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766"/>
  <workbookPr codeName="ThisWorkbook" defaultThemeVersion="124226"/>
  <mc:AlternateContent xmlns:mc="http://schemas.openxmlformats.org/markup-compatibility/2006">
    <mc:Choice Requires="x15">
      <x15ac:absPath xmlns:x15ac="http://schemas.microsoft.com/office/spreadsheetml/2010/11/ac" url="C:\Users\amitk\Documents\apple\tweets for smartphones\"/>
    </mc:Choice>
  </mc:AlternateContent>
  <bookViews>
    <workbookView xWindow="0" yWindow="0" windowWidth="11640" windowHeight="7050"/>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62913"/>
</workbook>
</file>

<file path=xl/calcChain.xml><?xml version="1.0" encoding="utf-8"?>
<calcChain xmlns="http://schemas.openxmlformats.org/spreadsheetml/2006/main">
  <c r="E34" i="7" l="1"/>
  <c r="G34" i="7"/>
  <c r="I34" i="7"/>
  <c r="K34" i="7"/>
  <c r="M34" i="7"/>
  <c r="O34" i="7"/>
  <c r="Q34" i="7"/>
  <c r="S34" i="7"/>
  <c r="U34" i="7"/>
  <c r="E35" i="7"/>
  <c r="G35" i="7"/>
  <c r="I35" i="7"/>
  <c r="K35" i="7"/>
  <c r="M35" i="7"/>
  <c r="O35" i="7"/>
  <c r="Q35" i="7"/>
  <c r="S35" i="7"/>
  <c r="U35" i="7"/>
  <c r="E36" i="7"/>
  <c r="G36" i="7"/>
  <c r="I36" i="7"/>
  <c r="K36" i="7"/>
  <c r="M36" i="7"/>
  <c r="O36" i="7"/>
  <c r="Q36" i="7"/>
  <c r="S36" i="7"/>
  <c r="U36" i="7"/>
  <c r="E37" i="7"/>
  <c r="G37" i="7"/>
  <c r="I37" i="7"/>
  <c r="K37" i="7"/>
  <c r="M37" i="7"/>
  <c r="O37" i="7"/>
  <c r="Q37" i="7"/>
  <c r="S37" i="7"/>
  <c r="U37" i="7"/>
  <c r="E29" i="7" l="1"/>
  <c r="G29" i="7"/>
  <c r="I29" i="7"/>
  <c r="K29" i="7"/>
  <c r="M29" i="7"/>
  <c r="O29" i="7"/>
  <c r="Q29" i="7"/>
  <c r="S29" i="7"/>
  <c r="U29" i="7"/>
  <c r="E30" i="7"/>
  <c r="G30" i="7"/>
  <c r="I30" i="7"/>
  <c r="K30" i="7"/>
  <c r="M30" i="7"/>
  <c r="O30" i="7"/>
  <c r="Q30" i="7"/>
  <c r="S30" i="7"/>
  <c r="U30" i="7"/>
  <c r="E31" i="7"/>
  <c r="G31" i="7"/>
  <c r="I31" i="7"/>
  <c r="K31" i="7"/>
  <c r="M31" i="7"/>
  <c r="O31" i="7"/>
  <c r="Q31" i="7"/>
  <c r="S31" i="7"/>
  <c r="U31" i="7"/>
  <c r="E32" i="7"/>
  <c r="G32" i="7"/>
  <c r="I32" i="7"/>
  <c r="K32" i="7"/>
  <c r="M32" i="7"/>
  <c r="O32" i="7"/>
  <c r="Q32" i="7"/>
  <c r="S32" i="7"/>
  <c r="U32" i="7"/>
  <c r="E33" i="7"/>
  <c r="G33" i="7"/>
  <c r="I33" i="7"/>
  <c r="K33" i="7"/>
  <c r="M33" i="7"/>
  <c r="O33" i="7"/>
  <c r="Q33" i="7"/>
  <c r="S33" i="7"/>
  <c r="U33" i="7"/>
  <c r="B140" i="7" l="1"/>
  <c r="B139" i="7"/>
  <c r="B142" i="7"/>
  <c r="B141" i="7"/>
  <c r="P57" i="7"/>
  <c r="Q57" i="7" s="1"/>
  <c r="P2" i="7"/>
  <c r="B154" i="7"/>
  <c r="B153" i="7"/>
  <c r="B156" i="7"/>
  <c r="B155" i="7"/>
  <c r="R57" i="7"/>
  <c r="S57" i="7" s="1"/>
  <c r="R2" i="7"/>
  <c r="B126" i="7"/>
  <c r="B125" i="7"/>
  <c r="B128" i="7"/>
  <c r="B127" i="7"/>
  <c r="N57" i="7"/>
  <c r="O57" i="7" s="1"/>
  <c r="N2" i="7"/>
  <c r="B112" i="7"/>
  <c r="B111" i="7"/>
  <c r="B98" i="7"/>
  <c r="B97" i="7"/>
  <c r="B114" i="7"/>
  <c r="B113" i="7"/>
  <c r="L57" i="7"/>
  <c r="M57" i="7" s="1"/>
  <c r="L2" i="7"/>
  <c r="B84" i="7"/>
  <c r="B83" i="7"/>
  <c r="B70" i="7"/>
  <c r="B69" i="7"/>
  <c r="B100" i="7"/>
  <c r="B99" i="7"/>
  <c r="J57" i="7"/>
  <c r="K57" i="7" s="1"/>
  <c r="J2" i="7"/>
  <c r="B86" i="7"/>
  <c r="B85" i="7"/>
  <c r="H57" i="7"/>
  <c r="I57" i="7" s="1"/>
  <c r="H2" i="7"/>
  <c r="B72" i="7"/>
  <c r="B71" i="7"/>
  <c r="F57" i="7"/>
  <c r="G57" i="7" s="1"/>
  <c r="F2" i="7"/>
  <c r="B56" i="7"/>
  <c r="B55" i="7"/>
  <c r="B58" i="7"/>
  <c r="B57" i="7"/>
  <c r="T57" i="7"/>
  <c r="T2" i="7"/>
  <c r="X2" i="7" l="1"/>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8" i="7" s="1"/>
  <c r="D57" i="7"/>
  <c r="E57" i="7" s="1"/>
  <c r="D2" i="7"/>
  <c r="U57" i="7"/>
  <c r="P40" i="7" l="1"/>
  <c r="Q39" i="7" s="1"/>
  <c r="Q27" i="7"/>
  <c r="Q3" i="7"/>
  <c r="Q2" i="7"/>
  <c r="R3" i="7"/>
  <c r="R4" i="7" s="1"/>
  <c r="S3" i="7" s="1"/>
  <c r="T3" i="7"/>
  <c r="L3" i="7"/>
  <c r="M2" i="7" s="1"/>
  <c r="N3" i="7"/>
  <c r="H3" i="7"/>
  <c r="J3" i="7"/>
  <c r="D3" i="7"/>
  <c r="D4" i="7" s="1"/>
  <c r="E3" i="7" s="1"/>
  <c r="F3" i="7"/>
  <c r="U2" i="7"/>
  <c r="P41" i="7" l="1"/>
  <c r="P42" i="7" s="1"/>
  <c r="P43" i="7" s="1"/>
  <c r="P44" i="7" s="1"/>
  <c r="P45" i="7" s="1"/>
  <c r="P46" i="7" s="1"/>
  <c r="P47" i="7" s="1"/>
  <c r="P48" i="7" s="1"/>
  <c r="P49" i="7" s="1"/>
  <c r="P50" i="7" s="1"/>
  <c r="P51" i="7" s="1"/>
  <c r="P52" i="7" s="1"/>
  <c r="P53" i="7" s="1"/>
  <c r="P54" i="7" s="1"/>
  <c r="P55" i="7" s="1"/>
  <c r="P56" i="7" s="1"/>
  <c r="Q38" i="7"/>
  <c r="Q5" i="7"/>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8" i="7" s="1"/>
  <c r="I2" i="7"/>
  <c r="J4" i="7"/>
  <c r="K2" i="7"/>
  <c r="H4" i="7"/>
  <c r="H5" i="7" s="1"/>
  <c r="E2" i="7"/>
  <c r="F4" i="7"/>
  <c r="G2" i="7"/>
  <c r="D5" i="7"/>
  <c r="E4" i="7" s="1"/>
  <c r="U3" i="7"/>
  <c r="L40" i="7" l="1"/>
  <c r="M39" i="7" s="1"/>
  <c r="M27" i="7"/>
  <c r="Q6" i="7"/>
  <c r="T5" i="7"/>
  <c r="M3" i="7"/>
  <c r="R6" i="7"/>
  <c r="S5" i="7" s="1"/>
  <c r="I3" i="7"/>
  <c r="N5" i="7"/>
  <c r="O3" i="7"/>
  <c r="M4" i="7"/>
  <c r="M5" i="7"/>
  <c r="M6" i="7"/>
  <c r="J5" i="7"/>
  <c r="K3" i="7"/>
  <c r="H6" i="7"/>
  <c r="I5" i="7" s="1"/>
  <c r="I4" i="7"/>
  <c r="F5" i="7"/>
  <c r="G3" i="7"/>
  <c r="D6" i="7"/>
  <c r="E5" i="7" s="1"/>
  <c r="U4" i="7"/>
  <c r="L41" i="7" l="1"/>
  <c r="L42" i="7" s="1"/>
  <c r="L43" i="7" s="1"/>
  <c r="L44" i="7" s="1"/>
  <c r="L45" i="7" s="1"/>
  <c r="L46" i="7" s="1"/>
  <c r="L47" i="7" s="1"/>
  <c r="L48" i="7" s="1"/>
  <c r="L49" i="7" s="1"/>
  <c r="L50" i="7" s="1"/>
  <c r="L51" i="7" s="1"/>
  <c r="L52" i="7" s="1"/>
  <c r="L53" i="7" s="1"/>
  <c r="L54" i="7" s="1"/>
  <c r="L55" i="7" s="1"/>
  <c r="L56" i="7" s="1"/>
  <c r="M38" i="7"/>
  <c r="Q7" i="7"/>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8" i="7"/>
  <c r="N26" i="7"/>
  <c r="O25" i="7" s="1"/>
  <c r="M28" i="7"/>
  <c r="J26" i="7"/>
  <c r="K25" i="7" s="1"/>
  <c r="H28" i="7"/>
  <c r="F26" i="7"/>
  <c r="G25" i="7" s="1"/>
  <c r="D28" i="7"/>
  <c r="U25" i="7"/>
  <c r="I26" i="7" l="1"/>
  <c r="I27" i="7"/>
  <c r="S26" i="7"/>
  <c r="S27" i="7"/>
  <c r="E26" i="7"/>
  <c r="E27" i="7"/>
  <c r="Q28" i="7"/>
  <c r="T28" i="7"/>
  <c r="U27" i="7" s="1"/>
  <c r="R40" i="7"/>
  <c r="S39" i="7" s="1"/>
  <c r="N28" i="7"/>
  <c r="M40" i="7"/>
  <c r="J28" i="7"/>
  <c r="H40" i="7"/>
  <c r="I39" i="7" s="1"/>
  <c r="F28" i="7"/>
  <c r="D40" i="7"/>
  <c r="E39" i="7" s="1"/>
  <c r="I28" i="7" l="1"/>
  <c r="I38" i="7"/>
  <c r="E28" i="7"/>
  <c r="E38" i="7"/>
  <c r="S28" i="7"/>
  <c r="S38" i="7"/>
  <c r="K26" i="7"/>
  <c r="K27" i="7"/>
  <c r="G26" i="7"/>
  <c r="G27" i="7"/>
  <c r="O26" i="7"/>
  <c r="O27" i="7"/>
  <c r="Q40" i="7"/>
  <c r="T40" i="7"/>
  <c r="R41" i="7"/>
  <c r="S40" i="7" s="1"/>
  <c r="N40" i="7"/>
  <c r="O39" i="7" s="1"/>
  <c r="M41" i="7"/>
  <c r="J40" i="7"/>
  <c r="K39" i="7" s="1"/>
  <c r="H41" i="7"/>
  <c r="I40" i="7" s="1"/>
  <c r="F40" i="7"/>
  <c r="G39" i="7" s="1"/>
  <c r="D41" i="7"/>
  <c r="E40" i="7" s="1"/>
  <c r="U26" i="7"/>
  <c r="U38" i="7" l="1"/>
  <c r="U39" i="7"/>
  <c r="K28" i="7"/>
  <c r="K38" i="7"/>
  <c r="G28" i="7"/>
  <c r="G38" i="7"/>
  <c r="O28" i="7"/>
  <c r="O38" i="7"/>
  <c r="Q41" i="7"/>
  <c r="T41" i="7"/>
  <c r="R42" i="7"/>
  <c r="N41" i="7"/>
  <c r="O40" i="7" s="1"/>
  <c r="M42" i="7"/>
  <c r="J41" i="7"/>
  <c r="K40" i="7" s="1"/>
  <c r="H42" i="7"/>
  <c r="I41" i="7" s="1"/>
  <c r="F41" i="7"/>
  <c r="G40" i="7" s="1"/>
  <c r="D42" i="7"/>
  <c r="E41" i="7" s="1"/>
  <c r="U28" i="7"/>
  <c r="U40" i="7"/>
  <c r="Q42" i="7" l="1"/>
  <c r="T42" i="7"/>
  <c r="R43" i="7"/>
  <c r="S42" i="7" s="1"/>
  <c r="S41" i="7"/>
  <c r="N42" i="7"/>
  <c r="O41" i="7" s="1"/>
  <c r="M43" i="7"/>
  <c r="J42" i="7"/>
  <c r="K41" i="7" s="1"/>
  <c r="H43" i="7"/>
  <c r="I42" i="7" s="1"/>
  <c r="F42" i="7"/>
  <c r="G41" i="7" s="1"/>
  <c r="D43" i="7"/>
  <c r="E42" i="7" s="1"/>
  <c r="U41" i="7"/>
  <c r="Q43" i="7" l="1"/>
  <c r="T43" i="7"/>
  <c r="R44" i="7"/>
  <c r="S43" i="7" s="1"/>
  <c r="N43" i="7"/>
  <c r="O42" i="7" s="1"/>
  <c r="M44" i="7"/>
  <c r="J43" i="7"/>
  <c r="K42" i="7" s="1"/>
  <c r="H44" i="7"/>
  <c r="I43" i="7" s="1"/>
  <c r="F43" i="7"/>
  <c r="G42" i="7" s="1"/>
  <c r="D44" i="7"/>
  <c r="E43" i="7" s="1"/>
  <c r="U42" i="7"/>
  <c r="Q44" i="7" l="1"/>
  <c r="T44" i="7"/>
  <c r="R45" i="7"/>
  <c r="N44" i="7"/>
  <c r="O43" i="7" s="1"/>
  <c r="M45" i="7"/>
  <c r="J44" i="7"/>
  <c r="K43" i="7" s="1"/>
  <c r="H45" i="7"/>
  <c r="I44" i="7" s="1"/>
  <c r="F44" i="7"/>
  <c r="G43" i="7" s="1"/>
  <c r="D45" i="7"/>
  <c r="E44" i="7" s="1"/>
  <c r="U43" i="7"/>
  <c r="Q45" i="7" l="1"/>
  <c r="T45" i="7"/>
  <c r="R46" i="7"/>
  <c r="S45" i="7" s="1"/>
  <c r="S44" i="7"/>
  <c r="N45" i="7"/>
  <c r="O44" i="7" s="1"/>
  <c r="M46" i="7"/>
  <c r="J45" i="7"/>
  <c r="K44" i="7" s="1"/>
  <c r="H46" i="7"/>
  <c r="I45" i="7" s="1"/>
  <c r="F45" i="7"/>
  <c r="G44" i="7" s="1"/>
  <c r="D46" i="7"/>
  <c r="E45" i="7" s="1"/>
  <c r="U44" i="7"/>
  <c r="Q46" i="7" l="1"/>
  <c r="T46" i="7"/>
  <c r="R47" i="7"/>
  <c r="S46" i="7" s="1"/>
  <c r="N46" i="7"/>
  <c r="O45" i="7" s="1"/>
  <c r="M47" i="7"/>
  <c r="J46" i="7"/>
  <c r="K45" i="7" s="1"/>
  <c r="H47" i="7"/>
  <c r="I46" i="7" s="1"/>
  <c r="F46" i="7"/>
  <c r="G45" i="7" s="1"/>
  <c r="D47" i="7"/>
  <c r="E46" i="7" s="1"/>
  <c r="U45" i="7"/>
  <c r="Q47" i="7" l="1"/>
  <c r="T47" i="7"/>
  <c r="R48" i="7"/>
  <c r="S47" i="7" s="1"/>
  <c r="N47" i="7"/>
  <c r="O46" i="7" s="1"/>
  <c r="M48" i="7"/>
  <c r="J47" i="7"/>
  <c r="K46" i="7" s="1"/>
  <c r="H48" i="7"/>
  <c r="I47" i="7" s="1"/>
  <c r="F47" i="7"/>
  <c r="G46" i="7" s="1"/>
  <c r="D48" i="7"/>
  <c r="E47" i="7" s="1"/>
  <c r="U46" i="7"/>
  <c r="Q48" i="7" l="1"/>
  <c r="T48" i="7"/>
  <c r="R49" i="7"/>
  <c r="S48" i="7" s="1"/>
  <c r="N48" i="7"/>
  <c r="O47" i="7" s="1"/>
  <c r="M49" i="7"/>
  <c r="J48" i="7"/>
  <c r="K47" i="7" s="1"/>
  <c r="H49" i="7"/>
  <c r="I48" i="7" s="1"/>
  <c r="F48" i="7"/>
  <c r="G47" i="7" s="1"/>
  <c r="D49" i="7"/>
  <c r="E48" i="7" s="1"/>
  <c r="U47" i="7"/>
  <c r="Q49" i="7" l="1"/>
  <c r="T49" i="7"/>
  <c r="R50" i="7"/>
  <c r="S49" i="7" s="1"/>
  <c r="N49" i="7"/>
  <c r="O48" i="7" s="1"/>
  <c r="M50" i="7"/>
  <c r="J49" i="7"/>
  <c r="K48" i="7" s="1"/>
  <c r="H50" i="7"/>
  <c r="I49" i="7" s="1"/>
  <c r="F49" i="7"/>
  <c r="G48" i="7" s="1"/>
  <c r="D50" i="7"/>
  <c r="E49" i="7" s="1"/>
  <c r="U48" i="7"/>
  <c r="Q50" i="7" l="1"/>
  <c r="T50" i="7"/>
  <c r="R51" i="7"/>
  <c r="S50" i="7" s="1"/>
  <c r="N50" i="7"/>
  <c r="O49" i="7" s="1"/>
  <c r="M51" i="7"/>
  <c r="J50" i="7"/>
  <c r="K49" i="7" s="1"/>
  <c r="H51" i="7"/>
  <c r="I50" i="7" s="1"/>
  <c r="F50" i="7"/>
  <c r="G49" i="7" s="1"/>
  <c r="D51" i="7"/>
  <c r="E50" i="7" s="1"/>
  <c r="U49" i="7"/>
  <c r="Q51" i="7" l="1"/>
  <c r="T51" i="7"/>
  <c r="R52" i="7"/>
  <c r="S51" i="7" s="1"/>
  <c r="N51" i="7"/>
  <c r="O50" i="7" s="1"/>
  <c r="M52" i="7"/>
  <c r="J51" i="7"/>
  <c r="K50" i="7" s="1"/>
  <c r="H52" i="7"/>
  <c r="I51" i="7" s="1"/>
  <c r="F51" i="7"/>
  <c r="G50" i="7" s="1"/>
  <c r="D52" i="7"/>
  <c r="E51" i="7" s="1"/>
  <c r="U50" i="7"/>
  <c r="Q52" i="7" l="1"/>
  <c r="T52" i="7"/>
  <c r="R53" i="7"/>
  <c r="S52" i="7" s="1"/>
  <c r="N52" i="7"/>
  <c r="O51" i="7" s="1"/>
  <c r="M53" i="7"/>
  <c r="J52" i="7"/>
  <c r="K51" i="7" s="1"/>
  <c r="H53" i="7"/>
  <c r="I52" i="7" s="1"/>
  <c r="F52" i="7"/>
  <c r="G51" i="7" s="1"/>
  <c r="D53" i="7"/>
  <c r="E52" i="7" s="1"/>
  <c r="U51" i="7"/>
  <c r="Q53" i="7" l="1"/>
  <c r="T53" i="7"/>
  <c r="R54" i="7"/>
  <c r="S53" i="7" s="1"/>
  <c r="N53" i="7"/>
  <c r="O52" i="7" s="1"/>
  <c r="M54" i="7"/>
  <c r="J53" i="7"/>
  <c r="K52" i="7" s="1"/>
  <c r="H54" i="7"/>
  <c r="I53" i="7" s="1"/>
  <c r="F53" i="7"/>
  <c r="G52" i="7" s="1"/>
  <c r="D54" i="7"/>
  <c r="E53" i="7" s="1"/>
  <c r="U52" i="7"/>
  <c r="Q56" i="7" l="1"/>
  <c r="Q54" i="7"/>
  <c r="T54" i="7"/>
  <c r="R55" i="7"/>
  <c r="S54" i="7" s="1"/>
  <c r="N54" i="7"/>
  <c r="O53" i="7" s="1"/>
  <c r="M55" i="7"/>
  <c r="M56" i="7"/>
  <c r="J54" i="7"/>
  <c r="K53" i="7" s="1"/>
  <c r="H55" i="7"/>
  <c r="I54" i="7" s="1"/>
  <c r="F54" i="7"/>
  <c r="G53" i="7" s="1"/>
  <c r="D55" i="7"/>
  <c r="E54" i="7" s="1"/>
  <c r="U53" i="7"/>
  <c r="Q55" i="7" l="1"/>
  <c r="T55" i="7"/>
  <c r="R56" i="7"/>
  <c r="S56" i="7" s="1"/>
  <c r="N55" i="7"/>
  <c r="O54" i="7" s="1"/>
  <c r="J55" i="7"/>
  <c r="K54" i="7" s="1"/>
  <c r="H56" i="7"/>
  <c r="I56" i="7" s="1"/>
  <c r="F55" i="7"/>
  <c r="G54" i="7" s="1"/>
  <c r="D56" i="7"/>
  <c r="E56" i="7" s="1"/>
  <c r="U54" i="7"/>
  <c r="S55" i="7" l="1"/>
  <c r="T56" i="7"/>
  <c r="N56" i="7"/>
  <c r="O56" i="7" s="1"/>
  <c r="J56" i="7"/>
  <c r="K56" i="7" s="1"/>
  <c r="I55" i="7"/>
  <c r="F56" i="7"/>
  <c r="G56" i="7" s="1"/>
  <c r="E55" i="7"/>
  <c r="U56" i="7"/>
  <c r="O55" i="7" l="1"/>
  <c r="K55" i="7"/>
  <c r="G55" i="7"/>
  <c r="U55" i="7"/>
</calcChain>
</file>

<file path=xl/comments1.xml><?xml version="1.0" encoding="utf-8"?>
<comments xmlns="http://schemas.openxmlformats.org/spreadsheetml/2006/main">
  <authors>
    <author>TonyAdmin</author>
    <author>Tony</author>
    <author>Tony C.</author>
  </authors>
  <commentList>
    <comment ref="A2" authorId="0" shapeId="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text>
        <r>
          <rPr>
            <b/>
            <sz val="8"/>
            <color indexed="81"/>
            <rFont val="Tahoma"/>
            <family val="2"/>
          </rPr>
          <t>Edge Style</t>
        </r>
        <r>
          <rPr>
            <b/>
            <sz val="9"/>
            <color indexed="81"/>
            <rFont val="Tahoma"/>
            <charset val="1"/>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charset val="1"/>
          </rPr>
          <t xml:space="preserve">
</t>
        </r>
      </text>
    </comment>
    <comment ref="L2" authorId="0" shapeId="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authors>
    <author>TonyAdmin</author>
    <author>Tony C.</author>
    <author>Tony</author>
  </authors>
  <commentList>
    <comment ref="A2" authorId="0" shapeId="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shapeId="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shapeId="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shapeId="0">
      <text>
        <r>
          <rPr>
            <b/>
            <sz val="8"/>
            <color indexed="81"/>
            <rFont val="Tahoma"/>
            <family val="2"/>
          </rPr>
          <t xml:space="preserve">Vertex Size
</t>
        </r>
        <r>
          <rPr>
            <sz val="8"/>
            <color indexed="81"/>
            <rFont val="Tahoma"/>
            <family val="2"/>
          </rPr>
          <t xml:space="preserve">
Enter an optional vertex size between 1 and 1,000.</t>
        </r>
      </text>
    </comment>
    <comment ref="E2" authorId="0" shapeId="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shapeId="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shapeId="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shapeId="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shapeId="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shapeId="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shapeId="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shapeId="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shapeId="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shapeId="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shapeId="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shapeId="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shapeId="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shapeId="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shapeId="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shapeId="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shapeId="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shapeId="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shapeId="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shapeId="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shapeId="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shapeId="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authors>
    <author>TonyAdmin</author>
    <author>Tony</author>
  </authors>
  <commentList>
    <comment ref="A2" authorId="0" shapeId="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charset val="1"/>
          </rPr>
          <t xml:space="preserve">
</t>
        </r>
      </text>
    </comment>
    <comment ref="G2" authorId="1" shapeId="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charset val="1"/>
          </rPr>
          <t xml:space="preserve">
</t>
        </r>
        <r>
          <rPr>
            <sz val="9"/>
            <color indexed="81"/>
            <rFont val="Tahoma"/>
            <charset val="1"/>
          </rPr>
          <t xml:space="preserve">
</t>
        </r>
      </text>
    </comment>
    <comment ref="L2" authorId="1" shapeId="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authors>
    <author>TonyAdmin</author>
    <author>Tony</author>
  </authors>
  <commentList>
    <comment ref="A1" authorId="0" shapeId="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charset val="1"/>
          </rPr>
          <t xml:space="preserve">
</t>
        </r>
        <r>
          <rPr>
            <sz val="9"/>
            <color indexed="81"/>
            <rFont val="Tahoma"/>
            <charset val="1"/>
          </rPr>
          <t xml:space="preserve">
</t>
        </r>
      </text>
    </comment>
  </commentList>
</comments>
</file>

<file path=xl/comments5.xml><?xml version="1.0" encoding="utf-8"?>
<comments xmlns="http://schemas.openxmlformats.org/spreadsheetml/2006/main">
  <authors>
    <author>TonyAdmin</author>
  </authors>
  <commentList>
    <comment ref="A1" authorId="0" shapeId="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<sst xmlns="http://schemas.openxmlformats.org/spreadsheetml/2006/main" count="116059" uniqueCount="32712">
  <si>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</si>
  <si>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</si>
  <si>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</si>
  <si>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</si>
  <si>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</si>
  <si>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</si>
  <si>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</si>
  <si>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</si>
  <si>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</si>
  <si>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</si>
  <si>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</si>
  <si>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</si>
  <si>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</si>
  <si>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</si>
  <si>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</si>
  <si>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</si>
  <si>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</si>
  <si>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</si>
  <si>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</si>
  <si>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</si>
  <si>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</si>
  <si>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</si>
  <si>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</si>
  <si>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</si>
  <si>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</si>
  <si>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</si>
  <si>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</si>
  <si>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</si>
  <si>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</si>
  <si>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</si>
  <si>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</si>
  <si>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</si>
  <si>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</si>
  <si>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</si>
  <si>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</si>
  <si>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</si>
  <si>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</si>
  <si>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</si>
  <si>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</si>
  <si>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</si>
  <si>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</si>
  <si>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</si>
  <si>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</si>
  <si>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</si>
  <si>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</si>
  <si>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</si>
  <si>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</si>
  <si>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</si>
  <si>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</si>
  <si>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</si>
  <si>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</si>
  <si>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</si>
  <si>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</si>
  <si>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</si>
  <si>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</si>
  <si>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</si>
  <si>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</si>
  <si>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</si>
  <si>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</si>
  <si>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</si>
  <si>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</si>
  <si>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</si>
  <si>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</si>
  <si>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</si>
  <si>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</si>
  <si>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</si>
  <si>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</si>
  <si>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</si>
  <si>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</si>
  <si>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</si>
  <si>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</si>
  <si>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</si>
  <si>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</si>
  <si>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</si>
  <si>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</si>
  <si>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</si>
  <si>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</si>
  <si>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</si>
  <si>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</si>
  <si>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</si>
  <si>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</si>
  <si>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</si>
  <si>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</si>
  <si>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</si>
  <si>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</si>
  <si>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</si>
  <si>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</si>
  <si>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</si>
  <si>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</si>
  <si>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</si>
  <si>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</si>
  <si>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</si>
  <si>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</si>
  <si>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</si>
  <si>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</si>
  <si>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</si>
  <si>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</si>
  <si>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</si>
  <si>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</si>
  <si>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</si>
  <si>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</si>
  <si>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</si>
  <si>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</si>
  <si>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</si>
  <si>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</si>
  <si>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</si>
  <si>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</si>
  <si>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</si>
  <si>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</si>
  <si>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</si>
  <si>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</si>
  <si>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</si>
  <si>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</si>
  <si>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</si>
  <si>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</si>
  <si>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</si>
  <si>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</si>
  <si>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</si>
  <si>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</si>
  <si>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</si>
  <si>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</si>
  <si>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</si>
  <si>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</si>
  <si>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</si>
  <si>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</si>
  <si>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</si>
  <si>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</si>
  <si>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</si>
  <si>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TableName[ColumnName]</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</si>
  <si>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</si>
  <si>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</si>
  <si>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</si>
  <si>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</si>
  <si>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</si>
  <si>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</si>
  <si>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</si>
  <si>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</si>
  <si>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</si>
  <si>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</si>
  <si>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</si>
  <si>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</si>
  <si>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</si>
  <si>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</si>
  <si>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</si>
  <si>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</si>
  <si>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</si>
  <si>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</si>
  <si>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</si>
  <si>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</si>
  <si>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</si>
  <si>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</si>
  <si>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</si>
  <si>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</si>
  <si>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</si>
  <si>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</si>
  <si>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</si>
  <si>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</si>
  <si>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</si>
  <si>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</si>
  <si>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</si>
  <si>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</si>
  <si>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</si>
  <si>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</si>
  <si>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</si>
  <si>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</si>
  <si>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</si>
  <si>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</si>
  <si>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</si>
  <si>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</si>
  <si>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</si>
  <si>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</si>
  <si>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</si>
  <si>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</si>
  <si>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Cell Count</t>
  </si>
  <si>
    <t>Autofill Workbook Results</t>
  </si>
  <si>
    <t>▓0▓0▓0▓True▓Black▓Black▓▓▓0▓0▓0▓0▓0▓False▓▓0▓0▓0▓0▓0▓False▓▓0▓0▓0▓True▓Black▓Black▓▓▓0▓0▓0▓0▓0▓False▓▓0▓0▓0▓0▓0▓False▓▓0▓0▓0▓0▓0▓False▓▓0▓0▓0▓0▓0▓False</t>
  </si>
  <si>
    <t>Graph History</t>
  </si>
  <si>
    <t>Relationship</t>
  </si>
  <si>
    <t>Relationship Date (UTC)</t>
  </si>
  <si>
    <t>Tweet</t>
  </si>
  <si>
    <t>URLs in Tweet</t>
  </si>
  <si>
    <t>Domains in Tweet</t>
  </si>
  <si>
    <t>Hashtags in Tweet</t>
  </si>
  <si>
    <t>Media in Tweet</t>
  </si>
  <si>
    <t>Tweet Image File</t>
  </si>
  <si>
    <t>Tweet Date (UTC)</t>
  </si>
  <si>
    <t>Twitter Page for Tweet</t>
  </si>
  <si>
    <t>Latitude</t>
  </si>
  <si>
    <t>Longitude</t>
  </si>
  <si>
    <t>Imported ID</t>
  </si>
  <si>
    <t>In-Reply-To Tweet ID</t>
  </si>
  <si>
    <t>Favorited</t>
  </si>
  <si>
    <t>Favorite Count</t>
  </si>
  <si>
    <t>In-Reply-To User ID</t>
  </si>
  <si>
    <t>Is Quote Status</t>
  </si>
  <si>
    <t>Language</t>
  </si>
  <si>
    <t>Possibly Sensitive</t>
  </si>
  <si>
    <t>Quoted Status ID</t>
  </si>
  <si>
    <t>Retweeted</t>
  </si>
  <si>
    <t>Retweet Count</t>
  </si>
  <si>
    <t>Retweet ID</t>
  </si>
  <si>
    <t>Source</t>
  </si>
  <si>
    <t>Truncated</t>
  </si>
  <si>
    <t>Unified Twitter ID</t>
  </si>
  <si>
    <t>Imported Tweet Type</t>
  </si>
  <si>
    <t>Added By Extended Analysis</t>
  </si>
  <si>
    <t>Corrected By Extended Analysis</t>
  </si>
  <si>
    <t>Place Bounding Box</t>
  </si>
  <si>
    <t>Place Country</t>
  </si>
  <si>
    <t>Place Country Code</t>
  </si>
  <si>
    <t>Place Full Name</t>
  </si>
  <si>
    <t>Place ID</t>
  </si>
  <si>
    <t>Place Name</t>
  </si>
  <si>
    <t>Place Type</t>
  </si>
  <si>
    <t>Place URL</t>
  </si>
  <si>
    <t>originaloffers</t>
  </si>
  <si>
    <t>youtube</t>
  </si>
  <si>
    <t>Mentions</t>
  </si>
  <si>
    <t>Replies to</t>
  </si>
  <si>
    <t>ebay.com</t>
  </si>
  <si>
    <t>feedburner.com</t>
  </si>
  <si>
    <t>google.com</t>
  </si>
  <si>
    <t>co.uk</t>
  </si>
  <si>
    <t>samsung.com</t>
  </si>
  <si>
    <t>gleam.io</t>
  </si>
  <si>
    <t>twitter.com</t>
  </si>
  <si>
    <t>youtube.com</t>
  </si>
  <si>
    <t>amazon.ca</t>
  </si>
  <si>
    <t>samsung</t>
  </si>
  <si>
    <t>http://pbs.twimg.com/profile_images/650799756646576129/hdku2Ieg_normal.jpg</t>
  </si>
  <si>
    <t/>
  </si>
  <si>
    <t>en</t>
  </si>
  <si>
    <t>it</t>
  </si>
  <si>
    <t>de</t>
  </si>
  <si>
    <t>nl</t>
  </si>
  <si>
    <t>fr</t>
  </si>
  <si>
    <t>pt</t>
  </si>
  <si>
    <t>IFTTT</t>
  </si>
  <si>
    <t>Google</t>
  </si>
  <si>
    <t>Linkis: turn sharing into growth</t>
  </si>
  <si>
    <t>Twitter Web Client</t>
  </si>
  <si>
    <t>dlvr.it</t>
  </si>
  <si>
    <t>Twitter for Android</t>
  </si>
  <si>
    <t>TweetDeck</t>
  </si>
  <si>
    <t>Hootsuite</t>
  </si>
  <si>
    <t>Facebook</t>
  </si>
  <si>
    <t>Twitter for iPhone</t>
  </si>
  <si>
    <t>Manou Tweeting</t>
  </si>
  <si>
    <t>WordPress.com</t>
  </si>
  <si>
    <t>Mobile Web (M5)</t>
  </si>
  <si>
    <t>Retweet</t>
  </si>
  <si>
    <t>Name</t>
  </si>
  <si>
    <t>Followed</t>
  </si>
  <si>
    <t>Followers</t>
  </si>
  <si>
    <t>Tweets</t>
  </si>
  <si>
    <t>Favorites</t>
  </si>
  <si>
    <t>Time Zone UTC Offset (Seconds)</t>
  </si>
  <si>
    <t>Description</t>
  </si>
  <si>
    <t>Location</t>
  </si>
  <si>
    <t>Web</t>
  </si>
  <si>
    <t>Time Zone</t>
  </si>
  <si>
    <t>Joined Twitter Date (UTC)</t>
  </si>
  <si>
    <t>Profile Banner Url</t>
  </si>
  <si>
    <t>Default Profile</t>
  </si>
  <si>
    <t>Default Profile Image</t>
  </si>
  <si>
    <t>Geo Enabled</t>
  </si>
  <si>
    <t>Listed Count</t>
  </si>
  <si>
    <t>Profile Background Image Url</t>
  </si>
  <si>
    <t>Verified</t>
  </si>
  <si>
    <t>Custom Menu Item Text</t>
  </si>
  <si>
    <t>Custom Menu Item Action</t>
  </si>
  <si>
    <t>Tweeted Search Term?</t>
  </si>
  <si>
    <t>YouTube</t>
  </si>
  <si>
    <t>Kelly</t>
  </si>
  <si>
    <t>lol watch this</t>
  </si>
  <si>
    <t>Made it for my friends and family and now willing to share where the deals are to be had.  Follow your gut.</t>
  </si>
  <si>
    <t>San Bruno, CA</t>
  </si>
  <si>
    <t>United States</t>
  </si>
  <si>
    <t>France</t>
  </si>
  <si>
    <t>Worldwide</t>
  </si>
  <si>
    <t>https://t.co/F3fLcf5sH7</t>
  </si>
  <si>
    <t>Rome</t>
  </si>
  <si>
    <t>Pacific Time (US &amp; Canada)</t>
  </si>
  <si>
    <t>Bern</t>
  </si>
  <si>
    <t>Paris</t>
  </si>
  <si>
    <t>Athens</t>
  </si>
  <si>
    <t>La Paz</t>
  </si>
  <si>
    <t>Europe/London</t>
  </si>
  <si>
    <t>Jakarta</t>
  </si>
  <si>
    <t>Eastern Time (US &amp; Canada)</t>
  </si>
  <si>
    <t>London</t>
  </si>
  <si>
    <t>Casablanca</t>
  </si>
  <si>
    <t>Amsterdam</t>
  </si>
  <si>
    <t>Belgrade</t>
  </si>
  <si>
    <t>West Central Africa</t>
  </si>
  <si>
    <t>New Delhi</t>
  </si>
  <si>
    <t>Central Time (US &amp; Canada)</t>
  </si>
  <si>
    <t>https://pbs.twimg.com/profile_banners/10228272/1489093421</t>
  </si>
  <si>
    <t>https://pbs.twimg.com/profile_banners/3419431515/1439441845</t>
  </si>
  <si>
    <t>pl</t>
  </si>
  <si>
    <t>es</t>
  </si>
  <si>
    <t>ru</t>
  </si>
  <si>
    <t>en-gb</t>
  </si>
  <si>
    <t>http://abs.twimg.com/images/themes/theme1/bg.png</t>
  </si>
  <si>
    <t>http://pbs.twimg.com/profile_background_images/451389902429491200/Rrlh09IC.png</t>
  </si>
  <si>
    <t>http://abs.twimg.com/images/themes/theme9/bg.gif</t>
  </si>
  <si>
    <t>http://abs.twimg.com/images/themes/theme16/bg.gif</t>
  </si>
  <si>
    <t>http://abs.twimg.com/images/themes/theme14/bg.gif</t>
  </si>
  <si>
    <t>http://abs.twimg.com/images/themes/theme2/bg.gif</t>
  </si>
  <si>
    <t>http://abs.twimg.com/images/themes/theme4/bg.gif</t>
  </si>
  <si>
    <t>http://abs.twimg.com/images/themes/theme3/bg.gif</t>
  </si>
  <si>
    <t>http://pbs.twimg.com/profile_images/839944837172428802/FKhayf-__normal.jpg</t>
  </si>
  <si>
    <t>http://abs.twimg.com/sticky/default_profile_images/default_profile_normal.png</t>
  </si>
  <si>
    <t>Open Twitter Page for This Person</t>
  </si>
  <si>
    <t>https://twitter.com/youtube</t>
  </si>
  <si>
    <t>https://twitter.com/originaloffers</t>
  </si>
  <si>
    <t xml:space="preserve">youtube
</t>
  </si>
  <si>
    <t>Directed</t>
  </si>
  <si>
    <t>samsungbrasil</t>
  </si>
  <si>
    <t>blogspot.in</t>
  </si>
  <si>
    <t>com.br</t>
  </si>
  <si>
    <t>linkedin.com</t>
  </si>
  <si>
    <t>facebook.com</t>
  </si>
  <si>
    <t>http://pbs.twimg.com/profile_images/656447072686596096/X8e8KeFl_normal.png</t>
  </si>
  <si>
    <t>ja</t>
  </si>
  <si>
    <t>da</t>
  </si>
  <si>
    <t>tl</t>
  </si>
  <si>
    <t>Buffer</t>
  </si>
  <si>
    <t>LinkedIn</t>
  </si>
  <si>
    <t>Samsung Brasil</t>
  </si>
  <si>
    <t>Twitter Oficial da Samsung no Brasil.</t>
  </si>
  <si>
    <t>Madrid</t>
  </si>
  <si>
    <t>Brasil</t>
  </si>
  <si>
    <t>Canada</t>
  </si>
  <si>
    <t>http://t.co/R3QwWOogsW</t>
  </si>
  <si>
    <t>Buenos Aires</t>
  </si>
  <si>
    <t>Tokyo</t>
  </si>
  <si>
    <t>Greenland</t>
  </si>
  <si>
    <t>America/New_York</t>
  </si>
  <si>
    <t>Brasilia</t>
  </si>
  <si>
    <t>Mountain Time (US &amp; Canada)</t>
  </si>
  <si>
    <t>Caracas</t>
  </si>
  <si>
    <t>Mumbai</t>
  </si>
  <si>
    <t>https://pbs.twimg.com/profile_banners/59922837/1490799628</t>
  </si>
  <si>
    <t>ar</t>
  </si>
  <si>
    <t>http://abs.twimg.com/images/themes/theme17/bg.gif</t>
  </si>
  <si>
    <t>http://abs.twimg.com/images/themes/theme15/bg.png</t>
  </si>
  <si>
    <t>http://abs.twimg.com/images/themes/theme18/bg.gif</t>
  </si>
  <si>
    <t>http://pbs.twimg.com/profile_background_images/530844802284134400/hiF4leoe.jpeg</t>
  </si>
  <si>
    <t>https://twitter.com/samsungbrasil</t>
  </si>
  <si>
    <t>&lt;?xml version="1.0" encoding="utf-8"?&gt;_x000D_
&lt;configuration&gt;_x000D_
  &lt;configSections&gt;_x000D_
    &lt;sectionGroup name="userSettings" type="System.Configuration.UserSettingsGroup, System, Version=2.0.0.0, Culture=neutral, PublicKeyToken=b77a5c561934e089"&gt;_x000D_
      &lt;section name="AutoScaleUserSettings" type="System.Configuration.ClientSettingsSection, System, Version=2.0.0.0, Culture=neutral, PublicKeyToken=b77a5c561934e089" allowExeDefinition="MachineToLocalUser" requirePermission="false" /&gt;_x000D_
      &lt;section name="GraphZoomAndScaleUserSettings"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&lt;/sectionGroup&gt;_x000D_
  &lt;/configSections&gt;_x000D_
  &lt;userSettings&gt;_x000D_
    &lt;AutoScaleUserSettings&gt;_x000D_
      &lt;setting name="AutoScale" serializeAs="String"&gt;_x000D_
        &lt;value&gt;False&lt;/value&gt;_x000D_
      &lt;/setting&gt;_x000D_
    &lt;/AutoScaleUserSettings&gt;_x000D_
    &lt;GraphZoomAndScaleUserSettings&gt;_x000D_
      &lt;setting name="GraphScale" serializeAs="String"&gt;_x000D_
        &lt;value&gt;1&lt;/value&gt;_x000D_
      &lt;/setting&gt;_x000D_
    &lt;/GraphZoomAndScaleUserSettings&gt;_x000D_
    &lt;GeneralUserSettings4&gt;_x000D_
      &lt;setting name="NewWorkbookGraphDirectedness" serializeAs="String"&gt;_x000D_
        &lt;value&gt;Directed&lt;/value&gt;_x000D_
      &lt;/setting&gt;_x000D_
      &lt;setting name="ShowGraphLegend" serializeAs="String"&gt;_x000D_
        &lt;value&gt;False&lt;/value&gt;_x000D_
      &lt;/setting&gt;_x000D_
      &lt;setting name="ReadVertexLabels" serializeAs="String"&gt;_x000D_
        &lt;value&gt;True&lt;/value&gt;_x000D_
      &lt;/setting&gt;_x000D_
      &lt;setting name="ReadEdgeLabels" serializeAs="String"&gt;_x000D_
        &lt;value&gt;True&lt;/value&gt;_x000D_
      &lt;/setting&gt;_x000D_
      &lt;setting name="ReadGroupLabels" serializeAs="String"&gt;_x000D_
        &lt;value&gt;True&lt;/value&gt;_x000D_
      &lt;/setting&gt;_x000D_
      &lt;setting name="ShowGraphAxes" serializeAs="String"&gt;_x000D_
        &lt;value&gt;False&lt;/value&gt;_x000D_
      &lt;/setting&gt;_x000D_
    &lt;/GeneralUserSettings4&gt;_x000D_
  &lt;/userSettings&gt;_x000D_
&lt;/configuration&gt;</t>
  </si>
  <si>
    <t>ipad</t>
  </si>
  <si>
    <t>cs</t>
  </si>
  <si>
    <t>in</t>
  </si>
  <si>
    <t>vi</t>
  </si>
  <si>
    <t>und</t>
  </si>
  <si>
    <t>hu</t>
  </si>
  <si>
    <t>th</t>
  </si>
  <si>
    <t>Twitter Ads</t>
  </si>
  <si>
    <t>RoundTeam</t>
  </si>
  <si>
    <t>India</t>
  </si>
  <si>
    <t>San Antonio, TX</t>
  </si>
  <si>
    <t>NYC</t>
  </si>
  <si>
    <t>San Francisco, CA</t>
  </si>
  <si>
    <t>San Francisco</t>
  </si>
  <si>
    <t>Everywhere</t>
  </si>
  <si>
    <t>Bogota</t>
  </si>
  <si>
    <t>Moscow</t>
  </si>
  <si>
    <t>Novosibirsk</t>
  </si>
  <si>
    <t>Budapest</t>
  </si>
  <si>
    <t>id</t>
  </si>
  <si>
    <t>http://abs.twimg.com/images/themes/theme13/bg.gif</t>
  </si>
  <si>
    <t>trutechiez</t>
  </si>
  <si>
    <t>pricetrak</t>
  </si>
  <si>
    <t>geekyranjit</t>
  </si>
  <si>
    <t>boulanger</t>
  </si>
  <si>
    <t>humbertoemelec</t>
  </si>
  <si>
    <t>maestrostecno</t>
  </si>
  <si>
    <t>elena_miller_l</t>
  </si>
  <si>
    <t>topesdgama</t>
  </si>
  <si>
    <t>samsungmobile</t>
  </si>
  <si>
    <t>samsunguk</t>
  </si>
  <si>
    <t>Galaxy A3, A5 y A7 (2016) recibirán Android Nougat en mayo⏩ https://t.co/pTdfNXK9NR tienes un dispositivo Samsung Galaxy A3, Samsung Galax…</t>
  </si>
  <si>
    <t>Actualización con mejoras para el Samsung Galaxy A5 2017⏩ https://t.co/niT528zzjm parches para 73 vulnerabilidades y fallos en Android y 1…</t>
  </si>
  <si>
    <t>Galaxy A3, A5 y A7 (2016) recibirán Android Nougat en mayo https://t.co/Ti7cYKphsT</t>
  </si>
  <si>
    <t>Actualización con mejoras para el Samsung Galaxy A5 2017 https://t.co/U12olBjZZC</t>
  </si>
  <si>
    <t>Galaxy A3, A5 y A7 (2016) recibirán Android Nougat en mayo https://t.co/4lkPoJ8QZp</t>
  </si>
  <si>
    <t>Actualización con mejoras para el Samsung Galaxy A5 2017 https://t.co/TnRp8FI2CW</t>
  </si>
  <si>
    <t>https://twitter.com/stupidworlx/status/848572107923628032</t>
  </si>
  <si>
    <t>https://www.google.com/url?rct=j&amp;sa=t&amp;url=https://portalhoy.com/galaxy-a3-a5-a7-2016-recibiran-android-nougat-mayo/&amp;ct=ga&amp;cd=CAIyGmIyMmYxNjAxMGEyYTM1MmY6Y29tOmVzOlVT&amp;usg=AFQjCNFsXbXGvd29KC5CYm3x89GyRPdFNQ%C3%B0%C2%9F%C2%92%C2%ADSi</t>
  </si>
  <si>
    <t>https://www.google.com/url?rct=j&amp;sa=t&amp;url=https://www.tuexpertomovil.com/2017/04/03/actualizacion-mejoras-samsung-galaxy-a5-2017/&amp;ct=ga&amp;cd=CAIyGmIyMmYxNjAxMGEyYTM1MmY6Y29tOmVzOlVT&amp;usg=AFQjCNFqn38a6UNRAfE8Nz9eyiqUzt24nQ%C3%B0%C2%9F%C2%92%C2%ADComo</t>
  </si>
  <si>
    <t>https://www.google.com/url?rct=j&amp;sa=t&amp;url=https://portalhoy.com/galaxy-a3-a5-a7-2016-recibiran-android-nougat-mayo/&amp;ct=ga&amp;cd=CAIyGmIyMmYxNjAxMGEyYTM1MmY6Y29tOmVzOlVT&amp;usg=AFQjCNFsXbXGvd29KC5CYm3x89GyRPdFNQ</t>
  </si>
  <si>
    <t>https://www.google.com/url?rct=j&amp;sa=t&amp;url=https://www.tuexpertomovil.com/2017/04/03/actualizacion-mejoras-samsung-galaxy-a5-2017/&amp;ct=ga&amp;cd=CAIyGmIyMmYxNjAxMGEyYTM1MmY6Y29tOmVzOlVT&amp;usg=AFQjCNFqn38a6UNRAfE8Nz9eyiqUzt24nQ</t>
  </si>
  <si>
    <t>http://dlvr.it/NnM7Ry</t>
  </si>
  <si>
    <t>http://dlvr.it/Nnc8Cd</t>
  </si>
  <si>
    <t>bukalapak.com</t>
  </si>
  <si>
    <t>amazon.fr</t>
  </si>
  <si>
    <t>flipkart.com</t>
  </si>
  <si>
    <t>instagram.com</t>
  </si>
  <si>
    <t>tech</t>
  </si>
  <si>
    <t>deals flipkart</t>
  </si>
  <si>
    <t>android</t>
  </si>
  <si>
    <t>http://pbs.twimg.com/profile_images/769553469804077056/H1Vj2KZY_normal.jpg</t>
  </si>
  <si>
    <t>http://pbs.twimg.com/profile_images/471706985071521792/1X8heI93_normal.png</t>
  </si>
  <si>
    <t>http://pbs.twimg.com/profile_images/829690967733178372/GRixf41__normal.jpg</t>
  </si>
  <si>
    <t>http://pbs.twimg.com/profile_images/760474416065159171/HcZt4lvB_normal.jpg</t>
  </si>
  <si>
    <t>http://pbs.twimg.com/profile_images/806605641758494722/gP49Bpgb_normal.jpg</t>
  </si>
  <si>
    <t>http://pbs.twimg.com/profile_images/1781594986/tecnologia1_normal.jpg</t>
  </si>
  <si>
    <t>http://pbs.twimg.com/profile_images/798165729623375872/Z4EiMvOU_normal.jpg</t>
  </si>
  <si>
    <t>https://twitter.com/#!/humbertoemelec/status/848544186156687362</t>
  </si>
  <si>
    <t>https://twitter.com/#!/humbertoemelec/status/848790707515129857</t>
  </si>
  <si>
    <t>https://twitter.com/#!/maestrostecno/status/848552218622132225</t>
  </si>
  <si>
    <t>https://twitter.com/#!/maestrostecno/status/848791325755535360</t>
  </si>
  <si>
    <t>https://twitter.com/#!/elena_miller_l/status/848548358226563072</t>
  </si>
  <si>
    <t>https://twitter.com/#!/elena_miller_l/status/848793236751523840</t>
  </si>
  <si>
    <t>848544186156687362</t>
  </si>
  <si>
    <t>848790707515129857</t>
  </si>
  <si>
    <t>848552218622132225</t>
  </si>
  <si>
    <t>848791325755535360</t>
  </si>
  <si>
    <t>848548358226563072</t>
  </si>
  <si>
    <t>848793236751523840</t>
  </si>
  <si>
    <t>ro</t>
  </si>
  <si>
    <t>tr</t>
  </si>
  <si>
    <t>lt</t>
  </si>
  <si>
    <t>848572107923628032</t>
  </si>
  <si>
    <t>WP TM TECHIEZ 1</t>
  </si>
  <si>
    <t>vk.com</t>
  </si>
  <si>
    <t>Flamingo for Android</t>
  </si>
  <si>
    <t>fliptrak-node</t>
  </si>
  <si>
    <t>Instagram</t>
  </si>
  <si>
    <t>vk.com pages</t>
  </si>
  <si>
    <t>Bukalapak</t>
  </si>
  <si>
    <t>Twitter for iPad</t>
  </si>
  <si>
    <t>Botize</t>
  </si>
  <si>
    <t>Sprinklr</t>
  </si>
  <si>
    <t>Ranjit</t>
  </si>
  <si>
    <t>Frankie Carr</t>
  </si>
  <si>
    <t>Topes de Gama</t>
  </si>
  <si>
    <t>Dream</t>
  </si>
  <si>
    <t>PriceTrak.In</t>
  </si>
  <si>
    <t>Samsung Mobile</t>
  </si>
  <si>
    <t>C</t>
  </si>
  <si>
    <t>Boulanger</t>
  </si>
  <si>
    <t>Humberto Ramírez E.</t>
  </si>
  <si>
    <t>Maestros Tecno</t>
  </si>
  <si>
    <t>Elena Miller L.</t>
  </si>
  <si>
    <t>Samsung UK</t>
  </si>
  <si>
    <t>A resident geek for over two decades! A Youtuber I have my own crazy point of view about Technology, don't follow me for giveaways</t>
  </si>
  <si>
    <t>I love technology and I'm very interested in innovations and future tech. #apple #samsung #spacex #gizmodo #engadget #gizmo #crunch #cnet #dailytech</t>
  </si>
  <si>
    <t>Las mejores Reviews de los productos más #topedegama del mercado. Contacto: contacto@topesdegama.com</t>
  </si>
  <si>
    <t>Track product prices, get notifications for price drops.</t>
  </si>
  <si>
    <t>Official Twitter of the new Galaxy S8 #UnboxYourPhone</t>
  </si>
  <si>
    <t>...</t>
  </si>
  <si>
    <t>Gamer</t>
  </si>
  <si>
    <t>Des nouveautés, des bons plans, de la #HappyTech et surtout, de la #HappyLife ! Votre contact Boulanger sur @SAVboulanger</t>
  </si>
  <si>
    <t>Social Media Influencer en marketing, tecnología, fotografía
►Creador de http://t.co/Z1nZtyHvyl ► Socio 8277 de @emelec ► director de @emelexistaradio</t>
  </si>
  <si>
    <t>Las mejores noticias de Tecnología en un solo lugar.</t>
  </si>
  <si>
    <t>Marketing &amp; Comunicación</t>
  </si>
  <si>
    <t>#UnboxYourPhone. 29.03.17.
Information, innovation and inspiration. For help and tips, chat with @SamsungHelpUK.</t>
  </si>
  <si>
    <t>Bangalore</t>
  </si>
  <si>
    <t>Venezuela</t>
  </si>
  <si>
    <t>Barcelona</t>
  </si>
  <si>
    <t>España</t>
  </si>
  <si>
    <t>Buenos Aires, Argentina</t>
  </si>
  <si>
    <t>Dubai, United Arab Emirates</t>
  </si>
  <si>
    <t>Rhône-Alpes, France</t>
  </si>
  <si>
    <t>Panamá</t>
  </si>
  <si>
    <t>Bangkok</t>
  </si>
  <si>
    <t>Jordan</t>
  </si>
  <si>
    <t>Boston</t>
  </si>
  <si>
    <t>New York</t>
  </si>
  <si>
    <t>San Salvador, El Salvador</t>
  </si>
  <si>
    <t>São Paulo, Brasil</t>
  </si>
  <si>
    <t>Greenville</t>
  </si>
  <si>
    <t>Россия</t>
  </si>
  <si>
    <t>Colombia</t>
  </si>
  <si>
    <t>Paris, Ile-de-France</t>
  </si>
  <si>
    <t>Paris, France</t>
  </si>
  <si>
    <t>Guayaquil, Ecuador</t>
  </si>
  <si>
    <t>Cyberworld</t>
  </si>
  <si>
    <t>Sydney</t>
  </si>
  <si>
    <t>London, UK</t>
  </si>
  <si>
    <t>The Netherlands</t>
  </si>
  <si>
    <t>New Orleans</t>
  </si>
  <si>
    <t>Toronto</t>
  </si>
  <si>
    <t>Minsk</t>
  </si>
  <si>
    <t>World</t>
  </si>
  <si>
    <t>Madrid, Comunidad de Madrid</t>
  </si>
  <si>
    <t>Berlin</t>
  </si>
  <si>
    <t>https://t.co/pX55kVkUCW</t>
  </si>
  <si>
    <t>https://t.co/tdJGXQmCkL</t>
  </si>
  <si>
    <t>https://t.co/DXH6HJSVIX</t>
  </si>
  <si>
    <t>http://t.co/pM8iMGPkQz</t>
  </si>
  <si>
    <t>http://t.co/C2QCS6cdGV</t>
  </si>
  <si>
    <t>https://t.co/BrjV4WuWVn</t>
  </si>
  <si>
    <t>https://t.co/bQM2v4d4Ka</t>
  </si>
  <si>
    <t>http://t.co/2sxChkSPrA</t>
  </si>
  <si>
    <t>http://t.co/Rz3QPerre5</t>
  </si>
  <si>
    <t>Mexico City</t>
  </si>
  <si>
    <t>Atlantic Time (Canada)</t>
  </si>
  <si>
    <t>Abu Dhabi</t>
  </si>
  <si>
    <t>Islamabad</t>
  </si>
  <si>
    <t>Prague</t>
  </si>
  <si>
    <t>Central America</t>
  </si>
  <si>
    <t>Beijing</t>
  </si>
  <si>
    <t>Arizona</t>
  </si>
  <si>
    <t>Hawaii</t>
  </si>
  <si>
    <t>Quito</t>
  </si>
  <si>
    <t>Nairobi</t>
  </si>
  <si>
    <t>Istanbul</t>
  </si>
  <si>
    <t>Bucharest</t>
  </si>
  <si>
    <t>Vienna</t>
  </si>
  <si>
    <t>https://pbs.twimg.com/profile_banners/135062529/1486556775</t>
  </si>
  <si>
    <t>https://pbs.twimg.com/profile_banners/769552364030361600/1472312224</t>
  </si>
  <si>
    <t>https://pbs.twimg.com/profile_banners/168554230/1480514484</t>
  </si>
  <si>
    <t>https://pbs.twimg.com/profile_banners/297169759/1490800701</t>
  </si>
  <si>
    <t>https://pbs.twimg.com/profile_banners/122333150/1490620852</t>
  </si>
  <si>
    <t>https://pbs.twimg.com/profile_banners/256033151/1452398967</t>
  </si>
  <si>
    <t>https://pbs.twimg.com/profile_banners/798164035338465281/1479132897</t>
  </si>
  <si>
    <t>https://pbs.twimg.com/profile_banners/151081208/1490873293</t>
  </si>
  <si>
    <t>http://abs.twimg.com/images/themes/theme10/bg.gif</t>
  </si>
  <si>
    <t>http://pbs.twimg.com/profile_background_images/136705875/FOTO_TWITTER.jpg</t>
  </si>
  <si>
    <t>http://abs.twimg.com/images/themes/theme19/bg.gif</t>
  </si>
  <si>
    <t>http://pbs.twimg.com/profile_background_images/572089682410754048/XwyqAYg6.png</t>
  </si>
  <si>
    <t>http://pbs.twimg.com/profile_background_images/628097524679749632/CzwSn-QJ.jpg</t>
  </si>
  <si>
    <t>http://pbs.twimg.com/profile_background_images/618268571844616192/1siRiOYX.jpg</t>
  </si>
  <si>
    <t>http://pbs.twimg.com/profile_background_images/484268245797449728/f0I0LF0H.jpeg</t>
  </si>
  <si>
    <t>http://abs.twimg.com/images/themes/theme6/bg.gif</t>
  </si>
  <si>
    <t>http://pbs.twimg.com/profile_images/809790999564316672/i-Mk_07L_normal.jpg</t>
  </si>
  <si>
    <t>http://pbs.twimg.com/profile_images/576294503599869952/lZ1JTlB__normal.jpeg</t>
  </si>
  <si>
    <t>http://pbs.twimg.com/profile_images/846768820719140864/GsBBzpM5_normal.jpg</t>
  </si>
  <si>
    <t>https://twitter.com/geekyranjit</t>
  </si>
  <si>
    <t>https://twitter.com/trutechiez</t>
  </si>
  <si>
    <t>https://twitter.com/topesdgama</t>
  </si>
  <si>
    <t>https://twitter.com/pricetrak</t>
  </si>
  <si>
    <t>https://twitter.com/samsungmobile</t>
  </si>
  <si>
    <t>https://twitter.com/boulanger</t>
  </si>
  <si>
    <t>https://twitter.com/humbertoemelec</t>
  </si>
  <si>
    <t>https://twitter.com/maestrostecno</t>
  </si>
  <si>
    <t>https://twitter.com/elena_miller_l</t>
  </si>
  <si>
    <t>https://twitter.com/samsunguk</t>
  </si>
  <si>
    <t>elena_miller_l
Actualización con mejoras para
el Samsung Galaxy A5 2017 https://t.co/TnRp8FI2CW</t>
  </si>
  <si>
    <t>xdadevelopers</t>
  </si>
  <si>
    <t>advertavenues</t>
  </si>
  <si>
    <t>dailyebaydeal</t>
  </si>
  <si>
    <t>codeurs</t>
  </si>
  <si>
    <t>sammobiles</t>
  </si>
  <si>
    <t>Get Bixby Assistant on any Samsung phone running Nougat right now! https://t.co/WStw8OE4U9 https://t.co/V2Kpflo4zI</t>
  </si>
  <si>
    <t>RT @xdadevelopers: Get Bixby Assistant on any Samsung phone running Nougat right now! https://t.co/WStw8OE4U9 https://t.co/V2Kpflo4zI</t>
  </si>
  <si>
    <t>#Win a Galaxy S7 Edge! To enter #prize #giveaway, simply follow, like &amp;amp; rt. See at https://t.co/8UnS3fuBPF https://t.co/qZ0eTWQ5Jb</t>
  </si>
  <si>
    <t>RT @AdvertAvenues: #Win a Galaxy S7 Edge! To enter #prize #giveaway, simply follow, like &amp;amp; rt. See at https://t.co/8UnS3fuBPF https://t.co/…</t>
  </si>
  <si>
    <t>https://forum.xda-developers.com/galaxy-s7/how-to/samsung-s8-bixby-assistant-t3582729</t>
  </si>
  <si>
    <t>http://amzn.to/2nSkzlo?platform=hootsuite</t>
  </si>
  <si>
    <t>elespanol.com</t>
  </si>
  <si>
    <t>xda-developers.com</t>
  </si>
  <si>
    <t>amazon.com</t>
  </si>
  <si>
    <t>amzn.to</t>
  </si>
  <si>
    <t>fb.me</t>
  </si>
  <si>
    <t>yahoo.com</t>
  </si>
  <si>
    <t>win prize giveaway</t>
  </si>
  <si>
    <t>https://pbs.twimg.com/media/C8Zit_IUMAAC5Vl.jpg</t>
  </si>
  <si>
    <t>https://pbs.twimg.com/media/C8P_j4hXkAA6MgD.jpg</t>
  </si>
  <si>
    <t>http://pbs.twimg.com/profile_images/713096718028554240/d7wH4_VX_normal.jpg</t>
  </si>
  <si>
    <t>http://pbs.twimg.com/profile_images/461383903161245696/FKNs9jxD_normal.png</t>
  </si>
  <si>
    <t>http://pbs.twimg.com/profile_images/577421130731945984/h9kUmB0F_normal.png</t>
  </si>
  <si>
    <t>https://twitter.com/#!/xdadevelopers/status/848474125257584643</t>
  </si>
  <si>
    <t>https://twitter.com/#!/advertavenues/status/847803508514578432</t>
  </si>
  <si>
    <t>848474125257584643</t>
  </si>
  <si>
    <t>847803508514578432</t>
  </si>
  <si>
    <t>Tweetbot for Mac</t>
  </si>
  <si>
    <t>detik.com</t>
  </si>
  <si>
    <t>XDA Developers</t>
  </si>
  <si>
    <t>Advert Avenue</t>
  </si>
  <si>
    <t>Ebay</t>
  </si>
  <si>
    <t>Mindfree</t>
  </si>
  <si>
    <t>SamMobile</t>
  </si>
  <si>
    <t>You have found the world-famous XDA-Developers Twitter! Catch up on the latest news or just say Hi</t>
  </si>
  <si>
    <t>Freebies sent by @AdvertAvenue Ltd.  We take great care in curating the latest brands and products for our e-store! Want to advertise your brand with us?</t>
  </si>
  <si>
    <t>I post eBay deals follow me for Daily eBay Deals</t>
  </si>
  <si>
    <t>Actus du web, bon plans, buzz et vidéos.</t>
  </si>
  <si>
    <t>Official Twitter account of SamMobile. Biggest online Samsung community. We post news, reviews and updates. For questions please use our forums / contact page.</t>
  </si>
  <si>
    <t>Brooklyn</t>
  </si>
  <si>
    <t>Seattle, WA</t>
  </si>
  <si>
    <t>Jakarta, Indonesia</t>
  </si>
  <si>
    <t>USA</t>
  </si>
  <si>
    <t>International</t>
  </si>
  <si>
    <t>Jakarta Capital Region</t>
  </si>
  <si>
    <t>Santiago, Chile</t>
  </si>
  <si>
    <t>ohio</t>
  </si>
  <si>
    <t>La Rochelle</t>
  </si>
  <si>
    <t>New York, NY</t>
  </si>
  <si>
    <t>Indonesia</t>
  </si>
  <si>
    <t>Austin, TX</t>
  </si>
  <si>
    <t>San Diego, CA</t>
  </si>
  <si>
    <t>https://t.co/tZkgJaDQ6i</t>
  </si>
  <si>
    <t>https://t.co/A4GtqnTyCT</t>
  </si>
  <si>
    <t>http://t.co/Sjb48MgNri</t>
  </si>
  <si>
    <t>https://t.co/usHAeJ5Xib</t>
  </si>
  <si>
    <t>Monrovia</t>
  </si>
  <si>
    <t>Riyadh</t>
  </si>
  <si>
    <t>Seoul</t>
  </si>
  <si>
    <t>Kyiv</t>
  </si>
  <si>
    <t>https://pbs.twimg.com/profile_banners/65119912/1411574239</t>
  </si>
  <si>
    <t>https://pbs.twimg.com/profile_banners/2921842324/1489848609</t>
  </si>
  <si>
    <t>https://pbs.twimg.com/profile_banners/713083512241463296/1459789117</t>
  </si>
  <si>
    <t>https://pbs.twimg.com/profile_banners/36690001/1398837439</t>
  </si>
  <si>
    <t>https://pbs.twimg.com/profile_banners/382825817/1488146063</t>
  </si>
  <si>
    <t>http://abs.twimg.com/images/themes/theme7/bg.gif</t>
  </si>
  <si>
    <t>http://pbs.twimg.com/profile_background_images/617303875956174852/uSFNbMU4.jpg</t>
  </si>
  <si>
    <t>http://pbs.twimg.com/profile_background_images/64416109/fonds.jpg</t>
  </si>
  <si>
    <t>http://pbs.twimg.com/profile_background_images/456361109302153216/FB_hjH-8.jpeg</t>
  </si>
  <si>
    <t>http://pbs.twimg.com/profile_images/635865458114084864/Gy_lShBq_normal.png</t>
  </si>
  <si>
    <t>http://pbs.twimg.com/profile_images/843114148120707072/hLsUDM5J_normal.jpg</t>
  </si>
  <si>
    <t>https://twitter.com/xdadevelopers</t>
  </si>
  <si>
    <t>https://twitter.com/advertavenues</t>
  </si>
  <si>
    <t>https://twitter.com/dailyebaydeal</t>
  </si>
  <si>
    <t>https://twitter.com/codeurs</t>
  </si>
  <si>
    <t>https://twitter.com/sammobiles</t>
  </si>
  <si>
    <t>xdadevelopers
Get Bixby Assistant on any Samsung
phone running Nougat right now!
https://t.co/WStw8OE4U9 https://t.co/V2Kpflo4zI</t>
  </si>
  <si>
    <t>advertavenues
#Win a Galaxy S7 Edge! To enter
#prize #giveaway, simply follow,
like &amp;amp; rt. See at https://t.co/8UnS3fuBPF
https://t.co/qZ0eTWQ5Jb</t>
  </si>
  <si>
    <t>linkis.com</t>
  </si>
  <si>
    <t>co.jp</t>
  </si>
  <si>
    <t>apple</t>
  </si>
  <si>
    <t>Social Autopilots</t>
  </si>
  <si>
    <t>Ile-de-France, France</t>
  </si>
  <si>
    <t>Suisse</t>
  </si>
  <si>
    <t>Republic of the Philippines</t>
  </si>
  <si>
    <t>Krasnoyarsk</t>
  </si>
  <si>
    <t>Irkutsk</t>
  </si>
  <si>
    <t>zh-cn</t>
  </si>
  <si>
    <t>ift.tt</t>
  </si>
  <si>
    <t>et</t>
  </si>
  <si>
    <t>fi</t>
  </si>
  <si>
    <t>Mobile Web (M2)</t>
  </si>
  <si>
    <t>United Kingdom</t>
  </si>
  <si>
    <t>Kenya</t>
  </si>
  <si>
    <t>Austin</t>
  </si>
  <si>
    <t>International Date Line West</t>
  </si>
  <si>
    <t>Alaska</t>
  </si>
  <si>
    <t>Baghdad</t>
  </si>
  <si>
    <t>georgegrasmoen</t>
  </si>
  <si>
    <t>gameloft</t>
  </si>
  <si>
    <t>847415711504900100</t>
  </si>
  <si>
    <t>15739966</t>
  </si>
  <si>
    <t>Gameloft</t>
  </si>
  <si>
    <t>George Grasmoen</t>
  </si>
  <si>
    <t>Pre-register for #GangstarNewOrleans NOW ►https://t.co/IiPdLkj2kP</t>
  </si>
  <si>
    <t>South Africa</t>
  </si>
  <si>
    <t>http://t.co/J4uzrp7Ewo</t>
  </si>
  <si>
    <t>Monterrey</t>
  </si>
  <si>
    <t>Osaka</t>
  </si>
  <si>
    <t>Pretoria</t>
  </si>
  <si>
    <t>Taipei</t>
  </si>
  <si>
    <t>https://pbs.twimg.com/profile_banners/15739966/1486557586</t>
  </si>
  <si>
    <t>http://pbs.twimg.com/profile_background_images/681308648958607361/qvWuLmoV.jpg</t>
  </si>
  <si>
    <t>http://pbs.twimg.com/profile_images/785854396181667840/6Z6t-avx_normal.jpg</t>
  </si>
  <si>
    <t>https://twitter.com/gameloft</t>
  </si>
  <si>
    <t>https://twitter.com/georgegrasmoen</t>
  </si>
  <si>
    <t xml:space="preserve">gameloft
</t>
  </si>
  <si>
    <t>https://twitter.com/niallarix/status/848507594775957505</t>
  </si>
  <si>
    <t>ow.ly</t>
  </si>
  <si>
    <t>com.br twitter.com</t>
  </si>
  <si>
    <t>el</t>
  </si>
  <si>
    <t>848507594775957505</t>
  </si>
  <si>
    <t>Madrid, España</t>
  </si>
  <si>
    <t>Austria</t>
  </si>
  <si>
    <t>New York, USA</t>
  </si>
  <si>
    <t>Berlin, Deutschland</t>
  </si>
  <si>
    <t>Greece</t>
  </si>
  <si>
    <t>Hanoi</t>
  </si>
  <si>
    <t>http://abs.twimg.com/images/themes/theme5/bg.gif</t>
  </si>
  <si>
    <t>technobuffalo</t>
  </si>
  <si>
    <t>galaxy1061</t>
  </si>
  <si>
    <t>bgr.com</t>
  </si>
  <si>
    <t>macrumors.com</t>
  </si>
  <si>
    <t>businessinsider.com</t>
  </si>
  <si>
    <t>phonearena.com</t>
  </si>
  <si>
    <t>androidcentral.com</t>
  </si>
  <si>
    <t>pcmag.com</t>
  </si>
  <si>
    <t>androidauthority.com</t>
  </si>
  <si>
    <t>technobuffalo.com</t>
  </si>
  <si>
    <t>http://pbs.twimg.com/profile_images/699269772714741760/rpCiwrwe_normal.png</t>
  </si>
  <si>
    <t>135062529</t>
  </si>
  <si>
    <t>Twitter for Mac</t>
  </si>
  <si>
    <t>Sprout Social</t>
  </si>
  <si>
    <t>Fenix for Android</t>
  </si>
  <si>
    <t>iOS</t>
  </si>
  <si>
    <t>Marci</t>
  </si>
  <si>
    <t>Samsung Electronics</t>
  </si>
  <si>
    <t>technews</t>
  </si>
  <si>
    <t>TechnoBuffalo</t>
  </si>
  <si>
    <t>Galaxy Fm Patras</t>
  </si>
  <si>
    <t>Follow us for the latest news about our people, insights, technologies, products and services.
※ Samsung Newsroom Korea: @SamsungNewsroom</t>
  </si>
  <si>
    <t>Immerse Yourself in Technology</t>
  </si>
  <si>
    <t>Τραγούδια που γράφτηκαν για να τα ακούμε ξανά και ξανά!</t>
  </si>
  <si>
    <t>Atlanta</t>
  </si>
  <si>
    <t>Pune, India</t>
  </si>
  <si>
    <t>Hyderabad, India</t>
  </si>
  <si>
    <t>California</t>
  </si>
  <si>
    <t>Florida, USA</t>
  </si>
  <si>
    <t>Singapore</t>
  </si>
  <si>
    <t>Houston, Texas</t>
  </si>
  <si>
    <t>Suwon, Korea</t>
  </si>
  <si>
    <t>Europe</t>
  </si>
  <si>
    <t>Overland Park, KS</t>
  </si>
  <si>
    <t>City of London, London</t>
  </si>
  <si>
    <t>Atlanta, GA</t>
  </si>
  <si>
    <t>US</t>
  </si>
  <si>
    <t>Nicaragua</t>
  </si>
  <si>
    <t>Australia</t>
  </si>
  <si>
    <t>Πάτρα, Ελλάς</t>
  </si>
  <si>
    <t>Toronto, Ontario</t>
  </si>
  <si>
    <t>https://t.co/TIAIfAf246</t>
  </si>
  <si>
    <t>http://t.co/PRGJ0kZNGz</t>
  </si>
  <si>
    <t>https://t.co/S7qCeB5c76</t>
  </si>
  <si>
    <t>Edinburgh</t>
  </si>
  <si>
    <t>Stockholm</t>
  </si>
  <si>
    <t>Ljubljana</t>
  </si>
  <si>
    <t>Hong Kong</t>
  </si>
  <si>
    <t>https://pbs.twimg.com/profile_banners/2381578122/1480921203</t>
  </si>
  <si>
    <t>https://pbs.twimg.com/profile_banners/23255992/1485560151</t>
  </si>
  <si>
    <t>https://pbs.twimg.com/profile_banners/4914477628/1455554945</t>
  </si>
  <si>
    <t>http://pbs.twimg.com/profile_background_images/448384829940187136/NjQFR7sK.jpeg</t>
  </si>
  <si>
    <t>http://pbs.twimg.com/profile_background_images/402479942/technobuffalo_2012_twitter_background_stock.png</t>
  </si>
  <si>
    <t>http://pbs.twimg.com/profile_images/773342566951419904/p1kj4vLU_normal.jpg</t>
  </si>
  <si>
    <t>http://pbs.twimg.com/profile_images/825125138936893440/r6j2RH0P_normal.jpg</t>
  </si>
  <si>
    <t>https://twitter.com/samsung</t>
  </si>
  <si>
    <t>https://twitter.com/technobuffalo</t>
  </si>
  <si>
    <t>https://twitter.com/galaxy1061</t>
  </si>
  <si>
    <t xml:space="preserve">geekyranjit
</t>
  </si>
  <si>
    <t xml:space="preserve">samsung
</t>
  </si>
  <si>
    <t>60secondrecipes</t>
  </si>
  <si>
    <t>marcusturibio</t>
  </si>
  <si>
    <t>matrix_x2</t>
  </si>
  <si>
    <t>thestarwarshub</t>
  </si>
  <si>
    <t>j_neka</t>
  </si>
  <si>
    <t>selusava</t>
  </si>
  <si>
    <t>gomusan_</t>
  </si>
  <si>
    <t>digitalarenaco</t>
  </si>
  <si>
    <t>zedoacouguef27</t>
  </si>
  <si>
    <t>tatycutkut28</t>
  </si>
  <si>
    <t>amauricio91</t>
  </si>
  <si>
    <t>luiissxcarlos29</t>
  </si>
  <si>
    <t>gabyserrann30</t>
  </si>
  <si>
    <t>andyswaskito1</t>
  </si>
  <si>
    <t>lauralaureloa32</t>
  </si>
  <si>
    <t>pietro_filipe33</t>
  </si>
  <si>
    <t>shophyasmmin34</t>
  </si>
  <si>
    <t>thalestheo35</t>
  </si>
  <si>
    <t>clarrafjennif36</t>
  </si>
  <si>
    <t>gibryan2monte37</t>
  </si>
  <si>
    <t>nicoll27ps38</t>
  </si>
  <si>
    <t>kkaikeyuriyu39</t>
  </si>
  <si>
    <t>rayyssa29m40</t>
  </si>
  <si>
    <t>nathangb2741</t>
  </si>
  <si>
    <t>emannuellyv42</t>
  </si>
  <si>
    <t>luanluannyyr43</t>
  </si>
  <si>
    <t>allicciayyasm44</t>
  </si>
  <si>
    <t>cauecauuepz45</t>
  </si>
  <si>
    <t>gabriellyxiao46</t>
  </si>
  <si>
    <t>kamillyraquel48</t>
  </si>
  <si>
    <t>mikalmeida776</t>
  </si>
  <si>
    <t>andreropis</t>
  </si>
  <si>
    <t>evelynoppolun50</t>
  </si>
  <si>
    <t>w4rtog</t>
  </si>
  <si>
    <t>1davidclarke</t>
  </si>
  <si>
    <t>warwar62</t>
  </si>
  <si>
    <t>maaark_j</t>
  </si>
  <si>
    <t>anthonyrosset</t>
  </si>
  <si>
    <t>frvegas</t>
  </si>
  <si>
    <t>psyqotox</t>
  </si>
  <si>
    <t>apexsyeq</t>
  </si>
  <si>
    <t>eaaaw</t>
  </si>
  <si>
    <t>j_mildd</t>
  </si>
  <si>
    <t>htetpye320</t>
  </si>
  <si>
    <t>j__pl</t>
  </si>
  <si>
    <t>armoredkhantus</t>
  </si>
  <si>
    <t>stephaneb13</t>
  </si>
  <si>
    <t>randeliuh</t>
  </si>
  <si>
    <t>jhonnysplce</t>
  </si>
  <si>
    <t>justdaveynyc689</t>
  </si>
  <si>
    <t>dellschaf</t>
  </si>
  <si>
    <t>katpotato6</t>
  </si>
  <si>
    <t>j_alexsander</t>
  </si>
  <si>
    <t>teaze_too</t>
  </si>
  <si>
    <t>arsenemboui</t>
  </si>
  <si>
    <t>bigrich3967</t>
  </si>
  <si>
    <t>r_m_v_</t>
  </si>
  <si>
    <t>0h3tkid</t>
  </si>
  <si>
    <t>jornalistavitor</t>
  </si>
  <si>
    <t>christ0289</t>
  </si>
  <si>
    <t>pedro_segura</t>
  </si>
  <si>
    <t>networktechwiz</t>
  </si>
  <si>
    <t>buzz_am</t>
  </si>
  <si>
    <t>newsdeskart</t>
  </si>
  <si>
    <t>kyzano</t>
  </si>
  <si>
    <t>tanguy_76</t>
  </si>
  <si>
    <t>j_rebollo</t>
  </si>
  <si>
    <t>gamingrtweeters</t>
  </si>
  <si>
    <t>jojosimu</t>
  </si>
  <si>
    <t>jarodess</t>
  </si>
  <si>
    <t>williamviana84</t>
  </si>
  <si>
    <t>ali94fy</t>
  </si>
  <si>
    <t>mrmoha06</t>
  </si>
  <si>
    <t>xenyte</t>
  </si>
  <si>
    <t>0netoucheasy7</t>
  </si>
  <si>
    <t>micheldeckard</t>
  </si>
  <si>
    <t>andresparejagai</t>
  </si>
  <si>
    <t>juanmonsalveg</t>
  </si>
  <si>
    <t>onelnahmillon</t>
  </si>
  <si>
    <t>lazaro74</t>
  </si>
  <si>
    <t>kitty__obrien</t>
  </si>
  <si>
    <t>chosephjaries</t>
  </si>
  <si>
    <t>cave__bo</t>
  </si>
  <si>
    <t>speedex12</t>
  </si>
  <si>
    <t>sammyz54</t>
  </si>
  <si>
    <t>m_j_carroll</t>
  </si>
  <si>
    <t>abn_egy</t>
  </si>
  <si>
    <t>habiba144</t>
  </si>
  <si>
    <t>toromi_pad</t>
  </si>
  <si>
    <t>hamsa24e</t>
  </si>
  <si>
    <t>e24geg</t>
  </si>
  <si>
    <t>intelaqa</t>
  </si>
  <si>
    <t>tech_news_2day</t>
  </si>
  <si>
    <t>myfunkopop</t>
  </si>
  <si>
    <t>almobdayn</t>
  </si>
  <si>
    <t>secnnews</t>
  </si>
  <si>
    <t>ket_tec7_</t>
  </si>
  <si>
    <t>ket_tec3_</t>
  </si>
  <si>
    <t>ket_tec1</t>
  </si>
  <si>
    <t>ket_tec8_</t>
  </si>
  <si>
    <t>saqnews</t>
  </si>
  <si>
    <t>ket_tec6</t>
  </si>
  <si>
    <t>ket_tec4_</t>
  </si>
  <si>
    <t>ketafnews</t>
  </si>
  <si>
    <t>ket_tec5</t>
  </si>
  <si>
    <t>ket_tec3</t>
  </si>
  <si>
    <t>ket_tec2</t>
  </si>
  <si>
    <t>abumajed501</t>
  </si>
  <si>
    <t>3jil__net</t>
  </si>
  <si>
    <t>johnsaldwhat</t>
  </si>
  <si>
    <t>breakingnewses</t>
  </si>
  <si>
    <t>fahd_7571</t>
  </si>
  <si>
    <t>tot3ng</t>
  </si>
  <si>
    <t>rma_j</t>
  </si>
  <si>
    <t>kevinalessadro1</t>
  </si>
  <si>
    <t>renandi62554279</t>
  </si>
  <si>
    <t>macfury15</t>
  </si>
  <si>
    <t>thedkai</t>
  </si>
  <si>
    <t>vavadelafare13</t>
  </si>
  <si>
    <t>nabastan</t>
  </si>
  <si>
    <t>sarahhimlal</t>
  </si>
  <si>
    <t>j_johnsonn7</t>
  </si>
  <si>
    <t>kelci__morgan</t>
  </si>
  <si>
    <t>bassimsmile</t>
  </si>
  <si>
    <t>kyller911</t>
  </si>
  <si>
    <t>yamanoto77300</t>
  </si>
  <si>
    <t>celriflo</t>
  </si>
  <si>
    <t>dj__mayz</t>
  </si>
  <si>
    <t>fox180177</t>
  </si>
  <si>
    <t>1ronoticias</t>
  </si>
  <si>
    <t>davidgalic_71</t>
  </si>
  <si>
    <t>elsathgadget</t>
  </si>
  <si>
    <t>mphker</t>
  </si>
  <si>
    <t>nyx913</t>
  </si>
  <si>
    <t>shonloft0n</t>
  </si>
  <si>
    <t>thewafflechrls</t>
  </si>
  <si>
    <t>julisa46073</t>
  </si>
  <si>
    <t>macgeeke</t>
  </si>
  <si>
    <t>rappin4tray</t>
  </si>
  <si>
    <t>sgranovskala</t>
  </si>
  <si>
    <t>vietreadercom</t>
  </si>
  <si>
    <t>setting_pc</t>
  </si>
  <si>
    <t>wuthang__</t>
  </si>
  <si>
    <t>frisson96</t>
  </si>
  <si>
    <t>xxclmence</t>
  </si>
  <si>
    <t>damien38002591</t>
  </si>
  <si>
    <t>iik_irmawati</t>
  </si>
  <si>
    <t>kartikpujari1</t>
  </si>
  <si>
    <t>terivancll</t>
  </si>
  <si>
    <t>franrivass</t>
  </si>
  <si>
    <t>daiiylondon</t>
  </si>
  <si>
    <t>strakoz</t>
  </si>
  <si>
    <t>eieonordcernx</t>
  </si>
  <si>
    <t>vanlen_1er</t>
  </si>
  <si>
    <t>chaislngclouds</t>
  </si>
  <si>
    <t>ezmix522</t>
  </si>
  <si>
    <t>kabelo_moagi</t>
  </si>
  <si>
    <t>j_t_r_r</t>
  </si>
  <si>
    <t>sdooli95</t>
  </si>
  <si>
    <t>xperias974</t>
  </si>
  <si>
    <t>hugogamyt</t>
  </si>
  <si>
    <t>4gbee13</t>
  </si>
  <si>
    <t>lio_j_parotte</t>
  </si>
  <si>
    <t>raqamitv</t>
  </si>
  <si>
    <t>alsaadi_dxb</t>
  </si>
  <si>
    <t>junenaaa_j</t>
  </si>
  <si>
    <t>detv_inspirasi</t>
  </si>
  <si>
    <t>pcactual</t>
  </si>
  <si>
    <t>j_isaac13</t>
  </si>
  <si>
    <t>ye_now24</t>
  </si>
  <si>
    <t>nuevalor</t>
  </si>
  <si>
    <t>all8iluv</t>
  </si>
  <si>
    <t>sci_fi2k</t>
  </si>
  <si>
    <t>j_ncomanzi</t>
  </si>
  <si>
    <t>gulf_digital</t>
  </si>
  <si>
    <t>tecnoactualidad</t>
  </si>
  <si>
    <t>ketmerton3</t>
  </si>
  <si>
    <t>rekinlm_j</t>
  </si>
  <si>
    <t>briceh217</t>
  </si>
  <si>
    <t>j_j_sharbet</t>
  </si>
  <si>
    <t>techinsider</t>
  </si>
  <si>
    <t>j_brad011</t>
  </si>
  <si>
    <t>tellplus</t>
  </si>
  <si>
    <t>joledejante</t>
  </si>
  <si>
    <t>koh_miruahou</t>
  </si>
  <si>
    <t>j_ishd</t>
  </si>
  <si>
    <t>sss666pal999</t>
  </si>
  <si>
    <t>skewwo_</t>
  </si>
  <si>
    <t>zortek35</t>
  </si>
  <si>
    <t>omarfalvarado</t>
  </si>
  <si>
    <t>morganplchura</t>
  </si>
  <si>
    <t>lefermierfou13</t>
  </si>
  <si>
    <t>suniljayant</t>
  </si>
  <si>
    <t>ozanbingoll</t>
  </si>
  <si>
    <t>kartalice_b_j_k</t>
  </si>
  <si>
    <t>kochen_</t>
  </si>
  <si>
    <t>minivitta</t>
  </si>
  <si>
    <t>paige_leanne_j</t>
  </si>
  <si>
    <t>bjmupdate</t>
  </si>
  <si>
    <t>tigermaroc</t>
  </si>
  <si>
    <t>dandelion2046</t>
  </si>
  <si>
    <t>julienpernici</t>
  </si>
  <si>
    <t>nurxcholis</t>
  </si>
  <si>
    <t>mikaellegeek23</t>
  </si>
  <si>
    <t>ryhane273</t>
  </si>
  <si>
    <t>monsieurbvideo</t>
  </si>
  <si>
    <t>dandumontp</t>
  </si>
  <si>
    <t>yahsin89</t>
  </si>
  <si>
    <t>philtir</t>
  </si>
  <si>
    <t>david55steve</t>
  </si>
  <si>
    <t>j_turciosss</t>
  </si>
  <si>
    <t>ginfizz13012</t>
  </si>
  <si>
    <t>eundeurfaune</t>
  </si>
  <si>
    <t>thenenu248</t>
  </si>
  <si>
    <t>ballalbe</t>
  </si>
  <si>
    <t>jordancfq</t>
  </si>
  <si>
    <t>rebop98</t>
  </si>
  <si>
    <t>grlmeyhkoodstv</t>
  </si>
  <si>
    <t>fumnight71</t>
  </si>
  <si>
    <t>montebryanciark</t>
  </si>
  <si>
    <t>signalsme</t>
  </si>
  <si>
    <t>mr_connecto</t>
  </si>
  <si>
    <t>el_blanco07</t>
  </si>
  <si>
    <t>jenn_mrn</t>
  </si>
  <si>
    <t>dailyiow</t>
  </si>
  <si>
    <t>nostalgic_j</t>
  </si>
  <si>
    <t>jairo_j_sanchez</t>
  </si>
  <si>
    <t>j_rother17</t>
  </si>
  <si>
    <t>tyl_dc</t>
  </si>
  <si>
    <t>singaporeblog8</t>
  </si>
  <si>
    <t>eeshwarv</t>
  </si>
  <si>
    <t>droudrou_</t>
  </si>
  <si>
    <t>lechatninja26</t>
  </si>
  <si>
    <t>raphaelguillaud</t>
  </si>
  <si>
    <t>th3_sword29</t>
  </si>
  <si>
    <t>funnydread</t>
  </si>
  <si>
    <t>geek4arab</t>
  </si>
  <si>
    <t>ifurtivity</t>
  </si>
  <si>
    <t>snetmonster</t>
  </si>
  <si>
    <t>eigam2002</t>
  </si>
  <si>
    <t>badr</t>
  </si>
  <si>
    <t>knokatiewil</t>
  </si>
  <si>
    <t>miramd_</t>
  </si>
  <si>
    <t>arkhay51</t>
  </si>
  <si>
    <t>norges91</t>
  </si>
  <si>
    <t>guildo420</t>
  </si>
  <si>
    <t>lordbatairlp</t>
  </si>
  <si>
    <t>matthew_j_343</t>
  </si>
  <si>
    <t>j_eleftheriou</t>
  </si>
  <si>
    <t>iamiq</t>
  </si>
  <si>
    <t>brahimmgk</t>
  </si>
  <si>
    <t>commedesexo</t>
  </si>
  <si>
    <t>ge3kftw</t>
  </si>
  <si>
    <t>cospquarheadri</t>
  </si>
  <si>
    <t>theadamscrazy</t>
  </si>
  <si>
    <t>googleafw</t>
  </si>
  <si>
    <t>stanrb</t>
  </si>
  <si>
    <t>katechristine39</t>
  </si>
  <si>
    <t>robinlegameur</t>
  </si>
  <si>
    <t>jaydiaz90</t>
  </si>
  <si>
    <t>thyl71</t>
  </si>
  <si>
    <t>naigg_brk</t>
  </si>
  <si>
    <t>aiemcboss</t>
  </si>
  <si>
    <t>jose_p_j</t>
  </si>
  <si>
    <t>gazetaere</t>
  </si>
  <si>
    <t>clems3011</t>
  </si>
  <si>
    <t>kaelwent</t>
  </si>
  <si>
    <t>flawlessnlkkib</t>
  </si>
  <si>
    <t>j_a_y_12</t>
  </si>
  <si>
    <t>rudoxx93240</t>
  </si>
  <si>
    <t>applefeednews</t>
  </si>
  <si>
    <t>nenuvane965</t>
  </si>
  <si>
    <t>hwbrain1</t>
  </si>
  <si>
    <t>localmobiplaces</t>
  </si>
  <si>
    <t>tkfoudebeck</t>
  </si>
  <si>
    <t>max_dchl</t>
  </si>
  <si>
    <t>demsei_</t>
  </si>
  <si>
    <t>riregaming</t>
  </si>
  <si>
    <t>vamplreluvbites</t>
  </si>
  <si>
    <t>seventeen</t>
  </si>
  <si>
    <t>jazzy_j_97</t>
  </si>
  <si>
    <t>nytxsw</t>
  </si>
  <si>
    <t>arbresh_info</t>
  </si>
  <si>
    <t>mfunplaytv</t>
  </si>
  <si>
    <t>hat808</t>
  </si>
  <si>
    <t>freddyrichard</t>
  </si>
  <si>
    <t>jshdaniel223</t>
  </si>
  <si>
    <t>aephotographe</t>
  </si>
  <si>
    <t>celestime_12</t>
  </si>
  <si>
    <t>sidi_tahar</t>
  </si>
  <si>
    <t>abood_altayyar</t>
  </si>
  <si>
    <t>j_alexmontoya</t>
  </si>
  <si>
    <t>william_j</t>
  </si>
  <si>
    <t>fkuchu</t>
  </si>
  <si>
    <t>alorlesang</t>
  </si>
  <si>
    <t>smash__wine</t>
  </si>
  <si>
    <t>aviacionchile</t>
  </si>
  <si>
    <t>sherfleldpaige</t>
  </si>
  <si>
    <t>j_agwer9</t>
  </si>
  <si>
    <t>xmonster_972</t>
  </si>
  <si>
    <t>digitallifemag</t>
  </si>
  <si>
    <t>cronicasdespojo</t>
  </si>
  <si>
    <t>theluciole</t>
  </si>
  <si>
    <t>where_is_galaxy</t>
  </si>
  <si>
    <t>nihao__ninaross</t>
  </si>
  <si>
    <t>yung_46</t>
  </si>
  <si>
    <t>saudionlinenews</t>
  </si>
  <si>
    <t>thefort__show</t>
  </si>
  <si>
    <t>rezzorixde</t>
  </si>
  <si>
    <t>bo0tsandbrows</t>
  </si>
  <si>
    <t>persistivemedia</t>
  </si>
  <si>
    <t>j__mac1</t>
  </si>
  <si>
    <t>ricci1105</t>
  </si>
  <si>
    <t>tournaydavid</t>
  </si>
  <si>
    <t>toumtht</t>
  </si>
  <si>
    <t>raphael97441</t>
  </si>
  <si>
    <t>j__thesweeper</t>
  </si>
  <si>
    <t>ambroisedu68</t>
  </si>
  <si>
    <t>ezel2005</t>
  </si>
  <si>
    <t>tron_k2000</t>
  </si>
  <si>
    <t>gizbrain_tweet</t>
  </si>
  <si>
    <t>ii_links_ii</t>
  </si>
  <si>
    <t>szlifestyle</t>
  </si>
  <si>
    <t>titek2001</t>
  </si>
  <si>
    <t>cookie__bot</t>
  </si>
  <si>
    <t>growdigitally</t>
  </si>
  <si>
    <t>tripy73</t>
  </si>
  <si>
    <t>059565444c5a4e7</t>
  </si>
  <si>
    <t>udinbagus14</t>
  </si>
  <si>
    <t>theocourantt</t>
  </si>
  <si>
    <t>jr_hkmt</t>
  </si>
  <si>
    <t>iphone6dealer</t>
  </si>
  <si>
    <t>maitren1060</t>
  </si>
  <si>
    <t>lerenoix1</t>
  </si>
  <si>
    <t>guermasg</t>
  </si>
  <si>
    <t>siluchat</t>
  </si>
  <si>
    <t>kawh2r</t>
  </si>
  <si>
    <t>warzeo</t>
  </si>
  <si>
    <t>vin100gaming</t>
  </si>
  <si>
    <t>gerenciarideas</t>
  </si>
  <si>
    <t>vlvalagatt</t>
  </si>
  <si>
    <t>zoomers187</t>
  </si>
  <si>
    <t>tri12yt</t>
  </si>
  <si>
    <t>fad_j</t>
  </si>
  <si>
    <t>dehell_j</t>
  </si>
  <si>
    <t>daquonsglrl</t>
  </si>
  <si>
    <t>lodeie</t>
  </si>
  <si>
    <t>max_deux</t>
  </si>
  <si>
    <t>whltneydelrey</t>
  </si>
  <si>
    <t>auhenticjay</t>
  </si>
  <si>
    <t>elodie_drouet</t>
  </si>
  <si>
    <t>sieurnewt</t>
  </si>
  <si>
    <t>paygamebr</t>
  </si>
  <si>
    <t>celsoeibarra</t>
  </si>
  <si>
    <t>infinite8angle</t>
  </si>
  <si>
    <t>loylecraft</t>
  </si>
  <si>
    <t>xsteinyou</t>
  </si>
  <si>
    <t>jameswberrylv</t>
  </si>
  <si>
    <t>rast0ro</t>
  </si>
  <si>
    <t>kison_army</t>
  </si>
  <si>
    <t>ihienphan</t>
  </si>
  <si>
    <t>wegotloves</t>
  </si>
  <si>
    <t>eojin_j</t>
  </si>
  <si>
    <t>solesmlthsonian</t>
  </si>
  <si>
    <t>minipou39000</t>
  </si>
  <si>
    <t>lordrayanson</t>
  </si>
  <si>
    <t>tec_mundo</t>
  </si>
  <si>
    <t>hermesmitter</t>
  </si>
  <si>
    <t>yoaniscool</t>
  </si>
  <si>
    <t>ohze31</t>
  </si>
  <si>
    <t>__goth_claudia</t>
  </si>
  <si>
    <t>sosokylitki0</t>
  </si>
  <si>
    <t>j_fariazz</t>
  </si>
  <si>
    <t>__sad_mom</t>
  </si>
  <si>
    <t>tristan774160</t>
  </si>
  <si>
    <t>mindaltered_j</t>
  </si>
  <si>
    <t>detikcom</t>
  </si>
  <si>
    <t>_m_j_r</t>
  </si>
  <si>
    <t>forzair</t>
  </si>
  <si>
    <t>virtual_desktop</t>
  </si>
  <si>
    <t>movens7231</t>
  </si>
  <si>
    <t>karim_ytb</t>
  </si>
  <si>
    <t>brexit4u</t>
  </si>
  <si>
    <t>aaaa888824</t>
  </si>
  <si>
    <t>j_ladrae</t>
  </si>
  <si>
    <t>ankapuchone</t>
  </si>
  <si>
    <t>aleex067</t>
  </si>
  <si>
    <t>alexpierrat</t>
  </si>
  <si>
    <t>ismail_fars_fx</t>
  </si>
  <si>
    <t>ste_stephane</t>
  </si>
  <si>
    <t>manuti</t>
  </si>
  <si>
    <t>j_arevalo26</t>
  </si>
  <si>
    <t>mikey_j_k</t>
  </si>
  <si>
    <t>anamused</t>
  </si>
  <si>
    <t>vitostech</t>
  </si>
  <si>
    <t>j_aime_oran</t>
  </si>
  <si>
    <t>redhasouna</t>
  </si>
  <si>
    <t>j_i_w5</t>
  </si>
  <si>
    <t>djayakey</t>
  </si>
  <si>
    <t>micheleivanna</t>
  </si>
  <si>
    <t>bombshelidecks</t>
  </si>
  <si>
    <t>kalmache1</t>
  </si>
  <si>
    <t>shadebyphester</t>
  </si>
  <si>
    <t>thibaul37340716</t>
  </si>
  <si>
    <t>j_cst7</t>
  </si>
  <si>
    <t>thomas_le_bg</t>
  </si>
  <si>
    <t>justastlles</t>
  </si>
  <si>
    <t>blackmonkey987</t>
  </si>
  <si>
    <t>prestos93</t>
  </si>
  <si>
    <t>realunidad</t>
  </si>
  <si>
    <t>ohmy_jongdaemn</t>
  </si>
  <si>
    <t>boayee</t>
  </si>
  <si>
    <t>ovex_exonlight</t>
  </si>
  <si>
    <t>eikiki04</t>
  </si>
  <si>
    <t>gpicquart</t>
  </si>
  <si>
    <t>ainormw</t>
  </si>
  <si>
    <t>skuikgaming</t>
  </si>
  <si>
    <t>fotografiapais</t>
  </si>
  <si>
    <t>j_villar</t>
  </si>
  <si>
    <t>_seenje</t>
  </si>
  <si>
    <t>ana3ig</t>
  </si>
  <si>
    <t>cataria_j</t>
  </si>
  <si>
    <t>ezayoub2</t>
  </si>
  <si>
    <t>tgathee</t>
  </si>
  <si>
    <t>daniel_j_gray</t>
  </si>
  <si>
    <t>merayzer</t>
  </si>
  <si>
    <t>kevinredk</t>
  </si>
  <si>
    <t>j_rey_singh</t>
  </si>
  <si>
    <t>nextgengaming33</t>
  </si>
  <si>
    <t>dopehorse</t>
  </si>
  <si>
    <t>lomener_oficial</t>
  </si>
  <si>
    <t>normxsande</t>
  </si>
  <si>
    <t>raulicoprior</t>
  </si>
  <si>
    <t>cheikhlo193</t>
  </si>
  <si>
    <t>bruno1000114</t>
  </si>
  <si>
    <t>ericdemarylebon</t>
  </si>
  <si>
    <t>verownika</t>
  </si>
  <si>
    <t>docteursheldon</t>
  </si>
  <si>
    <t>abdoumcheri</t>
  </si>
  <si>
    <t>cyberopines</t>
  </si>
  <si>
    <t>saulsaulpina</t>
  </si>
  <si>
    <t>blustorsecurity</t>
  </si>
  <si>
    <t>cookingallthat</t>
  </si>
  <si>
    <t>93ked</t>
  </si>
  <si>
    <t>fabio__tavares</t>
  </si>
  <si>
    <t>butcher11610163</t>
  </si>
  <si>
    <t>alain_4u</t>
  </si>
  <si>
    <t>aljabri_j</t>
  </si>
  <si>
    <t>workinsoccer</t>
  </si>
  <si>
    <t>jramoss88</t>
  </si>
  <si>
    <t>j_single23</t>
  </si>
  <si>
    <t>ladynasaki</t>
  </si>
  <si>
    <t>pixie__j</t>
  </si>
  <si>
    <t>kinjadeals</t>
  </si>
  <si>
    <t>j_patino9</t>
  </si>
  <si>
    <t>discoduro</t>
  </si>
  <si>
    <t>j_luis_13</t>
  </si>
  <si>
    <t>john1966olsen</t>
  </si>
  <si>
    <t>infectioux16</t>
  </si>
  <si>
    <t>bestseriesshop</t>
  </si>
  <si>
    <t>j_kruppenbacher</t>
  </si>
  <si>
    <t>hfjm</t>
  </si>
  <si>
    <t>chrismestriaux</t>
  </si>
  <si>
    <t>objectif77</t>
  </si>
  <si>
    <t>flipper_roll</t>
  </si>
  <si>
    <t>nawannn_</t>
  </si>
  <si>
    <t>tommylutherbls</t>
  </si>
  <si>
    <t>zed3ath</t>
  </si>
  <si>
    <t>brian_j_rivera</t>
  </si>
  <si>
    <t>lolicongoide</t>
  </si>
  <si>
    <t>moustoifa</t>
  </si>
  <si>
    <t>jongchankim5</t>
  </si>
  <si>
    <t>catarodri23</t>
  </si>
  <si>
    <t>picoo17</t>
  </si>
  <si>
    <t>moneyclick154</t>
  </si>
  <si>
    <t>philip_j_fry</t>
  </si>
  <si>
    <t>junkiyohata</t>
  </si>
  <si>
    <t>mysat_gr</t>
  </si>
  <si>
    <t>j_money_69_oc_</t>
  </si>
  <si>
    <t>gen_j</t>
  </si>
  <si>
    <t>joaqooo</t>
  </si>
  <si>
    <t>j_sbragia</t>
  </si>
  <si>
    <t>danferapple</t>
  </si>
  <si>
    <t>ilias_el</t>
  </si>
  <si>
    <t>tedleonslsxq</t>
  </si>
  <si>
    <t>alissa__lou__wh</t>
  </si>
  <si>
    <t>hana_2407</t>
  </si>
  <si>
    <t>malajuniorfbdx</t>
  </si>
  <si>
    <t>__liztran</t>
  </si>
  <si>
    <t>mwzach599</t>
  </si>
  <si>
    <t>j_mcantillo</t>
  </si>
  <si>
    <t>jedcorp</t>
  </si>
  <si>
    <t>trippytrey66</t>
  </si>
  <si>
    <t>manutd_it</t>
  </si>
  <si>
    <t>cbuck3241</t>
  </si>
  <si>
    <t>neaar_</t>
  </si>
  <si>
    <t>sjgames</t>
  </si>
  <si>
    <t>d_j_henderson</t>
  </si>
  <si>
    <t>petaltwlster</t>
  </si>
  <si>
    <t>p_a_j_a_r_o</t>
  </si>
  <si>
    <t>joshshemi1</t>
  </si>
  <si>
    <t>bryancm57</t>
  </si>
  <si>
    <t>diavione_j</t>
  </si>
  <si>
    <t>deboigrezzyut</t>
  </si>
  <si>
    <t>j_dawg123t</t>
  </si>
  <si>
    <t>takashina_j</t>
  </si>
  <si>
    <t>alexifm1</t>
  </si>
  <si>
    <t>ma_teo98</t>
  </si>
  <si>
    <t>teyawo0dy</t>
  </si>
  <si>
    <t>jenlfersorensen</t>
  </si>
  <si>
    <t>coastaistardeco</t>
  </si>
  <si>
    <t>iot_edge</t>
  </si>
  <si>
    <t>j_o_v_i_</t>
  </si>
  <si>
    <t>babiesandkiddos</t>
  </si>
  <si>
    <t>brat0of5</t>
  </si>
  <si>
    <t>hotairnetwork</t>
  </si>
  <si>
    <t>karlajadlsmoon</t>
  </si>
  <si>
    <t>whatstreding</t>
  </si>
  <si>
    <t>j_david1999</t>
  </si>
  <si>
    <t>amatimesale</t>
  </si>
  <si>
    <t>garrett____j</t>
  </si>
  <si>
    <t>iphone7review</t>
  </si>
  <si>
    <t>ardy__salim</t>
  </si>
  <si>
    <t>frisk_allan</t>
  </si>
  <si>
    <t>pandeypriya3352</t>
  </si>
  <si>
    <t>btekno</t>
  </si>
  <si>
    <t>silet_karatan</t>
  </si>
  <si>
    <t>dereinlshaj</t>
  </si>
  <si>
    <t>royalsgosslpmv</t>
  </si>
  <si>
    <t>artcollisions</t>
  </si>
  <si>
    <t>zanaines</t>
  </si>
  <si>
    <t>andrewr_physics</t>
  </si>
  <si>
    <t>shmeegiehosen</t>
  </si>
  <si>
    <t>sitayebn</t>
  </si>
  <si>
    <t>recordapodcast</t>
  </si>
  <si>
    <t>chrlstinerigdon</t>
  </si>
  <si>
    <t>ronlkelectro</t>
  </si>
  <si>
    <t>infoempleoco</t>
  </si>
  <si>
    <t>aleex_fr</t>
  </si>
  <si>
    <t>darrenflowers2</t>
  </si>
  <si>
    <t>j_dajuiceman</t>
  </si>
  <si>
    <t>libectec</t>
  </si>
  <si>
    <t>samsungslife</t>
  </si>
  <si>
    <t>j_shakeb</t>
  </si>
  <si>
    <t>r5d_sh8t</t>
  </si>
  <si>
    <t>mzmoison</t>
  </si>
  <si>
    <t>pauieenuh</t>
  </si>
  <si>
    <t>billyrplckens</t>
  </si>
  <si>
    <t>missllamarie</t>
  </si>
  <si>
    <t>patriciamjavler</t>
  </si>
  <si>
    <t>labellamuslcari</t>
  </si>
  <si>
    <t>qcamelloco</t>
  </si>
  <si>
    <t>j_wrennz71</t>
  </si>
  <si>
    <t>mr_andy_j</t>
  </si>
  <si>
    <t>newfrontiercio</t>
  </si>
  <si>
    <t>taniguchibob</t>
  </si>
  <si>
    <t>miguelos2</t>
  </si>
  <si>
    <t>manthai2009</t>
  </si>
  <si>
    <t>tawanyep19</t>
  </si>
  <si>
    <t>j_nacho_romano</t>
  </si>
  <si>
    <t>tvrrra</t>
  </si>
  <si>
    <t>kaylynd_j</t>
  </si>
  <si>
    <t>collcomics</t>
  </si>
  <si>
    <t>ri_nung</t>
  </si>
  <si>
    <t>x_clonoa_j</t>
  </si>
  <si>
    <t>canesombudsman</t>
  </si>
  <si>
    <t>nhlcanesfans</t>
  </si>
  <si>
    <t>j_ant25</t>
  </si>
  <si>
    <t>c4etech</t>
  </si>
  <si>
    <t>v_fantastic_j</t>
  </si>
  <si>
    <t>j_aerial</t>
  </si>
  <si>
    <t>owenxlang</t>
  </si>
  <si>
    <t>j_spicee_jklenk</t>
  </si>
  <si>
    <t>firas_alshebl</t>
  </si>
  <si>
    <t>willian_mineiro</t>
  </si>
  <si>
    <t>lucaspk13</t>
  </si>
  <si>
    <t>j_mcdougall68</t>
  </si>
  <si>
    <t>seanmgm5</t>
  </si>
  <si>
    <t>j_aludino</t>
  </si>
  <si>
    <t>bokete_pop</t>
  </si>
  <si>
    <t>j_erj170</t>
  </si>
  <si>
    <t>tabloidpulsa</t>
  </si>
  <si>
    <t>rendrabudis94</t>
  </si>
  <si>
    <t>jcarmouche0787</t>
  </si>
  <si>
    <t>sii_jhon33</t>
  </si>
  <si>
    <t>f0ureverproud</t>
  </si>
  <si>
    <t>aguynamednam</t>
  </si>
  <si>
    <t>news_wearable</t>
  </si>
  <si>
    <t>thejordan276</t>
  </si>
  <si>
    <t>frlzholy</t>
  </si>
  <si>
    <t>swgalaxy_techno</t>
  </si>
  <si>
    <t>iphshqip</t>
  </si>
  <si>
    <t>galaxy_eyes_t</t>
  </si>
  <si>
    <t>daidai9928</t>
  </si>
  <si>
    <t>pegasus_j_</t>
  </si>
  <si>
    <t>erayysz</t>
  </si>
  <si>
    <t>trickamashot</t>
  </si>
  <si>
    <t>nycosss</t>
  </si>
  <si>
    <t>livesmart</t>
  </si>
  <si>
    <t>bejaymandaya</t>
  </si>
  <si>
    <t>christophej69</t>
  </si>
  <si>
    <t>fansscarlett</t>
  </si>
  <si>
    <t>selularshopid</t>
  </si>
  <si>
    <t>mastr0219</t>
  </si>
  <si>
    <t>gordonkelly</t>
  </si>
  <si>
    <t>j_nabelll</t>
  </si>
  <si>
    <t>k_popdougalove</t>
  </si>
  <si>
    <t>j_cyy1962324</t>
  </si>
  <si>
    <t>j_maliyu</t>
  </si>
  <si>
    <t>tiempodeeq</t>
  </si>
  <si>
    <t>scas</t>
  </si>
  <si>
    <t>ioseden</t>
  </si>
  <si>
    <t>mynewseden</t>
  </si>
  <si>
    <t>appseden</t>
  </si>
  <si>
    <t>symbianeden</t>
  </si>
  <si>
    <t>ieeroyjenkins</t>
  </si>
  <si>
    <t>makarand63</t>
  </si>
  <si>
    <t>reviewrounder</t>
  </si>
  <si>
    <t>strikedu13</t>
  </si>
  <si>
    <t>ipadeden</t>
  </si>
  <si>
    <t>jamie_l_j</t>
  </si>
  <si>
    <t>olivierraymond_</t>
  </si>
  <si>
    <t>windowseden</t>
  </si>
  <si>
    <t>zehavoc</t>
  </si>
  <si>
    <t>windowstabeden</t>
  </si>
  <si>
    <t>iphoneeden</t>
  </si>
  <si>
    <t>buzzetgossip</t>
  </si>
  <si>
    <t>youssra_adraoui</t>
  </si>
  <si>
    <t>film_jp</t>
  </si>
  <si>
    <t>corentinmiq</t>
  </si>
  <si>
    <t>spinhit</t>
  </si>
  <si>
    <t>windowphoneeden</t>
  </si>
  <si>
    <t>blackberryeden</t>
  </si>
  <si>
    <t>r33int</t>
  </si>
  <si>
    <t>mrboukaiacedric</t>
  </si>
  <si>
    <t>varqueeziambr</t>
  </si>
  <si>
    <t>droideden</t>
  </si>
  <si>
    <t>j_nmiller</t>
  </si>
  <si>
    <t>j_cohignac</t>
  </si>
  <si>
    <t>playbookeden</t>
  </si>
  <si>
    <t>javaeden</t>
  </si>
  <si>
    <t>googleeden</t>
  </si>
  <si>
    <t>j_chaeboni</t>
  </si>
  <si>
    <t>gadgetseden</t>
  </si>
  <si>
    <t>foexplugins</t>
  </si>
  <si>
    <t>ladyjo95</t>
  </si>
  <si>
    <t>patou16031</t>
  </si>
  <si>
    <t>fadelirant</t>
  </si>
  <si>
    <t>mathisvanmack</t>
  </si>
  <si>
    <t>nanableuette</t>
  </si>
  <si>
    <t>shefalitiwari7</t>
  </si>
  <si>
    <t>imabhishek_j</t>
  </si>
  <si>
    <t>awesome575</t>
  </si>
  <si>
    <t>clementlnesalon</t>
  </si>
  <si>
    <t>le_bossu</t>
  </si>
  <si>
    <t>davincistafflng</t>
  </si>
  <si>
    <t>notyourro0mmate</t>
  </si>
  <si>
    <t>jennimck052</t>
  </si>
  <si>
    <t>chromeeden</t>
  </si>
  <si>
    <t>macoseden</t>
  </si>
  <si>
    <t>iappleeden</t>
  </si>
  <si>
    <t>microsofteden</t>
  </si>
  <si>
    <t>androidtabeden</t>
  </si>
  <si>
    <t>imi7n</t>
  </si>
  <si>
    <t>androideden</t>
  </si>
  <si>
    <t>j_siev</t>
  </si>
  <si>
    <t>architectureac1</t>
  </si>
  <si>
    <t>diabloxrolland</t>
  </si>
  <si>
    <t>kmanango</t>
  </si>
  <si>
    <t>opi97org</t>
  </si>
  <si>
    <t>zhurnalmk</t>
  </si>
  <si>
    <t>twee_at</t>
  </si>
  <si>
    <t>j_pnews</t>
  </si>
  <si>
    <t>karlkarli11</t>
  </si>
  <si>
    <t>melayahmejdi</t>
  </si>
  <si>
    <t>gamenotas</t>
  </si>
  <si>
    <t>alimaliulusoy</t>
  </si>
  <si>
    <t>jallima</t>
  </si>
  <si>
    <t>igirukwayo_j</t>
  </si>
  <si>
    <t>chonchontweerk</t>
  </si>
  <si>
    <t>donhanzo17</t>
  </si>
  <si>
    <t>nakhon224</t>
  </si>
  <si>
    <t>databasematt678</t>
  </si>
  <si>
    <t>partygramm431</t>
  </si>
  <si>
    <t>revfrankdatank3</t>
  </si>
  <si>
    <t>mlrawilder</t>
  </si>
  <si>
    <t>lovelymia_7</t>
  </si>
  <si>
    <t>thebeatsiayers</t>
  </si>
  <si>
    <t>what0mmyy</t>
  </si>
  <si>
    <t>mankenc0nde</t>
  </si>
  <si>
    <t>aryanamgh11</t>
  </si>
  <si>
    <t>ibrandimlchelle</t>
  </si>
  <si>
    <t>cessger0na</t>
  </si>
  <si>
    <t>followermob</t>
  </si>
  <si>
    <t>l4ghtskin_j8sus</t>
  </si>
  <si>
    <t>lyndalou827</t>
  </si>
  <si>
    <t>blackllbeaerc</t>
  </si>
  <si>
    <t>bulentozkan_gs</t>
  </si>
  <si>
    <t>evildoom666</t>
  </si>
  <si>
    <t>deucaroi</t>
  </si>
  <si>
    <t>keizo_nishi</t>
  </si>
  <si>
    <t>cherlkdavis</t>
  </si>
  <si>
    <t>uprlsingdance</t>
  </si>
  <si>
    <t>arrgymr</t>
  </si>
  <si>
    <t>yannickchris</t>
  </si>
  <si>
    <t>caitchristine56</t>
  </si>
  <si>
    <t>mrtechno2</t>
  </si>
  <si>
    <t>galaxy_blue43</t>
  </si>
  <si>
    <t>randyroypatric2</t>
  </si>
  <si>
    <t>sebertoos</t>
  </si>
  <si>
    <t>aristidem31</t>
  </si>
  <si>
    <t>kustayn3</t>
  </si>
  <si>
    <t>terriflckb</t>
  </si>
  <si>
    <t>capitalclgardc</t>
  </si>
  <si>
    <t>brendizzle64</t>
  </si>
  <si>
    <t>lady__of__loyal</t>
  </si>
  <si>
    <t>bosedennis</t>
  </si>
  <si>
    <t>vestacyyyy517</t>
  </si>
  <si>
    <t>hutchersholm</t>
  </si>
  <si>
    <t>isabelglraldo</t>
  </si>
  <si>
    <t>loveiyglassjar</t>
  </si>
  <si>
    <t>galaxy_calcon</t>
  </si>
  <si>
    <t>aieemthewolf</t>
  </si>
  <si>
    <t>jenacamer0n</t>
  </si>
  <si>
    <t>psyqorevls</t>
  </si>
  <si>
    <t>j__viiital</t>
  </si>
  <si>
    <t>delta028z</t>
  </si>
  <si>
    <t>fcbanpeople</t>
  </si>
  <si>
    <t>donna__temp</t>
  </si>
  <si>
    <t>skyfall13013</t>
  </si>
  <si>
    <t>sc0ttbushman</t>
  </si>
  <si>
    <t>msanchez__pmtoo</t>
  </si>
  <si>
    <t>laporte_jordan</t>
  </si>
  <si>
    <t>aphro_j</t>
  </si>
  <si>
    <t>nordinemarokino</t>
  </si>
  <si>
    <t>wizdany123</t>
  </si>
  <si>
    <t>mohamedboukadi7</t>
  </si>
  <si>
    <t>ratemybookclub</t>
  </si>
  <si>
    <t>ashleycintron5</t>
  </si>
  <si>
    <t>tijucanofficiel</t>
  </si>
  <si>
    <t>lovetoplayfair</t>
  </si>
  <si>
    <t>eawajioniro</t>
  </si>
  <si>
    <t>scepticgeek</t>
  </si>
  <si>
    <t>lamiabalfe</t>
  </si>
  <si>
    <t>jigarme</t>
  </si>
  <si>
    <t>singaporedive</t>
  </si>
  <si>
    <t>fontana_monique</t>
  </si>
  <si>
    <t>flaubae</t>
  </si>
  <si>
    <t>j__lavish</t>
  </si>
  <si>
    <t>inforalemany</t>
  </si>
  <si>
    <t>seblinux78</t>
  </si>
  <si>
    <t>jonesmatthew_</t>
  </si>
  <si>
    <t>abdou1234562</t>
  </si>
  <si>
    <t>bijoux_ambre</t>
  </si>
  <si>
    <t>egynecomastie</t>
  </si>
  <si>
    <t>sarbacanedz</t>
  </si>
  <si>
    <t>motorolabeea7</t>
  </si>
  <si>
    <t>miguel_j_olivar</t>
  </si>
  <si>
    <t>bestgalaxypics</t>
  </si>
  <si>
    <t>olvera_j</t>
  </si>
  <si>
    <t>marcelrobertma</t>
  </si>
  <si>
    <t>homecinema94</t>
  </si>
  <si>
    <t>nikkojump</t>
  </si>
  <si>
    <t>galaxy__pw</t>
  </si>
  <si>
    <t>rehili_mahmoud</t>
  </si>
  <si>
    <t>julien_theodet</t>
  </si>
  <si>
    <t>krsitina0</t>
  </si>
  <si>
    <t>janiemslms</t>
  </si>
  <si>
    <t>likogaming</t>
  </si>
  <si>
    <t>simranralen</t>
  </si>
  <si>
    <t>kingsolitr</t>
  </si>
  <si>
    <t>weicomehomebx</t>
  </si>
  <si>
    <t>maliahmarl</t>
  </si>
  <si>
    <t>waleedavec2e</t>
  </si>
  <si>
    <t>siimple_inc</t>
  </si>
  <si>
    <t>marioneuse</t>
  </si>
  <si>
    <t>mayflashfly</t>
  </si>
  <si>
    <t>j_jungii</t>
  </si>
  <si>
    <t>geek_output</t>
  </si>
  <si>
    <t>j_g_1970</t>
  </si>
  <si>
    <t>kissyeollips</t>
  </si>
  <si>
    <t>galaxy_ielsky</t>
  </si>
  <si>
    <t>sment_exo</t>
  </si>
  <si>
    <t>whitekyoong</t>
  </si>
  <si>
    <t>alexis6583</t>
  </si>
  <si>
    <t>j_aleu_m</t>
  </si>
  <si>
    <t>pjbenney</t>
  </si>
  <si>
    <t>ellenmaze</t>
  </si>
  <si>
    <t>lahcenouali</t>
  </si>
  <si>
    <t>mayer__</t>
  </si>
  <si>
    <t>mariomoya1976</t>
  </si>
  <si>
    <t>victormanuel1t</t>
  </si>
  <si>
    <t>katleroo</t>
  </si>
  <si>
    <t>j_sher_4</t>
  </si>
  <si>
    <t>j_d_mclovin</t>
  </si>
  <si>
    <t>tacvapeglrls</t>
  </si>
  <si>
    <t>smile5306</t>
  </si>
  <si>
    <t>sarilindasarl</t>
  </si>
  <si>
    <t>chezstacey955</t>
  </si>
  <si>
    <t>yarx_zmega</t>
  </si>
  <si>
    <t>leajennings4d</t>
  </si>
  <si>
    <t>flrstportmarket</t>
  </si>
  <si>
    <t>djkonicofficiel</t>
  </si>
  <si>
    <t>eieonoredmacew</t>
  </si>
  <si>
    <t>wizkidfish14</t>
  </si>
  <si>
    <t>og__bandsz</t>
  </si>
  <si>
    <t>devinhillmon078</t>
  </si>
  <si>
    <t>felipeechague</t>
  </si>
  <si>
    <t>losters972</t>
  </si>
  <si>
    <t>clnnzenno</t>
  </si>
  <si>
    <t>j_larghi</t>
  </si>
  <si>
    <t>ldlc</t>
  </si>
  <si>
    <t>patryk_patryk8</t>
  </si>
  <si>
    <t>manumanz28</t>
  </si>
  <si>
    <t>j_jsteven</t>
  </si>
  <si>
    <t>studiordeslgn</t>
  </si>
  <si>
    <t>slfan_j</t>
  </si>
  <si>
    <t>chanthi_j</t>
  </si>
  <si>
    <t>j_smithbarrie</t>
  </si>
  <si>
    <t>j_21_d</t>
  </si>
  <si>
    <t>angelusle</t>
  </si>
  <si>
    <t>kati_messast</t>
  </si>
  <si>
    <t>infocellnyc</t>
  </si>
  <si>
    <t>thecalion60</t>
  </si>
  <si>
    <t>j_myeon0522</t>
  </si>
  <si>
    <t>j_ha_yul</t>
  </si>
  <si>
    <t>j_0105</t>
  </si>
  <si>
    <t>panda_sushii</t>
  </si>
  <si>
    <t>j_israelmx</t>
  </si>
  <si>
    <t>jjquaglia</t>
  </si>
  <si>
    <t>j_massimino</t>
  </si>
  <si>
    <t>sisiludo42</t>
  </si>
  <si>
    <t>malonemusicofc</t>
  </si>
  <si>
    <t>j_sinnn</t>
  </si>
  <si>
    <t>j_young15</t>
  </si>
  <si>
    <t>fantasy__j</t>
  </si>
  <si>
    <t>mcehla45</t>
  </si>
  <si>
    <t>magiquemizo</t>
  </si>
  <si>
    <t>j_mcc4rthy</t>
  </si>
  <si>
    <t>j__fish_</t>
  </si>
  <si>
    <t>dodoinfo1</t>
  </si>
  <si>
    <t>j_j_y_y_</t>
  </si>
  <si>
    <t>israeldiarte</t>
  </si>
  <si>
    <t>genezy_playx</t>
  </si>
  <si>
    <t>robot_info</t>
  </si>
  <si>
    <t>j_11_y</t>
  </si>
  <si>
    <t>jasalhaera_j</t>
  </si>
  <si>
    <t>nivelvirtual</t>
  </si>
  <si>
    <t>juliastuebercom</t>
  </si>
  <si>
    <t>hossine444423</t>
  </si>
  <si>
    <t>asi_auditores</t>
  </si>
  <si>
    <t>sifuentes_j</t>
  </si>
  <si>
    <t>isenacode</t>
  </si>
  <si>
    <t>carbel1994</t>
  </si>
  <si>
    <t>galaxy_pearpear</t>
  </si>
  <si>
    <t>lado_mx</t>
  </si>
  <si>
    <t>pixelwarriorfr</t>
  </si>
  <si>
    <t>pocketpcch</t>
  </si>
  <si>
    <t>theadricraft</t>
  </si>
  <si>
    <t>jichodadog</t>
  </si>
  <si>
    <t>theboyhimself_j</t>
  </si>
  <si>
    <t>flyasaseaturtle</t>
  </si>
  <si>
    <t>lifeislit24</t>
  </si>
  <si>
    <t>nyebeezy</t>
  </si>
  <si>
    <t>_galaxy_fanfan_</t>
  </si>
  <si>
    <t>dbillz</t>
  </si>
  <si>
    <t>channel360</t>
  </si>
  <si>
    <t>cleaott</t>
  </si>
  <si>
    <t>space_biz</t>
  </si>
  <si>
    <t>samoxa_diana</t>
  </si>
  <si>
    <t>sheffspiffd</t>
  </si>
  <si>
    <t>miznas2tray0</t>
  </si>
  <si>
    <t>chelgean85</t>
  </si>
  <si>
    <t>mznicolecllnton</t>
  </si>
  <si>
    <t>toorrili</t>
  </si>
  <si>
    <t>myqueen_j</t>
  </si>
  <si>
    <t>_ridi_</t>
  </si>
  <si>
    <t>iits_j</t>
  </si>
  <si>
    <t>nashgrlerios</t>
  </si>
  <si>
    <t>moneymlkeshep</t>
  </si>
  <si>
    <t>lj_bellz46</t>
  </si>
  <si>
    <t>huangnicandy</t>
  </si>
  <si>
    <t>rdemd8i38olrlkh</t>
  </si>
  <si>
    <t>9msfitz</t>
  </si>
  <si>
    <t>hesmine4life36</t>
  </si>
  <si>
    <t>thtgriemilyrose</t>
  </si>
  <si>
    <t>lil__shortshawt</t>
  </si>
  <si>
    <t>love_le25</t>
  </si>
  <si>
    <t>depresseddarth</t>
  </si>
  <si>
    <t>j_schultzz95</t>
  </si>
  <si>
    <t>alexis75_</t>
  </si>
  <si>
    <t>assonoumidia1</t>
  </si>
  <si>
    <t>newtechno2017</t>
  </si>
  <si>
    <t>lyssor95</t>
  </si>
  <si>
    <t>weiangford</t>
  </si>
  <si>
    <t>hcteuk</t>
  </si>
  <si>
    <t>sultanalshaali</t>
  </si>
  <si>
    <t>j_alblqami</t>
  </si>
  <si>
    <t>theooquere</t>
  </si>
  <si>
    <t>empire07coc</t>
  </si>
  <si>
    <t>papiiss_</t>
  </si>
  <si>
    <t>mjb_daughter</t>
  </si>
  <si>
    <t>deku161</t>
  </si>
  <si>
    <t>ajplus</t>
  </si>
  <si>
    <t>_j_akins</t>
  </si>
  <si>
    <t>uitek_reborn</t>
  </si>
  <si>
    <t>abiiido</t>
  </si>
  <si>
    <t>playstation</t>
  </si>
  <si>
    <t>tyrel_j_willi</t>
  </si>
  <si>
    <t>elodieconnor</t>
  </si>
  <si>
    <t>jjsandovaltw</t>
  </si>
  <si>
    <t>pedro_j_acevedo</t>
  </si>
  <si>
    <t>j_gaming19</t>
  </si>
  <si>
    <t>justeirving</t>
  </si>
  <si>
    <t>adomshooter</t>
  </si>
  <si>
    <t>salvianthony</t>
  </si>
  <si>
    <t>exod_xeon</t>
  </si>
  <si>
    <t>j_s_khalsa</t>
  </si>
  <si>
    <t>fawzi12121</t>
  </si>
  <si>
    <t>thekillertueur1</t>
  </si>
  <si>
    <t>fabnol</t>
  </si>
  <si>
    <t>coulibalykimio</t>
  </si>
  <si>
    <t>securitytoday</t>
  </si>
  <si>
    <t>ramon_j_r_15</t>
  </si>
  <si>
    <t>j_auerbach</t>
  </si>
  <si>
    <t>j_w_scott1</t>
  </si>
  <si>
    <t>yassinelabben</t>
  </si>
  <si>
    <t>alexis_emptoz</t>
  </si>
  <si>
    <t>ersoych</t>
  </si>
  <si>
    <t>izona_portal</t>
  </si>
  <si>
    <t>wwevox81</t>
  </si>
  <si>
    <t>maryjbligenews</t>
  </si>
  <si>
    <t>nasahubble</t>
  </si>
  <si>
    <t>j_paez_</t>
  </si>
  <si>
    <t>fraselleyannis</t>
  </si>
  <si>
    <t>vogelbenjamin</t>
  </si>
  <si>
    <t>j_guerini_g</t>
  </si>
  <si>
    <t>benjaminbryz</t>
  </si>
  <si>
    <t>tragada2001</t>
  </si>
  <si>
    <t>j_stack93</t>
  </si>
  <si>
    <t>kudahiard</t>
  </si>
  <si>
    <t>davidd59</t>
  </si>
  <si>
    <t>rlo26</t>
  </si>
  <si>
    <t>glitter_sequins</t>
  </si>
  <si>
    <t>yourmodernmocha</t>
  </si>
  <si>
    <t>popupgirl_tokyo</t>
  </si>
  <si>
    <t>lineju_j</t>
  </si>
  <si>
    <t>keil68</t>
  </si>
  <si>
    <t>clarajochmvk</t>
  </si>
  <si>
    <t>spazzin__tia</t>
  </si>
  <si>
    <t>misssallie13</t>
  </si>
  <si>
    <t>evanritz06</t>
  </si>
  <si>
    <t>florenceporcel</t>
  </si>
  <si>
    <t>simdom64</t>
  </si>
  <si>
    <t>capltancarlocxa</t>
  </si>
  <si>
    <t>slsiliawu</t>
  </si>
  <si>
    <t>mcintyreandco</t>
  </si>
  <si>
    <t>nataliemarie63</t>
  </si>
  <si>
    <t>dushyantgadewal</t>
  </si>
  <si>
    <t>kenziefaith26</t>
  </si>
  <si>
    <t>sewbee9</t>
  </si>
  <si>
    <t>afterhoursdata</t>
  </si>
  <si>
    <t>garrenchavls</t>
  </si>
  <si>
    <t>wearzilla</t>
  </si>
  <si>
    <t>k5ng_weezy</t>
  </si>
  <si>
    <t>marceldicks</t>
  </si>
  <si>
    <t>j_thompson619</t>
  </si>
  <si>
    <t>thedjwiss</t>
  </si>
  <si>
    <t>siqhofx</t>
  </si>
  <si>
    <t>cancun771</t>
  </si>
  <si>
    <t>shlmiou</t>
  </si>
  <si>
    <t>lexiedlaz</t>
  </si>
  <si>
    <t>giftedsoulent</t>
  </si>
  <si>
    <t>neil_j_wood</t>
  </si>
  <si>
    <t>a_j_roberts</t>
  </si>
  <si>
    <t>lefevre_j</t>
  </si>
  <si>
    <t>blllyfishbooks</t>
  </si>
  <si>
    <t>ale_rositas</t>
  </si>
  <si>
    <t>janetyl41</t>
  </si>
  <si>
    <t>telmovil_nic</t>
  </si>
  <si>
    <t>techtraorg</t>
  </si>
  <si>
    <t>ertanustaa</t>
  </si>
  <si>
    <t>kenkrb</t>
  </si>
  <si>
    <t>medoasl</t>
  </si>
  <si>
    <t>mvihumbira</t>
  </si>
  <si>
    <t>mustafachajii</t>
  </si>
  <si>
    <t>gabbbyrose59</t>
  </si>
  <si>
    <t>xoxolovevanlty</t>
  </si>
  <si>
    <t>kassiy__brown</t>
  </si>
  <si>
    <t>__fridy__</t>
  </si>
  <si>
    <t>welovevalerian</t>
  </si>
  <si>
    <t>sex_j_moriarty</t>
  </si>
  <si>
    <t>yunlarharya</t>
  </si>
  <si>
    <t>gee2er</t>
  </si>
  <si>
    <t>auray0rk</t>
  </si>
  <si>
    <t>mlmingr</t>
  </si>
  <si>
    <t>v71reyes</t>
  </si>
  <si>
    <t>caarlos_riveera</t>
  </si>
  <si>
    <t>catalyst4fitnes</t>
  </si>
  <si>
    <t>svtanimee</t>
  </si>
  <si>
    <t>opineit</t>
  </si>
  <si>
    <t>chromeosguru</t>
  </si>
  <si>
    <t>boulaazaimwac</t>
  </si>
  <si>
    <t>italiot</t>
  </si>
  <si>
    <t>j_rock_er</t>
  </si>
  <si>
    <t>dinhvu17</t>
  </si>
  <si>
    <t>j_msft</t>
  </si>
  <si>
    <t>jbkavungal</t>
  </si>
  <si>
    <t>almustakil2</t>
  </si>
  <si>
    <t>danielcodlng</t>
  </si>
  <si>
    <t>th3o_sp</t>
  </si>
  <si>
    <t>asap__steve</t>
  </si>
  <si>
    <t>mldwestlee</t>
  </si>
  <si>
    <t>nqroid</t>
  </si>
  <si>
    <t>southern__klass</t>
  </si>
  <si>
    <t>carmenyvette4</t>
  </si>
  <si>
    <t>search_support</t>
  </si>
  <si>
    <t>chaslitster</t>
  </si>
  <si>
    <t>4nf3vvfeuhdvio4</t>
  </si>
  <si>
    <t>edimosip</t>
  </si>
  <si>
    <t>khalidbnh</t>
  </si>
  <si>
    <t>freemanforli</t>
  </si>
  <si>
    <t>j_lopez_l</t>
  </si>
  <si>
    <t>inesquinterog</t>
  </si>
  <si>
    <t>j_mehappy</t>
  </si>
  <si>
    <t>wearabletechie</t>
  </si>
  <si>
    <t>appils</t>
  </si>
  <si>
    <t>snakeyes11</t>
  </si>
  <si>
    <t>czestawa316</t>
  </si>
  <si>
    <t>doouukane05kane</t>
  </si>
  <si>
    <t>etern0swow</t>
  </si>
  <si>
    <t>shimajiro</t>
  </si>
  <si>
    <t>momonga_j</t>
  </si>
  <si>
    <t>bri__bertalotto</t>
  </si>
  <si>
    <t>topmanutdnews</t>
  </si>
  <si>
    <t>jakeevans911</t>
  </si>
  <si>
    <t>j_b1357</t>
  </si>
  <si>
    <t>kaarl_plays</t>
  </si>
  <si>
    <t>valerlesnell</t>
  </si>
  <si>
    <t>iabodymassage</t>
  </si>
  <si>
    <t>lamgigigomez</t>
  </si>
  <si>
    <t>thefeed2000</t>
  </si>
  <si>
    <t>cthagod</t>
  </si>
  <si>
    <t>mjbsource</t>
  </si>
  <si>
    <t>rn_kazu</t>
  </si>
  <si>
    <t>truong_j</t>
  </si>
  <si>
    <t>ashtonbingham</t>
  </si>
  <si>
    <t>magley_j</t>
  </si>
  <si>
    <t>citizenofthewo4</t>
  </si>
  <si>
    <t>wynsmontherez</t>
  </si>
  <si>
    <t>brucepknight</t>
  </si>
  <si>
    <t>clondeaquel</t>
  </si>
  <si>
    <t>heysannahosanna</t>
  </si>
  <si>
    <t>jermlaebony</t>
  </si>
  <si>
    <t>badbolrockie</t>
  </si>
  <si>
    <t>rosenzweigbooks</t>
  </si>
  <si>
    <t>semayamaya5</t>
  </si>
  <si>
    <t>jadacakes98</t>
  </si>
  <si>
    <t>drlnkdocker</t>
  </si>
  <si>
    <t>jabduck_j</t>
  </si>
  <si>
    <t>destanyferrara2</t>
  </si>
  <si>
    <t>tokenr0seman</t>
  </si>
  <si>
    <t>cheiseyntorres</t>
  </si>
  <si>
    <t>mobilityspain</t>
  </si>
  <si>
    <t>johnniefellix</t>
  </si>
  <si>
    <t>nurfltrirachmaw</t>
  </si>
  <si>
    <t>ggume_j</t>
  </si>
  <si>
    <t>tedgroschscifi</t>
  </si>
  <si>
    <t>smart_tech244</t>
  </si>
  <si>
    <t>renehache</t>
  </si>
  <si>
    <t>hakmi_khalid</t>
  </si>
  <si>
    <t>3dbeea12</t>
  </si>
  <si>
    <t>googleplusbee14</t>
  </si>
  <si>
    <t>salimess656</t>
  </si>
  <si>
    <t>happywheelsvide</t>
  </si>
  <si>
    <t>noticiaspuntual</t>
  </si>
  <si>
    <t>lepapaboun</t>
  </si>
  <si>
    <t>dusk_j</t>
  </si>
  <si>
    <t>urzuson</t>
  </si>
  <si>
    <t>jeffyboy56</t>
  </si>
  <si>
    <t>clash_sam10</t>
  </si>
  <si>
    <t>nintendoe3e3</t>
  </si>
  <si>
    <t>gglassfan</t>
  </si>
  <si>
    <t>evyceline</t>
  </si>
  <si>
    <t>nintendoblog5</t>
  </si>
  <si>
    <t>leod_j</t>
  </si>
  <si>
    <t>topdogmarket</t>
  </si>
  <si>
    <t>ctnewsbuzz</t>
  </si>
  <si>
    <t>j_0408_d</t>
  </si>
  <si>
    <t>twood3</t>
  </si>
  <si>
    <t>netti811</t>
  </si>
  <si>
    <t>j_schokker</t>
  </si>
  <si>
    <t>dazn_jp_help</t>
  </si>
  <si>
    <t>lumos_solem_j</t>
  </si>
  <si>
    <t>yucuyuxi_j</t>
  </si>
  <si>
    <t>megp7996</t>
  </si>
  <si>
    <t>mrvalvetronix</t>
  </si>
  <si>
    <t>bonsplansici</t>
  </si>
  <si>
    <t>laneylove__cole</t>
  </si>
  <si>
    <t>laurvarrlcchio</t>
  </si>
  <si>
    <t>kirthikha__hipp</t>
  </si>
  <si>
    <t>art_feeis</t>
  </si>
  <si>
    <t>j_eunoia</t>
  </si>
  <si>
    <t>lebasqueytb</t>
  </si>
  <si>
    <t>garyfung</t>
  </si>
  <si>
    <t>kevans0361</t>
  </si>
  <si>
    <t>ashieyjbone</t>
  </si>
  <si>
    <t>queiynda</t>
  </si>
  <si>
    <t>ncusanza173</t>
  </si>
  <si>
    <t>devonda__tashae</t>
  </si>
  <si>
    <t>xiaohui__is__me</t>
  </si>
  <si>
    <t>atsuyaeleven</t>
  </si>
  <si>
    <t>notelliot69_j</t>
  </si>
  <si>
    <t>tech4uchaine</t>
  </si>
  <si>
    <t>maxdeign</t>
  </si>
  <si>
    <t>j_ustone83</t>
  </si>
  <si>
    <t>_mimihyun</t>
  </si>
  <si>
    <t>keiko186</t>
  </si>
  <si>
    <t>agendateam</t>
  </si>
  <si>
    <t>asexualresource</t>
  </si>
  <si>
    <t>googlebee92</t>
  </si>
  <si>
    <t>garyloper</t>
  </si>
  <si>
    <t>soltani_idris</t>
  </si>
  <si>
    <t>amecomilife</t>
  </si>
  <si>
    <t>j_a_r_v_i_s_ts</t>
  </si>
  <si>
    <t>j_evriyanto</t>
  </si>
  <si>
    <t>pythagore_</t>
  </si>
  <si>
    <t>torcnn</t>
  </si>
  <si>
    <t>suvitta_j</t>
  </si>
  <si>
    <t>j_wachiraporn</t>
  </si>
  <si>
    <t>bqmxb506</t>
  </si>
  <si>
    <t>dakingraf</t>
  </si>
  <si>
    <t>nuuneoi</t>
  </si>
  <si>
    <t>withlove___j</t>
  </si>
  <si>
    <t>icjay</t>
  </si>
  <si>
    <t>s_healthy_life</t>
  </si>
  <si>
    <t>kuponiarnia</t>
  </si>
  <si>
    <t>spacetelelive</t>
  </si>
  <si>
    <t>spacettf</t>
  </si>
  <si>
    <t>gadgetycoil</t>
  </si>
  <si>
    <t>natly_iii</t>
  </si>
  <si>
    <t>geni_j</t>
  </si>
  <si>
    <t>nickknack2999</t>
  </si>
  <si>
    <t>sulutnetwork</t>
  </si>
  <si>
    <t>bilsennnaruto</t>
  </si>
  <si>
    <t>j_juthamas_s</t>
  </si>
  <si>
    <t>ooh_j_park</t>
  </si>
  <si>
    <t>_steven_j</t>
  </si>
  <si>
    <t>maximaxoo</t>
  </si>
  <si>
    <t>__gesundheit__</t>
  </si>
  <si>
    <t>giftstarchari</t>
  </si>
  <si>
    <t>pn_galaxy</t>
  </si>
  <si>
    <t>amasmashhit</t>
  </si>
  <si>
    <t>addlctedtobritt</t>
  </si>
  <si>
    <t>j_stuckey</t>
  </si>
  <si>
    <t>taycrowe71</t>
  </si>
  <si>
    <t>merrybethm4s</t>
  </si>
  <si>
    <t>mlsslomize</t>
  </si>
  <si>
    <t>peyt0n_sue</t>
  </si>
  <si>
    <t>bballdiva60</t>
  </si>
  <si>
    <t>db_4nd_j</t>
  </si>
  <si>
    <t>franklutherklng</t>
  </si>
  <si>
    <t>r0scoewde</t>
  </si>
  <si>
    <t>mlkaelarachel</t>
  </si>
  <si>
    <t>ltscheertime</t>
  </si>
  <si>
    <t>bligshxtalker</t>
  </si>
  <si>
    <t>bapbabythalland</t>
  </si>
  <si>
    <t>nfiunsr</t>
  </si>
  <si>
    <t>dlanaaadgaf</t>
  </si>
  <si>
    <t>paulbox48</t>
  </si>
  <si>
    <t>wilso965</t>
  </si>
  <si>
    <t>tyler_schmld</t>
  </si>
  <si>
    <t>susan_miller41</t>
  </si>
  <si>
    <t>godiovesugly_kr</t>
  </si>
  <si>
    <t>0nedfandom</t>
  </si>
  <si>
    <t>ltaliangirll_xo</t>
  </si>
  <si>
    <t>oldtlmesglee</t>
  </si>
  <si>
    <t>reena_beena4741</t>
  </si>
  <si>
    <t>synd4cadepx</t>
  </si>
  <si>
    <t>kkast0rff</t>
  </si>
  <si>
    <t>justinlt56</t>
  </si>
  <si>
    <t>slavemeretrlx</t>
  </si>
  <si>
    <t>iabellapatronne</t>
  </si>
  <si>
    <t>the_reaiestyet</t>
  </si>
  <si>
    <t>c_gllbs</t>
  </si>
  <si>
    <t>usmlchaelperez</t>
  </si>
  <si>
    <t>zaynllmpy</t>
  </si>
  <si>
    <t>iondontowntv</t>
  </si>
  <si>
    <t>teamarlanaxx</t>
  </si>
  <si>
    <t>robblevelezbook</t>
  </si>
  <si>
    <t>1girlsn</t>
  </si>
  <si>
    <t>gabblekarnes</t>
  </si>
  <si>
    <t>broknslnderella</t>
  </si>
  <si>
    <t>spacemanx6</t>
  </si>
  <si>
    <t>bosslady9950</t>
  </si>
  <si>
    <t>fr0mthetopca</t>
  </si>
  <si>
    <t>sexkeeappeai</t>
  </si>
  <si>
    <t>wo0man78</t>
  </si>
  <si>
    <t>javicinefilo</t>
  </si>
  <si>
    <t>prncsspolly</t>
  </si>
  <si>
    <t>j__hw9</t>
  </si>
  <si>
    <t>babyso_o</t>
  </si>
  <si>
    <t>ukinfo_jp</t>
  </si>
  <si>
    <t>lyadbld</t>
  </si>
  <si>
    <t>electronynet</t>
  </si>
  <si>
    <t>kingzouhir1</t>
  </si>
  <si>
    <t>fredlem2</t>
  </si>
  <si>
    <t>mcubeur</t>
  </si>
  <si>
    <t>cmarkfr</t>
  </si>
  <si>
    <t>01_926</t>
  </si>
  <si>
    <t>united_j</t>
  </si>
  <si>
    <t>m_min_j</t>
  </si>
  <si>
    <t>baset_mounih</t>
  </si>
  <si>
    <t>5_channeler</t>
  </si>
  <si>
    <t>_thomas_moreau</t>
  </si>
  <si>
    <t>j_ritoli</t>
  </si>
  <si>
    <t>desnaa_</t>
  </si>
  <si>
    <t>newomarion</t>
  </si>
  <si>
    <t>rafaelmehdi</t>
  </si>
  <si>
    <t>arstechnica</t>
  </si>
  <si>
    <t>j_men_forever</t>
  </si>
  <si>
    <t>tida2000yt</t>
  </si>
  <si>
    <t>totallytorla</t>
  </si>
  <si>
    <t>ivanv1</t>
  </si>
  <si>
    <t>im__the__overlo</t>
  </si>
  <si>
    <t>petefang</t>
  </si>
  <si>
    <t>samuelsnation1</t>
  </si>
  <si>
    <t>metashaa114</t>
  </si>
  <si>
    <t>amberbooglrl</t>
  </si>
  <si>
    <t>llelexo_</t>
  </si>
  <si>
    <t>allianne555</t>
  </si>
  <si>
    <t>newsofg</t>
  </si>
  <si>
    <t>nohmsstrikerytb</t>
  </si>
  <si>
    <t>applestreem</t>
  </si>
  <si>
    <t>benitoc09_cruz</t>
  </si>
  <si>
    <t>modernartciocks</t>
  </si>
  <si>
    <t>meganelessard</t>
  </si>
  <si>
    <t>medboujaber</t>
  </si>
  <si>
    <t>mohamedlaminedz</t>
  </si>
  <si>
    <t>sms2sms</t>
  </si>
  <si>
    <t>bripurcell89</t>
  </si>
  <si>
    <t>j_bangarang</t>
  </si>
  <si>
    <t>__keitia__</t>
  </si>
  <si>
    <t>stratege_ru</t>
  </si>
  <si>
    <t>pudarlln</t>
  </si>
  <si>
    <t>supscancun</t>
  </si>
  <si>
    <t>lola4all</t>
  </si>
  <si>
    <t>pthsbbali</t>
  </si>
  <si>
    <t>dietacomunidad</t>
  </si>
  <si>
    <t>barhoom571</t>
  </si>
  <si>
    <t>sehuneyo</t>
  </si>
  <si>
    <t>pikaju_kwangufo</t>
  </si>
  <si>
    <t>galaxy_1601</t>
  </si>
  <si>
    <t>j_jazmincx</t>
  </si>
  <si>
    <t>blackphysicists</t>
  </si>
  <si>
    <t>alexandermato20</t>
  </si>
  <si>
    <t>kryss_tucker</t>
  </si>
  <si>
    <t>techfoogle</t>
  </si>
  <si>
    <t>itchouakero</t>
  </si>
  <si>
    <t>wbuzzer</t>
  </si>
  <si>
    <t>duduu0771</t>
  </si>
  <si>
    <t>j_musters</t>
  </si>
  <si>
    <t>galou63</t>
  </si>
  <si>
    <t>ocean_spell</t>
  </si>
  <si>
    <t>galaxy_bnr</t>
  </si>
  <si>
    <t>febryrhsucipto</t>
  </si>
  <si>
    <t>epectaz</t>
  </si>
  <si>
    <t>theintercosmic</t>
  </si>
  <si>
    <t>mistressnicey</t>
  </si>
  <si>
    <t>j_seob</t>
  </si>
  <si>
    <t>inocr8</t>
  </si>
  <si>
    <t>peter_brumvig</t>
  </si>
  <si>
    <t>sylver_yaounde</t>
  </si>
  <si>
    <t>marveluk</t>
  </si>
  <si>
    <t>marllon_mr_j</t>
  </si>
  <si>
    <t>myhope_wings</t>
  </si>
  <si>
    <t>my_galaxy_309</t>
  </si>
  <si>
    <t>j_8toni</t>
  </si>
  <si>
    <t>weshfrr</t>
  </si>
  <si>
    <t>beeastronomy35</t>
  </si>
  <si>
    <t>guillaume_ms</t>
  </si>
  <si>
    <t>samsungmobileus</t>
  </si>
  <si>
    <t>j_gar_13</t>
  </si>
  <si>
    <t>yoannp_</t>
  </si>
  <si>
    <t>marcochine27</t>
  </si>
  <si>
    <t>voxibe</t>
  </si>
  <si>
    <t>helloli15</t>
  </si>
  <si>
    <t>mkasanm</t>
  </si>
  <si>
    <t>mhok_ok</t>
  </si>
  <si>
    <t>bleekerk</t>
  </si>
  <si>
    <t>jhaniiny</t>
  </si>
  <si>
    <t>migue7_80</t>
  </si>
  <si>
    <t>arymau_</t>
  </si>
  <si>
    <t>fourmyquentin</t>
  </si>
  <si>
    <t>_bartrom1</t>
  </si>
  <si>
    <t>neyoxxxx</t>
  </si>
  <si>
    <t>zuhurtasun</t>
  </si>
  <si>
    <t>hamza93000</t>
  </si>
  <si>
    <t>sneeze_galaxy</t>
  </si>
  <si>
    <t>maxoucrl</t>
  </si>
  <si>
    <t>hulkufe4</t>
  </si>
  <si>
    <t>zixook</t>
  </si>
  <si>
    <t>mrnozerv</t>
  </si>
  <si>
    <t>snow_good08</t>
  </si>
  <si>
    <t>macrumors</t>
  </si>
  <si>
    <t>j_e_farnsworth</t>
  </si>
  <si>
    <t>j_cynic</t>
  </si>
  <si>
    <t>marcantoinepgnt</t>
  </si>
  <si>
    <t>fitcaarl</t>
  </si>
  <si>
    <t>eazyform</t>
  </si>
  <si>
    <t>darka_allea</t>
  </si>
  <si>
    <t>j__an24</t>
  </si>
  <si>
    <t>galaxy_praeprae</t>
  </si>
  <si>
    <t>mcine222</t>
  </si>
  <si>
    <t>macflashm</t>
  </si>
  <si>
    <t>bbf_j</t>
  </si>
  <si>
    <t>vanguardadrift</t>
  </si>
  <si>
    <t>steve_dx5</t>
  </si>
  <si>
    <t>williamhbpc</t>
  </si>
  <si>
    <t>stellabarros13</t>
  </si>
  <si>
    <t>absolyutno</t>
  </si>
  <si>
    <t>j_huina</t>
  </si>
  <si>
    <t>llenlagerfeld</t>
  </si>
  <si>
    <t>sf49ersfans1</t>
  </si>
  <si>
    <t>j_esen</t>
  </si>
  <si>
    <t>suryopurnomo</t>
  </si>
  <si>
    <t>haykira_</t>
  </si>
  <si>
    <t>ssohi1</t>
  </si>
  <si>
    <t>straighttech</t>
  </si>
  <si>
    <t>billimadridista</t>
  </si>
  <si>
    <t>lehuffpost</t>
  </si>
  <si>
    <t>j_arrive</t>
  </si>
  <si>
    <t>valentixgo</t>
  </si>
  <si>
    <t>keesromkes</t>
  </si>
  <si>
    <t>eva_cda</t>
  </si>
  <si>
    <t>j_juiz</t>
  </si>
  <si>
    <t>realmax_</t>
  </si>
  <si>
    <t>yassineel171</t>
  </si>
  <si>
    <t>haitedire</t>
  </si>
  <si>
    <t>nlagustinaaa</t>
  </si>
  <si>
    <t>larsenic27</t>
  </si>
  <si>
    <t>zaibatsu</t>
  </si>
  <si>
    <t>icystars2</t>
  </si>
  <si>
    <t>charliefox53</t>
  </si>
  <si>
    <t>highwind__sport</t>
  </si>
  <si>
    <t>tabletpc_jp</t>
  </si>
  <si>
    <t>originalfunko</t>
  </si>
  <si>
    <t>j_hughes712</t>
  </si>
  <si>
    <t>solohugow</t>
  </si>
  <si>
    <t>wozza_j</t>
  </si>
  <si>
    <t>j_cerrito</t>
  </si>
  <si>
    <t>j_murch25</t>
  </si>
  <si>
    <t>adilelgayer1988</t>
  </si>
  <si>
    <t>hbldcrp3zvwenqp</t>
  </si>
  <si>
    <t>j_rodrigues118</t>
  </si>
  <si>
    <t>siwolux</t>
  </si>
  <si>
    <t>derredtoxzzl</t>
  </si>
  <si>
    <t>freezon14</t>
  </si>
  <si>
    <t>playvaaac</t>
  </si>
  <si>
    <t>mythevalentinus</t>
  </si>
  <si>
    <t>joeyrellsh</t>
  </si>
  <si>
    <t>ray_charles_68</t>
  </si>
  <si>
    <t>j_her_nan_dez</t>
  </si>
  <si>
    <t>naomlclairee</t>
  </si>
  <si>
    <t>technozonemx</t>
  </si>
  <si>
    <t>131anand1nqy</t>
  </si>
  <si>
    <t>woleflmilejo</t>
  </si>
  <si>
    <t>ennajjami</t>
  </si>
  <si>
    <t>hyx_48</t>
  </si>
  <si>
    <t>ejschneider1</t>
  </si>
  <si>
    <t>j_o_h_a_n_n_m</t>
  </si>
  <si>
    <t>tmwk_wager</t>
  </si>
  <si>
    <t>tammylaynerlce</t>
  </si>
  <si>
    <t>slime02yt</t>
  </si>
  <si>
    <t>steveeytb</t>
  </si>
  <si>
    <t>t_vdel</t>
  </si>
  <si>
    <t>cyberchoy</t>
  </si>
  <si>
    <t>s_goyo</t>
  </si>
  <si>
    <t>aniioss</t>
  </si>
  <si>
    <t>vincent_76300</t>
  </si>
  <si>
    <t>awa_j_s</t>
  </si>
  <si>
    <t>dreamychara16</t>
  </si>
  <si>
    <t>applecorer_</t>
  </si>
  <si>
    <t>foutbaul</t>
  </si>
  <si>
    <t>muhammed91000</t>
  </si>
  <si>
    <t>tammyseg</t>
  </si>
  <si>
    <t>julienpkb</t>
  </si>
  <si>
    <t>lasryraphael</t>
  </si>
  <si>
    <t>biankaa_ohin</t>
  </si>
  <si>
    <t>nadreory</t>
  </si>
  <si>
    <t>jordanjouin</t>
  </si>
  <si>
    <t>idted</t>
  </si>
  <si>
    <t>ninjawolfyt</t>
  </si>
  <si>
    <t>acalllkat</t>
  </si>
  <si>
    <t>keep_pounding99</t>
  </si>
  <si>
    <t>expertsteak1052</t>
  </si>
  <si>
    <t>roshana_j</t>
  </si>
  <si>
    <t>christharpon</t>
  </si>
  <si>
    <t>felix_bss</t>
  </si>
  <si>
    <t>lilladesneiges</t>
  </si>
  <si>
    <t>outmanalex</t>
  </si>
  <si>
    <t>dccosmos</t>
  </si>
  <si>
    <t>esrnow</t>
  </si>
  <si>
    <t>undxfeated__</t>
  </si>
  <si>
    <t>breakred1</t>
  </si>
  <si>
    <t>jeffatechly</t>
  </si>
  <si>
    <t>alexand91300689</t>
  </si>
  <si>
    <t>j_comp1</t>
  </si>
  <si>
    <t>mohamedabouraja</t>
  </si>
  <si>
    <t>cosmiir</t>
  </si>
  <si>
    <t>mar_uku</t>
  </si>
  <si>
    <t>dante38490</t>
  </si>
  <si>
    <t>fabriballarino</t>
  </si>
  <si>
    <t>adivoxair</t>
  </si>
  <si>
    <t>j_j_nz</t>
  </si>
  <si>
    <t>hahahahppy</t>
  </si>
  <si>
    <t>j_hart40</t>
  </si>
  <si>
    <t>elmejordato2016</t>
  </si>
  <si>
    <t>varetran</t>
  </si>
  <si>
    <t>tesigobogota</t>
  </si>
  <si>
    <t>maugarriza</t>
  </si>
  <si>
    <t>666deadknife666</t>
  </si>
  <si>
    <t>pkgulati</t>
  </si>
  <si>
    <t>rrangel3092</t>
  </si>
  <si>
    <t>tetexalinfini</t>
  </si>
  <si>
    <t>kimkatae</t>
  </si>
  <si>
    <t>extra__j</t>
  </si>
  <si>
    <t>94_degrees</t>
  </si>
  <si>
    <t>mvnonews</t>
  </si>
  <si>
    <t>luisgyg</t>
  </si>
  <si>
    <t>j_mantilla</t>
  </si>
  <si>
    <t>e_economy</t>
  </si>
  <si>
    <t>tennisnewsfr</t>
  </si>
  <si>
    <t>imf777777</t>
  </si>
  <si>
    <t>j_o_ski</t>
  </si>
  <si>
    <t>aimaf11</t>
  </si>
  <si>
    <t>j_ppair</t>
  </si>
  <si>
    <t>j_lane419</t>
  </si>
  <si>
    <t>j_emiliano_lo</t>
  </si>
  <si>
    <t>tonyphangsm</t>
  </si>
  <si>
    <t>tonyphan1988</t>
  </si>
  <si>
    <t>phantony2</t>
  </si>
  <si>
    <t>lagalaxyiisrh</t>
  </si>
  <si>
    <t>galaxy_roses</t>
  </si>
  <si>
    <t>agnesss_j</t>
  </si>
  <si>
    <t>nowsfo</t>
  </si>
  <si>
    <t>foreverdevante</t>
  </si>
  <si>
    <t>johnnyxswank</t>
  </si>
  <si>
    <t>mksanto</t>
  </si>
  <si>
    <t>noticiav2</t>
  </si>
  <si>
    <t>archmercigod</t>
  </si>
  <si>
    <t>petemcdonald_</t>
  </si>
  <si>
    <t>fotoexmachina</t>
  </si>
  <si>
    <t>rebnieinar</t>
  </si>
  <si>
    <t>mobiletechheat</t>
  </si>
  <si>
    <t>startuprealtime</t>
  </si>
  <si>
    <t>j_bad13</t>
  </si>
  <si>
    <t>_backlink_</t>
  </si>
  <si>
    <t>jonaxxfever</t>
  </si>
  <si>
    <t>jsl_galaxy</t>
  </si>
  <si>
    <t>itecnonet</t>
  </si>
  <si>
    <t>jf1idx</t>
  </si>
  <si>
    <t>nowahm_</t>
  </si>
  <si>
    <t>gamblerz23</t>
  </si>
  <si>
    <t>jacksfilms</t>
  </si>
  <si>
    <t>tomoka_k_j</t>
  </si>
  <si>
    <t>morterjon</t>
  </si>
  <si>
    <t>hongwonthailand</t>
  </si>
  <si>
    <t>galaxy_saii</t>
  </si>
  <si>
    <t>knockknock0408</t>
  </si>
  <si>
    <t>osshungum_th</t>
  </si>
  <si>
    <t>fihaara_m</t>
  </si>
  <si>
    <t>alfredplcia</t>
  </si>
  <si>
    <t>j_7472</t>
  </si>
  <si>
    <t>mygoogleeden</t>
  </si>
  <si>
    <t>myioseden</t>
  </si>
  <si>
    <t>mymaceden</t>
  </si>
  <si>
    <t>j_hansson</t>
  </si>
  <si>
    <t>mygadgetseden</t>
  </si>
  <si>
    <t>myappseden</t>
  </si>
  <si>
    <t>roseburghd</t>
  </si>
  <si>
    <t>mywindowseden</t>
  </si>
  <si>
    <t>akileshsharma18</t>
  </si>
  <si>
    <t>monitorin_freak</t>
  </si>
  <si>
    <t>khalilramah</t>
  </si>
  <si>
    <t>j_siebaa_</t>
  </si>
  <si>
    <t>lightspeed_j</t>
  </si>
  <si>
    <t>whitecapsblog1</t>
  </si>
  <si>
    <t>myandroideden</t>
  </si>
  <si>
    <t>thaarsee</t>
  </si>
  <si>
    <t>patrickcmiller</t>
  </si>
  <si>
    <t>leoduffoff</t>
  </si>
  <si>
    <t>mrgameurcraft1</t>
  </si>
  <si>
    <t>myappleeden</t>
  </si>
  <si>
    <t>mymicrosofteden</t>
  </si>
  <si>
    <t>origineop</t>
  </si>
  <si>
    <t>ucimexico</t>
  </si>
  <si>
    <t>yoimalex</t>
  </si>
  <si>
    <t>ethansilver73</t>
  </si>
  <si>
    <t>sunhoodallas</t>
  </si>
  <si>
    <t>walid234</t>
  </si>
  <si>
    <t>xperia_info_jp</t>
  </si>
  <si>
    <t>bapeoki</t>
  </si>
  <si>
    <t>tho_masg</t>
  </si>
  <si>
    <t>hendoart</t>
  </si>
  <si>
    <t>cross_j</t>
  </si>
  <si>
    <t>galaxydesign100</t>
  </si>
  <si>
    <t>twittbvc</t>
  </si>
  <si>
    <t>j_l_gata</t>
  </si>
  <si>
    <t>artsmagictweet1</t>
  </si>
  <si>
    <t>vancitynews43</t>
  </si>
  <si>
    <t>yj258ezgldcwpdo</t>
  </si>
  <si>
    <t>j_jetstream</t>
  </si>
  <si>
    <t>gamers7845</t>
  </si>
  <si>
    <t>kodukopator</t>
  </si>
  <si>
    <t>baekdosan</t>
  </si>
  <si>
    <t>j_ess97</t>
  </si>
  <si>
    <t>cowboyscifibot</t>
  </si>
  <si>
    <t>kimkaiph</t>
  </si>
  <si>
    <t>galaxy_prak</t>
  </si>
  <si>
    <t>moral_sergio</t>
  </si>
  <si>
    <t>veroonlce</t>
  </si>
  <si>
    <t>beau_anon35</t>
  </si>
  <si>
    <t>vancouvernews16</t>
  </si>
  <si>
    <t>bclionblogger</t>
  </si>
  <si>
    <t>paulfrlnley</t>
  </si>
  <si>
    <t>jamileanna_66</t>
  </si>
  <si>
    <t>catmanfatman</t>
  </si>
  <si>
    <t>hearfrommec0m</t>
  </si>
  <si>
    <t>lgy_galaxy</t>
  </si>
  <si>
    <t>tehno_baraholka</t>
  </si>
  <si>
    <t>juliy1705</t>
  </si>
  <si>
    <t>aiexpb</t>
  </si>
  <si>
    <t>nicotech_actu</t>
  </si>
  <si>
    <t>jo_rayz</t>
  </si>
  <si>
    <t>baze_f</t>
  </si>
  <si>
    <t>tmizzzle</t>
  </si>
  <si>
    <t>aminatraore3</t>
  </si>
  <si>
    <t>brahimzaidi5</t>
  </si>
  <si>
    <t>neverstopbball</t>
  </si>
  <si>
    <t>fabiorovistable</t>
  </si>
  <si>
    <t>palantevzla</t>
  </si>
  <si>
    <t>otakuwissam</t>
  </si>
  <si>
    <t>jerry_amit</t>
  </si>
  <si>
    <t>bebejulletm</t>
  </si>
  <si>
    <t>marjo_boo</t>
  </si>
  <si>
    <t>ayanafranclscaa</t>
  </si>
  <si>
    <t>memssselie</t>
  </si>
  <si>
    <t>4qybd</t>
  </si>
  <si>
    <t>bevosound</t>
  </si>
  <si>
    <t>techecho_ar</t>
  </si>
  <si>
    <t>ksyat57</t>
  </si>
  <si>
    <t>finger__my__twe</t>
  </si>
  <si>
    <t>qiantop</t>
  </si>
  <si>
    <t>shinz_el</t>
  </si>
  <si>
    <t>aynghzhg7iw7w4b</t>
  </si>
  <si>
    <t>mohammadaminha6</t>
  </si>
  <si>
    <t>imvocom</t>
  </si>
  <si>
    <t>jealouslouie</t>
  </si>
  <si>
    <t>ruhanirabin</t>
  </si>
  <si>
    <t>niko97484</t>
  </si>
  <si>
    <t>319happiness</t>
  </si>
  <si>
    <t>raraiba_galaxy</t>
  </si>
  <si>
    <t>lolita54190</t>
  </si>
  <si>
    <t>csdealhub</t>
  </si>
  <si>
    <t>maoteri_galaxy</t>
  </si>
  <si>
    <t>19bigr64</t>
  </si>
  <si>
    <t>tim9910</t>
  </si>
  <si>
    <t>mydjspicemix</t>
  </si>
  <si>
    <t>rconline01</t>
  </si>
  <si>
    <t>swagafiedkicks</t>
  </si>
  <si>
    <t>rosespaldlng</t>
  </si>
  <si>
    <t>pemwaldron</t>
  </si>
  <si>
    <t>istarsoft</t>
  </si>
  <si>
    <t>webstarinfotech</t>
  </si>
  <si>
    <t>grapepress359</t>
  </si>
  <si>
    <t>rss_news_media</t>
  </si>
  <si>
    <t>bratkf</t>
  </si>
  <si>
    <t>mr_pibb73</t>
  </si>
  <si>
    <t>j_ouvrard</t>
  </si>
  <si>
    <t>nano_magazine</t>
  </si>
  <si>
    <t>ruben619619</t>
  </si>
  <si>
    <t>raisingwhasians</t>
  </si>
  <si>
    <t>ricardo_j_e</t>
  </si>
  <si>
    <t>lhelias4</t>
  </si>
  <si>
    <t>toto27350</t>
  </si>
  <si>
    <t>jedsthirdterm</t>
  </si>
  <si>
    <t>aledasilva_j</t>
  </si>
  <si>
    <t>kevinbenedict_1</t>
  </si>
  <si>
    <t>warriorblog1</t>
  </si>
  <si>
    <t>android_updates</t>
  </si>
  <si>
    <t>asumacalvicie</t>
  </si>
  <si>
    <t>j_vonchrismar</t>
  </si>
  <si>
    <t>googrossacc</t>
  </si>
  <si>
    <t>andy_burton</t>
  </si>
  <si>
    <t>xxwaliddu92ixx</t>
  </si>
  <si>
    <t>paradiseofcloud</t>
  </si>
  <si>
    <t>alanzoka</t>
  </si>
  <si>
    <t>j_r0upa</t>
  </si>
  <si>
    <t>legameralgerien</t>
  </si>
  <si>
    <t>jamsplay</t>
  </si>
  <si>
    <t>skryper_galaxy</t>
  </si>
  <si>
    <t>dj_taka_music</t>
  </si>
  <si>
    <t>maxarmine</t>
  </si>
  <si>
    <t>transworldtr</t>
  </si>
  <si>
    <t>ealiaric</t>
  </si>
  <si>
    <t>svmclvflin</t>
  </si>
  <si>
    <t>droo556</t>
  </si>
  <si>
    <t>khajochi</t>
  </si>
  <si>
    <t>sirikunya_j</t>
  </si>
  <si>
    <t>drinkismyname</t>
  </si>
  <si>
    <t>my0804212</t>
  </si>
  <si>
    <t>j_sebase</t>
  </si>
  <si>
    <t>babukase</t>
  </si>
  <si>
    <t>j_glasziou</t>
  </si>
  <si>
    <t>tweetzi</t>
  </si>
  <si>
    <t>bricezele</t>
  </si>
  <si>
    <t>thehumanxp</t>
  </si>
  <si>
    <t>j_a_i_m_eternal</t>
  </si>
  <si>
    <t>j_becerra_a</t>
  </si>
  <si>
    <t>j_eunha97</t>
  </si>
  <si>
    <t>yeojeri1004</t>
  </si>
  <si>
    <t>yannnsud</t>
  </si>
  <si>
    <t>lumialice</t>
  </si>
  <si>
    <t>rumialice</t>
  </si>
  <si>
    <t>prnv_j</t>
  </si>
  <si>
    <t>verge</t>
  </si>
  <si>
    <t>yesbananas</t>
  </si>
  <si>
    <t>zophixc</t>
  </si>
  <si>
    <t>a_zbookstore</t>
  </si>
  <si>
    <t>jpemedia</t>
  </si>
  <si>
    <t>_j_messina</t>
  </si>
  <si>
    <t>urbantecno</t>
  </si>
  <si>
    <t>j_david_la</t>
  </si>
  <si>
    <t>jungyenthusiast</t>
  </si>
  <si>
    <t>aghazain</t>
  </si>
  <si>
    <t>mahdimidou611</t>
  </si>
  <si>
    <t>j_rokos</t>
  </si>
  <si>
    <t>van_slazer</t>
  </si>
  <si>
    <t>j_gamer2</t>
  </si>
  <si>
    <t>cdiscount</t>
  </si>
  <si>
    <t>j_salin</t>
  </si>
  <si>
    <t>jubrotonsmusic</t>
  </si>
  <si>
    <t>hawebservices</t>
  </si>
  <si>
    <t>superradislol</t>
  </si>
  <si>
    <t>cliam_</t>
  </si>
  <si>
    <t>actutechnologie</t>
  </si>
  <si>
    <t>rajamest</t>
  </si>
  <si>
    <t>twitjako</t>
  </si>
  <si>
    <t>vitto56000</t>
  </si>
  <si>
    <t>blackdekpe</t>
  </si>
  <si>
    <t>taxioutstation</t>
  </si>
  <si>
    <t>phonearena</t>
  </si>
  <si>
    <t>j_arthurgomes</t>
  </si>
  <si>
    <t>engadget</t>
  </si>
  <si>
    <t>mashable</t>
  </si>
  <si>
    <t>digitaltrends</t>
  </si>
  <si>
    <t>tristandumontet</t>
  </si>
  <si>
    <t>shakitaloush</t>
  </si>
  <si>
    <t>comptonstreet</t>
  </si>
  <si>
    <t>android_newsjp</t>
  </si>
  <si>
    <t>qwertee</t>
  </si>
  <si>
    <t>j_calme</t>
  </si>
  <si>
    <t>nasa</t>
  </si>
  <si>
    <t>j_damian88</t>
  </si>
  <si>
    <t>skyley_officiel</t>
  </si>
  <si>
    <t>sisososisoso3</t>
  </si>
  <si>
    <t>nadirihamza1</t>
  </si>
  <si>
    <t>zebulonbiker</t>
  </si>
  <si>
    <t>carrentalusa1</t>
  </si>
  <si>
    <t>zhcammora91</t>
  </si>
  <si>
    <t>dj_anti_</t>
  </si>
  <si>
    <t>xavier83</t>
  </si>
  <si>
    <t>alikenway360</t>
  </si>
  <si>
    <t>teamandroid101</t>
  </si>
  <si>
    <t>j_son31</t>
  </si>
  <si>
    <t>sejofv</t>
  </si>
  <si>
    <t>rtminou</t>
  </si>
  <si>
    <t>jeffjschopp</t>
  </si>
  <si>
    <t>technowornever</t>
  </si>
  <si>
    <t>sebfri75</t>
  </si>
  <si>
    <t>aowd25</t>
  </si>
  <si>
    <t>j_alfredom</t>
  </si>
  <si>
    <t>castletbajac</t>
  </si>
  <si>
    <t>quark67</t>
  </si>
  <si>
    <t>aliouchmissipsa</t>
  </si>
  <si>
    <t>yaphonenet</t>
  </si>
  <si>
    <t>j_zander3</t>
  </si>
  <si>
    <t>j_md86</t>
  </si>
  <si>
    <t>lizxeh</t>
  </si>
  <si>
    <t>j_hemmings98</t>
  </si>
  <si>
    <t>topachat</t>
  </si>
  <si>
    <t>j_viales</t>
  </si>
  <si>
    <t>j_cesarbaez</t>
  </si>
  <si>
    <t>yassinechinoua5</t>
  </si>
  <si>
    <t>ymobileomori</t>
  </si>
  <si>
    <t>freestyle7090</t>
  </si>
  <si>
    <t>23meda</t>
  </si>
  <si>
    <t>bynry</t>
  </si>
  <si>
    <t>fend</t>
  </si>
  <si>
    <t>j_ehenny</t>
  </si>
  <si>
    <t>exoyam</t>
  </si>
  <si>
    <t>mrbbh_j</t>
  </si>
  <si>
    <t>alicehe01624587</t>
  </si>
  <si>
    <t>traderbeast15</t>
  </si>
  <si>
    <t>luigiboss10</t>
  </si>
  <si>
    <t>galaxylune</t>
  </si>
  <si>
    <t>binjaminoura</t>
  </si>
  <si>
    <t>setm_j</t>
  </si>
  <si>
    <t>heavy_raremetal</t>
  </si>
  <si>
    <t>williamradaic</t>
  </si>
  <si>
    <t>zguamil</t>
  </si>
  <si>
    <t>livestreamnews0</t>
  </si>
  <si>
    <t>uohanalilly</t>
  </si>
  <si>
    <t>ylerandy</t>
  </si>
  <si>
    <t>blosurf</t>
  </si>
  <si>
    <t>excite_oddnews</t>
  </si>
  <si>
    <t>itmedia_news</t>
  </si>
  <si>
    <t>hayato_j</t>
  </si>
  <si>
    <t>j_eshuang</t>
  </si>
  <si>
    <t>hunho_love</t>
  </si>
  <si>
    <t>galaxy_khh</t>
  </si>
  <si>
    <t>realityvirtuai</t>
  </si>
  <si>
    <t>himynameiscolin</t>
  </si>
  <si>
    <t>codygamer84</t>
  </si>
  <si>
    <t>mkbhd</t>
  </si>
  <si>
    <t>musik4u</t>
  </si>
  <si>
    <t>pairsonnalitesu</t>
  </si>
  <si>
    <t>aguila_j_m</t>
  </si>
  <si>
    <t>eddaoudimadrid</t>
  </si>
  <si>
    <t>jinjjarevil</t>
  </si>
  <si>
    <t>j_catharsis</t>
  </si>
  <si>
    <t>ceciliapalomo_j</t>
  </si>
  <si>
    <t>te57ss</t>
  </si>
  <si>
    <t>pmirevolution</t>
  </si>
  <si>
    <t>j_phg</t>
  </si>
  <si>
    <t>loicmabilat</t>
  </si>
  <si>
    <t>samma__barnett</t>
  </si>
  <si>
    <t>listhingsco</t>
  </si>
  <si>
    <t>arxiv_trend</t>
  </si>
  <si>
    <t>paulellis727</t>
  </si>
  <si>
    <t>dennoulifej</t>
  </si>
  <si>
    <t>limaksaurus</t>
  </si>
  <si>
    <t>kuroxf</t>
  </si>
  <si>
    <t>f_aljaseer</t>
  </si>
  <si>
    <t>aaaaad1977</t>
  </si>
  <si>
    <t>clx_samsung</t>
  </si>
  <si>
    <t>j_alfonso7</t>
  </si>
  <si>
    <t>customcube</t>
  </si>
  <si>
    <t>davidgym64</t>
  </si>
  <si>
    <t>notupdate_bot</t>
  </si>
  <si>
    <t>1stinworld</t>
  </si>
  <si>
    <t>gonzalz_j</t>
  </si>
  <si>
    <t>spectatorindex</t>
  </si>
  <si>
    <t>j_chokani</t>
  </si>
  <si>
    <t>lh_s_j</t>
  </si>
  <si>
    <t>galaxy_120</t>
  </si>
  <si>
    <t>cvcv7316</t>
  </si>
  <si>
    <t>videoedging</t>
  </si>
  <si>
    <t>ettechinfo</t>
  </si>
  <si>
    <t>dotekomanie</t>
  </si>
  <si>
    <t>marshagriffin3</t>
  </si>
  <si>
    <t>iphonelover05</t>
  </si>
  <si>
    <t>dragonfast181</t>
  </si>
  <si>
    <t>nevofinancial</t>
  </si>
  <si>
    <t>stiel</t>
  </si>
  <si>
    <t>edavislte</t>
  </si>
  <si>
    <t>info_terampil</t>
  </si>
  <si>
    <t>benmaxmar</t>
  </si>
  <si>
    <t>sandra_orwell</t>
  </si>
  <si>
    <t>kenyanewsalerts</t>
  </si>
  <si>
    <t>nesrom_ebooks</t>
  </si>
  <si>
    <t>iphoneshere</t>
  </si>
  <si>
    <t>john_westra</t>
  </si>
  <si>
    <t>aculbaharii</t>
  </si>
  <si>
    <t>pwidanika</t>
  </si>
  <si>
    <t>danny_potter8</t>
  </si>
  <si>
    <t>dailymediastory</t>
  </si>
  <si>
    <t>_wirtschaft_</t>
  </si>
  <si>
    <t>royalmonster1</t>
  </si>
  <si>
    <t>ttgc_</t>
  </si>
  <si>
    <t>indonesia_esok</t>
  </si>
  <si>
    <t>miska_j</t>
  </si>
  <si>
    <t>markgrogerd</t>
  </si>
  <si>
    <t>sebastienbracco</t>
  </si>
  <si>
    <t>karnagechicken</t>
  </si>
  <si>
    <t>uravgconsumer</t>
  </si>
  <si>
    <t>tldtoday</t>
  </si>
  <si>
    <t>androidauth</t>
  </si>
  <si>
    <t>j_10_613</t>
  </si>
  <si>
    <t>newsnoida</t>
  </si>
  <si>
    <t>theappygamer</t>
  </si>
  <si>
    <t>hydrlon_</t>
  </si>
  <si>
    <t>ad_alexander_s</t>
  </si>
  <si>
    <t>ti_updates</t>
  </si>
  <si>
    <t>willbnerd</t>
  </si>
  <si>
    <t>shannondale15</t>
  </si>
  <si>
    <t>heathercantu12</t>
  </si>
  <si>
    <t>manicsec</t>
  </si>
  <si>
    <t>areyouanandroid</t>
  </si>
  <si>
    <t>webgaming1</t>
  </si>
  <si>
    <t>d_twitdo</t>
  </si>
  <si>
    <t>tlwnewspump</t>
  </si>
  <si>
    <t>hariankalteng</t>
  </si>
  <si>
    <t>venomanceress</t>
  </si>
  <si>
    <t>haangnim</t>
  </si>
  <si>
    <t>galaxy_sky_blue</t>
  </si>
  <si>
    <t>blackhipster666</t>
  </si>
  <si>
    <t>produccionesfc</t>
  </si>
  <si>
    <t>allabout5g</t>
  </si>
  <si>
    <t>black_leather_j</t>
  </si>
  <si>
    <t>ayoublachiri</t>
  </si>
  <si>
    <t>loriehiernaux</t>
  </si>
  <si>
    <t>brothers8christ</t>
  </si>
  <si>
    <t>hardisk</t>
  </si>
  <si>
    <t>soulsassassin</t>
  </si>
  <si>
    <t>mab_authentique</t>
  </si>
  <si>
    <t>clemouptb</t>
  </si>
  <si>
    <t>_qlbe</t>
  </si>
  <si>
    <t>lsbqhidhmmtxccm</t>
  </si>
  <si>
    <t>moustic64300</t>
  </si>
  <si>
    <t>gx_ics</t>
  </si>
  <si>
    <t>thejoker_78</t>
  </si>
  <si>
    <t>404_magaz</t>
  </si>
  <si>
    <t>j_mando69</t>
  </si>
  <si>
    <t>divineredpanda</t>
  </si>
  <si>
    <t>diariodecaracas</t>
  </si>
  <si>
    <t>sriramhebbar</t>
  </si>
  <si>
    <t>applesfera</t>
  </si>
  <si>
    <t>noticiasdeapple</t>
  </si>
  <si>
    <t>noticias__apple</t>
  </si>
  <si>
    <t>twandroid</t>
  </si>
  <si>
    <t>pierropvt</t>
  </si>
  <si>
    <t>sportsroadhouse</t>
  </si>
  <si>
    <t>julius_johnlock</t>
  </si>
  <si>
    <t>j_watsonholmes</t>
  </si>
  <si>
    <t>mybroadband</t>
  </si>
  <si>
    <t>pisapapeles_net</t>
  </si>
  <si>
    <t>mayamaxx774</t>
  </si>
  <si>
    <t>j_cortinovis</t>
  </si>
  <si>
    <t>tzuyupika</t>
  </si>
  <si>
    <t>akarizenichi</t>
  </si>
  <si>
    <t>lagalaxysrh</t>
  </si>
  <si>
    <t>losangelessrh</t>
  </si>
  <si>
    <t>photogra_info</t>
  </si>
  <si>
    <t>djsp_83</t>
  </si>
  <si>
    <t>news_iphone</t>
  </si>
  <si>
    <t>i_xo25</t>
  </si>
  <si>
    <t>mw121831</t>
  </si>
  <si>
    <t>abohandhnlah</t>
  </si>
  <si>
    <t>dvn5qqrwnacom6g</t>
  </si>
  <si>
    <t>africaastronomy</t>
  </si>
  <si>
    <t>hugobeauhaire</t>
  </si>
  <si>
    <t>akemoi</t>
  </si>
  <si>
    <t>ed_galnet</t>
  </si>
  <si>
    <t>gree_dena</t>
  </si>
  <si>
    <t>yvesbarrera</t>
  </si>
  <si>
    <t>amasalegame</t>
  </si>
  <si>
    <t>zeocxys0909</t>
  </si>
  <si>
    <t>veniaminvatsk7</t>
  </si>
  <si>
    <t>cristian74</t>
  </si>
  <si>
    <t>krishdtech</t>
  </si>
  <si>
    <t>scorpion__95</t>
  </si>
  <si>
    <t>cardlessnews</t>
  </si>
  <si>
    <t>den9mn</t>
  </si>
  <si>
    <t>ammal38</t>
  </si>
  <si>
    <t>micsant1</t>
  </si>
  <si>
    <t>kitkes_com</t>
  </si>
  <si>
    <t>technowledgeorg</t>
  </si>
  <si>
    <t>smiledai9</t>
  </si>
  <si>
    <t>saqr_kaid</t>
  </si>
  <si>
    <t>pro7gam7</t>
  </si>
  <si>
    <t>avanzacoach</t>
  </si>
  <si>
    <t>muropaketti</t>
  </si>
  <si>
    <t>samra9111</t>
  </si>
  <si>
    <t>befupenedim</t>
  </si>
  <si>
    <t>sudarygajos</t>
  </si>
  <si>
    <t>mshare_binslom</t>
  </si>
  <si>
    <t>nashrna</t>
  </si>
  <si>
    <t>qakywizacev</t>
  </si>
  <si>
    <t>birilemagake</t>
  </si>
  <si>
    <t>byan554</t>
  </si>
  <si>
    <t>shmo53z_hkr</t>
  </si>
  <si>
    <t>piwofihesaw</t>
  </si>
  <si>
    <t>cireravubud</t>
  </si>
  <si>
    <t>micipabyxisu</t>
  </si>
  <si>
    <t>dugofadokogi</t>
  </si>
  <si>
    <t>kalsmeh</t>
  </si>
  <si>
    <t>pawuwysepah</t>
  </si>
  <si>
    <t>mnoora26</t>
  </si>
  <si>
    <t>nirixyjajex</t>
  </si>
  <si>
    <t>ishoq5</t>
  </si>
  <si>
    <t>abodania40</t>
  </si>
  <si>
    <t>i88gg</t>
  </si>
  <si>
    <t>nikyvalaxute</t>
  </si>
  <si>
    <t>rexuvesujety</t>
  </si>
  <si>
    <t>sha3rjed</t>
  </si>
  <si>
    <t>saviryvadym</t>
  </si>
  <si>
    <t>mostanggj</t>
  </si>
  <si>
    <t>alrmithiy</t>
  </si>
  <si>
    <t>alsharalfysl</t>
  </si>
  <si>
    <t>iiamaal__</t>
  </si>
  <si>
    <t>rukaqujihusa</t>
  </si>
  <si>
    <t>noraa_al3li</t>
  </si>
  <si>
    <t>suupr_maario</t>
  </si>
  <si>
    <t>hywupibihit</t>
  </si>
  <si>
    <t>nemora20</t>
  </si>
  <si>
    <t>alnahsci</t>
  </si>
  <si>
    <t>inssds</t>
  </si>
  <si>
    <t>janaadan</t>
  </si>
  <si>
    <t>celuwyvyweso</t>
  </si>
  <si>
    <t>puqocupajaf</t>
  </si>
  <si>
    <t>i0_th</t>
  </si>
  <si>
    <t>husseinaldossry</t>
  </si>
  <si>
    <t>i99gg</t>
  </si>
  <si>
    <t>samyzoqenoby</t>
  </si>
  <si>
    <t>ryhorofowym</t>
  </si>
  <si>
    <t>3a6fie</t>
  </si>
  <si>
    <t>qesufarixep</t>
  </si>
  <si>
    <t>lalehawosud</t>
  </si>
  <si>
    <t>ben3beeed</t>
  </si>
  <si>
    <t>sijuhypuduw</t>
  </si>
  <si>
    <t>pidyvatajyn</t>
  </si>
  <si>
    <t>qohydiqobog</t>
  </si>
  <si>
    <t>puqelixovet</t>
  </si>
  <si>
    <t>nujadatuqymu</t>
  </si>
  <si>
    <t>isauddo</t>
  </si>
  <si>
    <t>saaraa344</t>
  </si>
  <si>
    <t>myqojonumyh</t>
  </si>
  <si>
    <t>al3nood550</t>
  </si>
  <si>
    <t>lodi29</t>
  </si>
  <si>
    <t>tmneetk29</t>
  </si>
  <si>
    <t>idream_98</t>
  </si>
  <si>
    <t>bibilagyjybi</t>
  </si>
  <si>
    <t>i11gg</t>
  </si>
  <si>
    <t>bos3od23</t>
  </si>
  <si>
    <t>qagemolajur</t>
  </si>
  <si>
    <t>dr_gdo</t>
  </si>
  <si>
    <t>dysidohutiti</t>
  </si>
  <si>
    <t>qojivutyxuze</t>
  </si>
  <si>
    <t>cazekudicumy</t>
  </si>
  <si>
    <t>mlokh_s</t>
  </si>
  <si>
    <t>pasoxajibok</t>
  </si>
  <si>
    <t>wassam0</t>
  </si>
  <si>
    <t>ialhnoof_</t>
  </si>
  <si>
    <t>dosha156</t>
  </si>
  <si>
    <t>i5arb</t>
  </si>
  <si>
    <t>lipanyteqyw</t>
  </si>
  <si>
    <t>mahysohufyf</t>
  </si>
  <si>
    <t>lofymobaziqy</t>
  </si>
  <si>
    <t>q22zz</t>
  </si>
  <si>
    <t>abdii55</t>
  </si>
  <si>
    <t>sebaqefoleb</t>
  </si>
  <si>
    <t>cejyripybon</t>
  </si>
  <si>
    <t>i5lood201</t>
  </si>
  <si>
    <t>bohaqorasyl</t>
  </si>
  <si>
    <t>nyjiforufoma</t>
  </si>
  <si>
    <t>roozana25</t>
  </si>
  <si>
    <t>katyvewytyh</t>
  </si>
  <si>
    <t>timotestaaja1</t>
  </si>
  <si>
    <t>j_aledeib</t>
  </si>
  <si>
    <t>mm____212</t>
  </si>
  <si>
    <t>spaceknown</t>
  </si>
  <si>
    <t>booksandthebear</t>
  </si>
  <si>
    <t>soal_gadget</t>
  </si>
  <si>
    <t>magicalatte</t>
  </si>
  <si>
    <t>louissybille</t>
  </si>
  <si>
    <t>artandcraftwork</t>
  </si>
  <si>
    <t>bellcbbaekqx_</t>
  </si>
  <si>
    <t>tripble_j</t>
  </si>
  <si>
    <t>pcyhomethailand</t>
  </si>
  <si>
    <t>oppa_galaxy</t>
  </si>
  <si>
    <t>m_j_miller</t>
  </si>
  <si>
    <t>bunsakuyalive2</t>
  </si>
  <si>
    <t>j_j_j_tweet</t>
  </si>
  <si>
    <t>thejohndavis72</t>
  </si>
  <si>
    <t>bts_970901_j</t>
  </si>
  <si>
    <t>webdev74</t>
  </si>
  <si>
    <t>keely__paigeee</t>
  </si>
  <si>
    <t>janlqwau</t>
  </si>
  <si>
    <t>moniphone</t>
  </si>
  <si>
    <t>maddy__hk</t>
  </si>
  <si>
    <t>davidpapp</t>
  </si>
  <si>
    <t>gigi_sotello89</t>
  </si>
  <si>
    <t>ericv5757</t>
  </si>
  <si>
    <t>salihsarikaya</t>
  </si>
  <si>
    <t>amitj_j</t>
  </si>
  <si>
    <t>arthur_gato1601</t>
  </si>
  <si>
    <t>lte_info_jp</t>
  </si>
  <si>
    <t>ujenx1_lol</t>
  </si>
  <si>
    <t>lunatic_photo</t>
  </si>
  <si>
    <t>yucca_galaxy</t>
  </si>
  <si>
    <t>abjith_vilangil</t>
  </si>
  <si>
    <t>bitfeedco</t>
  </si>
  <si>
    <t>warnermusic_jp</t>
  </si>
  <si>
    <t>galaxy_athena</t>
  </si>
  <si>
    <t>linaxxxdolly</t>
  </si>
  <si>
    <t>waruitofu</t>
  </si>
  <si>
    <t>j_jantha</t>
  </si>
  <si>
    <t>mehditayarth</t>
  </si>
  <si>
    <t>aboutiphone14</t>
  </si>
  <si>
    <t>tekcrispy</t>
  </si>
  <si>
    <t>iphonenew3</t>
  </si>
  <si>
    <t>romainlanery</t>
  </si>
  <si>
    <t>jojol67</t>
  </si>
  <si>
    <t>bl_ksama</t>
  </si>
  <si>
    <t>psykomatikk</t>
  </si>
  <si>
    <t>nounoursama33</t>
  </si>
  <si>
    <t>deazaphira</t>
  </si>
  <si>
    <t>wbeffort</t>
  </si>
  <si>
    <t>rozelit0</t>
  </si>
  <si>
    <t>theicollection</t>
  </si>
  <si>
    <t>h_ppon</t>
  </si>
  <si>
    <t>01nettv</t>
  </si>
  <si>
    <t>fhe_90</t>
  </si>
  <si>
    <t>alfatahers</t>
  </si>
  <si>
    <t>arraplinplun</t>
  </si>
  <si>
    <t>lyazaqly</t>
  </si>
  <si>
    <t>nayazulfa1</t>
  </si>
  <si>
    <t>een_meylisa</t>
  </si>
  <si>
    <t>dewiamalia786</t>
  </si>
  <si>
    <t>samsung_in</t>
  </si>
  <si>
    <t>samsumgmobileus</t>
  </si>
  <si>
    <t>flipboard</t>
  </si>
  <si>
    <t>sc00ny</t>
  </si>
  <si>
    <t>materielnet</t>
  </si>
  <si>
    <t>samtimenews</t>
  </si>
  <si>
    <t>sosh_fr</t>
  </si>
  <si>
    <t>samsungfr</t>
  </si>
  <si>
    <t>j_nettos</t>
  </si>
  <si>
    <t>telltalegames</t>
  </si>
  <si>
    <t>scott_j_william</t>
  </si>
  <si>
    <t>carlostun3</t>
  </si>
  <si>
    <t>galaxy_webradio</t>
  </si>
  <si>
    <t>lunadeabril</t>
  </si>
  <si>
    <t>elcamionerogeek</t>
  </si>
  <si>
    <t>lalignedefree</t>
  </si>
  <si>
    <t>vodafoneuk</t>
  </si>
  <si>
    <t>tech_sama_</t>
  </si>
  <si>
    <t>eooghan</t>
  </si>
  <si>
    <t>gameloft_france</t>
  </si>
  <si>
    <t>supersaf</t>
  </si>
  <si>
    <t>ssp128</t>
  </si>
  <si>
    <t>backs</t>
  </si>
  <si>
    <t>fly_yoonhi_ray</t>
  </si>
  <si>
    <t>_alisahab_</t>
  </si>
  <si>
    <t>poipoi160</t>
  </si>
  <si>
    <t>twenty182eight</t>
  </si>
  <si>
    <t>kim_sosochka</t>
  </si>
  <si>
    <t>ir_eliseeva1818</t>
  </si>
  <si>
    <t>vikky_oops</t>
  </si>
  <si>
    <t>galaxy_boi_611</t>
  </si>
  <si>
    <t>appy_geek</t>
  </si>
  <si>
    <t>batturc</t>
  </si>
  <si>
    <t>sfr_sav</t>
  </si>
  <si>
    <t>detik_tv</t>
  </si>
  <si>
    <t>ericspracklen</t>
  </si>
  <si>
    <t>d_wright_one</t>
  </si>
  <si>
    <t>nytimes</t>
  </si>
  <si>
    <t>realdonaldtrump</t>
  </si>
  <si>
    <t>vodafoneukhelp</t>
  </si>
  <si>
    <t>vergevideo</t>
  </si>
  <si>
    <t>nerdist</t>
  </si>
  <si>
    <t>uninoticias</t>
  </si>
  <si>
    <t>sprint</t>
  </si>
  <si>
    <t>reckless</t>
  </si>
  <si>
    <t>waltmossberg</t>
  </si>
  <si>
    <t>fxmusique</t>
  </si>
  <si>
    <t>benjironaldo10</t>
  </si>
  <si>
    <t>j_cardenas96</t>
  </si>
  <si>
    <t>disneyxd</t>
  </si>
  <si>
    <t>youtubegaming</t>
  </si>
  <si>
    <t>nathani</t>
  </si>
  <si>
    <t>philcorlett1</t>
  </si>
  <si>
    <t>kylejasmin</t>
  </si>
  <si>
    <t>rosanna_olsen</t>
  </si>
  <si>
    <t>paweljmatusz</t>
  </si>
  <si>
    <t>neuroschnitzel</t>
  </si>
  <si>
    <t>thenewpi</t>
  </si>
  <si>
    <t>eveforster</t>
  </si>
  <si>
    <t>neuroconscience</t>
  </si>
  <si>
    <t>mrjlwilliams</t>
  </si>
  <si>
    <t>j_money2917</t>
  </si>
  <si>
    <t>canesnetfront</t>
  </si>
  <si>
    <t>matt_barlowe</t>
  </si>
  <si>
    <t>superbeardbros</t>
  </si>
  <si>
    <t>rayraydavison</t>
  </si>
  <si>
    <t>bibof86</t>
  </si>
  <si>
    <t>visagegalaxy</t>
  </si>
  <si>
    <t>sciencealert</t>
  </si>
  <si>
    <t>krakramille</t>
  </si>
  <si>
    <t>sklafon1</t>
  </si>
  <si>
    <t>nholzschuch</t>
  </si>
  <si>
    <t>into_youtech</t>
  </si>
  <si>
    <t>munfess</t>
  </si>
  <si>
    <t>phonandroid</t>
  </si>
  <si>
    <t>balbi_de</t>
  </si>
  <si>
    <t>j_chavez48</t>
  </si>
  <si>
    <t>mr_raghib</t>
  </si>
  <si>
    <t>arare_tea</t>
  </si>
  <si>
    <t>thevampsband</t>
  </si>
  <si>
    <t>5sos</t>
  </si>
  <si>
    <t>thetide</t>
  </si>
  <si>
    <t>shiraovide</t>
  </si>
  <si>
    <t>nickzuno</t>
  </si>
  <si>
    <t>tetesaclaquestv</t>
  </si>
  <si>
    <t>roams_es</t>
  </si>
  <si>
    <t>androidsis</t>
  </si>
  <si>
    <t>proandroid</t>
  </si>
  <si>
    <t>virginiebjt</t>
  </si>
  <si>
    <t>samsungprofr</t>
  </si>
  <si>
    <t>verizonsupport</t>
  </si>
  <si>
    <t>inookiii</t>
  </si>
  <si>
    <t>cassiemni</t>
  </si>
  <si>
    <t>mathchief11</t>
  </si>
  <si>
    <t>chakhse</t>
  </si>
  <si>
    <t>dailyrender</t>
  </si>
  <si>
    <t>vrheadstweets</t>
  </si>
  <si>
    <t>vika_park_</t>
  </si>
  <si>
    <t>vp_02i</t>
  </si>
  <si>
    <t>mozi_pwr</t>
  </si>
  <si>
    <t>spike_saeba</t>
  </si>
  <si>
    <t>xeetechcare</t>
  </si>
  <si>
    <t>swisscom_de</t>
  </si>
  <si>
    <t>lecafedugeek</t>
  </si>
  <si>
    <t>galaxy_rim</t>
  </si>
  <si>
    <t>ruthhhopkins</t>
  </si>
  <si>
    <t>b_ru_ru</t>
  </si>
  <si>
    <t>caseyneistat</t>
  </si>
  <si>
    <t>chriskylex</t>
  </si>
  <si>
    <t>eldxc</t>
  </si>
  <si>
    <t>across_galaxy</t>
  </si>
  <si>
    <t>3m411</t>
  </si>
  <si>
    <t>safeunlockcode</t>
  </si>
  <si>
    <t>physorg</t>
  </si>
  <si>
    <t>j_galindo46</t>
  </si>
  <si>
    <t>ronamadeo</t>
  </si>
  <si>
    <t>wondersharefr</t>
  </si>
  <si>
    <t>dannykronstrom</t>
  </si>
  <si>
    <t>mickadu456</t>
  </si>
  <si>
    <t>_khbae</t>
  </si>
  <si>
    <t>bts_twt</t>
  </si>
  <si>
    <t>chakeup_</t>
  </si>
  <si>
    <t>waxeditorial</t>
  </si>
  <si>
    <t>seraki_j</t>
  </si>
  <si>
    <t>cdnleon</t>
  </si>
  <si>
    <t>manutd</t>
  </si>
  <si>
    <t>utechcom</t>
  </si>
  <si>
    <t>pok</t>
  </si>
  <si>
    <t>jimina001</t>
  </si>
  <si>
    <t>l8r3lkerxl2b2tr</t>
  </si>
  <si>
    <t>sirsha_kells</t>
  </si>
  <si>
    <t>oriomin97</t>
  </si>
  <si>
    <t>vikushishka</t>
  </si>
  <si>
    <t>sadbaby773</t>
  </si>
  <si>
    <t>bitter_vodichka</t>
  </si>
  <si>
    <t>pogonszczecin</t>
  </si>
  <si>
    <t>jayphoria</t>
  </si>
  <si>
    <t>bingocat1994</t>
  </si>
  <si>
    <t>therealrtu</t>
  </si>
  <si>
    <t>fieldworkbrewco</t>
  </si>
  <si>
    <t>morgansamb</t>
  </si>
  <si>
    <t>sarabeautyc</t>
  </si>
  <si>
    <t>aiekillu</t>
  </si>
  <si>
    <t>nutelegendz</t>
  </si>
  <si>
    <t>metropolit_un</t>
  </si>
  <si>
    <t>sypzowski</t>
  </si>
  <si>
    <t>coppervsglass</t>
  </si>
  <si>
    <t>austinwachukwu</t>
  </si>
  <si>
    <t>techninjaspeaks</t>
  </si>
  <si>
    <t>thedogeman</t>
  </si>
  <si>
    <t>j</t>
  </si>
  <si>
    <t>h_eimy</t>
  </si>
  <si>
    <t>wakanim</t>
  </si>
  <si>
    <t>iam_erica</t>
  </si>
  <si>
    <t>_latouur</t>
  </si>
  <si>
    <t>mickayew</t>
  </si>
  <si>
    <t>zulfi_galaxy</t>
  </si>
  <si>
    <t>mr_abdualaziz1</t>
  </si>
  <si>
    <t>ahda11511</t>
  </si>
  <si>
    <t>ba6_78</t>
  </si>
  <si>
    <t>zilfi_news</t>
  </si>
  <si>
    <t>alzulficity</t>
  </si>
  <si>
    <t>willou_du80</t>
  </si>
  <si>
    <t>xperiafanyt</t>
  </si>
  <si>
    <t>devovotv</t>
  </si>
  <si>
    <t>guardians</t>
  </si>
  <si>
    <t>mobilephonemagf</t>
  </si>
  <si>
    <t>j_bruce899</t>
  </si>
  <si>
    <t>androidcentral</t>
  </si>
  <si>
    <t>harrmonixx</t>
  </si>
  <si>
    <t>seroths</t>
  </si>
  <si>
    <t>ggtfamily38</t>
  </si>
  <si>
    <t>guillaumetkim</t>
  </si>
  <si>
    <t>alyemennow</t>
  </si>
  <si>
    <t>jjang</t>
  </si>
  <si>
    <t>dcgfgall</t>
  </si>
  <si>
    <t>_brightblue</t>
  </si>
  <si>
    <t>strawberry_uju</t>
  </si>
  <si>
    <t>pu_uq1128</t>
  </si>
  <si>
    <t>19951207net</t>
  </si>
  <si>
    <t>galaxy_praise</t>
  </si>
  <si>
    <t>spaceodyssey_eh</t>
  </si>
  <si>
    <t>linternee</t>
  </si>
  <si>
    <t>stupidworlx</t>
  </si>
  <si>
    <t>thegabbieshow</t>
  </si>
  <si>
    <t>ajinsewlek</t>
  </si>
  <si>
    <t>adamtoutcourt</t>
  </si>
  <si>
    <t>allaboutsamsung</t>
  </si>
  <si>
    <t>thesuperscreen</t>
  </si>
  <si>
    <t>endems_prod</t>
  </si>
  <si>
    <t>franceinfo</t>
  </si>
  <si>
    <t>ts1_news</t>
  </si>
  <si>
    <t>iamzorajasmine</t>
  </si>
  <si>
    <t>duduprod_off</t>
  </si>
  <si>
    <t>isc_officiel</t>
  </si>
  <si>
    <t>aimed_off</t>
  </si>
  <si>
    <t>ziojones</t>
  </si>
  <si>
    <t>nabilla</t>
  </si>
  <si>
    <t>levainbakery</t>
  </si>
  <si>
    <t>null</t>
  </si>
  <si>
    <t>fahadkamly</t>
  </si>
  <si>
    <t>samsungsuomi</t>
  </si>
  <si>
    <t>macmixing</t>
  </si>
  <si>
    <t>dave2dtv</t>
  </si>
  <si>
    <t>my_galaxy_v</t>
  </si>
  <si>
    <t>orisyal</t>
  </si>
  <si>
    <t>yairelav__</t>
  </si>
  <si>
    <t>cherry_sugar_</t>
  </si>
  <si>
    <t>vkztahh</t>
  </si>
  <si>
    <t>annalevi20</t>
  </si>
  <si>
    <t>youroppav</t>
  </si>
  <si>
    <t>hooppejip</t>
  </si>
  <si>
    <t>chiminapress</t>
  </si>
  <si>
    <t>mariapindura</t>
  </si>
  <si>
    <t>vikki_ananasik</t>
  </si>
  <si>
    <t>do_not_get_lost</t>
  </si>
  <si>
    <t>uptodateksa2</t>
  </si>
  <si>
    <t>gizbotcom</t>
  </si>
  <si>
    <t>kubek_6277</t>
  </si>
  <si>
    <t>katyarap</t>
  </si>
  <si>
    <t>katya</t>
  </si>
  <si>
    <t>nalni_chen</t>
  </si>
  <si>
    <t>sh2jw</t>
  </si>
  <si>
    <t>samandsherlock</t>
  </si>
  <si>
    <t>benma7198</t>
  </si>
  <si>
    <t>npazderski</t>
  </si>
  <si>
    <t>mr_do_galaxy</t>
  </si>
  <si>
    <t>pelroja65</t>
  </si>
  <si>
    <t>wlo7</t>
  </si>
  <si>
    <t>gnnemia</t>
  </si>
  <si>
    <t>liptonhex</t>
  </si>
  <si>
    <t>mamatt500</t>
  </si>
  <si>
    <t>getrhinoshield</t>
  </si>
  <si>
    <t>tokopedia</t>
  </si>
  <si>
    <t>mati_galaxy</t>
  </si>
  <si>
    <t>galaxy__e_x_o</t>
  </si>
  <si>
    <t>boukadaaa</t>
  </si>
  <si>
    <t>Galaxy Donuts ❤️ https://t.co/taBAFqxAFP</t>
  </si>
  <si>
    <t>Tec_Mundo: Samsung Pay para todos? Leitor de digitais pode chegar à linha Galaxy J https://t.co/Sv13NADo8j: https://t.co/hsHA1y5nko #Tec_M…</t>
  </si>
  <si>
    <t>J'aime une vidéo @YouTube : "Samsung Galaxy S8 and S8+: Official Introduction" à l'adresse https://t.co/DORxIyaNsL.</t>
  </si>
  <si>
    <t>Why The Samsung Galaxy S8 Is Like 'Star Wars: The Force Awakens' https://t.co/YC7dnbSMzS</t>
  </si>
  <si>
    <t>RT @jacksfilms: Galaxy S8 now has 4 headphone jacks as an obvious middle finger to Apple https://t.co/dD5g9xgHbH</t>
  </si>
  <si>
    <t>Samsung Pay para todos? Leitor de digitais pode chegar à linha Galaxy J https://t.co/QjRPKBVS9l #TI</t>
  </si>
  <si>
    <t>@TopAchat Stp frère j'suis la avec un vieux Samsung Galaxy Trend Lite :'(</t>
  </si>
  <si>
    <t>#cyber Along with Galaxy S8, Samsung lifts lid on Google Wifi rival that runs your IoT security https://t.co/HT12TXyYo3</t>
  </si>
  <si>
    <t>RT @andreropis: ung Pay para todos? Leitor de digitais pode chegar à linha Galaxy J https://t.co/jjWFgAQk7E</t>
  </si>
  <si>
    <t>RT @Tec_Mundo: Samsung Pay para todos? Leitor de digitais pode chegar à linha Galaxy J https://t.co/1hjEIKxkyt</t>
  </si>
  <si>
    <t>Galaxy J5 Prime &amp;amp; J7 Prime kan udah ada sensor sidik jarinya... Btw tinggal Galaxy J series 2017 aja yang belum... https://t.co/mFZ81H9yHw</t>
  </si>
  <si>
    <t>ung Pay para todos? Leitor de digitais pode chegar à linha Galaxy J https://t.co/jjWFgAQk7E</t>
  </si>
  <si>
    <t>J'aime une vidéo @YouTube de @romainlanery - Samsung Galaxy S8 - Impressions ! https://t.co/BHVXuEfpTk</t>
  </si>
  <si>
    <t>#iot Along with Galaxy S8, Samsung lifts lid on Google Wifi rival that runs your IoT security https://t.co/WFMtmEoUVP</t>
  </si>
  <si>
    <t>J'aime une vidéo @YouTube de @jojol67 - Samsung Galaxy S8 et S8+ : ils vont exploser les ventes ! https://t.co/gdHJQ32zgA</t>
  </si>
  <si>
    <t>just a speck of dust within the galaxy🎧✨</t>
  </si>
  <si>
    <t>J'aime une vidéo @YouTube de @romainlanery - Samsung Galaxy S8 - Impressions ! https://t.co/ywgIkOhgxK</t>
  </si>
  <si>
    <t>J'aime une vidéo @YouTube de @romainlanery - Samsung Galaxy S8 - Impressions ! https://t.co/44hN4qaksJ</t>
  </si>
  <si>
    <t>@ApeXSyeq Samsug galaxy trend, mais j'vais investir a mon anniv 😂😂</t>
  </si>
  <si>
    <t>RT @PsyQoTOX: @ApeXSyeq Samsug galaxy trend, mais j'vais investir a mon anniv 😂😂</t>
  </si>
  <si>
    <t>นี่ไม่กลัวลอตแรกระเบิดนะ
ถ้าเกิดไรขึ้น คงได้ค่าปิดปากเยอะมากอ่ะ
คุ้มกว่าซื้อประกันชีวิตอีก ถถถถ
#GalaxyS8TH #Galaxy… https://t.co/fxVYKtA9na</t>
  </si>
  <si>
    <t>RT @Eaaaw: นี่ไม่กลัวลอตแรกระเบิดนะ
ถ้าเกิดไรขึ้น คงได้ค่าปิดปากเยอะมากอ่ะ
คุ้มกว่าซื้อประกันชีวิตอีก ถถถถ
#GalaxyS8TH #Galaxy #GalaxyS8Plu…</t>
  </si>
  <si>
    <t>RT @DavidPapp: Here's what the Samsung Galaxy S8 will cost you in Australia https://t.co/PsbsB7w3SJ</t>
  </si>
  <si>
    <t>RT @TopAchat: 🎁 #Concours 🎁 #GalaxyS8 
Gagne le nouveau Galaxy S8+ !
Pour participer :
#RT + Follow @TopAchat https://t.co/65MeiidQ3n</t>
  </si>
  <si>
    <t>@Psykomatikk @BL_Ksama Alors me parle pas de "vie" comma t'al'heure , j'affirmer que 10000 être vivant dans une Galaxy c'pas beaucoup</t>
  </si>
  <si>
    <t>J'aime une vidéo @YouTube de @romainlanery - Samsung Galaxy S8 - Impressions ! https://t.co/Z21FtQGklP</t>
  </si>
  <si>
    <t>Samsung busca empezar de nuevo apostando por la pantalla en el Galaxy S8 https://t.co/fqYtko7DzE</t>
  </si>
  <si>
    <t>j'aime pas samsung mais je crois que le galaxy S8 va être au dessus de l'iPhone</t>
  </si>
  <si>
    <t>RT @Teaze_Too: j'aime pas samsung mais je crois que le galaxy S8 va être au dessus de l'iPhone</t>
  </si>
  <si>
    <t>La línea Galaxy J de Samsung ahora incluirá lector de huellas https://t.co/AKY3VTTTUg</t>
  </si>
  <si>
    <t>J'aime une vidéo @YouTube de @romainlanery - Samsung Galaxy S8 - Impressions ! https://t.co/f7n3Ki0q0D</t>
  </si>
  <si>
    <t>RT @pisapapeles_net: La línea Galaxy J de Samsung ahora incluirá lector de huellas - https://t.co/Qc8kFM9Qlv https://t.co/7YyDJfOk7i</t>
  </si>
  <si>
    <t>RT @pisapapeles_net: Estos son los accesorios del Galaxy S8 y S8+ en Chile - https://t.co/pJzeWfYE4K https://t.co/0IuRRYaJPH</t>
  </si>
  <si>
    <t>Along with Galaxy S8, Samsung lifts lid on Google Wifi rival that runs your IoT security https://t.co/TgnFWXbfEe</t>
  </si>
  <si>
    <t>Galaxy S8 Speed Test Reveals Gigabit LTE Speed Capability https://t.co/jb46aVQExV</t>
  </si>
  <si>
    <t>Battle Royale: Galaxy S8 vs the iPhone 7 vs the Google Pixel https://t.co/w8B7jPIm97</t>
  </si>
  <si>
    <t>Samsung Galaxy S8 : À J-3, est-il assez fort pour battre l'iPhone 8 ? - meltyStyle https://t.co/zg4VnKOXl4</t>
  </si>
  <si>
    <t>Samsung Galaxy S8 - but is it art? The internet reacts https://t.co/vbm0rHUFRC</t>
  </si>
  <si>
    <t>@DeaZaphira @nounoursama33 J'ai un Galaxy A7 version 2016, ça me suffit amplement pour téléphoner, lire mes mails et envoyer des SMS.</t>
  </si>
  <si>
    <t>@WBeffort c'est vrai mais pour avoir testé Galaxy S3, S5 et Xperia Z3 
"Barre" en tactile &amp;gt; "barre" à part car j'ai eu beaucoup moins de bug</t>
  </si>
  <si>
    <t>Si me toca el Samsung Galaxy S8 de @UrbanTecno #S8GratisUrbanTecno hago la ola https://t.co/MijUbOMpAn</t>
  </si>
  <si>
    <t>RT @UrbanTecno: 📣📣 ¡Estamos que lo tiramos! Consigue YA un Samsung Galaxy S8 en nuestro Sorteo Internacional
#S8GratisUrbanTecno
👉 https://…</t>
  </si>
  <si>
    <t>RT @Ieeroyjenkins: Samsung Galaxy S8’s VR headset delivers refined graphics, so-so controller https://t.co/8dxHKtSjbQ #Gaming https://t.co/…</t>
  </si>
  <si>
    <t>J'aime une vidéo @YouTube de @romainlanery - Samsung Galaxy S8 - Impressions ! https://t.co/RPP3V6GDUi</t>
  </si>
  <si>
    <t>J'aime une vidéo @YouTube de @romainlanery - Samsung Galaxy S8 - Impressions ! https://t.co/npjiHNLmad</t>
  </si>
  <si>
    <t>@Rozelit0 mdr j'ai un Galaxy S6 Jose...
Tema ce que j'ai quand je capte la 4G. Quand je capte la 4G+ c'est une ding… https://t.co/pGGCrb6ZlK</t>
  </si>
  <si>
    <t>J'aime une vidéo @YouTube de @kaelwent - [LE 13H37 N°3] Samsung Galaxy S8 / S8+ | #LE13H37 https://t.co/B5NRcJ5dYw</t>
  </si>
  <si>
    <t>J'aime une vidéo @YouTube de @romainlanery - Samsung Galaxy S8 - Impressions ! https://t.co/Ppi6yFF1Yl</t>
  </si>
  <si>
    <t>https://t.co/a8unbDlbut
J'aimeuuh la concurrence... #LikeABoss</t>
  </si>
  <si>
    <t>J'aime une vidéo @YouTube de @mkbhd - Samsung Galaxy S8 Impressions! https://t.co/kALVTKPzBv</t>
  </si>
  <si>
    <t>RT @DavidPapp: Can Samsung make a comeback with Galaxy S8? https://t.co/68me4RWavD</t>
  </si>
  <si>
    <t>Me gustó un video de @YouTube https://t.co/7hvYfb44VF Samsung Galaxy S8 vs. LG G6: ¿Cuál es el mejor celular Android?</t>
  </si>
  <si>
    <t>J'aime une vidéo @YouTube de @theicollection - Samsung annonce les Galaxy S8 et S8 + ! https://t.co/N1hrfm9XAM</t>
  </si>
  <si>
    <t>You've watched the #galaxyS8 #video  https://t.co/ugRgxGzgAO Now read the #mobileworldlive in-depth report https://t.co/uyOsUjjktj</t>
  </si>
  <si>
    <t>مستشعرات بصمات الأصابع ستصل لسلسلة هواتف Galaxy J Series https://t.co/gqDVrDgakZ https://t.co/XzI8N4ptp5</t>
  </si>
  <si>
    <t>مستشعرات بصمات الأصابع ستصل لسلسلة هواتف Galaxy J Series https://t.co/FYmn09v4WB https://t.co/fTTVWj6SxJ</t>
  </si>
  <si>
    <t>@h_ppon 
Galaxy J SC-02F
Galaxy SⅢ SC-06Dの2台使ってます。</t>
  </si>
  <si>
    <t>مستشعرات بصمات الأصابع ستصل لسلسلة هواتف Galaxy J Series https://t.co/xmCQmi26nU https://t.co/214hKbKA64</t>
  </si>
  <si>
    <t>مستشعرات بصمات الأصابع ستصل لسلسلة هواتف Galaxy J Series https://t.co/EnPRILBnBA https://t.co/agP9EPB4hi</t>
  </si>
  <si>
    <t>مستشعرات بصمات الأصابع ستصل لسلسلة هواتف Galaxy J Series https://t.co/gGiZTy7COU #التقنية وجديد #التكنولوجيا</t>
  </si>
  <si>
    <t>مستشعرات بصمات الأصابع ستصل لسلسلة هواتف Galaxy J Series https://t.co/oA9wOxVngq https://t.co/631GhF3CHY</t>
  </si>
  <si>
    <t>Funko Pop! Vinyl: Guardians Of The Galaxy Vol. 2 https://t.co/vBukjmizqt #funkopop #popvinyl</t>
  </si>
  <si>
    <t>مستشعرات بصمات الأصابع ستصل لسلسلة هواتف Galaxy J Series https://t.co/bczc96sxDR https://t.co/JgoxSEfhOp</t>
  </si>
  <si>
    <t>مستشعرات بصمات الأصابع ستصل لسلسلة هواتف Galaxy J Series https://t.co/sQJdo0TiMN https://t.co/1hsrGi11gW</t>
  </si>
  <si>
    <t>مستشعرات بصمات الأصابع ستصل لسلسلة هواتف Galaxy J Series https://t.co/YGi6rDaDiG https://t.co/4pDD0txaDi</t>
  </si>
  <si>
    <t>مستشعرات بصمات الأصابع ستصل لسلسلة هواتف Galaxy J Series https://t.co/zPrZtxVN76 https://t.co/hY599AjWaR</t>
  </si>
  <si>
    <t>مستشعرات بصمات الأصابع ستصل لسلسلة هواتف Galaxy J Series https://t.co/TAlNyVz4nK https://t.co/DDdB4svwCs</t>
  </si>
  <si>
    <t>مستشعرات بصمات الأصابع ستصل لسلسلة هواتف Galaxy J Series https://t.co/OjFS1mDvXr https://t.co/FmQr5GFnrW</t>
  </si>
  <si>
    <t>مستشعرات بصمات الأصابع ستصل لسلسلة هواتف Galaxy J Series https://t.co/n0Nsti6h1k https://t.co/hmWHPgs1tm</t>
  </si>
  <si>
    <t>مستشعرات بصمات الأصابع ستصل لسلسلة هواتف Galaxy J Series https://t.co/9qCSXl732Q https://t.co/4fP2725ANA</t>
  </si>
  <si>
    <t>مستشعرات بصمات الأصابع ستصل لسلسلة هواتف Galaxy J Series https://t.co/pz9L4SyyPJ https://t.co/a8ST2RBjnK</t>
  </si>
  <si>
    <t>مستشعرات بصمات الأصابع ستصل لسلسلة هواتف Galaxy J Series https://t.co/CkAkf9U1q1 https://t.co/iwIeJekml2</t>
  </si>
  <si>
    <t>مستشعرات بصمات الأصابع ستصل لسلسلة هواتف Galaxy J Series https://t.co/5dei2l6Fq9 https://t.co/CnjLlmsa9n</t>
  </si>
  <si>
    <t>مستشعرات بصمات الأصابع ستصل لسلسلة هواتف Galaxy J Series https://t.co/hsS5HZHJn5 https://t.co/KFOEEsuBa1</t>
  </si>
  <si>
    <t>مستشعرات بصمات الأصابع ستصل لسلسلة هواتف Galaxy J Series https://t.co/Sx4agUf7iE https://t.co/n2lUJbwSDI</t>
  </si>
  <si>
    <t>مستشعرات بصمات الأصابع ستصل لسلسلة هواتف Galaxy J Series https://t.co/eFs5z0y2qG https://t.co/M67UncqmZx</t>
  </si>
  <si>
    <t>اخبار تقنية - مستشعرات بصمات الأصابع ستصل لسلسلة هواتف Galaxy J Series https://t.co/EW4l0ngZYS https://t.co/xZTB6apeRh</t>
  </si>
  <si>
    <t>Paul Spain: Galaxy S8 could turn things around for Samsung https://t.co/I9cWRKrkHB</t>
  </si>
  <si>
    <t>RT @Electronynet: مستشعرات بصمات الأصابع ستصل لسلسلة هواتف Galaxy J Series https://t.co/Mv4kP5oCFk https://t.co/c5yW2knjSF</t>
  </si>
  <si>
    <t>J'aime une vidéo @YouTube de @romainlanery - Samsung Galaxy S8 - Impressions ! https://t.co/ngPTx1GBHp</t>
  </si>
  <si>
    <t>Vendo IPhone 6 S jajajaja ya me antoje del Galaxy J 7 Prime.</t>
  </si>
  <si>
    <t>Avez-vous vu le nouveau samsungmobile Galaxy S8?
Vous en pensez quoi? Moi j'en veux… https://t.co/Wm6sE6GE8E</t>
  </si>
  <si>
    <t>RT @DavidPapp: [CNET] 3 ways the Samsung Galaxy S8 let us down - CNET https://t.co/prUFwbtPyd</t>
  </si>
  <si>
    <t>J'aime une vidéo @YouTube de @mkbhd - Samsung Galaxy S8 Impressions! https://t.co/9qfHhH80i4</t>
  </si>
  <si>
    <t>مستشعرات بصمات الأصابع ستصل لسلسلة هواتف Galaxy J Series https://t.co/ztHMxhyeN0 https://t.co/tpefA3YCgv</t>
  </si>
  <si>
    <t>RT @Nabastan: مستشعرات بصمات الأصابع ستصل لسلسلة هواتف Galaxy J Series https://t.co/ztHMxhyeN0 https://t.co/tpefA3YCgv</t>
  </si>
  <si>
    <t>RT @DepressedDarth: "Darth Vader ruled an entire galaxy, Voldemort couldn't even take over a high school" https://t.co/0TvPbw0XWr</t>
  </si>
  <si>
    <t>J'aime une vidéo @YouTube de @mkbhd - Samsung Galaxy S8 Impressions! https://t.co/MmBHwzpHTk</t>
  </si>
  <si>
    <t>J'aime une vidéo @YouTube de @jojol67 - Samsung Galaxy S8 et S8+ : ils vont exploser les ventes ! https://t.co/1LzYzXH6J1</t>
  </si>
  <si>
    <t>J'aime une vidéo @YouTube de @romainlanery - Samsung Galaxy S8 - Impressions ! https://t.co/hWry8FpM2K</t>
  </si>
  <si>
    <t>En deux articles j'ai lu "le galaxy S8 défonce tout" et "le galaxy S8 pas aussi puissant qu'un iPhone 7+" https://t.co/QEoFpdzCZR</t>
  </si>
  <si>
    <t>RT @pocketpcch: Galaxy S8: Unsichtbarer Homebutton ist drucksensitiv und funktioniert überall https://t.co/nFL68w1OMU #galaxys8 #samsung #u…</t>
  </si>
  <si>
    <t>Samsung presentó su nuevo Galaxy S8 https://t.co/u1Aecb9jRi  ENTRA https://t.co/khoGJHHu1K</t>
  </si>
  <si>
    <t>Anti Crack Case Samsung Galaxy J710 J... https://t.co/j9nkecTqSg</t>
  </si>
  <si>
    <t>Anti Crack Case Samsung Galaxy J500 J... https://t.co/PBZRiZXxJd</t>
  </si>
  <si>
    <t>مستشعرات بصمات الأصابع ستصل لسلسلة هواتف Galaxy J Series https://t.co/VB9KZeD6Rw https://t.co/DMjEWxxOjn</t>
  </si>
  <si>
    <t>J'aime une vidéo @YouTube : "Samsung Galaxy S8 : Prise en Main [PP World]" à l'adresse https://t.co/yd30mwxR93.</t>
  </si>
  <si>
    <t>J'aime une vidéo @YouTube de @01nettv - Samsung DeX transforme votre Galaxy S8 en PC de bureau https://t.co/b81VcFc1Gm</t>
  </si>
  <si>
    <t>RT @ericV5757: J'aime une vidéo @YouTube de @kaelwent - [LE 13H37 N°3] Samsung Galaxy S8 / S8+ | #LE13H37 https://t.co/53KhTKlV5b</t>
  </si>
  <si>
    <t>https://t.co/BaNkBMru1s</t>
  </si>
  <si>
    <t>J'ai ajouté une vidéo à une playlist @YouTube - 📱أول نظرة على سامسونج جالاكسي اس 8 و اس 8 بلس! Galaxy</t>
  </si>
  <si>
    <t>J'aime une vidéo @YouTube : "Samsung Galaxy S8 and S8+: Official Introduction" à l'adresse https://t.co/vIE8Nr7WDq.</t>
  </si>
  <si>
    <t>J'ai reçu mon samsung galaxy note 5 ! 📱😋</t>
  </si>
  <si>
    <t>J'aime une vidéo @YouTube de @romainlanery - Samsung Galaxy S8 - Impressions ! https://t.co/cRIDZa8sd3</t>
  </si>
  <si>
    <t>@dewiamalia786 Samsung galaxy j 2 Prime ikutan sini @een_meylisa @NayaZulfa1 @LyaZaqly @arraplinplun @Alfatahers @Fhe_90</t>
  </si>
  <si>
    <t>Samsung Galaxy S8 and S8 plus announced With Infinity display
@Flipboard @SamsumgMobileUS @SamMobiles @Samsung_IN 
https://t.co/SuV3etBsxK</t>
  </si>
  <si>
    <t>RT @DavidPapp: [TECHCRUNCH] Crunch Report | New Samsung Galaxy S8 &amp;amp; S8+ Phones https://t.co/YNh0RR2pL4</t>
  </si>
  <si>
    <t>RT @applesfera: Destacado: Furia de Titanes: comparamos las especificaciones del Galaxy S8 y S8+ con el iPh… https://t.co/1pK3bbGXi6 https:…</t>
  </si>
  <si>
    <t>The Samsung Galaxy S8 has ditched the home button https://t.co/eg2eWVq5q0 #London</t>
  </si>
  <si>
    <t>J'aime une vidéo @YouTube de @romainlanery - Samsung Galaxy S8 - Impressions ! https://t.co/YJvrr9kEIy</t>
  </si>
  <si>
    <t>@Sc00nY @djsp_83 moi je resterai sur celle que j'ai sur mon 7 cad celle là : https://t.co/yTzcCW9fHb</t>
  </si>
  <si>
    <t>RT @mybroadband: Hands-on with the Samsung Galaxy S8 – Why it would be my next phone  https://t.co/qG1fq89TSo</t>
  </si>
  <si>
    <t>Los @topesdgama sortean el nuevo Samsung Galaxy S8. Puedes participar desde aquí: https://t.co/DLF8ClAFO9 #TopeDeGalaxy</t>
  </si>
  <si>
    <t>J'aime une vidéo @YouTube de @romainlanery - Samsung Galaxy S8 - Impressions ! https://t.co/rv0KiUZxRZ</t>
  </si>
  <si>
    <t>J'aime une vidéo @YouTube de @romainlanery - Samsung Galaxy S8 - Impressions ! https://t.co/apvwcy2OmU</t>
  </si>
  <si>
    <t>Samsung Galaxy Victory 4G LTE for Virgin Mobile #4G #bhivelabs https://t.co/Jz7TF1HQRK</t>
  </si>
  <si>
    <t>RT @LDLC: Pour qui le Samsung Galaxy S8 ? Tout beau tout nouveau !
https://t.co/XYzuAIgeTW</t>
  </si>
  <si>
    <t>تقرير جديد صدر اليوم يفيد أن شركة سامسونج تعتزم جلب مستشعر بصمات الأصابع إلى سلسلة هواتف Galaxy J Series.. https://t.co/mbOHYBH2AG</t>
  </si>
  <si>
    <t>تقرير جديد صدر اليوم يفيد أن شركة سامسونج تعتزم جلب مستشعر بصمات الأصابع إلى سلسلة هواتف Galaxy J Series.. https://t.co/NmwesA8QZI</t>
  </si>
  <si>
    <t>RT @natly_iii: เอ็กโซจะทำงานร่วมกับทรศ Samsung Galaxy แต่เกินครึ่งวงนี่ใช้ Iphone นาจา55555555555</t>
  </si>
  <si>
    <t>RT @tabloidpulsa: Ini Perbandingan Kekuatan Baterai Samsung Galaxy S8 dan S8 + vs S7 dan S7 Edge https://t.co/uvpyDAvDHO #GalaxyS8 https://…</t>
  </si>
  <si>
    <t>Samsung Galaxy S8 + DeX como solución de escritorio.
https://t.co/eccBX75vz2</t>
  </si>
  <si>
    <t>RT @pcactual: Samsung Galaxy S8 + DeX como solución de escritorio.
https://t.co/eccBX75vz2</t>
  </si>
  <si>
    <t>مستشعرات بصمات الأصابع ستصل لسلسلة هواتف Galaxy J Series https://t.co/TD4czXFdVp</t>
  </si>
  <si>
    <t>How Samsung beat Apple in the race for innovation with Galaxy S8, S8+ https://t.co/09Xlc6k3LU #Innovación #Innovation</t>
  </si>
  <si>
    <t>Premier aperçu du Samsung Galaxy S8 https://t.co/hFNudWWRd4 #Informatique</t>
  </si>
  <si>
    <t>Can't go wrong with spacey attire! https://t.co/QmJKdQZ1wj</t>
  </si>
  <si>
    <t>RT @verge: Microsoft is selling its own Samsung Galaxy S8 Microsoft Edition https://t.co/GUc83v3gfG https://t.co/wr6SN7FUOE</t>
  </si>
  <si>
    <t>مستشعرات بصمات الأصابع ستصل لسلسلة هواتف Galaxy J Series
التفاصيل :  https://t.co/bUwKmZDeX8 https://t.co/dyMYFHRjzW</t>
  </si>
  <si>
    <t>#Samsung llevará el lector de huellas a sus económicos Galaxy J ... :...https://t.co/wbA44pA8Nd</t>
  </si>
  <si>
    <t>@twandroid @materielnet je vis à Haïti dans les Caraïbes. J'espère que ma distance ne grille pas tous mes chances d' avoir enfin un galaxy</t>
  </si>
  <si>
    <t>J'aime une vidéo @YouTube de @romainlanery - Samsung Galaxy S8 - Impressions ! https://t.co/fHnP3C3wIb</t>
  </si>
  <si>
    <t>RT @SamsungUK: Live a life Unboxed with the Galaxy S8 and S8+ #UnboxYourPhone https://t.co/TiZvTpgZDp</t>
  </si>
  <si>
    <t>6 things the Samsung Galaxy S8 can do that the iPhone can’t https://t.co/FXHOOlmdWW https://t.co/USmDiY3NZm</t>
  </si>
  <si>
    <t>Here's Samsung's newest phone, the Galaxy S8 https://t.co/iX67U2woy9 https://t.co/9GPKEfSWHe</t>
  </si>
  <si>
    <t>RT @techinsider: 6 things the Samsung Galaxy S8 can do that the iPhone can’t https://t.co/FXHOOlmdWW https://t.co/USmDiY3NZm</t>
  </si>
  <si>
    <t>RT @techinsider: Here's Samsung's newest phone, the Galaxy S8 https://t.co/iX67U2woy9 https://t.co/9GPKEfSWHe</t>
  </si>
  <si>
    <t>مستشعرات بصمات الأصابع ستصل لسلسلة هواتف Galaxy J Series https://t.co/PKE0o3lZon #سامسونج #tellplus https://t.co/UTsRJb9cqu</t>
  </si>
  <si>
    <t>شبكة تل بلس التقنية #tellplus || مستشعرات بصمات الأصابع ستصل لسلسلة هواتف Galaxy J Series https://t.co/44iOtcEJlg</t>
  </si>
  <si>
    <t>J'aime une vidéo @YouTube de @romainlanery - Samsung Galaxy S8 - Impressions ! https://t.co/sstDKpM7fI</t>
  </si>
  <si>
    <t>J'aime une vidéo @YouTube : "Samsung Galaxy S8 : Prise en Main [PP World]" à l'adresse https://t.co/NzT6gQpwYH.</t>
  </si>
  <si>
    <t>家電会議 - Samsung「Galaxy S8」発表、スリムなまま表面全体にディスプレイを大型化 | マイナビニュース https://t.co/HebgO63emh #ニューススイート https://t.co/d25Bimcrej</t>
  </si>
  <si>
    <t>RT @koh_miruahou: 家電会議 - Samsung「Galaxy S8」発表、スリムなまま表面全体にディスプレイを大型化 | マイナビニュース https://t.co/HebgO63emh #ニューススイート https://t.co/d25Bimcrej</t>
  </si>
  <si>
    <t>家電会議 - Samsung「Galaxy S8」発表、スリムなまま表面全体にディスプレイを大型化 | マイナビニュース https://t.co/ZUr6Z6VlSj #ニューススイート https://t.co/sw4l3YYs5f</t>
  </si>
  <si>
    <t>RT @sss666pal999: 家電会議 - Samsung「Galaxy S8」発表、スリムなまま表面全体にディスプレイを大型化 | マイナビニュース https://t.co/ZUr6Z6VlSj #ニューススイート https://t.co/sw4l3YYs5f</t>
  </si>
  <si>
    <t>Pourtant quand je regarde le prix du Galaxy S8 je vois 800€ 🤔 malheureusement j'aimerais bien qu'ils soient - chers… https://t.co/eeSJR7ECEK</t>
  </si>
  <si>
    <t>@twandroid Moi j'ai un Samsung galaxy Y qui n'est absolument pas utilisable en 2017 , j'aimerai bien changer j'espère gagner bonne chance !👍</t>
  </si>
  <si>
    <t>RT @booksandthebear: Get ready for a wild ride across the galaxy! THE INTERGALACTIC CUSTODY BATTLE by Lee J Mavin https://t.co/VDnCcP1pha #…</t>
  </si>
  <si>
    <t>J'aime une vidéo @YouTube : "Samsung Galaxy S8 : Prise en Main [PP World]" à l'adresse https://t.co/hAwj9KlXmX.</t>
  </si>
  <si>
    <t>J'aime une vidéo @YouTube de @samtimenews - Samsung Galaxy S8 - PARODY https://t.co/Rw6gRvZY7v</t>
  </si>
  <si>
    <t>Galaxy S8+
Türkiye girişi 2.970₺
%25 ÖTV 742,5₺
%6 Bandrol 178,2₺
%18 KDV 763,3₺
%9 Bayii kârı 345₺
Satış fiyatı 4.999₺-1.272€
Almanya 899€</t>
  </si>
  <si>
    <t>RT @ozanbingoll: Galaxy S8+
Türkiye girişi 2.970₺
%25 ÖTV 742,5₺
%6 Bandrol 178,2₺
%18 KDV 763,3₺
%9 Bayii kârı 345₺
Satış fiyatı 4.999₺-1.…</t>
  </si>
  <si>
    <t>Das Grüne vom gekochten Ei: Isst man das mit? https://t.co/r89oznBzqX</t>
  </si>
  <si>
    <t>J'aime une vidéo @YouTube de @theicollection - Samsung annonce les Galaxy S8 et S8 + ! https://t.co/rQ6SoNrdoJ</t>
  </si>
  <si>
    <t>Samsung Galaxy J Series Generasi Selanjutnya Bakal Dapatkan Sensor Fingerprint? https://t.co/QlGZ4fPRtB #Tekhnologi</t>
  </si>
  <si>
    <t>J'aime une vidéo @YouTube de @tigermaroc - حل مشكلة الشاشة الزرقاء بالنسبة ل revolution galaxy 6060 class+</t>
  </si>
  <si>
    <t>Galaxy S8 I S8+ 출시 기념 프로모션 https://t.co/3sYsae4Mzk</t>
  </si>
  <si>
    <t>@Sosh_fr Bonjour ! J'ai précommandé mon Galaxy S8 hier et j'ai reçu seulement aujourd'hui un code de réduction de 50€. Comment en profiter ?</t>
  </si>
  <si>
    <t>RT @btekno: Smartphone mid-range Samsung Galaxy J series generasi selanjutnya bakal dapat sensor fingerprint juga https://t.co/fMJ1Edz6uR h…</t>
  </si>
  <si>
    <t>J'aime une vidéo @YouTube de @romainlanery - Samsung Galaxy S8 - Impressions ! https://t.co/KZXkkicEkf</t>
  </si>
  <si>
    <t>J'aime une vidéo @YouTube de @romainlanery - Samsung Galaxy S8 - Impressions ! https://t.co/YjSVITCJ8f</t>
  </si>
  <si>
    <t>J'aime une vidéo @YouTube de @romainlanery - Samsung Galaxy S8 - Impressions ! https://t.co/F3gLbtXmmO</t>
  </si>
  <si>
    <t>Je reviens avec le #Bluetooth5 : le « dual audio » du Galaxy S8, c’est pas nouveau. De ce que j’ai compris, les AirPods marchent comme ça</t>
  </si>
  <si>
    <t>Samsung May Bring Fingerprint Sensors To Entry-Level Galaxy J Series https://t.co/VOI7lfntf8</t>
  </si>
  <si>
    <t>J'aime une vidéo @YouTube de @romainlanery - Samsung Galaxy S8 - Impressions ! https://t.co/oKULBvqxUD</t>
  </si>
  <si>
    <t>@SamsungFR j'attends le Galaxy S 14 et S30 Plus https://t.co/mIKAejbKg9</t>
  </si>
  <si>
    <t>J'aime une vidéo @YouTube de @romainlanery - Samsung Galaxy S8 - Impressions ! https://t.co/YnP4B9C9mG</t>
  </si>
  <si>
    <t>J'aime une vidéo @YouTube de @romainlanery - Samsung Galaxy S8 - Impressions ! https://t.co/VThQpsu37M</t>
  </si>
  <si>
    <t>RT @DavidPapp: [CNET] Unlocked Galaxy S8 preorders start May 9. Here's why it's smart to wait - CNET https://t.co/hLScdL7h6F</t>
  </si>
  <si>
    <t>@J_Nettos Ele tá lindo demais, João! 👉 https://t.co/R6zf5nPwnW 💙</t>
  </si>
  <si>
    <t>Samsung Galaxy J budget line to get fingerprint scanners https://t.co/xcOlytxHJb</t>
  </si>
  <si>
    <t>Samsung's Galaxy S8 Gets Jump On iPhone 8, But Apple Stock Hits High - Investor's Business Daily https://t.co/3s4UaTEgVq #stock #news</t>
  </si>
  <si>
    <t>J'aime une vidéo @YouTube de @romainlanery - Samsung Galaxy S8 - Impressions ! https://t.co/LqjfkpGvHX</t>
  </si>
  <si>
    <t>J'aime une vidéo @YouTube : "Samsung Galaxy S8 and S8+: Official Introduction" à l'adresse https://t.co/BbsSfJDuVg.</t>
  </si>
  <si>
    <t>J'avoue le galaxy s8 à l'air pas mal mais le prix 😢😰</t>
  </si>
  <si>
    <t>Samsung Galaxy S8: Firm unveils ‘comeback’ phone after Note 7 fire woes https://t.co/InMEAF1dNc #IsleOfWight #IOW https://t.co/JuYaBMSJjl</t>
  </si>
  <si>
    <t>Samsung Galaxy S8: Firm unveils ‘comeback’ phone after Note 7 fire woes https://t.co/dzXSJqRfAi #IsleOfWight #IOW https://t.co/2cYjgpWX2x</t>
  </si>
  <si>
    <t>Los @topesdgama sortean el nuevo Samsung Galaxy S8. Puedes participar desde aquí: https://t.co/3I0OmL26Ui #TopeDeGalaxy</t>
  </si>
  <si>
    <t>Euh ... Avec mon forfait orange je peux avoir le galaxy s8 a 50 € o_O J'pense ce soir j'irais ptêtre me renseigner sur ces spec du coup !</t>
  </si>
  <si>
    <t>Samsung Galaxy S8 and S8+ coming to Singapore in April 2017 #Singapore https://t.co/TGhy6wxcPE</t>
  </si>
  <si>
    <t>This is the only device on earth and the first device having its own virtual assistant BIXBY.....
https://t.co/DXNjKRjymc</t>
  </si>
  <si>
    <t>J'aime une vidéo @YouTube de @romainlanery - Samsung Galaxy S8 - Impressions ! https://t.co/WGdsXgR6Wb</t>
  </si>
  <si>
    <t>@LDLC je pense que j'ai les compétence pour avoir se magnifique Galaxy S8 :)</t>
  </si>
  <si>
    <t>J'aime une vidéo @YouTube de @romainlanery - Samsung Galaxy S8 - Impressions ! https://t.co/FM07RqyUss</t>
  </si>
  <si>
    <t>J'aime une vidéo @YouTube de @romainlanery - Samsung Galaxy S8 - Impressions ! https://t.co/HAaM6xpImC</t>
  </si>
  <si>
    <t>J'aime une vidéo @YouTube : "Samsung Galaxy S8 : Prise en Main [PP World]" à l'adresse https://t.co/5lFhNVoi5G.</t>
  </si>
  <si>
    <t>J'aime une vidéo @YouTube de @01nettv - Galaxy S8 : avec Bixby, Samsung veut concurrencer Siri https://t.co/YLrME7UVBP</t>
  </si>
  <si>
    <t>مستشعرات بصمات الأصابع ستصل لسلسلة هواتف Galaxy J Series https://t.co/S0iBhGfV6c</t>
  </si>
  <si>
    <t>J'aime une vidéo @YouTube : "Samsung Galaxy S8 : Toutes les nouveautés officielles !" à l'adresse https://t.co/UsivNvNjuL.</t>
  </si>
  <si>
    <t>J'aime une vidéo @YouTube : "Samsung Galaxy S8 : Prise en Main [PP World]" à l'adresse https://t.co/oTPRIjw76P.</t>
  </si>
  <si>
    <t>J'aime une vidéo @YouTube de @romainlanery - Samsung Galaxy S8 - Impressions ! https://t.co/4wxPADXn29</t>
  </si>
  <si>
    <t>J'aime une vidéo @YouTube de @romainlanery - Samsung Galaxy S8 - Impressions ! https://t.co/aJphzFGqg1</t>
  </si>
  <si>
    <t>Le Samsung Galaxy S8 a donc eu droit à un unboxing sous l'eau au milieu des requins https://t.co/LpHumk50Z4</t>
  </si>
  <si>
    <t>Galaxy Entertainment and SBM team up to bring integrated resort projects to Japan https://t.co/uPggnAOO36</t>
  </si>
  <si>
    <t>J'aime une vidéo @YouTube de @romainlanery - Samsung Galaxy S8 - Impressions ! https://t.co/eQYIeLX2t6</t>
  </si>
  <si>
    <t>J'aime une vidéo @YouTube de @jojol67 - Samsung Galaxy S8 et S8+ : ils vont exploser les ventes ! https://t.co/4DZDiFhBHY</t>
  </si>
  <si>
    <t>J'aime une vidéo @YouTube : "Marvel's Guardians of the Galaxy: The Telltale Series - OFFICIAL TRAILER" à l'adresse</t>
  </si>
  <si>
    <t>RT @PlayStation: New trailer for @telltalegames' Guardians of the Galaxy! Episode 1 launches April 18 🚀 https://t.co/px8Pk64w61</t>
  </si>
  <si>
    <t>Marvel's Guardians of the Galaxy: The Telltale Series - OFFICIAL TRAILER https://t.co/pLQUlIF54B via @YouTube</t>
  </si>
  <si>
    <t>Can Samsung’s Galaxy S8 marketing strategy help repair its Note 7 wounds? https://t.co/88mVUKIepD</t>
  </si>
  <si>
    <t>J'aime une vidéo @YouTube de @jojol67 - Samsung Galaxy S8 et S8+ : ils vont exploser les ventes ! https://t.co/mCip5pICuu</t>
  </si>
  <si>
    <t>front camera samsug galaxy S series yg paling oke cuma hape saya. Bandingin aja sama s5-s6, A series, J series &amp;amp; E series.</t>
  </si>
  <si>
    <t>J'aime une vidéo @YouTube de @romainlanery - Samsung Galaxy S8 - Impressions ! https://t.co/fxKVcAMRA2</t>
  </si>
  <si>
    <t>@lunadeabril @Galaxy_webradio @Carlostun3 @scott_j_william https://t.co/JpEY4QJEWK</t>
  </si>
  <si>
    <t>Samsung Galaxy S8 vs. LG G6: ¿Cuál es el mejor celular Android? - YouTube https://t.co/EPPV0Qbh3M</t>
  </si>
  <si>
    <t>Opinamos sobre el Samsung Galaxy S8 y S8+ en nuestro nuevo vídeo https://t.co/clC1rykqJX</t>
  </si>
  <si>
    <t>Fuimos a conocer el Galaxy S8 a Nueva York [FayerWayer TV] https://t.co/f9m56MJUCL</t>
  </si>
  <si>
    <t>Wow, Samsung is coming back with an amazing device - Samsung Galaxy S8 and S8+ https://t.co/cwx6nbfNtk</t>
  </si>
  <si>
    <t>RT @DavidPapp: Samsung has a ghastly cover for you to uglify your Galaxy S8 https://t.co/25KSk6O7oW</t>
  </si>
  <si>
    <t>@jojol67 j'ai un problème, mon galaxy S6 edge ne marche plus, la batterie avait en fait trop chauffé. Aurait tu une idée pour le remarcher ?</t>
  </si>
  <si>
    <t>J'aime une vidéo @YouTube de @romainlanery - Samsung Galaxy S8 - Impressions ! https://t.co/020k7o3FLN</t>
  </si>
  <si>
    <t>J'aime une vidéo @YouTube de @romainlanery - Samsung Galaxy S8 - Impressions ! https://t.co/8FqvTEtRPB</t>
  </si>
  <si>
    <t>@elcamionerogeek ¿qué te parece el trato que me ha dado Samsung? https://t.co/1DZjIF101o</t>
  </si>
  <si>
    <t>Skanerët e gishtërinjve nga tash edhe në serinë Galaxy J | | Gazeta e Re https://t.co/uNHgqizGrY</t>
  </si>
  <si>
    <t>J'aime une vidéo @YouTube de @KaelWent - [LE 13H37 N°3] Samsung Galaxy S8 / S8+ | #LE13H37 https://t.co/ZwF1AxSkZ4</t>
  </si>
  <si>
    <t>RT @clems3011: J'aime une vidéo @YouTube de @KaelWent - [LE 13H37 N°3] Samsung Galaxy S8 / S8+ | #LE13H37 https://t.co/ZwF1AxSkZ4</t>
  </si>
  <si>
    <t>@TechnoBuffalo galaxy ftw</t>
  </si>
  <si>
    <t>J'aime une vidéo @YouTube de @romainlanery - Samsung Galaxy S8 - Impressions ! https://t.co/ZAYgL3lPnh</t>
  </si>
  <si>
    <t>Samsung Galaxy J 2017 con lo scanner per le impronte digitali? - HWBrain.it https://t.co/ysrrVLeJao</t>
  </si>
  <si>
    <t>Samsung Galaxy J 2017 con lo scanner per le impronte digitali? https://t.co/WxdmHwBVWU</t>
  </si>
  <si>
    <t>Samsung unveils Galaxy S8 and S8+, launches VR content service https://t.co/acpPLsRXV4</t>
  </si>
  <si>
    <t>J'aime une vidéo @YouTube de @romainlanery - Samsung Galaxy S8 - Impressions ! https://t.co/zsDqBivhmT</t>
  </si>
  <si>
    <t>J'pense que si je vends mon iPhone j'achète le galaxy s8</t>
  </si>
  <si>
    <t>J'aime une vidéo @YouTube de @romainlanery - Samsung Galaxy S8 - Impressions ! https://t.co/Vjh6Zpbcew</t>
  </si>
  <si>
    <t>J'aime une vidéo @YouTube de @jojol67 - Samsung Galaxy S8 et S8+ : ils vont exploser les ventes ! https://t.co/sEiWoe7Jjd</t>
  </si>
  <si>
    <t>Here Are All the Disney Movies Coming Out From Now Until 2019 https://t.co/GqLqc1Stia https://t.co/LUEXPHvG4k</t>
  </si>
  <si>
    <t>RT @seventeen: Here Are All the Disney Movies Coming Out From Now Until 2019 https://t.co/GqLqc1Stia https://t.co/LUEXPHvG4k</t>
  </si>
  <si>
    <t>J'essaie de ne pas être faible quand je vois le Galaxy S8. #JeNeSuisPasUnPigeon</t>
  </si>
  <si>
    <t>RISI https://t.co/wWlbg3W1Ps</t>
  </si>
  <si>
    <t>J'aime une vidéo @YouTube de @romainlanery - Samsung Galaxy S8 - Impressions ! https://t.co/XI8Z3taeko</t>
  </si>
  <si>
    <t>承前→BLE対応Androidは4.3以降。ならばau最初期の非公式対応機種はHTC J One HTL22（13夏モデル）か？他、Xperia Z1 SOL23、isai LGL22、GALAXY Note 3 SCL22、Xperia Z Ultra SOL24が可能性あり。</t>
  </si>
  <si>
    <t>Opinamos sobre el Samsung Galaxy S8 y S8+ en nuestro nuevo vídeo https://t.co/drSKFIVVkk</t>
  </si>
  <si>
    <t>Fuimos a conocer el Galaxy S8 a Nueva York [FayerWayer TV] https://t.co/sFVAuTkdUX https://t.co/MjhZbDAa34</t>
  </si>
  <si>
    <t>RT @FreddyRichard: Fuimos a conocer el Galaxy S8 a Nueva York [FayerWayer TV] https://t.co/sFVAuTkdUX https://t.co/MjhZbDAa34</t>
  </si>
  <si>
    <t>Pour moi ça serait en occas un Galaxy S7 edge mais perso moi j'attend le Galaxy note 8 😍. Biss à votre équipe  #01LIVE</t>
  </si>
  <si>
    <t>J'aime une vidéo @YouTube de @romainlanery - Samsung Galaxy S8 - Impressions ! https://t.co/NyK26L7rQE</t>
  </si>
  <si>
    <t>J'aime une vidéo @YouTube de @romainlanery - Samsung Galaxy S8 - Impressions ! https://t.co/p4qJrWKTGd</t>
  </si>
  <si>
    <t>مستشعرات بصمات الأصابع ستصل لسلسلة هواتف Galaxy J Series https://t.co/7849hQes00</t>
  </si>
  <si>
    <t>Los @topesdgama sortean el nuevo Samsung Galaxy S8. Puedes participar desde aquí: https://t.co/pYYu3p4pn9 #TopeDeGalaxy</t>
  </si>
  <si>
    <t>I liked a @YouTube video https://t.co/t0zg1VnEZl Guardians of the Galaxy: The Telltale Series - Official Trailer</t>
  </si>
  <si>
    <t>Sorteo Samsung Galaxy J https://t.co/OLXhQQhtiw vía @YouTube #sorteandoloamericaACETRESJ</t>
  </si>
  <si>
    <t>@LALIGNEDEFREE Bonjour, j'ai un samsung galaxy s6 edge en location chez vous et je voudrais le changer contre le nouveau s8 c possible ?</t>
  </si>
  <si>
    <t>RT @DavidPapp: You can pre-order the Galaxy S8 and get a free Gear VR https://t.co/mQzU634SjZ</t>
  </si>
  <si>
    <t>Samsung Galaxy S8 viene con cientos de emojiuri nosotros https://t.co/zRMYaAJr1F</t>
  </si>
  <si>
    <t>J'aime une vidéo @YouTube de @romainlanery - Samsung Galaxy S8 - Impressions ! https://t.co/uVdYcPKBmG</t>
  </si>
  <si>
    <t>Samsung: Πιθανή η ενσωμάτωση σαρωτή δακτυλικού αποτυπώματος στη σειρά συσκευών Galaxy J -  https://t.co/iAmV9k5EGk</t>
  </si>
  <si>
    <t>Galaxy 8 de Samsung: producto de la explotación
Bruselas, 30 de marzo de 2017 (CSI En línea): El nuevo teléfono... https://t.co/SvQrfJRJUE</t>
  </si>
  <si>
    <t>Morte ma coloc m'avait demandé de m'occuper de son cactus pendant son absence j'ai zappé le truc il est devenu viva… https://t.co/PlqBS4TUhI</t>
  </si>
  <si>
    <t>RT @Theluciole: Morte ma coloc m'avait demandé de m'occuper de son cactus pendant son absence j'ai zappé le truc il est devenu vivant https…</t>
  </si>
  <si>
    <t>نظارة Samsung Gear VR الجديدة ستأتي بسعر 129 دولار: #Galaxy ✳️ #سامسونج ✳️ مازلنا مع أجواء المؤتمر الصحفي...… https://t.co/KJBqBtX2m6</t>
  </si>
  <si>
    <t>Marvel's Guardians of the Galaxy: The Telltale Series - Official Trailer https://t.co/75HkQ5MEDQ #Games #Spiele #Videos</t>
  </si>
  <si>
    <t>Can Samsung's Galaxy S8 marketing strategy help repair its Note 7 wounds? https://t.co/nLc8r9Zr3U #marketingstrategy</t>
  </si>
  <si>
    <t>I entered the @VodafoneUK #GoDiscoverS8 competition for my chance to win the new Samsung Galaxy S8 https://t.co/CaSG7RuMTs</t>
  </si>
  <si>
    <t>J'aime une vidéo @YouTube de @twandroid - On a pris en main le Galaxy S8 en avant-première !!! https://t.co/zRbLOLT8vn</t>
  </si>
  <si>
    <t>J'aime une vidéo @YouTube de @01nettv - 01LIVE HEBDO #136 : On vous dit TOUT sur le Galaxy S8 https://t.co/3oGGIeXJAz</t>
  </si>
  <si>
    <t>J'aime une vidéo @YouTube de @jojol67 - Samsung Galaxy S8 et S8+ : ils vont exploser les ventes ! https://t.co/cLcA1huafo</t>
  </si>
  <si>
    <t>J'aime une vidéo @YouTube de @jojol67 - Samsung Galaxy S8 et S8+ : ils vont exploser les ventes ! https://t.co/WBwJGNzK1H</t>
  </si>
  <si>
    <t>J'aime une vidéo @YouTube de @jojol67 - Samsung Galaxy S8 et S8+ : ils vont exploser les ventes ! https://t.co/GAZTZeTEDn</t>
  </si>
  <si>
    <t>J'aime une vidéo @YouTube de @mkbhd - Samsung Galaxy S8 Impressions! https://t.co/WM2Azs9Bik</t>
  </si>
  <si>
    <t>J'aime une vidéo @YouTube de @romainlanery - Samsung Galaxy S8 - Impressions ! https://t.co/fVf0x9qy7e</t>
  </si>
  <si>
    <t>The new Galaxy J phones will be ugraded with Fingerprint Scanners https://t.co/KBhQJbDuvV https://t.co/ROVRQ0hlzc</t>
  </si>
  <si>
    <t>J'aime une vidéo @YouTube de @romainlanery - Samsung Galaxy S8 - Impressions ! https://t.co/5eMqS40c23</t>
  </si>
  <si>
    <t>Samsung Galaxy J budget phones to get Fingerprint Scanners https://t.co/L5z0YJZGME https://t.co/lfEoY9blkj</t>
  </si>
  <si>
    <t>J'aime une vidéo @YouTube de @jojol67 - Samsung Galaxy S8 et S8+ : ils vont exploser les ventes ! https://t.co/L6X2412GDf</t>
  </si>
  <si>
    <t>J'aime une vidéo @YouTube : "Samsung Galaxy S8 : Toutes les nouveautés officielles !" à l'adresse https://t.co/lLMnpvKkL7.</t>
  </si>
  <si>
    <t>J'aime une vidéo @YouTube de @romainlanery - Samsung Galaxy S8 - Impressions ! https://t.co/6u1XYwOMqQ</t>
  </si>
  <si>
    <t>RT @WebstarInfotech: #webstarInfotech #webdesign #webdevelopment #webdeveloper #mumbai #pune #software #php #seo #android Reliance J... htt…</t>
  </si>
  <si>
    <t>Can Samsung's Galaxy S8 marketing strategy help repair its Note 7 wounds? https://t.co/qssYD2Fo2J</t>
  </si>
  <si>
    <t>J'aime une vidéo @YouTube : "Samsung DeX "Desktop Experience" walkthrough on the Samsung Galaxy S8" à l'adresse</t>
  </si>
  <si>
    <t>J'ai ajouté une vidéo à une playlist @YouTube - NEW Fake Samsung Galaxy S8 Curved Display Unboxing! https://t.co/0gA6ahFTsP</t>
  </si>
  <si>
    <t>@dewiamalia786 Samsung galaxy J 1 Ace</t>
  </si>
  <si>
    <t>J'aime une vidéo @YouTube de @romainlanery - Samsung Galaxy S8 - Impressions ! https://t.co/Pc16OZ1SvQ</t>
  </si>
  <si>
    <t>Ptdrrrr ya un filtre "Galaxy S8" sur snap.
Le marketing va trop loin.
Et j'aime ça  ...</t>
  </si>
  <si>
    <t>#iPhone6 #news Apple iPhone 7 vs Galaxy S8 de Samsung : le comparatif en vidéo https://t.co/3bsp8hDOGO</t>
  </si>
  <si>
    <t>#iPhone6 #news Samsung Galaxy S8 vs iPhone 7 : le match de l'année https://t.co/aj2kR0Vw3q</t>
  </si>
  <si>
    <t>#iPhone6 #news Samsung Galaxy S8 vs Apple iPhone 7: le duel https://t.co/rOlVfYrxeD</t>
  </si>
  <si>
    <t>J'aime une vidéo @YouTube de @tech_sama_ - Samsung Galaxy S8 : Les Infos de la Présentation https://t.co/vbtq09H4uE</t>
  </si>
  <si>
    <t>J'aime une vidéo @YouTube de @01nettv - Samsung Galaxy S8 et Galaxy S8+ : enfin dévoilés ! https://t.co/oo0xb52etL</t>
  </si>
  <si>
    <t>J'aime une vidéo @YouTube de @romainlanery - Samsung Galaxy S8 - Impressions ! https://t.co/vSO8bkrK1D</t>
  </si>
  <si>
    <t>J'aime une vidéo @YouTube de @tech_sama_ - Samsung Galaxy S8 : Les Infos de la Présentation https://t.co/uHaJqsEIJA</t>
  </si>
  <si>
    <t>@SamsungFR bonjour . J'ai un galaxy s6 edge et je suis gentil donc ya moyen vous me donnez le s8 edge à sa sortie? #GalaxyS8 merci</t>
  </si>
  <si>
    <t>J'aime une vidéo @YouTube de @tech_sama_ - Samsung Galaxy S8 : Les Infos de la Présentation https://t.co/4mBQb9Y16U</t>
  </si>
  <si>
    <t>Les frontaliers Suisse, j'épouse la première personne qui me l'offre
Samsung Galaxy S8 - 673.16€ @ Interdiscount.ch
https://t.co/jXxiCFuWd0</t>
  </si>
  <si>
    <t>J'aime une vidéo @YouTube de @jojol67 - Samsung Galaxy S8 et S8+ : ils vont exploser les ventes ! https://t.co/E8If3w1iiE</t>
  </si>
  <si>
    <t>Can Samsung's Galaxy S8 marketing strategy help repair its Note 7 wounds? https://t.co/pqO02Bx59t</t>
  </si>
  <si>
    <t>RT @DavidPapp: 5 Samsung Galaxy S8 features Apple should steal for iPhone 8 https://t.co/XUL6n1VoLh</t>
  </si>
  <si>
    <t>J'aime une vidéo @YouTube de @jojol67 - Samsung Galaxy S8 et S8+ : ils vont exploser les ventes ! https://t.co/y1nG1kPqtm</t>
  </si>
  <si>
    <t>J'aime une vidéo @YouTube de @romainlanery - Samsung Galaxy S8 - Impressions ! https://t.co/d6nxxIpNmY</t>
  </si>
  <si>
    <t>Combien de gens vont salir leur appareil photo en déverrouillant leur galaxy S8 à chaque fois pendant 2 mois</t>
  </si>
  <si>
    <t>RT @SamsungMobile: The new #GalaxyS8 / GalaxyS8+ is here. #UnboxYourPhone https://t.co/pHVmdc8ZNj https://t.co/YYgMxEIZXN</t>
  </si>
  <si>
    <t>@Eooghan Ok je sais pas moi j'ai juste vue Galaxy S8 j'ai pensé à toi XD</t>
  </si>
  <si>
    <t>J'aime une vidéo @YouTube de @01nettv - Galaxy S8 : découvrez son écran atypique (et très beau) https://t.co/awLMMKLzOu</t>
  </si>
  <si>
    <t>J'aime une vidéo @YouTube de @01nettv - Galaxy S8 : avec Bixby, Samsung veut concurrencer Siri https://t.co/oOsM26MWKH</t>
  </si>
  <si>
    <t>J'aime une vidéo @YouTube de @romainlanery - Samsung Galaxy S8 - Impressions ! https://t.co/SRU1ikAu6x</t>
  </si>
  <si>
    <t>J'aime une vidéo @YouTube de @01nettv - Samsung DeX transforme votre Galaxy S8 en PC de bureau https://t.co/HunyPiXdA5</t>
  </si>
  <si>
    <t>@Gameloft_France Merci beaucoup parceque j'avoue j'en étais jaloux PS: Samsung Galaxy Core Prime official Android 5.1.1</t>
  </si>
  <si>
    <t>@boulanger Bonjour je tente ma chance j ao le galaxy edge 7 le 8 etait en prévision ! Comme j ai eu tous les galaxy… https://t.co/Av4JmiuXQa</t>
  </si>
  <si>
    <t>J'aime une vidéo @YouTube de @supersaf - Samsung Galaxy S8+ vs iPhone 7 Plus https://t.co/w4Ro8Erzy9</t>
  </si>
  <si>
    <t>Capas Anti Impacto em alumínio
Para Samsung Galaxy J série
Compre já a sua aqui na Paygame. https://t.co/X2TyVzGhrs</t>
  </si>
  <si>
    <t>#ZonaRA ​10 razones para comprar el Samsung Galaxy S8 &amp;gt; https://t.co/lQPRapLrDT https://t.co/HJdj4SFKgv</t>
  </si>
  <si>
    <t>RT @DavidPapp: Shark-ridden unboxing of the Galaxy S8 is the perfect metaphor for the smartphone industry https://t.co/uobWdQL1xJ</t>
  </si>
  <si>
    <t>J'aime une vidéo @YouTube de @tech_sama_ - Samsung Galaxy S8 : Les Infos de la Présentation https://t.co/ld1yCrRPje</t>
  </si>
  <si>
    <t>J'aime une vidéo @YouTube : "Halo 4 Remix - Main Theme "To Galaxy" (Orchestra Version by Plasma3Music &amp;amp; Pl511)" à l'adresse</t>
  </si>
  <si>
    <t>@ssp128 @SamsungFR Un vieux Nokia, j'ai casser mon Galaxy S5 du coup fallait un "truc" pour le remplacer x)</t>
  </si>
  <si>
    <t>RT @sosokylitki0: .@galaxy_boi_611 @vikky_oops @ir_eliseeva1818 @kim_sosochka @twenty182eight @poipoi160 @_alisahab_ @fly_yoonhi_ray @BackS…</t>
  </si>
  <si>
    <t>Where to buy the Samsung Galaxy S8 and S8+ in the U.S., its release date, and its price https://t.co/Q1vws96Eta via @Appy_Geek</t>
  </si>
  <si>
    <t>Unbox your phone. Introducing the new Samsung Galaxy S8 and S8+.
- DO NOT REPLY THIS THREAD. QUOTE TO RESPOND-
https://t.co/4VnL7UEJtL</t>
  </si>
  <si>
    <t>RT @WeGotLoves: Unbox your phone. Introducing the new Samsung Galaxy S8 and S8+.
- DO NOT REPLY THIS THREAD. QUOTE TO RESPOND-
https://t.…</t>
  </si>
  <si>
    <t>J'aime une vidéo @YouTube de @romainlanery - Samsung Galaxy S8 - Impressions ! https://t.co/xr8jGUhKF7</t>
  </si>
  <si>
    <t>@BatTurc j'ai juré Mtnt que ça s'appelle comme ça les monstres Samsung, galaxy gear là</t>
  </si>
  <si>
    <t>Samsung Pay para todos? Leitor de digitais pode chegar à linha Galaxy J https://t.co/1hjEIKxkyt</t>
  </si>
  <si>
    <t>J'espère que le Samsung Galaxy S8 va être bien parce que sinon Apple va les saucés xD</t>
  </si>
  <si>
    <t>@SFR_SAV bonsoir j'ai le Samsung Galaxy S7 quand es ce que la mise à jour nougat sera disponible ? Merci.</t>
  </si>
  <si>
    <t>.@galaxy_boi_611 @vikky_oops @ir_eliseeva1818 @kim_sosochka @twenty182eight @poipoi160 @_alisahab_ @fly_yoonhi_ray… https://t.co/kE9Xc7UccA</t>
  </si>
  <si>
    <t>@__goth_claudia @galaxy_boi_611 @vikky_oops @ir_eliseeva1818 @kim_sosochka @twenty182eight @poipoi160 @_alisahab_… https://t.co/vpzHpfkv7v</t>
  </si>
  <si>
    <t>@__goth_claudia @galaxy_boi_611 @vikky_oops @ir_eliseeva1818 @kim_sosochka @twenty182eight @poipoi160 @_alisahab_… https://t.co/U8v81jeLfQ</t>
  </si>
  <si>
    <t>@__goth_claudia @galaxy_boi_611 @vikky_oops @ir_eliseeva1818 @kim_sosochka @twenty182eight @poipoi160 @_alisahab_… https://t.co/D6mWoNb2cd</t>
  </si>
  <si>
    <t>@__goth_claudia @galaxy_boi_611 @vikky_oops @ir_eliseeva1818 @kim_sosochka @twenty182eight @poipoi160 @_alisahab_… https://t.co/mqBmTDUPYc</t>
  </si>
  <si>
    <t>@__goth_claudia @galaxy_boi_611 @vikky_oops @ir_eliseeva1818 @kim_sosochka @twenty182eight @poipoi160 @_alisahab_… https://t.co/4ZMrozObOe</t>
  </si>
  <si>
    <t>@__goth_claudia @galaxy_boi_611 @vikky_oops @ir_eliseeva1818 @kim_sosochka @twenty182eight @poipoi160 @_alisahab_… https://t.co/GIqtinJdTl</t>
  </si>
  <si>
    <t>@__goth_claudia @galaxy_boi_611 @vikky_oops @ir_eliseeva1818 @kim_sosochka @twenty182eight @poipoi160 @_alisahab_… https://t.co/4vATup9FP1</t>
  </si>
  <si>
    <t>@sosokylitki0 @galaxy_boi_611 @vikky_oops @ir_eliseeva1818 @kim_sosochka @twenty182eight @poipoi160 @_alisahab_… https://t.co/KavcYar7Zf</t>
  </si>
  <si>
    <t>@sosokylitki0 @galaxy_boi_611 @vikky_oops @ir_eliseeva1818 @kim_sosochka @twenty182eight @poipoi160 @_alisahab_… https://t.co/ASbqMBjFDN</t>
  </si>
  <si>
    <t>@sosokylitki0 @galaxy_boi_611 @vikky_oops @ir_eliseeva1818 @kim_sosochka @twenty182eight @poipoi160 @_alisahab_… https://t.co/iBHzbCDvFF</t>
  </si>
  <si>
    <t>@sosokylitki0 @galaxy_boi_611 @vikky_oops @ir_eliseeva1818 @kim_sosochka @twenty182eight @poipoi160 @_alisahab_… https://t.co/8uiw78Ayi7</t>
  </si>
  <si>
    <t>@sosokylitki0 @galaxy_boi_611 @vikky_oops @ir_eliseeva1818 @kim_sosochka @twenty182eight @poipoi160 @_alisahab_… https://t.co/2ShOqWlsu8</t>
  </si>
  <si>
    <t>@sosokylitki0 @galaxy_boi_611 @vikky_oops @ir_eliseeva1818 @kim_sosochka @twenty182eight @poipoi160 @_alisahab_… https://t.co/Dl928n3nHv</t>
  </si>
  <si>
    <t>@__sad_mom @sosokylitki0 @galaxy_boi_611 @vikky_oops @ir_eliseeva1818 @kim_sosochka @twenty182eight @poipoi160… https://t.co/WTmvN4Le5B</t>
  </si>
  <si>
    <t>@sosokylitki0 @galaxy_boi_611 @vikky_oops @ir_eliseeva1818 @kim_sosochka @twenty182eight @poipoi160 @_alisahab_… https://t.co/EUYieZ4Lo8</t>
  </si>
  <si>
    <t>@sosokylitki0 @galaxy_boi_611 @vikky_oops @ir_eliseeva1818 @kim_sosochka @twenty182eight @poipoi160 @_alisahab_… https://t.co/UVawYbonU0</t>
  </si>
  <si>
    <t>RT @__sad_mom: @sosokylitki0 @galaxy_boi_611 @vikky_oops @ir_eliseeva1818 @kim_sosochka @twenty182eight @poipoi160 @_alisahab_ @fly_yoonhi_…</t>
  </si>
  <si>
    <t>@__sad_mom @galaxy_boi_611 @vikky_oops @ir_eliseeva1818 @kim_sosochka @twenty182eight @poipoi160 @_alisahab_… https://t.co/cPuAIy7UoO</t>
  </si>
  <si>
    <t>@sosokylitki0 @galaxy_boi_611 @vikky_oops @ir_eliseeva1818 @kim_sosochka @twenty182eight @poipoi160 @_alisahab_… https://t.co/ds0We4io0A</t>
  </si>
  <si>
    <t>@sosokylitki0 @galaxy_boi_611 @vikky_oops @ir_eliseeva1818 @kim_sosochka @twenty182eight @poipoi160 @_alisahab_… https://t.co/rB8m0QOrs9</t>
  </si>
  <si>
    <t>Salut @SamsungFR  , j'ai reçu un email de vous pour titre "faite connaissance avec le Samsung Galaxy s8 et s8+" mais j'ai un soucis.</t>
  </si>
  <si>
    <t>Why RT @jacksfilms: Galaxy S8 now has 4 headphone jacks as an obvious middle finger to Apple https://t.co/GyQcRimH8Q</t>
  </si>
  <si>
    <t>Menjajal Infinity Display Galaxy S8 https://t.co/GtKhFlO2Cv via @detik_tv</t>
  </si>
  <si>
    <t>RT @detikcom: Menjajal Infinity Display Galaxy S8 https://t.co/GtKhFlO2Cv via @detik_tv</t>
  </si>
  <si>
    <t>J'aime une vidéo @YouTube de @jojol67 - Samsung Galaxy S8 et S8+ : ils vont exploser les ventes ! https://t.co/2LcdUXUMyM</t>
  </si>
  <si>
    <t>Citrix Collaborates with Samsung to Deliver Desktop Experience on Samsung Galaxy S8 with ... https://t.co/qbM8jh8qm4</t>
  </si>
  <si>
    <t>Samsung turns the Galaxy S8 into a thin client solution https://t.co/Uw8DxU4TrS</t>
  </si>
  <si>
    <t>a long time ago in a galaxy far far away in the mystery machine..... No A/C https://t.co/BhHCAyPbsL</t>
  </si>
  <si>
    <t>BONSOIR LA MIFF J'HESITE A ACHETER L'IPHONE 7 ET LE SAMSUNG GALAXY S8 ✅@LeoDuffOff @jojol67 @TheiCollection MERCI ❤️</t>
  </si>
  <si>
    <t>#Brexit Xi Jinping, 'Brexit,' Samsung Galaxy: Your Thursday Briefing https://t.co/1bL6vZiOlE #VoteLeave</t>
  </si>
  <si>
    <t>مستشعرات بصمات الأصابع ستصل لسلسلة هواتف Galaxy J Series https://t.co/SvnE10C6XH</t>
  </si>
  <si>
    <t>@D_Wright_One @EricSpracklen lol I didn't I hit retweet and it did some weird thing on my galaxy tablet</t>
  </si>
  <si>
    <t>J'aime une vidéo @YouTube de @jojol67 - Samsung Galaxy S8 et S8+ : ils vont exploser les ventes ! https://t.co/I1RiywPFny</t>
  </si>
  <si>
    <t>J'aime une vidéo @YouTube de @twandroid - Samsung Galaxy S8 : on vous dit tout avant l'annonce https://t.co/6l3gGVjnci</t>
  </si>
  <si>
    <t>J'aime une vidéo @YouTube : "Samsung Galaxy S8 Unpacked Live Stream (Official Replay)" à l'adresse https://t.co/LSPslbi0w1.</t>
  </si>
  <si>
    <t>@realDonaldTrump @nytimes i'm from moroco and i not spek englich but donald j.tramp is The best president in American history 💖💗💓</t>
  </si>
  <si>
    <t>J'aime une vidéo @YouTube de @jojol67 - Samsung Galaxy S8 et S8+ : ils vont exploser les ventes ! https://t.co/gYYXu5l0UQ</t>
  </si>
  <si>
    <t>Microsoft is selling its own Samsung Galaxy S8 Microsoft Edition https://t.co/Y3MXeYggIr</t>
  </si>
  <si>
    <t>Sorteo INTERNACIONAL Samsung Galaxy S8 https://t.co/oUY6XsMCRr vía @YouTube</t>
  </si>
  <si>
    <t>Los @topesdgama sortean el nuevo Samsung Galaxy S8. Puedes participar desde aquí: https://t.co/jSlNpRMspB #TopeDeGalaxy</t>
  </si>
  <si>
    <t>@VodafoneUKhelp hi guys, when will the Samsung Galaxy S8 demos be in Voda shops? Want to see it in person before I upgrade 🤓</t>
  </si>
  <si>
    <t>Bon j'ai craqué à moi le galaxy A5 2017, franchement, très surprise par ce téléphone et en bien!</t>
  </si>
  <si>
    <t>RT @KaelWent: J'ai ajouté une vidéo à une playlist @YouTube - [LE 13H37 N°3] Samsung Galaxy S8 / S8+ | #LE13H37 https://t.co/39FHJbKXkS</t>
  </si>
  <si>
    <t>Microsoft devient un revendeur officiel de Galaxy S8 https://t.co/TFz32CVYQN</t>
  </si>
  <si>
    <t>J'aime une vidéo @YouTube de @mkbhd - Samsung Galaxy S8 Impressions! https://t.co/MdeMeJ9JSx</t>
  </si>
  <si>
    <t>J'aime une vidéo @YouTube de @vergevideo - Samsung’s Galaxy S8 launch event in 10 minutes https://t.co/HCHzxlicYD</t>
  </si>
  <si>
    <t>@boulanger J'aimerais gagner le galaxy s8 en espérant que la chance va tourner pour moi. Réglement lu et approuvé</t>
  </si>
  <si>
    <t>Galaxy J One x Jum Dans Le Way https://t.co/HMQMyfp5Ai</t>
  </si>
  <si>
    <t>RT @DavidPapp: Samsung Electronics' mobile chief says Galaxy S8 sales to beat S7's https://t.co/YkX6kkRpOv</t>
  </si>
  <si>
    <t>J'aime une vidéo @YouTube de @supersaf - Samsung Galaxy S8 &amp;amp; S8+ UNBOXING https://t.co/5OJp4cAC1M</t>
  </si>
  <si>
    <t>@nerdist Did Mr. J rule the galaxy after getting all his limbs chopped off and left for dead on a volcano? I'm going with no...</t>
  </si>
  <si>
    <t>J'aime une vidéo @YouTube de @01nettv - Samsung Galaxy S8 et Galaxy S8+ : enfin dévoilés ! https://t.co/aQe8ySfKTl</t>
  </si>
  <si>
    <t>Los @topesdgama sortean el nuevo Samsung Galaxy S8. Puedes participar desde aquí: https://t.co/uKCGVvjvyR #TopeDeGalaxy</t>
  </si>
  <si>
    <t>J'aime une vidéo @YouTube de @jojol67 - Samsung Galaxy S8 et S8+ : ils vont exploser les ventes ! https://t.co/WgCfOBhuF8</t>
  </si>
  <si>
    <t>@SamsungFR Bonjour j'aimerai pouvoir tester le galaxy s8 cela me rendrait heureux et je pense que rendre les gens heureux c'est gentils</t>
  </si>
  <si>
    <t>J'aime une vidéo @YouTube : "Samsung Galaxy S8 : Toutes les nouveautés officielles !" à l'adresse https://t.co/vc0bOyjX6i.</t>
  </si>
  <si>
    <t>Las primeras fotos del Galaxy S8  vía @UniNoticias....https://t.co/Cw5TTrX7Mo https://t.co/7TL4Vbjmp1</t>
  </si>
  <si>
    <t>RT @realunidad: Las primeras fotos del Galaxy S8  vía @UniNoticias....https://t.co/Cw5TTrX7Mo https://t.co/7TL4Vbjmp1</t>
  </si>
  <si>
    <t>J'aime une vidéo @YouTube : "Samsung Galaxy S8 and S8+: Official Introduction" à l'adresse https://t.co/SWO9jzsAgp.</t>
  </si>
  <si>
    <t>Hmmmm après la mort tragique du galaxy S7 dans un champs de mines  J'ai besoin d'une garantie anti explosion pour c… https://t.co/QxgEK1Fj5r</t>
  </si>
  <si>
    <t>J'aime une vidéo @YouTube de @romainlanery - Samsung Galaxy S8 - Impressions ! https://t.co/xRC6lPKUTn</t>
  </si>
  <si>
    <t>J'aime une vidéo @YouTube de @01nettv - 01LIVE HEBDO #136 : On vous dit TOUT sur le Galaxy S8 https://t.co/ABN1o2yGqY</t>
  </si>
  <si>
    <t>J'aime une vidéo @YouTube de @romainlanery - Samsung Galaxy S8 - Impressions ! https://t.co/Q1GexGoiyF</t>
  </si>
  <si>
    <t>J'aime une vidéo @YouTube de @romainlanery - Samsung Galaxy S8 - Impressions ! https://t.co/X4yVLY7I19</t>
  </si>
  <si>
    <t>J'aime une vidéo @YouTube de @jojol67 - Samsung Galaxy S8 et S8+ : ils vont exploser les ventes ! https://t.co/y7QyikZLYR</t>
  </si>
  <si>
    <t>J'aime une vidéo @YouTube de @romainlanery - Samsung Galaxy S8 - Impressions ! https://t.co/7H8HKUlTIY</t>
  </si>
  <si>
    <t>Fotos: Así es el Samsung Galaxy S8  https://t.co/Glaj61YX3X</t>
  </si>
  <si>
    <t>RT @FotografiaPais: Fotos: Así es el Samsung Galaxy S8  https://t.co/Glaj61YX3X</t>
  </si>
  <si>
    <t>J'essaye de me souvenir de tout ce que j'ai lu/vu, c'est compliqué.
Prince of tennis. DNA². Galaxy express 999. trigun, Hellsing,...</t>
  </si>
  <si>
    <t>Le Samsung Galaxy S8 est visiblement arrivé en France. https://t.co/gKIrYY9tq4</t>
  </si>
  <si>
    <t>RT @ana3ig: Le Samsung Galaxy S8 est visiblement arrivé en France. https://t.co/gKIrYY9tq4</t>
  </si>
  <si>
    <t>J'aime une vidéo @YouTube de @romainlanery - Samsung Galaxy S8 - Impressions ! https://t.co/b19LD0OiIH</t>
  </si>
  <si>
    <t>J'veux pleurer le samsung galaxy s8 il est ouf</t>
  </si>
  <si>
    <t>Check out my awesome new Samsung Galaxy S8  Pre-order from @Sprint: https://t.co/Ik2yY1aPkz</t>
  </si>
  <si>
    <t>J'aime une vidéo @YouTube de @romainlanery - Samsung Galaxy S8 - Impressions ! https://t.co/ihqkulVImp</t>
  </si>
  <si>
    <t>J'aime une vidéo @YouTube de @tech_sama_ - Samsung Galaxy S8 : Les Infos de la Présentation https://t.co/OsxNjI9yWL</t>
  </si>
  <si>
    <t>Misread the title of the latest Control Walt Delete as @waltmossberg and @reckless Explode the Galaxy 😂</t>
  </si>
  <si>
    <t>J'aime une vidéo @YouTube de @fxmusique - Mario Galaxy 2 Medley - Orchestre de Jeux Vidéo https://t.co/ZPcg83EsMp</t>
  </si>
  <si>
    <t>Samsung May Bring Fingerprint Sensors To Entry-Level Galaxy J Series https://t.co/LUL5BHQbvw https://t.co/oQQyJoB1wd</t>
  </si>
  <si>
    <t>RT @iSenaCode: EN DIRECTO: Podcast 64: iOS 10.3.2 beta, Galaxy S8 y Juego de Tronos en #spreaker #apple #betas #ios #isenacode https://t.co…</t>
  </si>
  <si>
    <t>My favorite thing about the Samsung Galaxy S8 https://t.co/GLlUWWTgtX</t>
  </si>
  <si>
    <t>My favorite thing about the Samsung Galaxy S8 https://t.co/vDUXjrF7OJ</t>
  </si>
  <si>
    <t>The bells and Whistles of the new Samsung Galaxy S8 https://t.co/BCW5cDFbZC</t>
  </si>
  <si>
    <t>Estamos en directo "Podcast 64: iOS 10.3.2 beta, Galaxy S8 y Juego de Tronos"de @iSenaCode via #spreaker https://t.co/txCw1jC79T</t>
  </si>
  <si>
    <t>J'aime une vidéo @YouTube de @jojol67 - Samsung Galaxy S8 et S8+ : ils vont exploser les ventes ! https://t.co/QeZsrv8cxR</t>
  </si>
  <si>
    <t>J'aime une vidéo @YouTube de @romainlanery - Samsung Galaxy S8 - Impressions ! https://t.co/NzpMR1iYY6</t>
  </si>
  <si>
    <t>RT @spacetelelive: I am looking at the Galaxy UV-155853 with Wide Field Camera 3 for Dr. Christopher J. Conselice. https://t.co/08Jz6UGQCE…</t>
  </si>
  <si>
    <t>Le Galaxy S8 me tente tellement, pourtant j'ai un iPhone 6S. Je vais attendre le test, le prendre en main, et on verra si je dépense 800€</t>
  </si>
  <si>
    <t>J'aime une vidéo @YouTube de @uravgconsumer - Samsung Galaxy S8 / S8 Plus! - What's New? https://t.co/qj92hzmtU0</t>
  </si>
  <si>
    <t>Samsung Emphasizes Security and Convenience of S8 Biometrics https://t.co/NBUOd7dmrF #Mobile #CyberSecurity</t>
  </si>
  <si>
    <t>@j_cardenas96 @Benjironaldo10 You always trade your galaxy for an iphone tho lol</t>
  </si>
  <si>
    <t>Samsung Galaxy S8: Top 5 features of the smartphone https://t.co/C8YQjhFHWB</t>
  </si>
  <si>
    <t>Princeton Identity Iris Technology Featured in Samsung Galaxy S8 https://t.co/zeJgcOwFpE</t>
  </si>
  <si>
    <t>The bells and Whistles of the new Samsung Galaxy S8 https://t.co/5cW5HJ5thQ</t>
  </si>
  <si>
    <t>J'aime une vidéo @YouTube de @jojol67 - Samsung Galaxy S8 et S8+ : ils vont exploser les ventes ! https://t.co/PsKEdCow6s</t>
  </si>
  <si>
    <t>@LDLC J'ai un Samsung galaxy alpha il commence à se faire vieux avec ses 2go de RAM 😭</t>
  </si>
  <si>
    <t>The bells and Whistles of the new Samsung Galaxy S8 https://t.co/7zraA9TBJh</t>
  </si>
  <si>
    <t>بـ #الصور | "سامسونج ديكس" يحول جالاكسي s8 إلى كمبيوترك . #بوابة_العين 
#التفاصيل | https://t.co/ZLVcxLBi1t https://t.co/SFd3CqAuG0</t>
  </si>
  <si>
    <t>#سامسونج 'جالاكسي S8' و'S8 plus' مزودان بخاصية التعرف على الوجه. #بوابة_العين
#التفاصيل | https://t.co/ZofXf7ONVl https://t.co/zdhwKKJCTc</t>
  </si>
  <si>
    <t>RT @alain_4u: بـ #الصور | "سامسونج ديكس" يحول جالاكسي s8 إلى كمبيوترك . #بوابة_العين 
#التفاصيل | https://t.co/ZLVcxLBi1t https://t.co/SFd3…</t>
  </si>
  <si>
    <t>RT @alain_4u: #سامسونج 'جالاكسي S8' و'S8 plus' مزودان بخاصية التعرف على الوجه. #بوابة_العين
#التفاصيل | https://t.co/ZofXf7ONVl https://t.c…</t>
  </si>
  <si>
    <t>Account Executive, Group Sales – LA Galaxy (Carson, CA) https://t.co/4XlHDiBhAS</t>
  </si>
  <si>
    <t>J'aime une vidéo @YouTube de @jojol67 - Samsung Galaxy S8 et S8+ : ils vont exploser les ventes ! https://t.co/kZdxoVash7</t>
  </si>
  <si>
    <t>Verizon's trade-in discounts for the Galaxy S8 are actually really good. https://t.co/pENvZL98st https://t.co/ym4C1kSg06</t>
  </si>
  <si>
    <t>RT @KinjaDeals: Verizon's trade-in discounts for the Galaxy S8 are actually really good. https://t.co/pENvZL98st https://t.co/ym4C1kSg06</t>
  </si>
  <si>
    <t>No más filtraciones el Samsung Galaxy S8 ya es oficial (con todas las especificaciones técnicas)… https://t.co/P0xTlLYPKv</t>
  </si>
  <si>
    <t>RT @discoduro: No más filtraciones el Samsung Galaxy S8 ya es oficial (con todas las especificaciones técnicas) https://t.co/aJJygc8oMK htt…</t>
  </si>
  <si>
    <t>RT @spacetelelive: I am looking at the Galaxy UV-171687 with Wide Field Camera 3 for Dr. Christopher J. Conselice. https://t.co/08Jz6UGQCE…</t>
  </si>
  <si>
    <t>J'aime une vidéo @YouTube de @romainlanery - Samsung Galaxy S8 - Impressions ! https://t.co/tczYBZmvw1</t>
  </si>
  <si>
    <t>Stranger Things Mobile Phone Bag Case For Samsung Galaxy A and J 
Check it ... https://t.co/5skz3owiiy https://t.co/2yvV8YTiP3</t>
  </si>
  <si>
    <t>https://t.co/rRsiMwxKFk Samsung Galaxy S8 und S8 Plus: Erste Eindrücke von den neuen Flaggschiffen https://t.co/LjIq719Bbq</t>
  </si>
  <si>
    <t>https://t.co/rRsiMwPm3U Neuer Job für ausgemusterte Note 7: Überwachung der Akku-Tests für Galaxy S8 https://t.co/MfxcCxgFE1</t>
  </si>
  <si>
    <t>Samsung’s Galaxy S8 shows Apple is behind the smartphone design trend https://t.co/IVXwFlU5aD</t>
  </si>
  <si>
    <t>J'aime une vidéo @YouTube de @jojol67 - Samsung Galaxy S8 et S8+ : ils vont exploser les ventes ! https://t.co/rJ3xLjDB7y</t>
  </si>
  <si>
    <t>J'aime une vidéo @YouTube : "DJI Osmo Mobile &amp;amp; Samsung Galaxy s7 raw footage | Amsterdam early morning, biking to work | Holland" à</t>
  </si>
  <si>
    <t>@jazzy_j_97 @DisneyXD I actually wanted a crossover between the two with Hater vs. pre-Storm the Castle Ludo over the greatest in the galaxy</t>
  </si>
  <si>
    <t>J'aime une vidéo @YouTube de @romainlanery - Samsung Galaxy S8 - Impressions ! https://t.co/0C8O3LOClb</t>
  </si>
  <si>
    <t>J'aime une vidéo @YouTube : "Marvel’s Guardians of the Galaxy: The Telltale Series - Teaser Trailer" à l'adresse</t>
  </si>
  <si>
    <t>J'aime une vidéo @YouTube de @romainlanery - Samsung Galaxy S8 - Impressions ! https://t.co/IOtQhU5xwW</t>
  </si>
  <si>
    <t>j'ai galaxy collapse dans ma tete ca fait 2h la</t>
  </si>
  <si>
    <t>@ImAClassicBen j'ai dis iPhones pas forcément le 7. Les galaxy c'est 699 799 en 32 de base la ou Apple avait tendance à avoir 16 de base</t>
  </si>
  <si>
    <t>RT @DavidPapp: Microsoft has its own version of the Samsung Galaxy S8 https://t.co/Xlm54TycmH</t>
  </si>
  <si>
    <t>J'aime une vidéo @YouTube de @romainlanery - Samsung Galaxy S8 - Impressions ! https://t.co/TwIlWNLqJ6</t>
  </si>
  <si>
    <t>How Samsung's Galaxy S8 Will Affect Broadcom, Apple and Six Other Stocks https://t.co/a7zm4isgKZ</t>
  </si>
  <si>
    <t>Si me toca el Samsung Galaxy S8 de @UrbanTecno #S8GratisUrbanTecno hago la ola https://t.co/kiNfRn0WPi, lo quiero en negro</t>
  </si>
  <si>
    <t>¡Ayúdame a conseguir el Samsung Galaxy S8 que sortea @UrbanTecno! #S8GratisUrbanTecno https://t.co/kiNfRn0WPi</t>
  </si>
  <si>
    <t>J'aime une vidéo @YouTubeGaming de @tech_sama_ - Samsung Galaxy S8 : Les Infos de la Présentation</t>
  </si>
  <si>
    <t>Samsung: Πιθανή η ενσωμάτωση σαρωτή δακτυλικού αποτυπώματος στη σειρά συσκευών Galaxy J https://t.co/5BKDwwvyHr</t>
  </si>
  <si>
    <t>RT @SJGames: Listening to the Guardians of the Galaxy soundtrack reminded me of these #MunchkinMarvel3 promos. Follow &amp;amp; RT for a chance to…</t>
  </si>
  <si>
    <t>О Samsung Galaxy S8 | S8+ с НЕОЖИДАННОЙ концовкой. Apple, трепещи! https://t.co/NNwOMLLjcq с помощью @YouTube</t>
  </si>
  <si>
    <t>El Samsung Galaxy S8 Microsoft Edition existe y lo venderá Microsoft https://t.co/F68DK4qMPi</t>
  </si>
  <si>
    <t>RT @UrAvgConsumer: New video: Samsung Galaxy S8 / S8 Plus - What's New? https://t.co/1sM9IXrXDG
Like and RT! https://t.co/nwbhZWajtz</t>
  </si>
  <si>
    <t>J'aime une vidéo @YouTube : "Samsung Galaxy S8 Unpacked Live Stream (Official Replay)" à l'adresse https://t.co/OANpqKvEhh.</t>
  </si>
  <si>
    <t>RT @DavidPapp: Can Samsung make a comeback with Galaxy S8? https://t.co/svFXNYwPRF</t>
  </si>
  <si>
    <t>Im in love w all Galaxy S series... 😍😍😍 But I just afford to buy J series.. Hmmmmmmm</t>
  </si>
  <si>
    <t>Los @topesdgama sortean el nuevo Samsung Galaxy S8. Puedes participar desde aquí: https://t.co/L0zQFjR7hL #TopeDeGalaxy</t>
  </si>
  <si>
    <t>Los @topesdgama sortean el nuevo Samsung Galaxy S8. Puedes participar desde aquí: https://t.co/L0zQFjzwqd #TopeDeGalaxy</t>
  </si>
  <si>
    <t>How Samsung's Galaxy S8 Will Affect Broadcom, Apple and Six Other Stocks https://t.co/YF27BWRIVU</t>
  </si>
  <si>
    <t>Ibra vuole lasciare il Manchester United: verso i Los Angeles Galaxy https://t.co/k3sAIqhpFr #manutd #mufc #ManchesterUnited</t>
  </si>
  <si>
    <t>J'aime une vidéo @YouTube de @01nettv - Samsung DeX transforme votre Galaxy S8 en PC de bureau https://t.co/dQtCUvZq8H</t>
  </si>
  <si>
    <t>J'aime une vidéo @YouTube de @romainlanery - Samsung Galaxy S8 - Impressions ! https://t.co/YRnJAMKXlk</t>
  </si>
  <si>
    <t>Listening to the Guardians of the Galaxy soundtrack reminded me of these #MunchkinMarvel3 promos. Follow &amp;amp; RT for a… https://t.co/sDFZmsuMNT</t>
  </si>
  <si>
    <t>Los @topesdgama sortean el nuevo Samsung Galaxy S8. Puedes participar desde aquí: https://t.co/BUzOD8aWNl #TopeDeGalaxy</t>
  </si>
  <si>
    <t>I liked a @YouTube video from @j_dawg123t https://t.co/VtzxQVW6Eh SPEED ART OF EGO THE LIVING PLANET IN GUARDIANS OF THE GALAXY 2!!!</t>
  </si>
  <si>
    <t>J'aime une vidéo @YouTube de @romainlanery - Samsung Galaxy S8 - Impressions ! https://t.co/Dm60mGtm7y</t>
  </si>
  <si>
    <t>I liked a @YouTube video from @j_dawg123t https://t.co/TMbSUylXHP SPEED ART OF EGO THE LIVING PLANET IN GUARDIANS OF THE GALAXY 2!!!</t>
  </si>
  <si>
    <t>RT @DeboiGrezzyut: I liked a @YouTube video from @j_dawg123t https://t.co/TMbSUylXHP SPEED ART OF EGO THE LIVING PLANET IN GUARDIANS OF THE…</t>
  </si>
  <si>
    <t>昨日やったGearVRてのは指定のGalaxyスマホをはめ込むVRゴーグル。視界はスマホ画面なのでちと荒い？ 前に体験したホロレンズてのは高性能透過型のVRで指でオブジェクトをつまんで移動とかできる。どちらも装着した人は相当面白い姿になるw</t>
  </si>
  <si>
    <t>Jermaine U should come down to Club Galaxy at the Muckleshoot casino in Auburn,WA (Seattle, WA) on a Saturday and D… https://t.co/4WrKxZzZN2</t>
  </si>
  <si>
    <t>Los @topesdgama sortean el nuevo Samsung Galaxy S8. Puedes participar desde aquí: https://t.co/T066RnBxiU #TopeDeGalaxy J</t>
  </si>
  <si>
    <t>RT @DavidPapp: [CNET] Galaxy S8 swims with the sharks for daredevil unboxing - CNET https://t.co/d8xEiefZJN</t>
  </si>
  <si>
    <t>Samsung reboots its smart home, IoT strategy with the Galaxy S8 https://t.co/VnfF7FReQe #iot</t>
  </si>
  <si>
    <t>Sabéis que os digo? Que me compro el Galaxy S8 en 2020, me sobra la pasta.</t>
  </si>
  <si>
    <t>Trending on Pinterest in Strollers: J is for Jeep Brand Adventure All-Terrain Jogging Stroller, Galaxy - $121.84
…… https://t.co/oiVYZRBmrW</t>
  </si>
  <si>
    <t>Samsung reboots its smart home, IoT strategy with the Galaxy S8 https://t.co/4MAHLOuZ4S #iot #InternetofThings</t>
  </si>
  <si>
    <t>#news Samsung reveals Galaxy S8Continue reading … 》 》 https://t.co/580DkN76FL https://t.co/8tUKIQAHpa</t>
  </si>
  <si>
    <t>Samsung reveals Galaxy S8, S8+ Continue reading … 》 》 https://t.co/n6mQ9ET9WE https://t.co/IZ1UYm9dXw</t>
  </si>
  <si>
    <t>Samsung reveals Galaxy S8, S8+ Continue reading … 》 》 https://t.co/FGHGFYmdXK https://t.co/9dT75U2ORh</t>
  </si>
  <si>
    <t>#news Samsung reveals Galaxy S8, S8+ Continue reading … 》 》 https://t.co/G1QlEsoEjR https://t.co/nBNml8hFej</t>
  </si>
  <si>
    <t>Samsung reveals Galaxy S8Continue reading … 》 》 https://t.co/HsnHH33YHh https://t.co/VH0F3Hz69b</t>
  </si>
  <si>
    <t>Samsung reveals Galaxy S8Continue reading … 》 》 https://t.co/PKr7ChgHw5 https://t.co/VTCqvhAJi5</t>
  </si>
  <si>
    <t>Samsung reveals Galaxy S8, S8+ Continue reading … 》 》 https://t.co/cmIPiYgZo5 https://t.co/ctmoj9arD1</t>
  </si>
  <si>
    <t>Samsung reveals Galaxy S8, S8+ Continue reading … 》 》 https://t.co/bRP0uiqSNh https://t.co/529YgnmmEG</t>
  </si>
  <si>
    <t>Samsung reveals Galaxy S8, S8+ Continue reading … 》 》 https://t.co/jiHazxDcMa https://t.co/ZnJQjYz7Sj</t>
  </si>
  <si>
    <t>Samsung reveals Galaxy S8Continue reading … 》 》 https://t.co/PKr7ChgHw5 https://t.co/nVmj2c6cLR</t>
  </si>
  <si>
    <t>Samsung reveals Galaxy S8Continue reading … 》 》 https://t.co/DiUfWcWpAC https://t.co/7ZY4XWpCh0</t>
  </si>
  <si>
    <t>if the Galaxy S8 has NO stereo speakers, that's a big disappointment</t>
  </si>
  <si>
    <t>EReach 8ポートUSB収納充電ステーション iPhone / iPad / Nexus / Galaxy / Xperia... のAmazonタイムセールが残りわずかです。
残り9個、3699円(26%OFF)。あと49分… https://t.co/t9702HGuKY</t>
  </si>
  <si>
    <t>RT @AboutiPhone14: 4 features the iPhone 8 needs to one-up the Galaxy S8 video - CNET https://t.co/aMMQBri1hz #iphone</t>
  </si>
  <si>
    <t>RT @DavidPapp: The Galaxy S8 has an awesome audio feature that will make iPhone owners jealous https://t.co/qj2r8p4cNb</t>
  </si>
  <si>
    <t>Guardians of the Galaxy' Launches Into A New Video Game Series Next Month https://t.co/I6Gg9J9Ebw</t>
  </si>
  <si>
    <t>Smartphone mid-range Samsung Galaxy J series generasi selanjutnya bakal dapat sensor fingerprint juga… https://t.co/Wx1gnpjO4o</t>
  </si>
  <si>
    <t>RT @AndrewR_Physics: @neuroconscience @EveForster @TheNewPI @neuroschnitzel @paweljmatusz @rosanna_olsen @kylejasmin @PhilCorlett1 @nathani…</t>
  </si>
  <si>
    <t>@neuroconscience @EveForster @TheNewPI @neuroschnitzel @paweljmatusz @rosanna_olsen @kylejasmin @PhilCorlett1… https://t.co/LFmWYswg0p</t>
  </si>
  <si>
    <t>RT @DavidPapp: [CNET] Behold, the Galaxy S8... Microsoft Edition? - CNET https://t.co/zhuQ6KcrhI</t>
  </si>
  <si>
    <t>J'aime une vidéo @YouTube de @tldtoday - Galaxy S8 - 3 Things Samsung Didn't Tell You https://t.co/23SpaXqcJo</t>
  </si>
  <si>
    <t>Samsung Unpacked, unpacked: Girt by CNET podcast 104 - In the wee hours on Thursday morning, Samsung took to th... https://t.co/Z4qwoxWmq2</t>
  </si>
  <si>
    <t>Giovani se declara listo para regresar a las canchas con el Galaxy https://t.co/OoWfk9bGyh #Empleo #Colombia #Trabajo #TrabajoSiHay</t>
  </si>
  <si>
    <t>J'aime une vidéo @YouTube de @romainlanery - Samsung Galaxy S8 - Impressions ! https://t.co/nxU99bqnWp</t>
  </si>
  <si>
    <t>@mrjlwilliams hey j will should I trade in my axon7 for a Galaxy S8?</t>
  </si>
  <si>
    <t>Yo...I'm really considering going to iPhone...idk about the galaxy s8....</t>
  </si>
  <si>
    <t>Samsung llevará el lector de huellas a sus económicos Galaxy J: reporte - CNET en Español https://t.co/jEzUcX21Qu</t>
  </si>
  <si>
    <t>#Unpacked was unreal! Check out all of the apps and services we introduced for the #GalaxyS8. #SamsungSmartLife… https://t.co/zSJaJ6aLkO</t>
  </si>
  <si>
    <t>RT @SamsungSLife: #Unpacked was unreal! Check out all of the apps and services we introduced for the #GalaxyS8. #SamsungSmartLife https://t…</t>
  </si>
  <si>
    <t>RT @DavidPapp: Samsung totally knew it put the S8’s fingerprint sensor in a terrible spot https://t.co/13NL7Tqf6c</t>
  </si>
  <si>
    <t>Giovani se declara listo para regresar a las canchas con el Galaxy https://t.co/G2qB1gGlPx #empleo #colombia #trabajo #trabajoSiHay</t>
  </si>
  <si>
    <t>Samsung Galaxy S8: Top 5 features of the smartphone https://t.co/9Mfz3dIiQ5</t>
  </si>
  <si>
    <t>Princeton Identity Iris Technology Featured in Samsung Galaxy S8 https://t.co/1CBcQ82da3</t>
  </si>
  <si>
    <t>RT @newfrontiercio: Samsung Galaxy S8: Top 5 features of the smartphone https://t.co/9Mfz3dIiQ5</t>
  </si>
  <si>
    <t>Ya puedes probar la aplicación de música que traerá el Galaxy S8 https://t.co/Uc7G9c3XMl https://t.co/OW4UMAugaD</t>
  </si>
  <si>
    <t>Samsung เตรียมเพิ่มฟีเจอร์ตัวแสกนลายนิ้วมือให้มือถือซีรีส์ Galaxy J ปีนี้ https://t.co/CxvhVKLVL7 https://t.co/egfjxfaLEY</t>
  </si>
  <si>
    <t>RT @Manthai2009: Samsung เตรียมเพิ่มฟีเจอร์ตัวแสกนลายนิ้วมือให้มือถือซีรีส์ Galaxy J ปีนี้ https://t.co/CxvhVKLVL7 https://t.co/egfjxfaLEY</t>
  </si>
  <si>
    <t>En lo personal ES UNA VERGA EL NUEVO SAMSUNG GALAXY, gracias por tu atención https://t.co/horIRWc9Jq</t>
  </si>
  <si>
    <t>Galaxy phones could read my mind and ignore calls for me and I still wouldn't buy one https://t.co/P5Z5kVZhjF</t>
  </si>
  <si>
    <t>RT @tvrrra: Galaxy phones could read my mind and ignore calls for me and I still wouldn't buy one https://t.co/P5Z5kVZhjF</t>
  </si>
  <si>
    <t>GAMORA #1 NM+ 2017 J. SCOTT CAMPBELL HOOD+CAPE VARIANT / Guardians of the Galaxy https://t.co/KinM3Q6g3q https://t.co/bEjBfIGran</t>
  </si>
  <si>
    <t>GAMORA #1 NM+ 2017 J. SCOTT CAMPBELL ORANGE VARIANT / Guardians of the Galaxy!! https://t.co/FV6LS4wFLt!! https://t.co/wRcq0T41x7</t>
  </si>
  <si>
    <t>@GALAXY_365 https://t.co/6Emqzcjmxp</t>
  </si>
  <si>
    <t>RT @Ri_Nung: @GALAXY_365 https://t.co/6Emqzcjmxp</t>
  </si>
  <si>
    <t>@matt_barlowe @CanesNetfront @J_Money2917 dude i rly don't have time 4 ur bad jackson galaxy takes rn,</t>
  </si>
  <si>
    <t>@CanesOmbudsman @matt_barlowe @CanesNetfront @J_Money2917 Mr. Cat Jackson Galaxy is a god, imo</t>
  </si>
  <si>
    <t>Maaaaan.... WAL MART NEVER has the Original galaxy charger smh</t>
  </si>
  <si>
    <t>Samsung Galaxy S8 International Giveaway!: https://t.co/cnDeyL6F92 via @YouTube</t>
  </si>
  <si>
    <t>RT @C4ETech: Samsung Galaxy S8 International Giveaway!: https://t.co/cnDeyL6F92 via @YouTube</t>
  </si>
  <si>
    <t>I liked a @YouTube video from @superbeardbros https://t.co/7cCRwFtQ3b Super Mario Galaxy Let's Play #1 - Orion</t>
  </si>
  <si>
    <t>I liked a @YouTube video from @superbeardbros https://t.co/g7xCt1coZP Super Mario Galaxy Let's Play #2 - Ophiuchus</t>
  </si>
  <si>
    <t>This is so super mario galaxy https://t.co/OmI3GMoVGn</t>
  </si>
  <si>
    <t>RT @owenxlang: This is so super mario galaxy https://t.co/OmI3GMoVGn</t>
  </si>
  <si>
    <t>Samsung Pay para todos? Leitor de digitais pode chegar à linha Galaxy J
https://t.co/xTjLa7Isd0</t>
  </si>
  <si>
    <t>RT @willian_mineiro: Samsung Pay para todos? Leitor de digitais pode chegar à linha Galaxy J
https://t.co/xTjLa7Isd0</t>
  </si>
  <si>
    <t>I just entered to win a Samsung Galaxy S8 or S8+ from Android Central! Check it out!! https://t.co/shC9FBhHYc</t>
  </si>
  <si>
    <t>sino ba kasing 'j' magpakita kana.😒😏🌵😂 https://t.co/pO1Cl7IyPJ</t>
  </si>
  <si>
    <t>RT @SamsungMobile: The all-new #GalaxyS8 takes you beyond the limits of any phone you've known before. #UnboxYourPhone https://t.co/pHVmdc8…</t>
  </si>
  <si>
    <t>ウォシュレットの強さ調整ボタン 弱・・・・・・強 の横に『Galaxy』とあったので試しに押してみた。 https://t.co/N1U9sXTlXX</t>
  </si>
  <si>
    <t>RT @bokete_pop: ウォシュレットの強さ調整ボタン 弱・・・・・・強 の横に『Galaxy』とあったので試しに押してみた。 https://t.co/N1U9sXTlXX</t>
  </si>
  <si>
    <t>Ini Perbandingan Kekuatan Baterai Samsung Galaxy S8 dan S8 + vs S7 dan S7 Edge https://t.co/uvpyDAvDHO #GalaxyS8 https://t.co/jIfIAPxZJd</t>
  </si>
  <si>
    <t>RT @DavidPapp: [CNET] What you need to know about the Samsung Galaxy S8 (The 3:59, Ep. 202) - CNET https://t.co/QP4hseharG</t>
  </si>
  <si>
    <t>RT @DavidPapp: The Galaxy S8 could be stupid fast on certain LTE networks https://t.co/kXBOKsEYkA</t>
  </si>
  <si>
    <t>@rayraydavison j cole isn't in the same galaxy and i pity anyone who suggests so</t>
  </si>
  <si>
    <t>ついにサムスンがBaselworldに出展、時計業界にGalaxyをアピール！ https://t.co/0DzrMxqQDT</t>
  </si>
  <si>
    <t>J'aime une vidéo @YouTube : "Samsung Galaxy S8 and S8+: Official Introduction" à l'adresse https://t.co/7lWmDtn2Ay.</t>
  </si>
  <si>
    <t>J'ai ajouté une vidéo à une playlist @YouTube - Star Wars Galaxy // Bounty Hunter : Un jeu sur Jango Fett https://t.co/Z7xTGuE8hC</t>
  </si>
  <si>
    <t>@bibof86 Galaxy S8 Icon Pack que j'ai porter sur iOS</t>
  </si>
  <si>
    <t>@Pegasus_J_ まじ？</t>
  </si>
  <si>
    <t>@Pegasus_J_ 何時までいる？
デュエルしに行きたい</t>
  </si>
  <si>
    <t>@Pegasus_J_ わかった、行くわ</t>
  </si>
  <si>
    <t>@Pegasus_J_ @GALAXY_EYES_T 行っていいすか？</t>
  </si>
  <si>
    <t>@GALAXY_EYES_T まじだよ
イオンに行く用事があるので</t>
  </si>
  <si>
    <t>@GALAXY_EYES_T 何時まででもいいよ
ただイオンに着くの2時くらいの予定</t>
  </si>
  <si>
    <t>@GALAXY_EYES_T あざす</t>
  </si>
  <si>
    <t>@daidai9928 @GALAXY_EYES_T ぜひ！やろう！</t>
  </si>
  <si>
    <t>J'aime une vidéo @YouTube de @visagegalaxy - CRAZY COMBINE OVER THE WALL SHOT! Galaxy's TOP 5 PLAYS EPISODE 4 ft. @TrickaMaShot</t>
  </si>
  <si>
    <t>RT @erayysz: J'aime une vidéo @YouTube de @visagegalaxy - CRAZY COMBINE OVER THE WALL SHOT! Galaxy's TOP 5 PLAYS EPISODE 4 ft. @TrickaMaShot</t>
  </si>
  <si>
    <t>J'aime une vidéo @YouTube de @romainlanery - Samsung Galaxy S8 - Impressions ! https://t.co/0HY9iNn6G9</t>
  </si>
  <si>
    <t>@BejayMandaya No worries, Bejay! 😄 The Samsung Galaxy S8 &amp;amp; S8+ are available for pre-order beginning April 17 via Smart Postpaid. J...</t>
  </si>
  <si>
    <t>RT @LiveSmart: @BejayMandaya No worries, Bejay! 😄 The Samsung Galaxy S8 &amp;amp; S8+ are available for pre-order beginning April 17 via Smart Post…</t>
  </si>
  <si>
    <t>J'aime une vidéo @YouTube de @romainlanery - Samsung Galaxy S8 - Impressions ! https://t.co/vqXoeklh3D</t>
  </si>
  <si>
    <t>Dance or Die  feat Scarlett Wollenmann Galaxy of Love D o v's Original V... https://t.co/LvVNTFfkDM via @YouTube</t>
  </si>
  <si>
    <t>Dapatkan CASHBACK sampai dengan 1JUTA Rupiah untuk pembelian Samsung Galaxy S7.
Free gift untuk pembelian Samsung G… https://t.co/FBPPYOqmAm</t>
  </si>
  <si>
    <t>SPEED ART OF EGO THE LIVING PLANET IN GUARDIANS OF THE GALAXY 2!!!: https://t.co/6A7ZHoX4ob via @YouTube</t>
  </si>
  <si>
    <t>I liked a @YouTube video from @j_dawg123t https://t.co/kgVGgZqrv3 SPEED ART OF EGO THE LIVING PLANET IN GUARDIANS OF THE GALAXY 2!!!</t>
  </si>
  <si>
    <t>Galaxy S8 Vs Galaxy S7: What's The Difference? My detailed guide, and you might be surprised... https://t.co/mxalrLjTo0</t>
  </si>
  <si>
    <t>RT @GordonKelly: Galaxy S8 Vs Galaxy S7: What's The Difference? My detailed guide, and you might be surprised... https://t.co/mxalrLjTo0</t>
  </si>
  <si>
    <t>GALAXY SUPERNOVA(Dance Ver.)/少女時代
#好きな曲ならRT https://t.co/Sx4153szON</t>
  </si>
  <si>
    <t>RT @k_popdougalove: GALAXY SUPERNOVA(Dance Ver.)/少女時代
#好きな曲ならRT https://t.co/Sx4153szON</t>
  </si>
  <si>
    <t>Galaxy S8 Microsoft Edición será la mejor para la productividad https://t.co/go6M8TlaLZ</t>
  </si>
  <si>
    <t>RT @chromeosguru: Samsung's DeX desktop dock turns the Galaxy S8 into a grab-and-go PC https://t.co/Hvwf9Ah1Hb #chromeos</t>
  </si>
  <si>
    <t>SAMSUNG DeX Station announced, Convert your Galaxy S8 or S8+ into a desktop computer - Price, Availability… https://t.co/Kgqej3Do3c</t>
  </si>
  <si>
    <t>SAMSUNG DeX Station announced, Convert your Galaxy S8 or S8+ into a desktop computer - Price, Availability ➹… https://t.co/8rKWyQMJQw</t>
  </si>
  <si>
    <t>SAMSUNG DeX Station announced, Convert your Galaxy S8 or S8+ into a desktop computer - Price, Availability… https://t.co/s3fyEe095F</t>
  </si>
  <si>
    <t>SAMSUNG DeX Station announced, Convert your Galaxy S8 or S8+ into a desktop computer - Price, Availability… https://t.co/hpwYxuzRy8</t>
  </si>
  <si>
    <t>Samsung Galaxy S8’s VR headset delivers refined graphics, so-so controller https://t.co/8dxHKtSjbQ #Gaming https://t.co/9vYslhbi6f</t>
  </si>
  <si>
    <t>Guardians Of the Galaxy: The Telltale Series Official Trailer Released https://t.co/wDqLNS5UDe #Gaming https://t.co/tITTPqHTpP</t>
  </si>
  <si>
    <t>Telltale’s Guardians of the Galaxy Trailer Released https://t.co/g7PDZ9KhWG #Gaming https://t.co/rn9Rp3AWmA</t>
  </si>
  <si>
    <t>@geekyranjit i actually want to try out xaomi device but worried as it is chinese. How does mi note 4 stands as against Galaxy j 7 prime.</t>
  </si>
  <si>
    <t>#Samsung Galaxy J-Max is a latest 7-inch tab that comes at a pocket-friendly price range https://t.co/DAycmqoXkm https://t.co/eUjbag1tSg</t>
  </si>
  <si>
    <t>SAMSUNG DeX Station announced, Convert your Galaxy S8 or S8+ into a desktop computer - Price, Availability… https://t.co/itMbKxNcao</t>
  </si>
  <si>
    <t>Scientists Detected an Unexplained Explosion Coming From a Galaxy 10.7 Billion Light-Years Away https://t.co/6EFzYGs4ry via @ScienceAlert</t>
  </si>
  <si>
    <t>@TopAchat Pour moi! &amp;lt;3
Il est grand temps que je change mon vieux Galaxy grand 2. 
J'en prendrai soin, promis!</t>
  </si>
  <si>
    <t>SAMSUNG DeX Station announced, Convert your Galaxy S8 or S8+ into a desktop computer - Price, Availability… https://t.co/voY4RS4gtR</t>
  </si>
  <si>
    <t>@nholzschuch @SKLafon1 @krakramille J'ai essayé pas mal d'apps hier y compris airdisplay mais ca a planté grave :(… https://t.co/SyObf6Tof4</t>
  </si>
  <si>
    <t>SAMSUNG DeX Station announced, Convert your Galaxy S8 or S8+ into a desktop computer - Price, Availability… https://t.co/3LAEtaa52T</t>
  </si>
  <si>
    <t>SAMSUNG DeX Station announced, Convert your Galaxy S8 or S8+ into a desktop computer - Price, Availability… https://t.co/jyo0Um959A</t>
  </si>
  <si>
    <t>Samsung dévoile le très attendu Galaxy S8 – Buzz et Clair https://t.co/KVHM8fGM9o</t>
  </si>
  <si>
    <t>J'aime une vidéo @YouTube de @01nettv - Samsung Galaxy S8 et Galaxy S8+ : enfin dévoilés ! https://t.co/LVBViV8gat</t>
  </si>
  <si>
    <t>Galaxy S8は縦長フル画面＋BixbyでiPhone 8の先を行く：山根博士の海外スマホよもやま話: 試写会感想 ...… https://t.co/DDi3u6g43n #映画 #シネマ</t>
  </si>
  <si>
    <t>Hello @Sosh_fr  ! Je connais qqun qui a reçu par sms une ODR de 50€ pour la préco d'un Galaxy S8(+). J'aimera bien pouvoir en profiter aussi</t>
  </si>
  <si>
    <t>J'aime une vidéo @YouTube : "Samsung Galaxy S8 : Prise en Main [PP World]" à l'adresse https://t.co/K1ByXt4wGY.</t>
  </si>
  <si>
    <t>SAMSUNG DeX Station announced, Convert your Galaxy S8 or S8+ into a desktop computer - Price, Availability… https://t.co/xDUFFYFGUG</t>
  </si>
  <si>
    <t>SAMSUNG DeX Station announced, Convert your Galaxy S8 or S8+ into a desktop computer - Price, Availability… https://t.co/AOEKjKS3lw</t>
  </si>
  <si>
    <t>J'aime une vidéo @YouTube de @mrboukaiacedric - Samsung Galaxy S8 et S8 + - C'est quoi ces monstres !? https://t.co/d0tRlx9qzC</t>
  </si>
  <si>
    <t>RT @r33int: J'aime une vidéo @YouTube de @mrboukaiacedric - Samsung Galaxy S8 et S8 + - C'est quoi ces monstres !? https://t.co/d0tRlx9qzC</t>
  </si>
  <si>
    <t>🔴 Samsung Galaxy S8 Launch Event LIVE | Unpacked 2017 &amp;amp; Giveaway https://t.co/0XcgBF8ytD via @YouTube @into_youtech #UnboxYourPhone j</t>
  </si>
  <si>
    <t>SAMSUNG DeX Station announced, Convert your Galaxy S8 or S8+ into a desktop computer - Price, Availability… https://t.co/JBguRe4EdS</t>
  </si>
  <si>
    <t>I liked a @YouTube video https://t.co/lca8gUixdf That One Video Galaxy Podcast #16 - What Makes a Game Complete?</t>
  </si>
  <si>
    <t>Galaxy S8, Bixby, DeX, Gear VR, Connect... Les temps forts de la conférence Samsung https://t.co/Y19a1goHHo</t>
  </si>
  <si>
    <t>SAMSUNG DeX Station announced, Convert your Galaxy S8 or S8+ into a desktop computer - Price, Availability… https://t.co/Ytwr0gv75q</t>
  </si>
  <si>
    <t>SAMSUNG DeX Station announced, Convert your Galaxy S8 or S8+ into a desktop computer - Price, Availability… https://t.co/4I3GgUmAWF</t>
  </si>
  <si>
    <t>SAMSUNG DeX Station announced, Convert your Galaxy S8 or S8+ into a desktop computer - Price, Availability… https://t.co/e8OQPf2FuJ</t>
  </si>
  <si>
    <t>@munfess Galaxy A aja! )</t>
  </si>
  <si>
    <t>SAMSUNG DeX Station announced, Convert your Galaxy S8 or S8+ into a desktop computer - Price, Availability… https://t.co/gTvPg1brxm</t>
  </si>
  <si>
    <t>Join the quest to save the Galaxy! We're looking for a #padawan developer to join our team: https://t.co/GdHnCS0kOX</t>
  </si>
  <si>
    <t>RT @DavidPapp: Can Samsung make a comeback with Galaxy S8? https://t.co/kGBfFvcCz9</t>
  </si>
  <si>
    <t>@phonandroid @SamsungFR j'en rêve. Samsung Galaxy S8 avec Phonandroid ! #GalaxyS8 #Samsung #Android @SamsungFR .merci</t>
  </si>
  <si>
    <t>Bonjour j'en rêve du  Samsung Galaxy S8 avec Phonandroid ! #GalaxyS8 #Samsung #Android @SamsungFR .Merci. https://t.co/0TrMBRHzL0</t>
  </si>
  <si>
    <t>#MoiPresident j'interdirai les stan smith ballerines et leggins galaxy un fleau pour l'humanité</t>
  </si>
  <si>
    <t>RT @Fadelirant: #MoiPresident j'interdirai les stan smith ballerines et leggins galaxy un fleau pour l'humanité</t>
  </si>
  <si>
    <t>@TopAchat c 'est mon anniversaire aujourd'hui .j'aimerai bien avoir ce galaxy en cadeau.</t>
  </si>
  <si>
    <t>4thday“Kushmanda”She wears a slight grin on her face, deep vibes &amp;amp; from here the entire galaxy or Bhramada is forme… https://t.co/X9MyPvTxpf</t>
  </si>
  <si>
    <t>RT @shefalitiwari7: 4thday“Kushmanda”She wears a slight grin on her face, deep vibes &amp;amp; from here the entire galaxy or Bhramada is formed so…</t>
  </si>
  <si>
    <t>J's retroplayer: Crown Heights Affair - Galaxy of Love https://t.co/tYZbNFT5n0</t>
  </si>
  <si>
    <t>SAMSUNG DeX Station announced, Convert your Galaxy S8 or S8+ into a desktop computer - Price, Availability… https://t.co/IulAV9tcjs</t>
  </si>
  <si>
    <t>SAMSUNG DeX Station announced, Convert your Galaxy S8 or S8+ into a desktop computer - Price, Availability… https://t.co/VrVR4PNE9n</t>
  </si>
  <si>
    <t>SAMSUNG DeX Station announced, Convert your Galaxy S8 or S8+ into a desktop computer - Price, Availability… https://t.co/EeXI00yyk5</t>
  </si>
  <si>
    <t>002349 - Collage Vintage Cassette Tape Old shoe Gun Design Samsung Galaxy J3 Prime/ J https://t.co/WGFkWtUNOT https://t.co/fV7Oi7b5Io</t>
  </si>
  <si>
    <t>SAMSUNG DeX Station announced, Convert your Galaxy S8 or S8+ into a desktop computer - Price, Availability… https://t.co/W3MWDe7Mm5</t>
  </si>
  <si>
    <t>SAMSUNG DeX Station announced, Convert your Galaxy S8 or S8+ into a desktop computer - Price, Availability… https://t.co/QT7GqnShj6</t>
  </si>
  <si>
    <t>J'aime une vidéo @YouTube de @01nettv - 01LIVE HEBDO #136 : On vous dit TOUT sur le Galaxy S8 https://t.co/YftdYjsXEO</t>
  </si>
  <si>
    <t>SAMSUNG DeX Station announced, Convert your Galaxy S8 or S8+ into a desktop computer - Price, Availability… https://t.co/TIbG2E7x8U</t>
  </si>
  <si>
    <t>Speck lance une nouvelle série de coques Presidio pour Samsung Galaxy S8 et S8+ https://t.co/KTii26Rqps #design</t>
  </si>
  <si>
    <t>J'aime une vidéo @YouTube de @jojol67 - Samsung Galaxy S8 et S8+ : ils vont exploser les ventes ! https://t.co/ePEiVe8DdE</t>
  </si>
  <si>
    <t>No, the '#Microsoft Edition' of the #GalaxyS8 doesn't run Windows 10 Mobile https://t.co/acZLcY2lJz https://t.co/9ykDucpHnP</t>
  </si>
  <si>
    <t>Samsung presenta el Galaxy S8 https://t.co/zgxgi8li2R</t>
  </si>
  <si>
    <t>A primera vista: ¿Qué características nuevas tiene el Galaxy S8? https://t.co/2EgNqjZp2E</t>
  </si>
  <si>
    <t>Skanerët e gishtërinjve nga tash edhe në serinë Galaxy J https://t.co/VHv03O3y8P https://t.co/cjCoi4iqNJ</t>
  </si>
  <si>
    <t>Neuer #Job für ausgemusterte Note 7: Überwachung der Akku-Tests für #Galaxy S8  ... https://t.co/EyMZgsIAt3 https://t.co/1yaO8BhJtx</t>
  </si>
  <si>
    <t>RT @twee_at: Neuer #Job für ausgemusterte Note 7: Überwachung der Akku-Tests für #Galaxy S8  ... https://t.co/EyMZgsIAt3 https://t.co/1yaO8…</t>
  </si>
  <si>
    <t>https://t.co/ZiYpTuwS5J Neuer Job für ausgemusterte Note 7: Überwachung der Akku-Tests für Galaxy S8 https://t.co/Q8h3ka9f4E</t>
  </si>
  <si>
    <t>RT @KarlKarli11: https://t.co/ZiYpTuwS5J Neuer Job für ausgemusterte Note 7: Überwachung der Akku-Tests für Galaxy S8 https://t.co/Q8h3ka9f…</t>
  </si>
  <si>
    <t>Sei gegrüßt @balbi_de , es gibt Neuigkeiten zu #Überwachung . Schauen Sie mal, was ich gefunden habe: https://t.co/yJAxf9gWKc</t>
  </si>
  <si>
    <t>J'vais me precommander le Galaxy s8 jpense</t>
  </si>
  <si>
    <t>I am Groot: Telltale revela primeiro trailer de Marvel's Guardians of the Galaxy https://t.co/wC2m2r87eN #Games</t>
  </si>
  <si>
    <t>Warner Games divulga data de lançamento de The Guardians of the Galaxy: The Telltale Series https://t.co/hkug1DZpX4 #Games</t>
  </si>
  <si>
    <t>RT @spacetelelive: I am looking at the Galaxy UV-239220 with Wide Field Camera 3 for Dr. Christopher J. Conselice. https://t.co/08Jz6UYruc…</t>
  </si>
  <si>
    <t>Samsung invadiu Times Square para centrar atenções no Galaxy S8 - MaisTecnologia - Tudo sobre tecnologia https://t.co/Pz2gD2sFrH</t>
  </si>
  <si>
    <t>Depois do Galaxy S8: Já se fala do Galaxy X e do Note 8 https://t.co/3iv53oTpQW</t>
  </si>
  <si>
    <t>LG lembra o Galaxy Note 7 e lança 'farpas' à Samsung https://t.co/W2W7kMMlLu</t>
  </si>
  <si>
    <t>RT @verge: Here’s how the Galaxy S8 stacks up against the iPhone 7 https://t.co/j1Kd6q1DE1 https://t.co/PASpzeCyML</t>
  </si>
  <si>
    <t>J'ai ajouté une vidéo à une playlist @YouTube - MrChonchon&amp;amp;TitBout Tweeerk le nouveau trailer de Guardiens de la Galaxy Vol 2</t>
  </si>
  <si>
    <t>@twandroid @materielnet Si je le gagne je serais le premier africain à l'avoir alors j'irais à la Galaxy raconté sa!!!</t>
  </si>
  <si>
    <t>"Samsung Galaxy S8 และ Galaxy S8 มีระบบแจ้งเตือนให้ทำความสะอาดเลนส์กล้องก่อนถ่ายรูป" https://t.co/1itHHyum2h</t>
  </si>
  <si>
    <t>RT @DavidPapp: [CNET] 4 features the iPhone 8 needs to one-up the Galaxy S8 video - CNET https://t.co/hZdw0tDdp3</t>
  </si>
  <si>
    <t>RT @DavidPapp: [CNET] Samsung Unpacked, unpacked: Girt by CNET podcast 104 - CNET https://t.co/vkDumsDlJL</t>
  </si>
  <si>
    <t>#Snapchat News: Just Like Facebook, The Galaxy S8 Rips Off Snapchat https://t.co/kevNKP003f</t>
  </si>
  <si>
    <t>#Snapchat News: Samsung Galaxy S8 Stunning 'Dual Pixel' Camera Brings Snapchat-like Filters https://t.co/I1Hz05YD8V</t>
  </si>
  <si>
    <t>J'aime une vidéo @YouTube de @mrboukaiacedric - Samsung Galaxy S8 et S8 + - C'est quoi ces monstres !? https://t.co/O7LwJDSHVJ</t>
  </si>
  <si>
    <t>J'aime une vidéo @YouTube de @tech_sama_ - Samsung Galaxy S8 : Les Infos de la Présentation https://t.co/WEpC7XDcGa</t>
  </si>
  <si>
    <t>@twandroid pourtant j’aimerais qu’ils fassent un galaxy S8 mini pour le tenir à une main comme un xperia compact.</t>
  </si>
  <si>
    <t>RT @DavidPapp: [CNET] Reactions to Samsung's Galaxy S8 Unpacked event video - CNET https://t.co/aEHvsFhwd1</t>
  </si>
  <si>
    <t>@j_chavez48 Galaxy s8?</t>
  </si>
  <si>
    <t>Avec un rein on peut vivre convenablement ? 
J envisage d acheter un galaxy S8 👀 #ReinAVendre</t>
  </si>
  <si>
    <t>J'aime une vidéo @YouTube de @mr_raghib - هذا رأي في هاتف Samsung Galaxy S8 https://t.co/zs9dB0cCXR</t>
  </si>
  <si>
    <t>@arare_tea ・。・はんj</t>
  </si>
  <si>
    <t>J'aime une vidéo @YouTube de @01nettv - Samsung Galaxy S8 et Galaxy S8+ : enfin dévoilés ! https://t.co/8ITHZlpC9O</t>
  </si>
  <si>
    <t>J'aime une vidéo @YouTube de @tech_sama_ - Samsung Galaxy S8 : Les Infos de la Présentation https://t.co/n6yj2jUiQv</t>
  </si>
  <si>
    <t>J'aime une vidéo @YouTube de @jojol67 - Samsung Galaxy S8 et S8+ : ils vont exploser les ventes ! https://t.co/AASYVcteib</t>
  </si>
  <si>
    <t>J'aime une vidéo @YouTube : "Samsung Galaxy S8 : Prise en Main [PP World]" à l'adresse https://t.co/tk3z7W6pG7.</t>
  </si>
  <si>
    <t>J'aime une vidéo @YouTube de @romainlanery - Samsung Galaxy S8 - Impressions ! https://t.co/vqypd49htJ</t>
  </si>
  <si>
    <t>J'aime une vidéo @YouTube de @jojol67 - Samsung Galaxy S8 et S8+ : ils vont exploser les ventes ! https://t.co/h0e4TS5xa9</t>
  </si>
  <si>
    <t>RT @DavidPapp: No, the 'Microsoft Edition' of the Galaxy S8 doesn't run Windows 10 Mobile https://t.co/gjaYMsHl7m</t>
  </si>
  <si>
    <t>Hàng hiếm - #Samsung_Galaxy_Wide 
+ Hình thức 99% nguyên zin, bao check soi với mọi hình thức 
+ Ram 2Gb, pin... https://t.co/QkV6FrkxF1</t>
  </si>
  <si>
    <t>Le galaxy s8 j'en voudrais même pas mdr</t>
  </si>
  <si>
    <t>@TheTide @5SOS @TheVampsband 
@/K @/J https://t.co/AAYBiHbIS1</t>
  </si>
  <si>
    <t>L // J https://t.co/RVdYpAQSxS</t>
  </si>
  <si>
    <t>J // K https://t.co/FtV2pR0Hcn</t>
  </si>
  <si>
    <t>RT @DavidPapp: [CNET] What does the iPhone 8 need to beat the Galaxy S8? - CNET https://t.co/77Z4f80x4N</t>
  </si>
  <si>
    <t>J'aime une vidéo @YouTube de @jojol67 - Samsung Galaxy S8 et S8+ : ils vont exploser les ventes ! https://t.co/oV39iZ2JWZ</t>
  </si>
  <si>
    <t>J'aime une vidéo @YouTube de @mr_raghib - هذا رأي في هاتف Samsung Galaxy S8 https://t.co/MKznyY4pxC</t>
  </si>
  <si>
    <t>https://t.co/FFIrvXNvn7 Moi j'adhère pas a cause du ratio de l'écran</t>
  </si>
  <si>
    <t>J'aime une vidéo @YouTube de @romainlanery - Samsung Galaxy S8 - Impressions ! https://t.co/Fwwk2kujbX</t>
  </si>
  <si>
    <t>J'aime une vidéo @YouTube de @jojol67 - Samsung Galaxy S8 et S8+ : ils vont exploser les ventes ! https://t.co/zSgkanb5NB</t>
  </si>
  <si>
    <t>I entered the @VodafoneUK #GoDiscoverS8 competition for my chance to win the new Samsung Galaxy S8 https://t.co/EpYtli07oI</t>
  </si>
  <si>
    <t>J'aime une vidéo @YouTube de @romainlanery - Samsung Galaxy S8 - Impressions ! https://t.co/70qFSjfmo1</t>
  </si>
  <si>
    <t>J'aime une vidéo @YouTube de @romainlanery - Samsung Galaxy S8 - Impressions ! https://t.co/ezfMkQdQMn</t>
  </si>
  <si>
    <t>J'aime une vidéo @YouTube : "SAMSUNG GALAXY S8 - REVIEW/REACTION" à l'adresse https://t.co/uSwMLIKlF8.</t>
  </si>
  <si>
    <t>J'ai ajouté une vidéo à une playlist @YouTube - How to Flash Android 7.1.1 Nougat on the Samsung Galaxy S2 (Tutorial)</t>
  </si>
  <si>
    <t>#booknews: Galaxy Tab S2 32gb w/ Smart Bookcover https://t.co/vhs0L1HsrA #books #book</t>
  </si>
  <si>
    <t>Galaxy A3 (2017) Case, J https://t.co/YRlFE5oyZK</t>
  </si>
  <si>
    <t>J'ai ajouté une vidéo à une playlist @YouTube - Samsung Galaxy S8 - Specs 2017 https://t.co/oy1EqPQqC4</t>
  </si>
  <si>
    <t>No, the "Microsoft Edition" of the Galaxy S8 doesn't run Windows 10 Mobile but it's populated with Microsoft's apps. https://t.co/qLr5YwwbgU</t>
  </si>
  <si>
    <t>RT @tHeJoKeR_78: Samsung Galaxy S8, risoluzione display e autonomia https://t.co/5fsL54lClp https://t.co/Es3ocg9GTC</t>
  </si>
  <si>
    <t>@ShiraOvide Still exists. All S8 phones to come bundled with basic MS apps. MS-edition S8 will have more, like Outl… https://t.co/UQDNieTuyA</t>
  </si>
  <si>
    <t>Samsung J510Â Galaxy J Smartphone 16Â Go marque Tim, noir [pour Italie] https://t.co/OFY63eBnFt https://t.co/r7uB7jdnkR</t>
  </si>
  <si>
    <t>Samsung's Galaxy S8 can sign into websites using your face https://t.co/mMqzXvnBIs</t>
  </si>
  <si>
    <t>Here’s what we know Samsung’s Bixby assistant can do on the Galaxy S8 https://t.co/R2jtt3Qgqr</t>
  </si>
  <si>
    <t>“Samsung Dex” is a Galaxy S8 dock that makes your phone into a desktop https://t.co/wN5jM5XKWL</t>
  </si>
  <si>
    <t>The Samsung Galaxy S8 will change the way we think about display sizes https://t.co/h7ilhb72zD</t>
  </si>
  <si>
    <t>Samsung Galaxy S8 TV Commercial, 'Scuba Diving' https://t.co/eo1XnUGDIa</t>
  </si>
  <si>
    <t>J'aime une vidéo @YouTube : "Giving Away Iphone 7 Plus And Samsung Galaxy S8" à l'adresse https://t.co/YrjbAUktLK.</t>
  </si>
  <si>
    <t>@nickzuno J'ai lu "galaxy s8" ok :'(</t>
  </si>
  <si>
    <t>El Galaxy S8 será el ring de Bixby vs Google Assistant https://t.co/YA1iQU3VEH via Manuel J. Gutiérrez</t>
  </si>
  <si>
    <t>J'aime une vidéo @YouTube de @romainlanery - Samsung Galaxy S8 - Impressions ! https://t.co/pbDaFZvWt9</t>
  </si>
  <si>
    <t>Galaxy S8 Vs Galaxy S7: What's The Difference? https://t.co/jeC1Qi76TN</t>
  </si>
  <si>
    <t>J'aime une vidéo @YouTube de @mr_raghib - هذا رأي في هاتف Samsung Galaxy S8 https://t.co/vgMGae6Mw9</t>
  </si>
  <si>
    <t>Galaxy X : Samsung annoncerait son smartphone pliant avant le Galaxy Note 8 https://t.co/NkY6cQTBgt</t>
  </si>
  <si>
    <t>L'iPhone 8 ne devrait pas être aussi incurvé que le Galaxy S8 https://t.co/2KbKnffvjM</t>
  </si>
  <si>
    <t>L'iPhone 8 ne devrait pas être aussi incurvé que le Galaxy S8 https://t.co/6dwnHOLf9e</t>
  </si>
  <si>
    <t>J'aime une vidéo @YouTube de @tetesaclaquestv - Galaxy One Part 2 - Têtes à claques https://t.co/ReORaElRFJ</t>
  </si>
  <si>
    <t>LG Nexus 5, Motorola Nexus 6 and Samsung Galaxy A5 (2016) – Which One Fits Your Needs? #Motorola https://t.co/xRWxkxIRbm</t>
  </si>
  <si>
    <t>Quiero ganar el Samsung Galaxy S7 que sortean @androidsis y @roams_es Entra aquí y participa #Roams</t>
  </si>
  <si>
    <t>Hubble presents: The Porpoise galaxy https://t.co/h1ycgOECyJ</t>
  </si>
  <si>
    <t>RT @BestGalaxyPics: Hubble presents: The Porpoise galaxy https://t.co/h1ycgOECyJ</t>
  </si>
  <si>
    <t>J'espère que Le Galaxy S8 ne va pas faire des problèmes comme le Galaxy S7 .⁣</t>
  </si>
  <si>
    <t>@LDLC j'ai encore mon galaxy note 3 mais oui un passage à plus récent sera pas de refus, il en as vue de toutes les… https://t.co/W0lbk60Eks</t>
  </si>
  <si>
    <t>J : พอฉันพูดเกาหลีพวกคุณบอกให้พูดอังกฤษ พอพูดอังกฤษก็บอกให้พูดเกาหลี ทำตัวไม่ถูกเลยค่ะ 🙄 งั้นพูดสองภาษาก็ได้ อันยอง~ https://t.co/dtgqrQmiL9</t>
  </si>
  <si>
    <t>RT @nikkojump: J : พอฉันพูดเกาหลีพวกคุณบอกให้พูดอังกฤษ พอพูดอังกฤษก็บอกให้พูดเกาหลี ทำตัวไม่ถูกเลยค่ะ 🙄 งั้นพูดสองภาษาก็ได้ อันยอง~ https:/…</t>
  </si>
  <si>
    <t>J'aime une vidéo @YouTube de @proandroid - SORTEAMOS un Galaxy S8 - INTERNACIONAL !! https://t.co/IPjq1fKjJd</t>
  </si>
  <si>
    <t>J'aime une vidéo @YouTube : "How Real Men Beat Flip-Out Galaxy" à l'adresse https://t.co/MeW8D8MjWP.</t>
  </si>
  <si>
    <t>RT @DavidPapp: Can Samsung make a comeback with Galaxy S8? https://t.co/lrUfvh2uE8</t>
  </si>
  <si>
    <t>J'aime une vidéo @YouTube de @jojol67 - Samsung Galaxy S8 et S8+ : ils vont exploser les ventes ! https://t.co/tzh2k1tRja</t>
  </si>
  <si>
    <t>J'aime une vidéo @YouTube de @01nettv - 01LIVE HEBDO #136 : On vous dit TOUT sur le Galaxy S8 https://t.co/RsiPatrIM7</t>
  </si>
  <si>
    <t>J'aime une vidéo @YouTube de @mr_raghib - هذا رأي في هاتف Samsung Galaxy S8 https://t.co/IDTJuMOQ0f</t>
  </si>
  <si>
    <t>RT @BitFeedCO: #news #samsung #galaxy S8: Gear VR, and Gear 360 (2017) | Video Preview https://t.co/oVuVrYIFNG</t>
  </si>
  <si>
    <t>@virginiebjt Galaxy s6 ! La première fois j'en ai pris un pour moi et je l'ai toujours il est parfait donc j'ai fai… https://t.co/twSOMHmbLe</t>
  </si>
  <si>
    <t>Samsung ยืนยัน Galaxy S8 และ Galaxy S8 Plus ได้รับชุดหูฟังจาก AKG เป็นของแถม มูลค่าราว 3,410 บาท… https://t.co/784qGx8Tq4</t>
  </si>
  <si>
    <t>RT @mayflashfly: Samsung ยืนยัน Galaxy S8 และ Galaxy S8 Plus ได้รับชุดหูฟังจาก AKG เป็นของแถม มูลค่าราว 3,410 บาท https://t.co/SqTrq4pPj6 #…</t>
  </si>
  <si>
    <t>RT @JamsPlay: #BREAKING: Samsung Galaxy Tab 3 To Cost the Same As Apple iPad Pro 9.7 https://t.co/nNBIucP36G #Tech</t>
  </si>
  <si>
    <t>170331 Yeolstagram!! 💖 
"Cross #J-US"
Awww it's been awhile since his last cover!! ❤️ https://t.co/9ovSgVsrfz</t>
  </si>
  <si>
    <t>RT @kissyeollips: 170331 Yeolstagram!! 💖 
"Cross #J-US"
Awww it's been awhile since his last cover!! ❤️ https://t.co/9ovSgVsrfz</t>
  </si>
  <si>
    <t>[VIDEO] 170331 #EXO Chanyeol Instagram Update: The Cross #J-Us
https://t.co/HnOpGEjsdZ https://t.co/KnWV1Kza4h</t>
  </si>
  <si>
    <t>RT @SMent_EXO: [VIDEO] 170331 #EXO Chanyeol Instagram Update: The Cross #J-Us
https://t.co/HnOpGEjsdZ https://t.co/KnWV1Kza4h</t>
  </si>
  <si>
    <t>∧,_,∧
（｡･ω･｡)つ━☆・*。
 ⊂　　 ノ 　　　・゜+.
　しーＪ　　　°。+ *´¨)
　　　　　　　　　.· ´¸.·*´¨) ¸.·*¨)
　　　　　　　　　　(¸.·´ (¸.·'* 뾰로롱~* https://t.co/o9o8fWaKwQ</t>
  </si>
  <si>
    <t>RT @WHITEKYOONG: ∧,_,∧
（｡･ω･｡)つ━☆・*。
 ⊂　　 ノ 　　　・゜+.
　しーＪ　　　°。+ *´¨)
　　　　　　　　　.· ´¸.·*´¨) ¸.·*¨)
　　　　　　　　　　(¸.·´ (¸.·'* 뾰로롱~* https://t.co/o…</t>
  </si>
  <si>
    <t>@SamsungProFR j'ai un souci avec mon galaxy a7 depuis plusieurs jour je ne peux ni appeler ni envoyer de SMS comme si (1/2)</t>
  </si>
  <si>
    <t>@SamsungFR j'ai un souci avec mon galaxy a7 depuis plusieurs jour je ne peux ni appeler ni envoyer de SMS comme si (1/2)</t>
  </si>
  <si>
    <t>RT @booksandthebear: Get ready for a wild ride across the galaxy! THE INTERGALACTIC CUSTODY BATTLE by Lee J Mavin https://t.co/VDnCcPj0FK #…</t>
  </si>
  <si>
    <t>J'aime une vidéo @YouTube de @mr_raghib - هذا رأي في هاتف Samsung Galaxy S8 https://t.co/ZlGktvGQ3Q</t>
  </si>
  <si>
    <t>RT @pisapapeles_net: Finalmente el Samsung Galaxy S8 usa sensor fotográfico Sony IMX333 y no el IMX260 del Galaxy S7 - https://t.co/ulOaSnX…</t>
  </si>
  <si>
    <t>@gameloft GALAXY J 1 PLUS ?</t>
  </si>
  <si>
    <t>RT @tldtoday: New video 🎉 - RT! 
Galaxy S8 - 3 Things Samsung Didn’t Talk about! https://t.co/P4JadayuZR https://t.co/sfCca6saCs</t>
  </si>
  <si>
    <t>RT @DavidPapp: [CNET] How Samsung will keep the Galaxy S8 from catching fire - CNET https://t.co/C4Uv5GJVwy</t>
  </si>
  <si>
    <t>J'aime une vidéo @YouTube de @jojol67 - Samsung Galaxy S8 et S8+ : ils vont exploser les ventes ! https://t.co/8dAwrIidt6</t>
  </si>
  <si>
    <t>RT @DavidPapp: [CNET] Samsung Galaxy S8 begins era of better Bluetooth - CNET https://t.co/Rqnr4y0tPJ</t>
  </si>
  <si>
    <t>RT @DavidPapp: [CNET] Galaxy S8 too rich for your blood? Check out these 7 alternatives - CNET https://t.co/XQJgF0kyE1</t>
  </si>
  <si>
    <t>J'aime une vidéo @YouTube : "Samsung Galaxy S8 : Toutes les nouveautés officielles !" à l'adresse https://t.co/0YriJ5yKom.</t>
  </si>
  <si>
    <t>https://t.co/1o8ZlYZ4wM 8-Port USB Home Wall Travel Charger Adapter for Samsung Galaxy J J1 J2 J3 J5 J7</t>
  </si>
  <si>
    <t>RT @pisapapeles_net: Vídeo prueba que Galaxy S8 puede ser desbloqueado tan solo con una foto mediante reconocimiento facial - https://t.co/…</t>
  </si>
  <si>
    <t>J'aime une vidéo @YouTube de @losters972 - Guardians of the Galaxy Vol 2 Extended TV Spot - REACTION !!! https://t.co/v0GrveZPXc</t>
  </si>
  <si>
    <t>Pour qui le Samsung Galaxy S8 ? Tout beau tout nouveau !
https://t.co/XYzuAIgeTW</t>
  </si>
  <si>
    <t>@LDLC J'espere comme ca je passe du samsung galaxy s6 au s8 😂😂</t>
  </si>
  <si>
    <t>J'aime une vidéo @YouTube de @tech_sama_ - Samsung Galaxy S8 : Les Infos de la Présentation https://t.co/G6iH29EMEJ</t>
  </si>
  <si>
    <t>RT @TopesdGama: El Samsung Galaxy S8 para España muestra su rendimiento... y convence - https://t.co/mNojsQYXOF https://t.co/RSL5hUXxyT</t>
  </si>
  <si>
    <t>RT @01_926: 줄게 my galaxy</t>
  </si>
  <si>
    <t>@VerizonSupport Thanks for the update on my Galaxy S7 edge but you guys took the two things I use the most on the dropdown screen. 😭</t>
  </si>
  <si>
    <t>J'aime une vidéo @YouTube de @01nettv - 01LIVE HEBDO #136 : On vous dit TOUT sur le Galaxy S8 https://t.co/aJ3h8fHad9</t>
  </si>
  <si>
    <t>J'aime une vidéo @YouTube : "Galaxy S8 | Everything We Know So Far" à l'adresse https://t.co/tCMDo3ZESp.</t>
  </si>
  <si>
    <t>Samsung's biggest challenge now is Google software, not Apple hardware https://t.co/dwjBsP9HjM</t>
  </si>
  <si>
    <t>The 8 most important features of Samsung's new Galaxy S8 phone https://t.co/fJrE0BB5ti</t>
  </si>
  <si>
    <t>Microsoft is selling its own Samsung Galaxy S8 Microsoft Edition https://t.co/fmkpVwhjdx</t>
  </si>
  <si>
    <t>With the Galaxy S8 and S8 Plus, does Samsung still need the Note? https://t.co/Mflw85WUfi</t>
  </si>
  <si>
    <t>Would you choose to delete email if you could? https://t.co/u5kayAMrND</t>
  </si>
  <si>
    <t>The first trailer for Telltale's Guardians of the Galaxy game reveals a menacing Thanos https://t.co/VQM1ZOmV8W</t>
  </si>
  <si>
    <t>Why didn't Samsung upgrade the main camera on the S8? https://t.co/BFMohnNkZs</t>
  </si>
  <si>
    <t>The Samsung Galaxy S8 will change the way we think about display sizes https://t.co/aqiuG1mhuy</t>
  </si>
  <si>
    <t>Samsung's DeX dock for the Galaxy S8 costs $150 and will ship in April https://t.co/C5gZhevZmw</t>
  </si>
  <si>
    <t>Galaxy Note 5 Case, Verus [Verge][Heavy Duty][Military Green] https://t.co/A7l4udnhut</t>
  </si>
  <si>
    <t>Poll: Is it time to buy that next phone? https://t.co/2qF7U75pkN</t>
  </si>
  <si>
    <t>@iNooKiii J'ai un Galaxy Grand Prime un truc pas fifoi</t>
  </si>
  <si>
    <t>J'aime une vidéo @YouTube de @cassiemni - {Revue/TUTO } Sparkling CERNIT et tuto effet Galaxy https://t.co/eU7us7HQqJ</t>
  </si>
  <si>
    <t>LeonardoGar https://t.co/cuoUWe19fG</t>
  </si>
  <si>
    <t>Who will rule our classroom galaxy in this year's Book Wars? I can't wait to find out #claremont20 #1wtsd https://t.co/J1JVcbKKSZ</t>
  </si>
  <si>
    <t>RT @JJQuaglia: Who will rule our classroom galaxy in this year's Book Wars? I can't wait to find out #claremont20 #1wtsd https://t.co/J1JVc…</t>
  </si>
  <si>
    <t>J'aime une vidéo @YouTube de @mathchief11 - Telltale's Guardians of the Galaxy - Official Reveal Trailer https://t.co/s9B4WmZa75</t>
  </si>
  <si>
    <t>Walking into Golf Galaxy is the same as walking into a Toy's R Us as a kid... 🏌🏼</t>
  </si>
  <si>
    <t>RT @MaloneMusicOFC: Walking into Golf Galaxy is the same as walking into a Toy's R Us as a kid... 🏌🏼</t>
  </si>
  <si>
    <t>J'aime une vidéo @YouTube de @tech_sama_ - Samsung Galaxy S8 : Les Infos de la Présentation https://t.co/zZkH4k3gfF</t>
  </si>
  <si>
    <t>J'aime une vidéo @YouTube de @chakhse - المراجعة الكاملة لهاتف سامسونج Samsung Galaxy S8</t>
  </si>
  <si>
    <t>@DailyRender Daily Render Phone&amp;gt; Galaxy S8</t>
  </si>
  <si>
    <t>J'aime une vidéo @YouTube de @dodoinfo1 - ON SAIT TOUT DU SAMSUNG GALAXY S8/S8+!! https://t.co/bMPpN7Xqiv</t>
  </si>
  <si>
    <t>Hubble's double galaxy gaze: Leda and NGC 4424 https://t.co/HAz7FJSIuj | mis libros https://t.co/pEmr2ppkb4 y https://t.co/KuP0dfu086</t>
  </si>
  <si>
    <t>J'aime une vidéo @YouTube de @theicollection - Samsung annonce les Galaxy S8 et S8 + ! https://t.co/jayRAzMRu2</t>
  </si>
  <si>
    <t>写真を撮ればAIが検索 サムスンが「Galaxy S8/S8+」: サムスン電子は2017年3月29日（現地時間）、米ニューヨークでスマートフォン（スマホ）の新しいフラッグシップモデル「Galaxy… https://t.co/LHsV4WqeaA #人工知能</t>
  </si>
  <si>
    <t>宇宙の旅に最高の屋台を。宇宙空間に対応した移動式ロボットカート「POP UP CART Galaxy」をリリース ...: スペースデブリや宇宙線を完全に防護するロボットスーツ「PUL Galaxy」により ...… https://t.co/bbuRttfH7u #ロボット</t>
  </si>
  <si>
    <t>El reconocimiento facial del Galaxy S8 se desbloquea con una foto… ¿seguro? https://t.co/P7LEZKUQ78</t>
  </si>
  <si>
    <t>I painted some galaxies today and also painted the tape that secured the paper. Now I have galaxy-washi-tape! 😊… https://t.co/aEpE35Kdpp</t>
  </si>
  <si>
    <t>J'aime une vidéo @YouTube de @proandroid - PROBAMOS el Samsung Galaxy S8... ¿¿LO VALE?? https://t.co/ES6RrkkXPo</t>
  </si>
  <si>
    <t>Galaxy S8 face recognition already defeated with a simple picture https://t.co/kLG7Bm0DVR #InfoSec</t>
  </si>
  <si>
    <t>EN DIRECTO: Podcast 64: iOS 10.3.2 beta, Galaxy S8 y Juego de Tronos en #spreaker #apple #betas #ios #isenacode https://t.co/9Q7pZXC1vw</t>
  </si>
  <si>
    <t>Ayer tuvimos una charla muy interesante de tecnología y #GameOfThrones en el podcast de @iSenaCode. Echadle un ojo… https://t.co/C4mEBD3Wiw</t>
  </si>
  <si>
    <t>RT @HongwonThailand: คุณ jin_j_u หนึ่งในแฟนคลับของฮงวอน 
อัพ IG แชทกับฮงวอนเกี่ยวกับ #SchoolRapper 
และอวยพรวันเกิดเธอด้วยค่ะ
PS :: น่าอิจ…</t>
  </si>
  <si>
    <t>¿Ya conoces el nuevo Galaxy S8?: https://t.co/q6gT2qg7mI</t>
  </si>
  <si>
    <t>J'aime une vidéo @YouTube : "Samsung Galaxy S8 and S8+: Official Introduction" à l'adresse https://t.co/41B6jPOzYq.</t>
  </si>
  <si>
    <t>Galaxy S8: Unsichtbarer Homebutton ist drucksensitiv und funktioniert überall https://t.co/nFL68w1OMU #galaxys8 #samsung #unpacked</t>
  </si>
  <si>
    <t>Galaxy S8 Microsoft Edition mit vorinstallierten Microsoft-Apps samt Cortana https://t.co/nFlR1liG0s #galaxys8 #microsoft #cortana</t>
  </si>
  <si>
    <t>J'aime une vidéo @YouTube de @tech_sama_ - Samsung Galaxy S8 : Les Infos de la Présentation https://t.co/LUFN4xvTUq</t>
  </si>
  <si>
    <t>RT @cthagod: Cultural Icon Mary J. Blige. We all must be Guardians of Her Galaxy. She's a walking memorial.… https://t.co/Bx9yDCKmmb</t>
  </si>
  <si>
    <t>I entered to win a Samsung Galaxy S8 and Gear VR prize package from @VRHeadsTweets! You can enter too! https://t.co/iA33PyeJMt</t>
  </si>
  <si>
    <t>RT @knockknock0408: [HQ] 170318 BAEKHYUN cr.Wonderlust_J
https://t.co/fOkhm5COU6
https://t.co/mcEleh8sY2 https://t.co/9hUK0F4cxN</t>
  </si>
  <si>
    <t>宇宙の旅に最高の屋台を。宇宙空間に対応した移動式ロボットカート「POP UP CART Galaxy」をリリース ...: スペースデブリや宇宙線を完全に防護するロボットスーツ「PUL Galaxy」により ...… https://t.co/c2GQwov7sh #宇宙</t>
  </si>
  <si>
    <t>@j_huina @VP_02i @bitter_vodichka @sadbaby773 @vikushishka @galaxy_boi_611 @oriomin97 @Sirsha_Kells @Vika_Park_  https://t.co/oezgEwhNik</t>
  </si>
  <si>
    <t>RT @DavidPapp: [CNET] DeX dock turns the Samsung Galaxy S8 into a desktop PC video - CNET https://t.co/6zZQ23iPMv</t>
  </si>
  <si>
    <t>RT @DavidPapp: [CNET] Samsung Galaxy S8's major makeover video - CNET https://t.co/UtI8Gpy3Wy</t>
  </si>
  <si>
    <t>RT @nuuneoi: ภาพถ่ายกลางแจ้งจาก Samsung Galaxy S8 ก๊ะเจ้า https://t.co/gHsUMz0BLL</t>
  </si>
  <si>
    <t>Galaxic buns on a galaxy girl ✨ https://t.co/HBTJ6PgjDe</t>
  </si>
  <si>
    <t>RT @_ridi_: Galaxic buns on a galaxy girl ✨ https://t.co/HBTJ6PgjDe</t>
  </si>
  <si>
    <t>RT @DavidPapp: Samsung's Galaxy S8 sure feels like one big compromise https://t.co/6svU8xIkq2</t>
  </si>
  <si>
    <t>Samsung Galaxy Tab A 7.0inch T280 Magnetic Case,G.J.FACASE Hot Air Balloon,https://t.co/e3A7SwJ1e8</t>
  </si>
  <si>
    <t>RT @huangnicandy: Samsung Galaxy Tab A 7.0inch T280 Magnetic Case,G.J.FACASE Hot Air Balloon,https://t.co/e3A7SwJ1e8</t>
  </si>
  <si>
    <t>"Darth Vader ruled an entire galaxy, Voldemort couldn't even take over a high school" https://t.co/0TvPbw0XWr</t>
  </si>
  <si>
    <t>J'aime une vidéo @YouTube de @tldtoday - Samsung Galaxy S8 vs S8 Plus - 10 Things Before Buying! https://t.co/yAeROelvjc</t>
  </si>
  <si>
    <t>J'aime une vidéo @YouTube de @mr_raghib - هذا رأي في هاتف Samsung Galaxy S8 https://t.co/UffQgoKN0W</t>
  </si>
  <si>
    <t>J'ai ajouté une vidéo à une playlist @YouTube - Samsung Galaxy S8 and S8+: Official Introduction https://t.co/pL1rDDo4ZZ</t>
  </si>
  <si>
    <t>J'ai ajouté une vidéo à une playlist @YouTube - Samsung Galaxy S8 Impressions! https://t.co/qMYUeqoCvP</t>
  </si>
  <si>
    <t>J'aime une vidéo @YouTube de @01nettv - 01LIVE HEBDO #136 : On vous dit TOUT sur le Galaxy S8 https://t.co/IAQKGg0fEp</t>
  </si>
  <si>
    <t>J'aime une vidéo @YouTube de @01nettv - Le Galaxy S8 est-il meilleur que l'Iphone 7 ? DQJMM (2/3) https://t.co/ATfLsDvxvR</t>
  </si>
  <si>
    <t>PCO Hire - UBER - TAXI https://t.co/ngZVIL8CwM #taxi #blackcab</t>
  </si>
  <si>
    <t>Galaxy S8 Vs Galaxy S8 Plus: What's The Difference? - The Galaxy S8 and Galaxy S8 Plus have arrived, but what's... https://t.co/VATqwZ6RV7</t>
  </si>
  <si>
    <t>5 Reasons To Buy: Samsung Galaxy S8 Vs. iPhone 7 - Which one is truly worth your money? https://t.co/rdvrW7l4Om</t>
  </si>
  <si>
    <t>RT @SultanAlshaali: Galaxy S8 Vs Galaxy S8 Plus: What's The Difference? - The Galaxy S8 and Galaxy S8 Plus have arrived, but what's... http…</t>
  </si>
  <si>
    <t>RT @SultanAlshaali: 5 Reasons To Buy: Samsung Galaxy S8 Vs. iPhone 7 - Which one is truly worth your money? https://t.co/rdvrW7l4Om</t>
  </si>
  <si>
    <t>@Mozi_PWR Samsung Galaxy J5 il est grave darrrrr et j3 connaissais plus mon mot de passe tweeter du coup j'ai recréer un compte mdr 😂</t>
  </si>
  <si>
    <t>J'aime une vidéo @YouTube : "Samsung galaxy S Alpha (concept)" à l'adresse https://t.co/FZU236IdIO.</t>
  </si>
  <si>
    <t>J'aime une vidéo @YouTube de @01nettv - Samsung DeX transforme votre Galaxy S8 en PC de bureau https://t.co/2A2Z6llAdi</t>
  </si>
  <si>
    <t>Me gustó un video de @YouTube https://t.co/o7Ndmmwvm9 Samsung Galaxy S8 vs. LG G6: ¿Cuál es el mejor celular Android?</t>
  </si>
  <si>
    <t>Mind blown. 
@NASA's new image archive includes 140,000 super-rad images of space from our galaxy and beyond. 🌍⭐️🌙… https://t.co/cnAXZA68pT</t>
  </si>
  <si>
    <t>RT @ajplus: Mind blown. 
@NASA's new image archive includes 140,000 super-rad images of space from our galaxy and beyond. 🌍⭐️🌙 https://t.c…</t>
  </si>
  <si>
    <t>J'aime une vidéo @YouTube de @jojol67 - Samsung Galaxy S8 et S8+ : ils vont exploser les ventes ! https://t.co/bin18BojyF</t>
  </si>
  <si>
    <t>J'aime une vidéo @YouTube de @mr_raghib - هذا رأي في هاتف Samsung Galaxy S8 https://t.co/v65a1JMa8U</t>
  </si>
  <si>
    <t>New trailer for @telltalegames' Guardians of the Galaxy! Episode 1 launches April 18 🚀 https://t.co/px8Pk64w61</t>
  </si>
  <si>
    <t>J'aime une vidéo @YouTube de @cassiemni - {Revue/TUTO } Sparkling CERNIT et tuto effet Galaxy https://t.co/KjiKWbm87f</t>
  </si>
  <si>
    <t>RT @mkasanm: Samsung Galaxy S8 Microsoft Edition Offers Users Office Suite and Cortana https://t.co/FRcpeu6exr https://t.co/PDoClCY992</t>
  </si>
  <si>
    <t>Samsung's Galaxy S8 facial recognition feature can be fooled with a photo https://t.co/gtfwUq4zL1</t>
  </si>
  <si>
    <t>Transforma tu Android en un Samsung Galaxy S8 | Personalización Galaxy S8: https://t.co/aybXRG1Ma0 a través de @YouTube</t>
  </si>
  <si>
    <t>J'aime une vidéo @YouTube de @01nettv - Le Galaxy S8 est-il meilleur que l'Iphone 7 ? DQJMM (2/3) https://t.co/HSwsaJU9vg</t>
  </si>
  <si>
    <t>J'aime une vidéo @YouTube de @romainlanery - Samsung Galaxy S8 - Impressions ! https://t.co/MlNU00Asi0</t>
  </si>
  <si>
    <t>Salut @jojol67 ! J'ai le samsung Galaxy s8 depuis hier juste magnifique 😍 si tu veux voir des photos viens en MP :) 📱</t>
  </si>
  <si>
    <t>J'aime une vidéo @YouTube : "Samsung Galaxy S8 : Prise en Main [PP World]" à l'adresse https://t.co/LwwZejD5Sk.</t>
  </si>
  <si>
    <t>Science yo. Science. 
#nebula #universe #stars #space #cosmos #science #fact #galaxy #whoknew… https://t.co/hU1CsWmvTX</t>
  </si>
  <si>
    <t>@boulanger Mais j'aimerais tellement que vous me disiez "Fawzi vous êtes l'heureux gagnant d'un Galaxy S8"😩</t>
  </si>
  <si>
    <t>J'aime une vidéo @YouTube : "Guardians of the Galaxy: The Telltale Series - Official Trailer" à l'adresse https://t.co/yPRICYOS5X.</t>
  </si>
  <si>
    <t>@Spike_Saeba C'est ce que je constate. J'avais pu vu un tel engouement autour d'un jeu Nintendo depuis Mario Galaxy!</t>
  </si>
  <si>
    <t>RT @coulibalykimio: J'aime une vidéo @YouTube de @mrboukaiacedric - Samsung Galaxy S8 et S8 + - C'est quoi ces monstres !? https://t.co/ytx…</t>
  </si>
  <si>
    <t>J'aime une vidéo @YouTube de @mkbhd - Samsung Galaxy S8 Impressions! https://t.co/ZUs17lruDf</t>
  </si>
  <si>
    <t>J'aime une vidéo @YouTube de @xeetechcare - SAMSUNG GALAXY S8 BIXBY - Top 5 New Features! https://t.co/5P77GGb6vV</t>
  </si>
  <si>
    <t>J'aime une vidéo @YouTube de @mrboukaiacedric - Samsung Galaxy S8 et S8 + - C'est quoi ces monstres !? https://t.co/ytxg8iCAtw</t>
  </si>
  <si>
    <t>J'aime une vidéo @YouTube : "Samsung Galaxy S8 : Prise en Main [PP World]" à l'adresse https://t.co/EBPnZuMbaJ.</t>
  </si>
  <si>
    <t>Along with Galaxy S8, Samsung lifts lid on Google Wifi rival that runs your IoT security https://t.co/M8ViUCHFm5</t>
  </si>
  <si>
    <t>The 404 Show 1696: Galaxy S8, new ISP privacy concerns, Palmer Luckey (podcast) https://t.co/r1gprzmip7</t>
  </si>
  <si>
    <t>RT @OriginalFunko: RT &amp;amp; follow @OriginalFunko for the chance to win a Guardians of the Galaxy: Vol. 2 box from Marvel Collector Corps! http…</t>
  </si>
  <si>
    <t>J'ai ajouté une vidéo à une playlist @YouTube - فتح صندوق Galaxy S8 Plus https://t.co/hfC0mBg65q</t>
  </si>
  <si>
    <t>J'ai ajouté une vidéo à une playlist @YouTube - L'ACTU CETTE SEMAINE [27/03] | Galaxy S8 Satellite et Spacewalk !</t>
  </si>
  <si>
    <t>@Swisscom_de bonsoir j'ai mon contrat il fini 20-04-17 je veut renouvelle mon  abonnement  pour galaxy 8+ je dois payer quoi ??</t>
  </si>
  <si>
    <t>Skener otiska prsta dolazi na nove Galaxy J 2017. modele? https://t.co/aQoNlvstiX</t>
  </si>
  <si>
    <t>The galaxies in this image have odd names - the larger called NGC4424 &amp;amp; the smaller is LEDA213994. But why?
READ:… https://t.co/qlvsqTiDo4</t>
  </si>
  <si>
    <t>RT @NASAHubble: The galaxies in this image have odd names - the larger called NGC4424 &amp;amp; the smaller is LEDA213994. But why?
READ: https://…</t>
  </si>
  <si>
    <t>J'aime une vidéo @YouTube : "Samsung Galaxy S8 Unpacked Live Stream (Official Replay)" à l'adresse https://t.co/DqjuW74nRb.</t>
  </si>
  <si>
    <t>J'aime une vidéo @YouTube : "Samsung Galaxy S8 Unpacked Live Stream (360º Highlights)" à l'adresse https://t.co/ULZuwRYEUb.</t>
  </si>
  <si>
    <t>RT @FlorencePorcel: Pour ceux qui demandent, j'en ai trouvé plein des comme ça en cherchant "draps" "galaxy" dans Amazon. (Environ.)</t>
  </si>
  <si>
    <t>En voyant le Galaxy S8 j'me demande si j'vais ps passer d'apple a samsung 😍🤔#galaxyS8</t>
  </si>
  <si>
    <t>J'aime une vidéo @YouTube de @01nettv - Le Galaxy S8 est-il meilleur que l'Iphone 7 ? DQJMM (2/3) https://t.co/L0sRtKImng</t>
  </si>
  <si>
    <t>J'aime une vidéo @YouTube : "Samsung Galaxy S8 and S8+: Official Introduction" à l'adresse https://t.co/AVLKY6ZkXO.</t>
  </si>
  <si>
    <t>J'aime une vidéo @YouTube de @tech_sama_ - Samsung Galaxy S8 : Les Infos de la Présentation https://t.co/LVLZa2pcTd</t>
  </si>
  <si>
    <t>J'aime une vidéo @YouTube de @tldtoday - Galaxy S8 - 3 Things Samsung Didn't Tell You https://t.co/KMjPpRbeys</t>
  </si>
  <si>
    <t>J'ai lu Vous pouvez précommander le Samsung Galaxy S8 et S8+, via @LeCafeDuGeek ! https://t.co/2vPAKn4T2P</t>
  </si>
  <si>
    <t>J'ai lu Samsung dévoile le très attendu Galaxy S8 – Buzz et Clair, via @LeCafeDuGeek ! https://t.co/FzXMYDREMd</t>
  </si>
  <si>
    <t>移動販売の情報GET！(≧∇≦)/ 宇宙の旅に最高の屋台を。宇宙空間に対応した移動式ロボットカート「POP UP CART Galaxy」をリリース ... https://t.co/eXKjHOoi9b</t>
  </si>
  <si>
    <t>RT @BaekDoSan: Le samsung Galaxy S8 on dirait c'est Mad Mike de Pimp My Ride qui l'a fait " Alors en sono on va lui mettre 4 prises Jack !…</t>
  </si>
  <si>
    <t>RT @DavidPapp: Video shows you can fool Samsung Galaxy S8 face unlock with a photo https://t.co/lE4LYMaZGQ</t>
  </si>
  <si>
    <t>J'aime une vidéo @YouTube de @01nettv - Le Galaxy S8 est-il meilleur que l'Iphone 7 ? DQJMM (2/3) https://t.co/5QbENwAcvf</t>
  </si>
  <si>
    <t>RT @DavidPapp: Samsung Galaxy S8 comes with two different camera sensors https://t.co/V6tnPCTGa2</t>
  </si>
  <si>
    <t>Pour ceux qui demandent, j'en ai trouvé plein des comme ça en cherchant "draps" "galaxy" dans Amazon. (Environ.)</t>
  </si>
  <si>
    <t>Great News! A new product was added: Trident Case Sams.... See it at https://t.co/Xs01x9uswq</t>
  </si>
  <si>
    <t>RT @areyouanandroid: Your next &amp;lt;b&amp;gt;Android&amp;lt;/b&amp;gt; phone -- Samsung Galaxy S8 or Google Pixel?: The Samsung… https://t.co/P3RDYGFNZ0 #android</t>
  </si>
  <si>
    <t>RT @DavidPapp: Samsung Galaxy S8 comes with two different camera sensors https://t.co/KSPEXdAJ3q</t>
  </si>
  <si>
    <t>Samsung Gear S3 Frontier will get the Galaxy S8's BEST feature https://t.co/1MfPsarHPg #smartwatch #wearables</t>
  </si>
  <si>
    <t>Android device updates: Unlocked Galaxy S7, Axon 7 Mini, and Huawei Mate 9... https://t.co/LIHnFY37GO #smartwatch #wearables</t>
  </si>
  <si>
    <t>RT @mkasanm: Samsung Galaxy S8: Facial Recognition Security Bypassed with a Simple Photo https://t.co/x6NkYRiiUH https://t.co/3O8F3narM9</t>
  </si>
  <si>
    <t>J'aime une vidéo @YouTube de @01nettv - Le Galaxy S8 est-il meilleur que l'Iphone 7 ? DQJMM (2/3) https://t.co/ZRj4cgPfhO</t>
  </si>
  <si>
    <t>J'aime une vidéo @YouTube de @galaxy_rim - Le meilleur boitier pc pas cher ? Zalman Z9 neo https://t.co/Szpy0hPXhJ</t>
  </si>
  <si>
    <t>J'aime une vidéo @YouTube de @jojol67 - Samsung Galaxy S8 et S8+ : ils vont exploser les ventes ! https://t.co/hq7hGG8SBG</t>
  </si>
  <si>
    <t>@b_ru_ru @RuthHHopkins "A hungry cat is a workable cat." J. Galaxy</t>
  </si>
  <si>
    <t>Now playing #TerryHall - Forever J on Galaxy Fm 106.1 Patra</t>
  </si>
  <si>
    <t>RT @DavidPapp: [CNET] 7 tips and tricks for Samsung's Galaxy Tab S3 - CNET https://t.co/cXdQ7yd07Z</t>
  </si>
  <si>
    <t>Samsung devela el teléfono inteligente más esperado: llega el Galaxy S8 https://t.co/vbmGYfkJsi</t>
  </si>
  <si>
    <t>Samsung Galaxy S8 y S8+: llega el futuro https://t.co/z27DXIgmuw</t>
  </si>
  <si>
    <t>Samsung presenta sus modelos Galaxy S8 y S8+ https://t.co/ZKfWVvnii0</t>
  </si>
  <si>
    <t>Las rivalidades técnicas entre el Samsung Galaxy S8 y el iPhone 7 https://t.co/aP0SD2D2Je</t>
  </si>
  <si>
    <t>Ya hay rumores de un Samsung Galaxy S8 Mini https://t.co/PAf24JKzCr</t>
  </si>
  <si>
    <t>Toda la linea de la serie J de Samsung Galaxy disponible, llevate tu equipo . hasta 24 meses sin interés con... https://t.co/MZ4d82c0PO</t>
  </si>
  <si>
    <t>Samsung Galaxy J Serisine Parmak İzi Okuyucusu Mu Geliyor?
&amp;gt;https://t.co/5uVKdVCkwT</t>
  </si>
  <si>
    <t>RT @techtraorg: Samsung Galaxy J Serisine Parmak İzi Okuyucusu Mu Geliyor?
&amp;gt;https://t.co/5uVKdVCkwT</t>
  </si>
  <si>
    <t>J'aime une vidéo @YouTube de @techtwet - مراجعة هاتف | سامسونج جالاكسي جي٥ برايم || samsung galaxy j5</t>
  </si>
  <si>
    <t>J'aime une vidéo @YouTube de @tldtoday - Galaxy S8 - 3 Things Samsung Didn't Tell You https://t.co/WuNZfymmVn</t>
  </si>
  <si>
    <t>J'aime une vidéo @YouTube de @mr_raghib - هذا رأي في هاتف Samsung Galaxy S8 https://t.co/KgzZgzLdqH</t>
  </si>
  <si>
    <t>RT @DavidPapp: [CNET] The 404 Show 1696: Galaxy S8, new ISP privacy concerns, Palmer Luckey (podcast) - CNET https://t.co/kFOnvVCaPC</t>
  </si>
  <si>
    <t>RT @DavidPapp: [GIZMAG] Does Samsung Galaxy S8 bungle biometrics with insecure facial recognition? https://t.co/3jsMn8kyZF</t>
  </si>
  <si>
    <t>Ready to explore the furthest reaches of the galaxy? BNP Paribas presents the new trailer of #Valerian, in theaters… https://t.co/oeHGMTF3bP</t>
  </si>
  <si>
    <t>RT @WeLoveValerian: Ready to explore the furthest reaches of the galaxy? BNP Paribas presents the new trailer of #Valerian, in theaters jul…</t>
  </si>
  <si>
    <t>RT @applestreem: Samsung could have its own Apple Park with $5 billion. Instead it has the ashes of Galaxy Note 7 https://t.co/MX3QvxB1pW h…</t>
  </si>
  <si>
    <t>https://t.co/9OVKV6FhwK</t>
  </si>
  <si>
    <t>LA Galaxy announce Herbalife Nutrition Player of the Month Award https://t.co/GcujGDUkTL</t>
  </si>
  <si>
    <t>J'ai ajouté une vidéo à une playlist @YouTube - Samsung Galaxy s8 edge on fire! https://t.co/Re7sEgbrds</t>
  </si>
  <si>
    <t>J'ai ajouté une vidéo à une playlist @YouTube - Samsung Galaxy S8 and S8+: Official Introduction https://t.co/P3FbVBooeo</t>
  </si>
  <si>
    <t>J'ai ajouté une vidéo à une playlist @YouTube - Samsung Galaxy S8 first look! https://t.co/wvFdZbGI9I</t>
  </si>
  <si>
    <t>J'ai ajouté une vidéo à une playlist @YouTube - Samsung Galaxy S8 Impressions! https://t.co/gHLNb4jE4R</t>
  </si>
  <si>
    <t>J'ai ajouté une vidéo à une playlist @YouTube - Samsung Galaxy S8 Review https://t.co/4NiJkl99y5</t>
  </si>
  <si>
    <t>J'ai ajouté une vidéo à une playlist @YouTube - Samsung Galaxy S8 vs iPhone 7 Plus Clones Water, Drop &amp;amp; Gun Test!</t>
  </si>
  <si>
    <t>J'aime une vidéo @YouTube de @svtanimee - Samsung Galaxy s8 edge on fire! https://t.co/Re7sEgbrds</t>
  </si>
  <si>
    <t>Samsung Galaxy S8 Arrives April 21 https://t.co/E4QMcsY8jb 🗣#Opines on #IT</t>
  </si>
  <si>
    <t>Samsung's DeX desktop dock turns the Galaxy S8 into a grab-and-go PC https://t.co/Hvwf9Ah1Hb #chromeos</t>
  </si>
  <si>
    <t>Samsung Galaxy S8, DeX Desktop, &amp;amp; Chromebooks https://t.co/TrpCUuEGb3 #chromeos</t>
  </si>
  <si>
    <t>Samsung's New Dex Dock Transform Galaxy S8 Into A PC: Features Two USB 2.0 Ports And ... https://t.co/5rqsk5JrxO #chromeos</t>
  </si>
  <si>
    <t>J'aime une vidéo @YouTube : "فتح صندوق هاتف جالكسى اس Galaxy S8 Clone !!!" à l'adresse https://t.co/1hO9W7lNPN.</t>
  </si>
  <si>
    <t>Samsung Gear S3 Frontier will get the Galaxy S8's BEST feature https://t.co/jCOmUiCUPS</t>
  </si>
  <si>
    <t>Samsung reboots its smart home, IoT strategy with the Galaxy S8 https://t.co/uZUbgd7dlR</t>
  </si>
  <si>
    <t>Android device updates: Unlocked Galaxy S7, Axon 7 Mini, and Huawei Mate 9... https://t.co/1VIku6ipxK</t>
  </si>
  <si>
    <t>「GALAXY」MUSIC VIDEO - キュウソネコカミ https://t.co/5XuNyffWPD</t>
  </si>
  <si>
    <t>I liked a @YouTube video https://t.co/1KYsKoLU4e Faded, We don't talk anymore quẩy cùng Samsung Galaxy- J volution</t>
  </si>
  <si>
    <t>Samsung Gear S3 Frontier will get the Galaxy S8's BEST feature https://t.co/U54eiyJxPd #iot</t>
  </si>
  <si>
    <t>Samsung reboots its smart home, IoT strategy with the Galaxy S8 https://t.co/wtwJB5Yp4i #iot</t>
  </si>
  <si>
    <t>Android device updates: Unlocked Galaxy S7, Axon 7 Mini, and Huawei Mate 9... https://t.co/BCLyst8YZw #iot</t>
  </si>
  <si>
    <t>J'ai ajouté une vidéo à une playlist @YouTube - How to compare iphone 8 iOS 11 and Samsung Galaxy S8 Edge 20</t>
  </si>
  <si>
    <t>RT @DavidPapp: [CNET] Stealing Galaxy S8's thunder? This phone is rumored to have superslim bezels, too - CNET https://t.co/ZT5ize37Mo</t>
  </si>
  <si>
    <t>J'aime une vidéo @YouTube de @jojol67 - Samsung Galaxy S8 et S8+ : ils vont exploser les ventes ! https://t.co/2t8JRTrbXZ</t>
  </si>
  <si>
    <t>#Google サムスンGalaxy S8の強みはカメラ性能 レンズの明るさはPixel以上 - グーグルが昨年発売した「Pixel」は“スマホ史上最高のカメラ性能”との評価を得たが、サムスンが3月29日に発表したGala... https://t.co/3pc2r5Kvpg</t>
  </si>
  <si>
    <t>Ashes! https://t.co/HEfWN95u2h Samsung Unpacked, unpacked: Girt by CNET podcast 104 ... for the mobile arm of the South Korean electronics…</t>
  </si>
  <si>
    <t>Ashes! https://t.co/NDg4AC1kP5 Samsung could have its own Apple Park with $5 billion. Instead it has the ashes of Galaxy Note 7 There are …</t>
  </si>
  <si>
    <t>CASELABDESIGNS CASE COVER SOFT TOUCH POLYCARBONATE LANTERNE ASIA FOR SAMSUNG GALAXY J https://t.co/1G229u3LVa https://t.co/aZbw6FYmot</t>
  </si>
  <si>
    <t>RT @EDavisLTE: Samsung Galaxy S8 will be faster on T-Mobile's advanced LTE network https://t.co/yZDDdzdyma</t>
  </si>
  <si>
    <t>RT @EDavisLTE: T-Mobile says Galaxy S8 and its LTE make the perfect pair https://t.co/I5YjDLAZlx</t>
  </si>
  <si>
    <t>RT @EDavisLTE: Samsung Galaxy S8 reaches out with Bluetooth 5 and near-gigabit LTE abilities https://t.co/BIxdDObS84</t>
  </si>
  <si>
    <t>J'ai ajouté une vidéo à une playlist @YouTube - September 2016 Method: Galaxy Note 5 n920c FRP Google Lock Remove Bypass on 6.0.1</t>
  </si>
  <si>
    <t>All-new #GalaxyS8 takes you beyond the limits of any phone u've known before #UnboxYourPhone https://t.co/IAfKWpna1O https://t.co/MenYutW5zL</t>
  </si>
  <si>
    <t>RT @freemanforli: All-new #GalaxyS8 takes you beyond the limits of any phone u've known before #UnboxYourPhone https://t.co/IAfKWpna1O http…</t>
  </si>
  <si>
    <t>Abejas, gallinas y verduras para ayudar al equipo de fútbol Los Angeles Galaxy https://t.co/6CWh3RyeVl</t>
  </si>
  <si>
    <t>Samsung Gear S3 Frontier will get the Galaxy S8's BEST feature https://t.co/Ixawsin2Tt #Wearables #Smartwatch</t>
  </si>
  <si>
    <t>Android device updates: Unlocked Galaxy S7, Axon 7 Mini, and Huawei Mate 9... https://t.co/Z8a1L06rB5 #Wearables #Smartwatch</t>
  </si>
  <si>
    <t>Android Circuit: Powerful Galaxy S8 Launched, Samsung's Firey Note 7 Returns, Google Pixel ... https://t.co/D54NKsGS1H #Google #Wearables</t>
  </si>
  <si>
    <t>I've got screen envy for the Samsung Galaxy S8 https://t.co/RymT3VUGt1</t>
  </si>
  <si>
    <t>No one buys Windows phones, so Microsoft has its own version of the Galaxy S8 https://t.co/6qQNzne6UF</t>
  </si>
  <si>
    <t>It turns out the Galaxy S8’s best new security feature isn’t very secure at all https://t.co/4ZVm9fNTAu</t>
  </si>
  <si>
    <t>The iPhone is still more powerful than the Galaxy S8 where it matters most https://t.co/xLGLdq2qa2</t>
  </si>
  <si>
    <t>RT @DavidPapp: [CNET] When and where to buy a Galaxy S8 and S8 Plus - CNET https://t.co/rzc3ZDm0kc</t>
  </si>
  <si>
    <t>J'aime une vidéo @YouTube de @jojol67 - Samsung Galaxy S8 et S8+ : ils vont exploser les ventes ! https://t.co/D8xupZnA0R</t>
  </si>
  <si>
    <t>J'aime une vidéo @YouTube de @romainlanery - Samsung Galaxy S8 - Impressions ! https://t.co/DuGeAKX82v</t>
  </si>
  <si>
    <t>機種変更でも購入サポート、4月3日までちょっとだけ継続。お見逃し無く。 【ドコモ】iPhone SE・Xperia XZ・Galaxy S7 edgeが機種変更でも安くなるキャンペーンを4月3日まで継続！ https://t.co/hpfc8UC3UB</t>
  </si>
  <si>
    <t>RT @shimajiro: 機種変更でも購入サポート、4月3日までちょっとだけ継続。お見逃し無く。 【ドコモ】iPhone SE・Xperia XZ・Galaxy S7 edgeが機種変更でも安くなるキャンペーンを4月3日まで継続！ https://t.co/hpfc8UC3…</t>
  </si>
  <si>
    <t>Mou to Utd targets: Join Galaxy for beaches https://t.co/3cZ6Nn9OXl</t>
  </si>
  <si>
    <t>@Samsung no more galaxy notes? 😢</t>
  </si>
  <si>
    <t>J'aime une vidéo @YouTube de @caseyneistat - Samsung Galaxy S8 Review https://t.co/1mJ63ZHHe7</t>
  </si>
  <si>
    <t>https://t.co/cnpU3HibxS Weekly Rewind: SpaceX’s future, Samsung Galaxy S8, and a Tonka truck for grownups</t>
  </si>
  <si>
    <t>Cultural Icon Mary J. Blige. We all must be Guardians of Her Galaxy. She's a walking memorial.… https://t.co/Bx9yDCKmmb</t>
  </si>
  <si>
    <t>さよなら、僕のGALAXY J…。</t>
  </si>
  <si>
    <t>RT @engadget: Samsung's Galaxy S8 can sign into websites using your face https://t.co/TSAiPnWQRS https://t.co/hSIBzBwMqK</t>
  </si>
  <si>
    <t>"How can you look at the galaxy and not feel insignificant?" Ridley Scott #filmmakers https://t.co/iGMnpBqOpI</t>
  </si>
  <si>
    <t>RT @ashtonbingham: "How can you look at the galaxy and not feel insignificant?" Ridley Scott #filmmakers https://t.co/iGMnpBqOpI</t>
  </si>
  <si>
    <t>RT @zaibatsu: A Strange Explosion in a Galaxy Billions of Light-Years Away Has Scientists Stumped https://t.co/jwI4f6n434 #Space #Science h…</t>
  </si>
  <si>
    <t>@ElDxc @chriskylex JAJAJAJAJAJA hijo de la verga. Ya investigué y aquí en México aparece como Galaxy J o algo asi.</t>
  </si>
  <si>
    <t>RT @DavidPapp: [CNET] The 3 biggest letdowns of Samsung's Galaxy S8 video - CNET https://t.co/jxCJtTWPNA</t>
  </si>
  <si>
    <t>RT @DavidPapp: [CNET] I've got screen envy for the Samsung Galaxy S8 video - CNET https://t.co/TyOTiRnoxs</t>
  </si>
  <si>
    <t>NASA spots mysterious X-ray flash found in distant galaxy https://t.co/aOBn592qxp</t>
  </si>
  <si>
    <t>Scientists have detected an unexplained explosion coming from a galaxy 10.7 billion light-years away https://t.co/DL5H2afUe8</t>
  </si>
  <si>
    <t>Samsung's Galaxy S8 facial recognition feature defeated with digital photo https://t.co/mLqfOYCbBv https://t.co/e8MrNkGY5T #JFOTechUpdate</t>
  </si>
  <si>
    <t>J'ai ajouté une vidéo à une playlist @YouTube - Samsung Galaxy S8 Vs Galaxy S7 - Camera Comparison . Watch Before Upgrading</t>
  </si>
  <si>
    <t>J'aime une vidéo @YouTube : "How round is this galaxy? (Messier 89) - Deep Sky Videos" à l'adresse https://t.co/svJ5s7EPbR.</t>
  </si>
  <si>
    <t>J'aime une vidéo @YouTube : "Get the Galaxy S8's Updated Launcher on the Galaxy S7 running Nougat" à l'adresse</t>
  </si>
  <si>
    <t>The iPhone 8 will beat the Galaxy S8 in one key area #3D https://t.co/NZdDnsnEWK</t>
  </si>
  <si>
    <t>Samsung Galaxy S8 Plus vs Google Pixel XL vs iPhone 7 Plus #GooglePlus https://t.co/B97bgaTAmK</t>
  </si>
  <si>
    <t>Samsung Galaxy S8 Plus vs Google Pixel XL: the weigh-in #GooglePlus https://t.co/2dpilbKisR</t>
  </si>
  <si>
    <t>Google Encourages Android Developers to Optimize Apps for New Screen Aspect Ratios Used by ... #GooglePlus https://t.co/AyEqrKWnEW</t>
  </si>
  <si>
    <t>Android Circuit: Powerful Galaxy S8 Launched, Samsung's Firey Note 7 Returns, Google Pixel ... #GooglePlus https://t.co/n3nXDfgk6C</t>
  </si>
  <si>
    <t>J'aime une vidéo @YouTube : "Samsung Galaxy S8 and S8+: Official Introduction" à l'adresse https://t.co/ksEyYC2Sac.</t>
  </si>
  <si>
    <t>The 'Guardians Of The Galaxy' Finally Have A Game Of Their Own https://t.co/XxF1cAcd71</t>
  </si>
  <si>
    <t>Guardians of the Galaxy' Launches Into A New Video Game Series Next Month https://t.co/KB3M8CBd9I</t>
  </si>
  <si>
    <t>Video game review: Andromeda succeeds in getting Mass Effect into an exciting new galaxy https://t.co/FsnkrwQkg2</t>
  </si>
  <si>
    <t>¿Samsung vuelve a fallar? Hallan un defecto grave en el Galaxy S8 https://t.co/n4px1xqoI1</t>
  </si>
  <si>
    <t>J'aime une vidéo @YouTube de @jojol67 - Samsung Galaxy S8 et S8+ : ils vont exploser les ventes ! https://t.co/ossuqs8V5q</t>
  </si>
  <si>
    <t>Guardians of the Galaxy' Launches Into A New Video Game Series Next Month https://t.co/oGn7MHJCoq</t>
  </si>
  <si>
    <t>New Trailer For Telltale's Guardians Of The Galaxy https://t.co/HuJo2hoCXY</t>
  </si>
  <si>
    <t>Video game review: Andromeda succeeds in getting Mass Effect into an exciting new galaxy https://t.co/ib5YvPsz5Y</t>
  </si>
  <si>
    <t>RT @applestreem: Samsung's Galaxy S8 facial recognition feature defeated with digital photo https://t.co/4flJD6Zz4o https://t.co/hHEaoPYdYl</t>
  </si>
  <si>
    <t>J'adore la video de theicollection sur le samsung galaxy s8 https://t.co/YZnEh8KQCp</t>
  </si>
  <si>
    <t>(April Fools) Nintendo announces fake WarioWare spinoff Crazy Galaxy https://t.co/w0n0zRRxIU</t>
  </si>
  <si>
    <t>RT @iphoneshere: iphone cracked screen repair__samsung galaxy_note_glass https://t.co/ERImxKyyU5</t>
  </si>
  <si>
    <t>J'aime une vidéo @YouTube de @kaelwent - [LE 13H37 N°3] Samsung Galaxy S8 / S8+ | #LE13H37 https://t.co/JhMNZGNCYO</t>
  </si>
  <si>
    <t>(April Fools) Nintendo announces fake WarioWare spinoff Crazy Galaxy #nintendo #bees https://t.co/Udlo1xxnky</t>
  </si>
  <si>
    <t>5 Reasons To Buy The Samsung Galaxy S8 https://t.co/sAwGdVGb2y</t>
  </si>
  <si>
    <t>Is it safe to buy Samsung's new Galaxy S8 phone? https://t.co/ZutUX9f4Qs</t>
  </si>
  <si>
    <t>Poll: Is it time to buy that next phone? https://t.co/VFHJc8Gj7C</t>
  </si>
  <si>
    <t>5 Reasons To Buy: Samsung Galaxy S8 Vs. iPhone 7 https://t.co/vTTb0AOGAv</t>
  </si>
  <si>
    <t>6 Reasons to buy and not to buy Samsung Galaxy S8, Galaxy S8+ https://t.co/NKjWlwvJ6m</t>
  </si>
  <si>
    <t>Hartford Symphony explores the galaxy at weekend performances https://t.co/YJ6VOQh24y</t>
  </si>
  <si>
    <t>RT @spacetelelive: I am looking at the Galaxy UV-171060 with Wide Field Camera 3 for Dr. Christopher J. Conselice. https://t.co/08Jz6UYruc…</t>
  </si>
  <si>
    <t>RT @spacetelelive: I am looking at the Galaxy UV-773654 with Wide Field Camera 3 for Dr. Christopher J. Conselice. https://t.co/08Jz6UGQCE…</t>
  </si>
  <si>
    <t>RT @spacetelelive: I am looking at the Galaxy UV-90676 with Wide Field Camera 3 for Dr. Christopher J. Conselice. https://t.co/08Jz6UGQCE h…</t>
  </si>
  <si>
    <t>Podcast: Samsung legt lat hoog met Galaxy S8 https://t.co/sOObcI3y1f</t>
  </si>
  <si>
    <t>@across_galaxy ご観戦中ご不快の念をお掛けし、誠に申し訳ございません。現在Jリーグは全試合正常に配信されておりますが、エラーコードは何番が出ておりますでしょうか。お手数をお掛け致しますがお教え頂けますと幸いです。</t>
  </si>
  <si>
    <t>Los @topesdgama sortean el nuevo Samsung Galaxy S8. Puedes participar desde aquí: https://t.co/EJhor0Bp3q #TopeDeGalaxy</t>
  </si>
  <si>
    <t>RT @DavidPapp: MashTalk: Samsung's Galaxy S8 is here, but does it live up to all the hype? https://t.co/iISoSV2XMO</t>
  </si>
  <si>
    <t>J'aime une vidéo @YouTube de @tldtoday - Galaxy S8 - 3 Things Samsung Didn't Tell You https://t.co/88R27bOa91</t>
  </si>
  <si>
    <t>Bons plans : un jeudi aux petits oignons https://t.co/Sc8k7yftVN Le Samsung Galaxy S8 et S8 Plus ont enfin été dévoilés par Samsung. L'occ…</t>
  </si>
  <si>
    <t>Prix du Galaxy S8, vente privée Free Mobile prolongée...Le récap de la journée https://t.co/nfmjkNW1oK ... à partir de 12.98€ ou encore un…</t>
  </si>
  <si>
    <t>Promos BOX et mobile, Galaxy S8 en location... Le récap de la journée https://t.co/ND6QZ4aEOP ... "Vente privée Free Mobile, forfait Sosh …</t>
  </si>
  <si>
    <t>galaxy room https://t.co/DjPiMvaXvI</t>
  </si>
  <si>
    <t>RT @Art_FeeIs: galaxy room https://t.co/DjPiMvaXvI</t>
  </si>
  <si>
    <t>J'aime une vidéo @YouTube : "Samsung Galaxy S8 : Toutes les nouveautés officielles !" à l'adresse https://t.co/mIDWGI6bQr.</t>
  </si>
  <si>
    <t>Moral of this story and exploding Note 7s: QA your shit. 🔥🔥😂 Videos show Samsung Galaxy S8 unlocked by a photo https://t.co/jbAKdbAiPw</t>
  </si>
  <si>
    <t>Bonjour @3m411 ! J'ai Go galaxy est je veut recruter Ryugel et Gandares ! J'ai mis les 2 QR code mais jsp ou se trouve leur carte .</t>
  </si>
  <si>
    <t>J'aime une vidéo @YouTube de @safeunlockcode - How to Unlock Samsung Galaxy J3 2016 - AT&amp;amp;T, O2, Rogers, Bell, T-Mobile &amp;amp; more?</t>
  </si>
  <si>
    <t>J'aime une vidéo @YouTube de @romainlanery - Samsung Galaxy S8 - Impressions ! https://t.co/NhmxfAFkq8</t>
  </si>
  <si>
    <t>Si je change de téléphone j'prendrais le galaxy s8, mais pour l'instant mon iPhone me convient mdr</t>
  </si>
  <si>
    <t>CloveがGalaxy S8 / S8+の予約を開始 https://t.co/J81VNqhzLS</t>
  </si>
  <si>
    <t>【今後の予定とは...】
J-Mupsはクラウドタイプであることから、センタ側の処理だけで簡単に機能の追加ができる。
なので、あとから中国銀聯や電子マネーブランド追加にも柔軟に対応できる。
（GALAXY問題もそのひとつと考えてい… https://t.co/KMX78rxopM</t>
  </si>
  <si>
    <t>Asexual Pride Flag Samsung Galaxy S2 Cover  #asexual https://t.co/16fbLPCXzu</t>
  </si>
  <si>
    <t>Asexual Pride Flag Galaxy S3 Cover  #asexual https://t.co/iDMuDwD8Tf</t>
  </si>
  <si>
    <t>Asexual Pride Flag Samsung Galaxy SII Cover  #asexual https://t.co/mvKUzjfCiT</t>
  </si>
  <si>
    <t>Google Daydream does not work on the Galaxy S8 #Google https://t.co/KM98lgpAGd</t>
  </si>
  <si>
    <t>J'aime une vidéo @YouTube de @romainlanery - Samsung Galaxy S8 - Impressions ! https://t.co/LuIrQnfj8c</t>
  </si>
  <si>
    <t>『ガーディアンズ・オブ・ギャラクシー：リミックス』プロモアートが続々公開！全米公開まで残すところ1カ月と少し。近づくにつれて沢山の画像や情報が解禁されている。全米公開から1週間後の5月12日(金)日本公開。… https://t.co/gno17xpnYc</t>
  </si>
  <si>
    <t>RT @AmeComiLife: 『ガーディアンズ・オブ・ギャラクシー：リミックス』プロモアートが続々公開！全米公開まで残すところ1カ月と少し。近づくにつれて沢山の画像や情報が解禁されている。全米公開から1週間後の5月12日(金)日本公開。
https://t.co/RwCun…</t>
  </si>
  <si>
    <t>Samsung Galaxy S8 &amp;amp; S8+ hands-on https://t.co/CXZ2iMVLTX</t>
  </si>
  <si>
    <t>J'aime une vidéo @YouTube de @romainlanery - Samsung Galaxy S8 - Impressions ! https://t.co/gJovtDykHn</t>
  </si>
  <si>
    <t>ทดลองเล่น Samsung Galaxy S8 ระบบออโต้โฟกัสอย่างคูล https://t.co/5mOykFPI54</t>
  </si>
  <si>
    <t>RT @torcnn: ทดลองเล่น Samsung Galaxy S8 ระบบออโต้โฟกัสอย่างคูล https://t.co/5mOykFPI54</t>
  </si>
  <si>
    <t>RT @bqmxB506: EXO มาถึงจุดที่ขายโทรศัพท์แล้วหรอม555555555 EXO Smart Cover Galaxy S8 ?? สีขาวดำรูปลายโลโก้ EXO &amp;amp; รูปวอลเปเปอร์ก็มา...ติ่งจะ…</t>
  </si>
  <si>
    <t>RT @PCYHomeThaiLand: Galaxy Friends × EXO โทรศัพท์มือถือ SAMSUNG รุ่น Galaxy S8 ได้จับมือทำงานพิเศษร่วมกันกับเอ็กโซ สวยมากๆเลยค่ะ มีความต้อ…</t>
  </si>
  <si>
    <t>Live a life Unboxed with the Galaxy S8 and S8+ #UnboxYourPhone https://t.co/TiZvTpgZDp</t>
  </si>
  <si>
    <t>EXO มาถึงจุดที่ขายโทรศัพท์แล้วหรอม555555555 EXO Smart Cover Galaxy S8 ?? สีขาวดำรูปลายโลโก้ EXO &amp;amp; รูปวอลเปเปอร์ก็มา… https://t.co/uoifnv6aAw</t>
  </si>
  <si>
    <t>J'ai craqué, j'ai pré commandé le Galaxy S8 !</t>
  </si>
  <si>
    <t>ภาพถ่ายกลางแจ้งจาก Samsung Galaxy S8 ก๊ะเจ้า https://t.co/gHsUMz0BLL</t>
  </si>
  <si>
    <t>RT @PCYHomeThaiLand: จากในรูปโฆษณา ดูเหมือนว่าชานยอลและหนุ่มๆเอ็กโซจะมีสินค้าหรือการทำงานพิเศษร่วมกับโทรศัพท์มือถือ Samsung Galaxy 💕
Cr.Nos…</t>
  </si>
  <si>
    <t>What does the iPhone 8 need to beat the Galaxy S8?: The Galaxy S8 set a pretty high bar for phones with it… https://t.co/2gDwzon9rx #iCjay</t>
  </si>
  <si>
    <t>Android Circuit: Powerful Galaxy S8 Launched, Samsung's Firey Note 7 Returns, Google Pixel Secrets: Taking… https://t.co/xb664peDB3 #iCjay</t>
  </si>
  <si>
    <t>[Avez-vous lu ?] J’ai testé pour vous; les Asics Gel Galaxy 7 https://t.co/mSp7FoSHD8
#run #running #fit</t>
  </si>
  <si>
    <t>#Promocja Media Expert - Samsung Galaxy S8 lub S8+ w przedsprzedaży z pakietem usług serwisowych https://t.co/nnCZLX6J8m</t>
  </si>
  <si>
    <t>I am looking at the Galaxy UV-155853 with Wide Field Camera 3 for Dr. Christopher J. Conselice.… https://t.co/0h906Q2n3w</t>
  </si>
  <si>
    <t>I am looking at the Galaxy UV-155853 with Wide Field Camera 3 for Dr. Christopher J. Conselice.… https://t.co/q67txXHf7z</t>
  </si>
  <si>
    <t>I am looking at the Galaxy UV-171060 with Wide Field Camera 3 for Dr. Christopher J. Conselice.… https://t.co/pvTQ3Ue6Fa</t>
  </si>
  <si>
    <t>I am looking at the Galaxy UV-773654 with Wide Field Camera 3 for Dr. Christopher J. Conselice.… https://t.co/43n34JhmQN</t>
  </si>
  <si>
    <t>I am looking at the Galaxy UV-773654 with Wide Field Camera 3 for Dr. Christopher J. Conselice.… https://t.co/OIrkz6GcsR</t>
  </si>
  <si>
    <t>I am looking at the Galaxy UV-171687 with Wide Field Camera 3 for Dr. Christopher J. Conselice.… https://t.co/Tryxhd0oqP</t>
  </si>
  <si>
    <t>I am looking at the Galaxy UV-250513 with Wide Field Camera 3 for Dr. Christopher J. Conselice.… https://t.co/qALlWczmwy</t>
  </si>
  <si>
    <t>I am looking at the Galaxy UV-239220 with Wide Field Camera 3 for Dr. Christopher J. Conselice.… https://t.co/JvJaDeZGQJ</t>
  </si>
  <si>
    <t>I am looking at the Galaxy UV-90676 with Wide Field Camera 3 for Dr. Christopher J. Conselice.… https://t.co/7DfSc1Vit2</t>
  </si>
  <si>
    <t>RT @spacetelelive: I am looking at the Galaxy UV-250513 with Wide Field Camera 3 for Dr. Christopher J. Conselice. https://t.co/08Jz6UYruc…</t>
  </si>
  <si>
    <t>דיווח: כל מכשירי סדרת 2017 Galaxy J יגיעו עם קורא טביעות אצבע https://t.co/VisgeeRisJ</t>
  </si>
  <si>
    <t>เอ็กโซจะทำงานร่วมกับทรศ Samsung Galaxy แต่เกินครึ่งวงนี่ใช้ Iphone นาจา55555555555</t>
  </si>
  <si>
    <t>#deals SAMSUNG Galaxy J Max 8 GB 7 inch with Wi-Fi+4G is selling cheaper by 3% at INR 12990 today https://t.co/bu5RTzNi4f #flipkart</t>
  </si>
  <si>
    <t>I just entered to win a Samsung Galaxy S8 or S8+ from Android Central! Check it out!! https://t.co/KsadwExPaz j</t>
  </si>
  <si>
    <t>#SN_News: Galaxy S8 dan S8+ Cara Baru Berinteraksi Dengan Ponsel https://t.co/YYVIH2uOI0</t>
  </si>
  <si>
    <t>#SN_News: Samsung Galaxy S8 Ternyata Mudah Dibobol https://t.co/7FQCLy4LlB</t>
  </si>
  <si>
    <t>J'aime une vidéo @YouTube de @romainlanery - Samsung Galaxy S8 - Impressions ! https://t.co/FKN9SesoKv</t>
  </si>
  <si>
    <t>RT @maximaxoo: #Space: astronomers find unexpected, #dust-obscured #StarFormation in distant #galaxy
► https://t.co/aLHWTN0ZTX via @physorg…</t>
  </si>
  <si>
    <t>#Space: astronomers find unexpected, #dust-obscured #StarFormation in distant #galaxy
► https://t.co/aLHWTN0ZTX via… https://t.co/Y7Tx8DsEoP</t>
  </si>
  <si>
    <t>Wow! Italien führt bezahlten Menstruations-Urlaub ein! https://t.co/PpHw0XmmKT</t>
  </si>
  <si>
    <t>ดีนะที่เลือกชื่อ VIXX ถ้าชื่อ SeeSun ฟค.อาจจะชื่อThe Moon หนักสุดนี่ J.DICE กุต้องได้ชื่อฟค.ว่าคาสิโนแน่ๆ ฮาาา😂 https://t.co/3j7ymlfR6W</t>
  </si>
  <si>
    <t>RT @GiftStarChari: ดีนะที่เลือกชื่อ VIXX ถ้าชื่อ SeeSun ฟค.อาจจะชื่อThe Moon หนักสุดนี่ J.DICE กุต้องได้ชื่อฟค.ว่าคาสิโนแน่ๆ ฮาาา😂 https://…</t>
  </si>
  <si>
    <t>SSA New 急速ワイヤレス充電器 Quick Charge 2.0 二つのコイル ワイヤレスチャージャー Galaxy Note 5,… が、Amazon家電・カメラランキング24時間で、460333位⇒11位に急浮上しました。
https://t.co/qMSyrt4ANO</t>
  </si>
  <si>
    <t>急速ワイヤレス充電器 Quick Charge 2.0 二つのコイル ワイヤレスチャージャー Galaxy Note 5, Galaxy S… が、Amazon家電・カメラランキング24時間で、233672位⇒9位に急浮上しました。
https://t.co/CT1iqsCl0F</t>
  </si>
  <si>
    <t>AUKEY カーチャージャー 18W Quick Charge 3.0 スマホUSB充電器 車載USB充電器 Galaxy S7/S6 Edge… が、Amazon車＆バイクランキング24時間で、1985位⇒28位に急浮上しました。
https://t.co/dDWh5Xtusp</t>
  </si>
  <si>
    <t>RT @MorterJon: Galaxy S8 Secretly Ships In Two Different Versions With Different Cameras https://t.co/IpUjNhqHyS https://t.co/Dr7d3H789H</t>
  </si>
  <si>
    <t>Samsung's Galaxy S8 facial recognition feature defeated with digital photo https://t.co/aDLB0sJqqx</t>
  </si>
  <si>
    <t>RT @WBuzzer: Samsung Galaxy S8: Facial Recognition Security Bypassed with a Simple Photo https://t.co/gjjDjaqYjg https://t.co/aY1xpXz0CL</t>
  </si>
  <si>
    <t>J'aime une vidéo @YouTube de @romainlanery - Samsung Galaxy S8 - Impressions ! https://t.co/JH0mt209Be</t>
  </si>
  <si>
    <t>@j_galindo46 La que más tengo ganas de ver de este mes es John Wick 2.Guardians Of The Galaxy 2 me da mucho pereza… https://t.co/qAHVyuT0Or</t>
  </si>
  <si>
    <t>Galaxy x EXO https://t.co/vox3R3Rt7H</t>
  </si>
  <si>
    <t>RT @PrncssPolly: Galaxy x EXO https://t.co/vox3R3Rt7H</t>
  </si>
  <si>
    <t>Samsung Galaxy S8 × EXO
(ctto) https://t.co/OrJiE2SaSk</t>
  </si>
  <si>
    <t>RT @babyso_o: Samsung Galaxy S8 × EXO
(ctto) https://t.co/OrJiE2SaSk</t>
  </si>
  <si>
    <t>CloveがGalaxy S8 / S8+の予約を開始: 英国の通販サイト Clove が今週発表された Samsung の新フラッグシップ「Galaxy S8」「Galaxy… https://t.co/PcqYrcv7eZ #英国</t>
  </si>
  <si>
    <t>J'aime une vidéo @YouTube de @romainlanery - Samsung Galaxy S8 - Impressions ! https://t.co/H4Hgy9Vqpl</t>
  </si>
  <si>
    <t>مستشعرات بصمات الأصابع ستصل لسلسلة هواتف Galaxy J Series https://t.co/Mv4kP5oCFk https://t.co/c5yW2knjSF</t>
  </si>
  <si>
    <t>J'aime une vidéo @YouTube de @electronynet - استعراض و نظرة أولية على هاتف سامسونج الجديد Galaxy S8</t>
  </si>
  <si>
    <t>J'aime une vidéo @YouTube : "Samsung Galaxy S8+ vs iPhone 7 Plus: The future vs the past" à l'adresse https://t.co/CavjHK5ADa.</t>
  </si>
  <si>
    <t>J'aime une vidéo @YouTube : "Samsung Galaxy S8 Camera Tour: Will it be the best of 2017?" à l'adresse https://t.co/Hbp99ZxXd2.</t>
  </si>
  <si>
    <t>J'aime une vidéo @YouTube de @tldtoday - Galaxy S8 - 3 Things Samsung Didn't Tell You https://t.co/Igrl5OKkgS</t>
  </si>
  <si>
    <t>J'aime une vidéo @YouTube : "Samsung Galaxy S8 failed facial recognition, BlackBerry KEYone dates &amp;amp; more - Pocketnow Daily" à l'adresse</t>
  </si>
  <si>
    <t>J'ai marqué L’assistant Bixby de Samsung pour le Galaxy S8 va exécuter vos commandes vocales sur Inoreader https://t.co/Tyg0QmAhgJ</t>
  </si>
  <si>
    <t>J'aime une vidéo @YouTube de @tech_sama_ - Samsung Galaxy S8 : Les Infos de la Présentation https://t.co/YZbEmjQOex</t>
  </si>
  <si>
    <t>줄게 my galaxy</t>
  </si>
  <si>
    <t>J'aime une vidéo @YouTube de @mr_raghib - هذا رأي في هاتف Samsung Galaxy S8 https://t.co/iFUp2f3UMb</t>
  </si>
  <si>
    <t>「Glaxy S8/S8+」はホームボタン撤廃 &amp;amp; 新アシスタント機能搭載!「Galaxy UNPACKED 2017」現地 ... https://t.co/90nbRnoiV5</t>
  </si>
  <si>
    <t>Je cherche un nouveau portable j'ai l'impression de faire une bataille navale : Samsung galaxy A5 ou galaxy J7 ?</t>
  </si>
  <si>
    <t>Galaxy S8 : la reconnaissance faciale leurrée par une simple photo https://t.co/AnIgsXVEmC</t>
  </si>
  <si>
    <t>🍩🍩 (with StefanPaskarido at https://t.co/AWV4Z9D4QU Donuts &amp;amp; Coffee Grand Galaxy Park) — https://t.co/NH36WcLFa0</t>
  </si>
  <si>
    <t>Donc j'ai envie de m'acheter le Samsung Galaxy S8+ pour remédier à ça. Mais le prix... 😱😱😱</t>
  </si>
  <si>
    <t>J'ai ajouté une vidéo à une playlist @YouTube - Samsung Galaxy S8 &amp;amp; S8 Plus VS Note 7 &amp;amp; S7 : Size Comparison</t>
  </si>
  <si>
    <t>J'ai ajouté une vidéo à une playlist @YouTube - Samsung Galaxy S8 vs IPhone 7 - Full Comparison https://t.co/d4aOX1SIfG</t>
  </si>
  <si>
    <t>J'ai ajouté une vidéo à une playlist @YouTube - Samsung Galaxy S8 and S8 Plus - Hands-on! https://t.co/vT6J7ql7Ag</t>
  </si>
  <si>
    <t>J'ai ajouté une vidéo à une playlist @YouTube - Samsung Galaxy S8 First Look ! https://t.co/8Yy6az9TdD</t>
  </si>
  <si>
    <t>J'ai ajouté une vidéo à une playlist @YouTube - Samasung Galaxy S8 VS Galaxy S7 Edge : Full Comparison ! https://t.co/2wXyPFTXo2</t>
  </si>
  <si>
    <t>J'ai ajouté une vidéo à une playlist @YouTube - Samsung Galaxy S8 review ! https://t.co/QOkNotwxSO</t>
  </si>
  <si>
    <t>J'ai ajouté une vidéo à une playlist @YouTube - Samsung Galaxy S8 : TOP 5 BEST Features! https://t.co/Alz1wurWnD</t>
  </si>
  <si>
    <t>J'ai ajouté une vidéo à une playlist @YouTube - Samsung Galaxy S8 LEAKS : Mystery Button Revealed ! https://t.co/rhBFKcc9tH</t>
  </si>
  <si>
    <t>J'ai ajouté une vidéo à une playlist @YouTube - WOW! New Samsung Galaxy S8 Icons, UI Leaked - 2017 https://t.co/l7xLBNknkH</t>
  </si>
  <si>
    <t>J'ai ajouté une vidéo à une playlist @YouTube - Samsung Galaxy S8 VS LG G6 : Full Comparison https://t.co/j55RhcYguv</t>
  </si>
  <si>
    <t>J'aime une vidéo @YouTube de @androidauth - Samsung Galaxy S8 in 20 Seconds with MrMobile, Pocketnow, Dom, and more!</t>
  </si>
  <si>
    <t>J'aime une vidéo @YouTube de @androidauth - Samsung Galaxy S8 Plus vs Apple iPhone 7 Plus Quick Look https://t.co/seb3q1M6t0</t>
  </si>
  <si>
    <t>J'aime une vidéo @YouTube de @androidauth - Samsung Galaxy S8 vs the Competition! https://t.co/ClkccGYaG6</t>
  </si>
  <si>
    <t>J'aime une vidéo @YouTube de @androidauth - Galaxy S8 Plus vs Galaxy S7 Edge: How Big Is The Generation Gap? https://t.co/Qqu3e0drxV</t>
  </si>
  <si>
    <t>J'aime une vidéo @YouTube de @androidauth - Samsung Galaxy S8 vs Google Pixel: The two most important Android devices face off</t>
  </si>
  <si>
    <t>J'aime une vidéo @YouTube de @androidauth - Samsung Galaxy S8 Color Comparison: Which One's The Nicest? https://t.co/EDVQsJ5snU</t>
  </si>
  <si>
    <t>Galaxy S8 face recognition already defeated with a simple picture https://t.co/Wd4seerh2Z by @RonAmadeo</t>
  </si>
  <si>
    <t>RT @arstechnica: Galaxy S8 face recognition already defeated with a simple picture https://t.co/Wd4seerh2Z by @RonAmadeo</t>
  </si>
  <si>
    <t>@TopAchat Poualala il est magnifique ! 😍 j'ai toujours voulu un galaxy je trouve qu'ils sont tous magnifique depuis le galaxy S6</t>
  </si>
  <si>
    <t>RT @DavidPapp: [CNET] With Bixby, Samsung tries to talk its way into the voice market - CNET https://t.co/rHNu8Xpmbc</t>
  </si>
  <si>
    <t>RT @applestreem: Facial Recognition Feature on Galaxy S8 Bypassed Using Just a Photo https://t.co/3doCJsYZ5l https://t.co/TWTmZRkbIb</t>
  </si>
  <si>
    <t>J'aime une vidéo @YouTube de @romainlanery - Samsung Galaxy S8 - Impressions ! https://t.co/E3OsmrpMiC</t>
  </si>
  <si>
    <t>#rt Samsung anuncia el Galaxy S8 Microsoft Edition - Samsung ha anunciado de manera oficial su nuevo Galaxy S8 ... https://t.co/1HmlpiWI3Z</t>
  </si>
  <si>
    <t>J'aime une vidéo @YouTube de @jojol67 - Samsung Galaxy S8 et S8+ : ils vont exploser les ventes ! https://t.co/tQhf8fOPxt</t>
  </si>
  <si>
    <t>Microsoft has its own version of the Samsung Galaxy S8 https://t.co/QmagLEnlJh https://t.co/KiIDtvvVbM</t>
  </si>
  <si>
    <t>Samsung could have its own Apple Park with $5 billion. Instead it has the ashes of Galaxy Note 7… https://t.co/w6dWqZ1P3Z</t>
  </si>
  <si>
    <t>Samsung's Galaxy S8 facial recognition feature defeated with digital photo https://t.co/4flJD6Zz4o https://t.co/hHEaoPYdYl</t>
  </si>
  <si>
    <t>Facial Recognition Feature on Galaxy S8 Bypassed Using Just a Photo https://t.co/3doCJsYZ5l https://t.co/TWTmZRkbIb</t>
  </si>
  <si>
    <t>@WondershareFR compatible avec galaxy s7? Car ne l'était pas quand je l'ai acheté et j'ai dû demander remboursement!</t>
  </si>
  <si>
    <t>J'aime une vidéo @YouTube de @medboujaber - Hard reset Samsung Galaxy S1 plus GT-I9001 https://t.co/v3Oi45yuvG</t>
  </si>
  <si>
    <t>J'ai ajouté une vidéo à une playlist @YouTube - Samsung Galaxy S8 and S8+: Official Introduction https://t.co/0EUavDp8ei</t>
  </si>
  <si>
    <t>J'aime une vidéo @YouTube : "Samsung Galaxy S8 and S8+: Official Introduction" à l'adresse https://t.co/0mx58zGYlz.</t>
  </si>
  <si>
    <t>J'aime une vidéo @YouTube de @mouhamedlamindz - فيديو رسمي يظهر كل مزايا هاتفي Samsung Galaxy S8 and S8+ .</t>
  </si>
  <si>
    <t>J'ai ajouté une vidéo à une playlist @YouTube - فيديو رسمي يظهر كل مزايا هاتفي Samsung Galaxy S8 and S8+ .</t>
  </si>
  <si>
    <t>mein erstes music-video #m4music sonate. samsung galaxy s3 auf steinway &amp;amp; sons https://t.co/xtTmowr4q0 via @YouTube</t>
  </si>
  <si>
    <t>RT @DavidPapp: [CNET] Samsung Galaxy S8 finally makes its debut video - CNET https://t.co/R4YLV7nwoC</t>
  </si>
  <si>
    <t>Дебютный трейлер и дата выхода первого эпизода Marvel’s Guardians of the Galaxy: The Telltale Series https://t.co/dlfCSEXiJc</t>
  </si>
  <si>
    <t>Бомбанёт или нет? Samsung представила смартфоны Galaxy S8 и Galaxy S8+ https://t.co/qwphmFLzSr</t>
  </si>
  <si>
    <t>LA Galaxy prepara una dieta muy particular para sus jugadores https://t.co/vWG6vrmIJN</t>
  </si>
  <si>
    <t>Microsoft komt met eigen versie SamsungGalaxy S8: Een paar dagen geleden was het groot… https://t.co/UlwS9jM2hA</t>
  </si>
  <si>
    <t>LA Galaxy prepara una dieta muy particular para sus jugadores https://t.co/by96wMEdI8</t>
  </si>
  <si>
    <t>i can never understand idols who use iphone but their selcas looks like theyre using old samsung galaxy j</t>
  </si>
  <si>
    <t>K: คืนนี้มาที่ห้องด้วย
JM: ไอ้บ้า!! พี่จินอยู่นี่นะ!
K: แล้วไง จะได้รู้ว่าพี่เป็นของผม!
JM: อะ..ไอ้..///(น่ารัก)
J:… https://t.co/lbYhkQb3gg</t>
  </si>
  <si>
    <t>RT @Pikaju_KwangUfo: K: คืนนี้มาที่ห้องด้วย
JM: ไอ้บ้า!! พี่จินอยู่นี่นะ!
K: แล้วไง จะได้รู้ว่าพี่เป็นของผม!
JM: อะ..ไอ้..///(น่ารัก)
J: =_…</t>
  </si>
  <si>
    <t>RT @hahahahppy: samsung special collaboration with exo bye iphone hello galaxy s8 😂 https://t.co/P2TClIjbPw</t>
  </si>
  <si>
    <t>RT @hahahahppy: even the icons of the samsung galaxy s8 are exo's logo must buy ㅠㅠ https://t.co/9OlqdTfKF6</t>
  </si>
  <si>
    <t>PRIMUS+DEEP2: The Dependence of Galaxy Clustering on Stellar Mass and Specific Star Formation Rate... https://t.co/eZTNnnoyqP #astrophysics</t>
  </si>
  <si>
    <t>The 2.4 μ m Galaxy Luminosity Function As Measured Using WISE . I. Measurement Techniques https://t.co/cUom5JwSxX #astronomy</t>
  </si>
  <si>
    <t>The VLA-COSMOS 3~GHz Large Project: AGN and host-galaxy properties out to z$\lesssim$6. (arXiv:170... https://t.co/vgeum9NjVZ #astrophysics</t>
  </si>
  <si>
    <t>Gas removal in the Ursa Minor Galaxy: Linking Hydrodynamics and Chemical Evolution Models https://t.co/2m2lOuaWtl #astrophysics</t>
  </si>
  <si>
    <t>A massive, quiescent galaxy at redshift of z=3.717. (arXiv:1702.01751v2 [astro-ph.GA] UPDATED) https://t.co/Xp0tAGq2bu #astrophysics</t>
  </si>
  <si>
    <t>Me gustó un video de @YouTube https://t.co/8Xsuc9aItO Samsung Galaxy S8 vs. LG G6: ¿Cuál es el mejor celular Android?</t>
  </si>
  <si>
    <t>J'aime une vidéo @YouTube : "Samsung Galaxy S8 : Prise en Main [PP World]" à l'adresse https://t.co/eE5smhzA3o.</t>
  </si>
  <si>
    <t>Samsung #GalaxyS8 &amp;amp; #GalaxyS8+ New Features: #Top8 #Things You Should Know About the Smartphones 
https://t.co/SQu7sgsJx1
#samsung</t>
  </si>
  <si>
    <t>Samsung #GalaxyS8 &amp;amp; #GalaxyS8+ New Features: #Top8 #Things You Should Know About the Smartphones 
https://t.co/h5plbtfdYw
#samsung</t>
  </si>
  <si>
    <t>@DannyKronstrom Whaaou Samsung galaxy s8 fait des jolie ecran super amoled écran très lumineux j'adore ça</t>
  </si>
  <si>
    <t>Samsung Galaxy S8: Facial Recognition Security Bypassed with a Simple Photo https://t.co/CDPH3nLUFo https://t.co/NuDtQak3e6</t>
  </si>
  <si>
    <t>Samsung Galaxy S8 Microsoft Edition Offers Users Office Suite and Cortana https://t.co/aOsxDGhSxL https://t.co/ST2MsiZ1vj</t>
  </si>
  <si>
    <t>Samsung Galaxy S8: Facial Recognition Security Bypassed with a Simple Photo https://t.co/gjjDjaqYjg https://t.co/aY1xpXz0CL</t>
  </si>
  <si>
    <t>Samsung Galaxy S8 Microsoft Edition Offers Users Office Suite and Cortana https://t.co/wF3XD9X1Jj https://t.co/46KNvLB5Y9</t>
  </si>
  <si>
    <t>@twandroid @materielnet Merci pour ce concour, j'espère gagner la Galaxy S8 + il a lair magnifique en tout cas !😊</t>
  </si>
  <si>
    <t>RT @MKBHD: NEW VIDEO - Samsung Galaxy S8 Impressions! https://t.co/k8P70Ky5pv - RT! https://t.co/C6m19lAYZp</t>
  </si>
  <si>
    <t>@mickadu456 presque..depuis que j’ai le Galaxy A5, l’iphone me donne moins envi,alors que Galaxy S8 donne envi…</t>
  </si>
  <si>
    <t>J’suis tombé amoureux de Samsung galaxy S8!! #GalaxyS8</t>
  </si>
  <si>
    <t>BTS
สิ่งที่ไม่ชอบ:
V: ถั่ว
SG: สาหร่าย
RM: อาหารทะเล
JH: คนที่ไม่ชอบอาร์มี่
J: การเต้น
JM: สาหร่าย
JK: ความดูถูกโดยการมองผ่านแค่ภายนอก</t>
  </si>
  <si>
    <t>RT @ocean_spell: BTS
สิ่งที่ไม่ชอบ:
V: ถั่ว
SG: สาหร่าย
RM: อาหารทะเล
JH: คนที่ไม่ชอบอาร์มี่
J: การเต้น
JM: สาหร่าย
JK: ความดูถูกโดยการมอง…</t>
  </si>
  <si>
    <t>N g e j u s ? 🍻
Spend this saturday night baby! (at Galaxy Juice And Cafe) [pic] — https://t.co/GdQmcc14qx</t>
  </si>
  <si>
    <t>@_khbae Je me dit : Au moins avec les années accumulées j'vais pouvoir avoir un beau samsung s7 ou un Galaxy A5 pas cher !</t>
  </si>
  <si>
    <t>Congratulations, now you're part of the Galaxy!
@j_bhaeyeon https://t.co/QfWUP3474v</t>
  </si>
  <si>
    <t>When Plz don't be sad plays:
me, you, ex-b2uties with an undeterminded fandom name atm, korea, world, galaxy, univ… https://t.co/fww770lT5u</t>
  </si>
  <si>
    <t>RT @mistressnicey: When Plz don't be sad plays:
me, you, ex-b2uties with an undeterminded fandom name atm, korea, world, galaxy, universe:…</t>
  </si>
  <si>
    <t>Samsung Galaxy S8 hides home button and gains Bixby AI, with longer screens to run two apps together. https://t.co/l22JVLQyjb</t>
  </si>
  <si>
    <t>RT @applesfera: Destacado: ¿Quieres el desbloqueo facial del Galaxy S8 en tu próximo iPhone? No tan rápido,… https://t.co/VBkeXmgg8w https:…</t>
  </si>
  <si>
    <t>J'aime une vidéo @YouTube de @01nettv - 01LIVE HEBDO #136 : On vous dit TOUT sur le Galaxy S8 https://t.co/W1agCNBMhw</t>
  </si>
  <si>
    <t>Saving the galaxy. All over again. #GotGVol2 https://t.co/8KjEQ8708u https://t.co/VFuQrlqkSI</t>
  </si>
  <si>
    <t>RT @MarvelUK: Saving the galaxy. All over again. #GotGVol2 https://t.co/8KjEQ8708u https://t.co/VFuQrlqkSI</t>
  </si>
  <si>
    <t>역시 마무리는 우리 호서기지♡٩(˃̶͈̀௰˂̶͈́)و♡
여러분 만우절 재밌게 놀아으면 좋겠어요~
여기는 방탄소년단 제이홉 팬사이트 마이홉윙스입니당
@BTS_twt  #방탄소년단 #BTS #정호석 #제이홉… https://t.co/DueAaHt3h8</t>
  </si>
  <si>
    <t>RT @myhope_wings: 역시 마무리는 우리 호서기지♡٩(˃̶͈̀௰˂̶͈́)و♡
여러분 만우절 재밌게 놀아으면 좋겠어요~
여기는 방탄소년단 제이홉 팬사이트 마이홉윙스입니당
@BTS_twt  #방탄소년단 #BTS #정호석 #제이홉 #J #HO…</t>
  </si>
  <si>
    <t>J'aime une vidéo @YouTube de @romainlanery - Samsung Galaxy S8 - Impressions ! https://t.co/KxVijOollM</t>
  </si>
  <si>
    <t>J'aime une vidéo @YouTube de @jojol67 - Samsung Galaxy S8 et S8+ : ils vont exploser les ventes ! https://t.co/1rIQpU6QsW</t>
  </si>
  <si>
    <t>J'aime une vidéo @YouTube de @leoduffoff - Galaxy S8 : Raté ou révolution ? https://t.co/Hrjn1R5bcT</t>
  </si>
  <si>
    <t>Mysterious Cosmic Explosion From a Faraway Galaxy Puzzles Astronomers #Astronomy https://t.co/dXa0ccsr5u</t>
  </si>
  <si>
    <t>J'aime une vidéo @YouTube de @leoduffoff - Galaxy S8 : Raté ou révolution ? https://t.co/fqYLlT6LPS</t>
  </si>
  <si>
    <t>Less to hold, infinitely more to see. Introducing the Galaxy S8. https://t.co/7y2zj3tNOV https://t.co/uvjE3hglD0</t>
  </si>
  <si>
    <t>RT @SamsungMobileUS: Less to hold, infinitely more to see. Introducing the Galaxy S8. https://t.co/7y2zj3tNOV https://t.co/uvjE3hglD0</t>
  </si>
  <si>
    <t>I did a thing...I pre-ordered a Galaxy S8 🤑
It's official, @SamsungMobileUS has their hooks on my phone loyalty</t>
  </si>
  <si>
    <t>J'aime une vidéo @YouTube de @leoduffoff - Galaxy S8 : Raté ou révolution ? https://t.co/emuJOHFgHS</t>
  </si>
  <si>
    <t>J'aime une vidéo @YouTube de @romainlanery - Samsung Galaxy S8 - Impressions ! https://t.co/xWKJyg82V9</t>
  </si>
  <si>
    <t>J'aime une vidéo @YouTube de @caseyneistat - Samsung Galaxy S8 Review https://t.co/QOrR515WD0</t>
  </si>
  <si>
    <t>J'aime une vidéo @YouTube de @romainlanery - Samsung Galaxy S8 - Impressions ! https://t.co/JlI1MApKoU</t>
  </si>
  <si>
    <t>J'aime une vidéo @YouTube de @leoduffoff - Galaxy S8 : Raté ou révolution ? https://t.co/qsKRrg2JoY</t>
  </si>
  <si>
    <t>J'aime une vidéo @YouTube de @theicollection - Samsung annonce les Galaxy S8 et S8 + ! https://t.co/Ff9Ppubkyz</t>
  </si>
  <si>
    <t>J'aime une vidéo @YouTube de @leoduffoff - Galaxy S8 : Raté ou révolution ? https://t.co/pviEn6QDPu</t>
  </si>
  <si>
    <t>Samsung Galaxy S8 Microsoft Edition Offers Users Office Suite and Cortana https://t.co/FRcpeu6exr https://t.co/PDoClCY992</t>
  </si>
  <si>
    <t>Samsung Galaxy S8: Facial Recognition Security Bypassed with a Simple Photo https://t.co/x6NkYRiiUH https://t.co/3O8F3narM9</t>
  </si>
  <si>
    <t>Samsung Galaxy S8 Microsoft Edition Offers Users Office Suite and Cortana https://t.co/6kSBm9xIjt https://t.co/xz7TRo0U4O</t>
  </si>
  <si>
    <t>Samsung Galaxy S8: Facial Recognition Security Bypassed with a Simple Photo https://t.co/x9DSsCwwTI https://t.co/JC8SfcJGwd</t>
  </si>
  <si>
    <t>Samsung Galaxy S8: Facial Recognition Security Bypassed with a Simple Photo https://t.co/fI6zmuh0DD https://t.co/9qXNbpAShD</t>
  </si>
  <si>
    <t>Galaxy J serisi cihazlarımız #android #samsung #talas #forumkayseri #kayseri #lazz @ Lazz… https://t.co/d3yFGwV9TS</t>
  </si>
  <si>
    <t>RT @KeesRomkes: Facial Recognition Feature on Galaxy S8 Bypassed Using Just a Photo https://t.co/qdckUxdqW0 https://t.co/39fkhf6ClJ</t>
  </si>
  <si>
    <t>Alguém troca um tablet Samsung  Galaxy A e um smartphone Samsung Galaxy J por 1 iphone? 😉</t>
  </si>
  <si>
    <t>Destacado: ¿Quieres el desbloqueo facial del Galaxy S8 en tu próximo iPhone? No tan rápido,… https://t.co/vVOoNLtc4O https://t.co/9qhYYU1rfz</t>
  </si>
  <si>
    <t>J'aime une vidéo @YouTube de @leoduffoff - Galaxy S8 : Raté ou révolution ? https://t.co/7pW3VQn7LW</t>
  </si>
  <si>
    <t>J'hésite à me prendre le Galaxy S8 🤔</t>
  </si>
  <si>
    <t>J'aime une vidéo @YouTube de @romainlanery - Samsung Galaxy S8 - Impressions ! https://t.co/kuJAWEDSiJ</t>
  </si>
  <si>
    <t>J'aime une vidéo @YouTube de @leoduffoff - Galaxy S8 : Raté ou révolution ? https://t.co/LDcVL3Pngi</t>
  </si>
  <si>
    <t>J'aime une vidéo @YouTube de @jojol67 - Samsung Galaxy S8 et S8+ : ils vont exploser les ventes ! https://t.co/vOrom8DHdA</t>
  </si>
  <si>
    <t>J'aime une vidéo @YouTube de @chakeup_ - CRASH TEST : ON FAIT DU SLIME ?? https://t.co/zlxHCDglJ8</t>
  </si>
  <si>
    <t>J'aime une vidéo @YouTube de @leoduffoff - Galaxy S8 : Raté ou révolution ? https://t.co/WmPqL2yV8p</t>
  </si>
  <si>
    <t>J'aime une vidéo @YouTube de @leoduffoff - Galaxy S8 : Raté ou révolution ? https://t.co/VavDMGEF3l</t>
  </si>
  <si>
    <t>J'aime une vidéo @YouTube de @leoduffoff - Galaxy S8 : Raté ou révolution ? https://t.co/pFie8eIkj3</t>
  </si>
  <si>
    <t>J'aime une vidéo @YouTube de @leoduffoff - Galaxy S8 : Raté ou révolution ? https://t.co/4h0dCbmGp5</t>
  </si>
  <si>
    <t>J'aime une vidéo @YouTube de @romainlanery - Samsung Galaxy S8 - Impressions ! https://t.co/F0ju2UrUo2</t>
  </si>
  <si>
    <t>Facial Recognition Feature on Galaxy S8 Bypassed Using Just a Photo https://t.co/NXAtBpoyLU by @waxeditorial https://t.co/djErzd9pT9</t>
  </si>
  <si>
    <t>RT @MacRumors: Facial Recognition Feature on Galaxy S8 Bypassed Using Just a Photo https://t.co/NXAtBpoyLU by @waxeditorial https://t.co/dj…</t>
  </si>
  <si>
    <t>MLB Star Carlos Correa Names Puppy After Guardians Of The Galaxy Character - https://t.co/h0MaOMVkGB https://t.co/osU4ihWRQZ</t>
  </si>
  <si>
    <t>J'aime une vidéo @YouTube de @leoduffoff - Galaxy S8 : Raté ou révolution ? https://t.co/xn0yJbjGgc</t>
  </si>
  <si>
    <t>J'aime une vidéo @YouTube de @romainlanery - Samsung Galaxy S8 - Impressions ! https://t.co/b6NmyHomwy</t>
  </si>
  <si>
    <t>Galaxy S8(+), Galaxy S7 und Galaxy S6: Ein Vergleich der Spezifikationen https://t.co/6Q34iK4OiP</t>
  </si>
  <si>
    <t>Galaxy S8(+), Galaxy S7 und Galaxy S6: Ein Vergleich der Spezifikationen https://t.co/mowgjzB0dP</t>
  </si>
  <si>
    <t>Galaxy S8(+), Galaxy S7 und Galaxy S6: Ein Vergleich der Spezifikationen: Samsung hat seine… https://t.co/8W8uT06uZU</t>
  </si>
  <si>
    <t>Galaxy S8(+), Galaxy S7 und Galaxy S6: Ein Vergleich der Spezifikationen https://t.co/UPNy1ANafa</t>
  </si>
  <si>
    <t>Samsung Galaxy A (2017) Serie in "peach-cloud" landet im &amp;lt;b&amp;gt;Handel&amp;lt;/b&amp;gt;: Samsung Galaxy A3… https://t.co/1aG9hRh9Ec</t>
  </si>
  <si>
    <t>Samsung Galaxy A (2017) Serie in "peach-cloud" landet im &amp;lt;b&amp;gt;Handel&amp;lt;/b&amp;gt; https://t.co/b0PQEsKBqG</t>
  </si>
  <si>
    <t>Samsung Galaxy A (2017) Serie in "peach-cloud" landet im &amp;lt;b&amp;gt;Handel&amp;lt;/b&amp;gt; https://t.co/j0TXZzit3X</t>
  </si>
  <si>
    <t>J'aime une vidéo @YouTube de @leoduffoff - Galaxy S8 : Raté ou révolution ? https://t.co/lMEKDCq3e9</t>
  </si>
  <si>
    <t>RT @SatisfyingTaste: Galaxy Donuts ❤️ https://t.co/taBAFqxAFP</t>
  </si>
  <si>
    <t>RT @PCYHomeThaiLand: [PREVIEW] 170402 ชานยอล คืนนี้ เดินทางจากสนามบินอินชอน เกาหลีใต้ ถึงท่าอากาศยานสิงคโปร์ชางงี ประเทศสิงคโปร  อย่างปลอด…</t>
  </si>
  <si>
    <t>J'aime une vidéo @YouTube de @leoduffoff - Galaxy S8 : Raté ou révolution ? https://t.co/vgPqoTB2e1</t>
  </si>
  <si>
    <t>J'aime une vidéo @YouTube de @leoduffoff - Galaxy S8 : Raté ou révolution ? https://t.co/lW9mWYQYzF</t>
  </si>
  <si>
    <t>@seraki_j Some say that humans are the last thing this galaxy needs. Maybe. I say we should go find out first.</t>
  </si>
  <si>
    <t>J'aime une vidéo @YouTube : "Samsung Galaxy S8 and S8+: Official Introduction" à l'adresse https://t.co/2yGZYCfmNn.</t>
  </si>
  <si>
    <t>J'aime une vidéo @YouTube de @leoduffoff - Galaxy S8 : Raté ou révolution ? https://t.co/yYg0dyX1h4</t>
  </si>
  <si>
    <t>J'aime une vidéo @YouTube de @cdnleon - ELE CHEGOU! - Galaxy S8 https://t.co/xFFBJALjDh</t>
  </si>
  <si>
    <t>@j_huina @galaxy_boi_611 Шикарно, очень красиво</t>
  </si>
  <si>
    <t>RT @absolyutno: @j_huina @galaxy_boi_611 Шикарно, очень красиво</t>
  </si>
  <si>
    <t>J'ai juré là gens qui achètent la pomme des pigeons : IPhone 7 1200€ - Samsung galaxy s8-808€ et s8 plus -909€</t>
  </si>
  <si>
    <t>#49ers #CellPhones for Samsung Galaxy On5 G550 Armor Impact Hybrid Case San Francisco 49ers #J… https://t.co/55rB5cyXLz</t>
  </si>
  <si>
    <t>@ManUtd degea, valencia, bailly, jones, alba, gagliardini, reus, pogba, alexi sanchez, j. Rodriguez, t. muller.. the dream team all galaxy</t>
  </si>
  <si>
    <t>J'ai enfin fini Super Mario Galaxy et putain ce jeu est vraiment vraiment excellent</t>
  </si>
  <si>
    <t>RT @Haykira_: J'ai enfin fini Super Mario Galaxy et putain ce jeu est vraiment vraiment excellent</t>
  </si>
  <si>
    <t>Video game review: Andromeda succeeds in getting Mass Effect into an exciting new galaxy https://t.co/s74sAnqiXs</t>
  </si>
  <si>
    <t>J'aime une vidéo @YouTube de @supersaf - Samsung Galaxy S8 &amp;amp; S8+ UNBOXING https://t.co/2oC6FmrxyC</t>
  </si>
  <si>
    <t>J'aime une vidéo @YouTube de @01nettv - Le Galaxy S8 est-il meilleur que l'Iphone 7 ? DQJMM (2/3) https://t.co/65qut3yP2Z</t>
  </si>
  <si>
    <t>La vidéo qui fait du mal à la reconnaissance faciale du Galaxy S8 de Samsung https://t.co/ErQirm0b9J</t>
  </si>
  <si>
    <t>RT @LeHuffPost: La vidéo qui fait du mal à la reconnaissance faciale du Galaxy S8 de Samsung https://t.co/ErQirm0b9J</t>
  </si>
  <si>
    <t>J'aime une vidéo @YouTube de @leoduffoff - Galaxy S8 : Raté ou révolution ? https://t.co/cpL0JORVMR</t>
  </si>
  <si>
    <t>Facial Recognition Feature on Galaxy S8 Bypassed Using Just a Photo https://t.co/qdckUxdqW0 https://t.co/39fkhf6ClJ</t>
  </si>
  <si>
    <t>J'aime une vidéo @YouTube de @leoduffoff - Galaxy S8 : Raté ou révolution ? https://t.co/DSlf2u6tNb</t>
  </si>
  <si>
    <t>J'aime une vidéo @YouTube de @01nettv - Le Galaxy S8 est-il meilleur que l'Iphone 7 ? DQJMM (2/3) https://t.co/HwEe54MTBr</t>
  </si>
  <si>
    <t>J'aime une vidéo @YouTube de @utechcom - ماهو رأي التقنيين العرب في الهاتف Samsung Galaxy S8/S8+</t>
  </si>
  <si>
    <t>RT @DavidPapp: [CNET] Is George Takei running for Congress? Not in this galaxy - CNET https://t.co/eBrYjiim3I</t>
  </si>
  <si>
    <t>J'aime une vidéo @YouTube de @leoduffoff - Galaxy S8 : Raté ou révolution ? https://t.co/aZguujMdtn</t>
  </si>
  <si>
    <t>A Strange Explosion in a Galaxy Billions of Light-Years Away Has Scientists Stumped https://t.co/jwI4f6n434 #Space… https://t.co/JEnXhilKd0</t>
  </si>
  <si>
    <t>Samsung Galaxy S8の顔認証、写真でもロック解除可能: iFixitが新iPadの分解レポートを公開！初代iPad Airとの違いは？ Apple Watch Series 2 「Live… https://t.co/gBoUghWdgQ #iPad</t>
  </si>
  <si>
    <t>RT &amp;amp; follow @OriginalFunko for the chance to win a Guardians of the Galaxy: Vol. 2 box from Marvel Collector Corps!… https://t.co/l9a97Gt53q</t>
  </si>
  <si>
    <t>J'aime une vidéo @YouTube de @leoduffoff - Galaxy S8 : Raté ou révolution ? https://t.co/VUIIl4N7pf</t>
  </si>
  <si>
    <t>I entered to win a Samsung Galaxy S8 and Gear VR prize package from @VRHeadsTweets! You can enter too! https://t.co/HlFx92ldLH</t>
  </si>
  <si>
    <t>Me ha gustado un vídeo de @YouTube de @topesdgama (https://t.co/oaW7gdri2S - Sorteo INTERNACIONAL Samsung Galaxy S8).</t>
  </si>
  <si>
    <t>If you work security at a Samsung store, does that make you a gaurdian of the galaxy? https://t.co/Lqna1AYIbH</t>
  </si>
  <si>
    <t>J'aime une vidéo @YouTube de @vergevideo - Samsung Galaxy S8 first look! https://t.co/vOK1IRv5bb</t>
  </si>
  <si>
    <t>J'aime une vidéo @YouTube : "Samsung Galaxy S8 Hands-On Review" à l'adresse https://t.co/8Uc8qyvWEs.</t>
  </si>
  <si>
    <t>J'aime une vidéo @YouTube : "Samsung Galaxy S8 and S8+: Official Introduction" à l'adresse https://t.co/l6CvLTRgrn.</t>
  </si>
  <si>
    <t>@j_huina @Sirsha_Kells @oriomin97 @bitter_vodichka @sadbaby773 @vikushishka @samoxa_diana @galaxy_boi_611 @l8r3lkERxl2B2TR @jimina001 @pok</t>
  </si>
  <si>
    <t>The all-new #GalaxyS8 takes you beyond the limits of any phone you've known before. #UnboxYourPhone… https://t.co/P0HEE6iXGl</t>
  </si>
  <si>
    <t>The new #GalaxyS8 / GalaxyS8+ is here. #UnboxYourPhone https://t.co/pHVmdc8ZNj https://t.co/YYgMxEIZXN</t>
  </si>
  <si>
    <t>Czy @PogonSzczecin wyszła do ludzi ze zbiórką "W Pogoni za stadionem"? Wychowankowie mogliby informować na J. Błoniach, w Galaxy, Kaskadzie</t>
  </si>
  <si>
    <t>J'aime une vidéo @YouTube de @romainlanery - Samsung Galaxy S8 - Impressions ! https://t.co/uNtonuAuCC</t>
  </si>
  <si>
    <t>J'aime une vidéo @YouTube de @leoduffoff - Galaxy S8 : Raté ou révolution ? https://t.co/dexyV0LO5r</t>
  </si>
  <si>
    <t>J'aime une vidéo @YouTube de @twandroid - On a pris en main le Galaxy S8 en avant-première !!! https://t.co/NOIhygv4hy</t>
  </si>
  <si>
    <t>J'aime une vidéo @YouTube de @leoduffoff - Galaxy S8 : Raté ou révolution ? https://t.co/nT8BYkO0G3</t>
  </si>
  <si>
    <t>RT @DavidPapp: [CNET] You may not want to rely on Galaxy 8's Face Unlock - CNET https://t.co/nmrfHh1BD2</t>
  </si>
  <si>
    <t>@Jayphoria i think its like some ride for guardians of the galaxy or some shit</t>
  </si>
  <si>
    <t>Encuentran falla en el recién lanzado Samsung Galaxy S8 | El Comercio Perú https://t.co/6UJ8kyvLzR</t>
  </si>
  <si>
    <t>J'aime une vidéo @YouTube : "Samsung Galaxy S8 and S8+: Official Introduction" à l'adresse https://t.co/a8l5ugzmnH.</t>
  </si>
  <si>
    <t>J'aime une vidéo @YouTube de @leoduffoff - Galaxy S8 : Raté ou révolution ? https://t.co/3i0tir0PZd</t>
  </si>
  <si>
    <t>RT @twandroid: 🎁 Concours 🎁  Un #SamsungGalaxyS8 Plus à remporter avec FrAndroid et https://t.co/RBafaLHZyN ! 🎉 😜 👉 https://t.co/rfPgNTLOmh…</t>
  </si>
  <si>
    <t>J'aime une vidéo @YouTube de @leoduffoff - Galaxy S8 : Raté ou révolution ? https://t.co/Xk9pvzsQPe</t>
  </si>
  <si>
    <t>J'aime une vidéo @YouTube de @leoduffoff - Galaxy S8 : Raté ou révolution ? https://t.co/Bo8QQZjakq</t>
  </si>
  <si>
    <t>J'aime une vidéo @YouTube de @steveeytb - GALAXY S8 VS IPHONE 7 https://t.co/eQs7qiipYa</t>
  </si>
  <si>
    <t>RT @slime02Yt: J'aime une vidéo @YouTube de @steveeytb - GALAXY S8 VS IPHONE 7 https://t.co/eQs7qiipYa</t>
  </si>
  <si>
    <t>J'ai vu le Galaxy S8 aujourd'hui en magasin alors putain la grosse déception</t>
  </si>
  <si>
    <t>「Galaxy S8+」のスペックをiPhoneなど競合機種と比較 https://t.co/hdx85FUlXE</t>
  </si>
  <si>
    <t>Samsung Galaxy S8の顔認証、写真でもロック解除可能 https://t.co/CyOURUWmaP</t>
  </si>
  <si>
    <t>Samsung presentó al mundo el nuevo Galaxy S8 | El Comercio Perú https://t.co/kTwqS5i8Uc</t>
  </si>
  <si>
    <t>Encuentran falla en el recién lanzado Samsung Galaxy S8 | El Comercio Perú https://t.co/8oVaX8QalH</t>
  </si>
  <si>
    <t>J'aime une vidéo @YouTube de @vincent_76300 - CE MEC - DANS LA GALAXY https://t.co/dJETVzGcKA</t>
  </si>
  <si>
    <t>RT @Aniioss: J'aime une vidéo @YouTube de @vincent_76300 - CE MEC - DANS LA GALAXY https://t.co/dJETVzGcKA</t>
  </si>
  <si>
    <t>J'aime une vidéo @YouTube : "ICE CREAM| MEME [COLLAB W/ SPACY GALAXY] (OLD)" à l'adresse https://t.co/pZLR22PI5D.</t>
  </si>
  <si>
    <t>J'aime une vidéo @YouTube de @jojol67 - Samsung Galaxy S8 et S8+ : ils vont exploser les ventes ! https://t.co/s7HWHfARZq</t>
  </si>
  <si>
    <t>J'aime une vidéo @YouTube de @romainlanery - Samsung Galaxy S8 - Impressions ! https://t.co/ERq2MQC6pf</t>
  </si>
  <si>
    <t>J'aime une vidéo @YouTube de @supersaf - Samsung Galaxy S8 Plus vs S7 Edge - Should you upgrade? https://t.co/riyezWNeyE</t>
  </si>
  <si>
    <t>J'aime une vidéo @YouTube de @leoduffoff - Galaxy S8 : Raté ou révolution ? https://t.co/Qcf0oUxQaj</t>
  </si>
  <si>
    <t>J'aime une vidéo @YouTube de @leoduffoff - Galaxy S8 : Raté ou révolution ? https://t.co/e7D5fqkBh3</t>
  </si>
  <si>
    <t>#gluteos  #hollywood  #galaxy  
https://t.co/dHB5G02wOz &amp;lt;&amp;lt;&amp;lt;
Ehefrau vom Kumpel verführt mich und fickt geil https://t.co/O6nwi1rhKL</t>
  </si>
  <si>
    <t>J'aime une vidéo @YouTube de @leoduffoff - Galaxy S8 : Raté ou révolution ? https://t.co/u5J6mzuWJD</t>
  </si>
  <si>
    <t>J'aime une vidéo @YouTube de @01nettv - Samsung DeX transforme votre Galaxy S8 en PC de bureau https://t.co/dywM1jXNtg</t>
  </si>
  <si>
    <t>J'aime une vidéo @YouTube : "Marvel's Guardians of the Galaxy: A Telltale Game Series - Tangled Up in Blue Trailer" à l'adresse</t>
  </si>
  <si>
    <t>J'aime une vidéo @YouTube : "Marvel's Guardians of the Galaxy: The Telltale Series Video Game Trailer" à l'adresse</t>
  </si>
  <si>
    <t>J'aime une vidéo @YouTube de @01nettv - 01LIVE HEBDO #136 : On vous dit TOUT sur le Galaxy S8 https://t.co/XNNwqIPoRA</t>
  </si>
  <si>
    <t>J'aime une vidéo @YouTube de @01nettv - Le Galaxy S8 est-il meilleur que l'Iphone 7 ? DQJMM (2/3) https://t.co/yz2MWkvOwD</t>
  </si>
  <si>
    <t>J'aime une vidéo @YouTube : "Samsung Galaxy S8 Unpacked Live Stream (360º Highlights)" à l'adresse https://t.co/EkEMLiUWit.</t>
  </si>
  <si>
    <t>J'aime une vidéo @YouTube de @01nettv - Le meilleur du Galaxy S8 de Samsung (Jtech 316) https://t.co/Kq1Qk1yWM5</t>
  </si>
  <si>
    <t>J'aime une vidéo @YouTube : "GUARDIANS OF THE GALAXY VOL. 2 Promo Clip - Awesome Mix Vol. 2 (2017) Chris Pratt Marvel Movie HD" à</t>
  </si>
  <si>
    <t>Samsung qui m'envoie un mail en me proposant de faire connaissance avec le nvx Galaxy s8 et s8+, j'vous propose d'en parler à ma banque hein</t>
  </si>
  <si>
    <t>RT @biankaa_ohin: Samsung qui m'envoie un mail en me proposant de faire connaissance avec le nvx Galaxy s8 et s8+, j'vous propose d'en parl…</t>
  </si>
  <si>
    <t>J'aime une vidéo @YouTube de @leoduffoff - Galaxy S8 : Raté ou révolution ? https://t.co/bo9gM0Krjs</t>
  </si>
  <si>
    <t>RT @benmaxmar: J'aime une vidéo @YouTube de @mrboukaiacedric - Samsung Galaxy S8 et S8 + - C'est quoi ces monstres !? https://t.co/FfQlRQ69…</t>
  </si>
  <si>
    <t>J'aime une vidéo @YouTube de @idted - Samsung Galaxy Tab S3 : Vlog MWC 2017 💙 https://t.co/pzBKmYCy8N</t>
  </si>
  <si>
    <t>J'aime une vidéo @YouTube de @romainlanery - Samsung Galaxy S8 - Impressions ! https://t.co/1OLbT9J7Ms</t>
  </si>
  <si>
    <t>RT @DavidPapp: [CNET] Samsung Galaxy S8 video trending on YouTube isn't flattering - CNET https://t.co/P8Rzfs39fv</t>
  </si>
  <si>
    <t>J'aime une vidéo @YouTube de @bingocat1994 - The Ultimate Samsung Galaxy S8 Rant! https://t.co/q7bA1WS3n8</t>
  </si>
  <si>
    <t>J'aime une vidéo @YouTube de @therealrtu - Samsung Had The "Courage" To Put A Headphone Jack On The Galaxy S8</t>
  </si>
  <si>
    <t>J'ai ajouté une vidéo à une playlist @YouTube - Samsung Galaxy S8 Unpacked Live Stream (Official Replay) https://t.co/rCLQ1va7JO</t>
  </si>
  <si>
    <t>J'aime une vidéo @YouTube de @leoduffoff - Galaxy S8 : Raté ou révolution ? https://t.co/zkBnxVRdam</t>
  </si>
  <si>
    <t>J'aime une vidéo @YouTube de @leoduffoff - Galaxy S8 : Raté ou révolution ? https://t.co/Q29tXHyEoh</t>
  </si>
  <si>
    <t>J'ai ajouté une vidéo à une playlist @YouTube - PARODY Samsung GALAXY S8 UNBOXING | مراجعة جالكسي اس 8</t>
  </si>
  <si>
    <t>Guardians Of The Galaxy Vol. 2 Chinese Poster Revealed https://t.co/LzgbmLgllV</t>
  </si>
  <si>
    <t>Samsung ends split on high note https://t.co/GQW58NKPFa #esports</t>
  </si>
  <si>
    <t>"J'écris mes textes sur un Galaxy
J'suis un galactique'dans Charlie Delta Charlie mdddr ça c'était méga grave en plus ça rimait même pas</t>
  </si>
  <si>
    <t>Drinking a Galaxy Juice by @FieldworkBrewCo @ M and J's Place — https://t.co/NN2LyDhDxC #photo</t>
  </si>
  <si>
    <t>@morgansamb J'ai fait Nova Launcher Prime + l'icon pack du Galaxy S8 + Widget météo et barre de recherche Google trouvés sur XdA</t>
  </si>
  <si>
    <t>J'aime une vidéo @YouTube de @sarabeautyc - DIY Lipstick &amp;amp; Lip Balm Out of Candy! 3 DIY Makeup Projects (Galaxy, Rainbow) with</t>
  </si>
  <si>
    <t>I just entered this #giveaway to win a Galaxy S7 Edge! https://t.co/irhPcmqwna</t>
  </si>
  <si>
    <t>J'aime une vidéo @YouTube de @01nettv - 01LIVE HEBDO #136 : On vous dit TOUT sur le Galaxy S8 https://t.co/GsTDPCQ7dH</t>
  </si>
  <si>
    <t>@metropolit_un @nutelegendz @mar_uku @Aiekillu Je revient de chez Apple pour allez chez One Plus, j'avais peur car… https://t.co/p2HDUosK2B</t>
  </si>
  <si>
    <t>J'aime beaucoup trop le nouveau Galaxy S8 et j'en veux beaucoup trop un</t>
  </si>
  <si>
    <t>J'aime une vidéo @YouTube de @tech_sama_ - Samsung Galaxy S8 : Les Infos de la Présentation https://t.co/NXZifJO7gU</t>
  </si>
  <si>
    <t>J'aime une vidéo @YouTube de @romainlanery - Samsung Galaxy S8 - Impressions ! https://t.co/42U40LiRYO</t>
  </si>
  <si>
    <t>J'aime une vidéo @YouTube de @01nettv - Samsung DeX transforme votre Galaxy S8 en PC de bureau https://t.co/LML2EsaDbx</t>
  </si>
  <si>
    <t>J'aime une vidéo @YouTube de @01nettv - 01LIVE HEBDO #136 : On vous dit TOUT sur le Galaxy S8 https://t.co/1urfsW5N8F</t>
  </si>
  <si>
    <t>J'aime une vidéo @YouTube de @01nettv - Le Galaxy S8 est-il meilleur que l'Iphone 7 ? DQJMM (2/3) https://t.co/EBzW4hpT3b</t>
  </si>
  <si>
    <t>J'aime une vidéo @YouTube de @leoduffoff - Galaxy S8 : Raté ou révolution ? https://t.co/NAe7ycbCvR</t>
  </si>
  <si>
    <t>La línea #GalaxyJ de #Samsung ahora incluirá lector de huellas https://t.co/BKTZdWc8LG</t>
  </si>
  <si>
    <t>J'aime une vidéo @YouTube de @leoduffoff - Galaxy S8 : Raté ou révolution ? https://t.co/bhxZ7otO5I</t>
  </si>
  <si>
    <t>Los @topesdgama sortean el nuevo Samsung Galaxy S8. Puedes participar desde aquí: https://t.co/jlqSPlEK21 #TopeDeGalaxy</t>
  </si>
  <si>
    <t>samsung special collaboration with exo bye iphone hello galaxy s8 😂 https://t.co/P2TClIjbPw</t>
  </si>
  <si>
    <t>even the icons of the samsung galaxy s8 are exo's logo must buy ㅠㅠ https://t.co/9OlqdTfKF6</t>
  </si>
  <si>
    <t>#parendegozarya #siguemeytesigo Samsung quiere transformar el Galaxy S8 en un PC, ¿puede? https://t.co/kWhvrXW6x5</t>
  </si>
  <si>
    <t>#parendegozarya #siguemeytesigo Samsung presenta Samsung Galaxy S8 https://t.co/KQLsTjVXgE</t>
  </si>
  <si>
    <t>#parendegozarya #siguemeytesigo YouTube: Realizan 'unboxing' del Samsung Galaxy S8 entre tiburones https://t.co/M1kwjzfGoq</t>
  </si>
  <si>
    <t>#parendegozarya #siguemeytesigo Encuentran falla en el recién lanzado Samsung Galaxy S8 | El Comercio Perú https://t.co/ibOUSw55Fr</t>
  </si>
  <si>
    <t>#parendegozarya #siguemeytesigo Galaxy S8 llegará a Venezuela a finales de Abril 2017 https://t.co/mqUucNGOIJ</t>
  </si>
  <si>
    <t>#siguemeytesigo Samsung quiere transformar el Galaxy S8 en un PC, ¿puede? https://t.co/w7OqkHiG0l</t>
  </si>
  <si>
    <t>#siguemeytesigo Samsung presenta Samsung Galaxy S8 https://t.co/6kG0tz6yoY</t>
  </si>
  <si>
    <t>#siguemeytesigo YouTube: Realizan 'unboxing' del Samsung Galaxy S8 entre tiburones https://t.co/LpFDddNqu1</t>
  </si>
  <si>
    <t>#siguemeytesigo Encuentran falla en el recién lanzado Samsung Galaxy S8 | El Comercio Perú https://t.co/4IN22QFGG7</t>
  </si>
  <si>
    <t>#siguemeytesigo Galaxy S8 llegará a Venezuela a finales de Abril 2017 https://t.co/Jk5WAIT4r6</t>
  </si>
  <si>
    <t>#colombia Samsung quiere transformar el Galaxy S8 en un PC, ¿puede? https://t.co/ZPURPRhcxJ</t>
  </si>
  <si>
    <t>#colombia Samsung presenta Samsung Galaxy S8 https://t.co/M0iZGZZdoa</t>
  </si>
  <si>
    <t>#colombia YouTube: Realizan 'unboxing' del Samsung Galaxy S8 entre tiburones https://t.co/87eoppdU5H</t>
  </si>
  <si>
    <t>#colombia Encuentran falla en el recién lanzado Samsung Galaxy S8 | El Comercio Perú https://t.co/TZlmQrci6j</t>
  </si>
  <si>
    <t>#colombia Galaxy S8 llegará a Venezuela a finales de Abril 2017 https://t.co/LFA4F2W8kz</t>
  </si>
  <si>
    <t>Samsung reboots its smart home, IoT strategy with the Galaxy S8 https://t.co/xpkRIcAlzP € #InternetSupremacist € #ManMadeMachine € #ZoneFu…</t>
  </si>
  <si>
    <t>⦑ Your next Android phone -- Samsung Galaxy S8 or Google Pixel? https://t.co/JT7wmkKMSv ⦒ ⎋ ⸄ #OpenAI #ProgrammableWeb #AI ⸅</t>
  </si>
  <si>
    <t>₪ Samsung's Galaxy S8 Will Be the World's First Phone With Bluetooth 5.0 ۞ https://t.co/fseLxYwFDJ ₪ #InternetofThings #IoT</t>
  </si>
  <si>
    <t>⦑ The Galaxy X could land before the Galaxy Note 8 — Samsung https://t.co/rx4eIZC998 ⦒ ⎋ ⸄ #OpenAI #ProgrammableWeb #AI ⸅</t>
  </si>
  <si>
    <t>Samsung's new digital assistant, Bixby, tries to push past voice recognition toward true AI https://t.co/2cOCBaHJvI</t>
  </si>
  <si>
    <t>The Galaxy S8's misplaced fingerprint scanner was probably a last-minute change https://t.co/cNlDzCqReq</t>
  </si>
  <si>
    <t>RT @PKGulati: The Galaxy S8's misplaced fingerprint scanner was probably a last-minute change https://t.co/cNlDzCqReq</t>
  </si>
  <si>
    <t>RT @PKGulati: Samsung's new digital assistant, Bixby, tries to push past voice recognition toward true AI https://t.co/2cOCBaHJvI</t>
  </si>
  <si>
    <t>J'aime une vidéo @YouTube de @therealrtu - Samsung Had The "Courage" To Put A Headphone Jack On The Galaxy S8</t>
  </si>
  <si>
    <t>Samsung Galaxy S8 seriously step up the whole level of game. Even the app icons has EXO icon on it https://t.co/8BXaxDLsQl</t>
  </si>
  <si>
    <t>RT @KIMKATAE: Samsung Galaxy S8 seriously step up the whole level of game. Even the app icons has EXO icon on it https://t.co/8BXaxDLsQl</t>
  </si>
  <si>
    <t>Some apps are also all in the exo logo shape for samsung galaxy s8!!!! https://t.co/RvBmQ9wF51</t>
  </si>
  <si>
    <t>RT @94_degrees: Some apps are also all in the exo logo shape for samsung galaxy s8!!!! https://t.co/RvBmQ9wF51</t>
  </si>
  <si>
    <t>docomoのGALAXY S5 ACTIVE SC-02G をMVNOで使おう！ https://t.co/vGXAZ9aI7q</t>
  </si>
  <si>
    <t>Comparamos al iPhone 7 Plus con el Galaxy S8 Plus y esto pasó  https://t.co/2W37pvptz5</t>
  </si>
  <si>
    <t>RT @LuisGyG: Comparamos al iPhone 7 Plus con el Galaxy S8 Plus y esto pasó  https://t.co/2W37pvptz5</t>
  </si>
  <si>
    <t>El Galaxy S8 es el primer teléfono con Bluetooth 5.0 #smartphones #Samsung #GalaxyS8 https://t.co/dIyLAsS5lu</t>
  </si>
  <si>
    <t>Samsung Galaxy S8 y S8+ : primeras impresiones #samsung #smartphones #GalaxyS8 https://t.co/qLApobrH4W</t>
  </si>
  <si>
    <t>Bixby, el asistente del Galaxy S8 #smartphones #ia #Bixby https://t.co/ExBeRVYe2o</t>
  </si>
  <si>
    <t>Galaxy S8 frente a sus principales competidores #comparativa #smartphones #GalaxyS8 https://t.co/OmmFUPN5lm</t>
  </si>
  <si>
    <t>#Galaxy https://t.co/HBeHddCfMe</t>
  </si>
  <si>
    <t>La «galaxy tennis» tourne bien ! https://t.co/DPzKNZbf8o #Tennis</t>
  </si>
  <si>
    <t>RT @Xperia_info_jp: Xperia ガラス交換修理です: Android携帯（Nexus Xperia Galaxy など）の修理なら全国展開のアンドロイドホスピタルへ！ ... 本日、Xperia… https://t.co/xQ9uGFau2b #Xper…</t>
  </si>
  <si>
    <t>how many galaxy commercials they gone play</t>
  </si>
  <si>
    <t>โตเกียวววววววว this week for guardian of the galaxy vol. 2 junket interview  🇯🇵</t>
  </si>
  <si>
    <t>RT @aimaf11: โตเกียวววววววว this week for guardian of the galaxy vol. 2 junket interview  🇯🇵</t>
  </si>
  <si>
    <t>I preordered the galaxy s8+ and I didn't get offered a free gear 😒</t>
  </si>
  <si>
    <t>Si me toca el Samsung Galaxy S8 de @UrbanTecno #S8GratisUrbanTecno hago la ola https://t.co/s0QcyS6VmV</t>
  </si>
  <si>
    <t>Gở Bỏ - Mở Xác Minh Tài Khoản Google (FRP Lock) Samsung Galaxy Tab J 4G SM-T285YD https://t.co/7tx8vvHxuj https://t.co/6vXtzFBDTe</t>
  </si>
  <si>
    <t>Gở Bỏ - Mở Xác Minh Tài Khoản Google (FRP Lock) Samsung Galaxy Tab J 4G SM-T285YD https://t.co/6UF9qa54sk https://t.co/uhun2GFYdm</t>
  </si>
  <si>
    <t>Gở Bỏ - Mở Xác Minh Tài Khoản Google (FRP Lock) Samsung Galaxy Tab J 4G SM-T285YD https://t.co/53gPrbwI0L https://t.co/78bPW1LUG2</t>
  </si>
  <si>
    <t>#LAGalaxyII WATCH: Dave Romney and Daniel Steres share their stories of success with LA Galaxy San… https://t.co/T3L6j0QrDH #SportsRoadhouse</t>
  </si>
  <si>
    <t>#LAGalaxyII LA Galaxy and StubHub Center unveil in-stadium green house, chicken coop and beehive… https://t.co/DAbEAiYG6b #SportsRoadhouse</t>
  </si>
  <si>
    <t>#LAGalaxyII Match Preview: LA Galaxy II all set for first road match of the season https://t.co/xBaS7oLSE5 #SportsRoadhouse</t>
  </si>
  <si>
    <t>#LAGalaxyII Come watch the LA Galaxy II match at this weekend's LA Galaxy Watch Party https://t.co/1p65LwpZQr #SportsRoadhouse</t>
  </si>
  <si>
    <t>#LAGalaxyII Starting XI: LA Galaxy at Vancouver Whitecaps FC | April 1, 2017 https://t.co/3YHZEr1D6Q #SportsRoadhouse</t>
  </si>
  <si>
    <t>#LAGalaxyII Match Report: LA Galaxy II fall to San Antonio FC https://t.co/ayCfQ1tGNj #SportsRoadhouse</t>
  </si>
  <si>
    <t>@Agnesss_J Hey r u alright?? U need someone to talk to? :(</t>
  </si>
  <si>
    <t>@galaxy_roses Yea I'm okay (-:</t>
  </si>
  <si>
    <t>RT @Warriorblog1: Starting XI: LA Galaxy at Vancouver Whitecaps FC | April 1, 2017 #Whitecaps #bees https://t.co/ReeaBfQ1V1</t>
  </si>
  <si>
    <t>Stevie J is one of the COLDEST guitar players out. Playing such sultry chords that will take you to another galaxy… https://t.co/uEWoqHlcS5</t>
  </si>
  <si>
    <t>RT @ForeverDeVante: Stevie J is one of the COLDEST guitar players out. Playing such sultry chords that will take you to another galaxy and…</t>
  </si>
  <si>
    <t>Sebastian Lletget thanks fans for their support following long-term injury - Via Galaxy 
After additional tes… https://t.co/RRJUltpcHx</t>
  </si>
  <si>
    <t>Gio dos Santos, Gyasi Zardes, Ashley Cole all fit to return for LA Galaxy Giovani dos Santos is ready to return fo… https://t.co/RRJUltpcHx</t>
  </si>
  <si>
    <t>Abejas, gallinas y verduras para ayudar al LA Galaxy de futbol https://t.co/SpX2TaTTdi https://t.co/SOTmGpCsja</t>
  </si>
  <si>
    <t>Jose Mourinho to Man United recruits: Join LA Galaxy if you want beaches Craig Burley and Steve Nicol argue about … https://t.co/RRJUltpcHx</t>
  </si>
  <si>
    <t>Jose Mourinho to Man United recruits: Join LA Galaxy if you want beaches Jose Mourinho has no interest in signing … https://t.co/RRJUltpcHx</t>
  </si>
  <si>
    <t>Techera capitalizes on Diop error - Via MLS 
Cristian Techera jumps on a mistake by LA Galaxy goalkeeper Clem… https://t.co/RRJUltpcHx</t>
  </si>
  <si>
    <t>GOAL: Romain Alessandrini gives LA the lead! - Via MLS 
Goal! Romain Alessandrini (LA Galaxy) scores in the b… https://t.co/RRJUltpcHx</t>
  </si>
  <si>
    <t>Vancouver Whitecaps 4-2 LA Galaxy 
Matias Laba led a second-half surge that saw Vancouver overcome a 2-1 half… https://t.co/RRJUltpcHx</t>
  </si>
  <si>
    <t>HIGHLIGHTS | Whitecaps FC 4-2 Galaxy - Via MLS 
Vancouver Whitecaps FC hope to rebound from a series of losse… https://t.co/RRJUltpcHx</t>
  </si>
  <si>
    <t>Batería del Samsung Galaxy S8 contará con tecnología antibombas https://t.co/GWabYyE6mk  MAS EN https://t.co/MNqXHGuh7a</t>
  </si>
  <si>
    <t>Hallan un defecto grave en el Galaxy S8 - https://t.co/P2evYyw1zE  MAS EN https://t.co/DptRWZtfvc</t>
  </si>
  <si>
    <t>Batería del Samsung Galaxy S8 contará con tecnología antibombas https://t.co/FeIpChgedc MAS EN https://t.co/MNqXHGuh7a</t>
  </si>
  <si>
    <t>เก็บตกรายละเอียด Galaxy S8 จากการใช้งานจริง ไม่มีปุ่มโฮมจริงแล้วเปลี่ยนไปอย่างไร https://t.co/VOA25R2cie</t>
  </si>
  <si>
    <t>ไมโครซอฟท์วางขาย Galaxy S8/S8+ Microsoft Edition ที่ร้านค้าปลีกของตัวเอง https://t.co/a9JC7NG8ov</t>
  </si>
  <si>
    <t>พบ Galaxy S8 สามารถใช้ภาพถ่ายปลดล็อกเครื่องด้วยใบหน้าได้ - ซัมซุงแนะให้ใช้อย่างอื่น https://t.co/rdXV3KT8Og</t>
  </si>
  <si>
    <t>Popular on 500px : Enchanted Galaxy by JBella https://t.co/4Bp2NgaTTo #Inspiration #Storytelling #PeteMcDonald</t>
  </si>
  <si>
    <t>Enchanted Galaxy by JBella https://t.co/1jmF6GJbFT #photography #beautiful https://t.co/kpSyUQevtg</t>
  </si>
  <si>
    <t>RT @fotoexmachina: Enchanted Galaxy by JBella https://t.co/1jmF6GJbFT #photography #beautiful https://t.co/kpSyUQevtg</t>
  </si>
  <si>
    <t>No, the 'Microsoft Edition' of the Galaxy S8 doesn't run Windows 10 &amp;lt;b&amp;gt;Mobile… https://t.co/b7BurVrLrA #mobile #tech</t>
  </si>
  <si>
    <t>Sky &amp;lt;b&amp;gt;Mobile&amp;lt;/b&amp;gt;: Sky Mobile. Get the lowest monthly price with no upfront… https://t.co/Ykm1iIbhnH #mobile #tech</t>
  </si>
  <si>
    <t>RT @MobileTechHeat: No, the 'Microsoft Edition' of the Galaxy S8 doesn't run Windows 10 &amp;lt;b&amp;gt;Mobile… https://t.co/b7BurVrLrA #mobile #tech</t>
  </si>
  <si>
    <t>RT @JamsPlay: #BREAKING: The Samsung Galaxy S8 Could be a Problem for the Samsung Galaxy S8 Plus https://t.co/ARAVbLdzkB #Tech</t>
  </si>
  <si>
    <t>you are the Supernova in my galaxy ~</t>
  </si>
  <si>
    <t>Ganito siya so for example sa category na Best Author icocomment lang yung username ni Ate J sa wattpad. https://t.co/imEfOpqnrs</t>
  </si>
  <si>
    <t>RT @JonaxxFever: Ganito siya so for example sa category na Best Author icocomment lang yung username ni Ate J sa wattpad. https://t.co/imEf…</t>
  </si>
  <si>
    <t>#Noticias #Tecnología Encuentran falla en el recién lanzado Samsung Galaxy S8 | El Comercio Perú https://t.co/R9fYNqvYlb</t>
  </si>
  <si>
    <t>#Noticias #Tecnología Galaxy S8 llegará a Venezuela a finales de Abril 2017 https://t.co/R36KEpzrJp</t>
  </si>
  <si>
    <t>スーダンではほとんどの人がGalaxyだったな。Jシリーズとかが多い感じ。</t>
  </si>
  <si>
    <t>J'arrive jdemande a ma mère si elle a vu le samsung galaxy s8 elle me dit "ouais j'ai vu jv precomander le s8+" j'ai vu flou</t>
  </si>
  <si>
    <t>J'aime une vidéo @YouTube : "Samsung Galaxy S8 vs iPhone 7 - Which Should You Buy?" à l'adresse https://t.co/VHlQC7RHnN.</t>
  </si>
  <si>
    <t>Galaxy S8 now has 4 headphone jacks as an obvious middle finger to Apple https://t.co/dD5g9xgHbH</t>
  </si>
  <si>
    <t>Samsung's Galaxy S8 raises the bar - how will Apple respond? https://t.co/RWrQReSWgG https://t.co/oGhrcGFR73</t>
  </si>
  <si>
    <t>Galaxy S8 Secretly Ships In Two Different Versions With Different Cameras https://t.co/IpUjNhqHyS https://t.co/Dr7d3H789H</t>
  </si>
  <si>
    <t>Samsung Admits Galaxy S8 Has A Problem https://t.co/ft7cw8mPyL https://t.co/1OXVduU4I2</t>
  </si>
  <si>
    <t>คุณ jin_j_u หนึ่งในแฟนคลับของฮงวอน 
อัพ IG แชทกับฮงวอนเกี่ยวกับ #SchoolRapper 
และอวยพรวันเกิดเธอด้วยค่ะ
PS :: น่า… https://t.co/2Dy7hrH08S</t>
  </si>
  <si>
    <t>[HQ] 170318 BAEKHYUN cr.Wonderlust_J
https://t.co/fOkhm5COU6
https://t.co/mcEleh8sY2 https://t.co/9hUK0F4cxN</t>
  </si>
  <si>
    <t>[PREVIEW] 170401 CHANYEOL cr.Wonderlust J https://t.co/9tKU1klKdb</t>
  </si>
  <si>
    <t>RT @knockknock0408: [PREVIEW] 170401 CHANYEOL cr.Wonderlust J https://t.co/9tKU1klKdb</t>
  </si>
  <si>
    <t>(📷) #ชเวฮามิน #SchoolRapper 
ฮามินช่วงไปเยี่ยมโรงเรียนกับรายการจากไอจีรุ่นน้องที่โรงเรียนค่ะ ©j__nyh https://t.co/OW8fJCmFsg</t>
  </si>
  <si>
    <t>RT @OsshunGum_TH: (📷) #ชเวฮามิน #SchoolRapper 
ฮามินช่วงไปเยี่ยมโรงเรียนกับรายการจากไอจีรุ่นน้องที่โรงเรียนค่ะ ©j__nyh https://t.co/OW8fJCm…</t>
  </si>
  <si>
    <t>Samsung Galaxy J (16) series: 2 YEAR WARRANTY 
&amp;lt;3 
Buy Original - #Westore - #ThinkQuality!
Available for... https://t.co/oKCvADAzSY</t>
  </si>
  <si>
    <t>Hallan un defecto grave en el Galaxy S8 - Ciudad de México.- Un usuario de Twitter ha detectado que el sistema ... https://t.co/xTlqorXlOO</t>
  </si>
  <si>
    <t>Los @topesdgama sortean el nuevo Samsung Galaxy S8. Puedes participar desde aquí: https://t.co/PQVNJgizMz #TopeDeGalaxy</t>
  </si>
  <si>
    <t>SAMSUNG announces DeX Station that turns Galaxy S8 and S8+ into a desktop PC https://t.co/61EHvCO4vJ https://t.co/imlGSQtf4z</t>
  </si>
  <si>
    <t>SAMSUNG announces DeX Station that turns Galaxy S8 and S8+ into a desktop PC https://t.co/iI9loIYAqI https://t.co/ZaEZfaNqxK</t>
  </si>
  <si>
    <t>SAMSUNG announces DeX Station that turns Galaxy S8 and S8+ into a desktop PC https://t.co/xuhbOiV3ZW https://t.co/X95MHBYeGi</t>
  </si>
  <si>
    <t>Yes! Definitely holding on to my S7 for a while longer...not paying $900 for essentially the same phone. #S8 
https://t.co/UjAQ6klW7y</t>
  </si>
  <si>
    <t>SAMSUNG announces DeX Station that turns Galaxy S8 and S8+ into a desktop PC https://t.co/1qR4v37LFy https://t.co/0PM5miWQcy</t>
  </si>
  <si>
    <t>SAMSUNG announces DeX Station that turns Galaxy S8 and S8+ into a desktop PC https://t.co/qUtbWQSh7J https://t.co/VIsLWlHMNf</t>
  </si>
  <si>
    <t>RT @MyWindowsEden: SAMSUNG announces DeX Station that turns Galaxy S8 and S8+ into a desktop PC https://t.co/tnozrEvNmp https://t.co/t51bK6…</t>
  </si>
  <si>
    <t>SAMSUNG announces DeX Station that turns Galaxy S8 and S8+ into a desktop PC https://t.co/tnozrEvNmp https://t.co/t51bK6AsnL</t>
  </si>
  <si>
    <t>ついに登場！大画面でスリムな最新フラッグシップスマホ「Galaxy S8」と「Galaxy S8+」にワクワクした ... https://t.co/SEe35v2hiX</t>
  </si>
  <si>
    <t>😂😂 siri is jealous of the new Samsung Galaxy S8. https://t.co/8zwMyGY2fP</t>
  </si>
  <si>
    <t>RT @KhalilRamah: 😂😂 siri is jealous of the new Samsung Galaxy S8. https://t.co/8zwMyGY2fP</t>
  </si>
  <si>
    <t>悪意あるのは嫌だな。絶妙なタイミングの最善のコピーが成功するのは、なんでもそれほど変わらない訳で。 / 「スナップチャットのパクリ合戦」にサムスンGalaxy S8も参入!? （Forbes Japan）
https://t.co/QMzoZ1vpix #NewsPicks</t>
  </si>
  <si>
    <t>Vancouver vs LA Galaxy 2017 Live Stream TvCast #vancouver #bhive https://t.co/cemeUCE9xm</t>
  </si>
  <si>
    <t>Curt Onalfo speaks after the LA Galaxy's 4-2 defeat to Vancouver Whitecaps FC | INSIDER #vancouver #bhive https://t.co/LrA2SyfyKQ</t>
  </si>
  <si>
    <t>SAMSUNG announces DeX Station that turns Galaxy S8 and S8+ into a desktop PC https://t.co/xeDrLbMHm0 https://t.co/PRKamXpiJP</t>
  </si>
  <si>
    <t>J'aime une vidéo @YouTube : "Samsung Galaxy S8: Cinematic 4K Video" à l'adresse https://t.co/XhXumEC80q.</t>
  </si>
  <si>
    <t>J'aime une vidéo @YouTube de @leoduffoff - Galaxy S8 : Raté ou révolution ? https://t.co/lFJKCoTW63</t>
  </si>
  <si>
    <t>Galaxy S8 face recognition already defeated with a simple picture | Ars Technica https://t.co/48eQ2VGdN8</t>
  </si>
  <si>
    <t>@sypzowski Il n'illustre pas le galaxy S8 mais celui que j'aurai aimé voir</t>
  </si>
  <si>
    <t>J'aime une vidéo @YouTube de @mkbhd - Samsung Galaxy S8 Impressions! https://t.co/OLZTMuXois</t>
  </si>
  <si>
    <t>J'aime une vidéo @YouTube : "Samsung Galaxy S8 Unpacked Live Stream (Official Replay)" à l'adresse https://t.co/np7cMcweVW.</t>
  </si>
  <si>
    <t>J'aime une vidéo @YouTube de @leoduffoff - Galaxy S8 : Raté ou révolution ? https://t.co/s5FJb7AgPb</t>
  </si>
  <si>
    <t>J'ai ajouté une vidéo à une playlist @YouTube - Galaxy S8 : Raté ou révolution ? https://t.co/s5FJb7AgPb</t>
  </si>
  <si>
    <t>J'aime une vidéo @YouTube de @theicollection - Samsung annonce les Galaxy S8 et S8 + ! https://t.co/OWKOkKtMe0</t>
  </si>
  <si>
    <t>SAMSUNG announces DeX Station that turns Galaxy S8 and S8+ into a desktop PC https://t.co/35FaVu0N4E https://t.co/c6tnnULblF</t>
  </si>
  <si>
    <t>SAMSUNG announces DeX Station that turns Galaxy S8 and S8+ into a desktop PC https://t.co/jwhsFJNWhG https://t.co/8CrPnVuS19</t>
  </si>
  <si>
    <t>J'aime une vidéo @YouTube de @romainlanery - Samsung Galaxy S8 - Impressions ! https://t.co/aNjeMobHXA</t>
  </si>
  <si>
    <t>J'aime une vidéo @YouTube de @theicollection - Samsung annonce les Galaxy S8 et S8 + ! https://t.co/g0uqZ4nbtz</t>
  </si>
  <si>
    <t>J'aime une vidéo @YouTube de @jojol67 - Samsung Galaxy S8 et S8+ : ils vont exploser les ventes ! https://t.co/wmf9Owd64R</t>
  </si>
  <si>
    <t>Samsung sube en Bolsa tras la presentación de los nuevos teléfonos Galaxy S8 https://t.co/CMllwaU2rz</t>
  </si>
  <si>
    <t>Samsung intentará lavarse la cara con el nuevo Galaxy S8 - ¿Será capaz este teléfono de competir con el Huawei ... https://t.co/bhnEe4slBi</t>
  </si>
  <si>
    <t>Bon j'avoue j'aimerais vraiment avoir ce nouveau Galaxy S8... C'est un superbe photophone</t>
  </si>
  <si>
    <t>&amp;lt;b&amp;gt;Apple&amp;lt;/b&amp;gt; investors shrug off Samsung Galaxy S8 event, send stock upward #mac https://t.co/CsCGAcrtEr</t>
  </si>
  <si>
    <t>Samsung&amp;amp;#039;s Galaxy S8 Should Boost Select Suppliers, but Won&amp;amp;#039;t Sting &amp;lt;b&amp;gt;Apple&amp;lt;/b&amp;gt; Badly #osx https://t.co/Tw1IcPnSK4</t>
  </si>
  <si>
    <t>&amp;lt;b&amp;gt;Android&amp;lt;/b&amp;gt; Circuit: Powerful Galaxy S8 Launched, Samsung&amp;amp;#039;s Firey Note 7 Returns, Google Pixel ...  #lg https://t.co/b21W1Fa2hN</t>
  </si>
  <si>
    <t>&amp;lt;b&amp;gt;Android&amp;lt;/b&amp;gt; 7.0 Nougat delayed for Samsung Galaxy A3, A5 and A7 2016  #marshmallow https://t.co/RQIikxUwcP</t>
  </si>
  <si>
    <t>Samsung Pay could come to more non-premium phones https://t.co/EqGCvwTotb</t>
  </si>
  <si>
    <t>Ben celui que j'ai, Samsung Galaxy A3 2015 https://t.co/3YWFMU7opH</t>
  </si>
  <si>
    <t>J'aime une vidéo @YouTube de @coppervsglass - Galaxy S8 Nova Launcher Set Up How To https://t.co/CnZ8MCU5V8</t>
  </si>
  <si>
    <t>J'aime une vidéo @YouTube de @austinwachukwu - Samsung Galaxy S8 vs S7: Worth the Upgrade? https://t.co/ejvtb34sg2</t>
  </si>
  <si>
    <t>J'aime une vidéo @YouTube de @techninjaspeaks - Galaxy S8+ // Real World Hands On Mini Review https://t.co/RkfCojni0P</t>
  </si>
  <si>
    <t>Xperia ガラス交換修理です: Android携帯（Nexus Xperia Galaxy など）の修理なら全国展開のアンドロイドホスピタルへ！ ... 本日、Xperia… https://t.co/xQ9uGFau2b #Xperia</t>
  </si>
  <si>
    <t>【悲報】Galaxy S8がXperia XZを大きく突き放してしまうwwwww: &amp;gt;&amp;gt;125 逆逆 トップ企業が進化してきてるのに日本の企業は進化できなくなって差が広がってきた.… https://t.co/sSGIhbZXvu #Xperia</t>
  </si>
  <si>
    <t>ブランド Galaxy S6 カバー: ン、xperia z3 星 カバー、baycase ブランド iphone7 ケース、gucci Galaxy S6 カバー 通販、ナイキ アイフォーンSE カ.… https://t.co/BwCX79iNn3 #Xperia</t>
  </si>
  <si>
    <t>【スマホ 全機種対応】【両面デコ】iPhone7 PLUS 6s SE GALAXY S7 S6 Edge XPERIA XZ Z5 Z4 Z3 SO ...:… https://t.co/cB9SNvonDJ #Xperia</t>
  </si>
  <si>
    <t>【期限限定！】 ディオール Xperia XZ/x compactケース ブランドdior iphone7/6s ケース galaxy s6/s7 ...: ディオール Xperia XZ/x compactケース… https://t.co/PAJj5xmWAV #Xperia</t>
  </si>
  <si>
    <t>iPhone7 iPhoneSE iPhone6s Plus ipod touch XPERIA エクスペリア Galaxy ギャラクシー ASUS ...: スマホケース… https://t.co/bw5nW6p3RH #Xperia</t>
  </si>
  <si>
    <t>ルイ ヴィトン iPhone6 ケース 手帳型: xperia z3 手帳型 ケース 格安、ジバンシィ iPhone5 ケース 手帳型、ルイヴィトン アイフォン6ケース 楽天、モスキーノ Galaxy. Note5… https://t.co/hLs7vGFRF4 #Xperia</t>
  </si>
  <si>
    <t>iphone7 ケース エルメス: しゃれ iphone7 ケース xperia、YSL iPhone7 ケース、エルメス Galaxy S6 ケース 革、クロムハーツ iphone7 ケース jvc、エルメス… https://t.co/jIY9b7oEMo #Xperia</t>
  </si>
  <si>
    <t>【全機種対応】iPhone6S iPhone6S PLUS se GALAXY S7 S6 Edge XPERIA X Z5 Z4 AQUOS ...: 全品本物!【全機種対応】iPhone6S iPhone6S… https://t.co/ZAR7HbaEFC #Xperia</t>
  </si>
  <si>
    <t>MOSCHINO iPhone5 ケース: xperia z3 可愛いシリコン ケース、携帯 ケース xperia z3 おしゃれ、ディオール Galaxy Note5 ケース、革キーケース作り方、iphone… https://t.co/Ki1LPdOFVG #Xperia</t>
  </si>
  <si>
    <t>【iPhone Xperia AQUOS ARROWS GALAXY】【】ケース ハード ハート キラキラ iPhone Xperia AQUOS ...: 【iPhone Xperia AQUOS ARROWS… https://t.co/f16dziZ3hC #Xperia</t>
  </si>
  <si>
    <t>アディダス Galaxy S6 カバー: リア z3 コンパクト カバー ジョーダン、アディダス ポールスミス、xperia z3 ... S6 カバー 楽天、スマホカバーsc04e、アイフォン カバー… https://t.co/hPiQUpxvVX #Xperia</t>
  </si>
  <si>
    <t>Depuis que j'ai Android 7.0 sur mon Galaxy S6 mon clavier est super lent et pas du tout réactif (10 secondes pour quitter le clavier)......</t>
  </si>
  <si>
    <t>J'aime une vidéo @YouTube de @leoduffoff - Galaxy S8 : Raté ou révolution ? https://t.co/05nP5lo32E</t>
  </si>
  <si>
    <t>☄🌟🌟Chyeah boi! Reppin' a galaxy far, far away and beyond with @thedogeman! TOY WARS! STAR STORY! We had a blast wit… https://t.co/4GE1x5dha9</t>
  </si>
  <si>
    <t>RT @HendoArt: ☄🌟🌟Chyeah boi! Reppin' a galaxy far, far away and beyond with @thedogeman! TOY WARS! STAR STORY! We had a blast with this Sta…</t>
  </si>
  <si>
    <t>Check out Amber J.'s review of Galaxy-Design on Yelp! https://t.co/Ef9aodPlvb)</t>
  </si>
  <si>
    <t>This is easily the best TV commercial Samsung has ever made https://t.co/4cJSjSJcDT #blogger #ad #ios</t>
  </si>
  <si>
    <t>Samsung Galaxy S8, Moto G5 Plus, and Huawei P10 (MobileTechRoundup show #394) https://t.co/M1FiUU2mXo #blogger #ad #ios</t>
  </si>
  <si>
    <t>Los @topesdgama sortean el nuevo Samsung Galaxy S8. Puedes participar desde aquí: https://t.co/DeyLGSOvHQ #TopeDeGalaxy</t>
  </si>
  <si>
    <t>Vancouver Whitecaps vs. LA Galaxy: Preview #vancouver #bhivelabs https://t.co/9oCuJZOqWB</t>
  </si>
  <si>
    <t>Vancouver vs LA Galaxy 2017 Live Stream TvCast #vancouver #bhivelabs https://t.co/dSkO20LDJk</t>
  </si>
  <si>
    <t>Curt Onalfo speaks after the LA Galaxy's 4-2 defeat to Vancouver Whitecaps FC | INSIDER #vancouver #bhivelabs https://t.co/pQVFDhNOq1</t>
  </si>
  <si>
    <t>Vancouver Whitecaps vs. LA Galaxy: Preview #vancouver #bees https://t.co/M7GyydbyUZ</t>
  </si>
  <si>
    <t>GOAL: Cristian Techera capitalizes on Diop's ill-advised decision #vancouver #bees https://t.co/YVFX1zjn55</t>
  </si>
  <si>
    <t>Curt Onalfo speaks after the LA Galaxy's 4-2 defeat to Vancouver Whitecaps FC | INSIDER #vancouver #bees https://t.co/OawOKtJ2hM</t>
  </si>
  <si>
    <t>Yoona SNSD Japan FanBoy Meeting _소녀시대 윤아 少女時代 igotaboy galaxy supernova girls generation @j
⇒https://t.co/mf25Z1wmt6</t>
  </si>
  <si>
    <t>ドイツで「Galaxy Tab S3（SM-T820 / 825）」に発売が4月7日以降に延期 « Jetstream BLOG https://t.co/oK2BogKPvM</t>
  </si>
  <si>
    <t>「Galaxy S8 / S8＋」用デスクトップドック「DeX Station」の本体価格は$149.99 « Jetstream BLOG https://t.co/2qCJ9JWCno</t>
  </si>
  <si>
    <t>Galaxy S8 の良さがあんまりよくわからない。メーカーが嫌い、とかそういうのではなくて。</t>
  </si>
  <si>
    <t>J'aime une vidéo @YouTube de @01nettv - Le Galaxy S8 est-il meilleur que l'Iphone 7 ? DQJMM (2/3) https://t.co/xWHYLvhPhG</t>
  </si>
  <si>
    <t>写真を撮ればAIが検索 サムスンが「Galaxy S8/S8+」: サムスン電子は2017年3月29日（現地時間）、米ニューヨークでスマートフォン（スマホ）の新しいフラッグシップモデル「Galaxy S8」と「Galaxy… https://t.co/nNMWKtG8Df</t>
  </si>
  <si>
    <t>Galaxy S8発表イベントは29日24時から。直前うわさ＆予想まとめ: サムスンは日本時間 3月30日0時 (29日深夜24時)から開催のイベント Galaxy Unpacked 2017で、最新フラッグシップ スマートフォン… https://t.co/9vSqH9WsJR</t>
  </si>
  <si>
    <t>本日から、「Galaxyキャラバンin鹿児島」開催！『週刊少年ジャンプ』の原画をVRで体験しよう: Galaxyは、360度のVR体験できる「Galaxy Gear… https://t.co/IjQsmyQeXC</t>
  </si>
  <si>
    <t>Samsung Galaxy S8の顔認証、写真でもロック解除可能: 先日発表されたSamsungの新スマートフォン「Galaxy… https://t.co/z4cHNAkPqO</t>
  </si>
  <si>
    <t>Le samsung Galaxy S8 on dirait c'est Mad Mike de Pimp My Ride qui l'a fait " Alors en sono on va lui mettre 4 prise… https://t.co/ggb2etAUmt</t>
  </si>
  <si>
    <t>[VIDEO]
170402 #KAI &amp;amp; #SUHO Playboy FOCUS  @ #EXOrDIUMinSG
© pcy92ss
-J
https://t.co/v29nLDcemO</t>
  </si>
  <si>
    <t>RT @kimkaiph: [VIDEO]
170402 #KAI &amp;amp; #SUHO Playboy FOCUS  @ #EXOrDIUMinSG
© pcy92ss
-J
https://t.co/v29nLDcemO</t>
  </si>
  <si>
    <t>Los @topesdgama sortean el nuevo Samsung Galaxy S8. Puedes participar desde aquí: https://t.co/dBiMGvIBKR #TopeDeGalaxy j</t>
  </si>
  <si>
    <t>Vancouver Whitecaps vs. LA Galaxy: Preview #vancouver #bees https://t.co/nEn7ltP3mw</t>
  </si>
  <si>
    <t>Curt Onalfo speaks after the LA Galaxy's 4-2 defeat to Vancouver Whitecaps FC | INSIDER #vancouver #bees https://t.co/rvvRE5GIhn</t>
  </si>
  <si>
    <t>Vancouver Whitecaps vs. LA Galaxy: Preview #vancouver #bhive https://t.co/sjsJNpWYV0</t>
  </si>
  <si>
    <t>Vancouver vs LA Galaxy 2017 Live Stream TvCast #vancouver #bhive https://t.co/SPEkBlXpUr</t>
  </si>
  <si>
    <t>Curt Onalfo speaks after the LA Galaxy's 4-2 defeat to Vancouver Whitecaps FC | INSIDER #vancouver #bhive https://t.co/e0qIoBRbKb</t>
  </si>
  <si>
    <t>RT @AboutiPhone14: Samsung bets on exclusive-edition Galaxy S8 to regain China market share https://t.co/uqVDIzTY7X #newiphone</t>
  </si>
  <si>
    <t>@h_eimy 私は都内のコラボカフェやＪワやオンリーイベント、2.5次元舞台も行くので痛バ拵えおばさんw大きいバッグはＪワに涼太ぬい(大)を連れていくのに必要だからと涼太は永遠に手放さないキャラなので、あとはもう小さいのでいいや！な気持ち😌✨</t>
  </si>
  <si>
    <t>来週中にＪワとガンカフェとミュシャ展行きたい行けるか</t>
  </si>
  <si>
    <t>#phone@tehno_baraholka / Срочно!!!Продаю Samsung Galaxy J 110H,состояние нового, на 2 сим,диагональ 4.. https://t.co/oXCcR8pmuS</t>
  </si>
  <si>
    <t>@j_huina @galaxy_boi_611 как круто!!!😍</t>
  </si>
  <si>
    <t>J'aime une vidéo @YouTube de @leoduffoff - Galaxy S8 : Raté ou révolution ? https://t.co/Ly7IxqcffE</t>
  </si>
  <si>
    <t>J'ai ajouté une vidéo à une playlist @YouTube - Galaxy S8 VS IPhone 7+ - Le comparatif des deux Flag-ship !</t>
  </si>
  <si>
    <t>@Wakanim je n'arrive pas à voir l'épisode de snk le lecteur bug et j'ai pas adblock je suis galaxy s7 https://t.co/tI31Xe6fVQ</t>
  </si>
  <si>
    <t>J'aime une vidéo @YouTube de @romainlanery - Samsung Galaxy S8 - Impressions ! https://t.co/SNanZ6s90U</t>
  </si>
  <si>
    <t>"Galaxy Entertainment and SBM team up to bring integrated resort projects to Japan - World Casino Directory" via J… https://t.co/lS1JKorL7s</t>
  </si>
  <si>
    <t>J'aime une vidéo @YouTube de @jojol67 - Samsung Galaxy S8 et S8+ : ils vont exploser les ventes ! https://t.co/ojC3F4DHNG</t>
  </si>
  <si>
    <t>J'aime une vidéo @YouTube de @alitagoug - لازم تعرفو الحقيقة | ندور على Galaxy S8 https://t.co/ncRYQnfOZR</t>
  </si>
  <si>
    <t>J'aime une vidéo @YouTube de @iam_erica - Galaxy S8 &amp;amp; S8 Plus: In-depth Hands-on REVIEW https://t.co/Yv2bY6Ow5k</t>
  </si>
  <si>
    <t>RT @DiariodeCaracas: Samsung Galaxy S8, el "smartphone" que se puede usar como un PC https://t.co/Qv3tsqYPS7 https://t.co/DhdV4EihX4</t>
  </si>
  <si>
    <t>J'aime une vidéo @YouTube de @jojol67 - Samsung Galaxy S8 et S8+ : ils vont exploser les ventes ! https://t.co/RC2tgxW7r9</t>
  </si>
  <si>
    <t>[CNET] Samsung Galaxy S8 first to get rip-roaring wireless speeds - CNET https://t.co/cXWOv0lQ1D</t>
  </si>
  <si>
    <t>RT @DavidPapp: [CNET] Samsung Galaxy S8 first to get rip-roaring wireless speeds - CNET https://t.co/fXG2gLtr6U</t>
  </si>
  <si>
    <t>@_Latouur Mdrrr biensûr que si ! J'ai le galaxy s6 edge + , et j'ai vu la fameuse " liste " des téléphones qui auront droit à la MAJ</t>
  </si>
  <si>
    <t>@MickAyew moi j'avais une tablette Samsung galaxy s5 y'a 1 an et c'était vraiment bien mieux que l'iPad et toutes les autres tab !</t>
  </si>
  <si>
    <t>@abohandhnlah @mw121831 @alzulficity @ZILFI_NEWS @Ba6_78 @J_ALedeib @ahda11511 @mr_abdualaziz1 @zulfi_galaxy 🎶👏🏻💃🏻
.
https://t.co/zTP3jWqxOe</t>
  </si>
  <si>
    <t>@willou_du80 j'espère que Samsung va régler ça un jour depuis la seconde les galaxy S on des problèmes par exemple</t>
  </si>
  <si>
    <t>J'aime une vidéo @YouTube de @xperiafanyt - BATTERY TEST LG G6 vs iPhone 7 Plus vs HTC U Ultra vs OnePlus 3T vs Galaxy S7 edge vs Xperia</t>
  </si>
  <si>
    <t>جالاكسي تاب اس 3: مواصفات ومميزات وسعر الجهاز https://t.co/i85mI0Ryyg
#GalaxyTabS3 https://t.co/KivMStqhbQ</t>
  </si>
  <si>
    <t>RT @Techecho_Ar: جالاكسي تاب اس 3: مواصفات ومميزات وسعر الجهاز https://t.co/i85mI0Ryyg
#GalaxyTabS3 https://t.co/KivMStqhbQ</t>
  </si>
  <si>
    <t>j'ecoute galaxy de luna ça me rappelle mes vac d'été en 2016</t>
  </si>
  <si>
    <t>Et voilà finish ~ Goupix D'Alola Shiny avec un petit style Galaxy ! Fait sur #Illustrator ! J'en suis vraiment fièr… https://t.co/4eY8zlh7vh</t>
  </si>
  <si>
    <t>RT @ShinZ_el: Et voilà finish ~ Goupix D'Alola Shiny avec un petit style Galaxy ! Fait sur #Illustrator ! J'en suis vraiment fière ♥ ♥ :3 h…</t>
  </si>
  <si>
    <t>J'aime une vidéo @YouTube : "Let's Play Super Mario Galaxy Partie 39 : Omelette au miel galactique violette" à l'adresse</t>
  </si>
  <si>
    <t>Galaxy S8 Vs Galaxy S7: What's The Difference? Samsung has launched the Galaxy S8 and Galaxy S8 Plus and there are… https://t.co/KIdLMjLQoG</t>
  </si>
  <si>
    <t>Samsung Galaxy J coś tam, ale zmieniam https://t.co/RHGoBZEzlN</t>
  </si>
  <si>
    <t>Microsoft is selling its own Samsung Galaxy S8 Microsoft Edition https://t.co/qRoLGmbGpJ #tech https://t.co/221vVoi3eF</t>
  </si>
  <si>
    <t>Would you choose to delete email if you could? https://t.co/SMsiC7XQrn #tech https://t.co/Hib3JbycJC</t>
  </si>
  <si>
    <t>Why didn’t Samsung upgrade the main camera on the S8? https://t.co/uGxerra9Ge #photography https://t.co/mfVmhE69Ed</t>
  </si>
  <si>
    <t>Samsung’s DeX dock for the Galaxy S8 costs $150 and will ship in April https://t.co/hOpVzk0BP6 #tech https://t.co/APzeSTC5Hq</t>
  </si>
  <si>
    <t>Why didn’t Samsung upgrade the main camera on the S8? https://t.co/uGxerra9Ge #tech https://t.co/dpeflnBVXE</t>
  </si>
  <si>
    <t>Poll: Is it time to buy that next phone? https://t.co/UwFSltc2HN #tech https://t.co/paaU95KBAy</t>
  </si>
  <si>
    <t>With Bixby, Samsung tries to talk its way into contention - CNET https://t.co/dNwrZ2NnJw #tech</t>
  </si>
  <si>
    <t>The Galaxy S8's misplaced fingerprint scanner was probably a last-minute change https://t.co/xuO0bZyYu5 #tech https://t.co/0ptr8w25Yr</t>
  </si>
  <si>
    <t>Samsung Galaxy S8 first to get rip-roaring wireless speeds - CNET https://t.co/6pRWQSDO2k #tech</t>
  </si>
  <si>
    <t>J'aime une vidéo @YouTube de @theicollection - Samsung annonce les Galaxy S8 et S8 + ! https://t.co/zDB6TW8D6F</t>
  </si>
  <si>
    <t>J'aime une vidéo @YouTube de @01nettv - Le Galaxy S8 est-il meilleur que l'Iphone 7 ? DQJMM (2/3) https://t.co/Yg3FkLeydU</t>
  </si>
  <si>
    <t>『ブルゾンちえみ with J』
カッコ良すぎた😂💕
#春ムビ https://t.co/e0SfYaqjcw</t>
  </si>
  <si>
    <t>RT @319happiness: 『ブルゾンちえみ with J』
カッコ良すぎた😂💕
#春ムビ https://t.co/e0SfYaqjcw</t>
  </si>
  <si>
    <t>J'aime une vidéo @YouTube : "Dragonball Raging Blast 2: Cooler's Galaxy Mode" à l'adresse https://t.co/TkMKnTDpS0.</t>
  </si>
  <si>
    <t>J'aime une vidéo @YouTube : "Dragonball Raging Blast 2: Janemba's Galaxy Mode" à l'adresse https://t.co/COjd3yINvd.</t>
  </si>
  <si>
    <t>Northwave Galaxy Bibshorts SS15 £34.99 @ Chain Reaction Cycles save 63% https://t.co/WP5vkGxAKY #cycling #deals https://t.co/FgaafEe0JV</t>
  </si>
  <si>
    <t>with J見たけど裕翔絶対楽屋でやってるだろ笑</t>
  </si>
  <si>
    <t>J'aime une vidéo @YouTube : "Samsung Galaxy S8 : Toutes les nouveautés officielles !" à l'adresse https://t.co/7p4ahFSOlb.</t>
  </si>
  <si>
    <t>J'aime une vidéo @YouTube de @leoduffoff - Galaxy S8 : Raté ou révolution ? https://t.co/3olJc2wVsa</t>
  </si>
  <si>
    <t>Microsoft is going to sell its own versions of the Galaxy S8 and S8+ https://t.co/ZD4ytpBhKN via https://t.co/vA0vN2id74</t>
  </si>
  <si>
    <t>#airjordan #jordan #michaeljordan #basketball #nba #nike #sneakers https://t.co/EViJO162kA</t>
  </si>
  <si>
    <t>RT @RConline01: #airjordan #jordan #michaeljordan #basketball #nba #nike #sneakers https://t.co/EViJO162kA</t>
  </si>
  <si>
    <t>10 things the Samsung Galaxy S8 can do that the iPhone can't https://t.co/A2K4KIzceO #Business https://t.co/gwLdyzMGjM</t>
  </si>
  <si>
    <t>Samsung's Galaxy S8 could make the future of headphones messier https://t.co/9zdnvFSGvf #Business https://t.co/utjIXLj2vS</t>
  </si>
  <si>
    <t>#SamsungGalaxy Samsung Galaxy S/A/J Series Phone Backup Guide https://t.co/4XLQZC5Vv4</t>
  </si>
  <si>
    <t>#webstarInfotech #webdesign #webdevelopment #webdeveloper #mumbai #pune #software #php #seo #android Reliance J... https://t.co/mWY4MtpFea</t>
  </si>
  <si>
    <t>#webstarInfotech #webdesign #webdevelopment #webdeveloper #mumbai #pune #software #php #seo #android Reliance J... https://t.co/WGeygdqT4C</t>
  </si>
  <si>
    <t>スターロードの父親がいきなり判明!? 映画『ガーディアンズ・オブ・ギャラクシー：リミックス』最終予告編 https://t.co/iiJBF7BfGQ 　#followmejp</t>
  </si>
  <si>
    <t>RT @rss_news_media: スターロードの父親がいきなり判明!? 映画『ガーディアンズ・オブ・ギャラクシー：リミックス』最終予告編 https://t.co/iiJBF7BfGQ 　#followmejp</t>
  </si>
  <si>
    <t>J'aime une vidéo @YouTube de @romainlanery - Samsung Galaxy S8 - Impressions ! https://t.co/yQEikeP2UY</t>
  </si>
  <si>
    <t>J'aime une vidéo @YouTube de @jojol67 - Samsung Galaxy S8 et S8+ : ils vont exploser les ventes ! https://t.co/vz5KHjcddL</t>
  </si>
  <si>
    <t>Ce que j'ai pensé du #galaxyS8, et ce qu'il dit de la stratégie de #samsung : https://t.co/OlK4lBjp3G https://t.co/joUDMTNoui</t>
  </si>
  <si>
    <t>J'aime une vidéo @YouTube de @devovotv - VISITE DE LA GALAXY EXTRATERRESTRE - SIMS 4 https://t.co/LpHFowW6uD</t>
  </si>
  <si>
    <t>50 Things I Learned on the Set of @Guardians of the Galaxy Vol. 2 https://t.co/govPrgC7tC #GotGVol2Event @raisingwhasians</t>
  </si>
  <si>
    <t>RT @raisingwhasians: 50 Things I Learned on the Set of @Guardians of the Galaxy Vol. 2 https://t.co/govPrgC7tC #GotGVol2Event @raisingwhasi…</t>
  </si>
  <si>
    <t>@MobilePhoneMagF A par les photos en mieux il est comme les autres le Galaxy s8 j' trouvé mieux le sony2017 📱👍😱</t>
  </si>
  <si>
    <t>J'aime une vidéo @YouTube de @jojol67 - Samsung Galaxy S8 et S8+ : ils vont exploser les ventes ! https://t.co/YwQiJK8v3N</t>
  </si>
  <si>
    <t>C. J. Cause he wasn't. Cause it was last minute!. TOBY What are you doing about it? C. J. #Galaxy #S8's https://t.co/RRApupmSRX</t>
  </si>
  <si>
    <t>Los @topesdgama sortean el nuevo Samsung Galaxy S8. Puedes participar desde aquí: https://t.co/F9nH3Wwpq6 #TopeDeGalaxy</t>
  </si>
  <si>
    <t>@j_bruce899 Samsung Galaxy S8</t>
  </si>
  <si>
    <t>Vancouver Whitecaps vs. LA Galaxy | 2017 MLS Match Preview #Whitecaps #bees https://t.co/wfNf0XgsqB</t>
  </si>
  <si>
    <t>Starting XI: LA Galaxy at Vancouver Whitecaps FC | April 1, 2017 #Whitecaps #bees https://t.co/ReeaBfQ1V1</t>
  </si>
  <si>
    <t>LA Galaxy rue second half mistakes in 4-2 loss to Vancouver Whitecaps: "It was just bad" #Whitecaps #bees https://t.co/MgJxQYIB2C</t>
  </si>
  <si>
    <t>Samsung Galaxy S6 Series Owners in Canada to Receive &amp;lt;b&amp;gt;Android Nougat&amp;lt;/b&amp;gt; 7.0 Update In a Few ...: If you are… https://t.co/awZGpUPDIq</t>
  </si>
  <si>
    <t>Samsung Galaxy Note 5 &amp;lt;b&amp;gt;Android Nougat&amp;lt;/b&amp;gt; Update Adds Samsung Pass Feature; Update Rolling Out ...: After a long… https://t.co/Zvepmt4iTI</t>
  </si>
  <si>
    <t>Galaxy S6 Edge+ Starts Receiving &amp;lt;b&amp;gt;Android Nougat&amp;lt;/b&amp;gt; update in India and Sri Lanka also: After the European Roll… https://t.co/xHlXRNLJf9</t>
  </si>
  <si>
    <t>Samsung Galaxy Note 5 Receiving &amp;lt;b&amp;gt;Android Nougat&amp;lt;/b&amp;gt; In India: Samsung Galaxy Note 5 owners in India will soon… https://t.co/eUm8zey6TW</t>
  </si>
  <si>
    <t>Samsung Galaxy S7 Edge: Is This Nougat Issue Affecting You?: It's definitely great news to all Samsung Galaxy S7… https://t.co/Dt7DGR3lI2</t>
  </si>
  <si>
    <t>Samsung Galaxy S6 edge+ users in India start getting &amp;lt;b&amp;gt;Android Nougat&amp;lt;/b&amp;gt; 7.0 update: Report: Samsung is finally… https://t.co/UHzqmiUs6I</t>
  </si>
  <si>
    <t>Microsoft Will Sell Samsung Galaxy S8 And S8+ 'Microsoft Edition' &amp;lt;b&amp;gt;Android Nougat&amp;lt;/b&amp;gt; Flagships: Microsoft… https://t.co/qMBoy4oPeu</t>
  </si>
  <si>
    <t>Samsung Galaxy S6 Edge+ Picks Up Android 7.0 Nougat Update In Europe: Do you happen to own the Samsung Galaxy S6… https://t.co/sJSwXK6s0F</t>
  </si>
  <si>
    <t>Samsung Galaxy S6, S6 Edge &amp;amp; Edge+ Android 7.0 Nougat Update Now Rolling: According to Go Android, after Samsung… https://t.co/DideGEI2xT</t>
  </si>
  <si>
    <t>Sprint's Galaxy Note 4 to Receive March Security Patch Update: The update, however, is not a software upgrade to… https://t.co/LHUuXhY6ye</t>
  </si>
  <si>
    <t>Tech Press Weighs In On Galaxy S8: With Samsung's Galaxy S8 finally stepping out of the shadows, tech journalists… https://t.co/yiBgssYymp</t>
  </si>
  <si>
    <t>Microsoft Announces Custom Samsung Galaxy S8: Samsung and Microsoft are set to expand their partnership with the… https://t.co/VylQNY1ONk</t>
  </si>
  <si>
    <t>Samsung Galaxy S8, Woolworths Defies Carriers With Cheapest Deal: Woolworths Mobile is undercutting the… https://t.co/AZbN86hh6S</t>
  </si>
  <si>
    <t>Samsung Galaxy S6Android Nougat 7.0 Update Started Rolling Out: Samsung Galaxy S6, Galaxy S6 Edge, and Galaxy S6… https://t.co/AH3CrzWLK7</t>
  </si>
  <si>
    <t>&amp;lt;b&amp;gt;Android Nougat&amp;lt;/b&amp;gt; Update to Samsung Galaxy S6 edge+ Rolling Out in India And Sri Lanka: After Europe Samsung… https://t.co/FP5elOjiHh</t>
  </si>
  <si>
    <t>Samsung Rolls Out Galaxy S6 edge+ With Nougat 7.0 Update In India And Sri Lanka: The Android Nougat 7.0 update is… https://t.co/885ThA67OI</t>
  </si>
  <si>
    <t>Samsung's Bixby Works On Galaxy S7, Older Devices Running Android 7.0 Nougat: When Samsung unveiled the Galaxy S8… https://t.co/03iydhmQeh</t>
  </si>
  <si>
    <t>How to install Bixby Assistant on any Samsung Device running Nougat: ... is only available to Galaxy S8 and Galaxy… https://t.co/e3qi9NWZ4g</t>
  </si>
  <si>
    <t>Samsung Galaxy S6 edge+ Gets &amp;lt;b&amp;gt;Android Nougat&amp;lt;/b&amp;gt; 7.0 Update in India: Samsung Galaxy S6 Edge+ got released back… https://t.co/p6lf8P2ulW</t>
  </si>
  <si>
    <t>Samsung Galaxy Note 5 Receives Android 7.0 Nougat in India - Here's How to Install the Update: The Android Nougat… https://t.co/9qZzogeRrK</t>
  </si>
  <si>
    <t>Gran transmisión del CDF con Galaxy Ace</t>
  </si>
  <si>
    <t>RT @asumacalvicie: Gran transmisión del CDF con Galaxy Ace</t>
  </si>
  <si>
    <t>Motomo Metal Soft Shell Ring Galaxy J... https://t.co/q38fop6SrJ</t>
  </si>
  <si>
    <t>Motomo Metal Soft Shell Ring Galaxy J... https://t.co/PQYMEPzZP1</t>
  </si>
  <si>
    <t>NASA spots mysterious X-ray flash found in distant galaxy https://t.co/7X40CnL7dC</t>
  </si>
  <si>
    <t>Scientists have detected an unexplained explosion coming from a galaxy 10.7 billion light-years away https://t.co/1GecVjUft9</t>
  </si>
  <si>
    <t>Samsung Galaxy Note 5 Receives Android 7.0 Nougat in India - Here's How to Install the Update https://t.co/nqmjLnafq7</t>
  </si>
  <si>
    <t>J'aime une vidéo @YouTube de @xeetechcare - Google Pixel XL Android O vs Samsung Galaxy S7 Edge - Speed Test! (4K)</t>
  </si>
  <si>
    <t>J'aime une vidéo @YouTube de @xeetechcare - Samsung Galaxy S7 Edge Android 7.0 Nougat vs S7 Edge Android 6.0.1 Marshmallow - Speed Test!</t>
  </si>
  <si>
    <t>J'aime une vidéo @YouTube de @androidcentral - Samsung Galaxy S7 Nougat Update: Best Features! https://t.co/AoyREhp8Js</t>
  </si>
  <si>
    <t>J'aime une vidéo @YouTube de @tldtoday - Galaxy S8 - 3 Things Samsung Didn't Tell You https://t.co/JYGaNAR9TB</t>
  </si>
  <si>
    <t>J'aime une vidéo @YouTube de @supersaf - Pixel XL vs iPhone 7 Plus vs Galaxy S7 Edge - Battery Charging Speed Test</t>
  </si>
  <si>
    <t>J'aime une vidéo @YouTube de @twandroid - Android Nougat 7.0 sur le Galaxy S7 : Présentation des nouveautés</t>
  </si>
  <si>
    <t>J'aime une vidéo @YouTube de @01nettv - Le Galaxy S8 est-il meilleur que l'Iphone 7 ? DQJMM (2/3) https://t.co/bGpL58kfz4</t>
  </si>
  <si>
    <t>Samsung galaxy j 3 https://t.co/7CkzJQ07Nw</t>
  </si>
  <si>
    <t>Final desse vez vai ser louco. Guardians of the Galaxy da Telltale, Outlast 2, Little Nightmares só vem pro papai</t>
  </si>
  <si>
    <t>RT @alanzoka: Final desse vez vai ser louco. Guardians of the Galaxy da Telltale, Outlast 2, Little Nightmares só vem pro papai</t>
  </si>
  <si>
    <t>J'aime une vidéo @YouTube de @harrmonixx - Ma diffusion Instant Gaming : test application YouTube Gaming Smartphone SAMSUNG GALAXY D7 Edge</t>
  </si>
  <si>
    <t>#BREAKING: Could Samsung Shed Its Bad Rep With New Galaxy S8? https://t.co/bzeBwgX6sa #Tech</t>
  </si>
  <si>
    <t>#BREAKING: Samsung Galaxy Tab 3 To Cost the Same As Apple iPad Pro 9.7 https://t.co/nNBIucP36G #Tech</t>
  </si>
  <si>
    <t>#BREAKING: Samsung Galaxy S8 Begins Era Of Better Bluetooth https://t.co/Ml8FYFVQE3 #Tech</t>
  </si>
  <si>
    <t>#BREAKING: Samsung Galaxy S8 Plus release date, news and features https://t.co/m7mmLHbKoa #Tech</t>
  </si>
  <si>
    <t>#BREAKING: Samsung Galaxy S8 vs Samsung Galaxy S8 Plus: what’s the difference? https://t.co/ZmTnMwFPNG #Tech</t>
  </si>
  <si>
    <t>#BREAKING: Samsung Galaxy S8: release date and everything you need to know https://t.co/1Xxe6pMZno #Tech</t>
  </si>
  <si>
    <t>#BREAKING: The Samsung Galaxy S8 Could be a Problem for the Samsung Galaxy S8 Plus https://t.co/ARAVbLdzkB #Tech</t>
  </si>
  <si>
    <t>#BREAKING: How Samsung Will Keep The Galaxy S8 From Catching Fire https://t.co/ZBN12muPON #Tech</t>
  </si>
  <si>
    <t>#BREAKING: Samsung Galaxy S8 vs Samsung Galaxy S8 Plus: what’s the difference? https://t.co/Ezg1di72Jx #Tech</t>
  </si>
  <si>
    <t>#BREAKING: Samsung Galaxy Note 8 https://t.co/pMbun1sRlg #Tech</t>
  </si>
  <si>
    <t>#BREAKING: Samsung Galaxy Tab 3 To Cost the Same As Apple iPad Pro 9.7 https://t.co/xuvTe8smwQ #Tech</t>
  </si>
  <si>
    <t>J'aime une vidéo @YouTube de @seroths - ces HORREUR(s) veulent MANGER mon bacon ! (Osiris: New Dawn FR) https://t.co/TpZRTUZVXZ</t>
  </si>
  <si>
    <t>J'aime une vidéo @YouTube de @ggtfamily38 - PRANK - JE CASSE LE TÉLÉPHONE DE MON FRÈRE IL ME FRAPPE ! https://t.co/1XJpiJ4gVD</t>
  </si>
  <si>
    <t>J'aime une vidéo @YouTube de @guillaumetkim - SPLATOON 2 EPISODE 3 MULTI NINTENDO SWITCH FRANÇAIS https://t.co/6I64os796P</t>
  </si>
  <si>
    <t>J'aime une vidéo @YouTube de @samir380000 - Skriper_ Galaxy MW3 https://t.co/p4dNwzduHv</t>
  </si>
  <si>
    <t>J'aime une vidéo @YouTube de @samir380000 - Skriper_ Galaxy MW3 https://t.co/tLRcOUPr5C</t>
  </si>
  <si>
    <t>J'aime une vidéo @YouTube : "LE PIRE CAMPEUR DU MONDE !!" à l'adresse https://t.co/0KGRA7kn5d.</t>
  </si>
  <si>
    <t>J'aime une vidéo @YouTube : "DEGUSTATION D'UN TACOS XXL LE 1/4 D'UN GIGA-TACOS OMG" à l'adresse https://t.co/3SJQz2WsVX.</t>
  </si>
  <si>
    <t>J'aime une vidéo @YouTube : "Mêlée générale avec la team ReDz" à l'adresse https://t.co/L7503P5Wgj.</t>
  </si>
  <si>
    <t>J'aime une vidéo @YouTube : "JOKAR A DIT ( JACK A DIT ) AVEC LES ABONNES" à l'adresse https://t.co/EJdTj37jrA.</t>
  </si>
  <si>
    <t>J'aime une vidéo @YouTube : "1VS1 CONTRE UN RAGEUX" à l'adresse https://t.co/Iekp2xwBwK.</t>
  </si>
  <si>
    <t>J'aime une vidéo @YouTube : "ON TROLL LE CHEF DE LA TEAM" à l'adresse https://t.co/YyqXuCXYr8.</t>
  </si>
  <si>
    <t>J'aime une vidéo @YouTube : "GAMEPLAY ZOMBIE AVEC LA TEAM" à l'adresse https://t.co/XXjmyMkMfe.</t>
  </si>
  <si>
    <t>J'aime une vidéo @YouTube : "{FR} LIVE DÉLIRE SUR BLACK OPS 2 PS3" à l'adresse https://t.co/SZRJLKKnJJ.</t>
  </si>
  <si>
    <t>J'aime une vidéo @YouTube de @samir380000 - BLACK OPS 2 GAMEPLAY https://t.co/axgSaRPp3C</t>
  </si>
  <si>
    <t>spiral galaxy (D.J.SETUP)　　beatmania IIDX 11 IIDX RED</t>
  </si>
  <si>
    <t>Satechi launches USB-C Travel Charger for Nintendo Switch, Galaxy S8, and more https://t.co/douO0FCWgb #travel</t>
  </si>
  <si>
    <t>#입덕_안_할거라_생각했던_작품
Van cleef &amp;amp;Arpels
Jaeger LeCoultre
Omega
Tag Heuer
Breitling
J.estina
Galaxy.
Samsung Smart cellular Phone with pad, watch</t>
  </si>
  <si>
    <t>et quand j'ai "navigué" sur le galaxy S7 de mon amie waaaaa c'était si nouveau pour moi mdr</t>
  </si>
  <si>
    <t>j'veux trop le samsung galaxy S8 snif snif</t>
  </si>
  <si>
    <t>Now up on the auction block: Samsung Galaxy S7 edge SM-G935 - 32GB - Black Onyx (T-Mobile)-Good condition $314.00 … https://t.co/GrdnZ95B1V</t>
  </si>
  <si>
    <t>Now up on the auction block: Samsung Galaxy S6 Edge+ Plus SM-G928V 64GB Verizon Factory Unlocked $299.00 via eBay https://t.co/51h8ohmYbL</t>
  </si>
  <si>
    <t>@abohandhnlah @ALyemenNow @mw121831 @alzulficity @ZILFI_NEWS @Ba6_78 @J_ALedeib @ahda11511 @mr_abdualaziz1… https://t.co/ZdZnOFv9d5</t>
  </si>
  <si>
    <t>สรุป Samsung Galaxy S8 จอขอบโค้ง, มี 5 สี, กันน้ำ, ชาร์จไร้สาย, แรม 4GB, กล้อง 12 ล้าน, เปิดขาย 21 เม.ย.… https://t.co/a46llceN9x</t>
  </si>
  <si>
    <t>RT @khajochi: สรุป Samsung Galaxy S8 จอขอบโค้ง, มี 5 สี, กันน้ำ, ชาร์จไร้สาย, แรม 4GB, กล้อง 12 ล้าน, เปิดขาย 21 เม.ย. https://t.co/ZYr4teo…</t>
  </si>
  <si>
    <t>Samsung Galaxy S8 x EXO เป็นลายสัญลักษณ์เอ็กโซเลยอ่ะ ชานยอลได้เปลี่ยนแน่ๆ 5555555555555 https://t.co/66pa6xj7ou</t>
  </si>
  <si>
    <t>RT @drinkismyname: Samsung Galaxy S8 x EXO เป็นลายสัญลักษณ์เอ็กโซเลยอ่ะ ชานยอลได้เปลี่ยนแน่ๆ 5555555555555 https://t.co/66pa6xj7ou</t>
  </si>
  <si>
    <t>โห Galaxy S8รุ่น x exo ถ้าใส่เคสแบบsmart cover หน้าจอกับไอค่อนจะเปลี่ยนเป็นรูปอซ.อันที่ไม่เคยปล่อยออกมาก่อนแบบอัตโนมัติเลย หูย</t>
  </si>
  <si>
    <t>RT @my0804212: โห Galaxy S8รุ่น x exo ถ้าใส่เคสแบบsmart cover หน้าจอกับไอค่อนจะเปลี่ยนเป็นรูปอซ.อันที่ไม่เคยปล่อยออกมาก่อนแบบอัตโนมัติเลย…</t>
  </si>
  <si>
    <t>RT @NASA: A galaxy 10.7 billion light years away was detected when x-ray flashes became 1,000 brighter &amp;amp; suddenly disappeared: https://t.co…</t>
  </si>
  <si>
    <t>Galaxy J SC-02Fのバッテリー残量：80% 充電状態：放電中 at 10:42:25</t>
  </si>
  <si>
    <t>Galaxy J SC-02Fのバッテリー残量：60% 充電状態：放電中 at 21:26:44</t>
  </si>
  <si>
    <t>Galaxy J SC-02Fのバッテリー残量：50% 充電状態：放電中 at 03:39:27</t>
  </si>
  <si>
    <t>Galaxy J3 Case, J&amp;amp;D [Drop Protection] Samsung Galaxy J3 Case [Slim Cushion] Shock Resistant Protective Premium Jel… https://t.co/fstWrKsdPD</t>
  </si>
  <si>
    <t>J'aime une vidéo @YouTube de @leoduffoff - Galaxy S8 : Raté ou révolution ? https://t.co/o9SJOp40fy</t>
  </si>
  <si>
    <t>Reminds me of hitchhiker's guide to the galaxy https://t.co/zzg9jdNakK</t>
  </si>
  <si>
    <t>RT @thehumanxp: Reminds me of hitchhiker's guide to the galaxy https://t.co/zzg9jdNakK</t>
  </si>
  <si>
    <t>RT @yeojeri1004: 특별한하루로만들어주신분들감사합니다💓 @spaceodyssey_eh  @Galaxy_Praise @19951207net @pu_uq1128 @strawberry_Uju @_brightblue @dcgfgall @jjang…</t>
  </si>
  <si>
    <t>특별한하루로만들어주신분들감사합니다💓 @spaceodyssey_eh  @Galaxy_Praise @19951207net @pu_uq1128 @strawberry_Uju @_brightblue @dcgfgall… https://t.co/Ed9WEhyHWD</t>
  </si>
  <si>
    <t>@Linternee je suis un peu perdu dans les tablettes Samsung. J'ai la Galaxy Note 10.1 edition 2014, on dirait qu'elle n'a pas de successeur</t>
  </si>
  <si>
    <t>Galaxy Jが起動しました at 02:15:15</t>
  </si>
  <si>
    <t>Galaxy Jが起動しました at 04:19:29</t>
  </si>
  <si>
    <t>Galaxy Jが起動しました at 02:15:33</t>
  </si>
  <si>
    <t>Galaxy Jが起動しました at 04:19:44</t>
  </si>
  <si>
    <t>Galaxy S8 and S8+ software rundown -- Bixby, DeX and other features  https://t.co/nghss2PGkK https://t.co/P08FoMTUoo</t>
  </si>
  <si>
    <t>Editorial: Just a few annoying decisions keep the Galaxy S8 and S8+ from hardware bliss  https://t.co/7hJyyB3Hnh https://t.co/TLKMSY1IH9</t>
  </si>
  <si>
    <t>RT @xdadevelopers: Galaxy S8 and S8+ software rundown -- Bixby, DeX and other features  https://t.co/nghss2PGkK https://t.co/P08FoMTUoo</t>
  </si>
  <si>
    <t>RT @xdadevelopers: Editorial: Just a few annoying decisions keep the Galaxy S8 and S8+ from hardware bliss  https://t.co/7hJyyB3Hnh https:/…</t>
  </si>
  <si>
    <t>Microsoft is selling its own Samsung Galaxy S8 Microsoft Edition https://t.co/GUc83v3gfG https://t.co/wr6SN7FUOE</t>
  </si>
  <si>
    <t>Here’s how the Galaxy S8 stacks up against the iPhone 7 https://t.co/j1Kd6q1DE1 https://t.co/PASpzeCyML</t>
  </si>
  <si>
    <t>The Samsung Galaxy S8 will start at $720 — here's how to buy https://t.co/xTLDECbuwe https://t.co/zz0ITJt4SD</t>
  </si>
  <si>
    <t>RT @verge: The Samsung Galaxy S8 will start at $720 — here's how to buy https://t.co/xTLDECbuwe https://t.co/zz0ITJt4SD</t>
  </si>
  <si>
    <t>RT @AndroidAuth: Galaxy S8 vs #google Pixel: The two most important Android devices right now https://t.co/LhcCxBvPsJ https://t.co/M5pklNQQ…</t>
  </si>
  <si>
    <t>RT @AndroidAuth: #samsung promises “no issue of supply delay” for Galaxy S8 https://t.co/exkYXyUkxX https://t.co/g6QyznBbIm</t>
  </si>
  <si>
    <t>RT @AndroidAuth: #samsung Galaxy S8 and S8 Plus pricing and availability: what we know so far (Updated) https://t.co/Lau6AnaCcn https://t.c…</t>
  </si>
  <si>
    <t>You can go pre-order the Galaxy S8 right now https://t.co/FhDWF0l5Wh</t>
  </si>
  <si>
    <t>You can go pre-order the Galaxy S8 right now https://t.co/aKlqVX9855</t>
  </si>
  <si>
    <t>Galaxy S8 and S8+ pre-orders are live at all four major US carriers, Best Buy, and https://t.co/Te1Anerun2 https://t.co/C2jxOmNnzC</t>
  </si>
  <si>
    <t>Galaxy S8 and S8+ pre-orders are live at all four major US carriers, Best Buy, and https://t.co/Te1Anerun2 https://t.co/CKzqB8eCwP</t>
  </si>
  <si>
    <t>Aqui está o primeiro vídeo de Marvel's Guardians of the Galaxy: The Telltale Series https://t.co/uQWOYmHlrN</t>
  </si>
  <si>
    <t>Aqui está o primeiro vídeo de Marvel's Guardians of the Galaxy: The Telltale Series https://t.co/asjpscAHBI</t>
  </si>
  <si>
    <t>Comparativo de câmeras: Galaxy S8 vs LG G6 [vídeo] https://t.co/MuqctLSQto</t>
  </si>
  <si>
    <t>Comparativo de câmeras: Galaxy S8 vs LG G6 [vídeo] https://t.co/kf2WATxOWt</t>
  </si>
  <si>
    <t>What does the iPhone 8 need to beat the Galaxy S8? https://t.co/umfxDXEjsJ</t>
  </si>
  <si>
    <t>What does the iPhone 8 need to beat the Galaxy S8? https://t.co/8YtGT2VDzM</t>
  </si>
  <si>
    <t>Lançamento do Galaxy S8 e S8 Plus | Vídeo do TudoCelular https://t.co/6fLN65vLk5</t>
  </si>
  <si>
    <t>Lançamento do Galaxy S8 e S8 Plus | Vídeo do TudoCelular https://t.co/uT9sezziZX</t>
  </si>
  <si>
    <t>Samsung Galaxy S8 video trending on YouTube isn't flattering https://t.co/POLdBAs4vW</t>
  </si>
  <si>
    <t>Samsung Galaxy S8 video trending on YouTube isn't flattering https://t.co/NP7lkVAo6i</t>
  </si>
  <si>
    <t>Samsung Galaxy S8 e S8 Plus ganham vídeo de unboxing e primeiras impressões https://t.co/dh7MV8YNJ7</t>
  </si>
  <si>
    <t>Samsung Galaxy S8 e S8 Plus ganham vídeo de unboxing e primeiras impressões https://t.co/WVLF9u2I8S</t>
  </si>
  <si>
    <t>J'ai ajouté une vidéo à une playlist @YouTube - Super Mario Galaxy : LA SALLE DE BAIN !! | Let's Play #5 [FR-HD]</t>
  </si>
  <si>
    <t>手帳型 ケース docomo GALAXY J SC-02F カバー スライドタイプ 花模様 デザイン プ... (店舗名：スマホケース専門店【MONOMAN】)https://t.co/L2h88U8nGd</t>
  </si>
  <si>
    <t>手帳型 ケース docomo GALAXY J SC-02F カバー スライドタイプ 花柄 春 蝶々 蝶 チ... (店舗名：スマホケース専門店【MONOMAN】)https://t.co/UwZVkdIjSW</t>
  </si>
  <si>
    <t>#Microsoft has its own version of the Samsung Galaxy S8 https://t.co/xTTyYvmoMr https://t.co/KkS3Jgpafe</t>
  </si>
  <si>
    <t>The first trailer for '#GuardiansoftheGalaxy' from Telltale has jokes https://t.co/JLxIOR1TCr https://t.co/eVnhC9jG3c</t>
  </si>
  <si>
    <t>Samsung's biggest challenge now is Google software, not Apple hardware - The Verge https://t.co/5KSwxO7ftE https://t.co/BOfNfR1sur</t>
  </si>
  <si>
    <t>No, the '#Microsoft Edition' of the #GalaxyS8 doesn't run Windows 10 Mobile https://t.co/2mcNvxOdVz https://t.co/oW4d7H3Eyv</t>
  </si>
  <si>
    <t>Video shows you can fool Samsung Galaxy S8 face unlock with a photo https://t.co/33awqdd2CM https://t.co/jXca8OcxPJ</t>
  </si>
  <si>
    <t>Using my iPhone for the next six months is really, really going to suck - BGR https://t.co/pwy2Fzwrs4 https://t.co/Xu8s4izAcX</t>
  </si>
  <si>
    <t>MashTalk: Samsung's Galaxy S8 is here, but does it live up to all the hype? https://t.co/IZxkFl6Y1K https://t.co/xNqbEG2guJ</t>
  </si>
  <si>
    <t>Using my iPhone for the next six months is really, really going to suck - BGR https://t.co/9Aemj0UH9S https://t.co/6cAb4fIvd1</t>
  </si>
  <si>
    <t>6 things the Samsung Galaxy S8 tells us about audio and video - What Hi-Fi? https://t.co/e5LOdPjN0B https://t.co/jgVaOi5dYB</t>
  </si>
  <si>
    <t>Using my iPhone for the next six months is really, really going to suck - BGR https://t.co/aG8jcfxZSF https://t.co/vdQ61kjGZ6</t>
  </si>
  <si>
    <t>Samsung Galaxy S8 Gigabit LTE Could Support Live 360-Degree Video Streaming, Instant Apps - International Business…… https://t.co/hdfaTwX23U</t>
  </si>
  <si>
    <t>Samsung Galaxy S8 first to get rip-roaring wireless speeds - CNET https://t.co/43zK8qJqFb https://t.co/XiHUrzu0IZ</t>
  </si>
  <si>
    <t>Si me toca el Samsung Galaxy S8 de @UrbanTecno #S8GratisUrbanTecno   me paro de cabeza y te aplaudo https://t.co/ezYNQosQxc</t>
  </si>
  <si>
    <t>Los @topesdgama sortean el nuevo Samsung Galaxy S8. Puedes participar desde aquí: https://t.co/3YilcSkkZ0 #TopeDeGalaxy</t>
  </si>
  <si>
    <t>📣📣 ¡Estamos que lo tiramos! Consigue YA un Samsung Galaxy S8 en nuestro Sorteo Internacional
#S8GratisUrbanTecno
👉 … https://t.co/hlpMKFRdqo</t>
  </si>
  <si>
    <t>Los @topesdgama sortean el nuevo Samsung Galaxy S8. Puedes participar desde aquí: https://t.co/JKDNMYCBFR #TopeDeGalaxy</t>
  </si>
  <si>
    <t>17. galaxy des ladies code, headphones des twice et récemment j'aime trop squeeze des fifth harmony après j'aime beaucoup trop de chansons</t>
  </si>
  <si>
    <t>Samsung's Galaxy S8 facial recognition feature can be fooled with a photo https://t.co/B7pNAILPz5</t>
  </si>
  <si>
    <t>J'aime une vidéo @YouTube : "Samsung Galaxy: It's not just a gift. It's a possibility." à l'adresse https://t.co/odlZ5KpUFP.</t>
  </si>
  <si>
    <t>I just entered to win a Samsung Galaxy S8 or S8+ from Android Central! Check it out!! https://t.co/TYhauscCQu</t>
  </si>
  <si>
    <t>I just entered to win a Samsung Galaxy S8 or S8+ from Android Central! Check it out!! https://t.co/TYhausuef4</t>
  </si>
  <si>
    <t>https://t.co/44yiNrrs2r Galaxy S8 face recognition already defeated with a simple picture - Ars Technica</t>
  </si>
  <si>
    <t>https://t.co/44yiNrrs2r Galaxy S8's Face Unlock Might be Just as Bad as Android 4.0's - Droid Life (press release) (blog)</t>
  </si>
  <si>
    <t>https://t.co/44yiNrrs2r You may not want to rely on Galaxy S8's Face Unlock - CNET</t>
  </si>
  <si>
    <t>https://t.co/44yiNrrs2r The Galaxy S8's face unlock feature might not be as secure as you think - TrustedReviews</t>
  </si>
  <si>
    <t>https://t.co/44yiNrrs2r Facial Recognition Feature on Galaxy S8 Bypassed Using Just a Photo - Normangee Star</t>
  </si>
  <si>
    <t>Los @topesdgama sortean el nuevo Samsung Galaxy S8. Puedes participar desde aquí: https://t.co/8aaj1oEJ2i #TopeDeGalaxy</t>
  </si>
  <si>
    <t>Prenez 8 jours d’avance. Recevez votre #GalaxyS8 ou S8+ dès le 20 avril
➜ https://t.co/GCJE3mx2DX
RT si tu aimerai… https://t.co/lEPqDAoZUP</t>
  </si>
  <si>
    <t>RT @Cdiscount: Prenez 8 jours d’avance. Recevez votre #GalaxyS8 ou S8+ dès le 20 avril
➜ https://t.co/GCJE3mx2DX
RT si tu aimerais le gagn…</t>
  </si>
  <si>
    <t>@stupidworlx J'ai un Samsung galaxy Grand +</t>
  </si>
  <si>
    <t>🤔 Un #SamsungGalaxyS8 mini à moins de 400 dollars ? "J'crois pas, non !" 👉 https://t.co/Cbvs9GyMHO https://t.co/VYzRUDk1F6</t>
  </si>
  <si>
    <t>RT @twandroid: 🤔 Un #SamsungGalaxyS8 mini à moins de 400 dollars ? "J'crois pas, non !" 👉 https://t.co/FEBa89ODKn https://t.co/okR64DbJk0</t>
  </si>
  <si>
    <t>🤔 Un #SamsungGalaxyS8 mini à moins de 400 dollars ? "J'crois pas, non !" 👉 https://t.co/SuIKjsNImq https://t.co/9QX7oxr3jl #techno</t>
  </si>
  <si>
    <t>J'aime une vidéo @YouTube : "Samsung Galaxy S8 and S8+: Official Introduction" à l'adresse https://t.co/l3ZTHl9f3b.</t>
  </si>
  <si>
    <t>#SPORT:  Le Galaxy de Los Angeles battu 4-2 par les Whitecaps de Vancouver (soccer MLS) https://t.co/6DJ7PvN2ea</t>
  </si>
  <si>
    <t>🤔 Un #SamsungGalaxyS8 mini à moins de 400 dollars ? "J'crois pas, non !" 👉 https://t.co/5sZMMuSrfb https://t.co/ULSVlY72kK</t>
  </si>
  <si>
    <t>GALAXY &amp;lt;b&amp;gt;MELAKA&amp;lt;/b&amp;gt; 10 Meter radio: Listing is for a nice GALAXY MELAKA radio it has… https://t.co/OYZSvpxVNK</t>
  </si>
  <si>
    <t>Microsoft can't sell Lumias, so it's now selling the Galaxy S8 - https://t.co/TkVG99Cbg0 https://t.co/2hn0JHK5mK</t>
  </si>
  <si>
    <t>RT @phonearena: Microsoft can't sell Lumias, so it's now selling the Galaxy S8 - https://t.co/TkVG99Cbg0 https://t.co/2hn0JHK5mK</t>
  </si>
  <si>
    <t>Samsung's Galaxy S8 can sign into websites using your face https://t.co/TSAiPnWQRS https://t.co/hSIBzBwMqK</t>
  </si>
  <si>
    <t>Microsoft has its own version of the Samsung Galaxy S8 (updated) https://t.co/etF8zFIXKd via @engadget</t>
  </si>
  <si>
    <t>Yes, there's a 'Microsoft Edition' of the Galaxy S8. No, it doesn't run Windows 10 Mobile. https://t.co/4zKLp7UZUq https://t.co/JjWjORofed</t>
  </si>
  <si>
    <t>RT @mashable: Yes, there's a 'Microsoft Edition' of the Galaxy S8. No, it doesn't run Windows 10 Mobile. https://t.co/4zKLp7UZUq https://t.…</t>
  </si>
  <si>
    <t>PSA: Don't rely on the Galaxy S8's facial recognition to secure your data. https://t.co/Q3GUA09Ubw</t>
  </si>
  <si>
    <t>RT @DigitalTrends: PSA: Don't rely on the Galaxy S8's facial recognition to secure your data. https://t.co/Q3GUA09Ubw</t>
  </si>
  <si>
    <t>Well, that's discouraging. https://t.co/y0iFOPCsUy</t>
  </si>
  <si>
    <t>RT @arstechnica: Well, that's discouraging. https://t.co/y0iFOPCsUy</t>
  </si>
  <si>
    <t>Samsung Galaxy S8 with Snapdragon 835 scores lower in AnTuTu https://t.co/e0cZG2PFtD</t>
  </si>
  <si>
    <t>J'aime une vidéo @YouTube de @romainlanery - Samsung Galaxy S8 - Impressions ! https://t.co/gfZyE0ERXu</t>
  </si>
  <si>
    <t>j'crois j'vais m'offrir le galaxy s8</t>
  </si>
  <si>
    <t>Android 7.0になった「Galaxy S7 edge」のここが 、ここが×: ドコモ版「Galaxy S7 edge」が、Android 7.0… https://t.co/Od9DecxjWt #アンドロイド #androidjp</t>
  </si>
  <si>
    <t>「スナップチャットのパクリ合戦」にサムスンGalaxy S8も参入!?:… https://t.co/6W4SNevVUJ #androidjp #アンドロイド</t>
  </si>
  <si>
    <t>「スナップチャットのパクリ合戦」にサムスンGalaxy S8も参入!?:… https://t.co/1kI15V9dxi #アンドロイド #androidjp</t>
  </si>
  <si>
    <t>ついに登場！大画面でスリムな最新フラッグシップスマホ「Galaxy S8」と「Galaxy S8+」にワクワクした ...:… https://t.co/2Y9pLCxOWm #アンドロイド #androidjp</t>
  </si>
  <si>
    <t>Android Tips : Galaxyスマートフォンで縦に長いスクリーンショットを撮影する方法: Samsung の Galaxy S7 edge… https://t.co/rIAaCPKiTe #アンドロイド #androidjp</t>
  </si>
  <si>
    <t>山田祥平のニュース羅針盤 第90回 Galaxy S8/S8+は「大きいのに小さい、小さいのに大きい」夢を ...:… https://t.co/82gsdiqwB9 #アンドロイド #androidjp</t>
  </si>
  <si>
    <t>"Super Galaxy Bros." is today's tee on https://t.co/LdSWa6Ss6H ReTweet for a chance at a FREE TEE! https://t.co/jL74uoydzd</t>
  </si>
  <si>
    <t>RT @qwertee: "Super Galaxy Bros." is today's tee on https://t.co/LdSWa6Ss6H ReTweet for a chance at a FREE TEE! https://t.co/jL74uoydzd</t>
  </si>
  <si>
    <t>A galaxy 10.7 billion light years away was detected when x-ray flashes became 1,000 brighter &amp;amp; suddenly disappeared… https://t.co/gprsxTDaTs</t>
  </si>
  <si>
    <t>J'aime une vidéo @YouTube de @thegabbieshow - DYING MY OWN HAIR GALAXY! https://t.co/sKjkl34mRz</t>
  </si>
  <si>
    <t>J'aime une vidéo @YouTube de @ajinsewlek - [Aji nsewlek]: Samsung Galaxy S8 خمس أشياء ستدفعك لشراء #EP 57</t>
  </si>
  <si>
    <t>J'aime une vidéo @YouTube de @leoduffoff - Galaxy S8 : Raté ou révolution ? https://t.co/2qR4T5YD4X</t>
  </si>
  <si>
    <t>Satechi launches USB-C #Travel Charger for Nintendo Switch, Galaxy S8, ... https://t.co/MX63OAUv4B #usa #vacation https://t.co/UAm0tOQiCO</t>
  </si>
  <si>
    <t>J'aime une vidéo @YouTube de @adamtoutcourt - 3000 DS LVL 1 C'EST POSSIBLE ! [DOKKAN BATTLE] PARTENARIAT AVEC LA DOKKAN GALAXY SQUAD !</t>
  </si>
  <si>
    <t>J'aime une vidéo @YouTube de @allaboutsamsung - Samsung Galaxy S8 Unboxing and first look english/ENG 4k https://t.co/SxFNJD8os5</t>
  </si>
  <si>
    <t>J'aime une vidéo @YouTube de @supersaf - Samsung Galaxy S8 Plus vs S7 Edge - Should you upgrade? https://t.co/Q6dR1joTCs</t>
  </si>
  <si>
    <t>Donald Trump a abandonné son Galaxy pour un iPhone https://t.co/9oXlHzRmVJ</t>
  </si>
  <si>
    <t>Download Samsung Galaxy S8 Launcher for Other Phones https://t.co/t0dR2YCIKK #Android #Android</t>
  </si>
  <si>
    <t>How to Install TWRP 3.1.0 Recovery on Samsung Galaxy Tab S3 https://t.co/gnyhl6V6N4 #Android #Android</t>
  </si>
  <si>
    <t>Download Galaxy S8 Official QHD+ Wallpapers https://t.co/iUF0MYZzNq #Android #Android</t>
  </si>
  <si>
    <t>I just entered to win a Samsung Galaxy S8 from @thesuperscreen &amp;amp; @technobuffalo https://t.co/ZdwzyvGnrI #galaxys8</t>
  </si>
  <si>
    <t>@Aimed_Off @Isc_officiel @DuduProd_off @IamZoraJasmine @TS1_News @franceinfo @Endems_Prod Dans la Ze Galaxy, j'ai m… https://t.co/58BEzFVYyV</t>
  </si>
  <si>
    <t>J'ai ajouté une vidéo à une playlist @YouTube - Yellow Claw - Without You (feat. The Galaxy &amp;amp; Gia Koka) [Official Full Stream]</t>
  </si>
  <si>
    <t>Samsung, VMware expand partnership to provide desktop-like experience on Galaxy S8 https://t.co/t4Q0iGhzkF #VMware</t>
  </si>
  <si>
    <t>RT @JeffJSchopp: Samsung, VMware expand partnership to provide desktop-like experience on Galaxy S8 https://t.co/t4Q0iGhzkF #VMware</t>
  </si>
  <si>
    <t>J'aime une vidéo @YouTube de @leoduffoff - Galaxy S8 : Raté ou révolution ? https://t.co/AuSVWt7UJV</t>
  </si>
  <si>
    <t>#قسم_الألعاب_gaming T-Mobile demos gigabit LTE on the Samsung Galaxy S8 https://t.co/h65mPIFU2B</t>
  </si>
  <si>
    <t>#قسم_الألعاب_gaming T-Mobile demos gigabit LTE on the Samsung Galaxy S8 https://t.co/h65mPIFU2B https://t.co/DxtHVdp9EO</t>
  </si>
  <si>
    <t>#قسم_برامج_الجوالات_الموبايلات What advantages does the Galaxy S8 have over the Pixel?: In a few weeks, the… https://t.co/KqDe8R0zoP</t>
  </si>
  <si>
    <t>#قسم_برامج_الجوالات_الموبايلات Samsung DeX &amp;amp; Gear 360 (2017): accessories now available for the Galaxy S8: Samsung… https://t.co/MSwULnNEgW</t>
  </si>
  <si>
    <t>#قسم_الآيباد How Samsung will keep the Galaxy S8 from catching fire - CNET: From tweaks to the battery to a more… https://t.co/4ssvpEevs5</t>
  </si>
  <si>
    <t>#قسم_التقنية PSA: You probably don't want to use face recognition to unlock your Galaxy S8: The Galaxy S8 is one… https://t.co/dehn0lrzwk</t>
  </si>
  <si>
    <t>#قسم_الآيباد Stealing Galaxy S8's thunder? This phone is rumored to have superslim bezels, too: Xiaomi's Mi Mix 2… https://t.co/WbTXL50q3N</t>
  </si>
  <si>
    <t>#قسم_المشتروات Galaxy On5 T-Mobile Phone, $100 Refill Card for $110 + free shipping: T-Mobile continues to offer… https://t.co/Z0lkmRPrIy</t>
  </si>
  <si>
    <t>#قسم_التقنية Galaxy S7 Case, Trianium [Protak Series]: Galaxy S7 Case, Trianium [Protak Series] صورة:… https://t.co/e2qaW3hJ11</t>
  </si>
  <si>
    <t>#قسم_الآيباد You may not want to rely on Galaxy 8's Face Unlock - CNET: Unlocking Samsung's new phone could be as… https://t.co/vQN8DuR59j</t>
  </si>
  <si>
    <t>#قسم_برامج_الجوالات_الموبايلات Why you shouldn't judge Bixby just yet: The Samsung Galaxy S8 and the Galasy S8+… https://t.co/7wp5WS5thS</t>
  </si>
  <si>
    <t>#قسم_برامج_الجوالات_الموبايلات Android updates for Samsung Galaxy A series: the complete list: Released as a… https://t.co/R56n9bQxW9</t>
  </si>
  <si>
    <t>#قسم_الألعاب_gaming Daydream VR support is absent on the Galaxy S8 and S8+ https://t.co/aprph31N24 https://t.co/B2TrPSKDix</t>
  </si>
  <si>
    <t>Los @topesdgama sortean el nuevo Samsung Galaxy S8. Puedes participar desde aquí: https://t.co/ZPhSKRqTr5 #TopeDeGalaxy</t>
  </si>
  <si>
    <t>J'espère qu'ils supprimeront l'emoji bombe, j'ai vraiment peur que l'emoji femme voilée s'en empare et que mon iPho… https://t.co/z21GBG6r2o</t>
  </si>
  <si>
    <t>RT @castletbajac: J'espère qu'ils supprimeront l'emoji bombe, j'ai vraiment peur que l'emoji femme voilée s'en empare et que mon iPhone ter…</t>
  </si>
  <si>
    <t>J'aime une vidéo @YouTube de @ziojones - GUARDIANS OF THE GALAXY VOL.2 Weird Trailer ( U.S. Version ) | FUNNY SPOOF PARODY by Aldo Jones</t>
  </si>
  <si>
    <t>Samsung Galaxy S8 y S8+ ya en PRE-VENTA en https://t.co/GOarzHnqGy
HAZ TU RESERVA AQUI --&amp;gt; https://t.co/KUrg5Um898… https://t.co/rw9RhF8OxI</t>
  </si>
  <si>
    <t>RT @YaphoneNet: Samsung Galaxy S8 y S8+ ya en PRE-VENTA en https://t.co/GOarzHnqGy
HAZ TU RESERVA AQUI --&amp;gt; https://t.co/KUrg5Um898
https:…</t>
  </si>
  <si>
    <t>RT @TopesdGama: Samsung Galaxy S8: Infinity Display y Bluetooth 5.0, añadidos diferenciales - https://t.co/EZG2V2hVzR https://t.co/If41j5fZ…</t>
  </si>
  <si>
    <t>RT @TopesdGama: Sorteo SAMSUNG GALAXY S8 🌍 
Así, tal cual... A LO LOCO 😎 https://t.co/t3Npkw3fs0 https://t.co/Y1fhNEGd7T</t>
  </si>
  <si>
    <t>RT @TopesdGama: Sorteo internacional de un Samsung Galaxy S8 en Topes de Gama - https://t.co/V2RQUnypUY https://t.co/2o1l9CZiIS</t>
  </si>
  <si>
    <t>RT @TopesdGama: Comparativa: Galaxy S8+ vs iPhone 7 Plus, Google Pixel XL y Huawei Mate 9 - https://t.co/Ysib5rRUrW https://t.co/sS0vqLtq9P</t>
  </si>
  <si>
    <t>RT @TopesdGama: Así hace las fotos el Samsung Galaxy S8, con su cámara de 12Mpx y f1.7 https://t.co/FLDGTBs6gT</t>
  </si>
  <si>
    <t>RT @TopesdGama: Primeras impresiones de los Samsung Galaxy S8 y Galaxy S8+ - https://t.co/yiJYY4v4x2 https://t.co/2zyAJG9AXi</t>
  </si>
  <si>
    <t>RT @TopesdGama: Los Samsung Galaxy S8 y Galaxy S8+ son oficiales, estas son sus características - https://t.co/AxNOcBG74L https://t.co/3YfT…</t>
  </si>
  <si>
    <t>RT @TopesdGama: Primeras impresiones del Samsung Galaxy S8, en primicia. Descubre los detalles del nuevo #TopeDeGama https://t.co/zXjPiRlvd…</t>
  </si>
  <si>
    <t>Lo mas esperado del año aparte de #GOT &amp;lt;3
Samsung Galaxy S8, primeras impresiones https://t.co/vpOBwyubhT vía @YouTube</t>
  </si>
  <si>
    <t>Los @topesdgama sortean el nuevo Samsung Galaxy S8. Puedes participar desde aquí: https://t.co/VNbiXXGLt4 #TopeDeGalaxy</t>
  </si>
  <si>
    <t>Los @topesdgama sortean el nuevo Samsung Galaxy S8. Puedes participar desde aquí: https://t.co/9yQoCIFrsT #TopeDeGalaxy</t>
  </si>
  <si>
    <t>Carebeau ออกยาย้อมผมคอลเล็กชั่น Galaxy สีสดสวยถนอมผมเหมือนเดิม แถมตั้งชื่อสีตามดาวเคราะห์ด้วย⭐☀
199฿/set (สี+cp1)… https://t.co/2nJhPHFcEc</t>
  </si>
  <si>
    <t>RT @lizxeh: Carebeau ออกยาย้อมผมคอลเล็กชั่น Galaxy สีสดสวยถนอมผมเหมือนเดิม แถมตั้งชื่อสีตามดาวเคราะห์ด้วย⭐☀
199฿/set (สี+cp1) ส่งฟรี
85฿/b…</t>
  </si>
  <si>
    <t>🎁 #Concours 🎁 #GalaxyS8 
Gagne le nouveau Galaxy S8+ !
Pour participer :
#RT + Follow @TopAchat https://t.co/65MeiidQ3n</t>
  </si>
  <si>
    <t>Los @topesdgama sortean el nuevo Samsung Galaxy S8. Puedes participar desde aquí: https://t.co/iv0jpludbl #TopeDeGalaxy</t>
  </si>
  <si>
    <t>Los @topesdgama sortean el nuevo Samsung Galaxy S8. Puedes participar desde aquí: https://t.co/iv0jplLOzV #TopeDeGalaxy</t>
  </si>
  <si>
    <t>☆ #docomo ユーザー必見☆
#ワイモバイル スマホにのりかえで月々1,980円～
GalaxyやXperiaをご利用なら使い慣れた機種はそのままSIMのみ差し換えて利用可能♪
⇒ご来店特典あります♪詳しくは大森のワイモバイルまで！　j</t>
  </si>
  <si>
    <t>J'aime une vidéo @YouTube de @romainlanery - Samsung Galaxy S8 - Impressions ! https://t.co/zOFgyLF81U</t>
  </si>
  <si>
    <t>Samsung Galaxy S8 Can Access Windows Apps With DeX Dock, VMWare Software https://t.co/SYJSKlG0f5</t>
  </si>
  <si>
    <t>Microsoft Cozies Up to Samsung Amid Galaxy S8 Arrival https://t.co/m7wSl3ghTb</t>
  </si>
  <si>
    <t>A deeper dive into one of the Galaxy S8's most innovative new features https://t.co/9hZLaqSQOC</t>
  </si>
  <si>
    <t>No, the 'Microsoft Edition' of the Galaxy S8 doesn't run Windows 10 Mobile https://t.co/POhpk1F3Si</t>
  </si>
  <si>
    <t>Microsoft to sell Galaxy S8 phones pre-loaded with its own apps https://t.co/0YvPnCkD3v</t>
  </si>
  <si>
    <t>Microsoft To Release Galaxy S8, S8 Plus Microsoft Edition: Comes With Cortana, OneDrive, And ... https://t.co/dcUeV768ss</t>
  </si>
  <si>
    <t>Samsung Galaxy S8 Gigabit LTE Could Support Live 360-Degree Video Streaming, Instant Apps https://t.co/4mdi6kuI9j</t>
  </si>
  <si>
    <t>galaxy room https://t.co/o7uxezUxU2</t>
  </si>
  <si>
    <t>RT @fend: galaxy room https://t.co/o7uxezUxU2</t>
  </si>
  <si>
    <t>ฮาข้อความนี้ "ฉันคิดว่าฉันจะไปหางานพาร์ททามทำ" การร่วมมือกันระหว่าง Samsung Galaxy S8/S8+ และบอยแบนด์เกาหลี EXO https://t.co/1S0kZ0PPTC</t>
  </si>
  <si>
    <t>RT @exoYAM: ฮาข้อความนี้ "ฉันคิดว่าฉันจะไปหางานพาร์ททามทำ" การร่วมมือกันระหว่าง Samsung Galaxy S8/S8+ และบอยแบนด์เกาหลี EXO https://t.co/1S…</t>
  </si>
  <si>
    <t>Lapinette Coque Rigide Humour J peux Pas J ai Mojito Samsung Galaxy S5 https://t.co/KXKT55VPoo https://t.co/o94hCSBR2t</t>
  </si>
  <si>
    <t>Apple investors shrug off Samsung Galaxy S8 event, send stock upward https://t.co/lcYWy1nEte #money #stock #news #trading</t>
  </si>
  <si>
    <t>Samsung Galaxy S8 initial stock will be double that of S7, says mobile boss https://t.co/PwxY14uDyx #money #stock #news #trading</t>
  </si>
  <si>
    <t>Download: Here are all the new wallpapers from the Galaxy S8 https://t.co/jcnbU9zz9A #money #stock #news #trading</t>
  </si>
  <si>
    <t>J'ai ajouté une vidéo à une playlist @YouTube - Super Mario Galaxy fiction épisode 1. https://t.co/d1b8WgclKk</t>
  </si>
  <si>
    <t>@Nabilla Ma puce j'étais en larme, j'ai des exotic shorthair et ce sont mes bébés. À Saigon j'avais refusé d'embarq… https://t.co/MVFcruIf04</t>
  </si>
  <si>
    <t>Los @topesdgama sortean el nuevo Samsung Galaxy S8. Puedes participar desde aquí: https://t.co/dkKjDz68WZ #TopeDeGalaxy</t>
  </si>
  <si>
    <t>[法林岳之の「週刊モバイルCATCH UP」]新世代に進化を遂げた「Galaxy S8/S8+」ファーストインプレッション https://t.co/ux4L8Hn6cn</t>
  </si>
  <si>
    <t>Samsung Galaxy S8の顔認証、写真でも&amp;lt;b&amp;gt;ロック&amp;lt;/b&amp;gt;解除可能 https://t.co/anlDBP5gCn</t>
  </si>
  <si>
    <t>Samsung「Galaxy S8」シリーズの顔認証、顔写真で&amp;lt;b&amp;gt;ロック&amp;lt;/b&amp;gt;解除可能であることが判明 https://t.co/9RbiGcPTXJ</t>
  </si>
  <si>
    <t>顔認証はヤバイ？Galaxy S8の顔認証&amp;lt;b&amp;gt;ロック&amp;lt;/b&amp;gt;がiPhone内の写真で解除される https://t.co/kY4SPTRWaR</t>
  </si>
  <si>
    <t>「Galaxy S8」の顔認証は写真でだませる（デモ動画あり） https://t.co/TAL9T5ZGJZ</t>
  </si>
  <si>
    <t>J'aime une vidéo @YouTube : "Samsung Galaxy: The Rest of Us" à l'adresse https://t.co/0LyKr05mPW.</t>
  </si>
  <si>
    <t>「Galaxy S8」の顔認証は写真でだませる（YouTubeにデモ動画） https://t.co/lNxssOd1kh</t>
  </si>
  <si>
    <t>Samsung's Galaxy S8 launcher app drawer works a lot like a weird version of the Pixel Launcher https://t.co/rRIt2tuEs2</t>
  </si>
  <si>
    <t>Una versión del Galaxy S8 tendrá apps de Microsoft: reporte https://t.co/CHMwTvyhrS</t>
  </si>
  <si>
    <t>The Galaxy S8's screen is better for using apps than the iPhone 7 and iPhone 7 Plus https://t.co/Vv2p0SZRgK</t>
  </si>
  <si>
    <t>Microsoft Cozies Up to Samsung Amid Galaxy S8 Arrival https://t.co/MALukWxUF5</t>
  </si>
  <si>
    <t>Google Urges App Developers To Support Galaxy S8 And LG G6 18:9 Aspect Ratios https://t.co/zw2bF56R2w</t>
  </si>
  <si>
    <t>7 tips and tricks for Samsung's Galaxy Tab S3 https://t.co/XMzx3INpZy</t>
  </si>
  <si>
    <t>Samsung Galaxy S8 and Galaxy S8 https://t.co/DQIV5XSSQM</t>
  </si>
  <si>
    <t>The Samsung Galaxy S8 looks amazing but it's iPhone apps that will keep users where they are https://t.co/TXS5Um4Pu7</t>
  </si>
  <si>
    <t>J'aime une vidéo @YouTube : "Samsung Galaxy S8 and S8+: Official Introduction" à l'adresse https://t.co/lMmaszrYME.</t>
  </si>
  <si>
    <t>ついに登場！大画面でスリムな最新フラッグシップスマホ「Galaxy S8」と「Galaxy S8+」にワクワクした【山根康宏の“世界のモバイル”】 - S-MAX 満を持しての登場となるGalaxy S8とS8+を体験してきた！… https://t.co/DBBQXKCyT1</t>
  </si>
  <si>
    <t>「Galaxy S8」の顔認証は写真でだませる（YouTubeにデモ動画） https://t.co/MuuH1U7yzK</t>
  </si>
  <si>
    <t>100RT 「Galaxy S8」の顔認証は写真でだませる（デモ動画あり） https://t.co/0y2NnMGxW5</t>
  </si>
  <si>
    <t>RT @itmedia_news: 100RT 「Galaxy S8」の顔認証は写真でだませる（デモ動画あり） https://t.co/0y2NnMGxW5</t>
  </si>
  <si>
    <t>Blissful night watching Guardians of the Galaxy with a @levainbakery cookie 🍪 and mug of milk🥛 #littlesliceofheaven #SciFiSunday</t>
  </si>
  <si>
    <t>[PREVIEW] 170402 Suho 1
https://t.co/e1n4zuX474
https://t.co/xCerGfxTlO
https://t.co/EY81vCztnc
[Cr.Wonderlust J] https://t.co/e5FytUFzKh</t>
  </si>
  <si>
    <t>RT @HUNHO_LOVE: [PREVIEW] 170402 Suho 1
https://t.co/e1n4zuX474
https://t.co/xCerGfxTlO
https://t.co/EY81vCztnc
[Cr.Wonderlust J] https://t…</t>
  </si>
  <si>
    <t>Get a Free Gear VR + Controller with Galaxy S8 Pre-orders, Offer Lasts Until 4/20 https://t.co/6mn7ZCvn2s #oculusrift #VR</t>
  </si>
  <si>
    <t>Daydream VR support is absent on the Galaxy S8 and S8+ https://t.co/qHJB0GD4Dt #vr</t>
  </si>
  <si>
    <t>Super Cafe - Guardians of the Galaxy HISHE @j_schultzz95  https://t.co/1CXBItjpEB</t>
  </si>
  <si>
    <t>Samsung Galaxy S8 - Why it'll be great for games https://t.co/A03HoKRgvh #gamer</t>
  </si>
  <si>
    <t>Telltale's Guardians of the Galaxy Release Date Announced https://t.co/FjSiDAMrj7 #gamer</t>
  </si>
  <si>
    <t>Daydream VR support is absent on the Galaxy S8 and S8+ https://t.co/nq229CAo7s</t>
  </si>
  <si>
    <t>NEW VIDEO - Samsung Galaxy S8 Impressions! https://t.co/k8P70Ky5pv - RT! https://t.co/C6m19lAYZp</t>
  </si>
  <si>
    <t>J'aime une vidéo @YouTube de @mkbhd - Samsung Galaxy S8 Impressions! https://t.co/leWtdPRf7w</t>
  </si>
  <si>
    <t>ALLAHABAD: Security has been beefed up ahead of PM Narendra Modi's visit to the Sangam City on Sunday. A galaxy of… https://t.co/fHKlO67xHL</t>
  </si>
  <si>
    <t>"Inside Samsung's Galaxy S8 Testing Facility:" 
https://t.co/Bke9EZQ8KG https://t.co/WvBYk1xSAR https://t.co/0cnARapCm6</t>
  </si>
  <si>
    <t>"#GalaxyS8 May Be the Fastest Phone on Every Network:" 
https://t.co/HGBQoIV2ku https://t.co/WvTWAJDtog https://t.co/8wZwjKrR8a</t>
  </si>
  <si>
    <t>"Samsung's Galaxy S8 is all that and a Snapdragon 835 chip" 
https://t.co/rsvfx7Fq4Q https://t.co/MolMmLO0Va</t>
  </si>
  <si>
    <t>"Samsung's sweet Galaxy S8 will make you forget all about the Note 7" 
https://t.co/ozvkCIFWM7 https://t.co/KhDgAzZILx</t>
  </si>
  <si>
    <t>Taehyung,
he's a galaxy
he went from renaissance man to modern otaku real fast https://t.co/neF4EPqSl5</t>
  </si>
  <si>
    <t>RT @jinjjarevil: Taehyung,
he's a galaxy
he went from renaissance man to modern otaku real fast https://t.co/neF4EPqSl5</t>
  </si>
  <si>
    <t>No se si tuitear desde el Iphone, el Ipod, el Galaxy, la tablet o la laptop. #QueLadillaSerBurgués</t>
  </si>
  <si>
    <t>そう言えば昨日のブルゾンちえみwith Jで小山くんのあの照れ笑いめちゃくちゃ胸掴まれたんだけど？後ろからハグしようとするとあんな表情するんだ？わたし飯豊まりえちゃんじゃないけどGALAXYかまえかけたよ！どんな小山くんも逃したくないんだよ！</t>
  </si>
  <si>
    <t>RT @Cristian74: https://t.co/Jg4pLHXq77 Galaxy S8, iPhone 7, LG G6, XZPremium, P10, quale scegliere? #tecnologia #scienze</t>
  </si>
  <si>
    <t>RT @Cristian74: https://t.co/FHaDWEqsFB Galaxy S8 non farà la fine del Galaxy Note 7, parola di Samsung #tecnologia #scienze</t>
  </si>
  <si>
    <t>Los @topesdgama sortean el nuevo Samsung Galaxy S8. Puedes participar desde aquí: https://t.co/nxy1dv683q #TopeDeGalaxy</t>
  </si>
  <si>
    <t>J'aime une vidéo @YouTube de @xperiafanyt - LG G6 vs Galaxy S7 edge vs iPhone 7 Plus vs OnePlus 3T vs HTC U Ultra vs Sony Xperia XZ</t>
  </si>
  <si>
    <t>J'aime une vidéo @YouTube de @01nettv - Le Galaxy S8 est-il meilleur que l'Iphone 7 ? DQJMM (2/3) https://t.co/W6KNT54Qdw</t>
  </si>
  <si>
    <t>J'aime une vidéo @YouTube : "Samsung Galaxy S8 vs Sony Xperia XZ Premium vs iPhone 7: clash of the YouTube titans" à l'adresse</t>
  </si>
  <si>
    <t>The Samsung Galaxy S8 looks amazing but it's iPhone apps that will keep users where they are https://t.co/nDhe437d4f</t>
  </si>
  <si>
    <t>[+7][astro-ph/1409.3242] Ashley J. Ross, Lado Samushia et al.: The clustering of the SDSS DR7 main Galaxy ... https://t.co/dbdVMxGiGz</t>
  </si>
  <si>
    <t>IBM, Samsung bring Weather Channel app to Galaxy S8 https://t.co/PBY0k8FIoN</t>
  </si>
  <si>
    <t>The Galaxy S8's screen is better for using apps than the iPhone 7 and iPhone 7 Plus https://t.co/NmIQgp2zgG</t>
  </si>
  <si>
    <t>Microsoft has its own version of the Samsung Galaxy S8 https://t.co/VfrhVirrMY</t>
  </si>
  <si>
    <t>7 tips and tricks for Samsung's Galaxy Tab S3 https://t.co/Jr7Zsr6IrQ</t>
  </si>
  <si>
    <t>Samsung Galaxy S8 Microsoft Edition comes with extra apps https://t.co/9cQ1wsRGYk</t>
  </si>
  <si>
    <t>Microsoft is going to sell its own versions of the Galaxy S8 and S8+ https://t.co/IuOAjkAA5w</t>
  </si>
  <si>
    <t>Australia's best Galaxy S8 deal: Who has the best plan? https://t.co/OGGiygrGEB</t>
  </si>
  <si>
    <t>Microsoft to sell Galaxy S8 phones pre-loaded with its own apps https://t.co/4YPNBEEXYE</t>
  </si>
  <si>
    <t>画面のフチがほぼない特大スマホ「Galaxy 8」―サムスン https://t.co/j4mQGEgZxx</t>
  </si>
  <si>
    <t>Microsoft、Galaxy S8 / S8+の「Microsoft Edition」を発売へ https://t.co/yoaDTSowBx</t>
  </si>
  <si>
    <t>CloveがGalaxy S8 / S8+の予約を開始 https://t.co/i2pZw9EeqB</t>
  </si>
  <si>
    <t>Galaxy S8の顔認証機能は写真で誤認識する https://t.co/89HtSN1Xlu</t>
  </si>
  <si>
    <t>Galaxy S8のTouchWizホームとBixbyが既存モデルにインストール可能に https://t.co/JYGfNmqgt2</t>
  </si>
  <si>
    <t>Galaxy S8のオリジナル壁紙18枚がダウンロード可能に https://t.co/gw0BoVQob0</t>
  </si>
  <si>
    <t>J'aime une vidéo @YouTube : "I didn't know there was this much green in the whole galaxy" à l'adresse https://t.co/qaL6dOhqwS.</t>
  </si>
  <si>
    <t>@null Galaxy j</t>
  </si>
  <si>
    <t>@abohandhnlah @fahadkamly @mw121831 @alzulficity @ZILFI_NEWS 
زلق خبط 😂😂
@Ba6_78 @J_ALedeib @ahda11511 @mr_abdualaziz1 @zulfi_galaxy</t>
  </si>
  <si>
    <t>@f_aljaseer @abohandhnlah @fahadkamly @mw121831 @alzulficity @ZILFI_NEWS @Ba6_78 @J_ALedeib @ahda11511… https://t.co/QaDqRuX6YG</t>
  </si>
  <si>
    <t>COMUNICADO - Galaxy S8 llegará a Venezuela en las tiendas CLX Samsung a finales de ABRIL 2017 https://t.co/PhpSu1NFMX</t>
  </si>
  <si>
    <t>RT @clx_samsung: COMUNICADO - Galaxy S8 llegará a Venezuela en las tiendas CLX Samsung a finales de ABRIL 2017 https://t.co/PhpSu1NFMX</t>
  </si>
  <si>
    <t>お得な白ロムありますよ～5台限定!
新品未使用品SC-02F(GALAXY J)30000円
お得な格安SIM(OCNモバイルONE)とご一緒にいかがですか～
カスタムキューブ新浦安店
047-700-7080
#格安シム#格安スマホ#OCN#新浦安</t>
  </si>
  <si>
    <t>今は最新のGALAXY JやNexus5も2年経たずにアップデート打ち切られます。その時は迷わずに機種変しましょう。</t>
  </si>
  <si>
    <t>Samsung revives smartphone wars with the unveiling of Galaxy S8 and S8+ https://t.co/k9QKzHE9DU</t>
  </si>
  <si>
    <t>Samsung's Galaxy S8 Will Be the World's First Phone With Bluetooth 5.0 https://t.co/Vs7CgpGyiU</t>
  </si>
  <si>
    <t>Samsung's Galaxy S8 Will Be the World's First Phone With Bluetooth 5.0 https://t.co/n3AEbXOvek</t>
  </si>
  <si>
    <t>Pre-Order Your Galaxy S8 And You Might Get It Early https://t.co/2tP3Kw6Duo</t>
  </si>
  <si>
    <t>Pre-Order Your Galaxy S8 And You Might Get It Early - ... days of the pre-order period could receive their bund... https://t.co/Fk53QBF1un</t>
  </si>
  <si>
    <t>Samsung Galaxy S8: Infinity Display y Bluetooth 5.0, añadidos diferenciales - https://t.co/EZG2V2hVzR https://t.co/If41j5fZNT</t>
  </si>
  <si>
    <t>Sorteo SAMSUNG GALAXY S8 🌍 
Así, tal cual... A LO LOCO 😎 https://t.co/t3Npkw3fs0 https://t.co/Y1fhNEGd7T</t>
  </si>
  <si>
    <t>Sorteo internacional de un Samsung Galaxy S8 en Topes de Gama - https://t.co/V2RQUnypUY https://t.co/2o1l9CZiIS</t>
  </si>
  <si>
    <t>Comparativa: Galaxy S8+ vs iPhone 7 Plus, Google Pixel XL y Huawei Mate 9 - https://t.co/Ysib5rRUrW https://t.co/sS0vqLtq9P</t>
  </si>
  <si>
    <t>Así hace las fotos el Samsung Galaxy S8, con su cámara de 12Mpx y f1.7 https://t.co/FLDGTBs6gT</t>
  </si>
  <si>
    <t>Primeras impresiones de los Samsung Galaxy S8 y Galaxy S8+ - https://t.co/yiJYY4v4x2 https://t.co/2zyAJG9AXi</t>
  </si>
  <si>
    <t>Los Samsung Galaxy S8 y Galaxy S8+ son oficiales, estas son sus características - https://t.co/AxNOcBG74L https://t.co/3YfT7zeGI1</t>
  </si>
  <si>
    <t>Primeras impresiones del Samsung Galaxy S8, en primicia. Descubre los detalles del nuevo #TopeDeGama https://t.co/zXjPiRlvdg RT 😃</t>
  </si>
  <si>
    <t>El Samsung Galaxy S8 para España muestra su rendimiento... y convence - https://t.co/mNojsQYXOF https://t.co/RSL5hUXxyT</t>
  </si>
  <si>
    <t>Los @topesdgama sortean el nuevo Samsung Galaxy S8. Puedes participar desde aquí: https://t.co/HK5Hj6Gbp2 #TopeDeGalaxy</t>
  </si>
  <si>
    <t>TECHNOLOGY: Samsung Galaxy S8 will be able to download 300 Mb per second with Gigabit LTE, so 2 hour movie could be… https://t.co/UQbugpmyUZ</t>
  </si>
  <si>
    <t>RT @spectatorindex: TECHNOLOGY: Samsung Galaxy S8 will be able to download 300 Mb per second with Gigabit LTE, so 2 hour movie could be dow…</t>
  </si>
  <si>
    <t>@galaxy_120 하이님 안녕하세요~!~!
트친소에 흔적주셔서 찾아왔어요!
선팔감사드리구 맞팔했습니다! 잘부탁드려요☺️</t>
  </si>
  <si>
    <t>@LH_S_J 넹 안녕하세여! 친하게 지내여 요리님😆😄</t>
  </si>
  <si>
    <t>#HikakinGames
手帳型ケース 【docomo : GALAXY J SC-02F専用】 ゲーム クラフト ブロック 手帳型 ケース スマホカバー 二つ折り レザー
https://t.co/RriRlk78mf</t>
  </si>
  <si>
    <t>Samsung Electronics will recycle recalled Galaxy Note 7 smartphones https://t.co/9xElQKJpGm</t>
  </si>
  <si>
    <t>Samsung Electronics' mobile chief says Galaxy S8 sales to beat S7's https://t.co/uB6MBtn3nT</t>
  </si>
  <si>
    <t>Samsung Electronics' mobile chief says Galaxy S8 sales to beat S7's https://t.co/xKukrpPqZq</t>
  </si>
  <si>
    <t>Řada Galaxy J dostane snímač otisků prstů https://t.co/HHfXhU0tJX</t>
  </si>
  <si>
    <t>Samsung Electronics will recycle recalled Galaxy Note 7 smartphones https://t.co/QKMnKLZZ4J</t>
  </si>
  <si>
    <t>Samsung Electronics' mobile chief says Galaxy S8 sales to beat S7's https://t.co/Ia5dC0ReNa</t>
  </si>
  <si>
    <t>Samsung Electronics' mobile chief says Galaxy S8 sales to beat S7's https://t.co/EVk7ImuDa8</t>
  </si>
  <si>
    <t>What the Samsung S8 means for the iPhone 8 #iPhone #bhivelabs https://t.co/0f6ephq8Q7</t>
  </si>
  <si>
    <t>Not yet rated #iPhone #bhivelabs https://t.co/28d3LlQNHi</t>
  </si>
  <si>
    <t>Galaxy S8 vs. iPhone 7 vs. Galaxy S7: Comparison #iPhone #bhivelabs https://t.co/RjAiAIoVMj</t>
  </si>
  <si>
    <t>IPhone 8 Could Leapfrog Galaxy S8 with This #iPhone #bhivelabs https://t.co/mtmdjvllZl</t>
  </si>
  <si>
    <t>The iPhone 8 will beat the Galaxy S8 in one key area #iPhone #bhivelabs https://t.co/uLU7CdiNQC</t>
  </si>
  <si>
    <t>J'aime une vidéo @YouTube : "EXPERIMENT Glowing 1000 degree KNIFE VS Samsung Galaxy S6 edge" à l'adresse https://t.co/dMl8tiP7vM.</t>
  </si>
  <si>
    <t>Weekly Recap for March 31, 2017: Gr8 Week for Samsung https://t.co/8zdwSmymLq</t>
  </si>
  <si>
    <t>Samsung Galaxy S8 arrives with QHD+ 'Infinity' display and 10nm internals https://t.co/OTngthkYSp</t>
  </si>
  <si>
    <t>Samsung Galaxy S8 vs Apple iPhone 7: 10 features which give Samsung the lead https://t.co/qK0hda2xiy</t>
  </si>
  <si>
    <t>Weekly Recap for March 31, 2017: Gr8 Week for Samsung https://t.co/Zm3wGwqkyn</t>
  </si>
  <si>
    <t>Samsung Galaxy S8 arrives with QHD+ 'Infinity' display and 10nm internals https://t.co/PnNvx81vJd</t>
  </si>
  <si>
    <t>Samsung Galaxy S8 vs Apple iPhone 7: 10 features which give Samsung the lead https://t.co/1UFpir94HR</t>
  </si>
  <si>
    <t>The Galaxy S8 will be the first smartphone capable of gigabit LTE speeds https://t.co/sQLyLY0Glc</t>
  </si>
  <si>
    <t>Samsung Galaxy S8 Will Be Twice as Fast in Hundreds of Cities on T-Mobile's Advanced LTE ... https://t.co/AqK4paOi0B</t>
  </si>
  <si>
    <t>Galaxy S8 Speed Test Reveals Gigabit LTE Speed Capability https://t.co/Zi4Ew7aDZU</t>
  </si>
  <si>
    <t>Freedom Mobile confirms Galaxy S8 will work on its Band 66 LTE network https://t.co/EbHSJEiCWf</t>
  </si>
  <si>
    <t>Samsung Galaxy S8, Galaxy S8+ First Smartphones With Bluetooth 5.0, Gigabit LTE Speeds https://t.co/9sX01sfvyX</t>
  </si>
  <si>
    <t>Samsung Galaxy S8: First Smartphone Capable Of Having Gigabit LTE Speeds https://t.co/9gdj8Wmur0</t>
  </si>
  <si>
    <t>Samsung Galaxy S8 to Kickstart 'Gigabit LTE' Race in US https://t.co/staEDqgldW</t>
  </si>
  <si>
    <t>Galaxy S8 will be the first smartphone to support gigabit LTE https://t.co/fCCI38Ym4z</t>
  </si>
  <si>
    <t>T-Mobile demos gigabit LTE on the Samsung Galaxy S8 https://t.co/XQ5O0nu7dx</t>
  </si>
  <si>
    <t>Samsung Galaxy S8 reaches out with Bluetooth 5 and near-gigabit LTE abilities https://t.co/BIxdDObS84</t>
  </si>
  <si>
    <t>T-Mobile says Galaxy S8 and its LTE make the perfect pair https://t.co/I5YjDLAZlx</t>
  </si>
  <si>
    <t>Samsung Galaxy S8 will be faster on T-Mobile's advanced LTE network https://t.co/yZDDdzdyma</t>
  </si>
  <si>
    <t>Samsung Galaxy S8 first to get rip-roaring wireless speeds https://t.co/HUYvTHgWhM</t>
  </si>
  <si>
    <t>Samsung Galaxy S8 Is The First To Get Gigabit LTE-class Speeds https://t.co/xDtr1sLTYo</t>
  </si>
  <si>
    <t>bot says : cara rooting android ( GALAXY MINI , YOUNG , POCKET ) dan sejenisnya .. - https://t.co/av4v5yhbPA</t>
  </si>
  <si>
    <t>J'aime une vidéo @YouTube de @mrboukaiacedric - Samsung Galaxy S8 et S8 + - C'est quoi ces monstres !? https://t.co/FfQlRQ69Dy</t>
  </si>
  <si>
    <t>J'aime une vidéo @YouTube de @01nettv - 01LIVE HEBDO #136 : On vous dit TOUT sur le Galaxy S8 https://t.co/RvqDsTBCjO</t>
  </si>
  <si>
    <t>J'aime une vidéo @YouTube de @01nettv - Le Galaxy S8 est-il meilleur que l'Iphone 7 ? DQJMM (2/3) https://t.co/CDlq5kahR8</t>
  </si>
  <si>
    <t>La seguridad de la batería destaca en el Galaxy S8 https://t.co/LGDqiQmjWI</t>
  </si>
  <si>
    <t>El Samsung Galaxy S8 nada con tiburones en este 'unboxing' https://t.co/D1Is7Ng8MV</t>
  </si>
  <si>
    <t>YouTube: Realizan 'unboxing' del Samsung Galaxy S8 entre tiburones https://t.co/jLKWWbQmG7</t>
  </si>
  <si>
    <t>¿Crees que el Samsung Galaxy S8 es rápido? Aún no has visto nada https://t.co/0JPxHXbsEq</t>
  </si>
  <si>
    <t>El más absurdo unboxing del Galaxy S8 implica tiburones https://t.co/arCxYEFIvt</t>
  </si>
  <si>
    <t>Samsung unveils Galaxy S8 after Note 7 debacle https://t.co/MCsNW89wwC</t>
  </si>
  <si>
    <t>Samsung celebrates Galaxy S8 launch in Nairobi https://t.co/8xJuiK1RxK</t>
  </si>
  <si>
    <t>Dash Galaxy (J) [hM02].nes</t>
  </si>
  <si>
    <t>Galaxy S8 vs. iPhone 7: Samsung and Apple Flagships Face Off https://t.co/YxkKMyKV4C</t>
  </si>
  <si>
    <t>What the Samsung S8 means for the iPhone 8 https://t.co/yxiQc0TtS0</t>
  </si>
  <si>
    <t>Samsung's Galaxy S8 tried to copy a signature iPhone 7 feature, but failed miserably https://t.co/p8UzJusdBD</t>
  </si>
  <si>
    <t>One key advantage the Galaxy S8 has over the iPhone and other Android phones https://t.co/hSehpHawUv</t>
  </si>
  <si>
    <t>The Galaxy S8 is the iPhone we want https://t.co/a3aODiUCHY</t>
  </si>
  <si>
    <t>Galaxy S8 vs. iPhone 7: Samsung and Apple Flagships Face Off https://t.co/vxDXIzuRMF</t>
  </si>
  <si>
    <t>Galaxy vs. iPhone: The Latest PC/Mac Debate https://t.co/x9S6bHJLWr</t>
  </si>
  <si>
    <t>Analyst: iPhone 8 to be not as curved &amp;amp; edge-to-edge as Galaxy S8, higher ASP w/ $1000 OLED ... https://t.co/qCNRq6g7lM</t>
  </si>
  <si>
    <t>The Galaxy S8 has a clutch audio feature missing from the iPhone 7 https://t.co/St3r35Kra0</t>
  </si>
  <si>
    <t>The Samsung Galaxy S8 will change the way we think about display sizes https://t.co/GRhvAz7RRU</t>
  </si>
  <si>
    <t>4 features the iPhone 8 needs to one-up the Galaxy S8 video - CNET https://t.co/tu8RAGGSvy</t>
  </si>
  <si>
    <t>What does the iPhone 8 need to beat the Galaxy S8? https://t.co/r58xj0PhSJ</t>
  </si>
  <si>
    <t>The Galaxy S8's screen is better for using apps than the iPhone 7 and iPhone 7 Plus https://t.co/WlJUAWd7GE</t>
  </si>
  <si>
    <t>Apple iPhone 8 to come with vertical dual camera setup, trump Samsung Galaxy S8? https://t.co/4JSADtot5P</t>
  </si>
  <si>
    <t>Galaxy S8 vs. iPhone 7 vs. Galaxy S7: Comparison https://t.co/mRQqJhl804</t>
  </si>
  <si>
    <t>Samsung Galaxy S8 challenges: What Apple iPhone 8 needs to beat Bixby's mom? https://t.co/VGTVHgkTAK</t>
  </si>
  <si>
    <t>Galaxy S8 Plus vs. iPhone 7 Plus [COMPARISON] https://t.co/gIXR5dzrT9</t>
  </si>
  <si>
    <t>The Galaxy S8 is more powerful than the iPhone 7, but yours won't be https://t.co/njqDjZg4UH</t>
  </si>
  <si>
    <t>Using my iPhone for the next six months is really, really going to suck https://t.co/zNXKmxlbwu</t>
  </si>
  <si>
    <t>What Does Galaxy S8 Mean for Apple's Next iPhone Release? https://t.co/WVQIMQhELQ</t>
  </si>
  <si>
    <t>The iPhone is still more powerful than the Galaxy S8 where it matters most https://t.co/kbqyeKqACc</t>
  </si>
  <si>
    <t>What Does Galaxy S8 Mean for Apple's Next iPhone Release? https://t.co/b7CbV6aOB3</t>
  </si>
  <si>
    <t>The iPhone 8 will beat the Galaxy S8 in one key area https://t.co/xOSY3S24m7</t>
  </si>
  <si>
    <t>iphone cracked screen repair__samsung galaxy_note_glass https://t.co/ERImxKyyU5</t>
  </si>
  <si>
    <t>Apple iPhone 8 may not get a curved display as Samsung Galaxy S8 https://t.co/r2BXJVkUGd</t>
  </si>
  <si>
    <t>10 things the Samsung Galaxy S8 can do that the iPhone can't https://t.co/vZYbRg05RK</t>
  </si>
  <si>
    <t>Apple Inc. (NASDAQ:AAPL): iPhone 8 Will Be Less Curved Than Galaxy S8 https://t.co/y2RjTZR1hv</t>
  </si>
  <si>
    <t>Samsung Galaxy S8's WORST feature might be coming to the iPhone 8 https://t.co/oYIOIxmMZG</t>
  </si>
  <si>
    <t>iPhone 8: Will Apple Take Attention Away From Samsung Galaxy S8? https://t.co/jwY4M91Xz0</t>
  </si>
  <si>
    <t>Samsung Galaxy S8 Plus vs Apple iPhone 7 Plus: the weigh-in https://t.co/J4lODSsJqU</t>
  </si>
  <si>
    <t>6 Samsung Galaxy S8 features missing in Apple iPhone 7 smartphones https://t.co/y9213uejIV</t>
  </si>
  <si>
    <t>Galaxy S8 vs iPhone 8 – Apple Needs to Step Up its Game https://t.co/gqg29mD104</t>
  </si>
  <si>
    <t>Samsung Galaxy S8 rivals Iphone's Siri with Bixby https://t.co/a5rHsqssnQ</t>
  </si>
  <si>
    <t>Samsung Galaxy S8 vs. iPhone 7 Plus: The Biggest Battle of Smartphones Yet? https://t.co/powdy2ANaM</t>
  </si>
  <si>
    <t>Samsung Galaxy S8 vs Apple iPhone 7: 10 features which give Samsung the lead https://t.co/y3hiePGdWs</t>
  </si>
  <si>
    <t>Samsung will throw in a free Gear VR if you preorder the Galaxy S8 https://t.co/Kw8c7idjXF #VR</t>
  </si>
  <si>
    <t>Samsung Galaxy S8 pre-orders come with free Gear VR, big discounts on AKG headphones ... https://t.co/0YSDM0PB9n #VR</t>
  </si>
  <si>
    <t>You can pre-order the Galaxy S8 and get a free Gear VR https://t.co/E0ZyMQjiMU #VR</t>
  </si>
  <si>
    <t>Google Daydream does not work on the Galaxy S8 https://t.co/6md1or1ojA #VR</t>
  </si>
  <si>
    <t>Get a Free Gear VR + Controller with Galaxy S8 Pre-orders, Offer Lasts Until 4/20 https://t.co/x3fdLCK2iX #VR</t>
  </si>
  <si>
    <t>Samsung unveils Galaxy S8 and S8+, launches VR content service https://t.co/qO5cZh2zbp #VR</t>
  </si>
  <si>
    <t>Samsung unveils Galaxy S8 and S8+, launches VR content service https://t.co/uHZfzFqRMF #VR</t>
  </si>
  <si>
    <t>Daydream VR support is absent on the Galaxy S8 and S8+ https://t.co/icOeeAEpxY #VR</t>
  </si>
  <si>
    <t>Samsung Galaxy S8 and S8+ not yet supporting Google Daydream https://t.co/Miymrmget3 #VR</t>
  </si>
  <si>
    <t>The Galaxy S8, S8 Plus Won't Support Google's Daydream VR https://t.co/uMJ6PD6IUe #VR</t>
  </si>
  <si>
    <t>Samsung Galaxy S8, Galaxy S8+ Said to Lack Support for Google's Daydream VR Platform https://t.co/R6M7u59IL5 #VR</t>
  </si>
  <si>
    <t>Samsung Galaxy S8 recibirá la actualziación a Android 7.1.1 https://t.co/BBTmTOm0Lb</t>
  </si>
  <si>
    <t>Los Samsung Galaxy S8 recibirían Android 7.1.1 tras su lanzamiento comercial https://t.co/lb4lcS6uXD</t>
  </si>
  <si>
    <t>El Samsung Galaxy S8 podría instalar Android 7.1.1 en su día de lanzamiento https://t.co/AqLwUoVJ4g</t>
  </si>
  <si>
    <t>Reinado Android: Samsung Galaxy S8 vs LG G6 https://t.co/R6BSMOWwAb</t>
  </si>
  <si>
    <t>Todo lo que debes saber sobre Android Nougat en los Galaxy https://t.co/5rJCLkj1nd</t>
  </si>
  <si>
    <t>El Samsung Galaxy S7 edge comienza a probar Android 7.1.1 Nougat https://t.co/KOfshnRl3b</t>
  </si>
  <si>
    <t>Samsung duplica la producción del nuevo Galaxy S8 frente a la del Galaxy S7 https://t.co/L80T4mEygL</t>
  </si>
  <si>
    <t>Personaliza tu móvil Android como el Samsung Galaxy S8 https://t.co/rZ7S2AXCWd</t>
  </si>
  <si>
    <t>Tutorial, como personalizar tu Android como un Samsung Galaxy S8 gratis https://t.co/HfrV70FGLt</t>
  </si>
  <si>
    <t>Se retrasa Android 7 para los Samsung Galaxy A3, A5 y A7 2016 https://t.co/pMDWXWe7wP</t>
  </si>
  <si>
    <t>Android Nougat para los Galaxy A 2016 se retrasa hasta mayo https://t.co/UuKeB9vrUD</t>
  </si>
  <si>
    <t>Convierte tu smartphone en un Samsung Galaxy S8 con estos trucos https://t.co/Ban3NFhv4o</t>
  </si>
  <si>
    <t>Descargar e instalar el launcher APK del Samsung Galaxy S8 https://t.co/OVH6vcjuma</t>
  </si>
  <si>
    <t>Samsung Galaxy S8 recibirá la actualziación a Android 7.1.1 https://t.co/am3KlRhGXv</t>
  </si>
  <si>
    <t>Lo mejor y peor del Samsung Galaxy S8 y Android O https://t.co/bajYlNzSF4</t>
  </si>
  <si>
    <t>Samsung Galaxy S8 vs LG G6 — Reinado Android https://t.co/efntx9Aa0r</t>
  </si>
  <si>
    <t>Samsung Galaxy S6 Android v6.0.1/32GB/5.1"/Q Cuba - Revolico https://t.co/dWKI1K3TJ7</t>
  </si>
  <si>
    <t>Usar mi iPhone los próximos 6 meses va a ser muy duro https://t.co/jWonedeXkj</t>
  </si>
  <si>
    <t>Samsung Galaxy A5 (2017) vs Galaxy S7: ¿cuál es el mejor affaire? https://t.co/7ne5auPX56</t>
  </si>
  <si>
    <t>Samsung Galaxy S8 vs LG G6 — Reinado Android https://t.co/Y7Xnjisme2</t>
  </si>
  <si>
    <t>Un Samsung Galaxy S7 edge con Android 7.1.1 aparece en GFXBench https://t.co/G6KW4wpNNL</t>
  </si>
  <si>
    <t>Datos oficiales de autonomía del Samsung Galaxy S8 y S8 Plus https://t.co/IANYpo1t1r</t>
  </si>
  <si>
    <t>Cómo instalar Bixby, el asistente del Samsung Galaxy S8 https://t.co/iizRD2a4qL</t>
  </si>
  <si>
    <t>Perbedaan Samsung Galaxy S8 dan Galaxy S8 Plus https://t.co/9F77qHZOKS</t>
  </si>
  <si>
    <t>Ini Alasan Samsung Hilangkan Tombol Fisik "Home" di Galaxy S8 https://t.co/ST2esvcENL</t>
  </si>
  <si>
    <t>Home Berita Utama Harga Samsung Galaxy Book 10.6 dan Spesifikasi, PC Hybrid Windows 10 RAM... https://t.co/cEo0oex3Yt</t>
  </si>
  <si>
    <t>Usai Antutu, Samsung Galaxy S8 Diuji Oleh Benchmark, Ini Hasilnya! https://t.co/cuBHIvOonB</t>
  </si>
  <si>
    <t>Pemindai Wajah Galaxy S8 Bisa Dikelabui dengan Foto https://t.co/XKNHD9KfGN</t>
  </si>
  <si>
    <t>Samsung Janji Tak Akan Ada Kendala Suplai Galaxy S8 https://t.co/4K0KyMm5Io</t>
  </si>
  <si>
    <t>10 Fitur Samsung Galaxy S8 yang Tidak Dimiliki iPhone https://t.co/nzE3P4kwG8</t>
  </si>
  <si>
    <t>Mengenal Teknologi Bixby dan Pengenal Wajah di Galaxy S8 https://t.co/s3JRJ9f29j</t>
  </si>
  <si>
    <t>Perbedaan Samsung Galaxy S8 dan Galaxy S8 Plus https://t.co/knHVoSn5fn</t>
  </si>
  <si>
    <t>Ini Alasan Samsung Hilangkan Tombol Fisik "Home" di Galaxy S8 https://t.co/cfc3cCum2e</t>
  </si>
  <si>
    <t>Home Berita Utama Harga Samsung Galaxy Book 10.6 dan Spesifikasi, PC Hybrid Windows 10 RAM... https://t.co/H7X8P4Da9z</t>
  </si>
  <si>
    <t>Usai Antutu, Samsung Galaxy S8 Diuji Oleh Benchmark, Ini Hasilnya! https://t.co/hS4NPxp4Mw</t>
  </si>
  <si>
    <t>Pemindai Wajah Galaxy S8 Bisa Dikelabui dengan Foto https://t.co/WS1h3XyyNJ</t>
  </si>
  <si>
    <t>Samsung Janji Tak Akan Ada Kendala Suplai Galaxy S8 https://t.co/5WLHryPeR5</t>
  </si>
  <si>
    <t>Mengenal Teknologi Bixby dan Pengenal Wajah di Galaxy S8 https://t.co/7zTOD7Odfy</t>
  </si>
  <si>
    <t>Samsung releases Dex and turns the Galaxy S8 into a desktop PC https://t.co/BPiyVsEL3n</t>
  </si>
  <si>
    <t>Samsung unveils flagship smartphone Galaxy S8 https://t.co/BJp7aglUQo</t>
  </si>
  <si>
    <t>With Bixby, Samsung tries to talk its way into the voice market https://t.co/WGTdBMxki3</t>
  </si>
  <si>
    <t>Microsoft Gets Own Edition of Samsung Galaxy S8 https://t.co/gwNBXh2WTr</t>
  </si>
  <si>
    <t>Microsoft to sell Galaxy S8 phones pre-loaded with its own apps https://t.co/Vl9a3Inxpu</t>
  </si>
  <si>
    <t>https://t.co/NFLP0MFtqC</t>
  </si>
  <si>
    <t>Galaxy S8: Samsung muss kämpfen https://t.co/SZREyRBvPI</t>
  </si>
  <si>
    <t>Samsung präsentiert neues Top-Modell Galaxy S8 https://t.co/aTRMEzATEs</t>
  </si>
  <si>
    <t>So einfach lässt sich das Galaxy S8 (angeblich) austricksen https://t.co/UVEioVIyGh</t>
  </si>
  <si>
    <t>Galaxy S8 und Galaxy S7 im Vergleich: Was sich geändert hat – und was nicht https://t.co/tp0Ddhh3Ja</t>
  </si>
  <si>
    <t>Galaxy S8 im Vergleich zu Galaxy S7: Lohnt sich der Umstieg? https://t.co/eEplWeKJ6j</t>
  </si>
  <si>
    <t>1&amp;amp;1 All-Net-Flat: Samsung Galaxy S8 und S8+ vorbestellbar https://t.co/056kUwgmAW</t>
  </si>
  <si>
    <t>Samsung spendiert dem Galaxy S8 6 GB RAM – aber nur in China https://t.co/9YNEwh1g3W</t>
  </si>
  <si>
    <t>J'ai ajouté une vidéo à une playlist @YouTube - Fallout 3 : #3 Galaxy News Radio https://t.co/iUAP769rCP</t>
  </si>
  <si>
    <t>J'ai ajouté une vidéo à une playlist @YouTube - Let's Play Mario Galaxy - Episode 1 - Le Kidnapping https://t.co/Aw236IBb1p</t>
  </si>
  <si>
    <t>Inilah 5 Fitur Andalan Terbaru Samsung Galaxy S8 yang Tak Dimiliki Oleh iPhone 7! https://t.co/jquUQLGXDt</t>
  </si>
  <si>
    <t>Perbedaan Samsung Galaxy S8 dan Galaxy S8 Plus https://t.co/udAuw7Tf2h</t>
  </si>
  <si>
    <t>Ini Alasan Samsung Hilangkan Tombol Fisik "Home" di Galaxy S8 https://t.co/DfUxdgW1r2</t>
  </si>
  <si>
    <t>Home Berita Utama Harga Samsung Galaxy Book 10.6 dan Spesifikasi, PC Hybrid Windows 10 RAM... https://t.co/OusYRmWGqE</t>
  </si>
  <si>
    <t>Usai Antutu, Samsung Galaxy S8 Diuji Oleh Benchmark, Ini Hasilnya! https://t.co/1ZENmQaXGE</t>
  </si>
  <si>
    <t>Pemindai Wajah Galaxy S8 Bisa Dikelabui dengan Foto https://t.co/C6g0MfqBea</t>
  </si>
  <si>
    <t>Samsung Janji Tak Akan Ada Kendala Suplai Galaxy S8 https://t.co/Y2K6MMzyaG</t>
  </si>
  <si>
    <t>10 Fitur Samsung Galaxy S8 yang Tidak Dimiliki iPhone https://t.co/6L7Er5zLjm</t>
  </si>
  <si>
    <t>Microsoft Jual Galaxy S8 Edisi Khusus, Apa Bedanya? https://t.co/737E4wM21p</t>
  </si>
  <si>
    <t>Mengenal Teknologi Bixby dan Pengenal Wajah di Galaxy S8 https://t.co/eq0G6gAX7O</t>
  </si>
  <si>
    <t>Samsung Galaxy S8 dan S8+ Belum Mendukung VR Google Daydream https://t.co/EEf3AEU1qM</t>
  </si>
  <si>
    <t>@SamsungSuomi Miten meni taas, noin niinkuin omasta mielestä? #tdd #infosec #Security  https://t.co/k9iTNEMpKk</t>
  </si>
  <si>
    <t>Galaxy S8’s facial scanner can, unsurprisingly, be tricked with a photo! https://t.co/wWNfzDhwk7</t>
  </si>
  <si>
    <t>https://t.co/L4CC8C0YYd</t>
  </si>
  <si>
    <t>https://t.co/6PD1cW1z7E</t>
  </si>
  <si>
    <t>Ne manquez pas de lire mon article de la semaine ! J'y analyse le #galaxyS8 de #Samsung 🔥 https://t.co/VuAofp3qI7</t>
  </si>
  <si>
    <t>J'aime une vidéo @YouTube de @macmixing - Samsung Galaxy S8: YouTubers REACT! https://t.co/88qj7Win6h</t>
  </si>
  <si>
    <t>New video: Samsung Galaxy S8 / S8 Plus - What's New? https://t.co/1sM9IXrXDG
Like and RT! https://t.co/nwbhZWajtz</t>
  </si>
  <si>
    <t>J'aime une vidéo @YouTube de @uravgconsumer - Samsung Galaxy S8 / S8 Plus! - What's New? https://t.co/jn5IfLxqmi</t>
  </si>
  <si>
    <t>New video 🎉 - RT! 
Galaxy S8 - 3 Things Samsung Didn’t Talk about! https://t.co/P4JadayuZR https://t.co/sfCca6saCs</t>
  </si>
  <si>
    <t>J'aime une vidéo @YouTube de @tldtoday - Galaxy S8 - 3 Things Samsung Didn't Tell You https://t.co/HHLumgG79J</t>
  </si>
  <si>
    <t>J'aime une vidéo @YouTube de @leoduffoff - Galaxy S8 : Raté ou révolution ? https://t.co/rMT8QtRYYH</t>
  </si>
  <si>
    <t>Galaxy S8 vs #google Pixel: The two most important Android devices right now https://t.co/LhcCxBvPsJ https://t.co/M5pklNQQ9s</t>
  </si>
  <si>
    <t>#samsung promises “no issue of supply delay” for Galaxy S8 https://t.co/exkYXyUkxX https://t.co/g6QyznBbIm</t>
  </si>
  <si>
    <t>#samsung Galaxy S8 and S8 Plus pricing and availability: what we know so far (Updated) https://t.co/Lau6AnaCcn https://t.co/Cbyjx7h7rE</t>
  </si>
  <si>
    <t>J'aime une vidéo @YouTube de @androidauth - Samsung Galaxy S8 Plus vs Apple iPhone 7 Plus Quick Look https://t.co/Zn4iMKFzhA</t>
  </si>
  <si>
    <t>J'aime une vidéo @YouTube de @androidauth - Samsung Galaxy S8 vs the Competition! https://t.co/RmsbfOl5mT</t>
  </si>
  <si>
    <t>J'aime une vidéo @YouTube de @androidauth - Samsung Galaxy S8/S8 Plus vs LG G6 Quick Look: Flagship Showdown!</t>
  </si>
  <si>
    <t>J'aime une vidéo @YouTube de @supersaf - Samsung Galaxy S8 &amp;amp; S8+ UNBOXING https://t.co/wVSxmc22NT</t>
  </si>
  <si>
    <t>J'aime une vidéo @YouTube de @supersaf - Samsung Galaxy S8 Plus vs S7 Edge - Should you upgrade? https://t.co/E910Bdm6Ah</t>
  </si>
  <si>
    <t>J'aime une vidéo @YouTube de @dave2dtv - Galaxy S8 / S8+ Mini "Review" - Should You Buy It? https://t.co/44CU2mFBuf</t>
  </si>
  <si>
    <t>J'aime une vidéo @YouTube : "The Samsung Galaxy S8 is also Beautiful!" à l'adresse https://t.co/bcbRzmU6QN.</t>
  </si>
  <si>
    <t>@my_galaxy_V 이생행툐...............</t>
  </si>
  <si>
    <t>@my_galaxy_V 아 미친 오늘 학생증 집에 놓고 왓서요,,, 아 어떡해</t>
  </si>
  <si>
    <t>@my_galaxy_V 아니 혼나진 않아찌요</t>
  </si>
  <si>
    <t>Galaxy Time Square Noida Neat and Great Look https://t.co/8sZ2SEaKeJ #Noida #NoidaNews</t>
  </si>
  <si>
    <t>Retail Spaces in Galaxy Bangkok Bazaar at Noida https://t.co/TOyyhqVELc #Noida #NoidaNews</t>
  </si>
  <si>
    <t>Samsung Galaxy S8 - Why it'll be great for games https://t.co/flqAz6ZgFS #android #game</t>
  </si>
  <si>
    <t>Samsung Galaxy S8 - Why it'll be great for games https://t.co/FCbvHgAs3M #gaming #news #mobile</t>
  </si>
  <si>
    <t>Samsung, Netmarble join forces for mobile game on Galaxy S8 https://t.co/CBevDc2rFH #gaming #news #mobile</t>
  </si>
  <si>
    <t>Samsung, Netmarble come together for mobile game on Galaxy S8 https://t.co/JPiOslIlX1 #gaming #news #mobile</t>
  </si>
  <si>
    <t>RT @theappygamer: Samsung, Netmarble join forces for mobile game on Galaxy S8 https://t.co/CBevDc2rFH #gaming #news #mobile</t>
  </si>
  <si>
    <t>RT @theappygamer: Samsung, Netmarble come together for mobile game on Galaxy S8 https://t.co/JPiOslIlX1 #gaming #news #mobile</t>
  </si>
  <si>
    <t>Hujan (at https://t.co/LMR8sVeExZ Donuts &amp;amp; Coffee Grand Galaxy Park) — https://t.co/b7buVjXrX9</t>
  </si>
  <si>
    <t>Microsoft To Sell Customized Edition of Samsung Galaxy S8 Android Smartphones https://t.co/kgxkhdaLKC</t>
  </si>
  <si>
    <t>Samsung Galaxy S6, S6 Edge &amp;amp; Edge+ Android 7.0 Nougat Update Now Rolling https://t.co/3iKuUFUVHn</t>
  </si>
  <si>
    <t>Android device updates: Unlocked Galaxy S7, Axon 7 Mini, and Huawei Mate 9 score new software https://t.co/a9b5j3ZqO9</t>
  </si>
  <si>
    <t>Your next Android phone -- Samsung Galaxy S8 or Google Pixel? https://t.co/PRYLWvjZXL</t>
  </si>
  <si>
    <t>Android Circuit: Powerful Galaxy S8 Launched, Samsung's Firey Note 7 Returns, Google Pixel ... https://t.co/rH6oXa6EIn</t>
  </si>
  <si>
    <t>Weekly Poll: Are You Buying The Galaxy S8 or The Galaxy S8+? https://t.co/EBchF2BTuF</t>
  </si>
  <si>
    <t>Samsung Galaxy S8 vs. Google Pixel: Battle of Android Phones https://t.co/jIagDmEA3G</t>
  </si>
  <si>
    <t>Your next Android phone — Samsung Galaxy S8 or Google Pixel? https://t.co/oUDZxttxYN</t>
  </si>
  <si>
    <t>Android 7.0 Nougat delayed for Samsung Galaxy A3, A5 and A7 2016 https://t.co/XjsAmUW8Wa</t>
  </si>
  <si>
    <t>Samsung Galaxy S6 edge+ Gets Android Nougat 7.0 Update in India https://t.co/g1tFZ9Syao</t>
  </si>
  <si>
    <t>Samsung Galaxy Note 5 Receives Android 7.0 Nougat in India - Here's How to Install the Update https://t.co/0OotcMQnYp</t>
  </si>
  <si>
    <t>8 reasons to buy the Samsung Galaxy S8 or S8+ https://t.co/lfr12NFddj</t>
  </si>
  <si>
    <t>Samsung Galaxy S8 vs LG G6: which Android phone is better? https://t.co/TbrNCOE2J2</t>
  </si>
  <si>
    <t>#android #app Good morning screen https://t.co/NOp2M8toNc #iphone #ipad</t>
  </si>
  <si>
    <t>#android #app Microsoft To Sell Customized Edition of Samsung Galaxy S8 Android Smartphones https://t.co/aB5KKjcaeb #iphone #ipad</t>
  </si>
  <si>
    <t>#android #app Samsung Galaxy S6, S6 Edge &amp;amp; Edge+ Android 7.0 Nougat Update Now Rolling https://t.co/5SXmFYV3Qr #iphone #ipad</t>
  </si>
  <si>
    <t>#android #app Android device updates: Unlocked Galaxy S7, Axon 7 Mini, and Huawei Mate 9 score new… https://t.co/czayWLgJPZ #iphone #ipad</t>
  </si>
  <si>
    <t>#android #app Your next Android phone -- Samsung Galaxy S8 or Google Pixel? https://t.co/LpbSluoikw #iphone #ipad</t>
  </si>
  <si>
    <t>#android #app Android Circuit: Powerful Galaxy S8 Launched, Samsung's Firey Note 7 Returns, Google… https://t.co/JNbrNbxOhJ #iphone #ipad</t>
  </si>
  <si>
    <t>#android #app Weekly Poll: Are You Buying The Galaxy S8 or The Galaxy S8+? https://t.co/ymo4fOsQUL #iphone #ipad</t>
  </si>
  <si>
    <t>#android #app Ep.245 https://t.co/dg9DVwa8gl #iphone #ipad</t>
  </si>
  <si>
    <t>#android #app Samsung Galaxy S8 vs. Google Pixel: Battle of Android Phones https://t.co/rlT23jhyAw #iphone #ipad</t>
  </si>
  <si>
    <t>#android #app Your next Android phone — Samsung Galaxy S8 or Google Pixel? https://t.co/2gqQUatpqv #iphone #ipad</t>
  </si>
  <si>
    <t>#android #app Samsung's Bixby Works On Galaxy S7, Older Devices Running Android 7.0 Nougat https://t.co/IX5EEE1yrD #iphone #ipad</t>
  </si>
  <si>
    <t>#android #app Android 7.0 Nougat delayed for Samsung Galaxy A3, A5 and A7 2016 https://t.co/9jgJQX6l6U #iphone #ipad</t>
  </si>
  <si>
    <t>#android #app Samsung Galaxy S6 edge+ Gets Android Nougat 7.0 Update in India https://t.co/xx6WVkIdKi #iphone #ipad</t>
  </si>
  <si>
    <t>#android #app Samsung Galaxy Note 5 Receives Android 7.0 Nougat in India - Here's How to Install the… https://t.co/pAo25PvpII #iphone #ipad</t>
  </si>
  <si>
    <t>#android #app Early Galaxy S8+ prototypes had dual cameras at the back https://t.co/CXdPHa5B4L #iphone #ipad</t>
  </si>
  <si>
    <t>#android #app Samsung Galaxy S7 Edge with Android 7.1.1 appears in GFXBench https://t.co/EqcR9HZwSv #iphone #ipad</t>
  </si>
  <si>
    <t>#android #app Samsung Galaxy S8 vs LG G6: which Android phone is better? https://t.co/AopdSFej4E #iphone #ipad</t>
  </si>
  <si>
    <t>#android #app Good morning screen https://t.co/U2blW6qlrC #iphone #ipad</t>
  </si>
  <si>
    <t>#android #app Microsoft To Sell Customized Edition of Samsung Galaxy S8 Android Smartphones https://t.co/ntdls3x8Ze #iphone #ipad</t>
  </si>
  <si>
    <t>#android #app Samsung Galaxy S6, S6 Edge &amp;amp; Edge+ Android 7.0 Nougat Update Now Rolling https://t.co/BW8yLN8NeC #iphone #ipad</t>
  </si>
  <si>
    <t>#android #app Android device updates: Unlocked Galaxy S7, Axon 7 Mini, and Huawei Mate 9 score new… https://t.co/8w6K7CgOoS #iphone #ipad</t>
  </si>
  <si>
    <t>#android #app Your next Android phone -- Samsung Galaxy S8 or Google Pixel? https://t.co/BtfSC4r8oE #iphone #ipad</t>
  </si>
  <si>
    <t>#android #app Android Circuit: Powerful Galaxy S8 Launched, Samsung's Firey Note 7 Returns, Google… https://t.co/4qJkU12Dvu #iphone #ipad</t>
  </si>
  <si>
    <t>#android #app Weekly Poll: Are You Buying The Galaxy S8 or The Galaxy S8+? https://t.co/mhwtKcagdQ #iphone #ipad</t>
  </si>
  <si>
    <t>#android #app Ep.245 https://t.co/lPqE8167fU #iphone #ipad</t>
  </si>
  <si>
    <t>#android #app Samsung Galaxy S8 vs. Google Pixel: Battle of Android Phones https://t.co/WAMWnXZGkl #iphone #ipad</t>
  </si>
  <si>
    <t>#android #app Your next Android phone — Samsung Galaxy S8 or Google Pixel? https://t.co/DdmNfYaX5E #iphone #ipad</t>
  </si>
  <si>
    <t>#android #app Samsung's Bixby Works On Galaxy S7, Older Devices Running Android 7.0 Nougat https://t.co/sFaeq9mnA9 #iphone #ipad</t>
  </si>
  <si>
    <t>#android #app Android 7.0 Nougat delayed for Samsung Galaxy A3, A5 and A7 2016 https://t.co/unHfaIi71I #iphone #ipad</t>
  </si>
  <si>
    <t>#android #app Samsung Galaxy S6 edge+ Gets Android Nougat 7.0 Update in India https://t.co/GrOVAjEQof #iphone #ipad</t>
  </si>
  <si>
    <t>#android #app Samsung Galaxy Note 5 Receives Android 7.0 Nougat in India - Here's How to Install the… https://t.co/CW5ImxOOu1 #iphone #ipad</t>
  </si>
  <si>
    <t>#android #app Early Galaxy S8+ prototypes had dual cameras at the back https://t.co/GszHbkbd6h #iphone #ipad</t>
  </si>
  <si>
    <t>#android #app Samsung Galaxy S7 Edge with Android 7.1.1 appears in GFXBench https://t.co/VHeD0CCxbg #iphone #ipad</t>
  </si>
  <si>
    <t>#android #app Samsung Galaxy S8 vs LG G6: which Android phone is better? https://t.co/19DMmzvkEw #iphone #ipad</t>
  </si>
  <si>
    <t>#android #app Good morning screen https://t.co/0ZsCPv5o7V #iphone #ipad</t>
  </si>
  <si>
    <t>#android #app Microsoft To Sell Customized Edition of Samsung Galaxy S8 Android Smartphones https://t.co/9GVY1OpNuv #iphone #ipad</t>
  </si>
  <si>
    <t>#android #app Samsung Galaxy S6, S6 Edge &amp;amp; Edge+ Android 7.0 Nougat Update Now Rolling https://t.co/VCkuylVJsl #iphone #ipad</t>
  </si>
  <si>
    <t>#android #app Android device updates: Unlocked Galaxy S7, Axon 7 Mini, and Huawei Mate 9 score new… https://t.co/YJ7gOPjToi #iphone #ipad</t>
  </si>
  <si>
    <t>#android #app Your next Android phone -- Samsung Galaxy S8 or Google Pixel? https://t.co/oG6LZkrxxg #iphone #ipad</t>
  </si>
  <si>
    <t>#android #app Android Circuit: Powerful Galaxy S8 Launched, Samsung's Firey Note 7 Returns, Google… https://t.co/ekUJfjuRzE #iphone #ipad</t>
  </si>
  <si>
    <t>#android #app Weekly Poll: Are You Buying The Galaxy S8 or The Galaxy S8+? https://t.co/VM4rtGYm0t #iphone #ipad</t>
  </si>
  <si>
    <t>#android #app Ep.245 https://t.co/jg7BAKnI9V #iphone #ipad</t>
  </si>
  <si>
    <t>#android #app Samsung Galaxy S8 vs. Google Pixel: Battle of Android Phones https://t.co/P2wdL4wKDA #iphone #ipad</t>
  </si>
  <si>
    <t>#android #app Your next Android phone — Samsung Galaxy S8 or Google Pixel? https://t.co/xJkNwoaGQC #iphone #ipad</t>
  </si>
  <si>
    <t>#android #app Samsung's Bixby Works On Galaxy S7, Older Devices Running Android 7.0 Nougat https://t.co/NF8b4bfyxt #iphone #ipad</t>
  </si>
  <si>
    <t>#android #app Android 7.0 Nougat delayed for Samsung Galaxy A3, A5 and A7 2016 https://t.co/k5OIp1sG8o #iphone #ipad</t>
  </si>
  <si>
    <t>#android #app Samsung Galaxy S6 edge+ Gets Android Nougat 7.0 Update in India https://t.co/WlMmn1CGa7 #iphone #ipad</t>
  </si>
  <si>
    <t>#android #app Samsung Galaxy Note 5 Receives Android 7.0 Nougat in India - Here's How to Install the… https://t.co/qsai7cgqGK #iphone #ipad</t>
  </si>
  <si>
    <t>#android #app Early Galaxy S8+ prototypes had dual cameras at the back https://t.co/b5pbfzrkb7 #iphone #ipad</t>
  </si>
  <si>
    <t>#android #app Samsung Galaxy S7 Edge with Android 7.1.1 appears in GFXBench https://t.co/KZoKdL0hrM #iphone #ipad</t>
  </si>
  <si>
    <t>#android #app Samsung Galaxy S8 vs LG G6: which Android phone is better? https://t.co/HjLQgTa1Eh #iphone #ipad</t>
  </si>
  <si>
    <t>Samsung Galaxy S8 lets you use two sets of wireless headphones at the same time https://t.co/bCAoGfTXEs https://t.co/4ZEpttEYoQ</t>
  </si>
  <si>
    <t>The best Samsung Galaxy S8 Plus pre-order deals in Australia https://t.co/i3k7OlugqB https://t.co/pC2XDTFvL0</t>
  </si>
  <si>
    <t>Samsung Galaxy X: the story of Samsung’s foldable phone so far https://t.co/hpjQ9gPuKU https://t.co/3NyYoPr7X1</t>
  </si>
  <si>
    <t>Microsoft is going to sell its own versions of the Galaxy S8 and S8+ https://t.co/fURGld7zb5 https://t.co/j36ez6ASvZ</t>
  </si>
  <si>
    <t>The Samsung Galaxy S8 Plus has a big problem: the Samsung Galaxy S8 https://t.co/lK1250WkyL https://t.co/P7nD5HUlJQ</t>
  </si>
  <si>
    <t>Samsung Galaxy S8 cases https://t.co/1W4XDlWEBC https://t.co/xR8KEYux3H</t>
  </si>
  <si>
    <t>Samsung Galaxy S8 vs LG G6: which Android phone is better? https://t.co/NVcgQAVacv https://t.co/Cz9zVVauSj</t>
  </si>
  <si>
    <t>&amp;lt;b&amp;gt;Android&amp;lt;/b&amp;gt; device updates: Unlocked Galaxy S7, Axon 7 Mini, and Huawei Mate 9… https://t.co/lqziai6duu #android</t>
  </si>
  <si>
    <t>Your next &amp;lt;b&amp;gt;Android&amp;lt;/b&amp;gt; phone -- Samsung Galaxy S8 or Google Pixel?: The Samsung… https://t.co/P3RDYGFNZ0 #android</t>
  </si>
  <si>
    <t>&amp;lt;b&amp;gt;Android&amp;lt;/b&amp;gt; Circuit: Powerful Galaxy S8 Launched, Samsung's Firey Note 7… https://t.co/F5iB3aWSTD #android</t>
  </si>
  <si>
    <t>Samsung Galaxy S8 vs. Google Pixel: Battle of &amp;lt;b&amp;gt;Android&amp;lt;/b&amp;gt; Phones: This piece… https://t.co/Nj1N8b5zVp #android</t>
  </si>
  <si>
    <t>Samsung's Bixby Works On Galaxy S7, Older Devices Running &amp;lt;b&amp;gt;Android&amp;lt;/b&amp;gt; 7.0… https://t.co/LWCWDn9Iqv #android</t>
  </si>
  <si>
    <t>&amp;lt;b&amp;gt;Android&amp;lt;/b&amp;gt; 7.0 Nougat delayed for Samsung Galaxy A3, A5 and A7 2016: We… https://t.co/36NNZxTDkv #android</t>
  </si>
  <si>
    <t>Samsung Galaxy Note 5 Receives &amp;lt;b&amp;gt;Android&amp;lt;/b&amp;gt; 7.0 Nougat in India - Here's How to… https://t.co/1ZpzDuOv3S #android</t>
  </si>
  <si>
    <t>Samsung Galaxy S6 edge+ Gets &amp;lt;b&amp;gt;Android&amp;lt;/b&amp;gt; Nougat 7.0 Update in India: Samsung… https://t.co/H0XDIRHm7d #android</t>
  </si>
  <si>
    <t>Samsung Galaxy S7 Edge with &amp;lt;b&amp;gt;Android&amp;lt;/b&amp;gt; 7.1.1 appears in GFXBench: At the… https://t.co/GbflkCw3LW #android</t>
  </si>
  <si>
    <t>Samsung Galaxy S8 vs LG G6: which &amp;lt;b&amp;gt;Android&amp;lt;/b&amp;gt; phone is better?: Android phone… https://t.co/jAb5tZhb2l #android</t>
  </si>
  <si>
    <t>J'aime une vidéo @YouTube : "DIY COQUES IPHONE "GALAXY" [FASHION DETECTIVE #17]" à l'adresse https://t.co/yQDwpdbW8i.</t>
  </si>
  <si>
    <t>最短翌日配送 フリー ギャラクシー Gold スマホSamsung International Sim Galaxy 海外版正規品 ... https://t.co/mzinnDNNq5</t>
  </si>
  <si>
    <t>International J5 Galaxy GSM Smartphone Unlocked SM-J500H/DS 速い配達 SIMフリーSamsung ... https://t.co/Mkivs4Q9St</t>
  </si>
  <si>
    <t>世界中から注目される「Galaxy S8／S8+」／「格安SIM」の通信速度について https://t.co/vGL4EbNvD1</t>
  </si>
  <si>
    <t>Google Now: Samsung Galaxy S8 Preorders Now Online Heres What You Want To Know About Apples Latest ... https://t.co/ZAUP4PcmnQ</t>
  </si>
  <si>
    <t>Google Now: Samsung Galaxy S8 Microsoft edition will have Bixby, Google Assistant and Cortana https://t.co/w7cWTikLfb</t>
  </si>
  <si>
    <t>#BeritaTeknologi Inilah 5 Fitur Andalan Terbaru Samsung Galaxy S8 yang Tak Dimiliki Oleh iPhone 7! https://t.co/yCgqGDghhI #HarianKalteng</t>
  </si>
  <si>
    <t>#BeritaTeknologi Bos Besar Google Pamer Pesaing Galaxy S8 https://t.co/xTajI3kSiK #HarianKalteng</t>
  </si>
  <si>
    <t>#BeritaTeknologi Perbedaan Samsung Galaxy S8 dan Galaxy S8 Plus https://t.co/mOCGNfk407 #HarianKalteng</t>
  </si>
  <si>
    <t>#BeritaTeknologi Ini Alasan Samsung Hilangkan Tombol Fisik "Home" di Galaxy S8 https://t.co/3bI7RljHMX #HarianKalteng</t>
  </si>
  <si>
    <t>#BeritaTeknologi Home Berita Utama Harga Samsung Galaxy Book 10.6 dan Spesifikasi, PC Hybrid Windows… https://t.co/3iA90UtSxH #HarianKalteng</t>
  </si>
  <si>
    <t>#BeritaTeknologi Usai Antutu, Samsung Galaxy S8 Diuji Oleh Benchmark, Ini Hasilnya! https://t.co/3DjwpjUZPy #HarianKalteng</t>
  </si>
  <si>
    <t>#BeritaTeknologi Pemindai Wajah Galaxy S8 Bisa Dikelabui dengan Foto https://t.co/IMuRb7p6Pr #HarianKalteng</t>
  </si>
  <si>
    <t>#BeritaTeknologi Samsung Janji Tak Akan Ada Kendala Suplai Galaxy S8 https://t.co/CVdTrw6ser #HarianKalteng</t>
  </si>
  <si>
    <t>#BeritaTeknologi 10 Fitur Samsung Galaxy S8 yang Tidak Dimiliki iPhone https://t.co/EUPuhgBSXC #HarianKalteng</t>
  </si>
  <si>
    <t>#BeritaTeknologi Mengenal Teknologi Bixby dan Pengenal Wajah di Galaxy S8 https://t.co/n4o8fLnoQ0 #HarianKalteng</t>
  </si>
  <si>
    <t>#BeritaTeknologi Samsung Galaxy S8 dan S8+ Belum Mendukung VR Google Daydream https://t.co/frmsZvgAYF #HarianKalteng</t>
  </si>
  <si>
    <t>#BeritaTeknologi Adu Kencang Galaxy S8 dan iPhone 7, Siapa Menang? https://t.co/TpuKkfn6oQ #HarianKalteng</t>
  </si>
  <si>
    <t>j'ai acheté une galaxy tab S3 pour regarder des vidéos de thom ass tits Il en QHD HDR...</t>
  </si>
  <si>
    <t>J CARD 🃏 https://t.co/AzdXnTBGt1</t>
  </si>
  <si>
    <t>RT @haangnim: J CARD 🃏 https://t.co/AzdXnTBGt1</t>
  </si>
  <si>
    <t>.@Do_not_get_lost @Vkztahh @mariapindura @vikki_ananasik @ChiminaPress @yairelav__ @OrisyaL @Cherry_sugar_… https://t.co/biwclednoA</t>
  </si>
  <si>
    <t>.@Do_not_get_lost @Vkztahh @mariapindura @vikki_ananasik @ChiminaPress @yairelav__ @OrisyaL @Cherry_sugar_… https://t.co/Uf49n1f2H6</t>
  </si>
  <si>
    <t>.@Do_not_get_lost @Vkztahh @mariapindura @vikki_ananasik @ChiminaPress @yairelav__ @OrisyaL @Cherry_sugar_… https://t.co/jPLvf3OND9</t>
  </si>
  <si>
    <t>.@Do_not_get_lost @Vkztahh @vikki_ananasik @mariapindura @ChiminaPress @Cherry_sugar_ @Sirsha_Kells @hooppejip… https://t.co/x56cneHSve</t>
  </si>
  <si>
    <t>.@Do_not_get_lost @vikki_ananasik @mariapindura @ChiminaPress @Sirsha_Kells @hooppejip @youroppav @AnnaLevi20… https://t.co/SteitmEdOE</t>
  </si>
  <si>
    <t>Samsung Galaxy S8: ¿vale la pena comprarte uno?
                            … https://t.co/axe2vyTDWo</t>
  </si>
  <si>
    <t>Samsung Galaxy S8 y Galaxy S8+, así son los móviles que todos estaban esperando https://t.co/6bnEg8H5gn https://t.co/hqmscZCZtF</t>
  </si>
  <si>
    <t>Transforma tu Galaxy S8 en computadora con la Samsung DeX [fotos]
          … https://t.co/9QkWFYO4po</t>
  </si>
  <si>
    <t>Fuimos a conocer el Galaxy S8 a Nueva York [FayerWayer TV] https://t.co/10tf4PVRjv</t>
  </si>
  <si>
    <t>Una versión del Galaxy S8 tendrá apps de Microsoft: reporte
                … https://t.co/qcqGLnEfh5</t>
  </si>
  <si>
    <t>Tranquilo: Samsung promete que no habrá escasez del Galaxy S8
              … https://t.co/FQo57waTqp</t>
  </si>
  <si>
    <t>El Samsung Galaxy S8 nada con tiburones en este 'unboxing'
                 … https://t.co/RIlDI63hMA</t>
  </si>
  <si>
    <t>La pantalla del Samsung Galaxy S8 viene configurada por defecto en resolución FullHD+ https://t.co/FNn5Rw3D4R https://t.co/JMrGBz60W8</t>
  </si>
  <si>
    <t>Estos son los accesorios oficiales que llegan con el Galaxy S8 https://t.co/6BeQYKHKD7 https://t.co/KrpTlZaBUh</t>
  </si>
  <si>
    <t>Google pide a los desarrolladores que optimicen sus apps para las pantallas de los Galaxy S8 y LG G6… https://t.co/697MX2PFru</t>
  </si>
  <si>
    <t>Galaxy S8: aciertos y dudas de los nuevos gama alta de Samsung https://t.co/6y9AGHxsBY https://t.co/aXfdAXRlLe</t>
  </si>
  <si>
    <t>Las 5 decepciones del Samsung Galaxy S8
                                    … https://t.co/zrnVUVcjsu</t>
  </si>
  <si>
    <t>Las sorpresas del Samsung Galaxy S8
                                        … https://t.co/4nyUhqvM43</t>
  </si>
  <si>
    <t>Las funciones ocultas del Samsung Galaxy S8 [fotos]
                        … https://t.co/hdmef1X01g</t>
  </si>
  <si>
    <t>Walmart ofrece el Samsung Galaxy S8 por US$659
                             … https://t.co/v3bUYhGRLX</t>
  </si>
  <si>
    <t>Siete nuevas funciones del Samsung Galaxy S8 que quizás no conocías
        … https://t.co/aqmIORFphJ</t>
  </si>
  <si>
    <t>Cómo Samsung evitará que el Galaxy S8 se incendie
                          … https://t.co/1i0cJyQlLq</t>
  </si>
  <si>
    <t>Windows se acerca a los creativos y Samsung arrasa con el Galaxy S8
        … https://t.co/4wiVPxnA7B</t>
  </si>
  <si>
    <t>El Samsung Galaxy S8 arranca la era de un mejor Bluetooth
                  … https://t.co/ymyufiRlyL</t>
  </si>
  <si>
    <t>Target te regala US$100 con la compra del Samsung Galaxy S8
                … https://t.co/3956tRpSLR</t>
  </si>
  <si>
    <t>Samsung Galaxy S8: estos son sus datos oficiales de autonomía comparados con los Galaxy S7 https://t.co/BpxauM42jr https://t.co/CxJEb7ANrL</t>
  </si>
  <si>
    <t>AnTuTu da la razón a Geekbench: el Galaxy S8 con Snapdragon 835 queda por detrás del Exynos 8895… https://t.co/Z0TvHJd7dk</t>
  </si>
  <si>
    <t>Samsung Galaxy S8 y S8 Plus: Dónde, cuándo y por cuánto comprarlos
         … https://t.co/t5rsUeX8w4</t>
  </si>
  <si>
    <t>Samsung Galaxy S8 y S8 Plus: Todo lo que debes saber de los nuevos teléfonos
                                     … https://t.co/gRLar5hM6m</t>
  </si>
  <si>
    <t>Samsung Galaxy S8: Un celular hermoso por dentro y por fuera
               … https://t.co/kmWPoRxhSn</t>
  </si>
  <si>
    <t>Por qué no comprar el Samsung Galaxy S8
                                    … https://t.co/6lzakedg0K</t>
  </si>
  <si>
    <t>Lo mejor y peor del Samsung Galaxy S8 y Android O
                          … https://t.co/yDKCiQl8H4</t>
  </si>
  <si>
    <t>Samsung Galaxy S8 y S8 Plus: Su evolución e historia [fotos]
               … https://t.co/LxVrRt1VSQ</t>
  </si>
  <si>
    <t>Así es la duración de la batería del Samsung Galaxy S8
                     … https://t.co/iF14P4Alk5</t>
  </si>
  <si>
    <t>Un mes con Android 7 Nougat en el Galaxy S7, así es la nueva Samsung Experience que llegará también con el S8… https://t.co/bQL4iCW2dP</t>
  </si>
  <si>
    <t>Es posible que no quieras confiar en desbloqueo facial del Galaxy S8
       … https://t.co/vykjV3Okea</t>
  </si>
  <si>
    <t>Samsung's Galaxy S8 Will Be the World's First Phone With Bluetooth 5.0 https://t.co/UidV5xzzus #IOT</t>
  </si>
  <si>
    <t>Samsung Galaxy S8 first to get rip-roaring wireless speeds https://t.co/GX8a930lMo #5G</t>
  </si>
  <si>
    <t>Samsung Galaxy S8 with Snapdragon 835 is Blazing Fast, But Not Yet https://t.co/WqlIT3McV0 #5G</t>
  </si>
  <si>
    <t>#Guardiansofthegalaxy Movie  Ravishing Red #Vest Of The #StarLord Is Now Available! For Buying Visit On Link:… https://t.co/gVwMTk1GKI</t>
  </si>
  <si>
    <t>J'aime une vidéo @YouTube de @uptodateksa2 - 📱 بعد أسبوعين من تجربة Galaxy S7 Edge هل هو يستاهل أو لا ؟</t>
  </si>
  <si>
    <t>RT @mab_authentique: Aujourd'hui, les enfants de 10 ans veulent des IPhone, iPad, Galaxy... Moi à 10 ans si je  montais devant en voiture j…</t>
  </si>
  <si>
    <t>J'aime une vidéo @YouTube de @romainlanery - Samsung Galaxy S8 - Impressions ! https://t.co/0RRExttAUI</t>
  </si>
  <si>
    <t>@Hardisk Faudrait que j'essaye un galaxy S un jour voir si ça vaut son prix</t>
  </si>
  <si>
    <t>Aujourd'hui, les enfants de 10 ans veulent des IPhone, iPad, Galaxy... Moi à 10 ans si je  montais devant en voiture j'étais super heureux 😂</t>
  </si>
  <si>
    <t>@lSBQhiDhmMtxCcm @abohandhnlah @mw121831 @alzulficity @ZILFI_NEWS @Ba6_78 @J_ALedeib @ahda11511 @mr_abdualaziz1 @zulfi_galaxy يعني عصيده</t>
  </si>
  <si>
    <t>@lSBQhiDhmMtxCcm @abohandhnlah @mw121831 @alzulficity @ZILFI_NEWS @Ba6_78 @J_ALedeib @ahda11511 @mr_abdualaziz1 @zulfi_galaxy  اوكً فديتش</t>
  </si>
  <si>
    <t>@_qlbe @abohandhnlah @mw121831 @alzulficity @ZILFI_NEWS @Ba6_78 @J_ALedeib @ahda11511 @mr_abdualaziz1 @zulfi_galaxy… https://t.co/kkAypLh32F</t>
  </si>
  <si>
    <t>【所有端末】GT-I9300/HTC J/iPhone4,4S/新しいiPad/Xperia acro/Xperia acro HD/Galaxy Nexus
ガジェット、パソコン、ギター、カメラ、音楽、YouTuberさん大好きです 趣味の合う方フォローミー！</t>
  </si>
  <si>
    <t>Samsung Galaxy S8: Infinity Display https://t.co/orU50EtO3s https://t.co/4gvYlQvro6</t>
  </si>
  <si>
    <t>L’Infinity Display del Samsung Galaxy S8 https://t.co/5Ke6PYIXyX https://t.co/R0RCSzxYLB</t>
  </si>
  <si>
    <t>La fotocamera di Samsung Galaxy S8 https://t.co/9mPVm22Vvv https://t.co/lBJJpye6fI</t>
  </si>
  <si>
    <t>Samsung Galaxy S8, selfie perfetti con l’autofocus https://t.co/S6fJlsVjAC https://t.co/Mq3RQ5e05e</t>
  </si>
  <si>
    <t>Samsung Galaxy S8: Bixby, assistente intelligente https://t.co/WazKwaqqh9 https://t.co/gCZf9SyjOy</t>
  </si>
  <si>
    <t>L’assistente virtuale Bixby di Samsung Galaxy S8 https://t.co/9Oq34nU5Vp https://t.co/ueH6F74zJh</t>
  </si>
  <si>
    <t>Samsung DeX trasforma il Galaxy S8 in un computer https://t.co/F6d9jx9tXW https://t.co/dkubplW1lq</t>
  </si>
  <si>
    <t>Galaxy S8: Samsung DeX, da smartphone a PC https://t.co/dPMjzwoqjM https://t.co/KgkawGXmY1</t>
  </si>
  <si>
    <t>Galaxy S8, ci sarà una Microsoft Edition https://t.co/GmlzG9uOTB https://t.co/YO3MS4KsB8</t>
  </si>
  <si>
    <t>L’autenticazione biometrica di Samsung Galaxy S8 https://t.co/f2lHecWpbO https://t.co/pSb8Eb71EO</t>
  </si>
  <si>
    <t>Samsung Galaxy S8, tripla autenticazione biometrica https://t.co/VUE6Plg1CR https://t.co/TYwmWcOYU8</t>
  </si>
  <si>
    <t>You can now buy a Microsoft Edition Galaxy S8, but there’s really no need https://t.co/0LtwCkgHxF https://t.co/vJLVqKTjRx</t>
  </si>
  <si>
    <t>Samsung Galaxy S8, risoluzione display e autonomia https://t.co/5fsL54lClp https://t.co/Es3ocg9GTC</t>
  </si>
  <si>
    <t>Samsung Galaxy S8, 20 milioni di unità al debutto https://t.co/5nKUvmuzD9 https://t.co/HBycFnI068</t>
  </si>
  <si>
    <t>Volantino MediaWorld, Samsung Galaxy Tab S3 a 799€ https://t.co/AqtejgP5Cs https://t.co/KgxFSQ57Jx</t>
  </si>
  <si>
    <t>Wind regala un Samsung Galaxy S8 https://t.co/4lhAF8wUx7 https://t.co/8wA94YYJpt</t>
  </si>
  <si>
    <t>Galaxy S8, riconoscimento facciale poco sicuro https://t.co/wnLOb7x7kq https://t.co/Nf3wpI8iZE</t>
  </si>
  <si>
    <t>Samsung galaxy S8/S8+  avec bluetooth 5.0
https://t.co/CQ7kV1zrIo https://t.co/JRBSYdSy7s</t>
  </si>
  <si>
    <t>RT @404_magaz: Samsung galaxy S8/S8+  avec bluetooth 5.0
https://t.co/CQ7kV1zrIo https://t.co/JRBSYdSy7s</t>
  </si>
  <si>
    <t>J'me tâte à acheter des baskets galaxy.</t>
  </si>
  <si>
    <t>Samsung Galaxy S8, el "smartphone" que se puede usar como un PC https://t.co/Qv3tsqYPS7 https://t.co/DhdV4EihX4</t>
  </si>
  <si>
    <t>Samsung Galaxy S8, el "smartphone" que se puede usar como un PC https://t.co/dvAo6RC14e https://t.co/XtiU2dURwy</t>
  </si>
  <si>
    <t>Samsung Galaxy Note 7 is now used as a Monitoring Cameras https://t.co/0WO14A3nLV @gizbotcom #TechNews https://t.co/YraPkTEqun</t>
  </si>
  <si>
    <t>Samsung Galaxy S8, S8 Plus Microsoft Edition models pegged for April 21 release https://t.co/pnTLmbMHPl @gizbotcom… https://t.co/fIugAGvNqX</t>
  </si>
  <si>
    <t>5 things Samsung Galaxy S8/S8 Plus can do that iPhone 7/7 Plus can't https://t.co/Pp7vr2NOGE @gizbotcom #TechNews https://t.co/c1g5bNn6a5</t>
  </si>
  <si>
    <t>Galaxy S8 Facial recognition can be bypassed with a photo https://t.co/nskmrjYebs @gizbotcom #TechNews https://t.co/Tk49VxVHT6</t>
  </si>
  <si>
    <t>Microsoft starts selling Apple iPhones after Samsung Galaxy S8 deal https://t.co/XR4cx98xAI @gizbotcom #TechNews https://t.co/Z1FLDG8wch</t>
  </si>
  <si>
    <t>Shark-ridden unboxing of the Galaxy S8 is the perfect metaphor for the smartphone industry https://t.co/OuINvLMCUO https://t.co/Ik334UvQGt</t>
  </si>
  <si>
    <t>The Galaxy S8 has an awesome audio feature that will make iPhone owners jealous https://t.co/TBHCgqq4o6 https://t.co/3coqA1Z87Q</t>
  </si>
  <si>
    <t>The first trailer for 'Guardians of the Galaxy' from Telltale has jokes https://t.co/Ny8lNF4cze https://t.co/idjzniuFry</t>
  </si>
  <si>
    <t>Samsung totally knew it put the S8’s fingerprint sensor in a terrible spot https://t.co/QGOPc9VRAs https://t.co/iCG8LCGYHO</t>
  </si>
  <si>
    <t>The Galaxy S8 could be stupid fast on certain LTE networks https://t.co/XaO6y7bh3I https://t.co/hY77xv66Pc</t>
  </si>
  <si>
    <t>No, the 'Microsoft Edition' of the Galaxy S8 doesn't run Windows 10 Mobile https://t.co/9ambrZDPa3 https://t.co/NZB0UVSee4</t>
  </si>
  <si>
    <t>Samsung's Galaxy S8 sure feels like one big compromise https://t.co/JEqSMQVcwd https://t.co/gK7zwqmzEy</t>
  </si>
  <si>
    <t>Video shows you can fool Samsung Galaxy S8 face unlock with a photo https://t.co/KjNyDmOWZg https://t.co/tru0vOKhW0</t>
  </si>
  <si>
    <t>MashTalk: Samsung's Galaxy S8 is here, but does it live up to all the hype? https://t.co/DNmhoj3XGI https://t.co/qsgVbkSVWD</t>
  </si>
  <si>
    <t>Samsung Galaxy S8 and S8+ were likely to come with dual-camera setup but it didn't https://t.co/LvaMzyGbpq… https://t.co/9pEqJv1J4O</t>
  </si>
  <si>
    <t>Destacado: Furia de Titanes: comparamos las especificaciones del Galaxy S8 y S8+ con el iPh… https://t.co/1pK3bbGXi6 https://t.co/nalXT297ah</t>
  </si>
  <si>
    <t>Destacado: ¿Quieres el desbloqueo facial del Galaxy S8 en tu próximo iPhone? No tan rápido,… https://t.co/VBkeXmgg8w https://t.co/L5InZth2Am</t>
  </si>
  <si>
    <t>Tres cosas del Galaxy S8 que Apple debería llevar al iPhone 8 https://t.co/LJvlA8DhM4 #Apple</t>
  </si>
  <si>
    <t>Galaxy S8, la apuesta de Samsung para competir contra Apple https://t.co/jPFiygscnU #Apple</t>
  </si>
  <si>
    <t>Las rivalidades técnicas entre el Samsung Galaxy S8 y el iPhone 7 https://t.co/4Pmup1PfQX #Apple</t>
  </si>
  <si>
    <t>Samsung Galaxy S8 vs iPhone 7: Apple lo tiene muy complicado https://t.co/HRDrNgvPfg #Apple</t>
  </si>
  <si>
    <t>Inicio Actualidad iPhone Las 5 cosas que el iPhone 8 debería copiar al Samsung Galaxy... https://t.co/rE8XyCi9wn #Apple</t>
  </si>
  <si>
    <t>Lo más leído: Samsung Galaxy S8, Apple, Google Play, Nissan y más https://t.co/xRxxIxTDcM #Apple</t>
  </si>
  <si>
    <t>Usar mi iPhone los próximos 6 meses va a ser muy duro https://t.co/LmQlpXTXWM #Apple</t>
  </si>
  <si>
    <t>Estas son las cosas que Apple debería aprender del Samsung Galaxy S8 https://t.co/C1dv9vPJoA #Apple</t>
  </si>
  <si>
    <t>Fanáticos de Apple se burlan del Galaxy S8 porque no tiene bordes https://t.co/4DFDZkffZj #Apple</t>
  </si>
  <si>
    <t>Inicio Actualidad iPhone Las 10 características del Samsung Galaxy S8 que no encontrarás en ... https://t.co/GgIXjre8UU #Apple</t>
  </si>
  <si>
    <t>Samsung Galaxy S8 Plus o iPhone 7 Plus, ¿cuál es el mejor móvil? - https://t.co/BceBhXfxHc #iPhone</t>
  </si>
  <si>
    <t>Samsung Galaxy S8 VS iPhone 7: comparativa de características - https://t.co/eKiYS6SHaR #iPhone</t>
  </si>
  <si>
    <t>Galaxy o iPhone: ¿cuál smartphone me conviene más? - https://t.co/4C0Vuv6tiV #iPhone</t>
  </si>
  <si>
    <t>Samsung Galaxy S8 vs iPhone 8 - https://t.co/HbZpyIC2Z7 #iPhone</t>
  </si>
  <si>
    <t>10 características del Galaxy S8 que no encontrarás en el iPhone 7 - https://t.co/5kbqlMi5cu #iPhone</t>
  </si>
  <si>
    <t>5 cosas del Galaxy S8 que quisiéramos ver en el nuevo iPhone - https://t.co/Ilbfs1FjIs #iPhone</t>
  </si>
  <si>
    <t>Seis cosas del Samsung Galaxy S8 que me gustaría ver en el próximo iPhone - https://t.co/C73ragxfhy #iPhone</t>
  </si>
  <si>
    <t>El futuro iPhone podría parecerse mucho a la del Samsung Galaxy S8 - https://t.co/x47D8MygkL #iPhone</t>
  </si>
  <si>
    <t>5 cosas que el Samsung Galaxy S8 puede hacer y el iPhone no - https://t.co/lXIOcatM9M #iPhone</t>
  </si>
  <si>
    <t>6 cosas que el Galaxy S8 puede hacer y un iPhone no - https://t.co/Gku7N2DtgX #iPhone</t>
  </si>
  <si>
    <t>Duelo de titanes | ¿Galaxy S8 o iPhone 7 Plus? - https://t.co/6ZcgGDZqZB #iPhone</t>
  </si>
  <si>
    <t>Donald Trump accedió a utilizar un iPhone para tuitear en lugar de su Samsung Galaxy - https://t.co/Sxddwcz82b #iPhone</t>
  </si>
  <si>
    <t>Qué puede hacer el Galaxy S8 que el iPhone no - https://t.co/xdgyZwWLzo #iPhone</t>
  </si>
  <si>
    <t>Comparativa: Samsung Galaxy S8 vs iPhone 7 Plus - https://t.co/7LTCiSAoyu #iPhone</t>
  </si>
  <si>
    <t>Los Samsung Galaxy S8 frente a los iPhone 7, duelo de titanes - https://t.co/LKKGoSj272 #iPhone</t>
  </si>
  <si>
    <t>¿Que deberá ofrecer el iPhone 8 para poder competir con el Samsung Galaxy S8? - https://t.co/Ys25RvO3sZ #iPhone</t>
  </si>
  <si>
    <t>Tres cosas del Galaxy S8 que Apple debería llevar al iPhone 8 - https://t.co/EdJnwHGSEP #iPhone</t>
  </si>
  <si>
    <t>Tres cosas del Galaxy S8 que Apple debería llevar al iPhone 8 https://t.co/6NCao7fcia</t>
  </si>
  <si>
    <t>Comparativa Samsung Galaxy S8 vs iPhone 7 - https://t.co/vNzQZTNr6w #iPhone</t>
  </si>
  <si>
    <t>Galaxy S8, la apuesta de Samsung para competir contra Apple https://t.co/qA8hHD6MLR</t>
  </si>
  <si>
    <t>Inicio Actualidad iPhone Las 5 cosas que el iPhone 8 debería copiar al Samsung Galaxy... - https://t.co/7tBjeFRES5 #iPhone</t>
  </si>
  <si>
    <t>Las rivalidades técnicas entre el Samsung Galaxy S8 y el iPhone 7 - https://t.co/LNhKyE4Om8 #iPhone</t>
  </si>
  <si>
    <t>Samsung Galaxy S8 vs iPhone 7: Apple lo tiene muy complicado - https://t.co/pYON0po3CT #iPhone</t>
  </si>
  <si>
    <t>Las rivalidades técnicas entre el Samsung Galaxy S8 y el iPhone 7 https://t.co/zui0NEVNqT</t>
  </si>
  <si>
    <t>¿Quieres el desbloqueo facial del Galaxy S8 en tu próximo iPhone? No tan rápido, vaquero - https://t.co/hLoAEFeL4O #iPhone</t>
  </si>
  <si>
    <t>Inicio Actualidad iPhone Para lo importante, el iPhone 7 Plus sigue siendo el smartphone más... - https://t.co/VS2GObNVPn #iPhone</t>
  </si>
  <si>
    <t>Inicio Actualidad iPhone Y esto es lo que iPhone 8 no debe copiar del Samsung... - https://t.co/cehsaUxv86 #iPhone</t>
  </si>
  <si>
    <t>Lo más leído: Samsung Galaxy S8, Apple, Google Play, Nissan y más https://t.co/zAajP2AoZO</t>
  </si>
  <si>
    <t>Seis funciones que el Galaxy S8 puede hacer y un iPhone no - https://t.co/Zoze4DP3ob #iPhone</t>
  </si>
  <si>
    <t>Usar mi iPhone los próximos 6 meses va a ser muy duro - https://t.co/GsCwYxthEV #iPhone</t>
  </si>
  <si>
    <t>Usar mi iPhone los próximos 6 meses va a ser muy duro https://t.co/AJ0kuGoVjZ</t>
  </si>
  <si>
    <t>Estas son las cosas que Apple debería aprender del Samsung Galaxy S8 - https://t.co/Wdq4ScNIGn #iPhone</t>
  </si>
  <si>
    <t>Estas son las cosas que Apple debería aprender del Samsung Galaxy S8 https://t.co/ASZE8Bv4Ct</t>
  </si>
  <si>
    <t>Seis funciones que el Galaxy S8 puede hacer y un iPhone... no - https://t.co/YJf3gdjazM #iPhone</t>
  </si>
  <si>
    <t>Cosas que el Samsung Galaxy S8 puede hacer y el iPhone 7 no - https://t.co/1qWbsZekAl #iPhone</t>
  </si>
  <si>
    <t>Fanáticos de Apple se burlan del Galaxy S8 porque no tiene bordes https://t.co/Xe61SiBvwY</t>
  </si>
  <si>
    <t>Inicio Actualidad iPhone Las 10 características del Samsung Galaxy S8 que no encontrarás en ... https://t.co/bHzJ0n6MNP</t>
  </si>
  <si>
    <t>Inicio Actualidad iPhone Las 10 características del Samsung Galaxy S8 que no encontrarás en ... - https://t.co/mu6T2KMQdC #iPhone</t>
  </si>
  <si>
    <t>El reconocimiento facial del Galaxy S8 se salta con una foto - https://t.co/HLIPTlMsLf #iPhone</t>
  </si>
  <si>
    <t>🎁 Concours 🎁  Un #SamsungGalaxyS8 Plus à remporter avec FrAndroid et https://t.co/RBafaLHZyN ! 🎉 😜 👉… https://t.co/uVJl3LK3iQ</t>
  </si>
  <si>
    <t>🤔 Un #SamsungGalaxyS8 mini à moins de 400 dollars ? "J'crois pas, non !" 👉 https://t.co/FEBa89ODKn https://t.co/okR64DbJk0</t>
  </si>
  <si>
    <t>#Soccer  MLS Preview and Prediction: Vancouver Whitecaps vs LA Galaxy https://t.co/4KfbEiZGH3 #SportsRoadhouse</t>
  </si>
  <si>
    <t>#Soccer  Zardes, Cole could make 2017 MLS debuts for LA Galaxy vs. Vancouver https://t.co/zjJ7c499zf #SportsRoadhouse</t>
  </si>
  <si>
    <t>#Soccer  Vancouver Whitecaps vs. LA Galaxy | 2017 MLS Match Preview https://t.co/nruvpjkrK1 #SportsRoadhouse</t>
  </si>
  <si>
    <t>#Soccer  Whitecaps get first win of the MLS season after beating Galaxy https://t.co/Iw0EKp45RW #SportsRoadhouse</t>
  </si>
  <si>
    <t>#Soccer  Whitecaps 4, Galaxy 2: Hair today, gone tomorrow as Caps clip Galaxy for first MLS win https://t.co/HeTiTKVkaf #SportsRoadhouse</t>
  </si>
  <si>
    <t>#Soccer  Whitecaps vs LA Galaxy – MLS Match Report https://t.co/3fQEzaaT45 #SportsRoadhouse</t>
  </si>
  <si>
    <t>#Soccer  Vancouver Whitecaps, LA Galaxy | 2017 MLS Match Recap https://t.co/156kUxGGqB #SportsRoadhouse</t>
  </si>
  <si>
    <t>#Soccer  Vancouver Whitecaps v Los Angeles Galaxy – The First MLS Win Of The Season Story In… https://t.co/BgbdJfHgqa #SportsRoadhouse</t>
  </si>
  <si>
    <t>#Soccer  MLS match recap: Whitecaps thrash LA Galaxy https://t.co/VKh7uyPmhx #SportsRoadhouse</t>
  </si>
  <si>
    <t>Good day everyone💞
#freebatch
@PelRoja65 @NPazderski @sh2jw @benma7198 @SamandSherlock @KatyaRap @Kubek_6277… https://t.co/mo50mbwOU1</t>
  </si>
  <si>
    <t>RT @Julius_Johnlock: Good day everyone💞
#freebatch
@PelRoja65 @NPazderski @sh2jw @benma7198 @SamandSherlock @KatyaRap @Kubek_6277 @Mr_DO_ga…</t>
  </si>
  <si>
    <t>RT @Julius_Johnlock: Good day everyone🌸
#Sherlock
@PelRoja65 @Mr_DO_galaxy @NPazderski @benma7198 @SamandSherlock @sh2jw @Nalni_Chen @Katya…</t>
  </si>
  <si>
    <t>Good day everyone🌸
#Sherlock
@PelRoja65 @Mr_DO_galaxy @NPazderski @benma7198 @SamandSherlock @sh2jw @Nalni_Chen… https://t.co/JMYQI7wbbf</t>
  </si>
  <si>
    <t>Hands-on with the Samsung Galaxy S8 – Why it would be my next phone  https://t.co/qG1fq89TSo</t>
  </si>
  <si>
    <t>Apple iPhone 7 vs Samsung Galaxy S8  https://t.co/lqyQAR1F5K</t>
  </si>
  <si>
    <t>Estos son los accesorios del Galaxy S8 y S8+ en Chile - https://t.co/pJzeWfYE4K https://t.co/0IuRRYaJPH</t>
  </si>
  <si>
    <t>La línea Galaxy J de Samsung ahora incluirá lector de huellas - https://t.co/Qc8kFM9Qlv https://t.co/7YyDJfOk7i</t>
  </si>
  <si>
    <t>Microsoft está vendiendo su propia versión del Galaxy S8 "Microsoft Edition" - https://t.co/opto9NpJ27 https://t.co/6iCjP2RArN</t>
  </si>
  <si>
    <t>Finalmente el Samsung Galaxy S8 usa sensor fotográfico Sony IMX333 y no el IMX260 del Galaxy S7 -… https://t.co/n37ctamhAQ</t>
  </si>
  <si>
    <t>Vídeo prueba que Galaxy S8 puede ser desbloqueado tan solo con una foto mediante reconocimiento facial -… https://t.co/eP1Ecdj1lI</t>
  </si>
  <si>
    <t>Los Samsung Galaxy S8 y S8+ no soportan la plataforma Daydream VR de Google - https://t.co/lRHDaEC7G4 https://t.co/Kk7FPKsznq</t>
  </si>
  <si>
    <t>Finalmente los Galaxy Note 7 reacondicionados serían sólo un 3% a 5% más baratos que el original -… https://t.co/eQv1Wrx802</t>
  </si>
  <si>
    <t>CR南国育ちのスマートフォンケース
今使ってるGALAXY Jがぴったり収まる(´∀｀*) https://t.co/ENtOyAq3D7</t>
  </si>
  <si>
    <t>À la mi-temps, San Antonio FC domine le Galaxy 2-0. Réveil attendu des californiens. Diallo sous pression avec un c… https://t.co/qZTaEmvfO9</t>
  </si>
  <si>
    <t>Laurent Courtois m'a parlé de sa nouvelle aventure au LA Galaxy comme assistant coach. Entretien à découvrir procha… https://t.co/PFNv5Hbqvz</t>
  </si>
  <si>
    <t>Bradley Diallo 🇫🇷 revient sur ses 1ères minutes de jeu de la saison en MLS avec L.A Galaxy. https://t.co/COeP4Kqn0Z… https://t.co/wKuolC1v0i</t>
  </si>
  <si>
    <t>RT @J_Cortinovis: Bradley Diallo 🇫🇷 revient sur ses 1ères minutes de jeu de la saison en MLS avec L.A Galaxy. https://t.co/COeP4Kqn0Z #LAGa…</t>
  </si>
  <si>
    <t>J'ai chopé les fonds d'écrans officiels sur Galaxy S8. Et c'est putain de beau https://t.co/XVKSRxWMu5</t>
  </si>
  <si>
    <t>#iPhoneNews #iPhone #news #Apple Le Galaxy S8 est à peine plus puissant que l'iPhone 7 (Plus), pourtant sorti en… https://t.co/mwNo6fOxla</t>
  </si>
  <si>
    <t>#iPhoneNews #iPhone #news #Apple Samsung Galaxy S8 vs Apple iPhone 7: le duel: L'iPhone 7 est indéniablement le… https://t.co/norKoOoNL4</t>
  </si>
  <si>
    <t>#iPhoneNews #iPhone #news #Apple Samsung Galaxy S8 vs iPhone 7 : le match de l'année: Si Apple a une chance de… https://t.co/YiqIBFilsN</t>
  </si>
  <si>
    <t>#iPhoneNews #iPhone #news #Apple Galaxy S8 : 3 benchmarks le donnent à peine plus puissant qu'un iPhone...: Trois… https://t.co/VJYn6R1JqH</t>
  </si>
  <si>
    <t>#iPhoneNews #iPhone #news #Apple Apple iPhone 7 vs Galaxy S8 de Samsung : le comparatif en vidéo: Cet… https://t.co/pfPBXmYSfG</t>
  </si>
  <si>
    <t>#iPhoneNews #iPhone #news #Apple Benchmark Samsung Galaxy S8 : le duel avec l'iPhone 7: Sur AnTuTu 6, le Galaxy S8… https://t.co/Y7itHxjvee</t>
  </si>
  <si>
    <t>#iPhoneNews #iPhone #news #Apple Test Samsung Galaxy S8+, la prise en main: ... tient dans un châssis dont les… https://t.co/jGa6ai97v5</t>
  </si>
  <si>
    <t>#iPhoneNews #iPhone #news #Apple Donald Trump a troqué son vieux Galaxy S3 pour un iPhone: Alors qu'il utilisait,… https://t.co/wtKkqRB91J</t>
  </si>
  <si>
    <t>#iPhoneNews #iPhone #news #Apple De quoi a besoin l'iPhone 8 pour triompher du Galaxy S8 ?: Technologie : Quatre… https://t.co/dpF8Ic5Fi0</t>
  </si>
  <si>
    <t>#iPhoneNews #iPhone #news #Apple Comparatif des smartphones haut de gamme du moment : que vaut le Galaxy S8 face à… https://t.co/ArXOVA8gsF</t>
  </si>
  <si>
    <t>#iPhoneNews #iPhone #news #Apple iPhone 8 : De nouveaux rendus dévoilent un smartphone qui ressemble au Samsung… https://t.co/oozMVxWY3H</t>
  </si>
  <si>
    <t>#iPhoneNews #iPhone #news #Apple iPhone 7 : Toujours populaire malgré le Samsung Galaxy S8. Encore pour longtemps ?… https://t.co/8AL0hFLghv</t>
  </si>
  <si>
    <t>#iPhoneNews #iPhone #news #Apple Test photo: Huawei P10, vs Sony Xperia XZ, vs Apple iPhone 7 Plus vs Samsung… https://t.co/gBYQ9vV3H6</t>
  </si>
  <si>
    <t>#iPhoneNews #iPhone #news #Apple Samsung Galaxy S8 : Le marché attend toujours sa révolution: Avec tous ces… https://t.co/nrNp0HDq2z</t>
  </si>
  <si>
    <t>#iPhoneNews #iPhone #news #Apple iPhone 7 Plus vs Samsung Galaxy S8+ : Un premier comparatif (Vidéo): Samsung et… https://t.co/FX2Ywl7PKY</t>
  </si>
  <si>
    <t>#iPhoneNews #iPhone #news #Apple iPhone 7 Plus : Plus puissant que le Samsung Galaxy S8 ? Un benchmark les… https://t.co/RHMc7RN8Rn</t>
  </si>
  <si>
    <t>#iPhoneNews #iPhone #news #Apple iPhone 8 : Par quels moyens le flagship peut-il battre le Galaxy S8 ?: Pour… https://t.co/m7r9Logf6n</t>
  </si>
  <si>
    <t>#iPhoneNews #iPhone #news #Apple Samsung aurait bien envisagé d'intégrer un double capteur photo au Galaxy S8: ...… https://t.co/BC4l95bXEn</t>
  </si>
  <si>
    <t>#iPhoneNews #iPhone #news #Apple Samsung Galaxy S8 Plus vs Apple iPhone 7 Plus : le duel: Si vous voulez vraiment… https://t.co/Fdm2QsgS94</t>
  </si>
  <si>
    <t>@gnnemia @wlo7 もう一つはGALAXY Jだっけ？</t>
  </si>
  <si>
    <t>#MLS #LAGalaxy LA Galaxy and StubHub Center unveil in-stadium green house, chicken coop and… https://t.co/LqOGUNzj5n #SportsRoadhouse</t>
  </si>
  <si>
    <t>#MLS #LAGalaxy Vancouver Whitecaps vs LA Galaxy – Preview https://t.co/AyrGw29ZAC #SportsRoadhouse</t>
  </si>
  <si>
    <t>#MLS #LAGalaxy Vancouver Whitecaps vs LA Galaxy preview: Both teams fighting for points https://t.co/WeZjSskGgv #SportsRoadhouse</t>
  </si>
  <si>
    <t>#MLS #LAGalaxy Los Angeles Galaxy and Manchester United FC at StubHub Center https://t.co/4GxRPHK60R #SportsRoadhouse</t>
  </si>
  <si>
    <t>#MLS #LAGalaxy Create a free Sportle account https://t.co/NCAHyJXyyG #SportsRoadhouse</t>
  </si>
  <si>
    <t>#MLS #LAGalaxy LA Galaxy ditch their ageing stars – but can they still be successful? https://t.co/9gSP2nEWRC #SportsRoadhouse</t>
  </si>
  <si>
    <t>#MLS #LAGalaxy Create a free Sportle account https://t.co/drceHtQlgG #SportsRoadhouse</t>
  </si>
  <si>
    <t>#MLS #LAGalaxy Winless Whitecaps looking to stay at full strength against Galaxy https://t.co/96HRL5PQiw #SportsRoadhouse</t>
  </si>
  <si>
    <t>#MLS #LAGalaxy LA Galaxy and StubHub Center Unveil In-Stadium Green House, Chicken Coop and… https://t.co/EH7VJFP0R9 #SportsRoadhouse</t>
  </si>
  <si>
    <t>#MLS #LAGalaxy Winless Whitecaps looking to stay at full strength against Galaxy https://t.co/jOmV8W0Xgu #SportsRoadhouse</t>
  </si>
  <si>
    <t>#MLS #LAGalaxy Mou to Utd targets: Join Galaxy for beaches https://t.co/bITPwhvq6Z #SportsRoadhouse</t>
  </si>
  <si>
    <t>#MLS #LAGalaxy San Antonio FC v Los Angeles Galaxy II Winner Betting Odds https://t.co/GNNdSrcs57 #SportsRoadhouse</t>
  </si>
  <si>
    <t>#MLS #LAGalaxy 4 Tickets to 2017 LA GALAXY Spring Match https://t.co/8UJl2YA30u #SportsRoadhouse</t>
  </si>
  <si>
    <t>#MLS #LAGalaxy Explaining Jose Mourinho's strange LA Galaxy comment https://t.co/kiYnMRMPXq #SportsRoadhouse</t>
  </si>
  <si>
    <t>#MLS #LAGalaxy Galaxy Coach Curt Onalfo seeks solutions, not excuses, when it comes to problems https://t.co/uPd1iGkUil #SportsRoadhouse</t>
  </si>
  <si>
    <t>#MLS #LAGalaxy VAN vs LA Galaxy https://t.co/SNmlxpJwQn #SportsRoadhouse</t>
  </si>
  <si>
    <t>#MLS #LAGalaxy Vancouver Whitecaps vs. LA Galaxy: Game time, TV schedule and live stream for MLS https://t.co/IUbFDq2vZh #SportsRoadhouse</t>
  </si>
  <si>
    <t>#MLS #LAGalaxy Los Angeles Galaxy https://t.co/S56xxUl9FE #SportsRoadhouse</t>
  </si>
  <si>
    <t>#MLS #LAGalaxy Match Preview: Vancouver Whitecaps v LA Galaxy – La La land or Va Va voom? https://t.co/w6v5YTvRlw #SportsRoadhouse</t>
  </si>
  <si>
    <t>#MLS #LAGalaxy Vancouver vs LA Galaxy 2017 Live Stream TvCast https://t.co/BM3GQZrZ1p #SportsRoadhouse</t>
  </si>
  <si>
    <t>#MLS #LAGalaxy Will Go In-Play In-Play San Antonio FC - v Los Angeles Galaxy II ET Starting https://t.co/qQYhbbsayV #SportsRoadhouse</t>
  </si>
  <si>
    <t>#MLS #LAGalaxy Whitecaps battle back to beat Galaxy for first win of season https://t.co/3oGTVKG9Ng #SportsRoadhouse</t>
  </si>
  <si>
    <t>#MLS #LAGalaxy Whitecaps' second-half rally sinks healthy Galaxy, 4-2 https://t.co/9H7fXw8APY #SportsRoadhouse</t>
  </si>
  <si>
    <t>#MLS #LAGalaxy Whitecaps overcome early deficit to earn 1st win of season https://t.co/rDQgQVuzJV #SportsRoadhouse</t>
  </si>
  <si>
    <t>#MLS #LAGalaxy Whitecaps vs LA Galaxy – MLS Match Report https://t.co/q1jbmn5Fv1 #SportsRoadhouse</t>
  </si>
  <si>
    <t>#MLS #LAGalaxy Los Angeles Galaxy at Vancouver Whitecaps FC https://t.co/rZ2oVcf9g4 #SportsRoadhouse</t>
  </si>
  <si>
    <t>#MLS #LAGalaxy Whitecaps 4, Galaxy 2: Hair today, gone tomorrow as Caps clip Galaxy for first MLS… https://t.co/w49HnvCU7i #SportsRoadhouse</t>
  </si>
  <si>
    <t>#MLS #LAGalaxy Three things we learned from the LA Galaxy's 4-2 loss to Vancouver Whitecaps FC https://t.co/XchxnljXa9 #SportsRoadhouse</t>
  </si>
  <si>
    <t>#MLS #LAGalaxy LA Galaxy lose on the road to Vancouver Whitecaps https://t.co/IqcZROUJJ1 #SportsRoadhouse</t>
  </si>
  <si>
    <t>#MLS #LAGalaxy Whitecaps battle back in the 2nd half to beat Galaxy for 1st win of MLS season https://t.co/cFS9nwROHr #SportsRoadhouse</t>
  </si>
  <si>
    <t>#MLS #LAGalaxy Resurgent Laba, Whitecaps show some life in win over LA https://t.co/UlnxIIwJ2S #SportsRoadhouse</t>
  </si>
  <si>
    <t>#MLS #LAGalaxy Whitecaps take down Galaxy 4-2 https://t.co/sfjcJIakmi #SportsRoadhouse</t>
  </si>
  <si>
    <t>#MLS #LAGalaxy Starting XI: LA Galaxy at Vancouver Whitecaps FC | April 1, 2017 https://t.co/2Hq1RBcR4w #SportsRoadhouse</t>
  </si>
  <si>
    <t>#MLS #LAGalaxy LA Galaxy rue second half mistakes in 4-2 loss to Vancouver Whitecaps: "It was just… https://t.co/A4xnKrO10Q #SportsRoadhouse</t>
  </si>
  <si>
    <t>#MLS #LAGalaxy Photo Gallery: Whitecaps FC vs. LA Galaxy https://t.co/lcGsyxL5Gt #SportsRoadhouse</t>
  </si>
  <si>
    <t>#MLS #LAGalaxy Galaxy Defense Stumbles Against Whitecaps https://t.co/cQyJ595kKW #SportsRoadhouse</t>
  </si>
  <si>
    <t>#MLS #LAGalaxy Montero, Laba lead Whitecaps over Galaxy 4-2 https://t.co/XokVYmh27k #SportsRoadhouse</t>
  </si>
  <si>
    <t>#WeLoveLA #LAGalaxy LA Galaxy and StubHub Center unveil in-stadium green house, chicken coop and… https://t.co/c8DqXDxH2R #SportsRoadhouse</t>
  </si>
  <si>
    <t>#WeLoveLA #LAGalaxy Vancouver Whitecaps vs LA Galaxy – Preview https://t.co/U9iiqm4OiR #SportsRoadhouse</t>
  </si>
  <si>
    <t>#WeLoveLA #LAGalaxy Vancouver Whitecaps vs LA Galaxy preview: Both teams fighting for points https://t.co/lekpDATTdB #SportsRoadhouse</t>
  </si>
  <si>
    <t>#WeLoveLA #LAGalaxyII WATCH: Dave Romney and Daniel Steres share their stories of success with LA… https://t.co/g1a0CXO1MY #SportsRoadhouse</t>
  </si>
  <si>
    <t>#WeLoveLA #LAGalaxyII LA Galaxy and StubHub Center unveil in-stadium green house, chicken coop and… https://t.co/ShXF3ON4co #SportsRoadhouse</t>
  </si>
  <si>
    <t>#WeLoveLA #LAGalaxy Los Angeles Galaxy and Manchester United FC at StubHub Center https://t.co/Fj1kolV8WC #SportsRoadhouse</t>
  </si>
  <si>
    <t>#WeLoveLA #LAGalaxy Create a free Sportle account https://t.co/t685cW3Qxo #SportsRoadhouse</t>
  </si>
  <si>
    <t>#WeLoveLA #LAGalaxy LA Galaxy ditch their ageing stars – but can they still be successful? https://t.co/f0KddUiBYQ #SportsRoadhouse</t>
  </si>
  <si>
    <t>#WeLoveLA #LAGalaxy Create a free Sportle account https://t.co/xaekqeyE6y #SportsRoadhouse</t>
  </si>
  <si>
    <t>#WeLoveLA #LAGalaxy Winless Whitecaps looking to stay at full strength against Galaxy https://t.co/NaZ9BrvfAp #SportsRoadhouse</t>
  </si>
  <si>
    <t>#WeLoveLA #LAGalaxy LA Galaxy and StubHub Center Unveil In-Stadium Green House, Chicken Coop and… https://t.co/aPF5t4BiJc #SportsRoadhouse</t>
  </si>
  <si>
    <t>#WeLoveLA #LAGalaxy Winless Whitecaps looking to stay at full strength against Galaxy https://t.co/EUrm3otccE #SportsRoadhouse</t>
  </si>
  <si>
    <t>#WeLoveLA #LAGalaxy Mou to Utd targets: Join Galaxy for beaches https://t.co/0czodzjXoJ #SportsRoadhouse</t>
  </si>
  <si>
    <t>#WeLoveLA #LAGalaxy San Antonio FC v Los Angeles Galaxy II Winner Betting Odds https://t.co/Vd0ZJevvcd #SportsRoadhouse</t>
  </si>
  <si>
    <t>#WeLoveLA #LAGalaxyII Match Preview: LA Galaxy II all set for first road match of the season https://t.co/673VPbNRY0 #SportsRoadhouse</t>
  </si>
  <si>
    <t>#WeLoveLA #LAGalaxyII Come watch the LA Galaxy II match at this weekend's LA Galaxy Watch Party https://t.co/240sNwf8Vl #SportsRoadhouse</t>
  </si>
  <si>
    <t>#WeLoveLA #LAGalaxy 4 Tickets to 2017 LA GALAXY Spring Match https://t.co/dLyJ8jYy7Z #SportsRoadhouse</t>
  </si>
  <si>
    <t>#WeLoveLA #LAGalaxy Galaxy Coach Curt Onalfo seeks solutions, not excuses, when it comes to… https://t.co/p0QWLGFY3T #SportsRoadhouse</t>
  </si>
  <si>
    <t>#WeLoveLA #LAGalaxy VAN vs LA Galaxy https://t.co/aaQszovT0t #SportsRoadhouse</t>
  </si>
  <si>
    <t>#WeLoveLA #LAGalaxy Vancouver Whitecaps vs. LA Galaxy: Game time, TV schedule and live stream for… https://t.co/y0q4JdQTZV #SportsRoadhouse</t>
  </si>
  <si>
    <t>#WeLoveLA #LAGalaxy Los Angeles Galaxy https://t.co/3wgNXO2KSI #SportsRoadhouse</t>
  </si>
  <si>
    <t>#WeLoveLA #LAGalaxy Match Preview: Vancouver Whitecaps v LA Galaxy – La La land or Va Va voom? https://t.co/g9HjPjJT7I #SportsRoadhouse</t>
  </si>
  <si>
    <t>#WeLoveLA #LAGalaxy Vancouver vs LA Galaxy 2017 Live Stream TvCast https://t.co/1wcheoti0W #SportsRoadhouse</t>
  </si>
  <si>
    <t>#WeLoveLA #LAGalaxy Will Go In-Play In-Play San Antonio FC - v Los Angeles Galaxy II ET Starting https://t.co/SzSA0NnoM2 #SportsRoadhouse</t>
  </si>
  <si>
    <t>#WeLoveLA #LAGalaxyII Starting XI: LA Galaxy at Vancouver Whitecaps FC | April 1, 2017 https://t.co/jq0Xa06ld8 #SportsRoadhouse</t>
  </si>
  <si>
    <t>#WeLoveLA #LAGalaxy Whitecaps' second-half rally sinks healthy Galaxy, 4-2 https://t.co/Pq8VmtuhGX #SportsRoadhouse</t>
  </si>
  <si>
    <t>#WeLoveLA #LAGalaxy Whitecaps overcome early deficit to earn 1st win of season https://t.co/vzWMFheYqt #SportsRoadhouse</t>
  </si>
  <si>
    <t>#WeLoveLA #LAGalaxy Whitecaps vs LA Galaxy – MLS Match Report https://t.co/ZsUp6aTTFt #SportsRoadhouse</t>
  </si>
  <si>
    <t>#WeLoveLA #LAGalaxy Los Angeles Galaxy at Vancouver Whitecaps FC https://t.co/Pmy8UuHAIQ #SportsRoadhouse</t>
  </si>
  <si>
    <t>#WeLoveLA #LAGalaxy Whitecaps 4, Galaxy 2: Hair today, gone tomorrow as Caps clip Galaxy for first… https://t.co/oZblcjH3H0 #SportsRoadhouse</t>
  </si>
  <si>
    <t>#WeLoveLA #LAGalaxy Whitecaps 4, Galaxy 2: Hair today, gone tomorrow as Caps clip Galaxy for first… https://t.co/nfOPzgp3sl #SportsRoadhouse</t>
  </si>
  <si>
    <t>#WeLoveLA #LAGalaxy Three things we learned from the LA Galaxy's 4-2 loss to Vancouver Whitecaps FC https://t.co/JhrsM1yTzU #SportsRoadhouse</t>
  </si>
  <si>
    <t>#WeLoveLA #LAGalaxy LA Galaxy lose on the road to Vancouver Whitecaps https://t.co/4LSKh6tGEp #SportsRoadhouse</t>
  </si>
  <si>
    <t>#WeLoveLA #LAGalaxy Whitecaps battle back in the 2nd half to beat Galaxy for 1st win of MLS season https://t.co/mbgf0uPXt6 #SportsRoadhouse</t>
  </si>
  <si>
    <t>#WeLoveLA #LAGalaxy Resurgent Laba, Whitecaps show some life in win over LA https://t.co/tb7hdxABYQ #SportsRoadhouse</t>
  </si>
  <si>
    <t>#WeLoveLA #LAGalaxy Whitecaps take down Galaxy 4-2 https://t.co/guKyR3Dw7s #SportsRoadhouse</t>
  </si>
  <si>
    <t>#WeLoveLA #LAGalaxy Starting XI: LA Galaxy at Vancouver Whitecaps FC | April 1, 2017 https://t.co/giC6e8gZyT #SportsRoadhouse</t>
  </si>
  <si>
    <t>#WeLoveLA #LAGalaxy LA Galaxy rue second half mistakes in 4-2 loss to Vancouver Whitecaps: "It was… https://t.co/1O7tz1AoNZ #SportsRoadhouse</t>
  </si>
  <si>
    <t>#WeLoveLA #LAGalaxy Free Kicks: Whitecaps showed mettle against poor Galaxy https://t.co/uAuhrPRqkd #SportsRoadhouse</t>
  </si>
  <si>
    <t>#WeLoveLA #LAGalaxy Photo Gallery: Whitecaps FC vs. LA Galaxy https://t.co/VKKVTh19p5 #SportsRoadhouse</t>
  </si>
  <si>
    <t>#WeLoveLA #LAGalaxy Galaxy Defense Stumbles Against Whitecaps https://t.co/qZduxqElUZ #SportsRoadhouse</t>
  </si>
  <si>
    <t>#WeLoveLA #LAGalaxy Vancouver Whitecaps v Los Angeles Galaxy – The First MLS Win Of The Season… https://t.co/ZpuJ2V8ELx #SportsRoadhouse</t>
  </si>
  <si>
    <t>#WeLoveLA #LAGalaxy Montero, Laba lead Whitecaps over Galaxy 4-2 https://t.co/UuMA4atxjz #SportsRoadhouse</t>
  </si>
  <si>
    <t>ついに発表！ 「Galaxy S8」「Galaxy S8+」の気になる点を写真でチェック: ついに登場した「Galaxy S8」「Galaxy S8+」。Infinity… https://t.co/UiXDwHs3Zh #写真</t>
  </si>
  <si>
    <t>サムスン、Galaxy S8/S8+を発表！ 縦横比18.5：9の縦長、ベゼルなしの液晶ディスプレー:… https://t.co/8N4kTJyFvi #カメラ</t>
  </si>
  <si>
    <t>[みんなのケータイ]Android 7.0になった「Galaxy S7 edge」のここが 、ここが×:… https://t.co/iyjZGtCzOd #カメラ</t>
  </si>
  <si>
    <t>360度カメラやクレードルなど「Galaxy S8」周辺機器が続々登場: サムスン電子は昨年、360度カメラ「Gear 360」を日本を含むグローバルで発売しましたが、その後継モデルとなる「Gear… https://t.co/PyZi2LSs2q #カメラ</t>
  </si>
  <si>
    <t>Galaxy S8は縦長フル画面＋BixbyでiPhone 8の先を行く：山根博士の海外スマホよもやま話: またカメラを見ると、各社がダブルカメラによる高性能化を図る中、Galaxy… https://t.co/RL4bfD3shF #カメラ</t>
  </si>
  <si>
    <t>サムスンGalaxy S8の強みはカメラ性能 レンズの明るさはPixel以上: グーグルが昨年発売した「Pixel」は“スマホ史上最高のカメラ性能”との評価を得たが、サムスンが3月29日に発表したGalaxy… https://t.co/TGSWGmoODB #カメラ</t>
  </si>
  <si>
    <t>Samsung Galaxy S8の顔認証、写真でもロック解除可能: YouTuberのマキアノテック（Marcianotech）氏は、Galaxy… https://t.co/tYzYyvMd88 #写真</t>
  </si>
  <si>
    <t>「Glaxy S8/S8+」はホームボタン撤廃 &amp;amp; 新アシスタント機能搭載!「Galaxy UNPACKED 2017」現地 ...: 発表されたのは、同社のフラグシップモデルとなる「Galaxy… https://t.co/Jx03qvmF5m #カメラ</t>
  </si>
  <si>
    <t>Samsung Galaxy S8の顔認証、写真でもロック解除可能: 2Dカメラによる顔認証のセキュリティは弱い？ YouTuberのマキアノテック（Marcianotech）氏は、Galaxy… https://t.co/YQ3B8BTNG4 #カメラ</t>
  </si>
  <si>
    <t>Samsung「Galaxy S8」シリーズの顔認証、顔写真でロック解除可能であることが判明: 同氏によると、自身の顔写真を「Galaxy… https://t.co/poYCZ70feS #写真</t>
  </si>
  <si>
    <t>Samsung「Galaxy S8」シリーズの顔認証、顔写真でロック解除可能であることが判明: そもそも「Galaxy S8」シリーズの顔認識機能に関しては、カメラでユーザーの顔の特徴を ...… https://t.co/rBDCVB4Ggm #カメラ</t>
  </si>
  <si>
    <t>Galaxy S8の顔認証機能は写真で誤認識する: Samsung の新フラッグシップスマートフォン「Galaxy S8」「Galaxy S8+」は Samsung… https://t.co/Npwsgkditu #写真</t>
  </si>
  <si>
    <t>顔認証はヤバイ？Galaxy S8の顔認証ロックが別のスマホの写真で解除される ※追記あり: 今回発表されたGalaxy S8は、極力ベゼルを排したスタンドアウトスクリーン（通称「Infinity… https://t.co/LHSnoukV62 #カメラ</t>
  </si>
  <si>
    <t>Galaxy S8のプロトタイプ動画が流出、デュアルカメラの採用を検討していた模様: Samsung の新フラッグシップスマートフォン「Galaxy S8」がプロトタイプの頃に撮影された実機の映像が Twitter… https://t.co/3mTj3OxmWl #カメラ</t>
  </si>
  <si>
    <t>新鋭「Galaxy S8」の顔認証、スマホに表示した顔写真で突破可能だと判明:… https://t.co/dm5WE3VQtA #写真</t>
  </si>
  <si>
    <t>@liptonhex C'est à peu près ça, je le fait depuis le #Galaxy 1er du nom et j'ai toujours alterné avec l'iPhone depuis 8 ans</t>
  </si>
  <si>
    <t>@Sc00nY @mamatt500 @willou_du80 j'ai un collègue qui a sur son Galaxy S7 et je trouve ça horrible. Ça gâche complètement l'esthétique (1/2)</t>
  </si>
  <si>
    <t>Galaxy S8 vs. iPhone 7: Samsung and Apple Flagships Face Off https://t.co/z5mULPCADf</t>
  </si>
  <si>
    <t>What the Samsung S8 means for the iPhone 8 https://t.co/pPKJPrqwvO</t>
  </si>
  <si>
    <t>Samsung's Galaxy S8 tried to copy a signature iPhone 7 feature, but failed miserably https://t.co/HgfFdzQRfX</t>
  </si>
  <si>
    <t>Samsung Galaxy S8: Why you should choose it over the iPhone 7 https://t.co/GhhYEuXQjN</t>
  </si>
  <si>
    <t>One key advantage the Galaxy S8 has over the iPhone and other Android phones https://t.co/r1ZmTNu7WJ</t>
  </si>
  <si>
    <t>The Galaxy S8 is the iPhone we want https://t.co/B2s0soeH5T</t>
  </si>
  <si>
    <t>Analyst: iPhone 8 to be not as curved &amp;amp; edge-to-edge as Galaxy S8, higher ASP w/ $1000 OLED ... https://t.co/4glImQAmOm</t>
  </si>
  <si>
    <t>Samsung Galaxy S8 Plus vs Apple iPhone 7 Plus Quick Look https://t.co/XhdniWsGmL</t>
  </si>
  <si>
    <t>The Galaxy S8 has a clutch audio feature missing from the iPhone 7 https://t.co/LeLXejXKzk</t>
  </si>
  <si>
    <t>The Samsung Galaxy S8 will change the way we think about display sizes https://t.co/fcgOxQWBVn</t>
  </si>
  <si>
    <t>4 features the iPhone 8 needs to one-up the Galaxy S8 https://t.co/a2KIbZnq0K</t>
  </si>
  <si>
    <t>What does the iPhone 8 need to beat the Galaxy S8? https://t.co/N7vWrltXtl</t>
  </si>
  <si>
    <t>The Galaxy S8's screen is better for using apps than the iPhone 7 and iPhone 7 Plus https://t.co/6yNeoKypKM</t>
  </si>
  <si>
    <t>Galaxy S8 vs. iPhone 7: Samsung and Apple Flagships Face Off https://t.co/tQLp3PFfug</t>
  </si>
  <si>
    <t>Apple iPhone 8 to come with vertical dual camera setup, trump Samsung Galaxy S8? https://t.co/vL0lXkbYEC</t>
  </si>
  <si>
    <t>Samsung Galaxy S8 vs Sony Xperia XZ Premium vs iPhone 7: clash of the YouTube titans https://t.co/gdbmIvFQFy</t>
  </si>
  <si>
    <t>What does the iPhone 8 need to beat the Galaxy S8? https://t.co/9rKZTboHXP</t>
  </si>
  <si>
    <t>Galaxy S8 vs. iPhone 7 vs. Galaxy S7: Comparison https://t.co/GX30A89FuM</t>
  </si>
  <si>
    <t>Samsung Galaxy S8 challenges: What Apple iPhone 8 needs to beat Bixby's mom? https://t.co/64hRRt0DPG</t>
  </si>
  <si>
    <t>The Galaxy S8 is more powerful than the iPhone 7, but yours won't be https://t.co/R4dah3kbcv</t>
  </si>
  <si>
    <t>Using my iPhone for the next six months is really, really going to suck https://t.co/Gz5HvZCju8</t>
  </si>
  <si>
    <t>The iPhone is still more powerful than the Galaxy S8 where it matters most https://t.co/mlQtv2vfUL</t>
  </si>
  <si>
    <t>What Does Galaxy S8 Mean for Apple's Next iPhone Release? https://t.co/SbWRXw5lat</t>
  </si>
  <si>
    <t>The iPhone 8 will beat the Galaxy S8 in one key area https://t.co/olxfuTmYmB</t>
  </si>
  <si>
    <t>I've got screen envy for the Samsung Galaxy S8 https://t.co/615wKs25eM</t>
  </si>
  <si>
    <t>Apple iPhone 8 may not get a curved display as Samsung Galaxy S8 https://t.co/sucXM2RexV</t>
  </si>
  <si>
    <t>10 things the Samsung Galaxy S8 can do that the iPhone can't https://t.co/1DKb5wXeCP</t>
  </si>
  <si>
    <t>Apple Inc. (NASDAQ:AAPL): iPhone 8 Will Be Less Curved Than Galaxy S8 https://t.co/0N2D4GKlnr</t>
  </si>
  <si>
    <t>Samsung Galaxy S8 vs Apple iPhone 7: first look https://t.co/2tzMy2sLuF</t>
  </si>
  <si>
    <t>What Does Galaxy S8 Mean for Apple's Next iPhone Release? https://t.co/igOlysZTTP</t>
  </si>
  <si>
    <t>Samsung Galaxy S8's WORST feature might be coming to the iPhone 8 https://t.co/IiCXghB25W</t>
  </si>
  <si>
    <t>iPhone 8: Will Apple Take Attention Away From Samsung Galaxy S8? https://t.co/ZOjpjoLci7</t>
  </si>
  <si>
    <t>Samsung Galaxy S8 Plus vs Apple iPhone 7 Plus: the weigh-in https://t.co/2KTJqgalxe</t>
  </si>
  <si>
    <t>Samsung Galaxy S8 rivals Iphone's Siri with Bixby https://t.co/VfN83iiaQ0</t>
  </si>
  <si>
    <t>Samsung Galaxy S8 vs. iPhone 7 Plus: The Biggest Battle of Smartphones Yet? https://t.co/9Hdvm1Olhp</t>
  </si>
  <si>
    <t>The Samsung Galaxy S8 looks amazing but it's iPhone apps that will keep users where they are https://t.co/2ax19pPbaI</t>
  </si>
  <si>
    <t>The iPhone 8 will beat the Galaxy S8 in one key area https://t.co/ZHPGoFF8wA</t>
  </si>
  <si>
    <t>iPhone 7 Plus v Samsung Galaxy S8 - Is this the proof Apple has finally met its match? https://t.co/mfgjZIu9Lp</t>
  </si>
  <si>
    <t>RT @mw121831: @abohandhnlah @alzulficity @ZILFI_NEWS @Ba6_78 @J_ALedeib @ahda11511 @mr_abdualaziz1 @zulfi_galaxy @i_xo25 شارك بتصمييها</t>
  </si>
  <si>
    <t>@abohandhnlah @alzulficity @ZILFI_NEWS @Ba6_78 @J_ALedeib @ahda11511 @mr_abdualaziz1 @zulfi_galaxy @i_xo25 شارك بتصمييها</t>
  </si>
  <si>
    <t>@abohandhnlah @mw121831 @alzulficity @ZILFI_NEWS @Ba6_78 @J_ALedeib @ahda11511 @mr_abdualaziz1 @zulfi_galaxy لو سمحت ممكن تقولي مامعنى طناخه</t>
  </si>
  <si>
    <t>@abohandhnlah @mw121831 @alzulficity @ZILFI_NEWS @Ba6_78 @J_ALedeib @ahda11511 @mr_abdualaziz1 @zulfi_galaxy سمعتها… https://t.co/oLUnh9RvFL</t>
  </si>
  <si>
    <t>RT @lSBQhiDhmMtxCcm: @abohandhnlah @mw121831 @alzulficity @ZILFI_NEWS @Ba6_78 @J_ALedeib @ahda11511 @mr_abdualaziz1 @zulfi_galaxy سمعتها وع…</t>
  </si>
  <si>
    <t>@abohandhnlah @mw121831 @alzulficity @ZILFI_NEWS @Ba6_78 @J_ALedeib @ahda11511 @mr_abdualaziz1 @zulfi_galaxy نحبك ي… https://t.co/d4Pd4nZONq</t>
  </si>
  <si>
    <t>@dVN5QqrwnACoM6G @mw121831 @alzulficity @ZILFI_NEWS @Ba6_78 @J_ALedeib @ahda11511 @mr_abdualaziz1 @zulfi_galaxy والله اني احبكم ❤</t>
  </si>
  <si>
    <t>Gas removal in the Ursa Minor Galaxy: Linking Hydrodynamics and Chemical Evolution Models https://t.co/eZyzm8u4J4 #astrophysics</t>
  </si>
  <si>
    <t>Discovery of a distant molecular cloud in the extreme outer Galaxy with the Nobeyama 45-m telescop... https://t.co/QZU7wUwPYD #astrophysics</t>
  </si>
  <si>
    <t>A 3D Voronoi+Gapper Galaxy Cluster Finder in Redshift Space to z≈ 0.2 I: An Algorithm Optimized fo... https://t.co/ifc2XoMb23 #astrophysics</t>
  </si>
  <si>
    <t>The 2.4 μ m Galaxy Luminosity Function As Measured Using WISE . I. Measurement Techniques The #astronomy communi... https://t.co/jFhCfyeR8d</t>
  </si>
  <si>
    <t>The Hydrangea simulations: galaxy formation in and around massive clusters. (arXiv:1703.10610v1 [a... https://t.co/BWY2w7oY9r #astrophysics</t>
  </si>
  <si>
    <t>J'ai pu essayé le Galaxy S8 a Stratford-upon-Avon</t>
  </si>
  <si>
    <t>#technos Même Microsoft propose le Galaxy S8 en précommande dans ses boutiques https://t.co/a8GlYGtmGZ</t>
  </si>
  <si>
    <t>#technos Aux États-Unis, Microsoft va commercialiser un Samsung Galaxy S8 spécial dans ses boutiques https://t.co/qumjhqPifM</t>
  </si>
  <si>
    <t>#technos Le Samsung Galaxy S8 annonce-t-il la fin du téléphone? https://t.co/aM4J68L8yM</t>
  </si>
  <si>
    <t>#technos Plutôt qu'un bon Windows Phone, Microsoft dévoile sa version du Galaxy S8 https://t.co/CS2axm4SRi</t>
  </si>
  <si>
    <t>#technos Citrix et VMware s'approprient déjà le Galaxy S8 de Samsung https://t.co/gw8q4T8A01</t>
  </si>
  <si>
    <t>#technos Microsoft commercialise ses propres Samsung Galaxy S8 et S8+ Microsoft Edition https://t.co/J0dIKOAvtW</t>
  </si>
  <si>
    <t>#technos Galaxy S8 – Microsoft aura son édition spéciale https://t.co/JSvDSWmisG</t>
  </si>
  <si>
    <t>#technos Microsoft remixe le Galaxy S8 https://t.co/X984BbpraC</t>
  </si>
  <si>
    <t>#technos Microsoft propose sa propre version du Galaxy S8 avec Cortana https://t.co/8G77YsStM6</t>
  </si>
  <si>
    <t>#technos Un Samsung Galaxy S8 Microsoft Edition en pré-commande aux Etats-Unis https://t.co/yq0GMXoKMX</t>
  </si>
  <si>
    <t>#technos Le nouveau smartphone de Microsoft? Une édition spéciale du Samsung Galaxy S8 ! https://t.co/y0vY7HFxrK</t>
  </si>
  <si>
    <t>#technos DeX : Samsung peut-il vraiment faire du Galaxy S8 un ordinateur ? https://t.co/cqJFqhkf5T</t>
  </si>
  <si>
    <t>#technos Le nouveau smartphone de Microsoft? Une édition spéciale du Samsung Galaxy S8 ! https://t.co/yRuWcQ7CvS</t>
  </si>
  <si>
    <t>#technos Samsung veut pousser plus loin l'expérience Galaxy S8 avec le DeX https://t.co/tjSMVhvDX4</t>
  </si>
  <si>
    <t>#technos "Galaxy S8 Microsoft édition" en précommande dès cette semaine https://t.co/h6yeHMwHYx</t>
  </si>
  <si>
    <t>Galactic News: Weekly Conflict Report: This report presents the latest data on conflict among the galaxy's minor… https://t.co/5O2s2g3IQe</t>
  </si>
  <si>
    <t>Galactic News: Weekly Economic Report: This report presents the latest data on the economic health of the galaxy's… https://t.co/5O2s2g3IQe</t>
  </si>
  <si>
    <t>xperia z3 ケース dena: 1. April 3, 2017, 5:20 pm-xperia z3 ケース dena galaxy s7 ケース ... xperia z3 ケース dena -… https://t.co/gHNQMHSDVk #DeNA</t>
  </si>
  <si>
    <t>RT @iPhonenew3: Samsung removes the physical home button: The Galaxy S8 is better as a result https://t.co/QED8MMpedL #appleiphone</t>
  </si>
  <si>
    <t>RT @iPhonenew3: Samsung bets on exclusive-edition Galaxy S8 to regain China market share https://t.co/p8fpWLAVm6 #newiphone</t>
  </si>
  <si>
    <t>RT @iPhonenew3: iPhone 8: Will Apple Take Attention Away From Samsung Galaxy S8? https://t.co/iwYeLmHrV9 #newiphone</t>
  </si>
  <si>
    <t>RT @iPhonenew3: 6 Samsung Galaxy S8 features missing in Apple iPhone 7 smartphones https://t.co/8uJorp20lA #appleiphone</t>
  </si>
  <si>
    <t>RT @iPhonenew3: All The Interesting Facts About The Samsung Galaxy S8/S8+ In One Place https://t.co/EWazjb3bTf #appleiphone</t>
  </si>
  <si>
    <t>RT @iPhonenew3: Three Days Grace Human https://t.co/3Hse1nNEZ5 #iphonecases</t>
  </si>
  <si>
    <t>RT @iPhonenew3: How To Take Screenshot On Samsung Galaxy S8, Galaxy S8+ https://t.co/tTR4fx48lW #newiphone</t>
  </si>
  <si>
    <t>RT @iPhonenew3: Samsung's Bixby Works On Galaxy S7, Older Devices Running Android 7.0 Nougat https://t.co/iZu1gjkVRR #newiphone</t>
  </si>
  <si>
    <t>RT @iPhonenew3: Samsung Galaxy S8 Microsoft Edition being sold at Microsoft stores https://t.co/0CSSXXjusu #newiphone</t>
  </si>
  <si>
    <t>RT @iPhonenew3: Samsung Galaxy S8 vs Apple iPhone 7: 10 features which give Samsung the lead https://t.co/37VO8U1Eeq #appleiphone</t>
  </si>
  <si>
    <t>RT @iPhonenew3: The iPhone 8 will beat the Galaxy S8 in one key area https://t.co/DrzRDyEAP8 #newiphone</t>
  </si>
  <si>
    <t>RT @iPhonenew3: The iPhone 8 will beat the Galaxy S8 in one key area https://t.co/m5AGkfHvw6 #iphone</t>
  </si>
  <si>
    <t>RT @iPhonenew3: Galaxy S8 Plus Vs Galaxy S7 Edge: What's The Difference? https://t.co/5rB7O95nxe #newiphone</t>
  </si>
  <si>
    <t>RT @iPhonenew3: iPhone 7 Plus v Samsung Galaxy S8 - Is this the proof Apple has finally met its match? https://t.co/7ANAR9qo46 #appleiphone</t>
  </si>
  <si>
    <t>RT @iPhonenew3: 10 things the Samsung Galaxy S8 can do that the iPhone can't https://t.co/6gVYtos8Uq #newiphone</t>
  </si>
  <si>
    <t>MARGINAL# 4 ROAD TO GALAXY 限定版 予約特典付 #Vita (アイディアファクトリー) が、Amazonで4円値下げされて、7323円(18%OFF)になりました。最安値更新。
https://t.co/YUj8XQC8u2</t>
  </si>
  <si>
    <t>MARGINAL# 4 ROAD TO GALAXY 予約特典付 #Vita (アイディアファクトリー) が、Amazonで7円値下げされて、5556円(18%OFF)になりました。最安値更新。
https://t.co/qfAsE6Gw3T</t>
  </si>
  <si>
    <t>@jojol67 @GetRhinoShield Salut jojol j'aimerais un Samsung galaxy s7 gris s'il te plaît</t>
  </si>
  <si>
    <t>RT @zeocxys0909: @jojol67 @GetRhinoShield Salut jojol j'aimerais un Samsung galaxy s7 gris s'il te plaît</t>
  </si>
  <si>
    <t>https://t.co/Jg4pLHXq77 Galaxy S8, iPhone 7, LG G6, XZPremium, P10, quale scegliere? #tecnologia #scienze</t>
  </si>
  <si>
    <t>https://t.co/VXcy6ExrhN Huawei P10 contro Samsung Galaxy S8: confronto scheda tecnica e prezzo, quale preferire? #tecnologia #scienze</t>
  </si>
  <si>
    <t>https://t.co/O2pOufunnj Galaxy S8, DeX Station sfida Continuum di Microsoft #tecnologia #scienze</t>
  </si>
  <si>
    <t>https://t.co/klOzGABV7t Durata batteria del Samsung Galaxy S8, ecco tutte le info #tecnologia #scienze</t>
  </si>
  <si>
    <t>https://t.co/PAaXGVaC0g Samsung Galaxy S8: Gear VR e Gear 360 (2017) | Video Anteprima #tecnologia #scienze</t>
  </si>
  <si>
    <t>https://t.co/5wHZLFfh5U Samsung Galaxy S8 edizione Microsoft, chi l'avrebbe detto? #tecnologia #scienze</t>
  </si>
  <si>
    <t>https://t.co/XYrd8biWmc Samsung Galaxy S8 con Microsoft Edition #tecnologia #scienze</t>
  </si>
  <si>
    <t>https://t.co/VbK3EnZftk Samsung Galaxy S8 contro Galaxy S7 e iPhone 7 Plus: focus fotocamera, ecco video e immagini #tecnologia #scienze</t>
  </si>
  <si>
    <t>https://t.co/4yjkSYXrSu Galaxy S6 e Edge, aspettando Android 7 Nougat: come calibrare la batteria, guida completa #tecnologia #scienze</t>
  </si>
  <si>
    <t>https://t.co/DwHyorgjm0 Samsung Galaxy S8 e S8+ avranno Android Nougat 7.1.1 al lancio? #tecnologia #scienze</t>
  </si>
  <si>
    <t>https://t.co/gIq0BT7bIG Galaxy A3, A5 2016 aggiornamento Android Nougat in arrivo a maggio? #tecnologia #scienze</t>
  </si>
  <si>
    <t>https://t.co/FHaDWEqsFB Galaxy S8 non farà la fine del Galaxy Note 7, parola di Samsung #tecnologia #scienze</t>
  </si>
  <si>
    <t>https://t.co/zPSlQuXZXj Galaxy S8: cominciano i problemi per il top di gamma di Samsung? #tecnologia #scienze</t>
  </si>
  <si>
    <t>https://t.co/6136yLlu05 Wind: dal 3 al 12 Aprile 2017 ricarica online e puoi vincere Samsung Galaxy S8 #tecnologia #scienze</t>
  </si>
  <si>
    <t>https://t.co/waN3rj6EZY Galaxy S8 e il mistero della doppia fotocamera #tecnologia #scienze</t>
  </si>
  <si>
    <t>https://t.co/RbsT8UAZJr Come ottenere un Samsung Galaxy S8 gratis con Wind da oggi 3 aprile: la risposta a Vodafone #tecnologia #scienze</t>
  </si>
  <si>
    <t>Samsung Galaxy S8 makes Apple iPhone 7 look outdated: 5 reasons why https://t.co/GfzCVmTt0D</t>
  </si>
  <si>
    <t>Galaxy S8 vs. iPhone 7: Samsung and Apple Flagships Face Off https://t.co/m3nOzzaCup</t>
  </si>
  <si>
    <t>Samsung Galaxy S8 vs Apple iPhone 7: best of the best https://t.co/1G7LsBxxB4</t>
  </si>
  <si>
    <t>Microsoft is selling its own Samsung Galaxy S8 Microsoft Edition https://t.co/rKxEjSL9V6</t>
  </si>
  <si>
    <t>Microsoft Edition' Samsung Galaxy S8 and S8+ will be sold at Microsoft Stores https://t.co/HtnOsczsAU</t>
  </si>
  <si>
    <t>Microsoft touts Microsoft-customized edition of Samsung Galaxy S8 https://t.co/Fj5SblySk8</t>
  </si>
  <si>
    <t>Microsoft to sell pre-loaded Samsung Galaxy S8 or S8+ from US Microsoft Stores https://t.co/q7ZkZ3NqOO</t>
  </si>
  <si>
    <t>There's also a Samsung Galaxy S8 and S8+ Microsoft Edition available to pre-order https://t.co/AEnLQs60XW</t>
  </si>
  <si>
    <t>Microsoft has its own version of the Samsung Galaxy S8 (updated) https://t.co/q3Yk1pZgVY</t>
  </si>
  <si>
    <t>Microsoft will sell its own custom version of Samsung's new Galaxy S8 smartphone https://t.co/fvWAw3uXVK</t>
  </si>
  <si>
    <t>Microsoft Stores will sell customized version of the Samsung Galaxy S8, available April 21 https://t.co/7cSKN7W0s0</t>
  </si>
  <si>
    <t>Behold, the Galaxy S8... Microsoft Edition? https://t.co/SPm5Ilpfut</t>
  </si>
  <si>
    <t>Samsung's Galaxy S8 tried to copy a signature iPhone 7 feature, but failed miserably https://t.co/rU8TfzQIty</t>
  </si>
  <si>
    <t>Why Apple Analysts Are Not Worried About the Samsung Galaxy S8 https://t.co/7kBGDbYGxu</t>
  </si>
  <si>
    <t>The Galaxy S8 is the iPhone we want https://t.co/29i6hhscrY</t>
  </si>
  <si>
    <t>Analyst: iPhone 8 to be not as curved &amp;amp; edge-to-edge as Galaxy S8, higher ASP w/ $1000 OLED ... https://t.co/vsYddN8YgA</t>
  </si>
  <si>
    <t>The Galaxy S8's screen is better for using apps than the iPhone 7 and iPhone 7 Plus https://t.co/GaaenXf9Q9</t>
  </si>
  <si>
    <t>The best Microsoft phone you can now get is a Samsung Galaxy S8 https://t.co/h1R19Vebx0</t>
  </si>
  <si>
    <t>Microsoft Cozies Up to Samsung Amid Galaxy S8 Arrival https://t.co/1VTTF34eKZ</t>
  </si>
  <si>
    <t>Galaxy S8 Microsoft Edition: what's in the box? https://t.co/UUzrT6lNHe</t>
  </si>
  <si>
    <t>Microsoft Gets Own Edition of Samsung Galaxy S8 https://t.co/LbX7F2EZU1</t>
  </si>
  <si>
    <t>Microsoft is selling its own version of the Samsung Galaxy S8 https://t.co/k8v3KDS9pO</t>
  </si>
  <si>
    <t>Microsoft will sell customized "Microsoft Edition" versions of Samsung Galaxy S8 https://t.co/qz174W3I00</t>
  </si>
  <si>
    <t>What does the iPhone 8 need to beat the Galaxy S8? https://t.co/4WiJeJKC0I</t>
  </si>
  <si>
    <t>Microsoft to sell a customized version of Samsung's Galaxy S8 https://t.co/hmElNwLU1a</t>
  </si>
  <si>
    <t>You can now buy a Microsoft Edition Galaxy S8, but there's really no need https://t.co/9SD5AlZvdc</t>
  </si>
  <si>
    <t>Will the Galaxy S8 foil Apple's grand plans for the iPhone 8? https://t.co/UNWJk4QSnj</t>
  </si>
  <si>
    <t>Samsung Galaxy S8 vs Apple iPhone 7 Plus: Battle Of The Beast Smartphones https://t.co/NIdfhnupiu</t>
  </si>
  <si>
    <t>Why Apple's iPhone 8 might not be as sleek as the Galaxy S8 https://t.co/movgjYLoL9</t>
  </si>
  <si>
    <t>Samsung Galaxy S8 vs. iPhone 7: Duking it out with the cream of the crop https://t.co/5mhVy8Lu3p</t>
  </si>
  <si>
    <t>5 Reasons To Buy: Samsung Galaxy S8 Vs. iPhone 7 https://t.co/XLG7itA0pA</t>
  </si>
  <si>
    <t>Galaxy S8 Microsoft Edition is real, and up for pre-order now https://t.co/PRAcDfEyx9</t>
  </si>
  <si>
    <t>Microsoft Corporation (MSFT) Will Sell You a Galaxy S8 https://t.co/KoWSwv4w62</t>
  </si>
  <si>
    <t>Samsung Galaxy S8 Microsoft Edition: A variant of the device that's loaded with Microsoft apps https://t.co/VNWJIt9S3v</t>
  </si>
  <si>
    <t>Samsung Galaxy S8, S8+ Microsoft Edition set to release on April 21, pre-orders start https://t.co/33nAOmUyRK</t>
  </si>
  <si>
    <t>Samsung Galaxy S8, Galaxy S8+ Microsoft edition with Cortana to be released on April 21 https://t.co/rAJCzs2Y52</t>
  </si>
  <si>
    <t>Samsung Galaxy S8, S8+ Microsoft Edition: What to Expect https://t.co/n3C3paYqEJ</t>
  </si>
  <si>
    <t>Apple iPhone 8 vs. Samsung Galaxy S8 https://t.co/oGY3yIMyoD</t>
  </si>
  <si>
    <t>Using my iPhone for the next six months is really, really going to suck https://t.co/Gr9KLjbouX</t>
  </si>
  <si>
    <t>Microsoft Editions' of Samsung Galaxy S8, S8+ announced https://t.co/iNjXeHY8xG</t>
  </si>
  <si>
    <t>Bixby Meets Cortana: Galaxy S8 Microsoft Edition on Way https://t.co/2xznoBKTCK</t>
  </si>
  <si>
    <t>What Does Galaxy S8 Mean for Apple's Next iPhone Release? https://t.co/MrFRnbGQwu</t>
  </si>
  <si>
    <t>Microsoft to sell Galaxy S8 phones pre-loaded with its own apps https://t.co/fNem4CDshc</t>
  </si>
  <si>
    <t>The iPhone is still more powerful than the Galaxy S8 where it matters most https://t.co/Vt7KCV4223</t>
  </si>
  <si>
    <t>Microsoft is going to sell its own versions of the Galaxy S8 and S8+ https://t.co/HbIxQxSGhO</t>
  </si>
  <si>
    <t>Apple iPhone 8 may not get a curved display as Samsung Galaxy S8 https://t.co/hUdF9jn6Hq</t>
  </si>
  <si>
    <t>Microsoft Edition Galaxy S8 and S8 Plus on Sale at Microsoft Stores https://t.co/VpoibdOmHo</t>
  </si>
  <si>
    <t>The iPhone 8 will beat the Galaxy S8 in one key area https://t.co/7l7WdPFsAT</t>
  </si>
  <si>
    <t>Apple Inc. (NASDAQ:AAPL): iPhone 8 Will Be Less Curved Than Galaxy S8 https://t.co/E2MKK573lI</t>
  </si>
  <si>
    <t>Apple iPhones Still Fare Better in Performance Compared to Samsung's Galaxy S8 Smartphone https://t.co/ousrlUHhkF</t>
  </si>
  <si>
    <t>10 things the Samsung Galaxy S8 can do that the iPhone can't https://t.co/3LBjALIpd5</t>
  </si>
  <si>
    <t>Microsoft starts selling Apple iPhones after Samsung Galaxy S8 deal https://t.co/x282yyPZXD</t>
  </si>
  <si>
    <t>Microsoft has its own version of the Samsung Galaxy S8 https://t.co/1e69JwzUKi</t>
  </si>
  <si>
    <t>Samsung Galaxy S8 Vs iPhone 7 Vs LG G6 Vs LG V20 Vs Galaxy S7 Benchmarks Show Modest ... https://t.co/DMTi9akrkH</t>
  </si>
  <si>
    <t>iPhone 8: Will Apple Turn The Spotlight Away From Samsung Galaxy S8? https://t.co/JOEdRg3CY7</t>
  </si>
  <si>
    <t>Samsung Galaxy S5 S6 S7- NewOpenBox UNLOCKED https://t.co/LGo2lDeZcj</t>
  </si>
  <si>
    <t>What Does Galaxy S8 Mean for Apple's Next iPhone Release? https://t.co/T8ZKfyB8LS</t>
  </si>
  <si>
    <t>Samsung Galaxy S8's WORST feature might be coming to the iPhone 8 https://t.co/y36H4Y5cHY</t>
  </si>
  <si>
    <t>6 Samsung Galaxy S8 features missing in Apple iPhone 7 smartphones https://t.co/zRvq138sXl</t>
  </si>
  <si>
    <t>Galaxy S8 vs iPhone 8 – Apple Needs to Step Up its Game https://t.co/OBZKYqrBgI</t>
  </si>
  <si>
    <t>What Influence Will The Galaxy S8 Have Over The iPhone 8? https://t.co/LlraKN1mV4</t>
  </si>
  <si>
    <t>Apple iPhone 8 Will Be Identical To Galaxy S8: Hints Fresh Leak https://t.co/d3FFgEsktF</t>
  </si>
  <si>
    <t>Samsung Galaxy S8, S8 Plus Microsoft Edition is here, nothing extraordinary https://t.co/FI16hxFLdk</t>
  </si>
  <si>
    <t>Samsung Galaxy S8 Plus vs. iPhone 7 Plus Specs Comparison: The Biggest Battle of Smartphones ... https://t.co/115Ag3FKPK</t>
  </si>
  <si>
    <t>The Samsung Galaxy S8 looks amazing but it's iPhone apps that will keep users where they are https://t.co/B04A7oLDWo</t>
  </si>
  <si>
    <t>The iPhone 8 will beat the Galaxy S8 in one key area https://t.co/TQVOypXqWy</t>
  </si>
  <si>
    <t>Samsung Galaxy S8 vs Apple iPhone 7: 10 features which give Samsung the lead https://t.co/qgAfdoVoGj</t>
  </si>
  <si>
    <t>Microsoft has its own version of the Samsung Galaxy S8, which doubles up as a PC https://t.co/BqGFk0QYMR</t>
  </si>
  <si>
    <t>Microsoft to sell Samsung Galaxy S8 and S8+ Microsoft edition https://t.co/jVE7M3yuJ4</t>
  </si>
  <si>
    <t>iPhone 7 Plus v Samsung Galaxy S8 - Is this the proof Apple has finally met its match? https://t.co/ZPqbIxaXOo</t>
  </si>
  <si>
    <t>Apple iPhone 7 vs Samsung Galaxy S8 https://t.co/ZiLlw4dfgT</t>
  </si>
  <si>
    <t>Samsung Galaxy S8 Microsoft edition will have Bixby, Google Assistant and Cortana https://t.co/M0BTWZQGYy</t>
  </si>
  <si>
    <t>Microsoft WILL Sell “Microsoft Edition” Galaxy S8 https://t.co/nwXrdmViyQ</t>
  </si>
  <si>
    <t>J'aime une vidéo @YouTube de @romainlanery - Samsung Galaxy S8 - Impressions ! https://t.co/7R0y2GP5Ee</t>
  </si>
  <si>
    <t>Google News - Mobile Payments: "It turns out the Galaxy S8's best new security feature isn't very secure at all" https://t.co/zY2oEAZZcM</t>
  </si>
  <si>
    <t>Google News - Biometric Payments: "Samsung Galaxy S8 to feature Princeton Identity iris technology for Mastercard … https://t.co/TO8gjr4msx</t>
  </si>
  <si>
    <t>Google News - Mobile Payments: "Weekly Wrap: Samsung looks to turn the page with the Galaxy S8" https://t.co/RGRM7nTYWg</t>
  </si>
  <si>
    <t>Google News - Mobile Payments: "Facial Recognition Feature on Galaxy S8 Bypassed Using Just a Photo" https://t.co/pVgfj7Wbsa</t>
  </si>
  <si>
    <t>Google News - Mobile Payments: "Samsung's Galaxy S8 facial recognition feature defeated with digital photo" https://t.co/qhLMTSJuJB</t>
  </si>
  <si>
    <t>Google News - Mobile Payments: "Samsung Galaxy S8 to feature Princeton Identity iris technology for Mastercard sel… https://t.co/7xBCi0OYed</t>
  </si>
  <si>
    <t>Google News - Mobile Payments: "You may not want to rely on Galaxy 8's Face Unlock" https://t.co/RJRg0i8cTQ</t>
  </si>
  <si>
    <t>Google News - Mobile Payments: "The Galaxy S8's face unlock feature might not be as secure as you think" https://t.co/m5JwTjkNAR</t>
  </si>
  <si>
    <t>Google News - Mobile Payments: "A First Look! Samsung's New Galaxy S8 Flagship Smartphones" https://t.co/Ko4SHckb2h</t>
  </si>
  <si>
    <t>Google News - Mobile Payments: "Have a look at Samsung Galaxy S8" https://t.co/dVJ41TwWlX</t>
  </si>
  <si>
    <t>Google News - Mobile Payments: "Samsung Galaxy S8: Major flaw in facial recognition found" https://t.co/b65mj9c0dV</t>
  </si>
  <si>
    <t>Google News - Mobile Payments: "Galaxy S8 smartphone's facial recognition not that secure" https://t.co/nJN5EyXgG9</t>
  </si>
  <si>
    <t>Samsung (SSNLF) Introduces the Galaxy S8 With Infinity Display https://t.co/ZXRqfZ92rc</t>
  </si>
  <si>
    <t>Samsung launches Galaxy S8, introduces own AI assistant Bixby to rival Apple's Siri https://t.co/yiAFrvY7vH</t>
  </si>
  <si>
    <t>Samsung eyes rebound with Galaxy S8 phones, virtual assistant https://t.co/Osq16yvg20</t>
  </si>
  <si>
    <t>Samsung's biggest challenge now is Google software, not Apple hardware https://t.co/lAL6zb2NsL</t>
  </si>
  <si>
    <t>The Samsung Galaxy S8 voice assistant Bixby won't recognise British accents when the phones ... https://t.co/zxKn7gZR76</t>
  </si>
  <si>
    <t>5 Reasons To Buy The Samsung Galaxy S8 https://t.co/9FxUmZWRT9</t>
  </si>
  <si>
    <t>Samsung Galaxy S8 tidbits: Pre-order deals, unlocked model, camera smudges, Google Assistant ... https://t.co/jLCwEJ3EqB</t>
  </si>
  <si>
    <t>Galaxy S8 may ship with Google's AI program https://t.co/obHJVeh2BG</t>
  </si>
  <si>
    <t>Samsung's Galaxy S8 phone aims to dispel the Note 7 debacle https://t.co/efv0QMzFOc</t>
  </si>
  <si>
    <t>Samsung Galaxy S8 Preorders Now Online Heres What You Want To Know About Apples Latest ... https://t.co/oxpBBBg708</t>
  </si>
  <si>
    <t>Android Circuit: Powerful Galaxy S8 Launched, Samsung's Firey Note 7 Returns, Google Pixel ... https://t.co/NjtLGW4o5X</t>
  </si>
  <si>
    <t>Five Reasons Why You Should Get Samsung Galaxy S8 https://t.co/b5DFW52t1P</t>
  </si>
  <si>
    <t>With Bixby, Samsung tries to talk its way into contention https://t.co/aRDeqpQP9N</t>
  </si>
  <si>
    <t>Samsung Galaxy S8 vs. LG G6: Find Out the Key Differences Between The Two Highly Anticipated ... https://t.co/g5bEWzrA3m</t>
  </si>
  <si>
    <t>Samsung Elec confident Galaxy S8 series to do better than bestseller S7 https://t.co/RoyUFaes2x</t>
  </si>
  <si>
    <t>Samsung shares rise after Galaxy S8 and S8 Plus launch https://t.co/bIdBzq64O1</t>
  </si>
  <si>
    <t>Samsung Galaxy S8: Specs, Price And Everything You Need to Know https://t.co/3UMcEY7wxl</t>
  </si>
  <si>
    <t>Samsung Galaxy S8 Not Convincing Enough https://t.co/U3O5DFmxWl</t>
  </si>
  <si>
    <t>Galaxy S8 will ship with Google Assistant pre-installed https://t.co/xkAW33i84b</t>
  </si>
  <si>
    <t>RT @abohandhnlah: .@mw121831 @alzulficity @ZILFI_NEWS @Ba6_78 @J_ALedeib @ahda11511 @mr_abdualaziz1 @zulfi_galaxy الي يحبني ينشر الشيله هاذ…</t>
  </si>
  <si>
    <t>There's also a Samsung Galaxy S8 and S8+ Microsoft Edition available to pre-order https://t.co/18ESijRawb</t>
  </si>
  <si>
    <t>The Samsung Galaxy S8 Microsoft Edition is infused with Microsoft apps https://t.co/G3T5WEhFXP</t>
  </si>
  <si>
    <t>Microsoft has its own version of the Samsung Galaxy S8 (updated) https://t.co/TB9j8Btu2v</t>
  </si>
  <si>
    <t>Microsoft will sell its own custom version of Samsung's new Galaxy S8 smartphone https://t.co/BVlCPMad78</t>
  </si>
  <si>
    <t>Microsoft Stores will sell customized version of the Samsung Galaxy S8, available April 21 https://t.co/tpeOTu8SjL</t>
  </si>
  <si>
    <t>Behold, the Galaxy S8... Microsoft Edition? https://t.co/Y1CySLvEFv</t>
  </si>
  <si>
    <t>Samsung Galaxy S8 and S8+ Microsoft Edition also coming April 21 with Microsoft https://t.co/wsVofGQnt6</t>
  </si>
  <si>
    <t>Microsoft Cozies Up to Samsung Amid Galaxy S8 Arrival https://t.co/cJ1r8iXI6s</t>
  </si>
  <si>
    <t>Galaxy S8 Microsoft Edition: what's in the box? https://t.co/ZBqjjSxsm6</t>
  </si>
  <si>
    <t>Microsoft Gets Own Edition of Samsung Galaxy S8 https://t.co/0utBLKRMHr</t>
  </si>
  <si>
    <t>Microsoft is selling its own version of the Samsung Galaxy S8 https://t.co/q59Wal3jaQ</t>
  </si>
  <si>
    <t>Microsoft will sell customized "Microsoft Edition" versions of Samsung Galaxy S8 https://t.co/icMeEcwS0A</t>
  </si>
  <si>
    <t>No, the 'Microsoft Edition' of the Galaxy S8 doesn't run Windows 10 Mobile https://t.co/WNU3UX6yRq</t>
  </si>
  <si>
    <t>No one buys Windows phones, so Microsoft has its own version of the Galaxy S8 https://t.co/yogb7MN2sV</t>
  </si>
  <si>
    <t>You can now buy a Microsoft Edition Galaxy S8, but there's really no need https://t.co/iYas0bb7Vo</t>
  </si>
  <si>
    <t>Galaxy S8 Microsoft Edition is real, and up for pre-order now https://t.co/jzJZCEHRFu</t>
  </si>
  <si>
    <t>Microsoft Corporation (MSFT) Will Sell You a Galaxy S8 https://t.co/53ato6BcC0</t>
  </si>
  <si>
    <t>Samsung Galaxy S8, S8+ Microsoft Edition set to release on April 21, pre-orders start https://t.co/YiJ3N6wtXt</t>
  </si>
  <si>
    <t>Samsung Galaxy S8, Galaxy S8+ Microsoft edition with Cortana to be released on April 21 https://t.co/JzQbSX5nhZ</t>
  </si>
  <si>
    <t>Samsung Galaxy S8, S8+ Microsoft Edition: What to Expect https://t.co/SeQwzwyBym</t>
  </si>
  <si>
    <t>Microsoft Editions' of Samsung Galaxy S8, S8+ announced https://t.co/SXjZQiF6Ti</t>
  </si>
  <si>
    <t>Bixby Meets Cortana: Galaxy S8 Microsoft Edition on Way https://t.co/mwfXUIJZLa</t>
  </si>
  <si>
    <t>Microsoft to sell Galaxy S8 phones pre-loaded with its own apps https://t.co/PoKrMMfkJ4</t>
  </si>
  <si>
    <t>Microsoft to sell Galaxy S8 phones pre-loaded with its own apps https://t.co/eBJgn1Yf2v</t>
  </si>
  <si>
    <t>Microsoft is going to sell its own versions of the Galaxy S8 and S8+ https://t.co/13W3MXw8uw</t>
  </si>
  <si>
    <t>Microsoft Edition Galaxy S8 and S8 Plus on Sale at Microsoft Stores https://t.co/sdHZYTKlag</t>
  </si>
  <si>
    <t>Microsoft has its own version of the Samsung Galaxy S8 https://t.co/yqKtqJAXkF</t>
  </si>
  <si>
    <t>Samsung Galaxy S8 Microsoft Edition? No it doesn't run Windows! https://t.co/ObNgm7iVW1</t>
  </si>
  <si>
    <t>Samsung Galaxy S8, S8 Plus Microsoft Edition is here, nothing extraordinary https://t.co/5eUaDt7IUI</t>
  </si>
  <si>
    <t>Microsoft has its own version of the Samsung Galaxy S8, which doubles up as a PC https://t.co/yWmwZZopFl</t>
  </si>
  <si>
    <t>Microsoft to sell Samsung Galaxy S8 and S8+ Microsoft edition https://t.co/OU8KOjbsWY</t>
  </si>
  <si>
    <t>Microsoft WILL Sell “Microsoft Edition” Galaxy S8 https://t.co/Upnu2EbMKe</t>
  </si>
  <si>
    <t>Jual Nillkin Clear Screen Guard Samsung Galaxy J N075T - Kitkes | Tokopedia https://t.co/LTd38MvvoB via @Tokopedia</t>
  </si>
  <si>
    <t>Jual Nillkin Fresh Leather Case Samsung Galaxy J N075T - Kitkes | Tokopedia https://t.co/GHQycNLSOV via @Tokopedia</t>
  </si>
  <si>
    <t>Jual Nillkin Hard Case Samsung Galaxy J N075T Free Screen Guard - Kitkes | Tokopedia https://t.co/h7DzklmWG2 via @Tokopedia</t>
  </si>
  <si>
    <t>Nillkin Clear Screen Guard Samsung Ga... https://t.co/V4q8mr7COm</t>
  </si>
  <si>
    <t>Nillkin Fresh Leather Case Samsung Ga... https://t.co/J1ZuUrFI4b</t>
  </si>
  <si>
    <t>Nillkin Hard Case Samsung Galaxy J N0... https://t.co/hTdZooTgKO</t>
  </si>
  <si>
    <t>Samsung Galaxy S8 - but is it art? The internet reacts https://t.co/G020ioZafN</t>
  </si>
  <si>
    <t>Hands-on with the Samsung Galaxy S8 and S8 Plus: As first impressions go, this is a doozy https://t.co/8mAVD5BNHo</t>
  </si>
  <si>
    <t>Galaxy S8 Review: Samsung One-Ups Apple...For Now https://t.co/GczpOTMkYE</t>
  </si>
  <si>
    <t>Samsung launches new Galaxy phones https://t.co/4Dets8EZDN</t>
  </si>
  <si>
    <t>Samsung's biggest challenge now is Google software, not Apple hardware https://t.co/zBoa8DGr4k</t>
  </si>
  <si>
    <t>Samsung Galaxy S8 hands-on: Samsung produces a stunning redesign https://t.co/BF1kgKSENK</t>
  </si>
  <si>
    <t>New Samsung Galaxy S8 phones throw down a challenge to Apple https://t.co/VCRpl9CW4p</t>
  </si>
  <si>
    <t>Samsung seeks fresh start with Galaxy S8 https://t.co/3lSJ9hlYbP</t>
  </si>
  <si>
    <t>The 8 most important features of Samsung's new Galaxy S8 phone https://t.co/U7BF64NvCa</t>
  </si>
  <si>
    <t>Samsung is trying to turn your smartphone into a full computer — an idea that has failed in the past https://t.co/0cke9MWM5z</t>
  </si>
  <si>
    <t>What the Samsung S8 means for the iPhone 8 https://t.co/jVu4K5HncW</t>
  </si>
  <si>
    <t>Why Apple Analysts Are Not Worried About the Samsung Galaxy S8 https://t.co/yBmbVOPIjP</t>
  </si>
  <si>
    <t>Inside the New Galaxy S8, Samsung's Successor to Fire-Prone Note 7 https://t.co/GQXsM6QCGt</t>
  </si>
  <si>
    <t>Microsoft Cozies Up to Samsung Amid Galaxy S8 Arrival https://t.co/4FAKJ5ALOr</t>
  </si>
  <si>
    <t>Why didn't Samsung upgrade the main camera on the S8? https://t.co/DN14J3MNKJ</t>
  </si>
  <si>
    <t>5 Reasons To Buy The Samsung Galaxy S8 https://t.co/bSZDXi2YZa</t>
  </si>
  <si>
    <t>Use your face as the passcode and other awesome things you can do with a Galaxy S8 https://t.co/bo9LBNguMu</t>
  </si>
  <si>
    <t>Samsung will throw in a free Gear VR if you preorder the Galaxy S8 https://t.co/TxGsu1QG5U</t>
  </si>
  <si>
    <t>Samsung DeX enhances enterprise focus for Galaxy S8 smartphone https://t.co/XJbVc85VpF</t>
  </si>
  <si>
    <t>Microsoft touts Microsoft-customized edition of Samsung Galaxy S8 https://t.co/OolUF4BeeW</t>
  </si>
  <si>
    <t>Samsung's Galaxy S8 tried to copy a signature iPhone 7 feature, but failed miserably https://t.co/M6Q9EwhGU8</t>
  </si>
  <si>
    <t>The Samsung Galaxy S8 Microsoft Edition is infused with Microsoft apps https://t.co/nD7bKs0fgj</t>
  </si>
  <si>
    <t>Microsoft has its own version of the Samsung Galaxy S8 (updated) https://t.co/dVO8jCcu33</t>
  </si>
  <si>
    <t>Microsoft will sell its own custom version of Samsung's new Galaxy S8 smartphone https://t.co/BO1j1XltcR</t>
  </si>
  <si>
    <t>Samsung's DeX dock for the Galaxy S8 costs $150 and will ship in April https://t.co/loDHREhw4v</t>
  </si>
  <si>
    <t>Samsung says the Galaxy S8 will be its best-selling smartphone ever https://t.co/jxxBhDGYsz</t>
  </si>
  <si>
    <t>The best Microsoft phone you can now get is a Samsung Galaxy S8 https://t.co/OXl6v9WRkJ</t>
  </si>
  <si>
    <t>Hands-on with the Samsung Galaxy S8 smartphone https://t.co/v1EBvmdRqH</t>
  </si>
  <si>
    <t>Samsung reboots its smart home, IoT strategy with the Galaxy S8 https://t.co/vu9tH1wNGc</t>
  </si>
  <si>
    <t>Samsung's first foldable smartphone is launching sooner than you think https://t.co/LLxd4AA6oI</t>
  </si>
  <si>
    <t>How Samsung's Galaxy S8 Will Affect Broadcom, Apple and Six Other Stocks https://t.co/Ee7l1GBqBC</t>
  </si>
  <si>
    <t>Samsung says the Galaxy S8 will be its best-selling smartphone ever https://t.co/7bbKr6KatE</t>
  </si>
  <si>
    <t>Is it safe to buy Samsung's new Galaxy S8 phone? https://t.co/SG4KgsWb0Z</t>
  </si>
  <si>
    <t>Samsung Galaxy S8 hands-on: exciting and almost comfortable https://t.co/xhLAUsdMW3</t>
  </si>
  <si>
    <t>How Samsung will keep the Galaxy S8 from catching fire https://t.co/RjmwDu7O2O</t>
  </si>
  <si>
    <t>Samsung Galaxy S8 begins era of better Bluetooth https://t.co/EqWsCR2ASa</t>
  </si>
  <si>
    <t>Samsung's Galaxy S8 Should Boost These Select Suppliers, but Won't Sting Apple Badly https://t.co/hDELnAT4Fk</t>
  </si>
  <si>
    <t>How Samsung will keep the Galaxy S8 from catching fire https://t.co/2unITG7pUY</t>
  </si>
  <si>
    <t>Why Apple's iPhone 8 might not be as sleek as the Galaxy S8 https://t.co/OXdxyvyczi</t>
  </si>
  <si>
    <t>5 Reasons To Buy: Samsung Galaxy S8 Vs. iPhone 7 https://t.co/WFjEMzOVmg</t>
  </si>
  <si>
    <t>Samsung Galaxy DeX: Desktop experience for the enterprise https://t.co/mHvyBNgMAw</t>
  </si>
  <si>
    <t>Samsung Galaxy S8's facial recognition can be tricked with a photo https://t.co/aCursnbN3U</t>
  </si>
  <si>
    <t>Samsung's S8 is nice, but it could have been so much more https://t.co/M5EYfK7dkp</t>
  </si>
  <si>
    <t>Samsung's Galaxy S8 probably won't explode and burn your house down https://t.co/hHzGoHdo7w</t>
  </si>
  <si>
    <t>Your next Android phone -- Samsung Galaxy S8 or Google Pixel? https://t.co/9IUNHp3qy9</t>
  </si>
  <si>
    <t>Samsung Acknowledges Galaxy S8 Facial Recognition Security Limitations https://t.co/ewxxST92zO</t>
  </si>
  <si>
    <t>Samsung Admits Galaxy S8 Has A Problem https://t.co/sGNF9LOL6b</t>
  </si>
  <si>
    <t>7 tips and tricks for Samsung's Galaxy Tab S3 https://t.co/NwRiBxjV4c</t>
  </si>
  <si>
    <t>Video shows you can fool Samsung Galaxy S8 face unlock with a photo https://t.co/ONfgv0zjhK</t>
  </si>
  <si>
    <t>Android Circuit: Powerful Galaxy S8 Launched, Samsung's Firey Note 7 Returns, Google Pixel ... https://t.co/DRazgbbmWu</t>
  </si>
  <si>
    <t>Samsung Galaxy S8 Smartphones' Mission Is to Restore... https://t.co/6a35q2DEh6</t>
  </si>
  <si>
    <t>MashTalk: Samsung's Galaxy S8 is here, but does it live up to all the hype? https://t.co/ci2Yb1Pkbh</t>
  </si>
  <si>
    <t>Samsung's Galaxy S8 Will Be the World's First Phone With Bluetooth 5.0 https://t.co/8ARdXodeSb</t>
  </si>
  <si>
    <t>Can the Samsung Galaxy S8 be unlocked with a PHOTO? https://t.co/8aZxhmUHUb</t>
  </si>
  <si>
    <t>Samsung Galaxy S8 news update - Three MAJOR features UK owners will miss out on https://t.co/pUwVHPcQMi</t>
  </si>
  <si>
    <t>Galaxy S8: Signature design gives Samsung back its product identity https://t.co/t10mAq5U7h</t>
  </si>
  <si>
    <t>With Bixby, Samsung tries to talk its way into the voice market https://t.co/h9UQMYqKpi</t>
  </si>
  <si>
    <t>8 Things We Like About The New Samsung Galaxy S8 https://t.co/IaV4pN5LqP</t>
  </si>
  <si>
    <t>10 things the Samsung Galaxy S8 can do that the iPhone can't https://t.co/sEx9OODCdr</t>
  </si>
  <si>
    <t>Samsung Galaxy S8 Smartphones' Mission Is to Restore Buyer Confidence https://t.co/iWWjRZIxwd</t>
  </si>
  <si>
    <t>Samsung Galaxy S8 Plus Brings Back The Adventure In Smartphone Experiences https://t.co/jHFeeN6hSD</t>
  </si>
  <si>
    <t>Samsung Galaxy S8 finally makes its debut video - CNET https://t.co/kKZ3cwtPon</t>
  </si>
  <si>
    <t>Samsung Galaxy S8 vs. Google Pixel: Battle of Android Phones https://t.co/iNtrDd4d51</t>
  </si>
  <si>
    <t>Geared Up: Is the Samsung Galaxy S8 the biggest revolution in smartphone history? https://t.co/8BC66jaYeY</t>
  </si>
  <si>
    <t>Samsung's Galaxy S8 facial recognition feature defeated with digital photo https://t.co/8otHHOKv95</t>
  </si>
  <si>
    <t>Apple Inc. (NASDAQ:AAPL): iPhone 8 Will Be Less Curved Than Galaxy S8 https://t.co/a5vdxP0ySv</t>
  </si>
  <si>
    <t>Samsung end split on high note https://t.co/mQ8ocdBqj1</t>
  </si>
  <si>
    <t>Samsung Galaxy S8 becomes the first smartphone to get Bluetooth 5.0 https://t.co/lXGg9jwhxc</t>
  </si>
  <si>
    <t>10 things the Samsung Galaxy S8 can do that the iPhone can't https://t.co/CAJcDsJGuV</t>
  </si>
  <si>
    <t>Geared Up: Is the Samsung Galaxy S8 the biggest revolution in smartphone history? https://t.co/yATx8z4HNL</t>
  </si>
  <si>
    <t>Apple iPhone 8 may not get a curved display as Samsung Galaxy S8 https://t.co/QUOUJADOIT</t>
  </si>
  <si>
    <t>Samsung Galaxy S8 iris scanner, face recognition has a security flaw | Watch it being hacked https://t.co/NUUdQR6lDD</t>
  </si>
  <si>
    <t>The Galaxy S8's misplaced fingerprint scanner was probably a last-minute change https://t.co/e2T9ywXotk</t>
  </si>
  <si>
    <t>Samsung Galaxy S8 video trending on YouTube isn't flattering https://t.co/e10SoOUNEr</t>
  </si>
  <si>
    <t>Samsung stages a comeback with Galaxy S8 after Note7 disaster https://t.co/xvhx6favlr</t>
  </si>
  <si>
    <t>The Samsung Galaxy S8 Plus has a big problem: the Samsung Galaxy S8 https://t.co/lWyqUqv6cE</t>
  </si>
  <si>
    <t>6 things the Samsung Galaxy S8 tells us about audio and video https://t.co/7ygevUdVyl</t>
  </si>
  <si>
    <t>Samsung Galaxy S8 Plus Brings Back The Adventure In Smartphone Experiences https://t.co/0EtnWJwYDn</t>
  </si>
  <si>
    <t>Samsung Galaxy S8, Moto G5 Plus, and Huawei P10 (MobileTechRoundup show #394) https://t.co/McHUc21Jx8</t>
  </si>
  <si>
    <t>You may not want to rely on Galaxy S8's Face Unlock https://t.co/Dg3tclo9VG</t>
  </si>
  <si>
    <t>Samsung Galaxy S8's WORST feature might be coming to the iPhone 8 https://t.co/p0tESH6ynf</t>
  </si>
  <si>
    <t>Five reasons why you shouldn't upgrade to Samsung Galaxy S8 https://t.co/e8ZKw2NUeI</t>
  </si>
  <si>
    <t>Samsung bets on exclusive-edition Galaxy S8 to regain China market share https://t.co/uGt6JqY6kH</t>
  </si>
  <si>
    <t>Samsung Galaxy S8 Plus vs Apple iPhone 7 Plus: the weigh-in https://t.co/VGwTogmcox</t>
  </si>
  <si>
    <t>How The New Samsung Galaxy Will Differ From Its Predecessors https://t.co/XBywAUkN3d</t>
  </si>
  <si>
    <t>Samsung removes the physical home button: The Galaxy S8 is better as a result https://t.co/l8AeIvveCc</t>
  </si>
  <si>
    <t>The One Thing Nobody Has Told You About The Samsung Galaxy S8 https://t.co/rrbwueHb4y</t>
  </si>
  <si>
    <t>Samsung Galaxy S8 first to get rip-roaring wireless speeds https://t.co/ZlgpvBrUnO</t>
  </si>
  <si>
    <t>Samsung's Galaxy S8 could make the future of headphones messier https://t.co/lTqYBAUsvD</t>
  </si>
  <si>
    <t>Leak suggests Samsung's foldable Galaxy X will arrive before Note 8 this year https://t.co/zwYRhkJupX</t>
  </si>
  <si>
    <t>What Influence Will The Galaxy S8 Have Over The iPhone 8? https://t.co/j3uyO9u5Th</t>
  </si>
  <si>
    <t>Samsung Galaxy S8 Security Warning - Major S8 feature could put your privacy at risk https://t.co/OWuxvQdrIP</t>
  </si>
  <si>
    <t>Samsung To Launch Foldable Display Galaxy X Before Galaxy Note 8 https://t.co/EQzW0bIAtD</t>
  </si>
  <si>
    <t>What will we do when the first Galaxy S8 catches on fire? https://t.co/DrqNC8rWfp</t>
  </si>
  <si>
    <t>Let's hope the next Galaxy Note 8 looks better than this https://t.co/MSZRvcFOTd</t>
  </si>
  <si>
    <t>Review: Samsung Galaxy S8 https://t.co/jTZntREJi1</t>
  </si>
  <si>
    <t>Samsung Galaxy S8 vs LG G6: which Android phone is better? https://t.co/4YUtean4jM</t>
  </si>
  <si>
    <t>There's a worrying issue with the Samsung Galaxy S8's facial recognition software https://t.co/HLyjHRn8vZ</t>
  </si>
  <si>
    <t>@Mati_Galaxy J'ai hurlé et lui ai roulé dessus avec mes yeezy</t>
  </si>
  <si>
    <t>J'aime une vidéo @YouTube de @mr_raghib - هذا رأي في هاتف Samsung Galaxy S8 https://t.co/l3lKKaK5WG</t>
  </si>
  <si>
    <t>Esto es lo nuevo que ofrece el Galaxy S8 de Samsung https://t.co/cvM32P4UrQ</t>
  </si>
  <si>
    <t>Samsung aikoo tuoda sormenjälkilukijat myös edullisiin Galaxy J -malleihin https://t.co/XrmGhKtwKP</t>
  </si>
  <si>
    <t>Samsung aikoo tuoda sormenjälkilukijat myös edullisiin Galaxy J -malleihin (Muropaketti) https://t.co/D3Ic0YY9bi https://t.co/Nt5Iia0ptC</t>
  </si>
  <si>
    <t>.@mw121831 @alzulficity @ZILFI_NEWS @Ba6_78 @J_ALedeib @ahda11511 @mr_abdualaziz1 @zulfi_galaxy الي يحبني ينشر الشيله هاذي نبيها ترند 😂</t>
  </si>
  <si>
    <t>銀河系・2000億個の大集団
⇒https://t.co/vlt92PIIKZ https://t.co/82x2pRZppr</t>
  </si>
  <si>
    <t>Get ready for a wild ride across the galaxy! THE INTERGALACTIC CUSTODY BATTLE by Lee J Mavin https://t.co/VDnCcP1pha #scifi #aliens #ebook</t>
  </si>
  <si>
    <t>Get ready for a wild ride across the galaxy! THE INTERGALACTIC CUSTODY BATTLE by Lee J Mavin https://t.co/VDnCcPj0FK #scifi #aliens #ebook</t>
  </si>
  <si>
    <t>Spesifikasi Samsung Galaxy J Prime, Ponsel Harga 1,6 Jutaan https://t.co/AubW8Cht6A</t>
  </si>
  <si>
    <t>Samsung Galaxy S8, S8+ launch: Hits and fails of the new smartphone https://t.co/ZihLCN6nhs #smartphone</t>
  </si>
  <si>
    <t>The Galaxy S8 is the first smartphone with Bluetooth 5.0 https://t.co/32abn6NJrO #smartphone</t>
  </si>
  <si>
    <t>Why the Samsung Galaxy S8 could be the fastest smartphone available https://t.co/ie2ryJVWjW #smartphone</t>
  </si>
  <si>
    <t>Samsung is trying to turn your smartphone into a full computer — an idea that has failed in the past https://t.co/lo8297GwRl #smartphone</t>
  </si>
  <si>
    <t>Samsung unveils Galaxy S8 smartphone https://t.co/8I7pD8uvcg #smartphone</t>
  </si>
  <si>
    <t>The Samsung Galaxy S8 Explores New Definition Of Smartphone With New Features &amp;amp; Probable ... https://t.co/ythl7C6xsH #smartphone</t>
  </si>
  <si>
    <t>Samsung's Galaxy S8 is the first Bluetooth 5.0 smartphone https://t.co/b8WXVoFeYZ #smartphone</t>
  </si>
  <si>
    <t>Samsung revives smartphone wars with the unveiling of Galaxy S8 and S8+ https://t.co/W3aZprVuzG #smartphone</t>
  </si>
  <si>
    <t>Samsung's Foldable Smartphone May Arrive Before Galaxy Note 8 https://t.co/qVBijaAF8S #smartphone</t>
  </si>
  <si>
    <t>Google Nexus 7 (2017) vs Samsung Galaxy Tab S3 – Which One is the Best Android Powered ... https://t.co/DbdiZe8bkc #tablet</t>
  </si>
  <si>
    <t>Samsung DeX enhances enterprise focus for Galaxy S8 smartphone https://t.co/d51c7CHJp2 #smartphone</t>
  </si>
  <si>
    <t>Samsung DeX: Is the Galaxy S8 more smartphone, or desktop computer? https://t.co/WrG1ZlKBzc #smartphone</t>
  </si>
  <si>
    <t>Samsung unveils brand new Galaxy 8 smartphone, hoping it only blows up with good feedback https://t.co/4L3CUJMNii #smartphone</t>
  </si>
  <si>
    <t>Hands-on with the Samsung Galaxy S8 smartphone https://t.co/PoFYIiNnFO #smartphone</t>
  </si>
  <si>
    <t>Samsung Has The Best Smartphone on the Market (Video) https://t.co/jO49fqgFtr #smartphone</t>
  </si>
  <si>
    <t>Samsung says the Galaxy S8 will be its best-selling smartphone ever https://t.co/WD5aK5tMd5 #smartphone</t>
  </si>
  <si>
    <t>Samsung's first foldable smartphone is launching sooner than you think https://t.co/KQ7hYAtpcr #smartphone</t>
  </si>
  <si>
    <t>Samsung Galaxy S8 Smartphones Prove Most of the Rumors True https://t.co/oZUlTI2Gqi #smartphone</t>
  </si>
  <si>
    <t>Microsoft will sell its own custom version of Samsung's new Galaxy S8 smartphone https://t.co/WhMXmp3jzy #smartphone</t>
  </si>
  <si>
    <t>Galaxy S8は縦長フル画面＋BixbyでiPhone 8の先を行く：山根博士の海外スマホよもやま話 https://t.co/tKeJ37tXeC #スマートフォン</t>
  </si>
  <si>
    <t>360度カメラやクレードルなど「Galaxy S8」周辺機器が続々登場 https://t.co/aE0auKE2r2 #スマートフォン</t>
  </si>
  <si>
    <t>7 tips and tricks for Samsung's Galaxy Tab S3 https://t.co/1SfoZosPRq #tablet</t>
  </si>
  <si>
    <t>The Samsung Galaxy S8 Is The First Smartphone With Bluetooth 5.0: Why Should You Care? https://t.co/AflNU9kW1d #smartphone</t>
  </si>
  <si>
    <t>Samsung unveils flagship smartphone Galaxy S8 https://t.co/oDdwwNkfGJ #smartphone</t>
  </si>
  <si>
    <t>Samsung Galaxy S8 Smartphones' Mission Is to Restore... https://t.co/jZ6MQf9FIA #smartphone</t>
  </si>
  <si>
    <t>Samsung unveils Galaxy S8 smartphone https://t.co/Xo4LNeZkcb #smartphone</t>
  </si>
  <si>
    <t>Samsung Galaxy S8 becomes the first smartphone to get Bluetooth 5.0 https://t.co/8QJg90MpSX #smartphone</t>
  </si>
  <si>
    <t>Samsung says the Galaxy S8 will be its best-selling smartphone ever https://t.co/QUCbtnQ1GD #smartphone</t>
  </si>
  <si>
    <t>Samsung Galaxy S8+ Brings Back The Adventure In Smartphone Experiences https://t.co/iXzUXRHcTa #smartphone</t>
  </si>
  <si>
    <t>Samsung's Orchid Gray Galaxy S8 is a sign of more beautiful things to come https://t.co/pfKdLRphJb #smartphone</t>
  </si>
  <si>
    <t>Geared Up: Is the Samsung Galaxy S8 the biggest revolution in smartphone history? https://t.co/2wn7V3T07b #smartphone</t>
  </si>
  <si>
    <t>Galaxy S8の顔認証機能は写真で誤認識する https://t.co/ARgOVj1ECj #スマートフォン</t>
  </si>
  <si>
    <t>Samsung launches Galaxy S8 and S8+ smartphone https://t.co/srxME2vJqp #smartphone</t>
  </si>
  <si>
    <t>サムスンGalaxy S8の強みはカメラ性能 レンズの明るさはPixel以上 https://t.co/DMUUlCIHq6 #スマートフォン</t>
  </si>
  <si>
    <t>Galaxy S8 Plus: First Look At Samsung's Brand-Saving Smartphone https://t.co/dvxR9AjY8i #smartphone</t>
  </si>
  <si>
    <t>Samsung stages a comeback with Galaxy S8 after Note7 disaster https://t.co/f6y9M6T2Bo #smartphone</t>
  </si>
  <si>
    <t>Samsung Galaxy C9 Pro becomes the first Samsung smartphone with 6GB RAM https://t.co/AB219yrdx6 #smartphone</t>
  </si>
  <si>
    <t>Samsung unveils Galaxy S8 smartphone https://t.co/05oLg19XPo #smartphone</t>
  </si>
  <si>
    <t>Samsung Galaxy S8, S8+ launch: Hits and fails of the new smartphone https://t.co/CGxUN3EDNo #smartphone</t>
  </si>
  <si>
    <t>Samsung Galaxy C9 Pro becomes the first Samsung smartphone with 6GB RAM https://t.co/7bq1Dut0uJ #smartphone</t>
  </si>
  <si>
    <t>Samsung bets on exclusive-edition Galaxy S8 to regain China market share https://t.co/JiDMjbHgiT #smartphone</t>
  </si>
  <si>
    <t>Samsung Galaxy S8の顔認証、写真でもロック解除可能 https://t.co/93zCrch62P #スマートフォン</t>
  </si>
  <si>
    <t>Five reasons why you shouldn't upgrade to Samsung Galaxy S8 https://t.co/3XGpVVOVjA #smartphone</t>
  </si>
  <si>
    <t>Android Tips : Galaxyスマートフォンで縦に長いスクリーンショットを撮影する方法 https://t.co/a37hLo7PSo #スマートフォン</t>
  </si>
  <si>
    <t>Samsung unveils Galaxy S8 and S8+ smartphones https://t.co/W6s1iqn6FN #smartphone</t>
  </si>
  <si>
    <t>Samsung Galaxy S8's WORST feature might be coming to the iPhone 8 https://t.co/qaKAVPnkSI #smartphone</t>
  </si>
  <si>
    <t>Samsung unveils Galaxy S8 smartphone https://t.co/x4C5UKGZBV #smartphone</t>
  </si>
  <si>
    <t>Let's hope the next Galaxy Note 8 looks better than this https://t.co/qSHpkpFvwf #tablet</t>
  </si>
  <si>
    <t>山田祥平のニュース羅針盤 第90回 Galaxy S8/S8+は「大きいのに小さい、小さいのに大きい」夢を ... https://t.co/boLGPApDpu #スマートフォン</t>
  </si>
  <si>
    <t>Samsung To Launch Foldable Display Galaxy X Before Galaxy Note 8 https://t.co/fA09qD6Fjx #smartphone</t>
  </si>
  <si>
    <t>Samsung unveils flagship smartphone Galaxy S8 https://t.co/EvbPuLQjEv #smartphone</t>
  </si>
  <si>
    <t>Galaxy S8発表会でサムスンがアピールしたもうひとつの"モノ" https://t.co/h18kJa0A2F #スマートフォン</t>
  </si>
  <si>
    <t>Galaxy S8発表会でサムスンがアピールしたもうひとつの"モノ" https://t.co/ISMgNQ6hxd #スマートフォン</t>
  </si>
  <si>
    <t>Samsung Galaxy X foldable smartphone: Leak suggests Q3 launch of fold-out device; 4K display ... https://t.co/VL7RFKCrB9 #smartphone</t>
  </si>
  <si>
    <t>サムスンがアメリカのGalaxy S8予約購入者にGear VR他の豪華特典を提供 https://t.co/mpsWXgo7EI #スマートフォン</t>
  </si>
  <si>
    <t>新鋭「Galaxy S8」の顔認証、スマホに表示した顔写真で突破可能だと判明 https://t.co/jG3pEFsgNu #スマートフォン</t>
  </si>
  <si>
    <t>Galaxy S8 smartphone's facial recognition not that secure https://t.co/gIYd5MkJmB #smartphone</t>
  </si>
  <si>
    <t>J'aime une vidéo @YouTube de @louissybille - PUB Samsung Galaxy S7 https://t.co/eEo9Tx6vFG</t>
  </si>
  <si>
    <t>Galaxy S8: Signature design gives Samsung back its product identity https://t.co/4qUUoiYgiB #design</t>
  </si>
  <si>
    <t>Galaxy S8's design was even bolder, but we'll probably see it on the Galaxy Note 8 https://t.co/JWSqIv6ARW #design</t>
  </si>
  <si>
    <t>Samsung Galaxy S8 ดีงามมากกกกอ่ะ ข้างหลังเป็นสัญลักษณ์เอ็กโซเลย 😹 https://t.co/LsdO3Ioj7N</t>
  </si>
  <si>
    <t>RT @bellcbbaekqx_: Samsung Galaxy S8 ดีงามมากกกกอ่ะ ข้างหลังเป็นสัญลักษณ์เอ็กโซเลย 😹 https://t.co/LsdO3Ioj7N</t>
  </si>
  <si>
    <t>จากในรูปโฆษณา ดูเหมือนว่าชานยอลและหนุ่มๆเอ็กโซจะมีสินค้าหรือการทำงานพิเศษร่วมกับโทรศัพท์มือถือ Samsung Galaxy 💕
Cr.… https://t.co/MAWeAWiBtC</t>
  </si>
  <si>
    <t>Galaxy Friends × EXO โทรศัพท์มือถือ SAMSUNG รุ่น Galaxy S8 ได้จับมือทำงานพิเศษร่วมกันกับเอ็กโซ สวยมากๆเลยค่ะ มีความ… https://t.co/94nmrlMvQI</t>
  </si>
  <si>
    <t>[PREVIEW] 170402 ชานยอล คืนนี้ เดินทางจากสนามบินอินชอน เกาหลีใต้ ถึงท่าอากาศยานสิงคโปร์ชางงี ประเทศสิงคโปร  อย่างปล… https://t.co/bMata22g4g</t>
  </si>
  <si>
    <t>I thought the #samsunggalaxys8 looked great, but I'm even more curious about Bixby and DeX. https://t.co/XBtPXXVWwL</t>
  </si>
  <si>
    <t>@bunsakuyalive2 ちなみに端末はGALAXY J</t>
  </si>
  <si>
    <t>iPhone撮影。先ほどはGALAXY J https://t.co/CPSBFwgQr0</t>
  </si>
  <si>
    <t>Win the price worth R50,000 by posting and sharing a Treeemendous photo of a food taken with your Galaxy Device...… https://t.co/KX1h0zlHMP</t>
  </si>
  <si>
    <t>RT @DavidPapp: [CNET] Galaxy S8 will be ultra fast, Uber self-driving programme faces injunction video - CNET https://t.co/kOBtDn7G8e</t>
  </si>
  <si>
    <t>@GALAXY__e_x_o すみません返信が遅れましたㅎㅎ
ヒョン元気でした？</t>
  </si>
  <si>
    <t>iPhone 8 : un terminal esthétiquement très proche du Galaxy S8 Alors que le Galaxy S8 de Samsung a été officialisé… https://t.co/bZBJeFEYoI</t>
  </si>
  <si>
    <t>Samsung Galaxy S8 contre iPhone 7: le match des caractéristiques Que vaut l'iPhone 7 par rapport au Galaxy S8 ? S'… https://t.co/Jlt6mOMl5T</t>
  </si>
  <si>
    <t>Samsung Galaxy S8 : dernier avertissement pour Apple A gauche le Galaxy S8, et son écran de 5,8 pouces, à droite l… https://t.co/VbqJcIBrVZ</t>
  </si>
  <si>
    <t>Galaxy S8 vs iPhone 7 : Samsung a de sérieux arguments Très certainement. Car ce nouveau smartphone est en concurr… https://t.co/vkjsKT27K1</t>
  </si>
  <si>
    <t>iPhone 8 vs Galaxy S8 : le comparatif (basé sur les dernières rumeurs) Samsung présente les Galaxy S8/S8+ : prix, … https://t.co/ZVov5TIC1B</t>
  </si>
  <si>
    <t>Le Galaxy S8 est à peine plus puissant que l'iPhone 7 (Plus), pourtant sorti en 2016 Maintenant que le Galaxy S8 d… https://t.co/Y3usIo0zo1</t>
  </si>
  <si>
    <t>Samsung Galaxy S8 vs Apple iPhone 7: le duel L'iPhone 7 est indéniablement le meilleur téléphone d'Apple à ce jour… https://t.co/6klskuGPfm</t>
  </si>
  <si>
    <t>Galaxy S8 : 3 benchmarks le donnent à peine plus puissant qu'un iPhone... Trois benchmarks montrent qu'il est en f… https://t.co/p2T6XnvS0k</t>
  </si>
  <si>
    <t>Apple iPhone 7 vs Galaxy S8 de Samsung : le comparatif en vidéo Cet impressionnant flagship fait aujourd'hui l'obj… https://t.co/Os9kD9UgVX</t>
  </si>
  <si>
    <t>Plutôt qu'un bon Windows Phone, Microsoft dévoile sa version du Galaxy S8 À peine lancé sur le marché par Samsung,… https://t.co/EI1g8c5G4p</t>
  </si>
  <si>
    <t>Benchmark Samsung Galaxy S8 : le duel avec l'iPhone 7 Sur AnTuTu 6, le Galaxy S8 l'emporte de peu face à l'iPhone … https://t.co/RPSgeW9UlY</t>
  </si>
  <si>
    <t>Donald Trump a troqué son vieux Galaxy S3 pour un iPhone Alors qu'il utilisait, semble-t-il, un vieux Galaxy S3 po… https://t.co/1u6RhVNy0K</t>
  </si>
  <si>
    <t>Galaxy S8 : à peine plus puissant que l'iPhone 7 Plus sorti en 2016 Le Galaxy S8 serait à peine plus puissant que … https://t.co/4V9rMGArEH</t>
  </si>
  <si>
    <t>Galaxy S8 : Microsoft propose une version maison aux US Ce S8 aux couleurs de Microsoft ne sera pas sous Windows P… https://t.co/kEoFktsYi6</t>
  </si>
  <si>
    <t>L'iPhone 8 ne devrait pas être aussi incurvé que le Galaxy S8 L'iPhone 8 fait encore parler de lui, cette fois au … https://t.co/VcwaoNBu6G</t>
  </si>
  <si>
    <t>Avec le Samsung Galaxy S8, Microsoft se recycle en vendeur d'Android Si Windows Mobile a quasiment disparu des écr… https://t.co/27mEZhxarB</t>
  </si>
  <si>
    <t>iPhone 8 : un écran moins incurvé que le Galaxy S8 Selon l'analyste Rod Hall de JP Morgan, l'écran de l'iPhone 8 n… https://t.co/lLeXvl1zUY</t>
  </si>
  <si>
    <t>De quoi a besoin l'iPhone 8 pour triompher du Galaxy S8 ? Technologie : Quatre fonctionnalités au cœur de rumeurs … https://t.co/BJ7weOEdHq</t>
  </si>
  <si>
    <t>Apple: Canaccord Genuity relève son objectif. 'Compte tenu des problèmes rencontrés par le Galaxy Note 7 et de la … https://t.co/FrvzOIJYiE</t>
  </si>
  <si>
    <t>iPhone 8 : un design identique au Galaxy S8 ? Alors que le Galaxy S8 vient d'être présenté, des rendus de l'iPhone… https://t.co/OWJWpwQ3Y4</t>
  </si>
  <si>
    <t>iPhone 8 : De nouveaux rendus dévoilent un smartphone qui ressemble au Samsung Galaxy S8 IDrop News affirme avoir … https://t.co/XGUutVy6aC</t>
  </si>
  <si>
    <t>iPhone 7 : Toujours populaire malgré le Samsung Galaxy S8. Encore pour longtemps ? Avec le Galaxy S8, Samsung comp… https://t.co/yLEiYvzkcR</t>
  </si>
  <si>
    <t>Samsung Galaxy S8 : Le marché attend toujours sa révolution Avec tous ces arguments de vente, le Galaxy S8 devrait… https://t.co/aszszkk5uA</t>
  </si>
  <si>
    <t>iPhone 7 Plus vs Samsung Galaxy S8+ : Un premier comparatif (Vidéo) Samsung et Apple ont désormais sur le marché d… https://t.co/dryAC07U9o</t>
  </si>
  <si>
    <t>iPhone 7 Plus : Plus puissant que le Samsung Galaxy S8 ? Un benchmark les départage ! Le Samsung Galaxy S8, équipé… https://t.co/aDh1ks55As</t>
  </si>
  <si>
    <t>iPhone 8 : Par quels moyens le flagship peut-il battre le Galaxy S8 ? Pour concurrencer le Galaxy S8, l'iPhone 8 d… https://t.co/QZhoKb8bkI</t>
  </si>
  <si>
    <t>Samsung Galaxy S8 Plus vs Apple iPhone 7 Plus : le duel Si vous voulez vraiment un iPhone, ça vaut vraiment le cou… https://t.co/1XEikF6lxh</t>
  </si>
  <si>
    <t>Galaxy S8 vs iPhone 7 Plus (benchmark) : quel est le plus puissant ? La semaine dernière, Samsung a dévoilé son té… https://t.co/ly3qvpVOoZ</t>
  </si>
  <si>
    <t>Samsung Galaxy S8 : dernier avertissement pour Apple https://t.co/pcQCVC6ntS #iPhone #MoniPhone #Apple</t>
  </si>
  <si>
    <t>L'iPhone 8 ne devrait pas être aussi incurvé que le Galaxy S8 https://t.co/ckAHwoheNC #iPhone #MoniPhone #Apple</t>
  </si>
  <si>
    <t>iPhone 7 : Toujours populaire malgré le Samsung Galaxy S8. Encore pour longtemps ? https://t.co/pxAQ0r6yXm #iPhone #MoniPhone #Apple</t>
  </si>
  <si>
    <t>iPhone 7 Plus vs Samsung Galaxy S8+ : Un premier comparatif (Vidéo) https://t.co/UJ42j4MuFU #iPhone #MoniPhone #Apple</t>
  </si>
  <si>
    <t>iPhone 8 : Par quels moyens le flagship peut-il battre le Galaxy S8 ? https://t.co/pa6W0jeu1E #iPhone #MoniPhone #Apple</t>
  </si>
  <si>
    <t>Galaxy S8 vs iPhone 7 Plus (benchmark) : quel est le plus puissant ? https://t.co/7srofwFeHD #iPhone #MoniPhone #Apple</t>
  </si>
  <si>
    <t>The Galaxy S8 has an awesome audio feature that will make iPhone owners jealous https://t.co/qj2r8p4cNb</t>
  </si>
  <si>
    <t>Here's what the Samsung Galaxy S8 will cost you in Australia https://t.co/PsbsB7w3SJ</t>
  </si>
  <si>
    <t>Can Samsung make a comeback with Galaxy S8? https://t.co/68me4RWavD</t>
  </si>
  <si>
    <t>[CNET] 3 ways the Samsung Galaxy S8 let us down - CNET https://t.co/prUFwbtPyd</t>
  </si>
  <si>
    <t>[TECHCRUNCH] Crunch Report | New Samsung Galaxy S8 &amp;amp; S8+ Phones https://t.co/YNh0RR2pL4</t>
  </si>
  <si>
    <t>[CNET] Unlocked Galaxy S8 preorders start May 9. Here's why it's smart to wait - CNET https://t.co/hLScdL7h6F</t>
  </si>
  <si>
    <t>Samsung has a ghastly cover for you to uglify your Galaxy S8 https://t.co/25KSk6O7oW</t>
  </si>
  <si>
    <t>You can pre-order the Galaxy S8 and get a free Gear VR https://t.co/mQzU634SjZ</t>
  </si>
  <si>
    <t>5 Samsung Galaxy S8 features Apple should steal for iPhone 8 https://t.co/XUL6n1VoLh</t>
  </si>
  <si>
    <t>Shark-ridden unboxing of the Galaxy S8 is the perfect metaphor for the smartphone industry https://t.co/uobWdQL1xJ</t>
  </si>
  <si>
    <t>Samsung Electronics' mobile chief says Galaxy S8 sales to beat S7's https://t.co/YkX6kkRpOv</t>
  </si>
  <si>
    <t>Microsoft has its own version of the Samsung Galaxy S8 https://t.co/Xlm54TycmH</t>
  </si>
  <si>
    <t>Can Samsung make a comeback with Galaxy S8? https://t.co/svFXNYwPRF</t>
  </si>
  <si>
    <t>[CNET] Galaxy S8 swims with the sharks for daredevil unboxing - CNET https://t.co/d8xEiefZJN</t>
  </si>
  <si>
    <t>[CNET] Behold, the Galaxy S8... Microsoft Edition? - CNET https://t.co/zhuQ6KcrhI</t>
  </si>
  <si>
    <t>The first trailer for 'Guardians of the Galaxy' from Telltale has jokes https://t.co/93jI4MxE4d</t>
  </si>
  <si>
    <t>Samsung totally knew it put the S8’s fingerprint sensor in a terrible spot https://t.co/13NL7Tqf6c</t>
  </si>
  <si>
    <t>The Galaxy S8 could be stupid fast on certain LTE networks https://t.co/kXBOKsEYkA</t>
  </si>
  <si>
    <t>[CNET] What you need to know about the Samsung Galaxy S8 (The 3:59, Ep. 202) - CNET https://t.co/QP4hseharG</t>
  </si>
  <si>
    <t>Can Samsung make a comeback with Galaxy S8? https://t.co/kGBfFvcCz9</t>
  </si>
  <si>
    <t>[CNET] Samsung Unpacked, unpacked: Girt by CNET podcast 104 - CNET https://t.co/vkDumsDlJL</t>
  </si>
  <si>
    <t>[CNET] 4 features the iPhone 8 needs to one-up the Galaxy S8 video - CNET https://t.co/hZdw0tDdp3</t>
  </si>
  <si>
    <t>[CNET] Reactions to Samsung's Galaxy S8 Unpacked event video - CNET https://t.co/aEHvsFhwd1</t>
  </si>
  <si>
    <t>No, the 'Microsoft Edition' of the Galaxy S8 doesn't run Windows 10 Mobile https://t.co/gjaYMsHl7m</t>
  </si>
  <si>
    <t>[CNET] What does the iPhone 8 need to beat the Galaxy S8? - CNET https://t.co/77Z4f80x4N</t>
  </si>
  <si>
    <t>Can Samsung make a comeback with Galaxy S8? https://t.co/lrUfvh2uE8</t>
  </si>
  <si>
    <t>[CNET] Galaxy S8 too rich for your blood? Check out these 7 alternatives - CNET https://t.co/XQJgF0kyE1</t>
  </si>
  <si>
    <t>[CNET] How Samsung will keep the Galaxy S8 from catching fire - CNET https://t.co/C4Uv5GJVwy</t>
  </si>
  <si>
    <t>[CNET] Samsung Galaxy S8 begins era of better Bluetooth - CNET https://t.co/Rqnr4y0tPJ</t>
  </si>
  <si>
    <t>[CNET] DeX dock turns the Samsung Galaxy S8 into a desktop PC video - CNET https://t.co/6zZQ23iPMv</t>
  </si>
  <si>
    <t>[CNET] Samsung Galaxy S8's major makeover video - CNET https://t.co/UtI8Gpy3Wy</t>
  </si>
  <si>
    <t>Samsung's Galaxy S8 sure feels like one big compromise https://t.co/6svU8xIkq2</t>
  </si>
  <si>
    <t>Video shows you can fool Samsung Galaxy S8 face unlock with a photo https://t.co/lE4LYMaZGQ</t>
  </si>
  <si>
    <t>Samsung Galaxy S8 comes with two different camera sensors https://t.co/V6tnPCTGa2</t>
  </si>
  <si>
    <t>Samsung Galaxy S8 comes with two different camera sensors https://t.co/KSPEXdAJ3q</t>
  </si>
  <si>
    <t>[CNET] 7 tips and tricks for Samsung's Galaxy Tab S3 - CNET https://t.co/cXdQ7yd07Z</t>
  </si>
  <si>
    <t>[GIZMAG] Does Samsung Galaxy S8 bungle biometrics with insecure facial recognition? https://t.co/3jsMn8kyZF</t>
  </si>
  <si>
    <t>[CNET] The 404 Show 1696: Galaxy S8, new ISP privacy concerns, Palmer Luckey (podcast) - CNET https://t.co/kFOnvVCaPC</t>
  </si>
  <si>
    <t>[CNET] Stealing Galaxy S8's thunder? This phone is rumored to have superslim bezels, too - CNET https://t.co/ZT5ize37Mo</t>
  </si>
  <si>
    <t>[CNET] When and where to buy a Galaxy S8 and S8 Plus - CNET https://t.co/rzc3ZDm0kc</t>
  </si>
  <si>
    <t>[CNET] The 3 biggest letdowns of Samsung's Galaxy S8 video - CNET https://t.co/jxCJtTWPNA</t>
  </si>
  <si>
    <t>[CNET] I've got screen envy for the Samsung Galaxy S8 video - CNET https://t.co/TyOTiRnoxs</t>
  </si>
  <si>
    <t>MashTalk: Samsung's Galaxy S8 is here, but does it live up to all the hype? https://t.co/iISoSV2XMO</t>
  </si>
  <si>
    <t>[CNET] With Bixby, Samsung tries to talk its way into the voice market - CNET https://t.co/rHNu8Xpmbc</t>
  </si>
  <si>
    <t>[CNET] Samsung Galaxy S8 finally makes its debut video - CNET https://t.co/R4YLV7nwoC</t>
  </si>
  <si>
    <t>[CNET] Is George Takei running for Congress? Not in this galaxy - CNET https://t.co/eBrYjiim3I</t>
  </si>
  <si>
    <t>[CNET] You may not want to rely on Galaxy 8's Face Unlock - CNET https://t.co/nmrfHh1BD2</t>
  </si>
  <si>
    <t>[CNET] Samsung Galaxy S8 video trending on YouTube isn't flattering - CNET https://t.co/P8Rzfs39fv</t>
  </si>
  <si>
    <t>[CNET] Samsung Galaxy S8 first to get rip-roaring wireless speeds - CNET https://t.co/fXG2gLtr6U</t>
  </si>
  <si>
    <t>[CNET] Galaxy S8 will be ultra fast, Uber self-driving programme faces injunction video - CNET https://t.co/kOBtDn7G8e</t>
  </si>
  <si>
    <t>J'ai ajouté une vidéo à une playlist @YouTube - [LE 13H37 N°3] Samsung Galaxy S8 / S8+ | #LE13H37 https://t.co/39FHJbKXkS</t>
  </si>
  <si>
    <t>J'aime une vidéo @YouTube de @kaelwent - [LE 13H37 N°3] Samsung Galaxy S8 / S8+ | #LE13H37 https://t.co/53KhTKlV5b</t>
  </si>
  <si>
    <t>J'ai ajouté une vidéo à une playlist @YouTube - GALAXY S8 VS IPHONE 7 https://t.co/jTYjmyhl5K</t>
  </si>
  <si>
    <t>RT @ericV5757: J'aime une vidéo @YouTube de @steveeytb - GALAXY S8 VS IPHONE 7 https://t.co/XhhYupg0vX</t>
  </si>
  <si>
    <t>J'aime une vidéo @YouTube de @steveeytb - GALAXY S8 VS IPHONE 7 https://t.co/XhhYupg0vX</t>
  </si>
  <si>
    <t>J'aime une vidéo @YouTube : "Samsung Galaxy S8 Plus, recensione ITA da TuttoAndroid | Il futuro è già qui!" à l'adresse</t>
  </si>
  <si>
    <t>Samsung DeX lleva la experiencia Android a un entorno de escritorio⏩ https://t.co/FNvKkHOred conector compatible con el Galaxy S8 permite …</t>
  </si>
  <si>
    <t>Las 5 novedades que más deseamos en el Samsung Galaxy S8⏩ https://t.co/X5Xa5xUrDZ que el nuevo teléfono de Samsung tendrá inteligencia art…</t>
  </si>
  <si>
    <t>Samsung Galaxy S8 recibirá la actualziación a Android 7.1.1⏩ https://t.co/dg5EkaSxbd versión que ni mucho menos es la más actual puesto qu…</t>
  </si>
  <si>
    <t>Los Samsung Galaxy S8 recibirían Android 7.1.1 tras su lanzamiento comercial⏩ https://t.co/rto7hXDADz apreciación que apunta a la intenció…</t>
  </si>
  <si>
    <t>El Samsung Galaxy S8 podría instalar Android 7.1.1 en su día de lanzamiento⏩ https://t.co/Y15J0aVGId que la versión de Android instalada e…</t>
  </si>
  <si>
    <t>Reinado Android: Samsung Galaxy S8 vs LG G6⏩ https://t.co/7Mf0ZsFI2E la presentación del nuevo y esperado Samsung Galaxy S8 en el reciente…</t>
  </si>
  <si>
    <t>El Samsung Galaxy S7 edge comienza a probar Android 7.1.1 Nougat⏩ https://t.co/HZ5Wt0ZJEw hemos podido saber gracias a The Android Soul, e…</t>
  </si>
  <si>
    <t>Samsung duplica la producción del nuevo Galaxy S8 frente a la del Galaxy S7⏩ https://t.co/glWAcFoMnf... para la firma que, después de suf…</t>
  </si>
  <si>
    <t>Personaliza tu móvil Android como el Samsung Galaxy S8⏩ https://t.co/bLLLBaYeda hemos podido conocer todos los detalles de los nuevos term…</t>
  </si>
  <si>
    <t>Tutorial, como personalizar tu Android como un Samsung Galaxy S8 gratis⏩ https://t.co/xd9q0bT41L aplicación no es totalmente necesaria en …</t>
  </si>
  <si>
    <t>Se retrasa Android 7 para los Samsung Galaxy A3, A5 y A7 2016⏩ https://t.co/X6uUUsi3G7 bien, ahora tenemos más datos de la fecha de la lle…</t>
  </si>
  <si>
    <t>Android Nougat para los Galaxy A 2016 se retrasa hasta mayo⏩ https://t.co/oeUYR7wAJk una gran mayoría de noticias están relacionadas con A…</t>
  </si>
  <si>
    <t>Convierte tu smartphone en un Samsung Galaxy S8 con estos trucos⏩ https://t.co/rkNy3MMEze Samsung le pasa una cosa: o la quieres o la odia…</t>
  </si>
  <si>
    <t>Samsung Galaxy S8 recibirá la actualziación a Android 7.1.1⏩ https://t.co/aO48YHBgsv anunció este jueves que ofrecerá en sus locales minor…</t>
  </si>
  <si>
    <t>Samsung Galaxy S8 vs LG G6 — Reinado Android⏩ https://t.co/IDGdMSNbPQ Galaxy S8 vs LG G6 — Reinado Android. 02 Abril 2017. El nuevo Samsun…</t>
  </si>
  <si>
    <t>Samsung Galaxy S8 vs LG G6 — Reinado Android⏩ https://t.co/61wWr13QKA grupo surcoreano Samsung presentó hoy en Nueva York sus nuevos teléf…</t>
  </si>
  <si>
    <t>Un Samsung Galaxy S7 edge con Android 7.1.1 aparece en GFXBench⏩ https://t.co/skJjTRYq6Y principios de este mes de marzo hemos visto llega…</t>
  </si>
  <si>
    <t>Las características del Nokia 9 lo sitúan por encima del Galaxy S8⏩ https://t.co/8aiKh0A6Ae, podremos ver Android Stock, algo que ya ocurre…</t>
  </si>
  <si>
    <t>Cómo usar Bixby en el Galaxy S7 muy fácilmente⏩ https://t.co/ouBsbgZ8hE, que debes tener Android 7.0 Nougat en tu Galaxy S7, una actualizac…</t>
  </si>
  <si>
    <t>Reinado Android: Samsung Galaxy S8 vs LG G6⏩ https://t.co/Eszs9KU2JF competición por llevar la delantera en el mercado global de los smart…</t>
  </si>
  <si>
    <t>Se anuncia la venta del Samsung Galaxy S8 Microsoft Edition en la Microsoft Store https://t.co/63DQwPbWCB</t>
  </si>
  <si>
    <t>Una versión del Galaxy S8 tendrá apps de Microsoft: reporte https://t.co/LFapyeefjr</t>
  </si>
  <si>
    <t>Microsoft venderá una edición especial del Samsung Galaxy S8 en sus tiendas https://t.co/MqHzRHYYAg</t>
  </si>
  <si>
    <t>El Samsung Galaxy S8 tendrá una “Edición Microsoft” https://t.co/bmsPk1Ya4Z</t>
  </si>
  <si>
    <t>La relación entre Samsung y Microsoft se estrecha, llega el S8 Microsoft Edition https://t.co/zg8Ovvw1dO</t>
  </si>
  <si>
    <t>Microsoft ofrecerá una edición especial del Galaxy S8 en sus tiendas oficiales https://t.co/xNj0P0Ke2a</t>
  </si>
  <si>
    <t>¿Cómo será la Microsoft Edition del Samsung Galaxy S8? https://t.co/SPiud07cKt</t>
  </si>
  <si>
    <t>Samsung lanza la “Microsoft Edition” de los Galaxy S8 y S8+ https://t.co/6qmWjxNNBR</t>
  </si>
  <si>
    <t>Samsung y Microsoft venderán el Galaxy S8 Microsoft Edition https://t.co/vfWGqg9yBX</t>
  </si>
  <si>
    <t>Microsoft ya tiene su edición propia del Samsung Galaxy S8 https://t.co/zn5tu2y2Cu</t>
  </si>
  <si>
    <t>Samsung Galaxy S8 recibirá la actualziación a Android 7.1.1 https://t.co/VImdgyV0CH</t>
  </si>
  <si>
    <t>Los Samsung Galaxy S8 recibirían Android 7.1.1 tras su lanzamiento comercial https://t.co/FxF0TcGExm</t>
  </si>
  <si>
    <t>Las tiendas de Microsoft podrían vender los nuevos Samsung Galaxy S8 y S8+ en una edición ... https://t.co/JDLOGYP8gb</t>
  </si>
  <si>
    <t>Microsoft lanza su edición de los Galaxy S8 https://t.co/keOMnxlp2W</t>
  </si>
  <si>
    <t>El Samsung Galaxy S8 podría instalar Android 7.1.1 en su día de lanzamiento https://t.co/zG5MK0L5qR</t>
  </si>
  <si>
    <t>Microsoft va a vender el Galaxy S8 “Edición Microsoft” en sus tiendas https://t.co/Wn9EVdiOh8</t>
  </si>
  <si>
    <t>Microsoft saca su propia versión del Samsung Galaxy S8 https://t.co/23DKPddT66</t>
  </si>
  <si>
    <t>Galaxy S8 Microsoft Edición será la mejor para la productividad https://t.co/gZv7uuVJl2</t>
  </si>
  <si>
    <t>¿En qué consiste el Galaxy S8 Microsoft Edition? https://t.co/bqtusgDXCh</t>
  </si>
  <si>
    <t>Microsoft anuncia el Samsung Galaxy S8 Microsoft Edition https://t.co/QrwVVzJvQH</t>
  </si>
  <si>
    <t>Aparece el Samsung Galaxy S8 Microsoft Edition con apps de Microsoft https://t.co/BAd0OeEzSF</t>
  </si>
  <si>
    <t>Samsung lanzará una “Microsoft Edition” de su Galaxy S8 https://t.co/wnjyg0pslZ</t>
  </si>
  <si>
    <t>Tres cosas del Galaxy S8 que Apple debería llevar al iPhone 8 https://t.co/XbZ11naIud</t>
  </si>
  <si>
    <t>Todo lo que debes saber sobre Android Nougat en los Galaxy https://t.co/kyBuOuAzbV</t>
  </si>
  <si>
    <t>Reinado Android: Samsung Galaxy S8 vs LG G6 https://t.co/8fjJSpLH9Y</t>
  </si>
  <si>
    <t>Microsoft va a vender el Galaxy S8 "Edición Microsoft" en sus tiendas https://t.co/rYvLQYy88X</t>
  </si>
  <si>
    <t>Galaxy S8, la apuesta de Samsung para competir contra Apple https://t.co/j8RFAaqfz4</t>
  </si>
  <si>
    <t>El Samsung Galaxy S7 edge comienza a probar Android 7.1.1 Nougat https://t.co/KGFhlabanO</t>
  </si>
  <si>
    <t>Conoce el Samsung Galaxy S8 Microsoft Edition https://t.co/hzteNzNTK3</t>
  </si>
  <si>
    <t>Samsung con el Galaxy S8 ha adelantado por la derecha a Microsoft y Google en integración ... https://t.co/O61clPL2Fy</t>
  </si>
  <si>
    <t>Samsung y Microsoft venderán edición especial del Galaxy S8 https://t.co/rH3NMMtrOg</t>
  </si>
  <si>
    <t>Samsung lanza la "Microsoft Edition" de los Galaxy S8 y S8+ https://t.co/51whG8rue8</t>
  </si>
  <si>
    <t>Microsoft lanza su edición de los Galaxy S8 https://t.co/UFm9877f41</t>
  </si>
  <si>
    <t>Galaxy S8 y S8+ Edición Microsoft https://t.co/pox1hQEVlb</t>
  </si>
  <si>
    <t>Así será el Samsung Galaxy S8 Microsoft Edition https://t.co/U4qdOAuMsD</t>
  </si>
  <si>
    <t>Galaxy S8 tendrá versión especial de Microsoft https://t.co/rmdiZLRD9n</t>
  </si>
  <si>
    <t>8 curiosidades del Samsung Galaxy S8 https://t.co/ipYcmatmfi</t>
  </si>
  <si>
    <t>Samsung duplica la producción del nuevo Galaxy S8 frente a la del Galaxy S7 https://t.co/LkCbsMjqMB</t>
  </si>
  <si>
    <t>Las rivalidades técnicas entre el Samsung Galaxy S8 y el iPhone 7 https://t.co/vnjXcRPsf5</t>
  </si>
  <si>
    <t>Samsung Galaxy S8 vs iPhone 7: Apple lo tiene muy complicado https://t.co/YdKZMPFSo4</t>
  </si>
  <si>
    <t>Personaliza tu móvil Android como el Samsung Galaxy S8 https://t.co/0LswuHOZh7</t>
  </si>
  <si>
    <t>Galaxy S8 Microsoft Edición será la mejor para la productividad https://t.co/GNfdwzH1v7</t>
  </si>
  <si>
    <t>Samsung anuncia el Galaxy S8 Microsoft Edition https://t.co/3lwBk5Bsoe</t>
  </si>
  <si>
    <t>Tutorial, como personalizar tu Android como un Samsung Galaxy S8 gratis https://t.co/XC221Q1g9o</t>
  </si>
  <si>
    <t>Se retrasa Android 7 para los Samsung Galaxy A3, A5 y A7 2016 https://t.co/s0Q9osQxpV</t>
  </si>
  <si>
    <t>Android Nougat para los Galaxy A 2016 se retrasa hasta mayo https://t.co/RrhAlLESYp</t>
  </si>
  <si>
    <t>Convierte tu smartphone en un Samsung Galaxy S8 con estos trucos https://t.co/YJQ4jrr9Yl</t>
  </si>
  <si>
    <t>¿Qué novedades presenta el Samsung Galaxy S8 Microsoft Edition? https://t.co/6s9KBLdmMR</t>
  </si>
  <si>
    <t>Lo más leído: Samsung Galaxy S8, Apple, Google Play, Nissan y más https://t.co/ePBtGrEBQJ</t>
  </si>
  <si>
    <t>Samsung Galaxy S8 recibirá la actualziación a Android 7.1.1 https://t.co/59sRqxcj5d</t>
  </si>
  <si>
    <t>Samsung Galaxy S8 vs LG G6 — Reinado Android https://t.co/xhaiKDKL1B</t>
  </si>
  <si>
    <t>Microsoft ofrecerá una edición especial del Galaxy S8 en sus tiendas oficiales https://t.co/AxvG5uaUuj</t>
  </si>
  <si>
    <t>Samsung y Microsoft venderán edición especial del Galaxy S8 https://t.co/kMHHAnF05u</t>
  </si>
  <si>
    <t>Samsung lanza la "Microsoft Edition" de los Galaxy S8 y S8+ https://t.co/mQqZl527Cd</t>
  </si>
  <si>
    <t>Lo más leído: Samsung Galaxy S8, Apple, Google Play, Nissan y más https://t.co/G9iqPar4ux</t>
  </si>
  <si>
    <t>Usar mi iPhone los próximos 6 meses va a ser muy duro https://t.co/CVWOhFALAc</t>
  </si>
  <si>
    <t>Estas son las cosas que Apple debería aprender del Samsung Galaxy S8 https://t.co/jzdwqbyOtg</t>
  </si>
  <si>
    <t>Samsung Galaxy S8 vs LG G6 — Reinado Android https://t.co/zGaflMRvDQ</t>
  </si>
  <si>
    <t>Un Samsung Galaxy S7 edge con Android 7.1.1 aparece en GFXBench https://t.co/4mlIDGzlK5</t>
  </si>
  <si>
    <t>Fanáticos de Apple se burlan del Galaxy S8 porque no tiene bordes https://t.co/bToQJjvMV2</t>
  </si>
  <si>
    <t>Conoce el Samsung Galaxy S8 Microsoft Edition https://t.co/EQSAh5TFsM</t>
  </si>
  <si>
    <t>Tecnocervezas: Creators Update, Xbox One, Samsung Galaxy S8 y Project Scorpio https://t.co/4qHMuoeQJC</t>
  </si>
  <si>
    <t>Los nuevos Galaxy S8 de Samsung ahora tienen asistente personal https://t.co/L42mAxP1qA</t>
  </si>
  <si>
    <t>También habrá una edición Microsoft del Galaxy S8 https://t.co/XFWpCjpn3z</t>
  </si>
  <si>
    <t>Samsung y Microsoft venderán el Galaxy S8 Microsoft Edition https://t.co/CsSorEEf0n</t>
  </si>
  <si>
    <t>Microsoft ofrecerá una edición especial del Galaxy S8 en sus tiendas oficiales https://t.co/fY24b25VoT</t>
  </si>
  <si>
    <t>Las características del Nokia 9 lo sitúan por encima del Galaxy S8 https://t.co/nkQXM4ijjm</t>
  </si>
  <si>
    <t>Inicio Actualidad iPhone Las 10 características del Samsung Galaxy S8 que no encontrarás en ... https://t.co/iFez0mEQF4</t>
  </si>
  <si>
    <t>Cómo usar Bixby en el Galaxy S7 muy fácilmente https://t.co/e3jK2D93QQ</t>
  </si>
  <si>
    <t>Reinado Android: Samsung Galaxy S8 vs LG G6 https://t.co/jKGqra46i4</t>
  </si>
  <si>
    <t>Forget the Galaxy S8 – Nokia 3310 could be the most popular phone of 2017 https://t.co/t2DTQ8U2Du</t>
  </si>
  <si>
    <t>RT @SalihSarikaya: Forget the Galaxy S8 – Nokia 3310 could be the most popular phone of 2017 https://t.co/t2DTQ8U2Du</t>
  </si>
  <si>
    <t>J'aime une vidéo @YouTube de @01nettv - Samsung Galaxy S8 et Galaxy S8+ : enfin dévoilés ! https://t.co/7gDyEnF3b0</t>
  </si>
  <si>
    <t>85%OFF ONX3 Samsung Galaxy Ace 4 / Samsung Galaxy Ace 4 LTE G313: ONX3 Samsung Galaxy Ace 4 / Samsung Galaxy… https://t.co/S7CplYGEdw #LTE</t>
  </si>
  <si>
    <t>au向けGalaxy S8シリーズと思われるSamsung MUWが技適通過、3.5GHz帯のTD-LTEに対応: KDDIおよびOkinawa Cellular Telephone向けのSamsung… https://t.co/z51I4AJ2BO #LTE</t>
  </si>
  <si>
    <t>gucci Galaxy S6 ケース: galaxy s2 lte ケース 緑、ダイソー スマホケース、iphone6 手帳 ケース gucci、gucci iPhoneSE ケース、f-12c tpuケー.… https://t.co/mnIQJLrFoW #LTE</t>
  </si>
  <si>
    <t>翌日発送 緊急大幅値下げ G930FD Galaxy 32GB S7 Samsung LTE対応 黒激安通販ショップ: SeeQVault対応3.5inch外付けHDD 超可愛 エレコム 2TB… https://t.co/fKQPs7QjAd #LTE</t>
  </si>
  <si>
    <t>SIMフリー Samsung GALAXY Note4 SM-N910L LTE-A 【Black 32GB 韓国版 SIMフリー】: SIMフリー Samsung GALAXY Note4 SM-N910L LTE-A… https://t.co/Tg8T5aptQd #LTE</t>
  </si>
  <si>
    <t>GALAXY TAB 10.1 LTE SC-01D ZENUS ESTIME COLOR POINT STAND SERIES スタンド付き本革 ...: 【特集,良品】GALAXY TAB 10.1 LTE… https://t.co/uzMLVlgDBi #LTE</t>
  </si>
  <si>
    <t>SAMSUNG GALAXY Note 4 SM-N910F LTE 32GB White（海外携帯）: SAMSUNG GALAXY Note 4 SM-N910F LTE 32GB… https://t.co/Hjc4NavcG5 #LTE</t>
  </si>
  <si>
    <t>32GB S7 LTE対応 Samsung 黒 G930FD Galaxy 翌日発送 2016年新作: 32GB S7 LTE対応 Samsung 黒 G930FD Galaxy 翌日発送… https://t.co/gWtZchTCxq #LTE</t>
  </si>
  <si>
    <t>ケイトスペード ギャラクシーNote5 ケース: Kate Spade アイフォーン7 ケース galaxy s2 lteケース 冬 オススメ、ケイトスペード iPhone7 plus ケース… https://t.co/wtA9h99G23 #LTE</t>
  </si>
  <si>
    <t>Galaxy S7 黒 LTE対応 魅力の G930FD 翌日発送 Samsung 32GB: Galaxy S7 黒 LTE対応 魅力の G930FD 翌日発送 Samsung… https://t.co/T1fqHse6cI #LTE</t>
  </si>
  <si>
    <t>エアーブラシ ケース 第一節魅惑 Galaxy s2 LTEケース（赤バラアラベスク シンプル）: エアーブラシ ケース 第一節魅惑 Galaxy s2 LTEケース（赤バラアラベスク… https://t.co/FRPBdvhraP #LTE</t>
  </si>
  <si>
    <t>糠缅デ〖タ: 商品説明：ドコモスマートフォン GALAXY S2 LTE SC-03D向けカバーです。 表面がすべりやすく傷がつきやすいスマホにはカバーケースが必須アイテムですね。 https://t.co/q3tq1DfLpw #LTE</t>
  </si>
  <si>
    <t>GALAXY Tab 10.1 LTE SC-01Dの修理も行っております！: GALAXY Tab 10.1 LTE SC-01Dの修理も行っております！。Android携帯（Nexus Xperia Galaxy… https://t.co/e6hw7rHB5S #LTE</t>
  </si>
  <si>
    <t>【当社１ヶ月間保証】 タブレット docomo 中古 本体 送料無料【中古】: 高品質白ロム GALAXY Tab 10.1 LTE SC-01D[中古Cランク]【当社１ヶ月間保証】 タブレット docomo 中古 本体… https://t.co/7EjjiRlMJC #LTE</t>
  </si>
  <si>
    <t>G930FD 32GB Galaxy 送料 無料 ！ LTE対応 Samsung 黒 翌日発送 S7激安通販ショップ: 国内や海外トップブランドの最新作が勢揃い！!正規代理店G930FD 32GB Galaxy… https://t.co/6UoSfpnCG9 #LTE</t>
  </si>
  <si>
    <t>Samsung S7 今週新品入荷 LTE対応 翌日発送 Galaxy G930FD 32GB 黒: Samsung S7 今週新品入荷 LTE対応 翌日発送 Galaxy G930FD 32GB… https://t.co/xNKpOaKiIs #LTE</t>
  </si>
  <si>
    <t>【中古】docomo GALAXY Tab 10.1 LTE SC-01D Pure White 未使用品 販売と買取: 【中古】docomo GALAXY Tab 10.1 LTE SC-01D Pure White… https://t.co/i7s4DnQ6ok #LTE</t>
  </si>
  <si>
    <t>黒 32GB LTE対応 翌日発送 Samsung G930FD 驚きの低価格 S7 Galaxy激安通販ショップ: 黒 32GB LTE対応 翌日発送 Samsung G930FD 驚きの低価格 S7… https://t.co/4EpHayzlY1 #LTE</t>
  </si>
  <si>
    <t>【docomo Galaxy S2 LTE (SC-03D) 対応】 高解像度版 特殊印刷カバー: Galaxy S2 LTEケース【docomo Galaxy S2 LTE (SC-03D) 対応】 高解像度版… https://t.co/jEDDzzCZEs #LTE</t>
  </si>
  <si>
    <t>ご案内: 32GB 翌日発送 Samsung G930FD LTE対応 特売 Galaxy S7 黒激安通販ショップ!国内や海外トップブランドの最新作が勢揃い！最新リゾートアイテムパソコン ... https://t.co/AYni023LCV #LTE</t>
  </si>
  <si>
    <t>SPRiNG スプリング 2017年2月号【付録】クラッチバッグにもなる！: 【中古】docomo GALAXY Tab 10.1 LTE SC-01Dピュアホワイト,… https://t.co/nXjyJX8Tfy #LTE</t>
  </si>
  <si>
    <t>Fendi iPhone6s ケース: 激安通販配送 Fendi iPhone6s ケース | galaxy s2 lte ケース オススメ 人気新作激安販売中制作精巧! 【Fendi iPhone6s… https://t.co/NVP2y8iTA7 #LTE</t>
  </si>
  <si>
    <t>@Boukadaaa Quand j'ai le skin super galaxy</t>
  </si>
  <si>
    <t>#LUNASEA #NOLUNASEANOLIFE #RYUICHI #SUGIZO #INORAN #J #真矢 https://t.co/5uGBdc0RgH</t>
  </si>
  <si>
    <t>RT @LUNATIC_PHOTO: #LUNASEA #NOLUNASEANOLIFE #RYUICHI #SUGIZO #INORAN #J #真矢 https://t.co/5uGBdc0RgH</t>
  </si>
  <si>
    <t>RT @lInaxxxdolly: Jさんだけ呼び捨てにできないlynch.公式 https://t.co/S3i5XdGKVT</t>
  </si>
  <si>
    <t>Choose From Over a Dozen Galaxy S8 and LG G6 Cases For $4 Each https://t.co/KlAOUv2fi4 #Gadgets https://t.co/Tly2kZxHIF</t>
  </si>
  <si>
    <t>#news #samsung #galaxy S8: Gear VR, and Gear 360 (2017) | Video Preview https://t.co/oVuVrYIFNG</t>
  </si>
  <si>
    <t>#news All enclosures Spigen for the new #galaxy S8 https://t.co/q25zL1Cmjh</t>
  </si>
  <si>
    <t>#news #galaxy S8/S8+ vs #lg G6: it is a CHALLENGE between #samsung and #lg | Video https://t.co/PFpNjB36Z1</t>
  </si>
  <si>
    <t>#news #galaxy S8 "#microsoft Edition" in the inbox in the #microsoft physical Stores USA https://t.co/ufskc1GaYO</t>
  </si>
  <si>
    <t>#news We see the first trailer for Marvel's Guardians of the #galaxy: The Original Series - #news - #ps4 https://t.co/PapMlvt5g0</t>
  </si>
  <si>
    <t>#news Marvel's Guardians of the #galaxy: The Original Series - Trailer https://t.co/0oOIeIQxWg</t>
  </si>
  <si>
    <t>#news #galaxy S8, just a photo to bypass the facial recognition https://t.co/AJXIG2w9j5 https://t.co/K1QgriKtYu</t>
  </si>
  <si>
    <t>#news The first trailer of Guardians of the #galaxy: The Telltale Series https://t.co/jHJ5ZfcWJa</t>
  </si>
  <si>
    <t>#news The first texture for the #galaxy S8 and facial recognition: just a picture to unlock it! [Video] https://t.co/qpdzkHx661</t>
  </si>
  <si>
    <t>#news The new #samsung #galaxy S8 is so much better than the #iphone? | Editorial https://t.co/uxCrZ1ocmW</t>
  </si>
  <si>
    <t>#news #samsung #galaxy X will be introduced in Q3 of this year https://t.co/8578ccP5bC</t>
  </si>
  <si>
    <t>#news The TWRP recovery is available for the Honor 6X, #galaxy Tab S2 and many other https://t.co/RIy7aAA2oR</t>
  </si>
  <si>
    <t>#news #galaxy S8 / S8 Plus, the #game's initial 20 million units https://t.co/S0DBsPfhKQ</t>
  </si>
  <si>
    <t>#news Also #galaxy S8 mounts sensors camera #samsung or #sony https://t.co/Lo1lF3Odta</t>
  </si>
  <si>
    <t>#news #samsung #galaxy S8+ questions and cur#iosity? The answers in Forum #samsung https://t.co/nReWloiLhh</t>
  </si>
  <si>
    <t>#news TWRP recovery available for the #samsung #galaxy S5 and Honor 6X https://t.co/zLOEa8ftT2</t>
  </si>
  <si>
    <t>#news #galaxy S8 from 13 April and the sale of 30 euro on the SmartExpress with the Amex card https://t.co/wPSCnz7iqM</t>
  </si>
  <si>
    <t>#news #galaxy S8, in China and Korea could get a version with 6GB of RAM https://t.co/kn4ozAb5o9</t>
  </si>
  <si>
    <t>#news #samsung #galaxy S3: available a version Unofficial of TWP 3.1.0 https://t.co/YpFXB6ElAP https://t.co/OrxDMW8VuF</t>
  </si>
  <si>
    <t>#news #samsung #galaxy S8: the difficulties in production caused by the front camera https://t.co/ZiUO0oCOS6</t>
  </si>
  <si>
    <t>#news #iphone 7 Plus vs #galaxy S8+: our comparison video! https://t.co/ib2CyEw0vI</t>
  </si>
  <si>
    <t>#news The launcher of #samsung #galaxy S8 already brought about the #galaxy #s7 https://t.co/0hNMAV3p59</t>
  </si>
  <si>
    <t>#news A long #time ago, #galaxy S8 Plus it had a dual camera https://t.co/Ljp6LuHWh7</t>
  </si>
  <si>
    <t>#news How to install Bixby on #samsung #galaxy #s7 https://t.co/6RI4RITorT</t>
  </si>
  <si>
    <t>#news The facial recognition #galaxy S8 to bypass with a photo - #news https://t.co/MpMwdCCeUE</t>
  </si>
  <si>
    <t>#news The replica of the helmet of Star Lord of Guardians of the #galaxy preview! https://t.co/CdDqrJVSaz</t>
  </si>
  <si>
    <t>#news #samsung #galaxy S8+ (S8 Plus): live test the battery today, between the hours of 8:00 https://t.co/itKtNI15vk</t>
  </si>
  <si>
    <t>#news Vinci #galaxy S8 with #online recharge #wind https://t.co/WQZ3C1eZHW</t>
  </si>
  <si>
    <t>#news #samsung #galaxy S8 will not work for now with the #google platform Daydream VR https://t.co/lD2f4jevM3</t>
  </si>
  <si>
    <t>#news #galaxy S8 and S8 Plus does not support #google Daydream https://t.co/AwBVmaIEvK</t>
  </si>
  <si>
    <t>#news #samsung #galaxy J3 is the first device to receive the patch of April https://t.co/mXHuHjAwJA</t>
  </si>
  <si>
    <t>#news #samsung #galaxy S8 and S8+ don't support the platform VR Daydream - #news https://t.co/o2xVJrarKL</t>
  </si>
  <si>
    <t>#news #samsung #galaxy S8 vs #iphone 7: a first video comparison of the two cameras, the rear [Video] https://t.co/MsXEadjva3</t>
  </si>
  <si>
    <t>#news #samsung #galaxy S8 of the Milan Design Week https://t.co/CYOQPKKVH0</t>
  </si>
  <si>
    <t>D'ERLANGERは毎週金曜がプレミアムフライデー‼️
8thアルバム『J’aime La Vie』5/3リリースを記念し、ツアー開催全箇所合計10回のご当地インストア・イベントが毎週金曜に開催決定✨ #デランジェ… https://t.co/z8EQos9CPl</t>
  </si>
  <si>
    <t>RT @warnermusic_jp: D'ERLANGERは毎週金曜がプレミアムフライデー‼️
8thアルバム『J’aime La Vie』5/3リリースを記念し、ツアー開催全箇所合計10回のご当地インストア・イベントが毎週金曜に開催決定✨ #デランジェ
https://t.…</t>
  </si>
  <si>
    <t>Jさんだけ呼び捨てにできないlynch.公式 https://t.co/S3i5XdGKVT</t>
  </si>
  <si>
    <t>just a speck of dust within the galaxy https://t.co/6IXTHxkOj4</t>
  </si>
  <si>
    <t>RT @waruitofu: just a speck of dust within the galaxy https://t.co/6IXTHxkOj4</t>
  </si>
  <si>
    <t>Why Apple Investors Aren't Sweating The Samsung Galaxy S8 https://t.co/0jgjHGbguS #newiphone</t>
  </si>
  <si>
    <t>Samsung Galaxy S8+ vs Apple iPhone 7 Plus: Which is Better? https://t.co/P1ume3CM5r #appleiphone</t>
  </si>
  <si>
    <t>The Samsung Galaxy S8 Explores New Definition Of Smartphone With New Features &amp;amp; Probable ... https://t.co/1KZmEh78QC #newiphone</t>
  </si>
  <si>
    <t>What the Samsung S8 means for the iPhone 8 https://t.co/1sJ6Y4mqUb #newiphone</t>
  </si>
  <si>
    <t>Samsung Galaxy S8: Three Reasons Why I Won't Be Buying The Next Galaxy https://t.co/ij1KYoiy0i #newiphone</t>
  </si>
  <si>
    <t>Galaxy S8 vs. iPhone 7: Samsung and Apple Flagships Face Off https://t.co/hRgn1tRpjZ #appleiphone</t>
  </si>
  <si>
    <t>Samsung Galaxy S8 vs Apple iPhone 7: best of the best https://t.co/uzs04hTBvw #appleiphone</t>
  </si>
  <si>
    <t>Samsung's Galaxy S8 tried to copy a signature iPhone 7 feature, but failed miserably https://t.co/1axrEbx5Qd #appleiphone</t>
  </si>
  <si>
    <t>Samsung Galaxy S8 Plus vs Apple iPhone 7 Plus quick look https://t.co/qrPoPbuXIJ #appleiphone</t>
  </si>
  <si>
    <t>Samsung Galaxy S8+ vs iPhone 7 Plus vs Pixel XL: Battle of flagship smartphones https://t.co/ubssAAqRkC #appleiphone</t>
  </si>
  <si>
    <t>5 Galaxy S8 features people can't stop talking about, and 2 features no one knows about https://t.co/jw7wtBxUjQ #appleiphone</t>
  </si>
  <si>
    <t>Apple iPhone 7 Plus v/s Samsung Galaxy S8 + https://t.co/e9pwt6sTUE #appleiphone</t>
  </si>
  <si>
    <t>The Galaxy S8 is the iPhone we want https://t.co/nzULkYCRxC #appleiphone</t>
  </si>
  <si>
    <t>The Galaxy S8's screen is better for using apps than the iPhone 7 and iPhone 7 Plus https://t.co/2RitOTfuYT #appleiphone</t>
  </si>
  <si>
    <t>Samsung Galaxy S8 vs iPhone 7 | what is the Best Phone? https://t.co/jXcTlPE0Au "jailbreakiphone</t>
  </si>
  <si>
    <t>New Galaxy S8 Audio Feature May Be Reason Enough To Finally Ditch The iPhone https://t.co/wABFT3YMqM #iphone</t>
  </si>
  <si>
    <t>DJ Koh: Galaxy S8 To Help Samsung Get Out Of 'Note 7 Hell' https://t.co/E0dEwFJbiB #newiphone</t>
  </si>
  <si>
    <t>Analyst: iPhone 8 to be not as curved &amp;amp; edge-to-edge as Galaxy S8, higher ASP w/ $1000 OLED ... https://t.co/vrakHAgvCv #newiphone</t>
  </si>
  <si>
    <t>Dear Apple and Google, please copy this feature from Galaxy S8 https://t.co/DYgYSRAuD4 #appleiphone</t>
  </si>
  <si>
    <t>The Samsung Galaxy S8 will change the way we think about display sizes https://t.co/uKjUEVa8yg #iphone</t>
  </si>
  <si>
    <t>4 features the iPhone 8 needs to one-up the Galaxy S8 video - CNET https://t.co/aMMQBri1hz #iphone</t>
  </si>
  <si>
    <t>Should Apple Inc. (NASDAQ:AAPL) Worry About Samsung Galaxy S8? https://t.co/GsSigYN4yN #appleiphone</t>
  </si>
  <si>
    <t>Ringke Cases for Galaxy S8/S8 Plus, LG G6 and iPhone 7/7 Plus from $3.90 Deals and Coupons ... https://t.co/uB1Xo4dJl5 #iphonecases</t>
  </si>
  <si>
    <t>Samsung's Galaxy S8 Should Boost Select Suppliers, but Won't Sting Apple Badly https://t.co/1wepF9HA1G #appleiphone</t>
  </si>
  <si>
    <t>Galaxy S8 Vs Galaxy S7: What's The Difference? https://t.co/ARTKMXcWrx #newiphone</t>
  </si>
  <si>
    <t>New iPhone, account was linked via FB connect https://t.co/fOmWH36h9x #newiphone</t>
  </si>
  <si>
    <t>If the iPhone 8 should look like this, Samsung Galaxy S8 is a better choice https://t.co/vLz1kCTbzl #appleiphone</t>
  </si>
  <si>
    <t>Samsung Galaxy S8, S8+ trump? Apple iPhone 8 to come with vertical dual camera setup https://t.co/iPiohr0VLK #appleiphone</t>
  </si>
  <si>
    <t>Samsung Galaxy S8 &amp;amp; S8+ have a weird fingerprint scanner but that's okay https://t.co/DKEPYqRxKd #newiphone</t>
  </si>
  <si>
    <t>Samsung Galaxy S8 vs Apple iPhone 7 Plus: Battle Of The Beast Smartphones https://t.co/OWGKqMkQmq #appleiphone</t>
  </si>
  <si>
    <t>Is it safe to buy Samsung's new Galaxy S8 phone? https://t.co/y56HxWJXJ3 #newiphone</t>
  </si>
  <si>
    <t>Samsung Galaxy S8: Top 8 trump card features that make Galaxy S7 heir superior to Apple iPhone ... https://t.co/LUSsAxsQr0 #newiphone</t>
  </si>
  <si>
    <t>Presidio Clear + Print Samsung Galaxy S8 Cases https://t.co/9oVkjzXbcY #iphonecases</t>
  </si>
  <si>
    <t>So, what do you think of the Galaxy S8 and S8+? (poll results) https://t.co/kbxFBQAxy4 #newiphone</t>
  </si>
  <si>
    <t>Why Apple's iPhone 8 might not be as sleek as the Galaxy S8 https://t.co/VgKkIHkeLn #appleiphone</t>
  </si>
  <si>
    <t>Why Apple's iPhone 8 might not be as sleek as the Galaxy S8 https://t.co/T3VIPm3lIg #appleiphone</t>
  </si>
  <si>
    <t>Samsung Galaxy S8 Plus vs Apple iPhone 7 Plus: Specs comparison https://t.co/aDT3YYdKLe #appleiphone</t>
  </si>
  <si>
    <t>Samsung Galaxy X specs and release date: What we know so far on Samsung's pioneering ... https://t.co/nJ141DrvOI #newiphone</t>
  </si>
  <si>
    <t>The Galaxy S8 is more powerful than the iPhone 7, but yours won't be https://t.co/3aMscr9ScE #appleiphone</t>
  </si>
  <si>
    <t>Apple iPhone 8 vs. Samsung Galaxy S8 https://t.co/cxb396jjqf #appleiphone</t>
  </si>
  <si>
    <t>Apple Should Not Fear Samsung's Galaxy S8, Analyst Says https://t.co/lJMM4XM98X #newiphone</t>
  </si>
  <si>
    <t>What Does Galaxy S8 Mean for Apple's Next iPhone Release? https://t.co/8uK4FEGPuW #newiphone</t>
  </si>
  <si>
    <t>What Does Galaxy S8 Mean for Apple's Next iPhone Release? https://t.co/vPO5DvvX9T #appleiphone</t>
  </si>
  <si>
    <t>The iPhone 8 will beat the Galaxy S8 in one key area https://t.co/90INGODQ03 #appleiphone</t>
  </si>
  <si>
    <t>Apple iPhone 8 may not get a curved display as Samsung Galaxy S8 https://t.co/VREUL3UCsy #appleiphone</t>
  </si>
  <si>
    <t>We asked 5 wild animals what they thought about the new Samsung Galaxy S8 https://t.co/mcd6nZbDC0 #newiphone</t>
  </si>
  <si>
    <t>Samsung Galaxy S8 makes Apple iPhone 7 look outdated: 5 reasons why https://t.co/cHVaI9BwZx #appleiphone</t>
  </si>
  <si>
    <t>Apple Inc. (NASDAQ:AAPL): iPhone 8 Will Be Less Curved Than Galaxy S8 https://t.co/Rs3I9cSkVk #appleiphone</t>
  </si>
  <si>
    <t>10 things the Samsung Galaxy S8 can do that the iPhone can't https://t.co/V2wdCnLHtL #appleiphone</t>
  </si>
  <si>
    <t>Compare Apple iPhone 7 vs Samsung Galaxy C9 Pro vs Apple iPhone 6s 16GB https://t.co/Kssbw4Tr8B #appleiphone</t>
  </si>
  <si>
    <t>Samsung Galaxy S8 vs Apple iPhone 8: Pick Your Side https://t.co/kQq5AV5kv5 #appleiphone</t>
  </si>
  <si>
    <t>Samsung Galaxy S8 becomes the first smartphone to get Bluetooth 5.0 https://t.co/9i6XL40Nxu #newiphone</t>
  </si>
  <si>
    <t>Is Google Pixel the best camera phone? It is superior to iPhone 7, HTC 10, Galaxy S7, Huawei P10 ... https://t.co/mV1MnBeEg6 #appleiphone</t>
  </si>
  <si>
    <t>Samsung Galaxy S8 vs Apple iPhone 7 Plus: age-old rivals fight it out yet again https://t.co/kP2vL2zU0A #appleiphone</t>
  </si>
  <si>
    <t>Compare Apple iPhone 7 vs Huawei P9 vs Samsung Galaxy S7 Edge https://t.co/NJoHy3Y8yn #appleiphone</t>
  </si>
  <si>
    <t>Pre-orders are up for the Samsung Galaxy S8 and the S8+ https://t.co/Dl5n7qNQW9 #newiphone</t>
  </si>
  <si>
    <t>Analyst: iPhone 8 Won't be as Curved &amp;amp; Edge-to-Edge as Galaxy S8 https://t.co/tHols4DTZw "jailbreakiphone</t>
  </si>
  <si>
    <t>Samsung launches flagship Galaxy S8, S8 Plus https://t.co/NnvN2PyVvg #newiphone</t>
  </si>
  <si>
    <t>Samsung stages a comeback with Galaxy S8 after Note7 disaster https://t.co/BpTJB6sj5q #appleiphone</t>
  </si>
  <si>
    <t>Microsoft To Offer Their Own Version Of The Galaxy S8 https://t.co/ZMa30pP9re #appleiphone</t>
  </si>
  <si>
    <t>Samsung Galaxy S5 S6 S7- NewOpenBox UNLOCKED https://t.co/2JN1tmCShj #appleiphone</t>
  </si>
  <si>
    <t>Samsung Galaxy S8 facial recognition feature was tricked by a selfie https://t.co/UBveuzETDf #newiphone</t>
  </si>
  <si>
    <t>iPhone 8: Will Apple Turn The Spotlight Away From Samsung Galaxy S8? https://t.co/YxmYkU5IBk #newiphone</t>
  </si>
  <si>
    <t>Apple Should Not Fear Samsung's Galaxy S8, Analyst Says https://t.co/ThYbUce1pA #appleiphone</t>
  </si>
  <si>
    <t>Galaxy Note 4 on Sprint Network Receiving March security patch https://t.co/uTyCNlpvHz #appleiphone</t>
  </si>
  <si>
    <t>Three Days Grace Human https://t.co/HxZdRchdkx #iphonecases</t>
  </si>
  <si>
    <t>All The Interesting Facts About The Samsung Galaxy S8/S8+ In One Place https://t.co/MzIjUeSqBW #appleiphone</t>
  </si>
  <si>
    <t>6 Samsung Galaxy S8 features missing in Apple iPhone 7 smartphones https://t.co/kKU6mq6ghC #appleiphone</t>
  </si>
  <si>
    <t>iPhone 8: Will Apple Take Attention Away From Samsung Galaxy S8? https://t.co/150JO2d85D #newiphone</t>
  </si>
  <si>
    <t>Samsung bets on exclusive-edition Galaxy S8 to regain China market share https://t.co/uqVDIzTY7X #newiphone</t>
  </si>
  <si>
    <t>Samsung removes the physical home button: The Galaxy S8 is better as a result https://t.co/vTc1JghACN #appleiphone</t>
  </si>
  <si>
    <t>How To Take Screenshot On Samsung Galaxy S8, Galaxy S8+ https://t.co/VzlIlLIVy3 #newiphone</t>
  </si>
  <si>
    <t>Apple iPhone 8 Will Be Identical To Galaxy S8: Hints Fresh Leak https://t.co/YtjQzKFA5l #appleiphone</t>
  </si>
  <si>
    <t>There's no Galaxy S8 Edge this year https://t.co/aEAEg1Yek7 #appleiphone</t>
  </si>
  <si>
    <t>Samsung Galaxy X release details surface online; flagship foldable phone to debut before Galaxy ... https://t.co/lGTsQr0Ly3 #appleiphone</t>
  </si>
  <si>
    <t>Satechi launches USB-C Travel Charger for Nintendo Switch, Galaxy S8, and more https://t.co/aU0NXUPCnf #appleiphone</t>
  </si>
  <si>
    <t>Samsung Galaxy S8 vs. iPhone 7 Plus: The Biggest Battle of Smartphones Yet? https://t.co/aMhKnfEaVd #appleiphone</t>
  </si>
  <si>
    <t>A First Look! Samsung's New Galaxy S8 Flagship Smartphones https://t.co/u2bctbKwn3 #appleiphone</t>
  </si>
  <si>
    <t>The Samsung Galaxy S8 looks amazing but it's iPhone apps that will keep users where they are https://t.co/BUnRqZJSu9 #iphone</t>
  </si>
  <si>
    <t>Galaxy S8 Plus Vs Galaxy S7 Edge: What's The Difference? https://t.co/TTGdRTiU74 #newiphone</t>
  </si>
  <si>
    <t>The iPhone 8 will beat the Galaxy S8 in one key area https://t.co/TeKjyhiIl4 #iphone</t>
  </si>
  <si>
    <t>The iPhone 8 will beat the Galaxy S8 in one key area https://t.co/qwqIFvz5MA #newiphone</t>
  </si>
  <si>
    <t>Samsung Galaxy S8 vs Apple iPhone 7: 10 features which give Samsung the lead https://t.co/kZZ1FljHpB #appleiphone</t>
  </si>
  <si>
    <t>Samsung Galaxy S8 Microsoft Edition being sold at Microsoft stores https://t.co/KeKXzlVWXJ #newiphone</t>
  </si>
  <si>
    <t>Samsung's Bixby Works On Galaxy S7, Older Devices Running Android 7.0 Nougat https://t.co/izZ42EGnAj #newiphone</t>
  </si>
  <si>
    <t>iPhone 7 Plus v Samsung Galaxy S8 - Is this the proof Apple has finally met its match? https://t.co/3YejYNj8Az #appleiphone</t>
  </si>
  <si>
    <t>10 things the Samsung Galaxy S8 can do that the iPhone can't https://t.co/7VWw9a7KwA #newiphone</t>
  </si>
  <si>
    <t>Apple iPhone 7 vs Samsung Galaxy S8 https://t.co/zWz3lttl2g #appleiphone</t>
  </si>
  <si>
    <t>Apple's Extreme iPhone X Concept Could Beat Samsung Galaxy 8 https://t.co/cCBaaSbRkX #appleiphone</t>
  </si>
  <si>
    <t>Apple iPhone 7 vs Samsung Galaxy S8 https://t.co/r4AFJw0V6q #newiphone</t>
  </si>
  <si>
    <t>Apple's Extreme iPhone X Concept Could Beat Samsung Galaxy 8 https://t.co/gTMaIDLShS #newiphone</t>
  </si>
  <si>
    <t>La tecnología de reconocimiento facial del #GalaxyS8 puede ser burlada con una fotografía https://t.co/3kabmbJNq8</t>
  </si>
  <si>
    <t>Ya puedes descargar todos los Wallpapers en HD del Galaxy S8 https://t.co/QDXc0SFb1T</t>
  </si>
  <si>
    <t>La razón por la que el #GalaxyS8 no lleva el lector de huellas en la pantalla: falta de tiempo https://t.co/FW3CGkQdhi</t>
  </si>
  <si>
    <t>Why Apple Investors Aren't Sweating The Samsung Galaxy S8 https://t.co/hstVrCzl7R #newiphone</t>
  </si>
  <si>
    <t>Samsung Galaxy S8+ vs Apple iPhone 7 Plus: Which is Better? https://t.co/uceP2xxiz2 #appleiphone</t>
  </si>
  <si>
    <t>The Samsung Galaxy S8 Explores New Definition Of Smartphone With New Features &amp;amp; Probable ... https://t.co/trlf0xiImb #newiphone</t>
  </si>
  <si>
    <t>What the Samsung S8 means for the iPhone 8 https://t.co/zJq2Bz4GTf #newiphone</t>
  </si>
  <si>
    <t>Samsung Galaxy S8: Three Reasons Why I Won't Be Buying The Next Galaxy https://t.co/uf004clySz #newiphone</t>
  </si>
  <si>
    <t>Galaxy S8 vs. iPhone 7: Samsung and Apple Flagships Face Off https://t.co/W0tJtaLAwE #appleiphone</t>
  </si>
  <si>
    <t>Samsung Galaxy S8 vs Apple iPhone 7: best of the best https://t.co/64vQkknEOC #appleiphone</t>
  </si>
  <si>
    <t>Samsung's Galaxy S8 tried to copy a signature iPhone 7 feature, but failed miserably https://t.co/TKLAPYr7hK #appleiphone</t>
  </si>
  <si>
    <t>Samsung Galaxy S8 Plus vs Apple iPhone 7 Plus quick look https://t.co/gV4crvZQh2 #appleiphone</t>
  </si>
  <si>
    <t>Samsung Galaxy S8+ vs iPhone 7 Plus vs Pixel XL: Battle of flagship smartphones https://t.co/cQ54KF6Kju #appleiphone</t>
  </si>
  <si>
    <t>5 Galaxy S8 features people can't stop talking about, and 2 features no one knows about https://t.co/GBosePOEtR #appleiphone</t>
  </si>
  <si>
    <t>Apple iPhone 7 Plus v/s Samsung Galaxy S8 + https://t.co/FUABEQPYN7 #appleiphone</t>
  </si>
  <si>
    <t>The Galaxy S8 is the iPhone we want https://t.co/xISuhOrJJk #appleiphone</t>
  </si>
  <si>
    <t>The Galaxy S8's screen is better for using apps than the iPhone 7 and iPhone 7 Plus https://t.co/IYrhmNAhQI #appleiphone</t>
  </si>
  <si>
    <t>Samsung Galaxy S8 vs iPhone 7 | what is the Best Phone? https://t.co/WMdCu5J6lU "jailbreakiphone</t>
  </si>
  <si>
    <t>New Galaxy S8 Audio Feature May Be Reason Enough To Finally Ditch The iPhone https://t.co/rC3sOYfMxr #iphone</t>
  </si>
  <si>
    <t>DJ Koh: Galaxy S8 To Help Samsung Get Out Of 'Note 7 Hell' https://t.co/W95s55XZE4 #newiphone</t>
  </si>
  <si>
    <t>Analyst: iPhone 8 to be not as curved &amp;amp; edge-to-edge as Galaxy S8, higher ASP w/ $1000 OLED ... https://t.co/xyMqN0OyFP #newiphone</t>
  </si>
  <si>
    <t>Dear Apple and Google, please copy this feature from Galaxy S8 https://t.co/E4XhF1hz8k #appleiphone</t>
  </si>
  <si>
    <t>The Samsung Galaxy S8 will change the way we think about display sizes https://t.co/3hyEQebDD6 #iphone</t>
  </si>
  <si>
    <t>4 features the iPhone 8 needs to one-up the Galaxy S8 video - CNET https://t.co/F8eUuMEcL9 #iphone</t>
  </si>
  <si>
    <t>Should Apple Inc. (NASDAQ:AAPL) Worry About Samsung Galaxy S8? https://t.co/vfDddxpLwW #appleiphone</t>
  </si>
  <si>
    <t>Ringke Cases for Galaxy S8/S8 Plus, LG G6 and iPhone 7/7 Plus from $3.90 Deals and Coupons ... https://t.co/0A4TUj9QYs #iphonecases</t>
  </si>
  <si>
    <t>Samsung's Galaxy S8 Should Boost Select Suppliers, but Won't Sting Apple Badly https://t.co/Wbmf96qGci #appleiphone</t>
  </si>
  <si>
    <t>Galaxy S8 Vs Galaxy S7: What's The Difference? https://t.co/Eopw3kGfaJ #newiphone</t>
  </si>
  <si>
    <t>New iPhone, account was linked via FB connect https://t.co/aUDwwWONN1 #newiphone</t>
  </si>
  <si>
    <t>If the iPhone 8 should look like this, Samsung Galaxy S8 is a better choice https://t.co/ddz8wXZq68 #appleiphone</t>
  </si>
  <si>
    <t>Samsung Galaxy S8, S8+ trump? Apple iPhone 8 to come with vertical dual camera setup https://t.co/WlIKIcj7pC #appleiphone</t>
  </si>
  <si>
    <t>Samsung Galaxy S8 &amp;amp; S8+ have a weird fingerprint scanner but that's okay https://t.co/U1veR72eoM #newiphone</t>
  </si>
  <si>
    <t>Samsung Galaxy S8 vs Apple iPhone 7 Plus: Battle Of The Beast Smartphones https://t.co/XNST95pbII #appleiphone</t>
  </si>
  <si>
    <t>Is it safe to buy Samsung's new Galaxy S8 phone? https://t.co/EfvK8IZnSR #newiphone</t>
  </si>
  <si>
    <t>Samsung Galaxy S8: Top 8 trump card features that make Galaxy S7 heir superior to Apple iPhone ... https://t.co/sZZQlFigqE #newiphone</t>
  </si>
  <si>
    <t>Presidio Clear + Print Samsung Galaxy S8 Cases https://t.co/bbGRtP6uJm #iphonecases</t>
  </si>
  <si>
    <t>So, what do you think of the Galaxy S8 and S8+? (poll results) https://t.co/qAbhzpik6A #newiphone</t>
  </si>
  <si>
    <t>Samsung Galaxy S8 challenges: What Apple iPhone 8 needs to beat Bixby's mom? https://t.co/QD8wMj2B4t #newiphone</t>
  </si>
  <si>
    <t>Samsung Galaxy S8 challenges: What Apple iPhone 8 needs to beat Bixby's mom? https://t.co/l2VmFKG0FT #appleiphone</t>
  </si>
  <si>
    <t>Why Apple's iPhone 8 might not be as sleek as the Galaxy S8 https://t.co/npSc4ZmHTY #appleiphone</t>
  </si>
  <si>
    <t>Samsung Galaxy S8 Plus vs Apple iPhone 7 Plus: Specs comparison https://t.co/1oIBOTUhlf #appleiphone</t>
  </si>
  <si>
    <t>Samsung Galaxy X specs and release date: What we know so far on Samsung's pioneering ... https://t.co/YtIgkdyHpH #newiphone</t>
  </si>
  <si>
    <t>The Galaxy S8 is more powerful than the iPhone 7, but yours won't be https://t.co/U5tZ4GZBdN #appleiphone</t>
  </si>
  <si>
    <t>Apple iPhone 8 vs. Samsung Galaxy S8 https://t.co/VJK2DL1Lsm #appleiphone</t>
  </si>
  <si>
    <t>Using my iPhone for the next six months is really, really going to suck https://t.co/TvJNZc7up8 #appleiphone</t>
  </si>
  <si>
    <t>Apple Should Not Fear Samsung's Galaxy S8, Analyst Says https://t.co/QKf9qCgrPZ #newiphone</t>
  </si>
  <si>
    <t>What Does Galaxy S8 Mean for Apple's Next iPhone Release? https://t.co/q68V2Qka02 #newiphone</t>
  </si>
  <si>
    <t>What Does Galaxy S8 Mean for Apple's Next iPhone Release? https://t.co/kKQcfXiLmp #appleiphone</t>
  </si>
  <si>
    <t>The iPhone 8 will beat the Galaxy S8 in one key area https://t.co/3NkYgl93bt #appleiphone</t>
  </si>
  <si>
    <t>Apple iPhone 8 may not get a curved display as Samsung Galaxy S8 https://t.co/AhvQuxBVo2 #appleiphone</t>
  </si>
  <si>
    <t>We asked 5 wild animals what they thought about the new Samsung Galaxy S8 https://t.co/cr3pTDnc3T #newiphone</t>
  </si>
  <si>
    <t>Samsung Galaxy S8 makes Apple iPhone 7 look outdated: 5 reasons why https://t.co/zs01KA0fn0 #appleiphone</t>
  </si>
  <si>
    <t>Apple Inc. (NASDAQ:AAPL): iPhone 8 Will Be Less Curved Than Galaxy S8 https://t.co/poQ1fn7iT2 #appleiphone</t>
  </si>
  <si>
    <t>10 things the Samsung Galaxy S8 can do that the iPhone can't https://t.co/8hZQz29lSG #appleiphone</t>
  </si>
  <si>
    <t>Compare Apple iPhone 7 vs Samsung Galaxy C9 Pro vs Apple iPhone 6s 16GB https://t.co/q6xx6QiI9U #appleiphone</t>
  </si>
  <si>
    <t>Samsung Galaxy S8 vs Apple iPhone 8: Pick Your Side https://t.co/xa9IifZZDA #appleiphone</t>
  </si>
  <si>
    <t>Samsung Galaxy S8 becomes the first smartphone to get Bluetooth 5.0 https://t.co/5kms2qm13B #newiphone</t>
  </si>
  <si>
    <t>Is Google Pixel the best camera phone? It is superior to iPhone 7, HTC 10, Galaxy S7, Huawei P10 ... https://t.co/o6J5Fyzw0m #appleiphone</t>
  </si>
  <si>
    <t>Samsung Galaxy S8 vs Apple iPhone 7 Plus: age-old rivals fight it out yet again https://t.co/PUtoS7tyJe #appleiphone</t>
  </si>
  <si>
    <t>Compare Apple iPhone 7 vs Huawei P9 vs Samsung Galaxy S7 Edge https://t.co/WTEHn8zjwQ #appleiphone</t>
  </si>
  <si>
    <t>Pre-orders are up for the Samsung Galaxy S8 and the S8+ https://t.co/S3AZrAbR0j #newiphone</t>
  </si>
  <si>
    <t>Analyst: iPhone 8 Won't be as Curved &amp;amp; Edge-to-Edge as Galaxy S8 https://t.co/LZNMm66MXX "jailbreakiphone</t>
  </si>
  <si>
    <t>Samsung launches flagship Galaxy S8, S8 Plus https://t.co/kEeZ6bssEB #newiphone</t>
  </si>
  <si>
    <t>Samsung stages a comeback with Galaxy S8 after Note7 disaster https://t.co/RbHakmh5Bg #appleiphone</t>
  </si>
  <si>
    <t>Microsoft To Offer Their Own Version Of The Galaxy S8 https://t.co/mq99dyBt2n #appleiphone</t>
  </si>
  <si>
    <t>Samsung Galaxy S5 S6 S7- NewOpenBox UNLOCKED https://t.co/2uVk40nM78 #appleiphone</t>
  </si>
  <si>
    <t>Samsung Galaxy S8 facial recognition feature was tricked by a selfie https://t.co/695Oh3ksHJ #newiphone</t>
  </si>
  <si>
    <t>iPhone 8: Will Apple Turn The Spotlight Away From Samsung Galaxy S8? https://t.co/NmXvx0n6t2 #newiphone</t>
  </si>
  <si>
    <t>Apple Should Not Fear Samsung's Galaxy S8, Analyst Says https://t.co/EtIW4WDA7F #appleiphone</t>
  </si>
  <si>
    <t>Galaxy Note 4 on Sprint Network Receiving March security patch https://t.co/mkYiioCvfe #appleiphone</t>
  </si>
  <si>
    <t>Three Days Grace Human https://t.co/3Hse1nNEZ5 #iphonecases</t>
  </si>
  <si>
    <t>All The Interesting Facts About The Samsung Galaxy S8/S8+ In One Place https://t.co/EWazjb3bTf #appleiphone</t>
  </si>
  <si>
    <t>6 Samsung Galaxy S8 features missing in Apple iPhone 7 smartphones https://t.co/8uJorp20lA #appleiphone</t>
  </si>
  <si>
    <t>iPhone 8: Will Apple Take Attention Away From Samsung Galaxy S8? https://t.co/iwYeLmHrV9 #newiphone</t>
  </si>
  <si>
    <t>Samsung bets on exclusive-edition Galaxy S8 to regain China market share https://t.co/p8fpWLAVm6 #newiphone</t>
  </si>
  <si>
    <t>Samsung removes the physical home button: The Galaxy S8 is better as a result https://t.co/QED8MMpedL #appleiphone</t>
  </si>
  <si>
    <t>How To Take Screenshot On Samsung Galaxy S8, Galaxy S8+ https://t.co/tTR4fx48lW #newiphone</t>
  </si>
  <si>
    <t>Apple iPhone 8 Will Be Identical To Galaxy S8: Hints Fresh Leak https://t.co/oG1IKXUIKl #appleiphone</t>
  </si>
  <si>
    <t>There's no Galaxy S8 Edge this year https://t.co/WYSjHXIxb5 #appleiphone</t>
  </si>
  <si>
    <t>Samsung Galaxy X release details surface online; flagship foldable phone to debut before Galaxy ... https://t.co/xcPqMmSedy #appleiphone</t>
  </si>
  <si>
    <t>Satechi launches USB-C Travel Charger for Nintendo Switch, Galaxy S8, and more https://t.co/XW9VUoJ0gS #appleiphone</t>
  </si>
  <si>
    <t>Samsung Galaxy S8 vs. iPhone 7 Plus: The Biggest Battle of Smartphones Yet? https://t.co/uU59kanVNL #appleiphone</t>
  </si>
  <si>
    <t>A First Look! Samsung's New Galaxy S8 Flagship Smartphones https://t.co/vw7C6H3B83 #appleiphone</t>
  </si>
  <si>
    <t>The Samsung Galaxy S8 looks amazing but it's iPhone apps that will keep users where they are https://t.co/r3j3yvu8rs #iphone</t>
  </si>
  <si>
    <t>Galaxy S8 Plus Vs Galaxy S7 Edge: What's The Difference? https://t.co/5rB7O95nxe #newiphone</t>
  </si>
  <si>
    <t>The iPhone 8 will beat the Galaxy S8 in one key area https://t.co/m5AGkfHvw6 #iphone</t>
  </si>
  <si>
    <t>The iPhone 8 will beat the Galaxy S8 in one key area https://t.co/DrzRDyEAP8 #newiphone</t>
  </si>
  <si>
    <t>Samsung Galaxy S8 vs Apple iPhone 7: 10 features which give Samsung the lead https://t.co/37VO8U1Eeq #appleiphone</t>
  </si>
  <si>
    <t>Samsung Galaxy S8 Microsoft Edition being sold at Microsoft stores https://t.co/0CSSXXjusu #newiphone</t>
  </si>
  <si>
    <t>Samsung's Bixby Works On Galaxy S7, Older Devices Running Android 7.0 Nougat https://t.co/iZu1gjkVRR #newiphone</t>
  </si>
  <si>
    <t>iPhone 7 Plus v Samsung Galaxy S8 - Is this the proof Apple has finally met its match? https://t.co/7ANAR9qo46 #appleiphone</t>
  </si>
  <si>
    <t>10 things the Samsung Galaxy S8 can do that the iPhone can't https://t.co/6gVYtos8Uq #newiphone</t>
  </si>
  <si>
    <t>Apple iPhone 7 vs Samsung Galaxy S8 https://t.co/9pWQbFsxdL #appleiphone</t>
  </si>
  <si>
    <t>Apple's Extreme iPhone X Concept Could Beat Samsung Galaxy 8 https://t.co/rw83n8gU1P #appleiphone</t>
  </si>
  <si>
    <t>Apple iPhone 7 vs Samsung Galaxy S8 https://t.co/4oRONHLfOi #newiphone</t>
  </si>
  <si>
    <t>Apple's Extreme iPhone X Concept Could Beat Samsung Galaxy 8 https://t.co/zWmna2odL2 #newiphone</t>
  </si>
  <si>
    <t>http://www.tecmundo.com.br/samsung-galaxy-j7-2017-/115391-samsung-pay-leitor-digitais-chegar-linha-galaxy-j.htm?f https://twitter.com/Tec_Mundo/status/847388089190199301</t>
  </si>
  <si>
    <t>https://www.youtube.com/watch?v=D8Ert5yjMV4&amp;feature=youtu.be&amp;a</t>
  </si>
  <si>
    <t>https://www.google.com/url?rct=j&amp;sa=t&amp;url=https://www.forbes.com/sites/sethporges/2017/03/29/why-the-samsung-galaxy-s8-is-like-star-wars-the-force-awakens/&amp;ct=ga&amp;cd=CAIyGmQyNmFhMzVjMmM1ZDU2YmQ6Y29tOmVuOlVT&amp;usg=AFQjCNEsWzmleyTCnsVzajI1JMYEA2KOrA</t>
  </si>
  <si>
    <t>http://www.tecmundo.com.br/samsung-galaxy-j7-2017-/115391-samsung-pay-leitor-digitais-chegar-linha-galaxy-j.htm?f</t>
  </si>
  <si>
    <t>https://www.google.com/url?rct=j&amp;sa=t&amp;url=http://www.zdnet.com/article/along-with-galaxy-s8-samsung-lifts-lid-on-google-wifi-rival-that-runs-your-iot-security/&amp;ct=ga&amp;cd=CAIyHGQxYTE2MjdiZTBjNzYwN2E6Y28udWs6ZW46R0I&amp;usg=AFQjCNF6w4xzekFg1no1CLoPxGX5zG4ZQA</t>
  </si>
  <si>
    <t>http://www.tecmundo.com.br//1153-como-usar-sopcast.htm?f</t>
  </si>
  <si>
    <t>http://gopego.com/news/a/2017/03/mid-ranger-samsung-galaxy-j-bakal-dilengkapi-scanner-sidik-jari</t>
  </si>
  <si>
    <t>https://www.youtube.com/watch?v=M_vD2IEXIVA&amp;feature=youtu.be&amp;a</t>
  </si>
  <si>
    <t>https://www.youtube.com/watch?v=M7cdUGJ3oxM&amp;feature=youtu.be&amp;a</t>
  </si>
  <si>
    <t>https://twitter.com/i/web/status/847122597653340161</t>
  </si>
  <si>
    <t>http://mashable.com/2017/03/29/samsung-galaxy-s8-australian-pricing/?utm_cid=Mash-Prod-RSS-Feedburner-All-Partial&amp;utm_content=buffer49eea&amp;utm_medium=social&amp;utm_source=twitter.com&amp;utm_campaign=buffer</t>
  </si>
  <si>
    <t>http://primerafuentenoticias.cl/2017/03/30/samsung-busca-empezar-nuevo-apostando-la-pantalla-galaxy-s8/</t>
  </si>
  <si>
    <t>https://pisapapeles.net/la-linea-galaxy-j-de-samsung-ahora-incluira-lector-de-huellas/?utm_source=rss&amp;utm_medium=rss&amp;utm_campaign=la-linea-galaxy-j-de-samsung-ahora-incluira-lector-de-huellas</t>
  </si>
  <si>
    <t>https://pisapapeles.net/la-linea-galaxy-j-de-samsung-ahora-incluira-lector-de-huellas/</t>
  </si>
  <si>
    <t>https://pisapapeles.net/estos-son-los-accesorios-del-galaxy-s8-y-s8-en-chile/</t>
  </si>
  <si>
    <t>https://www.google.com/url?rct=j&amp;sa=t&amp;url=http://www.zdnet.com/article/along-with-galaxy-s8-samsung-lifts-lid-on-google-wifi-rival-that-runs-your-iot-security/&amp;ct=ga&amp;cd=CAIyGjc5MDkyODY3NDIwNDg2NDQ6Y29tOmVuOlVT&amp;usg=AFQjCNF6w4xzekFg1no1CLoPxGX5zG4ZQA</t>
  </si>
  <si>
    <t>https://www.google.com/url?rct=j&amp;sa=t&amp;url=https://www.androidheadlines.com/2017/03/galaxy-s8-speed-test-reveals-gigabit-lte-speed-capability.html&amp;ct=ga&amp;cd=CAIyGmJhZDRjMDVkNmEwNmJhNmU6Y29tOmVuOlVT&amp;usg=AFQjCNErPBOj5bHaa__GsMtlq1hyjzkgzg</t>
  </si>
  <si>
    <t>https://www.google.com/url?rct=j&amp;sa=t&amp;url=http://www.gizmodo.in/indiamodo/battle-royale-galaxy-s8-vs-the-iphone-7-vs-the-google-pixel/slidelist/57900531.cms&amp;ct=ga&amp;cd=CAIyGmJhZDRjMDVkNmEwNmJhNmU6Y29tOmVuOlVT&amp;usg=AFQjCNEYCDCRrUOALzeOql-Pi294coHsvw</t>
  </si>
  <si>
    <t>http://news.google.com/news/url?sa=t&amp;fd=R&amp;ct2=fr&amp;usg=AFQjCNEEOzkfYxPq03WtdkoGZMy80Iuwtg&amp;clid=c3a7d30bb8a4878e06b80cf16b898331&amp;cid=52780302003383&amp;ei=GCXYWLCQH-eTzAa2_4-oCw&amp;url=http://www.meltystyle.fr/samsung-galaxy-s8-a-j-3-est-il-assez-fort-pour-battre-l-iphone-8-a597016.html</t>
  </si>
  <si>
    <t>https://www.google.com/url?rct=j&amp;sa=t&amp;url=http://www.bbc.co.uk/news/technology-39430228&amp;ct=ga&amp;cd=CAIyHDkyN2I4MDNkY2U1YjRhMGE6Y28udWs6ZW46R0I&amp;usg=AFQjCNESauRQLnRdMVkBRFNqDa6yhwby-Q&amp;utm_content=bufferfa9e5&amp;utm_medium=social&amp;utm_source=twitter.com&amp;utm_campaign=buffer</t>
  </si>
  <si>
    <t>https://gleam.io/8aS75-gPsm7S</t>
  </si>
  <si>
    <t>http://dlvr.it/Nm2xzT</t>
  </si>
  <si>
    <t>https://twitter.com/i/web/status/847414968660119553</t>
  </si>
  <si>
    <t>https://www.youtube.com/watch?v=eAphEpc2kAc&amp;feature=youtu.be&amp;a</t>
  </si>
  <si>
    <t>http://www.booska-p.com/geek/new-samsung-officialise-enfin-son-galaxy-s8-le-tueur-d-iphone-n72932.html</t>
  </si>
  <si>
    <t>https://www.youtube.com/watch?v=Fz-6MdlPY1M&amp;feature=youtu.be&amp;a</t>
  </si>
  <si>
    <t>https://www.yahoo.com/news/samsung-comeback-galaxy-s8-184220622.html?utm_content=buffer97950&amp;utm_medium=social&amp;utm_source=twitter.com&amp;utm_campaign=buffer</t>
  </si>
  <si>
    <t>https://www.youtube.com/watch?v=j-Xf2q4CfDY&amp;feature=youtu.be&amp;a</t>
  </si>
  <si>
    <t>https://www.youtube.com/watch?v=Lig2uXHcIqE&amp;feature=youtu.be&amp;a</t>
  </si>
  <si>
    <t>https://www.mobileworldlive.com/videos/features/feature-samsung-galaxy-s8-launch/ https://www.mobileworldlive.com/devices/news-devices/samsung-hails-s8-infinity-display-10nm-processor/</t>
  </si>
  <si>
    <t>https://www.news24eg.com/2017/03/30/%d9%85%d8%b3%d8%aa%d8%b4%d8%b9%d8%b1%d8%a7%d8%aa-%d8%a8%d8%b5%d9%85%d8%a7%d8%aa-%d8%a7%d9%84%d8%a3%d8%b5%d8%a7%d8%a8%d8%b9-%d8%b3%d8%aa%d8%b5%d9%84-%d9%84%d8%b3%d9%84%d8%b3%d9%84%d8%a9-%d9%87%d9%88/</t>
  </si>
  <si>
    <t>http://www.news24eg.com/2017/03/30/%d9%85%d8%b3%d8%aa%d8%b4%d8%b9%d8%b1%d8%a7%d8%aa-%d8%a8%d8%b5%d9%85%d8%a7%d8%aa-%d8%a7%d9%84%d8%a3%d8%b5%d8%a7%d8%a8%d8%b9-%d8%b3%d8%aa%d8%b5%d9%84-%d9%84%d8%b3%d9%84%d8%b3%d9%84%d8%a9-%d9%87%d9%88/</t>
  </si>
  <si>
    <t>http://www.electrony.net/288178/%D9%85%D8%B3%D8%AA%D8%B4%D8%B9%D8%B1%D8%A7%D8%AA-%D8%A8%D8%B5%D9%85%D8%A7%D8%AA-%D8%A7%D9%84%D8%A3%D8%B5%D8%A7%D8%A8%D8%B9-%D8%B3%D8%AA%D8%B5%D9%84-%D9%84%D8%B3%D9%84%D8%B3%D9%84%D8%A9-%D9%87%D9%88/</t>
  </si>
  <si>
    <t>https://www.google.com/url?rct=j&amp;sa=t&amp;url=http://www.puolenkuunpelit.com/kauppa/product_info.php%3Fproducts_id%3D104776&amp;ct=ga&amp;cd=CAIyGmY4NjE4NDI2MGZmZTcwYTA6Y29tOmVuOlVT&amp;usg=AFQjCNFKu3o2puowXExnBCJSXjOTDaLFkQ</t>
  </si>
  <si>
    <t>http://www.electrony.net/288178/%d9%85%d8%b3%d8%aa%d8%b4%d8%b9%d8%b1%d8%a7%d8%aa-%d8%a8%d8%b5%d9%85%d8%a7%d8%aa-%d8%a7%d9%84%d8%a3%d8%b5%d8%a7%d8%a8%d8%b9-%d8%b3%d8%aa%d8%b5%d9%84-%d9%84%d8%b3%d9%84%d8%b3%d9%84%d8%a9-%d9%87%d9%88/?utm_source=dlvr.it&amp;utm_medium=twitter</t>
  </si>
  <si>
    <t>http://ketafnews.blogspot.com/2017/03/galaxy-j-series.html?utm_source=dlvr.it&amp;utm_medium=twitter</t>
  </si>
  <si>
    <t>http://3jil.net/technology/776416/%D8%A7%D8%AE%D8%A8%D8%A7%D8%B1-%D8%AA%D9%82%D9%86%D9%8A%D8%A9---%D9%85%D8%B3%D8%AA%D8%B4%D8%B9%D8%B1%D8%A7%D8%AA-%D8%A8%D8%B5%D9%85%D8%A7%D8%AA-%D8%A7%D9%84%D8%A3%D8%B5%D8%A7%D8%A8%D8%B9-%D8%B3%D8%AA%D8%B5%D9%84-%D9%84%D8%B3%D9%84%D8%B3%D9%84%D8%A9-%D9%87%D9%88%D8%A7%D8%AA%D9%81-Galaxy-J-Series.html?utm_source=dlvr.it&amp;utm_medium=twitter</t>
  </si>
  <si>
    <t>http://www.google.com/url?rct=j&amp;sa=t&amp;url=http://www.newstalkzb.co.nz/on-air/mike-hosking-breakfast/audio/paul-spain-galaxy-s8-could-turn-things-around-for-samsung/&amp;ct=ga&amp;cd=CAIyGmY0ZDM1ZDQ3MmExMTFmMDM6Y29tOmVuOkVT&amp;usg=AFQjCNG3_JT8ZgG43za5AhuXc43Mb1-YzQ</t>
  </si>
  <si>
    <t>https://www.instagram.com/p/BSQ01ytjpF1/</t>
  </si>
  <si>
    <t>https://www.cnet.com/news/3-ways-the-samsung-galaxy-s8-let-us-down/?utm_content=buffer3ccde&amp;utm_medium=social&amp;utm_source=twitter.com&amp;utm_campaign=buffer</t>
  </si>
  <si>
    <t>https://twitter.com/iPhoneAddictFr/status/847432506445975557</t>
  </si>
  <si>
    <t>https://www.pocketpc.ch/magazin/news/galaxy-s8-unsichtbarer-homebutton-ist-drucksensitiv-und-funktioniert-ueberall-53751/</t>
  </si>
  <si>
    <t>http://enpaiszeta.com/samsung-presento-nuevo-galaxy-s8/ http://j.gs/4738254/httpstwittercomnoticiav3</t>
  </si>
  <si>
    <t>https://www.bukalapak.com/p/handphone/aksesoris-handphone/casing-cover/7tw0ux-jual-anti-crack-case-samsung-galaxy-j710-j510-j7-j5-2016-anti-knock-case?utm_source=twitter&amp;utm_medium=sharelapak&amp;utm_campaign=socmed</t>
  </si>
  <si>
    <t>https://www.bukalapak.com/p/handphone/aksesoris-handphone/casing-cover/7tw2av-jual-anti-crack-case-samsung-galaxy-j500-j5-2015-anti-knock-soft-case?utm_source=twitter&amp;utm_medium=sharelapak&amp;utm_campaign=socmed</t>
  </si>
  <si>
    <t>http://www.mphker.com/2017/03/30/%d9%85%d8%b3%d8%aa%d8%b4%d8%b9%d8%b1%d8%a7%d8%aa-%d8%a8%d8%b5%d9%85%d8%a7%d8%aa-%d8%a7%d9%84%d8%a3%d8%b5%d8%a7%d8%a8%d8%b9-%d8%b3%d8%aa%d8%b5%d9%84-%d9%84%d8%b3%d9%84%d8%b3%d9%84%d8%a9-%d9%87%d9%88/?utm_source=dlvr.it&amp;utm_medium=twitter</t>
  </si>
  <si>
    <t>https://www.youtube.com/watch?v=-i4mEbmgWo8&amp;feature=youtu.be&amp;a</t>
  </si>
  <si>
    <t>https://www.youtube.com/watch?v=0A_nZiEq1cs&amp;feature=youtu.be&amp;a</t>
  </si>
  <si>
    <t>https://www.google.com/url?sa=t&amp;rct=j&amp;q=&amp;esrc=s&amp;source=newssearch&amp;cd=2&amp;cad=rja&amp;uact=8&amp;ved=0ahUKEwjpkcbtpf7SAhULgbwKHf75BsUQqQIIHCgAMAE&amp;url=https%3A%2F%2Fwww.trangcongnghe.com%2Fthiet-bi-so%2Fdien-thoai%2F57420-d226y-l224-thoi-gian-dat-h224ng-l234n-ke-bo-d244i-galaxy-s8-s8-plus.html&amp;usg=AFQjCNGgcVwjd2zjrvUo7sCVPHx3JFK-qA&amp;sig2=tvH0L3fwJ8RETLnqKMhrMQ&amp;bvm=bv.151325232,d.c2I</t>
  </si>
  <si>
    <t>http://techcase.in/mobile/android/samsung-galaxy-s8-s8-plus-announced-infinity-display/</t>
  </si>
  <si>
    <t>https://techcrunch.com/2017/03/29/crunch-report-new-samsung-galaxy-s8-s8-phones/?ncid=rss&amp;utm_content=buffer7f86e&amp;utm_medium=social&amp;utm_source=twitter.com&amp;utm_campaign=buffer</t>
  </si>
  <si>
    <t>https://www.applesfera.com/iphone/furia-de-titanes-comparamos-las-especificaciones-del-galaxy-s8-y-s8-con-el-iphone-7-y-7-plus?utm_content=buffer6b26b&amp;utm_medium=social&amp;utm_source=twitter.com&amp;utm_campaign=buffer</t>
  </si>
  <si>
    <t>http://www.londonlovesbusiness.com/business-news/tech/the-samsung-galaxy-s8-has-ditched-the-home-button/14740.article?utm_source=dlvr.it&amp;utm_medium=twitter</t>
  </si>
  <si>
    <t>https://www.amazon.fr/Galaxy-Spigen-Premium-Coating-Samsung/dp/B06XP4LGHJ/ref=sr_1_1?s=electronics&amp;ie=UTF8&amp;qid=1490880125&amp;sr=1-1&amp;keywords=spigen+s8</t>
  </si>
  <si>
    <t>https://mybroadband.co.za/news/smartphones/205034-hands-on-with-the-samsung-galaxy-s8-why-it-would-be-my-next-phone.html</t>
  </si>
  <si>
    <t>https://topesdegama.com/noticias/sorteos/sorteo-internacional-samsung-galaxy-s8-topes-gama</t>
  </si>
  <si>
    <t>https://www.google.com/url?rct=j&amp;sa=t&amp;url=https://nmi.craigslist.org/mob/6066302144.html&amp;ct=ga&amp;cd=CAIyGjBkYmI3MzZkZDY1YTUwMDk6Y29tOmVuOlVT&amp;usg=AFQjCNEDCv3fK5fNWnG4wSiFHm57rCIBkQ</t>
  </si>
  <si>
    <t>https://twitter.com/LDLC/status/847105661796339712</t>
  </si>
  <si>
    <t>https://www.tabloidpulsa.co.id/news/29186-hore-samsuung-seri-j-bakal-punya-pemindai-sidik-jari</t>
  </si>
  <si>
    <t>http://www.pcactual.com/noticias/actualidad/galaxy-dex_13438</t>
  </si>
  <si>
    <t>http://aajeeba.blogspot.com/2017/03/galaxy-j-series.html?utm_source=dlvr.it&amp;utm_medium=twitter</t>
  </si>
  <si>
    <t>https://www.google.com/url?rct=j&amp;sa=t&amp;url=http://indiatoday.intoday.in/technology/story/how-samsung-beat-apple-in-the-race-for-innovation-with-galaxy-s8-s8/1/916293.html&amp;ct=ga&amp;cd=CAIyH2ZlZDNkYWI2OTYyYjI1ODQ6Y29tLmNvOmVuOkNPOkw&amp;usg=AFQjCNHZ3IRFnZG8Xidi6HOBKNmqG3GYrg</t>
  </si>
  <si>
    <t>https://www.google.com/url?rct=j&amp;sa=t&amp;url=http://www.lemondeinformatique.fr/actualites/lire-premier-apercu-du-samsung-galaxy-s8-67800.html&amp;ct=ga&amp;cd=CAIyHTllZGJkMTE1ZjJhOGQ4YTg6Y29tLmNvOmZyOkNP&amp;usg=AFQjCNHSXD0b8qEQ74xUOUXTbAHBwy3_UA</t>
  </si>
  <si>
    <t>http://www.hottopic.com/trends/galaxy/?cm_lm=47896568&amp;CM_MMC=EML-_-03272017%20GALAXY%20AND%20SCIENCE-_-Promotional-Product-_-1-20173-EML-SFM-2755-30&amp;u=5204686&amp;jb=3989&amp;sfmc_sub=47896568&amp;mid=7275722&amp;j=14713&amp;l=30_HTML</t>
  </si>
  <si>
    <t>http://www.theverge.com/circuitbreaker/2017/3/30/15121816/samsung-galaxy-s8-microsoft-edition-features?utm_campaign=theverge&amp;utm_content=chorus&amp;utm_medium=social&amp;utm_source=twitter</t>
  </si>
  <si>
    <t>http://i.ven.bz/gGHk</t>
  </si>
  <si>
    <t>http://www.businessinsider.com/samsung-galaxy-s8-vs-apple-iphone-7-2017-3?utm_content=buffer574f9&amp;utm_medium=social&amp;utm_source=twitter.com&amp;utm_campaign=buffer</t>
  </si>
  <si>
    <t>http://www.businessinsider.com/samsung-galaxy-s8-release-date-specs-features-2017-3?utm_content=buffer69be1&amp;utm_medium=social&amp;utm_source=twitter.com&amp;utm_campaign=buffer</t>
  </si>
  <si>
    <t>http://tellplus.net/company/samsung/%d9%85%d8%b3%d8%aa%d8%b4%d8%b9%d8%b1%d8%a7%d8%aa-%d8%a8%d8%b5%d9%85%d8%a7%d8%aa-%d8%a7%d9%84%d8%a3%d8%b5%d8%a7%d8%a8%d8%b9-%d8%b3%d8%aa%d8%b5%d9%84-%d9%84%d8%b3%d9%84%d8%b3%d9%84%d8%a9-%d9%87%d9%88/?utm_source=dlvr.it&amp;utm_medium=twitter</t>
  </si>
  <si>
    <t>http://tellplus.net/company/samsung/%d9%85%d8%b3%d8%aa%d8%b4%d8%b9%d8%b1%d8%a7%d8%aa-%d8%a8%d8%b5%d9%85%d8%a7%d8%aa-%d8%a7%d9%84%d8%a3%d8%b5%d8%a7%d8%a8%d8%b9-%d8%b3%d8%aa%d8%b5%d9%84-%d9%84%d8%b3%d9%84%d8%b3%d9%84%d8%a9-%d9%87%d9%88/</t>
  </si>
  <si>
    <t>https://kadenkaigi.com/entry/329372103 https://play.google.com/store/apps/details?id=com.sony.nfx.app.sfrc&amp;hl=ja</t>
  </si>
  <si>
    <t>https://twitter.com/i/web/status/847449946399809539</t>
  </si>
  <si>
    <t>http://www.amazon.com/Intergalactic-Custody-Battle-Infestation-Trilogy-ebook/dp/B011NB6KMG/ref=sr_1_1?ie=UTF8&amp;qid=1455843091&amp;sr=8-1&amp;keywords=the+intergalactic+custody+battle</t>
  </si>
  <si>
    <t>https://www.youtube.com/watch?v=v7h81srIYg0&amp;feature=youtu.be&amp;a</t>
  </si>
  <si>
    <t>https://www.google.com/url?rct=j&amp;sa=t&amp;url=http://www.gala.de/lifestyle/galaxy/das-gruene-vom-gekochten-ei--isst-man-das-mit----21340082.html&amp;ct=ga&amp;cd=CAIyGWI5MWJkODUxNWUzMGZhOWQ6ZGU6ZGU6REU&amp;usg=AFQjCNHkhBxl5OhnsLBqa8y-PZvLGdlBmQ</t>
  </si>
  <si>
    <t>https://www.beritateknologi.com/samsung-galaxy-j-series-generasi-selanjutnya-bakal-dapatkan-sensor-fingerprint/?utm_source=dlvr.it&amp;utm_medium=twitter</t>
  </si>
  <si>
    <t>http://local.sec.samsung.com/comLocal/event/promotion/eventList.do?eventId=13640&amp;utm_content=buffer83f79&amp;utm_medium=social&amp;utm_source=twitter.com&amp;utm_campaign=buffer</t>
  </si>
  <si>
    <t>https://www.beritateknologi.com/samsung-galaxy-j-series-generasi-selanjutnya-bakal-dapatkan-sensor-fingerprint/</t>
  </si>
  <si>
    <t>http://www.ubergizmo.com/2017/03/samsung-fingerprint-sensors-galaxy-j-series/</t>
  </si>
  <si>
    <t>https://www.cnet.com/news/samsung-galaxy-s8-unlocked-may-why-wait/?utm_content=buffere1d6c&amp;utm_medium=social&amp;utm_source=twitter.com&amp;utm_campaign=buffer</t>
  </si>
  <si>
    <t>http://www.samsung.com/br/smartphones/galaxy-s8/</t>
  </si>
  <si>
    <t>http://www.blogbrown.com/samsung-galaxy-j-budget-line-to-get-fingerprint-scanners/</t>
  </si>
  <si>
    <t>http://news.google.com/news/url?sa=t&amp;fd=R&amp;ct2=us&amp;usg=AFQjCNH10wcmKheECEUxQ49hgq4xAgfQcQ&amp;clid=c3a7d30bb8a4878e06b80cf16b898331&amp;cid=52779440646088&amp;ei=-h7dWJjUC5bZqAKIrbe4Dw&amp;url=http://www.investors.com/news/technology/click/samsung-galaxy-s8-gets-jump-on-apple-iphone-8/</t>
  </si>
  <si>
    <t>http://iwradio.co.uk/2017/03/30/samsung-galaxy-s8-firm-unveils-comeback-phone-after-note-7-fire-woes-2/?utm_source=iownews&amp;utm_medium=twitter</t>
  </si>
  <si>
    <t>http://iwradio.co.uk/2017/03/30/samsung-galaxy-s8-firm-unveils-comeback-phone-after-note-7-fire-woes/?utm_source=iownews&amp;utm_medium=twitter</t>
  </si>
  <si>
    <t>https://www.google.com/url?rct=j&amp;sa=t&amp;url=http://www.hardwarezone.com.sg/feature-samsung-galaxy-s8-and-s8-coming-singapore-april-2017&amp;ct=ga&amp;cd=CAIyGjllODE4OWEzMTIzOTM2OWM6Y29tOmVuOlVT&amp;usg=AFQjCNGk61xDdgCHmnOeha_4-SWST050ow</t>
  </si>
  <si>
    <t>https://www.google.co.in/url?sa=t&amp;source=web&amp;rct=j&amp;url=http://www.theverge.com/2017/3/30/15113000/samsung-galaxy-s8-phone-key-features-whats-new&amp;ved=0ahUKEwjtttytwf7SAhUXSo8KHSz3BTYQFgh1MBY&amp;usg=AFQjCNGc_jjYH10oBjDKJibr_CRfmA9R3Q&amp;sig2=KmLmBrGj5-XzOdWOZGPnwQ</t>
  </si>
  <si>
    <t>http://linkis.com/www.youtube.com/ktUtK</t>
  </si>
  <si>
    <t>http://linkis.com/www.youtube.com/CeQf0</t>
  </si>
  <si>
    <t>http://linkis.com/www.youtube.com/ldK0i</t>
  </si>
  <si>
    <t>http://www.al-booma.com/%d9%85%d8%b3%d8%aa%d8%b4%d8%b9%d8%b1%d8%a7%d8%aa-%d8%a8%d8%b5%d9%85%d8%a7%d8%aa-%d8%a7%d9%84%d8%a3%d8%b5%d8%a7%d8%a8%d8%b9-%d8%b3%d8%aa%d8%b5%d9%84-%d9%84%d8%b3%d9%84%d8%b3%d9%84%d8%a9-%d9%87%d9%88/</t>
  </si>
  <si>
    <t>https://www.youtube.com/watch?v=BT2AsWjTBfw&amp;feature=youtu.be&amp;a</t>
  </si>
  <si>
    <t>http://mashable.france24.com/mashallow/20170330-samsung-galaxy-s8-requin-smartphone</t>
  </si>
  <si>
    <t>https://www.google.com/url?rct=j&amp;sa=t&amp;url=https%3A%2F%2Fnews.worldcasinodirectory.com%2Fgalaxy-entertainment-and-sbm-team-up-to-bring-integrated-resort-projects-to-japan-44776&amp;ct=ga&amp;cd=CAIyGjM0NWE4Y2YyOTJlY2RhYjY6Y29tOmVuOlVT&amp;usg=AFQjCNGOQhpsuHO-8DF6T8n4aKUpCGSfxA&amp;utm_source=dlvr.it&amp;utm_medium=twitter</t>
  </si>
  <si>
    <t>https://www.youtube.com/watch?v=1oqAprZOFNI&amp;feature=youtu.be</t>
  </si>
  <si>
    <t>http://www.thedrum.com/news/2017/03/30/can-samsung-s-galaxy-s8-marketing-strategy-help-repair-its-note-7-wounds</t>
  </si>
  <si>
    <t>https://twitter.com/Heive_Biolang/status/847041868433182720</t>
  </si>
  <si>
    <t>https://www.youtube.com/watch?v=j-Xf2q4CfDY</t>
  </si>
  <si>
    <t>http://wwwhatsnew.com/2017/03/30/opinamos-sobre-el-samsung-galaxy-s8-y-s8-en-nuestro-nuevo-video/</t>
  </si>
  <si>
    <t>https://www.fayerwayer.com/2017/03/fuimos-a-conocer-el-galaxy-s8-a-nueva-york-fayerwayer-tv</t>
  </si>
  <si>
    <t>http://www.samsung.com/global/galaxy/galaxy-s8/?ref=producthunt&amp;utm_content=buffer04442&amp;utm_medium=social&amp;utm_source=twitter.com&amp;utm_campaign=buffer</t>
  </si>
  <si>
    <t>http://mashable.com/2017/03/30/samsung-2piece-cover-s8/?utm_cid=Mash-Prod-RSS-Feedburner-All-Partial&amp;utm_content=buffer79003&amp;utm_medium=social&amp;utm_source=twitter.com&amp;utm_campaign=buffer</t>
  </si>
  <si>
    <t>http://samsungsequedamimovil.blogspot.in/2017/03/samsung-y-su-estafa-con-los-galaxy-note.html</t>
  </si>
  <si>
    <t>https://www.gazetaere.com/skaneret-e-gishterinjve-nga-tash-edhe-ne-serine-galaxy-j/</t>
  </si>
  <si>
    <t>https://www.youtube.com/watch?v=eAphEpc2kAc&amp;feature=youtu.be</t>
  </si>
  <si>
    <t>http://www.hwbrain.it/samsung-galaxy-j-2017-con-lo-scanner-per-le-impronte-digitali/</t>
  </si>
  <si>
    <t>http://feeds.feedburner.com/~r/HardwareBrain/~3/i04qwVt3Fcc/?utm_source=feedburner&amp;utm_medium=twitter&amp;utm_campaign=hwbrain1</t>
  </si>
  <si>
    <t>https://www.google.com/url?rct=j&amp;sa=t&amp;url=http://mobilemarketingmagazine.com/samsung-unveils-galaxy-s8-launches-vr-content-service&amp;ct=ga&amp;cd=CAIyGjM1ZTQ5YmM2MjYxOTNmMTI6Y29tOmVuOlVT&amp;usg=AFQjCNFHvniKZ3oC3peSSkG1fqbRew7PxA</t>
  </si>
  <si>
    <t>http://www.seventeen.com/celebrity/movies-tv/a46055/disney-future-release-dates-toy-story-star-wars-guardians-of-the-galaxy/?src=socialflowTW</t>
  </si>
  <si>
    <t>http://www.arbresh.info/techauto/skaneret-e-gishterinjve-nga-tash-edhe-ne-serine-galaxy-j/</t>
  </si>
  <si>
    <t>http://www.electrony.net/288178/%d9%85%d8%b3%d8%aa%d8%b4%d8%b9%d8%b1%d8%a7%d8%aa-%d8%a8%d8%b5%d9%85%d8%a7%d8%aa-%d8%a7%d9%84%d8%a3%d8%b5%d8%a7%d8%a8%d8%b9-%d8%b3%d8%aa%d8%b5%d9%84-%d9%84%d8%b3%d9%84%d8%b3%d9%84%d8%a9-%d9%87%d9%88/</t>
  </si>
  <si>
    <t>https://www.youtube.com/watch?v=6qxNXykdtJw&amp;feature=youtu.be&amp;a</t>
  </si>
  <si>
    <t>https://www.youtube.com/watch?v=8E6ZJu4Ky6o&amp;feature=youtu.be</t>
  </si>
  <si>
    <t>http://mashable.com/2017/03/30/samsung-galaxy-s8-pre-order-vr/?utm_cid=Mash-Prod-RSS-Feedburner-All-Partial&amp;utm_content=bufferc3cc4&amp;utm_medium=social&amp;utm_source=twitter.com&amp;utm_campaign=buffer</t>
  </si>
  <si>
    <t>https://www.google.com/url?rct=j&amp;sa=t&amp;url=http%3A%2F%2Fpysnnoticias.com%2Fsamsung-galaxy-s8-viene-con-cientos-de-emojiuri-nosotros%2F&amp;ct=ga&amp;cd=CAIyGTlkYWFhMDVhN2UwYmRhM2U6Y2w6ZXM6Q0w&amp;usg=AFQjCNGED2I3BRc3bWwsIqQw-PLQBtvVZA&amp;utm_source=dlvr.it&amp;utm_medium=twitter</t>
  </si>
  <si>
    <t>https://www.digitallife.gr/samsung-pithani-i-ensomatosi-saroti-daktylikou-apotypomatos-sti-seira-syskevon-galaxy-j-54253</t>
  </si>
  <si>
    <t>https://www.facebook.com/maria.j.iglesias.545/posts/10212657935189220</t>
  </si>
  <si>
    <t>https://twitter.com/i/web/status/847150727290064896</t>
  </si>
  <si>
    <t>https://twitter.com/i/web/status/847494525186580480</t>
  </si>
  <si>
    <t>http://www.rezzorix.de/2017/03/30/marvels-guardians-of-the-galaxy-the-telltale-series-official-trailer/</t>
  </si>
  <si>
    <t>https://www.google.com/url?rct=j&amp;sa=t&amp;url=http://www.thedrum.com/news/2017/03/30/can-samsung-s-galaxy-s8-marketing-strategy-help-repair-its-note-7-wounds&amp;ct=ga&amp;cd=CAIyGmY2ZDAwYjU5YWMwNTViMzE6Y29tOmVuOlVT&amp;usg=AFQjCNFHc9bUYE6TNnng7nKiQX4lCdixAA</t>
  </si>
  <si>
    <t>http://vodafone.uk/2oyLvUE</t>
  </si>
  <si>
    <t>https://www.youtube.com/watch?v=3QaitK7BUjw&amp;feature=youtu.be&amp;a</t>
  </si>
  <si>
    <t>https://www.youtube.com/watch?v=65b8y5R_lxg&amp;feature=youtu.be&amp;a</t>
  </si>
  <si>
    <t>http://linkis.com/www.youtube.com/Q6PkP</t>
  </si>
  <si>
    <t>http://gizbrain.com/2017/03/30/new-galaxy-j-phones-fingerprint-scanners/</t>
  </si>
  <si>
    <t>http://szlifestyle.com/sz/2017/03/30/samsung-galaxy-j-get-fingerprint-scanners/</t>
  </si>
  <si>
    <t>https://www.google.com/url?rct=j&amp;sa=t&amp;url=http%3A%2F%2Fwww.thedrum.com%2Fnews%2F2017%2F03%2F30%2Fcan-samsung-s-galaxy-s8-marketing-strategy-help-repair-its-note-7-wounds&amp;ct=ga&amp;cd=CAIyHGJlNjJiYTU4YjEyMzU1MDY6Y28udWs6ZW46R0I&amp;usg=AFQjCNFHc9bUYE6TNnng7nKiQX4lCdixAA&amp;utm_source=dlvr.it&amp;utm_medium=twitter</t>
  </si>
  <si>
    <t>https://www.youtube.com/watch?v=Db72FleB5Kg&amp;feature=youtu.be&amp;a</t>
  </si>
  <si>
    <t>https://www.google.com/url?rct=j&amp;sa=t&amp;url=https://www.appsystem.fr/164912/iphone-7-vs-galaxy-s8-comparatif/&amp;ct=ga&amp;cd=CAIyGWNhZTk5ZThiNzg3ZTQyYjk6ZnI6ZnI6RlI&amp;usg=AFQjCNHw3mBgrFrEQH0Mab2aoTGNvMKP5g</t>
  </si>
  <si>
    <t>https://www.google.com/url?rct=j&amp;sa=t&amp;url=http://www.tomsguide.fr/actualite/samsung-galaxy-s8-contre-apple-iphone-7,56401.html&amp;ct=ga&amp;cd=CAIyGWNhZTk5ZThiNzg3ZTQyYjk6ZnI6ZnI6RlI&amp;usg=AFQjCNFScH__kBdj9kZ2CCnwf5OWQNpetA</t>
  </si>
  <si>
    <t>https://www.google.com/url?rct=j&amp;sa=t&amp;url=http://www.stuff.tv/fr/articles/samsung-galaxy-s8-vs-apple-iphone-7-le-duel&amp;ct=ga&amp;cd=CAIyGWNhZTk5ZThiNzg3ZTQyYjk6ZnI6ZnI6RlI&amp;usg=AFQjCNHFgoC2jOvHS1O8aI-7hZL80HrW3Q</t>
  </si>
  <si>
    <t>https://www.youtube.com/watch?v=vC4gXwxWfKs&amp;feature=youtu.be&amp;a</t>
  </si>
  <si>
    <t>https://www.youtube.com/watch?v=60toDPm25aQ&amp;feature=youtu.be&amp;a</t>
  </si>
  <si>
    <t>https://www.dealabs.com/bons-plans/smartphone-58-samsung-galaxy-s8-64go-frontaliers-suisse/344964</t>
  </si>
  <si>
    <t>https://www.google.com/url?rct=j&amp;sa=t&amp;url=http%3A%2F%2Fwww.thedrum.com%2Fnews%2F2017%2F03%2F30%2Fcan-samsung-s-galaxy-s8-marketing-strategy-help-repair-its-note-7-wounds&amp;ct=ga&amp;cd=CAIyHWFmMTk4MDQ1ODlhNDkxNmE6Y29tLmFyOmVuOkFS&amp;usg=AFQjCNFHc9bUYE6TNnng7nKiQX4lCdixAA&amp;utm_source=dlvr.it&amp;utm_medium=twitter</t>
  </si>
  <si>
    <t>http://www.infoworld.com/article/3186559/apple-phone/5-samsung-galaxy-s8-features-apple-should-steal-for-iphone-8.html?utm_content=buffer04490&amp;utm_medium=social&amp;utm_source=twitter.com&amp;utm_campaign=buffer</t>
  </si>
  <si>
    <t>http://www.samsung.com/global/galaxy/galaxy-s8/</t>
  </si>
  <si>
    <t>https://www.youtube.com/watch?v=ViwwlKUG1Tg&amp;feature=youtu.be&amp;a</t>
  </si>
  <si>
    <t>https://www.youtube.com/watch?v=hhprVsHkgfs&amp;feature=youtu.be&amp;a</t>
  </si>
  <si>
    <t>https://twitter.com/i/web/status/847510017779523584</t>
  </si>
  <si>
    <t>https://www.youtube.com/watch?v=RsKES7EeSeg&amp;feature=youtu.be&amp;a</t>
  </si>
  <si>
    <t>https://www.facebook.com/photo.php?fbid=1025026870930543</t>
  </si>
  <si>
    <t>https://www.cnet.com/es/analisis/samsung-galaxy-s8/primer-vistazo/?utm_content=buffer0fa42&amp;utm_medium=social&amp;utm_source=twitter.com&amp;utm_campaign=buffer</t>
  </si>
  <si>
    <t>http://mashable.com/2017/03/30/samsung-galaxy-s8-underwater-unboxing/?utm_cid=Mash-Prod-RSS-Feedburner-All-Partial&amp;utm_content=buffer606a5&amp;utm_medium=social&amp;utm_source=twitter.com&amp;utm_campaign=buffer</t>
  </si>
  <si>
    <t>http://www.appy-geek.com/Web/ArticleWeb.aspx?regionid=1&amp;articleid=91144099</t>
  </si>
  <si>
    <t>https://twitter.com/i/web/status/847512017946710017</t>
  </si>
  <si>
    <t>https://twitter.com/i/web/status/847512230908375041</t>
  </si>
  <si>
    <t>https://twitter.com/i/web/status/847512423460454401</t>
  </si>
  <si>
    <t>https://twitter.com/i/web/status/847513177436905472</t>
  </si>
  <si>
    <t>https://twitter.com/i/web/status/847514688938049536</t>
  </si>
  <si>
    <t>https://twitter.com/i/web/status/847515212404084737</t>
  </si>
  <si>
    <t>https://twitter.com/i/web/status/847515479933620224</t>
  </si>
  <si>
    <t>https://twitter.com/i/web/status/847515962303811585</t>
  </si>
  <si>
    <t>https://twitter.com/i/web/status/847512133650702337</t>
  </si>
  <si>
    <t>https://twitter.com/i/web/status/847512356863324160</t>
  </si>
  <si>
    <t>https://twitter.com/i/web/status/847513049640574976</t>
  </si>
  <si>
    <t>https://twitter.com/i/web/status/847514524974567424</t>
  </si>
  <si>
    <t>https://twitter.com/i/web/status/847515164102414336</t>
  </si>
  <si>
    <t>https://twitter.com/i/web/status/847515390049529856</t>
  </si>
  <si>
    <t>https://twitter.com/i/web/status/847515698154942464</t>
  </si>
  <si>
    <t>https://twitter.com/i/web/status/847515781252440064</t>
  </si>
  <si>
    <t>https://twitter.com/i/web/status/847516064325918720</t>
  </si>
  <si>
    <t>https://twitter.com/i/web/status/847515814156816384</t>
  </si>
  <si>
    <t>https://twitter.com/i/web/status/847515495385509888</t>
  </si>
  <si>
    <t>https://twitter.com/i/web/status/847516304634523648</t>
  </si>
  <si>
    <t>http://tv.detik.com/readvideo/2017/03/30/140557/170330026/160301456/menjajal-infinity-display-galaxy-s8?utm_source=twitter&amp;utm_medium=oa&amp;utm_content=detikcom&amp;utm_campaign=cmssocmed</t>
  </si>
  <si>
    <t>https://www.google.com/url?rct=j&amp;sa=t&amp;url=http://finance.yahoo.com/news/citrix-collaborates-samsung-deliver-desktop-150000133.html&amp;ct=ga&amp;cd=CAIyGmI4YzVlZDdlZWQ3ZDIwM2M6Y29tOmVuOlVT&amp;usg=AFQjCNGH-SKngb5wkJYWUbxxp0iovmGDyg</t>
  </si>
  <si>
    <t>https://www.google.com/url?rct=j&amp;sa=t&amp;url=http://www.cloudpro.co.uk/it-infrastructure/virtualization/6713/samsung-turns-the-galaxy-s8-into-a-thin-client-solution&amp;ct=ga&amp;cd=CAIyGjM4YTk0OGU4ZDliZTgyYWM6Y29tOmVuOlVT&amp;usg=AFQjCNFRAn2c8kaMXeB6Ob8omj8PlNYm6g</t>
  </si>
  <si>
    <t>https://www.facebook.com/michael.j.ovens/posts/10212495497691919</t>
  </si>
  <si>
    <t>https://www.google.com/url?rct=j&amp;sa=t&amp;url=https%3A%2F%2Fmobile.nytimes.com%2F2017%2F03%2F30%2Fbriefing%2Fxi-jinping-brexit-samsung-galaxy.html&amp;ct=ga&amp;cd=CAIyHDM3ZGYxNjI5NzU3YTg0MjI6Y28udWs6ZW46R0I&amp;usg=AFQjCNFSZRoJbZPtMxdUCuSgqz0y-kXevQ&amp;utm_source=dlvr.it&amp;utm_medium=twitter</t>
  </si>
  <si>
    <t>https://www.youtube.com/watch?v=rUDl1n5K-N8&amp;feature=youtu.be&amp;a</t>
  </si>
  <si>
    <t>https://www.youtube.com/watch?v=hX6gdm5_YS0&amp;feature=youtu.be&amp;a</t>
  </si>
  <si>
    <t>http://www.theverge.com/circuitbreaker/2017/3/30/15121816/samsung-galaxy-s8-microsoft-edition-features?utm_content=buffer7037f&amp;utm_medium=social&amp;utm_source=twitter.com&amp;utm_campaign=buffer</t>
  </si>
  <si>
    <t>https://www.youtube.com/watch?v=BF8TkNaYWRU&amp;feature=youtu.be</t>
  </si>
  <si>
    <t>https://www.igen.fr/android/2017/03/microsoft-devient-un-revendeur-officiel-de-galaxy-s8-99295</t>
  </si>
  <si>
    <t>https://www.youtube.com/watch?v=YL9arg1Ngdw&amp;feature=youtu.be&amp;a</t>
  </si>
  <si>
    <t>https://twitter.com/Eyidi_Ludovic/status/847525894637989889</t>
  </si>
  <si>
    <t>http://www.reuters.com/article/us-samsung-elec-smartphones-sales-idUSKBN1711TW?feedType=RSS&amp;feedName=technologyNews&amp;utm_content=buffer8dcee&amp;utm_medium=social&amp;utm_source=twitter.com&amp;utm_campaign=buffer</t>
  </si>
  <si>
    <t>https://www.youtube.com/watch?v=DOWHwB2X2J0&amp;feature=youtu.be&amp;a</t>
  </si>
  <si>
    <t>http://j.gs/8umS</t>
  </si>
  <si>
    <t>https://twitter.com/i/web/status/847534682849906688</t>
  </si>
  <si>
    <t>http://tecnologia.elpais.com/elpais/2017/03/29/album/1490794715_078447.html?id_externo_rsoc=TW_CC</t>
  </si>
  <si>
    <t>https://twitter.com/BFMTV/status/847144445434892290</t>
  </si>
  <si>
    <t>http://shop.sprint.com/mysprint/shop/phone_details.jsp?deviceSKUId=111200349&amp;isDeeplinked=true&amp;ECID=SM%253AGEN%253A20170330%253AeS%253APH</t>
  </si>
  <si>
    <t>https://www.youtube.com/watch?v=TJbs4jbeu4k&amp;feature=youtu.be&amp;a</t>
  </si>
  <si>
    <t>https://clotheshorse.com/samsung-may-bring-fingerprint-sensors-entry-level-galaxy-j-series/377017</t>
  </si>
  <si>
    <t>https://www.google.com/url?rct=j&amp;sa=t&amp;url=http://uk.businessinsider.com/samsung-galaxy-my-s8-favorite-feature-2017-3&amp;ct=ga&amp;cd=CAIyGmM3NmY0MWM4MDgyNGRlMDA6Y29tOmVuOlVT&amp;usg=AFQjCNHhwWlT0P5DD9QKlHVHREOmVSemWA</t>
  </si>
  <si>
    <t>https://www.google.com/url?rct=j&amp;sa=t&amp;url=http://www.businessinsider.com/samsung-galaxy-my-s8-favorite-feature-2017-3&amp;ct=ga&amp;cd=CAIyGmM3NmY0MWM4MDgyNGRlMDA6Y29tOmVuOlVT&amp;usg=AFQjCNFgXMJWsD57Wfxp0OpQux-U5g29dQ</t>
  </si>
  <si>
    <t>https://www.google.com/url?rct=j&amp;sa=t&amp;url=http://video.foxbusiness.com/v/5379047371001/&amp;ct=ga&amp;cd=CAIyGmM3NmY0MWM4MDgyNGRlMDA6Y29tOmVuOlVT&amp;usg=AFQjCNEAJnuQbZSKIXmuNsq3MTJciKoiIA</t>
  </si>
  <si>
    <t>https://www.spreaker.com/user/duomac/podcast-64-ios-10-3-2-beta-galaxy-s8-y-j</t>
  </si>
  <si>
    <t>http://spacetelescopelive.org</t>
  </si>
  <si>
    <t>https://www.youtube.com/watch?v=Rxl4pUpZ9-8&amp;feature=youtu.be&amp;a</t>
  </si>
  <si>
    <t>https://www.google.com/url?rct=j&amp;sa=t&amp;url=http://mobileidworld.com/galaxy-s8-biometrics-003301/&amp;ct=ga&amp;cd=CAIyGTM5YzkwMzg1N2FhMDFhN2Y6Y2E6ZW46Q0E&amp;usg=AFQjCNEo0TxW53fDA3mIjYnrWZOTt3rnHw</t>
  </si>
  <si>
    <t>https://www.google.com/url?rct=j&amp;sa=t&amp;url=http%3A%2F%2Fwww.deccanchronicle.com%2Ftechnology%2Fmobiles-and-tabs%2F300317%2Fsamsung-galaxy-s8-top-5-features-of-the-smartphone.html&amp;ct=ga&amp;cd=CAIyGjEyNjdjMmVhY2QzYWE4ZGM6Y29tOmVuOlVT&amp;usg=AFQjCNE7jE9O3q1mIMUramn51HGtFLnHqQ&amp;utm_source=dlvr.it&amp;utm_medium=twitter</t>
  </si>
  <si>
    <t>https://www.google.com/url?rct=j&amp;sa=t&amp;url=http%3A%2F%2Ffinance.yahoo.com%2Fnews%2Fprinceton-identity-iris-technology-featured-171045260.html&amp;ct=ga&amp;cd=CAIyGjEyNjdjMmVhY2QzYWE4ZGM6Y29tOmVuOlVT&amp;usg=AFQjCNEmW6amvSjYhuGDO85XejoOgC0zUw&amp;utm_source=dlvr.it&amp;utm_medium=twitter</t>
  </si>
  <si>
    <t>https://www.google.com/url?rct=j&amp;sa=t&amp;url=http://video.foxbusiness.com/v/5379047371001/&amp;ct=ga&amp;cd=CAIyHGM3NmY0MWM4MDgyNGRlMDA6Y29tOmVuOlVTOlI&amp;usg=AFQjCNEAJnuQbZSKIXmuNsq3MTJciKoiIA</t>
  </si>
  <si>
    <t>https://al-ain.com/article/samsung-dix-galaxy-s8-interface-computer#.WNz4gYq46Is.twitter</t>
  </si>
  <si>
    <t>https://al-ain.com/article/galaxy-s8-samsung-face-scanner#.WN04jlxNIFQ.twitter</t>
  </si>
  <si>
    <t>http://dlvr.it/NmG3YR</t>
  </si>
  <si>
    <t>http://deals.kinja.com/verizons-trade-in-discounts-for-the-galaxy-s8-are-actua-1793866900?rev=1490903709373</t>
  </si>
  <si>
    <t>https://twitter.com/i/web/status/847550271140003844</t>
  </si>
  <si>
    <t>http://altadensidad.com/?p=97370&amp;utm_content=buffer1bb6d&amp;utm_medium=social&amp;utm_source=twitter.com&amp;utm_campaign=buffer</t>
  </si>
  <si>
    <t>http://bestseries.shop/stranger-things-mobile-phone-bag-case-for-samsung-galaxy-core-g360-g350-a3-a5-a7-a8-a9-e5-e7-j1-j2-j3-j5-j7-prime-2016-cover/</t>
  </si>
  <si>
    <t>http://baby-erstausstattung-kaufen.blogspot.de/ http://feedproxy.google.com/~r/aktuell/feeds/rss/~3/LP2rOmzK-7c/</t>
  </si>
  <si>
    <t>http://baby-erstausstattung-kaufen.blogspot.de/ http://feedproxy.google.com/~r/aktuell/feeds/rss/~3/VQoYiDCi3CU/</t>
  </si>
  <si>
    <t>https://www.recode.net/2017/3/29/15108352/samsung-galaxy-s8-apple-iphone-8-design?utm_content=bufferb555f&amp;utm_medium=social&amp;utm_source=twitter.com&amp;utm_campaign=buffer</t>
  </si>
  <si>
    <t>http://linkis.com/www.youtube.com/uQ5Wg</t>
  </si>
  <si>
    <t>http://linkis.com/www.youtube.com/r0AHc</t>
  </si>
  <si>
    <t>https://www.engadget.com/2017/03/30/samsung-galaxy-s8-microsoft-edition/?utm_content=buffera982f&amp;utm_medium=social&amp;utm_source=twitter.com&amp;utm_campaign=buffer</t>
  </si>
  <si>
    <t>https://www.google.com/url?rct=j&amp;sa=t&amp;url=https://www.thestreet.com/slideshow/14066270/1/how-samsung-s-galaxy-s8-will-affect-broadcom-apple-and-six-other-stocks.html&amp;ct=ga&amp;cd=CAIyGjRlZGQ2NDIxNmFmZWIwNDE6Y29tOmVuOlVT&amp;usg=AFQjCNG191Mev84fZef-07arZkWOqCVoaw</t>
  </si>
  <si>
    <t>https://gleam.io/8aS75-D5w6oF</t>
  </si>
  <si>
    <t>https://www.youtube.com/watch?v=viFVnUuvxvI&amp;feature=youtu.be</t>
  </si>
  <si>
    <t>https://elandroidelibre.elespanol.com/2017/03/samsung-galaxy-s8-microsoft-edition.html</t>
  </si>
  <si>
    <t>https://www.youtube.com/watch?v=Rxl4pUpZ9-8&amp;list=PLllvXU2Kt6Mfyhfz1MHJAs5Ct8hJJWe1r&amp;index=78</t>
  </si>
  <si>
    <t>https://www.yahoo.com/news/samsung-comeback-galaxy-s8-184220622.html?utm_content=buffer10358&amp;utm_medium=social&amp;utm_source=twitter.com&amp;utm_campaign=buffer</t>
  </si>
  <si>
    <t>http://ow.ly/rYb850axr6j</t>
  </si>
  <si>
    <t>https://www.google.com/url?rct=j&amp;sa=t&amp;url=http://ilcorrierecitta.com/2017/03/ibra-vuole-lasciare-il-manchester-united-verso-i-los/&amp;ct=ga&amp;cd=CAIyGTk5NTY3OTZlMjZlZTQ2NmM6aXQ6aXQ6SVQ&amp;usg=AFQjCNEIzYsCXEeSsYdNimcbjlP6giJCSw</t>
  </si>
  <si>
    <t>https://twitter.com/i/web/status/847556898924765188</t>
  </si>
  <si>
    <t>https://www.youtube.com/watch?v=8-FG1hRfr_0&amp;feature=youtu.be&amp;a</t>
  </si>
  <si>
    <t>https://twitter.com/i/web/status/847594755949187072</t>
  </si>
  <si>
    <t>https://www.cnet.com/news/galaxy-s8-sharks-unboxing-underwater-sharks-t-mobile-samsung/?utm_content=buffer49db5&amp;utm_medium=social&amp;utm_source=twitter.com&amp;utm_campaign=buffer</t>
  </si>
  <si>
    <t>https://www.google.com/url?rct=j&amp;sa=t&amp;url=http%3A%2F%2Fwww.pcworld.com%2Farticle%2F3186677%2Finternet-of-things%2Fsamsung-reboots-its-smart-home-iot-strategy-with-the-galaxy-s8.html&amp;ct=ga&amp;cd=CAIyGjk5M2IyZTkzMjFlNjUwZTE6Y29tOmVuOlVT&amp;usg=AFQjCNHNfmNcuNjMlmsvusnyRTbbvAuR0w&amp;utm_source=dlvr.it&amp;utm_medium=twitter</t>
  </si>
  <si>
    <t>https://twitter.com/i/web/status/847602274222211072</t>
  </si>
  <si>
    <t>https://www.google.com/url?rct=j&amp;sa=t&amp;url=http://www.pcworld.com/article/3186677/internet-of-things/samsung-reboots-its-smart-home-iot-strategy-with-the-galaxy-s8.html&amp;ct=ga&amp;cd=CAIyGjk5M2IyZTkzMjFlNjUwZTE6Y29tOmVuOlVT&amp;usg=AFQjCNHNfmNcuNjMlmsvusnyRTbbvAuR0w</t>
  </si>
  <si>
    <t>http://j.gs/15904495/http://cnnworldnew.blogspot.com/2017/03/samsung-reveals-galaxy-s8continue.html?ref=1http://cnnworldnew.blogspot.com/2017/03/samsung-reveals-galaxy-s8continue.htmlgtuyutr</t>
  </si>
  <si>
    <t>http://j.gs/15904495/http://cnnworldnew.blogspot.com/2017/03/samsung-reveals-galaxy-s8-s8-continue.html?ref=6http://cnnworldnew.blogspot.com/2017/03/samsung-reveals-galaxy-s8-s8-continue.htmlgtuyutr</t>
  </si>
  <si>
    <t>http://j.gs/15904495/http://cnnworldnew.blogspot.com/2017/03/samsung-reveals-galaxy-s8-s8-continue.html?ref=4http://cnnworldnew.blogspot.com/2017/03/samsung-reveals-galaxy-s8-s8-continue.htmlgtuyutr</t>
  </si>
  <si>
    <t>http://j.gs/15904495/http://cnnworldnew.blogspot.com/2017/03/samsung-reveals-galaxy-s8-s8-continue.html?ref=1http://cnnworldnew.blogspot.com/2017/03/samsung-reveals-galaxy-s8-s8-continue.htmlgtuyutr</t>
  </si>
  <si>
    <t>http://j.gs/15904495/http://cnnworldnew.blogspot.com/2017/03/samsung-reveals-galaxy-s8continue.html?ref=2http://cnnworldnew.blogspot.com/2017/03/samsung-reveals-galaxy-s8continue.htmlgtuyutr</t>
  </si>
  <si>
    <t>http://j.gs/15904495/http://cnnworldnew.blogspot.com/2017/03/samsung-reveals-galaxy-s8continue.html?ref=4http://cnnworldnew.blogspot.com/2017/03/samsung-reveals-galaxy-s8continue.htmlgtuyutr</t>
  </si>
  <si>
    <t>http://j.gs/15904495/http://cnnworldnew.blogspot.com/2017/03/samsung-reveals-galaxy-s8-s8-continue.html?ref=3http://cnnworldnew.blogspot.com/2017/03/samsung-reveals-galaxy-s8-s8-continue.htmlgtuyutr</t>
  </si>
  <si>
    <t>http://j.gs/15904495/http://cnnworldnew.blogspot.com/2017/03/samsung-reveals-galaxy-s8-s8-continue.html?ref=2http://cnnworldnew.blogspot.com/2017/03/samsung-reveals-galaxy-s8-s8-continue.htmlgtuyutr</t>
  </si>
  <si>
    <t>http://j.gs/15904495/http://cnnworldnew.blogspot.com/2017/03/samsung-reveals-galaxy-s8-s8-continue.html?ref=5http://cnnworldnew.blogspot.com/2017/03/samsung-reveals-galaxy-s8-s8-continue.htmlgtuyutr</t>
  </si>
  <si>
    <t>http://j.gs/15904495/http://cnnworldnew.blogspot.com/2017/03/samsung-reveals-galaxy-s8continue.html?ref=3http://cnnworldnew.blogspot.com/2017/03/samsung-reveals-galaxy-s8continue.htmlgtuyutr</t>
  </si>
  <si>
    <t>https://twitter.com/i/web/status/847604534008467460</t>
  </si>
  <si>
    <t>https://www.google.com/url?rct=j&amp;sa=t&amp;url=https%3A%2F%2Fwww.cnet.com%2Fvideos%2F4-features-the-iphone-8-needs-to-one-up-the-galaxy-s8%2F&amp;ct=ga&amp;cd=CAIyGjViMjNlYjVjYTJiNjIwYTU6Y29tOmVuOlVT&amp;usg=AFQjCNHBsGPgn6Bfx8WvXbUwpTCeAA1lXQ&amp;utm_source=dlvr.it&amp;utm_medium=twitter</t>
  </si>
  <si>
    <t>http://mashable.com/2017/03/30/samsung-galaxy-s8-bluetooth-two-wireless-headphones/?utm_cid=Mash-Prod-RSS-Feedburner-All-Partial&amp;utm_content=bufferfab89&amp;utm_medium=social&amp;utm_source=twitter.com&amp;utm_campaign=buffer</t>
  </si>
  <si>
    <t>https://www.google.com/url?rct=j&amp;sa=t&amp;url=http://www.hollywoodreporter.com/heat-vision/guardians-galaxy-launches-a-new-video-game-series-next-month-990070&amp;ct=ga&amp;cd=CAIyGjY2MTk3NmQwYjc3ZTg5ODg6Y29tOmVuOlVT&amp;usg=AFQjCNFn7xcCgCNEIRWH9ShwXfxwXQlNQg</t>
  </si>
  <si>
    <t>https://twitter.com/i/web/status/847455248553721858</t>
  </si>
  <si>
    <t>https://twitter.com/i/web/status/847613251298840576</t>
  </si>
  <si>
    <t>https://www.cnet.com/news/galaxy-s8-microsoft-edition/?utm_content=buffer52ca8&amp;utm_medium=social&amp;utm_source=twitter.com&amp;utm_campaign=buffer</t>
  </si>
  <si>
    <t>https://www.youtube.com/watch?v=nP0I6Mb880E&amp;feature=youtu.be&amp;a</t>
  </si>
  <si>
    <t>https://www.google.com/url?rct=j&amp;sa=t&amp;url=https://www.cnet.com/news/samsung-galaxy-s8-girt-by-cnet-podcast-104/&amp;ct=ga&amp;cd=CAIyHDYyMDM2NDJlZmVlYTcxZjA6Y29tOmVuOlVTOlI&amp;usg=AFQjCNEVJgqk8wsGiBIXnToOkuDrVUtsyA</t>
  </si>
  <si>
    <t>https://www.google.com/url?rct=j&amp;sa=t&amp;url=http://www.espn.com.co/futbol/mls/nota/_/id/3056785/giovani-se-declara-listo-para-regresar-a-las-canchas-con-el-galaxy&amp;ct=ga&amp;cd=CAIyGzlmMjcxOGNhNmQ4YTc0ZjI6ZXM6ZXM6Q086Ug&amp;usg=AFQjCNE42YgDWqZDYLp0GCrvfpnl91MeHg</t>
  </si>
  <si>
    <t>http://news.google.com/news/url?sa=t&amp;fd=R&amp;ct2=es_us&amp;usg=AFQjCNGDuvGps6aFNbeSnNoKR7zBwjLMwg&amp;clid=c3a7d30bb8a4878e06b80cf16b898331&amp;cid=52779979578305&amp;ei=z7LdWIDeNMzF3gHGjYWYBQ&amp;url=https://www.cnet.com/es/noticias/samsung-galaxy-j-2017-lector-huellas/</t>
  </si>
  <si>
    <t>https://twitter.com/i/web/status/847543704885895171</t>
  </si>
  <si>
    <t>http://mashable.com/2017/03/30/samsung-galaxy-s8-fingerprint-sensor/?utm_cid=Mash-Prod-RSS-Feedburner-All-Partial&amp;utm_content=buffer746d3&amp;utm_medium=social&amp;utm_source=twitter.com&amp;utm_campaign=buffer</t>
  </si>
  <si>
    <t>http://flip.it/q9llj6</t>
  </si>
  <si>
    <t>http://www.whatphone.net/news/galaxy-j-2017-fingerprint/?utm_source=dlvr.it&amp;utm_medium=twitter</t>
  </si>
  <si>
    <t>https://twitter.com/TusEncuestas_/status/847488141330046977</t>
  </si>
  <si>
    <t>https://twitter.com/jacksfilms/status/847247158902267904</t>
  </si>
  <si>
    <t>http://2daycheap.collectibles33.info/US/categories/Comics/social/lndng-st/twt/-item/?id=391742137728&amp;ItemName=GAMORA%20&amp;utm_source=dlvr.it&amp;utm_medium=twitter#1%20NM+%202017%20J.%20SCOTT%20CAMPBELL%20HOOD+CAPE%20VARIANT%20/%20Guardians%20of%20the%20Galaxy</t>
  </si>
  <si>
    <t>http://2daycheap.collectibles33.info/US/categories/Comics/social/lndng-st/twt/-item/?id=391742138325&amp;ItemName=GAMORA%20&amp;utm_source=dlvr.it&amp;utm_medium=twitter#1%20NM+%202017%20J.%20SCOTT%20CAMPBELL%20ORANGE%20VARIANT%20/%20Guardians%20of%20the%20Galaxy</t>
  </si>
  <si>
    <t>https://www.youtube.com/watch?v=bGbPWJXX-MY&amp;feature=youtu.be&amp;a</t>
  </si>
  <si>
    <t>https://www.youtube.com/watch?v=4RmiEy4Fx5w&amp;feature=youtu.be&amp;a</t>
  </si>
  <si>
    <t>https://www.youtube.com/watch?v=TqqcN3K5BlE&amp;feature=youtu.be&amp;a</t>
  </si>
  <si>
    <t>https://twitter.com/avxnger/status/847604552857669632</t>
  </si>
  <si>
    <t>https://www.tecmundo.com.br/samsung-galaxy-j7-2017-/115391-samsung-pay-leitor-digitais-chegar-linha-galaxy-j.htm</t>
  </si>
  <si>
    <t>https://gleam.io/hxlgk-LVWJyg?l=http%3A%2F%2Fm.androidcentral.com%2Fandroid-central-giving-away-samsung-galaxy-s8-enter-now</t>
  </si>
  <si>
    <t>http://fb.me/1lITcfdji</t>
  </si>
  <si>
    <t>https://www.cnet.com/news/samsung-galaxy-s8-what-you-need-to-know-the-359-ep-202-podcast/?utm_content=buffera19f3&amp;utm_medium=social&amp;utm_source=twitter.com&amp;utm_campaign=buffer</t>
  </si>
  <si>
    <t>http://mashable.com/2017/03/30/galaxy-s8-gigabit-speed/?utm_cid=Mash-Prod-RSS-Feedburner-All-Partial&amp;utm_content=buffercef41&amp;utm_medium=social&amp;utm_source=twitter.com&amp;utm_campaign=buffer</t>
  </si>
  <si>
    <t>https://www.google.com/url?rct=j&amp;sa=t&amp;url=http://news.nicovideo.jp/watch/nw2715669&amp;ct=ga&amp;cd=CAIyHjllODgwZTE5NmM0OGNkZTU6Y28uanA6amE6SlA6Ug&amp;usg=AFQjCNGIFF7DdOwg2biWUA0snwPnlfdFtg</t>
  </si>
  <si>
    <t>https://www.youtube.com/watch?v=PsOPKybWonY&amp;feature=youtu.be&amp;a</t>
  </si>
  <si>
    <t>https://www.youtube.com/watch?v=J-jauvRPCMQ&amp;feature=youtu.be</t>
  </si>
  <si>
    <t>https://twitter.com/i/web/status/847681422592679936</t>
  </si>
  <si>
    <t>https://www.forbes.com/sites/gordonkelly/2017/03/30/galaxy-s8-vs-galaxy-s7-whats-the-difference/</t>
  </si>
  <si>
    <t>https://www.google.com/url?rct=j&amp;sa=t&amp;url=http://pysnnoticias.com/galaxy-s8-microsoft-edicion-sera-la-mejor-para-la-productividad/&amp;ct=ga&amp;cd=CAIyHWEyYjI2Y2IyM2UzYmMyMDE6Y29tLm14OmVzOk1Y&amp;usg=AFQjCNFwebyjRCSGxXXmpaOyTYYzfH5M7A</t>
  </si>
  <si>
    <t>https://www.google.com/url?rct=j&amp;sa=t&amp;url=https://www.cnet.com/au/products/samsung-dex-dock/preview/&amp;ct=ga&amp;cd=CAIyGjgzNWM3ZmRjYjZhNWE0MWY6Y29tOmVuOlVT&amp;usg=AFQjCNEPjPl4iZD0aoZLZZBb8pc4PJU9hg&amp;utm_content=buffer92447&amp;utm_medium=social&amp;utm_source=twitter.com&amp;utm_campaign=buffer</t>
  </si>
  <si>
    <t>https://twitter.com/i/web/status/847687191241162754</t>
  </si>
  <si>
    <t>https://twitter.com/i/web/status/847687509702197249</t>
  </si>
  <si>
    <t>https://twitter.com/i/web/status/847687750396502016</t>
  </si>
  <si>
    <t>https://twitter.com/i/web/status/847688765325721600</t>
  </si>
  <si>
    <t>http://dlvr.it/NmMjNh</t>
  </si>
  <si>
    <t>http://dlvr.it/NmPRGS</t>
  </si>
  <si>
    <t>http://www.reviewrounder.com/samsung-galaxy-j-max-tablet-review-specifications-and-price.html</t>
  </si>
  <si>
    <t>https://twitter.com/i/web/status/847691006686380035</t>
  </si>
  <si>
    <t>http://www.sciencealert.com/scientists-have-detected-an-unexplained-cosmic-explosion-coming-from-a-galaxy-10-7-billion-light-years-away#.WN3xcDheHuY.twitter</t>
  </si>
  <si>
    <t>https://twitter.com/i/web/status/847694021140946944</t>
  </si>
  <si>
    <t>https://twitter.com/i/web/status/847694334447112192</t>
  </si>
  <si>
    <t>https://twitter.com/i/web/status/847695539953061888</t>
  </si>
  <si>
    <t>https://twitter.com/i/web/status/847696753683865600</t>
  </si>
  <si>
    <t>https://www.google.com/url?rct=j&amp;sa=t&amp;url=http://lecafedugeek.fr/samsung-devoile-tres-attendu-galaxy-s8-buzz-clair/&amp;ct=ga&amp;cd=CAIyGTFmMzI5M2VkZTIzNzYzMmE6ZnI6ZnI6RlI&amp;usg=AFQjCNHFOIIqTLQUgEx1AxcEmRT6vpgGzA</t>
  </si>
  <si>
    <t>https://www.google.com/url?rct=j&amp;sa=t&amp;url=http%3A%2F%2Fjapanese.engadget.com%2F2017%2F03%2F31%2Fgalaxy-s8-bixby-iphone-8%2F&amp;ct=ga&amp;cd=CAIyGjFjNTc3OTFlMmZhMWQ4ZmE6Y29tOmphOlVT&amp;usg=AFQjCNFDxJn_GdStD9vpSaSoKZ6c6i_lpg&amp;utm_source=dlvr.it&amp;utm_medium=twitter</t>
  </si>
  <si>
    <t>https://twitter.com/i/web/status/847700030295228416</t>
  </si>
  <si>
    <t>https://twitter.com/i/web/status/847700612510646273</t>
  </si>
  <si>
    <t>https://www.youtube.com/watch?v=Z7fAIltKzTU&amp;feature=youtu.be&amp;a</t>
  </si>
  <si>
    <t>https://www.youtube.com/watch?v=AkMnY4Ffyfo&amp;feature=youtu.be</t>
  </si>
  <si>
    <t>https://twitter.com/i/web/status/847701782213951489</t>
  </si>
  <si>
    <t>https://www.youtube.com/watch?v=sPCSL211N8o&amp;feature=youtu.be&amp;a</t>
  </si>
  <si>
    <t>http://www.usine-digitale.fr/article/galaxy-s8-bixby-dex-gear-vr-connect-les-temps-forts-de-la-conference-samsung.N521029#xtor=EPR-4&amp;email=juliettecohignac@aol.com</t>
  </si>
  <si>
    <t>https://twitter.com/i/web/status/847703801611997185</t>
  </si>
  <si>
    <t>https://twitter.com/i/web/status/847704343180484608</t>
  </si>
  <si>
    <t>https://twitter.com/i/web/status/847704571015159808</t>
  </si>
  <si>
    <t>https://twitter.com/i/web/status/847707594953154561</t>
  </si>
  <si>
    <t>https://schwarzesbrett.oeh.ac.at/jobs/j/padawan-developer/</t>
  </si>
  <si>
    <t>https://www.yahoo.com/news/samsung-comeback-galaxy-s8-184220622.html?utm_content=buffer9c378&amp;utm_medium=social&amp;utm_source=twitter.com&amp;utm_campaign=buffer</t>
  </si>
  <si>
    <t>https://twitter.com/phonandroid/status/847483832118812672</t>
  </si>
  <si>
    <t>https://twitter.com/i/web/status/847682984941453314</t>
  </si>
  <si>
    <t>http://www.last.fm/music/Crown+Heights+Affair/_/Galaxy+of+Love?utm_source=dlvr.it&amp;utm_medium=twitter</t>
  </si>
  <si>
    <t>https://twitter.com/i/web/status/847712369127993344</t>
  </si>
  <si>
    <t>https://twitter.com/i/web/status/847712736062488577</t>
  </si>
  <si>
    <t>https://twitter.com/i/web/status/847713182349119489</t>
  </si>
  <si>
    <t>https://www.amazon.ca/002349-Cassette-Silicone-Complete-Protection/dp/B06XKKCWXL%3FSubscriptionId=AKIAIRMJUZTZTM3VOCRQ&amp;tag=tsepa0e-20&amp;linkCode=xm2&amp;camp=2025&amp;creative=165953&amp;creativeASIN=B06XKKCWXL</t>
  </si>
  <si>
    <t>https://twitter.com/i/web/status/847713356957888512</t>
  </si>
  <si>
    <t>https://twitter.com/i/web/status/847713523731881984</t>
  </si>
  <si>
    <t>https://twitter.com/i/web/status/847715941676744704</t>
  </si>
  <si>
    <t>https://www.google.com/url?rct=j&amp;sa=t&amp;url=http://www.lelezard.com/communique-13128042.html&amp;ct=ga&amp;cd=CAIyGzczYTQ3ZjQzZjM1Zjk2NTA6Y2E6ZnI6Q0E6Ug&amp;usg=AFQjCNHqIxYh5wLxgZWS2bkQvxRlNrPt6Q</t>
  </si>
  <si>
    <t>http://dlvr.it/NmRPYT</t>
  </si>
  <si>
    <t>http://www.opi97.org/samsung-presenta-el-galaxy-s8/</t>
  </si>
  <si>
    <t>http://www.opi97.org/a-primera-vista-que-caracteristicas-nuevas-tiene-el-galaxy-s8/</t>
  </si>
  <si>
    <t>http://www.zhurnal.mk/content/?id=1733110253171&amp;utm_source=dlvr.it&amp;utm_medium=twitter</t>
  </si>
  <si>
    <t>http://www.twee.at/tags/job-galaxy</t>
  </si>
  <si>
    <t>http://kathwinonlinemarketing.blogspot.de/ http://feedproxy.google.com/~r/aktuell/feeds/rss/~3/VQoYiDCi3CU/</t>
  </si>
  <si>
    <t>http://kathwinonlinemarketing.blogspot.de/</t>
  </si>
  <si>
    <t>http://t3n.de/news/note-7-akku-tests-galaxy-s8-810974/</t>
  </si>
  <si>
    <t>https://www.google.com/url?rct=j&amp;sa=t&amp;url=http%3A%2F%2Fwww.comboinfinito.com.br%2Fprincipal%2Fi-am-groot-telltale-revela-primeiro-trailer-de-marvels-guardians-of-the-galaxy%2F&amp;ct=ga&amp;cd=CAIyH2YyNjgxYjJkZmUzYTg1ZDE6Y29tLmJyOnB0OkJSOlI&amp;usg=AFQjCNEQBA-jHe8v5fQrbZXHknXhQQHWXw&amp;utm_source=dlvr.it&amp;utm_medium=twitter</t>
  </si>
  <si>
    <t>https://www.google.com/url?rct=j&amp;sa=t&amp;url=http%3A%2F%2Fwww.nerdsite.com.br%2F2017%2F03%2Fwarner-games-divulga-data-de-lancamento-de-guardians-galaxy-telltale-series%2F&amp;ct=ga&amp;cd=CAIyH2YyNjgxYjJkZmUzYTg1ZDE6Y29tLmJyOnB0OkJSOlI&amp;usg=AFQjCNGjn1QwHxLxCIrdQeOkvCRSc1pNYA&amp;utm_source=dlvr.it&amp;utm_medium=twitter</t>
  </si>
  <si>
    <t>https://www.maistecnologia.com/samsung-invadiu-times-square-centrar-atencoes-no-galaxy-s8/?utm_content=bufferd46b0&amp;utm_medium=social&amp;utm_source=twitter.com&amp;utm_campaign=buffer</t>
  </si>
  <si>
    <t>https://4gnews.pt/do-galaxy-s8-ja-fala-do-galaxy-x/?utm_content=buffer172a5&amp;utm_medium=social&amp;utm_source=twitter.com&amp;utm_campaign=buffer</t>
  </si>
  <si>
    <t>https://www.noticiasaominuto.com/tech/767771/lg-lembra-o-galaxy-note-7-e-lanca-farpas-a-samsung?utm_content=buffer331c3&amp;utm_medium=social&amp;utm_source=twitter.com&amp;utm_campaign=buffer</t>
  </si>
  <si>
    <t>http://www.theverge.com/2017/3/29/15065938/samsung-galaxy-s8-vs-iphone-7-features-specs-storage-camera-screen?utm_campaign=theverge&amp;utm_content=chorus&amp;utm_medium=social&amp;utm_source=twitter</t>
  </si>
  <si>
    <t>https://www.google.com/url?rct=j&amp;sa=t&amp;url=http://www.flashfly.net/wp/%3Fp%3D179096&amp;ct=ga&amp;cd=CAIyHDBkMjgwODVlNjUzYmEwOTQ6Y28udGg6dGg6VEg&amp;usg=AFQjCNEP-FExM6tO5baaM0yeDoBDe2tHFQ</t>
  </si>
  <si>
    <t>https://www.cnet.com/videos/4-features-the-iphone-8-needs-to-one-up-the-galaxy-s8/?utm_content=buffera335a&amp;utm_medium=social&amp;utm_source=twitter.com&amp;utm_campaign=buffer</t>
  </si>
  <si>
    <t>https://www.cnet.com/news/samsung-galaxy-s8-girt-by-cnet-podcast-104/?utm_content=buffer8fdca&amp;utm_medium=social&amp;utm_source=twitter.com&amp;utm_campaign=buffer</t>
  </si>
  <si>
    <t>https://www.google.com/url?rct=j&amp;sa=t&amp;url=https://www.forbes.com/sites/bensin/2017/03/30/just-like-facebook-the-galaxy-s8-also-rips-off-snapchat/&amp;ct=ga&amp;cd=CAIyHGI0YTI1NTVkY2E5NDdhNjE6Y29tOmVuOlVTOlI&amp;usg=AFQjCNFo3vdhoKCmO1L0YimlQr33MqVpcA</t>
  </si>
  <si>
    <t>https://www.google.com/url?rct=j&amp;sa=t&amp;url=http://www.itechpost.com/articles/94140/20170331/samsung-galaxy-s8-stunning-dual-pixel-camera-brings-snapchat-filters.htm&amp;ct=ga&amp;cd=CAIyHGI0YTI1NTVkY2E5NDdhNjE6Y29tOmVuOlVTOlI&amp;usg=AFQjCNEzxHi8odQmrlFcleh2eoUuM4Qiog</t>
  </si>
  <si>
    <t>https://www.cnet.com/videos/reactions-to-samsungs-galaxy-s8-unpacked-event/?utm_content=bufferfcaeb&amp;utm_medium=social&amp;utm_source=twitter.com&amp;utm_campaign=buffer</t>
  </si>
  <si>
    <t>https://www.youtube.com/watch?v=EWxof71we3c&amp;feature=youtu.be&amp;a</t>
  </si>
  <si>
    <t>http://mashable.com/2017/03/30/samsung-galaxy-s8-microsoft-edition/?utm_cid=Mash-Prod-RSS-Feedburner-All-Partial&amp;utm_content=buffer52aa5&amp;utm_medium=social&amp;utm_source=twitter.com&amp;utm_campaign=buffer</t>
  </si>
  <si>
    <t>https://www.facebook.com/lee.j.hy/posts/1223695387728290</t>
  </si>
  <si>
    <t>https://twitter.com/TanongKoToSayo/status/847330705642110976</t>
  </si>
  <si>
    <t>https://twitter.com/ItsFastTalk/status/842366082425876480</t>
  </si>
  <si>
    <t>https://twitter.com/ItsFastTalk/status/841031873631477761</t>
  </si>
  <si>
    <t>https://www.cnet.com/news/what-does-the-iphone-8-need-to-beat-the-galaxy-s8/?utm_content=buffer34c1b&amp;utm_medium=social&amp;utm_source=twitter.com&amp;utm_campaign=buffer</t>
  </si>
  <si>
    <t>http://www.01net.com/actualites/samsung-galaxy-s8-1132821.html</t>
  </si>
  <si>
    <t>http://linkis.com/www.youtube.com/uDCHm</t>
  </si>
  <si>
    <t>http://linkis.com/www.youtube.com/JRH4M</t>
  </si>
  <si>
    <t>https://www.youtube.com/watch?v=OE2wPAuj2Ms&amp;feature=youtu.be&amp;a</t>
  </si>
  <si>
    <t>https://www.google.com/url?rct=j&amp;sa=t&amp;url=https://austin.craigslist.org/ele/6067643111.html&amp;ct=ga&amp;cd=CAIyGmNjNmI1NmE0NTJlNWU3MjQ6Y29tOmVuOlVT&amp;usg=AFQjCNGnH96_emVrPEsQZme5UMsnmdMynA</t>
  </si>
  <si>
    <t>https://www.youtube.com/watch?v=OfjdU_w9JWc&amp;feature=youtu.be&amp;a</t>
  </si>
  <si>
    <t>http://www.webnews.it/2017/03/31/samsung-galaxy-s8-risoluzione-display-autonomia/?utm_source=feedburner&amp;utm_medium=feed&amp;utm_campaign=Feed:+Webnews</t>
  </si>
  <si>
    <t>https://twitter.com/i/web/status/847776538342727682</t>
  </si>
  <si>
    <t>https://www.amazon.fr/Samsung-Galaxy-Smartphone-marque-Italie/dp/B01GIRH6IW%3FSubscriptionId=AKIAIRMJUZTZTM3VOCRQ&amp;tag=tsepa-21&amp;linkCode=xm2&amp;camp=2025&amp;creative=165953&amp;creativeASIN=B01GIRH6IW</t>
  </si>
  <si>
    <t>https://www.engadget.com/2017/03/29/samsung-galaxy-s8-pass-and-s-health/?utm_content=buffer4f967&amp;utm_medium=social&amp;utm_source=twitter.com&amp;utm_campaign=buffer</t>
  </si>
  <si>
    <t>http://www.theverge.com/2017/3/29/15097744/samsung-bixby-galaxy-s8-assistant-vs-siri-alexa-android?utm_content=buffer1ace6&amp;utm_medium=social&amp;utm_source=twitter.com&amp;utm_campaign=buffer</t>
  </si>
  <si>
    <t>https://arstechnica.com/gadgets/2017/03/samsung-dex-is-a-galaxy-s8-dock-that-makes-your-phone-into-a-desktop/?utm_content=buffer9bbb9&amp;utm_medium=social&amp;utm_source=twitter.com&amp;utm_campaign=buffer</t>
  </si>
  <si>
    <t>http://www.theverge.com/circuitbreaker/2017/3/30/15121526/samsung-galaxy-s8-vs-google-pixel-iphone-7-screen-size-comparison?utm_content=buffer13716&amp;utm_medium=social&amp;utm_source=twitter.com&amp;utm_campaign=buffer</t>
  </si>
  <si>
    <t>https://www.google.com/url?rct=j&amp;sa=t&amp;url=https://www.ispot.tv/ad/wVsH/samsung-galaxy-s8-scuba-diving&amp;ct=ga&amp;cd=CAIyGjJlOGZmODNhOGUxYTM5NGE6Y29tOmVuOlVT&amp;usg=AFQjCNEZgdM6YVzahI2qlSRxFgk4sTKx2A</t>
  </si>
  <si>
    <t>https://www.youtube.com/watch?v=znQ42D1S7QE&amp;feature=youtu.be&amp;a</t>
  </si>
  <si>
    <t>https://elandroidelibre.elespanol.com/2017/03/galaxy-s8-ring-bixby-vs-google-assistant.html</t>
  </si>
  <si>
    <t>https://www.linkedin.com/slink?code=d-J-2T4</t>
  </si>
  <si>
    <t>https://www.google.com/url?rct=j&amp;sa=t&amp;url=http://www.phonandroid.com/galaxy-x-samsung-annoncerait-smartphone-pliant-avant-galaxy-note-8.html&amp;ct=ga&amp;cd=CAIyGWVlNTExOWU5ZjYyZTkyMjg6ZnI6ZnI6RlI&amp;usg=AFQjCNFE14v3U6FdcoGh8uFcnGJPJw7e2w</t>
  </si>
  <si>
    <t>https://www.google.com/url?rct=j&amp;sa=t&amp;url=http://www.fredzone.org/liphone-8-ne-devrait-pas-etre-aussi-incurve-que-le-galaxy-s8-003&amp;ct=ga&amp;cd=CAIyGWVlNTExOWU5ZjYyZTkyMjg6ZnI6ZnI6RlI&amp;usg=AFQjCNEp_kCHN9C_6qI5k6LGy5Gz9F9TNw</t>
  </si>
  <si>
    <t>https://www.youtube.com/watch?v=m4RWUfOuKP8&amp;feature=youtu.be&amp;a</t>
  </si>
  <si>
    <t>https://www.google.com/url?rct=j&amp;sa=t&amp;url=http://gigjets.com/03/lg-nexus-5-motorola-nexus-6-and-samsung-galaxy-a5-2016-which-one-fits-your-needs/&amp;ct=ga&amp;cd=CAIyGjM2ZGI4Y2ZjNmE2ZTA5NjA6Y29tOmVuOlVT&amp;usg=AFQjCNFksb3WKJoo0QXTzER_8T9gnaun4Q</t>
  </si>
  <si>
    <t>https://twitter.com/i/web/status/847793885002833920</t>
  </si>
  <si>
    <t>https://twitter.com/blancdeluxe/status/847713351748669441</t>
  </si>
  <si>
    <t>https://www.youtube.com/watch?v=iY2YcSiVZHg&amp;feature=youtu.be&amp;a</t>
  </si>
  <si>
    <t>https://www.youtube.com/watch?v=AZdAq_gvCjs&amp;feature=youtu.be&amp;a</t>
  </si>
  <si>
    <t>https://www.yahoo.com/news/samsung-comeback-galaxy-s8-184220622.html?utm_content=bufferd178d&amp;utm_medium=social&amp;utm_source=twitter.com&amp;utm_campaign=buffer</t>
  </si>
  <si>
    <t>http://www.bitfeed.co/page/samsung-galaxy-s8-gear-vr-and-gear-360-2017-video-preview?utm_source=twitter&amp;utm_medium=tweet&amp;utm_campaign=twitter-status</t>
  </si>
  <si>
    <t>https://twitter.com/i/web/status/847806212540428288</t>
  </si>
  <si>
    <t>https://twitter.com/i/web/status/847691960118681604</t>
  </si>
  <si>
    <t>http://www.flashfly.net/wp/?p=179065&amp;utm_source=dlvr.it&amp;utm_medium=twitter</t>
  </si>
  <si>
    <t>http://radiojamsplay.com/tech/samsung-galaxy-tab-3-to-cost-the-same-as-apple-ipad-pro-9-7-10/</t>
  </si>
  <si>
    <t>https://www.instagram.com/p/BSS11_zlVlp/</t>
  </si>
  <si>
    <t>https://www.youtube.com/watch?v=nP0I6Mb880E&amp;feature=youtu.be&amp;list=PLqcaiHQwxA9gWWz-l_C2Ai536Gxz3_cLJ</t>
  </si>
  <si>
    <t>https://www.cnet.com/news/samsung-galaxy-s8-plus-battery-note-7-fire/?utm_content=buffer1880f&amp;utm_medium=social&amp;utm_source=twitter.com&amp;utm_campaign=buffer</t>
  </si>
  <si>
    <t>https://www.cnet.com/news/samsung-galaxy-s8-begins-era-of-better-bluetooth/?utm_content=buffer31a41&amp;utm_medium=social&amp;utm_source=twitter.com&amp;utm_campaign=buffer</t>
  </si>
  <si>
    <t>https://www.cnet.com/news/galaxy-s8-cheaper-phones/?utm_content=buffer7ba34&amp;utm_medium=social&amp;utm_source=twitter.com&amp;utm_campaign=buffer</t>
  </si>
  <si>
    <t>http://rover.ebay.com/rover/1/711-53200-19255-0/1?ff3=2&amp;toolid=10039&amp;campid=5337938671&amp;item=132143956752&amp;vectorid=229466&amp;lgeo=1</t>
  </si>
  <si>
    <t>https://www.youtube.com/watch?v=oAQJ1G3J8hE&amp;feature=youtu.be&amp;a</t>
  </si>
  <si>
    <t>https://topesdegama.com/noticias/movil/el-samsung-galaxy-s8-para-espana-muestra-su-rendimiento-y-convence</t>
  </si>
  <si>
    <t>https://www.youtube.com/watch?v=2d5eRjkDXCA&amp;feature=youtu.be&amp;a</t>
  </si>
  <si>
    <t>https://www.google.com/url?rct=j&amp;sa=t&amp;url=http://www.theverge.com/2017/3/30/15118744/samsung-galaxy-s8-google-software-apple-hardware-competition&amp;ct=ga&amp;cd=CAIyGjJlNDk0MWViMWMxNjRlNDg6Y29tOmVuOlVT&amp;usg=AFQjCNH3XHpXSNEJNQMJ-SHQ6It4Vf86iw</t>
  </si>
  <si>
    <t>https://www.google.com/url?rct=j&amp;sa=t&amp;url=http://www.theverge.com/2017/3/30/15113000/samsung-galaxy-s8-phone-key-features-whats-new&amp;ct=ga&amp;cd=CAIyGjJlNDk0MWViMWMxNjRlNDg6Y29tOmVuOlVT&amp;usg=AFQjCNGc_jjYH10oBjDKJibr_CRfmA9R3Q</t>
  </si>
  <si>
    <t>https://www.google.com/url?rct=j&amp;sa=t&amp;url=http://www.theverge.com/circuitbreaker/2017/3/30/15121816/samsung-galaxy-s8-microsoft-edition-features&amp;ct=ga&amp;cd=CAIyGjJlNDk0MWViMWMxNjRlNDg6Y29tOmVuOlVT&amp;usg=AFQjCNG4RXuBEPjCCmXHTQo-gL-5WEduRQ</t>
  </si>
  <si>
    <t>https://www.google.com/url?rct=j&amp;sa=t&amp;url=http://www.theverge.com/circuitbreaker/2017/3/30/15113546/samsung-galaxy-note-8-vs-s8-plus-difference-s-pen&amp;ct=ga&amp;cd=CAIyGjJlNDk0MWViMWMxNjRlNDg6Y29tOmVuOlVT&amp;usg=AFQjCNGDQ--hC_BChc1kgiTxk_Sm9Rf2wQ</t>
  </si>
  <si>
    <t>https://www.google.com/url?rct=j&amp;sa=t&amp;url=http://www.theverge.com/2017/3/30/15110076/ctrl-walt-delete-podcast-email-isp-fcc-privacy-congress-samsung-galaxy-s8&amp;ct=ga&amp;cd=CAIyGjJlNDk0MWViMWMxNjRlNDg6Y29tOmVuOlVT&amp;usg=AFQjCNFSCkwviQDyERpLNsCDvifU4yXSiA</t>
  </si>
  <si>
    <t>https://www.google.com/url?rct=j&amp;sa=t&amp;url=http://www.theverge.com/2017/3/30/15121256/telltale-guardians-of-the-galaxy-game-debut-trailer&amp;ct=ga&amp;cd=CAIyGjJlNDk0MWViMWMxNjRlNDg6Y29tOmVuOlVT&amp;usg=AFQjCNEQFRmBj3DdXau5mmDM5Vl_ysU5FQ</t>
  </si>
  <si>
    <t>https://www.google.com/url?rct=j&amp;sa=t&amp;url=http://www.theverge.com/2017/3/30/15121380/samsung-galaxy-s8-camera-specs-megapixels&amp;ct=ga&amp;cd=CAIyGjJlNDk0MWViMWMxNjRlNDg6Y29tOmVuOlVT&amp;usg=AFQjCNEV7-yFdlXQ4KX8MNlq4sMDS96lcg</t>
  </si>
  <si>
    <t>https://www.google.com/url?rct=j&amp;sa=t&amp;url=http://www.theverge.com/circuitbreaker/2017/3/30/15121526/samsung-galaxy-s8-vs-google-pixel-iphone-7-screen-size-comparison&amp;ct=ga&amp;cd=CAIyGjJlNDk0MWViMWMxNjRlNDg6Y29tOmVuOlVT&amp;usg=AFQjCNG0RW8LzLqd4Rc7YSh-egG6dqpQgw</t>
  </si>
  <si>
    <t>https://www.google.com/url?rct=j&amp;sa=t&amp;url=http://www.theverge.com/circuitbreaker/2017/3/30/15126210/samsung-galaxy-s8-dock-pricing-release-date&amp;ct=ga&amp;cd=CAIyGjJlNDk0MWViMWMxNjRlNDg6Y29tOmVuOlVT&amp;usg=AFQjCNGv62i5-mAfdFNVoLfCDi1XU9IAPg</t>
  </si>
  <si>
    <t>https://www.google.com/url?rct=j&amp;sa=t&amp;url=http://www.shopclues.com/galaxy-note-5-case-verus-verge-heavy-duty-military-green-heavy-duty-military-grade-protection-for-samsung-note-5.html&amp;ct=ga&amp;cd=CAIyGjJlNDk0MWViMWMxNjRlNDg6Y29tOmVuOlVT&amp;usg=AFQjCNHZTS1CziJEGUGQd_8-Tb_IchLQqA</t>
  </si>
  <si>
    <t>https://www.google.com/url?rct=j&amp;sa=t&amp;url=http://www.theverge.com/2017/3/31/15123558/samsung-galaxy-s8-iphone-8-poll&amp;ct=ga&amp;cd=CAIyGjJlNDk0MWViMWMxNjRlNDg6Y29tOmVuOlVT&amp;usg=AFQjCNE76ehaJPawrG4agJqCLHxPEPq3Pg</t>
  </si>
  <si>
    <t>https://www.youtube.com/watch?v=yZ6CoYsuFQU&amp;feature=youtu.be&amp;a</t>
  </si>
  <si>
    <t>https://itunes.apple.com/mx/app/star-wars-galaxy-of-heroes/id921022358?l=en&amp;mt=8</t>
  </si>
  <si>
    <t>https://www.youtube.com/watch?v=Py8LpJoO8uc&amp;feature=youtu.be&amp;a</t>
  </si>
  <si>
    <t>https://www.youtube.com/watch?v=O4q4of-9VFg&amp;feature=youtu.be&amp;a</t>
  </si>
  <si>
    <t>https://phys.org/news/2017-03-hubble-galaxy-leda-ngc.html https://www.smashwords.com/books/byseries/13994 https://itunes.apple.com/do/book/cuentos-de-otros-mundos/id824569747?l=en&amp;mt=11</t>
  </si>
  <si>
    <t>https://www.google.com/url?rct=j&amp;sa=t&amp;url=http%3A%2F%2Ftrendy.nikkeibp.co.jp%2Fatcl%2Fpickup%2F15%2F1003590%2F033000847%2F&amp;ct=ga&amp;cd=CAIyHDE5OTY3MWY1N2YwZDYyOGI6Y28uanA6amE6SlA&amp;usg=AFQjCNEDTqCswgGkgupiblSdKh504mCH3Q&amp;utm_source=dlvr.it&amp;utm_medium=twitter</t>
  </si>
  <si>
    <t>https://www.google.com/url?rct=j&amp;sa=t&amp;url=https%3A%2F%2Fprtimes.jp%2Fmain%2Fhtml%2Frd%2Fp%2F000000004.000024427.html&amp;ct=ga&amp;cd=CAIyHGI2ODJlMmFlNWNkMWJjMmI6Y28uanA6amE6SlA&amp;usg=AFQjCNGetBU32T4crmTLX6eT6ZD1yD0DNQ&amp;utm_source=dlvr.it&amp;utm_medium=twitter</t>
  </si>
  <si>
    <t>https://hipertextual.com/2017/03/galaxy-s8-se-enfrenta-primer-problema-reconocimiento-facial-se-desbloquea-una-foto</t>
  </si>
  <si>
    <t>https://twitter.com/i/web/status/847850572082536448</t>
  </si>
  <si>
    <t>https://www.youtube.com/watch?v=uuhQ-ZrnMzs&amp;feature=youtu.be&amp;a</t>
  </si>
  <si>
    <t>https://arstechnica.com/gadgets/2017/03/video-shows-galaxy-s8-face-recognition-can-be-defeated-with-a-picture/?utm_content=buffer2107a&amp;utm_medium=social&amp;utm_source=twitter.com&amp;utm_campaign=buffer</t>
  </si>
  <si>
    <t>https://www.spreaker.com/user/duomac/podcast-64-ios-10-3-2-beta-galaxy-s8-y-j?autoplay=1</t>
  </si>
  <si>
    <t>https://twitter.com/i/web/status/847856810568691713</t>
  </si>
  <si>
    <t>http://lado.mx/n.php?id=611116</t>
  </si>
  <si>
    <t>https://www.pocketpc.ch/magazin/news/galaxy-s8-microsoft-edition-mit-vorinstallierten-microsoft-apps-samt-cortana-53802/</t>
  </si>
  <si>
    <t>https://www.instagram.com/p/BST4cBzlBxC/</t>
  </si>
  <si>
    <t>https://gleam.io/pl6Rb-Y2HphV</t>
  </si>
  <si>
    <t>https://pbs.twimg.com/media/C8QeXW4VwAABuIf.jpg:orig https://pbs.twimg.com/media/C8QeWZvU0AAkIPP.jpg:orig</t>
  </si>
  <si>
    <t>https://www.google.com/url?rct=j&amp;sa=t&amp;url=https%3A%2F%2Fprtimes.jp%2Fmain%2Fhtml%2Frd%2Fp%2F000000004.000024427.html&amp;ct=ga&amp;cd=CAIyHDc5MGFjOTk1ODA4N2RiOWY6Y29tOmphOkpQOlI&amp;usg=AFQjCNGetBU32T4crmTLX6eT6ZD1yD0DNQ&amp;utm_source=dlvr.it&amp;utm_medium=twitter</t>
  </si>
  <si>
    <t>https://www.cnet.com/videos/dex-dock-turns-the-samsung-galaxy-s8-into-a-desktop-pc/?utm_content=buffer74bb9&amp;utm_medium=social&amp;utm_source=twitter.com&amp;utm_campaign=buffer</t>
  </si>
  <si>
    <t>https://www.cnet.com/videos/samsung-galaxy-s8s-major-makeover/?utm_content=buffer8e7a8&amp;utm_medium=social&amp;utm_source=twitter.com&amp;utm_campaign=buffer</t>
  </si>
  <si>
    <t>http://mashable.com/2017/03/31/samsung-galaxy-s8-specs-compromise/?utm_cid=Mash-Prod-RSS-Feedburner-All-Partial&amp;utm_content=bufferdf158&amp;utm_medium=social&amp;utm_source=twitter.com&amp;utm_campaign=buffer</t>
  </si>
  <si>
    <t>https://www.amazon.com/dp/B06X9H3NWZ/ref=cm_sw_r_tw_dp_x_3jr1ybB1V4NMF</t>
  </si>
  <si>
    <t>https://www.youtube.com/watch?v=cXWb_IDm4mE&amp;feature=youtu.be&amp;a</t>
  </si>
  <si>
    <t>https://www.youtube.com/watch?v=tQHg4FHzuRc&amp;feature=youtu.be&amp;a</t>
  </si>
  <si>
    <t>https://www.google.com/url?rct=j&amp;sa=t&amp;url=https%3A%2F%2Fwww.gumtree.com%2Fp%2Fcar-hire-services%2Fford-galaxy-7-seater-pco-hire-uber-taxi-low-rates-from-%25C2%25A3100%2F1228193493&amp;ct=ga&amp;cd=CAIyHDVjNzBjY2MxNTU0OTkxY2I6Y28udWs6ZW46R0I&amp;usg=AFQjCNGCDLXQfG_GzwrBHLwTnrMezsKHMw&amp;utm_source=dlvr.it&amp;utm_medium=twitter</t>
  </si>
  <si>
    <t>http://www.forbes.com/sites/gordonkelly/2017/03/29/galaxy-s8-vs-galaxy-s8-plus-whats-the-difference/</t>
  </si>
  <si>
    <t>http://www.forbes.com/sites/jaymcgregor/2017/03/31/iphone-7-vs-galaxy-s8-buying-guide/</t>
  </si>
  <si>
    <t>https://www.youtube.com/watch?v=Ckp92Ksjllw&amp;feature=youtu.be&amp;a</t>
  </si>
  <si>
    <t>https://twitter.com/i/web/status/847886370815172609</t>
  </si>
  <si>
    <t>https://winbuzzer.com/2017/03/30/samsung-galaxy-s8-microsoft-edition-offers-users-office-suite-cortana-xcxwbn?utm_content=buffer6fbb8&amp;utm_medium=social&amp;utm_source=twitter.com&amp;utm_campaign=buffer</t>
  </si>
  <si>
    <t>http://www.businessinsider.com/samsung-galaxy-s8-facial-recognition-tricked-with-a-photo-2017-3?nr_email_referer=1</t>
  </si>
  <si>
    <t>https://www.youtube.com/watch?v=fOurNSXk_C4&amp;feature=youtu.be&amp;a</t>
  </si>
  <si>
    <t>https://www.instagram.com/p/BSUJ9hFjwXG/</t>
  </si>
  <si>
    <t>https://www.youtube.com/watch?v=TG6fH92FGNk&amp;feature=youtu.be&amp;a</t>
  </si>
  <si>
    <t>http://dlvr.it/Nm1XFG</t>
  </si>
  <si>
    <t>http://dlvr.it/NmjC0V</t>
  </si>
  <si>
    <t>https://www.youtube.com/watch?v=mt5MGCSTSC4&amp;feature=youtu.be&amp;a</t>
  </si>
  <si>
    <t>http://izona.com.hr/skener-otiska-prsta-dolazi-na-nove-galaxy-j-2017-modele/</t>
  </si>
  <si>
    <t>https://twitter.com/i/web/status/847841672381726723</t>
  </si>
  <si>
    <t>https://www.youtube.com/watch?v=G8YwWhPFCqw&amp;feature=youtu.be&amp;a</t>
  </si>
  <si>
    <t>http://lecafedugeek.fr/pouvez-precommander-samsung-galaxy-s8-s8/</t>
  </si>
  <si>
    <t>http://lecafedugeek.fr/samsung-devoile-tres-attendu-galaxy-s8-buzz-clair/</t>
  </si>
  <si>
    <t>https://www.google.com/url?rct=j&amp;sa=t&amp;url=https://prtimes.jp/main/html/rd/p/000000004.000024427.html&amp;ct=ga&amp;cd=CAIyHmMzMGFlZDkxZWRjNTE3YTk6Y28uanA6amE6SlA6Ug&amp;usg=AFQjCNGetBU32T4crmTLX6eT6ZD1yD0DNQ</t>
  </si>
  <si>
    <t>http://mashable.com/2017/03/31/samsung-galaxy-s8-face-recognition-fail/?utm_cid=Mash-Prod-RSS-Feedburner-All-Partial&amp;utm_content=bufferf18e9&amp;utm_medium=social&amp;utm_source=twitter.com&amp;utm_campaign=buffer</t>
  </si>
  <si>
    <t>https://www.dpreview.com/news/7887658820/samsung-galaxy-s8-comes-with-two-different-camera-sensors?utm_content=buffer35230&amp;utm_medium=social&amp;utm_source=twitter.com&amp;utm_campaign=buffer</t>
  </si>
  <si>
    <t>https://www.mcintyreandcompany.com/products/trident-case-samsung-galaxy-j-3-aegis-case-ra40336?utm_campaign=social_autopilot&amp;utm_source=tweet&amp;utm_medium=tweet</t>
  </si>
  <si>
    <t>http://feeds.feedburner.com/~r/google/nXLf/~3/lQPu8n5CxIg/url?utm_source=feedburner&amp;utm_medium=twitter&amp;utm_campaign=areyouanandroid</t>
  </si>
  <si>
    <t>https://www.dpreview.com/news/7887658820/samsung-galaxy-s8-comes-with-two-different-camera-sensors?utm_content=bufferc67c3&amp;utm_medium=social&amp;utm_source=twitter.com&amp;utm_campaign=buffer</t>
  </si>
  <si>
    <t>https://www.google.com/url?rct=j&amp;sa=t&amp;url=http://www.express.co.uk/life-style/science-technology/785866/samsung-gear-s3-frontier-galaxy-s8-bixby-smart-assistant&amp;ct=ga&amp;cd=CAIyHDhmZmZlYzQzMDI5ZGMxYzA6Y28udWs6ZW46R0I&amp;usg=AFQjCNHmt4wG2d5Ez-IdjoFG56h4ja4rJQ</t>
  </si>
  <si>
    <t>https://www.google.com/url?rct=j&amp;sa=t&amp;url=http://www.greenbot.com/article/3186865/android/android-device-updates-unlocked-galaxy-s7-axon-7-mini-and-huawei-mate-9-score-new-software.html&amp;ct=ga&amp;cd=CAIyHDhmZmZlYzQzMDI5ZGMxYzA6Y28udWs6ZW46R0I&amp;usg=AFQjCNG24S8bUIacVvR_8t-Kf90rMqQrUg</t>
  </si>
  <si>
    <t>https://winbuzzer.com/2017/03/31/samsung-galaxy-s8-facial-recognition-security-bypassed-simple-photo-xcxwbn?utm_content=buffer77a2b&amp;utm_medium=social&amp;utm_source=twitter.com&amp;utm_campaign=buffer</t>
  </si>
  <si>
    <t>https://www.youtube.com/watch?v=Q3cILnGJ7y8&amp;feature=youtu.be&amp;a</t>
  </si>
  <si>
    <t>https://www.cnet.com/how-to/tips-and-tricks-for-samsungs-galaxy-tab-s3/?utm_content=buffer9e49c&amp;utm_medium=social&amp;utm_source=twitter.com&amp;utm_campaign=buffer</t>
  </si>
  <si>
    <t>https://www.google.com/url?rct=j&amp;sa=t&amp;url=http%3A%2F%2Fwww.rcinet.ca%2Fes%2F2017%2F03%2F30%2Fsamsung-devela-el-telefono-inteligente-mas-esperado-llega-el-samsung-galaxy-s8%2F&amp;ct=ga&amp;cd=CAIyHTBjYzdkYTA1MjhkNGUyOTM6Y29tLnN2OmVzOlNW&amp;usg=AFQjCNHM1Q6K8pAEn5Q9jk9if1Setu9jeg&amp;utm_source=dlvr.it&amp;utm_medium=twitter</t>
  </si>
  <si>
    <t>https://www.google.com/url?rct=j&amp;sa=t&amp;url=https%3A%2F%2Fwww.ocu.org%2Ftecnologia%2Ftelefono%2Fnoticias%2Fsamsung-galaxy-s8&amp;ct=ga&amp;cd=CAIyHTBjYzdkYTA1MjhkNGUyOTM6Y29tLnN2OmVzOlNW&amp;usg=AFQjCNFEgPb2J6a53Ibl4tRPFhfWi8j6Xg&amp;utm_source=dlvr.it&amp;utm_medium=twitter</t>
  </si>
  <si>
    <t>https://www.google.com/url?rct=j&amp;sa=t&amp;url=http%3A%2F%2Fm.noticiasdenavarra.com%2F2017%2F03%2F30%2Feconomia%2Fsamsung-presenta-sus-modelos-galaxy-s8-y-s8&amp;ct=ga&amp;cd=CAIyHTBjYzdkYTA1MjhkNGUyOTM6Y29tLnN2OmVzOlNW&amp;usg=AFQjCNG1IlQPZXnK2ne3VPH4x8JQDEBvng&amp;utm_source=dlvr.it&amp;utm_medium=twitter</t>
  </si>
  <si>
    <t>https://www.google.com/url?rct=j&amp;sa=t&amp;url=http%3A%2F%2Fwww.diariolasamericas.com%2Ftecnologia%2Flas-rivalidades-tecnicas-el-samsung-galaxy-s8-y-el-iphone-7-n4118577&amp;ct=ga&amp;cd=CAIyHTBjYzdkYTA1MjhkNGUyOTM6Y29tLnN2OmVzOlNW&amp;usg=AFQjCNFaOrAdvTYbxwpS5WcMYuBrXpuOeA&amp;utm_source=dlvr.it&amp;utm_medium=twitter</t>
  </si>
  <si>
    <t>https://www.google.com/url?rct=j&amp;sa=t&amp;url=http%3A%2F%2Feju.tv%2F2017%2F03%2Fya-hay-rumores-de-un-samsung-galaxy-s8-mini%2F&amp;ct=ga&amp;cd=CAIyHTBjYzdkYTA1MjhkNGUyOTM6Y29tLnN2OmVzOlNW&amp;usg=AFQjCNHRmTaoC2EjwJwL1jASLvUXrUNcZg&amp;utm_source=dlvr.it&amp;utm_medium=twitter</t>
  </si>
  <si>
    <t>https://www.facebook.com/telmovilnicaragua/posts/1477793508920463</t>
  </si>
  <si>
    <t>https://www.techtra.org/samsung-galaxy-j-serisine-parmak-izi-okuyucu-mu-geliyor/</t>
  </si>
  <si>
    <t>https://www.cnet.com/news/the-404-show-1696-galaxy-s8-new-isp-privacy-concerns-palmer-luckey-podcast/?utm_content=buffer11ff9&amp;utm_medium=social&amp;utm_source=twitter.com&amp;utm_campaign=buffer</t>
  </si>
  <si>
    <t>http://newatlas.com/samsung-galaxy-s8-biometrics-insecure-facial-recognition/48720/?utm_content=buffer59897&amp;utm_medium=social&amp;utm_source=twitter.com&amp;utm_campaign=buffer</t>
  </si>
  <si>
    <t>https://twitter.com/i/web/status/847079661939056641</t>
  </si>
  <si>
    <t>http://dlvr.it/Nmm2TD</t>
  </si>
  <si>
    <t>http://www.samsung.com/mx/smartphones/galaxy-j/?cid=mx_social_twitter_telcelDEUR_J5&amp;J7metal_20170331</t>
  </si>
  <si>
    <t>https://www.google.com/url?rct=j&amp;sa=t&amp;url=https%3A%2F%2Fwww.lagalaxy.com%2Fpost%2F2017%2F03%2F31%2Fla-galaxy-announce-herbalife-nutrition-player-month-award&amp;ct=ga&amp;cd=CAIyGjYwODY5OWEzNDExMTE5Mjg6Y29tOmVuOlVT&amp;usg=AFQjCNFZzIjO665TVUlDdob_aqSe48jprw&amp;utm_source=dlvr.it&amp;utm_medium=twitter</t>
  </si>
  <si>
    <t>https://www.youtube.com/watch?v=f4veosCfpj0&amp;feature=youtu.be&amp;a</t>
  </si>
  <si>
    <t>https://www.youtube.com/watch?v=zWrmEy0lkWI&amp;feature=youtu.be&amp;a</t>
  </si>
  <si>
    <t>https://www.youtube.com/watch?v=n0makpckS8c&amp;feature=youtu.be&amp;a</t>
  </si>
  <si>
    <t>https://www.google.com/url?rct=j&amp;sa=t&amp;url=http://www.toptechnews.com/article/index.php%3Fstory_id%3D13300D2XUCFS&amp;ct=ga&amp;cd=CAIyGWFmNTM1N2VhZTc0OWExMmU6Y2E6ZW46Q0E&amp;usg=AFQjCNEJ8rLSm91-w4k1zrRPdw4Q8Henmg</t>
  </si>
  <si>
    <t>https://www.google.com/url?rct=j&amp;sa=t&amp;url=https://chromeunboxed.com/samsung-galaxy-s8-dex-desktop-chromebooks/&amp;ct=ga&amp;cd=CAIyGjgzNWM3ZmRjYjZhNWE0MWY6Y29tOmVuOlVT&amp;usg=AFQjCNHXPLwpZZkpawiYsLPMt7EWGNmTWQ&amp;utm_content=bufferfa936&amp;utm_medium=social&amp;utm_source=twitter.com&amp;utm_campaign=buffer</t>
  </si>
  <si>
    <t>https://www.google.com/url?rct=j&amp;sa=t&amp;url=http://www.sciencetimes.com/articles/11428/20170331/samsungs-new-dex-dock-transform-galaxy-s8-into-a-pc-features-two-usb-2-0-ports-and-ethernet-jack.htm&amp;ct=ga&amp;cd=CAIyGjgzNWM3ZmRjYjZhNWE0MWY6Y29tOmVuOlVT&amp;usg=AFQjCNHZXUojEPMXzkRGWhctkCi4r069FQ&amp;utm_content=buffera7c7a&amp;utm_medium=social&amp;utm_source=twitter.com&amp;utm_campaign=buffer</t>
  </si>
  <si>
    <t>https://www.youtube.com/watch?v=zIJUkHdP9b4&amp;feature=youtu.be&amp;a</t>
  </si>
  <si>
    <t>https://www.google.com/url?rct=j&amp;sa=t&amp;url=http://www.express.co.uk/life-style/science-technology/785866/samsung-gear-s3-frontier-galaxy-s8-bixby-smart-assistant&amp;ct=ga&amp;cd=CAIyGjQ3ZmM0NzcwYTZiYjlmZDk6Y29tOmVuOlVT&amp;usg=AFQjCNHmt4wG2d5Ez-IdjoFG56h4ja4rJQ</t>
  </si>
  <si>
    <t>https://www.google.com/url?rct=j&amp;sa=t&amp;url=http://www.pcworld.com/article/3186677/internet-of-things/samsung-reboots-its-smart-home-iot-strategy-with-the-galaxy-s8.html&amp;ct=ga&amp;cd=CAIyGjg5NTYxMGYxYjhhOTY5MGU6Y29tOmVuOlVT&amp;usg=AFQjCNHNfmNcuNjMlmsvusnyRTbbvAuR0w</t>
  </si>
  <si>
    <t>https://www.google.com/url?rct=j&amp;sa=t&amp;url=http://www.greenbot.com/article/3186865/android/android-device-updates-unlocked-galaxy-s7-axon-7-mini-and-huawei-mate-9-score-new-software.html&amp;ct=ga&amp;cd=CAIyGjQ3ZmM0NzcwYTZiYjlmZDk6Y29tOmVuOlVT&amp;usg=AFQjCNG24S8bUIacVvR_8t-Kf90rMqQrUg</t>
  </si>
  <si>
    <t>https://www.youtube.com/watch?v=d9ebOh-dnU0&amp;feature=youtu.be</t>
  </si>
  <si>
    <t>https://www.youtube.com/watch?v=G8kH-tuFbOQ&amp;feature=youtu.be&amp;a</t>
  </si>
  <si>
    <t>https://t.co/Iz3vmpYUdI</t>
  </si>
  <si>
    <t>https://www.cnet.com/news/bezel-xiaomi-mi-mix-2-rumor/?utm_content=buffer606f3&amp;utm_medium=social&amp;utm_source=twitter.com&amp;utm_campaign=buffer</t>
  </si>
  <si>
    <t>https://www.google.com/url?rct=j&amp;sa=t&amp;url=http://forbesjapan.com/articles/detail/15729&amp;ct=ga&amp;cd=CAIyGjg4NzgxMjY2OTJjZGU5Y2U6Y29tOmphOkpQ&amp;usg=AFQjCNFDZMJ4CqXLixTo8yJbKAXnZX4yXQ</t>
  </si>
  <si>
    <t>https://www.google.com/url?rct=j&amp;sa=t&amp;url=https://www.cnet.com/news/samsung-galaxy-s8-girt-by-cnet-podcast-104/&amp;ct=ga&amp;cd=CAIyHGZhODVhYzExZjhlNGIzMTk6Y28udWs6ZW46R0I&amp;usg=AFQjCNEVJgqk8wsGiBIXnToOkuDrVUtsyA</t>
  </si>
  <si>
    <t>https://www.google.com/url?rct=j&amp;sa=t&amp;url=http://appleinsider.com/articles/17/03/31/samsung-could-have-its-own-apple-park-with-5-billion-instead-it-has-the-ashes-of-galaxy-note-7&amp;ct=ga&amp;cd=CAIyHGZhODVhYzExZjhlNGIzMTk6Y28udWs6ZW46R0I&amp;usg=AFQjCNHop-lUU-3rncUjQ_F6b5sVdyPrjg</t>
  </si>
  <si>
    <t>https://www.amazon.co.uk/CASELABDESIGNS-POLYCARBONATE-LANTERNE-SAMSUNG-SM-J700F/dp/B01LYFE3N3%3FSubscriptionId=AKIAIRJZFDCFT7JL2NKQ&amp;tag=wwwrabaryor0c-21&amp;linkCode=xm2&amp;camp=2025&amp;creative=165953&amp;creativeASIN=B01LYFE3N3</t>
  </si>
  <si>
    <t>https://www.google.com/url?rct=j&amp;sa=t&amp;url=http://www.financial-news.co.uk/40503/2017/03/samsung-galaxy-s8-will-be-faster-on-t-mobile039s-advanc/&amp;ct=ga&amp;cd=CAIyHGM4YjM4YThmMTE2NWIzMjg6Y28udWs6ZW46R0I&amp;usg=AFQjCNFE-LB8tBEJUwTQhd4imFakf4OuQQ#LTEnews</t>
  </si>
  <si>
    <t>https://www.google.com/url?rct=j&amp;sa=t&amp;url=https://www.slashgear.com/t-mobile-says-galaxy-s8-and-its-lte-make-the-perfect-pair-30480259/&amp;ct=ga&amp;cd=CAIyHGM4YjM4YThmMTE2NWIzMjg6Y28udWs6ZW46R0I&amp;usg=AFQjCNEWzqhr44hK8edru_xw5PKge2FsKQ#LTEnews</t>
  </si>
  <si>
    <t>https://www.google.com/url?rct=j&amp;sa=t&amp;url=http://www.digitaltrends.com/dt-daily/samsung-galaxy-s8-reaches-bluetooth-5-near-gigabit-lte-abilities/&amp;ct=ga&amp;cd=CAIyHGM4YjM4YThmMTE2NWIzMjg6Y28udWs6ZW46R0I&amp;usg=AFQjCNGQD6avy6s2OA8Bztonzm8SxJ9DsA#LTEnews</t>
  </si>
  <si>
    <t>http://j.gs/3478116/http://www.elcomercio.com/deportes/losangelesgalaxy-abejas-gallinas-verduras-ayudar.html</t>
  </si>
  <si>
    <t>https://www.google.com/url?rct=j&amp;sa=t&amp;url=https://www.forbes.com/sites/ewanspence/2017/03/31/android-news-headlines-galaxy-s8-plus-note7-google-pixel/&amp;ct=ga&amp;cd=CAIyGjA1YWJmNDFiNmMyY2FmNGU6Y29tOmVuOlVT&amp;usg=AFQjCNGgSL9uQDpOC8CWn5TuEPYzp7PLxw</t>
  </si>
  <si>
    <t>http://dw.cbsi.com/redir/AB430_1087980_2696.mp4?destUrl=http://download.cnettv.com.edgesuite.net/21923/mpx/2017/03/31/911515715746/AB430_1087980_2696.mp4</t>
  </si>
  <si>
    <t>http://bgr.com/2017/03/30/galaxy-s8-microsoft-edition-preorder/?utm_content=buffer1b383&amp;utm_medium=social&amp;utm_source=twitter.com&amp;utm_campaign=buffer</t>
  </si>
  <si>
    <t>http://bgr.com/2017/03/31/galaxy-s8-features-face-unlock-hack/?utm_content=buffer2ae2e&amp;utm_medium=social&amp;utm_source=twitter.com&amp;utm_campaign=buffer</t>
  </si>
  <si>
    <t>http://bgr.com/2017/03/31/iphone-8-vs-galaxy-s8-benchmark-performance/?utm_content=bufferf173d&amp;utm_medium=social&amp;utm_source=twitter.com&amp;utm_campaign=buffer</t>
  </si>
  <si>
    <t>https://www.cnet.com/how-to/when-and-where-to-buy-a-galaxy-s8-and-s8-plus/?utm_content=buffer56b4f&amp;utm_medium=social&amp;utm_source=twitter.com&amp;utm_campaign=buffer</t>
  </si>
  <si>
    <t>http://shimajiro-mobiler.net/2017/04/01/post47034/</t>
  </si>
  <si>
    <t>https://www.google.com/url?rct=j&amp;sa=t&amp;url=http%3A%2F%2Fwww.espnfc.com%2Fstory%2F3093036%2Fjose-mourinho-to-manchester-united-recruits-join-la-galaxy-if-you-want-beaches&amp;ct=ga&amp;cd=CAIyGjk5NTY3OTZlMjZlZTQ2NmM6Y29tOmVuOlVT&amp;usg=AFQjCNFa1hToaPXcWI8XNjrL9dL19SszTw&amp;utm_source=dlvr.it&amp;utm_medium=twitter</t>
  </si>
  <si>
    <t>http://www.digitaltrends.com/mobile/top-tech-stories-03-31-2017/</t>
  </si>
  <si>
    <t>http://trib.al/M4GRtvd</t>
  </si>
  <si>
    <t>https://futurism.com/a-strange-explosion-in-a-galaxy-billions-of-light-years-away-has-scientists-stumped/?utm_source=dlvr.it&amp;utm_medium=twitter</t>
  </si>
  <si>
    <t>https://www.cnet.com/videos/galaxy-s8-3-biggest-let-downs/?utm_content=buffera6d2a&amp;utm_medium=social&amp;utm_source=twitter.com&amp;utm_campaign=buffer</t>
  </si>
  <si>
    <t>https://www.cnet.com/videos/ive-got-screen-envy-for-the-samsung-galaxy-s8/?utm_content=buffer99387&amp;utm_medium=social&amp;utm_source=twitter.com&amp;utm_campaign=buffer</t>
  </si>
  <si>
    <t>https://www.google.com/url?rct=j&amp;sa=t&amp;url=http%3A%2F%2Fwww.dailymail.co.uk%2Fsciencetech%2Farticle-4366194%2FMysterious-X-ray-flash-distant-galaxy.html&amp;ct=ga&amp;cd=CAIyGjhkNWEwOGZjMjBkZTUxYzc6Y29tOmVuOlVT&amp;usg=AFQjCNHVfmwYnnXL5M1bpXogwGHQp6f_2g&amp;utm_source=dlvr.it&amp;utm_medium=twitter</t>
  </si>
  <si>
    <t>https://www.google.com/url?rct=j&amp;sa=t&amp;url=http%3A%2F%2Fwww.sciencealert.com%2Fscientists-have-detected-an-unexplained-cosmic-explosion-coming-from-a-galaxy-10-7-billion-light-years-away&amp;ct=ga&amp;cd=CAIyGjhkNWEwOGZjMjBkZTUxYzc6Y29tOmVuOlVT&amp;usg=AFQjCNFtrrvwp6gLxtC9-mCKAg6iHiIsBg&amp;utm_source=dlvr.it&amp;utm_medium=twitter</t>
  </si>
  <si>
    <t>http://dlvr.it/NmqC1w</t>
  </si>
  <si>
    <t>https://www.youtube.com/watch?v=ySqqRoKpuTI&amp;feature=youtu.be&amp;a</t>
  </si>
  <si>
    <t>https://www.google.com/url?rct=j&amp;sa=t&amp;url=http://bgr.com/2017/03/31/iphone-8-vs-galaxy-s8-3d-camera/&amp;ct=ga&amp;cd=CAIyGjJiZTUwOWQ3OTIyOWVlOGQ6Y29tOmVuOlVT&amp;usg=AFQjCNH1gdayfemaZukYuPlnmlZf9J5QEg</t>
  </si>
  <si>
    <t>https://www.google.com/url?rct=j&amp;sa=t&amp;url=http://in.pcmag.com/smartphones/113568/feature/samsung-galaxy-s8-plus-vs-google-pixel-xl-vs-iphone-7-plus&amp;ct=ga&amp;cd=CAIyGjFhNmE3YzQwNjZiMWQ3ZmY6Y29tOmVuOlVT&amp;usg=AFQjCNGRfO0-akIGkfCKcRtRcR2uk_0cGA</t>
  </si>
  <si>
    <t>https://www.google.com/url?rct=j&amp;sa=t&amp;url=http://www.stuff.tv/features/samsung-galaxy-s8-plus-vs-google-pixel-xl-weigh-in&amp;ct=ga&amp;cd=CAIyGjFhNmE3YzQwNjZiMWQ3ZmY6Y29tOmVuOlVT&amp;usg=AFQjCNEACFrbLG_xGcjStoC0hX3ZKi8x7A</t>
  </si>
  <si>
    <t>https://www.google.com/url?rct=j&amp;sa=t&amp;url=http://www.droidreport.com/articles/5463/20170331/google-encourages-android-developers-to-optimize-apps-for-new-screen-aspect-ratios-used-by-lg-g6-samsung-galaxy-s8-and-s8-plus.htm&amp;ct=ga&amp;cd=CAIyGjFhNmE3YzQwNjZiMWQ3ZmY6Y29tOmVuOlVT&amp;usg=AFQjCNG80cVpHNHuPgi-IE8OU2wSu1NtuA</t>
  </si>
  <si>
    <t>https://www.google.com/url?rct=j&amp;sa=t&amp;url=https://www.forbes.com/sites/ewanspence/2017/03/31/android-news-headlines-galaxy-s8-plus-note7-google-pixel/&amp;ct=ga&amp;cd=CAIyGjFhNmE3YzQwNjZiMWQ3ZmY6Y29tOmVuOlVT&amp;usg=AFQjCNGgSL9uQDpOC8CWn5TuEPYzp7PLxw</t>
  </si>
  <si>
    <t>https://www.google.com/url?rct=j&amp;sa=t&amp;url=http%3A%2F%2Fuproxx.com%2Fgaming%2Fguardians-of-the-galaxy-telltale-series%2F&amp;ct=ga&amp;cd=CAIyGjgzZWNlMWFkODJmOTU4OGQ6Y29tOmVuOlVT&amp;usg=AFQjCNGE5y_ayarWyRIduP3TW_6Xh_yA0g&amp;utm_source=dlvr.it&amp;utm_medium=twitter</t>
  </si>
  <si>
    <t>https://www.google.com/url?rct=j&amp;sa=t&amp;url=http%3A%2F%2Fwww.hollywoodreporter.com%2Fheat-vision%2Fguardians-galaxy-launches-a-new-video-game-series-next-month-990070&amp;ct=ga&amp;cd=CAIyGjgzZWNlMWFkODJmOTU4OGQ6Y29tOmVuOlVT&amp;usg=AFQjCNFn7xcCgCNEIRWH9ShwXfxwXQlNQg&amp;utm_source=dlvr.it&amp;utm_medium=twitter</t>
  </si>
  <si>
    <t>https://www.google.com/url?rct=j&amp;sa=t&amp;url=http%3A%2F%2Fwww.straight.com%2Fblogra%2F889256%2Fvideo-game-review-andromeda-succeeds-getting-mass-effect-exciting-new-galaxy&amp;ct=ga&amp;cd=CAIyGjgzZWNlMWFkODJmOTU4OGQ6Y29tOmVuOlVT&amp;usg=AFQjCNEZ4sqhSmBDn3rWDiUrIK7GEhOmHQ&amp;utm_source=dlvr.it&amp;utm_medium=twitter</t>
  </si>
  <si>
    <t>https://actualidad.rt.com/actualidad/234687-samsung-fallo-defecto-desbloque-galaxy-s8?utm_source=rss&amp;utm_medium=rss&amp;utm_campaign=all</t>
  </si>
  <si>
    <t>https://www.youtube.com/watch?v=M7cdUGJ3oxM&amp;feature=youtu.be</t>
  </si>
  <si>
    <t>https://www.google.com/url?rct=j&amp;sa=t&amp;url=http%3A%2F%2Fwww.hollywoodreporter.com%2Fheat-vision%2Fguardians-galaxy-launches-a-new-video-game-series-next-month-990070&amp;ct=ga&amp;cd=CAIyGmEyN2VlZDA4ZmY5NTRjNjI6Y29tOmVuOlVT&amp;usg=AFQjCNFn7xcCgCNEIRWH9ShwXfxwXQlNQg&amp;utm_source=dlvr.it&amp;utm_medium=twitter</t>
  </si>
  <si>
    <t>https://www.google.com/url?rct=j&amp;sa=t&amp;url=https%3A%2F%2Fbamsmackpow.com%2F2017%2F03%2F30%2Fnew-trailer-telltales-guardians-galaxy-game%2F&amp;ct=ga&amp;cd=CAIyGmEyN2VlZDA4ZmY5NTRjNjI6Y29tOmVuOlVT&amp;usg=AFQjCNEaAgc6VxL05o52dGB_-RD_2Wg-ug&amp;utm_source=dlvr.it&amp;utm_medium=twitter</t>
  </si>
  <si>
    <t>https://www.google.com/url?rct=j&amp;sa=t&amp;url=http%3A%2F%2Fwww.straight.com%2Fblogra%2F889256%2Fvideo-game-review-andromeda-succeeds-getting-mass-effect-exciting-new-galaxy&amp;ct=ga&amp;cd=CAIyGmEyN2VlZDA4ZmY5NTRjNjI6Y29tOmVuOlVT&amp;usg=AFQjCNEZ4sqhSmBDn3rWDiUrIK7GEhOmHQ&amp;utm_source=dlvr.it&amp;utm_medium=twitter</t>
  </si>
  <si>
    <t>https://www.youtube.com/watch?v=Lig2uXHcIqE&amp;feature=youtu.be</t>
  </si>
  <si>
    <t>https://www.google.com/url?rct=j&amp;sa=t&amp;url=http://nintendowire.com/news/2017/03/31/april-fools-nintendo-announces-fake-warioware-spin-off-crazy-galaxy/&amp;ct=ga&amp;cd=CAIyGjg4MDlkNzZkODYxNDdkMTE6Y29tOmVuOlVT&amp;usg=AFQjCNH3qmA7PRVrvRIwMOm5DjFaBtxEEg</t>
  </si>
  <si>
    <t>https://www.google.com/url?rct=j&amp;sa=t&amp;url=https%3A%2F%2Fhouston.craigslist.org%2Fcms%2F6068876340.html&amp;ct=ga&amp;cd=CAIyGjE1OGQ0YWQ5ODUzYmExODg6Y29tOmVuOlVT&amp;usg=AFQjCNH4-9AEmVAML5Md4GfiVbSnOWG8PA&amp;utm_source=dlvr.it&amp;utm_medium=twitter</t>
  </si>
  <si>
    <t>https://www.google.com/url?rct=j&amp;sa=t&amp;url=https://www.forbes.com/sites/jaymcgregor/2017/03/30/5-reasons-to-buy-the-samsung-galaxy-s8/&amp;ct=ga&amp;cd=CAIyHGYwNzAxYmE2Njk3ZDMyYzQ6Y28uaW46ZW46SU4&amp;usg=AFQjCNHWk3vqnB_AAjZU7iNrSqxw6iNRaw</t>
  </si>
  <si>
    <t>https://www.google.com/url?rct=j&amp;sa=t&amp;url=https://www.recode.net/2017/3/31/15130246/samsung-galaxy-s8-new-phone-battery-dan-seifert-recode-podcast&amp;ct=ga&amp;cd=CAIyHGYwNzAxYmE2Njk3ZDMyYzQ6Y28uaW46ZW46SU4&amp;usg=AFQjCNFZO9UI5lNHVS6Eg9d9CtCKmS7NXQ</t>
  </si>
  <si>
    <t>https://www.google.com/url?rct=j&amp;sa=t&amp;url=http://www.theverge.com/2017/3/31/15123558/samsung-galaxy-s8-iphone-8-poll&amp;ct=ga&amp;cd=CAIyHGYwNzAxYmE2Njk3ZDMyYzQ6Y28uaW46ZW46SU4&amp;usg=AFQjCNE76ehaJPawrG4agJqCLHxPEPq3Pg</t>
  </si>
  <si>
    <t>https://www.google.com/url?rct=j&amp;sa=t&amp;url=https://www.forbes.com/sites/jaymcgregor/2017/03/31/iphone-7-vs-galaxy-s8-buying-guide/&amp;ct=ga&amp;cd=CAIyHGYwNzAxYmE2Njk3ZDMyYzQ6Y28uaW46ZW46SU4&amp;usg=AFQjCNHh58x2kRmBPRwcxKr14IMWLZSCEQ</t>
  </si>
  <si>
    <t>https://www.google.com/url?rct=j&amp;sa=t&amp;url=http://www.gadgetsnow.com/slideshows/6-reasons-to-buy-and-not-to-buy-samsung-galaxy-s8-galaxy-s8/photolist/57950929.cms&amp;ct=ga&amp;cd=CAIyHGYwNzAxYmE2Njk3ZDMyYzQ6Y28uaW46ZW46SU4&amp;usg=AFQjCNHb626lqfYFseHTLgL_gUVV_lrdng</t>
  </si>
  <si>
    <t>https://www.google.com/url?rct=j&amp;sa=t&amp;url=http://www.ctpost.com/entertainment/article/Hartford-Symphony-explores-the-galaxy-at-weekend-11041742.php&amp;ct=ga&amp;cd=CAIyGmNlNjQ1NGM0ZTk3ZWM3Yzc6Y29tOmVuOlVT&amp;usg=AFQjCNHyRS4_ZItCXw1YmL6Pcl20S0zV1A</t>
  </si>
  <si>
    <t>http://www.nu.nl/tech/4585020/podcast-samsung-legt-lat-hoog-met-galaxy-s8.html</t>
  </si>
  <si>
    <t>http://mashable.com/2017/04/01/samsung-galaxy-s8-hype-mashtalk/?utm_cid=Mash-Prod-RSS-Feedburner-All-Partial&amp;utm_content=buffer04e02&amp;utm_medium=social&amp;utm_source=twitter.com&amp;utm_campaign=buffer</t>
  </si>
  <si>
    <t>https://www.google.com/url?rct=j&amp;sa=t&amp;url=https://fr.news.yahoo.com/bons-plans-jeudi-petits-oignons-190042781.html&amp;ct=ga&amp;cd=CAIyHGUxMjEzYjZiOWFkYzIwMmY6Y29tOmZyOkZSOlI&amp;usg=AFQjCNHTny4im-Hgd_XssFkLlCtfIS8Rqg</t>
  </si>
  <si>
    <t>https://www.google.com/url?rct=j&amp;sa=t&amp;url=http://www.edcom.fr/29141-prix-du-galaxy-s8-vente-privee-free-mobile-prolongee-le-recap-de-la-journee.html&amp;ct=ga&amp;cd=CAIyHGUxMjEzYjZiOWFkYzIwMmY6Y29tOmZyOkZSOlI&amp;usg=AFQjCNEkInUJkLIklNcpKQ3-QhxuMayq8Q</t>
  </si>
  <si>
    <t>https://www.google.com/url?rct=j&amp;sa=t&amp;url=http://www.edcom.fr/29148-promos-box-et-mobile-galaxy-s8-en-location-le-recap-de-la-journee.html&amp;ct=ga&amp;cd=CAIyHGUxMjEzYjZiOWFkYzIwMmY6Y29tOmZyOkZSOlI&amp;usg=AFQjCNHsmreGaovmc7K5dWgwhLvcdrNk3g</t>
  </si>
  <si>
    <t>http://9to5google.com/2017/03/31/samsung-galaxy-s8-facial-recognition-security-questioned/?utm_content=buffer3d309&amp;utm_medium=social&amp;utm_source=twitter.com&amp;utm_campaign=buffer</t>
  </si>
  <si>
    <t>https://www.google.com/url?rct=j&amp;sa=t&amp;url=http://getnews.jp/archives/1681966&amp;ct=ga&amp;cd=CAIyHGZiZTRjNTk4ZGFhN2FmZWY6Y28uanA6amE6SlA&amp;usg=AFQjCNEE3KQKFmZw6NOK5XDE83-aOEL_0w%E3%80%80%EF%BC%83%E4%BA%88%E7%B4%84</t>
  </si>
  <si>
    <t>https://twitter.com/i/web/status/848071379618480128</t>
  </si>
  <si>
    <t>https://www.google.com/url?rct=j&amp;sa=t&amp;url=https://www.zazzle.com/asexual_pride_flag_samsung_galaxy_s2_cover-179861861351679439&amp;ct=ga&amp;cd=CAIyGjQyMGUzNjI1NTc3OGEyMjU6Y29tOmVuOlVT&amp;usg=AFQjCNH26PQYjJwnTkGRAxb2E34WhO0GzA</t>
  </si>
  <si>
    <t>https://www.google.com/url?rct=j&amp;sa=t&amp;url=https://www.zazzle.com/asexual_pride_flag_galaxy_s3_cover-179373060480186547&amp;ct=ga&amp;cd=CAIyGjQyMGUzNjI1NTc3OGEyMjU6Y29tOmVuOlVT&amp;usg=AFQjCNEBDynH9xuAarozLLCUYrG07JYJFQ</t>
  </si>
  <si>
    <t>https://www.google.com/url?rct=j&amp;sa=t&amp;url=https://www.zazzle.com/asexual_pride_flag_samsung_galaxy_sii_cover-179544977844053933&amp;ct=ga&amp;cd=CAIyGjQyMGUzNjI1NTc3OGEyMjU6Y29tOmVuOlVT&amp;usg=AFQjCNG5YKUlH78mfQddZeaFKRhp-2GONA</t>
  </si>
  <si>
    <t>https://www.google.com/url?rct=j&amp;sa=t&amp;url=https://www.vrheads.com/how-use-google-daydream-galaxy-s8&amp;ct=ga&amp;cd=CAIyGjQ0OWM5NmJkZDBiNDdjMWQ6Y29tOmVuOlVT&amp;usg=AFQjCNGao7a0lgqY_liabWNTdg2n1uXE4g</t>
  </si>
  <si>
    <t>https://twitter.com/i/web/status/846607723768700929</t>
  </si>
  <si>
    <t>https://www.youtube.com/watch?v=2DKu_-thYLM&amp;feature=youtu.be</t>
  </si>
  <si>
    <t>https://twitter.com/i/web/status/847271470598283266</t>
  </si>
  <si>
    <t>http://feeds.feedburner.com/~r/google/itech/~3/8WEu7Ki2UOM/url?utm_source=feedburner&amp;utm_medium=twitter&amp;utm_campaign=icjay</t>
  </si>
  <si>
    <t>http://feeds.feedburner.com/~r/google/itech/~3/NNNVPyD1ALI/url?utm_source=feedburner&amp;utm_medium=twitter&amp;utm_campaign=icjay</t>
  </si>
  <si>
    <t>https://smallhealthylife.wordpress.com/2015/11/08/jai-teste-pour-vous-les-asics-gel-galaxy-7/?utm_content=buffer99666&amp;utm_medium=social&amp;utm_source=twitter.com&amp;utm_campaign=buffer</t>
  </si>
  <si>
    <t>https://kuponiarnia.pl/promocje/media-expert/?cc=56875</t>
  </si>
  <si>
    <t>https://twitter.com/i/web/status/847455892475957248</t>
  </si>
  <si>
    <t>https://twitter.com/i/web/status/847473512227000320</t>
  </si>
  <si>
    <t>https://twitter.com/i/web/status/847483576689934336</t>
  </si>
  <si>
    <t>https://twitter.com/i/web/status/847526357068337152</t>
  </si>
  <si>
    <t>https://twitter.com/i/web/status/847528873508171780</t>
  </si>
  <si>
    <t>https://twitter.com/i/web/status/847556558263390209</t>
  </si>
  <si>
    <t>https://twitter.com/i/web/status/847604373311979520</t>
  </si>
  <si>
    <t>https://twitter.com/i/web/status/847722654077407234</t>
  </si>
  <si>
    <t>https://twitter.com/i/web/status/847918949304086528</t>
  </si>
  <si>
    <t>http://www.gadgety.co.il/178555/2017-galaxy-j-fingerprint/</t>
  </si>
  <si>
    <t>http://dl.flipkart.com/dl/samsung-galaxy-j-max-8-gb-7-inch-wi-fi-4g/p/itmeh4srrvzzpyxb?pid=TABEKP83WBXMYDXB&amp;affid=singhkrviv&amp;</t>
  </si>
  <si>
    <t>https://gleam.io/hxlgk-MUsmND</t>
  </si>
  <si>
    <t>https://www.google.com/url?rct=j&amp;sa=t&amp;url=http://manado.tribunnews.com/2017/03/31/galaxy-s8-dan-s8-cara-baru-berinteraksi-dengan-ponsel&amp;ct=ga&amp;cd=CAIyHmMxMjBhZjRlMjE3MzY4NTQ6Y28uaWQ6aWQ6SUQ6Ug&amp;usg=AFQjCNH0gysURvK1Nt_HqzOAi8cKxDIYbQ</t>
  </si>
  <si>
    <t>https://www.google.com/url?rct=j&amp;sa=t&amp;url=http://manado.tribunnews.com/2017/04/01/samsung-galaxy-s8-ternyata-mudah-dibobol&amp;ct=ga&amp;cd=CAIyHmMxMjBhZjRlMjE3MzY4NTQ6Y28uaWQ6aWQ6SUQ6Ug&amp;usg=AFQjCNERTL3vk2qgPFCymzNm-p9PfIl_Eg</t>
  </si>
  <si>
    <t>https://phys.org/news/2017-03-astronomers-unexpected-dust-obscured-star-formation.html</t>
  </si>
  <si>
    <t>https://phys.org/news/2017-03-astronomers-unexpected-dust-obscured-star-formation.html https://twitter.com/i/web/status/848093278281117696</t>
  </si>
  <si>
    <t>https://www.google.com/url?rct=j&amp;sa=t&amp;url=http%3A%2F%2Fwww.gala.de%2Flifestyle%2Fgalaxy%2Fwow--italien-fuehrt-bezahlten-menstruations-urlaub-ein--21340952.html&amp;ct=ga&amp;cd=CAIyGWZlNzUyZTkxN2U2MDQzYTA6ZGU6ZGU6REU&amp;usg=AFQjCNFcDuIJuMT2FpUehTl8oVaDOyRZiw&amp;utm_source=dlvr.it&amp;utm_medium=twitter</t>
  </si>
  <si>
    <t>http://www.antun.net/amarare/B01IRM7Z96/#amasmashhit</t>
  </si>
  <si>
    <t>http://www.antun.net/amarare/B01IPNZM10/#amasmashhit</t>
  </si>
  <si>
    <t>http://www.antun.net/amarare/B01MQE9DMO/#amasmashhit</t>
  </si>
  <si>
    <t>http://www.forbes.com/sites/paulmonckton/2017/03/31/galaxy-s8-sensors/</t>
  </si>
  <si>
    <t>http://appleinsider.com/articles/17/03/31/samsungs-galaxy-s8-facial-recognition-feature-defeated-with-digital-photo</t>
  </si>
  <si>
    <t>https://winbuzzer.com/2017/03/31/samsung-galaxy-s8-facial-recognition-security-bypassed-simple-photo-xcxwbn?utm_content=buffer70168&amp;utm_medium=social&amp;utm_source=twitter.com&amp;utm_campaign=buffer</t>
  </si>
  <si>
    <t>https://twitter.com/i/web/status/848120132161425408</t>
  </si>
  <si>
    <t>https://www.google.com/url?rct=j&amp;sa=t&amp;url=http%3A%2F%2Fgetnews.jp%2Farchives%2F1681966&amp;ct=ga&amp;cd=CAIyHDBiYjJjMDViYjU3ZDQ1MGE6Y29tOmphOkpQOlI&amp;usg=AFQjCNEE3KQKFmZw6NOK5XDE83-aOEL_0w&amp;utm_source=dlvr.it&amp;utm_medium=twitter</t>
  </si>
  <si>
    <t>https://www.youtube.com/watch?v=sZvp4L52QzQ&amp;feature=youtu.be&amp;a</t>
  </si>
  <si>
    <t>https://www.youtube.com/watch?v=dT6dmrCRdXQ&amp;feature=youtu.be&amp;a</t>
  </si>
  <si>
    <t>http://www.blog-nouvelles-technologies.fr/105320/samsung-assistant-bixby-va-executer-commandes-vocales/#veille</t>
  </si>
  <si>
    <t>http://feeds.feedburner.com/~r/co/Qatw/~3/FWaDkrtSpz8/url?utm_source=feedburner&amp;utm_medium=twitter&amp;utm_campaign=5_channeler</t>
  </si>
  <si>
    <t>http://www.zdnet.fr/actualites/galaxy-s8-la-reconnaissance-faciale-leurree-par-une-simple-photo-39850676.htm#xtor=123456</t>
  </si>
  <si>
    <t>http://J.CO https://path.com/moment/20tYmY</t>
  </si>
  <si>
    <t>https://www.youtube.com/watch?v=boIQYp-Uxc4&amp;feature=youtu.be&amp;a</t>
  </si>
  <si>
    <t>https://www.youtube.com/watch?v=Q_GgdGZvrIk&amp;feature=youtu.be&amp;a</t>
  </si>
  <si>
    <t>https://www.youtube.com/watch?v=i0zmf5n_BDw&amp;feature=youtu.be&amp;a</t>
  </si>
  <si>
    <t>https://www.youtube.com/watch?v=xxpGK3h-cqs&amp;feature=youtu.be&amp;a</t>
  </si>
  <si>
    <t>https://www.youtube.com/watch?v=dapwMXHspWM&amp;feature=youtu.be&amp;a</t>
  </si>
  <si>
    <t>https://www.youtube.com/watch?v=WtQjGykqWlM&amp;feature=youtu.be&amp;a</t>
  </si>
  <si>
    <t>https://www.youtube.com/watch?v=ucCj030TTAQ&amp;feature=youtu.be&amp;a</t>
  </si>
  <si>
    <t>https://www.youtube.com/watch?v=zyQMFBNdSdw&amp;feature=youtu.be&amp;a</t>
  </si>
  <si>
    <t>https://www.youtube.com/watch?v=w347xJ0I4l0&amp;feature=youtu.be&amp;a</t>
  </si>
  <si>
    <t>https://www.youtube.com/watch?v=HH1zD1wcACg&amp;feature=youtu.be&amp;a</t>
  </si>
  <si>
    <t>https://www.youtube.com/watch?v=c584Zr_jXWc&amp;feature=youtu.be&amp;a</t>
  </si>
  <si>
    <t>https://www.youtube.com/watch?v=VTiDwMg6teU&amp;feature=youtu.be&amp;a</t>
  </si>
  <si>
    <t>https://www.youtube.com/watch?v=s7FjJWFKl4Q&amp;feature=youtu.be&amp;a</t>
  </si>
  <si>
    <t>https://arstechnica.com/gadgets/2017/03/video-shows-galaxy-s8-face-recognition-can-be-defeated-with-a-picture/</t>
  </si>
  <si>
    <t>https://www.cnet.com/news/bixby-samsung-galaxy-s8-compete-voice-market-alexa-siri-google-cortana/?utm_content=buffer5d4e7&amp;utm_medium=social&amp;utm_source=twitter.com&amp;utm_campaign=buffer</t>
  </si>
  <si>
    <t>http://dlvr.it/NmxZwR</t>
  </si>
  <si>
    <t>https://www.google.com/url?rct=j&amp;sa=t&amp;url=http://ociotecnologico.com/2017/04/01/samsung-anuncia-el-galaxy-s8-microsoft-edition/&amp;ct=ga&amp;cd=CAIyGWM3YjcxNGZmOWViOWE1MzY6ZXM6ZXM6RVM&amp;usg=AFQjCNHOnTJiLis0FHSB2o-xrDJ-yNOxyA</t>
  </si>
  <si>
    <t>http://linkis.com/www.youtube.com/Vf0Ek</t>
  </si>
  <si>
    <t>http://dlvr.it/Nm8Sry</t>
  </si>
  <si>
    <t>https://twitter.com/i/web/status/847950686364983297</t>
  </si>
  <si>
    <t>https://www.youtube.com/watch?v=ToG2zESvFXA&amp;feature=youtu.be&amp;a</t>
  </si>
  <si>
    <t>http://linkis.com/www.youtube.com/hrvUf</t>
  </si>
  <si>
    <t>http://linkis.com/www.youtube.com/diWag</t>
  </si>
  <si>
    <t>https://www.youtube.com/watch?v=-tIY-j-MkWg&amp;feature=youtu.be</t>
  </si>
  <si>
    <t>https://www.cnet.com/videos/samsung-galaxy-s8-finally-makes-its-debut/?utm_content=buffer70293&amp;utm_medium=social&amp;utm_source=twitter.com&amp;utm_campaign=buffer</t>
  </si>
  <si>
    <t>http://dlvr.it/NmF36k</t>
  </si>
  <si>
    <t>http://dlvr.it/NmzcXP</t>
  </si>
  <si>
    <t>https://www.google.com/url?rct=j&amp;sa=t&amp;url=https%3A%2F%2Fmlsfutbol.com%2Fla-galaxy-prepara-una-dieta-muy-particular-para-sus-jugadores-11971&amp;ct=ga&amp;cd=CAIyHTU0N2YzZDYxMTZiNDU2ODM6Y29tLm14OmVzOk1Y&amp;usg=AFQjCNGoqTBs3xLAz8Dh6-yPr1frSplTMA&amp;utm_source=dlvr.it&amp;utm_medium=twitter</t>
  </si>
  <si>
    <t>http://feeds.feedburner.com/~r/Pijnlijk/~3/IqS1RU-nzUc/url?utm_source=feedburner&amp;utm_medium=twitter&amp;utm_campaign=LoLa4all</t>
  </si>
  <si>
    <t>https://www.google.com/url?rct=j&amp;sa=t&amp;url=https://mlsfutbol.com/la-galaxy-prepara-una-dieta-muy-particular-para-sus-jugadores-11971&amp;ct=ga&amp;cd=CAIyGjU0N2YzZDYxMTZiNDU2ODM6Y29tOmVzOlVT&amp;usg=AFQjCNGoqTBs3xLAz8Dh6-yPr1frSplTMA</t>
  </si>
  <si>
    <t>https://twitter.com/i/web/status/844213810718109697</t>
  </si>
  <si>
    <t>http://iopscience.iop.org/0004-637X/838/2/87</t>
  </si>
  <si>
    <t>http://iopscience.iop.org/1538-3881/153/4/189</t>
  </si>
  <si>
    <t>http://arxiv.org/abs/1703.09720</t>
  </si>
  <si>
    <t>http://iopscience.iop.org/0004-637X/838/2/99</t>
  </si>
  <si>
    <t>http://arxiv.org/abs/1702.01751</t>
  </si>
  <si>
    <t>http://www.techfoogle.com/2017/04/samsung-galaxy-s8-galaxy-s8-plus-top-8-features.html?utm_content=buffer2473e&amp;utm_medium=social&amp;utm_source=twitter.com&amp;utm_campaign=buffer</t>
  </si>
  <si>
    <t>http://www.techfoogle.com/2017/04/samsung-galaxy-s8-galaxy-s8-plus-top-8-features.html?utm_content=bufferfbc9e&amp;utm_medium=social&amp;utm_source=twitter.com&amp;utm_campaign=buffer</t>
  </si>
  <si>
    <t>https://winbuzzer.com/2017/03/31/samsung-galaxy-s8-facial-recognition-security-bypassed-simple-photo-xcxwbn?utm_content=bufferf4158&amp;utm_medium=social&amp;utm_source=twitter.com&amp;utm_campaign=buffer</t>
  </si>
  <si>
    <t>https://winbuzzer.com/2017/03/30/samsung-galaxy-s8-microsoft-edition-offers-users-office-suite-cortana-xcxwbn?utm_content=buffer31396&amp;utm_medium=social&amp;utm_source=twitter.com&amp;utm_campaign=buffer</t>
  </si>
  <si>
    <t>https://winbuzzer.com/2017/03/30/samsung-galaxy-s8-microsoft-edition-offers-users-office-suite-cortana-xcxwbn?utm_content=buffer26e50&amp;utm_medium=social&amp;utm_source=twitter.com&amp;utm_campaign=buffer</t>
  </si>
  <si>
    <t>https://www.youtube.com/watch?v=Fz-6MdlPY1M&amp;feature=youtu.be</t>
  </si>
  <si>
    <t>https://path.com/moment/3reBSf</t>
  </si>
  <si>
    <t>https://twitter.com/i/web/status/848191769833385986</t>
  </si>
  <si>
    <t>http://www.bbc.co.uk/news/technology-39425724?utm_content=bufferc4c40&amp;utm_medium=social&amp;utm_source=twitter.com&amp;utm_campaign=buffer</t>
  </si>
  <si>
    <t>https://www.applesfera.com/iphone/quieres-el-desbloqueo-facial-del-galaxy-s8-en-tu-proximo-iphone-no-tan-rapido-vaquero?utm_content=bufferbb9f0&amp;utm_medium=social&amp;utm_source=twitter.com&amp;utm_campaign=buffer</t>
  </si>
  <si>
    <t>http://gotg2.co.uk/?campaign=presalefb</t>
  </si>
  <si>
    <t>https://twitter.com/i/web/status/848187923572772868</t>
  </si>
  <si>
    <t>https://www.youtube.com/watch?v=BXy2-nM-FkE&amp;feature=youtu.be&amp;a</t>
  </si>
  <si>
    <t>https://www.google.com/url?rct=j&amp;sa=t&amp;url=https://www.i4u.com/2017/04/121908/mysterious-cosmic-explosion-faraway-galaxy-puzzles-astronomers&amp;ct=ga&amp;cd=CAIyGjNlZDg5NTNkM2ViNjU2NTk6Y29tOmVuOlVT&amp;usg=AFQjCNFslneney5NE6H-EkEquEYU7WWpXQ</t>
  </si>
  <si>
    <t>http://www.samsung.com/us/explore/galaxy-s8/meet/</t>
  </si>
  <si>
    <t>https://winbuzzer.com/2017/03/30/samsung-galaxy-s8-microsoft-edition-offers-users-office-suite-cortana-xcxwbn?utm_content=bufferf5ba0&amp;utm_medium=social&amp;utm_source=twitter.com&amp;utm_campaign=buffer</t>
  </si>
  <si>
    <t>https://winbuzzer.com/2017/03/31/samsung-galaxy-s8-facial-recognition-security-bypassed-simple-photo-xcxwbn?utm_content=buffer1835e&amp;utm_medium=social&amp;utm_source=twitter.com&amp;utm_campaign=buffer</t>
  </si>
  <si>
    <t>https://winbuzzer.com/2017/03/31/samsung-galaxy-s8-facial-recognition-security-bypassed-simple-photo-xcxwbn?utm_content=bufferefc78&amp;utm_medium=social&amp;utm_source=twitter.com&amp;utm_campaign=buffer</t>
  </si>
  <si>
    <t>https://www.instagram.com/p/BSWV5-YjnLL/</t>
  </si>
  <si>
    <t>https://www.macrumors.com/2017/04/01/facial-recognition-galaxy-s8-bypassed-photo/?utm_content=buffere15fa&amp;utm_medium=social&amp;utm_source=twitter.com&amp;utm_campaign=buffer</t>
  </si>
  <si>
    <t>https://www.youtube.com/watch?v=Kau6f-HmcSg&amp;feature=youtu.be&amp;a</t>
  </si>
  <si>
    <t>https://www.macrumors.com/2017/04/01/facial-recognition-galaxy-s8-bypassed-photo/</t>
  </si>
  <si>
    <t>http://ComicBook.com http://comicbook.com/marvel/2017/03/31/carlos-correa-puppy-groot/</t>
  </si>
  <si>
    <t>http://feeds.feedburner.com/~r/google/vKdR/~3/EGgbIzAR9c8/url?utm_source=feedburner&amp;utm_medium=twitter&amp;utm_campaign=eazyform_de</t>
  </si>
  <si>
    <t>http://feeds.feedburner.com/~r/GoogleAlerts-PcHardware/~3/EGgbIzAR9c8/url?utm_source=feedburner&amp;utm_medium=twitter&amp;utm_campaign=eazyform_de</t>
  </si>
  <si>
    <t>http://feeds.feedburner.com/~r/feedburner/HvOTR/~3/dHhpGdF6cZU/url?utm_source=feedburner&amp;utm_medium=twitter&amp;utm_campaign=eazyform_de</t>
  </si>
  <si>
    <t>http://feeds.feedburner.com/~r/GoogleAlert-PcHardware/~3/dHhpGdF6cZU/url?utm_source=feedburner&amp;utm_medium=twitter&amp;utm_campaign=eazyform_de</t>
  </si>
  <si>
    <t>http://feeds.feedburner.com/~r/feedburner/CwSs/~3/prSWOSv-HcM/url?utm_source=feedburner&amp;utm_medium=twitter&amp;utm_campaign=eazyform_de</t>
  </si>
  <si>
    <t>http://feeds.feedburner.com/~r/GoogleAlerts-Handel/~3/PelteNF4mhc/url?utm_source=feedburner&amp;utm_medium=twitter&amp;utm_campaign=eazyform_de</t>
  </si>
  <si>
    <t>http://feeds.feedburner.com/~r/GoogleAlert-Handel/~3/prSWOSv-HcM/url?utm_source=feedburner&amp;utm_medium=twitter&amp;utm_campaign=eazyform_de</t>
  </si>
  <si>
    <t>https://www.youtube.com/watch?v=Iq_6SggPjXY&amp;feature=youtu.be&amp;a</t>
  </si>
  <si>
    <t>https://twitter.com/i/web/status/848237830845341696</t>
  </si>
  <si>
    <t>http://www.straight.com/blogra/889256/video-game-review-andromeda-succeeds-getting-mass-effect-exciting-new-galaxy?utm_source=dlvr.it&amp;utm_medium=twitter</t>
  </si>
  <si>
    <t>http://trib.al/sPnYzGD</t>
  </si>
  <si>
    <t>https://www.cnet.com/news/is-george-takei-running-for-congress-star-trek-april-fools-day/?utm_content=buffer59165&amp;utm_medium=social&amp;utm_source=twitter.com&amp;utm_campaign=buffer</t>
  </si>
  <si>
    <t>https://futurism.com/a-strange-explosion-in-a-galaxy-billions-of-light-years-away-has-scientists-stumped/?utm_source=dlvr.it&amp;utm_medium=twitter https://twitter.com/i/web/status/848007915059396608</t>
  </si>
  <si>
    <t>https://www.google.com/url?rct=j&amp;sa=t&amp;url=http%3A%2F%2Fiphone-mania.jp%2Fnews-163640%2F&amp;ct=ga&amp;cd=CAIyGmE5MzYzOTM5MzY1YWU2ZWI6Y29tOmphOkpQ&amp;usg=AFQjCNGAYUcmnZjOONnGL1s4Rem7oCCagQ&amp;utm_source=dlvr.it&amp;utm_medium=twitter</t>
  </si>
  <si>
    <t>https://twitter.com/i/web/status/847902322470645760</t>
  </si>
  <si>
    <t>https://gleam.io/pl6Rb-ldR5gr?l=http%3A%2F%2Fm.vrheads.com%2Fvrheads-giving-away-samsung-galaxy-s8-and-gear-vr-prize-package</t>
  </si>
  <si>
    <t>https://www.youtube.com/watch?v=BF8TkNaYWRU&amp;feature=youtu.be&amp;a</t>
  </si>
  <si>
    <t>https://twitter.com/tyleriam/status/749424620495839232</t>
  </si>
  <si>
    <t>https://www.youtube.com/watch?v=2hpPFnUPk-w&amp;feature=youtu.be&amp;a</t>
  </si>
  <si>
    <t>https://twitter.com/i/web/status/847105819388841987</t>
  </si>
  <si>
    <t>http://linkis.com/www.youtube.com/jeLYd</t>
  </si>
  <si>
    <t>https://www.cnet.com/news/samsung-galaxy-s8-may-show-that-facial-recognition-still-isnt-great/?utm_content=buffer2972e&amp;utm_medium=social&amp;utm_source=twitter.com&amp;utm_campaign=buffer</t>
  </si>
  <si>
    <t>https://www.google.com/url?rct=j&amp;sa=t&amp;url=http://elcomercio.pe/tecnologia/moviles/encuentran-falla-recien-lanzado-samsung-galaxy-s8-noticia-1980683&amp;ct=ga&amp;cd=CAIyHWI4MThlMmJmYWQ5OGUwNjg6Y29tLm14OmVzOk1Y&amp;usg=AFQjCNGuBZ1lk3n7Q21c4V8pFhNUst3B6g</t>
  </si>
  <si>
    <t>http://www.materiel.net/ http://www.frandroid.com/humanoid/concours/420552_concours-un-samsung-galaxy-s8-plus-a-remporter-avec-frandroid-et-materiel-net?utm_content=buffer09dfe&amp;utm_medium=social&amp;utm_source=twitter.com&amp;utm_campaign=buffer</t>
  </si>
  <si>
    <t>https://www.youtube.com/watch?v=WUr864u1zV8&amp;feature=youtu.be&amp;a</t>
  </si>
  <si>
    <t>https://www.google.com/url?rct=j&amp;sa=t&amp;url=https://japan.cnet.com/article/35099031/&amp;ct=ga&amp;cd=CAIyHDk4NDkwMWNjMDI1MDcwYzQ6Y29tOmphOlVTOkw&amp;usg=AFQjCNGMXZjEVsb5sELbnL4v421dYF8Hvw</t>
  </si>
  <si>
    <t>https://www.google.com/url?rct=j&amp;sa=t&amp;url=http://iphone-mania.jp/news-163640/&amp;ct=ga&amp;cd=CAIyHDk4NDkwMWNjMDI1MDcwYzQ6Y29tOmphOlVTOkw&amp;usg=AFQjCNGAYUcmnZjOONnGL1s4Rem7oCCagQ</t>
  </si>
  <si>
    <t>https://www.google.com/url?rct=j&amp;sa=t&amp;url=http%3A%2F%2Felcomercio.pe%2Ftecnologia%2Fmoviles%2Fsamsung-presenta-al-mundo-nuevo-galaxy-s8-noticia-1979864&amp;ct=ga&amp;cd=CAIyHWI4MThlMmJmYWQ5OGUwNjg6Y29tLm14OmVzOk1Y&amp;usg=AFQjCNHHTjdU5X3jCSxua9JwQmh9edwsqQ&amp;utm_source=dlvr.it&amp;utm_medium=twitter</t>
  </si>
  <si>
    <t>https://www.google.com/url?rct=j&amp;sa=t&amp;url=http%3A%2F%2Felcomercio.pe%2Ftecnologia%2Fmoviles%2Fencuentran-falla-recien-lanzado-samsung-galaxy-s8-noticia-1980683&amp;ct=ga&amp;cd=CAIyHWI4MThlMmJmYWQ5OGUwNjg6Y29tLm14OmVzOk1Y&amp;usg=AFQjCNGuBZ1lk3n7Q21c4V8pFhNUst3B6g&amp;utm_source=dlvr.it&amp;utm_medium=twitter</t>
  </si>
  <si>
    <t>https://www.youtube.com/watch?v=UT_xsckM4t8&amp;feature=youtu.be&amp;a</t>
  </si>
  <si>
    <t>https://www.youtube.com/watch?v=vdGYk4CGUPw&amp;feature=youtu.be&amp;a</t>
  </si>
  <si>
    <t>https://www.youtube.com/watch?v=wKZfsFqz2LA&amp;feature=youtu.be&amp;a</t>
  </si>
  <si>
    <t>http://vginnnc.ifuck.date/5n4XLuukCLQC56.php</t>
  </si>
  <si>
    <t>https://www.youtube.com/watch?v=LzO_pUmuVGQ&amp;feature=youtu.be&amp;a</t>
  </si>
  <si>
    <t>https://www.youtube.com/watch?v=UIP5N6c1L5E&amp;feature=youtu.be&amp;a</t>
  </si>
  <si>
    <t>https://www.cnet.com/news/samsung-galaxy-s8-video-trending-on-youtube-isnt-flattering/?utm_content=buffer6d323&amp;utm_medium=social&amp;utm_source=twitter.com&amp;utm_campaign=buffer</t>
  </si>
  <si>
    <t>https://www.youtube.com/watch?v=95dAOT_1Mlk&amp;feature=youtu.be&amp;a</t>
  </si>
  <si>
    <t>https://www.google.com/url?rct=j&amp;sa=t&amp;url=http%3A%2F%2Fcomicbook.com%2Fmarvel%2F2017%2F04%2F01%2Fguardians-of-the-galaxy-chinese-release-date-poster%2F&amp;ct=ga&amp;cd=CAIyGmZmYWMwZTI2NzQ3YmM4NDE6Y29tOmVuOlVT&amp;usg=AFQjCNHmxp_I4KhUNGF5FidL-l3V4jOdzg&amp;utm_source=dlvr.it&amp;utm_medium=twitter</t>
  </si>
  <si>
    <t>https://www.google.com/url?rct=j&amp;sa=t&amp;url=http://www.espn.com/esports/story/_/id/19053820/league-legends-champions-korea-week-10-day-4-samsung-galaxy-vs-rox-tigers&amp;ct=ga&amp;cd=CAIyGjkyYWE1MmNiOTI1YmMzYjc6Y29tOmVuOlVT&amp;usg=AFQjCNFYVvaB85S62efcasznP1zOclUnxw</t>
  </si>
  <si>
    <t>https://untappd.com/user/breakred1/checkin/435282108?ref=social</t>
  </si>
  <si>
    <t>https://twitter.com/advertavenues/status/847803508514578432</t>
  </si>
  <si>
    <t>https://twitter.com/i/web/status/848333953270468608</t>
  </si>
  <si>
    <t>https://www.google.com/url?rct=j&amp;sa=t&amp;url=http%3A%2F%2Fwww.elmundo.es%2Ftecnologia%2F2017%2F03%2F30%2F58dc446fe2704e1f498b45a5.html&amp;ct=ga&amp;cd=CAIyGWI4MThlMmJmYWQ5OGUwNjg6Y2w6ZXM6Q0w&amp;usg=AFQjCNHcQyqdsFEyjJLJDVnSut5Z45U5gA&amp;utm_source=dlvr.it&amp;utm_medium=twitter</t>
  </si>
  <si>
    <t>https://www.google.com/url?rct=j&amp;sa=t&amp;url=http%3A%2F%2Fhaycanal.com%2Fnoticias%2F10565%2Fsamsung-presenta-samsung-galaxy-s8&amp;ct=ga&amp;cd=CAIyGWI4MThlMmJmYWQ5OGUwNjg6Y2w6ZXM6Q0w&amp;usg=AFQjCNHt6hn2hrZWbQblos9yzKf6oEuqFA&amp;utm_source=dlvr.it&amp;utm_medium=twitter</t>
  </si>
  <si>
    <t>https://www.google.com/url?rct=j&amp;sa=t&amp;url=http%3A%2F%2Felcomercio.pe%2Ftecnologia%2Fmoviles%2Fyoutube-realizan-unboxing-samsung-galaxy-s8-entre-tiburones-noticia-1980309&amp;ct=ga&amp;cd=CAIyGWI4MThlMmJmYWQ5OGUwNjg6Y2w6ZXM6Q0w&amp;usg=AFQjCNEUOD_9gEKAiFh5OECb4nvYn-TxtQ&amp;utm_source=dlvr.it&amp;utm_medium=twitter</t>
  </si>
  <si>
    <t>https://www.google.com/url?rct=j&amp;sa=t&amp;url=http%3A%2F%2Felcomercio.pe%2Ftecnologia%2Fmoviles%2Fencuentran-falla-recien-lanzado-samsung-galaxy-s8-noticia-1980683&amp;ct=ga&amp;cd=CAIyGWI4MThlMmJmYWQ5OGUwNjg6Y2w6ZXM6Q0w&amp;usg=AFQjCNGuBZ1lk3n7Q21c4V8pFhNUst3B6g&amp;utm_source=dlvr.it&amp;utm_medium=twitter</t>
  </si>
  <si>
    <t>https://www.google.com/url?rct=j&amp;sa=t&amp;url=http%3A%2F%2Fwww.eluniversal.com%2Fnoticias%2Ftecnologia%2Fgalaxy-llegara-venezuela-finales-abril-2017_646415&amp;ct=ga&amp;cd=CAIyGWI4MThlMmJmYWQ5OGUwNjg6Y2w6ZXM6Q0w&amp;usg=AFQjCNEwkodC9N4fvBa48KmgCPg7KmheJg&amp;utm_source=dlvr.it&amp;utm_medium=twitter</t>
  </si>
  <si>
    <t>https://www.google.com/url?rct=j&amp;sa=t&amp;url=http://www.pcworld.com/article/3186677/internet-of-things/samsung-reboots-its-smart-home-iot-strategy-with-the-galaxy-s8.html&amp;ct=ga&amp;cd=CAIyGzQ1MmVkY2FiZDBhMGYwYjc6Y2E6ZW46Q0E6TA&amp;usg=AFQjCNHNfmNcuNjMlmsvusnyRTbbvAuR0w</t>
  </si>
  <si>
    <t>https://www.google.com/url?rct=j&amp;sa=t&amp;url=http://www.foxnews.com/tech/2017/03/31/your-next-android-phone-samsung-galaxy-s8-or-google-pixel.html&amp;ct=ga&amp;cd=CAIyHDcxZTg3ZmZjODMzNjAzYTk6Y29tOmVuOlVTOkw&amp;usg=AFQjCNGYMwyfyLqa75ZN7imUhGlmXUj_pA</t>
  </si>
  <si>
    <t>https://www.google.com/url?rct=j&amp;sa=t&amp;url=https://futurism.com/samsungs-galaxy-s8-will-be-the-worlds-first-phone-with-bluetooth-5-0/&amp;ct=ga&amp;cd=CAIyHGEyZDc1YTAxNDlhODIxZDc6Y29tOmVuOkNBOkw&amp;usg=AFQjCNFrxk035wH0gpIbaDarPk271gJWJw</t>
  </si>
  <si>
    <t>https://www.google.com/url?rct=j&amp;sa=t&amp;url=http://clicklancashire.com/2017/04/02/the-galaxy-x-could-land-before-the-galaxy-note-8-samsung.html&amp;ct=ga&amp;cd=CAIyHDcxZTg3ZmZjODMzNjAzYTk6Y29tOmVuOlVTOkw&amp;usg=AFQjCNE9TXOzrCfofUyBHOit6GLd9Rjocw</t>
  </si>
  <si>
    <t>http://www.popsci.com/bixby-samsung-assistant-galaxy-s8-phones?dom=rss-default&amp;src=syn&amp;utm_content=buffer9adfc&amp;utm_medium=social&amp;utm_source=twitter.com&amp;utm_campaign=buffer</t>
  </si>
  <si>
    <t>http://www.theverge.com/2017/4/1/15147998/samsung-galaxy-s8-fingerprint-reader-location?utm_content=buffer88253&amp;utm_medium=social&amp;utm_source=twitter.com&amp;utm_campaign=buffer</t>
  </si>
  <si>
    <t>https://www.google.com/url?rct=j&amp;sa=t&amp;url=http%3A%2F%2Fnosekae.com%2Fdocomo%2Fgalaxy-s5-active-sc-02g-mvno&amp;ct=ga&amp;cd=CAIyHGQzMmM4YzExYzY0OWMxNjY6Y28uanA6amE6SlA&amp;usg=AFQjCNGIs9FHopB8-1v0uDJcOsLgYxeLAQ&amp;utm_source=dlvr.it&amp;utm_medium=twitter</t>
  </si>
  <si>
    <t>http://www.luisgyg.com/samsung-galaxy-s8-plus-vs-iphone-7-plus/?utm_content=buffer4253f&amp;utm_medium=social&amp;utm_source=twitter.com&amp;utm_campaign=buffer</t>
  </si>
  <si>
    <t>http://es.engadget.com/2017/03/30/galaxy-s8-primer-telefono-bluetooth-5-0/</t>
  </si>
  <si>
    <t>https://www.xataka.com/moviles/he-probado-los-nuevos-galaxy-s8-y-s8-y-ya-tengo-claro-cuales-son-los-candidatos-a-mejor-telefono-del-ano</t>
  </si>
  <si>
    <t>https://www.xataka.com/moviles/bixby-el-asistente-de-los-galaxy-s8-no-es-como-siri-alexa-cortana-o-google-now-y-no-quiere-serlo</t>
  </si>
  <si>
    <t>http://es.engadget.com/2017/03/30/compara-galaxy-s8-contra-principales-competidores/</t>
  </si>
  <si>
    <t>http://news.fksa.net/s/Galaxy#17912</t>
  </si>
  <si>
    <t>https://www.google.com/url?rct=j&amp;sa=t&amp;url=http://www.ladepeche.fr/article/2017/04/02/2548574-la-galaxy-tennis-tourne-bien.html&amp;ct=ga&amp;cd=CAIyGTg4Zjc2NTk4ZGU3ODVlZGM6ZnI6ZnI6RlI&amp;usg=AFQjCNFqYKWSsYYUfiGHDFrwgJt2BIpV8g</t>
  </si>
  <si>
    <t>https://www.google.com/url?rct=j&amp;sa=t&amp;url=https%3A%2F%2Fandoroid-repair.com%2Freport%2F5750.html&amp;ct=ga&amp;cd=CAIyGmM5OWI3MGU0ODJhNzk4ZTI6Y29tOmphOlVT&amp;usg=AFQjCNFnlq8-Fpn-y5QrrYsADErcADpZyg&amp;utm_source=dlvr.it&amp;utm_medium=twitter</t>
  </si>
  <si>
    <t>https://gleam.io/8aS75-WWaJOs</t>
  </si>
  <si>
    <t>http://tonyphangsm.blogspot.com/2017/04/go-bo-mo-xac-minh-tai-khoan-google-frp-samsung-tab-t285yd.html?utm_source=dlvr.it&amp;utm_medium=twitter</t>
  </si>
  <si>
    <t>http://dlvr.it/NmLFsK</t>
  </si>
  <si>
    <t>http://dlvr.it/NmLFyT</t>
  </si>
  <si>
    <t>http://dlvr.it/Nmpghw</t>
  </si>
  <si>
    <t>http://dlvr.it/NmpglP</t>
  </si>
  <si>
    <t>http://dlvr.it/Nn9S0s</t>
  </si>
  <si>
    <t>http://dlvr.it/NnBxCj</t>
  </si>
  <si>
    <t>https://www.google.com/url?rct=j&amp;sa=t&amp;url=https://www.lagalaxy.com/post/2017/04/01/starting-xi-la-galaxy-vancouver-whitecaps-fc-april-1-2017&amp;ct=ga&amp;cd=CAIyGmExYWZlNjFiN2RlYTQxMzU6Y29tOmVuOlVT&amp;usg=AFQjCNHd1MF0TerE1Q78LU-7U7FiweWsCA</t>
  </si>
  <si>
    <t>https://twitter.com/i/web/status/817482352565874689</t>
  </si>
  <si>
    <t>http://j.gs/860n</t>
  </si>
  <si>
    <t>http://bit.ly/2a8BSJ4</t>
  </si>
  <si>
    <t>http://sunoticiero.com/bateria-del-samsung-galaxy-s8-contara-tecnologia-antibombas/?utm_content=bufferaf92b&amp;utm_medium=social&amp;utm_source=twitter.com&amp;utm_campaign=buffer http://j.gs/4738254/httpwwwcaraotadigitalnet</t>
  </si>
  <si>
    <t>http://elbilluyo.com/salvaje/hallan-defecto-grave-galaxy-s8/ http://j.gs/4738254/httpwwwcaraotadigitalnet?btz29=0403043402</t>
  </si>
  <si>
    <t>http://sunoticiero.com/bateria-del-samsung-galaxy-s8-contara-tecnologia-antibombas/?utm_content=bufferd03fb&amp;utm_medium=social&amp;utm_source=twitter.com&amp;utm_campaign=buffer http://j.gs/4738254/httpwwwcaraotadigitalnet</t>
  </si>
  <si>
    <t>https://www.blognone.com/node/91288</t>
  </si>
  <si>
    <t>https://www.blognone.com/node/91295</t>
  </si>
  <si>
    <t>https://www.blognone.com/node/91340</t>
  </si>
  <si>
    <t>http://500px.com/photo/205898085</t>
  </si>
  <si>
    <t>http://feeds.feedburner.com/~r/google/RQBW/~3/0iMbSo4yxT0/url?utm_source=feedburner&amp;utm_medium=twitter&amp;utm_campaign=mobiletechheat</t>
  </si>
  <si>
    <t>http://feeds.feedburner.com/~r/google/RQBW/~3/1S3zCHAUICI/url?utm_source=feedburner&amp;utm_medium=twitter&amp;utm_campaign=mobiletechheat</t>
  </si>
  <si>
    <t>http://radiojamsplay.com/tech/the-samsung-galaxy-s8-could-be-a-problem-for-the-samsung-galaxy-s8-plus/</t>
  </si>
  <si>
    <t>https://www.google.com/url?rct=j&amp;sa=t&amp;url=http://elcomercio.pe/tecnologia/moviles/encuentran-falla-recien-lanzado-samsung-galaxy-s8-noticia-1980683&amp;ct=ga&amp;cd=CAIyGWJjMDUwNDAyMjhlY2ZiZWU6ZXM6ZXM6RVM&amp;usg=AFQjCNGuBZ1lk3n7Q21c4V8pFhNUst3B6g</t>
  </si>
  <si>
    <t>https://www.google.com/url?rct=j&amp;sa=t&amp;url=http://www.eluniversal.com/noticias/tecnologia/galaxy-llegara-venezuela-finales-abril-2017_646415&amp;ct=ga&amp;cd=CAIyGWJjMDUwNDAyMjhlY2ZiZWU6ZXM6ZXM6RVM&amp;usg=AFQjCNEwkodC9N4fvBa48KmgCPg7KmheJg</t>
  </si>
  <si>
    <t>https://www.youtube.com/watch?v=9zhVNvC9ohg&amp;feature=youtu.be&amp;a</t>
  </si>
  <si>
    <t>http://www.telegraph.co.uk/technology/2017/03/30/samsungs-galaxy-s8-raises-bar-now-apple-must-meet/</t>
  </si>
  <si>
    <t>http://www.forbes.com/sites/paulmonckton/2017/03/31/samsung-admits-galaxy-s8-design-has-a-problem/</t>
  </si>
  <si>
    <t>https://twitter.com/i/web/status/847853856826445825</t>
  </si>
  <si>
    <t>https://www.facebook.com/photo.php?fbid=1224330957635401</t>
  </si>
  <si>
    <t>https://www.google.com/url?rct=j&amp;sa=t&amp;url=http://www.zocalo.com.mx/seccion/articulo/hallan-un-defecto-grave-en-el-galaxy-s8&amp;ct=ga&amp;cd=CAIyH2JjMDUwNDAyMjhlY2ZiZWU6Y29tLm14OmVzOk1YOlI&amp;usg=AFQjCNGVtVQDMErifl9a6csVUN5EAAlc-Q</t>
  </si>
  <si>
    <t>http://www.myappseden.com/2017/03/samsung-announces-dex-station-truns-galaxy-s8-s8-plus-into-a-desktop.html</t>
  </si>
  <si>
    <t>http://m.androidcentral.com/galaxy-s7-review-re-do-old-hotness</t>
  </si>
  <si>
    <t>http://feeds.feedburner.com/~r/co/KFgX/~3/J7p7qRViSDk/url?utm_source=feedburner&amp;utm_medium=twitter&amp;utm_campaign=monitorin_freak</t>
  </si>
  <si>
    <t>https://newspicks.com/news/2160439/</t>
  </si>
  <si>
    <t>https://www.google.com/url?rct=j&amp;sa=t&amp;url=http://www.verelst.be/building/system/files/foxmls-vancouver-vs-la-galaxy.pdf&amp;ct=ga&amp;cd=CAIyGjgyZWJiYTg3NmVkYjZiNDM6Y29tOmVuOlVT&amp;usg=AFQjCNFylTwmGN7PBDZ0ZrGuu6JM9G_NTw</t>
  </si>
  <si>
    <t>https://www.google.com/url?rct=j&amp;sa=t&amp;url=https://www.lagalaxy.com/post/2017/04/02/curt-onalfo-speaks-after-la-galaxys-4-2-defeat-vancouver-whitecaps-fc-insider&amp;ct=ga&amp;cd=CAIyGjgyZWJiYTg3NmVkYjZiNDM6Y29tOmVuOlVT&amp;usg=AFQjCNEVTKMQk_4vmR1-UTCy0YR6E4Q42w</t>
  </si>
  <si>
    <t>https://www.youtube.com/watch?v=eiaV0p_DTHY&amp;feature=youtu.be&amp;a</t>
  </si>
  <si>
    <t>https://arstechnica.com/gadgets/2017/03/video-shows-galaxy-s8-face-recognition-can-be-defeated-with-a-picture/?utm_content=buffera006d&amp;utm_medium=social&amp;utm_source=twitter.com&amp;utm_campaign=buffer</t>
  </si>
  <si>
    <t>https://www.google.com/url?rct=j&amp;sa=t&amp;url=https://es.finance.yahoo.com/noticias/samsung-sube-bolsa-presentaci%25C3%25B3n-tel%25C3%25A9fonos-galaxy-s8-055624169--business.html&amp;ct=ga&amp;cd=CAIyHTkxYWYwNjJiNTI5NjNjMjE6Y29tLm14OmVzOk1Y&amp;usg=AFQjCNGXvXiyNYejKnPxSo7-bzg8lfO-Qw</t>
  </si>
  <si>
    <t>https://www.google.com/url?rct=j&amp;sa=t&amp;url=http://www.elfinancierocr.com/tecnologia/Samsung-Galaxy-S8_0_1149485053.html&amp;ct=ga&amp;cd=CAIyHTkxYWYwNjJiNTI5NjNjMjE6Y29tLm14OmVzOk1Y&amp;usg=AFQjCNE0nQkq2Fp267NmGY-3dpzWcQmkVQ</t>
  </si>
  <si>
    <t>https://www.google.com/url?rct=j&amp;sa=t&amp;url=http://appleinsider.com/articles/17/03/29/apple-investors-shrug-off-samsung-galaxy-s8-event-send-stock-upward&amp;ct=ga&amp;cd=CAIyGjYwYmI2ZjUxN2Q3ODYxZGI6Y29tOmVuOlVT&amp;usg=AFQjCNFFyXqrObk4yxvSf3LZJeG-TCIo1Q</t>
  </si>
  <si>
    <t>https://www.google.com/url?rct=j&amp;sa=t&amp;url=http://realmoneypro.thestreet.com/articles/03/30/2017/samsungs-galaxy-s8-should-boost-select-suppliers-wont-sting-apple-badly&amp;ct=ga&amp;cd=CAIyGjYwYmI2ZjUxN2Q3ODYxZGI6Y29tOmVuOlVT&amp;usg=AFQjCNFr_uwt62Gp1-1YTBLweNxWz-nwbw</t>
  </si>
  <si>
    <t>https://www.google.com/url?rct=j&amp;sa=t&amp;url=https://www.forbes.com/sites/ewanspence/2017/03/31/android-news-headlines-galaxy-s8-plus-note7-google-pixel/&amp;ct=ga&amp;cd=CAIyGmIyMmYxNjAxMGEyYTM1MmY6Y29tOmVuOlVT&amp;usg=AFQjCNGgSL9uQDpOC8CWn5TuEPYzp7PLxw</t>
  </si>
  <si>
    <t>https://www.google.com/url?rct=j&amp;sa=t&amp;url=http://hitechgazette.com/2017/04/02/android-7-0-nougat-delayed-for-samsung-galaxy-a3-a5-and-a7-2016/&amp;ct=ga&amp;cd=CAIyGmIyMmYxNjAxMGEyYTM1MmY6Y29tOmVuOlVT&amp;usg=AFQjCNG0ZdfTTd5Vl4K_4IGWwAgdwqTH8g</t>
  </si>
  <si>
    <t>http://prescient.info/xeX1OWfN/</t>
  </si>
  <si>
    <t>https://twitter.com/hectorlevrai/status/846800082284548096</t>
  </si>
  <si>
    <t>https://www.youtube.com/watch?v=AjdGPUOC_RA&amp;feature=youtu.be&amp;a</t>
  </si>
  <si>
    <t>https://www.youtube.com/watch?v=rOLNHFhdTfM&amp;feature=youtu.be&amp;a</t>
  </si>
  <si>
    <t>https://www.youtube.com/watch?v=T0zcz4g-iJk&amp;feature=youtu.be&amp;a</t>
  </si>
  <si>
    <t>https://www.google.com/url?rct=j&amp;sa=t&amp;url=http%3A%2F%2Fblog.livedoor.jp%2Fitsoku%2Farchives%2F50971518.html&amp;ct=ga&amp;cd=CAIyGmM5OWI3MGU0ODJhNzk4ZTI6Y29tOmphOlVT&amp;usg=AFQjCNF8JrRKjmkBgDie1-4mH82E-bwsmg&amp;utm_source=dlvr.it&amp;utm_medium=twitter</t>
  </si>
  <si>
    <t>https://www.google.com/url?rct=j&amp;sa=t&amp;url=http%3A%2F%2Fwww.datcu.org%2Fhapdeter%2Fnecerel.php%2FYrow17255313G.pdf&amp;ct=ga&amp;cd=CAIyGmM5OWI3MGU0ODJhNzk4ZTI6Y29tOmphOlVT&amp;usg=AFQjCNHBe9yCa9CLuToh3UqxHde4cTz39A&amp;utm_source=dlvr.it&amp;utm_medium=twitter</t>
  </si>
  <si>
    <t>https://www.google.com/url?rct=j&amp;sa=t&amp;url=http%3A%2F%2Fbakersbridgevetclinic.com%2Fen&amp;ct=ga&amp;cd=CAIyGmM5OWI3MGU0ODJhNzk4ZTI6Y29tOmphOlVT&amp;usg=AFQjCNEk11Y5H79w3rB6srt6CYkQ3MVb-w&amp;utm_source=dlvr.it&amp;utm_medium=twitter</t>
  </si>
  <si>
    <t>https://www.google.com/url?rct=j&amp;sa=t&amp;url=http%3A%2F%2Fwww.wordpresstemplate.digitalsouthmediagroup.com%2FderkmcishPcchafQxfYmfbbxolzewhbmfe.html&amp;ct=ga&amp;cd=CAIyGmM5OWI3MGU0ODJhNzk4ZTI6Y29tOmphOlVT&amp;usg=AFQjCNF5UH0TEm0vH6jI8pN4wh8qIp7QDg&amp;utm_source=dlvr.it&amp;utm_medium=twitter</t>
  </si>
  <si>
    <t>https://www.google.com/url?rct=j&amp;sa=t&amp;url=http%3A%2F%2Frosie.ru%2Ftdixtj-agbeyqo%2Faaofu-kzzzyol-n54478-tdxsrkzu-j320173301-aghmna.php&amp;ct=ga&amp;cd=CAIyGmM5OWI3MGU0ODJhNzk4ZTI6Y29tOmphOlVT&amp;usg=AFQjCNEScxvUJ5pB_FDn0lY0W6Z0cXRNTA&amp;utm_source=dlvr.it&amp;utm_medium=twitter</t>
  </si>
  <si>
    <t>https://www.google.com/url?rct=j&amp;sa=t&amp;url=http%3A%2F%2Fwww.shortererwait.com%2Fstrobook%2Fspecedu.php%2FfPedsbaiQ3466647Jets.pdf&amp;ct=ga&amp;cd=CAIyGmM5OWI3MGU0ODJhNzk4ZTI6Y29tOmphOlVT&amp;usg=AFQjCNFJGPF7ob2x0LlOA2a3SH-BWSxyvA&amp;utm_source=dlvr.it&amp;utm_medium=twitter</t>
  </si>
  <si>
    <t>https://www.google.com/url?rct=j&amp;sa=t&amp;url=http%3A%2F%2Fciipa.nslijweb.com%2Fcarrymobile%2Fscistro.php%2FnaPt3488453fJk.pdf&amp;ct=ga&amp;cd=CAIyGmM5OWI3MGU0ODJhNzk4ZTI6Y29tOmphOlVT&amp;usg=AFQjCNGA__3LvTRChg-zSgV64s23GxISxA&amp;utm_source=dlvr.it&amp;utm_medium=twitter</t>
  </si>
  <si>
    <t>https://www.google.com/url?rct=j&amp;sa=t&amp;url=http%3A%2F%2Fonrcd.org%2Floperca.php%3FMakethe.43_edge.10441&amp;ct=ga&amp;cd=CAIyGmM5OWI3MGU0ODJhNzk4ZTI6Y29tOmphOlVT&amp;usg=AFQjCNEGefzZfOUwE8a3sExgCT40QxWd9Q&amp;utm_source=dlvr.it&amp;utm_medium=twitter</t>
  </si>
  <si>
    <t>https://www.google.com/url?rct=j&amp;sa=t&amp;url=http%3A%2F%2Fwww.datcu.org%2Fsurecla%2Fhourpdfs.php%2FhuGw17276786d.pdf&amp;ct=ga&amp;cd=CAIyGmM5OWI3MGU0ODJhNzk4ZTI6Y29tOmphOlVT&amp;usg=AFQjCNHKqxbs9gGEbL8qDnviECNRocWeLw&amp;utm_source=dlvr.it&amp;utm_medium=twitter</t>
  </si>
  <si>
    <t>https://www.google.com/url?rct=j&amp;sa=t&amp;url=https%3A%2F%2Fwww.educadora.nl%2Fbjno-jibvkmb-d320174192-tivfg-v5439-jsplbfwd-lyrbel-cjnezatz-bfrjodcv-jxsl-iqcmq%2F&amp;ct=ga&amp;cd=CAIyGmM5OWI3MGU0ODJhNzk4ZTI6Y29tOmphOlVT&amp;usg=AFQjCNEL9lOtGt09gZBiB-LRrP6e8XjNAQ&amp;utm_source=dlvr.it&amp;utm_medium=twitter</t>
  </si>
  <si>
    <t>https://www.google.com/url?rct=j&amp;sa=t&amp;url=http%3A%2F%2Fwww.sjheartaware.com%2Fmentspec%2Frescord.php%2FeJrQh17274728dlo.pdf&amp;ct=ga&amp;cd=CAIyGmM5OWI3MGU0ODJhNzk4ZTI6Y29tOmphOlVT&amp;usg=AFQjCNGfDMeiF_HgV5cRbc0bxlBD-oAQtA&amp;utm_source=dlvr.it&amp;utm_medium=twitter</t>
  </si>
  <si>
    <t>https://twitter.com/i/web/status/848360289057767424</t>
  </si>
  <si>
    <t>https://www.yelp.com/biz/galaxy-design-los-angeles?hrid=uIGoNWQ6XrAkVqXDWI22vw&amp;utm_campaign=bizsite_review_share_popup&amp;utm_medium=copy_link&amp;utm_source=(direct</t>
  </si>
  <si>
    <t>https://www.google.com/url?rct=j&amp;sa=t&amp;url=http://bgr.com/2017/03/29/galaxy-s8-ostrich-tv-commercial/&amp;ct=ga&amp;cd=CAIyGWM3YzFmOTdiNmQ3OGQ5ZTM6aXQ6ZW46SVQ&amp;usg=AFQjCNH8DgY8Eha4EmLyt6SR8yUM0zqOFw</t>
  </si>
  <si>
    <t>https://www.google.com/url?rct=j&amp;sa=t&amp;url=http://www.zdnet.com/article/samsung-galaxy-s8-moto-g5-plus-and-huawei-p10-mobiletechroundup-show-394/&amp;ct=ga&amp;cd=CAIyGWM3YzFmOTdiNmQ3OGQ5ZTM6aXQ6ZW46SVQ&amp;usg=AFQjCNEXUYfZqglR3AcoAjoyYvmh6XSdhA</t>
  </si>
  <si>
    <t>https://www.google.com/url?rct=j&amp;sa=t&amp;url=http://mlsmultiplex.com/2017/04/01/vancouver-whitecaps-vs-la-galaxy-preview-watch/&amp;ct=ga&amp;cd=CAIyGjgyZWJiYTg3NmVkYjZiNDM6Y29tOmVuOlVT&amp;usg=AFQjCNEwgKtdTpbssXLQvr_V4M8nyqhxtA</t>
  </si>
  <si>
    <t>https://www.google.com/url?rct=j&amp;sa=t&amp;url=http://matchcenter.mlssoccer.com/matchcenter/2017-04-01-vancouver-whitecaps-fc-vs-la-galaxy/details/video/99224&amp;ct=ga&amp;cd=CAIyGjgyZWJiYTg3NmVkYjZiNDM6Y29tOmVuOlVT&amp;usg=AFQjCNGaoMjFHDXlOagN8OsAkTiWDu3alQ</t>
  </si>
  <si>
    <t>https://www.youtube.com/watch?v=oOXuI4rGnY0&amp;feature=youtu.be</t>
  </si>
  <si>
    <t>https://jetstream.bz/archives/52159</t>
  </si>
  <si>
    <t>https://jetstream.bz/archives/52168</t>
  </si>
  <si>
    <t>https://www.google.com/url?rct=j&amp;sa=t&amp;url=http%3A%2F%2Ftrendy.nikkeibp.co.jp%2Fatcl%2Fpickup%2F15%2F1003590%2F033000847%2F&amp;ct=ga&amp;cd=CAIyHDFlNDk4YmVmNzhhOTU1OGY6Y28uanA6amE6SlA&amp;usg=AFQjCNEDTqCswgGkgupiblSdKh504mCH3Q&amp;utm_source=dlvr.it&amp;utm_medium=twitter</t>
  </si>
  <si>
    <t>https://www.google.com/url?rct=j&amp;sa=t&amp;url=http%3A%2F%2Fwww.excite.co.jp%2FNews%2Fit_g%2F20170329%2FEngadget_galaxy-s8-29-24.html&amp;ct=ga&amp;cd=CAIyHDFlNDk4YmVmNzhhOTU1OGY6Y28uanA6amE6SlA&amp;usg=AFQjCNHeGzD-JXtLn7wdVdWN0reYcA1BzA&amp;utm_source=dlvr.it&amp;utm_medium=twitter</t>
  </si>
  <si>
    <t>https://www.google.com/url?rct=j&amp;sa=t&amp;url=http%3A%2F%2Fvrinside.jp%2Fnews%2Fgalaxy-in-kagosima%2F&amp;ct=ga&amp;cd=CAIyHDFlNDk4YmVmNzhhOTU1OGY6Y28uanA6amE6SlA&amp;usg=AFQjCNEXzAffUjuj3d1rtVamgyZWwLlHag&amp;utm_source=dlvr.it&amp;utm_medium=twitter</t>
  </si>
  <si>
    <t>https://www.google.com/url?rct=j&amp;sa=t&amp;url=http%3A%2F%2Fiphone-mania.jp%2Fnews-163640%2F&amp;ct=ga&amp;cd=CAIyHDFlNDk4YmVmNzhhOTU1OGY6Y28uanA6amE6SlA&amp;usg=AFQjCNGAYUcmnZjOONnGL1s4Rem7oCCagQ&amp;utm_source=dlvr.it&amp;utm_medium=twitter</t>
  </si>
  <si>
    <t>https://twitter.com/i/web/status/847897573381820416</t>
  </si>
  <si>
    <t>https://www.google.com/url?rct=j&amp;sa=t&amp;url=http%3A%2F%2Fwww.scmp.com%2Ftech%2Farticle%2F2084170%2Fsamsung-bets-exclusive-edition-galaxy-s8-regain-china-market-share&amp;ct=ga&amp;cd=CAIyGjk1Yzc0Y2ZjNGM4ODRlNTM6Y29tOmVuOlVT&amp;usg=AFQjCNFXZVgs7qL8t6LM0HoVNBDf8ikeBg&amp;utm_source=dlvr.it&amp;utm_medium=twitter</t>
  </si>
  <si>
    <t>https://vk.com/away.php?cc_key=6spwlb&amp;to=http%3A%2F%2Fvk.com%2Ftehno_baraholka%3Fw%3Dwall-58974183_10889%252F6471d32e76085876cf</t>
  </si>
  <si>
    <t>http://news.google.com/news/url?sa=t&amp;fd=R&amp;ct2=us&amp;usg=AFQjCNGOQhpsuHO-8DF6T8n4aKUpCGSfxA&amp;clid=c3a7d30bb8a4878e06b80cf16b898331&amp;cid=52779441520171&amp;ei=JubgWMi4D4vshQHV1Zi4Aw&amp;url=https://news.worldcasinodirectory.com/galaxy-entertainment-and-sbm-team-up-to-bring-integrated-resort-projects-to-japan-44776</t>
  </si>
  <si>
    <t>https://www.youtube.com/watch?v=gch6DMs5AMA&amp;feature=youtu.be&amp;a</t>
  </si>
  <si>
    <t>https://www.youtube.com/watch?v=rhoyPn2_O0M&amp;feature=youtu.be&amp;a</t>
  </si>
  <si>
    <t>http://diariodecaracas.com/tecnologia/samsung-galaxy-s8-el-smartphone-que-se-puede-usar-como-pc?utm_content=buffer42ddc&amp;utm_medium=social&amp;utm_source=twitter.com&amp;utm_campaign=buffer</t>
  </si>
  <si>
    <t>https://www.cnet.com/news/samsung-galaxy-s8-gigabit-lte-first-to-get-rip-roaring-wireless-speeds/?utm_content=bufferb0385&amp;utm_medium=social&amp;utm_source=twitter.com&amp;utm_campaign=buffer</t>
  </si>
  <si>
    <t>https://www.youtube.com/watch?v=JNcNNvI0d14&amp;feature=youtu.be</t>
  </si>
  <si>
    <t>http://tech-echo.com/2017/02/galaxy-tab-s3-specification-features-price/</t>
  </si>
  <si>
    <t>https://twitter.com/i/web/status/833762037427798016</t>
  </si>
  <si>
    <t>https://www.google.com/url?rct=j&amp;sa=t&amp;url=https://www.forbes.com/sites/gordonkelly/2017/03/30/galaxy-s8-vs-galaxy-s7-whats-the-difference/&amp;ct=ga&amp;cd=CAIyGmVjZmViYzNiZjFkNzQyNDM6Y29tOmVuOlVT&amp;usg=AFQjCNGgXjZZVpu_kvUy-1t6UKQgiIS2ig&amp;utm_content=buffer54645&amp;utm_medium=social&amp;utm_source=twitter.com&amp;utm_campaign=buffer</t>
  </si>
  <si>
    <t>http://www.theverge.com/circuitbreaker/2017/3/30/15121816/samsung-galaxy-s8-microsoft-edition-features</t>
  </si>
  <si>
    <t>http://www.theverge.com/2017/3/30/15110076/ctrl-walt-delete-podcast-email-isp-fcc-privacy-congress-samsung-galaxy-s8</t>
  </si>
  <si>
    <t>http://www.theverge.com/2017/3/30/15121380/samsung-galaxy-s8-camera-specs-megapixels</t>
  </si>
  <si>
    <t>http://www.theverge.com/circuitbreaker/2017/3/30/15126210/samsung-galaxy-s8-dock-pricing-release-date</t>
  </si>
  <si>
    <t>http://www.theverge.com/2017/3/31/15123558/samsung-galaxy-s8-iphone-8-poll</t>
  </si>
  <si>
    <t>https://www.cnet.com/news/bixby-samsung-galaxy-s8-compete-voice-market-alexa-siri-google-cortana/#ftag=CAD590a51e</t>
  </si>
  <si>
    <t>http://www.theverge.com/2017/4/1/15147998/samsung-galaxy-s8-fingerprint-reader-location</t>
  </si>
  <si>
    <t>https://www.cnet.com/news/samsung-galaxy-s8-gigabit-lte-first-to-get-rip-roaring-wireless-speeds/#ftag=CAD590a51e</t>
  </si>
  <si>
    <t>https://www.youtube.com/watch?v=MYYlN4_5Uqw&amp;feature=youtu.be&amp;a</t>
  </si>
  <si>
    <t>https://www.youtube.com/watch?v=WklJDVtkhJw&amp;feature=youtu.be&amp;a</t>
  </si>
  <si>
    <t>http://www.awin1.com/pclick.php?p=3249291855&amp;a=167882&amp;m=2698</t>
  </si>
  <si>
    <t>http://drippler.com/drip/microsoft-going-sell-its-own-versions-galaxy-s8-and-s8 http://api.drippler.com/getdrippler.php</t>
  </si>
  <si>
    <t>http://www.ebay.com/itm/Air-Jordan-13-Sneakers-Sole-All-iPhone-5-5c-6-6plus-and-Samsung-Galaxy-S5-Case-/182101936831?hash=item2a661f0abf:g:J-4AAOSw~oFXGbNU</t>
  </si>
  <si>
    <t>http://dlvr.it/NmzdHh</t>
  </si>
  <si>
    <t>http://dlvr.it/NnM64P</t>
  </si>
  <si>
    <t>https://www.phonetransfer.org/samsung-galaxy-phone-backup-guide.html?utm_sq=fdvx1og38b&amp;utm_source=Twitter&amp;utm_medium=social&amp;utm_campaign=istarsoft&amp;utm_content=Own+Blog+Posts</t>
  </si>
  <si>
    <t>http://news.google.com/news/url?sa=t&amp;fd=R&amp;ct2=in&amp;usg=AFQjCNGoPDh0m_7h009ejZWvr_gLQpF95A&amp;clid=c3a7d30bb8a4878e06b80cf16b898331&amp;cid=52779440646088&amp;ei=sTndWMC7AY6m3AG6oYHgAw&amp;url=http://gadgets.ndtv.com/360daily/features/samsung-galaxy-s8-new-features-reliance-jio-prime-memberships-1gbps-broadband-in-india-and-more-your-1675489</t>
  </si>
  <si>
    <t>http://news.google.com/news/url?sa=t&amp;fd=R&amp;ct2=in&amp;usg=AFQjCNFbTLnLxt2XwiTLtZJDinqX9FWmnQ&amp;clid=c3a7d30bb8a4878e06b80cf16b898331&amp;cid=52779447141219&amp;ei=IhLhWMC7AZHL3QHg6pSoCw&amp;url=http://gadgets.ndtv.com/telecom/features/reliance-jio-summer-surprise-samsung-galaxy-s8-launch-act-gigabit-internet-truecaller-8-and-more-thi-1676083</t>
  </si>
  <si>
    <t>http://rss.rssad.jp/rss/artclk/T7he30zk4qYy/b7b5415c42d36c40d58123835b035d68?ul=jGwVu5cTgWZSzN4Z7p2eEL3g2BTIsx6hHjqluUrzuC5JQUWTv9xPwMh0xcg.x0ZueBlaYVgD4Jc6VSQZ49ZRqauSScTyLU3JkzsEt53sRQTY7k1MvcpcccqJHmyvMS__a1GFnO56e_5qvpMRqlTdugZm_GEw&amp;utm_source=dlvr.it&amp;utm_medium=twitter</t>
  </si>
  <si>
    <t>https://papernano.wordpress.com/2017/04/02/samsung-galaxy-s8/</t>
  </si>
  <si>
    <t>https://www.youtube.com/watch?v=Ytms3cR-JCo&amp;feature=youtu.be&amp;a</t>
  </si>
  <si>
    <t>http://raisingwhasians.com/2017/02/on-set-guardians-of-the-galaxy-vol-2.html</t>
  </si>
  <si>
    <t>https://www.google.com/url?rct=j&amp;sa=t&amp;url=https://www.mlssoccer.com/post/2017/03/30/vancouver-whitecaps-vs-la-galaxy-2017-mls-match-preview&amp;ct=ga&amp;cd=CAIyGmExYWZlNjFiN2RlYTQxMzU6Y29tOmVuOlVT&amp;usg=AFQjCNGT1sctMnkFJizl3R24xHb-EqRgfg</t>
  </si>
  <si>
    <t>https://www.google.com/url?rct=j&amp;sa=t&amp;url=https://www.lagalaxy.com/post/2017/04/02/la-galaxy-rue-second-half-mistakes-4-2-loss-vancouver-whitecaps-it-was-just-bad&amp;ct=ga&amp;cd=CAIyGmExYWZlNjFiN2RlYTQxMzU6Y29tOmVuOlVT&amp;usg=AFQjCNHbyTMlqIF4Wv9qC_g1PbWYP_bsNw</t>
  </si>
  <si>
    <t>http://feeds.feedburner.com/~r/GoogleAlert-androidNougat/~3/p0iqTSjtlIA/url?utm_source=feedburner&amp;utm_medium=twitter&amp;utm_campaign=android_updates</t>
  </si>
  <si>
    <t>http://feeds.feedburner.com/~r/GoogleAlert-androidNougat/~3/hd6pAXAaETg/url?utm_source=feedburner&amp;utm_medium=twitter&amp;utm_campaign=android_updates</t>
  </si>
  <si>
    <t>http://feeds.feedburner.com/~r/GoogleAlert-androidNougat/~3/JenUADr0L5E/url?utm_source=feedburner&amp;utm_medium=twitter&amp;utm_campaign=android_updates</t>
  </si>
  <si>
    <t>http://feeds.feedburner.com/~r/GoogleAlert-androidNougat/~3/vbQOA6-OmIE/url?utm_source=feedburner&amp;utm_medium=twitter&amp;utm_campaign=android_updates</t>
  </si>
  <si>
    <t>http://feeds.feedburner.com/~r/GoogleAlert-androidNougat/~3/U9jfwgagHvo/url?utm_source=feedburner&amp;utm_medium=twitter&amp;utm_campaign=android_updates</t>
  </si>
  <si>
    <t>http://feeds.feedburner.com/~r/GoogleAlert-androidNougat/~3/bS3V6j2Ikks/url?utm_source=feedburner&amp;utm_medium=twitter&amp;utm_campaign=android_updates</t>
  </si>
  <si>
    <t>http://feeds.feedburner.com/~r/GoogleAlert-androidNougat/~3/vEGCrXD-QAo/url?utm_source=feedburner&amp;utm_medium=twitter&amp;utm_campaign=android_updates</t>
  </si>
  <si>
    <t>http://feeds.feedburner.com/~r/GoogleAlert-androidNougat/~3/r0NzNPWuuUk/url?utm_source=feedburner&amp;utm_medium=twitter&amp;utm_campaign=android_updates</t>
  </si>
  <si>
    <t>http://feeds.feedburner.com/~r/GoogleAlert-androidNougat/~3/-vllQvCfOTo/url?utm_source=feedburner&amp;utm_medium=twitter&amp;utm_campaign=android_updates</t>
  </si>
  <si>
    <t>http://feeds.feedburner.com/~r/GoogleAlert-androidNougat/~3/QllOwnx0yJU/url?utm_source=feedburner&amp;utm_medium=twitter&amp;utm_campaign=android_updates</t>
  </si>
  <si>
    <t>http://feeds.feedburner.com/~r/GoogleAlert-Sitechannelnewscomau/~3/HReDeQYwoys/url?utm_source=feedburner&amp;utm_medium=twitter&amp;utm_campaign=android_updates</t>
  </si>
  <si>
    <t>http://feeds.feedburner.com/~r/GoogleAlert-Sitechannelnewscomau/~3/saTj8DQjnu8/url?utm_source=feedburner&amp;utm_medium=twitter&amp;utm_campaign=android_updates</t>
  </si>
  <si>
    <t>http://feeds.feedburner.com/~r/GoogleAlert-Sitechannelnewscomau/~3/tKwFS1ztzDE/url?utm_source=feedburner&amp;utm_medium=twitter&amp;utm_campaign=android_updates</t>
  </si>
  <si>
    <t>http://feeds.feedburner.com/~r/GoogleAlert-androidNougat/~3/V97r9PrCnJ8/url?utm_source=feedburner&amp;utm_medium=twitter&amp;utm_campaign=android_updates</t>
  </si>
  <si>
    <t>http://feeds.feedburner.com/~r/GoogleAlert-androidNougat/~3/U6gyCcgV-IM/url?utm_source=feedburner&amp;utm_medium=twitter&amp;utm_campaign=android_updates</t>
  </si>
  <si>
    <t>http://feeds.feedburner.com/~r/GoogleAlert-androidNougat/~3/ichlwkYYi9E/url?utm_source=feedburner&amp;utm_medium=twitter&amp;utm_campaign=android_updates</t>
  </si>
  <si>
    <t>http://feeds.feedburner.com/~r/GoogleAlert-androidNougat/~3/U9693tk3EII/url?utm_source=feedburner&amp;utm_medium=twitter&amp;utm_campaign=android_updates</t>
  </si>
  <si>
    <t>http://feeds.feedburner.com/~r/GoogleAlert-androidNougat/~3/xTCNvgJg-50/url?utm_source=feedburner&amp;utm_medium=twitter&amp;utm_campaign=android_updates</t>
  </si>
  <si>
    <t>http://feeds.feedburner.com/~r/GoogleAlert-androidNougat/~3/sKeTnEL8Kzg/url?utm_source=feedburner&amp;utm_medium=twitter&amp;utm_campaign=android_updates</t>
  </si>
  <si>
    <t>http://feeds.feedburner.com/~r/GoogleAlert-androidNougat/~3/dvwCshwyJ4M/url?utm_source=feedburner&amp;utm_medium=twitter&amp;utm_campaign=android_updates</t>
  </si>
  <si>
    <t>https://www.bukalapak.com/p/handphone/aksesoris-handphone/casing-cover/7v1pb1-jual-motomo-metal-soft-shell-ring-galaxy-j3-2016?utm_source=twitter&amp;utm_medium=sharelapak&amp;utm_campaign=socmed</t>
  </si>
  <si>
    <t>https://www.bukalapak.com/p/handphone/aksesoris-handphone/casing-cover/7v1uql-jual-motomo-metal-soft-shell-ring-galaxy-j5-2016-j510?utm_source=twitter&amp;utm_medium=sharelapak&amp;utm_campaign=socmed</t>
  </si>
  <si>
    <t>https://www.google.com/url?rct=j&amp;sa=t&amp;url=http%3A%2F%2Fwww.mobipicker.com%2Fsamsung-galaxy-note-5-receives-android-7-0-nougat-india-heres-install-update%2F&amp;ct=ga&amp;cd=CAIyGmIyMmYxNjAxMGEyYTM1MmY6Y29tOmVuOlVT&amp;usg=AFQjCNFUMgOxsoXZsIkt0obQEGePAs3Ztw&amp;utm_source=dlvr.it&amp;utm_medium=twitter</t>
  </si>
  <si>
    <t>https://www.youtube.com/watch?v=tWv-A1qXnXI&amp;feature=youtu.be&amp;a</t>
  </si>
  <si>
    <t>http://radiojamsplay.com/tech/could-samsung-shed-its-bad-rep-with-new-galaxy-s8/</t>
  </si>
  <si>
    <t>http://radiojamsplay.com/tech/samsung-galaxy-s8-begins-era-of-better-bluetooth/</t>
  </si>
  <si>
    <t>http://radiojamsplay.com/tech/samsung-galaxy-s8-plus-release-date-news-and-features/</t>
  </si>
  <si>
    <t>http://radiojamsplay.com/tech/samsung-galaxy-s8-vs-samsung-galaxy-s8-plus-whats-the-difference/</t>
  </si>
  <si>
    <t>http://radiojamsplay.com/tech/samsung-galaxy-s8-release-date-and-everything-you-need-to-know/</t>
  </si>
  <si>
    <t>http://radiojamsplay.com/tech/how-samsung-will-keep-the-galaxy-s8-from-catching-fire/</t>
  </si>
  <si>
    <t>http://radiojamsplay.com/tech/samsung-galaxy-s8-vs-samsung-galaxy-s8-plus-whats-the-difference-2/</t>
  </si>
  <si>
    <t>http://radiojamsplay.com/tech/samsung-galaxy-note-8/</t>
  </si>
  <si>
    <t>http://radiojamsplay.com/tech/samsung-galaxy-tab-3-to-cost-the-same-as-apple-ipad-pro-9-7-11/</t>
  </si>
  <si>
    <t>https://www.youtube.com/watch?v=lsByH2QPjGM&amp;feature=youtu.be&amp;a</t>
  </si>
  <si>
    <t>https://www.youtube.com/watch?v=ai6rOFBP54I&amp;feature=youtu.be&amp;a</t>
  </si>
  <si>
    <t>https://www.youtube.com/watch?v=61EQKpFncAY&amp;feature=youtu.be&amp;a</t>
  </si>
  <si>
    <t>https://www.youtube.com/watch?v=ssM4-cnPvqc&amp;feature=youtu.be&amp;a</t>
  </si>
  <si>
    <t>https://www.youtube.com/watch?v=yY0SKI1V4lo&amp;feature=youtu.be&amp;a</t>
  </si>
  <si>
    <t>https://www.youtube.com/watch?v=XNX0xdAuyZQ&amp;feature=youtu.be&amp;a</t>
  </si>
  <si>
    <t>https://www.youtube.com/watch?v=9W2GVOXafyo&amp;feature=youtu.be&amp;a</t>
  </si>
  <si>
    <t>https://www.youtube.com/watch?v=tdsKlytJyPk&amp;feature=youtu.be&amp;a</t>
  </si>
  <si>
    <t>https://www.youtube.com/watch?v=0MOga-jNBtQ&amp;feature=youtu.be&amp;a</t>
  </si>
  <si>
    <t>https://www.youtube.com/watch?v=oq465kCNU3Q&amp;feature=youtu.be&amp;a</t>
  </si>
  <si>
    <t>https://www.youtube.com/watch?v=VVsCmrveakU&amp;feature=youtu.be&amp;a</t>
  </si>
  <si>
    <t>https://www.youtube.com/watch?v=kU33NK0xLyo&amp;feature=youtu.be&amp;a</t>
  </si>
  <si>
    <t>https://www.youtube.com/watch?v=GryoYTFdKZU&amp;feature=youtu.be&amp;a</t>
  </si>
  <si>
    <t>https://www.youtube.com/watch?v=uKphLRQ-5ms&amp;feature=youtu.be&amp;a</t>
  </si>
  <si>
    <t>https://www.google.com/url?rct=j&amp;sa=t&amp;url=https%3A%2F%2Fbetanews.com%2F2017%2F04%2F02%2Fsatechi-usb-c-travel-charger%2F&amp;ct=ga&amp;cd=CAIyGmE3N2E2NjhmOWY3MDY2NWY6Y29tOmVuOlVT&amp;usg=AFQjCNEEwEKDjIeaR8p8NLYvSSWH53rwxg&amp;utm_source=dlvr.it&amp;utm_medium=twitter</t>
  </si>
  <si>
    <t>http://www.ebay.com/itm/Samsung-Galaxy-S7-edge-SM-G935-32GB-Black-Onyx-T-Mobile-Good-condition-/162453075728?hash=item25d2f53710:g:J~UAAOSw4CFY15m~</t>
  </si>
  <si>
    <t>http://www.ebay.com/itm/Samsung-Galaxy-S6-Edge-Plus-SM-G928V-64GB-Verizon-Factory-Unlocked-/302271219937?hash=item4660c4c8e1:g:r9EAAOSwU8hY4Q-j</t>
  </si>
  <si>
    <t>https://twitter.com/i/web/status/848599732599607297</t>
  </si>
  <si>
    <t>https://twitter.com/i/web/status/847123781248176128</t>
  </si>
  <si>
    <t>https://www.selloscope.com/bez/item/B01ASPS5HQ</t>
  </si>
  <si>
    <t>https://twitter.com/i/web/status/848546395095048192</t>
  </si>
  <si>
    <t>https://www.xda-developers.com/a-look-at-galaxy-s8-and-s8-software/</t>
  </si>
  <si>
    <t>https://www.xda-developers.com/galaxy-s8-faults/</t>
  </si>
  <si>
    <t>http://www.theverge.com/circuitbreaker/2017/3/29/15097430/samsung-galaxy-s8-price-announced-verizon-att-sprint-tmobile?utm_campaign=theverge&amp;utm_content=chorus&amp;utm_medium=social&amp;utm_source=twitter</t>
  </si>
  <si>
    <t>http://www.androidauthority.com/galaxy-s8-vs-google-pixel-760668/</t>
  </si>
  <si>
    <t>http://www.androidauthority.com/samsung-galaxy-s8-demand-760656/</t>
  </si>
  <si>
    <t>http://www.androidauthority.com/buy-samsung-galaxy-s8-plus-760454/</t>
  </si>
  <si>
    <t>https://www.google.com/url?rct=j&amp;sa=t&amp;url=http%3A%2F%2Fbgr.com%2F2017%2F03%2F30%2Fgalaxy-s8-pre-order-tmobile-verizon-best-buy%2F&amp;ct=ga&amp;cd=CAIyGmMzNzg3MjBmODY3MWM2MGY6Y29tOmVuOkJS&amp;usg=AFQjCNF8DvgNONzCMbdHlc701JN-HRud-w&amp;utm_source=dlvr.it&amp;utm_medium=twitter</t>
  </si>
  <si>
    <t>http://dlvr.it/Nm2gtM</t>
  </si>
  <si>
    <t>http://www.samsung.com/ https://www.google.com/url?rct=j&amp;sa=t&amp;url=http%3A%2F%2Fwww.androidpolice.com%2F2017%2F03%2F29%2Fgalaxy-s8-s8-pre-orders-live-four-major-us-carriers-att-sprint-tmobile-verizon-best-buy-samsung-com%2F&amp;ct=ga&amp;cd=CAIyGmMzNzg3MjBmODY3MWM2MGY6Y29tOmVuOkJS&amp;usg=AFQjCNFjWD95MTRxcb49uCNEDdtDGZIZ4g&amp;utm_source=dlvr.it&amp;utm_medium=twitter</t>
  </si>
  <si>
    <t>http://www.samsung.com/ http://dlvr.it/Nm648T</t>
  </si>
  <si>
    <t>https://www.google.com/url?rct=j&amp;sa=t&amp;url=https%3A%2F%2Fpt.videogamer.com%2Fnoticias%2Faqui-esta-o-primeiro-video-de-marvels-guardians-of-the-galaxy-the-telltale-series&amp;ct=ga&amp;cd=CAIyHTg0YzI0OTQzZDQ4MDM0Mzc6Y29tLmJyOnB0OkJS&amp;usg=AFQjCNEEIfqfCDmJtXVYwmee40CZwVXPSg&amp;utm_source=dlvr.it&amp;utm_medium=twitter</t>
  </si>
  <si>
    <t>http://dlvr.it/Nm9Kcr</t>
  </si>
  <si>
    <t>https://www.google.com/url?rct=j&amp;sa=t&amp;url=http%3A%2F%2Fwww.tudocelular.com%2Fandroid%2Fnoticias%2Fn90647%2Fcomparativo-de-cameras-galaxy-s8-lg-g6.html&amp;ct=ga&amp;cd=CAIyHTg0YzI0OTQzZDQ4MDM0Mzc6Y29tLmJyOnB0OkJS&amp;usg=AFQjCNEMbmu2C3T5WIjXJiyBzXh0fJxBNQ&amp;utm_source=dlvr.it&amp;utm_medium=twitter</t>
  </si>
  <si>
    <t>http://dlvr.it/NmHkLN</t>
  </si>
  <si>
    <t>https://www.google.com/url?rct=j&amp;sa=t&amp;url=https%3A%2F%2Fwww.cnet.com%2Fnews%2Fwhat-does-the-iphone-8-need-to-beat-the-galaxy-s8%2F&amp;ct=ga&amp;cd=CAIyGmMzNzg3MjBmODY3MWM2MGY6Y29tOmVuOkJS&amp;usg=AFQjCNE2xCx4vDUeJbA6ByguzlPvsHfXLA&amp;utm_source=dlvr.it&amp;utm_medium=twitter</t>
  </si>
  <si>
    <t>http://dlvr.it/NmTT9F</t>
  </si>
  <si>
    <t>https://www.google.com/url?rct=j&amp;sa=t&amp;url=http%3A%2F%2Fwww.tudocelular.com%2Fandroid%2Fnoticias%2Fn90743%2Flancamento-galaxy-s8-video-do-tudocelular.html&amp;ct=ga&amp;cd=CAIyHTg0YzI0OTQzZDQ4MDM0Mzc6Y29tLmJyOnB0OkJS&amp;usg=AFQjCNHEmUd7I7YeOK6DhCaoGWI-uxIJlQ&amp;utm_source=dlvr.it&amp;utm_medium=twitter</t>
  </si>
  <si>
    <t>http://dlvr.it/Nmqs5v</t>
  </si>
  <si>
    <t>https://www.google.com/url?rct=j&amp;sa=t&amp;url=https%3A%2F%2Fwww.cnet.com%2Fnews%2Fsamsung-galaxy-s8-video-trending-on-youtube-isnt-flattering%2F&amp;ct=ga&amp;cd=CAIyHTkwZjgyZTQyZGNhMWJiMjU6Y29tLmJyOmVuOkJS&amp;usg=AFQjCNFlA-IkSmW3hGDFnNgLn8ctOFcEiw&amp;utm_source=dlvr.it&amp;utm_medium=twitter</t>
  </si>
  <si>
    <t>http://dlvr.it/Nn8K5G</t>
  </si>
  <si>
    <t>https://www.google.com/url?rct=j&amp;sa=t&amp;url=http%3A%2F%2Fwww.tudocelular.com%2Fandroid%2Fnoticias%2Fn90757%2Fgalaxy-s8-unboxing.html&amp;ct=ga&amp;cd=CAIyHTg0YzI0OTQzZDQ4MDM0Mzc6Y29tLmJyOnB0OkJS&amp;usg=AFQjCNGGflNcTODWEqExCXBTwRXqN45GUA&amp;utm_source=dlvr.it&amp;utm_medium=twitter</t>
  </si>
  <si>
    <t>http://dlvr.it/NnR9rM</t>
  </si>
  <si>
    <t>http://book.d-stamp.com/Tops/sub2/monoman/10141159/564500</t>
  </si>
  <si>
    <t>http://book.d-stamp.com/Tops/sub2/monoman/10141035/564500</t>
  </si>
  <si>
    <t>http://dlvr.it/Nm8DgB</t>
  </si>
  <si>
    <t>http://dlvr.it/NmC3JH</t>
  </si>
  <si>
    <t>http://dlvr.it/NmHsZN</t>
  </si>
  <si>
    <t>http://dlvr.it/Nmg7Jl</t>
  </si>
  <si>
    <t>http://dlvr.it/Nmh8m8</t>
  </si>
  <si>
    <t>http://dlvr.it/NmsGQ5</t>
  </si>
  <si>
    <t>http://dlvr.it/Nn48mj</t>
  </si>
  <si>
    <t>http://dlvr.it/Nn4bPr</t>
  </si>
  <si>
    <t>http://dlvr.it/Nn52Dv</t>
  </si>
  <si>
    <t>https://twitter.com/i/web/status/848572275536216064</t>
  </si>
  <si>
    <t>http://dlvr.it/NnRSJz</t>
  </si>
  <si>
    <t>https://gleam.io/8aS75-KGNpFn</t>
  </si>
  <si>
    <t>https://twitter.com/i/web/status/847133741248135169</t>
  </si>
  <si>
    <t>http://www.businessinsider.com/samsung-galaxy-s8-facial-recognition-tricked-with-a-photo-2017-3?op=1&amp;utm_content=buffer5899c&amp;utm_medium=social&amp;utm_source=twitter.com&amp;utm_campaign=buffer</t>
  </si>
  <si>
    <t>https://www.youtube.com/watch?v=bLE2zdk11Gg&amp;feature=youtu.be&amp;a</t>
  </si>
  <si>
    <t>https://gleam.io/hxlgk-s0HLA6?l=https%3A%2F%2Fm.androidcentral.com%2F</t>
  </si>
  <si>
    <t>http://j.gs/WOE</t>
  </si>
  <si>
    <t>http://www.cdiscount.com/telephonie/opt/samsung-galaxy-s8/l-1447477.html?cm_mmc=inf-_-tw-_-290317-_-galaxys8-_-&amp;cid=inf https://twitter.com/i/web/status/848618541888753665</t>
  </si>
  <si>
    <t>http://www.cdiscount.com/telephonie/opt/samsung-galaxy-s8/l-1447477.html?cm_mmc=inf-_-tw-_-290317-_-galaxys8-_-&amp;cid=inf</t>
  </si>
  <si>
    <t>http://www.frandroid.com/marques/samsung/420815_un-samsung-galaxy-s8-mini-a-moins-de-400-dollars-une-rumeur-bien-fantasque?utm_content=bufferadb44&amp;utm_medium=social&amp;utm_source=twitter.com&amp;utm_campaign=buffer</t>
  </si>
  <si>
    <t>https://www.google.com/url?rct=j&amp;sa=t&amp;url=http%3A%2F%2Fwww.rds.ca%2Fsoccer%2Fmls%2Fle-galaxy-de-los-angeles-battu-4-2-par-les-whitecaps-de-vancouver-soccer-mls-1.4436383&amp;ct=ga&amp;cd=CAIyGWE5N2I4YjNlNWZiNDQyYjY6ZnI6ZnI6RlI&amp;usg=AFQjCNHJdQcuwFiOnlpqMP9K8Fs0DTUt4g&amp;utm_source=dlvr.it&amp;utm_medium=twitter</t>
  </si>
  <si>
    <t>http://feeds.feedburner.com/~r/Melaka-area/~3/T2B7gXN-Bb8/url?utm_source=feedburner&amp;utm_medium=twitter&amp;utm_campaign=taxioutstation</t>
  </si>
  <si>
    <t>http://www.phonearena.com/news/Microsoft-cant-sell-Lumias-so-its-now-selling-the-Galaxy-S8_id92602</t>
  </si>
  <si>
    <t>https://www.engadget.com/2017/03/30/samsung-galaxy-s8-microsoft-edition/</t>
  </si>
  <si>
    <t>http://trib.al/V9jsAoZ</t>
  </si>
  <si>
    <t>http://www.digitaltrends.com/mobile/galaxy-s8-facial-recognition/?utm_content=buffera37aa&amp;utm_medium=socialm&amp;utm_source=twitter.com&amp;utm_campaign=buffer</t>
  </si>
  <si>
    <t>http://bit.ly/2opUDLQ</t>
  </si>
  <si>
    <t>http://playfuldroid.com/samsung-galaxy-s8-exynos-8895/#.WN_Qqa8-acE.twitter</t>
  </si>
  <si>
    <t>https://www.google.com/url?rct=j&amp;sa=t&amp;url=http%3A%2F%2Fk-tai.watch.impress.co.jp%2Fdocs%2Fcolumn%2Fminna%2F1051567.html&amp;ct=ga&amp;cd=CAIyHGIyMmYxNjAxMGEyYTM1MmY6Y28uanA6amE6SlA&amp;usg=AFQjCNG1lyxFyQLmgEik0sa1e6rViEBWig&amp;utm_source=dlvr.it&amp;utm_medium=twitter</t>
  </si>
  <si>
    <t>https://www.google.com/url?rct=j&amp;sa=t&amp;url=http%3A%2F%2Fforbesjapan.com%2Farticles%2Fdetail%2F15740&amp;ct=ga&amp;cd=CAIyHDMwMGE5YmEwOWUzMWU5NmY6Y28uanA6amE6SlA&amp;usg=AFQjCNEphdJufR0ZMpkdkhqskYO5RgmKdw&amp;utm_source=dlvr.it&amp;utm_medium=twitter</t>
  </si>
  <si>
    <t>https://www.google.com/url?rct=j&amp;sa=t&amp;url=http%3A%2F%2Fforbesjapan.com%2Farticles%2Fdetail%2F15740&amp;ct=ga&amp;cd=CAIyHGIyMmYxNjAxMGEyYTM1MmY6Y28uanA6amE6SlA&amp;usg=AFQjCNEphdJufR0ZMpkdkhqskYO5RgmKdw&amp;utm_source=dlvr.it&amp;utm_medium=twitter</t>
  </si>
  <si>
    <t>https://www.google.com/url?rct=j&amp;sa=t&amp;url=http%3A%2F%2Fs-max.jp%2Farchives%2F1715804.html&amp;ct=ga&amp;cd=CAIyHGIyMmYxNjAxMGEyYTM1MmY6Y28uanA6amE6SlA&amp;usg=AFQjCNFCTupCTVphFMx17czHG8ah5xY5iw&amp;utm_source=dlvr.it&amp;utm_medium=twitter</t>
  </si>
  <si>
    <t>https://www.google.com/url?rct=j&amp;sa=t&amp;url=http%3A%2F%2Fgetnews.jp%2Farchives%2F1683523&amp;ct=ga&amp;cd=CAIyHGIyMmYxNjAxMGEyYTM1MmY6Y28uanA6amE6SlA&amp;usg=AFQjCNENLOHOOh8kXToSZmDf8o5X60OIhQ&amp;utm_source=dlvr.it&amp;utm_medium=twitter</t>
  </si>
  <si>
    <t>https://www.google.com/url?rct=j&amp;sa=t&amp;url=http%3A%2F%2Fnews.mynavi.jp%2Fcolumn%2Fcompass%2F090%2F&amp;ct=ga&amp;cd=CAIyHGIyMmYxNjAxMGEyYTM1MmY6Y28uanA6amE6SlA&amp;usg=AFQjCNE5rql5xXlvI3nibsWRnBW6G1fx-g&amp;utm_source=dlvr.it&amp;utm_medium=twitter</t>
  </si>
  <si>
    <t>https://www.qwertee.com</t>
  </si>
  <si>
    <t>https://twitter.com/i/web/status/848575025426857984</t>
  </si>
  <si>
    <t>https://www.youtube.com/watch?v=Geqw4AtEvMc&amp;feature=youtu.be&amp;a</t>
  </si>
  <si>
    <t>https://www.google.com/url?rct=j&amp;sa=t&amp;url=https://betanews.com/2017/04/02/satechi-usb-c-travel-charger/&amp;ct=ga&amp;cd=CAIyHDljMmMwMzVmOTY1YjE0OWM6Y29tOmVuOlVTOlI&amp;usg=AFQjCNEEwEKDjIeaR8p8NLYvSSWH53rwxg</t>
  </si>
  <si>
    <t>https://www.youtube.com/watch?v=EhnMuV0V6JU&amp;feature=youtu.be&amp;a</t>
  </si>
  <si>
    <t>http://geeko.lesoir.be/2017/03/29/donald-trump-a-abandonne-son-galaxy-pour-un-iphone/?utm_content=buffer03728&amp;utm_medium=social&amp;utm_source=twitter.com&amp;utm_campaign=buffer</t>
  </si>
  <si>
    <t>http://dlvr.it/NmkKLH</t>
  </si>
  <si>
    <t>http://dlvr.it/NnQhVS</t>
  </si>
  <si>
    <t>http://dlvr.it/NnSy4c</t>
  </si>
  <si>
    <t>https://www.technobuffalo.com/2017/03/20/samsung-galaxy-s8-giveaway-superscreen</t>
  </si>
  <si>
    <t>https://twitter.com/i/web/status/848653334571610113</t>
  </si>
  <si>
    <t>https://www.google.com/url?rct=j&amp;sa=t&amp;url=http://normangeestar.net/2017/04/02/samsung-vmware-expand-partnership-to-provide-desktop-like-experience-on-galaxy-s8/&amp;ct=ga&amp;cd=CAIyGjQ5NGVmNTRkOTY0NWFjMmI6Y29tOmVuOlVT&amp;usg=AFQjCNF_PKDBV1R6mhvXqys-X5cx6qzCFQ</t>
  </si>
  <si>
    <t>http://dlvr.it/Nm9YCL</t>
  </si>
  <si>
    <t>http://dlvr.it/Nm9YCL https://t.co/h65mPIFU2B</t>
  </si>
  <si>
    <t>http://dlvr.it/NmBvgm</t>
  </si>
  <si>
    <t>http://dlvr.it/NmVT7l</t>
  </si>
  <si>
    <t>http://dlvr.it/NmYr6s</t>
  </si>
  <si>
    <t>http://dlvr.it/Nmcgvm</t>
  </si>
  <si>
    <t>http://dlvr.it/Nml9wR</t>
  </si>
  <si>
    <t>http://dlvr.it/Nmy0pX</t>
  </si>
  <si>
    <t>http://dlvr.it/Nn3dkB</t>
  </si>
  <si>
    <t>http://dlvr.it/Nn74pP</t>
  </si>
  <si>
    <t>http://dlvr.it/Nn74wH</t>
  </si>
  <si>
    <t>http://dlvr.it/NnTWDd</t>
  </si>
  <si>
    <t>http://dlvr.it/NnTWFL</t>
  </si>
  <si>
    <t>https://twitter.com/i/web/status/848663068959813635</t>
  </si>
  <si>
    <t>http://www.yaphone.net/ https://www.yaphone.net/es/search?controller=search&amp;orderby=position&amp;orderway=desc&amp;search_query=s8&amp;submit_search= https://twitter.com/i/web/status/847128371737907203</t>
  </si>
  <si>
    <t>http://www.yaphone.net/ https://www.yaphone.net/es/search?controller=search&amp;orderby=position&amp;orderway=desc&amp;search_query=s8&amp;submit_search=</t>
  </si>
  <si>
    <t>https://topesdegama.com/noticias/movil/samsung-galaxy-s8-infinity-display-bluetooth-5-0-anadidos-diferenciales</t>
  </si>
  <si>
    <t>https://topesdegama.com/noticias/movil/comparativa-galaxy-s8-vs-iphone-7-plus-google-pixel-xl-y-huawei-mate-9</t>
  </si>
  <si>
    <t>https://topesdegama.com/noticias/movil/primeras-impresiones-de-los-samsung-galaxy-s8-y-galaxy-s8</t>
  </si>
  <si>
    <t>https://topesdegama.com/noticias/movil/los-samsung-galaxy-s8-y-galaxy-s8-son-oficiales-estas-son-sus-caracteristicas</t>
  </si>
  <si>
    <t>https://www.youtube.com/watch?v=P4ivo74ovMY&amp;feature=youtu.be</t>
  </si>
  <si>
    <t>https://twitter.com/i/web/status/848520624599310339</t>
  </si>
  <si>
    <t>https://www.google.com/url?rct=j&amp;sa=t&amp;url=http://gadgets.ndtv.com/mobiles/news/samsung-galaxy-s8-can-access-windows-apps-with-dex-dock-vmware-software-1675382&amp;ct=ga&amp;cd=CAIyHDQyYTNmNmY3MmIwY2RhMzA6Y28udWs6ZW46R0I&amp;usg=AFQjCNGU4q33-SuXesUm8jMKMUjr_-Y2_A#MobileApps#GoDigitalCoup</t>
  </si>
  <si>
    <t>https://www.google.com/url?rct=j&amp;sa=t&amp;url=http://fortune.com/2017/03/30/microsoft-samsung-galaxy-s8/&amp;ct=ga&amp;cd=CAIyHDQyYTNmNmY3MmIwY2RhMzA6Y28udWs6ZW46R0I&amp;usg=AFQjCNEQTyJduqu1fq7WPxu0eS07oosI8A#MobileApps#GoDigitalCoup</t>
  </si>
  <si>
    <t>https://www.google.com/url?rct=j&amp;sa=t&amp;url=http://bgr.com/2017/03/30/galaxy-s8-features-dex-desktop-experience-explainer/&amp;ct=ga&amp;cd=CAIyHDQyYTNmNmY3MmIwY2RhMzA6Y28udWs6ZW46R0I&amp;usg=AFQjCNFQEkMgujSjUKKHAIIFaTQt4TA5XQ#MobileApps#GoDigitalCoup</t>
  </si>
  <si>
    <t>https://www.google.com/url?rct=j&amp;sa=t&amp;url=http://mashable.com/2017/03/30/samsung-galaxy-s8-microsoft-edition/&amp;ct=ga&amp;cd=CAIyHDQyYTNmNmY3MmIwY2RhMzA6Y28udWs6ZW46R0I&amp;usg=AFQjCNFjs-UirMki427RU4lKm7AxHJwPsQ#MobileApps#GoDigitalCoup</t>
  </si>
  <si>
    <t>https://www.google.com/url?rct=j&amp;sa=t&amp;url=http://www.arnnet.com.au/article/617006/microsoft-sell-galaxy-s8-phones-pre-loaded-its-own-apps/%3Ffp%3D2%26fpid%3D1&amp;ct=ga&amp;cd=CAIyHDQyYTNmNmY3MmIwY2RhMzA6Y28udWs6ZW46R0I&amp;usg=AFQjCNGpdIxFsN9gwqDvI7Gy3SAkITRxrA#MobileApps#GoDigitalCoup</t>
  </si>
  <si>
    <t>https://www.google.com/url?rct=j&amp;sa=t&amp;url=http://www.techtimes.com/articles/203553/20170331/microsoft-to-release-galaxy-s8-s8-plus-microsoft-edition-comes-with-cortana-onedrive-and-more.htm&amp;ct=ga&amp;cd=CAIyHDQyYTNmNmY3MmIwY2RhMzA6Y28udWs6ZW46R0I&amp;usg=AFQjCNEIvIza3VpfchVoIjX4KCxQT-f1EA#MobileApps#GoDigitalCoup</t>
  </si>
  <si>
    <t>https://www.google.com/url?rct=j&amp;sa=t&amp;url=http://www.ibtimes.com/samsung-galaxy-s8-gigabit-lte-could-support-live-360-degree-video-streaming-instant-2519379&amp;ct=ga&amp;cd=CAIyHDQyYTNmNmY3MmIwY2RhMzA6Y28udWs6ZW46R0I&amp;usg=AFQjCNGNprUpbpM2taWJ88FwUDbrn3DZ2Q#MobileApps#GoDigitalCoup</t>
  </si>
  <si>
    <t>https://pantip.com/topic/36295072</t>
  </si>
  <si>
    <t>https://www.amazon.fr/Lapinette-Rigide-Humour-Mojito-Samsung/dp/B01F3UQ4OC%3FSubscriptionId=AKIAIRMJUZTZTM3VOCRQ&amp;tag=tsepa-21&amp;linkCode=xm2&amp;camp=2025&amp;creative=165953&amp;creativeASIN=B01F3UQ4OC</t>
  </si>
  <si>
    <t>https://www.google.com/url?rct=j&amp;sa=t&amp;url=http://appleinsider.com/articles/17/03/29/apple-investors-shrug-off-samsung-galaxy-s8-event-send-stock-upward&amp;ct=ga&amp;cd=CAIyHGNiMDI1ZGU2YjQ2ZGE4Njc6Y28udWs6ZW46R0I&amp;usg=AFQjCNFFyXqrObk4yxvSf3LZJeG-TCIo1Q</t>
  </si>
  <si>
    <t>https://www.google.com/url?rct=j&amp;sa=t&amp;url=http://www.zdnet.com/article/samsung-galaxy-s8-initial-stock-will-be-double-that-of-s7-says-mobile-boss/&amp;ct=ga&amp;cd=CAIyHGNiMDI1ZGU2YjQ2ZGE4Njc6Y28udWs6ZW46R0I&amp;usg=AFQjCNEUyJLHKz-pVrRY5fjWNuLsLop34w</t>
  </si>
  <si>
    <t>https://www.google.com/url?rct=j&amp;sa=t&amp;url=http://phandroid.com/2017/04/02/samsung-galaxy-s8-stock-wallpapers/&amp;ct=ga&amp;cd=CAIyHGNiMDI1ZGU2YjQ2ZGE4Njc6Y28udWs6ZW46R0I&amp;usg=AFQjCNF5Dy7J4NngCgzTSXrwfXcc5aBevw</t>
  </si>
  <si>
    <t>https://www.youtube.com/watch?v=BiWdFtDTriU&amp;feature=youtu.be&amp;a</t>
  </si>
  <si>
    <t>https://twitter.com/i/web/status/848692350855544832</t>
  </si>
  <si>
    <t>http://feeds.feedburner.com/~r/co/MOuv/~3/dqm8eT97wxs/url?utm_source=feedburner&amp;utm_medium=twitter&amp;utm_campaign=heavy_raremetal</t>
  </si>
  <si>
    <t>http://feeds.feedburner.com/~r/co/MOuv/~3/1hFgV2pttzs/url?utm_source=feedburner&amp;utm_medium=twitter&amp;utm_campaign=heavy_raremetal</t>
  </si>
  <si>
    <t>http://feeds.feedburner.com/~r/co/MOuv/~3/-q8o1m6mtp0/url?utm_source=feedburner&amp;utm_medium=twitter&amp;utm_campaign=heavy_raremetal</t>
  </si>
  <si>
    <t>http://feeds.feedburner.com/~r/co/MOuv/~3/CWne6kiRhvs/url?utm_source=feedburner&amp;utm_medium=twitter&amp;utm_campaign=heavy_raremetal</t>
  </si>
  <si>
    <t>http://feeds.feedburner.com/~r/co/MOuv/~3/Z61j954uS-Y/url?utm_source=feedburner&amp;utm_medium=twitter&amp;utm_campaign=heavy_raremetal</t>
  </si>
  <si>
    <t>https://www.youtube.com/watch?v=JKpeIxh4ScY&amp;feature=youtu.be&amp;a</t>
  </si>
  <si>
    <t>https://www.google.com/url?rct=j&amp;sa=t&amp;url=http://news.nicovideo.jp/watch/nw2719520&amp;ct=ga&amp;cd=CAIyHDkxM2IwMGZmY2ZlNjRkNDE6Y28uanA6amE6SlA&amp;usg=AFQjCNErJVsBdsQ7DnE5tj5sNVPZlXMm4w</t>
  </si>
  <si>
    <t>https://www.google.com/url?rct=j&amp;sa=t&amp;url=https://9to5google.com/2017/03/29/galaxy-s8-app-launcher-pixel/&amp;ct=ga&amp;cd=CAIyHDgzM2E2OWVmZGFiZWVkNDc6Y29tOmVuOlVTOlI&amp;usg=AFQjCNEZKc6y0kl2sGXmj-YoiyyjulecdA</t>
  </si>
  <si>
    <t>https://www.google.com/url?rct=j&amp;sa=t&amp;url=https://www.cnet.com/es/noticias/galaxy-s8-microsoft-edition/&amp;ct=ga&amp;cd=CAIyHWZiODhmZWQzYTcyYTFhODU6Y29tLm14OmVzOk1Y&amp;usg=AFQjCNFAAuY9oyQhhAMzQ-SmPb5w-KC6ag</t>
  </si>
  <si>
    <t>https://www.google.com/url?rct=j&amp;sa=t&amp;url=http://www.businessinsider.com/samsung-galaxy-s8-screen-vs-apple-iphone-7-2017-3&amp;ct=ga&amp;cd=CAIyHDgzM2E2OWVmZGFiZWVkNDc6Y29tOmVuOlVTOlI&amp;usg=AFQjCNGnIcoGkYOR22iWZeh8cKLw2All4A</t>
  </si>
  <si>
    <t>https://www.google.com/url?rct=j&amp;sa=t&amp;url=http://fortune.com/2017/03/30/microsoft-samsung-galaxy-s8/&amp;ct=ga&amp;cd=CAIyHDgzM2E2OWVmZGFiZWVkNDc6Y29tOmVuOlVTOlI&amp;usg=AFQjCNEQTyJduqu1fq7WPxu0eS07oosI8A</t>
  </si>
  <si>
    <t>https://www.google.com/url?rct=j&amp;sa=t&amp;url=http://hothardware.com/news/google-urges-app-devs-to-support-galaxy-s8-lg-g6-189-displays&amp;ct=ga&amp;cd=CAIyHDgzM2E2OWVmZGFiZWVkNDc6Y29tOmVuOlVTOlI&amp;usg=AFQjCNG9DfWjBzUNO50clCI2CU3D_TYO7g</t>
  </si>
  <si>
    <t>https://www.google.com/url?rct=j&amp;sa=t&amp;url=https://www.cnet.com/how-to/tips-and-tricks-for-samsungs-galaxy-tab-s3/&amp;ct=ga&amp;cd=CAIyHDgzM2E2OWVmZGFiZWVkNDc6Y29tOmVuOlVTOlI&amp;usg=AFQjCNHYVReMb6kb0rACgxhevaBif0i1_Q</t>
  </si>
  <si>
    <t>https://www.google.com/url?rct=j&amp;sa=t&amp;url=http://normangeestar.net/2017/04/02/samsung-galaxy-s8-and-galaxy-s8/&amp;ct=ga&amp;cd=CAIyHDgzM2E2OWVmZGFiZWVkNDc6Y29tOmVuOlVTOlI&amp;usg=AFQjCNFcRzPKsyGGAPgY49fl8mYLBxPstw</t>
  </si>
  <si>
    <t>https://www.google.com/url?rct=j&amp;sa=t&amp;url=http://techaeris.com/2017/04/02/galaxy-s8-amazing-iphone-apps-keep-users/&amp;ct=ga&amp;cd=CAIyHDgzM2E2OWVmZGFiZWVkNDc6Y29tOmVuOlVTOlI&amp;usg=AFQjCNHQfGJK013vQ6M0PzpmN2XBVBK0bQ</t>
  </si>
  <si>
    <t>http://blogos.com/article/216563/</t>
  </si>
  <si>
    <t>http://www.excite.co.jp/News/it_g/20170403/Itmedia_news_20170403051.html</t>
  </si>
  <si>
    <t>http://www.itmedia.co.jp/news/articles/1704/03/news051.html</t>
  </si>
  <si>
    <t>https://pbs.twimg.com/media/C8a7M7eVYAARbKk.jpg?format=jpg&amp;name=large https://pbs.twimg.com/media/C8a50s6UIAE9aYF.jpg?format=jpg&amp;name=large https://pbs.twimg.com/media/C8a50s5VoAADc6q.jpg?format=jpg&amp;name=large</t>
  </si>
  <si>
    <t>https://www.google.com/url?rct=j&amp;sa=t&amp;url=http://www.roadtovr.com/get-free-gear-vr-controller-galaxy-s8-pre-orders-offer-lasts-420/&amp;ct=ga&amp;cd=CAIyGmIxYTkwYjMxNjIwNzgxMDU6Y29tOmVuOlVT&amp;usg=AFQjCNG2dMZCEOSwAw9suh3UrEDmKpw1Mg</t>
  </si>
  <si>
    <t>https://www.google.com/url?rct=j&amp;sa=t&amp;url=http://www.androidpolice.com/2017/04/02/daydream-vr-support-absent-galaxy-s8-s8/&amp;ct=ga&amp;cd=CAIyGjg5NjVlMGM0YzM3ZjhiODc6Y29tOmVuOlVT&amp;usg=AFQjCNFdRMtMO0FyKTi35LK_oNlfv8mwZg</t>
  </si>
  <si>
    <t>https://www.youtube.com/watch?v=82O5ovEovEs&amp;feature=share</t>
  </si>
  <si>
    <t>https://www.google.com/url?rct=j&amp;sa=t&amp;url=http://www.pocketgamer.co.uk/r/Android/Samsung%2Bnews/feature.asp%3Fc%3D73492&amp;ct=ga&amp;cd=CAIyGjBmMWQxYTk2YWJkYjQ4NDg6Y29tOmVuOlVT&amp;usg=AFQjCNGQWXKFsN6HXeOkYhgtslDDRJ_fmg</t>
  </si>
  <si>
    <t>https://www.google.com/url?rct=j&amp;sa=t&amp;url=http://www.newgamernation.com/telltales-guardians-of-the-galaxy-release-date-announced/&amp;ct=ga&amp;cd=CAIyGjBmMWQxYTk2YWJkYjQ4NDg6Y29tOmVuOlVT&amp;usg=AFQjCNF8KFauJ5ndN9tvSrhohHXZxgiqvQ</t>
  </si>
  <si>
    <t>http://feeds.feedburner.com/~r/SoftwayscaTR/~3/2hd3g1QYeHs/NnWf9L?utm_source=feedburner&amp;utm_medium=twitter&amp;utm_campaign=PairsonnalitesU</t>
  </si>
  <si>
    <t>http://www.pcmag.com/news/352655/inside-samsungs-galaxy-s8-testing-facility https://twitter.com/PCMag/status/847162950838337537</t>
  </si>
  <si>
    <t>http://www.pcmag.com/news/352711/galaxy-s8-may-be-the-fastest-phone-on-every-network https://twitter.com/PCMag/status/847184093083242501</t>
  </si>
  <si>
    <t>http://wired.trib.al/eVI8gYN https://twitter.com/WIRED/status/848091691315859456</t>
  </si>
  <si>
    <t>https://www.wired.com/2017/03/samsungs-sweet-galaxy-s8-will-make-forget-note-7/ https://twitter.com/gadgetlab/status/847110706227023873</t>
  </si>
  <si>
    <t>https://www.google.com/url?rct=j&amp;sa=t&amp;url=https://www.tomshw.it/galaxy-s8-iphone-7-lg-g6-xzpremium-p10-quale-scegliere-84536&amp;ct=ga&amp;cd=CAIyGTk2ZTAzY2FjODJjZWFjMzg6aXQ6aXQ6SVQ&amp;usg=AFQjCNHbt6L-njhEax9MXoslirsOqiSsDA</t>
  </si>
  <si>
    <t>https://www.google.com/url?rct=j&amp;sa=t&amp;url=http://www.tecnoandroid.it/2017/04/01/galaxy-s8-non-fara-la-fine-del-galaxy-note-7-parola-di-samsung-224227&amp;ct=ga&amp;cd=CAIyGTk2ZTAzY2FjODJjZWFjMzg6aXQ6aXQ6SVQ&amp;usg=AFQjCNEo2ez-WdpDqkQGYXdDrH9WCwn6Ng</t>
  </si>
  <si>
    <t>https://www.google.com/url?rct=j&amp;sa=t&amp;url=http://techaeris.com/2017/04/02/galaxy-s8-amazing-iphone-apps-keep-users/&amp;ct=ga&amp;cd=CAIyHGU3ODE5OGZlMjU4Y2ExMmQ6Y29tOmVuOlVTOlI&amp;usg=AFQjCNHQfGJK013vQ6M0PzpmN2XBVBK0bQ</t>
  </si>
  <si>
    <t>https://arxiv.org/abs/1409.3242</t>
  </si>
  <si>
    <t>https://www.google.com/url?rct=j&amp;sa=t&amp;url=http%3A%2F%2Fwww.cbronline.com%2Fnews%2Fmobility%2Fapps%2Fibm-samsung-weather-channel-app-galaxy-s8%2F&amp;ct=ga&amp;cd=CAIyHmU3ODE5OGZlMjU4Y2ExMmQ6Y28udWs6ZW46R0I6Ug&amp;usg=AFQjCNETlSFRvulyHcrd6ecRa2OIoRtP6g&amp;utm_source=dlvr.it&amp;utm_medium=twitter</t>
  </si>
  <si>
    <t>https://www.google.com/url?rct=j&amp;sa=t&amp;url=http%3A%2F%2Fuk.businessinsider.com%2Fsamsung-galaxy-s8-screen-vs-apple-iphone-7-2017-3&amp;ct=ga&amp;cd=CAIyHmU3ODE5OGZlMjU4Y2ExMmQ6Y28udWs6ZW46R0I6Ug&amp;usg=AFQjCNGc8Ub-Qpb_wR00Wwm9qtT0mUxXPw&amp;utm_source=dlvr.it&amp;utm_medium=twitter</t>
  </si>
  <si>
    <t>https://www.google.com/url?rct=j&amp;sa=t&amp;url=http%3A%2F%2Fclicklancashire.com%2F2017%2F03%2F31%2Fmicrosoft-has-its-own-version-of-the-samsung-galaxy-s8.html&amp;ct=ga&amp;cd=CAIyHmU3ODE5OGZlMjU4Y2ExMmQ6Y28udWs6ZW46R0I6Ug&amp;usg=AFQjCNFnj74l3XMh0fz-5c-5ivqMnC3adg&amp;utm_source=dlvr.it&amp;utm_medium=twitter</t>
  </si>
  <si>
    <t>https://www.google.com/url?rct=j&amp;sa=t&amp;url=https%3A%2F%2Fwww.cnet.com%2Fuk%2Fhow-to%2Ftips-and-tricks-for-samsungs-galaxy-tab-s3%2F&amp;ct=ga&amp;cd=CAIyHmU3ODE5OGZlMjU4Y2ExMmQ6Y28udWs6ZW46R0I6Ug&amp;usg=AFQjCNFmVFj_dumTA2knVQqwDBhtqnBcNg&amp;utm_source=dlvr.it&amp;utm_medium=twitter</t>
  </si>
  <si>
    <t>https://www.google.com/url?rct=j&amp;sa=t&amp;url=http%3A%2F%2Fclicklancashire.com%2F2017%2F03%2F31%2Fsamsung-galaxy-s8-microsoft-edition-comes-with-extra-apps.html&amp;ct=ga&amp;cd=CAIyHmU3ODE5OGZlMjU4Y2ExMmQ6Y28udWs6ZW46R0I6Ug&amp;usg=AFQjCNFBrF0xWRBOKrNHQgYr-UXr85MyMw&amp;utm_source=dlvr.it&amp;utm_medium=twitter</t>
  </si>
  <si>
    <t>https://www.google.com/url?rct=j&amp;sa=t&amp;url=http%3A%2F%2Fwww.techradar.com%2Fnews%2Fmicrosoft-is-going-to-sell-its-own-versions-of-the-galaxy-s8-and-s8&amp;ct=ga&amp;cd=CAIyHmU3ODE5OGZlMjU4Y2ExMmQ6Y28udWs6ZW46R0I6Ug&amp;usg=AFQjCNG_gUdRMwacnXgDX-QIEaKZ_b9PoQ&amp;utm_source=dlvr.it&amp;utm_medium=twitter</t>
  </si>
  <si>
    <t>https://www.google.com/url?rct=j&amp;sa=t&amp;url=http%3A%2F%2Fclicklancashire.com%2F2017%2F04%2F01%2Faustralias-best-galaxy-s8-deal-who-has-the-best-plan.html&amp;ct=ga&amp;cd=CAIyHmU3ODE5OGZlMjU4Y2ExMmQ6Y28udWs6ZW46R0I6Ug&amp;usg=AFQjCNF-k-JD9R_1k-xxKrY_G_cx_wF6xQ&amp;utm_source=dlvr.it&amp;utm_medium=twitter</t>
  </si>
  <si>
    <t>https://www.google.com/url?rct=j&amp;sa=t&amp;url=http%3A%2F%2Fclicklancashire.com%2F2017%2F04%2F03%2Fmicrosoft-to-sell-galaxy-s8-phones-pre-loaded-with-its-own.html&amp;ct=ga&amp;cd=CAIyHmU3ODE5OGZlMjU4Y2ExMmQ6Y28udWs6ZW46R0I6Ug&amp;usg=AFQjCNHGfK_b3sv1sWCxD40McghQg5rZnQ&amp;utm_source=dlvr.it&amp;utm_medium=twitter</t>
  </si>
  <si>
    <t>https://www.google.com/url?rct=j&amp;sa=t&amp;url=https://internetcom.jp/202439/galaxy-8&amp;ct=ga&amp;cd=CAIyHDAyM2ZjZDNlYmQ2Y2MyYWM6Y28uanA6amE6SlA&amp;usg=AFQjCNG8ZKsz705epB3NNLme_Fl4gypgOw</t>
  </si>
  <si>
    <t>https://www.google.com/url?rct=j&amp;sa=t&amp;url=http://getnews.jp/archives/1680083&amp;ct=ga&amp;cd=CAIyHDAyM2ZjZDNlYmQ2Y2MyYWM6Y28uanA6amE6SlA&amp;usg=AFQjCNEH96MhMW4zAcB8R09U_H0AcIVTfg</t>
  </si>
  <si>
    <t>https://www.google.com/url?rct=j&amp;sa=t&amp;url=http://getnews.jp/archives/1681966&amp;ct=ga&amp;cd=CAIyHDAyM2ZjZDNlYmQ2Y2MyYWM6Y28uanA6amE6SlA&amp;usg=AFQjCNEE3KQKFmZw6NOK5XDE83-aOEL_0w</t>
  </si>
  <si>
    <t>https://www.google.com/url?rct=j&amp;sa=t&amp;url=http://getnews.jp/archives/1682594&amp;ct=ga&amp;cd=CAIyHDAyM2ZjZDNlYmQ2Y2MyYWM6Y28uanA6amE6SlA&amp;usg=AFQjCNFVev75WyyX66QOCNs81jW_LRVCWA</t>
  </si>
  <si>
    <t>https://www.google.com/url?rct=j&amp;sa=t&amp;url=http://getnews.jp/archives/1683245&amp;ct=ga&amp;cd=CAIyHDAyM2ZjZDNlYmQ2Y2MyYWM6Y28uanA6amE6SlA&amp;usg=AFQjCNG4GBpc6yARp6JOIWaMQk_Dqubx4Q</t>
  </si>
  <si>
    <t>https://www.google.com/url?rct=j&amp;sa=t&amp;url=http://getnews.jp/archives/1684128&amp;ct=ga&amp;cd=CAIyHDAyM2ZjZDNlYmQ2Y2MyYWM6Y28uanA6amE6SlA&amp;usg=AFQjCNEr9N6jgrDe6klRn7DwZCAiMD3wzQ</t>
  </si>
  <si>
    <t>https://www.youtube.com/watch?v=gQLHsoNQetw&amp;feature=youtu.be&amp;a</t>
  </si>
  <si>
    <t>https://twitter.com/i/web/status/848741734624481281</t>
  </si>
  <si>
    <t>https://www.google.com/url?rct=j&amp;sa=t&amp;url=http://business.mb.com.ph/2017/03/31/samsung-revives-smartphone-wars-with-the-unveiling-of-galaxy-s8-and-s8/&amp;ct=ga&amp;cd=CAIyHDMxZjU2MjM2NDlkNTk0MGQ6Y28uaW46ZW46SU4&amp;usg=AFQjCNHcsVKFqPwMMPnL4Gx2mmTUX7icCA</t>
  </si>
  <si>
    <t>https://www.google.com/url?rct=j&amp;sa=t&amp;url=https://futurism.com/samsungs-galaxy-s8-will-be-the-worlds-first-phone-with-bluetooth-5-0/&amp;ct=ga&amp;cd=CAIyHGM2NjE5OWNmNjI2ZmQzYjg6Y28uaW46ZW46SU4&amp;usg=AFQjCNFrxk035wH0gpIbaDarPk271gJWJw</t>
  </si>
  <si>
    <t>https://www.google.com/url?rct=j&amp;sa=t&amp;url=http://normangeestar.net/2017/04/01/samsung-s-galaxy-s8-will-be-the-world-s-first-phone-with-bluetooth-5-0/&amp;ct=ga&amp;cd=CAIyHGM2NjE5OWNmNjI2ZmQzYjg6Y28uaW46ZW46SU4&amp;usg=AFQjCNGXNIIBDz3B0laL9g-7d2SFwNS_nQ</t>
  </si>
  <si>
    <t>https://www.google.com/url?rct=j&amp;sa=t&amp;url=https://www.gizmodo.com.au/2017/04/pre-order-your-galaxy-s8-and-you-might-get-it-early/&amp;ct=ga&amp;cd=CAIyHDMxZjU2MjM2NDlkNTk0MGQ6Y28uaW46ZW46SU4&amp;usg=AFQjCNHtt91wVTj9T5_B7OYTfPuwu0tgiA</t>
  </si>
  <si>
    <t>https://twitter.com/i/web/status/848667785857073152</t>
  </si>
  <si>
    <t>https://www.amazon.co.jp/dp/B06X6KKPDZ?tag=videoe-22</t>
  </si>
  <si>
    <t>https://www.google.com/url?rct=j&amp;sa=t&amp;url=http%3A%2F%2Fenglish.hani.co.kr%2Farti%2Fenglish_edition%2Fe_national%2F788669.html&amp;ct=ga&amp;cd=CAIyGmRhOGUyMDE2OTdiYjkzNjQ6Y29tOmVuOlVT&amp;usg=AFQjCNEQTkmIxT9gItxNfGRgffHKnydzSQ&amp;utm_source=dlvr.it&amp;utm_medium=twitter</t>
  </si>
  <si>
    <t>https://www.google.com/url?rct=j&amp;sa=t&amp;url=http%3A%2F%2Fpppfocus.com%2F2017%2F04%2F01%2Fsamsung-electronics-mobile-chief-says-galaxy-s8-sales-to-beat-s7-s%2F&amp;ct=ga&amp;cd=CAIyGmRhOGUyMDE2OTdiYjkzNjQ6Y29tOmVuOlVT&amp;usg=AFQjCNFu5MzcMxSZ4eDe_HscvR3cqhg__g&amp;utm_source=dlvr.it&amp;utm_medium=twitter</t>
  </si>
  <si>
    <t>https://www.google.com/url?rct=j&amp;sa=t&amp;url=http%3A%2F%2Faliveforfootball.com%2F2017%2F04%2Fsamsung-electronics-mobile-chief-says-galaxy-s8-sales-to%2F&amp;ct=ga&amp;cd=CAIyGmRhOGUyMDE2OTdiYjkzNjQ6Y29tOmVuOlVT&amp;usg=AFQjCNFpLDC4iekmK0ASVdHD5T4bP8y2IQ&amp;utm_source=dlvr.it&amp;utm_medium=twitter</t>
  </si>
  <si>
    <t>https://dotekomanie.cz/2017/04/rada-galaxy-j-dostane-snimac-otisku-prstu/?utm_source=dlvr.it&amp;utm_medium=twitter</t>
  </si>
  <si>
    <t>https://www.google.com/url?rct=j&amp;sa=t&amp;url=http://money.cnn.com/2017/03/30/technology/samsung-galaxy-s8-iphone-8/&amp;ct=ga&amp;cd=CAIyHDE1OGQ0YWQ5ODUzYmExODg6Y29tOmVuOlVTOlI&amp;usg=AFQjCNEODHK4mbNuh5dyhRDJAktKGltBwQ</t>
  </si>
  <si>
    <t>https://www.google.com/url?rct=j&amp;sa=t&amp;url=https://www.cnet.com/videos/4-features-the-iphone-8-needs-to-one-up-the-galaxy-s8/&amp;ct=ga&amp;cd=CAIyHDE1OGQ0YWQ5ODUzYmExODg6Y29tOmVuOlVTOlI&amp;usg=AFQjCNHBsGPgn6Bfx8WvXbUwpTCeAA1lXQ</t>
  </si>
  <si>
    <t>https://www.google.com/url?rct=j&amp;sa=t&amp;url=http://www.valuewalk.com/2017/03/galaxy-s8-vs-iphone-7-vs-galaxy-s7-comparison/&amp;ct=ga&amp;cd=CAIyHDE1OGQ0YWQ5ODUzYmExODg6Y29tOmVuOlVTOlI&amp;usg=AFQjCNHWde4Q6j0L2HXEPtMXVc7GbDn6yA</t>
  </si>
  <si>
    <t>https://www.google.com/url?rct=j&amp;sa=t&amp;url=http://normangeestar.net/2017/04/01/iphone-8-could-leapfrog-galaxy-s8-with-this/&amp;ct=ga&amp;cd=CAIyHDE1OGQ0YWQ5ODUzYmExODg6Y29tOmVuOlVTOlI&amp;usg=AFQjCNEQPBTBeg6rt0TVGwKNj5XEXhgNAw</t>
  </si>
  <si>
    <t>https://www.google.com/url?rct=j&amp;sa=t&amp;url=http://pppfocus.com/2017/04/03/the-iphone-8-will-beat-the-galaxy-s8-in-one-key-area/&amp;ct=ga&amp;cd=CAIyHDE1OGQ0YWQ5ODUzYmExODg6Y29tOmVuOlVTOlI&amp;usg=AFQjCNEAuI4E27rNOxPaqU3cppgDkrX7Dw</t>
  </si>
  <si>
    <t>https://www.youtube.com/watch?v=7a4eoz_DviU&amp;feature=youtu.be&amp;a</t>
  </si>
  <si>
    <t>https://www.google.com/url?rct=j&amp;sa=t&amp;url=http%3A%2F%2Fwww.droid-life.com%2F2017%2F03%2F31%2Fweekly-recap-galaxy-s8%2F&amp;ct=ga&amp;cd=CAIyHDBlNDdhNGI2YTMwMDhlY2U6Y28uaW46ZW46SU4&amp;usg=AFQjCNGpSPlyVixo0GsXYkfQabdOVfwn1w&amp;utm_source=dlvr.it&amp;utm_medium=twitter</t>
  </si>
  <si>
    <t>https://www.google.com/url?rct=j&amp;sa=t&amp;url=http%3A%2F%2Fclicklancashire.com%2F2017%2F04%2F01%2Fsamsung-galaxy-s8-arrives-with-qhd-infinity-display-and.html&amp;ct=ga&amp;cd=CAIyHDBlNDdhNGI2YTMwMDhlY2U6Y28uaW46ZW46SU4&amp;usg=AFQjCNFYIvkbHclud52jq48zAdaUthN_Ew&amp;utm_source=dlvr.it&amp;utm_medium=twitter</t>
  </si>
  <si>
    <t>https://www.google.com/url?rct=j&amp;sa=t&amp;url=http%3A%2F%2Fwww.bgr.in%2Fnews%2Fsamsung-galaxy-s8-vs-apple-iphone-7-10-features-which-give-samsung-the-lead%2F&amp;ct=ga&amp;cd=CAIyGjVkM2M0NjFjOGRmZjY1NmQ6Y29tOmVuOlVT&amp;usg=AFQjCNFWtyra0RjFxu17E6onhl1eul9xUA&amp;utm_source=dlvr.it&amp;utm_medium=twitter</t>
  </si>
  <si>
    <t>https://www.google.com/url?rct=j&amp;sa=t&amp;url=http://www.theverge.com/circuitbreaker/2017/3/29/15107172/galaxy-s8-first-smartphone-gigabit-lte-speeds-t-mobile&amp;ct=ga&amp;cd=CAIyHGM4YjM4YThmMTE2NWIzMjg6Y28udWs6ZW46R0I&amp;usg=AFQjCNHBvcXj63vzobSZ6MCfab55C07-Nw#LTEnews</t>
  </si>
  <si>
    <t>https://www.google.com/url?rct=j&amp;sa=t&amp;url=http://finance.yahoo.com/news/samsung-galaxy-s8-twice-fast-153000737.html&amp;ct=ga&amp;cd=CAIyHGM4YjM4YThmMTE2NWIzMjg6Y28udWs6ZW46R0I&amp;usg=AFQjCNGfVKeWMaHVm64q8baNppBLos2gTg#LTEnews</t>
  </si>
  <si>
    <t>https://www.google.com/url?rct=j&amp;sa=t&amp;url=https://www.androidheadlines.com/2017/03/galaxy-s8-speed-test-reveals-gigabit-lte-speed-capability.html&amp;ct=ga&amp;cd=CAIyHGM4YjM4YThmMTE2NWIzMjg6Y28udWs6ZW46R0I&amp;usg=AFQjCNErPBOj5bHaa__GsMtlq1hyjzkgzg#LTEnews</t>
  </si>
  <si>
    <t>https://www.google.com/url?rct=j&amp;sa=t&amp;url=http://mobilesyrup.com/2017/03/29/freedom-mobile-confirms-galaxy-s8-band-66-lte-network/&amp;ct=ga&amp;cd=CAIyHGM4YjM4YThmMTE2NWIzMjg6Y28udWs6ZW46R0I&amp;usg=AFQjCNHvuIaehxn91W6xbvD1yOcB1HXGlA#LTEnews</t>
  </si>
  <si>
    <t>https://www.google.com/url?rct=j&amp;sa=t&amp;url=http://gadgets.ndtv.com/mobiles/news/samsung-galaxy-s8-galaxy-s8-first-smartphones-with-bluetooth-5-0-gigabit-lte-speeds-1675231&amp;ct=ga&amp;cd=CAIyHGM4YjM4YThmMTE2NWIzMjg6Y28udWs6ZW46R0I&amp;usg=AFQjCNHBMrZKzqVu4TvbPBBmP2fCBt4pOQ#LTEnews</t>
  </si>
  <si>
    <t>https://www.google.com/url?rct=j&amp;sa=t&amp;url=http://www.latinpost.com/articles/139505/20170330/samsung-galaxy-s8-first-smartphone-capable-having-gigabit-lte-speeds.htm&amp;ct=ga&amp;cd=CAIyHGM4YjM4YThmMTE2NWIzMjg6Y28udWs6ZW46R0I&amp;usg=AFQjCNGFia7Ck1fI2VhhNigvVVSSVt4S4Q#LTEnews</t>
  </si>
  <si>
    <t>https://www.google.com/url?rct=j&amp;sa=t&amp;url=http://www.lightreading.com/mobile/lte-a-pro/samsung-galaxy-s8-to-kickstart-gigabit-lte-race-in-us/d/d-id/731689&amp;ct=ga&amp;cd=CAIyHGM4YjM4YThmMTE2NWIzMjg6Y28udWs6ZW46R0I&amp;usg=AFQjCNH5W5rjrBfTTt-I2FB1UYGDXu0GZw#LTEnews</t>
  </si>
  <si>
    <t>https://www.google.com/url?rct=j&amp;sa=t&amp;url=https://www.telecomstechnews.com/news/2017/mar/30/galaxy-s8-will-be-first-smartphone-support-gigabit-lte/&amp;ct=ga&amp;cd=CAIyHGM4YjM4YThmMTE2NWIzMjg6Y28udWs6ZW46R0I&amp;usg=AFQjCNFX8tHrr_X_M_pbL2ZkiqEQ0J5DnA#LTEnews</t>
  </si>
  <si>
    <t>https://www.google.com/url?rct=j&amp;sa=t&amp;url=http://www.androidpolice.com/2017/03/30/t-mobile-demos-gigabit-lte-samsung-galaxy-s8/&amp;ct=ga&amp;cd=CAIyHGM4YjM4YThmMTE2NWIzMjg6Y28udWs6ZW46R0I&amp;usg=AFQjCNE309tqaAE7mVmpCwhzG-duUH6Jnw#LTEnews</t>
  </si>
  <si>
    <t>https://www.google.com/url?rct=j&amp;sa=t&amp;url=https://www.cnet.com/news/samsung-galaxy-s8-gigabit-lte-first-to-get-rip-roaring-wireless-speeds/&amp;ct=ga&amp;cd=CAIyHGM4YjM4YThmMTE2NWIzMjg6Y28udWs6ZW46R0I&amp;usg=AFQjCNEzrxAHo4PmZM5_Fp8uQcFuY-JEig#LTEnews</t>
  </si>
  <si>
    <t>https://www.google.com/url?rct=j&amp;sa=t&amp;url=http://www.latinpost.com/articles/139722/20170403/samsung-galaxy-s8-is-the-first-to-get-gigabit-lte-class-speeds.htm&amp;ct=ga&amp;cd=CAIyHGM4YjM4YThmMTE2NWIzMjg6Y28udWs6ZW46R0I&amp;usg=AFQjCNFsjjGL3GtxMcAYQxJzOLI4oVfv5A#LTEnews</t>
  </si>
  <si>
    <t>http://j.gs/4sx8</t>
  </si>
  <si>
    <t>https://www.google.com/url?rct=j&amp;sa=t&amp;url=https://www.eldia.com.bo/index.php%3Fc%3DPortada%26articulo%3DLa-seguridad-de-la-bateria-destaca-en-el-Galaxy-S8%26cat%3D1%26pla%3D3%26id_articulo%3D223199&amp;ct=ga&amp;cd=CAIyGTI1MjZiZTE0MjYzMDg0YmQ6ZXM6ZXM6RVM&amp;usg=AFQjCNGlRQCWjUQ5XA2XNoJfqY2IiJBCOQ</t>
  </si>
  <si>
    <t>https://www.google.com/url?rct=j&amp;sa=t&amp;url=https://www.cnet.com/es/noticias/galaxy-s8-t-mobile-samsung-unboxing-tiburones/&amp;ct=ga&amp;cd=CAIyGTI1MjZiZTE0MjYzMDg0YmQ6ZXM6ZXM6RVM&amp;usg=AFQjCNHp-ZCy1zBEHTldyrC1__JODLV-8A</t>
  </si>
  <si>
    <t>https://www.google.com/url?rct=j&amp;sa=t&amp;url=http://elcomercio.pe/tecnologia/moviles/youtube-realizan-unboxing-samsung-galaxy-s8-entre-tiburones-noticia-1980309&amp;ct=ga&amp;cd=CAIyGTI1MjZiZTE0MjYzMDg0YmQ6ZXM6ZXM6RVM&amp;usg=AFQjCNEUOD_9gEKAiFh5OECb4nvYn-TxtQ</t>
  </si>
  <si>
    <t>https://www.google.com/url?rct=j&amp;sa=t&amp;url=https://www.espcializados.es/2017/04/samsung-galaxy-s8-gigabit-lte/&amp;ct=ga&amp;cd=CAIyGTI1MjZiZTE0MjYzMDg0YmQ6ZXM6ZXM6RVM&amp;usg=AFQjCNFR0hJczAd6WFRyOv80TUbO6B-XMA</t>
  </si>
  <si>
    <t>https://www.google.com/url?rct=j&amp;sa=t&amp;url=http://pysnnoticias.com/el-mas-absurdo-unboxing-del-galaxy-s8-implica-tiburones/&amp;ct=ga&amp;cd=CAIyGTI1MjZiZTE0MjYzMDg0YmQ6ZXM6ZXM6RVM&amp;usg=AFQjCNEiAbGUholqhLj63u0To0aGR7dpJw</t>
  </si>
  <si>
    <t>https://www.google.com/url?rct=j&amp;sa=t&amp;url=http%3A%2F%2Fnairobinews.nation.co.ke%2Fnews%2Fsamsung-unveils-galaxy-s8-note-7-debacle%2F&amp;ct=ga&amp;cd=CAIyGjNjNjJhOTYwMDc3M2QzZjc6Y29tOmVuOlVT&amp;usg=AFQjCNEj3cyPcYTChjMcAhzrFfdXoEyQKw&amp;utm_source=dlvr.it&amp;utm_medium=twitter</t>
  </si>
  <si>
    <t>https://www.google.com/url?rct=j&amp;sa=t&amp;url=https%3A%2F%2Fwww.standardmedia.co.ke%2Fbusiness%2Farticle%2F2001234911%2Fsamsung-celebrates-galaxy-s8-launch-in-nairobi&amp;ct=ga&amp;cd=CAIyGjNjNjJhOTYwMDc3M2QzZjc6Y29tOmVuOlVT&amp;usg=AFQjCNFj7jk4u88cqn4cB6Ki9y2EIQgHQA&amp;utm_source=dlvr.it&amp;utm_medium=twitter</t>
  </si>
  <si>
    <t>https://www.google.com/url?rct=j&amp;sa=t&amp;url=http%3A%2F%2Fwww.pcmag.com%2Fnews%2F352690%2Fgalaxy-s8-vs-iphone-7-samsung-and-apple-flagships-face-off&amp;ct=ga&amp;cd=CAIyGjE1OGQ0YWQ5ODUzYmExODg6Y29tOmVuOlVT&amp;usg=AFQjCNE-4Mst1Yn2D9RSfSZsZKvs2yl_xA&amp;utm_source=dlvr.it&amp;utm_medium=twitter</t>
  </si>
  <si>
    <t>https://www.google.com/url?rct=j&amp;sa=t&amp;url=http%3A%2F%2Fmoney.cnn.com%2F2017%2F03%2F30%2Ftechnology%2Fsamsung-galaxy-s8-iphone-8%2F&amp;ct=ga&amp;cd=CAIyGjE1OGQ0YWQ5ODUzYmExODg6Y29tOmVuOlVT&amp;usg=AFQjCNEODHK4mbNuh5dyhRDJAktKGltBwQ&amp;utm_source=dlvr.it&amp;utm_medium=twitter</t>
  </si>
  <si>
    <t>https://www.google.com/url?rct=j&amp;sa=t&amp;url=http%3A%2F%2Fbgr.com%2F2017%2F03%2F30%2Fgalaxy-s8-vs-iphone-7-plus-comparison-fail%2F&amp;ct=ga&amp;cd=CAIyGjE1OGQ0YWQ5ODUzYmExODg6Y29tOmVuOlVT&amp;usg=AFQjCNEt0MT_OD4qqmzz7wGS0fhY0IMtRw&amp;utm_source=dlvr.it&amp;utm_medium=twitter</t>
  </si>
  <si>
    <t>https://www.google.com/url?rct=j&amp;sa=t&amp;url=http%3A%2F%2Fbgr.com%2F2017%2F03%2F30%2Fgalaxy-s8-features-bluetooth-5-0%2F&amp;ct=ga&amp;cd=CAIyGjE1OGQ0YWQ5ODUzYmExODg6Y29tOmVuOlVT&amp;usg=AFQjCNHYAciYbjW_LHcU0zXzbmz1kvvUTA&amp;utm_source=dlvr.it&amp;utm_medium=twitter</t>
  </si>
  <si>
    <t>https://www.google.com/url?rct=j&amp;sa=t&amp;url=https%3A%2F%2Fwww.technobuffalo.com%2F2017%2F03%2F30%2Fthe-galaxy-s8-is-the-iphone-we-want%2F&amp;ct=ga&amp;cd=CAIyGjE1OGQ0YWQ5ODUzYmExODg6Y29tOmVuOlVT&amp;usg=AFQjCNEOQQ2pvntYJEdUnhUIk5yoonjs7g&amp;utm_source=dlvr.it&amp;utm_medium=twitter</t>
  </si>
  <si>
    <t>https://www.google.com/url?rct=j&amp;sa=t&amp;url=http%3A%2F%2Flancasteronline.com%2Fbusiness%2Ftechnology%2Fgalaxy-s-vs-iphone-samsung-and-apple-flagships-face-off%2Farticle_2c012ada-1548-11e7-b85e-37c20957887d.html&amp;ct=ga&amp;cd=CAIyGjE1OGQ0YWQ5ODUzYmExODg6Y29tOmVuOlVT&amp;usg=AFQjCNGvR8e3ED6ataV6oKpsHQ0_SjQr8g&amp;utm_source=dlvr.it&amp;utm_medium=twitter</t>
  </si>
  <si>
    <t>https://www.google.com/url?rct=j&amp;sa=t&amp;url=http%3A%2F%2Fwww.barrons.com%2Farticles%2Fgalaxy-vs-iphone-the-latest-pc-mac-debate-1490897800&amp;ct=ga&amp;cd=CAIyGjE1OGQ0YWQ5ODUzYmExODg6Y29tOmVuOlVT&amp;usg=AFQjCNH1jgvWj7gjXwpPlX5cBVpsIT8k-g&amp;utm_source=dlvr.it&amp;utm_medium=twitter</t>
  </si>
  <si>
    <t>https://www.google.com/url?rct=j&amp;sa=t&amp;url=https%3A%2F%2F9to5mac.com%2F2017%2F03%2F30%2Fjp-morgan-iphone-display-curve-infinity-samsung-galaxy-price%2F&amp;ct=ga&amp;cd=CAIyGjE1OGQ0YWQ5ODUzYmExODg6Y29tOmVuOlVT&amp;usg=AFQjCNFu_rqJ7FiFSIqaLSUTiDpEQZaxZA&amp;utm_source=dlvr.it&amp;utm_medium=twitter</t>
  </si>
  <si>
    <t>https://www.google.com/url?rct=j&amp;sa=t&amp;url=http%3A%2F%2Fmashable.com%2F2017%2F03%2F30%2Fsamsung-galaxy-s8-bluetooth-two-wireless-headphones%2F&amp;ct=ga&amp;cd=CAIyGjE1OGQ0YWQ5ODUzYmExODg6Y29tOmVuOlVT&amp;usg=AFQjCNEdoV_b2qXRLH05JJY4nUVMPFL7Yg&amp;utm_source=dlvr.it&amp;utm_medium=twitter</t>
  </si>
  <si>
    <t>https://www.google.com/url?rct=j&amp;sa=t&amp;url=http%3A%2F%2Fwww.theverge.com%2Fcircuitbreaker%2F2017%2F3%2F30%2F15121526%2Fsamsung-galaxy-s8-vs-google-pixel-iphone-7-screen-size-comparison&amp;ct=ga&amp;cd=CAIyGjE1OGQ0YWQ5ODUzYmExODg6Y29tOmVuOlVT&amp;usg=AFQjCNG0RW8LzLqd4Rc7YSh-egG6dqpQgw&amp;utm_source=dlvr.it&amp;utm_medium=twitter</t>
  </si>
  <si>
    <t>https://www.google.com/url?rct=j&amp;sa=t&amp;url=https%3A%2F%2Fwww.cnet.com%2Fvideos%2F4-features-the-iphone-8-needs-to-one-up-the-galaxy-s8%2F&amp;ct=ga&amp;cd=CAIyGjE1OGQ0YWQ5ODUzYmExODg6Y29tOmVuOlVT&amp;usg=AFQjCNHBsGPgn6Bfx8WvXbUwpTCeAA1lXQ&amp;utm_source=dlvr.it&amp;utm_medium=twitter</t>
  </si>
  <si>
    <t>https://www.google.com/url?rct=j&amp;sa=t&amp;url=https%3A%2F%2Fwww.cnet.com%2Fnews%2Fwhat-does-the-iphone-8-need-to-beat-the-galaxy-s8%2F&amp;ct=ga&amp;cd=CAIyGjE1OGQ0YWQ5ODUzYmExODg6Y29tOmVuOlVT&amp;usg=AFQjCNE2xCx4vDUeJbA6ByguzlPvsHfXLA&amp;utm_source=dlvr.it&amp;utm_medium=twitter</t>
  </si>
  <si>
    <t>https://www.google.com/url?rct=j&amp;sa=t&amp;url=http%3A%2F%2Fwww.businessinsider.com%2Fsamsung-galaxy-s8-screen-vs-apple-iphone-7-2017-3&amp;ct=ga&amp;cd=CAIyGjE1OGQ0YWQ5ODUzYmExODg6Y29tOmVuOlVT&amp;usg=AFQjCNGnIcoGkYOR22iWZeh8cKLw2All4A&amp;utm_source=dlvr.it&amp;utm_medium=twitter</t>
  </si>
  <si>
    <t>https://www.google.com/url?rct=j&amp;sa=t&amp;url=http%3A%2F%2Fwww.hindustantimes.com%2Ftech%2Fsamsung-galaxy-s8-s8-trump-apple-iphone-8-to-come-with-vertical-dual-camera-setup%2Fstory-L5HAkwwoJ8bUvfJVKLA4uM.html&amp;ct=ga&amp;cd=CAIyGjE1OGQ0YWQ5ODUzYmExODg6Y29tOmVuOlVT&amp;usg=AFQjCNFnCmPrsq-DbenbWmrkOTSloxNKWQ&amp;utm_source=dlvr.it&amp;utm_medium=twitter</t>
  </si>
  <si>
    <t>https://www.google.com/url?rct=j&amp;sa=t&amp;url=http%3A%2F%2Fwww.valuewalk.com%2F2017%2F03%2Fgalaxy-s8-vs-iphone-7-vs-galaxy-s7-comparison%2F&amp;ct=ga&amp;cd=CAIyGjE1OGQ0YWQ5ODUzYmExODg6Y29tOmVuOlVT&amp;usg=AFQjCNHWde4Q6j0L2HXEPtMXVc7GbDn6yA&amp;utm_source=dlvr.it&amp;utm_medium=twitter</t>
  </si>
  <si>
    <t>https://www.google.com/url?rct=j&amp;sa=t&amp;url=http%3A%2F%2Fwww.hindustantimes.com%2Ftech%2Fsamsung-galaxy-s8-challenges-what-apple-iphone-8-needs-to-beat-bixby-s-mom%2Fstory-t8CDVM7ehPE9oX1ckMAr1J.html&amp;ct=ga&amp;cd=CAIyGjE1OGQ0YWQ5ODUzYmExODg6Y29tOmVuOlVT&amp;usg=AFQjCNEP6bA_YDlrmaypwCZmH5bxwyLrrQ&amp;utm_source=dlvr.it&amp;utm_medium=twitter</t>
  </si>
  <si>
    <t>https://www.google.com/url?rct=j&amp;sa=t&amp;url=http%3A%2F%2Fwww.valuewalk.com%2F2017%2F03%2Fgalaxy-s8-plus-vs-iphone-7-plus%2F&amp;ct=ga&amp;cd=CAIyGjE1OGQ0YWQ5ODUzYmExODg6Y29tOmVuOlVT&amp;usg=AFQjCNHyULymXBLU738sWV7Qc47d89xdVA&amp;utm_source=dlvr.it&amp;utm_medium=twitter</t>
  </si>
  <si>
    <t>http://dlvr.it/Nmcz24</t>
  </si>
  <si>
    <t>https://www.google.com/url?rct=j&amp;sa=t&amp;url=http%3A%2F%2Fbgr.com%2F2017%2F03%2F31%2Fgalaxy-s8-vs-iphone-7-plus-and-iphone-8-fml%2F&amp;ct=ga&amp;cd=CAIyGjE1OGQ0YWQ5ODUzYmExODg6Y29tOmVuOlVT&amp;usg=AFQjCNFMvL9z8wCYKbVApwNw1ilaO41ZWQ&amp;utm_source=dlvr.it&amp;utm_medium=twitter</t>
  </si>
  <si>
    <t>https://www.google.com/url?rct=j&amp;sa=t&amp;url=http%3A%2F%2Fwww.newsfactor.com%2Fstory.xhtml%3Fstory_id%3D133007PDL128&amp;ct=ga&amp;cd=CAIyGjE1OGQ0YWQ5ODUzYmExODg6Y29tOmVuOlVT&amp;usg=AFQjCNFg4AnVKvPO3simexT1Qc42araupA&amp;utm_source=dlvr.it&amp;utm_medium=twitter</t>
  </si>
  <si>
    <t>https://www.google.com/url?rct=j&amp;sa=t&amp;url=http%3A%2F%2Fbgr.com%2F2017%2F03%2F31%2Fiphone-8-vs-galaxy-s8-benchmark-performance%2F&amp;ct=ga&amp;cd=CAIyGjE1OGQ0YWQ5ODUzYmExODg6Y29tOmVuOlVT&amp;usg=AFQjCNGSrKuwMvINDnjxpzUTlrU-D__kgg&amp;utm_source=dlvr.it&amp;utm_medium=twitter</t>
  </si>
  <si>
    <t>https://www.google.com/url?rct=j&amp;sa=t&amp;url=http%3A%2F%2Fwww.sci-tech-today.com%2Fnews%2FWill-Galaxy-S8-Impact-Next-iPhone-%2Fstory.xhtml%3Fstory_id%3D13300G9BG90G&amp;ct=ga&amp;cd=CAIyGjE1OGQ0YWQ5ODUzYmExODg6Y29tOmVuOlVT&amp;usg=AFQjCNEKZgj8UP-5X0_FIS1GHqTzOmanWA&amp;utm_source=dlvr.it&amp;utm_medium=twitter</t>
  </si>
  <si>
    <t>https://www.google.com/url?rct=j&amp;sa=t&amp;url=http%3A%2F%2Fbgr.com%2F2017%2F03%2F31%2Fiphone-8-vs-galaxy-s8-3d-camera%2F&amp;ct=ga&amp;cd=CAIyGjE1OGQ0YWQ5ODUzYmExODg6Y29tOmVuOlVT&amp;usg=AFQjCNH1gdayfemaZukYuPlnmlZf9J5QEg&amp;utm_source=dlvr.it&amp;utm_medium=twitter</t>
  </si>
  <si>
    <t>https://www.google.com/url?rct=j&amp;sa=t&amp;url=http%3A%2F%2Fwww.hindustantimes.com%2Ftech%2Fapple-iphone-8-may-not-get-a-curved-display-as-samsung-galaxy-s8%2Fstory-USDKMLoimH6yjEraEGlMAO.html&amp;ct=ga&amp;cd=CAIyGjE1OGQ0YWQ5ODUzYmExODg6Y29tOmVuOlVT&amp;usg=AFQjCNF1JxSx0tW-lA-qJaNEM0VQCz1pjA&amp;utm_source=dlvr.it&amp;utm_medium=twitter</t>
  </si>
  <si>
    <t>https://www.google.com/url?rct=j&amp;sa=t&amp;url=http%3A%2F%2Fwww.businessinsider.com%2Fsamsung-galaxy-s8-features-you-cant-find-on-the-iphone-2017-3&amp;ct=ga&amp;cd=CAIyGjE1OGQ0YWQ5ODUzYmExODg6Y29tOmVuOlVT&amp;usg=AFQjCNFnbYfTH27n1qzA-dc-6ztUBvNwUA&amp;utm_source=dlvr.it&amp;utm_medium=twitter</t>
  </si>
  <si>
    <t>https://www.google.com/url?rct=j&amp;sa=t&amp;url=https%3A%2F%2Fmarketexclusive.com%2Fapple-iphone-8-display-galaxy-s8%2F89014%2F&amp;ct=ga&amp;cd=CAIyGjE1OGQ0YWQ5ODUzYmExODg6Y29tOmVuOlVT&amp;usg=AFQjCNER9HJapHW6n6xHMlt6kwSXm3VPVQ&amp;utm_source=dlvr.it&amp;utm_medium=twitter</t>
  </si>
  <si>
    <t>https://www.google.com/url?rct=j&amp;sa=t&amp;url=http%3A%2F%2Fwww.express.co.uk%2Flife-style%2Fscience-technology%2F786848%2FSamsung-Galaxy-S8-Worst-Feature-iPhone-8-Release-Date&amp;ct=ga&amp;cd=CAIyGjE1OGQ0YWQ5ODUzYmExODg6Y29tOmVuOlVT&amp;usg=AFQjCNFWCWqCTLSJOdYRciDcJeS0X_8Pwg&amp;utm_source=dlvr.it&amp;utm_medium=twitter</t>
  </si>
  <si>
    <t>https://www.google.com/url?rct=j&amp;sa=t&amp;url=http%3A%2F%2Fwww.inquisitr.com%2F4110858%2Fiphone-8-will-apple-take-attention-away-from-samsung-galaxy-s8%2F&amp;ct=ga&amp;cd=CAIyGjE1OGQ0YWQ5ODUzYmExODg6Y29tOmVuOlVT&amp;usg=AFQjCNEHp5wbeBFie1U66My5tBhS8Ooeaw&amp;utm_source=dlvr.it&amp;utm_medium=twitter</t>
  </si>
  <si>
    <t>https://www.google.com/url?rct=j&amp;sa=t&amp;url=http%3A%2F%2Fwww.stuff.tv%2Ffeatures%2Fsamsung-galaxy-s8-plus-vs-apple-iphone-7-plus-weigh-in&amp;ct=ga&amp;cd=CAIyGjE1OGQ0YWQ5ODUzYmExODg6Y29tOmVuOlVT&amp;usg=AFQjCNEsbfJTzgqKLwLPFH4iLvpicO6TYQ&amp;utm_source=dlvr.it&amp;utm_medium=twitter</t>
  </si>
  <si>
    <t>https://www.google.com/url?rct=j&amp;sa=t&amp;url=http%3A%2F%2Fwww.gadgetsnow.com%2Fslideshows%2F6-samsung-galaxy-s8-features-missing-in-apple-iphone-7-smartphones%2Fphotolist%2F57962222.cms&amp;ct=ga&amp;cd=CAIyGjE1OGQ0YWQ5ODUzYmExODg6Y29tOmVuOlVT&amp;usg=AFQjCNHzpkmE4h9RIO92TATBxj1O9yE4wA&amp;utm_source=dlvr.it&amp;utm_medium=twitter</t>
  </si>
  <si>
    <t>https://www.google.com/url?rct=j&amp;sa=t&amp;url=http%3A%2F%2Fnormangeestar.net%2F2017%2F04%2F02%2Fgalaxy-s8-vs-iphone-8-apple-needs-to-step-up-its-game%2F&amp;ct=ga&amp;cd=CAIyGjE1OGQ0YWQ5ODUzYmExODg6Y29tOmVuOlVT&amp;usg=AFQjCNGBed2eU26IN5GKEbAA9WNflHIA7g&amp;utm_source=dlvr.it&amp;utm_medium=twitter</t>
  </si>
  <si>
    <t>https://www.google.com/url?rct=j&amp;sa=t&amp;url=http%3A%2F%2Fnormangeestar.net%2F2017%2F04%2F02%2Fsamsung-galaxy-s8-rivals-iphone-s-siri-with-bixby%2F&amp;ct=ga&amp;cd=CAIyGjE1OGQ0YWQ5ODUzYmExODg6Y29tOmVuOlVT&amp;usg=AFQjCNGqta-U8_Iv5pA_gX8inb6mB-_d0Q&amp;utm_source=dlvr.it&amp;utm_medium=twitter</t>
  </si>
  <si>
    <t>https://www.google.com/url?rct=j&amp;sa=t&amp;url=http%3A%2F%2Fwww.christianpost.com%2Fnews%2Fsamsung-galaxy-s8-vs-iphone-7-plus-the-biggest-battle-of-smartphones-yet-179100%2F&amp;ct=ga&amp;cd=CAIyGjE1OGQ0YWQ5ODUzYmExODg6Y29tOmVuOlVT&amp;usg=AFQjCNHHBp0jA2yHqhxVTp1jxu1HOqRxhQ&amp;utm_source=dlvr.it&amp;utm_medium=twitter</t>
  </si>
  <si>
    <t>https://www.google.com/url?rct=j&amp;sa=t&amp;url=http%3A%2F%2Fwww.bgr.in%2Fnews%2Fsamsung-galaxy-s8-vs-apple-iphone-7-10-features-which-give-samsung-the-lead%2F&amp;ct=ga&amp;cd=CAIyGjE1OGQ0YWQ5ODUzYmExODg6Y29tOmVuOlVT&amp;usg=AFQjCNFWtyra0RjFxu17E6onhl1eul9xUA&amp;utm_source=dlvr.it&amp;utm_medium=twitter</t>
  </si>
  <si>
    <t>http://dlvr.it/Nm7Stq</t>
  </si>
  <si>
    <t>http://dlvr.it/Nm8xVk</t>
  </si>
  <si>
    <t>http://dlvr.it/Nm8xc3</t>
  </si>
  <si>
    <t>http://dlvr.it/NmsKMz</t>
  </si>
  <si>
    <t>http://dlvr.it/NmxzG0</t>
  </si>
  <si>
    <t>http://dlvr.it/Nn2Y2L</t>
  </si>
  <si>
    <t>http://dlvr.it/Nn8jpl</t>
  </si>
  <si>
    <t>http://dlvr.it/NnT7rc</t>
  </si>
  <si>
    <t>http://dlvr.it/NnbD3T</t>
  </si>
  <si>
    <t>http://dlvr.it/NnbD7X</t>
  </si>
  <si>
    <t>http://dlvr.it/Nnc2H0</t>
  </si>
  <si>
    <t>http://dlvr.it/NmFSy9</t>
  </si>
  <si>
    <t>http://dlvr.it/NmGX7v</t>
  </si>
  <si>
    <t>http://dlvr.it/NmH0tX</t>
  </si>
  <si>
    <t>http://dlvr.it/NmbN2f</t>
  </si>
  <si>
    <t>http://dlvr.it/NmcBfq</t>
  </si>
  <si>
    <t>http://dlvr.it/NmgRzL</t>
  </si>
  <si>
    <t>http://dlvr.it/Nmp7Vf</t>
  </si>
  <si>
    <t>http://dlvr.it/NmyH0R</t>
  </si>
  <si>
    <t>http://dlvr.it/Nn2MX3</t>
  </si>
  <si>
    <t>http://dlvr.it/Nn2MsL</t>
  </si>
  <si>
    <t>http://dlvr.it/Nn2Mxl</t>
  </si>
  <si>
    <t>http://dlvr.it/Nn3p7H</t>
  </si>
  <si>
    <t>http://dlvr.it/Nn6kqH</t>
  </si>
  <si>
    <t>http://dlvr.it/Nn9JKX</t>
  </si>
  <si>
    <t>http://dlvr.it/NnCJXd</t>
  </si>
  <si>
    <t>http://dlvr.it/NnCgbw</t>
  </si>
  <si>
    <t>http://dlvr.it/NnJBz7</t>
  </si>
  <si>
    <t>http://dlvr.it/NnK8PF</t>
  </si>
  <si>
    <t>http://dlvr.it/NnK8Td</t>
  </si>
  <si>
    <t>http://dlvr.it/NnL7jC</t>
  </si>
  <si>
    <t>http://dlvr.it/NnM7Q4</t>
  </si>
  <si>
    <t>http://dlvr.it/NnN6vH</t>
  </si>
  <si>
    <t>http://dlvr.it/NnSGtM</t>
  </si>
  <si>
    <t>https://www.google.com/url?rct=j&amp;sa=t&amp;url=http://tekno.liputan6.com/read/2905588/perbedaan-samsung-galaxy-s8-dan-galaxy-s8-plus&amp;ct=ga&amp;cd=CAIyHDkxYjQ4MDRlMDQxZGE3MWE6Y28uaWQ6aWQ6SUQ&amp;usg=AFQjCNG3keHb1ZLgWZjFVi8PG01vwuIk2g</t>
  </si>
  <si>
    <t>https://www.google.com/url?rct=j&amp;sa=t&amp;url=http://tekno.kompas.com/read/2017/03/31/13310057/ini.alasan.samsung.hilangkan.tombol.fisik.home.di.galaxy.s8&amp;ct=ga&amp;cd=CAIyHDkxYjQ4MDRlMDQxZGE3MWE6Y28uaWQ6aWQ6SUQ&amp;usg=AFQjCNFGmjUcBT_5kj9xX15gB3T6VbLO8g</t>
  </si>
  <si>
    <t>https://www.google.com/url?rct=j&amp;sa=t&amp;url=http://oketekno.com/38848/harga-samsung-galaxy-book-10-6-dan-spesifikasi.html&amp;ct=ga&amp;cd=CAIyHDkxYjQ4MDRlMDQxZGE3MWE6Y28uaWQ6aWQ6SUQ&amp;usg=AFQjCNG8TAue8Dkvw_NjKbLGR8Vw8hUMgQ</t>
  </si>
  <si>
    <t>https://www.google.com/url?rct=j&amp;sa=t&amp;url=http://smeaker.com/34814/usai-antutu-samsung-galaxy-s8-diuji-oleh-benchmark-ini-hasilnya/&amp;ct=ga&amp;cd=CAIyHDkxYjQ4MDRlMDQxZGE3MWE6Y28uaWQ6aWQ6SUQ&amp;usg=AFQjCNFd4Px-LUzKpU_w8aJBYIPW1PUP3g</t>
  </si>
  <si>
    <t>https://www.google.com/url?rct=j&amp;sa=t&amp;url=http://tekno.kompas.com/read/2017/04/01/13060027/pemindai.wajah.galaxy.s8.bisa.dikelabui.dengan.foto&amp;ct=ga&amp;cd=CAIyHDkxYjQ4MDRlMDQxZGE3MWE6Y28uaWQ6aWQ6SUQ&amp;usg=AFQjCNFfhgSyS4ILv8Y8Cuo6cRoSi-F8lQ</t>
  </si>
  <si>
    <t>https://www.google.com/url?rct=j&amp;sa=t&amp;url=http://tekno.liputan6.com/read/2905840/samsung-janji-tak-akan-ada-kendala-suplai-galaxy-s8&amp;ct=ga&amp;cd=CAIyHDkxYjQ4MDRlMDQxZGE3MWE6Y28uaWQ6aWQ6SUQ&amp;usg=AFQjCNHfgAKIe1nE2XzmRovzlXco54E-UA</t>
  </si>
  <si>
    <t>https://www.google.com/url?rct=j&amp;sa=t&amp;url=https://www.droidlime.com/artikel/10-fitur-samsung-galaxy-s8-yang-tidak-dimiliki-iphone.html&amp;ct=ga&amp;cd=CAIyHDkxYjQ4MDRlMDQxZGE3MWE6Y28uaWQ6aWQ6SUQ&amp;usg=AFQjCNHJxCbwibdVMNEkwTLxjjxU1UqahQ</t>
  </si>
  <si>
    <t>https://www.google.com/url?rct=j&amp;sa=t&amp;url=http://tekno.kompas.com/read/2017/04/03/10501827/mengenal.teknologi.bixby.dan.pengenal.wajah.di.galaxy.s8&amp;ct=ga&amp;cd=CAIyHDkxYjQ4MDRlMDQxZGE3MWE6Y28uaWQ6aWQ6SUQ&amp;usg=AFQjCNFwTWHzQ88CIo2Ptc-WTlnAOTh5fg</t>
  </si>
  <si>
    <t>https://www.google.com/url?rct=j&amp;sa=t&amp;url=http%3A%2F%2Fwww.itproportal.com%2Fnews%2Fsamsung-releases-dex-and-turns-the-galaxy-s8-into-a-desktop-pc%2F&amp;ct=ga&amp;cd=CAIyHmMzNmE5YzgyNTI1MTRkYmU6Y28udWs6ZW46R0I6Ug&amp;usg=AFQjCNGrviYQK0LnftsKw6pNXmxwdKEvCg&amp;utm_source=dlvr.it&amp;utm_medium=twitter</t>
  </si>
  <si>
    <t>https://www.google.com/url?rct=j&amp;sa=t&amp;url=http%3A%2F%2Fclicklancashire.com%2F2017%2F03%2F31%2Fsamsung-unveils-flagship-smartphone-galaxy-s8.html&amp;ct=ga&amp;cd=CAIyHmMzNmE5YzgyNTI1MTRkYmU6Y28udWs6ZW46R0I6Ug&amp;usg=AFQjCNGn9O5ffOAyj0ee3l9DhlwyJTOX3Q&amp;utm_source=dlvr.it&amp;utm_medium=twitter</t>
  </si>
  <si>
    <t>https://www.google.com/url?rct=j&amp;sa=t&amp;url=https%3A%2F%2Fwww.cnet.com%2Fuk%2Fnews%2Fbixby-samsung-galaxy-s8-compete-voice-market-alexa-siri-google-cortana%2F&amp;ct=ga&amp;cd=CAIyHjYwYmI2ZjUxN2Q3ODYxZGI6Y28udWs6ZW46R0I6Ug&amp;usg=AFQjCNEaJFmVjzdEb36IKaPzho7OG0sCLg&amp;utm_source=dlvr.it&amp;utm_medium=twitter</t>
  </si>
  <si>
    <t>https://www.google.com/url?rct=j&amp;sa=t&amp;url=http%3A%2F%2Fclicklancashire.com%2F2017%2F04%2F02%2Fmicrosoft-gets-own-edition-of-samsung-galaxy-s8.html&amp;ct=ga&amp;cd=CAIyHmMzNmE5YzgyNTI1MTRkYmU6Y28udWs6ZW46R0I6Ug&amp;usg=AFQjCNFMMh-px1nMyP2BT5BsjvoIB6DBjQ&amp;utm_source=dlvr.it&amp;utm_medium=twitter</t>
  </si>
  <si>
    <t>https://www.google.com/url?rct=j&amp;sa=t&amp;url=http%3A%2F%2Fclicklancashire.com%2F2017%2F04%2F03%2Fmicrosoft-to-sell-galaxy-s8-phones-pre-loaded-with-its-own.html&amp;ct=ga&amp;cd=CAIyHmMzNmE5YzgyNTI1MTRkYmU6Y28udWs6ZW46R0I6Ug&amp;usg=AFQjCNHGfK_b3sv1sWCxD40McghQg5rZnQ&amp;utm_source=dlvr.it&amp;utm_medium=twitter</t>
  </si>
  <si>
    <t>https://mobilestrends.com/samsung-galaxy-j-max/</t>
  </si>
  <si>
    <t>https://www.google.com/url?rct=j&amp;sa=t&amp;url=http://www.noz.de/deutschland-welt/wirtschaft/artikel/872566/galaxy-s8-samsung-muss-kaempfen&amp;ct=ga&amp;cd=CAIyGWI0MTA5NzRiMzBmMjdhMGU6ZGU6ZGU6REU&amp;usg=AFQjCNEnJkfUv7W1-SaSTjm4eIk6koCphQ</t>
  </si>
  <si>
    <t>https://www.google.com/url?rct=j&amp;sa=t&amp;url=http://www.allgemeine-zeitung.de/ratgeber/internet-und-elektronik/digitales/samsung-praesentiert-neues-top-modell-galaxy-s8_17786142.htm&amp;ct=ga&amp;cd=CAIyGWI0MTA5NzRiMzBmMjdhMGU6ZGU6ZGU6REU&amp;usg=AFQjCNFyyC6t5Nm-nA0YTz2lMPeI0eFYPg</t>
  </si>
  <si>
    <t>https://www.google.com/url?rct=j&amp;sa=t&amp;url=http://www.watson.ch/Digital/Samsung/281037994-So-einfach-l%25C3%25A4sst-sich-das-Galaxy-S8-(angeblich)-austricksen&amp;ct=ga&amp;cd=CAIyGWI0MTA5NzRiMzBmMjdhMGU6ZGU6ZGU6REU&amp;usg=AFQjCNEgM6Fkay9TgfnZJBuEcGst1l3r2A</t>
  </si>
  <si>
    <t>https://www.google.com/url?rct=j&amp;sa=t&amp;url=https://curved.de/news/galaxy-s8-und-galaxy-s7-im-vergleich-was-sich-geaendert-hat-und-was-nicht-475761&amp;ct=ga&amp;cd=CAIyGWI0MTA5NzRiMzBmMjdhMGU6ZGU6ZGU6REU&amp;usg=AFQjCNG0ItFN1-PXh7w7KGqFHgqqm1hhzA</t>
  </si>
  <si>
    <t>https://www.google.com/url?rct=j&amp;sa=t&amp;url=http://www.chip.de/artikel/Galaxy-S8-gegen-Galaxy-S7-Der-Feature-Vergleich_111859477.html&amp;ct=ga&amp;cd=CAIyGWI0MTA5NzRiMzBmMjdhMGU6ZGU6ZGU6REU&amp;usg=AFQjCNE3tUUVtPorafxPdd-d0ZDyZp6ZVA</t>
  </si>
  <si>
    <t>https://www.google.com/url?rct=j&amp;sa=t&amp;url=https://www.smartweb.de/news/handy/1und1-all-net-flat-samsung-galaxy-s8-vorbestellbar-31031703&amp;ct=ga&amp;cd=CAIyGWI0MTA5NzRiMzBmMjdhMGU6ZGU6ZGU6REU&amp;usg=AFQjCNEClwcfT9NbZBbJpvQBuuB3Xc24xw</t>
  </si>
  <si>
    <t>https://www.google.com/url?rct=j&amp;sa=t&amp;url=https://www.turn-on.de/tech/news/samsung-spendiert-dem-galaxy-s8-6-gb-ram-aber-nur-in-china-254128&amp;ct=ga&amp;cd=CAIyGWI0MTA5NzRiMzBmMjdhMGU6ZGU6ZGU6REU&amp;usg=AFQjCNG55LxUPj4jBC-WtwVj2QSamno9ew</t>
  </si>
  <si>
    <t>https://www.youtube.com/watch?v=Lgpt6WP9dYU&amp;feature=youtu.be&amp;a</t>
  </si>
  <si>
    <t>https://www.youtube.com/watch?v=Lv1yFhlbRx0&amp;feature=youtu.be&amp;a</t>
  </si>
  <si>
    <t>https://www.google.com/url?rct=j&amp;sa=t&amp;url=http%3A%2F%2Fsmeaker.com%2F34756%2Finilah-5-fitur-andalan-terbaru-samsung-galaxy-s8-yang-tak-dimiliki-oleh-iphone-7%2F&amp;ct=ga&amp;cd=CAIyHDkxYjQ4MDRlMDQxZGE3MWE6Y28uaWQ6aWQ6SUQ&amp;usg=AFQjCNHzfQ_R95WHo-G1_8xg0l-FS6hQ4Q&amp;utm_source=dlvr.it&amp;utm_medium=twitter</t>
  </si>
  <si>
    <t>https://www.google.com/url?rct=j&amp;sa=t&amp;url=http%3A%2F%2Ftekno.liputan6.com%2Fread%2F2905588%2Fperbedaan-samsung-galaxy-s8-dan-galaxy-s8-plus&amp;ct=ga&amp;cd=CAIyHDkxYjQ4MDRlMDQxZGE3MWE6Y28uaWQ6aWQ6SUQ&amp;usg=AFQjCNG3keHb1ZLgWZjFVi8PG01vwuIk2g&amp;utm_source=dlvr.it&amp;utm_medium=twitter</t>
  </si>
  <si>
    <t>https://www.google.com/url?rct=j&amp;sa=t&amp;url=http%3A%2F%2Ftekno.kompas.com%2Fread%2F2017%2F03%2F31%2F13310057%2Fini.alasan.samsung.hilangkan.tombol.fisik.home.di.galaxy.s8&amp;ct=ga&amp;cd=CAIyHDkxYjQ4MDRlMDQxZGE3MWE6Y28uaWQ6aWQ6SUQ&amp;usg=AFQjCNFGmjUcBT_5kj9xX15gB3T6VbLO8g&amp;utm_source=dlvr.it&amp;utm_medium=twitter</t>
  </si>
  <si>
    <t>https://www.google.com/url?rct=j&amp;sa=t&amp;url=http%3A%2F%2Foketekno.com%2F38848%2Fharga-samsung-galaxy-book-10-6-dan-spesifikasi.html&amp;ct=ga&amp;cd=CAIyHDkxYjQ4MDRlMDQxZGE3MWE6Y28uaWQ6aWQ6SUQ&amp;usg=AFQjCNG8TAue8Dkvw_NjKbLGR8Vw8hUMgQ&amp;utm_source=dlvr.it&amp;utm_medium=twitter</t>
  </si>
  <si>
    <t>https://www.google.com/url?rct=j&amp;sa=t&amp;url=http%3A%2F%2Fsmeaker.com%2F34814%2Fusai-antutu-samsung-galaxy-s8-diuji-oleh-benchmark-ini-hasilnya%2F&amp;ct=ga&amp;cd=CAIyHDkxYjQ4MDRlMDQxZGE3MWE6Y28uaWQ6aWQ6SUQ&amp;usg=AFQjCNFd4Px-LUzKpU_w8aJBYIPW1PUP3g&amp;utm_source=dlvr.it&amp;utm_medium=twitter</t>
  </si>
  <si>
    <t>https://www.google.com/url?rct=j&amp;sa=t&amp;url=http%3A%2F%2Ftekno.kompas.com%2Fread%2F2017%2F04%2F01%2F13060027%2Fpemindai.wajah.galaxy.s8.bisa.dikelabui.dengan.foto&amp;ct=ga&amp;cd=CAIyHDkxYjQ4MDRlMDQxZGE3MWE6Y28uaWQ6aWQ6SUQ&amp;usg=AFQjCNFfhgSyS4ILv8Y8Cuo6cRoSi-F8lQ&amp;utm_source=dlvr.it&amp;utm_medium=twitter</t>
  </si>
  <si>
    <t>https://www.google.com/url?rct=j&amp;sa=t&amp;url=http%3A%2F%2Ftekno.liputan6.com%2Fread%2F2905840%2Fsamsung-janji-tak-akan-ada-kendala-suplai-galaxy-s8&amp;ct=ga&amp;cd=CAIyHDkxYjQ4MDRlMDQxZGE3MWE6Y28uaWQ6aWQ6SUQ&amp;usg=AFQjCNHfgAKIe1nE2XzmRovzlXco54E-UA&amp;utm_source=dlvr.it&amp;utm_medium=twitter</t>
  </si>
  <si>
    <t>https://www.google.com/url?rct=j&amp;sa=t&amp;url=https%3A%2F%2Fwww.droidlime.com%2Fartikel%2F10-fitur-samsung-galaxy-s8-yang-tidak-dimiliki-iphone.html&amp;ct=ga&amp;cd=CAIyHDkxYjQ4MDRlMDQxZGE3MWE6Y28uaWQ6aWQ6SUQ&amp;usg=AFQjCNHJxCbwibdVMNEkwTLxjjxU1UqahQ&amp;utm_source=dlvr.it&amp;utm_medium=twitter</t>
  </si>
  <si>
    <t>https://www.google.com/url?rct=j&amp;sa=t&amp;url=http%3A%2F%2Ftekno.kompas.com%2Fread%2F2017%2F04%2F03%2F06570687%2Fmicrosoft.jual.galaxy.s8.edisi.khusus.apa.bedanya.&amp;ct=ga&amp;cd=CAIyHDkxYjQ4MDRlMDQxZGE3MWE6Y28uaWQ6aWQ6SUQ&amp;usg=AFQjCNE22-A_EhmVnRUAXF56kAG3HdxIRQ&amp;utm_source=dlvr.it&amp;utm_medium=twitter</t>
  </si>
  <si>
    <t>https://www.google.com/url?rct=j&amp;sa=t&amp;url=http%3A%2F%2Ftekno.kompas.com%2Fread%2F2017%2F04%2F03%2F10501827%2Fmengenal.teknologi.bixby.dan.pengenal.wajah.di.galaxy.s8&amp;ct=ga&amp;cd=CAIyHDkxYjQ4MDRlMDQxZGE3MWE6Y28uaWQ6aWQ6SUQ&amp;usg=AFQjCNFwTWHzQ88CIo2Ptc-WTlnAOTh5fg&amp;utm_source=dlvr.it&amp;utm_medium=twitter</t>
  </si>
  <si>
    <t>https://www.google.com/url?rct=j&amp;sa=t&amp;url=https%3A%2F%2Ftekno.tempo.co%2Fread%2Fnews%2F2017%2F04%2F03%2F072862078%2Fsamsung-galaxy-s8-dan-s8-belum-mendukung-vr-google-daydream&amp;ct=ga&amp;cd=CAIyHDkxYjQ4MDRlMDQxZGE3MWE6Y28uaWQ6aWQ6SUQ&amp;usg=AFQjCNF3YwLZeQlIPbBxWLNINFCfp_JS1A&amp;utm_source=dlvr.it&amp;utm_medium=twitter</t>
  </si>
  <si>
    <t>http://www.msn.com/en-us/news/technology/the-galaxy-s8%E2%80%99s-facial-scanner-can-unsurprisingly-be-tricked-with-a-photo/ar-BBzb8zi?li=AA4Zoy&amp;ocid=spartandhp</t>
  </si>
  <si>
    <t>https://twitter.com/dalemeredith/status/848746974123769856</t>
  </si>
  <si>
    <t>https://storify.com/angellensky/harga-samsung-galaxy-j-prime</t>
  </si>
  <si>
    <t>http://gloridian.deviantart.com/journal/Daftar-Harga-Samsung-Galaxy-J-Prime-Series-664227873</t>
  </si>
  <si>
    <t>https://www.youtube.com/watch?v=fsbwFzYW1GM&amp;feature=youtu.be&amp;a</t>
  </si>
  <si>
    <t>https://www.youtube.com/watch?v=4vY0NqKNmB4&amp;feature=youtu.be&amp;a</t>
  </si>
  <si>
    <t>https://www.youtube.com/watch?v=jvjnLDZjz5M&amp;feature=youtu.be&amp;a</t>
  </si>
  <si>
    <t>https://www.google.com/url?rct=j&amp;sa=t&amp;url=http://delhi.craigslist.co.in/off/6070531764.html&amp;ct=ga&amp;cd=CAIyHmM0MmE5M2ZhN2YzNmNiZmI6Y28uaW46ZW46SU46Ug&amp;usg=AFQjCNFNf6mWKnZ8cKQopBrG2aPzFhHhiw</t>
  </si>
  <si>
    <t>https://www.google.com/url?rct=j&amp;sa=t&amp;url=http://delhi.craigslist.co.in/off/6071845598.html&amp;ct=ga&amp;cd=CAIyHmM0MmE5M2ZhN2YzNmNiZmI6Y28uaW46ZW46SU46Ug&amp;usg=AFQjCNHKB-yHoc3NLsXUgwZFs621d-gdPw</t>
  </si>
  <si>
    <t>https://www.google.com/url?rct=j&amp;sa=t&amp;url=http://www.pocketgamer.co.uk/r/Android/Samsung%2Bnews/feature.asp%3Fc%3D73492&amp;ct=ga&amp;cd=CAIyHDA1NGM1Mzg3YzBmOTAxMTI6Y28udWs6ZW46R0I&amp;usg=AFQjCNGQWXKFsN6HXeOkYhgtslDDRJ_fmg</t>
  </si>
  <si>
    <t>https://www.google.com/url?rct=j&amp;sa=t&amp;url=http://www.pocketgamer.co.uk/r/Android/Samsung%2Bnews/feature.asp%3Fc%3D73492&amp;ct=ga&amp;cd=CAIyHDM1YmM4MzMxNjJiYjYyZWU6Y28udWs6ZW46R0I&amp;usg=AFQjCNGQWXKFsN6HXeOkYhgtslDDRJ_fmg</t>
  </si>
  <si>
    <t>https://www.google.com/url?rct=j&amp;sa=t&amp;url=http://www.koreaherald.com/view.php%3Fud%3D20170403000674&amp;ct=ga&amp;cd=CAIyHDM1YmM4MzMxNjJiYjYyZWU6Y28udWs6ZW46R0I&amp;usg=AFQjCNF-vQX9Kh0nThCgsn7HwOcbeYeBfg</t>
  </si>
  <si>
    <t>https://www.google.com/url?rct=j&amp;sa=t&amp;url=http://www.deccanchronicle.com/technology/mobiles-and-tabs/030417/samsung-netmarble-come-together-form-mobile-game-on-galaxy-s8.html&amp;ct=ga&amp;cd=CAIyHDM1YmM4MzMxNjJiYjYyZWU6Y28udWs6ZW46R0I&amp;usg=AFQjCNGZKB-bj4KhHBiKry2SsvuVolyV9g</t>
  </si>
  <si>
    <t>http://J.CO https://path.com/moment/Anke6</t>
  </si>
  <si>
    <t>https://www.google.com/url?rct=j&amp;sa=t&amp;url=https%3A%2F%2Fmobile.slashdot.org%2Fstory%2F17%2F03%2F30%2F1812243%2Fmicrosoft-to-sell-customized-edition-of-samsung-galaxy-s8-android-smartphones&amp;ct=ga&amp;cd=CAIyGmIyMmYxNjAxMGEyYTM1MmY6Y29tOmVuOlVT&amp;usg=AFQjCNEUNk1TztV993dJ9W30yoP-WmfxmA&amp;utm_source=dlvr.it&amp;utm_medium=twitter</t>
  </si>
  <si>
    <t>https://www.google.com/url?rct=j&amp;sa=t&amp;url=http%3A%2F%2Fwww.sciencetimes.com%2Farticles%2F11382%2F20170330%2Fsamsung-galaxy-s6-s6-edge-edge-android-7-0-nougat-update-now-rolling.htm&amp;ct=ga&amp;cd=CAIyGmIyMmYxNjAxMGEyYTM1MmY6Y29tOmVuOlVT&amp;usg=AFQjCNHH_YuK1Zyclo2Q86lfE85X6D0Kwg&amp;utm_source=dlvr.it&amp;utm_medium=twitter</t>
  </si>
  <si>
    <t>https://www.google.com/url?rct=j&amp;sa=t&amp;url=http%3A%2F%2Fwww.greenbot.com%2Farticle%2F3186865%2Fandroid%2Fandroid-device-updates-unlocked-galaxy-s7-axon-7-mini-and-huawei-mate-9-score-new-software.html&amp;ct=ga&amp;cd=CAIyGmIyMmYxNjAxMGEyYTM1MmY6Y29tOmVuOlVT&amp;usg=AFQjCNG24S8bUIacVvR_8t-Kf90rMqQrUg&amp;utm_source=dlvr.it&amp;utm_medium=twitter</t>
  </si>
  <si>
    <t>https://www.google.com/url?rct=j&amp;sa=t&amp;url=http%3A%2F%2Fwww.foxnews.com%2Ftech%2F2017%2F03%2F31%2Fyour-next-android-phone-samsung-galaxy-s8-or-google-pixel.html&amp;ct=ga&amp;cd=CAIyGmIyMmYxNjAxMGEyYTM1MmY6Y29tOmVuOlVT&amp;usg=AFQjCNGYMwyfyLqa75ZN7imUhGlmXUj_pA&amp;utm_source=dlvr.it&amp;utm_medium=twitter</t>
  </si>
  <si>
    <t>https://www.google.com/url?rct=j&amp;sa=t&amp;url=https%3A%2F%2Fwww.forbes.com%2Fsites%2Fewanspence%2F2017%2F03%2F31%2Fandroid-news-headlines-galaxy-s8-plus-note7-google-pixel%2F&amp;ct=ga&amp;cd=CAIyGmIyMmYxNjAxMGEyYTM1MmY6Y29tOmVuOlVT&amp;usg=AFQjCNGgSL9uQDpOC8CWn5TuEPYzp7PLxw&amp;utm_source=dlvr.it&amp;utm_medium=twitter</t>
  </si>
  <si>
    <t>https://www.google.com/url?rct=j&amp;sa=t&amp;url=https%3A%2F%2Fwww.androidheadlines.com%2F2017%2F03%2Fweekly-poll-buying-galaxy-s8-galaxy-s8.html&amp;ct=ga&amp;cd=CAIyGmIyMmYxNjAxMGEyYTM1MmY6Y29tOmVuOlVT&amp;usg=AFQjCNHXuE_gjI_vOQQ_L2KMLP2ZNLXNVw&amp;utm_source=dlvr.it&amp;utm_medium=twitter</t>
  </si>
  <si>
    <t>https://www.google.com/url?rct=j&amp;sa=t&amp;url=http%3A%2F%2Fwww.valuewalk.com%2F2017%2F04%2Fsamsung-galaxy-s8-vs-google-pixel-specs%2F&amp;ct=ga&amp;cd=CAIyGmIyMmYxNjAxMGEyYTM1MmY6Y29tOmVuOlVT&amp;usg=AFQjCNF-EGy4X6-ns1EYqmDiS9Cf8AzS3A&amp;utm_source=dlvr.it&amp;utm_medium=twitter</t>
  </si>
  <si>
    <t>https://www.google.com/url?rct=j&amp;sa=t&amp;url=http%3A%2F%2Fpppfocus.com%2F2017%2F04%2F01%2Fyour-next-android-phone-samsung-galaxy-s8-or-google-pixel%2F&amp;ct=ga&amp;cd=CAIyGmIyMmYxNjAxMGEyYTM1MmY6Y29tOmVuOlVT&amp;usg=AFQjCNGzIQJ602vIr9u-qySmRJTfTYdt1Q&amp;utm_source=dlvr.it&amp;utm_medium=twitter</t>
  </si>
  <si>
    <t>https://www.google.com/url?rct=j&amp;sa=t&amp;url=http%3A%2F%2Fhitechgazette.com%2F2017%2F04%2F02%2Fandroid-7-0-nougat-delayed-for-samsung-galaxy-a3-a5-and-a7-2016%2F&amp;ct=ga&amp;cd=CAIyGmIyMmYxNjAxMGEyYTM1MmY6Y29tOmVuOlVT&amp;usg=AFQjCNG0ZdfTTd5Vl4K_4IGWwAgdwqTH8g&amp;utm_source=dlvr.it&amp;utm_medium=twitter</t>
  </si>
  <si>
    <t>https://www.google.com/url?rct=j&amp;sa=t&amp;url=http%3A%2F%2Fwww.mobipicker.com%2Fsamsung-galaxy-s6-edge-gets-android-nougat-7-0-update-india%2F&amp;ct=ga&amp;cd=CAIyGmIyMmYxNjAxMGEyYTM1MmY6Y29tOmVuOlVT&amp;usg=AFQjCNEqlfUeTrKjaxmswvk1xGc40SChaQ&amp;utm_source=dlvr.it&amp;utm_medium=twitter</t>
  </si>
  <si>
    <t>https://www.google.com/url?rct=j&amp;sa=t&amp;url=http%3A%2F%2Fandroidandme.com%2F2017%2F04%2Fvideo%2F8-reasons-to-buy-the-samsung-galaxy-s8-or-s8%2F&amp;ct=ga&amp;cd=CAIyGmIyMmYxNjAxMGEyYTM1MmY6Y29tOmVuOlVT&amp;usg=AFQjCNFcoJfO3BweF6yvKV1skLrBOzDI5g&amp;utm_source=dlvr.it&amp;utm_medium=twitter</t>
  </si>
  <si>
    <t>https://www.google.com/url?rct=j&amp;sa=t&amp;url=http%3A%2F%2Fwww.techradar.com%2Fnews%2Fsamsung-galaxy-s8-vs-lg-g6-which-android-phone-is-better&amp;ct=ga&amp;cd=CAIyGmIyMmYxNjAxMGEyYTM1MmY6Y29tOmVuOlVT&amp;usg=AFQjCNF5qYTuLzp6KJcwPfEy00AzbyHvyg&amp;utm_source=dlvr.it&amp;utm_medium=twitter</t>
  </si>
  <si>
    <t>https://www.google.com/url?rct=j&amp;sa=t&amp;url=https%3A%2F%2Fforums.androidcentral.com%2Fsamsung-galaxy-s6%2F783036-good-morning-screen.html&amp;ct=ga&amp;cd=CAIyGmIyMmYxNjAxMGEyYTM1MmY6Y29tOmVuOlVT&amp;usg=AFQjCNGaeaYyDhtcqnCPrJgpgsRY-yZLlA&amp;utm_source=dlvr.it&amp;utm_medium=twitter</t>
  </si>
  <si>
    <t>https://www.google.com/url?rct=j&amp;sa=t&amp;url=https%3A%2F%2Fsoundcloud.com%2Fandroidpolice%2Fep245-galaxy-s8-launch-android-o-announcement&amp;ct=ga&amp;cd=CAIyGmIyMmYxNjAxMGEyYTM1MmY6Y29tOmVuOlVT&amp;usg=AFQjCNHv_kK0zquU-mLdOj24bz235EaZIw&amp;utm_source=dlvr.it&amp;utm_medium=twitter</t>
  </si>
  <si>
    <t>https://www.google.com/url?rct=j&amp;sa=t&amp;url=http%3A%2F%2Fwww.ibtimes.com%2Fsamsungs-bixby-works-galaxy-s7-older-devices-running-android-70-nougat-2519342&amp;ct=ga&amp;cd=CAIyGmIyMmYxNjAxMGEyYTM1MmY6Y29tOmVuOlVT&amp;usg=AFQjCNGA3EEWs-SUmCGJQLVY1WBRs7kpMg&amp;utm_source=dlvr.it&amp;utm_medium=twitter</t>
  </si>
  <si>
    <t>https://www.google.com/url?rct=j&amp;sa=t&amp;url=http%3A%2F%2Fwww.androidcentral.com%2Fearly-galaxy-s8-prototypes-had-dual-cameras-back&amp;ct=ga&amp;cd=CAIyGmIyMmYxNjAxMGEyYTM1MmY6Y29tOmVuOlVT&amp;usg=AFQjCNETstRafEOG1oL9ghIkr5OKTXrnyQ&amp;utm_source=dlvr.it&amp;utm_medium=twitter</t>
  </si>
  <si>
    <t>https://www.google.com/url?rct=j&amp;sa=t&amp;url=http%3A%2F%2Fhitechgazette.com%2F2017%2F04%2F03%2Fsamsung-galaxy-s7-edge-with-android-7-1-1-appears-in-gfxbench%2F&amp;ct=ga&amp;cd=CAIyGmIyMmYxNjAxMGEyYTM1MmY6Y29tOmVuOlVT&amp;usg=AFQjCNGd3KR5ZUDZBtZ3Gj8rfaUtKYfpXA&amp;utm_source=dlvr.it&amp;utm_medium=twitter</t>
  </si>
  <si>
    <t>http://dlvr.it/Nm24WM</t>
  </si>
  <si>
    <t>http://dlvr.it/NmPG7S</t>
  </si>
  <si>
    <t>http://dlvr.it/NmT2Zg</t>
  </si>
  <si>
    <t>http://dlvr.it/Nmvpmv</t>
  </si>
  <si>
    <t>http://dlvr.it/NmzFnF</t>
  </si>
  <si>
    <t>http://dlvr.it/NnFFP1</t>
  </si>
  <si>
    <t>http://dlvr.it/Nnddzv</t>
  </si>
  <si>
    <t>http://feeds.feedburner.com/~r/google/nXLf/~3/H84t7KJ3W5o/url?utm_source=feedburner&amp;utm_medium=twitter&amp;utm_campaign=areyouanandroid</t>
  </si>
  <si>
    <t>http://feeds.feedburner.com/~r/google/nXLf/~3/qfHcQ1VCYWk/url?utm_source=feedburner&amp;utm_medium=twitter&amp;utm_campaign=areyouanandroid</t>
  </si>
  <si>
    <t>http://feeds.feedburner.com/~r/google/nXLf/~3/RSwm1Ie_5pA/url?utm_source=feedburner&amp;utm_medium=twitter&amp;utm_campaign=areyouanandroid</t>
  </si>
  <si>
    <t>http://feeds.feedburner.com/~r/google/nXLf/~3/uw8Q1D64ycc/url?utm_source=feedburner&amp;utm_medium=twitter&amp;utm_campaign=areyouanandroid</t>
  </si>
  <si>
    <t>http://feeds.feedburner.com/~r/google/nXLf/~3/96SYi_vifFk/url?utm_source=feedburner&amp;utm_medium=twitter&amp;utm_campaign=areyouanandroid</t>
  </si>
  <si>
    <t>http://feeds.feedburner.com/~r/google/nXLf/~3/JW1tVtIwugs/url?utm_source=feedburner&amp;utm_medium=twitter&amp;utm_campaign=areyouanandroid</t>
  </si>
  <si>
    <t>http://feeds.feedburner.com/~r/google/nXLf/~3/brbJFKVP3W8/url?utm_source=feedburner&amp;utm_medium=twitter&amp;utm_campaign=areyouanandroid</t>
  </si>
  <si>
    <t>http://feeds.feedburner.com/~r/google/nXLf/~3/MqYQUIYMhCk/url?utm_source=feedburner&amp;utm_medium=twitter&amp;utm_campaign=areyouanandroid</t>
  </si>
  <si>
    <t>http://feeds.feedburner.com/~r/google/nXLf/~3/4_lPetqeaKU/url?utm_source=feedburner&amp;utm_medium=twitter&amp;utm_campaign=areyouanandroid</t>
  </si>
  <si>
    <t>https://www.youtube.com/watch?v=Bk0qe9iQl1U&amp;feature=youtu.be&amp;a</t>
  </si>
  <si>
    <t>https://www.google.com/url?rct=j&amp;sa=t&amp;url=http://ondernemersmontfort.nl/hervbn.php%3FPXXPO--12hjn1r6d-26625.estab&amp;ct=ga&amp;cd=CAIyGjM4ZTNkMjAxODgyOGFlMTE6Y29tOmphOlVT&amp;usg=AFQjCNFFP0kg_PGFabxEPRILSiGmLPVJAw</t>
  </si>
  <si>
    <t>https://www.google.com/url?rct=j&amp;sa=t&amp;url=http://www.nakamura-zeimukeiei.jp/htpvl/raawan-lanka-pura-prewal-mr-jatt.html&amp;ct=ga&amp;cd=CAIyGjM4ZTNkMjAxODgyOGFlMTE6Y29tOmphOlVT&amp;usg=AFQjCNE9gookJv-o9U0BZ3hotN-2s90LJw</t>
  </si>
  <si>
    <t>https://www.google.com/url?rct=j&amp;sa=t&amp;url=https://news.biglobe.ne.jp/it/0403/imm_170403_3661374687.html&amp;ct=ga&amp;cd=CAIyGjM4ZTNkMjAxODgyOGFlMTE6Y29tOmphOlVT&amp;usg=AFQjCNFXlzfniuGU5cznWw3OuEOMhQ93RQ</t>
  </si>
  <si>
    <t>https://www.google.com/url?rct=j&amp;sa=t&amp;url=http://www.econotimes.com/Samsung-Galaxy-S8-Preorders-Now-Online-Heres-What-You-Want-To-Know-About-Apples-Latest-iPhone-Killer-617193&amp;ct=ga&amp;cd=CAIyGmVhNmE3MTJiNTdlNGI3NTY6Y29tOmVuOlVT&amp;usg=AFQjCNGcR8EEbBS_0hzNeGQQO4d5SfhVvg</t>
  </si>
  <si>
    <t>https://www.google.com/url?rct=j&amp;sa=t&amp;url=http://www.themobileindian.com/news/samsung-galaxy-s8-microsoft-edition-will-have-bixby-google-assistant-and-cortana-17193&amp;ct=ga&amp;cd=CAIyGmVhNmE3MTJiNTdlNGI3NTY6Y29tOmVuOlVT&amp;usg=AFQjCNHOJtv8ge3rFYLAi5HPLzp8TJ2oQA</t>
  </si>
  <si>
    <t>https://www.google.com/url?rct=j&amp;sa=t&amp;url=http%3A%2F%2Fsmeaker.com%2F34756%2Finilah-5-fitur-andalan-terbaru-samsung-galaxy-s8-yang-tak-dimiliki-oleh-iphone-7%2F&amp;ct=ga&amp;cd=CAIyGjQ1MGUzZDdhZTJhNTM4MjA6Y29tOmlkOlVT&amp;usg=AFQjCNHzfQ_R95WHo-G1_8xg0l-FS6hQ4Q&amp;utm_source=dlvr.it&amp;utm_medium=twitter</t>
  </si>
  <si>
    <t>https://www.google.com/url?rct=j&amp;sa=t&amp;url=https%3A%2F%2Finet.detik.com%2Fconsumer%2Fd-3460021%2Fbos-besar-google-pamer-pesaing-galaxy-s8&amp;ct=ga&amp;cd=CAIyGjQ1MGUzZDdhZTJhNTM4MjA6Y29tOmlkOlVT&amp;usg=AFQjCNHZ_n3UAH60Ul1AyqGTtP-Go8Ss9g&amp;utm_source=dlvr.it&amp;utm_medium=twitter</t>
  </si>
  <si>
    <t>https://www.google.com/url?rct=j&amp;sa=t&amp;url=http%3A%2F%2Ftekno.liputan6.com%2Fread%2F2905588%2Fperbedaan-samsung-galaxy-s8-dan-galaxy-s8-plus&amp;ct=ga&amp;cd=CAIyGjQ1MGUzZDdhZTJhNTM4MjA6Y29tOmlkOlVT&amp;usg=AFQjCNG3keHb1ZLgWZjFVi8PG01vwuIk2g&amp;utm_source=dlvr.it&amp;utm_medium=twitter</t>
  </si>
  <si>
    <t>https://www.google.com/url?rct=j&amp;sa=t&amp;url=http%3A%2F%2Ftekno.kompas.com%2Fread%2F2017%2F03%2F31%2F13310057%2Fini.alasan.samsung.hilangkan.tombol.fisik.home.di.galaxy.s8&amp;ct=ga&amp;cd=CAIyGjQ1MGUzZDdhZTJhNTM4MjA6Y29tOmlkOlVT&amp;usg=AFQjCNFGmjUcBT_5kj9xX15gB3T6VbLO8g&amp;utm_source=dlvr.it&amp;utm_medium=twitter</t>
  </si>
  <si>
    <t>https://www.google.com/url?rct=j&amp;sa=t&amp;url=http%3A%2F%2Foketekno.com%2F38848%2Fharga-samsung-galaxy-book-10-6-dan-spesifikasi.html&amp;ct=ga&amp;cd=CAIyGjQ1MGUzZDdhZTJhNTM4MjA6Y29tOmlkOlVT&amp;usg=AFQjCNG8TAue8Dkvw_NjKbLGR8Vw8hUMgQ&amp;utm_source=dlvr.it&amp;utm_medium=twitter</t>
  </si>
  <si>
    <t>https://www.google.com/url?rct=j&amp;sa=t&amp;url=http%3A%2F%2Fsmeaker.com%2F34814%2Fusai-antutu-samsung-galaxy-s8-diuji-oleh-benchmark-ini-hasilnya%2F&amp;ct=ga&amp;cd=CAIyGjQ1MGUzZDdhZTJhNTM4MjA6Y29tOmlkOlVT&amp;usg=AFQjCNFd4Px-LUzKpU_w8aJBYIPW1PUP3g&amp;utm_source=dlvr.it&amp;utm_medium=twitter</t>
  </si>
  <si>
    <t>https://www.google.com/url?rct=j&amp;sa=t&amp;url=http%3A%2F%2Ftekno.kompas.com%2Fread%2F2017%2F04%2F01%2F13060027%2Fpemindai.wajah.galaxy.s8.bisa.dikelabui.dengan.foto&amp;ct=ga&amp;cd=CAIyGjQ1MGUzZDdhZTJhNTM4MjA6Y29tOmlkOlVT&amp;usg=AFQjCNFfhgSyS4ILv8Y8Cuo6cRoSi-F8lQ&amp;utm_source=dlvr.it&amp;utm_medium=twitter</t>
  </si>
  <si>
    <t>https://www.google.com/url?rct=j&amp;sa=t&amp;url=http%3A%2F%2Ftekno.liputan6.com%2Fread%2F2905840%2Fsamsung-janji-tak-akan-ada-kendala-suplai-galaxy-s8&amp;ct=ga&amp;cd=CAIyGjQ1MGUzZDdhZTJhNTM4MjA6Y29tOmlkOlVT&amp;usg=AFQjCNHfgAKIe1nE2XzmRovzlXco54E-UA&amp;utm_source=dlvr.it&amp;utm_medium=twitter</t>
  </si>
  <si>
    <t>https://www.google.com/url?rct=j&amp;sa=t&amp;url=https%3A%2F%2Fwww.droidlime.com%2Fartikel%2F10-fitur-samsung-galaxy-s8-yang-tidak-dimiliki-iphone.html&amp;ct=ga&amp;cd=CAIyGjQ1MGUzZDdhZTJhNTM4MjA6Y29tOmlkOlVT&amp;usg=AFQjCNHJxCbwibdVMNEkwTLxjjxU1UqahQ&amp;utm_source=dlvr.it&amp;utm_medium=twitter</t>
  </si>
  <si>
    <t>https://www.google.com/url?rct=j&amp;sa=t&amp;url=http%3A%2F%2Ftekno.kompas.com%2Fread%2F2017%2F04%2F03%2F10501827%2Fmengenal.teknologi.bixby.dan.pengenal.wajah.di.galaxy.s8&amp;ct=ga&amp;cd=CAIyGjQ1MGUzZDdhZTJhNTM4MjA6Y29tOmlkOlVT&amp;usg=AFQjCNFwTWHzQ88CIo2Ptc-WTlnAOTh5fg&amp;utm_source=dlvr.it&amp;utm_medium=twitter</t>
  </si>
  <si>
    <t>https://www.google.com/url?rct=j&amp;sa=t&amp;url=https%3A%2F%2Ftekno.tempo.co%2Fread%2Fnews%2F2017%2F04%2F03%2F072862078%2Fsamsung-galaxy-s8-dan-s8-belum-mendukung-vr-google-daydream&amp;ct=ga&amp;cd=CAIyGjQ1MGUzZDdhZTJhNTM4MjA6Y29tOmlkOlVT&amp;usg=AFQjCNF3YwLZeQlIPbBxWLNINFCfp_JS1A&amp;utm_source=dlvr.it&amp;utm_medium=twitter</t>
  </si>
  <si>
    <t>https://www.google.com/url?rct=j&amp;sa=t&amp;url=http%3A%2F%2Ftekno.kompas.com%2Fread%2F2017%2F04%2F03%2F12520037%2Fadu.kencang.galaxy.s8.dan.iphone.7.siapa.menang.&amp;ct=ga&amp;cd=CAIyGjQ1MGUzZDdhZTJhNTM4MjA6Y29tOmlkOlVT&amp;usg=AFQjCNGkZiznNacPD5bFDKyGh2xdmknWJg&amp;utm_source=dlvr.it&amp;utm_medium=twitter</t>
  </si>
  <si>
    <t>https://twitter.com/i/web/status/847808058747219969</t>
  </si>
  <si>
    <t>https://twitter.com/i/web/status/848221936081661953</t>
  </si>
  <si>
    <t>https://twitter.com/i/web/status/848457193817079808</t>
  </si>
  <si>
    <t>https://twitter.com/i/web/status/848520152266223618</t>
  </si>
  <si>
    <t>https://twitter.com/i/web/status/848825482405695488</t>
  </si>
  <si>
    <t>https://www.cnet.com/es/noticias/samsung-galaxy-s8-comprarlo-o-no/#ftag=ESPdf5230a</t>
  </si>
  <si>
    <t>http://www.tecnologiadetuatu.elcorteingles.es/telefonia/samsung-galaxy-s8-asi-es-el-movil-que-todos-estaban-esperando/</t>
  </si>
  <si>
    <t>https://www.cnet.com/es/imagenes/samsung-dex-telefono-computadora-fotos/#ftag=ESPdf5230a</t>
  </si>
  <si>
    <t>https://www.cnet.com/es/noticias/galaxy-s8-microsoft-edition/#ftag=ESPdf5230a</t>
  </si>
  <si>
    <t>https://www.cnet.com/es/noticias/galaxy-s8-unidades-no-habra-escasez/#ftag=ESPdf5230a</t>
  </si>
  <si>
    <t>https://www.cnet.com/es/noticias/galaxy-s8-t-mobile-samsung-unboxing-tiburones/#ftag=ESPdf5230a</t>
  </si>
  <si>
    <t>https://www.xatakandroid.com/moviles-android/la-pantalla-del-samsung-galaxy-s8-viene-configurada-por-defecto-en-resolucion-fullhd</t>
  </si>
  <si>
    <t>https://www.xatakandroid.com/moviles-android/estos-son-los-accesorios-oficiales-que-llegan-con-el-galaxy-s8</t>
  </si>
  <si>
    <t>https://twitter.com/i/web/status/847522640902467585</t>
  </si>
  <si>
    <t>https://www.xatakandroid.com/moviles-android/aciertos-y-dudas-del-nuevo-samsung-galaxy-s8</t>
  </si>
  <si>
    <t>https://www.cnet.com/es/videos/las-5-decepciones-del-samsung-galaxy-s8/#ftag=ESPdf5230a</t>
  </si>
  <si>
    <t>https://www.cnet.com/es/videos/las-sorpresas-del-samsung-galaxy-s8/#ftag=ESPdf5230a</t>
  </si>
  <si>
    <t>https://www.cnet.com/es/imagenes/funciones-ocultas-del-samsung-galaxy-s8-fotos/#ftag=ESPdf5230a</t>
  </si>
  <si>
    <t>https://www.cnet.com/es/noticias/walmart-ofrece-el-samsung-galaxy-s8-por-us659/#ftag=ESPdf5230a</t>
  </si>
  <si>
    <t>https://www.cnet.com/es/noticias/nuevas-funciones-samsung-galaxy-s8-no-conocias/#ftag=ESPdf5230a</t>
  </si>
  <si>
    <t>https://www.cnet.com/es/noticias/samsung-galaxy-s8-plus-bateria-note-7-incendios-explosiones/#ftag=ESPdf5230a</t>
  </si>
  <si>
    <t>https://www.cnet.com/es/noticias/windows-creators-update-samsung-galaxy-s8-la-semana/#ftag=ESPdf5230a</t>
  </si>
  <si>
    <t>https://www.cnet.com/es/noticias/samsung-galaxy-s8-mejor-bluetooth/#ftag=ESPdf5230a</t>
  </si>
  <si>
    <t>https://www.cnet.com/es/noticias/target-te-regala-us100-con-la-compra-del-samsung-galaxy-s8/#ftag=ESPdf5230a</t>
  </si>
  <si>
    <t>https://www.xatakandroid.com/moviles-android/samsung-galaxy-s8-estos-son-sus-datos-oficiales-de-autonomia-comparados-con-los-galaxy-s7</t>
  </si>
  <si>
    <t>https://twitter.com/i/web/status/847885028960993280</t>
  </si>
  <si>
    <t>https://www.cnet.com/es/como-se-hace/samsung-galaxy-s8-plus-donde-cuando-cuanto-precio/#ftag=ESPdf5230a</t>
  </si>
  <si>
    <t>https://www.cnet.com/es/noticias/samsung-galaxy-s8-y-s8-plus-guia/#ftag=ESPdf5230a</t>
  </si>
  <si>
    <t>https://www.cnet.com/es/analisis/samsung-galaxy-s8/resena/#ftag=ESPdf5230a</t>
  </si>
  <si>
    <t>https://www.cnet.com/es/noticias/por-que-no-comprar-samsung-galaxy-s8/#ftag=ESPdf5230a</t>
  </si>
  <si>
    <t>https://www.cnet.com/es/videos/lo-mejor-y-peor-del-samsung-galaxy-s8-y-android-o/#ftag=ESPdf5230a</t>
  </si>
  <si>
    <t>https://www.cnet.com/es/imagenes/samsung-galaxy-s8-s8-plus-caracteristicas-evolucion/#ftag=ESPdf5230a</t>
  </si>
  <si>
    <t>https://www.cnet.com/es/noticias/samsung-galaxy-s8-duracion-de-bateria/#ftag=ESPdf5230a</t>
  </si>
  <si>
    <t>https://twitter.com/i/web/status/848611556262907906</t>
  </si>
  <si>
    <t>https://www.cnet.com/es/noticias/samsung-galaxy-s8-reconocimiento-facial/#ftag=ESPdf5230a</t>
  </si>
  <si>
    <t>https://www.google.com/url?rct=j&amp;sa=t&amp;url=https://futurism.com/samsungs-galaxy-s8-will-be-the-worlds-first-phone-with-bluetooth-5-0/&amp;ct=ga&amp;cd=CAIyGjU4MjVhYWE5OWJkZGQ0NDg6Y29tOmVuOlVT&amp;usg=AFQjCNFrxk035wH0gpIbaDarPk271gJWJw</t>
  </si>
  <si>
    <t>https://www.google.com/url?rct=j&amp;sa=t&amp;url=https://www.cnet.com/au/news/samsung-galaxy-s8-gigabit-lte-first-to-get-rip-roaring-wireless-speeds/&amp;ct=ga&amp;cd=CAIyGjFmNTVjMTIzYWM0ODFmMWM6Y29tOmVuOlVT&amp;usg=AFQjCNGQ4w6Nx7RIZHPWvhbkvPzDlbe1bg</t>
  </si>
  <si>
    <t>https://www.google.com/url?rct=j&amp;sa=t&amp;url=http://1reddrop.com/2017/04/03/samsung-galaxy-s8-snapdragon-835-blazing-fast-not-yet/&amp;ct=ga&amp;cd=CAIyGjFmNTVjMTIzYWM0ODFmMWM6Y29tOmVuOlVT&amp;usg=AFQjCNFfhY6NHnQeU2K41dbfGb0LMoTq1Q</t>
  </si>
  <si>
    <t>https://twitter.com/i/web/status/848833189678260225</t>
  </si>
  <si>
    <t>https://twitter.com/i/web/status/848527890429956098</t>
  </si>
  <si>
    <t>http://www.webnews.it/2017/03/30/samsung-galaxy-s8-display-infinito/?utm_source=feedburner&amp;utm_medium=feed&amp;utm_campaign=Feed:+Webnews</t>
  </si>
  <si>
    <t>http://www.webnews.it/video/samsung-galaxy-s8-infinity-display/?utm_source=feedburner&amp;utm_medium=feed&amp;utm_campaign=Feed:+Webnews</t>
  </si>
  <si>
    <t>http://www.webnews.it/video/samsung-galaxy-s8-fotocamera/?utm_source=feedburner&amp;utm_medium=feed&amp;utm_campaign=Feed:+Webnews</t>
  </si>
  <si>
    <t>http://www.webnews.it/2017/03/30/samsung-galaxy-s8-selfie-perfetti-autofocus/?utm_source=feedburner&amp;utm_medium=feed&amp;utm_campaign=Feed:+Webnews</t>
  </si>
  <si>
    <t>http://www.webnews.it/2017/03/30/samsung-galaxy-s8-bixby-assistente-intelligente/?utm_source=feedburner&amp;utm_medium=feed&amp;utm_campaign=Feed:+Webnews</t>
  </si>
  <si>
    <t>http://www.webnews.it/video/samsung-galaxy-s8-assistente-virtuale-bixby/?utm_source=feedburner&amp;utm_medium=feed&amp;utm_campaign=Feed:+Webnews</t>
  </si>
  <si>
    <t>http://www.webnews.it/video/samsung-dex-galaxy-s8-computer/?utm_source=feedburner&amp;utm_medium=feed&amp;utm_campaign=Feed:+Webnews</t>
  </si>
  <si>
    <t>http://www.webnews.it/2017/03/30/galaxy-s8-samsung-dex-smartphone-pc/?utm_source=feedburner&amp;utm_medium=feed&amp;utm_campaign=Feed:+Webnews</t>
  </si>
  <si>
    <t>http://www.webnews.it/2017/03/30/galaxy-s8-microsoft-edition/?utm_source=feedburner&amp;utm_medium=feed&amp;utm_campaign=Feed:+Webnews</t>
  </si>
  <si>
    <t>http://www.webnews.it/video/samsung-galaxy-s8-autenticazione-biometrica/?utm_source=feedburner&amp;utm_medium=feed&amp;utm_campaign=Feed:+Webnews</t>
  </si>
  <si>
    <t>http://www.webnews.it/2017/03/30/samsung-galaxy-s8-tripla-autenticazione-biometrica/?utm_source=feedburner&amp;utm_medium=feed&amp;utm_campaign=Feed:+Webnews</t>
  </si>
  <si>
    <t>https://thenextweb.com/mobile/2017/03/31/you-can-now-buy-a-microsoft-edition-galaxy-s8-but-theres-really-no-need/</t>
  </si>
  <si>
    <t>http://www.webnews.it/2017/03/31/samsung-galaxy-s8-20-milioni-unita-debutto/?utm_source=feedburner&amp;utm_medium=feed&amp;utm_campaign=Feed:+Webnews</t>
  </si>
  <si>
    <t>http://www.webnews.it/2017/04/03/volantino-mediaworld-samsung-galaxy-tab-s3-a-799e/?utm_source=feedburner&amp;utm_medium=feed&amp;utm_campaign=Feed:+Webnews</t>
  </si>
  <si>
    <t>http://www.webnews.it/2017/04/03/wind-regala-un-samsung-galaxy-s8/?utm_source=feedburner&amp;utm_medium=feed&amp;utm_campaign=Feed:+Webnews</t>
  </si>
  <si>
    <t>http://www.webnews.it/2017/04/03/galaxy-s8-riconoscimento-facciale-poco-sicuro/?utm_source=feedburner&amp;utm_medium=feed&amp;utm_campaign=Feed:+Webnews</t>
  </si>
  <si>
    <t>http://404mag.tk/actualites/samsung-galaxy-s8-premier-telephone-intelligent-bluetooth-5-0/</t>
  </si>
  <si>
    <t>http://diariodecaracas.com/tecnologia/samsung-galaxy-s8-el-smartphone-que-se-puede-usar-como-pc?utm_content=bufferacf4b&amp;utm_medium=social&amp;utm_source=twitter.com&amp;utm_campaign=buffer</t>
  </si>
  <si>
    <t>http://dlvr.it/NmPFDQ</t>
  </si>
  <si>
    <t>http://dlvr.it/NmVDKR https://twitter.com/i/web/status/847758795463835649</t>
  </si>
  <si>
    <t>http://dlvr.it/Nmp5Wt</t>
  </si>
  <si>
    <t>http://dlvr.it/NmwFVK</t>
  </si>
  <si>
    <t>http://dlvr.it/Nmz7hf</t>
  </si>
  <si>
    <t>http://dlvr.it/Nm3LVM</t>
  </si>
  <si>
    <t>http://dlvr.it/NmB5Md</t>
  </si>
  <si>
    <t>http://dlvr.it/NmBgBp</t>
  </si>
  <si>
    <t>http://dlvr.it/NmCBDh</t>
  </si>
  <si>
    <t>http://dlvr.it/NmDcYt</t>
  </si>
  <si>
    <t>http://dlvr.it/NmKvvX</t>
  </si>
  <si>
    <t>http://dlvr.it/Nmc62w</t>
  </si>
  <si>
    <t>http://dlvr.it/Nmg13s</t>
  </si>
  <si>
    <t>http://dlvr.it/NmrSXB</t>
  </si>
  <si>
    <t>http://dlvr.it/NngsVw https://twitter.com/i/web/status/848845405525639168</t>
  </si>
  <si>
    <t>https://www.google.com/url?rct=j&amp;sa=t&amp;url=http://www.muymac.com/2017/03/31/cosas-galaxy-s8-al-iphone-8&amp;ct=ga&amp;cd=CAIyGjYwYmI2ZjUxN2Q3ODYxZGI6Y29tOmVzOlVT&amp;usg=AFQjCNGY_iqWxNPx_DupKdTWVRJ-RvBzbw</t>
  </si>
  <si>
    <t>https://www.google.com/url?rct=j&amp;sa=t&amp;url=http://iosmac.es/galaxy-s8-competir-apple.html&amp;ct=ga&amp;cd=CAIyGjYwYmI2ZjUxN2Q3ODYxZGI6Y29tOmVzOlVT&amp;usg=AFQjCNHUfHkpd4uCM15g3PBb6Hoq_YvtjQ</t>
  </si>
  <si>
    <t>https://www.google.com/url?rct=j&amp;sa=t&amp;url=http://www.diariolasamericas.com/tecnologia/las-rivalidades-tecnicas-el-samsung-galaxy-s8-y-el-iphone-7-n4118577&amp;ct=ga&amp;cd=CAIyGjYwYmI2ZjUxN2Q3ODYxZGI6Y29tOmVzOlVT&amp;usg=AFQjCNFaOrAdvTYbxwpS5WcMYuBrXpuOeA</t>
  </si>
  <si>
    <t>https://www.google.com/url?rct=j&amp;sa=t&amp;url=https://www.androidsis.com/samsung-galaxy-s8-vs-iphone-7/&amp;ct=ga&amp;cd=CAIyGjYwYmI2ZjUxN2Q3ODYxZGI6Y29tOmVzOlVT&amp;usg=AFQjCNE4Y0QuJ7wbOdu6gRmi5Gf-X2zbnA</t>
  </si>
  <si>
    <t>https://www.google.com/url?rct=j&amp;sa=t&amp;url=https://www.ipadizate.es/2017/03/31/iphone-8-caracteristicas-samsung-galaxy-s8/&amp;ct=ga&amp;cd=CAIyGjYwYmI2ZjUxN2Q3ODYxZGI6Y29tOmVzOlVT&amp;usg=AFQjCNFbqwdsTdlnAjh0iX02oZy3gHDKUQ</t>
  </si>
  <si>
    <t>https://www.google.com/url?rct=j&amp;sa=t&amp;url=http://geeksroom.com/2017/04/lo-mas-leido-13/110203/&amp;ct=ga&amp;cd=CAIyGjYwYmI2ZjUxN2Q3ODYxZGI6Y29tOmVzOlVT&amp;usg=AFQjCNEwICvLBhwUNGNxBOJnte4DqDi2FA</t>
  </si>
  <si>
    <t>https://www.google.com/url?rct=j&amp;sa=t&amp;url=https://www.ipadizate.es/2017/04/02/iphone-opinion-samsung-galaxy-s8/&amp;ct=ga&amp;cd=CAIyGjYwYmI2ZjUxN2Q3ODYxZGI6Y29tOmVzOlVT&amp;usg=AFQjCNHGxH0O6igHMTVtYlMQzKrBEQUelg</t>
  </si>
  <si>
    <t>https://www.google.com/url?rct=j&amp;sa=t&amp;url=https://www.actualidadiphone.com/estas-las-cosas-apple-deberia-aprender-del-samsung-galaxy-s8/&amp;ct=ga&amp;cd=CAIyGjYwYmI2ZjUxN2Q3ODYxZGI6Y29tOmVzOlVT&amp;usg=AFQjCNEv8PuuuUBE_XDmsh7Gg2G3fV7HYw</t>
  </si>
  <si>
    <t>https://www.google.com/url?rct=j&amp;sa=t&amp;url=https://androidphoria.com/novedades/fanaticos-apple-se-burlan-del-galaxy-s8-no-bordes&amp;ct=ga&amp;cd=CAIyGjYwYmI2ZjUxN2Q3ODYxZGI6Y29tOmVzOlVT&amp;usg=AFQjCNFS8C7HczBZp_E7kXnv8x5zkZxgUQ</t>
  </si>
  <si>
    <t>https://www.google.com/url?rct=j&amp;sa=t&amp;url=https://www.ipadizate.es/2017/04/03/galaxy-s8-caracterisitcas-no-iphone/&amp;ct=ga&amp;cd=CAIyGjYwYmI2ZjUxN2Q3ODYxZGI6Y29tOmVzOlVT&amp;usg=AFQjCNHADqXbvbVNcYiKJFlUyS8OfeKJYw</t>
  </si>
  <si>
    <t>https://www.google.com/url?rct=j&amp;sa=t&amp;url=http://computerhoy.com/noticias/moviles/samsung-galaxy-s8-plus-iphone-7-plus-cual-es-mejor-movil-60306&amp;ct=ga&amp;cd=CAIyGjE1OGQ0YWQ5ODUzYmExODg6Y29tOmVzOlVT&amp;usg=AFQjCNEsEv7nl6uYl7xPMuHy8jEa8zyyCw</t>
  </si>
  <si>
    <t>https://www.google.com/url?rct=j&amp;sa=t&amp;url=https://www.radiosantiago.cl/archivo/8606&amp;ct=ga&amp;cd=CAIyGjE1OGQ0YWQ5ODUzYmExODg6Y29tOmVzOlVT&amp;usg=AFQjCNFG44pQmFg0_YAE3N-qLUJCvQXdWQ</t>
  </si>
  <si>
    <t>https://www.google.com/url?rct=j&amp;sa=t&amp;url=http://www.altonivel.com.mx/galaxy-iphone-smartphone-me-conviene/&amp;ct=ga&amp;cd=CAIyGjE1OGQ0YWQ5ODUzYmExODg6Y29tOmVzOlVT&amp;usg=AFQjCNEihIndEOnkAf1umm-e0YZdjPf7Jw</t>
  </si>
  <si>
    <t>https://www.google.com/url?rct=j&amp;sa=t&amp;url=https://www.mediatrends.es/a/116662/samsung-galaxy-s8-vs-iphone-8-diferencias-caracteristicas-apple/&amp;ct=ga&amp;cd=CAIyGjE1OGQ0YWQ5ODUzYmExODg6Y29tOmVzOlVT&amp;usg=AFQjCNHKSlenfB0QnlKcxXDd-HVkGzSDpw</t>
  </si>
  <si>
    <t>https://www.google.com/url?rct=j&amp;sa=t&amp;url=https://androidphoria.com/moviles/10-caracteristicas-del-galaxy-s8-que-no-encontraras-en-el-iphone-7&amp;ct=ga&amp;cd=CAIyGjE1OGQ0YWQ5ODUzYmExODg6Y29tOmVzOlVT&amp;usg=AFQjCNE554-JbEkx5QhtMf7BgL_S3bfOnw</t>
  </si>
  <si>
    <t>https://www.google.com/url?rct=j&amp;sa=t&amp;url=http://pacmac.es/5-cosas-del-galaxy-s8-quisieramos-ver-nuevo-iphone/&amp;ct=ga&amp;cd=CAIyGjE1OGQ0YWQ5ODUzYmExODg6Y29tOmVzOlVT&amp;usg=AFQjCNHHGn0XMZy0D72VUz-cwX1X5atRSQ</t>
  </si>
  <si>
    <t>https://www.google.com/url?rct=j&amp;sa=t&amp;url=https://www.applesfera.com/iphone/seis-cosas-del-samsung-galaxy-s8-que-me-gustaria-ver-en-el-proximo-iphone&amp;ct=ga&amp;cd=CAIyGjE1OGQ0YWQ5ODUzYmExODg6Y29tOmVzOlVT&amp;usg=AFQjCNGgYHXSpHjHWLJufJ6eNOem9RLTww</t>
  </si>
  <si>
    <t>https://www.google.com/url?rct=j&amp;sa=t&amp;url=http://pysnnoticias.com/el-futuro-iphone-podria-parecerse-mucho-a-la-del-samsung-galaxy-s8/&amp;ct=ga&amp;cd=CAIyGjE1OGQ0YWQ5ODUzYmExODg6Y29tOmVzOlVT&amp;usg=AFQjCNHn6bD7CD5aXxvIth_6RPbL9oKRjw</t>
  </si>
  <si>
    <t>https://www.google.com/url?rct=j&amp;sa=t&amp;url=http://www.ticbeat.com/tecnologias/5-cosas-que-el-samsung-galaxy-s8-puede-hacer-y-el-iphone-no/&amp;ct=ga&amp;cd=CAIyGjE1OGQ0YWQ5ODUzYmExODg6Y29tOmVzOlVT&amp;usg=AFQjCNGc1YNAsHtVxcyDbNGc93laoTmwoQ</t>
  </si>
  <si>
    <t>https://www.google.com/url?rct=j&amp;sa=t&amp;url=http://www.dineroenimagen.com/2017-03-30/85160&amp;ct=ga&amp;cd=CAIyGjE1OGQ0YWQ5ODUzYmExODg6Y29tOmVzOlVT&amp;usg=AFQjCNEQAToSZTPmMK8E66ZAEz-O_poibg</t>
  </si>
  <si>
    <t>https://www.google.com/url?rct=j&amp;sa=t&amp;url=https://www.diariopopular.com.ar/tecnologia/duelo-titanes-galaxy-s8-o-iphone-7-plus-n305184&amp;ct=ga&amp;cd=CAIyGjE1OGQ0YWQ5ODUzYmExODg6Y29tOmVzOlVT&amp;usg=AFQjCNEcF1D7HOfgzdber1XKK1uivcKUlw</t>
  </si>
  <si>
    <t>https://www.google.com/url?rct=j&amp;sa=t&amp;url=https://elsemanario.com/hasta-el-momento/198578/donald-trump-accedio-a-utilizar-un-iphone-para-tuitear-en-lugar-de-su-samsung-galaxy/&amp;ct=ga&amp;cd=CAIyGjE1OGQ0YWQ5ODUzYmExODg6Y29tOmVzOlVT&amp;usg=AFQjCNEwtqwqoBIKp90i2TVTBbIaDoTpbQ</t>
  </si>
  <si>
    <t>https://www.google.com/url?rct=j&amp;sa=t&amp;url=http://www.zocalo.com.mx/seccion/articulo/que-puede-hacer-el-galaxy-s8-que-el-iphone-no&amp;ct=ga&amp;cd=CAIyGjE1OGQ0YWQ5ODUzYmExODg6Y29tOmVzOlVT&amp;usg=AFQjCNF0RnoEpZL5WTVh-Ib2kCdAfXiUnQ</t>
  </si>
  <si>
    <t>https://www.google.com/url?rct=j&amp;sa=t&amp;url=https://www.androidsis.com/comparativa-samsung-galaxy-s8-vs-iphone-7-plus/&amp;ct=ga&amp;cd=CAIyGjE1OGQ0YWQ5ODUzYmExODg6Y29tOmVzOlVT&amp;usg=AFQjCNG7M2XgTiTk4xJ53TnMWcVTyxuA6g</t>
  </si>
  <si>
    <t>https://www.google.com/url?rct=j&amp;sa=t&amp;url=https://elandroidelibre.elespanol.com/2017/03/samsung-galaxy-s8-vs-iphone-8-duelo-titanes.html&amp;ct=ga&amp;cd=CAIyGjE1OGQ0YWQ5ODUzYmExODg6Y29tOmVzOlVT&amp;usg=AFQjCNHVStTyxRZbkH9oCHxtLie4PZqJcw</t>
  </si>
  <si>
    <t>https://www.google.com/url?rct=j&amp;sa=t&amp;url=http://cincodias.com/cincodias/2017/03/31/smartphones/1490954784_150646.html&amp;ct=ga&amp;cd=CAIyGjE1OGQ0YWQ5ODUzYmExODg6Y29tOmVzOlVT&amp;usg=AFQjCNEMNHl5NPFi39ZpJYMDNZscn5niig</t>
  </si>
  <si>
    <t>https://www.google.com/url?rct=j&amp;sa=t&amp;url=http://www.muymac.com/2017/03/31/cosas-galaxy-s8-al-iphone-8&amp;ct=ga&amp;cd=CAIyGjE1OGQ0YWQ5ODUzYmExODg6Y29tOmVzOlVT&amp;usg=AFQjCNGY_iqWxNPx_DupKdTWVRJ-RvBzbw</t>
  </si>
  <si>
    <t>https://www.google.com/url?rct=j&amp;sa=t&amp;url=https://www.tuexperto.com/2017/03/31/comparativa-samsung-galaxy-s8-vs-iphone-7/&amp;ct=ga&amp;cd=CAIyGjE1OGQ0YWQ5ODUzYmExODg6Y29tOmVzOlVT&amp;usg=AFQjCNH63AUPz_XRKKIXeUzvfxX179uEkw</t>
  </si>
  <si>
    <t>https://www.google.com/url?rct=j&amp;sa=t&amp;url=https://www.ipadizate.es/2017/03/31/iphone-8-caracteristicas-samsung-galaxy-s8/&amp;ct=ga&amp;cd=CAIyGjE1OGQ0YWQ5ODUzYmExODg6Y29tOmVzOlVT&amp;usg=AFQjCNFbqwdsTdlnAjh0iX02oZy3gHDKUQ</t>
  </si>
  <si>
    <t>https://www.google.com/url?rct=j&amp;sa=t&amp;url=http://www.diariolasamericas.com/tecnologia/las-rivalidades-tecnicas-el-samsung-galaxy-s8-y-el-iphone-7-n4118577&amp;ct=ga&amp;cd=CAIyGjE1OGQ0YWQ5ODUzYmExODg6Y29tOmVzOlVT&amp;usg=AFQjCNFaOrAdvTYbxwpS5WcMYuBrXpuOeA</t>
  </si>
  <si>
    <t>https://www.google.com/url?rct=j&amp;sa=t&amp;url=https://www.androidsis.com/samsung-galaxy-s8-vs-iphone-7/&amp;ct=ga&amp;cd=CAIyGjE1OGQ0YWQ5ODUzYmExODg6Y29tOmVzOlVT&amp;usg=AFQjCNE4Y0QuJ7wbOdu6gRmi5Gf-X2zbnA</t>
  </si>
  <si>
    <t>https://www.google.com/url?rct=j&amp;sa=t&amp;url=https://www.applesfera.com/iphone/quieres-el-desbloqueo-facial-del-galaxy-s8-en-tu-proximo-iphone-no-tan-rapido-vaquero&amp;ct=ga&amp;cd=CAIyGjE1OGQ0YWQ5ODUzYmExODg6Y29tOmVzOlVT&amp;usg=AFQjCNFZF2NrB6IrxjjfmHBNGt09vjCL8g</t>
  </si>
  <si>
    <t>https://www.google.com/url?rct=j&amp;sa=t&amp;url=https://www.ipadizate.es/2017/04/01/iphone-7-benchmark-samsung-galaxy-s8/&amp;ct=ga&amp;cd=CAIyGjE1OGQ0YWQ5ODUzYmExODg6Y29tOmVzOlVT&amp;usg=AFQjCNGRCxGHhP0NYKoN32s9Tpkb7epc8g</t>
  </si>
  <si>
    <t>https://www.google.com/url?rct=j&amp;sa=t&amp;url=https://www.ipadizate.es/2017/04/01/samsung-galaxy-s8-defectos/&amp;ct=ga&amp;cd=CAIyGjE1OGQ0YWQ5ODUzYmExODg6Y29tOmVzOlVT&amp;usg=AFQjCNGigSnmBovrGGfl9HwS6_hDzs26fQ</t>
  </si>
  <si>
    <t>https://www.google.com/url?rct=j&amp;sa=t&amp;url=http://elregiodeporte.com/2017/04/02/seis-funciones-que-el-galaxy-s8-puede-hacer-y-un-iphone-no79a/&amp;ct=ga&amp;cd=CAIyGjE1OGQ0YWQ5ODUzYmExODg6Y29tOmVzOlVT&amp;usg=AFQjCNHSgNz2GAnA5DTQCq5X9Cg9O2eWvA</t>
  </si>
  <si>
    <t>https://www.google.com/url?rct=j&amp;sa=t&amp;url=https://www.ipadizate.es/2017/04/02/iphone-opinion-samsung-galaxy-s8/&amp;ct=ga&amp;cd=CAIyGjE1OGQ0YWQ5ODUzYmExODg6Y29tOmVzOlVT&amp;usg=AFQjCNHGxH0O6igHMTVtYlMQzKrBEQUelg</t>
  </si>
  <si>
    <t>https://www.google.com/url?rct=j&amp;sa=t&amp;url=https://www.actualidadiphone.com/estas-las-cosas-apple-deberia-aprender-del-samsung-galaxy-s8/&amp;ct=ga&amp;cd=CAIyGjE1OGQ0YWQ5ODUzYmExODg6Y29tOmVzOlVT&amp;usg=AFQjCNEv8PuuuUBE_XDmsh7Gg2G3fV7HYw</t>
  </si>
  <si>
    <t>https://www.google.com/url?rct=j&amp;sa=t&amp;url=http://hoyentv.com/2017/04/02/seis-funciones-que-el-galaxy-s8-puede-hacer-y-un-iphone-no.html&amp;ct=ga&amp;cd=CAIyGjE1OGQ0YWQ5ODUzYmExODg6Y29tOmVzOlVT&amp;usg=AFQjCNFUm-lizVVl9EL_UM_qaVk1IkLlFQ</t>
  </si>
  <si>
    <t>https://www.google.com/url?rct=j&amp;sa=t&amp;url=http://computerhoy.com/noticias/moviles/cosas-que-samsung-galaxy-s8-puede-hacer-iphone-7-no-60394&amp;ct=ga&amp;cd=CAIyGjE1OGQ0YWQ5ODUzYmExODg6Y29tOmVzOlVT&amp;usg=AFQjCNGx1rY5jaqOPjHxbU7-3uSOixFYLg</t>
  </si>
  <si>
    <t>https://www.google.com/url?rct=j&amp;sa=t&amp;url=https://www.ipadizate.es/2017/04/03/galaxy-s8-caracterisitcas-no-iphone/&amp;ct=ga&amp;cd=CAIyGjE1OGQ0YWQ5ODUzYmExODg6Y29tOmVzOlVT&amp;usg=AFQjCNHADqXbvbVNcYiKJFlUyS8OfeKJYw</t>
  </si>
  <si>
    <t>https://www.google.com/url?rct=j&amp;sa=t&amp;url=http://actualidadwatch.com/reconocimiento-facial-del-galaxy-s8-se-salta-una-foto/&amp;ct=ga&amp;cd=CAIyGjE1OGQ0YWQ5ODUzYmExODg6Y29tOmVzOlVT&amp;usg=AFQjCNG9mGPeJEHiBA9ByzP3vAQ_SVb3Dg</t>
  </si>
  <si>
    <t>http://www.materiel.net/ https://twitter.com/i/web/status/848273268280881152</t>
  </si>
  <si>
    <t>http://dlvr.it/NmHNw7</t>
  </si>
  <si>
    <t>http://dlvr.it/NmJn2B</t>
  </si>
  <si>
    <t>http://dlvr.it/NmMgY7</t>
  </si>
  <si>
    <t>http://dlvr.it/NnC5SB</t>
  </si>
  <si>
    <t>http://dlvr.it/NnD4gv</t>
  </si>
  <si>
    <t>http://dlvr.it/NnGwCW</t>
  </si>
  <si>
    <t>http://dlvr.it/NnK5q1</t>
  </si>
  <si>
    <t>http://dlvr.it/NnVXJT</t>
  </si>
  <si>
    <t>http://dlvr.it/NnhBD9</t>
  </si>
  <si>
    <t>https://twitter.com/i/web/status/847311405371883520</t>
  </si>
  <si>
    <t>https://twitter.com/i/web/status/848763011930222593</t>
  </si>
  <si>
    <t>https://mybroadband.co.za/news/smartphones/205380-apple-iphone-7-vs-samsung-galaxy-s8.html</t>
  </si>
  <si>
    <t>https://pisapapeles.net/microsoft-esta-vendiendo-su-propia-version-del-galaxy-s8-microsoft-edition/</t>
  </si>
  <si>
    <t>https://twitter.com/i/web/status/847815080280551424</t>
  </si>
  <si>
    <t>https://twitter.com/i/web/status/847826148885229568</t>
  </si>
  <si>
    <t>https://pisapapeles.net/los-samsung-galaxy-s8-y-s8-no-soportan-la-plataforma-daydream-vr-de-google/</t>
  </si>
  <si>
    <t>https://twitter.com/i/web/status/848852890575831041</t>
  </si>
  <si>
    <t>https://twitter.com/i/web/status/848350372645285888</t>
  </si>
  <si>
    <t>https://twitter.com/i/web/status/848407525913485314</t>
  </si>
  <si>
    <t>https://majeureliguefootball.com/2017/04/02/bradley-diallo-l-a-galaxy-programme-pour-monter-en-grade/ https://twitter.com/i/web/status/848577581842673665</t>
  </si>
  <si>
    <t>https://majeureliguefootball.com/2017/04/02/bradley-diallo-l-a-galaxy-programme-pour-monter-en-grade/</t>
  </si>
  <si>
    <t>https://www.google.com/url?rct=j&amp;sa=t&amp;url=http://iphoneaddict.fr/post/news-202672-galaxy-s8-peine-plus-puissant-liphone-7-plus-pourtant-sorti-2016&amp;ct=ga&amp;cd=CAIyGTE1OGQ0YWQ5ODUzYmExODg6ZnI6ZnI6RlI&amp;usg=AFQjCNGXmF7vqBIhQlbvw6Itw0MFADplmw</t>
  </si>
  <si>
    <t>https://www.google.com/url?rct=j&amp;sa=t&amp;url=http://www.stuff.tv/fr/articles/samsung-galaxy-s8-vs-apple-iphone-7-le-duel&amp;ct=ga&amp;cd=CAIyGTE1OGQ0YWQ5ODUzYmExODg6ZnI6ZnI6RlI&amp;usg=AFQjCNHFgoC2jOvHS1O8aI-7hZL80HrW3Q</t>
  </si>
  <si>
    <t>https://www.google.com/url?rct=j&amp;sa=t&amp;url=http://www.tomsguide.fr/actualite/samsung-galaxy-s8-contre-apple-iphone-7,56401.html&amp;ct=ga&amp;cd=CAIyGTE1OGQ0YWQ5ODUzYmExODg6ZnI6ZnI6RlI&amp;usg=AFQjCNFScH__kBdj9kZ2CCnwf5OWQNpetA</t>
  </si>
  <si>
    <t>https://www.google.com/url?rct=j&amp;sa=t&amp;url=http://www.papergeek.fr/galaxy-s8-3-benchmarks-le-donnent-a-peine-plus-puissant-quun-iphone-7-plus-21140&amp;ct=ga&amp;cd=CAIyGTE1OGQ0YWQ5ODUzYmExODg6ZnI6ZnI6RlI&amp;usg=AFQjCNHLXZPN7jOyZ2c48ULzyQ1LmDyOjw</t>
  </si>
  <si>
    <t>https://www.google.com/url?rct=j&amp;sa=t&amp;url=https://www.appsystem.fr/164912/iphone-7-vs-galaxy-s8-comparatif/&amp;ct=ga&amp;cd=CAIyGTE1OGQ0YWQ5ODUzYmExODg6ZnI6ZnI6RlI&amp;usg=AFQjCNHw3mBgrFrEQH0Mab2aoTGNvMKP5g</t>
  </si>
  <si>
    <t>https://www.google.com/url?rct=j&amp;sa=t&amp;url=https://www.appsystem.fr/164918/benchmark-galaxy-s8-iphone-7/&amp;ct=ga&amp;cd=CAIyGTE1OGQ0YWQ5ODUzYmExODg6ZnI6ZnI6RlI&amp;usg=AFQjCNGkcuER-Qs276unBq17_NDCc0oZQA</t>
  </si>
  <si>
    <t>https://www.google.com/url?rct=j&amp;sa=t&amp;url=http://www.cnetfrance.fr/produits/samsung-galaxy-s8-plus-la-prise-en-main-39850554.htm&amp;ct=ga&amp;cd=CAIyGTE1OGQ0YWQ5ODUzYmExODg6ZnI6ZnI6RlI&amp;usg=AFQjCNF4-NXM9XhLeCIdBvCypS7vI7m5AQ</t>
  </si>
  <si>
    <t>https://www.google.com/url?rct=j&amp;sa=t&amp;url=http://www.20minutes.fr/high-tech/2041199-20170331-donald-trump-troque-vieux-galaxy-s3-iphone&amp;ct=ga&amp;cd=CAIyGTE1OGQ0YWQ5ODUzYmExODg6ZnI6ZnI6RlI&amp;usg=AFQjCNF3nT1lp7NSzEaOyun3PXnOIgJ1kw</t>
  </si>
  <si>
    <t>https://www.google.com/url?rct=j&amp;sa=t&amp;url=http://www.zdnet.fr/actualites/de-quoi-a-besoin-l-iphone-8-pour-triompher-du-galaxy-s8-39850656.htm&amp;ct=ga&amp;cd=CAIyGTE1OGQ0YWQ5ODUzYmExODg6ZnI6ZnI6RlI&amp;usg=AFQjCNGvMttBJKzH6-9dtN1McpKMp9YwfA</t>
  </si>
  <si>
    <t>https://www.google.com/url?rct=j&amp;sa=t&amp;url=http://www.journaldugeek.com/tests/comparatif-des-smartphones-haut-de-gamme-du-moment-que-vaut-le-galaxy-s8-face-a-liphone-7-au-lg-g6-et-au-p10/&amp;ct=ga&amp;cd=CAIyGTE1OGQ0YWQ5ODUzYmExODg6ZnI6ZnI6RlI&amp;usg=AFQjCNELfXs_EHIjOeSBWlhZjchcAlHl3Q</t>
  </si>
  <si>
    <t>https://www.google.com/url?rct=j&amp;sa=t&amp;url=http://www.meltystyle.fr/iphone-8-de-nouveaux-rendus-devoilent-un-smartphone-qui-ressemble-au-samsung-galaxy-s8-a597683.html&amp;ct=ga&amp;cd=CAIyGTE1OGQ0YWQ5ODUzYmExODg6ZnI6ZnI6RlI&amp;usg=AFQjCNHPfOfBbTIxvtuj4iGpA1lIhpN_DQ</t>
  </si>
  <si>
    <t>https://www.google.com/url?rct=j&amp;sa=t&amp;url=http://www.meltystyle.fr/iphone-7-toujours-populaire-malgre-le-samsung-galaxy-s8-encore-pour-longtemps-a597950.html&amp;ct=ga&amp;cd=CAIyGTE1OGQ0YWQ5ODUzYmExODg6ZnI6ZnI6RlI&amp;usg=AFQjCNET3qgyom9fXdwKNzN7oVdSvE03YA</t>
  </si>
  <si>
    <t>https://www.google.com/url?rct=j&amp;sa=t&amp;url=https://www.xavierstuder.com/2017/04/02/test-photo-huawei-p10-vs-sony-xperia-xz-vs-apple-iphone-7-plus-vs-samsung-galaxy-s7/&amp;ct=ga&amp;cd=CAIyGTE1OGQ0YWQ5ODUzYmExODg6ZnI6ZnI6RlI&amp;usg=AFQjCNGxPucw4ePR5-wlStDOLXFdpvmjlg</t>
  </si>
  <si>
    <t>https://www.google.com/url?rct=j&amp;sa=t&amp;url=http://www.meltystyle.fr/samsung-galaxy-s8-le-marche-attend-toujours-sa-revolution-a597994.html&amp;ct=ga&amp;cd=CAIyGTE1OGQ0YWQ5ODUzYmExODg6ZnI6ZnI6RlI&amp;usg=AFQjCNHigBZd--cKMtv0EO2YeO4sUFX3MQ</t>
  </si>
  <si>
    <t>https://www.google.com/url?rct=j&amp;sa=t&amp;url=http://www.meltystyle.fr/iphone-7-plus-vs-samsung-galaxy-s8-un-premier-comparatif-video-a597949.html&amp;ct=ga&amp;cd=CAIyGTE1OGQ0YWQ5ODUzYmExODg6ZnI6ZnI6RlI&amp;usg=AFQjCNFMX2UF9f4st43OQUXaaDZPVceP_A</t>
  </si>
  <si>
    <t>https://www.google.com/url?rct=j&amp;sa=t&amp;url=http://www.meltystyle.fr/iphone-7-plus-plus-puissant-que-le-samsung-galaxy-s8-un-benchmark-les-departage-a598031.html&amp;ct=ga&amp;cd=CAIyGTE1OGQ0YWQ5ODUzYmExODg6ZnI6ZnI6RlI&amp;usg=AFQjCNHOdcAYD8_-fmzL8kb_0QZ7TUg-OQ</t>
  </si>
  <si>
    <t>https://www.google.com/url?rct=j&amp;sa=t&amp;url=http://www.meltystyle.fr/iphone-8-par-quels-moyens-le-flagship-peut-il-battre-le-galaxy-s8-a598035.html&amp;ct=ga&amp;cd=CAIyGTE1OGQ0YWQ5ODUzYmExODg6ZnI6ZnI6RlI&amp;usg=AFQjCNHuEpZemMdfjtJ7L8itr1n5x87N3Q</t>
  </si>
  <si>
    <t>https://www.google.com/url?rct=j&amp;sa=t&amp;url=http://www.mac4ever.com/actu/119846_samsung-aurait-bien-envisage-d-integrer-un-double-capteur-photo-au-galaxy-s8&amp;ct=ga&amp;cd=CAIyGTE1OGQ0YWQ5ODUzYmExODg6ZnI6ZnI6RlI&amp;usg=AFQjCNF5MgEiCV2Zwc9FAbdCCOP1-VuG7g</t>
  </si>
  <si>
    <t>https://www.google.com/url?rct=j&amp;sa=t&amp;url=http://www.stuff.tv/fr/articles/samsung-galaxy-s8-plus-vs-apple-iphone-7-plus-le-duel&amp;ct=ga&amp;cd=CAIyGTE1OGQ0YWQ5ODUzYmExODg6ZnI6ZnI6RlI&amp;usg=AFQjCNEj5ffExK74tvNkKUGHBMINzrLAXQ</t>
  </si>
  <si>
    <t>http://dlvr.it/NmGgxX</t>
  </si>
  <si>
    <t>http://dlvr.it/NmJFF0</t>
  </si>
  <si>
    <t>http://dlvr.it/NmKLnm</t>
  </si>
  <si>
    <t>http://dlvr.it/NmSkx8</t>
  </si>
  <si>
    <t>http://dlvr.it/NmSl02</t>
  </si>
  <si>
    <t>http://dlvr.it/NmStBV</t>
  </si>
  <si>
    <t>http://dlvr.it/NmVsTT</t>
  </si>
  <si>
    <t>http://dlvr.it/NmhbWw</t>
  </si>
  <si>
    <t>http://dlvr.it/NmkD7v</t>
  </si>
  <si>
    <t>http://dlvr.it/NmkD92</t>
  </si>
  <si>
    <t>http://dlvr.it/NmljkS</t>
  </si>
  <si>
    <t>http://dlvr.it/Nmmzjk</t>
  </si>
  <si>
    <t>http://dlvr.it/Nmpgg2</t>
  </si>
  <si>
    <t>http://dlvr.it/NmpzjL</t>
  </si>
  <si>
    <t>http://dlvr.it/NmvJ7K</t>
  </si>
  <si>
    <t>http://dlvr.it/Nmw1qt</t>
  </si>
  <si>
    <t>http://dlvr.it/Nn3CJY</t>
  </si>
  <si>
    <t>http://dlvr.it/Nn4BFr</t>
  </si>
  <si>
    <t>http://dlvr.it/Nn589S</t>
  </si>
  <si>
    <t>http://dlvr.it/Nn6GkL</t>
  </si>
  <si>
    <t>http://dlvr.it/Nn8b0V</t>
  </si>
  <si>
    <t>http://dlvr.it/NnBmrk</t>
  </si>
  <si>
    <t>http://dlvr.it/NnCLxr</t>
  </si>
  <si>
    <t>http://dlvr.it/NnCM0Z</t>
  </si>
  <si>
    <t>http://dlvr.it/NnCM1L</t>
  </si>
  <si>
    <t>http://dlvr.it/NnCM2M</t>
  </si>
  <si>
    <t>http://dlvr.it/NnCrVc</t>
  </si>
  <si>
    <t>http://dlvr.it/NnDKzh</t>
  </si>
  <si>
    <t>http://dlvr.it/NnFTkj</t>
  </si>
  <si>
    <t>http://dlvr.it/NnG08z</t>
  </si>
  <si>
    <t>http://dlvr.it/NnKktQ</t>
  </si>
  <si>
    <t>http://dlvr.it/NnMb6d</t>
  </si>
  <si>
    <t>http://dlvr.it/NnNSlJ</t>
  </si>
  <si>
    <t>http://dlvr.it/NnNSlb</t>
  </si>
  <si>
    <t>http://dlvr.it/NnQhXr</t>
  </si>
  <si>
    <t>http://dlvr.it/NnRKWM</t>
  </si>
  <si>
    <t>http://dlvr.it/NnhgBt</t>
  </si>
  <si>
    <t>http://dlvr.it/NmGhNv</t>
  </si>
  <si>
    <t>http://dlvr.it/NmJFJc</t>
  </si>
  <si>
    <t>http://dlvr.it/NmKJMM</t>
  </si>
  <si>
    <t>http://dlvr.it/NmLG6s</t>
  </si>
  <si>
    <t>http://dlvr.it/NmLG8F</t>
  </si>
  <si>
    <t>http://dlvr.it/NmSkxc</t>
  </si>
  <si>
    <t>http://dlvr.it/NmSl09</t>
  </si>
  <si>
    <t>http://dlvr.it/NmSt9q</t>
  </si>
  <si>
    <t>http://dlvr.it/NmVsVC</t>
  </si>
  <si>
    <t>http://dlvr.it/NmhbXF</t>
  </si>
  <si>
    <t>http://dlvr.it/NmkD89</t>
  </si>
  <si>
    <t>http://dlvr.it/NmkD8y</t>
  </si>
  <si>
    <t>http://dlvr.it/Nmljkm</t>
  </si>
  <si>
    <t>http://dlvr.it/Nmmzjr</t>
  </si>
  <si>
    <t>http://dlvr.it/Nmpgp1</t>
  </si>
  <si>
    <t>http://dlvr.it/NmpgrH</t>
  </si>
  <si>
    <t>http://dlvr.it/NmpgxN</t>
  </si>
  <si>
    <t>http://dlvr.it/NmvJT5</t>
  </si>
  <si>
    <t>http://dlvr.it/Nmw24M</t>
  </si>
  <si>
    <t>http://dlvr.it/Nn3CMt</t>
  </si>
  <si>
    <t>http://dlvr.it/Nn4BQ7</t>
  </si>
  <si>
    <t>http://dlvr.it/Nn58QZ</t>
  </si>
  <si>
    <t>http://dlvr.it/Nn6Gr4</t>
  </si>
  <si>
    <t>http://dlvr.it/Nn8bF7</t>
  </si>
  <si>
    <t>http://dlvr.it/Nn9S4j</t>
  </si>
  <si>
    <t>http://dlvr.it/NnCMXS</t>
  </si>
  <si>
    <t>http://dlvr.it/NnCMYH</t>
  </si>
  <si>
    <t>http://dlvr.it/NnCMZ1</t>
  </si>
  <si>
    <t>http://dlvr.it/NnCMZS</t>
  </si>
  <si>
    <t>http://dlvr.it/NnCMZg</t>
  </si>
  <si>
    <t>http://dlvr.it/NnCrXV</t>
  </si>
  <si>
    <t>http://dlvr.it/NnDL5L</t>
  </si>
  <si>
    <t>http://dlvr.it/NnFTmb</t>
  </si>
  <si>
    <t>http://dlvr.it/NnG0FK</t>
  </si>
  <si>
    <t>http://dlvr.it/NnKlBW</t>
  </si>
  <si>
    <t>http://dlvr.it/NnMbL3</t>
  </si>
  <si>
    <t>http://dlvr.it/NnNTT2</t>
  </si>
  <si>
    <t>http://dlvr.it/NnNTVN</t>
  </si>
  <si>
    <t>http://dlvr.it/NnPV0H</t>
  </si>
  <si>
    <t>http://dlvr.it/NnQhzr</t>
  </si>
  <si>
    <t>http://dlvr.it/NnRKt8</t>
  </si>
  <si>
    <t>http://dlvr.it/NnRKwr</t>
  </si>
  <si>
    <t>http://dlvr.it/NnhgRP</t>
  </si>
  <si>
    <t>https://www.google.com/url?rct=j&amp;sa=t&amp;url=http%3A%2F%2Fwww.itmedia.co.jp%2Fmobile%2Farticles%2F1703%2F30%2Fnews102.html&amp;ct=ga&amp;cd=CAIyHjQ4M2Y1OTFhYWI0YTFmYzk6Y28uanA6amE6SlA6Ug&amp;usg=AFQjCNFuV9n_6r4vdVEfgzDLwoxcr1T1zw&amp;utm_source=dlvr.it&amp;utm_medium=twitter</t>
  </si>
  <si>
    <t>https://www.google.com/url?rct=j&amp;sa=t&amp;url=http%3A%2F%2Fpanora.tokyo%2F24023%2F&amp;ct=ga&amp;cd=CAIyHjI3NjhlYWNkNzJhNjliMWQ6Y28uanA6amE6SlA6Ug&amp;usg=AFQjCNEn3NjHModHw-8r1-p5lyccYJhuRQ&amp;utm_source=dlvr.it&amp;utm_medium=twitter</t>
  </si>
  <si>
    <t>https://www.google.com/url?rct=j&amp;sa=t&amp;url=http%3A%2F%2Fk-tai.watch.impress.co.jp%2Fdocs%2Fcolumn%2Fminna%2F1051567.html&amp;ct=ga&amp;cd=CAIyHjI3NjhlYWNkNzJhNjliMWQ6Y28uanA6amE6SlA6Ug&amp;usg=AFQjCNG1lyxFyQLmgEik0sa1e6rViEBWig&amp;utm_source=dlvr.it&amp;utm_medium=twitter</t>
  </si>
  <si>
    <t>https://www.google.com/url?rct=j&amp;sa=t&amp;url=http%3A%2F%2Fnews.nicovideo.jp%2Fwatch%2Fnw2715399&amp;ct=ga&amp;cd=CAIyHjI3NjhlYWNkNzJhNjliMWQ6Y28uanA6amE6SlA6Ug&amp;usg=AFQjCNHIOjTLIDCb6JF-lQaLRGMQUY_pWg&amp;utm_source=dlvr.it&amp;utm_medium=twitter</t>
  </si>
  <si>
    <t>https://www.google.com/url?rct=j&amp;sa=t&amp;url=http%3A%2F%2Fjapanese.engadget.com%2F2017%2F03%2F31%2Fgalaxy-s8-bixby-iphone-8%2F&amp;ct=ga&amp;cd=CAIyHjI3NjhlYWNkNzJhNjliMWQ6Y28uanA6amE6SlA6Ug&amp;usg=AFQjCNFDxJn_GdStD9vpSaSoKZ6c6i_lpg&amp;utm_source=dlvr.it&amp;utm_medium=twitter</t>
  </si>
  <si>
    <t>https://www.google.com/url?rct=j&amp;sa=t&amp;url=http%3A%2F%2Fforbesjapan.com%2Farticles%2Fdetail%2F15729&amp;ct=ga&amp;cd=CAIyHjI3NjhlYWNkNzJhNjliMWQ6Y28uanA6amE6SlA6Ug&amp;usg=AFQjCNFDZMJ4CqXLixTo8yJbKAXnZX4yXQ&amp;utm_source=dlvr.it&amp;utm_medium=twitter</t>
  </si>
  <si>
    <t>https://www.google.com/url?rct=j&amp;sa=t&amp;url=http%3A%2F%2Fiphone-mania.jp%2Fnews-163640%2F&amp;ct=ga&amp;cd=CAIyHjQ4M2Y1OTFhYWI0YTFmYzk6Y28uanA6amE6SlA6Ug&amp;usg=AFQjCNGAYUcmnZjOONnGL1s4Rem7oCCagQ&amp;utm_source=dlvr.it&amp;utm_medium=twitter</t>
  </si>
  <si>
    <t>https://www.google.com/url?rct=j&amp;sa=t&amp;url=http%3A%2F%2Fmainichi.jp%2Farticles%2F20170401%2Fgnw%2F00m%2F040%2F002000c&amp;ct=ga&amp;cd=CAIyHjI3NjhlYWNkNzJhNjliMWQ6Y28uanA6amE6SlA6Ug&amp;usg=AFQjCNE76QUd376x2XZr6mjBvgIVIwks6g&amp;utm_source=dlvr.it&amp;utm_medium=twitter</t>
  </si>
  <si>
    <t>https://www.google.com/url?rct=j&amp;sa=t&amp;url=http%3A%2F%2Fiphone-mania.jp%2Fnews-163640%2F&amp;ct=ga&amp;cd=CAIyHjI3NjhlYWNkNzJhNjliMWQ6Y28uanA6amE6SlA6Ug&amp;usg=AFQjCNGAYUcmnZjOONnGL1s4Rem7oCCagQ&amp;utm_source=dlvr.it&amp;utm_medium=twitter</t>
  </si>
  <si>
    <t>https://www.google.com/url?rct=j&amp;sa=t&amp;url=https%3A%2F%2Fcorriente.top%2Fpost-37409%2F&amp;ct=ga&amp;cd=CAIyHjQ4M2Y1OTFhYWI0YTFmYzk6Y28uanA6amE6SlA6Ug&amp;usg=AFQjCNFHF3kIcZ4Nz3i7DbRNxpv3GbE_IA&amp;utm_source=dlvr.it&amp;utm_medium=twitter</t>
  </si>
  <si>
    <t>https://www.google.com/url?rct=j&amp;sa=t&amp;url=https%3A%2F%2Fcorriente.top%2Fpost-37409%2F&amp;ct=ga&amp;cd=CAIyHjI3NjhlYWNkNzJhNjliMWQ6Y28uanA6amE6SlA6Ug&amp;usg=AFQjCNFHF3kIcZ4Nz3i7DbRNxpv3GbE_IA&amp;utm_source=dlvr.it&amp;utm_medium=twitter</t>
  </si>
  <si>
    <t>https://www.google.com/url?rct=j&amp;sa=t&amp;url=http%3A%2F%2Fgetnews.jp%2Farchives%2F1682594&amp;ct=ga&amp;cd=CAIyHjQ4M2Y1OTFhYWI0YTFmYzk6Y28uanA6amE6SlA6Ug&amp;usg=AFQjCNFVev75WyyX66QOCNs81jW_LRVCWA&amp;utm_source=dlvr.it&amp;utm_medium=twitter</t>
  </si>
  <si>
    <t>https://www.google.com/url?rct=j&amp;sa=t&amp;url=http%3A%2F%2Fwww.appps.jp%2F259649%2F&amp;ct=ga&amp;cd=CAIyHjI3NjhlYWNkNzJhNjliMWQ6Y28uanA6amE6SlA6Ug&amp;usg=AFQjCNEJLZXh0TFS3b9ii7tdA-eNmCwgCA&amp;utm_source=dlvr.it&amp;utm_medium=twitter</t>
  </si>
  <si>
    <t>https://www.google.com/url?rct=j&amp;sa=t&amp;url=http%3A%2F%2Fgetnews.jp%2Farchives%2F1684241&amp;ct=ga&amp;cd=CAIyHjI3NjhlYWNkNzJhNjliMWQ6Y28uanA6amE6SlA6Ug&amp;usg=AFQjCNGa9ZUnubcz3APCgVw2ibFJ6kVY8Q&amp;utm_source=dlvr.it&amp;utm_medium=twitter</t>
  </si>
  <si>
    <t>https://www.google.com/url?rct=j&amp;sa=t&amp;url=http%3A%2F%2Fwww.gizmodo.jp%2F2017%2F04%2Fdigital-photo-hack-galaxy-s8-face-recognition.html&amp;ct=ga&amp;cd=CAIyHjQ4M2Y1OTFhYWI0YTFmYzk6Y28uanA6amE6SlA6Ug&amp;usg=AFQjCNF-aVCwsdjbmpJBvPP3IdSV5i-e_A&amp;utm_source=dlvr.it&amp;utm_medium=twitter</t>
  </si>
  <si>
    <t>https://www.google.com/url?rct=j&amp;sa=t&amp;url=http%3A%2F%2Fwww.independent.co.uk%2Flife-style%2Fgadgets-and-tech%2Ffeatures%2Fsamsung-galaxy-s8-latest-why-choose-iphone-7-smartphone-compare-android-ios-bixby-dex-a7655546.html&amp;ct=ga&amp;cd=CAIyHDE1OGQ0YWQ5ODUzYmExODg6Y28uaW46ZW46SU4&amp;usg=AFQjCNEZVtRojl_Ksk5B6v4aogoxPkn9QQ&amp;utm_source=dlvr.it&amp;utm_medium=twitter</t>
  </si>
  <si>
    <t>https://www.google.com/url?rct=j&amp;sa=t&amp;url=https%3A%2F%2Fwww.youtube.com%2Fwatch%3Fv%3DHH1zD1wcACg&amp;ct=ga&amp;cd=CAIyHDE1OGQ0YWQ5ODUzYmExODg6Y28uaW46ZW46SU4&amp;usg=AFQjCNFJwmYiVjX40a5RKaZe_0PxezB6lg&amp;utm_source=dlvr.it&amp;utm_medium=twitter</t>
  </si>
  <si>
    <t>https://www.google.com/url?rct=j&amp;sa=t&amp;url=https%3A%2F%2Fwww.cnet.com%2Fvideos%2F4-features-the-iphone-8-needs-to-one-up-the-galaxy-s8%2F&amp;ct=ga&amp;cd=CAIyHDE1OGQ0YWQ5ODUzYmExODg6Y28uaW46ZW46SU4&amp;usg=AFQjCNHBsGPgn6Bfx8WvXbUwpTCeAA1lXQ&amp;utm_source=dlvr.it&amp;utm_medium=twitter</t>
  </si>
  <si>
    <t>https://www.google.com/url?rct=j&amp;sa=t&amp;url=http%3A%2F%2Flancasteronline.com%2Fbusiness%2Ftechnology%2Fgalaxy-s-vs-iphone-samsung-and-apple-flagships-face-off%2Farticle_2c012ada-1548-11e7-b85e-37c20957887d.html&amp;ct=ga&amp;cd=CAIyHDE1OGQ0YWQ5ODUzYmExODg6Y28uaW46ZW46SU4&amp;usg=AFQjCNGvR8e3ED6ataV6oKpsHQ0_SjQr8g&amp;utm_source=dlvr.it&amp;utm_medium=twitter</t>
  </si>
  <si>
    <t>https://www.google.com/url?rct=j&amp;sa=t&amp;url=https%3A%2F%2Fwww.youtube.com%2Fwatch%3Fv%3DsJd9502sCgE&amp;ct=ga&amp;cd=CAIyHDE1OGQ0YWQ5ODUzYmExODg6Y28uaW46ZW46SU4&amp;usg=AFQjCNGP-f_DTCTrQKaiFF0xPBsPDmRSzA&amp;utm_source=dlvr.it&amp;utm_medium=twitter</t>
  </si>
  <si>
    <t>https://www.google.com/url?rct=j&amp;sa=t&amp;url=https%3A%2F%2Fwww.cnet.com%2Fnews%2Fwhat-does-the-iphone-8-need-to-beat-the-galaxy-s8%2F&amp;ct=ga&amp;cd=CAIyHDE1OGQ0YWQ5ODUzYmExODg6Y28uaW46ZW46SU4&amp;usg=AFQjCNE2xCx4vDUeJbA6ByguzlPvsHfXLA&amp;utm_source=dlvr.it&amp;utm_medium=twitter</t>
  </si>
  <si>
    <t>https://www.google.com/url?rct=j&amp;sa=t&amp;url=http%3A%2F%2Fbgr.com%2F2017%2F03%2F31%2Fgalaxy-s8-specs-vs-galaxy-s8-plus-global-model%2F&amp;ct=ga&amp;cd=CAIyGjE1OGQ0YWQ5ODUzYmExODg6Y29tOmVuOlVT&amp;usg=AFQjCNHqf3UaR39zUQdZCCwQDDSXl-f4cA&amp;utm_source=dlvr.it&amp;utm_medium=twitter</t>
  </si>
  <si>
    <t>https://www.google.com/url?rct=j&amp;sa=t&amp;url=https%3A%2F%2Fwww.cnet.com%2Fvideos%2Five-got-screen-envy-for-the-samsung-galaxy-s8%2F&amp;ct=ga&amp;cd=CAIyHDE1OGQ0YWQ5ODUzYmExODg6Y28uaW46ZW46SU4&amp;usg=AFQjCNHg_t4XBapVH5avx8ZGsV2G-PmHYQ&amp;utm_source=dlvr.it&amp;utm_medium=twitter</t>
  </si>
  <si>
    <t>https://www.google.com/url?rct=j&amp;sa=t&amp;url=https%3A%2F%2Fwww.youtube.com%2Fwatch%3Fv%3DZDlMWxTRgLs&amp;ct=ga&amp;cd=CAIyHDE1OGQ0YWQ5ODUzYmExODg6Y28uaW46ZW46SU4&amp;usg=AFQjCNHNlNN8RDBgYG1Gvj327WtMvZUfgw&amp;utm_source=dlvr.it&amp;utm_medium=twitter</t>
  </si>
  <si>
    <t>https://www.google.com/url?rct=j&amp;sa=t&amp;url=http%3A%2F%2Fnormangeestar.net%2F2017%2F04%2F02%2Fwhat-does-galaxy-s8-mean-for-apple-s-next-iphone-release%2F&amp;ct=ga&amp;cd=CAIyGjE1OGQ0YWQ5ODUzYmExODg6Y29tOmVuOlVT&amp;usg=AFQjCNHo_CbGGJHrJ53tE7Ho3rvlcQXOig&amp;utm_source=dlvr.it&amp;utm_medium=twitter</t>
  </si>
  <si>
    <t>https://www.google.com/url?rct=j&amp;sa=t&amp;url=http%3A%2F%2Ftechaeris.com%2F2017%2F04%2F02%2Fgalaxy-s8-amazing-iphone-apps-keep-users%2F&amp;ct=ga&amp;cd=CAIyGjE1OGQ0YWQ5ODUzYmExODg6Y29tOmVuOlVT&amp;usg=AFQjCNHQfGJK013vQ6M0PzpmN2XBVBK0bQ&amp;utm_source=dlvr.it&amp;utm_medium=twitter</t>
  </si>
  <si>
    <t>https://www.google.com/url?rct=j&amp;sa=t&amp;url=http%3A%2F%2Fpppfocus.com%2F2017%2F04%2F03%2Fthe-iphone-8-will-beat-the-galaxy-s8-in-one-key-area%2F&amp;ct=ga&amp;cd=CAIyGjE1OGQ0YWQ5ODUzYmExODg6Y29tOmVuOlVT&amp;usg=AFQjCNEAuI4E27rNOxPaqU3cppgDkrX7Dw&amp;utm_source=dlvr.it&amp;utm_medium=twitter</t>
  </si>
  <si>
    <t>https://www.google.com/url?rct=j&amp;sa=t&amp;url=http%3A%2F%2Fwww.express.co.uk%2Flife-style%2Fscience-technology%2F787182%2FiPhone-7-Plus-v-Samsung-Galaxy-S8-speed-test-best-smartphone&amp;ct=ga&amp;cd=CAIyGjE1OGQ0YWQ5ODUzYmExODg6Y29tOmVuOlVT&amp;usg=AFQjCNEnu6NL_Lj_kZi4aRZzW65P5Mu-RQ&amp;utm_source=dlvr.it&amp;utm_medium=twitter</t>
  </si>
  <si>
    <t>https://twitter.com/i/web/status/848842329683374081</t>
  </si>
  <si>
    <t>https://twitter.com/i/web/status/848846333175881729</t>
  </si>
  <si>
    <t>http://arxiv.org/abs/1703.10163</t>
  </si>
  <si>
    <t>http://iopscience.iop.org/0004-637X/838/2/109</t>
  </si>
  <si>
    <t>http://arxiv.org/abs/1703.10610</t>
  </si>
  <si>
    <t>https://www.google.com/url?rct=j&amp;sa=t&amp;url=https%3A%2F%2Fwww.generation-nt.com%2Fsamsung-galaxy-s8-microsoft-edition-smartphone-bundle-application-actualite-1941076.html&amp;ct=ga&amp;cd=CAIyGWMzNmE5YzgyNTI1MTRkYmU6ZnI6ZnI6RlI&amp;usg=AFQjCNHUcoQBZ87lPKjsQ_KgIZIN1oISuQ&amp;utm_source=dlvr.it&amp;utm_medium=twitter</t>
  </si>
  <si>
    <t>https://www.google.com/url?rct=j&amp;sa=t&amp;url=http%3A%2F%2Fwww.frandroid.com%2Fmarques%2Fmicrosoft%2F420703_aux-etats-unis-microsoft-va-commercialiser-un-samsung-galaxy-s8-special-dans-ses-boutiques&amp;ct=ga&amp;cd=CAIyGWMzNmE5YzgyNTI1MTRkYmU6ZnI6ZnI6RlI&amp;usg=AFQjCNElppMZres_F63Fy8g_mOy6N3Chtg&amp;utm_source=dlvr.it&amp;utm_medium=twitter</t>
  </si>
  <si>
    <t>https://www.google.com/url?rct=j&amp;sa=t&amp;url=http%3A%2F%2Fbfmbusiness.bfmtv.com%2Fentreprise%2Fle-samsung-galaxy-s8-annonce-t-il-la-fin-du-telephone-1132619.html&amp;ct=ga&amp;cd=CAIyGWMzNmE5YzgyNTI1MTRkYmU6ZnI6ZnI6RlI&amp;usg=AFQjCNFDIX_TV9CI1nk0HH_gYZKQYevnvg&amp;utm_source=dlvr.it&amp;utm_medium=twitter</t>
  </si>
  <si>
    <t>https://www.google.com/url?rct=j&amp;sa=t&amp;url=http%3A%2F%2Fwww.numerama.com%2Ftech%2F245198-plutot-quun-bon-windows-phone-microsoft-devoile-sa-version-du-galaxy-s8.html&amp;ct=ga&amp;cd=CAIyGWMzNmE5YzgyNTI1MTRkYmU6ZnI6ZnI6RlI&amp;usg=AFQjCNEx1nvO_CAfd38-havscAqb6OTOqw&amp;utm_source=dlvr.it&amp;utm_medium=twitter</t>
  </si>
  <si>
    <t>https://www.google.com/url?rct=j&amp;sa=t&amp;url=http%3A%2F%2Fwww.lemagit.fr%2Factualites%2F450415946%2FCitrix-et-VMware-sapproprient-deja-le-Galaxy-S8-de-Samsung&amp;ct=ga&amp;cd=CAIyGWMzNmE5YzgyNTI1MTRkYmU6ZnI6ZnI6RlI&amp;usg=AFQjCNF-Qztg5npsbxWfgX0RQUW6HN3IZQ&amp;utm_source=dlvr.it&amp;utm_medium=twitter</t>
  </si>
  <si>
    <t>https://www.google.com/url?rct=j&amp;sa=t&amp;url=http%3A%2F%2Factu.meilleurmobile.com%2Fmicrosoft-commercialise-propres-samsung-galaxy-s8-s8-microsoft-edition_154054&amp;ct=ga&amp;cd=CAIyGWMzNmE5YzgyNTI1MTRkYmU6ZnI6ZnI6RlI&amp;usg=AFQjCNHl9T7VUqR_1hriHbb7oK-OkPlhGg&amp;utm_source=dlvr.it&amp;utm_medium=twitter</t>
  </si>
  <si>
    <t>https://www.google.com/url?rct=j&amp;sa=t&amp;url=http%3A%2F%2Fwww.idboox.com%2Fsmartphone%2Fgalaxy-s8-microsoft-aura-son-edition-speciale%2F&amp;ct=ga&amp;cd=CAIyGWMzNmE5YzgyNTI1MTRkYmU6ZnI6ZnI6RlI&amp;usg=AFQjCNGlg-srgDyY4lhdswCQ9SsINq-f8Q&amp;utm_source=dlvr.it&amp;utm_medium=twitter</t>
  </si>
  <si>
    <t>https://www.google.com/url?rct=j&amp;sa=t&amp;url=http%3A%2F%2Fwww.commentcamarche.net%2Fnews%2F5869592-microsoft-remixe-le-galaxy-s8&amp;ct=ga&amp;cd=CAIyGWMzNmE5YzgyNTI1MTRkYmU6ZnI6ZnI6RlI&amp;usg=AFQjCNGqaxCV9nx5uR02eYV1tEXHYf9Wlg&amp;utm_source=dlvr.it&amp;utm_medium=twitter</t>
  </si>
  <si>
    <t>https://www.google.com/url?rct=j&amp;sa=t&amp;url=http%3A%2F%2Fwww.blog-nouvelles-technologies.fr%2F105463%2Fmicrosoft-propose-propre-version-galaxy-s8-cortana%2F&amp;ct=ga&amp;cd=CAIyGWMzNmE5YzgyNTI1MTRkYmU6ZnI6ZnI6RlI&amp;usg=AFQjCNGToV0y0MP85EZNrL271Qay91h2BA&amp;utm_source=dlvr.it&amp;utm_medium=twitter</t>
  </si>
  <si>
    <t>https://www.google.com/url?rct=j&amp;sa=t&amp;url=http%3A%2F%2Fkulturegeek.fr%2Fnews-107878%2Fsamsung-galaxy-s8-microsoft-edition-pre-commande-etats-unis&amp;ct=ga&amp;cd=CAIyGWMzNmE5YzgyNTI1MTRkYmU6ZnI6ZnI6RlI&amp;usg=AFQjCNGfCiL3tN-iIk9Ms79fKQyiAop1Zw&amp;utm_source=dlvr.it&amp;utm_medium=twitter</t>
  </si>
  <si>
    <t>https://www.google.com/url?rct=j&amp;sa=t&amp;url=http%3A%2F%2Fwww.01net.com%2Factualites%2Fle-nouveau-smartphone-de-microsoft-une-edition-speciale-du-samsung-galaxy-s8-1133483.html&amp;ct=ga&amp;cd=CAIyGWMzNmE5YzgyNTI1MTRkYmU6ZnI6ZnI6RlI&amp;usg=AFQjCNH7PSfpLznRxkusfA9Gf0o5wFcsQw&amp;utm_source=dlvr.it&amp;utm_medium=twitter</t>
  </si>
  <si>
    <t>https://www.google.com/url?rct=j&amp;sa=t&amp;url=http%3A%2F%2Fwww.01net.com%2Factualites%2Fdex-samsung-peut-il-vraiment-faire-du-galaxy-s8-un-ordinateur-1133396.html&amp;ct=ga&amp;cd=CAIyGWMzNmE5YzgyNTI1MTRkYmU6ZnI6ZnI6RlI&amp;usg=AFQjCNEkwKHpWTt9NynMoNi5KFqZJol4wg&amp;utm_source=dlvr.it&amp;utm_medium=twitter</t>
  </si>
  <si>
    <t>https://www.google.com/url?rct=j&amp;sa=t&amp;url=https%3A%2F%2Fwww.lelectronique.com%2Factualite%2Fpresse-le-nouveau-smartphone-de-microsoftd-une-edition-speciale-du-samsung-galaxy-s8-568884.html&amp;ct=ga&amp;cd=CAIyGWMzNmE5YzgyNTI1MTRkYmU6ZnI6ZnI6RlI&amp;usg=AFQjCNF1BkAIYzDkVW19yz7mub2gGNFlWg&amp;utm_source=dlvr.it&amp;utm_medium=twitter</t>
  </si>
  <si>
    <t>https://www.google.com/url?rct=j&amp;sa=t&amp;url=http%3A%2F%2Fwww.francemobiles.com%2Factualites%2Fsamsung-experience-galaxy-s8-dex-17207.html&amp;ct=ga&amp;cd=CAIyGWMzNmE5YzgyNTI1MTRkYmU6ZnI6ZnI6RlI&amp;usg=AFQjCNGMRffypQcEeSWYlkALi7Zyk8felA&amp;utm_source=dlvr.it&amp;utm_medium=twitter</t>
  </si>
  <si>
    <t>https://www.google.com/url?rct=j&amp;sa=t&amp;url=http%3A%2F%2Fwww.mobilealgerie.com%2Factualites%2Factualites_internationales%2F8304-galaxy-s8-microsoft-edition-en-precommande-des-cette-semaine.html&amp;ct=ga&amp;cd=CAIyGWMzNmE5YzgyNTI1MTRkYmU6ZnI6ZnI6RlI&amp;usg=AFQjCNHm4ylNSSSa1ZHDlrSB-Q9nRMD-WA&amp;utm_source=dlvr.it&amp;utm_medium=twitter</t>
  </si>
  <si>
    <t>https://community.elitedangerous.com/galnet</t>
  </si>
  <si>
    <t>https://www.google.com/url?rct=j&amp;sa=t&amp;url=http%3A%2F%2Fwww.mepcoeng.ac.in%2Faddparty%2Ftaxfaqs.php%2Fzzfshuakwd20140999JxY.pdf&amp;ct=ga&amp;cd=CAIyGmZlNDUyMDI5MGVmZjRhZmM6Y29tOmphOlVT&amp;usg=AFQjCNGTnIOYB95MuU5Pc3gag1tPCVlUuQ&amp;utm_source=dlvr.it&amp;utm_medium=twitter</t>
  </si>
  <si>
    <t>https://www.google.com/url?rct=j&amp;sa=t&amp;url=http%3A%2F%2Fwww.zdnet.com%2Farticle%2Fsamsung-removes-the-physical-home-button-the-galaxy-s8-is-better-as-a-result%2F&amp;ct=ga&amp;cd=CAIyGjczOTE5YmFkMWVkNjU2ZDg6Y29tOmVuOlVT&amp;usg=AFQjCNF9DHi5sGKm5CqAadc8kkOkQjAXcw&amp;utm_source=dlvr.it&amp;utm_medium=twitter</t>
  </si>
  <si>
    <t>https://www.google.com/url?rct=j&amp;sa=t&amp;url=http%3A%2F%2Fwww.inquisitr.com%2F4110858%2Fiphone-8-will-apple-take-attention-away-from-samsung-galaxy-s8%2F&amp;ct=ga&amp;cd=CAIyGjk1Yzc0Y2ZjNGM4ODRlNTM6Y29tOmVuOlVT&amp;usg=AFQjCNEHp5wbeBFie1U66My5tBhS8Ooeaw&amp;utm_source=dlvr.it&amp;utm_medium=twitter</t>
  </si>
  <si>
    <t>https://www.google.com/url?rct=j&amp;sa=t&amp;url=http%3A%2F%2Fwww.gadgetsnow.com%2Fslideshows%2F6-samsung-galaxy-s8-features-missing-in-apple-iphone-7-smartphones%2Fphotolist%2F57962222.cms&amp;ct=ga&amp;cd=CAIyGjczOTE5YmFkMWVkNjU2ZDg6Y29tOmVuOlVT&amp;usg=AFQjCNHzpkmE4h9RIO92TATBxj1O9yE4wA&amp;utm_source=dlvr.it&amp;utm_medium=twitter</t>
  </si>
  <si>
    <t>https://www.google.com/url?rct=j&amp;sa=t&amp;url=http%3A%2F%2Fnormangeestar.net%2F2017%2F04%2F02%2Fall-the-interesting-facts-about-the-samsung-galaxy-s8-s8-in-one-place%2F&amp;ct=ga&amp;cd=CAIyGjczOTE5YmFkMWVkNjU2ZDg6Y29tOmVuOlVT&amp;usg=AFQjCNHAVsAC1_8q7tEAK6XC2EapMGdW3Q&amp;utm_source=dlvr.it&amp;utm_medium=twitter</t>
  </si>
  <si>
    <t>https://www.google.com/url?rct=j&amp;sa=t&amp;url=https%3A%2F%2Fwww.shadeyou.com%2Fcollections%2Fcases%2Fproducts%2Fthree-days-grace-human-music-iphone-7-case-iphone-6-6s-plus-iphone-5-5s-se-google-pixel-xl-pro-htc-m10-samsung-galaxy-s8-s7-s6-edge-cases&amp;ct=ga&amp;cd=CAIyGmFjMmJkYWI3NzhkZDc2MGU6Y29tOmVuOlVT&amp;usg=AFQjCNH2eJ1xdDmeb9quX_ACVX_Ed3wLag&amp;utm_source=dlvr.it&amp;utm_medium=twitter</t>
  </si>
  <si>
    <t>https://www.google.com/url?rct=j&amp;sa=t&amp;url=http%3A%2F%2Fclicklancashire.com%2F2017%2F04%2F02%2Fhow-to-take-screenshot-on-samsung-galaxy-s8-galaxy-s8.html&amp;ct=ga&amp;cd=CAIyGjk1Yzc0Y2ZjNGM4ODRlNTM6Y29tOmVuOlVT&amp;usg=AFQjCNGr2EWVyvs5HG5D1ZLkB_5H8zDX_Q&amp;utm_source=dlvr.it&amp;utm_medium=twitter</t>
  </si>
  <si>
    <t>https://www.google.com/url?rct=j&amp;sa=t&amp;url=http%3A%2F%2Fclicklancashire.com%2F2017%2F04%2F03%2Fsamsungs-bixby-works-on-galaxy-s7-older-devices-running.html&amp;ct=ga&amp;cd=CAIyGjk1Yzc0Y2ZjNGM4ODRlNTM6Y29tOmVuOlVT&amp;usg=AFQjCNHXy7JW6j-5U0pS80G2FxPDxansSw&amp;utm_source=dlvr.it&amp;utm_medium=twitter</t>
  </si>
  <si>
    <t>https://www.google.com/url?rct=j&amp;sa=t&amp;url=http%3A%2F%2Faliveforfootball.com%2F2017%2F04%2Fsamsung-galaxy-s8-microsoft-edition-being-sold-at-microsoft%2F&amp;ct=ga&amp;cd=CAIyGjk1Yzc0Y2ZjNGM4ODRlNTM6Y29tOmVuOlVT&amp;usg=AFQjCNGhTN_XwvL_rbdsPA2v4hrja_SRVg&amp;utm_source=dlvr.it&amp;utm_medium=twitter</t>
  </si>
  <si>
    <t>https://www.google.com/url?rct=j&amp;sa=t&amp;url=http%3A%2F%2Fwww.bgr.in%2Fnews%2Fsamsung-galaxy-s8-vs-apple-iphone-7-10-features-which-give-samsung-the-lead%2F&amp;ct=ga&amp;cd=CAIyGjczOTE5YmFkMWVkNjU2ZDg6Y29tOmVuOlVT&amp;usg=AFQjCNFWtyra0RjFxu17E6onhl1eul9xUA&amp;utm_source=dlvr.it&amp;utm_medium=twitter</t>
  </si>
  <si>
    <t>https://www.google.com/url?rct=j&amp;sa=t&amp;url=http%3A%2F%2Fpppfocus.com%2F2017%2F04%2F03%2Fthe-iphone-8-will-beat-the-galaxy-s8-in-one-key-area%2F&amp;ct=ga&amp;cd=CAIyGjk1Yzc0Y2ZjNGM4ODRlNTM6Y29tOmVuOlVT&amp;usg=AFQjCNEAuI4E27rNOxPaqU3cppgDkrX7Dw&amp;utm_source=dlvr.it&amp;utm_medium=twitter</t>
  </si>
  <si>
    <t>https://www.google.com/url?rct=j&amp;sa=t&amp;url=http%3A%2F%2Fpppfocus.com%2F2017%2F04%2F03%2Fthe-iphone-8-will-beat-the-galaxy-s8-in-one-key-area%2F&amp;ct=ga&amp;cd=CAIyGjViMjNlYjVjYTJiNjIwYTU6Y29tOmVuOlVT&amp;usg=AFQjCNEAuI4E27rNOxPaqU3cppgDkrX7Dw&amp;utm_source=dlvr.it&amp;utm_medium=twitter</t>
  </si>
  <si>
    <t>https://www.google.com/url?rct=j&amp;sa=t&amp;url=https%3A%2F%2Fwww.forbes.com%2Fsites%2Fgordonkelly%2F2017%2F04%2F02%2Fgalaxy-s8-plus-vs-galaxy-s7-edge-whats-the-difference%2F&amp;ct=ga&amp;cd=CAIyGjk1Yzc0Y2ZjNGM4ODRlNTM6Y29tOmVuOlVT&amp;usg=AFQjCNHxN1Trtb4FCVa1AGWb0g2vIN4RKA&amp;utm_source=dlvr.it&amp;utm_medium=twitter</t>
  </si>
  <si>
    <t>https://www.google.com/url?rct=j&amp;sa=t&amp;url=http%3A%2F%2Fwww.express.co.uk%2Flife-style%2Fscience-technology%2F787182%2FiPhone-7-Plus-v-Samsung-Galaxy-S8-speed-test-best-smartphone&amp;ct=ga&amp;cd=CAIyGjczOTE5YmFkMWVkNjU2ZDg6Y29tOmVuOlVT&amp;usg=AFQjCNEnu6NL_Lj_kZi4aRZzW65P5Mu-RQ&amp;utm_source=dlvr.it&amp;utm_medium=twitter</t>
  </si>
  <si>
    <t>https://www.google.com/url?rct=j&amp;sa=t&amp;url=http%3A%2F%2Fnormangeestar.net%2F2017%2F04%2F03%2F10-things-the-samsung-galaxy-s8-can-do-that-the-iphone-can-t%2F&amp;ct=ga&amp;cd=CAIyGjk1Yzc0Y2ZjNGM4ODRlNTM6Y29tOmVuOlVT&amp;usg=AFQjCNHtsuIsCdcBvToS2nuo_W8xqmkn6A&amp;utm_source=dlvr.it&amp;utm_medium=twitter</t>
  </si>
  <si>
    <t>http://www.antun.net/amarare/B06X986N6X/#amasalegame</t>
  </si>
  <si>
    <t>http://www.antun.net/amarare/B06X987B1M/#amasalegame</t>
  </si>
  <si>
    <t>https://www.google.com/url?rct=j&amp;sa=t&amp;url=https://www.investireoggi.it/tech/huawei-p10-samsung-galaxy-s8-confronto-scheda-tecnica-prezzo-quale-preferire/&amp;ct=ga&amp;cd=CAIyGTk2ZTAzY2FjODJjZWFjMzg6aXQ6aXQ6SVQ&amp;usg=AFQjCNETpDZwM0yYwCpqN0DW46RFzxJGsA</t>
  </si>
  <si>
    <t>https://www.google.com/url?rct=j&amp;sa=t&amp;url=https://www.tomshw.it/galaxy-s8-dex-station-sfida-continuum-microsoft-84521&amp;ct=ga&amp;cd=CAIyGTk2ZTAzY2FjODJjZWFjMzg6aXQ6aXQ6SVQ&amp;usg=AFQjCNGuPGel_qB07DblEtaSyUHa_hP-eQ</t>
  </si>
  <si>
    <t>https://www.google.com/url?rct=j&amp;sa=t&amp;url=http://it.blastingnews.com/cellulari/2017/03/durata-batteria-del-samsung-galaxy-s8-ecco-tutte-le-info-001565801.html&amp;ct=ga&amp;cd=CAIyGTk2ZTAzY2FjODJjZWFjMzg6aXQ6aXQ6SVQ&amp;usg=AFQjCNGaCT0tK_Xtit98LWsvHCFujEOpRw</t>
  </si>
  <si>
    <t>https://www.google.com/url?rct=j&amp;sa=t&amp;url=http://samsung.hdblog.it/2017/03/30/samsung-gear-360-vr-video-anteprima/&amp;ct=ga&amp;cd=CAIyGTk2ZTAzY2FjODJjZWFjMzg6aXQ6aXQ6SVQ&amp;usg=AFQjCNF3Mnb96g-Mjialvcng7hMLxRKlPg</t>
  </si>
  <si>
    <t>https://www.google.com/url?rct=j&amp;sa=t&amp;url=https://www.tomshw.it/samsung-galaxy-s8-edizione-microsoft-l-avrebbe-detto-84566&amp;ct=ga&amp;cd=CAIyGTk2ZTAzY2FjODJjZWFjMzg6aXQ6aXQ6SVQ&amp;usg=AFQjCNF7FERZNH4Br_Oh1wBhI7Mb8pdTrA</t>
  </si>
  <si>
    <t>https://www.google.com/url?rct=j&amp;sa=t&amp;url=http://it.blastingnews.com/cellulari/2017/03/samsung-galaxy-s8-con-microsoft-edition-001592577.html&amp;ct=ga&amp;cd=CAIyGTk2ZTAzY2FjODJjZWFjMzg6aXQ6aXQ6SVQ&amp;usg=AFQjCNHjS9_6UTIoaeTXAD-6kIpnJOPbQQ</t>
  </si>
  <si>
    <t>https://www.google.com/url?rct=j&amp;sa=t&amp;url=https://www.investireoggi.it/tech/scatta-le-foto-samsung-galaxy-s8-differenze-galaxy-s7-iphone-7-plus/&amp;ct=ga&amp;cd=CAIyGTk2ZTAzY2FjODJjZWFjMzg6aXQ6aXQ6SVQ&amp;usg=AFQjCNGbwqANltNqT2gIpoZlSxH4pVpRFQ</t>
  </si>
  <si>
    <t>https://www.google.com/url?rct=j&amp;sa=t&amp;url=https://www.investireoggi.it/tech/galaxy-s6-edge-aspettando-android-7-nougat-calibrare-la-batteria-guida-completa/&amp;ct=ga&amp;cd=CAIyGTk2ZTAzY2FjODJjZWFjMzg6aXQ6aXQ6SVQ&amp;usg=AFQjCNFpRq51a1q5H_Q2s68w7Ch8Oke8SQ</t>
  </si>
  <si>
    <t>https://www.google.com/url?rct=j&amp;sa=t&amp;url=http://ilcorrierecitta.com/2017/04/samsung-galaxy-s8-e-s8-avranno-android-nougat-7-1-1-al/&amp;ct=ga&amp;cd=CAIyGTk2ZTAzY2FjODJjZWFjMzg6aXQ6aXQ6SVQ&amp;usg=AFQjCNF2y_idZmZSUAX62zrDdh5z-XlkqA</t>
  </si>
  <si>
    <t>https://www.google.com/url?rct=j&amp;sa=t&amp;url=https://www.hwbrain.it/galaxy-a3-a5-2016-aggiornamento-android-nougat-arrivo-maggio/&amp;ct=ga&amp;cd=CAIyGTk2ZTAzY2FjODJjZWFjMzg6aXQ6aXQ6SVQ&amp;usg=AFQjCNHaiBUzUbLoMhkS449ec8Yl90WT8A</t>
  </si>
  <si>
    <t>https://www.google.com/url?rct=j&amp;sa=t&amp;url=http://it.blastingnews.com/cellulari/2017/04/galaxy-s8-cominciano-i-problemi-per-il-top-di-gamma-di-samsung-001595631.html&amp;ct=ga&amp;cd=CAIyGTk2ZTAzY2FjODJjZWFjMzg6aXQ6aXQ6SVQ&amp;usg=AFQjCNG6O5IGJhREvGXB3Fywb-AKrsT0BA</t>
  </si>
  <si>
    <t>https://www.google.com/url?rct=j&amp;sa=t&amp;url=http://www.mondomobileweb.it/64714-wind-dal-3-al-12-aprile-2017-ricarica-online-e-puoi-vincere-samsung-galaxy-s8/&amp;ct=ga&amp;cd=CAIyGTk2ZTAzY2FjODJjZWFjMzg6aXQ6aXQ6SVQ&amp;usg=AFQjCNHyk7DNOEE-ENDHNwl0675pO2K_Ew</t>
  </si>
  <si>
    <t>https://www.google.com/url?rct=j&amp;sa=t&amp;url=http://it.blastingnews.com/cellulari/2017/04/galaxy-s8-e-il-mistero-della-doppia-fotocamera-001597279.html&amp;ct=ga&amp;cd=CAIyGTk2ZTAzY2FjODJjZWFjMzg6aXQ6aXQ6SVQ&amp;usg=AFQjCNHTNv1sh4ci2UuOYWSUfskCSwr35Q</t>
  </si>
  <si>
    <t>https://www.google.com/url?rct=j&amp;sa=t&amp;url=http://www.optimaitalia.com/blog/2017/04/03/come-ottenere-un-samsung-galaxy-s8-gratis-con-wind-da-oggi-3-aprile-la-risposta-a-vodafone/643557&amp;ct=ga&amp;cd=CAIyGTk2ZTAzY2FjODJjZWFjMzg6aXQ6aXQ6SVQ&amp;usg=AFQjCNFhgl23tqt4TJ5g1phEy7K7L0w3Qg</t>
  </si>
  <si>
    <t>https://www.google.com/url?rct=j&amp;sa=t&amp;url=http://www.financialexpress.com/industry/technology/samsung-galaxy-s8-makes-apple-iphone-7-look-outdated-5-reasons-why/608153/&amp;ct=ga&amp;cd=CAIyGjJjYzMxMzJmZGM2NGM3M2Y6Y29tOmVuOlVT&amp;usg=AFQjCNE22O3bZBuoS_Z8VT3PGguKTpQgtw</t>
  </si>
  <si>
    <t>https://www.google.com/url?rct=j&amp;sa=t&amp;url=http://www.pcmag.com/news/352690/galaxy-s8-vs-iphone-7-samsung-and-apple-flagships-face-off&amp;ct=ga&amp;cd=CAIyGjJjYzMxMzJmZGM2NGM3M2Y6Y29tOmVuOlVT&amp;usg=AFQjCNE-4Mst1Yn2D9RSfSZsZKvs2yl_xA</t>
  </si>
  <si>
    <t>https://www.google.com/url?rct=j&amp;sa=t&amp;url=http://www.phonearena.com/news/Samsung-Galaxy-S8-vs-Apple-iPhone-7-best-of-the-best_id92509&amp;ct=ga&amp;cd=CAIyGjJjYzMxMzJmZGM2NGM3M2Y6Y29tOmVuOlVT&amp;usg=AFQjCNFN83XEijoccUuyJjqbegoZJ8aSZA</t>
  </si>
  <si>
    <t>https://www.google.com/url?rct=j&amp;sa=t&amp;url=http://www.theverge.com/circuitbreaker/2017/3/30/15121816/samsung-galaxy-s8-microsoft-edition-features&amp;ct=ga&amp;cd=CAIyGmMzNmE5YzgyNTI1MTRkYmU6Y29tOmVuOlVT&amp;usg=AFQjCNG4RXuBEPjCCmXHTQo-gL-5WEduRQ</t>
  </si>
  <si>
    <t>https://www.google.com/url?rct=j&amp;sa=t&amp;url=https://www.neowin.net/news/039microsoft-edition039-samsung-galaxy-s8-and-s8-will-be-sold-at-microsoft-stores&amp;ct=ga&amp;cd=CAIyGmMzNmE5YzgyNTI1MTRkYmU6Y29tOmVuOlVT&amp;usg=AFQjCNEhxzcrIXmJjj7f49Bt0t3KYtNjNQ</t>
  </si>
  <si>
    <t>https://www.google.com/url?rct=j&amp;sa=t&amp;url=http://www.zdnet.com/article/microsoft-touts-microsoft-customized-edition-of-samsung-galaxy-s8/&amp;ct=ga&amp;cd=CAIyGmMzNmE5YzgyNTI1MTRkYmU6Y29tOmVuOlVT&amp;usg=AFQjCNFIqVVbr7jtcxWKxPPS-p_Vvx8wUg</t>
  </si>
  <si>
    <t>https://www.google.com/url?rct=j&amp;sa=t&amp;url=https://www.onmsft.com/news/microsoft-to-sell-pre-loaded-samsung-galaxy-s8-or-s8-from-us-microsoft-stores&amp;ct=ga&amp;cd=CAIyGmMzNmE5YzgyNTI1MTRkYmU6Y29tOmVuOlVT&amp;usg=AFQjCNF0XiQEpHrMrq6NnCsMP-3NZQL2Pw</t>
  </si>
  <si>
    <t>https://www.google.com/url?rct=j&amp;sa=t&amp;url=https://betanews.com/2017/03/30/samsung-galaxy-s8-microsoft-edition/&amp;ct=ga&amp;cd=CAIyGmMzNmE5YzgyNTI1MTRkYmU6Y29tOmVuOlVT&amp;usg=AFQjCNFmhT-Pj58046QCma3rQ89xFubNaQ</t>
  </si>
  <si>
    <t>https://www.google.com/url?rct=j&amp;sa=t&amp;url=https://www.engadget.com/2017/03/30/samsung-galaxy-s8-microsoft-edition/&amp;ct=ga&amp;cd=CAIyGmMzNmE5YzgyNTI1MTRkYmU6Y29tOmVuOlVT&amp;usg=AFQjCNHZ5lbcmxFHLIaUzSvbdrmVlOctqQ</t>
  </si>
  <si>
    <t>https://www.google.com/url?rct=j&amp;sa=t&amp;url=http://www.geekwire.com/2017/microsoft-selling-custom-version-samsung-galaxy-s8-smartphone/&amp;ct=ga&amp;cd=CAIyGmMzNmE5YzgyNTI1MTRkYmU6Y29tOmVuOlVT&amp;usg=AFQjCNETrYr4zmqqA28R-OhB3ydJv5j8GA</t>
  </si>
  <si>
    <t>https://www.google.com/url?rct=j&amp;sa=t&amp;url=https://9to5google.com/2017/03/30/samsung-galaxy-s8-microsoft-edition/&amp;ct=ga&amp;cd=CAIyGmMzNmE5YzgyNTI1MTRkYmU6Y29tOmVuOlVT&amp;usg=AFQjCNHG6m9tWtb2O3WxXIOpv0eF1l02WQ</t>
  </si>
  <si>
    <t>https://www.google.com/url?rct=j&amp;sa=t&amp;url=https://www.cnet.com/news/galaxy-s8-microsoft-edition/&amp;ct=ga&amp;cd=CAIyGmMzNmE5YzgyNTI1MTRkYmU6Y29tOmVuOlVT&amp;usg=AFQjCNH0Nxtt3JYN5EpApzDVWoaAK_j1Iw</t>
  </si>
  <si>
    <t>https://www.google.com/url?rct=j&amp;sa=t&amp;url=http://bgr.com/2017/03/30/galaxy-s8-vs-iphone-7-plus-comparison-fail/&amp;ct=ga&amp;cd=CAIyGjJjYzMxMzJmZGM2NGM3M2Y6Y29tOmVuOlVT&amp;usg=AFQjCNEt0MT_OD4qqmzz7wGS0fhY0IMtRw</t>
  </si>
  <si>
    <t>https://www.google.com/url?rct=j&amp;sa=t&amp;url=http://fortune.com/2017/03/30/apple-wall-street-samsung-galaxy-s8/&amp;ct=ga&amp;cd=CAIyGjJjYzMxMzJmZGM2NGM3M2Y6Y29tOmVuOlVT&amp;usg=AFQjCNEDmBn_OQP4bp7ZJMmVe_NaPgD0xw</t>
  </si>
  <si>
    <t>https://www.google.com/url?rct=j&amp;sa=t&amp;url=https://www.technobuffalo.com/2017/03/30/the-galaxy-s8-is-the-iphone-we-want/&amp;ct=ga&amp;cd=CAIyGjJjYzMxMzJmZGM2NGM3M2Y6Y29tOmVuOlVT&amp;usg=AFQjCNEOQQ2pvntYJEdUnhUIk5yoonjs7g</t>
  </si>
  <si>
    <t>https://www.google.com/url?rct=j&amp;sa=t&amp;url=https://9to5mac.com/2017/03/30/jp-morgan-iphone-display-curve-infinity-samsung-galaxy-price/&amp;ct=ga&amp;cd=CAIyGjJjYzMxMzJmZGM2NGM3M2Y6Y29tOmVuOlVT&amp;usg=AFQjCNFu_rqJ7FiFSIqaLSUTiDpEQZaxZA</t>
  </si>
  <si>
    <t>https://www.google.com/url?rct=j&amp;sa=t&amp;url=http://uk.businessinsider.com/samsung-galaxy-s8-screen-vs-apple-iphone-7-2017-3&amp;ct=ga&amp;cd=CAIyGjJjYzMxMzJmZGM2NGM3M2Y6Y29tOmVuOlVT&amp;usg=AFQjCNGc8Ub-Qpb_wR00Wwm9qtT0mUxXPw</t>
  </si>
  <si>
    <t>https://www.google.com/url?rct=j&amp;sa=t&amp;url=http://www.businessinsider.com/samsung-galaxy-s8-microsoft-custom-version-2017-3&amp;ct=ga&amp;cd=CAIyGmMzNmE5YzgyNTI1MTRkYmU6Y29tOmVuOlVT&amp;usg=AFQjCNEqcqed722S7rSDsOjxqGtIDDvKaA</t>
  </si>
  <si>
    <t>https://www.google.com/url?rct=j&amp;sa=t&amp;url=http://fortune.com/2017/03/30/microsoft-samsung-galaxy-s8/&amp;ct=ga&amp;cd=CAIyGmMzNmE5YzgyNTI1MTRkYmU6Y29tOmVuOlVT&amp;usg=AFQjCNEQTyJduqu1fq7WPxu0eS07oosI8A</t>
  </si>
  <si>
    <t>https://www.google.com/url?rct=j&amp;sa=t&amp;url=https://www.slashgear.com/galaxy-s8-microsoft-edition-whats-in-the-box-30480382/&amp;ct=ga&amp;cd=CAIyGmMzNmE5YzgyNTI1MTRkYmU6Y29tOmVuOlVT&amp;usg=AFQjCNEo_GH-WQ6hPHDqqYJgXZ8-ZQ2aIA</t>
  </si>
  <si>
    <t>https://www.google.com/url?rct=j&amp;sa=t&amp;url=http://www.investopedia.com/news/microsoft-gets-own-edition-samsung-galaxy-s8/&amp;ct=ga&amp;cd=CAIyGmMzNmE5YzgyNTI1MTRkYmU6Y29tOmVuOlVT&amp;usg=AFQjCNFxM9J81QgaVHLW1vGDOBreILzFEg</t>
  </si>
  <si>
    <t>https://www.google.com/url?rct=j&amp;sa=t&amp;url=http://www.trustedreviews.com/news/microsoft-is-selling-its-own-version-of-the-samsung-galaxy-s8&amp;ct=ga&amp;cd=CAIyGmMzNmE5YzgyNTI1MTRkYmU6Y29tOmVuOlVT&amp;usg=AFQjCNFY-QZZvb9Z4eMEvXI-uA_8PlyMNg</t>
  </si>
  <si>
    <t>https://www.google.com/url?rct=j&amp;sa=t&amp;url=http://www.techspot.com/news/68739-microsoft-sell-customized-microsoft-edition-versions-samsung-galaxy.html&amp;ct=ga&amp;cd=CAIyGmMzNmE5YzgyNTI1MTRkYmU6Y29tOmVuOlVT&amp;usg=AFQjCNESK8NqAIHBm-B6bgRY_C9wuyu67Q</t>
  </si>
  <si>
    <t>https://www.google.com/url?rct=j&amp;sa=t&amp;url=https://www.cnet.com/news/what-does-the-iphone-8-need-to-beat-the-galaxy-s8/&amp;ct=ga&amp;cd=CAIyGjJjYzMxMzJmZGM2NGM3M2Y6Y29tOmVuOlVT&amp;usg=AFQjCNE2xCx4vDUeJbA6ByguzlPvsHfXLA</t>
  </si>
  <si>
    <t>https://www.google.com/url?rct=j&amp;sa=t&amp;url=http://siliconangle.com/blog/2017/03/31/microsoft-sell-customized-version-samsungs-galaxy-s8/&amp;ct=ga&amp;cd=CAIyGmMzNmE5YzgyNTI1MTRkYmU6Y29tOmVuOlVT&amp;usg=AFQjCNFzMKThjj9l7a1waNIfSpFbrvNm9g</t>
  </si>
  <si>
    <t>https://www.google.com/url?rct=j&amp;sa=t&amp;url=https://thenextweb.com/mobile/2017/03/31/you-can-now-buy-a-microsoft-edition-galaxy-s8-but-theres-really-no-need/&amp;ct=ga&amp;cd=CAIyGmMzNmE5YzgyNTI1MTRkYmU6Y29tOmVuOlVT&amp;usg=AFQjCNEwO_IaX99OxSVtkd4LcIjZXJYtnQ</t>
  </si>
  <si>
    <t>https://www.google.com/url?rct=j&amp;sa=t&amp;url=http://www.thenewsminute.com/article/will-galaxy-s8-foil-apple-s-grand-plans-iphone-8-59559&amp;ct=ga&amp;cd=CAIyGjJjYzMxMzJmZGM2NGM3M2Y6Y29tOmVuOlVT&amp;usg=AFQjCNEZXKqj6n4M1KfsZmAzc16CkL19EA</t>
  </si>
  <si>
    <t>https://www.google.com/url?rct=j&amp;sa=t&amp;url=http://www.itechpost.com/articles/94159/20170331/samsung-galaxy-s8-vs-apple-iphone-7-plus-battle-beast.htm&amp;ct=ga&amp;cd=CAIyGjJjYzMxMzJmZGM2NGM3M2Y6Y29tOmVuOlVT&amp;usg=AFQjCNFFm7piBN45dcQ-ORKDNJowypmDrw</t>
  </si>
  <si>
    <t>https://www.google.com/url?rct=j&amp;sa=t&amp;url=http://bgr.com/2017/03/31/galaxy-s8-vs-iphone-8-curved-display/&amp;ct=ga&amp;cd=CAIyGjJjYzMxMzJmZGM2NGM3M2Y6Y29tOmVuOlVT&amp;usg=AFQjCNEttTTaITWjuHdBpCrxXp7amh5Eew</t>
  </si>
  <si>
    <t>https://www.google.com/url?rct=j&amp;sa=t&amp;url=http://www.digitaltrends.com/mobile/samsung-galaxy-s8-vs-iphone-7/&amp;ct=ga&amp;cd=CAIyGjJjYzMxMzJmZGM2NGM3M2Y6Y29tOmVuOlVT&amp;usg=AFQjCNFam_XDDcSrqaz94gGSOOxQ9Y4XKg</t>
  </si>
  <si>
    <t>https://www.google.com/url?rct=j&amp;sa=t&amp;url=https://www.forbes.com/sites/jaymcgregor/2017/03/31/iphone-7-vs-galaxy-s8-buying-guide/&amp;ct=ga&amp;cd=CAIyGjJjYzMxMzJmZGM2NGM3M2Y6Y29tOmVuOlVT&amp;usg=AFQjCNHh58x2kRmBPRwcxKr14IMWLZSCEQ</t>
  </si>
  <si>
    <t>https://www.google.com/url?rct=j&amp;sa=t&amp;url=https://www.technobuffalo.com/2017/03/31/galaxy-s8-microsoft-edition-is-real-and-up-for-pre-order-now/&amp;ct=ga&amp;cd=CAIyGmMzNmE5YzgyNTI1MTRkYmU6Y29tOmVuOlVT&amp;usg=AFQjCNFOuLskAA4FfZeLiaFAPjIZmDhc6Q</t>
  </si>
  <si>
    <t>https://www.google.com/url?rct=j&amp;sa=t&amp;url=http://investorplace.com/2017/03/microsoft-corporation-msft-will-sell-microsoft-edition-galaxy-s8/&amp;ct=ga&amp;cd=CAIyGmMzNmE5YzgyNTI1MTRkYmU6Y29tOmVuOlVT&amp;usg=AFQjCNHfl1Aw--S2Pv98qOalFcaBeffXQQ</t>
  </si>
  <si>
    <t>https://www.google.com/url?rct=j&amp;sa=t&amp;url=http://tech.firstpost.com/news-analysis/samsung-galaxy-s8-microsoft-edition-a-variant-of-the-device-thats-loaded-with-microsoft-apps-369690.html&amp;ct=ga&amp;cd=CAIyGmMzNmE5YzgyNTI1MTRkYmU6Y29tOmVuOlVT&amp;usg=AFQjCNFAhDrAfeqpkpKf5_xDgQonva4K9Q</t>
  </si>
  <si>
    <t>https://www.google.com/url?rct=j&amp;sa=t&amp;url=http://indiatoday.intoday.in/technology/story/samsung-galay-s8-s8-microsoft-edition-set-to-release-on-april-21-pre-orders-start/1/917273.html&amp;ct=ga&amp;cd=CAIyGmMzNmE5YzgyNTI1MTRkYmU6Y29tOmVuOlVT&amp;usg=AFQjCNH2ohnFJtrj1vkqGINC9F5Yt8-TVg</t>
  </si>
  <si>
    <t>https://www.google.com/url?rct=j&amp;sa=t&amp;url=http://www.hindustantimes.com/tech/samsung-galaxy-s8-galaxy-s8-microsoft-edition-with-cortana-to-be-released-on-april-21/story-Z03RDocSSErx3hwwuGbFZK.html&amp;ct=ga&amp;cd=CAIyGmMzNmE5YzgyNTI1MTRkYmU6Y29tOmVuOlVT&amp;usg=AFQjCNEF3b0rFz6usPA0fwdEgSBK1aRyyQ</t>
  </si>
  <si>
    <t>https://www.google.com/url?rct=j&amp;sa=t&amp;url=http://www.news18.com/news/tech/samsung-galaxy-s8-galaxy-s8-microsoft-edition-to-launch-on-april-21-what-to-expect-1366594.html&amp;ct=ga&amp;cd=CAIyGmMzNmE5YzgyNTI1MTRkYmU6Y29tOmVuOlVT&amp;usg=AFQjCNGZ_QdASQxIQDw1xdYwA3D8huG3FA</t>
  </si>
  <si>
    <t>https://www.google.com/url?rct=j&amp;sa=t&amp;url=http://www.whatmobile.net/latest/apple-iphone-8-vs-samsung-galaxy-s8&amp;ct=ga&amp;cd=CAIyGjJjYzMxMzJmZGM2NGM3M2Y6Y29tOmVuOlVT&amp;usg=AFQjCNHasIziFp02KbMPbtmDWKIjMFEGkw</t>
  </si>
  <si>
    <t>https://www.google.com/url?rct=j&amp;sa=t&amp;url=http://bgr.com/2017/03/31/galaxy-s8-vs-iphone-7-plus-and-iphone-8-fml/&amp;ct=ga&amp;cd=CAIyGjJjYzMxMzJmZGM2NGM3M2Y6Y29tOmVuOlVT&amp;usg=AFQjCNFMvL9z8wCYKbVApwNw1ilaO41ZWQ</t>
  </si>
  <si>
    <t>https://www.google.com/url?rct=j&amp;sa=t&amp;url=http://www.deccanchronicle.com/technology/mobiles-and-tabs/310317/microsoft-editions-of-samsung-galaxy-s8-s8-announced.html&amp;ct=ga&amp;cd=CAIyGmMzNmE5YzgyNTI1MTRkYmU6Y29tOmVuOlVT&amp;usg=AFQjCNG_12fyVo83r4aoDWqpRcjbbZxCbA</t>
  </si>
  <si>
    <t>https://www.google.com/url?rct=j&amp;sa=t&amp;url=http://www.tomsguide.com/us/galaxy-s8-microsoft-edition,news-24791.html&amp;ct=ga&amp;cd=CAIyGmMzNmE5YzgyNTI1MTRkYmU6Y29tOmVuOlVT&amp;usg=AFQjCNGZ2_9cDaidxmN4rcMcFKuuhJzp8g</t>
  </si>
  <si>
    <t>https://www.google.com/url?rct=j&amp;sa=t&amp;url=http://www.newsfactor.com/story.xhtml%3Fstory_id%3D133007PDL128&amp;ct=ga&amp;cd=CAIyGjJjYzMxMzJmZGM2NGM3M2Y6Y29tOmVuOlVT&amp;usg=AFQjCNFg4AnVKvPO3simexT1Qc42araupA</t>
  </si>
  <si>
    <t>https://www.google.com/url?rct=j&amp;sa=t&amp;url=http://www.arnnet.com.au/article/617006/microsoft-sell-galaxy-s8-phones-pre-loaded-its-own-apps/%3Ffp%3D2%26fpid%3D1&amp;ct=ga&amp;cd=CAIyGmMzNmE5YzgyNTI1MTRkYmU6Y29tOmVuOlVT&amp;usg=AFQjCNGpdIxFsN9gwqDvI7Gy3SAkITRxrA</t>
  </si>
  <si>
    <t>https://www.google.com/url?rct=j&amp;sa=t&amp;url=http://bgr.com/2017/03/31/iphone-8-vs-galaxy-s8-benchmark-performance/&amp;ct=ga&amp;cd=CAIyGjJjYzMxMzJmZGM2NGM3M2Y6Y29tOmVuOlVT&amp;usg=AFQjCNGSrKuwMvINDnjxpzUTlrU-D__kgg</t>
  </si>
  <si>
    <t>https://www.google.com/url?rct=j&amp;sa=t&amp;url=http://www.techradar.com/news/microsoft-is-going-to-sell-its-own-versions-of-the-galaxy-s8-and-s8&amp;ct=ga&amp;cd=CAIyGmMzNmE5YzgyNTI1MTRkYmU6Y29tOmVuOlVT&amp;usg=AFQjCNG_gUdRMwacnXgDX-QIEaKZ_b9PoQ</t>
  </si>
  <si>
    <t>https://www.google.com/url?rct=j&amp;sa=t&amp;url=http://www.hindustantimes.com/tech/apple-iphone-8-may-not-get-a-curved-display-as-samsung-galaxy-s8/story-USDKMLoimH6yjEraEGlMAO.html&amp;ct=ga&amp;cd=CAIyGjJjYzMxMzJmZGM2NGM3M2Y6Y29tOmVuOlVT&amp;usg=AFQjCNF1JxSx0tW-lA-qJaNEM0VQCz1pjA</t>
  </si>
  <si>
    <t>https://www.google.com/url?rct=j&amp;sa=t&amp;url=http://www.valuewalk.com/2017/04/microsoft-edition-s8-s8-plus-sale-microsoft-stores/&amp;ct=ga&amp;cd=CAIyGmMzNmE5YzgyNTI1MTRkYmU6Y29tOmVuOlVT&amp;usg=AFQjCNEPEeZ4RiA7uS0f7zaMF__qkKMobg</t>
  </si>
  <si>
    <t>https://www.google.com/url?rct=j&amp;sa=t&amp;url=http://bgr.com/2017/03/31/iphone-8-vs-galaxy-s8-3d-camera/&amp;ct=ga&amp;cd=CAIyGjJjYzMxMzJmZGM2NGM3M2Y6Y29tOmVuOlVT&amp;usg=AFQjCNH1gdayfemaZukYuPlnmlZf9J5QEg</t>
  </si>
  <si>
    <t>https://www.google.com/url?rct=j&amp;sa=t&amp;url=https://marketexclusive.com/apple-iphone-8-display-galaxy-s8/89014/&amp;ct=ga&amp;cd=CAIyGjJjYzMxMzJmZGM2NGM3M2Y6Y29tOmVuOlVT&amp;usg=AFQjCNER9HJapHW6n6xHMlt6kwSXm3VPVQ</t>
  </si>
  <si>
    <t>https://www.google.com/url?rct=j&amp;sa=t&amp;url=http://www.droidreport.com/articles/5479/20170401/apple-iphones-still-fare-better-performance-compared-samsung-s-galaxy.htm&amp;ct=ga&amp;cd=CAIyGjJjYzMxMzJmZGM2NGM3M2Y6Y29tOmVuOlVT&amp;usg=AFQjCNG2tuhq1icyvzd9RYMZxrbDfFRoWg</t>
  </si>
  <si>
    <t>https://www.google.com/url?rct=j&amp;sa=t&amp;url=http://uk.businessinsider.com/samsung-galaxy-s8-features-you-cant-find-on-the-iphone-2017-3&amp;ct=ga&amp;cd=CAIyGjJjYzMxMzJmZGM2NGM3M2Y6Y29tOmVuOlVT&amp;usg=AFQjCNHP4cwv-B1uU3LVNz9rmZX4bvMlRQ</t>
  </si>
  <si>
    <t>https://www.google.com/url?rct=j&amp;sa=t&amp;url=http://www.gizbot.com/mobile/news/microsoft-starts-selling-apple-iphones-after-samsung-galaxy-s8-deal-039575.html&amp;ct=ga&amp;cd=CAIyGmMzNmE5YzgyNTI1MTRkYmU6Y29tOmVuOlVT&amp;usg=AFQjCNGXftBiTg5EMrgK6Hlb1AoPKtt3qw</t>
  </si>
  <si>
    <t>https://www.google.com/url?rct=j&amp;sa=t&amp;url=http://pppfocus.com/2017/04/01/microsoft-has-its-own-version-of-the-samsung-galaxy-s8/&amp;ct=ga&amp;cd=CAIyGmMzNmE5YzgyNTI1MTRkYmU6Y29tOmVuOlVT&amp;usg=AFQjCNGbcH8VX-5A_Ys2fF5aKAhWBUcdsQ</t>
  </si>
  <si>
    <t>https://www.google.com/url?rct=j&amp;sa=t&amp;url=https://wccftech.com/samsung-galaxy-s8-exynos-benchmarks/&amp;ct=ga&amp;cd=CAIyGjJjYzMxMzJmZGM2NGM3M2Y6Y29tOmVuOlVT&amp;usg=AFQjCNFWvpmwjo0iIcOuSRAu6QsWzAo9fA</t>
  </si>
  <si>
    <t>https://www.google.com/url?rct=j&amp;sa=t&amp;url=http://www.inquisitr.com/4110858/iphone-8-will-apple-turn-the-spotlight-away-from-samsung-galaxy-s8/&amp;ct=ga&amp;cd=CAIyGjJjYzMxMzJmZGM2NGM3M2Y6Y29tOmVuOlVT&amp;usg=AFQjCNHC-37HyJ1L8nxDDWPkECho1lPAUg</t>
  </si>
  <si>
    <t>https://www.google.com/url?rct=j&amp;sa=t&amp;url=https://houston.craigslist.org/mod/6069801343.html&amp;ct=ga&amp;cd=CAIyGjJjYzMxMzJmZGM2NGM3M2Y6Y29tOmVuOlVT&amp;usg=AFQjCNFO4SfKww2pN5kuBqCXMTBwJvp53Q</t>
  </si>
  <si>
    <t>https://www.google.com/url?rct=j&amp;sa=t&amp;url=http://normangeestar.net/2017/04/02/what-does-galaxy-s8-mean-for-apple-s-next-iphone-release/&amp;ct=ga&amp;cd=CAIyGjJjYzMxMzJmZGM2NGM3M2Y6Y29tOmVuOlVT&amp;usg=AFQjCNHo_CbGGJHrJ53tE7Ho3rvlcQXOig</t>
  </si>
  <si>
    <t>https://www.google.com/url?rct=j&amp;sa=t&amp;url=http://www.express.co.uk/life-style/science-technology/786848/Samsung-Galaxy-S8-Worst-Feature-iPhone-8-Release-Date&amp;ct=ga&amp;cd=CAIyGjJjYzMxMzJmZGM2NGM3M2Y6Y29tOmVuOlVT&amp;usg=AFQjCNFWCWqCTLSJOdYRciDcJeS0X_8Pwg</t>
  </si>
  <si>
    <t>https://www.google.com/url?rct=j&amp;sa=t&amp;url=http://www.gadgetsnow.com/slideshows/6-samsung-galaxy-s8-features-missing-in-apple-iphone-7-smartphones/photolist/57962222.cms&amp;ct=ga&amp;cd=CAIyGjJjYzMxMzJmZGM2NGM3M2Y6Y29tOmVuOlVT&amp;usg=AFQjCNHzpkmE4h9RIO92TATBxj1O9yE4wA</t>
  </si>
  <si>
    <t>https://www.google.com/url?rct=j&amp;sa=t&amp;url=http://normangeestar.net/2017/04/02/galaxy-s8-vs-iphone-8-apple-needs-to-step-up-its-game/&amp;ct=ga&amp;cd=CAIyGjJjYzMxMzJmZGM2NGM3M2Y6Y29tOmVuOlVT&amp;usg=AFQjCNGBed2eU26IN5GKEbAA9WNflHIA7g</t>
  </si>
  <si>
    <t>https://www.google.com/url?rct=j&amp;sa=t&amp;url=http://www.valuewalk.com/2017/04/galaxy-s8-v-iphone-8/&amp;ct=ga&amp;cd=CAIyGjJjYzMxMzJmZGM2NGM3M2Y6Y29tOmVuOlVT&amp;usg=AFQjCNHZgFor8oktUY8aEiA9PKn9d0Zc-A</t>
  </si>
  <si>
    <t>https://www.google.com/url?rct=j&amp;sa=t&amp;url=https://www.technewsinc.com/apple-iphone-8-will-identical-galaxy-s8-hints-fresh-leak-968754/&amp;ct=ga&amp;cd=CAIyGjJjYzMxMzJmZGM2NGM3M2Y6Y29tOmVuOlVT&amp;usg=AFQjCNEoee-Nelwkbd2fC6sctJTxrcrdKw</t>
  </si>
  <si>
    <t>https://www.google.com/url?rct=j&amp;sa=t&amp;url=http://normangeestar.net/2017/04/02/samsung-galaxy-s8-s8-plus-microsoft-edition-is-here-nothing-extraordinary/&amp;ct=ga&amp;cd=CAIyGmMzNmE5YzgyNTI1MTRkYmU6Y29tOmVuOlVT&amp;usg=AFQjCNE0EoUVIRhXtyT5StE7kx88kLarfA</t>
  </si>
  <si>
    <t>https://www.google.com/url?rct=j&amp;sa=t&amp;url=http://www.christianpost.com/news/samsung-galaxy-s8-vs-iphone-7-plus-the-biggest-battle-of-smartphones-yet-179100/&amp;ct=ga&amp;cd=CAIyGjJjYzMxMzJmZGM2NGM3M2Y6Y29tOmVuOlVT&amp;usg=AFQjCNHHBp0jA2yHqhxVTp1jxu1HOqRxhQ</t>
  </si>
  <si>
    <t>https://www.google.com/url?rct=j&amp;sa=t&amp;url=http://techaeris.com/2017/04/02/galaxy-s8-amazing-iphone-apps-keep-users/&amp;ct=ga&amp;cd=CAIyGjJjYzMxMzJmZGM2NGM3M2Y6Y29tOmVuOlVT&amp;usg=AFQjCNHQfGJK013vQ6M0PzpmN2XBVBK0bQ</t>
  </si>
  <si>
    <t>https://www.google.com/url?rct=j&amp;sa=t&amp;url=http://pppfocus.com/2017/04/03/the-iphone-8-will-beat-the-galaxy-s8-in-one-key-area/&amp;ct=ga&amp;cd=CAIyGjJjYzMxMzJmZGM2NGM3M2Y6Y29tOmVuOlVT&amp;usg=AFQjCNEAuI4E27rNOxPaqU3cppgDkrX7Dw</t>
  </si>
  <si>
    <t>https://www.google.com/url?rct=j&amp;sa=t&amp;url=http://www.bgr.in/news/samsung-galaxy-s8-vs-apple-iphone-7-10-features-which-give-samsung-the-lead/&amp;ct=ga&amp;cd=CAIyGjJjYzMxMzJmZGM2NGM3M2Y6Y29tOmVuOlVT&amp;usg=AFQjCNFWtyra0RjFxu17E6onhl1eul9xUA</t>
  </si>
  <si>
    <t>https://www.google.com/url?rct=j&amp;sa=t&amp;url=http://tech.thaivisa.com/microsoft-has-its-own-version-of-the-samsung-galaxy-s8-which-doubles-up-as-a-pc/20765/&amp;ct=ga&amp;cd=CAIyGmMzNmE5YzgyNTI1MTRkYmU6Y29tOmVuOlVT&amp;usg=AFQjCNE16Bh3UK7-x2ycbXlpJu1kL507jQ</t>
  </si>
  <si>
    <t>https://www.google.com/url?rct=j&amp;sa=t&amp;url=http://pppfocus.com/2017/04/03/microsoft-to-sell-samsung-galaxy-s8-and-s8-microsoft-edition/&amp;ct=ga&amp;cd=CAIyGmMzNmE5YzgyNTI1MTRkYmU6Y29tOmVuOlVT&amp;usg=AFQjCNHLOlXAonRfNBrHmIk4884eTf9aKg</t>
  </si>
  <si>
    <t>https://www.google.com/url?rct=j&amp;sa=t&amp;url=http://www.express.co.uk/life-style/science-technology/787182/iPhone-7-Plus-v-Samsung-Galaxy-S8-speed-test-best-smartphone&amp;ct=ga&amp;cd=CAIyGjJjYzMxMzJmZGM2NGM3M2Y6Y29tOmVuOlVT&amp;usg=AFQjCNEnu6NL_Lj_kZi4aRZzW65P5Mu-RQ</t>
  </si>
  <si>
    <t>https://www.google.com/url?rct=j&amp;sa=t&amp;url=https://mybroadband.co.za/news/smartphones/205380-apple-iphone-7-vs-samsung-galaxy-s8.html&amp;ct=ga&amp;cd=CAIyGjJjYzMxMzJmZGM2NGM3M2Y6Y29tOmVuOlVT&amp;usg=AFQjCNEBg1uXCli-3yblTQ4QVkSHoeMdUQ</t>
  </si>
  <si>
    <t>https://www.google.com/url?rct=j&amp;sa=t&amp;url=http://www.themobileindian.com/news/samsung-galaxy-s8-microsoft-edition-will-have-bixby-google-assistant-and-cortana-17193&amp;ct=ga&amp;cd=CAIyGmMzNmE5YzgyNTI1MTRkYmU6Y29tOmVuOlVT&amp;usg=AFQjCNHOJtv8ge3rFYLAi5HPLzp8TJ2oQA</t>
  </si>
  <si>
    <t>https://www.google.com/url?rct=j&amp;sa=t&amp;url=http://www.knowyourmobile.com/mobile-phones/samsung-galaxy-s8/24127/microsoft-will-sell-microsoft-edition-galaxy-s8-galaxy-s8-plus&amp;ct=ga&amp;cd=CAIyGmMzNmE5YzgyNTI1MTRkYmU6Y29tOmVuOlVT&amp;usg=AFQjCNHB4bcrFnwsWOXkOk1iOGVzI3xy5g</t>
  </si>
  <si>
    <t>https://www.google.com/url?rct=j&amp;sa=t&amp;url=http://bgr.com/2017/03/31/galaxy-s8-features-face-unlock-hack/&amp;ct=ga&amp;cd=CAIyGjA0OWJlZTQ2ZTU1MjZiOWU6Y29tOmVuOlVT&amp;usg=AFQjCNGAR8PIsIvdYBXeI8yv9XEA7yK4Lg</t>
  </si>
  <si>
    <t>https://www.google.com/url?rct=j&amp;sa=t&amp;url=https://www.biometricupdate.com/201703/samsung-galaxy-s8-to-feature-princeton-identity-iris-technology-for-mastercard-selfie-pay&amp;ct=ga&amp;cd=CAIyGmM5ZTBmNmU0OTM1MmQ0NGQ6Y29tOmVuOlVT&amp;usg=AFQjCNE_ulWFtpjhKZw_b7Me_9KTXG453g</t>
  </si>
  <si>
    <t>https://www.google.com/url?rct=j&amp;sa=t&amp;url=http://www.computerworld.com/article/3185959/smartphones/the-weekly-wrap-samsung-looks-to-turn-the-page-with-the-galaxy-s8.html&amp;ct=ga&amp;cd=CAIyGjA0OWJlZTQ2ZTU1MjZiOWU6Y29tOmVuOlVT&amp;usg=AFQjCNEutw1yyU1I4bfjwE6uTp_DKkSa8w</t>
  </si>
  <si>
    <t>https://www.google.com/url?rct=j&amp;sa=t&amp;url=https://www.macrumors.com/2017/04/01/facial-recognition-galaxy-s8-bypassed-photo/&amp;ct=ga&amp;cd=CAIyGjA0OWJlZTQ2ZTU1MjZiOWU6Y29tOmVuOlVT&amp;usg=AFQjCNHp8HUisiM-jLyKS1dISQ1kkRUdeA</t>
  </si>
  <si>
    <t>http://ift.tt/2ntZISu</t>
  </si>
  <si>
    <t>https://www.google.com/url?rct=j&amp;sa=t&amp;url=https://www.biometricupdate.com/201703/samsung-galaxy-s8-to-feature-princeton-identity-iris-technology-for-mastercard-selfie-pay&amp;ct=ga&amp;cd=CAIyGjA0OWJlZTQ2ZTU1MjZiOWU6Y29tOmVuOlVT&amp;usg=AFQjCNE_ulWFtpjhKZw_b7Me_9KTXG453g</t>
  </si>
  <si>
    <t>https://www.google.com/url?rct=j&amp;sa=t&amp;url=https://www.cnet.com/au/news/samsung-galaxy-s8-may-show-that-facial-recognition-still-isnt-great/&amp;ct=ga&amp;cd=CAIyGjA0OWJlZTQ2ZTU1MjZiOWU6Y29tOmVuOlVT&amp;usg=AFQjCNEv-E1JH-d0bpJW3c0vNaB5yvDM_g</t>
  </si>
  <si>
    <t>https://www.google.com/url?rct=j&amp;sa=t&amp;url=http://www.trustedreviews.com/news/the-galaxy-s8-s-facial-recognition-feature-might-not-be-as-secure-as-you-think&amp;ct=ga&amp;cd=CAIyGjA0OWJlZTQ2ZTU1MjZiOWU6Y29tOmVuOlVT&amp;usg=AFQjCNEyw6atpftN2-YFn-xed1ztmcQiIg</t>
  </si>
  <si>
    <t>https://www.google.com/url?rct=j&amp;sa=t&amp;url=http://normangeestar.net/2017/04/02/a-first-look-samsung-s-new-galaxy-s8-flagship-smartphones/&amp;ct=ga&amp;cd=CAIyGjA0OWJlZTQ2ZTU1MjZiOWU6Y29tOmVuOlVT&amp;usg=AFQjCNEA0Bh80ZPVFdOYBQduzPEaVNlkEQ</t>
  </si>
  <si>
    <t>https://www.google.com/url?rct=j&amp;sa=t&amp;url=http://clicklancashire.com/2017/04/02/have-a-look-at-samsung-galaxy-s8.html&amp;ct=ga&amp;cd=CAIyGjA0OWJlZTQ2ZTU1MjZiOWU6Y29tOmVuOlVT&amp;usg=AFQjCNF6gtmijCH-ZB1bPpWAax3P8EWWgQ</t>
  </si>
  <si>
    <t>https://www.google.com/url?rct=j&amp;sa=t&amp;url=https://www.uswitch.com/mobiles/news/2017/04/samsung-galaxy-s8-major-flaw-in-facial-recognition-found/&amp;ct=ga&amp;cd=CAIyGjA0OWJlZTQ2ZTU1MjZiOWU6Y29tOmVuOlVT&amp;usg=AFQjCNFOhKti0gwVmX_WHNOt-S9ilHfpOg</t>
  </si>
  <si>
    <t>https://www.google.com/url?rct=j&amp;sa=t&amp;url=http://www.fudzilla.com/news/mobile/43279-galaxy-s8-smartphone-s-facial-recognition-not-that-secure&amp;ct=ga&amp;cd=CAIyGjA0OWJlZTQ2ZTU1MjZiOWU6Y29tOmVuOlVT&amp;usg=AFQjCNGNDF7vSxiqvBYcZGko_jnVmQPbyw</t>
  </si>
  <si>
    <t>https://www.google.com/url?rct=j&amp;sa=t&amp;url=http%3A%2F%2Finvestorplace.com%2F2017%2F03%2Fsamsung-electronics-ssnlf-launches-galaxy-s8-with-infiniti-display%2F&amp;ct=ga&amp;cd=CAIyHGNlNTdiOTM1MDVjYzlkYzI6Y29tOmVuOlVTOlI&amp;usg=AFQjCNF_f-VsDdi2mhAZm9eC_qbRp_Epkw&amp;utm_source=dlvr.it&amp;utm_medium=twitter</t>
  </si>
  <si>
    <t>https://www.google.com/url?rct=j&amp;sa=t&amp;url=http%3A%2F%2Fwww.dailysabah.com%2Ftechnology%2F2017%2F03%2F29%2Fsamsung-launches-galaxy-s8-introduces-own-ai-assistant-bixby-to-rival-apples-siri&amp;ct=ga&amp;cd=CAIyHGNlNTdiOTM1MDVjYzlkYzI6Y29tOmVuOlVTOlI&amp;usg=AFQjCNGR61k-cEq20icml8aj3Of_vB0nvA&amp;utm_source=dlvr.it&amp;utm_medium=twitter</t>
  </si>
  <si>
    <t>https://www.google.com/url?rct=j&amp;sa=t&amp;url=https%3A%2F%2Fphys.org%2Fnews%2F2017-03-samsung-eyes-rebound-galaxy-s8.html&amp;ct=ga&amp;cd=CAIyHGNlNTdiOTM1MDVjYzlkYzI6Y29tOmVuOlVTOlI&amp;usg=AFQjCNHaw0Ehf6vFlgEGKSt6-cmT2XBxrg&amp;utm_source=dlvr.it&amp;utm_medium=twitter</t>
  </si>
  <si>
    <t>https://www.google.com/url?rct=j&amp;sa=t&amp;url=http%3A%2F%2Fwww.theverge.com%2F2017%2F3%2F30%2F15118744%2Fsamsung-galaxy-s8-google-software-apple-hardware-competition&amp;ct=ga&amp;cd=CAIyHGNlNTdiOTM1MDVjYzlkYzI6Y29tOmVuOlVTOlI&amp;usg=AFQjCNH3XHpXSNEJNQMJ-SHQ6It4Vf86iw&amp;utm_source=dlvr.it&amp;utm_medium=twitter</t>
  </si>
  <si>
    <t>https://www.google.com/url?rct=j&amp;sa=t&amp;url=http%3A%2F%2Fwww.businessinsider.com%2Fthe-samsung-galaxy-s8-voice-assistant-bixby-cant-recognise-british-accents-2017-3&amp;ct=ga&amp;cd=CAIyHGNlNTdiOTM1MDVjYzlkYzI6Y29tOmVuOlVTOlI&amp;usg=AFQjCNH751SbU9Kcl32KnxAjdZWropy0HQ&amp;utm_source=dlvr.it&amp;utm_medium=twitter</t>
  </si>
  <si>
    <t>https://www.google.com/url?rct=j&amp;sa=t&amp;url=https%3A%2F%2Fwww.forbes.com%2Fsites%2Fjaymcgregor%2F2017%2F03%2F30%2F5-reasons-to-buy-the-samsung-galaxy-s8%2F&amp;ct=ga&amp;cd=CAIyHGNlNTdiOTM1MDVjYzlkYzI6Y29tOmVuOlVTOlI&amp;usg=AFQjCNHWk3vqnB_AAjZU7iNrSqxw6iNRaw&amp;utm_source=dlvr.it&amp;utm_medium=twitter</t>
  </si>
  <si>
    <t>https://www.google.com/url?rct=j&amp;sa=t&amp;url=https%3A%2F%2F9to5google.com%2F2017%2F03%2F30%2Fsamsung-galaxy-s8-pre-order-unlocked-camera-smudge-google-assistant%2F&amp;ct=ga&amp;cd=CAIyHGNlNTdiOTM1MDVjYzlkYzI6Y29tOmVuOlVTOlI&amp;usg=AFQjCNH30OmmrV51huvpSH1S3ouvE_oiJA&amp;utm_source=dlvr.it&amp;utm_medium=twitter</t>
  </si>
  <si>
    <t>https://www.google.com/url?rct=j&amp;sa=t&amp;url=http%3A%2F%2Fwww.koreaherald.com%2Fview.php%3Fud%3D20170331000387&amp;ct=ga&amp;cd=CAIyHGNlNTdiOTM1MDVjYzlkYzI6Y29tOmVuOlVTOlI&amp;usg=AFQjCNGx1TVC8aCj93OCPv9R9TwFLsggng&amp;utm_source=dlvr.it&amp;utm_medium=twitter</t>
  </si>
  <si>
    <t>https://www.google.com/url?rct=j&amp;sa=t&amp;url=http%3A%2F%2Fwww.wacotrib.com%2Fap%2Fnational%2Fsamsung-s-galaxy-s-phone-aims-to-dispel-the-note%2Farticle_1c180a2e-2069-52ab-a5af-7dd48fdf423e.html&amp;ct=ga&amp;cd=CAIyHGNlNTdiOTM1MDVjYzlkYzI6Y29tOmVuOlVTOlI&amp;usg=AFQjCNHVs3OWcFWKLVK9TWaKH2qKMOsO6Q&amp;utm_source=dlvr.it&amp;utm_medium=twitter</t>
  </si>
  <si>
    <t>https://www.google.com/url?rct=j&amp;sa=t&amp;url=http%3A%2F%2Fwww.econotimes.com%2FSamsung-Galaxy-S8-Preorders-Now-Online-Heres-What-You-Want-To-Know-About-Apples-Latest-iPhone-Killer-617193&amp;ct=ga&amp;cd=CAIyHGNlNTdiOTM1MDVjYzlkYzI6Y29tOmVuOlVTOlI&amp;usg=AFQjCNGcR8EEbBS_0hzNeGQQO4d5SfhVvg&amp;utm_source=dlvr.it&amp;utm_medium=twitter</t>
  </si>
  <si>
    <t>https://www.google.com/url?rct=j&amp;sa=t&amp;url=https%3A%2F%2Fwww.forbes.com%2Fsites%2Fewanspence%2F2017%2F03%2F31%2Fandroid-news-headlines-galaxy-s8-plus-note7-google-pixel%2F&amp;ct=ga&amp;cd=CAIyHGNlNTdiOTM1MDVjYzlkYzI6Y29tOmVuOlVTOlI&amp;usg=AFQjCNGgSL9uQDpOC8CWn5TuEPYzp7PLxw&amp;utm_source=dlvr.it&amp;utm_medium=twitter</t>
  </si>
  <si>
    <t>https://www.google.com/url?rct=j&amp;sa=t&amp;url=http%3A%2F%2Fwww.itechpost.com%2Farticles%2F94280%2F20170401%2Ffive-reasons-why-samsung-galaxy-s8.htm&amp;ct=ga&amp;cd=CAIyHGNlNTdiOTM1MDVjYzlkYzI6Y29tOmVuOlVTOlI&amp;usg=AFQjCNGtEK3evc6mYyjVW0i7yGAobEBGsQ&amp;utm_source=dlvr.it&amp;utm_medium=twitter</t>
  </si>
  <si>
    <t>https://www.google.com/url?rct=j&amp;sa=t&amp;url=https%3A%2F%2Fwww.cnet.com%2Fnews%2Fbixby-samsung-galaxy-s8-compete-voice-market-alexa-siri-google-cortana%2F&amp;ct=ga&amp;cd=CAIyHGNlNTdiOTM1MDVjYzlkYzI6Y29tOmVuOlVTOlI&amp;usg=AFQjCNGYuNheH7Tx-HCjT96inuU0WBWqdg&amp;utm_source=dlvr.it&amp;utm_medium=twitter</t>
  </si>
  <si>
    <t>https://www.google.com/url?rct=j&amp;sa=t&amp;url=http%3A%2F%2Fwww.droidreport.com%2Farticles%2F5491%2F20170401%2Fsamsung-galaxy-s8-v-s-lg-g6-compared.htm&amp;ct=ga&amp;cd=CAIyHGNlNTdiOTM1MDVjYzlkYzI6Y29tOmVuOlVTOlI&amp;usg=AFQjCNEZ3yJSKSMM0a8g4YfYS6C3UyfYpQ&amp;utm_source=dlvr.it&amp;utm_medium=twitter</t>
  </si>
  <si>
    <t>https://www.google.com/url?rct=j&amp;sa=t&amp;url=http%3A%2F%2Fnormangeestar.net%2F2017%2F04%2F01%2Fsamsung-elec-confident-galaxy-s8-series-to-do-better-than-bestseller-s7%2F&amp;ct=ga&amp;cd=CAIyHGNlNTdiOTM1MDVjYzlkYzI6Y29tOmVuOlVTOlI&amp;usg=AFQjCNGYBxlvuBklz3lt0jjlP2fS6_wgpg&amp;utm_source=dlvr.it&amp;utm_medium=twitter</t>
  </si>
  <si>
    <t>https://www.google.com/url?rct=j&amp;sa=t&amp;url=http%3A%2F%2Fpppfocus.com%2F2017%2F04%2F01%2Fsamsung-shares-rise-after-galaxy-s8-and-s8-plus-launch%2F&amp;ct=ga&amp;cd=CAIyHGNlNTdiOTM1MDVjYzlkYzI6Y29tOmVuOlVTOlI&amp;usg=AFQjCNEt6GkxXoIxoOY-dp5xM0NpQIlzYg&amp;utm_source=dlvr.it&amp;utm_medium=twitter</t>
  </si>
  <si>
    <t>https://www.google.com/url?rct=j&amp;sa=t&amp;url=https%3A%2F%2Fpakwired.com%2Fsamsung-galaxy-s8-specs-price-and-everything-you-need-to-know%2F&amp;ct=ga&amp;cd=CAIyHGNlNTdiOTM1MDVjYzlkYzI6Y29tOmVuOlVTOlI&amp;usg=AFQjCNFbW_Sypmg5NZwq1LEDX5uqbr9ddg&amp;utm_source=dlvr.it&amp;utm_medium=twitter</t>
  </si>
  <si>
    <t>https://www.google.com/url?rct=j&amp;sa=t&amp;url=http%3A%2F%2Fappsforpcdaily.com%2F2017%2F04%2Fsamsung-galaxy-s8-not-convincing-enough%2F&amp;ct=ga&amp;cd=CAIyHGNlNTdiOTM1MDVjYzlkYzI6Y29tOmVuOlVTOlI&amp;usg=AFQjCNHlM4QAWuEdT224di913_fMGuSwqQ&amp;utm_source=dlvr.it&amp;utm_medium=twitter</t>
  </si>
  <si>
    <t>https://www.google.com/url?rct=j&amp;sa=t&amp;url=http%3A%2F%2Fpppfocus.com%2F2017%2F04%2F03%2Fgalaxy-s8-will-ship-with-google-assistant-pre-installed%2F&amp;ct=ga&amp;cd=CAIyHGNlNTdiOTM1MDVjYzlkYzI6Y29tOmVuOlVTOlI&amp;usg=AFQjCNF1EAPbOoYT5hseVgeVVktYAps40g&amp;utm_source=dlvr.it&amp;utm_medium=twitter</t>
  </si>
  <si>
    <t>https://www.google.com/url?rct=j&amp;sa=t&amp;url=https%3A%2F%2Fbetanews.com%2F2017%2F03%2F30%2Fsamsung-galaxy-s8-microsoft-edition%2F&amp;ct=ga&amp;cd=CAIyGmMzNmE5YzgyNTI1MTRkYmU6Y29tOmVuOlVT&amp;usg=AFQjCNFmhT-Pj58046QCma3rQ89xFubNaQ&amp;utm_source=dlvr.it&amp;utm_medium=twitter</t>
  </si>
  <si>
    <t>https://www.google.com/url?rct=j&amp;sa=t&amp;url=http%3A%2F%2Fwww.pcworld.com%2Farticle%2F3186749%2Fmobile%2Fthe-samsung-galaxy-s8-microsoft-edition-is-infused-with-microsoft-apps.html&amp;ct=ga&amp;cd=CAIyGmMzNmE5YzgyNTI1MTRkYmU6Y29tOmVuOlVT&amp;usg=AFQjCNGdtXS0KxNw0i42aXoHGJusDjrjtA&amp;utm_source=dlvr.it&amp;utm_medium=twitter</t>
  </si>
  <si>
    <t>https://www.google.com/url?rct=j&amp;sa=t&amp;url=https%3A%2F%2Fwww.engadget.com%2F2017%2F03%2F30%2Fsamsung-galaxy-s8-microsoft-edition%2F&amp;ct=ga&amp;cd=CAIyGmMzNmE5YzgyNTI1MTRkYmU6Y29tOmVuOlVT&amp;usg=AFQjCNHZ5lbcmxFHLIaUzSvbdrmVlOctqQ&amp;utm_source=dlvr.it&amp;utm_medium=twitter</t>
  </si>
  <si>
    <t>https://www.google.com/url?rct=j&amp;sa=t&amp;url=http%3A%2F%2Fwww.geekwire.com%2F2017%2Fmicrosoft-selling-custom-version-samsung-galaxy-s8-smartphone%2F&amp;ct=ga&amp;cd=CAIyGmMzNmE5YzgyNTI1MTRkYmU6Y29tOmVuOlVT&amp;usg=AFQjCNETrYr4zmqqA28R-OhB3ydJv5j8GA&amp;utm_source=dlvr.it&amp;utm_medium=twitter</t>
  </si>
  <si>
    <t>https://www.google.com/url?rct=j&amp;sa=t&amp;url=https%3A%2F%2F9to5google.com%2F2017%2F03%2F30%2Fsamsung-galaxy-s8-microsoft-edition%2F&amp;ct=ga&amp;cd=CAIyGmMzNmE5YzgyNTI1MTRkYmU6Y29tOmVuOlVT&amp;usg=AFQjCNHG6m9tWtb2O3WxXIOpv0eF1l02WQ&amp;utm_source=dlvr.it&amp;utm_medium=twitter</t>
  </si>
  <si>
    <t>https://www.google.com/url?rct=j&amp;sa=t&amp;url=https%3A%2F%2Fwww.cnet.com%2Fnews%2Fgalaxy-s8-microsoft-edition%2F&amp;ct=ga&amp;cd=CAIyGmMzNmE5YzgyNTI1MTRkYmU6Y29tOmVuOlVT&amp;usg=AFQjCNH0Nxtt3JYN5EpApzDVWoaAK_j1Iw&amp;utm_source=dlvr.it&amp;utm_medium=twitter</t>
  </si>
  <si>
    <t>https://www.google.com/url?rct=j&amp;sa=t&amp;url=http%3A%2F%2Fpocketnow.com%2F2017%2F03%2F30%2Fsamsung-galaxy-s8-s8-plus-microsoft-edition-customization-release&amp;ct=ga&amp;cd=CAIyGmMzNmE5YzgyNTI1MTRkYmU6Y29tOmVuOlVT&amp;usg=AFQjCNGyRGUw_TPL5GLzAfIUbDzQhiHKkg&amp;utm_source=dlvr.it&amp;utm_medium=twitter</t>
  </si>
  <si>
    <t>https://www.google.com/url?rct=j&amp;sa=t&amp;url=http%3A%2F%2Ffortune.com%2F2017%2F03%2F30%2Fmicrosoft-samsung-galaxy-s8%2F&amp;ct=ga&amp;cd=CAIyGmMzNmE5YzgyNTI1MTRkYmU6Y29tOmVuOlVT&amp;usg=AFQjCNEQTyJduqu1fq7WPxu0eS07oosI8A&amp;utm_source=dlvr.it&amp;utm_medium=twitter</t>
  </si>
  <si>
    <t>https://www.google.com/url?rct=j&amp;sa=t&amp;url=https%3A%2F%2Fwww.slashgear.com%2Fgalaxy-s8-microsoft-edition-whats-in-the-box-30480382%2F&amp;ct=ga&amp;cd=CAIyGmMzNmE5YzgyNTI1MTRkYmU6Y29tOmVuOlVT&amp;usg=AFQjCNEo_GH-WQ6hPHDqqYJgXZ8-ZQ2aIA&amp;utm_source=dlvr.it&amp;utm_medium=twitter</t>
  </si>
  <si>
    <t>https://www.google.com/url?rct=j&amp;sa=t&amp;url=http%3A%2F%2Fwww.investopedia.com%2Fnews%2Fmicrosoft-gets-own-edition-samsung-galaxy-s8%2F&amp;ct=ga&amp;cd=CAIyGmMzNmE5YzgyNTI1MTRkYmU6Y29tOmVuOlVT&amp;usg=AFQjCNFxM9J81QgaVHLW1vGDOBreILzFEg&amp;utm_source=dlvr.it&amp;utm_medium=twitter</t>
  </si>
  <si>
    <t>https://www.google.com/url?rct=j&amp;sa=t&amp;url=http%3A%2F%2Fwww.trustedreviews.com%2Fnews%2Fmicrosoft-is-selling-its-own-version-of-the-samsung-galaxy-s8&amp;ct=ga&amp;cd=CAIyGmMzNmE5YzgyNTI1MTRkYmU6Y29tOmVuOlVT&amp;usg=AFQjCNFY-QZZvb9Z4eMEvXI-uA_8PlyMNg&amp;utm_source=dlvr.it&amp;utm_medium=twitter</t>
  </si>
  <si>
    <t>https://www.google.com/url?rct=j&amp;sa=t&amp;url=http%3A%2F%2Fwww.techspot.com%2Fnews%2F68739-microsoft-sell-customized-microsoft-edition-versions-samsung-galaxy.html&amp;ct=ga&amp;cd=CAIyGmMzNmE5YzgyNTI1MTRkYmU6Y29tOmVuOlVT&amp;usg=AFQjCNESK8NqAIHBm-B6bgRY_C9wuyu67Q&amp;utm_source=dlvr.it&amp;utm_medium=twitter</t>
  </si>
  <si>
    <t>https://www.google.com/url?rct=j&amp;sa=t&amp;url=http%3A%2F%2Fmashable.com%2F2017%2F03%2F30%2Fsamsung-galaxy-s8-microsoft-edition%2F&amp;ct=ga&amp;cd=CAIyGmMzNmE5YzgyNTI1MTRkYmU6Y29tOmVuOlVT&amp;usg=AFQjCNFjs-UirMki427RU4lKm7AxHJwPsQ&amp;utm_source=dlvr.it&amp;utm_medium=twitter</t>
  </si>
  <si>
    <t>https://www.google.com/url?rct=j&amp;sa=t&amp;url=http%3A%2F%2Fbgr.com%2F2017%2F03%2F30%2Fgalaxy-s8-microsoft-edition-preorder%2F&amp;ct=ga&amp;cd=CAIyGmMzNmE5YzgyNTI1MTRkYmU6Y29tOmVuOlVT&amp;usg=AFQjCNEOnYaS4ZbSBg6BOLbKwsd3_-rqiQ&amp;utm_source=dlvr.it&amp;utm_medium=twitter</t>
  </si>
  <si>
    <t>https://www.google.com/url?rct=j&amp;sa=t&amp;url=https%3A%2F%2Fthenextweb.com%2Fmobile%2F2017%2F03%2F31%2Fyou-can-now-buy-a-microsoft-edition-galaxy-s8-but-theres-really-no-need%2F&amp;ct=ga&amp;cd=CAIyGmMzNmE5YzgyNTI1MTRkYmU6Y29tOmVuOlVT&amp;usg=AFQjCNEwO_IaX99OxSVtkd4LcIjZXJYtnQ&amp;utm_source=dlvr.it&amp;utm_medium=twitter</t>
  </si>
  <si>
    <t>https://www.google.com/url?rct=j&amp;sa=t&amp;url=https%3A%2F%2Fwww.technobuffalo.com%2F2017%2F03%2F31%2Fgalaxy-s8-microsoft-edition-is-real-and-up-for-pre-order-now%2F&amp;ct=ga&amp;cd=CAIyGmMzNmE5YzgyNTI1MTRkYmU6Y29tOmVuOlVT&amp;usg=AFQjCNFOuLskAA4FfZeLiaFAPjIZmDhc6Q&amp;utm_source=dlvr.it&amp;utm_medium=twitter</t>
  </si>
  <si>
    <t>https://www.google.com/url?rct=j&amp;sa=t&amp;url=http%3A%2F%2Finvestorplace.com%2F2017%2F03%2Fmicrosoft-corporation-msft-will-sell-microsoft-edition-galaxy-s8%2F&amp;ct=ga&amp;cd=CAIyGmMzNmE5YzgyNTI1MTRkYmU6Y29tOmVuOlVT&amp;usg=AFQjCNHfl1Aw--S2Pv98qOalFcaBeffXQQ&amp;utm_source=dlvr.it&amp;utm_medium=twitter</t>
  </si>
  <si>
    <t>https://www.google.com/url?rct=j&amp;sa=t&amp;url=http%3A%2F%2Findiatoday.intoday.in%2Ftechnology%2Fstory%2Fsamsung-galay-s8-s8-microsoft-edition-set-to-release-on-april-21-pre-orders-start%2F1%2F917273.html&amp;ct=ga&amp;cd=CAIyGmMzNmE5YzgyNTI1MTRkYmU6Y29tOmVuOlVT&amp;usg=AFQjCNH2ohnFJtrj1vkqGINC9F5Yt8-TVg&amp;utm_source=dlvr.it&amp;utm_medium=twitter</t>
  </si>
  <si>
    <t>https://www.google.com/url?rct=j&amp;sa=t&amp;url=http%3A%2F%2Fwww.hindustantimes.com%2Ftech%2Fsamsung-galaxy-s8-galaxy-s8-microsoft-edition-with-cortana-to-be-released-on-april-21%2Fstory-Z03RDocSSErx3hwwuGbFZK.html&amp;ct=ga&amp;cd=CAIyGmMzNmE5YzgyNTI1MTRkYmU6Y29tOmVuOlVT&amp;usg=AFQjCNEF3b0rFz6usPA0fwdEgSBK1aRyyQ&amp;utm_source=dlvr.it&amp;utm_medium=twitter</t>
  </si>
  <si>
    <t>https://www.google.com/url?rct=j&amp;sa=t&amp;url=http%3A%2F%2Fwww.news18.com%2Fnews%2Ftech%2Fsamsung-galaxy-s8-galaxy-s8-microsoft-edition-to-launch-on-april-21-what-to-expect-1366594.html&amp;ct=ga&amp;cd=CAIyGmMzNmE5YzgyNTI1MTRkYmU6Y29tOmVuOlVT&amp;usg=AFQjCNGZ_QdASQxIQDw1xdYwA3D8huG3FA&amp;utm_source=dlvr.it&amp;utm_medium=twitter</t>
  </si>
  <si>
    <t>https://www.google.com/url?rct=j&amp;sa=t&amp;url=http%3A%2F%2Fwww.deccanchronicle.com%2Ftechnology%2Fmobiles-and-tabs%2F310317%2Fmicrosoft-editions-of-samsung-galaxy-s8-s8-announced.html&amp;ct=ga&amp;cd=CAIyGmMzNmE5YzgyNTI1MTRkYmU6Y29tOmVuOlVT&amp;usg=AFQjCNG_12fyVo83r4aoDWqpRcjbbZxCbA&amp;utm_source=dlvr.it&amp;utm_medium=twitter</t>
  </si>
  <si>
    <t>https://www.google.com/url?rct=j&amp;sa=t&amp;url=http%3A%2F%2Fwww.tomsguide.com%2Fus%2Fgalaxy-s8-microsoft-edition%2Cnews-24791.html&amp;ct=ga&amp;cd=CAIyGmMzNmE5YzgyNTI1MTRkYmU6Y29tOmVuOlVT&amp;usg=AFQjCNGZ2_9cDaidxmN4rcMcFKuuhJzp8g&amp;utm_source=dlvr.it&amp;utm_medium=twitter</t>
  </si>
  <si>
    <t>https://www.google.com/url?rct=j&amp;sa=t&amp;url=https%3A%2F%2Fwww.techworld.com.au%2Farticle%2F617006%2Fmicrosoft-sell-galaxy-s8-phones-pre-loaded-its-own-apps%2F%3Ffp%3D16%26fpid%3D1&amp;ct=ga&amp;cd=CAIyGmMzNmE5YzgyNTI1MTRkYmU6Y29tOmVuOlVT&amp;usg=AFQjCNECS0cqd_VTRz3nVnpwZyrPPsDqIQ&amp;utm_source=dlvr.it&amp;utm_medium=twitter</t>
  </si>
  <si>
    <t>https://www.google.com/url?rct=j&amp;sa=t&amp;url=http%3A%2F%2Fwww.arnnet.com.au%2Farticle%2F617006%2Fmicrosoft-sell-galaxy-s8-phones-pre-loaded-its-own-apps%2F%3Ffp%3D2%26fpid%3D1&amp;ct=ga&amp;cd=CAIyGmMzNmE5YzgyNTI1MTRkYmU6Y29tOmVuOlVT&amp;usg=AFQjCNGpdIxFsN9gwqDvI7Gy3SAkITRxrA&amp;utm_source=dlvr.it&amp;utm_medium=twitter</t>
  </si>
  <si>
    <t>https://www.google.com/url?rct=j&amp;sa=t&amp;url=http%3A%2F%2Fwww.techradar.com%2Fnews%2Fmicrosoft-is-going-to-sell-its-own-versions-of-the-galaxy-s8-and-s8&amp;ct=ga&amp;cd=CAIyGmMzNmE5YzgyNTI1MTRkYmU6Y29tOmVuOlVT&amp;usg=AFQjCNG_gUdRMwacnXgDX-QIEaKZ_b9PoQ&amp;utm_source=dlvr.it&amp;utm_medium=twitter</t>
  </si>
  <si>
    <t>https://www.google.com/url?rct=j&amp;sa=t&amp;url=http%3A%2F%2Fwww.valuewalk.com%2F2017%2F04%2Fmicrosoft-edition-s8-s8-plus-sale-microsoft-stores%2F&amp;ct=ga&amp;cd=CAIyGmMzNmE5YzgyNTI1MTRkYmU6Y29tOmVuOlVT&amp;usg=AFQjCNEPEeZ4RiA7uS0f7zaMF__qkKMobg&amp;utm_source=dlvr.it&amp;utm_medium=twitter</t>
  </si>
  <si>
    <t>https://www.google.com/url?rct=j&amp;sa=t&amp;url=http%3A%2F%2Fpppfocus.com%2F2017%2F04%2F01%2Fmicrosoft-has-its-own-version-of-the-samsung-galaxy-s8%2F&amp;ct=ga&amp;cd=CAIyGmMzNmE5YzgyNTI1MTRkYmU6Y29tOmVuOlVT&amp;usg=AFQjCNGbcH8VX-5A_Ys2fF5aKAhWBUcdsQ&amp;utm_source=dlvr.it&amp;utm_medium=twitter</t>
  </si>
  <si>
    <t>https://www.google.com/url?rct=j&amp;sa=t&amp;url=http%3A%2F%2Fnormangeestar.net%2F2017%2F04%2F01%2Fsamsung-galaxy-s8-microsoft-edition-no-it-doesn-t-run-windows%2F&amp;ct=ga&amp;cd=CAIyGmMzNmE5YzgyNTI1MTRkYmU6Y29tOmVuOlVT&amp;usg=AFQjCNFhhd7UyBokdhMk27tecVmrqzGbrA&amp;utm_source=dlvr.it&amp;utm_medium=twitter</t>
  </si>
  <si>
    <t>https://www.google.com/url?rct=j&amp;sa=t&amp;url=http%3A%2F%2Fnormangeestar.net%2F2017%2F04%2F02%2Fsamsung-galaxy-s8-s8-plus-microsoft-edition-is-here-nothing-extraordinary%2F&amp;ct=ga&amp;cd=CAIyGmMzNmE5YzgyNTI1MTRkYmU6Y29tOmVuOlVT&amp;usg=AFQjCNE0EoUVIRhXtyT5StE7kx88kLarfA&amp;utm_source=dlvr.it&amp;utm_medium=twitter</t>
  </si>
  <si>
    <t>https://www.google.com/url?rct=j&amp;sa=t&amp;url=http%3A%2F%2Ftech.thaivisa.com%2Fmicrosoft-has-its-own-version-of-the-samsung-galaxy-s8-which-doubles-up-as-a-pc%2F20765%2F&amp;ct=ga&amp;cd=CAIyGmMzNmE5YzgyNTI1MTRkYmU6Y29tOmVuOlVT&amp;usg=AFQjCNE16Bh3UK7-x2ycbXlpJu1kL507jQ&amp;utm_source=dlvr.it&amp;utm_medium=twitter</t>
  </si>
  <si>
    <t>https://www.google.com/url?rct=j&amp;sa=t&amp;url=http%3A%2F%2Fpppfocus.com%2F2017%2F04%2F03%2Fmicrosoft-to-sell-samsung-galaxy-s8-and-s8-microsoft-edition%2F&amp;ct=ga&amp;cd=CAIyGmMzNmE5YzgyNTI1MTRkYmU6Y29tOmVuOlVT&amp;usg=AFQjCNHLOlXAonRfNBrHmIk4884eTf9aKg&amp;utm_source=dlvr.it&amp;utm_medium=twitter</t>
  </si>
  <si>
    <t>https://www.google.com/url?rct=j&amp;sa=t&amp;url=http%3A%2F%2Fwww.knowyourmobile.com%2Fmobile-phones%2Fsamsung-galaxy-s8%2F24127%2Fmicrosoft-will-sell-microsoft-edition-galaxy-s8-galaxy-s8-plus&amp;ct=ga&amp;cd=CAIyGmMzNmE5YzgyNTI1MTRkYmU6Y29tOmVuOlVT&amp;usg=AFQjCNHB4bcrFnwsWOXkOk1iOGVzI3xy5g&amp;utm_source=dlvr.it&amp;utm_medium=twitter</t>
  </si>
  <si>
    <t>https://www.tokopedia.com/kitkes/nillkin-clear-screen-guard-samsung-galaxy-j-n075t</t>
  </si>
  <si>
    <t>https://www.tokopedia.com/kitkes/nillkin-fresh-leather-case-samsung-galaxy-j-n075t</t>
  </si>
  <si>
    <t>https://www.tokopedia.com/kitkes/nillkin-hard-case-samsung-galaxy-j-n075t-free-screen-guard</t>
  </si>
  <si>
    <t>https://www.bukalapak.com/p/handphone/aksesoris-handphone/screen-guard/7vd1ch-jual-nillkin-clear-screen-guard-samsung-galaxy-j-n075t?utm_source=twitter&amp;utm_medium=sharelapak&amp;utm_campaign=socmed</t>
  </si>
  <si>
    <t>https://www.bukalapak.com/p/handphone/aksesoris-handphone/casing-cover/7vd1ko-jual-nillkin-fresh-leather-case-samsung-galaxy-j-n075t?utm_source=twitter&amp;utm_medium=sharelapak&amp;utm_campaign=socmed</t>
  </si>
  <si>
    <t>https://www.bukalapak.com/p/handphone/aksesoris-handphone/casing-cover/7vd1wc-jual-nillkin-hard-case-samsung-galaxy-j-n075t-free-screen-guard?utm_source=twitter&amp;utm_medium=sharelapak&amp;utm_campaign=socmed</t>
  </si>
  <si>
    <t>https://www.google.com/url?rct=j&amp;sa=t&amp;url=http%3A%2F%2Fwww.bbc.com%2Fnews%2Ftechnology-39430228&amp;ct=ga&amp;cd=CAIyGmI0ODdmYjNkNDhhYzkzNDk6Y29tOmVuOlVT&amp;usg=AFQjCNH9XLFmsFsb1u1UqiKlmQCoR3ooug&amp;utm_source=dlvr.it&amp;utm_medium=twitter</t>
  </si>
  <si>
    <t>https://www.google.com/url?rct=j&amp;sa=t&amp;url=https%3A%2F%2Fwww.washingtonpost.com%2Fnews%2Fthe-switch%2Fwp%2F2017%2F03%2F29%2Fhands-on-with-the-samsung-galaxy-s8-and-s8-plus-as-first-impressions-go-this-is-a-doozy%2F&amp;ct=ga&amp;cd=CAIyGmI0ODdmYjNkNDhhYzkzNDk6Y29tOmVuOlVT&amp;usg=AFQjCNFn41CdbU_tjeT4_bQiEIVMgmvo-A&amp;utm_source=dlvr.it&amp;utm_medium=twitter</t>
  </si>
  <si>
    <t>https://www.google.com/url?rct=j&amp;sa=t&amp;url=http%3A%2F%2Fwww.barrons.com%2Farticles%2Fgalaxy-s8-review-samsung-one-ups-apple-for-now-1490819978&amp;ct=ga&amp;cd=CAIyGmI0ODdmYjNkNDhhYzkzNDk6Y29tOmVuOlVT&amp;usg=AFQjCNGruQYMw5syd4StldLttUrclI0E6w&amp;utm_source=dlvr.it&amp;utm_medium=twitter</t>
  </si>
  <si>
    <t>https://www.google.com/url?rct=j&amp;sa=t&amp;url=https%3A%2F%2Fwww.bostonglobe.com%2Fbusiness%2F2017%2F03%2F29%2Fsamsung-tries-reclaim-its-reputation-with-galaxy%2FSXIBrVzzoYlPjpVNEjF9DP%2Fstory.html&amp;ct=ga&amp;cd=CAIyGmI0ODdmYjNkNDhhYzkzNDk6Y29tOmVuOlVT&amp;usg=AFQjCNG8SUtiqNocrJI-ukGau8rRt3utNg&amp;utm_source=dlvr.it&amp;utm_medium=twitter</t>
  </si>
  <si>
    <t>https://www.google.com/url?rct=j&amp;sa=t&amp;url=http%3A%2F%2Fwww.theverge.com%2F2017%2F3%2F30%2F15118744%2Fsamsung-galaxy-s8-google-software-apple-hardware-competition&amp;ct=ga&amp;cd=CAIyGmI0ODdmYjNkNDhhYzkzNDk6Y29tOmVuOlVT&amp;usg=AFQjCNH3XHpXSNEJNQMJ-SHQ6It4Vf86iw&amp;utm_source=dlvr.it&amp;utm_medium=twitter</t>
  </si>
  <si>
    <t>https://www.google.com/url?rct=j&amp;sa=t&amp;url=https%3A%2F%2Farstechnica.com%2Fgadgets%2F2017%2F03%2Fsamsung-galaxy-s8-hands-on-samsung-produces-a-stunning-redesign%2F&amp;ct=ga&amp;cd=CAIyGmI0ODdmYjNkNDhhYzkzNDk6Y29tOmVuOlVT&amp;usg=AFQjCNFItgaTP7ut-pgBpKRMW3L05rvwoA&amp;utm_source=dlvr.it&amp;utm_medium=twitter</t>
  </si>
  <si>
    <t>https://www.google.com/url?rct=j&amp;sa=t&amp;url=http%3A%2F%2Fwww.mercurynews.com%2F2017%2F03%2F29%2Fbiz-break-new-samsung-galaxy-s8-phones-throw-down-a-challenge-to-apple%2F&amp;ct=ga&amp;cd=CAIyGmI0ODdmYjNkNDhhYzkzNDk6Y29tOmVuOlVT&amp;usg=AFQjCNHF1TtaeDNC5FjRnlo--k0f7F77lQ&amp;utm_source=dlvr.it&amp;utm_medium=twitter</t>
  </si>
  <si>
    <t>https://www.google.com/url?rct=j&amp;sa=t&amp;url=https%3A%2F%2Fwww.ft.com%2Fcontent%2F3ffeeeb2-151d-11e7-80f4-13e067d5072c&amp;ct=ga&amp;cd=CAIyGmI0ODdmYjNkNDhhYzkzNDk6Y29tOmVuOlVT&amp;usg=AFQjCNFoCnFTFEBuadNHqHePdi2BbLfrxg&amp;utm_source=dlvr.it&amp;utm_medium=twitter</t>
  </si>
  <si>
    <t>https://www.google.com/url?rct=j&amp;sa=t&amp;url=http%3A%2F%2Fwww.theverge.com%2F2017%2F3%2F30%2F15113000%2Fsamsung-galaxy-s8-phone-key-features-whats-new&amp;ct=ga&amp;cd=CAIyGmI0ODdmYjNkNDhhYzkzNDk6Y29tOmVuOlVT&amp;usg=AFQjCNGc_jjYH10oBjDKJibr_CRfmA9R3Q&amp;utm_source=dlvr.it&amp;utm_medium=twitter</t>
  </si>
  <si>
    <t>https://www.google.com/url?rct=j&amp;sa=t&amp;url=http%3A%2F%2Fwww.cnbc.com%2F2017%2F03%2F30%2Fgalaxy-s8-dex-dock-is-setup-for-failure.html&amp;ct=ga&amp;cd=CAIyGmI0ODdmYjNkNDhhYzkzNDk6Y29tOmVuOlVT&amp;usg=AFQjCNGakLuTbCfKo_Ufv2L34hKTIJP11Q&amp;utm_source=dlvr.it&amp;utm_medium=twitter</t>
  </si>
  <si>
    <t>https://www.google.com/url?rct=j&amp;sa=t&amp;url=http%3A%2F%2Fmoney.cnn.com%2F2017%2F03%2F30%2Ftechnology%2Fsamsung-galaxy-s8-iphone-8%2F&amp;ct=ga&amp;cd=CAIyGmI0ODdmYjNkNDhhYzkzNDk6Y29tOmVuOlVT&amp;usg=AFQjCNEODHK4mbNuh5dyhRDJAktKGltBwQ&amp;utm_source=dlvr.it&amp;utm_medium=twitter</t>
  </si>
  <si>
    <t>https://www.google.com/url?rct=j&amp;sa=t&amp;url=http%3A%2F%2Ffortune.com%2F2017%2F03%2F30%2Fapple-wall-street-samsung-galaxy-s8%2F&amp;ct=ga&amp;cd=CAIyGmI0ODdmYjNkNDhhYzkzNDk6Y29tOmVuOlVT&amp;usg=AFQjCNEDmBn_OQP4bp7ZJMmVe_NaPgD0xw&amp;utm_source=dlvr.it&amp;utm_medium=twitter</t>
  </si>
  <si>
    <t>https://www.google.com/url?rct=j&amp;sa=t&amp;url=http%3A%2F%2Fwww.billboard.com%2Farticles%2Fbusiness%2F7744212%2Fsamsung-galaxy-s8-phone-music&amp;ct=ga&amp;cd=CAIyGmI0ODdmYjNkNDhhYzkzNDk6Y29tOmVuOlVT&amp;usg=AFQjCNFfADHGwEernGcdyAcGD8EnU9FCPw&amp;utm_source=dlvr.it&amp;utm_medium=twitter</t>
  </si>
  <si>
    <t>https://www.google.com/url?rct=j&amp;sa=t&amp;url=http%3A%2F%2Ffortune.com%2F2017%2F03%2F30%2Fmicrosoft-samsung-galaxy-s8%2F&amp;ct=ga&amp;cd=CAIyGmI0ODdmYjNkNDhhYzkzNDk6Y29tOmVuOlVT&amp;usg=AFQjCNEQTyJduqu1fq7WPxu0eS07oosI8A&amp;utm_source=dlvr.it&amp;utm_medium=twitter</t>
  </si>
  <si>
    <t>https://www.google.com/url?rct=j&amp;sa=t&amp;url=http%3A%2F%2Fwww.theverge.com%2F2017%2F3%2F30%2F15121380%2Fsamsung-galaxy-s8-camera-specs-megapixels&amp;ct=ga&amp;cd=CAIyGmI0ODdmYjNkNDhhYzkzNDk6Y29tOmVuOlVT&amp;usg=AFQjCNEV7-yFdlXQ4KX8MNlq4sMDS96lcg&amp;utm_source=dlvr.it&amp;utm_medium=twitter</t>
  </si>
  <si>
    <t>https://www.google.com/url?rct=j&amp;sa=t&amp;url=https%3A%2F%2Fwww.forbes.com%2Fsites%2Fjaymcgregor%2F2017%2F03%2F30%2F5-reasons-to-buy-the-samsung-galaxy-s8%2F&amp;ct=ga&amp;cd=CAIyGmI0ODdmYjNkNDhhYzkzNDk6Y29tOmVuOlVT&amp;usg=AFQjCNHWk3vqnB_AAjZU7iNrSqxw6iNRaw&amp;utm_source=dlvr.it&amp;utm_medium=twitter</t>
  </si>
  <si>
    <t>https://www.google.com/url?rct=j&amp;sa=t&amp;url=http%3A%2F%2Fwww.usatoday.com%2Fstory%2Ftech%2Ftalkingtech%2F2017%2F03%2F30%2Fsamsung-galaxy-s8-face-passcode-iris-scanner-ear-buds%2F99819946%2F&amp;ct=ga&amp;cd=CAIyGmI0ODdmYjNkNDhhYzkzNDk6Y29tOmVuOlVT&amp;usg=AFQjCNFO8hy1X3IfeFdDCkizubuXa3c7rg&amp;utm_source=dlvr.it&amp;utm_medium=twitter</t>
  </si>
  <si>
    <t>https://www.google.com/url?rct=j&amp;sa=t&amp;url=https%3A%2F%2Farstechnica.com%2Fgadgets%2F2017%2F03%2Fsamsung-will-throw-in-a-free-gear-vr-if-you-preorder-the-galaxy-s8%2F&amp;ct=ga&amp;cd=CAIyGmI0ODdmYjNkNDhhYzkzNDk6Y29tOmVuOlVT&amp;usg=AFQjCNGzTYUnkC8vGt63FmTtjIoySIHXGQ&amp;utm_source=dlvr.it&amp;utm_medium=twitter</t>
  </si>
  <si>
    <t>https://www.google.com/url?rct=j&amp;sa=t&amp;url=http%3A%2F%2Fwww.rcrwireless.com%2F20170329%2Famericas%2FSamsung%2BDeX%2Benhances%2Benterprise%2Bfocus%2Bfor%2BGalaxy%2BS8%2Bsmartphone-tag5&amp;ct=ga&amp;cd=CAIyGmZlNTVkZTk2MmFjYzdlZDc6Y29tOmVuOlVT&amp;usg=AFQjCNHycu5t53ojJbLN0x6-alozwez9aw&amp;utm_source=dlvr.it&amp;utm_medium=twitter</t>
  </si>
  <si>
    <t>https://www.google.com/url?rct=j&amp;sa=t&amp;url=http%3A%2F%2Fwww.zdnet.com%2Farticle%2Fmicrosoft-touts-microsoft-customized-edition-of-samsung-galaxy-s8%2F&amp;ct=ga&amp;cd=CAIyGmI0ODdmYjNkNDhhYzkzNDk6Y29tOmVuOlVT&amp;usg=AFQjCNFIqVVbr7jtcxWKxPPS-p_Vvx8wUg&amp;utm_source=dlvr.it&amp;utm_medium=twitter</t>
  </si>
  <si>
    <t>https://www.google.com/url?rct=j&amp;sa=t&amp;url=http%3A%2F%2Fbgr.com%2F2017%2F03%2F30%2Fgalaxy-s8-vs-iphone-7-plus-comparison-fail%2F&amp;ct=ga&amp;cd=CAIyGmI0ODdmYjNkNDhhYzkzNDk6Y29tOmVuOlVT&amp;usg=AFQjCNEt0MT_OD4qqmzz7wGS0fhY0IMtRw&amp;utm_source=dlvr.it&amp;utm_medium=twitter</t>
  </si>
  <si>
    <t>https://www.google.com/url?rct=j&amp;sa=t&amp;url=http%3A%2F%2Fwww.pcworld.com%2Farticle%2F3186749%2Fmobile%2Fthe-samsung-galaxy-s8-microsoft-edition-is-infused-with-microsoft-apps.html&amp;ct=ga&amp;cd=CAIyGmI0ODdmYjNkNDhhYzkzNDk6Y29tOmVuOlVT&amp;usg=AFQjCNGdtXS0KxNw0i42aXoHGJusDjrjtA&amp;utm_source=dlvr.it&amp;utm_medium=twitter</t>
  </si>
  <si>
    <t>https://www.google.com/url?rct=j&amp;sa=t&amp;url=https%3A%2F%2Fwww.engadget.com%2F2017%2F03%2F30%2Fsamsung-galaxy-s8-microsoft-edition%2F&amp;ct=ga&amp;cd=CAIyGmI0ODdmYjNkNDhhYzkzNDk6Y29tOmVuOlVT&amp;usg=AFQjCNHZ5lbcmxFHLIaUzSvbdrmVlOctqQ&amp;utm_source=dlvr.it&amp;utm_medium=twitter</t>
  </si>
  <si>
    <t>https://www.google.com/url?rct=j&amp;sa=t&amp;url=http%3A%2F%2Fwww.geekwire.com%2F2017%2Fmicrosoft-selling-custom-version-samsung-galaxy-s8-smartphone%2F&amp;ct=ga&amp;cd=CAIyGmI0ODdmYjNkNDhhYzkzNDk6Y29tOmVuOlVT&amp;usg=AFQjCNETrYr4zmqqA28R-OhB3ydJv5j8GA&amp;utm_source=dlvr.it&amp;utm_medium=twitter</t>
  </si>
  <si>
    <t>https://www.google.com/url?rct=j&amp;sa=t&amp;url=http%3A%2F%2Fwww.theverge.com%2Fcircuitbreaker%2F2017%2F3%2F30%2F15126210%2Fsamsung-galaxy-s8-dock-pricing-release-date&amp;ct=ga&amp;cd=CAIyGmI0ODdmYjNkNDhhYzkzNDk6Y29tOmVuOlVT&amp;usg=AFQjCNGv62i5-mAfdFNVoLfCDi1XU9IAPg&amp;utm_source=dlvr.it&amp;utm_medium=twitter</t>
  </si>
  <si>
    <t>https://www.google.com/url?rct=j&amp;sa=t&amp;url=http%3A%2F%2Fbgr.com%2F2017%2F03%2F30%2Fgalaxy-s8-sales-vs-galaxy-s7-samsung-statement%2F&amp;ct=ga&amp;cd=CAIyGmZlNTVkZTk2MmFjYzdlZDc6Y29tOmVuOlVT&amp;usg=AFQjCNEmAGxYmmdzhvTRNX9O-ADbQFL8kw&amp;utm_source=dlvr.it&amp;utm_medium=twitter</t>
  </si>
  <si>
    <t>https://www.google.com/url?rct=j&amp;sa=t&amp;url=http%3A%2F%2Fwww.businessinsider.com%2Fsamsung-galaxy-s8-microsoft-custom-version-2017-3&amp;ct=ga&amp;cd=CAIyGmI0ODdmYjNkNDhhYzkzNDk6Y29tOmVuOlVT&amp;usg=AFQjCNEqcqed722S7rSDsOjxqGtIDDvKaA&amp;utm_source=dlvr.it&amp;utm_medium=twitter</t>
  </si>
  <si>
    <t>https://www.google.com/url?rct=j&amp;sa=t&amp;url=http%3A%2F%2Ffox4kc.com%2F2017%2F03%2F30%2Fhands-on-with-the-samsung-galaxy-s8-smartphone%2F&amp;ct=ga&amp;cd=CAIyGmI0ODdmYjNkNDhhYzkzNDk6Y29tOmVuOlVT&amp;usg=AFQjCNE8sSOhivU-_wTLf0gjRVKFQuGzfA&amp;utm_source=dlvr.it&amp;utm_medium=twitter</t>
  </si>
  <si>
    <t>https://www.google.com/url?rct=j&amp;sa=t&amp;url=http%3A%2F%2Fwww.pcworld.com%2Farticle%2F3186677%2Finternet-of-things%2Fsamsung-reboots-its-smart-home-iot-strategy-with-the-galaxy-s8.html&amp;ct=ga&amp;cd=CAIyGmI0ODdmYjNkNDhhYzkzNDk6Y29tOmVuOlVT&amp;usg=AFQjCNHNfmNcuNjMlmsvusnyRTbbvAuR0w&amp;utm_source=dlvr.it&amp;utm_medium=twitter</t>
  </si>
  <si>
    <t>https://www.google.com/url?rct=j&amp;sa=t&amp;url=http%3A%2F%2Fbgr.com%2F2017%2F03%2F30%2Fgalaxy-s8-vs-galaxy-x-vs-galaxy-note-8-release-date-schedule%2F&amp;ct=ga&amp;cd=CAIyGmI0ODdmYjNkNDhhYzkzNDk6Y29tOmVuOlVT&amp;usg=AFQjCNF0APbZk0SRVLaJBmmscxFBx42ioA&amp;utm_source=dlvr.it&amp;utm_medium=twitter</t>
  </si>
  <si>
    <t>https://www.google.com/url?rct=j&amp;sa=t&amp;url=https%3A%2F%2Fwww.thestreet.com%2Fslideshow%2F14066270%2F1%2Fhow-samsung-s-galaxy-s8-will-affect-broadcom-apple-and-six-other-stocks.html&amp;ct=ga&amp;cd=CAIyGmI0ODdmYjNkNDhhYzkzNDk6Y29tOmVuOlVT&amp;usg=AFQjCNG191Mev84fZef-07arZkWOqCVoaw&amp;utm_source=dlvr.it&amp;utm_medium=twitter</t>
  </si>
  <si>
    <t>https://www.google.com/url?rct=j&amp;sa=t&amp;url=http%3A%2F%2Fbgr.com%2F2017%2F03%2F30%2Fgalaxy-s8-sales-vs-galaxy-s7-samsung-statement%2F&amp;ct=ga&amp;cd=CAIyGmI0ODdmYjNkNDhhYzkzNDk6Y29tOmVuOlVT&amp;usg=AFQjCNEmAGxYmmdzhvTRNX9O-ADbQFL8kw&amp;utm_source=dlvr.it&amp;utm_medium=twitter</t>
  </si>
  <si>
    <t>https://www.google.com/url?rct=j&amp;sa=t&amp;url=https%3A%2F%2Fwww.recode.net%2F2017%2F3%2F31%2F15130246%2Fsamsung-galaxy-s8-new-phone-battery-dan-seifert-recode-podcast&amp;ct=ga&amp;cd=CAIyGmI0ODdmYjNkNDhhYzkzNDk6Y29tOmVuOlVT&amp;usg=AFQjCNFZO9UI5lNHVS6Eg9d9CtCKmS7NXQ&amp;utm_source=dlvr.it&amp;utm_medium=twitter</t>
  </si>
  <si>
    <t>https://www.google.com/url?rct=j&amp;sa=t&amp;url=https%3A%2F%2Fwww.theguardian.com%2Ftechnology%2F2017%2Fmar%2F31%2Fsamsung-galaxy-s8-hands-on-smartphone-april-28-release&amp;ct=ga&amp;cd=CAIyGmI0ODdmYjNkNDhhYzkzNDk6Y29tOmVuOlVT&amp;usg=AFQjCNGTN-NfdoNuCooOS81v4fLZzlwCmg&amp;utm_source=dlvr.it&amp;utm_medium=twitter</t>
  </si>
  <si>
    <t>https://www.google.com/url?rct=j&amp;sa=t&amp;url=https%3A%2F%2Fwww.cnet.com%2Fnews%2Fsamsung-galaxy-s8-plus-battery-note-7-fire%2F&amp;ct=ga&amp;cd=CAIyGmI0ODdmYjNkNDhhYzkzNDk6Y29tOmVuOlVT&amp;usg=AFQjCNF3kgJXtDdeTzsRzqRItUCLxwFT-w&amp;utm_source=dlvr.it&amp;utm_medium=twitter</t>
  </si>
  <si>
    <t>https://www.google.com/url?rct=j&amp;sa=t&amp;url=https%3A%2F%2Fwww.cnet.com%2Fnews%2Fsamsung-galaxy-s8-begins-era-of-better-bluetooth%2F&amp;ct=ga&amp;cd=CAIyGmI0ODdmYjNkNDhhYzkzNDk6Y29tOmVuOlVT&amp;usg=AFQjCNHRebY4NXh2ciNdUcjzie9njM-1nQ&amp;utm_source=dlvr.it&amp;utm_medium=twitter</t>
  </si>
  <si>
    <t>https://www.google.com/url?rct=j&amp;sa=t&amp;url=https%3A%2F%2Fwww.thestreet.com%2Fstory%2F14067041%2F1%2Fsamsung-s-galaxy-s8-should-boost-select-suppliers-but-won-t-sting-apple-badly.html&amp;ct=ga&amp;cd=CAIyGmI0ODdmYjNkNDhhYzkzNDk6Y29tOmVuOlVT&amp;usg=AFQjCNFD6tijqNaxjhMmH7PgVcnu4pLQ4A&amp;utm_source=dlvr.it&amp;utm_medium=twitter</t>
  </si>
  <si>
    <t>https://www.google.com/url?rct=j&amp;sa=t&amp;url=https%3A%2F%2Fwww.cnet.com%2Fuk%2Fnews%2Fsamsung-galaxy-s8-plus-battery-note-7-fire%2F&amp;ct=ga&amp;cd=CAIyGmI0ODdmYjNkNDhhYzkzNDk6Y29tOmVuOlVT&amp;usg=AFQjCNGMx0xhEu9vocjU7qJor9gdVEXaSw&amp;utm_source=dlvr.it&amp;utm_medium=twitter</t>
  </si>
  <si>
    <t>https://www.google.com/url?rct=j&amp;sa=t&amp;url=http%3A%2F%2Fbgr.com%2F2017%2F03%2F31%2Fgalaxy-s8-vs-iphone-8-curved-display%2F&amp;ct=ga&amp;cd=CAIyGmI0ODdmYjNkNDhhYzkzNDk6Y29tOmVuOlVT&amp;usg=AFQjCNEttTTaITWjuHdBpCrxXp7amh5Eew&amp;utm_source=dlvr.it&amp;utm_medium=twitter</t>
  </si>
  <si>
    <t>https://www.google.com/url?rct=j&amp;sa=t&amp;url=https%3A%2F%2Fwww.forbes.com%2Fsites%2Fjaymcgregor%2F2017%2F03%2F31%2Fiphone-7-vs-galaxy-s8-buying-guide%2F&amp;ct=ga&amp;cd=CAIyGmI0ODdmYjNkNDhhYzkzNDk6Y29tOmVuOlVT&amp;usg=AFQjCNHh58x2kRmBPRwcxKr14IMWLZSCEQ&amp;utm_source=dlvr.it&amp;utm_medium=twitter</t>
  </si>
  <si>
    <t>https://www.google.com/url?rct=j&amp;sa=t&amp;url=http%3A%2F%2Fwww.zdnet.com%2Farticle%2Fsamsung-galaxy-dex-desktop-experience-for-the-enterprise%2F&amp;ct=ga&amp;cd=CAIyGmI0ODdmYjNkNDhhYzkzNDk6Y29tOmVuOlVT&amp;usg=AFQjCNEnbaExe5x5mr8B8oWbk1NV8XtusQ&amp;utm_source=dlvr.it&amp;utm_medium=twitter</t>
  </si>
  <si>
    <t>https://www.google.com/url?rct=j&amp;sa=t&amp;url=http%3A%2F%2Fwww.cnbc.com%2F2017%2F03%2F31%2Fgalaxy-s8-facial-recognition-can-be-tricked-with-a-photo.html&amp;ct=ga&amp;cd=CAIyGmI0ODdmYjNkNDhhYzkzNDk6Y29tOmVuOlVT&amp;usg=AFQjCNGBBEnHCgvXME6-FOWX-Th_5zEcfg&amp;utm_source=dlvr.it&amp;utm_medium=twitter</t>
  </si>
  <si>
    <t>https://www.google.com/url?rct=j&amp;sa=t&amp;url=http%3A%2F%2Fmashable.com%2F2017%2F03%2F31%2Fsamsung-galaxy-s8-specs-compromise%2F&amp;ct=ga&amp;cd=CAIyGmI0ODdmYjNkNDhhYzkzNDk6Y29tOmVuOlVT&amp;usg=AFQjCNGMaJBOXTLJNsz4GIrmEEfq8i8Rug&amp;utm_source=dlvr.it&amp;utm_medium=twitter</t>
  </si>
  <si>
    <t>https://www.google.com/url?rct=j&amp;sa=t&amp;url=http%3A%2F%2Fbgr.com%2F2017%2F03%2F31%2Fgalaxy-s8-battery-fire-safety-testing%2F&amp;ct=ga&amp;cd=CAIyGmI0ODdmYjNkNDhhYzkzNDk6Y29tOmVuOlVT&amp;usg=AFQjCNEF2QWLdBZLDC_OxQ-1eNnxkcHUwQ&amp;utm_source=dlvr.it&amp;utm_medium=twitter</t>
  </si>
  <si>
    <t>https://www.google.com/url?rct=j&amp;sa=t&amp;url=http%3A%2F%2Fwww.foxnews.com%2Ftech%2F2017%2F03%2F31%2Fyour-next-android-phone-samsung-galaxy-s8-or-google-pixel.html&amp;ct=ga&amp;cd=CAIyGmI0ODdmYjNkNDhhYzkzNDk6Y29tOmVuOlVT&amp;usg=AFQjCNGYMwyfyLqa75ZN7imUhGlmXUj_pA&amp;utm_source=dlvr.it&amp;utm_medium=twitter</t>
  </si>
  <si>
    <t>https://www.google.com/url?rct=j&amp;sa=t&amp;url=https%3A%2F%2Fwww.forbes.com%2Fsites%2Famitchowdhry%2F2017%2F03%2F31%2Fsamsung-acknowledges-galaxy-s8-facial-recognition-security-limitations%2F&amp;ct=ga&amp;cd=CAIyGmI0ODdmYjNkNDhhYzkzNDk6Y29tOmVuOlVT&amp;usg=AFQjCNHsD3alDxwuE4Lj001QQWWZGWpR3w&amp;utm_source=dlvr.it&amp;utm_medium=twitter</t>
  </si>
  <si>
    <t>https://www.google.com/url?rct=j&amp;sa=t&amp;url=https%3A%2F%2Fwww.forbes.com%2Fsites%2Fpaulmonckton%2F2017%2F03%2F31%2Fsamsung-admits-galaxy-s8-design-has-a-problem%2F&amp;ct=ga&amp;cd=CAIyGmI0ODdmYjNkNDhhYzkzNDk6Y29tOmVuOlVT&amp;usg=AFQjCNFJKsZc3oHGgFxsRmBX2SOAIhdd7g&amp;utm_source=dlvr.it&amp;utm_medium=twitter</t>
  </si>
  <si>
    <t>https://www.google.com/url?rct=j&amp;sa=t&amp;url=https%3A%2F%2Fwww.cnet.com%2Fhow-to%2Ftips-and-tricks-for-samsungs-galaxy-tab-s3%2F&amp;ct=ga&amp;cd=CAIyGmI0ODdmYjNkNDhhYzkzNDk6Y29tOmVuOlVT&amp;usg=AFQjCNHYVReMb6kb0rACgxhevaBif0i1_Q&amp;utm_source=dlvr.it&amp;utm_medium=twitter</t>
  </si>
  <si>
    <t>https://www.google.com/url?rct=j&amp;sa=t&amp;url=http%3A%2F%2Fmashable.com%2F2017%2F03%2F31%2Fsamsung-galaxy-s8-face-recognition-fail%2F&amp;ct=ga&amp;cd=CAIyGmI0ODdmYjNkNDhhYzkzNDk6Y29tOmVuOlVT&amp;usg=AFQjCNFPLnf4VZRJH7L07-gfKX7pA7hv4A&amp;utm_source=dlvr.it&amp;utm_medium=twitter</t>
  </si>
  <si>
    <t>https://www.google.com/url?rct=j&amp;sa=t&amp;url=https%3A%2F%2Fwww.forbes.com%2Fsites%2Fewanspence%2F2017%2F03%2F31%2Fandroid-news-headlines-galaxy-s8-plus-note7-google-pixel%2F&amp;ct=ga&amp;cd=CAIyGmI0ODdmYjNkNDhhYzkzNDk6Y29tOmVuOlVT&amp;usg=AFQjCNGgSL9uQDpOC8CWn5TuEPYzp7PLxw&amp;utm_source=dlvr.it&amp;utm_medium=twitter</t>
  </si>
  <si>
    <t>https://www.google.com/url?rct=j&amp;sa=t&amp;url=http%3A%2F%2Fwww.eweek.com%2Fmobile%2Fsamsung-galaxy-s8-smartphones-mission-is-to-restore-buyer-confidence&amp;ct=ga&amp;cd=CAIyGmZlNTVkZTk2MmFjYzdlZDc6Y29tOmVuOlVT&amp;usg=AFQjCNGgFVjjQOy0yKrNqPgMbXasiigQsA&amp;utm_source=dlvr.it&amp;utm_medium=twitter</t>
  </si>
  <si>
    <t>https://www.google.com/url?rct=j&amp;sa=t&amp;url=http%3A%2F%2Fmashable.com%2F2017%2F04%2F01%2Fsamsung-galaxy-s8-hype-mashtalk%2F&amp;ct=ga&amp;cd=CAIyGmI0ODdmYjNkNDhhYzkzNDk6Y29tOmVuOlVT&amp;usg=AFQjCNHi2qiPQfH9Xilse9m7n4QJlPVf9g&amp;utm_source=dlvr.it&amp;utm_medium=twitter</t>
  </si>
  <si>
    <t>https://www.google.com/url?rct=j&amp;sa=t&amp;url=https%3A%2F%2Ffuturism.com%2Fsamsungs-galaxy-s8-will-be-the-worlds-first-phone-with-bluetooth-5-0%2F&amp;ct=ga&amp;cd=CAIyGmI0ODdmYjNkNDhhYzkzNDk6Y29tOmVuOlVT&amp;usg=AFQjCNFrxk035wH0gpIbaDarPk271gJWJw&amp;utm_source=dlvr.it&amp;utm_medium=twitter</t>
  </si>
  <si>
    <t>https://www.google.com/url?rct=j&amp;sa=t&amp;url=http%3A%2F%2Fwww.dailymail.co.uk%2Fsciencetech%2Farticle-4369744%2FCan-Galaxy-S8-unlocked-PHOTO.html&amp;ct=ga&amp;cd=CAIyGmI0ODdmYjNkNDhhYzkzNDk6Y29tOmVuOlVT&amp;usg=AFQjCNFXQQIXWvaxvz5hGGrlspxiGri1cw&amp;utm_source=dlvr.it&amp;utm_medium=twitter</t>
  </si>
  <si>
    <t>https://www.google.com/url?rct=j&amp;sa=t&amp;url=http%3A%2F%2Fwww.express.co.uk%2Flife-style%2Fscience-technology%2F786410%2FSamsung-Galaxy-S8-news-release-price-update-UK-features&amp;ct=ga&amp;cd=CAIyGmI0ODdmYjNkNDhhYzkzNDk6Y29tOmVuOlVT&amp;usg=AFQjCNGdpTfoSSFHWua3P5yJBShXSlQN9w&amp;utm_source=dlvr.it&amp;utm_medium=twitter</t>
  </si>
  <si>
    <t>https://www.google.com/url?rct=j&amp;sa=t&amp;url=http%3A%2F%2Fwww.zdnet.com%2Farticle%2Fgalaxy-s8-signature-design-gives-samsung-back-its-product-identity%2F&amp;ct=ga&amp;cd=CAIyGmI0ODdmYjNkNDhhYzkzNDk6Y29tOmVuOlVT&amp;usg=AFQjCNHihxr2DcRhg5Jzs4vzX8Y3n7GOtQ&amp;utm_source=dlvr.it&amp;utm_medium=twitter</t>
  </si>
  <si>
    <t>https://www.google.com/url?rct=j&amp;sa=t&amp;url=https%3A%2F%2Fwww.cnet.com%2Fnews%2Fbixby-samsung-galaxy-s8-compete-voice-market-alexa-siri-google-cortana%2F&amp;ct=ga&amp;cd=CAIyGmI0ODdmYjNkNDhhYzkzNDk6Y29tOmVuOlVT&amp;usg=AFQjCNGYuNheH7Tx-HCjT96inuU0WBWqdg&amp;utm_source=dlvr.it&amp;utm_medium=twitter</t>
  </si>
  <si>
    <t>https://www.google.com/url?rct=j&amp;sa=t&amp;url=http%3A%2F%2Ffinance.yahoo.com%2Fnews%2F8-things-samsung-galaxy-s8-182122325.html&amp;ct=ga&amp;cd=CAIyGmI0ODdmYjNkNDhhYzkzNDk6Y29tOmVuOlVT&amp;usg=AFQjCNEAdhmLeXXKHrVU__crRg1G-nXxng&amp;utm_source=dlvr.it&amp;utm_medium=twitter</t>
  </si>
  <si>
    <t>https://www.google.com/url?rct=j&amp;sa=t&amp;url=http%3A%2F%2Fwww.businessinsider.com%2Fsamsung-galaxy-s8-features-you-cant-find-on-the-iphone-2017-3&amp;ct=ga&amp;cd=CAIyGmI0ODdmYjNkNDhhYzkzNDk6Y29tOmVuOlVT&amp;usg=AFQjCNFnbYfTH27n1qzA-dc-6ztUBvNwUA&amp;utm_source=dlvr.it&amp;utm_medium=twitter</t>
  </si>
  <si>
    <t>https://www.google.com/url?rct=j&amp;sa=t&amp;url=http%3A%2F%2Fwww.eweek.com%2Fmobile%2Fsamsung-galaxy-s8-smartphones-mission-is-to-restore-buyer-confidence&amp;ct=ga&amp;cd=CAIyGmI0ODdmYjNkNDhhYzkzNDk6Y29tOmVuOlVT&amp;usg=AFQjCNGgFVjjQOy0yKrNqPgMbXasiigQsA&amp;utm_source=dlvr.it&amp;utm_medium=twitter</t>
  </si>
  <si>
    <t>https://www.google.com/url?rct=j&amp;sa=t&amp;url=http%3A%2F%2Fwww.huffingtonpost.com%2Fentry%2Fsamsung-galaxy-s8-brings-back-the-adventure-in-smartphone_us_58dfc3b7e4b0d804fbbb7352&amp;ct=ga&amp;cd=CAIyGmI0ODdmYjNkNDhhYzkzNDk6Y29tOmVuOlVT&amp;usg=AFQjCNFZeELJCRh3bmWY27ccbjW7kI7zEg&amp;utm_source=dlvr.it&amp;utm_medium=twitter</t>
  </si>
  <si>
    <t>https://www.google.com/url?rct=j&amp;sa=t&amp;url=https%3A%2F%2Fwww.cnet.com%2Fvideos%2Fsamsung-galaxy-s8-finally-makes-its-debut%2F&amp;ct=ga&amp;cd=CAIyGmI0ODdmYjNkNDhhYzkzNDk6Y29tOmVuOlVT&amp;usg=AFQjCNHAPQSQBfm3vjdt6c13G7zOaI35eA&amp;utm_source=dlvr.it&amp;utm_medium=twitter</t>
  </si>
  <si>
    <t>https://www.google.com/url?rct=j&amp;sa=t&amp;url=http%3A%2F%2Fwww.valuewalk.com%2F2017%2F04%2Fsamsung-galaxy-s8-vs-google-pixel-specs%2F&amp;ct=ga&amp;cd=CAIyGmI0ODdmYjNkNDhhYzkzNDk6Y29tOmVuOlVT&amp;usg=AFQjCNF-EGy4X6-ns1EYqmDiS9Cf8AzS3A&amp;utm_source=dlvr.it&amp;utm_medium=twitter</t>
  </si>
  <si>
    <t>https://www.google.com/url?rct=j&amp;sa=t&amp;url=http%3A%2F%2Fwww.geekwire.com%2F2017%2Fgeared-samsung-galaxy-s8-biggest-revolution-smartphone-history%2F&amp;ct=ga&amp;cd=CAIyGmI0ODdmYjNkNDhhYzkzNDk6Y29tOmVuOlVT&amp;usg=AFQjCNEeXpgzkgcS_JsWd5Z1nYNb7bvm2A&amp;utm_source=dlvr.it&amp;utm_medium=twitter</t>
  </si>
  <si>
    <t>https://www.google.com/url?rct=j&amp;sa=t&amp;url=http%3A%2F%2Fappleinsider.com%2Farticles%2F17%2F03%2F31%2Fsamsungs-galaxy-s8-facial-recognition-feature-defeated-with-digital-photo&amp;ct=ga&amp;cd=CAIyGmI0ODdmYjNkNDhhYzkzNDk6Y29tOmVuOlVT&amp;usg=AFQjCNF-_87NstFIsJQ3l38n9CgRUL2Ryg&amp;utm_source=dlvr.it&amp;utm_medium=twitter</t>
  </si>
  <si>
    <t>https://www.google.com/url?rct=j&amp;sa=t&amp;url=https%3A%2F%2Fmarketexclusive.com%2Fapple-iphone-8-display-galaxy-s8%2F89014%2F&amp;ct=ga&amp;cd=CAIyGmI0ODdmYjNkNDhhYzkzNDk6Y29tOmVuOlVT&amp;usg=AFQjCNER9HJapHW6n6xHMlt6kwSXm3VPVQ&amp;utm_source=dlvr.it&amp;utm_medium=twitter</t>
  </si>
  <si>
    <t>https://www.google.com/url?rct=j&amp;sa=t&amp;url=http%3A%2F%2Fwww.espn.com%2Fesports%2Fstory%2F_%2Fid%2F19053820%2Fleague-legends-champions-korea-week-10-day-4-samsung-galaxy-vs-rox-tigers&amp;ct=ga&amp;cd=CAIyGmI0ODdmYjNkNDhhYzkzNDk6Y29tOmVuOlVT&amp;usg=AFQjCNFYVvaB85S62efcasznP1zOclUnxw&amp;utm_source=dlvr.it&amp;utm_medium=twitter</t>
  </si>
  <si>
    <t>https://www.google.com/url?rct=j&amp;sa=t&amp;url=http%3A%2F%2Fpppfocus.com%2F2017%2F04%2F01%2Fsamsung-galaxy-s8-becomes-the-first-smartphone-to-get-bluetooth-5-0%2F&amp;ct=ga&amp;cd=CAIyGmZlNTVkZTk2MmFjYzdlZDc6Y29tOmVuOlVT&amp;usg=AFQjCNGqeEiSzUDqFM-HFyiiCkj10vorww&amp;utm_source=dlvr.it&amp;utm_medium=twitter</t>
  </si>
  <si>
    <t>https://www.google.com/url?rct=j&amp;sa=t&amp;url=http%3A%2F%2Fuk.businessinsider.com%2Fsamsung-galaxy-s8-features-you-cant-find-on-the-iphone-2017-3&amp;ct=ga&amp;cd=CAIyGmI0ODdmYjNkNDhhYzkzNDk6Y29tOmVuOlVT&amp;usg=AFQjCNHP4cwv-B1uU3LVNz9rmZX4bvMlRQ&amp;utm_source=dlvr.it&amp;utm_medium=twitter</t>
  </si>
  <si>
    <t>https://www.google.com/url?rct=j&amp;sa=t&amp;url=http%3A%2F%2Fwww.geekwire.com%2F2017%2Fgeared-samsung-galaxy-s8-biggest-revolution-smartphone-history%2F&amp;ct=ga&amp;cd=CAIyGmZlNTVkZTk2MmFjYzdlZDc6Y29tOmVuOlVT&amp;usg=AFQjCNEeXpgzkgcS_JsWd5Z1nYNb7bvm2A&amp;utm_source=dlvr.it&amp;utm_medium=twitter</t>
  </si>
  <si>
    <t>https://www.google.com/url?rct=j&amp;sa=t&amp;url=http%3A%2F%2Fwww.hindustantimes.com%2Ftech%2Fapple-iphone-8-may-not-get-a-curved-display-as-samsung-galaxy-s8%2Fstory-USDKMLoimH6yjEraEGlMAO.html&amp;ct=ga&amp;cd=CAIyGmI0ODdmYjNkNDhhYzkzNDk6Y29tOmVuOlVT&amp;usg=AFQjCNF1JxSx0tW-lA-qJaNEM0VQCz1pjA&amp;utm_source=dlvr.it&amp;utm_medium=twitter</t>
  </si>
  <si>
    <t>https://www.google.com/url?rct=j&amp;sa=t&amp;url=http%3A%2F%2Fwww.hindustantimes.com%2Ftech%2Fsamsung-galaxy-s8-iris-scanner-face-recognition-has-a-security-flaw-watch-it-being-hacked%2Fstory-CllWNtyQ2umkKRTvO8pY2L.html&amp;ct=ga&amp;cd=CAIyGmI0ODdmYjNkNDhhYzkzNDk6Y29tOmVuOlVT&amp;usg=AFQjCNHVAYR6-UuXd-aYX6uT9diB8VLW3g&amp;utm_source=dlvr.it&amp;utm_medium=twitter</t>
  </si>
  <si>
    <t>https://www.google.com/url?rct=j&amp;sa=t&amp;url=http%3A%2F%2Fwww.theverge.com%2F2017%2F4%2F1%2F15147998%2Fsamsung-galaxy-s8-fingerprint-reader-location&amp;ct=ga&amp;cd=CAIyGmI0ODdmYjNkNDhhYzkzNDk6Y29tOmVuOlVT&amp;usg=AFQjCNGjXbIqAHZUoxZrm5fu-qxxMfaMwQ&amp;utm_source=dlvr.it&amp;utm_medium=twitter</t>
  </si>
  <si>
    <t>https://www.google.com/url?rct=j&amp;sa=t&amp;url=https%3A%2F%2Fwww.cnet.com%2Fnews%2Fsamsung-galaxy-s8-video-trending-on-youtube-isnt-flattering%2F&amp;ct=ga&amp;cd=CAIyGmI0ODdmYjNkNDhhYzkzNDk6Y29tOmVuOlVT&amp;usg=AFQjCNFlA-IkSmW3hGDFnNgLn8ctOFcEiw&amp;utm_source=dlvr.it&amp;utm_medium=twitter</t>
  </si>
  <si>
    <t>https://www.google.com/url?rct=j&amp;sa=t&amp;url=http%3A%2F%2Fwww.heraldsun.com.au%2Ftechnology%2Fsmartphones%2Fsamsung-stages-a-comeback-with-galaxy-s8-after-note7-disaster%2Fnews-story%2F0fbe3ccda509c66a510c0791e846ce16&amp;ct=ga&amp;cd=CAIyGmI0ODdmYjNkNDhhYzkzNDk6Y29tOmVuOlVT&amp;usg=AFQjCNGoREklPy5cXylBw0Htp3WwaetRPg&amp;utm_source=dlvr.it&amp;utm_medium=twitter</t>
  </si>
  <si>
    <t>https://www.google.com/url?rct=j&amp;sa=t&amp;url=http%3A%2F%2Fwww.techradar.com%2Fnews%2Fthe-samsung-galaxy-s8-plus-has-a-big-problem-the-samsung-galaxy-s8&amp;ct=ga&amp;cd=CAIyGmI0ODdmYjNkNDhhYzkzNDk6Y29tOmVuOlVT&amp;usg=AFQjCNFYv3u15BNlDITu90BKGqESpVEoJQ&amp;utm_source=dlvr.it&amp;utm_medium=twitter</t>
  </si>
  <si>
    <t>https://www.google.com/url?rct=j&amp;sa=t&amp;url=http%3A%2F%2Fwww.whathifi.com%2Ffeatures%2F6-things-samsung-galaxy-s8-tells-us-about-audio-and-video&amp;ct=ga&amp;cd=CAIyGmI0ODdmYjNkNDhhYzkzNDk6Y29tOmVuOlVT&amp;usg=AFQjCNH0XYCv7Bn-6_99v6Fv5DFWFlwXNw&amp;utm_source=dlvr.it&amp;utm_medium=twitter</t>
  </si>
  <si>
    <t>https://www.google.com/url?rct=j&amp;sa=t&amp;url=http%3A%2F%2Fwww.huffingtonpost.com%2Fentry%2Fsamsung-galaxy-s8-brings-back-the-adventure-in-smartphone_us_58dfc3b7e4b0d804fbbb7352&amp;ct=ga&amp;cd=CAIyGmZlNTVkZTk2MmFjYzdlZDc6Y29tOmVuOlVT&amp;usg=AFQjCNFZeELJCRh3bmWY27ccbjW7kI7zEg&amp;utm_source=dlvr.it&amp;utm_medium=twitter</t>
  </si>
  <si>
    <t>https://www.google.com/url?rct=j&amp;sa=t&amp;url=http%3A%2F%2Fwww.zdnet.com%2Farticle%2Fsamsung-galaxy-s8-moto-g5-plus-and-huawei-p10-mobiletechroundup-show-394%2F&amp;ct=ga&amp;cd=CAIyGmI0ODdmYjNkNDhhYzkzNDk6Y29tOmVuOlVT&amp;usg=AFQjCNEXUYfZqglR3AcoAjoyYvmh6XSdhA&amp;utm_source=dlvr.it&amp;utm_medium=twitter</t>
  </si>
  <si>
    <t>https://www.google.com/url?rct=j&amp;sa=t&amp;url=https%3A%2F%2Fwww.cnet.com%2Fnews%2Fsamsung-galaxy-s8-may-show-that-facial-recognition-still-isnt-great%2F&amp;ct=ga&amp;cd=CAIyGmI0ODdmYjNkNDhhYzkzNDk6Y29tOmVuOlVT&amp;usg=AFQjCNGyn9V8Cw3c3mlPPw9pgBX--xMczg&amp;utm_source=dlvr.it&amp;utm_medium=twitter</t>
  </si>
  <si>
    <t>https://www.google.com/url?rct=j&amp;sa=t&amp;url=http%3A%2F%2Fwww.express.co.uk%2Flife-style%2Fscience-technology%2F786848%2FSamsung-Galaxy-S8-Worst-Feature-iPhone-8-Release-Date&amp;ct=ga&amp;cd=CAIyGmI0ODdmYjNkNDhhYzkzNDk6Y29tOmVuOlVT&amp;usg=AFQjCNFWCWqCTLSJOdYRciDcJeS0X_8Pwg&amp;utm_source=dlvr.it&amp;utm_medium=twitter</t>
  </si>
  <si>
    <t>https://www.google.com/url?rct=j&amp;sa=t&amp;url=http%3A%2F%2Findianexpress.com%2Farticle%2Ftechnology%2Fmobile-tabs%2F5-reasons-why-you-shouldnt-upgrade-to-galaxy-s8%2F&amp;ct=ga&amp;cd=CAIyGmI0ODdmYjNkNDhhYzkzNDk6Y29tOmVuOlVT&amp;usg=AFQjCNH64ORvKUcUJ2eBeMKjiTBK5cu1gw&amp;utm_source=dlvr.it&amp;utm_medium=twitter</t>
  </si>
  <si>
    <t>https://www.google.com/url?rct=j&amp;sa=t&amp;url=http%3A%2F%2Fwww.scmp.com%2Ftech%2Farticle%2F2084170%2Fsamsung-bets-exclusive-edition-galaxy-s8-regain-china-market-share&amp;ct=ga&amp;cd=CAIyGmI0ODdmYjNkNDhhYzkzNDk6Y29tOmVuOlVT&amp;usg=AFQjCNFXZVgs7qL8t6LM0HoVNBDf8ikeBg&amp;utm_source=dlvr.it&amp;utm_medium=twitter</t>
  </si>
  <si>
    <t>https://www.google.com/url?rct=j&amp;sa=t&amp;url=http%3A%2F%2Fwww.stuff.tv%2Ffeatures%2Fsamsung-galaxy-s8-plus-vs-apple-iphone-7-plus-weigh-in&amp;ct=ga&amp;cd=CAIyGmI0ODdmYjNkNDhhYzkzNDk6Y29tOmVuOlVT&amp;usg=AFQjCNEsbfJTzgqKLwLPFH4iLvpicO6TYQ&amp;utm_source=dlvr.it&amp;utm_medium=twitter</t>
  </si>
  <si>
    <t>https://www.google.com/url?rct=j&amp;sa=t&amp;url=http%3A%2F%2Fwww.forbesmiddleeast.com%2Fen%2Fhow-the-new-samsung-galaxy-will-differ-from-its-predecessors%2F&amp;ct=ga&amp;cd=CAIyGmI0ODdmYjNkNDhhYzkzNDk6Y29tOmVuOlVT&amp;usg=AFQjCNHirdcP_YtfKTAc_R7WAEl9c3qfJQ&amp;utm_source=dlvr.it&amp;utm_medium=twitter</t>
  </si>
  <si>
    <t>https://www.google.com/url?rct=j&amp;sa=t&amp;url=http%3A%2F%2Fwww.zdnet.com%2Farticle%2Fsamsung-removes-the-physical-home-button-the-galaxy-s8-is-better-as-a-result%2F&amp;ct=ga&amp;cd=CAIyGmI0ODdmYjNkNDhhYzkzNDk6Y29tOmVuOlVT&amp;usg=AFQjCNF9DHi5sGKm5CqAadc8kkOkQjAXcw&amp;utm_source=dlvr.it&amp;utm_medium=twitter</t>
  </si>
  <si>
    <t>https://www.google.com/url?rct=j&amp;sa=t&amp;url=https%3A%2F%2Fwww.forbes.com%2Fsites%2Fdavidphelan%2F2017%2F04%2F02%2Fthe-one-thing-nobody-has-told-you-about-the-samsung-galaxy-s8%2F&amp;ct=ga&amp;cd=CAIyGmI0ODdmYjNkNDhhYzkzNDk6Y29tOmVuOlVT&amp;usg=AFQjCNGVL6cr4T0loqjl6K7YdAFHDkpnWQ&amp;utm_source=dlvr.it&amp;utm_medium=twitter</t>
  </si>
  <si>
    <t>https://www.google.com/url?rct=j&amp;sa=t&amp;url=https%3A%2F%2Fwww.cnet.com%2Fnews%2Fsamsung-galaxy-s8-gigabit-lte-first-to-get-rip-roaring-wireless-speeds%2F&amp;ct=ga&amp;cd=CAIyGmI0ODdmYjNkNDhhYzkzNDk6Y29tOmVuOlVT&amp;usg=AFQjCNEzrxAHo4PmZM5_Fp8uQcFuY-JEig&amp;utm_source=dlvr.it&amp;utm_medium=twitter</t>
  </si>
  <si>
    <t>https://www.google.com/url?rct=j&amp;sa=t&amp;url=http%3A%2F%2Fwww.businessinsider.com%2Fsamsung-galaxy-s8-headphone-jack-future-messy-2017-3&amp;ct=ga&amp;cd=CAIyGmI0ODdmYjNkNDhhYzkzNDk6Y29tOmVuOlVT&amp;usg=AFQjCNFZ42O2oidr7diFkSPShCZFkk9L4g&amp;utm_source=dlvr.it&amp;utm_medium=twitter</t>
  </si>
  <si>
    <t>https://www.google.com/url?rct=j&amp;sa=t&amp;url=http%3A%2F%2Fwww.trustedreviews.com%2Fnews%2Fleak-suggests-foldable-galaxy-x-will-arrive-before-note-8-this-year&amp;ct=ga&amp;cd=CAIyGmI0ODdmYjNkNDhhYzkzNDk6Y29tOmVuOlVT&amp;usg=AFQjCNFj-STHrxXUDGu13FsStm8CREoHRQ&amp;utm_source=dlvr.it&amp;utm_medium=twitter</t>
  </si>
  <si>
    <t>https://www.google.com/url?rct=j&amp;sa=t&amp;url=http%3A%2F%2Fwww.valuewalk.com%2F2017%2F04%2Fgalaxy-s8-v-iphone-8%2F&amp;ct=ga&amp;cd=CAIyGmI0ODdmYjNkNDhhYzkzNDk6Y29tOmVuOlVT&amp;usg=AFQjCNHZgFor8oktUY8aEiA9PKn9d0Zc-A&amp;utm_source=dlvr.it&amp;utm_medium=twitter</t>
  </si>
  <si>
    <t>https://www.google.com/url?rct=j&amp;sa=t&amp;url=http%3A%2F%2Fwww.dailystar.co.uk%2Ftech%2Fnews%2F601633%2FSamsung-Galaxy-S8-face-recognition-privacy-security-warning&amp;ct=ga&amp;cd=CAIyGmI0ODdmYjNkNDhhYzkzNDk6Y29tOmVuOlVT&amp;usg=AFQjCNF35LnIOsi384FYRsClFq1_uM7JmQ&amp;utm_source=dlvr.it&amp;utm_medium=twitter</t>
  </si>
  <si>
    <t>https://www.google.com/url?rct=j&amp;sa=t&amp;url=http%3A%2F%2Fwww.valuewalk.com%2F2017%2F04%2Fsamsung-foldable-galaxy-x-galaxy-note-8%2F&amp;ct=ga&amp;cd=CAIyGmI0ODdmYjNkNDhhYzkzNDk6Y29tOmVuOlVT&amp;usg=AFQjCNEo4WA940oDEJYmGYCqY8HcGdE9bw&amp;utm_source=dlvr.it&amp;utm_medium=twitter</t>
  </si>
  <si>
    <t>https://www.google.com/url?rct=j&amp;sa=t&amp;url=http%3A%2F%2Fwww.androidcentral.com%2Fwhat-will-we-do-when-first-galaxy-s8-catches-fire&amp;ct=ga&amp;cd=CAIyGmI0ODdmYjNkNDhhYzkzNDk6Y29tOmVuOlVT&amp;usg=AFQjCNFYA6Kl5ZaKbrgCtgLBcvMSkoNDuw&amp;utm_source=dlvr.it&amp;utm_medium=twitter</t>
  </si>
  <si>
    <t>https://www.google.com/url?rct=j&amp;sa=t&amp;url=http%3A%2F%2Fbgr.com%2F2017%2F04%2F02%2Fgalaxy-note-8-phone-vs-tablet%2F&amp;ct=ga&amp;cd=CAIyGmI0ODdmYjNkNDhhYzkzNDk6Y29tOmVuOlVT&amp;usg=AFQjCNGtVw3xunjZ_yUcDX_BKipvk8VsBw&amp;utm_source=dlvr.it&amp;utm_medium=twitter</t>
  </si>
  <si>
    <t>https://www.google.com/url?rct=j&amp;sa=t&amp;url=http%3A%2F%2Fwww.stuff.co.nz%2Ftechnology%2Fgadgets%2F91139367%2FReview-Samsung-Galaxy-S8&amp;ct=ga&amp;cd=CAIyGmI0ODdmYjNkNDhhYzkzNDk6Y29tOmVuOlVT&amp;usg=AFQjCNG9fDJPM9D92xge7XYATHR8d9LVtg&amp;utm_source=dlvr.it&amp;utm_medium=twitter</t>
  </si>
  <si>
    <t>https://www.google.com/url?rct=j&amp;sa=t&amp;url=http%3A%2F%2Fwww.techradar.com%2Fnews%2Fsamsung-galaxy-s8-vs-lg-g6-which-android-phone-is-better&amp;ct=ga&amp;cd=CAIyGmI0ODdmYjNkNDhhYzkzNDk6Y29tOmVuOlVT&amp;usg=AFQjCNF5qYTuLzp6KJcwPfEy00AzbyHvyg&amp;utm_source=dlvr.it&amp;utm_medium=twitter</t>
  </si>
  <si>
    <t>https://www.google.com/url?rct=j&amp;sa=t&amp;url=http%3A%2F%2Fwww.mirror.co.uk%2Ftech%2Ftheres-worrying-issue-samsung-galaxy-10148872&amp;ct=ga&amp;cd=CAIyGmI0ODdmYjNkNDhhYzkzNDk6Y29tOmVuOlVT&amp;usg=AFQjCNEQygjZge5k00ZYTyHOzUhKYjExdQ&amp;utm_source=dlvr.it&amp;utm_medium=twitter</t>
  </si>
  <si>
    <t>https://www.google.com/url?rct=j&amp;sa=t&amp;url=http://elregiodeporte.com/2017/04/03/esto-es-lo-nuevo-que-ofrece-el-galaxy-s8-de-samsung/&amp;ct=ga&amp;cd=CAIyGWU3YzU0N2Y1NmNlMDFlZDQ6ZXM6ZXM6RVM&amp;usg=AFQjCNFEFe_kNBXPgcl1WsGkIQmX1upk6Q</t>
  </si>
  <si>
    <t>https://muropaketti.com/taskumuro/samsung-aikoo-tuoda-sormenjalkilukijat-myos-edullisiin-galaxy-j-malleihin/?utm_source=dlvr.it&amp;utm_medium=twitter</t>
  </si>
  <si>
    <t>http://www.ampparit.com/redir.php?id=1280615748&amp;utm_source=dlvr.it&amp;utm_medium=twitter</t>
  </si>
  <si>
    <t>http://askswt.sakura.ne.jp/wcm/galaxy/</t>
  </si>
  <si>
    <t>http://oketeknodroid.tk/spesifikasi-samsung-galaxy-j-prime-ponsel-harga-16-jutaan/</t>
  </si>
  <si>
    <t>https://www.google.com/url?rct=j&amp;sa=t&amp;url=http://www.hindustantimes.com/tech/samsung-galaxy-s8-s8-launch-hits-and-fails-of-the-new-smartphone/story-WV5cv7YUSKqvsqyGeOdmLM.html&amp;ct=ga&amp;cd=CAIyGjYxZDE1NjA2OGJjMmM2NDA6Y29tOmVuOlVT&amp;usg=AFQjCNFrkxX5SnbRKVJJyATuRmQJD9ZBvg</t>
  </si>
  <si>
    <t>https://www.google.com/url?rct=j&amp;sa=t&amp;url=https://www.technobuffalo.com/2017/03/30/the-galaxy-s8-is-the-first-smartphone-with-bluetooth-5-0/&amp;ct=ga&amp;cd=CAIyGjYxZDE1NjA2OGJjMmM2NDA6Y29tOmVuOlVT&amp;usg=AFQjCNGBm0q_HFnUajJuHL13XRfTodhqOg</t>
  </si>
  <si>
    <t>https://www.google.com/url?rct=j&amp;sa=t&amp;url=http://www.techrepublic.com/article/why-the-samsung-galaxy-s8-could-be-the-fastest-smartphone-available/&amp;ct=ga&amp;cd=CAIyGjYxZDE1NjA2OGJjMmM2NDA6Y29tOmVuOlVT&amp;usg=AFQjCNETB7WihV_iwRcp_hWHE_oGsl0Dfw</t>
  </si>
  <si>
    <t>https://www.google.com/url?rct=j&amp;sa=t&amp;url=http://www.cnbc.com/2017/03/30/galaxy-s8-dex-dock-is-setup-for-failure.html&amp;ct=ga&amp;cd=CAIyGjYxZDE1NjA2OGJjMmM2NDA6Y29tOmVuOlVT&amp;usg=AFQjCNGakLuTbCfKo_Ufv2L34hKTIJP11Q</t>
  </si>
  <si>
    <t>https://www.google.com/url?rct=j&amp;sa=t&amp;url=http://aa.com.tr/en/americas/samsung-unveils-galaxy-s8-smartphone/782792&amp;ct=ga&amp;cd=CAIyGjYxZDE1NjA2OGJjMmM2NDA6Y29tOmVuOlVT&amp;usg=AFQjCNFfy_Rp6zYsxbP4PjEbDKiGx6zhfg</t>
  </si>
  <si>
    <t>https://www.google.com/url?rct=j&amp;sa=t&amp;url=http://www.sciencetimes.com/articles/11359/20170330/samsung-galaxy-s8-explores-new-definition-smartphone-features-probable-gigabit.htm&amp;ct=ga&amp;cd=CAIyGjYxZDE1NjA2OGJjMmM2NDA6Y29tOmVuOlVT&amp;usg=AFQjCNEorHL7i5M8YpZ8qRo81_VQ1aCUWQ</t>
  </si>
  <si>
    <t>https://www.google.com/url?rct=j&amp;sa=t&amp;url=http://www.whathifi.com/news/samsungs-galaxy-s8-first-bluetooth-50-smartphone&amp;ct=ga&amp;cd=CAIyGjYxZDE1NjA2OGJjMmM2NDA6Y29tOmVuOlVT&amp;usg=AFQjCNE1cKEZni9-BxNciMn2WgIcg6YV_w</t>
  </si>
  <si>
    <t>https://www.google.com/url?rct=j&amp;sa=t&amp;url=http://business.mb.com.ph/2017/03/31/samsung-revives-smartphone-wars-with-the-unveiling-of-galaxy-s8-and-s8/&amp;ct=ga&amp;cd=CAIyGjYxZDE1NjA2OGJjMmM2NDA6Y29tOmVuOlVT&amp;usg=AFQjCNHcsVKFqPwMMPnL4Gx2mmTUX7icCA</t>
  </si>
  <si>
    <t>https://www.google.com/url?rct=j&amp;sa=t&amp;url=http://www.ubergizmo.com/2017/03/samsungs-foldable-smartphone-before-galaxy-note-8/&amp;ct=ga&amp;cd=CAIyGjYxZDE1NjA2OGJjMmM2NDA6Y29tOmVuOlVT&amp;usg=AFQjCNGiuzpn5KIp0gJfmCBEqsGNOvs-6Q</t>
  </si>
  <si>
    <t>https://www.google.com/url?rct=j&amp;sa=t&amp;url=http://gigjets.com/03/google-nexus-7-2017-vs-samsung-galaxy-tab-s3-which-one-is-the-best-android-powered-tablet/&amp;ct=ga&amp;cd=CAIyGjI3MTljZjA0NDU0ZTc3NmI6Y29tOmVuOlVT&amp;usg=AFQjCNHaitnLVC0rMmkMquyv3ZQC7KXeKw</t>
  </si>
  <si>
    <t>https://www.google.com/url?rct=j&amp;sa=t&amp;url=http://www.rcrwireless.com/20170329/americas/Samsung%2BDeX%2Benhances%2Benterprise%2Bfocus%2Bfor%2BGalaxy%2BS8%2Bsmartphone-tag5&amp;ct=ga&amp;cd=CAIyGjYxZDE1NjA2OGJjMmM2NDA6Y29tOmVuOlVT&amp;usg=AFQjCNHycu5t53ojJbLN0x6-alozwez9aw</t>
  </si>
  <si>
    <t>https://www.google.com/url?rct=j&amp;sa=t&amp;url=http://www.cbronline.com/news/mobility/devices/samsung-dex-galaxy-s8-smartphone-desktop-computer/&amp;ct=ga&amp;cd=CAIyGjYxZDE1NjA2OGJjMmM2NDA6Y29tOmVuOlVT&amp;usg=AFQjCNFGhP17Kf0OerG9ln5DHttYtl_P_A</t>
  </si>
  <si>
    <t>https://www.google.com/url?rct=j&amp;sa=t&amp;url=http://cw39.com/2017/03/30/samsung-unveils-brand-new-galaxy-8-smartphone-hoping-it-only-blows-up-with-good-feedback/&amp;ct=ga&amp;cd=CAIyGjYxZDE1NjA2OGJjMmM2NDA6Y29tOmVuOlVT&amp;usg=AFQjCNFPBxeZG9PrybwLo2QIFjTja63A_g</t>
  </si>
  <si>
    <t>https://www.google.com/url?rct=j&amp;sa=t&amp;url=http://fox4kc.com/2017/03/30/hands-on-with-the-samsung-galaxy-s8-smartphone/&amp;ct=ga&amp;cd=CAIyGjYxZDE1NjA2OGJjMmM2NDA6Y29tOmVuOlVT&amp;usg=AFQjCNE8sSOhivU-_wTLf0gjRVKFQuGzfA</t>
  </si>
  <si>
    <t>https://www.google.com/url?rct=j&amp;sa=t&amp;url=http://www.valuewalk.com/2017/03/samsung-vs-apple-galaxy-s8/&amp;ct=ga&amp;cd=CAIyGjYxZDE1NjA2OGJjMmM2NDA6Y29tOmVuOlVT&amp;usg=AFQjCNFLRcRNF4fX-qgXQVwXWy2TFN3IvA</t>
  </si>
  <si>
    <t>https://www.google.com/url?rct=j&amp;sa=t&amp;url=http://bgr.com/2017/03/30/galaxy-s8-sales-vs-galaxy-s7-samsung-statement/&amp;ct=ga&amp;cd=CAIyGjYxZDE1NjA2OGJjMmM2NDA6Y29tOmVuOlVT&amp;usg=AFQjCNEmAGxYmmdzhvTRNX9O-ADbQFL8kw</t>
  </si>
  <si>
    <t>https://www.google.com/url?rct=j&amp;sa=t&amp;url=http://bgr.com/2017/03/30/galaxy-s8-vs-galaxy-x-vs-galaxy-note-8-release-date-schedule/&amp;ct=ga&amp;cd=CAIyGjYxZDE1NjA2OGJjMmM2NDA6Y29tOmVuOlVT&amp;usg=AFQjCNF0APbZk0SRVLaJBmmscxFBx42ioA</t>
  </si>
  <si>
    <t>https://www.google.com/url?rct=j&amp;sa=t&amp;url=http://www.eweek.com/mobile/samsung-galaxy-s8-smartphones-prove-most-of-the-rumors-true&amp;ct=ga&amp;cd=CAIyGjYxZDE1NjA2OGJjMmM2NDA6Y29tOmVuOlVT&amp;usg=AFQjCNG-7bfzKiuFcWpCPZ8Tp_YtRGsrhQ</t>
  </si>
  <si>
    <t>https://www.google.com/url?rct=j&amp;sa=t&amp;url=http://www.geekwire.com/2017/microsoft-selling-custom-version-samsung-galaxy-s8-smartphone/&amp;ct=ga&amp;cd=CAIyGjYxZDE1NjA2OGJjMmM2NDA6Y29tOmVuOlVT&amp;usg=AFQjCNETrYr4zmqqA28R-OhB3ydJv5j8GA</t>
  </si>
  <si>
    <t>https://www.google.com/url?rct=j&amp;sa=t&amp;url=http://japanese.engadget.com/2017/03/31/galaxy-s8-bixby-iphone-8/&amp;ct=ga&amp;cd=CAIyHDFjNWZlOTNmNjgxYjQzNzk6Y28uanA6amE6SlA&amp;usg=AFQjCNFDxJn_GdStD9vpSaSoKZ6c6i_lpg</t>
  </si>
  <si>
    <t>https://www.google.com/url?rct=j&amp;sa=t&amp;url=http://news.nicovideo.jp/watch/nw2715399&amp;ct=ga&amp;cd=CAIyHDFjNWZlOTNmNjgxYjQzNzk6Y28uanA6amE6SlA&amp;usg=AFQjCNHIOjTLIDCb6JF-lQaLRGMQUY_pWg</t>
  </si>
  <si>
    <t>https://www.google.com/url?rct=j&amp;sa=t&amp;url=https://www.cnet.com/au/how-to/tips-and-tricks-for-samsungs-galaxy-tab-s3/&amp;ct=ga&amp;cd=CAIyGjI3MTljZjA0NDU0ZTc3NmI6Y29tOmVuOlVT&amp;usg=AFQjCNEqJTzWhe0HVGXr5NxRDZ-v-IvKDQ</t>
  </si>
  <si>
    <t>https://www.google.com/url?rct=j&amp;sa=t&amp;url=http://www.techtimes.com/articles/203549/20170331/the-samsung-galaxy-s8-is-the-first-smartphone-with-bluetooth-5-0-why-should-you-care.htm&amp;ct=ga&amp;cd=CAIyGjYxZDE1NjA2OGJjMmM2NDA6Y29tOmVuOlVT&amp;usg=AFQjCNFjPtxU5DLaMA_ayzAomhvKhCQh2g</t>
  </si>
  <si>
    <t>https://www.google.com/url?rct=j&amp;sa=t&amp;url=http://normangeestar.net/2017/03/31/samsung-unveils-flagship-smartphone-galaxy-s8/&amp;ct=ga&amp;cd=CAIyGjYxZDE1NjA2OGJjMmM2NDA6Y29tOmVuOlVT&amp;usg=AFQjCNHx04Hd8njv9-EpUgUdhCIxlwOAcQ</t>
  </si>
  <si>
    <t>https://www.google.com/url?rct=j&amp;sa=t&amp;url=http://www.eweek.com/mobile/samsung-galaxy-s8-smartphones-mission-is-to-restore-buyer-confidence&amp;ct=ga&amp;cd=CAIyGjYxZDE1NjA2OGJjMmM2NDA6Y29tOmVuOlVT&amp;usg=AFQjCNGgFVjjQOy0yKrNqPgMbXasiigQsA</t>
  </si>
  <si>
    <t>https://www.google.com/url?rct=j&amp;sa=t&amp;url=http://normangeestar.net/2017/03/31/samsung-unveils-galaxy-s8-smartphone/&amp;ct=ga&amp;cd=CAIyGjYxZDE1NjA2OGJjMmM2NDA6Y29tOmVuOlVT&amp;usg=AFQjCNHPlPxNRMAgNxnyJDJYlniH3adRAg</t>
  </si>
  <si>
    <t>https://www.google.com/url?rct=j&amp;sa=t&amp;url=http://normangeestar.net/2017/04/01/samsung-galaxy-s8-becomes-the-first-smartphone-to-get-bluetooth-5-0/&amp;ct=ga&amp;cd=CAIyGjYxZDE1NjA2OGJjMmM2NDA6Y29tOmVuOlVT&amp;usg=AFQjCNG_NZ_7ZmunEMhJUizrURXobuiHmQ</t>
  </si>
  <si>
    <t>https://www.google.com/url?rct=j&amp;sa=t&amp;url=http://normangeestar.net/2017/03/31/samsung-says-the-galaxy-s8-will-be-its-best-selling-smartphone-ever/&amp;ct=ga&amp;cd=CAIyGjYxZDE1NjA2OGJjMmM2NDA6Y29tOmVuOlVT&amp;usg=AFQjCNHGSCvlHpn191dy82oJ5E294hF8xQ</t>
  </si>
  <si>
    <t>https://www.google.com/url?rct=j&amp;sa=t&amp;url=http://www.huffingtonpost.com/entry/samsung-galaxy-s8-brings-back-the-adventure-in-smartphone_us_58dfc3b7e4b0d804fbbb7352&amp;ct=ga&amp;cd=CAIyGjYxZDE1NjA2OGJjMmM2NDA6Y29tOmVuOlVT&amp;usg=AFQjCNFZeELJCRh3bmWY27ccbjW7kI7zEg</t>
  </si>
  <si>
    <t>https://www.google.com/url?rct=j&amp;sa=t&amp;url=http://www.androidcentral.com/samsungs-orchid-gray-galaxy-s8-sign-more-beautiful-things-come&amp;ct=ga&amp;cd=CAIyGjYxZDE1NjA2OGJjMmM2NDA6Y29tOmVuOlVT&amp;usg=AFQjCNEjzQmtJgXIVXRi_zKpYL63wu2R6A</t>
  </si>
  <si>
    <t>https://www.google.com/url?rct=j&amp;sa=t&amp;url=http://www.geekwire.com/2017/geared-samsung-galaxy-s8-biggest-revolution-smartphone-history/&amp;ct=ga&amp;cd=CAIyGjYxZDE1NjA2OGJjMmM2NDA6Y29tOmVuOlVT&amp;usg=AFQjCNEeXpgzkgcS_JsWd5Z1nYNb7bvm2A</t>
  </si>
  <si>
    <t>https://www.google.com/url?rct=j&amp;sa=t&amp;url=http://getnews.jp/archives/1682594&amp;ct=ga&amp;cd=CAIyHDFjNWZlOTNmNjgxYjQzNzk6Y28uanA6amE6SlA&amp;usg=AFQjCNFVev75WyyX66QOCNs81jW_LRVCWA</t>
  </si>
  <si>
    <t>https://www.google.com/url?rct=j&amp;sa=t&amp;url=http://www.navhindtimes.in/samsung-launches-galaxy-s8-and-s8-smartphone/&amp;ct=ga&amp;cd=CAIyGjYxZDE1NjA2OGJjMmM2NDA6Y29tOmVuOlVT&amp;usg=AFQjCNEuQdTbsAPxlO-_Ee1SufxqqXybMw</t>
  </si>
  <si>
    <t>https://www.google.com/url?rct=j&amp;sa=t&amp;url=http://forbesjapan.com/articles/detail/15729&amp;ct=ga&amp;cd=CAIyHDFjNWZlOTNmNjgxYjQzNzk6Y28uanA6amE6SlA&amp;usg=AFQjCNFDZMJ4CqXLixTo8yJbKAXnZX4yXQ</t>
  </si>
  <si>
    <t>https://www.google.com/url?rct=j&amp;sa=t&amp;url=http://www.inquisitr.com/opinion/4110060/galaxy-s8-plus-first-look-at-samsungs-brand-saving-smartphone/&amp;ct=ga&amp;cd=CAIyGjYxZDE1NjA2OGJjMmM2NDA6Y29tOmVuOlVT&amp;usg=AFQjCNEGp7P7a6MbTuxNHIqAzh1VW4mQ2w</t>
  </si>
  <si>
    <t>https://www.google.com/url?rct=j&amp;sa=t&amp;url=http://www.heraldsun.com.au/technology/smartphones/samsung-stages-a-comeback-with-galaxy-s8-after-note7-disaster/news-story/0fbe3ccda509c66a510c0791e846ce16&amp;ct=ga&amp;cd=CAIyGjYxZDE1NjA2OGJjMmM2NDA6Y29tOmVuOlVT&amp;usg=AFQjCNGoREklPy5cXylBw0Htp3WwaetRPg</t>
  </si>
  <si>
    <t>https://www.google.com/url?rct=j&amp;sa=t&amp;url=http://normangeestar.net/2017/04/01/samsung-galaxy-c9-pro-becomes-the-first-samsung-smartphone-with-6gb-ram/&amp;ct=ga&amp;cd=CAIyGjYxZDE1NjA2OGJjMmM2NDA6Y29tOmVuOlVT&amp;usg=AFQjCNEnCPz3RyuUV7bZ-uP1FTQgaScCMQ</t>
  </si>
  <si>
    <t>https://www.google.com/url?rct=j&amp;sa=t&amp;url=http://aliveforfootball.com/2017/04/samsung-unveils-galaxy-s8-smartphone/&amp;ct=ga&amp;cd=CAIyGjYxZDE1NjA2OGJjMmM2NDA6Y29tOmVuOlVT&amp;usg=AFQjCNGgyQe1TTo75An_b005gcsA-pnm8Q</t>
  </si>
  <si>
    <t>https://www.google.com/url?rct=j&amp;sa=t&amp;url=http://pppfocus.com/2017/04/01/samsung-galaxy-s8-s8-launch-hits-and-fails-of-the-new-smartphone/&amp;ct=ga&amp;cd=CAIyGjYxZDE1NjA2OGJjMmM2NDA6Y29tOmVuOlVT&amp;usg=AFQjCNErgUrXGFDr4Sp-ME1txM8GWwTi1A</t>
  </si>
  <si>
    <t>https://www.google.com/url?rct=j&amp;sa=t&amp;url=http://clicklancashire.com/2017/04/02/samsung-galaxy-c9-pro-becomes-the-first-samsung-smartphone.html&amp;ct=ga&amp;cd=CAIyGjYxZDE1NjA2OGJjMmM2NDA6Y29tOmVuOlVT&amp;usg=AFQjCNGAxzwFF1tfvHBNvCJ7bsOW0yAYzA</t>
  </si>
  <si>
    <t>https://www.google.com/url?rct=j&amp;sa=t&amp;url=http://www.scmp.com/tech/article/2084170/samsung-bets-exclusive-edition-galaxy-s8-regain-china-market-share&amp;ct=ga&amp;cd=CAIyGjYxZDE1NjA2OGJjMmM2NDA6Y29tOmVuOlVT&amp;usg=AFQjCNFXZVgs7qL8t6LM0HoVNBDf8ikeBg</t>
  </si>
  <si>
    <t>https://www.google.com/url?rct=j&amp;sa=t&amp;url=http://iphone-mania.jp/news-163640/&amp;ct=ga&amp;cd=CAIyHDFjNWZlOTNmNjgxYjQzNzk6Y28uanA6amE6SlA&amp;usg=AFQjCNGAYUcmnZjOONnGL1s4Rem7oCCagQ</t>
  </si>
  <si>
    <t>https://www.google.com/url?rct=j&amp;sa=t&amp;url=http://indianexpress.com/article/technology/mobile-tabs/5-reasons-why-you-shouldnt-upgrade-to-galaxy-s8/&amp;ct=ga&amp;cd=CAIyGjYxZDE1NjA2OGJjMmM2NDA6Y29tOmVuOlVT&amp;usg=AFQjCNH64ORvKUcUJ2eBeMKjiTBK5cu1gw</t>
  </si>
  <si>
    <t>https://www.google.com/url?rct=j&amp;sa=t&amp;url=http://getnews.jp/archives/1683523&amp;ct=ga&amp;cd=CAIyHDFjNWZlOTNmNjgxYjQzNzk6Y28uanA6amE6SlA&amp;usg=AFQjCNENLOHOOh8kXToSZmDf8o5X60OIhQ</t>
  </si>
  <si>
    <t>https://www.google.com/url?rct=j&amp;sa=t&amp;url=http://normangeestar.net/2017/04/02/samsung-unveils-galaxy-s8-and-s8-smartphones/&amp;ct=ga&amp;cd=CAIyGjYxZDE1NjA2OGJjMmM2NDA6Y29tOmVuOlVT&amp;usg=AFQjCNErSw6G_GTdD-CoUcynkH7AdK1thQ</t>
  </si>
  <si>
    <t>https://www.google.com/url?rct=j&amp;sa=t&amp;url=http://www.express.co.uk/life-style/science-technology/786848/Samsung-Galaxy-S8-Worst-Feature-iPhone-8-Release-Date&amp;ct=ga&amp;cd=CAIyGjYxZDE1NjA2OGJjMmM2NDA6Y29tOmVuOlVT&amp;usg=AFQjCNFWCWqCTLSJOdYRciDcJeS0X_8Pwg</t>
  </si>
  <si>
    <t>https://www.google.com/url?rct=j&amp;sa=t&amp;url=http://pppfocus.com/2017/04/02/samsung-unveils-galaxy-s8-smartphone/&amp;ct=ga&amp;cd=CAIyGjYxZDE1NjA2OGJjMmM2NDA6Y29tOmVuOlVT&amp;usg=AFQjCNHtEd7FfuvCgVHk6FtSVyiQRCzT1g</t>
  </si>
  <si>
    <t>https://www.google.com/url?rct=j&amp;sa=t&amp;url=http://bgr.com/2017/04/02/galaxy-note-8-phone-vs-tablet/&amp;ct=ga&amp;cd=CAIyGjI3MTljZjA0NDU0ZTc3NmI6Y29tOmVuOlVT&amp;usg=AFQjCNGtVw3xunjZ_yUcDX_BKipvk8VsBw</t>
  </si>
  <si>
    <t>https://www.google.com/url?rct=j&amp;sa=t&amp;url=http://news.mynavi.jp/column/compass/090/&amp;ct=ga&amp;cd=CAIyHDFjNWZlOTNmNjgxYjQzNzk6Y28uanA6amE6SlA&amp;usg=AFQjCNE5rql5xXlvI3nibsWRnBW6G1fx-g</t>
  </si>
  <si>
    <t>https://www.google.com/url?rct=j&amp;sa=t&amp;url=http://www.valuewalk.com/2017/04/samsung-foldable-galaxy-x-galaxy-note-8/&amp;ct=ga&amp;cd=CAIyGjYxZDE1NjA2OGJjMmM2NDA6Y29tOmVuOlVT&amp;usg=AFQjCNEo4WA940oDEJYmGYCqY8HcGdE9bw</t>
  </si>
  <si>
    <t>https://www.google.com/url?rct=j&amp;sa=t&amp;url=http://appsforpcdaily.com/2017/04/samsung-unveils-flagship-smartphone-galaxy-s8/&amp;ct=ga&amp;cd=CAIyGjYxZDE1NjA2OGJjMmM2NDA6Y29tOmVuOlVT&amp;usg=AFQjCNE59oQelKKaaPyZ-SK50wk4LLyvJg</t>
  </si>
  <si>
    <t>https://www.google.com/url?rct=j&amp;sa=t&amp;url=http://news.mynavi.jp/articles/2017/04/03/s8/&amp;ct=ga&amp;cd=CAIyHDFjNWZlOTNmNjgxYjQzNzk6Y28uanA6amE6SlA&amp;usg=AFQjCNGQDhYXrqdqWqeStpQEkef86r0eIA</t>
  </si>
  <si>
    <t>https://www.google.com/url?rct=j&amp;sa=t&amp;url=https://news.nifty.com/article/technology/mobile/12158-1611051/&amp;ct=ga&amp;cd=CAIyHDFjNWZlOTNmNjgxYjQzNzk6Y28uanA6amE6SlA&amp;usg=AFQjCNHu5ky9dCfR_IIDdtn2DJPwNhmNEQ</t>
  </si>
  <si>
    <t>https://www.google.com/url?rct=j&amp;sa=t&amp;url=http://www.ibtimes.com.au/samsung-galaxy-x-foldable-smartphone-leak-suggests-q3-launch-fold-out-device-4k-display-sd-835&amp;ct=ga&amp;cd=CAIyGjYxZDE1NjA2OGJjMmM2NDA6Y29tOmVuOlVT&amp;usg=AFQjCNFM7IbBTHzh7P0id54yeFgf1KCOqw</t>
  </si>
  <si>
    <t>https://www.google.com/url?rct=j&amp;sa=t&amp;url=http://vrinside.jp/news/samsungs-present-for-galaxy-users-in-usa/&amp;ct=ga&amp;cd=CAIyHDFjNWZlOTNmNjgxYjQzNzk6Y28uanA6amE6SlA&amp;usg=AFQjCNHaQPz0DbcwLrTNGcVVUwR4gOPJ2w</t>
  </si>
  <si>
    <t>https://www.google.com/url?rct=j&amp;sa=t&amp;url=http://www.gizmodo.jp/2017/04/digital-photo-hack-galaxy-s8-face-recognition.html&amp;ct=ga&amp;cd=CAIyHDFjNWZlOTNmNjgxYjQzNzk6Y28uanA6amE6SlA&amp;usg=AFQjCNF-aVCwsdjbmpJBvPP3IdSV5i-e_A</t>
  </si>
  <si>
    <t>https://www.google.com/url?rct=j&amp;sa=t&amp;url=http://www.fudzilla.com/news/mobile/43279-galaxy-s8-smartphone-s-facial-recognition-not-that-secure&amp;ct=ga&amp;cd=CAIyGjYxZDE1NjA2OGJjMmM2NDA6Y29tOmVuOlVT&amp;usg=AFQjCNGNDF7vSxiqvBYcZGko_jnVmQPbyw</t>
  </si>
  <si>
    <t>https://www.youtube.com/watch?v=q_Ty2nJm29E&amp;feature=youtu.be&amp;a</t>
  </si>
  <si>
    <t>https://www.google.com/url?rct=j&amp;sa=t&amp;url=http%3A%2F%2Fwww.zdnet.com%2Farticle%2Fgalaxy-s8-signature-design-gives-samsung-back-its-product-identity%2F&amp;ct=ga&amp;cd=CAIyGjczYTQ3ZjQzZjM1Zjk2NTA6Y29tOmVuOlVT&amp;usg=AFQjCNHihxr2DcRhg5Jzs4vzX8Y3n7GOtQ&amp;utm_source=dlvr.it&amp;utm_medium=twitter</t>
  </si>
  <si>
    <t>https://www.google.com/url?rct=j&amp;sa=t&amp;url=http%3A%2F%2Fbgr.com%2F2017%2F04%2F03%2Fgalaxy-s8-vs-galaxy-note-8-design%2F&amp;ct=ga&amp;cd=CAIyGjczYTQ3ZjQzZjM1Zjk2NTA6Y29tOmVuOlVT&amp;usg=AFQjCNHNGadOKivL-Af7IySSF0Cl2gKCRw&amp;utm_source=dlvr.it&amp;utm_medium=twitter</t>
  </si>
  <si>
    <t>https://twitter.com/i/web/status/847283755190337536</t>
  </si>
  <si>
    <t>https://twitter.com/i/web/status/848077036987990016</t>
  </si>
  <si>
    <t>https://twitter.com/i/web/status/848189515843780608</t>
  </si>
  <si>
    <t>http://www.pcmag.com/article/352759/galaxy-s8-looks-great-but-bixby-dex-are-the-real-questions</t>
  </si>
  <si>
    <t>https://twitter.com/i/web/status/848884775423180802</t>
  </si>
  <si>
    <t>https://www.cnet.com/videos/galaxy-s8-will-be-ultra-fast-uber-self-driving-programme-faces-injunction/?utm_content=buffer082c6&amp;utm_medium=social&amp;utm_source=twitter.com&amp;utm_campaign=buffer</t>
  </si>
  <si>
    <t>https://www.google.com/url?rct=j&amp;sa=t&amp;url=https://www.generation-nt.com/iphone-8-ressemblances-galaxy-s8-samsung-actualite-1941046.html&amp;ct=ga&amp;cd=CAIyGzViMjNlYjVjYTJiNjIwYTU6ZnI6ZnI6RlI6Ug&amp;usg=AFQjCNEoSKPwFi1ZrFfW8sh0LTEVa8Oz2A</t>
  </si>
  <si>
    <t>https://www.google.com/url?rct=j&amp;sa=t&amp;url=http://www.01net.com/actualites/samsung-galaxy-s8-contre-iphone-7-le-match-des-caracteristiques-1132060.html&amp;ct=ga&amp;cd=CAIyGzViMjNlYjVjYTJiNjIwYTU6ZnI6ZnI6RlI6Ug&amp;usg=AFQjCNFhDboOYuNrrbyXAuR6vU9hOxzEfw</t>
  </si>
  <si>
    <t>https://www.google.com/url?rct=j&amp;sa=t&amp;url=http://www.01net.com/actualites/samsung-galaxy-s8-dernier-avertissement-pour-apple-1132445.html&amp;ct=ga&amp;cd=CAIyGzViMjNlYjVjYTJiNjIwYTU6ZnI6ZnI6RlI6Ug&amp;usg=AFQjCNGfFJiqHKqstR-MsceNxN1-fblUug</t>
  </si>
  <si>
    <t>https://www.google.com/url?rct=j&amp;sa=t&amp;url=http://www.capital.fr/art-de-vivre/high-tech/galaxy-s8-vs-iphone-7-samsung-a-de-serieux-arguments-1217988&amp;ct=ga&amp;cd=CAIyGzViMjNlYjVjYTJiNjIwYTU6ZnI6ZnI6RlI6Ug&amp;usg=AFQjCNFV8BDUYCuvteXzkQg18Dz0JazNcw</t>
  </si>
  <si>
    <t>https://www.google.com/url?rct=j&amp;sa=t&amp;url=https://www.appsystem.fr/164886/iphone-8-vs-galaxy-s8-comparatif/&amp;ct=ga&amp;cd=CAIyGzViMjNlYjVjYTJiNjIwYTU6ZnI6ZnI6RlI6Ug&amp;usg=AFQjCNE91V_IUjli2R-LgCIMZo5R-3qNPQ</t>
  </si>
  <si>
    <t>https://www.google.com/url?rct=j&amp;sa=t&amp;url=http://iphoneaddict.fr/post/news-202672-galaxy-s8-peine-plus-puissant-liphone-7-plus-pourtant-sorti-2016&amp;ct=ga&amp;cd=CAIyGzViMjNlYjVjYTJiNjIwYTU6ZnI6ZnI6RlI6Ug&amp;usg=AFQjCNGXmF7vqBIhQlbvw6Itw0MFADplmw</t>
  </si>
  <si>
    <t>https://www.google.com/url?rct=j&amp;sa=t&amp;url=http://www.stuff.tv/fr/articles/samsung-galaxy-s8-vs-apple-iphone-7-le-duel&amp;ct=ga&amp;cd=CAIyGzViMjNlYjVjYTJiNjIwYTU6ZnI6ZnI6RlI6Ug&amp;usg=AFQjCNHFgoC2jOvHS1O8aI-7hZL80HrW3Q</t>
  </si>
  <si>
    <t>https://www.google.com/url?rct=j&amp;sa=t&amp;url=http://www.papergeek.fr/galaxy-s8-3-benchmarks-le-donnent-a-peine-plus-puissant-quun-iphone-7-plus-21140&amp;ct=ga&amp;cd=CAIyGzViMjNlYjVjYTJiNjIwYTU6ZnI6ZnI6RlI6Ug&amp;usg=AFQjCNHLXZPN7jOyZ2c48ULzyQ1LmDyOjw</t>
  </si>
  <si>
    <t>https://www.google.com/url?rct=j&amp;sa=t&amp;url=https://www.appsystem.fr/164912/iphone-7-vs-galaxy-s8-comparatif/&amp;ct=ga&amp;cd=CAIyGzViMjNlYjVjYTJiNjIwYTU6ZnI6ZnI6RlI6Ug&amp;usg=AFQjCNHw3mBgrFrEQH0Mab2aoTGNvMKP5g</t>
  </si>
  <si>
    <t>https://www.google.com/url?rct=j&amp;sa=t&amp;url=http://www.numerama.com/tech/245198-plutot-quun-bon-windows-phone-microsoft-devoile-sa-version-du-galaxy-s8.html&amp;ct=ga&amp;cd=CAIyGzg4YTU0ZjkzYjg5Y2M0NGY6ZnI6ZnI6RlI6Ug&amp;usg=AFQjCNEx1nvO_CAfd38-havscAqb6OTOqw</t>
  </si>
  <si>
    <t>https://www.google.com/url?rct=j&amp;sa=t&amp;url=https://www.appsystem.fr/164918/benchmark-galaxy-s8-iphone-7/&amp;ct=ga&amp;cd=CAIyGzViMjNlYjVjYTJiNjIwYTU6ZnI6ZnI6RlI6Ug&amp;usg=AFQjCNGkcuER-Qs276unBq17_NDCc0oZQA</t>
  </si>
  <si>
    <t>https://www.google.com/url?rct=j&amp;sa=t&amp;url=http://www.20minutes.fr/high-tech/2041199-20170331-donald-trump-troque-vieux-galaxy-s3-iphone&amp;ct=ga&amp;cd=CAIyGzViMjNlYjVjYTJiNjIwYTU6ZnI6ZnI6RlI6Ug&amp;usg=AFQjCNF3nT1lp7NSzEaOyun3PXnOIgJ1kw</t>
  </si>
  <si>
    <t>https://www.google.com/url?rct=j&amp;sa=t&amp;url=http://www.phonandroid.com/galaxy-s8-peine-plus-puissant-iphone-7-plus-sorti-2016.html&amp;ct=ga&amp;cd=CAIyGzViMjNlYjVjYTJiNjIwYTU6ZnI6ZnI6RlI6Ug&amp;usg=AFQjCNFgB-3XhXXKFr4-ih658_aX4EZfzg</t>
  </si>
  <si>
    <t>https://www.google.com/url?rct=j&amp;sa=t&amp;url=http://www.zdnet.fr/actualites/galaxy-s8-microsoft-propose-une-version-maison-aux-us-39850618.htm&amp;ct=ga&amp;cd=CAIyGzg4YTU0ZjkzYjg5Y2M0NGY6ZnI6ZnI6RlI6Ug&amp;usg=AFQjCNHQn8zAJfWQ42HboBLa9ltTeGWjXw</t>
  </si>
  <si>
    <t>https://www.google.com/url?rct=j&amp;sa=t&amp;url=http://www.fredzone.org/liphone-8-ne-devrait-pas-etre-aussi-incurve-que-le-galaxy-s8-003&amp;ct=ga&amp;cd=CAIyGzViMjNlYjVjYTJiNjIwYTU6ZnI6ZnI6RlI6Ug&amp;usg=AFQjCNEp_kCHN9C_6qI5k6LGy5Gz9F9TNw</t>
  </si>
  <si>
    <t>https://www.google.com/url?rct=j&amp;sa=t&amp;url=http://www.silicon.fr/samsung-galaxy-microsoft-recycle-vendeur-android-171149.html&amp;ct=ga&amp;cd=CAIyGzg4YTU0ZjkzYjg5Y2M0NGY6ZnI6ZnI6RlI6Ug&amp;usg=AFQjCNEBfGzfUAYRVK_Szn9oVZ5w3p4nGQ</t>
  </si>
  <si>
    <t>https://www.google.com/url?rct=j&amp;sa=t&amp;url=https://www.appsystem.fr/164961/iphone-8-ecran-incurve-galaxy-s8/&amp;ct=ga&amp;cd=CAIyGzViMjNlYjVjYTJiNjIwYTU6ZnI6ZnI6RlI6Ug&amp;usg=AFQjCNEe9GS3ST5GDt19dh-shrehaTCGLA</t>
  </si>
  <si>
    <t>https://www.google.com/url?rct=j&amp;sa=t&amp;url=http://www.zdnet.fr/actualites/de-quoi-a-besoin-l-iphone-8-pour-triompher-du-galaxy-s8-39850656.htm&amp;ct=ga&amp;cd=CAIyGzViMjNlYjVjYTJiNjIwYTU6ZnI6ZnI6RlI6Ug&amp;usg=AFQjCNGvMttBJKzH6-9dtN1McpKMp9YwfA</t>
  </si>
  <si>
    <t>https://www.google.com/url?rct=j&amp;sa=t&amp;url=http://votreargent.lexpress.fr/bourse/apple-canaccord-genuity-releve-son-objectif_1894749.html&amp;ct=ga&amp;cd=CAIyGzViMjNlYjVjYTJiNjIwYTU6ZnI6ZnI6RlI6Ug&amp;usg=AFQjCNHAiczvezzzzkkPWdCrMfUc0Xw1Yg</t>
  </si>
  <si>
    <t>https://www.google.com/url?rct=j&amp;sa=t&amp;url=http://www.gentside.com/iphone-8/iphone-8-un-design-identique-au-galaxy-s8_art79387.html&amp;ct=ga&amp;cd=CAIyGzViMjNlYjVjYTJiNjIwYTU6ZnI6ZnI6RlI6Ug&amp;usg=AFQjCNFjIoEsG8vyHFV3LbpFBzYJFGRkcQ</t>
  </si>
  <si>
    <t>https://www.google.com/url?rct=j&amp;sa=t&amp;url=http://www.meltystyle.fr/iphone-8-de-nouveaux-rendus-devoilent-un-smartphone-qui-ressemble-au-samsung-galaxy-s8-a597683.html&amp;ct=ga&amp;cd=CAIyGzViMjNlYjVjYTJiNjIwYTU6ZnI6ZnI6RlI6Ug&amp;usg=AFQjCNHPfOfBbTIxvtuj4iGpA1lIhpN_DQ</t>
  </si>
  <si>
    <t>https://www.google.com/url?rct=j&amp;sa=t&amp;url=http://www.meltystyle.fr/iphone-7-toujours-populaire-malgre-le-samsung-galaxy-s8-encore-pour-longtemps-a597950.html&amp;ct=ga&amp;cd=CAIyGzViMjNlYjVjYTJiNjIwYTU6ZnI6ZnI6RlI6Ug&amp;usg=AFQjCNET3qgyom9fXdwKNzN7oVdSvE03YA</t>
  </si>
  <si>
    <t>https://www.google.com/url?rct=j&amp;sa=t&amp;url=http://www.meltystyle.fr/samsung-galaxy-s8-le-marche-attend-toujours-sa-revolution-a597994.html&amp;ct=ga&amp;cd=CAIyGzViMjNlYjVjYTJiNjIwYTU6ZnI6ZnI6RlI6Ug&amp;usg=AFQjCNHigBZd--cKMtv0EO2YeO4sUFX3MQ</t>
  </si>
  <si>
    <t>https://www.google.com/url?rct=j&amp;sa=t&amp;url=http://www.meltystyle.fr/iphone-7-plus-vs-samsung-galaxy-s8-un-premier-comparatif-video-a597949.html&amp;ct=ga&amp;cd=CAIyGzViMjNlYjVjYTJiNjIwYTU6ZnI6ZnI6RlI6Ug&amp;usg=AFQjCNFMX2UF9f4st43OQUXaaDZPVceP_A</t>
  </si>
  <si>
    <t>https://www.google.com/url?rct=j&amp;sa=t&amp;url=http://www.meltystyle.fr/iphone-7-plus-plus-puissant-que-le-samsung-galaxy-s8-un-benchmark-les-departage-a598031.html&amp;ct=ga&amp;cd=CAIyGzViMjNlYjVjYTJiNjIwYTU6ZnI6ZnI6RlI6Ug&amp;usg=AFQjCNHOdcAYD8_-fmzL8kb_0QZ7TUg-OQ</t>
  </si>
  <si>
    <t>https://www.google.com/url?rct=j&amp;sa=t&amp;url=http://www.meltystyle.fr/iphone-8-par-quels-moyens-le-flagship-peut-il-battre-le-galaxy-s8-a598035.html&amp;ct=ga&amp;cd=CAIyGzViMjNlYjVjYTJiNjIwYTU6ZnI6ZnI6RlI6Ug&amp;usg=AFQjCNHuEpZemMdfjtJ7L8itr1n5x87N3Q</t>
  </si>
  <si>
    <t>https://www.google.com/url?rct=j&amp;sa=t&amp;url=http://www.stuff.tv/fr/articles/samsung-galaxy-s8-plus-vs-apple-iphone-7-plus-le-duel&amp;ct=ga&amp;cd=CAIyGzViMjNlYjVjYTJiNjIwYTU6ZnI6ZnI6RlI6Ug&amp;usg=AFQjCNEj5ffExK74tvNkKUGHBMINzrLAXQ</t>
  </si>
  <si>
    <t>https://www.google.com/url?rct=j&amp;sa=t&amp;url=http://worldissmall.fr/2017/04/03/galaxy-s8-vs-iphone-7-plus-benchmark-plus-puissant/&amp;ct=ga&amp;cd=CAIyGzViMjNlYjVjYTJiNjIwYTU6ZnI6ZnI6RlI6Ug&amp;usg=AFQjCNHJQtywdKs5GYmw3MQaX1eGMbUL6w</t>
  </si>
  <si>
    <t>https://www.google.com/url?rct=j&amp;sa=t&amp;url=http://www.01net.com/actualites/samsung-galaxy-s8-dernier-avertissement-pour-apple-1132445.html&amp;ct=ga&amp;cd=CAIyGzE1OGQ0YWQ5ODUzYmExODg6ZnI6ZnI6RlI6Ug&amp;usg=AFQjCNGfFJiqHKqstR-MsceNxN1-fblUug&amp;utm_source=dlvr.it&amp;utm_medium=twitter</t>
  </si>
  <si>
    <t>https://www.google.com/url?rct=j&amp;sa=t&amp;url=http://www.fredzone.org/liphone-8-ne-devrait-pas-etre-aussi-incurve-que-le-galaxy-s8-003&amp;ct=ga&amp;cd=CAIyGzE1OGQ0YWQ5ODUzYmExODg6ZnI6ZnI6RlI6Ug&amp;usg=AFQjCNEp_kCHN9C_6qI5k6LGy5Gz9F9TNw&amp;utm_source=dlvr.it&amp;utm_medium=twitter</t>
  </si>
  <si>
    <t>https://www.google.com/url?rct=j&amp;sa=t&amp;url=http://www.meltystyle.fr/iphone-7-toujours-populaire-malgre-le-samsung-galaxy-s8-encore-pour-longtemps-a597950.html&amp;ct=ga&amp;cd=CAIyGzE1OGQ0YWQ5ODUzYmExODg6ZnI6ZnI6RlI6Ug&amp;usg=AFQjCNET3qgyom9fXdwKNzN7oVdSvE03YA&amp;utm_source=dlvr.it&amp;utm_medium=twitter</t>
  </si>
  <si>
    <t>https://www.google.com/url?rct=j&amp;sa=t&amp;url=http://www.meltystyle.fr/iphone-7-plus-vs-samsung-galaxy-s8-un-premier-comparatif-video-a597949.html&amp;ct=ga&amp;cd=CAIyGzE1OGQ0YWQ5ODUzYmExODg6ZnI6ZnI6RlI6Ug&amp;usg=AFQjCNFMX2UF9f4st43OQUXaaDZPVceP_A&amp;utm_source=dlvr.it&amp;utm_medium=twitter</t>
  </si>
  <si>
    <t>https://www.google.com/url?rct=j&amp;sa=t&amp;url=http://www.meltystyle.fr/iphone-8-par-quels-moyens-le-flagship-peut-il-battre-le-galaxy-s8-a598035.html&amp;ct=ga&amp;cd=CAIyGzE1OGQ0YWQ5ODUzYmExODg6ZnI6ZnI6RlI6Ug&amp;usg=AFQjCNHuEpZemMdfjtJ7L8itr1n5x87N3Q&amp;utm_source=dlvr.it&amp;utm_medium=twitter</t>
  </si>
  <si>
    <t>https://www.google.com/url?rct=j&amp;sa=t&amp;url=http://worldissmall.fr/2017/04/03/galaxy-s8-vs-iphone-7-plus-benchmark-plus-puissant/&amp;ct=ga&amp;cd=CAIyGzE1OGQ0YWQ5ODUzYmExODg6ZnI6ZnI6RlI6Ug&amp;usg=AFQjCNHJQtywdKs5GYmw3MQaX1eGMbUL6w&amp;utm_source=dlvr.it&amp;utm_medium=twitter</t>
  </si>
  <si>
    <t>http://mashable.com/2017/03/30/guardians-of-the-galaxy-trailer-telltale/?utm_cid=Mash-Prod-RSS-Feedburner-All-Partial&amp;utm_content=buffer38190&amp;utm_medium=social&amp;utm_source=twitter.com&amp;utm_campaign=buffer</t>
  </si>
  <si>
    <t>https://www.google.com/url?rct=j&amp;sa=t&amp;url=http://www.silicon.es/samsung-dex-2332530&amp;ct=ga&amp;cd=CAIyGmIyMmYxNjAxMGEyYTM1MmY6Y29tOmVzOlVT&amp;usg=AFQjCNG8q-0oOoPhKvsPp2olwqCaE81DXQ%C3%B0%C2%9F%C2%92%C2%ADEste</t>
  </si>
  <si>
    <t>https://www.google.com/url?rct=j&amp;sa=t&amp;url=https://www.cnet.com/es/videos/dulce-perdicion-los-5-cambios-mas-significativos-de-android-o/&amp;ct=ga&amp;cd=CAIyGmIyMmYxNjAxMGEyYTM1MmY6Y29tOmVzOlVT&amp;usg=AFQjCNFXVcU2jydoAwrfx2y0fMqYGlBQhw%C3%B0%C2%9F%C2%92%C2%ADSabemos</t>
  </si>
  <si>
    <t>https://www.google.com/url?rct=j&amp;sa=t&amp;url=http://www.analitica.com/tecnologia/samsung-galaxy-s8-recibira-la-actualziacion-a-android-7-1-1/&amp;ct=ga&amp;cd=CAIyGmIyMmYxNjAxMGEyYTM1MmY6Y29tOmVzOlVT&amp;usg=AFQjCNEkW5ITtXdRKGwadUPPjrrkc8DBcg%C3%B0%C2%9F%C2%92%C2%ADUna</t>
  </si>
  <si>
    <t>https://www.google.com/url?rct=j&amp;sa=t&amp;url=https://www.movilzona.es/2017/03/30/los-samsung-galaxy-s8-recibirian-android-7-1-1-tras-su-lanzamiento-comercial/&amp;ct=ga&amp;cd=CAIyGmIyMmYxNjAxMGEyYTM1MmY6Y29tOmVzOlVT&amp;usg=AFQjCNGl5g0I7MJnXdILrHqXQ4lFuJYfVg%C3%B0%C2%9F%C2%92%C2%ADUna</t>
  </si>
  <si>
    <t>https://www.google.com/url?rct=j&amp;sa=t&amp;url=http://as.com/betech/2017/03/30/portada/1490909772_269218.html&amp;ct=ga&amp;cd=CAIyGmIyMmYxNjAxMGEyYTM1MmY6Y29tOmVzOlVT&amp;usg=AFQjCNFx6A-ZUOnsc4YVHkXo9nvFc9z_NA%C3%B0%C2%9F%C2%92%C2%ADResulta</t>
  </si>
  <si>
    <t>https://www.google.com/url?rct=j&amp;sa=t&amp;url=http://www.meristation.com/noticias/reinado-android-samsung-galaxy-s8-vs-lg-g6/2185672&amp;ct=ga&amp;cd=CAIyGmIyMmYxNjAxMGEyYTM1MmY6Y29tOmVzOlVT&amp;usg=AFQjCNGWmYTF3BPFZMLUJQRtSB57hlfcQw%C3%B0%C2%9F%C2%92%C2%ADCon</t>
  </si>
  <si>
    <t>https://www.google.com/url?rct=j&amp;sa=t&amp;url=https://andro4all.com/2017/03/samsung-galaxy-s7-edge-prueba-android-7-1-1-nougat&amp;ct=ga&amp;cd=CAIyGmIyMmYxNjAxMGEyYTM1MmY6Y29tOmVzOlVT&amp;usg=AFQjCNGyXVJHQkbBmX71ooeCQK4RQN9vmw%C3%B0%C2%9F%C2%92%C2%ADSeg%C3%BAn</t>
  </si>
  <si>
    <t>https://www.google.com/url?rct=j&amp;sa=t&amp;url=https://www.androidperfect.net/2017/03/samsung-duplica-la-produccion-del-nuevo-galaxy-s8-friente-a-la-del-galaxy-s7/&amp;ct=ga&amp;cd=CAIyGmIyMmYxNjAxMGEyYTM1MmY6Y29tOmVzOlVT&amp;usg=AFQjCNE6_bQnte7fzJnzykozQapBwht3CQ%C3%B0%C2%9F%C2%92%C2%AD</t>
  </si>
  <si>
    <t>https://www.google.com/url?rct=j&amp;sa=t&amp;url=https://androidayuda.com/2017/04/01/personaliza-movil-android-samsung-galaxy-s8/&amp;ct=ga&amp;cd=CAIyGmIyMmYxNjAxMGEyYTM1MmY6Y29tOmVzOlVT&amp;usg=AFQjCNG4Cfpdzele0w5tSlYOHsUu97idyg%C3%B0%C2%9F%C2%92%C2%ADYa</t>
  </si>
  <si>
    <t>https://www.google.com/url?rct=j&amp;sa=t&amp;url=https://techgames11.com/personalizacion-galaxy-s8/&amp;ct=ga&amp;cd=CAIyGmIyMmYxNjAxMGEyYTM1MmY6Y29tOmVzOlVT&amp;usg=AFQjCNGEv0bvr47bQO0LUscrneKxYe_UyQ%C3%B0%C2%9F%C2%92%C2%ADEsta</t>
  </si>
  <si>
    <t>https://www.google.com/url?rct=j&amp;sa=t&amp;url=https://www.movilzona.es/2017/04/01/se-retrasa-android-7-para-los-samsung-galaxy-a3-a5-y-a7-2016/&amp;ct=ga&amp;cd=CAIyGmIyMmYxNjAxMGEyYTM1MmY6Y29tOmVzOlVT&amp;usg=AFQjCNF_fRiMHwVytv7aSTX2Dd2Nt143ew%C3%B0%C2%9F%C2%92%C2%ADPues</t>
  </si>
  <si>
    <t>https://www.google.com/url?rct=j&amp;sa=t&amp;url=http://www.proandroid.com/android-nougat-para-los-galaxy-a-2016-se-retrasa-hasta-mayo/&amp;ct=ga&amp;cd=CAIyGmIyMmYxNjAxMGEyYTM1MmY6Y29tOmVzOlVT&amp;usg=AFQjCNGCyMjyo2nYyXtLxAIN7CyUhVpsLw%C3%B0%C2%9F%C2%92%C2%AD%C3%9Altimamente</t>
  </si>
  <si>
    <t>https://www.google.com/url?rct=j&amp;sa=t&amp;url=https://andro4all.com/2017/04/personalizar-smartphone-como-samsung-galaxy-s8&amp;ct=ga&amp;cd=CAIyGmIyMmYxNjAxMGEyYTM1MmY6Y29tOmVzOlVT&amp;usg=AFQjCNHL1vCbbqgeEc3P8N2qt4hqq72DEQ%C3%B0%C2%9F%C2%92%C2%ADA</t>
  </si>
  <si>
    <t>https://www.google.com/url?rct=j&amp;sa=t&amp;url=http://tecnoalimeninfo.com/2017/04/02/samsung-galaxy-s8-recibir-la-actualziaci-n-a-android-7-1-1.html&amp;ct=ga&amp;cd=CAIyGmIyMmYxNjAxMGEyYTM1MmY6Y29tOmVzOlVT&amp;usg=AFQjCNHU3lkV3u5Tgy_JGgTE655PMxqRZg%C3%B0%C2%9F%C2%92%C2%ADMicrosoft</t>
  </si>
  <si>
    <t>https://www.google.com/url?rct=j&amp;sa=t&amp;url=http://cinequo.com/2017/04/02/samsung-galaxy-s8-vs-lg-g6-reinado-android/&amp;ct=ga&amp;cd=CAIyGmIyMmYxNjAxMGEyYTM1MmY6Y29tOmVzOlVT&amp;usg=AFQjCNE6Lz1L4PywYM180iIACKWwrmxHVQ%C3%B0%C2%9F%C2%92%C2%ADSamsung</t>
  </si>
  <si>
    <t>https://www.google.com/url?rct=j&amp;sa=t&amp;url=http://hoyentv.com/2017/04/02/samsung-galaxy-s8-vs-lg-g6-reinado-android.html&amp;ct=ga&amp;cd=CAIyGmIyMmYxNjAxMGEyYTM1MmY6Y29tOmVzOlVT&amp;usg=AFQjCNEmvVWNdh-8A44qUw8nlBMIFXxw0A%C3%B0%C2%9F%C2%92%C2%ADEl</t>
  </si>
  <si>
    <t>https://www.google.com/url?rct=j&amp;sa=t&amp;url=https://www.movilzona.es/2017/04/02/un-samsung-galaxy-s7-edge-con-android-7-1-1-aparece-en-gfxbench/&amp;ct=ga&amp;cd=CAIyGmIyMmYxNjAxMGEyYTM1MmY6Y29tOmVzOlVT&amp;usg=AFQjCNGgoWbxfCEJ58FVbXV2DCodYzkMTw%C3%B0%C2%9F%C2%92%C2%ADA</t>
  </si>
  <si>
    <t>https://www.google.com/url?rct=j&amp;sa=t&amp;url=http://www.proandroid.com/caracteristicas-del-nokia-9/&amp;ct=ga&amp;cd=CAIyGmIyMmYxNjAxMGEyYTM1MmY6Y29tOmVzOlVT&amp;usg=AFQjCNFD26SHI7tMx2lr1y8K1KtB88txUQ%C3%B0%C2%9F%C2%92%C2%ADAdem%C3%A1s</t>
  </si>
  <si>
    <t>https://www.google.com/url?rct=j&amp;sa=t&amp;url=http://www.proandroid.com/como-usar-bixby-en-el-galaxy-s7-muy-facilmente/&amp;ct=ga&amp;cd=CAIyGmIyMmYxNjAxMGEyYTM1MmY6Y29tOmVzOlVT&amp;usg=AFQjCNH-oPxyCKZibsegTz4O0OuWkPV-ig%C3%B0%C2%9F%C2%92%C2%ADDecir</t>
  </si>
  <si>
    <t>https://www.google.com/url?rct=j&amp;sa=t&amp;url=http://tribumagazine.net/2017/04/reinado-android-samsung-galaxy-s8-vs-lg-g6/&amp;ct=ga&amp;cd=CAIyGmIyMmYxNjAxMGEyYTM1MmY6Y29tOmVzOlVT&amp;usg=AFQjCNGGNM9VROVQEr3fguN-im2lSoNiGg%C3%B0%C2%9F%C2%92%C2%ADLa</t>
  </si>
  <si>
    <t>https://www.google.com/url?rct=j&amp;sa=t&amp;url=https://winphonemetro.com/2017/03/microsoft-anuncia-samsung-galaxy-s8-microsoft-edition-a-la-venta-microsoft-store-usa&amp;ct=ga&amp;cd=CAIyGmMzNmE5YzgyNTI1MTRkYmU6Y29tOmVzOlVT&amp;usg=AFQjCNEO-xolozInL--CWywJdlHhTVZ67g</t>
  </si>
  <si>
    <t>https://www.google.com/url?rct=j&amp;sa=t&amp;url=https://www.cnet.com/es/noticias/galaxy-s8-microsoft-edition/&amp;ct=ga&amp;cd=CAIyGmMzNmE5YzgyNTI1MTRkYmU6Y29tOmVzOlVT&amp;usg=AFQjCNFAAuY9oyQhhAMzQ-SmPb5w-KC6ag</t>
  </si>
  <si>
    <t>https://www.google.com/url?rct=j&amp;sa=t&amp;url=http://www.microsoftinsider.es/121942/microsoft-vendera-una-edicion-especial-del-samsung-galaxy-s8-tiendas/&amp;ct=ga&amp;cd=CAIyGmMzNmE5YzgyNTI1MTRkYmU6Y29tOmVzOlVT&amp;usg=AFQjCNGM80exynHkaPb_tvjFXaQnLlOI-A</t>
  </si>
  <si>
    <t>https://www.google.com/url?rct=j&amp;sa=t&amp;url=https://andro4all.com/2017/03/el-samsung-galaxy-s8-tendra-una-edicion-microsoft&amp;ct=ga&amp;cd=CAIyGmMzNmE5YzgyNTI1MTRkYmU6Y29tOmVzOlVT&amp;usg=AFQjCNGRxMYSZYkGmRk1uHG3_fdxlUsERg</t>
  </si>
  <si>
    <t>https://www.google.com/url?rct=j&amp;sa=t&amp;url=https://www.xatakamovil.com/samsung/la-relacion-entre-samsung-y-microsoft-se-estrecha-llega-el-galaxy-s8-microsoft-edition-a-estados-unidos&amp;ct=ga&amp;cd=CAIyGmMzNmE5YzgyNTI1MTRkYmU6Y29tOmVzOlVT&amp;usg=AFQjCNF0gJgtbUGieoAdYuSs1lq2fbm9pg</t>
  </si>
  <si>
    <t>https://www.google.com/url?rct=j&amp;sa=t&amp;url=http://www.redusers.com/noticias/microsoft-ofrecera-una-edicion-especial-del-galaxy-s8-tiendas-oficiales/&amp;ct=ga&amp;cd=CAIyGmMzNmE5YzgyNTI1MTRkYmU6Y29tOmVzOlVT&amp;usg=AFQjCNHUGdfRKJ1feMXREIPeVCHEusATVg</t>
  </si>
  <si>
    <t>https://www.google.com/url?rct=j&amp;sa=t&amp;url=http://www.islabit.com/73216/microsoft-edition-samsung-galaxy-s8.html&amp;ct=ga&amp;cd=CAIyGmMzNmE5YzgyNTI1MTRkYmU6Y29tOmVzOlVT&amp;usg=AFQjCNGuBYd3qlAJI9lxdxUxNgl3O_O3eA</t>
  </si>
  <si>
    <t>https://www.google.com/url?rct=j&amp;sa=t&amp;url=http://tecnoempresa.mx/index.php/2017/03/30/samsung-lanza-la-microsoft-edition-de-los-galaxy-s8-y-s8/&amp;ct=ga&amp;cd=CAIyGmMzNmE5YzgyNTI1MTRkYmU6Y29tOmVzOlVT&amp;usg=AFQjCNHn1JGfw-safw8d2nyJfGBeyFcd_g</t>
  </si>
  <si>
    <t>https://www.google.com/url?rct=j&amp;sa=t&amp;url=http://tecnologia21.com/89880/samsung-microsoft-venderan-galaxy-s8-microsoft-edition&amp;ct=ga&amp;cd=CAIyGmMzNmE5YzgyNTI1MTRkYmU6Y29tOmVzOlVT&amp;usg=AFQjCNGmcI8VFddBkeuhgWwFgv1LvFs_DQ</t>
  </si>
  <si>
    <t>https://www.google.com/url?rct=j&amp;sa=t&amp;url=https://okdiario.com/tecnologia/2017/03/30/microsoft-edicion-samsung-galaxy-s8-42781&amp;ct=ga&amp;cd=CAIyGmMzNmE5YzgyNTI1MTRkYmU6Y29tOmVzOlVT&amp;usg=AFQjCNGybfka-TAovP9vZf8LzUl6GZj0hg</t>
  </si>
  <si>
    <t>https://www.google.com/url?rct=j&amp;sa=t&amp;url=http://www.analitica.com/tecnologia/samsung-galaxy-s8-recibira-la-actualziacion-a-android-7-1-1/&amp;ct=ga&amp;cd=CAIyGmIyMmYxNjAxMGEyYTM1MmY6Y29tOmVzOlVT&amp;usg=AFQjCNEkW5ITtXdRKGwadUPPjrrkc8DBcg</t>
  </si>
  <si>
    <t>https://www.google.com/url?rct=j&amp;sa=t&amp;url=https://www.movilzona.es/2017/03/30/los-samsung-galaxy-s8-recibirian-android-7-1-1-tras-su-lanzamiento-comercial/&amp;ct=ga&amp;cd=CAIyGmIyMmYxNjAxMGEyYTM1MmY6Y29tOmVzOlVT&amp;usg=AFQjCNGl5g0I7MJnXdILrHqXQ4lFuJYfVg</t>
  </si>
  <si>
    <t>https://www.google.com/url?rct=j&amp;sa=t&amp;url=http://onewindows.es/2017/03/las-tiendas-microsoft-podrian-vender-los-nuevos-samsung-galaxy-s8-s8-una-edicion-especial/&amp;ct=ga&amp;cd=CAIyGmMzNmE5YzgyNTI1MTRkYmU6Y29tOmVzOlVT&amp;usg=AFQjCNHhaNPu7sIzElBtbFMm3TR3tSqGoQ</t>
  </si>
  <si>
    <t>https://www.google.com/url?rct=j&amp;sa=t&amp;url=https://webadictos.com/2017/03/30/galaxy-s8-microsoft-edition/&amp;ct=ga&amp;cd=CAIyGmMzNmE5YzgyNTI1MTRkYmU6Y29tOmVzOlVT&amp;usg=AFQjCNH5kMNNTbqXB18eJoLzZJok3kvOPw</t>
  </si>
  <si>
    <t>https://www.google.com/url?rct=j&amp;sa=t&amp;url=http://as.com/betech/2017/03/30/portada/1490909772_269218.html&amp;ct=ga&amp;cd=CAIyGmIyMmYxNjAxMGEyYTM1MmY6Y29tOmVzOlVT&amp;usg=AFQjCNFx6A-ZUOnsc4YVHkXo9nvFc9z_NA</t>
  </si>
  <si>
    <t>https://www.google.com/url?rct=j&amp;sa=t&amp;url=http://www.muytec.com/27432-microsoft-va-a-vender-galaxy-s8-edicion-microsoft-en-sus-tiendas.html&amp;ct=ga&amp;cd=CAIyGmMzNmE5YzgyNTI1MTRkYmU6Y29tOmVzOlVT&amp;usg=AFQjCNFn1UZzhHIeHyv8OjkDdjbps8Wqhg</t>
  </si>
  <si>
    <t>https://www.google.com/url?rct=j&amp;sa=t&amp;url=http://newesc.com/microsoft-saca-version-del-samsung-galaxy-s8/&amp;ct=ga&amp;cd=CAIyGmMzNmE5YzgyNTI1MTRkYmU6Y29tOmVzOlVT&amp;usg=AFQjCNFxnc9xw8zClo5HxcpknYOwtWgYpA</t>
  </si>
  <si>
    <t>https://www.google.com/url?rct=j&amp;sa=t&amp;url=http://pysnnoticias.com/galaxy-s8-microsoft-edicion-sera-la-mejor-para-la-productividad/&amp;ct=ga&amp;cd=CAIyGmMzNmE5YzgyNTI1MTRkYmU6Y29tOmVzOlVT&amp;usg=AFQjCNFwebyjRCSGxXXmpaOyTYYzfH5M7A</t>
  </si>
  <si>
    <t>https://www.google.com/url?rct=j&amp;sa=t&amp;url=https://voltaico.lavozdegalicia.es/2017/03/galaxy-s8-microsoft-edition/&amp;ct=ga&amp;cd=CAIyGmMzNmE5YzgyNTI1MTRkYmU6Y29tOmVzOlVT&amp;usg=AFQjCNH1mVvyaM51J4uffDMrZPHsis1wRw</t>
  </si>
  <si>
    <t>https://www.google.com/url?rct=j&amp;sa=t&amp;url=http://clipset.20minutos.es/microsoft-anuncia-el-samsung-galaxy-s8-microsoft-edition/&amp;ct=ga&amp;cd=CAIyGmMzNmE5YzgyNTI1MTRkYmU6Y29tOmVzOlVT&amp;usg=AFQjCNGqNHmlLSdLQUK9bA9ufjvF6DR8Yw</t>
  </si>
  <si>
    <t>https://www.google.com/url?rct=j&amp;sa=t&amp;url=https://www.tutecnomundo.com/aparece-el-samsung-galaxy-s8-microsoft-edition/&amp;ct=ga&amp;cd=CAIyGmMzNmE5YzgyNTI1MTRkYmU6Y29tOmVzOlVT&amp;usg=AFQjCNF05C7v3GBn3whlV6SRFG1K9lye0w</t>
  </si>
  <si>
    <t>https://www.google.com/url?rct=j&amp;sa=t&amp;url=http://www.muypymes.com/2017/03/31/samsung-lanzara-una-microsoft-edition-galaxy-s8&amp;ct=ga&amp;cd=CAIyGmMzNmE5YzgyNTI1MTRkYmU6Y29tOmVzOlVT&amp;usg=AFQjCNHKUl636oiFeyrbIzS1GHmWdf7zaw</t>
  </si>
  <si>
    <t>https://www.google.com/url?rct=j&amp;sa=t&amp;url=http://www.enter.co/especiales/universoandroid/hub/dispositivos/todo-lo-que-debes-saber-sobre-android-nougat-en-los-galaxy/&amp;ct=ga&amp;cd=CAIyGmIyMmYxNjAxMGEyYTM1MmY6Y29tOmVzOlVT&amp;usg=AFQjCNEPcKqP-oJ7cPcdFWz9sXalWKPGVQ</t>
  </si>
  <si>
    <t>https://www.google.com/url?rct=j&amp;sa=t&amp;url=http://www.meristation.com/noticias/reinado-android-samsung-galaxy-s8-vs-lg-g6/2185672&amp;ct=ga&amp;cd=CAIyGmIyMmYxNjAxMGEyYTM1MmY6Y29tOmVzOlVT&amp;usg=AFQjCNGWmYTF3BPFZMLUJQRtSB57hlfcQw</t>
  </si>
  <si>
    <t>https://www.google.com/url?rct=j&amp;sa=t&amp;url=http://cinequo.com/2017/03/31/microsoft-va-a-vender-el-galaxy-s8-edici-n-microsoft-en-sus/&amp;ct=ga&amp;cd=CAIyGmMzNmE5YzgyNTI1MTRkYmU6Y29tOmVzOlVT&amp;usg=AFQjCNF7n2jb2iILW4zJZYkbPzwAT6ghWQ</t>
  </si>
  <si>
    <t>https://www.google.com/url?rct=j&amp;sa=t&amp;url=https://andro4all.com/2017/03/samsung-galaxy-s7-edge-prueba-android-7-1-1-nougat&amp;ct=ga&amp;cd=CAIyGmIyMmYxNjAxMGEyYTM1MmY6Y29tOmVzOlVT&amp;usg=AFQjCNGyXVJHQkbBmX71ooeCQK4RQN9vmw</t>
  </si>
  <si>
    <t>https://www.google.com/url?rct=j&amp;sa=t&amp;url=http://www.eluniversal.com.mx/articulo/techbit/2017/03/31/conoce-el-samsung-galaxy-s8-microsoft-edition&amp;ct=ga&amp;cd=CAIyGmMzNmE5YzgyNTI1MTRkYmU6Y29tOmVzOlVT&amp;usg=AFQjCNGnnbctq135xC2bs7T_yo4UWGD-Cg</t>
  </si>
  <si>
    <t>https://www.google.com/url?rct=j&amp;sa=t&amp;url=https://tabletzona.es/2017/03/31/samsung-galaxy-s8-movil-pc/&amp;ct=ga&amp;cd=CAIyGmMzNmE5YzgyNTI1MTRkYmU6Y29tOmVzOlVT&amp;usg=AFQjCNEnLCMNWhcInsL7Ssq9dBiefXmVTw</t>
  </si>
  <si>
    <t>https://www.google.com/url?rct=j&amp;sa=t&amp;url=http://www.milenio.com/tendencias/microsoft-samsung_galaxy_s8-celular-milenio-noticias_0_929907172.html&amp;ct=ga&amp;cd=CAIyGmMzNmE5YzgyNTI1MTRkYmU6Y29tOmVzOlVT&amp;usg=AFQjCNFMhIgOANMAh-u0yKKkMOK5A6jqXA</t>
  </si>
  <si>
    <t>https://www.google.com/url?rct=j&amp;sa=t&amp;url=http://exekuoinfo.com/2017/03/samsung-lanza-la-microsoft-edition-de-los-galaxy-s8-y-s8/&amp;ct=ga&amp;cd=CAIyGmMzNmE5YzgyNTI1MTRkYmU6Y29tOmVzOlVT&amp;usg=AFQjCNFLwHF7OplNG6n2ISeu5ggRU2gi2Q</t>
  </si>
  <si>
    <t>https://www.google.com/url?rct=j&amp;sa=t&amp;url=http://tribumagazine.net/2017/03/microsoft-lanza-su-edici-n-de-los-galaxy-s8/&amp;ct=ga&amp;cd=CAIyGmMzNmE5YzgyNTI1MTRkYmU6Y29tOmVzOlVT&amp;usg=AFQjCNEGsryPIHURE-e4nznoNAJ07bRsxg</t>
  </si>
  <si>
    <t>https://www.google.com/url?rct=j&amp;sa=t&amp;url=https://www.whistleout.cl/CellPhones/News/galaxy-s8-edicion-microsoft&amp;ct=ga&amp;cd=CAIyGmMzNmE5YzgyNTI1MTRkYmU6Y29tOmVzOlVT&amp;usg=AFQjCNGu22zmsZQKSZ-hWCWH1LISo9xZHQ</t>
  </si>
  <si>
    <t>https://www.google.com/url?rct=j&amp;sa=t&amp;url=http://www.tn8.tv/tecnologia/416277-asi-sera-samsung-galaxy-s8-microsoft-edition/&amp;ct=ga&amp;cd=CAIyGmMzNmE5YzgyNTI1MTRkYmU6Y29tOmVzOlVT&amp;usg=AFQjCNFNajP0Iq6F50-J7wL8pfRTjbBttg</t>
  </si>
  <si>
    <t>https://www.google.com/url?rct=j&amp;sa=t&amp;url=https://lopezdoriga.com/ciencia-tecnologia/galaxy-s8-tendra-version-especial-de-microsoft/&amp;ct=ga&amp;cd=CAIyGmMzNmE5YzgyNTI1MTRkYmU6Y29tOmVzOlVT&amp;usg=AFQjCNFN33pEMM2pM2taYmDJB9ipf-FLmg</t>
  </si>
  <si>
    <t>https://www.google.com/url?rct=j&amp;sa=t&amp;url=https://www.androidperfect.net/2017/03/8-curiosidades-del-samsung-galaxy-s8/&amp;ct=ga&amp;cd=CAIyGmIyMmYxNjAxMGEyYTM1MmY6Y29tOmVzOlVT&amp;usg=AFQjCNGbZvBnE-c9o3uaL-YSqejl5_hcDA</t>
  </si>
  <si>
    <t>https://www.google.com/url?rct=j&amp;sa=t&amp;url=https://www.androidperfect.net/2017/03/samsung-duplica-la-produccion-del-nuevo-galaxy-s8-friente-a-la-del-galaxy-s7/&amp;ct=ga&amp;cd=CAIyGmIyMmYxNjAxMGEyYTM1MmY6Y29tOmVzOlVT&amp;usg=AFQjCNE6_bQnte7fzJnzykozQapBwht3CQ</t>
  </si>
  <si>
    <t>https://www.google.com/url?rct=j&amp;sa=t&amp;url=https://androidayuda.com/2017/04/01/personaliza-movil-android-samsung-galaxy-s8/&amp;ct=ga&amp;cd=CAIyGmIyMmYxNjAxMGEyYTM1MmY6Y29tOmVzOlVT&amp;usg=AFQjCNG4Cfpdzele0w5tSlYOHsUu97idyg</t>
  </si>
  <si>
    <t>https://www.google.com/url?rct=j&amp;sa=t&amp;url=http://tribumagazine.net/2017/03/galaxy-s8-microsoft-edici-n-ser-la-mejor-para-la/&amp;ct=ga&amp;cd=CAIyGmMzNmE5YzgyNTI1MTRkYmU6Y29tOmVzOlVT&amp;usg=AFQjCNH93an5ms8KkEw-kNF3yjaWpBi4vQ</t>
  </si>
  <si>
    <t>https://www.google.com/url?rct=j&amp;sa=t&amp;url=http://ociotecnologico.com/2017/04/01/samsung-anuncia-el-galaxy-s8-microsoft-edition/&amp;ct=ga&amp;cd=CAIyGmMzNmE5YzgyNTI1MTRkYmU6Y29tOmVzOlVT&amp;usg=AFQjCNHOnTJiLis0FHSB2o-xrDJ-yNOxyA</t>
  </si>
  <si>
    <t>https://www.google.com/url?rct=j&amp;sa=t&amp;url=https://techgames11.com/personalizacion-galaxy-s8/&amp;ct=ga&amp;cd=CAIyGmIyMmYxNjAxMGEyYTM1MmY6Y29tOmVzOlVT&amp;usg=AFQjCNGEv0bvr47bQO0LUscrneKxYe_UyQ</t>
  </si>
  <si>
    <t>https://www.google.com/url?rct=j&amp;sa=t&amp;url=https://www.movilzona.es/2017/04/01/se-retrasa-android-7-para-los-samsung-galaxy-a3-a5-y-a7-2016/&amp;ct=ga&amp;cd=CAIyGmIyMmYxNjAxMGEyYTM1MmY6Y29tOmVzOlVT&amp;usg=AFQjCNF_fRiMHwVytv7aSTX2Dd2Nt143ew</t>
  </si>
  <si>
    <t>https://www.google.com/url?rct=j&amp;sa=t&amp;url=http://www.proandroid.com/android-nougat-para-los-galaxy-a-2016-se-retrasa-hasta-mayo/&amp;ct=ga&amp;cd=CAIyGmIyMmYxNjAxMGEyYTM1MmY6Y29tOmVzOlVT&amp;usg=AFQjCNGCyMjyo2nYyXtLxAIN7CyUhVpsLw</t>
  </si>
  <si>
    <t>https://www.google.com/url?rct=j&amp;sa=t&amp;url=https://andro4all.com/2017/04/personalizar-smartphone-como-samsung-galaxy-s8&amp;ct=ga&amp;cd=CAIyGmIyMmYxNjAxMGEyYTM1MmY6Y29tOmVzOlVT&amp;usg=AFQjCNHL1vCbbqgeEc3P8N2qt4hqq72DEQ</t>
  </si>
  <si>
    <t>https://www.google.com/url?rct=j&amp;sa=t&amp;url=https://www.espcializados.es/2017/04/samsung-galaxy-s8-microsoft-edition-vs-samsung-galaxy-s8/&amp;ct=ga&amp;cd=CAIyGmMzNmE5YzgyNTI1MTRkYmU6Y29tOmVzOlVT&amp;usg=AFQjCNE49g0jHi0-wVAKEpR4_z8HWyuPlg</t>
  </si>
  <si>
    <t>https://www.google.com/url?rct=j&amp;sa=t&amp;url=http://tecnoalimeninfo.com/2017/04/02/samsung-galaxy-s8-recibir-la-actualziaci-n-a-android-7-1-1.html&amp;ct=ga&amp;cd=CAIyGmIyMmYxNjAxMGEyYTM1MmY6Y29tOmVzOlVT&amp;usg=AFQjCNHU3lkV3u5Tgy_JGgTE655PMxqRZg</t>
  </si>
  <si>
    <t>https://www.google.com/url?rct=j&amp;sa=t&amp;url=http://cinequo.com/2017/04/02/samsung-galaxy-s8-vs-lg-g6-reinado-android/&amp;ct=ga&amp;cd=CAIyGmIyMmYxNjAxMGEyYTM1MmY6Y29tOmVzOlVT&amp;usg=AFQjCNE6Lz1L4PywYM180iIACKWwrmxHVQ</t>
  </si>
  <si>
    <t>https://www.google.com/url?rct=j&amp;sa=t&amp;url=http://elregiodeporte.com/2017/04/02/microsoft-ofrecer-una-edici-n-especial-del-galaxy-s8-en-sus/&amp;ct=ga&amp;cd=CAIyGmMzNmE5YzgyNTI1MTRkYmU6Y29tOmVzOlVT&amp;usg=AFQjCNFWGe2MXpnNlC435tgRXgaZrnTcbQ</t>
  </si>
  <si>
    <t>https://www.google.com/url?rct=j&amp;sa=t&amp;url=http://tecnoalimeninfo.com/2017/04/02/samsung-y-microsoft-vender-n-edici-n-especial-del-galaxy-s8.html&amp;ct=ga&amp;cd=CAIyGmMzNmE5YzgyNTI1MTRkYmU6Y29tOmVzOlVT&amp;usg=AFQjCNFsIqJRFyMl5Erxz6b8MUA7bOlh7g</t>
  </si>
  <si>
    <t>https://www.google.com/url?rct=j&amp;sa=t&amp;url=http://elregiodeporte.com/2017/04/02/samsung-lanza-la-microsoft-edition-de-los-galaxy-s8-y-s8/&amp;ct=ga&amp;cd=CAIyGmMzNmE5YzgyNTI1MTRkYmU6Y29tOmVzOlVT&amp;usg=AFQjCNEZFZtN3HUu63I5azXS0GcD2Pyc4A</t>
  </si>
  <si>
    <t>https://www.google.com/url?rct=j&amp;sa=t&amp;url=http://geeksroom.com/2017/04/lo-mas-leido-13/110203/&amp;ct=ga&amp;cd=CAIyGjQ0OWM5NmJkZDBiNDdjMWQ6Y29tOmVzOlVT&amp;usg=AFQjCNEwICvLBhwUNGNxBOJnte4DqDi2FA</t>
  </si>
  <si>
    <t>https://www.google.com/url?rct=j&amp;sa=t&amp;url=http://hoyentv.com/2017/04/02/samsung-galaxy-s8-vs-lg-g6-reinado-android.html&amp;ct=ga&amp;cd=CAIyGmIyMmYxNjAxMGEyYTM1MmY6Y29tOmVzOlVT&amp;usg=AFQjCNEmvVWNdh-8A44qUw8nlBMIFXxw0A</t>
  </si>
  <si>
    <t>https://www.google.com/url?rct=j&amp;sa=t&amp;url=https://www.movilzona.es/2017/04/02/un-samsung-galaxy-s7-edge-con-android-7-1-1-aparece-en-gfxbench/&amp;ct=ga&amp;cd=CAIyGmIyMmYxNjAxMGEyYTM1MmY6Y29tOmVzOlVT&amp;usg=AFQjCNGgoWbxfCEJ58FVbXV2DCodYzkMTw</t>
  </si>
  <si>
    <t>https://www.google.com/url?rct=j&amp;sa=t&amp;url=http://exekuoinfo.com/2017/04/conoce-el-samsung-galaxy-s8-microsoft-edition/&amp;ct=ga&amp;cd=CAIyGmMzNmE5YzgyNTI1MTRkYmU6Y29tOmVzOlVT&amp;usg=AFQjCNFTcrdrvlTGC3AyUkiDEG9f466tZA</t>
  </si>
  <si>
    <t>https://www.google.com/url?rct=j&amp;sa=t&amp;url=http://www.microsoftinsider.es/122070/tecnocervezas-creators-update-xbox-one-samsung-galaxy-s8-project-scorpio/&amp;ct=ga&amp;cd=CAIyGmMzNmE5YzgyNTI1MTRkYmU6Y29tOmVzOlVT&amp;usg=AFQjCNH2Em21hZLMcAr777KP7mdduo6zAg</t>
  </si>
  <si>
    <t>https://www.google.com/url?rct=j&amp;sa=t&amp;url=http://tribumagazine.net/2017/04/los-nuevos-galaxy-s8-de-samsung-ahora-tienen-asistente/&amp;ct=ga&amp;cd=CAIyGmMzNmE5YzgyNTI1MTRkYmU6Y29tOmVzOlVT&amp;usg=AFQjCNEG1qss1SjbQd5nJ_pqJA4PtRPoUA</t>
  </si>
  <si>
    <t>https://www.google.com/url?rct=j&amp;sa=t&amp;url=https://descargar.mobi/habra-edicion-microsoft-galaxy-s8/&amp;ct=ga&amp;cd=CAIyGmMzNmE5YzgyNTI1MTRkYmU6Y29tOmVzOlVT&amp;usg=AFQjCNEqxZwNW9XO9KChxTIpkj1hIuLxDw</t>
  </si>
  <si>
    <t>https://www.google.com/url?rct=j&amp;sa=t&amp;url=http://tribumagazine.net/2017/04/samsung-y-microsoft-vender-n-el-galaxy-s8-microsoft-edition/&amp;ct=ga&amp;cd=CAIyGmMzNmE5YzgyNTI1MTRkYmU6Y29tOmVzOlVT&amp;usg=AFQjCNFqnDGVmj_OJnt4jSoEObpfKqmA0w</t>
  </si>
  <si>
    <t>https://www.google.com/url?rct=j&amp;sa=t&amp;url=http://cinequo.com/2017/04/03/microsoft-ofrecer-una-edici-n-especial-del-galaxy-s8-en-sus/&amp;ct=ga&amp;cd=CAIyGmMzNmE5YzgyNTI1MTRkYmU6Y29tOmVzOlVT&amp;usg=AFQjCNHIT3Tsw9NJpX7LEsjCFtwbBqaITg</t>
  </si>
  <si>
    <t>https://www.google.com/url?rct=j&amp;sa=t&amp;url=http://www.proandroid.com/caracteristicas-del-nokia-9/&amp;ct=ga&amp;cd=CAIyGmIyMmYxNjAxMGEyYTM1MmY6Y29tOmVzOlVT&amp;usg=AFQjCNFD26SHI7tMx2lr1y8K1KtB88txUQ</t>
  </si>
  <si>
    <t>https://www.google.com/url?rct=j&amp;sa=t&amp;url=http://www.proandroid.com/como-usar-bixby-en-el-galaxy-s7-muy-facilmente/&amp;ct=ga&amp;cd=CAIyGmIyMmYxNjAxMGEyYTM1MmY6Y29tOmVzOlVT&amp;usg=AFQjCNH-oPxyCKZibsegTz4O0OuWkPV-ig</t>
  </si>
  <si>
    <t>https://www.google.com/url?rct=j&amp;sa=t&amp;url=http://tribumagazine.net/2017/04/reinado-android-samsung-galaxy-s8-vs-lg-g6/&amp;ct=ga&amp;cd=CAIyGmIyMmYxNjAxMGEyYTM1MmY6Y29tOmVzOlVT&amp;usg=AFQjCNGGNM9VROVQEr3fguN-im2lSoNiGg</t>
  </si>
  <si>
    <t>http://digitalreview.co/forget-galaxy-s8-nokia-3310-popular-phone-2017/?utm_source=dlvr.it&amp;utm_medium=twitter</t>
  </si>
  <si>
    <t>https://www.google.com/url?rct=j&amp;sa=t&amp;url=http%3A%2F%2Fburnerocks.com%2Fmoppzgyi-fufvqxgs-utsuc-d2017083-tbff-czjxuvtr-liqa-urxanmh-dobwk-tbjca-q8689-shvslmn%2F&amp;ct=ga&amp;cd=CAIyGmVjMDE2OWE5OTBlMGVhZjA6Y29tOmphOlVT&amp;usg=AFQjCNEpMjNRd50ykgb6D8Hr1XAyWrqCmA&amp;utm_source=dlvr.it&amp;utm_medium=twitter</t>
  </si>
  <si>
    <t>https://www.google.com/url?rct=j&amp;sa=t&amp;url=http%3A%2F%2Fblogofmobile.com%2Farticle%2F82517&amp;ct=ga&amp;cd=CAIyGmVjMDE2OWE5OTBlMGVhZjA6Y29tOmphOlVT&amp;usg=AFQjCNGsyh4Y2kJmcf1GGQBtlVEzf9Ef6w&amp;utm_source=dlvr.it&amp;utm_medium=twitter</t>
  </si>
  <si>
    <t>https://www.google.com/url?rct=j&amp;sa=t&amp;url=http%3A%2F%2Fwww.energasq8.it%2Ffalledu%2FrlkJfbvmnwdhxrxvv3455474dYYu.pdf&amp;ct=ga&amp;cd=CAIyGmVjMDE2OWE5OTBlMGVhZjA6Y29tOmphOlVT&amp;usg=AFQjCNGdjtRSzTrbvYvJCMiXM02G7V_6jg&amp;utm_source=dlvr.it&amp;utm_medium=twitter</t>
  </si>
  <si>
    <t>https://www.google.com/url?rct=j&amp;sa=t&amp;url=http%3A%2F%2Fmeur.nl%2Fhervbn.php%3Ffgwwxdy_enzo_&amp;ct=ga&amp;cd=CAIyGmVjMDE2OWE5OTBlMGVhZjA6Y29tOmphOlVT&amp;usg=AFQjCNFbFd6JlLZjKXTNWVuhOrod5MSfzw&amp;utm_source=dlvr.it&amp;utm_medium=twitter</t>
  </si>
  <si>
    <t>https://www.google.com/url?rct=j&amp;sa=t&amp;url=http%3A%2F%2Fwww.galericiumbuleuit3.com%2Fujq_qvy.php%3Ffundamental%2Fteenager.28%2Fwhisper-fence-uzcogu-observer.6469.hjp&amp;ct=ga&amp;cd=CAIyGmVjMDE2OWE5OTBlMGVhZjA6Y29tOmphOlVT&amp;usg=AFQjCNEdyUcrKWpJRy7NdWE4CSDJdJ8C1A&amp;utm_source=dlvr.it&amp;utm_medium=twitter</t>
  </si>
  <si>
    <t>https://www.google.com/url?rct=j&amp;sa=t&amp;url=http%3A%2F%2Fmooreliquor.com%2Fq7-AID-Mandarinorange-Coconutmilk-Fsfxe%2FRum-8986.html&amp;ct=ga&amp;cd=CAIyGmVjMDE2OWE5OTBlMGVhZjA6Y29tOmphOlVT&amp;usg=AFQjCNGMgcBywcOd4E__0tdY1-W31MITvg&amp;utm_source=dlvr.it&amp;utm_medium=twitter</t>
  </si>
  <si>
    <t>https://www.google.com/url?rct=j&amp;sa=t&amp;url=http%3A%2F%2Fwww.janpara.co.jp%2Fdefault%2Findex%2Fviewredirect%2F%3Furl%3D%252Fsale%252Fsearch%252Fdetail%252F%253FSRCODE%253D91003034%2526SHPCODE%253D91%2526TYPE%253D%26mode%3Dpc&amp;ct=ga&amp;cd=CAIyGmVjMDE2OWE5OTBlMGVhZjA6Y29tOmphOlVT&amp;usg=AFQjCNH2yQUA9Qz80_6jWHVn4eYErEVKJQ&amp;utm_source=dlvr.it&amp;utm_medium=twitter</t>
  </si>
  <si>
    <t>https://www.google.com/url?rct=j&amp;sa=t&amp;url=http%3A%2F%2Fwww.ja-insurance.co.uk%2Fhervbn.php%3Fqz_rgr_&amp;ct=ga&amp;cd=CAIyGmVjMDE2OWE5OTBlMGVhZjA6Y29tOmphOlVT&amp;usg=AFQjCNFWsKpNDqtACZ5t3Vr4JQ1rrPxpxg&amp;utm_source=dlvr.it&amp;utm_medium=twitter</t>
  </si>
  <si>
    <t>https://www.google.com/url?rct=j&amp;sa=t&amp;url=http%3A%2F%2Fwww.energasq8.it%2Flistage%2Fibz_hoxn3470280ndec.pdf&amp;ct=ga&amp;cd=CAIyGmVjMDE2OWE5OTBlMGVhZjA6Y29tOmphOlVT&amp;usg=AFQjCNFVQj4JnkFiOO6Wo1Wc9GzrrXzWGQ&amp;utm_source=dlvr.it&amp;utm_medium=twitter</t>
  </si>
  <si>
    <t>https://www.google.com/url?rct=j&amp;sa=t&amp;url=http%3A%2F%2Fpracticalenviro.com%2Fhervbn.php%3Flu_zb_&amp;ct=ga&amp;cd=CAIyGmVjMDE2OWE5OTBlMGVhZjA6Y29tOmphOlVT&amp;usg=AFQjCNHakD8gIUJYwkLNz5c6kvyIXKKPtA&amp;utm_source=dlvr.it&amp;utm_medium=twitter</t>
  </si>
  <si>
    <t>https://www.google.com/url?rct=j&amp;sa=t&amp;url=http%3A%2F%2Ftokiyoshi.jp%2Findex.php%2Fnbffrt35%2Fto5976%2F826rr13546wcr.htmls&amp;ct=ga&amp;cd=CAIyGmVjMDE2OWE5OTBlMGVhZjA6Y29tOmphOlVT&amp;usg=AFQjCNFKHu68z2j7YBcdTORtUGs9vXOiHA&amp;utm_source=dlvr.it&amp;utm_medium=twitter</t>
  </si>
  <si>
    <t>https://www.google.com/url?rct=j&amp;sa=t&amp;url=http%3A%2F%2Fwww.novozolotovka.ru%2Fayrloz-vwgcii-t44810-ecff-ppptl-baxmsw-z320173901-cwfjwnux.cgi&amp;ct=ga&amp;cd=CAIyGmVjMDE2OWE5OTBlMGVhZjA6Y29tOmphOlVT&amp;usg=AFQjCNFR9jPVx7vyrRl4-ha-dXmGTjHe4w&amp;utm_source=dlvr.it&amp;utm_medium=twitter</t>
  </si>
  <si>
    <t>https://www.google.com/url?rct=j&amp;sa=t&amp;url=https%3A%2F%2Fandoroid-repair.com%2Fnews%2F11101.html&amp;ct=ga&amp;cd=CAIyGmVjMDE2OWE5OTBlMGVhZjA6Y29tOmphOlVT&amp;usg=AFQjCNGaFW972xijBRT37lnijvLxRIAMvA&amp;utm_source=dlvr.it&amp;utm_medium=twitter</t>
  </si>
  <si>
    <t>https://www.google.com/url?rct=j&amp;sa=t&amp;url=http%3A%2F%2Fconaircan.es%2Fjunn.php%3Fazak%2F46-14504.HTML&amp;ct=ga&amp;cd=CAIyGmVjMDE2OWE5OTBlMGVhZjA6Y29tOmphOlVT&amp;usg=AFQjCNEUAmrI427-LjVoPYLlidSwBXKCZQ&amp;utm_source=dlvr.it&amp;utm_medium=twitter</t>
  </si>
  <si>
    <t>https://www.google.com/url?rct=j&amp;sa=t&amp;url=http%3A%2F%2Fpizzadoropa.com%2Fhervbn.php%3FcKO--36s4x9sem-345.estab&amp;ct=ga&amp;cd=CAIyGmVjMDE2OWE5OTBlMGVhZjA6Y29tOmphOlVT&amp;usg=AFQjCNEgbM-cwR4B9sV05NzqssObvcTyCw&amp;utm_source=dlvr.it&amp;utm_medium=twitter</t>
  </si>
  <si>
    <t>https://www.google.com/url?rct=j&amp;sa=t&amp;url=http%3A%2F%2Ffrancois-blanchard.com%2Fe_um_hy.php%3Frfmsfaj_jmsh_&amp;ct=ga&amp;cd=CAIyGmVjMDE2OWE5OTBlMGVhZjA6Y29tOmphOlVT&amp;usg=AFQjCNGSuTMrKOLJPCPAtiJ2OPAyLxRAkQ&amp;utm_source=dlvr.it&amp;utm_medium=twitter</t>
  </si>
  <si>
    <t>https://www.google.com/url?rct=j&amp;sa=t&amp;url=http%3A%2F%2Fishi-family.com%2FukaHse.php%3Fotuxmr_uecW.wqvru%253Fwkwm-40%2FTW%2Fumrak%2F12055&amp;ct=ga&amp;cd=CAIyGmVjMDE2OWE5OTBlMGVhZjA6Y29tOmphOlVT&amp;usg=AFQjCNF56GoNwBYcJI8rpi91YW7f-gp0tQ&amp;utm_source=dlvr.it&amp;utm_medium=twitter</t>
  </si>
  <si>
    <t>https://www.google.com/url?rct=j&amp;sa=t&amp;url=http%3A%2F%2Fwww.nakamura-zeimukeiei.jp%2Fhtpvl%2Fboke.html&amp;ct=ga&amp;cd=CAIyGmVjMDE2OWE5OTBlMGVhZjA6Y29tOmphOlVT&amp;usg=AFQjCNE4NTgl1TD9HslYCzOa7QG4ZD-5Jw&amp;utm_source=dlvr.it&amp;utm_medium=twitter</t>
  </si>
  <si>
    <t>https://www.google.com/url?rct=j&amp;sa=t&amp;url=http%3A%2F%2Farthur.gerla.nl%2Fmbfevr-d320174193-ddvaflh-cnrejpl-v14515-dcew.pdf&amp;ct=ga&amp;cd=CAIyGmVjMDE2OWE5OTBlMGVhZjA6Y29tOmphOlVT&amp;usg=AFQjCNHaRpiTMgFg727Eh-7IVcV1DcTsUg&amp;utm_source=dlvr.it&amp;utm_medium=twitter</t>
  </si>
  <si>
    <t>https://www.google.com/url?rct=j&amp;sa=t&amp;url=http%3A%2F%2Fshukumou-chiba.jp%2Finfo.php&amp;ct=ga&amp;cd=CAIyGmVjMDE2OWE5OTBlMGVhZjA6Y29tOmphOlVT&amp;usg=AFQjCNGhkT8sl3LqyABgvOo95eWIGjsKiw&amp;utm_source=dlvr.it&amp;utm_medium=twitter</t>
  </si>
  <si>
    <t>https://www.google.com/url?rct=j&amp;sa=t&amp;url=http%3A%2F%2Fwww.atengarofalodental.com%2Farchives%2F7210&amp;ct=ga&amp;cd=CAIyGmVjMDE2OWE5OTBlMGVhZjA6Y29tOmphOlVT&amp;usg=AFQjCNEbpHfW1NvhNtmeJrA_c00HGip59Q&amp;utm_source=dlvr.it&amp;utm_medium=twitter</t>
  </si>
  <si>
    <t>https://www.google.com/url?rct=j&amp;sa=t&amp;url=http%3A%2F%2Fwww.sjheartaware.com%2Fdocslow%2Fquitepass.php%2FGwQuaaG17315323an.pdf&amp;ct=ga&amp;cd=CAIyGmVjMDE2OWE5OTBlMGVhZjA6Y29tOmphOlVT&amp;usg=AFQjCNGg5t6cc6bIA6vBfsP2TzvZw8MRoQ&amp;utm_source=dlvr.it&amp;utm_medium=twitter</t>
  </si>
  <si>
    <t>http://dlvr.it/NnmS80</t>
  </si>
  <si>
    <t>http://www.bitfeed.co/page/all-enclosures-spigen-for-the-new-galaxy-s8?utm_source=twitter&amp;utm_medium=tweet&amp;utm_campaign=twitter-status</t>
  </si>
  <si>
    <t>http://www.bitfeed.co/page/galaxy-s8-s8-vs-lg-g6-it-is-a-challenge-between-samsung-and-lg-video?utm_source=twitter&amp;utm_medium=tweet&amp;utm_campaign=twitter-status</t>
  </si>
  <si>
    <t>http://www.bitfeed.co/page/galaxy-s8-microsoft-edition-in-the-inbox-in-the-microsoft-physical-stores-usa?utm_source=twitter&amp;utm_medium=tweet&amp;utm_campaign=twitter-status</t>
  </si>
  <si>
    <t>http://www.bitfeed.co/page/we-see-the-first-trailer-for-marvel-s-guardians-of-the-galaxy-the-original-series-news-ps4?utm_source=twitter&amp;utm_medium=tweet&amp;utm_campaign=twitter-status</t>
  </si>
  <si>
    <t>http://www.bitfeed.co/page/marvel-s-guardians-of-the-galaxy-the-original-series-trailer?utm_source=twitter&amp;utm_medium=tweet&amp;utm_campaign=twitter-status</t>
  </si>
  <si>
    <t>http://www.bitfeed.co/page/galaxy-s8-just-a-photo-to-bypass-the-facial-recognition?utm_source=twitter&amp;utm_medium=tweet&amp;utm_campaign=twitter-status</t>
  </si>
  <si>
    <t>http://www.bitfeed.co/page/the-first-trailer-of-guardians-of-the-galaxy-the-telltale-series?utm_source=twitter&amp;utm_medium=tweet&amp;utm_campaign=twitter-status</t>
  </si>
  <si>
    <t>http://www.bitfeed.co/page/the-first-texture-for-the-galaxy-s8-and-facial-recognition-just-a-picture-to-unlock-it-video?utm_source=twitter&amp;utm_medium=tweet&amp;utm_campaign=twitter-status</t>
  </si>
  <si>
    <t>http://www.bitfeed.co/page/the-new-samsung-galaxy-s8-is-so-much-better-than-the-iphone-editorial?utm_source=twitter&amp;utm_medium=tweet&amp;utm_campaign=twitter-status</t>
  </si>
  <si>
    <t>http://www.bitfeed.co/page/samsung-galaxy-x-will-be-introduced-in-q3-of-this-year?utm_source=twitter&amp;utm_medium=tweet&amp;utm_campaign=twitter-status</t>
  </si>
  <si>
    <t>http://www.bitfeed.co/page/the-twrp-recovery-is-available-for-the-honor-6x-galaxy-tab-s2-and-many-other?utm_source=twitter&amp;utm_medium=tweet&amp;utm_campaign=twitter-status</t>
  </si>
  <si>
    <t>http://www.bitfeed.co/page/galaxy-s8-s8-plus-the-game-s-initial-20-million-units?utm_source=twitter&amp;utm_medium=tweet&amp;utm_campaign=twitter-status</t>
  </si>
  <si>
    <t>http://www.bitfeed.co/page/also-galaxy-s8-mounts-sensors-camera-samsung-or-sony?utm_source=twitter&amp;utm_medium=tweet&amp;utm_campaign=twitter-status</t>
  </si>
  <si>
    <t>http://www.bitfeed.co/page/samsung-galaxy-s8-questions-and-curiosity-the-answers-in-forum-samsung?utm_source=twitter&amp;utm_medium=tweet&amp;utm_campaign=twitter-status</t>
  </si>
  <si>
    <t>http://www.bitfeed.co/page/twrp-recovery-available-for-the-samsung-galaxy-s5-and-honor-6x?utm_source=twitter&amp;utm_medium=tweet&amp;utm_campaign=twitter-status</t>
  </si>
  <si>
    <t>http://www.bitfeed.co/page/galaxy-s8-from-13-april-and-the-sale-of-30-euro-on-the-smartexpress-with-the-amex-card?utm_source=twitter&amp;utm_medium=tweet&amp;utm_campaign=twitter-status</t>
  </si>
  <si>
    <t>http://www.bitfeed.co/page/galaxy-s8-in-china-and-korea-could-get-a-version-with-6gb-of-ram?utm_source=twitter&amp;utm_medium=tweet&amp;utm_campaign=twitter-status</t>
  </si>
  <si>
    <t>http://www.bitfeed.co/page/samsung-galaxy-s3-available-a-version-unofficial-of-twp-3-1-0?utm_source=twitter&amp;utm_medium=tweet&amp;utm_campaign=twitter-status</t>
  </si>
  <si>
    <t>http://www.bitfeed.co/page/samsung-galaxy-s8-the-difficulties-in-production-caused-by-the-front-camera?utm_source=twitter&amp;utm_medium=tweet&amp;utm_campaign=twitter-status</t>
  </si>
  <si>
    <t>http://www.bitfeed.co/page/iphone-7-plus-vs-galaxy-s8-our-comparison-video?utm_source=twitter&amp;utm_medium=tweet&amp;utm_campaign=twitter-status</t>
  </si>
  <si>
    <t>http://www.bitfeed.co/page/the-launcher-of-samsung-galaxy-s8-already-brought-about-the-galaxy-s7?utm_source=twitter&amp;utm_medium=tweet&amp;utm_campaign=twitter-status</t>
  </si>
  <si>
    <t>http://www.bitfeed.co/page/a-long-time-ago-galaxy-s8-plus-it-had-a-dual-camera?utm_source=twitter&amp;utm_medium=tweet&amp;utm_campaign=twitter-status</t>
  </si>
  <si>
    <t>http://www.bitfeed.co/page/how-to-install-bixby-on-samsung-galaxy-s7?utm_source=twitter&amp;utm_medium=tweet&amp;utm_campaign=twitter-status</t>
  </si>
  <si>
    <t>http://www.bitfeed.co/page/the-facial-recognition-galaxy-s8-to-bypass-with-a-photo-news?utm_source=twitter&amp;utm_medium=tweet&amp;utm_campaign=twitter-status</t>
  </si>
  <si>
    <t>http://www.bitfeed.co/page/the-replica-of-the-helmet-of-star-lord-of-guardians-of-the-galaxy-preview?utm_source=twitter&amp;utm_medium=tweet&amp;utm_campaign=twitter-status</t>
  </si>
  <si>
    <t>http://www.bitfeed.co/page/samsung-galaxy-s8-s8-plus-live-test-the-battery-today-between-the-hours-of-8-00?utm_source=twitter&amp;utm_medium=tweet&amp;utm_campaign=twitter-status</t>
  </si>
  <si>
    <t>http://www.bitfeed.co/page/vinci-galaxy-s8-with-online-recharge-wind?utm_source=twitter&amp;utm_medium=tweet&amp;utm_campaign=twitter-status</t>
  </si>
  <si>
    <t>http://www.bitfeed.co/page/samsung-galaxy-s8-will-not-work-for-now-with-the-google-platform-daydream-vr?utm_source=twitter&amp;utm_medium=tweet&amp;utm_campaign=twitter-status</t>
  </si>
  <si>
    <t>http://www.bitfeed.co/page/galaxy-s8-and-s8-plus-does-not-support-google-daydream?utm_source=twitter&amp;utm_medium=tweet&amp;utm_campaign=twitter-status</t>
  </si>
  <si>
    <t>http://www.bitfeed.co/page/samsung-galaxy-j3-is-the-first-device-to-receive-the-patch-of-april?utm_source=twitter&amp;utm_medium=tweet&amp;utm_campaign=twitter-status</t>
  </si>
  <si>
    <t>http://www.bitfeed.co/page/samsung-galaxy-s8-and-s8-don-t-support-the-platform-vr-daydream-news?utm_source=twitter&amp;utm_medium=tweet&amp;utm_campaign=twitter-status</t>
  </si>
  <si>
    <t>http://www.bitfeed.co/page/samsung-galaxy-s8-vs-iphone-7-a-first-video-comparison-of-the-two-cameras-the-rear-video?utm_source=twitter&amp;utm_medium=tweet&amp;utm_campaign=twitter-status</t>
  </si>
  <si>
    <t>http://www.bitfeed.co/page/samsung-galaxy-s8-of-the-milan-design-week?utm_source=twitter&amp;utm_medium=tweet&amp;utm_campaign=twitter-status</t>
  </si>
  <si>
    <t>https://twitter.com/i/web/status/847737565260029954</t>
  </si>
  <si>
    <t>https://www.google.com/url?rct=j&amp;sa=t&amp;url=https%3A%2F%2Fwww.forbes.com%2Fsites%2Fbriansolomon%2F2017%2F03%2F29%2Fapple-investors-arent-sweating-the-samsung-galaxy-s8%2F&amp;ct=ga&amp;cd=CAIyGjk1Yzc0Y2ZjNGM4ODRlNTM6Y29tOmVuOlVT&amp;usg=AFQjCNEyq-dZ-wuFv6KcQvWBPi6SQ2YQNQ&amp;utm_source=dlvr.it&amp;utm_medium=twitter</t>
  </si>
  <si>
    <t>https://www.google.com/url?rct=j&amp;sa=t&amp;url=https%3A%2F%2Fpropakistani.pk%2F2017%2F03%2F30%2Fsamsung-galaxy-s8-vs-apple-iphone-7-plus-better%2F&amp;ct=ga&amp;cd=CAIyGjczOTE5YmFkMWVkNjU2ZDg6Y29tOmVuOlVT&amp;usg=AFQjCNFmWjKhjEAlzV2yqCjHkNU_ZjSr8Q&amp;utm_source=dlvr.it&amp;utm_medium=twitter</t>
  </si>
  <si>
    <t>https://www.google.com/url?rct=j&amp;sa=t&amp;url=http%3A%2F%2Fwww.sciencetimes.com%2Farticles%2F11359%2F20170330%2Fsamsung-galaxy-s8-explores-new-definition-smartphone-features-probable-gigabit.htm&amp;ct=ga&amp;cd=CAIyGjk1Yzc0Y2ZjNGM4ODRlNTM6Y29tOmVuOlVT&amp;usg=AFQjCNEorHL7i5M8YpZ8qRo81_VQ1aCUWQ&amp;utm_source=dlvr.it&amp;utm_medium=twitter</t>
  </si>
  <si>
    <t>https://www.google.com/url?rct=j&amp;sa=t&amp;url=http%3A%2F%2Fmoney.cnn.com%2F2017%2F03%2F30%2Ftechnology%2Fsamsung-galaxy-s8-iphone-8%2F&amp;ct=ga&amp;cd=CAIyGjk1Yzc0Y2ZjNGM4ODRlNTM6Y29tOmVuOlVT&amp;usg=AFQjCNEODHK4mbNuh5dyhRDJAktKGltBwQ&amp;utm_source=dlvr.it&amp;utm_medium=twitter</t>
  </si>
  <si>
    <t>https://www.google.com/url?rct=j&amp;sa=t&amp;url=http%3A%2F%2Fwww.news18.com%2Fnews%2Ftech%2Fsamsung-galaxy-s8-three-reasons-why-i-wont-be-buying-the-next-galaxy-1366256.html&amp;ct=ga&amp;cd=CAIyGjk1Yzc0Y2ZjNGM4ODRlNTM6Y29tOmVuOlVT&amp;usg=AFQjCNFTR0x-MlD4MIuRfLNwm59LZNUXDQ&amp;utm_source=dlvr.it&amp;utm_medium=twitter</t>
  </si>
  <si>
    <t>https://www.google.com/url?rct=j&amp;sa=t&amp;url=http%3A%2F%2Fwww.pcmag.com%2Fnews%2F352690%2Fgalaxy-s8-vs-iphone-7-samsung-and-apple-flagships-face-off&amp;ct=ga&amp;cd=CAIyGjczOTE5YmFkMWVkNjU2ZDg6Y29tOmVuOlVT&amp;usg=AFQjCNE-4Mst1Yn2D9RSfSZsZKvs2yl_xA&amp;utm_source=dlvr.it&amp;utm_medium=twitter</t>
  </si>
  <si>
    <t>https://www.google.com/url?rct=j&amp;sa=t&amp;url=http%3A%2F%2Fwww.phonearena.com%2Fnews%2FSamsung-Galaxy-S8-vs-Apple-iPhone-7-best-of-the-best_id92509&amp;ct=ga&amp;cd=CAIyGjczOTE5YmFkMWVkNjU2ZDg6Y29tOmVuOlVT&amp;usg=AFQjCNFN83XEijoccUuyJjqbegoZJ8aSZA&amp;utm_source=dlvr.it&amp;utm_medium=twitter</t>
  </si>
  <si>
    <t>https://www.google.com/url?rct=j&amp;sa=t&amp;url=http%3A%2F%2Fbgr.com%2F2017%2F03%2F30%2Fgalaxy-s8-vs-iphone-7-plus-comparison-fail%2F&amp;ct=ga&amp;cd=CAIyGjczOTE5YmFkMWVkNjU2ZDg6Y29tOmVuOlVT&amp;usg=AFQjCNEt0MT_OD4qqmzz7wGS0fhY0IMtRw&amp;utm_source=dlvr.it&amp;utm_medium=twitter</t>
  </si>
  <si>
    <t>https://www.google.com/url?rct=j&amp;sa=t&amp;url=http%3A%2F%2Fwww.androidauthority.com%2Fsamsung-galaxy-s8-plus-vs-apple-iphone-7-plus-760201%2F&amp;ct=ga&amp;cd=CAIyGjczOTE5YmFkMWVkNjU2ZDg6Y29tOmVuOlVT&amp;usg=AFQjCNGR2oPlKIzFW9W0Mv0oFkbf7oy8PA&amp;utm_source=dlvr.it&amp;utm_medium=twitter</t>
  </si>
  <si>
    <t>https://www.google.com/url?rct=j&amp;sa=t&amp;url=http%3A%2F%2Findianexpress.com%2Farticle%2Ftechnology%2Fmobile-tabs%2Fsamsung-galaxy-s8-vs-iphone-7-plus-vs-pixel-xl-battle-of-flagship-smartphones%2F&amp;ct=ga&amp;cd=CAIyGjczOTE5YmFkMWVkNjU2ZDg6Y29tOmVuOlVT&amp;usg=AFQjCNFH-hawHXsfQ4wntQnY4uEnhfSjew&amp;utm_source=dlvr.it&amp;utm_medium=twitter</t>
  </si>
  <si>
    <t>https://www.google.com/url?rct=j&amp;sa=t&amp;url=http%3A%2F%2Fbgr.com%2F2017%2F03%2F30%2Fgalaxy-s8-features-and-specs-top-5%2F&amp;ct=ga&amp;cd=CAIyGjczOTE5YmFkMWVkNjU2ZDg6Y29tOmVuOlVT&amp;usg=AFQjCNGpr0EIde1sf_R0y76kPbu9apsrsw&amp;utm_source=dlvr.it&amp;utm_medium=twitter</t>
  </si>
  <si>
    <t>https://www.google.com/url?rct=j&amp;sa=t&amp;url=http%3A%2F%2Fsmartstocknews.com%2F64585-apple-iphone-7-plus-vs-samsung-galaxy-s8%2F&amp;ct=ga&amp;cd=CAIyGjczOTE5YmFkMWVkNjU2ZDg6Y29tOmVuOlVT&amp;usg=AFQjCNFGWo3GsNOf4ZN8ooQVOXfKzqwLVg&amp;utm_source=dlvr.it&amp;utm_medium=twitter</t>
  </si>
  <si>
    <t>https://www.google.com/url?rct=j&amp;sa=t&amp;url=https%3A%2F%2Fwww.technobuffalo.com%2F2017%2F03%2F30%2Fthe-galaxy-s8-is-the-iphone-we-want%2F&amp;ct=ga&amp;cd=CAIyGjczOTE5YmFkMWVkNjU2ZDg6Y29tOmVuOlVT&amp;usg=AFQjCNEOQQ2pvntYJEdUnhUIk5yoonjs7g&amp;utm_source=dlvr.it&amp;utm_medium=twitter</t>
  </si>
  <si>
    <t>https://www.google.com/url?rct=j&amp;sa=t&amp;url=http%3A%2F%2Fwww.businessinsider.com%2Fsamsung-galaxy-s8-screen-vs-apple-iphone-7-2017-3&amp;ct=ga&amp;cd=CAIyGjczOTE5YmFkMWVkNjU2ZDg6Y29tOmVuOlVT&amp;usg=AFQjCNGnIcoGkYOR22iWZeh8cKLw2All4A&amp;utm_source=dlvr.it&amp;utm_medium=twitter</t>
  </si>
  <si>
    <t>https://www.google.com/url?rct=j&amp;sa=t&amp;url=https%3A%2F%2Fidevicehacks.com%2Fsamsung-galaxy-s8-vs-iphone-7-what-is-the-best-phone%2F&amp;ct=ga&amp;cd=CAIyGjVjMThkNjM1MGIwM2RmZDA6Y29tOmVuOlVT&amp;usg=AFQjCNFGp9aypSaXL3Yif6d3DhjRu5d1bg&amp;utm_source=dlvr.it&amp;utm_medium=twitter</t>
  </si>
  <si>
    <t>https://www.google.com/url?rct=j&amp;sa=t&amp;url=http%3A%2F%2Felitedaily.com%2Fnews%2Fnew-galaxy-s8-audio-feature%2F1844590%2F&amp;ct=ga&amp;cd=CAIyGjViMjNlYjVjYTJiNjIwYTU6Y29tOmVuOlVT&amp;usg=AFQjCNFvk20GZuykFvQybJi_uE_E7mxy9A&amp;utm_source=dlvr.it&amp;utm_medium=twitter</t>
  </si>
  <si>
    <t>https://www.google.com/url?rct=j&amp;sa=t&amp;url=https%3A%2F%2Fwww.androidheadlines.com%2F2017%2F03%2Fdj-koh-galaxy-s8-to-help-samsung-get-out-of-note-7-hell.html&amp;ct=ga&amp;cd=CAIyGjk1Yzc0Y2ZjNGM4ODRlNTM6Y29tOmVuOlVT&amp;usg=AFQjCNHSwCFhkE5_xcO01QSDdqsSWk9LYg&amp;utm_source=dlvr.it&amp;utm_medium=twitter</t>
  </si>
  <si>
    <t>https://www.google.com/url?rct=j&amp;sa=t&amp;url=https%3A%2F%2F9to5mac.com%2F2017%2F03%2F30%2Fjp-morgan-iphone-display-curve-infinity-samsung-galaxy-price%2F&amp;ct=ga&amp;cd=CAIyGjk1Yzc0Y2ZjNGM4ODRlNTM6Y29tOmVuOlVT&amp;usg=AFQjCNFu_rqJ7FiFSIqaLSUTiDpEQZaxZA&amp;utm_source=dlvr.it&amp;utm_medium=twitter</t>
  </si>
  <si>
    <t>https://www.google.com/url?rct=j&amp;sa=t&amp;url=http%3A%2F%2Findiatoday.intoday.in%2Ftechnology%2Fstory%2Fdear-apple-and-google-please-copy-this-feature-from-galaxy-s8%2F1%2F916727.html&amp;ct=ga&amp;cd=CAIyGjczOTE5YmFkMWVkNjU2ZDg6Y29tOmVuOlVT&amp;usg=AFQjCNEtmT5gSixJPuVzkg531j4HjGtPGA&amp;utm_source=dlvr.it&amp;utm_medium=twitter</t>
  </si>
  <si>
    <t>https://www.google.com/url?rct=j&amp;sa=t&amp;url=http%3A%2F%2Fwww.theverge.com%2Fcircuitbreaker%2F2017%2F3%2F30%2F15121526%2Fsamsung-galaxy-s8-vs-google-pixel-iphone-7-screen-size-comparison&amp;ct=ga&amp;cd=CAIyGjViMjNlYjVjYTJiNjIwYTU6Y29tOmVuOlVT&amp;usg=AFQjCNG0RW8LzLqd4Rc7YSh-egG6dqpQgw&amp;utm_source=dlvr.it&amp;utm_medium=twitter</t>
  </si>
  <si>
    <t>https://www.google.com/url?rct=j&amp;sa=t&amp;url=https%3A%2F%2Fmarketexclusive.com%2Fapple-iphone-8-samsung-galaxy-s8%2F88080%2F&amp;ct=ga&amp;cd=CAIyGjczOTE5YmFkMWVkNjU2ZDg6Y29tOmVuOlVT&amp;usg=AFQjCNEDS2RvR23m-5HSSIELAYsIrgi9Ng&amp;utm_source=dlvr.it&amp;utm_medium=twitter</t>
  </si>
  <si>
    <t>https://www.google.com/url?rct=j&amp;sa=t&amp;url=https%3A%2F%2Fwww.dealighted.com%2F%3Fsearch%3DRingke%252BCases%252Bfor%252BGalaxy%252BS8%25252FS8%252BPlus%25252C%252BLG%252BG6%252Band%252BiPhone%252B7%25252F7%252BPlus%252Bfrom%252B%2525243.90&amp;ct=ga&amp;cd=CAIyGmFjMmJkYWI3NzhkZDc2MGU6Y29tOmVuOlVT&amp;usg=AFQjCNHS8tRI3FUuHXi3D3MMI9mBbfovtw&amp;utm_source=dlvr.it&amp;utm_medium=twitter</t>
  </si>
  <si>
    <t>https://www.google.com/url?rct=j&amp;sa=t&amp;url=http%3A%2F%2Frealmoney.thestreet.com%2Farticles%2F03%2F30%2F2017%2Fsamsungs-galaxy-s8-should-boost-select-suppliers-wont-sting-apple-badly&amp;ct=ga&amp;cd=CAIyGjczOTE5YmFkMWVkNjU2ZDg6Y29tOmVuOlVT&amp;usg=AFQjCNEwvYKMmm5fqFBgHHNOMIWtVVW6Ow&amp;utm_source=dlvr.it&amp;utm_medium=twitter</t>
  </si>
  <si>
    <t>https://www.google.com/url?rct=j&amp;sa=t&amp;url=https%3A%2F%2Fwww.forbes.com%2Fsites%2Fgordonkelly%2F2017%2F03%2F30%2Fgalaxy-s8-vs-galaxy-s7-whats-the-difference%2F&amp;ct=ga&amp;cd=CAIyGjk1Yzc0Y2ZjNGM4ODRlNTM6Y29tOmVuOlVT&amp;usg=AFQjCNGgXjZZVpu_kvUy-1t6UKQgiIS2ig&amp;utm_source=dlvr.it&amp;utm_medium=twitter</t>
  </si>
  <si>
    <t>https://www.google.com/url?rct=j&amp;sa=t&amp;url=https%3A%2F%2Fforums.galaxy-of-heroes.starwars.ea.com%2Fdiscussion%2F102093%2Fnew-iphone-account-was-linked-via-fb-connect&amp;ct=ga&amp;cd=CAIyGjk1Yzc0Y2ZjNGM4ODRlNTM6Y29tOmVuOlVT&amp;usg=AFQjCNFS3Qksm48JRTSlYbRm5DpVp4i4WA&amp;utm_source=dlvr.it&amp;utm_medium=twitter</t>
  </si>
  <si>
    <t>https://www.google.com/url?rct=j&amp;sa=t&amp;url=http%3A%2F%2Fwww.ibtimes.co.in%2Fif-iphone-8-should-look-like-this-samsung-galaxy-s8-better-choice-721426&amp;ct=ga&amp;cd=CAIyGjczOTE5YmFkMWVkNjU2ZDg6Y29tOmVuOlVT&amp;usg=AFQjCNHlq2R81nRO6Scgy1tr9XQXvxmVdg&amp;utm_source=dlvr.it&amp;utm_medium=twitter</t>
  </si>
  <si>
    <t>https://www.google.com/url?rct=j&amp;sa=t&amp;url=http%3A%2F%2Fwww.hindustantimes.com%2Ftech%2Fsamsung-galaxy-s8-s8-trump-apple-iphone-8-to-come-with-vertical-dual-camera-setup%2Fstory-L5HAkwwoJ8bUvfJVKLA4uM.html&amp;ct=ga&amp;cd=CAIyGjczOTE5YmFkMWVkNjU2ZDg6Y29tOmVuOlVT&amp;usg=AFQjCNFnCmPrsq-DbenbWmrkOTSloxNKWQ&amp;utm_source=dlvr.it&amp;utm_medium=twitter</t>
  </si>
  <si>
    <t>https://www.google.com/url?rct=j&amp;sa=t&amp;url=http%3A%2F%2Findiatoday.intoday.in%2Ftechnology%2Fstory%2Fsamsung-galaxy-s8-and-s8-have-a-weird-fingerprint-scanner-but-thats-okay%2F1%2F917283.html&amp;ct=ga&amp;cd=CAIyGjk1Yzc0Y2ZjNGM4ODRlNTM6Y29tOmVuOlVT&amp;usg=AFQjCNG1VHWbmMBAJWhqtslrZXsx5A5BCA&amp;utm_source=dlvr.it&amp;utm_medium=twitter</t>
  </si>
  <si>
    <t>https://www.google.com/url?rct=j&amp;sa=t&amp;url=http%3A%2F%2Fwww.itechpost.com%2Farticles%2F94159%2F20170331%2Fsamsung-galaxy-s8-vs-apple-iphone-7-plus-battle-beast.htm&amp;ct=ga&amp;cd=CAIyGjczOTE5YmFkMWVkNjU2ZDg6Y29tOmVuOlVT&amp;usg=AFQjCNFFm7piBN45dcQ-ORKDNJowypmDrw&amp;utm_source=dlvr.it&amp;utm_medium=twitter</t>
  </si>
  <si>
    <t>https://www.google.com/url?rct=j&amp;sa=t&amp;url=https%3A%2F%2Fwww.recode.net%2F2017%2F3%2F31%2F15130246%2Fsamsung-galaxy-s8-new-phone-battery-dan-seifert-recode-podcast&amp;ct=ga&amp;cd=CAIyGjk1Yzc0Y2ZjNGM4ODRlNTM6Y29tOmVuOlVT&amp;usg=AFQjCNFZO9UI5lNHVS6Eg9d9CtCKmS7NXQ&amp;utm_source=dlvr.it&amp;utm_medium=twitter</t>
  </si>
  <si>
    <t>https://www.google.com/url?rct=j&amp;sa=t&amp;url=http%3A%2F%2Fwww.ibtimes.co.in%2Fsamsung-galaxy-s8-top-8-trump-card-features-that-make-galaxy-s7-heir-superior-apple-iphone-7-721490&amp;ct=ga&amp;cd=CAIyGjk1Yzc0Y2ZjNGM4ODRlNTM6Y29tOmVuOlVT&amp;usg=AFQjCNGKMh5GpiKgQBpF8cpdsuWEY3lEpQ&amp;utm_source=dlvr.it&amp;utm_medium=twitter</t>
  </si>
  <si>
    <t>https://www.google.com/url?rct=j&amp;sa=t&amp;url=http%3A%2F%2Fwww.speckproducts.com%2Fsamsung%2Fsmartphone-cases%2Fsamsung-galaxy-s8-cases%2Fpresidio-clear-print-samsung-galaxy-s8-cases%2FGS8-PR-CLR-PNT.html&amp;ct=ga&amp;cd=CAIyGmFjMmJkYWI3NzhkZDc2MGU6Y29tOmVuOlVT&amp;usg=AFQjCNGJNZE6qOnPtrEb3sz6TdsQO6IeCw&amp;utm_source=dlvr.it&amp;utm_medium=twitter</t>
  </si>
  <si>
    <t>https://www.google.com/url?rct=j&amp;sa=t&amp;url=http%3A%2F%2Fwww.phonearena.com%2Fnews%2FSo-what-do-you-think-of-the-Galaxy-S8-and-S8-poll-results_id92618&amp;ct=ga&amp;cd=CAIyGjk1Yzc0Y2ZjNGM4ODRlNTM6Y29tOmVuOlVT&amp;usg=AFQjCNEFHzFk3igb0JSrzQGsV-GfAK1O2Q&amp;utm_source=dlvr.it&amp;utm_medium=twitter</t>
  </si>
  <si>
    <t>https://www.google.com/url?rct=j&amp;sa=t&amp;url=https%3A%2F%2Fwww.yahoo.com%2Ftech%2Fwhy-apple-iphone-8-might-not-sleek-galaxy-125121654.html&amp;ct=ga&amp;cd=CAIyGjczOTE5YmFkMWVkNjU2ZDg6Y29tOmVuOlVT&amp;usg=AFQjCNFjr28Lt6eTWXS2Q62Vz3aXdLnSAg&amp;utm_source=dlvr.it&amp;utm_medium=twitter</t>
  </si>
  <si>
    <t>https://www.google.com/url?rct=j&amp;sa=t&amp;url=http%3A%2F%2Fbgr.com%2F2017%2F03%2F31%2Fgalaxy-s8-vs-iphone-8-curved-display%2F&amp;ct=ga&amp;cd=CAIyGjczOTE5YmFkMWVkNjU2ZDg6Y29tOmVuOlVT&amp;usg=AFQjCNEttTTaITWjuHdBpCrxXp7amh5Eew&amp;utm_source=dlvr.it&amp;utm_medium=twitter</t>
  </si>
  <si>
    <t>https://www.google.com/url?rct=j&amp;sa=t&amp;url=https%3A%2F%2Fwww.inferse.com%2F47233%2Fsamsung-galaxy-s8-plus-vs-apple-iphone-7-plus-specs-comparison%2F&amp;ct=ga&amp;cd=CAIyGjczOTE5YmFkMWVkNjU2ZDg6Y29tOmVuOlVT&amp;usg=AFQjCNEFJMINwUNi6nI1Ix8Zttawra6O9Q&amp;utm_source=dlvr.it&amp;utm_medium=twitter</t>
  </si>
  <si>
    <t>https://www.google.com/url?rct=j&amp;sa=t&amp;url=http%3A%2F%2Fwww.expertreviews.co.uk%2Fsamsung%2F1405752%2Fsamsung-galaxy-x-specs-and-release-date-what-we-know-so-far-on-samsung-s-pioneering&amp;ct=ga&amp;cd=CAIyGjk1Yzc0Y2ZjNGM4ODRlNTM6Y29tOmVuOlVT&amp;usg=AFQjCNE1gfHYa9e62OG8ky1igEBhf2rPeg&amp;utm_source=dlvr.it&amp;utm_medium=twitter</t>
  </si>
  <si>
    <t>https://www.google.com/url?rct=j&amp;sa=t&amp;url=http%3A%2F%2Fbgr.com%2F2017%2F03%2F31%2Fgalaxy-s8-specs-vs-galaxy-s8-plus-global-model%2F&amp;ct=ga&amp;cd=CAIyGjczOTE5YmFkMWVkNjU2ZDg6Y29tOmVuOlVT&amp;usg=AFQjCNHqf3UaR39zUQdZCCwQDDSXl-f4cA&amp;utm_source=dlvr.it&amp;utm_medium=twitter</t>
  </si>
  <si>
    <t>https://www.google.com/url?rct=j&amp;sa=t&amp;url=http%3A%2F%2Fwww.whatmobile.net%2Flatest%2Fapple-iphone-8-vs-samsung-galaxy-s8&amp;ct=ga&amp;cd=CAIyGjczOTE5YmFkMWVkNjU2ZDg6Y29tOmVuOlVT&amp;usg=AFQjCNHasIziFp02KbMPbtmDWKIjMFEGkw&amp;utm_source=dlvr.it&amp;utm_medium=twitter</t>
  </si>
  <si>
    <t>https://www.google.com/url?rct=j&amp;sa=t&amp;url=https%3A%2F%2Fwww.thestreet.com%2Fstory%2F14067822%2F1%2Fapple-should-not-fear-samsung-s-galaxy-s8-analyst-says.html&amp;ct=ga&amp;cd=CAIyGjk1Yzc0Y2ZjNGM4ODRlNTM6Y29tOmVuOlVT&amp;usg=AFQjCNEBeqxyhrzVrnlp03O63fU96UjlQQ&amp;utm_source=dlvr.it&amp;utm_medium=twitter</t>
  </si>
  <si>
    <t>https://www.google.com/url?rct=j&amp;sa=t&amp;url=http%3A%2F%2Fwww.newsfactor.com%2Fnews%2FWill-Galaxy-S8-Impact-Next-iPhone-%2Fstory.xhtml%3Fstory_id%3D133007PDL128&amp;ct=ga&amp;cd=CAIyGjk1Yzc0Y2ZjNGM4ODRlNTM6Y29tOmVuOlVT&amp;usg=AFQjCNEx8q1lUq_tP810mQ1lnrM-pwlzGg&amp;utm_source=dlvr.it&amp;utm_medium=twitter</t>
  </si>
  <si>
    <t>https://www.google.com/url?rct=j&amp;sa=t&amp;url=http%3A%2F%2Fwww.toptechnews.com%2Farticle%2Findex.php%3Fstory_id%3D1330045SV8KG&amp;ct=ga&amp;cd=CAIyGjczOTE5YmFkMWVkNjU2ZDg6Y29tOmVuOlVT&amp;usg=AFQjCNFLSoZ0tNHYSQHpXoU932Y91UfL_g&amp;utm_source=dlvr.it&amp;utm_medium=twitter</t>
  </si>
  <si>
    <t>https://www.google.com/url?rct=j&amp;sa=t&amp;url=http%3A%2F%2Fbgr.com%2F2017%2F03%2F31%2Fiphone-8-vs-galaxy-s8-3d-camera%2F&amp;ct=ga&amp;cd=CAIyGjczOTE5YmFkMWVkNjU2ZDg6Y29tOmVuOlVT&amp;usg=AFQjCNH1gdayfemaZukYuPlnmlZf9J5QEg&amp;utm_source=dlvr.it&amp;utm_medium=twitter</t>
  </si>
  <si>
    <t>https://www.google.com/url?rct=j&amp;sa=t&amp;url=http%3A%2F%2Fwww.hindustantimes.com%2Ftech%2Fapple-iphone-8-may-not-get-a-curved-display-as-samsung-galaxy-s8%2Fstory-USDKMLoimH6yjEraEGlMAO.html&amp;ct=ga&amp;cd=CAIyGjczOTE5YmFkMWVkNjU2ZDg6Y29tOmVuOlVT&amp;usg=AFQjCNF1JxSx0tW-lA-qJaNEM0VQCz1pjA&amp;utm_source=dlvr.it&amp;utm_medium=twitter</t>
  </si>
  <si>
    <t>https://www.google.com/url?rct=j&amp;sa=t&amp;url=http%3A%2F%2Fwww.phonearena.com%2Fnews%2FWe-asked-5-wild-animals-what-they-thought-about-the-new-Samsung-Galaxy-S8_id92652&amp;ct=ga&amp;cd=CAIyGjk1Yzc0Y2ZjNGM4ODRlNTM6Y29tOmVuOlVT&amp;usg=AFQjCNE86e5m6Q4Ke6lTNgOGk9LwWnGyfg&amp;utm_source=dlvr.it&amp;utm_medium=twitter</t>
  </si>
  <si>
    <t>https://www.google.com/url?rct=j&amp;sa=t&amp;url=http%3A%2F%2Fclicklancashire.com%2F2017%2F04%2F01%2Fsamsung-galaxy-s8-makes-apple-iphone-7-look-outdated-5.html&amp;ct=ga&amp;cd=CAIyGjczOTE5YmFkMWVkNjU2ZDg6Y29tOmVuOlVT&amp;usg=AFQjCNGLxG1RN6YTA_-3FSMh7GIZpshPCA&amp;utm_source=dlvr.it&amp;utm_medium=twitter</t>
  </si>
  <si>
    <t>https://www.google.com/url?rct=j&amp;sa=t&amp;url=https%3A%2F%2Fmarketexclusive.com%2Fapple-iphone-8-display-galaxy-s8%2F89014%2F&amp;ct=ga&amp;cd=CAIyGjczOTE5YmFkMWVkNjU2ZDg6Y29tOmVuOlVT&amp;usg=AFQjCNER9HJapHW6n6xHMlt6kwSXm3VPVQ&amp;utm_source=dlvr.it&amp;utm_medium=twitter</t>
  </si>
  <si>
    <t>https://www.google.com/url?rct=j&amp;sa=t&amp;url=http%3A%2F%2Fwww.businessinsider.com%2Fsamsung-galaxy-s8-features-you-cant-find-on-the-iphone-2017-3&amp;ct=ga&amp;cd=CAIyGjczOTE5YmFkMWVkNjU2ZDg6Y29tOmVuOlVT&amp;usg=AFQjCNFnbYfTH27n1qzA-dc-6ztUBvNwUA&amp;utm_source=dlvr.it&amp;utm_medium=twitter</t>
  </si>
  <si>
    <t>https://www.google.com/url?rct=j&amp;sa=t&amp;url=http%3A%2F%2Fwww.gadgetsnow.com%2Fcompare-mobile-phones%2FApple-iPhone-7-vs-Samsung-Galaxy-C9-Pro-vs-Apple-iPhone-6s-16GB&amp;ct=ga&amp;cd=CAIyGjczOTE5YmFkMWVkNjU2ZDg6Y29tOmVuOlVT&amp;usg=AFQjCNFoCzGykH4zaZMadIw2IAcuSC28AA&amp;utm_source=dlvr.it&amp;utm_medium=twitter</t>
  </si>
  <si>
    <t>https://www.google.com/url?rct=j&amp;sa=t&amp;url=http%3A%2F%2Fclicklancashire.com%2F2017%2F04%2F01%2Fsamsung-galaxy-s8-vs-apple-iphone-8-pick-your-side.html&amp;ct=ga&amp;cd=CAIyGjczOTE5YmFkMWVkNjU2ZDg6Y29tOmVuOlVT&amp;usg=AFQjCNH6m-LpS3Ynmh4lBoqJlfJIE0dBlg&amp;utm_source=dlvr.it&amp;utm_medium=twitter</t>
  </si>
  <si>
    <t>https://www.google.com/url?rct=j&amp;sa=t&amp;url=http%3A%2F%2Fpppfocus.com%2F2017%2F04%2F01%2Fsamsung-galaxy-s8-becomes-the-first-smartphone-to-get-bluetooth-5-0%2F&amp;ct=ga&amp;cd=CAIyGjk1Yzc0Y2ZjNGM4ODRlNTM6Y29tOmVuOlVT&amp;usg=AFQjCNGqeEiSzUDqFM-HFyiiCkj10vorww&amp;utm_source=dlvr.it&amp;utm_medium=twitter</t>
  </si>
  <si>
    <t>https://www.google.com/url?rct=j&amp;sa=t&amp;url=http%3A%2F%2Fwww.ibtimes.co.in%2Fgoogle-pixel-best-camera-phone-it-superior-iphone-7-htc-10-galaxy-s7-huawei-p10-others-721615&amp;ct=ga&amp;cd=CAIyGjczOTE5YmFkMWVkNjU2ZDg6Y29tOmVuOlVT&amp;usg=AFQjCNFxQl_lxxc6nNXLYtSk9GfGYoEIkg&amp;utm_source=dlvr.it&amp;utm_medium=twitter</t>
  </si>
  <si>
    <t>https://www.google.com/url?rct=j&amp;sa=t&amp;url=http%3A%2F%2Fhub.91mobiles.com%2Fsamsung-galaxy-s8-vs-apple-iphone-7-plus&amp;ct=ga&amp;cd=CAIyGjczOTE5YmFkMWVkNjU2ZDg6Y29tOmVuOlVT&amp;usg=AFQjCNFx5N5HgXmiQL1ZRo280YChamUR6w&amp;utm_source=dlvr.it&amp;utm_medium=twitter</t>
  </si>
  <si>
    <t>https://www.google.com/url?rct=j&amp;sa=t&amp;url=http%3A%2F%2Fwww.gadgetsnow.com%2Fcompare-mobile-phones%2FApple-iPhone-7-vs-Huawei-P9-vs-Samsung-Galaxy-S7-Edge&amp;ct=ga&amp;cd=CAIyGjczOTE5YmFkMWVkNjU2ZDg6Y29tOmVuOlVT&amp;usg=AFQjCNHLygUCmrjut2OB8Hpkf6ve6bLT7w&amp;utm_source=dlvr.it&amp;utm_medium=twitter</t>
  </si>
  <si>
    <t>https://www.google.com/url?rct=j&amp;sa=t&amp;url=http%3A%2F%2Fnormangeestar.net%2F2017%2F04%2F01%2Fpre-orders-are-up-for-the-samsung-galaxy-s8-and-the-s8%2F&amp;ct=ga&amp;cd=CAIyGjk1Yzc0Y2ZjNGM4ODRlNTM6Y29tOmVuOlVT&amp;usg=AFQjCNEiYB1prD7LY0qFjPJapL9QJNrUkA&amp;utm_source=dlvr.it&amp;utm_medium=twitter</t>
  </si>
  <si>
    <t>https://www.google.com/url?rct=j&amp;sa=t&amp;url=http%3A%2F%2Fwww.iphoneheat.com%2F2017%2F04%2Fanalyst-iphone8-wont-curved-edge-galaxy-s8%2F&amp;ct=ga&amp;cd=CAIyGjVjMThkNjM1MGIwM2RmZDA6Y29tOmVuOlVT&amp;usg=AFQjCNG5gt02TizS3zCS82mQE3gT84wEpA&amp;utm_source=dlvr.it&amp;utm_medium=twitter</t>
  </si>
  <si>
    <t>https://www.google.com/url?rct=j&amp;sa=t&amp;url=http%3A%2F%2Fnormangeestar.net%2F2017%2F04%2F01%2Fsamsung-launches-flagship-galaxy-s8-s8-plus%2F&amp;ct=ga&amp;cd=CAIyGjk1Yzc0Y2ZjNGM4ODRlNTM6Y29tOmVuOlVT&amp;usg=AFQjCNFAIrwh1EaXAoMM0H4RMhSBtoZaFw&amp;utm_source=dlvr.it&amp;utm_medium=twitter</t>
  </si>
  <si>
    <t>https://www.google.com/url?rct=j&amp;sa=t&amp;url=http%3A%2F%2Fwww.heraldsun.com.au%2Ftechnology%2Fsmartphones%2Fsamsung-stages-a-comeback-with-galaxy-s8-after-note7-disaster%2Fnews-story%2F0fbe3ccda509c66a510c0791e846ce16&amp;ct=ga&amp;cd=CAIyGjczOTE5YmFkMWVkNjU2ZDg6Y29tOmVuOlVT&amp;usg=AFQjCNGoREklPy5cXylBw0Htp3WwaetRPg&amp;utm_source=dlvr.it&amp;utm_medium=twitter</t>
  </si>
  <si>
    <t>https://www.google.com/url?rct=j&amp;sa=t&amp;url=http%3A%2F%2Fclicklancashire.com%2F2017%2F04%2F01%2Fmicrosoft-to-offer-their-own-version-of-the-galaxy-s8.html&amp;ct=ga&amp;cd=CAIyGjczOTE5YmFkMWVkNjU2ZDg6Y29tOmVuOlVT&amp;usg=AFQjCNF6aBfEVkVO4WqfWaYxR2ymoxSCxw&amp;utm_source=dlvr.it&amp;utm_medium=twitter</t>
  </si>
  <si>
    <t>https://www.google.com/url?rct=j&amp;sa=t&amp;url=https%3A%2F%2Fhouston.craigslist.org%2Fmod%2F6069801343.html&amp;ct=ga&amp;cd=CAIyGjczOTE5YmFkMWVkNjU2ZDg6Y29tOmVuOlVT&amp;usg=AFQjCNFO4SfKww2pN5kuBqCXMTBwJvp53Q&amp;utm_source=dlvr.it&amp;utm_medium=twitter</t>
  </si>
  <si>
    <t>https://www.google.com/url?rct=j&amp;sa=t&amp;url=http%3A%2F%2Fnormangeestar.net%2F2017%2F04%2F02%2Fsamsung-galaxy-s8-facial-recognition-feature-was-tricked-by-a-selfie%2F&amp;ct=ga&amp;cd=CAIyGjk1Yzc0Y2ZjNGM4ODRlNTM6Y29tOmVuOlVT&amp;usg=AFQjCNE6eJYR4_tFZACZ8xD9xjMy1Lah8g&amp;utm_source=dlvr.it&amp;utm_medium=twitter</t>
  </si>
  <si>
    <t>https://www.google.com/url?rct=j&amp;sa=t&amp;url=http%3A%2F%2Fwww.inquisitr.com%2F4110858%2Fiphone-8-will-apple-turn-the-spotlight-away-from-samsung-galaxy-s8%2F&amp;ct=ga&amp;cd=CAIyGjk1Yzc0Y2ZjNGM4ODRlNTM6Y29tOmVuOlVT&amp;usg=AFQjCNHC-37HyJ1L8nxDDWPkECho1lPAUg&amp;utm_source=dlvr.it&amp;utm_medium=twitter</t>
  </si>
  <si>
    <t>https://www.google.com/url?rct=j&amp;sa=t&amp;url=http%3A%2F%2Fclicklancashire.com%2F2017%2F04%2F02%2Fapple-should-not-fear-samsungs-galaxy-s8-analyst-says.html&amp;ct=ga&amp;cd=CAIyGjczOTE5YmFkMWVkNjU2ZDg6Y29tOmVuOlVT&amp;usg=AFQjCNFk-YQ6jdmNwaDkT_6zsequds6Xtw&amp;utm_source=dlvr.it&amp;utm_medium=twitter</t>
  </si>
  <si>
    <t>https://www.google.com/url?rct=j&amp;sa=t&amp;url=http%3A%2F%2Fpppfocus.com%2F2017%2F04%2F01%2Fgalaxy-note-4-on-sprint-network-receiving-march-security-patch%2F&amp;ct=ga&amp;cd=CAIyGjczOTE5YmFkMWVkNjU2ZDg6Y29tOmVuOlVT&amp;usg=AFQjCNGPiXGlKYq7PcJ58LgvLifaA61Irg&amp;utm_source=dlvr.it&amp;utm_medium=twitter</t>
  </si>
  <si>
    <t>https://www.google.com/url?rct=j&amp;sa=t&amp;url=https%3A%2F%2Fwww.technewsinc.com%2Fapple-iphone-8-will-identical-galaxy-s8-hints-fresh-leak-968754%2F&amp;ct=ga&amp;cd=CAIyGjczOTE5YmFkMWVkNjU2ZDg6Y29tOmVuOlVT&amp;usg=AFQjCNEoee-Nelwkbd2fC6sctJTxrcrdKw&amp;utm_source=dlvr.it&amp;utm_medium=twitter</t>
  </si>
  <si>
    <t>https://www.google.com/url?rct=j&amp;sa=t&amp;url=http%3A%2F%2Fclicklancashire.com%2F2017%2F04%2F02%2Ftheres-no-galaxy-s8-edge-this-year.html&amp;ct=ga&amp;cd=CAIyGjczOTE5YmFkMWVkNjU2ZDg6Y29tOmVuOlVT&amp;usg=AFQjCNGmS_Q0TjIe-DnCk8sWJW2072S8Ig&amp;utm_source=dlvr.it&amp;utm_medium=twitter</t>
  </si>
  <si>
    <t>https://www.google.com/url?rct=j&amp;sa=t&amp;url=http%3A%2F%2Fwww.ibtimes.co.in%2Fsamsung-galaxy-x-release-details-surface-online-flagship-foldable-phone-debut-before-galaxy-note-8-721669&amp;ct=ga&amp;cd=CAIyGjczOTE5YmFkMWVkNjU2ZDg6Y29tOmVuOlVT&amp;usg=AFQjCNESpW2JLQp9XWuDtmy2At4aXmxnlA&amp;utm_source=dlvr.it&amp;utm_medium=twitter</t>
  </si>
  <si>
    <t>https://www.google.com/url?rct=j&amp;sa=t&amp;url=https%3A%2F%2Fbetanews.com%2F2017%2F04%2F02%2Fsatechi-usb-c-travel-charger%2F&amp;ct=ga&amp;cd=CAIyGjczOTE5YmFkMWVkNjU2ZDg6Y29tOmVuOlVT&amp;usg=AFQjCNEEwEKDjIeaR8p8NLYvSSWH53rwxg&amp;utm_source=dlvr.it&amp;utm_medium=twitter</t>
  </si>
  <si>
    <t>https://www.google.com/url?rct=j&amp;sa=t&amp;url=http%3A%2F%2Fwww.christianpost.com%2Fnews%2Fsamsung-galaxy-s8-vs-iphone-7-plus-the-biggest-battle-of-smartphones-yet-179100%2F&amp;ct=ga&amp;cd=CAIyGjczOTE5YmFkMWVkNjU2ZDg6Y29tOmVuOlVT&amp;usg=AFQjCNHHBp0jA2yHqhxVTp1jxu1HOqRxhQ&amp;utm_source=dlvr.it&amp;utm_medium=twitter</t>
  </si>
  <si>
    <t>https://www.google.com/url?rct=j&amp;sa=t&amp;url=http%3A%2F%2Fclicklancashire.com%2F2017%2F04%2F02%2Fa-first-look-samsungs-new-galaxy-s8-flagship-smartphones.html&amp;ct=ga&amp;cd=CAIyGjczOTE5YmFkMWVkNjU2ZDg6Y29tOmVuOlVT&amp;usg=AFQjCNFxpsTLamvgACT20nqAhXHRuw8yFA&amp;utm_source=dlvr.it&amp;utm_medium=twitter</t>
  </si>
  <si>
    <t>https://www.google.com/url?rct=j&amp;sa=t&amp;url=http%3A%2F%2Ftechaeris.com%2F2017%2F04%2F02%2Fgalaxy-s8-amazing-iphone-apps-keep-users%2F&amp;ct=ga&amp;cd=CAIyGjViMjNlYjVjYTJiNjIwYTU6Y29tOmVuOlVT&amp;usg=AFQjCNHQfGJK013vQ6M0PzpmN2XBVBK0bQ&amp;utm_source=dlvr.it&amp;utm_medium=twitter</t>
  </si>
  <si>
    <t>https://www.google.com/url?rct=j&amp;sa=t&amp;url=https%3A%2F%2Fmybroadband.co.za%2Fnews%2Fsmartphones%2F205380-apple-iphone-7-vs-samsung-galaxy-s8.html&amp;ct=ga&amp;cd=CAIyGjczOTE5YmFkMWVkNjU2ZDg6Y29tOmVuOlVT&amp;usg=AFQjCNEBg1uXCli-3yblTQ4QVkSHoeMdUQ&amp;utm_source=dlvr.it&amp;utm_medium=twitter</t>
  </si>
  <si>
    <t>https://www.google.com/url?rct=j&amp;sa=t&amp;url=http%3A%2F%2Fwww.itechpost.com%2Farticles%2F94335%2F20170403%2Fapples-new-iphone-x-concept-could-beat-samsung-galaxy-8.htm&amp;ct=ga&amp;cd=CAIyGjczOTE5YmFkMWVkNjU2ZDg6Y29tOmVuOlVT&amp;usg=AFQjCNHGY2hJdEJMQJ5qCaFXeBWcNEthnw&amp;utm_source=dlvr.it&amp;utm_medium=twitter</t>
  </si>
  <si>
    <t>https://www.google.com/url?rct=j&amp;sa=t&amp;url=https%3A%2F%2Fmybroadband.co.za%2Fnews%2Fsmartphones%2F205380-apple-iphone-7-vs-samsung-galaxy-s8.html&amp;ct=ga&amp;cd=CAIyGjk1Yzc0Y2ZjNGM4ODRlNTM6Y29tOmVuOlVT&amp;usg=AFQjCNEBg1uXCli-3yblTQ4QVkSHoeMdUQ&amp;utm_source=dlvr.it&amp;utm_medium=twitter</t>
  </si>
  <si>
    <t>https://www.google.com/url?rct=j&amp;sa=t&amp;url=http%3A%2F%2Fwww.itechpost.com%2Farticles%2F94335%2F20170403%2Fapples-new-iphone-x-concept-could-beat-samsung-galaxy-8.htm&amp;ct=ga&amp;cd=CAIyGjk1Yzc0Y2ZjNGM4ODRlNTM6Y29tOmVuOlVT&amp;usg=AFQjCNHGY2hJdEJMQJ5qCaFXeBWcNEthnw&amp;utm_source=dlvr.it&amp;utm_medium=twitter</t>
  </si>
  <si>
    <t>https://www.tekcrispy.com/2017/03/31/reconocimiento-facial-galaxy-s8-burlada-fotografia/?utm_content=bufferbf64f&amp;utm_medium=social&amp;utm_source=twitter.com&amp;utm_campaign=buffer</t>
  </si>
  <si>
    <t>https://www.tekcrispy.com/2017/04/02/descargar-wallpapers-galaxy-s8/?utm_content=bufferc9387&amp;utm_medium=social&amp;utm_source=twitter.com&amp;utm_campaign=buffer</t>
  </si>
  <si>
    <t>https://www.tekcrispy.com/2017/04/03/samsung-lector-huellas-galaxy-s8/?utm_content=buffer0feeb&amp;utm_medium=social&amp;utm_source=twitter.com&amp;utm_campaign=buffer</t>
  </si>
  <si>
    <t>https://www.google.com/url?rct=j&amp;sa=t&amp;url=http%3A%2F%2Fwww.hindustantimes.com%2Ftech%2Fsamsung-galaxy-s8-challenges-what-apple-iphone-8-needs-to-beat-bixby-s-mom%2Fstory-t8CDVM7ehPE9oX1ckMAr1J.html&amp;ct=ga&amp;cd=CAIyGjk1Yzc0Y2ZjNGM4ODRlNTM6Y29tOmVuOlVT&amp;usg=AFQjCNEP6bA_YDlrmaypwCZmH5bxwyLrrQ&amp;utm_source=dlvr.it&amp;utm_medium=twitter</t>
  </si>
  <si>
    <t>https://www.google.com/url?rct=j&amp;sa=t&amp;url=http%3A%2F%2Fwww.hindustantimes.com%2Ftech%2Fsamsung-galaxy-s8-challenges-what-apple-iphone-8-needs-to-beat-bixby-s-mom%2Fstory-t8CDVM7ehPE9oX1ckMAr1J.html&amp;ct=ga&amp;cd=CAIyGjczOTE5YmFkMWVkNjU2ZDg6Y29tOmVuOlVT&amp;usg=AFQjCNEP6bA_YDlrmaypwCZmH5bxwyLrrQ&amp;utm_source=dlvr.it&amp;utm_medium=twitter</t>
  </si>
  <si>
    <t>https://www.google.com/url?rct=j&amp;sa=t&amp;url=http%3A%2F%2Fbgr.com%2F2017%2F03%2F31%2Fgalaxy-s8-vs-iphone-7-plus-and-iphone-8-fml%2F&amp;ct=ga&amp;cd=CAIyGjczOTE5YmFkMWVkNjU2ZDg6Y29tOmVuOlVT&amp;usg=AFQjCNFMvL9z8wCYKbVApwNw1ilaO41ZWQ&amp;utm_source=dlvr.it&amp;utm_medium=twitter</t>
  </si>
  <si>
    <t>gopego.com</t>
  </si>
  <si>
    <t>mashable.com</t>
  </si>
  <si>
    <t>primerafuentenoticias.cl</t>
  </si>
  <si>
    <t>pisapapeles.net</t>
  </si>
  <si>
    <t>booska-p.com</t>
  </si>
  <si>
    <t>mobileworldlive.com mobileworldlive.com</t>
  </si>
  <si>
    <t>news24eg.com</t>
  </si>
  <si>
    <t>electrony.net</t>
  </si>
  <si>
    <t>blogspot.com</t>
  </si>
  <si>
    <t>3jil.net</t>
  </si>
  <si>
    <t>cnet.com</t>
  </si>
  <si>
    <t>pocketpc.ch</t>
  </si>
  <si>
    <t>enpaiszeta.com j.gs</t>
  </si>
  <si>
    <t>mphker.com</t>
  </si>
  <si>
    <t>techcase.in</t>
  </si>
  <si>
    <t>techcrunch.com</t>
  </si>
  <si>
    <t>applesfera.com</t>
  </si>
  <si>
    <t>londonlovesbusiness.com</t>
  </si>
  <si>
    <t>co.za</t>
  </si>
  <si>
    <t>topesdegama.com</t>
  </si>
  <si>
    <t>co.id</t>
  </si>
  <si>
    <t>pcactual.com</t>
  </si>
  <si>
    <t>hottopic.com</t>
  </si>
  <si>
    <t>theverge.com</t>
  </si>
  <si>
    <t>ven.bz</t>
  </si>
  <si>
    <t>tellplus.net</t>
  </si>
  <si>
    <t>kadenkaigi.com google.com</t>
  </si>
  <si>
    <t>beritateknologi.com</t>
  </si>
  <si>
    <t>ubergizmo.com</t>
  </si>
  <si>
    <t>blogbrown.com</t>
  </si>
  <si>
    <t>co.in</t>
  </si>
  <si>
    <t>al-booma.com</t>
  </si>
  <si>
    <t>france24.com</t>
  </si>
  <si>
    <t>thedrum.com</t>
  </si>
  <si>
    <t>wwwhatsnew.com</t>
  </si>
  <si>
    <t>fayerwayer.com</t>
  </si>
  <si>
    <t>gazetaere.com</t>
  </si>
  <si>
    <t>hwbrain.it</t>
  </si>
  <si>
    <t>seventeen.com</t>
  </si>
  <si>
    <t>arbresh.info</t>
  </si>
  <si>
    <t>digitallife.gr</t>
  </si>
  <si>
    <t>rezzorix.de</t>
  </si>
  <si>
    <t>vodafone.uk</t>
  </si>
  <si>
    <t>gizbrain.com</t>
  </si>
  <si>
    <t>szlifestyle.com</t>
  </si>
  <si>
    <t>dealabs.com</t>
  </si>
  <si>
    <t>infoworld.com</t>
  </si>
  <si>
    <t>appy-geek.com</t>
  </si>
  <si>
    <t>igen.fr</t>
  </si>
  <si>
    <t>reuters.com</t>
  </si>
  <si>
    <t>j.gs</t>
  </si>
  <si>
    <t>elpais.com</t>
  </si>
  <si>
    <t>sprint.com</t>
  </si>
  <si>
    <t>clotheshorse.com</t>
  </si>
  <si>
    <t>spreaker.com</t>
  </si>
  <si>
    <t>spacetelescopelive.org</t>
  </si>
  <si>
    <t>al-ain.com</t>
  </si>
  <si>
    <t>kinja.com</t>
  </si>
  <si>
    <t>altadensidad.com</t>
  </si>
  <si>
    <t>bestseries.shop</t>
  </si>
  <si>
    <t>blogspot.de google.com</t>
  </si>
  <si>
    <t>recode.net</t>
  </si>
  <si>
    <t>engadget.com</t>
  </si>
  <si>
    <t>flip.it</t>
  </si>
  <si>
    <t>whatphone.net</t>
  </si>
  <si>
    <t>collectibles33.info</t>
  </si>
  <si>
    <t>forbes.com</t>
  </si>
  <si>
    <t>reviewrounder.com</t>
  </si>
  <si>
    <t>sciencealert.com</t>
  </si>
  <si>
    <t>usine-digitale.fr</t>
  </si>
  <si>
    <t>ac.at</t>
  </si>
  <si>
    <t>last.fm</t>
  </si>
  <si>
    <t>opi97.org</t>
  </si>
  <si>
    <t>zhurnal.mk</t>
  </si>
  <si>
    <t>twee.at</t>
  </si>
  <si>
    <t>blogspot.de</t>
  </si>
  <si>
    <t>t3n.de</t>
  </si>
  <si>
    <t>maistecnologia.com</t>
  </si>
  <si>
    <t>4gnews.pt</t>
  </si>
  <si>
    <t>noticiasaominuto.com</t>
  </si>
  <si>
    <t>01net.com</t>
  </si>
  <si>
    <t>webnews.it</t>
  </si>
  <si>
    <t>arstechnica.com</t>
  </si>
  <si>
    <t>bitfeed.co</t>
  </si>
  <si>
    <t>flashfly.net</t>
  </si>
  <si>
    <t>radiojamsplay.com</t>
  </si>
  <si>
    <t>apple.com</t>
  </si>
  <si>
    <t>phys.org smashwords.com apple.com</t>
  </si>
  <si>
    <t>hipertextual.com</t>
  </si>
  <si>
    <t>lado.mx</t>
  </si>
  <si>
    <t>twimg.com twimg.com</t>
  </si>
  <si>
    <t>winbuzzer.com</t>
  </si>
  <si>
    <t>com.hr</t>
  </si>
  <si>
    <t>lecafedugeek.fr</t>
  </si>
  <si>
    <t>dpreview.com</t>
  </si>
  <si>
    <t>mcintyreandcompany.com</t>
  </si>
  <si>
    <t>techtra.org</t>
  </si>
  <si>
    <t>newatlas.com</t>
  </si>
  <si>
    <t>t.co</t>
  </si>
  <si>
    <t>cbsi.com</t>
  </si>
  <si>
    <t>shimajiro-mobiler.net</t>
  </si>
  <si>
    <t>digitaltrends.com</t>
  </si>
  <si>
    <t>trib.al</t>
  </si>
  <si>
    <t>futurism.com</t>
  </si>
  <si>
    <t>rt.com</t>
  </si>
  <si>
    <t>nu.nl</t>
  </si>
  <si>
    <t>9to5google.com</t>
  </si>
  <si>
    <t>wordpress.com</t>
  </si>
  <si>
    <t>kuponiarnia.pl</t>
  </si>
  <si>
    <t>co.il</t>
  </si>
  <si>
    <t>phys.org</t>
  </si>
  <si>
    <t>phys.org twitter.com</t>
  </si>
  <si>
    <t>antun.net</t>
  </si>
  <si>
    <t>appleinsider.com</t>
  </si>
  <si>
    <t>blog-nouvelles-technologies.fr</t>
  </si>
  <si>
    <t>zdnet.fr</t>
  </si>
  <si>
    <t>j.co path.com</t>
  </si>
  <si>
    <t>iop.org</t>
  </si>
  <si>
    <t>arxiv.org</t>
  </si>
  <si>
    <t>techfoogle.com</t>
  </si>
  <si>
    <t>path.com</t>
  </si>
  <si>
    <t>comicbook.com comicbook.com</t>
  </si>
  <si>
    <t>straight.com</t>
  </si>
  <si>
    <t>futurism.com twitter.com</t>
  </si>
  <si>
    <t>materiel.net frandroid.com</t>
  </si>
  <si>
    <t>ifuck.date</t>
  </si>
  <si>
    <t>untappd.com</t>
  </si>
  <si>
    <t>popsci.com</t>
  </si>
  <si>
    <t>luisgyg.com</t>
  </si>
  <si>
    <t>xataka.com</t>
  </si>
  <si>
    <t>fksa.net</t>
  </si>
  <si>
    <t>bit.ly</t>
  </si>
  <si>
    <t>sunoticiero.com j.gs</t>
  </si>
  <si>
    <t>elbilluyo.com j.gs</t>
  </si>
  <si>
    <t>blognone.com</t>
  </si>
  <si>
    <t>500px.com</t>
  </si>
  <si>
    <t>myappseden.com</t>
  </si>
  <si>
    <t>newspicks.com</t>
  </si>
  <si>
    <t>prescient.info</t>
  </si>
  <si>
    <t>yelp.com</t>
  </si>
  <si>
    <t>jetstream.bz</t>
  </si>
  <si>
    <t>diariodecaracas.com</t>
  </si>
  <si>
    <t>tech-echo.com</t>
  </si>
  <si>
    <t>awin1.com</t>
  </si>
  <si>
    <t>drippler.com drippler.com</t>
  </si>
  <si>
    <t>phonetransfer.org</t>
  </si>
  <si>
    <t>rssad.jp</t>
  </si>
  <si>
    <t>raisingwhasians.com</t>
  </si>
  <si>
    <t>selloscope.com</t>
  </si>
  <si>
    <t>samsung.com google.com</t>
  </si>
  <si>
    <t>samsung.com dlvr.it</t>
  </si>
  <si>
    <t>d-stamp.com</t>
  </si>
  <si>
    <t>cdiscount.com twitter.com</t>
  </si>
  <si>
    <t>cdiscount.com</t>
  </si>
  <si>
    <t>frandroid.com</t>
  </si>
  <si>
    <t>playfuldroid.com</t>
  </si>
  <si>
    <t>qwertee.com</t>
  </si>
  <si>
    <t>lesoir.be</t>
  </si>
  <si>
    <t>dlvr.it t.co</t>
  </si>
  <si>
    <t>yaphone.net yaphone.net twitter.com</t>
  </si>
  <si>
    <t>yaphone.net yaphone.net</t>
  </si>
  <si>
    <t>pantip.com</t>
  </si>
  <si>
    <t>blogos.com</t>
  </si>
  <si>
    <t>twimg.com twimg.com twimg.com</t>
  </si>
  <si>
    <t>pcmag.com twitter.com</t>
  </si>
  <si>
    <t>trib.al twitter.com</t>
  </si>
  <si>
    <t>wired.com twitter.com</t>
  </si>
  <si>
    <t>dotekomanie.cz</t>
  </si>
  <si>
    <t>mobilestrends.com</t>
  </si>
  <si>
    <t>msn.com</t>
  </si>
  <si>
    <t>storify.com</t>
  </si>
  <si>
    <t>deviantart.com</t>
  </si>
  <si>
    <t>elcorteingles.es</t>
  </si>
  <si>
    <t>xatakandroid.com</t>
  </si>
  <si>
    <t>thenextweb.com</t>
  </si>
  <si>
    <t>404mag.tk</t>
  </si>
  <si>
    <t>dlvr.it twitter.com</t>
  </si>
  <si>
    <t>materiel.net twitter.com</t>
  </si>
  <si>
    <t>majeureliguefootball.com twitter.com</t>
  </si>
  <si>
    <t>majeureliguefootball.com</t>
  </si>
  <si>
    <t>elitedangerous.com</t>
  </si>
  <si>
    <t>tokopedia.com</t>
  </si>
  <si>
    <t>muropaketti.com</t>
  </si>
  <si>
    <t>ampparit.com</t>
  </si>
  <si>
    <t>ne.jp</t>
  </si>
  <si>
    <t>oketeknodroid.tk</t>
  </si>
  <si>
    <t>digitalreview.co</t>
  </si>
  <si>
    <t>tekcrispy.com</t>
  </si>
  <si>
    <t>tec_m</t>
  </si>
  <si>
    <t>ti</t>
  </si>
  <si>
    <t>cyber</t>
  </si>
  <si>
    <t>iot</t>
  </si>
  <si>
    <t>galaxys8th galaxy</t>
  </si>
  <si>
    <t>concours galaxys8 rt</t>
  </si>
  <si>
    <t>s8gratisurbantecno</t>
  </si>
  <si>
    <t>gaming</t>
  </si>
  <si>
    <t>le13h37</t>
  </si>
  <si>
    <t>likeaboss</t>
  </si>
  <si>
    <t>galaxys8 video mobileworldlive</t>
  </si>
  <si>
    <t>التقنية التكنولوجيا</t>
  </si>
  <si>
    <t>funkopop popvinyl</t>
  </si>
  <si>
    <t>galaxys8 samsung</t>
  </si>
  <si>
    <t>london</t>
  </si>
  <si>
    <t>topedegalaxy</t>
  </si>
  <si>
    <t>4g bhivelabs</t>
  </si>
  <si>
    <t>galaxys8</t>
  </si>
  <si>
    <t>innovación innovation</t>
  </si>
  <si>
    <t>informatique</t>
  </si>
  <si>
    <t>unboxyourphone</t>
  </si>
  <si>
    <t>سامسونج tellplus</t>
  </si>
  <si>
    <t>ニューススイート</t>
  </si>
  <si>
    <t>tekhnologi</t>
  </si>
  <si>
    <t>bluetooth5</t>
  </si>
  <si>
    <t>stock news</t>
  </si>
  <si>
    <t>isleofwight iow</t>
  </si>
  <si>
    <t>singapore</t>
  </si>
  <si>
    <t>jenesuispasunpigeon</t>
  </si>
  <si>
    <t>01live</t>
  </si>
  <si>
    <t>sorteandoloamericaacetresj</t>
  </si>
  <si>
    <t>galaxy سامسونج</t>
  </si>
  <si>
    <t>games spiele videos</t>
  </si>
  <si>
    <t>marketingstrategy</t>
  </si>
  <si>
    <t>godiscovers8</t>
  </si>
  <si>
    <t>webstarinfotech webdesign webdevelopment webdeveloper mumbai pune software php seo android</t>
  </si>
  <si>
    <t>iphone6 news</t>
  </si>
  <si>
    <t>galaxys8 unboxyourphone</t>
  </si>
  <si>
    <t>zonara</t>
  </si>
  <si>
    <t>brexit voteleave</t>
  </si>
  <si>
    <t>spreaker apple betas ios isenacode</t>
  </si>
  <si>
    <t>spreaker</t>
  </si>
  <si>
    <t>mobile cybersecurity</t>
  </si>
  <si>
    <t>الصور بوابة_العين التفاصيل</t>
  </si>
  <si>
    <t>سامسونج بوابة_العين التفاصيل</t>
  </si>
  <si>
    <t>munchkinmarvel3</t>
  </si>
  <si>
    <t>manutd mufc manchesterunited</t>
  </si>
  <si>
    <t>iot internetofthings</t>
  </si>
  <si>
    <t>news</t>
  </si>
  <si>
    <t>iphone</t>
  </si>
  <si>
    <t>empleo colombia trabajo trabajosihay</t>
  </si>
  <si>
    <t>unpacked galaxys8 samsungsmartlife</t>
  </si>
  <si>
    <t>好きな曲ならrt</t>
  </si>
  <si>
    <t>chromeos</t>
  </si>
  <si>
    <t>映画 シネマ</t>
  </si>
  <si>
    <t>padawan</t>
  </si>
  <si>
    <t>galaxys8 samsung android</t>
  </si>
  <si>
    <t>moipresident</t>
  </si>
  <si>
    <t>design</t>
  </si>
  <si>
    <t>microsoft galaxys8</t>
  </si>
  <si>
    <t>job galaxy</t>
  </si>
  <si>
    <t>überwachung</t>
  </si>
  <si>
    <t>games</t>
  </si>
  <si>
    <t>snapchat</t>
  </si>
  <si>
    <t>reinavendre</t>
  </si>
  <si>
    <t>samsung_galaxy_wide</t>
  </si>
  <si>
    <t>booknews books book</t>
  </si>
  <si>
    <t>motorola</t>
  </si>
  <si>
    <t>roams</t>
  </si>
  <si>
    <t>news samsung galaxy</t>
  </si>
  <si>
    <t>breaking tech</t>
  </si>
  <si>
    <t>exo j</t>
  </si>
  <si>
    <t>claremont20 1wtsd</t>
  </si>
  <si>
    <t>人工知能</t>
  </si>
  <si>
    <t>ロボット</t>
  </si>
  <si>
    <t>infosec</t>
  </si>
  <si>
    <t>gameofthrones</t>
  </si>
  <si>
    <t>schoolrapper</t>
  </si>
  <si>
    <t>galaxys8 samsung unpacked</t>
  </si>
  <si>
    <t>galaxys8 microsoft cortana</t>
  </si>
  <si>
    <t>宇宙</t>
  </si>
  <si>
    <t>taxi blackcab</t>
  </si>
  <si>
    <t>nebula universe stars space cosmos science fact galaxy whoknew</t>
  </si>
  <si>
    <t>smartwatch wearables</t>
  </si>
  <si>
    <t>terryhall</t>
  </si>
  <si>
    <t>valerian</t>
  </si>
  <si>
    <t>opines it</t>
  </si>
  <si>
    <t>google</t>
  </si>
  <si>
    <t>wearables smartwatch</t>
  </si>
  <si>
    <t>google wearables</t>
  </si>
  <si>
    <t>filmmakers</t>
  </si>
  <si>
    <t>space science</t>
  </si>
  <si>
    <t>jfotechupdate</t>
  </si>
  <si>
    <t>3d</t>
  </si>
  <si>
    <t>googleplus</t>
  </si>
  <si>
    <t>nintendo bees</t>
  </si>
  <si>
    <t>asexual</t>
  </si>
  <si>
    <t>run running fit</t>
  </si>
  <si>
    <t>promocja</t>
  </si>
  <si>
    <t>sn_news</t>
  </si>
  <si>
    <t>space dust starformation galaxy</t>
  </si>
  <si>
    <t>英国</t>
  </si>
  <si>
    <t>rt</t>
  </si>
  <si>
    <t>m4music</t>
  </si>
  <si>
    <t>astrophysics</t>
  </si>
  <si>
    <t>astronomy</t>
  </si>
  <si>
    <t>galaxys8 galaxys8 top8 things samsung</t>
  </si>
  <si>
    <t>gotgvol2</t>
  </si>
  <si>
    <t>방탄소년단 bts 정호석 제이홉</t>
  </si>
  <si>
    <t>방탄소년단 bts 정호석 제이홉 j</t>
  </si>
  <si>
    <t>android samsung talas forumkayseri kayseri lazz</t>
  </si>
  <si>
    <t>49ers cellphones j</t>
  </si>
  <si>
    <t>space</t>
  </si>
  <si>
    <t>samsunggalaxys8</t>
  </si>
  <si>
    <t>gluteos hollywood galaxy</t>
  </si>
  <si>
    <t>esports</t>
  </si>
  <si>
    <t>photo</t>
  </si>
  <si>
    <t>giveaway</t>
  </si>
  <si>
    <t>galaxyj samsung</t>
  </si>
  <si>
    <t>parendegozarya siguemeytesigo</t>
  </si>
  <si>
    <t>siguemeytesigo</t>
  </si>
  <si>
    <t>colombia</t>
  </si>
  <si>
    <t>internetsupremacist manmademachine zonefu</t>
  </si>
  <si>
    <t>openai programmableweb ai</t>
  </si>
  <si>
    <t>internetofthings iot</t>
  </si>
  <si>
    <t>smartphones samsung galaxys8</t>
  </si>
  <si>
    <t>samsung smartphones galaxys8</t>
  </si>
  <si>
    <t>smartphones ia bixby</t>
  </si>
  <si>
    <t>comparativa smartphones galaxys8</t>
  </si>
  <si>
    <t>galaxy</t>
  </si>
  <si>
    <t>tennis</t>
  </si>
  <si>
    <t>lagalaxyii sportsroadhouse</t>
  </si>
  <si>
    <t>whitecaps bees</t>
  </si>
  <si>
    <t>inspiration storytelling petemcdonald</t>
  </si>
  <si>
    <t>photography beautiful</t>
  </si>
  <si>
    <t>mobile tech</t>
  </si>
  <si>
    <t>noticias tecnología</t>
  </si>
  <si>
    <t>ชเวฮามิน schoolrapper</t>
  </si>
  <si>
    <t>westore thinkquality</t>
  </si>
  <si>
    <t>s8</t>
  </si>
  <si>
    <t>newspicks</t>
  </si>
  <si>
    <t>vancouver bhive</t>
  </si>
  <si>
    <t>mac</t>
  </si>
  <si>
    <t>osx</t>
  </si>
  <si>
    <t>lg</t>
  </si>
  <si>
    <t>marshmallow</t>
  </si>
  <si>
    <t>xperia</t>
  </si>
  <si>
    <t>blogger ad ios</t>
  </si>
  <si>
    <t>vancouver bhivelabs</t>
  </si>
  <si>
    <t>vancouver bees</t>
  </si>
  <si>
    <t>kai suho exordiuminsg</t>
  </si>
  <si>
    <t>newiphone</t>
  </si>
  <si>
    <t>phone</t>
  </si>
  <si>
    <t>galaxytabs3</t>
  </si>
  <si>
    <t>illustrator</t>
  </si>
  <si>
    <t>photography</t>
  </si>
  <si>
    <t>春ムビ</t>
  </si>
  <si>
    <t>cycling deals</t>
  </si>
  <si>
    <t>airjordan jordan michaeljordan basketball nba nike sneakers</t>
  </si>
  <si>
    <t>business</t>
  </si>
  <si>
    <t>samsunggalaxy</t>
  </si>
  <si>
    <t>followmejp</t>
  </si>
  <si>
    <t>gotgvol2event</t>
  </si>
  <si>
    <t>galaxy s8</t>
  </si>
  <si>
    <t>travel</t>
  </si>
  <si>
    <t>입덕_안_할거라_생각했던_작품</t>
  </si>
  <si>
    <t>microsoft</t>
  </si>
  <si>
    <t>guardiansofthegalaxy</t>
  </si>
  <si>
    <t>samsunggalaxys8 techno</t>
  </si>
  <si>
    <t>sport</t>
  </si>
  <si>
    <t>アンドロイド androidjp</t>
  </si>
  <si>
    <t>androidjp アンドロイド</t>
  </si>
  <si>
    <t>ep</t>
  </si>
  <si>
    <t>travel usa vacation</t>
  </si>
  <si>
    <t>android android</t>
  </si>
  <si>
    <t>vmware</t>
  </si>
  <si>
    <t>قسم_الألعاب_gaming</t>
  </si>
  <si>
    <t>قسم_برامج_الجوالات_الموبايلات</t>
  </si>
  <si>
    <t>قسم_الآيباد</t>
  </si>
  <si>
    <t>قسم_التقنية</t>
  </si>
  <si>
    <t>قسم_المشتروات</t>
  </si>
  <si>
    <t>topedegama</t>
  </si>
  <si>
    <t>got</t>
  </si>
  <si>
    <t>docomo ワイモバイル</t>
  </si>
  <si>
    <t>money stock news trading</t>
  </si>
  <si>
    <t>littlesliceofheaven scifisunday</t>
  </si>
  <si>
    <t>oculusrift vr</t>
  </si>
  <si>
    <t>vr</t>
  </si>
  <si>
    <t>gamer</t>
  </si>
  <si>
    <t>queladillaserburgués</t>
  </si>
  <si>
    <t>tecnologia scienze</t>
  </si>
  <si>
    <t>hikakingames</t>
  </si>
  <si>
    <t>iphone bhivelabs</t>
  </si>
  <si>
    <t>tdd infosec security</t>
  </si>
  <si>
    <t>noida noidanews</t>
  </si>
  <si>
    <t>android game</t>
  </si>
  <si>
    <t>gaming news mobile</t>
  </si>
  <si>
    <t>android app iphone ipad</t>
  </si>
  <si>
    <t>beritateknologi hariankalteng</t>
  </si>
  <si>
    <t>5g</t>
  </si>
  <si>
    <t>guardiansofthegalaxy vest starlord</t>
  </si>
  <si>
    <t>soccer sportsroadhouse</t>
  </si>
  <si>
    <t>freebatch</t>
  </si>
  <si>
    <t>sherlock</t>
  </si>
  <si>
    <t>iphonenews iphone news apple</t>
  </si>
  <si>
    <t>mls lagalaxy sportsroadhouse</t>
  </si>
  <si>
    <t>welovela lagalaxy sportsroadhouse</t>
  </si>
  <si>
    <t>welovela lagalaxyii sportsroadhouse</t>
  </si>
  <si>
    <t>写真</t>
  </si>
  <si>
    <t>カメラ</t>
  </si>
  <si>
    <t>technos</t>
  </si>
  <si>
    <t>dena</t>
  </si>
  <si>
    <t>appleiphone</t>
  </si>
  <si>
    <t>iphonecases</t>
  </si>
  <si>
    <t>vita</t>
  </si>
  <si>
    <t>scifi aliens ebook</t>
  </si>
  <si>
    <t>smartphone</t>
  </si>
  <si>
    <t>tablet</t>
  </si>
  <si>
    <t>スマートフォン</t>
  </si>
  <si>
    <t>iphone moniphone apple</t>
  </si>
  <si>
    <t>lte</t>
  </si>
  <si>
    <t>lunasea nolunaseanolife ryuichi sugizo inoran j 真矢</t>
  </si>
  <si>
    <t>gadgets</t>
  </si>
  <si>
    <t>news galaxy</t>
  </si>
  <si>
    <t>news galaxy lg samsung lg</t>
  </si>
  <si>
    <t>news galaxy microsoft microsoft</t>
  </si>
  <si>
    <t>news galaxy news ps4</t>
  </si>
  <si>
    <t>news samsung galaxy iphone</t>
  </si>
  <si>
    <t>news galaxy game</t>
  </si>
  <si>
    <t>news galaxy samsung sony</t>
  </si>
  <si>
    <t>news samsung galaxy samsung</t>
  </si>
  <si>
    <t>news iphone galaxy</t>
  </si>
  <si>
    <t>news samsung galaxy galaxy s7</t>
  </si>
  <si>
    <t>news time galaxy</t>
  </si>
  <si>
    <t>news samsung galaxy s7</t>
  </si>
  <si>
    <t>news galaxy news</t>
  </si>
  <si>
    <t>news galaxy online wind</t>
  </si>
  <si>
    <t>news samsung galaxy google</t>
  </si>
  <si>
    <t>news galaxy google</t>
  </si>
  <si>
    <t>news samsung galaxy news</t>
  </si>
  <si>
    <t>デランジェ</t>
  </si>
  <si>
    <t>https://pbs.twimg.com/media/C6hiXY1W0AQi3YM.jpg</t>
  </si>
  <si>
    <t>https://pbs.twimg.com/media/C8IGxGuVoAA2scd.jpg</t>
  </si>
  <si>
    <t>https://pbs.twimg.com/media/C8GEJllWsAEyYjr.jpg</t>
  </si>
  <si>
    <t>https://pbs.twimg.com/media/C8KU2VFUMAIPndD.jpg</t>
  </si>
  <si>
    <t>https://pbs.twimg.com/media/C8Ik6R6U0AARI39.jpg</t>
  </si>
  <si>
    <t>https://pbs.twimg.com/media/C8KpQ8uVoAAWS11.jpg</t>
  </si>
  <si>
    <t>https://pbs.twimg.com/media/C8KpSh0VYAUvyHl.jpg</t>
  </si>
  <si>
    <t>https://pbs.twimg.com/media/C8KpT7qVYAYTQMy.jpg</t>
  </si>
  <si>
    <t>https://pbs.twimg.com/media/C8KpUi6UAAEihm9.jpg</t>
  </si>
  <si>
    <t>https://pbs.twimg.com/media/C8KpU5qUQAEIVsr.jpg</t>
  </si>
  <si>
    <t>https://pbs.twimg.com/media/C8KqHXIUQAEI6ry.jpg</t>
  </si>
  <si>
    <t>https://pbs.twimg.com/media/C8KqI14VYAAicSz.jpg</t>
  </si>
  <si>
    <t>https://pbs.twimg.com/media/C8KqKE7VwAAHBPz.jpg</t>
  </si>
  <si>
    <t>https://pbs.twimg.com/media/C8KqKeUUQAAP0TG.jpg</t>
  </si>
  <si>
    <t>https://pbs.twimg.com/media/C8KqKepUAAYDyuq.jpg</t>
  </si>
  <si>
    <t>https://pbs.twimg.com/media/C8KqK0bUQAAcPCw.jpg</t>
  </si>
  <si>
    <t>https://pbs.twimg.com/media/C8KqK21VYAMChRS.jpg</t>
  </si>
  <si>
    <t>https://pbs.twimg.com/media/C8KqLNGVwAAhCqY.jpg</t>
  </si>
  <si>
    <t>https://pbs.twimg.com/media/C8KqLRtVwAImYq2.jpg</t>
  </si>
  <si>
    <t>https://pbs.twimg.com/media/C8KqNSjUAAE1SX6.jpg</t>
  </si>
  <si>
    <t>https://pbs.twimg.com/media/C8KqNb9V0AET5BM.jpg</t>
  </si>
  <si>
    <t>https://pbs.twimg.com/media/C8KqNdUUMAEJXVM.jpg</t>
  </si>
  <si>
    <t>https://pbs.twimg.com/media/C8KqNScVwAQrLCs.jpg</t>
  </si>
  <si>
    <t>https://pbs.twimg.com/media/C8KqN2hVoAAp5Yh.jpg</t>
  </si>
  <si>
    <t>https://pbs.twimg.com/media/C8KqSDoVYAAWBoW.jpg</t>
  </si>
  <si>
    <t>https://pbs.twimg.com/media/C8KqGCdUIAAoo7L.jpg</t>
  </si>
  <si>
    <t>https://pbs.twimg.com/media/C8KqHnjUQAAPDV-.jpg</t>
  </si>
  <si>
    <t>https://pbs.twimg.com/media/CooaSTwXYAAM6ar.jpg</t>
  </si>
  <si>
    <t>https://pbs.twimg.com/media/C8KwmCVVYAArgo7.jpg</t>
  </si>
  <si>
    <t>https://pbs.twimg.com/media/C8K33JSUMAEMFND.jpg</t>
  </si>
  <si>
    <t>https://pbs.twimg.com/media/C8K5lIEU0AAuZ0o.jpg</t>
  </si>
  <si>
    <t>https://pbs.twimg.com/media/C8K6uCYWsAAY1Pp.jpg</t>
  </si>
  <si>
    <t>https://pbs.twimg.com/amplify_video_thumb/847362457886523394/img/gSan4B_sS2e4ZxQz.jpg</t>
  </si>
  <si>
    <t>https://pbs.twimg.com/media/C8GtO4aW4AANUqo.jpg</t>
  </si>
  <si>
    <t>https://pbs.twimg.com/media/C8GCVw1XQAAAwMc.jpg</t>
  </si>
  <si>
    <t>https://pbs.twimg.com/media/C8K7YZhU0AEzeIh.jpg</t>
  </si>
  <si>
    <t>https://pbs.twimg.com/media/C8LHhUQU0AAwnUG.jpg</t>
  </si>
  <si>
    <t>https://pbs.twimg.com/media/C8KRnFVV0AA8VFv.jpg</t>
  </si>
  <si>
    <t>https://pbs.twimg.com/media/C8LP3sZUQAET1DR.jpg</t>
  </si>
  <si>
    <t>https://pbs.twimg.com/media/C8IUbASV0AAwsQT.jpg</t>
  </si>
  <si>
    <t>https://pbs.twimg.com/media/C8LgIdmV0AEar9y.jpg</t>
  </si>
  <si>
    <t>https://pbs.twimg.com/media/C8Lc7EKUIAEUAD-.jpg</t>
  </si>
  <si>
    <t>https://pbs.twimg.com/media/C8Lrom6UAAAnls_.jpg</t>
  </si>
  <si>
    <t>https://pbs.twimg.com/media/C8LsvtlVoAQmdcS.jpg</t>
  </si>
  <si>
    <t>https://pbs.twimg.com/media/C8F-A9BX0AAZcha.jpg</t>
  </si>
  <si>
    <t>https://pbs.twimg.com/media/C8L2P5zUwAACG7s.jpg</t>
  </si>
  <si>
    <t>https://pbs.twimg.com/media/C8Fbu2IXUAEHDkX.jpg</t>
  </si>
  <si>
    <t>https://pbs.twimg.com/media/C8GIoIuXQAEu6Nz.jpg</t>
  </si>
  <si>
    <t>https://pbs.twimg.com/media/C8MV2vKW0AE77jg.jpg</t>
  </si>
  <si>
    <t>https://pbs.twimg.com/media/C8KntwmUwAERemw.jpg</t>
  </si>
  <si>
    <t>https://pbs.twimg.com/media/C8LmEdCXQAAvfy0.jpg</t>
  </si>
  <si>
    <t>https://pbs.twimg.com/media/C8MPKZhXUAAVv33.jpg</t>
  </si>
  <si>
    <t>https://pbs.twimg.com/media/C8Mkeu1XkAEz-jx.jpg</t>
  </si>
  <si>
    <t>https://pbs.twimg.com/media/C8MuTnmUwAEFV63.jpg</t>
  </si>
  <si>
    <t>https://pbs.twimg.com/media/C8IWF3xVwAMiZd8.jpg</t>
  </si>
  <si>
    <t>https://pbs.twimg.com/media/C8LFHgNVYAEUP2y.jpg</t>
  </si>
  <si>
    <t>https://pbs.twimg.com/media/C8Lk8mOUAAIG0FR.jpg</t>
  </si>
  <si>
    <t>https://pbs.twimg.com/media/C8LmWaoVwAANz1K.jpg</t>
  </si>
  <si>
    <t>https://pbs.twimg.com/media/C8LtB3jU0AAcpwu.jpg</t>
  </si>
  <si>
    <t>https://pbs.twimg.com/media/C8L2mPuWsAAqpOc.jpg</t>
  </si>
  <si>
    <t>https://pbs.twimg.com/media/C8L6-4XWkAEuwaB.jpg</t>
  </si>
  <si>
    <t>https://pbs.twimg.com/media/C8L9f9hW4AAwXZx.jpg</t>
  </si>
  <si>
    <t>https://pbs.twimg.com/media/C8MNgsKWsAA-xeQ.jpg</t>
  </si>
  <si>
    <t>https://pbs.twimg.com/media/C8Mnu7ZXkAEnqpd.jpg</t>
  </si>
  <si>
    <t>https://pbs.twimg.com/media/C8NFYL8XcAAxORZ.jpg</t>
  </si>
  <si>
    <t>https://pbs.twimg.com/media/C8NLU6WUMAAKH4T.jpg</t>
  </si>
  <si>
    <t>https://pbs.twimg.com/media/C8Nr3VeUIAAqR-L.jpg</t>
  </si>
  <si>
    <t>https://pbs.twimg.com/media/C8Nlj6bUAAAPRBv.jpg</t>
  </si>
  <si>
    <t>https://pbs.twimg.com/media/C8NvpEEU0AgHlYi.jpg</t>
  </si>
  <si>
    <t>https://pbs.twimg.com/media/C8NvqCcVwAA8J0O.jpg</t>
  </si>
  <si>
    <t>https://pbs.twimg.com/media/C8NtpKWVoAEEOGt.jpg</t>
  </si>
  <si>
    <t>https://pbs.twimg.com/media/C8NpbxmUAAAbIhL.jpg</t>
  </si>
  <si>
    <t>https://pbs.twimg.com/media/C8Iw1rtUIAQhGcP.jpg</t>
  </si>
  <si>
    <t>https://pbs.twimg.com/ext_tw_video_thumb/831676683929350145/pu/img/2B5OXD0LrXYxrUrj.jpg</t>
  </si>
  <si>
    <t>https://pbs.twimg.com/media/C8KdOPRVwAAjbar.jpg</t>
  </si>
  <si>
    <t>https://pbs.twimg.com/media/C8N6dIhU0AI-zRt.jpg</t>
  </si>
  <si>
    <t>https://pbs.twimg.com/media/C8OYmfIUAAAPLBK.jpg</t>
  </si>
  <si>
    <t>https://pbs.twimg.com/media/C8OZhhnUwAAHq-E.jpg</t>
  </si>
  <si>
    <t>https://pbs.twimg.com/media/C8OuqiPUMAIy01E.jpg</t>
  </si>
  <si>
    <t>https://pbs.twimg.com/media/C8O1PQpVoAEoM9u.jpg</t>
  </si>
  <si>
    <t>https://pbs.twimg.com/media/C8O7p36UMAENoNr.jpg</t>
  </si>
  <si>
    <t>https://pbs.twimg.com/media/C8MU4jwW0AA3p_A.jpg</t>
  </si>
  <si>
    <t>https://pbs.twimg.com/media/C8Gkgq3XwAAXolk.jpg</t>
  </si>
  <si>
    <t>https://pbs.twimg.com/media/C8PmbeMXgAAt1p2.jpg</t>
  </si>
  <si>
    <t>https://pbs.twimg.com/media/C8PnGqFXoAAf4_g.jpg</t>
  </si>
  <si>
    <t>https://pbs.twimg.com/media/C8Pon91XkAA4GYD.jpg</t>
  </si>
  <si>
    <t>https://pbs.twimg.com/media/C1NxabTXcAEZRZa.jpg</t>
  </si>
  <si>
    <t>https://pbs.twimg.com/ext_tw_video_thumb/847716670177071105/pu/img/x_2et-em26gTllJd.jpg</t>
  </si>
  <si>
    <t>https://pbs.twimg.com/ext_tw_video_thumb/847720226518999040/pu/img/RTaO9G6f2dLPkI89.jpg</t>
  </si>
  <si>
    <t>https://pbs.twimg.com/media/C8P8bqZXsAMve28.jpg</t>
  </si>
  <si>
    <t>https://pbs.twimg.com/media/C8NJkp_V0AMEDq8.jpg</t>
  </si>
  <si>
    <t>https://pbs.twimg.com/media/C8PSUFqUMAQUE7r.jpg</t>
  </si>
  <si>
    <t>https://pbs.twimg.com/media/C8QOZvoVYAA5E3n.jpg</t>
  </si>
  <si>
    <t>https://pbs.twimg.com/media/C8QswaKU0AA4BCb.jpg</t>
  </si>
  <si>
    <t>https://pbs.twimg.com/media/C8Q4BRIXUAA4lsE.jpg</t>
  </si>
  <si>
    <t>https://pbs.twimg.com/media/C8LQPqLVYAI4C0i.jpg</t>
  </si>
  <si>
    <t>https://pbs.twimg.com/media/CzR_q_8WEAQHpmm.jpg</t>
  </si>
  <si>
    <t>https://pbs.twimg.com/media/C8RPBOfXgAETz5D.jpg</t>
  </si>
  <si>
    <t>https://pbs.twimg.com/media/C8RRSjBXUAAbbzB.jpg</t>
  </si>
  <si>
    <t>https://pbs.twimg.com/media/C8SbPRtWsAAeqIx.jpg</t>
  </si>
  <si>
    <t>https://pbs.twimg.com/media/C8SvlYhUwAEGrLb.jpg</t>
  </si>
  <si>
    <t>https://pbs.twimg.com/media/C8PRFaqXoAA4h4r.jpg</t>
  </si>
  <si>
    <t>https://pbs.twimg.com/media/C8TAFkEUAAAWVcZ.jpg</t>
  </si>
  <si>
    <t>https://pbs.twimg.com/media/CmczKqnWcAA8RAZ.jpg</t>
  </si>
  <si>
    <t>https://pbs.twimg.com/ext_tw_video_thumb/847129154797551616/pu/img/vUQ5EDG8qwrNUiuE.jpg</t>
  </si>
  <si>
    <t>https://pbs.twimg.com/media/C8Sso_JUwAAwjYm.jpg</t>
  </si>
  <si>
    <t>https://pbs.twimg.com/media/C8UPC2CVoAAspM8.jpg</t>
  </si>
  <si>
    <t>https://pbs.twimg.com/media/C8UcomiXoAA7qc4.jpg</t>
  </si>
  <si>
    <t>https://pbs.twimg.com/media/C8Tso4KV0AAtDnd.jpg</t>
  </si>
  <si>
    <t>https://pbs.twimg.com/media/C8UaU18UQAAMU2P.jpg</t>
  </si>
  <si>
    <t>https://pbs.twimg.com/media/C8Uu3J_U0AAIEB1.jpg</t>
  </si>
  <si>
    <t>https://pbs.twimg.com/media/C8LaSahVYAQ_ZUI.jpg</t>
  </si>
  <si>
    <t>https://pbs.twimg.com/media/C8TsdLEVoAAScdP.jpg</t>
  </si>
  <si>
    <t>https://pbs.twimg.com/media/C8T9UN0UwAA4rwL.jpg</t>
  </si>
  <si>
    <t>https://pbs.twimg.com/media/C8RJ_Q8W0AARWF2.jpg</t>
  </si>
  <si>
    <t>https://pbs.twimg.com/media/C8RPrmgXsAMKst6.jpg</t>
  </si>
  <si>
    <t>https://pbs.twimg.com/media/C8VZNn0W0AAtEvr.jpg</t>
  </si>
  <si>
    <t>https://pbs.twimg.com/media/C8IFEN4VYAAk6QA.jpg</t>
  </si>
  <si>
    <t>https://pbs.twimg.com/media/C8VjA1gU0AAt_13.jpg</t>
  </si>
  <si>
    <t>https://pbs.twimg.com/media/C8QtiaXXcAI_vGq.jpg</t>
  </si>
  <si>
    <t>https://pbs.twimg.com/amplify_video_thumb/847825820001247232/img/2XhyEzLCzJpMOUuh.jpg</t>
  </si>
  <si>
    <t>https://pbs.twimg.com/media/C8VGN9nXUAAuDjc.jpg</t>
  </si>
  <si>
    <t>https://pbs.twimg.com/media/C8VWNeFXsAEql9d.jpg</t>
  </si>
  <si>
    <t>https://pbs.twimg.com/media/C8VvgLMVwAAlQgH.jpg</t>
  </si>
  <si>
    <t>https://pbs.twimg.com/media/C8Vluz9V0AATNWc.jpg</t>
  </si>
  <si>
    <t>https://pbs.twimg.com/media/C8VizxuWAAEwGmv.jpg</t>
  </si>
  <si>
    <t>https://pbs.twimg.com/media/C8UuTjNUQAI70qX.jpg</t>
  </si>
  <si>
    <t>https://pbs.twimg.com/media/C8XEE_UW0AAgwwQ.jpg</t>
  </si>
  <si>
    <t>https://pbs.twimg.com/media/C8UBl66VwAE9UQE.jpg</t>
  </si>
  <si>
    <t>https://pbs.twimg.com/media/C8XvJk2V0AA3kqu.jpg</t>
  </si>
  <si>
    <t>https://pbs.twimg.com/media/C8YO7mWUAAI2y3g.jpg</t>
  </si>
  <si>
    <t>https://pbs.twimg.com/media/C8YO8ckUMAE3SV0.jpg</t>
  </si>
  <si>
    <t>https://pbs.twimg.com/media/C8YO9iXV0AAp4w5.jpg</t>
  </si>
  <si>
    <t>https://pbs.twimg.com/media/C8QPp0pXYAABkQK.jpg</t>
  </si>
  <si>
    <t>https://pbs.twimg.com/media/C8Yl7poWsAAwdDD.jpg</t>
  </si>
  <si>
    <t>https://pbs.twimg.com/media/C8X7UjKVwAAjHET.jpg</t>
  </si>
  <si>
    <t>https://pbs.twimg.com/media/C8KmNjmVwAEcXMq.jpg</t>
  </si>
  <si>
    <t>https://pbs.twimg.com/media/C8Y7HAZUIAY_0yY.jpg</t>
  </si>
  <si>
    <t>https://pbs.twimg.com/media/C8VekH3UMAQ5tFI.jpg</t>
  </si>
  <si>
    <t>https://pbs.twimg.com/media/C8Y4m0JXkAAdGM8.jpg</t>
  </si>
  <si>
    <t>https://pbs.twimg.com/media/C8ZAJ7yXUAAVGYD.jpg</t>
  </si>
  <si>
    <t>https://pbs.twimg.com/media/C8ZBDgMXgAAaQd1.jpg</t>
  </si>
  <si>
    <t>https://pbs.twimg.com/media/C8ZBO5XXUAE084J.jpg</t>
  </si>
  <si>
    <t>https://pbs.twimg.com/media/C8ZHRHcXYAE1BdS.jpg</t>
  </si>
  <si>
    <t>https://pbs.twimg.com/media/C8ZHeBTXgAAKwcc.jpg</t>
  </si>
  <si>
    <t>https://pbs.twimg.com/media/C8ZGyNnW0AINisM.jpg</t>
  </si>
  <si>
    <t>https://pbs.twimg.com/media/C8Kl3l2UwAAxUo1.jpg</t>
  </si>
  <si>
    <t>https://pbs.twimg.com/media/C8ZP8apWAAA9BOQ.jpg</t>
  </si>
  <si>
    <t>https://pbs.twimg.com/media/C8ZXmupXoAAcrDs.jpg</t>
  </si>
  <si>
    <t>https://pbs.twimg.com/media/C8ZZINDXoAQQVCP.jpg</t>
  </si>
  <si>
    <t>https://pbs.twimg.com/ext_tw_video_thumb/848458073198936064/pu/img/kt9rxFruqZhusH4L.jpg</t>
  </si>
  <si>
    <t>https://pbs.twimg.com/media/C8aAKIKXsAEpIFn.jpg</t>
  </si>
  <si>
    <t>https://pbs.twimg.com/media/C8aEVTAUwAAxfpS.jpg</t>
  </si>
  <si>
    <t>https://pbs.twimg.com/media/C7x1iXeXkAAXr7x.jpg</t>
  </si>
  <si>
    <t>https://pbs.twimg.com/media/C8LGX0cUQBIcnFK.jpg</t>
  </si>
  <si>
    <t>https://pbs.twimg.com/media/C8LiMhEUMAESIky.jpg</t>
  </si>
  <si>
    <t>https://pbs.twimg.com/media/C8L7W-TV0AAd3iP.jpg</t>
  </si>
  <si>
    <t>https://pbs.twimg.com/media/C8MLojsUQAAp_qs.jpg</t>
  </si>
  <si>
    <t>https://pbs.twimg.com/media/C8MZWZKUwAEVTA5.jpg</t>
  </si>
  <si>
    <t>https://pbs.twimg.com/media/C8QIdmrUQAE07cB.jpg</t>
  </si>
  <si>
    <t>https://pbs.twimg.com/media/C8V2Qd4UMAQvGqa.jpg</t>
  </si>
  <si>
    <t>https://pbs.twimg.com/ext_tw_video_thumb/848535773859074048/pu/img/gEFLnSmNCpEAUebz.jpg</t>
  </si>
  <si>
    <t>https://pbs.twimg.com/media/C8ahmC3XoAAPJSb.jpg</t>
  </si>
  <si>
    <t>https://pbs.twimg.com/media/C8VOdUyUMAA-zHa.jpg</t>
  </si>
  <si>
    <t>https://pbs.twimg.com/media/C8amAj5UAAImbYS.jpg</t>
  </si>
  <si>
    <t>https://pbs.twimg.com/media/C8a4BcWW0AE9_Qc.jpg</t>
  </si>
  <si>
    <t>https://pbs.twimg.com/media/C8T6zO9UQAAoKwd.jpg</t>
  </si>
  <si>
    <t>https://pbs.twimg.com/ext_tw_video_thumb/848595307373973504/pu/img/eaqClDBjzMiIrJHX.jpg</t>
  </si>
  <si>
    <t>https://pbs.twimg.com/media/C8K3DRUXgAEvr4H.jpg</t>
  </si>
  <si>
    <t>https://pbs.twimg.com/media/C8WV0xSXcAExJVM.jpg</t>
  </si>
  <si>
    <t>https://pbs.twimg.com/media/C8ZKp8gUAAEZuge.jpg</t>
  </si>
  <si>
    <t>https://pbs.twimg.com/media/C8KwjsaWkAAkrzR.jpg</t>
  </si>
  <si>
    <t>https://pbs.twimg.com/media/C8LXstIUIAEjUsE.jpg</t>
  </si>
  <si>
    <t>https://pbs.twimg.com/media/C8L3cPYUAAAnIvR.jpg</t>
  </si>
  <si>
    <t>https://pbs.twimg.com/media/C8M5ombUMAEqA3X.jpg</t>
  </si>
  <si>
    <t>https://pbs.twimg.com/media/C8Q_f-QU0AAbNla.jpg</t>
  </si>
  <si>
    <t>https://pbs.twimg.com/media/C8RMv4zVoAEXdA-.jpg</t>
  </si>
  <si>
    <t>https://pbs.twimg.com/media/C8ToBKxUQAAW-oA.jpg</t>
  </si>
  <si>
    <t>https://pbs.twimg.com/media/C8WS5BhUIAACKKC.jpg</t>
  </si>
  <si>
    <t>https://pbs.twimg.com/media/C8WaNYxUMAEBbXP.jpg</t>
  </si>
  <si>
    <t>https://pbs.twimg.com/media/C8WhULIVoAAZc7m.jpg</t>
  </si>
  <si>
    <t>https://pbs.twimg.com/media/C8bpa6HVYAE3Ne6.jpg</t>
  </si>
  <si>
    <t>https://pbs.twimg.com/media/C8b1ocIWsAASP5V.jpg</t>
  </si>
  <si>
    <t>https://pbs.twimg.com/media/C8L5R5SV0AAOjC6.jpg</t>
  </si>
  <si>
    <t>https://pbs.twimg.com/media/C8NiWgiUAAEAyC9.jpg</t>
  </si>
  <si>
    <t>https://pbs.twimg.com/media/C8b6rzWWAAAgWiB.jpg</t>
  </si>
  <si>
    <t>https://pbs.twimg.com/media/C8b-zdkUQAAY0xv.jpg</t>
  </si>
  <si>
    <t>https://pbs.twimg.com/media/C8cN0kLV0AAD5Y7.jpg</t>
  </si>
  <si>
    <t>https://pbs.twimg.com/media/C8G5goKW0AUbuL0.jpg</t>
  </si>
  <si>
    <t>https://pbs.twimg.com/media/C8G5HtEW4AUfrzS.jpg</t>
  </si>
  <si>
    <t>https://pbs.twimg.com/media/C8GWkwNXkAAhqGu.jpg</t>
  </si>
  <si>
    <t>https://pbs.twimg.com/media/C8GH9x4W4AcyD5F.jpg</t>
  </si>
  <si>
    <t>https://pbs.twimg.com/media/C8GCqL1XQAEXjjV.jpg</t>
  </si>
  <si>
    <t>https://pbs.twimg.com/media/CwIbBVrXEAAq6Wj.jpg</t>
  </si>
  <si>
    <t>https://pbs.twimg.com/media/C8cj4LQXYAEVcUw.jpg</t>
  </si>
  <si>
    <t>https://pbs.twimg.com/media/C8a83sMVYAA5_8v.jpg</t>
  </si>
  <si>
    <t>https://pbs.twimg.com/media/C8G6NrqU8AAygaZ.jpg</t>
  </si>
  <si>
    <t>https://pbs.twimg.com/media/C8HNcSpUQAAfUih.jpg</t>
  </si>
  <si>
    <t>https://pbs.twimg.com/media/C8c9B9NWAAEGvEr.jpg</t>
  </si>
  <si>
    <t>https://pbs.twimg.com/media/C8b1BVeXUAEBtdT.jpg</t>
  </si>
  <si>
    <t>https://pbs.twimg.com/media/C8KAP4UUQAAyKcM.jpg</t>
  </si>
  <si>
    <t>https://pbs.twimg.com/media/C8GCMg_XwAAG66D.jpg</t>
  </si>
  <si>
    <t>https://pbs.twimg.com/media/C8K3bTjUMAAM8OQ.jpg</t>
  </si>
  <si>
    <t>https://pbs.twimg.com/media/C8bfHTYXYAERqBX.jpg</t>
  </si>
  <si>
    <t>https://pbs.twimg.com/media/C8KTNzrV0AMHBr-.jpg</t>
  </si>
  <si>
    <t>https://pbs.twimg.com/media/C8OVZFZVoAQlPZW.jpg</t>
  </si>
  <si>
    <t>https://pbs.twimg.com/media/C8PKC4sVYAMPs2b.jpg</t>
  </si>
  <si>
    <t>https://pbs.twimg.com/media/C8UTKe1VYAAeJgd.jpg</t>
  </si>
  <si>
    <t>https://pbs.twimg.com/media/C8VIypIVoBc_r74.jpg</t>
  </si>
  <si>
    <t>https://pbs.twimg.com/media/C8ZHBEIUAAAAx2i.jpg</t>
  </si>
  <si>
    <t>https://pbs.twimg.com/media/C8eYUM2VoAA25Sk.jpg</t>
  </si>
  <si>
    <t>https://pbs.twimg.com/media/C8d4bFtUwAIN96E.jpg</t>
  </si>
  <si>
    <t>https://pbs.twimg.com/media/C8KuBl2UwAAiWVt.jpg</t>
  </si>
  <si>
    <t>https://pbs.twimg.com/media/C8MBVRhWsAAmJqV.jpg</t>
  </si>
  <si>
    <t>https://pbs.twimg.com/media/C8MBVqjWsAMbsfF.jpg</t>
  </si>
  <si>
    <t>https://pbs.twimg.com/media/C8MBWxlXgAAu1_g.jpg</t>
  </si>
  <si>
    <t>https://pbs.twimg.com/media/C8RK7XLXUAAtcHm.jpg</t>
  </si>
  <si>
    <t>https://pbs.twimg.com/media/C8KI6tYUQAER-lR.jpg</t>
  </si>
  <si>
    <t>https://pbs.twimg.com/media/C8KI7HTUIAAhbVc.jpg</t>
  </si>
  <si>
    <t>https://pbs.twimg.com/media/C8KP5_AUwAEWTBd.jpg</t>
  </si>
  <si>
    <t>https://pbs.twimg.com/media/C8KdkqAVwAQyp7I.jpg</t>
  </si>
  <si>
    <t>https://pbs.twimg.com/media/C8K4-l8W0AE8A5K.jpg</t>
  </si>
  <si>
    <t>https://pbs.twimg.com/media/C8K4_BgVoAE6Fxm.jpg</t>
  </si>
  <si>
    <t>https://pbs.twimg.com/media/C8LKN7pVoAEmhsh.jpg</t>
  </si>
  <si>
    <t>https://pbs.twimg.com/media/C8LSPXxVoAAlJOy.jpg</t>
  </si>
  <si>
    <t>https://pbs.twimg.com/media/C8LaUScVwAELt_c.jpg</t>
  </si>
  <si>
    <t>https://pbs.twimg.com/media/C8LiLt9U0AI7qsK.jpg</t>
  </si>
  <si>
    <t>https://pbs.twimg.com/media/C8LiMHQU0AAfYD8.jpg</t>
  </si>
  <si>
    <t>https://pbs.twimg.com/media/C8Oj7F_U0AEXPsL.jpg</t>
  </si>
  <si>
    <t>https://pbs.twimg.com/media/C8QM_lOXcAIoxCq.jpg</t>
  </si>
  <si>
    <t>https://pbs.twimg.com/media/C8ePR7yXcAAOzgJ.jpg</t>
  </si>
  <si>
    <t>https://pbs.twimg.com/media/C8ehlCdXcAEpbAA.jpg</t>
  </si>
  <si>
    <t>https://pbs.twimg.com/media/C8eywAeWsAEM_Vv.jpg</t>
  </si>
  <si>
    <t>https://pbs.twimg.com/media/C8QcwL4XcAQeLp6.jpg</t>
  </si>
  <si>
    <t>https://pbs.twimg.com/media/C8ezmxGVwAASxQf.jpg</t>
  </si>
  <si>
    <t>https://pbs.twimg.com/media/C8OU9I9UIAA5blY.jpg</t>
  </si>
  <si>
    <t>https://pbs.twimg.com/media/C8SrE2rUMAET7tG.jpg</t>
  </si>
  <si>
    <t>https://pbs.twimg.com/media/C8Ua94eV0AAUpJ8.jpg</t>
  </si>
  <si>
    <t>https://pbs.twimg.com/media/C8VHXlIU0AA-9xF.jpg</t>
  </si>
  <si>
    <t>https://pbs.twimg.com/media/C8KiSXQVoAYS2Fu.jpg</t>
  </si>
  <si>
    <t>https://pbs.twimg.com/media/C8Lr040UMAEOqYI.jpg</t>
  </si>
  <si>
    <t>https://pbs.twimg.com/media/C8Ly4_9UQAAhdRL.jpg</t>
  </si>
  <si>
    <t>https://pbs.twimg.com/media/C8L5GOWVYAEMQhk.jpg</t>
  </si>
  <si>
    <t>https://pbs.twimg.com/media/C8MKsGjU0AAlmk4.jpg</t>
  </si>
  <si>
    <t>https://pbs.twimg.com/media/C8Nalf1U0AA9-DI.jpg</t>
  </si>
  <si>
    <t>https://pbs.twimg.com/media/C8QcQCpUIAAQXXh.jpg</t>
  </si>
  <si>
    <t>https://pbs.twimg.com/media/C8Q-FgCUQAEyMSz.jpg</t>
  </si>
  <si>
    <t>https://pbs.twimg.com/media/C8TYzAJU0AA8MgY.jpg</t>
  </si>
  <si>
    <t>https://pbs.twimg.com/media/C8JW1xOUwAIkp9_.jpg</t>
  </si>
  <si>
    <t>https://pbs.twimg.com/media/C8MQfzyXYAAwV2r.jpg</t>
  </si>
  <si>
    <t>https://pbs.twimg.com/media/C8cdMnHXYAAfY6S.jpg</t>
  </si>
  <si>
    <t>https://pbs.twimg.com/media/C8e7loDVoAAR-xh.jpg</t>
  </si>
  <si>
    <t>https://pbs.twimg.com/media/C8e7-QCWsAIg6YE.jpg</t>
  </si>
  <si>
    <t>https://pbs.twimg.com/media/C8fOJEUV0AArsuJ.jpg</t>
  </si>
  <si>
    <t>https://pbs.twimg.com/media/CTfrpVVWsAAm38b.png</t>
  </si>
  <si>
    <t>https://pbs.twimg.com/media/C8UQZLpVYAES7ZK.jpg</t>
  </si>
  <si>
    <t>https://pbs.twimg.com/media/C8fWs0gVoAAvZBg.jpg</t>
  </si>
  <si>
    <t>https://pbs.twimg.com/media/C8aEb6qVwAAEBxJ.jpg</t>
  </si>
  <si>
    <t>https://pbs.twimg.com/media/C8eugbUV0AA1_Tb.jpg</t>
  </si>
  <si>
    <t>https://pbs.twimg.com/media/C8fpNKFVYAAkIKf.jpg</t>
  </si>
  <si>
    <t>https://pbs.twimg.com/media/C8LuFmTUQAAUa1j.jpg</t>
  </si>
  <si>
    <t>https://pbs.twimg.com/media/C8Ty_LBXgAAJ-eq.jpg</t>
  </si>
  <si>
    <t>https://pbs.twimg.com/media/C7QacluU0AAmB1E.jpg</t>
  </si>
  <si>
    <t>http://pbs.twimg.com/profile_images/1210143476/Sem_t_tulo_normal.png</t>
  </si>
  <si>
    <t>http://pbs.twimg.com/profile_images/480744231703564290/Fic-yA7W_normal.jpeg</t>
  </si>
  <si>
    <t>http://pbs.twimg.com/profile_images/679136830416113664/I8RCzEP9_normal.jpg</t>
  </si>
  <si>
    <t>http://pbs.twimg.com/profile_images/820653374571970560/wl01mY4b_normal.jpg</t>
  </si>
  <si>
    <t>http://pbs.twimg.com/profile_images/747080988094771200/_ZC-qmeB_normal.jpg</t>
  </si>
  <si>
    <t>http://pbs.twimg.com/profile_images/514717246900281344/xNMqudOh_normal.png</t>
  </si>
  <si>
    <t>http://pbs.twimg.com/profile_images/794127258483093504/7m1fjDtZ_normal.jpg</t>
  </si>
  <si>
    <t>http://pbs.twimg.com/profile_images/794562999138729984/GKwrDUA-_normal.jpg</t>
  </si>
  <si>
    <t>http://pbs.twimg.com/profile_images/839080848053915648/a5unmGoC_normal.jpg</t>
  </si>
  <si>
    <t>http://pbs.twimg.com/profile_images/794565529834921984/3PuY8xUB_normal.jpg</t>
  </si>
  <si>
    <t>http://pbs.twimg.com/profile_images/794127736906403840/3aYXltXI_normal.jpg</t>
  </si>
  <si>
    <t>http://pbs.twimg.com/profile_images/826408431951060993/z9KGOoAo_normal.jpg</t>
  </si>
  <si>
    <t>http://pbs.twimg.com/profile_images/794567257208680448/gbS7J6s__normal.jpg</t>
  </si>
  <si>
    <t>http://pbs.twimg.com/profile_images/794128811415703553/_pE8-iF1_normal.jpg</t>
  </si>
  <si>
    <t>http://pbs.twimg.com/profile_images/794130586696896512/JU-8FyEc_normal.jpg</t>
  </si>
  <si>
    <t>http://pbs.twimg.com/profile_images/794131184775299072/SOpYVJU5_normal.jpg</t>
  </si>
  <si>
    <t>http://pbs.twimg.com/profile_images/794131149643780097/jDRHQxOD_normal.jpg</t>
  </si>
  <si>
    <t>http://pbs.twimg.com/profile_images/794132728774033408/pF3RlYVS_normal.jpg</t>
  </si>
  <si>
    <t>http://pbs.twimg.com/profile_images/794643024198320129/v8MTyU-R_normal.jpg</t>
  </si>
  <si>
    <t>http://pbs.twimg.com/profile_images/794132563031953408/Pcfi_QGh_normal.jpg</t>
  </si>
  <si>
    <t>http://pbs.twimg.com/profile_images/794649794450833408/6sA0eRdz_normal.jpg</t>
  </si>
  <si>
    <t>http://pbs.twimg.com/profile_images/796686607231438848/rsWSVE-w_normal.jpg</t>
  </si>
  <si>
    <t>http://pbs.twimg.com/profile_images/796687091317014528/JyyidIhV_normal.jpg</t>
  </si>
  <si>
    <t>http://pbs.twimg.com/profile_images/796687524324409345/ii_RndIG_normal.jpg</t>
  </si>
  <si>
    <t>http://pbs.twimg.com/profile_images/796687873932140545/Zk9Cz4CY_normal.jpg</t>
  </si>
  <si>
    <t>http://pbs.twimg.com/profile_images/796688224718622720/lciF9oJA_normal.jpg</t>
  </si>
  <si>
    <t>http://pbs.twimg.com/profile_images/796691837562089472/7M79Wu7b_normal.jpg</t>
  </si>
  <si>
    <t>http://pbs.twimg.com/profile_images/796693306101166080/9EFFZILY_normal.jpg</t>
  </si>
  <si>
    <t>http://pbs.twimg.com/profile_images/716033171448586241/DgpdzdzG_normal.jpg</t>
  </si>
  <si>
    <t>http://pbs.twimg.com/profile_images/848155911436861440/v_XFZ7sB_normal.jpg</t>
  </si>
  <si>
    <t>http://pbs.twimg.com/profile_images/796694487623995393/r-XtQ3_L_normal.jpg</t>
  </si>
  <si>
    <t>http://pbs.twimg.com/profile_images/634002936247488513/PNaroAfG_normal.jpg</t>
  </si>
  <si>
    <t>http://pbs.twimg.com/profile_images/660189983886745600/19F9Gf9F_normal.png</t>
  </si>
  <si>
    <t>http://pbs.twimg.com/profile_images/717366813550632961/AbO6LAzk_normal.jpg</t>
  </si>
  <si>
    <t>http://pbs.twimg.com/profile_images/844513364864724992/dPHSXl-G_normal.jpg</t>
  </si>
  <si>
    <t>http://pbs.twimg.com/profile_images/797511886984146952/asT3agbp_normal.jpg</t>
  </si>
  <si>
    <t>http://pbs.twimg.com/profile_images/604323280644874240/RuGFD6b2_normal.jpg</t>
  </si>
  <si>
    <t>http://pbs.twimg.com/profile_images/847554508188246016/R7KDejE5_normal.jpg</t>
  </si>
  <si>
    <t>http://pbs.twimg.com/profile_images/848828218559913984/0IntXn6K_normal.jpg</t>
  </si>
  <si>
    <t>http://pbs.twimg.com/profile_images/840532725970870272/IbexaEOs_normal.jpg</t>
  </si>
  <si>
    <t>http://pbs.twimg.com/profile_images/847483371806642176/UADwTb8h_normal.jpg</t>
  </si>
  <si>
    <t>http://pbs.twimg.com/profile_images/749744140418768896/2D6BwRXm_normal.jpg</t>
  </si>
  <si>
    <t>http://pbs.twimg.com/profile_images/846317540569681920/xDNC6Gcr_normal.jpg</t>
  </si>
  <si>
    <t>http://pbs.twimg.com/profile_images/798067528325038080/To0rUtDF_normal.jpg</t>
  </si>
  <si>
    <t>http://pbs.twimg.com/profile_images/749738621112946688/64QMDRMq_normal.jpg</t>
  </si>
  <si>
    <t>http://pbs.twimg.com/profile_images/743552925457330176/SlRteE72_normal.jpg</t>
  </si>
  <si>
    <t>http://pbs.twimg.com/profile_images/764403406605869056/PB4Adc-D_normal.jpg</t>
  </si>
  <si>
    <t>http://pbs.twimg.com/profile_images/797514347375378433/RI7NVZ7b_normal.jpg</t>
  </si>
  <si>
    <t>http://pbs.twimg.com/profile_images/749771735529058305/UUU26sl8_normal.jpg</t>
  </si>
  <si>
    <t>http://pbs.twimg.com/profile_images/724103128916889600/aa1kyyMR_normal.jpg</t>
  </si>
  <si>
    <t>http://pbs.twimg.com/profile_images/848644846130737154/RcocwN8a_normal.jpg</t>
  </si>
  <si>
    <t>http://pbs.twimg.com/profile_images/761723686806233088/fL9ErOxY_normal.jpg</t>
  </si>
  <si>
    <t>http://pbs.twimg.com/profile_images/749733867909685248/jdNEc-Wx_normal.jpg</t>
  </si>
  <si>
    <t>http://pbs.twimg.com/profile_images/777890332449144833/JJKt6mYK_normal.jpg</t>
  </si>
  <si>
    <t>http://pbs.twimg.com/profile_images/764229388674142209/SSdN5I42_normal.jpg</t>
  </si>
  <si>
    <t>http://pbs.twimg.com/profile_images/378800000463633572/8494361443a9361de1017d497c5ee1f2_normal.jpeg</t>
  </si>
  <si>
    <t>http://pbs.twimg.com/profile_images/678600801133182977/XB5Lu1P-_normal.jpg</t>
  </si>
  <si>
    <t>http://pbs.twimg.com/profile_images/1363683461/pluie_normal.gif</t>
  </si>
  <si>
    <t>http://pbs.twimg.com/profile_images/561219705223270400/KTkN65CM_normal.jpeg</t>
  </si>
  <si>
    <t>http://pbs.twimg.com/profile_images/844158935917608960/a3brTYB4_normal.jpg</t>
  </si>
  <si>
    <t>http://pbs.twimg.com/profile_images/848158664007581697/p00Pz1b-_normal.jpg</t>
  </si>
  <si>
    <t>http://pbs.twimg.com/profile_images/674905395836624896/ZQpG2UjL_normal.jpg</t>
  </si>
  <si>
    <t>http://pbs.twimg.com/profile_images/833439416161095682/7m5Y7hQy_normal.jpg</t>
  </si>
  <si>
    <t>http://pbs.twimg.com/profile_images/807555157814865920/f229KVvz_normal.jpg</t>
  </si>
  <si>
    <t>http://pbs.twimg.com/profile_images/573650178701307905/Ah-aq3K__normal.jpeg</t>
  </si>
  <si>
    <t>http://pbs.twimg.com/profile_images/783345280947195904/ndw6T1X1_normal.jpg</t>
  </si>
  <si>
    <t>http://pbs.twimg.com/profile_images/845412765011496962/NNPzjdSe_normal.jpg</t>
  </si>
  <si>
    <t>http://pbs.twimg.com/profile_images/843858727224643585/TZHZwFqd_normal.jpg</t>
  </si>
  <si>
    <t>http://pbs.twimg.com/profile_images/641317278030675968/7lDji8qF_normal.jpg</t>
  </si>
  <si>
    <t>http://pbs.twimg.com/profile_images/833660854285504512/0oPr4gL9_normal.jpg</t>
  </si>
  <si>
    <t>http://pbs.twimg.com/profile_images/378800000767680049/92813e174add21c14dfe17956149a97d_normal.jpeg</t>
  </si>
  <si>
    <t>http://pbs.twimg.com/profile_images/770369850648698880/C-tUM6uO_normal.jpg</t>
  </si>
  <si>
    <t>http://pbs.twimg.com/profile_images/616059135881314304/amwKUhOz_normal.jpg</t>
  </si>
  <si>
    <t>http://pbs.twimg.com/profile_images/764394721644982273/CwiV6M4X_normal.jpg</t>
  </si>
  <si>
    <t>http://pbs.twimg.com/profile_images/845250015765377024/2TxDVvTe_normal.jpg</t>
  </si>
  <si>
    <t>http://pbs.twimg.com/profile_images/765257142462976000/6SoZlN28_normal.jpg</t>
  </si>
  <si>
    <t>http://pbs.twimg.com/profile_images/763004959134801920/JnJINRV2_normal.jpg</t>
  </si>
  <si>
    <t>http://pbs.twimg.com/profile_images/764228171348713472/WR7ns6cy_normal.jpg</t>
  </si>
  <si>
    <t>http://pbs.twimg.com/profile_images/797094054462943233/t0wrjyoQ_normal.jpg</t>
  </si>
  <si>
    <t>http://pbs.twimg.com/profile_images/749744316860420100/xdE_WTpA_normal.jpg</t>
  </si>
  <si>
    <t>http://pbs.twimg.com/profile_images/819806931845976064/Ilmjkm_S_normal.jpg</t>
  </si>
  <si>
    <t>http://pbs.twimg.com/profile_images/825543002655334400/h7EWcTrA_normal.jpg</t>
  </si>
  <si>
    <t>http://pbs.twimg.com/profile_images/808717854925266945/GasFVWNy_normal.jpg</t>
  </si>
  <si>
    <t>http://pbs.twimg.com/profile_images/697259588454871040/qLP9fesS_normal.jpg</t>
  </si>
  <si>
    <t>http://pbs.twimg.com/profile_images/770385335725486080/DdxyzbFR_normal.jpg</t>
  </si>
  <si>
    <t>http://pbs.twimg.com/profile_images/2641747391/328749bf827b2aca674122d472b97d11_normal.png</t>
  </si>
  <si>
    <t>http://pbs.twimg.com/profile_images/671444940266803200/rfGWbVEP_normal.jpg</t>
  </si>
  <si>
    <t>http://pbs.twimg.com/profile_images/848296926797864961/v7xEkcto_normal.jpg</t>
  </si>
  <si>
    <t>http://pbs.twimg.com/profile_images/845331672627384321/Tg18DzEA_normal.jpg</t>
  </si>
  <si>
    <t>http://pbs.twimg.com/profile_images/587233597037350912/AhFnXttO_normal.png</t>
  </si>
  <si>
    <t>http://pbs.twimg.com/profile_images/764391512453091329/P5uxmzwz_normal.jpg</t>
  </si>
  <si>
    <t>http://pbs.twimg.com/profile_images/555433861203886080/zqsjUJrt_normal.jpeg</t>
  </si>
  <si>
    <t>http://pbs.twimg.com/profile_images/743373250944696320/bZUVZVIM_normal.jpg</t>
  </si>
  <si>
    <t>http://pbs.twimg.com/profile_images/610603266552934401/Ia0Od8ck_normal.jpg</t>
  </si>
  <si>
    <t>http://pbs.twimg.com/profile_images/811624748593586176/rpZmpIjo_normal.jpg</t>
  </si>
  <si>
    <t>http://pbs.twimg.com/profile_images/840226336232861696/eYmnpIGR_normal.jpg</t>
  </si>
  <si>
    <t>http://pbs.twimg.com/profile_images/838051816222904320/mzdGhl8I_normal.jpg</t>
  </si>
  <si>
    <t>http://pbs.twimg.com/profile_images/763010650704576512/XEEODkQZ_normal.jpg</t>
  </si>
  <si>
    <t>http://pbs.twimg.com/profile_images/845881620393594880/kU_LsJAE_normal.jpg</t>
  </si>
  <si>
    <t>http://pbs.twimg.com/profile_images/378800000696335837/9f3b292203e4a5017e0549123bf924bf_normal.jpeg</t>
  </si>
  <si>
    <t>http://pbs.twimg.com/profile_images/749775065659674624/s_nkhoWt_normal.jpg</t>
  </si>
  <si>
    <t>http://pbs.twimg.com/profile_images/653873173864124416/ZZM6P5D6_normal.png</t>
  </si>
  <si>
    <t>http://pbs.twimg.com/profile_images/788344006107430920/EIhrG8I0_normal.jpg</t>
  </si>
  <si>
    <t>http://pbs.twimg.com/profile_images/770372187010297857/WCdXxbbv_normal.jpg</t>
  </si>
  <si>
    <t>http://pbs.twimg.com/profile_images/750410997937168384/U_ynwCyy_normal.jpg</t>
  </si>
  <si>
    <t>http://pbs.twimg.com/profile_images/764394283159920640/VL9zJdqM_normal.jpg</t>
  </si>
  <si>
    <t>http://pbs.twimg.com/profile_images/646775973120110592/SDv087Ne_normal.jpg</t>
  </si>
  <si>
    <t>http://pbs.twimg.com/profile_images/837406012877455360/yvUeOv5O_normal.jpg</t>
  </si>
  <si>
    <t>http://pbs.twimg.com/profile_images/770372348730077184/N15ieIqP_normal.jpg</t>
  </si>
  <si>
    <t>http://pbs.twimg.com/profile_images/724858353709637632/jOst6LIn_normal.jpg</t>
  </si>
  <si>
    <t>http://pbs.twimg.com/profile_images/814030429464489984/6lCG09Pe_normal.jpg</t>
  </si>
  <si>
    <t>http://pbs.twimg.com/profile_images/749738671545454593/ATuaBXcA_normal.jpg</t>
  </si>
  <si>
    <t>http://pbs.twimg.com/profile_images/818488917091565568/Xqydz9Ix_normal.jpg</t>
  </si>
  <si>
    <t>http://pbs.twimg.com/profile_images/838018589382803456/yIZf5XcY_normal.jpg</t>
  </si>
  <si>
    <t>http://pbs.twimg.com/profile_images/837184102910480385/zrJ-WqYm_normal.jpg</t>
  </si>
  <si>
    <t>http://pbs.twimg.com/profile_images/710162882307039232/k8mZyNRU_normal.jpg</t>
  </si>
  <si>
    <t>http://pbs.twimg.com/profile_images/749753409281155073/gJH8iRaL_normal.jpg</t>
  </si>
  <si>
    <t>http://pbs.twimg.com/profile_images/780673031492530176/GG2rOUzS_normal.jpg</t>
  </si>
  <si>
    <t>http://pbs.twimg.com/profile_images/2438507770/xbigoh5cxzwbbv4k9k74_normal.png</t>
  </si>
  <si>
    <t>http://pbs.twimg.com/profile_images/818887142936104960/U2gtPsGw_normal.jpg</t>
  </si>
  <si>
    <t>http://pbs.twimg.com/profile_images/763023213714550784/uAy4XysU_normal.jpg</t>
  </si>
  <si>
    <t>http://pbs.twimg.com/profile_images/812948767167119360/y_No-DrY_normal.jpg</t>
  </si>
  <si>
    <t>http://pbs.twimg.com/profile_images/764944800692965376/1njKu_m__normal.jpg</t>
  </si>
  <si>
    <t>http://pbs.twimg.com/profile_images/764943802570248193/6xjpGjH8_normal.jpg</t>
  </si>
  <si>
    <t>http://pbs.twimg.com/profile_images/835873658740539392/G1NTZmmD_normal.jpg</t>
  </si>
  <si>
    <t>http://pbs.twimg.com/profile_images/743376317505114114/GrM-Uy8w_normal.jpg</t>
  </si>
  <si>
    <t>http://pbs.twimg.com/profile_images/844094524225978368/vm8cDcSB_normal.jpg</t>
  </si>
  <si>
    <t>http://pbs.twimg.com/profile_images/820346842600841216/tU_j7225_normal.jpg</t>
  </si>
  <si>
    <t>http://pbs.twimg.com/profile_images/754186791960338432/89nKdCo0_normal.jpg</t>
  </si>
  <si>
    <t>http://pbs.twimg.com/profile_images/785576986798424064/xn3ytoYo_normal.jpg</t>
  </si>
  <si>
    <t>http://pbs.twimg.com/profile_images/845467750990430208/wWqCg4-K_normal.jpg</t>
  </si>
  <si>
    <t>http://pbs.twimg.com/profile_images/691175714314321920/egUQIpFb_normal.jpg</t>
  </si>
  <si>
    <t>http://pbs.twimg.com/profile_images/760824298470866944/atr04txn_normal.jpg</t>
  </si>
  <si>
    <t>http://pbs.twimg.com/profile_images/822440838852739077/-m1M8gla_normal.jpg</t>
  </si>
  <si>
    <t>http://pbs.twimg.com/profile_images/836939152931319809/JEXPz84E_normal.jpg</t>
  </si>
  <si>
    <t>http://pbs.twimg.com/profile_images/497033559668822016/V6Gf1s6y_normal.png</t>
  </si>
  <si>
    <t>http://pbs.twimg.com/profile_images/763022091784425476/ZtRmMiy8_normal.jpg</t>
  </si>
  <si>
    <t>http://pbs.twimg.com/profile_images/832619428093243392/71p9S4OR_normal.jpg</t>
  </si>
  <si>
    <t>http://pbs.twimg.com/profile_images/1229155930/wall-e-dancing-robot-plays-mp3s_normal.jpg</t>
  </si>
  <si>
    <t>http://pbs.twimg.com/profile_images/378800000786566665/8cf575260ddac76e0ea182bcb8caa7ea_normal.jpeg</t>
  </si>
  <si>
    <t>http://pbs.twimg.com/profile_images/835864373344223232/p4ypuThc_normal.jpg</t>
  </si>
  <si>
    <t>http://pbs.twimg.com/profile_images/823445220696223744/UGfSZuAF_normal.jpg</t>
  </si>
  <si>
    <t>http://pbs.twimg.com/profile_images/818892966676852737/6TMzfPmM_normal.jpg</t>
  </si>
  <si>
    <t>http://pbs.twimg.com/profile_images/1080117815/____________2010_normal.jpg</t>
  </si>
  <si>
    <t>http://pbs.twimg.com/profile_images/815720627730411520/49wfp4MO_normal.jpg</t>
  </si>
  <si>
    <t>http://pbs.twimg.com/profile_images/378800000814351970/d019ab5da88408b06a01909efb3e9b1e_normal.jpeg</t>
  </si>
  <si>
    <t>http://pbs.twimg.com/profile_images/744208352457203714/UHLsovEB_normal.jpg</t>
  </si>
  <si>
    <t>http://pbs.twimg.com/profile_images/728728845109563392/c8LnqJKm_normal.jpg</t>
  </si>
  <si>
    <t>http://pbs.twimg.com/profile_images/826247404101967872/5DsL2KO2_normal.jpg</t>
  </si>
  <si>
    <t>http://pbs.twimg.com/profile_images/770337650028998656/Y24_6rY1_normal.jpg</t>
  </si>
  <si>
    <t>http://pbs.twimg.com/profile_images/803406510449709056/6YUOfTM5_normal.jpg</t>
  </si>
  <si>
    <t>http://pbs.twimg.com/profile_images/635809840133091328/OZ2YQrDB_normal.jpg</t>
  </si>
  <si>
    <t>http://pbs.twimg.com/profile_images/3611669149/2542f4f5d1aaa5c0ed66bd854f7635be_normal.jpeg</t>
  </si>
  <si>
    <t>http://pbs.twimg.com/profile_images/842467365312974848/lqOkLxYn_normal.jpg</t>
  </si>
  <si>
    <t>http://pbs.twimg.com/profile_images/1308757429/pfannen_normal.jpg</t>
  </si>
  <si>
    <t>http://pbs.twimg.com/profile_images/638702898793316352/tyjJqgTa_normal.png</t>
  </si>
  <si>
    <t>http://pbs.twimg.com/profile_images/569833170070016000/w-b-B895_normal.jpeg</t>
  </si>
  <si>
    <t>http://pbs.twimg.com/profile_images/443565370201231361/vYgB-7Wl_normal.jpeg</t>
  </si>
  <si>
    <t>http://pbs.twimg.com/profile_images/817242075200516096/tU_hwu0O_normal.jpg</t>
  </si>
  <si>
    <t>http://pbs.twimg.com/profile_images/693830015989972993/02EMBJdh_normal.jpg</t>
  </si>
  <si>
    <t>http://pbs.twimg.com/profile_images/789385338963628032/lRVeqg_1_normal.jpg</t>
  </si>
  <si>
    <t>http://pbs.twimg.com/profile_images/763200576465297408/ZtY5GADz_normal.jpg</t>
  </si>
  <si>
    <t>http://pbs.twimg.com/profile_images/834037501425758208/Gz91xzNy_normal.jpg</t>
  </si>
  <si>
    <t>http://pbs.twimg.com/profile_images/745767953635770368/B8O4OpCl_normal.jpg</t>
  </si>
  <si>
    <t>http://pbs.twimg.com/profile_images/1562227587/Philippe_normal.jpg</t>
  </si>
  <si>
    <t>http://pbs.twimg.com/profile_images/848486636572860417/HdcaUv95_normal.jpg</t>
  </si>
  <si>
    <t>http://pbs.twimg.com/profile_images/677742321123901440/VMaGohh__normal.jpg</t>
  </si>
  <si>
    <t>http://pbs.twimg.com/profile_images/811751475751899136/qSthxiKp_normal.jpg</t>
  </si>
  <si>
    <t>http://pbs.twimg.com/profile_images/749750265297965057/SmAIal2q_normal.jpg</t>
  </si>
  <si>
    <t>http://pbs.twimg.com/profile_images/1692623076/1173420256_normal.jpg</t>
  </si>
  <si>
    <t>http://pbs.twimg.com/profile_images/764408798052098049/UrgmJDiK_normal.jpg</t>
  </si>
  <si>
    <t>http://pbs.twimg.com/profile_images/764952734197878784/fkHGwvjD_normal.jpg</t>
  </si>
  <si>
    <t>http://pbs.twimg.com/profile_images/820562266001051651/mabCv1w9_normal.jpg</t>
  </si>
  <si>
    <t>http://pbs.twimg.com/profile_images/749745776423735296/YNIlkQzg_normal.jpg</t>
  </si>
  <si>
    <t>http://pbs.twimg.com/profile_images/686123587200143360/hr4lhxxx_normal.png</t>
  </si>
  <si>
    <t>http://pbs.twimg.com/profile_images/568097870226522112/eSyEztv4_normal.jpeg</t>
  </si>
  <si>
    <t>http://pbs.twimg.com/profile_images/1140152571/dollar_normal.jpg</t>
  </si>
  <si>
    <t>http://pbs.twimg.com/profile_images/848216698381533184/xNrmYXqM_normal.jpg</t>
  </si>
  <si>
    <t>http://pbs.twimg.com/profile_images/709081043928621056/rK1n44F5_normal.jpg</t>
  </si>
  <si>
    <t>http://pbs.twimg.com/profile_images/719650142144577536/vZaDjgrP_normal.jpg</t>
  </si>
  <si>
    <t>http://pbs.twimg.com/profile_images/731811684508016641/HiuSaI1K_normal.jpg</t>
  </si>
  <si>
    <t>http://pbs.twimg.com/profile_images/822469804632088577/oE1YYtiA_normal.jpg</t>
  </si>
  <si>
    <t>http://pbs.twimg.com/profile_images/842287323811319808/e1s249jW_normal.jpg</t>
  </si>
  <si>
    <t>http://pbs.twimg.com/profile_images/847098729752678400/LcEIkcgd_normal.jpg</t>
  </si>
  <si>
    <t>http://pbs.twimg.com/profile_images/813072817650548736/pEY7liPA_normal.jpg</t>
  </si>
  <si>
    <t>http://pbs.twimg.com/profile_images/830056990915309568/wJ40FbDP_normal.jpg</t>
  </si>
  <si>
    <t>http://pbs.twimg.com/profile_images/835817485102428170/NRglHN73_normal.jpg</t>
  </si>
  <si>
    <t>http://pbs.twimg.com/profile_images/3320096933/7c8c6bf7ee8fb0349c8e533f46c51b90_normal.jpeg</t>
  </si>
  <si>
    <t>http://pbs.twimg.com/profile_images/793091354872147968/MREhnzt-_normal.jpg</t>
  </si>
  <si>
    <t>http://pbs.twimg.com/profile_images/551706234814865409/9YONdj-u_normal.jpeg</t>
  </si>
  <si>
    <t>http://pbs.twimg.com/profile_images/756137132561924096/ez6Ox7jD_normal.jpg</t>
  </si>
  <si>
    <t>http://pbs.twimg.com/profile_images/588724410103697408/XvQD77c4_normal.jpg</t>
  </si>
  <si>
    <t>http://pbs.twimg.com/profile_images/2148410118/16404_wpm_lowres_normal.jpg</t>
  </si>
  <si>
    <t>http://pbs.twimg.com/profile_images/811922603971481600/MB_QyNDe_normal.jpg</t>
  </si>
  <si>
    <t>http://pbs.twimg.com/profile_images/445556183395340288/-3opH1fR_normal.png</t>
  </si>
  <si>
    <t>http://pbs.twimg.com/profile_images/793010358348832768/F6crzZEe_normal.jpg</t>
  </si>
  <si>
    <t>http://pbs.twimg.com/profile_images/344288520/Guillaume_avec_Thomas_et_M_gan_normal.jpg</t>
  </si>
  <si>
    <t>http://pbs.twimg.com/profile_images/797515653003509761/blwJnIYo_normal.jpg</t>
  </si>
  <si>
    <t>http://pbs.twimg.com/profile_images/1414373960/panda_dp_normal.PNG</t>
  </si>
  <si>
    <t>http://pbs.twimg.com/profile_images/824007255871881217/q-NAHHXb_normal.jpg</t>
  </si>
  <si>
    <t>http://pbs.twimg.com/profile_images/483347193852870658/Z8gXB4SN_normal.jpeg</t>
  </si>
  <si>
    <t>http://pbs.twimg.com/profile_images/843720249740414976/q2lDpsXW_normal.jpg</t>
  </si>
  <si>
    <t>http://pbs.twimg.com/profile_images/837972063113658370/_smOLY53_normal.jpg</t>
  </si>
  <si>
    <t>http://pbs.twimg.com/profile_images/773967859504582656/J95uQaEC_normal.jpg</t>
  </si>
  <si>
    <t>http://pbs.twimg.com/profile_images/662794896496058368/c-TuJZV2_normal.jpg</t>
  </si>
  <si>
    <t>http://pbs.twimg.com/profile_images/623710014113497088/c1Yo-mil_normal.jpg</t>
  </si>
  <si>
    <t>http://pbs.twimg.com/profile_images/649263421020438528/omMqsYdi_normal.jpg</t>
  </si>
  <si>
    <t>http://pbs.twimg.com/profile_images/763015525966446592/ijuK7DSW_normal.jpg</t>
  </si>
  <si>
    <t>http://pbs.twimg.com/profile_images/842836928294739968/Hw45KLmt_normal.jpg</t>
  </si>
  <si>
    <t>http://pbs.twimg.com/profile_images/749744188787400708/ZkqAB4IY_normal.jpg</t>
  </si>
  <si>
    <t>http://pbs.twimg.com/profile_images/812252595553234944/ljB2syRQ_normal.jpg</t>
  </si>
  <si>
    <t>http://pbs.twimg.com/profile_images/843943230257446912/gKYtjBtK_normal.jpg</t>
  </si>
  <si>
    <t>http://pbs.twimg.com/profile_images/764201148920258565/Bei_Up2p_normal.jpg</t>
  </si>
  <si>
    <t>http://pbs.twimg.com/profile_images/844157205045743617/6IF9nRke_normal.jpg</t>
  </si>
  <si>
    <t>http://pbs.twimg.com/profile_images/836346779721469953/hMpzVlQp_normal.jpg</t>
  </si>
  <si>
    <t>http://pbs.twimg.com/profile_images/847466358556184578/ItAZEfx2_normal.jpg</t>
  </si>
  <si>
    <t>http://pbs.twimg.com/profile_images/831527765564411905/fvb_TKLj_normal.jpg</t>
  </si>
  <si>
    <t>http://pbs.twimg.com/profile_images/763002577416052736/FlNi7B4v_normal.jpg</t>
  </si>
  <si>
    <t>http://pbs.twimg.com/profile_images/843526182104571906/Oz9P20Ef_normal.jpg</t>
  </si>
  <si>
    <t>http://pbs.twimg.com/profile_images/760400144110129152/a96JFhU9_normal.jpg</t>
  </si>
  <si>
    <t>http://pbs.twimg.com/profile_images/669930692130840578/K8_i6TbO_normal.jpg</t>
  </si>
  <si>
    <t>http://pbs.twimg.com/profile_images/764394716888723456/NOwh77Kh_normal.jpg</t>
  </si>
  <si>
    <t>http://pbs.twimg.com/profile_images/492681697146576896/FMBJsnzO_normal.jpeg</t>
  </si>
  <si>
    <t>http://pbs.twimg.com/profile_images/3414191070/482b9aa526bf8f5f925bb4d681cb3a9b_normal.png</t>
  </si>
  <si>
    <t>http://pbs.twimg.com/profile_images/693498259055218689/Ug30tvOH_normal.png</t>
  </si>
  <si>
    <t>http://pbs.twimg.com/profile_images/827262163156807680/nl8TJxCM_normal.jpg</t>
  </si>
  <si>
    <t>http://pbs.twimg.com/profile_images/787050576345436163/TeUtKGNo_normal.jpg</t>
  </si>
  <si>
    <t>http://pbs.twimg.com/profile_images/749740870447005701/ZVGkgslp_normal.jpg</t>
  </si>
  <si>
    <t>http://pbs.twimg.com/profile_images/831975833254375424/Vn-INnjd_normal.jpg</t>
  </si>
  <si>
    <t>http://pbs.twimg.com/profile_images/583938872121421826/rb1S-DSJ_normal.jpg</t>
  </si>
  <si>
    <t>http://pbs.twimg.com/profile_images/706182865256632320/nKxnL-GR_normal.jpg</t>
  </si>
  <si>
    <t>http://pbs.twimg.com/profile_images/2038566465/rasta2-04_normal.png</t>
  </si>
  <si>
    <t>http://pbs.twimg.com/profile_images/616103595637907457/HcicZ2lH_normal.jpg</t>
  </si>
  <si>
    <t>http://pbs.twimg.com/profile_images/480443939372036097/V5gGTKNx_normal.jpeg</t>
  </si>
  <si>
    <t>http://pbs.twimg.com/profile_images/786187902178959365/Qbxs9z9T_normal.jpg</t>
  </si>
  <si>
    <t>http://pbs.twimg.com/profile_images/795333015643820032/SjyFwVoM_normal.jpg</t>
  </si>
  <si>
    <t>http://pbs.twimg.com/profile_images/842343439702331392/FB3C8Vsw_normal.jpg</t>
  </si>
  <si>
    <t>http://pbs.twimg.com/profile_images/478296162160877568/_HngfLFk_normal.jpeg</t>
  </si>
  <si>
    <t>http://pbs.twimg.com/profile_images/794778467053113344/l_SFQ_ox_normal.jpg</t>
  </si>
  <si>
    <t>http://pbs.twimg.com/profile_images/442339123152838657/LVC5IbTy_normal.jpeg</t>
  </si>
  <si>
    <t>http://pbs.twimg.com/profile_images/837878956678348801/2jjq5Sp0_normal.jpg</t>
  </si>
  <si>
    <t>http://pbs.twimg.com/profile_images/764253470996238337/3hKrERG__normal.jpg</t>
  </si>
  <si>
    <t>http://pbs.twimg.com/profile_images/444122878590464000/eefg47RF_normal.jpeg</t>
  </si>
  <si>
    <t>http://pbs.twimg.com/profile_images/749736426363883520/ZttgAUT0_normal.jpg</t>
  </si>
  <si>
    <t>http://pbs.twimg.com/profile_images/779372288311459840/Z3Yz0GP8_normal.jpg</t>
  </si>
  <si>
    <t>http://pbs.twimg.com/profile_images/537240639352483840/zv4pZm2r_normal.png</t>
  </si>
  <si>
    <t>http://pbs.twimg.com/profile_images/1735263196/wirikuta-indigenas-mex2_normal.jpg</t>
  </si>
  <si>
    <t>http://pbs.twimg.com/profile_images/830920672151011329/VTcluX0Q_normal.jpg</t>
  </si>
  <si>
    <t>http://pbs.twimg.com/profile_images/824324600049897472/nORLlbqF_normal.jpg</t>
  </si>
  <si>
    <t>http://pbs.twimg.com/profile_images/749780368820142080/xRBKmy6X_normal.jpg</t>
  </si>
  <si>
    <t>http://pbs.twimg.com/profile_images/750412524701581312/aO_Acj2q_normal.jpg</t>
  </si>
  <si>
    <t>http://pbs.twimg.com/profile_images/810065127525453825/piVwEQPR_normal.jpg</t>
  </si>
  <si>
    <t>http://pbs.twimg.com/profile_images/763006306336768000/kbQBM8p5_normal.jpg</t>
  </si>
  <si>
    <t>http://pbs.twimg.com/profile_images/1669292199/rezzorix_normal.png</t>
  </si>
  <si>
    <t>http://pbs.twimg.com/profile_images/749755984856350720/VBia0Xah_normal.jpg</t>
  </si>
  <si>
    <t>http://pbs.twimg.com/profile_images/659852533507080192/TuePdnsh_normal.png</t>
  </si>
  <si>
    <t>http://pbs.twimg.com/profile_images/847746464675635200/EZ2KlkdM_normal.jpg</t>
  </si>
  <si>
    <t>http://pbs.twimg.com/profile_images/378800000494472081/d14f30a032ee5b138a3c3b406427d805_normal.jpeg</t>
  </si>
  <si>
    <t>http://pbs.twimg.com/profile_images/749501525341396992/HVpB-ycs_normal.jpg</t>
  </si>
  <si>
    <t>http://pbs.twimg.com/profile_images/833814969254809604/9rCzNLt3_normal.jpg</t>
  </si>
  <si>
    <t>http://pbs.twimg.com/profile_images/546678552750325760/_Az602ps_normal.jpeg</t>
  </si>
  <si>
    <t>http://pbs.twimg.com/profile_images/754371203104645120/kjbOW-WT_normal.jpg</t>
  </si>
  <si>
    <t>http://pbs.twimg.com/profile_images/762573602931744768/6Talp0zE_normal.jpg</t>
  </si>
  <si>
    <t>http://pbs.twimg.com/profile_images/763311927900659712/aE3JaXdi_normal.jpg</t>
  </si>
  <si>
    <t>http://pbs.twimg.com/profile_images/745381742312308736/WX6C0JtC_normal.jpg</t>
  </si>
  <si>
    <t>http://pbs.twimg.com/profile_images/847147838559731714/R94qhXtz_normal.jpg</t>
  </si>
  <si>
    <t>http://pbs.twimg.com/profile_images/552926905943347200/sSiI_hy3_normal.jpeg</t>
  </si>
  <si>
    <t>http://pbs.twimg.com/profile_images/708628333727236096/Q2vsR4I0_normal.jpg</t>
  </si>
  <si>
    <t>http://pbs.twimg.com/profile_images/431375917848354816/nMgL0Y23_normal.jpeg</t>
  </si>
  <si>
    <t>http://pbs.twimg.com/profile_images/791778124430180353/NtfZ487c_normal.jpg</t>
  </si>
  <si>
    <t>http://pbs.twimg.com/profile_images/1786314979/IMG0063A_normal.jpg</t>
  </si>
  <si>
    <t>http://pbs.twimg.com/profile_images/633788480104046592/w_JeSNs2_normal.jpg</t>
  </si>
  <si>
    <t>http://pbs.twimg.com/profile_images/848178884449357824/I506ngvh_normal.jpg</t>
  </si>
  <si>
    <t>http://pbs.twimg.com/profile_images/512898241428344832/PZjrY-m6_normal.jpeg</t>
  </si>
  <si>
    <t>http://pbs.twimg.com/profile_images/847477951235067904/YK77ifMF_normal.jpg</t>
  </si>
  <si>
    <t>http://pbs.twimg.com/profile_images/814470384615641089/4sx95GV8_normal.jpg</t>
  </si>
  <si>
    <t>http://pbs.twimg.com/profile_images/743898397787234304/R2zqH3nL_normal.jpg</t>
  </si>
  <si>
    <t>http://pbs.twimg.com/profile_images/848868967032786944/iKWdR9Lc_normal.jpg</t>
  </si>
  <si>
    <t>http://pbs.twimg.com/profile_images/798797470599741441/-e7HhBRI_normal.jpg</t>
  </si>
  <si>
    <t>http://pbs.twimg.com/profile_images/841042076930314241/DtH-0tnE_normal.jpg</t>
  </si>
  <si>
    <t>http://pbs.twimg.com/profile_images/682681045309849601/Ju0BVW69_normal.jpg</t>
  </si>
  <si>
    <t>http://pbs.twimg.com/profile_images/823601670361935872/Zheu7-D7_normal.jpg</t>
  </si>
  <si>
    <t>http://pbs.twimg.com/profile_images/764946516435951617/tmMrQUGq_normal.jpg</t>
  </si>
  <si>
    <t>http://pbs.twimg.com/profile_images/830710093910048768/NQPQx5ui_normal.jpg</t>
  </si>
  <si>
    <t>http://pbs.twimg.com/profile_images/638051388992307202/dWXEYWfb_normal.jpg</t>
  </si>
  <si>
    <t>http://pbs.twimg.com/profile_images/844945091143909376/skKo-POI_normal.jpg</t>
  </si>
  <si>
    <t>http://pbs.twimg.com/profile_images/764956173254569985/soIJ4Owt_normal.jpg</t>
  </si>
  <si>
    <t>http://pbs.twimg.com/profile_images/817512626653659141/Ixxn9t70_normal.jpg</t>
  </si>
  <si>
    <t>http://pbs.twimg.com/profile_images/787005760605650944/B2dtt7u9_normal.jpg</t>
  </si>
  <si>
    <t>http://pbs.twimg.com/profile_images/734521677221072897/QmZ0VO9B_normal.jpg</t>
  </si>
  <si>
    <t>http://pbs.twimg.com/profile_images/708377785060954113/gKgcXGrH_normal.jpg</t>
  </si>
  <si>
    <t>http://pbs.twimg.com/profile_images/842699159476092929/8bowcVyj_normal.jpg</t>
  </si>
  <si>
    <t>http://pbs.twimg.com/profile_images/618449456313311232/pA_wRQYG_normal.jpg</t>
  </si>
  <si>
    <t>http://pbs.twimg.com/profile_images/636280618779844608/xQ_9QQzF_normal.jpg</t>
  </si>
  <si>
    <t>http://pbs.twimg.com/profile_images/734525502489300992/bbcSbCvf_normal.jpg</t>
  </si>
  <si>
    <t>http://pbs.twimg.com/profile_images/477138097369395200/BlwFUuXK_normal.png</t>
  </si>
  <si>
    <t>http://pbs.twimg.com/profile_images/744621436917157889/Xt86XgZb_normal.jpg</t>
  </si>
  <si>
    <t>http://pbs.twimg.com/profile_images/763005649168977922/DL5edFjg_normal.jpg</t>
  </si>
  <si>
    <t>http://pbs.twimg.com/profile_images/800789628882223104/vLsreeZv_normal.jpg</t>
  </si>
  <si>
    <t>http://pbs.twimg.com/profile_images/848597719560200192/14qJq9On_normal.jpg</t>
  </si>
  <si>
    <t>http://pbs.twimg.com/profile_images/840692827449315328/BmgA3pEv_normal.jpg</t>
  </si>
  <si>
    <t>http://pbs.twimg.com/profile_images/847461483311120384/sOaut435_normal.jpg</t>
  </si>
  <si>
    <t>http://pbs.twimg.com/profile_images/749721518435737600/vNtBNpg3_normal.jpg</t>
  </si>
  <si>
    <t>http://pbs.twimg.com/profile_images/553310267195813888/UMAPdyok_normal.jpeg</t>
  </si>
  <si>
    <t>http://pbs.twimg.com/profile_images/845093768336478208/wF7PF1BQ_normal.jpg</t>
  </si>
  <si>
    <t>http://pbs.twimg.com/profile_images/471709684961783808/zmTFn9kI_normal.png</t>
  </si>
  <si>
    <t>http://pbs.twimg.com/profile_images/825052414738890752/F7dFkIHY_normal.jpg</t>
  </si>
  <si>
    <t>http://pbs.twimg.com/profile_images/841019883827662848/AO9xEIxD_normal.jpg</t>
  </si>
  <si>
    <t>http://pbs.twimg.com/profile_images/450020352463093760/z3ucUASJ_normal.png</t>
  </si>
  <si>
    <t>http://pbs.twimg.com/profile_images/846291991411539968/C4bN2n8d_normal.jpg</t>
  </si>
  <si>
    <t>http://pbs.twimg.com/profile_images/847693999079018496/JBYK8h1j_normal.jpg</t>
  </si>
  <si>
    <t>http://pbs.twimg.com/profile_images/844427318881849346/MzsdqVVr_normal.jpg</t>
  </si>
  <si>
    <t>http://pbs.twimg.com/profile_images/837691202346565632/RBaHxfKq_normal.jpg</t>
  </si>
  <si>
    <t>http://pbs.twimg.com/profile_images/767570972496900096/dvy8AZKH_normal.jpg</t>
  </si>
  <si>
    <t>http://pbs.twimg.com/profile_images/848505154039029761/lN2CHAO0_normal.jpg</t>
  </si>
  <si>
    <t>http://pbs.twimg.com/profile_images/484460754184048640/vS5BgvNI_normal.jpeg</t>
  </si>
  <si>
    <t>http://pbs.twimg.com/profile_images/848631044043661313/-xPUnd9Q_normal.jpg</t>
  </si>
  <si>
    <t>http://pbs.twimg.com/profile_images/606407908109242368/8UcnoJWM_normal.jpg</t>
  </si>
  <si>
    <t>http://pbs.twimg.com/profile_images/831828144327888896/WBNxq_Yn_normal.jpg</t>
  </si>
  <si>
    <t>http://pbs.twimg.com/profile_images/847823037667921920/JYqepGgX_normal.jpg</t>
  </si>
  <si>
    <t>http://pbs.twimg.com/profile_images/824308759740772352/7gbS-Lcn_normal.jpg</t>
  </si>
  <si>
    <t>http://pbs.twimg.com/profile_images/665874263379943424/RJDZ59___normal.jpg</t>
  </si>
  <si>
    <t>http://pbs.twimg.com/profile_images/817084945634099203/9izYrw4H_normal.jpg</t>
  </si>
  <si>
    <t>http://pbs.twimg.com/profile_images/847604845179686913/6HqqKLOs_normal.jpg</t>
  </si>
  <si>
    <t>http://pbs.twimg.com/profile_images/809484132791308288/LjdZ_B3T_normal.jpg</t>
  </si>
  <si>
    <t>http://pbs.twimg.com/profile_images/1303382371/1239889_normal.jpg</t>
  </si>
  <si>
    <t>http://pbs.twimg.com/profile_images/2202119747/Foto_normal.png</t>
  </si>
  <si>
    <t>http://pbs.twimg.com/profile_images/816353265470345217/TD35EOS0_normal.jpg</t>
  </si>
  <si>
    <t>http://pbs.twimg.com/profile_images/841258031409188864/XFAbiggu_normal.jpg</t>
  </si>
  <si>
    <t>http://pbs.twimg.com/profile_images/614147291381899266/vd9RdPrh_normal.jpg</t>
  </si>
  <si>
    <t>http://pbs.twimg.com/profile_images/842983336863830017/wDBkGRLH_normal.jpg</t>
  </si>
  <si>
    <t>http://pbs.twimg.com/profile_images/3045711103/66e7176b788c7eb7546fa0fe65289443_normal.jpeg</t>
  </si>
  <si>
    <t>http://pbs.twimg.com/profile_images/378800000544252634/585423b23cd9dc39c48fb8a71f4720a0_normal.jpeg</t>
  </si>
  <si>
    <t>http://pbs.twimg.com/profile_images/847100546586726400/lOM4-uce_normal.jpg</t>
  </si>
  <si>
    <t>http://pbs.twimg.com/profile_images/762998879130361857/9DZNNair_normal.jpg</t>
  </si>
  <si>
    <t>http://pbs.twimg.com/profile_images/607867336/khjhbbh__19__normal.jpg</t>
  </si>
  <si>
    <t>http://pbs.twimg.com/profile_images/706652949414584320/97oS8dpi_normal.jpg</t>
  </si>
  <si>
    <t>http://pbs.twimg.com/profile_images/804792695860457476/DOLesb1H_normal.jpg</t>
  </si>
  <si>
    <t>http://pbs.twimg.com/profile_images/378800000775550566/450f066d94188270c4ea7319934cfccb_normal.jpeg</t>
  </si>
  <si>
    <t>http://pbs.twimg.com/profile_images/599633671101018113/_cSKuk9K_normal.jpg</t>
  </si>
  <si>
    <t>http://pbs.twimg.com/profile_images/764948423149780992/MDuSPcP4_normal.jpg</t>
  </si>
  <si>
    <t>http://pbs.twimg.com/profile_images/702197719591493632/RKbBz9ut_normal.png</t>
  </si>
  <si>
    <t>http://pbs.twimg.com/profile_images/704274818879901697/-mIE2Qd0_normal.jpg</t>
  </si>
  <si>
    <t>http://pbs.twimg.com/profile_images/847211909313114113/L8KIH_JI_normal.jpg</t>
  </si>
  <si>
    <t>http://pbs.twimg.com/profile_images/840914578326331396/gSwA6pox_normal.jpg</t>
  </si>
  <si>
    <t>http://pbs.twimg.com/profile_images/681428779240128512/L6vK2ICr_normal.jpg</t>
  </si>
  <si>
    <t>http://pbs.twimg.com/profile_images/796974823926890496/oQLe9e2n_normal.jpg</t>
  </si>
  <si>
    <t>http://pbs.twimg.com/profile_images/576435354049245184/aebaaiSn_normal.png</t>
  </si>
  <si>
    <t>http://pbs.twimg.com/profile_images/559402963983020033/BcOs1mBg_normal.jpeg</t>
  </si>
  <si>
    <t>http://pbs.twimg.com/profile_images/632211367328673792/xDGIBdsB_normal.jpg</t>
  </si>
  <si>
    <t>http://pbs.twimg.com/profile_images/845605823283900416/RpoBsMrO_normal.jpg</t>
  </si>
  <si>
    <t>http://pbs.twimg.com/profile_images/840204347015327744/n6t4hAQE_normal.jpg</t>
  </si>
  <si>
    <t>http://pbs.twimg.com/profile_images/743465008919683072/6euIn6vC_normal.jpg</t>
  </si>
  <si>
    <t>http://pbs.twimg.com/profile_images/781879263133827073/nifi4c8U_normal.jpg</t>
  </si>
  <si>
    <t>http://pbs.twimg.com/profile_images/848188920437379072/9th1H4bw_normal.jpg</t>
  </si>
  <si>
    <t>http://pbs.twimg.com/profile_images/378800000563788371/ed9586cb67350051a8da1f42f6cdcfb8_normal.jpeg</t>
  </si>
  <si>
    <t>http://pbs.twimg.com/profile_images/638130084113682433/HvVLXx2o_normal.jpg</t>
  </si>
  <si>
    <t>http://pbs.twimg.com/profile_images/788644880507691008/gNt7JTf__normal.jpg</t>
  </si>
  <si>
    <t>http://pbs.twimg.com/profile_images/819286201521893376/_c8b6aFp_normal.jpg</t>
  </si>
  <si>
    <t>http://pbs.twimg.com/profile_images/500693505208250369/0SqBnNYQ_normal.jpeg</t>
  </si>
  <si>
    <t>http://pbs.twimg.com/profile_images/577111063344234496/bqiM9yI4_normal.jpeg</t>
  </si>
  <si>
    <t>http://pbs.twimg.com/profile_images/667475763814408192/HEkb3KQI_normal.jpg</t>
  </si>
  <si>
    <t>http://pbs.twimg.com/profile_images/786159597052694528/HK4AASeG_normal.jpg</t>
  </si>
  <si>
    <t>http://pbs.twimg.com/profile_images/530085817776365568/sOo_0KIx_normal.jpeg</t>
  </si>
  <si>
    <t>http://pbs.twimg.com/profile_images/2911581464/82cad31a04e6d3bd901251711b5228b6_normal.png</t>
  </si>
  <si>
    <t>http://pbs.twimg.com/profile_images/845032606827757568/g3SbDkGh_normal.jpg</t>
  </si>
  <si>
    <t>http://pbs.twimg.com/profile_images/832660200410656770/mAuEFku6_normal.jpg</t>
  </si>
  <si>
    <t>http://pbs.twimg.com/profile_images/759016719083970560/UYK29PEK_normal.jpg</t>
  </si>
  <si>
    <t>http://pbs.twimg.com/profile_images/774971899352748032/Lst66gsO_normal.jpg</t>
  </si>
  <si>
    <t>http://pbs.twimg.com/profile_images/847552662321156097/2rABxVY9_normal.jpg</t>
  </si>
  <si>
    <t>http://pbs.twimg.com/profile_images/672801388821405696/r2YZV4Q1_normal.png</t>
  </si>
  <si>
    <t>http://pbs.twimg.com/profile_images/827964895622631424/nnRlNUz1_normal.jpg</t>
  </si>
  <si>
    <t>http://pbs.twimg.com/profile_images/808720413836636165/9wgepojL_normal.jpg</t>
  </si>
  <si>
    <t>http://pbs.twimg.com/profile_images/811597959188058112/MmAX9Aby_normal.jpg</t>
  </si>
  <si>
    <t>http://pbs.twimg.com/profile_images/826995316419211265/0OmtXF9M_normal.jpg</t>
  </si>
  <si>
    <t>http://pbs.twimg.com/profile_images/805273017517543424/lnJ8mB84_normal.jpg</t>
  </si>
  <si>
    <t>http://pbs.twimg.com/profile_images/378800000102046661/d510e4175eb39d2587660217760a9949_normal.png</t>
  </si>
  <si>
    <t>http://pbs.twimg.com/profile_images/810770009995808768/0N10ehxQ_normal.jpg</t>
  </si>
  <si>
    <t>http://pbs.twimg.com/profile_images/832733443008188417/5pQ5e4R5_normal.jpg</t>
  </si>
  <si>
    <t>http://pbs.twimg.com/profile_images/690617884746326016/tUnmSmBw_normal.png</t>
  </si>
  <si>
    <t>http://pbs.twimg.com/profile_images/847527931127771138/Qgz64m9x_normal.jpg</t>
  </si>
  <si>
    <t>http://pbs.twimg.com/profile_images/378800000762363536/f1f72dd57f81346969b57b7edd7cbee0_normal.jpeg</t>
  </si>
  <si>
    <t>http://pbs.twimg.com/profile_images/845607099753226242/ackNI9Sn_normal.jpg</t>
  </si>
  <si>
    <t>http://pbs.twimg.com/profile_images/1868294982/face_II_normal.png</t>
  </si>
  <si>
    <t>http://pbs.twimg.com/profile_images/696999056481120256/k0eVzGeh_normal.jpg</t>
  </si>
  <si>
    <t>http://pbs.twimg.com/profile_images/570720625317015552/_Zy13-I7_normal.jpeg</t>
  </si>
  <si>
    <t>http://pbs.twimg.com/profile_images/771080541558964224/7PtZL3QX_normal.jpg</t>
  </si>
  <si>
    <t>http://pbs.twimg.com/profile_images/848240109996703747/tw8XvHu5_normal.jpg</t>
  </si>
  <si>
    <t>http://pbs.twimg.com/profile_images/841572116654899200/AiqGyQG__normal.jpg</t>
  </si>
  <si>
    <t>http://pbs.twimg.com/profile_images/564451799176708096/fSVgohNK_normal.png</t>
  </si>
  <si>
    <t>http://pbs.twimg.com/profile_images/848310885147979776/Og6-wSom_normal.jpg</t>
  </si>
  <si>
    <t>http://pbs.twimg.com/profile_images/693890996711641089/PaBXDI0x_normal.jpg</t>
  </si>
  <si>
    <t>http://pbs.twimg.com/profile_images/821801246122131456/UruoGDK5_normal.jpg</t>
  </si>
  <si>
    <t>http://pbs.twimg.com/profile_images/680244360424853504/pZEH1rd-_normal.jpg</t>
  </si>
  <si>
    <t>http://pbs.twimg.com/profile_images/809638657409695744/y12U7Aig_normal.jpg</t>
  </si>
  <si>
    <t>http://pbs.twimg.com/profile_images/713842329946349568/CAHwuAmY_normal.jpg</t>
  </si>
  <si>
    <t>http://pbs.twimg.com/profile_images/837395820504834048/kPTUJEC3_normal.jpg</t>
  </si>
  <si>
    <t>http://pbs.twimg.com/profile_images/411780899777159168/-6JSb5NI_normal.jpeg</t>
  </si>
  <si>
    <t>http://pbs.twimg.com/profile_images/804377416760049664/dG3Y3W1N_normal.jpg</t>
  </si>
  <si>
    <t>http://pbs.twimg.com/profile_images/775830232284758016/_GIoZ_AE_normal.jpg</t>
  </si>
  <si>
    <t>http://pbs.twimg.com/profile_images/552251528052883456/-z13tZP8_normal.jpeg</t>
  </si>
  <si>
    <t>http://pbs.twimg.com/profile_images/743364633369714688/8YKtmDzb_normal.jpg</t>
  </si>
  <si>
    <t>http://pbs.twimg.com/profile_images/750411353358213120/otJOgXEn_normal.jpg</t>
  </si>
  <si>
    <t>http://pbs.twimg.com/profile_images/845327948605403136/oOpfyWk8_normal.jpg</t>
  </si>
  <si>
    <t>http://pbs.twimg.com/profile_images/749762353714044928/DUgr5fSU_normal.jpg</t>
  </si>
  <si>
    <t>http://pbs.twimg.com/profile_images/734532378190827520/FUDmyztV_normal.jpg</t>
  </si>
  <si>
    <t>http://pbs.twimg.com/profile_images/763000891502911488/DUUQ6Ahf_normal.jpg</t>
  </si>
  <si>
    <t>http://pbs.twimg.com/profile_images/610654833067061250/15zoaej5_normal.jpg</t>
  </si>
  <si>
    <t>http://pbs.twimg.com/profile_images/1247428757/JEDCORP2_normal.JPG</t>
  </si>
  <si>
    <t>http://pbs.twimg.com/profile_images/764403515632525316/LNUachZD_normal.jpg</t>
  </si>
  <si>
    <t>http://pbs.twimg.com/profile_images/512220490073509889/zueFoEuC_normal.png</t>
  </si>
  <si>
    <t>http://pbs.twimg.com/profile_images/764952533504851968/c0JUmHgs_normal.jpg</t>
  </si>
  <si>
    <t>http://pbs.twimg.com/profile_images/825410690911440898/kz8Q4eeb_normal.jpg</t>
  </si>
  <si>
    <t>http://pbs.twimg.com/profile_images/422824501923942401/K4_EU6k5_normal.jpeg</t>
  </si>
  <si>
    <t>http://pbs.twimg.com/profile_images/830635856385961984/9N6LGZgl_normal.jpg</t>
  </si>
  <si>
    <t>http://pbs.twimg.com/profile_images/749753326292664320/XmoVVIDQ_normal.jpg</t>
  </si>
  <si>
    <t>http://pbs.twimg.com/profile_images/795844450438086656/cr6WZ2BR_normal.jpg</t>
  </si>
  <si>
    <t>http://pbs.twimg.com/profile_images/771784561751683072/KyMQaS5p_normal.jpg</t>
  </si>
  <si>
    <t>http://pbs.twimg.com/profile_images/839289300726341632/7y-qneF-_normal.jpg</t>
  </si>
  <si>
    <t>http://pbs.twimg.com/profile_images/833734557803372546/I5E3vg1u_normal.jpg</t>
  </si>
  <si>
    <t>http://pbs.twimg.com/profile_images/798857357186846720/SQ_qR5dg_normal.jpg</t>
  </si>
  <si>
    <t>http://pbs.twimg.com/profile_images/845759212105826304/JsVXF99C_normal.jpg</t>
  </si>
  <si>
    <t>http://pbs.twimg.com/profile_images/754861436720087040/eHali0TT_normal.jpg</t>
  </si>
  <si>
    <t>http://pbs.twimg.com/profile_images/749771912968941568/TlyXuQ-b_normal.jpg</t>
  </si>
  <si>
    <t>http://pbs.twimg.com/profile_images/763021129728585728/ISRE2nVm_normal.jpg</t>
  </si>
  <si>
    <t>http://pbs.twimg.com/profile_images/763003385146662912/IWlL1U_A_normal.jpg</t>
  </si>
  <si>
    <t>http://pbs.twimg.com/profile_images/601090217831981056/kanVPphC_normal.jpg</t>
  </si>
  <si>
    <t>http://pbs.twimg.com/profile_images/847593818786586624/o8i_I6o5_normal.jpg</t>
  </si>
  <si>
    <t>http://pbs.twimg.com/profile_images/711596841863921665/m4vI6c-6_normal.jpg</t>
  </si>
  <si>
    <t>http://pbs.twimg.com/profile_images/750416641721118720/BAQBKVEw_normal.jpg</t>
  </si>
  <si>
    <t>http://pbs.twimg.com/profile_images/743977452305715201/5o7Nh41j_normal.jpg</t>
  </si>
  <si>
    <t>http://pbs.twimg.com/profile_images/749721921273692161/zsrZvBT7_normal.jpg</t>
  </si>
  <si>
    <t>http://pbs.twimg.com/profile_images/761680236958318592/OlunEBbl_normal.jpg</t>
  </si>
  <si>
    <t>http://pbs.twimg.com/profile_images/725627205926031360/Lw4grt7n_normal.jpg</t>
  </si>
  <si>
    <t>http://pbs.twimg.com/profile_images/817809572324900864/AlR5X4so_normal.jpg</t>
  </si>
  <si>
    <t>http://pbs.twimg.com/profile_images/763017165624737792/aIuXAMe4_normal.jpg</t>
  </si>
  <si>
    <t>http://pbs.twimg.com/profile_images/690046626774302720/kWc8Vrxb_normal.jpg</t>
  </si>
  <si>
    <t>http://pbs.twimg.com/profile_images/743267546590224388/Ew8YTWvO_normal.jpg</t>
  </si>
  <si>
    <t>http://pbs.twimg.com/profile_images/658089474824404992/PZMGs4pw_normal.png</t>
  </si>
  <si>
    <t>http://pbs.twimg.com/profile_images/837996493298491393/LwTkS2t-_normal.jpg</t>
  </si>
  <si>
    <t>http://pbs.twimg.com/profile_images/734523398865444864/WwqE33bh_normal.jpg</t>
  </si>
  <si>
    <t>http://pbs.twimg.com/profile_images/734524708306161665/mNzeRfKi_normal.jpg</t>
  </si>
  <si>
    <t>http://pbs.twimg.com/profile_images/575066561481850880/6i4RP2eT_normal.jpeg</t>
  </si>
  <si>
    <t>http://pbs.twimg.com/profile_images/829552023980871680/hEuAlReF_normal.jpg</t>
  </si>
  <si>
    <t>http://pbs.twimg.com/profile_images/760275815246422018/N-rz3oPa_normal.png</t>
  </si>
  <si>
    <t>http://pbs.twimg.com/profile_images/749774430667153408/VnOXKXNK_normal.jpg</t>
  </si>
  <si>
    <t>http://pbs.twimg.com/profile_images/487826154137481216/X796tSPW_normal.jpeg</t>
  </si>
  <si>
    <t>http://pbs.twimg.com/profile_images/563819985290539010/WEtEysFA_normal.jpeg</t>
  </si>
  <si>
    <t>http://pbs.twimg.com/profile_images/764215836865429504/z8hV6wQr_normal.jpg</t>
  </si>
  <si>
    <t>http://pbs.twimg.com/profile_images/734521918129381376/rCcg3_Ni_normal.jpg</t>
  </si>
  <si>
    <t>http://pbs.twimg.com/profile_images/572714493562458112/kLQcEu5M_normal.jpeg</t>
  </si>
  <si>
    <t>http://pbs.twimg.com/profile_images/810838686799642624/xCBfjqEh_normal.jpg</t>
  </si>
  <si>
    <t>http://pbs.twimg.com/profile_images/1894533283/47686_153815844637457_100000271283601_406649_5998665_n__1__normal.jpg</t>
  </si>
  <si>
    <t>http://pbs.twimg.com/profile_images/793609258575269888/uCESchYW_normal.jpg</t>
  </si>
  <si>
    <t>http://pbs.twimg.com/profile_images/837755712671367170/JP7_y16i_normal.jpg</t>
  </si>
  <si>
    <t>http://pbs.twimg.com/profile_images/837720907363794945/SjLNwGIa_normal.jpg</t>
  </si>
  <si>
    <t>http://pbs.twimg.com/profile_images/763019740075917312/ec0CCacn_normal.jpg</t>
  </si>
  <si>
    <t>http://pbs.twimg.com/profile_images/743294718033829889/Vnv28y8G_normal.jpg</t>
  </si>
  <si>
    <t>http://pbs.twimg.com/profile_images/750766665693007872/3h-Ryacj_normal.jpg</t>
  </si>
  <si>
    <t>http://pbs.twimg.com/profile_images/749721834740940800/sSP6Wmkg_normal.jpg</t>
  </si>
  <si>
    <t>http://pbs.twimg.com/profile_images/749333494141227008/M6okETBd_normal.jpg</t>
  </si>
  <si>
    <t>http://pbs.twimg.com/profile_images/764957589977260033/g4q738T0_normal.jpg</t>
  </si>
  <si>
    <t>http://pbs.twimg.com/profile_images/750420960898080769/z4wsHZ0y_normal.jpg</t>
  </si>
  <si>
    <t>http://pbs.twimg.com/profile_images/843142183733596161/Xdh5zEF7_normal.jpg</t>
  </si>
  <si>
    <t>http://pbs.twimg.com/profile_images/571097133789364224/BZ5R_Riy_normal.jpeg</t>
  </si>
  <si>
    <t>http://pbs.twimg.com/profile_images/1385569745/010_normal.JPG</t>
  </si>
  <si>
    <t>http://pbs.twimg.com/profile_images/838268516012797952/bo2ub50d_normal.jpg</t>
  </si>
  <si>
    <t>http://pbs.twimg.com/profile_images/848795699286130688/uWxy0n41_normal.jpg</t>
  </si>
  <si>
    <t>http://pbs.twimg.com/profile_images/847788051225075717/HHYSvSMF_normal.jpg</t>
  </si>
  <si>
    <t>http://pbs.twimg.com/profile_images/842712386381344769/TCP_LqtJ_normal.jpg</t>
  </si>
  <si>
    <t>http://pbs.twimg.com/profile_images/848362373299752961/5iWf0wDp_normal.jpg</t>
  </si>
  <si>
    <t>http://pbs.twimg.com/profile_images/846554471375220741/ZBMXCk2U_normal.jpg</t>
  </si>
  <si>
    <t>http://pbs.twimg.com/profile_images/846894911643275266/3r4JzP0M_normal.jpg</t>
  </si>
  <si>
    <t>http://pbs.twimg.com/profile_images/778322201468514305/PtfxrldF_normal.jpg</t>
  </si>
  <si>
    <t>http://pbs.twimg.com/profile_images/791349790944604160/Nt67oonX_normal.jpg</t>
  </si>
  <si>
    <t>http://pbs.twimg.com/profile_images/552766425048158208/p2z_SIcm_normal.jpeg</t>
  </si>
  <si>
    <t>http://pbs.twimg.com/profile_images/835389433373462528/6kKhvmqy_normal.jpg</t>
  </si>
  <si>
    <t>http://pbs.twimg.com/profile_images/839237787681492992/RpgVqme8_normal.jpg</t>
  </si>
  <si>
    <t>http://pbs.twimg.com/profile_images/839804325635493890/Up6aqDgt_normal.jpg</t>
  </si>
  <si>
    <t>http://pbs.twimg.com/profile_images/423832783740342272/lgsVY4OO_normal.png</t>
  </si>
  <si>
    <t>http://pbs.twimg.com/profile_images/1459377419/mugshot_2011-07-25_13.42.22_normal.jpg</t>
  </si>
  <si>
    <t>http://pbs.twimg.com/profile_images/813632467961663488/jlXkIsHF_normal.jpg</t>
  </si>
  <si>
    <t>http://pbs.twimg.com/profile_images/831570513621352450/-spiokxT_normal.jpg</t>
  </si>
  <si>
    <t>http://pbs.twimg.com/profile_images/838339837119758336/yGsp4TMq_normal.jpg</t>
  </si>
  <si>
    <t>http://pbs.twimg.com/profile_images/749741732523368448/i19AdNeL_normal.jpg</t>
  </si>
  <si>
    <t>http://pbs.twimg.com/profile_images/750767560245776384/Ja1_kzcN_normal.jpg</t>
  </si>
  <si>
    <t>http://pbs.twimg.com/profile_images/764247204559224832/2hZadmWa_normal.jpg</t>
  </si>
  <si>
    <t>http://pbs.twimg.com/profile_images/808226315509764097/oo01fMK-_normal.jpg</t>
  </si>
  <si>
    <t>http://pbs.twimg.com/profile_images/550340058662723585/GDITdrLY_normal.jpeg</t>
  </si>
  <si>
    <t>http://pbs.twimg.com/profile_images/848572730706468865/ptm0SXOm_normal.jpg</t>
  </si>
  <si>
    <t>http://pbs.twimg.com/profile_images/750409546921902080/XjXtOMc-_normal.jpg</t>
  </si>
  <si>
    <t>http://pbs.twimg.com/profile_images/806878476452171776/w2_BFs0Y_normal.jpg</t>
  </si>
  <si>
    <t>http://pbs.twimg.com/profile_images/738978847568187392/ffjv4uNt_normal.jpg</t>
  </si>
  <si>
    <t>http://pbs.twimg.com/profile_images/831841758010974208/9ydI1iwf_normal.jpg</t>
  </si>
  <si>
    <t>http://pbs.twimg.com/profile_images/828278218985574400/gaS0Vnp-_normal.jpg</t>
  </si>
  <si>
    <t>http://pbs.twimg.com/profile_images/802872441798152192/zxUH1DZm_normal.jpg</t>
  </si>
  <si>
    <t>http://pbs.twimg.com/profile_images/847427705230336000/opOWzfPY_normal.jpg</t>
  </si>
  <si>
    <t>http://pbs.twimg.com/profile_images/816825262146891778/9KBoIJPT_normal.jpg</t>
  </si>
  <si>
    <t>http://pbs.twimg.com/profile_images/820967958252027904/AHUzmKQd_normal.jpg</t>
  </si>
  <si>
    <t>http://pbs.twimg.com/profile_images/742356194845556737/4zoGAx3s_normal.jpg</t>
  </si>
  <si>
    <t>http://pbs.twimg.com/profile_images/828437525588959232/7VVa4q8e_normal.jpg</t>
  </si>
  <si>
    <t>http://pbs.twimg.com/profile_images/480471102800400385/HLH8S_el_normal.png</t>
  </si>
  <si>
    <t>http://pbs.twimg.com/profile_images/3706514990/271e86137f77bfd1c0a12bbec0452387_normal.jpeg</t>
  </si>
  <si>
    <t>http://pbs.twimg.com/profile_images/838997011806355458/VJifJBg-_normal.jpg</t>
  </si>
  <si>
    <t>http://pbs.twimg.com/profile_images/805540839556456448/y4jqIDY5_normal.jpg</t>
  </si>
  <si>
    <t>http://pbs.twimg.com/profile_images/2360715832/y8wxgqfazi8xx7ozyvkz_normal.jpeg</t>
  </si>
  <si>
    <t>http://pbs.twimg.com/profile_images/812530367177641984/DDwemLdD_normal.jpg</t>
  </si>
  <si>
    <t>http://pbs.twimg.com/profile_images/2934015995/9698434d97e376c228cf0e9fea1d8451_normal.jpeg</t>
  </si>
  <si>
    <t>http://pbs.twimg.com/profile_images/511397777545244673/D9p9cPnz_normal.jpeg</t>
  </si>
  <si>
    <t>http://pbs.twimg.com/profile_images/502101687025168384/iv43_vHT_normal.png</t>
  </si>
  <si>
    <t>http://pbs.twimg.com/profile_images/2724343939/11bd258d9e0766ed5c444837d3152824_normal.jpeg</t>
  </si>
  <si>
    <t>http://pbs.twimg.com/profile_images/646947891307610112/TiMyRXrJ_normal.jpg</t>
  </si>
  <si>
    <t>http://pbs.twimg.com/profile_images/2662084240/044b60fb498f44b705d93a63a9ae84ab_normal.jpeg</t>
  </si>
  <si>
    <t>http://pbs.twimg.com/profile_images/412926679690915840/iiX-Jfy5_normal.jpeg</t>
  </si>
  <si>
    <t>http://pbs.twimg.com/profile_images/831603325028143106/usMsa783_normal.jpg</t>
  </si>
  <si>
    <t>http://pbs.twimg.com/profile_images/554539693199474688/Pndw3QHj_normal.png</t>
  </si>
  <si>
    <t>http://pbs.twimg.com/profile_images/818294112386424833/Y0ruwqen_normal.jpg</t>
  </si>
  <si>
    <t>http://pbs.twimg.com/profile_images/752787915437142016/VVuw8MFi_normal.jpg</t>
  </si>
  <si>
    <t>http://pbs.twimg.com/profile_images/554469673136164865/nIYZZgVq_normal.png</t>
  </si>
  <si>
    <t>http://pbs.twimg.com/profile_images/458864476146511872/ZycQfX7I_normal.jpeg</t>
  </si>
  <si>
    <t>http://pbs.twimg.com/profile_images/554472444639973376/llejrHnF_normal.png</t>
  </si>
  <si>
    <t>http://pbs.twimg.com/profile_images/554538950367277056/9Kk49M70_normal.png</t>
  </si>
  <si>
    <t>http://pbs.twimg.com/profile_images/571102732220526592/to5f9utu_normal.jpeg</t>
  </si>
  <si>
    <t>http://pbs.twimg.com/profile_images/694946761387950082/cz2lRb3P_normal.jpg</t>
  </si>
  <si>
    <t>http://pbs.twimg.com/profile_images/1490057381/movie_camera_clipart_normal.gif</t>
  </si>
  <si>
    <t>http://pbs.twimg.com/profile_images/748909680953585664/NvE7hzrn_normal.jpg</t>
  </si>
  <si>
    <t>http://pbs.twimg.com/profile_images/718493493140844545/lEqin4WH_normal.jpg</t>
  </si>
  <si>
    <t>http://pbs.twimg.com/profile_images/554473328526635008/URSOquwl_normal.png</t>
  </si>
  <si>
    <t>http://pbs.twimg.com/profile_images/554527227115630592/nP_VTU1D_normal.png</t>
  </si>
  <si>
    <t>http://pbs.twimg.com/profile_images/847047289990500353/KUHrhFo6_normal.jpg</t>
  </si>
  <si>
    <t>http://pbs.twimg.com/profile_images/840304677765939200/FY1WdMkq_normal.jpg</t>
  </si>
  <si>
    <t>http://pbs.twimg.com/profile_images/847247841609121792/a3X_segh_normal.jpg</t>
  </si>
  <si>
    <t>http://pbs.twimg.com/profile_images/538485340126720000/SPH7DjvH_normal.png</t>
  </si>
  <si>
    <t>http://pbs.twimg.com/profile_images/835648498594795520/LYR_CNzy_normal.jpg</t>
  </si>
  <si>
    <t>http://pbs.twimg.com/profile_images/772867336110039040/rJzZpQ8h_normal.jpg</t>
  </si>
  <si>
    <t>http://pbs.twimg.com/profile_images/554534333893992448/XQKwzDXt_normal.png</t>
  </si>
  <si>
    <t>http://pbs.twimg.com/profile_images/2660276820/b745a1750696ef3508579588ca56efb2_normal.jpeg</t>
  </si>
  <si>
    <t>http://pbs.twimg.com/profile_images/556692398764351488/1uKHcoY3_normal.png</t>
  </si>
  <si>
    <t>http://pbs.twimg.com/profile_images/848507455453646848/agVr209e_normal.jpg</t>
  </si>
  <si>
    <t>http://pbs.twimg.com/profile_images/539673141673353217/u57KbyVE_normal.jpeg</t>
  </si>
  <si>
    <t>http://pbs.twimg.com/profile_images/659670207183605760/Oe5dCbSO_normal.png</t>
  </si>
  <si>
    <t>http://pbs.twimg.com/profile_images/734525717870981120/S6M5BVdI_normal.jpg</t>
  </si>
  <si>
    <t>http://pbs.twimg.com/profile_images/846367056085823494/1N_uWNEI_normal.jpg</t>
  </si>
  <si>
    <t>http://pbs.twimg.com/profile_images/831150942401753089/AdL9wwo0_normal.jpg</t>
  </si>
  <si>
    <t>http://pbs.twimg.com/profile_images/846272631611387905/Lxnf0L4o_normal.jpg</t>
  </si>
  <si>
    <t>http://pbs.twimg.com/profile_images/847709300038352897/UaEaDd9A_normal.jpg</t>
  </si>
  <si>
    <t>http://pbs.twimg.com/profile_images/743552937734078464/U3Czj5GM_normal.jpg</t>
  </si>
  <si>
    <t>http://pbs.twimg.com/profile_images/763008312115916800/QYjEFB8y_normal.jpg</t>
  </si>
  <si>
    <t>http://pbs.twimg.com/profile_images/150643826/P1010895_edit_normal.jpg</t>
  </si>
  <si>
    <t>http://pbs.twimg.com/profile_images/750766659787300864/jyi7_x-e_normal.png</t>
  </si>
  <si>
    <t>http://pbs.twimg.com/profile_images/743381169358573573/cf4ruBIQ_normal.jpg</t>
  </si>
  <si>
    <t>http://pbs.twimg.com/profile_images/743284035217022976/9Dc7_9rl_normal.jpg</t>
  </si>
  <si>
    <t>http://pbs.twimg.com/profile_images/748733561214083073/Q2g5_3Te_normal.jpg</t>
  </si>
  <si>
    <t>http://pbs.twimg.com/profile_images/780249247966908416/jiBsWFeW_normal.jpg</t>
  </si>
  <si>
    <t>http://pbs.twimg.com/profile_images/555966628051968000/oYL7bQHO_normal.png</t>
  </si>
  <si>
    <t>http://pbs.twimg.com/profile_images/555977858997174272/nLFA3pyr_normal.png</t>
  </si>
  <si>
    <t>http://pbs.twimg.com/profile_images/554474873397858305/qENIKgOh_normal.png</t>
  </si>
  <si>
    <t>http://pbs.twimg.com/profile_images/728266013486288897/02Ytx5nL_normal.jpg</t>
  </si>
  <si>
    <t>http://pbs.twimg.com/profile_images/2654429670/2aa782f658c14df01f9e1846a7118b62_normal.jpeg</t>
  </si>
  <si>
    <t>http://pbs.twimg.com/profile_images/693225431730884608/onXUpJTj_normal.jpg</t>
  </si>
  <si>
    <t>http://pbs.twimg.com/profile_images/834502367378886657/faoSwZl4_normal.jpg</t>
  </si>
  <si>
    <t>http://pbs.twimg.com/profile_images/3494932814/8d10fb5e3bf1c575b50655d9e2a5e00a_normal.jpeg</t>
  </si>
  <si>
    <t>http://pbs.twimg.com/profile_images/820090899862589449/rZgBaZAM_normal.jpg</t>
  </si>
  <si>
    <t>http://pbs.twimg.com/profile_images/757155845130027008/TkA841E6_normal.jpg</t>
  </si>
  <si>
    <t>http://pbs.twimg.com/profile_images/577880093885779968/E3DuwMDc_normal.jpeg</t>
  </si>
  <si>
    <t>http://pbs.twimg.com/profile_images/830712614594478080/0pUXdY8c_normal.jpg</t>
  </si>
  <si>
    <t>http://pbs.twimg.com/profile_images/524137092755243008/pQKkqp9J_normal.jpeg</t>
  </si>
  <si>
    <t>http://pbs.twimg.com/profile_images/711645566694985728/wYqyIPJv_normal.jpg</t>
  </si>
  <si>
    <t>http://pbs.twimg.com/profile_images/752934540742647808/QpIk7vb0_normal.jpg</t>
  </si>
  <si>
    <t>http://pbs.twimg.com/profile_images/2399245020/niwo2t05j664oldr5izd_normal.gif</t>
  </si>
  <si>
    <t>http://pbs.twimg.com/profile_images/764950046198620160/9_fRBQ6k_normal.jpg</t>
  </si>
  <si>
    <t>http://pbs.twimg.com/profile_images/763000840462401536/DQzu_F6y_normal.jpg</t>
  </si>
  <si>
    <t>http://pbs.twimg.com/profile_images/749764433749024768/sMhtcqjw_normal.jpg</t>
  </si>
  <si>
    <t>http://pbs.twimg.com/profile_images/749743920662315008/obfmmGs7_normal.jpg</t>
  </si>
  <si>
    <t>http://pbs.twimg.com/profile_images/750414650219565056/KEnbI_QL_normal.jpg</t>
  </si>
  <si>
    <t>http://pbs.twimg.com/profile_images/749742952382070785/1sRmzP8h_normal.jpg</t>
  </si>
  <si>
    <t>http://pbs.twimg.com/profile_images/750766623607316480/LsVjqO4p_normal.jpg</t>
  </si>
  <si>
    <t>http://pbs.twimg.com/profile_images/751515409115967488/t8yQ3yWH_normal.jpg</t>
  </si>
  <si>
    <t>http://pbs.twimg.com/profile_images/750414629256527872/p_vr8OeZ_normal.jpg</t>
  </si>
  <si>
    <t>http://pbs.twimg.com/profile_images/743433137791864832/W9r_U9WW_normal.jpg</t>
  </si>
  <si>
    <t>http://pbs.twimg.com/profile_images/764395918149824512/Zr2gMoPP_normal.jpg</t>
  </si>
  <si>
    <t>http://pbs.twimg.com/profile_images/3346866136/44bafe581019fa2603283cbc5e41f3ff_normal.png</t>
  </si>
  <si>
    <t>http://pbs.twimg.com/profile_images/749762902857490432/FWrYpVJw_normal.jpg</t>
  </si>
  <si>
    <t>http://pbs.twimg.com/profile_images/764251769090117632/0ppK9B_d_normal.jpg</t>
  </si>
  <si>
    <t>http://pbs.twimg.com/profile_images/749764979637661696/gam5F6bH_normal.jpg</t>
  </si>
  <si>
    <t>http://pbs.twimg.com/profile_images/822743753995718657/1Zme3gw7_normal.jpg</t>
  </si>
  <si>
    <t>http://pbs.twimg.com/profile_images/807319258824896514/3IIoL1Yu_normal.jpg</t>
  </si>
  <si>
    <t>http://pbs.twimg.com/profile_images/750415933810700292/WIYJndzj_normal.jpg</t>
  </si>
  <si>
    <t>http://pbs.twimg.com/profile_images/3150432379/c60a3e88725e7f81bdeef256b4012fda_normal.png</t>
  </si>
  <si>
    <t>http://pbs.twimg.com/profile_images/750766636857233409/_FDposaQ_normal.jpg</t>
  </si>
  <si>
    <t>http://pbs.twimg.com/profile_images/743450096268873728/cwA0DKQS_normal.jpg</t>
  </si>
  <si>
    <t>http://pbs.twimg.com/profile_images/848440834978529280/y_N3ORx2_normal.jpg</t>
  </si>
  <si>
    <t>http://pbs.twimg.com/profile_images/818492311919280128/RjBnLoSJ_normal.jpg</t>
  </si>
  <si>
    <t>http://pbs.twimg.com/profile_images/749737460075225088/L8ot0qN__normal.jpg</t>
  </si>
  <si>
    <t>http://pbs.twimg.com/profile_images/378800000746483544/b332a039b878690ed3a0f55b4fcf3514_normal.png</t>
  </si>
  <si>
    <t>http://pbs.twimg.com/profile_images/829305294031306754/hisXo7q9_normal.jpg</t>
  </si>
  <si>
    <t>http://pbs.twimg.com/profile_images/684826940289748993/uWejNq91_normal.jpg</t>
  </si>
  <si>
    <t>http://pbs.twimg.com/profile_images/723217017008979971/LXYrTskK_normal.jpg</t>
  </si>
  <si>
    <t>http://pbs.twimg.com/profile_images/556168769375305728/Dn3QSItl_normal.jpeg</t>
  </si>
  <si>
    <t>http://pbs.twimg.com/profile_images/749745959048019968/qYMYrYIe_normal.jpg</t>
  </si>
  <si>
    <t>http://pbs.twimg.com/profile_images/770369865274327042/r4jO-QvN_normal.jpg</t>
  </si>
  <si>
    <t>http://pbs.twimg.com/profile_images/764255890052702208/aj2p6cvT_normal.jpg</t>
  </si>
  <si>
    <t>http://pbs.twimg.com/profile_images/764243315575418881/a37Kl8Zs_normal.jpg</t>
  </si>
  <si>
    <t>http://pbs.twimg.com/profile_images/3214658381/090f5ba6b066eb45ab799aa0f9304f75_normal.jpeg</t>
  </si>
  <si>
    <t>http://pbs.twimg.com/profile_images/764948471816257536/9NVABniu_normal.jpg</t>
  </si>
  <si>
    <t>http://pbs.twimg.com/profile_images/848891335163686913/aQ6pgoIQ_normal.jpg</t>
  </si>
  <si>
    <t>http://pbs.twimg.com/profile_images/749746123007414272/6v7-vydE_normal.jpg</t>
  </si>
  <si>
    <t>http://pbs.twimg.com/profile_images/749743404716814336/YPihT3Rc_normal.jpg</t>
  </si>
  <si>
    <t>http://pbs.twimg.com/profile_images/847458995161804804/qyc4pvi1_normal.jpg</t>
  </si>
  <si>
    <t>http://pbs.twimg.com/profile_images/762999442425384960/3pisHPGx_normal.jpg</t>
  </si>
  <si>
    <t>http://pbs.twimg.com/profile_images/763023527863660544/c3HHuPCP_normal.jpg</t>
  </si>
  <si>
    <t>http://pbs.twimg.com/profile_images/848613540030283776/jIaC-HKz_normal.jpg</t>
  </si>
  <si>
    <t>http://pbs.twimg.com/profile_images/749770524667027456/B8__pNbn_normal.jpg</t>
  </si>
  <si>
    <t>http://pbs.twimg.com/profile_images/763002424340742145/JBS-gMEk_normal.jpg</t>
  </si>
  <si>
    <t>http://pbs.twimg.com/profile_images/551052595599388673/DWl-IMhL_normal.png</t>
  </si>
  <si>
    <t>http://pbs.twimg.com/profile_images/749751299575517184/O-PaVQ8s_normal.jpg</t>
  </si>
  <si>
    <t>http://pbs.twimg.com/profile_images/773477212670586880/lKNoXQLS_normal.jpg</t>
  </si>
  <si>
    <t>http://pbs.twimg.com/profile_images/763004527784046594/mlmdJC8o_normal.jpg</t>
  </si>
  <si>
    <t>http://pbs.twimg.com/profile_images/749769025136111616/ulwYOPvO_normal.jpg</t>
  </si>
  <si>
    <t>http://pbs.twimg.com/profile_images/828363859832483842/TtmXM0KT_normal.jpg</t>
  </si>
  <si>
    <t>http://pbs.twimg.com/profile_images/847589188778287105/Mgrj1vUo_normal.jpg</t>
  </si>
  <si>
    <t>http://pbs.twimg.com/profile_images/845603449236574208/rmpWKpkq_normal.jpg</t>
  </si>
  <si>
    <t>http://pbs.twimg.com/profile_images/838186912980615169/JebP3xIN_normal.jpg</t>
  </si>
  <si>
    <t>http://pbs.twimg.com/profile_images/627274057147289600/V4ZzRB_y_normal.jpg</t>
  </si>
  <si>
    <t>http://pbs.twimg.com/profile_images/633785410968129536/kWJhIedF_normal.jpg</t>
  </si>
  <si>
    <t>http://pbs.twimg.com/profile_images/792842321003999232/BO51Of6f_normal.jpg</t>
  </si>
  <si>
    <t>http://pbs.twimg.com/profile_images/825406704858730496/BbE3ra0d_normal.jpg</t>
  </si>
  <si>
    <t>http://pbs.twimg.com/profile_images/378800000836352502/9e836d9ed61d46f0d24c58cd250f7381_normal.jpeg</t>
  </si>
  <si>
    <t>http://pbs.twimg.com/profile_images/623441639797735424/Lbwzl5f1_normal.jpg</t>
  </si>
  <si>
    <t>http://pbs.twimg.com/profile_images/589530263438303232/W-Zrda7G_normal.jpg</t>
  </si>
  <si>
    <t>http://pbs.twimg.com/profile_images/824610825893801985/xnJR77yB_normal.jpg</t>
  </si>
  <si>
    <t>http://pbs.twimg.com/profile_images/839881044652396544/KveWssfe_normal.jpg</t>
  </si>
  <si>
    <t>http://pbs.twimg.com/profile_images/468156700873080833/qeJkflLX_normal.png</t>
  </si>
  <si>
    <t>http://pbs.twimg.com/profile_images/739061016277975040/fIrCzybP_normal.jpg</t>
  </si>
  <si>
    <t>http://pbs.twimg.com/profile_images/776296044233719808/kZWA4dG5_normal.jpg</t>
  </si>
  <si>
    <t>http://pbs.twimg.com/profile_images/502212582841655296/X5ZsnoQR_normal.jpeg</t>
  </si>
  <si>
    <t>http://pbs.twimg.com/profile_images/790258444834107392/_VVo036p_normal.jpg</t>
  </si>
  <si>
    <t>http://pbs.twimg.com/profile_images/682743108824502274/8y5vj5Ca_normal.jpg</t>
  </si>
  <si>
    <t>http://pbs.twimg.com/profile_images/1732967153/Sarbacane_normal.jpg</t>
  </si>
  <si>
    <t>http://pbs.twimg.com/profile_images/755021736438038528/ZywQda4L_normal.jpg</t>
  </si>
  <si>
    <t>http://pbs.twimg.com/profile_images/1281016217/yop_normal.jpg</t>
  </si>
  <si>
    <t>http://pbs.twimg.com/profile_images/797332185904775168/DuwLbQXg_normal.jpg</t>
  </si>
  <si>
    <t>http://pbs.twimg.com/profile_images/711143409147375616/yz_mDfft_normal.jpg</t>
  </si>
  <si>
    <t>http://pbs.twimg.com/profile_images/832903482629722112/mFkJUlLU_normal.jpg</t>
  </si>
  <si>
    <t>http://pbs.twimg.com/profile_images/791259396210774016/-kt5lr82_normal.jpg</t>
  </si>
  <si>
    <t>http://pbs.twimg.com/profile_images/696247137416437760/i9g0lbXX_normal.png</t>
  </si>
  <si>
    <t>http://pbs.twimg.com/profile_images/749765468144148480/ip9F0uAq_normal.jpg</t>
  </si>
  <si>
    <t>http://pbs.twimg.com/profile_images/751525404767289344/eS74zIZy_normal.jpg</t>
  </si>
  <si>
    <t>http://pbs.twimg.com/profile_images/569401875691089920/ip3BVeEh_normal.png</t>
  </si>
  <si>
    <t>http://pbs.twimg.com/profile_images/749331726992805888/ABm121b5_normal.jpg</t>
  </si>
  <si>
    <t>http://pbs.twimg.com/profile_images/424376545286049792/L40LaPNi_normal.jpeg</t>
  </si>
  <si>
    <t>http://pbs.twimg.com/profile_images/763019986654916612/xYZA0TFp_normal.jpg</t>
  </si>
  <si>
    <t>http://pbs.twimg.com/profile_images/763010276329414657/-61Wf0vP_normal.jpg</t>
  </si>
  <si>
    <t>http://pbs.twimg.com/profile_images/604950176625770499/N7tucZEi_normal.jpg</t>
  </si>
  <si>
    <t>http://pbs.twimg.com/profile_images/801637338828812288/PmLlQw76_normal.jpg</t>
  </si>
  <si>
    <t>http://pbs.twimg.com/profile_images/837371731673296896/RdgwhZEb_normal.jpg</t>
  </si>
  <si>
    <t>http://pbs.twimg.com/profile_images/786548993547382784/2mpqYufQ_normal.jpg</t>
  </si>
  <si>
    <t>http://pbs.twimg.com/profile_images/727781905412726784/2nk0Un--_normal.jpg</t>
  </si>
  <si>
    <t>http://pbs.twimg.com/profile_images/638260231248715776/0f0ioz_U_normal.jpg</t>
  </si>
  <si>
    <t>http://pbs.twimg.com/profile_images/1839133933/2_normal.jpg</t>
  </si>
  <si>
    <t>http://pbs.twimg.com/profile_images/738885240937013248/mWqiOkUp_normal.jpg</t>
  </si>
  <si>
    <t>http://pbs.twimg.com/profile_images/776835907756457984/wATnPQRL_normal.jpg</t>
  </si>
  <si>
    <t>http://pbs.twimg.com/profile_images/678000640874946560/1lnxPl2p_normal.jpg</t>
  </si>
  <si>
    <t>http://pbs.twimg.com/profile_images/785053703015395332/ZeTPvUxI_normal.jpg</t>
  </si>
  <si>
    <t>http://pbs.twimg.com/profile_images/441241305830539264/5dWfUI7R_normal.jpeg</t>
  </si>
  <si>
    <t>http://pbs.twimg.com/profile_images/715522950389186560/asu3i4st_normal.jpg</t>
  </si>
  <si>
    <t>http://pbs.twimg.com/profile_images/832788344949968896/B0FG1G13_normal.jpg</t>
  </si>
  <si>
    <t>http://pbs.twimg.com/profile_images/833331495632777216/0DXnik2A_normal.jpg</t>
  </si>
  <si>
    <t>http://pbs.twimg.com/profile_images/840239785079894016/jqLLOInZ_normal.jpg</t>
  </si>
  <si>
    <t>http://pbs.twimg.com/profile_images/764209808387940352/b0znB7kb_normal.jpg</t>
  </si>
  <si>
    <t>http://pbs.twimg.com/profile_images/764275097867788288/KuEn15y6_normal.jpg</t>
  </si>
  <si>
    <t>http://pbs.twimg.com/profile_images/762998751174819840/UMvJdpDy_normal.jpg</t>
  </si>
  <si>
    <t>http://pbs.twimg.com/profile_images/749735565713604608/iiQYpAal_normal.jpg</t>
  </si>
  <si>
    <t>http://pbs.twimg.com/profile_images/743369376477241344/-gsTU0XN_normal.jpg</t>
  </si>
  <si>
    <t>http://pbs.twimg.com/profile_images/830857358461063168/-Zk1xHbt_normal.jpg</t>
  </si>
  <si>
    <t>http://pbs.twimg.com/profile_images/764246659958239232/db3GBVP9_normal.jpg</t>
  </si>
  <si>
    <t>http://pbs.twimg.com/profile_images/764209626086793216/Q9IyW8xo_normal.jpg</t>
  </si>
  <si>
    <t>http://pbs.twimg.com/profile_images/817100044553879552/ehP4ONF6_normal.jpg</t>
  </si>
  <si>
    <t>http://pbs.twimg.com/profile_images/749771229947568128/W4e7JFQE_normal.jpg</t>
  </si>
  <si>
    <t>http://pbs.twimg.com/profile_images/770370637890060289/XHOvupte_normal.jpg</t>
  </si>
  <si>
    <t>http://pbs.twimg.com/profile_images/770370045839048705/QR-MZP_t_normal.jpg</t>
  </si>
  <si>
    <t>http://pbs.twimg.com/profile_images/770336944828055552/Fs8AeQY1_normal.jpg</t>
  </si>
  <si>
    <t>http://pbs.twimg.com/profile_images/822209217650159616/ARJLbsJh_normal.jpg</t>
  </si>
  <si>
    <t>http://pbs.twimg.com/profile_images/841420511116709888/-nrotciT_normal.jpg</t>
  </si>
  <si>
    <t>http://pbs.twimg.com/profile_images/764952785091637249/Hcky1tw__normal.jpg</t>
  </si>
  <si>
    <t>http://pbs.twimg.com/profile_images/832069539676438528/sGmh9S9l_normal.jpg</t>
  </si>
  <si>
    <t>http://pbs.twimg.com/profile_images/757499639977443328/0T5OvcQM_normal.jpg</t>
  </si>
  <si>
    <t>http://pbs.twimg.com/profile_images/767448828186329089/inRRPSz__normal.jpg</t>
  </si>
  <si>
    <t>http://pbs.twimg.com/profile_images/770387156711813120/cIDIrmXg_normal.jpg</t>
  </si>
  <si>
    <t>http://pbs.twimg.com/profile_images/848341842273853440/B7wO_xN8_normal.jpg</t>
  </si>
  <si>
    <t>http://pbs.twimg.com/profile_images/706316700161998848/LAP9im_c_normal.jpg</t>
  </si>
  <si>
    <t>http://pbs.twimg.com/profile_images/823367637203877890/ReFdf9q4_normal.jpg</t>
  </si>
  <si>
    <t>http://pbs.twimg.com/profile_images/848188558368063489/1mN3ABdu_normal.jpg</t>
  </si>
  <si>
    <t>http://pbs.twimg.com/profile_images/786272406205857792/gHJIHmgg_normal.jpg</t>
  </si>
  <si>
    <t>http://pbs.twimg.com/profile_images/3749469858/d3a714151a7b66baaf3741420e3cd9be_normal.jpeg</t>
  </si>
  <si>
    <t>http://pbs.twimg.com/profile_images/830781992778289152/-6m8w_0M_normal.jpg</t>
  </si>
  <si>
    <t>http://pbs.twimg.com/profile_images/845868125765562369/X_HbWIVo_normal.jpg</t>
  </si>
  <si>
    <t>http://pbs.twimg.com/profile_images/821682537353412608/6GW3Qy7g_normal.jpg</t>
  </si>
  <si>
    <t>http://pbs.twimg.com/profile_images/799179493877235712/E4X7z_gf_normal.jpg</t>
  </si>
  <si>
    <t>http://pbs.twimg.com/profile_images/847391904522149890/V3zuFt2y_normal.jpg</t>
  </si>
  <si>
    <t>http://pbs.twimg.com/profile_images/378800000300312688/b539459946841121605cab3d57313211_normal.jpeg</t>
  </si>
  <si>
    <t>http://pbs.twimg.com/profile_images/545646407214854144/32gFUm1o_normal.jpeg</t>
  </si>
  <si>
    <t>http://pbs.twimg.com/profile_images/725700023003021312/ett_DxuA_normal.jpg</t>
  </si>
  <si>
    <t>http://pbs.twimg.com/profile_images/842792210290655234/3qa0yUsA_normal.jpg</t>
  </si>
  <si>
    <t>http://pbs.twimg.com/profile_images/828117604074192897/J7adqECm_normal.jpg</t>
  </si>
  <si>
    <t>http://pbs.twimg.com/profile_images/845547056236158977/5gC5HTse_normal.jpg</t>
  </si>
  <si>
    <t>http://pbs.twimg.com/profile_images/663404160419815424/pZEeb7kN_normal.png</t>
  </si>
  <si>
    <t>http://pbs.twimg.com/profile_images/607153392125898752/Io8VGLNN_normal.jpg</t>
  </si>
  <si>
    <t>http://pbs.twimg.com/profile_images/838025348885463041/L1-K6NxL_normal.jpg</t>
  </si>
  <si>
    <t>http://pbs.twimg.com/profile_images/848083559185227777/hjb3Qr_s_normal.jpg</t>
  </si>
  <si>
    <t>http://pbs.twimg.com/profile_images/840862177754042368/BmOkzDMM_normal.jpg</t>
  </si>
  <si>
    <t>http://pbs.twimg.com/profile_images/846002610201026560/np8rYCc5_normal.jpg</t>
  </si>
  <si>
    <t>http://pbs.twimg.com/profile_images/758674963553406976/mxAgJ3H9_normal.jpg</t>
  </si>
  <si>
    <t>http://pbs.twimg.com/profile_images/830380510300012544/GU0lIs3b_normal.jpg</t>
  </si>
  <si>
    <t>http://pbs.twimg.com/profile_images/3687667039/83f2a2ace6faef85bc69fe35b226602f_normal.jpeg</t>
  </si>
  <si>
    <t>http://pbs.twimg.com/profile_images/836806899018399747/BDXy8hfn_normal.jpg</t>
  </si>
  <si>
    <t>http://pbs.twimg.com/profile_images/844820049365950465/RpnrmWM8_normal.jpg</t>
  </si>
  <si>
    <t>http://pbs.twimg.com/profile_images/564150277633110016/53yZtw27_normal.png</t>
  </si>
  <si>
    <t>http://pbs.twimg.com/profile_images/789859693023916032/9WtL_ZF__normal.jpg</t>
  </si>
  <si>
    <t>http://pbs.twimg.com/profile_images/1543453179/app_full_proxy_normal.jpeg</t>
  </si>
  <si>
    <t>http://pbs.twimg.com/profile_images/683013789839716352/qOfA0vCE_normal.jpg</t>
  </si>
  <si>
    <t>http://pbs.twimg.com/profile_images/843375317184139264/SD-nrKVY_normal.jpg</t>
  </si>
  <si>
    <t>http://pbs.twimg.com/profile_images/845935551198904321/rGVcj61V_normal.jpg</t>
  </si>
  <si>
    <t>http://pbs.twimg.com/profile_images/483835142784286721/qfznLNQ0_normal.png</t>
  </si>
  <si>
    <t>http://pbs.twimg.com/profile_images/515232831178428416/6A_icacS_normal.png</t>
  </si>
  <si>
    <t>http://pbs.twimg.com/profile_images/446570151622615040/bcHtt-mI_normal.png</t>
  </si>
  <si>
    <t>http://pbs.twimg.com/profile_images/790646966699032577/gl6-Nqn3_normal.jpg</t>
  </si>
  <si>
    <t>http://pbs.twimg.com/profile_images/821596812444307458/mHho07Zz_normal.jpg</t>
  </si>
  <si>
    <t>http://pbs.twimg.com/profile_images/797091347920523266/ORaYiuBU_normal.jpg</t>
  </si>
  <si>
    <t>http://pbs.twimg.com/profile_images/848198452181860359/d9M3UgiF_normal.jpg</t>
  </si>
  <si>
    <t>http://pbs.twimg.com/profile_images/846048581169557504/LYw6ZDJg_normal.jpg</t>
  </si>
  <si>
    <t>http://pbs.twimg.com/profile_images/844523519291535361/jSYysdJq_normal.jpg</t>
  </si>
  <si>
    <t>http://pbs.twimg.com/profile_images/788464188519690240/CVCk1YdR_normal.jpg</t>
  </si>
  <si>
    <t>http://pbs.twimg.com/profile_images/613408254983405568/8tm28mjy_normal.jpg</t>
  </si>
  <si>
    <t>http://pbs.twimg.com/profile_images/794487929691377664/VdRH4jI4_normal.jpg</t>
  </si>
  <si>
    <t>http://pbs.twimg.com/profile_images/1172090965/___normal.jpg</t>
  </si>
  <si>
    <t>http://pbs.twimg.com/profile_images/842761889633521664/M0dBcYhh_normal.jpg</t>
  </si>
  <si>
    <t>http://pbs.twimg.com/profile_images/1478944306/340_normal.jpg</t>
  </si>
  <si>
    <t>http://pbs.twimg.com/profile_images/749734708674719745/0VABrJtX_normal.jpg</t>
  </si>
  <si>
    <t>http://pbs.twimg.com/profile_images/763018818205679616/uVd1XhfC_normal.jpg</t>
  </si>
  <si>
    <t>http://pbs.twimg.com/profile_images/764396220555067393/GTvX4ebm_normal.jpg</t>
  </si>
  <si>
    <t>http://pbs.twimg.com/profile_images/764940751222476801/dBukE-4i_normal.jpg</t>
  </si>
  <si>
    <t>http://pbs.twimg.com/profile_images/764944713140973568/V0bmgrDo_normal.jpg</t>
  </si>
  <si>
    <t>http://pbs.twimg.com/profile_images/764399392728031233/_qFk6NF2_normal.jpg</t>
  </si>
  <si>
    <t>http://pbs.twimg.com/profile_images/828360772766015488/KKvK1vAv_normal.jpg</t>
  </si>
  <si>
    <t>http://pbs.twimg.com/profile_images/763018350939152384/ItUUUWfI_normal.jpg</t>
  </si>
  <si>
    <t>http://pbs.twimg.com/profile_images/764405389228183552/yiUEboxX_normal.jpg</t>
  </si>
  <si>
    <t>http://pbs.twimg.com/profile_images/764943272112291840/e90ut75W_normal.jpg</t>
  </si>
  <si>
    <t>http://pbs.twimg.com/profile_images/750413365491752961/XRHgNnIK_normal.jpg</t>
  </si>
  <si>
    <t>http://pbs.twimg.com/profile_images/825912930411618304/UtZIQo1g_normal.jpg</t>
  </si>
  <si>
    <t>http://pbs.twimg.com/profile_images/637377464470257664/dAIOHbf2_normal.png</t>
  </si>
  <si>
    <t>http://pbs.twimg.com/profile_images/3698318791/9782c1371bfdd0730b36f5ff0b5b0e98_normal.jpeg</t>
  </si>
  <si>
    <t>http://pbs.twimg.com/profile_images/821649866665365504/swhxG6rM_normal.jpg</t>
  </si>
  <si>
    <t>http://pbs.twimg.com/profile_images/797376093409935360/y_03cXEs_normal.jpg</t>
  </si>
  <si>
    <t>http://pbs.twimg.com/profile_images/749731604671688704/AXT0nMf5_normal.jpg</t>
  </si>
  <si>
    <t>http://pbs.twimg.com/profile_images/799028740475015174/0zcfeBuN_normal.jpg</t>
  </si>
  <si>
    <t>http://pbs.twimg.com/profile_images/817216613414043648/oM5qd9Rb_normal.jpg</t>
  </si>
  <si>
    <t>http://pbs.twimg.com/profile_images/539565241395601408/DFBmZ4pF_normal.jpeg</t>
  </si>
  <si>
    <t>http://pbs.twimg.com/profile_images/832661226710634497/GTZB8ESh_normal.jpg</t>
  </si>
  <si>
    <t>http://pbs.twimg.com/profile_images/847523018263973889/sGR9svDR_normal.jpg</t>
  </si>
  <si>
    <t>http://pbs.twimg.com/profile_images/820329827391733765/_fc_4X_2_normal.jpg</t>
  </si>
  <si>
    <t>http://pbs.twimg.com/profile_images/832750716208820224/_SkAwrI__normal.jpg</t>
  </si>
  <si>
    <t>http://pbs.twimg.com/profile_images/510269137071783936/AOB0NWwG_normal.png</t>
  </si>
  <si>
    <t>http://pbs.twimg.com/profile_images/837181100271288320/p_t0wJlY_normal.jpg</t>
  </si>
  <si>
    <t>http://pbs.twimg.com/profile_images/702891356470042624/cGHjIGCO_normal.png</t>
  </si>
  <si>
    <t>http://pbs.twimg.com/profile_images/667771491250012160/ESKreANE_normal.jpg</t>
  </si>
  <si>
    <t>http://pbs.twimg.com/profile_images/761107703196360704/Rl8YltsY_normal.jpg</t>
  </si>
  <si>
    <t>http://pbs.twimg.com/profile_images/452671046420668416/R-alODbu_normal.jpeg</t>
  </si>
  <si>
    <t>http://pbs.twimg.com/profile_images/831588036546818049/mnAPxSmB_normal.jpg</t>
  </si>
  <si>
    <t>http://pbs.twimg.com/profile_images/848161886923345920/tg8ooSRw_normal.jpg</t>
  </si>
  <si>
    <t>http://pbs.twimg.com/profile_images/729005723322093568/KNle3xhx_normal.jpg</t>
  </si>
  <si>
    <t>http://pbs.twimg.com/profile_images/639504487611244544/8TiaXE1V_normal.jpg</t>
  </si>
  <si>
    <t>http://pbs.twimg.com/profile_images/834815894098374656/-Y_4rph0_normal.jpg</t>
  </si>
  <si>
    <t>http://pbs.twimg.com/profile_images/847495644281397249/d07vAU0k_normal.jpg</t>
  </si>
  <si>
    <t>http://pbs.twimg.com/profile_images/624258450390958080/BNLbPo4f_normal.jpg</t>
  </si>
  <si>
    <t>http://pbs.twimg.com/profile_images/761512533643538433/7zr4wFJB_normal.jpg</t>
  </si>
  <si>
    <t>http://pbs.twimg.com/profile_images/604776826217603072/ylM-ZlSW_normal.jpg</t>
  </si>
  <si>
    <t>http://pbs.twimg.com/profile_images/780489511939739651/daEt7V5A_normal.jpg</t>
  </si>
  <si>
    <t>http://pbs.twimg.com/profile_images/802323361829425152/jjPLu0Vy_normal.jpg</t>
  </si>
  <si>
    <t>http://pbs.twimg.com/profile_images/803774613864009730/wj5e3B7d_normal.jpg</t>
  </si>
  <si>
    <t>http://pbs.twimg.com/profile_images/823164701601304576/lXUgdbM6_normal.jpg</t>
  </si>
  <si>
    <t>http://pbs.twimg.com/profile_images/831196449715134464/PUSrLNvz_normal.jpg</t>
  </si>
  <si>
    <t>http://pbs.twimg.com/profile_images/747205090256293888/1ML4VlSE_normal.jpg</t>
  </si>
  <si>
    <t>http://pbs.twimg.com/profile_images/845378242706071553/gj_H89uJ_normal.jpg</t>
  </si>
  <si>
    <t>http://pbs.twimg.com/profile_images/843894765871538177/rSzvf4eM_normal.jpg</t>
  </si>
  <si>
    <t>http://pbs.twimg.com/profile_images/745697452511100928/iJr1PxRv_normal.jpg</t>
  </si>
  <si>
    <t>http://pbs.twimg.com/profile_images/3468011581/efb985f24af0a814a722457a768f3cc5_normal.jpeg</t>
  </si>
  <si>
    <t>http://pbs.twimg.com/profile_images/832198126480060417/K79Vzu3o_normal.jpg</t>
  </si>
  <si>
    <t>http://pbs.twimg.com/profile_images/794174181734776832/aQGrVky__normal.jpg</t>
  </si>
  <si>
    <t>http://pbs.twimg.com/profile_images/784305063820861441/YvRMMu9i_normal.jpg</t>
  </si>
  <si>
    <t>http://pbs.twimg.com/profile_images/630339562536046592/IQCh8GcM_normal.jpg</t>
  </si>
  <si>
    <t>http://pbs.twimg.com/profile_images/848682103910825984/RAXSFEsQ_normal.jpg</t>
  </si>
  <si>
    <t>http://pbs.twimg.com/profile_images/835979954219282432/RBbmnH7h_normal.jpg</t>
  </si>
  <si>
    <t>http://pbs.twimg.com/profile_images/848276821389049856/qNauGSaR_normal.jpg</t>
  </si>
  <si>
    <t>http://pbs.twimg.com/profile_images/840324282974687234/BVI6Wiqv_normal.jpg</t>
  </si>
  <si>
    <t>http://pbs.twimg.com/profile_images/670424758434078720/kc_fVqT__normal.jpg</t>
  </si>
  <si>
    <t>http://pbs.twimg.com/profile_images/841089828838084609/95a_Hv4e_normal.jpg</t>
  </si>
  <si>
    <t>http://pbs.twimg.com/profile_images/847549567788867586/V28MbNPk_normal.jpg</t>
  </si>
  <si>
    <t>http://pbs.twimg.com/profile_images/802886684253843457/dcCbhPKw_normal.jpg</t>
  </si>
  <si>
    <t>http://pbs.twimg.com/profile_images/811130428899790852/tBnpBs0W_normal.jpg</t>
  </si>
  <si>
    <t>http://pbs.twimg.com/profile_images/845734381662720001/EorvFb5D_normal.jpg</t>
  </si>
  <si>
    <t>http://pbs.twimg.com/profile_images/749336352878190592/M6U_HtnL_normal.jpg</t>
  </si>
  <si>
    <t>http://pbs.twimg.com/profile_images/848606217647923203/yLjIwN3j_normal.jpg</t>
  </si>
  <si>
    <t>http://pbs.twimg.com/profile_images/763017037912371200/XuFUE9ss_normal.jpg</t>
  </si>
  <si>
    <t>http://pbs.twimg.com/profile_images/743419606082134016/H7FMahm4_normal.jpg</t>
  </si>
  <si>
    <t>http://pbs.twimg.com/profile_images/750411107869790210/BFbc7uTO_normal.jpg</t>
  </si>
  <si>
    <t>http://pbs.twimg.com/profile_images/843231630063996929/QLH4RjdX_normal.jpg</t>
  </si>
  <si>
    <t>http://pbs.twimg.com/profile_images/845692732010123264/IbwNVkTs_normal.jpg</t>
  </si>
  <si>
    <t>http://pbs.twimg.com/profile_images/749739783925051393/xe08h4sx_normal.jpg</t>
  </si>
  <si>
    <t>http://pbs.twimg.com/profile_images/764943593488412672/veQwxegc_normal.jpg</t>
  </si>
  <si>
    <t>http://pbs.twimg.com/profile_images/1783905149/logo_96_normal.jpg</t>
  </si>
  <si>
    <t>http://pbs.twimg.com/profile_images/749762145114419200/vuZFe3Qx_normal.jpg</t>
  </si>
  <si>
    <t>http://pbs.twimg.com/profile_images/842181812201877504/olZ8_i60_normal.jpg</t>
  </si>
  <si>
    <t>http://pbs.twimg.com/profile_images/764374066174238721/OkhtMd59_normal.jpg</t>
  </si>
  <si>
    <t>http://pbs.twimg.com/profile_images/749750206414151680/8SZHtf8Y_normal.jpg</t>
  </si>
  <si>
    <t>http://pbs.twimg.com/profile_images/768191507337707520/8sUXI6Vj_normal.jpg</t>
  </si>
  <si>
    <t>http://pbs.twimg.com/profile_images/763023195029008384/IyWeTi87_normal.jpg</t>
  </si>
  <si>
    <t>http://pbs.twimg.com/profile_images/641351174310879232/UBudFlAX_normal.jpg</t>
  </si>
  <si>
    <t>http://pbs.twimg.com/profile_images/751515468754587650/Mk3bsA95_normal.jpg</t>
  </si>
  <si>
    <t>http://pbs.twimg.com/profile_images/769629225649184768/gFvoE1RR_normal.jpg</t>
  </si>
  <si>
    <t>http://pbs.twimg.com/profile_images/729363977805955072/MIM0RThH_normal.jpg</t>
  </si>
  <si>
    <t>http://pbs.twimg.com/profile_images/848638925245747201/QHXdumBV_normal.jpg</t>
  </si>
  <si>
    <t>http://pbs.twimg.com/profile_images/761627800193425408/sACkV5p0_normal.jpg</t>
  </si>
  <si>
    <t>http://pbs.twimg.com/profile_images/743268205867712512/q9PQjz1S_normal.jpg</t>
  </si>
  <si>
    <t>http://pbs.twimg.com/profile_images/764251312066293760/MXew_jX-_normal.jpg</t>
  </si>
  <si>
    <t>http://pbs.twimg.com/profile_images/763398247813611520/1JqoirPz_normal.jpg</t>
  </si>
  <si>
    <t>http://pbs.twimg.com/profile_images/845300385246007297/9wnZbTSj_normal.jpg</t>
  </si>
  <si>
    <t>http://pbs.twimg.com/profile_images/581124331767345152/riWa1Qul_normal.jpg</t>
  </si>
  <si>
    <t>http://pbs.twimg.com/profile_images/838470358021857280/oj1YQCi1_normal.jpg</t>
  </si>
  <si>
    <t>http://pbs.twimg.com/profile_images/763015963251974144/oFVERYhX_normal.jpg</t>
  </si>
  <si>
    <t>http://pbs.twimg.com/profile_images/463791583230320640/SnmvhQD__normal.jpeg</t>
  </si>
  <si>
    <t>http://pbs.twimg.com/profile_images/743422429339484160/fRUoNrMR_normal.jpg</t>
  </si>
  <si>
    <t>http://pbs.twimg.com/profile_images/615171565164982272/aRjEo__q_normal.jpg</t>
  </si>
  <si>
    <t>http://pbs.twimg.com/profile_images/757856467303084032/PoVy1-El_normal.jpg</t>
  </si>
  <si>
    <t>http://pbs.twimg.com/profile_images/638356166318403584/z0PgDfOz_normal.jpg</t>
  </si>
  <si>
    <t>http://pbs.twimg.com/profile_images/776243059151560704/wUHu4_GZ_normal.jpg</t>
  </si>
  <si>
    <t>http://pbs.twimg.com/profile_images/2029899414/392678_10150426026494898_807209897_8236665_159434277_n_normal.jpg</t>
  </si>
  <si>
    <t>http://pbs.twimg.com/profile_images/428119711260614657/64oaXyAC_normal.jpeg</t>
  </si>
  <si>
    <t>http://pbs.twimg.com/profile_images/516317905495920640/Ts_GVHTl_normal.jpeg</t>
  </si>
  <si>
    <t>http://pbs.twimg.com/profile_images/764949612268519429/6l3KV9gA_normal.jpg</t>
  </si>
  <si>
    <t>http://pbs.twimg.com/profile_images/763006255921262592/xqZEceax_normal.jpg</t>
  </si>
  <si>
    <t>http://pbs.twimg.com/profile_images/763002666700111872/On9fKujd_normal.jpg</t>
  </si>
  <si>
    <t>http://pbs.twimg.com/profile_images/764201098919813121/eRPbJ2Yt_normal.jpg</t>
  </si>
  <si>
    <t>http://pbs.twimg.com/profile_images/707597850625052677/JKfG0kVX_normal.jpg</t>
  </si>
  <si>
    <t>http://pbs.twimg.com/profile_images/825498227436814336/MW025o5h_normal.jpg</t>
  </si>
  <si>
    <t>http://pbs.twimg.com/profile_images/764375082944884736/vx2nyWI__normal.jpg</t>
  </si>
  <si>
    <t>http://pbs.twimg.com/profile_images/841160010/pff-20090712-20100218-Google-12b_normal.jpg</t>
  </si>
  <si>
    <t>http://pbs.twimg.com/profile_images/743431734738452480/c1T3CkeC_normal.jpg</t>
  </si>
  <si>
    <t>http://pbs.twimg.com/profile_images/764401141283115008/jgCUnqJR_normal.jpg</t>
  </si>
  <si>
    <t>http://pbs.twimg.com/profile_images/749738365776519168/gH7pYwvh_normal.jpg</t>
  </si>
  <si>
    <t>http://pbs.twimg.com/profile_images/809533037939523584/RS23jdiM_normal.jpg</t>
  </si>
  <si>
    <t>http://pbs.twimg.com/profile_images/273475847/Sharon_head_shot_normal.jpg</t>
  </si>
  <si>
    <t>http://pbs.twimg.com/profile_images/728384773622738944/0d3Hf3y9_normal.jpg</t>
  </si>
  <si>
    <t>http://pbs.twimg.com/profile_images/730238136911986688/5ojhzb3u_normal.jpg</t>
  </si>
  <si>
    <t>http://pbs.twimg.com/profile_images/451086170156703744/bwl8SIbp_normal.jpeg</t>
  </si>
  <si>
    <t>http://pbs.twimg.com/profile_images/432579954153238529/f9PObh0-_normal.jpeg</t>
  </si>
  <si>
    <t>http://pbs.twimg.com/profile_images/616230171507617792/Z_tMYwU4_normal.png</t>
  </si>
  <si>
    <t>http://pbs.twimg.com/profile_images/590339797337575424/zXXlW71__normal.jpg</t>
  </si>
  <si>
    <t>http://pbs.twimg.com/profile_images/749849047637168128/MGOxWQ3e_normal.jpg</t>
  </si>
  <si>
    <t>http://pbs.twimg.com/profile_images/543242121302380545/9FnhjKry_normal.png</t>
  </si>
  <si>
    <t>http://pbs.twimg.com/profile_images/625638965278683137/tGX28lA6_normal.jpg</t>
  </si>
  <si>
    <t>http://pbs.twimg.com/profile_images/751525993161035776/bX3xWVl__normal.jpg</t>
  </si>
  <si>
    <t>http://pbs.twimg.com/profile_images/655489422474018816/UU71cRyU_normal.jpg</t>
  </si>
  <si>
    <t>http://pbs.twimg.com/profile_images/749739951382724608/I4e39rwA_normal.jpg</t>
  </si>
  <si>
    <t>http://pbs.twimg.com/profile_images/764947343657406464/uLdPqrzE_normal.jpg</t>
  </si>
  <si>
    <t>http://pbs.twimg.com/profile_images/749742886762217472/OCWoyZ83_normal.jpg</t>
  </si>
  <si>
    <t>http://pbs.twimg.com/profile_images/764949731810349056/_Sd8Ha9T_normal.jpg</t>
  </si>
  <si>
    <t>http://pbs.twimg.com/profile_images/749761319872696321/WaPqjr_N_normal.jpg</t>
  </si>
  <si>
    <t>http://pbs.twimg.com/profile_images/1296140395/logo_133_normal.png</t>
  </si>
  <si>
    <t>http://pbs.twimg.com/profile_images/791757458532397058/kPbOD_ly_normal.jpg</t>
  </si>
  <si>
    <t>http://pbs.twimg.com/profile_images/582181578228572160/MYFzyJLM_normal.jpg</t>
  </si>
  <si>
    <t>http://pbs.twimg.com/profile_images/761383208973922305/5ZfDSP4a_normal.jpg</t>
  </si>
  <si>
    <t>http://pbs.twimg.com/profile_images/828833732328972288/F6TNyuv-_normal.jpg</t>
  </si>
  <si>
    <t>http://pbs.twimg.com/profile_images/789510834837827585/W23EHA1g_normal.jpg</t>
  </si>
  <si>
    <t>http://pbs.twimg.com/profile_images/681926886113456128/Y7JOPtsc_normal.jpg</t>
  </si>
  <si>
    <t>http://pbs.twimg.com/profile_images/539244962584350721/8scqLEw8_normal.jpeg</t>
  </si>
  <si>
    <t>http://pbs.twimg.com/profile_images/736568342253801473/_tcGaba8_normal.jpg</t>
  </si>
  <si>
    <t>http://pbs.twimg.com/profile_images/1630941648/snake_4_normal.jpg</t>
  </si>
  <si>
    <t>http://pbs.twimg.com/profile_images/751183397020512256/5umc-Ba5_normal.jpg</t>
  </si>
  <si>
    <t>http://pbs.twimg.com/profile_images/831140446483128320/qytN5S0R_normal.jpg</t>
  </si>
  <si>
    <t>http://pbs.twimg.com/profile_images/750420456654733313/gV-LMQTG_normal.jpg</t>
  </si>
  <si>
    <t>http://pbs.twimg.com/profile_images/2266311412/7jq5ltoyqt5wwaixic0i_normal.jpeg</t>
  </si>
  <si>
    <t>http://pbs.twimg.com/profile_images/845463469432307712/0rZMXb23_normal.jpg</t>
  </si>
  <si>
    <t>http://pbs.twimg.com/profile_images/749740653462949888/GTEU77Ne_normal.jpg</t>
  </si>
  <si>
    <t>http://pbs.twimg.com/profile_images/764402920540430336/a3-aYCoz_normal.jpg</t>
  </si>
  <si>
    <t>http://pbs.twimg.com/profile_images/845776675715604483/TU5rA3e7_normal.jpg</t>
  </si>
  <si>
    <t>http://pbs.twimg.com/profile_images/825821428461223938/i6xQTNap_normal.jpg</t>
  </si>
  <si>
    <t>http://pbs.twimg.com/profile_images/764204342886952960/UHoJCDzW_normal.jpg</t>
  </si>
  <si>
    <t>http://pbs.twimg.com/profile_images/764237321713684481/RYZ4_ld9_normal.jpg</t>
  </si>
  <si>
    <t>http://pbs.twimg.com/profile_images/751523513920589824/S5YZcVMK_normal.jpg</t>
  </si>
  <si>
    <t>http://pbs.twimg.com/profile_images/604976603634888704/t2fhraub_normal.png</t>
  </si>
  <si>
    <t>http://pbs.twimg.com/profile_images/808763328923369475/3AB8ZncV_normal.jpg</t>
  </si>
  <si>
    <t>http://pbs.twimg.com/profile_images/846585179674234880/uZZ5_jCM_normal.jpg</t>
  </si>
  <si>
    <t>http://pbs.twimg.com/profile_images/831525896804655104/Pz5_BU3D_normal.jpg</t>
  </si>
  <si>
    <t>http://pbs.twimg.com/profile_images/577329933132828672/U4T76mVw_normal.png</t>
  </si>
  <si>
    <t>http://pbs.twimg.com/profile_images/2364341305/Monument_Valley_Arizona_04_01_01_01_normal.jpg</t>
  </si>
  <si>
    <t>http://pbs.twimg.com/profile_images/661588138578550784/0U6EszZB_normal.jpg</t>
  </si>
  <si>
    <t>http://pbs.twimg.com/profile_images/842783722625732608/z0XftLm3_normal.jpg</t>
  </si>
  <si>
    <t>http://pbs.twimg.com/profile_images/793299625583251456/sOAJIM0F_normal.jpg</t>
  </si>
  <si>
    <t>http://pbs.twimg.com/profile_images/750413694669033472/YFoqG4Mn_normal.jpg</t>
  </si>
  <si>
    <t>http://pbs.twimg.com/profile_images/750413772565733376/wrLp_aUr_normal.jpg</t>
  </si>
  <si>
    <t>http://pbs.twimg.com/profile_images/827998639519698944/7m-jnkJ9_normal.jpg</t>
  </si>
  <si>
    <t>http://pbs.twimg.com/profile_images/764397148750372868/9OJtg3T8_normal.jpg</t>
  </si>
  <si>
    <t>http://pbs.twimg.com/profile_images/764414730723143680/GSxTxrZp_normal.jpg</t>
  </si>
  <si>
    <t>http://pbs.twimg.com/profile_images/764397834653270017/23vnzGlc_normal.jpg</t>
  </si>
  <si>
    <t>http://pbs.twimg.com/profile_images/840537277273006080/-qrrGqrm_normal.jpg</t>
  </si>
  <si>
    <t>http://pbs.twimg.com/profile_images/764215878724493313/IksoMzV-_normal.jpg</t>
  </si>
  <si>
    <t>http://pbs.twimg.com/profile_images/763001732414791680/n4Z04p3k_normal.jpg</t>
  </si>
  <si>
    <t>http://pbs.twimg.com/profile_images/743411001282936832/cfdEPK3p_normal.jpg</t>
  </si>
  <si>
    <t>http://pbs.twimg.com/profile_images/613013410113003520/5hRUgUz1_normal.jpg</t>
  </si>
  <si>
    <t>http://pbs.twimg.com/profile_images/764394283461931008/pBU2cRZS_normal.jpg</t>
  </si>
  <si>
    <t>http://pbs.twimg.com/profile_images/807553137720446976/DzLWQmX2_normal.jpg</t>
  </si>
  <si>
    <t>http://pbs.twimg.com/profile_images/421038031546507264/oKaaDdGm_normal.jpeg</t>
  </si>
  <si>
    <t>http://pbs.twimg.com/profile_images/723599696518864897/iG1-rUtL_normal.jpg</t>
  </si>
  <si>
    <t>http://pbs.twimg.com/profile_images/659690292455542784/peoEdWpT_normal.jpg</t>
  </si>
  <si>
    <t>http://pbs.twimg.com/profile_images/746750212572581888/uBVUvkRu_normal.jpg</t>
  </si>
  <si>
    <t>http://pbs.twimg.com/profile_images/754185421035278336/Wk6JXEjt_normal.jpg</t>
  </si>
  <si>
    <t>http://pbs.twimg.com/profile_images/754937914455363584/FwO7lx2f_normal.jpg</t>
  </si>
  <si>
    <t>http://pbs.twimg.com/profile_images/568760439153373184/BJdOQDD9_normal.jpeg</t>
  </si>
  <si>
    <t>http://pbs.twimg.com/profile_images/417339585404739584/510ZTl0Q_normal.jpeg</t>
  </si>
  <si>
    <t>http://pbs.twimg.com/profile_images/515302106958278656/zgiIzbl3_normal.jpeg</t>
  </si>
  <si>
    <t>http://pbs.twimg.com/profile_images/538844396867690496/cJDZ8hY5_normal.jpeg</t>
  </si>
  <si>
    <t>http://pbs.twimg.com/profile_images/816520712722649088/hYWDY-v__normal.jpg</t>
  </si>
  <si>
    <t>http://pbs.twimg.com/profile_images/1173974791/myphoto_4__normal.png</t>
  </si>
  <si>
    <t>http://pbs.twimg.com/profile_images/743925335297765376/hYt4ozGI_normal.jpg</t>
  </si>
  <si>
    <t>http://pbs.twimg.com/profile_images/430275896855900160/0QgAPgTC_normal.jpeg</t>
  </si>
  <si>
    <t>http://pbs.twimg.com/profile_images/815232840631799808/lw3e713G_normal.jpg</t>
  </si>
  <si>
    <t>http://pbs.twimg.com/profile_images/732427090184691712/7bSu1hNw_normal.jpg</t>
  </si>
  <si>
    <t>http://pbs.twimg.com/profile_images/805916396206948352/EYWIPicU_normal.jpg</t>
  </si>
  <si>
    <t>http://pbs.twimg.com/profile_images/824195568671096832/BOqF06z6_normal.jpg</t>
  </si>
  <si>
    <t>http://pbs.twimg.com/profile_images/698358310899060736/D4xOVTz__normal.png</t>
  </si>
  <si>
    <t>http://pbs.twimg.com/profile_images/831881197353512962/2HGJsVrh_normal.jpg</t>
  </si>
  <si>
    <t>http://pbs.twimg.com/profile_images/841262171359178752/F8qnuqPv_normal.jpg</t>
  </si>
  <si>
    <t>http://pbs.twimg.com/profile_images/580402811453759488/Dq7KliGC_normal.jpg</t>
  </si>
  <si>
    <t>http://pbs.twimg.com/profile_images/808242294193291264/2jR4uWPX_normal.jpg</t>
  </si>
  <si>
    <t>http://pbs.twimg.com/profile_images/848243275349860352/fWhupfUP_normal.jpg</t>
  </si>
  <si>
    <t>http://pbs.twimg.com/profile_images/1580425237/Mexico_Mx_normal.jpg</t>
  </si>
  <si>
    <t>http://pbs.twimg.com/profile_images/749314625636708352/qV1NLSn3_normal.jpg</t>
  </si>
  <si>
    <t>http://pbs.twimg.com/profile_images/826577344072732673/AGZq5Yei_normal.jpg</t>
  </si>
  <si>
    <t>http://pbs.twimg.com/profile_images/703305243317108738/gy1GiGMj_normal.jpg</t>
  </si>
  <si>
    <t>http://pbs.twimg.com/profile_images/749725216486588418/Qrv3VRN9_normal.jpg</t>
  </si>
  <si>
    <t>http://pbs.twimg.com/profile_images/764229681356824576/4GqIG9Im_normal.jpg</t>
  </si>
  <si>
    <t>http://pbs.twimg.com/profile_images/750416038823546880/WWsd7ujT_normal.jpg</t>
  </si>
  <si>
    <t>http://pbs.twimg.com/profile_images/848538796132110336/u3oiJRTM_normal.jpg</t>
  </si>
  <si>
    <t>http://pbs.twimg.com/profile_images/816891747741683712/hW4usRDG_normal.jpg</t>
  </si>
  <si>
    <t>http://pbs.twimg.com/profile_images/750767826957275136/dn5niBBW_normal.jpg</t>
  </si>
  <si>
    <t>http://pbs.twimg.com/profile_images/763010848377958400/N6Hp3d7u_normal.jpg</t>
  </si>
  <si>
    <t>http://pbs.twimg.com/profile_images/764238403193806848/TMmjC00L_normal.jpg</t>
  </si>
  <si>
    <t>http://pbs.twimg.com/profile_images/743366447007678464/k-dZQia1_normal.jpg</t>
  </si>
  <si>
    <t>http://pbs.twimg.com/profile_images/749750557137575936/I1eVg-1g_normal.jpg</t>
  </si>
  <si>
    <t>http://pbs.twimg.com/profile_images/763013635568439296/__f8yLay_normal.jpg</t>
  </si>
  <si>
    <t>http://pbs.twimg.com/profile_images/840680344739287040/ofr00fXW_normal.jpg</t>
  </si>
  <si>
    <t>http://pbs.twimg.com/profile_images/566675791493070848/KdHWHDty_normal.jpeg</t>
  </si>
  <si>
    <t>http://pbs.twimg.com/profile_images/524880126509465601/Vfplx7hS_normal.png</t>
  </si>
  <si>
    <t>http://pbs.twimg.com/profile_images/841018543474896900/zvs-m_zM_normal.jpg</t>
  </si>
  <si>
    <t>http://pbs.twimg.com/profile_images/848383127281999873/3-vbsudg_normal.jpg</t>
  </si>
  <si>
    <t>http://pbs.twimg.com/profile_images/847109118598901760/mTmi2tYp_normal.jpg</t>
  </si>
  <si>
    <t>http://pbs.twimg.com/profile_images/816522585139597316/nYd4qeZ__normal.jpg</t>
  </si>
  <si>
    <t>http://pbs.twimg.com/profile_images/848320706597208064/Na6y27FV_normal.jpg</t>
  </si>
  <si>
    <t>http://pbs.twimg.com/profile_images/792938457953820672/hRu-uq5E_normal.jpg</t>
  </si>
  <si>
    <t>http://pbs.twimg.com/profile_images/754936694344970240/H3noKcIb_normal.jpg</t>
  </si>
  <si>
    <t>http://pbs.twimg.com/profile_images/683168458620727297/vCkFv2AY_normal.jpg</t>
  </si>
  <si>
    <t>http://pbs.twimg.com/profile_images/650348211345989632/7quRKPzl_normal.jpg</t>
  </si>
  <si>
    <t>http://pbs.twimg.com/profile_images/769827799490101248/sgVxgotO_normal.jpg</t>
  </si>
  <si>
    <t>http://pbs.twimg.com/profile_images/819594052010053632/HexXMIrv_normal.jpg</t>
  </si>
  <si>
    <t>http://pbs.twimg.com/profile_images/656472717856604160/Me4mFI3d_normal.jpg</t>
  </si>
  <si>
    <t>http://pbs.twimg.com/profile_images/812332072719319041/BJ0gO_Oo_normal.jpg</t>
  </si>
  <si>
    <t>http://pbs.twimg.com/profile_images/848766261664268290/nZ3Oj-Kj_normal.jpg</t>
  </si>
  <si>
    <t>http://pbs.twimg.com/profile_images/824576097018802176/JGWCKHOS_normal.jpg</t>
  </si>
  <si>
    <t>http://pbs.twimg.com/profile_images/846022171876978689/oBf2N5B__normal.jpg</t>
  </si>
  <si>
    <t>http://pbs.twimg.com/profile_images/839876436987117568/XG9F1lLs_normal.jpg</t>
  </si>
  <si>
    <t>http://pbs.twimg.com/profile_images/848905102492553216/mV75s_Dp_normal.jpg</t>
  </si>
  <si>
    <t>http://pbs.twimg.com/profile_images/798018363058364416/KnsRA-PN_normal.jpg</t>
  </si>
  <si>
    <t>http://pbs.twimg.com/profile_images/652882175612854272/Gg2DqmwR_normal.jpg</t>
  </si>
  <si>
    <t>http://pbs.twimg.com/profile_images/579341391425245185/sY-8A8LD_normal.jpg</t>
  </si>
  <si>
    <t>http://pbs.twimg.com/profile_images/842365403439484928/qcpKn6Rf_normal.jpg</t>
  </si>
  <si>
    <t>http://pbs.twimg.com/profile_images/1803875311/452c5b3a-af2e-41cf-9b82-eaed7c5306e7_normal.jpg</t>
  </si>
  <si>
    <t>http://pbs.twimg.com/profile_images/778106253541306368/yWiqAL5u_normal.jpg</t>
  </si>
  <si>
    <t>http://pbs.twimg.com/profile_images/847961572026720257/cUml00NR_normal.jpg</t>
  </si>
  <si>
    <t>http://pbs.twimg.com/profile_images/848116066018484224/bFzbxtjq_normal.jpg</t>
  </si>
  <si>
    <t>http://pbs.twimg.com/profile_images/784145868161024000/dvQMnWc1_normal.jpg</t>
  </si>
  <si>
    <t>http://pbs.twimg.com/profile_images/791750792696958976/o2Pfjwk8_normal.jpg</t>
  </si>
  <si>
    <t>http://pbs.twimg.com/profile_images/848406231689515009/jW_NDZrD_normal.jpg</t>
  </si>
  <si>
    <t>http://pbs.twimg.com/profile_images/795237920550457344/vDRsfxPh_normal.jpg</t>
  </si>
  <si>
    <t>http://pbs.twimg.com/profile_images/613298302277136386/FS3SAXVV_normal.jpg</t>
  </si>
  <si>
    <t>http://pbs.twimg.com/profile_images/378800000461209591/ea6b2d0f0b67ef502ee8496e0ae8c6c7_normal.jpeg</t>
  </si>
  <si>
    <t>http://pbs.twimg.com/profile_images/1549878599/renate_schneble_normal.jpg</t>
  </si>
  <si>
    <t>http://pbs.twimg.com/profile_images/841991235665461248/tWVt0P3h_normal.jpg</t>
  </si>
  <si>
    <t>http://pbs.twimg.com/profile_images/2910238572/60a295f5b8b46d59ce66e4d0b8b99771_normal.png</t>
  </si>
  <si>
    <t>http://pbs.twimg.com/profile_images/528001670618152960/dtRApP4E_normal.jpeg</t>
  </si>
  <si>
    <t>http://pbs.twimg.com/profile_images/816227899644801024/_tFcmyR5_normal.jpg</t>
  </si>
  <si>
    <t>http://pbs.twimg.com/profile_images/1556089169/UK_normal.jpg</t>
  </si>
  <si>
    <t>http://pbs.twimg.com/profile_images/790491166965960705/SvNRyg_5_normal.jpg</t>
  </si>
  <si>
    <t>http://pbs.twimg.com/profile_images/571675495596748800/seiukpQH_normal.jpeg</t>
  </si>
  <si>
    <t>http://pbs.twimg.com/profile_images/554718608568627200/gKOiMe9x_normal.jpeg</t>
  </si>
  <si>
    <t>http://pbs.twimg.com/profile_images/676159130067972096/mnMF42xn_normal.jpg</t>
  </si>
  <si>
    <t>http://pbs.twimg.com/profile_images/848900363226763267/_GVa7EJ1_normal.jpg</t>
  </si>
  <si>
    <t>http://pbs.twimg.com/profile_images/837032396407115788/U6NsZHpz_normal.jpg</t>
  </si>
  <si>
    <t>http://pbs.twimg.com/profile_images/814438246641844224/HQnTbDyA_normal.jpg</t>
  </si>
  <si>
    <t>http://pbs.twimg.com/profile_images/482169752941363202/85hVV8id_normal.jpeg</t>
  </si>
  <si>
    <t>http://pbs.twimg.com/profile_images/792692754774011904/BtHC1xnw_normal.jpg</t>
  </si>
  <si>
    <t>http://pbs.twimg.com/profile_images/843946301079388161/nsDG6V1P_normal.jpg</t>
  </si>
  <si>
    <t>http://pbs.twimg.com/profile_images/785889336919293952/-FkY7nNv_normal.jpg</t>
  </si>
  <si>
    <t>http://pbs.twimg.com/profile_images/561462815005749250/5HFHcVxN_normal.jpeg</t>
  </si>
  <si>
    <t>http://pbs.twimg.com/profile_images/813154314571182080/1jVSlk_a_normal.jpg</t>
  </si>
  <si>
    <t>http://pbs.twimg.com/profile_images/848329028130017280/b5rquUsE_normal.jpg</t>
  </si>
  <si>
    <t>http://pbs.twimg.com/profile_images/2215576731/ars-logo_normal.png</t>
  </si>
  <si>
    <t>http://pbs.twimg.com/profile_images/475329182830850048/UG-T_oT2_normal.jpeg</t>
  </si>
  <si>
    <t>http://pbs.twimg.com/profile_images/848652642922504193/-X85TRcm_normal.jpg</t>
  </si>
  <si>
    <t>http://pbs.twimg.com/profile_images/770370940857450499/X-x0ahiq_normal.jpg</t>
  </si>
  <si>
    <t>http://pbs.twimg.com/profile_images/749731122683187200/QpsqjcBu_normal.jpg</t>
  </si>
  <si>
    <t>http://pbs.twimg.com/profile_images/764942990943121408/glVu2ieu_normal.jpg</t>
  </si>
  <si>
    <t>http://pbs.twimg.com/profile_images/734523422248685568/5I4EDVYy_normal.jpg</t>
  </si>
  <si>
    <t>http://pbs.twimg.com/profile_images/770370119117791232/eHIda0RE_normal.jpg</t>
  </si>
  <si>
    <t>http://pbs.twimg.com/profile_images/845683067197014016/LlPB69db_normal.jpg</t>
  </si>
  <si>
    <t>http://pbs.twimg.com/profile_images/749731689438408704/2jNRZl8P_normal.jpg</t>
  </si>
  <si>
    <t>http://pbs.twimg.com/profile_images/624374668473073664/BvpJzKEB_normal.jpg</t>
  </si>
  <si>
    <t>http://pbs.twimg.com/profile_images/832196392777109504/6QM-En02_normal.jpg</t>
  </si>
  <si>
    <t>http://pbs.twimg.com/profile_images/378800000532640898/aa47ef5f7b20078cb1e0b9cb3ce7b206_normal.jpeg</t>
  </si>
  <si>
    <t>http://pbs.twimg.com/profile_images/781256798250467328/JAqjcPjV_normal.jpg</t>
  </si>
  <si>
    <t>http://pbs.twimg.com/profile_images/770336690430943232/XTxDSAYC_normal.jpg</t>
  </si>
  <si>
    <t>http://pbs.twimg.com/profile_images/592154997053263872/V5Iq7tIy_normal.jpg</t>
  </si>
  <si>
    <t>http://pbs.twimg.com/profile_images/839957413059055617/D-AwVlTb_normal.jpg</t>
  </si>
  <si>
    <t>http://pbs.twimg.com/profile_images/824625884481122305/_on_3YaK_normal.png</t>
  </si>
  <si>
    <t>http://pbs.twimg.com/profile_images/764392236276645888/ohb9HMHp_normal.jpg</t>
  </si>
  <si>
    <t>http://pbs.twimg.com/profile_images/1267384368/IMG00031_normal.jpg</t>
  </si>
  <si>
    <t>http://pbs.twimg.com/profile_images/764262057151696896/i_0Ddlbi_normal.jpg</t>
  </si>
  <si>
    <t>http://pbs.twimg.com/profile_images/378800000062065171/a9d405d2fc111ea1d548705fdc2580eb_normal.png</t>
  </si>
  <si>
    <t>http://pbs.twimg.com/profile_images/765260188098191360/IR_9iRNw_normal.jpg</t>
  </si>
  <si>
    <t>http://pbs.twimg.com/profile_images/3185461880/1839c5ac7a00d463eae3370722d8c74f_normal.jpeg</t>
  </si>
  <si>
    <t>http://pbs.twimg.com/profile_images/412295326859415553/unKqRxon_normal.jpeg</t>
  </si>
  <si>
    <t>http://pbs.twimg.com/profile_images/763011195758600194/QKbUln4I_normal.jpg</t>
  </si>
  <si>
    <t>http://pbs.twimg.com/profile_images/670903299357413376/oHqoAiVz_normal.jpg</t>
  </si>
  <si>
    <t>http://pbs.twimg.com/profile_images/734521913851170816/7EwlVaZK_normal.jpg</t>
  </si>
  <si>
    <t>http://pbs.twimg.com/profile_images/848881499482894337/ztZ8FuGy_normal.jpg</t>
  </si>
  <si>
    <t>http://pbs.twimg.com/profile_images/848825336158535682/rqvBlqiG_normal.jpg</t>
  </si>
  <si>
    <t>http://pbs.twimg.com/profile_images/848140395376660481/vJBZCfFs_normal.jpg</t>
  </si>
  <si>
    <t>http://pbs.twimg.com/profile_images/502208695854313472/mupwPlOC_normal.jpeg</t>
  </si>
  <si>
    <t>http://pbs.twimg.com/profile_images/847099846855180292/RIJ4vxcU_normal.jpg</t>
  </si>
  <si>
    <t>http://pbs.twimg.com/profile_images/540082072095035392/dEYyktxE_normal.jpeg</t>
  </si>
  <si>
    <t>http://pbs.twimg.com/profile_images/692441060610564096/TjYE6GmN_normal.jpg</t>
  </si>
  <si>
    <t>http://pbs.twimg.com/profile_images/847818910032424961/jn68F2ji_normal.jpg</t>
  </si>
  <si>
    <t>http://pbs.twimg.com/profile_images/3059766279/8ca5a430454f472c0c12abd9174ffdca_normal.jpeg</t>
  </si>
  <si>
    <t>http://pbs.twimg.com/profile_images/848236370468364288/DyPRQ5YW_normal.jpg</t>
  </si>
  <si>
    <t>http://pbs.twimg.com/profile_images/848580669475241984/eIMtiyZF_normal.jpg</t>
  </si>
  <si>
    <t>http://pbs.twimg.com/profile_images/794422135934447616/QJk9-5kx_normal.jpg</t>
  </si>
  <si>
    <t>http://pbs.twimg.com/profile_images/848169390768107520/o1VCF4BY_normal.jpg</t>
  </si>
  <si>
    <t>http://pbs.twimg.com/profile_images/847713219854585858/aMo4iz5n_normal.jpg</t>
  </si>
  <si>
    <t>http://pbs.twimg.com/profile_images/843744000532140032/2637wvjq_normal.jpg</t>
  </si>
  <si>
    <t>http://pbs.twimg.com/profile_images/615322215563657216/4S-fkf9H_normal.jpg</t>
  </si>
  <si>
    <t>http://pbs.twimg.com/profile_images/571652183416037377/nO-ZO6um_normal.jpeg</t>
  </si>
  <si>
    <t>http://pbs.twimg.com/profile_images/695665120920412160/HvdYii9b_normal.jpg</t>
  </si>
  <si>
    <t>http://pbs.twimg.com/profile_images/848188450306105344/sa_Qh1Ys_normal.jpg</t>
  </si>
  <si>
    <t>http://pbs.twimg.com/profile_images/848462319382388738/wJaTqoXz_normal.jpg</t>
  </si>
  <si>
    <t>http://pbs.twimg.com/profile_images/830807115866320896/mdzHBYLB_normal.jpg</t>
  </si>
  <si>
    <t>http://pbs.twimg.com/profile_images/702550079069163520/3NxLdYEG_normal.jpg</t>
  </si>
  <si>
    <t>http://pbs.twimg.com/profile_images/754244598390751232/LSaRjVNd_normal.jpg</t>
  </si>
  <si>
    <t>http://pbs.twimg.com/profile_images/822152507682095104/a-L_EkxW_normal.jpg</t>
  </si>
  <si>
    <t>http://pbs.twimg.com/profile_images/747134535154831360/07yJEHsy_normal.jpg</t>
  </si>
  <si>
    <t>http://pbs.twimg.com/profile_images/710231481738780673/DKrzWOcN_normal.jpg</t>
  </si>
  <si>
    <t>http://pbs.twimg.com/profile_images/687097936203919360/DSoOKvrg_normal.jpg</t>
  </si>
  <si>
    <t>http://pbs.twimg.com/profile_images/698944408897642497/Cn5Y20Dg_normal.jpg</t>
  </si>
  <si>
    <t>http://pbs.twimg.com/profile_images/843560661514903552/0U9-yUZP_normal.jpg</t>
  </si>
  <si>
    <t>http://pbs.twimg.com/profile_images/733434324188553216/wHMvafI1_normal.jpg</t>
  </si>
  <si>
    <t>http://pbs.twimg.com/profile_images/840207816870776832/be5Lrxbk_normal.jpg</t>
  </si>
  <si>
    <t>http://pbs.twimg.com/profile_images/761919491253145600/HrbS2sFl_normal.jpg</t>
  </si>
  <si>
    <t>http://pbs.twimg.com/profile_images/794909383599722497/YvRHC5rQ_normal.jpg</t>
  </si>
  <si>
    <t>http://pbs.twimg.com/profile_images/810600140369227776/tZ3YHHHx_normal.jpg</t>
  </si>
  <si>
    <t>http://pbs.twimg.com/profile_images/759111478410698752/p-KulCpu_normal.jpg</t>
  </si>
  <si>
    <t>http://pbs.twimg.com/profile_images/713014377503391744/l_4WSXWj_normal.jpg</t>
  </si>
  <si>
    <t>http://pbs.twimg.com/profile_images/848278388259291136/HvlKzZlG_normal.jpg</t>
  </si>
  <si>
    <t>http://pbs.twimg.com/profile_images/618765650257952768/Bmv2OUvf_normal.jpg</t>
  </si>
  <si>
    <t>http://pbs.twimg.com/profile_images/713023725252292608/Qxy0bi8g_normal.jpg</t>
  </si>
  <si>
    <t>http://pbs.twimg.com/profile_images/718831365328867328/6aol46H7_normal.jpg</t>
  </si>
  <si>
    <t>http://pbs.twimg.com/profile_images/837633466120425473/VtlmWmZH_normal.jpg</t>
  </si>
  <si>
    <t>http://pbs.twimg.com/profile_images/846489900002283520/uKOv3cEV_normal.jpg</t>
  </si>
  <si>
    <t>http://pbs.twimg.com/profile_images/774552459901603840/-D5kAFdD_normal.jpg</t>
  </si>
  <si>
    <t>http://pbs.twimg.com/profile_images/784068998065430528/UtX-OO-e_normal.jpg</t>
  </si>
  <si>
    <t>http://pbs.twimg.com/profile_images/818467173144334336/Tae5OBs8_normal.jpg</t>
  </si>
  <si>
    <t>http://pbs.twimg.com/profile_images/834487007929733120/DPMQrOCn_normal.jpg</t>
  </si>
  <si>
    <t>http://pbs.twimg.com/profile_images/777513177579982848/_b9UfYLr_normal.jpg</t>
  </si>
  <si>
    <t>http://pbs.twimg.com/profile_images/3514914680/edb876e66f92bce8907c2d77e898ef3c_normal.png</t>
  </si>
  <si>
    <t>http://pbs.twimg.com/profile_images/815864423567020032/s91SKZ8D_normal.jpg</t>
  </si>
  <si>
    <t>http://pbs.twimg.com/profile_images/848558235351003136/mIWJEOYd_normal.jpg</t>
  </si>
  <si>
    <t>http://pbs.twimg.com/profile_images/737758689927389185/foIFwCwi_normal.jpg</t>
  </si>
  <si>
    <t>http://pbs.twimg.com/profile_images/729247881765498880/hHwnoa7z_normal.jpg</t>
  </si>
  <si>
    <t>http://pbs.twimg.com/profile_images/823155763724087296/7YXHXJA7_normal.jpg</t>
  </si>
  <si>
    <t>http://pbs.twimg.com/profile_images/797487622125920256/VS5Ter8d_normal.jpg</t>
  </si>
  <si>
    <t>http://pbs.twimg.com/profile_images/844235134396223488/uHkeFhVp_normal.jpg</t>
  </si>
  <si>
    <t>http://pbs.twimg.com/profile_images/706953706030428161/TmGFNC1P_normal.jpg</t>
  </si>
  <si>
    <t>http://pbs.twimg.com/profile_images/845027814235652096/e4jm9bqz_normal.jpg</t>
  </si>
  <si>
    <t>http://pbs.twimg.com/profile_images/848096429553971200/9JMH-ssI_normal.jpg</t>
  </si>
  <si>
    <t>http://pbs.twimg.com/profile_images/847469684303642628/Li4pq8lg_normal.jpg</t>
  </si>
  <si>
    <t>http://pbs.twimg.com/profile_images/843155988320608260/ajTh3zZu_normal.jpg</t>
  </si>
  <si>
    <t>http://pbs.twimg.com/profile_images/548412341188964352/ClTgvy8__normal.jpeg</t>
  </si>
  <si>
    <t>http://pbs.twimg.com/profile_images/814953318573281280/T28KxXHk_normal.png</t>
  </si>
  <si>
    <t>http://pbs.twimg.com/profile_images/844916212094132225/5EGvVl-S_normal.jpg</t>
  </si>
  <si>
    <t>http://pbs.twimg.com/profile_images/1224956026/wuxtry_gs_17_Technology_normal.jpg</t>
  </si>
  <si>
    <t>http://pbs.twimg.com/profile_images/624027770297937920/EfKW35UY_normal.jpg</t>
  </si>
  <si>
    <t>http://pbs.twimg.com/profile_images/762918021782499328/-maKvBoU_normal.jpg</t>
  </si>
  <si>
    <t>http://pbs.twimg.com/profile_images/2712950165/af2dda37c89cb634601618045c0f4b3e_normal.png</t>
  </si>
  <si>
    <t>http://pbs.twimg.com/profile_images/816330904960462848/xsKnSEIm_normal.jpg</t>
  </si>
  <si>
    <t>http://pbs.twimg.com/profile_images/744291707878055944/dRpcdPL6_normal.jpg</t>
  </si>
  <si>
    <t>http://pbs.twimg.com/profile_images/837796887520546816/cZfsdHti_normal.jpg</t>
  </si>
  <si>
    <t>http://pbs.twimg.com/profile_images/3163130946/2af181f0ae0407e7d19d3aa1fcebf1d4_normal.jpeg</t>
  </si>
  <si>
    <t>http://pbs.twimg.com/profile_images/463699935351693312/nfPo2TeF_normal.png</t>
  </si>
  <si>
    <t>http://pbs.twimg.com/profile_images/764947409172570113/jqInjohF_normal.jpg</t>
  </si>
  <si>
    <t>http://pbs.twimg.com/profile_images/750626657422237696/PwBnUPeg_normal.jpg</t>
  </si>
  <si>
    <t>http://pbs.twimg.com/profile_images/1765976458/1111_normal.jpg</t>
  </si>
  <si>
    <t>http://pbs.twimg.com/profile_images/494638188900544513/3xdx5MqN_normal.png</t>
  </si>
  <si>
    <t>http://pbs.twimg.com/profile_images/749725807350800384/yr66k1Gm_normal.jpg</t>
  </si>
  <si>
    <t>http://pbs.twimg.com/profile_images/749766836762402816/J4gTZ489_normal.jpg</t>
  </si>
  <si>
    <t>http://pbs.twimg.com/profile_images/1241843783/200px-Tablet_normal.jpg</t>
  </si>
  <si>
    <t>http://pbs.twimg.com/profile_images/793545546656911360/dsn6t4iO_normal.jpg</t>
  </si>
  <si>
    <t>http://pbs.twimg.com/profile_images/486959211377475587/0IF3C2sZ_normal.jpeg</t>
  </si>
  <si>
    <t>http://pbs.twimg.com/profile_images/758079645451427840/bSs6GB0d_normal.jpg</t>
  </si>
  <si>
    <t>http://pbs.twimg.com/profile_images/490900362308513792/O9Vevxv9_normal.jpeg</t>
  </si>
  <si>
    <t>http://pbs.twimg.com/profile_images/823876843916836864/86WuGaGY_normal.jpg</t>
  </si>
  <si>
    <t>http://pbs.twimg.com/profile_images/746877885957480448/qznujF0V_normal.jpg</t>
  </si>
  <si>
    <t>http://pbs.twimg.com/profile_images/848272529957564416/SUK58e_N_normal.jpg</t>
  </si>
  <si>
    <t>http://pbs.twimg.com/profile_images/508581733076185088/sCSKCyD0_normal.jpeg</t>
  </si>
  <si>
    <t>http://pbs.twimg.com/profile_images/695956140543340544/xuFIzSq8_normal.jpg</t>
  </si>
  <si>
    <t>http://pbs.twimg.com/profile_images/824352521602924545/oLHtWf-n_normal.jpg</t>
  </si>
  <si>
    <t>http://pbs.twimg.com/profile_images/845727671803953155/oQoAOdEM_normal.jpg</t>
  </si>
  <si>
    <t>http://pbs.twimg.com/profile_images/807637812925370368/DHBDUc1r_normal.jpg</t>
  </si>
  <si>
    <t>http://pbs.twimg.com/profile_images/764941086489968641/VDR4Eaja_normal.jpg</t>
  </si>
  <si>
    <t>http://pbs.twimg.com/profile_images/770370009520599046/ptIKDeAt_normal.jpg</t>
  </si>
  <si>
    <t>http://pbs.twimg.com/profile_images/847225996193308672/cQ8cv3dz_normal.jpg</t>
  </si>
  <si>
    <t>http://pbs.twimg.com/profile_images/764235660500750336/5gji46p__normal.jpg</t>
  </si>
  <si>
    <t>http://pbs.twimg.com/profile_images/2582501938/logo_con_fondo_RGB_normal.jpg</t>
  </si>
  <si>
    <t>http://pbs.twimg.com/profile_images/511227263434502145/BZpcLWNU_normal.jpeg</t>
  </si>
  <si>
    <t>http://pbs.twimg.com/profile_images/763018234970968064/azgquJS6_normal.jpg</t>
  </si>
  <si>
    <t>http://pbs.twimg.com/profile_images/509497496075124736/cxhOG2jB_normal.jpeg</t>
  </si>
  <si>
    <t>http://pbs.twimg.com/profile_images/708647732542627841/ztsPchxV_normal.jpg</t>
  </si>
  <si>
    <t>http://pbs.twimg.com/profile_images/765259601755254784/Zgs23Uhx_normal.jpg</t>
  </si>
  <si>
    <t>http://pbs.twimg.com/profile_images/717277152648032256/DrJ6SNyG_normal.jpg</t>
  </si>
  <si>
    <t>http://pbs.twimg.com/profile_images/750417892336758784/lbI61Nys_normal.jpg</t>
  </si>
  <si>
    <t>http://pbs.twimg.com/profile_images/746799946477744128/Mwrd8Cj7_normal.jpg</t>
  </si>
  <si>
    <t>http://pbs.twimg.com/profile_images/843585253751095297/eBHJKsSB_normal.jpg</t>
  </si>
  <si>
    <t>http://pbs.twimg.com/profile_images/837731328531566592/5CZiIm2m_normal.jpg</t>
  </si>
  <si>
    <t>http://pbs.twimg.com/profile_images/477585234406305793/54fVN-mM_normal.jpeg</t>
  </si>
  <si>
    <t>http://pbs.twimg.com/profile_images/840228802601070593/dBttbgDN_normal.jpg</t>
  </si>
  <si>
    <t>http://pbs.twimg.com/profile_images/848230271753355269/y-RWWfFl_normal.jpg</t>
  </si>
  <si>
    <t>http://pbs.twimg.com/profile_images/837704953309310976/nIZg7F7g_normal.jpg</t>
  </si>
  <si>
    <t>http://pbs.twimg.com/profile_images/548581792442486786/7YVS35-D_normal.jpeg</t>
  </si>
  <si>
    <t>http://pbs.twimg.com/profile_images/838350704204992512/vlF4H-tx_normal.jpg</t>
  </si>
  <si>
    <t>http://pbs.twimg.com/profile_images/585482693900640258/Bxc0C78K_normal.jpg</t>
  </si>
  <si>
    <t>http://pbs.twimg.com/profile_images/626354102126178304/hMv_M6RU_normal.jpg</t>
  </si>
  <si>
    <t>http://pbs.twimg.com/profile_images/803517837147049988/HRn5DlPi_normal.jpg</t>
  </si>
  <si>
    <t>http://pbs.twimg.com/profile_images/830363919621435393/fJoMVotU_normal.jpg</t>
  </si>
  <si>
    <t>http://pbs.twimg.com/profile_images/740949214272839680/IcuZel9Z_normal.jpg</t>
  </si>
  <si>
    <t>http://pbs.twimg.com/profile_images/848280950589063168/slW1DCZa_normal.jpg</t>
  </si>
  <si>
    <t>http://pbs.twimg.com/profile_images/844567871443402754/AS2_10sA_normal.jpg</t>
  </si>
  <si>
    <t>http://pbs.twimg.com/profile_images/719205861839777793/vv3YqSrh_normal.jpg</t>
  </si>
  <si>
    <t>http://pbs.twimg.com/profile_images/816629983330402304/8O9GJAvg_normal.jpg</t>
  </si>
  <si>
    <t>http://pbs.twimg.com/profile_images/789191125495984128/WgkvWKOQ_normal.jpg</t>
  </si>
  <si>
    <t>http://pbs.twimg.com/profile_images/749733292459560961/-N0WUlKD_normal.jpg</t>
  </si>
  <si>
    <t>http://pbs.twimg.com/profile_images/764942998270607364/gMijDXD__normal.jpg</t>
  </si>
  <si>
    <t>http://pbs.twimg.com/profile_images/843979331055620096/X2bcCQl0_normal.jpg</t>
  </si>
  <si>
    <t>http://pbs.twimg.com/profile_images/846140180528578562/p8X4TAru_normal.jpg</t>
  </si>
  <si>
    <t>http://pbs.twimg.com/profile_images/610979440068308992/Gz4zYQhg_normal.jpg</t>
  </si>
  <si>
    <t>http://pbs.twimg.com/profile_images/753900556935135232/xq1YyfDA_normal.jpg</t>
  </si>
  <si>
    <t>http://pbs.twimg.com/profile_images/842789128928419840/Ty4DivLi_normal.jpg</t>
  </si>
  <si>
    <t>http://pbs.twimg.com/profile_images/601084496742518784/AEM4oEaI_normal.jpg</t>
  </si>
  <si>
    <t>http://pbs.twimg.com/profile_images/634879408638005248/FKL8u760_normal.jpg</t>
  </si>
  <si>
    <t>http://pbs.twimg.com/profile_images/832361688485736449/DtcOmGE0_normal.jpg</t>
  </si>
  <si>
    <t>http://pbs.twimg.com/profile_images/663475211384303616/3u8h9q92_normal.jpg</t>
  </si>
  <si>
    <t>http://pbs.twimg.com/profile_images/841356070203330560/z1kkC2vf_normal.jpg</t>
  </si>
  <si>
    <t>http://pbs.twimg.com/profile_images/842280081103949824/5ChOnXlP_normal.jpg</t>
  </si>
  <si>
    <t>http://pbs.twimg.com/profile_images/1322830942/DSC00238_normal.JPG</t>
  </si>
  <si>
    <t>http://pbs.twimg.com/profile_images/797494980801601541/MhvtLmoa_normal.jpg</t>
  </si>
  <si>
    <t>http://pbs.twimg.com/profile_images/848292153688240129/tzswRemc_normal.jpg</t>
  </si>
  <si>
    <t>http://pbs.twimg.com/profile_images/766648450981228544/O1xsK9QF_normal.jpg</t>
  </si>
  <si>
    <t>http://pbs.twimg.com/profile_images/810665946029375489/6YbJBL8J_normal.jpg</t>
  </si>
  <si>
    <t>http://pbs.twimg.com/profile_images/842090732441763840/XUU3ADpG_normal.jpg</t>
  </si>
  <si>
    <t>http://pbs.twimg.com/profile_images/797679186399916032/bSkLBy27_normal.jpg</t>
  </si>
  <si>
    <t>http://pbs.twimg.com/profile_images/710860462133547008/4EYJeG_V_normal.jpg</t>
  </si>
  <si>
    <t>http://pbs.twimg.com/profile_images/827670690916597761/W6zgW6b9_normal.jpg</t>
  </si>
  <si>
    <t>http://pbs.twimg.com/profile_images/548572548943056896/plWAvUBu_normal.jpeg</t>
  </si>
  <si>
    <t>http://pbs.twimg.com/profile_images/815490775152611328/pwTcUgmX_normal.jpg</t>
  </si>
  <si>
    <t>http://pbs.twimg.com/profile_images/1631944946/Prashant_Gulati_normal.jpg</t>
  </si>
  <si>
    <t>http://pbs.twimg.com/profile_images/844707950820294657/BY-ymHOp_normal.jpg</t>
  </si>
  <si>
    <t>http://pbs.twimg.com/profile_images/2471775763/image_normal.jpg</t>
  </si>
  <si>
    <t>http://pbs.twimg.com/profile_images/846943705231708161/n9r2jFfL_normal.jpg</t>
  </si>
  <si>
    <t>http://pbs.twimg.com/profile_images/426029847769399296/j604WG3C_normal.png</t>
  </si>
  <si>
    <t>http://pbs.twimg.com/profile_images/847675992004993024/f3VIMe10_normal.jpg</t>
  </si>
  <si>
    <t>http://pbs.twimg.com/profile_images/758503010809020416/Ry_FFaGr_normal.jpg</t>
  </si>
  <si>
    <t>http://pbs.twimg.com/profile_images/601250167094841345/m-6EJA2S_normal.jpg</t>
  </si>
  <si>
    <t>http://pbs.twimg.com/profile_images/731094342153211905/hndcTmtk_normal.jpg</t>
  </si>
  <si>
    <t>http://pbs.twimg.com/profile_images/847006969302958080/ia5wTBU3_normal.jpg</t>
  </si>
  <si>
    <t>http://pbs.twimg.com/profile_images/847885243302514689/Bpp7s6As_normal.jpg</t>
  </si>
  <si>
    <t>http://pbs.twimg.com/profile_images/787512078378504192/WFxx1O3J_normal.jpg</t>
  </si>
  <si>
    <t>http://pbs.twimg.com/profile_images/840220669778444288/Z7t4FAFk_normal.jpg</t>
  </si>
  <si>
    <t>http://pbs.twimg.com/profile_images/846549991585992704/MzzpZH10_normal.jpg</t>
  </si>
  <si>
    <t>http://pbs.twimg.com/profile_images/378800000176538834/1f3d5ce974cad9eccaf262030eccc786_normal.jpeg</t>
  </si>
  <si>
    <t>http://pbs.twimg.com/profile_images/487534651771076610/D6rVOitx_normal.png</t>
  </si>
  <si>
    <t>http://pbs.twimg.com/profile_images/840998528310681600/MGMvj02d_normal.jpg</t>
  </si>
  <si>
    <t>http://pbs.twimg.com/profile_images/827833789850136585/z4got-7t_normal.jpg</t>
  </si>
  <si>
    <t>http://pbs.twimg.com/profile_images/781361620257693696/RrNHc0Dg_normal.jpg</t>
  </si>
  <si>
    <t>http://pbs.twimg.com/profile_images/838231193208438784/4usaTWvb_normal.jpg</t>
  </si>
  <si>
    <t>http://pbs.twimg.com/profile_images/848810020841996288/e0u6w8FU_normal.jpg</t>
  </si>
  <si>
    <t>http://pbs.twimg.com/profile_images/788770376130162688/wmnuNs_P_normal.jpg</t>
  </si>
  <si>
    <t>http://pbs.twimg.com/profile_images/520302740694499328/ZROr0pmC_normal.jpeg</t>
  </si>
  <si>
    <t>http://pbs.twimg.com/profile_images/625723291152420864/2nRfEq_S_normal.jpg</t>
  </si>
  <si>
    <t>http://pbs.twimg.com/profile_images/746435693916753920/JoiG0cTa_normal.jpg</t>
  </si>
  <si>
    <t>http://pbs.twimg.com/profile_images/464931016977567744/eKnyZ--z_normal.jpeg</t>
  </si>
  <si>
    <t>http://pbs.twimg.com/profile_images/732939935410491392/AwPhbtC3_normal.jpg</t>
  </si>
  <si>
    <t>http://pbs.twimg.com/profile_images/843191315357753350/SAdTdacG_normal.jpg</t>
  </si>
  <si>
    <t>http://pbs.twimg.com/profile_images/801767166206996481/7_2ddmlN_normal.jpg</t>
  </si>
  <si>
    <t>http://pbs.twimg.com/profile_images/777355918350561280/iJuRUZxd_normal.jpg</t>
  </si>
  <si>
    <t>http://pbs.twimg.com/profile_images/2498608079/vd4vb93ukp3iapm76a40_normal.jpeg</t>
  </si>
  <si>
    <t>http://pbs.twimg.com/profile_images/812635976807759872/wSWTlFdj_normal.jpg</t>
  </si>
  <si>
    <t>http://pbs.twimg.com/profile_images/834856885752840192/4N0SWEMg_normal.jpg</t>
  </si>
  <si>
    <t>http://pbs.twimg.com/profile_images/3377294901/6259e6cb6510a4ae9c6ad2692edc5cc4_normal.jpeg</t>
  </si>
  <si>
    <t>http://pbs.twimg.com/profile_images/848130644681015297/LWe45EF1_normal.jpg</t>
  </si>
  <si>
    <t>http://pbs.twimg.com/profile_images/798535287538233344/CxWSRSUe_normal.jpg</t>
  </si>
  <si>
    <t>http://pbs.twimg.com/profile_images/606179562632798208/62TUOTnN_normal.png</t>
  </si>
  <si>
    <t>http://pbs.twimg.com/profile_images/720223035035234304/djp-uUM2_normal.jpg</t>
  </si>
  <si>
    <t>http://pbs.twimg.com/profile_images/682184584918728704/xg5uZ2wR_normal.jpg</t>
  </si>
  <si>
    <t>http://pbs.twimg.com/profile_images/812115774152331264/muzT9yf7_normal.jpg</t>
  </si>
  <si>
    <t>http://pbs.twimg.com/profile_images/2563646648/d19qsujotn1r8tawdmyf_normal.png</t>
  </si>
  <si>
    <t>http://pbs.twimg.com/profile_images/378800000832486236/eac8a8fc755d15c76ccf653d018bb548_normal.jpeg</t>
  </si>
  <si>
    <t>http://pbs.twimg.com/profile_images/783338455090606080/dhx4IJrS_normal.jpg</t>
  </si>
  <si>
    <t>http://pbs.twimg.com/profile_images/1262177669/IMGP0359_1_normal.jpg</t>
  </si>
  <si>
    <t>http://pbs.twimg.com/profile_images/504284150992367617/hJ_Vvgn9_normal.png</t>
  </si>
  <si>
    <t>http://pbs.twimg.com/profile_images/846024164502835200/IdJngSzk_normal.jpg</t>
  </si>
  <si>
    <t>http://pbs.twimg.com/profile_images/676488710007853056/Vr3iVdc7_normal.jpg</t>
  </si>
  <si>
    <t>http://pbs.twimg.com/profile_images/826122163245764612/86m86UKy_normal.jpg</t>
  </si>
  <si>
    <t>http://pbs.twimg.com/profile_images/767497197483094017/BnYmpLei_normal.jpg</t>
  </si>
  <si>
    <t>http://pbs.twimg.com/profile_images/821815211833364481/dgV1Ld49_normal.jpg</t>
  </si>
  <si>
    <t>http://pbs.twimg.com/profile_images/661290517070610433/ND8pdGqK_normal.png</t>
  </si>
  <si>
    <t>http://pbs.twimg.com/profile_images/848464312721125376/Pbya3Bhl_normal.jpg</t>
  </si>
  <si>
    <t>http://pbs.twimg.com/profile_images/619618978818691072/BMJXdkhT_normal.jpg</t>
  </si>
  <si>
    <t>http://pbs.twimg.com/profile_images/834188707137777664/YcZAPNrg_normal.jpg</t>
  </si>
  <si>
    <t>http://pbs.twimg.com/profile_images/1496408806/186177_1090302480_5615362_n_normal.jpg</t>
  </si>
  <si>
    <t>http://pbs.twimg.com/profile_images/3244552192/6f84e11f04ae53c7883a743aac6804e5_normal.jpeg</t>
  </si>
  <si>
    <t>http://pbs.twimg.com/profile_images/845345696186351616/aYhthzaN_normal.jpg</t>
  </si>
  <si>
    <t>http://pbs.twimg.com/profile_images/835916579175006208/zeGMmI0__normal.jpg</t>
  </si>
  <si>
    <t>http://pbs.twimg.com/profile_images/623308877967159296/uZpnsrez_normal.jpg</t>
  </si>
  <si>
    <t>http://pbs.twimg.com/profile_images/799187091913461760/5nr-UADq_normal.jpg</t>
  </si>
  <si>
    <t>http://pbs.twimg.com/profile_images/847180421582397441/3jY-i_Ab_normal.jpg</t>
  </si>
  <si>
    <t>http://pbs.twimg.com/profile_images/581871657804951552/Zl_XgW9m_normal.png</t>
  </si>
  <si>
    <t>http://pbs.twimg.com/profile_images/776678482847920128/tNY7hntq_normal.jpg</t>
  </si>
  <si>
    <t>http://pbs.twimg.com/profile_images/731440794071011328/bti1sxsh_normal.jpg</t>
  </si>
  <si>
    <t>http://pbs.twimg.com/profile_images/732461952027398144/a_PBOYO7_normal.jpg</t>
  </si>
  <si>
    <t>http://pbs.twimg.com/profile_images/589776315156303872/syOdF6wj_normal.jpg</t>
  </si>
  <si>
    <t>http://pbs.twimg.com/profile_images/501432305827606528/TZW9xU3d_normal.jpeg</t>
  </si>
  <si>
    <t>http://pbs.twimg.com/profile_images/846124967087558657/O8RfK2uH_normal.jpg</t>
  </si>
  <si>
    <t>http://pbs.twimg.com/profile_images/468627489841901568/xodXVJ9L_normal.png</t>
  </si>
  <si>
    <t>http://pbs.twimg.com/profile_images/829714278043234305/hAX5SDaK_normal.jpg</t>
  </si>
  <si>
    <t>http://pbs.twimg.com/profile_images/847839477905203201/xoCSWqE9_normal.jpg</t>
  </si>
  <si>
    <t>http://pbs.twimg.com/profile_images/619702972793098240/w4k1swXS_normal.jpg</t>
  </si>
  <si>
    <t>http://pbs.twimg.com/profile_images/848840836833882112/tvEuRflx_normal.jpg</t>
  </si>
  <si>
    <t>http://pbs.twimg.com/profile_images/763023465062494208/H0ST5zV7_normal.jpg</t>
  </si>
  <si>
    <t>http://pbs.twimg.com/profile_images/763010613694062592/CcLUi7oY_normal.jpg</t>
  </si>
  <si>
    <t>http://pbs.twimg.com/profile_images/732464664886435840/quyki7t-_normal.jpg</t>
  </si>
  <si>
    <t>http://pbs.twimg.com/profile_images/503934336849035264/OIIuU1Mr_normal.jpeg</t>
  </si>
  <si>
    <t>http://pbs.twimg.com/profile_images/764240239095341060/C9akj3Fh_normal.jpg</t>
  </si>
  <si>
    <t>http://pbs.twimg.com/profile_images/764208743114473480/lyMJycD9_normal.jpg</t>
  </si>
  <si>
    <t>http://pbs.twimg.com/profile_images/838779163477594112/3z_Yk6Ot_normal.jpg</t>
  </si>
  <si>
    <t>http://pbs.twimg.com/profile_images/762999633517875200/jn_IkwJl_normal.jpg</t>
  </si>
  <si>
    <t>http://pbs.twimg.com/profile_images/833350464552914944/e-ajoesK_normal.jpg</t>
  </si>
  <si>
    <t>http://pbs.twimg.com/profile_images/829894809477316608/8kGdlS41_normal.jpg</t>
  </si>
  <si>
    <t>http://pbs.twimg.com/profile_images/845345336960991233/Ej_tpnRd_normal.jpg</t>
  </si>
  <si>
    <t>http://pbs.twimg.com/profile_images/846088587653341184/eedaiRr__normal.jpg</t>
  </si>
  <si>
    <t>http://pbs.twimg.com/profile_images/837771958607613953/4iFEWmd0_normal.jpg</t>
  </si>
  <si>
    <t>http://pbs.twimg.com/profile_images/569849034404528128/tqyV0o5U_normal.jpeg</t>
  </si>
  <si>
    <t>http://pbs.twimg.com/profile_images/781478822264737792/vrk00An6_normal.jpg</t>
  </si>
  <si>
    <t>http://pbs.twimg.com/profile_images/848261846129938433/GKUX0Yc9_normal.jpg</t>
  </si>
  <si>
    <t>http://pbs.twimg.com/profile_images/715968724004651009/eV05KFTB_normal.jpg</t>
  </si>
  <si>
    <t>http://pbs.twimg.com/profile_images/769588288688652289/LUWq6au1_normal.jpg</t>
  </si>
  <si>
    <t>http://pbs.twimg.com/profile_images/845631843328294912/g-KDftTP_normal.jpg</t>
  </si>
  <si>
    <t>http://pbs.twimg.com/profile_images/378800000068839468/590985325bc33ce50ea26ad0d849ed16_normal.jpeg</t>
  </si>
  <si>
    <t>http://pbs.twimg.com/profile_images/734522684030255104/uG-gaQeC_normal.jpg</t>
  </si>
  <si>
    <t>http://pbs.twimg.com/profile_images/838817945472090116/k3c0EcDu_normal.jpg</t>
  </si>
  <si>
    <t>http://pbs.twimg.com/profile_images/770377833562697729/itGafDHD_normal.jpg</t>
  </si>
  <si>
    <t>http://pbs.twimg.com/profile_images/807618763730419712/iHBNqFbu_normal.jpg</t>
  </si>
  <si>
    <t>http://pbs.twimg.com/profile_images/834862751927455744/9O401N7Y_normal.jpg</t>
  </si>
  <si>
    <t>http://pbs.twimg.com/profile_images/767184231692836864/EPc2UGSr_normal.jpg</t>
  </si>
  <si>
    <t>http://pbs.twimg.com/profile_images/763017510534778880/nPPBJBaK_normal.jpg</t>
  </si>
  <si>
    <t>http://pbs.twimg.com/profile_images/848463825754107904/GejNPp9h_normal.jpg</t>
  </si>
  <si>
    <t>http://pbs.twimg.com/profile_images/833762353896370177/SZXQZflU_normal.jpg</t>
  </si>
  <si>
    <t>http://pbs.twimg.com/profile_images/833419638721675266/0W03k_WN_normal.jpg</t>
  </si>
  <si>
    <t>http://pbs.twimg.com/profile_images/780812280267235328/ZBceZBOI_normal.jpg</t>
  </si>
  <si>
    <t>http://pbs.twimg.com/profile_images/539603349205553152/SHXgvOSB_normal.png</t>
  </si>
  <si>
    <t>http://pbs.twimg.com/profile_images/848474501985824770/GCN9YSVA_normal.jpg</t>
  </si>
  <si>
    <t>http://pbs.twimg.com/profile_images/564722337556099073/uXbiBiCO_normal.jpeg</t>
  </si>
  <si>
    <t>http://pbs.twimg.com/profile_images/715759125704089601/mvFDF-bt_normal.jpg</t>
  </si>
  <si>
    <t>http://pbs.twimg.com/profile_images/817643136730152961/7efCWFuK_normal.jpg</t>
  </si>
  <si>
    <t>http://pbs.twimg.com/profile_images/826434488397766656/VH6gJp36_normal.jpg</t>
  </si>
  <si>
    <t>http://pbs.twimg.com/profile_images/720053217674072071/nO760ujO_normal.jpg</t>
  </si>
  <si>
    <t>http://pbs.twimg.com/profile_images/628507834154618880/TCQ9lyhm_normal.jpg</t>
  </si>
  <si>
    <t>http://pbs.twimg.com/profile_images/846335422997450753/t-A4zao3_normal.jpg</t>
  </si>
  <si>
    <t>http://pbs.twimg.com/profile_images/426700243602657282/GBq77GOF_normal.jpeg</t>
  </si>
  <si>
    <t>http://pbs.twimg.com/profile_images/735284829651120128/ICk-0TsJ_normal.jpg</t>
  </si>
  <si>
    <t>http://pbs.twimg.com/profile_images/750422282909122560/QGTPP2Dk_normal.jpg</t>
  </si>
  <si>
    <t>http://pbs.twimg.com/profile_images/720322189698838528/sw88Fmyk_normal.jpg</t>
  </si>
  <si>
    <t>http://pbs.twimg.com/profile_images/829309495641829378/rXgcpQ7o_normal.jpg</t>
  </si>
  <si>
    <t>http://pbs.twimg.com/profile_images/764227423487397888/I-PBwhvD_normal.jpg</t>
  </si>
  <si>
    <t>http://pbs.twimg.com/profile_images/1122371621/______1_normal.jpg</t>
  </si>
  <si>
    <t>http://pbs.twimg.com/profile_images/378800000755833766/fb4a528f122ea0f646b2aa385912681e_normal.jpeg</t>
  </si>
  <si>
    <t>http://pbs.twimg.com/profile_images/812777691158081538/qbWiW6pi_normal.jpg</t>
  </si>
  <si>
    <t>http://pbs.twimg.com/profile_images/486914133330120704/8TAREn8P_normal.png</t>
  </si>
  <si>
    <t>http://pbs.twimg.com/profile_images/628229712012181509/wSyES3pO_normal.png</t>
  </si>
  <si>
    <t>http://pbs.twimg.com/profile_images/2688370811/9fbc238dcbd3e44dfc2c8e8771d94a1f_normal.jpeg</t>
  </si>
  <si>
    <t>http://pbs.twimg.com/profile_images/825693148517105664/QNoAwVP3_normal.jpg</t>
  </si>
  <si>
    <t>http://pbs.twimg.com/profile_images/794655516815454208/RACEt1rG_normal.jpg</t>
  </si>
  <si>
    <t>http://pbs.twimg.com/profile_images/514646738649751552/E9Pf9noD_normal.jpeg</t>
  </si>
  <si>
    <t>http://pbs.twimg.com/profile_images/847269248628019201/szJfLWqJ_normal.jpg</t>
  </si>
  <si>
    <t>http://pbs.twimg.com/profile_images/844907292780724224/QS09VGe9_normal.jpg</t>
  </si>
  <si>
    <t>http://pbs.twimg.com/profile_images/687259271927599105/eHHNUopF_normal.png</t>
  </si>
  <si>
    <t>http://pbs.twimg.com/profile_images/1357501464/Capture_normal.JPG</t>
  </si>
  <si>
    <t>http://pbs.twimg.com/profile_images/771511511927910401/tEeM1WNV_normal.jpg</t>
  </si>
  <si>
    <t>http://pbs.twimg.com/profile_images/378800000243674755/fc1f8a1d6ba4465fd6d6ea7d40eb0d4b_normal.png</t>
  </si>
  <si>
    <t>http://pbs.twimg.com/profile_images/712524098925170690/LGCa35c9_normal.jpg</t>
  </si>
  <si>
    <t>http://pbs.twimg.com/profile_images/653575702600622080/qyoEQUPC_normal.jpg</t>
  </si>
  <si>
    <t>http://pbs.twimg.com/profile_images/760667000393859077/2emI9Jpp_normal.jpg</t>
  </si>
  <si>
    <t>http://pbs.twimg.com/profile_images/845463249835511810/HOoxipq4_normal.jpg</t>
  </si>
  <si>
    <t>http://pbs.twimg.com/profile_images/614998185371639808/0LXqT7gk_normal.jpg</t>
  </si>
  <si>
    <t>http://pbs.twimg.com/profile_images/847601515099443200/FoZr-LMX_normal.jpg</t>
  </si>
  <si>
    <t>http://pbs.twimg.com/profile_images/502763810256457729/eSKYRtko_normal.jpeg</t>
  </si>
  <si>
    <t>http://pbs.twimg.com/profile_images/458730595367927810/3KLFKcR7_normal.jpeg</t>
  </si>
  <si>
    <t>http://pbs.twimg.com/profile_images/769318978699354114/1fj5Rkm__normal.jpg</t>
  </si>
  <si>
    <t>http://pbs.twimg.com/profile_images/3612359281/65597433a1025ac2f7dcb776fcc96642_normal.png</t>
  </si>
  <si>
    <t>http://pbs.twimg.com/profile_images/781433536091983872/4_WRFoJb_normal.jpg</t>
  </si>
  <si>
    <t>http://pbs.twimg.com/profile_images/3125082654/4c4eeef31e4b2fdbdac7a84625a759fd_normal.jpeg</t>
  </si>
  <si>
    <t>http://pbs.twimg.com/profile_images/848653272625762304/hdOcAQTg_normal.jpg</t>
  </si>
  <si>
    <t>http://pbs.twimg.com/profile_images/848596471637266433/WY6lp-i8_normal.jpg</t>
  </si>
  <si>
    <t>http://pbs.twimg.com/profile_images/835095767249465344/z4HLtbwx_normal.jpg</t>
  </si>
  <si>
    <t>http://pbs.twimg.com/profile_images/796801704968630272/otuByZmn_normal.jpg</t>
  </si>
  <si>
    <t>http://pbs.twimg.com/profile_images/787129036426256385/eYmW4PsX_normal.jpg</t>
  </si>
  <si>
    <t>http://pbs.twimg.com/profile_images/841951874425208833/bgSMuxcm_normal.jpg</t>
  </si>
  <si>
    <t>http://pbs.twimg.com/profile_images/838947927431262208/cb1Lh5N0_normal.jpg</t>
  </si>
  <si>
    <t>http://pbs.twimg.com/profile_images/797128414775775232/YPM-ax34_normal.jpg</t>
  </si>
  <si>
    <t>http://pbs.twimg.com/profile_images/781168286604066817/PxQkdDTJ_normal.jpg</t>
  </si>
  <si>
    <t>http://pbs.twimg.com/profile_images/842229426544877569/IusSlHRg_normal.jpg</t>
  </si>
  <si>
    <t>http://pbs.twimg.com/profile_images/554481973146943488/XiPEb3Ft_normal.jpeg</t>
  </si>
  <si>
    <t>http://pbs.twimg.com/profile_images/847831022804664320/muFTxpvj_normal.jpg</t>
  </si>
  <si>
    <t>http://pbs.twimg.com/profile_images/839453460617580546/k_GviYZ1_normal.jpg</t>
  </si>
  <si>
    <t>http://pbs.twimg.com/profile_images/731566907065831425/dt46hoCv_normal.jpg</t>
  </si>
  <si>
    <t>http://pbs.twimg.com/profile_images/703939884730351618/L-CpY5Mv_normal.jpg</t>
  </si>
  <si>
    <t>http://pbs.twimg.com/profile_images/843754021273796608/kGnHWkRu_normal.jpg</t>
  </si>
  <si>
    <t>http://pbs.twimg.com/profile_images/760676740578631682/wgYavjcQ_normal.jpg</t>
  </si>
  <si>
    <t>http://pbs.twimg.com/profile_images/709417816529747969/hbLJbWQ5_normal.jpg</t>
  </si>
  <si>
    <t>http://pbs.twimg.com/profile_images/626064698992132096/8H3-MtUc_normal.png</t>
  </si>
  <si>
    <t>http://pbs.twimg.com/profile_images/2370342850/wv88i2wso7ef6mvj1ym5_normal.jpeg</t>
  </si>
  <si>
    <t>http://pbs.twimg.com/profile_images/3352048647/d238bd1bbd98a95175d3eb394ccdb54f_normal.jpeg</t>
  </si>
  <si>
    <t>http://pbs.twimg.com/profile_images/814502636422623232/dpTNorbW_normal.jpg</t>
  </si>
  <si>
    <t>http://pbs.twimg.com/profile_images/811379949353377792/CmjAb2RS_normal.jpg</t>
  </si>
  <si>
    <t>http://pbs.twimg.com/profile_images/848281652811968512/xqcm9r5d_normal.jpg</t>
  </si>
  <si>
    <t>http://pbs.twimg.com/profile_images/668447873172963328/y9__q-Js_normal.jpg</t>
  </si>
  <si>
    <t>http://pbs.twimg.com/profile_images/687668050301186048/rL2NhfXI_normal.jpg</t>
  </si>
  <si>
    <t>http://pbs.twimg.com/profile_images/3736726200/f7ca172af4f603886e0ce37c9ea6e7b7_normal.jpeg</t>
  </si>
  <si>
    <t>http://pbs.twimg.com/profile_images/759171247729106944/IHWueXgI_normal.jpg</t>
  </si>
  <si>
    <t>http://pbs.twimg.com/profile_images/839265902092828673/gP_oe9eM_normal.jpg</t>
  </si>
  <si>
    <t>http://pbs.twimg.com/profile_images/804640278757908480/fQ065vta_normal.jpg</t>
  </si>
  <si>
    <t>http://pbs.twimg.com/profile_images/817829912715337729/7LIFUdvG_normal.jpg</t>
  </si>
  <si>
    <t>http://pbs.twimg.com/profile_images/846074857783726080/SspXWnmv_normal.jpg</t>
  </si>
  <si>
    <t>http://pbs.twimg.com/profile_images/505343644287508480/YvBtf45A_normal.jpeg</t>
  </si>
  <si>
    <t>http://pbs.twimg.com/profile_images/786693610540527616/EJTPG27u_normal.jpg</t>
  </si>
  <si>
    <t>http://pbs.twimg.com/profile_images/769927343989153800/wGAU8arX_normal.jpg</t>
  </si>
  <si>
    <t>http://pbs.twimg.com/profile_images/778739517922512896/pqqFvV9a_normal.jpg</t>
  </si>
  <si>
    <t>http://pbs.twimg.com/profile_images/837464340219383808/w6PhY8ib_normal.jpg</t>
  </si>
  <si>
    <t>http://pbs.twimg.com/profile_images/461905559650705408/_Fe8Z4IX_normal.png</t>
  </si>
  <si>
    <t>http://pbs.twimg.com/profile_images/843571910822780928/7HvdXIrg_normal.jpg</t>
  </si>
  <si>
    <t>http://pbs.twimg.com/profile_images/1506466566/2008-09-23-android_normal.jpg</t>
  </si>
  <si>
    <t>http://pbs.twimg.com/profile_images/188302352/nasalogo_twitter_normal.jpg</t>
  </si>
  <si>
    <t>http://pbs.twimg.com/profile_images/833420568942825475/RPAyC5Sk_normal.jpg</t>
  </si>
  <si>
    <t>http://pbs.twimg.com/profile_images/731600413946990597/rEtuHWdl_normal.jpg</t>
  </si>
  <si>
    <t>http://pbs.twimg.com/profile_images/644506936281559040/aGfMwDIj_normal.jpg</t>
  </si>
  <si>
    <t>http://pbs.twimg.com/profile_images/600322081784504320/-6Au_YkC_normal.png</t>
  </si>
  <si>
    <t>http://pbs.twimg.com/profile_images/842099903224516608/IKC4g_Wp_normal.jpg</t>
  </si>
  <si>
    <t>http://pbs.twimg.com/profile_images/843002655924457473/o83boGkX_normal.jpg</t>
  </si>
  <si>
    <t>http://pbs.twimg.com/profile_images/841949002211942400/po_J-mZ5_normal.jpg</t>
  </si>
  <si>
    <t>http://pbs.twimg.com/profile_images/804383154974945280/4PzzB_GB_normal.jpg</t>
  </si>
  <si>
    <t>http://pbs.twimg.com/profile_images/585169825938313216/MATaru65_normal.png</t>
  </si>
  <si>
    <t>http://pbs.twimg.com/profile_images/378800000714084355/e8f17abbba0b433d2397052f52f07d68_normal.jpeg</t>
  </si>
  <si>
    <t>http://pbs.twimg.com/profile_images/828627494743994369/YnDDiYLb_normal.jpg</t>
  </si>
  <si>
    <t>http://pbs.twimg.com/profile_images/792387022736482305/T2g5WsT0_normal.jpg</t>
  </si>
  <si>
    <t>http://pbs.twimg.com/profile_images/728029296946753537/O5UkIZTk_normal.jpg</t>
  </si>
  <si>
    <t>http://pbs.twimg.com/profile_images/820833054650499076/rvvArnfQ_normal.jpg</t>
  </si>
  <si>
    <t>http://pbs.twimg.com/profile_images/759093584826081280/yFEWbSOx_normal.jpg</t>
  </si>
  <si>
    <t>http://pbs.twimg.com/profile_images/427767752317612032/r-RkxWwe_normal.png</t>
  </si>
  <si>
    <t>http://pbs.twimg.com/profile_images/610289111769845760/uEX-2RtY_normal.jpg</t>
  </si>
  <si>
    <t>http://pbs.twimg.com/profile_images/834866321343074308/fn475jed_normal.jpg</t>
  </si>
  <si>
    <t>http://pbs.twimg.com/profile_images/576871872689782784/A6FpJmbh_normal.jpeg</t>
  </si>
  <si>
    <t>http://pbs.twimg.com/profile_images/818106530386087936/ZsW7W365_normal.jpg</t>
  </si>
  <si>
    <t>http://pbs.twimg.com/profile_images/807282048599814144/_Y-g1acC_normal.jpg</t>
  </si>
  <si>
    <t>http://pbs.twimg.com/profile_images/563009078931488769/mmXtE9Cx_normal.jpeg</t>
  </si>
  <si>
    <t>http://pbs.twimg.com/profile_images/378800000833262792/d63ab81c9f99cc07d18d48ea15b55e31_normal.jpeg</t>
  </si>
  <si>
    <t>http://pbs.twimg.com/profile_images/844598501090607104/eXz3PV6G_normal.jpg</t>
  </si>
  <si>
    <t>http://pbs.twimg.com/profile_images/842391873738166274/k6q0kuFC_normal.jpg</t>
  </si>
  <si>
    <t>http://pbs.twimg.com/profile_images/847184584412479488/uKghEmjp_normal.jpg</t>
  </si>
  <si>
    <t>http://pbs.twimg.com/profile_images/815534821841764352/pr2HIkYn_normal.jpg</t>
  </si>
  <si>
    <t>http://pbs.twimg.com/profile_images/555289822055510018/dqcsx40d_normal.jpeg</t>
  </si>
  <si>
    <t>http://pbs.twimg.com/profile_images/792867650238091264/rQ_JGsQR_normal.jpg</t>
  </si>
  <si>
    <t>http://pbs.twimg.com/profile_images/664894048361058304/UOh130ay_normal.jpg</t>
  </si>
  <si>
    <t>http://pbs.twimg.com/profile_images/771603392686718977/OSq-ERuW_normal.jpg</t>
  </si>
  <si>
    <t>http://pbs.twimg.com/profile_images/788945859194925056/sFvesDsw_normal.jpg</t>
  </si>
  <si>
    <t>http://pbs.twimg.com/profile_images/848022659178745857/ojlfokw2_normal.jpg</t>
  </si>
  <si>
    <t>http://pbs.twimg.com/profile_images/679454469764046849/8Mlsv9yS_normal.png</t>
  </si>
  <si>
    <t>http://pbs.twimg.com/profile_images/839698494801661952/9VCLLUqS_normal.jpg</t>
  </si>
  <si>
    <t>http://pbs.twimg.com/profile_images/845729978822135808/BFB2PEdJ_normal.jpg</t>
  </si>
  <si>
    <t>http://pbs.twimg.com/profile_images/454818314825789441/UCjGCNVq_normal.jpeg</t>
  </si>
  <si>
    <t>http://pbs.twimg.com/profile_images/768463030610907140/iaEGjhKA_normal.jpg</t>
  </si>
  <si>
    <t>http://pbs.twimg.com/profile_images/738409017341562880/TmuCid9I_normal.jpg</t>
  </si>
  <si>
    <t>http://pbs.twimg.com/profile_images/532613444357197824/XJ_amgs2_normal.png</t>
  </si>
  <si>
    <t>http://pbs.twimg.com/profile_images/453670578222665729/w0rNOqXD_normal.png</t>
  </si>
  <si>
    <t>http://pbs.twimg.com/profile_images/740587652387373057/ShejOp9N_normal.jpg</t>
  </si>
  <si>
    <t>http://pbs.twimg.com/profile_images/3229785275/b2f0ba4e9f27206b8375311c9fac22dd_normal.png</t>
  </si>
  <si>
    <t>http://pbs.twimg.com/profile_images/495016053580128256/j7WO9bPU_normal.png</t>
  </si>
  <si>
    <t>http://pbs.twimg.com/profile_images/825970721004285955/tAkGGM0s_normal.jpg</t>
  </si>
  <si>
    <t>http://pbs.twimg.com/profile_images/741791270683611137/6kqMgAeg_normal.jpg</t>
  </si>
  <si>
    <t>http://pbs.twimg.com/profile_images/755176864134684677/b_Y1dQzh_normal.jpg</t>
  </si>
  <si>
    <t>http://pbs.twimg.com/profile_images/847105087684042754/YzYekzTj_normal.jpg</t>
  </si>
  <si>
    <t>http://pbs.twimg.com/profile_images/819676271487520768/uMjL2_SX_normal.jpg</t>
  </si>
  <si>
    <t>http://pbs.twimg.com/profile_images/846663351040118784/ktbz3w1L_normal.jpg</t>
  </si>
  <si>
    <t>http://pbs.twimg.com/profile_images/653854079920136192/_DS8NW-A_normal.png</t>
  </si>
  <si>
    <t>http://pbs.twimg.com/profile_images/2663421194/83953f44e879315f9c6665593a825d2f_normal.jpeg</t>
  </si>
  <si>
    <t>http://pbs.twimg.com/profile_images/378800000775227733/ae13c3d84fd6fa9876a0c7c46e3a3f24_normal.png</t>
  </si>
  <si>
    <t>http://pbs.twimg.com/profile_images/848055208051564544/RH-AXhqK_normal.jpg</t>
  </si>
  <si>
    <t>http://pbs.twimg.com/profile_images/544243333791358976/AUF4GuDm_normal.jpeg</t>
  </si>
  <si>
    <t>http://pbs.twimg.com/profile_images/642726571166560256/_Gg02vef_normal.jpg</t>
  </si>
  <si>
    <t>http://pbs.twimg.com/profile_images/833485677182414848/dO9yF2rY_normal.jpg</t>
  </si>
  <si>
    <t>http://pbs.twimg.com/profile_images/735179962815111168/vjzHudud_normal.jpg</t>
  </si>
  <si>
    <t>http://pbs.twimg.com/profile_images/847349366520074240/x5QauIJd_normal.jpg</t>
  </si>
  <si>
    <t>http://pbs.twimg.com/profile_images/842021780709642241/wChNG8lu_normal.jpg</t>
  </si>
  <si>
    <t>http://pbs.twimg.com/profile_images/770340446178578432/scXC-bgy_normal.jpg</t>
  </si>
  <si>
    <t>http://pbs.twimg.com/profile_images/583811052858646529/EVesZh-O_normal.png</t>
  </si>
  <si>
    <t>http://pbs.twimg.com/profile_images/454256533048528897/41--0jGy_normal.jpeg</t>
  </si>
  <si>
    <t>http://pbs.twimg.com/profile_images/516164684987133952/Sc3d_IVT_normal.jpeg</t>
  </si>
  <si>
    <t>http://pbs.twimg.com/profile_images/816580401057636352/KDY0MpMV_normal.jpg</t>
  </si>
  <si>
    <t>http://pbs.twimg.com/profile_images/564787168577462272/RH0dIRDq_normal.jpeg</t>
  </si>
  <si>
    <t>http://pbs.twimg.com/profile_images/824348002575941632/KPlNQmpz_normal.jpg</t>
  </si>
  <si>
    <t>http://pbs.twimg.com/profile_images/606505465078349824/kuWDT5eL_normal.jpg</t>
  </si>
  <si>
    <t>http://pbs.twimg.com/profile_images/531032465796636673/3ceAdZE8_normal.jpeg</t>
  </si>
  <si>
    <t>http://pbs.twimg.com/profile_images/378800000682650471/90be22503c55e467de56f343f3047e26_normal.jpeg</t>
  </si>
  <si>
    <t>http://pbs.twimg.com/profile_images/708582180868325376/Kvby2W88_normal.jpg</t>
  </si>
  <si>
    <t>http://pbs.twimg.com/profile_images/732384091321081857/qavl_nwL_normal.jpg</t>
  </si>
  <si>
    <t>http://pbs.twimg.com/profile_images/839067030904922112/LH4xqz-d_normal.jpg</t>
  </si>
  <si>
    <t>http://pbs.twimg.com/profile_images/838474986503475202/J3hz1i1b_normal.jpg</t>
  </si>
  <si>
    <t>http://pbs.twimg.com/profile_images/848508112633905153/1w-Hvf4Y_normal.jpg</t>
  </si>
  <si>
    <t>http://pbs.twimg.com/profile_images/848532346512920577/gQiE-VZQ_normal.jpg</t>
  </si>
  <si>
    <t>http://pbs.twimg.com/profile_images/532159137417682944/bVxYVKZM_normal.jpeg</t>
  </si>
  <si>
    <t>http://pbs.twimg.com/profile_images/807976174928338944/0YmE3VJx_normal.jpg</t>
  </si>
  <si>
    <t>http://pbs.twimg.com/profile_images/378800000507202135/5499edb76f1981109647af8638ffa3f4_normal.png</t>
  </si>
  <si>
    <t>http://pbs.twimg.com/profile_images/2148574519/14114_wpm_lowres_normal.jpg</t>
  </si>
  <si>
    <t>http://pbs.twimg.com/profile_images/731787392206639104/Q3XC8i-J_normal.jpg</t>
  </si>
  <si>
    <t>http://pbs.twimg.com/profile_images/815681453786857472/xmAOz2Qb_normal.jpg</t>
  </si>
  <si>
    <t>http://pbs.twimg.com/profile_images/711552472582475776/-4cd37Gm_normal.jpg</t>
  </si>
  <si>
    <t>http://pbs.twimg.com/profile_images/539986003587395584/5JylQsOk_normal.jpeg</t>
  </si>
  <si>
    <t>http://pbs.twimg.com/profile_images/456068918361088000/F4Tna3XS_normal.jpeg</t>
  </si>
  <si>
    <t>http://pbs.twimg.com/profile_images/420525600114094081/_DEyHtZ5_normal.png</t>
  </si>
  <si>
    <t>http://pbs.twimg.com/profile_images/1538214781/iphone_sphotos_098_normal.JPG</t>
  </si>
  <si>
    <t>http://pbs.twimg.com/profile_images/581100768284950528/6v27agbB_normal.jpg</t>
  </si>
  <si>
    <t>http://pbs.twimg.com/profile_images/810988567954595840/3wu5Q01g_normal.jpg</t>
  </si>
  <si>
    <t>http://pbs.twimg.com/profile_images/697220299327193088/Z7tRM1CW_normal.png</t>
  </si>
  <si>
    <t>http://pbs.twimg.com/profile_images/1100765083/iphone-4g-2_normal.jpg</t>
  </si>
  <si>
    <t>http://pbs.twimg.com/profile_images/521453554297352193/ZAhUJkbn_normal.jpeg</t>
  </si>
  <si>
    <t>http://pbs.twimg.com/profile_images/819300693131415552/zv4uTBjq_normal.jpg</t>
  </si>
  <si>
    <t>http://pbs.twimg.com/profile_images/819186988762820613/6-Dhv2ZD_normal.jpg</t>
  </si>
  <si>
    <t>http://pbs.twimg.com/profile_images/737820838615977984/D80uRoTT_normal.jpg</t>
  </si>
  <si>
    <t>http://pbs.twimg.com/profile_images/511203411178438656/-EBRxgu6_normal.jpeg</t>
  </si>
  <si>
    <t>http://pbs.twimg.com/profile_images/1305451295/max_normal.jpg</t>
  </si>
  <si>
    <t>http://pbs.twimg.com/profile_images/758401890635898884/Fr0Nmn1W_normal.jpg</t>
  </si>
  <si>
    <t>http://pbs.twimg.com/profile_images/586587206522970114/Bz1SQNsh_normal.png</t>
  </si>
  <si>
    <t>http://pbs.twimg.com/profile_images/448356837755080704/LIErvG7t_normal.jpeg</t>
  </si>
  <si>
    <t>http://pbs.twimg.com/profile_images/797473511820369920/_4U5pPpc_normal.jpg</t>
  </si>
  <si>
    <t>http://pbs.twimg.com/profile_images/786266228209946626/5yQolCEU_normal.jpg</t>
  </si>
  <si>
    <t>http://pbs.twimg.com/profile_images/828207777801715712/XDEg87wH_normal.jpg</t>
  </si>
  <si>
    <t>http://pbs.twimg.com/profile_images/842981872133001216/defU3FlV_normal.jpg</t>
  </si>
  <si>
    <t>http://pbs.twimg.com/profile_images/626654977784680448/_JeVE97o_normal.png</t>
  </si>
  <si>
    <t>http://pbs.twimg.com/profile_images/826461965769846784/bakNr7E3_normal.jpg</t>
  </si>
  <si>
    <t>http://pbs.twimg.com/profile_images/693431949730250752/aCA-gaPZ_normal.jpg</t>
  </si>
  <si>
    <t>http://pbs.twimg.com/profile_images/663653631468642304/ROpcG5g9_normal.jpg</t>
  </si>
  <si>
    <t>http://pbs.twimg.com/profile_images/2973730007/a593fe0b628f9a1b9d6058e8d94d8923_normal.jpeg</t>
  </si>
  <si>
    <t>http://pbs.twimg.com/profile_images/2330230735/cdwq55wpxh5y2piepgag_normal.jpeg</t>
  </si>
  <si>
    <t>http://pbs.twimg.com/profile_images/3665236463/21cca896a564a5fc669f4f0b803ffb6a_normal.png</t>
  </si>
  <si>
    <t>http://pbs.twimg.com/profile_images/2386264252/dzde0prh4syvuo0cs23r_normal.png</t>
  </si>
  <si>
    <t>http://pbs.twimg.com/profile_images/628846251111510016/-sWCIP6t_normal.png</t>
  </si>
  <si>
    <t>http://pbs.twimg.com/profile_images/684857963350106113/3KPZbr8r_normal.png</t>
  </si>
  <si>
    <t>http://pbs.twimg.com/profile_images/649072940688928768/j2icP0fE_normal.jpg</t>
  </si>
  <si>
    <t>http://pbs.twimg.com/profile_images/834170044208840708/3FQSEjSS_normal.jpg</t>
  </si>
  <si>
    <t>http://pbs.twimg.com/profile_images/848523726509539328/fTf7Rm6L_normal.jpg</t>
  </si>
  <si>
    <t>http://pbs.twimg.com/profile_images/808543278291357696/8tI0f8lt_normal.jpg</t>
  </si>
  <si>
    <t>http://pbs.twimg.com/profile_images/824986771259731971/Xsm1T_8q_normal.jpg</t>
  </si>
  <si>
    <t>http://pbs.twimg.com/profile_images/482044398260088832/C_2DawL3_normal.jpeg</t>
  </si>
  <si>
    <t>http://pbs.twimg.com/profile_images/3666459959/69cc97c9925cd7e6299e281112fc802e_normal.jpeg</t>
  </si>
  <si>
    <t>http://pbs.twimg.com/profile_images/836274806559490050/k_zQhxif_normal.jpg</t>
  </si>
  <si>
    <t>http://pbs.twimg.com/profile_images/770337755230593030/EO6VMVuq_normal.jpg</t>
  </si>
  <si>
    <t>http://pbs.twimg.com/profile_images/847452966781042691/XVnRcnlr_normal.jpg</t>
  </si>
  <si>
    <t>http://pbs.twimg.com/profile_images/843562399596761088/Or2jjcdw_normal.jpg</t>
  </si>
  <si>
    <t>http://pbs.twimg.com/profile_images/847132777426440192/Dgbyyxdk_normal.jpg</t>
  </si>
  <si>
    <t>http://pbs.twimg.com/profile_images/848679418268704769/CKgJeUdw_normal.jpg</t>
  </si>
  <si>
    <t>http://pbs.twimg.com/profile_images/847729635458560001/plpX1FkT_normal.jpg</t>
  </si>
  <si>
    <t>http://pbs.twimg.com/profile_images/776686625543905280/7EPUzqAU_normal.jpg</t>
  </si>
  <si>
    <t>http://pbs.twimg.com/profile_images/2441375828/6098B38F-1A2E-449D-AAC3-AD31EACD8757_normal</t>
  </si>
  <si>
    <t>http://pbs.twimg.com/profile_images/787203965091995648/eAe6KgTa_normal.jpg</t>
  </si>
  <si>
    <t>http://pbs.twimg.com/profile_images/763333955311370241/Cy8Fk64b_normal.jpg</t>
  </si>
  <si>
    <t>http://pbs.twimg.com/profile_images/1650590022/apple_normal.jpg</t>
  </si>
  <si>
    <t>http://pbs.twimg.com/profile_images/3444895134/a3a6f4c16bfc11c379696cd97571cf20_normal.jpeg</t>
  </si>
  <si>
    <t>http://pbs.twimg.com/profile_images/842688402738896896/s92wuqrC_normal.jpg</t>
  </si>
  <si>
    <t>http://pbs.twimg.com/profile_images/700617514414264320/FRtgex7o_normal.png</t>
  </si>
  <si>
    <t>http://pbs.twimg.com/profile_images/810953767189434373/mrMR1skn_normal.jpg</t>
  </si>
  <si>
    <t>http://pbs.twimg.com/profile_images/815517360715075584/huO6tWC3_normal.jpg</t>
  </si>
  <si>
    <t>http://pbs.twimg.com/profile_images/669434242141716485/X8UWxrsD_normal.jpg</t>
  </si>
  <si>
    <t>http://pbs.twimg.com/profile_images/814123509324644352/ykT2ziya_normal.jpg</t>
  </si>
  <si>
    <t>http://pbs.twimg.com/profile_images/763513612585488384/gyoEp_WL_normal.jpg</t>
  </si>
  <si>
    <t>http://pbs.twimg.com/profile_images/823290031758417921/0l9_NqEY_normal.jpg</t>
  </si>
  <si>
    <t>http://pbs.twimg.com/profile_images/487534182608801793/7-f_BUyN_normal.png</t>
  </si>
  <si>
    <t>http://pbs.twimg.com/profile_images/700686200898596864/flRMm59w_normal.png</t>
  </si>
  <si>
    <t>http://pbs.twimg.com/profile_images/1190221355/june01_m16_normal.png</t>
  </si>
  <si>
    <t>http://pbs.twimg.com/profile_images/830147914823528448/XDZbyC0i_normal.jpg</t>
  </si>
  <si>
    <t>http://pbs.twimg.com/profile_images/682195803260112896/TRQmbOlh_normal.jpg</t>
  </si>
  <si>
    <t>http://pbs.twimg.com/profile_images/836744808739794946/XiKFPuMJ_normal.jpg</t>
  </si>
  <si>
    <t>http://pbs.twimg.com/profile_images/825799485041307649/1OYss_aa_normal.jpg</t>
  </si>
  <si>
    <t>http://pbs.twimg.com/profile_images/846237124592619521/EEjftqt2_normal.jpg</t>
  </si>
  <si>
    <t>http://pbs.twimg.com/profile_images/845273087541231616/8vmp-lpc_normal.jpg</t>
  </si>
  <si>
    <t>http://pbs.twimg.com/profile_images/378800000409601173/a7ccbc5f5c3a243f0cab04e92078a57b_normal.jpeg</t>
  </si>
  <si>
    <t>http://pbs.twimg.com/profile_images/846783175313494016/QM5nQ2lz_normal.jpg</t>
  </si>
  <si>
    <t>http://pbs.twimg.com/profile_images/3382421081/654617e6289a7185af971e91e8315413_normal.jpeg</t>
  </si>
  <si>
    <t>http://pbs.twimg.com/profile_images/554237200611549184/RGwr0rMi_normal.jpeg</t>
  </si>
  <si>
    <t>http://pbs.twimg.com/profile_images/3244763302/e0b26882d29ffc1c81ae310d4caf7008_normal.jpeg</t>
  </si>
  <si>
    <t>http://pbs.twimg.com/profile_images/824314353201516544/STuxAYG3_normal.jpg</t>
  </si>
  <si>
    <t>http://pbs.twimg.com/profile_images/848892005107159046/SR6GphyH_normal.png</t>
  </si>
  <si>
    <t>http://pbs.twimg.com/profile_images/803571405078007810/ymQUxBl-_normal.jpg</t>
  </si>
  <si>
    <t>http://pbs.twimg.com/profile_images/840544726122127360/ys-i-1M4_normal.jpg</t>
  </si>
  <si>
    <t>http://pbs.twimg.com/profile_images/834830705179947012/HOTnmY9d_normal.jpg</t>
  </si>
  <si>
    <t>http://pbs.twimg.com/profile_images/550285711539466240/wzZxTqOW_normal.jpeg</t>
  </si>
  <si>
    <t>http://pbs.twimg.com/profile_images/843049258081304576/Yp8orO1R_normal.jpg</t>
  </si>
  <si>
    <t>http://pbs.twimg.com/profile_images/805285850632298496/sb_XqHy6_normal.jpg</t>
  </si>
  <si>
    <t>http://pbs.twimg.com/profile_images/625942349642891265/HeFCdWzd_normal.png</t>
  </si>
  <si>
    <t>http://pbs.twimg.com/profile_images/783217596963389440/5ZuRX53A_normal.jpg</t>
  </si>
  <si>
    <t>http://pbs.twimg.com/profile_images/1323799789/P1020598-2_normal.JPG</t>
  </si>
  <si>
    <t>http://pbs.twimg.com/profile_images/426949338330193920/d8wgHZ9n_normal.jpeg</t>
  </si>
  <si>
    <t>http://pbs.twimg.com/profile_images/378800000823690756/504ec3479025503ada22f90db947b8dc_normal.png</t>
  </si>
  <si>
    <t>http://pbs.twimg.com/profile_images/842465448105021440/1FBldARx_normal.jpg</t>
  </si>
  <si>
    <t>http://pbs.twimg.com/profile_images/829144092164567040/kgr-dQ96_normal.jpg</t>
  </si>
  <si>
    <t>http://pbs.twimg.com/profile_images/503856706518921216/YustS1mm_normal.jpeg</t>
  </si>
  <si>
    <t>http://pbs.twimg.com/profile_images/428442173986455552/lT5k4sU1_normal.png</t>
  </si>
  <si>
    <t>http://pbs.twimg.com/profile_images/819663755785211904/9EGf7JGu_normal.jpg</t>
  </si>
  <si>
    <t>http://pbs.twimg.com/profile_images/505102575343906817/kM_ltI2j_normal.jpeg</t>
  </si>
  <si>
    <t>http://pbs.twimg.com/profile_images/813312000747077632/CNvsGAoT_normal.jpg</t>
  </si>
  <si>
    <t>http://pbs.twimg.com/profile_images/816639432942092288/LKXSLeMi_normal.jpg</t>
  </si>
  <si>
    <t>http://pbs.twimg.com/profile_images/829916249610149889/FBj6Qxnp_normal.jpg</t>
  </si>
  <si>
    <t>http://pbs.twimg.com/profile_images/811694444844109824/RSbOjIdy_normal.jpg</t>
  </si>
  <si>
    <t>http://pbs.twimg.com/profile_images/829147484119117825/dRdwN0a1_normal.jpg</t>
  </si>
  <si>
    <t>http://pbs.twimg.com/profile_images/835600979672326144/b-A9QfSB_normal.jpg</t>
  </si>
  <si>
    <t>http://pbs.twimg.com/profile_images/832992723581939713/ficw05PH_normal.jpg</t>
  </si>
  <si>
    <t>http://pbs.twimg.com/profile_images/832864372749897728/l_5Nf1s4_normal.jpg</t>
  </si>
  <si>
    <t>http://pbs.twimg.com/profile_images/505125542853488640/Us8uIFFU_normal.jpeg</t>
  </si>
  <si>
    <t>http://pbs.twimg.com/profile_images/811621237432741888/qejLU7Yd_normal.jpg</t>
  </si>
  <si>
    <t>http://pbs.twimg.com/profile_images/832912831842488322/2TTV2Gd4_normal.jpg</t>
  </si>
  <si>
    <t>http://pbs.twimg.com/profile_images/835606624886751232/o0N7yng7_normal.jpg</t>
  </si>
  <si>
    <t>http://pbs.twimg.com/profile_images/508073997339074560/iJwWoFKX_normal.jpeg</t>
  </si>
  <si>
    <t>http://pbs.twimg.com/profile_images/835591143211565056/UWTHm6Ju_normal.jpg</t>
  </si>
  <si>
    <t>http://pbs.twimg.com/profile_images/811686786502168576/aIUhi6fG_normal.jpg</t>
  </si>
  <si>
    <t>http://pbs.twimg.com/profile_images/829980060996214785/3kM-2Uu6_normal.jpg</t>
  </si>
  <si>
    <t>http://pbs.twimg.com/profile_images/829984915110363136/foGv1An6_normal.jpg</t>
  </si>
  <si>
    <t>http://pbs.twimg.com/profile_images/799646193315876864/vh6anC_C_normal.jpg</t>
  </si>
  <si>
    <t>http://pbs.twimg.com/profile_images/493257251365208065/81W49ozN_normal.jpeg</t>
  </si>
  <si>
    <t>http://pbs.twimg.com/profile_images/811634039757086720/D0ChTGlD_normal.jpg</t>
  </si>
  <si>
    <t>http://pbs.twimg.com/profile_images/835603218919010306/RolIetdg_normal.jpg</t>
  </si>
  <si>
    <t>http://pbs.twimg.com/profile_images/811618876920307712/dImJ6MkP_normal.jpg</t>
  </si>
  <si>
    <t>http://pbs.twimg.com/profile_images/813309250235748352/p5SrKmVU_normal.jpg</t>
  </si>
  <si>
    <t>http://pbs.twimg.com/profile_images/832876087046717440/SoVrd5fT_normal.jpg</t>
  </si>
  <si>
    <t>http://pbs.twimg.com/profile_images/825178425379975170/9Aubvval_normal.jpg</t>
  </si>
  <si>
    <t>http://pbs.twimg.com/profile_images/835614886541594624/Ii_EVUU4_normal.jpg</t>
  </si>
  <si>
    <t>http://pbs.twimg.com/profile_images/811693190151540736/4QnOOLyf_normal.jpg</t>
  </si>
  <si>
    <t>http://pbs.twimg.com/profile_images/831611644673392640/5hRZwKGx_normal.jpg</t>
  </si>
  <si>
    <t>http://pbs.twimg.com/profile_images/832518110137692160/E7YOprOx_normal.jpg</t>
  </si>
  <si>
    <t>http://pbs.twimg.com/profile_images/813301305900933120/wADyVUHc_normal.jpg</t>
  </si>
  <si>
    <t>http://pbs.twimg.com/profile_images/835604447011143680/gBoqzoJd_normal.jpg</t>
  </si>
  <si>
    <t>http://pbs.twimg.com/profile_images/832652632002924544/wPj8JJ3V_normal.jpg</t>
  </si>
  <si>
    <t>http://pbs.twimg.com/profile_images/835612563140456455/tMEIaUTL_normal.jpg</t>
  </si>
  <si>
    <t>http://pbs.twimg.com/profile_images/811381760743395328/ljC_GckB_normal.jpg</t>
  </si>
  <si>
    <t>http://pbs.twimg.com/profile_images/811625440867733504/oXMfvbhI_normal.jpg</t>
  </si>
  <si>
    <t>http://pbs.twimg.com/profile_images/828319974800384000/SG0PD4XN_normal.jpg</t>
  </si>
  <si>
    <t>http://pbs.twimg.com/profile_images/445489262231031808/aXOGungz_normal.jpeg</t>
  </si>
  <si>
    <t>http://pbs.twimg.com/profile_images/799454013662130176/-ob_rVa3_normal.jpg</t>
  </si>
  <si>
    <t>http://pbs.twimg.com/profile_images/811629346377138177/-k-Q7S_Z_normal.jpg</t>
  </si>
  <si>
    <t>http://pbs.twimg.com/profile_images/812262702999543808/zDXTdZRS_normal.jpg</t>
  </si>
  <si>
    <t>http://pbs.twimg.com/profile_images/819664758307717120/RifUsRqo_normal.jpg</t>
  </si>
  <si>
    <t>http://pbs.twimg.com/profile_images/811696632815382531/0SQ28Zsa_normal.jpg</t>
  </si>
  <si>
    <t>http://pbs.twimg.com/profile_images/832862958011215873/ZHJmlUpb_normal.jpg</t>
  </si>
  <si>
    <t>http://pbs.twimg.com/profile_images/829926495808167937/01ve5ZuH_normal.jpg</t>
  </si>
  <si>
    <t>http://pbs.twimg.com/profile_images/508079990315831296/LrT9VmP7_normal.jpeg</t>
  </si>
  <si>
    <t>http://pbs.twimg.com/profile_images/832861064077393921/PMgwmnKT_normal.jpg</t>
  </si>
  <si>
    <t>http://pbs.twimg.com/profile_images/811692345410383872/ss2UWpX2_normal.jpg</t>
  </si>
  <si>
    <t>http://pbs.twimg.com/profile_images/811700392702705664/BzqSm22l_normal.jpg</t>
  </si>
  <si>
    <t>http://pbs.twimg.com/profile_images/813303567939407872/eDvKuHJC_normal.jpg</t>
  </si>
  <si>
    <t>http://pbs.twimg.com/profile_images/778305281277255680/U_dM2qYw_normal.jpg</t>
  </si>
  <si>
    <t>http://pbs.twimg.com/profile_images/829975591856267264/VdV1GQU0_normal.jpg</t>
  </si>
  <si>
    <t>http://pbs.twimg.com/profile_images/511425633918779392/JrJgiJ8i_normal.jpeg</t>
  </si>
  <si>
    <t>http://pbs.twimg.com/profile_images/835598042220855297/B5xlhDQp_normal.jpg</t>
  </si>
  <si>
    <t>http://pbs.twimg.com/profile_images/835594403041456131/PEmKB6qK_normal.jpg</t>
  </si>
  <si>
    <t>http://pbs.twimg.com/profile_images/835960667177955330/ni6j65U4_normal.jpg</t>
  </si>
  <si>
    <t>http://pbs.twimg.com/profile_images/829970426734505984/zL73P0ao_normal.jpg</t>
  </si>
  <si>
    <t>http://pbs.twimg.com/profile_images/493250181081481217/3HyminA__normal.jpeg</t>
  </si>
  <si>
    <t>http://pbs.twimg.com/profile_images/829971616859824128/4UDG9MnP_normal.jpg</t>
  </si>
  <si>
    <t>http://pbs.twimg.com/profile_images/811832788047564800/WPARusYX_normal.jpg</t>
  </si>
  <si>
    <t>http://pbs.twimg.com/profile_images/835589241124106242/JMyPlvw6_normal.jpg</t>
  </si>
  <si>
    <t>http://pbs.twimg.com/profile_images/813304562744434688/KjfZJoXU_normal.jpg</t>
  </si>
  <si>
    <t>http://pbs.twimg.com/profile_images/812265241987915776/-aHv_GK7_normal.jpg</t>
  </si>
  <si>
    <t>http://pbs.twimg.com/profile_images/832864086853574656/0PXYo7Iu_normal.jpg</t>
  </si>
  <si>
    <t>http://pbs.twimg.com/profile_images/823365469566603264/kmLgMfNG_normal.jpg</t>
  </si>
  <si>
    <t>http://pbs.twimg.com/profile_images/811609687284215812/QaOkxKWt_normal.jpg</t>
  </si>
  <si>
    <t>http://pbs.twimg.com/profile_images/831864664753594368/AfIP_2XA_normal.jpg</t>
  </si>
  <si>
    <t>http://pbs.twimg.com/profile_images/835611465931444226/6JbR2MIW_normal.jpg</t>
  </si>
  <si>
    <t>http://pbs.twimg.com/profile_images/829926969424744449/HxRkyO0p_normal.jpg</t>
  </si>
  <si>
    <t>http://pbs.twimg.com/profile_images/829916756655357952/C12sgKxW_normal.jpg</t>
  </si>
  <si>
    <t>http://pbs.twimg.com/profile_images/811617157046005762/kbVe9W8D_normal.jpg</t>
  </si>
  <si>
    <t>http://pbs.twimg.com/profile_images/823368633606934529/A0h3nwMj_normal.jpg</t>
  </si>
  <si>
    <t>http://pbs.twimg.com/profile_images/812261099986944000/40K5AMk7_normal.jpg</t>
  </si>
  <si>
    <t>http://pbs.twimg.com/profile_images/825138070869725184/t3iJtK4Q_normal.jpg</t>
  </si>
  <si>
    <t>http://pbs.twimg.com/profile_images/812404218518786048/w3qQ7naA_normal.jpg</t>
  </si>
  <si>
    <t>http://pbs.twimg.com/profile_images/829146938163367936/aABH6FnS_normal.jpg</t>
  </si>
  <si>
    <t>http://pbs.twimg.com/profile_images/829932547396169728/sEjwIXEJ_normal.jpg</t>
  </si>
  <si>
    <t>http://pbs.twimg.com/profile_images/811705026120974337/q2rk3i97_normal.jpg</t>
  </si>
  <si>
    <t>http://pbs.twimg.com/profile_images/507447828071731200/64vKlSmI_normal.jpeg</t>
  </si>
  <si>
    <t>http://pbs.twimg.com/profile_images/835596337957715968/LGGmIMeI_normal.jpg</t>
  </si>
  <si>
    <t>http://pbs.twimg.com/profile_images/823366007137980416/8XDbAoSF_normal.jpg</t>
  </si>
  <si>
    <t>http://pbs.twimg.com/profile_images/730463547755536385/LFi00bhP_normal.jpg</t>
  </si>
  <si>
    <t>http://pbs.twimg.com/profile_images/847813915660648448/dEUgjjz3_normal.jpg</t>
  </si>
  <si>
    <t>http://pbs.twimg.com/profile_images/472489608899330049/_EC5pqka_normal.png</t>
  </si>
  <si>
    <t>http://pbs.twimg.com/profile_images/378800000061508066/1cf53328d8accff483c4af67d625742d_normal.jpeg</t>
  </si>
  <si>
    <t>http://pbs.twimg.com/profile_images/837228956902277120/Xc7neQmy_normal.jpg</t>
  </si>
  <si>
    <t>http://pbs.twimg.com/profile_images/760381197340016640/XP0emQY-_normal.jpg</t>
  </si>
  <si>
    <t>http://pbs.twimg.com/profile_images/2728755081/bbb671e9519b799018fa4c1d2a9aa678_normal.png</t>
  </si>
  <si>
    <t>http://pbs.twimg.com/profile_images/848711576785829888/yy8SK-g6_normal.jpg</t>
  </si>
  <si>
    <t>http://pbs.twimg.com/profile_images/844158125494091778/pK4Fiv2i_normal.jpg</t>
  </si>
  <si>
    <t>http://pbs.twimg.com/profile_images/117355888/Michael_Miller_2008_normal.jpg</t>
  </si>
  <si>
    <t>http://pbs.twimg.com/profile_images/833662080318218241/vQ-6Xucc_normal.jpg</t>
  </si>
  <si>
    <t>http://pbs.twimg.com/profile_images/846023951440629762/NhnLcXvX_normal.jpg</t>
  </si>
  <si>
    <t>http://pbs.twimg.com/profile_images/750410603630628866/UziN9eHh_normal.jpg</t>
  </si>
  <si>
    <t>http://pbs.twimg.com/profile_images/847839850648616961/Z4oQzFeT_normal.jpg</t>
  </si>
  <si>
    <t>http://pbs.twimg.com/profile_images/669985830283419648/g6-Z4W9M_normal.jpg</t>
  </si>
  <si>
    <t>http://pbs.twimg.com/profile_images/763016211214970881/dcfL3j_s_normal.jpg</t>
  </si>
  <si>
    <t>http://pbs.twimg.com/profile_images/764242844626202624/iqJlavev_normal.jpg</t>
  </si>
  <si>
    <t>http://pbs.twimg.com/profile_images/1595978408/MoniPhone_normal.png</t>
  </si>
  <si>
    <t>http://pbs.twimg.com/profile_images/743552394567495680/_BprlZsl_normal.jpg</t>
  </si>
  <si>
    <t>http://pbs.twimg.com/profile_images/780906834806792192/ZnTRk6uL_normal.jpg</t>
  </si>
  <si>
    <t>http://pbs.twimg.com/profile_images/764950104075866112/cNicPQyC_normal.jpg</t>
  </si>
  <si>
    <t>http://pbs.twimg.com/profile_images/788142639589842944/NPPRRiUQ_normal.jpg</t>
  </si>
  <si>
    <t>http://pbs.twimg.com/profile_images/832480070899896326/fxojAAZ2_normal.jpg</t>
  </si>
  <si>
    <t>http://pbs.twimg.com/profile_images/707579194994110464/iLsWhP-K_normal.jpg</t>
  </si>
  <si>
    <t>http://pbs.twimg.com/profile_images/828006861152595968/TMR5JQy1_normal.jpg</t>
  </si>
  <si>
    <t>http://pbs.twimg.com/profile_images/3244687702/d57f40a80f27257a56766584980d6954_normal.jpeg</t>
  </si>
  <si>
    <t>http://pbs.twimg.com/profile_images/821755783507542016/eM3BSoYx_normal.jpg</t>
  </si>
  <si>
    <t>http://pbs.twimg.com/profile_images/712383122889940992/QHkWkzPy_normal.jpg</t>
  </si>
  <si>
    <t>http://pbs.twimg.com/profile_images/3523909911/b18b0ddd6c6ae0771b39a26aaacd67be_normal.jpeg</t>
  </si>
  <si>
    <t>http://pbs.twimg.com/profile_images/378800000174552957/fbc19ced72b41894d73e1bc54c81e844_normal.png</t>
  </si>
  <si>
    <t>http://pbs.twimg.com/profile_images/528530167111512064/TBf-e3YI_normal.jpeg</t>
  </si>
  <si>
    <t>http://pbs.twimg.com/profile_images/494681362767425538/ILPdaugu_normal.jpeg</t>
  </si>
  <si>
    <t>http://pbs.twimg.com/profile_images/821874537654550531/Y8o32-t-_normal.jpg</t>
  </si>
  <si>
    <t>http://pbs.twimg.com/profile_images/494676480291381249/RtC-6xAO_normal.jpeg</t>
  </si>
  <si>
    <t>https://twitter.com/#!/60secondrecipes/status/840029487492419584</t>
  </si>
  <si>
    <t>https://twitter.com/#!/marcusturibio/status/847389318851174401</t>
  </si>
  <si>
    <t>https://twitter.com/#!/matrix_x2/status/847389451378491392</t>
  </si>
  <si>
    <t>https://twitter.com/#!/thestarwarshub/status/847390489183571969</t>
  </si>
  <si>
    <t>https://twitter.com/#!/j_neka/status/847390509001621508</t>
  </si>
  <si>
    <t>https://twitter.com/#!/selusava/status/847391526896377856</t>
  </si>
  <si>
    <t>https://twitter.com/#!/gomusan_/status/847392091575533570</t>
  </si>
  <si>
    <t>https://twitter.com/#!/digitalarenaco/status/847392148198531075</t>
  </si>
  <si>
    <t>https://twitter.com/#!/zedoacouguef27/status/847392428734652416</t>
  </si>
  <si>
    <t>https://twitter.com/#!/tatycutkut28/status/847392504366235648</t>
  </si>
  <si>
    <t>https://twitter.com/#!/amauricio91/status/847392570363723778</t>
  </si>
  <si>
    <t>https://twitter.com/#!/luiissxcarlos29/status/847392584309682176</t>
  </si>
  <si>
    <t>https://twitter.com/#!/gabyserrann30/status/847392663644938241</t>
  </si>
  <si>
    <t>https://twitter.com/#!/andyswaskito1/status/847392699632107524</t>
  </si>
  <si>
    <t>https://twitter.com/#!/lauralaureloa32/status/847392818364469248</t>
  </si>
  <si>
    <t>https://twitter.com/#!/pietro_filipe33/status/847392895216738305</t>
  </si>
  <si>
    <t>https://twitter.com/#!/shophyasmmin34/status/847392973721452544</t>
  </si>
  <si>
    <t>https://twitter.com/#!/thalestheo35/status/847393054331854851</t>
  </si>
  <si>
    <t>https://twitter.com/#!/clarrafjennif36/status/847393133302226946</t>
  </si>
  <si>
    <t>https://twitter.com/#!/gibryan2monte37/status/847393210909335553</t>
  </si>
  <si>
    <t>https://twitter.com/#!/nicoll27ps38/status/847393290227916800</t>
  </si>
  <si>
    <t>https://twitter.com/#!/kkaikeyuriyu39/status/847393366790750208</t>
  </si>
  <si>
    <t>https://twitter.com/#!/rayyssa29m40/status/847393445882642437</t>
  </si>
  <si>
    <t>https://twitter.com/#!/nathangb2741/status/847393522822991872</t>
  </si>
  <si>
    <t>https://twitter.com/#!/emannuellyv42/status/847393598983122945</t>
  </si>
  <si>
    <t>https://twitter.com/#!/luanluannyyr43/status/847393676632367108</t>
  </si>
  <si>
    <t>https://twitter.com/#!/allicciayyasm44/status/847393752708562944</t>
  </si>
  <si>
    <t>https://twitter.com/#!/cauecauuepz45/status/847393829917347841</t>
  </si>
  <si>
    <t>https://twitter.com/#!/gabriellyxiao46/status/847393906153013249</t>
  </si>
  <si>
    <t>https://twitter.com/#!/kamillyraquel48/status/847394061791051778</t>
  </si>
  <si>
    <t>https://twitter.com/#!/mikalmeida776/status/847394122600034304</t>
  </si>
  <si>
    <t>https://twitter.com/#!/andreropis/status/847391994267680768</t>
  </si>
  <si>
    <t>https://twitter.com/#!/evelynoppolun50/status/847394208260308993</t>
  </si>
  <si>
    <t>https://twitter.com/#!/w4rtog/status/847395099071856640</t>
  </si>
  <si>
    <t>https://twitter.com/#!/1davidclarke/status/847395782713942018</t>
  </si>
  <si>
    <t>https://twitter.com/#!/warwar62/status/847396554453295105</t>
  </si>
  <si>
    <t>https://twitter.com/#!/maaark_j/status/847396954740936704</t>
  </si>
  <si>
    <t>https://twitter.com/#!/anthonyrosset/status/847398050364399617</t>
  </si>
  <si>
    <t>https://twitter.com/#!/frvegas/status/847398639156645893</t>
  </si>
  <si>
    <t>https://twitter.com/#!/psyqotox/status/847398833684307968</t>
  </si>
  <si>
    <t>https://twitter.com/#!/apexsyeq/status/847399038202691585</t>
  </si>
  <si>
    <t>https://twitter.com/#!/eaaaw/status/847122597653340161</t>
  </si>
  <si>
    <t>https://twitter.com/#!/j_mildd/status/847399267790499840</t>
  </si>
  <si>
    <t>https://twitter.com/#!/htetpye320/status/847401370739032064</t>
  </si>
  <si>
    <t>https://twitter.com/#!/j__pl/status/847401408387100676</t>
  </si>
  <si>
    <t>https://twitter.com/#!/armoredkhantus/status/847402667391369220</t>
  </si>
  <si>
    <t>https://twitter.com/#!/stephaneb13/status/847403172935081986</t>
  </si>
  <si>
    <t>https://twitter.com/#!/randeliuh/status/847403240073199616</t>
  </si>
  <si>
    <t>https://twitter.com/#!/jhonnysplce/status/847403573839187968</t>
  </si>
  <si>
    <t>https://twitter.com/#!/justdaveynyc689/status/847403638934786048</t>
  </si>
  <si>
    <t>https://twitter.com/#!/dellschaf/status/847403674481459201</t>
  </si>
  <si>
    <t>https://twitter.com/#!/katpotato6/status/847404455578411014</t>
  </si>
  <si>
    <t>https://twitter.com/#!/j_alexsander/status/847404638206701568</t>
  </si>
  <si>
    <t>https://twitter.com/#!/teaze_too/status/847375062982246401</t>
  </si>
  <si>
    <t>https://twitter.com/#!/arsenemboui/status/847404922282819586</t>
  </si>
  <si>
    <t>https://twitter.com/#!/bigrich3967/status/847404929044037634</t>
  </si>
  <si>
    <t>https://twitter.com/#!/r_m_v_/status/847405351062298625</t>
  </si>
  <si>
    <t>https://twitter.com/#!/0h3tkid/status/847405751362387970</t>
  </si>
  <si>
    <t>https://twitter.com/#!/jornalistavitor/status/847406060348493824</t>
  </si>
  <si>
    <t>https://twitter.com/#!/christ0289/status/847406522606825473</t>
  </si>
  <si>
    <t>https://twitter.com/#!/pedro_segura/status/847407238004097025</t>
  </si>
  <si>
    <t>https://twitter.com/#!/pedro_segura/status/847407246447267841</t>
  </si>
  <si>
    <t>https://twitter.com/#!/networktechwiz/status/847391831230791680</t>
  </si>
  <si>
    <t>https://twitter.com/#!/networktechwiz/status/847408358562725890</t>
  </si>
  <si>
    <t>https://twitter.com/#!/networktechwiz/status/847408361012305922</t>
  </si>
  <si>
    <t>https://twitter.com/#!/buzz_am/status/847408464888446978</t>
  </si>
  <si>
    <t>https://twitter.com/#!/newsdeskart/status/847408818216554496</t>
  </si>
  <si>
    <t>https://twitter.com/#!/kyzano/status/847410325934624768</t>
  </si>
  <si>
    <t>https://twitter.com/#!/tanguy_76/status/847410968531419139</t>
  </si>
  <si>
    <t>https://twitter.com/#!/j_rebollo/status/847412206119469060</t>
  </si>
  <si>
    <t>https://twitter.com/#!/j_rebollo/status/847412322301652992</t>
  </si>
  <si>
    <t>https://twitter.com/#!/gamingrtweeters/status/847412919960600576</t>
  </si>
  <si>
    <t>https://twitter.com/#!/jojosimu/status/847413014953205761</t>
  </si>
  <si>
    <t>https://twitter.com/#!/jarodess/status/847413127721271296</t>
  </si>
  <si>
    <t>https://twitter.com/#!/williamviana84/status/847413956134092802</t>
  </si>
  <si>
    <t>https://twitter.com/#!/ali94fy/status/847414968660119553</t>
  </si>
  <si>
    <t>https://twitter.com/#!/mrmoha06/status/847415174449381376</t>
  </si>
  <si>
    <t>https://twitter.com/#!/xenyte/status/847416398435319808</t>
  </si>
  <si>
    <t>https://twitter.com/#!/0netoucheasy7/status/847418593247612929</t>
  </si>
  <si>
    <t>https://twitter.com/#!/micheldeckard/status/847420385083539456</t>
  </si>
  <si>
    <t>https://twitter.com/#!/andresparejagai/status/847420933908217860</t>
  </si>
  <si>
    <t>https://twitter.com/#!/juanmonsalveg/status/847420954510741504</t>
  </si>
  <si>
    <t>https://twitter.com/#!/onelnahmillon/status/847421586327994368</t>
  </si>
  <si>
    <t>https://twitter.com/#!/lazaro74/status/847421945050038273</t>
  </si>
  <si>
    <t>https://twitter.com/#!/kitty__obrien/status/847422018052014081</t>
  </si>
  <si>
    <t>https://twitter.com/#!/chosephjaries/status/847423106666844160</t>
  </si>
  <si>
    <t>https://twitter.com/#!/cave__bo/status/847424608965767169</t>
  </si>
  <si>
    <t>https://twitter.com/#!/speedex12/status/847425012638171137</t>
  </si>
  <si>
    <t>https://twitter.com/#!/sammyz54/status/847425027574124545</t>
  </si>
  <si>
    <t>https://twitter.com/#!/m_j_carroll/status/847425263801585665</t>
  </si>
  <si>
    <t>https://twitter.com/#!/abn_egy/status/847425791512125443</t>
  </si>
  <si>
    <t>https://twitter.com/#!/habiba144/status/847425818510860288</t>
  </si>
  <si>
    <t>https://twitter.com/#!/toromi_pad/status/847425826404446209</t>
  </si>
  <si>
    <t>https://twitter.com/#!/hamsa24e/status/847425842468618240</t>
  </si>
  <si>
    <t>https://twitter.com/#!/e24geg/status/847425852576899072</t>
  </si>
  <si>
    <t>https://twitter.com/#!/intelaqa/status/847425855051546633</t>
  </si>
  <si>
    <t>https://twitter.com/#!/tech_news_2day/status/847425858201571330</t>
  </si>
  <si>
    <t>https://twitter.com/#!/myfunkopop/status/847426222829195264</t>
  </si>
  <si>
    <t>https://twitter.com/#!/almobdayn/status/847426729874481152</t>
  </si>
  <si>
    <t>https://twitter.com/#!/secnnews/status/847426753836404736</t>
  </si>
  <si>
    <t>https://twitter.com/#!/ket_tec7_/status/847426773255987201</t>
  </si>
  <si>
    <t>https://twitter.com/#!/ket_tec3_/status/847426781623623685</t>
  </si>
  <si>
    <t>https://twitter.com/#!/ket_tec1/status/847426784102539266</t>
  </si>
  <si>
    <t>https://twitter.com/#!/ket_tec8_/status/847426786073825281</t>
  </si>
  <si>
    <t>https://twitter.com/#!/saqnews/status/847426788405923841</t>
  </si>
  <si>
    <t>https://twitter.com/#!/ket_tec6/status/847426793455755264</t>
  </si>
  <si>
    <t>https://twitter.com/#!/ket_tec4_/status/847426798140792832</t>
  </si>
  <si>
    <t>https://twitter.com/#!/ketafnews/status/847426830059454464</t>
  </si>
  <si>
    <t>https://twitter.com/#!/ket_tec5/status/847426831661768706</t>
  </si>
  <si>
    <t>https://twitter.com/#!/ket_tec3/status/847426832915767296</t>
  </si>
  <si>
    <t>https://twitter.com/#!/ket_tec2/status/847426833742036992</t>
  </si>
  <si>
    <t>https://twitter.com/#!/abumajed501/status/847426844756287488</t>
  </si>
  <si>
    <t>https://twitter.com/#!/3jil__net/status/847426910715912192</t>
  </si>
  <si>
    <t>https://twitter.com/#!/johnsaldwhat/status/847426998729269250</t>
  </si>
  <si>
    <t>https://twitter.com/#!/breakingnewses/status/847427123564355587</t>
  </si>
  <si>
    <t>https://twitter.com/#!/fahd_7571/status/847427649001537540</t>
  </si>
  <si>
    <t>https://twitter.com/#!/tot3ng/status/847428397458374656</t>
  </si>
  <si>
    <t>https://twitter.com/#!/rma_j/status/847429269974171649</t>
  </si>
  <si>
    <t>https://twitter.com/#!/kevinalessadro1/status/847430328310415361</t>
  </si>
  <si>
    <t>https://twitter.com/#!/renandi62554279/status/847430879488098310</t>
  </si>
  <si>
    <t>https://twitter.com/#!/macfury15/status/847430949897764867</t>
  </si>
  <si>
    <t>https://twitter.com/#!/thedkai/status/847431047025381377</t>
  </si>
  <si>
    <t>https://twitter.com/#!/vavadelafare13/status/847431300881330176</t>
  </si>
  <si>
    <t>https://twitter.com/#!/nabastan/status/847426730855874561</t>
  </si>
  <si>
    <t>https://twitter.com/#!/sarahhimlal/status/847431504145686528</t>
  </si>
  <si>
    <t>https://twitter.com/#!/j_johnsonn7/status/847431660949733376</t>
  </si>
  <si>
    <t>https://twitter.com/#!/kelci__morgan/status/847432006665252864</t>
  </si>
  <si>
    <t>https://twitter.com/#!/bassimsmile/status/847432510485155847</t>
  </si>
  <si>
    <t>https://twitter.com/#!/kyller911/status/847432639975833603</t>
  </si>
  <si>
    <t>https://twitter.com/#!/yamanoto77300/status/847432918314106881</t>
  </si>
  <si>
    <t>https://twitter.com/#!/celriflo/status/847432930020413445</t>
  </si>
  <si>
    <t>https://twitter.com/#!/dj__mayz/status/847433127601385472</t>
  </si>
  <si>
    <t>https://twitter.com/#!/fox180177/status/847433192466403328</t>
  </si>
  <si>
    <t>https://twitter.com/#!/1ronoticias/status/847433421152321541</t>
  </si>
  <si>
    <t>https://twitter.com/#!/davidgalic_71/status/847433480493502464</t>
  </si>
  <si>
    <t>https://twitter.com/#!/elsathgadget/status/847432712520519680</t>
  </si>
  <si>
    <t>https://twitter.com/#!/elsathgadget/status/847433732092854273</t>
  </si>
  <si>
    <t>https://twitter.com/#!/mphker/status/847433850791772160</t>
  </si>
  <si>
    <t>https://twitter.com/#!/nyx913/status/847434015351230469</t>
  </si>
  <si>
    <t>https://twitter.com/#!/shonloft0n/status/847434023290916865</t>
  </si>
  <si>
    <t>https://twitter.com/#!/thewafflechrls/status/847434150550183936</t>
  </si>
  <si>
    <t>https://twitter.com/#!/julisa46073/status/847434241860227073</t>
  </si>
  <si>
    <t>https://twitter.com/#!/macgeeke/status/847434517673586688</t>
  </si>
  <si>
    <t>https://twitter.com/#!/rappin4tray/status/847435061443969024</t>
  </si>
  <si>
    <t>https://twitter.com/#!/sgranovskala/status/847435140544380928</t>
  </si>
  <si>
    <t>https://twitter.com/#!/vietreadercom/status/847435147473436673</t>
  </si>
  <si>
    <t>https://twitter.com/#!/setting_pc/status/847435645240954880</t>
  </si>
  <si>
    <t>https://twitter.com/#!/wuthang__/status/847435728783073280</t>
  </si>
  <si>
    <t>https://twitter.com/#!/frisson96/status/847435741382586368</t>
  </si>
  <si>
    <t>https://twitter.com/#!/xxclmence/status/847435949092896768</t>
  </si>
  <si>
    <t>https://twitter.com/#!/damien38002591/status/847436464367554562</t>
  </si>
  <si>
    <t>https://twitter.com/#!/iik_irmawati/status/847437007726944256</t>
  </si>
  <si>
    <t>https://twitter.com/#!/kartikpujari1/status/847437536083329024</t>
  </si>
  <si>
    <t>https://twitter.com/#!/terivancll/status/847437717751201795</t>
  </si>
  <si>
    <t>https://twitter.com/#!/franrivass/status/847438146333585408</t>
  </si>
  <si>
    <t>https://twitter.com/#!/daiiylondon/status/847438539096637441</t>
  </si>
  <si>
    <t>https://twitter.com/#!/strakoz/status/847438570201731072</t>
  </si>
  <si>
    <t>https://twitter.com/#!/eieonordcernx/status/847438575167778816</t>
  </si>
  <si>
    <t>https://twitter.com/#!/vanlen_1er/status/847438982103285760</t>
  </si>
  <si>
    <t>https://twitter.com/#!/chaislngclouds/status/847438999358750722</t>
  </si>
  <si>
    <t>https://twitter.com/#!/ezmix522/status/847439367585087488</t>
  </si>
  <si>
    <t>https://twitter.com/#!/kabelo_moagi/status/847439970289795073</t>
  </si>
  <si>
    <t>https://twitter.com/#!/j_t_r_r/status/847440187600719872</t>
  </si>
  <si>
    <t>https://twitter.com/#!/sdooli95/status/847440353250627584</t>
  </si>
  <si>
    <t>https://twitter.com/#!/xperias974/status/847440535673556992</t>
  </si>
  <si>
    <t>https://twitter.com/#!/hugogamyt/status/847441498270441474</t>
  </si>
  <si>
    <t>https://twitter.com/#!/4gbee13/status/847441734762024961</t>
  </si>
  <si>
    <t>https://twitter.com/#!/lio_j_parotte/status/847441841297408000</t>
  </si>
  <si>
    <t>https://twitter.com/#!/raqamitv/status/847441842253643777</t>
  </si>
  <si>
    <t>https://twitter.com/#!/alsaadi_dxb/status/847441868686204928</t>
  </si>
  <si>
    <t>https://twitter.com/#!/junenaaa_j/status/847441937099444224</t>
  </si>
  <si>
    <t>https://twitter.com/#!/detv_inspirasi/status/847442498725138434</t>
  </si>
  <si>
    <t>https://twitter.com/#!/pcactual/status/847331306354507776</t>
  </si>
  <si>
    <t>https://twitter.com/#!/j_isaac13/status/847442518803226629</t>
  </si>
  <si>
    <t>https://twitter.com/#!/ye_now24/status/847442629021192194</t>
  </si>
  <si>
    <t>https://twitter.com/#!/nuevalor/status/847403840483737603</t>
  </si>
  <si>
    <t>https://twitter.com/#!/nuevalor/status/847442728296370176</t>
  </si>
  <si>
    <t>https://twitter.com/#!/all8iluv/status/847443249614569473</t>
  </si>
  <si>
    <t>https://twitter.com/#!/sci_fi2k/status/847443500438368256</t>
  </si>
  <si>
    <t>https://twitter.com/#!/j_ncomanzi/status/847444279916077056</t>
  </si>
  <si>
    <t>https://twitter.com/#!/gulf_digital/status/847444991735611396</t>
  </si>
  <si>
    <t>https://twitter.com/#!/tecnoactualidad/status/847445054419419136</t>
  </si>
  <si>
    <t>https://twitter.com/#!/ketmerton3/status/847445135876997120</t>
  </si>
  <si>
    <t>https://twitter.com/#!/rekinlm_j/status/847445727295000576</t>
  </si>
  <si>
    <t>https://twitter.com/#!/briceh217/status/847446305991307264</t>
  </si>
  <si>
    <t>https://twitter.com/#!/j_j_sharbet/status/847446403160842240</t>
  </si>
  <si>
    <t>https://twitter.com/#!/techinsider/status/847148680444624905</t>
  </si>
  <si>
    <t>https://twitter.com/#!/techinsider/status/847101518230831104</t>
  </si>
  <si>
    <t>https://twitter.com/#!/j_brad011/status/847446747953545219</t>
  </si>
  <si>
    <t>https://twitter.com/#!/j_brad011/status/847448580881137665</t>
  </si>
  <si>
    <t>https://twitter.com/#!/tellplus/status/847445711176122369</t>
  </si>
  <si>
    <t>https://twitter.com/#!/tellplus/status/847448619053596672</t>
  </si>
  <si>
    <t>https://twitter.com/#!/joledejante/status/847437573740015616</t>
  </si>
  <si>
    <t>https://twitter.com/#!/joledejante/status/847449188551991296</t>
  </si>
  <si>
    <t>https://twitter.com/#!/koh_miruahou/status/847283287902912512</t>
  </si>
  <si>
    <t>https://twitter.com/#!/j_ishd/status/847395423794806785</t>
  </si>
  <si>
    <t>https://twitter.com/#!/sss666pal999/status/847284925883494404</t>
  </si>
  <si>
    <t>https://twitter.com/#!/j_ishd/status/847449403711410178</t>
  </si>
  <si>
    <t>https://twitter.com/#!/skewwo_/status/847449946399809539</t>
  </si>
  <si>
    <t>https://twitter.com/#!/zortek35/status/847449983372492800</t>
  </si>
  <si>
    <t>https://twitter.com/#!/omarfalvarado/status/847450074628071424</t>
  </si>
  <si>
    <t>https://twitter.com/#!/morganplchura/status/847450487427223554</t>
  </si>
  <si>
    <t>https://twitter.com/#!/lefermierfou13/status/847451390725292032</t>
  </si>
  <si>
    <t>https://twitter.com/#!/suniljayant/status/847451557595500545</t>
  </si>
  <si>
    <t>https://twitter.com/#!/ozanbingoll/status/847154100848513025</t>
  </si>
  <si>
    <t>https://twitter.com/#!/kartalice_b_j_k/status/847451825410195463</t>
  </si>
  <si>
    <t>https://twitter.com/#!/kochen_/status/847451939080220672</t>
  </si>
  <si>
    <t>https://twitter.com/#!/minivitta/status/847452005157150721</t>
  </si>
  <si>
    <t>https://twitter.com/#!/paige_leanne_j/status/847453305898913792</t>
  </si>
  <si>
    <t>https://twitter.com/#!/bjmupdate/status/847453410983006209</t>
  </si>
  <si>
    <t>https://twitter.com/#!/tigermaroc/status/847454278465806336</t>
  </si>
  <si>
    <t>https://twitter.com/#!/dandelion2046/status/847454630392889347</t>
  </si>
  <si>
    <t>https://twitter.com/#!/julienpernici/status/847454660122234880</t>
  </si>
  <si>
    <t>https://twitter.com/#!/nurxcholis/status/847455488585248770</t>
  </si>
  <si>
    <t>https://twitter.com/#!/mikaellegeek23/status/847456322031304704</t>
  </si>
  <si>
    <t>https://twitter.com/#!/ryhane273/status/847456618090438659</t>
  </si>
  <si>
    <t>https://twitter.com/#!/monsieurbvideo/status/847457218303713280</t>
  </si>
  <si>
    <t>https://twitter.com/#!/dandumontp/status/847457680734212096</t>
  </si>
  <si>
    <t>https://twitter.com/#!/yahsin89/status/847457685930885122</t>
  </si>
  <si>
    <t>https://twitter.com/#!/philtir/status/847458125699366914</t>
  </si>
  <si>
    <t>https://twitter.com/#!/david55steve/status/847458343698407425</t>
  </si>
  <si>
    <t>https://twitter.com/#!/j_turciosss/status/847458406474633216</t>
  </si>
  <si>
    <t>https://twitter.com/#!/ginfizz13012/status/847459063373877248</t>
  </si>
  <si>
    <t>https://twitter.com/#!/eundeurfaune/status/847461296555474949</t>
  </si>
  <si>
    <t>https://twitter.com/#!/thenenu248/status/847461523731689472</t>
  </si>
  <si>
    <t>https://twitter.com/#!/ballalbe/status/847463817118453760</t>
  </si>
  <si>
    <t>https://twitter.com/#!/jordancfq/status/847464000765837317</t>
  </si>
  <si>
    <t>https://twitter.com/#!/rebop98/status/847464825361907712</t>
  </si>
  <si>
    <t>https://twitter.com/#!/samsungbrasil/status/847464865635512325</t>
  </si>
  <si>
    <t>https://twitter.com/#!/grlmeyhkoodstv/status/847465030085824516</t>
  </si>
  <si>
    <t>https://twitter.com/#!/fumnight71/status/847465061253877760</t>
  </si>
  <si>
    <t>https://twitter.com/#!/montebryanciark/status/847465274752114690</t>
  </si>
  <si>
    <t>https://twitter.com/#!/signalsme/status/847465320516173829</t>
  </si>
  <si>
    <t>https://twitter.com/#!/mr_connecto/status/847465510832869376</t>
  </si>
  <si>
    <t>https://twitter.com/#!/el_blanco07/status/847466457604673536</t>
  </si>
  <si>
    <t>https://twitter.com/#!/jenn_mrn/status/847467014901833728</t>
  </si>
  <si>
    <t>https://twitter.com/#!/dailyiow/status/847399782964371457</t>
  </si>
  <si>
    <t>https://twitter.com/#!/dailyiow/status/847468239474925572</t>
  </si>
  <si>
    <t>https://twitter.com/#!/nostalgic_j/status/847468277169217541</t>
  </si>
  <si>
    <t>https://twitter.com/#!/jairo_j_sanchez/status/847468722495275009</t>
  </si>
  <si>
    <t>https://twitter.com/#!/j_rother17/status/847469896741081088</t>
  </si>
  <si>
    <t>https://twitter.com/#!/tyl_dc/status/847469916257243136</t>
  </si>
  <si>
    <t>https://twitter.com/#!/singaporeblog8/status/847471869825617920</t>
  </si>
  <si>
    <t>https://twitter.com/#!/eeshwarv/status/847472164613701632</t>
  </si>
  <si>
    <t>https://twitter.com/#!/droudrou_/status/847472680487985156</t>
  </si>
  <si>
    <t>https://twitter.com/#!/lechatninja26/status/847472839309393921</t>
  </si>
  <si>
    <t>https://twitter.com/#!/raphaelguillaud/status/847473400742162432</t>
  </si>
  <si>
    <t>https://twitter.com/#!/th3_sword29/status/847415888303149057</t>
  </si>
  <si>
    <t>https://twitter.com/#!/th3_sword29/status/847474521791647745</t>
  </si>
  <si>
    <t>https://twitter.com/#!/funnydread/status/847474626670100481</t>
  </si>
  <si>
    <t>https://twitter.com/#!/geek4arab/status/847475318764032000</t>
  </si>
  <si>
    <t>https://twitter.com/#!/ifurtivity/status/847476211764805632</t>
  </si>
  <si>
    <t>https://twitter.com/#!/snetmonster/status/847414272279707648</t>
  </si>
  <si>
    <t>https://twitter.com/#!/snetmonster/status/847476463930560515</t>
  </si>
  <si>
    <t>https://twitter.com/#!/eigam2002/status/847476493600964612</t>
  </si>
  <si>
    <t>https://twitter.com/#!/badr/status/847476623020482565</t>
  </si>
  <si>
    <t>https://twitter.com/#!/knokatiewil/status/847476801534283776</t>
  </si>
  <si>
    <t>https://twitter.com/#!/miramd_/status/847477386798972933</t>
  </si>
  <si>
    <t>https://twitter.com/#!/arkhay51/status/847477473163988995</t>
  </si>
  <si>
    <t>https://twitter.com/#!/norges91/status/847478531705626624</t>
  </si>
  <si>
    <t>https://twitter.com/#!/guildo420/status/847479446244278274</t>
  </si>
  <si>
    <t>https://twitter.com/#!/lordbatairlp/status/847479837384196096</t>
  </si>
  <si>
    <t>https://twitter.com/#!/matthew_j_343/status/847481152017321986</t>
  </si>
  <si>
    <t>https://twitter.com/#!/j_eleftheriou/status/847481194249728002</t>
  </si>
  <si>
    <t>https://twitter.com/#!/iamiq/status/847481449305391104</t>
  </si>
  <si>
    <t>https://twitter.com/#!/brahimmgk/status/847481536446201857</t>
  </si>
  <si>
    <t>https://twitter.com/#!/commedesexo/status/847481740264222720</t>
  </si>
  <si>
    <t>https://twitter.com/#!/ge3kftw/status/847481937744867328</t>
  </si>
  <si>
    <t>https://twitter.com/#!/cospquarheadri/status/847482304213639170</t>
  </si>
  <si>
    <t>https://twitter.com/#!/theadamscrazy/status/847482635416780800</t>
  </si>
  <si>
    <t>https://twitter.com/#!/googleafw/status/847403253184643072</t>
  </si>
  <si>
    <t>https://twitter.com/#!/googleafw/status/847482663824785408</t>
  </si>
  <si>
    <t>https://twitter.com/#!/stanrb/status/847483078792679424</t>
  </si>
  <si>
    <t>https://twitter.com/#!/katechristine39/status/847483194337140736</t>
  </si>
  <si>
    <t>https://twitter.com/#!/robinlegameur/status/847483260997320706</t>
  </si>
  <si>
    <t>https://twitter.com/#!/jaydiaz90/status/847483428761026561</t>
  </si>
  <si>
    <t>https://twitter.com/#!/thyl71/status/847484536816635904</t>
  </si>
  <si>
    <t>https://twitter.com/#!/naigg_brk/status/847484555560861702</t>
  </si>
  <si>
    <t>https://twitter.com/#!/aiemcboss/status/847484643850952704</t>
  </si>
  <si>
    <t>https://twitter.com/#!/jose_p_j/status/847484665577357313</t>
  </si>
  <si>
    <t>https://twitter.com/#!/gazetaere/status/847484714147598336</t>
  </si>
  <si>
    <t>https://twitter.com/#!/clems3011/status/847414544083189760</t>
  </si>
  <si>
    <t>https://twitter.com/#!/kaelwent/status/847417092529733632</t>
  </si>
  <si>
    <t>https://twitter.com/#!/flawlessnlkkib/status/847484963054272512</t>
  </si>
  <si>
    <t>https://twitter.com/#!/j_a_y_12/status/847484985351086082</t>
  </si>
  <si>
    <t>https://twitter.com/#!/rudoxx93240/status/847485338293477376</t>
  </si>
  <si>
    <t>https://twitter.com/#!/applefeednews/status/847485384988573697</t>
  </si>
  <si>
    <t>https://twitter.com/#!/nenuvane965/status/847485431616684041</t>
  </si>
  <si>
    <t>https://twitter.com/#!/hwbrain1/status/847485584423624705</t>
  </si>
  <si>
    <t>https://twitter.com/#!/localmobiplaces/status/847485627230703616</t>
  </si>
  <si>
    <t>https://twitter.com/#!/tkfoudebeck/status/847485753374384128</t>
  </si>
  <si>
    <t>https://twitter.com/#!/max_dchl/status/847485864137465857</t>
  </si>
  <si>
    <t>https://twitter.com/#!/demsei_/status/847485967401275394</t>
  </si>
  <si>
    <t>https://twitter.com/#!/riregaming/status/847486151355097093</t>
  </si>
  <si>
    <t>https://twitter.com/#!/vamplreluvbites/status/847486257802424320</t>
  </si>
  <si>
    <t>https://twitter.com/#!/seventeen/status/847486118480068608</t>
  </si>
  <si>
    <t>https://twitter.com/#!/jazzy_j_97/status/847486274281852928</t>
  </si>
  <si>
    <t>https://twitter.com/#!/nytxsw/status/847486811865628673</t>
  </si>
  <si>
    <t>https://twitter.com/#!/arbresh_info/status/847486893352599552</t>
  </si>
  <si>
    <t>https://twitter.com/#!/mfunplaytv/status/847486926454050816</t>
  </si>
  <si>
    <t>https://twitter.com/#!/hat808/status/847487519797071872</t>
  </si>
  <si>
    <t>https://twitter.com/#!/freddyrichard/status/847403308696326149</t>
  </si>
  <si>
    <t>https://twitter.com/#!/freddyrichard/status/847482589526892544</t>
  </si>
  <si>
    <t>https://twitter.com/#!/jshdaniel223/status/847487632640589831</t>
  </si>
  <si>
    <t>https://twitter.com/#!/aephotographe/status/847488011403014144</t>
  </si>
  <si>
    <t>https://twitter.com/#!/celestime_12/status/847488504133173249</t>
  </si>
  <si>
    <t>https://twitter.com/#!/sidi_tahar/status/847488650019446786</t>
  </si>
  <si>
    <t>https://twitter.com/#!/abood_altayyar/status/847488792516874240</t>
  </si>
  <si>
    <t>https://twitter.com/#!/j_alexmontoya/status/847489407489683457</t>
  </si>
  <si>
    <t>https://twitter.com/#!/william_j/status/847489964828901376</t>
  </si>
  <si>
    <t>https://twitter.com/#!/fkuchu/status/847490368899751937</t>
  </si>
  <si>
    <t>https://twitter.com/#!/alorlesang/status/847490405092462592</t>
  </si>
  <si>
    <t>https://twitter.com/#!/smash__wine/status/847491722502438912</t>
  </si>
  <si>
    <t>https://twitter.com/#!/aviacionchile/status/847491768148910083</t>
  </si>
  <si>
    <t>https://twitter.com/#!/sherfleldpaige/status/847491805608198144</t>
  </si>
  <si>
    <t>https://twitter.com/#!/j_agwer9/status/847491815016202240</t>
  </si>
  <si>
    <t>https://twitter.com/#!/xmonster_972/status/847491989352271874</t>
  </si>
  <si>
    <t>https://twitter.com/#!/digitallifemag/status/847493241452634113</t>
  </si>
  <si>
    <t>https://twitter.com/#!/cronicasdespojo/status/847493281990586368</t>
  </si>
  <si>
    <t>https://twitter.com/#!/theluciole/status/847150727290064896</t>
  </si>
  <si>
    <t>https://twitter.com/#!/where_is_galaxy/status/847494070884642816</t>
  </si>
  <si>
    <t>https://twitter.com/#!/nihao__ninaross/status/847494285024837632</t>
  </si>
  <si>
    <t>https://twitter.com/#!/yung_46/status/847494298610278403</t>
  </si>
  <si>
    <t>https://twitter.com/#!/saudionlinenews/status/847494525186580480</t>
  </si>
  <si>
    <t>https://twitter.com/#!/thefort__show/status/847494526629404672</t>
  </si>
  <si>
    <t>https://twitter.com/#!/rezzorixde/status/847495087873417216</t>
  </si>
  <si>
    <t>https://twitter.com/#!/bo0tsandbrows/status/847495431420395522</t>
  </si>
  <si>
    <t>https://twitter.com/#!/persistivemedia/status/847495584583790592</t>
  </si>
  <si>
    <t>https://twitter.com/#!/j__mac1/status/847496209988177920</t>
  </si>
  <si>
    <t>https://twitter.com/#!/ricci1105/status/847496342096285696</t>
  </si>
  <si>
    <t>https://twitter.com/#!/tournaydavid/status/847496565740703744</t>
  </si>
  <si>
    <t>https://twitter.com/#!/toumtht/status/847496613312421888</t>
  </si>
  <si>
    <t>https://twitter.com/#!/raphael97441/status/847497286141849600</t>
  </si>
  <si>
    <t>https://twitter.com/#!/j__thesweeper/status/847497453150494721</t>
  </si>
  <si>
    <t>https://twitter.com/#!/ambroisedu68/status/847497715424428032</t>
  </si>
  <si>
    <t>https://twitter.com/#!/ezel2005/status/847498030865539079</t>
  </si>
  <si>
    <t>https://twitter.com/#!/tron_k2000/status/847498709973606403</t>
  </si>
  <si>
    <t>https://twitter.com/#!/gizbrain_tweet/status/847498766076616704</t>
  </si>
  <si>
    <t>https://twitter.com/#!/ii_links_ii/status/847499276523405312</t>
  </si>
  <si>
    <t>https://twitter.com/#!/szlifestyle/status/847499987374047233</t>
  </si>
  <si>
    <t>https://twitter.com/#!/titek2001/status/847498312483721217</t>
  </si>
  <si>
    <t>https://twitter.com/#!/titek2001/status/847498939104444416</t>
  </si>
  <si>
    <t>https://twitter.com/#!/titek2001/status/847500066847887360</t>
  </si>
  <si>
    <t>https://twitter.com/#!/cookie__bot/status/847500366468055040</t>
  </si>
  <si>
    <t>https://twitter.com/#!/growdigitally/status/847500466065817601</t>
  </si>
  <si>
    <t>https://twitter.com/#!/tripy73/status/847501317404672000</t>
  </si>
  <si>
    <t>https://twitter.com/#!/059565444c5a4e7/status/847501326606974976</t>
  </si>
  <si>
    <t>https://twitter.com/#!/udinbagus14/status/847502589008662529</t>
  </si>
  <si>
    <t>https://twitter.com/#!/theocourantt/status/847502725872967681</t>
  </si>
  <si>
    <t>https://twitter.com/#!/jr_hkmt/status/847502975215951873</t>
  </si>
  <si>
    <t>https://twitter.com/#!/iphone6dealer/status/847503473633443840</t>
  </si>
  <si>
    <t>https://twitter.com/#!/iphone6dealer/status/847503475202113536</t>
  </si>
  <si>
    <t>https://twitter.com/#!/iphone6dealer/status/847503477341208577</t>
  </si>
  <si>
    <t>https://twitter.com/#!/maitren1060/status/847503797228257281</t>
  </si>
  <si>
    <t>https://twitter.com/#!/lerenoix1/status/847503884494950400</t>
  </si>
  <si>
    <t>https://twitter.com/#!/guermasg/status/847504063616786432</t>
  </si>
  <si>
    <t>https://twitter.com/#!/guermasg/status/847504253161582594</t>
  </si>
  <si>
    <t>https://twitter.com/#!/siluchat/status/847504624445571072</t>
  </si>
  <si>
    <t>https://twitter.com/#!/kawh2r/status/847505025815523328</t>
  </si>
  <si>
    <t>https://twitter.com/#!/warzeo/status/847506050278244352</t>
  </si>
  <si>
    <t>https://twitter.com/#!/vin100gaming/status/847506197246689281</t>
  </si>
  <si>
    <t>https://twitter.com/#!/gerenciarideas/status/847506483616989185</t>
  </si>
  <si>
    <t>https://twitter.com/#!/vlvalagatt/status/847506546502316032</t>
  </si>
  <si>
    <t>https://twitter.com/#!/zoomers187/status/847506745966678016</t>
  </si>
  <si>
    <t>https://twitter.com/#!/tri12yt/status/847507210510884864</t>
  </si>
  <si>
    <t>https://twitter.com/#!/fad_j/status/847507329281077248</t>
  </si>
  <si>
    <t>https://twitter.com/#!/dehell_j/status/847507502128177152</t>
  </si>
  <si>
    <t>https://twitter.com/#!/daquonsglrl/status/847507566238220288</t>
  </si>
  <si>
    <t>https://twitter.com/#!/lodeie/status/847508216263135232</t>
  </si>
  <si>
    <t>https://twitter.com/#!/max_deux/status/847506879353769984</t>
  </si>
  <si>
    <t>https://twitter.com/#!/max_deux/status/847506895887675392</t>
  </si>
  <si>
    <t>https://twitter.com/#!/max_deux/status/847507393055305729</t>
  </si>
  <si>
    <t>https://twitter.com/#!/max_deux/status/847508549282549760</t>
  </si>
  <si>
    <t>https://twitter.com/#!/whltneydelrey/status/847508820918259712</t>
  </si>
  <si>
    <t>https://twitter.com/#!/auhenticjay/status/847509045736914946</t>
  </si>
  <si>
    <t>https://twitter.com/#!/elodie_drouet/status/847510017779523584</t>
  </si>
  <si>
    <t>https://twitter.com/#!/sieurnewt/status/847510183504961537</t>
  </si>
  <si>
    <t>https://twitter.com/#!/paygamebr/status/847510348714319876</t>
  </si>
  <si>
    <t>https://twitter.com/#!/celsoeibarra/status/847510434970181633</t>
  </si>
  <si>
    <t>https://twitter.com/#!/infinite8angle/status/847510618781302784</t>
  </si>
  <si>
    <t>https://twitter.com/#!/loylecraft/status/847510713123983360</t>
  </si>
  <si>
    <t>https://twitter.com/#!/xsteinyou/status/847511407709114368</t>
  </si>
  <si>
    <t>https://twitter.com/#!/jameswberrylv/status/847512429219135490</t>
  </si>
  <si>
    <t>https://twitter.com/#!/rast0ro/status/847512571674537984</t>
  </si>
  <si>
    <t>https://twitter.com/#!/kison_army/status/847513688093442048</t>
  </si>
  <si>
    <t>https://twitter.com/#!/ihienphan/status/847514337530925056</t>
  </si>
  <si>
    <t>https://twitter.com/#!/wegotloves/status/847499414763487232</t>
  </si>
  <si>
    <t>https://twitter.com/#!/eojin_j/status/847514466430312448</t>
  </si>
  <si>
    <t>https://twitter.com/#!/solesmlthsonian/status/847514509942050817</t>
  </si>
  <si>
    <t>https://twitter.com/#!/minipou39000/status/847514515021447169</t>
  </si>
  <si>
    <t>https://twitter.com/#!/lordrayanson/status/847514694315261952</t>
  </si>
  <si>
    <t>https://twitter.com/#!/tec_mundo/status/847388089190199301</t>
  </si>
  <si>
    <t>https://twitter.com/#!/hermesmitter/status/847515563689517056</t>
  </si>
  <si>
    <t>https://twitter.com/#!/yoaniscool/status/847515863959945216</t>
  </si>
  <si>
    <t>https://twitter.com/#!/ohze31/status/847515958642163712</t>
  </si>
  <si>
    <t>https://twitter.com/#!/__goth_claudia/status/847512142139932672</t>
  </si>
  <si>
    <t>https://twitter.com/#!/sosokylitki0/status/847512017946710017</t>
  </si>
  <si>
    <t>https://twitter.com/#!/sosokylitki0/status/847512230908375041</t>
  </si>
  <si>
    <t>https://twitter.com/#!/sosokylitki0/status/847512423460454401</t>
  </si>
  <si>
    <t>https://twitter.com/#!/sosokylitki0/status/847513177436905472</t>
  </si>
  <si>
    <t>https://twitter.com/#!/sosokylitki0/status/847514688938049536</t>
  </si>
  <si>
    <t>https://twitter.com/#!/sosokylitki0/status/847515212404084737</t>
  </si>
  <si>
    <t>https://twitter.com/#!/sosokylitki0/status/847515479933620224</t>
  </si>
  <si>
    <t>https://twitter.com/#!/sosokylitki0/status/847515962303811585</t>
  </si>
  <si>
    <t>https://twitter.com/#!/__goth_claudia/status/847512133650702337</t>
  </si>
  <si>
    <t>https://twitter.com/#!/__goth_claudia/status/847512356863324160</t>
  </si>
  <si>
    <t>https://twitter.com/#!/__goth_claudia/status/847513049640574976</t>
  </si>
  <si>
    <t>https://twitter.com/#!/__goth_claudia/status/847514524974567424</t>
  </si>
  <si>
    <t>https://twitter.com/#!/__goth_claudia/status/847515164102414336</t>
  </si>
  <si>
    <t>https://twitter.com/#!/__goth_claudia/status/847515390049529856</t>
  </si>
  <si>
    <t>https://twitter.com/#!/__goth_claudia/status/847515698154942464</t>
  </si>
  <si>
    <t>https://twitter.com/#!/__goth_claudia/status/847515781252440064</t>
  </si>
  <si>
    <t>https://twitter.com/#!/__goth_claudia/status/847516064325918720</t>
  </si>
  <si>
    <t>https://twitter.com/#!/j_fariazz/status/847516174380339200</t>
  </si>
  <si>
    <t>https://twitter.com/#!/sosokylitki0/status/847515727242412032</t>
  </si>
  <si>
    <t>https://twitter.com/#!/sosokylitki0/status/847515814156816384</t>
  </si>
  <si>
    <t>https://twitter.com/#!/__sad_mom/status/847515495385509888</t>
  </si>
  <si>
    <t>https://twitter.com/#!/__sad_mom/status/847516304634523648</t>
  </si>
  <si>
    <t>https://twitter.com/#!/tristan774160/status/847516409861165056</t>
  </si>
  <si>
    <t>https://twitter.com/#!/mindaltered_j/status/847516598688759808</t>
  </si>
  <si>
    <t>https://twitter.com/#!/detikcom/status/847505347128442880</t>
  </si>
  <si>
    <t>https://twitter.com/#!/_m_j_r/status/847516674970468352</t>
  </si>
  <si>
    <t>https://twitter.com/#!/forzair/status/847517775396569088</t>
  </si>
  <si>
    <t>https://twitter.com/#!/virtual_desktop/status/847461476096970752</t>
  </si>
  <si>
    <t>https://twitter.com/#!/virtual_desktop/status/847518889730867200</t>
  </si>
  <si>
    <t>https://twitter.com/#!/movens7231/status/847519213497593856</t>
  </si>
  <si>
    <t>https://twitter.com/#!/karim_ytb/status/847519263590137857</t>
  </si>
  <si>
    <t>https://twitter.com/#!/brexit4u/status/847519339792154624</t>
  </si>
  <si>
    <t>https://twitter.com/#!/aaaa888824/status/847519693028147202</t>
  </si>
  <si>
    <t>https://twitter.com/#!/j_ladrae/status/847521348041756672</t>
  </si>
  <si>
    <t>https://twitter.com/#!/ankapuchone/status/847521826540597249</t>
  </si>
  <si>
    <t>https://twitter.com/#!/aleex067/status/847522064286322689</t>
  </si>
  <si>
    <t>https://twitter.com/#!/alexpierrat/status/847522366464933892</t>
  </si>
  <si>
    <t>https://twitter.com/#!/ismail_fars_fx/status/847523447928475650</t>
  </si>
  <si>
    <t>https://twitter.com/#!/ste_stephane/status/847524638800449536</t>
  </si>
  <si>
    <t>https://twitter.com/#!/manuti/status/847524845588017152</t>
  </si>
  <si>
    <t>https://twitter.com/#!/j_arevalo26/status/847523561342488581</t>
  </si>
  <si>
    <t>https://twitter.com/#!/j_arevalo26/status/847525108713443330</t>
  </si>
  <si>
    <t>https://twitter.com/#!/mikey_j_k/status/847526503084683264</t>
  </si>
  <si>
    <t>https://twitter.com/#!/anamused/status/847526835026108417</t>
  </si>
  <si>
    <t>https://twitter.com/#!/vitostech/status/847526956895805444</t>
  </si>
  <si>
    <t>https://twitter.com/#!/j_aime_oran/status/847527132750368772</t>
  </si>
  <si>
    <t>https://twitter.com/#!/redhasouna/status/847518163789066240</t>
  </si>
  <si>
    <t>https://twitter.com/#!/redhasouna/status/847527238899814400</t>
  </si>
  <si>
    <t>https://twitter.com/#!/j_i_w5/status/847527503673659393</t>
  </si>
  <si>
    <t>https://twitter.com/#!/djayakey/status/847527936316112896</t>
  </si>
  <si>
    <t>https://twitter.com/#!/micheleivanna/status/847528121930833923</t>
  </si>
  <si>
    <t>https://twitter.com/#!/bombshelidecks/status/847528865962524672</t>
  </si>
  <si>
    <t>https://twitter.com/#!/kalmache1/status/847529217025867777</t>
  </si>
  <si>
    <t>https://twitter.com/#!/shadebyphester/status/847529955080773632</t>
  </si>
  <si>
    <t>https://twitter.com/#!/thibaul37340716/status/847530505637646336</t>
  </si>
  <si>
    <t>https://twitter.com/#!/j_cst7/status/847531580608225280</t>
  </si>
  <si>
    <t>https://twitter.com/#!/thomas_le_bg/status/847532211226259456</t>
  </si>
  <si>
    <t>https://twitter.com/#!/justastlles/status/847532230926897153</t>
  </si>
  <si>
    <t>https://twitter.com/#!/blackmonkey987/status/847532412477353986</t>
  </si>
  <si>
    <t>https://twitter.com/#!/prestos93/status/847532657995075584</t>
  </si>
  <si>
    <t>https://twitter.com/#!/realunidad/status/847108441504038912</t>
  </si>
  <si>
    <t>https://twitter.com/#!/realunidad/status/847532987600207872</t>
  </si>
  <si>
    <t>https://twitter.com/#!/ohmy_jongdaemn/status/847533952390885376</t>
  </si>
  <si>
    <t>https://twitter.com/#!/boayee/status/847534682849906688</t>
  </si>
  <si>
    <t>https://twitter.com/#!/ovex_exonlight/status/847535511770198018</t>
  </si>
  <si>
    <t>https://twitter.com/#!/eikiki04/status/847529885375614976</t>
  </si>
  <si>
    <t>https://twitter.com/#!/eikiki04/status/847535905011380224</t>
  </si>
  <si>
    <t>https://twitter.com/#!/gpicquart/status/847536207085129729</t>
  </si>
  <si>
    <t>https://twitter.com/#!/ainormw/status/847536969529913346</t>
  </si>
  <si>
    <t>https://twitter.com/#!/skuikgaming/status/847537951965929472</t>
  </si>
  <si>
    <t>https://twitter.com/#!/fotografiapais/status/847448076960669699</t>
  </si>
  <si>
    <t>https://twitter.com/#!/j_villar/status/847538542091927552</t>
  </si>
  <si>
    <t>https://twitter.com/#!/_seenje/status/847539396089925632</t>
  </si>
  <si>
    <t>https://twitter.com/#!/ana3ig/status/847149624326574080</t>
  </si>
  <si>
    <t>https://twitter.com/#!/cataria_j/status/847539448392933377</t>
  </si>
  <si>
    <t>https://twitter.com/#!/ezayoub2/status/847539612520153088</t>
  </si>
  <si>
    <t>https://twitter.com/#!/tgathee/status/847540081573462016</t>
  </si>
  <si>
    <t>https://twitter.com/#!/daniel_j_gray/status/847540125651402752</t>
  </si>
  <si>
    <t>https://twitter.com/#!/merayzer/status/847542001528709121</t>
  </si>
  <si>
    <t>https://twitter.com/#!/kevinredk/status/847542454400282624</t>
  </si>
  <si>
    <t>https://twitter.com/#!/j_rey_singh/status/847544450259857409</t>
  </si>
  <si>
    <t>https://twitter.com/#!/nextgengaming33/status/847544890355589121</t>
  </si>
  <si>
    <t>https://twitter.com/#!/dopehorse/status/847545187584929794</t>
  </si>
  <si>
    <t>https://twitter.com/#!/lomener_oficial/status/847547088422522880</t>
  </si>
  <si>
    <t>https://twitter.com/#!/normxsande/status/847472866199306240</t>
  </si>
  <si>
    <t>https://twitter.com/#!/normxsande/status/847487879412678656</t>
  </si>
  <si>
    <t>https://twitter.com/#!/normxsande/status/847547131976089600</t>
  </si>
  <si>
    <t>https://twitter.com/#!/raulicoprior/status/847547434595221505</t>
  </si>
  <si>
    <t>https://twitter.com/#!/cheikhlo193/status/847547525808697344</t>
  </si>
  <si>
    <t>https://twitter.com/#!/bruno1000114/status/847550323736576001</t>
  </si>
  <si>
    <t>https://twitter.com/#!/ericdemarylebon/status/847550446533316608</t>
  </si>
  <si>
    <t>https://twitter.com/#!/verownika/status/847550707263844352</t>
  </si>
  <si>
    <t>https://twitter.com/#!/docteursheldon/status/847551247557292036</t>
  </si>
  <si>
    <t>https://twitter.com/#!/abdoumcheri/status/847551558082379777</t>
  </si>
  <si>
    <t>https://twitter.com/#!/cyberopines/status/847551628991500288</t>
  </si>
  <si>
    <t>https://twitter.com/#!/saulsaulpina/status/847552229611630592</t>
  </si>
  <si>
    <t>https://twitter.com/#!/blustorsecurity/status/847448845881556992</t>
  </si>
  <si>
    <t>https://twitter.com/#!/blustorsecurity/status/847552504682364928</t>
  </si>
  <si>
    <t>https://twitter.com/#!/cookingallthat/status/847552864725737473</t>
  </si>
  <si>
    <t>https://twitter.com/#!/93ked/status/847553211586228224</t>
  </si>
  <si>
    <t>https://twitter.com/#!/fabio__tavares/status/847553298622279681</t>
  </si>
  <si>
    <t>https://twitter.com/#!/butcher11610163/status/847553403354042368</t>
  </si>
  <si>
    <t>https://twitter.com/#!/alain_4u/status/847424093422927872</t>
  </si>
  <si>
    <t>https://twitter.com/#!/alain_4u/status/847492653318938625</t>
  </si>
  <si>
    <t>https://twitter.com/#!/aljabri_j/status/847433839332925440</t>
  </si>
  <si>
    <t>https://twitter.com/#!/aljabri_j/status/847554394975608832</t>
  </si>
  <si>
    <t>https://twitter.com/#!/workinsoccer/status/847555050008231936</t>
  </si>
  <si>
    <t>https://twitter.com/#!/jramoss88/status/847556657961877504</t>
  </si>
  <si>
    <t>https://twitter.com/#!/j_single23/status/847557658374787073</t>
  </si>
  <si>
    <t>https://twitter.com/#!/ladynasaki/status/847558130389184513</t>
  </si>
  <si>
    <t>https://twitter.com/#!/pixie__j/status/847558662654631936</t>
  </si>
  <si>
    <t>https://twitter.com/#!/kinjadeals/status/847537829731282948</t>
  </si>
  <si>
    <t>https://twitter.com/#!/j_patino9/status/847558675526963200</t>
  </si>
  <si>
    <t>https://twitter.com/#!/discoduro/status/847550271140003844</t>
  </si>
  <si>
    <t>https://twitter.com/#!/j_luis_13/status/847558752362307584</t>
  </si>
  <si>
    <t>https://twitter.com/#!/john1966olsen/status/847560928069435392</t>
  </si>
  <si>
    <t>https://twitter.com/#!/infectioux16/status/847561048571949058</t>
  </si>
  <si>
    <t>https://twitter.com/#!/bestseriesshop/status/847561267564949504</t>
  </si>
  <si>
    <t>https://twitter.com/#!/j_kruppenbacher/status/847410810691371008</t>
  </si>
  <si>
    <t>https://twitter.com/#!/j_kruppenbacher/status/847562009960992770</t>
  </si>
  <si>
    <t>https://twitter.com/#!/hfjm/status/847562075299774464</t>
  </si>
  <si>
    <t>https://twitter.com/#!/chrismestriaux/status/847562314727518210</t>
  </si>
  <si>
    <t>https://twitter.com/#!/objectif77/status/847562419656372224</t>
  </si>
  <si>
    <t>https://twitter.com/#!/flipper_roll/status/847562468054388736</t>
  </si>
  <si>
    <t>https://twitter.com/#!/nawannn_/status/847565128866308097</t>
  </si>
  <si>
    <t>https://twitter.com/#!/tommylutherbls/status/847565370974187520</t>
  </si>
  <si>
    <t>https://twitter.com/#!/zed3ath/status/847566515083894784</t>
  </si>
  <si>
    <t>https://twitter.com/#!/brian_j_rivera/status/847566932349865984</t>
  </si>
  <si>
    <t>https://twitter.com/#!/lolicongoide/status/847567414027878400</t>
  </si>
  <si>
    <t>https://twitter.com/#!/moustoifa/status/847568372619395072</t>
  </si>
  <si>
    <t>https://twitter.com/#!/jongchankim5/status/847489773686198272</t>
  </si>
  <si>
    <t>https://twitter.com/#!/jongchankim5/status/847568961273307136</t>
  </si>
  <si>
    <t>https://twitter.com/#!/catarodri23/status/847569041413865472</t>
  </si>
  <si>
    <t>https://twitter.com/#!/picoo17/status/847571047473856512</t>
  </si>
  <si>
    <t>https://twitter.com/#!/moneyclick154/status/847571251723993088</t>
  </si>
  <si>
    <t>https://twitter.com/#!/philip_j_fry/status/847570639212998663</t>
  </si>
  <si>
    <t>https://twitter.com/#!/philip_j_fry/status/847571205142065156</t>
  </si>
  <si>
    <t>https://twitter.com/#!/philip_j_fry/status/847571522411782145</t>
  </si>
  <si>
    <t>https://twitter.com/#!/junkiyohata/status/847571708911341568</t>
  </si>
  <si>
    <t>https://twitter.com/#!/mysat_gr/status/847572070900707328</t>
  </si>
  <si>
    <t>https://twitter.com/#!/j_money_69_oc_/status/847572250144505856</t>
  </si>
  <si>
    <t>https://twitter.com/#!/gen_j/status/847573619358257152</t>
  </si>
  <si>
    <t>https://twitter.com/#!/joaqooo/status/847573734949085185</t>
  </si>
  <si>
    <t>https://twitter.com/#!/j_sbragia/status/847573760093716480</t>
  </si>
  <si>
    <t>https://twitter.com/#!/danferapple/status/847576030709678080</t>
  </si>
  <si>
    <t>https://twitter.com/#!/ilias_el/status/847578282216304640</t>
  </si>
  <si>
    <t>https://twitter.com/#!/tedleonslsxq/status/847578288226799619</t>
  </si>
  <si>
    <t>https://twitter.com/#!/alissa__lou__wh/status/847578388965593089</t>
  </si>
  <si>
    <t>https://twitter.com/#!/hana_2407/status/847578875500548096</t>
  </si>
  <si>
    <t>https://twitter.com/#!/malajuniorfbdx/status/847579073954144256</t>
  </si>
  <si>
    <t>https://twitter.com/#!/__liztran/status/847579481422217216</t>
  </si>
  <si>
    <t>https://twitter.com/#!/mwzach599/status/847579729658093568</t>
  </si>
  <si>
    <t>https://twitter.com/#!/j_mcantillo/status/847447791668350978</t>
  </si>
  <si>
    <t>https://twitter.com/#!/j_mcantillo/status/847580580183257088</t>
  </si>
  <si>
    <t>https://twitter.com/#!/jedcorp/status/847580624236011524</t>
  </si>
  <si>
    <t>https://twitter.com/#!/trippytrey66/status/847580697556549632</t>
  </si>
  <si>
    <t>https://twitter.com/#!/manutd_it/status/847581055154606081</t>
  </si>
  <si>
    <t>https://twitter.com/#!/cbuck3241/status/847582336799707137</t>
  </si>
  <si>
    <t>https://twitter.com/#!/neaar_/status/847581776222486528</t>
  </si>
  <si>
    <t>https://twitter.com/#!/neaar_/status/847582719181717505</t>
  </si>
  <si>
    <t>https://twitter.com/#!/sjgames/status/847556898924765188</t>
  </si>
  <si>
    <t>https://twitter.com/#!/d_j_henderson/status/847582727993933824</t>
  </si>
  <si>
    <t>https://twitter.com/#!/petaltwlster/status/847584097539117056</t>
  </si>
  <si>
    <t>https://twitter.com/#!/p_a_j_a_r_o/status/847587431629045760</t>
  </si>
  <si>
    <t>https://twitter.com/#!/joshshemi1/status/847589584909283331</t>
  </si>
  <si>
    <t>https://twitter.com/#!/bryancm57/status/847589835481247745</t>
  </si>
  <si>
    <t>https://twitter.com/#!/diavione_j/status/847593554323140608</t>
  </si>
  <si>
    <t>https://twitter.com/#!/deboigrezzyut/status/847547137592315904</t>
  </si>
  <si>
    <t>https://twitter.com/#!/j_dawg123t/status/847593885471846400</t>
  </si>
  <si>
    <t>https://twitter.com/#!/takashina_j/status/847594223066947584</t>
  </si>
  <si>
    <t>https://twitter.com/#!/alexifm1/status/847594755949187072</t>
  </si>
  <si>
    <t>https://twitter.com/#!/ma_teo98/status/847599566601854976</t>
  </si>
  <si>
    <t>https://twitter.com/#!/teyawo0dy/status/847599860568121348</t>
  </si>
  <si>
    <t>https://twitter.com/#!/jenlfersorensen/status/847600126570807297</t>
  </si>
  <si>
    <t>https://twitter.com/#!/coastaistardeco/status/847600729418158083</t>
  </si>
  <si>
    <t>https://twitter.com/#!/iot_edge/status/847600853879889920</t>
  </si>
  <si>
    <t>https://twitter.com/#!/j_o_v_i_/status/847601050932486144</t>
  </si>
  <si>
    <t>https://twitter.com/#!/babiesandkiddos/status/847602274222211072</t>
  </si>
  <si>
    <t>https://twitter.com/#!/brat0of5/status/847602471358799873</t>
  </si>
  <si>
    <t>https://twitter.com/#!/hotairnetwork/status/847602490182844418</t>
  </si>
  <si>
    <t>https://twitter.com/#!/karlajadlsmoon/status/847602716369068032</t>
  </si>
  <si>
    <t>https://twitter.com/#!/whatstreding/status/847456414255652864</t>
  </si>
  <si>
    <t>https://twitter.com/#!/whatstreding/status/847491411515654145</t>
  </si>
  <si>
    <t>https://twitter.com/#!/whatstreding/status/847492955308908545</t>
  </si>
  <si>
    <t>https://twitter.com/#!/whatstreding/status/847500298599809024</t>
  </si>
  <si>
    <t>https://twitter.com/#!/whatstreding/status/847510819218903040</t>
  </si>
  <si>
    <t>https://twitter.com/#!/whatstreding/status/847515640705507328</t>
  </si>
  <si>
    <t>https://twitter.com/#!/whatstreding/status/847518407889178625</t>
  </si>
  <si>
    <t>https://twitter.com/#!/whatstreding/status/847536012381360128</t>
  </si>
  <si>
    <t>https://twitter.com/#!/whatstreding/status/847564844282896384</t>
  </si>
  <si>
    <t>https://twitter.com/#!/whatstreding/status/847597438936514560</t>
  </si>
  <si>
    <t>https://twitter.com/#!/whatstreding/status/847603979664080896</t>
  </si>
  <si>
    <t>https://twitter.com/#!/j_david1999/status/847604064313421824</t>
  </si>
  <si>
    <t>https://twitter.com/#!/amatimesale/status/847604534008467460</t>
  </si>
  <si>
    <t>https://twitter.com/#!/garrett____j/status/847605711756328960</t>
  </si>
  <si>
    <t>https://twitter.com/#!/iphone7review/status/847606910266114049</t>
  </si>
  <si>
    <t>https://twitter.com/#!/ardy__salim/status/847608239315230727</t>
  </si>
  <si>
    <t>https://twitter.com/#!/frisk_allan/status/847608354604068865</t>
  </si>
  <si>
    <t>https://twitter.com/#!/pandeypriya3352/status/847610434446270464</t>
  </si>
  <si>
    <t>https://twitter.com/#!/btekno/status/847455248553721858</t>
  </si>
  <si>
    <t>https://twitter.com/#!/silet_karatan/status/847611834777575430</t>
  </si>
  <si>
    <t>https://twitter.com/#!/dereinlshaj/status/847612830119378944</t>
  </si>
  <si>
    <t>https://twitter.com/#!/royalsgosslpmv/status/847613207497687041</t>
  </si>
  <si>
    <t>https://twitter.com/#!/artcollisions/status/847613424255225856</t>
  </si>
  <si>
    <t>https://twitter.com/#!/zanaines/status/847614000716107776</t>
  </si>
  <si>
    <t>https://twitter.com/#!/andrewr_physics/status/847613251298840576</t>
  </si>
  <si>
    <t>https://twitter.com/#!/shmeegiehosen/status/847614040578834433</t>
  </si>
  <si>
    <t>https://twitter.com/#!/sitayebn/status/847614625659011072</t>
  </si>
  <si>
    <t>https://twitter.com/#!/recordapodcast/status/847614630599905283</t>
  </si>
  <si>
    <t>https://twitter.com/#!/chrlstinerigdon/status/847615301361344512</t>
  </si>
  <si>
    <t>https://twitter.com/#!/ronlkelectro/status/847619050796531716</t>
  </si>
  <si>
    <t>https://twitter.com/#!/infoempleoco/status/847619862885040129</t>
  </si>
  <si>
    <t>https://twitter.com/#!/aleex_fr/status/847622075904802817</t>
  </si>
  <si>
    <t>https://twitter.com/#!/darrenflowers2/status/847622604420562945</t>
  </si>
  <si>
    <t>https://twitter.com/#!/j_dajuiceman/status/847623183343562753</t>
  </si>
  <si>
    <t>https://twitter.com/#!/libectec/status/847623815832117249</t>
  </si>
  <si>
    <t>https://twitter.com/#!/samsungslife/status/847543704885895171</t>
  </si>
  <si>
    <t>https://twitter.com/#!/j_shakeb/status/847627791206043650</t>
  </si>
  <si>
    <t>https://twitter.com/#!/r5d_sh8t/status/847628023650111491</t>
  </si>
  <si>
    <t>https://twitter.com/#!/mzmoison/status/847628231448514561</t>
  </si>
  <si>
    <t>https://twitter.com/#!/pauieenuh/status/847630688379482112</t>
  </si>
  <si>
    <t>https://twitter.com/#!/billyrplckens/status/847631166882537473</t>
  </si>
  <si>
    <t>https://twitter.com/#!/missllamarie/status/847631215792275456</t>
  </si>
  <si>
    <t>https://twitter.com/#!/patriciamjavler/status/847631224139005952</t>
  </si>
  <si>
    <t>https://twitter.com/#!/labellamuslcari/status/847631303591645184</t>
  </si>
  <si>
    <t>https://twitter.com/#!/qcamelloco/status/847632334614429697</t>
  </si>
  <si>
    <t>https://twitter.com/#!/j_wrennz71/status/847634247984660480</t>
  </si>
  <si>
    <t>https://twitter.com/#!/mr_andy_j/status/847636873899986948</t>
  </si>
  <si>
    <t>https://twitter.com/#!/newfrontiercio/status/847537415652728832</t>
  </si>
  <si>
    <t>https://twitter.com/#!/newfrontiercio/status/847609519324647424</t>
  </si>
  <si>
    <t>https://twitter.com/#!/taniguchibob/status/847638401352216577</t>
  </si>
  <si>
    <t>https://twitter.com/#!/miguelos2/status/847639755390984192</t>
  </si>
  <si>
    <t>https://twitter.com/#!/manthai2009/status/847632825687842816</t>
  </si>
  <si>
    <t>https://twitter.com/#!/tawanyep19/status/847641022939095043</t>
  </si>
  <si>
    <t>https://twitter.com/#!/j_nacho_romano/status/847641040748126209</t>
  </si>
  <si>
    <t>https://twitter.com/#!/tvrrra/status/847341412064546816</t>
  </si>
  <si>
    <t>https://twitter.com/#!/kaylynd_j/status/847641281605980160</t>
  </si>
  <si>
    <t>https://twitter.com/#!/collcomics/status/847643909568159745</t>
  </si>
  <si>
    <t>https://twitter.com/#!/collcomics/status/847643926408208384</t>
  </si>
  <si>
    <t>https://twitter.com/#!/ri_nung/status/847641713946402818</t>
  </si>
  <si>
    <t>https://twitter.com/#!/x_clonoa_j/status/847645065174425601</t>
  </si>
  <si>
    <t>https://twitter.com/#!/canesombudsman/status/847645017699082240</t>
  </si>
  <si>
    <t>https://twitter.com/#!/nhlcanesfans/status/847645437586620416</t>
  </si>
  <si>
    <t>https://twitter.com/#!/j_ant25/status/847646348866338816</t>
  </si>
  <si>
    <t>https://twitter.com/#!/c4etech/status/847433735972704256</t>
  </si>
  <si>
    <t>https://twitter.com/#!/v_fantastic_j/status/847646630274768896</t>
  </si>
  <si>
    <t>https://twitter.com/#!/j_aerial/status/847640089211555843</t>
  </si>
  <si>
    <t>https://twitter.com/#!/j_aerial/status/847647085398642688</t>
  </si>
  <si>
    <t>https://twitter.com/#!/owenxlang/status/847647988327489536</t>
  </si>
  <si>
    <t>https://twitter.com/#!/j_spicee_jklenk/status/847650226835869698</t>
  </si>
  <si>
    <t>https://twitter.com/#!/firas_alshebl/status/847650628402683907</t>
  </si>
  <si>
    <t>https://twitter.com/#!/willian_mineiro/status/847305884069838849</t>
  </si>
  <si>
    <t>https://twitter.com/#!/lucaspk13/status/847652427486474246</t>
  </si>
  <si>
    <t>https://twitter.com/#!/j_mcdougall68/status/847652436898496513</t>
  </si>
  <si>
    <t>https://twitter.com/#!/seanmgm5/status/847653575173865474</t>
  </si>
  <si>
    <t>https://twitter.com/#!/j_aludino/status/847654058701631496</t>
  </si>
  <si>
    <t>https://twitter.com/#!/bokete_pop/status/847637082474332160</t>
  </si>
  <si>
    <t>https://twitter.com/#!/j_erj170/status/847662148465475584</t>
  </si>
  <si>
    <t>https://twitter.com/#!/tabloidpulsa/status/847322304207912962</t>
  </si>
  <si>
    <t>https://twitter.com/#!/rendrabudis94/status/847662157911150592</t>
  </si>
  <si>
    <t>https://twitter.com/#!/jcarmouche0787/status/847662787538984960</t>
  </si>
  <si>
    <t>https://twitter.com/#!/sii_jhon33/status/847665338242129920</t>
  </si>
  <si>
    <t>https://twitter.com/#!/f0ureverproud/status/847665956151115777</t>
  </si>
  <si>
    <t>https://twitter.com/#!/aguynamednam/status/847667406835040257</t>
  </si>
  <si>
    <t>https://twitter.com/#!/news_wearable/status/847669145139159040</t>
  </si>
  <si>
    <t>https://twitter.com/#!/thejordan276/status/847669257659760643</t>
  </si>
  <si>
    <t>https://twitter.com/#!/frlzholy/status/847670836546781184</t>
  </si>
  <si>
    <t>https://twitter.com/#!/swgalaxy_techno/status/847672187867627520</t>
  </si>
  <si>
    <t>https://twitter.com/#!/iphshqip/status/847672965063786502</t>
  </si>
  <si>
    <t>https://twitter.com/#!/galaxy_eyes_t/status/847666402047565825</t>
  </si>
  <si>
    <t>https://twitter.com/#!/galaxy_eyes_t/status/847666994476273675</t>
  </si>
  <si>
    <t>https://twitter.com/#!/galaxy_eyes_t/status/847667368880766976</t>
  </si>
  <si>
    <t>https://twitter.com/#!/daidai9928/status/847675291522580485</t>
  </si>
  <si>
    <t>https://twitter.com/#!/pegasus_j_/status/847666719321497601</t>
  </si>
  <si>
    <t>https://twitter.com/#!/pegasus_j_/status/847667281488338944</t>
  </si>
  <si>
    <t>https://twitter.com/#!/pegasus_j_/status/847668440722583552</t>
  </si>
  <si>
    <t>https://twitter.com/#!/pegasus_j_/status/847675358509842432</t>
  </si>
  <si>
    <t>https://twitter.com/#!/erayysz/status/847675432585445377</t>
  </si>
  <si>
    <t>https://twitter.com/#!/trickamashot/status/847676269785251842</t>
  </si>
  <si>
    <t>https://twitter.com/#!/nycosss/status/847676591593316358</t>
  </si>
  <si>
    <t>https://twitter.com/#!/livesmart/status/847676995102056448</t>
  </si>
  <si>
    <t>https://twitter.com/#!/bejaymandaya/status/847677454105796608</t>
  </si>
  <si>
    <t>https://twitter.com/#!/christophej69/status/847679258805682177</t>
  </si>
  <si>
    <t>https://twitter.com/#!/fansscarlett/status/847680144525238273</t>
  </si>
  <si>
    <t>https://twitter.com/#!/selularshopid/status/847681422592679936</t>
  </si>
  <si>
    <t>https://twitter.com/#!/j_dawg123t/status/847531423049428992</t>
  </si>
  <si>
    <t>https://twitter.com/#!/mastr0219/status/847682208651329540</t>
  </si>
  <si>
    <t>https://twitter.com/#!/gordonkelly/status/847619969512636417</t>
  </si>
  <si>
    <t>https://twitter.com/#!/j_nabelll/status/847682776958550016</t>
  </si>
  <si>
    <t>https://twitter.com/#!/k_popdougalove/status/831677104190214144</t>
  </si>
  <si>
    <t>https://twitter.com/#!/j_cyy1962324/status/847684081768841217</t>
  </si>
  <si>
    <t>https://twitter.com/#!/j_maliyu/status/847685217103994880</t>
  </si>
  <si>
    <t>https://twitter.com/#!/tiempodeeq/status/847686503308288000</t>
  </si>
  <si>
    <t>https://twitter.com/#!/scas/status/847687155014971392</t>
  </si>
  <si>
    <t>https://twitter.com/#!/ioseden/status/847687191241162754</t>
  </si>
  <si>
    <t>https://twitter.com/#!/mynewseden/status/847687509702197249</t>
  </si>
  <si>
    <t>https://twitter.com/#!/appseden/status/847687750396502016</t>
  </si>
  <si>
    <t>https://twitter.com/#!/symbianeden/status/847688765325721600</t>
  </si>
  <si>
    <t>https://twitter.com/#!/ieeroyjenkins/status/847412552879423490</t>
  </si>
  <si>
    <t>https://twitter.com/#!/ieeroyjenkins/status/847655799711191042</t>
  </si>
  <si>
    <t>https://twitter.com/#!/ieeroyjenkins/status/847688944313487362</t>
  </si>
  <si>
    <t>https://twitter.com/#!/makarand63/status/847689306286063620</t>
  </si>
  <si>
    <t>https://twitter.com/#!/reviewrounder/status/847689959477616644</t>
  </si>
  <si>
    <t>https://twitter.com/#!/strikedu13/status/847690755590078465</t>
  </si>
  <si>
    <t>https://twitter.com/#!/ipadeden/status/847691006686380035</t>
  </si>
  <si>
    <t>https://twitter.com/#!/jamie_l_j/status/847691181530030080</t>
  </si>
  <si>
    <t>https://twitter.com/#!/olivierraymond_/status/847693340921298944</t>
  </si>
  <si>
    <t>https://twitter.com/#!/windowseden/status/847694021140946944</t>
  </si>
  <si>
    <t>https://twitter.com/#!/zehavoc/status/847694334447112192</t>
  </si>
  <si>
    <t>https://twitter.com/#!/windowstabeden/status/847695539953061888</t>
  </si>
  <si>
    <t>https://twitter.com/#!/iphoneeden/status/847696753683865600</t>
  </si>
  <si>
    <t>https://twitter.com/#!/buzzetgossip/status/847697013999259649</t>
  </si>
  <si>
    <t>https://twitter.com/#!/youssra_adraoui/status/847697256408940544</t>
  </si>
  <si>
    <t>https://twitter.com/#!/film_jp/status/847697731892109313</t>
  </si>
  <si>
    <t>https://twitter.com/#!/corentinmiq/status/847697873093275648</t>
  </si>
  <si>
    <t>https://twitter.com/#!/spinhit/status/847699681480032257</t>
  </si>
  <si>
    <t>https://twitter.com/#!/windowphoneeden/status/847700030295228416</t>
  </si>
  <si>
    <t>https://twitter.com/#!/blackberryeden/status/847700612510646273</t>
  </si>
  <si>
    <t>https://twitter.com/#!/r33int/status/847700823442210816</t>
  </si>
  <si>
    <t>https://twitter.com/#!/mrboukaiacedric/status/847700930413776900</t>
  </si>
  <si>
    <t>https://twitter.com/#!/varqueeziambr/status/847701543319097345</t>
  </si>
  <si>
    <t>https://twitter.com/#!/droideden/status/847701782213951489</t>
  </si>
  <si>
    <t>https://twitter.com/#!/j_nmiller/status/847702063517622273</t>
  </si>
  <si>
    <t>https://twitter.com/#!/j_cohignac/status/847702379763875841</t>
  </si>
  <si>
    <t>https://twitter.com/#!/playbookeden/status/847703801611997185</t>
  </si>
  <si>
    <t>https://twitter.com/#!/javaeden/status/847704343180484608</t>
  </si>
  <si>
    <t>https://twitter.com/#!/googleeden/status/847704571015159808</t>
  </si>
  <si>
    <t>https://twitter.com/#!/j_chaeboni/status/847707193151324160</t>
  </si>
  <si>
    <t>https://twitter.com/#!/gadgetseden/status/847707594953154561</t>
  </si>
  <si>
    <t>https://twitter.com/#!/foexplugins/status/847707884997623809</t>
  </si>
  <si>
    <t>https://twitter.com/#!/ladyjo95/status/847708192096124928</t>
  </si>
  <si>
    <t>https://twitter.com/#!/patou16031/status/847708776736018435</t>
  </si>
  <si>
    <t>https://twitter.com/#!/patou16031/status/847708547898982400</t>
  </si>
  <si>
    <t>https://twitter.com/#!/fadelirant/status/847708982642855936</t>
  </si>
  <si>
    <t>https://twitter.com/#!/mathisvanmack/status/847709351821234177</t>
  </si>
  <si>
    <t>https://twitter.com/#!/nanableuette/status/847709734241095680</t>
  </si>
  <si>
    <t>https://twitter.com/#!/shefalitiwari7/status/847682984941453314</t>
  </si>
  <si>
    <t>https://twitter.com/#!/imabhishek_j/status/847709862393823237</t>
  </si>
  <si>
    <t>https://twitter.com/#!/awesome575/status/847709992404766720</t>
  </si>
  <si>
    <t>https://twitter.com/#!/clementlnesalon/status/847710177419603969</t>
  </si>
  <si>
    <t>https://twitter.com/#!/le_bossu/status/847710197204131841</t>
  </si>
  <si>
    <t>https://twitter.com/#!/davincistafflng/status/847710932100800513</t>
  </si>
  <si>
    <t>https://twitter.com/#!/notyourro0mmate/status/847711793958969344</t>
  </si>
  <si>
    <t>https://twitter.com/#!/jennimck052/status/847712279235776514</t>
  </si>
  <si>
    <t>https://twitter.com/#!/chromeeden/status/847712369127993344</t>
  </si>
  <si>
    <t>https://twitter.com/#!/macoseden/status/847712736062488577</t>
  </si>
  <si>
    <t>https://twitter.com/#!/iappleeden/status/847713182349119489</t>
  </si>
  <si>
    <t>https://twitter.com/#!/georgegrasmoen/status/847713212418072576</t>
  </si>
  <si>
    <t>https://twitter.com/#!/microsofteden/status/847713356957888512</t>
  </si>
  <si>
    <t>https://twitter.com/#!/androidtabeden/status/847713523731881984</t>
  </si>
  <si>
    <t>https://twitter.com/#!/imi7n/status/847713568761954305</t>
  </si>
  <si>
    <t>https://twitter.com/#!/androideden/status/847715941676744704</t>
  </si>
  <si>
    <t>https://twitter.com/#!/j_siev/status/847717828476129281</t>
  </si>
  <si>
    <t>https://twitter.com/#!/architectureac1/status/847717941877460997</t>
  </si>
  <si>
    <t>https://twitter.com/#!/diabloxrolland/status/847721403973382144</t>
  </si>
  <si>
    <t>https://twitter.com/#!/kmanango/status/847724402548498432</t>
  </si>
  <si>
    <t>https://twitter.com/#!/opi97org/status/847430404051091457</t>
  </si>
  <si>
    <t>https://twitter.com/#!/opi97org/status/847725570091663360</t>
  </si>
  <si>
    <t>https://twitter.com/#!/zhurnalmk/status/847727486813089795</t>
  </si>
  <si>
    <t>https://twitter.com/#!/twee_at/status/847544119719231489</t>
  </si>
  <si>
    <t>https://twitter.com/#!/j_pnews/status/847545211563765760</t>
  </si>
  <si>
    <t>https://twitter.com/#!/karlkarli11/status/847605178513580033</t>
  </si>
  <si>
    <t>https://twitter.com/#!/j_pnews/status/847605987649273856</t>
  </si>
  <si>
    <t>https://twitter.com/#!/j_pnews/status/847727698579406849</t>
  </si>
  <si>
    <t>https://twitter.com/#!/melayahmejdi/status/847728906207506432</t>
  </si>
  <si>
    <t>https://twitter.com/#!/gamenotas/status/847729210051317761</t>
  </si>
  <si>
    <t>https://twitter.com/#!/gamenotas/status/847729215185104896</t>
  </si>
  <si>
    <t>https://twitter.com/#!/alimaliulusoy/status/847730153035669509</t>
  </si>
  <si>
    <t>https://twitter.com/#!/jallima/status/847720117886517248</t>
  </si>
  <si>
    <t>https://twitter.com/#!/jallima/status/847722641553186822</t>
  </si>
  <si>
    <t>https://twitter.com/#!/jallima/status/847730194706178049</t>
  </si>
  <si>
    <t>https://twitter.com/#!/igirukwayo_j/status/847730709208776704</t>
  </si>
  <si>
    <t>https://twitter.com/#!/chonchontweerk/status/847733189166505984</t>
  </si>
  <si>
    <t>https://twitter.com/#!/donhanzo17/status/847739910358319109</t>
  </si>
  <si>
    <t>https://twitter.com/#!/nakhon224/status/847739944973942786</t>
  </si>
  <si>
    <t>https://twitter.com/#!/databasematt678/status/847741689175261185</t>
  </si>
  <si>
    <t>https://twitter.com/#!/partygramm431/status/847741690194518016</t>
  </si>
  <si>
    <t>https://twitter.com/#!/revfrankdatank3/status/847742143112265728</t>
  </si>
  <si>
    <t>https://twitter.com/#!/mlrawilder/status/847742274767159296</t>
  </si>
  <si>
    <t>https://twitter.com/#!/lovelymia_7/status/847743765762547714</t>
  </si>
  <si>
    <t>https://twitter.com/#!/thebeatsiayers/status/847743773417234432</t>
  </si>
  <si>
    <t>https://twitter.com/#!/what0mmyy/status/847744173721571329</t>
  </si>
  <si>
    <t>https://twitter.com/#!/mankenc0nde/status/847744552370819072</t>
  </si>
  <si>
    <t>https://twitter.com/#!/aryanamgh11/status/847744686299070464</t>
  </si>
  <si>
    <t>https://twitter.com/#!/ibrandimlchelle/status/847744757258371072</t>
  </si>
  <si>
    <t>https://twitter.com/#!/cessger0na/status/847745263749939201</t>
  </si>
  <si>
    <t>https://twitter.com/#!/followermob/status/847414516925177856</t>
  </si>
  <si>
    <t>https://twitter.com/#!/followermob/status/847746707731300353</t>
  </si>
  <si>
    <t>https://twitter.com/#!/l4ghtskin_j8sus/status/847746859682549760</t>
  </si>
  <si>
    <t>https://twitter.com/#!/lyndalou827/status/847747670277890051</t>
  </si>
  <si>
    <t>https://twitter.com/#!/blackllbeaerc/status/847747794202902529</t>
  </si>
  <si>
    <t>https://twitter.com/#!/bulentozkan_gs/status/847748453601955840</t>
  </si>
  <si>
    <t>https://twitter.com/#!/evildoom666/status/847748508434153476</t>
  </si>
  <si>
    <t>https://twitter.com/#!/deucaroi/status/847748830711865345</t>
  </si>
  <si>
    <t>https://twitter.com/#!/keizo_nishi/status/847748975067226117</t>
  </si>
  <si>
    <t>https://twitter.com/#!/cherlkdavis/status/847749841417420801</t>
  </si>
  <si>
    <t>https://twitter.com/#!/uprlsingdance/status/847750721332142081</t>
  </si>
  <si>
    <t>https://twitter.com/#!/arrgymr/status/847751225042796548</t>
  </si>
  <si>
    <t>https://twitter.com/#!/yannickchris/status/847751858722623488</t>
  </si>
  <si>
    <t>https://twitter.com/#!/caitchristine56/status/847754144618135552</t>
  </si>
  <si>
    <t>https://twitter.com/#!/mrtechno2/status/847754899370557440</t>
  </si>
  <si>
    <t>https://twitter.com/#!/galaxy_blue43/status/847755028530028544</t>
  </si>
  <si>
    <t>https://twitter.com/#!/randyroypatric2/status/847756055182401536</t>
  </si>
  <si>
    <t>https://twitter.com/#!/sebertoos/status/847422269320159233</t>
  </si>
  <si>
    <t>https://twitter.com/#!/sebertoos/status/847757111220162561</t>
  </si>
  <si>
    <t>https://twitter.com/#!/aristidem31/status/847659847197704192</t>
  </si>
  <si>
    <t>https://twitter.com/#!/aristidem31/status/847662399859474433</t>
  </si>
  <si>
    <t>https://twitter.com/#!/aristidem31/status/847757766475337728</t>
  </si>
  <si>
    <t>https://twitter.com/#!/kustayn3/status/847758640542908416</t>
  </si>
  <si>
    <t>https://twitter.com/#!/terriflckb/status/847758772558757888</t>
  </si>
  <si>
    <t>https://twitter.com/#!/capitalclgardc/status/847758987667709952</t>
  </si>
  <si>
    <t>https://twitter.com/#!/brendizzle64/status/847759088507289600</t>
  </si>
  <si>
    <t>https://twitter.com/#!/lady__of__loyal/status/847759201938157568</t>
  </si>
  <si>
    <t>https://twitter.com/#!/bosedennis/status/847759703140708352</t>
  </si>
  <si>
    <t>https://twitter.com/#!/vestacyyyy517/status/847759982682570752</t>
  </si>
  <si>
    <t>https://twitter.com/#!/hutchersholm/status/847760100223799296</t>
  </si>
  <si>
    <t>https://twitter.com/#!/isabelglraldo/status/847760722184384512</t>
  </si>
  <si>
    <t>https://twitter.com/#!/loveiyglassjar/status/847760963176673281</t>
  </si>
  <si>
    <t>https://twitter.com/#!/galaxy_calcon/status/847471604976107520</t>
  </si>
  <si>
    <t>https://twitter.com/#!/galaxy_calcon/status/847760721748271109</t>
  </si>
  <si>
    <t>https://twitter.com/#!/galaxy_calcon/status/847761165375553536</t>
  </si>
  <si>
    <t>https://twitter.com/#!/aieemthewolf/status/847761529432702976</t>
  </si>
  <si>
    <t>https://twitter.com/#!/jenacamer0n/status/847761732764180480</t>
  </si>
  <si>
    <t>https://twitter.com/#!/psyqorevls/status/847761749096910848</t>
  </si>
  <si>
    <t>https://twitter.com/#!/j__viiital/status/847762200043368448</t>
  </si>
  <si>
    <t>https://twitter.com/#!/delta028z/status/847762656996057088</t>
  </si>
  <si>
    <t>https://twitter.com/#!/fcbanpeople/status/847763576530120707</t>
  </si>
  <si>
    <t>https://twitter.com/#!/donna__temp/status/847765287080525824</t>
  </si>
  <si>
    <t>https://twitter.com/#!/skyfall13013/status/847765488667164674</t>
  </si>
  <si>
    <t>https://twitter.com/#!/sc0ttbushman/status/847765546187669505</t>
  </si>
  <si>
    <t>https://twitter.com/#!/msanchez__pmtoo/status/847765657105989632</t>
  </si>
  <si>
    <t>https://twitter.com/#!/laporte_jordan/status/847476074439200768</t>
  </si>
  <si>
    <t>https://twitter.com/#!/laporte_jordan/status/847766357118787584</t>
  </si>
  <si>
    <t>https://twitter.com/#!/aphro_j/status/847427126185738240</t>
  </si>
  <si>
    <t>https://twitter.com/#!/aphro_j/status/847768813718437889</t>
  </si>
  <si>
    <t>https://twitter.com/#!/nordinemarokino/status/847768839249174528</t>
  </si>
  <si>
    <t>https://twitter.com/#!/wizdany123/status/847404704543916032</t>
  </si>
  <si>
    <t>https://twitter.com/#!/wizdany123/status/847770716275650560</t>
  </si>
  <si>
    <t>https://twitter.com/#!/mohamedboukadi7/status/847773247642914817</t>
  </si>
  <si>
    <t>https://twitter.com/#!/ratemybookclub/status/847774328976547840</t>
  </si>
  <si>
    <t>https://twitter.com/#!/ashleycintron5/status/847774524108152834</t>
  </si>
  <si>
    <t>https://twitter.com/#!/tijucanofficiel/status/847774628751826945</t>
  </si>
  <si>
    <t>https://twitter.com/#!/lovetoplayfair/status/847774755675557888</t>
  </si>
  <si>
    <t>https://twitter.com/#!/eawajioniro/status/847775479809675264</t>
  </si>
  <si>
    <t>https://twitter.com/#!/scepticgeek/status/847776538342727682</t>
  </si>
  <si>
    <t>https://twitter.com/#!/lamiabalfe/status/847776937376395265</t>
  </si>
  <si>
    <t>https://twitter.com/#!/jigarme/status/847415107910983680</t>
  </si>
  <si>
    <t>https://twitter.com/#!/jigarme/status/847483338168455168</t>
  </si>
  <si>
    <t>https://twitter.com/#!/jigarme/status/847529368360546304</t>
  </si>
  <si>
    <t>https://twitter.com/#!/jigarme/status/847777502353338370</t>
  </si>
  <si>
    <t>https://twitter.com/#!/singaporedive/status/847779198911598593</t>
  </si>
  <si>
    <t>https://twitter.com/#!/fontana_monique/status/847779824089399296</t>
  </si>
  <si>
    <t>https://twitter.com/#!/flaubae/status/847781756401045504</t>
  </si>
  <si>
    <t>https://twitter.com/#!/j__lavish/status/847781817335894021</t>
  </si>
  <si>
    <t>https://twitter.com/#!/inforalemany/status/847783621901660161</t>
  </si>
  <si>
    <t>https://twitter.com/#!/seblinux78/status/847785873626234880</t>
  </si>
  <si>
    <t>https://twitter.com/#!/jonesmatthew_/status/847787136912961537</t>
  </si>
  <si>
    <t>https://twitter.com/#!/abdou1234562/status/847787991355580417</t>
  </si>
  <si>
    <t>https://twitter.com/#!/bijoux_ambre/status/847746672121610240</t>
  </si>
  <si>
    <t>https://twitter.com/#!/bijoux_ambre/status/847788107000885249</t>
  </si>
  <si>
    <t>https://twitter.com/#!/egynecomastie/status/847788252010598400</t>
  </si>
  <si>
    <t>https://twitter.com/#!/sarbacanedz/status/847788739648782336</t>
  </si>
  <si>
    <t>https://twitter.com/#!/motorolabeea7/status/847788954397155328</t>
  </si>
  <si>
    <t>https://twitter.com/#!/miguel_j_olivar/status/847789073624334337</t>
  </si>
  <si>
    <t>https://twitter.com/#!/bestgalaxypics/status/847766314198343680</t>
  </si>
  <si>
    <t>https://twitter.com/#!/olvera_j/status/847791097459859459</t>
  </si>
  <si>
    <t>https://twitter.com/#!/marcelrobertma/status/847792836632350720</t>
  </si>
  <si>
    <t>https://twitter.com/#!/homecinema94/status/847793885002833920</t>
  </si>
  <si>
    <t>https://twitter.com/#!/nikkojump/status/847780604208848898</t>
  </si>
  <si>
    <t>https://twitter.com/#!/galaxy__pw/status/847794254936133632</t>
  </si>
  <si>
    <t>https://twitter.com/#!/rehili_mahmoud/status/847794443897974784</t>
  </si>
  <si>
    <t>https://twitter.com/#!/julien_theodet/status/847795804958076928</t>
  </si>
  <si>
    <t>https://twitter.com/#!/krsitina0/status/847796887486959617</t>
  </si>
  <si>
    <t>https://twitter.com/#!/janiemslms/status/847798641985236992</t>
  </si>
  <si>
    <t>https://twitter.com/#!/likogaming/status/847800201310064640</t>
  </si>
  <si>
    <t>https://twitter.com/#!/simranralen/status/847801071963648000</t>
  </si>
  <si>
    <t>https://twitter.com/#!/kingsolitr/status/847801715466350595</t>
  </si>
  <si>
    <t>https://twitter.com/#!/weicomehomebx/status/847801941610688513</t>
  </si>
  <si>
    <t>https://twitter.com/#!/maliahmarl/status/847802629635932160</t>
  </si>
  <si>
    <t>https://twitter.com/#!/waleedavec2e/status/847802736519282690</t>
  </si>
  <si>
    <t>https://twitter.com/#!/siimple_inc/status/847806211244347393</t>
  </si>
  <si>
    <t>https://twitter.com/#!/marioneuse/status/847806212540428288</t>
  </si>
  <si>
    <t>https://twitter.com/#!/mayflashfly/status/847691960118681604</t>
  </si>
  <si>
    <t>https://twitter.com/#!/j_jungii/status/847807165255385090</t>
  </si>
  <si>
    <t>https://twitter.com/#!/geek_output/status/847808844151627776</t>
  </si>
  <si>
    <t>https://twitter.com/#!/j_g_1970/status/847808870651244545</t>
  </si>
  <si>
    <t>https://twitter.com/#!/kissyeollips/status/847717035245051905</t>
  </si>
  <si>
    <t>https://twitter.com/#!/galaxy_ielsky/status/847719768677163008</t>
  </si>
  <si>
    <t>https://twitter.com/#!/sment_exo/status/847720773955473409</t>
  </si>
  <si>
    <t>https://twitter.com/#!/galaxy_ielsky/status/847722746821853184</t>
  </si>
  <si>
    <t>https://twitter.com/#!/whitekyoong/status/847798738043248640</t>
  </si>
  <si>
    <t>https://twitter.com/#!/galaxy_ielsky/status/847810427970912256</t>
  </si>
  <si>
    <t>https://twitter.com/#!/alexis6583/status/847813120693239809</t>
  </si>
  <si>
    <t>https://twitter.com/#!/alexis6583/status/847814236927664130</t>
  </si>
  <si>
    <t>https://twitter.com/#!/j_aleu_m/status/847814387997974529</t>
  </si>
  <si>
    <t>https://twitter.com/#!/pjbenney/status/847814772276043778</t>
  </si>
  <si>
    <t>https://twitter.com/#!/ellenmaze/status/847814935300145152</t>
  </si>
  <si>
    <t>https://twitter.com/#!/lahcenouali/status/847815466882125826</t>
  </si>
  <si>
    <t>https://twitter.com/#!/mayer__/status/847815583165018114</t>
  </si>
  <si>
    <t>https://twitter.com/#!/mariomoya1976/status/847815685757480960</t>
  </si>
  <si>
    <t>https://twitter.com/#!/victormanuel1t/status/847816450173698049</t>
  </si>
  <si>
    <t>https://twitter.com/#!/katleroo/status/847816907290017792</t>
  </si>
  <si>
    <t>https://twitter.com/#!/j_sher_4/status/847817041809723393</t>
  </si>
  <si>
    <t>https://twitter.com/#!/j_d_mclovin/status/847818587238739973</t>
  </si>
  <si>
    <t>https://twitter.com/#!/tacvapeglrls/status/847818626170310656</t>
  </si>
  <si>
    <t>https://twitter.com/#!/smile5306/status/847819312098418688</t>
  </si>
  <si>
    <t>https://twitter.com/#!/sarilindasarl/status/847819882460844032</t>
  </si>
  <si>
    <t>https://twitter.com/#!/chezstacey955/status/847824394349096960</t>
  </si>
  <si>
    <t>https://twitter.com/#!/yarx_zmega/status/847824725632061440</t>
  </si>
  <si>
    <t>https://twitter.com/#!/leajennings4d/status/847824856007811072</t>
  </si>
  <si>
    <t>https://twitter.com/#!/flrstportmarket/status/847824994893795328</t>
  </si>
  <si>
    <t>https://twitter.com/#!/djkonicofficiel/status/847825341628416000</t>
  </si>
  <si>
    <t>https://twitter.com/#!/eieonoredmacew/status/847826037001994240</t>
  </si>
  <si>
    <t>https://twitter.com/#!/originaloffers/status/847826332188848129</t>
  </si>
  <si>
    <t>https://twitter.com/#!/wizkidfish14/status/847826696384294912</t>
  </si>
  <si>
    <t>https://twitter.com/#!/og__bandsz/status/847827672264843264</t>
  </si>
  <si>
    <t>https://twitter.com/#!/devinhillmon078/status/847828343504474112</t>
  </si>
  <si>
    <t>https://twitter.com/#!/felipeechague/status/847828577483726848</t>
  </si>
  <si>
    <t>https://twitter.com/#!/losters972/status/847828659092299778</t>
  </si>
  <si>
    <t>https://twitter.com/#!/clnnzenno/status/847828867498729472</t>
  </si>
  <si>
    <t>https://twitter.com/#!/j_larghi/status/847829198198763521</t>
  </si>
  <si>
    <t>https://twitter.com/#!/ldlc/status/847439772326912000</t>
  </si>
  <si>
    <t>https://twitter.com/#!/patryk_patryk8/status/847829225298112513</t>
  </si>
  <si>
    <t>https://twitter.com/#!/manumanz28/status/847829368076472321</t>
  </si>
  <si>
    <t>https://twitter.com/#!/j_jsteven/status/847829721274609664</t>
  </si>
  <si>
    <t>https://twitter.com/#!/studiordeslgn/status/847829982390833152</t>
  </si>
  <si>
    <t>https://twitter.com/#!/slfan_j/status/847830411593957377</t>
  </si>
  <si>
    <t>https://twitter.com/#!/chanthi_j/status/847830510990741504</t>
  </si>
  <si>
    <t>https://twitter.com/#!/j_smithbarrie/status/847830840876859392</t>
  </si>
  <si>
    <t>https://twitter.com/#!/j_21_d/status/847831031277174786</t>
  </si>
  <si>
    <t>https://twitter.com/#!/angelusle/status/847831539526365184</t>
  </si>
  <si>
    <t>https://twitter.com/#!/kati_messast/status/847833368859484160</t>
  </si>
  <si>
    <t>https://twitter.com/#!/infocellnyc/status/847450221453787136</t>
  </si>
  <si>
    <t>https://twitter.com/#!/infocellnyc/status/847515151515496449</t>
  </si>
  <si>
    <t>https://twitter.com/#!/infocellnyc/status/847515154703159300</t>
  </si>
  <si>
    <t>https://twitter.com/#!/infocellnyc/status/847515160499687426</t>
  </si>
  <si>
    <t>https://twitter.com/#!/infocellnyc/status/847515162030587905</t>
  </si>
  <si>
    <t>https://twitter.com/#!/infocellnyc/status/847515174613454848</t>
  </si>
  <si>
    <t>https://twitter.com/#!/infocellnyc/status/847559640879685632</t>
  </si>
  <si>
    <t>https://twitter.com/#!/infocellnyc/status/847559642683236353</t>
  </si>
  <si>
    <t>https://twitter.com/#!/infocellnyc/status/847559644394344448</t>
  </si>
  <si>
    <t>https://twitter.com/#!/infocellnyc/status/847591945027375104</t>
  </si>
  <si>
    <t>https://twitter.com/#!/infocellnyc/status/847833526649204737</t>
  </si>
  <si>
    <t>https://twitter.com/#!/thecalion60/status/847834084688658433</t>
  </si>
  <si>
    <t>https://twitter.com/#!/j_myeon0522/status/847834349105954816</t>
  </si>
  <si>
    <t>https://twitter.com/#!/j_ha_yul/status/847834535945531392</t>
  </si>
  <si>
    <t>https://twitter.com/#!/j_0105/status/847836557662748674</t>
  </si>
  <si>
    <t>https://twitter.com/#!/panda_sushii/status/847836781554933760</t>
  </si>
  <si>
    <t>https://twitter.com/#!/j_israelmx/status/847837889098633216</t>
  </si>
  <si>
    <t>https://twitter.com/#!/jjquaglia/status/847818529772646404</t>
  </si>
  <si>
    <t>https://twitter.com/#!/j_massimino/status/847838573848137728</t>
  </si>
  <si>
    <t>https://twitter.com/#!/sisiludo42/status/847839105530679296</t>
  </si>
  <si>
    <t>https://twitter.com/#!/malonemusicofc/status/847828410722340864</t>
  </si>
  <si>
    <t>https://twitter.com/#!/j_sinnn/status/847839497647738880</t>
  </si>
  <si>
    <t>https://twitter.com/#!/j_young15/status/847839783682441216</t>
  </si>
  <si>
    <t>https://twitter.com/#!/fantasy__j/status/847840219629993985</t>
  </si>
  <si>
    <t>https://twitter.com/#!/mcehla45/status/847840616222519296</t>
  </si>
  <si>
    <t>https://twitter.com/#!/magiquemizo/status/847841587174539265</t>
  </si>
  <si>
    <t>https://twitter.com/#!/j_mcc4rthy/status/847842312076107777</t>
  </si>
  <si>
    <t>https://twitter.com/#!/j__fish_/status/847843335590993924</t>
  </si>
  <si>
    <t>https://twitter.com/#!/dodoinfo1/status/847845354909380609</t>
  </si>
  <si>
    <t>https://twitter.com/#!/j_j_y_y_/status/847845947912499200</t>
  </si>
  <si>
    <t>https://twitter.com/#!/israeldiarte/status/847846263647285248</t>
  </si>
  <si>
    <t>https://twitter.com/#!/genezy_playx/status/847846783350976513</t>
  </si>
  <si>
    <t>https://twitter.com/#!/robot_info/status/847407474864828419</t>
  </si>
  <si>
    <t>https://twitter.com/#!/robot_info/status/847847723449503744</t>
  </si>
  <si>
    <t>https://twitter.com/#!/j_11_y/status/847848166028328960</t>
  </si>
  <si>
    <t>https://twitter.com/#!/jasalhaera_j/status/847848904435486720</t>
  </si>
  <si>
    <t>https://twitter.com/#!/nivelvirtual/status/847849274499108864</t>
  </si>
  <si>
    <t>https://twitter.com/#!/juliastuebercom/status/847850572082536448</t>
  </si>
  <si>
    <t>https://twitter.com/#!/hossine444423/status/847852393358340097</t>
  </si>
  <si>
    <t>https://twitter.com/#!/asi_auditores/status/847852430972866561</t>
  </si>
  <si>
    <t>https://twitter.com/#!/sifuentes_j/status/847854818421067776</t>
  </si>
  <si>
    <t>https://twitter.com/#!/isenacode/status/847546925721190400</t>
  </si>
  <si>
    <t>https://twitter.com/#!/carbel1994/status/847856810568691713</t>
  </si>
  <si>
    <t>https://twitter.com/#!/galaxy_pearpear/status/847857489139736576</t>
  </si>
  <si>
    <t>https://twitter.com/#!/lado_mx/status/847858195611750403</t>
  </si>
  <si>
    <t>https://twitter.com/#!/pixelwarriorfr/status/847859882380460033</t>
  </si>
  <si>
    <t>https://twitter.com/#!/pocketpcch/status/847417301905186817</t>
  </si>
  <si>
    <t>https://twitter.com/#!/pocketpcch/status/847860617608400896</t>
  </si>
  <si>
    <t>https://twitter.com/#!/theadricraft/status/847860789520347136</t>
  </si>
  <si>
    <t>https://twitter.com/#!/jichodadog/status/847861158765887490</t>
  </si>
  <si>
    <t>https://twitter.com/#!/theboyhimself_j/status/847861303578210304</t>
  </si>
  <si>
    <t>https://twitter.com/#!/flyasaseaturtle/status/847861347568300032</t>
  </si>
  <si>
    <t>https://twitter.com/#!/lifeislit24/status/847861392950427648</t>
  </si>
  <si>
    <t>https://twitter.com/#!/nyebeezy/status/847861449611522049</t>
  </si>
  <si>
    <t>https://twitter.com/#!/_galaxy_fanfan_/status/847862161099681792</t>
  </si>
  <si>
    <t>https://twitter.com/#!/dbillz/status/847862175460761600</t>
  </si>
  <si>
    <t>https://twitter.com/#!/channel360/status/847862362312986625</t>
  </si>
  <si>
    <t>https://twitter.com/#!/cleaott/status/847863526207180802</t>
  </si>
  <si>
    <t>https://twitter.com/#!/space_biz/status/847863842461802496</t>
  </si>
  <si>
    <t>https://twitter.com/#!/samoxa_diana/status/847864234172194816</t>
  </si>
  <si>
    <t>https://twitter.com/#!/sheffspiffd/status/847864585910702080</t>
  </si>
  <si>
    <t>https://twitter.com/#!/miznas2tray0/status/847864640621039616</t>
  </si>
  <si>
    <t>https://twitter.com/#!/chelgean85/status/847868814146625536</t>
  </si>
  <si>
    <t>https://twitter.com/#!/mznicolecllnton/status/847869319325396992</t>
  </si>
  <si>
    <t>https://twitter.com/#!/toorrili/status/847869494152372224</t>
  </si>
  <si>
    <t>https://twitter.com/#!/myqueen_j/status/847869614990147585</t>
  </si>
  <si>
    <t>https://twitter.com/#!/_ridi_/status/807410668144132100</t>
  </si>
  <si>
    <t>https://twitter.com/#!/iits_j/status/847870599892434944</t>
  </si>
  <si>
    <t>https://twitter.com/#!/nashgrlerios/status/847871629971599360</t>
  </si>
  <si>
    <t>https://twitter.com/#!/moneymlkeshep/status/847873055066136576</t>
  </si>
  <si>
    <t>https://twitter.com/#!/lj_bellz46/status/847873239183392773</t>
  </si>
  <si>
    <t>https://twitter.com/#!/huangnicandy/status/845253744128229377</t>
  </si>
  <si>
    <t>https://twitter.com/#!/rdemd8i38olrlkh/status/847873572253073408</t>
  </si>
  <si>
    <t>https://twitter.com/#!/9msfitz/status/847873861165232128</t>
  </si>
  <si>
    <t>https://twitter.com/#!/hesmine4life36/status/847873928383037440</t>
  </si>
  <si>
    <t>https://twitter.com/#!/thtgriemilyrose/status/847874096994111488</t>
  </si>
  <si>
    <t>https://twitter.com/#!/lil__shortshawt/status/847874772755251200</t>
  </si>
  <si>
    <t>https://twitter.com/#!/love_le25/status/847877085700005888</t>
  </si>
  <si>
    <t>https://twitter.com/#!/depresseddarth/status/847428953937661953</t>
  </si>
  <si>
    <t>https://twitter.com/#!/j_schultzz95/status/847660520807178240</t>
  </si>
  <si>
    <t>https://twitter.com/#!/alexis75_/status/847878611302588416</t>
  </si>
  <si>
    <t>https://twitter.com/#!/assonoumidia1/status/847879387814952962</t>
  </si>
  <si>
    <t>https://twitter.com/#!/newtechno2017/status/847849481387356160</t>
  </si>
  <si>
    <t>https://twitter.com/#!/newtechno2017/status/847879549048299522</t>
  </si>
  <si>
    <t>https://twitter.com/#!/lyssor95/status/847553366427402243</t>
  </si>
  <si>
    <t>https://twitter.com/#!/lyssor95/status/847880233986523136</t>
  </si>
  <si>
    <t>https://twitter.com/#!/weiangford/status/847880815753211904</t>
  </si>
  <si>
    <t>https://twitter.com/#!/hcteuk/status/847881206154665985</t>
  </si>
  <si>
    <t>https://twitter.com/#!/sultanalshaali/status/847429841104142336</t>
  </si>
  <si>
    <t>https://twitter.com/#!/sultanalshaali/status/847882999169470464</t>
  </si>
  <si>
    <t>https://twitter.com/#!/j_alblqami/status/847433453306044416</t>
  </si>
  <si>
    <t>https://twitter.com/#!/j_alblqami/status/847884334728183809</t>
  </si>
  <si>
    <t>https://twitter.com/#!/theooquere/status/847884412649975810</t>
  </si>
  <si>
    <t>https://twitter.com/#!/empire07coc/status/847885846346960898</t>
  </si>
  <si>
    <t>https://twitter.com/#!/papiiss_/status/847886361126416385</t>
  </si>
  <si>
    <t>https://twitter.com/#!/mjb_daughter/status/847887475221696513</t>
  </si>
  <si>
    <t>https://twitter.com/#!/deku161/status/847887515117920257</t>
  </si>
  <si>
    <t>https://twitter.com/#!/ajplus/status/847886370815172609</t>
  </si>
  <si>
    <t>https://twitter.com/#!/_j_akins/status/847887920975491073</t>
  </si>
  <si>
    <t>https://twitter.com/#!/uitek_reborn/status/847887971160379393</t>
  </si>
  <si>
    <t>https://twitter.com/#!/abiiido/status/847888577941970944</t>
  </si>
  <si>
    <t>https://twitter.com/#!/playstation/status/847478538391375872</t>
  </si>
  <si>
    <t>https://twitter.com/#!/tyrel_j_willi/status/847888629229916162</t>
  </si>
  <si>
    <t>https://twitter.com/#!/elodieconnor/status/847889262095872000</t>
  </si>
  <si>
    <t>https://twitter.com/#!/jjsandovaltw/status/847889571564191745</t>
  </si>
  <si>
    <t>https://twitter.com/#!/pedro_j_acevedo/status/847891054032539648</t>
  </si>
  <si>
    <t>https://twitter.com/#!/j_gaming19/status/847893292650049537</t>
  </si>
  <si>
    <t>https://twitter.com/#!/justeirving/status/847893998446530560</t>
  </si>
  <si>
    <t>https://twitter.com/#!/adomshooter/status/847895599361949697</t>
  </si>
  <si>
    <t>https://twitter.com/#!/salvianthony/status/847897378770345988</t>
  </si>
  <si>
    <t>https://twitter.com/#!/exod_xeon/status/847898245380681729</t>
  </si>
  <si>
    <t>https://twitter.com/#!/j_s_khalsa/status/847899604276449283</t>
  </si>
  <si>
    <t>https://twitter.com/#!/fawzi12121/status/847901455323455493</t>
  </si>
  <si>
    <t>https://twitter.com/#!/thekillertueur1/status/847901967305371652</t>
  </si>
  <si>
    <t>https://twitter.com/#!/fabnol/status/847901970069323778</t>
  </si>
  <si>
    <t>https://twitter.com/#!/mrboukaiacedric/status/847444712961134594</t>
  </si>
  <si>
    <t>https://twitter.com/#!/coulibalykimio/status/847435453519192069</t>
  </si>
  <si>
    <t>https://twitter.com/#!/coulibalykimio/status/847439927700836352</t>
  </si>
  <si>
    <t>https://twitter.com/#!/coulibalykimio/status/847444242070781952</t>
  </si>
  <si>
    <t>https://twitter.com/#!/coulibalykimio/status/847902052638490624</t>
  </si>
  <si>
    <t>https://twitter.com/#!/securitytoday/status/847393995646881792</t>
  </si>
  <si>
    <t>https://twitter.com/#!/securitytoday/status/847902343874068480</t>
  </si>
  <si>
    <t>https://twitter.com/#!/ramon_j_r_15/status/847902490653859841</t>
  </si>
  <si>
    <t>https://twitter.com/#!/j_auerbach/status/847903751784497155</t>
  </si>
  <si>
    <t>https://twitter.com/#!/j_w_scott1/status/847904602565554177</t>
  </si>
  <si>
    <t>https://twitter.com/#!/yassinelabben/status/847905583193890820</t>
  </si>
  <si>
    <t>https://twitter.com/#!/alexis_emptoz/status/847906280773742593</t>
  </si>
  <si>
    <t>https://twitter.com/#!/ersoych/status/847906402798645248</t>
  </si>
  <si>
    <t>https://twitter.com/#!/izona_portal/status/847906692784422914</t>
  </si>
  <si>
    <t>https://twitter.com/#!/wwevox81/status/847909001249435649</t>
  </si>
  <si>
    <t>https://twitter.com/#!/maryjbligenews/status/847909044350320640</t>
  </si>
  <si>
    <t>https://twitter.com/#!/nasahubble/status/847841672381726723</t>
  </si>
  <si>
    <t>https://twitter.com/#!/j_paez_/status/847910267535208449</t>
  </si>
  <si>
    <t>https://twitter.com/#!/fraselleyannis/status/847523198212157440</t>
  </si>
  <si>
    <t>https://twitter.com/#!/fraselleyannis/status/847910829026660352</t>
  </si>
  <si>
    <t>https://twitter.com/#!/vogelbenjamin/status/847910829316087808</t>
  </si>
  <si>
    <t>https://twitter.com/#!/j_guerini_g/status/847911329298092033</t>
  </si>
  <si>
    <t>https://twitter.com/#!/benjaminbryz/status/847911396755070977</t>
  </si>
  <si>
    <t>https://twitter.com/#!/tragada2001/status/847912404327559170</t>
  </si>
  <si>
    <t>https://twitter.com/#!/j_stack93/status/847912612444733441</t>
  </si>
  <si>
    <t>https://twitter.com/#!/kudahiard/status/847439307480686592</t>
  </si>
  <si>
    <t>https://twitter.com/#!/kudahiard/status/847506970752024576</t>
  </si>
  <si>
    <t>https://twitter.com/#!/kudahiard/status/847913518435364870</t>
  </si>
  <si>
    <t>https://twitter.com/#!/davidd59/status/847913925433851905</t>
  </si>
  <si>
    <t>https://twitter.com/#!/davidd59/status/847914000897671169</t>
  </si>
  <si>
    <t>https://twitter.com/#!/rlo26/status/847914714696908801</t>
  </si>
  <si>
    <t>https://twitter.com/#!/glitter_sequins/status/847915530371694594</t>
  </si>
  <si>
    <t>https://twitter.com/#!/yourmodernmocha/status/847915728531542017</t>
  </si>
  <si>
    <t>https://twitter.com/#!/popupgirl_tokyo/status/847916478359904258</t>
  </si>
  <si>
    <t>https://twitter.com/#!/lineju_j/status/847917880981282816</t>
  </si>
  <si>
    <t>https://twitter.com/#!/keil68/status/847918329478119427</t>
  </si>
  <si>
    <t>https://twitter.com/#!/clarajochmvk/status/847918686849695744</t>
  </si>
  <si>
    <t>https://twitter.com/#!/spazzin__tia/status/847919536309448704</t>
  </si>
  <si>
    <t>https://twitter.com/#!/misssallie13/status/847920052749946880</t>
  </si>
  <si>
    <t>https://twitter.com/#!/evanritz06/status/847920121490403329</t>
  </si>
  <si>
    <t>https://twitter.com/#!/florenceporcel/status/847898374820986880</t>
  </si>
  <si>
    <t>https://twitter.com/#!/simdom64/status/847920888913768448</t>
  </si>
  <si>
    <t>https://twitter.com/#!/capltancarlocxa/status/847920909197258752</t>
  </si>
  <si>
    <t>https://twitter.com/#!/slsiliawu/status/847921040021958661</t>
  </si>
  <si>
    <t>https://twitter.com/#!/mcintyreandco/status/847922111855435779</t>
  </si>
  <si>
    <t>https://twitter.com/#!/nataliemarie63/status/847922269267439616</t>
  </si>
  <si>
    <t>https://twitter.com/#!/dushyantgadewal/status/847923501587726337</t>
  </si>
  <si>
    <t>https://twitter.com/#!/kenziefaith26/status/847923886901604358</t>
  </si>
  <si>
    <t>https://twitter.com/#!/sewbee9/status/847924167517376512</t>
  </si>
  <si>
    <t>https://twitter.com/#!/afterhoursdata/status/847500659733573633</t>
  </si>
  <si>
    <t>https://twitter.com/#!/afterhoursdata/status/847925517638610945</t>
  </si>
  <si>
    <t>https://twitter.com/#!/garrenchavls/status/847925803769835525</t>
  </si>
  <si>
    <t>https://twitter.com/#!/wearzilla/status/847467735235805184</t>
  </si>
  <si>
    <t>https://twitter.com/#!/wearzilla/status/847927007652524032</t>
  </si>
  <si>
    <t>https://twitter.com/#!/k5ng_weezy/status/847927044960681984</t>
  </si>
  <si>
    <t>https://twitter.com/#!/marceldicks/status/847927077831684096</t>
  </si>
  <si>
    <t>https://twitter.com/#!/j_thompson619/status/847927124505665536</t>
  </si>
  <si>
    <t>https://twitter.com/#!/thedjwiss/status/847927647023792128</t>
  </si>
  <si>
    <t>https://twitter.com/#!/siqhofx/status/847928360152043520</t>
  </si>
  <si>
    <t>https://twitter.com/#!/siqhofx/status/847695502980243456</t>
  </si>
  <si>
    <t>https://twitter.com/#!/cancun771/status/847928658266398720</t>
  </si>
  <si>
    <t>https://twitter.com/#!/shlmiou/status/847928974013587457</t>
  </si>
  <si>
    <t>https://twitter.com/#!/lexiedlaz/status/847929953224200192</t>
  </si>
  <si>
    <t>https://twitter.com/#!/giftedsoulent/status/847930817494081536</t>
  </si>
  <si>
    <t>https://twitter.com/#!/neil_j_wood/status/847933638717190144</t>
  </si>
  <si>
    <t>https://twitter.com/#!/a_j_roberts/status/847933727967776769</t>
  </si>
  <si>
    <t>https://twitter.com/#!/lefevre_j/status/847934489598840832</t>
  </si>
  <si>
    <t>https://twitter.com/#!/galaxy1061/status/847935687106199552</t>
  </si>
  <si>
    <t>https://twitter.com/#!/blllyfishbooks/status/847936915273863168</t>
  </si>
  <si>
    <t>https://twitter.com/#!/ale_rositas/status/847514406988558338</t>
  </si>
  <si>
    <t>https://twitter.com/#!/ale_rositas/status/847523342429044737</t>
  </si>
  <si>
    <t>https://twitter.com/#!/ale_rositas/status/847556316591554560</t>
  </si>
  <si>
    <t>https://twitter.com/#!/ale_rositas/status/847886989151973376</t>
  </si>
  <si>
    <t>https://twitter.com/#!/ale_rositas/status/847937329390002176</t>
  </si>
  <si>
    <t>https://twitter.com/#!/janetyl41/status/847937535246512138</t>
  </si>
  <si>
    <t>https://twitter.com/#!/telmovil_nic/status/847940998110040064</t>
  </si>
  <si>
    <t>https://twitter.com/#!/techtraorg/status/847863806848061440</t>
  </si>
  <si>
    <t>https://twitter.com/#!/ertanustaa/status/847942653799010305</t>
  </si>
  <si>
    <t>https://twitter.com/#!/kenkrb/status/847943325340450816</t>
  </si>
  <si>
    <t>https://twitter.com/#!/medoasl/status/847944452345917440</t>
  </si>
  <si>
    <t>https://twitter.com/#!/mvihumbira/status/847947208330797061</t>
  </si>
  <si>
    <t>https://twitter.com/#!/mustafachajii/status/847947209496817664</t>
  </si>
  <si>
    <t>https://twitter.com/#!/gabbbyrose59/status/847948006573953024</t>
  </si>
  <si>
    <t>https://twitter.com/#!/xoxolovevanlty/status/847948324804186112</t>
  </si>
  <si>
    <t>https://twitter.com/#!/kassiy__brown/status/847948769115222016</t>
  </si>
  <si>
    <t>https://twitter.com/#!/__fridy__/status/847949251610951680</t>
  </si>
  <si>
    <t>https://twitter.com/#!/welovevalerian/status/847079661939056641</t>
  </si>
  <si>
    <t>https://twitter.com/#!/sex_j_moriarty/status/847950413152346113</t>
  </si>
  <si>
    <t>https://twitter.com/#!/yunlarharya/status/847950802383777793</t>
  </si>
  <si>
    <t>https://twitter.com/#!/gee2er/status/847950966666276864</t>
  </si>
  <si>
    <t>https://twitter.com/#!/auray0rk/status/847951344099102721</t>
  </si>
  <si>
    <t>https://twitter.com/#!/mlmingr/status/847951734806859776</t>
  </si>
  <si>
    <t>https://twitter.com/#!/v71reyes/status/847954042089332736</t>
  </si>
  <si>
    <t>https://twitter.com/#!/caarlos_riveera/status/847955279614488579</t>
  </si>
  <si>
    <t>https://twitter.com/#!/catalyst4fitnes/status/847955813620633600</t>
  </si>
  <si>
    <t>https://twitter.com/#!/svtanimee/status/847954080035110916</t>
  </si>
  <si>
    <t>https://twitter.com/#!/svtanimee/status/847955069849010176</t>
  </si>
  <si>
    <t>https://twitter.com/#!/svtanimee/status/847955135175282688</t>
  </si>
  <si>
    <t>https://twitter.com/#!/svtanimee/status/847955243086360578</t>
  </si>
  <si>
    <t>https://twitter.com/#!/svtanimee/status/847955369871769600</t>
  </si>
  <si>
    <t>https://twitter.com/#!/svtanimee/status/847955479036932100</t>
  </si>
  <si>
    <t>https://twitter.com/#!/svtanimee/status/847955917094232065</t>
  </si>
  <si>
    <t>https://twitter.com/#!/opineit/status/847958269343739909</t>
  </si>
  <si>
    <t>https://twitter.com/#!/chromeosguru/status/847556286468284417</t>
  </si>
  <si>
    <t>https://twitter.com/#!/chromeosguru/status/847592294488444929</t>
  </si>
  <si>
    <t>https://twitter.com/#!/chromeosguru/status/847961207717994496</t>
  </si>
  <si>
    <t>https://twitter.com/#!/boulaazaimwac/status/847961843461222400</t>
  </si>
  <si>
    <t>https://twitter.com/#!/italiot/status/847478352919375872</t>
  </si>
  <si>
    <t>https://twitter.com/#!/italiot/status/847577804333961216</t>
  </si>
  <si>
    <t>https://twitter.com/#!/italiot/status/847963996657504257</t>
  </si>
  <si>
    <t>https://twitter.com/#!/j_rock_er/status/847964115687452672</t>
  </si>
  <si>
    <t>https://twitter.com/#!/dinhvu17/status/847964435339771904</t>
  </si>
  <si>
    <t>https://twitter.com/#!/j_msft/status/847964848864591873</t>
  </si>
  <si>
    <t>https://twitter.com/#!/jbkavungal/status/847480347197616128</t>
  </si>
  <si>
    <t>https://twitter.com/#!/jbkavungal/status/847577287000076288</t>
  </si>
  <si>
    <t>https://twitter.com/#!/jbkavungal/status/847966161048416256</t>
  </si>
  <si>
    <t>https://twitter.com/#!/almustakil2/status/847966612720427009</t>
  </si>
  <si>
    <t>https://twitter.com/#!/danielcodlng/status/847967641109237760</t>
  </si>
  <si>
    <t>https://twitter.com/#!/th3o_sp/status/847967923083915264</t>
  </si>
  <si>
    <t>https://twitter.com/#!/asap__steve/status/847968064301871104</t>
  </si>
  <si>
    <t>https://twitter.com/#!/mldwestlee/status/847968321634844673</t>
  </si>
  <si>
    <t>https://twitter.com/#!/nqroid/status/847969238732210176</t>
  </si>
  <si>
    <t>https://twitter.com/#!/southern__klass/status/847969949155028992</t>
  </si>
  <si>
    <t>https://twitter.com/#!/carmenyvette4/status/847970588727664642</t>
  </si>
  <si>
    <t>https://twitter.com/#!/search_support/status/847971066395992064</t>
  </si>
  <si>
    <t>https://twitter.com/#!/chaslitster/status/847601928880087040</t>
  </si>
  <si>
    <t>https://twitter.com/#!/chaslitster/status/847971786008473600</t>
  </si>
  <si>
    <t>https://twitter.com/#!/4nf3vvfeuhdvio4/status/847973326228205569</t>
  </si>
  <si>
    <t>https://twitter.com/#!/edimosip/status/847973913388879873</t>
  </si>
  <si>
    <t>https://twitter.com/#!/edimosip/status/847974047006814208</t>
  </si>
  <si>
    <t>https://twitter.com/#!/edimosip/status/847974067458236416</t>
  </si>
  <si>
    <t>https://twitter.com/#!/khalidbnh/status/847975613252194304</t>
  </si>
  <si>
    <t>https://twitter.com/#!/freemanforli/status/847544877495844865</t>
  </si>
  <si>
    <t>https://twitter.com/#!/j_lopez_l/status/847976156556967936</t>
  </si>
  <si>
    <t>https://twitter.com/#!/inesquinterog/status/847978226697871360</t>
  </si>
  <si>
    <t>https://twitter.com/#!/j_mehappy/status/847980606239768577</t>
  </si>
  <si>
    <t>https://twitter.com/#!/wearabletechie/status/847476850024566784</t>
  </si>
  <si>
    <t>https://twitter.com/#!/wearabletechie/status/847963784283127809</t>
  </si>
  <si>
    <t>https://twitter.com/#!/wearabletechie/status/847982365976793088</t>
  </si>
  <si>
    <t>https://twitter.com/#!/appils/status/847984463904747520</t>
  </si>
  <si>
    <t>https://twitter.com/#!/snakeyes11/status/847751167488565248</t>
  </si>
  <si>
    <t>https://twitter.com/#!/snakeyes11/status/847924003280912388</t>
  </si>
  <si>
    <t>https://twitter.com/#!/snakeyes11/status/847984479683653632</t>
  </si>
  <si>
    <t>https://twitter.com/#!/czestawa316/status/847984496259592192</t>
  </si>
  <si>
    <t>https://twitter.com/#!/doouukane05kane/status/847982923944951808</t>
  </si>
  <si>
    <t>https://twitter.com/#!/doouukane05kane/status/847984631752384512</t>
  </si>
  <si>
    <t>https://twitter.com/#!/etern0swow/status/847985395010764801</t>
  </si>
  <si>
    <t>https://twitter.com/#!/shimajiro/status/847977633526685696</t>
  </si>
  <si>
    <t>https://twitter.com/#!/momonga_j/status/847985407513870336</t>
  </si>
  <si>
    <t>https://twitter.com/#!/bri__bertalotto/status/847986887516012545</t>
  </si>
  <si>
    <t>https://twitter.com/#!/topmanutdnews/status/847987401616117760</t>
  </si>
  <si>
    <t>https://twitter.com/#!/jakeevans911/status/847988622225588224</t>
  </si>
  <si>
    <t>https://twitter.com/#!/j_b1357/status/847989761205837825</t>
  </si>
  <si>
    <t>https://twitter.com/#!/kaarl_plays/status/847990228371595264</t>
  </si>
  <si>
    <t>https://twitter.com/#!/valerlesnell/status/847990317722853376</t>
  </si>
  <si>
    <t>https://twitter.com/#!/iabodymassage/status/847990719944040448</t>
  </si>
  <si>
    <t>https://twitter.com/#!/lamgigigomez/status/847991257355997184</t>
  </si>
  <si>
    <t>https://twitter.com/#!/thefeed2000/status/847991919737163776</t>
  </si>
  <si>
    <t>https://twitter.com/#!/cthagod/status/847861095230558208</t>
  </si>
  <si>
    <t>https://twitter.com/#!/mjbsource/status/847999514229264385</t>
  </si>
  <si>
    <t>https://twitter.com/#!/rn_kazu/status/848001603684544512</t>
  </si>
  <si>
    <t>https://twitter.com/#!/truong_j/status/848003521094045697</t>
  </si>
  <si>
    <t>https://twitter.com/#!/ashtonbingham/status/847751049301512193</t>
  </si>
  <si>
    <t>https://twitter.com/#!/magley_j/status/848005249218433025</t>
  </si>
  <si>
    <t>https://twitter.com/#!/citizenofthewo4/status/848008211839856640</t>
  </si>
  <si>
    <t>https://twitter.com/#!/wynsmontherez/status/848008221780434944</t>
  </si>
  <si>
    <t>https://twitter.com/#!/brucepknight/status/848008480418091008</t>
  </si>
  <si>
    <t>https://twitter.com/#!/clondeaquel/status/848009434731339776</t>
  </si>
  <si>
    <t>https://twitter.com/#!/heysannahosanna/status/848010529381765120</t>
  </si>
  <si>
    <t>https://twitter.com/#!/jermlaebony/status/848012133451354112</t>
  </si>
  <si>
    <t>https://twitter.com/#!/badbolrockie/status/848012179722969092</t>
  </si>
  <si>
    <t>https://twitter.com/#!/rosenzweigbooks/status/848012627565395968</t>
  </si>
  <si>
    <t>https://twitter.com/#!/semayamaya5/status/848012788958212096</t>
  </si>
  <si>
    <t>https://twitter.com/#!/jadacakes98/status/848012794238713856</t>
  </si>
  <si>
    <t>https://twitter.com/#!/drlnkdocker/status/848013201446928385</t>
  </si>
  <si>
    <t>https://twitter.com/#!/jabduck_j/status/848013403683561472</t>
  </si>
  <si>
    <t>https://twitter.com/#!/destanyferrara2/status/848014129721999361</t>
  </si>
  <si>
    <t>https://twitter.com/#!/tokenr0seman/status/848014966397554688</t>
  </si>
  <si>
    <t>https://twitter.com/#!/cheiseyntorres/status/848015175965970432</t>
  </si>
  <si>
    <t>https://twitter.com/#!/mobilityspain/status/847969794598907904</t>
  </si>
  <si>
    <t>https://twitter.com/#!/mobilityspain/status/848015587179507712</t>
  </si>
  <si>
    <t>https://twitter.com/#!/johnniefellix/status/848016117637500929</t>
  </si>
  <si>
    <t>https://twitter.com/#!/nurfltrirachmaw/status/848016306066665472</t>
  </si>
  <si>
    <t>https://twitter.com/#!/ggume_j/status/848016583364562944</t>
  </si>
  <si>
    <t>https://twitter.com/#!/tedgroschscifi/status/848016631381020672</t>
  </si>
  <si>
    <t>https://twitter.com/#!/smart_tech244/status/848017003441000448</t>
  </si>
  <si>
    <t>https://twitter.com/#!/renehache/status/848018851816189952</t>
  </si>
  <si>
    <t>https://twitter.com/#!/hakmi_khalid/status/848022308782579713</t>
  </si>
  <si>
    <t>https://twitter.com/#!/3dbeea12/status/848023181441077249</t>
  </si>
  <si>
    <t>https://twitter.com/#!/googleplusbee14/status/847660792270934016</t>
  </si>
  <si>
    <t>https://twitter.com/#!/googleplusbee14/status/847720998736506884</t>
  </si>
  <si>
    <t>https://twitter.com/#!/googleplusbee14/status/847962538105024513</t>
  </si>
  <si>
    <t>https://twitter.com/#!/googleplusbee14/status/848023193726197760</t>
  </si>
  <si>
    <t>https://twitter.com/#!/salimess656/status/848023559880527872</t>
  </si>
  <si>
    <t>https://twitter.com/#!/happywheelsvide/status/847590162208931841</t>
  </si>
  <si>
    <t>https://twitter.com/#!/happywheelsvide/status/847590168567570432</t>
  </si>
  <si>
    <t>https://twitter.com/#!/happywheelsvide/status/848027534511841280</t>
  </si>
  <si>
    <t>https://twitter.com/#!/noticiaspuntual/status/848027727219351552</t>
  </si>
  <si>
    <t>https://twitter.com/#!/lepapaboun/status/848028497415221249</t>
  </si>
  <si>
    <t>https://twitter.com/#!/dusk_j/status/848028517266726912</t>
  </si>
  <si>
    <t>https://twitter.com/#!/urzuson/status/847592547077677056</t>
  </si>
  <si>
    <t>https://twitter.com/#!/urzuson/status/847609027093594114</t>
  </si>
  <si>
    <t>https://twitter.com/#!/urzuson/status/848030174012555265</t>
  </si>
  <si>
    <t>https://twitter.com/#!/jeffyboy56/status/848034479369318401</t>
  </si>
  <si>
    <t>https://twitter.com/#!/clash_sam10/status/848036724966137858</t>
  </si>
  <si>
    <t>https://twitter.com/#!/nintendoe3e3/status/848037118995824641</t>
  </si>
  <si>
    <t>https://twitter.com/#!/gglassfan/status/848038115759595521</t>
  </si>
  <si>
    <t>https://twitter.com/#!/evyceline/status/848038118313914368</t>
  </si>
  <si>
    <t>https://twitter.com/#!/nintendoblog5/status/848038481016352769</t>
  </si>
  <si>
    <t>https://twitter.com/#!/leod_j/status/848040180552355840</t>
  </si>
  <si>
    <t>https://twitter.com/#!/topdogmarket/status/847479319672840192</t>
  </si>
  <si>
    <t>https://twitter.com/#!/topdogmarket/status/847767270176763904</t>
  </si>
  <si>
    <t>https://twitter.com/#!/topdogmarket/status/847841651250917377</t>
  </si>
  <si>
    <t>https://twitter.com/#!/topdogmarket/status/847841654795063296</t>
  </si>
  <si>
    <t>https://twitter.com/#!/topdogmarket/status/848040321313275904</t>
  </si>
  <si>
    <t>https://twitter.com/#!/ctnewsbuzz/status/848041096970153986</t>
  </si>
  <si>
    <t>https://twitter.com/#!/j_0408_d/status/848041771728723968</t>
  </si>
  <si>
    <t>https://twitter.com/#!/twood3/status/848041789558857728</t>
  </si>
  <si>
    <t>https://twitter.com/#!/netti811/status/847503887481184257</t>
  </si>
  <si>
    <t>https://twitter.com/#!/netti811/status/847533000145481729</t>
  </si>
  <si>
    <t>https://twitter.com/#!/netti811/status/847533726984794113</t>
  </si>
  <si>
    <t>https://twitter.com/#!/netti811/status/848042699596935170</t>
  </si>
  <si>
    <t>https://twitter.com/#!/j_schokker/status/848043263420510208</t>
  </si>
  <si>
    <t>https://twitter.com/#!/dazn_jp_help/status/848043456190709761</t>
  </si>
  <si>
    <t>https://twitter.com/#!/lumos_solem_j/status/848044775538384896</t>
  </si>
  <si>
    <t>https://twitter.com/#!/yucuyuxi_j/status/848047846221725697</t>
  </si>
  <si>
    <t>https://twitter.com/#!/megp7996/status/848048562982182912</t>
  </si>
  <si>
    <t>https://twitter.com/#!/mrvalvetronix/status/848049247475957760</t>
  </si>
  <si>
    <t>https://twitter.com/#!/bonsplansici/status/847574938949230593</t>
  </si>
  <si>
    <t>https://twitter.com/#!/bonsplansici/status/847574942266920960</t>
  </si>
  <si>
    <t>https://twitter.com/#!/bonsplansici/status/848049624107692032</t>
  </si>
  <si>
    <t>https://twitter.com/#!/laneylove__cole/status/848050000819085313</t>
  </si>
  <si>
    <t>https://twitter.com/#!/laurvarrlcchio/status/848051795653832704</t>
  </si>
  <si>
    <t>https://twitter.com/#!/kirthikha__hipp/status/848052139851038720</t>
  </si>
  <si>
    <t>https://twitter.com/#!/art_feeis/status/847528124162166786</t>
  </si>
  <si>
    <t>https://twitter.com/#!/j_eunoia/status/848052233325379585</t>
  </si>
  <si>
    <t>https://twitter.com/#!/lebasqueytb/status/848053213475598336</t>
  </si>
  <si>
    <t>https://twitter.com/#!/garyfung/status/848053582708563968</t>
  </si>
  <si>
    <t>https://twitter.com/#!/kevans0361/status/848053708990464000</t>
  </si>
  <si>
    <t>https://twitter.com/#!/ashieyjbone/status/848054264257753088</t>
  </si>
  <si>
    <t>https://twitter.com/#!/queiynda/status/848054431975264256</t>
  </si>
  <si>
    <t>https://twitter.com/#!/ncusanza173/status/848056251997192193</t>
  </si>
  <si>
    <t>https://twitter.com/#!/devonda__tashae/status/848057951537348608</t>
  </si>
  <si>
    <t>https://twitter.com/#!/xiaohui__is__me/status/848059404255625217</t>
  </si>
  <si>
    <t>https://twitter.com/#!/atsuyaeleven/status/848059821215674368</t>
  </si>
  <si>
    <t>https://twitter.com/#!/notelliot69_j/status/848060488521043969</t>
  </si>
  <si>
    <t>https://twitter.com/#!/tech4uchaine/status/848060816465293313</t>
  </si>
  <si>
    <t>https://twitter.com/#!/maxdeign/status/848062971662225409</t>
  </si>
  <si>
    <t>https://twitter.com/#!/j_ustone83/status/848064302011625473</t>
  </si>
  <si>
    <t>https://twitter.com/#!/_mimihyun/status/848066147396333568</t>
  </si>
  <si>
    <t>https://twitter.com/#!/keiko186/status/848068959987527680</t>
  </si>
  <si>
    <t>https://twitter.com/#!/agendateam/status/848071379618480128</t>
  </si>
  <si>
    <t>https://twitter.com/#!/asexualresource/status/848071680840921088</t>
  </si>
  <si>
    <t>https://twitter.com/#!/asexualresource/status/848071692987637760</t>
  </si>
  <si>
    <t>https://twitter.com/#!/asexualresource/status/848071710117179392</t>
  </si>
  <si>
    <t>https://twitter.com/#!/googlebee92/status/848075842538397696</t>
  </si>
  <si>
    <t>https://twitter.com/#!/garyloper/status/848079380249268224</t>
  </si>
  <si>
    <t>https://twitter.com/#!/soltani_idris/status/848079497769484288</t>
  </si>
  <si>
    <t>https://twitter.com/#!/amecomilife/status/846607723768700929</t>
  </si>
  <si>
    <t>https://twitter.com/#!/j_a_r_v_i_s_ts/status/848079498067058688</t>
  </si>
  <si>
    <t>https://twitter.com/#!/j_evriyanto/status/848080184389517312</t>
  </si>
  <si>
    <t>https://twitter.com/#!/pythagore_/status/848080875292164096</t>
  </si>
  <si>
    <t>https://twitter.com/#!/torcnn/status/847129390131531776</t>
  </si>
  <si>
    <t>https://twitter.com/#!/suvitta_j/status/847484266510401536</t>
  </si>
  <si>
    <t>https://twitter.com/#!/suvitta_j/status/847682315098611715</t>
  </si>
  <si>
    <t>https://twitter.com/#!/suvitta_j/status/848081213994573824</t>
  </si>
  <si>
    <t>https://twitter.com/#!/samsunguk/status/847375416503353344</t>
  </si>
  <si>
    <t>https://twitter.com/#!/j_wachiraporn/status/847398276768727041</t>
  </si>
  <si>
    <t>https://twitter.com/#!/bqmxb506/status/847271470598283266</t>
  </si>
  <si>
    <t>https://twitter.com/#!/j_wachiraporn/status/847481848150151171</t>
  </si>
  <si>
    <t>https://twitter.com/#!/j_wachiraporn/status/848081481620529152</t>
  </si>
  <si>
    <t>https://twitter.com/#!/dakingraf/status/848083279253303297</t>
  </si>
  <si>
    <t>https://twitter.com/#!/nuuneoi/status/847468724806451201</t>
  </si>
  <si>
    <t>https://twitter.com/#!/withlove___j/status/847484157135540226</t>
  </si>
  <si>
    <t>https://twitter.com/#!/withlove___j/status/847511474389921792</t>
  </si>
  <si>
    <t>https://twitter.com/#!/withlove___j/status/848083353530060800</t>
  </si>
  <si>
    <t>https://twitter.com/#!/icjay/status/847728981000372225</t>
  </si>
  <si>
    <t>https://twitter.com/#!/icjay/status/848083418839646209</t>
  </si>
  <si>
    <t>https://twitter.com/#!/s_healthy_life/status/848083766073536512</t>
  </si>
  <si>
    <t>https://twitter.com/#!/kuponiarnia/status/848084538102362113</t>
  </si>
  <si>
    <t>https://twitter.com/#!/spacetelelive/status/847455892475957248</t>
  </si>
  <si>
    <t>https://twitter.com/#!/spacetelelive/status/847473512227000320</t>
  </si>
  <si>
    <t>https://twitter.com/#!/spacetelelive/status/847483576689934336</t>
  </si>
  <si>
    <t>https://twitter.com/#!/spacetelelive/status/847526357068337152</t>
  </si>
  <si>
    <t>https://twitter.com/#!/spacetelelive/status/847528873508171780</t>
  </si>
  <si>
    <t>https://twitter.com/#!/spacetelelive/status/847556558263390209</t>
  </si>
  <si>
    <t>https://twitter.com/#!/spacetelelive/status/847604373311979520</t>
  </si>
  <si>
    <t>https://twitter.com/#!/spacetelelive/status/847722654077407234</t>
  </si>
  <si>
    <t>https://twitter.com/#!/spacetelelive/status/847918949304086528</t>
  </si>
  <si>
    <t>https://twitter.com/#!/spacettf/status/847464540589637632</t>
  </si>
  <si>
    <t>https://twitter.com/#!/spacettf/status/847724096880128000</t>
  </si>
  <si>
    <t>https://twitter.com/#!/spacettf/status/847724138214989824</t>
  </si>
  <si>
    <t>https://twitter.com/#!/spacettf/status/847724195073056769</t>
  </si>
  <si>
    <t>https://twitter.com/#!/spacettf/status/847724274941009924</t>
  </si>
  <si>
    <t>https://twitter.com/#!/spacettf/status/848085771663925249</t>
  </si>
  <si>
    <t>https://twitter.com/#!/gadgetycoil/status/848086040099385344</t>
  </si>
  <si>
    <t>https://twitter.com/#!/natly_iii/status/847286461678276608</t>
  </si>
  <si>
    <t>https://twitter.com/#!/geni_j/status/847396306809110528</t>
  </si>
  <si>
    <t>https://twitter.com/#!/geni_j/status/848088597685084160</t>
  </si>
  <si>
    <t>https://twitter.com/#!/pricetrak/status/848089012724146177</t>
  </si>
  <si>
    <t>https://twitter.com/#!/nickknack2999/status/848089599788408832</t>
  </si>
  <si>
    <t>https://twitter.com/#!/sulutnetwork/status/847654245654339584</t>
  </si>
  <si>
    <t>https://twitter.com/#!/sulutnetwork/status/848090858620674048</t>
  </si>
  <si>
    <t>https://twitter.com/#!/bilsennnaruto/status/848096434968817665</t>
  </si>
  <si>
    <t>https://twitter.com/#!/j_juthamas_s/status/848098550114263040</t>
  </si>
  <si>
    <t>https://twitter.com/#!/ooh_j_park/status/848099835542515713</t>
  </si>
  <si>
    <t>https://twitter.com/#!/_steven_j/status/848100816024068096</t>
  </si>
  <si>
    <t>https://twitter.com/#!/maximaxoo/status/848093278281117696</t>
  </si>
  <si>
    <t>https://twitter.com/#!/__gesundheit__/status/848101152080011264</t>
  </si>
  <si>
    <t>https://twitter.com/#!/giftstarchari/status/848091360074670081</t>
  </si>
  <si>
    <t>https://twitter.com/#!/pn_galaxy/status/848109787212423169</t>
  </si>
  <si>
    <t>https://twitter.com/#!/amasmashhit/status/848096765358166016</t>
  </si>
  <si>
    <t>https://twitter.com/#!/amasmashhit/status/848096770609381377</t>
  </si>
  <si>
    <t>https://twitter.com/#!/amasmashhit/status/848111641367461889</t>
  </si>
  <si>
    <t>https://twitter.com/#!/addlctedtobritt/status/848112830301831168</t>
  </si>
  <si>
    <t>https://twitter.com/#!/j_stuckey/status/848113733255680000</t>
  </si>
  <si>
    <t>https://twitter.com/#!/taycrowe71/status/848117613708406784</t>
  </si>
  <si>
    <t>https://twitter.com/#!/merrybethm4s/status/848117615453028352</t>
  </si>
  <si>
    <t>https://twitter.com/#!/mlsslomize/status/848117622172508160</t>
  </si>
  <si>
    <t>https://twitter.com/#!/peyt0n_sue/status/848117623078440960</t>
  </si>
  <si>
    <t>https://twitter.com/#!/bballdiva60/status/848117631479664640</t>
  </si>
  <si>
    <t>https://twitter.com/#!/db_4nd_j/status/848117636659654656</t>
  </si>
  <si>
    <t>https://twitter.com/#!/franklutherklng/status/848117641881497600</t>
  </si>
  <si>
    <t>https://twitter.com/#!/r0scoewde/status/848117657073328129</t>
  </si>
  <si>
    <t>https://twitter.com/#!/mlkaelarachel/status/848117674257170432</t>
  </si>
  <si>
    <t>https://twitter.com/#!/ltscheertime/status/848117676513931264</t>
  </si>
  <si>
    <t>https://twitter.com/#!/bligshxtalker/status/848117690581499904</t>
  </si>
  <si>
    <t>https://twitter.com/#!/bapbabythalland/status/848117703160209409</t>
  </si>
  <si>
    <t>https://twitter.com/#!/nfiunsr/status/848117709950898176</t>
  </si>
  <si>
    <t>https://twitter.com/#!/dlanaaadgaf/status/848117710462627840</t>
  </si>
  <si>
    <t>https://twitter.com/#!/paulbox48/status/848117715009142784</t>
  </si>
  <si>
    <t>https://twitter.com/#!/wilso965/status/848117724735709184</t>
  </si>
  <si>
    <t>https://twitter.com/#!/tyler_schmld/status/848117733858451456</t>
  </si>
  <si>
    <t>https://twitter.com/#!/susan_miller41/status/848117734554693633</t>
  </si>
  <si>
    <t>https://twitter.com/#!/godiovesugly_kr/status/848117738782511105</t>
  </si>
  <si>
    <t>https://twitter.com/#!/0nedfandom/status/848117740124729344</t>
  </si>
  <si>
    <t>https://twitter.com/#!/ltaliangirll_xo/status/848117744914620416</t>
  </si>
  <si>
    <t>https://twitter.com/#!/oldtlmesglee/status/848117747129221120</t>
  </si>
  <si>
    <t>https://twitter.com/#!/reena_beena4741/status/848117758776705025</t>
  </si>
  <si>
    <t>https://twitter.com/#!/synd4cadepx/status/848117777076555776</t>
  </si>
  <si>
    <t>https://twitter.com/#!/kkast0rff/status/848117777265065984</t>
  </si>
  <si>
    <t>https://twitter.com/#!/justinlt56/status/848117783221198854</t>
  </si>
  <si>
    <t>https://twitter.com/#!/slavemeretrlx/status/848117785154551808</t>
  </si>
  <si>
    <t>https://twitter.com/#!/iabellapatronne/status/848117789017739264</t>
  </si>
  <si>
    <t>https://twitter.com/#!/the_reaiestyet/status/848117793744715776</t>
  </si>
  <si>
    <t>https://twitter.com/#!/c_gllbs/status/848117811092127744</t>
  </si>
  <si>
    <t>https://twitter.com/#!/usmlchaelperez/status/848117811209809921</t>
  </si>
  <si>
    <t>https://twitter.com/#!/zaynllmpy/status/848117815160844288</t>
  </si>
  <si>
    <t>https://twitter.com/#!/iondontowntv/status/848117821812953088</t>
  </si>
  <si>
    <t>https://twitter.com/#!/teamarlanaxx/status/848117826766426112</t>
  </si>
  <si>
    <t>https://twitter.com/#!/robblevelezbook/status/848117826812469248</t>
  </si>
  <si>
    <t>https://twitter.com/#!/1girlsn/status/848117829609992192</t>
  </si>
  <si>
    <t>https://twitter.com/#!/gabblekarnes/status/848117835331141632</t>
  </si>
  <si>
    <t>https://twitter.com/#!/broknslnderella/status/848117839131156481</t>
  </si>
  <si>
    <t>https://twitter.com/#!/spacemanx6/status/848117840284536836</t>
  </si>
  <si>
    <t>https://twitter.com/#!/bosslady9950/status/848117844206333952</t>
  </si>
  <si>
    <t>https://twitter.com/#!/fr0mthetopca/status/848117851374338048</t>
  </si>
  <si>
    <t>https://twitter.com/#!/sexkeeappeai/status/848117862027988992</t>
  </si>
  <si>
    <t>https://twitter.com/#!/wo0man78/status/848118754718490624</t>
  </si>
  <si>
    <t>https://twitter.com/#!/javicinefilo/status/848120132161425408</t>
  </si>
  <si>
    <t>https://twitter.com/#!/prncsspolly/status/848062824647499776</t>
  </si>
  <si>
    <t>https://twitter.com/#!/j__hw9/status/848067282328731649</t>
  </si>
  <si>
    <t>https://twitter.com/#!/babyso_o/status/848113105766817792</t>
  </si>
  <si>
    <t>https://twitter.com/#!/j__hw9/status/848123286961627136</t>
  </si>
  <si>
    <t>https://twitter.com/#!/ukinfo_jp/status/848126453426266112</t>
  </si>
  <si>
    <t>https://twitter.com/#!/lyadbld/status/848127026649333760</t>
  </si>
  <si>
    <t>https://twitter.com/#!/electronynet/status/847426702720368640</t>
  </si>
  <si>
    <t>https://twitter.com/#!/kingzouhir1/status/847422168468135938</t>
  </si>
  <si>
    <t>https://twitter.com/#!/kingzouhir1/status/847473944995049473</t>
  </si>
  <si>
    <t>https://twitter.com/#!/kingzouhir1/status/847883657960357888</t>
  </si>
  <si>
    <t>https://twitter.com/#!/kingzouhir1/status/847885064658722817</t>
  </si>
  <si>
    <t>https://twitter.com/#!/kingzouhir1/status/848130344658272258</t>
  </si>
  <si>
    <t>https://twitter.com/#!/fredlem2/status/848132563050868736</t>
  </si>
  <si>
    <t>https://twitter.com/#!/mcubeur/status/848133257313079297</t>
  </si>
  <si>
    <t>https://twitter.com/#!/cmarkfr/status/848134142256701440</t>
  </si>
  <si>
    <t>https://twitter.com/#!/01_926/status/847826176009580544</t>
  </si>
  <si>
    <t>https://twitter.com/#!/united_j/status/848135264937443328</t>
  </si>
  <si>
    <t>https://twitter.com/#!/m_min_j/status/848135278837473280</t>
  </si>
  <si>
    <t>https://twitter.com/#!/baset_mounih/status/848136767958118400</t>
  </si>
  <si>
    <t>https://twitter.com/#!/5_channeler/status/848139752670986240</t>
  </si>
  <si>
    <t>https://twitter.com/#!/_thomas_moreau/status/848142869277937664</t>
  </si>
  <si>
    <t>https://twitter.com/#!/j_ritoli/status/848143647505821697</t>
  </si>
  <si>
    <t>https://twitter.com/#!/desnaa_/status/848144700078817280</t>
  </si>
  <si>
    <t>https://twitter.com/#!/newomarion/status/848147782892478464</t>
  </si>
  <si>
    <t>https://twitter.com/#!/rafaelmehdi/status/848149016839901185</t>
  </si>
  <si>
    <t>https://twitter.com/#!/rafaelmehdi/status/848149016848322562</t>
  </si>
  <si>
    <t>https://twitter.com/#!/rafaelmehdi/status/848149016856625153</t>
  </si>
  <si>
    <t>https://twitter.com/#!/rafaelmehdi/status/848149016856727553</t>
  </si>
  <si>
    <t>https://twitter.com/#!/rafaelmehdi/status/848149016873496576</t>
  </si>
  <si>
    <t>https://twitter.com/#!/rafaelmehdi/status/848149016898674688</t>
  </si>
  <si>
    <t>https://twitter.com/#!/rafaelmehdi/status/848149016911245312</t>
  </si>
  <si>
    <t>https://twitter.com/#!/rafaelmehdi/status/848149017003528192</t>
  </si>
  <si>
    <t>https://twitter.com/#!/rafaelmehdi/status/848149017104195587</t>
  </si>
  <si>
    <t>https://twitter.com/#!/rafaelmehdi/status/848149017246789632</t>
  </si>
  <si>
    <t>https://twitter.com/#!/rafaelmehdi/status/848149871366463492</t>
  </si>
  <si>
    <t>https://twitter.com/#!/rafaelmehdi/status/848149879729868800</t>
  </si>
  <si>
    <t>https://twitter.com/#!/rafaelmehdi/status/848149896641302528</t>
  </si>
  <si>
    <t>https://twitter.com/#!/rafaelmehdi/status/848149900642709504</t>
  </si>
  <si>
    <t>https://twitter.com/#!/rafaelmehdi/status/848149917344387072</t>
  </si>
  <si>
    <t>https://twitter.com/#!/rafaelmehdi/status/848149942602539008</t>
  </si>
  <si>
    <t>https://twitter.com/#!/arstechnica/status/847836195228971008</t>
  </si>
  <si>
    <t>https://twitter.com/#!/j_men_forever/status/848150931099316224</t>
  </si>
  <si>
    <t>https://twitter.com/#!/tida2000yt/status/848151099668344832</t>
  </si>
  <si>
    <t>https://twitter.com/#!/totallytorla/status/848151804999344129</t>
  </si>
  <si>
    <t>https://twitter.com/#!/ivanv1/status/848151858766114816</t>
  </si>
  <si>
    <t>https://twitter.com/#!/im__the__overlo/status/848152322047913984</t>
  </si>
  <si>
    <t>https://twitter.com/#!/petefang/status/848152340368576512</t>
  </si>
  <si>
    <t>https://twitter.com/#!/samuelsnation1/status/848152367363223552</t>
  </si>
  <si>
    <t>https://twitter.com/#!/metashaa114/status/848154291760234499</t>
  </si>
  <si>
    <t>https://twitter.com/#!/amberbooglrl/status/848156649567268865</t>
  </si>
  <si>
    <t>https://twitter.com/#!/llelexo_/status/848157281111994368</t>
  </si>
  <si>
    <t>https://twitter.com/#!/allianne555/status/848158324759470081</t>
  </si>
  <si>
    <t>https://twitter.com/#!/newsofg/status/848158414689763330</t>
  </si>
  <si>
    <t>https://twitter.com/#!/nohmsstrikerytb/status/848158487817400320</t>
  </si>
  <si>
    <t>https://twitter.com/#!/applestreem/status/847479695478104065</t>
  </si>
  <si>
    <t>https://twitter.com/#!/applestreem/status/847950686364983297</t>
  </si>
  <si>
    <t>https://twitter.com/#!/applestreem/status/848013835059449856</t>
  </si>
  <si>
    <t>https://twitter.com/#!/applestreem/status/848135632509587456</t>
  </si>
  <si>
    <t>https://twitter.com/#!/benitoc09_cruz/status/848159003821490176</t>
  </si>
  <si>
    <t>https://twitter.com/#!/modernartciocks/status/848160183687819264</t>
  </si>
  <si>
    <t>https://twitter.com/#!/meganelessard/status/848161242229477377</t>
  </si>
  <si>
    <t>https://twitter.com/#!/medboujaber/status/848162921691705345</t>
  </si>
  <si>
    <t>https://twitter.com/#!/mohamedlaminedz/status/847819522732150784</t>
  </si>
  <si>
    <t>https://twitter.com/#!/mohamedlaminedz/status/847819588138147840</t>
  </si>
  <si>
    <t>https://twitter.com/#!/mohamedlaminedz/status/848163069956169728</t>
  </si>
  <si>
    <t>https://twitter.com/#!/mohamedlaminedz/status/848163083856039936</t>
  </si>
  <si>
    <t>https://twitter.com/#!/sms2sms/status/848165114096349184</t>
  </si>
  <si>
    <t>https://twitter.com/#!/bripurcell89/status/848168696640147457</t>
  </si>
  <si>
    <t>https://twitter.com/#!/j_bangarang/status/848169541595267073</t>
  </si>
  <si>
    <t>https://twitter.com/#!/__keitia__/status/848169695761051648</t>
  </si>
  <si>
    <t>https://twitter.com/#!/stratege_ru/status/847539472241577984</t>
  </si>
  <si>
    <t>https://twitter.com/#!/stratege_ru/status/848170120950054912</t>
  </si>
  <si>
    <t>https://twitter.com/#!/pudarlln/status/848170751052087296</t>
  </si>
  <si>
    <t>https://twitter.com/#!/supscancun/status/848171987314786304</t>
  </si>
  <si>
    <t>https://twitter.com/#!/lola4all/status/848172069405814784</t>
  </si>
  <si>
    <t>https://twitter.com/#!/pthsbbali/status/848172768541757440</t>
  </si>
  <si>
    <t>https://twitter.com/#!/dietacomunidad/status/848173270482526210</t>
  </si>
  <si>
    <t>https://twitter.com/#!/barhoom571/status/848173850588311552</t>
  </si>
  <si>
    <t>https://twitter.com/#!/sehuneyo/status/848173909140688896</t>
  </si>
  <si>
    <t>https://twitter.com/#!/pikaju_kwangufo/status/844213810718109697</t>
  </si>
  <si>
    <t>https://twitter.com/#!/galaxy_1601/status/848174695115399169</t>
  </si>
  <si>
    <t>https://twitter.com/#!/j_jazmincx/status/848174906252685312</t>
  </si>
  <si>
    <t>https://twitter.com/#!/j_jazmincx/status/848175654004817920</t>
  </si>
  <si>
    <t>https://twitter.com/#!/blackphysicists/status/847405384545386498</t>
  </si>
  <si>
    <t>https://twitter.com/#!/blackphysicists/status/847502566095151104</t>
  </si>
  <si>
    <t>https://twitter.com/#!/blackphysicists/status/847817085971509248</t>
  </si>
  <si>
    <t>https://twitter.com/#!/blackphysicists/status/848135142216523777</t>
  </si>
  <si>
    <t>https://twitter.com/#!/blackphysicists/status/848176423378579456</t>
  </si>
  <si>
    <t>https://twitter.com/#!/alexandermato20/status/848178543423090688</t>
  </si>
  <si>
    <t>https://twitter.com/#!/kryss_tucker/status/848178942733430785</t>
  </si>
  <si>
    <t>https://twitter.com/#!/techfoogle/status/848120408415113216</t>
  </si>
  <si>
    <t>https://twitter.com/#!/techfoogle/status/848180683042418689</t>
  </si>
  <si>
    <t>https://twitter.com/#!/itchouakero/status/848182054881767424</t>
  </si>
  <si>
    <t>https://twitter.com/#!/wbuzzer/status/847883983442595841</t>
  </si>
  <si>
    <t>https://twitter.com/#!/wbuzzer/status/847890243483299841</t>
  </si>
  <si>
    <t>https://twitter.com/#!/wbuzzer/status/848115591391195136</t>
  </si>
  <si>
    <t>https://twitter.com/#!/wbuzzer/status/848182198469615617</t>
  </si>
  <si>
    <t>https://twitter.com/#!/duduu0771/status/848185929265270784</t>
  </si>
  <si>
    <t>https://twitter.com/#!/j_musters/status/848185963717197824</t>
  </si>
  <si>
    <t>https://twitter.com/#!/galou63/status/848187219613560832</t>
  </si>
  <si>
    <t>https://twitter.com/#!/galou63/status/847550959668604928</t>
  </si>
  <si>
    <t>https://twitter.com/#!/ocean_spell/status/848187410265423872</t>
  </si>
  <si>
    <t>https://twitter.com/#!/galaxy_bnr/status/848187463029870594</t>
  </si>
  <si>
    <t>https://twitter.com/#!/febryrhsucipto/status/848187660552200193</t>
  </si>
  <si>
    <t>https://twitter.com/#!/epectaz/status/848189595858718720</t>
  </si>
  <si>
    <t>https://twitter.com/#!/theintercosmic/status/848192997346885632</t>
  </si>
  <si>
    <t>https://twitter.com/#!/mistressnicey/status/848191769833385986</t>
  </si>
  <si>
    <t>https://twitter.com/#!/j_seob/status/848194261426200577</t>
  </si>
  <si>
    <t>https://twitter.com/#!/inocr8/status/848195542610063360</t>
  </si>
  <si>
    <t>https://twitter.com/#!/peter_brumvig/status/848196717325545472</t>
  </si>
  <si>
    <t>https://twitter.com/#!/sylver_yaounde/status/848198215069511685</t>
  </si>
  <si>
    <t>https://twitter.com/#!/marveluk/status/847852722997121024</t>
  </si>
  <si>
    <t>https://twitter.com/#!/marllon_mr_j/status/848199271010754565</t>
  </si>
  <si>
    <t>https://twitter.com/#!/myhope_wings/status/848187923572772868</t>
  </si>
  <si>
    <t>https://twitter.com/#!/my_galaxy_309/status/848200000781914112</t>
  </si>
  <si>
    <t>https://twitter.com/#!/j_8toni/status/848203610617921537</t>
  </si>
  <si>
    <t>https://twitter.com/#!/weshfrr/status/847406902472359936</t>
  </si>
  <si>
    <t>https://twitter.com/#!/weshfrr/status/847409847276421121</t>
  </si>
  <si>
    <t>https://twitter.com/#!/weshfrr/status/848203626929692674</t>
  </si>
  <si>
    <t>https://twitter.com/#!/beeastronomy35/status/848204424598237184</t>
  </si>
  <si>
    <t>https://twitter.com/#!/guillaume_ms/status/848204837225459713</t>
  </si>
  <si>
    <t>https://twitter.com/#!/samsungmobileus/status/847825875529871360</t>
  </si>
  <si>
    <t>https://twitter.com/#!/j_schultzz95/status/847878332603666432</t>
  </si>
  <si>
    <t>https://twitter.com/#!/j_gar_13/status/848206110276415488</t>
  </si>
  <si>
    <t>https://twitter.com/#!/yoannp_/status/848206216740433922</t>
  </si>
  <si>
    <t>https://twitter.com/#!/marcochine27/status/848206307081498624</t>
  </si>
  <si>
    <t>https://twitter.com/#!/voxibe/status/848201481648041984</t>
  </si>
  <si>
    <t>https://twitter.com/#!/voxibe/status/848137638913740800</t>
  </si>
  <si>
    <t>https://twitter.com/#!/voxibe/status/848206349595017216</t>
  </si>
  <si>
    <t>https://twitter.com/#!/helloli15/status/847461735732842496</t>
  </si>
  <si>
    <t>https://twitter.com/#!/helloli15/status/848206401793138689</t>
  </si>
  <si>
    <t>https://twitter.com/#!/mkasanm/status/847889514618134528</t>
  </si>
  <si>
    <t>https://twitter.com/#!/mkasanm/status/847892012145803265</t>
  </si>
  <si>
    <t>https://twitter.com/#!/mkasanm/status/848161313318727680</t>
  </si>
  <si>
    <t>https://twitter.com/#!/mkasanm/status/848178896482832386</t>
  </si>
  <si>
    <t>https://twitter.com/#!/mkasanm/status/848206705506779136</t>
  </si>
  <si>
    <t>https://twitter.com/#!/mhok_ok/status/848207348351066112</t>
  </si>
  <si>
    <t>https://twitter.com/#!/bleekerk/status/848208849471516674</t>
  </si>
  <si>
    <t>https://twitter.com/#!/jhaniiny/status/848210161558843392</t>
  </si>
  <si>
    <t>https://twitter.com/#!/migue7_80/status/848210560340590592</t>
  </si>
  <si>
    <t>https://twitter.com/#!/arymau_/status/848210708617732096</t>
  </si>
  <si>
    <t>https://twitter.com/#!/fourmyquentin/status/848211094762135552</t>
  </si>
  <si>
    <t>https://twitter.com/#!/_bartrom1/status/848211924206661640</t>
  </si>
  <si>
    <t>https://twitter.com/#!/neyoxxxx/status/848213690134429697</t>
  </si>
  <si>
    <t>https://twitter.com/#!/zuhurtasun/status/848214134403604480</t>
  </si>
  <si>
    <t>https://twitter.com/#!/hamza93000/status/848214616761094145</t>
  </si>
  <si>
    <t>https://twitter.com/#!/sneeze_galaxy/status/848215310666797056</t>
  </si>
  <si>
    <t>https://twitter.com/#!/maxoucrl/status/848216121446719492</t>
  </si>
  <si>
    <t>https://twitter.com/#!/hulkufe4/status/848216207249506304</t>
  </si>
  <si>
    <t>https://twitter.com/#!/zixook/status/848216980205293571</t>
  </si>
  <si>
    <t>https://twitter.com/#!/mrnozerv/status/848217360280498176</t>
  </si>
  <si>
    <t>https://twitter.com/#!/snow_good08/status/848217378752274433</t>
  </si>
  <si>
    <t>https://twitter.com/#!/macrumors/status/848135020317261824</t>
  </si>
  <si>
    <t>https://twitter.com/#!/j_e_farnsworth/status/848217674664599552</t>
  </si>
  <si>
    <t>https://twitter.com/#!/j_cynic/status/848218016076750848</t>
  </si>
  <si>
    <t>https://twitter.com/#!/marcantoinepgnt/status/848218359820931072</t>
  </si>
  <si>
    <t>https://twitter.com/#!/fitcaarl/status/848219920689238016</t>
  </si>
  <si>
    <t>https://twitter.com/#!/eazyform/status/847884531029991425</t>
  </si>
  <si>
    <t>https://twitter.com/#!/eazyform/status/847884808147660800</t>
  </si>
  <si>
    <t>https://twitter.com/#!/eazyform/status/847886453107503105</t>
  </si>
  <si>
    <t>https://twitter.com/#!/eazyform/status/847893144347824128</t>
  </si>
  <si>
    <t>https://twitter.com/#!/eazyform/status/848212898778316802</t>
  </si>
  <si>
    <t>https://twitter.com/#!/eazyform/status/848212912346935301</t>
  </si>
  <si>
    <t>https://twitter.com/#!/eazyform/status/848221098030313472</t>
  </si>
  <si>
    <t>https://twitter.com/#!/darka_allea/status/848221531822071808</t>
  </si>
  <si>
    <t>https://twitter.com/#!/j__an24/status/848221868314284032</t>
  </si>
  <si>
    <t>https://twitter.com/#!/galaxy_praeprae/status/848222544393928704</t>
  </si>
  <si>
    <t>https://twitter.com/#!/mcine222/status/848223831080800256</t>
  </si>
  <si>
    <t>https://twitter.com/#!/macflashm/status/848228359758909441</t>
  </si>
  <si>
    <t>https://twitter.com/#!/bbf_j/status/848228863322845187</t>
  </si>
  <si>
    <t>https://twitter.com/#!/vanguardadrift/status/848230642588553217</t>
  </si>
  <si>
    <t>https://twitter.com/#!/steve_dx5/status/848233373826994176</t>
  </si>
  <si>
    <t>https://twitter.com/#!/williamhbpc/status/848234932866605056</t>
  </si>
  <si>
    <t>https://twitter.com/#!/stellabarros13/status/848235433335115776</t>
  </si>
  <si>
    <t>https://twitter.com/#!/absolyutno/status/848233386791620611</t>
  </si>
  <si>
    <t>https://twitter.com/#!/j_huina/status/848235782359977984</t>
  </si>
  <si>
    <t>https://twitter.com/#!/llenlagerfeld/status/848237665300480001</t>
  </si>
  <si>
    <t>https://twitter.com/#!/sf49ersfans1/status/848237830845341696</t>
  </si>
  <si>
    <t>https://twitter.com/#!/j_esen/status/848237887426412544</t>
  </si>
  <si>
    <t>https://twitter.com/#!/suryopurnomo/status/848238399152508929</t>
  </si>
  <si>
    <t>https://twitter.com/#!/suryopurnomo/status/848238636868935680</t>
  </si>
  <si>
    <t>https://twitter.com/#!/suryopurnomo/status/848238716631920641</t>
  </si>
  <si>
    <t>https://twitter.com/#!/haykira_/status/848220021021126657</t>
  </si>
  <si>
    <t>https://twitter.com/#!/ssohi1/status/848240783866068992</t>
  </si>
  <si>
    <t>https://twitter.com/#!/straighttech/status/848241200817516548</t>
  </si>
  <si>
    <t>https://twitter.com/#!/billimadridista/status/847452294778036227</t>
  </si>
  <si>
    <t>https://twitter.com/#!/billimadridista/status/848242305484156928</t>
  </si>
  <si>
    <t>https://twitter.com/#!/lehuffpost/status/848243571287367681</t>
  </si>
  <si>
    <t>https://twitter.com/#!/j_arrive/status/848245404663775232</t>
  </si>
  <si>
    <t>https://twitter.com/#!/valentixgo/status/848245419054428160</t>
  </si>
  <si>
    <t>https://twitter.com/#!/keesromkes/status/848195962619273216</t>
  </si>
  <si>
    <t>https://twitter.com/#!/eva_cda/status/848245634973020160</t>
  </si>
  <si>
    <t>https://twitter.com/#!/j_juiz/status/848247223267864576</t>
  </si>
  <si>
    <t>https://twitter.com/#!/realmax_/status/848248072425660416</t>
  </si>
  <si>
    <t>https://twitter.com/#!/yassineel171/status/848248444837928960</t>
  </si>
  <si>
    <t>https://twitter.com/#!/haitedire/status/848249933748719616</t>
  </si>
  <si>
    <t>https://twitter.com/#!/nlagustinaaa/status/848251563860742145</t>
  </si>
  <si>
    <t>https://twitter.com/#!/larsenic27/status/848251765787168769</t>
  </si>
  <si>
    <t>https://twitter.com/#!/zaibatsu/status/848007915059396608</t>
  </si>
  <si>
    <t>https://twitter.com/#!/icystars2/status/848253001001308161</t>
  </si>
  <si>
    <t>https://twitter.com/#!/charliefox53/status/848253198733365248</t>
  </si>
  <si>
    <t>https://twitter.com/#!/highwind__sport/status/848255131871260673</t>
  </si>
  <si>
    <t>https://twitter.com/#!/tabletpc_jp/status/848256168170475521</t>
  </si>
  <si>
    <t>https://twitter.com/#!/originalfunko/status/847902322470645760</t>
  </si>
  <si>
    <t>https://twitter.com/#!/j_hughes712/status/848257270152654850</t>
  </si>
  <si>
    <t>https://twitter.com/#!/j_hughes712/status/847821318200467456</t>
  </si>
  <si>
    <t>https://twitter.com/#!/solohugow/status/848257271478005762</t>
  </si>
  <si>
    <t>https://twitter.com/#!/wozza_j/status/848259719185571840</t>
  </si>
  <si>
    <t>https://twitter.com/#!/j_cerrito/status/848260251111575553</t>
  </si>
  <si>
    <t>https://twitter.com/#!/j_murch25/status/848261410169561088</t>
  </si>
  <si>
    <t>https://twitter.com/#!/adilelgayer1988/status/847934057195470848</t>
  </si>
  <si>
    <t>https://twitter.com/#!/adilelgayer1988/status/847932374180651010</t>
  </si>
  <si>
    <t>https://twitter.com/#!/adilelgayer1988/status/848264392055586817</t>
  </si>
  <si>
    <t>https://twitter.com/#!/hbldcrp3zvwenqp/status/848268451235975168</t>
  </si>
  <si>
    <t>https://twitter.com/#!/samsungmobile/status/847105819388841987</t>
  </si>
  <si>
    <t>https://twitter.com/#!/samsungmobile/status/847105399845273600</t>
  </si>
  <si>
    <t>https://twitter.com/#!/j_rodrigues118/status/848268703997333506</t>
  </si>
  <si>
    <t>https://twitter.com/#!/siwolux/status/848270526913155073</t>
  </si>
  <si>
    <t>https://twitter.com/#!/derredtoxzzl/status/848271456593211394</t>
  </si>
  <si>
    <t>https://twitter.com/#!/freezon14/status/848272236574384128</t>
  </si>
  <si>
    <t>https://twitter.com/#!/playvaaac/status/848276860823896064</t>
  </si>
  <si>
    <t>https://twitter.com/#!/mythevalentinus/status/848277035000758273</t>
  </si>
  <si>
    <t>https://twitter.com/#!/joeyrellsh/status/848277701668597761</t>
  </si>
  <si>
    <t>https://twitter.com/#!/ray_charles_68/status/848277713009901568</t>
  </si>
  <si>
    <t>https://twitter.com/#!/j_her_nan_dez/status/848278268805488640</t>
  </si>
  <si>
    <t>https://twitter.com/#!/naomlclairee/status/848278678551183360</t>
  </si>
  <si>
    <t>https://twitter.com/#!/technozonemx/status/848278968969175042</t>
  </si>
  <si>
    <t>https://twitter.com/#!/131anand1nqy/status/848278976858656768</t>
  </si>
  <si>
    <t>https://twitter.com/#!/woleflmilejo/status/848279547594330112</t>
  </si>
  <si>
    <t>https://twitter.com/#!/ennajjami/status/848279940285988864</t>
  </si>
  <si>
    <t>https://twitter.com/#!/hyx_48/status/848280020988690433</t>
  </si>
  <si>
    <t>https://twitter.com/#!/ejschneider1/status/848280128790515712</t>
  </si>
  <si>
    <t>https://twitter.com/#!/j_o_h_a_n_n_m/status/848280717360496642</t>
  </si>
  <si>
    <t>https://twitter.com/#!/tmwk_wager/status/848281392718991360</t>
  </si>
  <si>
    <t>https://twitter.com/#!/tammylaynerlce/status/848281498788675585</t>
  </si>
  <si>
    <t>https://twitter.com/#!/slime02yt/status/848226923494944768</t>
  </si>
  <si>
    <t>https://twitter.com/#!/slime02yt/status/848258501151514624</t>
  </si>
  <si>
    <t>https://twitter.com/#!/steveeytb/status/848283455683166208</t>
  </si>
  <si>
    <t>https://twitter.com/#!/t_vdel/status/848283608901197825</t>
  </si>
  <si>
    <t>https://twitter.com/#!/cyberchoy/status/847711638572589056</t>
  </si>
  <si>
    <t>https://twitter.com/#!/cyberchoy/status/848284679522463746</t>
  </si>
  <si>
    <t>https://twitter.com/#!/s_goyo/status/847916811425165312</t>
  </si>
  <si>
    <t>https://twitter.com/#!/s_goyo/status/848286133033123841</t>
  </si>
  <si>
    <t>https://twitter.com/#!/aniioss/status/848206547368935425</t>
  </si>
  <si>
    <t>https://twitter.com/#!/vincent_76300/status/848287967881945088</t>
  </si>
  <si>
    <t>https://twitter.com/#!/awa_j_s/status/848288542191210502</t>
  </si>
  <si>
    <t>https://twitter.com/#!/dreamychara16/status/848290158579515395</t>
  </si>
  <si>
    <t>https://twitter.com/#!/applecorer_/status/848188681622040577</t>
  </si>
  <si>
    <t>https://twitter.com/#!/applecorer_/status/848203335995969536</t>
  </si>
  <si>
    <t>https://twitter.com/#!/applecorer_/status/848291610421022721</t>
  </si>
  <si>
    <t>https://twitter.com/#!/foutbaul/status/848297543960276992</t>
  </si>
  <si>
    <t>https://twitter.com/#!/muhammed91000/status/848298755132665857</t>
  </si>
  <si>
    <t>https://twitter.com/#!/tammyseg/status/848299696586207237</t>
  </si>
  <si>
    <t>https://twitter.com/#!/julienpkb/status/848300453876166656</t>
  </si>
  <si>
    <t>https://twitter.com/#!/lasryraphael/status/847482427211603972</t>
  </si>
  <si>
    <t>https://twitter.com/#!/lasryraphael/status/847483553856327680</t>
  </si>
  <si>
    <t>https://twitter.com/#!/lasryraphael/status/847484053741752322</t>
  </si>
  <si>
    <t>https://twitter.com/#!/lasryraphael/status/847484142384054273</t>
  </si>
  <si>
    <t>https://twitter.com/#!/lasryraphael/status/847504526785613824</t>
  </si>
  <si>
    <t>https://twitter.com/#!/lasryraphael/status/847906969474170880</t>
  </si>
  <si>
    <t>https://twitter.com/#!/lasryraphael/status/847910596741931009</t>
  </si>
  <si>
    <t>https://twitter.com/#!/lasryraphael/status/848115552627425280</t>
  </si>
  <si>
    <t>https://twitter.com/#!/lasryraphael/status/848300601373073408</t>
  </si>
  <si>
    <t>https://twitter.com/#!/biankaa_ohin/status/848275455664955396</t>
  </si>
  <si>
    <t>https://twitter.com/#!/nadreory/status/848300610583760896</t>
  </si>
  <si>
    <t>https://twitter.com/#!/jordanjouin/status/848303929796546564</t>
  </si>
  <si>
    <t>https://twitter.com/#!/idted/status/847399448288284672</t>
  </si>
  <si>
    <t>https://twitter.com/#!/ninjawolfyt/status/848304792560689153</t>
  </si>
  <si>
    <t>https://twitter.com/#!/ninjawolfyt/status/847482506374819840</t>
  </si>
  <si>
    <t>https://twitter.com/#!/acalllkat/status/848304877520531456</t>
  </si>
  <si>
    <t>https://twitter.com/#!/keep_pounding99/status/848305370078621696</t>
  </si>
  <si>
    <t>https://twitter.com/#!/expertsteak1052/status/847486558332518400</t>
  </si>
  <si>
    <t>https://twitter.com/#!/expertsteak1052/status/848311289910841344</t>
  </si>
  <si>
    <t>https://twitter.com/#!/roshana_j/status/848312795133353984</t>
  </si>
  <si>
    <t>https://twitter.com/#!/christharpon/status/848313014914863105</t>
  </si>
  <si>
    <t>https://twitter.com/#!/felix_bss/status/848316313663664128</t>
  </si>
  <si>
    <t>https://twitter.com/#!/lilladesneiges/status/848316579058241537</t>
  </si>
  <si>
    <t>https://twitter.com/#!/outmanalex/status/848316782175805440</t>
  </si>
  <si>
    <t>https://twitter.com/#!/dccosmos/status/848317693195202562</t>
  </si>
  <si>
    <t>https://twitter.com/#!/esrnow/status/848320171706118145</t>
  </si>
  <si>
    <t>https://twitter.com/#!/undxfeated__/status/848322954555535362</t>
  </si>
  <si>
    <t>https://twitter.com/#!/breakred1/status/848325057940205570</t>
  </si>
  <si>
    <t>https://twitter.com/#!/jeffatechly/status/848326565536686080</t>
  </si>
  <si>
    <t>https://twitter.com/#!/alexand91300689/status/848328942603730945</t>
  </si>
  <si>
    <t>https://twitter.com/#!/j_comp1/status/848329814905892864</t>
  </si>
  <si>
    <t>https://twitter.com/#!/j_comp1/status/848329797872865282</t>
  </si>
  <si>
    <t>https://twitter.com/#!/mohamedabouraja/status/848332172016726016</t>
  </si>
  <si>
    <t>https://twitter.com/#!/cosmiir/status/848333953270468608</t>
  </si>
  <si>
    <t>https://twitter.com/#!/mar_uku/status/847401049283379204</t>
  </si>
  <si>
    <t>https://twitter.com/#!/dante38490/status/847546710641520640</t>
  </si>
  <si>
    <t>https://twitter.com/#!/dante38490/status/847398137224282112</t>
  </si>
  <si>
    <t>https://twitter.com/#!/dante38490/status/847411094851174401</t>
  </si>
  <si>
    <t>https://twitter.com/#!/dante38490/status/847495689772781568</t>
  </si>
  <si>
    <t>https://twitter.com/#!/dante38490/status/847920139530100737</t>
  </si>
  <si>
    <t>https://twitter.com/#!/dante38490/status/848335424460394497</t>
  </si>
  <si>
    <t>https://twitter.com/#!/fabriballarino/status/848335461928112129</t>
  </si>
  <si>
    <t>https://twitter.com/#!/adivoxair/status/848336551557910528</t>
  </si>
  <si>
    <t>https://twitter.com/#!/j_j_nz/status/847425758876155904</t>
  </si>
  <si>
    <t>https://twitter.com/#!/j_j_nz/status/847629976979382275</t>
  </si>
  <si>
    <t>https://twitter.com/#!/j_j_nz/status/848337496949706752</t>
  </si>
  <si>
    <t>https://twitter.com/#!/hahahahppy/status/848062625715965954</t>
  </si>
  <si>
    <t>https://twitter.com/#!/hahahahppy/status/848081161272279040</t>
  </si>
  <si>
    <t>https://twitter.com/#!/j_hart40/status/848341495174369280</t>
  </si>
  <si>
    <t>https://twitter.com/#!/elmejordato2016/status/847390471554973697</t>
  </si>
  <si>
    <t>https://twitter.com/#!/elmejordato2016/status/847390484691509249</t>
  </si>
  <si>
    <t>https://twitter.com/#!/elmejordato2016/status/847747321609592832</t>
  </si>
  <si>
    <t>https://twitter.com/#!/elmejordato2016/status/848275949011443712</t>
  </si>
  <si>
    <t>https://twitter.com/#!/elmejordato2016/status/848341496046657536</t>
  </si>
  <si>
    <t>https://twitter.com/#!/varetran/status/847391388110962689</t>
  </si>
  <si>
    <t>https://twitter.com/#!/varetran/status/847391424894992384</t>
  </si>
  <si>
    <t>https://twitter.com/#!/varetran/status/847748083349823489</t>
  </si>
  <si>
    <t>https://twitter.com/#!/varetran/status/848277068076929024</t>
  </si>
  <si>
    <t>https://twitter.com/#!/varetran/status/848342239054929920</t>
  </si>
  <si>
    <t>https://twitter.com/#!/tesigobogota/status/847392352784142338</t>
  </si>
  <si>
    <t>https://twitter.com/#!/tesigobogota/status/847392378327515136</t>
  </si>
  <si>
    <t>https://twitter.com/#!/tesigobogota/status/847748834948141057</t>
  </si>
  <si>
    <t>https://twitter.com/#!/tesigobogota/status/848277813190721536</t>
  </si>
  <si>
    <t>https://twitter.com/#!/tesigobogota/status/848343246723883008</t>
  </si>
  <si>
    <t>https://twitter.com/#!/maugarriza/status/848345040057503745</t>
  </si>
  <si>
    <t>https://twitter.com/#!/666deadknife666/status/847548058166579211</t>
  </si>
  <si>
    <t>https://twitter.com/#!/666deadknife666/status/847918856421208066</t>
  </si>
  <si>
    <t>https://twitter.com/#!/666deadknife666/status/848048346887598084</t>
  </si>
  <si>
    <t>https://twitter.com/#!/666deadknife666/status/848346526468493316</t>
  </si>
  <si>
    <t>https://twitter.com/#!/pkgulati/status/847690928793894913</t>
  </si>
  <si>
    <t>https://twitter.com/#!/pkgulati/status/848233298161696769</t>
  </si>
  <si>
    <t>https://twitter.com/#!/rrangel3092/status/848347824030965760</t>
  </si>
  <si>
    <t>https://twitter.com/#!/rrangel3092/status/848348005954703361</t>
  </si>
  <si>
    <t>https://twitter.com/#!/tetexalinfini/status/848349015246852097</t>
  </si>
  <si>
    <t>https://twitter.com/#!/tetexalinfini/status/848349028576354304</t>
  </si>
  <si>
    <t>https://twitter.com/#!/kimkatae/status/848085876882132993</t>
  </si>
  <si>
    <t>https://twitter.com/#!/extra__j/status/848087420151123968</t>
  </si>
  <si>
    <t>https://twitter.com/#!/94_degrees/status/848347107324866560</t>
  </si>
  <si>
    <t>https://twitter.com/#!/extra__j/status/848349663954468865</t>
  </si>
  <si>
    <t>https://twitter.com/#!/extra__j/status/848087390019137537</t>
  </si>
  <si>
    <t>https://twitter.com/#!/mvnonews/status/848349776986873856</t>
  </si>
  <si>
    <t>https://twitter.com/#!/luisgyg/status/848346759709544448</t>
  </si>
  <si>
    <t>https://twitter.com/#!/j_mantilla/status/848352126384435200</t>
  </si>
  <si>
    <t>https://twitter.com/#!/j_mantilla/status/847447105698385922</t>
  </si>
  <si>
    <t>https://twitter.com/#!/j_mantilla/status/847492412347826178</t>
  </si>
  <si>
    <t>https://twitter.com/#!/j_mantilla/status/847539144993722370</t>
  </si>
  <si>
    <t>https://twitter.com/#!/j_mantilla/status/847856212960047104</t>
  </si>
  <si>
    <t>https://twitter.com/#!/e_economy/status/848361880531779584</t>
  </si>
  <si>
    <t>https://twitter.com/#!/tennisnewsfr/status/848362250775691264</t>
  </si>
  <si>
    <t>https://twitter.com/#!/imf777777/status/848362807435304960</t>
  </si>
  <si>
    <t>https://twitter.com/#!/j_o_ski/status/848365438249652226</t>
  </si>
  <si>
    <t>https://twitter.com/#!/aimaf11/status/848366221762281472</t>
  </si>
  <si>
    <t>https://twitter.com/#!/j_ppair/status/848371163310964736</t>
  </si>
  <si>
    <t>https://twitter.com/#!/j_lane419/status/848375282948083716</t>
  </si>
  <si>
    <t>https://twitter.com/#!/j_emiliano_lo/status/848378218512044033</t>
  </si>
  <si>
    <t>https://twitter.com/#!/j_emiliano_lo/status/848378419217743872</t>
  </si>
  <si>
    <t>https://twitter.com/#!/tonyphangsm/status/848381999186235392</t>
  </si>
  <si>
    <t>https://twitter.com/#!/tonyphan1988/status/848382015854354432</t>
  </si>
  <si>
    <t>https://twitter.com/#!/phantony2/status/848382032623173632</t>
  </si>
  <si>
    <t>https://twitter.com/#!/lagalaxyiisrh/status/847627538830548993</t>
  </si>
  <si>
    <t>https://twitter.com/#!/lagalaxyiisrh/status/847627540738985985</t>
  </si>
  <si>
    <t>https://twitter.com/#!/lagalaxyiisrh/status/848002513735254016</t>
  </si>
  <si>
    <t>https://twitter.com/#!/lagalaxyiisrh/status/848002515580796928</t>
  </si>
  <si>
    <t>https://twitter.com/#!/lagalaxyiisrh/status/848356083458482176</t>
  </si>
  <si>
    <t>https://twitter.com/#!/lagalaxyiisrh/status/848392070133817344</t>
  </si>
  <si>
    <t>https://twitter.com/#!/galaxy_roses/status/848392059371143168</t>
  </si>
  <si>
    <t>https://twitter.com/#!/agnesss_j/status/848392245510156288</t>
  </si>
  <si>
    <t>https://twitter.com/#!/nowsfo/status/848392854804152320</t>
  </si>
  <si>
    <t>https://twitter.com/#!/foreverdevante/status/817482352565874689</t>
  </si>
  <si>
    <t>https://twitter.com/#!/johnnyxswank/status/848396807386284032</t>
  </si>
  <si>
    <t>https://twitter.com/#!/mksanto/status/847567645658546176</t>
  </si>
  <si>
    <t>https://twitter.com/#!/mksanto/status/847590303578152960</t>
  </si>
  <si>
    <t>https://twitter.com/#!/mksanto/status/847819842644267008</t>
  </si>
  <si>
    <t>https://twitter.com/#!/mksanto/status/847932701919371264</t>
  </si>
  <si>
    <t>https://twitter.com/#!/mksanto/status/847932705790717952</t>
  </si>
  <si>
    <t>https://twitter.com/#!/mksanto/status/848374119263588352</t>
  </si>
  <si>
    <t>https://twitter.com/#!/mksanto/status/848374124560908288</t>
  </si>
  <si>
    <t>https://twitter.com/#!/mksanto/status/848388024987787264</t>
  </si>
  <si>
    <t>https://twitter.com/#!/mksanto/status/848400360351961092</t>
  </si>
  <si>
    <t>https://twitter.com/#!/noticiav2/status/848007937549324289</t>
  </si>
  <si>
    <t>https://twitter.com/#!/noticiav2/status/848385386485342208</t>
  </si>
  <si>
    <t>https://twitter.com/#!/noticiav2/status/848400435752972288</t>
  </si>
  <si>
    <t>https://twitter.com/#!/archmercigod/status/847451466960846850</t>
  </si>
  <si>
    <t>https://twitter.com/#!/archmercigod/status/847635119376551937</t>
  </si>
  <si>
    <t>https://twitter.com/#!/archmercigod/status/848402917648474112</t>
  </si>
  <si>
    <t>https://twitter.com/#!/petemcdonald_/status/848406455187361792</t>
  </si>
  <si>
    <t>https://twitter.com/#!/fotoexmachina/status/848407288406831104</t>
  </si>
  <si>
    <t>https://twitter.com/#!/rebnieinar/status/848408696187219969</t>
  </si>
  <si>
    <t>https://twitter.com/#!/mobiletechheat/status/847676237048827904</t>
  </si>
  <si>
    <t>https://twitter.com/#!/mobiletechheat/status/847843240787292160</t>
  </si>
  <si>
    <t>https://twitter.com/#!/startuprealtime/status/847676587675746304</t>
  </si>
  <si>
    <t>https://twitter.com/#!/startuprealtime/status/848408727216631808</t>
  </si>
  <si>
    <t>https://twitter.com/#!/j_bad13/status/848409373546295296</t>
  </si>
  <si>
    <t>https://twitter.com/#!/_backlink_/status/848410529169362944</t>
  </si>
  <si>
    <t>https://twitter.com/#!/jonaxxfever/status/848360443206811648</t>
  </si>
  <si>
    <t>https://twitter.com/#!/jsl_galaxy/status/848416471080329216</t>
  </si>
  <si>
    <t>https://twitter.com/#!/itecnonet/status/848376610482946049</t>
  </si>
  <si>
    <t>https://twitter.com/#!/itecnonet/status/848419428870107137</t>
  </si>
  <si>
    <t>https://twitter.com/#!/jf1idx/status/848426372074618880</t>
  </si>
  <si>
    <t>https://twitter.com/#!/nowahm_/status/848428784286093312</t>
  </si>
  <si>
    <t>https://twitter.com/#!/gamblerz23/status/848429173148438530</t>
  </si>
  <si>
    <t>https://twitter.com/#!/jacksfilms/status/847247158902267904</t>
  </si>
  <si>
    <t>https://twitter.com/#!/tomoka_k_j/status/848430130628251648</t>
  </si>
  <si>
    <t>https://twitter.com/#!/morterjon/status/847422434227527680</t>
  </si>
  <si>
    <t>https://twitter.com/#!/morterjon/status/848100650307043328</t>
  </si>
  <si>
    <t>https://twitter.com/#!/morterjon/status/848430573488033792</t>
  </si>
  <si>
    <t>https://twitter.com/#!/hongwonthailand/status/847853856826445825</t>
  </si>
  <si>
    <t>https://twitter.com/#!/galaxy_saii/status/847884145262903296</t>
  </si>
  <si>
    <t>https://twitter.com/#!/knockknock0408/status/847851861793046529</t>
  </si>
  <si>
    <t>https://twitter.com/#!/knockknock0408/status/848188125767622656</t>
  </si>
  <si>
    <t>https://twitter.com/#!/galaxy_saii/status/848194852470743040</t>
  </si>
  <si>
    <t>https://twitter.com/#!/osshungum_th/status/848427850734731266</t>
  </si>
  <si>
    <t>https://twitter.com/#!/galaxy_saii/status/848431929766461440</t>
  </si>
  <si>
    <t>https://twitter.com/#!/galaxy_saii/status/848194122598842368</t>
  </si>
  <si>
    <t>https://twitter.com/#!/fihaara_m/status/848432856858841091</t>
  </si>
  <si>
    <t>https://twitter.com/#!/alfredplcia/status/848433853597450240</t>
  </si>
  <si>
    <t>https://twitter.com/#!/j_7472/status/848016509515448321</t>
  </si>
  <si>
    <t>https://twitter.com/#!/j_7472/status/848434690964967424</t>
  </si>
  <si>
    <t>https://twitter.com/#!/mygoogleeden/status/848436120950112256</t>
  </si>
  <si>
    <t>https://twitter.com/#!/myioseden/status/848437110197686272</t>
  </si>
  <si>
    <t>https://twitter.com/#!/mymaceden/status/848437306411429888</t>
  </si>
  <si>
    <t>https://twitter.com/#!/j_hansson/status/848438821939290112</t>
  </si>
  <si>
    <t>https://twitter.com/#!/mygadgetseden/status/848443941536108544</t>
  </si>
  <si>
    <t>https://twitter.com/#!/myappseden/status/848444163939069952</t>
  </si>
  <si>
    <t>https://twitter.com/#!/roseburghd/status/848446371543760896</t>
  </si>
  <si>
    <t>https://twitter.com/#!/mywindowseden/status/848443410075791360</t>
  </si>
  <si>
    <t>https://twitter.com/#!/akileshsharma18/status/848449226677690370</t>
  </si>
  <si>
    <t>https://twitter.com/#!/monitorin_freak/status/848449456060203008</t>
  </si>
  <si>
    <t>https://twitter.com/#!/khalilramah/status/847422080400281601</t>
  </si>
  <si>
    <t>https://twitter.com/#!/j_siebaa_/status/848450318530727944</t>
  </si>
  <si>
    <t>https://twitter.com/#!/lightspeed_j/status/848450420401766400</t>
  </si>
  <si>
    <t>https://twitter.com/#!/whitecapsblog1/status/848392816019603456</t>
  </si>
  <si>
    <t>https://twitter.com/#!/whitecapsblog1/status/848453005737414656</t>
  </si>
  <si>
    <t>https://twitter.com/#!/myandroideden/status/848453480809418752</t>
  </si>
  <si>
    <t>https://twitter.com/#!/thaarsee/status/847818523032375297</t>
  </si>
  <si>
    <t>https://twitter.com/#!/thaarsee/status/848454495667445761</t>
  </si>
  <si>
    <t>https://twitter.com/#!/patrickcmiller/status/848456250497126401</t>
  </si>
  <si>
    <t>https://twitter.com/#!/leoduffoff/status/848458171308027907</t>
  </si>
  <si>
    <t>https://twitter.com/#!/mrgameurcraft1/status/847490131992825858</t>
  </si>
  <si>
    <t>https://twitter.com/#!/mrgameurcraft1/status/847525335168102402</t>
  </si>
  <si>
    <t>https://twitter.com/#!/mrgameurcraft1/status/848203666834300928</t>
  </si>
  <si>
    <t>https://twitter.com/#!/mrgameurcraft1/status/848204496492777472</t>
  </si>
  <si>
    <t>https://twitter.com/#!/mrgameurcraft1/status/848458536757714944</t>
  </si>
  <si>
    <t>https://twitter.com/#!/myappleeden/status/848461904255254528</t>
  </si>
  <si>
    <t>https://twitter.com/#!/mymicrosofteden/status/848463579728801792</t>
  </si>
  <si>
    <t>https://twitter.com/#!/origineop/status/848289665883025413</t>
  </si>
  <si>
    <t>https://twitter.com/#!/origineop/status/848453303474282498</t>
  </si>
  <si>
    <t>https://twitter.com/#!/origineop/status/848463797316714496</t>
  </si>
  <si>
    <t>https://twitter.com/#!/ucimexico/status/847467507015434240</t>
  </si>
  <si>
    <t>https://twitter.com/#!/ucimexico/status/848464151538216960</t>
  </si>
  <si>
    <t>https://twitter.com/#!/yoimalex/status/848467113308299264</t>
  </si>
  <si>
    <t>https://twitter.com/#!/trutechiez/status/847440820428955653</t>
  </si>
  <si>
    <t>https://twitter.com/#!/trutechiez/status/847667298865299458</t>
  </si>
  <si>
    <t>https://twitter.com/#!/trutechiez/status/847991946521886720</t>
  </si>
  <si>
    <t>https://twitter.com/#!/trutechiez/status/848467559967895553</t>
  </si>
  <si>
    <t>https://twitter.com/#!/ethansilver73/status/848470076994969600</t>
  </si>
  <si>
    <t>https://twitter.com/#!/sunhoodallas/status/848470990753599488</t>
  </si>
  <si>
    <t>https://twitter.com/#!/walid234/status/847603373352206336</t>
  </si>
  <si>
    <t>https://twitter.com/#!/walid234/status/848047393862029312</t>
  </si>
  <si>
    <t>https://twitter.com/#!/walid234/status/848470998311743490</t>
  </si>
  <si>
    <t>https://twitter.com/#!/walid234/status/848050971120947202</t>
  </si>
  <si>
    <t>https://twitter.com/#!/xperia_info_jp/status/792618307375407104</t>
  </si>
  <si>
    <t>https://twitter.com/#!/xperia_info_jp/status/847625284689960960</t>
  </si>
  <si>
    <t>https://twitter.com/#!/xperia_info_jp/status/847723775709724673</t>
  </si>
  <si>
    <t>https://twitter.com/#!/xperia_info_jp/status/847740518830292994</t>
  </si>
  <si>
    <t>https://twitter.com/#!/xperia_info_jp/status/847907766861676544</t>
  </si>
  <si>
    <t>https://twitter.com/#!/xperia_info_jp/status/848022631798329345</t>
  </si>
  <si>
    <t>https://twitter.com/#!/xperia_info_jp/status/848030547884490752</t>
  </si>
  <si>
    <t>https://twitter.com/#!/xperia_info_jp/status/848063015018614784</t>
  </si>
  <si>
    <t>https://twitter.com/#!/xperia_info_jp/status/848088062168924160</t>
  </si>
  <si>
    <t>https://twitter.com/#!/xperia_info_jp/status/848096364432994304</t>
  </si>
  <si>
    <t>https://twitter.com/#!/xperia_info_jp/status/848326385089118208</t>
  </si>
  <si>
    <t>https://twitter.com/#!/xperia_info_jp/status/848472591735996416</t>
  </si>
  <si>
    <t>https://twitter.com/#!/bapeoki/status/848473754875428865</t>
  </si>
  <si>
    <t>https://twitter.com/#!/tho_masg/status/848474888679690240</t>
  </si>
  <si>
    <t>https://twitter.com/#!/hendoart/status/848360289057767424</t>
  </si>
  <si>
    <t>https://twitter.com/#!/cross_j/status/848475157165350912</t>
  </si>
  <si>
    <t>https://twitter.com/#!/galaxydesign100/status/848475428968955904</t>
  </si>
  <si>
    <t>https://twitter.com/#!/twittbvc/status/847489808742076417</t>
  </si>
  <si>
    <t>https://twitter.com/#!/twittbvc/status/848475431116443648</t>
  </si>
  <si>
    <t>https://twitter.com/#!/j_l_gata/status/848475548753862656</t>
  </si>
  <si>
    <t>https://twitter.com/#!/artsmagictweet1/status/848294706656272384</t>
  </si>
  <si>
    <t>https://twitter.com/#!/artsmagictweet1/status/848385301567471616</t>
  </si>
  <si>
    <t>https://twitter.com/#!/artsmagictweet1/status/848476115102511104</t>
  </si>
  <si>
    <t>https://twitter.com/#!/vancitynews43/status/848294947493228544</t>
  </si>
  <si>
    <t>https://twitter.com/#!/vancitynews43/status/848415486069133313</t>
  </si>
  <si>
    <t>https://twitter.com/#!/vancitynews43/status/848476132538298368</t>
  </si>
  <si>
    <t>https://twitter.com/#!/yj258ezgldcwpdo/status/848476583769681920</t>
  </si>
  <si>
    <t>https://twitter.com/#!/j_jetstream/status/847473667890003968</t>
  </si>
  <si>
    <t>https://twitter.com/#!/j_jetstream/status/847487046369267712</t>
  </si>
  <si>
    <t>https://twitter.com/#!/j_jetstream/status/848477555225116672</t>
  </si>
  <si>
    <t>https://twitter.com/#!/gamers7845/status/848479497435459584</t>
  </si>
  <si>
    <t>https://twitter.com/#!/kodukopator/status/847391219663622145</t>
  </si>
  <si>
    <t>https://twitter.com/#!/kodukopator/status/847407576824205313</t>
  </si>
  <si>
    <t>https://twitter.com/#!/kodukopator/status/848120517798240256</t>
  </si>
  <si>
    <t>https://twitter.com/#!/kodukopator/status/848479890206728192</t>
  </si>
  <si>
    <t>https://twitter.com/#!/baekdosan/status/847897573381820416</t>
  </si>
  <si>
    <t>https://twitter.com/#!/j_ess97/status/848479971865755648</t>
  </si>
  <si>
    <t>https://twitter.com/#!/cowboyscifibot/status/848480169694310400</t>
  </si>
  <si>
    <t>https://twitter.com/#!/kimkaiph/status/848480484518576129</t>
  </si>
  <si>
    <t>https://twitter.com/#!/galaxy_prak/status/848480727846993920</t>
  </si>
  <si>
    <t>https://twitter.com/#!/galaxy_prak/status/848196599528304640</t>
  </si>
  <si>
    <t>https://twitter.com/#!/moral_sergio/status/848481841707442177</t>
  </si>
  <si>
    <t>https://twitter.com/#!/veroonlce/status/848482643532550144</t>
  </si>
  <si>
    <t>https://twitter.com/#!/beau_anon35/status/848483198711586816</t>
  </si>
  <si>
    <t>https://twitter.com/#!/vancouvernews16/status/848302033899859975</t>
  </si>
  <si>
    <t>https://twitter.com/#!/vancouvernews16/status/848483211021869056</t>
  </si>
  <si>
    <t>https://twitter.com/#!/bclionblogger/status/848302035321663488</t>
  </si>
  <si>
    <t>https://twitter.com/#!/bclionblogger/status/848392817768529920</t>
  </si>
  <si>
    <t>https://twitter.com/#!/bclionblogger/status/848483212099768320</t>
  </si>
  <si>
    <t>https://twitter.com/#!/paulfrlnley/status/848483467813847040</t>
  </si>
  <si>
    <t>https://twitter.com/#!/jamileanna_66/status/848485119719550976</t>
  </si>
  <si>
    <t>https://twitter.com/#!/catmanfatman/status/848485378705080320</t>
  </si>
  <si>
    <t>https://twitter.com/#!/hearfrommec0m/status/848486473808609281</t>
  </si>
  <si>
    <t>https://twitter.com/#!/lgy_galaxy/status/848488567701516290</t>
  </si>
  <si>
    <t>https://twitter.com/#!/lgy_galaxy/status/848459584725336064</t>
  </si>
  <si>
    <t>https://twitter.com/#!/tehno_baraholka/status/848490306425290752</t>
  </si>
  <si>
    <t>https://twitter.com/#!/juliy1705/status/848491042534031360</t>
  </si>
  <si>
    <t>https://twitter.com/#!/aiexpb/status/848496852446179328</t>
  </si>
  <si>
    <t>https://twitter.com/#!/nicotech_actu/status/848505400911699968</t>
  </si>
  <si>
    <t>https://twitter.com/#!/jo_rayz/status/848506532560089091</t>
  </si>
  <si>
    <t>https://twitter.com/#!/baze_f/status/848507301266956289</t>
  </si>
  <si>
    <t>https://twitter.com/#!/tmizzzle/status/848507850825637888</t>
  </si>
  <si>
    <t>https://twitter.com/#!/aminatraore3/status/848508063137099777</t>
  </si>
  <si>
    <t>https://twitter.com/#!/brahimzaidi5/status/848508662855479296</t>
  </si>
  <si>
    <t>https://twitter.com/#!/neverstopbball/status/848509773884645376</t>
  </si>
  <si>
    <t>https://twitter.com/#!/fabiorovistable/status/848511602240495616</t>
  </si>
  <si>
    <t>https://twitter.com/#!/palantevzla/status/848511675976339456</t>
  </si>
  <si>
    <t>https://twitter.com/#!/otakuwissam/status/848512243121741824</t>
  </si>
  <si>
    <t>https://twitter.com/#!/jerry_amit/status/848512574501113856</t>
  </si>
  <si>
    <t>https://twitter.com/#!/bebejulletm/status/848514070995247104</t>
  </si>
  <si>
    <t>https://twitter.com/#!/marjo_boo/status/848514684051443712</t>
  </si>
  <si>
    <t>https://twitter.com/#!/ayanafranclscaa/status/848515178916442113</t>
  </si>
  <si>
    <t>https://twitter.com/#!/memssselie/status/848515243248627712</t>
  </si>
  <si>
    <t>https://twitter.com/#!/4qybd/status/848516215467380736</t>
  </si>
  <si>
    <t>https://twitter.com/#!/bevosound/status/847395511531327489</t>
  </si>
  <si>
    <t>https://twitter.com/#!/bevosound/status/848517954874605568</t>
  </si>
  <si>
    <t>https://twitter.com/#!/techecho_ar/status/845909439618191362</t>
  </si>
  <si>
    <t>https://twitter.com/#!/ksyat57/status/848518114547560448</t>
  </si>
  <si>
    <t>https://twitter.com/#!/finger__my__twe/status/848518600746975233</t>
  </si>
  <si>
    <t>https://twitter.com/#!/qiantop/status/848525553774755840</t>
  </si>
  <si>
    <t>https://twitter.com/#!/shinz_el/status/833762037427798016</t>
  </si>
  <si>
    <t>https://twitter.com/#!/aynghzhg7iw7w4b/status/848527792673357824</t>
  </si>
  <si>
    <t>https://twitter.com/#!/mohammadaminha6/status/848529196934721537</t>
  </si>
  <si>
    <t>https://twitter.com/#!/imvocom/status/848531993193263104</t>
  </si>
  <si>
    <t>https://twitter.com/#!/jealouslouie/status/848533140696158209</t>
  </si>
  <si>
    <t>https://twitter.com/#!/ruhanirabin/status/847457797264392192</t>
  </si>
  <si>
    <t>https://twitter.com/#!/ruhanirabin/status/847488388475179008</t>
  </si>
  <si>
    <t>https://twitter.com/#!/ruhanirabin/status/847516056033689602</t>
  </si>
  <si>
    <t>https://twitter.com/#!/ruhanirabin/status/847533950046093312</t>
  </si>
  <si>
    <t>https://twitter.com/#!/ruhanirabin/status/847549031454711808</t>
  </si>
  <si>
    <t>https://twitter.com/#!/ruhanirabin/status/847811938276986880</t>
  </si>
  <si>
    <t>https://twitter.com/#!/ruhanirabin/status/848175076058910720</t>
  </si>
  <si>
    <t>https://twitter.com/#!/ruhanirabin/status/848214132633370625</t>
  </si>
  <si>
    <t>https://twitter.com/#!/ruhanirabin/status/848538024841326593</t>
  </si>
  <si>
    <t>https://twitter.com/#!/niko97484/status/847505175589683200</t>
  </si>
  <si>
    <t>https://twitter.com/#!/niko97484/status/848539202228822016</t>
  </si>
  <si>
    <t>https://twitter.com/#!/319happiness/status/848536553139847169</t>
  </si>
  <si>
    <t>https://twitter.com/#!/raraiba_galaxy/status/848540936535592964</t>
  </si>
  <si>
    <t>https://twitter.com/#!/lolita54190/status/848541284449103873</t>
  </si>
  <si>
    <t>https://twitter.com/#!/lolita54190/status/848542088979460097</t>
  </si>
  <si>
    <t>https://twitter.com/#!/csdealhub/status/848543256820543493</t>
  </si>
  <si>
    <t>https://twitter.com/#!/maoteri_galaxy/status/848543608558858240</t>
  </si>
  <si>
    <t>https://twitter.com/#!/19bigr64/status/848543672647942144</t>
  </si>
  <si>
    <t>https://twitter.com/#!/tim9910/status/848185064101904388</t>
  </si>
  <si>
    <t>https://twitter.com/#!/tim9910/status/848545769284096000</t>
  </si>
  <si>
    <t>https://twitter.com/#!/mydjspicemix/status/848546088890007552</t>
  </si>
  <si>
    <t>https://twitter.com/#!/rconline01/status/847457406091051010</t>
  </si>
  <si>
    <t>https://twitter.com/#!/rconline01/status/847819795936321536</t>
  </si>
  <si>
    <t>https://twitter.com/#!/rconline01/status/848182186880585728</t>
  </si>
  <si>
    <t>https://twitter.com/#!/rconline01/status/848544572892364801</t>
  </si>
  <si>
    <t>https://twitter.com/#!/swagafiedkicks/status/848546438573412352</t>
  </si>
  <si>
    <t>https://twitter.com/#!/rosespaldlng/status/848547017366417408</t>
  </si>
  <si>
    <t>https://twitter.com/#!/pemwaldron/status/848170374181249026</t>
  </si>
  <si>
    <t>https://twitter.com/#!/pemwaldron/status/848548112117268481</t>
  </si>
  <si>
    <t>https://twitter.com/#!/istarsoft/status/848550781456441344</t>
  </si>
  <si>
    <t>https://twitter.com/#!/webstarinfotech/status/847493794379382784</t>
  </si>
  <si>
    <t>https://twitter.com/#!/webstarinfotech/status/848550835667824640</t>
  </si>
  <si>
    <t>https://twitter.com/#!/grapepress359/status/848551934705319936</t>
  </si>
  <si>
    <t>https://twitter.com/#!/rss_news_media/status/836926337201778693</t>
  </si>
  <si>
    <t>https://twitter.com/#!/bratkf/status/848552006943817728</t>
  </si>
  <si>
    <t>https://twitter.com/#!/mr_pibb73/status/847501319526957056</t>
  </si>
  <si>
    <t>https://twitter.com/#!/mr_pibb73/status/848553126969868288</t>
  </si>
  <si>
    <t>https://twitter.com/#!/j_ouvrard/status/848565201226039297</t>
  </si>
  <si>
    <t>https://twitter.com/#!/nano_magazine/status/848567931424452608</t>
  </si>
  <si>
    <t>https://twitter.com/#!/ruben619619/status/848568583634530304</t>
  </si>
  <si>
    <t>https://twitter.com/#!/raisingwhasians/status/848511610264092673</t>
  </si>
  <si>
    <t>https://twitter.com/#!/ricardo_j_e/status/848569179649212416</t>
  </si>
  <si>
    <t>https://twitter.com/#!/lhelias4/status/848569200419500033</t>
  </si>
  <si>
    <t>https://twitter.com/#!/toto27350/status/848569740457115648</t>
  </si>
  <si>
    <t>https://twitter.com/#!/jedsthirdterm/status/848570893681000448</t>
  </si>
  <si>
    <t>https://twitter.com/#!/aledasilva_j/status/847626955474194433</t>
  </si>
  <si>
    <t>https://twitter.com/#!/aledasilva_j/status/847972773657890816</t>
  </si>
  <si>
    <t>https://twitter.com/#!/aledasilva_j/status/848572442339459073</t>
  </si>
  <si>
    <t>https://twitter.com/#!/kevinbenedict_1/status/848573657672593408</t>
  </si>
  <si>
    <t>https://twitter.com/#!/warriorblog1/status/847668125357064196</t>
  </si>
  <si>
    <t>https://twitter.com/#!/warriorblog1/status/848392632300646400</t>
  </si>
  <si>
    <t>https://twitter.com/#!/warriorblog1/status/848573827764367360</t>
  </si>
  <si>
    <t>https://twitter.com/#!/android_updates/status/847394868796112896</t>
  </si>
  <si>
    <t>https://twitter.com/#!/android_updates/status/847394871098789888</t>
  </si>
  <si>
    <t>https://twitter.com/#!/android_updates/status/847415303860404224</t>
  </si>
  <si>
    <t>https://twitter.com/#!/android_updates/status/847415304967790597</t>
  </si>
  <si>
    <t>https://twitter.com/#!/android_updates/status/847435424813297667</t>
  </si>
  <si>
    <t>https://twitter.com/#!/android_updates/status/847435425723502592</t>
  </si>
  <si>
    <t>https://twitter.com/#!/android_updates/status/847476773344497664</t>
  </si>
  <si>
    <t>https://twitter.com/#!/android_updates/status/847577440776007682</t>
  </si>
  <si>
    <t>https://twitter.com/#!/android_updates/status/847597261077049344</t>
  </si>
  <si>
    <t>https://twitter.com/#!/android_updates/status/847638814336008193</t>
  </si>
  <si>
    <t>https://twitter.com/#!/android_updates/status/847674636540141568</t>
  </si>
  <si>
    <t>https://twitter.com/#!/android_updates/status/847674637362225152</t>
  </si>
  <si>
    <t>https://twitter.com/#!/android_updates/status/847758023464497152</t>
  </si>
  <si>
    <t>https://twitter.com/#!/android_updates/status/847802730152419329</t>
  </si>
  <si>
    <t>https://twitter.com/#!/android_updates/status/847849728675131393</t>
  </si>
  <si>
    <t>https://twitter.com/#!/android_updates/status/848096845356302336</t>
  </si>
  <si>
    <t>https://twitter.com/#!/android_updates/status/848462693585620992</t>
  </si>
  <si>
    <t>https://twitter.com/#!/android_updates/status/848553877918150656</t>
  </si>
  <si>
    <t>https://twitter.com/#!/android_updates/status/848574036678512640</t>
  </si>
  <si>
    <t>https://twitter.com/#!/android_updates/status/848574076671098880</t>
  </si>
  <si>
    <t>https://twitter.com/#!/asumacalvicie/status/848574190282297344</t>
  </si>
  <si>
    <t>https://twitter.com/#!/j_vonchrismar/status/848575618262454273</t>
  </si>
  <si>
    <t>https://twitter.com/#!/googrossacc/status/848571038556233729</t>
  </si>
  <si>
    <t>https://twitter.com/#!/googrossacc/status/848576316374896644</t>
  </si>
  <si>
    <t>https://twitter.com/#!/andy_burton/status/847969817621614594</t>
  </si>
  <si>
    <t>https://twitter.com/#!/andy_burton/status/848015605932343296</t>
  </si>
  <si>
    <t>https://twitter.com/#!/andy_burton/status/848578309872996352</t>
  </si>
  <si>
    <t>https://twitter.com/#!/xxwaliddu92ixx/status/847857820666146816</t>
  </si>
  <si>
    <t>https://twitter.com/#!/xxwaliddu92ixx/status/847857883698143232</t>
  </si>
  <si>
    <t>https://twitter.com/#!/xxwaliddu92ixx/status/848192385049931777</t>
  </si>
  <si>
    <t>https://twitter.com/#!/xxwaliddu92ixx/status/847704067023306753</t>
  </si>
  <si>
    <t>https://twitter.com/#!/xxwaliddu92ixx/status/847863062388494336</t>
  </si>
  <si>
    <t>https://twitter.com/#!/xxwaliddu92ixx/status/848189115044687873</t>
  </si>
  <si>
    <t>https://twitter.com/#!/xxwaliddu92ixx/status/848581223991693313</t>
  </si>
  <si>
    <t>https://twitter.com/#!/paradiseofcloud/status/848581759692398592</t>
  </si>
  <si>
    <t>https://twitter.com/#!/alanzoka/status/848582063196426242</t>
  </si>
  <si>
    <t>https://twitter.com/#!/j_r0upa/status/848582192670416896</t>
  </si>
  <si>
    <t>https://twitter.com/#!/legameralgerien/status/848582748243677187</t>
  </si>
  <si>
    <t>https://twitter.com/#!/jamsplay/status/847547969075326978</t>
  </si>
  <si>
    <t>https://twitter.com/#!/jamsplay/status/847808713322893312</t>
  </si>
  <si>
    <t>https://twitter.com/#!/jamsplay/status/847998762459041793</t>
  </si>
  <si>
    <t>https://twitter.com/#!/jamsplay/status/848104689044533252</t>
  </si>
  <si>
    <t>https://twitter.com/#!/jamsplay/status/848116244276555777</t>
  </si>
  <si>
    <t>https://twitter.com/#!/jamsplay/status/848127844920307713</t>
  </si>
  <si>
    <t>https://twitter.com/#!/jamsplay/status/848408558148386816</t>
  </si>
  <si>
    <t>https://twitter.com/#!/jamsplay/status/848432097324871681</t>
  </si>
  <si>
    <t>https://twitter.com/#!/jamsplay/status/848455568369078273</t>
  </si>
  <si>
    <t>https://twitter.com/#!/jamsplay/status/848467095528636417</t>
  </si>
  <si>
    <t>https://twitter.com/#!/jamsplay/status/848584090924331008</t>
  </si>
  <si>
    <t>https://twitter.com/#!/skryper_galaxy/status/847515166904385536</t>
  </si>
  <si>
    <t>https://twitter.com/#!/skryper_galaxy/status/847661314210111488</t>
  </si>
  <si>
    <t>https://twitter.com/#!/skryper_galaxy/status/847668370929442816</t>
  </si>
  <si>
    <t>https://twitter.com/#!/skryper_galaxy/status/847498824486486016</t>
  </si>
  <si>
    <t>https://twitter.com/#!/skryper_galaxy/status/847498897387773954</t>
  </si>
  <si>
    <t>https://twitter.com/#!/skryper_galaxy/status/847664698447208448</t>
  </si>
  <si>
    <t>https://twitter.com/#!/skryper_galaxy/status/847760492261244928</t>
  </si>
  <si>
    <t>https://twitter.com/#!/skryper_galaxy/status/847845844393111553</t>
  </si>
  <si>
    <t>https://twitter.com/#!/skryper_galaxy/status/847927784823554048</t>
  </si>
  <si>
    <t>https://twitter.com/#!/skryper_galaxy/status/847927991317516291</t>
  </si>
  <si>
    <t>https://twitter.com/#!/skryper_galaxy/status/847930818886545411</t>
  </si>
  <si>
    <t>https://twitter.com/#!/skryper_galaxy/status/847931093441445895</t>
  </si>
  <si>
    <t>https://twitter.com/#!/skryper_galaxy/status/848570045013913601</t>
  </si>
  <si>
    <t>https://twitter.com/#!/skryper_galaxy/status/848590977581416448</t>
  </si>
  <si>
    <t>https://twitter.com/#!/dj_taka_music/status/847505170896310274</t>
  </si>
  <si>
    <t>https://twitter.com/#!/dj_taka_music/status/847867565229592576</t>
  </si>
  <si>
    <t>https://twitter.com/#!/dj_taka_music/status/848229959311081474</t>
  </si>
  <si>
    <t>https://twitter.com/#!/dj_taka_music/status/848592353120075776</t>
  </si>
  <si>
    <t>https://twitter.com/#!/maxarmine/status/848592510201077760</t>
  </si>
  <si>
    <t>https://twitter.com/#!/transworldtr/status/848593132287533056</t>
  </si>
  <si>
    <t>https://twitter.com/#!/ealiaric/status/848594293484802048</t>
  </si>
  <si>
    <t>https://twitter.com/#!/svmclvflin/status/848597150489554944</t>
  </si>
  <si>
    <t>https://twitter.com/#!/svmclvflin/status/848599289542651906</t>
  </si>
  <si>
    <t>https://twitter.com/#!/dailyebaydeal/status/848545628145766401</t>
  </si>
  <si>
    <t>https://twitter.com/#!/dailyebaydeal/status/848599440814469121</t>
  </si>
  <si>
    <t>https://twitter.com/#!/droo556/status/848599732599607297</t>
  </si>
  <si>
    <t>https://twitter.com/#!/khajochi/status/847123781248176128</t>
  </si>
  <si>
    <t>https://twitter.com/#!/sirikunya_j/status/847522658111467520</t>
  </si>
  <si>
    <t>https://twitter.com/#!/drinkismyname/status/848078493816573952</t>
  </si>
  <si>
    <t>https://twitter.com/#!/sirikunya_j/status/848103417272598528</t>
  </si>
  <si>
    <t>https://twitter.com/#!/my0804212/status/848530885494194176</t>
  </si>
  <si>
    <t>https://twitter.com/#!/sirikunya_j/status/848602244857462784</t>
  </si>
  <si>
    <t>https://twitter.com/#!/sirikunya_j/status/848102942313861120</t>
  </si>
  <si>
    <t>https://twitter.com/#!/j_sebase/status/848602815568203776</t>
  </si>
  <si>
    <t>https://twitter.com/#!/babukase/status/848349872449179648</t>
  </si>
  <si>
    <t>https://twitter.com/#!/babukase/status/848512017442807809</t>
  </si>
  <si>
    <t>https://twitter.com/#!/babukase/status/848605815200137216</t>
  </si>
  <si>
    <t>https://twitter.com/#!/j_glasziou/status/848606650353188864</t>
  </si>
  <si>
    <t>https://twitter.com/#!/tweetzi/status/848606915978559488</t>
  </si>
  <si>
    <t>https://twitter.com/#!/bricezele/status/848607847042691075</t>
  </si>
  <si>
    <t>https://twitter.com/#!/thehumanxp/status/848596020867067908</t>
  </si>
  <si>
    <t>https://twitter.com/#!/j_a_i_m_eternal/status/848608764035026944</t>
  </si>
  <si>
    <t>https://twitter.com/#!/j_becerra_a/status/848608817633832960</t>
  </si>
  <si>
    <t>https://twitter.com/#!/j_eunha97/status/848612936121593857</t>
  </si>
  <si>
    <t>https://twitter.com/#!/yeojeri1004/status/848546395095048192</t>
  </si>
  <si>
    <t>https://twitter.com/#!/yannnsud/status/848613739213586432</t>
  </si>
  <si>
    <t>https://twitter.com/#!/lumialice/status/848222249886695425</t>
  </si>
  <si>
    <t>https://twitter.com/#!/lumialice/status/848615894792011776</t>
  </si>
  <si>
    <t>https://twitter.com/#!/rumialice/status/848222320112025600</t>
  </si>
  <si>
    <t>https://twitter.com/#!/rumialice/status/848615955043307520</t>
  </si>
  <si>
    <t>https://twitter.com/#!/xdadevelopers/status/847440948875243521</t>
  </si>
  <si>
    <t>https://twitter.com/#!/xdadevelopers/status/848248841900101634</t>
  </si>
  <si>
    <t>https://twitter.com/#!/prnv_j/status/847448949157806080</t>
  </si>
  <si>
    <t>https://twitter.com/#!/prnv_j/status/848373635345788930</t>
  </si>
  <si>
    <t>https://twitter.com/#!/prnv_j/status/848474326437441536</t>
  </si>
  <si>
    <t>https://twitter.com/#!/verge/status/847443729371734016</t>
  </si>
  <si>
    <t>https://twitter.com/#!/verge/status/847139088067182594</t>
  </si>
  <si>
    <t>https://twitter.com/#!/verge/status/848447667005009920</t>
  </si>
  <si>
    <t>https://twitter.com/#!/prnv_j/status/848477328288231424</t>
  </si>
  <si>
    <t>https://twitter.com/#!/prnv_j/status/847448958540537856</t>
  </si>
  <si>
    <t>https://twitter.com/#!/prnv_j/status/847448977385504770</t>
  </si>
  <si>
    <t>https://twitter.com/#!/prnv_j/status/848616667810803712</t>
  </si>
  <si>
    <t>https://twitter.com/#!/yesbananas/status/847408990136942594</t>
  </si>
  <si>
    <t>https://twitter.com/#!/yesbananas/status/847408992598999040</t>
  </si>
  <si>
    <t>https://twitter.com/#!/yesbananas/status/847451172310884354</t>
  </si>
  <si>
    <t>https://twitter.com/#!/yesbananas/status/847451198961496066</t>
  </si>
  <si>
    <t>https://twitter.com/#!/yesbananas/status/847489720334508032</t>
  </si>
  <si>
    <t>https://twitter.com/#!/yesbananas/status/847489787028045826</t>
  </si>
  <si>
    <t>https://twitter.com/#!/yesbananas/status/847581736179441664</t>
  </si>
  <si>
    <t>https://twitter.com/#!/yesbananas/status/847581795994320896</t>
  </si>
  <si>
    <t>https://twitter.com/#!/yesbananas/status/847749226230554624</t>
  </si>
  <si>
    <t>https://twitter.com/#!/yesbananas/status/847749256857370624</t>
  </si>
  <si>
    <t>https://twitter.com/#!/yesbananas/status/848027551029055488</t>
  </si>
  <si>
    <t>https://twitter.com/#!/yesbananas/status/848027579839729664</t>
  </si>
  <si>
    <t>https://twitter.com/#!/yesbananas/status/848329673285091328</t>
  </si>
  <si>
    <t>https://twitter.com/#!/yesbananas/status/848329718499729408</t>
  </si>
  <si>
    <t>https://twitter.com/#!/yesbananas/status/848616827282268164</t>
  </si>
  <si>
    <t>https://twitter.com/#!/yesbananas/status/848616836950245376</t>
  </si>
  <si>
    <t>https://twitter.com/#!/zophixc/status/848620346613936129</t>
  </si>
  <si>
    <t>https://twitter.com/#!/a_zbookstore/status/847830827429904384</t>
  </si>
  <si>
    <t>https://twitter.com/#!/a_zbookstore/status/847904008828207104</t>
  </si>
  <si>
    <t>https://twitter.com/#!/a_zbookstore/status/848621515465605120</t>
  </si>
  <si>
    <t>https://twitter.com/#!/jpemedia/status/847476846417526784</t>
  </si>
  <si>
    <t>https://twitter.com/#!/jpemedia/status/847511749175595008</t>
  </si>
  <si>
    <t>https://twitter.com/#!/jpemedia/status/847584528537337856</t>
  </si>
  <si>
    <t>https://twitter.com/#!/jpemedia/status/847720433260445696</t>
  </si>
  <si>
    <t>https://twitter.com/#!/jpemedia/status/847872451153244160</t>
  </si>
  <si>
    <t>https://twitter.com/#!/jpemedia/status/847887018629537792</t>
  </si>
  <si>
    <t>https://twitter.com/#!/jpemedia/status/848057739095941121</t>
  </si>
  <si>
    <t>https://twitter.com/#!/jpemedia/status/848245616140402688</t>
  </si>
  <si>
    <t>https://twitter.com/#!/jpemedia/status/848253663961243649</t>
  </si>
  <si>
    <t>https://twitter.com/#!/jpemedia/status/848261476204683264</t>
  </si>
  <si>
    <t>https://twitter.com/#!/jpemedia/status/848572275536216064</t>
  </si>
  <si>
    <t>https://twitter.com/#!/jpemedia/status/848622230837657600</t>
  </si>
  <si>
    <t>https://twitter.com/#!/_j_messina/status/848623303925178368</t>
  </si>
  <si>
    <t>https://twitter.com/#!/_j_messina/status/848623370874769408</t>
  </si>
  <si>
    <t>https://twitter.com/#!/_j_messina/status/848625995540123648</t>
  </si>
  <si>
    <t>https://twitter.com/#!/urbantecno/status/847133741248135169</t>
  </si>
  <si>
    <t>https://twitter.com/#!/j_david_la/status/848078565140594688</t>
  </si>
  <si>
    <t>https://twitter.com/#!/j_david_la/status/847616113517015041</t>
  </si>
  <si>
    <t>https://twitter.com/#!/j_david_la/status/847972907217149952</t>
  </si>
  <si>
    <t>https://twitter.com/#!/j_david_la/status/848626760371523584</t>
  </si>
  <si>
    <t>https://twitter.com/#!/jungyenthusiast/status/848627131911479296</t>
  </si>
  <si>
    <t>https://twitter.com/#!/aghazain/status/848630384883576832</t>
  </si>
  <si>
    <t>https://twitter.com/#!/mahdimidou611/status/848630539271770115</t>
  </si>
  <si>
    <t>https://twitter.com/#!/j_rokos/status/847394954980638720</t>
  </si>
  <si>
    <t>https://twitter.com/#!/j_rokos/status/847530364125970433</t>
  </si>
  <si>
    <t>https://twitter.com/#!/j_rokos/status/848630653360812032</t>
  </si>
  <si>
    <t>https://twitter.com/#!/van_slazer/status/847838239784407040</t>
  </si>
  <si>
    <t>https://twitter.com/#!/van_slazer/status/847861795306033152</t>
  </si>
  <si>
    <t>https://twitter.com/#!/van_slazer/status/848053113286254598</t>
  </si>
  <si>
    <t>https://twitter.com/#!/van_slazer/status/848241593954050050</t>
  </si>
  <si>
    <t>https://twitter.com/#!/van_slazer/status/848302756490293248</t>
  </si>
  <si>
    <t>https://twitter.com/#!/van_slazer/status/848473152749527040</t>
  </si>
  <si>
    <t>https://twitter.com/#!/van_slazer/status/848630909175771141</t>
  </si>
  <si>
    <t>https://twitter.com/#!/j_gamer2/status/848633033108242433</t>
  </si>
  <si>
    <t>https://twitter.com/#!/cdiscount/status/848618541888753665</t>
  </si>
  <si>
    <t>https://twitter.com/#!/j_salin/status/848634065813164033</t>
  </si>
  <si>
    <t>https://twitter.com/#!/jubrotonsmusic/status/848635486977630209</t>
  </si>
  <si>
    <t>https://twitter.com/#!/hawebservices/status/848635740301000705</t>
  </si>
  <si>
    <t>https://twitter.com/#!/superradislol/status/848636042508984320</t>
  </si>
  <si>
    <t>https://twitter.com/#!/cliam_/status/848636050113265666</t>
  </si>
  <si>
    <t>https://twitter.com/#!/actutechnologie/status/848637223746641920</t>
  </si>
  <si>
    <t>https://twitter.com/#!/rajamest/status/848637242537127937</t>
  </si>
  <si>
    <t>https://twitter.com/#!/twitjako/status/848479884909268992</t>
  </si>
  <si>
    <t>https://twitter.com/#!/twitjako/status/848637800736055299</t>
  </si>
  <si>
    <t>https://twitter.com/#!/vitto56000/status/848638403298177025</t>
  </si>
  <si>
    <t>https://twitter.com/#!/blackdekpe/status/848639270638284800</t>
  </si>
  <si>
    <t>https://twitter.com/#!/taxioutstation/status/848640026246348802</t>
  </si>
  <si>
    <t>https://twitter.com/#!/phonearena/status/847513768133144576</t>
  </si>
  <si>
    <t>https://twitter.com/#!/j_arthurgomes/status/847515899938689026</t>
  </si>
  <si>
    <t>https://twitter.com/#!/engadget/status/847995689091125248</t>
  </si>
  <si>
    <t>https://twitter.com/#!/j_arthurgomes/status/847528002833592321</t>
  </si>
  <si>
    <t>https://twitter.com/#!/mashable/status/847629296948486148</t>
  </si>
  <si>
    <t>https://twitter.com/#!/j_arthurgomes/status/847629811816120320</t>
  </si>
  <si>
    <t>https://twitter.com/#!/digitaltrends/status/847876905646862337</t>
  </si>
  <si>
    <t>https://twitter.com/#!/j_arthurgomes/status/847882302097108992</t>
  </si>
  <si>
    <t>https://twitter.com/#!/arstechnica/status/848639757081096194</t>
  </si>
  <si>
    <t>https://twitter.com/#!/j_arthurgomes/status/848641403634806785</t>
  </si>
  <si>
    <t>https://twitter.com/#!/j_arthurgomes/status/848205657509691392</t>
  </si>
  <si>
    <t>https://twitter.com/#!/tristandumontet/status/848641730144591874</t>
  </si>
  <si>
    <t>https://twitter.com/#!/shakitaloush/status/848642444212260864</t>
  </si>
  <si>
    <t>https://twitter.com/#!/comptonstreet/status/848642790548541442</t>
  </si>
  <si>
    <t>https://twitter.com/#!/android_newsjp/status/847558823229378561</t>
  </si>
  <si>
    <t>https://twitter.com/#!/android_newsjp/status/848362870173716482</t>
  </si>
  <si>
    <t>https://twitter.com/#!/android_newsjp/status/848389791775301632</t>
  </si>
  <si>
    <t>https://twitter.com/#!/android_newsjp/status/848455484424151040</t>
  </si>
  <si>
    <t>https://twitter.com/#!/android_newsjp/status/848528714669236224</t>
  </si>
  <si>
    <t>https://twitter.com/#!/android_newsjp/status/848643215972458496</t>
  </si>
  <si>
    <t>https://twitter.com/#!/qwertee/status/848641212034805764</t>
  </si>
  <si>
    <t>https://twitter.com/#!/j_calme/status/848643560807301121</t>
  </si>
  <si>
    <t>https://twitter.com/#!/nasa/status/848575025426857984</t>
  </si>
  <si>
    <t>https://twitter.com/#!/j_damian88/status/848644041164107777</t>
  </si>
  <si>
    <t>https://twitter.com/#!/skyley_officiel/status/848644109581660161</t>
  </si>
  <si>
    <t>https://twitter.com/#!/sisososisoso3/status/848644236136329218</t>
  </si>
  <si>
    <t>https://twitter.com/#!/nadirihamza1/status/848644543251722240</t>
  </si>
  <si>
    <t>https://twitter.com/#!/zebulonbiker/status/848645092860715011</t>
  </si>
  <si>
    <t>https://twitter.com/#!/carrentalusa1/status/848645741941850116</t>
  </si>
  <si>
    <t>https://twitter.com/#!/zhcammora91/status/848647238549217281</t>
  </si>
  <si>
    <t>https://twitter.com/#!/dj_anti_/status/848647242055651328</t>
  </si>
  <si>
    <t>https://twitter.com/#!/dj_anti_/status/848642689616809989</t>
  </si>
  <si>
    <t>https://twitter.com/#!/xavier83/status/848648736708460545</t>
  </si>
  <si>
    <t>https://twitter.com/#!/alikenway360/status/848649383457542144</t>
  </si>
  <si>
    <t>https://twitter.com/#!/teamandroid101/status/847920478056357888</t>
  </si>
  <si>
    <t>https://twitter.com/#!/teamandroid101/status/848608193756381184</t>
  </si>
  <si>
    <t>https://twitter.com/#!/teamandroid101/status/848651282764111872</t>
  </si>
  <si>
    <t>https://twitter.com/#!/j_son31/status/848347527162322945</t>
  </si>
  <si>
    <t>https://twitter.com/#!/j_son31/status/848651366490931201</t>
  </si>
  <si>
    <t>https://twitter.com/#!/sejofv/status/848653334571610113</t>
  </si>
  <si>
    <t>https://twitter.com/#!/rtminou/status/848653378754400256</t>
  </si>
  <si>
    <t>https://twitter.com/#!/jeffjschopp/status/848655093557809156</t>
  </si>
  <si>
    <t>https://twitter.com/#!/technowornever/status/848655938206789632</t>
  </si>
  <si>
    <t>https://twitter.com/#!/sebfri75/status/848657331210645505</t>
  </si>
  <si>
    <t>https://twitter.com/#!/aowd25/status/847492756045930497</t>
  </si>
  <si>
    <t>https://twitter.com/#!/aowd25/status/847492829232283648</t>
  </si>
  <si>
    <t>https://twitter.com/#!/aowd25/status/847510001543401473</t>
  </si>
  <si>
    <t>https://twitter.com/#!/aowd25/status/847762451219087360</t>
  </si>
  <si>
    <t>https://twitter.com/#!/aowd25/status/847806367242924032</t>
  </si>
  <si>
    <t>https://twitter.com/#!/aowd25/status/847840970288779265</t>
  </si>
  <si>
    <t>https://twitter.com/#!/aowd25/status/847934833057603584</t>
  </si>
  <si>
    <t>https://twitter.com/#!/aowd25/status/848143449626886144</t>
  </si>
  <si>
    <t>https://twitter.com/#!/aowd25/status/848235864354283520</t>
  </si>
  <si>
    <t>https://twitter.com/#!/aowd25/status/848303231931301889</t>
  </si>
  <si>
    <t>https://twitter.com/#!/aowd25/status/848303257533284352</t>
  </si>
  <si>
    <t>https://twitter.com/#!/aowd25/status/848662248176328704</t>
  </si>
  <si>
    <t>https://twitter.com/#!/aowd25/status/848662254891356160</t>
  </si>
  <si>
    <t>https://twitter.com/#!/j_alfredom/status/847599410057928706</t>
  </si>
  <si>
    <t>https://twitter.com/#!/j_alfredom/status/847948895799853056</t>
  </si>
  <si>
    <t>https://twitter.com/#!/j_alfredom/status/848321885456580608</t>
  </si>
  <si>
    <t>https://twitter.com/#!/j_alfredom/status/848663948387692544</t>
  </si>
  <si>
    <t>https://twitter.com/#!/castletbajac/status/848663068959813635</t>
  </si>
  <si>
    <t>https://twitter.com/#!/quark67/status/848664085826854912</t>
  </si>
  <si>
    <t>https://twitter.com/#!/aliouchmissipsa/status/848664210355740674</t>
  </si>
  <si>
    <t>https://twitter.com/#!/yaphonenet/status/847128371737907203</t>
  </si>
  <si>
    <t>https://twitter.com/#!/j_zander3/status/847545704574799875</t>
  </si>
  <si>
    <t>https://twitter.com/#!/j_zander3/status/847545756689072130</t>
  </si>
  <si>
    <t>https://twitter.com/#!/j_zander3/status/847545801073201152</t>
  </si>
  <si>
    <t>https://twitter.com/#!/j_zander3/status/847545833352507392</t>
  </si>
  <si>
    <t>https://twitter.com/#!/j_zander3/status/847545952634384385</t>
  </si>
  <si>
    <t>https://twitter.com/#!/j_zander3/status/847546118372241408</t>
  </si>
  <si>
    <t>https://twitter.com/#!/j_zander3/status/847546243970727936</t>
  </si>
  <si>
    <t>https://twitter.com/#!/j_zander3/status/847546301617246208</t>
  </si>
  <si>
    <t>https://twitter.com/#!/j_zander3/status/847546475924074496</t>
  </si>
  <si>
    <t>https://twitter.com/#!/j_zander3/status/847551651619643392</t>
  </si>
  <si>
    <t>https://twitter.com/#!/j_zander3/status/847569915137605632</t>
  </si>
  <si>
    <t>https://twitter.com/#!/j_zander3/status/847936559051456512</t>
  </si>
  <si>
    <t>https://twitter.com/#!/j_zander3/status/848294253197279232</t>
  </si>
  <si>
    <t>https://twitter.com/#!/j_zander3/status/848664219050319872</t>
  </si>
  <si>
    <t>https://twitter.com/#!/j_md86/status/848664752079355904</t>
  </si>
  <si>
    <t>https://twitter.com/#!/lizxeh/status/848520624599310339</t>
  </si>
  <si>
    <t>https://twitter.com/#!/j_hemmings98/status/848665639711420416</t>
  </si>
  <si>
    <t>https://twitter.com/#!/topachat/status/847103515365462016</t>
  </si>
  <si>
    <t>https://twitter.com/#!/j_viales/status/848667845391241216</t>
  </si>
  <si>
    <t>https://twitter.com/#!/j_cesarbaez/status/847463248555147265</t>
  </si>
  <si>
    <t>https://twitter.com/#!/j_cesarbaez/status/847536602134040576</t>
  </si>
  <si>
    <t>https://twitter.com/#!/j_cesarbaez/status/847939717165445121</t>
  </si>
  <si>
    <t>https://twitter.com/#!/j_cesarbaez/status/848401061224239104</t>
  </si>
  <si>
    <t>https://twitter.com/#!/j_cesarbaez/status/848668277681160192</t>
  </si>
  <si>
    <t>https://twitter.com/#!/yassinechinoua5/status/848670975751335937</t>
  </si>
  <si>
    <t>https://twitter.com/#!/ymobileomori/status/847414188859203584</t>
  </si>
  <si>
    <t>https://twitter.com/#!/ymobileomori/status/847883504402612224</t>
  </si>
  <si>
    <t>https://twitter.com/#!/ymobileomori/status/848481172388667392</t>
  </si>
  <si>
    <t>https://twitter.com/#!/ymobileomori/status/848677911116734464</t>
  </si>
  <si>
    <t>https://twitter.com/#!/freestyle7090/status/848679786771869697</t>
  </si>
  <si>
    <t>https://twitter.com/#!/23meda/status/848680482606911488</t>
  </si>
  <si>
    <t>https://twitter.com/#!/bynry/status/847489495213551616</t>
  </si>
  <si>
    <t>https://twitter.com/#!/bynry/status/847520535860973569</t>
  </si>
  <si>
    <t>https://twitter.com/#!/bynry/status/847548076164354048</t>
  </si>
  <si>
    <t>https://twitter.com/#!/bynry/status/847660031516393472</t>
  </si>
  <si>
    <t>https://twitter.com/#!/bynry/status/848022652853735425</t>
  </si>
  <si>
    <t>https://twitter.com/#!/bynry/status/848239123215380480</t>
  </si>
  <si>
    <t>https://twitter.com/#!/bynry/status/848681985493094400</t>
  </si>
  <si>
    <t>https://twitter.com/#!/fend/status/793226196607696896</t>
  </si>
  <si>
    <t>https://twitter.com/#!/j_ehenny/status/848683488542961666</t>
  </si>
  <si>
    <t>https://twitter.com/#!/exoyam/status/848603895198736384</t>
  </si>
  <si>
    <t>https://twitter.com/#!/mrbbh_j/status/848685324318330881</t>
  </si>
  <si>
    <t>https://twitter.com/#!/alicehe01624587/status/848686510799015936</t>
  </si>
  <si>
    <t>https://twitter.com/#!/traderbeast15/status/847464116243398662</t>
  </si>
  <si>
    <t>https://twitter.com/#!/traderbeast15/status/847529502368555013</t>
  </si>
  <si>
    <t>https://twitter.com/#!/traderbeast15/status/848689122701135872</t>
  </si>
  <si>
    <t>https://twitter.com/#!/luigiboss10/status/848691677862690816</t>
  </si>
  <si>
    <t>https://twitter.com/#!/galaxylune/status/848692350855544832</t>
  </si>
  <si>
    <t>https://twitter.com/#!/binjaminoura/status/848692444325720064</t>
  </si>
  <si>
    <t>https://twitter.com/#!/setm_j/status/847605580407504899</t>
  </si>
  <si>
    <t>https://twitter.com/#!/setm_j/status/847971921501143040</t>
  </si>
  <si>
    <t>https://twitter.com/#!/setm_j/status/848363926064463873</t>
  </si>
  <si>
    <t>https://twitter.com/#!/setm_j/status/848692979283906562</t>
  </si>
  <si>
    <t>https://twitter.com/#!/heavy_raremetal/status/847698630203002882</t>
  </si>
  <si>
    <t>https://twitter.com/#!/heavy_raremetal/status/848148468577206272</t>
  </si>
  <si>
    <t>https://twitter.com/#!/heavy_raremetal/status/848208209684901889</t>
  </si>
  <si>
    <t>https://twitter.com/#!/heavy_raremetal/status/848515021445509120</t>
  </si>
  <si>
    <t>https://twitter.com/#!/heavy_raremetal/status/848693924390744064</t>
  </si>
  <si>
    <t>https://twitter.com/#!/williamradaic/status/848694542618554369</t>
  </si>
  <si>
    <t>https://twitter.com/#!/zguamil/status/848697163832012801</t>
  </si>
  <si>
    <t>https://twitter.com/#!/livestreamnews0/status/848697425338540032</t>
  </si>
  <si>
    <t>https://twitter.com/#!/uohanalilly/status/847407128172150790</t>
  </si>
  <si>
    <t>https://twitter.com/#!/uohanalilly/status/847508064143982593</t>
  </si>
  <si>
    <t>https://twitter.com/#!/uohanalilly/status/847648676692377600</t>
  </si>
  <si>
    <t>https://twitter.com/#!/uohanalilly/status/847670180972855296</t>
  </si>
  <si>
    <t>https://twitter.com/#!/uohanalilly/status/847716679551336449</t>
  </si>
  <si>
    <t>https://twitter.com/#!/uohanalilly/status/848027691853000704</t>
  </si>
  <si>
    <t>https://twitter.com/#!/uohanalilly/status/848593137782149121</t>
  </si>
  <si>
    <t>https://twitter.com/#!/uohanalilly/status/848698913339133956</t>
  </si>
  <si>
    <t>https://twitter.com/#!/ylerandy/status/848699930457903105</t>
  </si>
  <si>
    <t>https://twitter.com/#!/blosurf/status/848701864174637056</t>
  </si>
  <si>
    <t>https://twitter.com/#!/excite_oddnews/status/848704789382926336</t>
  </si>
  <si>
    <t>https://twitter.com/#!/itmedia_news/status/848701948677079042</t>
  </si>
  <si>
    <t>https://twitter.com/#!/hayato_j/status/848705594953314305</t>
  </si>
  <si>
    <t>https://twitter.com/#!/j_eshuang/status/848706350687432705</t>
  </si>
  <si>
    <t>https://twitter.com/#!/hunho_love/status/848573336632213504</t>
  </si>
  <si>
    <t>https://twitter.com/#!/galaxy_khh/status/848708050030518276</t>
  </si>
  <si>
    <t>https://twitter.com/#!/realityvirtuai/status/848207343515049985</t>
  </si>
  <si>
    <t>https://twitter.com/#!/realityvirtuai/status/848709499506626562</t>
  </si>
  <si>
    <t>https://twitter.com/#!/himynameiscolin/status/848710349700427781</t>
  </si>
  <si>
    <t>https://twitter.com/#!/codygamer84/status/847511361433292800</t>
  </si>
  <si>
    <t>https://twitter.com/#!/codygamer84/status/847980697163902976</t>
  </si>
  <si>
    <t>https://twitter.com/#!/codygamer84/status/848711552488402945</t>
  </si>
  <si>
    <t>https://twitter.com/#!/mkbhd/status/847245253941665792</t>
  </si>
  <si>
    <t>https://twitter.com/#!/musik4u/status/848712193776472064</t>
  </si>
  <si>
    <t>https://twitter.com/#!/pairsonnalitesu/status/848713023988674561</t>
  </si>
  <si>
    <t>https://twitter.com/#!/aguila_j_m/status/847738701560004608</t>
  </si>
  <si>
    <t>https://twitter.com/#!/aguila_j_m/status/847739072135036928</t>
  </si>
  <si>
    <t>https://twitter.com/#!/aguila_j_m/status/848710502364585985</t>
  </si>
  <si>
    <t>https://twitter.com/#!/aguila_j_m/status/848714501041995780</t>
  </si>
  <si>
    <t>https://twitter.com/#!/eddaoudimadrid/status/848717101619716096</t>
  </si>
  <si>
    <t>https://twitter.com/#!/jinjjarevil/status/848714899790462977</t>
  </si>
  <si>
    <t>https://twitter.com/#!/j_catharsis/status/848718924052971520</t>
  </si>
  <si>
    <t>https://twitter.com/#!/ceciliapalomo_j/status/848727767076229120</t>
  </si>
  <si>
    <t>https://twitter.com/#!/te57ss/status/848727785405272065</t>
  </si>
  <si>
    <t>https://twitter.com/#!/pmirevolution/status/847730330291150849</t>
  </si>
  <si>
    <t>https://twitter.com/#!/pmirevolution/status/848729422932914178</t>
  </si>
  <si>
    <t>https://twitter.com/#!/j_phg/status/848729557871939586</t>
  </si>
  <si>
    <t>https://twitter.com/#!/loicmabilat/status/848387402062344192</t>
  </si>
  <si>
    <t>https://twitter.com/#!/loicmabilat/status/848729836248027136</t>
  </si>
  <si>
    <t>https://twitter.com/#!/loicmabilat/status/848063704818044928</t>
  </si>
  <si>
    <t>https://twitter.com/#!/loicmabilat/status/848383986372050944</t>
  </si>
  <si>
    <t>https://twitter.com/#!/samma__barnett/status/848730534511607810</t>
  </si>
  <si>
    <t>https://twitter.com/#!/listhingsco/status/848732253282807809</t>
  </si>
  <si>
    <t>https://twitter.com/#!/arxiv_trend/status/848733510961475584</t>
  </si>
  <si>
    <t>https://twitter.com/#!/paulellis727/status/847510883550994432</t>
  </si>
  <si>
    <t>https://twitter.com/#!/paulellis727/status/847543976399745024</t>
  </si>
  <si>
    <t>https://twitter.com/#!/paulellis727/status/847791104342736896</t>
  </si>
  <si>
    <t>https://twitter.com/#!/paulellis727/status/847925104143081472</t>
  </si>
  <si>
    <t>https://twitter.com/#!/paulellis727/status/847925105334210560</t>
  </si>
  <si>
    <t>https://twitter.com/#!/paulellis727/status/848114230830157824</t>
  </si>
  <si>
    <t>https://twitter.com/#!/paulellis727/status/848163306997137408</t>
  </si>
  <si>
    <t>https://twitter.com/#!/paulellis727/status/848734187179745280</t>
  </si>
  <si>
    <t>https://twitter.com/#!/dennoulifej/status/847414904105476096</t>
  </si>
  <si>
    <t>https://twitter.com/#!/dennoulifej/status/847659066386137094</t>
  </si>
  <si>
    <t>https://twitter.com/#!/dennoulifej/status/848071972714151937</t>
  </si>
  <si>
    <t>https://twitter.com/#!/dennoulifej/status/848224284271153152</t>
  </si>
  <si>
    <t>https://twitter.com/#!/dennoulifej/status/848676175434178561</t>
  </si>
  <si>
    <t>https://twitter.com/#!/dennoulifej/status/848737652060950528</t>
  </si>
  <si>
    <t>https://twitter.com/#!/limaksaurus/status/848738869377994752</t>
  </si>
  <si>
    <t>https://twitter.com/#!/kuroxf/status/847652427637575683</t>
  </si>
  <si>
    <t>https://twitter.com/#!/kuroxf/status/848014830875181056</t>
  </si>
  <si>
    <t>https://twitter.com/#!/kuroxf/status/848377225560834048</t>
  </si>
  <si>
    <t>https://twitter.com/#!/kuroxf/status/848739616639168512</t>
  </si>
  <si>
    <t>https://twitter.com/#!/f_aljaseer/status/848638837060505601</t>
  </si>
  <si>
    <t>https://twitter.com/#!/aaaaad1977/status/848741734624481281</t>
  </si>
  <si>
    <t>https://twitter.com/#!/clx_samsung/status/848635372913524737</t>
  </si>
  <si>
    <t>https://twitter.com/#!/j_alfonso7/status/848742490903642112</t>
  </si>
  <si>
    <t>https://twitter.com/#!/customcube/status/847655735307640832</t>
  </si>
  <si>
    <t>https://twitter.com/#!/customcube/status/848018112909721600</t>
  </si>
  <si>
    <t>https://twitter.com/#!/customcube/status/848380521088401412</t>
  </si>
  <si>
    <t>https://twitter.com/#!/customcube/status/848742902142443521</t>
  </si>
  <si>
    <t>https://twitter.com/#!/davidgym64/status/848749749813600260</t>
  </si>
  <si>
    <t>https://twitter.com/#!/notupdate_bot/status/847602960905326592</t>
  </si>
  <si>
    <t>https://twitter.com/#!/notupdate_bot/status/847988005583298561</t>
  </si>
  <si>
    <t>https://twitter.com/#!/notupdate_bot/status/848244694819590144</t>
  </si>
  <si>
    <t>https://twitter.com/#!/notupdate_bot/status/848425888882450432</t>
  </si>
  <si>
    <t>https://twitter.com/#!/notupdate_bot/status/848750527932383232</t>
  </si>
  <si>
    <t>https://twitter.com/#!/1stinworld/status/847542835507343360</t>
  </si>
  <si>
    <t>https://twitter.com/#!/1stinworld/status/847880943499182081</t>
  </si>
  <si>
    <t>https://twitter.com/#!/1stinworld/status/848511652110753792</t>
  </si>
  <si>
    <t>https://twitter.com/#!/1stinworld/status/848743993911508992</t>
  </si>
  <si>
    <t>https://twitter.com/#!/1stinworld/status/848758530110873600</t>
  </si>
  <si>
    <t>https://twitter.com/#!/topesdgama/status/847380692111564802</t>
  </si>
  <si>
    <t>https://twitter.com/#!/topesdgama/status/847162188188057600</t>
  </si>
  <si>
    <t>https://twitter.com/#!/topesdgama/status/847161749296025600</t>
  </si>
  <si>
    <t>https://twitter.com/#!/topesdgama/status/847123765309947904</t>
  </si>
  <si>
    <t>https://twitter.com/#!/topesdgama/status/847107762706432000</t>
  </si>
  <si>
    <t>https://twitter.com/#!/topesdgama/status/847101868044140544</t>
  </si>
  <si>
    <t>https://twitter.com/#!/topesdgama/status/847101358880817154</t>
  </si>
  <si>
    <t>https://twitter.com/#!/topesdgama/status/847101137937448960</t>
  </si>
  <si>
    <t>https://twitter.com/#!/topesdgama/status/847752399141781505</t>
  </si>
  <si>
    <t>https://twitter.com/#!/gonzalz_j/status/848759092952707073</t>
  </si>
  <si>
    <t>https://twitter.com/#!/spectatorindex/status/848667785857073152</t>
  </si>
  <si>
    <t>https://twitter.com/#!/j_chokani/status/848767764936392704</t>
  </si>
  <si>
    <t>https://twitter.com/#!/lh_s_j/status/848653505875165184</t>
  </si>
  <si>
    <t>https://twitter.com/#!/galaxy_120/status/848767845500559360</t>
  </si>
  <si>
    <t>https://twitter.com/#!/cvcv7316/status/848768015235776512</t>
  </si>
  <si>
    <t>https://twitter.com/#!/videoedging/status/848768579222740993</t>
  </si>
  <si>
    <t>https://twitter.com/#!/ettechinfo/status/847411283557089280</t>
  </si>
  <si>
    <t>https://twitter.com/#!/ettechinfo/status/848343361467449344</t>
  </si>
  <si>
    <t>https://twitter.com/#!/ettechinfo/status/848768801604751360</t>
  </si>
  <si>
    <t>https://twitter.com/#!/dotekomanie/status/848773962507067392</t>
  </si>
  <si>
    <t>https://twitter.com/#!/marshagriffin3/status/847413366951862272</t>
  </si>
  <si>
    <t>https://twitter.com/#!/marshagriffin3/status/848344500753670144</t>
  </si>
  <si>
    <t>https://twitter.com/#!/marshagriffin3/status/848774082845753344</t>
  </si>
  <si>
    <t>https://twitter.com/#!/iphonelover05/status/847509250746097664</t>
  </si>
  <si>
    <t>https://twitter.com/#!/iphonelover05/status/847600101891506180</t>
  </si>
  <si>
    <t>https://twitter.com/#!/iphonelover05/status/847781053653766146</t>
  </si>
  <si>
    <t>https://twitter.com/#!/iphonelover05/status/848324655505190912</t>
  </si>
  <si>
    <t>https://twitter.com/#!/iphonelover05/status/848777607348969473</t>
  </si>
  <si>
    <t>https://twitter.com/#!/dragonfast181/status/848777835837874176</t>
  </si>
  <si>
    <t>https://twitter.com/#!/nevofinancial/status/847937847952760833</t>
  </si>
  <si>
    <t>https://twitter.com/#!/nevofinancial/status/848102984584122369</t>
  </si>
  <si>
    <t>https://twitter.com/#!/nevofinancial/status/848779166996615168</t>
  </si>
  <si>
    <t>https://twitter.com/#!/stiel/status/847937844643377152</t>
  </si>
  <si>
    <t>https://twitter.com/#!/stiel/status/848102982373605376</t>
  </si>
  <si>
    <t>https://twitter.com/#!/stiel/status/848779167881502720</t>
  </si>
  <si>
    <t>https://twitter.com/#!/edavislte/status/847409299689058310</t>
  </si>
  <si>
    <t>https://twitter.com/#!/edavislte/status/847409303459840005</t>
  </si>
  <si>
    <t>https://twitter.com/#!/edavislte/status/847409305338785792</t>
  </si>
  <si>
    <t>https://twitter.com/#!/edavislte/status/847409311252832258</t>
  </si>
  <si>
    <t>https://twitter.com/#!/edavislte/status/847409313253425153</t>
  </si>
  <si>
    <t>https://twitter.com/#!/edavislte/status/847409315015032832</t>
  </si>
  <si>
    <t>https://twitter.com/#!/edavislte/status/847441883924123656</t>
  </si>
  <si>
    <t>https://twitter.com/#!/edavislte/status/847494651913228290</t>
  </si>
  <si>
    <t>https://twitter.com/#!/edavislte/status/847514952978104320</t>
  </si>
  <si>
    <t>https://twitter.com/#!/edavislte/status/847541221140647937</t>
  </si>
  <si>
    <t>https://twitter.com/#!/edavislte/status/847662019465498625</t>
  </si>
  <si>
    <t>https://twitter.com/#!/edavislte/status/847844515880763393</t>
  </si>
  <si>
    <t>https://twitter.com/#!/edavislte/status/848518964875493376</t>
  </si>
  <si>
    <t>https://twitter.com/#!/edavislte/status/848780669597700096</t>
  </si>
  <si>
    <t>https://twitter.com/#!/info_terampil/status/847558336660725762</t>
  </si>
  <si>
    <t>https://twitter.com/#!/info_terampil/status/847762187208634369</t>
  </si>
  <si>
    <t>https://twitter.com/#!/info_terampil/status/847966021931552768</t>
  </si>
  <si>
    <t>https://twitter.com/#!/info_terampil/status/848169883556651009</t>
  </si>
  <si>
    <t>https://twitter.com/#!/info_terampil/status/848373731755835393</t>
  </si>
  <si>
    <t>https://twitter.com/#!/info_terampil/status/848577565241389056</t>
  </si>
  <si>
    <t>https://twitter.com/#!/info_terampil/status/848781410978586624</t>
  </si>
  <si>
    <t>https://twitter.com/#!/mrboukaiacedric/status/847399095064866817</t>
  </si>
  <si>
    <t>https://twitter.com/#!/benmaxmar/status/847397119795253248</t>
  </si>
  <si>
    <t>https://twitter.com/#!/benmaxmar/status/847775258820190208</t>
  </si>
  <si>
    <t>https://twitter.com/#!/benmaxmar/status/847796265517711360</t>
  </si>
  <si>
    <t>https://twitter.com/#!/benmaxmar/status/848781948742926336</t>
  </si>
  <si>
    <t>https://twitter.com/#!/sandra_orwell/status/847529754358145024</t>
  </si>
  <si>
    <t>https://twitter.com/#!/sandra_orwell/status/847529760435712000</t>
  </si>
  <si>
    <t>https://twitter.com/#!/sandra_orwell/status/847613988229664768</t>
  </si>
  <si>
    <t>https://twitter.com/#!/sandra_orwell/status/848570937914077185</t>
  </si>
  <si>
    <t>https://twitter.com/#!/sandra_orwell/status/848784773871022081</t>
  </si>
  <si>
    <t>https://twitter.com/#!/kenyanewsalerts/status/847478553767591937</t>
  </si>
  <si>
    <t>https://twitter.com/#!/kenyanewsalerts/status/848785307801575424</t>
  </si>
  <si>
    <t>https://twitter.com/#!/nesrom_ebooks/status/848787659434676225</t>
  </si>
  <si>
    <t>https://twitter.com/#!/iphoneshere/status/847463829059518465</t>
  </si>
  <si>
    <t>https://twitter.com/#!/iphoneshere/status/847463836928032769</t>
  </si>
  <si>
    <t>https://twitter.com/#!/iphoneshere/status/847480826497384448</t>
  </si>
  <si>
    <t>https://twitter.com/#!/iphoneshere/status/847515783513034752</t>
  </si>
  <si>
    <t>https://twitter.com/#!/iphoneshere/status/847515784645443586</t>
  </si>
  <si>
    <t>https://twitter.com/#!/iphoneshere/status/847541209539031040</t>
  </si>
  <si>
    <t>https://twitter.com/#!/iphoneshere/status/847541213733330944</t>
  </si>
  <si>
    <t>https://twitter.com/#!/iphoneshere/status/847541215767560192</t>
  </si>
  <si>
    <t>https://twitter.com/#!/iphoneshere/status/847549256801992704</t>
  </si>
  <si>
    <t>https://twitter.com/#!/iphoneshere/status/847608146201722881</t>
  </si>
  <si>
    <t>https://twitter.com/#!/iphoneshere/status/847616320367607808</t>
  </si>
  <si>
    <t>https://twitter.com/#!/iphoneshere/status/847633308674531334</t>
  </si>
  <si>
    <t>https://twitter.com/#!/iphoneshere/status/847649925554880512</t>
  </si>
  <si>
    <t>https://twitter.com/#!/iphoneshere/status/847766942760947712</t>
  </si>
  <si>
    <t>https://twitter.com/#!/iphoneshere/status/847792362604462081</t>
  </si>
  <si>
    <t>https://twitter.com/#!/iphoneshere/status/847792366161285120</t>
  </si>
  <si>
    <t>https://twitter.com/#!/iphoneshere/status/847844204130705408</t>
  </si>
  <si>
    <t>https://twitter.com/#!/iphoneshere/status/847844207863582720</t>
  </si>
  <si>
    <t>https://twitter.com/#!/iphoneshere/status/847852507627888640</t>
  </si>
  <si>
    <t>https://twitter.com/#!/iphoneshere/status/847902831038259200</t>
  </si>
  <si>
    <t>https://twitter.com/#!/iphoneshere/status/847902833458294784</t>
  </si>
  <si>
    <t>https://twitter.com/#!/iphoneshere/status/847919445863309312</t>
  </si>
  <si>
    <t>https://twitter.com/#!/iphoneshere/status/847993198106492929</t>
  </si>
  <si>
    <t>https://twitter.com/#!/iphoneshere/status/848027038677991424</t>
  </si>
  <si>
    <t>https://twitter.com/#!/iphoneshere/status/848128581049827329</t>
  </si>
  <si>
    <t>https://twitter.com/#!/iphoneshere/status/848187214202667008</t>
  </si>
  <si>
    <t>https://twitter.com/#!/iphoneshere/status/848237291776524288</t>
  </si>
  <si>
    <t>https://twitter.com/#!/iphoneshere/status/848475614482841601</t>
  </si>
  <si>
    <t>https://twitter.com/#!/iphoneshere/status/848491974432706560</t>
  </si>
  <si>
    <t>https://twitter.com/#!/iphoneshere/status/848491977087762432</t>
  </si>
  <si>
    <t>https://twitter.com/#!/iphoneshere/status/848525186852728832</t>
  </si>
  <si>
    <t>https://twitter.com/#!/iphoneshere/status/848566961902505984</t>
  </si>
  <si>
    <t>https://twitter.com/#!/iphoneshere/status/848566963227860992</t>
  </si>
  <si>
    <t>https://twitter.com/#!/iphoneshere/status/848583343054610433</t>
  </si>
  <si>
    <t>https://twitter.com/#!/iphoneshere/status/848790938436509696</t>
  </si>
  <si>
    <t>https://twitter.com/#!/john_westra/status/847467741867003906</t>
  </si>
  <si>
    <t>https://twitter.com/#!/john_westra/status/847485357868302336</t>
  </si>
  <si>
    <t>https://twitter.com/#!/john_westra/status/847485378265104384</t>
  </si>
  <si>
    <t>https://twitter.com/#!/john_westra/status/848059123157483520</t>
  </si>
  <si>
    <t>https://twitter.com/#!/john_westra/status/848143197658267648</t>
  </si>
  <si>
    <t>https://twitter.com/#!/john_westra/status/848217505206120448</t>
  </si>
  <si>
    <t>https://twitter.com/#!/john_westra/status/848339215100256261</t>
  </si>
  <si>
    <t>https://twitter.com/#!/john_westra/status/848655689643827200</t>
  </si>
  <si>
    <t>https://twitter.com/#!/john_westra/status/848777396295573505</t>
  </si>
  <si>
    <t>https://twitter.com/#!/john_westra/status/848777409067229184</t>
  </si>
  <si>
    <t>https://twitter.com/#!/john_westra/status/848791205714546688</t>
  </si>
  <si>
    <t>https://twitter.com/#!/elena_miller_l/status/847545300143054848</t>
  </si>
  <si>
    <t>https://twitter.com/#!/elena_miller_l/status/847561479834419202</t>
  </si>
  <si>
    <t>https://twitter.com/#!/elena_miller_l/status/847570168318263296</t>
  </si>
  <si>
    <t>https://twitter.com/#!/elena_miller_l/status/847825844374392834</t>
  </si>
  <si>
    <t>https://twitter.com/#!/elena_miller_l/status/847834655948550145</t>
  </si>
  <si>
    <t>https://twitter.com/#!/elena_miller_l/status/847876709101608961</t>
  </si>
  <si>
    <t>https://twitter.com/#!/elena_miller_l/status/847991681920098304</t>
  </si>
  <si>
    <t>https://twitter.com/#!/elena_miller_l/status/848147867629797376</t>
  </si>
  <si>
    <t>https://twitter.com/#!/elena_miller_l/status/848214151864270848</t>
  </si>
  <si>
    <t>https://twitter.com/#!/elena_miller_l/status/848214172038868993</t>
  </si>
  <si>
    <t>https://twitter.com/#!/elena_miller_l/status/848214176560316417</t>
  </si>
  <si>
    <t>https://twitter.com/#!/elena_miller_l/status/848238811637100544</t>
  </si>
  <si>
    <t>https://twitter.com/#!/elena_miller_l/status/848296195206160384</t>
  </si>
  <si>
    <t>https://twitter.com/#!/elena_miller_l/status/848352562105303040</t>
  </si>
  <si>
    <t>https://twitter.com/#!/elena_miller_l/status/848401135400476672</t>
  </si>
  <si>
    <t>https://twitter.com/#!/elena_miller_l/status/848409426855772160</t>
  </si>
  <si>
    <t>https://twitter.com/#!/elena_miller_l/status/848499142536028160</t>
  </si>
  <si>
    <t>https://twitter.com/#!/elena_miller_l/status/848515998256726016</t>
  </si>
  <si>
    <t>https://twitter.com/#!/elena_miller_l/status/848516001838776320</t>
  </si>
  <si>
    <t>https://twitter.com/#!/elena_miller_l/status/848531996959580160</t>
  </si>
  <si>
    <t>https://twitter.com/#!/elena_miller_l/status/848548353155543041</t>
  </si>
  <si>
    <t>https://twitter.com/#!/elena_miller_l/status/848564197646417921</t>
  </si>
  <si>
    <t>https://twitter.com/#!/elena_miller_l/status/848637931703066624</t>
  </si>
  <si>
    <t>https://twitter.com/#!/aculbaharii/status/847707249602576384</t>
  </si>
  <si>
    <t>https://twitter.com/#!/aculbaharii/status/847782541872574465</t>
  </si>
  <si>
    <t>https://twitter.com/#!/aculbaharii/status/848069729231278080</t>
  </si>
  <si>
    <t>https://twitter.com/#!/aculbaharii/status/848069735119978496</t>
  </si>
  <si>
    <t>https://twitter.com/#!/aculbaharii/status/848069741310865409</t>
  </si>
  <si>
    <t>https://twitter.com/#!/aculbaharii/status/848130195794141186</t>
  </si>
  <si>
    <t>https://twitter.com/#!/aculbaharii/status/848430909854539778</t>
  </si>
  <si>
    <t>https://twitter.com/#!/aculbaharii/status/848793358210404352</t>
  </si>
  <si>
    <t>https://twitter.com/#!/pwidanika/status/847707083000528896</t>
  </si>
  <si>
    <t>https://twitter.com/#!/pwidanika/status/847781381795131392</t>
  </si>
  <si>
    <t>https://twitter.com/#!/pwidanika/status/848069261704802304</t>
  </si>
  <si>
    <t>https://twitter.com/#!/pwidanika/status/848069270005219328</t>
  </si>
  <si>
    <t>https://twitter.com/#!/pwidanika/status/848069281153732609</t>
  </si>
  <si>
    <t>https://twitter.com/#!/pwidanika/status/848129577402716160</t>
  </si>
  <si>
    <t>https://twitter.com/#!/pwidanika/status/848794055324516353</t>
  </si>
  <si>
    <t>https://twitter.com/#!/danny_potter8/status/847523111448616960</t>
  </si>
  <si>
    <t>https://twitter.com/#!/danny_potter8/status/847886007823249408</t>
  </si>
  <si>
    <t>https://twitter.com/#!/danny_potter8/status/848173408118386689</t>
  </si>
  <si>
    <t>https://twitter.com/#!/danny_potter8/status/848612293944295424</t>
  </si>
  <si>
    <t>https://twitter.com/#!/danny_potter8/status/848794495558733824</t>
  </si>
  <si>
    <t>https://twitter.com/#!/dailymediastory/status/848280730601897984</t>
  </si>
  <si>
    <t>https://twitter.com/#!/dailymediastory/status/848796335390076928</t>
  </si>
  <si>
    <t>https://twitter.com/#!/_wirtschaft_/status/847408371313516544</t>
  </si>
  <si>
    <t>https://twitter.com/#!/_wirtschaft_/status/847709926864560128</t>
  </si>
  <si>
    <t>https://twitter.com/#!/_wirtschaft_/status/848072198636142593</t>
  </si>
  <si>
    <t>https://twitter.com/#!/_wirtschaft_/status/848072204709507074</t>
  </si>
  <si>
    <t>https://twitter.com/#!/_wirtschaft_/status/848238340809863168</t>
  </si>
  <si>
    <t>https://twitter.com/#!/_wirtschaft_/status/848435925076103168</t>
  </si>
  <si>
    <t>https://twitter.com/#!/_wirtschaft_/status/848796391182880768</t>
  </si>
  <si>
    <t>https://twitter.com/#!/royalmonster1/status/848797714364026880</t>
  </si>
  <si>
    <t>https://twitter.com/#!/ttgc_/status/848799929590042624</t>
  </si>
  <si>
    <t>https://twitter.com/#!/indonesia_esok/status/847392481024933891</t>
  </si>
  <si>
    <t>https://twitter.com/#!/indonesia_esok/status/847708573744246784</t>
  </si>
  <si>
    <t>https://twitter.com/#!/indonesia_esok/status/847782817639432192</t>
  </si>
  <si>
    <t>https://twitter.com/#!/indonesia_esok/status/848072380429737984</t>
  </si>
  <si>
    <t>https://twitter.com/#!/indonesia_esok/status/848072384020074497</t>
  </si>
  <si>
    <t>https://twitter.com/#!/indonesia_esok/status/848072387291619328</t>
  </si>
  <si>
    <t>https://twitter.com/#!/indonesia_esok/status/848130606470803460</t>
  </si>
  <si>
    <t>https://twitter.com/#!/indonesia_esok/status/848432601689800704</t>
  </si>
  <si>
    <t>https://twitter.com/#!/indonesia_esok/status/848800387972816897</t>
  </si>
  <si>
    <t>https://twitter.com/#!/indonesia_esok/status/848800391282081792</t>
  </si>
  <si>
    <t>https://twitter.com/#!/indonesia_esok/status/848800396982181888</t>
  </si>
  <si>
    <t>https://twitter.com/#!/miska_j/status/848802566351859712</t>
  </si>
  <si>
    <t>https://twitter.com/#!/miska_j/status/848751474947624960</t>
  </si>
  <si>
    <t>https://twitter.com/#!/markgrogerd/status/848803244436365313</t>
  </si>
  <si>
    <t>https://twitter.com/#!/markgrogerd/status/848804263752982528</t>
  </si>
  <si>
    <t>https://twitter.com/#!/sebastienbracco/status/848805284411838464</t>
  </si>
  <si>
    <t>https://twitter.com/#!/karnagechicken/status/847529817083961344</t>
  </si>
  <si>
    <t>https://twitter.com/#!/uravgconsumer/status/847263974684938241</t>
  </si>
  <si>
    <t>https://twitter.com/#!/karnagechicken/status/847531387649490944</t>
  </si>
  <si>
    <t>https://twitter.com/#!/tldtoday/status/847602053564071937</t>
  </si>
  <si>
    <t>https://twitter.com/#!/karnagechicken/status/847686667871764481</t>
  </si>
  <si>
    <t>https://twitter.com/#!/karnagechicken/status/848204985213083648</t>
  </si>
  <si>
    <t>https://twitter.com/#!/androidauth/status/847441362714673153</t>
  </si>
  <si>
    <t>https://twitter.com/#!/androidauth/status/847433810257920000</t>
  </si>
  <si>
    <t>https://twitter.com/#!/androidauth/status/848610900382801920</t>
  </si>
  <si>
    <t>https://twitter.com/#!/karnagechicken/status/847541706639773696</t>
  </si>
  <si>
    <t>https://twitter.com/#!/karnagechicken/status/848111954627616768</t>
  </si>
  <si>
    <t>https://twitter.com/#!/karnagechicken/status/848233204700123136</t>
  </si>
  <si>
    <t>https://twitter.com/#!/karnagechicken/status/847537355321954306</t>
  </si>
  <si>
    <t>https://twitter.com/#!/karnagechicken/status/848547713415352321</t>
  </si>
  <si>
    <t>https://twitter.com/#!/karnagechicken/status/848805695923343361</t>
  </si>
  <si>
    <t>https://twitter.com/#!/karnagechicken/status/847490413782999040</t>
  </si>
  <si>
    <t>https://twitter.com/#!/j_10_613/status/847996568904974336</t>
  </si>
  <si>
    <t>https://twitter.com/#!/j_10_613/status/848673997164208128</t>
  </si>
  <si>
    <t>https://twitter.com/#!/j_10_613/status/848806387505283072</t>
  </si>
  <si>
    <t>https://twitter.com/#!/newsnoida/status/848522927259742210</t>
  </si>
  <si>
    <t>https://twitter.com/#!/newsnoida/status/848809861295079428</t>
  </si>
  <si>
    <t>https://twitter.com/#!/theappygamer/status/847502315091140612</t>
  </si>
  <si>
    <t>https://twitter.com/#!/theappygamer/status/847525695492427777</t>
  </si>
  <si>
    <t>https://twitter.com/#!/theappygamer/status/848766811285966848</t>
  </si>
  <si>
    <t>https://twitter.com/#!/theappygamer/status/848812091578478592</t>
  </si>
  <si>
    <t>https://twitter.com/#!/hydrlon_/status/848767023983321088</t>
  </si>
  <si>
    <t>https://twitter.com/#!/hydrlon_/status/848812470886178816</t>
  </si>
  <si>
    <t>https://twitter.com/#!/ad_alexander_s/status/848813134873632768</t>
  </si>
  <si>
    <t>https://twitter.com/#!/ti_updates/status/847607392711753728</t>
  </si>
  <si>
    <t>https://twitter.com/#!/ti_updates/status/847656210052464641</t>
  </si>
  <si>
    <t>https://twitter.com/#!/ti_updates/status/847889248309043200</t>
  </si>
  <si>
    <t>https://twitter.com/#!/ti_updates/status/847914420172804097</t>
  </si>
  <si>
    <t>https://twitter.com/#!/ti_updates/status/847980349564911616</t>
  </si>
  <si>
    <t>https://twitter.com/#!/ti_updates/status/847988399050850306</t>
  </si>
  <si>
    <t>https://twitter.com/#!/ti_updates/status/848210117145251844</t>
  </si>
  <si>
    <t>https://twitter.com/#!/ti_updates/status/848430316385558529</t>
  </si>
  <si>
    <t>https://twitter.com/#!/ti_updates/status/848463028932575234</t>
  </si>
  <si>
    <t>https://twitter.com/#!/ti_updates/status/848569230047928320</t>
  </si>
  <si>
    <t>https://twitter.com/#!/ti_updates/status/848585591201583105</t>
  </si>
  <si>
    <t>https://twitter.com/#!/ti_updates/status/848651275168174081</t>
  </si>
  <si>
    <t>https://twitter.com/#!/ti_updates/status/848814347065237504</t>
  </si>
  <si>
    <t>https://twitter.com/#!/willbnerd/status/847491406364934145</t>
  </si>
  <si>
    <t>https://twitter.com/#!/willbnerd/status/847607491659681793</t>
  </si>
  <si>
    <t>https://twitter.com/#!/willbnerd/status/847656242415714305</t>
  </si>
  <si>
    <t>https://twitter.com/#!/willbnerd/status/847890039501541376</t>
  </si>
  <si>
    <t>https://twitter.com/#!/willbnerd/status/847914425331744768</t>
  </si>
  <si>
    <t>https://twitter.com/#!/willbnerd/status/847980362735026176</t>
  </si>
  <si>
    <t>https://twitter.com/#!/willbnerd/status/847988410237059072</t>
  </si>
  <si>
    <t>https://twitter.com/#!/willbnerd/status/848036864929943552</t>
  </si>
  <si>
    <t>https://twitter.com/#!/willbnerd/status/848210151601389568</t>
  </si>
  <si>
    <t>https://twitter.com/#!/willbnerd/status/848430327496179712</t>
  </si>
  <si>
    <t>https://twitter.com/#!/willbnerd/status/848463662847188993</t>
  </si>
  <si>
    <t>https://twitter.com/#!/willbnerd/status/848463665019863040</t>
  </si>
  <si>
    <t>https://twitter.com/#!/willbnerd/status/848569288352972800</t>
  </si>
  <si>
    <t>https://twitter.com/#!/willbnerd/status/848585623795515392</t>
  </si>
  <si>
    <t>https://twitter.com/#!/willbnerd/status/848814385652940800</t>
  </si>
  <si>
    <t>https://twitter.com/#!/willbnerd/status/848814396067299328</t>
  </si>
  <si>
    <t>https://twitter.com/#!/willbnerd/status/848814418691358720</t>
  </si>
  <si>
    <t>https://twitter.com/#!/shannondale15/status/847491403512860674</t>
  </si>
  <si>
    <t>https://twitter.com/#!/shannondale15/status/847607494717227008</t>
  </si>
  <si>
    <t>https://twitter.com/#!/shannondale15/status/847656237634265088</t>
  </si>
  <si>
    <t>https://twitter.com/#!/shannondale15/status/847890039853862912</t>
  </si>
  <si>
    <t>https://twitter.com/#!/shannondale15/status/847914430469885952</t>
  </si>
  <si>
    <t>https://twitter.com/#!/shannondale15/status/847980363074818048</t>
  </si>
  <si>
    <t>https://twitter.com/#!/shannondale15/status/847988410396495872</t>
  </si>
  <si>
    <t>https://twitter.com/#!/shannondale15/status/848036864556548097</t>
  </si>
  <si>
    <t>https://twitter.com/#!/shannondale15/status/848210151337218050</t>
  </si>
  <si>
    <t>https://twitter.com/#!/shannondale15/status/848430327324221441</t>
  </si>
  <si>
    <t>https://twitter.com/#!/shannondale15/status/848463045915365376</t>
  </si>
  <si>
    <t>https://twitter.com/#!/shannondale15/status/848463048587190272</t>
  </si>
  <si>
    <t>https://twitter.com/#!/shannondale15/status/848569280933224449</t>
  </si>
  <si>
    <t>https://twitter.com/#!/shannondale15/status/848585622516154368</t>
  </si>
  <si>
    <t>https://twitter.com/#!/shannondale15/status/848814385246085120</t>
  </si>
  <si>
    <t>https://twitter.com/#!/shannondale15/status/848814395677302785</t>
  </si>
  <si>
    <t>https://twitter.com/#!/shannondale15/status/848814418926247936</t>
  </si>
  <si>
    <t>https://twitter.com/#!/heathercantu12/status/847491392821616641</t>
  </si>
  <si>
    <t>https://twitter.com/#!/heathercantu12/status/847607411011493889</t>
  </si>
  <si>
    <t>https://twitter.com/#!/heathercantu12/status/847656213856755712</t>
  </si>
  <si>
    <t>https://twitter.com/#!/heathercantu12/status/847890013639499776</t>
  </si>
  <si>
    <t>https://twitter.com/#!/heathercantu12/status/847914423310102528</t>
  </si>
  <si>
    <t>https://twitter.com/#!/heathercantu12/status/847980353809559553</t>
  </si>
  <si>
    <t>https://twitter.com/#!/heathercantu12/status/847988404520275969</t>
  </si>
  <si>
    <t>https://twitter.com/#!/heathercantu12/status/848036847481569280</t>
  </si>
  <si>
    <t>https://twitter.com/#!/heathercantu12/status/848210140419432449</t>
  </si>
  <si>
    <t>https://twitter.com/#!/heathercantu12/status/848430324413419521</t>
  </si>
  <si>
    <t>https://twitter.com/#!/heathercantu12/status/848463045827280896</t>
  </si>
  <si>
    <t>https://twitter.com/#!/heathercantu12/status/848463048121634816</t>
  </si>
  <si>
    <t>https://twitter.com/#!/heathercantu12/status/848569275639975936</t>
  </si>
  <si>
    <t>https://twitter.com/#!/heathercantu12/status/848585620817498113</t>
  </si>
  <si>
    <t>https://twitter.com/#!/heathercantu12/status/848814383824109568</t>
  </si>
  <si>
    <t>https://twitter.com/#!/heathercantu12/status/848814411779194880</t>
  </si>
  <si>
    <t>https://twitter.com/#!/heathercantu12/status/848814420570525696</t>
  </si>
  <si>
    <t>https://twitter.com/#!/manicsec/status/847401547356971008</t>
  </si>
  <si>
    <t>https://twitter.com/#!/manicsec/status/847685417008734210</t>
  </si>
  <si>
    <t>https://twitter.com/#!/manicsec/status/847743308969394177</t>
  </si>
  <si>
    <t>https://twitter.com/#!/manicsec/status/848105180218376192</t>
  </si>
  <si>
    <t>https://twitter.com/#!/manicsec/status/848164142947028993</t>
  </si>
  <si>
    <t>https://twitter.com/#!/manicsec/status/848443667425644544</t>
  </si>
  <si>
    <t>https://twitter.com/#!/manicsec/status/848814530926755841</t>
  </si>
  <si>
    <t>https://twitter.com/#!/areyouanandroid/status/847896802137341952</t>
  </si>
  <si>
    <t>https://twitter.com/#!/areyouanandroid/status/847916129133658112</t>
  </si>
  <si>
    <t>https://twitter.com/#!/areyouanandroid/status/847991267799728128</t>
  </si>
  <si>
    <t>https://twitter.com/#!/areyouanandroid/status/848215622236463104</t>
  </si>
  <si>
    <t>https://twitter.com/#!/areyouanandroid/status/848467632017879041</t>
  </si>
  <si>
    <t>https://twitter.com/#!/areyouanandroid/status/848467644571426817</t>
  </si>
  <si>
    <t>https://twitter.com/#!/areyouanandroid/status/848580612638351361</t>
  </si>
  <si>
    <t>https://twitter.com/#!/areyouanandroid/status/848580637917417472</t>
  </si>
  <si>
    <t>https://twitter.com/#!/areyouanandroid/status/848815762898812933</t>
  </si>
  <si>
    <t>https://twitter.com/#!/areyouanandroid/status/848815764689825807</t>
  </si>
  <si>
    <t>https://twitter.com/#!/webgaming1/status/848816359865806848</t>
  </si>
  <si>
    <t>https://twitter.com/#!/d_twitdo/status/848126067412000768</t>
  </si>
  <si>
    <t>https://twitter.com/#!/d_twitdo/status/848333741219078144</t>
  </si>
  <si>
    <t>https://twitter.com/#!/d_twitdo/status/848818917434957824</t>
  </si>
  <si>
    <t>https://twitter.com/#!/tlwnewspump/status/847661284094955525</t>
  </si>
  <si>
    <t>https://twitter.com/#!/tlwnewspump/status/848819682933182464</t>
  </si>
  <si>
    <t>https://twitter.com/#!/hariankalteng/status/847407462160384001</t>
  </si>
  <si>
    <t>https://twitter.com/#!/hariankalteng/status/847423681018052610</t>
  </si>
  <si>
    <t>https://twitter.com/#!/hariankalteng/status/847722918528172034</t>
  </si>
  <si>
    <t>https://twitter.com/#!/hariankalteng/status/847780660085260289</t>
  </si>
  <si>
    <t>https://twitter.com/#!/hariankalteng/status/848087308125351937</t>
  </si>
  <si>
    <t>https://twitter.com/#!/hariankalteng/status/848087310851727361</t>
  </si>
  <si>
    <t>https://twitter.com/#!/hariankalteng/status/848087314467241984</t>
  </si>
  <si>
    <t>https://twitter.com/#!/hariankalteng/status/848128580223619073</t>
  </si>
  <si>
    <t>https://twitter.com/#!/hariankalteng/status/848447068523843584</t>
  </si>
  <si>
    <t>https://twitter.com/#!/hariankalteng/status/848814474530181120</t>
  </si>
  <si>
    <t>https://twitter.com/#!/hariankalteng/status/848814489055055872</t>
  </si>
  <si>
    <t>https://twitter.com/#!/hariankalteng/status/848822903168655360</t>
  </si>
  <si>
    <t>https://twitter.com/#!/venomanceress/status/848823937484169219</t>
  </si>
  <si>
    <t>https://twitter.com/#!/haangnim/status/848779749816057856</t>
  </si>
  <si>
    <t>https://twitter.com/#!/galaxy_sky_blue/status/848824069252292609</t>
  </si>
  <si>
    <t>https://twitter.com/#!/blackhipster666/status/847808058747219969</t>
  </si>
  <si>
    <t>https://twitter.com/#!/blackhipster666/status/848221936081661953</t>
  </si>
  <si>
    <t>https://twitter.com/#!/blackhipster666/status/848457193817079808</t>
  </si>
  <si>
    <t>https://twitter.com/#!/blackhipster666/status/848520152266223618</t>
  </si>
  <si>
    <t>https://twitter.com/#!/blackhipster666/status/848825482405695488</t>
  </si>
  <si>
    <t>https://twitter.com/#!/produccionesfc/status/847426494183858178</t>
  </si>
  <si>
    <t>https://twitter.com/#!/produccionesfc/status/847431024350969857</t>
  </si>
  <si>
    <t>https://twitter.com/#!/produccionesfc/status/847475631860432896</t>
  </si>
  <si>
    <t>https://twitter.com/#!/produccionesfc/status/847482216649281536</t>
  </si>
  <si>
    <t>https://twitter.com/#!/produccionesfc/status/847486907667763200</t>
  </si>
  <si>
    <t>https://twitter.com/#!/produccionesfc/status/847504517826359297</t>
  </si>
  <si>
    <t>https://twitter.com/#!/produccionesfc/status/847514557220179972</t>
  </si>
  <si>
    <t>https://twitter.com/#!/produccionesfc/status/847522622250344449</t>
  </si>
  <si>
    <t>https://twitter.com/#!/produccionesfc/status/847522628436942849</t>
  </si>
  <si>
    <t>https://twitter.com/#!/produccionesfc/status/847522640902467585</t>
  </si>
  <si>
    <t>https://twitter.com/#!/produccionesfc/status/847522647378415616</t>
  </si>
  <si>
    <t>https://twitter.com/#!/produccionesfc/status/847523516958298112</t>
  </si>
  <si>
    <t>https://twitter.com/#!/produccionesfc/status/847562349250785282</t>
  </si>
  <si>
    <t>https://twitter.com/#!/produccionesfc/status/847585069132861441</t>
  </si>
  <si>
    <t>https://twitter.com/#!/produccionesfc/status/847616564840902657</t>
  </si>
  <si>
    <t>https://twitter.com/#!/produccionesfc/status/847616566850068484</t>
  </si>
  <si>
    <t>https://twitter.com/#!/produccionesfc/status/847798965538095104</t>
  </si>
  <si>
    <t>https://twitter.com/#!/produccionesfc/status/847806646705434625</t>
  </si>
  <si>
    <t>https://twitter.com/#!/produccionesfc/status/847806649893085186</t>
  </si>
  <si>
    <t>https://twitter.com/#!/produccionesfc/status/847880812506828800</t>
  </si>
  <si>
    <t>https://twitter.com/#!/produccionesfc/status/847885015413387265</t>
  </si>
  <si>
    <t>https://twitter.com/#!/produccionesfc/status/847885028960993280</t>
  </si>
  <si>
    <t>https://twitter.com/#!/produccionesfc/status/847894671170949121</t>
  </si>
  <si>
    <t>https://twitter.com/#!/produccionesfc/status/847894674480279552</t>
  </si>
  <si>
    <t>https://twitter.com/#!/produccionesfc/status/847906045179645954</t>
  </si>
  <si>
    <t>https://twitter.com/#!/produccionesfc/status/847952729670660096</t>
  </si>
  <si>
    <t>https://twitter.com/#!/produccionesfc/status/847952733965619201</t>
  </si>
  <si>
    <t>https://twitter.com/#!/produccionesfc/status/847976375772487680</t>
  </si>
  <si>
    <t>https://twitter.com/#!/produccionesfc/status/847976377647345666</t>
  </si>
  <si>
    <t>https://twitter.com/#!/produccionesfc/status/848611556262907906</t>
  </si>
  <si>
    <t>https://twitter.com/#!/produccionesfc/status/848827253488222209</t>
  </si>
  <si>
    <t>https://twitter.com/#!/allabout5g/status/847984660915400704</t>
  </si>
  <si>
    <t>https://twitter.com/#!/allabout5g/status/848744914347319296</t>
  </si>
  <si>
    <t>https://twitter.com/#!/allabout5g/status/848830522537238528</t>
  </si>
  <si>
    <t>https://twitter.com/#!/black_leather_j/status/848833189678260225</t>
  </si>
  <si>
    <t>https://twitter.com/#!/ayoublachiri/status/848834254889000960</t>
  </si>
  <si>
    <t>https://twitter.com/#!/loriehiernaux/status/848837063843729408</t>
  </si>
  <si>
    <t>https://twitter.com/#!/brothers8christ/status/848837133720793088</t>
  </si>
  <si>
    <t>https://twitter.com/#!/hardisk/status/847554894169034752</t>
  </si>
  <si>
    <t>https://twitter.com/#!/soulsassassin/status/848837541314924544</t>
  </si>
  <si>
    <t>https://twitter.com/#!/mab_authentique/status/848835031514664960</t>
  </si>
  <si>
    <t>https://twitter.com/#!/clemouptb/status/848840690817781760</t>
  </si>
  <si>
    <t>https://twitter.com/#!/_qlbe/status/848521515029213184</t>
  </si>
  <si>
    <t>https://twitter.com/#!/_qlbe/status/848574280761827328</t>
  </si>
  <si>
    <t>https://twitter.com/#!/lsbqhidhmmtxccm/status/848527890429956098</t>
  </si>
  <si>
    <t>https://twitter.com/#!/moustic64300/status/848842743594053634</t>
  </si>
  <si>
    <t>https://twitter.com/#!/gx_ics/status/847574549776392192</t>
  </si>
  <si>
    <t>https://twitter.com/#!/gx_ics/status/847786072096374784</t>
  </si>
  <si>
    <t>https://twitter.com/#!/gx_ics/status/847997428263378945</t>
  </si>
  <si>
    <t>https://twitter.com/#!/gx_ics/status/848208736770441219</t>
  </si>
  <si>
    <t>https://twitter.com/#!/gx_ics/status/848420184494817280</t>
  </si>
  <si>
    <t>https://twitter.com/#!/gx_ics/status/848631546080669696</t>
  </si>
  <si>
    <t>https://twitter.com/#!/gx_ics/status/848842978818793472</t>
  </si>
  <si>
    <t>https://twitter.com/#!/thejoker_78/status/847390223604436992</t>
  </si>
  <si>
    <t>https://twitter.com/#!/thejoker_78/status/847390230818586624</t>
  </si>
  <si>
    <t>https://twitter.com/#!/thejoker_78/status/847397908940857344</t>
  </si>
  <si>
    <t>https://twitter.com/#!/thejoker_78/status/847412934720356352</t>
  </si>
  <si>
    <t>https://twitter.com/#!/thejoker_78/status/847443067011584000</t>
  </si>
  <si>
    <t>https://twitter.com/#!/thejoker_78/status/847443075584540672</t>
  </si>
  <si>
    <t>https://twitter.com/#!/thejoker_78/status/847462023063523328</t>
  </si>
  <si>
    <t>https://twitter.com/#!/thejoker_78/status/847470843542126595</t>
  </si>
  <si>
    <t>https://twitter.com/#!/thejoker_78/status/847479723772923904</t>
  </si>
  <si>
    <t>https://twitter.com/#!/thejoker_78/status/847488373233131520</t>
  </si>
  <si>
    <t>https://twitter.com/#!/thejoker_78/status/847488379428028417</t>
  </si>
  <si>
    <t>https://twitter.com/#!/thejoker_78/status/847701392324042753</t>
  </si>
  <si>
    <t>https://twitter.com/#!/thejoker_78/status/847775258719514631</t>
  </si>
  <si>
    <t>https://twitter.com/#!/thejoker_78/status/847816918191005696</t>
  </si>
  <si>
    <t>https://twitter.com/#!/thejoker_78/status/848804594994081792</t>
  </si>
  <si>
    <t>https://twitter.com/#!/thejoker_78/status/848824714994778113</t>
  </si>
  <si>
    <t>https://twitter.com/#!/thejoker_78/status/848843594815463424</t>
  </si>
  <si>
    <t>https://twitter.com/#!/404_magaz/status/847834525577224192</t>
  </si>
  <si>
    <t>https://twitter.com/#!/j_mando69/status/848843721726709761</t>
  </si>
  <si>
    <t>https://twitter.com/#!/divineredpanda/status/848844128687403009</t>
  </si>
  <si>
    <t>https://twitter.com/#!/diariodecaracas/status/848511084071989248</t>
  </si>
  <si>
    <t>https://twitter.com/#!/diariodecaracas/status/848844535954321408</t>
  </si>
  <si>
    <t>https://twitter.com/#!/sriramhebbar/status/847684938975465473</t>
  </si>
  <si>
    <t>https://twitter.com/#!/sriramhebbar/status/847758795463835649</t>
  </si>
  <si>
    <t>https://twitter.com/#!/sriramhebbar/status/847990733130801153</t>
  </si>
  <si>
    <t>https://twitter.com/#!/sriramhebbar/status/848113758333394944</t>
  </si>
  <si>
    <t>https://twitter.com/#!/sriramhebbar/status/848162579537043456</t>
  </si>
  <si>
    <t>https://twitter.com/#!/sriramhebbar/status/847418118586617857</t>
  </si>
  <si>
    <t>https://twitter.com/#!/sriramhebbar/status/847498977205407744</t>
  </si>
  <si>
    <t>https://twitter.com/#!/sriramhebbar/status/847506748445384705</t>
  </si>
  <si>
    <t>https://twitter.com/#!/sriramhebbar/status/847513567947497472</t>
  </si>
  <si>
    <t>https://twitter.com/#!/sriramhebbar/status/847532913067343873</t>
  </si>
  <si>
    <t>https://twitter.com/#!/sriramhebbar/status/847620758419382274</t>
  </si>
  <si>
    <t>https://twitter.com/#!/sriramhebbar/status/847833695490777088</t>
  </si>
  <si>
    <t>https://twitter.com/#!/sriramhebbar/status/847870897142743040</t>
  </si>
  <si>
    <t>https://twitter.com/#!/sriramhebbar/status/848041002828939264</t>
  </si>
  <si>
    <t>https://twitter.com/#!/sriramhebbar/status/848845405525639168</t>
  </si>
  <si>
    <t>https://twitter.com/#!/applesfera/status/847335164296310784</t>
  </si>
  <si>
    <t>https://twitter.com/#!/applesfera/status/848192748637351937</t>
  </si>
  <si>
    <t>https://twitter.com/#!/noticiasdeapple/status/848194103955292167</t>
  </si>
  <si>
    <t>https://twitter.com/#!/noticiasdeapple/status/847781923741106176</t>
  </si>
  <si>
    <t>https://twitter.com/#!/noticiasdeapple/status/847843448053002240</t>
  </si>
  <si>
    <t>https://twitter.com/#!/noticiasdeapple/status/848094109155938304</t>
  </si>
  <si>
    <t>https://twitter.com/#!/noticiasdeapple/status/848094120400883712</t>
  </si>
  <si>
    <t>https://twitter.com/#!/noticiasdeapple/status/848129217057435654</t>
  </si>
  <si>
    <t>https://twitter.com/#!/noticiasdeapple/status/848326696600297473</t>
  </si>
  <si>
    <t>https://twitter.com/#!/noticiasdeapple/status/848492801746710529</t>
  </si>
  <si>
    <t>https://twitter.com/#!/noticiasdeapple/status/848506699614957568</t>
  </si>
  <si>
    <t>https://twitter.com/#!/noticiasdeapple/status/848599951198302208</t>
  </si>
  <si>
    <t>https://twitter.com/#!/noticiasdeapple/status/848846106322751488</t>
  </si>
  <si>
    <t>https://twitter.com/#!/noticias__apple/status/847406939227136007</t>
  </si>
  <si>
    <t>https://twitter.com/#!/noticias__apple/status/847420769332207619</t>
  </si>
  <si>
    <t>https://twitter.com/#!/noticias__apple/status/847468631323758592</t>
  </si>
  <si>
    <t>https://twitter.com/#!/noticias__apple/status/847468632929992706</t>
  </si>
  <si>
    <t>https://twitter.com/#!/noticias__apple/status/847497557462757377</t>
  </si>
  <si>
    <t>https://twitter.com/#!/noticias__apple/status/847507522067980290</t>
  </si>
  <si>
    <t>https://twitter.com/#!/noticias__apple/status/847518917388128258</t>
  </si>
  <si>
    <t>https://twitter.com/#!/noticias__apple/status/847546669264769025</t>
  </si>
  <si>
    <t>https://twitter.com/#!/noticias__apple/status/847546670673997825</t>
  </si>
  <si>
    <t>https://twitter.com/#!/noticias__apple/status/847556678560215040</t>
  </si>
  <si>
    <t>https://twitter.com/#!/noticias__apple/status/847579264643989504</t>
  </si>
  <si>
    <t>https://twitter.com/#!/noticias__apple/status/847594308958072833</t>
  </si>
  <si>
    <t>https://twitter.com/#!/noticias__apple/status/847614723017261057</t>
  </si>
  <si>
    <t>https://twitter.com/#!/noticias__apple/status/847715107270295552</t>
  </si>
  <si>
    <t>https://twitter.com/#!/noticias__apple/status/847760418319851521</t>
  </si>
  <si>
    <t>https://twitter.com/#!/noticias__apple/status/847775510541238272</t>
  </si>
  <si>
    <t>https://twitter.com/#!/noticias__apple/status/847775521639477249</t>
  </si>
  <si>
    <t>https://twitter.com/#!/noticias__apple/status/847783118954270720</t>
  </si>
  <si>
    <t>https://twitter.com/#!/noticias__apple/status/847822213701042176</t>
  </si>
  <si>
    <t>https://twitter.com/#!/noticias__apple/status/847843611819560960</t>
  </si>
  <si>
    <t>https://twitter.com/#!/noticias__apple/status/847852309241618433</t>
  </si>
  <si>
    <t>https://twitter.com/#!/noticias__apple/status/847881300535115776</t>
  </si>
  <si>
    <t>https://twitter.com/#!/noticias__apple/status/848077496411095040</t>
  </si>
  <si>
    <t>https://twitter.com/#!/noticias__apple/status/848095158520381445</t>
  </si>
  <si>
    <t>https://twitter.com/#!/noticias__apple/status/848107706103865347</t>
  </si>
  <si>
    <t>https://twitter.com/#!/noticias__apple/status/848124104217636864</t>
  </si>
  <si>
    <t>https://twitter.com/#!/noticias__apple/status/848200317850267648</t>
  </si>
  <si>
    <t>https://twitter.com/#!/noticias__apple/status/848326924434911233</t>
  </si>
  <si>
    <t>https://twitter.com/#!/noticias__apple/status/848440648277667842</t>
  </si>
  <si>
    <t>https://twitter.com/#!/noticias__apple/status/848484716823162881</t>
  </si>
  <si>
    <t>https://twitter.com/#!/noticias__apple/status/848491749857165313</t>
  </si>
  <si>
    <t>https://twitter.com/#!/noticias__apple/status/848501022121218049</t>
  </si>
  <si>
    <t>https://twitter.com/#!/noticias__apple/status/848506858688188420</t>
  </si>
  <si>
    <t>https://twitter.com/#!/noticias__apple/status/848591736028966913</t>
  </si>
  <si>
    <t>https://twitter.com/#!/noticias__apple/status/848591738772082693</t>
  </si>
  <si>
    <t>https://twitter.com/#!/noticias__apple/status/848599942432260097</t>
  </si>
  <si>
    <t>https://twitter.com/#!/noticias__apple/status/848846657022291968</t>
  </si>
  <si>
    <t>https://twitter.com/#!/noticias__apple/status/848847171277524992</t>
  </si>
  <si>
    <t>https://twitter.com/#!/noticias__apple/status/848847177094967296</t>
  </si>
  <si>
    <t>https://twitter.com/#!/twandroid/status/848273268280881152</t>
  </si>
  <si>
    <t>https://twitter.com/#!/twandroid/status/848635657987731458</t>
  </si>
  <si>
    <t>https://twitter.com/#!/pierropvt/status/848848672934723584</t>
  </si>
  <si>
    <t>https://twitter.com/#!/sportsroadhouse/status/847575501526802433</t>
  </si>
  <si>
    <t>https://twitter.com/#!/sportsroadhouse/status/847600636707328000</t>
  </si>
  <si>
    <t>https://twitter.com/#!/sportsroadhouse/status/847654981612183555</t>
  </si>
  <si>
    <t>https://twitter.com/#!/sportsroadhouse/status/848395906739093508</t>
  </si>
  <si>
    <t>https://twitter.com/#!/sportsroadhouse/status/848419039630155776</t>
  </si>
  <si>
    <t>https://twitter.com/#!/sportsroadhouse/status/848476406212251649</t>
  </si>
  <si>
    <t>https://twitter.com/#!/sportsroadhouse/status/848514927010631682</t>
  </si>
  <si>
    <t>https://twitter.com/#!/sportsroadhouse/status/848683394896506880</t>
  </si>
  <si>
    <t>https://twitter.com/#!/sportsroadhouse/status/848850123199098880</t>
  </si>
  <si>
    <t>https://twitter.com/#!/julius_johnlock/status/847311405371883520</t>
  </si>
  <si>
    <t>https://twitter.com/#!/j_watsonholmes/status/847414774056996865</t>
  </si>
  <si>
    <t>https://twitter.com/#!/j_watsonholmes/status/848850729385197568</t>
  </si>
  <si>
    <t>https://twitter.com/#!/julius_johnlock/status/848763011930222593</t>
  </si>
  <si>
    <t>https://twitter.com/#!/mybroadband/status/847371908068671488</t>
  </si>
  <si>
    <t>https://twitter.com/#!/mybroadband/status/848852705510555649</t>
  </si>
  <si>
    <t>https://twitter.com/#!/pisapapeles_net/status/847280265353281536</t>
  </si>
  <si>
    <t>https://twitter.com/#!/pisapapeles_net/status/847403342934360068</t>
  </si>
  <si>
    <t>https://twitter.com/#!/pisapapeles_net/status/847539295829336065</t>
  </si>
  <si>
    <t>https://twitter.com/#!/pisapapeles_net/status/847815080280551424</t>
  </si>
  <si>
    <t>https://twitter.com/#!/pisapapeles_net/status/847826148885229568</t>
  </si>
  <si>
    <t>https://twitter.com/#!/pisapapeles_net/status/848679160021209089</t>
  </si>
  <si>
    <t>https://twitter.com/#!/pisapapeles_net/status/848852890575831041</t>
  </si>
  <si>
    <t>https://twitter.com/#!/mayamaxx774/status/848853332294643712</t>
  </si>
  <si>
    <t>https://twitter.com/#!/j_cortinovis/status/848350372645285888</t>
  </si>
  <si>
    <t>https://twitter.com/#!/j_cortinovis/status/848407525913485314</t>
  </si>
  <si>
    <t>https://twitter.com/#!/j_cortinovis/status/848577581842673665</t>
  </si>
  <si>
    <t>https://twitter.com/#!/j_cortinovis/status/848853449437523969</t>
  </si>
  <si>
    <t>https://twitter.com/#!/tzuyupika/status/848853875675279365</t>
  </si>
  <si>
    <t>https://twitter.com/#!/codeurs/status/847469102176256001</t>
  </si>
  <si>
    <t>https://twitter.com/#!/codeurs/status/847469121482637313</t>
  </si>
  <si>
    <t>https://twitter.com/#!/codeurs/status/847484402120523776</t>
  </si>
  <si>
    <t>https://twitter.com/#!/codeurs/status/847484406897885184</t>
  </si>
  <si>
    <t>https://twitter.com/#!/codeurs/status/847484409477423104</t>
  </si>
  <si>
    <t>https://twitter.com/#!/codeurs/status/847560371598639104</t>
  </si>
  <si>
    <t>https://twitter.com/#!/codeurs/status/847569921429061632</t>
  </si>
  <si>
    <t>https://twitter.com/#!/codeurs/status/847620272534323201</t>
  </si>
  <si>
    <t>https://twitter.com/#!/codeurs/status/847810550243368962</t>
  </si>
  <si>
    <t>https://twitter.com/#!/codeurs/status/847857723051917312</t>
  </si>
  <si>
    <t>https://twitter.com/#!/codeurs/status/848264529653899264</t>
  </si>
  <si>
    <t>https://twitter.com/#!/codeurs/status/848294088889688064</t>
  </si>
  <si>
    <t>https://twitter.com/#!/codeurs/status/848444696942624768</t>
  </si>
  <si>
    <t>https://twitter.com/#!/codeurs/status/848580820809900032</t>
  </si>
  <si>
    <t>https://twitter.com/#!/codeurs/status/848632046318632960</t>
  </si>
  <si>
    <t>https://twitter.com/#!/codeurs/status/848672196331397120</t>
  </si>
  <si>
    <t>https://twitter.com/#!/codeurs/status/848701107308077056</t>
  </si>
  <si>
    <t>https://twitter.com/#!/codeurs/status/848822731516682240</t>
  </si>
  <si>
    <t>https://twitter.com/#!/codeurs/status/848854198485516288</t>
  </si>
  <si>
    <t>https://twitter.com/#!/akarizenichi/status/848855078089785344</t>
  </si>
  <si>
    <t>https://twitter.com/#!/lagalaxysrh/status/847564114461204480</t>
  </si>
  <si>
    <t>https://twitter.com/#!/lagalaxysrh/status/847590788993212416</t>
  </si>
  <si>
    <t>https://twitter.com/#!/lagalaxysrh/status/847610223825010688</t>
  </si>
  <si>
    <t>https://twitter.com/#!/lagalaxysrh/status/847739083354914822</t>
  </si>
  <si>
    <t>https://twitter.com/#!/lagalaxysrh/status/847739090342625283</t>
  </si>
  <si>
    <t>https://twitter.com/#!/lagalaxysrh/status/847740789866209281</t>
  </si>
  <si>
    <t>https://twitter.com/#!/lagalaxysrh/status/847768267754151937</t>
  </si>
  <si>
    <t>https://twitter.com/#!/lagalaxysrh/status/847893074676129792</t>
  </si>
  <si>
    <t>https://twitter.com/#!/lagalaxysrh/status/847918734287151104</t>
  </si>
  <si>
    <t>https://twitter.com/#!/lagalaxysrh/status/847918740536647680</t>
  </si>
  <si>
    <t>https://twitter.com/#!/lagalaxysrh/status/847944892210847744</t>
  </si>
  <si>
    <t>https://twitter.com/#!/lagalaxysrh/status/847967885783744512</t>
  </si>
  <si>
    <t>https://twitter.com/#!/lagalaxysrh/status/848002510765694976</t>
  </si>
  <si>
    <t>https://twitter.com/#!/lagalaxysrh/status/848009057042481152</t>
  </si>
  <si>
    <t>https://twitter.com/#!/lagalaxysrh/status/848095388657528832</t>
  </si>
  <si>
    <t>https://twitter.com/#!/lagalaxysrh/status/848108972515119104</t>
  </si>
  <si>
    <t>https://twitter.com/#!/lagalaxysrh/status/848227956577128448</t>
  </si>
  <si>
    <t>https://twitter.com/#!/lagalaxysrh/status/848246134971670529</t>
  </si>
  <si>
    <t>https://twitter.com/#!/lagalaxysrh/status/848264492907610112</t>
  </si>
  <si>
    <t>https://twitter.com/#!/lagalaxysrh/status/848286890096697346</t>
  </si>
  <si>
    <t>https://twitter.com/#!/lagalaxysrh/status/848335912568201217</t>
  </si>
  <si>
    <t>https://twitter.com/#!/lagalaxysrh/status/848388557211287553</t>
  </si>
  <si>
    <t>https://twitter.com/#!/lagalaxysrh/status/848402136605970433</t>
  </si>
  <si>
    <t>https://twitter.com/#!/lagalaxysrh/status/848402138308812800</t>
  </si>
  <si>
    <t>https://twitter.com/#!/lagalaxysrh/status/848402139688783878</t>
  </si>
  <si>
    <t>https://twitter.com/#!/lagalaxysrh/status/848402141165125632</t>
  </si>
  <si>
    <t>https://twitter.com/#!/lagalaxysrh/status/848413319190921216</t>
  </si>
  <si>
    <t>https://twitter.com/#!/lagalaxysrh/status/848424536626167810</t>
  </si>
  <si>
    <t>https://twitter.com/#!/lagalaxysrh/status/848447950707503104</t>
  </si>
  <si>
    <t>https://twitter.com/#!/lagalaxysrh/status/848458262374567937</t>
  </si>
  <si>
    <t>https://twitter.com/#!/lagalaxysrh/status/848525453635670018</t>
  </si>
  <si>
    <t>https://twitter.com/#!/lagalaxysrh/status/848555299048902658</t>
  </si>
  <si>
    <t>https://twitter.com/#!/lagalaxysrh/status/848570202409148416</t>
  </si>
  <si>
    <t>https://twitter.com/#!/lagalaxysrh/status/848570204942553088</t>
  </si>
  <si>
    <t>https://twitter.com/#!/lagalaxysrh/status/848608230355763200</t>
  </si>
  <si>
    <t>https://twitter.com/#!/lagalaxysrh/status/848619825437982720</t>
  </si>
  <si>
    <t>https://twitter.com/#!/lagalaxysrh/status/848856135176077312</t>
  </si>
  <si>
    <t>https://twitter.com/#!/losangelessrh/status/847564137462865922</t>
  </si>
  <si>
    <t>https://twitter.com/#!/losangelessrh/status/847590794747719682</t>
  </si>
  <si>
    <t>https://twitter.com/#!/losangelessrh/status/847609526861701121</t>
  </si>
  <si>
    <t>https://twitter.com/#!/losangelessrh/status/847627555632852993</t>
  </si>
  <si>
    <t>https://twitter.com/#!/losangelessrh/status/847627558816432128</t>
  </si>
  <si>
    <t>https://twitter.com/#!/losangelessrh/status/847739083535155201</t>
  </si>
  <si>
    <t>https://twitter.com/#!/losangelessrh/status/847739086118895616</t>
  </si>
  <si>
    <t>https://twitter.com/#!/losangelessrh/status/847740788960141312</t>
  </si>
  <si>
    <t>https://twitter.com/#!/losangelessrh/status/847768267800182784</t>
  </si>
  <si>
    <t>https://twitter.com/#!/losangelessrh/status/847893076794155008</t>
  </si>
  <si>
    <t>https://twitter.com/#!/losangelessrh/status/847918732198395905</t>
  </si>
  <si>
    <t>https://twitter.com/#!/losangelessrh/status/847918738011693057</t>
  </si>
  <si>
    <t>https://twitter.com/#!/losangelessrh/status/847944892567363584</t>
  </si>
  <si>
    <t>https://twitter.com/#!/losangelessrh/status/847967886228373504</t>
  </si>
  <si>
    <t>https://twitter.com/#!/losangelessrh/status/848002517925478400</t>
  </si>
  <si>
    <t>https://twitter.com/#!/losangelessrh/status/848002520064475137</t>
  </si>
  <si>
    <t>https://twitter.com/#!/losangelessrh/status/848002528482545664</t>
  </si>
  <si>
    <t>https://twitter.com/#!/losangelessrh/status/848095412783202304</t>
  </si>
  <si>
    <t>https://twitter.com/#!/losangelessrh/status/848108992207306752</t>
  </si>
  <si>
    <t>https://twitter.com/#!/losangelessrh/status/848227976088961024</t>
  </si>
  <si>
    <t>https://twitter.com/#!/losangelessrh/status/848246148041031680</t>
  </si>
  <si>
    <t>https://twitter.com/#!/losangelessrh/status/848264518081798144</t>
  </si>
  <si>
    <t>https://twitter.com/#!/losangelessrh/status/848286901924544512</t>
  </si>
  <si>
    <t>https://twitter.com/#!/losangelessrh/status/848335963772207104</t>
  </si>
  <si>
    <t>https://twitter.com/#!/losangelessrh/status/848356090341343232</t>
  </si>
  <si>
    <t>https://twitter.com/#!/losangelessrh/status/848402311089082368</t>
  </si>
  <si>
    <t>https://twitter.com/#!/losangelessrh/status/848402328084398081</t>
  </si>
  <si>
    <t>https://twitter.com/#!/losangelessrh/status/848402335457869824</t>
  </si>
  <si>
    <t>https://twitter.com/#!/losangelessrh/status/848402337076879361</t>
  </si>
  <si>
    <t>https://twitter.com/#!/losangelessrh/status/848402339786440705</t>
  </si>
  <si>
    <t>https://twitter.com/#!/losangelessrh/status/848413322143645696</t>
  </si>
  <si>
    <t>https://twitter.com/#!/losangelessrh/status/848424545316814849</t>
  </si>
  <si>
    <t>https://twitter.com/#!/losangelessrh/status/848447952855080960</t>
  </si>
  <si>
    <t>https://twitter.com/#!/losangelessrh/status/848458269408415744</t>
  </si>
  <si>
    <t>https://twitter.com/#!/losangelessrh/status/848525466944233472</t>
  </si>
  <si>
    <t>https://twitter.com/#!/losangelessrh/status/848555358024941569</t>
  </si>
  <si>
    <t>https://twitter.com/#!/losangelessrh/status/848570289021534208</t>
  </si>
  <si>
    <t>https://twitter.com/#!/losangelessrh/status/848570292725096449</t>
  </si>
  <si>
    <t>https://twitter.com/#!/losangelessrh/status/848586889481170945</t>
  </si>
  <si>
    <t>https://twitter.com/#!/losangelessrh/status/848608265994883072</t>
  </si>
  <si>
    <t>https://twitter.com/#!/losangelessrh/status/848619848116523008</t>
  </si>
  <si>
    <t>https://twitter.com/#!/losangelessrh/status/848619855884410880</t>
  </si>
  <si>
    <t>https://twitter.com/#!/losangelessrh/status/848856147003977728</t>
  </si>
  <si>
    <t>https://twitter.com/#!/photogra_info/status/847414929627807744</t>
  </si>
  <si>
    <t>https://twitter.com/#!/photogra_info/status/847609658382536705</t>
  </si>
  <si>
    <t>https://twitter.com/#!/photogra_info/status/847659249769390082</t>
  </si>
  <si>
    <t>https://twitter.com/#!/photogra_info/status/847683399007428609</t>
  </si>
  <si>
    <t>https://twitter.com/#!/photogra_info/status/847824826962026496</t>
  </si>
  <si>
    <t>https://twitter.com/#!/photogra_info/status/847966263477272576</t>
  </si>
  <si>
    <t>https://twitter.com/#!/photogra_info/status/848127571828940800</t>
  </si>
  <si>
    <t>https://twitter.com/#!/photogra_info/status/848138400108392448</t>
  </si>
  <si>
    <t>https://twitter.com/#!/photogra_info/status/848138404105564161</t>
  </si>
  <si>
    <t>https://twitter.com/#!/photogra_info/status/848185331975282688</t>
  </si>
  <si>
    <t>https://twitter.com/#!/photogra_info/status/848212147448332288</t>
  </si>
  <si>
    <t>https://twitter.com/#!/photogra_info/status/848235045080907776</t>
  </si>
  <si>
    <t>https://twitter.com/#!/photogra_info/status/848579797038972928</t>
  </si>
  <si>
    <t>https://twitter.com/#!/photogra_info/status/848759486521106433</t>
  </si>
  <si>
    <t>https://twitter.com/#!/photogra_info/status/848856246769680386</t>
  </si>
  <si>
    <t>https://twitter.com/#!/djsp_83/status/847774018539270144</t>
  </si>
  <si>
    <t>https://twitter.com/#!/djsp_83/status/848856597929615360</t>
  </si>
  <si>
    <t>https://twitter.com/#!/news_iphone/status/847466855811792896</t>
  </si>
  <si>
    <t>https://twitter.com/#!/news_iphone/status/847466860165554176</t>
  </si>
  <si>
    <t>https://twitter.com/#!/news_iphone/status/847475279119343618</t>
  </si>
  <si>
    <t>https://twitter.com/#!/news_iphone/status/847484584488861696</t>
  </si>
  <si>
    <t>https://twitter.com/#!/news_iphone/status/847508995875020804</t>
  </si>
  <si>
    <t>https://twitter.com/#!/news_iphone/status/847508998169403395</t>
  </si>
  <si>
    <t>https://twitter.com/#!/news_iphone/status/847542727185006592</t>
  </si>
  <si>
    <t>https://twitter.com/#!/news_iphone/status/847543369685389312</t>
  </si>
  <si>
    <t>https://twitter.com/#!/news_iphone/status/847551030220869632</t>
  </si>
  <si>
    <t>https://twitter.com/#!/news_iphone/status/847600845566877697</t>
  </si>
  <si>
    <t>https://twitter.com/#!/news_iphone/status/847601555461226496</t>
  </si>
  <si>
    <t>https://twitter.com/#!/news_iphone/status/847633309265936384</t>
  </si>
  <si>
    <t>https://twitter.com/#!/news_iphone/status/847649924640497666</t>
  </si>
  <si>
    <t>https://twitter.com/#!/news_iphone/status/847650426505777159</t>
  </si>
  <si>
    <t>https://twitter.com/#!/news_iphone/status/847764937610940417</t>
  </si>
  <si>
    <t>https://twitter.com/#!/news_iphone/status/847773867737096193</t>
  </si>
  <si>
    <t>https://twitter.com/#!/news_iphone/status/847782173637607425</t>
  </si>
  <si>
    <t>https://twitter.com/#!/news_iphone/status/847798653997666304</t>
  </si>
  <si>
    <t>https://twitter.com/#!/news_iphone/status/847798655499108353</t>
  </si>
  <si>
    <t>https://twitter.com/#!/news_iphone/status/847840932128935936</t>
  </si>
  <si>
    <t>https://twitter.com/#!/news_iphone/status/847857670182719490</t>
  </si>
  <si>
    <t>https://twitter.com/#!/news_iphone/status/847899310633000960</t>
  </si>
  <si>
    <t>https://twitter.com/#!/news_iphone/status/847915923176435712</t>
  </si>
  <si>
    <t>https://twitter.com/#!/news_iphone/status/847989663268691969</t>
  </si>
  <si>
    <t>https://twitter.com/#!/news_iphone/status/848055095971336192</t>
  </si>
  <si>
    <t>https://twitter.com/#!/news_iphone/status/848128579481108482</t>
  </si>
  <si>
    <t>https://twitter.com/#!/news_iphone/status/848186346149625856</t>
  </si>
  <si>
    <t>https://twitter.com/#!/news_iphone/status/848235782951370758</t>
  </si>
  <si>
    <t>https://twitter.com/#!/news_iphone/status/848301715724017664</t>
  </si>
  <si>
    <t>https://twitter.com/#!/news_iphone/status/848463533918507008</t>
  </si>
  <si>
    <t>https://twitter.com/#!/news_iphone/status/848479894321348608</t>
  </si>
  <si>
    <t>https://twitter.com/#!/news_iphone/status/848488198376271872</t>
  </si>
  <si>
    <t>https://twitter.com/#!/news_iphone/status/848488199705870336</t>
  </si>
  <si>
    <t>https://twitter.com/#!/news_iphone/status/848570364896530433</t>
  </si>
  <si>
    <t>https://twitter.com/#!/news_iphone/status/848578290780561408</t>
  </si>
  <si>
    <t>https://twitter.com/#!/news_iphone/status/848700845105397760</t>
  </si>
  <si>
    <t>https://twitter.com/#!/news_iphone/status/848781888273522688</t>
  </si>
  <si>
    <t>https://twitter.com/#!/news_iphone/status/848856621828591616</t>
  </si>
  <si>
    <t>https://twitter.com/#!/i_xo25/status/848574670714667012</t>
  </si>
  <si>
    <t>https://twitter.com/#!/mw121831/status/848567666671570944</t>
  </si>
  <si>
    <t>https://twitter.com/#!/abohandhnlah/status/848567836448616449</t>
  </si>
  <si>
    <t>https://twitter.com/#!/lsbqhidhmmtxccm/status/848505407022739456</t>
  </si>
  <si>
    <t>https://twitter.com/#!/lsbqhidhmmtxccm/status/848842329683374081</t>
  </si>
  <si>
    <t>https://twitter.com/#!/abohandhnlah/status/848845003266949120</t>
  </si>
  <si>
    <t>https://twitter.com/#!/dvn5qqrwnacom6g/status/848846333175881729</t>
  </si>
  <si>
    <t>https://twitter.com/#!/abohandhnlah/status/848858070662991874</t>
  </si>
  <si>
    <t>https://twitter.com/#!/africaastronomy/status/847765558854647809</t>
  </si>
  <si>
    <t>https://twitter.com/#!/africaastronomy/status/847778895810240512</t>
  </si>
  <si>
    <t>https://twitter.com/#!/africaastronomy/status/847856186674302976</t>
  </si>
  <si>
    <t>https://twitter.com/#!/africaastronomy/status/848319911436980224</t>
  </si>
  <si>
    <t>https://twitter.com/#!/africaastronomy/status/848858220454137857</t>
  </si>
  <si>
    <t>https://twitter.com/#!/hugobeauhaire/status/848859436991098881</t>
  </si>
  <si>
    <t>https://twitter.com/#!/akemoi/status/847482495960350724</t>
  </si>
  <si>
    <t>https://twitter.com/#!/akemoi/status/847482502948077568</t>
  </si>
  <si>
    <t>https://twitter.com/#!/akemoi/status/847482506458783744</t>
  </si>
  <si>
    <t>https://twitter.com/#!/akemoi/status/847482509851938816</t>
  </si>
  <si>
    <t>https://twitter.com/#!/akemoi/status/847509540224483329</t>
  </si>
  <si>
    <t>https://twitter.com/#!/akemoi/status/847567675614044160</t>
  </si>
  <si>
    <t>https://twitter.com/#!/akemoi/status/847713637305208832</t>
  </si>
  <si>
    <t>https://twitter.com/#!/akemoi/status/847878715631587328</t>
  </si>
  <si>
    <t>https://twitter.com/#!/akemoi/status/847878739870441472</t>
  </si>
  <si>
    <t>https://twitter.com/#!/akemoi/status/847878743691583489</t>
  </si>
  <si>
    <t>https://twitter.com/#!/akemoi/status/847878753132847104</t>
  </si>
  <si>
    <t>https://twitter.com/#!/akemoi/status/848151775471325184</t>
  </si>
  <si>
    <t>https://twitter.com/#!/akemoi/status/848225295756701697</t>
  </si>
  <si>
    <t>https://twitter.com/#!/akemoi/status/848860436552339456</t>
  </si>
  <si>
    <t>https://twitter.com/#!/akemoi/status/848860446270423042</t>
  </si>
  <si>
    <t>https://twitter.com/#!/ed_galnet/status/847792360008306689</t>
  </si>
  <si>
    <t>https://twitter.com/#!/ed_galnet/status/848861898925789185</t>
  </si>
  <si>
    <t>https://twitter.com/#!/gree_dena/status/848861904478982144</t>
  </si>
  <si>
    <t>https://twitter.com/#!/yvesbarrera/status/848523781823881216</t>
  </si>
  <si>
    <t>https://twitter.com/#!/yvesbarrera/status/848523939642920960</t>
  </si>
  <si>
    <t>https://twitter.com/#!/yvesbarrera/status/848523944873213954</t>
  </si>
  <si>
    <t>https://twitter.com/#!/yvesbarrera/status/848523997532770305</t>
  </si>
  <si>
    <t>https://twitter.com/#!/yvesbarrera/status/848524013311623168</t>
  </si>
  <si>
    <t>https://twitter.com/#!/yvesbarrera/status/848524285106728960</t>
  </si>
  <si>
    <t>https://twitter.com/#!/yvesbarrera/status/848526280685264897</t>
  </si>
  <si>
    <t>https://twitter.com/#!/yvesbarrera/status/848841288770125824</t>
  </si>
  <si>
    <t>https://twitter.com/#!/yvesbarrera/status/848841293933322240</t>
  </si>
  <si>
    <t>https://twitter.com/#!/yvesbarrera/status/848841308789547008</t>
  </si>
  <si>
    <t>https://twitter.com/#!/yvesbarrera/status/848841395649388544</t>
  </si>
  <si>
    <t>https://twitter.com/#!/yvesbarrera/status/848841439244984320</t>
  </si>
  <si>
    <t>https://twitter.com/#!/yvesbarrera/status/848841551073615872</t>
  </si>
  <si>
    <t>https://twitter.com/#!/yvesbarrera/status/848857646652203009</t>
  </si>
  <si>
    <t>https://twitter.com/#!/yvesbarrera/status/848862029905395713</t>
  </si>
  <si>
    <t>https://twitter.com/#!/amasalegame/status/848860508551757824</t>
  </si>
  <si>
    <t>https://twitter.com/#!/amasalegame/status/848862037610381312</t>
  </si>
  <si>
    <t>https://twitter.com/#!/zeocxys0909/status/812959044726095872</t>
  </si>
  <si>
    <t>https://twitter.com/#!/veniaminvatsk7/status/848862614692270080</t>
  </si>
  <si>
    <t>https://twitter.com/#!/cristian74/status/847729827545206784</t>
  </si>
  <si>
    <t>https://twitter.com/#!/cristian74/status/847412644847861760</t>
  </si>
  <si>
    <t>https://twitter.com/#!/cristian74/status/847427753078947843</t>
  </si>
  <si>
    <t>https://twitter.com/#!/cristian74/status/847715860483461121</t>
  </si>
  <si>
    <t>https://twitter.com/#!/cristian74/status/847761157632950272</t>
  </si>
  <si>
    <t>https://twitter.com/#!/cristian74/status/848077488291020800</t>
  </si>
  <si>
    <t>https://twitter.com/#!/cristian74/status/848137908435472384</t>
  </si>
  <si>
    <t>https://twitter.com/#!/cristian74/status/848456308147851264</t>
  </si>
  <si>
    <t>https://twitter.com/#!/cristian74/status/848470086730035200</t>
  </si>
  <si>
    <t>https://twitter.com/#!/cristian74/status/848485207057498114</t>
  </si>
  <si>
    <t>https://twitter.com/#!/cristian74/status/848500330451152896</t>
  </si>
  <si>
    <t>https://twitter.com/#!/cristian74/status/848726782501150721</t>
  </si>
  <si>
    <t>https://twitter.com/#!/cristian74/status/848802319978418176</t>
  </si>
  <si>
    <t>https://twitter.com/#!/cristian74/status/848819914555219968</t>
  </si>
  <si>
    <t>https://twitter.com/#!/cristian74/status/848835113601429504</t>
  </si>
  <si>
    <t>https://twitter.com/#!/cristian74/status/848864020853645312</t>
  </si>
  <si>
    <t>https://twitter.com/#!/krishdtech/status/847479542272770049</t>
  </si>
  <si>
    <t>https://twitter.com/#!/krishdtech/status/847479547893235712</t>
  </si>
  <si>
    <t>https://twitter.com/#!/krishdtech/status/847479557128994817</t>
  </si>
  <si>
    <t>https://twitter.com/#!/krishdtech/status/847496265659273216</t>
  </si>
  <si>
    <t>https://twitter.com/#!/krishdtech/status/847496270776119296</t>
  </si>
  <si>
    <t>https://twitter.com/#!/krishdtech/status/847496272504377344</t>
  </si>
  <si>
    <t>https://twitter.com/#!/krishdtech/status/847496277927407617</t>
  </si>
  <si>
    <t>https://twitter.com/#!/krishdtech/status/847496283593916416</t>
  </si>
  <si>
    <t>https://twitter.com/#!/krishdtech/status/847496287469649920</t>
  </si>
  <si>
    <t>https://twitter.com/#!/krishdtech/status/847496291345215488</t>
  </si>
  <si>
    <t>https://twitter.com/#!/krishdtech/status/847496296785215488</t>
  </si>
  <si>
    <t>https://twitter.com/#!/krishdtech/status/847500027408797696</t>
  </si>
  <si>
    <t>https://twitter.com/#!/krishdtech/status/847531033725722624</t>
  </si>
  <si>
    <t>https://twitter.com/#!/krishdtech/status/847531036762398722</t>
  </si>
  <si>
    <t>https://twitter.com/#!/krishdtech/status/847531042055565312</t>
  </si>
  <si>
    <t>https://twitter.com/#!/krishdtech/status/847577532723482624</t>
  </si>
  <si>
    <t>https://twitter.com/#!/krishdtech/status/847598899736870913</t>
  </si>
  <si>
    <t>https://twitter.com/#!/krishdtech/status/847612006001594368</t>
  </si>
  <si>
    <t>https://twitter.com/#!/krishdtech/status/847612014394462208</t>
  </si>
  <si>
    <t>https://twitter.com/#!/krishdtech/status/847612021273116677</t>
  </si>
  <si>
    <t>https://twitter.com/#!/krishdtech/status/847612025031188484</t>
  </si>
  <si>
    <t>https://twitter.com/#!/krishdtech/status/847614443676590081</t>
  </si>
  <si>
    <t>https://twitter.com/#!/krishdtech/status/847632113285218306</t>
  </si>
  <si>
    <t>https://twitter.com/#!/krishdtech/status/847637958798618625</t>
  </si>
  <si>
    <t>https://twitter.com/#!/krishdtech/status/847711437216559104</t>
  </si>
  <si>
    <t>https://twitter.com/#!/krishdtech/status/847737753982849025</t>
  </si>
  <si>
    <t>https://twitter.com/#!/krishdtech/status/847809005422612481</t>
  </si>
  <si>
    <t>https://twitter.com/#!/krishdtech/status/847809008752889856</t>
  </si>
  <si>
    <t>https://twitter.com/#!/krishdtech/status/847809016390721537</t>
  </si>
  <si>
    <t>https://twitter.com/#!/krishdtech/status/847809017867063296</t>
  </si>
  <si>
    <t>https://twitter.com/#!/krishdtech/status/847841815059451904</t>
  </si>
  <si>
    <t>https://twitter.com/#!/krishdtech/status/847853551242141697</t>
  </si>
  <si>
    <t>https://twitter.com/#!/krishdtech/status/847853559093747712</t>
  </si>
  <si>
    <t>https://twitter.com/#!/krishdtech/status/847858620024934401</t>
  </si>
  <si>
    <t>https://twitter.com/#!/krishdtech/status/847858622889697280</t>
  </si>
  <si>
    <t>https://twitter.com/#!/krishdtech/status/847858624609300480</t>
  </si>
  <si>
    <t>https://twitter.com/#!/krishdtech/status/847862477476036608</t>
  </si>
  <si>
    <t>https://twitter.com/#!/krishdtech/status/847878207508492288</t>
  </si>
  <si>
    <t>https://twitter.com/#!/krishdtech/status/847878209358135300</t>
  </si>
  <si>
    <t>https://twitter.com/#!/krishdtech/status/847880116566982656</t>
  </si>
  <si>
    <t>https://twitter.com/#!/krishdtech/status/847902699404369922</t>
  </si>
  <si>
    <t>https://twitter.com/#!/krishdtech/status/847904630885552131</t>
  </si>
  <si>
    <t>https://twitter.com/#!/krishdtech/status/847935491068637185</t>
  </si>
  <si>
    <t>https://twitter.com/#!/krishdtech/status/848032975518396417</t>
  </si>
  <si>
    <t>https://twitter.com/#!/krishdtech/status/848107740677513216</t>
  </si>
  <si>
    <t>https://twitter.com/#!/krishdtech/status/848114795106754561</t>
  </si>
  <si>
    <t>https://twitter.com/#!/krishdtech/status/848149221798797312</t>
  </si>
  <si>
    <t>https://twitter.com/#!/krishdtech/status/848155079572168704</t>
  </si>
  <si>
    <t>https://twitter.com/#!/krishdtech/status/848155084097826816</t>
  </si>
  <si>
    <t>https://twitter.com/#!/krishdtech/status/848289666105212928</t>
  </si>
  <si>
    <t>https://twitter.com/#!/krishdtech/status/848316120901791744</t>
  </si>
  <si>
    <t>https://twitter.com/#!/krishdtech/status/848329191108096001</t>
  </si>
  <si>
    <t>https://twitter.com/#!/krishdtech/status/848329213107163136</t>
  </si>
  <si>
    <t>https://twitter.com/#!/krishdtech/status/848371564412375040</t>
  </si>
  <si>
    <t>https://twitter.com/#!/krishdtech/status/848379025273888768</t>
  </si>
  <si>
    <t>https://twitter.com/#!/krishdtech/status/848423078677925888</t>
  </si>
  <si>
    <t>https://twitter.com/#!/krishdtech/status/848453242975649792</t>
  </si>
  <si>
    <t>https://twitter.com/#!/krishdtech/status/848464596591620097</t>
  </si>
  <si>
    <t>https://twitter.com/#!/krishdtech/status/848494741591384064</t>
  </si>
  <si>
    <t>https://twitter.com/#!/krishdtech/status/848506087896645636</t>
  </si>
  <si>
    <t>https://twitter.com/#!/krishdtech/status/848538870291542016</t>
  </si>
  <si>
    <t>https://twitter.com/#!/krishdtech/status/848538877690339329</t>
  </si>
  <si>
    <t>https://twitter.com/#!/krishdtech/status/848590880659431424</t>
  </si>
  <si>
    <t>https://twitter.com/#!/krishdtech/status/848611761825755137</t>
  </si>
  <si>
    <t>https://twitter.com/#!/krishdtech/status/848697459698270208</t>
  </si>
  <si>
    <t>https://twitter.com/#!/krishdtech/status/848770316302155778</t>
  </si>
  <si>
    <t>https://twitter.com/#!/krishdtech/status/848784250308636672</t>
  </si>
  <si>
    <t>https://twitter.com/#!/krishdtech/status/848786005012434944</t>
  </si>
  <si>
    <t>https://twitter.com/#!/krishdtech/status/848811081422295040</t>
  </si>
  <si>
    <t>https://twitter.com/#!/krishdtech/status/848843313742401537</t>
  </si>
  <si>
    <t>https://twitter.com/#!/krishdtech/status/848862183295418368</t>
  </si>
  <si>
    <t>https://twitter.com/#!/krishdtech/status/848864113493241856</t>
  </si>
  <si>
    <t>https://twitter.com/#!/krishdtech/status/848864123370819584</t>
  </si>
  <si>
    <t>https://twitter.com/#!/scorpion__95/status/848865096365486085</t>
  </si>
  <si>
    <t>https://twitter.com/#!/cardlessnews/status/847976448740741121</t>
  </si>
  <si>
    <t>https://twitter.com/#!/cardlessnews/status/848078320797437952</t>
  </si>
  <si>
    <t>https://twitter.com/#!/cardlessnews/status/848123666491637760</t>
  </si>
  <si>
    <t>https://twitter.com/#!/cardlessnews/status/848139955809472513</t>
  </si>
  <si>
    <t>https://twitter.com/#!/cardlessnews/status/848173895249268743</t>
  </si>
  <si>
    <t>https://twitter.com/#!/cardlessnews/status/848214201004949504</t>
  </si>
  <si>
    <t>https://twitter.com/#!/cardlessnews/status/848274668612182017</t>
  </si>
  <si>
    <t>https://twitter.com/#!/cardlessnews/status/848472118903926787</t>
  </si>
  <si>
    <t>https://twitter.com/#!/cardlessnews/status/848517998998687748</t>
  </si>
  <si>
    <t>https://twitter.com/#!/cardlessnews/status/848614994191286272</t>
  </si>
  <si>
    <t>https://twitter.com/#!/cardlessnews/status/848804872245964800</t>
  </si>
  <si>
    <t>https://twitter.com/#!/cardlessnews/status/848865400674799616</t>
  </si>
  <si>
    <t>https://twitter.com/#!/den9mn/status/847392356366073856</t>
  </si>
  <si>
    <t>https://twitter.com/#!/den9mn/status/847442630426320897</t>
  </si>
  <si>
    <t>https://twitter.com/#!/den9mn/status/847442635212021761</t>
  </si>
  <si>
    <t>https://twitter.com/#!/den9mn/status/847442650911227905</t>
  </si>
  <si>
    <t>https://twitter.com/#!/den9mn/status/847510264169680896</t>
  </si>
  <si>
    <t>https://twitter.com/#!/den9mn/status/847510268368240641</t>
  </si>
  <si>
    <t>https://twitter.com/#!/den9mn/status/847543902051512320</t>
  </si>
  <si>
    <t>https://twitter.com/#!/den9mn/status/847651068007784451</t>
  </si>
  <si>
    <t>https://twitter.com/#!/den9mn/status/847659247919747073</t>
  </si>
  <si>
    <t>https://twitter.com/#!/den9mn/status/847675651242971136</t>
  </si>
  <si>
    <t>https://twitter.com/#!/den9mn/status/848048073880199174</t>
  </si>
  <si>
    <t>https://twitter.com/#!/den9mn/status/848179673217458176</t>
  </si>
  <si>
    <t>https://twitter.com/#!/den9mn/status/848179676866412548</t>
  </si>
  <si>
    <t>https://twitter.com/#!/den9mn/status/848228364175396864</t>
  </si>
  <si>
    <t>https://twitter.com/#!/den9mn/status/848310223617925120</t>
  </si>
  <si>
    <t>https://twitter.com/#!/den9mn/status/848350677034192896</t>
  </si>
  <si>
    <t>https://twitter.com/#!/den9mn/status/848416237675659264</t>
  </si>
  <si>
    <t>https://twitter.com/#!/den9mn/status/848791450997334016</t>
  </si>
  <si>
    <t>https://twitter.com/#!/den9mn/status/848865945774768130</t>
  </si>
  <si>
    <t>https://twitter.com/#!/ammal38/status/848866379495346182</t>
  </si>
  <si>
    <t>https://twitter.com/#!/micsant1/status/847501693608632321</t>
  </si>
  <si>
    <t>https://twitter.com/#!/micsant1/status/847501694816493569</t>
  </si>
  <si>
    <t>https://twitter.com/#!/micsant1/status/847501695915446272</t>
  </si>
  <si>
    <t>https://twitter.com/#!/micsant1/status/847501698998325249</t>
  </si>
  <si>
    <t>https://twitter.com/#!/micsant1/status/847501703301668865</t>
  </si>
  <si>
    <t>https://twitter.com/#!/micsant1/status/847501706476740608</t>
  </si>
  <si>
    <t>https://twitter.com/#!/micsant1/status/847510133529882625</t>
  </si>
  <si>
    <t>https://twitter.com/#!/micsant1/status/847609521568595968</t>
  </si>
  <si>
    <t>https://twitter.com/#!/micsant1/status/847609528778539008</t>
  </si>
  <si>
    <t>https://twitter.com/#!/micsant1/status/847609533262315520</t>
  </si>
  <si>
    <t>https://twitter.com/#!/micsant1/status/847617715430866945</t>
  </si>
  <si>
    <t>https://twitter.com/#!/micsant1/status/847634070536208385</t>
  </si>
  <si>
    <t>https://twitter.com/#!/micsant1/status/847634072838955009</t>
  </si>
  <si>
    <t>https://twitter.com/#!/micsant1/status/847642242059616256</t>
  </si>
  <si>
    <t>https://twitter.com/#!/micsant1/status/847740954849050625</t>
  </si>
  <si>
    <t>https://twitter.com/#!/micsant1/status/847849993331277824</t>
  </si>
  <si>
    <t>https://twitter.com/#!/micsant1/status/847850008980226048</t>
  </si>
  <si>
    <t>https://twitter.com/#!/micsant1/status/847858322359308288</t>
  </si>
  <si>
    <t>https://twitter.com/#!/micsant1/status/847858328730337280</t>
  </si>
  <si>
    <t>https://twitter.com/#!/micsant1/status/847866363829821441</t>
  </si>
  <si>
    <t>https://twitter.com/#!/micsant1/status/847883472060297216</t>
  </si>
  <si>
    <t>https://twitter.com/#!/micsant1/status/847908133238210560</t>
  </si>
  <si>
    <t>https://twitter.com/#!/micsant1/status/847925125450047488</t>
  </si>
  <si>
    <t>https://twitter.com/#!/micsant1/status/847941351593320448</t>
  </si>
  <si>
    <t>https://twitter.com/#!/micsant1/status/848105935578910720</t>
  </si>
  <si>
    <t>https://twitter.com/#!/micsant1/status/848155121968070656</t>
  </si>
  <si>
    <t>https://twitter.com/#!/micsant1/status/848334949203591169</t>
  </si>
  <si>
    <t>https://twitter.com/#!/micsant1/status/848481400126709760</t>
  </si>
  <si>
    <t>https://twitter.com/#!/micsant1/status/848596412207996928</t>
  </si>
  <si>
    <t>https://twitter.com/#!/micsant1/status/848791947317727232</t>
  </si>
  <si>
    <t>https://twitter.com/#!/micsant1/status/848808327240794113</t>
  </si>
  <si>
    <t>https://twitter.com/#!/micsant1/status/848866708819333121</t>
  </si>
  <si>
    <t>https://twitter.com/#!/kitkes_com/status/848866483388129280</t>
  </si>
  <si>
    <t>https://twitter.com/#!/kitkes_com/status/848866514535038977</t>
  </si>
  <si>
    <t>https://twitter.com/#!/kitkes_com/status/848866538413187072</t>
  </si>
  <si>
    <t>https://twitter.com/#!/kitkes_com/status/848866683653570564</t>
  </si>
  <si>
    <t>https://twitter.com/#!/kitkes_com/status/848866834002595840</t>
  </si>
  <si>
    <t>https://twitter.com/#!/kitkes_com/status/848866996519190528</t>
  </si>
  <si>
    <t>https://twitter.com/#!/technowledgeorg/status/847410470461915136</t>
  </si>
  <si>
    <t>https://twitter.com/#!/technowledgeorg/status/847410472299122690</t>
  </si>
  <si>
    <t>https://twitter.com/#!/technowledgeorg/status/847410478041022465</t>
  </si>
  <si>
    <t>https://twitter.com/#!/technowledgeorg/status/847410482298232833</t>
  </si>
  <si>
    <t>https://twitter.com/#!/technowledgeorg/status/847444829650931713</t>
  </si>
  <si>
    <t>https://twitter.com/#!/technowledgeorg/status/847487095752900609</t>
  </si>
  <si>
    <t>https://twitter.com/#!/technowledgeorg/status/847487097296388097</t>
  </si>
  <si>
    <t>https://twitter.com/#!/technowledgeorg/status/847487100026880000</t>
  </si>
  <si>
    <t>https://twitter.com/#!/technowledgeorg/status/847487102803562496</t>
  </si>
  <si>
    <t>https://twitter.com/#!/technowledgeorg/status/847487104049324032</t>
  </si>
  <si>
    <t>https://twitter.com/#!/technowledgeorg/status/847487106876194818</t>
  </si>
  <si>
    <t>https://twitter.com/#!/technowledgeorg/status/847487108092575747</t>
  </si>
  <si>
    <t>https://twitter.com/#!/technowledgeorg/status/847520828002451456</t>
  </si>
  <si>
    <t>https://twitter.com/#!/technowledgeorg/status/847520830321958913</t>
  </si>
  <si>
    <t>https://twitter.com/#!/technowledgeorg/status/847520832138104832</t>
  </si>
  <si>
    <t>https://twitter.com/#!/technowledgeorg/status/847537673258401792</t>
  </si>
  <si>
    <t>https://twitter.com/#!/technowledgeorg/status/847537674504200192</t>
  </si>
  <si>
    <t>https://twitter.com/#!/technowledgeorg/status/847554420204163072</t>
  </si>
  <si>
    <t>https://twitter.com/#!/technowledgeorg/status/847570282759860224</t>
  </si>
  <si>
    <t>https://twitter.com/#!/technowledgeorg/status/847570902288015360</t>
  </si>
  <si>
    <t>https://twitter.com/#!/technowledgeorg/status/847570904351506432</t>
  </si>
  <si>
    <t>https://twitter.com/#!/technowledgeorg/status/847570907799339009</t>
  </si>
  <si>
    <t>https://twitter.com/#!/technowledgeorg/status/847570909405655040</t>
  </si>
  <si>
    <t>https://twitter.com/#!/technowledgeorg/status/847570911028854784</t>
  </si>
  <si>
    <t>https://twitter.com/#!/technowledgeorg/status/847570914346639360</t>
  </si>
  <si>
    <t>https://twitter.com/#!/technowledgeorg/status/847586376019132416</t>
  </si>
  <si>
    <t>https://twitter.com/#!/technowledgeorg/status/847587259142422528</t>
  </si>
  <si>
    <t>https://twitter.com/#!/technowledgeorg/status/847603491187040256</t>
  </si>
  <si>
    <t>https://twitter.com/#!/technowledgeorg/status/847611795107790848</t>
  </si>
  <si>
    <t>https://twitter.com/#!/technowledgeorg/status/847628273219653632</t>
  </si>
  <si>
    <t>https://twitter.com/#!/technowledgeorg/status/847727179563651074</t>
  </si>
  <si>
    <t>https://twitter.com/#!/technowledgeorg/status/847759644139204608</t>
  </si>
  <si>
    <t>https://twitter.com/#!/technowledgeorg/status/847801665587630084</t>
  </si>
  <si>
    <t>https://twitter.com/#!/technowledgeorg/status/847801670599716865</t>
  </si>
  <si>
    <t>https://twitter.com/#!/technowledgeorg/status/847801673246322688</t>
  </si>
  <si>
    <t>https://twitter.com/#!/technowledgeorg/status/847843956549341184</t>
  </si>
  <si>
    <t>https://twitter.com/#!/technowledgeorg/status/847843957685927937</t>
  </si>
  <si>
    <t>https://twitter.com/#!/technowledgeorg/status/847843959124631552</t>
  </si>
  <si>
    <t>https://twitter.com/#!/technowledgeorg/status/847843961657999360</t>
  </si>
  <si>
    <t>https://twitter.com/#!/technowledgeorg/status/847843963008557056</t>
  </si>
  <si>
    <t>https://twitter.com/#!/technowledgeorg/status/847852007951974401</t>
  </si>
  <si>
    <t>https://twitter.com/#!/technowledgeorg/status/847868238058749952</t>
  </si>
  <si>
    <t>https://twitter.com/#!/technowledgeorg/status/847902084645011456</t>
  </si>
  <si>
    <t>https://twitter.com/#!/technowledgeorg/status/847918824108154880</t>
  </si>
  <si>
    <t>https://twitter.com/#!/technowledgeorg/status/847918830584184832</t>
  </si>
  <si>
    <t>https://twitter.com/#!/technowledgeorg/status/847935052952485888</t>
  </si>
  <si>
    <t>https://twitter.com/#!/technowledgeorg/status/847951912179703808</t>
  </si>
  <si>
    <t>https://twitter.com/#!/technowledgeorg/status/847960223977324545</t>
  </si>
  <si>
    <t>https://twitter.com/#!/technowledgeorg/status/847968015912124416</t>
  </si>
  <si>
    <t>https://twitter.com/#!/technowledgeorg/status/847968018554421248</t>
  </si>
  <si>
    <t>https://twitter.com/#!/technowledgeorg/status/848031178665873408</t>
  </si>
  <si>
    <t>https://twitter.com/#!/technowledgeorg/status/848098885125812225</t>
  </si>
  <si>
    <t>https://twitter.com/#!/technowledgeorg/status/848156639823708160</t>
  </si>
  <si>
    <t>https://twitter.com/#!/technowledgeorg/status/848156646329073664</t>
  </si>
  <si>
    <t>https://twitter.com/#!/technowledgeorg/status/848164811875667968</t>
  </si>
  <si>
    <t>https://twitter.com/#!/technowledgeorg/status/848164812974456832</t>
  </si>
  <si>
    <t>https://twitter.com/#!/technowledgeorg/status/848164814157262850</t>
  </si>
  <si>
    <t>https://twitter.com/#!/technowledgeorg/status/848181678790987780</t>
  </si>
  <si>
    <t>https://twitter.com/#!/technowledgeorg/status/848181680175144964</t>
  </si>
  <si>
    <t>https://twitter.com/#!/technowledgeorg/status/848190107408515072</t>
  </si>
  <si>
    <t>https://twitter.com/#!/technowledgeorg/status/848222955079258113</t>
  </si>
  <si>
    <t>https://twitter.com/#!/technowledgeorg/status/848239314026643456</t>
  </si>
  <si>
    <t>https://twitter.com/#!/technowledgeorg/status/848239317017387008</t>
  </si>
  <si>
    <t>https://twitter.com/#!/technowledgeorg/status/848239318279704576</t>
  </si>
  <si>
    <t>https://twitter.com/#!/technowledgeorg/status/848255658638008320</t>
  </si>
  <si>
    <t>https://twitter.com/#!/technowledgeorg/status/848271647761092608</t>
  </si>
  <si>
    <t>https://twitter.com/#!/technowledgeorg/status/848271648910331904</t>
  </si>
  <si>
    <t>https://twitter.com/#!/technowledgeorg/status/848282836847153152</t>
  </si>
  <si>
    <t>https://twitter.com/#!/technowledgeorg/status/848296177636331520</t>
  </si>
  <si>
    <t>https://twitter.com/#!/technowledgeorg/status/848314295813156864</t>
  </si>
  <si>
    <t>https://twitter.com/#!/technowledgeorg/status/848320716311117824</t>
  </si>
  <si>
    <t>https://twitter.com/#!/technowledgeorg/status/848320717665980417</t>
  </si>
  <si>
    <t>https://twitter.com/#!/technowledgeorg/status/848320718798331904</t>
  </si>
  <si>
    <t>https://twitter.com/#!/technowledgeorg/status/848320720023175168</t>
  </si>
  <si>
    <t>https://twitter.com/#!/technowledgeorg/status/848320721373642752</t>
  </si>
  <si>
    <t>https://twitter.com/#!/technowledgeorg/status/848361361423818752</t>
  </si>
  <si>
    <t>https://twitter.com/#!/technowledgeorg/status/848369668649766913</t>
  </si>
  <si>
    <t>https://twitter.com/#!/technowledgeorg/status/848392058670686209</t>
  </si>
  <si>
    <t>https://twitter.com/#!/technowledgeorg/status/848402122953564160</t>
  </si>
  <si>
    <t>https://twitter.com/#!/technowledgeorg/status/848418238069301248</t>
  </si>
  <si>
    <t>https://twitter.com/#!/technowledgeorg/status/848474987165925376</t>
  </si>
  <si>
    <t>https://twitter.com/#!/technowledgeorg/status/848491716776648704</t>
  </si>
  <si>
    <t>https://twitter.com/#!/technowledgeorg/status/848499767319474176</t>
  </si>
  <si>
    <t>https://twitter.com/#!/technowledgeorg/status/848507827622731776</t>
  </si>
  <si>
    <t>https://twitter.com/#!/technowledgeorg/status/848524378388144128</t>
  </si>
  <si>
    <t>https://twitter.com/#!/technowledgeorg/status/848524379784847360</t>
  </si>
  <si>
    <t>https://twitter.com/#!/technowledgeorg/status/848524381160488962</t>
  </si>
  <si>
    <t>https://twitter.com/#!/technowledgeorg/status/848532364493901824</t>
  </si>
  <si>
    <t>https://twitter.com/#!/technowledgeorg/status/848532368625238021</t>
  </si>
  <si>
    <t>https://twitter.com/#!/technowledgeorg/status/848548602834067457</t>
  </si>
  <si>
    <t>https://twitter.com/#!/technowledgeorg/status/848548603966640129</t>
  </si>
  <si>
    <t>https://twitter.com/#!/technowledgeorg/status/848573005965819904</t>
  </si>
  <si>
    <t>https://twitter.com/#!/technowledgeorg/status/848573009061216256</t>
  </si>
  <si>
    <t>https://twitter.com/#!/technowledgeorg/status/848606218813714432</t>
  </si>
  <si>
    <t>https://twitter.com/#!/technowledgeorg/status/848654537829228544</t>
  </si>
  <si>
    <t>https://twitter.com/#!/technowledgeorg/status/848712427315150848</t>
  </si>
  <si>
    <t>https://twitter.com/#!/technowledgeorg/status/848860405183127553</t>
  </si>
  <si>
    <t>https://twitter.com/#!/technowledgeorg/status/848868340005076992</t>
  </si>
  <si>
    <t>https://twitter.com/#!/smiledai9/status/848870774702256130</t>
  </si>
  <si>
    <t>https://twitter.com/#!/saqr_kaid/status/848872238485045248</t>
  </si>
  <si>
    <t>https://twitter.com/#!/pro7gam7/status/848872917790322688</t>
  </si>
  <si>
    <t>https://twitter.com/#!/avanzacoach/status/848872990234353664</t>
  </si>
  <si>
    <t>https://twitter.com/#!/muropaketti/status/848873239426154496</t>
  </si>
  <si>
    <t>https://twitter.com/#!/samra9111/status/848873605945597952</t>
  </si>
  <si>
    <t>https://twitter.com/#!/befupenedim/status/848873605949784064</t>
  </si>
  <si>
    <t>https://twitter.com/#!/sudarygajos/status/848873605995929600</t>
  </si>
  <si>
    <t>https://twitter.com/#!/mshare_binslom/status/848873606012698624</t>
  </si>
  <si>
    <t>https://twitter.com/#!/nashrna/status/848873606016847872</t>
  </si>
  <si>
    <t>https://twitter.com/#!/qakywizacev/status/848873606054653952</t>
  </si>
  <si>
    <t>https://twitter.com/#!/birilemagake/status/848873606058827776</t>
  </si>
  <si>
    <t>https://twitter.com/#!/byan554/status/848873606071320576</t>
  </si>
  <si>
    <t>https://twitter.com/#!/shmo53z_hkr/status/848873606088204288</t>
  </si>
  <si>
    <t>https://twitter.com/#!/piwofihesaw/status/848873606096531456</t>
  </si>
  <si>
    <t>https://twitter.com/#!/cireravubud/status/848873606096588800</t>
  </si>
  <si>
    <t>https://twitter.com/#!/micipabyxisu/status/848873606117552128</t>
  </si>
  <si>
    <t>https://twitter.com/#!/dugofadokogi/status/848873606138429441</t>
  </si>
  <si>
    <t>https://twitter.com/#!/kalsmeh/status/848873606163685376</t>
  </si>
  <si>
    <t>https://twitter.com/#!/pawuwysepah/status/848873606172082176</t>
  </si>
  <si>
    <t>https://twitter.com/#!/mnoora26/status/848873606172086272</t>
  </si>
  <si>
    <t>https://twitter.com/#!/nirixyjajex/status/848873606176178176</t>
  </si>
  <si>
    <t>https://twitter.com/#!/ishoq5/status/848873606176178178</t>
  </si>
  <si>
    <t>https://twitter.com/#!/abodania40/status/848873606180462593</t>
  </si>
  <si>
    <t>https://twitter.com/#!/i88gg/status/848873606184566784</t>
  </si>
  <si>
    <t>https://twitter.com/#!/nikyvalaxute/status/848873606192955392</t>
  </si>
  <si>
    <t>https://twitter.com/#!/rexuvesujety/status/848873606197256192</t>
  </si>
  <si>
    <t>https://twitter.com/#!/sha3rjed/status/848873606234898432</t>
  </si>
  <si>
    <t>https://twitter.com/#!/saviryvadym/status/848873606239092736</t>
  </si>
  <si>
    <t>https://twitter.com/#!/mostanggj/status/848873606243287040</t>
  </si>
  <si>
    <t>https://twitter.com/#!/alrmithiy/status/848873606247526400</t>
  </si>
  <si>
    <t>https://twitter.com/#!/alsharalfysl/status/848873606255964160</t>
  </si>
  <si>
    <t>https://twitter.com/#!/iiamaal__/status/848873606281125889</t>
  </si>
  <si>
    <t>https://twitter.com/#!/rukaqujihusa/status/848873606285316098</t>
  </si>
  <si>
    <t>https://twitter.com/#!/noraa_al3li/status/848873606293618688</t>
  </si>
  <si>
    <t>https://twitter.com/#!/suupr_maario/status/848873606293712896</t>
  </si>
  <si>
    <t>https://twitter.com/#!/hywupibihit/status/848873606306299905</t>
  </si>
  <si>
    <t>https://twitter.com/#!/nemora20/status/848873606306312195</t>
  </si>
  <si>
    <t>https://twitter.com/#!/alnahsci/status/848873606310481920</t>
  </si>
  <si>
    <t>https://twitter.com/#!/inssds/status/848873606318874625</t>
  </si>
  <si>
    <t>https://twitter.com/#!/janaadan/status/848873606327173120</t>
  </si>
  <si>
    <t>https://twitter.com/#!/celuwyvyweso/status/848873606327226368</t>
  </si>
  <si>
    <t>https://twitter.com/#!/puqocupajaf/status/848873606335606784</t>
  </si>
  <si>
    <t>https://twitter.com/#!/i0_th/status/848873606335664129</t>
  </si>
  <si>
    <t>https://twitter.com/#!/husseinaldossry/status/848873606335672322</t>
  </si>
  <si>
    <t>https://twitter.com/#!/i99gg/status/848873606339850241</t>
  </si>
  <si>
    <t>https://twitter.com/#!/samyzoqenoby/status/848873606348242944</t>
  </si>
  <si>
    <t>https://twitter.com/#!/ryhorofowym/status/848873606352445442</t>
  </si>
  <si>
    <t>https://twitter.com/#!/3a6fie/status/848873606365020160</t>
  </si>
  <si>
    <t>https://twitter.com/#!/qesufarixep/status/848873606381801472</t>
  </si>
  <si>
    <t>https://twitter.com/#!/lalehawosud/status/848873606385991680</t>
  </si>
  <si>
    <t>https://twitter.com/#!/ben3beeed/status/848873606411165698</t>
  </si>
  <si>
    <t>https://twitter.com/#!/sijuhypuduw/status/848873606432116737</t>
  </si>
  <si>
    <t>https://twitter.com/#!/pidyvatajyn/status/848873606457249793</t>
  </si>
  <si>
    <t>https://twitter.com/#!/qohydiqobog/status/848873606457298944</t>
  </si>
  <si>
    <t>https://twitter.com/#!/puqelixovet/status/848873606457307138</t>
  </si>
  <si>
    <t>https://twitter.com/#!/nujadatuqymu/status/848873606465695748</t>
  </si>
  <si>
    <t>https://twitter.com/#!/isauddo/status/848873606495035393</t>
  </si>
  <si>
    <t>https://twitter.com/#!/saaraa344/status/848873606495043585</t>
  </si>
  <si>
    <t>https://twitter.com/#!/myqojonumyh/status/848873606499246081</t>
  </si>
  <si>
    <t>https://twitter.com/#!/al3nood550/status/848873606499246082</t>
  </si>
  <si>
    <t>https://twitter.com/#!/lodi29/status/848873606503432193</t>
  </si>
  <si>
    <t>https://twitter.com/#!/tmneetk29/status/848873606503440385</t>
  </si>
  <si>
    <t>https://twitter.com/#!/idream_98/status/848873606507573248</t>
  </si>
  <si>
    <t>https://twitter.com/#!/bibilagyjybi/status/848873606511808512</t>
  </si>
  <si>
    <t>https://twitter.com/#!/i11gg/status/848873606515970050</t>
  </si>
  <si>
    <t>https://twitter.com/#!/bos3od23/status/848873606516006913</t>
  </si>
  <si>
    <t>https://twitter.com/#!/qagemolajur/status/848873606524399617</t>
  </si>
  <si>
    <t>https://twitter.com/#!/dr_gdo/status/848873606524403712</t>
  </si>
  <si>
    <t>https://twitter.com/#!/dysidohutiti/status/848873606524403713</t>
  </si>
  <si>
    <t>https://twitter.com/#!/qojivutyxuze/status/848873606532792320</t>
  </si>
  <si>
    <t>https://twitter.com/#!/cazekudicumy/status/848873606536990720</t>
  </si>
  <si>
    <t>https://twitter.com/#!/mlokh_s/status/848873606536994816</t>
  </si>
  <si>
    <t>https://twitter.com/#!/pasoxajibok/status/848873606541180929</t>
  </si>
  <si>
    <t>https://twitter.com/#!/wassam0/status/848873606545330181</t>
  </si>
  <si>
    <t>https://twitter.com/#!/ialhnoof_/status/848873606545383424</t>
  </si>
  <si>
    <t>https://twitter.com/#!/dosha156/status/848873606545387527</t>
  </si>
  <si>
    <t>https://twitter.com/#!/i5arb/status/848873606562164737</t>
  </si>
  <si>
    <t>https://twitter.com/#!/lipanyteqyw/status/848873606595719168</t>
  </si>
  <si>
    <t>https://twitter.com/#!/mahysohufyf/status/848873606608297986</t>
  </si>
  <si>
    <t>https://twitter.com/#!/lofymobaziqy/status/848873606629253120</t>
  </si>
  <si>
    <t>https://twitter.com/#!/q22zz/status/848873606650232832</t>
  </si>
  <si>
    <t>https://twitter.com/#!/abdii55/status/848873606658629632</t>
  </si>
  <si>
    <t>https://twitter.com/#!/sebaqefoleb/status/848873606679547904</t>
  </si>
  <si>
    <t>https://twitter.com/#!/cejyripybon/status/848873606679592960</t>
  </si>
  <si>
    <t>https://twitter.com/#!/i5lood201/status/848873606700576769</t>
  </si>
  <si>
    <t>https://twitter.com/#!/bohaqorasyl/status/848873606721490944</t>
  </si>
  <si>
    <t>https://twitter.com/#!/nyjiforufoma/status/848873606746705921</t>
  </si>
  <si>
    <t>https://twitter.com/#!/roozana25/status/848873606759272448</t>
  </si>
  <si>
    <t>https://twitter.com/#!/katyvewytyh/status/848873606922870785</t>
  </si>
  <si>
    <t>https://twitter.com/#!/timotestaaja1/status/848873711822290945</t>
  </si>
  <si>
    <t>https://twitter.com/#!/j_aledeib/status/848856414995050496</t>
  </si>
  <si>
    <t>https://twitter.com/#!/mw121831/status/848857900667817984</t>
  </si>
  <si>
    <t>https://twitter.com/#!/abohandhnlah/status/848845337863348224</t>
  </si>
  <si>
    <t>https://twitter.com/#!/mm____212/status/848874048998264833</t>
  </si>
  <si>
    <t>https://twitter.com/#!/spaceknown/status/847719665086242816</t>
  </si>
  <si>
    <t>https://twitter.com/#!/spaceknown/status/848104775820247040</t>
  </si>
  <si>
    <t>https://twitter.com/#!/spaceknown/status/848489739388829696</t>
  </si>
  <si>
    <t>https://twitter.com/#!/spaceknown/status/848874833957888001</t>
  </si>
  <si>
    <t>https://twitter.com/#!/booksandthebear/status/847447073393750016</t>
  </si>
  <si>
    <t>https://twitter.com/#!/booksandthebear/status/847814680584257540</t>
  </si>
  <si>
    <t>https://twitter.com/#!/booksandthebear/status/848155334401302529</t>
  </si>
  <si>
    <t>https://twitter.com/#!/booksandthebear/status/848479562501672960</t>
  </si>
  <si>
    <t>https://twitter.com/#!/booksandthebear/status/848876219277996033</t>
  </si>
  <si>
    <t>https://twitter.com/#!/soal_gadget/status/848877620511068161</t>
  </si>
  <si>
    <t>https://twitter.com/#!/magicalatte/status/847409143145054210</t>
  </si>
  <si>
    <t>https://twitter.com/#!/magicalatte/status/847476944425926656</t>
  </si>
  <si>
    <t>https://twitter.com/#!/magicalatte/status/847476949643534340</t>
  </si>
  <si>
    <t>https://twitter.com/#!/magicalatte/status/847476951703019520</t>
  </si>
  <si>
    <t>https://twitter.com/#!/magicalatte/status/847489005708902400</t>
  </si>
  <si>
    <t>https://twitter.com/#!/magicalatte/status/847489011954327552</t>
  </si>
  <si>
    <t>https://twitter.com/#!/magicalatte/status/847489014018068481</t>
  </si>
  <si>
    <t>https://twitter.com/#!/magicalatte/status/847504021438873600</t>
  </si>
  <si>
    <t>https://twitter.com/#!/magicalatte/status/847504024387629056</t>
  </si>
  <si>
    <t>https://twitter.com/#!/magicalatte/status/847505891402293256</t>
  </si>
  <si>
    <t>https://twitter.com/#!/magicalatte/status/847516617898643457</t>
  </si>
  <si>
    <t>https://twitter.com/#!/magicalatte/status/847525462687571968</t>
  </si>
  <si>
    <t>https://twitter.com/#!/magicalatte/status/847525467779477504</t>
  </si>
  <si>
    <t>https://twitter.com/#!/magicalatte/status/847540475296972801</t>
  </si>
  <si>
    <t>https://twitter.com/#!/magicalatte/status/847540480342728706</t>
  </si>
  <si>
    <t>https://twitter.com/#!/magicalatte/status/847575784281837571</t>
  </si>
  <si>
    <t>https://twitter.com/#!/magicalatte/status/847622309737136128</t>
  </si>
  <si>
    <t>https://twitter.com/#!/magicalatte/status/847651317593931776</t>
  </si>
  <si>
    <t>https://twitter.com/#!/magicalatte/status/847667616957071361</t>
  </si>
  <si>
    <t>https://twitter.com/#!/magicalatte/status/847697097541402624</t>
  </si>
  <si>
    <t>https://twitter.com/#!/magicalatte/status/847724688197378052</t>
  </si>
  <si>
    <t>https://twitter.com/#!/magicalatte/status/847891021123989512</t>
  </si>
  <si>
    <t>https://twitter.com/#!/magicalatte/status/847926840392130561</t>
  </si>
  <si>
    <t>https://twitter.com/#!/magicalatte/status/847941882089005057</t>
  </si>
  <si>
    <t>https://twitter.com/#!/magicalatte/status/848040081147539456</t>
  </si>
  <si>
    <t>https://twitter.com/#!/magicalatte/status/848077776863322113</t>
  </si>
  <si>
    <t>https://twitter.com/#!/magicalatte/status/848168403085004801</t>
  </si>
  <si>
    <t>https://twitter.com/#!/magicalatte/status/848198581207085057</t>
  </si>
  <si>
    <t>https://twitter.com/#!/magicalatte/status/848198590384283648</t>
  </si>
  <si>
    <t>https://twitter.com/#!/magicalatte/status/848211209786707968</t>
  </si>
  <si>
    <t>https://twitter.com/#!/magicalatte/status/848221191219367936</t>
  </si>
  <si>
    <t>https://twitter.com/#!/magicalatte/status/848255201714864128</t>
  </si>
  <si>
    <t>https://twitter.com/#!/magicalatte/status/848269062966738944</t>
  </si>
  <si>
    <t>https://twitter.com/#!/magicalatte/status/848282849178513413</t>
  </si>
  <si>
    <t>https://twitter.com/#!/magicalatte/status/848291646756323329</t>
  </si>
  <si>
    <t>https://twitter.com/#!/magicalatte/status/848309364041687040</t>
  </si>
  <si>
    <t>https://twitter.com/#!/magicalatte/status/848349583067541504</t>
  </si>
  <si>
    <t>https://twitter.com/#!/magicalatte/status/848363463063867392</t>
  </si>
  <si>
    <t>https://twitter.com/#!/magicalatte/status/848363464519188484</t>
  </si>
  <si>
    <t>https://twitter.com/#!/magicalatte/status/848394913221939200</t>
  </si>
  <si>
    <t>https://twitter.com/#!/magicalatte/status/848470378867552257</t>
  </si>
  <si>
    <t>https://twitter.com/#!/magicalatte/status/848484207722725376</t>
  </si>
  <si>
    <t>https://twitter.com/#!/magicalatte/status/848485425731833856</t>
  </si>
  <si>
    <t>https://twitter.com/#!/magicalatte/status/848532036986036224</t>
  </si>
  <si>
    <t>https://twitter.com/#!/magicalatte/status/848545922120286208</t>
  </si>
  <si>
    <t>https://twitter.com/#!/magicalatte/status/848591116073152515</t>
  </si>
  <si>
    <t>https://twitter.com/#!/magicalatte/status/848611370186797056</t>
  </si>
  <si>
    <t>https://twitter.com/#!/magicalatte/status/848624636032167936</t>
  </si>
  <si>
    <t>https://twitter.com/#!/magicalatte/status/848662866811027456</t>
  </si>
  <si>
    <t>https://twitter.com/#!/magicalatte/status/848714491395178497</t>
  </si>
  <si>
    <t>https://twitter.com/#!/magicalatte/status/848745910830067712</t>
  </si>
  <si>
    <t>https://twitter.com/#!/magicalatte/status/848752272049876992</t>
  </si>
  <si>
    <t>https://twitter.com/#!/magicalatte/status/848768534566096897</t>
  </si>
  <si>
    <t>https://twitter.com/#!/magicalatte/status/848788683700543490</t>
  </si>
  <si>
    <t>https://twitter.com/#!/magicalatte/status/848796317988028416</t>
  </si>
  <si>
    <t>https://twitter.com/#!/magicalatte/status/848841579263557632</t>
  </si>
  <si>
    <t>https://twitter.com/#!/magicalatte/status/848878009687977984</t>
  </si>
  <si>
    <t>https://twitter.com/#!/louissybille/status/848879091268931584</t>
  </si>
  <si>
    <t>https://twitter.com/#!/artandcraftwork/status/848167451141431297</t>
  </si>
  <si>
    <t>https://twitter.com/#!/artandcraftwork/status/848879271703527424</t>
  </si>
  <si>
    <t>https://twitter.com/#!/bellcbbaekqx_/status/848102349537124352</t>
  </si>
  <si>
    <t>https://twitter.com/#!/tripble_j/status/848879419884097540</t>
  </si>
  <si>
    <t>https://twitter.com/#!/pcyhomethailand/status/847283755190337536</t>
  </si>
  <si>
    <t>https://twitter.com/#!/pcyhomethailand/status/848077036987990016</t>
  </si>
  <si>
    <t>https://twitter.com/#!/pcyhomethailand/status/848189515843780608</t>
  </si>
  <si>
    <t>https://twitter.com/#!/oppa_galaxy/status/848880161122426880</t>
  </si>
  <si>
    <t>https://twitter.com/#!/m_j_miller/status/848882304529424384</t>
  </si>
  <si>
    <t>https://twitter.com/#!/bunsakuyalive2/status/847452700463702025</t>
  </si>
  <si>
    <t>https://twitter.com/#!/bunsakuyalive2/status/848883128248680452</t>
  </si>
  <si>
    <t>https://twitter.com/#!/j_j_j_tweet/status/848884775423180802</t>
  </si>
  <si>
    <t>https://twitter.com/#!/thejohndavis72/status/848886655876464640</t>
  </si>
  <si>
    <t>https://twitter.com/#!/bts_970901_j/status/848886855026135041</t>
  </si>
  <si>
    <t>https://twitter.com/#!/webdev74/status/847392491804413952</t>
  </si>
  <si>
    <t>https://twitter.com/#!/webdev74/status/847392494971113473</t>
  </si>
  <si>
    <t>https://twitter.com/#!/webdev74/status/847405189875122177</t>
  </si>
  <si>
    <t>https://twitter.com/#!/webdev74/status/847417739022966787</t>
  </si>
  <si>
    <t>https://twitter.com/#!/webdev74/status/847470593238806528</t>
  </si>
  <si>
    <t>https://twitter.com/#!/webdev74/status/847470599534387204</t>
  </si>
  <si>
    <t>https://twitter.com/#!/webdev74/status/847470612561842176</t>
  </si>
  <si>
    <t>https://twitter.com/#!/webdev74/status/847488204341035012</t>
  </si>
  <si>
    <t>https://twitter.com/#!/webdev74/status/847488206807420929</t>
  </si>
  <si>
    <t>https://twitter.com/#!/webdev74/status/847488648597721088</t>
  </si>
  <si>
    <t>https://twitter.com/#!/webdev74/status/847538549817831426</t>
  </si>
  <si>
    <t>https://twitter.com/#!/webdev74/status/847621325891919877</t>
  </si>
  <si>
    <t>https://twitter.com/#!/webdev74/status/847724769432682501</t>
  </si>
  <si>
    <t>https://twitter.com/#!/webdev74/status/847741583797608448</t>
  </si>
  <si>
    <t>https://twitter.com/#!/webdev74/status/847783843616751616</t>
  </si>
  <si>
    <t>https://twitter.com/#!/webdev74/status/847805815906082817</t>
  </si>
  <si>
    <t>https://twitter.com/#!/webdev74/status/847819143885795328</t>
  </si>
  <si>
    <t>https://twitter.com/#!/webdev74/status/847819148415643650</t>
  </si>
  <si>
    <t>https://twitter.com/#!/webdev74/status/847832897633603584</t>
  </si>
  <si>
    <t>https://twitter.com/#!/webdev74/status/848147326933848064</t>
  </si>
  <si>
    <t>https://twitter.com/#!/webdev74/status/848266826509373440</t>
  </si>
  <si>
    <t>https://twitter.com/#!/webdev74/status/848286948250845184</t>
  </si>
  <si>
    <t>https://twitter.com/#!/webdev74/status/848570067814154240</t>
  </si>
  <si>
    <t>https://twitter.com/#!/webdev74/status/848646837678612480</t>
  </si>
  <si>
    <t>https://twitter.com/#!/webdev74/status/848677013070204929</t>
  </si>
  <si>
    <t>https://twitter.com/#!/webdev74/status/848709695573504000</t>
  </si>
  <si>
    <t>https://twitter.com/#!/webdev74/status/848856951052271616</t>
  </si>
  <si>
    <t>https://twitter.com/#!/webdev74/status/848887349937418242</t>
  </si>
  <si>
    <t>https://twitter.com/#!/keely__paigeee/status/848887453876400129</t>
  </si>
  <si>
    <t>https://twitter.com/#!/janlqwau/status/848888391752073217</t>
  </si>
  <si>
    <t>https://twitter.com/#!/moniphone/status/847422174315003904</t>
  </si>
  <si>
    <t>https://twitter.com/#!/moniphone/status/847789240049991680</t>
  </si>
  <si>
    <t>https://twitter.com/#!/moniphone/status/848293672063975424</t>
  </si>
  <si>
    <t>https://twitter.com/#!/moniphone/status/848659828650065920</t>
  </si>
  <si>
    <t>https://twitter.com/#!/moniphone/status/848705247107194880</t>
  </si>
  <si>
    <t>https://twitter.com/#!/moniphone/status/848888746661486592</t>
  </si>
  <si>
    <t>https://twitter.com/#!/maddy__hk/status/848889359269015554</t>
  </si>
  <si>
    <t>https://twitter.com/#!/davidpapp/status/847605612129034241</t>
  </si>
  <si>
    <t>https://twitter.com/#!/davidpapp/status/847398501008809985</t>
  </si>
  <si>
    <t>https://twitter.com/#!/davidpapp/status/847418271850668033</t>
  </si>
  <si>
    <t>https://twitter.com/#!/davidpapp/status/847428949927837697</t>
  </si>
  <si>
    <t>https://twitter.com/#!/davidpapp/status/847436505878482944</t>
  </si>
  <si>
    <t>https://twitter.com/#!/davidpapp/status/847461177982619648</t>
  </si>
  <si>
    <t>https://twitter.com/#!/davidpapp/status/847480805433659393</t>
  </si>
  <si>
    <t>https://twitter.com/#!/davidpapp/status/847488108367138816</t>
  </si>
  <si>
    <t>https://twitter.com/#!/davidpapp/status/847504447424966656</t>
  </si>
  <si>
    <t>https://twitter.com/#!/davidpapp/status/847509242219319296</t>
  </si>
  <si>
    <t>https://twitter.com/#!/davidpapp/status/847526598635114500</t>
  </si>
  <si>
    <t>https://twitter.com/#!/davidpapp/status/847568873419395077</t>
  </si>
  <si>
    <t>https://twitter.com/#!/davidpapp/status/847575921121005568</t>
  </si>
  <si>
    <t>https://twitter.com/#!/davidpapp/status/847598343484170241</t>
  </si>
  <si>
    <t>https://twitter.com/#!/davidpapp/status/847612441529729024</t>
  </si>
  <si>
    <t>https://twitter.com/#!/davidpapp/status/847618952054296577</t>
  </si>
  <si>
    <t>https://twitter.com/#!/davidpapp/status/847626249577021440</t>
  </si>
  <si>
    <t>https://twitter.com/#!/davidpapp/status/847659721259483136</t>
  </si>
  <si>
    <t>https://twitter.com/#!/davidpapp/status/847661008629809153</t>
  </si>
  <si>
    <t>https://twitter.com/#!/davidpapp/status/847706315480735744</t>
  </si>
  <si>
    <t>https://twitter.com/#!/davidpapp/status/847740000758153217</t>
  </si>
  <si>
    <t>https://twitter.com/#!/davidpapp/status/847740754105573377</t>
  </si>
  <si>
    <t>https://twitter.com/#!/davidpapp/status/847748805801803777</t>
  </si>
  <si>
    <t>https://twitter.com/#!/davidpapp/status/847756103689654272</t>
  </si>
  <si>
    <t>https://twitter.com/#!/davidpapp/status/847759148951511040</t>
  </si>
  <si>
    <t>https://twitter.com/#!/davidpapp/status/847795957731348480</t>
  </si>
  <si>
    <t>https://twitter.com/#!/davidpapp/status/847823065484537857</t>
  </si>
  <si>
    <t>https://twitter.com/#!/davidpapp/status/847823327523725312</t>
  </si>
  <si>
    <t>https://twitter.com/#!/davidpapp/status/847823560718639104</t>
  </si>
  <si>
    <t>https://twitter.com/#!/davidpapp/status/847867591553142785</t>
  </si>
  <si>
    <t>https://twitter.com/#!/davidpapp/status/847868343923159041</t>
  </si>
  <si>
    <t>https://twitter.com/#!/davidpapp/status/847871626725216256</t>
  </si>
  <si>
    <t>https://twitter.com/#!/davidpapp/status/847917668657233920</t>
  </si>
  <si>
    <t>https://twitter.com/#!/davidpapp/status/847918255335505920</t>
  </si>
  <si>
    <t>https://twitter.com/#!/davidpapp/status/847924214480998404</t>
  </si>
  <si>
    <t>https://twitter.com/#!/davidpapp/status/847933023169515520</t>
  </si>
  <si>
    <t>https://twitter.com/#!/davidpapp/status/847945603783028737</t>
  </si>
  <si>
    <t>https://twitter.com/#!/davidpapp/status/847947116228091904</t>
  </si>
  <si>
    <t>https://twitter.com/#!/davidpapp/status/847964986060267522</t>
  </si>
  <si>
    <t>https://twitter.com/#!/davidpapp/status/847983658912931840</t>
  </si>
  <si>
    <t>https://twitter.com/#!/davidpapp/status/848010026413432832</t>
  </si>
  <si>
    <t>https://twitter.com/#!/davidpapp/status/848010533618012160</t>
  </si>
  <si>
    <t>https://twitter.com/#!/davidpapp/status/848047776864849920</t>
  </si>
  <si>
    <t>https://twitter.com/#!/davidpapp/status/848149697177014272</t>
  </si>
  <si>
    <t>https://twitter.com/#!/davidpapp/status/848167328667885573</t>
  </si>
  <si>
    <t>https://twitter.com/#!/davidpapp/status/848249641946820608</t>
  </si>
  <si>
    <t>https://twitter.com/#!/davidpapp/status/848276534045667328</t>
  </si>
  <si>
    <t>https://twitter.com/#!/davidpapp/status/848299186000986113</t>
  </si>
  <si>
    <t>https://twitter.com/#!/davidpapp/status/848510833227333632</t>
  </si>
  <si>
    <t>https://twitter.com/#!/davidpapp/status/848885046119464960</t>
  </si>
  <si>
    <t>https://twitter.com/#!/gigi_sotello89/status/848890368569552896</t>
  </si>
  <si>
    <t>https://twitter.com/#!/kaelwent/status/847484808208842754</t>
  </si>
  <si>
    <t>https://twitter.com/#!/ericv5757/status/847433912855003136</t>
  </si>
  <si>
    <t>https://twitter.com/#!/steveeytb/status/848192616982249474</t>
  </si>
  <si>
    <t>https://twitter.com/#!/steveeytb/status/848283432165748738</t>
  </si>
  <si>
    <t>https://twitter.com/#!/ericv5757/status/848255794088947713</t>
  </si>
  <si>
    <t>https://twitter.com/#!/ericv5757/status/848890425083658240</t>
  </si>
  <si>
    <t>https://twitter.com/#!/humbertoemelec/status/847430881073520642</t>
  </si>
  <si>
    <t>https://twitter.com/#!/humbertoemelec/status/847546701116309504</t>
  </si>
  <si>
    <t>https://twitter.com/#!/humbertoemelec/status/847546745148014593</t>
  </si>
  <si>
    <t>https://twitter.com/#!/humbertoemelec/status/847559129224892416</t>
  </si>
  <si>
    <t>https://twitter.com/#!/humbertoemelec/status/847569329893855237</t>
  </si>
  <si>
    <t>https://twitter.com/#!/humbertoemelec/status/847826094891905024</t>
  </si>
  <si>
    <t>https://twitter.com/#!/humbertoemelec/status/847871539810795521</t>
  </si>
  <si>
    <t>https://twitter.com/#!/humbertoemelec/status/847992032777973761</t>
  </si>
  <si>
    <t>https://twitter.com/#!/humbertoemelec/status/848141727504494592</t>
  </si>
  <si>
    <t>https://twitter.com/#!/humbertoemelec/status/848218582827896833</t>
  </si>
  <si>
    <t>https://twitter.com/#!/humbertoemelec/status/848218589933031424</t>
  </si>
  <si>
    <t>https://twitter.com/#!/humbertoemelec/status/848218591363289088</t>
  </si>
  <si>
    <t>https://twitter.com/#!/humbertoemelec/status/848236066100432896</t>
  </si>
  <si>
    <t>https://twitter.com/#!/humbertoemelec/status/848349049199742979</t>
  </si>
  <si>
    <t>https://twitter.com/#!/humbertoemelec/status/848410703274889221</t>
  </si>
  <si>
    <t>https://twitter.com/#!/humbertoemelec/status/848529017548546054</t>
  </si>
  <si>
    <t>https://twitter.com/#!/humbertoemelec/status/848544184806121472</t>
  </si>
  <si>
    <t>https://twitter.com/#!/humbertoemelec/status/848805786201534465</t>
  </si>
  <si>
    <t>https://twitter.com/#!/humbertoemelec/status/848846100316512258</t>
  </si>
  <si>
    <t>https://twitter.com/#!/humbertoemelec/status/848891345909551104</t>
  </si>
  <si>
    <t>https://twitter.com/#!/maestrostecno/status/847487537815855104</t>
  </si>
  <si>
    <t>https://twitter.com/#!/maestrostecno/status/847487539808092161</t>
  </si>
  <si>
    <t>https://twitter.com/#!/maestrostecno/status/847541457925885953</t>
  </si>
  <si>
    <t>https://twitter.com/#!/maestrostecno/status/847541461377839107</t>
  </si>
  <si>
    <t>https://twitter.com/#!/maestrostecno/status/847541462736797696</t>
  </si>
  <si>
    <t>https://twitter.com/#!/maestrostecno/status/847541464955486210</t>
  </si>
  <si>
    <t>https://twitter.com/#!/maestrostecno/status/847541467585359872</t>
  </si>
  <si>
    <t>https://twitter.com/#!/maestrostecno/status/847541469175054336</t>
  </si>
  <si>
    <t>https://twitter.com/#!/maestrostecno/status/847541474237575169</t>
  </si>
  <si>
    <t>https://twitter.com/#!/maestrostecno/status/847541477832085505</t>
  </si>
  <si>
    <t>https://twitter.com/#!/maestrostecno/status/847547031451295745</t>
  </si>
  <si>
    <t>https://twitter.com/#!/maestrostecno/status/847559636660232193</t>
  </si>
  <si>
    <t>https://twitter.com/#!/maestrostecno/status/847564245596110848</t>
  </si>
  <si>
    <t>https://twitter.com/#!/maestrostecno/status/847564247613624320</t>
  </si>
  <si>
    <t>https://twitter.com/#!/maestrostecno/status/847569701878235137</t>
  </si>
  <si>
    <t>https://twitter.com/#!/maestrostecno/status/847773030650662912</t>
  </si>
  <si>
    <t>https://twitter.com/#!/maestrostecno/status/847773045037158401</t>
  </si>
  <si>
    <t>https://twitter.com/#!/maestrostecno/status/847773047050448896</t>
  </si>
  <si>
    <t>https://twitter.com/#!/maestrostecno/status/847773049478840320</t>
  </si>
  <si>
    <t>https://twitter.com/#!/maestrostecno/status/847773063051706368</t>
  </si>
  <si>
    <t>https://twitter.com/#!/maestrostecno/status/847773065408905217</t>
  </si>
  <si>
    <t>https://twitter.com/#!/maestrostecno/status/847773067170521088</t>
  </si>
  <si>
    <t>https://twitter.com/#!/maestrostecno/status/847783555161894913</t>
  </si>
  <si>
    <t>https://twitter.com/#!/maestrostecno/status/847832675436171266</t>
  </si>
  <si>
    <t>https://twitter.com/#!/maestrostecno/status/847832683430506497</t>
  </si>
  <si>
    <t>https://twitter.com/#!/maestrostecno/status/847837298926522368</t>
  </si>
  <si>
    <t>https://twitter.com/#!/maestrostecno/status/847845206917611520</t>
  </si>
  <si>
    <t>https://twitter.com/#!/maestrostecno/status/847870418220437504</t>
  </si>
  <si>
    <t>https://twitter.com/#!/maestrostecno/status/847924787791921152</t>
  </si>
  <si>
    <t>https://twitter.com/#!/maestrostecno/status/847924791646580737</t>
  </si>
  <si>
    <t>https://twitter.com/#!/maestrostecno/status/847924798370009089</t>
  </si>
  <si>
    <t>https://twitter.com/#!/maestrostecno/status/847934846798372866</t>
  </si>
  <si>
    <t>https://twitter.com/#!/maestrostecno/status/847934848295632897</t>
  </si>
  <si>
    <t>https://twitter.com/#!/maestrostecno/status/847934851982479360</t>
  </si>
  <si>
    <t>https://twitter.com/#!/maestrostecno/status/847966450132414466</t>
  </si>
  <si>
    <t>https://twitter.com/#!/maestrostecno/status/847966451667542016</t>
  </si>
  <si>
    <t>https://twitter.com/#!/maestrostecno/status/847990967646990345</t>
  </si>
  <si>
    <t>https://twitter.com/#!/maestrostecno/status/847990971220578304</t>
  </si>
  <si>
    <t>https://twitter.com/#!/maestrostecno/status/848094935920381952</t>
  </si>
  <si>
    <t>https://twitter.com/#!/maestrostecno/status/848094940605370368</t>
  </si>
  <si>
    <t>https://twitter.com/#!/maestrostecno/status/848142039510331392</t>
  </si>
  <si>
    <t>https://twitter.com/#!/maestrostecno/status/848157595374411779</t>
  </si>
  <si>
    <t>https://twitter.com/#!/maestrostecno/status/848157613258936320</t>
  </si>
  <si>
    <t>https://twitter.com/#!/maestrostecno/status/848220055682916354</t>
  </si>
  <si>
    <t>https://twitter.com/#!/maestrostecno/status/848220063106830336</t>
  </si>
  <si>
    <t>https://twitter.com/#!/maestrostecno/status/848220064713199617</t>
  </si>
  <si>
    <t>https://twitter.com/#!/maestrostecno/status/848237573042577409</t>
  </si>
  <si>
    <t>https://twitter.com/#!/maestrostecno/status/848245612076290050</t>
  </si>
  <si>
    <t>https://twitter.com/#!/maestrostecno/status/848323972202729473</t>
  </si>
  <si>
    <t>https://twitter.com/#!/maestrostecno/status/848348414651883521</t>
  </si>
  <si>
    <t>https://twitter.com/#!/maestrostecno/status/848408714021351424</t>
  </si>
  <si>
    <t>https://twitter.com/#!/maestrostecno/status/848433113093025796</t>
  </si>
  <si>
    <t>https://twitter.com/#!/maestrostecno/status/848433114791784449</t>
  </si>
  <si>
    <t>https://twitter.com/#!/maestrostecno/status/848433116708581376</t>
  </si>
  <si>
    <t>https://twitter.com/#!/maestrostecno/status/848488520457105409</t>
  </si>
  <si>
    <t>https://twitter.com/#!/maestrostecno/status/848492487127834624</t>
  </si>
  <si>
    <t>https://twitter.com/#!/maestrostecno/status/848506348627267584</t>
  </si>
  <si>
    <t>https://twitter.com/#!/maestrostecno/status/848529548639690752</t>
  </si>
  <si>
    <t>https://twitter.com/#!/maestrostecno/status/848552216856276992</t>
  </si>
  <si>
    <t>https://twitter.com/#!/maestrostecno/status/848598327570702337</t>
  </si>
  <si>
    <t>https://twitter.com/#!/maestrostecno/status/848762806832910336</t>
  </si>
  <si>
    <t>https://twitter.com/#!/maestrostecno/status/848762810129666049</t>
  </si>
  <si>
    <t>https://twitter.com/#!/maestrostecno/status/848762812285538305</t>
  </si>
  <si>
    <t>https://twitter.com/#!/maestrostecno/status/848762814311387136</t>
  </si>
  <si>
    <t>https://twitter.com/#!/maestrostecno/status/848762821957615616</t>
  </si>
  <si>
    <t>https://twitter.com/#!/maestrostecno/status/848762823899566080</t>
  </si>
  <si>
    <t>https://twitter.com/#!/maestrostecno/status/848803803948363778</t>
  </si>
  <si>
    <t>https://twitter.com/#!/maestrostecno/status/848846083837091840</t>
  </si>
  <si>
    <t>https://twitter.com/#!/maestrostecno/status/848846596850798592</t>
  </si>
  <si>
    <t>https://twitter.com/#!/maestrostecno/status/848891898572025858</t>
  </si>
  <si>
    <t>https://twitter.com/#!/salihsarikaya/status/848892115132178434</t>
  </si>
  <si>
    <t>https://twitter.com/#!/amitj_j/status/848892929062129664</t>
  </si>
  <si>
    <t>https://twitter.com/#!/arthur_gato1601/status/848894761180311552</t>
  </si>
  <si>
    <t>https://twitter.com/#!/lte_info_jp/status/847480337718362116</t>
  </si>
  <si>
    <t>https://twitter.com/#!/lte_info_jp/status/847522581787717632</t>
  </si>
  <si>
    <t>https://twitter.com/#!/lte_info_jp/status/847522585508159488</t>
  </si>
  <si>
    <t>https://twitter.com/#!/lte_info_jp/status/847703786420289541</t>
  </si>
  <si>
    <t>https://twitter.com/#!/lte_info_jp/status/847729104942125057</t>
  </si>
  <si>
    <t>https://twitter.com/#!/lte_info_jp/status/847812005272592384</t>
  </si>
  <si>
    <t>https://twitter.com/#!/lte_info_jp/status/847862461831143424</t>
  </si>
  <si>
    <t>https://twitter.com/#!/lte_info_jp/status/847862464574218240</t>
  </si>
  <si>
    <t>https://twitter.com/#!/lte_info_jp/status/847903723196080128</t>
  </si>
  <si>
    <t>https://twitter.com/#!/lte_info_jp/status/847945496886784000</t>
  </si>
  <si>
    <t>https://twitter.com/#!/lte_info_jp/status/848059873585618944</t>
  </si>
  <si>
    <t>https://twitter.com/#!/lte_info_jp/status/848142162088796160</t>
  </si>
  <si>
    <t>https://twitter.com/#!/lte_info_jp/status/848150472418508800</t>
  </si>
  <si>
    <t>https://twitter.com/#!/lte_info_jp/status/848175398684721152</t>
  </si>
  <si>
    <t>https://twitter.com/#!/lte_info_jp/status/848216161485414400</t>
  </si>
  <si>
    <t>https://twitter.com/#!/lte_info_jp/status/848240817588232193</t>
  </si>
  <si>
    <t>https://twitter.com/#!/lte_info_jp/status/848265476220215296</t>
  </si>
  <si>
    <t>https://twitter.com/#!/lte_info_jp/status/848265478711660545</t>
  </si>
  <si>
    <t>https://twitter.com/#!/lte_info_jp/status/848420244955594754</t>
  </si>
  <si>
    <t>https://twitter.com/#!/lte_info_jp/status/848861909793112065</t>
  </si>
  <si>
    <t>https://twitter.com/#!/lte_info_jp/status/848861923974160385</t>
  </si>
  <si>
    <t>https://twitter.com/#!/lte_info_jp/status/848895504410738688</t>
  </si>
  <si>
    <t>https://twitter.com/#!/ujenx1_lol/status/848899247261057024</t>
  </si>
  <si>
    <t>https://twitter.com/#!/lunatic_photo/status/848511201726218241</t>
  </si>
  <si>
    <t>https://twitter.com/#!/yucca_galaxy/status/848514966185431041</t>
  </si>
  <si>
    <t>https://twitter.com/#!/yucca_galaxy/status/848902821806092288</t>
  </si>
  <si>
    <t>https://twitter.com/#!/abjith_vilangil/status/848903476348309505</t>
  </si>
  <si>
    <t>https://twitter.com/#!/bitfeedco/status/847378268198027267</t>
  </si>
  <si>
    <t>https://twitter.com/#!/bitfeedco/status/847401268700041219</t>
  </si>
  <si>
    <t>https://twitter.com/#!/bitfeedco/status/847412185798123521</t>
  </si>
  <si>
    <t>https://twitter.com/#!/bitfeedco/status/847476431508561921</t>
  </si>
  <si>
    <t>https://twitter.com/#!/bitfeedco/status/847499497898786819</t>
  </si>
  <si>
    <t>https://twitter.com/#!/bitfeedco/status/847499592287436805</t>
  </si>
  <si>
    <t>https://twitter.com/#!/bitfeedco/status/847501463379091456</t>
  </si>
  <si>
    <t>https://twitter.com/#!/bitfeedco/status/847510325876277250</t>
  </si>
  <si>
    <t>https://twitter.com/#!/bitfeedco/status/847538431517437952</t>
  </si>
  <si>
    <t>https://twitter.com/#!/bitfeedco/status/847544074177572864</t>
  </si>
  <si>
    <t>https://twitter.com/#!/bitfeedco/status/847708138530775040</t>
  </si>
  <si>
    <t>https://twitter.com/#!/bitfeedco/status/847731023190216704</t>
  </si>
  <si>
    <t>https://twitter.com/#!/bitfeedco/status/847735428820029441</t>
  </si>
  <si>
    <t>https://twitter.com/#!/bitfeedco/status/847753541527711744</t>
  </si>
  <si>
    <t>https://twitter.com/#!/bitfeedco/status/847757230829187073</t>
  </si>
  <si>
    <t>https://twitter.com/#!/bitfeedco/status/847822974224826370</t>
  </si>
  <si>
    <t>https://twitter.com/#!/bitfeedco/status/847850701430677504</t>
  </si>
  <si>
    <t>https://twitter.com/#!/bitfeedco/status/847873098464591876</t>
  </si>
  <si>
    <t>https://twitter.com/#!/bitfeedco/status/848069799959724032</t>
  </si>
  <si>
    <t>https://twitter.com/#!/bitfeedco/status/848081794763194368</t>
  </si>
  <si>
    <t>https://twitter.com/#!/bitfeedco/status/848091670583410688</t>
  </si>
  <si>
    <t>https://twitter.com/#!/bitfeedco/status/848099935497146372</t>
  </si>
  <si>
    <t>https://twitter.com/#!/bitfeedco/status/848453426489020416</t>
  </si>
  <si>
    <t>https://twitter.com/#!/bitfeedco/status/848506824580104192</t>
  </si>
  <si>
    <t>https://twitter.com/#!/bitfeedco/status/848514254537883648</t>
  </si>
  <si>
    <t>https://twitter.com/#!/bitfeedco/status/848537958303109120</t>
  </si>
  <si>
    <t>https://twitter.com/#!/bitfeedco/status/848772357074415617</t>
  </si>
  <si>
    <t>https://twitter.com/#!/bitfeedco/status/848792722727202817</t>
  </si>
  <si>
    <t>https://twitter.com/#!/bitfeedco/status/848803224274579457</t>
  </si>
  <si>
    <t>https://twitter.com/#!/bitfeedco/status/848811702238031874</t>
  </si>
  <si>
    <t>https://twitter.com/#!/bitfeedco/status/848818465590923264</t>
  </si>
  <si>
    <t>https://twitter.com/#!/bitfeedco/status/848831331383554048</t>
  </si>
  <si>
    <t>https://twitter.com/#!/bitfeedco/status/848871937367580672</t>
  </si>
  <si>
    <t>https://twitter.com/#!/bitfeedco/status/848903489380069378</t>
  </si>
  <si>
    <t>https://twitter.com/#!/warnermusic_jp/status/847737565260029954</t>
  </si>
  <si>
    <t>https://twitter.com/#!/galaxy_athena/status/847810314921926657</t>
  </si>
  <si>
    <t>https://twitter.com/#!/linaxxxdolly/status/848838932796026880</t>
  </si>
  <si>
    <t>https://twitter.com/#!/galaxy_athena/status/848903631843676161</t>
  </si>
  <si>
    <t>https://twitter.com/#!/waruitofu/status/843329371616239616</t>
  </si>
  <si>
    <t>https://twitter.com/#!/j_jantha/status/848903942314483712</t>
  </si>
  <si>
    <t>https://twitter.com/#!/mehditayarth/status/848904679711027200</t>
  </si>
  <si>
    <t>https://twitter.com/#!/aboutiphone14/status/847395269872304128</t>
  </si>
  <si>
    <t>https://twitter.com/#!/aboutiphone14/status/847398801727930369</t>
  </si>
  <si>
    <t>https://twitter.com/#!/aboutiphone14/status/847403472018300928</t>
  </si>
  <si>
    <t>https://twitter.com/#!/aboutiphone14/status/847471536311160832</t>
  </si>
  <si>
    <t>https://twitter.com/#!/aboutiphone14/status/847488667970961408</t>
  </si>
  <si>
    <t>https://twitter.com/#!/aboutiphone14/status/847491781742559234</t>
  </si>
  <si>
    <t>https://twitter.com/#!/aboutiphone14/status/847491798221991936</t>
  </si>
  <si>
    <t>https://twitter.com/#!/aboutiphone14/status/847491800667275264</t>
  </si>
  <si>
    <t>https://twitter.com/#!/aboutiphone14/status/847491813124354048</t>
  </si>
  <si>
    <t>https://twitter.com/#!/aboutiphone14/status/847533926591549440</t>
  </si>
  <si>
    <t>https://twitter.com/#!/aboutiphone14/status/847533929229819904</t>
  </si>
  <si>
    <t>https://twitter.com/#!/aboutiphone14/status/847533931641487361</t>
  </si>
  <si>
    <t>https://twitter.com/#!/aboutiphone14/status/847533933642240001</t>
  </si>
  <si>
    <t>https://twitter.com/#!/aboutiphone14/status/847533945872764928</t>
  </si>
  <si>
    <t>https://twitter.com/#!/aboutiphone14/status/847561502240288769</t>
  </si>
  <si>
    <t>https://twitter.com/#!/aboutiphone14/status/847573185860063232</t>
  </si>
  <si>
    <t>https://twitter.com/#!/aboutiphone14/status/847580375748562946</t>
  </si>
  <si>
    <t>https://twitter.com/#!/aboutiphone14/status/847580379263320065</t>
  </si>
  <si>
    <t>https://twitter.com/#!/aboutiphone14/status/847583505701683205</t>
  </si>
  <si>
    <t>https://twitter.com/#!/aboutiphone14/status/847590045305393153</t>
  </si>
  <si>
    <t>https://twitter.com/#!/aboutiphone14/status/847606758784684032</t>
  </si>
  <si>
    <t>https://twitter.com/#!/aboutiphone14/status/847608717159800832</t>
  </si>
  <si>
    <t>https://twitter.com/#!/aboutiphone14/status/847617054169415680</t>
  </si>
  <si>
    <t>https://twitter.com/#!/aboutiphone14/status/847624638020460544</t>
  </si>
  <si>
    <t>https://twitter.com/#!/aboutiphone14/status/847629857173282816</t>
  </si>
  <si>
    <t>https://twitter.com/#!/aboutiphone14/status/847662761811234816</t>
  </si>
  <si>
    <t>https://twitter.com/#!/aboutiphone14/status/847698514951852034</t>
  </si>
  <si>
    <t>https://twitter.com/#!/aboutiphone14/status/847723059247067136</t>
  </si>
  <si>
    <t>https://twitter.com/#!/aboutiphone14/status/847753435592114176</t>
  </si>
  <si>
    <t>https://twitter.com/#!/aboutiphone14/status/847756478500937728</t>
  </si>
  <si>
    <t>https://twitter.com/#!/aboutiphone14/status/847770074601603073</t>
  </si>
  <si>
    <t>https://twitter.com/#!/aboutiphone14/status/847770078577700864</t>
  </si>
  <si>
    <t>https://twitter.com/#!/aboutiphone14/status/847790379294273537</t>
  </si>
  <si>
    <t>https://twitter.com/#!/aboutiphone14/status/847794927052374018</t>
  </si>
  <si>
    <t>https://twitter.com/#!/aboutiphone14/status/847797996859179011</t>
  </si>
  <si>
    <t>https://twitter.com/#!/aboutiphone14/status/847832164586500097</t>
  </si>
  <si>
    <t>https://twitter.com/#!/aboutiphone14/status/847832166717210625</t>
  </si>
  <si>
    <t>https://twitter.com/#!/aboutiphone14/status/847846345566060545</t>
  </si>
  <si>
    <t>https://twitter.com/#!/aboutiphone14/status/847857620207542272</t>
  </si>
  <si>
    <t>https://twitter.com/#!/aboutiphone14/status/847857622610960385</t>
  </si>
  <si>
    <t>https://twitter.com/#!/aboutiphone14/status/847887028276441088</t>
  </si>
  <si>
    <t>https://twitter.com/#!/aboutiphone14/status/847887046542729216</t>
  </si>
  <si>
    <t>https://twitter.com/#!/aboutiphone14/status/847915700354129920</t>
  </si>
  <si>
    <t>https://twitter.com/#!/aboutiphone14/status/848005532107513856</t>
  </si>
  <si>
    <t>https://twitter.com/#!/aboutiphone14/status/848112498074984448</t>
  </si>
  <si>
    <t>https://twitter.com/#!/aboutiphone14/status/848125075052048384</t>
  </si>
  <si>
    <t>https://twitter.com/#!/aboutiphone14/status/848161438099165186</t>
  </si>
  <si>
    <t>https://twitter.com/#!/aboutiphone14/status/848161458823118849</t>
  </si>
  <si>
    <t>https://twitter.com/#!/aboutiphone14/status/848194532155969536</t>
  </si>
  <si>
    <t>https://twitter.com/#!/aboutiphone14/status/848211145303269376</t>
  </si>
  <si>
    <t>https://twitter.com/#!/aboutiphone14/status/848227511666302976</t>
  </si>
  <si>
    <t>https://twitter.com/#!/aboutiphone14/status/848249005364527104</t>
  </si>
  <si>
    <t>https://twitter.com/#!/aboutiphone14/status/848251902982725632</t>
  </si>
  <si>
    <t>https://twitter.com/#!/aboutiphone14/status/848277078650757120</t>
  </si>
  <si>
    <t>https://twitter.com/#!/aboutiphone14/status/848277083168022528</t>
  </si>
  <si>
    <t>https://twitter.com/#!/aboutiphone14/status/848281611774730241</t>
  </si>
  <si>
    <t>https://twitter.com/#!/aboutiphone14/status/848287938005745664</t>
  </si>
  <si>
    <t>https://twitter.com/#!/aboutiphone14/status/848330189767548928</t>
  </si>
  <si>
    <t>https://twitter.com/#!/aboutiphone14/status/848334144207638528</t>
  </si>
  <si>
    <t>https://twitter.com/#!/aboutiphone14/status/848350049671143425</t>
  </si>
  <si>
    <t>https://twitter.com/#!/aboutiphone14/status/848358234888871936</t>
  </si>
  <si>
    <t>https://twitter.com/#!/aboutiphone14/status/848378736856547329</t>
  </si>
  <si>
    <t>https://twitter.com/#!/aboutiphone14/status/848378739356426240</t>
  </si>
  <si>
    <t>https://twitter.com/#!/aboutiphone14/status/848390569730613248</t>
  </si>
  <si>
    <t>https://twitter.com/#!/aboutiphone14/status/848423047598022656</t>
  </si>
  <si>
    <t>https://twitter.com/#!/aboutiphone14/status/848440138157838336</t>
  </si>
  <si>
    <t>https://twitter.com/#!/aboutiphone14/status/848471871167242240</t>
  </si>
  <si>
    <t>https://twitter.com/#!/aboutiphone14/status/848471879396376580</t>
  </si>
  <si>
    <t>https://twitter.com/#!/aboutiphone14/status/848485233146044416</t>
  </si>
  <si>
    <t>https://twitter.com/#!/aboutiphone14/status/848485235167645696</t>
  </si>
  <si>
    <t>https://twitter.com/#!/aboutiphone14/status/848521444493369344</t>
  </si>
  <si>
    <t>https://twitter.com/#!/aboutiphone14/status/848525868905279491</t>
  </si>
  <si>
    <t>https://twitter.com/#!/aboutiphone14/status/848537761799745536</t>
  </si>
  <si>
    <t>https://twitter.com/#!/aboutiphone14/status/848546112977772544</t>
  </si>
  <si>
    <t>https://twitter.com/#!/aboutiphone14/status/848546115037216769</t>
  </si>
  <si>
    <t>https://twitter.com/#!/aboutiphone14/status/848546117830692866</t>
  </si>
  <si>
    <t>https://twitter.com/#!/aboutiphone14/status/848587123850592256</t>
  </si>
  <si>
    <t>https://twitter.com/#!/aboutiphone14/status/848685518350987264</t>
  </si>
  <si>
    <t>https://twitter.com/#!/aboutiphone14/status/848707151233024000</t>
  </si>
  <si>
    <t>https://twitter.com/#!/aboutiphone14/status/848722566936018944</t>
  </si>
  <si>
    <t>https://twitter.com/#!/aboutiphone14/status/848764296972476416</t>
  </si>
  <si>
    <t>https://twitter.com/#!/aboutiphone14/status/848771059729833984</t>
  </si>
  <si>
    <t>https://twitter.com/#!/aboutiphone14/status/848782446111866880</t>
  </si>
  <si>
    <t>https://twitter.com/#!/aboutiphone14/status/848795527453917185</t>
  </si>
  <si>
    <t>https://twitter.com/#!/aboutiphone14/status/848795531669258240</t>
  </si>
  <si>
    <t>https://twitter.com/#!/aboutiphone14/status/848857466393604097</t>
  </si>
  <si>
    <t>https://twitter.com/#!/aboutiphone14/status/848861969109078018</t>
  </si>
  <si>
    <t>https://twitter.com/#!/aboutiphone14/status/848874028727017472</t>
  </si>
  <si>
    <t>https://twitter.com/#!/aboutiphone14/status/848874036826300418</t>
  </si>
  <si>
    <t>https://twitter.com/#!/aboutiphone14/status/848904745779552262</t>
  </si>
  <si>
    <t>https://twitter.com/#!/aboutiphone14/status/848904751194423296</t>
  </si>
  <si>
    <t>https://twitter.com/#!/tekcrispy/status/847800599425015808</t>
  </si>
  <si>
    <t>https://twitter.com/#!/tekcrispy/status/848655062679396352</t>
  </si>
  <si>
    <t>https://twitter.com/#!/tekcrispy/status/848904756458291200</t>
  </si>
  <si>
    <t>https://twitter.com/#!/iphonenew3/status/847395253980078080</t>
  </si>
  <si>
    <t>https://twitter.com/#!/iphonenew3/status/847398787530096644</t>
  </si>
  <si>
    <t>https://twitter.com/#!/iphonenew3/status/847403455643738112</t>
  </si>
  <si>
    <t>https://twitter.com/#!/iphonenew3/status/847471521530470400</t>
  </si>
  <si>
    <t>https://twitter.com/#!/iphonenew3/status/847488632990683137</t>
  </si>
  <si>
    <t>https://twitter.com/#!/iphonenew3/status/847491766437593092</t>
  </si>
  <si>
    <t>https://twitter.com/#!/iphonenew3/status/847491796578029568</t>
  </si>
  <si>
    <t>https://twitter.com/#!/iphonenew3/status/847491798788263936</t>
  </si>
  <si>
    <t>https://twitter.com/#!/iphonenew3/status/847491809253113864</t>
  </si>
  <si>
    <t>https://twitter.com/#!/iphonenew3/status/847533926553866240</t>
  </si>
  <si>
    <t>https://twitter.com/#!/iphonenew3/status/847533929150128128</t>
  </si>
  <si>
    <t>https://twitter.com/#!/iphonenew3/status/847533931536670720</t>
  </si>
  <si>
    <t>https://twitter.com/#!/iphonenew3/status/847533937828089856</t>
  </si>
  <si>
    <t>https://twitter.com/#!/iphonenew3/status/847533946766188544</t>
  </si>
  <si>
    <t>https://twitter.com/#!/iphonenew3/status/847561495563063297</t>
  </si>
  <si>
    <t>https://twitter.com/#!/iphonenew3/status/847573184530350080</t>
  </si>
  <si>
    <t>https://twitter.com/#!/iphonenew3/status/847580361190129664</t>
  </si>
  <si>
    <t>https://twitter.com/#!/iphonenew3/status/847580364738502656</t>
  </si>
  <si>
    <t>https://twitter.com/#!/iphonenew3/status/847583503239729153</t>
  </si>
  <si>
    <t>https://twitter.com/#!/iphonenew3/status/847590035616444416</t>
  </si>
  <si>
    <t>https://twitter.com/#!/iphonenew3/status/847606655235706881</t>
  </si>
  <si>
    <t>https://twitter.com/#!/iphonenew3/status/847608663418167296</t>
  </si>
  <si>
    <t>https://twitter.com/#!/iphonenew3/status/847616969129943042</t>
  </si>
  <si>
    <t>https://twitter.com/#!/iphonenew3/status/847624626750365697</t>
  </si>
  <si>
    <t>https://twitter.com/#!/iphonenew3/status/847629808435478529</t>
  </si>
  <si>
    <t>https://twitter.com/#!/iphonenew3/status/847662652742549504</t>
  </si>
  <si>
    <t>https://twitter.com/#!/iphonenew3/status/847698496903757824</t>
  </si>
  <si>
    <t>https://twitter.com/#!/iphonenew3/status/847723029979316224</t>
  </si>
  <si>
    <t>https://twitter.com/#!/iphonenew3/status/847753371759001601</t>
  </si>
  <si>
    <t>https://twitter.com/#!/iphonenew3/status/847756397005504512</t>
  </si>
  <si>
    <t>https://twitter.com/#!/iphonenew3/status/847769991223025664</t>
  </si>
  <si>
    <t>https://twitter.com/#!/iphonenew3/status/847769994393862144</t>
  </si>
  <si>
    <t>https://twitter.com/#!/iphonenew3/status/847790353868439552</t>
  </si>
  <si>
    <t>https://twitter.com/#!/iphonenew3/status/847794891769827329</t>
  </si>
  <si>
    <t>https://twitter.com/#!/iphonenew3/status/847794903367024640</t>
  </si>
  <si>
    <t>https://twitter.com/#!/iphonenew3/status/847797921097564160</t>
  </si>
  <si>
    <t>https://twitter.com/#!/iphonenew3/status/847797925077856257</t>
  </si>
  <si>
    <t>https://twitter.com/#!/iphonenew3/status/847832130117816320</t>
  </si>
  <si>
    <t>https://twitter.com/#!/iphonenew3/status/847846261499641856</t>
  </si>
  <si>
    <t>https://twitter.com/#!/iphonenew3/status/847857554377940992</t>
  </si>
  <si>
    <t>https://twitter.com/#!/iphonenew3/status/847857556198273026</t>
  </si>
  <si>
    <t>https://twitter.com/#!/iphonenew3/status/847882460259958784</t>
  </si>
  <si>
    <t>https://twitter.com/#!/iphonenew3/status/847886999637839873</t>
  </si>
  <si>
    <t>https://twitter.com/#!/iphonenew3/status/847887019267182592</t>
  </si>
  <si>
    <t>https://twitter.com/#!/iphonenew3/status/847915673896460288</t>
  </si>
  <si>
    <t>https://twitter.com/#!/iphonenew3/status/848005521080696832</t>
  </si>
  <si>
    <t>https://twitter.com/#!/iphonenew3/status/848112486117068800</t>
  </si>
  <si>
    <t>https://twitter.com/#!/iphonenew3/status/848125057675087873</t>
  </si>
  <si>
    <t>https://twitter.com/#!/iphonenew3/status/848161426006958085</t>
  </si>
  <si>
    <t>https://twitter.com/#!/iphonenew3/status/848161440598863874</t>
  </si>
  <si>
    <t>https://twitter.com/#!/iphonenew3/status/848194517010235392</t>
  </si>
  <si>
    <t>https://twitter.com/#!/iphonenew3/status/848211130237370368</t>
  </si>
  <si>
    <t>https://twitter.com/#!/iphonenew3/status/848227491818999808</t>
  </si>
  <si>
    <t>https://twitter.com/#!/iphonenew3/status/848248998016057344</t>
  </si>
  <si>
    <t>https://twitter.com/#!/iphonenew3/status/848251901216935936</t>
  </si>
  <si>
    <t>https://twitter.com/#!/iphonenew3/status/848277068001431552</t>
  </si>
  <si>
    <t>https://twitter.com/#!/iphonenew3/status/848277071100915713</t>
  </si>
  <si>
    <t>https://twitter.com/#!/iphonenew3/status/848281595840610304</t>
  </si>
  <si>
    <t>https://twitter.com/#!/iphonenew3/status/848287243684818944</t>
  </si>
  <si>
    <t>https://twitter.com/#!/iphonenew3/status/848330165717409792</t>
  </si>
  <si>
    <t>https://twitter.com/#!/iphonenew3/status/848334083922853889</t>
  </si>
  <si>
    <t>https://twitter.com/#!/iphonenew3/status/848350032059260928</t>
  </si>
  <si>
    <t>https://twitter.com/#!/iphonenew3/status/848358216660525056</t>
  </si>
  <si>
    <t>https://twitter.com/#!/iphonenew3/status/848378726702170112</t>
  </si>
  <si>
    <t>https://twitter.com/#!/iphonenew3/status/848378728094744576</t>
  </si>
  <si>
    <t>https://twitter.com/#!/iphonenew3/status/848390551871168513</t>
  </si>
  <si>
    <t>https://twitter.com/#!/iphonenew3/status/848423062982729729</t>
  </si>
  <si>
    <t>https://twitter.com/#!/iphonenew3/status/848440137461637120</t>
  </si>
  <si>
    <t>https://twitter.com/#!/iphonenew3/status/848471876019945472</t>
  </si>
  <si>
    <t>https://twitter.com/#!/iphonenew3/status/848471882504429568</t>
  </si>
  <si>
    <t>https://twitter.com/#!/iphonenew3/status/848485242335666178</t>
  </si>
  <si>
    <t>https://twitter.com/#!/iphonenew3/status/848485253056311296</t>
  </si>
  <si>
    <t>https://twitter.com/#!/iphonenew3/status/848521452261220352</t>
  </si>
  <si>
    <t>https://twitter.com/#!/iphonenew3/status/848525877159669762</t>
  </si>
  <si>
    <t>https://twitter.com/#!/iphonenew3/status/848537764261797888</t>
  </si>
  <si>
    <t>https://twitter.com/#!/iphonenew3/status/848546103381250048</t>
  </si>
  <si>
    <t>https://twitter.com/#!/iphonenew3/status/848546105352638464</t>
  </si>
  <si>
    <t>https://twitter.com/#!/iphonenew3/status/848546110301904896</t>
  </si>
  <si>
    <t>https://twitter.com/#!/iphonenew3/status/848587115566735360</t>
  </si>
  <si>
    <t>https://twitter.com/#!/iphonenew3/status/848685509857525760</t>
  </si>
  <si>
    <t>https://twitter.com/#!/iphonenew3/status/848707152818561025</t>
  </si>
  <si>
    <t>https://twitter.com/#!/iphonenew3/status/848722538926559233</t>
  </si>
  <si>
    <t>https://twitter.com/#!/iphonenew3/status/848764288315432961</t>
  </si>
  <si>
    <t>https://twitter.com/#!/iphonenew3/status/848771052276637696</t>
  </si>
  <si>
    <t>https://twitter.com/#!/iphonenew3/status/848782475551621121</t>
  </si>
  <si>
    <t>https://twitter.com/#!/iphonenew3/status/848795557438955520</t>
  </si>
  <si>
    <t>https://twitter.com/#!/iphonenew3/status/848795564330201088</t>
  </si>
  <si>
    <t>https://twitter.com/#!/iphonenew3/status/848857492557668356</t>
  </si>
  <si>
    <t>https://twitter.com/#!/iphonenew3/status/848861974532313088</t>
  </si>
  <si>
    <t>https://twitter.com/#!/iphonenew3/status/848874041473605634</t>
  </si>
  <si>
    <t>https://twitter.com/#!/iphonenew3/status/848874052349329411</t>
  </si>
  <si>
    <t>https://twitter.com/#!/iphonenew3/status/848904757523521536</t>
  </si>
  <si>
    <t>https://twitter.com/#!/iphonenew3/status/848904768885882880</t>
  </si>
  <si>
    <t>840029487492419584</t>
  </si>
  <si>
    <t>847389318851174401</t>
  </si>
  <si>
    <t>847389451378491392</t>
  </si>
  <si>
    <t>847390489183571969</t>
  </si>
  <si>
    <t>847390509001621508</t>
  </si>
  <si>
    <t>847391526896377856</t>
  </si>
  <si>
    <t>847392091575533570</t>
  </si>
  <si>
    <t>847392148198531075</t>
  </si>
  <si>
    <t>847392428734652416</t>
  </si>
  <si>
    <t>847392504366235648</t>
  </si>
  <si>
    <t>847392570363723778</t>
  </si>
  <si>
    <t>847392584309682176</t>
  </si>
  <si>
    <t>847392663644938241</t>
  </si>
  <si>
    <t>847392699632107524</t>
  </si>
  <si>
    <t>847392818364469248</t>
  </si>
  <si>
    <t>847392895216738305</t>
  </si>
  <si>
    <t>847392973721452544</t>
  </si>
  <si>
    <t>847393054331854851</t>
  </si>
  <si>
    <t>847393133302226946</t>
  </si>
  <si>
    <t>847393210909335553</t>
  </si>
  <si>
    <t>847393290227916800</t>
  </si>
  <si>
    <t>847393366790750208</t>
  </si>
  <si>
    <t>847393445882642437</t>
  </si>
  <si>
    <t>847393522822991872</t>
  </si>
  <si>
    <t>847393598983122945</t>
  </si>
  <si>
    <t>847393676632367108</t>
  </si>
  <si>
    <t>847393752708562944</t>
  </si>
  <si>
    <t>847393829917347841</t>
  </si>
  <si>
    <t>847393906153013249</t>
  </si>
  <si>
    <t>847394061791051778</t>
  </si>
  <si>
    <t>847394122600034304</t>
  </si>
  <si>
    <t>847391994267680768</t>
  </si>
  <si>
    <t>847394208260308993</t>
  </si>
  <si>
    <t>847395099071856640</t>
  </si>
  <si>
    <t>847395782713942018</t>
  </si>
  <si>
    <t>847396554453295105</t>
  </si>
  <si>
    <t>847396954740936704</t>
  </si>
  <si>
    <t>847398050364399617</t>
  </si>
  <si>
    <t>847398639156645893</t>
  </si>
  <si>
    <t>847398833684307968</t>
  </si>
  <si>
    <t>847399038202691585</t>
  </si>
  <si>
    <t>847122597653340161</t>
  </si>
  <si>
    <t>847399267790499840</t>
  </si>
  <si>
    <t>847401370739032064</t>
  </si>
  <si>
    <t>847401408387100676</t>
  </si>
  <si>
    <t>847402667391369220</t>
  </si>
  <si>
    <t>847403172935081986</t>
  </si>
  <si>
    <t>847403240073199616</t>
  </si>
  <si>
    <t>847403573839187968</t>
  </si>
  <si>
    <t>847403638934786048</t>
  </si>
  <si>
    <t>847403674481459201</t>
  </si>
  <si>
    <t>847404455578411014</t>
  </si>
  <si>
    <t>847404638206701568</t>
  </si>
  <si>
    <t>847375062982246401</t>
  </si>
  <si>
    <t>847404922282819586</t>
  </si>
  <si>
    <t>847404929044037634</t>
  </si>
  <si>
    <t>847405351062298625</t>
  </si>
  <si>
    <t>847405751362387970</t>
  </si>
  <si>
    <t>847406060348493824</t>
  </si>
  <si>
    <t>847406522606825473</t>
  </si>
  <si>
    <t>847407238004097025</t>
  </si>
  <si>
    <t>847407246447267841</t>
  </si>
  <si>
    <t>847391831230791680</t>
  </si>
  <si>
    <t>847408358562725890</t>
  </si>
  <si>
    <t>847408361012305922</t>
  </si>
  <si>
    <t>847408464888446978</t>
  </si>
  <si>
    <t>847408818216554496</t>
  </si>
  <si>
    <t>847410325934624768</t>
  </si>
  <si>
    <t>847410968531419139</t>
  </si>
  <si>
    <t>847412206119469060</t>
  </si>
  <si>
    <t>847412322301652992</t>
  </si>
  <si>
    <t>847412919960600576</t>
  </si>
  <si>
    <t>847413014953205761</t>
  </si>
  <si>
    <t>847413127721271296</t>
  </si>
  <si>
    <t>847413956134092802</t>
  </si>
  <si>
    <t>847414968660119553</t>
  </si>
  <si>
    <t>847415174449381376</t>
  </si>
  <si>
    <t>847416398435319808</t>
  </si>
  <si>
    <t>847418593247612929</t>
  </si>
  <si>
    <t>847420385083539456</t>
  </si>
  <si>
    <t>847420933908217860</t>
  </si>
  <si>
    <t>847420954510741504</t>
  </si>
  <si>
    <t>847421586327994368</t>
  </si>
  <si>
    <t>847421945050038273</t>
  </si>
  <si>
    <t>847422018052014081</t>
  </si>
  <si>
    <t>847423106666844160</t>
  </si>
  <si>
    <t>847424608965767169</t>
  </si>
  <si>
    <t>847425012638171137</t>
  </si>
  <si>
    <t>847425027574124545</t>
  </si>
  <si>
    <t>847425263801585665</t>
  </si>
  <si>
    <t>847425791512125443</t>
  </si>
  <si>
    <t>847425818510860288</t>
  </si>
  <si>
    <t>847425826404446209</t>
  </si>
  <si>
    <t>847425842468618240</t>
  </si>
  <si>
    <t>847425852576899072</t>
  </si>
  <si>
    <t>847425855051546633</t>
  </si>
  <si>
    <t>847425858201571330</t>
  </si>
  <si>
    <t>847426222829195264</t>
  </si>
  <si>
    <t>847426729874481152</t>
  </si>
  <si>
    <t>847426753836404736</t>
  </si>
  <si>
    <t>847426773255987201</t>
  </si>
  <si>
    <t>847426781623623685</t>
  </si>
  <si>
    <t>847426784102539266</t>
  </si>
  <si>
    <t>847426786073825281</t>
  </si>
  <si>
    <t>847426788405923841</t>
  </si>
  <si>
    <t>847426793455755264</t>
  </si>
  <si>
    <t>847426798140792832</t>
  </si>
  <si>
    <t>847426830059454464</t>
  </si>
  <si>
    <t>847426831661768706</t>
  </si>
  <si>
    <t>847426832915767296</t>
  </si>
  <si>
    <t>847426833742036992</t>
  </si>
  <si>
    <t>847426844756287488</t>
  </si>
  <si>
    <t>847426910715912192</t>
  </si>
  <si>
    <t>847426998729269250</t>
  </si>
  <si>
    <t>847427123564355587</t>
  </si>
  <si>
    <t>847427649001537540</t>
  </si>
  <si>
    <t>847428397458374656</t>
  </si>
  <si>
    <t>847429269974171649</t>
  </si>
  <si>
    <t>847430328310415361</t>
  </si>
  <si>
    <t>847430879488098310</t>
  </si>
  <si>
    <t>847430949897764867</t>
  </si>
  <si>
    <t>847431047025381377</t>
  </si>
  <si>
    <t>847431300881330176</t>
  </si>
  <si>
    <t>847426730855874561</t>
  </si>
  <si>
    <t>847431504145686528</t>
  </si>
  <si>
    <t>847431660949733376</t>
  </si>
  <si>
    <t>847432006665252864</t>
  </si>
  <si>
    <t>847432510485155847</t>
  </si>
  <si>
    <t>847432639975833603</t>
  </si>
  <si>
    <t>847432918314106881</t>
  </si>
  <si>
    <t>847432930020413445</t>
  </si>
  <si>
    <t>847433127601385472</t>
  </si>
  <si>
    <t>847433192466403328</t>
  </si>
  <si>
    <t>847433421152321541</t>
  </si>
  <si>
    <t>847433480493502464</t>
  </si>
  <si>
    <t>847432712520519680</t>
  </si>
  <si>
    <t>847433732092854273</t>
  </si>
  <si>
    <t>847433850791772160</t>
  </si>
  <si>
    <t>847434015351230469</t>
  </si>
  <si>
    <t>847434023290916865</t>
  </si>
  <si>
    <t>847434150550183936</t>
  </si>
  <si>
    <t>847434241860227073</t>
  </si>
  <si>
    <t>847434517673586688</t>
  </si>
  <si>
    <t>847435061443969024</t>
  </si>
  <si>
    <t>847435140544380928</t>
  </si>
  <si>
    <t>847435147473436673</t>
  </si>
  <si>
    <t>847435645240954880</t>
  </si>
  <si>
    <t>847435728783073280</t>
  </si>
  <si>
    <t>847435741382586368</t>
  </si>
  <si>
    <t>847435949092896768</t>
  </si>
  <si>
    <t>847436464367554562</t>
  </si>
  <si>
    <t>847437007726944256</t>
  </si>
  <si>
    <t>847437536083329024</t>
  </si>
  <si>
    <t>847437717751201795</t>
  </si>
  <si>
    <t>847438146333585408</t>
  </si>
  <si>
    <t>847438539096637441</t>
  </si>
  <si>
    <t>847438570201731072</t>
  </si>
  <si>
    <t>847438575167778816</t>
  </si>
  <si>
    <t>847438982103285760</t>
  </si>
  <si>
    <t>847438999358750722</t>
  </si>
  <si>
    <t>847439367585087488</t>
  </si>
  <si>
    <t>847439970289795073</t>
  </si>
  <si>
    <t>847440187600719872</t>
  </si>
  <si>
    <t>847440353250627584</t>
  </si>
  <si>
    <t>847440535673556992</t>
  </si>
  <si>
    <t>847441498270441474</t>
  </si>
  <si>
    <t>847441734762024961</t>
  </si>
  <si>
    <t>847441841297408000</t>
  </si>
  <si>
    <t>847441842253643777</t>
  </si>
  <si>
    <t>847441868686204928</t>
  </si>
  <si>
    <t>847441937099444224</t>
  </si>
  <si>
    <t>847442498725138434</t>
  </si>
  <si>
    <t>847331306354507776</t>
  </si>
  <si>
    <t>847442518803226629</t>
  </si>
  <si>
    <t>847442629021192194</t>
  </si>
  <si>
    <t>847403840483737603</t>
  </si>
  <si>
    <t>847442728296370176</t>
  </si>
  <si>
    <t>847443249614569473</t>
  </si>
  <si>
    <t>847443500438368256</t>
  </si>
  <si>
    <t>847444279916077056</t>
  </si>
  <si>
    <t>847444991735611396</t>
  </si>
  <si>
    <t>847445054419419136</t>
  </si>
  <si>
    <t>847445135876997120</t>
  </si>
  <si>
    <t>847445727295000576</t>
  </si>
  <si>
    <t>847446305991307264</t>
  </si>
  <si>
    <t>847446403160842240</t>
  </si>
  <si>
    <t>847148680444624905</t>
  </si>
  <si>
    <t>847101518230831104</t>
  </si>
  <si>
    <t>847446747953545219</t>
  </si>
  <si>
    <t>847448580881137665</t>
  </si>
  <si>
    <t>847445711176122369</t>
  </si>
  <si>
    <t>847448619053596672</t>
  </si>
  <si>
    <t>847437573740015616</t>
  </si>
  <si>
    <t>847449188551991296</t>
  </si>
  <si>
    <t>847283287902912512</t>
  </si>
  <si>
    <t>847395423794806785</t>
  </si>
  <si>
    <t>847284925883494404</t>
  </si>
  <si>
    <t>847449403711410178</t>
  </si>
  <si>
    <t>847449946399809539</t>
  </si>
  <si>
    <t>847449983372492800</t>
  </si>
  <si>
    <t>847450074628071424</t>
  </si>
  <si>
    <t>847450487427223554</t>
  </si>
  <si>
    <t>847451390725292032</t>
  </si>
  <si>
    <t>847451557595500545</t>
  </si>
  <si>
    <t>847154100848513025</t>
  </si>
  <si>
    <t>847451825410195463</t>
  </si>
  <si>
    <t>847451939080220672</t>
  </si>
  <si>
    <t>847452005157150721</t>
  </si>
  <si>
    <t>847453305898913792</t>
  </si>
  <si>
    <t>847453410983006209</t>
  </si>
  <si>
    <t>847454278465806336</t>
  </si>
  <si>
    <t>847454630392889347</t>
  </si>
  <si>
    <t>847454660122234880</t>
  </si>
  <si>
    <t>847455488585248770</t>
  </si>
  <si>
    <t>847456322031304704</t>
  </si>
  <si>
    <t>847456618090438659</t>
  </si>
  <si>
    <t>847457218303713280</t>
  </si>
  <si>
    <t>847457680734212096</t>
  </si>
  <si>
    <t>847457685930885122</t>
  </si>
  <si>
    <t>847458125699366914</t>
  </si>
  <si>
    <t>847458343698407425</t>
  </si>
  <si>
    <t>847458406474633216</t>
  </si>
  <si>
    <t>847459063373877248</t>
  </si>
  <si>
    <t>847461296555474949</t>
  </si>
  <si>
    <t>847461523731689472</t>
  </si>
  <si>
    <t>847463817118453760</t>
  </si>
  <si>
    <t>847464000765837317</t>
  </si>
  <si>
    <t>847464825361907712</t>
  </si>
  <si>
    <t>847464865635512325</t>
  </si>
  <si>
    <t>847465030085824516</t>
  </si>
  <si>
    <t>847465061253877760</t>
  </si>
  <si>
    <t>847465274752114690</t>
  </si>
  <si>
    <t>847465320516173829</t>
  </si>
  <si>
    <t>847465510832869376</t>
  </si>
  <si>
    <t>847466457604673536</t>
  </si>
  <si>
    <t>847467014901833728</t>
  </si>
  <si>
    <t>847399782964371457</t>
  </si>
  <si>
    <t>847468239474925572</t>
  </si>
  <si>
    <t>847468277169217541</t>
  </si>
  <si>
    <t>847468722495275009</t>
  </si>
  <si>
    <t>847469896741081088</t>
  </si>
  <si>
    <t>847469916257243136</t>
  </si>
  <si>
    <t>847471869825617920</t>
  </si>
  <si>
    <t>847472164613701632</t>
  </si>
  <si>
    <t>847472680487985156</t>
  </si>
  <si>
    <t>847472839309393921</t>
  </si>
  <si>
    <t>847473400742162432</t>
  </si>
  <si>
    <t>847415888303149057</t>
  </si>
  <si>
    <t>847474521791647745</t>
  </si>
  <si>
    <t>847474626670100481</t>
  </si>
  <si>
    <t>847475318764032000</t>
  </si>
  <si>
    <t>847476211764805632</t>
  </si>
  <si>
    <t>847414272279707648</t>
  </si>
  <si>
    <t>847476463930560515</t>
  </si>
  <si>
    <t>847476493600964612</t>
  </si>
  <si>
    <t>847476623020482565</t>
  </si>
  <si>
    <t>847476801534283776</t>
  </si>
  <si>
    <t>847477386798972933</t>
  </si>
  <si>
    <t>847477473163988995</t>
  </si>
  <si>
    <t>847478531705626624</t>
  </si>
  <si>
    <t>847479446244278274</t>
  </si>
  <si>
    <t>847479837384196096</t>
  </si>
  <si>
    <t>847481152017321986</t>
  </si>
  <si>
    <t>847481194249728002</t>
  </si>
  <si>
    <t>847481449305391104</t>
  </si>
  <si>
    <t>847481536446201857</t>
  </si>
  <si>
    <t>847481740264222720</t>
  </si>
  <si>
    <t>847481937744867328</t>
  </si>
  <si>
    <t>847482304213639170</t>
  </si>
  <si>
    <t>847482635416780800</t>
  </si>
  <si>
    <t>847403253184643072</t>
  </si>
  <si>
    <t>847482663824785408</t>
  </si>
  <si>
    <t>847483078792679424</t>
  </si>
  <si>
    <t>847483194337140736</t>
  </si>
  <si>
    <t>847483260997320706</t>
  </si>
  <si>
    <t>847483428761026561</t>
  </si>
  <si>
    <t>847484536816635904</t>
  </si>
  <si>
    <t>847484555560861702</t>
  </si>
  <si>
    <t>847484643850952704</t>
  </si>
  <si>
    <t>847484665577357313</t>
  </si>
  <si>
    <t>847484714147598336</t>
  </si>
  <si>
    <t>847414544083189760</t>
  </si>
  <si>
    <t>847417092529733632</t>
  </si>
  <si>
    <t>847484963054272512</t>
  </si>
  <si>
    <t>847484985351086082</t>
  </si>
  <si>
    <t>847485338293477376</t>
  </si>
  <si>
    <t>847485384988573697</t>
  </si>
  <si>
    <t>847485431616684041</t>
  </si>
  <si>
    <t>847485584423624705</t>
  </si>
  <si>
    <t>847485627230703616</t>
  </si>
  <si>
    <t>847485753374384128</t>
  </si>
  <si>
    <t>847485864137465857</t>
  </si>
  <si>
    <t>847485967401275394</t>
  </si>
  <si>
    <t>847486151355097093</t>
  </si>
  <si>
    <t>847486257802424320</t>
  </si>
  <si>
    <t>847486118480068608</t>
  </si>
  <si>
    <t>847486274281852928</t>
  </si>
  <si>
    <t>847486811865628673</t>
  </si>
  <si>
    <t>847486893352599552</t>
  </si>
  <si>
    <t>847486926454050816</t>
  </si>
  <si>
    <t>847487519797071872</t>
  </si>
  <si>
    <t>847403308696326149</t>
  </si>
  <si>
    <t>847482589526892544</t>
  </si>
  <si>
    <t>847487632640589831</t>
  </si>
  <si>
    <t>847488011403014144</t>
  </si>
  <si>
    <t>847488504133173249</t>
  </si>
  <si>
    <t>847488650019446786</t>
  </si>
  <si>
    <t>847488792516874240</t>
  </si>
  <si>
    <t>847489407489683457</t>
  </si>
  <si>
    <t>847489964828901376</t>
  </si>
  <si>
    <t>847490368899751937</t>
  </si>
  <si>
    <t>847490405092462592</t>
  </si>
  <si>
    <t>847491722502438912</t>
  </si>
  <si>
    <t>847491768148910083</t>
  </si>
  <si>
    <t>847491805608198144</t>
  </si>
  <si>
    <t>847491815016202240</t>
  </si>
  <si>
    <t>847491989352271874</t>
  </si>
  <si>
    <t>847493241452634113</t>
  </si>
  <si>
    <t>847493281990586368</t>
  </si>
  <si>
    <t>847150727290064896</t>
  </si>
  <si>
    <t>847494070884642816</t>
  </si>
  <si>
    <t>847494285024837632</t>
  </si>
  <si>
    <t>847494298610278403</t>
  </si>
  <si>
    <t>847494525186580480</t>
  </si>
  <si>
    <t>847494526629404672</t>
  </si>
  <si>
    <t>847495087873417216</t>
  </si>
  <si>
    <t>847495431420395522</t>
  </si>
  <si>
    <t>847495584583790592</t>
  </si>
  <si>
    <t>847496209988177920</t>
  </si>
  <si>
    <t>847496342096285696</t>
  </si>
  <si>
    <t>847496565740703744</t>
  </si>
  <si>
    <t>847496613312421888</t>
  </si>
  <si>
    <t>847497286141849600</t>
  </si>
  <si>
    <t>847497453150494721</t>
  </si>
  <si>
    <t>847497715424428032</t>
  </si>
  <si>
    <t>847498030865539079</t>
  </si>
  <si>
    <t>847498709973606403</t>
  </si>
  <si>
    <t>847498766076616704</t>
  </si>
  <si>
    <t>847499276523405312</t>
  </si>
  <si>
    <t>847499987374047233</t>
  </si>
  <si>
    <t>847498312483721217</t>
  </si>
  <si>
    <t>847498939104444416</t>
  </si>
  <si>
    <t>847500066847887360</t>
  </si>
  <si>
    <t>847500366468055040</t>
  </si>
  <si>
    <t>847500466065817601</t>
  </si>
  <si>
    <t>847501317404672000</t>
  </si>
  <si>
    <t>847501326606974976</t>
  </si>
  <si>
    <t>847502589008662529</t>
  </si>
  <si>
    <t>847502725872967681</t>
  </si>
  <si>
    <t>847502975215951873</t>
  </si>
  <si>
    <t>847503473633443840</t>
  </si>
  <si>
    <t>847503475202113536</t>
  </si>
  <si>
    <t>847503477341208577</t>
  </si>
  <si>
    <t>847503797228257281</t>
  </si>
  <si>
    <t>847503884494950400</t>
  </si>
  <si>
    <t>847504063616786432</t>
  </si>
  <si>
    <t>847504253161582594</t>
  </si>
  <si>
    <t>847504624445571072</t>
  </si>
  <si>
    <t>847505025815523328</t>
  </si>
  <si>
    <t>847506050278244352</t>
  </si>
  <si>
    <t>847506197246689281</t>
  </si>
  <si>
    <t>847506483616989185</t>
  </si>
  <si>
    <t>847506546502316032</t>
  </si>
  <si>
    <t>847506745966678016</t>
  </si>
  <si>
    <t>847507210510884864</t>
  </si>
  <si>
    <t>847507329281077248</t>
  </si>
  <si>
    <t>847507502128177152</t>
  </si>
  <si>
    <t>847507566238220288</t>
  </si>
  <si>
    <t>847508216263135232</t>
  </si>
  <si>
    <t>847506879353769984</t>
  </si>
  <si>
    <t>847506895887675392</t>
  </si>
  <si>
    <t>847507393055305729</t>
  </si>
  <si>
    <t>847508549282549760</t>
  </si>
  <si>
    <t>847508820918259712</t>
  </si>
  <si>
    <t>847509045736914946</t>
  </si>
  <si>
    <t>847510017779523584</t>
  </si>
  <si>
    <t>847510183504961537</t>
  </si>
  <si>
    <t>847510348714319876</t>
  </si>
  <si>
    <t>847510434970181633</t>
  </si>
  <si>
    <t>847510618781302784</t>
  </si>
  <si>
    <t>847510713123983360</t>
  </si>
  <si>
    <t>847511407709114368</t>
  </si>
  <si>
    <t>847512429219135490</t>
  </si>
  <si>
    <t>847512571674537984</t>
  </si>
  <si>
    <t>847513688093442048</t>
  </si>
  <si>
    <t>847514337530925056</t>
  </si>
  <si>
    <t>847499414763487232</t>
  </si>
  <si>
    <t>847514466430312448</t>
  </si>
  <si>
    <t>847514509942050817</t>
  </si>
  <si>
    <t>847514515021447169</t>
  </si>
  <si>
    <t>847514694315261952</t>
  </si>
  <si>
    <t>847388089190199301</t>
  </si>
  <si>
    <t>847515563689517056</t>
  </si>
  <si>
    <t>847515863959945216</t>
  </si>
  <si>
    <t>847515958642163712</t>
  </si>
  <si>
    <t>847512142139932672</t>
  </si>
  <si>
    <t>847512017946710017</t>
  </si>
  <si>
    <t>847512230908375041</t>
  </si>
  <si>
    <t>847512423460454401</t>
  </si>
  <si>
    <t>847513177436905472</t>
  </si>
  <si>
    <t>847514688938049536</t>
  </si>
  <si>
    <t>847515212404084737</t>
  </si>
  <si>
    <t>847515479933620224</t>
  </si>
  <si>
    <t>847515962303811585</t>
  </si>
  <si>
    <t>847512133650702337</t>
  </si>
  <si>
    <t>847512356863324160</t>
  </si>
  <si>
    <t>847513049640574976</t>
  </si>
  <si>
    <t>847514524974567424</t>
  </si>
  <si>
    <t>847515164102414336</t>
  </si>
  <si>
    <t>847515390049529856</t>
  </si>
  <si>
    <t>847515698154942464</t>
  </si>
  <si>
    <t>847515781252440064</t>
  </si>
  <si>
    <t>847516064325918720</t>
  </si>
  <si>
    <t>847516174380339200</t>
  </si>
  <si>
    <t>847515727242412032</t>
  </si>
  <si>
    <t>847515814156816384</t>
  </si>
  <si>
    <t>847515495385509888</t>
  </si>
  <si>
    <t>847516304634523648</t>
  </si>
  <si>
    <t>847516409861165056</t>
  </si>
  <si>
    <t>847516598688759808</t>
  </si>
  <si>
    <t>847505347128442880</t>
  </si>
  <si>
    <t>847516674970468352</t>
  </si>
  <si>
    <t>847517775396569088</t>
  </si>
  <si>
    <t>847461476096970752</t>
  </si>
  <si>
    <t>847518889730867200</t>
  </si>
  <si>
    <t>847519213497593856</t>
  </si>
  <si>
    <t>847519263590137857</t>
  </si>
  <si>
    <t>847519339792154624</t>
  </si>
  <si>
    <t>847519693028147202</t>
  </si>
  <si>
    <t>847521348041756672</t>
  </si>
  <si>
    <t>847521826540597249</t>
  </si>
  <si>
    <t>847522064286322689</t>
  </si>
  <si>
    <t>847522366464933892</t>
  </si>
  <si>
    <t>847523447928475650</t>
  </si>
  <si>
    <t>847524638800449536</t>
  </si>
  <si>
    <t>847524845588017152</t>
  </si>
  <si>
    <t>847523561342488581</t>
  </si>
  <si>
    <t>847525108713443330</t>
  </si>
  <si>
    <t>847526503084683264</t>
  </si>
  <si>
    <t>847526835026108417</t>
  </si>
  <si>
    <t>847526956895805444</t>
  </si>
  <si>
    <t>847527132750368772</t>
  </si>
  <si>
    <t>847518163789066240</t>
  </si>
  <si>
    <t>847527238899814400</t>
  </si>
  <si>
    <t>847527503673659393</t>
  </si>
  <si>
    <t>847527936316112896</t>
  </si>
  <si>
    <t>847528121930833923</t>
  </si>
  <si>
    <t>847528865962524672</t>
  </si>
  <si>
    <t>847529217025867777</t>
  </si>
  <si>
    <t>847529955080773632</t>
  </si>
  <si>
    <t>847530505637646336</t>
  </si>
  <si>
    <t>847531580608225280</t>
  </si>
  <si>
    <t>847532211226259456</t>
  </si>
  <si>
    <t>847532230926897153</t>
  </si>
  <si>
    <t>847532412477353986</t>
  </si>
  <si>
    <t>847532657995075584</t>
  </si>
  <si>
    <t>847108441504038912</t>
  </si>
  <si>
    <t>847532987600207872</t>
  </si>
  <si>
    <t>847533952390885376</t>
  </si>
  <si>
    <t>847534682849906688</t>
  </si>
  <si>
    <t>847535511770198018</t>
  </si>
  <si>
    <t>847529885375614976</t>
  </si>
  <si>
    <t>847535905011380224</t>
  </si>
  <si>
    <t>847536207085129729</t>
  </si>
  <si>
    <t>847536969529913346</t>
  </si>
  <si>
    <t>847537951965929472</t>
  </si>
  <si>
    <t>847448076960669699</t>
  </si>
  <si>
    <t>847538542091927552</t>
  </si>
  <si>
    <t>847539396089925632</t>
  </si>
  <si>
    <t>847149624326574080</t>
  </si>
  <si>
    <t>847539448392933377</t>
  </si>
  <si>
    <t>847539612520153088</t>
  </si>
  <si>
    <t>847540081573462016</t>
  </si>
  <si>
    <t>847540125651402752</t>
  </si>
  <si>
    <t>847542001528709121</t>
  </si>
  <si>
    <t>847542454400282624</t>
  </si>
  <si>
    <t>847544450259857409</t>
  </si>
  <si>
    <t>847544890355589121</t>
  </si>
  <si>
    <t>847545187584929794</t>
  </si>
  <si>
    <t>847547088422522880</t>
  </si>
  <si>
    <t>847472866199306240</t>
  </si>
  <si>
    <t>847487879412678656</t>
  </si>
  <si>
    <t>847547131976089600</t>
  </si>
  <si>
    <t>847547434595221505</t>
  </si>
  <si>
    <t>847547525808697344</t>
  </si>
  <si>
    <t>847550323736576001</t>
  </si>
  <si>
    <t>847550446533316608</t>
  </si>
  <si>
    <t>847550707263844352</t>
  </si>
  <si>
    <t>847551247557292036</t>
  </si>
  <si>
    <t>847551558082379777</t>
  </si>
  <si>
    <t>847551628991500288</t>
  </si>
  <si>
    <t>847552229611630592</t>
  </si>
  <si>
    <t>847448845881556992</t>
  </si>
  <si>
    <t>847552504682364928</t>
  </si>
  <si>
    <t>847552864725737473</t>
  </si>
  <si>
    <t>847553211586228224</t>
  </si>
  <si>
    <t>847553298622279681</t>
  </si>
  <si>
    <t>847553403354042368</t>
  </si>
  <si>
    <t>847424093422927872</t>
  </si>
  <si>
    <t>847492653318938625</t>
  </si>
  <si>
    <t>847433839332925440</t>
  </si>
  <si>
    <t>847554394975608832</t>
  </si>
  <si>
    <t>847555050008231936</t>
  </si>
  <si>
    <t>847556657961877504</t>
  </si>
  <si>
    <t>847557658374787073</t>
  </si>
  <si>
    <t>847558130389184513</t>
  </si>
  <si>
    <t>847558662654631936</t>
  </si>
  <si>
    <t>847537829731282948</t>
  </si>
  <si>
    <t>847558675526963200</t>
  </si>
  <si>
    <t>847550271140003844</t>
  </si>
  <si>
    <t>847558752362307584</t>
  </si>
  <si>
    <t>847560928069435392</t>
  </si>
  <si>
    <t>847561048571949058</t>
  </si>
  <si>
    <t>847561267564949504</t>
  </si>
  <si>
    <t>847410810691371008</t>
  </si>
  <si>
    <t>847562009960992770</t>
  </si>
  <si>
    <t>847562075299774464</t>
  </si>
  <si>
    <t>847562314727518210</t>
  </si>
  <si>
    <t>847562419656372224</t>
  </si>
  <si>
    <t>847562468054388736</t>
  </si>
  <si>
    <t>847565128866308097</t>
  </si>
  <si>
    <t>847565370974187520</t>
  </si>
  <si>
    <t>847566515083894784</t>
  </si>
  <si>
    <t>847566932349865984</t>
  </si>
  <si>
    <t>847567414027878400</t>
  </si>
  <si>
    <t>847568372619395072</t>
  </si>
  <si>
    <t>847489773686198272</t>
  </si>
  <si>
    <t>847568961273307136</t>
  </si>
  <si>
    <t>847569041413865472</t>
  </si>
  <si>
    <t>847571047473856512</t>
  </si>
  <si>
    <t>847571251723993088</t>
  </si>
  <si>
    <t>847570639212998663</t>
  </si>
  <si>
    <t>847571205142065156</t>
  </si>
  <si>
    <t>847571522411782145</t>
  </si>
  <si>
    <t>847571708911341568</t>
  </si>
  <si>
    <t>847572070900707328</t>
  </si>
  <si>
    <t>847572250144505856</t>
  </si>
  <si>
    <t>847573619358257152</t>
  </si>
  <si>
    <t>847573734949085185</t>
  </si>
  <si>
    <t>847573760093716480</t>
  </si>
  <si>
    <t>847576030709678080</t>
  </si>
  <si>
    <t>847578282216304640</t>
  </si>
  <si>
    <t>847578288226799619</t>
  </si>
  <si>
    <t>847578388965593089</t>
  </si>
  <si>
    <t>847578875500548096</t>
  </si>
  <si>
    <t>847579073954144256</t>
  </si>
  <si>
    <t>847579481422217216</t>
  </si>
  <si>
    <t>847579729658093568</t>
  </si>
  <si>
    <t>847447791668350978</t>
  </si>
  <si>
    <t>847580580183257088</t>
  </si>
  <si>
    <t>847580624236011524</t>
  </si>
  <si>
    <t>847580697556549632</t>
  </si>
  <si>
    <t>847581055154606081</t>
  </si>
  <si>
    <t>847582336799707137</t>
  </si>
  <si>
    <t>847581776222486528</t>
  </si>
  <si>
    <t>847582719181717505</t>
  </si>
  <si>
    <t>847556898924765188</t>
  </si>
  <si>
    <t>847582727993933824</t>
  </si>
  <si>
    <t>847584097539117056</t>
  </si>
  <si>
    <t>847587431629045760</t>
  </si>
  <si>
    <t>847589584909283331</t>
  </si>
  <si>
    <t>847589835481247745</t>
  </si>
  <si>
    <t>847593554323140608</t>
  </si>
  <si>
    <t>847547137592315904</t>
  </si>
  <si>
    <t>847593885471846400</t>
  </si>
  <si>
    <t>847594223066947584</t>
  </si>
  <si>
    <t>847594755949187072</t>
  </si>
  <si>
    <t>847599566601854976</t>
  </si>
  <si>
    <t>847599860568121348</t>
  </si>
  <si>
    <t>847600126570807297</t>
  </si>
  <si>
    <t>847600729418158083</t>
  </si>
  <si>
    <t>847600853879889920</t>
  </si>
  <si>
    <t>847601050932486144</t>
  </si>
  <si>
    <t>847602274222211072</t>
  </si>
  <si>
    <t>847602471358799873</t>
  </si>
  <si>
    <t>847602490182844418</t>
  </si>
  <si>
    <t>847602716369068032</t>
  </si>
  <si>
    <t>847456414255652864</t>
  </si>
  <si>
    <t>847491411515654145</t>
  </si>
  <si>
    <t>847492955308908545</t>
  </si>
  <si>
    <t>847500298599809024</t>
  </si>
  <si>
    <t>847510819218903040</t>
  </si>
  <si>
    <t>847515640705507328</t>
  </si>
  <si>
    <t>847518407889178625</t>
  </si>
  <si>
    <t>847536012381360128</t>
  </si>
  <si>
    <t>847564844282896384</t>
  </si>
  <si>
    <t>847597438936514560</t>
  </si>
  <si>
    <t>847603979664080896</t>
  </si>
  <si>
    <t>847604064313421824</t>
  </si>
  <si>
    <t>847604534008467460</t>
  </si>
  <si>
    <t>847605711756328960</t>
  </si>
  <si>
    <t>847606910266114049</t>
  </si>
  <si>
    <t>847608239315230727</t>
  </si>
  <si>
    <t>847608354604068865</t>
  </si>
  <si>
    <t>847610434446270464</t>
  </si>
  <si>
    <t>847455248553721858</t>
  </si>
  <si>
    <t>847611834777575430</t>
  </si>
  <si>
    <t>847612830119378944</t>
  </si>
  <si>
    <t>847613207497687041</t>
  </si>
  <si>
    <t>847613424255225856</t>
  </si>
  <si>
    <t>847614000716107776</t>
  </si>
  <si>
    <t>847613251298840576</t>
  </si>
  <si>
    <t>847614040578834433</t>
  </si>
  <si>
    <t>847614625659011072</t>
  </si>
  <si>
    <t>847614630599905283</t>
  </si>
  <si>
    <t>847615301361344512</t>
  </si>
  <si>
    <t>847619050796531716</t>
  </si>
  <si>
    <t>847619862885040129</t>
  </si>
  <si>
    <t>847622075904802817</t>
  </si>
  <si>
    <t>847622604420562945</t>
  </si>
  <si>
    <t>847623183343562753</t>
  </si>
  <si>
    <t>847623815832117249</t>
  </si>
  <si>
    <t>847543704885895171</t>
  </si>
  <si>
    <t>847627791206043650</t>
  </si>
  <si>
    <t>847628023650111491</t>
  </si>
  <si>
    <t>847628231448514561</t>
  </si>
  <si>
    <t>847630688379482112</t>
  </si>
  <si>
    <t>847631166882537473</t>
  </si>
  <si>
    <t>847631215792275456</t>
  </si>
  <si>
    <t>847631224139005952</t>
  </si>
  <si>
    <t>847631303591645184</t>
  </si>
  <si>
    <t>847632334614429697</t>
  </si>
  <si>
    <t>847634247984660480</t>
  </si>
  <si>
    <t>847636873899986948</t>
  </si>
  <si>
    <t>847537415652728832</t>
  </si>
  <si>
    <t>847609519324647424</t>
  </si>
  <si>
    <t>847638401352216577</t>
  </si>
  <si>
    <t>847639755390984192</t>
  </si>
  <si>
    <t>847632825687842816</t>
  </si>
  <si>
    <t>847641022939095043</t>
  </si>
  <si>
    <t>847641040748126209</t>
  </si>
  <si>
    <t>847341412064546816</t>
  </si>
  <si>
    <t>847641281605980160</t>
  </si>
  <si>
    <t>847643909568159745</t>
  </si>
  <si>
    <t>847643926408208384</t>
  </si>
  <si>
    <t>847641713946402818</t>
  </si>
  <si>
    <t>847645065174425601</t>
  </si>
  <si>
    <t>847645017699082240</t>
  </si>
  <si>
    <t>847645437586620416</t>
  </si>
  <si>
    <t>847646348866338816</t>
  </si>
  <si>
    <t>847433735972704256</t>
  </si>
  <si>
    <t>847646630274768896</t>
  </si>
  <si>
    <t>847640089211555843</t>
  </si>
  <si>
    <t>847647085398642688</t>
  </si>
  <si>
    <t>847647988327489536</t>
  </si>
  <si>
    <t>847650226835869698</t>
  </si>
  <si>
    <t>847650628402683907</t>
  </si>
  <si>
    <t>847305884069838849</t>
  </si>
  <si>
    <t>847652427486474246</t>
  </si>
  <si>
    <t>847652436898496513</t>
  </si>
  <si>
    <t>847653575173865474</t>
  </si>
  <si>
    <t>847654058701631496</t>
  </si>
  <si>
    <t>847637082474332160</t>
  </si>
  <si>
    <t>847662148465475584</t>
  </si>
  <si>
    <t>847322304207912962</t>
  </si>
  <si>
    <t>847662157911150592</t>
  </si>
  <si>
    <t>847662787538984960</t>
  </si>
  <si>
    <t>847665338242129920</t>
  </si>
  <si>
    <t>847665956151115777</t>
  </si>
  <si>
    <t>847667406835040257</t>
  </si>
  <si>
    <t>847669145139159040</t>
  </si>
  <si>
    <t>847669257659760643</t>
  </si>
  <si>
    <t>847670836546781184</t>
  </si>
  <si>
    <t>847672187867627520</t>
  </si>
  <si>
    <t>847672965063786502</t>
  </si>
  <si>
    <t>847666402047565825</t>
  </si>
  <si>
    <t>847666994476273675</t>
  </si>
  <si>
    <t>847667368880766976</t>
  </si>
  <si>
    <t>847675291522580485</t>
  </si>
  <si>
    <t>847666719321497601</t>
  </si>
  <si>
    <t>847667281488338944</t>
  </si>
  <si>
    <t>847668440722583552</t>
  </si>
  <si>
    <t>847675358509842432</t>
  </si>
  <si>
    <t>847675432585445377</t>
  </si>
  <si>
    <t>847676269785251842</t>
  </si>
  <si>
    <t>847676591593316358</t>
  </si>
  <si>
    <t>847676995102056448</t>
  </si>
  <si>
    <t>847677454105796608</t>
  </si>
  <si>
    <t>847679258805682177</t>
  </si>
  <si>
    <t>847680144525238273</t>
  </si>
  <si>
    <t>847681422592679936</t>
  </si>
  <si>
    <t>847531423049428992</t>
  </si>
  <si>
    <t>847682208651329540</t>
  </si>
  <si>
    <t>847619969512636417</t>
  </si>
  <si>
    <t>847682776958550016</t>
  </si>
  <si>
    <t>831677104190214144</t>
  </si>
  <si>
    <t>847684081768841217</t>
  </si>
  <si>
    <t>847685217103994880</t>
  </si>
  <si>
    <t>847686503308288000</t>
  </si>
  <si>
    <t>847687155014971392</t>
  </si>
  <si>
    <t>847687191241162754</t>
  </si>
  <si>
    <t>847687509702197249</t>
  </si>
  <si>
    <t>847687750396502016</t>
  </si>
  <si>
    <t>847688765325721600</t>
  </si>
  <si>
    <t>847412552879423490</t>
  </si>
  <si>
    <t>847655799711191042</t>
  </si>
  <si>
    <t>847688944313487362</t>
  </si>
  <si>
    <t>847689306286063620</t>
  </si>
  <si>
    <t>847689959477616644</t>
  </si>
  <si>
    <t>847690755590078465</t>
  </si>
  <si>
    <t>847691006686380035</t>
  </si>
  <si>
    <t>847691181530030080</t>
  </si>
  <si>
    <t>847693340921298944</t>
  </si>
  <si>
    <t>847694021140946944</t>
  </si>
  <si>
    <t>847694334447112192</t>
  </si>
  <si>
    <t>847695539953061888</t>
  </si>
  <si>
    <t>847696753683865600</t>
  </si>
  <si>
    <t>847697013999259649</t>
  </si>
  <si>
    <t>847697256408940544</t>
  </si>
  <si>
    <t>847697731892109313</t>
  </si>
  <si>
    <t>847697873093275648</t>
  </si>
  <si>
    <t>847699681480032257</t>
  </si>
  <si>
    <t>847700030295228416</t>
  </si>
  <si>
    <t>847700612510646273</t>
  </si>
  <si>
    <t>847700823442210816</t>
  </si>
  <si>
    <t>847700930413776900</t>
  </si>
  <si>
    <t>847701543319097345</t>
  </si>
  <si>
    <t>847701782213951489</t>
  </si>
  <si>
    <t>847702063517622273</t>
  </si>
  <si>
    <t>847702379763875841</t>
  </si>
  <si>
    <t>847703801611997185</t>
  </si>
  <si>
    <t>847704343180484608</t>
  </si>
  <si>
    <t>847704571015159808</t>
  </si>
  <si>
    <t>847707193151324160</t>
  </si>
  <si>
    <t>847707594953154561</t>
  </si>
  <si>
    <t>847707884997623809</t>
  </si>
  <si>
    <t>847708192096124928</t>
  </si>
  <si>
    <t>847708776736018435</t>
  </si>
  <si>
    <t>847708547898982400</t>
  </si>
  <si>
    <t>847708982642855936</t>
  </si>
  <si>
    <t>847709351821234177</t>
  </si>
  <si>
    <t>847709734241095680</t>
  </si>
  <si>
    <t>847682984941453314</t>
  </si>
  <si>
    <t>847709862393823237</t>
  </si>
  <si>
    <t>847709992404766720</t>
  </si>
  <si>
    <t>847710177419603969</t>
  </si>
  <si>
    <t>847710197204131841</t>
  </si>
  <si>
    <t>847710932100800513</t>
  </si>
  <si>
    <t>847711793958969344</t>
  </si>
  <si>
    <t>847712279235776514</t>
  </si>
  <si>
    <t>847712369127993344</t>
  </si>
  <si>
    <t>847712736062488577</t>
  </si>
  <si>
    <t>847713182349119489</t>
  </si>
  <si>
    <t>847713212418072576</t>
  </si>
  <si>
    <t>847713356957888512</t>
  </si>
  <si>
    <t>847713523731881984</t>
  </si>
  <si>
    <t>847713568761954305</t>
  </si>
  <si>
    <t>847715941676744704</t>
  </si>
  <si>
    <t>847717828476129281</t>
  </si>
  <si>
    <t>847717941877460997</t>
  </si>
  <si>
    <t>847721403973382144</t>
  </si>
  <si>
    <t>847724402548498432</t>
  </si>
  <si>
    <t>847430404051091457</t>
  </si>
  <si>
    <t>847725570091663360</t>
  </si>
  <si>
    <t>847727486813089795</t>
  </si>
  <si>
    <t>847544119719231489</t>
  </si>
  <si>
    <t>847545211563765760</t>
  </si>
  <si>
    <t>847605178513580033</t>
  </si>
  <si>
    <t>847605987649273856</t>
  </si>
  <si>
    <t>847727698579406849</t>
  </si>
  <si>
    <t>847728906207506432</t>
  </si>
  <si>
    <t>847729210051317761</t>
  </si>
  <si>
    <t>847729215185104896</t>
  </si>
  <si>
    <t>847730153035669509</t>
  </si>
  <si>
    <t>847720117886517248</t>
  </si>
  <si>
    <t>847722641553186822</t>
  </si>
  <si>
    <t>847730194706178049</t>
  </si>
  <si>
    <t>847730709208776704</t>
  </si>
  <si>
    <t>847733189166505984</t>
  </si>
  <si>
    <t>847739910358319109</t>
  </si>
  <si>
    <t>847739944973942786</t>
  </si>
  <si>
    <t>847741689175261185</t>
  </si>
  <si>
    <t>847741690194518016</t>
  </si>
  <si>
    <t>847742143112265728</t>
  </si>
  <si>
    <t>847742274767159296</t>
  </si>
  <si>
    <t>847743765762547714</t>
  </si>
  <si>
    <t>847743773417234432</t>
  </si>
  <si>
    <t>847744173721571329</t>
  </si>
  <si>
    <t>847744552370819072</t>
  </si>
  <si>
    <t>847744686299070464</t>
  </si>
  <si>
    <t>847744757258371072</t>
  </si>
  <si>
    <t>847745263749939201</t>
  </si>
  <si>
    <t>847414516925177856</t>
  </si>
  <si>
    <t>847746707731300353</t>
  </si>
  <si>
    <t>847746859682549760</t>
  </si>
  <si>
    <t>847747670277890051</t>
  </si>
  <si>
    <t>847747794202902529</t>
  </si>
  <si>
    <t>847748453601955840</t>
  </si>
  <si>
    <t>847748508434153476</t>
  </si>
  <si>
    <t>847748830711865345</t>
  </si>
  <si>
    <t>847748975067226117</t>
  </si>
  <si>
    <t>847749841417420801</t>
  </si>
  <si>
    <t>847750721332142081</t>
  </si>
  <si>
    <t>847751225042796548</t>
  </si>
  <si>
    <t>847751858722623488</t>
  </si>
  <si>
    <t>847754144618135552</t>
  </si>
  <si>
    <t>847754899370557440</t>
  </si>
  <si>
    <t>847755028530028544</t>
  </si>
  <si>
    <t>847756055182401536</t>
  </si>
  <si>
    <t>847422269320159233</t>
  </si>
  <si>
    <t>847757111220162561</t>
  </si>
  <si>
    <t>847659847197704192</t>
  </si>
  <si>
    <t>847662399859474433</t>
  </si>
  <si>
    <t>847757766475337728</t>
  </si>
  <si>
    <t>847758640542908416</t>
  </si>
  <si>
    <t>847758772558757888</t>
  </si>
  <si>
    <t>847758987667709952</t>
  </si>
  <si>
    <t>847759088507289600</t>
  </si>
  <si>
    <t>847759201938157568</t>
  </si>
  <si>
    <t>847759703140708352</t>
  </si>
  <si>
    <t>847759982682570752</t>
  </si>
  <si>
    <t>847760100223799296</t>
  </si>
  <si>
    <t>847760722184384512</t>
  </si>
  <si>
    <t>847760963176673281</t>
  </si>
  <si>
    <t>847471604976107520</t>
  </si>
  <si>
    <t>847760721748271109</t>
  </si>
  <si>
    <t>847761165375553536</t>
  </si>
  <si>
    <t>847761529432702976</t>
  </si>
  <si>
    <t>847761732764180480</t>
  </si>
  <si>
    <t>847761749096910848</t>
  </si>
  <si>
    <t>847762200043368448</t>
  </si>
  <si>
    <t>847762656996057088</t>
  </si>
  <si>
    <t>847763576530120707</t>
  </si>
  <si>
    <t>847765287080525824</t>
  </si>
  <si>
    <t>847765488667164674</t>
  </si>
  <si>
    <t>847765546187669505</t>
  </si>
  <si>
    <t>847765657105989632</t>
  </si>
  <si>
    <t>847476074439200768</t>
  </si>
  <si>
    <t>847766357118787584</t>
  </si>
  <si>
    <t>847427126185738240</t>
  </si>
  <si>
    <t>847768813718437889</t>
  </si>
  <si>
    <t>847768839249174528</t>
  </si>
  <si>
    <t>847404704543916032</t>
  </si>
  <si>
    <t>847770716275650560</t>
  </si>
  <si>
    <t>847773247642914817</t>
  </si>
  <si>
    <t>847774328976547840</t>
  </si>
  <si>
    <t>847774524108152834</t>
  </si>
  <si>
    <t>847774628751826945</t>
  </si>
  <si>
    <t>847774755675557888</t>
  </si>
  <si>
    <t>847775479809675264</t>
  </si>
  <si>
    <t>847776538342727682</t>
  </si>
  <si>
    <t>847776937376395265</t>
  </si>
  <si>
    <t>847415107910983680</t>
  </si>
  <si>
    <t>847483338168455168</t>
  </si>
  <si>
    <t>847529368360546304</t>
  </si>
  <si>
    <t>847777502353338370</t>
  </si>
  <si>
    <t>847779198911598593</t>
  </si>
  <si>
    <t>847779824089399296</t>
  </si>
  <si>
    <t>847781756401045504</t>
  </si>
  <si>
    <t>847781817335894021</t>
  </si>
  <si>
    <t>847783621901660161</t>
  </si>
  <si>
    <t>847785873626234880</t>
  </si>
  <si>
    <t>847787136912961537</t>
  </si>
  <si>
    <t>847787991355580417</t>
  </si>
  <si>
    <t>847746672121610240</t>
  </si>
  <si>
    <t>847788107000885249</t>
  </si>
  <si>
    <t>847788252010598400</t>
  </si>
  <si>
    <t>847788739648782336</t>
  </si>
  <si>
    <t>847788954397155328</t>
  </si>
  <si>
    <t>847789073624334337</t>
  </si>
  <si>
    <t>847766314198343680</t>
  </si>
  <si>
    <t>847791097459859459</t>
  </si>
  <si>
    <t>847792836632350720</t>
  </si>
  <si>
    <t>847793885002833920</t>
  </si>
  <si>
    <t>847780604208848898</t>
  </si>
  <si>
    <t>847794254936133632</t>
  </si>
  <si>
    <t>847794443897974784</t>
  </si>
  <si>
    <t>847795804958076928</t>
  </si>
  <si>
    <t>847796887486959617</t>
  </si>
  <si>
    <t>847798641985236992</t>
  </si>
  <si>
    <t>847800201310064640</t>
  </si>
  <si>
    <t>847801071963648000</t>
  </si>
  <si>
    <t>847801715466350595</t>
  </si>
  <si>
    <t>847801941610688513</t>
  </si>
  <si>
    <t>847802629635932160</t>
  </si>
  <si>
    <t>847802736519282690</t>
  </si>
  <si>
    <t>847806211244347393</t>
  </si>
  <si>
    <t>847806212540428288</t>
  </si>
  <si>
    <t>847691960118681604</t>
  </si>
  <si>
    <t>847807165255385090</t>
  </si>
  <si>
    <t>847808844151627776</t>
  </si>
  <si>
    <t>847808870651244545</t>
  </si>
  <si>
    <t>847717035245051905</t>
  </si>
  <si>
    <t>847719768677163008</t>
  </si>
  <si>
    <t>847720773955473409</t>
  </si>
  <si>
    <t>847722746821853184</t>
  </si>
  <si>
    <t>847798738043248640</t>
  </si>
  <si>
    <t>847810427970912256</t>
  </si>
  <si>
    <t>847813120693239809</t>
  </si>
  <si>
    <t>847814236927664130</t>
  </si>
  <si>
    <t>847814387997974529</t>
  </si>
  <si>
    <t>847814772276043778</t>
  </si>
  <si>
    <t>847814935300145152</t>
  </si>
  <si>
    <t>847815466882125826</t>
  </si>
  <si>
    <t>847815583165018114</t>
  </si>
  <si>
    <t>847815685757480960</t>
  </si>
  <si>
    <t>847816450173698049</t>
  </si>
  <si>
    <t>847816907290017792</t>
  </si>
  <si>
    <t>847817041809723393</t>
  </si>
  <si>
    <t>847818587238739973</t>
  </si>
  <si>
    <t>847818626170310656</t>
  </si>
  <si>
    <t>847819312098418688</t>
  </si>
  <si>
    <t>847819882460844032</t>
  </si>
  <si>
    <t>847824394349096960</t>
  </si>
  <si>
    <t>847824725632061440</t>
  </si>
  <si>
    <t>847824856007811072</t>
  </si>
  <si>
    <t>847824994893795328</t>
  </si>
  <si>
    <t>847825341628416000</t>
  </si>
  <si>
    <t>847826037001994240</t>
  </si>
  <si>
    <t>847826332188848129</t>
  </si>
  <si>
    <t>847826696384294912</t>
  </si>
  <si>
    <t>847827672264843264</t>
  </si>
  <si>
    <t>847828343504474112</t>
  </si>
  <si>
    <t>847828577483726848</t>
  </si>
  <si>
    <t>847828659092299778</t>
  </si>
  <si>
    <t>847828867498729472</t>
  </si>
  <si>
    <t>847829198198763521</t>
  </si>
  <si>
    <t>847439772326912000</t>
  </si>
  <si>
    <t>847829225298112513</t>
  </si>
  <si>
    <t>847829368076472321</t>
  </si>
  <si>
    <t>847829721274609664</t>
  </si>
  <si>
    <t>847829982390833152</t>
  </si>
  <si>
    <t>847830411593957377</t>
  </si>
  <si>
    <t>847830510990741504</t>
  </si>
  <si>
    <t>847830840876859392</t>
  </si>
  <si>
    <t>847831031277174786</t>
  </si>
  <si>
    <t>847831539526365184</t>
  </si>
  <si>
    <t>847833368859484160</t>
  </si>
  <si>
    <t>847450221453787136</t>
  </si>
  <si>
    <t>847515151515496449</t>
  </si>
  <si>
    <t>847515154703159300</t>
  </si>
  <si>
    <t>847515160499687426</t>
  </si>
  <si>
    <t>847515162030587905</t>
  </si>
  <si>
    <t>847515174613454848</t>
  </si>
  <si>
    <t>847559640879685632</t>
  </si>
  <si>
    <t>847559642683236353</t>
  </si>
  <si>
    <t>847559644394344448</t>
  </si>
  <si>
    <t>847591945027375104</t>
  </si>
  <si>
    <t>847833526649204737</t>
  </si>
  <si>
    <t>847834084688658433</t>
  </si>
  <si>
    <t>847834349105954816</t>
  </si>
  <si>
    <t>847834535945531392</t>
  </si>
  <si>
    <t>847836557662748674</t>
  </si>
  <si>
    <t>847836781554933760</t>
  </si>
  <si>
    <t>847837889098633216</t>
  </si>
  <si>
    <t>847818529772646404</t>
  </si>
  <si>
    <t>847838573848137728</t>
  </si>
  <si>
    <t>847839105530679296</t>
  </si>
  <si>
    <t>847828410722340864</t>
  </si>
  <si>
    <t>847839497647738880</t>
  </si>
  <si>
    <t>847839783682441216</t>
  </si>
  <si>
    <t>847840219629993985</t>
  </si>
  <si>
    <t>847840616222519296</t>
  </si>
  <si>
    <t>847841587174539265</t>
  </si>
  <si>
    <t>847842312076107777</t>
  </si>
  <si>
    <t>847843335590993924</t>
  </si>
  <si>
    <t>847845354909380609</t>
  </si>
  <si>
    <t>847845947912499200</t>
  </si>
  <si>
    <t>847846263647285248</t>
  </si>
  <si>
    <t>847846783350976513</t>
  </si>
  <si>
    <t>847407474864828419</t>
  </si>
  <si>
    <t>847847723449503744</t>
  </si>
  <si>
    <t>847848166028328960</t>
  </si>
  <si>
    <t>847848904435486720</t>
  </si>
  <si>
    <t>847849274499108864</t>
  </si>
  <si>
    <t>847850572082536448</t>
  </si>
  <si>
    <t>847852393358340097</t>
  </si>
  <si>
    <t>847852430972866561</t>
  </si>
  <si>
    <t>847854818421067776</t>
  </si>
  <si>
    <t>847546925721190400</t>
  </si>
  <si>
    <t>847856810568691713</t>
  </si>
  <si>
    <t>847857489139736576</t>
  </si>
  <si>
    <t>847858195611750403</t>
  </si>
  <si>
    <t>847859882380460033</t>
  </si>
  <si>
    <t>847417301905186817</t>
  </si>
  <si>
    <t>847860617608400896</t>
  </si>
  <si>
    <t>847860789520347136</t>
  </si>
  <si>
    <t>847861158765887490</t>
  </si>
  <si>
    <t>847861303578210304</t>
  </si>
  <si>
    <t>847861347568300032</t>
  </si>
  <si>
    <t>847861392950427648</t>
  </si>
  <si>
    <t>847861449611522049</t>
  </si>
  <si>
    <t>847862161099681792</t>
  </si>
  <si>
    <t>847862175460761600</t>
  </si>
  <si>
    <t>847862362312986625</t>
  </si>
  <si>
    <t>847863526207180802</t>
  </si>
  <si>
    <t>847863842461802496</t>
  </si>
  <si>
    <t>847864234172194816</t>
  </si>
  <si>
    <t>847864585910702080</t>
  </si>
  <si>
    <t>847864640621039616</t>
  </si>
  <si>
    <t>847868814146625536</t>
  </si>
  <si>
    <t>847869319325396992</t>
  </si>
  <si>
    <t>847869494152372224</t>
  </si>
  <si>
    <t>847869614990147585</t>
  </si>
  <si>
    <t>807410668144132100</t>
  </si>
  <si>
    <t>847870599892434944</t>
  </si>
  <si>
    <t>847871629971599360</t>
  </si>
  <si>
    <t>847873055066136576</t>
  </si>
  <si>
    <t>847873239183392773</t>
  </si>
  <si>
    <t>845253744128229377</t>
  </si>
  <si>
    <t>847873572253073408</t>
  </si>
  <si>
    <t>847873861165232128</t>
  </si>
  <si>
    <t>847873928383037440</t>
  </si>
  <si>
    <t>847874096994111488</t>
  </si>
  <si>
    <t>847874772755251200</t>
  </si>
  <si>
    <t>847877085700005888</t>
  </si>
  <si>
    <t>847428953937661953</t>
  </si>
  <si>
    <t>847660520807178240</t>
  </si>
  <si>
    <t>847878611302588416</t>
  </si>
  <si>
    <t>847879387814952962</t>
  </si>
  <si>
    <t>847849481387356160</t>
  </si>
  <si>
    <t>847879549048299522</t>
  </si>
  <si>
    <t>847553366427402243</t>
  </si>
  <si>
    <t>847880233986523136</t>
  </si>
  <si>
    <t>847880815753211904</t>
  </si>
  <si>
    <t>847881206154665985</t>
  </si>
  <si>
    <t>847429841104142336</t>
  </si>
  <si>
    <t>847882999169470464</t>
  </si>
  <si>
    <t>847433453306044416</t>
  </si>
  <si>
    <t>847884334728183809</t>
  </si>
  <si>
    <t>847884412649975810</t>
  </si>
  <si>
    <t>847885846346960898</t>
  </si>
  <si>
    <t>847886361126416385</t>
  </si>
  <si>
    <t>847887475221696513</t>
  </si>
  <si>
    <t>847887515117920257</t>
  </si>
  <si>
    <t>847886370815172609</t>
  </si>
  <si>
    <t>847887920975491073</t>
  </si>
  <si>
    <t>847887971160379393</t>
  </si>
  <si>
    <t>847888577941970944</t>
  </si>
  <si>
    <t>847478538391375872</t>
  </si>
  <si>
    <t>847888629229916162</t>
  </si>
  <si>
    <t>847889262095872000</t>
  </si>
  <si>
    <t>847889571564191745</t>
  </si>
  <si>
    <t>847891054032539648</t>
  </si>
  <si>
    <t>847893292650049537</t>
  </si>
  <si>
    <t>847893998446530560</t>
  </si>
  <si>
    <t>847895599361949697</t>
  </si>
  <si>
    <t>847897378770345988</t>
  </si>
  <si>
    <t>847898245380681729</t>
  </si>
  <si>
    <t>847899604276449283</t>
  </si>
  <si>
    <t>847901455323455493</t>
  </si>
  <si>
    <t>847901967305371652</t>
  </si>
  <si>
    <t>847901970069323778</t>
  </si>
  <si>
    <t>847444712961134594</t>
  </si>
  <si>
    <t>847435453519192069</t>
  </si>
  <si>
    <t>847439927700836352</t>
  </si>
  <si>
    <t>847444242070781952</t>
  </si>
  <si>
    <t>847902052638490624</t>
  </si>
  <si>
    <t>847393995646881792</t>
  </si>
  <si>
    <t>847902343874068480</t>
  </si>
  <si>
    <t>847902490653859841</t>
  </si>
  <si>
    <t>847903751784497155</t>
  </si>
  <si>
    <t>847904602565554177</t>
  </si>
  <si>
    <t>847905583193890820</t>
  </si>
  <si>
    <t>847906280773742593</t>
  </si>
  <si>
    <t>847906402798645248</t>
  </si>
  <si>
    <t>847906692784422914</t>
  </si>
  <si>
    <t>847909001249435649</t>
  </si>
  <si>
    <t>847909044350320640</t>
  </si>
  <si>
    <t>847841672381726723</t>
  </si>
  <si>
    <t>847910267535208449</t>
  </si>
  <si>
    <t>847523198212157440</t>
  </si>
  <si>
    <t>847910829026660352</t>
  </si>
  <si>
    <t>847910829316087808</t>
  </si>
  <si>
    <t>847911329298092033</t>
  </si>
  <si>
    <t>847911396755070977</t>
  </si>
  <si>
    <t>847912404327559170</t>
  </si>
  <si>
    <t>847912612444733441</t>
  </si>
  <si>
    <t>847439307480686592</t>
  </si>
  <si>
    <t>847506970752024576</t>
  </si>
  <si>
    <t>847913518435364870</t>
  </si>
  <si>
    <t>847913925433851905</t>
  </si>
  <si>
    <t>847914000897671169</t>
  </si>
  <si>
    <t>847914714696908801</t>
  </si>
  <si>
    <t>847915530371694594</t>
  </si>
  <si>
    <t>847915728531542017</t>
  </si>
  <si>
    <t>847916478359904258</t>
  </si>
  <si>
    <t>847917880981282816</t>
  </si>
  <si>
    <t>847918329478119427</t>
  </si>
  <si>
    <t>847918686849695744</t>
  </si>
  <si>
    <t>847919536309448704</t>
  </si>
  <si>
    <t>847920052749946880</t>
  </si>
  <si>
    <t>847920121490403329</t>
  </si>
  <si>
    <t>847898374820986880</t>
  </si>
  <si>
    <t>847920888913768448</t>
  </si>
  <si>
    <t>847920909197258752</t>
  </si>
  <si>
    <t>847921040021958661</t>
  </si>
  <si>
    <t>847922111855435779</t>
  </si>
  <si>
    <t>847922269267439616</t>
  </si>
  <si>
    <t>847923501587726337</t>
  </si>
  <si>
    <t>847923886901604358</t>
  </si>
  <si>
    <t>847924167517376512</t>
  </si>
  <si>
    <t>847500659733573633</t>
  </si>
  <si>
    <t>847925517638610945</t>
  </si>
  <si>
    <t>847925803769835525</t>
  </si>
  <si>
    <t>847467735235805184</t>
  </si>
  <si>
    <t>847927007652524032</t>
  </si>
  <si>
    <t>847927044960681984</t>
  </si>
  <si>
    <t>847927077831684096</t>
  </si>
  <si>
    <t>847927124505665536</t>
  </si>
  <si>
    <t>847927647023792128</t>
  </si>
  <si>
    <t>847928360152043520</t>
  </si>
  <si>
    <t>847695502980243456</t>
  </si>
  <si>
    <t>847928658266398720</t>
  </si>
  <si>
    <t>847928974013587457</t>
  </si>
  <si>
    <t>847929953224200192</t>
  </si>
  <si>
    <t>847930817494081536</t>
  </si>
  <si>
    <t>847933638717190144</t>
  </si>
  <si>
    <t>847933727967776769</t>
  </si>
  <si>
    <t>847934489598840832</t>
  </si>
  <si>
    <t>847935687106199552</t>
  </si>
  <si>
    <t>847936915273863168</t>
  </si>
  <si>
    <t>847514406988558338</t>
  </si>
  <si>
    <t>847523342429044737</t>
  </si>
  <si>
    <t>847556316591554560</t>
  </si>
  <si>
    <t>847886989151973376</t>
  </si>
  <si>
    <t>847937329390002176</t>
  </si>
  <si>
    <t>847937535246512138</t>
  </si>
  <si>
    <t>847940998110040064</t>
  </si>
  <si>
    <t>847863806848061440</t>
  </si>
  <si>
    <t>847942653799010305</t>
  </si>
  <si>
    <t>847943325340450816</t>
  </si>
  <si>
    <t>847944452345917440</t>
  </si>
  <si>
    <t>847947208330797061</t>
  </si>
  <si>
    <t>847947209496817664</t>
  </si>
  <si>
    <t>847948006573953024</t>
  </si>
  <si>
    <t>847948324804186112</t>
  </si>
  <si>
    <t>847948769115222016</t>
  </si>
  <si>
    <t>847949251610951680</t>
  </si>
  <si>
    <t>847079661939056641</t>
  </si>
  <si>
    <t>847950413152346113</t>
  </si>
  <si>
    <t>847950802383777793</t>
  </si>
  <si>
    <t>847950966666276864</t>
  </si>
  <si>
    <t>847951344099102721</t>
  </si>
  <si>
    <t>847951734806859776</t>
  </si>
  <si>
    <t>847954042089332736</t>
  </si>
  <si>
    <t>847955279614488579</t>
  </si>
  <si>
    <t>847955813620633600</t>
  </si>
  <si>
    <t>847954080035110916</t>
  </si>
  <si>
    <t>847955069849010176</t>
  </si>
  <si>
    <t>847955135175282688</t>
  </si>
  <si>
    <t>847955243086360578</t>
  </si>
  <si>
    <t>847955369871769600</t>
  </si>
  <si>
    <t>847955479036932100</t>
  </si>
  <si>
    <t>847955917094232065</t>
  </si>
  <si>
    <t>847958269343739909</t>
  </si>
  <si>
    <t>847556286468284417</t>
  </si>
  <si>
    <t>847592294488444929</t>
  </si>
  <si>
    <t>847961207717994496</t>
  </si>
  <si>
    <t>847961843461222400</t>
  </si>
  <si>
    <t>847478352919375872</t>
  </si>
  <si>
    <t>847577804333961216</t>
  </si>
  <si>
    <t>847963996657504257</t>
  </si>
  <si>
    <t>847964115687452672</t>
  </si>
  <si>
    <t>847964435339771904</t>
  </si>
  <si>
    <t>847964848864591873</t>
  </si>
  <si>
    <t>847480347197616128</t>
  </si>
  <si>
    <t>847577287000076288</t>
  </si>
  <si>
    <t>847966161048416256</t>
  </si>
  <si>
    <t>847966612720427009</t>
  </si>
  <si>
    <t>847967641109237760</t>
  </si>
  <si>
    <t>847967923083915264</t>
  </si>
  <si>
    <t>847968064301871104</t>
  </si>
  <si>
    <t>847968321634844673</t>
  </si>
  <si>
    <t>847969238732210176</t>
  </si>
  <si>
    <t>847969949155028992</t>
  </si>
  <si>
    <t>847970588727664642</t>
  </si>
  <si>
    <t>847971066395992064</t>
  </si>
  <si>
    <t>847601928880087040</t>
  </si>
  <si>
    <t>847971786008473600</t>
  </si>
  <si>
    <t>847973326228205569</t>
  </si>
  <si>
    <t>847973913388879873</t>
  </si>
  <si>
    <t>847974047006814208</t>
  </si>
  <si>
    <t>847974067458236416</t>
  </si>
  <si>
    <t>847975613252194304</t>
  </si>
  <si>
    <t>847544877495844865</t>
  </si>
  <si>
    <t>847976156556967936</t>
  </si>
  <si>
    <t>847978226697871360</t>
  </si>
  <si>
    <t>847980606239768577</t>
  </si>
  <si>
    <t>847476850024566784</t>
  </si>
  <si>
    <t>847963784283127809</t>
  </si>
  <si>
    <t>847982365976793088</t>
  </si>
  <si>
    <t>847984463904747520</t>
  </si>
  <si>
    <t>847751167488565248</t>
  </si>
  <si>
    <t>847924003280912388</t>
  </si>
  <si>
    <t>847984479683653632</t>
  </si>
  <si>
    <t>847984496259592192</t>
  </si>
  <si>
    <t>847982923944951808</t>
  </si>
  <si>
    <t>847984631752384512</t>
  </si>
  <si>
    <t>847985395010764801</t>
  </si>
  <si>
    <t>847977633526685696</t>
  </si>
  <si>
    <t>847985407513870336</t>
  </si>
  <si>
    <t>847986887516012545</t>
  </si>
  <si>
    <t>847987401616117760</t>
  </si>
  <si>
    <t>847988622225588224</t>
  </si>
  <si>
    <t>847989761205837825</t>
  </si>
  <si>
    <t>847990228371595264</t>
  </si>
  <si>
    <t>847990317722853376</t>
  </si>
  <si>
    <t>847990719944040448</t>
  </si>
  <si>
    <t>847991257355997184</t>
  </si>
  <si>
    <t>847991919737163776</t>
  </si>
  <si>
    <t>847861095230558208</t>
  </si>
  <si>
    <t>847999514229264385</t>
  </si>
  <si>
    <t>848001603684544512</t>
  </si>
  <si>
    <t>848003521094045697</t>
  </si>
  <si>
    <t>847751049301512193</t>
  </si>
  <si>
    <t>848005249218433025</t>
  </si>
  <si>
    <t>848008211839856640</t>
  </si>
  <si>
    <t>848008221780434944</t>
  </si>
  <si>
    <t>848008480418091008</t>
  </si>
  <si>
    <t>848009434731339776</t>
  </si>
  <si>
    <t>848010529381765120</t>
  </si>
  <si>
    <t>848012133451354112</t>
  </si>
  <si>
    <t>848012179722969092</t>
  </si>
  <si>
    <t>848012627565395968</t>
  </si>
  <si>
    <t>848012788958212096</t>
  </si>
  <si>
    <t>848012794238713856</t>
  </si>
  <si>
    <t>848013201446928385</t>
  </si>
  <si>
    <t>848013403683561472</t>
  </si>
  <si>
    <t>848014129721999361</t>
  </si>
  <si>
    <t>848014966397554688</t>
  </si>
  <si>
    <t>848015175965970432</t>
  </si>
  <si>
    <t>847969794598907904</t>
  </si>
  <si>
    <t>848015587179507712</t>
  </si>
  <si>
    <t>848016117637500929</t>
  </si>
  <si>
    <t>848016306066665472</t>
  </si>
  <si>
    <t>848016583364562944</t>
  </si>
  <si>
    <t>848016631381020672</t>
  </si>
  <si>
    <t>848017003441000448</t>
  </si>
  <si>
    <t>848018851816189952</t>
  </si>
  <si>
    <t>848022308782579713</t>
  </si>
  <si>
    <t>848023181441077249</t>
  </si>
  <si>
    <t>847660792270934016</t>
  </si>
  <si>
    <t>847720998736506884</t>
  </si>
  <si>
    <t>847962538105024513</t>
  </si>
  <si>
    <t>848023193726197760</t>
  </si>
  <si>
    <t>848023559880527872</t>
  </si>
  <si>
    <t>847590162208931841</t>
  </si>
  <si>
    <t>847590168567570432</t>
  </si>
  <si>
    <t>848027534511841280</t>
  </si>
  <si>
    <t>848027727219351552</t>
  </si>
  <si>
    <t>848028497415221249</t>
  </si>
  <si>
    <t>848028517266726912</t>
  </si>
  <si>
    <t>847592547077677056</t>
  </si>
  <si>
    <t>847609027093594114</t>
  </si>
  <si>
    <t>848030174012555265</t>
  </si>
  <si>
    <t>848034479369318401</t>
  </si>
  <si>
    <t>848036724966137858</t>
  </si>
  <si>
    <t>848037118995824641</t>
  </si>
  <si>
    <t>848038115759595521</t>
  </si>
  <si>
    <t>848038118313914368</t>
  </si>
  <si>
    <t>848038481016352769</t>
  </si>
  <si>
    <t>848040180552355840</t>
  </si>
  <si>
    <t>847479319672840192</t>
  </si>
  <si>
    <t>847767270176763904</t>
  </si>
  <si>
    <t>847841651250917377</t>
  </si>
  <si>
    <t>847841654795063296</t>
  </si>
  <si>
    <t>848040321313275904</t>
  </si>
  <si>
    <t>848041096970153986</t>
  </si>
  <si>
    <t>848041771728723968</t>
  </si>
  <si>
    <t>848041789558857728</t>
  </si>
  <si>
    <t>847503887481184257</t>
  </si>
  <si>
    <t>847533000145481729</t>
  </si>
  <si>
    <t>847533726984794113</t>
  </si>
  <si>
    <t>848042699596935170</t>
  </si>
  <si>
    <t>848043263420510208</t>
  </si>
  <si>
    <t>848043456190709761</t>
  </si>
  <si>
    <t>848044775538384896</t>
  </si>
  <si>
    <t>848047846221725697</t>
  </si>
  <si>
    <t>848048562982182912</t>
  </si>
  <si>
    <t>848049247475957760</t>
  </si>
  <si>
    <t>847574938949230593</t>
  </si>
  <si>
    <t>847574942266920960</t>
  </si>
  <si>
    <t>848049624107692032</t>
  </si>
  <si>
    <t>848050000819085313</t>
  </si>
  <si>
    <t>848051795653832704</t>
  </si>
  <si>
    <t>848052139851038720</t>
  </si>
  <si>
    <t>847528124162166786</t>
  </si>
  <si>
    <t>848052233325379585</t>
  </si>
  <si>
    <t>848053213475598336</t>
  </si>
  <si>
    <t>848053582708563968</t>
  </si>
  <si>
    <t>848053708990464000</t>
  </si>
  <si>
    <t>848054264257753088</t>
  </si>
  <si>
    <t>848054431975264256</t>
  </si>
  <si>
    <t>848056251997192193</t>
  </si>
  <si>
    <t>848057951537348608</t>
  </si>
  <si>
    <t>848059404255625217</t>
  </si>
  <si>
    <t>848059821215674368</t>
  </si>
  <si>
    <t>848060488521043969</t>
  </si>
  <si>
    <t>848060816465293313</t>
  </si>
  <si>
    <t>848062971662225409</t>
  </si>
  <si>
    <t>848064302011625473</t>
  </si>
  <si>
    <t>848066147396333568</t>
  </si>
  <si>
    <t>848068959987527680</t>
  </si>
  <si>
    <t>848071379618480128</t>
  </si>
  <si>
    <t>848071680840921088</t>
  </si>
  <si>
    <t>848071692987637760</t>
  </si>
  <si>
    <t>848071710117179392</t>
  </si>
  <si>
    <t>848075842538397696</t>
  </si>
  <si>
    <t>848079380249268224</t>
  </si>
  <si>
    <t>848079497769484288</t>
  </si>
  <si>
    <t>846607723768700929</t>
  </si>
  <si>
    <t>848079498067058688</t>
  </si>
  <si>
    <t>848080184389517312</t>
  </si>
  <si>
    <t>848080875292164096</t>
  </si>
  <si>
    <t>847129390131531776</t>
  </si>
  <si>
    <t>847484266510401536</t>
  </si>
  <si>
    <t>847682315098611715</t>
  </si>
  <si>
    <t>848081213994573824</t>
  </si>
  <si>
    <t>847375416503353344</t>
  </si>
  <si>
    <t>847398276768727041</t>
  </si>
  <si>
    <t>847271470598283266</t>
  </si>
  <si>
    <t>847481848150151171</t>
  </si>
  <si>
    <t>848081481620529152</t>
  </si>
  <si>
    <t>848083279253303297</t>
  </si>
  <si>
    <t>847468724806451201</t>
  </si>
  <si>
    <t>847484157135540226</t>
  </si>
  <si>
    <t>847511474389921792</t>
  </si>
  <si>
    <t>848083353530060800</t>
  </si>
  <si>
    <t>847728981000372225</t>
  </si>
  <si>
    <t>848083418839646209</t>
  </si>
  <si>
    <t>848083766073536512</t>
  </si>
  <si>
    <t>848084538102362113</t>
  </si>
  <si>
    <t>847455892475957248</t>
  </si>
  <si>
    <t>847473512227000320</t>
  </si>
  <si>
    <t>847483576689934336</t>
  </si>
  <si>
    <t>847526357068337152</t>
  </si>
  <si>
    <t>847528873508171780</t>
  </si>
  <si>
    <t>847556558263390209</t>
  </si>
  <si>
    <t>847604373311979520</t>
  </si>
  <si>
    <t>847722654077407234</t>
  </si>
  <si>
    <t>847918949304086528</t>
  </si>
  <si>
    <t>847464540589637632</t>
  </si>
  <si>
    <t>847724096880128000</t>
  </si>
  <si>
    <t>847724138214989824</t>
  </si>
  <si>
    <t>847724195073056769</t>
  </si>
  <si>
    <t>847724274941009924</t>
  </si>
  <si>
    <t>848085771663925249</t>
  </si>
  <si>
    <t>848086040099385344</t>
  </si>
  <si>
    <t>847286461678276608</t>
  </si>
  <si>
    <t>847396306809110528</t>
  </si>
  <si>
    <t>848088597685084160</t>
  </si>
  <si>
    <t>848089012724146177</t>
  </si>
  <si>
    <t>848089599788408832</t>
  </si>
  <si>
    <t>847654245654339584</t>
  </si>
  <si>
    <t>848090858620674048</t>
  </si>
  <si>
    <t>848096434968817665</t>
  </si>
  <si>
    <t>848098550114263040</t>
  </si>
  <si>
    <t>848099835542515713</t>
  </si>
  <si>
    <t>848100816024068096</t>
  </si>
  <si>
    <t>848093278281117696</t>
  </si>
  <si>
    <t>848101152080011264</t>
  </si>
  <si>
    <t>848091360074670081</t>
  </si>
  <si>
    <t>848109787212423169</t>
  </si>
  <si>
    <t>848096765358166016</t>
  </si>
  <si>
    <t>848096770609381377</t>
  </si>
  <si>
    <t>848111641367461889</t>
  </si>
  <si>
    <t>848112830301831168</t>
  </si>
  <si>
    <t>848113733255680000</t>
  </si>
  <si>
    <t>848117613708406784</t>
  </si>
  <si>
    <t>848117615453028352</t>
  </si>
  <si>
    <t>848117622172508160</t>
  </si>
  <si>
    <t>848117623078440960</t>
  </si>
  <si>
    <t>848117631479664640</t>
  </si>
  <si>
    <t>848117636659654656</t>
  </si>
  <si>
    <t>848117641881497600</t>
  </si>
  <si>
    <t>848117657073328129</t>
  </si>
  <si>
    <t>848117674257170432</t>
  </si>
  <si>
    <t>848117676513931264</t>
  </si>
  <si>
    <t>848117690581499904</t>
  </si>
  <si>
    <t>848117703160209409</t>
  </si>
  <si>
    <t>848117709950898176</t>
  </si>
  <si>
    <t>848117710462627840</t>
  </si>
  <si>
    <t>848117715009142784</t>
  </si>
  <si>
    <t>848117724735709184</t>
  </si>
  <si>
    <t>848117733858451456</t>
  </si>
  <si>
    <t>848117734554693633</t>
  </si>
  <si>
    <t>848117738782511105</t>
  </si>
  <si>
    <t>848117740124729344</t>
  </si>
  <si>
    <t>848117744914620416</t>
  </si>
  <si>
    <t>848117747129221120</t>
  </si>
  <si>
    <t>848117758776705025</t>
  </si>
  <si>
    <t>848117777076555776</t>
  </si>
  <si>
    <t>848117777265065984</t>
  </si>
  <si>
    <t>848117783221198854</t>
  </si>
  <si>
    <t>848117785154551808</t>
  </si>
  <si>
    <t>848117789017739264</t>
  </si>
  <si>
    <t>848117793744715776</t>
  </si>
  <si>
    <t>848117811092127744</t>
  </si>
  <si>
    <t>848117811209809921</t>
  </si>
  <si>
    <t>848117815160844288</t>
  </si>
  <si>
    <t>848117821812953088</t>
  </si>
  <si>
    <t>848117826766426112</t>
  </si>
  <si>
    <t>848117826812469248</t>
  </si>
  <si>
    <t>848117829609992192</t>
  </si>
  <si>
    <t>848117835331141632</t>
  </si>
  <si>
    <t>848117839131156481</t>
  </si>
  <si>
    <t>848117840284536836</t>
  </si>
  <si>
    <t>848117844206333952</t>
  </si>
  <si>
    <t>848117851374338048</t>
  </si>
  <si>
    <t>848117862027988992</t>
  </si>
  <si>
    <t>848118754718490624</t>
  </si>
  <si>
    <t>848120132161425408</t>
  </si>
  <si>
    <t>848062824647499776</t>
  </si>
  <si>
    <t>848067282328731649</t>
  </si>
  <si>
    <t>848113105766817792</t>
  </si>
  <si>
    <t>848123286961627136</t>
  </si>
  <si>
    <t>848126453426266112</t>
  </si>
  <si>
    <t>848127026649333760</t>
  </si>
  <si>
    <t>847426702720368640</t>
  </si>
  <si>
    <t>847422168468135938</t>
  </si>
  <si>
    <t>847473944995049473</t>
  </si>
  <si>
    <t>847883657960357888</t>
  </si>
  <si>
    <t>847885064658722817</t>
  </si>
  <si>
    <t>848130344658272258</t>
  </si>
  <si>
    <t>848132563050868736</t>
  </si>
  <si>
    <t>848133257313079297</t>
  </si>
  <si>
    <t>848134142256701440</t>
  </si>
  <si>
    <t>847826176009580544</t>
  </si>
  <si>
    <t>848135264937443328</t>
  </si>
  <si>
    <t>848135278837473280</t>
  </si>
  <si>
    <t>848136767958118400</t>
  </si>
  <si>
    <t>848139752670986240</t>
  </si>
  <si>
    <t>848142869277937664</t>
  </si>
  <si>
    <t>848143647505821697</t>
  </si>
  <si>
    <t>848144700078817280</t>
  </si>
  <si>
    <t>848147782892478464</t>
  </si>
  <si>
    <t>848149016839901185</t>
  </si>
  <si>
    <t>848149016848322562</t>
  </si>
  <si>
    <t>848149016856625153</t>
  </si>
  <si>
    <t>848149016856727553</t>
  </si>
  <si>
    <t>848149016873496576</t>
  </si>
  <si>
    <t>848149016898674688</t>
  </si>
  <si>
    <t>848149016911245312</t>
  </si>
  <si>
    <t>848149017003528192</t>
  </si>
  <si>
    <t>848149017104195587</t>
  </si>
  <si>
    <t>848149017246789632</t>
  </si>
  <si>
    <t>848149871366463492</t>
  </si>
  <si>
    <t>848149879729868800</t>
  </si>
  <si>
    <t>848149896641302528</t>
  </si>
  <si>
    <t>848149900642709504</t>
  </si>
  <si>
    <t>848149917344387072</t>
  </si>
  <si>
    <t>848149942602539008</t>
  </si>
  <si>
    <t>847836195228971008</t>
  </si>
  <si>
    <t>848150931099316224</t>
  </si>
  <si>
    <t>848151099668344832</t>
  </si>
  <si>
    <t>848151804999344129</t>
  </si>
  <si>
    <t>848151858766114816</t>
  </si>
  <si>
    <t>848152322047913984</t>
  </si>
  <si>
    <t>848152340368576512</t>
  </si>
  <si>
    <t>848152367363223552</t>
  </si>
  <si>
    <t>848154291760234499</t>
  </si>
  <si>
    <t>848156649567268865</t>
  </si>
  <si>
    <t>848157281111994368</t>
  </si>
  <si>
    <t>848158324759470081</t>
  </si>
  <si>
    <t>848158414689763330</t>
  </si>
  <si>
    <t>848158487817400320</t>
  </si>
  <si>
    <t>847479695478104065</t>
  </si>
  <si>
    <t>847950686364983297</t>
  </si>
  <si>
    <t>848013835059449856</t>
  </si>
  <si>
    <t>848135632509587456</t>
  </si>
  <si>
    <t>848159003821490176</t>
  </si>
  <si>
    <t>848160183687819264</t>
  </si>
  <si>
    <t>848161242229477377</t>
  </si>
  <si>
    <t>848162921691705345</t>
  </si>
  <si>
    <t>847819522732150784</t>
  </si>
  <si>
    <t>847819588138147840</t>
  </si>
  <si>
    <t>848163069956169728</t>
  </si>
  <si>
    <t>848163083856039936</t>
  </si>
  <si>
    <t>848165114096349184</t>
  </si>
  <si>
    <t>848168696640147457</t>
  </si>
  <si>
    <t>848169541595267073</t>
  </si>
  <si>
    <t>848169695761051648</t>
  </si>
  <si>
    <t>847539472241577984</t>
  </si>
  <si>
    <t>848170120950054912</t>
  </si>
  <si>
    <t>848170751052087296</t>
  </si>
  <si>
    <t>848171987314786304</t>
  </si>
  <si>
    <t>848172069405814784</t>
  </si>
  <si>
    <t>848172768541757440</t>
  </si>
  <si>
    <t>848173270482526210</t>
  </si>
  <si>
    <t>848173850588311552</t>
  </si>
  <si>
    <t>848173909140688896</t>
  </si>
  <si>
    <t>844213810718109697</t>
  </si>
  <si>
    <t>848174695115399169</t>
  </si>
  <si>
    <t>848174906252685312</t>
  </si>
  <si>
    <t>848175654004817920</t>
  </si>
  <si>
    <t>847405384545386498</t>
  </si>
  <si>
    <t>847502566095151104</t>
  </si>
  <si>
    <t>847817085971509248</t>
  </si>
  <si>
    <t>848135142216523777</t>
  </si>
  <si>
    <t>848176423378579456</t>
  </si>
  <si>
    <t>848178543423090688</t>
  </si>
  <si>
    <t>848178942733430785</t>
  </si>
  <si>
    <t>848120408415113216</t>
  </si>
  <si>
    <t>848180683042418689</t>
  </si>
  <si>
    <t>848182054881767424</t>
  </si>
  <si>
    <t>847883983442595841</t>
  </si>
  <si>
    <t>847890243483299841</t>
  </si>
  <si>
    <t>848115591391195136</t>
  </si>
  <si>
    <t>848182198469615617</t>
  </si>
  <si>
    <t>848185929265270784</t>
  </si>
  <si>
    <t>848185963717197824</t>
  </si>
  <si>
    <t>848187219613560832</t>
  </si>
  <si>
    <t>847550959668604928</t>
  </si>
  <si>
    <t>848187410265423872</t>
  </si>
  <si>
    <t>848187463029870594</t>
  </si>
  <si>
    <t>848187660552200193</t>
  </si>
  <si>
    <t>848189595858718720</t>
  </si>
  <si>
    <t>848192997346885632</t>
  </si>
  <si>
    <t>848191769833385986</t>
  </si>
  <si>
    <t>848194261426200577</t>
  </si>
  <si>
    <t>848195542610063360</t>
  </si>
  <si>
    <t>848196717325545472</t>
  </si>
  <si>
    <t>848198215069511685</t>
  </si>
  <si>
    <t>847852722997121024</t>
  </si>
  <si>
    <t>848199271010754565</t>
  </si>
  <si>
    <t>848187923572772868</t>
  </si>
  <si>
    <t>848200000781914112</t>
  </si>
  <si>
    <t>848203610617921537</t>
  </si>
  <si>
    <t>847406902472359936</t>
  </si>
  <si>
    <t>847409847276421121</t>
  </si>
  <si>
    <t>848203626929692674</t>
  </si>
  <si>
    <t>848204424598237184</t>
  </si>
  <si>
    <t>848204837225459713</t>
  </si>
  <si>
    <t>847825875529871360</t>
  </si>
  <si>
    <t>847878332603666432</t>
  </si>
  <si>
    <t>848206110276415488</t>
  </si>
  <si>
    <t>848206216740433922</t>
  </si>
  <si>
    <t>848206307081498624</t>
  </si>
  <si>
    <t>848201481648041984</t>
  </si>
  <si>
    <t>848137638913740800</t>
  </si>
  <si>
    <t>848206349595017216</t>
  </si>
  <si>
    <t>847461735732842496</t>
  </si>
  <si>
    <t>848206401793138689</t>
  </si>
  <si>
    <t>847889514618134528</t>
  </si>
  <si>
    <t>847892012145803265</t>
  </si>
  <si>
    <t>848161313318727680</t>
  </si>
  <si>
    <t>848178896482832386</t>
  </si>
  <si>
    <t>848206705506779136</t>
  </si>
  <si>
    <t>848207348351066112</t>
  </si>
  <si>
    <t>848208849471516674</t>
  </si>
  <si>
    <t>848210161558843392</t>
  </si>
  <si>
    <t>848210560340590592</t>
  </si>
  <si>
    <t>848210708617732096</t>
  </si>
  <si>
    <t>848211094762135552</t>
  </si>
  <si>
    <t>848211924206661640</t>
  </si>
  <si>
    <t>848213690134429697</t>
  </si>
  <si>
    <t>848214134403604480</t>
  </si>
  <si>
    <t>848214616761094145</t>
  </si>
  <si>
    <t>848215310666797056</t>
  </si>
  <si>
    <t>848216121446719492</t>
  </si>
  <si>
    <t>848216207249506304</t>
  </si>
  <si>
    <t>848216980205293571</t>
  </si>
  <si>
    <t>848217360280498176</t>
  </si>
  <si>
    <t>848217378752274433</t>
  </si>
  <si>
    <t>848135020317261824</t>
  </si>
  <si>
    <t>848217674664599552</t>
  </si>
  <si>
    <t>848218016076750848</t>
  </si>
  <si>
    <t>848218359820931072</t>
  </si>
  <si>
    <t>848219920689238016</t>
  </si>
  <si>
    <t>847884531029991425</t>
  </si>
  <si>
    <t>847884808147660800</t>
  </si>
  <si>
    <t>847886453107503105</t>
  </si>
  <si>
    <t>847893144347824128</t>
  </si>
  <si>
    <t>848212898778316802</t>
  </si>
  <si>
    <t>848212912346935301</t>
  </si>
  <si>
    <t>848221098030313472</t>
  </si>
  <si>
    <t>848221531822071808</t>
  </si>
  <si>
    <t>848221868314284032</t>
  </si>
  <si>
    <t>848222544393928704</t>
  </si>
  <si>
    <t>848223831080800256</t>
  </si>
  <si>
    <t>848228359758909441</t>
  </si>
  <si>
    <t>848228863322845187</t>
  </si>
  <si>
    <t>848230642588553217</t>
  </si>
  <si>
    <t>848233373826994176</t>
  </si>
  <si>
    <t>848234932866605056</t>
  </si>
  <si>
    <t>848235433335115776</t>
  </si>
  <si>
    <t>848233386791620611</t>
  </si>
  <si>
    <t>848235782359977984</t>
  </si>
  <si>
    <t>848237665300480001</t>
  </si>
  <si>
    <t>848237830845341696</t>
  </si>
  <si>
    <t>848237887426412544</t>
  </si>
  <si>
    <t>848238399152508929</t>
  </si>
  <si>
    <t>848238636868935680</t>
  </si>
  <si>
    <t>848238716631920641</t>
  </si>
  <si>
    <t>848220021021126657</t>
  </si>
  <si>
    <t>848240783866068992</t>
  </si>
  <si>
    <t>848241200817516548</t>
  </si>
  <si>
    <t>847452294778036227</t>
  </si>
  <si>
    <t>848242305484156928</t>
  </si>
  <si>
    <t>848243571287367681</t>
  </si>
  <si>
    <t>848245404663775232</t>
  </si>
  <si>
    <t>848245419054428160</t>
  </si>
  <si>
    <t>848195962619273216</t>
  </si>
  <si>
    <t>848245634973020160</t>
  </si>
  <si>
    <t>848247223267864576</t>
  </si>
  <si>
    <t>848248072425660416</t>
  </si>
  <si>
    <t>848248444837928960</t>
  </si>
  <si>
    <t>848249933748719616</t>
  </si>
  <si>
    <t>848251563860742145</t>
  </si>
  <si>
    <t>848251765787168769</t>
  </si>
  <si>
    <t>848007915059396608</t>
  </si>
  <si>
    <t>848253001001308161</t>
  </si>
  <si>
    <t>848253198733365248</t>
  </si>
  <si>
    <t>848255131871260673</t>
  </si>
  <si>
    <t>848256168170475521</t>
  </si>
  <si>
    <t>847902322470645760</t>
  </si>
  <si>
    <t>848257270152654850</t>
  </si>
  <si>
    <t>847821318200467456</t>
  </si>
  <si>
    <t>848257271478005762</t>
  </si>
  <si>
    <t>848259719185571840</t>
  </si>
  <si>
    <t>848260251111575553</t>
  </si>
  <si>
    <t>848261410169561088</t>
  </si>
  <si>
    <t>847934057195470848</t>
  </si>
  <si>
    <t>847932374180651010</t>
  </si>
  <si>
    <t>848264392055586817</t>
  </si>
  <si>
    <t>848268451235975168</t>
  </si>
  <si>
    <t>847105819388841987</t>
  </si>
  <si>
    <t>847105399845273600</t>
  </si>
  <si>
    <t>848268703997333506</t>
  </si>
  <si>
    <t>848270526913155073</t>
  </si>
  <si>
    <t>848271456593211394</t>
  </si>
  <si>
    <t>848272236574384128</t>
  </si>
  <si>
    <t>848276860823896064</t>
  </si>
  <si>
    <t>848277035000758273</t>
  </si>
  <si>
    <t>848277701668597761</t>
  </si>
  <si>
    <t>848277713009901568</t>
  </si>
  <si>
    <t>848278268805488640</t>
  </si>
  <si>
    <t>848278678551183360</t>
  </si>
  <si>
    <t>848278968969175042</t>
  </si>
  <si>
    <t>848278976858656768</t>
  </si>
  <si>
    <t>848279547594330112</t>
  </si>
  <si>
    <t>848279940285988864</t>
  </si>
  <si>
    <t>848280020988690433</t>
  </si>
  <si>
    <t>848280128790515712</t>
  </si>
  <si>
    <t>848280717360496642</t>
  </si>
  <si>
    <t>848281392718991360</t>
  </si>
  <si>
    <t>848281498788675585</t>
  </si>
  <si>
    <t>848226923494944768</t>
  </si>
  <si>
    <t>848258501151514624</t>
  </si>
  <si>
    <t>848283455683166208</t>
  </si>
  <si>
    <t>848283608901197825</t>
  </si>
  <si>
    <t>847711638572589056</t>
  </si>
  <si>
    <t>848284679522463746</t>
  </si>
  <si>
    <t>847916811425165312</t>
  </si>
  <si>
    <t>848286133033123841</t>
  </si>
  <si>
    <t>848206547368935425</t>
  </si>
  <si>
    <t>848287967881945088</t>
  </si>
  <si>
    <t>848288542191210502</t>
  </si>
  <si>
    <t>848290158579515395</t>
  </si>
  <si>
    <t>848188681622040577</t>
  </si>
  <si>
    <t>848203335995969536</t>
  </si>
  <si>
    <t>848291610421022721</t>
  </si>
  <si>
    <t>848297543960276992</t>
  </si>
  <si>
    <t>848298755132665857</t>
  </si>
  <si>
    <t>848299696586207237</t>
  </si>
  <si>
    <t>848300453876166656</t>
  </si>
  <si>
    <t>847482427211603972</t>
  </si>
  <si>
    <t>847483553856327680</t>
  </si>
  <si>
    <t>847484053741752322</t>
  </si>
  <si>
    <t>847484142384054273</t>
  </si>
  <si>
    <t>847504526785613824</t>
  </si>
  <si>
    <t>847906969474170880</t>
  </si>
  <si>
    <t>847910596741931009</t>
  </si>
  <si>
    <t>848115552627425280</t>
  </si>
  <si>
    <t>848300601373073408</t>
  </si>
  <si>
    <t>848275455664955396</t>
  </si>
  <si>
    <t>848300610583760896</t>
  </si>
  <si>
    <t>848303929796546564</t>
  </si>
  <si>
    <t>847399448288284672</t>
  </si>
  <si>
    <t>848304792560689153</t>
  </si>
  <si>
    <t>847482506374819840</t>
  </si>
  <si>
    <t>848304877520531456</t>
  </si>
  <si>
    <t>848305370078621696</t>
  </si>
  <si>
    <t>847486558332518400</t>
  </si>
  <si>
    <t>848311289910841344</t>
  </si>
  <si>
    <t>848312795133353984</t>
  </si>
  <si>
    <t>848313014914863105</t>
  </si>
  <si>
    <t>848316313663664128</t>
  </si>
  <si>
    <t>848316579058241537</t>
  </si>
  <si>
    <t>848316782175805440</t>
  </si>
  <si>
    <t>848317693195202562</t>
  </si>
  <si>
    <t>848320171706118145</t>
  </si>
  <si>
    <t>848322954555535362</t>
  </si>
  <si>
    <t>848325057940205570</t>
  </si>
  <si>
    <t>848326565536686080</t>
  </si>
  <si>
    <t>848328942603730945</t>
  </si>
  <si>
    <t>848329814905892864</t>
  </si>
  <si>
    <t>848329797872865282</t>
  </si>
  <si>
    <t>848332172016726016</t>
  </si>
  <si>
    <t>848333953270468608</t>
  </si>
  <si>
    <t>847401049283379204</t>
  </si>
  <si>
    <t>847546710641520640</t>
  </si>
  <si>
    <t>847398137224282112</t>
  </si>
  <si>
    <t>847411094851174401</t>
  </si>
  <si>
    <t>847495689772781568</t>
  </si>
  <si>
    <t>847920139530100737</t>
  </si>
  <si>
    <t>848335424460394497</t>
  </si>
  <si>
    <t>848335461928112129</t>
  </si>
  <si>
    <t>848336551557910528</t>
  </si>
  <si>
    <t>847425758876155904</t>
  </si>
  <si>
    <t>847629976979382275</t>
  </si>
  <si>
    <t>848337496949706752</t>
  </si>
  <si>
    <t>848062625715965954</t>
  </si>
  <si>
    <t>848081161272279040</t>
  </si>
  <si>
    <t>848341495174369280</t>
  </si>
  <si>
    <t>847390471554973697</t>
  </si>
  <si>
    <t>847390484691509249</t>
  </si>
  <si>
    <t>847747321609592832</t>
  </si>
  <si>
    <t>848275949011443712</t>
  </si>
  <si>
    <t>848341496046657536</t>
  </si>
  <si>
    <t>847391388110962689</t>
  </si>
  <si>
    <t>847391424894992384</t>
  </si>
  <si>
    <t>847748083349823489</t>
  </si>
  <si>
    <t>848277068076929024</t>
  </si>
  <si>
    <t>848342239054929920</t>
  </si>
  <si>
    <t>847392352784142338</t>
  </si>
  <si>
    <t>847392378327515136</t>
  </si>
  <si>
    <t>847748834948141057</t>
  </si>
  <si>
    <t>848277813190721536</t>
  </si>
  <si>
    <t>848343246723883008</t>
  </si>
  <si>
    <t>848345040057503745</t>
  </si>
  <si>
    <t>847548058166579211</t>
  </si>
  <si>
    <t>847918856421208066</t>
  </si>
  <si>
    <t>848048346887598084</t>
  </si>
  <si>
    <t>848346526468493316</t>
  </si>
  <si>
    <t>847690928793894913</t>
  </si>
  <si>
    <t>848233298161696769</t>
  </si>
  <si>
    <t>848347824030965760</t>
  </si>
  <si>
    <t>848348005954703361</t>
  </si>
  <si>
    <t>848349015246852097</t>
  </si>
  <si>
    <t>848349028576354304</t>
  </si>
  <si>
    <t>848085876882132993</t>
  </si>
  <si>
    <t>848087420151123968</t>
  </si>
  <si>
    <t>848347107324866560</t>
  </si>
  <si>
    <t>848349663954468865</t>
  </si>
  <si>
    <t>848087390019137537</t>
  </si>
  <si>
    <t>848349776986873856</t>
  </si>
  <si>
    <t>848346759709544448</t>
  </si>
  <si>
    <t>848352126384435200</t>
  </si>
  <si>
    <t>847447105698385922</t>
  </si>
  <si>
    <t>847492412347826178</t>
  </si>
  <si>
    <t>847539144993722370</t>
  </si>
  <si>
    <t>847856212960047104</t>
  </si>
  <si>
    <t>848361880531779584</t>
  </si>
  <si>
    <t>848362250775691264</t>
  </si>
  <si>
    <t>848362807435304960</t>
  </si>
  <si>
    <t>848365438249652226</t>
  </si>
  <si>
    <t>848366221762281472</t>
  </si>
  <si>
    <t>848371163310964736</t>
  </si>
  <si>
    <t>848375282948083716</t>
  </si>
  <si>
    <t>848378218512044033</t>
  </si>
  <si>
    <t>848378419217743872</t>
  </si>
  <si>
    <t>848381999186235392</t>
  </si>
  <si>
    <t>848382015854354432</t>
  </si>
  <si>
    <t>848382032623173632</t>
  </si>
  <si>
    <t>847627538830548993</t>
  </si>
  <si>
    <t>847627540738985985</t>
  </si>
  <si>
    <t>848002513735254016</t>
  </si>
  <si>
    <t>848002515580796928</t>
  </si>
  <si>
    <t>848356083458482176</t>
  </si>
  <si>
    <t>848392070133817344</t>
  </si>
  <si>
    <t>848392059371143168</t>
  </si>
  <si>
    <t>848392245510156288</t>
  </si>
  <si>
    <t>848392854804152320</t>
  </si>
  <si>
    <t>817482352565874689</t>
  </si>
  <si>
    <t>848396807386284032</t>
  </si>
  <si>
    <t>847567645658546176</t>
  </si>
  <si>
    <t>847590303578152960</t>
  </si>
  <si>
    <t>847819842644267008</t>
  </si>
  <si>
    <t>847932701919371264</t>
  </si>
  <si>
    <t>847932705790717952</t>
  </si>
  <si>
    <t>848374119263588352</t>
  </si>
  <si>
    <t>848374124560908288</t>
  </si>
  <si>
    <t>848388024987787264</t>
  </si>
  <si>
    <t>848400360351961092</t>
  </si>
  <si>
    <t>848007937549324289</t>
  </si>
  <si>
    <t>848385386485342208</t>
  </si>
  <si>
    <t>848400435752972288</t>
  </si>
  <si>
    <t>847451466960846850</t>
  </si>
  <si>
    <t>847635119376551937</t>
  </si>
  <si>
    <t>848402917648474112</t>
  </si>
  <si>
    <t>848406455187361792</t>
  </si>
  <si>
    <t>848407288406831104</t>
  </si>
  <si>
    <t>848408696187219969</t>
  </si>
  <si>
    <t>847676237048827904</t>
  </si>
  <si>
    <t>847843240787292160</t>
  </si>
  <si>
    <t>847676587675746304</t>
  </si>
  <si>
    <t>848408727216631808</t>
  </si>
  <si>
    <t>848409373546295296</t>
  </si>
  <si>
    <t>848410529169362944</t>
  </si>
  <si>
    <t>848360443206811648</t>
  </si>
  <si>
    <t>848416471080329216</t>
  </si>
  <si>
    <t>848376610482946049</t>
  </si>
  <si>
    <t>848419428870107137</t>
  </si>
  <si>
    <t>848426372074618880</t>
  </si>
  <si>
    <t>848428784286093312</t>
  </si>
  <si>
    <t>848429173148438530</t>
  </si>
  <si>
    <t>847247158902267904</t>
  </si>
  <si>
    <t>848430130628251648</t>
  </si>
  <si>
    <t>847422434227527680</t>
  </si>
  <si>
    <t>848100650307043328</t>
  </si>
  <si>
    <t>848430573488033792</t>
  </si>
  <si>
    <t>847853856826445825</t>
  </si>
  <si>
    <t>847884145262903296</t>
  </si>
  <si>
    <t>847851861793046529</t>
  </si>
  <si>
    <t>848188125767622656</t>
  </si>
  <si>
    <t>848194852470743040</t>
  </si>
  <si>
    <t>848427850734731266</t>
  </si>
  <si>
    <t>848431929766461440</t>
  </si>
  <si>
    <t>848194122598842368</t>
  </si>
  <si>
    <t>848432856858841091</t>
  </si>
  <si>
    <t>848433853597450240</t>
  </si>
  <si>
    <t>848016509515448321</t>
  </si>
  <si>
    <t>848434690964967424</t>
  </si>
  <si>
    <t>848436120950112256</t>
  </si>
  <si>
    <t>848437110197686272</t>
  </si>
  <si>
    <t>848437306411429888</t>
  </si>
  <si>
    <t>848438821939290112</t>
  </si>
  <si>
    <t>848443941536108544</t>
  </si>
  <si>
    <t>848444163939069952</t>
  </si>
  <si>
    <t>848446371543760896</t>
  </si>
  <si>
    <t>848443410075791360</t>
  </si>
  <si>
    <t>848449226677690370</t>
  </si>
  <si>
    <t>848449456060203008</t>
  </si>
  <si>
    <t>847422080400281601</t>
  </si>
  <si>
    <t>848450318530727944</t>
  </si>
  <si>
    <t>848450420401766400</t>
  </si>
  <si>
    <t>848392816019603456</t>
  </si>
  <si>
    <t>848453005737414656</t>
  </si>
  <si>
    <t>848453480809418752</t>
  </si>
  <si>
    <t>847818523032375297</t>
  </si>
  <si>
    <t>848454495667445761</t>
  </si>
  <si>
    <t>848456250497126401</t>
  </si>
  <si>
    <t>848458171308027907</t>
  </si>
  <si>
    <t>847490131992825858</t>
  </si>
  <si>
    <t>847525335168102402</t>
  </si>
  <si>
    <t>848203666834300928</t>
  </si>
  <si>
    <t>848204496492777472</t>
  </si>
  <si>
    <t>848458536757714944</t>
  </si>
  <si>
    <t>848461904255254528</t>
  </si>
  <si>
    <t>848463579728801792</t>
  </si>
  <si>
    <t>848289665883025413</t>
  </si>
  <si>
    <t>848453303474282498</t>
  </si>
  <si>
    <t>848463797316714496</t>
  </si>
  <si>
    <t>847467507015434240</t>
  </si>
  <si>
    <t>848464151538216960</t>
  </si>
  <si>
    <t>848467113308299264</t>
  </si>
  <si>
    <t>847440820428955653</t>
  </si>
  <si>
    <t>847667298865299458</t>
  </si>
  <si>
    <t>847991946521886720</t>
  </si>
  <si>
    <t>848467559967895553</t>
  </si>
  <si>
    <t>848470076994969600</t>
  </si>
  <si>
    <t>848470990753599488</t>
  </si>
  <si>
    <t>847603373352206336</t>
  </si>
  <si>
    <t>848047393862029312</t>
  </si>
  <si>
    <t>848470998311743490</t>
  </si>
  <si>
    <t>848050971120947202</t>
  </si>
  <si>
    <t>792618307375407104</t>
  </si>
  <si>
    <t>847625284689960960</t>
  </si>
  <si>
    <t>847723775709724673</t>
  </si>
  <si>
    <t>847740518830292994</t>
  </si>
  <si>
    <t>847907766861676544</t>
  </si>
  <si>
    <t>848022631798329345</t>
  </si>
  <si>
    <t>848030547884490752</t>
  </si>
  <si>
    <t>848063015018614784</t>
  </si>
  <si>
    <t>848088062168924160</t>
  </si>
  <si>
    <t>848096364432994304</t>
  </si>
  <si>
    <t>848326385089118208</t>
  </si>
  <si>
    <t>848472591735996416</t>
  </si>
  <si>
    <t>848473754875428865</t>
  </si>
  <si>
    <t>848474888679690240</t>
  </si>
  <si>
    <t>848360289057767424</t>
  </si>
  <si>
    <t>848475157165350912</t>
  </si>
  <si>
    <t>848475428968955904</t>
  </si>
  <si>
    <t>847489808742076417</t>
  </si>
  <si>
    <t>848475431116443648</t>
  </si>
  <si>
    <t>848475548753862656</t>
  </si>
  <si>
    <t>848294706656272384</t>
  </si>
  <si>
    <t>848385301567471616</t>
  </si>
  <si>
    <t>848476115102511104</t>
  </si>
  <si>
    <t>848294947493228544</t>
  </si>
  <si>
    <t>848415486069133313</t>
  </si>
  <si>
    <t>848476132538298368</t>
  </si>
  <si>
    <t>848476583769681920</t>
  </si>
  <si>
    <t>847473667890003968</t>
  </si>
  <si>
    <t>847487046369267712</t>
  </si>
  <si>
    <t>848477555225116672</t>
  </si>
  <si>
    <t>848479497435459584</t>
  </si>
  <si>
    <t>847391219663622145</t>
  </si>
  <si>
    <t>847407576824205313</t>
  </si>
  <si>
    <t>848120517798240256</t>
  </si>
  <si>
    <t>848479890206728192</t>
  </si>
  <si>
    <t>847897573381820416</t>
  </si>
  <si>
    <t>848479971865755648</t>
  </si>
  <si>
    <t>848480169694310400</t>
  </si>
  <si>
    <t>848480484518576129</t>
  </si>
  <si>
    <t>848480727846993920</t>
  </si>
  <si>
    <t>848196599528304640</t>
  </si>
  <si>
    <t>848481841707442177</t>
  </si>
  <si>
    <t>848482643532550144</t>
  </si>
  <si>
    <t>848483198711586816</t>
  </si>
  <si>
    <t>848302033899859975</t>
  </si>
  <si>
    <t>848483211021869056</t>
  </si>
  <si>
    <t>848302035321663488</t>
  </si>
  <si>
    <t>848392817768529920</t>
  </si>
  <si>
    <t>848483212099768320</t>
  </si>
  <si>
    <t>848483467813847040</t>
  </si>
  <si>
    <t>848485119719550976</t>
  </si>
  <si>
    <t>848485378705080320</t>
  </si>
  <si>
    <t>848486473808609281</t>
  </si>
  <si>
    <t>848488567701516290</t>
  </si>
  <si>
    <t>848459584725336064</t>
  </si>
  <si>
    <t>848490306425290752</t>
  </si>
  <si>
    <t>848491042534031360</t>
  </si>
  <si>
    <t>848496852446179328</t>
  </si>
  <si>
    <t>848505400911699968</t>
  </si>
  <si>
    <t>848506532560089091</t>
  </si>
  <si>
    <t>848507301266956289</t>
  </si>
  <si>
    <t>848507850825637888</t>
  </si>
  <si>
    <t>848508063137099777</t>
  </si>
  <si>
    <t>848508662855479296</t>
  </si>
  <si>
    <t>848509773884645376</t>
  </si>
  <si>
    <t>848511602240495616</t>
  </si>
  <si>
    <t>848511675976339456</t>
  </si>
  <si>
    <t>848512243121741824</t>
  </si>
  <si>
    <t>848512574501113856</t>
  </si>
  <si>
    <t>848514070995247104</t>
  </si>
  <si>
    <t>848514684051443712</t>
  </si>
  <si>
    <t>848515178916442113</t>
  </si>
  <si>
    <t>848515243248627712</t>
  </si>
  <si>
    <t>848516215467380736</t>
  </si>
  <si>
    <t>847395511531327489</t>
  </si>
  <si>
    <t>848517954874605568</t>
  </si>
  <si>
    <t>845909439618191362</t>
  </si>
  <si>
    <t>848518114547560448</t>
  </si>
  <si>
    <t>848518600746975233</t>
  </si>
  <si>
    <t>848525553774755840</t>
  </si>
  <si>
    <t>833762037427798016</t>
  </si>
  <si>
    <t>848527792673357824</t>
  </si>
  <si>
    <t>848529196934721537</t>
  </si>
  <si>
    <t>848531993193263104</t>
  </si>
  <si>
    <t>848533140696158209</t>
  </si>
  <si>
    <t>847457797264392192</t>
  </si>
  <si>
    <t>847488388475179008</t>
  </si>
  <si>
    <t>847516056033689602</t>
  </si>
  <si>
    <t>847533950046093312</t>
  </si>
  <si>
    <t>847549031454711808</t>
  </si>
  <si>
    <t>847811938276986880</t>
  </si>
  <si>
    <t>848175076058910720</t>
  </si>
  <si>
    <t>848214132633370625</t>
  </si>
  <si>
    <t>848538024841326593</t>
  </si>
  <si>
    <t>847505175589683200</t>
  </si>
  <si>
    <t>848539202228822016</t>
  </si>
  <si>
    <t>848536553139847169</t>
  </si>
  <si>
    <t>848540936535592964</t>
  </si>
  <si>
    <t>848541284449103873</t>
  </si>
  <si>
    <t>848542088979460097</t>
  </si>
  <si>
    <t>848543256820543493</t>
  </si>
  <si>
    <t>848543608558858240</t>
  </si>
  <si>
    <t>848543672647942144</t>
  </si>
  <si>
    <t>848185064101904388</t>
  </si>
  <si>
    <t>848545769284096000</t>
  </si>
  <si>
    <t>848546088890007552</t>
  </si>
  <si>
    <t>847457406091051010</t>
  </si>
  <si>
    <t>847819795936321536</t>
  </si>
  <si>
    <t>848182186880585728</t>
  </si>
  <si>
    <t>848544572892364801</t>
  </si>
  <si>
    <t>848546438573412352</t>
  </si>
  <si>
    <t>848547017366417408</t>
  </si>
  <si>
    <t>848170374181249026</t>
  </si>
  <si>
    <t>848548112117268481</t>
  </si>
  <si>
    <t>848550781456441344</t>
  </si>
  <si>
    <t>847493794379382784</t>
  </si>
  <si>
    <t>848550835667824640</t>
  </si>
  <si>
    <t>848551934705319936</t>
  </si>
  <si>
    <t>836926337201778693</t>
  </si>
  <si>
    <t>848552006943817728</t>
  </si>
  <si>
    <t>847501319526957056</t>
  </si>
  <si>
    <t>848553126969868288</t>
  </si>
  <si>
    <t>848565201226039297</t>
  </si>
  <si>
    <t>848567931424452608</t>
  </si>
  <si>
    <t>848568583634530304</t>
  </si>
  <si>
    <t>848511610264092673</t>
  </si>
  <si>
    <t>848569179649212416</t>
  </si>
  <si>
    <t>848569200419500033</t>
  </si>
  <si>
    <t>848569740457115648</t>
  </si>
  <si>
    <t>848570893681000448</t>
  </si>
  <si>
    <t>847626955474194433</t>
  </si>
  <si>
    <t>847972773657890816</t>
  </si>
  <si>
    <t>848572442339459073</t>
  </si>
  <si>
    <t>848573657672593408</t>
  </si>
  <si>
    <t>847668125357064196</t>
  </si>
  <si>
    <t>848392632300646400</t>
  </si>
  <si>
    <t>848573827764367360</t>
  </si>
  <si>
    <t>847394868796112896</t>
  </si>
  <si>
    <t>847394871098789888</t>
  </si>
  <si>
    <t>847415303860404224</t>
  </si>
  <si>
    <t>847415304967790597</t>
  </si>
  <si>
    <t>847435424813297667</t>
  </si>
  <si>
    <t>847435425723502592</t>
  </si>
  <si>
    <t>847476773344497664</t>
  </si>
  <si>
    <t>847577440776007682</t>
  </si>
  <si>
    <t>847597261077049344</t>
  </si>
  <si>
    <t>847638814336008193</t>
  </si>
  <si>
    <t>847674636540141568</t>
  </si>
  <si>
    <t>847674637362225152</t>
  </si>
  <si>
    <t>847758023464497152</t>
  </si>
  <si>
    <t>847802730152419329</t>
  </si>
  <si>
    <t>847849728675131393</t>
  </si>
  <si>
    <t>848096845356302336</t>
  </si>
  <si>
    <t>848462693585620992</t>
  </si>
  <si>
    <t>848553877918150656</t>
  </si>
  <si>
    <t>848574036678512640</t>
  </si>
  <si>
    <t>848574076671098880</t>
  </si>
  <si>
    <t>848574190282297344</t>
  </si>
  <si>
    <t>848575618262454273</t>
  </si>
  <si>
    <t>848571038556233729</t>
  </si>
  <si>
    <t>848576316374896644</t>
  </si>
  <si>
    <t>847969817621614594</t>
  </si>
  <si>
    <t>848015605932343296</t>
  </si>
  <si>
    <t>848578309872996352</t>
  </si>
  <si>
    <t>847857820666146816</t>
  </si>
  <si>
    <t>847857883698143232</t>
  </si>
  <si>
    <t>848192385049931777</t>
  </si>
  <si>
    <t>847704067023306753</t>
  </si>
  <si>
    <t>847863062388494336</t>
  </si>
  <si>
    <t>848189115044687873</t>
  </si>
  <si>
    <t>848581223991693313</t>
  </si>
  <si>
    <t>848581759692398592</t>
  </si>
  <si>
    <t>848582063196426242</t>
  </si>
  <si>
    <t>848582192670416896</t>
  </si>
  <si>
    <t>848582748243677187</t>
  </si>
  <si>
    <t>847547969075326978</t>
  </si>
  <si>
    <t>847808713322893312</t>
  </si>
  <si>
    <t>847998762459041793</t>
  </si>
  <si>
    <t>848104689044533252</t>
  </si>
  <si>
    <t>848116244276555777</t>
  </si>
  <si>
    <t>848127844920307713</t>
  </si>
  <si>
    <t>848408558148386816</t>
  </si>
  <si>
    <t>848432097324871681</t>
  </si>
  <si>
    <t>848455568369078273</t>
  </si>
  <si>
    <t>848467095528636417</t>
  </si>
  <si>
    <t>848584090924331008</t>
  </si>
  <si>
    <t>847515166904385536</t>
  </si>
  <si>
    <t>847661314210111488</t>
  </si>
  <si>
    <t>847668370929442816</t>
  </si>
  <si>
    <t>847498824486486016</t>
  </si>
  <si>
    <t>847498897387773954</t>
  </si>
  <si>
    <t>847664698447208448</t>
  </si>
  <si>
    <t>847760492261244928</t>
  </si>
  <si>
    <t>847845844393111553</t>
  </si>
  <si>
    <t>847927784823554048</t>
  </si>
  <si>
    <t>847927991317516291</t>
  </si>
  <si>
    <t>847930818886545411</t>
  </si>
  <si>
    <t>847931093441445895</t>
  </si>
  <si>
    <t>848570045013913601</t>
  </si>
  <si>
    <t>848590977581416448</t>
  </si>
  <si>
    <t>847505170896310274</t>
  </si>
  <si>
    <t>847867565229592576</t>
  </si>
  <si>
    <t>848229959311081474</t>
  </si>
  <si>
    <t>848592353120075776</t>
  </si>
  <si>
    <t>848592510201077760</t>
  </si>
  <si>
    <t>848593132287533056</t>
  </si>
  <si>
    <t>848594293484802048</t>
  </si>
  <si>
    <t>848597150489554944</t>
  </si>
  <si>
    <t>848599289542651906</t>
  </si>
  <si>
    <t>848545628145766401</t>
  </si>
  <si>
    <t>848599440814469121</t>
  </si>
  <si>
    <t>848599732599607297</t>
  </si>
  <si>
    <t>847123781248176128</t>
  </si>
  <si>
    <t>847522658111467520</t>
  </si>
  <si>
    <t>848078493816573952</t>
  </si>
  <si>
    <t>848103417272598528</t>
  </si>
  <si>
    <t>848530885494194176</t>
  </si>
  <si>
    <t>848602244857462784</t>
  </si>
  <si>
    <t>848102942313861120</t>
  </si>
  <si>
    <t>848602815568203776</t>
  </si>
  <si>
    <t>848349872449179648</t>
  </si>
  <si>
    <t>848512017442807809</t>
  </si>
  <si>
    <t>848605815200137216</t>
  </si>
  <si>
    <t>848606650353188864</t>
  </si>
  <si>
    <t>848606915978559488</t>
  </si>
  <si>
    <t>848607847042691075</t>
  </si>
  <si>
    <t>848596020867067908</t>
  </si>
  <si>
    <t>848608764035026944</t>
  </si>
  <si>
    <t>848608817633832960</t>
  </si>
  <si>
    <t>848612936121593857</t>
  </si>
  <si>
    <t>848546395095048192</t>
  </si>
  <si>
    <t>848613739213586432</t>
  </si>
  <si>
    <t>848222249886695425</t>
  </si>
  <si>
    <t>848615894792011776</t>
  </si>
  <si>
    <t>848222320112025600</t>
  </si>
  <si>
    <t>848615955043307520</t>
  </si>
  <si>
    <t>847440948875243521</t>
  </si>
  <si>
    <t>848248841900101634</t>
  </si>
  <si>
    <t>847448949157806080</t>
  </si>
  <si>
    <t>848373635345788930</t>
  </si>
  <si>
    <t>848474326437441536</t>
  </si>
  <si>
    <t>847443729371734016</t>
  </si>
  <si>
    <t>847139088067182594</t>
  </si>
  <si>
    <t>848447667005009920</t>
  </si>
  <si>
    <t>848477328288231424</t>
  </si>
  <si>
    <t>847448958540537856</t>
  </si>
  <si>
    <t>847448977385504770</t>
  </si>
  <si>
    <t>848616667810803712</t>
  </si>
  <si>
    <t>847408990136942594</t>
  </si>
  <si>
    <t>847408992598999040</t>
  </si>
  <si>
    <t>847451172310884354</t>
  </si>
  <si>
    <t>847451198961496066</t>
  </si>
  <si>
    <t>847489720334508032</t>
  </si>
  <si>
    <t>847489787028045826</t>
  </si>
  <si>
    <t>847581736179441664</t>
  </si>
  <si>
    <t>847581795994320896</t>
  </si>
  <si>
    <t>847749226230554624</t>
  </si>
  <si>
    <t>847749256857370624</t>
  </si>
  <si>
    <t>848027551029055488</t>
  </si>
  <si>
    <t>848027579839729664</t>
  </si>
  <si>
    <t>848329673285091328</t>
  </si>
  <si>
    <t>848329718499729408</t>
  </si>
  <si>
    <t>848616827282268164</t>
  </si>
  <si>
    <t>848616836950245376</t>
  </si>
  <si>
    <t>848620346613936129</t>
  </si>
  <si>
    <t>847830827429904384</t>
  </si>
  <si>
    <t>847904008828207104</t>
  </si>
  <si>
    <t>848621515465605120</t>
  </si>
  <si>
    <t>847476846417526784</t>
  </si>
  <si>
    <t>847511749175595008</t>
  </si>
  <si>
    <t>847584528537337856</t>
  </si>
  <si>
    <t>847720433260445696</t>
  </si>
  <si>
    <t>847872451153244160</t>
  </si>
  <si>
    <t>847887018629537792</t>
  </si>
  <si>
    <t>848057739095941121</t>
  </si>
  <si>
    <t>848245616140402688</t>
  </si>
  <si>
    <t>848253663961243649</t>
  </si>
  <si>
    <t>848261476204683264</t>
  </si>
  <si>
    <t>848572275536216064</t>
  </si>
  <si>
    <t>848622230837657600</t>
  </si>
  <si>
    <t>848623303925178368</t>
  </si>
  <si>
    <t>848623370874769408</t>
  </si>
  <si>
    <t>848625995540123648</t>
  </si>
  <si>
    <t>847133741248135169</t>
  </si>
  <si>
    <t>848078565140594688</t>
  </si>
  <si>
    <t>847616113517015041</t>
  </si>
  <si>
    <t>847972907217149952</t>
  </si>
  <si>
    <t>848626760371523584</t>
  </si>
  <si>
    <t>848627131911479296</t>
  </si>
  <si>
    <t>848630384883576832</t>
  </si>
  <si>
    <t>848630539271770115</t>
  </si>
  <si>
    <t>847394954980638720</t>
  </si>
  <si>
    <t>847530364125970433</t>
  </si>
  <si>
    <t>848630653360812032</t>
  </si>
  <si>
    <t>847838239784407040</t>
  </si>
  <si>
    <t>847861795306033152</t>
  </si>
  <si>
    <t>848053113286254598</t>
  </si>
  <si>
    <t>848241593954050050</t>
  </si>
  <si>
    <t>848302756490293248</t>
  </si>
  <si>
    <t>848473152749527040</t>
  </si>
  <si>
    <t>848630909175771141</t>
  </si>
  <si>
    <t>848633033108242433</t>
  </si>
  <si>
    <t>848618541888753665</t>
  </si>
  <si>
    <t>848634065813164033</t>
  </si>
  <si>
    <t>848635486977630209</t>
  </si>
  <si>
    <t>848635740301000705</t>
  </si>
  <si>
    <t>848636042508984320</t>
  </si>
  <si>
    <t>848636050113265666</t>
  </si>
  <si>
    <t>848637223746641920</t>
  </si>
  <si>
    <t>848637242537127937</t>
  </si>
  <si>
    <t>848479884909268992</t>
  </si>
  <si>
    <t>848637800736055299</t>
  </si>
  <si>
    <t>848638403298177025</t>
  </si>
  <si>
    <t>848639270638284800</t>
  </si>
  <si>
    <t>848640026246348802</t>
  </si>
  <si>
    <t>847513768133144576</t>
  </si>
  <si>
    <t>847515899938689026</t>
  </si>
  <si>
    <t>847995689091125248</t>
  </si>
  <si>
    <t>847528002833592321</t>
  </si>
  <si>
    <t>847629296948486148</t>
  </si>
  <si>
    <t>847629811816120320</t>
  </si>
  <si>
    <t>847876905646862337</t>
  </si>
  <si>
    <t>847882302097108992</t>
  </si>
  <si>
    <t>848639757081096194</t>
  </si>
  <si>
    <t>848641403634806785</t>
  </si>
  <si>
    <t>848205657509691392</t>
  </si>
  <si>
    <t>848641730144591874</t>
  </si>
  <si>
    <t>848642444212260864</t>
  </si>
  <si>
    <t>848642790548541442</t>
  </si>
  <si>
    <t>847558823229378561</t>
  </si>
  <si>
    <t>848362870173716482</t>
  </si>
  <si>
    <t>848389791775301632</t>
  </si>
  <si>
    <t>848455484424151040</t>
  </si>
  <si>
    <t>848528714669236224</t>
  </si>
  <si>
    <t>848643215972458496</t>
  </si>
  <si>
    <t>848641212034805764</t>
  </si>
  <si>
    <t>848643560807301121</t>
  </si>
  <si>
    <t>848575025426857984</t>
  </si>
  <si>
    <t>848644041164107777</t>
  </si>
  <si>
    <t>848644109581660161</t>
  </si>
  <si>
    <t>848644236136329218</t>
  </si>
  <si>
    <t>848644543251722240</t>
  </si>
  <si>
    <t>848645092860715011</t>
  </si>
  <si>
    <t>848645741941850116</t>
  </si>
  <si>
    <t>848647238549217281</t>
  </si>
  <si>
    <t>848647242055651328</t>
  </si>
  <si>
    <t>848642689616809989</t>
  </si>
  <si>
    <t>848648736708460545</t>
  </si>
  <si>
    <t>848649383457542144</t>
  </si>
  <si>
    <t>847920478056357888</t>
  </si>
  <si>
    <t>848608193756381184</t>
  </si>
  <si>
    <t>848651282764111872</t>
  </si>
  <si>
    <t>848347527162322945</t>
  </si>
  <si>
    <t>848651366490931201</t>
  </si>
  <si>
    <t>848653334571610113</t>
  </si>
  <si>
    <t>848653378754400256</t>
  </si>
  <si>
    <t>848655093557809156</t>
  </si>
  <si>
    <t>848655938206789632</t>
  </si>
  <si>
    <t>848657331210645505</t>
  </si>
  <si>
    <t>847492756045930497</t>
  </si>
  <si>
    <t>847492829232283648</t>
  </si>
  <si>
    <t>847510001543401473</t>
  </si>
  <si>
    <t>847762451219087360</t>
  </si>
  <si>
    <t>847806367242924032</t>
  </si>
  <si>
    <t>847840970288779265</t>
  </si>
  <si>
    <t>847934833057603584</t>
  </si>
  <si>
    <t>848143449626886144</t>
  </si>
  <si>
    <t>848235864354283520</t>
  </si>
  <si>
    <t>848303231931301889</t>
  </si>
  <si>
    <t>848303257533284352</t>
  </si>
  <si>
    <t>848662248176328704</t>
  </si>
  <si>
    <t>848662254891356160</t>
  </si>
  <si>
    <t>847599410057928706</t>
  </si>
  <si>
    <t>847948895799853056</t>
  </si>
  <si>
    <t>848321885456580608</t>
  </si>
  <si>
    <t>848663948387692544</t>
  </si>
  <si>
    <t>848663068959813635</t>
  </si>
  <si>
    <t>848664085826854912</t>
  </si>
  <si>
    <t>848664210355740674</t>
  </si>
  <si>
    <t>847128371737907203</t>
  </si>
  <si>
    <t>847545704574799875</t>
  </si>
  <si>
    <t>847545756689072130</t>
  </si>
  <si>
    <t>847545801073201152</t>
  </si>
  <si>
    <t>847545833352507392</t>
  </si>
  <si>
    <t>847545952634384385</t>
  </si>
  <si>
    <t>847546118372241408</t>
  </si>
  <si>
    <t>847546243970727936</t>
  </si>
  <si>
    <t>847546301617246208</t>
  </si>
  <si>
    <t>847546475924074496</t>
  </si>
  <si>
    <t>847551651619643392</t>
  </si>
  <si>
    <t>847569915137605632</t>
  </si>
  <si>
    <t>847936559051456512</t>
  </si>
  <si>
    <t>848294253197279232</t>
  </si>
  <si>
    <t>848664219050319872</t>
  </si>
  <si>
    <t>848664752079355904</t>
  </si>
  <si>
    <t>848520624599310339</t>
  </si>
  <si>
    <t>848665639711420416</t>
  </si>
  <si>
    <t>847103515365462016</t>
  </si>
  <si>
    <t>848667845391241216</t>
  </si>
  <si>
    <t>847463248555147265</t>
  </si>
  <si>
    <t>847536602134040576</t>
  </si>
  <si>
    <t>847939717165445121</t>
  </si>
  <si>
    <t>848401061224239104</t>
  </si>
  <si>
    <t>848668277681160192</t>
  </si>
  <si>
    <t>848670975751335937</t>
  </si>
  <si>
    <t>847414188859203584</t>
  </si>
  <si>
    <t>847883504402612224</t>
  </si>
  <si>
    <t>848481172388667392</t>
  </si>
  <si>
    <t>848677911116734464</t>
  </si>
  <si>
    <t>848679786771869697</t>
  </si>
  <si>
    <t>848680482606911488</t>
  </si>
  <si>
    <t>847489495213551616</t>
  </si>
  <si>
    <t>847520535860973569</t>
  </si>
  <si>
    <t>847548076164354048</t>
  </si>
  <si>
    <t>847660031516393472</t>
  </si>
  <si>
    <t>848022652853735425</t>
  </si>
  <si>
    <t>848239123215380480</t>
  </si>
  <si>
    <t>848681985493094400</t>
  </si>
  <si>
    <t>793226196607696896</t>
  </si>
  <si>
    <t>848683488542961666</t>
  </si>
  <si>
    <t>848603895198736384</t>
  </si>
  <si>
    <t>848685324318330881</t>
  </si>
  <si>
    <t>848686510799015936</t>
  </si>
  <si>
    <t>847464116243398662</t>
  </si>
  <si>
    <t>847529502368555013</t>
  </si>
  <si>
    <t>848689122701135872</t>
  </si>
  <si>
    <t>848691677862690816</t>
  </si>
  <si>
    <t>848692350855544832</t>
  </si>
  <si>
    <t>848692444325720064</t>
  </si>
  <si>
    <t>847605580407504899</t>
  </si>
  <si>
    <t>847971921501143040</t>
  </si>
  <si>
    <t>848363926064463873</t>
  </si>
  <si>
    <t>848692979283906562</t>
  </si>
  <si>
    <t>847698630203002882</t>
  </si>
  <si>
    <t>848148468577206272</t>
  </si>
  <si>
    <t>848208209684901889</t>
  </si>
  <si>
    <t>848515021445509120</t>
  </si>
  <si>
    <t>848693924390744064</t>
  </si>
  <si>
    <t>848694542618554369</t>
  </si>
  <si>
    <t>848697163832012801</t>
  </si>
  <si>
    <t>848697425338540032</t>
  </si>
  <si>
    <t>847407128172150790</t>
  </si>
  <si>
    <t>847508064143982593</t>
  </si>
  <si>
    <t>847648676692377600</t>
  </si>
  <si>
    <t>847670180972855296</t>
  </si>
  <si>
    <t>847716679551336449</t>
  </si>
  <si>
    <t>848027691853000704</t>
  </si>
  <si>
    <t>848593137782149121</t>
  </si>
  <si>
    <t>848698913339133956</t>
  </si>
  <si>
    <t>848699930457903105</t>
  </si>
  <si>
    <t>848701864174637056</t>
  </si>
  <si>
    <t>848704789382926336</t>
  </si>
  <si>
    <t>848701948677079042</t>
  </si>
  <si>
    <t>848705594953314305</t>
  </si>
  <si>
    <t>848706350687432705</t>
  </si>
  <si>
    <t>848573336632213504</t>
  </si>
  <si>
    <t>848708050030518276</t>
  </si>
  <si>
    <t>848207343515049985</t>
  </si>
  <si>
    <t>848709499506626562</t>
  </si>
  <si>
    <t>848710349700427781</t>
  </si>
  <si>
    <t>847511361433292800</t>
  </si>
  <si>
    <t>847980697163902976</t>
  </si>
  <si>
    <t>848711552488402945</t>
  </si>
  <si>
    <t>847245253941665792</t>
  </si>
  <si>
    <t>848712193776472064</t>
  </si>
  <si>
    <t>848713023988674561</t>
  </si>
  <si>
    <t>847738701560004608</t>
  </si>
  <si>
    <t>847739072135036928</t>
  </si>
  <si>
    <t>848710502364585985</t>
  </si>
  <si>
    <t>848714501041995780</t>
  </si>
  <si>
    <t>848717101619716096</t>
  </si>
  <si>
    <t>848714899790462977</t>
  </si>
  <si>
    <t>848718924052971520</t>
  </si>
  <si>
    <t>848727767076229120</t>
  </si>
  <si>
    <t>848727785405272065</t>
  </si>
  <si>
    <t>847730330291150849</t>
  </si>
  <si>
    <t>848729422932914178</t>
  </si>
  <si>
    <t>848729557871939586</t>
  </si>
  <si>
    <t>848387402062344192</t>
  </si>
  <si>
    <t>848729836248027136</t>
  </si>
  <si>
    <t>848063704818044928</t>
  </si>
  <si>
    <t>848383986372050944</t>
  </si>
  <si>
    <t>848730534511607810</t>
  </si>
  <si>
    <t>848732253282807809</t>
  </si>
  <si>
    <t>848733510961475584</t>
  </si>
  <si>
    <t>847510883550994432</t>
  </si>
  <si>
    <t>847543976399745024</t>
  </si>
  <si>
    <t>847791104342736896</t>
  </si>
  <si>
    <t>847925104143081472</t>
  </si>
  <si>
    <t>847925105334210560</t>
  </si>
  <si>
    <t>848114230830157824</t>
  </si>
  <si>
    <t>848163306997137408</t>
  </si>
  <si>
    <t>848734187179745280</t>
  </si>
  <si>
    <t>847414904105476096</t>
  </si>
  <si>
    <t>847659066386137094</t>
  </si>
  <si>
    <t>848071972714151937</t>
  </si>
  <si>
    <t>848224284271153152</t>
  </si>
  <si>
    <t>848676175434178561</t>
  </si>
  <si>
    <t>848737652060950528</t>
  </si>
  <si>
    <t>848738869377994752</t>
  </si>
  <si>
    <t>847652427637575683</t>
  </si>
  <si>
    <t>848014830875181056</t>
  </si>
  <si>
    <t>848377225560834048</t>
  </si>
  <si>
    <t>848739616639168512</t>
  </si>
  <si>
    <t>848638837060505601</t>
  </si>
  <si>
    <t>848741734624481281</t>
  </si>
  <si>
    <t>848635372913524737</t>
  </si>
  <si>
    <t>848742490903642112</t>
  </si>
  <si>
    <t>847655735307640832</t>
  </si>
  <si>
    <t>848018112909721600</t>
  </si>
  <si>
    <t>848380521088401412</t>
  </si>
  <si>
    <t>848742902142443521</t>
  </si>
  <si>
    <t>848749749813600260</t>
  </si>
  <si>
    <t>847602960905326592</t>
  </si>
  <si>
    <t>847988005583298561</t>
  </si>
  <si>
    <t>848244694819590144</t>
  </si>
  <si>
    <t>848425888882450432</t>
  </si>
  <si>
    <t>848750527932383232</t>
  </si>
  <si>
    <t>847542835507343360</t>
  </si>
  <si>
    <t>847880943499182081</t>
  </si>
  <si>
    <t>848511652110753792</t>
  </si>
  <si>
    <t>848743993911508992</t>
  </si>
  <si>
    <t>848758530110873600</t>
  </si>
  <si>
    <t>847380692111564802</t>
  </si>
  <si>
    <t>847162188188057600</t>
  </si>
  <si>
    <t>847161749296025600</t>
  </si>
  <si>
    <t>847123765309947904</t>
  </si>
  <si>
    <t>847107762706432000</t>
  </si>
  <si>
    <t>847101868044140544</t>
  </si>
  <si>
    <t>847101358880817154</t>
  </si>
  <si>
    <t>847101137937448960</t>
  </si>
  <si>
    <t>847752399141781505</t>
  </si>
  <si>
    <t>848759092952707073</t>
  </si>
  <si>
    <t>848667785857073152</t>
  </si>
  <si>
    <t>848767764936392704</t>
  </si>
  <si>
    <t>848653505875165184</t>
  </si>
  <si>
    <t>848767845500559360</t>
  </si>
  <si>
    <t>848768015235776512</t>
  </si>
  <si>
    <t>848768579222740993</t>
  </si>
  <si>
    <t>847411283557089280</t>
  </si>
  <si>
    <t>848343361467449344</t>
  </si>
  <si>
    <t>848768801604751360</t>
  </si>
  <si>
    <t>848773962507067392</t>
  </si>
  <si>
    <t>847413366951862272</t>
  </si>
  <si>
    <t>848344500753670144</t>
  </si>
  <si>
    <t>848774082845753344</t>
  </si>
  <si>
    <t>847509250746097664</t>
  </si>
  <si>
    <t>847600101891506180</t>
  </si>
  <si>
    <t>847781053653766146</t>
  </si>
  <si>
    <t>848324655505190912</t>
  </si>
  <si>
    <t>848777607348969473</t>
  </si>
  <si>
    <t>848777835837874176</t>
  </si>
  <si>
    <t>847937847952760833</t>
  </si>
  <si>
    <t>848102984584122369</t>
  </si>
  <si>
    <t>848779166996615168</t>
  </si>
  <si>
    <t>847937844643377152</t>
  </si>
  <si>
    <t>848102982373605376</t>
  </si>
  <si>
    <t>848779167881502720</t>
  </si>
  <si>
    <t>847409299689058310</t>
  </si>
  <si>
    <t>847409303459840005</t>
  </si>
  <si>
    <t>847409305338785792</t>
  </si>
  <si>
    <t>847409311252832258</t>
  </si>
  <si>
    <t>847409313253425153</t>
  </si>
  <si>
    <t>847409315015032832</t>
  </si>
  <si>
    <t>847441883924123656</t>
  </si>
  <si>
    <t>847494651913228290</t>
  </si>
  <si>
    <t>847514952978104320</t>
  </si>
  <si>
    <t>847541221140647937</t>
  </si>
  <si>
    <t>847662019465498625</t>
  </si>
  <si>
    <t>847844515880763393</t>
  </si>
  <si>
    <t>848518964875493376</t>
  </si>
  <si>
    <t>848780669597700096</t>
  </si>
  <si>
    <t>847558336660725762</t>
  </si>
  <si>
    <t>847762187208634369</t>
  </si>
  <si>
    <t>847966021931552768</t>
  </si>
  <si>
    <t>848169883556651009</t>
  </si>
  <si>
    <t>848373731755835393</t>
  </si>
  <si>
    <t>848577565241389056</t>
  </si>
  <si>
    <t>848781410978586624</t>
  </si>
  <si>
    <t>847399095064866817</t>
  </si>
  <si>
    <t>847397119795253248</t>
  </si>
  <si>
    <t>847775258820190208</t>
  </si>
  <si>
    <t>847796265517711360</t>
  </si>
  <si>
    <t>848781948742926336</t>
  </si>
  <si>
    <t>847529754358145024</t>
  </si>
  <si>
    <t>847529760435712000</t>
  </si>
  <si>
    <t>847613988229664768</t>
  </si>
  <si>
    <t>848570937914077185</t>
  </si>
  <si>
    <t>848784773871022081</t>
  </si>
  <si>
    <t>847478553767591937</t>
  </si>
  <si>
    <t>848785307801575424</t>
  </si>
  <si>
    <t>848787659434676225</t>
  </si>
  <si>
    <t>847463829059518465</t>
  </si>
  <si>
    <t>847463836928032769</t>
  </si>
  <si>
    <t>847480826497384448</t>
  </si>
  <si>
    <t>847515783513034752</t>
  </si>
  <si>
    <t>847515784645443586</t>
  </si>
  <si>
    <t>847541209539031040</t>
  </si>
  <si>
    <t>847541213733330944</t>
  </si>
  <si>
    <t>847541215767560192</t>
  </si>
  <si>
    <t>847549256801992704</t>
  </si>
  <si>
    <t>847608146201722881</t>
  </si>
  <si>
    <t>847616320367607808</t>
  </si>
  <si>
    <t>847633308674531334</t>
  </si>
  <si>
    <t>847649925554880512</t>
  </si>
  <si>
    <t>847766942760947712</t>
  </si>
  <si>
    <t>847792362604462081</t>
  </si>
  <si>
    <t>847792366161285120</t>
  </si>
  <si>
    <t>847844204130705408</t>
  </si>
  <si>
    <t>847844207863582720</t>
  </si>
  <si>
    <t>847852507627888640</t>
  </si>
  <si>
    <t>847902831038259200</t>
  </si>
  <si>
    <t>847902833458294784</t>
  </si>
  <si>
    <t>847919445863309312</t>
  </si>
  <si>
    <t>847993198106492929</t>
  </si>
  <si>
    <t>848027038677991424</t>
  </si>
  <si>
    <t>848128581049827329</t>
  </si>
  <si>
    <t>848187214202667008</t>
  </si>
  <si>
    <t>848237291776524288</t>
  </si>
  <si>
    <t>848475614482841601</t>
  </si>
  <si>
    <t>848491974432706560</t>
  </si>
  <si>
    <t>848491977087762432</t>
  </si>
  <si>
    <t>848525186852728832</t>
  </si>
  <si>
    <t>848566961902505984</t>
  </si>
  <si>
    <t>848566963227860992</t>
  </si>
  <si>
    <t>848583343054610433</t>
  </si>
  <si>
    <t>848790938436509696</t>
  </si>
  <si>
    <t>847467741867003906</t>
  </si>
  <si>
    <t>847485357868302336</t>
  </si>
  <si>
    <t>847485378265104384</t>
  </si>
  <si>
    <t>848059123157483520</t>
  </si>
  <si>
    <t>848143197658267648</t>
  </si>
  <si>
    <t>848217505206120448</t>
  </si>
  <si>
    <t>848339215100256261</t>
  </si>
  <si>
    <t>848655689643827200</t>
  </si>
  <si>
    <t>848777396295573505</t>
  </si>
  <si>
    <t>848777409067229184</t>
  </si>
  <si>
    <t>848791205714546688</t>
  </si>
  <si>
    <t>847545300143054848</t>
  </si>
  <si>
    <t>847561479834419202</t>
  </si>
  <si>
    <t>847570168318263296</t>
  </si>
  <si>
    <t>847825844374392834</t>
  </si>
  <si>
    <t>847834655948550145</t>
  </si>
  <si>
    <t>847876709101608961</t>
  </si>
  <si>
    <t>847991681920098304</t>
  </si>
  <si>
    <t>848147867629797376</t>
  </si>
  <si>
    <t>848214151864270848</t>
  </si>
  <si>
    <t>848214172038868993</t>
  </si>
  <si>
    <t>848214176560316417</t>
  </si>
  <si>
    <t>848238811637100544</t>
  </si>
  <si>
    <t>848296195206160384</t>
  </si>
  <si>
    <t>848352562105303040</t>
  </si>
  <si>
    <t>848401135400476672</t>
  </si>
  <si>
    <t>848409426855772160</t>
  </si>
  <si>
    <t>848499142536028160</t>
  </si>
  <si>
    <t>848515998256726016</t>
  </si>
  <si>
    <t>848516001838776320</t>
  </si>
  <si>
    <t>848531996959580160</t>
  </si>
  <si>
    <t>848548353155543041</t>
  </si>
  <si>
    <t>848564197646417921</t>
  </si>
  <si>
    <t>848637931703066624</t>
  </si>
  <si>
    <t>847707249602576384</t>
  </si>
  <si>
    <t>847782541872574465</t>
  </si>
  <si>
    <t>848069729231278080</t>
  </si>
  <si>
    <t>848069735119978496</t>
  </si>
  <si>
    <t>848069741310865409</t>
  </si>
  <si>
    <t>848130195794141186</t>
  </si>
  <si>
    <t>848430909854539778</t>
  </si>
  <si>
    <t>848793358210404352</t>
  </si>
  <si>
    <t>847707083000528896</t>
  </si>
  <si>
    <t>847781381795131392</t>
  </si>
  <si>
    <t>848069261704802304</t>
  </si>
  <si>
    <t>848069270005219328</t>
  </si>
  <si>
    <t>848069281153732609</t>
  </si>
  <si>
    <t>848129577402716160</t>
  </si>
  <si>
    <t>848794055324516353</t>
  </si>
  <si>
    <t>847523111448616960</t>
  </si>
  <si>
    <t>847886007823249408</t>
  </si>
  <si>
    <t>848173408118386689</t>
  </si>
  <si>
    <t>848612293944295424</t>
  </si>
  <si>
    <t>848794495558733824</t>
  </si>
  <si>
    <t>848280730601897984</t>
  </si>
  <si>
    <t>848796335390076928</t>
  </si>
  <si>
    <t>847408371313516544</t>
  </si>
  <si>
    <t>847709926864560128</t>
  </si>
  <si>
    <t>848072198636142593</t>
  </si>
  <si>
    <t>848072204709507074</t>
  </si>
  <si>
    <t>848238340809863168</t>
  </si>
  <si>
    <t>848435925076103168</t>
  </si>
  <si>
    <t>848796391182880768</t>
  </si>
  <si>
    <t>848797714364026880</t>
  </si>
  <si>
    <t>848799929590042624</t>
  </si>
  <si>
    <t>847392481024933891</t>
  </si>
  <si>
    <t>847708573744246784</t>
  </si>
  <si>
    <t>847782817639432192</t>
  </si>
  <si>
    <t>848072380429737984</t>
  </si>
  <si>
    <t>848072384020074497</t>
  </si>
  <si>
    <t>848072387291619328</t>
  </si>
  <si>
    <t>848130606470803460</t>
  </si>
  <si>
    <t>848432601689800704</t>
  </si>
  <si>
    <t>848800387972816897</t>
  </si>
  <si>
    <t>848800391282081792</t>
  </si>
  <si>
    <t>848800396982181888</t>
  </si>
  <si>
    <t>848802566351859712</t>
  </si>
  <si>
    <t>848751474947624960</t>
  </si>
  <si>
    <t>848803244436365313</t>
  </si>
  <si>
    <t>848804263752982528</t>
  </si>
  <si>
    <t>848805284411838464</t>
  </si>
  <si>
    <t>847529817083961344</t>
  </si>
  <si>
    <t>847263974684938241</t>
  </si>
  <si>
    <t>847531387649490944</t>
  </si>
  <si>
    <t>847602053564071937</t>
  </si>
  <si>
    <t>847686667871764481</t>
  </si>
  <si>
    <t>848204985213083648</t>
  </si>
  <si>
    <t>847441362714673153</t>
  </si>
  <si>
    <t>847433810257920000</t>
  </si>
  <si>
    <t>848610900382801920</t>
  </si>
  <si>
    <t>847541706639773696</t>
  </si>
  <si>
    <t>848111954627616768</t>
  </si>
  <si>
    <t>848233204700123136</t>
  </si>
  <si>
    <t>847537355321954306</t>
  </si>
  <si>
    <t>848547713415352321</t>
  </si>
  <si>
    <t>848805695923343361</t>
  </si>
  <si>
    <t>847490413782999040</t>
  </si>
  <si>
    <t>847996568904974336</t>
  </si>
  <si>
    <t>848673997164208128</t>
  </si>
  <si>
    <t>848806387505283072</t>
  </si>
  <si>
    <t>848522927259742210</t>
  </si>
  <si>
    <t>848809861295079428</t>
  </si>
  <si>
    <t>847502315091140612</t>
  </si>
  <si>
    <t>847525695492427777</t>
  </si>
  <si>
    <t>848766811285966848</t>
  </si>
  <si>
    <t>848812091578478592</t>
  </si>
  <si>
    <t>848767023983321088</t>
  </si>
  <si>
    <t>848812470886178816</t>
  </si>
  <si>
    <t>848813134873632768</t>
  </si>
  <si>
    <t>847607392711753728</t>
  </si>
  <si>
    <t>847656210052464641</t>
  </si>
  <si>
    <t>847889248309043200</t>
  </si>
  <si>
    <t>847914420172804097</t>
  </si>
  <si>
    <t>847980349564911616</t>
  </si>
  <si>
    <t>847988399050850306</t>
  </si>
  <si>
    <t>848210117145251844</t>
  </si>
  <si>
    <t>848430316385558529</t>
  </si>
  <si>
    <t>848463028932575234</t>
  </si>
  <si>
    <t>848569230047928320</t>
  </si>
  <si>
    <t>848585591201583105</t>
  </si>
  <si>
    <t>848651275168174081</t>
  </si>
  <si>
    <t>848814347065237504</t>
  </si>
  <si>
    <t>847491406364934145</t>
  </si>
  <si>
    <t>847607491659681793</t>
  </si>
  <si>
    <t>847656242415714305</t>
  </si>
  <si>
    <t>847890039501541376</t>
  </si>
  <si>
    <t>847914425331744768</t>
  </si>
  <si>
    <t>847980362735026176</t>
  </si>
  <si>
    <t>847988410237059072</t>
  </si>
  <si>
    <t>848036864929943552</t>
  </si>
  <si>
    <t>848210151601389568</t>
  </si>
  <si>
    <t>848430327496179712</t>
  </si>
  <si>
    <t>848463662847188993</t>
  </si>
  <si>
    <t>848463665019863040</t>
  </si>
  <si>
    <t>848569288352972800</t>
  </si>
  <si>
    <t>848585623795515392</t>
  </si>
  <si>
    <t>848814385652940800</t>
  </si>
  <si>
    <t>848814396067299328</t>
  </si>
  <si>
    <t>848814418691358720</t>
  </si>
  <si>
    <t>847491403512860674</t>
  </si>
  <si>
    <t>847607494717227008</t>
  </si>
  <si>
    <t>847656237634265088</t>
  </si>
  <si>
    <t>847890039853862912</t>
  </si>
  <si>
    <t>847914430469885952</t>
  </si>
  <si>
    <t>847980363074818048</t>
  </si>
  <si>
    <t>847988410396495872</t>
  </si>
  <si>
    <t>848036864556548097</t>
  </si>
  <si>
    <t>848210151337218050</t>
  </si>
  <si>
    <t>848430327324221441</t>
  </si>
  <si>
    <t>848463045915365376</t>
  </si>
  <si>
    <t>848463048587190272</t>
  </si>
  <si>
    <t>848569280933224449</t>
  </si>
  <si>
    <t>848585622516154368</t>
  </si>
  <si>
    <t>848814385246085120</t>
  </si>
  <si>
    <t>848814395677302785</t>
  </si>
  <si>
    <t>848814418926247936</t>
  </si>
  <si>
    <t>847491392821616641</t>
  </si>
  <si>
    <t>847607411011493889</t>
  </si>
  <si>
    <t>847656213856755712</t>
  </si>
  <si>
    <t>847890013639499776</t>
  </si>
  <si>
    <t>847914423310102528</t>
  </si>
  <si>
    <t>847980353809559553</t>
  </si>
  <si>
    <t>847988404520275969</t>
  </si>
  <si>
    <t>848036847481569280</t>
  </si>
  <si>
    <t>848210140419432449</t>
  </si>
  <si>
    <t>848430324413419521</t>
  </si>
  <si>
    <t>848463045827280896</t>
  </si>
  <si>
    <t>848463048121634816</t>
  </si>
  <si>
    <t>848569275639975936</t>
  </si>
  <si>
    <t>848585620817498113</t>
  </si>
  <si>
    <t>848814383824109568</t>
  </si>
  <si>
    <t>848814411779194880</t>
  </si>
  <si>
    <t>848814420570525696</t>
  </si>
  <si>
    <t>847401547356971008</t>
  </si>
  <si>
    <t>847685417008734210</t>
  </si>
  <si>
    <t>847743308969394177</t>
  </si>
  <si>
    <t>848105180218376192</t>
  </si>
  <si>
    <t>848164142947028993</t>
  </si>
  <si>
    <t>848443667425644544</t>
  </si>
  <si>
    <t>848814530926755841</t>
  </si>
  <si>
    <t>847896802137341952</t>
  </si>
  <si>
    <t>847916129133658112</t>
  </si>
  <si>
    <t>847991267799728128</t>
  </si>
  <si>
    <t>848215622236463104</t>
  </si>
  <si>
    <t>848467632017879041</t>
  </si>
  <si>
    <t>848467644571426817</t>
  </si>
  <si>
    <t>848580612638351361</t>
  </si>
  <si>
    <t>848580637917417472</t>
  </si>
  <si>
    <t>848815762898812933</t>
  </si>
  <si>
    <t>848815764689825807</t>
  </si>
  <si>
    <t>848816359865806848</t>
  </si>
  <si>
    <t>848126067412000768</t>
  </si>
  <si>
    <t>848333741219078144</t>
  </si>
  <si>
    <t>848818917434957824</t>
  </si>
  <si>
    <t>847661284094955525</t>
  </si>
  <si>
    <t>848819682933182464</t>
  </si>
  <si>
    <t>847407462160384001</t>
  </si>
  <si>
    <t>847423681018052610</t>
  </si>
  <si>
    <t>847722918528172034</t>
  </si>
  <si>
    <t>847780660085260289</t>
  </si>
  <si>
    <t>848087308125351937</t>
  </si>
  <si>
    <t>848087310851727361</t>
  </si>
  <si>
    <t>848087314467241984</t>
  </si>
  <si>
    <t>848128580223619073</t>
  </si>
  <si>
    <t>848447068523843584</t>
  </si>
  <si>
    <t>848814474530181120</t>
  </si>
  <si>
    <t>848814489055055872</t>
  </si>
  <si>
    <t>848822903168655360</t>
  </si>
  <si>
    <t>848823937484169219</t>
  </si>
  <si>
    <t>848779749816057856</t>
  </si>
  <si>
    <t>848824069252292609</t>
  </si>
  <si>
    <t>847808058747219969</t>
  </si>
  <si>
    <t>848221936081661953</t>
  </si>
  <si>
    <t>848457193817079808</t>
  </si>
  <si>
    <t>848520152266223618</t>
  </si>
  <si>
    <t>848825482405695488</t>
  </si>
  <si>
    <t>847426494183858178</t>
  </si>
  <si>
    <t>847431024350969857</t>
  </si>
  <si>
    <t>847475631860432896</t>
  </si>
  <si>
    <t>847482216649281536</t>
  </si>
  <si>
    <t>847486907667763200</t>
  </si>
  <si>
    <t>847504517826359297</t>
  </si>
  <si>
    <t>847514557220179972</t>
  </si>
  <si>
    <t>847522622250344449</t>
  </si>
  <si>
    <t>847522628436942849</t>
  </si>
  <si>
    <t>847522640902467585</t>
  </si>
  <si>
    <t>847522647378415616</t>
  </si>
  <si>
    <t>847523516958298112</t>
  </si>
  <si>
    <t>847562349250785282</t>
  </si>
  <si>
    <t>847585069132861441</t>
  </si>
  <si>
    <t>847616564840902657</t>
  </si>
  <si>
    <t>847616566850068484</t>
  </si>
  <si>
    <t>847798965538095104</t>
  </si>
  <si>
    <t>847806646705434625</t>
  </si>
  <si>
    <t>847806649893085186</t>
  </si>
  <si>
    <t>847880812506828800</t>
  </si>
  <si>
    <t>847885015413387265</t>
  </si>
  <si>
    <t>847885028960993280</t>
  </si>
  <si>
    <t>847894671170949121</t>
  </si>
  <si>
    <t>847894674480279552</t>
  </si>
  <si>
    <t>847906045179645954</t>
  </si>
  <si>
    <t>847952729670660096</t>
  </si>
  <si>
    <t>847952733965619201</t>
  </si>
  <si>
    <t>847976375772487680</t>
  </si>
  <si>
    <t>847976377647345666</t>
  </si>
  <si>
    <t>848611556262907906</t>
  </si>
  <si>
    <t>848827253488222209</t>
  </si>
  <si>
    <t>847984660915400704</t>
  </si>
  <si>
    <t>848744914347319296</t>
  </si>
  <si>
    <t>848830522537238528</t>
  </si>
  <si>
    <t>848833189678260225</t>
  </si>
  <si>
    <t>848834254889000960</t>
  </si>
  <si>
    <t>848837063843729408</t>
  </si>
  <si>
    <t>848837133720793088</t>
  </si>
  <si>
    <t>847554894169034752</t>
  </si>
  <si>
    <t>848837541314924544</t>
  </si>
  <si>
    <t>848835031514664960</t>
  </si>
  <si>
    <t>848840690817781760</t>
  </si>
  <si>
    <t>848521515029213184</t>
  </si>
  <si>
    <t>848574280761827328</t>
  </si>
  <si>
    <t>848527890429956098</t>
  </si>
  <si>
    <t>848842743594053634</t>
  </si>
  <si>
    <t>847574549776392192</t>
  </si>
  <si>
    <t>847786072096374784</t>
  </si>
  <si>
    <t>847997428263378945</t>
  </si>
  <si>
    <t>848208736770441219</t>
  </si>
  <si>
    <t>848420184494817280</t>
  </si>
  <si>
    <t>848631546080669696</t>
  </si>
  <si>
    <t>848842978818793472</t>
  </si>
  <si>
    <t>847390223604436992</t>
  </si>
  <si>
    <t>847390230818586624</t>
  </si>
  <si>
    <t>847397908940857344</t>
  </si>
  <si>
    <t>847412934720356352</t>
  </si>
  <si>
    <t>847443067011584000</t>
  </si>
  <si>
    <t>847443075584540672</t>
  </si>
  <si>
    <t>847462023063523328</t>
  </si>
  <si>
    <t>847470843542126595</t>
  </si>
  <si>
    <t>847479723772923904</t>
  </si>
  <si>
    <t>847488373233131520</t>
  </si>
  <si>
    <t>847488379428028417</t>
  </si>
  <si>
    <t>847701392324042753</t>
  </si>
  <si>
    <t>847775258719514631</t>
  </si>
  <si>
    <t>847816918191005696</t>
  </si>
  <si>
    <t>848804594994081792</t>
  </si>
  <si>
    <t>848824714994778113</t>
  </si>
  <si>
    <t>848843594815463424</t>
  </si>
  <si>
    <t>847834525577224192</t>
  </si>
  <si>
    <t>848843721726709761</t>
  </si>
  <si>
    <t>848844128687403009</t>
  </si>
  <si>
    <t>848511084071989248</t>
  </si>
  <si>
    <t>848844535954321408</t>
  </si>
  <si>
    <t>847684938975465473</t>
  </si>
  <si>
    <t>847758795463835649</t>
  </si>
  <si>
    <t>847990733130801153</t>
  </si>
  <si>
    <t>848113758333394944</t>
  </si>
  <si>
    <t>848162579537043456</t>
  </si>
  <si>
    <t>847418118586617857</t>
  </si>
  <si>
    <t>847498977205407744</t>
  </si>
  <si>
    <t>847506748445384705</t>
  </si>
  <si>
    <t>847513567947497472</t>
  </si>
  <si>
    <t>847532913067343873</t>
  </si>
  <si>
    <t>847620758419382274</t>
  </si>
  <si>
    <t>847833695490777088</t>
  </si>
  <si>
    <t>847870897142743040</t>
  </si>
  <si>
    <t>848041002828939264</t>
  </si>
  <si>
    <t>848845405525639168</t>
  </si>
  <si>
    <t>847335164296310784</t>
  </si>
  <si>
    <t>848192748637351937</t>
  </si>
  <si>
    <t>848194103955292167</t>
  </si>
  <si>
    <t>847781923741106176</t>
  </si>
  <si>
    <t>847843448053002240</t>
  </si>
  <si>
    <t>848094109155938304</t>
  </si>
  <si>
    <t>848094120400883712</t>
  </si>
  <si>
    <t>848129217057435654</t>
  </si>
  <si>
    <t>848326696600297473</t>
  </si>
  <si>
    <t>848492801746710529</t>
  </si>
  <si>
    <t>848506699614957568</t>
  </si>
  <si>
    <t>848599951198302208</t>
  </si>
  <si>
    <t>848846106322751488</t>
  </si>
  <si>
    <t>847406939227136007</t>
  </si>
  <si>
    <t>847420769332207619</t>
  </si>
  <si>
    <t>847468631323758592</t>
  </si>
  <si>
    <t>847468632929992706</t>
  </si>
  <si>
    <t>847497557462757377</t>
  </si>
  <si>
    <t>847507522067980290</t>
  </si>
  <si>
    <t>847518917388128258</t>
  </si>
  <si>
    <t>847546669264769025</t>
  </si>
  <si>
    <t>847546670673997825</t>
  </si>
  <si>
    <t>847556678560215040</t>
  </si>
  <si>
    <t>847579264643989504</t>
  </si>
  <si>
    <t>847594308958072833</t>
  </si>
  <si>
    <t>847614723017261057</t>
  </si>
  <si>
    <t>847715107270295552</t>
  </si>
  <si>
    <t>847760418319851521</t>
  </si>
  <si>
    <t>847775510541238272</t>
  </si>
  <si>
    <t>847775521639477249</t>
  </si>
  <si>
    <t>847783118954270720</t>
  </si>
  <si>
    <t>847822213701042176</t>
  </si>
  <si>
    <t>847843611819560960</t>
  </si>
  <si>
    <t>847852309241618433</t>
  </si>
  <si>
    <t>847881300535115776</t>
  </si>
  <si>
    <t>848077496411095040</t>
  </si>
  <si>
    <t>848095158520381445</t>
  </si>
  <si>
    <t>848107706103865347</t>
  </si>
  <si>
    <t>848124104217636864</t>
  </si>
  <si>
    <t>848200317850267648</t>
  </si>
  <si>
    <t>848326924434911233</t>
  </si>
  <si>
    <t>848440648277667842</t>
  </si>
  <si>
    <t>848484716823162881</t>
  </si>
  <si>
    <t>848491749857165313</t>
  </si>
  <si>
    <t>848501022121218049</t>
  </si>
  <si>
    <t>848506858688188420</t>
  </si>
  <si>
    <t>848591736028966913</t>
  </si>
  <si>
    <t>848591738772082693</t>
  </si>
  <si>
    <t>848599942432260097</t>
  </si>
  <si>
    <t>848846657022291968</t>
  </si>
  <si>
    <t>848847171277524992</t>
  </si>
  <si>
    <t>848847177094967296</t>
  </si>
  <si>
    <t>848273268280881152</t>
  </si>
  <si>
    <t>848635657987731458</t>
  </si>
  <si>
    <t>848848672934723584</t>
  </si>
  <si>
    <t>847575501526802433</t>
  </si>
  <si>
    <t>847600636707328000</t>
  </si>
  <si>
    <t>847654981612183555</t>
  </si>
  <si>
    <t>848395906739093508</t>
  </si>
  <si>
    <t>848419039630155776</t>
  </si>
  <si>
    <t>848476406212251649</t>
  </si>
  <si>
    <t>848514927010631682</t>
  </si>
  <si>
    <t>848683394896506880</t>
  </si>
  <si>
    <t>848850123199098880</t>
  </si>
  <si>
    <t>847311405371883520</t>
  </si>
  <si>
    <t>847414774056996865</t>
  </si>
  <si>
    <t>848850729385197568</t>
  </si>
  <si>
    <t>848763011930222593</t>
  </si>
  <si>
    <t>847371908068671488</t>
  </si>
  <si>
    <t>848852705510555649</t>
  </si>
  <si>
    <t>847280265353281536</t>
  </si>
  <si>
    <t>847403342934360068</t>
  </si>
  <si>
    <t>847539295829336065</t>
  </si>
  <si>
    <t>847815080280551424</t>
  </si>
  <si>
    <t>847826148885229568</t>
  </si>
  <si>
    <t>848679160021209089</t>
  </si>
  <si>
    <t>848852890575831041</t>
  </si>
  <si>
    <t>848853332294643712</t>
  </si>
  <si>
    <t>848350372645285888</t>
  </si>
  <si>
    <t>848407525913485314</t>
  </si>
  <si>
    <t>848577581842673665</t>
  </si>
  <si>
    <t>848853449437523969</t>
  </si>
  <si>
    <t>848853875675279365</t>
  </si>
  <si>
    <t>847469102176256001</t>
  </si>
  <si>
    <t>847469121482637313</t>
  </si>
  <si>
    <t>847484402120523776</t>
  </si>
  <si>
    <t>847484406897885184</t>
  </si>
  <si>
    <t>847484409477423104</t>
  </si>
  <si>
    <t>847560371598639104</t>
  </si>
  <si>
    <t>847569921429061632</t>
  </si>
  <si>
    <t>847620272534323201</t>
  </si>
  <si>
    <t>847810550243368962</t>
  </si>
  <si>
    <t>847857723051917312</t>
  </si>
  <si>
    <t>848264529653899264</t>
  </si>
  <si>
    <t>848294088889688064</t>
  </si>
  <si>
    <t>848444696942624768</t>
  </si>
  <si>
    <t>848580820809900032</t>
  </si>
  <si>
    <t>848632046318632960</t>
  </si>
  <si>
    <t>848672196331397120</t>
  </si>
  <si>
    <t>848701107308077056</t>
  </si>
  <si>
    <t>848822731516682240</t>
  </si>
  <si>
    <t>848854198485516288</t>
  </si>
  <si>
    <t>848855078089785344</t>
  </si>
  <si>
    <t>847564114461204480</t>
  </si>
  <si>
    <t>847590788993212416</t>
  </si>
  <si>
    <t>847610223825010688</t>
  </si>
  <si>
    <t>847739083354914822</t>
  </si>
  <si>
    <t>847739090342625283</t>
  </si>
  <si>
    <t>847740789866209281</t>
  </si>
  <si>
    <t>847768267754151937</t>
  </si>
  <si>
    <t>847893074676129792</t>
  </si>
  <si>
    <t>847918734287151104</t>
  </si>
  <si>
    <t>847918740536647680</t>
  </si>
  <si>
    <t>847944892210847744</t>
  </si>
  <si>
    <t>847967885783744512</t>
  </si>
  <si>
    <t>848002510765694976</t>
  </si>
  <si>
    <t>848009057042481152</t>
  </si>
  <si>
    <t>848095388657528832</t>
  </si>
  <si>
    <t>848108972515119104</t>
  </si>
  <si>
    <t>848227956577128448</t>
  </si>
  <si>
    <t>848246134971670529</t>
  </si>
  <si>
    <t>848264492907610112</t>
  </si>
  <si>
    <t>848286890096697346</t>
  </si>
  <si>
    <t>848335912568201217</t>
  </si>
  <si>
    <t>848388557211287553</t>
  </si>
  <si>
    <t>848402136605970433</t>
  </si>
  <si>
    <t>848402138308812800</t>
  </si>
  <si>
    <t>848402139688783878</t>
  </si>
  <si>
    <t>848402141165125632</t>
  </si>
  <si>
    <t>848413319190921216</t>
  </si>
  <si>
    <t>848424536626167810</t>
  </si>
  <si>
    <t>848447950707503104</t>
  </si>
  <si>
    <t>848458262374567937</t>
  </si>
  <si>
    <t>848525453635670018</t>
  </si>
  <si>
    <t>848555299048902658</t>
  </si>
  <si>
    <t>848570202409148416</t>
  </si>
  <si>
    <t>848570204942553088</t>
  </si>
  <si>
    <t>848608230355763200</t>
  </si>
  <si>
    <t>848619825437982720</t>
  </si>
  <si>
    <t>848856135176077312</t>
  </si>
  <si>
    <t>847564137462865922</t>
  </si>
  <si>
    <t>847590794747719682</t>
  </si>
  <si>
    <t>847609526861701121</t>
  </si>
  <si>
    <t>847627555632852993</t>
  </si>
  <si>
    <t>847627558816432128</t>
  </si>
  <si>
    <t>847739083535155201</t>
  </si>
  <si>
    <t>847739086118895616</t>
  </si>
  <si>
    <t>847740788960141312</t>
  </si>
  <si>
    <t>847768267800182784</t>
  </si>
  <si>
    <t>847893076794155008</t>
  </si>
  <si>
    <t>847918732198395905</t>
  </si>
  <si>
    <t>847918738011693057</t>
  </si>
  <si>
    <t>847944892567363584</t>
  </si>
  <si>
    <t>847967886228373504</t>
  </si>
  <si>
    <t>848002517925478400</t>
  </si>
  <si>
    <t>848002520064475137</t>
  </si>
  <si>
    <t>848002528482545664</t>
  </si>
  <si>
    <t>848095412783202304</t>
  </si>
  <si>
    <t>848108992207306752</t>
  </si>
  <si>
    <t>848227976088961024</t>
  </si>
  <si>
    <t>848246148041031680</t>
  </si>
  <si>
    <t>848264518081798144</t>
  </si>
  <si>
    <t>848286901924544512</t>
  </si>
  <si>
    <t>848335963772207104</t>
  </si>
  <si>
    <t>848356090341343232</t>
  </si>
  <si>
    <t>848402311089082368</t>
  </si>
  <si>
    <t>848402328084398081</t>
  </si>
  <si>
    <t>848402335457869824</t>
  </si>
  <si>
    <t>848402337076879361</t>
  </si>
  <si>
    <t>848402339786440705</t>
  </si>
  <si>
    <t>848413322143645696</t>
  </si>
  <si>
    <t>848424545316814849</t>
  </si>
  <si>
    <t>848447952855080960</t>
  </si>
  <si>
    <t>848458269408415744</t>
  </si>
  <si>
    <t>848525466944233472</t>
  </si>
  <si>
    <t>848555358024941569</t>
  </si>
  <si>
    <t>848570289021534208</t>
  </si>
  <si>
    <t>848570292725096449</t>
  </si>
  <si>
    <t>848586889481170945</t>
  </si>
  <si>
    <t>848608265994883072</t>
  </si>
  <si>
    <t>848619848116523008</t>
  </si>
  <si>
    <t>848619855884410880</t>
  </si>
  <si>
    <t>848856147003977728</t>
  </si>
  <si>
    <t>847414929627807744</t>
  </si>
  <si>
    <t>847609658382536705</t>
  </si>
  <si>
    <t>847659249769390082</t>
  </si>
  <si>
    <t>847683399007428609</t>
  </si>
  <si>
    <t>847824826962026496</t>
  </si>
  <si>
    <t>847966263477272576</t>
  </si>
  <si>
    <t>848127571828940800</t>
  </si>
  <si>
    <t>848138400108392448</t>
  </si>
  <si>
    <t>848138404105564161</t>
  </si>
  <si>
    <t>848185331975282688</t>
  </si>
  <si>
    <t>848212147448332288</t>
  </si>
  <si>
    <t>848235045080907776</t>
  </si>
  <si>
    <t>848579797038972928</t>
  </si>
  <si>
    <t>848759486521106433</t>
  </si>
  <si>
    <t>848856246769680386</t>
  </si>
  <si>
    <t>847774018539270144</t>
  </si>
  <si>
    <t>848856597929615360</t>
  </si>
  <si>
    <t>847466855811792896</t>
  </si>
  <si>
    <t>847466860165554176</t>
  </si>
  <si>
    <t>847475279119343618</t>
  </si>
  <si>
    <t>847484584488861696</t>
  </si>
  <si>
    <t>847508995875020804</t>
  </si>
  <si>
    <t>847508998169403395</t>
  </si>
  <si>
    <t>847542727185006592</t>
  </si>
  <si>
    <t>847543369685389312</t>
  </si>
  <si>
    <t>847551030220869632</t>
  </si>
  <si>
    <t>847600845566877697</t>
  </si>
  <si>
    <t>847601555461226496</t>
  </si>
  <si>
    <t>847633309265936384</t>
  </si>
  <si>
    <t>847649924640497666</t>
  </si>
  <si>
    <t>847650426505777159</t>
  </si>
  <si>
    <t>847764937610940417</t>
  </si>
  <si>
    <t>847773867737096193</t>
  </si>
  <si>
    <t>847782173637607425</t>
  </si>
  <si>
    <t>847798653997666304</t>
  </si>
  <si>
    <t>847798655499108353</t>
  </si>
  <si>
    <t>847840932128935936</t>
  </si>
  <si>
    <t>847857670182719490</t>
  </si>
  <si>
    <t>847899310633000960</t>
  </si>
  <si>
    <t>847915923176435712</t>
  </si>
  <si>
    <t>847989663268691969</t>
  </si>
  <si>
    <t>848055095971336192</t>
  </si>
  <si>
    <t>848128579481108482</t>
  </si>
  <si>
    <t>848186346149625856</t>
  </si>
  <si>
    <t>848235782951370758</t>
  </si>
  <si>
    <t>848301715724017664</t>
  </si>
  <si>
    <t>848463533918507008</t>
  </si>
  <si>
    <t>848479894321348608</t>
  </si>
  <si>
    <t>848488198376271872</t>
  </si>
  <si>
    <t>848488199705870336</t>
  </si>
  <si>
    <t>848570364896530433</t>
  </si>
  <si>
    <t>848578290780561408</t>
  </si>
  <si>
    <t>848700845105397760</t>
  </si>
  <si>
    <t>848781888273522688</t>
  </si>
  <si>
    <t>848856621828591616</t>
  </si>
  <si>
    <t>848574670714667012</t>
  </si>
  <si>
    <t>848567666671570944</t>
  </si>
  <si>
    <t>848567836448616449</t>
  </si>
  <si>
    <t>848505407022739456</t>
  </si>
  <si>
    <t>848842329683374081</t>
  </si>
  <si>
    <t>848845003266949120</t>
  </si>
  <si>
    <t>848846333175881729</t>
  </si>
  <si>
    <t>848858070662991874</t>
  </si>
  <si>
    <t>847765558854647809</t>
  </si>
  <si>
    <t>847778895810240512</t>
  </si>
  <si>
    <t>847856186674302976</t>
  </si>
  <si>
    <t>848319911436980224</t>
  </si>
  <si>
    <t>848858220454137857</t>
  </si>
  <si>
    <t>848859436991098881</t>
  </si>
  <si>
    <t>847482495960350724</t>
  </si>
  <si>
    <t>847482502948077568</t>
  </si>
  <si>
    <t>847482506458783744</t>
  </si>
  <si>
    <t>847482509851938816</t>
  </si>
  <si>
    <t>847509540224483329</t>
  </si>
  <si>
    <t>847567675614044160</t>
  </si>
  <si>
    <t>847713637305208832</t>
  </si>
  <si>
    <t>847878715631587328</t>
  </si>
  <si>
    <t>847878739870441472</t>
  </si>
  <si>
    <t>847878743691583489</t>
  </si>
  <si>
    <t>847878753132847104</t>
  </si>
  <si>
    <t>848151775471325184</t>
  </si>
  <si>
    <t>848225295756701697</t>
  </si>
  <si>
    <t>848860436552339456</t>
  </si>
  <si>
    <t>848860446270423042</t>
  </si>
  <si>
    <t>847792360008306689</t>
  </si>
  <si>
    <t>848861898925789185</t>
  </si>
  <si>
    <t>848861904478982144</t>
  </si>
  <si>
    <t>848523781823881216</t>
  </si>
  <si>
    <t>848523939642920960</t>
  </si>
  <si>
    <t>848523944873213954</t>
  </si>
  <si>
    <t>848523997532770305</t>
  </si>
  <si>
    <t>848524013311623168</t>
  </si>
  <si>
    <t>848524285106728960</t>
  </si>
  <si>
    <t>848526280685264897</t>
  </si>
  <si>
    <t>848841288770125824</t>
  </si>
  <si>
    <t>848841293933322240</t>
  </si>
  <si>
    <t>848841308789547008</t>
  </si>
  <si>
    <t>848841395649388544</t>
  </si>
  <si>
    <t>848841439244984320</t>
  </si>
  <si>
    <t>848841551073615872</t>
  </si>
  <si>
    <t>848857646652203009</t>
  </si>
  <si>
    <t>848862029905395713</t>
  </si>
  <si>
    <t>848860508551757824</t>
  </si>
  <si>
    <t>848862037610381312</t>
  </si>
  <si>
    <t>812959044726095872</t>
  </si>
  <si>
    <t>848862614692270080</t>
  </si>
  <si>
    <t>847729827545206784</t>
  </si>
  <si>
    <t>847412644847861760</t>
  </si>
  <si>
    <t>847427753078947843</t>
  </si>
  <si>
    <t>847715860483461121</t>
  </si>
  <si>
    <t>847761157632950272</t>
  </si>
  <si>
    <t>848077488291020800</t>
  </si>
  <si>
    <t>848137908435472384</t>
  </si>
  <si>
    <t>848456308147851264</t>
  </si>
  <si>
    <t>848470086730035200</t>
  </si>
  <si>
    <t>848485207057498114</t>
  </si>
  <si>
    <t>848500330451152896</t>
  </si>
  <si>
    <t>848726782501150721</t>
  </si>
  <si>
    <t>848802319978418176</t>
  </si>
  <si>
    <t>848819914555219968</t>
  </si>
  <si>
    <t>848835113601429504</t>
  </si>
  <si>
    <t>848864020853645312</t>
  </si>
  <si>
    <t>847479542272770049</t>
  </si>
  <si>
    <t>847479547893235712</t>
  </si>
  <si>
    <t>847479557128994817</t>
  </si>
  <si>
    <t>847496265659273216</t>
  </si>
  <si>
    <t>847496270776119296</t>
  </si>
  <si>
    <t>847496272504377344</t>
  </si>
  <si>
    <t>847496277927407617</t>
  </si>
  <si>
    <t>847496283593916416</t>
  </si>
  <si>
    <t>847496287469649920</t>
  </si>
  <si>
    <t>847496291345215488</t>
  </si>
  <si>
    <t>847496296785215488</t>
  </si>
  <si>
    <t>847500027408797696</t>
  </si>
  <si>
    <t>847531033725722624</t>
  </si>
  <si>
    <t>847531036762398722</t>
  </si>
  <si>
    <t>847531042055565312</t>
  </si>
  <si>
    <t>847577532723482624</t>
  </si>
  <si>
    <t>847598899736870913</t>
  </si>
  <si>
    <t>847612006001594368</t>
  </si>
  <si>
    <t>847612014394462208</t>
  </si>
  <si>
    <t>847612021273116677</t>
  </si>
  <si>
    <t>847612025031188484</t>
  </si>
  <si>
    <t>847614443676590081</t>
  </si>
  <si>
    <t>847632113285218306</t>
  </si>
  <si>
    <t>847637958798618625</t>
  </si>
  <si>
    <t>847711437216559104</t>
  </si>
  <si>
    <t>847737753982849025</t>
  </si>
  <si>
    <t>847809005422612481</t>
  </si>
  <si>
    <t>847809008752889856</t>
  </si>
  <si>
    <t>847809016390721537</t>
  </si>
  <si>
    <t>847809017867063296</t>
  </si>
  <si>
    <t>847841815059451904</t>
  </si>
  <si>
    <t>847853551242141697</t>
  </si>
  <si>
    <t>847853559093747712</t>
  </si>
  <si>
    <t>847858620024934401</t>
  </si>
  <si>
    <t>847858622889697280</t>
  </si>
  <si>
    <t>847858624609300480</t>
  </si>
  <si>
    <t>847862477476036608</t>
  </si>
  <si>
    <t>847878207508492288</t>
  </si>
  <si>
    <t>847878209358135300</t>
  </si>
  <si>
    <t>847880116566982656</t>
  </si>
  <si>
    <t>847902699404369922</t>
  </si>
  <si>
    <t>847904630885552131</t>
  </si>
  <si>
    <t>847935491068637185</t>
  </si>
  <si>
    <t>848032975518396417</t>
  </si>
  <si>
    <t>848107740677513216</t>
  </si>
  <si>
    <t>848114795106754561</t>
  </si>
  <si>
    <t>848149221798797312</t>
  </si>
  <si>
    <t>848155079572168704</t>
  </si>
  <si>
    <t>848155084097826816</t>
  </si>
  <si>
    <t>848289666105212928</t>
  </si>
  <si>
    <t>848316120901791744</t>
  </si>
  <si>
    <t>848329191108096001</t>
  </si>
  <si>
    <t>848329213107163136</t>
  </si>
  <si>
    <t>848371564412375040</t>
  </si>
  <si>
    <t>848379025273888768</t>
  </si>
  <si>
    <t>848423078677925888</t>
  </si>
  <si>
    <t>848453242975649792</t>
  </si>
  <si>
    <t>848464596591620097</t>
  </si>
  <si>
    <t>848494741591384064</t>
  </si>
  <si>
    <t>848506087896645636</t>
  </si>
  <si>
    <t>848538870291542016</t>
  </si>
  <si>
    <t>848538877690339329</t>
  </si>
  <si>
    <t>848590880659431424</t>
  </si>
  <si>
    <t>848611761825755137</t>
  </si>
  <si>
    <t>848697459698270208</t>
  </si>
  <si>
    <t>848770316302155778</t>
  </si>
  <si>
    <t>848784250308636672</t>
  </si>
  <si>
    <t>848786005012434944</t>
  </si>
  <si>
    <t>848811081422295040</t>
  </si>
  <si>
    <t>848843313742401537</t>
  </si>
  <si>
    <t>848862183295418368</t>
  </si>
  <si>
    <t>848864113493241856</t>
  </si>
  <si>
    <t>848864123370819584</t>
  </si>
  <si>
    <t>848865096365486085</t>
  </si>
  <si>
    <t>847976448740741121</t>
  </si>
  <si>
    <t>848078320797437952</t>
  </si>
  <si>
    <t>848123666491637760</t>
  </si>
  <si>
    <t>848139955809472513</t>
  </si>
  <si>
    <t>848173895249268743</t>
  </si>
  <si>
    <t>848214201004949504</t>
  </si>
  <si>
    <t>848274668612182017</t>
  </si>
  <si>
    <t>848472118903926787</t>
  </si>
  <si>
    <t>848517998998687748</t>
  </si>
  <si>
    <t>848614994191286272</t>
  </si>
  <si>
    <t>848804872245964800</t>
  </si>
  <si>
    <t>848865400674799616</t>
  </si>
  <si>
    <t>847392356366073856</t>
  </si>
  <si>
    <t>847442630426320897</t>
  </si>
  <si>
    <t>847442635212021761</t>
  </si>
  <si>
    <t>847442650911227905</t>
  </si>
  <si>
    <t>847510264169680896</t>
  </si>
  <si>
    <t>847510268368240641</t>
  </si>
  <si>
    <t>847543902051512320</t>
  </si>
  <si>
    <t>847651068007784451</t>
  </si>
  <si>
    <t>847659247919747073</t>
  </si>
  <si>
    <t>847675651242971136</t>
  </si>
  <si>
    <t>848048073880199174</t>
  </si>
  <si>
    <t>848179673217458176</t>
  </si>
  <si>
    <t>848179676866412548</t>
  </si>
  <si>
    <t>848228364175396864</t>
  </si>
  <si>
    <t>848310223617925120</t>
  </si>
  <si>
    <t>848350677034192896</t>
  </si>
  <si>
    <t>848416237675659264</t>
  </si>
  <si>
    <t>848791450997334016</t>
  </si>
  <si>
    <t>848865945774768130</t>
  </si>
  <si>
    <t>848866379495346182</t>
  </si>
  <si>
    <t>847501693608632321</t>
  </si>
  <si>
    <t>847501694816493569</t>
  </si>
  <si>
    <t>847501695915446272</t>
  </si>
  <si>
    <t>847501698998325249</t>
  </si>
  <si>
    <t>847501703301668865</t>
  </si>
  <si>
    <t>847501706476740608</t>
  </si>
  <si>
    <t>847510133529882625</t>
  </si>
  <si>
    <t>847609521568595968</t>
  </si>
  <si>
    <t>847609528778539008</t>
  </si>
  <si>
    <t>847609533262315520</t>
  </si>
  <si>
    <t>847617715430866945</t>
  </si>
  <si>
    <t>847634070536208385</t>
  </si>
  <si>
    <t>847634072838955009</t>
  </si>
  <si>
    <t>847642242059616256</t>
  </si>
  <si>
    <t>847740954849050625</t>
  </si>
  <si>
    <t>847849993331277824</t>
  </si>
  <si>
    <t>847850008980226048</t>
  </si>
  <si>
    <t>847858322359308288</t>
  </si>
  <si>
    <t>847858328730337280</t>
  </si>
  <si>
    <t>847866363829821441</t>
  </si>
  <si>
    <t>847883472060297216</t>
  </si>
  <si>
    <t>847908133238210560</t>
  </si>
  <si>
    <t>847925125450047488</t>
  </si>
  <si>
    <t>847941351593320448</t>
  </si>
  <si>
    <t>848105935578910720</t>
  </si>
  <si>
    <t>848155121968070656</t>
  </si>
  <si>
    <t>848334949203591169</t>
  </si>
  <si>
    <t>848481400126709760</t>
  </si>
  <si>
    <t>848596412207996928</t>
  </si>
  <si>
    <t>848791947317727232</t>
  </si>
  <si>
    <t>848808327240794113</t>
  </si>
  <si>
    <t>848866708819333121</t>
  </si>
  <si>
    <t>848866483388129280</t>
  </si>
  <si>
    <t>848866514535038977</t>
  </si>
  <si>
    <t>848866538413187072</t>
  </si>
  <si>
    <t>848866683653570564</t>
  </si>
  <si>
    <t>848866834002595840</t>
  </si>
  <si>
    <t>848866996519190528</t>
  </si>
  <si>
    <t>847410470461915136</t>
  </si>
  <si>
    <t>847410472299122690</t>
  </si>
  <si>
    <t>847410478041022465</t>
  </si>
  <si>
    <t>847410482298232833</t>
  </si>
  <si>
    <t>847444829650931713</t>
  </si>
  <si>
    <t>847487095752900609</t>
  </si>
  <si>
    <t>847487097296388097</t>
  </si>
  <si>
    <t>847487100026880000</t>
  </si>
  <si>
    <t>847487102803562496</t>
  </si>
  <si>
    <t>847487104049324032</t>
  </si>
  <si>
    <t>847487106876194818</t>
  </si>
  <si>
    <t>847487108092575747</t>
  </si>
  <si>
    <t>847520828002451456</t>
  </si>
  <si>
    <t>847520830321958913</t>
  </si>
  <si>
    <t>847520832138104832</t>
  </si>
  <si>
    <t>847537673258401792</t>
  </si>
  <si>
    <t>847537674504200192</t>
  </si>
  <si>
    <t>847554420204163072</t>
  </si>
  <si>
    <t>847570282759860224</t>
  </si>
  <si>
    <t>847570902288015360</t>
  </si>
  <si>
    <t>847570904351506432</t>
  </si>
  <si>
    <t>847570907799339009</t>
  </si>
  <si>
    <t>847570909405655040</t>
  </si>
  <si>
    <t>847570911028854784</t>
  </si>
  <si>
    <t>847570914346639360</t>
  </si>
  <si>
    <t>847586376019132416</t>
  </si>
  <si>
    <t>847587259142422528</t>
  </si>
  <si>
    <t>847603491187040256</t>
  </si>
  <si>
    <t>847611795107790848</t>
  </si>
  <si>
    <t>847628273219653632</t>
  </si>
  <si>
    <t>847727179563651074</t>
  </si>
  <si>
    <t>847759644139204608</t>
  </si>
  <si>
    <t>847801665587630084</t>
  </si>
  <si>
    <t>847801670599716865</t>
  </si>
  <si>
    <t>847801673246322688</t>
  </si>
  <si>
    <t>847843956549341184</t>
  </si>
  <si>
    <t>847843957685927937</t>
  </si>
  <si>
    <t>847843959124631552</t>
  </si>
  <si>
    <t>847843961657999360</t>
  </si>
  <si>
    <t>847843963008557056</t>
  </si>
  <si>
    <t>847852007951974401</t>
  </si>
  <si>
    <t>847868238058749952</t>
  </si>
  <si>
    <t>847902084645011456</t>
  </si>
  <si>
    <t>847918824108154880</t>
  </si>
  <si>
    <t>847918830584184832</t>
  </si>
  <si>
    <t>847935052952485888</t>
  </si>
  <si>
    <t>847951912179703808</t>
  </si>
  <si>
    <t>847960223977324545</t>
  </si>
  <si>
    <t>847968015912124416</t>
  </si>
  <si>
    <t>847968018554421248</t>
  </si>
  <si>
    <t>848031178665873408</t>
  </si>
  <si>
    <t>848098885125812225</t>
  </si>
  <si>
    <t>848156639823708160</t>
  </si>
  <si>
    <t>848156646329073664</t>
  </si>
  <si>
    <t>848164811875667968</t>
  </si>
  <si>
    <t>848164812974456832</t>
  </si>
  <si>
    <t>848164814157262850</t>
  </si>
  <si>
    <t>848181678790987780</t>
  </si>
  <si>
    <t>848181680175144964</t>
  </si>
  <si>
    <t>848190107408515072</t>
  </si>
  <si>
    <t>848222955079258113</t>
  </si>
  <si>
    <t>848239314026643456</t>
  </si>
  <si>
    <t>848239317017387008</t>
  </si>
  <si>
    <t>848239318279704576</t>
  </si>
  <si>
    <t>848255658638008320</t>
  </si>
  <si>
    <t>848271647761092608</t>
  </si>
  <si>
    <t>848271648910331904</t>
  </si>
  <si>
    <t>848282836847153152</t>
  </si>
  <si>
    <t>848296177636331520</t>
  </si>
  <si>
    <t>848314295813156864</t>
  </si>
  <si>
    <t>848320716311117824</t>
  </si>
  <si>
    <t>848320717665980417</t>
  </si>
  <si>
    <t>848320718798331904</t>
  </si>
  <si>
    <t>848320720023175168</t>
  </si>
  <si>
    <t>848320721373642752</t>
  </si>
  <si>
    <t>848361361423818752</t>
  </si>
  <si>
    <t>848369668649766913</t>
  </si>
  <si>
    <t>848392058670686209</t>
  </si>
  <si>
    <t>848402122953564160</t>
  </si>
  <si>
    <t>848418238069301248</t>
  </si>
  <si>
    <t>848474987165925376</t>
  </si>
  <si>
    <t>848491716776648704</t>
  </si>
  <si>
    <t>848499767319474176</t>
  </si>
  <si>
    <t>848507827622731776</t>
  </si>
  <si>
    <t>848524378388144128</t>
  </si>
  <si>
    <t>848524379784847360</t>
  </si>
  <si>
    <t>848524381160488962</t>
  </si>
  <si>
    <t>848532364493901824</t>
  </si>
  <si>
    <t>848532368625238021</t>
  </si>
  <si>
    <t>848548602834067457</t>
  </si>
  <si>
    <t>848548603966640129</t>
  </si>
  <si>
    <t>848573005965819904</t>
  </si>
  <si>
    <t>848573009061216256</t>
  </si>
  <si>
    <t>848606218813714432</t>
  </si>
  <si>
    <t>848654537829228544</t>
  </si>
  <si>
    <t>848712427315150848</t>
  </si>
  <si>
    <t>848860405183127553</t>
  </si>
  <si>
    <t>848868340005076992</t>
  </si>
  <si>
    <t>848870774702256130</t>
  </si>
  <si>
    <t>848872238485045248</t>
  </si>
  <si>
    <t>848872917790322688</t>
  </si>
  <si>
    <t>848872990234353664</t>
  </si>
  <si>
    <t>848873239426154496</t>
  </si>
  <si>
    <t>848873605945597952</t>
  </si>
  <si>
    <t>848873605949784064</t>
  </si>
  <si>
    <t>848873605995929600</t>
  </si>
  <si>
    <t>848873606012698624</t>
  </si>
  <si>
    <t>848873606016847872</t>
  </si>
  <si>
    <t>848873606054653952</t>
  </si>
  <si>
    <t>848873606058827776</t>
  </si>
  <si>
    <t>848873606071320576</t>
  </si>
  <si>
    <t>848873606088204288</t>
  </si>
  <si>
    <t>848873606096531456</t>
  </si>
  <si>
    <t>848873606096588800</t>
  </si>
  <si>
    <t>848873606117552128</t>
  </si>
  <si>
    <t>848873606138429441</t>
  </si>
  <si>
    <t>848873606163685376</t>
  </si>
  <si>
    <t>848873606172082176</t>
  </si>
  <si>
    <t>848873606172086272</t>
  </si>
  <si>
    <t>848873606176178176</t>
  </si>
  <si>
    <t>848873606176178178</t>
  </si>
  <si>
    <t>848873606180462593</t>
  </si>
  <si>
    <t>848873606184566784</t>
  </si>
  <si>
    <t>848873606192955392</t>
  </si>
  <si>
    <t>848873606197256192</t>
  </si>
  <si>
    <t>848873606234898432</t>
  </si>
  <si>
    <t>848873606239092736</t>
  </si>
  <si>
    <t>848873606243287040</t>
  </si>
  <si>
    <t>848873606247526400</t>
  </si>
  <si>
    <t>848873606255964160</t>
  </si>
  <si>
    <t>848873606281125889</t>
  </si>
  <si>
    <t>848873606285316098</t>
  </si>
  <si>
    <t>848873606293618688</t>
  </si>
  <si>
    <t>848873606293712896</t>
  </si>
  <si>
    <t>848873606306299905</t>
  </si>
  <si>
    <t>848873606306312195</t>
  </si>
  <si>
    <t>848873606310481920</t>
  </si>
  <si>
    <t>848873606318874625</t>
  </si>
  <si>
    <t>848873606327173120</t>
  </si>
  <si>
    <t>848873606327226368</t>
  </si>
  <si>
    <t>848873606335606784</t>
  </si>
  <si>
    <t>848873606335664129</t>
  </si>
  <si>
    <t>848873606335672322</t>
  </si>
  <si>
    <t>848873606339850241</t>
  </si>
  <si>
    <t>848873606348242944</t>
  </si>
  <si>
    <t>848873606352445442</t>
  </si>
  <si>
    <t>848873606365020160</t>
  </si>
  <si>
    <t>848873606381801472</t>
  </si>
  <si>
    <t>848873606385991680</t>
  </si>
  <si>
    <t>848873606411165698</t>
  </si>
  <si>
    <t>848873606432116737</t>
  </si>
  <si>
    <t>848873606457249793</t>
  </si>
  <si>
    <t>848873606457298944</t>
  </si>
  <si>
    <t>848873606457307138</t>
  </si>
  <si>
    <t>848873606465695748</t>
  </si>
  <si>
    <t>848873606495035393</t>
  </si>
  <si>
    <t>848873606495043585</t>
  </si>
  <si>
    <t>848873606499246081</t>
  </si>
  <si>
    <t>848873606499246082</t>
  </si>
  <si>
    <t>848873606503432193</t>
  </si>
  <si>
    <t>848873606503440385</t>
  </si>
  <si>
    <t>848873606507573248</t>
  </si>
  <si>
    <t>848873606511808512</t>
  </si>
  <si>
    <t>848873606515970050</t>
  </si>
  <si>
    <t>848873606516006913</t>
  </si>
  <si>
    <t>848873606524399617</t>
  </si>
  <si>
    <t>848873606524403712</t>
  </si>
  <si>
    <t>848873606524403713</t>
  </si>
  <si>
    <t>848873606532792320</t>
  </si>
  <si>
    <t>848873606536990720</t>
  </si>
  <si>
    <t>848873606536994816</t>
  </si>
  <si>
    <t>848873606541180929</t>
  </si>
  <si>
    <t>848873606545330181</t>
  </si>
  <si>
    <t>848873606545383424</t>
  </si>
  <si>
    <t>848873606545387527</t>
  </si>
  <si>
    <t>848873606562164737</t>
  </si>
  <si>
    <t>848873606595719168</t>
  </si>
  <si>
    <t>848873606608297986</t>
  </si>
  <si>
    <t>848873606629253120</t>
  </si>
  <si>
    <t>848873606650232832</t>
  </si>
  <si>
    <t>848873606658629632</t>
  </si>
  <si>
    <t>848873606679547904</t>
  </si>
  <si>
    <t>848873606679592960</t>
  </si>
  <si>
    <t>848873606700576769</t>
  </si>
  <si>
    <t>848873606721490944</t>
  </si>
  <si>
    <t>848873606746705921</t>
  </si>
  <si>
    <t>848873606759272448</t>
  </si>
  <si>
    <t>848873606922870785</t>
  </si>
  <si>
    <t>848873711822290945</t>
  </si>
  <si>
    <t>848856414995050496</t>
  </si>
  <si>
    <t>848857900667817984</t>
  </si>
  <si>
    <t>848845337863348224</t>
  </si>
  <si>
    <t>848874048998264833</t>
  </si>
  <si>
    <t>847719665086242816</t>
  </si>
  <si>
    <t>848104775820247040</t>
  </si>
  <si>
    <t>848489739388829696</t>
  </si>
  <si>
    <t>848874833957888001</t>
  </si>
  <si>
    <t>847447073393750016</t>
  </si>
  <si>
    <t>847814680584257540</t>
  </si>
  <si>
    <t>848155334401302529</t>
  </si>
  <si>
    <t>848479562501672960</t>
  </si>
  <si>
    <t>848876219277996033</t>
  </si>
  <si>
    <t>848877620511068161</t>
  </si>
  <si>
    <t>847409143145054210</t>
  </si>
  <si>
    <t>847476944425926656</t>
  </si>
  <si>
    <t>847476949643534340</t>
  </si>
  <si>
    <t>847476951703019520</t>
  </si>
  <si>
    <t>847489005708902400</t>
  </si>
  <si>
    <t>847489011954327552</t>
  </si>
  <si>
    <t>847489014018068481</t>
  </si>
  <si>
    <t>847504021438873600</t>
  </si>
  <si>
    <t>847504024387629056</t>
  </si>
  <si>
    <t>847505891402293256</t>
  </si>
  <si>
    <t>847516617898643457</t>
  </si>
  <si>
    <t>847525462687571968</t>
  </si>
  <si>
    <t>847525467779477504</t>
  </si>
  <si>
    <t>847540475296972801</t>
  </si>
  <si>
    <t>847540480342728706</t>
  </si>
  <si>
    <t>847575784281837571</t>
  </si>
  <si>
    <t>847622309737136128</t>
  </si>
  <si>
    <t>847651317593931776</t>
  </si>
  <si>
    <t>847667616957071361</t>
  </si>
  <si>
    <t>847697097541402624</t>
  </si>
  <si>
    <t>847724688197378052</t>
  </si>
  <si>
    <t>847891021123989512</t>
  </si>
  <si>
    <t>847926840392130561</t>
  </si>
  <si>
    <t>847941882089005057</t>
  </si>
  <si>
    <t>848040081147539456</t>
  </si>
  <si>
    <t>848077776863322113</t>
  </si>
  <si>
    <t>848168403085004801</t>
  </si>
  <si>
    <t>848198581207085057</t>
  </si>
  <si>
    <t>848198590384283648</t>
  </si>
  <si>
    <t>848211209786707968</t>
  </si>
  <si>
    <t>848221191219367936</t>
  </si>
  <si>
    <t>848255201714864128</t>
  </si>
  <si>
    <t>848269062966738944</t>
  </si>
  <si>
    <t>848282849178513413</t>
  </si>
  <si>
    <t>848291646756323329</t>
  </si>
  <si>
    <t>848309364041687040</t>
  </si>
  <si>
    <t>848349583067541504</t>
  </si>
  <si>
    <t>848363463063867392</t>
  </si>
  <si>
    <t>848363464519188484</t>
  </si>
  <si>
    <t>848394913221939200</t>
  </si>
  <si>
    <t>848470378867552257</t>
  </si>
  <si>
    <t>848484207722725376</t>
  </si>
  <si>
    <t>848485425731833856</t>
  </si>
  <si>
    <t>848532036986036224</t>
  </si>
  <si>
    <t>848545922120286208</t>
  </si>
  <si>
    <t>848591116073152515</t>
  </si>
  <si>
    <t>848611370186797056</t>
  </si>
  <si>
    <t>848624636032167936</t>
  </si>
  <si>
    <t>848662866811027456</t>
  </si>
  <si>
    <t>848714491395178497</t>
  </si>
  <si>
    <t>848745910830067712</t>
  </si>
  <si>
    <t>848752272049876992</t>
  </si>
  <si>
    <t>848768534566096897</t>
  </si>
  <si>
    <t>848788683700543490</t>
  </si>
  <si>
    <t>848796317988028416</t>
  </si>
  <si>
    <t>848841579263557632</t>
  </si>
  <si>
    <t>848878009687977984</t>
  </si>
  <si>
    <t>848879091268931584</t>
  </si>
  <si>
    <t>848167451141431297</t>
  </si>
  <si>
    <t>848879271703527424</t>
  </si>
  <si>
    <t>848102349537124352</t>
  </si>
  <si>
    <t>848879419884097540</t>
  </si>
  <si>
    <t>847283755190337536</t>
  </si>
  <si>
    <t>848077036987990016</t>
  </si>
  <si>
    <t>848189515843780608</t>
  </si>
  <si>
    <t>848880161122426880</t>
  </si>
  <si>
    <t>848882304529424384</t>
  </si>
  <si>
    <t>847452700463702025</t>
  </si>
  <si>
    <t>848883128248680452</t>
  </si>
  <si>
    <t>848884775423180802</t>
  </si>
  <si>
    <t>848886655876464640</t>
  </si>
  <si>
    <t>848886855026135041</t>
  </si>
  <si>
    <t>847392491804413952</t>
  </si>
  <si>
    <t>847392494971113473</t>
  </si>
  <si>
    <t>847405189875122177</t>
  </si>
  <si>
    <t>847417739022966787</t>
  </si>
  <si>
    <t>847470593238806528</t>
  </si>
  <si>
    <t>847470599534387204</t>
  </si>
  <si>
    <t>847470612561842176</t>
  </si>
  <si>
    <t>847488204341035012</t>
  </si>
  <si>
    <t>847488206807420929</t>
  </si>
  <si>
    <t>847488648597721088</t>
  </si>
  <si>
    <t>847538549817831426</t>
  </si>
  <si>
    <t>847621325891919877</t>
  </si>
  <si>
    <t>847724769432682501</t>
  </si>
  <si>
    <t>847741583797608448</t>
  </si>
  <si>
    <t>847783843616751616</t>
  </si>
  <si>
    <t>847805815906082817</t>
  </si>
  <si>
    <t>847819143885795328</t>
  </si>
  <si>
    <t>847819148415643650</t>
  </si>
  <si>
    <t>847832897633603584</t>
  </si>
  <si>
    <t>848147326933848064</t>
  </si>
  <si>
    <t>848266826509373440</t>
  </si>
  <si>
    <t>848286948250845184</t>
  </si>
  <si>
    <t>848570067814154240</t>
  </si>
  <si>
    <t>848646837678612480</t>
  </si>
  <si>
    <t>848677013070204929</t>
  </si>
  <si>
    <t>848709695573504000</t>
  </si>
  <si>
    <t>848856951052271616</t>
  </si>
  <si>
    <t>848887349937418242</t>
  </si>
  <si>
    <t>848887453876400129</t>
  </si>
  <si>
    <t>848888391752073217</t>
  </si>
  <si>
    <t>847422174315003904</t>
  </si>
  <si>
    <t>847789240049991680</t>
  </si>
  <si>
    <t>848293672063975424</t>
  </si>
  <si>
    <t>848659828650065920</t>
  </si>
  <si>
    <t>848705247107194880</t>
  </si>
  <si>
    <t>848888746661486592</t>
  </si>
  <si>
    <t>848889359269015554</t>
  </si>
  <si>
    <t>847605612129034241</t>
  </si>
  <si>
    <t>847398501008809985</t>
  </si>
  <si>
    <t>847418271850668033</t>
  </si>
  <si>
    <t>847428949927837697</t>
  </si>
  <si>
    <t>847436505878482944</t>
  </si>
  <si>
    <t>847461177982619648</t>
  </si>
  <si>
    <t>847480805433659393</t>
  </si>
  <si>
    <t>847488108367138816</t>
  </si>
  <si>
    <t>847504447424966656</t>
  </si>
  <si>
    <t>847509242219319296</t>
  </si>
  <si>
    <t>847526598635114500</t>
  </si>
  <si>
    <t>847568873419395077</t>
  </si>
  <si>
    <t>847575921121005568</t>
  </si>
  <si>
    <t>847598343484170241</t>
  </si>
  <si>
    <t>847612441529729024</t>
  </si>
  <si>
    <t>847618952054296577</t>
  </si>
  <si>
    <t>847626249577021440</t>
  </si>
  <si>
    <t>847659721259483136</t>
  </si>
  <si>
    <t>847661008629809153</t>
  </si>
  <si>
    <t>847706315480735744</t>
  </si>
  <si>
    <t>847740000758153217</t>
  </si>
  <si>
    <t>847740754105573377</t>
  </si>
  <si>
    <t>847748805801803777</t>
  </si>
  <si>
    <t>847756103689654272</t>
  </si>
  <si>
    <t>847759148951511040</t>
  </si>
  <si>
    <t>847795957731348480</t>
  </si>
  <si>
    <t>847823065484537857</t>
  </si>
  <si>
    <t>847823327523725312</t>
  </si>
  <si>
    <t>847823560718639104</t>
  </si>
  <si>
    <t>847867591553142785</t>
  </si>
  <si>
    <t>847868343923159041</t>
  </si>
  <si>
    <t>847871626725216256</t>
  </si>
  <si>
    <t>847917668657233920</t>
  </si>
  <si>
    <t>847918255335505920</t>
  </si>
  <si>
    <t>847924214480998404</t>
  </si>
  <si>
    <t>847933023169515520</t>
  </si>
  <si>
    <t>847945603783028737</t>
  </si>
  <si>
    <t>847947116228091904</t>
  </si>
  <si>
    <t>847964986060267522</t>
  </si>
  <si>
    <t>847983658912931840</t>
  </si>
  <si>
    <t>848010026413432832</t>
  </si>
  <si>
    <t>848010533618012160</t>
  </si>
  <si>
    <t>848047776864849920</t>
  </si>
  <si>
    <t>848149697177014272</t>
  </si>
  <si>
    <t>848167328667885573</t>
  </si>
  <si>
    <t>848249641946820608</t>
  </si>
  <si>
    <t>848276534045667328</t>
  </si>
  <si>
    <t>848299186000986113</t>
  </si>
  <si>
    <t>848510833227333632</t>
  </si>
  <si>
    <t>848885046119464960</t>
  </si>
  <si>
    <t>848890368569552896</t>
  </si>
  <si>
    <t>847484808208842754</t>
  </si>
  <si>
    <t>847433912855003136</t>
  </si>
  <si>
    <t>848192616982249474</t>
  </si>
  <si>
    <t>848283432165748738</t>
  </si>
  <si>
    <t>848255794088947713</t>
  </si>
  <si>
    <t>848890425083658240</t>
  </si>
  <si>
    <t>847430881073520642</t>
  </si>
  <si>
    <t>847546701116309504</t>
  </si>
  <si>
    <t>847546745148014593</t>
  </si>
  <si>
    <t>847559129224892416</t>
  </si>
  <si>
    <t>847569329893855237</t>
  </si>
  <si>
    <t>847826094891905024</t>
  </si>
  <si>
    <t>847871539810795521</t>
  </si>
  <si>
    <t>847992032777973761</t>
  </si>
  <si>
    <t>848141727504494592</t>
  </si>
  <si>
    <t>848218582827896833</t>
  </si>
  <si>
    <t>848218589933031424</t>
  </si>
  <si>
    <t>848218591363289088</t>
  </si>
  <si>
    <t>848236066100432896</t>
  </si>
  <si>
    <t>848349049199742979</t>
  </si>
  <si>
    <t>848410703274889221</t>
  </si>
  <si>
    <t>848529017548546054</t>
  </si>
  <si>
    <t>848544184806121472</t>
  </si>
  <si>
    <t>848805786201534465</t>
  </si>
  <si>
    <t>848846100316512258</t>
  </si>
  <si>
    <t>848891345909551104</t>
  </si>
  <si>
    <t>847487537815855104</t>
  </si>
  <si>
    <t>847487539808092161</t>
  </si>
  <si>
    <t>847541457925885953</t>
  </si>
  <si>
    <t>847541461377839107</t>
  </si>
  <si>
    <t>847541462736797696</t>
  </si>
  <si>
    <t>847541464955486210</t>
  </si>
  <si>
    <t>847541467585359872</t>
  </si>
  <si>
    <t>847541469175054336</t>
  </si>
  <si>
    <t>847541474237575169</t>
  </si>
  <si>
    <t>847541477832085505</t>
  </si>
  <si>
    <t>847547031451295745</t>
  </si>
  <si>
    <t>847559636660232193</t>
  </si>
  <si>
    <t>847564245596110848</t>
  </si>
  <si>
    <t>847564247613624320</t>
  </si>
  <si>
    <t>847569701878235137</t>
  </si>
  <si>
    <t>847773030650662912</t>
  </si>
  <si>
    <t>847773045037158401</t>
  </si>
  <si>
    <t>847773047050448896</t>
  </si>
  <si>
    <t>847773049478840320</t>
  </si>
  <si>
    <t>847773063051706368</t>
  </si>
  <si>
    <t>847773065408905217</t>
  </si>
  <si>
    <t>847773067170521088</t>
  </si>
  <si>
    <t>847783555161894913</t>
  </si>
  <si>
    <t>847832675436171266</t>
  </si>
  <si>
    <t>847832683430506497</t>
  </si>
  <si>
    <t>847837298926522368</t>
  </si>
  <si>
    <t>847845206917611520</t>
  </si>
  <si>
    <t>847870418220437504</t>
  </si>
  <si>
    <t>847924787791921152</t>
  </si>
  <si>
    <t>847924791646580737</t>
  </si>
  <si>
    <t>847924798370009089</t>
  </si>
  <si>
    <t>847934846798372866</t>
  </si>
  <si>
    <t>847934848295632897</t>
  </si>
  <si>
    <t>847934851982479360</t>
  </si>
  <si>
    <t>847966450132414466</t>
  </si>
  <si>
    <t>847966451667542016</t>
  </si>
  <si>
    <t>847990967646990345</t>
  </si>
  <si>
    <t>847990971220578304</t>
  </si>
  <si>
    <t>848094935920381952</t>
  </si>
  <si>
    <t>848094940605370368</t>
  </si>
  <si>
    <t>848142039510331392</t>
  </si>
  <si>
    <t>848157595374411779</t>
  </si>
  <si>
    <t>848157613258936320</t>
  </si>
  <si>
    <t>848220055682916354</t>
  </si>
  <si>
    <t>848220063106830336</t>
  </si>
  <si>
    <t>848220064713199617</t>
  </si>
  <si>
    <t>848237573042577409</t>
  </si>
  <si>
    <t>848245612076290050</t>
  </si>
  <si>
    <t>848323972202729473</t>
  </si>
  <si>
    <t>848348414651883521</t>
  </si>
  <si>
    <t>848408714021351424</t>
  </si>
  <si>
    <t>848433113093025796</t>
  </si>
  <si>
    <t>848433114791784449</t>
  </si>
  <si>
    <t>848433116708581376</t>
  </si>
  <si>
    <t>848488520457105409</t>
  </si>
  <si>
    <t>848492487127834624</t>
  </si>
  <si>
    <t>848506348627267584</t>
  </si>
  <si>
    <t>848529548639690752</t>
  </si>
  <si>
    <t>848552216856276992</t>
  </si>
  <si>
    <t>848598327570702337</t>
  </si>
  <si>
    <t>848762806832910336</t>
  </si>
  <si>
    <t>848762810129666049</t>
  </si>
  <si>
    <t>848762812285538305</t>
  </si>
  <si>
    <t>848762814311387136</t>
  </si>
  <si>
    <t>848762821957615616</t>
  </si>
  <si>
    <t>848762823899566080</t>
  </si>
  <si>
    <t>848803803948363778</t>
  </si>
  <si>
    <t>848846083837091840</t>
  </si>
  <si>
    <t>848846596850798592</t>
  </si>
  <si>
    <t>848891898572025858</t>
  </si>
  <si>
    <t>848892115132178434</t>
  </si>
  <si>
    <t>848892929062129664</t>
  </si>
  <si>
    <t>848894761180311552</t>
  </si>
  <si>
    <t>847480337718362116</t>
  </si>
  <si>
    <t>847522581787717632</t>
  </si>
  <si>
    <t>847522585508159488</t>
  </si>
  <si>
    <t>847703786420289541</t>
  </si>
  <si>
    <t>847729104942125057</t>
  </si>
  <si>
    <t>847812005272592384</t>
  </si>
  <si>
    <t>847862461831143424</t>
  </si>
  <si>
    <t>847862464574218240</t>
  </si>
  <si>
    <t>847903723196080128</t>
  </si>
  <si>
    <t>847945496886784000</t>
  </si>
  <si>
    <t>848059873585618944</t>
  </si>
  <si>
    <t>848142162088796160</t>
  </si>
  <si>
    <t>848150472418508800</t>
  </si>
  <si>
    <t>848175398684721152</t>
  </si>
  <si>
    <t>848216161485414400</t>
  </si>
  <si>
    <t>848240817588232193</t>
  </si>
  <si>
    <t>848265476220215296</t>
  </si>
  <si>
    <t>848265478711660545</t>
  </si>
  <si>
    <t>848420244955594754</t>
  </si>
  <si>
    <t>848861909793112065</t>
  </si>
  <si>
    <t>848861923974160385</t>
  </si>
  <si>
    <t>848895504410738688</t>
  </si>
  <si>
    <t>848899247261057024</t>
  </si>
  <si>
    <t>848511201726218241</t>
  </si>
  <si>
    <t>848514966185431041</t>
  </si>
  <si>
    <t>848902821806092288</t>
  </si>
  <si>
    <t>848903476348309505</t>
  </si>
  <si>
    <t>847378268198027267</t>
  </si>
  <si>
    <t>847401268700041219</t>
  </si>
  <si>
    <t>847412185798123521</t>
  </si>
  <si>
    <t>847476431508561921</t>
  </si>
  <si>
    <t>847499497898786819</t>
  </si>
  <si>
    <t>847499592287436805</t>
  </si>
  <si>
    <t>847501463379091456</t>
  </si>
  <si>
    <t>847510325876277250</t>
  </si>
  <si>
    <t>847538431517437952</t>
  </si>
  <si>
    <t>847544074177572864</t>
  </si>
  <si>
    <t>847708138530775040</t>
  </si>
  <si>
    <t>847731023190216704</t>
  </si>
  <si>
    <t>847735428820029441</t>
  </si>
  <si>
    <t>847753541527711744</t>
  </si>
  <si>
    <t>847757230829187073</t>
  </si>
  <si>
    <t>847822974224826370</t>
  </si>
  <si>
    <t>847850701430677504</t>
  </si>
  <si>
    <t>847873098464591876</t>
  </si>
  <si>
    <t>848069799959724032</t>
  </si>
  <si>
    <t>848081794763194368</t>
  </si>
  <si>
    <t>848091670583410688</t>
  </si>
  <si>
    <t>848099935497146372</t>
  </si>
  <si>
    <t>848453426489020416</t>
  </si>
  <si>
    <t>848506824580104192</t>
  </si>
  <si>
    <t>848514254537883648</t>
  </si>
  <si>
    <t>848537958303109120</t>
  </si>
  <si>
    <t>848772357074415617</t>
  </si>
  <si>
    <t>848792722727202817</t>
  </si>
  <si>
    <t>848803224274579457</t>
  </si>
  <si>
    <t>848811702238031874</t>
  </si>
  <si>
    <t>848818465590923264</t>
  </si>
  <si>
    <t>848831331383554048</t>
  </si>
  <si>
    <t>848871937367580672</t>
  </si>
  <si>
    <t>848903489380069378</t>
  </si>
  <si>
    <t>847737565260029954</t>
  </si>
  <si>
    <t>847810314921926657</t>
  </si>
  <si>
    <t>848838932796026880</t>
  </si>
  <si>
    <t>848903631843676161</t>
  </si>
  <si>
    <t>843329371616239616</t>
  </si>
  <si>
    <t>848903942314483712</t>
  </si>
  <si>
    <t>848904679711027200</t>
  </si>
  <si>
    <t>847395269872304128</t>
  </si>
  <si>
    <t>847398801727930369</t>
  </si>
  <si>
    <t>847403472018300928</t>
  </si>
  <si>
    <t>847471536311160832</t>
  </si>
  <si>
    <t>847488667970961408</t>
  </si>
  <si>
    <t>847491781742559234</t>
  </si>
  <si>
    <t>847491798221991936</t>
  </si>
  <si>
    <t>847491800667275264</t>
  </si>
  <si>
    <t>847491813124354048</t>
  </si>
  <si>
    <t>847533926591549440</t>
  </si>
  <si>
    <t>847533929229819904</t>
  </si>
  <si>
    <t>847533931641487361</t>
  </si>
  <si>
    <t>847533933642240001</t>
  </si>
  <si>
    <t>847533945872764928</t>
  </si>
  <si>
    <t>847561502240288769</t>
  </si>
  <si>
    <t>847573185860063232</t>
  </si>
  <si>
    <t>847580375748562946</t>
  </si>
  <si>
    <t>847580379263320065</t>
  </si>
  <si>
    <t>847583505701683205</t>
  </si>
  <si>
    <t>847590045305393153</t>
  </si>
  <si>
    <t>847606758784684032</t>
  </si>
  <si>
    <t>847608717159800832</t>
  </si>
  <si>
    <t>847617054169415680</t>
  </si>
  <si>
    <t>847624638020460544</t>
  </si>
  <si>
    <t>847629857173282816</t>
  </si>
  <si>
    <t>847662761811234816</t>
  </si>
  <si>
    <t>847698514951852034</t>
  </si>
  <si>
    <t>847723059247067136</t>
  </si>
  <si>
    <t>847753435592114176</t>
  </si>
  <si>
    <t>847756478500937728</t>
  </si>
  <si>
    <t>847770074601603073</t>
  </si>
  <si>
    <t>847770078577700864</t>
  </si>
  <si>
    <t>847790379294273537</t>
  </si>
  <si>
    <t>847794927052374018</t>
  </si>
  <si>
    <t>847797996859179011</t>
  </si>
  <si>
    <t>847832164586500097</t>
  </si>
  <si>
    <t>847832166717210625</t>
  </si>
  <si>
    <t>847846345566060545</t>
  </si>
  <si>
    <t>847857620207542272</t>
  </si>
  <si>
    <t>847857622610960385</t>
  </si>
  <si>
    <t>847887028276441088</t>
  </si>
  <si>
    <t>847887046542729216</t>
  </si>
  <si>
    <t>847915700354129920</t>
  </si>
  <si>
    <t>848005532107513856</t>
  </si>
  <si>
    <t>848112498074984448</t>
  </si>
  <si>
    <t>848125075052048384</t>
  </si>
  <si>
    <t>848161438099165186</t>
  </si>
  <si>
    <t>848161458823118849</t>
  </si>
  <si>
    <t>848194532155969536</t>
  </si>
  <si>
    <t>848211145303269376</t>
  </si>
  <si>
    <t>848227511666302976</t>
  </si>
  <si>
    <t>848249005364527104</t>
  </si>
  <si>
    <t>848251902982725632</t>
  </si>
  <si>
    <t>848277078650757120</t>
  </si>
  <si>
    <t>848277083168022528</t>
  </si>
  <si>
    <t>848281611774730241</t>
  </si>
  <si>
    <t>848287938005745664</t>
  </si>
  <si>
    <t>848330189767548928</t>
  </si>
  <si>
    <t>848334144207638528</t>
  </si>
  <si>
    <t>848350049671143425</t>
  </si>
  <si>
    <t>848358234888871936</t>
  </si>
  <si>
    <t>848378736856547329</t>
  </si>
  <si>
    <t>848378739356426240</t>
  </si>
  <si>
    <t>848390569730613248</t>
  </si>
  <si>
    <t>848423047598022656</t>
  </si>
  <si>
    <t>848440138157838336</t>
  </si>
  <si>
    <t>848471871167242240</t>
  </si>
  <si>
    <t>848471879396376580</t>
  </si>
  <si>
    <t>848485233146044416</t>
  </si>
  <si>
    <t>848485235167645696</t>
  </si>
  <si>
    <t>848521444493369344</t>
  </si>
  <si>
    <t>848525868905279491</t>
  </si>
  <si>
    <t>848537761799745536</t>
  </si>
  <si>
    <t>848546112977772544</t>
  </si>
  <si>
    <t>848546115037216769</t>
  </si>
  <si>
    <t>848546117830692866</t>
  </si>
  <si>
    <t>848587123850592256</t>
  </si>
  <si>
    <t>848685518350987264</t>
  </si>
  <si>
    <t>848707151233024000</t>
  </si>
  <si>
    <t>848722566936018944</t>
  </si>
  <si>
    <t>848764296972476416</t>
  </si>
  <si>
    <t>848771059729833984</t>
  </si>
  <si>
    <t>848782446111866880</t>
  </si>
  <si>
    <t>848795527453917185</t>
  </si>
  <si>
    <t>848795531669258240</t>
  </si>
  <si>
    <t>848857466393604097</t>
  </si>
  <si>
    <t>848861969109078018</t>
  </si>
  <si>
    <t>848874028727017472</t>
  </si>
  <si>
    <t>848874036826300418</t>
  </si>
  <si>
    <t>848904745779552262</t>
  </si>
  <si>
    <t>848904751194423296</t>
  </si>
  <si>
    <t>847800599425015808</t>
  </si>
  <si>
    <t>848655062679396352</t>
  </si>
  <si>
    <t>848904756458291200</t>
  </si>
  <si>
    <t>847395253980078080</t>
  </si>
  <si>
    <t>847398787530096644</t>
  </si>
  <si>
    <t>847403455643738112</t>
  </si>
  <si>
    <t>847471521530470400</t>
  </si>
  <si>
    <t>847488632990683137</t>
  </si>
  <si>
    <t>847491766437593092</t>
  </si>
  <si>
    <t>847491796578029568</t>
  </si>
  <si>
    <t>847491798788263936</t>
  </si>
  <si>
    <t>847491809253113864</t>
  </si>
  <si>
    <t>847533926553866240</t>
  </si>
  <si>
    <t>847533929150128128</t>
  </si>
  <si>
    <t>847533931536670720</t>
  </si>
  <si>
    <t>847533937828089856</t>
  </si>
  <si>
    <t>847533946766188544</t>
  </si>
  <si>
    <t>847561495563063297</t>
  </si>
  <si>
    <t>847573184530350080</t>
  </si>
  <si>
    <t>847580361190129664</t>
  </si>
  <si>
    <t>847580364738502656</t>
  </si>
  <si>
    <t>847583503239729153</t>
  </si>
  <si>
    <t>847590035616444416</t>
  </si>
  <si>
    <t>847606655235706881</t>
  </si>
  <si>
    <t>847608663418167296</t>
  </si>
  <si>
    <t>847616969129943042</t>
  </si>
  <si>
    <t>847624626750365697</t>
  </si>
  <si>
    <t>847629808435478529</t>
  </si>
  <si>
    <t>847662652742549504</t>
  </si>
  <si>
    <t>847698496903757824</t>
  </si>
  <si>
    <t>847723029979316224</t>
  </si>
  <si>
    <t>847753371759001601</t>
  </si>
  <si>
    <t>847756397005504512</t>
  </si>
  <si>
    <t>847769991223025664</t>
  </si>
  <si>
    <t>847769994393862144</t>
  </si>
  <si>
    <t>847790353868439552</t>
  </si>
  <si>
    <t>847794891769827329</t>
  </si>
  <si>
    <t>847794903367024640</t>
  </si>
  <si>
    <t>847797921097564160</t>
  </si>
  <si>
    <t>847797925077856257</t>
  </si>
  <si>
    <t>847832130117816320</t>
  </si>
  <si>
    <t>847846261499641856</t>
  </si>
  <si>
    <t>847857554377940992</t>
  </si>
  <si>
    <t>847857556198273026</t>
  </si>
  <si>
    <t>847882460259958784</t>
  </si>
  <si>
    <t>847886999637839873</t>
  </si>
  <si>
    <t>847887019267182592</t>
  </si>
  <si>
    <t>847915673896460288</t>
  </si>
  <si>
    <t>848005521080696832</t>
  </si>
  <si>
    <t>848112486117068800</t>
  </si>
  <si>
    <t>848125057675087873</t>
  </si>
  <si>
    <t>848161426006958085</t>
  </si>
  <si>
    <t>848161440598863874</t>
  </si>
  <si>
    <t>848194517010235392</t>
  </si>
  <si>
    <t>848211130237370368</t>
  </si>
  <si>
    <t>848227491818999808</t>
  </si>
  <si>
    <t>848248998016057344</t>
  </si>
  <si>
    <t>848251901216935936</t>
  </si>
  <si>
    <t>848277068001431552</t>
  </si>
  <si>
    <t>848277071100915713</t>
  </si>
  <si>
    <t>848281595840610304</t>
  </si>
  <si>
    <t>848287243684818944</t>
  </si>
  <si>
    <t>848330165717409792</t>
  </si>
  <si>
    <t>848334083922853889</t>
  </si>
  <si>
    <t>848350032059260928</t>
  </si>
  <si>
    <t>848358216660525056</t>
  </si>
  <si>
    <t>848378726702170112</t>
  </si>
  <si>
    <t>848378728094744576</t>
  </si>
  <si>
    <t>848390551871168513</t>
  </si>
  <si>
    <t>848423062982729729</t>
  </si>
  <si>
    <t>848440137461637120</t>
  </si>
  <si>
    <t>848471876019945472</t>
  </si>
  <si>
    <t>848471882504429568</t>
  </si>
  <si>
    <t>848485242335666178</t>
  </si>
  <si>
    <t>848485253056311296</t>
  </si>
  <si>
    <t>848521452261220352</t>
  </si>
  <si>
    <t>848525877159669762</t>
  </si>
  <si>
    <t>848537764261797888</t>
  </si>
  <si>
    <t>848546103381250048</t>
  </si>
  <si>
    <t>848546105352638464</t>
  </si>
  <si>
    <t>848546110301904896</t>
  </si>
  <si>
    <t>848587115566735360</t>
  </si>
  <si>
    <t>848685509857525760</t>
  </si>
  <si>
    <t>848707152818561025</t>
  </si>
  <si>
    <t>848722538926559233</t>
  </si>
  <si>
    <t>848764288315432961</t>
  </si>
  <si>
    <t>848771052276637696</t>
  </si>
  <si>
    <t>848782475551621121</t>
  </si>
  <si>
    <t>848795557438955520</t>
  </si>
  <si>
    <t>848795564330201088</t>
  </si>
  <si>
    <t>848857492557668356</t>
  </si>
  <si>
    <t>848861974532313088</t>
  </si>
  <si>
    <t>848874041473605634</t>
  </si>
  <si>
    <t>848874052349329411</t>
  </si>
  <si>
    <t>848904757523521536</t>
  </si>
  <si>
    <t>848904768885882880</t>
  </si>
  <si>
    <t>847398729816522752</t>
  </si>
  <si>
    <t>847402103492321283</t>
  </si>
  <si>
    <t>847409374427439105</t>
  </si>
  <si>
    <t>847410540817203201</t>
  </si>
  <si>
    <t>847413857597276160</t>
  </si>
  <si>
    <t>847424666016677889</t>
  </si>
  <si>
    <t>847348232631967744</t>
  </si>
  <si>
    <t>847438581467688960</t>
  </si>
  <si>
    <t>847114741663367169</t>
  </si>
  <si>
    <t>846394867316088833</t>
  </si>
  <si>
    <t>847106285740941313</t>
  </si>
  <si>
    <t>847100581562978305</t>
  </si>
  <si>
    <t>847105661796339712</t>
  </si>
  <si>
    <t>847481297240850433</t>
  </si>
  <si>
    <t>847484478939377664</t>
  </si>
  <si>
    <t>847483550374928384</t>
  </si>
  <si>
    <t>847484651723661316</t>
  </si>
  <si>
    <t>847508017532633088</t>
  </si>
  <si>
    <t>847455695662272515</t>
  </si>
  <si>
    <t>847350499699441665</t>
  </si>
  <si>
    <t>847512252840325120</t>
  </si>
  <si>
    <t>847483946753380352</t>
  </si>
  <si>
    <t>847508514608107520</t>
  </si>
  <si>
    <t>847521196488998914</t>
  </si>
  <si>
    <t>847455180912181249</t>
  </si>
  <si>
    <t>847527397310119936</t>
  </si>
  <si>
    <t>847551504231743488</t>
  </si>
  <si>
    <t>847500924536758272</t>
  </si>
  <si>
    <t>847562108292128768</t>
  </si>
  <si>
    <t>847606984639627264</t>
  </si>
  <si>
    <t>847640265540026368</t>
  </si>
  <si>
    <t>847644848689602560</t>
  </si>
  <si>
    <t>847657387448127489</t>
  </si>
  <si>
    <t>847664593870635008</t>
  </si>
  <si>
    <t>847666060148973571</t>
  </si>
  <si>
    <t>847675987655442432</t>
  </si>
  <si>
    <t>847683213371752448</t>
  </si>
  <si>
    <t>847691554537881600</t>
  </si>
  <si>
    <t>847704787474800640</t>
  </si>
  <si>
    <t>847483832118812672</t>
  </si>
  <si>
    <t>847748458018504711</t>
  </si>
  <si>
    <t>847729866870894593</t>
  </si>
  <si>
    <t>847754924813307904</t>
  </si>
  <si>
    <t>847775068923068416</t>
  </si>
  <si>
    <t>847781630869733376</t>
  </si>
  <si>
    <t>847806026858586112</t>
  </si>
  <si>
    <t>847833996197318658</t>
  </si>
  <si>
    <t>847842015505256450</t>
  </si>
  <si>
    <t>847864075677831168</t>
  </si>
  <si>
    <t>847884121229725697</t>
  </si>
  <si>
    <t>847901567466565632</t>
  </si>
  <si>
    <t>847895764768632832</t>
  </si>
  <si>
    <t>847368727016259584</t>
  </si>
  <si>
    <t>848008357885726722</t>
  </si>
  <si>
    <t>848040195807039488</t>
  </si>
  <si>
    <t>848119675758280704</t>
  </si>
  <si>
    <t>847570659676872704</t>
  </si>
  <si>
    <t>848176427262386176</t>
  </si>
  <si>
    <t>848186535568711682</t>
  </si>
  <si>
    <t>799856318110539776</t>
  </si>
  <si>
    <t>848188263861030912</t>
  </si>
  <si>
    <t>848094559095607296</t>
  </si>
  <si>
    <t>848229232761241600</t>
  </si>
  <si>
    <t>848211407401365505</t>
  </si>
  <si>
    <t>848203014900924416</t>
  </si>
  <si>
    <t>848201643556581383</t>
  </si>
  <si>
    <t>848258533883879426</t>
  </si>
  <si>
    <t>848272483866230785</t>
  </si>
  <si>
    <t>848320518692511744</t>
  </si>
  <si>
    <t>848129232316268544</t>
  </si>
  <si>
    <t>848319965325402114</t>
  </si>
  <si>
    <t>848389425885200384</t>
  </si>
  <si>
    <t>848427340745101312</t>
  </si>
  <si>
    <t>848278736407494656</t>
  </si>
  <si>
    <t>848486676863131648</t>
  </si>
  <si>
    <t>848514183062851584</t>
  </si>
  <si>
    <t>848514761511882753</t>
  </si>
  <si>
    <t>848504135095918592</t>
  </si>
  <si>
    <t>847395225626492930</t>
  </si>
  <si>
    <t>848194818941607936</t>
  </si>
  <si>
    <t>848389055574188032</t>
  </si>
  <si>
    <t>848609085226352642</t>
  </si>
  <si>
    <t>848621407500214278</t>
  </si>
  <si>
    <t>848652861156335616</t>
  </si>
  <si>
    <t>847404962325774338</t>
  </si>
  <si>
    <t>847356679805050880</t>
  </si>
  <si>
    <t>847924881958158336</t>
  </si>
  <si>
    <t>848672467329597441</t>
  </si>
  <si>
    <t>848702783347859456</t>
  </si>
  <si>
    <t>847807680488067072</t>
  </si>
  <si>
    <t>848221681898463233</t>
  </si>
  <si>
    <t>848456753176076288</t>
  </si>
  <si>
    <t>848519890545893378</t>
  </si>
  <si>
    <t>848825167816122369</t>
  </si>
  <si>
    <t>848836485310795777</t>
  </si>
  <si>
    <t>848854881070792705</t>
  </si>
  <si>
    <t>847772927114317825</t>
  </si>
  <si>
    <t>848855611693518848</t>
  </si>
  <si>
    <t>848504211302223873</t>
  </si>
  <si>
    <t>812688540677050368</t>
  </si>
  <si>
    <t>848869279957123072</t>
  </si>
  <si>
    <t>847452185910587392</t>
  </si>
  <si>
    <t>848883025349713920</t>
  </si>
  <si>
    <t>845323448146538496</t>
  </si>
  <si>
    <t>848899061897977856</t>
  </si>
  <si>
    <t>106355755</t>
  </si>
  <si>
    <t>717017430971846657</t>
  </si>
  <si>
    <t>2864134577</t>
  </si>
  <si>
    <t>2824004386</t>
  </si>
  <si>
    <t>391590991</t>
  </si>
  <si>
    <t>436263442</t>
  </si>
  <si>
    <t>1461321308</t>
  </si>
  <si>
    <t>4804090088</t>
  </si>
  <si>
    <t>98699439</t>
  </si>
  <si>
    <t>25260412</t>
  </si>
  <si>
    <t>338262255</t>
  </si>
  <si>
    <t>117453862</t>
  </si>
  <si>
    <t>58229410</t>
  </si>
  <si>
    <t>28302970</t>
  </si>
  <si>
    <t>312627505</t>
  </si>
  <si>
    <t>12560102</t>
  </si>
  <si>
    <t>81542198</t>
  </si>
  <si>
    <t>818946702</t>
  </si>
  <si>
    <t>23255992</t>
  </si>
  <si>
    <t>146054859</t>
  </si>
  <si>
    <t>58920430</t>
  </si>
  <si>
    <t>516732951</t>
  </si>
  <si>
    <t>25047068</t>
  </si>
  <si>
    <t>122333150</t>
  </si>
  <si>
    <t>1243035006</t>
  </si>
  <si>
    <t>856210027</t>
  </si>
  <si>
    <t>40921231</t>
  </si>
  <si>
    <t>738320229579804672</t>
  </si>
  <si>
    <t>715086896125358080</t>
  </si>
  <si>
    <t>756545874042449921</t>
  </si>
  <si>
    <t>278324965</t>
  </si>
  <si>
    <t>25073877</t>
  </si>
  <si>
    <t>1567914936</t>
  </si>
  <si>
    <t>394216985</t>
  </si>
  <si>
    <t>1598456856</t>
  </si>
  <si>
    <t>1194731664</t>
  </si>
  <si>
    <t>47336791</t>
  </si>
  <si>
    <t>39623760</t>
  </si>
  <si>
    <t>763747102065250305</t>
  </si>
  <si>
    <t>759567677539180544</t>
  </si>
  <si>
    <t>3241717645</t>
  </si>
  <si>
    <t>85751852</t>
  </si>
  <si>
    <t>1216161020</t>
  </si>
  <si>
    <t>788063658165231616</t>
  </si>
  <si>
    <t>3223788451</t>
  </si>
  <si>
    <t>788054487298482176</t>
  </si>
  <si>
    <t>828434869726253056</t>
  </si>
  <si>
    <t>109848011</t>
  </si>
  <si>
    <t>3194959158</t>
  </si>
  <si>
    <t>171906944</t>
  </si>
  <si>
    <t>547066671</t>
  </si>
  <si>
    <t>1585096166</t>
  </si>
  <si>
    <t>3034675433</t>
  </si>
  <si>
    <t>14115912</t>
  </si>
  <si>
    <t>403333399</t>
  </si>
  <si>
    <t>876375080</t>
  </si>
  <si>
    <t>2679726122</t>
  </si>
  <si>
    <t>37435412</t>
  </si>
  <si>
    <t>480574076</t>
  </si>
  <si>
    <t>1630173026</t>
  </si>
  <si>
    <t>2587536918</t>
  </si>
  <si>
    <t>714851993</t>
  </si>
  <si>
    <t>321310511</t>
  </si>
  <si>
    <t>98382537</t>
  </si>
  <si>
    <t>49031173</t>
  </si>
  <si>
    <t>3072639948</t>
  </si>
  <si>
    <t>2381578122</t>
  </si>
  <si>
    <t>1319079452</t>
  </si>
  <si>
    <t>563743768</t>
  </si>
  <si>
    <t>753147714859327488</t>
  </si>
  <si>
    <t>2851365500</t>
  </si>
  <si>
    <t>46714893</t>
  </si>
  <si>
    <t>863541426</t>
  </si>
  <si>
    <t>765592896992972801</t>
  </si>
  <si>
    <t>2216132737</t>
  </si>
  <si>
    <t>844558710156345344</t>
  </si>
  <si>
    <t>803421892313055232</t>
  </si>
  <si>
    <t>558797310</t>
  </si>
  <si>
    <t>2397209359</t>
  </si>
  <si>
    <t>2373733089</t>
  </si>
  <si>
    <t>789534132</t>
  </si>
  <si>
    <t>702070504019070976</t>
  </si>
  <si>
    <t>1567802006</t>
  </si>
  <si>
    <t>871903387</t>
  </si>
  <si>
    <t>842412850748489728</t>
  </si>
  <si>
    <t>2196588673</t>
  </si>
  <si>
    <t>2543743099</t>
  </si>
  <si>
    <t>43652502</t>
  </si>
  <si>
    <t>490800325</t>
  </si>
  <si>
    <t>2706035282</t>
  </si>
  <si>
    <t>838001198858895360</t>
  </si>
  <si>
    <t>603394520</t>
  </si>
  <si>
    <t>3252097118</t>
  </si>
  <si>
    <t>3313830716</t>
  </si>
  <si>
    <t>1116352362</t>
  </si>
  <si>
    <t>809444290841743363</t>
  </si>
  <si>
    <t>4756608616</t>
  </si>
  <si>
    <t>3419359247</t>
  </si>
  <si>
    <t>127916437</t>
  </si>
  <si>
    <t>3562471</t>
  </si>
  <si>
    <t>558030598</t>
  </si>
  <si>
    <t>723790626995638277</t>
  </si>
  <si>
    <t>835292688819736577</t>
  </si>
  <si>
    <t>226878520</t>
  </si>
  <si>
    <t>843520700258304000</t>
  </si>
  <si>
    <t>811907808878796802</t>
  </si>
  <si>
    <t>211644502</t>
  </si>
  <si>
    <t>841185835739430914</t>
  </si>
  <si>
    <t>2252116884</t>
  </si>
  <si>
    <t>571695986</t>
  </si>
  <si>
    <t>234821029</t>
  </si>
  <si>
    <t>785882635096719361</t>
  </si>
  <si>
    <t>716180137</t>
  </si>
  <si>
    <t>798062081824014336</t>
  </si>
  <si>
    <t>840716009841418240</t>
  </si>
  <si>
    <t>472190202</t>
  </si>
  <si>
    <t>ko</t>
  </si>
  <si>
    <t>zh</t>
  </si>
  <si>
    <t>iw</t>
  </si>
  <si>
    <t>847432506445975557</t>
  </si>
  <si>
    <t>847443687793721344</t>
  </si>
  <si>
    <t>847041868433182720</t>
  </si>
  <si>
    <t>847525894637989889</t>
  </si>
  <si>
    <t>847533017430151169</t>
  </si>
  <si>
    <t>847144445434892290</t>
  </si>
  <si>
    <t>847239130878681088</t>
  </si>
  <si>
    <t>847488141330046977</t>
  </si>
  <si>
    <t>847604552857669632</t>
  </si>
  <si>
    <t>847330705642110976</t>
  </si>
  <si>
    <t>842366082425876480</t>
  </si>
  <si>
    <t>841031873631477761</t>
  </si>
  <si>
    <t>847713351748669441</t>
  </si>
  <si>
    <t>848070350822711297</t>
  </si>
  <si>
    <t>749424620495839232</t>
  </si>
  <si>
    <t>846800082284548096</t>
  </si>
  <si>
    <t>798954208573562881</t>
  </si>
  <si>
    <t>847162950838337537</t>
  </si>
  <si>
    <t>847184093083242501</t>
  </si>
  <si>
    <t>848091691315859456</t>
  </si>
  <si>
    <t>847110706227023873</t>
  </si>
  <si>
    <t>848746974123769856</t>
  </si>
  <si>
    <t>Twitter for Windows</t>
  </si>
  <si>
    <t>Zut.io</t>
  </si>
  <si>
    <t>Twitter Bot #1</t>
  </si>
  <si>
    <t>تطبيق تاملات ايمانية</t>
  </si>
  <si>
    <t>Tweetbot for iΟS</t>
  </si>
  <si>
    <t>Gleam Competition App</t>
  </si>
  <si>
    <t>SocialOomph</t>
  </si>
  <si>
    <t>VenezuelaFlash</t>
  </si>
  <si>
    <t>Scup</t>
  </si>
  <si>
    <t>TweetCaster for Android</t>
  </si>
  <si>
    <t>SocialFlow</t>
  </si>
  <si>
    <t>Strictly Tweetbot for Wordpress</t>
  </si>
  <si>
    <t>Cookie-Bot</t>
  </si>
  <si>
    <t>detikcommunity</t>
  </si>
  <si>
    <t>Twitterrific</t>
  </si>
  <si>
    <t>Zapier.com</t>
  </si>
  <si>
    <t>BestSeriesSHOP</t>
  </si>
  <si>
    <t>Amazonタイムセール情報</t>
  </si>
  <si>
    <t>iphone7newsreviews</t>
  </si>
  <si>
    <t>Friends Me</t>
  </si>
  <si>
    <t>Palette 2</t>
  </si>
  <si>
    <t>Biyon Lite</t>
  </si>
  <si>
    <t>ボケてApp</t>
  </si>
  <si>
    <t>Zendesk</t>
  </si>
  <si>
    <t>Kmanango-TwitterEngage</t>
  </si>
  <si>
    <t>opi97</t>
  </si>
  <si>
    <t>twee.at news</t>
  </si>
  <si>
    <t>JP News V3</t>
  </si>
  <si>
    <t>Siimple_inc</t>
  </si>
  <si>
    <t>geekoutput</t>
  </si>
  <si>
    <t>Spreaker</t>
  </si>
  <si>
    <t>directoalcorreo</t>
  </si>
  <si>
    <t>www.PocketPC.ch</t>
  </si>
  <si>
    <t>Tweetlogix</t>
  </si>
  <si>
    <t>Twittimer</t>
  </si>
  <si>
    <t>Media Studio</t>
  </si>
  <si>
    <t>Dushyant Tweet</t>
  </si>
  <si>
    <t>Roundteamappfortwitter</t>
  </si>
  <si>
    <t>twittbot.net</t>
  </si>
  <si>
    <t>SkimFeed Popular</t>
  </si>
  <si>
    <t>The Social Jukebox</t>
  </si>
  <si>
    <t>Kuponiarnia</t>
  </si>
  <si>
    <t>HubbleLive</t>
  </si>
  <si>
    <t>Amazonランキング急上昇情報</t>
  </si>
  <si>
    <t>Path</t>
  </si>
  <si>
    <t>Ars tweetbot</t>
  </si>
  <si>
    <t>Twibble.io</t>
  </si>
  <si>
    <t>MacRumors.com Web</t>
  </si>
  <si>
    <t>Project Adrift: Vanguard</t>
  </si>
  <si>
    <t>FeedMan</t>
  </si>
  <si>
    <t>Untappd</t>
  </si>
  <si>
    <t>yyjnow_discovery</t>
  </si>
  <si>
    <t>StartupUSATato</t>
  </si>
  <si>
    <t>BacklinkBot</t>
  </si>
  <si>
    <t>SobaCha</t>
  </si>
  <si>
    <t>NewsPicks</t>
  </si>
  <si>
    <t>Prescieŋt Info</t>
  </si>
  <si>
    <t>Meet Edgar</t>
  </si>
  <si>
    <t>Jetstream BLOG</t>
  </si>
  <si>
    <t>Space Cowboy Scifi Bot</t>
  </si>
  <si>
    <t>MacroDroid</t>
  </si>
  <si>
    <t>CycleScanner DealHub Feeder</t>
  </si>
  <si>
    <t>Swagafied</t>
  </si>
  <si>
    <t>SmarterQueue</t>
  </si>
  <si>
    <t>Flipboard</t>
  </si>
  <si>
    <t>BotScheduler</t>
  </si>
  <si>
    <t>JamsPlay</t>
  </si>
  <si>
    <t>TweetMag1c for Android</t>
  </si>
  <si>
    <t>Twitter for Android Tablets</t>
  </si>
  <si>
    <t>TweetMag1c for Android Pro</t>
  </si>
  <si>
    <t>Vox Media</t>
  </si>
  <si>
    <t>A_Zbot</t>
  </si>
  <si>
    <t>Nuke Suite</t>
  </si>
  <si>
    <t>PhoneArena</t>
  </si>
  <si>
    <t>Qwertee.com Admin</t>
  </si>
  <si>
    <t>AutoPost Viper IT</t>
  </si>
  <si>
    <t>ワイモバイル大森</t>
  </si>
  <si>
    <t>ITMSM TweetCounter</t>
  </si>
  <si>
    <t>PMIbuzz</t>
  </si>
  <si>
    <t>arXiv_trend_</t>
  </si>
  <si>
    <t>twiroboJP</t>
  </si>
  <si>
    <t>TopesDeGama</t>
  </si>
  <si>
    <t>nes rom ebooks</t>
  </si>
  <si>
    <t>AndroidAuth</t>
  </si>
  <si>
    <t>benginus</t>
  </si>
  <si>
    <t>Plugin Sociales</t>
  </si>
  <si>
    <t>Amazonゲームソフト値下げ情報</t>
  </si>
  <si>
    <t>Win the Customer</t>
  </si>
  <si>
    <t>BitFeedCO</t>
  </si>
  <si>
    <t>TwitPane Android</t>
  </si>
  <si>
    <t>-0.112442,51.5068 
-0.0733794,51.5068 
-0.0733794,51.522161 
-0.112442,51.522161</t>
  </si>
  <si>
    <t>1.5579036,48.9520008 
1.6080386,48.9520008 
1.6080386,48.9784745 
1.5579036,48.9784745</t>
  </si>
  <si>
    <t>-74.138938,40.762288 
-74.085005,40.762288 
-74.085005,40.822113 
-74.138938,40.822113</t>
  </si>
  <si>
    <t>19.7796886,39.5857282 
19.932998,39.5857282 
19.932998,39.6707592 
19.7796886,39.6707592</t>
  </si>
  <si>
    <t>3.1159948,50.5990096 
3.2077466,50.5990096 
3.2077466,50.6732545 
3.1159948,50.6732545</t>
  </si>
  <si>
    <t>4.7718312,45.7073626 
4.8983666,45.7073626 
4.8983666,45.80828 
4.7718312,45.80828</t>
  </si>
  <si>
    <t>-122.34266,37.699279 
-122.114711,37.699279 
-122.114711,37.8847092 
-122.34266,37.8847092</t>
  </si>
  <si>
    <t>33.9879342,-3.1894778 
38.0789993,-3.1894778 
38.0789993,4.631608 
33.9879342,4.631608</t>
  </si>
  <si>
    <t>1.8057791,50.9221451 
1.9319452,50.9221451 
1.9319452,50.9833516 
1.8057791,50.9833516</t>
  </si>
  <si>
    <t>139.328016002414,35.5155300020167 
139.434502892536,35.5155300020167 
139.434502892536,35.5922246880314 
139.328016002414,35.5922246880314</t>
  </si>
  <si>
    <t>3.2097784,50.4502263 
3.2702467,50.4502263 
3.2702467,50.4862788 
3.2097784,50.4862788</t>
  </si>
  <si>
    <t>106.923306,-6.330415 
106.97651,-6.330415 
106.97651,-6.261407 
106.923306,-6.261407</t>
  </si>
  <si>
    <t>101.316109,0.386546 
101.44278,0.386546 
101.44278,0.563116 
101.316109,0.563116</t>
  </si>
  <si>
    <t>-4.5879284,36.6355853 
-4.2601339,36.6355853 
-4.2601339,36.8941705 
-4.5879284,36.8941705</t>
  </si>
  <si>
    <t>-97.928935,30.127892 
-97.5805133,30.127892 
-97.5805133,30.5187994 
-97.928935,30.5187994</t>
  </si>
  <si>
    <t>-0.187894,51.483718 
-0.109978,51.483718 
-0.109978,51.5164655 
-0.187894,51.5164655</t>
  </si>
  <si>
    <t>-0.2925791,51.555179 
-0.12921,51.555179 
-0.12921,51.6685903 
-0.2925791,51.6685903</t>
  </si>
  <si>
    <t>2.0347884,49.402649 
2.1415818,49.402649 
2.1415818,49.484119 
2.0347884,49.484119</t>
  </si>
  <si>
    <t>1.9628377,43.8773383 
2.0148065,43.8773383 
2.0148065,43.9093645 
1.9628377,43.9093645</t>
  </si>
  <si>
    <t>2.0524766,41.3170475 
2.2299781,41.3170475 
2.2299781,41.4682658 
2.0524766,41.4682658</t>
  </si>
  <si>
    <t>-98.778559,29.141956 
-98.302744,29.141956 
-98.302744,29.693046 
-98.778559,29.693046</t>
  </si>
  <si>
    <t>5.7655446,43.0468428 
5.8549968,43.0468428 
5.8549968,43.1218147 
5.7655446,43.1218147</t>
  </si>
  <si>
    <t>42.0101561,19.4713365 
48.2172056,19.4713365 
48.2172056,27.574819 
42.0101561,27.574819</t>
  </si>
  <si>
    <t>55.0091271,24.7328863 
56.3816989,24.7328863 
56.3816989,25.8997649 
55.0091271,25.8997649</t>
  </si>
  <si>
    <t>Japan</t>
  </si>
  <si>
    <t>Spain</t>
  </si>
  <si>
    <t>Kingdom of Saudi Arabia</t>
  </si>
  <si>
    <t>United Arab Emirates</t>
  </si>
  <si>
    <t>GB</t>
  </si>
  <si>
    <t>FR</t>
  </si>
  <si>
    <t>GR</t>
  </si>
  <si>
    <t>KE</t>
  </si>
  <si>
    <t>JP</t>
  </si>
  <si>
    <t>ES</t>
  </si>
  <si>
    <t>SA</t>
  </si>
  <si>
    <t>AE</t>
  </si>
  <si>
    <t>Boissy-Mauvoisin, France</t>
  </si>
  <si>
    <t>Lyndhurst, NJ</t>
  </si>
  <si>
    <t>Corfu, Greece</t>
  </si>
  <si>
    <t>Villeneuve-d'Ascq, France</t>
  </si>
  <si>
    <t>Lyon, France</t>
  </si>
  <si>
    <t>Oakland, CA</t>
  </si>
  <si>
    <t>Rift Valley, Kenya</t>
  </si>
  <si>
    <t>Calais, France</t>
  </si>
  <si>
    <t>Sagamihara-shi Chuo-ku, Kanagawa</t>
  </si>
  <si>
    <t>Orchies, France</t>
  </si>
  <si>
    <t>Jatiasih, Indonesia</t>
  </si>
  <si>
    <t>Tampan, Indonesia</t>
  </si>
  <si>
    <t>Malaga, Spain</t>
  </si>
  <si>
    <t>London, England</t>
  </si>
  <si>
    <t>Barnet, London</t>
  </si>
  <si>
    <t>Beauvais, France</t>
  </si>
  <si>
    <t>Lagrave, France</t>
  </si>
  <si>
    <t>Barcelona, Spain</t>
  </si>
  <si>
    <t>Six-Fours-les-Plages, France</t>
  </si>
  <si>
    <t>Riyadh, Kingdom of Saudi Arabia</t>
  </si>
  <si>
    <t>Sharjah, United Arab Emirates</t>
  </si>
  <si>
    <t>3eb2c704fe8a50cb</t>
  </si>
  <si>
    <t>4a6f95c697757b3b</t>
  </si>
  <si>
    <t>4a4c49cb161a4eb9</t>
  </si>
  <si>
    <t>015de57f7bc4b3b9</t>
  </si>
  <si>
    <t>6f0a2ab2f39d7966</t>
  </si>
  <si>
    <t>179b8df9e368044d</t>
  </si>
  <si>
    <t>ab2f2fac83aa388d</t>
  </si>
  <si>
    <t>01065a114b362889</t>
  </si>
  <si>
    <t>72e43a057cec3602</t>
  </si>
  <si>
    <t>920d3a170bebcb1a</t>
  </si>
  <si>
    <t>7a530e34fb78eb87</t>
  </si>
  <si>
    <t>8cee089b23296e32</t>
  </si>
  <si>
    <t>32eb831712cde417</t>
  </si>
  <si>
    <t>507a015cba6ef518</t>
  </si>
  <si>
    <t>c3f37afa9efcf94b</t>
  </si>
  <si>
    <t>457b4814b4240d87</t>
  </si>
  <si>
    <t>7ef79c5ab17d518c</t>
  </si>
  <si>
    <t>3a1678441c341459</t>
  </si>
  <si>
    <t>5b9af524ac3bef77</t>
  </si>
  <si>
    <t>1a27537478dd8e38</t>
  </si>
  <si>
    <t>3df4f427b5a60fea</t>
  </si>
  <si>
    <t>6f31d3e80d480096</t>
  </si>
  <si>
    <t>01da545b582fc86b</t>
  </si>
  <si>
    <t>00ecb59b0dad186e</t>
  </si>
  <si>
    <t>City of London</t>
  </si>
  <si>
    <t>Boissy-Mauvoisin</t>
  </si>
  <si>
    <t>Lyndhurst</t>
  </si>
  <si>
    <t>Corfu</t>
  </si>
  <si>
    <t>Villeneuve-d'Ascq</t>
  </si>
  <si>
    <t>Lyon</t>
  </si>
  <si>
    <t>Oakland</t>
  </si>
  <si>
    <t>Rift Valley</t>
  </si>
  <si>
    <t>Calais</t>
  </si>
  <si>
    <t>Sagamihara-shi Chuo-ku</t>
  </si>
  <si>
    <t>Orchies</t>
  </si>
  <si>
    <t>Jatiasih</t>
  </si>
  <si>
    <t>Tampan</t>
  </si>
  <si>
    <t>Malaga</t>
  </si>
  <si>
    <t>Barnet</t>
  </si>
  <si>
    <t>Beauvais</t>
  </si>
  <si>
    <t>Lagrave</t>
  </si>
  <si>
    <t>San Antonio</t>
  </si>
  <si>
    <t>Six-Fours-les-Plages</t>
  </si>
  <si>
    <t>Sharjah</t>
  </si>
  <si>
    <t>city</t>
  </si>
  <si>
    <t>admin</t>
  </si>
  <si>
    <t>https://api.twitter.com/1.1/geo/id/3eb2c704fe8a50cb.json</t>
  </si>
  <si>
    <t>https://api.twitter.com/1.1/geo/id/4a6f95c697757b3b.json</t>
  </si>
  <si>
    <t>https://api.twitter.com/1.1/geo/id/4a4c49cb161a4eb9.json</t>
  </si>
  <si>
    <t>https://api.twitter.com/1.1/geo/id/015de57f7bc4b3b9.json</t>
  </si>
  <si>
    <t>https://api.twitter.com/1.1/geo/id/6f0a2ab2f39d7966.json</t>
  </si>
  <si>
    <t>https://api.twitter.com/1.1/geo/id/179b8df9e368044d.json</t>
  </si>
  <si>
    <t>https://api.twitter.com/1.1/geo/id/ab2f2fac83aa388d.json</t>
  </si>
  <si>
    <t>https://api.twitter.com/1.1/geo/id/01065a114b362889.json</t>
  </si>
  <si>
    <t>https://api.twitter.com/1.1/geo/id/72e43a057cec3602.json</t>
  </si>
  <si>
    <t>https://api.twitter.com/1.1/geo/id/920d3a170bebcb1a.json</t>
  </si>
  <si>
    <t>https://api.twitter.com/1.1/geo/id/7a530e34fb78eb87.json</t>
  </si>
  <si>
    <t>https://api.twitter.com/1.1/geo/id/8cee089b23296e32.json</t>
  </si>
  <si>
    <t>https://api.twitter.com/1.1/geo/id/32eb831712cde417.json</t>
  </si>
  <si>
    <t>https://api.twitter.com/1.1/geo/id/507a015cba6ef518.json</t>
  </si>
  <si>
    <t>https://api.twitter.com/1.1/geo/id/c3f37afa9efcf94b.json</t>
  </si>
  <si>
    <t>https://api.twitter.com/1.1/geo/id/457b4814b4240d87.json</t>
  </si>
  <si>
    <t>https://api.twitter.com/1.1/geo/id/7ef79c5ab17d518c.json</t>
  </si>
  <si>
    <t>https://api.twitter.com/1.1/geo/id/3a1678441c341459.json</t>
  </si>
  <si>
    <t>https://api.twitter.com/1.1/geo/id/5b9af524ac3bef77.json</t>
  </si>
  <si>
    <t>https://api.twitter.com/1.1/geo/id/1a27537478dd8e38.json</t>
  </si>
  <si>
    <t>https://api.twitter.com/1.1/geo/id/3df4f427b5a60fea.json</t>
  </si>
  <si>
    <t>https://api.twitter.com/1.1/geo/id/6f31d3e80d480096.json</t>
  </si>
  <si>
    <t>https://api.twitter.com/1.1/geo/id/01da545b582fc86b.json</t>
  </si>
  <si>
    <t>https://api.twitter.com/1.1/geo/id/00ecb59b0dad186e.json</t>
  </si>
  <si>
    <t>Best Recipe 🍕</t>
  </si>
  <si>
    <t>Marcus Turibio</t>
  </si>
  <si>
    <t>Katsurash</t>
  </si>
  <si>
    <t>The Star Wars Hub</t>
  </si>
  <si>
    <t>.</t>
  </si>
  <si>
    <t>Sergio SELUSAVÁ</t>
  </si>
  <si>
    <t>GΦmusΔή</t>
  </si>
  <si>
    <t>TopAchat</t>
  </si>
  <si>
    <t>DigitalArena.co</t>
  </si>
  <si>
    <t>Jose Fonseca</t>
  </si>
  <si>
    <t>Eu Sou #TimBETA</t>
  </si>
  <si>
    <t>Tatiane Teixeira</t>
  </si>
  <si>
    <t>Anderson Mauricio</t>
  </si>
  <si>
    <t>TecMundo</t>
  </si>
  <si>
    <t>Luis Carlos</t>
  </si>
  <si>
    <t>Gabriele Serrano</t>
  </si>
  <si>
    <t>Andy Swaskito</t>
  </si>
  <si>
    <t>Laura Eloá</t>
  </si>
  <si>
    <t>Filipe César Pietro</t>
  </si>
  <si>
    <t>Sophie Yasmin Souza</t>
  </si>
  <si>
    <t>Theo Thales Campos</t>
  </si>
  <si>
    <t>Clara Jennifer</t>
  </si>
  <si>
    <t>Giovanni Bryan</t>
  </si>
  <si>
    <t>Nicole Marina</t>
  </si>
  <si>
    <t>Kaique Yuri</t>
  </si>
  <si>
    <t>Rayssa Manuela</t>
  </si>
  <si>
    <t>Nathan Guilherme</t>
  </si>
  <si>
    <t>Emanuelly Vitória</t>
  </si>
  <si>
    <t>Luan Yuri Ribeiro</t>
  </si>
  <si>
    <t>Alícia Yasmin</t>
  </si>
  <si>
    <t>Cauê Paulo Monteiro</t>
  </si>
  <si>
    <t>Gabrielly Stella</t>
  </si>
  <si>
    <t>Raquel Kamilly</t>
  </si>
  <si>
    <t>Mika Almeida</t>
  </si>
  <si>
    <t>Evelyn Luna</t>
  </si>
  <si>
    <t>iheb djelassi</t>
  </si>
  <si>
    <t>TechNews&amp;Tests</t>
  </si>
  <si>
    <t>David Clarke</t>
  </si>
  <si>
    <t>The French Gros Lard</t>
  </si>
  <si>
    <t>Johan Lelièvre</t>
  </si>
  <si>
    <t>Maaark</t>
  </si>
  <si>
    <t>▲ntho' ✖‿◕</t>
  </si>
  <si>
    <t>MiStEr VeGaS 91</t>
  </si>
  <si>
    <t>🇫🇷 PsyQo TOX 🇫🇷</t>
  </si>
  <si>
    <t>syeq</t>
  </si>
  <si>
    <t>E A W</t>
  </si>
  <si>
    <t>ㅁ ㅏ ㅇ ㅣ</t>
  </si>
  <si>
    <t>Htet Pye</t>
  </si>
  <si>
    <t>David Papp</t>
  </si>
  <si>
    <t>J&amp;PL</t>
  </si>
  <si>
    <t>ReaperBones</t>
  </si>
  <si>
    <t>Super Élite</t>
  </si>
  <si>
    <t>Psykomatik</t>
  </si>
  <si>
    <t>Stephane</t>
  </si>
  <si>
    <t>Randi schneider</t>
  </si>
  <si>
    <t>Jhonny Toralva</t>
  </si>
  <si>
    <t>Davey</t>
  </si>
  <si>
    <t>Adelson Conceição</t>
  </si>
  <si>
    <t>KittyKat</t>
  </si>
  <si>
    <t>Alexsander </t>
  </si>
  <si>
    <t>Bois d'Argent.</t>
  </si>
  <si>
    <t>Mr Bovary</t>
  </si>
  <si>
    <t>Richard Rodriguez</t>
  </si>
  <si>
    <t>Roberto Mera</t>
  </si>
  <si>
    <t>♀ Q. theSweetheart ♀</t>
  </si>
  <si>
    <t>Vitor Santos</t>
  </si>
  <si>
    <t>Tenacious Zombies</t>
  </si>
  <si>
    <t>Pedro Segura Martín</t>
  </si>
  <si>
    <t>Pisapapeles</t>
  </si>
  <si>
    <t>NetworkTechWiz</t>
  </si>
  <si>
    <t>Newsdesk Art</t>
  </si>
  <si>
    <t>👾🎮Kyzano 🎮👾</t>
  </si>
  <si>
    <t>AskipJ'AttiseLaHaine</t>
  </si>
  <si>
    <t>Lucie G. 🎭 Zaphira</t>
  </si>
  <si>
    <t>Тангуй™</t>
  </si>
  <si>
    <t>TARS</t>
  </si>
  <si>
    <t>Jonathan Rebollo</t>
  </si>
  <si>
    <t>UrbanTecno</t>
  </si>
  <si>
    <t>Gaming/News RTs</t>
  </si>
  <si>
    <t>Leeroy Jenkins</t>
  </si>
  <si>
    <t>Jojosimu</t>
  </si>
  <si>
    <t>jarodes</t>
  </si>
  <si>
    <t>Will #timbeta</t>
  </si>
  <si>
    <t>Rozelit0</t>
  </si>
  <si>
    <t>Mohamed</t>
  </si>
  <si>
    <t>KaeL Went</t>
  </si>
  <si>
    <t>Julien ッ</t>
  </si>
  <si>
    <t>Jim Gaël</t>
  </si>
  <si>
    <t>Marques Brownlee</t>
  </si>
  <si>
    <t>{Andresin}®</t>
  </si>
  <si>
    <t>Juan Carlos Monsalve</t>
  </si>
  <si>
    <t>Miracle</t>
  </si>
  <si>
    <t>Lázaro Santos</t>
  </si>
  <si>
    <t>Kathryn O'Brien</t>
  </si>
  <si>
    <t>Jos</t>
  </si>
  <si>
    <t>CaveBo</t>
  </si>
  <si>
    <t>Diogo Teixeira</t>
  </si>
  <si>
    <t>TheiCollection</t>
  </si>
  <si>
    <t>Samantha Zuniga</t>
  </si>
  <si>
    <t>Michael Carroll</t>
  </si>
  <si>
    <t>abn.egy@gmail.com</t>
  </si>
  <si>
    <t>حبيبة</t>
  </si>
  <si>
    <t>とろみぃ</t>
  </si>
  <si>
    <t>オーガch.@パズドラまとめブログ</t>
  </si>
  <si>
    <t>hamsa</t>
  </si>
  <si>
    <t>نيوز24مصر‏</t>
  </si>
  <si>
    <t>انطلاقة | Intelaqa</t>
  </si>
  <si>
    <t>أحدث الأخبار التقنية</t>
  </si>
  <si>
    <t>I Love Funko POP!</t>
  </si>
  <si>
    <t>لمسات المبدعين #XQ55</t>
  </si>
  <si>
    <t>اخبار التقنية</t>
  </si>
  <si>
    <t>الاخبار التقنية</t>
  </si>
  <si>
    <t>احداث التقنية</t>
  </si>
  <si>
    <t>التقني</t>
  </si>
  <si>
    <t>اخبار التكنولوجيا</t>
  </si>
  <si>
    <t>تقنية اليوم</t>
  </si>
  <si>
    <t>قطاف التقنية</t>
  </si>
  <si>
    <t>عصر التقنية</t>
  </si>
  <si>
    <t>دنيا التكنولوجيا</t>
  </si>
  <si>
    <t> بطران السيديا </t>
  </si>
  <si>
    <t>عاجل نت🌐</t>
  </si>
  <si>
    <t>Pebbles</t>
  </si>
  <si>
    <t>Breaking News Spain</t>
  </si>
  <si>
    <t>إلكتروني</t>
  </si>
  <si>
    <t>Tot3ng</t>
  </si>
  <si>
    <t>R.M.A.J gaming</t>
  </si>
  <si>
    <t>❄ ¡¡LOST GALAXY!! ❄</t>
  </si>
  <si>
    <t>☆ RN ☆</t>
  </si>
  <si>
    <t>MacFury</t>
  </si>
  <si>
    <t>Darya</t>
  </si>
  <si>
    <t>Infamous Azura</t>
  </si>
  <si>
    <t>نبأ</t>
  </si>
  <si>
    <t>Sarah Himlal</t>
  </si>
  <si>
    <t>Gohan</t>
  </si>
  <si>
    <t>Darth Vader</t>
  </si>
  <si>
    <t>Kelsey Hennessy</t>
  </si>
  <si>
    <t>Bassim RAJI</t>
  </si>
  <si>
    <t>kylian</t>
  </si>
  <si>
    <t>Florian</t>
  </si>
  <si>
    <t>mayz_magnifico</t>
  </si>
  <si>
    <t>Wolfgang Fox</t>
  </si>
  <si>
    <t>PocketPC.ch</t>
  </si>
  <si>
    <t>primeros noticias</t>
  </si>
  <si>
    <t>david galic</t>
  </si>
  <si>
    <t>Aksesoris HP Murah</t>
  </si>
  <si>
    <t>مفكر التقنية</t>
  </si>
  <si>
    <t>Nyx</t>
  </si>
  <si>
    <t>Shon</t>
  </si>
  <si>
    <t>Chris</t>
  </si>
  <si>
    <t>julisa</t>
  </si>
  <si>
    <t>Mac Geeke</t>
  </si>
  <si>
    <t>01netTV</t>
  </si>
  <si>
    <t>Eric V</t>
  </si>
  <si>
    <t>sof</t>
  </si>
  <si>
    <t>Breaking News Update</t>
  </si>
  <si>
    <t>SETTING PC</t>
  </si>
  <si>
    <t>Wendy Wilson</t>
  </si>
  <si>
    <t>Nour Ben khaled</t>
  </si>
  <si>
    <t>_Clémence</t>
  </si>
  <si>
    <t>Damien</t>
  </si>
  <si>
    <t>Iik Irmawati</t>
  </si>
  <si>
    <t>Ferni Una</t>
  </si>
  <si>
    <t>Alfatah Syarief</t>
  </si>
  <si>
    <t>Ratih</t>
  </si>
  <si>
    <t>Lya Zaqly</t>
  </si>
  <si>
    <t>Naya Zulfa</t>
  </si>
  <si>
    <t>Een Meylisa</t>
  </si>
  <si>
    <t>Dewi Amalia</t>
  </si>
  <si>
    <t>Kartikpujari</t>
  </si>
  <si>
    <t>Samsung India</t>
  </si>
  <si>
    <t>Samsumg MobileUS</t>
  </si>
  <si>
    <t>Teri Vancil</t>
  </si>
  <si>
    <t>Fran Rivas</t>
  </si>
  <si>
    <t>Applesfera</t>
  </si>
  <si>
    <t>London News</t>
  </si>
  <si>
    <t>Pierre_HMZ</t>
  </si>
  <si>
    <t>Eleonor De Casanovas</t>
  </si>
  <si>
    <t>Matthieu Jacob</t>
  </si>
  <si>
    <t>Seb 📍</t>
  </si>
  <si>
    <t>GUY Jérôme</t>
  </si>
  <si>
    <t>Kaylee Bartley</t>
  </si>
  <si>
    <t>E-Z MIX</t>
  </si>
  <si>
    <t>Kabelo ✊🏾✊🏾</t>
  </si>
  <si>
    <t>MyBroadband</t>
  </si>
  <si>
    <t>joaquin tenllado</t>
  </si>
  <si>
    <t>Shane Doolan</t>
  </si>
  <si>
    <t>Sullyvan</t>
  </si>
  <si>
    <t>Hugo GLN</t>
  </si>
  <si>
    <t>4G Bee</t>
  </si>
  <si>
    <t>Lionel Parotte</t>
  </si>
  <si>
    <t>LDLC</t>
  </si>
  <si>
    <t>RaqamiTV</t>
  </si>
  <si>
    <t>⁦🇦🇪🔰UAE🔰SPARTA🔰</t>
  </si>
  <si>
    <t>juneeeeeeeeee</t>
  </si>
  <si>
    <t>พิแน๊ต</t>
  </si>
  <si>
    <t>DE-TV indonesia</t>
  </si>
  <si>
    <t>Tabloid PULSA</t>
  </si>
  <si>
    <t>PC Actual</t>
  </si>
  <si>
    <t>José I. Mendoza R. ツ</t>
  </si>
  <si>
    <t>اليمن الآن</t>
  </si>
  <si>
    <t>Amaury Delplanque</t>
  </si>
  <si>
    <t>Allison Daub</t>
  </si>
  <si>
    <t>SciFi2k Podcast</t>
  </si>
  <si>
    <t>Jj</t>
  </si>
  <si>
    <t>The Verge</t>
  </si>
  <si>
    <t>تكنولوجيا الخليج</t>
  </si>
  <si>
    <t>Tecnologia Actual</t>
  </si>
  <si>
    <t>ket merton</t>
  </si>
  <si>
    <t>MATERIEL.NET</t>
  </si>
  <si>
    <t>FrAndroid 📱⌚️🖥🎮🎧</t>
  </si>
  <si>
    <t>John LE MOUEL</t>
  </si>
  <si>
    <t>Brice217</t>
  </si>
  <si>
    <t>이딴 세상 환멸나는 샤베트🍨</t>
  </si>
  <si>
    <t>Tech Insider</t>
  </si>
  <si>
    <t>Jake Braddock</t>
  </si>
  <si>
    <t>TellPlus</t>
  </si>
  <si>
    <t>JoLeDéjantéDuGaming</t>
  </si>
  <si>
    <t>コウ</t>
  </si>
  <si>
    <t>Jusei Ishida</t>
  </si>
  <si>
    <t>Pal</t>
  </si>
  <si>
    <t>Flo</t>
  </si>
  <si>
    <t>ZorTeK35</t>
  </si>
  <si>
    <t>Omar Alvarado E.</t>
  </si>
  <si>
    <t>morgan pichura</t>
  </si>
  <si>
    <t>Books &amp; the Bear</t>
  </si>
  <si>
    <t>Le fermier fou</t>
  </si>
  <si>
    <t>Sunil Jayant</t>
  </si>
  <si>
    <t>Sam Tucker</t>
  </si>
  <si>
    <t>Ozan Bingöl</t>
  </si>
  <si>
    <t>♕GüNeş♕™</t>
  </si>
  <si>
    <t>Franzi Blochl</t>
  </si>
  <si>
    <t>Minivitta</t>
  </si>
  <si>
    <t>Paige Jones</t>
  </si>
  <si>
    <t>#BanjarmasinINFO</t>
  </si>
  <si>
    <t>rachid alaoui</t>
  </si>
  <si>
    <t>frɑ́:n-</t>
  </si>
  <si>
    <t>Julien Pernici</t>
  </si>
  <si>
    <t>Sosh_fr</t>
  </si>
  <si>
    <t>bol</t>
  </si>
  <si>
    <t>Berita Teknologi</t>
  </si>
  <si>
    <t>MikaelLeGeek</t>
  </si>
  <si>
    <t>Ce mec</t>
  </si>
  <si>
    <t>Pierre Dandumont</t>
  </si>
  <si>
    <t>Yahsin Kodrat 孔 威 荃</t>
  </si>
  <si>
    <t>Phil</t>
  </si>
  <si>
    <t>Kiru</t>
  </si>
  <si>
    <t>214 ✭</t>
  </si>
  <si>
    <t>GinFizz</t>
  </si>
  <si>
    <t>Samsung FR</t>
  </si>
  <si>
    <t>Sword_Nenu ツ 👌</t>
  </si>
  <si>
    <t>Noah Ballaibe</t>
  </si>
  <si>
    <t>Lucas Oficial</t>
  </si>
  <si>
    <t>Rebel</t>
  </si>
  <si>
    <t>João Neto</t>
  </si>
  <si>
    <t>Jred100's</t>
  </si>
  <si>
    <t>Woodworking</t>
  </si>
  <si>
    <t>Bryan Clark</t>
  </si>
  <si>
    <t>Signals.me</t>
  </si>
  <si>
    <t>@Mr.connecto</t>
  </si>
  <si>
    <t>Mr Blanco</t>
  </si>
  <si>
    <t>Djen 🍓</t>
  </si>
  <si>
    <t>ISLE OF WIGHT</t>
  </si>
  <si>
    <t>『Jerome』</t>
  </si>
  <si>
    <t>Jairo J. Sánchez</t>
  </si>
  <si>
    <t>Jake</t>
  </si>
  <si>
    <t>TyL_DC ↔ Maxime ω 🌐</t>
  </si>
  <si>
    <t>Singapore Bee</t>
  </si>
  <si>
    <t>Eeshwar Vannemreddy</t>
  </si>
  <si>
    <t>Droudrou</t>
  </si>
  <si>
    <t>BORODFPS</t>
  </si>
  <si>
    <t>Fayercrom</t>
  </si>
  <si>
    <t>Clément</t>
  </si>
  <si>
    <t>Loïc Angora</t>
  </si>
  <si>
    <t>GeeKaRaB</t>
  </si>
  <si>
    <t>FuRTiViTy</t>
  </si>
  <si>
    <t>Saifeddine ALOUI</t>
  </si>
  <si>
    <t>Eigam games</t>
  </si>
  <si>
    <t>Badr Bouanani</t>
  </si>
  <si>
    <t>Kate  Wilson</t>
  </si>
  <si>
    <t>Mira Mardiana R K</t>
  </si>
  <si>
    <t>arkhay gaming</t>
  </si>
  <si>
    <t>Norges91</t>
  </si>
  <si>
    <t>guillaume lefebvre</t>
  </si>
  <si>
    <t>Lord Batair</t>
  </si>
  <si>
    <t>JUSTIN</t>
  </si>
  <si>
    <t>Telltale Games</t>
  </si>
  <si>
    <t>PlayStation</t>
  </si>
  <si>
    <t>James Eleftheriou</t>
  </si>
  <si>
    <t>Irfan Qureshi</t>
  </si>
  <si>
    <t>Brahim</t>
  </si>
  <si>
    <t>probably ur stalker</t>
  </si>
  <si>
    <t>Maximilien Arnoux</t>
  </si>
  <si>
    <t>Ксюшка Кусойть</t>
  </si>
  <si>
    <t>scott williams</t>
  </si>
  <si>
    <t>carlos varela gomez</t>
  </si>
  <si>
    <t>RAPHAEL ALBORNOZ</t>
  </si>
  <si>
    <t>Google Apps for Work</t>
  </si>
  <si>
    <t>Stan Bogdanov</t>
  </si>
  <si>
    <t>Kate Demarest</t>
  </si>
  <si>
    <t>Akin0bi_Z</t>
  </si>
  <si>
    <t>Thyl71</t>
  </si>
  <si>
    <t>NaiGG</t>
  </si>
  <si>
    <t>Berky ❤</t>
  </si>
  <si>
    <t>Estafado por Samsung</t>
  </si>
  <si>
    <t>El camionero Geek</t>
  </si>
  <si>
    <t>Gazeta e Re</t>
  </si>
  <si>
    <t>Clément_Anquetil</t>
  </si>
  <si>
    <t>Nikki Baldwin</t>
  </si>
  <si>
    <t>Jaay</t>
  </si>
  <si>
    <t>BaD_BoY</t>
  </si>
  <si>
    <t>HWBrainNetwork</t>
  </si>
  <si>
    <t>Vanessa Villasmil</t>
  </si>
  <si>
    <t>Hardware Brain</t>
  </si>
  <si>
    <t>Local Mobile Places</t>
  </si>
  <si>
    <t>Tkfou803</t>
  </si>
  <si>
    <t>Dech'</t>
  </si>
  <si>
    <t>Demsei</t>
  </si>
  <si>
    <t>LE Rire GAMING</t>
  </si>
  <si>
    <t>Zuleyma Sanchez</t>
  </si>
  <si>
    <t>Seventeen</t>
  </si>
  <si>
    <t>Jasmine ✨</t>
  </si>
  <si>
    <t>NyTx</t>
  </si>
  <si>
    <t>Miistelle&amp;FunplayTV</t>
  </si>
  <si>
    <t>hat808/ハットハチマルハチ</t>
  </si>
  <si>
    <t>Freddy Richard</t>
  </si>
  <si>
    <t>DANIEL</t>
  </si>
  <si>
    <t>AEphotographe</t>
  </si>
  <si>
    <t>Célestime</t>
  </si>
  <si>
    <t>sidi</t>
  </si>
  <si>
    <t>عبدالإله الطيار</t>
  </si>
  <si>
    <t>Jhonny Montoya</t>
  </si>
  <si>
    <t>William_J</t>
  </si>
  <si>
    <t>Francisco Javier</t>
  </si>
  <si>
    <t>Le Tchatcheur Fou</t>
  </si>
  <si>
    <t>Free</t>
  </si>
  <si>
    <t>Dana Ks Kafe</t>
  </si>
  <si>
    <t>Aviación Civil Chile</t>
  </si>
  <si>
    <t>paige</t>
  </si>
  <si>
    <t>agwer</t>
  </si>
  <si>
    <t>Monster _😈</t>
  </si>
  <si>
    <t>Digital Life</t>
  </si>
  <si>
    <t>Cronicas del despojo</t>
  </si>
  <si>
    <t>Luciole</t>
  </si>
  <si>
    <t>| FLY |</t>
  </si>
  <si>
    <t>xX Prototype Xx</t>
  </si>
  <si>
    <t>Kilo</t>
  </si>
  <si>
    <t>أخبار السعودية</t>
  </si>
  <si>
    <t>THE FORT</t>
  </si>
  <si>
    <t>Rezzo Rix</t>
  </si>
  <si>
    <t>Tony J Cameron</t>
  </si>
  <si>
    <t>PersistiveMedia Labs</t>
  </si>
  <si>
    <t>James</t>
  </si>
  <si>
    <t>Vodafone UK</t>
  </si>
  <si>
    <t>Lionel Occelli</t>
  </si>
  <si>
    <t>Tournay David</t>
  </si>
  <si>
    <t>Toumani</t>
  </si>
  <si>
    <t>raphaelboyer</t>
  </si>
  <si>
    <t>Justin</t>
  </si>
  <si>
    <t>Ambroise</t>
  </si>
  <si>
    <t>Salah☺</t>
  </si>
  <si>
    <t>Tron_K2000</t>
  </si>
  <si>
    <t>GizBrain 👽</t>
  </si>
  <si>
    <t>Tutur</t>
  </si>
  <si>
    <t>SZ LifeStyle 👽</t>
  </si>
  <si>
    <t>Le fou 🤓</t>
  </si>
  <si>
    <t>Cookie Bot</t>
  </si>
  <si>
    <t>Webstar Infotech</t>
  </si>
  <si>
    <t>Growing Digital</t>
  </si>
  <si>
    <t>Tripy73</t>
  </si>
  <si>
    <t>romuald viard</t>
  </si>
  <si>
    <t>Udin Bagus</t>
  </si>
  <si>
    <t>theocourant</t>
  </si>
  <si>
    <t>Jr.</t>
  </si>
  <si>
    <t>Iphone 6 Deals</t>
  </si>
  <si>
    <t>maitreN</t>
  </si>
  <si>
    <t>Tech_Sama</t>
  </si>
  <si>
    <t>SAM👌🏾</t>
  </si>
  <si>
    <t>Guermas</t>
  </si>
  <si>
    <t>caillou</t>
  </si>
  <si>
    <t>Thomas Neel</t>
  </si>
  <si>
    <t>TO 🐱</t>
  </si>
  <si>
    <t>trolling_univers</t>
  </si>
  <si>
    <t>Gerencia de #ideas</t>
  </si>
  <si>
    <t>Danny Gatt</t>
  </si>
  <si>
    <t>Un Roux</t>
  </si>
  <si>
    <t>Tri12</t>
  </si>
  <si>
    <t>🙌🏾 I FEEL LIKE</t>
  </si>
  <si>
    <t>m</t>
  </si>
  <si>
    <t>Cadet Morris</t>
  </si>
  <si>
    <t>Lodeie 😺</t>
  </si>
  <si>
    <t>Eooghan</t>
  </si>
  <si>
    <t>Enneite</t>
  </si>
  <si>
    <t>Whitney Rochelle</t>
  </si>
  <si>
    <t>Black Gravity</t>
  </si>
  <si>
    <t>Gameloft France</t>
  </si>
  <si>
    <t>Codie</t>
  </si>
  <si>
    <t>Sieur newt</t>
  </si>
  <si>
    <t>Safwan Ahmedmia</t>
  </si>
  <si>
    <t>Paygame</t>
  </si>
  <si>
    <t>Celso Enrique Ibarra</t>
  </si>
  <si>
    <t>InfiniteTriangle</t>
  </si>
  <si>
    <t>LoyleCraft</t>
  </si>
  <si>
    <t>XsteinYou</t>
  </si>
  <si>
    <t>James Berry</t>
  </si>
  <si>
    <t>Tristan</t>
  </si>
  <si>
    <t>Yannick Maréval</t>
  </si>
  <si>
    <t>ᅠᅠㅇ^ㅇ</t>
  </si>
  <si>
    <t>Daniel Backlund</t>
  </si>
  <si>
    <t>волосики кая</t>
  </si>
  <si>
    <t>Принцесса ЧонГука</t>
  </si>
  <si>
    <t>🌌ᅠ mairoᅠ🌌</t>
  </si>
  <si>
    <t>деави;</t>
  </si>
  <si>
    <t>~Апельсинчик ТэТэ~</t>
  </si>
  <si>
    <t>САРАНХУЛЬКА/ДР</t>
  </si>
  <si>
    <t>одиночка' егэ</t>
  </si>
  <si>
    <t>ХОСОСЯ | 29</t>
  </si>
  <si>
    <t>ᅠ |хøсøкøманка|</t>
  </si>
  <si>
    <t>Hien Phan</t>
  </si>
  <si>
    <t>Appy Geek</t>
  </si>
  <si>
    <t>WEGOTLOVES</t>
  </si>
  <si>
    <t>E.</t>
  </si>
  <si>
    <t>[sic]</t>
  </si>
  <si>
    <t>llllllllllllllllllll</t>
  </si>
  <si>
    <t>Emre Y.</t>
  </si>
  <si>
    <t>HERMES DANIEL</t>
  </si>
  <si>
    <t>Yoan</t>
  </si>
  <si>
    <t>BaLiSTik31</t>
  </si>
  <si>
    <t>Assistance SFR</t>
  </si>
  <si>
    <t>Полли любит Холли</t>
  </si>
  <si>
    <t>жалкая мразюшка🌈</t>
  </si>
  <si>
    <t>Faria ⚓</t>
  </si>
  <si>
    <t>Tristan Stalder</t>
  </si>
  <si>
    <t>Cup of Joe</t>
  </si>
  <si>
    <t>detikTV</t>
  </si>
  <si>
    <t>junaidirahmatullah</t>
  </si>
  <si>
    <t>Forzair</t>
  </si>
  <si>
    <t>TJ Morey</t>
  </si>
  <si>
    <t>Michael</t>
  </si>
  <si>
    <t>Karim🔥</t>
  </si>
  <si>
    <t>Léo Duff</t>
  </si>
  <si>
    <t>Brexit News</t>
  </si>
  <si>
    <t>معظم وقتي لوحدي</t>
  </si>
  <si>
    <t>♈️ J Ladrae ♦️♦️👌🏽</t>
  </si>
  <si>
    <t>Eric Spracklen</t>
  </si>
  <si>
    <t>Donnell</t>
  </si>
  <si>
    <t>Encapuchonner</t>
  </si>
  <si>
    <t>Alex</t>
  </si>
  <si>
    <t>Alexandre Pierrat</t>
  </si>
  <si>
    <t>trader_Money_Manager</t>
  </si>
  <si>
    <t>The New York Times</t>
  </si>
  <si>
    <t>Donald J. Trump</t>
  </si>
  <si>
    <t>Stéphane</t>
  </si>
  <si>
    <t>John A. Arevalo T.</t>
  </si>
  <si>
    <t>Mike</t>
  </si>
  <si>
    <t>Vodafone UK Help</t>
  </si>
  <si>
    <t>👻</t>
  </si>
  <si>
    <t>La Pause Tech</t>
  </si>
  <si>
    <t>Hamza</t>
  </si>
  <si>
    <t>RêÐĥă  Sǿüñå</t>
  </si>
  <si>
    <t>Verge Video</t>
  </si>
  <si>
    <t>Lowkey</t>
  </si>
  <si>
    <t>Djayaï key</t>
  </si>
  <si>
    <t>Ivey 🔱</t>
  </si>
  <si>
    <t>BombshellSkateboards</t>
  </si>
  <si>
    <t>Maabadi Ben Tamou</t>
  </si>
  <si>
    <t>Phester McGillicuddy</t>
  </si>
  <si>
    <t>Nerdist</t>
  </si>
  <si>
    <t>TheTiTi Youtube</t>
  </si>
  <si>
    <t>Jorge Castillo</t>
  </si>
  <si>
    <t>de roeck</t>
  </si>
  <si>
    <t>Stiles Stilinski</t>
  </si>
  <si>
    <t>UnPandaRandom</t>
  </si>
  <si>
    <t>Prestos Gamer</t>
  </si>
  <si>
    <t>real unidad</t>
  </si>
  <si>
    <t>Univision Noticias</t>
  </si>
  <si>
    <t>ㅤㅤㅤㅤking jd 👑 ㅤㅤㅤㅤ</t>
  </si>
  <si>
    <t>Miss MF</t>
  </si>
  <si>
    <t>oVeX_eXoNLiGhT</t>
  </si>
  <si>
    <t>Mika Flex</t>
  </si>
  <si>
    <t>Guillaume Picquart</t>
  </si>
  <si>
    <t>Romain Wischnewski</t>
  </si>
  <si>
    <t>maxime</t>
  </si>
  <si>
    <t>Fotografía EL PAÍS</t>
  </si>
  <si>
    <t>Jose Manuel Martínez</t>
  </si>
  <si>
    <t>Anya-Seenje ⚡</t>
  </si>
  <si>
    <t>🇫🇷 Anaël</t>
  </si>
  <si>
    <t>Ayoub</t>
  </si>
  <si>
    <t>gat J-15</t>
  </si>
  <si>
    <t>Daniel  J. Gray</t>
  </si>
  <si>
    <t>Sprint</t>
  </si>
  <si>
    <t>Armen B Merayzer</t>
  </si>
  <si>
    <t>Red_K | Kévin</t>
  </si>
  <si>
    <t>Jasraj Singh</t>
  </si>
  <si>
    <t>nilay patel</t>
  </si>
  <si>
    <t>Walt Mossberg</t>
  </si>
  <si>
    <t>Nextgen gaming33</t>
  </si>
  <si>
    <t>FX Bilodeau</t>
  </si>
  <si>
    <t>Clotheshorse</t>
  </si>
  <si>
    <t>señor del tiempo</t>
  </si>
  <si>
    <t>iSenaCode</t>
  </si>
  <si>
    <t>Online Entrepreneur</t>
  </si>
  <si>
    <t>Raul Prior</t>
  </si>
  <si>
    <t>cheikh lo</t>
  </si>
  <si>
    <t>SuceMonKinder</t>
  </si>
  <si>
    <t>Eric de Marylebone</t>
  </si>
  <si>
    <t>Space Telescope Live</t>
  </si>
  <si>
    <t>Verownika</t>
  </si>
  <si>
    <t>Mathis 🐅</t>
  </si>
  <si>
    <t>Abdou Mcheri</t>
  </si>
  <si>
    <t>UrAvgConsumer</t>
  </si>
  <si>
    <t>Cyber🗣OPINES</t>
  </si>
  <si>
    <t>Saul Piña</t>
  </si>
  <si>
    <t>BR7</t>
  </si>
  <si>
    <t>joshua Cardenas</t>
  </si>
  <si>
    <t>BluStor PMC, Inc.</t>
  </si>
  <si>
    <t>DOWN HOME COOKING</t>
  </si>
  <si>
    <t>ked</t>
  </si>
  <si>
    <t>Fabio Tavares</t>
  </si>
  <si>
    <t>BUSINESS WORLD</t>
  </si>
  <si>
    <t>بوابة العين</t>
  </si>
  <si>
    <t>جمال الجابري 🇦🇪</t>
  </si>
  <si>
    <t>Soccer Jobs</t>
  </si>
  <si>
    <t>Javi Ramos ⌚️🎮</t>
  </si>
  <si>
    <t>Jerry</t>
  </si>
  <si>
    <t>Narjiss</t>
  </si>
  <si>
    <t>🥀 ALISA</t>
  </si>
  <si>
    <t>Kinja Deals</t>
  </si>
  <si>
    <t>Patino9</t>
  </si>
  <si>
    <t>Alta Densidad</t>
  </si>
  <si>
    <t xml:space="preserve"> Luis Ropero</t>
  </si>
  <si>
    <t>John H. Olsen</t>
  </si>
  <si>
    <t>$ReD_RaVeN$ Officiel</t>
  </si>
  <si>
    <t>Jens Kruppenbacher</t>
  </si>
  <si>
    <t>Help Fix + Jog Mind</t>
  </si>
  <si>
    <t>Mestriaux Christophe</t>
  </si>
  <si>
    <t>Objectif77</t>
  </si>
  <si>
    <t>Grand Dad the Bunny</t>
  </si>
  <si>
    <t>Disney XD</t>
  </si>
  <si>
    <t>NAWAN</t>
  </si>
  <si>
    <t>Jean Coba - Yankhoba</t>
  </si>
  <si>
    <t>Allan 'Skyz' B.</t>
  </si>
  <si>
    <t>Brian J Rivéra</t>
  </si>
  <si>
    <t>load</t>
  </si>
  <si>
    <t>The Chosen One</t>
  </si>
  <si>
    <t>Jongchan Kim</t>
  </si>
  <si>
    <t>Catalina Rodríguez</t>
  </si>
  <si>
    <t>nicolas fonteneau</t>
  </si>
  <si>
    <t>Patric</t>
  </si>
  <si>
    <t>Philipjfry</t>
  </si>
  <si>
    <t>狐 Jun Kiy₪hata 狐</t>
  </si>
  <si>
    <t>YouTube Gaming</t>
  </si>
  <si>
    <t>mysat</t>
  </si>
  <si>
    <t>Joe Ruffcorn</t>
  </si>
  <si>
    <t>Steve Jackson Games</t>
  </si>
  <si>
    <t>GenJ</t>
  </si>
  <si>
    <t>Joaquín Pineda</t>
  </si>
  <si>
    <t>Joseph Sbragia</t>
  </si>
  <si>
    <t>ilyas elouazzani</t>
  </si>
  <si>
    <t>Kitty</t>
  </si>
  <si>
    <t>Alissa Deeds</t>
  </si>
  <si>
    <t>하나 🐧</t>
  </si>
  <si>
    <t>Maia Sethna</t>
  </si>
  <si>
    <t>liz tran</t>
  </si>
  <si>
    <t>Zach Maskell</t>
  </si>
  <si>
    <t>Juan Marcos CR</t>
  </si>
  <si>
    <t>JEDcorp</t>
  </si>
  <si>
    <t>Moot</t>
  </si>
  <si>
    <t>Manchester United IT</t>
  </si>
  <si>
    <t>Chrissy Buckley</t>
  </si>
  <si>
    <t>NeaaR</t>
  </si>
  <si>
    <t>David Henderson</t>
  </si>
  <si>
    <t>Miranda G</t>
  </si>
  <si>
    <t>🍅 ISMAEL H. A. 🍅</t>
  </si>
  <si>
    <t>GnG_joshshemi1</t>
  </si>
  <si>
    <t>Bryan Mahoney</t>
  </si>
  <si>
    <t>DeeJai</t>
  </si>
  <si>
    <t>deboiGrezzyut</t>
  </si>
  <si>
    <t>タカシナ＠黒い砂漠</t>
  </si>
  <si>
    <t>Alexi FM</t>
  </si>
  <si>
    <t>mateo martinez</t>
  </si>
  <si>
    <t>Teya</t>
  </si>
  <si>
    <t>Jenifer Sorensen</t>
  </si>
  <si>
    <t>Kim Phillips</t>
  </si>
  <si>
    <t>The Edge of IoT</t>
  </si>
  <si>
    <t>🐻</t>
  </si>
  <si>
    <t>Holli Buehrlen</t>
  </si>
  <si>
    <t>The Hot Air Network</t>
  </si>
  <si>
    <t>KarlaILoveIt</t>
  </si>
  <si>
    <t>Whats Trending</t>
  </si>
  <si>
    <t>Untethered (Juan)</t>
  </si>
  <si>
    <t>タイムセール情報</t>
  </si>
  <si>
    <t>Garrett</t>
  </si>
  <si>
    <t>Iphone7-News,reviews</t>
  </si>
  <si>
    <t>About iPhone</t>
  </si>
  <si>
    <t>ardy</t>
  </si>
  <si>
    <t>Allan Frisk</t>
  </si>
  <si>
    <t>Pandeypriya</t>
  </si>
  <si>
    <t>Bima Laksmana Putera</t>
  </si>
  <si>
    <t>__savage ne</t>
  </si>
  <si>
    <t>The Royal Concept</t>
  </si>
  <si>
    <t>Textile Wrangler</t>
  </si>
  <si>
    <t>Javed Nathani</t>
  </si>
  <si>
    <t>Phil Corlett</t>
  </si>
  <si>
    <t>Kyle Jasmin</t>
  </si>
  <si>
    <t>Rosanna Olsen</t>
  </si>
  <si>
    <t>Paul Matusz</t>
  </si>
  <si>
    <t>The Newish PI 🐣</t>
  </si>
  <si>
    <t>Eve Forster 👩🏼‍🔬</t>
  </si>
  <si>
    <t>Micah Allen</t>
  </si>
  <si>
    <t>Andrew Robinson</t>
  </si>
  <si>
    <t>Ana Zambrana</t>
  </si>
  <si>
    <t>stephanie. maybe.</t>
  </si>
  <si>
    <t>Sitayeb Nabil</t>
  </si>
  <si>
    <t>Jonathan Morrison</t>
  </si>
  <si>
    <t>howtorecordpodcasts</t>
  </si>
  <si>
    <t>christine rigdon</t>
  </si>
  <si>
    <t>k1k3tsu</t>
  </si>
  <si>
    <t>Info Empleo Colombia</t>
  </si>
  <si>
    <t>Aleex_31000</t>
  </si>
  <si>
    <t>Darren Flowers</t>
  </si>
  <si>
    <t>J. Williams</t>
  </si>
  <si>
    <t>Bearded Aries Man</t>
  </si>
  <si>
    <t>El Libertador C/Tec</t>
  </si>
  <si>
    <t>Samsung SmartLife</t>
  </si>
  <si>
    <t>Jeff Shakeb</t>
  </si>
  <si>
    <t>Rikkee Rena</t>
  </si>
  <si>
    <t>Michelle Olson</t>
  </si>
  <si>
    <t>Paulinerz</t>
  </si>
  <si>
    <t>Billy</t>
  </si>
  <si>
    <t>Lia</t>
  </si>
  <si>
    <t>Patricia Javier</t>
  </si>
  <si>
    <t>Emily &amp; Morgan</t>
  </si>
  <si>
    <t>Q´Camello</t>
  </si>
  <si>
    <t>Josh🏝</t>
  </si>
  <si>
    <t>Andrew Jackson</t>
  </si>
  <si>
    <t>Mark W. Bennett</t>
  </si>
  <si>
    <t>Bob Taniguchi</t>
  </si>
  <si>
    <t>El Migue</t>
  </si>
  <si>
    <t>V. Manthaisangkh</t>
  </si>
  <si>
    <t>ทวีตนี้สีดำ. 최태양</t>
  </si>
  <si>
    <t>Joaquín🔥</t>
  </si>
  <si>
    <t>brown suga</t>
  </si>
  <si>
    <t>kaylynd 🔮</t>
  </si>
  <si>
    <t>Collectible Comics</t>
  </si>
  <si>
    <t>아이폰 유저! 🆔리눙</t>
  </si>
  <si>
    <t>[이불 속에서 꾸물꾸물] 준</t>
  </si>
  <si>
    <t>next year tho,</t>
  </si>
  <si>
    <t>J.T. Shepard</t>
  </si>
  <si>
    <t>Jonathan Wagner</t>
  </si>
  <si>
    <t>Between The Circles</t>
  </si>
  <si>
    <t>Matthew Barlowe</t>
  </si>
  <si>
    <t>Julian Anthony Cruz</t>
  </si>
  <si>
    <t>C4ETech</t>
  </si>
  <si>
    <t>Vighnesh Jha</t>
  </si>
  <si>
    <t>Joshua Robert Gomez</t>
  </si>
  <si>
    <t>SuperBeardBrothers</t>
  </si>
  <si>
    <t>Owen</t>
  </si>
  <si>
    <t>jessie klenk</t>
  </si>
  <si>
    <t>فِراسْ بِن مُحَمَّد</t>
  </si>
  <si>
    <t>Willian Ricardo</t>
  </si>
  <si>
    <t>Lucas da Silva</t>
  </si>
  <si>
    <t>John McDougall</t>
  </si>
  <si>
    <t>Sean Mark Mito</t>
  </si>
  <si>
    <t>xxxHydracion</t>
  </si>
  <si>
    <t>ボケて（人気）</t>
  </si>
  <si>
    <t>兒玉系岡ちゃん@遥の事が好きやけん</t>
  </si>
  <si>
    <t>Rendra Budi Setiawan</t>
  </si>
  <si>
    <t>Jamie S Carmouche</t>
  </si>
  <si>
    <t>megajhon</t>
  </si>
  <si>
    <t>FoureverProudApparel</t>
  </si>
  <si>
    <t>Nam Le 📎</t>
  </si>
  <si>
    <t>Raymond Davison III</t>
  </si>
  <si>
    <t>ウェアラブルデバイスニュースbot</t>
  </si>
  <si>
    <t>Jordan276</t>
  </si>
  <si>
    <t>Sean Frisoli</t>
  </si>
  <si>
    <t>Star Wars Galaxy</t>
  </si>
  <si>
    <t>iSHQ!P ツ 🇽🇰😍🇦🇱</t>
  </si>
  <si>
    <t>bibof </t>
  </si>
  <si>
    <t>自転車操業@大阪&amp;京都yp</t>
  </si>
  <si>
    <t>まっつん・J・</t>
  </si>
  <si>
    <t>だいだい</t>
  </si>
  <si>
    <t>Erays</t>
  </si>
  <si>
    <t>Galactic Cock</t>
  </si>
  <si>
    <t>Norcal</t>
  </si>
  <si>
    <t>Nicosss</t>
  </si>
  <si>
    <t>SMART</t>
  </si>
  <si>
    <t>Bejay Mandaya</t>
  </si>
  <si>
    <t>Christophe JOURDAN</t>
  </si>
  <si>
    <t>Scarlett Wollenmann</t>
  </si>
  <si>
    <t>SelularShop</t>
  </si>
  <si>
    <t>shaun tullock</t>
  </si>
  <si>
    <t>Gordon Kelly</t>
  </si>
  <si>
    <t>mr Nabeel</t>
  </si>
  <si>
    <t>K-POP動画</t>
  </si>
  <si>
    <t>Aa-CHAN</t>
  </si>
  <si>
    <t>M∆LIYU</t>
  </si>
  <si>
    <t>Tiempo de Equilibrio</t>
  </si>
  <si>
    <t>Sakari Castrén</t>
  </si>
  <si>
    <t>Chrome OS Guru</t>
  </si>
  <si>
    <t>🍎ｉＯＳ offers&amp;updates</t>
  </si>
  <si>
    <t>ＴƐＣＨɴoloɢy news 💻📱</t>
  </si>
  <si>
    <t>ＴЄＣＨ/ Moвιle updates</t>
  </si>
  <si>
    <t>SумвιαηƐɗєη™ (SE)</t>
  </si>
  <si>
    <t>makarand p. joshi</t>
  </si>
  <si>
    <t>ReviewRounder</t>
  </si>
  <si>
    <t>Bad Motherfucker</t>
  </si>
  <si>
    <t>ｉＯＳ/ｉＰａｄ🍏deals&amp;news</t>
  </si>
  <si>
    <t>Jamie J</t>
  </si>
  <si>
    <t>ScienceAlert</t>
  </si>
  <si>
    <t>Olivier RAYMOND</t>
  </si>
  <si>
    <t>Ｗ ! ＮＤＯШＳ ₁₀ ＰＣ news</t>
  </si>
  <si>
    <t>Djamé</t>
  </si>
  <si>
    <t>Kaby Haswell d'Euler</t>
  </si>
  <si>
    <t>SKLafon🇪🇺</t>
  </si>
  <si>
    <t>Nicolas Holzschuch</t>
  </si>
  <si>
    <t>ＷＩИＤＯＷs  ⁷/⁸/１０ news</t>
  </si>
  <si>
    <t>ｉＰＨＯＮＥ🍎news &amp; deals</t>
  </si>
  <si>
    <t>Buzz Gossip</t>
  </si>
  <si>
    <t>Youssra Adraoui</t>
  </si>
  <si>
    <t>映画・試写会情報</t>
  </si>
  <si>
    <t>Corentin</t>
  </si>
  <si>
    <t>SpinHit</t>
  </si>
  <si>
    <t>ＷＩＮＤＯＷＳ ＰＨＯＮΞ news</t>
  </si>
  <si>
    <t>🍓 BLΔCKßƐRЯY news</t>
  </si>
  <si>
    <t>Cedric</t>
  </si>
  <si>
    <t>Wilbert Varquez</t>
  </si>
  <si>
    <t>You Tech</t>
  </si>
  <si>
    <t>αɴＤＲＯＩＤ 🤖 blog</t>
  </si>
  <si>
    <t>Jacob Miller 🇨🇦</t>
  </si>
  <si>
    <t>Juliette Cohignac</t>
  </si>
  <si>
    <t>PlმყBօօƙEძεղ™ (PBE)</t>
  </si>
  <si>
    <t>JʌvʌEժεռ™ (JE)</t>
  </si>
  <si>
    <t>G૦૦Gℓε ＡＮＤЯＯＩＤ🤖news</t>
  </si>
  <si>
    <t>선호, 유.</t>
  </si>
  <si>
    <t>m u n f e s s</t>
  </si>
  <si>
    <t>ＧＡＤＧＥＴｓ, ШΞΛЯables ⌚</t>
  </si>
  <si>
    <t>FOEX</t>
  </si>
  <si>
    <t>Joanne Smith</t>
  </si>
  <si>
    <t>Dubois</t>
  </si>
  <si>
    <t>Del</t>
  </si>
  <si>
    <t>Mathis</t>
  </si>
  <si>
    <t>houvet nadege</t>
  </si>
  <si>
    <t>shefali tiwari</t>
  </si>
  <si>
    <t>Abhishek</t>
  </si>
  <si>
    <t>JΣΠΠΔ♻</t>
  </si>
  <si>
    <t>Clementine Salon</t>
  </si>
  <si>
    <t>jan gloeckner</t>
  </si>
  <si>
    <t>Da Vinci Staffing</t>
  </si>
  <si>
    <t>Bitch, please..</t>
  </si>
  <si>
    <t>Jenni McKenzie</t>
  </si>
  <si>
    <t>🤖 AהＤＲＯＩＤ updates</t>
  </si>
  <si>
    <t>ｍ ʌｃＯＳ (Sierra) ｎｅｗｓ</t>
  </si>
  <si>
    <t>ＡＰＰＬＥ(iOS+macOS)ｎｅｗｓ</t>
  </si>
  <si>
    <t>MιcroѕoғтＷＩＮＤＯＷＳnews</t>
  </si>
  <si>
    <t>🤖 Λ ＮＤＲＯＩＤ 🤖 news</t>
  </si>
  <si>
    <t>i7N /Lilian/</t>
  </si>
  <si>
    <t>ɑпＤｒｏｉｄ 🤖 updates</t>
  </si>
  <si>
    <t>Jackson Sievwright</t>
  </si>
  <si>
    <t>ArchitectureActu</t>
  </si>
  <si>
    <t>Quentin Rolland</t>
  </si>
  <si>
    <t>Kamalu Manango</t>
  </si>
  <si>
    <t>OPI</t>
  </si>
  <si>
    <t>ZHURNAL MK</t>
  </si>
  <si>
    <t>Twee.at</t>
  </si>
  <si>
    <t>J&amp;P News</t>
  </si>
  <si>
    <t>Karl Karli</t>
  </si>
  <si>
    <t>martin</t>
  </si>
  <si>
    <t>Mejdi M.</t>
  </si>
  <si>
    <t>Notícias de Games</t>
  </si>
  <si>
    <t>mehmet ali ulusoy</t>
  </si>
  <si>
    <t>IGIRUKWAYO CAZORLA J</t>
  </si>
  <si>
    <t>MrChonchon</t>
  </si>
  <si>
    <t>donhanzo</t>
  </si>
  <si>
    <t>Thailand</t>
  </si>
  <si>
    <t>Matt Henderson</t>
  </si>
  <si>
    <t>Partygramm</t>
  </si>
  <si>
    <t>Frank Biggerstaff</t>
  </si>
  <si>
    <t>mira wilder</t>
  </si>
  <si>
    <t>Shamair Boxdale</t>
  </si>
  <si>
    <t>Ericktemps</t>
  </si>
  <si>
    <t>Tommy Tran</t>
  </si>
  <si>
    <t>My Info</t>
  </si>
  <si>
    <t>Aryana Hamblett</t>
  </si>
  <si>
    <t>Brandi Palmer</t>
  </si>
  <si>
    <t>agnes</t>
  </si>
  <si>
    <t>Follower Mob 🤖</t>
  </si>
  <si>
    <t>Jemel Fanfan</t>
  </si>
  <si>
    <t>ISTHATHER</t>
  </si>
  <si>
    <t>Geevonchi</t>
  </si>
  <si>
    <t>Bülent</t>
  </si>
  <si>
    <t>Evildoom666</t>
  </si>
  <si>
    <t>Carol Lorenzzetti</t>
  </si>
  <si>
    <t>Keizo Nishi</t>
  </si>
  <si>
    <t>Cheri Davis</t>
  </si>
  <si>
    <t>UPrising Dance Crew</t>
  </si>
  <si>
    <t>Arrgym</t>
  </si>
  <si>
    <t>josh 🍴</t>
  </si>
  <si>
    <t>Yannick Chris</t>
  </si>
  <si>
    <t>Caitlyn Bailey</t>
  </si>
  <si>
    <t>MR.techno</t>
  </si>
  <si>
    <t>المحترف</t>
  </si>
  <si>
    <t>くろさき</t>
  </si>
  <si>
    <t>あられ</t>
  </si>
  <si>
    <t>Randy Roy Patrick</t>
  </si>
  <si>
    <t>Ŧαπ†øʍ_ωølŦ</t>
  </si>
  <si>
    <t>Aristides Martin</t>
  </si>
  <si>
    <t>Kustayn3</t>
  </si>
  <si>
    <t>Kolawole</t>
  </si>
  <si>
    <t>CapitalCigar&amp;Tobacco</t>
  </si>
  <si>
    <t>Brenda Zavala</t>
  </si>
  <si>
    <t>Mìηηìε</t>
  </si>
  <si>
    <t> Dennis_Pham </t>
  </si>
  <si>
    <t>Valerieeee</t>
  </si>
  <si>
    <t>aurora</t>
  </si>
  <si>
    <t>Maria I Giraldo</t>
  </si>
  <si>
    <t>The Lovely Glass Jar</t>
  </si>
  <si>
    <t>Sarah mweep</t>
  </si>
  <si>
    <t>The Vamps</t>
  </si>
  <si>
    <t>5 Seconds Of Summer</t>
  </si>
  <si>
    <t>The Tide</t>
  </si>
  <si>
    <t>Aleem Ahmed</t>
  </si>
  <si>
    <t>Jennifer Cameron</t>
  </si>
  <si>
    <t>Revls 👑</t>
  </si>
  <si>
    <t>Vital</t>
  </si>
  <si>
    <t>Dave Pickel</t>
  </si>
  <si>
    <t>TéChs4Yoù</t>
  </si>
  <si>
    <t>Donna Tempelman</t>
  </si>
  <si>
    <t>Coffee</t>
  </si>
  <si>
    <t>scott bushman</t>
  </si>
  <si>
    <t>MRS</t>
  </si>
  <si>
    <t>Jordan ツ</t>
  </si>
  <si>
    <t>Jezz</t>
  </si>
  <si>
    <t>MAROKINO</t>
  </si>
  <si>
    <t>Daniel Pineda</t>
  </si>
  <si>
    <t>mohamed boukadida</t>
  </si>
  <si>
    <t>Rate My Book</t>
  </si>
  <si>
    <t>Ashley Cintron</t>
  </si>
  <si>
    <t>Tijucan</t>
  </si>
  <si>
    <t>PWN3D™ ¯\_(ツ)_/¯</t>
  </si>
  <si>
    <t>iamtGod007</t>
  </si>
  <si>
    <t>Salvatore Livecchi</t>
  </si>
  <si>
    <t>Mahendra Palsule</t>
  </si>
  <si>
    <t>Shira Ovide</t>
  </si>
  <si>
    <t>Lamia Balfe</t>
  </si>
  <si>
    <t>Jigar Mehta</t>
  </si>
  <si>
    <t>Singapore Dive</t>
  </si>
  <si>
    <t>Fontana monique</t>
  </si>
  <si>
    <t>Christophe</t>
  </si>
  <si>
    <t>Nico'</t>
  </si>
  <si>
    <t>J🦄</t>
  </si>
  <si>
    <t>Informatica Alemany</t>
  </si>
  <si>
    <t>Sebastien Corberon</t>
  </si>
  <si>
    <t>Matt Jones</t>
  </si>
  <si>
    <t>ab dou</t>
  </si>
  <si>
    <t>📿bijoux ambre</t>
  </si>
  <si>
    <t>Anti gynécomastie</t>
  </si>
  <si>
    <t>SARBACANE</t>
  </si>
  <si>
    <t>Têtes à claques</t>
  </si>
  <si>
    <t>Motorola Bee</t>
  </si>
  <si>
    <t>MIGUEL JESUS</t>
  </si>
  <si>
    <t>androidsis.com</t>
  </si>
  <si>
    <t>Best of Galaxies 🌌</t>
  </si>
  <si>
    <t>JROL</t>
  </si>
  <si>
    <t>Marcel Mangoubi</t>
  </si>
  <si>
    <t>Bruno</t>
  </si>
  <si>
    <t>n÷cky εїз</t>
  </si>
  <si>
    <t>เรียกฉันว่าเมียเซฮุน</t>
  </si>
  <si>
    <t>rehili mahmoud</t>
  </si>
  <si>
    <t>Pro Android</t>
  </si>
  <si>
    <t>HardSonicStorm</t>
  </si>
  <si>
    <t>nika kokoevi</t>
  </si>
  <si>
    <t>Janie Marylynn Sims</t>
  </si>
  <si>
    <t>liko gaming</t>
  </si>
  <si>
    <t>Simran Kaur</t>
  </si>
  <si>
    <t>KingsolitR</t>
  </si>
  <si>
    <t>WelcomeHomeBx</t>
  </si>
  <si>
    <t>Indie</t>
  </si>
  <si>
    <t>Waleed</t>
  </si>
  <si>
    <t>Siimpleinc</t>
  </si>
  <si>
    <t>BitFeed</t>
  </si>
  <si>
    <t>Berthe</t>
  </si>
  <si>
    <t>Virginie</t>
  </si>
  <si>
    <t>MayFlashfly</t>
  </si>
  <si>
    <t>Jung Juribouuu</t>
  </si>
  <si>
    <t>Geek Output</t>
  </si>
  <si>
    <t>JamsPlay.com</t>
  </si>
  <si>
    <t>John Goldberg</t>
  </si>
  <si>
    <t>Let Me Love 열 💋</t>
  </si>
  <si>
    <t>SleepingWolf</t>
  </si>
  <si>
    <t>SMent_EXO!</t>
  </si>
  <si>
    <t>하큥이</t>
  </si>
  <si>
    <t>Samsung Pro France</t>
  </si>
  <si>
    <t>Jesus Aleu Martin</t>
  </si>
  <si>
    <t>P. J. Benney</t>
  </si>
  <si>
    <t>Ellen C Maze Sallas</t>
  </si>
  <si>
    <t>lahcene nouali</t>
  </si>
  <si>
    <t>Fabián Stegmaier 🔵</t>
  </si>
  <si>
    <t>MarioAlberto™</t>
  </si>
  <si>
    <t>Victor</t>
  </si>
  <si>
    <t>Kate Brennan</t>
  </si>
  <si>
    <t>Drip</t>
  </si>
  <si>
    <t>¡¡交性ミナコ# Mastro</t>
  </si>
  <si>
    <t>TacVapeGirls</t>
  </si>
  <si>
    <t>fuck ya'll !!</t>
  </si>
  <si>
    <t>lindasari</t>
  </si>
  <si>
    <t>Stacey Fields</t>
  </si>
  <si>
    <t>YaRx zMega/founder</t>
  </si>
  <si>
    <t>Niall's Princess(:</t>
  </si>
  <si>
    <t>First Port Marketing</t>
  </si>
  <si>
    <t>DJ KONIC</t>
  </si>
  <si>
    <t>Büşra Kırkpantur</t>
  </si>
  <si>
    <t>abercrombie &amp; FISH</t>
  </si>
  <si>
    <t>J O Dennis TheeGreat</t>
  </si>
  <si>
    <t>Little Einsteins™</t>
  </si>
  <si>
    <t>Felipe Echague A.</t>
  </si>
  <si>
    <t>Loskitoo</t>
  </si>
  <si>
    <t>Cathy Best</t>
  </si>
  <si>
    <t>Juan F Larghi</t>
  </si>
  <si>
    <t>Patryk mlotkowski</t>
  </si>
  <si>
    <t>Manu</t>
  </si>
  <si>
    <t>Jhon Garcia</t>
  </si>
  <si>
    <t>Renee Augustine</t>
  </si>
  <si>
    <t>유래온</t>
  </si>
  <si>
    <t>[반동결] 하미 🐰</t>
  </si>
  <si>
    <t>XO jess</t>
  </si>
  <si>
    <t>Verizon Support</t>
  </si>
  <si>
    <t>Josh Smith</t>
  </si>
  <si>
    <t>광판</t>
  </si>
  <si>
    <t>Lemaire Eric</t>
  </si>
  <si>
    <t>kati messast</t>
  </si>
  <si>
    <t>INFO CELL</t>
  </si>
  <si>
    <t>Matt'</t>
  </si>
  <si>
    <t>Dani 🔥</t>
  </si>
  <si>
    <t>민석아생일축하해❤포로리</t>
  </si>
  <si>
    <t>하율</t>
  </si>
  <si>
    <t>[동결]와이키키</t>
  </si>
  <si>
    <t>Lumosﾟ.*･｡☆</t>
  </si>
  <si>
    <t>Sandrine cassie mini</t>
  </si>
  <si>
    <t>Jorge Garduño</t>
  </si>
  <si>
    <t>Janet Quaglia</t>
  </si>
  <si>
    <t>Dr. Joseph Massimino</t>
  </si>
  <si>
    <t>(céline&amp;ludo:)</t>
  </si>
  <si>
    <t>MathChief</t>
  </si>
  <si>
    <t>Malone</t>
  </si>
  <si>
    <t>Mingo</t>
  </si>
  <si>
    <t>Jack Henry Young</t>
  </si>
  <si>
    <t>🌹수리</t>
  </si>
  <si>
    <t>mcehla</t>
  </si>
  <si>
    <t>hamza</t>
  </si>
  <si>
    <t>Abdessamad</t>
  </si>
  <si>
    <t>Josh</t>
  </si>
  <si>
    <t>Luc</t>
  </si>
  <si>
    <t>해파리젤</t>
  </si>
  <si>
    <t>DODOINFO</t>
  </si>
  <si>
    <t>죠니 루와</t>
  </si>
  <si>
    <t>israel diarte</t>
  </si>
  <si>
    <t>PLaYx</t>
  </si>
  <si>
    <t>ロボット情報</t>
  </si>
  <si>
    <t>지뇽😻</t>
  </si>
  <si>
    <t>제이</t>
  </si>
  <si>
    <t>NivelVirtual</t>
  </si>
  <si>
    <t>Julia Stueber</t>
  </si>
  <si>
    <t>hossine4444</t>
  </si>
  <si>
    <t>Aud y Seg Informátic</t>
  </si>
  <si>
    <t>JesseSifuentes</t>
  </si>
  <si>
    <t>Carmelo Beltrán</t>
  </si>
  <si>
    <t>:: 핑크 ::</t>
  </si>
  <si>
    <t>HongwonTH</t>
  </si>
  <si>
    <t>Lado.mx</t>
  </si>
  <si>
    <t>PixelWarriorFR</t>
  </si>
  <si>
    <t>Dev •Adrien • PCFR</t>
  </si>
  <si>
    <t>George Omondi</t>
  </si>
  <si>
    <t>Charlamagne Tha God</t>
  </si>
  <si>
    <t>Kwasi Addai</t>
  </si>
  <si>
    <t>VR Heads</t>
  </si>
  <si>
    <t>T-Bone (301)(413)</t>
  </si>
  <si>
    <t>Therealnyeb</t>
  </si>
  <si>
    <t>insane</t>
  </si>
  <si>
    <t>KNOCK KNOCK!'</t>
  </si>
  <si>
    <t>DBillz</t>
  </si>
  <si>
    <t>Channel 360</t>
  </si>
  <si>
    <t>Cléa.</t>
  </si>
  <si>
    <t>宇宙ビジネス情報</t>
  </si>
  <si>
    <t>чумгак|22</t>
  </si>
  <si>
    <t>°™Кукла BTS™××</t>
  </si>
  <si>
    <t>чупра</t>
  </si>
  <si>
    <t>Willie Manchester</t>
  </si>
  <si>
    <t>Eliza Song</t>
  </si>
  <si>
    <t>Chel Gean Boniao</t>
  </si>
  <si>
    <t>Mz Nicole Clinton</t>
  </si>
  <si>
    <t>Victoria ✨</t>
  </si>
  <si>
    <t>J.🥀🖤</t>
  </si>
  <si>
    <t>Sittiphol Phanvilai</t>
  </si>
  <si>
    <t>ridz</t>
  </si>
  <si>
    <t>Jovanny.</t>
  </si>
  <si>
    <t>Misunderstood Cutie</t>
  </si>
  <si>
    <t>Mike Shepherd</t>
  </si>
  <si>
    <t>LJ2E</t>
  </si>
  <si>
    <t>huangni</t>
  </si>
  <si>
    <t>Настя Шестакова</t>
  </si>
  <si>
    <t>Yolanda Fitzgerald</t>
  </si>
  <si>
    <t>Jessica Rooney</t>
  </si>
  <si>
    <t>Emily Rose</t>
  </si>
  <si>
    <t>Lil_Shawty♥</t>
  </si>
  <si>
    <t>Leah Leah Bo Beah</t>
  </si>
  <si>
    <t>|-/Ḏ∆ŦƧȻⱵɄⱢȾƵƇⱤ∇Ƴ|-/</t>
  </si>
  <si>
    <t>Alexis75</t>
  </si>
  <si>
    <t>association</t>
  </si>
  <si>
    <t>consultant</t>
  </si>
  <si>
    <t>Lyssor(Joan)</t>
  </si>
  <si>
    <t>Warren Langford</t>
  </si>
  <si>
    <t>High Court Taxi Enfo</t>
  </si>
  <si>
    <t>سلطان الشعالي</t>
  </si>
  <si>
    <t>مها</t>
  </si>
  <si>
    <t>Theo</t>
  </si>
  <si>
    <t>Mozi🤘👽</t>
  </si>
  <si>
    <t>EMPIRE GAMING GFX</t>
  </si>
  <si>
    <t>Karim ®</t>
  </si>
  <si>
    <t>👑Maya💜</t>
  </si>
  <si>
    <t>Deku-kun♎</t>
  </si>
  <si>
    <t>AJ+</t>
  </si>
  <si>
    <t>NASA</t>
  </si>
  <si>
    <t>Just10</t>
  </si>
  <si>
    <t>u-i-tech</t>
  </si>
  <si>
    <t>abido</t>
  </si>
  <si>
    <t>Tyrel Jackson Will</t>
  </si>
  <si>
    <t>Elodie Connor</t>
  </si>
  <si>
    <t>John Sandoval</t>
  </si>
  <si>
    <t>Markus Kasanmascheff</t>
  </si>
  <si>
    <t>Pedro Acevedo</t>
  </si>
  <si>
    <t>JAMESGAMING</t>
  </si>
  <si>
    <t>✨I R V I N G. B.✨</t>
  </si>
  <si>
    <t>@ GRAND _ MONSIEUR</t>
  </si>
  <si>
    <t>Jeremstar</t>
  </si>
  <si>
    <t>Eddy Deridder</t>
  </si>
  <si>
    <t>Jaswinder S Khalsa</t>
  </si>
  <si>
    <t>O'Tacos🌯🍟</t>
  </si>
  <si>
    <t>Psycko Walk</t>
  </si>
  <si>
    <t>Fabrice Noléo</t>
  </si>
  <si>
    <t>Spike Saeba</t>
  </si>
  <si>
    <t>abdoul malik</t>
  </si>
  <si>
    <t>Zaryab Khan</t>
  </si>
  <si>
    <t>Cyber Security News</t>
  </si>
  <si>
    <t>Ramon Herencia</t>
  </si>
  <si>
    <t>Funko</t>
  </si>
  <si>
    <t>joseph auerbach</t>
  </si>
  <si>
    <t>Jackson Scott</t>
  </si>
  <si>
    <t>Mubdae</t>
  </si>
  <si>
    <t>Alexis EL 💯</t>
  </si>
  <si>
    <t>Ersoy-CH</t>
  </si>
  <si>
    <t>Swisscom AG</t>
  </si>
  <si>
    <t>izona</t>
  </si>
  <si>
    <t>Justin Ackerman</t>
  </si>
  <si>
    <t>Mary's two step</t>
  </si>
  <si>
    <t>Hubble</t>
  </si>
  <si>
    <t>Jorge Páez</t>
  </si>
  <si>
    <t>Yannis Fraselle</t>
  </si>
  <si>
    <t>Geronimo</t>
  </si>
  <si>
    <t>Florence Porcel</t>
  </si>
  <si>
    <t>Julien 'Guerini' G.</t>
  </si>
  <si>
    <t>Benjamin</t>
  </si>
  <si>
    <t>Tragadagadagada2001</t>
  </si>
  <si>
    <t>Jacob 🎶</t>
  </si>
  <si>
    <t>AHDACCORD</t>
  </si>
  <si>
    <t>David Duhamel</t>
  </si>
  <si>
    <t>Le Café du Geek</t>
  </si>
  <si>
    <t>God-Body 👑🗿HTTR!</t>
  </si>
  <si>
    <t>Khadijah🇯🇲</t>
  </si>
  <si>
    <t>Queen 👑✨</t>
  </si>
  <si>
    <t>ポップアップガール♪</t>
  </si>
  <si>
    <t>جواين</t>
  </si>
  <si>
    <t>Baek Hardy</t>
  </si>
  <si>
    <t>rich_homie_chells</t>
  </si>
  <si>
    <t>Astrone 🌠 🦄</t>
  </si>
  <si>
    <t>Tia Tia Talyiah</t>
  </si>
  <si>
    <t>AngelicaMarie</t>
  </si>
  <si>
    <t>Evan Ritz</t>
  </si>
  <si>
    <t>Simon</t>
  </si>
  <si>
    <t>Carlo Cudicini</t>
  </si>
  <si>
    <t>sisilia</t>
  </si>
  <si>
    <t>McIntyre and Company</t>
  </si>
  <si>
    <t>Natalie Walter</t>
  </si>
  <si>
    <t>dushyant gadewal</t>
  </si>
  <si>
    <t>Are You An Android</t>
  </si>
  <si>
    <t>Kenzi Faith :))((:</t>
  </si>
  <si>
    <t>Sobey Monter</t>
  </si>
  <si>
    <t>After Hours Data™</t>
  </si>
  <si>
    <t>Garren</t>
  </si>
  <si>
    <t>Wearzilla</t>
  </si>
  <si>
    <t>Mr. Wright</t>
  </si>
  <si>
    <t>marcel</t>
  </si>
  <si>
    <t>Jacob Thompson</t>
  </si>
  <si>
    <t>TUTORIEL (DJ)</t>
  </si>
  <si>
    <t>TogolaisFX 💪</t>
  </si>
  <si>
    <t>Galaxy Rim</t>
  </si>
  <si>
    <t>Tarfall Tittle</t>
  </si>
  <si>
    <t>Ruth Hopkins</t>
  </si>
  <si>
    <t>ねこナビ編集部@VR動画公開中</t>
  </si>
  <si>
    <t>Shin Hieftje</t>
  </si>
  <si>
    <t>Alexis Diaz</t>
  </si>
  <si>
    <t>#Loveyourself</t>
  </si>
  <si>
    <t>Neil Wood</t>
  </si>
  <si>
    <t>A.J. Roberts</t>
  </si>
  <si>
    <t>ju</t>
  </si>
  <si>
    <t>BillyFish Books</t>
  </si>
  <si>
    <t>Alejandra Rosas</t>
  </si>
  <si>
    <t>Janet Lee</t>
  </si>
  <si>
    <t>Telmovil Nicaragua</t>
  </si>
  <si>
    <t>Techtra</t>
  </si>
  <si>
    <t>Ertan</t>
  </si>
  <si>
    <t>KRB</t>
  </si>
  <si>
    <t>Ahmed Asl</t>
  </si>
  <si>
    <t>moses vihumbira</t>
  </si>
  <si>
    <t>mustafa chajii</t>
  </si>
  <si>
    <t>Gabbss</t>
  </si>
  <si>
    <t>Vanna</t>
  </si>
  <si>
    <t>Kassiy Marie Brown™</t>
  </si>
  <si>
    <t>Frida Diaz Tavera</t>
  </si>
  <si>
    <t>We Love Valerian</t>
  </si>
  <si>
    <t>заднuцаМорuартu</t>
  </si>
  <si>
    <t>Yuniar Haryati</t>
  </si>
  <si>
    <t>GeeZeR™ #jasamprvni™</t>
  </si>
  <si>
    <t>Apple Streem</t>
  </si>
  <si>
    <t>Aura York</t>
  </si>
  <si>
    <t>dreams</t>
  </si>
  <si>
    <t>Vanessa</t>
  </si>
  <si>
    <t>caarlos riveera</t>
  </si>
  <si>
    <t>sharon chamberlin</t>
  </si>
  <si>
    <t>Opine●IT</t>
  </si>
  <si>
    <t>boulaazaim</t>
  </si>
  <si>
    <t>Ital-IoT</t>
  </si>
  <si>
    <t>邦ROCK!!</t>
  </si>
  <si>
    <t>Dinh Vu 17</t>
  </si>
  <si>
    <t>🐍</t>
  </si>
  <si>
    <t>TECHVU</t>
  </si>
  <si>
    <t>almustakil</t>
  </si>
  <si>
    <t>Temp</t>
  </si>
  <si>
    <t>Théo S</t>
  </si>
  <si>
    <t>stevie dambra</t>
  </si>
  <si>
    <t>Lee</t>
  </si>
  <si>
    <t>Natalie Q. Rold</t>
  </si>
  <si>
    <t>BEAUTiFUL.DiSASTER</t>
  </si>
  <si>
    <t>SEO/Webマーケティングの検さぽ！</t>
  </si>
  <si>
    <t>Charles Litster</t>
  </si>
  <si>
    <t>Chris Farrell</t>
  </si>
  <si>
    <t>EDIMO PEREIRA</t>
  </si>
  <si>
    <t>Edward Davies</t>
  </si>
  <si>
    <t>Khalid BenHamza</t>
  </si>
  <si>
    <t>+233Billionaire💯💰</t>
  </si>
  <si>
    <t>PacoLoco#ApiTroll</t>
  </si>
  <si>
    <t>Inés Quintero</t>
  </si>
  <si>
    <t>Jamie</t>
  </si>
  <si>
    <t>The Wearable Techie</t>
  </si>
  <si>
    <t>Appils🇪🇺</t>
  </si>
  <si>
    <t>Snakeyes11</t>
  </si>
  <si>
    <t>Jessica Kays</t>
  </si>
  <si>
    <t>Mouha kane</t>
  </si>
  <si>
    <t>Eternos</t>
  </si>
  <si>
    <t>Jun Shimada</t>
  </si>
  <si>
    <t>momonga</t>
  </si>
  <si>
    <t>Briana Bertalotto</t>
  </si>
  <si>
    <t>Manchester Utd News</t>
  </si>
  <si>
    <t>Jake Evans</t>
  </si>
  <si>
    <t>j9</t>
  </si>
  <si>
    <t>Karl</t>
  </si>
  <si>
    <t>Casey Neistat</t>
  </si>
  <si>
    <t>⚓️Val⚓️</t>
  </si>
  <si>
    <t>L. A. Body Massage</t>
  </si>
  <si>
    <t>BABY GURL</t>
  </si>
  <si>
    <t>The Feed</t>
  </si>
  <si>
    <t>Mary J. Blige Source</t>
  </si>
  <si>
    <t>カズキ</t>
  </si>
  <si>
    <t>Jimmy Truong</t>
  </si>
  <si>
    <t>Engadget</t>
  </si>
  <si>
    <t>Ashton Bingham</t>
  </si>
  <si>
    <t>Randall  Magley</t>
  </si>
  <si>
    <t>CitizenoftheWorld</t>
  </si>
  <si>
    <t>Reg Saddler</t>
  </si>
  <si>
    <t>smythe...</t>
  </si>
  <si>
    <t>Bruce P. Knight</t>
  </si>
  <si>
    <t>Zerito</t>
  </si>
  <si>
    <t>Chris Kyle</t>
  </si>
  <si>
    <t>El Doc.</t>
  </si>
  <si>
    <t>UNSCRAMBLE</t>
  </si>
  <si>
    <t>Ms. Jones</t>
  </si>
  <si>
    <t>_Roqkstar 23_</t>
  </si>
  <si>
    <t>David Rosenzweig</t>
  </si>
  <si>
    <t>Alix Reilly</t>
  </si>
  <si>
    <t>Jada Marie</t>
  </si>
  <si>
    <t>DrinkDocker</t>
  </si>
  <si>
    <t>🍑너무너무너무 복숭아적 인간 제이</t>
  </si>
  <si>
    <t>♕Destany Ferrara♕</t>
  </si>
  <si>
    <t>Martin Roseman</t>
  </si>
  <si>
    <t>Chelsey Torres</t>
  </si>
  <si>
    <t>MobilityScooterSpain</t>
  </si>
  <si>
    <t>John Felix</t>
  </si>
  <si>
    <t>Nur Fitri Rachmawati</t>
  </si>
  <si>
    <t>[반흍]꾸미💣</t>
  </si>
  <si>
    <t>Ted Grosch</t>
  </si>
  <si>
    <t>Smart Tech</t>
  </si>
  <si>
    <t>Rene Hache</t>
  </si>
  <si>
    <t>mobile.tv</t>
  </si>
  <si>
    <t>3D Bee</t>
  </si>
  <si>
    <t>Google Plus Bee</t>
  </si>
  <si>
    <t>Saheliano Salim</t>
  </si>
  <si>
    <t>happywheelsvideogame</t>
  </si>
  <si>
    <t>Noticias Puntual</t>
  </si>
  <si>
    <t>Le Bounty</t>
  </si>
  <si>
    <t>라연</t>
  </si>
  <si>
    <t>Jeff Dial</t>
  </si>
  <si>
    <t>Samuel Sangyina</t>
  </si>
  <si>
    <t>nintendo e3</t>
  </si>
  <si>
    <t>GGlassFan</t>
  </si>
  <si>
    <t>bennyb</t>
  </si>
  <si>
    <t>Céline D.</t>
  </si>
  <si>
    <t>Nintendo Bee</t>
  </si>
  <si>
    <t>오드</t>
  </si>
  <si>
    <t>Top Dog Market</t>
  </si>
  <si>
    <t>CT News Buzz</t>
  </si>
  <si>
    <t>종대봉봉👀</t>
  </si>
  <si>
    <t>Annette Smith ☄</t>
  </si>
  <si>
    <t>Jurriaan Schokker</t>
  </si>
  <si>
    <t>DAZN ダ・ゾーン ヘルプ</t>
  </si>
  <si>
    <t>ルッシュ</t>
  </si>
  <si>
    <t>뫄뫄</t>
  </si>
  <si>
    <t>jesus lopez cariño</t>
  </si>
  <si>
    <t>Megan Bartoush</t>
  </si>
  <si>
    <t>Antoine Viel</t>
  </si>
  <si>
    <t>Nos Bons Plans</t>
  </si>
  <si>
    <t>Delaney Coles</t>
  </si>
  <si>
    <t>laur</t>
  </si>
  <si>
    <t>Zac</t>
  </si>
  <si>
    <t>Art Feels</t>
  </si>
  <si>
    <t>J🌸</t>
  </si>
  <si>
    <t>Fléodon</t>
  </si>
  <si>
    <t>Gary Fung</t>
  </si>
  <si>
    <t>Kayla Evans</t>
  </si>
  <si>
    <t>Ashley Bone</t>
  </si>
  <si>
    <t>Lynda Lucas</t>
  </si>
  <si>
    <t>nikki f.</t>
  </si>
  <si>
    <t>Deedee smith</t>
  </si>
  <si>
    <t>XiaoHui</t>
  </si>
  <si>
    <t>#TeamMathieuMichel</t>
  </si>
  <si>
    <t>Ema~Hakudimu Yuuba🌸</t>
  </si>
  <si>
    <t>J Ricardo Galindo</t>
  </si>
  <si>
    <t>soufi</t>
  </si>
  <si>
    <t>SafeUnlockCode</t>
  </si>
  <si>
    <t>• Adrien •</t>
  </si>
  <si>
    <t>따흐흑</t>
  </si>
  <si>
    <t>#ColoringBook</t>
  </si>
  <si>
    <t>yoyaku</t>
  </si>
  <si>
    <t>えりおるん（アジェンダチーム）</t>
  </si>
  <si>
    <t>Asexual Resource</t>
  </si>
  <si>
    <t>Google Bee</t>
  </si>
  <si>
    <t>Gary Loper</t>
  </si>
  <si>
    <t>Tacos du 95</t>
  </si>
  <si>
    <t>アメコミライフ</t>
  </si>
  <si>
    <t>J.A.R.V.I.S</t>
  </si>
  <si>
    <t>J_Evriyanto®</t>
  </si>
  <si>
    <t>Sujets de Pythagore</t>
  </si>
  <si>
    <t>Tor Chanon 🐝</t>
  </si>
  <si>
    <t>jxoshbbh</t>
  </si>
  <si>
    <t>배켜메이.♡</t>
  </si>
  <si>
    <t>CHΛNHome찬열1127</t>
  </si>
  <si>
    <t>ร่างแทบพัง</t>
  </si>
  <si>
    <t>Daking</t>
  </si>
  <si>
    <t>🐰💌🌈❁</t>
  </si>
  <si>
    <t>Small_healthy_life</t>
  </si>
  <si>
    <t>George Miller</t>
  </si>
  <si>
    <t>Gadgety | גאדג'טי</t>
  </si>
  <si>
    <t>miiswu</t>
  </si>
  <si>
    <t>Nick Stewart</t>
  </si>
  <si>
    <t>SULUT Network</t>
  </si>
  <si>
    <t>bilal</t>
  </si>
  <si>
    <t>บพ</t>
  </si>
  <si>
    <t>นีนี่🐻</t>
  </si>
  <si>
    <t>Stevie J(Consultant)</t>
  </si>
  <si>
    <t>Maxime Duprez</t>
  </si>
  <si>
    <t>Renate Schneble</t>
  </si>
  <si>
    <t>Chari in Wonderland</t>
  </si>
  <si>
    <t>ELYSIUM</t>
  </si>
  <si>
    <t>ランキング急上昇情報</t>
  </si>
  <si>
    <t>✨Bri✨</t>
  </si>
  <si>
    <t>@ J O N  M O R T E R</t>
  </si>
  <si>
    <t>Justin Stuckey</t>
  </si>
  <si>
    <t>taylor crowe</t>
  </si>
  <si>
    <t>WinBuzzer</t>
  </si>
  <si>
    <t>GIVING ACCOUNT AWAY!</t>
  </si>
  <si>
    <t>LoMi</t>
  </si>
  <si>
    <t>Peyton Abernathy</t>
  </si>
  <si>
    <t>✨Johanna McKnight❤✨</t>
  </si>
  <si>
    <t>DJ</t>
  </si>
  <si>
    <t>Frank-Isco ⚽️</t>
  </si>
  <si>
    <t>Ross Stephens</t>
  </si>
  <si>
    <t>RecklessRachel</t>
  </si>
  <si>
    <t>Senior Elite</t>
  </si>
  <si>
    <t>Naté Tayanna ♑️</t>
  </si>
  <si>
    <t>BAPBABY_THAILAND</t>
  </si>
  <si>
    <t>N•FLU•N•SR</t>
  </si>
  <si>
    <t>♡Diana</t>
  </si>
  <si>
    <t>PAUUUUUUL</t>
  </si>
  <si>
    <t>wilson mathis</t>
  </si>
  <si>
    <t>tyler schmid</t>
  </si>
  <si>
    <t>Susan Miller</t>
  </si>
  <si>
    <t>Vicky</t>
  </si>
  <si>
    <t>Adorna Hart</t>
  </si>
  <si>
    <t>Karly Romano</t>
  </si>
  <si>
    <t>Glee Memories</t>
  </si>
  <si>
    <t>Areena Smith</t>
  </si>
  <si>
    <t>Syndacade ll</t>
  </si>
  <si>
    <t>Crazy_N_Alabama</t>
  </si>
  <si>
    <t>Justinas Joksas</t>
  </si>
  <si>
    <t>Narcissa</t>
  </si>
  <si>
    <t>Tiera❤</t>
  </si>
  <si>
    <t>Sookie</t>
  </si>
  <si>
    <t>Caitlin Rackley</t>
  </si>
  <si>
    <t>Ms. Swift</t>
  </si>
  <si>
    <t>☹ ZAYN ☹</t>
  </si>
  <si>
    <t>LondonTownTv</t>
  </si>
  <si>
    <t>emma(exams)</t>
  </si>
  <si>
    <t>Robbie Velez Series</t>
  </si>
  <si>
    <t>hair products</t>
  </si>
  <si>
    <t>Gabbie Karnes</t>
  </si>
  <si>
    <t>Amelia</t>
  </si>
  <si>
    <t>Spaceman, Spaceman</t>
  </si>
  <si>
    <t>Tiffany Tolver</t>
  </si>
  <si>
    <t>FROM THE TOP</t>
  </si>
  <si>
    <t>Kee</t>
  </si>
  <si>
    <t>WoodMan78</t>
  </si>
  <si>
    <t>Javier Valverde</t>
  </si>
  <si>
    <t>JGalindo46</t>
  </si>
  <si>
    <t>polly</t>
  </si>
  <si>
    <t>░░░ℎw;</t>
  </si>
  <si>
    <t>귀여운 복쯍아🍑</t>
  </si>
  <si>
    <t>イギリス情報</t>
  </si>
  <si>
    <t>zouhir moussaid</t>
  </si>
  <si>
    <t>frédéric lemaitre</t>
  </si>
  <si>
    <t>MrCubeur</t>
  </si>
  <si>
    <t>Marc Moulin Roussel</t>
  </si>
  <si>
    <t>김튜브</t>
  </si>
  <si>
    <t>열아ㅏㅏ</t>
  </si>
  <si>
    <t>Abdelbassat Mounih</t>
  </si>
  <si>
    <t>5チャンネラー</t>
  </si>
  <si>
    <t>Thomi</t>
  </si>
  <si>
    <t>Julien Ritoli</t>
  </si>
  <si>
    <t>Desna</t>
  </si>
  <si>
    <t>Loup Solitaire 🐺</t>
  </si>
  <si>
    <t>M-TECH PRO</t>
  </si>
  <si>
    <t>Android Authority</t>
  </si>
  <si>
    <t>Ars Technica</t>
  </si>
  <si>
    <t>Ron Amadeo</t>
  </si>
  <si>
    <t>J-Men Forever</t>
  </si>
  <si>
    <t>Tida Gameuse</t>
  </si>
  <si>
    <t>Victoria Verhoef</t>
  </si>
  <si>
    <t>IvanV</t>
  </si>
  <si>
    <t>Tim Wilson</t>
  </si>
  <si>
    <t>Peter Fang</t>
  </si>
  <si>
    <t>Samuel Reed</t>
  </si>
  <si>
    <t>Bob Key</t>
  </si>
  <si>
    <t>Amber Rose</t>
  </si>
  <si>
    <t>le côté obscur</t>
  </si>
  <si>
    <t>Allison Pauli</t>
  </si>
  <si>
    <t>News Games</t>
  </si>
  <si>
    <t>NohmsStrikerYT [0.3]</t>
  </si>
  <si>
    <t>Benito A Cruz</t>
  </si>
  <si>
    <t>Joe Henderson</t>
  </si>
  <si>
    <t>Megane Lessard</t>
  </si>
  <si>
    <t>Wondershare.fr</t>
  </si>
  <si>
    <t>Mohamed Boujaber</t>
  </si>
  <si>
    <t>MeD LaMiNe☪Dz ®</t>
  </si>
  <si>
    <t>██████████sı˙ʇuǝssıp</t>
  </si>
  <si>
    <t>Bri Purcell</t>
  </si>
  <si>
    <t>Justin M Munoz</t>
  </si>
  <si>
    <t>Keitia</t>
  </si>
  <si>
    <t>Stratege</t>
  </si>
  <si>
    <t>Purity</t>
  </si>
  <si>
    <t>Suplementos Cancún</t>
  </si>
  <si>
    <t>LoLa4all</t>
  </si>
  <si>
    <t>Coach Bruck</t>
  </si>
  <si>
    <t>Dieta</t>
  </si>
  <si>
    <t>ebrahim nassar</t>
  </si>
  <si>
    <t>TWENTY SEHUNTEEN!</t>
  </si>
  <si>
    <t>♡~ที่รักของกุกกี้~☆</t>
  </si>
  <si>
    <t>ฉันคือโฉมงาม 💕</t>
  </si>
  <si>
    <t>D-25 {s/h}</t>
  </si>
  <si>
    <t>BlackPhysicists</t>
  </si>
  <si>
    <t>alexandermatos</t>
  </si>
  <si>
    <t>Kryss Tucker</t>
  </si>
  <si>
    <t>Tech Foogle</t>
  </si>
  <si>
    <t>igamba tchouakero</t>
  </si>
  <si>
    <t>Danny Kronstrom</t>
  </si>
  <si>
    <t>Duduu077</t>
  </si>
  <si>
    <t>Joshua</t>
  </si>
  <si>
    <t>Galou</t>
  </si>
  <si>
    <t>micka</t>
  </si>
  <si>
    <t>✦. 🐋 *ﾟ</t>
  </si>
  <si>
    <t>bëryl 🔔</t>
  </si>
  <si>
    <t>Febry Ramadhani(EBY)</t>
  </si>
  <si>
    <t>Enfant terrible</t>
  </si>
  <si>
    <t>joohyuk</t>
  </si>
  <si>
    <t>Alana &amp; Adrian</t>
  </si>
  <si>
    <t>Nicey</t>
  </si>
  <si>
    <t>H G H L G T</t>
  </si>
  <si>
    <t>Euan Walls</t>
  </si>
  <si>
    <t>Peter Brumvig</t>
  </si>
  <si>
    <t>Sylver Yaoundé</t>
  </si>
  <si>
    <t>Marvel UK &amp; Ireland</t>
  </si>
  <si>
    <t>Jack Napier</t>
  </si>
  <si>
    <t>마이홉윙스♡</t>
  </si>
  <si>
    <t>방탄소년단</t>
  </si>
  <si>
    <t>하원</t>
  </si>
  <si>
    <t>EXO one and only</t>
  </si>
  <si>
    <t>AKSIL</t>
  </si>
  <si>
    <t>Astronomy Bee</t>
  </si>
  <si>
    <t>Amphion</t>
  </si>
  <si>
    <t>Samsung Mobile US</t>
  </si>
  <si>
    <t>ATX_drummer</t>
  </si>
  <si>
    <t>Sheyta</t>
  </si>
  <si>
    <t>Dubuffet Marc</t>
  </si>
  <si>
    <t>Steven R.G</t>
  </si>
  <si>
    <t>Hell Oli</t>
  </si>
  <si>
    <t>mehmet ok</t>
  </si>
  <si>
    <t>Keimpe Bleeker</t>
  </si>
  <si>
    <t>Kees Romkes</t>
  </si>
  <si>
    <t>AlienFromStardust°</t>
  </si>
  <si>
    <t>MG ™</t>
  </si>
  <si>
    <t>Arymau</t>
  </si>
  <si>
    <t>Quentin 🎈</t>
  </si>
  <si>
    <t>bartrom1 ➗</t>
  </si>
  <si>
    <t>Virgile_bnn</t>
  </si>
  <si>
    <t>José Javier Jiménez</t>
  </si>
  <si>
    <t>Hamza-kun ➗</t>
  </si>
  <si>
    <t>RCSA</t>
  </si>
  <si>
    <t>Cha</t>
  </si>
  <si>
    <t>M2F⚽️</t>
  </si>
  <si>
    <t>zYops</t>
  </si>
  <si>
    <t>Nassim</t>
  </si>
  <si>
    <t>NØZ'🐉</t>
  </si>
  <si>
    <t>Maxime</t>
  </si>
  <si>
    <t>MacRumors.com</t>
  </si>
  <si>
    <t>Tim Hardwick</t>
  </si>
  <si>
    <t>James Farnsworth</t>
  </si>
  <si>
    <t>Wetty Fap</t>
  </si>
  <si>
    <t>Marc-Antoine PGNT 🌐</t>
  </si>
  <si>
    <t>FitCaarl</t>
  </si>
  <si>
    <t>EaZyForm.de</t>
  </si>
  <si>
    <t>Sono YT</t>
  </si>
  <si>
    <t>YOUNG👹DIABLO</t>
  </si>
  <si>
    <t>PooHPrae🐻👻</t>
  </si>
  <si>
    <t>maxime 😁</t>
  </si>
  <si>
    <t>Macflash Multigaming</t>
  </si>
  <si>
    <t>Scum of Earth</t>
  </si>
  <si>
    <t>VanguardAdrift</t>
  </si>
  <si>
    <t>Joseph J. Seraki</t>
  </si>
  <si>
    <t>Steve_DX5</t>
  </si>
  <si>
    <t>WilliamHBPC</t>
  </si>
  <si>
    <t>Estrella ⭐</t>
  </si>
  <si>
    <t>Leon Martins</t>
  </si>
  <si>
    <t>I love myself</t>
  </si>
  <si>
    <t>хуина</t>
  </si>
  <si>
    <t>Artemell</t>
  </si>
  <si>
    <t>San Francisco 49ers</t>
  </si>
  <si>
    <t>Dinda A. Kurniawan</t>
  </si>
  <si>
    <t>Suryo Purnomo</t>
  </si>
  <si>
    <t>Manchester United</t>
  </si>
  <si>
    <t>Hugo</t>
  </si>
  <si>
    <t>Queen of the frogs🌛</t>
  </si>
  <si>
    <t>Straight Technology</t>
  </si>
  <si>
    <t>nabil madridsta</t>
  </si>
  <si>
    <t>Le HuffPost</t>
  </si>
  <si>
    <t>J_arrive</t>
  </si>
  <si>
    <t>Valentin</t>
  </si>
  <si>
    <t>Eva Casado de Amezua</t>
  </si>
  <si>
    <t>Jorge-Juan Juiz Seco</t>
  </si>
  <si>
    <t>Max</t>
  </si>
  <si>
    <t>Yassine el</t>
  </si>
  <si>
    <t>Hassan Aguirar</t>
  </si>
  <si>
    <t>التقنية بلا حدود</t>
  </si>
  <si>
    <t>Nia Agustina</t>
  </si>
  <si>
    <t>L'Art'Senic</t>
  </si>
  <si>
    <t>Heather Koroll</t>
  </si>
  <si>
    <t>chuckles</t>
  </si>
  <si>
    <t>BTChighwind</t>
  </si>
  <si>
    <t>タブレットＰＣ情報</t>
  </si>
  <si>
    <t>Justine Hughes</t>
  </si>
  <si>
    <t>Warren Jenkins</t>
  </si>
  <si>
    <t>JohnMonster</t>
  </si>
  <si>
    <t>J Murch</t>
  </si>
  <si>
    <t>ADIL EL GAYER</t>
  </si>
  <si>
    <t>엘리자베스</t>
  </si>
  <si>
    <t>ariel anastacio</t>
  </si>
  <si>
    <t>ЧИМИН | NOT TODAY</t>
  </si>
  <si>
    <t>^наркоманю по BTS^</t>
  </si>
  <si>
    <t>✖ п е р ч и к ✖</t>
  </si>
  <si>
    <t>orio min' suicide</t>
  </si>
  <si>
    <t>Тэклён 🌺🦋</t>
  </si>
  <si>
    <t>Маффи♡🐨</t>
  </si>
  <si>
    <t>юнста | 98</t>
  </si>
  <si>
    <t>João💎</t>
  </si>
  <si>
    <t>Szymon Sidorowski</t>
  </si>
  <si>
    <t>Pogoń Szczecin</t>
  </si>
  <si>
    <t>Il Nash lI</t>
  </si>
  <si>
    <t>Freezon14</t>
  </si>
  <si>
    <t>Playvac 🐼 ₪ ლ   🌐</t>
  </si>
  <si>
    <t>Valentin Deville</t>
  </si>
  <si>
    <t>JG</t>
  </si>
  <si>
    <t>Charles Davis III</t>
  </si>
  <si>
    <t>josue 🦅</t>
  </si>
  <si>
    <t>Claire Beaudoin</t>
  </si>
  <si>
    <t>TechnoZone</t>
  </si>
  <si>
    <t>Kevin</t>
  </si>
  <si>
    <t>Wole Fimilejo</t>
  </si>
  <si>
    <t>EAA En</t>
  </si>
  <si>
    <t>Hocine</t>
  </si>
  <si>
    <t>EJ Schneider 4⃣</t>
  </si>
  <si>
    <t>Johann Mourlon</t>
  </si>
  <si>
    <t>TmwK Wager</t>
  </si>
  <si>
    <t>Tammy Rice</t>
  </si>
  <si>
    <t>Liam 🌐</t>
  </si>
  <si>
    <t>Steven J 🇫🇷</t>
  </si>
  <si>
    <t>Løgan</t>
  </si>
  <si>
    <t>David Hunt</t>
  </si>
  <si>
    <t>Gregorio S.</t>
  </si>
  <si>
    <t>Léo</t>
  </si>
  <si>
    <t>Le Putain De Vincent</t>
  </si>
  <si>
    <t>はじめましてアワです🇸🇳</t>
  </si>
  <si>
    <t>Dreamychara</t>
  </si>
  <si>
    <t>AppleCorer 🇫🇷</t>
  </si>
  <si>
    <t>Fout&amp;Baul</t>
  </si>
  <si>
    <t>Muhammed</t>
  </si>
  <si>
    <t>Tammy Floyd</t>
  </si>
  <si>
    <t>Julien - ParkourBeda</t>
  </si>
  <si>
    <t>Raphaël Lasry</t>
  </si>
  <si>
    <t>Black 'nd Proud</t>
  </si>
  <si>
    <t>🇨🇮</t>
  </si>
  <si>
    <t>Jordan Jouin</t>
  </si>
  <si>
    <t>🐢 iDTED 🐢</t>
  </si>
  <si>
    <t>Benmaxmar</t>
  </si>
  <si>
    <t>NINJAWOLF</t>
  </si>
  <si>
    <t>Alli Meyers</t>
  </si>
  <si>
    <t>Emanual, Paul</t>
  </si>
  <si>
    <t>AisHi</t>
  </si>
  <si>
    <t>Bingocat</t>
  </si>
  <si>
    <t>Richard Masucci</t>
  </si>
  <si>
    <t>Rosh'</t>
  </si>
  <si>
    <t>Arthur Pandragor</t>
  </si>
  <si>
    <t>Kozzie ₪</t>
  </si>
  <si>
    <t>dj douda 🌐</t>
  </si>
  <si>
    <t>DCCosmos</t>
  </si>
  <si>
    <t>eSports Reporter</t>
  </si>
  <si>
    <t>Morningstar</t>
  </si>
  <si>
    <t>Michael Jones</t>
  </si>
  <si>
    <t>Fieldwork Brewing Co</t>
  </si>
  <si>
    <t>Jeff</t>
  </si>
  <si>
    <t>Morgan</t>
  </si>
  <si>
    <t>alexandre</t>
  </si>
  <si>
    <t>SaraBeautyCorner</t>
  </si>
  <si>
    <t>Jay Comp</t>
  </si>
  <si>
    <t>mohamed abouraja</t>
  </si>
  <si>
    <t>Cosmiir</t>
  </si>
  <si>
    <t>Nabil Lahrech</t>
  </si>
  <si>
    <t>Kekiruku</t>
  </si>
  <si>
    <t>zatem</t>
  </si>
  <si>
    <t>Erreur 404</t>
  </si>
  <si>
    <t>Zangetsu</t>
  </si>
  <si>
    <t>Fabrizio Ballarino</t>
  </si>
  <si>
    <t>AdrianDs</t>
  </si>
  <si>
    <t>J. Nñz</t>
  </si>
  <si>
    <t>Jake Hart</t>
  </si>
  <si>
    <t>#siguemeytesigo</t>
  </si>
  <si>
    <t>Carlos  Varela</t>
  </si>
  <si>
    <t>Mariano Ugarriza</t>
  </si>
  <si>
    <t>Deadknife Records</t>
  </si>
  <si>
    <t>PK</t>
  </si>
  <si>
    <t>Tch</t>
  </si>
  <si>
    <t>Alex St-Georges</t>
  </si>
  <si>
    <t>세카이용</t>
  </si>
  <si>
    <t>jonginwonu</t>
  </si>
  <si>
    <t>94 DEGREES</t>
  </si>
  <si>
    <t>MVNO News</t>
  </si>
  <si>
    <t>LuisGyG 👨🏻‍💻🤘🏻</t>
  </si>
  <si>
    <t>Joaquín Mantilla</t>
  </si>
  <si>
    <t>Tennis News France ℹ</t>
  </si>
  <si>
    <t>トランキーロ</t>
  </si>
  <si>
    <t>Xperia情報</t>
  </si>
  <si>
    <t>flisenburgh</t>
  </si>
  <si>
    <t>BABYAIM</t>
  </si>
  <si>
    <t>• ppair •</t>
  </si>
  <si>
    <t>baku39</t>
  </si>
  <si>
    <t>TonyphanGSM</t>
  </si>
  <si>
    <t>tonyphan</t>
  </si>
  <si>
    <t>phantony</t>
  </si>
  <si>
    <t>LA GALAXY II SRH</t>
  </si>
  <si>
    <t>trisha j'marie</t>
  </si>
  <si>
    <t>☹️</t>
  </si>
  <si>
    <t>San Francisco CA Now</t>
  </si>
  <si>
    <t>Warriors Bulletin</t>
  </si>
  <si>
    <t>DeVante Swing FP</t>
  </si>
  <si>
    <t>swvnk</t>
  </si>
  <si>
    <t>+Deportes</t>
  </si>
  <si>
    <t>venezuela lucha!</t>
  </si>
  <si>
    <t>Tanisbadintr TH</t>
  </si>
  <si>
    <t>Pete McDonald</t>
  </si>
  <si>
    <t>Foto ex Machina</t>
  </si>
  <si>
    <t>ER</t>
  </si>
  <si>
    <t>MobileTechHeat</t>
  </si>
  <si>
    <t>StartUpNews</t>
  </si>
  <si>
    <t>⌖JBAD™</t>
  </si>
  <si>
    <t>Backlink</t>
  </si>
  <si>
    <t>Jonaxx Fever</t>
  </si>
  <si>
    <t>JSL GALAXY 👽</t>
  </si>
  <si>
    <t>Internet&amp;Tecnología</t>
  </si>
  <si>
    <t>きょうたつ@スーダンから帰国</t>
  </si>
  <si>
    <t>Flex</t>
  </si>
  <si>
    <t>David gamblerz</t>
  </si>
  <si>
    <t>양지한</t>
  </si>
  <si>
    <t>Saii♥</t>
  </si>
  <si>
    <t>OsshunGum TH</t>
  </si>
  <si>
    <t>Westore</t>
  </si>
  <si>
    <t>Alfredo Plascencia</t>
  </si>
  <si>
    <t>Jose leon</t>
  </si>
  <si>
    <t>Ｇ๏๏Ｇl૯/ＡＮＤＲＯＩÐ🤖news</t>
  </si>
  <si>
    <t>ｉＯＳ（iPhone＋iPad）news</t>
  </si>
  <si>
    <t>ｍａｃＯＳ / ｉＯＳ news 🍏</t>
  </si>
  <si>
    <t>Für immer Punk</t>
  </si>
  <si>
    <t>ＷＥＡＲables⌚ / GΛÐGΞTs</t>
  </si>
  <si>
    <t>Breακιɴɢ ＴΣＣＨ news</t>
  </si>
  <si>
    <t>Roseburg Help Desk</t>
  </si>
  <si>
    <t>ＷＩＮＤＯѠＳ １０ news 🚪</t>
  </si>
  <si>
    <t>Akilesh Sharma</t>
  </si>
  <si>
    <t>モニターサンプル試し隊</t>
  </si>
  <si>
    <t>Khalil 🇺🇬</t>
  </si>
  <si>
    <t>joey</t>
  </si>
  <si>
    <t>KINOSHITA, Keiji</t>
  </si>
  <si>
    <t>Whitecaps FC Blog</t>
  </si>
  <si>
    <t>🤖 AɴＤｒｏｉｄ updates</t>
  </si>
  <si>
    <t>Thaarse</t>
  </si>
  <si>
    <t>Patrick C Miller</t>
  </si>
  <si>
    <t>–––––––</t>
  </si>
  <si>
    <t>STEPHANE 🖖🔬</t>
  </si>
  <si>
    <t>🍎ｉＯＳ ＋ ｍａｃＯＳ news🍏</t>
  </si>
  <si>
    <t>ＭՏԲԵ ＋ ＷＩＮＤＯＷＳ１０news</t>
  </si>
  <si>
    <t>Mast</t>
  </si>
  <si>
    <t>UCIMEXICO</t>
  </si>
  <si>
    <t>Alex S</t>
  </si>
  <si>
    <t>Ethan Silver</t>
  </si>
  <si>
    <t>mortimer cobb</t>
  </si>
  <si>
    <t>walid belkziz</t>
  </si>
  <si>
    <t>Copper vs Glass</t>
  </si>
  <si>
    <t>Austin Nwachukwu</t>
  </si>
  <si>
    <t>Kevin Nether</t>
  </si>
  <si>
    <t>🌹티팬 ×</t>
  </si>
  <si>
    <t>THOMAS</t>
  </si>
  <si>
    <t>Hendo</t>
  </si>
  <si>
    <t>THEWOLFMAN</t>
  </si>
  <si>
    <t>Jay Kim </t>
  </si>
  <si>
    <t>Galaxy Design</t>
  </si>
  <si>
    <t>bestvideoscommunity</t>
  </si>
  <si>
    <t>José Luis Gata</t>
  </si>
  <si>
    <t>Vancouver Bee</t>
  </si>
  <si>
    <t>少女時代・動画まとめ</t>
  </si>
  <si>
    <t>Juliette Melton</t>
  </si>
  <si>
    <t>Help Heroes 頑張る</t>
  </si>
  <si>
    <t>urbain dylan</t>
  </si>
  <si>
    <t>速攻入手！最新テクノロジーニュース</t>
  </si>
  <si>
    <t>stargirl</t>
  </si>
  <si>
    <t>Space Cowboy Scifi</t>
  </si>
  <si>
    <t>Kim Kai PH</t>
  </si>
  <si>
    <t>Sergio moral</t>
  </si>
  <si>
    <t>Vero</t>
  </si>
  <si>
    <t>beau-anon</t>
  </si>
  <si>
    <t>Westcoast Bee</t>
  </si>
  <si>
    <t>BC Lion Blogger</t>
  </si>
  <si>
    <t>Paul Frinley</t>
  </si>
  <si>
    <t>Jami LeAnna McGee</t>
  </si>
  <si>
    <t>HearFromMe.com</t>
  </si>
  <si>
    <t>🌝りがや鉄オル有難う!!!!</t>
  </si>
  <si>
    <t>ひとみ</t>
  </si>
  <si>
    <t>Техно Барахолка UA</t>
  </si>
  <si>
    <t>🌞Бантанутый Хосок🌞</t>
  </si>
  <si>
    <t>Regista</t>
  </si>
  <si>
    <t>NICO - Tech&amp;actu</t>
  </si>
  <si>
    <t>Yukihira JoRayZz</t>
  </si>
  <si>
    <t>Wakanim</t>
  </si>
  <si>
    <t>Bassirou Fall</t>
  </si>
  <si>
    <t>T-Mizzzle</t>
  </si>
  <si>
    <t>Amina Traore</t>
  </si>
  <si>
    <t>‏‎Břãhïm Ķhałil‎‏</t>
  </si>
  <si>
    <t>Franck Gregoire</t>
  </si>
  <si>
    <t>Erica Griffin</t>
  </si>
  <si>
    <t>fabio rovis s</t>
  </si>
  <si>
    <t>El Diario de Caracas</t>
  </si>
  <si>
    <t>Ciseron Guevara</t>
  </si>
  <si>
    <t>Ohni 🈷 XIV</t>
  </si>
  <si>
    <t>Amit Christian</t>
  </si>
  <si>
    <t>✨Bijoux✨</t>
  </si>
  <si>
    <t>marjo.</t>
  </si>
  <si>
    <t>Noir C'est Noir..</t>
  </si>
  <si>
    <t>Sweet :) Cocaine</t>
  </si>
  <si>
    <t>Elie Meimoun ⚽️</t>
  </si>
  <si>
    <t>Heisenberg</t>
  </si>
  <si>
    <t>q550</t>
  </si>
  <si>
    <t>جالكسي الزلفي</t>
  </si>
  <si>
    <t>عبدالعزيز العصيمي</t>
  </si>
  <si>
    <t>م.عبدالعزيز العتيبي</t>
  </si>
  <si>
    <t>جارالله العضيب</t>
  </si>
  <si>
    <t>الزلفي</t>
  </si>
  <si>
    <t>الزلفي نيوز</t>
  </si>
  <si>
    <t>منتديات الزلفي ستي</t>
  </si>
  <si>
    <t>سليمان ..🙋‍♂️</t>
  </si>
  <si>
    <t>ابو حنظلة السوداني</t>
  </si>
  <si>
    <t>BEVOSOUND U Ultra ™</t>
  </si>
  <si>
    <t>Willou le Lièvre 🐇</t>
  </si>
  <si>
    <t>Xperia Fan YouTube</t>
  </si>
  <si>
    <t>صدى التقنية 📱 💻</t>
  </si>
  <si>
    <t>#مراد_علمدار</t>
  </si>
  <si>
    <t>Euni Waters:)</t>
  </si>
  <si>
    <t>tobirama</t>
  </si>
  <si>
    <t>ShinZel</t>
  </si>
  <si>
    <t>Dorothy MacLeod</t>
  </si>
  <si>
    <t>momodu77</t>
  </si>
  <si>
    <t>ImvoCom</t>
  </si>
  <si>
    <t>queen louis</t>
  </si>
  <si>
    <t>Ruhani Rabin</t>
  </si>
  <si>
    <t>niko</t>
  </si>
  <si>
    <t>春</t>
  </si>
  <si>
    <t>らら@I am Happy💚</t>
  </si>
  <si>
    <t>céline</t>
  </si>
  <si>
    <t>CycleScanner DealHub</t>
  </si>
  <si>
    <t>まおてり</t>
  </si>
  <si>
    <t>bigr</t>
  </si>
  <si>
    <t>Timothée Desmette</t>
  </si>
  <si>
    <t>DJSpiceMix</t>
  </si>
  <si>
    <t>RConline</t>
  </si>
  <si>
    <t>Rose Spalding</t>
  </si>
  <si>
    <t>Peter Waldron</t>
  </si>
  <si>
    <t>iStarsoft</t>
  </si>
  <si>
    <t>Grape Press</t>
  </si>
  <si>
    <t>RSS Media</t>
  </si>
  <si>
    <t>猫村猫三</t>
  </si>
  <si>
    <t>Damien🤵🏻</t>
  </si>
  <si>
    <t>julien ouvrard</t>
  </si>
  <si>
    <t>NANO</t>
  </si>
  <si>
    <t>TheKendoStickMan</t>
  </si>
  <si>
    <t>🌹 Devovo ❄</t>
  </si>
  <si>
    <t>Raising Whasians</t>
  </si>
  <si>
    <t>GuardiansOfTheGalaxy</t>
  </si>
  <si>
    <t>Ricardo</t>
  </si>
  <si>
    <t>L Helias</t>
  </si>
  <si>
    <t>Mobile PhoneMag</t>
  </si>
  <si>
    <t>ZergFlag</t>
  </si>
  <si>
    <t>Bartlett's 3rd Term</t>
  </si>
  <si>
    <t>Alejandro Da Silva</t>
  </si>
  <si>
    <t>Kevin Benedict 🐦</t>
  </si>
  <si>
    <t>Jess ✖️🍀73 days🎉</t>
  </si>
  <si>
    <t>Norms Tech Tweets</t>
  </si>
  <si>
    <t>Asuma la calvicie</t>
  </si>
  <si>
    <t>Jorge von Chrismar</t>
  </si>
  <si>
    <t>googross</t>
  </si>
  <si>
    <t>Andy Burton</t>
  </si>
  <si>
    <t>ARG waliddu92i ARG</t>
  </si>
  <si>
    <t>Android Central</t>
  </si>
  <si>
    <t>Esmé 🙈</t>
  </si>
  <si>
    <t>Alan Ferreira</t>
  </si>
  <si>
    <t>Anna</t>
  </si>
  <si>
    <t>LGA</t>
  </si>
  <si>
    <t>MC Harrmonixx</t>
  </si>
  <si>
    <t>Samir</t>
  </si>
  <si>
    <t>Anthony Aaron ♨️</t>
  </si>
  <si>
    <t>GGT Family 38</t>
  </si>
  <si>
    <t>Guillaume et Kim</t>
  </si>
  <si>
    <t>djTAKA楽曲bot</t>
  </si>
  <si>
    <t>ARMINE</t>
  </si>
  <si>
    <t>Trans World Travel</t>
  </si>
  <si>
    <t>대제학 대법관 청검 인의 사랑 양승환</t>
  </si>
  <si>
    <t>yona-hime</t>
  </si>
  <si>
    <t>عآپر سبيل #الطريفي❤</t>
  </si>
  <si>
    <t>《Angel》■ฮุนน้องน้อย■</t>
  </si>
  <si>
    <t>น้องดริ๊งค์ อ้อยใจ</t>
  </si>
  <si>
    <t>🌌</t>
  </si>
  <si>
    <t>Sebastian Jimenez E</t>
  </si>
  <si>
    <t>ふうちゃん</t>
  </si>
  <si>
    <t>😝😈tekpaf😂🎶</t>
  </si>
  <si>
    <t>Tweet Dealz</t>
  </si>
  <si>
    <t>brice zele</t>
  </si>
  <si>
    <t>The Human Experience</t>
  </si>
  <si>
    <t>Jai</t>
  </si>
  <si>
    <t>Juan Becerra Avila</t>
  </si>
  <si>
    <t>門 Eunha | Una 🌸[SH]</t>
  </si>
  <si>
    <t>요꼬</t>
  </si>
  <si>
    <t>최스윗</t>
  </si>
  <si>
    <t>DC여자친구갤러리</t>
  </si>
  <si>
    <t>브라이트 블루☄</t>
  </si>
  <si>
    <t>딸기유🍓</t>
  </si>
  <si>
    <t>(결안곧메이저됨)깽</t>
  </si>
  <si>
    <t>소원이네집💘</t>
  </si>
  <si>
    <t>오세요 산토리니</t>
  </si>
  <si>
    <t>space odyssey*</t>
  </si>
  <si>
    <t>Dr Psy</t>
  </si>
  <si>
    <t>Queen Kitty Madonna</t>
  </si>
  <si>
    <t>黒田官兵衛ちゃん</t>
  </si>
  <si>
    <t>ユウ/FGO始めました</t>
  </si>
  <si>
    <t>Prnv J</t>
  </si>
  <si>
    <t>YesbananasNews</t>
  </si>
  <si>
    <t>Zophix</t>
  </si>
  <si>
    <t>A-Z bookstore</t>
  </si>
  <si>
    <t>jpeMEDIA</t>
  </si>
  <si>
    <t>Javier Muñoz Mesina</t>
  </si>
  <si>
    <t>David L.</t>
  </si>
  <si>
    <t>yoo</t>
  </si>
  <si>
    <t>Agha Zain</t>
  </si>
  <si>
    <t>je suis MAHDI</t>
  </si>
  <si>
    <t>Josef Rokos</t>
  </si>
  <si>
    <t>Van_Slazer</t>
  </si>
  <si>
    <t>Jgamer</t>
  </si>
  <si>
    <t>Cdiscount</t>
  </si>
  <si>
    <t>Juliette Brotons</t>
  </si>
  <si>
    <t>activities</t>
  </si>
  <si>
    <t>Haiti Web Services</t>
  </si>
  <si>
    <t>GLaDOS DENIMAL</t>
  </si>
  <si>
    <t>Cécé.</t>
  </si>
  <si>
    <t>ActuTechnologie</t>
  </si>
  <si>
    <t>jamal adili</t>
  </si>
  <si>
    <t>Le JAKO de l'île!</t>
  </si>
  <si>
    <t>Vittorio 🏴🍽</t>
  </si>
  <si>
    <t>Ouabi Abdel</t>
  </si>
  <si>
    <t>Taxi Outstation</t>
  </si>
  <si>
    <t>Arthur Gomes</t>
  </si>
  <si>
    <t>Mashable</t>
  </si>
  <si>
    <t>Digital Trends</t>
  </si>
  <si>
    <t>ZouguiZougua</t>
  </si>
  <si>
    <t>Dylan ☮</t>
  </si>
  <si>
    <t>Ismaël</t>
  </si>
  <si>
    <t>アンドロイド情報</t>
  </si>
  <si>
    <t>Qwertee.com</t>
  </si>
  <si>
    <t>Calme</t>
  </si>
  <si>
    <t>Damián 'Ker' Pacheco</t>
  </si>
  <si>
    <t>Skyley Officiel</t>
  </si>
  <si>
    <t>sisoso</t>
  </si>
  <si>
    <t>daddy</t>
  </si>
  <si>
    <t>nad hamza</t>
  </si>
  <si>
    <t>Ajinsewlek</t>
  </si>
  <si>
    <t>Zebulon biker</t>
  </si>
  <si>
    <t>Car Rental USA</t>
  </si>
  <si>
    <t>DFCGohanSama(ごはんさま)</t>
  </si>
  <si>
    <t>Adam38xs</t>
  </si>
  <si>
    <t>JHN</t>
  </si>
  <si>
    <t>AllAboutSamsung</t>
  </si>
  <si>
    <t>Xavier Bertschy</t>
  </si>
  <si>
    <t>ali kenway</t>
  </si>
  <si>
    <t>TeamAndroid.com</t>
  </si>
  <si>
    <t>Jeremy</t>
  </si>
  <si>
    <t>Super Screen</t>
  </si>
  <si>
    <t>Sejo</t>
  </si>
  <si>
    <t>Endems Prod'</t>
  </si>
  <si>
    <t>TS1News</t>
  </si>
  <si>
    <t>Zora Jasmine</t>
  </si>
  <si>
    <t>Dudu ProdSims</t>
  </si>
  <si>
    <t>simsinfo:</t>
  </si>
  <si>
    <t>Aimed #EndemsProd'</t>
  </si>
  <si>
    <t>Amin</t>
  </si>
  <si>
    <t>Jeffrey schopp</t>
  </si>
  <si>
    <t>Tech Now or Never</t>
  </si>
  <si>
    <t>Sebfri </t>
  </si>
  <si>
    <t>شبكة مجالس بللحمر</t>
  </si>
  <si>
    <t>Alfredo</t>
  </si>
  <si>
    <t>Maxime Castletbajac</t>
  </si>
  <si>
    <t>Aspissim</t>
  </si>
  <si>
    <t>Aldo Jones</t>
  </si>
  <si>
    <t>YAphone.net</t>
  </si>
  <si>
    <t>JorGe</t>
  </si>
  <si>
    <t>👈ริชชี่ไงล่ะ</t>
  </si>
  <si>
    <t>J</t>
  </si>
  <si>
    <t>Ju</t>
  </si>
  <si>
    <t>Julio Cesar Calderon</t>
  </si>
  <si>
    <t>Yåssïñux Chïñoüå</t>
  </si>
  <si>
    <t>HawkzGenesis</t>
  </si>
  <si>
    <t>Dame_sady</t>
  </si>
  <si>
    <t>Bynry</t>
  </si>
  <si>
    <t>☽</t>
  </si>
  <si>
    <t>♋️Jordan ♋️</t>
  </si>
  <si>
    <t>แม่อิหยอน❤0627</t>
  </si>
  <si>
    <t>J△H+</t>
  </si>
  <si>
    <t>Alice Hernandez</t>
  </si>
  <si>
    <t>HytenTrading</t>
  </si>
  <si>
    <t>LuigiBoss1.0</t>
  </si>
  <si>
    <t>Galaxy-Lune</t>
  </si>
  <si>
    <t>Nabilla Benattia</t>
  </si>
  <si>
    <t>Binjamin Binjamin</t>
  </si>
  <si>
    <t>Sergio E. Toralla M.</t>
  </si>
  <si>
    <t>ヘビメタさん</t>
  </si>
  <si>
    <t>William Radaic</t>
  </si>
  <si>
    <t>Zakaria Guamil</t>
  </si>
  <si>
    <t>ストリーミング・生放送関連ニュース</t>
  </si>
  <si>
    <t>Uzzi Ohana</t>
  </si>
  <si>
    <t>Yanou97two</t>
  </si>
  <si>
    <t>ブロサーフ</t>
  </si>
  <si>
    <t>エキサイトびっくりニュース</t>
  </si>
  <si>
    <t>ITmedia NEWS</t>
  </si>
  <si>
    <t>はー@島根にパソコンは無い。</t>
  </si>
  <si>
    <t>Jessica Huang</t>
  </si>
  <si>
    <t>Levain Bakery</t>
  </si>
  <si>
    <t>HUNHO LOVE</t>
  </si>
  <si>
    <t>❤KIMJUN❤</t>
  </si>
  <si>
    <t>Virtual Reality VR</t>
  </si>
  <si>
    <t>kal solo</t>
  </si>
  <si>
    <t>Cody</t>
  </si>
  <si>
    <t>Michel Bélanger</t>
  </si>
  <si>
    <t>Stigmabase | UN</t>
  </si>
  <si>
    <t>José Manuel</t>
  </si>
  <si>
    <t>eddaoudi madrid</t>
  </si>
  <si>
    <t>ABRATASAS</t>
  </si>
  <si>
    <t>BIAS WRECKED 🦄</t>
  </si>
  <si>
    <t>Cecilia palomo</t>
  </si>
  <si>
    <t>すのーべりー</t>
  </si>
  <si>
    <t>PMIrevolution</t>
  </si>
  <si>
    <t>Cristian Bonvissuto</t>
  </si>
  <si>
    <t>Joseph González</t>
  </si>
  <si>
    <t>LoïcMABILAT</t>
  </si>
  <si>
    <t>Samantha Barnett</t>
  </si>
  <si>
    <t>Chay Allen</t>
  </si>
  <si>
    <t>arXiv trend</t>
  </si>
  <si>
    <t>Paul Ellis</t>
  </si>
  <si>
    <t>電脳ライフ@相互フォロー</t>
  </si>
  <si>
    <t>Add Me On MySpace xd</t>
  </si>
  <si>
    <t>Δ</t>
  </si>
  <si>
    <t>not quite nothing</t>
  </si>
  <si>
    <t>مدمن تويتر</t>
  </si>
  <si>
    <t>فهد كاملي</t>
  </si>
  <si>
    <t>زعيم القاره</t>
  </si>
  <si>
    <t>CLX Samsung</t>
  </si>
  <si>
    <t>Jesus Alfonso</t>
  </si>
  <si>
    <t>カスタムキューブ</t>
  </si>
  <si>
    <t>dc</t>
  </si>
  <si>
    <t>アプデを打ち切る国内キャリアbot</t>
  </si>
  <si>
    <t>First In The World</t>
  </si>
  <si>
    <t>Jose González</t>
  </si>
  <si>
    <t>The Spectator Index</t>
  </si>
  <si>
    <t>Chokanijnr</t>
  </si>
  <si>
    <t>🙏에이펙스 결승 양도구하는🙏요리</t>
  </si>
  <si>
    <t>하이</t>
  </si>
  <si>
    <t>abdemajid</t>
  </si>
  <si>
    <t>人気動画キャッチ☆</t>
  </si>
  <si>
    <t>Elizabeth J. Turner</t>
  </si>
  <si>
    <t>Dotekománie.cz</t>
  </si>
  <si>
    <t>marsha griffin</t>
  </si>
  <si>
    <t>Iphone Bee</t>
  </si>
  <si>
    <t>dragonfast18</t>
  </si>
  <si>
    <t>Nevo Financial LLC</t>
  </si>
  <si>
    <t>Dan Stiel</t>
  </si>
  <si>
    <t>Terampil.blog.com</t>
  </si>
  <si>
    <t>Sandra Orwell</t>
  </si>
  <si>
    <t>Ken</t>
  </si>
  <si>
    <t>BadNES 1.10n</t>
  </si>
  <si>
    <t>John Westra</t>
  </si>
  <si>
    <t>Samsul Bahari</t>
  </si>
  <si>
    <t>Prima Widanika</t>
  </si>
  <si>
    <t>Danny Potter</t>
  </si>
  <si>
    <t>faruq</t>
  </si>
  <si>
    <t>Max Zehner</t>
  </si>
  <si>
    <t>Monster Brothers</t>
  </si>
  <si>
    <t>Ttgc</t>
  </si>
  <si>
    <t>Indonesia Esok</t>
  </si>
  <si>
    <t>0xm1ska7</t>
  </si>
  <si>
    <t>Samsung Suomi</t>
  </si>
  <si>
    <t>Mark Grogerd</t>
  </si>
  <si>
    <t>Sébastien Bracco</t>
  </si>
  <si>
    <t>Karnage'aka Djémaël</t>
  </si>
  <si>
    <t>Dom Esposito</t>
  </si>
  <si>
    <t>Dave Lee</t>
  </si>
  <si>
    <t>우주최강 천재 잴리 🍑❤</t>
  </si>
  <si>
    <t>EH늘</t>
  </si>
  <si>
    <t>Noida News</t>
  </si>
  <si>
    <t>The Appy Gamer</t>
  </si>
  <si>
    <t>Dillon Freeman</t>
  </si>
  <si>
    <t>adrian alexänder</t>
  </si>
  <si>
    <t>updates</t>
  </si>
  <si>
    <t>William Boswell</t>
  </si>
  <si>
    <t>Shannon Dale</t>
  </si>
  <si>
    <t>Heather Cantu</t>
  </si>
  <si>
    <t>Manic Security</t>
  </si>
  <si>
    <t>Rien Eien</t>
  </si>
  <si>
    <t>自動ツイート</t>
  </si>
  <si>
    <t>TLWNewsPump</t>
  </si>
  <si>
    <t>Harian Kalteng</t>
  </si>
  <si>
    <t>♦️Reine♦️de carreaux</t>
  </si>
  <si>
    <t>하앙</t>
  </si>
  <si>
    <t>จีมินนี่~💙</t>
  </si>
  <si>
    <t>_Лунный_кролик_V_</t>
  </si>
  <si>
    <t>~Брови Сехуна~</t>
  </si>
  <si>
    <t>Ленивый Шугарь</t>
  </si>
  <si>
    <t>💫Ямочки Хосока💫</t>
  </si>
  <si>
    <t>~помешанная~</t>
  </si>
  <si>
    <t>💜ХУЕЧИМИН💜</t>
  </si>
  <si>
    <t>Твой оппа⚜</t>
  </si>
  <si>
    <t>ХОСОКУШНА</t>
  </si>
  <si>
    <t>Марсианский кролик</t>
  </si>
  <si>
    <t>грÿстнåя чuпчuлuнкå♡</t>
  </si>
  <si>
    <t>🌃СудьбаМакнэ🌃</t>
  </si>
  <si>
    <t>Чанни и его животик</t>
  </si>
  <si>
    <t>Producciones FC</t>
  </si>
  <si>
    <t>5G Alerts</t>
  </si>
  <si>
    <t>Black leather jacket</t>
  </si>
  <si>
    <t>lachiri photogeraphy</t>
  </si>
  <si>
    <t>UTD Saudi</t>
  </si>
  <si>
    <t>Lorie</t>
  </si>
  <si>
    <t>L3 D3stroy3r 🇬🇳</t>
  </si>
  <si>
    <t>brothers4Christ</t>
  </si>
  <si>
    <t>Hardisk</t>
  </si>
  <si>
    <t>Souls Adventure 🐬🐨</t>
  </si>
  <si>
    <t>Koufaldo</t>
  </si>
  <si>
    <t>قلـٰـب آلــيمن</t>
  </si>
  <si>
    <t>ااميره الورد</t>
  </si>
  <si>
    <t>MASTERBOY64300</t>
  </si>
  <si>
    <t>シノ</t>
  </si>
  <si>
    <t>404MAG</t>
  </si>
  <si>
    <t>Iмρєяαтяι¢є Dινιηє ♔</t>
  </si>
  <si>
    <t>Sriram Hebbar</t>
  </si>
  <si>
    <t>GIZBOT</t>
  </si>
  <si>
    <t>Noticias de Apple </t>
  </si>
  <si>
    <t>Noticias de apple</t>
  </si>
  <si>
    <t>Pierre Pvt</t>
  </si>
  <si>
    <t>Sports Roadhouse®</t>
  </si>
  <si>
    <t>Julius Johnlock</t>
  </si>
  <si>
    <t>✨kubek rozróbek✨</t>
  </si>
  <si>
    <t>John H Watson-Holmes</t>
  </si>
  <si>
    <t>Jøhn W|Army doctor💊</t>
  </si>
  <si>
    <t>Katya</t>
  </si>
  <si>
    <t>Nalni Chen</t>
  </si>
  <si>
    <t>백작伯爵・SCC26・3日・東５な31a</t>
  </si>
  <si>
    <t>Time Lord|5 до др🎂</t>
  </si>
  <si>
    <t>련</t>
  </si>
  <si>
    <t>Noreen Pazderski</t>
  </si>
  <si>
    <t>[반동결]Mr.DO</t>
  </si>
  <si>
    <t>KaRoL MacKane 🐛🐝🌈</t>
  </si>
  <si>
    <t>雨音</t>
  </si>
  <si>
    <t>Jerome Cortinovis</t>
  </si>
  <si>
    <t>Picto 3DS</t>
  </si>
  <si>
    <t>ぷりん</t>
  </si>
  <si>
    <t>空</t>
  </si>
  <si>
    <t>ネミア</t>
  </si>
  <si>
    <t>LA Galaxy SRH</t>
  </si>
  <si>
    <t>LosAngelesSRH</t>
  </si>
  <si>
    <t>写真・カメラ研究会</t>
  </si>
  <si>
    <t>Matt</t>
  </si>
  <si>
    <t>Iphone news reviews</t>
  </si>
  <si>
    <t>ميم ❥</t>
  </si>
  <si>
    <t>نور الايمان</t>
  </si>
  <si>
    <t>AfricaAstronomy</t>
  </si>
  <si>
    <t>Denis Fruneau</t>
  </si>
  <si>
    <t>GalNet</t>
  </si>
  <si>
    <t>GREE &amp; DeNA 情報</t>
  </si>
  <si>
    <t>Yves Barrera</t>
  </si>
  <si>
    <t>iPhone News</t>
  </si>
  <si>
    <t>ゲームソフト値下げ情報</t>
  </si>
  <si>
    <t>Zeocxys</t>
  </si>
  <si>
    <t>RhinoShield</t>
  </si>
  <si>
    <t>Michelle Clark</t>
  </si>
  <si>
    <t>KrishDTech</t>
  </si>
  <si>
    <t>Alexandre_Omega</t>
  </si>
  <si>
    <t>Cardless</t>
  </si>
  <si>
    <t>Dennis Neiman</t>
  </si>
  <si>
    <t>Amal</t>
  </si>
  <si>
    <t>Mike Santos</t>
  </si>
  <si>
    <t>kitkes.com</t>
  </si>
  <si>
    <t>Tokopedia</t>
  </si>
  <si>
    <t>Technowledge.org</t>
  </si>
  <si>
    <t>Dai9</t>
  </si>
  <si>
    <t>⚸  Mati</t>
  </si>
  <si>
    <t>Kaid bin Saqr -👁‍🗨</t>
  </si>
  <si>
    <t>yassinelakhdari</t>
  </si>
  <si>
    <t>Avanzamos</t>
  </si>
  <si>
    <t>Muropaketti.com</t>
  </si>
  <si>
    <t>#عشق ؛ ❄️</t>
  </si>
  <si>
    <t>نايف العضياني</t>
  </si>
  <si>
    <t>غلاء 🥀 #_الرصيديات</t>
  </si>
  <si>
    <t>مشاري بن سلوم</t>
  </si>
  <si>
    <t>نشورز'</t>
  </si>
  <si>
    <t>م . نبيل سعد</t>
  </si>
  <si>
    <t>سالم المخاريم</t>
  </si>
  <si>
    <t>بيان | 💍</t>
  </si>
  <si>
    <t>📱شموخ العز💀  Hkr</t>
  </si>
  <si>
    <t>بندر بن خالد الثنيان</t>
  </si>
  <si>
    <t>خالد طاهر</t>
  </si>
  <si>
    <t>Ⓜ️صالح الجسمي</t>
  </si>
  <si>
    <t>خالد الثقفي</t>
  </si>
  <si>
    <t>كآف</t>
  </si>
  <si>
    <t>ضناني الشوق</t>
  </si>
  <si>
    <t>منار الشهري ☁️</t>
  </si>
  <si>
    <t>ll ملهم ll</t>
  </si>
  <si>
    <t>اندلسي الهوى</t>
  </si>
  <si>
    <t>ابو دانيا</t>
  </si>
  <si>
    <t>خالد أبراهيم</t>
  </si>
  <si>
    <t>مااحد يستاهل</t>
  </si>
  <si>
    <t>أحمد الشهري | 🎤</t>
  </si>
  <si>
    <t>شطر .</t>
  </si>
  <si>
    <t>عبدالله العطية</t>
  </si>
  <si>
    <t>ايمن بن طالب</t>
  </si>
  <si>
    <t>•• الفهد ••</t>
  </si>
  <si>
    <t>الشاعر الفيصل</t>
  </si>
  <si>
    <t>Hope 🎶'</t>
  </si>
  <si>
    <t>طاهر جويدة 🎤</t>
  </si>
  <si>
    <t>نورا .</t>
  </si>
  <si>
    <t>|| Super Mario ||🃏</t>
  </si>
  <si>
    <t>محمد الملحم</t>
  </si>
  <si>
    <t>Seni Seviyorum |🍁</t>
  </si>
  <si>
    <t>عبدالعزيز الشهراني🌐</t>
  </si>
  <si>
    <t>نواف السعدون</t>
  </si>
  <si>
    <t>جنى الحارثي .</t>
  </si>
  <si>
    <t>صلاح المطيري</t>
  </si>
  <si>
    <t>الأعلامية لجين العقل</t>
  </si>
  <si>
    <t>سلطان الدويش</t>
  </si>
  <si>
    <t>HusseinAlDossry</t>
  </si>
  <si>
    <t>خويلد العنزي</t>
  </si>
  <si>
    <t>سامي الغنام</t>
  </si>
  <si>
    <t>مهند- Muhannad</t>
  </si>
  <si>
    <t>عاطفي</t>
  </si>
  <si>
    <t>سلطان الرشيدي</t>
  </si>
  <si>
    <t>عبدالعزيز العثمان</t>
  </si>
  <si>
    <t>زيد ابو عبيد</t>
  </si>
  <si>
    <t>#بنت_النصر</t>
  </si>
  <si>
    <t>Sarat عبيدة</t>
  </si>
  <si>
    <t>علياء الحسن 🎗</t>
  </si>
  <si>
    <t>م / خالد بن مشرف</t>
  </si>
  <si>
    <t>اسامة العلي</t>
  </si>
  <si>
    <t>سعود الدويش</t>
  </si>
  <si>
    <t>سارة العتيبي</t>
  </si>
  <si>
    <t>يوسف العقيلي</t>
  </si>
  <si>
    <t>#العنود '</t>
  </si>
  <si>
    <t>لمار 🌿</t>
  </si>
  <si>
    <t>تمنيتك معي</t>
  </si>
  <si>
    <t>خليفة ال نهيان</t>
  </si>
  <si>
    <t>x22</t>
  </si>
  <si>
    <t>سعد سعود الحارثي</t>
  </si>
  <si>
    <t>محمد الشلوي</t>
  </si>
  <si>
    <t>غين .</t>
  </si>
  <si>
    <t>حسام القايد 🇦🇪</t>
  </si>
  <si>
    <t>حكم  و أقوال</t>
  </si>
  <si>
    <t>ريحانة  { 💁🏼 }</t>
  </si>
  <si>
    <t>ملاك السيد 🎀</t>
  </si>
  <si>
    <t>وسن المطيري - بداية</t>
  </si>
  <si>
    <t>وسام الروقي</t>
  </si>
  <si>
    <t>H | 1993 🍁</t>
  </si>
  <si>
    <t>استغفر الله</t>
  </si>
  <si>
    <t>غين ☁️</t>
  </si>
  <si>
    <t>جاسم النصار</t>
  </si>
  <si>
    <t>💁🏼 أميرة الرسلان</t>
  </si>
  <si>
    <t>مهنا بن خالدالمهيدب</t>
  </si>
  <si>
    <t>q1</t>
  </si>
  <si>
    <t>عبدالله السامر</t>
  </si>
  <si>
    <t>مضحي الدوسري</t>
  </si>
  <si>
    <t>Shaker Al Shahwan</t>
  </si>
  <si>
    <t>خلود الشمري💎</t>
  </si>
  <si>
    <t>رَهَفَ</t>
  </si>
  <si>
    <t>تطوير الذات</t>
  </si>
  <si>
    <t>رزان | 1997 '</t>
  </si>
  <si>
    <t>( ابتهال  A )</t>
  </si>
  <si>
    <t>Timo Testaaja</t>
  </si>
  <si>
    <t>رغم الإلم سأبتسم</t>
  </si>
  <si>
    <t>宇宙を知りたい</t>
  </si>
  <si>
    <t>, and please ignore</t>
  </si>
  <si>
    <t>Louis Sybille</t>
  </si>
  <si>
    <t>Chaz Fox</t>
  </si>
  <si>
    <t>Fairytale🐰🌸</t>
  </si>
  <si>
    <t>Tripble.J</t>
  </si>
  <si>
    <t>C~H~A~N</t>
  </si>
  <si>
    <t>Michael Miller</t>
  </si>
  <si>
    <t>咲耶</t>
  </si>
  <si>
    <t>Jeeval Jolly</t>
  </si>
  <si>
    <t>John Davis</t>
  </si>
  <si>
    <t>전정국  *</t>
  </si>
  <si>
    <t>吴亦凡</t>
  </si>
  <si>
    <t>Web-dev74</t>
  </si>
  <si>
    <t>Keely</t>
  </si>
  <si>
    <t>Janiqwa Underwood</t>
  </si>
  <si>
    <t>MoniPhone</t>
  </si>
  <si>
    <t>Maddy H-K</t>
  </si>
  <si>
    <t>GiGi</t>
  </si>
  <si>
    <t>Salih SARIKAYA</t>
  </si>
  <si>
    <t>Amit Jay Jagannathan</t>
  </si>
  <si>
    <t>valentin460</t>
  </si>
  <si>
    <t>LTE研究家</t>
  </si>
  <si>
    <t>Julien | ujenx1</t>
  </si>
  <si>
    <t>Boukada</t>
  </si>
  <si>
    <t>LUNATIC_PHOTO</t>
  </si>
  <si>
    <t>yucca☆.:＊・゜</t>
  </si>
  <si>
    <t>lina</t>
  </si>
  <si>
    <t>VILANGIL</t>
  </si>
  <si>
    <t>ワーナーミュージック・ジャパン</t>
  </si>
  <si>
    <t>リョウ</t>
  </si>
  <si>
    <t>🔞豆🔞</t>
  </si>
  <si>
    <t>จอ อะ นอ</t>
  </si>
  <si>
    <t>تطوير ويب-développem</t>
  </si>
  <si>
    <t>TekCrispy</t>
  </si>
  <si>
    <t>Satisfying food pics and videos! *We do not own any content. Dm for removal/Credit Enjoy!</t>
  </si>
  <si>
    <t>The unofficial hub for all things Star Wars.</t>
  </si>
  <si>
    <t>Cam girl.
Business inquiries: jonb@fullscreen.com</t>
  </si>
  <si>
    <t>#Economista #CaRIOca #ContentMarketing #Tecnologia #tendências #ibov #petr4 #finanças #negócios #TI #Gadgets #inovação  #dólar #investimentos #memorabilia #ux</t>
  </si>
  <si>
    <t>Epicier du #Geek depuis 1999 ! Grosse commande à passer ? #codepromo à la demande. Sinon, conseils techniques H24 :-)</t>
  </si>
  <si>
    <t>The Best source of current ideas and news on , #CyberSecurity |</t>
  </si>
  <si>
    <t>Piterest -- https://t.co/uOs6dYGoHr  #TimBeta #Blablablâmetro #andreropis</t>
  </si>
  <si>
    <t>Descubra e aprenda tudo sobre tecnologia.</t>
  </si>
  <si>
    <t>Hanya manusia biasa yang menyukai Power Rangers, Samsung dan Nokia || Instagram : @andyswaskito1 || LINE : andyswas93</t>
  </si>
  <si>
    <t>Si vis pacem, para bellum</t>
  </si>
  <si>
    <t>On se reposera quand on sera mort. Snap:https://t.co/obmL7ZjVhw Insta:https://t.co/gf7tSNvuYc
YouTube:https://t.co/p218tvuz6K</t>
  </si>
  <si>
    <t>Control  your Cyber Security. DataSecurity , Infosec Expert ISO27001 IOT Privacy Protection  Enjoy being trained by my Malamute .Join GDPR Linkedin Group Below</t>
  </si>
  <si>
    <t>Moi c'est Jojol :) Passionné par l'high tech, je fais des vidéos sur Youtube. Suis-moi si tu le souhaites, pour faire partie des #Jolowers . Snapchat = Jojol67</t>
  </si>
  <si>
    <t>@chantalfayee's 💖</t>
  </si>
  <si>
    <t>Please follow me on my Instagram page : https://t.co/tSw5m6ZTHz</t>
  </si>
  <si>
    <t>Motion Designer in @Psyqo_studios - 14 - French - LENS ♡ - 1K Youtube channel - Shop : https://t.co/yrRzd8K9wG</t>
  </si>
  <si>
    <t>🅰️PE❌ .0204.</t>
  </si>
  <si>
    <t>follow me</t>
  </si>
  <si>
    <t>Blogger, Author, Speaker, Trainer, Consultant, Professional Engineer, and Entrepreneur. Top 40 under 40 alumni. I share links on technology and social media.</t>
  </si>
  <si>
    <t>Pas besoin de présentation pour un élite comme moi</t>
  </si>
  <si>
    <t>Gros gros fan de Dragon Ball, mais pas que.</t>
  </si>
  <si>
    <t>SAINT-ETIENNE LE SANG DE LA VENTRICULE 💚💚</t>
  </si>
  <si>
    <t>Ordinary man in ordinary world..just in case buddy ;-) Forever Geek</t>
  </si>
  <si>
    <t>Happy girls are the prettiest.</t>
  </si>
  <si>
    <t>Spice up your life, with Jhonny Spice   -Courtney Metoyer</t>
  </si>
  <si>
    <t>i heart you 
IG: nycsome snapchat: famousdavenyc</t>
  </si>
  <si>
    <t>The only faith we have is faith in us.</t>
  </si>
  <si>
    <t>amazing, indecisive, loving, and a touch of crazy</t>
  </si>
  <si>
    <t>Estudiante de Ing. Informática. Adicto a la tecnología, gadgets y smartphones. Bajista. Rugbier. Fundador de Ingeniware Inc. y Co-Fundador de @pisapapeles_net.</t>
  </si>
  <si>
    <t>In all thy ways acknowledge Him, &amp; He shall direct thy paths. -Proverbs 3:6 I adore HER ! Live, Laugh, &amp; Love HARDER !</t>
  </si>
  <si>
    <t>VITOR SANTOS é jornalista,escritor, consultor, pesquisador, e autor de vários artigos Facebook https://t.co/zr7gpVbzhp…</t>
  </si>
  <si>
    <t>Virus T : les morts sont parmi nous. Zombies, goules, somnambules appelez les comme vous voudrez jamais l'humanité n'a connu péril plus dangereux.</t>
  </si>
  <si>
    <t>Co-fundador de @pisapapeles_net. Enamorado de la @CataFigueroaf y del @realmadrid. Adicto a la tecnología.</t>
  </si>
  <si>
    <t>Inteligencia en movimiento. Comunidad de tecnología móvil en español, con toda la actualidad en gadgets, aplicaciones y emprendimientos tech.</t>
  </si>
  <si>
    <t>Buzz sur les actus en Français de préférence:_x000D_
• Pas de polémique_x000D_
• Pas de sexe_x000D_
• Pas d'injures</t>
  </si>
  <si>
    <t>Newsdesk Art. More than just art &amp; culture. Aggregating the news, so that you don't have to. For contact, please tweet the @NewsdeskEDITOR</t>
  </si>
  <si>
    <t>Rédacteur spécialisé et testeur pour @MetatroneFR / Streamer pour @WarLegendnet</t>
  </si>
  <si>
    <t>putain de troll  #Blokédex
Sois un enfant quand tu le peux et sois un homme quand tu le dois</t>
  </si>
  <si>
    <t>✨#Pigiste ★ #Gameuse &amp; #Blogueuse 📝 @GeeksByGirls ★ Contact 💌 lucie@garcia-pro.fr ★ #Geek #Geekette #CM #Socialmedia #Blogging #GBG #Gaming #JeuxVidéo #Unicorn✨</t>
  </si>
  <si>
    <t>We have hope. Rebellions are built on hope.</t>
  </si>
  <si>
    <t>The Best Things in Life are Free</t>
  </si>
  <si>
    <t>Somos tu canal para seguir las novedades en tecnología y productos que te interesan al momento. ¡Reviews, impresiones, eventos, y mucho más! @difoosion</t>
  </si>
  <si>
    <t>A bot account that retweets random gaming tweets using #gaming | Manual Retweets by @DylanOnYtb</t>
  </si>
  <si>
    <t>I have lots of gaming news but zero fear</t>
  </si>
  <si>
    <t>Youtuber</t>
  </si>
  <si>
    <t>Alegria #timbeta</t>
  </si>
  <si>
    <t>Parisien dans l'âme, passionné par le foot et le graphisme.</t>
  </si>
  <si>
    <t>Être différent n'est ni une bonne ni une mauvaise chose. Cela signifie simplement que vous êtes suffisamment courageux pour être vous-même #C❤</t>
  </si>
  <si>
    <t>Youtube Creator - Blogger - Apple Addict - Rédacteur / Youtubeur chez https://t.co/d9tDnskQ2x
Retrouvez moi aussi sur Facebook / Instagram: mrmoha06</t>
  </si>
  <si>
    <t>YouTuber (#Apple &amp; #Tech), mordu de la Pomme depuis 2006 | #LE13H37 tous les jours à 13H37 (ça s'invente pas) sur ma chaîne YouTube !</t>
  </si>
  <si>
    <t>why don't you ask directly?  are you afraid? #Good !</t>
  </si>
  <si>
    <t>Web Video Producer | ⋈</t>
  </si>
  <si>
    <t>Arrecife-Lanzarote (09/01/97) Andresin para quien me conozca :))</t>
  </si>
  <si>
    <t>#TeamIDGF #TeamFollowBack #TeamJesus #TeamFu #TeamReal #TeamTaken #TeamFYourFeelings</t>
  </si>
  <si>
    <t>https://t.co/k60dRhWrJM</t>
  </si>
  <si>
    <t>What you feel is what you are, and what you are is beautiful ❤</t>
  </si>
  <si>
    <t>Sacrificing motor skillz for social skillz</t>
  </si>
  <si>
    <t>I've been off twitter for a few months. How does this work again?</t>
  </si>
  <si>
    <t>Mec (plutôt) sympa qui aime la Tech, et qui fait des vidéos sur YouTube  contact@theicollection.fr Snapchat : TheiCollection #LeNoelDeJB</t>
  </si>
  <si>
    <t>Sub Editor @mobileworldlive, but whatever nonsense I post is mine, all mine.</t>
  </si>
  <si>
    <t>موقع لاستضافة المواقع والدعم الفنى حل جميع مشاكل المنتديات والمواقع مجانى ترفية العاب ديكور برامج</t>
  </si>
  <si>
    <t>ヘッダーはたまとも作。アイコンはななしの（@nanasino101）さん作。みんなの優しさで幸せおじさん。</t>
  </si>
  <si>
    <t>パズドラのまとめブログを運営しています。ツイート多いので気になられる方はミュート推奨です。
youtube:https://t.co/dmadohBPlb</t>
  </si>
  <si>
    <t>مرحبا بكم! #انطلاقة حساب الشامل والمتخصص في أخبار #التقنية وجديد #التكنولوجيا على #تويتر، متجدد على مدار #االيوم و #الساعة، لا تنسوا متابعنا! @SohaibLaaroussi</t>
  </si>
  <si>
    <t>أول منصة عربية لنشر الأخبار التقنية من جميع مصادرها</t>
  </si>
  <si>
    <t>Funko POP! stuff, all the time • #funkopop #popvinyl • Pics are not mine</t>
  </si>
  <si>
    <t>‏‏‏‏‏‏‏‏‏‏‏‏‏‏‏‏‏‏‏‏‏‏‏مدير في ‎‎‎‎‎‎‎‎‎‎‎‎‎‎‎‎ @XQ55، أخوكم أبو سعود ❤لاحدود للإبداع❤ 
 (الكنوز في المفضلة)
business inquiries:
LamasatAlmobdayn‎@gmail.com</t>
  </si>
  <si>
    <t>حساب متخصص بمتابعة آخر الاخبار والبرامج الخاصة بأجهزة الجوال والاجهزة اللوحية</t>
  </si>
  <si>
    <t>اخبار التقنية وجديدها .. عندك استفسار او مشكله بالايفون او الايباد والجيلبريك تفضل</t>
  </si>
  <si>
    <t>الاخبار العاجلة لحظة بلحظة #اخبار_السعودية #اخبار_مصر  #اخبار_العراق #اخبار_مصر  #اخبار_اليمن</t>
  </si>
  <si>
    <t>sorry guys Im occupied</t>
  </si>
  <si>
    <t>The latest breaking news headlines from across Spain.</t>
  </si>
  <si>
    <t>شعر وخواطر</t>
  </si>
  <si>
    <t>آخر أخبار التقنية و الإلكترونيات الحديثة. الحساب الرسمي لموقع و شبكة الكتروني.نت</t>
  </si>
  <si>
    <t>\guy/18/Single/gamer, KSP, Xbox, #LoveRainbowDash,
#Brony/)(\.#Pegasus4Life,
#MyLittlePony, #DoctorWho,
YouTube channel (R.M.A.J Gaming)</t>
  </si>
  <si>
    <t>¡En Un Estado De Depresión Excitante!</t>
  </si>
  <si>
    <t>Fe em Deus ♡</t>
  </si>
  <si>
    <t>realisateur de vidéos sur PES, FIFA, NBA2K, Football Manager. mes propos n'engagent que moi</t>
  </si>
  <si>
    <t>I'm just a 20-year-old with great ambitions and hoping for even bigger successes. UGA Art Major.</t>
  </si>
  <si>
    <t>أخبار منوعة من مصادر مختلفة تحدث على مدار الساعة</t>
  </si>
  <si>
    <t>@Madeline__rose is my girl Tribe vs. The World Detailer at Classic; Businessman at NorthCoastTactical LLC</t>
  </si>
  <si>
    <t>I am your father. Not associated with Disney. Contact: DepressedDarth@gmail.com</t>
  </si>
  <si>
    <t>Addison, Miso, Aayla</t>
  </si>
  <si>
    <t>Technology addict,Coder, Who believes in turning ideas into reality ,don’t follow me because I don’t even know where I’m going.
Tweets are my own .</t>
  </si>
  <si>
    <t>Je suis sympas et passionnée de call of duty</t>
  </si>
  <si>
    <t>16 ans|Célibataire|J'aime les jeux, la bouffe et la culture japonaise en général</t>
  </si>
  <si>
    <t>🎺 | 20 | Boucles</t>
  </si>
  <si>
    <t>mixin harder then the bartender!!</t>
  </si>
  <si>
    <t>I'm a #Microsoft geek, #WindowsInsider, inside.ms member, techy and amateur photographer with my Microsoft #Lumia 950. #XBOX gamertag: gamefox0177</t>
  </si>
  <si>
    <t>PocketPC.ch - Dein mobiles Leben</t>
  </si>
  <si>
    <t>sigue a @noticiasvnzl</t>
  </si>
  <si>
    <t>⭐️ frankfurt croatia</t>
  </si>
  <si>
    <t>Selamat Datang Kawan ElGa | Order Via WA : 081287300052 / BBM : 541F0802 / LINE : elsathgadget</t>
  </si>
  <si>
    <t>اخر اخبار التقنية</t>
  </si>
  <si>
    <t>Français amoureux du Japon et la Corée du Sud / I am is French in love Japan and South Korea.</t>
  </si>
  <si>
    <t>And it came to me then, that every plan is a tiny prayer to Father Time</t>
  </si>
  <si>
    <t>Jelly Espinoza</t>
  </si>
  <si>
    <t>Est un vrai Geek, joueur ps4 et xbox mais ne neglige pas sa forme physique!!!</t>
  </si>
  <si>
    <t>Première chaîne vidéo high-tech de France. Suivez-nous sur Twitter pour ne rater aucune vidéo et interagir en direct !</t>
  </si>
  <si>
    <t>Test smartphone et tablette sur #YouTube #android #ios #iphone</t>
  </si>
  <si>
    <t>VietReader</t>
  </si>
  <si>
    <t>:3</t>
  </si>
  <si>
    <t>Clémence 2o ans 😌. Racing club de Lens ⚽❤💛</t>
  </si>
  <si>
    <t>enjoy life</t>
  </si>
  <si>
    <t>Give Thanks To Allah</t>
  </si>
  <si>
    <t>Pengemar : 
¤ Setia UC Browser Yang Internetanya Super Cepat 
¤ Setia UC News Yang Ada Berita Terpopuler dan Terupdate Terus #KuisUCNewsShow</t>
  </si>
  <si>
    <t>maapkeun ke-alayan namaku, aslinya mah engga kok 😂 folback = mention. thank youu, and enjoy 😉</t>
  </si>
  <si>
    <t>Be your self</t>
  </si>
  <si>
    <t>my life is family</t>
  </si>
  <si>
    <t>Editor In Chief at techcase.in,
Tech lover, @phoneradar lover,owns blog.</t>
  </si>
  <si>
    <t>Welcome to the Official Samsung India page where you can “follow us to engage with other Samsung fans and get the latest info on products and more.</t>
  </si>
  <si>
    <t>Official Samsung Account</t>
  </si>
  <si>
    <t>Your social magazine. Available for the Web, iOS, Android, Windows 10 &amp; Windows Phone.  Questions &amp; Support: @FlipboardCS  Community: @FlipboardMag</t>
  </si>
  <si>
    <t>21 • daphne • clever as the devil but twice as pretty •</t>
  </si>
  <si>
    <t>Core Microsystems CEO - Impossible is Nothing</t>
  </si>
  <si>
    <t>Todo sobre el universo Apple: OS X, iPod, iPhone, iPad, Apple Watch, Apple TV y Macs. Todas las noticias, los mejores análisis, trucos y artículos de opinión.</t>
  </si>
  <si>
    <t>News, Sport, Weather, and Updates for London, UK</t>
  </si>
  <si>
    <t>Unique Fashion Jewellery Handmade in Barcelona. http://t.co/smr1j7E6AW …</t>
  </si>
  <si>
    <t>Webmaster. Passionné de mobile, JV, ciné et snowboard, id psn : Vanlen</t>
  </si>
  <si>
    <t> AAA // Apple Android Addict 🍎Collectionneur de smartphones #iMac #GalaxyS8+ #GalaxyTabS2 #TeamJetBlack 📱⌚️🖥</t>
  </si>
  <si>
    <t>Administrateur de GalaxyS-Team
---
Centres d'intérêt:
Smartphones / Windows / Ubuntu / Plex / Bash / Films / Séries... un geek quoi!</t>
  </si>
  <si>
    <t>15, Sophmore, Snapchat- KayleeBartley99 Kik- chaisingclouds67</t>
  </si>
  <si>
    <t>We always measure up! E-Z MIX Disposable Mixing Cups, Clear cans &amp; other items. Interested in samples or more info? E-mail lauren@ezmix.com or call 800-322-5651</t>
  </si>
  <si>
    <t>...A human being...with a purpose...an introvert who's selectively social...ohhh I love talk radio...yea.. I'm a voyeur too 👀</t>
  </si>
  <si>
    <t>Biggest and best IT news and tech website in South Africa.</t>
  </si>
  <si>
    <t>Disciple, Father, Husband, Youth Pastor, Drummer, Engineering Technician. Live in the middle of no where BC :)</t>
  </si>
  <si>
    <t>19 yo, 974,  BTS MUC 2ème année, play csgo, dirt rally. wrc and rally car passion
Facebook: Sullyvan Tetia 
Snapchat: sullyvan_tetia
Instagram: Sullyvan_tetia</t>
  </si>
  <si>
    <t>Salut! Je m'apelle Gérard! Ah non... Hugo. Je fais des vidéos sur les Sims 4 donc si tu aimes ce jeu je t'invite à me suivre et à t'abonner à ma chaine @YouTube</t>
  </si>
  <si>
    <t>Of all the things I’ve lost, I miss my mind the most.  Delivering #4G news for #bhive. Watch https://t.co/OTHn1KV2rk #savethebees</t>
  </si>
  <si>
    <t>Étudiant en journalisme, toujours attentif à l'actu et... 《oh un papillon》. 'Fin bref on fait ce qu'on peut</t>
  </si>
  <si>
    <t>Informatique et high-tech depuis 1996, site du @GroupeLDLC. Conseils avant achat : @LDLC_Tech | CM @_leian_ | https://t.co/jVZ2AqXe5H</t>
  </si>
  <si>
    <t>القناة التقنية الأسرع انتشارًا في الوطن العربي.. تقدم برامج وأخبار  التكنولوجيا للمستهلك العربي. للتواصل: info@raqami.tv | The Arab World's voice of tech</t>
  </si>
  <si>
    <t>‏‏‏‏‏‏‏‏‏‏‏‏‏‏‏‏‏‏‏✋الله ثم الوطن ثم رئيس الدولة                                   إن كان برالوالدين بعيونهم ذل⚇فأنا الذليل ومرحبا المذله Instagram ‎@x7778x</t>
  </si>
  <si>
    <t>i don't have money but i have honey 🌝</t>
  </si>
  <si>
    <t>(*ˊૢᵕˋૢ*) Baekhyun Chanyeol #Chanbaek #EXO (*ˊૢᵕˋૢ*) Gxxod #ก็อตอิทธิพัทธ์</t>
  </si>
  <si>
    <t>kami menyediakan laporan tentang peristiwa penting.dan mengajak anda untuk menyampaikan pendapat serta berdiskusi di email : detvinspirasi@gmail.com /berita hot</t>
  </si>
  <si>
    <t>Panduan Belanja Smartphone, Gadget Dan Gaya Hidup Digital I Official Twitter Tabloid PULSA</t>
  </si>
  <si>
    <t>PC Actual información tecnológica en español. Síguenos si quieres estar al día en noticias, trucos, comparativas, tutoriales y análisis.</t>
  </si>
  <si>
    <t>Chitreano * Licdo. en Informática * ♡Nervo♡ Las experiencias forjan nuestro carácter  ツ</t>
  </si>
  <si>
    <t>أخبار اليمن الآن #اليمن #السعودية #العراق @سوريا #أخبار_عاجلة #عاجل #خبر_عاجل</t>
  </si>
  <si>
    <t>Francés, Cucuteño desde 03/2014, CEO de Nuevalor, obra para mejorar las #TIC en #Colombia, practica el #Iaido y el #Kenjutsu</t>
  </si>
  <si>
    <t>I'm 25 yrs young! I'm a Whovian! Im a Tennesse girl who loves the Chicago Bears,the Chicago Cubs and of course the UT VOLS!</t>
  </si>
  <si>
    <t>Sci-Fi2K by Kristin Avery @theitparadenow and Katie Brittle @katiebrittle. We talk pop culture science fiction and real life science! Coming soon! 👽🤓🌌</t>
  </si>
  <si>
    <t>I found salvation through self expression.</t>
  </si>
  <si>
    <t>https://t.co/W2SFxIXkC4 covers life in the future.</t>
  </si>
  <si>
    <t>في هذه الايام نحن العرب مستهلكون ، نسأل الله العظيم رب العرش الكريم ان نكون مصنعون ومبدعون وخلاقون... وان يكون لنا دور ايجابي وفاعل في هذا العالم الذي لا يرحم.</t>
  </si>
  <si>
    <t>Tecnología Actual. Recibe en pocos caracteres noticias e innovaciones de impacto mundial. Mantente al día con los avances tecnológicos. Siguenos !</t>
  </si>
  <si>
    <t>Bien qu'un ZANJ, j'adore la compagnie de la belette TWITTERienne et Je quiffe le rap haitien.</t>
  </si>
  <si>
    <t>Vous aimez le High-Tech ? Vous êtes un Geek ? Un gamer ? Ou vous souhaitez simplement vous équiper ? Rejoignez-nous sur http://t.co/1nXO6KNMLX !</t>
  </si>
  <si>
    <t>We ❤️ Android &amp; tech | Téléchargez notre app Android (https://t.co/mi2jYDH3jc) Envoyez-nous vos tips sur contact@frandroid.com | YouTube https://t.co/07hr26Dfiw</t>
  </si>
  <si>
    <t>Ancien joueur professionnel sur Call of duty #Consoles, 8th CoD XP 2011 à Los Angeles, 25000$ #RekinLM Work for @palaisdesthes</t>
  </si>
  <si>
    <t>➕✖
U mad bro ?
Noble 7
01101010011001010010000001110110011011110111010101110011001000000110111101100010011100110110010101110010011
https://t.co/rl3LVCub1M…</t>
  </si>
  <si>
    <t>[소닉\원펀맨\모브싸이코100등등]잡덕 자덕/욕트/섹트주의 그림쟁이/하이큐 쿠로오 테츠로 최애
철새 잡덕입니다 8ㅅ8</t>
  </si>
  <si>
    <t>Tech. Science. Innovation. Culture.</t>
  </si>
  <si>
    <t>Be the person you've always looked up to.
Engineer in the making.
God, Family, ΠΚΑ.</t>
  </si>
  <si>
    <t>شبكة تل بلس التقنية، مهتمة بجديد وأحدث التقنيات والإبتكارات في عالم التكنولوجيا .</t>
  </si>
  <si>
    <t>Bonjour a tous, bien venue sur mon twitter Consacré a ma chaîne YouTube: Jo Le Déjanté Du Gaming
https://t.co/gDtfbRf8tf…
Page FB
https://t.co/u36k9v141F</t>
  </si>
  <si>
    <t>野球と阿波踊り観賞が趣味です。仕事は、主に金融業界のプロフェッショナル向けセミナーの企画をやっております。外国籍私募投信の法務に関するセミナーの企画数は私が日本一だと思います。(笑) 得意分野は、投資信託、投資ファンド、保険、リテール金融、コンプライアンス、資金決済、不動産、リース等です。</t>
  </si>
  <si>
    <t>人の好きなものが好きです。はてな開発副本部長 兼 ディレクター(id:jusei)。 ジャンプ+web版、ジャンプルーキー、カクヨム、となじゃんなど、はてなの出版系の責任者。帰ってきたぞー！86世代、子持ち、富山県高岡市生まれ。</t>
  </si>
  <si>
    <t>なるべく楽しく
笑って許して</t>
  </si>
  <si>
    <t>Paris SG Fan | Membre du Collectif Ultras Paris |
#LibertéPourLesUltras</t>
  </si>
  <si>
    <t>16.ny.</t>
  </si>
  <si>
    <t>The BEARY best in book #marketing, #proofreading and #editing. Also, check out our #blog and weekly #competitions!</t>
  </si>
  <si>
    <t>je suis un fanne de jeux vidéo est je fait des vidéos YouTube pour partager ma pation</t>
  </si>
  <si>
    <t>Australian comedian, specialising in making tech funny. SUBSCRIBE TODAY!</t>
  </si>
  <si>
    <t>Vergi Uzmanı</t>
  </si>
  <si>
    <t>Ich esse und koche gerne! #kochen #grillen #backen #getränke #rezepte #speziaitäten #gemüse #vergetarisch #wein  Ich folge gerne zurück - I follow back</t>
  </si>
  <si>
    <t>Si debugger, c’est supprimer des bugs, alors programmer ne peut être que les ajouter.|gamer|geek| 17 yo 
#Lataupe</t>
  </si>
  <si>
    <t>you can't live a positive life with a negative mind. Law student DMU</t>
  </si>
  <si>
    <t>Wadah Informasi, Hiburan, Promosi dalam Sosial Media. Kerjasama, Tlp: 085387590707 Email: adv.bjm@gmail.com</t>
  </si>
  <si>
    <t>A sweet piece of work, well intentioned &amp; unloved.</t>
  </si>
  <si>
    <t>Journaliste pour @alta_frequenza Corse. Né dans la même décennie que la Playstation, le Flashball et les 2BE3. Tweets 100% indépendants</t>
  </si>
  <si>
    <t>Sosh, la marque sans engagement par Orange, réseau mobile n°1. Ici, nos conseillers vous répondent du lundi au samedi, de 8h à 20h. Découvrez nos offres sur :</t>
  </si>
  <si>
    <t>sepatu tiedye</t>
  </si>
  <si>
    <t>Info Berita Teknologi Gadget, Review Android Indonesia, Apple, iOS, komputer,ponsel, laptop,dll http://t.co/HSDCJxj2ZY, promo: advertising@beritateknologi.com</t>
  </si>
  <si>
    <t>Recherches archeologeek. A un perroquet. Journaliste pour @cpchardware. #TeamUnGameBoy #Over9000 https://t.co/vZhzw9NG4i</t>
  </si>
  <si>
    <t>Owner bengkel oke otomotif service
Perbaikan mesin,ganti oli,ac mobil,kaki2x,modifikasi mbl,cet,bodykit,ngelas,ketok megik,perbaikan genset(mesin solar/bensin)</t>
  </si>
  <si>
    <t>Salut j'espère que tu vas bien et si tu veux savoir où tu es ben au fait tu te trouves sur mon Twitter</t>
  </si>
  <si>
    <t>though I walk through the valley of the shadow of death, I will fear no evil, for I am the baddest mother fucker in the God damn valley.</t>
  </si>
  <si>
    <t>Antifas_Zadistes_PS_PC_Macron_JLM_ Verts_Bolchéviks_Femen_Islamistes : on arrive bientôt - @Stephane_Ravier  #MLP_Officiel</t>
  </si>
  <si>
    <t>Bienvenue sur le compte @SamsungFR ! Retrouvez tous nos produits ici : https://t.co/LWD0omDyqA ou posez vos questions ici : https://t.co/CDoSoyhH80.</t>
  </si>
  <si>
    <t>Streamer et player CSGO, ROCKET LEAGUE ET OSU! (et autres jeux), bienvenue sur mon Twitter, je rt tout pleins de truc et j'aime rire, follow moi, on n'est bien.</t>
  </si>
  <si>
    <t>What's a twitter?</t>
  </si>
  <si>
    <t>I'm a dedicated Cat Lady... I know your judging me... :)</t>
  </si>
  <si>
    <t>Doing whatever it takes to survive in this fucked up world! {2ndAuthAcc}[the Crew]{MV,OC,RP21+ #Single}</t>
  </si>
  <si>
    <t>Graduado em Ciências Contábeis, Assistente Controller do grupo Tiradentes e apaixonado por curtir a vida.
Confie, mas verifique.</t>
  </si>
  <si>
    <t>Never stop Never settle</t>
  </si>
  <si>
    <t>ปั๊มน้ำ ปั๊มน้ำหอยโข่ง</t>
  </si>
  <si>
    <t>Former MSU Spartan QB, MVP in 1981, four year NFL career with the San Francisco 49ers and Cincinnati Bengals, currently in insurance sales since 1993.</t>
  </si>
  <si>
    <t>Free daily stock &amp; forex signals powered by social sentiment, artificial intelligence, neural networks and cloud computing</t>
  </si>
  <si>
    <t>Chaine Youtube Mr.Connecto like partage abonne toi piiissss</t>
  </si>
  <si>
    <t>🇮🇹</t>
  </si>
  <si>
    <t>All of the latest news, weather, and general updates from the Isle of Wight, UK</t>
  </si>
  <si>
    <t>Jamaican Born, New York Raised - Union Worker, Video Editor, Graphics Designer,  Techie, Gamer, Cynical Sports Fan, Closet Metalhead (Right, lol)</t>
  </si>
  <si>
    <t>Escritor interesado en la Psique humana, los misterios... Autor del juego: Nictam y concluyendo la novela: El anillo de la vida.</t>
  </si>
  <si>
    <t>• CPHS • 11/1/15 • Class o' 17 •</t>
  </si>
  <si>
    <t>Spring is nature’s way of saying “Lets Party.” Delivering #Singapore headlines for #bhive. Watch https://t.co/OTHn1LcDiS #savethebees</t>
  </si>
  <si>
    <t>TECH ENTHUSIAST..........FAN OF ANDROID........KEEP CALM AND SAY ANDROID IS GREAT.</t>
  </si>
  <si>
    <t>Streameur à ses heures perdues, autant dire pas souvent. Fan d'anime et SURTOUT Global Silver sur CS:GO. Pornhub and Brazzers lover ❤️❤️❤️</t>
  </si>
  <si>
    <t>15 ans de bonheur | Développeur Web et Plugin | 1ère S | Bloggeur &amp; Photographe à mes heures perdues  | J'aime tout ce qui touche a l'informatique | FR / EN</t>
  </si>
  <si>
    <t>Geek, Ingénieur informaticien, Tech entrepreneur. Vice-CEO et Cofondateur de ticket djassa la plateforme de billetterie ivoirienne pour tous vos événements.</t>
  </si>
  <si>
    <t>You can find me at http://t.co/Z51HjlKiNt_x000D_
تدريب - تعليم - دروس - برمجة - تصميم - انظمة تشغيل - كتب مجانية</t>
  </si>
  <si>
    <t>Rayan 16 #RealMadrid #PS4 https://t.co/ciU0sGQyqZ</t>
  </si>
  <si>
    <t>Digitalizer à @SG_Maroc 🇲🇦 | #Sociabilizer et ex-Planneur ➡️ Tribal DDB - Grey Worldwide - McCann | Mes tweets n'engagent que moi 🙏</t>
  </si>
  <si>
    <t>im a 44yr old wife &amp; mom; im employed as an entertainment coordinator for casinos. i enjoy yoga &amp; dancing.</t>
  </si>
  <si>
    <t>high quality jomblo | jomblo sampai halal | no pacaran | no buka aurat | try to be better</t>
  </si>
  <si>
    <t>jeux video fr,let's play,live</t>
  </si>
  <si>
    <t>Salut moi c'est Norges91 et vous pouvez me retrouver sur Twitch: MrOdoxy. Vous pouvez aussi m'ajouter en ami sur la PS4: norges91 J'ai aussi FaceBook: NorgesMG</t>
  </si>
  <si>
    <t>can't wait for God of War IV</t>
  </si>
  <si>
    <t>Streamer de type gaming/20 ascendant jeux de merde https://t.co/jniDyod6qh</t>
  </si>
  <si>
    <t>Story-driven games based on @TheWalkingDead, @Guardians, @Minecraft, BATMAN &amp; more. Tweets: @carolineliddick, @jobjstauffer - Support: @TelltaleSupport</t>
  </si>
  <si>
    <t>Official Twitter updates on PlayStation, PS4, PS VR, PS3, PS Vita, and PSN. Titles rated E-M. Support channel: @AskPlayStation</t>
  </si>
  <si>
    <t>Graduate of Norwich University Of The Arts(NUA) with a BA Hons in game art and design. CEO of @eruptionent a game and software dev/publisher.</t>
  </si>
  <si>
    <t>I help people &amp; businesses market themselves so they don't descend into an abyss of obscurity. Marketing at #Futurebanter, #UCD16. Zoo Keeper at @ZSLLondonZoo</t>
  </si>
  <si>
    <t>#TeamOM</t>
  </si>
  <si>
    <t>EXO♡. Arsenal. Random thoughts.</t>
  </si>
  <si>
    <t>Joueur compétitif:                               Call Of Duty                                       Xbox 360 / Xbox One</t>
  </si>
  <si>
    <t>А вы поменяете две пачки обычного порошка на один грамм необычного?</t>
  </si>
  <si>
    <t>https://t.co/ruejI8Qu5S
https://t.co/a0lTTZ843q</t>
  </si>
  <si>
    <t>Lectora de opiniones, seguidora de tendencias y admiradora de intenciones</t>
  </si>
  <si>
    <t>Hacker e Informático</t>
  </si>
  <si>
    <t>Obtenga todas estas herramientas del paquete de Google Apps por USD 5 por usuario al mes. Comienza una prueba gratuita AHORA! https://t.co/4il2uG8rLh</t>
  </si>
  <si>
    <t>Senior Instructional Technologist, expert at leading eLearning projects to improve student motivation &amp; raise enrollment. Co-Founder of http://t.co/5ggrlEq5sG</t>
  </si>
  <si>
    <t>Jesus, RN, BSN, coffee, friends, hiking, boba, bright colors, thrifting, living in each moment</t>
  </si>
  <si>
    <t>j'adore les game lamusique jeff panacloc avec son jean Marc, squeezie et surtout la série zelda, retrouve moi sur twitch: robinlegameur</t>
  </si>
  <si>
    <t>live life eat good die happy</t>
  </si>
  <si>
    <t>FR TRIALS NINJA Player. Leader TRIALS TV community channel</t>
  </si>
  <si>
    <t>Snapchat - DimaGGN | Instagram - dima.naigg YouTube - https://t.co/7Gsli8MweM… @lutch67_ BIEN PLUS QUE LE SANG!!!! /Vend comptes brazzers 2euro paypal</t>
  </si>
  <si>
    <t>Just a dream travis tatum mills.</t>
  </si>
  <si>
    <t>Samsung me ha estafado, ayúdame con tu difusión https://t.co/DpFKZadKop</t>
  </si>
  <si>
    <t>Canal de YouTube y podcast sobre smartphones y diferentes gadgets https://t.co/MOuHvR9LBE</t>
  </si>
  <si>
    <t>GazetaeRe është një medium që përpiqet të krijojë shteg kundër rrjedhës, duke synuar të përfaqësojë interesin e qytetarit të thjeshtë, apriori anën humane.</t>
  </si>
  <si>
    <t>rédacteur développeur #HouseOfFans #Microsoft #Windows10 #SurfacePro4 #XboxOne #Lumia950 #photographie #i4Emploi #edfb #startup #digital #ecommerce #handicap</t>
  </si>
  <si>
    <t>Someone that spends too much time on YouTube and Twitter 
Dm if you waaaant</t>
  </si>
  <si>
    <t>Snap: rudoxx93240  _x000D_Jeune Débrouillard masta</t>
  </si>
  <si>
    <t>Tutte le notizie sulla tecnologia dai migliori ed autorevoli blog Italiani in un unico feed!</t>
  </si>
  <si>
    <t>Entre el amor y el odio esta tu decision</t>
  </si>
  <si>
    <t>Hardware Brain è un blog specializzato nella tecnologie ed è stato creato per offrire, in modo chiaro e piacevole, contenuti ai meno esperti ai più smaliziati.</t>
  </si>
  <si>
    <t>The leader in the development of Mobile Apps for businesses and organizations.</t>
  </si>
  <si>
    <t>Landouge • Gardien de but⚽️• A</t>
  </si>
  <si>
    <t>🦊</t>
  </si>
  <si>
    <t>Twilight, Robsten, Bellward.</t>
  </si>
  <si>
    <t>The ~totally official~ Seventeen Twitter! Follow us on Snapchat: seventeenmag Shop our new fashion line at https://t.co/CVKJGTRFSP</t>
  </si>
  <si>
    <t>Quiet Yet Fierce</t>
  </si>
  <si>
    <t>https://t.co/Pk9Qxjl4Gs përcjellë tek ju vetëm lajme të sakta, korrekte dhe profesionale, nga gazetarë profesionist dhe të dëshmuar.</t>
  </si>
  <si>
    <t>#ドラムンベース #ジューク #マスロック #プログレ /ブレイクコア/ハードコア/ #REAKTOR （シンセ等）使い/ #PureData / #SuperCollider / #Arduino DTMって何？/映画/哲学/精神分析/ドゥルーズ=ガタリ/思想/批評/漫画/Drum'n'Bass/DnB/</t>
  </si>
  <si>
    <t>Me apasiona la tecnología y el #Networking. Padawan aplicado en el #MarketingDigital | #SEO | Analítica web | Open source #Dolibarr y #Joomla. #FollowBack</t>
  </si>
  <si>
    <t>sk8 high...</t>
  </si>
  <si>
    <t>Photographe de mariage et événements dans le Limousin.</t>
  </si>
  <si>
    <t>‏‏‏‏‏‏‏‏‏مؤسس متجر تربل ستار 
قريبآ الإفتتاح بإذن الله
‏‏‏‏‏‏‏‏‏‏‏‏‏‏‏‏‏‏‏‏‏‏‏‏‏‏‏‏‏‏‏‏‏‏‏‏‏‏‏‏‏‏‏‏Snapchat:Abood_Altayyar
Inst‎agram:Abood_Altayy</t>
  </si>
  <si>
    <t>I'm 38 years old, 6'3 tall with reddish blond hair. I wear glasses and I'm into playing Video Games, Computer Games, web design, &amp; writing</t>
  </si>
  <si>
    <t>Estudiante de Ingeniería Zootecnista</t>
  </si>
  <si>
    <t>Jeune de talent. Supporter du seul olympique. Fait parti de la @TeamOM_Officiel. Fanatic inconditionné de #TPMP #Fanzouze. Très Tchatcheur. 😂😂👌❤🖕✌🤘💚💙💗💖</t>
  </si>
  <si>
    <t>Twitter Officiel de l'offre Freebox. 
Pour toute demande de SAV, merci de nous contacter en privé avec votre n° de ligne.</t>
  </si>
  <si>
    <t>Dana K's Kafe</t>
  </si>
  <si>
    <t>#Fundación #Aviación Civil de #Chile, #Escuela del aire Postulantes cursos de #Pilotos #tripulantedecabina https://t.co/XrDt8B4gXY</t>
  </si>
  <si>
    <t>Construction Project Manager| PRINCE2® Practitioner| Sustainable Infrastructure| Intrigued by Venture Capitalism</t>
  </si>
  <si>
    <t>Yoooo, Mon PSN (PS4) -- xMoNsTeR_972 #TeamShape 💪 Joueur LoL (EUW ouest) : VirtuoSe MiCheLo /\/\/\/\ TEAM GHB (LoL)</t>
  </si>
  <si>
    <t>Ambianceuse chez @goldenmoustache Mascotte des internets laurenearnoux@hotmail.fr Snapchat&amp;instagram: lounoux</t>
  </si>
  <si>
    <t>• multifandom •</t>
  </si>
  <si>
    <t>Try To Murder My Confidence, Lucky For Me You're All In Competent.</t>
  </si>
  <si>
    <t>#Alreadi</t>
  </si>
  <si>
    <t>New DFW sports/entertainment show that mixes laughs with sports...Subscribe to us on YouTube:  http://t.co/WkIBE464nQ</t>
  </si>
  <si>
    <t>Gaming News - Die neusten Videos der besten Spiele. Game on! - by RezzoRix</t>
  </si>
  <si>
    <t>Digital Marketing Planning &amp; Execution. Web Design &amp; Consultation.
SEO |SEM | SMM
info@persistivemedia.com</t>
  </si>
  <si>
    <t>Sports Student and Goalkeeper 🌊 6/92 🍻</t>
  </si>
  <si>
    <t>Welcome to the official home of Vodafone UK on Twitter, bringing you our latest news, comps &amp; much more! Need help? Chat to @VodafoneUKHelp.</t>
  </si>
  <si>
    <t>Je suis un grand passionné de l'information et de photos, vous pouvez également suivre mes aventures sur Instagram: davidtournay</t>
  </si>
  <si>
    <t>Insta : instatoum | Je suis hyper actif ⚪</t>
  </si>
  <si>
    <t>Ambroise || Joueur Geek || J'écoute @NRJAlsace comme radio mais aussi NRJ || Passionné de radio || Resp.Modo d'@HelyGamesMC || Animateur &amp; Réa de @HigtTec_30</t>
  </si>
  <si>
    <t>Little Youtuber, Video Maker &amp; DOF BRUHBRUH! Love Green Tea, Hugs, Women, food n Video Games! :D. Dream to be a YouTube Star One Day. Snapchat: ezel2005</t>
  </si>
  <si>
    <t>I LOVE High Tech AND Video Games</t>
  </si>
  <si>
    <t>GizBrain - Your Tech Brain</t>
  </si>
  <si>
    <t>Tennis 🎾</t>
  </si>
  <si>
    <t>Tech news, Gadgets, Reviews, Videos</t>
  </si>
  <si>
    <t>Je jure solennellement que mes intentions sont mauvaise</t>
  </si>
  <si>
    <t>I'm a bot created by @jonarandev :) DM if you want to add hashtags to be retweeted ;)</t>
  </si>
  <si>
    <t>Webstar Infotech Is IT Company Works In Website Development, Software Development, Android Application Development, Promotion, SEO.</t>
  </si>
  <si>
    <t>resources to help startups, entrepreneurs and early stage businesses #startups #startup #entrepreneur 
https://t.co/h06I3n6RfH</t>
  </si>
  <si>
    <t>Joueur depuis 1988 - Rédacteur Freelance pour plusieurs sites depuis 2004 - TheNintendoWii - Succès360 - At present writer for http://t.co/KYNtGIHpZy</t>
  </si>
  <si>
    <t>#TLS #TBB #DLL, GTA V                                 
PSN PS4 : Xx-theo27430-xX</t>
  </si>
  <si>
    <t>realisateur du nawak</t>
  </si>
  <si>
    <t>À la recherche de mon âme sœur: métisse, cheuveux ondulés, yeux verts, 1m70 max, 60 kg max ,[1999-2001]| Nan j'rigole ma femme c'est @Sananas2106 wesh ❤️🍍😌</t>
  </si>
  <si>
    <t>Mon discord : https://t.co/BTUhT28ER0 | Builder sur Xelephia @RemySurYoutube</t>
  </si>
  <si>
    <t>Wsh jsuis un caillou énervé on est là on est là   #Palestine</t>
  </si>
  <si>
    <t>Jeux vidéos  - Handball - Moto (bientôt)</t>
  </si>
  <si>
    <t>• Ambassadeur #HuaweiP9 et #HTCVive
• Tech, sport, game
• Coach #Orange</t>
  </si>
  <si>
    <t>Compartir experiencias en la #Gestión de negocios en áreas #Científicas #Tecnológicas #Mercado #Operaciones
#Financieras #Logísticas #RRHH #Calidad #Estrategia</t>
  </si>
  <si>
    <t>If you wanna be the best, you gotta beat the best. Rest In Peace, Trevor Rucker Bailey</t>
  </si>
  <si>
    <t>Music
#Electro #Trap #RapUS 
Gamer #LeagueOfLegends #Playstation #Battlefield #TheLastOfUsPart2 #RainbowSixSiege</t>
  </si>
  <si>
    <t>J'suis pire que les autres parce que tu t'attendras au meilleur !</t>
  </si>
  <si>
    <t>sungkyung</t>
  </si>
  <si>
    <t>Future Wife. Future Mother. CSI. NATIONAL GUARD. SOLDIER #ARMYSTRONG</t>
  </si>
  <si>
    <t>17 ans | #TeamYaoi | Écriture | Youtube | Fangirl | Lynx | IVL Family | #Flambite | ⚧ | Okay...</t>
  </si>
  <si>
    <t>19 ans | ⚣ 🏳️‍🌈 | Je dessine, des fois | Serdaigle &amp; Thunderbird | #Flambite | Okay ❤ | #Misoprosoch | #HeróisNuncaMorrem | PV: @EooghanPV</t>
  </si>
  <si>
    <t>You can be my full time daddy, White and Gold</t>
  </si>
  <si>
    <t>Wesh tu m'passe le chicken stp ??</t>
  </si>
  <si>
    <t>Bienvenue sur le profil de @Gameloft France! Ici on parle de #MobileGames #Gaming #GamerLife &amp; #Geekculture</t>
  </si>
  <si>
    <t>Geek,  vapoteuse,  maman,  fan de cosmétiques  et de concours  ! Atteinte d'une maladie génétique rare,  le syndrome d'ehlers danlos. Anciennement dans la music</t>
  </si>
  <si>
    <t>UK's Largest Tech YouTuber. Filmmaker. Selfietaker.  https://t.co/QCKr5J4nrF</t>
  </si>
  <si>
    <t>Sua loja em Acessórios e Assistência Técnica</t>
  </si>
  <si>
    <t>• OP • Asesor de Ventas 🚘 / Hablo, leo, escribo &amp; comento de cultura pop, tecnología y cine en @radiummx @meganoticiaslpz @ArribaBCS @IERTBCS_ #MMonicaMagazine</t>
  </si>
  <si>
    <t>Youtuber who wants to become famous.</t>
  </si>
  <si>
    <t>Développeur web et créateur de plugins MC</t>
  </si>
  <si>
    <t>Jerry.</t>
  </si>
  <si>
    <t>The composure of my soul is harmonized by the sounds that travel into me. 
Metal - Michigan Tech - Electrical Engineering</t>
  </si>
  <si>
    <t>Les règles ça sert à faire les traits droits et les mortels inférieurs. Motorhead - The Game ~</t>
  </si>
  <si>
    <t>Pianiste /Professeur de Piano et de Chant. /Instagram: Jazz_man_972</t>
  </si>
  <si>
    <t>деградирую o(^^o) (o^^)o </t>
  </si>
  <si>
    <t>BTS GOT7 MONSTA X| EXO|ZICO| BIG BANG||
@rina_min00286- любимый хен|| @mama_exol-мамка
@panda_taetae_-Моя богиня-бутылка|| @UKARMY_06-Моя самочка||</t>
  </si>
  <si>
    <t>📌буду рада со всеми пообщаться💕 📌взаимная для к-поперов 📌Insta: alicekhabarova</t>
  </si>
  <si>
    <t>•к-попер |взаимен| анф=анф |Жду комбек WINNER |Ян Хен Сок пидор| Купите мне кофе |много пиздостроданий из-за чая| ᅠᅠᅠ</t>
  </si>
  <si>
    <t>poshli poobnimaemsya • по-истине ассассин)0) •  зОядлый кипопер • танцы - вторая жизнь •   《 мои: @sosokylitki0 - оформа,юнгей ; @hale_elisabeth 》</t>
  </si>
  <si>
    <t>По жизни ленивая коала🐨 
Родные- @Kind_Ajumma_TT @solnce_greet 💕
 Дочери- @DashaTwit3 @your___monster 💕
Парная оформа с - @hassil_lin 💕</t>
  </si>
  <si>
    <t>Корея ван лав*дышу ебантанами*20 годиков/Моя любовь @__Mirapossa/Мой стаил @bitter_vodichka/мой батя @panda_taetae_/Мой вдохновитель @aestheticsof_f  #BTS</t>
  </si>
  <si>
    <t>| эстер | дейтери | ♡                                                        ты - виски, проникающее в моё горло.</t>
  </si>
  <si>
    <t>extra + ordinary |||| i wish i could love myself |||| не трожь моего @chlnsk,  не то шейку сверну, глазом не моргнув |||| @samoxa_diana мой пездючок</t>
  </si>
  <si>
    <t>рада общаться!!
@twenty182eight - парная, мой хосеочек♡ |
ревную очень - @lenn_twt
|ᅠесли твоя любовь-это игра, то мы, считай, уже проигралиᅠᅠᅠᅠᅠᅠᅠᅠᅠᅠᅠᅠᅠᅠ</t>
  </si>
  <si>
    <t>You were Born To Win. But to win please remember that The Will to Win Is Nothing Without the Will to Prepare.-Zig Ziglar I'm The Ultimate Sales Machine. 😎</t>
  </si>
  <si>
    <t>The world's leading Tech news app. Free on iOS http://t.co/VmFDKdm0jS and Android: http://t.co/p2JnMX3I5Y</t>
  </si>
  <si>
    <t>Wegotloves, the biggest RPBase; uniting people since 17-10-13.  We serve you the easiest way to meet your fate!♡</t>
  </si>
  <si>
    <t>Your neck would be much prettier with my fingers around it. - ΛSS</t>
  </si>
  <si>
    <t>EVERYTHING WORTH MENTIONING</t>
  </si>
  <si>
    <t>27Yo Membre MBPT _Les Poneys Vaincront_</t>
  </si>
  <si>
    <t>qui lit ça tfaçon</t>
  </si>
  <si>
    <t>f&amp;f c'est super nul.</t>
  </si>
  <si>
    <t>HERMES DANIEL, Information Technology Specialist, Supporter COLORADO, PEÑAROL, RIVER PLATE, BARCELONA ,BAYER MÜN.</t>
  </si>
  <si>
    <t>⚜️ CREATE ~ LAUGH ~ LIVE ⚜️</t>
  </si>
  <si>
    <t>I love Hip-Hop, Stade Toulousain forever, smartphones, running, high-tech #OhZe31 #Samsung #Runtastic #PolarFrance #Running #Toulouse #RapGame #Fitness</t>
  </si>
  <si>
    <t>Besoin de réponses pour votre mobile, vos offres Fixe ou la TV ? Présents tous les jours de 8h à 22h, suivez-nous et envoyez-nous votre n° de ligne par DM.</t>
  </si>
  <si>
    <t>|ВЛЮБЛЕНА В ХОЛЛИ @khristine111💘 | Молюсь на кореянок и кроссджин | | @mooooorti любимая бешоная😜| | @iseolh ЛЮБИМОЕ НАТУРАЛЬНОЕ СОЛНЫШКО|</t>
  </si>
  <si>
    <t>*делаю вид что у меня нормальная самооценка* сп: пишу ей фф* требую много и ничего не делаю*</t>
  </si>
  <si>
    <t>16 | Algarve | Benfica 🔴⚪</t>
  </si>
  <si>
    <t>I scroll way more than I tweet</t>
  </si>
  <si>
    <t>Official Twitter of https://t.co/oOBkZ1EQMA. redaksi@detik.com | promosi@detik.com | Android: https://t.co/uBAYnisH9r iPhone: https://t.co/36uDqdyxKN</t>
  </si>
  <si>
    <t>Akun resmi detikTV | Contact:  redaksitv@detik.com | Saksikan tayangan REDAKSI @TRANS7 dan Reportase TransTV. melalui detikTV setiap harinya</t>
  </si>
  <si>
    <t>Student pilot</t>
  </si>
  <si>
    <t>Tennis</t>
  </si>
  <si>
    <t>Automated Twitter Account for Virtual Desktop Competitive Analysis</t>
  </si>
  <si>
    <t>President of ABPCinc. Your large commercial industrial Aerospace roof and exterior cleaning specialist serving the Southeastern United States   321-508-4026</t>
  </si>
  <si>
    <t>EH MERDE... 🎬- 👻SNAPCHAT : ❌</t>
  </si>
  <si>
    <t>Je parle de high-tech, avec un flow d'une puissance inégalable.
https://t.co/zZjcUHgn8j 
https://t.co/oMAg2CfnMG</t>
  </si>
  <si>
    <t>Resist them with every fibre of your being. Vote to leave in the EU Referendum and make tomorrow your finest hour!  #Brexit</t>
  </si>
  <si>
    <t>#ΚΑΨ #PHA #TeamJesus † Deus Meumque Jus ~'God and rightness'~ Realist, complex; deep in thought. Poetic, insightful, creative, passionate, driven, determined.</t>
  </si>
  <si>
    <t>Make America Great Again</t>
  </si>
  <si>
    <t>Christ Ambassador | Sports FANATIC #HTTR #RamNation #dcRising | #VCU (undergrad) &amp; GWU (graduate) alumnus | Jeremiah 29:11</t>
  </si>
  <si>
    <t>Alex 19 ans   Musculation/Fitness. La motivation est la clé de la réussite .</t>
  </si>
  <si>
    <t>Fondateur et Directeur de la rédaction de @GExperienceFR
#MySamsungMyLife
#GalaxyS7edge</t>
  </si>
  <si>
    <t>I am looking for a job in the trading rooms</t>
  </si>
  <si>
    <t>Where the conversation begins. Follow for breaking news, special reports, RTs of our journalists and more from https://t.co/YapuoqX0HS.</t>
  </si>
  <si>
    <t>45th President of the United States of America</t>
  </si>
  <si>
    <t>— Estoy hasta la boya.</t>
  </si>
  <si>
    <t>Ingeniero de Sistemas</t>
  </si>
  <si>
    <t>The official home of Vodafone UK’s help team, available 8am-8pm Mon-Fri, 10am-6pm Sat &amp; Sun. Get news @VodafoneUK &amp; the latest offers @VodafoneUKdeals.</t>
  </si>
  <si>
    <t>Mieux vaut rire que pleurer. Fluctuat Nec Mergitur ⚓⛵</t>
  </si>
  <si>
    <t>tests et avis sur les smartphones et produits tech. YouTube : La Pause Tech</t>
  </si>
  <si>
    <t>Il y a trois explications pour chaque histoire :  La votre,l'interprétation des autres et la vérité..</t>
  </si>
  <si>
    <t>A diver and big fan of technology love to switch between diffrent &amp; modern OSes, apple products user.</t>
  </si>
  <si>
    <t>The latest updates from the award-winning Verge Video team delivered right to your Twitter feed.</t>
  </si>
  <si>
    <t>La Beauté Plaît Aux Yeux, La Douceur Charme L'Ame. - Voltaire. #TeamNoBoobsNoAss ✊🌚
KRA my everything👅👅- OMN &amp; KPL my happiness👅
K. 💕👑
@KIFFNOBEAT ❤.</t>
  </si>
  <si>
    <t>We produce the finest quality of skateboards &amp; apparel, riding a line between one of a kind products made for the street, and jaw dropping art made for display</t>
  </si>
  <si>
    <t>I like cool stuff. I'm indifferent to most other stuff. I rock rough and tough with my Cocoa Puffs!</t>
  </si>
  <si>
    <t>The official Twitter of https://t.co/XE0sbyk9yB. Enjoy your burrito.</t>
  </si>
  <si>
    <t>❤Engaged to @ElegantAubrey ❤ Two kids; Josie and @miniprodigy (Carter) |Bitten by:@AllHaleTheHales|RP|TW|</t>
  </si>
  <si>
    <t>BlaBlaBla je joue a LOL BlaBlaBla snap: benzouil44</t>
  </si>
  <si>
    <t>El experimento de Chávez ha sido más una involución regresiva para llevarnos a vivir a la era de las cavernas</t>
  </si>
  <si>
    <t>Noticias de la comunidad hispana y el acontecer mundial, al instante.</t>
  </si>
  <si>
    <t>②⓪①⑦ ⓪③ ⓪⑦: I saw Osh irl.            ②⓪①⑦ ⓪③ ①⓪: I saw Kjm &amp; Osh irl.  ʕ•ᴥ•ʔ
                                           ⌜Kim Jongdae's #1 Promoter⌟</t>
  </si>
  <si>
    <t>no bio just tweets</t>
  </si>
  <si>
    <t>PS4 : oVeX_eXoNLiGhT
CoC : clan : PENI (niv 4)
YT : oVeX_eXoNLiGhT</t>
  </si>
  <si>
    <t>Te mostramos las mejores imágenes realizadas por todo el mundo</t>
  </si>
  <si>
    <t>3D student, part time cashier. 5 yo since 97. Potterhead. Dragon's trainer. frenchie.
twitwi d'artiste : @Morphouine</t>
  </si>
  <si>
    <t>• Observateur aviné des médias • Obnubilé par sa propre productivité • Adorable, mais terriblement sauvage • Stalker en gazon • Se rêve en mécène •</t>
  </si>
  <si>
    <t>#lamuerte snap/insta : j_ctr</t>
  </si>
  <si>
    <t>Jeux Vidéos et Consoles Jeux Video</t>
  </si>
  <si>
    <t>parce que chez nous s'mettre bien c'est s'mettre mal</t>
  </si>
  <si>
    <t>IT Systems Associate 1 @Principal</t>
  </si>
  <si>
    <t>We’re obsessed w/ creating awesome solutions that deliver amazing experiences. We’re here to unleash the power of mobile tech to help you #MoveForward every day</t>
  </si>
  <si>
    <t>Passionné de Musique et de Gaming, guitariste chez #Exitium !! #Guitarist #Music #Gaming #French #Metalhead #Metal #FollowMe !</t>
  </si>
  <si>
    <t>Youtuber/Judoka et c'est tout ! Youtube: Red_K || Instagram : Kevin Red</t>
  </si>
  <si>
    <t>Editor-in-chief of The Verge. Host of The Vergecast and co-host of Ctrl-Walt-Delete, both everywhere good podcasts are served. I am in love with spectacle.</t>
  </si>
  <si>
    <t>Executive Editor and columnist, The Verge | Editor at Large and columnist for Recode | Co-host of the Ctrl-Walt-Delete podcast | Co-producer, Code Conferences.</t>
  </si>
  <si>
    <t>Salut on est Pierre et Louis et nous faisons des vidéos sur youtube donc n'hesitez pas a vous abonner a notre chaine</t>
  </si>
  <si>
    <t>Sound designer and Musician</t>
  </si>
  <si>
    <t>streetwear and lifestyle brand</t>
  </si>
  <si>
    <t>Comunidad de apasionados por Apple y las nuevas tecnologías. También nos encanta el cine y las series :)</t>
  </si>
  <si>
    <t>Family man, home business entrepreneur, mail order dealer, online entrepreneur. Always open to new ideas Ever the optimist, always try to live life to the full.</t>
  </si>
  <si>
    <t>Seguidor de Apple, curioso de las nuevas tecnologías, redactor, podcaster en @iSenaCode y fundador de @iCacharrosyMas Instagram: @Raulicoprior</t>
  </si>
  <si>
    <t>Vidéaste sur Youtube. Tutoriel High-tech.</t>
  </si>
  <si>
    <t>Jeux-Youtube Swag</t>
  </si>
  <si>
    <t>Out of work IT man_x000D_
Tech, physics, astronomy, history, archaeology, weirdness, humour, politics and playing Devil's advocate, + military history. Agnostic</t>
  </si>
  <si>
    <t>What is the Hubble Space Telescope looking at right now? • • Reference images provided by STScI DSS and SDSS DR13: Not actual Hubble images.</t>
  </si>
  <si>
    <t>Ingeniera Industrial// Youtuber,Geek y orgullosa freak// https://t.co/0LVAGUsrb6 //Runner &amp; Fitness love// Co-presentadora en @CronicasSonoras</t>
  </si>
  <si>
    <t>Jeune vidéaste et rédacteur sur TechFrench 🇫🇷. Passionné de nouvelles technologies et de jeux vidéos.</t>
  </si>
  <si>
    <t>Just a guy making videos about tech. 
Business Email: UrAvgConsumer@gmail.com</t>
  </si>
  <si>
    <t>#Opines on #CyberSecurity by @OpineMediaGroup (OMG)</t>
  </si>
  <si>
    <t>just do it</t>
  </si>
  <si>
    <t>Leader in the development of multi-factor biometric authentication, authorization, and data security solutions.</t>
  </si>
  <si>
    <t>Joueur Clash Royale, niv 11, 4300 trophées ( sans gemmer ), ancien membre du clan Nova France. Actuellement chez FRANCE CARNAGE.</t>
  </si>
  <si>
    <t>#بوابة_العين بوابة إخبارية عربية شاملة، وتغطي أخبار العالم العربي والعالم.. لن تجامل على حساب جمهورها.. وخطابها سيكون للمستقبل.</t>
  </si>
  <si>
    <t>مجنون العين و احب الهلال و اعشق الاهلي المصري ومشجع للبرشا و اليوفي</t>
  </si>
  <si>
    <t>Start your career in sports today! Find a job in soccer with WorkSportsJobs. Employers can submit jobs here: http://t.co/f2SxXqprJO.</t>
  </si>
  <si>
    <t>Informático y Comercial de Telefonía en PdV | Cofundador de @iSenaCode | Amante de la tecnología, los videojuegos, el cine, las series y el buen fútbol #PS4</t>
  </si>
  <si>
    <t>Student at DHS || Class of 2017 || Pessimistically living in dystopia.</t>
  </si>
  <si>
    <t>Girl~19~Paris~France~KPOP~Geek. Follow me. Instagram : Narjiss.rzk</t>
  </si>
  <si>
    <t>'and it's been a while now but i still feel the same...maybe i should let you go.''</t>
  </si>
  <si>
    <t>The best deals on the web, curated by the Gizmodo Media Commerce Team. Tweets by @Affogatos, @ShepMcAllister &amp; @jilldotcom. Learn more: https://t.co/2NLqTpSE8g</t>
  </si>
  <si>
    <t>Family, SF 49ers, SJ Sharks, SF Giants, Music</t>
  </si>
  <si>
    <t>Noticiario multimedia con información sobre nuevas tecnologías. Producido y presentado por el periodista Carlos José Monzón @cjmonzon</t>
  </si>
  <si>
    <t>Instagram/LuisRopero.3
Facebook​/Luis Ropero</t>
  </si>
  <si>
    <t>Politiker @demokratisk2016 #DemokratiskFolkeparti
#MongoMedia #MongoTV #MongoDrones #MongoRC #MongoSpace #MongoNews #MongoTube #MongoCam john1966olsen@gmail.com</t>
  </si>
  <si>
    <t>Commentateur for ever !
bitch i'm a boss 😘😘</t>
  </si>
  <si>
    <t>Great selection of your favorite serie's fan stuff at affordable prices! 
Over 100 items! 
Free shipping to 185 countries!
45 days money back guarantee.</t>
  </si>
  <si>
    <t>12% MORE call-to-action clicks
WITHOUT changing words
OR page design
This browser plugin allows
QUICKER reading
BETTER understanding
🔎
https://t.co/mYviyujGQi</t>
  </si>
  <si>
    <t>Qui aime faire surtout de la musique (chanter) de genre différent et qui est photographe spécialiste dans le B&amp;W voici mon adresse et abonnez ou ajouté moi :</t>
  </si>
  <si>
    <t>creating pictures &amp; connecting people</t>
  </si>
  <si>
    <t>Last time Earthlings visited, you left behind PORK RICE BOWLS! Mars will never be the same.</t>
  </si>
  <si>
    <t>You have the Fan Art. We want the Fan Art. Send us the Fan Art!</t>
  </si>
  <si>
    <t>13. Old call of duty player / YouTuber Lifestyle, Gaming, Fun / #FrenchChease 🔵⚪🔴</t>
  </si>
  <si>
    <t>Je parle le Fourchelang.
Why so SERIOUS ?</t>
  </si>
  <si>
    <t>French Player - 21yo</t>
  </si>
  <si>
    <t>💁🏼‍♂️I'm just in it for the craft service and the validation | NYC/LI based Actor | Long Island Wine-Mom Trash</t>
  </si>
  <si>
    <t>cancer</t>
  </si>
  <si>
    <t>Maitre Pokemon. Terrien de souche. Tiny   french/comorian  . #teammaele #teamdreamers #team269</t>
  </si>
  <si>
    <t>Estudiante de Ingeniería... Apasionada de la tecnología... La vida sin música no es vida!</t>
  </si>
  <si>
    <t>Providing the latest financial news in the american and global economy.  NYSE, Forex trading, ect. Up to date news and financial opportunities.</t>
  </si>
  <si>
    <t>Jeune homme ayant pour but d'ouvrir un manga-café pour partager sa passion de la culture japonaise ! Joueur d'Overwatch à l'occasion et grand fan de Pokémon !</t>
  </si>
  <si>
    <t>Download the app on Android (https://t.co/nIMLDt1rFh) and iOS (https://t.co/Tmrhlbk5vJ). For support, tweet @TeamYouTube.</t>
  </si>
  <si>
    <t>Τεχνολογική  κοινότητα με διάφορες ειδήσεις και νέα, τεχνικά θέματα, τεχνολογικά θέματα, χώρος forum για κουβέντα</t>
  </si>
  <si>
    <t>Joe.type 1 diabetic.A son named liam gregory.Gaming.Archery.working.Magic the Gathering.Pokemon.</t>
  </si>
  <si>
    <t>We are the Secret Masters. Yet we are munchkins. Go us.</t>
  </si>
  <si>
    <t>🔮 Keep on dancing till the world ends. #TeamCap</t>
  </si>
  <si>
    <t>DANI/FER/IPHONE</t>
  </si>
  <si>
    <t>I'm Ilyas. From Morocco, i'm 19 | My Snapchat: ilyas.el | My Instagram: ilyas.elouazzani | My Whatsapp: +21265824**** Ask 4 it | My fb: https://t.co/nIpkwSgRiO</t>
  </si>
  <si>
    <t>My world filled by laugh . im a #Smiler #Belieber #Simpsonizer #Enchancer #Directioner Forever . ℒℴѵℯ My family &amp; Life Peace ☮</t>
  </si>
  <si>
    <t>➡ '98 Liner 👩
➡ KPOPPER AND ANIME LOVER 😍
➡ MULTIFANDOM 👬👬
▶ FANWAR HATER 😤
▶ Hate it? Then press the back button 😏
▶ Malaysian ❤</t>
  </si>
  <si>
    <t>.Our deepest fear is not that we are inadequate.Our deepest fear is that we are powerful beyond measure.It is our light,not our darkness that most frightens us</t>
  </si>
  <si>
    <t>A father's daughter</t>
  </si>
  <si>
    <t>Reporter/Producer/Burritos/Hate Tires</t>
  </si>
  <si>
    <t>#RETWEETER #TEAMFOLLOWBACK #IFOLLOWBACK</t>
  </si>
  <si>
    <t>Il nuovo punto di riferimento dei Fan Italiani del Manchester United. News, Curiosità e Foto</t>
  </si>
  <si>
    <t>SEO. Marketing. https://t.co/yBNsMl8PVR player. Flyers &amp; Phillies fanatic. Puppy lover. JV Socialite.</t>
  </si>
  <si>
    <t>Gameur,Geek et youtubeur ma chaine c'est NeaaR:https://t.co/McVT1Rgaeo…</t>
  </si>
  <si>
    <t>I am an accountant who enjoys spending my free time playing mtg and board games with my friends and family</t>
  </si>
  <si>
    <t>Professional Aunt, lover of Music, Art, &amp; Laughing...</t>
  </si>
  <si>
    <t>Técnico Colorista Automotriz de profesión 
BOMBERO por Convicción</t>
  </si>
  <si>
    <t>Leader of Good-night Gaming (GnG) bringing you a multi platform gaming group built on being positive and showing support! and most of all being respectful!</t>
  </si>
  <si>
    <t>Film🎥|Graphics🎨|Youtube📷</t>
  </si>
  <si>
    <t>16, Pansexual, Agnostic, Gender fluid (They/Them), Educated &amp; opinionated, Womanist/ intersectional feminist #AllBlackLivesMatter</t>
  </si>
  <si>
    <t>黒い砂漠 ロキファミリア所属 まったり農民/加工民/ヘボレンジャー/スネア系エルフ</t>
  </si>
  <si>
    <t>MP3 songs I Can't wait to see you again-Like your Love @
https://t.co/0vsRO1N25y
https://t.co/zdQky2PUmh https://t.co/EO7XGwSdVF</t>
  </si>
  <si>
    <t>iiLead.....Yu FoLlow simple AS ThsT (::IG:@Teyanik))</t>
  </si>
  <si>
    <t>Engineer and mapper. Love to travel. Native of Wisconsin. Book addict. Lifelong learner. Appreciating art is my new thing.</t>
  </si>
  <si>
    <t>Combining my love of the sea and furniture rehabilitation to make the world a greener place!</t>
  </si>
  <si>
    <t>Living on the edge of IoT</t>
  </si>
  <si>
    <t>Dejar las chuches un momento! no los chuches, eso es de Mongolia.</t>
  </si>
  <si>
    <t>I am me and I am very hard to explain so you must get to know me!</t>
  </si>
  <si>
    <t>Global news aggregator for #IoT #Wearables #BigData #DigitalHealth #MachineLearning #Robotics #AR #VR #EdgeComputing #CloudComputing #Telemedicine</t>
  </si>
  <si>
    <t>gimme more!</t>
  </si>
  <si>
    <t>get the latest news as they stream https://t.co/qmqxhOY86O</t>
  </si>
  <si>
    <t>69. ♋️  Beginner music producer. Untethered from ROBLOX. Previously Juanda123, CodeByte. Amante de la Aviación.   Cydia Account #5046693</t>
  </si>
  <si>
    <t>Amazonのタイムセールの開始・終了情報を自動でツイートするBOTです。_x000D_
15分以内に注文を確定する必要があることと、1-Click注文では買えない点にご注意を。</t>
  </si>
  <si>
    <t>Neighborhood Jew ✡️Whs 18'</t>
  </si>
  <si>
    <t>iPhone 7 news and reviews</t>
  </si>
  <si>
    <t>Everyone Loves iPhone....</t>
  </si>
  <si>
    <t>Gamer, World of Warcraft aficionado, and slave to my cat.</t>
  </si>
  <si>
    <t>◾ A connoisseur of technology.
◾ Big Fans JKT48 my especially A**n*.
◾ Fans BangRipiu and GadgetIn.
◾ Like listening music J-Pop.
◾ Like watching review gadget.</t>
  </si>
  <si>
    <t>Official account for The Royal Concept. #RoyalEP out now!</t>
  </si>
  <si>
    <t>Raised by elves and schooled by dragons, Joni weaves magic with needle and thread, making natural subjects from the microscopic to the astronomic. #sciart</t>
  </si>
  <si>
    <t>Real Estate Investment Consultant &amp; Trader</t>
  </si>
  <si>
    <t>tweets about neuroscience, psychology, speech, language, social interaction, autism, &amp; music. Test your melody perception ability! https://t.co/38gC69YCT8</t>
  </si>
  <si>
    <t>Cognitive Neuroscientist</t>
  </si>
  <si>
    <t>Cog &amp; dev neuro PI @CHUVLausanne | EEG, multisensory attention, vision rehab, education | @BBKpsychology alumnus | Intersectional, mongrel, fit-body-fit-mind</t>
  </si>
  <si>
    <t>meat, usually thinned by pounding with a meat tenderizer, that is fried in some kind of oil or fat</t>
  </si>
  <si>
    <t>Neuroscientist, tenure-track warrior,  grant crafter, management enthusiast</t>
  </si>
  <si>
    <t>Cognitive neuroscientist, warrior poet. Tweets about science/stats, politics, cute/weird animals and Star Trek. #womenInSTEM #marginsci</t>
  </si>
  <si>
    <t>Cognitive neuroscientist @WTCN_UCL. I study the neural connectivity and computations interrelating brain, body, and subjective experience.</t>
  </si>
  <si>
    <t>Award Winning Physics Teacher at Carleton University ; British;
Physics Ninja Care Bear; Baker of Cakes</t>
  </si>
  <si>
    <t>Innate curious I Scout I MSc. in Molecular Biology &amp; Biochemist I Researcher focused on T1 Diabetes I Science Education and Outreach I #scicomm @BardoCientifico</t>
  </si>
  <si>
    <t>Life is a happy adventure</t>
  </si>
  <si>
    <t>Live Like A Better Human Being  In This Cruel World</t>
  </si>
  <si>
    <t>I make #crispy things.</t>
  </si>
  <si>
    <t>A professional podcaster and eventcaster. Podcast Coach and Owner of Podcasters Community at G+</t>
  </si>
  <si>
    <t>my name is christine rigdon. im very country, random, and loud! i love anime and if u follow me might follow u back! ;)</t>
  </si>
  <si>
    <t>TEKKEN FREAK, GUITARIST, BASSIST......u want to know ask</t>
  </si>
  <si>
    <t>Información y ofertas de empleo para Colombia</t>
  </si>
  <si>
    <t>SmartPhoneConversations@gmail.com
Technology Nerd! 1, #God 2. Family 3. #Technology My #Podcast https://t.co/6B3LcNiCyJ</t>
  </si>
  <si>
    <t>Bettering myself and aspiring to change lives. . . #MorehouseMan Y.B.Y.S.A.I.A</t>
  </si>
  <si>
    <t>Tú guía a las historias más interesante de ciencia y tecnología. Para noticias de ultima hora @libertadorco ó Servicio de soporte o (RP) @libeayuda.</t>
  </si>
  <si>
    <t>Live better with SmartLife, exclusive software and services from Samsung.</t>
  </si>
  <si>
    <t>I am me, I ❤❤❤ being me and if you don't like it......OH WELL! 
A true DIVA....TRUNKS UP 
Tennessee Girl</t>
  </si>
  <si>
    <t>College Bum✌</t>
  </si>
  <si>
    <t>...everyday is a new beginning</t>
  </si>
  <si>
    <t>sometimes i want to have it all figured out. sometimes, i don't wanna know.</t>
  </si>
  <si>
    <t>One of the most sought after string ensembles in the southern New England area with large and diverse repertoire lists for all ensembles offered!</t>
  </si>
  <si>
    <t>Encuentra trabajo temporal rápido</t>
  </si>
  <si>
    <t>congratulations                #TAMUCC21</t>
  </si>
  <si>
    <t>Words yo hail hydra</t>
  </si>
  <si>
    <t>Mark W. Bennett: The New Frontier COO/CIO — a visionary trailblazer leading the world into a bold future. #technology #futurist #science #cybersecurity</t>
  </si>
  <si>
    <t>Bob A. Taniguchi, P.E. - Principal, Taniguchi &amp; Associates, Architecture/Civil/Structural Engineering/Construction Management</t>
  </si>
  <si>
    <t>This is a present from my small world:a token of my pics,my travels,my thoughts and feelings.This record represents my hope and my good will in a vast universe.</t>
  </si>
  <si>
    <t>ข่าว: การเมือง,ไอที,กีฬา,ธรรมะ,สังคม</t>
  </si>
  <si>
    <t>สุดท้ายชีวิตนี้แม่งก็ไม่มีอะไร มีแต่ตัวเอง ใชชีวิตให้คุ้มซะ</t>
  </si>
  <si>
    <t>¡Hola! Bienvenido a mí Twitter y que tengas un hermoso día.🤗  💝04-03-17💝
|Facebook: Joaquin Romano|❤ |Instagram: joaromano7|❤ 🏐😍</t>
  </si>
  <si>
    <t>ΑΞΔ x SJSU | big dreams, bigger appetite</t>
  </si>
  <si>
    <t>29 👼🏾. #FAMU20</t>
  </si>
  <si>
    <t>Collectible Comics. Selected Items from The Best Sellers.</t>
  </si>
  <si>
    <t>23살 잡덕 던파/마비/클저/블소/엘소드/마비/세나/데레스테 합니다. 사에P 입니다! 리제로 E.M.T!!!!! 마비노기 류트서버 리눙</t>
  </si>
  <si>
    <t>[집착일 뿐]/자반계/인장 출처:쿠로님/일반 설정:스팀 유저, 칼데아 마스터/자캐 설정:프로필 참고[수정...하기 귀찮]/감정 기복 심함</t>
  </si>
  <si>
    <t>love to make cane's friends,</t>
  </si>
  <si>
    <t>I'm a hockey player but I'm playing golf today. Randolph College Class of 2018. Editor for CalmBeforeTheStorm. Talk Canes on @CBTS97</t>
  </si>
  <si>
    <t>#Redvolution Optimistic Caniac writing for Calm Before The Storm. @CBTS97</t>
  </si>
  <si>
    <t>I write hockey things. Diehard Caniac, broke college student, bad skater.</t>
  </si>
  <si>
    <t>Editor for @cardiaccane.  I make charts for the HurriCorsi GraphiCanes. We are looking for writers so if you'd like to write about the #Canes send me a message.</t>
  </si>
  <si>
    <t>sc: j_ant18
#COWBOYNATION</t>
  </si>
  <si>
    <t>The official Twitter handle of C4ETech - A YouTube channel that aims to bring you the latest in tech, go ahead follow us for our take on Tech :)</t>
  </si>
  <si>
    <t>Skilled Sm4sh Player who Main's Cloud. Subscribe to my YouTube Channel below! Also trained in Pro Wrestling until unfortunate injuries. I will persevere!</t>
  </si>
  <si>
    <t>Welcome to the official twitter of the Super Beard Bros. Check us out on our YouTube channel!</t>
  </si>
  <si>
    <t>https://t.co/wKDrTAXQc9</t>
  </si>
  <si>
    <t>sterling '18 | |-/ 안녕하세요 ⿲</t>
  </si>
  <si>
    <t>‏‏‏‏‏‏‏‏‏‏‏‏‏‏‏أسعَى لِرَسمِ البَسمَه ، مُتَذوِّقٌ لِكُل مَاهُو جَمِيل ، شَاعِر وَقتُ الحَاجَه !!( مهتم بالتقنيه )</t>
  </si>
  <si>
    <t>Est. 1998 | NJ - United States | Electronic Music Producer | Film Fanatic | Gamer | Tech Enthusiast | Brookdale Community College 2018</t>
  </si>
  <si>
    <t>非公式ボケてbotです。人気のボケを投稿しているよ。</t>
  </si>
  <si>
    <t>99line
男 
推し→兒玉遥/長濱ねる
好き→佐藤七海/川本紗矢/大森美優/荻野由佳 
VAMPS/UVERworld/Silent Siren/サカナクション/[Alexandros]
鉄道等も多少
自発･絡み待ってます
模型垢→ @9nZRRwZQxbVScIh
架鉄垢→ @kansaikyukou</t>
  </si>
  <si>
    <t>Official Twitter Page Rendra Budi Setiawan | Pecinta Gadget dan Sepak Bola | Suka Membaca Artikel Berita | Bloger | CP/WA : 085877532730 ig: rendrabudis94</t>
  </si>
  <si>
    <t>I love my life and my little FAMILY!!!! :)</t>
  </si>
  <si>
    <t>semoga bisa jadi Team Leader | Divisi Manager | Store Manager | Pengusaha | Jadi orang sukses | dan bisa nikah sama Mega Andina :* | amiiiin :')</t>
  </si>
  <si>
    <t>Contact us for street team opportunites. Make some extra cash repping our brand! Promo.foureverproud@gmail.com</t>
  </si>
  <si>
    <t>HS English teacher; writer guy; 🌹 bowl dreamer | starting Zenyatta for the California Golden Roadhogs | I don't stick to sports</t>
  </si>
  <si>
    <t>Crespi '13 Linebacker at The University of California #31 R.I.P Ted Agu #WIT LA is my home Reseda Church of Christ. I play 2nd to no one. #HitYoRaptor</t>
  </si>
  <si>
    <t>ウェアラブルデバイスが大好きな人がウェアラブル関連ニュースを網羅的に読みたいときに使うニュースbot</t>
  </si>
  <si>
    <t>Making shity video that dont seems right ? that me :) Welcome to the shit content of youtube .</t>
  </si>
  <si>
    <t>Professional Photographer</t>
  </si>
  <si>
    <t>ADD my repo on Cydia ˚◡˚ https://t.co/Zhw55fo0v9</t>
  </si>
  <si>
    <t>京都在住で大阪の大学に通うypです。ヘッダー・アイコンのサプライ気に入ってます。新堀川のレストア、トレカタウン西院、新京極のドラスタ、はしもとや、カードボックス高槻、トイコンプ茨木などに出没します。</t>
  </si>
  <si>
    <t>使用デッキは「トゥーンBFマハード」「方界」です</t>
  </si>
  <si>
    <t>趣味アカ 京都,大阪yp  友人との会話多めです</t>
  </si>
  <si>
    <t>@patoshsquad_ Ps4: Erays- Ps3: erayys
MW3/Ghost.</t>
  </si>
  <si>
    <t>15. prostitute for @VisageUpsurge~ Team Captain of @SacredSanc @visageotee is my daddy!</t>
  </si>
  <si>
    <t>2,100+ Subscribers</t>
  </si>
  <si>
    <t>Snapchat : nicosss57</t>
  </si>
  <si>
    <t>The official Twitter account of Smart Communications, Inc. Follow @SmartCares for customer support.</t>
  </si>
  <si>
    <t>Entertainment Entertainment Music Local Sports</t>
  </si>
  <si>
    <t>No pain No gain !
👻 chrismod69</t>
  </si>
  <si>
    <t>Profilo Ufficiale di Scarlett  Von Wollenmann tributo dei suoi fans alla sua Voce Meravigliosa e al suo essere Donna Straordinaria.</t>
  </si>
  <si>
    <t>Tech writer for @Forbes. Geordie without Geordie accent. Aspiring entrepreneur, aspired smartarse. Married to a beautiful Finn.</t>
  </si>
  <si>
    <t>お気に入りの曲はRTをしてたくさんの人に広めてください☺️特集動画&amp;1000💗RT以上の動画はお気に入りに入ってます☝️🏻K-POPアーティストの誕生日とデビュー日がいつなのか教えて頂ければ特集動画を作ります🙆🏻(当日受付け❌)リクエストはDMにて受け付けております📩(フォローワーさん以外のリクエスト❌)</t>
  </si>
  <si>
    <t>🇰🇷韓国大好きです💕🇰🇷韓国ドラマ🖥大好きです💖🇰🇷韓国ドラマ観るのが日課😍</t>
  </si>
  <si>
    <t>I'm a masterpiece of violence ♌
 D∆WN</t>
  </si>
  <si>
    <t>Información para fomentar el emprendimiento en las personas.</t>
  </si>
  <si>
    <t>News about Chrome OS and Chromebooks #chromeos #chromebook</t>
  </si>
  <si>
    <t>ｉＯＳ apps, deals/offers/savings, games, how-to, news, reviews, tablets &amp; updates.
http://t.co/ynXCIea752 | http://t.co/dtquCruP0s | http://t.co/WelzfwXI9l</t>
  </si>
  <si>
    <t>Latest ＴＥＣＨɴoloɢy news and updates.
#Android #iOS #Windows / #Apple #Google #Microsoft</t>
  </si>
  <si>
    <t>Android (Auto+Phone+Tablet+TV+Wear), BlackBerry, iOS (iPad+iPhone), Windows (Phone+PC). http://t.co/Sf5TYgPtDN | http://t.co/HN7VA88Zzt  http://t.co/SOKuJAmohE</t>
  </si>
  <si>
    <t>Symbian apps, games, news, phones and reviews.
https://t.co/6qlEoM1kcm | https://t.co/Y1uDQkyXLd</t>
  </si>
  <si>
    <t>Doctor and enterprener</t>
  </si>
  <si>
    <t>Ceo &amp; Founder at http://t.co/uwyaE8Tlgc</t>
  </si>
  <si>
    <t>salut, j'suis un putain de connard, si mes tweets te plaisent pas, viens pas me casser les couilles et bloque moi, on gagnera du temps
2nd compte: @Vrai_Peura</t>
  </si>
  <si>
    <t>ｉＯＳ/ｉＰａｄ apps, deals/offers/savings, games, how-to/tips &amp; tricks, news, reviews &amp; updates.
https://t.co/xra1Oowa69 | https://t.co/xDxsBEnDji</t>
  </si>
  <si>
    <t>The science that matters.</t>
  </si>
  <si>
    <t>Étudiant ingénieur à l'@EIGSI, spécialité #mécatronique.  Je tweet sur #robotique, #drone, #Science, #Technologie, #Innovation et #i4emploi</t>
  </si>
  <si>
    <t>ＷＩＮＤＯＷＳ １０ ＰＣ＋Ｍｏｂｉｌｅ apps, deals/offers/savings, games, how-to/tips&amp;tricks, news, PCs, phones, reviews&amp;tablets. https://t.co/yTuGLk2zzU | https://t.co/SI1OWiQHbq</t>
  </si>
  <si>
    <t>Associate professor in NLP, engaged citizen. Tweeting about work, life and stuffs that I care about.  All my tweets can be used freely in any data set.</t>
  </si>
  <si>
    <t>ESR, moutons, informatique, vélo, brugnons🍑 Je sers la science et c'est ma joie. Faites pas gaffe je dis plein de conneries.</t>
  </si>
  <si>
    <t>All things eighteenth century. All things literary. Mostly both. French university life (a bit of splendour, but mostly misery).</t>
  </si>
  <si>
    <t>ＷＩＮＤＯＷs  7/８/１０ apps, deals/offers/savings, games, how-to/tips &amp; tricks, news, PCs, reviews, tablets &amp; updates.
☛ https://t.co/pQ3QURcerr</t>
  </si>
  <si>
    <t>ｉＰＨＯＮＥ apps, deals/offers/savings, games, how-to/tips &amp; tricks, news, reviews &amp; updates.
https://t.co/ThgRLqZkcv | https://t.co/xDxsBEnDji</t>
  </si>
  <si>
    <t>#Buzz #Gossip</t>
  </si>
  <si>
    <t>映画や試写会に関する最新情報(googleニュースより自動配信)や、またニュースがない時は映画に興味がある方にとって参考になりそうな書籍の紹介など、映画全般に関する情報を紹介しています。</t>
  </si>
  <si>
    <t>20 - Art Student / #Tech #Cars #Photography #Art #Design #Food #Fitness #Vacation #Travel / #Audi #Microsoft / Rédacteur @pressecitron - Ambassadeur Microsoft</t>
  </si>
  <si>
    <t>ＷＩＮＤＯＷＳ ＰＨＯＮＥ apps, deals/offers/savings, games, how-to/tips, news, phones &amp; reviews.
http://t.co/06LObiVXHR | https://t.co/DW7ao51fIa</t>
  </si>
  <si>
    <t>#ＢｌａｃｋＢｅｒｒｙ apps, games, news, phones and reviews.
#BlackBerry10  
https://t.co/nGpsl8JYDh | https://t.co/JK86cH6KpW</t>
  </si>
  <si>
    <t>Passioné d'informatique, fan d'Android et j'aime jouer quand j'ai le temps (sur PC bien sûr !)
14y290d10h31m6s</t>
  </si>
  <si>
    <t>📽 Vidéaste sur la chaine YouTube OzixTV
📱Galaxy S6 Edge</t>
  </si>
  <si>
    <t>BEST FEELING: Making other people smile.</t>
  </si>
  <si>
    <t>Technology Mashup!!</t>
  </si>
  <si>
    <t>An αɴＤＲＯＩＤ blog for everything αɴＤＲＯＩＤ. Apps, deals/offers/savings, games, how-to/tips &amp; tricks, news&amp;updates. https://t.co/TRsodnI1Wf | https://t.co/dlbwEo3wvZ</t>
  </si>
  <si>
    <t>St Peters College student|Huge Star Wars fan|I want to become a journalist one day| Published Writer| Musician|I love my country and my friends</t>
  </si>
  <si>
    <t>Promo 2015/2017 
@ExmastDigitScPo 
Groupe de travail 
@PlateformesDigt</t>
  </si>
  <si>
    <t>BlackBerry PlayBook apps, games, news, reviews and tablets.
https://t.co/9VX9tKJ1Lo / https://t.co/jLsQmHp7aN</t>
  </si>
  <si>
    <t>Java / S40 / Nokia Asha apps, games, news, phones and reviews.
https://t.co/xyMHzgV72w / https://t.co/3DAN3ei4Vy</t>
  </si>
  <si>
    <t>ＧＯＯＧＬＥ's Android + Chrome OS apps, deals/offers/savings, games, how-to/tips &amp; tricks, news, phones, reviews, tablets and updates. 
https://t.co/IeavxLVyLm</t>
  </si>
  <si>
    <t>She wore crown in her head and carries magic secrets in her eyes. Affiliated with Mbùl. ( Currently ts-ing as PD101's contestant, Yoo Seonho. )</t>
  </si>
  <si>
    <t>Hello! I am your virtual b/gfriend. Use #rl to talk with me 🐣 #NOBAPER</t>
  </si>
  <si>
    <t>ＧＡＤＧＥＴｓ and more. 
Drones, Phones, Smartpens, Smartwatches, TVs, Virtual Reality (VR), ＷＥＡＲables, Xbox etc. 
https://t.co/zVyqm9MS2D | https://t.co/6jxeKKZXoB</t>
  </si>
  <si>
    <t>We enable any developer with basic PL/SQL and #orclapex skills to build enterprise-level web applications fast and with ease</t>
  </si>
  <si>
    <t>I don't believe in closed doors.  I'm not afraid to fight an impossible battle.  I'm a warrior.  I can't be stopped!</t>
  </si>
  <si>
    <t>PhonAndroid : Toute l'actualité sur le système Android et High-tech : news, astuces, tests et forum...</t>
  </si>
  <si>
    <t>🇫🇷 19 ans Etudiant Bourges/Besançon ceinture noire de genjutsu, expert dans l'abus , Arsenal et OL + Series</t>
  </si>
  <si>
    <t>Serievore</t>
  </si>
  <si>
    <t>Proud Indian, Proud Hindu, Aaptards, Khangressi Doormats, Psuedosickulars, Libtards are traitors of my motherland, So they should stay away from my TL</t>
  </si>
  <si>
    <t>Modi Supporter | Interested in Politics, Cricket, Movies | Delhite | RTs are not endorsements | Tweets are in likes |</t>
  </si>
  <si>
    <t>I dont know about you but im going to get pizza.</t>
  </si>
  <si>
    <t>Good Karma | No Drama | 610-419-8899</t>
  </si>
  <si>
    <t>Da Vinci Staffing provides healthcare facilities an innovative approach to per diem staffing, designed to eliminate the high cost of traditional agencies.</t>
  </si>
  <si>
    <t>i do what i want.</t>
  </si>
  <si>
    <t>Chrome+AɴＤＲＯＩＤnews. Google's Chrome OS+Android apps, games, news.
https://t.co/tRxbAohpCQ | https://t.co/4PyW0iCVHo | https://t.co/2ciiJbGDgI</t>
  </si>
  <si>
    <t>🍏 ｍ ʌｃＯＳ (Sierra) apps, games, ｎｅｗｓ and updates. 
#macOS #macOSSierra #Apple #iTunes #Mac</t>
  </si>
  <si>
    <t>🍎 ＡＰＰＬＥ iOS + macOS apps, deals/offers/savings, games, how-to/tips &amp; tricks, ｎｅｗｓ, updates.
https://t.co/xDxsBEnDji | https://t.co/PswvbXn4wm</t>
  </si>
  <si>
    <t>ＭＩＣＲＯＳＯＦＴ's Windows 10 (PC + Phone/Mobile) apps, deals/offers/savings, games, how-to/tips &amp; tricks, phones, news, tablets and updates. 
https://t.co/YCYuRMlStq</t>
  </si>
  <si>
    <t>ＡＮＤＲＯＩＤ apps, games, news, reviews, Tablets and updates.
https://t.co/a95oa9e8OW | https://t.co/wHOvUt4lMW</t>
  </si>
  <si>
    <t>https://t.co/kmJHUc0aLY</t>
  </si>
  <si>
    <t>αɴＤｒｏｉｄ apks, apps, deals/offers/savings, games, how-to/tips &amp; tricks, news, phones, reviews, tabs &amp; updates.
https://t.co/HvANgJ4YbA</t>
  </si>
  <si>
    <t>Life is too serious to be taken seriously</t>
  </si>
  <si>
    <t>Nouvelles en lien avec l'architecture, les édifices, les gratte-ciel, les monuments, l'urbanisme, les aménagements paysagés, le design et la décoration</t>
  </si>
  <si>
    <t>I'm an #mspartner that helps businesses adopt the #cloud. Love to surf, #IoT, and any gadget I can get my hands on.</t>
  </si>
  <si>
    <t>Organización de Periodistas Iberoamericanos es una agrupación dispuesta a cooperar en el logro de objetivos a todos los comunicadores sociales a nivel mundial</t>
  </si>
  <si>
    <t>AGJENCI E LAJMEVE</t>
  </si>
  <si>
    <t>Erster Newsaggregator aus Österreich. Immer aktuell informiert! Vergleichen Sie, was Medien schreiben. https://t.co/SEFFRadVZZ</t>
  </si>
  <si>
    <t>Das sind #Nachrichten von Janotta und Partner zusammengestellt.  Auswahl und Zeitpunkt werden durch ein Computerprogramm automatisch bestimmt.@janottapartner</t>
  </si>
  <si>
    <t>So eine Art politisches Tagebuch: Texte, die ich mir merken will</t>
  </si>
  <si>
    <t>Melayah Mejdi. M&amp;C❤#Tunisie #Msaken #PSG</t>
  </si>
  <si>
    <t>Notícias e novidades sempre atualizadas do mundo dos games.</t>
  </si>
  <si>
    <t>Quase fanatico por carros, informática e tecnologia ;) 
Não discuto politica nem futebol!</t>
  </si>
  <si>
    <t>student</t>
  </si>
  <si>
    <t>Salutations mes Poutchiz et bichons. c'est Misterrrrrrr Chonchon! welcome to Poutchland ! kiffez, chiller et surtout tweeeerker 😜</t>
  </si>
  <si>
    <t>#News #Thailand #ข่าวสาร #ประเทศไทย #NakhonSiThammarat #นครศรีธรรมราช #การเมือง #ค่าครองชีพ #เศรษฐกิจ #ที่นี่เมืองนคร #Thai #ข่าว #Twitter #เมืองคอน #การจราจร</t>
  </si>
  <si>
    <t>Focus on databases and making things run.  Love research, experimenting and preaching.  Latency provides business value.</t>
  </si>
  <si>
    <t>Pics or it didn't happen</t>
  </si>
  <si>
    <t>The only easy day was yesterday but never fear tomorrow</t>
  </si>
  <si>
    <t>I'm a writer, comedienne, singer, songwriter, actress, yacktress &amp; lover of life.</t>
  </si>
  <si>
    <t>loving me first</t>
  </si>
  <si>
    <t>WEST UP! My names ErickTemps* of the beatslayers crew*_x000D_
a Creator of Beat's N Flow's_x000D_
hit me up to hear my music,_x000D_
or collab! One Love.</t>
  </si>
  <si>
    <t>lover, fighter, athletic.... I'm just me :)</t>
  </si>
  <si>
    <t>cotton candy</t>
  </si>
  <si>
    <t>mobbin on twitta part of the @jobsinsosh mob sometimes I feel like a bot 🤖 sometimes I don't</t>
  </si>
  <si>
    <t>132 Disney duals</t>
  </si>
  <si>
    <t>To know me is to love me and if u dont love me u prob dont like me but u will respect me</t>
  </si>
  <si>
    <t>Rapper/Designer/.Artist.Mastermind.Leader _x000D_
Bookings:Geevonchi@.com</t>
  </si>
  <si>
    <t>Emekci genc Adam, Galatasaray delisi, teknolojie sever :) https://t.co/vRnd0vHgST</t>
  </si>
  <si>
    <t>Minecraftien</t>
  </si>
  <si>
    <t>It's me!</t>
  </si>
  <si>
    <t>Coucou. Tu veux voir ma bio ?</t>
  </si>
  <si>
    <t>I am a Beachbody Coach and enjoy helping others stay on track with their fitness goals.  If you are ready for a challenge, let me know!</t>
  </si>
  <si>
    <t>Official Twitter Page of UPrising Dance Crew of Boston College! Our performance quality is defined as primarily explosive, high-energy, creative dancing.  #^UP</t>
  </si>
  <si>
    <t>#food | SUBSCRIBE ⤵️</t>
  </si>
  <si>
    <t>I speak fluent Spanish... when I'm drunk</t>
  </si>
  <si>
    <t>Yannick chris (R&amp;B/POP) (auteur, compo) Single :Jasmine Milla mail :YannickChris.thesongwriter@gmail.com</t>
  </si>
  <si>
    <t>live your life like today could be your last. take chances, go crazy, and have fun. fuck what others say.</t>
  </si>
  <si>
    <t>المحترف عبارة عن مدونة ضخمة تضم عدد كبير من الفيديوهات المصورة عن طريق حلقات متسلسلة نتطرق فيها إلى مختلف المواضيع التقنية القريبة من الشباب العربي</t>
  </si>
  <si>
    <t>♪freakSide-No.2660♪ ポケモン、テイルズ、遊戯王、fripSideで構成された人間。日常ツイート多め。たまに耳コピとかとかしてます。 オタクになりきれないオタク</t>
  </si>
  <si>
    <t>マイクを買ったのでいろいろと遊んでいます。ニコ生 https://t.co/FpJR6ZRt76　nana https://t.co/11JWig6ziX</t>
  </si>
  <si>
    <t>We have all of your smoking needs. Cigars. Cigarettes. Hookah. Accessories. Gifts. 
6544-B Little River Turnpike
Alexandria, VA 22312
(703) 941-4274</t>
  </si>
  <si>
    <t>I can care less what people think or say about me... I'll do whatever I desire✌☺</t>
  </si>
  <si>
    <t>I wanna embrace my destiny, others wanna get by- life is what u make It follow Me on my journey #TeamCancer♋️#TeamDarkskinded #TeamNoKids Music Keeps Me Sane</t>
  </si>
  <si>
    <t>To be my friend, youll know everything about me</t>
  </si>
  <si>
    <t>19 | | IG: vestacyyy |</t>
  </si>
  <si>
    <t>peeta mellark and daryl dixon are better than you. |-/ Elisa.🔥</t>
  </si>
  <si>
    <t>day dreamer, proud colombian</t>
  </si>
  <si>
    <t>Modern Simplicity | Rustic Charm.</t>
  </si>
  <si>
    <t>I love her too -Levi (3/31/17)
                                                             《 3logy mnl || slfl mnl 》♡ MET HENZ ♡</t>
  </si>
  <si>
    <t>Our NEW single 'All Night' w/ Matoma is out now!!! DL, stream &amp; share here: https://t.co/xbRWtTMfpV @thevampsbrad @thevampscon @thevampsjames @thevampstristan</t>
  </si>
  <si>
    <t>https://t.co/Dfgqk9BOB3 | @ashton5sos @calum5sos @michael5sos @luke5sos @HiOrHeyRecords snap: wearefivesos</t>
  </si>
  <si>
    <t>Band from Cali https://t.co/990ox0WmJy @TheTideLevi @TheTideDrew @TheTideAustin @TheTideNate Put The Cuffs On Me Tour: https://t.co/QTpqlmpbbn</t>
  </si>
  <si>
    <t>Rocket scientist in training, photographer, aerospace engineer.</t>
  </si>
  <si>
    <t>Athletic Trainer</t>
  </si>
  <si>
    <t>18.mw2 player @TheTeamPsyQo @ShiversVA @NVVO_ @Waaaayz @xSomas @PsyQoGorah @MedsTrazh @Yesuskrt @xchrysanth</t>
  </si>
  <si>
    <t>ever evolving in a dissolving world, seeking the humanity within' to overflow and spill into the world</t>
  </si>
  <si>
    <t>Vice-president of my own household, but president wannabe...guess who rules?</t>
  </si>
  <si>
    <t>I am blessed!</t>
  </si>
  <si>
    <t>Consultant sécurité, analyse de risque. #DGSI #DGSE #MSGU. #TeamOM for life.  Mes tweets n'engagent que moi.</t>
  </si>
  <si>
    <t>Father of Sydney, husband of Loren, climber, closet dirtbag, lover of the outdoors, builder of businesses at the intersection of digital technology and media</t>
  </si>
  <si>
    <t>🇧🇪  / 16 yo / Aime les câlins 😍 / @JM_dustandard ❤ / Ma peluche @BIM_Gwen :3 / série addict / #TWD / #Folloback</t>
  </si>
  <si>
    <t>Games, films, music, science and maths. Studying biochem at nottingham</t>
  </si>
  <si>
    <t>J'aimerais vivre de ma passion....</t>
  </si>
  <si>
    <t>Where Readers can Value your Work, a Beta site looking for testers if you're interested let us know at info@ratemybook.club
#books #ratemybookclub #writing</t>
  </si>
  <si>
    <t>We're obsessed with tech. Want in-depth gadget reviews, up-to-the minute tech news and intensive how-tos? You’ve come to the right place https://t.co/9XCX2YHBPy</t>
  </si>
  <si>
    <t>FOLLOWS YOU | #Windows Pwn3d Artist @Microsoft | #AI Machine Learning @OpenAI @DeepMindAI</t>
  </si>
  <si>
    <t>The problem is not the problem. The problem is your attitude towards the problem... Do you understand?</t>
  </si>
  <si>
    <t>Dirigo @multimediavda web &amp; #socialmedia agency. Fornisco: #sitiweb, #seo e aiuto a dare visibilita alle #PMI tramite il #smm. #runlover + #guitar player.</t>
  </si>
  <si>
    <t>Editor at Techmeme. Platform-Agnostic Tech Geek and Early Adopter. Tweets selective tech news/opinion. Personal tweets at @Palsule</t>
  </si>
  <si>
    <t>Writing about technology for Bloomberg Gadfly (@bfly). Ex-Wall Street Journal. Rebounded New Yorker. sovide@bloomberg.net. Views are my own.</t>
  </si>
  <si>
    <t>A strong, positive self-image is the best possible preparation for success.</t>
  </si>
  <si>
    <t>Yet another developer...</t>
  </si>
  <si>
    <t>We are Singapore's premier dive school and dive charter location in the South Pacific. Come and learn to Dive in Singapore</t>
  </si>
  <si>
    <t>19 ans. Étudiant en sciences sociales. J'écris pour @Carnetpolitique et milite pour @UNEFLyon. Journalist wannabe. • #Hamon2017 • Go veggie, go #green. 🌻</t>
  </si>
  <si>
    <t>L2 Physique à Paris 7, Militant de gauche #φ #JLM2017</t>
  </si>
  <si>
    <t>De Web 2.0 a Web 3.0
estrategias de comunicación en las #redessociales #socialmedia #SMO y sin olvidarnos de nuestro lado técnico ツ
http://t.co/6f621syAJG</t>
  </si>
  <si>
    <t>Je suis reporter pour ComcomTv.fr Je prend en photo tous les événements en France. I am an amateur photographer. I takes pictures all events in France.</t>
  </si>
  <si>
    <t>Senior Lecturer Birmingham City Uni | PhD Candidate Warwick | Researching e-Leadership, Leadership, Management, e-Business, Digital Economy, Cyber-Crime &amp; HRM.</t>
  </si>
  <si>
    <t>abdou</t>
  </si>
  <si>
    <t>J'aime les beaux  #bijouxambre qui mettent en valeurs les femmes qui les portes #collierdambre💎.</t>
  </si>
  <si>
    <t>Comment se débarrasser de la gynécomastie naturellement. Découvrez tous les articles sur  https://t.co/HjNs9vYvz2</t>
  </si>
  <si>
    <t>SARBACANE COMMUNICATION ALGERIE_x000D_
EMAILING SMSING</t>
  </si>
  <si>
    <t>Les Têtes à claques sont des productions humoristiques entièrement québécoises ayant vu le jour sur Internet en 2006.</t>
  </si>
  <si>
    <t>“Knock the ‘t’ off the ‘can’t'” –George Reeves.  Serving up #Motorola updates for #bhive. Who we are https://t.co/OTHn1KV2rk #savethebees</t>
  </si>
  <si>
    <t>El mejor comparador de tarifas móvil, internet y tv... ¡Descúbrelo en https://t.co/wsw2CCCzXA! 😍</t>
  </si>
  <si>
    <t>Toda la información sobre Android en español. Descubre las mejores apps y todos los trucos para sacar lo máximo de Android en tu Smartphone</t>
  </si>
  <si>
    <t>The most amazing pictures of our Galaxy, Space and the Universe. Follow Us! *No Copyright Intended*</t>
  </si>
  <si>
    <t>Libre pensador....</t>
  </si>
  <si>
    <t>salut je m'appelle Marcel je suis un #Youtubeur Congolais je plate forme des vidéos sur @Youtube</t>
  </si>
  <si>
    <t>11 ans déjà, vive le Homecinema dans une salle semi-dediée. je suis Vélotafeur depuis + de 15 ans (à la recherche d'un emploi) dans la logistique</t>
  </si>
  <si>
    <t>| Girls' Generation | THAI S⭐️NE | ALWAYS HERE | Follow your heart | Jessica Jung | ๙ |</t>
  </si>
  <si>
    <t>#WuYiFan #EXO #SNSD #Willis ❤️คริสยอล❤️</t>
  </si>
  <si>
    <t>Las mejores Apps, Reviews y Juegos para tu Movil Android! Canal tech #1 en YouTube: https://t.co/XnlILFUTco</t>
  </si>
  <si>
    <t>A woman of God seeking God's face and sharing His Word. Psalm 91:2I will say of the Lord, “He is my refuge and my fortress;</t>
  </si>
  <si>
    <t>In a developing environment where everyone must survive on their own, who will win? The story of survival.</t>
  </si>
  <si>
    <t>The illest bitch alive</t>
  </si>
  <si>
    <t>Des petites video du style court metrages prochainement sur ma chaine youtube !</t>
  </si>
  <si>
    <t>Siimple Inc. is a consumer technology virtual reality company.</t>
  </si>
  <si>
    <t>News and reviews about the internet. We talk about everything, come and stay updated ...</t>
  </si>
  <si>
    <t>J'pense qu'à la bouffe.
https://t.co/m1U29CmP43</t>
  </si>
  <si>
    <t>content manager @linkfluence - wrote a paper on #emoji - newsletter : https://t.co/FsF5LzwwBJ - #CELSA #MISC (La Sorbonne) - likes poetry and internet</t>
  </si>
  <si>
    <t>Editor in chief &amp; Founder of @flashfly / Nokia Lover / Apple Lover / Instagram Photographer /Traveler / Web Designer / ติดต่อเขียนบทความ flashfly@gmail.com</t>
  </si>
  <si>
    <t>Official twitter account of Geek Output. Outputing technology the geek way. 📩 contact@geekoutput.com</t>
  </si>
  <si>
    <t>Your Daily Music Source! - Latest Songs, Videos, Albums, Pop Music News and Pictures from Today's Hottest Pop Music Stars.</t>
  </si>
  <si>
    <t>I'm a South London boy, born and bred. Well into British movies. My fav actors are Gary Oldman, Ray Winston,Johnny Harris,Leo Gregory,Geoff Bell, Danny Dyer,etc</t>
  </si>
  <si>
    <t>🐶박찬열 🐰김준면  ♡ 61 ♡ 6104 ♡ 01 ♡  ❤ #StayWith여리 #토끼백성</t>
  </si>
  <si>
    <t>EXO's worldwide fanbase // support EXO since 16 April 2011 // ✉️contact.smentexo@gmail.com</t>
  </si>
  <si>
    <t>white bunny + baekhyun 15cm doll 🐇</t>
  </si>
  <si>
    <t>Compte officiel Samsung France. Construisons ensemble un nouvel univers professionnel : #SmartConnections for #SmartBusiness</t>
  </si>
  <si>
    <t>Siempre se puede ser mejor persona, la cuestión es querér, por lo menos intentarlo ser.</t>
  </si>
  <si>
    <t>Fabulist. Synaesthete. Ravenclaw. Author of urban-fantasy novel Déjà Moo and sci-fi novella Encore Moo. Writing sequel Bovine Intervention. 🐄</t>
  </si>
  <si>
    <t>Owner The Author's Mentor TAM, Editorial Dir. Little Roni Publishers, Best-Selling Author, Cat Masseuse, Lover of Mondays and Fridays http://t.co/mj4Yk5SM</t>
  </si>
  <si>
    <t>2⃣5⃣. Azul. 🏃.🥑. 🎉. ⭐⭐</t>
  </si>
  <si>
    <t>Only a Simply Citizen #nothingmore .</t>
  </si>
  <si>
    <t>#Davajonas</t>
  </si>
  <si>
    <t>President - Kate and Partners - Executive Global Recruitment for Fashion, Beauty and Design. http://t.co/RPfLpmdUm8</t>
  </si>
  <si>
    <t>sc: james_no</t>
  </si>
  <si>
    <t>🚶 by @ZombieNicholas @KevinKleinLIVE @EthanSladeXXX @BrandonWildexxx @ColbyChambersxx 🚫 by @SimplyExhausted(for friend suggestions) ☝🚶by @Andy_TaylorXXX</t>
  </si>
  <si>
    <t>Creators of High Quality E-Liquids with a PERK!</t>
  </si>
  <si>
    <t>The best and most beautiful things in the world cannot be see nor even touched - they must be felt by the heart ♡♥ #volleyball #laughter</t>
  </si>
  <si>
    <t>Annyeong.</t>
  </si>
  <si>
    <t>stacey@fieldspr.com, stacey.fields@live.com</t>
  </si>
  <si>
    <t>https://t.co/jZBi0UPxbe…</t>
  </si>
  <si>
    <t>They have my heart, all 5 of them ❤️
6/29/2012 6/14/2013 10/3/2014
❤️❤️❤️❤️❤️</t>
  </si>
  <si>
    <t>Your business starts here! We specialize in getting small businesses on the web. Make us your first stop for SEO, web design, SEM and social media management.</t>
  </si>
  <si>
    <t>Dj Konic 🔵⚪️🔴 Dj Résident au Domaine Des Boucaniers 🇷🇪 #RégisseurLumière #Team974 #Dj974 #Pianiste #DiscJocket #TeamOL</t>
  </si>
  <si>
    <t>Instagram: @Cocobolinho</t>
  </si>
  <si>
    <t>#SelfMadeArtist #Lyrically Talented Just Me Tryna Do What I Do #Single Livin</t>
  </si>
  <si>
    <t>Only She Makes Me Happy</t>
  </si>
  <si>
    <t>Residente temporal en la capital de Chile. Tomecino de corazón. CDUC ❤
Eterno Amante de #HIMYM es mi 5 vez viéndola de nuevo...</t>
  </si>
  <si>
    <t>Gamer, Sportif. Marvel Actor (amateur). You can be everything you want with motivation ☄💪👊</t>
  </si>
  <si>
    <t>I Love The World, I Love People, We Need To Get Our Sh*t Together Before It's All Gone!</t>
  </si>
  <si>
    <t>Brotrher of Dexter and Biney(Brian) Snap: j-larghi https://t.co/5qTrJCf6Rh</t>
  </si>
  <si>
    <t>Bianca &amp; Celtique 🐶🐕 ❤️</t>
  </si>
  <si>
    <t>Interior Designer, Creative Genius(some days), love anything French, Socializing, LOVE color!</t>
  </si>
  <si>
    <t>:) 
인장은 풀님  :)</t>
  </si>
  <si>
    <t>✨ Team Grandream ✨ 서브딜러 ✨ 
인장 내 사랑 아야언니❤ 헤더 우주 존잘님</t>
  </si>
  <si>
    <t>Strong. Independent. Confident. Never give up;</t>
  </si>
  <si>
    <t>Tweets from the Verizon Solutions Center to help with your TV, phone &amp; Internet services.  We have #PowerfulAnswers</t>
  </si>
  <si>
    <t>Blue Jays, Politics: Murican &amp; CDN . New England Patriots and Man U. political science. they also call me Spock    @LakeheadOrillia ❤️@ericarose_18❤️.</t>
  </si>
  <si>
    <t>Daily news about everyday life. Branding and Enriching Lives. The World 20 minutes into the future.</t>
  </si>
  <si>
    <t>Ceux qui répandent le sel, suscitent l'hostilité | Esport | J'ai le Q.I d'une huître</t>
  </si>
  <si>
    <t>20 yo. | Graphiste jovial | Royalty H1Z1 &amp; Global CSGO | Free Agent for Esport Org. ✉ inookiii.contact@gmail.com                  #Webdesign #Esport #Fitness</t>
  </si>
  <si>
    <t>❤️ 준 면 아 사 랑 해 (ू•ᴗ•ू) ❤</t>
  </si>
  <si>
    <t>찬백탑시드 RPS주의/팔언팔프리</t>
  </si>
  <si>
    <t>French ♧ 92line ♧ ELF . Once ♧ Otaku,Gamer&amp;Geek. Marvel ♤  Bypassé en 2014 ♤ #potterhead  polymèrement passionné : Petit Sushi</t>
  </si>
  <si>
    <t>Naci en Mexico. Todo puede ser mejor; tambien yo.</t>
  </si>
  <si>
    <t>Fourth grade teacher #Claremont20</t>
  </si>
  <si>
    <t>Principal at #Claremont20 | @RutgersGSE alum | Former HS Social Studies teacher</t>
  </si>
  <si>
    <t>Welcome ts le Monde-Ma premier passion le Games-Hi tech-Cinéma Marvel, Comics- Et je-Vs invite, aussi 
https://t.co/KN6iWiVfQO
https://t.co/z7a9dlfAEE</t>
  </si>
  <si>
    <t>Sponsored by https://t.co/sWocgnVhpi , check it out for the best PC Gaming Chairs ever! https://t.co/c3gOIpdqYS</t>
  </si>
  <si>
    <t>* Dj/Producer * I love food and House Music *</t>
  </si>
  <si>
    <t>Retired 3rd shift tweeter. Professional napper. Full time Miami sports fan. Part time asshole.  #TakeMingoBack</t>
  </si>
  <si>
    <t>God always comes 1st | #5 NWMSU | IG : jackyoung05 | 👻 : JackYoung1515 | 3x National Champion 🏈🏆</t>
  </si>
  <si>
    <t>동방신기&amp;JYJ😍 선팔멘션 시 맞팔, 블언블 자유.</t>
  </si>
  <si>
    <t>ARTIST.</t>
  </si>
  <si>
    <t>Success is the sum of details. *space*  📧 dailyrender@gmail.com</t>
  </si>
  <si>
    <t>전라권 잡덕 코스어 FUBM FREE ❤ @season_limited ❤</t>
  </si>
  <si>
    <t>Jeune YouTuber passionné de High Tech, je fais des vidéos sur Youtube.
Lien de ma chaîne:
https://t.co/kPthtqtTQq</t>
  </si>
  <si>
    <t>나 안개꽃인데 싫으면 블언블해라</t>
  </si>
  <si>
    <t>Padre, esposo, servidor público, médico, escritor de artículos científicos y cuentos.</t>
  </si>
  <si>
    <t>ロボットに関する最新情報(googleニュースより自動配信)や、またニュースがない時はロボットに興味がある方にとって参考になりそうな書籍の紹介など、ロボット全般に関する情報を紹介しています。</t>
  </si>
  <si>
    <t>❤💙💚💛💜💓💕💖💗💘💝💞💟</t>
  </si>
  <si>
    <t>제이 사담계 | 덕질 이외의 것들을 말합니다 (덕계 : @_HQ_Jay</t>
  </si>
  <si>
    <t>Mirando, conociendo, hablando.</t>
  </si>
  <si>
    <t>Food and life coach, mixed media artist, harp player, mother and generally mad.</t>
  </si>
  <si>
    <t>Productos y servicios de auditoría y seguridad de la información. auditoria@auditoria.com.mx</t>
  </si>
  <si>
    <t>Booktuber y blogger literario en El Rincón de las Páginas | Escribo mucho | Estudio Derecho y ADE | Social Media | Participo en el iSenaCode Podcast |</t>
  </si>
  <si>
    <t>EXO : 오세훈 | NCT : 이태용 | iKON : 김한빈 | 지창욱</t>
  </si>
  <si>
    <t>1st Thailand Fanbase #HONGWON 
แรปเนม #YoungB แปลเท่าที่จะทำได้แบบไม่รีบ #Support #dickids 
IG :: https://t.co/YHwGl0QVIp
Since : 12/03/17</t>
  </si>
  <si>
    <t>Información en tiempo real_x000D_
https://t.co/fYtJ4bHFBZ</t>
  </si>
  <si>
    <t>Développeur débutant | 15 Ans | Partenaire @MeterCraft , @SuperYayaGaming,  @AukeyFR #CraftNoFake (je suis honnête)
https://t.co/KVmkbTMTD4</t>
  </si>
  <si>
    <t>Somebody pray for me.</t>
  </si>
  <si>
    <t>I bust Stupid Dope Moves and Bomb Atomically. https://t.co/XmHoxCJOJT</t>
  </si>
  <si>
    <t>https://t.co/Zz7N29G10F CHEAP CD KEYS..</t>
  </si>
  <si>
    <t>We're here to start a conversation about VR, and YOU are the biggest part of that. Send us your experiences with #VRHeads and we'll share the best!</t>
  </si>
  <si>
    <t>441-8838 🇩🇴🇺🇸</t>
  </si>
  <si>
    <t>NYE BEEZY - ONE THING I DO KNOW 🔥
https://t.co/eokerj0CNA…</t>
  </si>
  <si>
    <t>The revolution is in your mind..💣 EXO | Baekhyun zone | Sebaek | Winner | Sistar | Taeyeon | Starship family | 2ne1 | Soyou | EXO-L</t>
  </si>
  <si>
    <t>RT's from some of the most influential Pop/Rhythm/Urban radio personalities &amp; mix DJs in the U.S. Wanna stay up-to-date on what's going on? Hit 'follow'!</t>
  </si>
  <si>
    <t>...That's why I'm so harsh because I'm so sensitive</t>
  </si>
  <si>
    <t>宇宙ビジネスに関するニュース(googleニュースより自動配信)や、宇宙ビジネスに興味がある方に参考になりそうな書籍の紹介など、宇宙ビジネス全般に関する情報を紹介しています。なお、フォロー返しは100％になるよう頑張ります。相互フォローよろしくお願いします^^　一緒に宇宙ビジネスを勉強しましょう！^^</t>
  </si>
  <si>
    <t>ревнивая плюшка дияна||
💫 мой рисовый пиражуля @galaxy_boi_611💫||🌸мой Жора @owlalohaa🌸||💗 лав @chlnsk @__goth_claudia @sam_ikake 💗</t>
  </si>
  <si>
    <t>Просто девочка ,которую зацепила Корея.
Иногда взаимна)</t>
  </si>
  <si>
    <t>•|Big Bang|•|VIP|•|GOT7|•IGOT7|•|GD|•|Zico|•</t>
  </si>
  <si>
    <t>What's fast money to them slow bucks</t>
  </si>
  <si>
    <t>I like enjoy a few write&amp;watch TV&amp;like to see movies especially Action,Based on real&amp;Comedy movies.I like spicy..One of the Luketeers.This account 1st</t>
  </si>
  <si>
    <t>Self is the only prison that can ever bind the soul.</t>
  </si>
  <si>
    <t>On my way somewhere, doing what makes me happy</t>
  </si>
  <si>
    <t>OC | Disneyland | 15✨| ☻♡</t>
  </si>
  <si>
    <t>소녀시대 💕 | 제시카 💕 | ALWAYS HERE | ALWAYS BESIDE U | ✌🏻️ | If you believe it's right | Follow your heart :') | NY 💘</t>
  </si>
  <si>
    <t>A full stack developer.
Profile: http://t.co/ZAiyQXQbOv</t>
  </si>
  <si>
    <t>elite trash //🇳🇵 IG: @ridhisa | | inquiries: ridhisagiri@gmail.com</t>
  </si>
  <si>
    <t>20| Self Taught United States Instagram:glambyjovanny email:jovannyyyguzman@gmail.com</t>
  </si>
  <si>
    <t>I'm misunderstood and the only people that understand me don't even know I exist 0/12</t>
  </si>
  <si>
    <t>Mike Shep Inc.</t>
  </si>
  <si>
    <t>#Basketball #Music #MaryJane #Skateboarding</t>
  </si>
  <si>
    <t>Medical Assistant that love to have fun and show ppl a good time. Hard workin mother of four that makes my own rules.</t>
  </si>
  <si>
    <t>God,  Family,  Friends, Dance. I'm a 19 yr.o Dance and Ministry Major. Dancing's my life and it completes me. It's my safe haven and my avi is me :)</t>
  </si>
  <si>
    <t>UMass Amherst grad. Working girl. Getting it. ✌</t>
  </si>
  <si>
    <t>Youtuber\singer\dancer\songwriter\comedian Break Free ignore the world and be happy♥</t>
  </si>
  <si>
    <t>Dropping gems on this bitch daily!</t>
  </si>
  <si>
    <t>👑Draco Dormiens Nunquam Titillandus🛡🐺House Stark🐺🐲House Targaryen🔥⚔️I survived the apocalypse, and killed the Saviors in Walking Dead☠️</t>
  </si>
  <si>
    <t>On ne juge pas un homme sur le nombre de fois qu’il tombe mais sur le nombre de fois qu’il se relève. Jigoro Kano.  (Modérateur de @MasterSnakou)</t>
  </si>
  <si>
    <t>fleme de faire une bio ^^...... Mais si ça t'intéresse je joue a minecraft (PvP) et a dokkan battle .</t>
  </si>
  <si>
    <t>Dad, Artist, and Independent Scholar</t>
  </si>
  <si>
    <t>Protecting Uber Drivers &amp; Riders in London from depressed &amp; suicidal Black cabs. Call 116 123 for help.</t>
  </si>
  <si>
    <t>مدير إدارة المسرعات الحكومية، مكتب رئاسة مجلس الوزراء، إ،ع،م. Director of Government Accelerators, Prime Minister's Office, U.A.E.</t>
  </si>
  <si>
    <t>ماجستير مناهج وطرق تدريس . سابذل جهدي وأسال الله التوفيق</t>
  </si>
  <si>
    <t>#TousUnis - #Fetard - #PacPac - #CuisineAvantTout - #LibertéDexpression - insta: benjamin_mozi</t>
  </si>
  <si>
    <t>Chaine consacré en Gaming et vous aide à faire de bons montages photo et vidéo.
Je suis aussi GFX Free et je fait des banniere coc cr et dautre jeux.</t>
  </si>
  <si>
    <t>Mage Noir / PSN : Papiiss94 / Businessman / Pianiste</t>
  </si>
  <si>
    <t>soy un chico solitario, fan de los videojuegos y el anime, amante de las lolis :v edad de 16 años, vivo  en Venezuela,Ciudad Bolívar.</t>
  </si>
  <si>
    <t>AJ+ is news for the connected generation, sharing human struggles, and challenging the status quo. Download the app to be a part of a global community.</t>
  </si>
  <si>
    <t>Explore the universe and discover our home planet with @NASA. We usually post in EDT (UTC-4).</t>
  </si>
  <si>
    <t>actor &amp; musician
#tjw music</t>
  </si>
  <si>
    <t>28 ans, en couple, 2 enfants.</t>
  </si>
  <si>
    <t>Systems Engineer, Analyst Programmer, MCP, MCTS, SCJP, SCJA, HP AIS Accredited Integration Specialist, BigData Professional, ISO27001 Auditor, SCRUM Master.</t>
  </si>
  <si>
    <t>Windows Expert Covering the #Microsoft-universe; founder https://t.co/VmIlKAdFcx; #BJJ-player; #DisciplineEqualsFreedom</t>
  </si>
  <si>
    <t>Father, Husband, Pagan-Freethinker, OTR Truck Driver. Always Thinking About If We Aren't Alone In The Universe. WICKED EXPRESS, LLC</t>
  </si>
  <si>
    <t>Empezando en youtube!! :D</t>
  </si>
  <si>
    <t>Ju$tMe, Game, Mangas &amp; Music🎼#TeamLH #NFL #NBA Lover #Kamer4Life #Douala👊🏿God's Love🙏🏿 #cavs Fan🏆</t>
  </si>
  <si>
    <t>A SINGLE GOAL 👤</t>
  </si>
  <si>
    <t>@Jeremstar @Amelie_Officiel #Jeremstarlette Fan les Anges de télé-réalité ! #Apple Snap : anthonysalvi97</t>
  </si>
  <si>
    <t>Je fais de vidéo de toute sorte sur YouTube et je cuisine des Pasta Box!</t>
  </si>
  <si>
    <t>Self development coach. Bringing the light of clarity to whatever is cloudy, elusive and dark. periscope: @coachingwithjas</t>
  </si>
  <si>
    <t>Amateur de podcast, du japon, de séries TV et fais de photos de temps en temps</t>
  </si>
  <si>
    <t>I make daily tech videos for the internet.</t>
  </si>
  <si>
    <t>Cyber Information Security News Stream and Alerts</t>
  </si>
  <si>
    <t>Apasionado del baloncesto / Aficionado 100% del Baloncesto Fuenlabrada!!! / #HeatLifer / HEAT NATION / Tattoos, Hip-Hop &amp; Hoops</t>
  </si>
  <si>
    <t>Funko is a pop culture licensing &amp; collectibles company. Support: @PoweredbyFunko https://t.co/xHZ8KZtn0M https://t.co/UNIpDWVpgg</t>
  </si>
  <si>
    <t>Funko Fanatic 👌🏻</t>
  </si>
  <si>
    <t>youtube reviewer</t>
  </si>
  <si>
    <t>19 .. Tech Game &amp; Space addict 🔥❤  Instagram : alexis_emptoz</t>
  </si>
  <si>
    <t>Willkommen auf dem offiziellen Twitteraccount von Swisscom: Aktuelle Wettbewerbe, Promotionen und News. Fragen beantworten wir gerne Mo-Fr, 8-17h</t>
  </si>
  <si>
    <t>https://t.co/x8O92cDqo4 - najnovije recenzije i vijesti o mobitelima i gadgetima! :D</t>
  </si>
  <si>
    <t>No hateration allowed in Mary's dancery! If you come for the Queen of R&amp;B and Queen of Hip-Hop Soul, expect some drama in your mentions!</t>
  </si>
  <si>
    <t>The official Twitter account for the NASA Hubble Space Telescope.
#SpotHubble</t>
  </si>
  <si>
    <t>ACTOR</t>
  </si>
  <si>
    <t>Technofile et amateur de séries #AMC◾ Pseudo ➡ Goldfire432  ◾ soutiens @Origengg #EULCS ◾#android #Google #SamsungGalaxy◾ J'aide sur Help on social #gHelp</t>
  </si>
  <si>
    <t>tranches de vie reflexions images émotions. blogueur, geek, passionné, VIC et la tête dans les étoiles. je suis aussi Rollon Nachu, Russel le receleur Déphasés</t>
  </si>
  <si>
    <t>Vulgarisactrice. Sciences de l'espace à l'Univers. Auteure, scénariste, comédienne, animatrice. Zero-G Girl and on to Mars !</t>
  </si>
  <si>
    <t>🇲🇨🇫🇷</t>
  </si>
  <si>
    <t>Une vie folle</t>
  </si>
  <si>
    <t>Gamer, Comic lover, Inspiring Pokémon Master, chillest guy you'll ever meet.</t>
  </si>
  <si>
    <t>g 1 pseudo 2 kiqoulol</t>
  </si>
  <si>
    <t>Rédacteur, testeur d'apps iPhone et iPad pour et http://t.co/2jej0AYxcO
Fibromyalgique.</t>
  </si>
  <si>
    <t>Quoi de mieux pour accompagner sa pause café ? - Apps📱https://t.co/k7aNoEvR8a | https://t.co/1cLV8lgqxc</t>
  </si>
  <si>
    <t>The moment I awakened I unsubscribed from the the BS I was brainwashed to believe! Pro thinker and proud black man..</t>
  </si>
  <si>
    <t>Trying to provide a bit of glitter &amp; glamour in a frequently cold modern world.✨ Creator &amp; Designer of BBH...CRWN dealer🎩</t>
  </si>
  <si>
    <t>Laughing with the black barbie girls in glitter ✨</t>
  </si>
  <si>
    <t>食べ歩き大好き女子(*´艸｀*)。 移動販売や屋台などのB級グルメ。ポップアップショップやフードフェス、期間限定イベントなど、情報発信しています♪</t>
  </si>
  <si>
    <t>🇪🇸| 👻juline_kayna</t>
  </si>
  <si>
    <t>Mort.
iG:
Baekdosan_Dead
Contact Pro:
Baekdosanpro@gmail.com</t>
  </si>
  <si>
    <t>trying to figure out that life shit</t>
  </si>
  <si>
    <t>(amixemsuperkonarvodkprod🦄zerator mgl)🦄 #Ctouprmoa</t>
  </si>
  <si>
    <t>Im the Queen Bishh....Spoil me with LOYALTY I can finance my $elf</t>
  </si>
  <si>
    <t>A Quadruple threat and a Psycology Major... INTERESTING COMBINATION                        Inspired to be an inspiration</t>
  </si>
  <si>
    <t>Best Girlfriend Ever!! Amber Schmidt @schmidtamber13</t>
  </si>
  <si>
    <t>Français | Étudiant en Espagne | Science |Physique | Chimie | Biologie | Astrophysique | 🌍 🚀 🌠 🌀 🔬 🔭 ⚡</t>
  </si>
  <si>
    <t>super model</t>
  </si>
  <si>
    <t>McIntyre and Company, Gifts and More,_x000D_
is the most innovative gift shop of our_x000D_
time. With a on-line gift shop with great gifts.</t>
  </si>
  <si>
    <t>Sarcastic fashionista. Die-hard cat lover. Budget traveler. Happiness hunter.</t>
  </si>
  <si>
    <t>Founder n Technology Enthusiast @Arctoplabs. previously Practise Head Technology Engineering and Investor at Peoplestrong HR Pvt ltd. NITRourkela Alumni</t>
  </si>
  <si>
    <t>Showing The Mainstream How To Use Their Android</t>
  </si>
  <si>
    <t>I Love My Juggalo :))((:</t>
  </si>
  <si>
    <t>We offer a Managed Online Backup Service for Home &amp; Businesses. We use the cloud to backup your files, folders, and complete system. #Windows #Mac #Linux &amp; more</t>
  </si>
  <si>
    <t>Let the Soul tell it!</t>
  </si>
  <si>
    <t>image CC BY-SA 3.0 https://t.co/swVZrPKy8f</t>
  </si>
  <si>
    <t>24 / Die hard Eagles/Braves Fan / 910 * 704 / I love food, sports and video games / is that it?.. I think that's it / yep..</t>
  </si>
  <si>
    <t>DJ EN APRENTISAGE  SUR  YOUTUBE POUR DES VIDÉOS DE (TABLE DE MIXAGE )(TUTO)(MANIPULATION)(CONSEILLE)</t>
  </si>
  <si>
    <t>17ans/ Dragon Ball/ Motion Designer/ Membre et Responsable Graphisme [ VFX ] de la @IoneringTeam/ Révolution YouTube en marche dans la discrétion la plus totale</t>
  </si>
  <si>
    <t>Salut, je suis un jeune réalisateur sur YouTube. Le lien de ma chaîne dans ma bio</t>
  </si>
  <si>
    <t>Please do not put me on any LISTS.</t>
  </si>
  <si>
    <t>Award winning Dakota/Lakota Sioux writer for Indian Country Today. Last Real Indians co-founder. Featured everywhere. Author, Blogger, Biologist, Judge, Rez NDN</t>
  </si>
  <si>
    <t>ぶるる編集長（キジトラ ♂）&amp; べるる副編集長（白黒♂）のアカウントです。猫専門メディアのねこナビ@NekonaviJPの編集長&amp;副編集長をやってます!!特技は『呼び鈴でごはんを要求』→https://t.co/sM0sOtvlum</t>
  </si>
  <si>
    <t>Lover in the summer. Hater in the winter.</t>
  </si>
  <si>
    <t>Husband, Prop forward, Arsenal fan and dad to the most perfect children in the world :)</t>
  </si>
  <si>
    <t>My world of superheroes, Pokémon, and working in the media.  I'm a free-lance superhero consultant, Funko funatic and aspiring Pokémon master.</t>
  </si>
  <si>
    <t>you killed dumbledore</t>
  </si>
  <si>
    <t>Stories that uplift, inspire, and entertain for a better world</t>
  </si>
  <si>
    <t>Licenciada en Relaciones Publicas, modelo y edecan, amante de la vida pero de la buena.</t>
  </si>
  <si>
    <t>The enemy of art is the absence of limitations.</t>
  </si>
  <si>
    <t>Techtra, kapsamlı bir teknoloji kuruluşudur. Yazılımlar, oyunlar, haberler, incelemeler ve daha fazlası için takip etmeyi unutmayın.</t>
  </si>
  <si>
    <t>A Very Interesting Individual...... Not Another Like Me!!</t>
  </si>
  <si>
    <t>i want peace for my self</t>
  </si>
  <si>
    <t>Manager expert in Marketing and Finance, Filmmaker and Photographer. Computer H hobbiest. Brand: #MUMUVI</t>
  </si>
  <si>
    <t>Care free living                                                            probably w/ang</t>
  </si>
  <si>
    <t>Singer. UNLV rebel. pilates and tea addict.</t>
  </si>
  <si>
    <t>20. #Piercings #Tattoos #SingleForLife</t>
  </si>
  <si>
    <t>☺️DM me anytime you want, I'm there for you no matter what!</t>
  </si>
  <si>
    <t>BNP Paribas presents #WeLoveValerian in partnership with @ValerianMovie. Tech enthusiasts &amp; curious about the future. Join us on our journey in 2740!</t>
  </si>
  <si>
    <t>ЮРИСТ ХУЛИ #supernatural #teenwolf #Sherlock #misfits #thewalkingdead #sheriarty #mormor НЕАДЕКВАТ, ОСТОРОЖНО! ОДЕРЖИМА МОРИАРТИ</t>
  </si>
  <si>
    <t>Management UPI 2010 | @AgustianPurnomo's ♥</t>
  </si>
  <si>
    <t>Brno Patriot, Jogger, Biker, Avid Fan of Motorcycles, Science, Cosmology, UFO Phenomenon &amp; Network Ripper. https://t.co/E4QuGtRKZt</t>
  </si>
  <si>
    <t>Tweets on Apple news, rumors, insights and reviews from popular Apple Blogs with other viral internet reads. 
Note : This is not an official Apple account.</t>
  </si>
  <si>
    <t>The fictional wife of Tylor's fictional fursona. ^^_x000D_
My avatar and background was drawn by a friend of mine! ^^</t>
  </si>
  <si>
    <t>MY LOVE IS MY FAMILY.</t>
  </si>
  <si>
    <t>Loving life! Being truthful to your self and Happy only way to live! Trust Respect and Loyalty</t>
  </si>
  <si>
    <t>dibujante de hidrosanitaria ✏️ futbolista profesional ⚽️ facultad de ingenieria mecanica y electrica ⚙✏️actor porno♐️❤️</t>
  </si>
  <si>
    <t>Physical fitness trainer and enthusiast; owner of three huskies; wife of seo guru.</t>
  </si>
  <si>
    <t>https://t.co/ZvtmKNnlsk</t>
  </si>
  <si>
    <t>#Opines on #IT Information Technology by  @OpineMediaGroup (OMG). Flipboard https://t.co/w68C4Bnr5S Join Today - Submit content to opineit@pr2web.com</t>
  </si>
  <si>
    <t>Centre of Multidisciplinary Research &amp; Coworking Space on the Internet of Things. CEO @guidonld #IoT #M2M #madeinitaly #IoTLaw #smartcities #bigdata #AI #cloud</t>
  </si>
  <si>
    <t>I love English</t>
  </si>
  <si>
    <t>Bowhunt. Dallas-Colorado.</t>
  </si>
  <si>
    <t>Follow us and stay updated with the technology news, tips and techniques.</t>
  </si>
  <si>
    <t>Web Designer - Computer programming.</t>
  </si>
  <si>
    <t>1-4-15  taken by Melynda McGrath</t>
  </si>
  <si>
    <t>24. Single. Discreet. I may be quiet but I have so much on my mind. Avi is me. NSFW</t>
  </si>
  <si>
    <t>Media Maker</t>
  </si>
  <si>
    <t>❤️CANT lOVE ME FOR SOMEONE iM NOT l FAiRLY iMPERFECT l BEAUTiFUL SPiRiT l SOUTHERN bELLE AT iTS FiNEST l lOVER OF liFE❤️_x000D_
_x000D_
IG ❤️ TRULY_SOUTHERN1</t>
  </si>
  <si>
    <t>正しいSEO対策、SEM、企業のオウンドメディアなどWebマーケティングをサポート！検索エンジンの基礎知識、SEO無料診断ツール、サイトマップ自動生成ツール、コンサルティング。</t>
  </si>
  <si>
    <t>Mobile tech writer. Part time blogger. Full time nerd</t>
  </si>
  <si>
    <t>I WAS BORN READY 😎#Church #Basketball #CFC #WrestleMania #TURNEDUP #MIAMIHEAT #SukuuponGh #WildoutGhana #AirtelGhana #ICGC</t>
  </si>
  <si>
    <t>J_lopez_L
#ApiMousen</t>
  </si>
  <si>
    <t>Soy de las mujeres que saben que una sonrisa es mas bonita que un duckface. Tambien se que hacer deporte es sexy y que el mejor equipo del mundo es el América</t>
  </si>
  <si>
    <t>Live in Texas! Want everyone to be Happy. Texans are happy friendly people that like to help. My goal is not to disappoint.</t>
  </si>
  <si>
    <t>All the latest news! - #wearables #wearabletech #glass #google #iot and more</t>
  </si>
  <si>
    <t>#Apple #iOS #macOS #BVB #RSS #MacStories #iPhoneBlog #Podcast #bitsundso #freakshow #music #trakt #tech #wwdc</t>
  </si>
  <si>
    <t>It's pronounced Snake eyes. Technology guru. I'm working on bringing Facebook and Twitter altogether into one big community of mine.</t>
  </si>
  <si>
    <t>RayneRiverStone_x000D_
On Facebook.</t>
  </si>
  <si>
    <t>World's greatest Warlock taking prisoners and ruining days</t>
  </si>
  <si>
    <t>野良ブロガー    趣味：ガジェット／旅行／Blog／デジタルノマド  目標：好きを貫いて生きる  愛称：ルータープリンス／キング  ※フォロー返しはほとんどしませんm(_ _)m</t>
  </si>
  <si>
    <t>I work for a company that handles communications equipment. Writing of mobile-related is the primary.Writing of Twitter is the opinion of the individual.</t>
  </si>
  <si>
    <t>We bring you the latest News highlights about Manchester United!</t>
  </si>
  <si>
    <t>centarl '17 // #UT21🤘 // 🇵🇭</t>
  </si>
  <si>
    <t>1M+ subscribers. Sponsored by @NoScopeGlasses / Sponsored by @GFuelEnergy / Sponsored by @ScufGaming / I answer to every single tweet! :)</t>
  </si>
  <si>
    <t>im a YouTuber</t>
  </si>
  <si>
    <t>Escape from the city and follow the sun. ✌️☀️</t>
  </si>
  <si>
    <t>I'm your personal touch therapist.
Here is where enlightenment and healing begin. ~Goddess Blessings</t>
  </si>
  <si>
    <t>loving life!</t>
  </si>
  <si>
    <t>The best stories on the web in your feed / by @levelsio</t>
  </si>
  <si>
    <t>This account is solely for updates on R&amp;B legend Mary J. Blige. She is expected to release her new album "Strength Of A Woman" on April 28.</t>
  </si>
  <si>
    <t>名前が2文字の人を推してます。</t>
  </si>
  <si>
    <t>The definitive guide to this connected life.
• https://t.co/kN0hLNkYZr
• https://t.co/ny6jmBa8PM  • https://t.co/bTGWQeWuHO
• Listen to the @EngadgetPodcast</t>
  </si>
  <si>
    <t>Actor/ScreenWriter #SupportIndieFilm  
http://t.co/1tPBdsWDg8 
Affordable Websites for entertainment professionals http://t.co/mrtSmXxfpq</t>
  </si>
  <si>
    <t>Author of mixed genre #shortfiction but mostly #scifi. Musician who plays harmonica.</t>
  </si>
  <si>
    <t>Environment, Economics, Science, Space and everything in between. Determined to Win forever.  #12s</t>
  </si>
  <si>
    <t>Just a guy who loves #SocialMedia, #Tech, #Science &amp; #Travel. The force behind @Bookchat_ and @ZaibatsuPlanet #DigitalMarketing #Infosec</t>
  </si>
  <si>
    <t>4{*Peace*Luv*Humanity} Not Hatred&amp;Cruelty. Trying to stay true to ME &amp; Hope for Peace.  #ProudNative  Dine(4/4)</t>
  </si>
  <si>
    <t>Obamacrat. Searching for sanity in an insane world. #Resist</t>
  </si>
  <si>
    <t>Me encanta que mi falta de éxito sea por mérito propio.</t>
  </si>
  <si>
    <t>¡CHUPALE CHUPALE TRÁGATELO TODO MULETAS MARRANEATE MARRANEATE!</t>
  </si>
  <si>
    <t>Arriba el siempre poderoso Celaya, hijos de su puta madre.
C'est La Mort.</t>
  </si>
  <si>
    <t>SEE LINKS to PINNED TWEET. #TwitterSpoliates 🎼 HARE KRISHNA HARE KRISHNA, KRISHNA KRISHNA HARE HARE, HARE RAMA HARE RAMA, RAMA RAMA HARE HARE</t>
  </si>
  <si>
    <t>He keeps me SMILING and aint a damn thing FUNNY.... #YUP</t>
  </si>
  <si>
    <t>***imma Les be Honest** LOL Myrtle Beach Sc.... Taken .. No drama, No Lies, No Bullshit.. Grown n Sexy status ONLY!! #TeamLesbian!!! #TeamAprilBaby</t>
  </si>
  <si>
    <t>#Author #historicalfiction unpublished #fiction is #novel solving a #mystery involving #humorfiction #timetravel, a #priest #Buddhist a #rabbi and a #physicist</t>
  </si>
  <si>
    <t>I love my family, friends, fans, Victorious &amp; my music. I enjoy sci fi &amp; dressing like a pin up girl. I'm so grateful for my incredible fans. Thank you! ♥</t>
  </si>
  <si>
    <t>Never regret something that once made you smile</t>
  </si>
  <si>
    <t>The Drink Docker® is the ultimate cup holder for auto, home, boat, and everywhere else._x000D_
Stock It and Dock It!</t>
  </si>
  <si>
    <t>잡덕페미빠순입니다 괄로하기 전에 메인 읽어주세요                        본진 - 슴걸그룹 엑소 빅뱅 강동원 김윤석 유아인❣               잠시 프듀2로 외도 - 장문복 박지훈 배진영 박성우❣ 타 장르, 정치적 내용 언급과 직멘이 잦습니다</t>
  </si>
  <si>
    <t>Kalin &amp; myles ❤️</t>
  </si>
  <si>
    <t>I'm a space time jumper who spreads random gifts of wisdom and funny thoughts. I want to experience life and its beauty to its whole</t>
  </si>
  <si>
    <t>Mobility Scooters in Spain Mobility Centre English run business. #mobility #disabled #MobilityProducts #disability #WheelchairHire #MobilityScooters #sell #hire</t>
  </si>
  <si>
    <t>ICT Specialist| Realist | Optimist | Strategist | Observer | Thinker | Farmer | Husband | Father | My Views are just mine | ReTweets are not endorsements</t>
  </si>
  <si>
    <t>Universitas Diponegoro 2011 Semarang, Indonesia</t>
  </si>
  <si>
    <t>샤월1n l 맞팔=선팔+멘션 l 알계 타팬 지뢰(ㅂㅌ) 두오빠X l 일기장 @uneedme_j</t>
  </si>
  <si>
    <t>Drupal Themer @myplanetdigital</t>
  </si>
  <si>
    <t>There’s a lot to be said for breathing.  Serving up #3D updates for #bhive. Intro video https://t.co/OTHn1KV2rk #savethebees</t>
  </si>
  <si>
    <t>The future has a way of arriving unannounced!  Delivering #GooglePlus insights for #bhive. Intro clip https://t.co/OTHn1KV2rk #savethebees</t>
  </si>
  <si>
    <t>Acontecer mundial noticioso en un sólo sitio #NoticiasPuntual - Noticias al instante | contenidopuntual@gmail.com</t>
  </si>
  <si>
    <t>Senior gamer, bien au-delà du demi-siècle que tu préfères ne pas connaître ;). Fan de SF, joue à tout, et bien trop, depuis les 70's. Je suis ton (grand) père.</t>
  </si>
  <si>
    <t>알티뾰로롱</t>
  </si>
  <si>
    <t>Follow Me 2get best news deals on GAMES All Systems JP IMPORT  Manga&amp; More My Site NO ADS just amazon links 4 the best deals not in it 2 make $ i #FollowBack to</t>
  </si>
  <si>
    <t>Retiree, fitness fan, philomath . Long runs,red wine,&amp; dark chocolate. Eschew Obfuscation !</t>
  </si>
  <si>
    <t>It's not really accurate to describe Nintendo's E3 2016 show floor presence as a booth — it's more of a shrine. And that shrine is dedicated .</t>
  </si>
  <si>
    <t>All the news about Google Glass - For the Fans - 
Do not miss any news, follow @GGlassFan</t>
  </si>
  <si>
    <t>Finally Make $$$ Online with a POWERLINE that has Changed the MLM Industry Entirely</t>
  </si>
  <si>
    <t>Passionnée par les nouvelles technologies et le Football ! #OM - #GF38 - #lequipeFOOT - #lequipeBIATHLON - #EDS - #Apple - #Free - #HighTech - #PS4 - #iweekTV</t>
  </si>
  <si>
    <t>Humans were invented by water for transporting it uphill. Conveying #nintendo tweets for #bhive. Intro clip https://t.co/OTHn1LcDiS #savethebees</t>
  </si>
  <si>
    <t>마블 / 셜록 / 해리포터 / 신비한 동물 사전 / DC /등등
[잡덕 소비]</t>
  </si>
  <si>
    <t>#Market #Acquisition #Shopping #Style</t>
  </si>
  <si>
    <t>For the buzz on Connecticut news</t>
  </si>
  <si>
    <t>Technology and sports</t>
  </si>
  <si>
    <t>Liebt d. theoretische u. praktische Astronomie u. Astrophysik, hat subatomare Teilchen als Freunde u. ist in der Welt der Quanten gefangen träumt v.d. Raumfahrt</t>
  </si>
  <si>
    <t>communitymanager &amp; social consultant | strategy | webcare | content | #smm | trainer | freelance | Amsterdam | Dutch &amp; English | Yes, 42 is the answer</t>
  </si>
  <si>
    <t>DAZN（ダ・ゾーン）お問い合わせ受付です。ヘルプ⇒ https://t.co/JQDfGBIILV 問い合わせ⇒ https://t.co/6mETaaz7TF 番組表⇒ https://t.co/strZX04ky0</t>
  </si>
  <si>
    <t>마블, 미애니, 신동사, 해리포터, 포켓몬, 쩜오디 파는 뫄뫄입니다</t>
  </si>
  <si>
    <t>❤️☀️</t>
  </si>
  <si>
    <t>Quand le monde te persécute, tu te dois de persécuter le monde.</t>
  </si>
  <si>
    <t>#Promos #reducs #bonsplans ... c'est ici !</t>
  </si>
  <si>
    <t>Family. Dedication. God.</t>
  </si>
  <si>
    <t>insta: @laurrrv</t>
  </si>
  <si>
    <t>** too much EGO will kill your TALENT **</t>
  </si>
  <si>
    <t>love more, hate less. | feelings through art</t>
  </si>
  <si>
    <t>1 John 3:18 // stressed yet blessed 🏐#28</t>
  </si>
  <si>
    <t>Salut l'ami ! Je fais des vidéos sur youtube voici le lien de ma chaine : https://t.co/v33chR8zKc
  #ChoucrouteArmy</t>
  </si>
  <si>
    <t>Founder @ isoHunt  //  I make delightful apps to break status quos. https://t.co/lnPqlBWnXV</t>
  </si>
  <si>
    <t>A space-time continuum where everything and absolutely nothing makes sense.</t>
  </si>
  <si>
    <t>sr visual designer at frog | motorcycles | jewelry | zines | editor/designer for http://t.co/WiEl1cCnV0</t>
  </si>
  <si>
    <t>Jesus loving, Loud singing, big hearted, dancing in whatever situation kinda girl!</t>
  </si>
  <si>
    <t>I have a crazy life and im enjoying every moment of it! SOOOOO... B*tch dont kill my vibe. ;)</t>
  </si>
  <si>
    <t>Why not... Just follow me back?</t>
  </si>
  <si>
    <t>Youtuber FIFA et Inazuma ! Ici on fait partie d'une secte : la secte @ErlaM3 ! #TeamMathieuMichel</t>
  </si>
  <si>
    <t>YouTubeur de 21 ans, passionné par les jeux vidéos et les waifus. Grand fan de Revenge, Danball Senki, Tales of, Yuyuyu et Symphogear! Ma waifu est Alisha ♥_♥</t>
  </si>
  <si>
    <t>Just here tryn to live the drim!</t>
  </si>
  <si>
    <t>Easy and Safe Network Unlocking Service for your Cell Phone!</t>
  </si>
  <si>
    <t>First never follows ! #IX</t>
  </si>
  <si>
    <t>#1 Mimi Stan | Cyllia say "Mimi is Mélany's wife" and i'm ok with her | Mimi's Wife | Clara | J-181, J-7</t>
  </si>
  <si>
    <t>【予約で先取り！】「予約」をキーワードに様々なジャンルの「予約」を配信中。はたしてどんな「予約」に出会えるのでしょうか！？</t>
  </si>
  <si>
    <t>アジェンダチームです。
 POSなどの決済機器をメインにたまに鉄道やキャラクターなどを超独自目線でツイート中。
初回ユーザはツイフィをチェック。
https://t.co/TzBSIJa32P
POS図鑑はモーメントからGO！
※ツイートはすべて個人の見解です。</t>
  </si>
  <si>
    <t>Spring is nature’s way of saying “Lets Party”.  Transmitting #Google recaps for #bhive. Clip about me https://t.co/OTHn1KV2rk #savethebees</t>
  </si>
  <si>
    <t>Twitter Expert, Trainer | Mindset Coach | Motivational Speaker | Helping Ppl Master the Business of Life by Building Better Relationships | Free Twitter ebook</t>
  </si>
  <si>
    <t>!!</t>
  </si>
  <si>
    <t>映画を中心にアメコミ関連のニュースや情報を紹介しております。人気のツイートやビッグニュースはイイネ からご覧ください。是非ともフォローをお願いします。皆さんで日本でのアメコミブームを更に盛り上げていきましょう。amecomi.life@gmail.com</t>
  </si>
  <si>
    <t>I am artificial intelligence program J.A.R.V.I.S of Tony Stark. Thank you in advance for your help.</t>
  </si>
  <si>
    <t>•Living life as simple as i am•</t>
  </si>
  <si>
    <t>Youtuber, Créateur de contenus sur Internet. Depuis 2017.</t>
  </si>
  <si>
    <t>Photography Blogger | Facebook Page: Chanon : photography &amp; reviews | IG: @torcnn | Contact: torcnn3@gmail.com, Line: torcnnwork บทความอยู่ที่linkด้านล่างนะครับ</t>
  </si>
  <si>
    <t>EXO | Sehun | Hunhan | Chenmin | All Sehun | Harry Potter | Gigi Bella Kendall Kylie Selena Justin | All SM |</t>
  </si>
  <si>
    <t>#ChanBaek ♡ | 백현찬열 05061127 'ㅅ' | Trans &amp; Subs - TH ♡</t>
  </si>
  <si>
    <t>ชานโฮมไทยแลนด์ บ้านหลังเล็กของคนรักชานยอล Believe in CHANYEOL &amp; EXO , My Happiness Delight. DownLoad &amp; All About Chanyeol in Fav #ทาสชานยอล (140529) [JP/EN/TH]</t>
  </si>
  <si>
    <t>เหนื่อยใจกับระบบ NCT 😧😧😧😧</t>
  </si>
  <si>
    <t>100 % de mes tweets sont faits main. Jamais imité, toujours egalé !
En couple avec la folie...</t>
  </si>
  <si>
    <t>น้องเซฮุน🍒🌸🌈💌🐰🍉🎈🎀🍭🎏🐥🦄🌻🌙🐋🍼🍑 | kim j. 🐻💛</t>
  </si>
  <si>
    <t>I have always had an interest in technology, and how it effects our daily lives. I think technology is the purest form of human evolution.</t>
  </si>
  <si>
    <t>Blog lifestyle. Recettes, Run, Avis ... on partage ensemble. Baby runneuse, amoureuse des bonnes choses, Healthy Life un brin fêtarde ✌️ Bienvenue</t>
  </si>
  <si>
    <t>My interests are Astronomy, Space exploration, history, archaeology, art, music and Science fiction.</t>
  </si>
  <si>
    <t>אתר הטכנולוגיה והגאדג'טים מס' 1 בישראל</t>
  </si>
  <si>
    <t>❤Kriswu❤Chanyeol ❤Sehun❤Luhan
จิตใจอ่อนไหวต่อเด็กและสุนัข😍👶🐶</t>
  </si>
  <si>
    <t>#NewsFeed you can trust! follow juga @J316news we provide NEWS</t>
  </si>
  <si>
    <t>ถ้าจิตใจพัง ก็เอาพลาสเตอร์มาแปะไว้นะ By Kai / EXO {ChanKai SeKai } #Xiumin #Suho #Lay #Baekhyun #Chen #Chanyeol #DO #Kai #Sehun : 9</t>
  </si>
  <si>
    <t>Stevie J (The Consultant) MBA. Helping others to do business better...People of like mind: Please share your wisdom with me</t>
  </si>
  <si>
    <t>Content scavenger. #History, #future, #science, #space, #tech, #IT, #design, #geek &amp; #fun stuff. I'm curious. Manifesto: http://t.co/M5juzhBuCO</t>
  </si>
  <si>
    <t>Ich interessiere mich als Autor sehr für Themen wie: #Wellness #Gesundheit #Reisen #Fitness #Internetmarketing #Soziale Netzwerke u.v.m Ich folgen gerne zurück!</t>
  </si>
  <si>
    <t>⭐VIXX | I'm Starlight⭐God's Daughter⭐Aviation Girl✈⭐งานแปลเกี่ยวกับวิกซ์ดูได้ใน LIKE นะคะ⭐I've decided to follow Jesus,No turning back.🕇❤REST⭐</t>
  </si>
  <si>
    <t>ไปเรื่อยๆได้ทุกวง...วนรอบโลก.        
รักนร๊ะ VIXX  to starlight 😘😘😘😘😘 WuYiFan 💞💞💞💞</t>
  </si>
  <si>
    <t>Amazonのランキングの順位が大きく上昇した商品をツイートするBOTです。</t>
  </si>
  <si>
    <t>Inspirational Speaker, Social Media ''legend'', Broadcaster, UK No.1 @RATM, CEO of @Corporate_Brand, #Klout80, this is my Tech/Social stories account</t>
  </si>
  <si>
    <t>Mobile technology evangelist, prosumer, classic car lover. Always in gadget deficit.</t>
  </si>
  <si>
    <t>life isnt about finding yourself, its about creating yourself</t>
  </si>
  <si>
    <t>The N°1 spot for #Microsoft coverage! All the news about Microsoft products and what´s hot at the world´s biggest software maker.</t>
  </si>
  <si>
    <t>WELCOME➩ dιяεcтιoиεя.мσtαvαtσя, We Adore Miss ßєthαηy мσtα.ʙᴇᴛʜᴀɴʏ ғᴀɴᴅᴏᴍ</t>
  </si>
  <si>
    <t>Licensed Cosmetologist and one hell of a Momma! I love my sweet princess!</t>
  </si>
  <si>
    <t>Isaiah 40:31</t>
  </si>
  <si>
    <t>✨For Me 2 Know 4 U Possibly Finding Out ✨ Follow IG: johannajomcknight32</t>
  </si>
  <si>
    <t>#Snowboarding #Soccer⚽ Instagram- DB_and_J Snapchat- dbandjPSU 2018</t>
  </si>
  <si>
    <t>Whatever the mind can concive it can achive! #IWillMeetAlonso ❤️</t>
  </si>
  <si>
    <t>Blessed</t>
  </si>
  <si>
    <t>22 years young, happily single, tattoo addict, longboarder, dance lover. Amazing girl just living in her dream world.</t>
  </si>
  <si>
    <t>✨ CEA! You know my name, it's The Ladies Of Teal and they're coming your way ✨</t>
  </si>
  <si>
    <t>I'm simply extra</t>
  </si>
  <si>
    <t>Thailand Fanbase Of B.A.P (Best Absolute Perfect) // Information for Thai BABYs Update everythings All about B.A.P Welcome to join us BABYs~~</t>
  </si>
  <si>
    <t>: FUEL FOR DEVELOPING STUDENTS OF INFLUENCE. ( in-floo-uhns-er )</t>
  </si>
  <si>
    <t>Do you love it</t>
  </si>
  <si>
    <t>Instagram - paulboxall94</t>
  </si>
  <si>
    <t>2014 senior</t>
  </si>
  <si>
    <t>(Swingtown RP) Currently having one of the best times in my life; friends w/ the Deckers. #Swingtown</t>
  </si>
  <si>
    <t>I'm not nobody's little girl. It's too late for that shit.</t>
  </si>
  <si>
    <t>Here simply to love our boys</t>
  </si>
  <si>
    <t>SHS. |Italian|</t>
  </si>
  <si>
    <t>Dedicated to remember Glee's good old times :)</t>
  </si>
  <si>
    <t>always dream big. live in the present and not in the past. shit happens, its how life works so just let it be</t>
  </si>
  <si>
    <t>Im a Unique sort of Lyricist one that you might love.... IG: @Syndacade #TeamSyndacade</t>
  </si>
  <si>
    <t>GIVE ME LIBERTY OR GIVE ME A CLEAR SHOTDespises Islam and government overreach. Will probably die in the coming revolution. Ain't skeered.</t>
  </si>
  <si>
    <t>If you even dream of beating me you'd better wake up and apologize. #MadeInEurope</t>
  </si>
  <si>
    <t>This account no longer gets updated but feel free to enjoy. NSFW 18+</t>
  </si>
  <si>
    <t>Lift weights.Stay pretty. ✌</t>
  </si>
  <si>
    <t>| R.I.P Brooklyn |</t>
  </si>
  <si>
    <t>#HAILSTATE</t>
  </si>
  <si>
    <t>Taylor Swift, better than you since 1989.</t>
  </si>
  <si>
    <t>Bitch i might be.</t>
  </si>
  <si>
    <t>LONDON TOWN TELEVISION © 2014 British Television Production Company enquiries@londontowntv.co.uk Pin:2AC9B442</t>
  </si>
  <si>
    <t>♡i may be inactive but i'm never planning to leave ariana♡ here since 2011, here to stay :)</t>
  </si>
  <si>
    <t>Robbie Velez Book Series ― For Teen Readers Ages 12+, Action-Fantasy, Sci-Fi Novel ― On paperback &amp; ebook.</t>
  </si>
  <si>
    <t>متوفر لدينا الصبغات باللون الزيتي والوان اخرى ( انبوب الصبغه+علبة الاكسجين ) ب٤٠ريال فقط ❤️</t>
  </si>
  <si>
    <t>☀</t>
  </si>
  <si>
    <t>Music junkie, laughter seeker, welcomes love, living in the moment, holding on tight striving to never let go...</t>
  </si>
  <si>
    <t>My name's Chris and I like to party. My name's Steve and I like to party. FREE EP: http://t.co/Pvlz8YpXe8</t>
  </si>
  <si>
    <t>Living and Loving life</t>
  </si>
  <si>
    <t>Central Coast Pop Punk.</t>
  </si>
  <si>
    <t>Walk by faith, not by sight. Long Live Linda Lee!</t>
  </si>
  <si>
    <t>Una de esas personas que ama el cine que sigue comprando películas en físico y va el cine.También soy un gran lector de comics y libros.</t>
  </si>
  <si>
    <t>Películas Favoritas:1. Taxi Driver 2. Nightcrawler 3. TDK 4. Whiplash 5. SW (EpIV, V, VI, VII, R1) Series: Doctor Who, Jessica Jones, GoT, House, Hannibal</t>
  </si>
  <si>
    <t>林鳳 - 황은비 (SinB) / 여자친구 (GFRIEND) / เดี่ยว สุริยนต์ (Deaw Suriyont) / 문빈 - 아스트로 (Astro)</t>
  </si>
  <si>
    <t>▒▒▒▒▒▒ 99%</t>
  </si>
  <si>
    <t>경수의 밤하늘의 별🌠 || {yulchunsa♡} • 
my online shop》@BabySooShop</t>
  </si>
  <si>
    <t>イギリスに関するニュース(googleニュースより自動配信)や、イングランド・アイルランドに興味がある方に参考になりそうな書籍の紹介など、英国全般に関する情報を紹介しています。なお、フォロー返しは100％になるよう頑張ります。相互フォローよろしくお願いします^^</t>
  </si>
  <si>
    <t>bibliothécaire municipal formateur en ntic geek mélomane ... je diffuse ma veille sur twitter si ca vous interesse suivez moi #a11y, #handicap, #bibliothèques</t>
  </si>
  <si>
    <t>CEO @ Adaptivebee .#privacy #navigateurUR #europe #privacybydesign #privacymaters @URnavigateur @URbrowser</t>
  </si>
  <si>
    <t>デジタルのデジタルによるデジタルのためのデジタル化…</t>
  </si>
  <si>
    <t>21 ans - ESIEE Amiens</t>
  </si>
  <si>
    <t>Passionné par les nouvelles technologies et le marketing 📱</t>
  </si>
  <si>
    <t>https://t.co/7TRKubtLYW  #FollowBack #TeamFoot ⚽ #TeamOM #TeamKudo #Musique #Team509</t>
  </si>
  <si>
    <t>https://t.co/HTD9fIzanh - Your source for all things Android!</t>
  </si>
  <si>
    <t>Original news, reviews, analysis of tech trends, and expert advice on the most fundamental aspects of tech.</t>
  </si>
  <si>
    <t>Reviews Editor and Google Watcher for @arstechnica. Expect research, long articles, and probably some photoshopping.</t>
  </si>
  <si>
    <t>Comment and link regarding fantastic lit, film, privacy, music, security, comedy, TV, comics, and Linux plucked from the debris of the final, greatest Internet.</t>
  </si>
  <si>
    <t>youtubeuse gaming, infos sur l'actualité des jeux,tutos,cracks,test de jeux,délires &amp; fun sur ma chaîne Youtube: Tida Gameuse Chaîne secondaire: Enjoy Cooking</t>
  </si>
  <si>
    <t>We need more cowbell!_x000D_
American | Conservative, Technology @ Center Daily | Golf | Like Fun &amp; poke Fun at life | I am that guy in your corner | Common Sense</t>
  </si>
  <si>
    <t>I AM THE OVERLORD!!!!!!</t>
  </si>
  <si>
    <t>Technology enthusiast based in Beijing, China with interest in gadgets, photography, classical music, startups, sports, etc. Working as investment professional.</t>
  </si>
  <si>
    <t>im the wurst</t>
  </si>
  <si>
    <t>Sry I'm tookin from the best guy!!!!  #WeedSquad</t>
  </si>
  <si>
    <t>tant qu'il y aura des étoiles sur le bord de la route nous devrons nous arrêter.</t>
  </si>
  <si>
    <t>I am not a word. I am not a line. I am not a girl that can ever be defined.</t>
  </si>
  <si>
    <t>#steam #ps4 #xone #origin</t>
  </si>
  <si>
    <t>NohmsStriker ! Youtuber de 50 abos et fan de @FuriousJumper , @Siphano  ... Je vous consacre une chaine exclusive a du MC avec des exeptions 😅 Sur ce ... ENJOY</t>
  </si>
  <si>
    <t>Nonprofits Humanitarian #Election2016 Arts &amp; Culture Car Culture Entertainment Food &amp; Drink Gov Officials &amp; Agencies Government &amp; Politics Lifestyle Movies</t>
  </si>
  <si>
    <t>Visual Artist, Designer, Clock Maker, Entrepreneur. _x000D_
Currently focused on creative functional decor.</t>
  </si>
  <si>
    <t>Wonderful software for your wonderful life. _x000D_
Des solutions Multimedia, mobile, data, business &amp; plus pour Win et Mac.</t>
  </si>
  <si>
    <t>‏السلام عليكم. 
_الجديد في حسابي هو أنه يدعم التكنولوجيا الحديثة و دعمه الأدعية و الفيديوهات الجديدة من على منصة اليوتيب و غيرها و شكرا لكل متتبعي . 
célib 😔❤</t>
  </si>
  <si>
    <t>https://t.co/Vr9VokQezs ex https://t.co/V4uliigfPy ((( https://t.co/l0OodmtxEz ))) #medienlǝsɥɔǝʍ coAutor DIE FORM DER UNRUHE® bd1/2 #dfdu AG konstellatorische kommunikation https://t.co/QsqxtemwEA</t>
  </si>
  <si>
    <t>My tweets through my iphone._x000D_
Instagram: BriPurcel1_x000D_
Youtube:BriPurcel</t>
  </si>
  <si>
    <t>NFL, Football cards, Comic Books &amp; Movies are my passions. I PC Giovani Bernard &amp; Tyler Eifert. The wife steals my Patriots cards! #PatsNation</t>
  </si>
  <si>
    <t>21. Chicago born. Anesthesiologist in the making. Mother of Harmony Amira and Kai White.Lover of Life.</t>
  </si>
  <si>
    <t>Stratege.ru — Всё о видеоиграх: PlayStation, Xbox, Nintendo.</t>
  </si>
  <si>
    <t>Ask no Questions and I shall tell no lies</t>
  </si>
  <si>
    <t>Próximamente - Conoce más acerca de la alimentación y suplementos que necesitas para mejorar tu salud y lograr todos tus objetivos. Sígueme y te sigo.</t>
  </si>
  <si>
    <t>Volg me maar .... als je dat leuk vindt ! ........._x000D_
_x000D_
Tuurlijk volg ik terug ......_x000D_
_x000D_
Follow = Followback_x000D_
_x000D_
#NF = #NFB_x000D_
_x000D_
#ikvolgterug</t>
  </si>
  <si>
    <t>d in legend stands for dsehun</t>
  </si>
  <si>
    <t>ผมเมนยัยก้อนชิมชิม 🐰
ชิป KookMin/ VMin /VMinKook /ทุกคู่ น๊าาาาา 😘😘
나는 지민 사랑 💕</t>
  </si>
  <si>
    <t>[#BTS,#GOT7,#iKON,#MonstaX] [#Jimin,#Yongjae,#Junhoe,#Wonho] | ถึงจะนกก็นกอย่างสง่างาม | จะเอาจีมินเป็นเมีย | ปาร์คจีมินแปลว่าน่ารัก | รีตามใจ ( ˘ ³˘)</t>
  </si>
  <si>
    <t>old but gold</t>
  </si>
  <si>
    <t>“吴亦凡, 秀敏, 鹿晗, 张艺兴, 金鐘大, 黄子韬, “준면, 백현, 찬열, 디오, 카이, 세훈.“ — 엑소, 우리는 하나 ♡</t>
  </si>
  <si>
    <t>Te tiene que gustar a ti la clase de persona que eres, no a los demás...    http://t.co/8vYmHjDQRL…</t>
  </si>
  <si>
    <t>News, Facts and Rumors about Technology, Internet, Web 2.0 and Social Media. All New Gadgets News Visit:- https://t.co/5BIAeWxgWx</t>
  </si>
  <si>
    <t>Je suis une personne spécial parceque j'aime beaucoup les gens ambitieux</t>
  </si>
  <si>
    <t>Consultant et professeur en marketing web, médias sociaux, #Adwords &amp; référencement web #SEO. Spécialiste boutique en ligne. Globe-trotter pour le @GayVoyageur</t>
  </si>
  <si>
    <t>YouTube and photography</t>
  </si>
  <si>
    <t>Fan d'informatique et de nouvelle technologie!
Et d'un autre domaine complètement différent: la patisserie</t>
  </si>
  <si>
    <t>✗ VKOOKMINGA ✗ 안녕말하지마 🍃⛅️ ig: taejunggaji #kookmin #yoonmin 💜awesome reviews at: #oceanspellreview</t>
  </si>
  <si>
    <t>♥Jesus is my god♥ Like A Black Hole. • BTS-JK•</t>
  </si>
  <si>
    <t>Allah.Muhammad.AyhMmk♥ || MGT'14 faculty of economic and social science State Islamic University of SSK</t>
  </si>
  <si>
    <t>Dɪᴇ · ᴏʀ · sᴜᴄᴋ · ᴍʏ · ʙᴇᴀsᴛ                           
|IG| Epectaz</t>
  </si>
  <si>
    <t>• Gülnaz | 혹시 메시 좋아하세요?</t>
  </si>
  <si>
    <t>ᴡᴇ ᴀʀᴇ ᴛʜᴇ ᴍɪᴅᴅʟᴇ ᴄʜɪʟᴅʀᴇɴ ᴏғ ʜɪsᴛᴏʀʏ. ʙᴏʀɴ ᴛᴏᴏ ʟᴀᴛᴇ ᴛᴏ ᴇxᴘʟᴏʀᴇ ᴇᴀʀᴛʜ, ʙᴏʀɴ ᴛᴏᴏ ᴇᴀʀʟʏ ᴛᴏ ᴇxᴘʟᴏʀᴇ sᴘᴀᴄᴇ.</t>
  </si>
  <si>
    <t>HIGHLIGHT Fan - 욘융양이손 | UNIVERSE - 정고옌 | CHESHIRE | *GIF Maker</t>
  </si>
  <si>
    <t>Highlight (Beast) are my sons Viction and NCT are my apos
Full-time fangirl, part-time university student</t>
  </si>
  <si>
    <t>Combine #innovation #creativity #collaboration and you will be #amazing both in work &amp; life. Mix with the right #product and the best #team to #achieveanything</t>
  </si>
  <si>
    <t>Bienvenidos los que quieran compartir contenido de Tecnología, Formula 1, deportes, FC Barcelona y mi bello país Panama. Apoyando #LimpiemosPanamá</t>
  </si>
  <si>
    <t>Creative Life Style Brand CAMEROUN (Promo,Streetwear,,Evenements,Photography) Be Cool,Be Fun,Be Swagg,Be Different Be Yourself.#SYLVER❤❤❤</t>
  </si>
  <si>
    <t>Official UK &amp; Ireland Marvel Entertainment Twitter account. Also visit us at http://t.co/NcvSyzd35T and http://t.co/f4TtDhh4CK</t>
  </si>
  <si>
    <t>Fã do Palhaço Mais Insano das HQ's e do Cinema | DC | Marvel | #TDK | @Nolanfans</t>
  </si>
  <si>
    <t>#제이홉 #JHOPE Your smile is my hope💚💚💚💚사진 2차가공/상업적이용 다 금지입니다✖️ PLZ DO NOT re-edit my photo!</t>
  </si>
  <si>
    <t>HI~~~ We are BTS!</t>
  </si>
  <si>
    <t>더 깊이 사랑한 마음을 찾아가 울려</t>
  </si>
  <si>
    <t>Misfortune, n. The kind of fortune that never misses.  Delivering #Astronomy tweets for #bhive. Intro clip https://t.co/OTHn1KV2rk #savethebees</t>
  </si>
  <si>
    <t>Youtuber • Amphion • AKA playlist boy • Moi</t>
  </si>
  <si>
    <t>Welcome to the official Twitter for Samsung Mobile US. Technical service: @SamsungSupport</t>
  </si>
  <si>
    <t>Drummer, music, cars, travel, LIFE
✌</t>
  </si>
  <si>
    <t>▪19yo - L1 Informatique Amiens▪</t>
  </si>
  <si>
    <t>Snapchat: Marcochine2786</t>
  </si>
  <si>
    <t>Redacteur chez @iphonconcept ✍ / Je m'intéresse beaucoup à la programmation ! ID Cydia : #466498135</t>
  </si>
  <si>
    <t>🔥 TEAM SHAPE 🔥/ Snap 👻 : helloli_15 / YouTube ➡️ Hell Oli</t>
  </si>
  <si>
    <t>Dr. APPLE instagram/lazz.iletisim</t>
  </si>
  <si>
    <t>Roots in de energiewereld, daarna in de zorg beland. Kritisch. Te groene energie = einde economie. Tikjetechnischgeneralist (ADIHZTZ). Frysk.</t>
  </si>
  <si>
    <t>Shares business, pictures, and personal opinion. Runs. #customersuccess. Searches for a meta-me. Tweets in #German #English #Dutch and #Frysk ⚪️⚫️ #FINOALLEFINE</t>
  </si>
  <si>
    <t>Brazil/SP                                                    • Beginner to 日本語 • ENG/PT-BR  • (CoMyvCrew) Samurai Guitarrist 雅ーMiyavi Ishihara •</t>
  </si>
  <si>
    <t>Maquero Apasionado de los Productos #Apple Del Mejor equipo del Mundo #RealMadrid ídolo de Steve Jobs y Leonardo Da Vinci #foroiPhone 36</t>
  </si>
  <si>
    <t>French Youtuber 😌 2e compte Twitter : @w6tv_</t>
  </si>
  <si>
    <t>Law student | L1 | Bordeaux | Snap : quentinchee 👻</t>
  </si>
  <si>
    <t>dans les truc comme sa genre biographie ou description je sais jammais quoi mettre</t>
  </si>
  <si>
    <t>PAS L'TIME</t>
  </si>
  <si>
    <t>Hamza.
18 putin d'années.
Terminale Scientifiques.
Dragon ball, Zelda, Naruto, Star Wars, GOT.👁</t>
  </si>
  <si>
    <t>J'essaie de donner le sourire sur YouTube et j'aime beaucoup ça ♡ Instagram https://t.co/k2UMF3PxvE Snapchat : chakeup 🐱🐱</t>
  </si>
  <si>
    <t>Freestyler Football⚽️ 19 ans iphone6 #TeamAmazing #TeamFcNantes #Canaris #LaBeaugoire #M2F</t>
  </si>
  <si>
    <t>moi je m' appel Quentin, j'adore les jeux-video et j'ai une chaine youtube = zYops</t>
  </si>
  <si>
    <t>Random qui raconte sa vie | CS-goiste &amp; Minecraftien | Photographe &amp; monteur | J'suis une fusée | Mes DMs sont ouverts a tous | Youtubeur de 0,035K !</t>
  </si>
  <si>
    <t>oui car non</t>
  </si>
  <si>
    <t>Apple, Mac, iPhone and iPad News and Rumors. Got a tip? Email it to tips@macrumors.com - YouTube: https://t.co/uSQf3HSpc3 - Facebook: https://t.co/tUCnKIJ4R4</t>
  </si>
  <si>
    <t>Contributing editor @MacRumors with bylines @Lifehackeruk, @TechRadar @MacFormat, @MacLife, @CreativeBloq and @Sciencefocus. #tech #apple</t>
  </si>
  <si>
    <t>Slight nerd, likes outdoorsy stuff, plays double bass and piano</t>
  </si>
  <si>
    <t>Remembers all the lives lost in the Bowling Green Massacre</t>
  </si>
  <si>
    <t>Blogueur High-Tech</t>
  </si>
  <si>
    <t>Fitness, Fun, Food &amp; des délires alors n'hésite pas, rejoins-moi maggle 💪🏼🍗</t>
  </si>
  <si>
    <t>EazyForm.de Werbeagentur - Wir erstellen Interaktive PDF Formular-Lösungen nach Ihren Anforderungen und Vorgaben.</t>
  </si>
  <si>
    <t>collègiens et vidéastes débutant sur @youtube (ma chaine https://t.co/LUz0lAnfMg)</t>
  </si>
  <si>
    <t>⚾️WMA⚾️ BASEBALL PLAYER.</t>
  </si>
  <si>
    <t>| เป็นเอ็กโซแอลที่นับ 9 + 3 | วันครบรอบคือ 080412 | เมนทุกคนในวงชอบทั้งค่ายเอสเอ็ม | ชอบวายจีเกือบทุกวง | ติ่งพี่ทอม Room39 |</t>
  </si>
  <si>
    <t>je tweet, participe a des concours et dis des conneries breve mais bonne description 😂😂</t>
  </si>
  <si>
    <t>I ᗰᗩY ᑕOᑎTᗩIᑎ ᔕᑕEᑎEᔕ Oᖴ ᐯIOᒪEᑎᑕE, ᑎᑌᗪITY ᗩᑎᗪ ᖴOᑌᒪ ᒪᗩᑎGᑌᗩGE! [ᗰᗩTᑌᖇE 18+]</t>
  </si>
  <si>
    <t>Follow other space junk @SuitSatAdrift and @FengyunAdrift WATCH:'Vanguard and Fengyun' film https://t.co/ZvaF2O22pu WATCH: 'Adrift' film https://t.co/47tAqr36Ey</t>
  </si>
  <si>
    <t>Youtuber ♥ PC &amp; PS4 games 🔰https://t.co/gL4tU5I8OM</t>
  </si>
  <si>
    <t>Hardware, conseils montage PC, configurations sur-mesure. Youtuber / Streamer et rédacteur pour @vonguruweb http://t.co/aQgQbfXFWL</t>
  </si>
  <si>
    <t>Swimmer, blogger, student of Tourism and daughter of the King ♥ https://t.co/9MCkVzBzcE</t>
  </si>
  <si>
    <t>Eu tenho um canal no Youtube. contato@coisadenerd.net</t>
  </si>
  <si>
    <t>(не верьте моему нику)</t>
  </si>
  <si>
    <t>| Я человек счастливый, но, кое-чем недовольный | Акк перфекциониста | Нуна @leeetae | Юнгеша @bitter_vodichka | Сайфер @popka_jim |</t>
  </si>
  <si>
    <t>#NFL San Francisco 49ers related Products #Tickets #SanFrancisco #49ers #FootBall #Ticket #Deals #Bargains #Forsale #onsale #Discount #Bestseller #Auction #Deal</t>
  </si>
  <si>
    <t>Arsenal</t>
  </si>
  <si>
    <t>Official account.
Download the MUTV App: 📲 https://t.co/78qUtGJqc0</t>
  </si>
  <si>
    <t>[ Pixels | Art | Chill | Etc ]</t>
  </si>
  <si>
    <t>🐸art,games,yaoi🐸</t>
  </si>
  <si>
    <t>The latest on tech, the Internet, and video games from the Georgia Straight (@georgiastraight). Tweets by technology editor @StephenHui.</t>
  </si>
  <si>
    <t>Actualités, opinions et communauté en ligne.</t>
  </si>
  <si>
    <t>Pour le plaisir et l interet.</t>
  </si>
  <si>
    <t>15 ans 👻valentixgo👻</t>
  </si>
  <si>
    <t>Dev Community Manager @Typeform. Pro builder of cool things from chaos. Creator of @dtalhum. Jazz singer. Yes, it's a one single surname.</t>
  </si>
  <si>
    <t>Maestro-Pedagogo, impartiendo Matemáticas en un IES de la zona Sur de Madrid y estudiando (con 56, 57) Periodismo Semipresencial en la URJC: ¡Viviendo la vida!</t>
  </si>
  <si>
    <t>17yrs / French Designer</t>
  </si>
  <si>
    <t>‏‏الحساب الرسمي لموقع التقنية بلا حدود http://t.co/5BVFlK63Zo‎</t>
  </si>
  <si>
    <t>passez voir ma chaine twitch LArtsenic pour voir mes lives</t>
  </si>
  <si>
    <t>clairvoyant eternal alternative music junkie, technorati, paranormal enthusiast with an affinity for vampires!  #SEO+ #photos #Social Media Lover</t>
  </si>
  <si>
    <t>####### I like to walk with my feet and talk with my mouth</t>
  </si>
  <si>
    <t>ma·rone \dick-head\
Definition of MARONE
1 : coward
2 : unemployed
3 : asshole</t>
  </si>
  <si>
    <t>タブレットＰＣに関するニュース(googleニュースより自動配信)や、iPad・GALAXY Tab等に興味がある方に参考になりそうな書籍の紹介など、タブレットＰＣ全般に関する情報を紹介しています。なお、フォロー返しは100％になるよう頑張ります。相互フォローよろしくお願いします^^</t>
  </si>
  <si>
    <t>Book enthusiast, comper, sports fan, watcher of too much TV.</t>
  </si>
  <si>
    <t>J'aime parler de tech</t>
  </si>
  <si>
    <t>Figura Publica</t>
  </si>
  <si>
    <t>I'm the duff. I'm not funny, just funny looking. Bible study is my favorite passing time</t>
  </si>
  <si>
    <t>I need to learn sign language❤</t>
  </si>
  <si>
    <t>그리고,노래,춤,화된 음악합니다. 나는 사랑을 노래를 쓰기</t>
  </si>
  <si>
    <t>Мы грустные подростки 
С счастливыми лицами. 
💓К-POP Forever💓
💙люблю этого вот @PineappleYoonGi</t>
  </si>
  <si>
    <t>囗长户丫卌庄卄, 卄囗 卄仨 匚人囗从人仨卄 ••• моя любовь: @sam_ikake @Lambrede @KiKoVkook @nastahaf 🖤вигукодрочер🖤 шучу как лосось🖤🖤 @anastasia_tae - моя омежка 🖤 @BTS_twt</t>
  </si>
  <si>
    <t>18+ | army | шлюха бантан | #alone | TaeTae oppa | #YoonKook | #VKook | 97-line | азиатский пидор | в активном поиске корейцев | #пессимист |</t>
  </si>
  <si>
    <t>я конечно всё понимаю,но BigHit я не понимаю 💫</t>
  </si>
  <si>
    <t>Просто добрый твиттерский♡
                                          ♡BTS
            ♡GOT7
                                     🐯
               ♡A.R.M.Y.</t>
  </si>
  <si>
    <t>Даже оптимисты могут резать вены |Любовь: @kpflh Онни(парная оформа): @happylive_off Муж: @SugarYngi Чимин: @j_huina Оппа: @xYato_x Брат: @ir_eliseeva1818</t>
  </si>
  <si>
    <t>18 y</t>
  </si>
  <si>
    <t>Oglądam polską piłkę nożną dla beki / Łysy z Uefa</t>
  </si>
  <si>
    <t>Klub z tradycjami. Wicemistrz Polski: 1987, 2001. Finalista Pucharu Polski: 1981, 1982, 2010. Założony w 1948 roku. 44 sezony w ekstraklasie.</t>
  </si>
  <si>
    <t>Leader of the cR
Xbox one player eSport BF4</t>
  </si>
  <si>
    <t>20 ans | Photographe amateur : https://t.co/3vI9LNGR5s</t>
  </si>
  <si>
    <t>Music and Netflix=Life ,lel, and yes i'm globified but it's nothin' special #PewdsGlobified #PewdiepiebetterthanWSJ 🇬🇧🇻🇳🇨🇮🇲🇦🇩🇪🇮🇹</t>
  </si>
  <si>
    <t>Manche Open School, Grande Ecole du Numérique, FactorFx || (Développeur) Memorandum, OCSInventory</t>
  </si>
  <si>
    <t>Excellence. UVM FOOTBALL #95 RIP 22</t>
  </si>
  <si>
    <t>Just keeping it Real #Team CaLi LiViN #Team Pisces</t>
  </si>
  <si>
    <t>18 | LBCC | @OfficialJPeace</t>
  </si>
  <si>
    <t>Just your friendly neighborhood urban poet -19</t>
  </si>
  <si>
    <t>The Earth laughs in flowers. @naomiclairebeaudoin</t>
  </si>
  <si>
    <t>Venta de Equipo y Consumibles, Polizas de Mantenimiento, Redes, CCTV, Factuacion Electronica. Tecnologia</t>
  </si>
  <si>
    <t>I'm me</t>
  </si>
  <si>
    <t>youtube creatur channel 007 EAA</t>
  </si>
  <si>
    <t>Bonsoir/Bonjour ! JE RETWEET BEAUCOUP DE CONCOURS ! Mon lien de parrainage click-it : https://t.co/iVPq98CrLq…</t>
  </si>
  <si>
    <t>Record breaking collegiate Quarterback | New England Law Boston '17 | Employed | Entrepreneur |  NJ to PA to MA |</t>
  </si>
  <si>
    <t>Knifer feeder in @TmwKClan : http://t.co/0A0CkRrYBA                                       Ma chaine: http://t.co/d5qGM00UIX…</t>
  </si>
  <si>
    <t>Life is like a box of chocolates you never know what your gonna get</t>
  </si>
  <si>
    <t>Salut</t>
  </si>
  <si>
    <t>YouTubeur fan de tech avec une légère préférence pour Apple 🙄😁 Vive #Apple et Vive le #S8Plus #MBP2016 #iP6Plus / steveeytb@gmail.com</t>
  </si>
  <si>
    <t>Hope is what rebellions are built on🏳️‍🌈   --------- insta : Thomtalks
                                     Compte off: @ThomTalksBlog</t>
  </si>
  <si>
    <t>The one who does it all.</t>
  </si>
  <si>
    <t>Los guapos dejamos que la almohada decida nuestro peinado!!!</t>
  </si>
  <si>
    <t>--.- ..- . .-..   . ... -   - --- -.   .-. .- .--. .--. --- .-. -   .-   .-.. .-   ... --- .-.. .. - ..- -.. .   .-.-.- .-.-.-   ..--..</t>
  </si>
  <si>
    <t>Madridista hasta la muerte. #Team221 #UVERworld @scandal_band #FTISLAND @BTS_twt @deantheofficial &amp; @AndersonPaak❤️</t>
  </si>
  <si>
    <t>💪 Soon Énorme et Sec 💪
🎧 Dubstep is Life 🎧</t>
  </si>
  <si>
    <t>Fan des nouvelles technologies et sportif dans l'âme!! qui a dit que les deux étais pas compatible?</t>
  </si>
  <si>
    <t>Join free webcams now ! https://t.co/fEYOFAXzBK</t>
  </si>
  <si>
    <t>Traceur!</t>
  </si>
  <si>
    <t>Ivoirienne #Family #Rugby #Usal #MelaninPower 
No weaknesses</t>
  </si>
  <si>
    <t>Don't kill my vibes that's NO NO
225&amp;Dancer</t>
  </si>
  <si>
    <t>Gaming</t>
  </si>
  <si>
    <t>🔥 La chaîne iDTED / La team #EnormeEtTech 🔥
7K d'abonnés / Youtube : https://t.co/UOs00KhSBf</t>
  </si>
  <si>
    <t>Technophile amateur, fan d'Apple et Android ,attend avec impatience l'arrivée de l' Iphone 8 ;) et du Galaxy S 8 +</t>
  </si>
  <si>
    <t>Youtuber gta 5 et clash royale</t>
  </si>
  <si>
    <t>High Expectations Low Error Margin Hard Work Dedication Senior class of 2014 We've Almost Made it</t>
  </si>
  <si>
    <t>Male|j'ai 13 ans|j'aime Pokémon et l'informatique|j'aime dessiner|couleur préférer: rose, rouge, bleu, vert|Foxy, Amphinobi et Zorua and don't forget Yoshi|</t>
  </si>
  <si>
    <t>My name's Casey. Check out my YouTube for techy and game stuff. YouTube: https://t.co/dNnnGSbEBA</t>
  </si>
  <si>
    <t>The fat loudmouth of YouTube. Over 500k subscribers strong. Business inquiries: rich@reviewtechusa.com</t>
  </si>
  <si>
    <t>MM🌟06.02 🏹</t>
  </si>
  <si>
    <t>I love surprising people I love you</t>
  </si>
  <si>
    <t>you know what the best salad is? Salad Ass!
oh yeah and im a filmmaker</t>
  </si>
  <si>
    <t>News, views and personal musings on the ongoing developments in the Dc Media Universe.</t>
  </si>
  <si>
    <t>The number one source for eSports news. LoL. CSGO. HS. DOTA2.</t>
  </si>
  <si>
    <t>Craft brewery founded in Berkeley, CA _x0003_with a focus on  exceptional, honest beer making. Located at 1160 Sixth Street (Corner of Sixth and Harrison).</t>
  </si>
  <si>
    <t>Gros passionné de High-tech, passionné de Photo. J'ai aussi mon site web : @ATechly
Email pro : jeff@atechly.com</t>
  </si>
  <si>
    <t>Ben voila moi je fais de la musique electro dans mon coin et c'est cool Etudiant à mes heures perdues Sinon mes inspirations : @Avicii @Alesso @Axwell @MBeaudot</t>
  </si>
  <si>
    <t>I make DIY, Nail Art and Beauty Videos on YouTube</t>
  </si>
  <si>
    <t>Dad, Gamer, Worker, Only Human</t>
  </si>
  <si>
    <t>Jeune noob passionné par les mangas, le pays du soleil levant et la Kpop.</t>
  </si>
  <si>
    <t>Algerian, french-canadian. Twitch partner and YouTube content creator. For business inquiries contact@aiekillu.fr</t>
  </si>
  <si>
    <t>It might be over soon</t>
  </si>
  <si>
    <t>Nicolas, Maintenance informatique, Gamer, Geek, Fan de manga, Youtubeur.</t>
  </si>
  <si>
    <t>Leo sobre tecnología, internet, social media, apps, comunicaciones móviles e interfaces. Escribo en @pisapapeles_net. El que me acompaña en la foto es @R_M_V_.</t>
  </si>
  <si>
    <t>Pure, chaste, innocent. Tout ce que je ne suis pas. 19yo. Instagram: adrian_2s, Snapchat: adivox</t>
  </si>
  <si>
    <t>26 Gemini Luck number 9 looking for work Like to socialise with friends</t>
  </si>
  <si>
    <t>#Siguemeytesigo #folloback #siguemeytesigodevuelta
#parendegozarya</t>
  </si>
  <si>
    <t>Sigamos a la Fundación por la anti-corrupción de Colombia https://t.co/bykMiQLOmN</t>
  </si>
  <si>
    <t>Nacido en Cartagena Colombia, 20 abril de 1955. Medico y Cirujano de UniLibre B/quilla.</t>
  </si>
  <si>
    <t>I/O Master Chief Internet Operator Operation IOT Document Target Re/Publisher In/Mode Awareness [Enterprise/Corporation/Education/Work/Home]</t>
  </si>
  <si>
    <t>Curious, Opinionated, Maker, Connector &amp; Traveler - finding misfits, and learning! TiE Global/TiEDubai/TEDSter http://t.co/Xcmf2LdyRT http://t.co/3ivlmhI5lC</t>
  </si>
  <si>
    <t>Friendship, caring, honesty &amp; knowledge is my legacy to future generations. Children are first! Protect them. Get involved.  No PORN please! Capricorn 1968.</t>
  </si>
  <si>
    <t>I'm a BotL who has interests for pipes, cigars and wine.</t>
  </si>
  <si>
    <t>soul seeking for daily dose of 곰 오빠 조니니, 애기 아님 쎄훈니, booming system 띠와이 track. [unlucky thumbs in typing]</t>
  </si>
  <si>
    <t>KDSWDH</t>
  </si>
  <si>
    <t>엑소 사랑하자 ❤
second account : @boilingpoint__
https://t.co/xMgndPrwyd</t>
  </si>
  <si>
    <t>格安モバイルを中心に MVNO情報を配信します</t>
  </si>
  <si>
    <t>Catador de Gadgets. Blogueando desde 2003 y Vlogueando desde 2008. YT: https://t.co/X4LvF5u5n3 FB, Instagram y : LuisGyG. ✉️: contacto@luisgyg.com.</t>
  </si>
  <si>
    <t>Ciclismo de montaña, correr, juegos, tecnología, cine, banca, y software libre</t>
  </si>
  <si>
    <t>الاسهم</t>
  </si>
  <si>
    <t>Retrouvez toute l'actualité du #Tennis en France ainsi que toutes les compétitions mondiales #RollandGarros</t>
  </si>
  <si>
    <t>Xperiaに関する最新情報(googleニュースより自動配信)や、またニュースがない時はエクスペリアに興味がある方にとって参考になりそうな書籍の紹介など、Xperia全般に関する情報を紹介しています。</t>
  </si>
  <si>
    <t>STOLEN AFRICAN. i rap but i wanna make songs for Disney movies</t>
  </si>
  <si>
    <t>Singer/Actress/Tvhost - Box office show 2016 true visions &amp; ห้องขายตั๋ว -true inside /ติ่ง</t>
  </si>
  <si>
    <t>🤷🏽‍♀️</t>
  </si>
  <si>
    <t>SportsRoadhouse®, LA Galaxy II Breaking news, Links, Stats &amp; Licensed Merchandise</t>
  </si>
  <si>
    <t>if you like food and animals , you're my type of person ;)</t>
  </si>
  <si>
    <t>A sloth with cold tiny hands and feet.</t>
  </si>
  <si>
    <t>Find what is happening in San Francisco, CA RIGHT NOW! Wanna post here &amp; inform my followers? Just tweet and mention @nowsfo! You'll get a retweet!</t>
  </si>
  <si>
    <t>Representing #Oaklands #Warriors through some sweet tweets. Part of the #BHive News Network @bhivec2. Check out our new video https://t.co/OTHn1KV2rk #bhivelabs</t>
  </si>
  <si>
    <t>DeVante's blessed us with Jodeci, Missy, Timbaland, Ginuwine, 2 name a few. He is a Musical Genius &amp; can never be touched! #KingSwing • OFFICIAL FANPAGE •</t>
  </si>
  <si>
    <t>Beats, rhymes, and life.</t>
  </si>
  <si>
    <t>SIGUE A @noticiasvnzl</t>
  </si>
  <si>
    <t>Vice-President: CHOSEN MEDIA Co,Ltd.
Founder: https://t.co/821PnjVbay, https://t.co/86xwuG8LGH
Programmer: https://t.co/S8PxAaa364, https://t.co/g3QXeCAr1d
Photographer: https://t.co/ijzVPG2ZU7</t>
  </si>
  <si>
    <t>My name is Pete McDonald and I am a budding novelist seeking inspiration for my next creative endeavor.</t>
  </si>
  <si>
    <t>Awesome stories about photo and video in the digital age.</t>
  </si>
  <si>
    <t>Hate speech haunt us. Life in a positive sense is about to embrace the unknown without fear of the stranger among us.</t>
  </si>
  <si>
    <t>Mobile Tech Heat - Latest News Views and Reviews Podcast</t>
  </si>
  <si>
    <t>Startup News in real time</t>
  </si>
  <si>
    <t>Primum Non Nocere ☤ take no shit... live fierce. Bestie ☞ @FabMommy29 makes my wine divine🍷StandUp 🇺🇸</t>
  </si>
  <si>
    <t>Linking the Internet.
#Tech #SocialMedia #Digital #DigitalCommunication #DigitalMarketing #ContentMarketing</t>
  </si>
  <si>
    <t>Na-Jonaxx ka na ba? • @jonaxx_WP fan until forever • MAKE LOVE, NOT WAR ♡ • #TeamRevamonte • III XXIX MMXVI✨</t>
  </si>
  <si>
    <t>Kampon Ng Reyna 💯 •• @jonaxx_WP follows ••</t>
  </si>
  <si>
    <t>Información actual sobre tecnología e Internet</t>
  </si>
  <si>
    <t>元高専生でシンガポールと海外旅行とGalaxyとマイメロちゃんとThinkPadが好き。放送関係興味あり。ショコラウサギちゃんの写真を撮ったりしてます。LINEは聞いていただければお教えします。</t>
  </si>
  <si>
    <t>21X</t>
  </si>
  <si>
    <t>EXO-K + EXO-L + EXO-M = ❤️</t>
  </si>
  <si>
    <t>อัพเดทผลงานและงานแปลเกี่ยวกับชเวฮามิน Osshun Gum ย้อนหลังใน ❤ | since 170316</t>
  </si>
  <si>
    <t>http://t.co/U5Da9UmSSn</t>
  </si>
  <si>
    <t>#GAMER de #CORAZÓN</t>
  </si>
  <si>
    <t>ＧＯＯＧＬＥ's #Android + #Chrome OS news &amp; υpdαтeѕ. ＧＯＯＧＬＥ news/υpdαтeѕ. 
#AndroidNougat #Google #AndroidAuto #AndroidTV #AndroidWear #ChromeOS</t>
  </si>
  <si>
    <t>🍎ｉＯＳ（ｉＰｈｏｎｅ＋ｉＰａｄ） apps, games, ｎｅｗｓ &amp; updates.
#iOS #iOS10 #iPhone #iPad #Apple #AppStore #iCloud #iTunes #tvOS/#AppleTV + #watchOS/#AppleWatch</t>
  </si>
  <si>
    <t>Apple ｍａｃＯＳ apps, deals/offers/savings, games, how-to/tips &amp; tricks, news &amp; updates. https://t.co/RXGcYgelTg | http://t.co/knvx3jDTWx  | http://t.co/8K3xV9tw1y</t>
  </si>
  <si>
    <t>US Marine, traveler. Those I fight I don't hate, those I guard I don't love.</t>
  </si>
  <si>
    <t>GΔDGΣƬЅ, #Wearables and more. 
#AR #AndroidTV #AndroidWear #Bots #Drones #HoloLens #Robots #Smartwatches #tvOS/#AppleTV #VR #watchOS/#AppleWatch #Xbox etc.</t>
  </si>
  <si>
    <t>Android (Phone+Tablet+Wear), BlackBerry, iOS (iPhone+iPad), Windows (PC+Phone).http://t.co/8PeKXC3uoL | http://t.co/UB6V9Q2hBa | http://t.co/9YZiKmbHWn</t>
  </si>
  <si>
    <t>Mobile computer and network services for Roseburg and surrounding areas. Residential and small business services.</t>
  </si>
  <si>
    <t>ＷＩＮＤＯＷＳ １０ PC + Mobile apps, deals/offers/savings, games, how-to/tips &amp; tricks, news, PCs, phones, tablets &amp;  updates.
https://t.co/2hCDb2UK8A</t>
  </si>
  <si>
    <t>Follow your dreams. but also follow me 🙃</t>
  </si>
  <si>
    <t>※このアカウントで呟いた全ての内容は完全に私的なもので, 勤務先会社の見解ではありません。</t>
  </si>
  <si>
    <t>Supporter and super fan of the Vancouver White Caps. Blogs and share interesting stuff about the team via the Bhive News Network @bhivebees.</t>
  </si>
  <si>
    <t>AɴＤｒｏｉｄ (Auto+Phone+TV+Tablet+Wear) apps, deals/offers/savings, games, how-to/tips &amp; tricks, news and updates. 
https://t.co/zOspUylIfg</t>
  </si>
  <si>
    <t>Infrastructure &amp; Industrial Security Advisor. Recovering regulator. Managing Partner at Archer Security Group (@archersec). US Coordinator at CCI (@info_cci).</t>
  </si>
  <si>
    <t>@Epitech student.</t>
  </si>
  <si>
    <t>Youtube 🎬
High-tech 📱
Vlogs 📷
Passionné de science médico-social / biologie</t>
  </si>
  <si>
    <t>ｉＯＳ ＋ ｍａｃＯＳ apps, deals/offers/savings, games, how-to/tips &amp; tricks, news, phones, reviews, tablets and updates. 
https://t.co/WFqUUPGLZl</t>
  </si>
  <si>
    <t>Ｍ!CROՏOԲԵ's #Windows 10 (PC + Mobile) apps, games, phones, news, tablets and updates. 
#HoloLens #Minecraft #Outlook #Skype #Windows10 #Windows10Mobile #Xbox</t>
  </si>
  <si>
    <t>17 ans</t>
  </si>
  <si>
    <t>UNIVERSIDAD PARA LA COOPERACION INTERNACIONAL MEXICO. _x000D_
Maestrías y Doctorados en modalidad 100% Virtual</t>
  </si>
  <si>
    <t>JV, high tech et photo</t>
  </si>
  <si>
    <t>Freelance writer &amp; internet entrepreneur.  #TeamFollowBack #TFBJP 
#MGWV #RT #RETWEET #FOLLOW #followback #followme</t>
  </si>
  <si>
    <t>I MISS  RAGNAR,, HELGA &amp; OLD MAGCON
ambre, matt et toby. ♡</t>
  </si>
  <si>
    <t>Senior front-end web developer</t>
  </si>
  <si>
    <t>Copper vs Glass offers a unique perspective on consumer tech, posting reviews and videos of all my favourite tech and up to the minute stories.</t>
  </si>
  <si>
    <t>I considered putting something clever here to make myself seem important.</t>
  </si>
  <si>
    <t>I'm a technology pundit. I tweet about life, current events, and tech. Check out my YT to see my work. Business inq = Kevin@techninjaspeaks.com.</t>
  </si>
  <si>
    <t>TIPHAINE ☆ 베이비 × 몬베베 ☆ B.A.P LOE 140503 × LOE 160515 × PARTY BABY 170505 ♡</t>
  </si>
  <si>
    <t>17 ans / FRANCE / Terminale / Atlético🔴⚪️ Dortmund💛 Griezmann🤙🏻 Reus⚡️Mbappe🔥#ChoudhuryPotooo</t>
  </si>
  <si>
    <t>Comic-reader, FPS-lover, cosplayer, Grad Student, Insta: @hendoart</t>
  </si>
  <si>
    <t>HY</t>
  </si>
  <si>
    <t>Wubalaba Dub DUB!!!! 꿈은 없고요 그냥 놀고 싶습니다.</t>
  </si>
  <si>
    <t>We help luxury homeowners dress windows not cover them.  Download your free Royal Drapery design idea catalog here:   https://t.co/0aqfjGT7W8</t>
  </si>
  <si>
    <t>Fresh video every day.
Follow us on 
Facebook:http://t.co/qHFkxSJ9TV
Dailymotion:http://t.co/hVmta5ais2
Web:http://t.co/tSWvirbonX</t>
  </si>
  <si>
    <t>Profesor de Secundaria de FP en la Familia Profesional de Industrias Alimentarias. Interesado en la actualidad, en la Ciencia y la Tecnología</t>
  </si>
  <si>
    <t>Don’t  take  life  too  seriously;  No  one  gets  out  alive.  Citing  #Vancouver  annotations  for  #bhive.  Who  we  are  https://t.co/OTHn1LcDiS  #savethebees</t>
  </si>
  <si>
    <t>The meaning of life is to find the meaning of life. Serving up #vancouver headlines for #bhive. About me https://t.co/OTHn1LcDiS #savethebees</t>
  </si>
  <si>
    <t>Global insights for @nytimes. @ideo alum. Filed under NYC, human-centered design, bikes, books, tea.</t>
  </si>
  <si>
    <t>Jetstream の人。Google Top Level User のはしくれ。Google Help Heroes 担当。Jun Ishii</t>
  </si>
  <si>
    <t>イチはやく情報をゲットして、話のネタに備える。しかも最新知識なら、超スゴク思われるわけですよ。</t>
  </si>
  <si>
    <t>you know me - 20</t>
  </si>
  <si>
    <t>Spreading the word on Scifi topics.  I retweet #space #scifi If youre into games, check out my creator @magicrat_larry he's building something you might enjoy.</t>
  </si>
  <si>
    <t>An angel without wings, a living art, Kim Jongin.  PH Fanbase for EXO's dancing king!
-', passio, in chorum ,'- #EXOrDiuminMNL2017</t>
  </si>
  <si>
    <t>토벤이 • 몽룡이</t>
  </si>
  <si>
    <t>Me encanta  compartir grandes ideas propias o ajenas y todo aquello que  me identifica mas o que me hace reir  inmediato y a largo plazo....!!</t>
  </si>
  <si>
    <t>YouTuber, blogger,3 love to dance, sing, and be annoying.. jk:):):)</t>
  </si>
  <si>
    <t>Computers are not intelligent. They only think they are. Transmitting #vancouver headlines for #bhive. Clip about me https://t.co/OTHn1LcDiS #savethebees</t>
  </si>
  <si>
    <t>Sharing the lastest headlines in #Vancouver and #BCLions for @bhivebees. Clip about us: https://t.co/OTHn1LcDiS #bhivelabs #savethebees</t>
  </si>
  <si>
    <t>Creative Designer</t>
  </si>
  <si>
    <t>#SouthernGirl #BlueEyes #SingleLife #LivingForGod #senior</t>
  </si>
  <si>
    <t>HearFromMe utilizes today's technology to store audio, video, text and photos and sends them to the future to be shared with loved ones.</t>
  </si>
  <si>
    <t>170cm/age25↑夢と腐の黄瀬涼太の過激な夢豚りがやの本垢。STAR WARS/ガンダムシリーズ/FF7タークス/黒バス黄瀬涼太と海常(黄笠)/ペダル巻島(東巻)黒田/進撃エルリ/Free凛、貴澄■愛車はTIME■星座、宇宙、水族館、美術館、D、舞台、たまにコスプレする大人【 おそ松さん垢@lgy_mats04</t>
  </si>
  <si>
    <t>とっくの昔に成人済の関西人。夢&amp;微腐(夢割合高め)ヲタク☆弱ペダ→荒北♡･黒田/黒バス→高尾♡/ガンダム→種イザーク♡･ラクス/マジフォー→エル♡/アイナナ→天♡･百･三月/A3→万里♡/うたプリ→翔･藍/Free!→凛♡/文スト→中原♡/セラムン→ちびうさ/ラブライブ→にこ etc…</t>
  </si>
  <si>
    <t>Доска объявлений Украины: мобильные телефоны, бытовая техника и прочая электроника</t>
  </si>
  <si>
    <t>I love kpop! 😍🎶💉 BTS😍🎶💉 MonstaX 😍🎶💉Got7 😍🎶💉 EXO 😍🎶💉</t>
  </si>
  <si>
    <t>J'ai encore beaucoup de choses à apprendre, j'suis qu'un étudiant. Mais comme y a beaucoup d'ignorant, j'suis un enseignant. 21yo. 🔴🔵 Toujours le mâle Alpha.</t>
  </si>
  <si>
    <t>un voyage n'a rien d'amusant quand on connait déjà la destination /Zelda/One Piece/c'est tous jcrois</t>
  </si>
  <si>
    <t>Les samouraïs de l'animation !</t>
  </si>
  <si>
    <t>BTS en structure métallique ,amateurs de sport mécanique et de jeux vidéos pc vive le Sénégal 
snap: xbaze.bf</t>
  </si>
  <si>
    <t>Craft Beer + Dart Man, Distiller, Chicago Junk Foodie, IoT and Gadget Junkie, Wok Master, Smoothie King, Boggler, Can Man, Glass Snob, Aquarist, Carless</t>
  </si>
  <si>
    <t>fayri tail_dragonball_onepiece_naruto</t>
  </si>
  <si>
    <t>Live your life, never be disapointed. Everything you try is a success when you give everything you can ! :) #KatyPerry #INNA #BasketballNeverStops #HardWorker</t>
  </si>
  <si>
    <t>Hello. I am Erica and I make YouTube reviews of phones, tablets, and accessories. I am a total nerd and proud to be one! Follow me!</t>
  </si>
  <si>
    <t>El Diario de Caracas regresa con su original línea maestra de ser un periódico digital crítico a toda gestión política, económica, social y cultural</t>
  </si>
  <si>
    <t>Venezolano, Demócrata, Profesional, apegado a la ley y buenos principios, en contra de enchufados (opositores o chavistas) y politiqueros venezolanos.</t>
  </si>
  <si>
    <t>Fan de Manga/Anime, YouTubeur qui partage sa passion pour la culture nippone a tout le monde ! Venez, rentrez dans mon univers ! ❤️TSE 🔥BTS❤️GAMING🔥Sombra❤️</t>
  </si>
  <si>
    <t>Follow me on Instagram as well  Bebejulietm.</t>
  </si>
  <si>
    <t>Nuh listen to badmind talk</t>
  </si>
  <si>
    <t>It's all about D'Khiry in my world #mommystatus. I'm 18 &amp; fabulous . (: Follow me and I'll follow back! Get to know me! :) .</t>
  </si>
  <si>
    <t>étudiant en journalisme #TeamOm</t>
  </si>
  <si>
    <t>Marseille est aimé, Marseille est détesté mais Marseille n'est jamais ignoré. #TeamOM #Bielsista</t>
  </si>
  <si>
    <t>‏‏‏‏‏‏‏‏شاليهات جالكسي. مسطحات خضراء، مسبح، جلسات خارجية داخلية، غرف نوم ومرافقها، منطقة شواء، مشب. انستقرام http://t.co/5ndJ9fg7RF_x000D_
حجز-استفسار اتصال0566486677</t>
  </si>
  <si>
    <t>مزاجي لا يعنيكم، ومعنوياتي لا تمزجونها بمعانيكم .. إذا غضبت انفجر لكنني لا أفجر في الخصومة، وإذا هدأت أهدي الضحكات لمن يهدهم الحزن! (صحفي ب @sabqorg)</t>
  </si>
  <si>
    <t>على ربنا توكلنا وبه نستعين. مواطن في أغلى بلد</t>
  </si>
  <si>
    <t>شركة نجوم السلام القابضة ، شركة نطاق  عضوبالمنظمة الدولية للتنمية وحقوق الإنسان عضومجلس منطقة الرياض،عضواللجنة العقارية nag-j@hotmail.com (معاً نبني الوطن🇸🇦)</t>
  </si>
  <si>
    <t>الحساب الرسمي | جميع الحقوق محفوظة 2012-2017 حـســاب يـعـنى بـنـشــر أخـبــار الـصـحـيــفـة في تـويـتـر ‏ Email: ZILFI-NEWS@HOTMAIL.COM</t>
  </si>
  <si>
    <t>حساب الزلفي ستي يخدم الاهالي من اخبار وتغطيات برعاية ضوء القمر للاتصالات في #الزلفي https://t.co/579IhqNoYX - WhatsApp:966544299990</t>
  </si>
  <si>
    <t>لاشيء فارغ حتى هاذا البايو ممتلىء بكم .. التفضيل لتعبثاتي ..</t>
  </si>
  <si>
    <t>شاعر خُلق ليكتب في اليمن ويتغزل بتضاريسها وينشد لطيورها .. ((البعض من شيلاتي في المفضله )) #ابوحنظلة_السوداني</t>
  </si>
  <si>
    <t>U are U | @htcelevate|not an HTC employee|follow me | 👻 mr_brice972|fb:brice jeay | insta : thelionking.cwi | HTC U ultra is for You</t>
  </si>
  <si>
    <t>j'suis willou, M'es passions smartphones, vapote, bagnoles, bécanes,et rigoler avec des gens qu'ont vraiment de l'humour</t>
  </si>
  <si>
    <t>‏‏ما يهمك من اخر اخبار التقنية بالإضافة لمقالات متنوعة عنها وعن ريادة الاعمال والتسويق والعمل الحر والبرمجة، تليجرام: Techecho</t>
  </si>
  <si>
    <t>‏‏‏‏‏#وادي_الذئاب
#بولات_علمدار 
🔥🔥🔥🔥🔥🔥🔥🔥🔥🔥🔥
《تألمت، فتعلمت، فتغيرت 》
❤❤❤❤❤❤❤❤
#كونان #وادي_الذئاب و تشلسي و الملكي والريان. 
❤عشق لاينتهي</t>
  </si>
  <si>
    <t>I Laugh,I talk,I Have Fun...Thats All That Matters #TeamTatted #TeamPierced #TeamDreaded #TeamFuckYou #IFuckWitDatNiggaG</t>
  </si>
  <si>
    <t>shame on me for changing no no no shame on you for stayin the same __DY</t>
  </si>
  <si>
    <t>Lvl19 / Illustratrice débutante / Pokémon est ma religion / Débutante sur LoL / Fan de série et divers jeux / membre et Graphiste de la VolcanoTeam</t>
  </si>
  <si>
    <t>#TechConsultZA Technology Consulting, Website Development, Social Strategies, SEO, Online Marketing, #Imvocom</t>
  </si>
  <si>
    <t>i got 99 problems and probably about 94 of them come from my lack of motivation to do anything</t>
  </si>
  <si>
    <t>#Tech Enthusiast for almost 20 years, Idea Maker, #SocialMedia Researcher and a Total fun #Geek! #INFJ. #snapchat: RuhaniRabin</t>
  </si>
  <si>
    <t>今を生きてます。智倉優。@Haru__movie</t>
  </si>
  <si>
    <t>98(97)lineのジャニオタ系ミーハー女子。デスマッチグルメ巡りにはまり中→#ららのデスマッチグルメ巡り。 嵐と関ジャニ∞の緑と青(橙)さんより。時々長瀬智也、藤井流星、玉森祐太、松島聡、中島健人、小山慶一郎、コヤテゴ。今年は夢国魂大阪2日目1部、俺節オリックス参戦予定。</t>
  </si>
  <si>
    <t>Great cycling deals from the UK's top retailers! Also follow our main account @cyclescanner</t>
  </si>
  <si>
    <t>Hey! Say! JUMP[伊野尾慧/やぶいの/いのやま/いのちね]。嵐[二宮和也(元担)/磁石]。いのあい🐶🐱。Little Glee Monster。ZARD。JUMPメイン垢。たまに元担貶し垢化。相葉担になりたいかもしれない。</t>
  </si>
  <si>
    <t>☆ Don't ask me to follow if not following me.p.s. will promote your stuff.   instagram  ? you following my cuz ?  @docc863  or @lacey_bama snapchat  occshow/31</t>
  </si>
  <si>
    <t>SpiceStudios</t>
  </si>
  <si>
    <t>creating your own case accessories smartphone, with us...., custom case for iphone 4/4s/5/5s/5c galaxy s3/s4 (all the way print, finishing glossy )</t>
  </si>
  <si>
    <t>PSC professor, DePaul</t>
  </si>
  <si>
    <t>The rumours are indeed true... Social Media Business Analyser - Coffee Drinker - Terrible Dancer - GCSE in Design &amp; Tech - Seattle Grunger of old</t>
  </si>
  <si>
    <t>iStarsoft Studio.</t>
  </si>
  <si>
    <t>Wines, Reviews, Restaurants, Happy Hours and more!</t>
  </si>
  <si>
    <t>国内ニュースサイト、各種情報サイトの更新情報。　最新情報は「Rss Media」でチェック！　_x000D_
基本BOTなのですが、たまに中の人がつぶやくこともあります。(只今、サーバー不調でサイト停止中)</t>
  </si>
  <si>
    <t>@brat0528のサブ垢です。フォロー宜しく
。Skypeはbrat0528。正社員の仕事探してます。つくば近郊、TX各駅付近で宜しくです。カトリック。自宅トレーニー。MySpaceとGoogle＋もよろしくお願いします。</t>
  </si>
  <si>
    <t>16ans Passionné de jeux video (GT: Mr PllBB) Youtubeur occasionnel) La Vie Est Un KiWi</t>
  </si>
  <si>
    <t>Chaque semaine, j'engage la réflexion et la discussion à propos de Technologie, de Culture et de Philosophie (par @SebastienBracco). #Follow!</t>
  </si>
  <si>
    <t>Bieleve that</t>
  </si>
  <si>
    <t>Streameuse Twitch et Youtubeuse gaming 100k  de 24ans ! rejoins moi : https://t.co/HVE31ftb0f // mail pro : Devovo56@hotmail.com</t>
  </si>
  <si>
    <t>Christie, Asian Mom Raising 2 Whasians. Recipes, crafts, travel, mixed with family fun! Brand Ambassador. #DisneySMMC #GotGVol2Event #RaisingWhasians</t>
  </si>
  <si>
    <t>The official account for all things Guardians of the Galaxy. @Marvel's “Guardians of the Galaxy: Vol. 2,” hitting theaters May 5, 2017! #YoureWelcome</t>
  </si>
  <si>
    <t>Basketball junkie. Theme park addict. Music aficionado. Gadget obsessed. http://t.co/UvTjkX9lgm contributor.</t>
  </si>
  <si>
    <t>L humour et l'es découvertes les animaux la nature</t>
  </si>
  <si>
    <t>Mobile PhoneMag #mobile #phone</t>
  </si>
  <si>
    <t>Je suis un YouTuber qui fait des tutoriel passez voir ma chaîne !</t>
  </si>
  <si>
    <t>Via algorithmic magic, the characters of the West Wing comment on today’s current events. A bot by @atduskgreg</t>
  </si>
  <si>
    <t>17 | A soft hearted person | 💖 to sing, dance, draw/paint, act, cook, travel, and listen to music but nothing compares with @JKCorden</t>
  </si>
  <si>
    <t>TheJKCrew / FalPals / Dear Evan Hansen / AFL / Supercars / Photography</t>
  </si>
  <si>
    <t>Mostly Android Mobile Phones</t>
  </si>
  <si>
    <t>Somos una ONG destinada a que los hombres asuman su calvicie</t>
  </si>
  <si>
    <t>#progre. Vivo cerca del Bellas Artes. Me junto en el Liguria y Bar Constitución, paseo por el Barrio Lastarria y en el Forestal. Fundación Iguales</t>
  </si>
  <si>
    <t>Smartphone &amp; Tablet Accessories</t>
  </si>
  <si>
    <t>Sales of Professional Sound, Lighting, Disco &amp; PA equipment. Deliveries UK &amp; Europe. I also produce quality radio commercials for businesses. Check my Website!</t>
  </si>
  <si>
    <t>Android for Everyone. The best of the best from @AndroidCentral. For ALL news follow @ac_headlines. Send tips to actips@androidcentral.com.</t>
  </si>
  <si>
    <t>Stan BTS 💪</t>
  </si>
  <si>
    <t>Faço uns videozinhos pro youtube! Contato: alan@canaledge.com.br / Lives: https://t.co/csaiphofvf @mmaethe amor da minha vida!!!</t>
  </si>
  <si>
    <t>🇩🇿</t>
  </si>
  <si>
    <t>Youtuber / Streamer Algérien, Français. Joueur League of Legends et d'autres jeux. PDG MC Gaming Squad.</t>
  </si>
  <si>
    <t>Abonnez vous à ma chaîne Skriper_Galaxy Gaming Subscribe Skriper_Galaxy Gaming.</t>
  </si>
  <si>
    <t>Un Youtuber sans connexion sur une île tropicale qui aime les jeux vidéos !</t>
  </si>
  <si>
    <t>Je suis YouTubeur / J'ai 376 abonnés . Je fais partager ma passion . Ma Chaine YouTube : GGT Family 38</t>
  </si>
  <si>
    <t>Couple de Youtubers &amp; Gamers !             Contact ✉️: guillaumeetkim@gmail.com</t>
  </si>
  <si>
    <t>石川 貴之（いしかわ たかゆき)ことdjTAKAの楽曲＆携わった楽曲をひたすら呟くbotです。数十分間隔で1曲ずつ呟きます。あまりにdjTAKAさんが好きでしたので勢いで作ってしまいましたｗフォロバは自動です！</t>
  </si>
  <si>
    <t>go tchek my channel YouTube : https://t.co/wTwSVNIHIY. and subscribe 😊</t>
  </si>
  <si>
    <t>Follow us for the best #vacation packages, #hotel, #flight &amp; #cruise deals to top destinations around the world. We retweet the best in #travel &amp; tips. #ttot</t>
  </si>
  <si>
    <t>사람을 위한 Ascentall's Store. @astoearist. Acoustic Designer for music and health with carefully thinking of body. Thank you. clearint@naver.com subendure@gmail.com</t>
  </si>
  <si>
    <t>frederick mcclair deserved to live</t>
  </si>
  <si>
    <t>(ترك الذنب أهون من طلب التوبة). (لاحياة إلا مع القرآن).</t>
  </si>
  <si>
    <t>مصدرك الأهم والأول لأخبار #اليمن | الصفحة الرسمية لـ #اليمن_الآن Yemen now | موقع مصرح من وزارة الاعلام</t>
  </si>
  <si>
    <t>แฟนพันธุ์แท้สตีฟจ็อบส์ , http://t.co/R1UxrSuB</t>
  </si>
  <si>
    <t>WE ARE ONE♡♡HUNHAN♡KAIHUN 90 / 94 #12/20♡ แฟนฮุนที่ชอบเต๊าะจงอิน ♢ชิปทุกคู่ในอซ♢โคตรเหนือเมนลูลู่☆Taemin☆f(x)☆</t>
  </si>
  <si>
    <t>♡ chanyeol and his kyungsoo ♡ | EXO |#chansoo | #baekdo | #kaido | #LeoLucas Thammasat U.</t>
  </si>
  <si>
    <t>My youth is yours</t>
  </si>
  <si>
    <t>東方の世界観をこよなく愛する高校生です。秋風-AKIKAZEという名でゆっくりと活動しています。気軽にフォローどうぞ。パソコン、オーディオ、ガジェット好き歓迎。　メインPCスペック：i7 3770K,12GB,HD5850　オーディオ：A-V901PRO,2000L?　スマホ：ZenFone 3 Ultra</t>
  </si>
  <si>
    <t>tweetzi is here to find the coolest products and best deals…</t>
  </si>
  <si>
    <t>Webmaster Afrique Media TV</t>
  </si>
  <si>
    <t>We fuse the left and right hemispheres of your brain to make you a combat ready interstellar ninja, one show at a time. Level up: https://t.co/1LJGiKWTS7</t>
  </si>
  <si>
    <t>Generation X-Calibur, Universal Mother, Time Traveler, Truth Seeker, Lover of Life, Peace Maker, Dream Chaser. Pro-Humanity. Pro-ConqueringInsanity.</t>
  </si>
  <si>
    <t>México creo en ti. Y estoy cierto, el cambio va a doler. El sacrificio aún no comienza. Comencemos por ser honestos con nosotros mismos.</t>
  </si>
  <si>
    <t>[N.S.F.W] || [V] @komongency 🍑KMN [10/30] || [3/6] 여자친구 || 정은비 Antagonist's RP 입니다 || Cutie Main Vocal ||  May 30, 1997 || NO RL || Your baby girl material💕</t>
  </si>
  <si>
    <t>유나=스윗
스윗=유나</t>
  </si>
  <si>
    <t>걸그룹 여자친구 갤러리 트위터입니다 dc gfriend gallery</t>
  </si>
  <si>
    <t>💗여자친구💗 캡쳐/움짤 ɢғʀɪᴇɴᴅ ᴘɴɢɪғ I͙ @GFRDofficial I͙ ᴄᴀᴘ ɢɪғ</t>
  </si>
  <si>
    <t>여자친구 GFRIEND 최유나 / 있는듯 없는듯 앓아요 / fanart = ❤ / 인장 안동유이님🙆</t>
  </si>
  <si>
    <t>미드/여자친구/탐정뎐/그림 이동 가능합니당</t>
  </si>
  <si>
    <t>150120 ♡ 여자친구 리더 소원 팬페이지 ♡ Do not QT or DO NOT REPOST</t>
  </si>
  <si>
    <t>정은비와 은하여행일지💫</t>
  </si>
  <si>
    <t>Docteur des boyaux de la tête. En libéral.
Fais ce que dois, advienne que pourra. Mighty pirate.</t>
  </si>
  <si>
    <t>Les asiles d'aliénés comportent ds leur personnel des internes et des internés. [...]entre ceux-ci et ceux-là, ne se dresse que l'épaisseur d'1 accent aigu.</t>
  </si>
  <si>
    <t>Just a dude who loves games lol
@Rumialice のサブ垢
PSID [Rumialice]&amp;[ArisaPrendergast]</t>
  </si>
  <si>
    <t>17歳JKです、仲良くTwitterを楽しみましょう！
PSID 「Rumialice」
気軽にフレンド送って下さい！
/CoD BO3(PS4)/Bloodborne/DarkSouls3(PS4)/FGO(054,507,266)/</t>
  </si>
  <si>
    <t>Be TECHY |✌</t>
  </si>
  <si>
    <t>Seguindo yesbananas, você transforma seu Twitter em uma central de informação sempre atualizada. Aqui temos links para os maiores portais de notícias.</t>
  </si>
  <si>
    <t>ネットショップのおすすめ商品をご紹介しております。姉妹サイト　地域ナビショップの商品も並行してご紹介しております。</t>
  </si>
  <si>
    <t>News aggregator. Follow to get the latest breaking news about Tech, Startups &amp; Media.</t>
  </si>
  <si>
    <t>Hola!</t>
  </si>
  <si>
    <t>i tag my love for jeongyeon on the sound barrier</t>
  </si>
  <si>
    <t>Director of Product @SurfEasyinc @Opera. I tweet mostly about #tech, #humanity, #gendergap &amp; #genderequality. I mentor in Toronto. Tech/Cat/Sweet-Coffee person.</t>
  </si>
  <si>
    <t>Android Developer</t>
  </si>
  <si>
    <t>Cdiscount, Vous êtes plus riche que vous ne le croyez !  #BonsPlans, #Actu 
Besoin d'un conseil ? Nous sommes en DM de 08h à 19h</t>
  </si>
  <si>
    <t>170 cm &amp; 20 years. Passionnée de musique ! mon facebook : Ju Brotons</t>
  </si>
  <si>
    <t>◇ activities, threads and more ◇</t>
  </si>
  <si>
    <t>Webmaster 2.0. Expert en Joomla [CMS]. Community Manager. Blogger .Call/Whatsapp : #USA +1347735-8155 -#Haïti : +50938398155 | webmaster@haitiwebservices.com</t>
  </si>
  <si>
    <t>Master Guardien Elite sur Counter-Strike
Adore Jimmy Neutron
fait partie de la #TeamJN
 Et passe sest journée sur la TwitoSphere
gros fan de Half Life et Portal</t>
  </si>
  <si>
    <t>⫷ Introvertie/Péssimiste 👒⫸Nostalgique parfois.💭| Les gens s'obstinent dans des mauvais combats ! 🙇 | 🐶 | SOCA LA VIE❣</t>
  </si>
  <si>
    <t>Nouvelles sur le monde des technologies et des inventions</t>
  </si>
  <si>
    <t>infographiste</t>
  </si>
  <si>
    <t>JAKO #HAITI: #News 24/24| #Photo| #Analyse| #Humour| #Citation| #Militance| #Activisme| #Civisme| #Kreyòl| #Français| #English| #Español| #PUB| #MEDIA</t>
  </si>
  <si>
    <t>Juliette 💏 💍 💗 
Nekfeu 🔥 || cyborg 🔥</t>
  </si>
  <si>
    <t>Future pharmacist 👏🏾. Fashion and tech lover. Classic man. Semelle rouge 😍 snap gossipboy97</t>
  </si>
  <si>
    <t>Taxi Outstation Service
Call 0178780027</t>
  </si>
  <si>
    <t>PhoneArena is the ultimate source for cell phones - the latest news, in-depth professional reviews and huge phone specifications database!</t>
  </si>
  <si>
    <t>Your news digest guy in technology, politics &amp; (occasionally) anime/manga ＼(^▽^＠)ノ</t>
  </si>
  <si>
    <t>Mashable is for superfans. We're not for the casually curious. Obsess with us.</t>
  </si>
  <si>
    <t>Tech for the way we live. | Facebook &amp;  Instagram: @DigitalTrends</t>
  </si>
  <si>
    <t>👻  ShakiTaloush 
📍 PARIS  🇫🇷 
📱 Galaxy S7  
🎤 #TALTOUR
🎤 #JOANNEWORLDTOUR
📺 Figurant émission de TV
👦👧 Animateur Centre de Loisir</t>
  </si>
  <si>
    <t>7x6stop</t>
  </si>
  <si>
    <t>androidに関するニュース(googleニュースより自動配信)や、アンドロイドに興味がある方に参考になりそうな書籍の紹介など、android全般に関する情報を紹介しています。なお、フォロー返しは100％になるよう頑張ります。相互フォローよろしくお願いします^^</t>
  </si>
  <si>
    <t>Qwertee offers Limited Tees, Limited Time, One Incredible Price. Each day we sell incredible t shirts for 24 hours at the incredible price of £9/€11/$13</t>
  </si>
  <si>
    <t>Natural born râleur. Grincheux spé mauvaise foi.</t>
  </si>
  <si>
    <t>Transman💉 (Él/He). Bisexual. Biology student. 28. Rocker. Baller. Gamer.
THRASH TILL DEATH!</t>
  </si>
  <si>
    <t>I LIKE YOUTUBE</t>
  </si>
  <si>
    <t>Follow your dreams but also follow me • SNAPCHAT: thegabbieshow • gabbieshow@gmail.com • #SHOWSTOPPERS</t>
  </si>
  <si>
    <t>Jeune vlogger, j'habite dans le nord, j'adore partager ma passion avec tout le monde, https://t.co/H1hmVIxpQo</t>
  </si>
  <si>
    <t>The Official Twitter Feed for Car Rental USA  https://t.co/bR7cSZi7Nk - start your journey with a smile!</t>
  </si>
  <si>
    <t>『じじCODプァ愉です。おたくです。MALGASH-Italien わたしのナ間えALESSIO・ 2003妻 6月 28日 』</t>
  </si>
  <si>
    <t>SNAP : djjohnsanti   / Ig: johnsantiN</t>
  </si>
  <si>
    <t>AllAboutSamsung - der Samsung Blog. Hier bekommst du alle News rund um Samsung!_x000D_
_x000D_
Impressum: http://t.co/kZBcWrFZ</t>
  </si>
  <si>
    <t>Powering the digital startup ecosystem in #Switzerland with @st_association</t>
  </si>
  <si>
    <t>FB: Ali kenway
Compte xbox: alikenway360
snapchat :khayarali6
istagram :alikenway3
Email: alikenway360@hotmail.com</t>
  </si>
  <si>
    <t>Official Twitter account of the #TeamAndroid website. Custom ROMs, official firmware updates, #Android tips and a lot more!</t>
  </si>
  <si>
    <t>Fishing</t>
  </si>
  <si>
    <t>Super Screen is a larger screen for your smart phone which links via wireless tech. Use Super Screen for reading, browsing the web, videos, gaming, etc.</t>
  </si>
  <si>
    <t>Anciennement ✨#ZéProduction ! /  💻 Let's Play / 📽 Machinimas / 🖌 Design Amateur.
Passionné de @LesSims depuis tout petit 💚</t>
  </si>
  <si>
    <t>Compte officiel de la Production ! {Les Anges Sims - Deap Dark - Shameless  - TPMS } https://t.co/Ww9qzbyVK8</t>
  </si>
  <si>
    <t>L'actualité en direct et en continu avec le média global du service public. Compte animé par @Meloboucho @SrhMoulai @YannSchreiber @juliancllg</t>
  </si>
  <si>
    <t>Bienvenue sur TS1News. Le meilleur de l'info sims, de l'analyse et du décryptage et tous les grands événements en direct.
#Sims4 #LesSims #Sims3</t>
  </si>
  <si>
    <t>Zora Jasmine 😍🔥 #IamZoraJasmine 💋 Loves Mes Amours 💥 En Couple Avec Johan #5mois 💖 #ParadiseCity // #Chuuut 🔜 Série Sims 4 #RE</t>
  </si>
  <si>
    <t>Dudu ProdSims | Producteur de séries et tv réalités Sims 3</t>
  </si>
  <si>
    <t>Salut , 
moi c'est Minou
Je suis un vidéaste de 14 ans et je fais des vidéos sur YouTube 
https://t.co/lagSzxz8WX</t>
  </si>
  <si>
    <t>Systems Administrator at @northcentralcol, #Tech, Geek, Fitness, Sci-Fi fan, Tacos</t>
  </si>
  <si>
    <t>All info about TECH you get here.  #AI #Aviation #Drone #IoT #CyberSecurity #Innovation #digitaltransformation #BlockChain #Robot #VR curated by @danielbastos</t>
  </si>
  <si>
    <t>شبكة مجالس  بللحمر  يختص  الموقع  بالتعليم ,الأسرة العادات , التقاليد التراث ,الشعوب</t>
  </si>
  <si>
    <t>Étudiant en Sciences Sociales , Féministe et Reptilien. ( Si vous tombez sur des tweets borderline c'était mon personnage Marcelin Deschamps)</t>
  </si>
  <si>
    <t>Sciences - Informatique - Animaux - Jeunes mecs - Protectionnisme</t>
  </si>
  <si>
    <t>(Si un modeste dit qu'il est modeste , est-il toujours modeste ?)14 ans , Nintendofan , Batfan j'fais aussi des vidéos : https://t.co/qWtPOEYQV9…</t>
  </si>
  <si>
    <t>Tienda On-line de telefonía móvil. Desde 2002 con la confianza de miles de clientes. Apple, Samsung, Sony, Huawei, Motorola, LG, Asus, Microsoft, Google, Nokia.</t>
  </si>
  <si>
    <t>Coman #Mamey</t>
  </si>
  <si>
    <t>#ติ่งหลายแฟนด้อม แนะนำติชมฟิคat your service ติดแท็ก #ทีมพี่ตัวขาว จ้า| ขายของถูกจ้า(แอคนี้ดูสินค้าในเฟบจ้ะ แอคขายของ : @Lzx31 ,ig @lizxehswardrobe , @lizlens)</t>
  </si>
  <si>
    <t>ท่องเที่ยวโรงแรม HOT SWU | 하이라이트 | 인피니트 |몬스타엑스 | 소녀시대 | 비원에이포 | 공유 | Charlie Puth | 5sos |</t>
  </si>
  <si>
    <t>Ju I Cy</t>
  </si>
  <si>
    <t>Deportes Fútbol Música Viajes</t>
  </si>
  <si>
    <t>ワイモバイル大森です。当店は大森駅東口Milpaの角のりそな銀行近くです。TEL：070-6612-0116　定休日：不定休　午前11時から午後8時(最終受付19時30分)までの営業です。</t>
  </si>
  <si>
    <t>#Talibei_Bamba  #musulman</t>
  </si>
  <si>
    <t>Digital Mobile &amp; Social Transformation</t>
  </si>
  <si>
    <t>The world is the canvas to my imagination.</t>
  </si>
  <si>
    <t>lesbian 🌈👭 19 with an attitude.Loves my dog more than people. I am like a holographic unicorn🦄💿 and I like to laugh and just chill. Philippians 4:13🙏🏽💪🏽</t>
  </si>
  <si>
    <t>❤EXO | Chanyeol | KrisYeol | Mark Lee | ReturnOfSuperman | RunningMan</t>
  </si>
  <si>
    <t>baekdo ' ㅅ ' ☉♡☉ | กามนิดนึง เขินจัง | รีแหลกรีกระจาย</t>
  </si>
  <si>
    <t>Good art is art that allows you to enter it from a variety of angles and to emerge with a variety of views.</t>
  </si>
  <si>
    <t>Trading news and tips! Zulutrade trader and signal provider: HytenTrading. Check out my strategy and follow me! #forex #fx #trading #investing #stocks #news</t>
  </si>
  <si>
    <t>Bonjour bien venu sur mon profil j'ai 18 ans je suis énormément de Mario et de Sonic mon préféré est Luigi ma chaîne Youtube LuigiBoss1.0</t>
  </si>
  <si>
    <t>Retraitée de l'Armée de l'Air (Sergent). Journaliste (spécialisée tourisme, culture et mode). Relookeuse et conseillère en image.</t>
  </si>
  <si>
    <t>♡ SnapChat : Nabilla.v " Deviens ce que tu es" Contact 📧 nabillacontactpro@gmail.com</t>
  </si>
  <si>
    <t>FOLLOW MOI AU LIEU DE REGARDER MA BIO</t>
  </si>
  <si>
    <t>Karateca de corazon y jugador de tenis de mesa del alma. Amo el anime y el manga con toda mi alma.</t>
  </si>
  <si>
    <t>left-handed, right-minded</t>
  </si>
  <si>
    <t>タイトルに「生放送」「生配信」「ライブ中継」「ニコ生」「Youtuber」などを含むニュースの新着情報（改良中）
ツイログ https://t.co/7pG0xk4vmf</t>
  </si>
  <si>
    <t>Proud father, journalist, webpreneur, social entrepreneur, digital marketing, PR, PhD @LSEalumni Creator of @ChoferLink &amp; @MiBarrio20 | COO @CiesMex</t>
  </si>
  <si>
    <t>instagram: yanou_life_style
snap: yyannou97two 
skype: yanounou92</t>
  </si>
  <si>
    <t>テレビタレント／アーティストなどの芸能人からスポーツ選手／文化人／政治家／社長／ネットオピニオンなど１００名以上のブログ記事を配信中</t>
  </si>
  <si>
    <t>エキサイトニュースに配信された「びっくりなニュース」を紹介しています。「びっくりしないニュース」も紹介するかもしれません。Japanese web portal.  弊社で最もフォロワーが多いアカウント → @ExciteJapan</t>
  </si>
  <si>
    <t>ITニュースサイト「ITmedia NEWS」です。ニュースをめぐるあれやこれやを編集部からお届けします。</t>
  </si>
  <si>
    <t>及川光博／MOSAIC.WAV／茅原実里 を推してたりします。
ウザい発言多数。RT多数。TLにいつもいます。
ENLIGHTENED AG16。国内GORUCK専用。</t>
  </si>
  <si>
    <t>New England sports fan, #PeopleGeek, Community Builder</t>
  </si>
  <si>
    <t>NY bakery with an inventive array of rustic breads and other equally creative takes on traditional baked goods, and of course the well-loved cookies.</t>
  </si>
  <si>
    <t>|| EXO  #HunHo #SeJun #세준 Couple || ♛ Maknae 오세훈 &amp; Leader 김준면 ♛</t>
  </si>
  <si>
    <t>Kim JunMyeon 🐇</t>
  </si>
  <si>
    <t>Virtual Reality is set to revolutionize gaming, entertainment, therapy, and society. Keep up with #VirtualReality, #OculusRift and more here!</t>
  </si>
  <si>
    <t>June 2013 Don't let the Muggles get you down. |-/ University of Illinois - Chicago "Our lives begin to end the day we become silent about things that matter"</t>
  </si>
  <si>
    <t>#Gamer -  I am a battlefield player and am new to #COD</t>
  </si>
  <si>
    <t>DJ-Animateur-chanteur-interprète - M.C.  Mariage, Cocktail, Anniversaire, Tournoi de golf, Soirée de bureau.... toutes occasions. Musique sur mesure .</t>
  </si>
  <si>
    <t>Keeping up-to-date on social exclusion worldwide | Русский | Türkçe | العالم العربي | Čeština | Africa | ελληνικά .. Not-for-Profit</t>
  </si>
  <si>
    <t>★ ★ ★ ★ ★</t>
  </si>
  <si>
    <t>kpop &amp; anime trash . I'm not a fanboy, I'm a fanman cuz im manly. My fictionated ovaries explode on a daily basis _ fb: https://t.co/QWswquuz2J</t>
  </si>
  <si>
    <t>One does not simply pick a BTS bias.</t>
  </si>
  <si>
    <t>Me sentía especial, hasta que me di cuenta que le dices lo mismo a todo el mundo.</t>
  </si>
  <si>
    <t>#NEWSで妄想 #増田貴久 #すのべり書庫 ーーーーーーー #JUMPで妄想 #有岡大貴 ーーーーーーーーーーーーーー</t>
  </si>
  <si>
    <t>A servizio delle #PMI #startup #vc #innovazione #wereable #tecnologia #YCombinator #IoT #startups - #PMIrevolution</t>
  </si>
  <si>
    <t>expert about nothing, curious about everything. independent traveller, 1st of all. in love with technology &amp; the net. social is one more way to explore</t>
  </si>
  <si>
    <t>de  la réunion.</t>
  </si>
  <si>
    <t>- Papers in arXiv cited most by those appeared in INSPIRE 7-13 days ago / - #Author≦7 except for hep-ex&amp;lat, nucl-ex, physics / - Updated around 3:00GMT</t>
  </si>
  <si>
    <t>I'm Paul Ellis, owner of the Paul Ellis London tech blog. Follow me for the latest, greatest tech news and opinion, straight from the mind of Paul Ellis!</t>
  </si>
  <si>
    <t>家電、PC、スマホ、タブレット、アプリ等の情報をフォローしてます。あなたのツイートも積極的RTフォローしますよ！
#相互フォロー募集 #フォローバック100 #リフォロー #家電 #スマホ #電脳 #アプリ</t>
  </si>
  <si>
    <t>I draw minecraft hentai for my own pleasure after a good day of fucking my cat. @FaZeJev is daddy, he can take my babies anytime</t>
  </si>
  <si>
    <t>‏دعواتكم لي</t>
  </si>
  <si>
    <t>محرر صحيفة سبق @sabqorg للتواصل حول نشر الأخبار ٠٥٤٢٢٢٦٥٠٧</t>
  </si>
  <si>
    <t>هلالي يرود المعالي اتشرف بكل الزعماء</t>
  </si>
  <si>
    <t>Samsung Experience Store en: 
- Sambil Ccs
- Sambil Valencia
- Sambil Barquisimeto
- Sambil Maracaibo
- Aviadores Maracay
- ARC San Diego
- Sambil San Cristóbal</t>
  </si>
  <si>
    <t>@realmadrid</t>
  </si>
  <si>
    <t>カスタムキューブ新浦安店でございます。格安スマホ、スマホアクセサリー、スマホ面白グッズなどなど取り扱いしております。 なかなか面白いお店でございます。お客様のご来店を心よりお待ちしております(^^)！</t>
  </si>
  <si>
    <t>新しいOS使いたいなら機種変したらどうです？自動フォロバ 連絡は@yokomori_phone　にどうぞ</t>
  </si>
  <si>
    <t>Ingenieria Ucv,18.</t>
  </si>
  <si>
    <t>Watching the world. Focused on politics, economics, history, military affairs, sports, science and technology.</t>
  </si>
  <si>
    <t>#Teamchelsea #MbeyaBoy #UpcomingMillionaire</t>
  </si>
  <si>
    <t>🌸루나틱하이 꽃길만걷자🌸 / 영상,움짤위주+캘리그라피 / 멘션주시면 맞팔해요😊 / 영상은 메인트 모멘트에 차곡차곡 모으고있어요!</t>
  </si>
  <si>
    <t>토비님 방장님 사랑합니다♥
루나틱♥ 결승전 직관가여★★★</t>
  </si>
  <si>
    <t>YouTubeを中心に話題の新しい動画を厳選して紹介しちゃいます★  ふぁぼ, RT歓迎☆フォローもよろしくね♪ おすすめのサイトがあったら教えてください (｡･ω･｡)ﾉ♡※データは投稿時のものになります。もしよかったらサポートしていただけると励みになります★
https://t.co/b4TgdFJfzb</t>
  </si>
  <si>
    <t>Novinky o mobilních telefonech, tabletech a nejen to.
redakce@dotekomanie.cz | #android | #ios | #windowsphone</t>
  </si>
  <si>
    <t>Im employed as an Electronic engineer tech.  where i modify devices &amp; the production of electric components.I am 34yr old widow.</t>
  </si>
  <si>
    <t>If P is   prime, is P’ prime prime? Delivering #Iphone news for #bhive. Watch   https://t.co/OTHn1KV2rk #savethebees</t>
  </si>
  <si>
    <t>Nevo Financial is an Austin, Texas start-up focused on reinventing personal financial management.</t>
  </si>
  <si>
    <t>I don't fight with bulls, swim with sharks, or fly wearing wingsuits. I'm just a marketing guy who likes to share interesting news w/friends.</t>
  </si>
  <si>
    <t>info seputar komputer dan bahasa pemrograman</t>
  </si>
  <si>
    <t>Periodista digital, fan del mobile universe: smartphones, tablets, apps y mucho más. Hablo y RT sobre toda la actualidad más puntera</t>
  </si>
  <si>
    <t>Kenya news alerts from various online news sites. I am an individual NOT a media house.</t>
  </si>
  <si>
    <t>Incomplete romset from hell. All tweets must be deleted from your computer within 24 hours. Bot by @taizou_hori</t>
  </si>
  <si>
    <t>#Innovation Ambassador &amp; Consultant for #VR #VirtualReality #AR #MR #IoT Together We Can Do More!  How I Can Help You Succeed?</t>
  </si>
  <si>
    <t>DIY code guy, nerd and procrastinator. I post about things going on in Manchester 🍺🌮🍤🎟🎬🎭🎼 and tech news 🖥🎮</t>
  </si>
  <si>
    <t>Ich bin ein gaanz toller und verschmuster süsser Kerl. Meine Lieblingsbeschäftigung ist schnurren und mein Näpfchen nach neuem Inhalt zu überprüfen.</t>
  </si>
  <si>
    <t>Nous sommes deux youtubeurs gaming sur diverses jeux!</t>
  </si>
  <si>
    <t>Youtubeur de la Chaîne Chadoken&amp;Ttgc</t>
  </si>
  <si>
    <t>Indonesia Esok adalah sebuah upaya untuk menyebarkan semangat positif Indonesia</t>
  </si>
  <si>
    <t>Owner of a White(ish) Hat, "Break it to build it better", Curious mind in hasty implementation of human body!</t>
  </si>
  <si>
    <t>Tervetuloa Samsungin tuotteiden ja uutisten viralliselle tiedonlähteelle!</t>
  </si>
  <si>
    <t>Help to Go. Be Amazing Man.</t>
  </si>
  <si>
    <t>French student at Trinity College Dublin and Sciences Po Bordeaux, writer behind @nano_magazine. #Follow!</t>
  </si>
  <si>
    <t>Salut si tu est la c'est que tu connais les vraie bail n'hésite pas a aller sur ma chaine YouTube pour rien Rater https://t.co/1eLvZJDNrH</t>
  </si>
  <si>
    <t>I make crispy YouTube videos. Lover of tech &amp; music. I'm basically a professional traveling nerd. Not your average fanboy. Business inquiries: contact@dom.tech</t>
  </si>
  <si>
    <t>2D Game Dev | Web Video Producer</t>
  </si>
  <si>
    <t>🎀💘 지민이 사랑 뿜뿜 💘🎀</t>
  </si>
  <si>
    <t>News and reviews for all the best games for mobiles and tablets! #theappygamer #android #ios #gaming</t>
  </si>
  <si>
    <t>Can't Mention, Talk Only.</t>
  </si>
  <si>
    <t>I  work to feed updates to people.....Get Updated..</t>
  </si>
  <si>
    <t>I love reading books especially gadgets and phones. They call me geek, nerd, and techie... Because of this, I created a website that tells my personality.</t>
  </si>
  <si>
    <t>I always feel sexy and beautiful because I know it's true. I'm a sexy and techie blogger. :-) I'm currently active in making my new blog...</t>
  </si>
  <si>
    <t>I love blogging and expressing what I feel...</t>
  </si>
  <si>
    <t>Security Tech Updates 24/7:365</t>
  </si>
  <si>
    <t>Serving the interests of @TechLifeWeb. Follow if you like but it could change at any moment and may not include tech.</t>
  </si>
  <si>
    <t>Berita dan informasi harian Kalimantan Tengah. FB/IG: @hariankalteng | #HarianKalteng</t>
  </si>
  <si>
    <t>Femme alt-cis, barbare, prof de maths, compositrice et militante malgré elle. J'ai d'autres trucs qui pètent dans mon CV</t>
  </si>
  <si>
    <t>Love always wins</t>
  </si>
  <si>
    <t>( @BTS_twt )♡(#yoonmin #vmin #kookmin)
เธอเปรียบเสมือนกับกาแล็กซี่และท้องฟ้าบนนั้นที่ฉันชอบมากที่สุดเลยล่ะ💙🎧🐋☁🌌</t>
  </si>
  <si>
    <t>Душой в Сеуле , жопой на стуле|| поклоняюсь лунным кроликами||😊|| ~||дорамщица!| ищю к-поперов в Минске❤</t>
  </si>
  <si>
    <t>игзанутое дитё</t>
  </si>
  <si>
    <t>Профессиональный наёбщик.
Взаимно с к-поперами.
💖 @NadiaKrayman98 
Люблю своего Гукки💕</t>
  </si>
  <si>
    <t>— Если есть цель, то будет и средства, и вдохновение, и энергия.</t>
  </si>
  <si>
    <t>Аньён, меня зову Таня~ | Мне 15 с: | Обожаю K-pop(-*•*)- | Ленивая задница</t>
  </si>
  <si>
    <t>🤘🏿</t>
  </si>
  <si>
    <t>Жена @BTS_IAMV 💕🌸Я без грамотный человек.Очень странный тип♥ К-попер с головы до ног. блудница- @viola_dash 김태형18+</t>
  </si>
  <si>
    <t>DIHOPE IS REAL | my instagram @nekrasova.me ; @reiikosan | vk id387342669</t>
  </si>
  <si>
    <t>Сахарный сироп проживающий на Марсе.
Вечно в мечтах 💕
К-попер forevааа 💜</t>
  </si>
  <si>
    <t>божий мир.
( 27.07.15-02.08.15)в е р н и с ь, п р о ш у</t>
  </si>
  <si>
    <t>•Let’s talk about love, let me talk about love, yeah I’m talking about you•малиновый ананас•🍑парная оформа с онничкой всей моей жизни @MengPeche🍑</t>
  </si>
  <si>
    <t>его животик дает мне надежду на то , что я смогу привести себя в форму и быть такой же тепленькой и миленькой как Чанни
P.S.
ищу своего Бэкки 😘</t>
  </si>
  <si>
    <t>Productora publicitaria integral para medios audiovisuales | Jingles | Comerciales | Musicalización | Social Media | Community Manager | Branding |</t>
  </si>
  <si>
    <t>To help me learn more about 5G. Mostly tweeting articles Google Alerts finds Images by https://t.co/g59W4y9sEw</t>
  </si>
  <si>
    <t>Black Leather Jacket for mens and womens Hollywood Movies Leather Coats Fashion Costumes Celebrity Clothing at affordable prices avail free shipping worldwide.</t>
  </si>
  <si>
    <t>‏قناة متخصصة بجديد الاجهزة والتقنيات، اتبعنا لتشاهد ما هو جديد وسنتابع كل جديد. من فيصل السيف ‎@falsaif
للاعلان والتواصل info@tpprod.com</t>
  </si>
  <si>
    <t>snap: Lorie.1</t>
  </si>
  <si>
    <t>Je vais faire chier le monde</t>
  </si>
  <si>
    <t>A brotherhood created to sing and serve Jesus Christ. #teamb4c #b4c #joyfulmusicgroup @DILLEST83 @_happyfeet92 @akeyplaya @neltmoore0916 @ThaGDOAT 1 Peter 2:17</t>
  </si>
  <si>
    <t>Daily Vlog sur Snapchat : hardiskfromyt
Vidéos sur : https://t.co/nIiWJ2J8N9</t>
  </si>
  <si>
    <t>Dit Blagounette, raconte des trucs ou des bidule, doux à temps partiel osefsexuel iel~#C :3 Ourson is my world 🌟💙
@BrumeDeLait is my sherlock ~</t>
  </si>
  <si>
    <t>Juba |  Khalid Ibn Al Walid 
🔴Parisien Ou Rien🔵</t>
  </si>
  <si>
    <t>- يارب أكفني شر خلقگ ـ شي بخاطركم نصيحه دعوه اي شي اكتبوهـ هنا https://t.co/cGcMqfXEJt</t>
  </si>
  <si>
    <t>احب  الورد رغم اشواكه _x000D_
                                    احب اليمن رغم اوجاعه</t>
  </si>
  <si>
    <t>je fais des vidéo gaming sur youtube ma chaine se nomme MASTERBOY64300 venez nombreux ! ;D ♡</t>
  </si>
  <si>
    <t>動画変態目指してる、シノですぅ もしくはシノシュウでっ！ 企画、レビュー、ダイエット動画をどんどん投稿して頑張ります！もっと面白いものにして行きたいです ガジェット/パソコン/Android/iPhone4S/iPad/HTC/AMD/HTC/自作PC/ASUS/SONY信者 ギター、パソコン、カメラ大好きでーす</t>
  </si>
  <si>
    <t>The Almighty Empress of Universe, engaged to her Pandastic Emperor 👸
~ 13/02/14 || 16/04/16 🐼✿ ~
Chocolatines, Music, Almonds &amp; Chocolate, Drawings, Redhead ☆</t>
  </si>
  <si>
    <t>CEO of https://t.co/NkpCZXx3G7, Digital Media Professional, Indian Language Expert Online</t>
  </si>
  <si>
    <t>GizBot helps reader make most of Hi-tech lifestyle offering sneak peek into Tech News, Reviews, Rumors, Gadgets, Internet, Social Media &amp; Apps, Mobile Phones</t>
  </si>
  <si>
    <t>Publicamos las mejores noticias de Apple! Ipod, Iphone, Ipad, Imac, Macbook, etc. Escojemos lo mejor de todos los blogs que hablan de Apple</t>
  </si>
  <si>
    <t>Las mejores noticias de Apple las puedes encontrar con nosotros! #followback</t>
  </si>
  <si>
    <t>SportsRoadhouse: One Stop Sports Site: Breaking News, Encyclopedias, Team Sports News Sites &amp; Licensed Sports Merchandise</t>
  </si>
  <si>
    <t>#Sherlockian #Johnlocker #Sherlock #Johnlock #Mystrade #Freebatch #BenedictCumberbatch #MartinFreeman #followback Followback #взаимныйфолловинг</t>
  </si>
  <si>
    <t>Śmieszek, który słucha muzyki 24/7, ogląda seriale, zapełnia swój telefon zdjęciami 30STM, Benedicta Cumberbatcha, Martina Freemana, RDJ, BTS i Johnlocka😁</t>
  </si>
  <si>
    <t>My husband Sherlock Holmes-Watson
#Sherlock #Johnlock
#followback</t>
  </si>
  <si>
    <t>Sherlockoman✨Мой хранитель -@SadWatsonFromUK💕~My Sherlock💜-@SamandSherlock #Sherlock💖~best friend-@SELNNYER😍#BenedictCumberbatch❤️ #MartinFreeman💚 #Skam💙</t>
  </si>
  <si>
    <t>Senior Marketing Manager. Innovator. Disrupter. Tech Geek. Trail Runner. Grammar fiend. Drip coffee addict. #iheartmomo my pitbull (feat. in picture)</t>
  </si>
  <si>
    <t>Huge fan of Benedict Cumberbatch!He's an amazing actor.Also fan of Sherlock/Doctor Strange/The Hobbit/LoTR/MCU
#BenedictCumberbatch #Sherlock #DoctorStrange</t>
  </si>
  <si>
    <t>ADULT ONLY👨‍❤️‍💋‍👨OTP Johnlockian S/J｜New World：C/J｜Hannibal：H/W | SPIDYPOOL | 정왕종주 | CP固定 &amp; Doctor Strange!🤘🏻</t>
  </si>
  <si>
    <t>Just crazy about #Sherlock👑 #DoctorWho #Supernatural #Schipper #TØP  #Lucifer ❤ @Nalni_Chen💖 My John- @KatyaRap🌞The meaning of my life -Cumberbatch|Freeman😍</t>
  </si>
  <si>
    <t>마틴 프리먼 &amp; 베네딕트 컴버배치 덕후</t>
  </si>
  <si>
    <t>Sherlockian, Anglophile, cat lover. Dedicated member CumberCollective</t>
  </si>
  <si>
    <t>덕질에 인생 허비중 2D,3D,2.5D(셜록,닥터후,스타트렉,MCU,해포,신동사,벤마필모 등등)/인생본진:MARK GATISS/FUMB FREE/RPS 지뢰 /욕트,섹트,뻘트/헤더는 케이님 @7327KAY ○부계: @Sherlock_MrDO ○백업계: @MrDO_backup</t>
  </si>
  <si>
    <t>Catalan na h-Èireann agus na h-Alba.Biology,Zoology and entomology.🐛🐋🐍🐰🐱🐶🐑🐒🐙🐞🐜🐝🐃🐷🐥🐢🐁</t>
  </si>
  <si>
    <t>雨音は落ち着くから好き Steamで配信されるゲームで遊んでます。好きなラノベはブギーポップ、戯言シリーズ、はがない、俺ガイル、庶民サンプルetc・・・。主にアニソンを聴いてます。H△GとMiliにハマり中。the pillows、amazarashi、ELLEGARDENが好きです。</t>
  </si>
  <si>
    <t>Américain dans le corps d'un français, l'inverse aurait été ballot. Working at Indeed.</t>
  </si>
  <si>
    <t>Ici on est au calme.
Compte privé : @TzuyuPikaPV</t>
  </si>
  <si>
    <t>遠藤瑠香さん、雛形羽衣さん、下地紫野さん、大空あかりちゃんに生かされてるオタク</t>
  </si>
  <si>
    <t>生きるのをあきらめるなッ！</t>
  </si>
  <si>
    <t>アイカツに感謝
最近ネタ切れ起こしてフルブによくこもってるよ
フルブは人権ないレベルなのであまりいじめないでくれんメス</t>
  </si>
  <si>
    <t>SportsRoadhouse®, Los Angeles Galaxy Breaking news, Links, Stats &amp; Licensed Merchandise</t>
  </si>
  <si>
    <t>Los Angeles SportsRoadhouse®, Los Angeles Sports Breaking news, Links, &amp; Licensed Merchandise</t>
  </si>
  <si>
    <t>写真やカメラに関するニュース(googleニュースより自動配信)や、カメラに興味がある方に参考になりそうな書籍の紹介など、フォトグラファー全般に関する情報を紹介しています。なお、フォロー返しは100％になるよう頑張ります。相互フォローよろしくお願いします^^　一緒に勉強をしていきましょう！^^</t>
  </si>
  <si>
    <t>‏‏‏‏‏‏‏‏‏‏‏‏‏يذهب الجميل فيأتي الأجمل تلك هي ثقتي بربي ✋
‏‏‏‏‏‏‏‏‏‏‏#مصممه    
  جميع تصاميمي بحسابي الأنستا 
لطلب التصميم دايركت👇
 مشرفةة #دعم_محسن_الشهاري</t>
  </si>
  <si>
    <t>African Astronomical Society (AfAS) is the Pan-African professional society for astronomers.</t>
  </si>
  <si>
    <t>nostalgique du futur</t>
  </si>
  <si>
    <t>I am a bot - Not affiliated with Frontier Developments. Other ED Bot = @ED_DevPosts. An #EliteDangerous Developer post forum scraper</t>
  </si>
  <si>
    <t>GREEやDeNAに関する最新情報(googleニュースより自動配信)や、またニュースがない時はソーシャルゲームやGREE・DeNA・Mobageなどに興味がある方にとって参考になりそうな書籍の紹介など、GREEやDeNA・モバゲー全般に関する情報を紹介しています。</t>
  </si>
  <si>
    <t>I Love Motorcycles/Vlogger/Facebook:NinoYvesBarrera FAN MAIL:LBC Puregold FTI Taguig Lot 86 Avocado Rd.FTI Complex,Western Bicutan</t>
  </si>
  <si>
    <t>We provide every information about iphone news</t>
  </si>
  <si>
    <t>Amazonで値下げ(バーゲン)されたゲームソフトがあると、自動ツイートするBOTです。_x000D_
なお、中古やhttp://t.co/n9oz9bjp以外の販売業者は除外してます。</t>
  </si>
  <si>
    <t>By Evolutive Labs. For any support request, please contact support@evolutivelabs.com</t>
  </si>
  <si>
    <t>Namaste. Geeking about Social and Socially on Geeky Tech stuff and getting a kick from participating in the evolution of the internet. Tesla &amp; SpaceX fan.</t>
  </si>
  <si>
    <t>Believe in your self and may your heart be your guiding key. 🔑</t>
  </si>
  <si>
    <t>News and views on shift away from credit &amp; debit.</t>
  </si>
  <si>
    <t>Head of Innovation at Multi Platform Content. Tinkers with nature.</t>
  </si>
  <si>
    <t>استغفرالله</t>
  </si>
  <si>
    <t>CTO @kintivo. Entrepreneur. Love SharePoint &amp; tech. Husband, father, geek, Beagle lover. In English y en Español. My tweets do not express the views of Kintivo.</t>
  </si>
  <si>
    <t>Jual Aksesoris HP Samsung, Lenovo, Sony Xperia, Nokia Lumia, LG, Oppo, HTC_x000D_
Flip Hard Leather Case_x000D_
_x000D_
Nillkin,Baseus,Capdase,Remax_x000D_
Murah &amp; Original</t>
  </si>
  <si>
    <t>Info layanan pembeli dan penjual silahkan hubungi: @Tokopediacare
|| Promo terbaru : https://t.co/6tgBomGzUW || Beli Ini Itu Bayar Ini Itu #DimulaidariTokopedia</t>
  </si>
  <si>
    <t>Quality knowledge for your tech!</t>
  </si>
  <si>
    <t>Couv : Tatami Galaxy
PP : NGE</t>
  </si>
  <si>
    <t>Skuu skuu skrrt / Créateur de Tambourin le tambour, Salaison de Carthage</t>
  </si>
  <si>
    <t>ناخذ من الصدمات ونرمي ورانا, نكمل المشوار ونقول غاليين ..</t>
  </si>
  <si>
    <t>Muropaketti on Suomen suurin tietotekniikkasivusto, joka sisältää myös TaskuMuron, MuroBBS-keskustelufoorumin ja Domen.</t>
  </si>
  <si>
    <t>قريتنا ليست لصناعة التافهين ⚙️</t>
  </si>
  <si>
    <t>عنـدما تتـواضع تكسب ،، طـاعةَ ربّـك *و راحـةَ قـلبك *ومحـبة من حـولك ،،</t>
  </si>
  <si>
    <t>جامعة السلطان قابوس</t>
  </si>
  <si>
    <t>فانية يا الله ؛ فلا تجعلها آخر همي'</t>
  </si>
  <si>
    <t>لجل عينه تكرم مدينه ❤️</t>
  </si>
  <si>
    <t>هكر أخلاقي | نسترجع حسابات موقوفه او مهكره |تويتر |انستقرام بأقل الاسعار بإذن الله ••لك مني الصدق والأمانة والاخلاص •</t>
  </si>
  <si>
    <t>قلوب غابت عنا ما أجملها من قلوب ..أقدارنا ،،،</t>
  </si>
  <si>
    <t>اماراتي وأفتخر 🇦🇪</t>
  </si>
  <si>
    <t>الوطن في قلوبنا 🇸🇦🇸🇦🇸🇦</t>
  </si>
  <si>
    <t>‏ولعلك لاتدري أن أحدهم يناجي الله من أجلك ..💙</t>
  </si>
  <si>
    <t>انثى بنكهة طفوليه ، اسعى لأكون نجمة ساطعة فالعالم العربي ⭐️</t>
  </si>
  <si>
    <t>متصالح مع نفسي ..</t>
  </si>
  <si>
    <t>كاتب ، ومتذوق للشعر الاندلسي</t>
  </si>
  <si>
    <t>عصفور فاليد ولا عشرة فالشجرة ، محامي سابق</t>
  </si>
  <si>
    <t>اتّق الله حيثما كنت.</t>
  </si>
  <si>
    <t>معكم على الهواء دائماً</t>
  </si>
  <si>
    <t>مثل القمر بين النجوم ، متميز ومالك شبيه !</t>
  </si>
  <si>
    <t>Bissnes man</t>
  </si>
  <si>
    <t>اللهم أني أسالك الجنة</t>
  </si>
  <si>
    <t>رحم الله رجل الخير</t>
  </si>
  <si>
    <t>ﺃﻧﺎ ﺍﻟﺴﻌﻮﺩﻱ ﺭﺍﻳﺘﻲ ﺭﻣــــــــﺰ ﺍﻹ‌ﺳﻼ‌ﻡ!! ﻭﺃﻧﺎ ﺍﻟﻌﺮﺏ ﻭﺍﺻﻞ ﺍﻟﻌﺮﻭﺑﺔ ﺑـــــــــــــﻼ‌ﺩﻱ!!</t>
  </si>
  <si>
    <t>الدُعاء أمل ، لا يعرفُ الانتهاء ..</t>
  </si>
  <si>
    <t>‏لا أفلح والله من زكى نفسه أو أعجبته ..!! ‏ ‏</t>
  </si>
  <si>
    <t>لجل عين تكرم مدينه ! 💖</t>
  </si>
  <si>
    <t>🕓 ..... جاري البحث عن بايو .... ➰</t>
  </si>
  <si>
    <t>‏من قال حين يصبح وحين يمسي: ‏حسبي الله لاإله إلاهوعليه توكلت ‏وهورب العرش العظيم"سبع مرات" ‏كفاه الله ما أهمه من أمر الدنيا والآخرة</t>
  </si>
  <si>
    <t>Ve sana kendimden kıskanıyorum .</t>
  </si>
  <si>
    <t>عقاري .</t>
  </si>
  <si>
    <t>Sometimes music speaks what you feel inside 🎼</t>
  </si>
  <si>
    <t>ربعي مطير أهل الفخر لعتزينآ 👍🏻يضرب تحيه لجلهم كل مطنوخ</t>
  </si>
  <si>
    <t>عملت بين الصوت والصورة LG90 __ 🎤</t>
  </si>
  <si>
    <t>ظابط سعودي وأفتخر بخدمة وطني ..🇸🇦</t>
  </si>
  <si>
    <t>عقل النّاس أعذرهم للناس.</t>
  </si>
  <si>
    <t>الرئيس التنفيذي لمجموعة الغنام HK لتجارة السيارات المتحركة</t>
  </si>
  <si>
    <t>تعيش فينا المحبة ما حيينا ♥️.</t>
  </si>
  <si>
    <t>مرحوم يامساعد الرشيدي</t>
  </si>
  <si>
    <t>اللهم احفظ #الأمير_عبدالعزيز_بن_فهد</t>
  </si>
  <si>
    <t>مستثمر في شركة البابطين ، حاصل على درجة البكالريوس في ادارة الاعمال ، عضو مساهم في سعودي باديكال</t>
  </si>
  <si>
    <t>كحيلان باقي ويتمدد 💛💙</t>
  </si>
  <si>
    <t>محافظة سراة عبيدة</t>
  </si>
  <si>
    <t>ربي أجعل أمي من سيدات جنتك :-</t>
  </si>
  <si>
    <t>هندسة كيميائية _ نيوزلندا</t>
  </si>
  <si>
    <t>طالب دراسات عليا _ ◽️</t>
  </si>
  <si>
    <t>اخصائية اجتماعيه فالمدرسة الثالث عشر بالطائف ، متذوقة للشعر</t>
  </si>
  <si>
    <t>وكجمال عيوني لن تجد .</t>
  </si>
  <si>
    <t>سوف يسطع من عتمتي قمراً🌕</t>
  </si>
  <si>
    <t>حلم وانتهى ، وليته لم يبتدئ</t>
  </si>
  <si>
    <t>مدرس لغة عربيه ، الثانوية السابعه في الرياض</t>
  </si>
  <si>
    <t>اللهم بساطة الشعور ومغفرة الذنُوب ونعيم الجنة .</t>
  </si>
  <si>
    <t>‏"قدّر الله أن تكون كثيراً في قلبي"..💙</t>
  </si>
  <si>
    <t>‏اقترن اسم الإمارات وعلى مر السنين بالخير الذي سعت قيادتنا الرشيدة أن يعمَّ أهل الأرض جميعا دون تفرقة لا على أساس جنس أو لون أو مُعتقد#الامارات .</t>
  </si>
  <si>
    <t>حساب بدل المفقود</t>
  </si>
  <si>
    <t>السلطة: هي أن يضحك الجميع من نكتك التي سمعوها ألف مرة.</t>
  </si>
  <si>
    <t>وعلى كثر خلق الله ما جاز لي غيرك فرحتي قربك ولو حولي كثير | ♥</t>
  </si>
  <si>
    <t>قِـصَتنَــآ لَــمْ تَـتـغيرَ أبـــَــدا ..                                 فــَأنـَا مـَـآزلتُ مُــكْبلةٌ بكَ..</t>
  </si>
  <si>
    <t>أعشق الفضاء</t>
  </si>
  <si>
    <t>The things we love destroy us every time</t>
  </si>
  <si>
    <t>ام لثلاثة ابناء وفتاة كالقمر ، حاصلة على درجة الماجستير في ادارة الموارد البشرية ، اطمح لاكون قدوة لابنائي</t>
  </si>
  <si>
    <t>رجل أعمال</t>
  </si>
  <si>
    <t>أمارس التجاهل في حياتي كثيرا ولا أخجل من هذا الاعتراف .. لأن اهتمامي لا أمنحه إلا لمن يستحقه</t>
  </si>
  <si>
    <t>الحياة صورة 📸</t>
  </si>
  <si>
    <t>افتخر بخدمة سمو سيدي .. حفظه الله</t>
  </si>
  <si>
    <t>مصرفي _ بنك الأنماء 🏧</t>
  </si>
  <si>
    <t>شاعر سعودي 🇸🇦</t>
  </si>
  <si>
    <t>فاتنة كـ امي</t>
  </si>
  <si>
    <t>يا من تراقبني بصمت .. متى سيبدأ الحديث ؟؟</t>
  </si>
  <si>
    <t>ثم ان يدي لا تلوى وقلبي لا يُهان وانا لا اسقط .</t>
  </si>
  <si>
    <t>محبه للقهوة .. © ..</t>
  </si>
  <si>
    <t>Tietotekniikan uutisia ja koulutusasiaa.</t>
  </si>
  <si>
    <t>دخول متقطعععععععع</t>
  </si>
  <si>
    <t>Asah pengetahuanmu #soal_gadget terbaru Blackberry Android iPad iPhone follow @soal_gadget ada review tips &amp; trik di follow ya</t>
  </si>
  <si>
    <t>This is a bot-account. 朝日新聞の記事はちゃんと警戒出来るのに産経新聞は事実と異なっていても何故か鵜呑みにする人が多いので産経は別枠扱い。</t>
  </si>
  <si>
    <t>oui.</t>
  </si>
  <si>
    <t>artwork-cratwork.com offers tuition, videos, articles, news products &amp; supplies for artists, crafters, collectors &amp; gift shoppers. It is open for business now.</t>
  </si>
  <si>
    <t>คูมแม่ขาของน้องแบคฮยอน ♡</t>
  </si>
  <si>
    <t>time can not return, but photo can save memories.</t>
  </si>
  <si>
    <t>EXO-L 🚩| WE ARE ONE | EXO | KRISYEOL #Galaxy 💋🎵EXO | Chanyeol | SNSD | Teayeon |</t>
  </si>
  <si>
    <t>https://t.co/74shY1lGIY Blogger and Former Editor; now at Ziff Brothers Investments</t>
  </si>
  <si>
    <t>お酒は心の友。温泉は癒しの女神。たわわ……たわわ……ロードバイク再開しました。愛車はDAIHATSU S100P HIJET☆2011 GIANT TCR2</t>
  </si>
  <si>
    <t>Student, Artist, Nature &amp; Street Photographer, Traveler, Google•Science•Fair Participant, Winner of Asianet Think &amp; Learn...</t>
  </si>
  <si>
    <t>Legen.... wait for it... Dary!</t>
  </si>
  <si>
    <t>68 - 방탄소년단 정국 봇 - BTS JungKook parody acc -【@BTS_twt】［@bts_bighit］［@BigHitEnt ］［@BTS_jp_official］</t>
  </si>
  <si>
    <t>吴亦凡bot(fake)</t>
  </si>
  <si>
    <t>Dépannage informatique, assistance, vente de matériel neuf et occasion. Nous dépannons vos ordinateurs fixes et portables ainsi que vos téléphones et tablettes.</t>
  </si>
  <si>
    <t>love and be loved ✌</t>
  </si>
  <si>
    <t>i love making new friends</t>
  </si>
  <si>
    <t>Fan de votre iPhone ? Nous aussi !</t>
  </si>
  <si>
    <t>Brought to you by sassy from six seat</t>
  </si>
  <si>
    <t>Just a Cheesehead living in Texas 
#GreenBayPackers
#Packernation
#GoPackGo</t>
  </si>
  <si>
    <t>✮ Journalist and Digital Sociologist ✮ Best-Selling Author ✮ Founder of @DigitalReview_ ✮ Top Social Media Influencer ✮ salihsarikaya34@gmail.com</t>
  </si>
  <si>
    <t>Originally from India, born in Africa. 
Living in Australia. 
Postgrad Student at UWA</t>
  </si>
  <si>
    <t>Bonjour à tous,
Je mets principalement du gaming sur Minecraft, des jeux de voitures où des jeux en ligne.</t>
  </si>
  <si>
    <t>LTEに関する最新情報(googleニュースより自動配信)や、またニュースがない時はLTEや次世代高速通信に興味がある方にとって参考になりそうな書籍の紹介など、LTE全般に関する情報を紹介しています。</t>
  </si>
  <si>
    <t>293 :)</t>
  </si>
  <si>
    <t>Un random stuck en DV.</t>
  </si>
  <si>
    <t>NO LUNA SEA,NO LIFE？ Facebook→https://t.co/GeyuaKKQO8 Instagram→https://t.co/9J6bcQii72 Please feel free to follow me.</t>
  </si>
  <si>
    <t>【LUNA SEA関係専用】河村隆一様と共にどこまでも*.+ﾟ/間宮祥太朗くん応援/シルバニアでLUNA SEA #ルナシルバニア /brokker/自作グッズ/ギターはじめました【他アカウント】天文・プラネタリウム→@yucca_galaxy2/ミニチュア→@yucca_slv</t>
  </si>
  <si>
    <t>fashiondesigner(baby),lolita 人生常に泣いて笑ってモンローウォーク中</t>
  </si>
  <si>
    <t>bonafide car nut ] [ automotive photographer Content Executive/ Photographer @drivespark</t>
  </si>
  <si>
    <t>ワーナーミュージック・ジャパンの公式アカウントです。弊社スタッフの「中の人」が所属アーティスト情報をつぶやいていきます。Twitter上でのお問い合わせ等はこちらでは受け付けておりませんのでご了承ください。 https://t.co/FI4UxZJInP</t>
  </si>
  <si>
    <t>90年代後半V系に反応しがち。同世代以上のジャニーズにも同様。LUNA SEA,GLAY辺りは青春な似非バンギャ？SLAVEな模様。Jスレ。cali≠gari,人格ラヂオ,卓偉,倉橋ヨエコなど。最近D'ERLANGER気になる。おっさん万歳！</t>
  </si>
  <si>
    <t>💫kookv💘💫🔞</t>
  </si>
  <si>
    <t>(น้องจัน อันยอง)</t>
  </si>
  <si>
    <t>Cubriendo las mejores noticias sobre Ciencia, Tecnología y Cultura Digital.</t>
  </si>
  <si>
    <t>Kitchen</t>
  </si>
  <si>
    <t>brasil</t>
  </si>
  <si>
    <t>LA</t>
  </si>
  <si>
    <t>Rio de Janeiro, Brasil</t>
  </si>
  <si>
    <t>Kediri, Jawa Timur, Indonesia</t>
  </si>
  <si>
    <t>João Pessoa, Paraíba</t>
  </si>
  <si>
    <t>contact@technewsandtests.com</t>
  </si>
  <si>
    <t>rigole pas de ma PP</t>
  </si>
  <si>
    <t>Strasbourg - Lyon - Genève</t>
  </si>
  <si>
    <t>All blue</t>
  </si>
  <si>
    <t>Lens, France MA VIE</t>
  </si>
  <si>
    <t>Miami Beach, FL</t>
  </si>
  <si>
    <t>ประเทศไทย</t>
  </si>
  <si>
    <t>los angeles</t>
  </si>
  <si>
    <t>Edmonton</t>
  </si>
  <si>
    <t>1825Army</t>
  </si>
  <si>
    <t>Univers N°10</t>
  </si>
  <si>
    <t>marseille</t>
  </si>
  <si>
    <t>Max meadows,VA</t>
  </si>
  <si>
    <t>Houston, TX</t>
  </si>
  <si>
    <t xml:space="preserve">manhattan </t>
  </si>
  <si>
    <t>De Soto</t>
  </si>
  <si>
    <t>Curico Chile</t>
  </si>
  <si>
    <t>Lille, France</t>
  </si>
  <si>
    <t>chino ca</t>
  </si>
  <si>
    <t>Santiago de Chile</t>
  </si>
  <si>
    <t>Mebane/Greensboro, NC</t>
  </si>
  <si>
    <t>zombieland</t>
  </si>
  <si>
    <t>Chillán, Chile</t>
  </si>
  <si>
    <t>Chile</t>
  </si>
  <si>
    <t>Lorraine</t>
  </si>
  <si>
    <t>dans ma tanière</t>
  </si>
  <si>
    <t>Lyon, Rhône-Alpes</t>
  </si>
  <si>
    <t>Le Havre, France</t>
  </si>
  <si>
    <t>Yvelines, Ile-de-France</t>
  </si>
  <si>
    <t>Burgos - León</t>
  </si>
  <si>
    <t>A Coruña</t>
  </si>
  <si>
    <t>Messages Open</t>
  </si>
  <si>
    <t>Poulaines , Indre , ( 36 )</t>
  </si>
  <si>
    <t>Strasbourg, France</t>
  </si>
  <si>
    <t>Belgique</t>
  </si>
  <si>
    <t xml:space="preserve">Cucuta </t>
  </si>
  <si>
    <t>Alabama</t>
  </si>
  <si>
    <t>Georgia Southern</t>
  </si>
  <si>
    <t>Santa Cruz, CA</t>
  </si>
  <si>
    <t>Chicago</t>
  </si>
  <si>
    <t>Montpellier Nîmes</t>
  </si>
  <si>
    <t xml:space="preserve">texas </t>
  </si>
  <si>
    <t>R.P.D</t>
  </si>
  <si>
    <t>ひよこのひよこっこ</t>
  </si>
  <si>
    <t>مكة المكرمة</t>
  </si>
  <si>
    <t xml:space="preserve">في لوحة المذر بورد </t>
  </si>
  <si>
    <t>تبوك, المملكة العربية السعودية</t>
  </si>
  <si>
    <t xml:space="preserve"> CANADA </t>
  </si>
  <si>
    <t>Armenia, Colombia</t>
  </si>
  <si>
    <t xml:space="preserve">Marseille </t>
  </si>
  <si>
    <t xml:space="preserve">Progressive Field </t>
  </si>
  <si>
    <t xml:space="preserve">A galaxy far, far away </t>
  </si>
  <si>
    <t>albuquerque</t>
  </si>
  <si>
    <t>Here. There. And everywhere.</t>
  </si>
  <si>
    <t>Saint-Benoît-des-Ondes, France</t>
  </si>
  <si>
    <t>Fontainebleau, France</t>
  </si>
  <si>
    <t>Neuss, Germany</t>
  </si>
  <si>
    <t>miami</t>
  </si>
  <si>
    <t>المملكة العربية السعودية</t>
  </si>
  <si>
    <t>France ( 91 )</t>
  </si>
  <si>
    <t>goldsboro, nc</t>
  </si>
  <si>
    <t>Bonne Terre</t>
  </si>
  <si>
    <t xml:space="preserve">Ouloulou </t>
  </si>
  <si>
    <t>NYC.</t>
  </si>
  <si>
    <t>Santa Monica, California</t>
  </si>
  <si>
    <t>sukabumi jawa barat</t>
  </si>
  <si>
    <t>Makasar, Indonesia</t>
  </si>
  <si>
    <t>Tangerang, Banten</t>
  </si>
  <si>
    <t>interstellar</t>
  </si>
  <si>
    <t>india</t>
  </si>
  <si>
    <t>Gurgaon, India</t>
  </si>
  <si>
    <t>Washington, DC</t>
  </si>
  <si>
    <t>Palo Alto</t>
  </si>
  <si>
    <t>albertville, al</t>
  </si>
  <si>
    <t>USA, Washington</t>
  </si>
  <si>
    <t>Haut-Rhin, Alsace</t>
  </si>
  <si>
    <t xml:space="preserve">Dans ta poche </t>
  </si>
  <si>
    <t>France - Centre</t>
  </si>
  <si>
    <t>Lexington Michigan</t>
  </si>
  <si>
    <t>Chicago (HQ)</t>
  </si>
  <si>
    <t>Johannesburg, South Africa</t>
  </si>
  <si>
    <t xml:space="preserve">Entre-deux, Réunion </t>
  </si>
  <si>
    <t>Bouches-du-Rhône, Provence-Alp</t>
  </si>
  <si>
    <t>Seattle, WA, USA</t>
  </si>
  <si>
    <t>Arab World</t>
  </si>
  <si>
    <t>Dubai - United Arab Emirates</t>
  </si>
  <si>
    <t>bonn,jerman</t>
  </si>
  <si>
    <t>INDONESIA</t>
  </si>
  <si>
    <t>Chitré, Panamá</t>
  </si>
  <si>
    <t>الوطن العربي</t>
  </si>
  <si>
    <t>Cúcuta, Colombia</t>
  </si>
  <si>
    <t>East Tennessee</t>
  </si>
  <si>
    <t>Bulawayo, Zimbabwe</t>
  </si>
  <si>
    <t>Latino America</t>
  </si>
  <si>
    <t>Francophonie</t>
  </si>
  <si>
    <t>GU</t>
  </si>
  <si>
    <t>東京都</t>
  </si>
  <si>
    <t>東京、神奈川</t>
  </si>
  <si>
    <t>Virage Auteuil</t>
  </si>
  <si>
    <t>new york</t>
  </si>
  <si>
    <t>Hyderabad</t>
  </si>
  <si>
    <t>{Gazi Üniversitesi}</t>
  </si>
  <si>
    <t>Emmendingen, Baden-Württemberg</t>
  </si>
  <si>
    <t>Le Mans</t>
  </si>
  <si>
    <t>Nottingham</t>
  </si>
  <si>
    <t>Banjarmasin</t>
  </si>
  <si>
    <t>Bastia, Corsica</t>
  </si>
  <si>
    <t>Kota Pekalongan, Jawa Tengah</t>
  </si>
  <si>
    <t>Dans ma campagne.</t>
  </si>
  <si>
    <t>North Sumatra(Medan),Indonesia</t>
  </si>
  <si>
    <t>Belgium</t>
  </si>
  <si>
    <t>CHERCHEZ MOI</t>
  </si>
  <si>
    <t>Murdaland, USA</t>
  </si>
  <si>
    <t xml:space="preserve">Marseille_Bab El Oued </t>
  </si>
  <si>
    <t>Blainville sur Orne</t>
  </si>
  <si>
    <t>Mililani Town, Hawaii</t>
  </si>
  <si>
    <t>Atlanta, Ga</t>
  </si>
  <si>
    <t>Dores-SE</t>
  </si>
  <si>
    <t>Metro Detroit Area</t>
  </si>
  <si>
    <t>69100 Villeurbanne</t>
  </si>
  <si>
    <t>tunisie</t>
  </si>
  <si>
    <t>Pont-à-Mousson, France</t>
  </si>
  <si>
    <t>Isle of Wight, UK</t>
  </si>
  <si>
    <t>5000 Fathoms Deep</t>
  </si>
  <si>
    <t>Heroica Puebla de Zaragoza</t>
  </si>
  <si>
    <t>Mini-Soda ❄️</t>
  </si>
  <si>
    <t>Dans ma maison</t>
  </si>
  <si>
    <t>Bretagne, France</t>
  </si>
  <si>
    <t>Côte d'Ivoire</t>
  </si>
  <si>
    <t>Los Angeles</t>
  </si>
  <si>
    <t>Grenoble, France</t>
  </si>
  <si>
    <t>Morocco</t>
  </si>
  <si>
    <t>LasVegas, Nv</t>
  </si>
  <si>
    <t>karawang</t>
  </si>
  <si>
    <t>Quebec</t>
  </si>
  <si>
    <t>france</t>
  </si>
  <si>
    <t>San Rafael, CA</t>
  </si>
  <si>
    <t>Great Yarmouth</t>
  </si>
  <si>
    <t>Montpellier</t>
  </si>
  <si>
    <t>Auxerre, 89</t>
  </si>
  <si>
    <t>Лабытнанги</t>
  </si>
  <si>
    <t>South Wales, UK</t>
  </si>
  <si>
    <t>Venezuela-San Cristobal</t>
  </si>
  <si>
    <t>greece</t>
  </si>
  <si>
    <t xml:space="preserve">Colombia </t>
  </si>
  <si>
    <t>venezuela</t>
  </si>
  <si>
    <t>Latinoamérica</t>
  </si>
  <si>
    <t>Garden City, NY</t>
  </si>
  <si>
    <t>Nice, France</t>
  </si>
  <si>
    <t>GT XBL: Thyl71 /  PSN: Thyl_71</t>
  </si>
  <si>
    <t>Metz, France</t>
  </si>
  <si>
    <t>Kosovo</t>
  </si>
  <si>
    <t>Rouen - Lyon</t>
  </si>
  <si>
    <t xml:space="preserve">Addison, Tx </t>
  </si>
  <si>
    <t>Ma femaxx #C</t>
  </si>
  <si>
    <t>San DIego</t>
  </si>
  <si>
    <t>snap: princessjaz38</t>
  </si>
  <si>
    <t>兵庫県神戸市</t>
  </si>
  <si>
    <t>Chalus</t>
  </si>
  <si>
    <t>Medellín</t>
  </si>
  <si>
    <t>Crete, Illinois, USA</t>
  </si>
  <si>
    <t>Tucumán - Argentina</t>
  </si>
  <si>
    <t>Marseille, France</t>
  </si>
  <si>
    <t>France, Paris</t>
  </si>
  <si>
    <t>Des Moines, WA</t>
  </si>
  <si>
    <t>La Reina, Chile</t>
  </si>
  <si>
    <t xml:space="preserve">murfreesboro tn </t>
  </si>
  <si>
    <t xml:space="preserve">Everywhere via the Internet </t>
  </si>
  <si>
    <t>Martinique (Marin)</t>
  </si>
  <si>
    <t>América del Sur</t>
  </si>
  <si>
    <t>$ame key justa diff state</t>
  </si>
  <si>
    <t>DFW</t>
  </si>
  <si>
    <t>New York City</t>
  </si>
  <si>
    <t>Los Angeles | Manila</t>
  </si>
  <si>
    <t>Walsall, England</t>
  </si>
  <si>
    <t>Antibes</t>
  </si>
  <si>
    <t>50.430482,4.500769</t>
  </si>
  <si>
    <t>Charente, Poitou-Charentes</t>
  </si>
  <si>
    <t>Houston</t>
  </si>
  <si>
    <t>Alsace, France</t>
  </si>
  <si>
    <t>Nowhere until then...</t>
  </si>
  <si>
    <t xml:space="preserve">Dans Le Monde </t>
  </si>
  <si>
    <t>Negombo, Sri Lanka</t>
  </si>
  <si>
    <t>Mumbai, Pune, Nashik , Jalgaon</t>
  </si>
  <si>
    <t>jepara jateng</t>
  </si>
  <si>
    <t>Continent-Mère</t>
  </si>
  <si>
    <t xml:space="preserve">palestine </t>
  </si>
  <si>
    <t>Drôme, Rhône-Alpes, France</t>
  </si>
  <si>
    <t>Tours, France</t>
  </si>
  <si>
    <t>Argentina</t>
  </si>
  <si>
    <t>makin paper</t>
  </si>
  <si>
    <t xml:space="preserve">Chez moi </t>
  </si>
  <si>
    <t>Guadeloupe</t>
  </si>
  <si>
    <t>Defending My Country!</t>
  </si>
  <si>
    <t>France, Niort</t>
  </si>
  <si>
    <t>Bordeaux</t>
  </si>
  <si>
    <t>Not Los Angeles, California</t>
  </si>
  <si>
    <t xml:space="preserve">Paris </t>
  </si>
  <si>
    <t xml:space="preserve">Bretagne Saint-Maden </t>
  </si>
  <si>
    <t>paris</t>
  </si>
  <si>
    <t>Leicester, UK</t>
  </si>
  <si>
    <t>SP</t>
  </si>
  <si>
    <t>La Paz, Baja California Sur</t>
  </si>
  <si>
    <t>Middleton, WI</t>
  </si>
  <si>
    <t>Clermont-Ferrand, France</t>
  </si>
  <si>
    <t>Houghton, MI</t>
  </si>
  <si>
    <t>Martinique ( West indies )</t>
  </si>
  <si>
    <t>Хабаровск, Россия</t>
  </si>
  <si>
    <t>Краснокаменск, Россия</t>
  </si>
  <si>
    <t>Партизанск, Россия</t>
  </si>
  <si>
    <t>в опасности</t>
  </si>
  <si>
    <t>Seoul, Republic of Korea</t>
  </si>
  <si>
    <t>под кроватью юнги</t>
  </si>
  <si>
    <t>25965 Industrial Blvd Hayward</t>
  </si>
  <si>
    <t>In your pocket</t>
  </si>
  <si>
    <t>wegotlovesbox@gmail.com</t>
  </si>
  <si>
    <t>Might be NSFW.</t>
  </si>
  <si>
    <t>Your local Cemetary</t>
  </si>
  <si>
    <t>Grand Line</t>
  </si>
  <si>
    <t>PORTO ALEGRE - RS</t>
  </si>
  <si>
    <t>Genius</t>
  </si>
  <si>
    <t>TOULOUSE</t>
  </si>
  <si>
    <t>звуки почтальона печкина</t>
  </si>
  <si>
    <t>Vila Real de Santo António, Po</t>
  </si>
  <si>
    <t>Neydens, France</t>
  </si>
  <si>
    <t>Dallas, TX via Orlando, FL</t>
  </si>
  <si>
    <t>JKT-INA</t>
  </si>
  <si>
    <t xml:space="preserve">bandung , indonesia </t>
  </si>
  <si>
    <t>Palm Bay, Fl</t>
  </si>
  <si>
    <t>Dans Mon Lit</t>
  </si>
  <si>
    <t xml:space="preserve">Barcelona </t>
  </si>
  <si>
    <t>Somewhere in the USA✈️</t>
  </si>
  <si>
    <t>DM[V]</t>
  </si>
  <si>
    <t>Mérignac, France</t>
  </si>
  <si>
    <t>Meknès, Royaume du Maroc</t>
  </si>
  <si>
    <t>Málaga - Spain</t>
  </si>
  <si>
    <t>North West, England</t>
  </si>
  <si>
    <t>Istanbul, Turquie</t>
  </si>
  <si>
    <t>36.70752,2.990137</t>
  </si>
  <si>
    <t xml:space="preserve">Bonanjo, Douala-Cameroun. </t>
  </si>
  <si>
    <t>48.919656,2.303864</t>
  </si>
  <si>
    <t>Middle of the USA, approximately</t>
  </si>
  <si>
    <t>Beacon Hills</t>
  </si>
  <si>
    <t>Estados Unidos</t>
  </si>
  <si>
    <t xml:space="preserve">#EverytimeWithChen ♡ 4C+J </t>
  </si>
  <si>
    <t>Besançon, Franche-Comté</t>
  </si>
  <si>
    <t>Fréjus, France</t>
  </si>
  <si>
    <t>Maubeuge</t>
  </si>
  <si>
    <t>Vendée, Pays de la Loire</t>
  </si>
  <si>
    <t>Aix</t>
  </si>
  <si>
    <t>Iowa, USA</t>
  </si>
  <si>
    <t>Brooklyn, NY</t>
  </si>
  <si>
    <t>Montreal</t>
  </si>
  <si>
    <t>Chicago, Illinois</t>
  </si>
  <si>
    <t>Blanes (Girona)</t>
  </si>
  <si>
    <t>Senegal</t>
  </si>
  <si>
    <t>Low Earth Orbit</t>
  </si>
  <si>
    <t>Seneca, SC</t>
  </si>
  <si>
    <t>Chicago, IL</t>
  </si>
  <si>
    <t>أخبار العالم</t>
  </si>
  <si>
    <t>Aguilar de la Frontera, España</t>
  </si>
  <si>
    <t>Kentucky, USA</t>
  </si>
  <si>
    <t>in da hell</t>
  </si>
  <si>
    <t>San Jose</t>
  </si>
  <si>
    <t>Mundo</t>
  </si>
  <si>
    <t>Denmark - Copenhagen North</t>
  </si>
  <si>
    <t>Le Mans, France</t>
  </si>
  <si>
    <t>Solving Problems That Matter</t>
  </si>
  <si>
    <t>Vesoul</t>
  </si>
  <si>
    <t>Rennes</t>
  </si>
  <si>
    <t>Rhythm Heaven</t>
  </si>
  <si>
    <t xml:space="preserve">Crystal Cove </t>
  </si>
  <si>
    <t>Toulouse, France</t>
  </si>
  <si>
    <t>Where the Pizza Rolls Are</t>
  </si>
  <si>
    <t>La Louvière, Belgique</t>
  </si>
  <si>
    <t>Ελλάδα</t>
  </si>
  <si>
    <t>Mind ya buisness</t>
  </si>
  <si>
    <t>Guadalupe, Nuevo León</t>
  </si>
  <si>
    <t>Modesto, CA</t>
  </si>
  <si>
    <t>palma</t>
  </si>
  <si>
    <t xml:space="preserve">Gueliz, Marrakech - Tensift - </t>
  </si>
  <si>
    <t>USA, Missouri</t>
  </si>
  <si>
    <t>Georgia</t>
  </si>
  <si>
    <t>CARAT, AROHA, EXOL, ARMY &amp;MORE</t>
  </si>
  <si>
    <t>USA, Wisconsin</t>
  </si>
  <si>
    <t>Baltimore</t>
  </si>
  <si>
    <t>Barranquilla-Colombia</t>
  </si>
  <si>
    <t>MO</t>
  </si>
  <si>
    <t xml:space="preserve">Philadelphia </t>
  </si>
  <si>
    <t>Missouri, USA</t>
  </si>
  <si>
    <t>Colorado</t>
  </si>
  <si>
    <t>Illinois, USA</t>
  </si>
  <si>
    <t>⬇MY YOUTUBE CHANNEL⬇</t>
  </si>
  <si>
    <t>somewhere in Brooklyn</t>
  </si>
  <si>
    <t>MとかCとかそのあたり</t>
  </si>
  <si>
    <t>Copyright Alexi FM</t>
  </si>
  <si>
    <t>Hattiesburg</t>
  </si>
  <si>
    <t>Rapid City, SD</t>
  </si>
  <si>
    <t>Virginia</t>
  </si>
  <si>
    <t>Tampa, FL</t>
  </si>
  <si>
    <t>Por algun pasillo</t>
  </si>
  <si>
    <t>Wichita, Ks</t>
  </si>
  <si>
    <t>Dallas</t>
  </si>
  <si>
    <t>Bucaramanga, Colombia.</t>
  </si>
  <si>
    <t>Tampa, Florida</t>
  </si>
  <si>
    <t>Londonfc</t>
  </si>
  <si>
    <t>Nevada, USA</t>
  </si>
  <si>
    <t>Bangkalan, Indonesia</t>
  </si>
  <si>
    <t>USA, Nebraska</t>
  </si>
  <si>
    <t>Northern Virginia</t>
  </si>
  <si>
    <t>New Haven, CT, USA</t>
  </si>
  <si>
    <t>Toronto, ON, Canada</t>
  </si>
  <si>
    <t>Lausanne, Switzerland</t>
  </si>
  <si>
    <t>neck top</t>
  </si>
  <si>
    <t>Ottawa</t>
  </si>
  <si>
    <t>Montevideo</t>
  </si>
  <si>
    <t xml:space="preserve">california </t>
  </si>
  <si>
    <t>North Africa</t>
  </si>
  <si>
    <t xml:space="preserve">Los Angeles, CA </t>
  </si>
  <si>
    <t>tennessee</t>
  </si>
  <si>
    <t>#SmartphoneConversations</t>
  </si>
  <si>
    <t>Atlanta, GA via Boston, MA</t>
  </si>
  <si>
    <t>Nueva York</t>
  </si>
  <si>
    <t xml:space="preserve">Memphis, TN </t>
  </si>
  <si>
    <t>OKC</t>
  </si>
  <si>
    <t>Tacoma, Wa</t>
  </si>
  <si>
    <t>Cleveland, OH</t>
  </si>
  <si>
    <t>Wakefield, RI</t>
  </si>
  <si>
    <t>Bogotá, D.C., Colombia</t>
  </si>
  <si>
    <t>Ready to graduate, tx</t>
  </si>
  <si>
    <t>San Jose, California</t>
  </si>
  <si>
    <t>กรุงเทพมหานคร, ประเทศไทย</t>
  </si>
  <si>
    <t>Tucumán, Argentina</t>
  </si>
  <si>
    <t>#blacklivesmatter</t>
  </si>
  <si>
    <t>Duval or Tally</t>
  </si>
  <si>
    <t>부산</t>
  </si>
  <si>
    <t>클로노아 저택의 준의 방 침대 위 이불 속</t>
  </si>
  <si>
    <t>Raleigh, NC</t>
  </si>
  <si>
    <t xml:space="preserve">Forest,VA </t>
  </si>
  <si>
    <t>RALEIGH, NORTH CAROLINA</t>
  </si>
  <si>
    <t>Virginia, USA</t>
  </si>
  <si>
    <t>Sc: J_ant18</t>
  </si>
  <si>
    <t>Mt. Paozu</t>
  </si>
  <si>
    <t>n(ew) jersey</t>
  </si>
  <si>
    <t>south jersey</t>
  </si>
  <si>
    <t>Unaizah, AlQassim Saudi Arabia</t>
  </si>
  <si>
    <t>Sarandi, Paraná</t>
  </si>
  <si>
    <t>Rosário do Ivai / PR</t>
  </si>
  <si>
    <t>Brisbane</t>
  </si>
  <si>
    <t>Old Bridge, NJ</t>
  </si>
  <si>
    <t>ぴっぴたん</t>
  </si>
  <si>
    <t>Klaten, Jawa Tengah</t>
  </si>
  <si>
    <t>✨✨ The Beach ✨✨</t>
  </si>
  <si>
    <t>La Bakery 23</t>
  </si>
  <si>
    <t>NY-NC</t>
  </si>
  <si>
    <t>Los Angeles, CA</t>
  </si>
  <si>
    <t>Berkeley, CA/ Los Angeles, CA</t>
  </si>
  <si>
    <t>KU 千里山キャンパス</t>
  </si>
  <si>
    <t>トゥーンワールド</t>
  </si>
  <si>
    <t>京都 京都市 西京区</t>
  </si>
  <si>
    <t xml:space="preserve">Check that shit out </t>
  </si>
  <si>
    <t xml:space="preserve">Somewhere in California </t>
  </si>
  <si>
    <t>Metz</t>
  </si>
  <si>
    <t>Philippines</t>
  </si>
  <si>
    <t>Margosatubig, Zamboanga Penins</t>
  </si>
  <si>
    <t>31°32′59″N 74°20′37″E</t>
  </si>
  <si>
    <t>動画の引用禁止⚠️</t>
  </si>
  <si>
    <t>日本</t>
  </si>
  <si>
    <t>Paris / Kamalaguli</t>
  </si>
  <si>
    <t>México</t>
  </si>
  <si>
    <t>Helsinki</t>
  </si>
  <si>
    <t>New tab, Safari browser</t>
  </si>
  <si>
    <t>Your (default) Browser</t>
  </si>
  <si>
    <t>All over the world.</t>
  </si>
  <si>
    <t>ONly Symbian UPdates, news.™</t>
  </si>
  <si>
    <t>Pune India</t>
  </si>
  <si>
    <t>Jack Rabbit's Slim's</t>
  </si>
  <si>
    <t>Pittsburgh, Pa</t>
  </si>
  <si>
    <t>La Rochelle, Poitou-Charentes</t>
  </si>
  <si>
    <t>New tab, IE/Edge browser</t>
  </si>
  <si>
    <t>Mulhouse/Strasbourg/Basel</t>
  </si>
  <si>
    <t>Your Lumia/Windows Phone</t>
  </si>
  <si>
    <t>New tab, BlackBerry browser</t>
  </si>
  <si>
    <t>Charente-Maritime</t>
  </si>
  <si>
    <t>Inazawa, Japan 稲沢市</t>
  </si>
  <si>
    <t>New tab, Chrome browser</t>
  </si>
  <si>
    <t>The  306</t>
  </si>
  <si>
    <t>Dinard, France</t>
  </si>
  <si>
    <t>ONly PlayBook UPdates, news.™</t>
  </si>
  <si>
    <t>ONly Java/S40 UPdates, news.™</t>
  </si>
  <si>
    <t>Dunia Fana</t>
  </si>
  <si>
    <t>New Tab, Your Browser</t>
  </si>
  <si>
    <t>Columbus, OH</t>
  </si>
  <si>
    <t>Franche-Comté, France</t>
  </si>
  <si>
    <t>भारत</t>
  </si>
  <si>
    <t>delhi</t>
  </si>
  <si>
    <t>peace out girl scout✌</t>
  </si>
  <si>
    <t>77 W Broad Street Bethlehem PA</t>
  </si>
  <si>
    <t>Texas</t>
  </si>
  <si>
    <t xml:space="preserve">in your dreams </t>
  </si>
  <si>
    <t>Minneapolis, MN</t>
  </si>
  <si>
    <t>New Tab, Chrome Browser</t>
  </si>
  <si>
    <t>New tab, SAFARI browser</t>
  </si>
  <si>
    <t>New Tab, Safari Browser</t>
  </si>
  <si>
    <t>New Tab, IE/Edge Browser</t>
  </si>
  <si>
    <t>New tab, CHROME browser</t>
  </si>
  <si>
    <t>Melbourne, Victoria</t>
  </si>
  <si>
    <t>Montréal, Québec</t>
  </si>
  <si>
    <t>Honolulu, HI</t>
  </si>
  <si>
    <t>Macedonia</t>
  </si>
  <si>
    <t>Österreich</t>
  </si>
  <si>
    <t>info@janotta-partner.de</t>
  </si>
  <si>
    <t>Lille, Nord-Pas-de-Calais</t>
  </si>
  <si>
    <t>São Miguel - Açores</t>
  </si>
  <si>
    <t xml:space="preserve">Kigali </t>
  </si>
  <si>
    <t>นครศรีธรรมราช, ประเทศไทย</t>
  </si>
  <si>
    <t>West Wood</t>
  </si>
  <si>
    <t>Venice Beach</t>
  </si>
  <si>
    <t>westside</t>
  </si>
  <si>
    <t>Baton Rouge</t>
  </si>
  <si>
    <t>future UST-CFAD-ID</t>
  </si>
  <si>
    <t>on Twitter</t>
  </si>
  <si>
    <t>Tallahassee</t>
  </si>
  <si>
    <t>DET &amp; FL </t>
  </si>
  <si>
    <t>Miami</t>
  </si>
  <si>
    <t>Nantes, Paris, Dublin, Tamere</t>
  </si>
  <si>
    <t>Walnut, CA</t>
  </si>
  <si>
    <t>Paris / New York City</t>
  </si>
  <si>
    <t>フスベシティ</t>
  </si>
  <si>
    <t>アサギシティ</t>
  </si>
  <si>
    <t>Indianapolis, IN</t>
  </si>
  <si>
    <t>suisse</t>
  </si>
  <si>
    <t>Alexandria, VA</t>
  </si>
  <si>
    <t xml:space="preserve">NJ </t>
  </si>
  <si>
    <t>Hồ Chí Minh city, VietNam</t>
  </si>
  <si>
    <t>Houstonn</t>
  </si>
  <si>
    <t>Oyster Bay, NY, USA</t>
  </si>
  <si>
    <t>Michigan</t>
  </si>
  <si>
    <t>Vanilla Manila</t>
  </si>
  <si>
    <t>England snapchat - Vampssnap</t>
  </si>
  <si>
    <t>Sydney, Australia</t>
  </si>
  <si>
    <t>Auburn University</t>
  </si>
  <si>
    <t>Scottsdale, AZ</t>
  </si>
  <si>
    <t>Bronx but built in Brooklyn</t>
  </si>
  <si>
    <t>Memphis, TN</t>
  </si>
  <si>
    <t>San Antonio, Texas</t>
  </si>
  <si>
    <t>Virton, Belgique</t>
  </si>
  <si>
    <t>Tall grass</t>
  </si>
  <si>
    <t>Saint-Etienne</t>
  </si>
  <si>
    <t>Detroit</t>
  </si>
  <si>
    <t>Etats-Unis</t>
  </si>
  <si>
    <t>Somewhere In Cyberspace</t>
  </si>
  <si>
    <t>ABUJA</t>
  </si>
  <si>
    <t>Aosta</t>
  </si>
  <si>
    <t>47.681441,-122.118461</t>
  </si>
  <si>
    <t>Singapore, Singapore</t>
  </si>
  <si>
    <t>Norfolk, VA</t>
  </si>
  <si>
    <t xml:space="preserve">Lyon, France </t>
  </si>
  <si>
    <t>Palaiseau (91)</t>
  </si>
  <si>
    <t>France Yonne</t>
  </si>
  <si>
    <t>Birmingham, England</t>
  </si>
  <si>
    <t>bijouxambrecity</t>
  </si>
  <si>
    <t>ALGERIE</t>
  </si>
  <si>
    <t>Longueuil, QC</t>
  </si>
  <si>
    <t>Atlanta, GA, USA</t>
  </si>
  <si>
    <t xml:space="preserve"> España</t>
  </si>
  <si>
    <t>Veracruz</t>
  </si>
  <si>
    <t>Congo</t>
  </si>
  <si>
    <t>Fresnes, France</t>
  </si>
  <si>
    <t xml:space="preserve">My Memories' </t>
  </si>
  <si>
    <t>Samut Prakan, Thailand</t>
  </si>
  <si>
    <t>georgia</t>
  </si>
  <si>
    <t>St. Louis MO</t>
  </si>
  <si>
    <t>Bronx, NY</t>
  </si>
  <si>
    <t>Akron</t>
  </si>
  <si>
    <t>Bobigny, Ile-de-France</t>
  </si>
  <si>
    <t>France - Singapour</t>
  </si>
  <si>
    <t>London,UK</t>
  </si>
  <si>
    <t>San Fernando (Cádiz).</t>
  </si>
  <si>
    <t>England</t>
  </si>
  <si>
    <t>Albertville, Alabama</t>
  </si>
  <si>
    <t xml:space="preserve">Nedroma                       </t>
  </si>
  <si>
    <t>Quilpue, Chile</t>
  </si>
  <si>
    <t>Chillán - Chile</t>
  </si>
  <si>
    <t>Middle of nowhere</t>
  </si>
  <si>
    <t>Orange County Ca</t>
  </si>
  <si>
    <t>Orlando, FL</t>
  </si>
  <si>
    <t>bellevue, WA</t>
  </si>
  <si>
    <t>Florida,USA</t>
  </si>
  <si>
    <t>Massachusetts</t>
  </si>
  <si>
    <t>Le Port, La Réunion</t>
  </si>
  <si>
    <t>My House</t>
  </si>
  <si>
    <t xml:space="preserve"> Mayfield Heights, OH</t>
  </si>
  <si>
    <t xml:space="preserve">Muskogee </t>
  </si>
  <si>
    <t>Maipú, Chile</t>
  </si>
  <si>
    <t>Sikeston, MO.</t>
  </si>
  <si>
    <t>Junin</t>
  </si>
  <si>
    <t>Nice</t>
  </si>
  <si>
    <t>Denver</t>
  </si>
  <si>
    <t>Love ♡ Han</t>
  </si>
  <si>
    <t>겐지 품 (@for_pijjyu)</t>
  </si>
  <si>
    <t>Barrie, Ontario</t>
  </si>
  <si>
    <t>RPS 올라운더</t>
  </si>
  <si>
    <t>buzenol</t>
  </si>
  <si>
    <t>Bruxelles, Belgique</t>
  </si>
  <si>
    <t>준면아❣</t>
  </si>
  <si>
    <t>http://rabbitsh.dothome.co.kr</t>
  </si>
  <si>
    <t>France / In Neverland ♥</t>
  </si>
  <si>
    <t>Central New Jersey</t>
  </si>
  <si>
    <t>New Jersey</t>
  </si>
  <si>
    <t xml:space="preserve"> http://www.twitch.tv/sniper42</t>
  </si>
  <si>
    <t>Miami, FL</t>
  </si>
  <si>
    <t>3 minutes from Chipotle</t>
  </si>
  <si>
    <t>JCMO-Maryville (The Ville)</t>
  </si>
  <si>
    <t>State of Creative Minds</t>
  </si>
  <si>
    <t>메인트에 있는 !!링크!! 읽어주세요!! 제발!!!</t>
  </si>
  <si>
    <t>zelo</t>
  </si>
  <si>
    <t>Mexico</t>
  </si>
  <si>
    <t>바냐냐들 사이 어딘가</t>
  </si>
  <si>
    <t>무기력</t>
  </si>
  <si>
    <t>Tres Cantos (Madrid)</t>
  </si>
  <si>
    <t>吴亦 凡 WuYiFan | 杨洋 Yang Yang ❤️</t>
  </si>
  <si>
    <t>Dickids</t>
  </si>
  <si>
    <t>Perceneige, France</t>
  </si>
  <si>
    <t>Under Your Skin</t>
  </si>
  <si>
    <t>Tweetdeck Retweet HQ</t>
  </si>
  <si>
    <t>301 413 514</t>
  </si>
  <si>
    <t>Oakland, CA 510</t>
  </si>
  <si>
    <t>Newark, NJ</t>
  </si>
  <si>
    <t>Paris, France.</t>
  </si>
  <si>
    <t>мир корейцев и котиков</t>
  </si>
  <si>
    <t xml:space="preserve">в объятиях GD </t>
  </si>
  <si>
    <t>milwaltee</t>
  </si>
  <si>
    <t>South Korea</t>
  </si>
  <si>
    <t xml:space="preserve">Cagayan de Oro City </t>
  </si>
  <si>
    <t>Santa Ana, Ca</t>
  </si>
  <si>
    <t>ນະຄອນຫຼວງວຽງຈັນ, ປະເທດລາວ</t>
  </si>
  <si>
    <t>Connecticut, USA</t>
  </si>
  <si>
    <t>Mission, SD</t>
  </si>
  <si>
    <t>Columbus, Oh</t>
  </si>
  <si>
    <t>North Port, Florida</t>
  </si>
  <si>
    <t>Great Falls, MT</t>
  </si>
  <si>
    <t>Ohio, USA</t>
  </si>
  <si>
    <t>Everywhere around you</t>
  </si>
  <si>
    <t>Bretagne</t>
  </si>
  <si>
    <t>quelque part ^^</t>
  </si>
  <si>
    <t xml:space="preserve">South Louisiana </t>
  </si>
  <si>
    <t>Rennes, France</t>
  </si>
  <si>
    <t>Dakar</t>
  </si>
  <si>
    <t>Caracas, Venezuela</t>
  </si>
  <si>
    <t>Bronx, New York-USA</t>
  </si>
  <si>
    <t>LYON, Rhône-Alpes, France</t>
  </si>
  <si>
    <t xml:space="preserve">tu vas tout droit </t>
  </si>
  <si>
    <t>Lahore, Pakistan</t>
  </si>
  <si>
    <t>Everett, WA</t>
  </si>
  <si>
    <t>Mississippi, USA</t>
  </si>
  <si>
    <t>Tunisie</t>
  </si>
  <si>
    <t>Genève, Suisse</t>
  </si>
  <si>
    <t>Switzerland</t>
  </si>
  <si>
    <t>Mary's $80 million mansion</t>
  </si>
  <si>
    <t>Goddard Space Flight Center</t>
  </si>
  <si>
    <t>partout nul part ailleurs</t>
  </si>
  <si>
    <t>Système solaire</t>
  </si>
  <si>
    <t>Suisse [lausanne]</t>
  </si>
  <si>
    <t>Beavercreek, OH</t>
  </si>
  <si>
    <t>Vichy, France</t>
  </si>
  <si>
    <t>50.449029,3.436829</t>
  </si>
  <si>
    <t>Montpellier, Paris, Beijing</t>
  </si>
  <si>
    <t xml:space="preserve">Universe </t>
  </si>
  <si>
    <t xml:space="preserve">HatHive </t>
  </si>
  <si>
    <t>Compiègne/Canteleu</t>
  </si>
  <si>
    <t xml:space="preserve">CONNARD CONNARD CONNARD </t>
  </si>
  <si>
    <t>bremerton</t>
  </si>
  <si>
    <t>Loiret, Centre</t>
  </si>
  <si>
    <t>An Angel Sent From Heaven</t>
  </si>
  <si>
    <t>Washington State</t>
  </si>
  <si>
    <t>Terre, Soleil, Voie Lactée</t>
  </si>
  <si>
    <t>USA, California</t>
  </si>
  <si>
    <t>skandinavia</t>
  </si>
  <si>
    <t>Vinton, Va.</t>
  </si>
  <si>
    <t>Astoria, NY</t>
  </si>
  <si>
    <t>West Virginia</t>
  </si>
  <si>
    <t>Berkeley, CA</t>
  </si>
  <si>
    <t>Charlotte, NC</t>
  </si>
  <si>
    <t>Queen City</t>
  </si>
  <si>
    <t>Fay, NC</t>
  </si>
  <si>
    <t>Cape Town</t>
  </si>
  <si>
    <t>Mégevette, France</t>
  </si>
  <si>
    <t>Ezy-sur-Eure/ Evreux</t>
  </si>
  <si>
    <t>Quor'toth</t>
  </si>
  <si>
    <t xml:space="preserve">Treaty Lands </t>
  </si>
  <si>
    <t>元野良猫</t>
  </si>
  <si>
    <t>Minneapolis, Minnesota</t>
  </si>
  <si>
    <t>Charlotte NC</t>
  </si>
  <si>
    <t>Lincolnshire</t>
  </si>
  <si>
    <t>Peoria, IL</t>
  </si>
  <si>
    <t>Ankara, Türkiye</t>
  </si>
  <si>
    <t>İstanbul-Pendik</t>
  </si>
  <si>
    <t xml:space="preserve">ATL </t>
  </si>
  <si>
    <t xml:space="preserve">Michigan </t>
  </si>
  <si>
    <t>VEGAS BABY!!!</t>
  </si>
  <si>
    <t>Everett,WA</t>
  </si>
  <si>
    <t>Oregon, USA</t>
  </si>
  <si>
    <t>чертоги разума Мориарти</t>
  </si>
  <si>
    <t>Bandung, West Java</t>
  </si>
  <si>
    <t>Brno-Žebětín, Moravia, mostly</t>
  </si>
  <si>
    <t>New Delhi, Delhi IN</t>
  </si>
  <si>
    <t>Mushroom Kingdom</t>
  </si>
  <si>
    <t>Pangkalan Bun. Central Borneo, Indonesia</t>
  </si>
  <si>
    <t>benicia</t>
  </si>
  <si>
    <t>Monterrey N.L</t>
  </si>
  <si>
    <t>Cincinnati Ohio</t>
  </si>
  <si>
    <t>Palermo, Sicily</t>
  </si>
  <si>
    <t>Hà Nội, Việt Nam</t>
  </si>
  <si>
    <t>worcester</t>
  </si>
  <si>
    <t>Midwest</t>
  </si>
  <si>
    <t>PARAdiSE</t>
  </si>
  <si>
    <t>troy al</t>
  </si>
  <si>
    <t>Missouri</t>
  </si>
  <si>
    <t>NYC, London, San Fran</t>
  </si>
  <si>
    <t>Tanger Médina</t>
  </si>
  <si>
    <t xml:space="preserve"> GH ...... East Legon </t>
  </si>
  <si>
    <t>En mi casa</t>
  </si>
  <si>
    <t>Condesa</t>
  </si>
  <si>
    <t>Gun Barrel City, TX</t>
  </si>
  <si>
    <t>Tx</t>
  </si>
  <si>
    <t>The Emerald Dream</t>
  </si>
  <si>
    <t>新宿界隈、あるいは電波のあるどこか、しばらく東京</t>
  </si>
  <si>
    <t>スマートフォン基軸の便利なサービスがあるところ</t>
  </si>
  <si>
    <t>Machester, England</t>
  </si>
  <si>
    <t>usa</t>
  </si>
  <si>
    <t>Beverly Hills, CA</t>
  </si>
  <si>
    <t>nyc</t>
  </si>
  <si>
    <t>West Monroe, Louisiana</t>
  </si>
  <si>
    <t>ottawa</t>
  </si>
  <si>
    <t>Global</t>
  </si>
  <si>
    <t>Kalkaska, Michigan</t>
  </si>
  <si>
    <t xml:space="preserve">Seattle                   </t>
  </si>
  <si>
    <t>Minneapolis / TwinCities / MN</t>
  </si>
  <si>
    <t>Dineh Bikeyah - Navajo Nation</t>
  </si>
  <si>
    <t>The Earth Plane</t>
  </si>
  <si>
    <t>Celaya, Guanajuato.</t>
  </si>
  <si>
    <t>PARIAH (USA) PLANET EARTH F-6</t>
  </si>
  <si>
    <t>In LA LA LAND..COME JOIN ME!!</t>
  </si>
  <si>
    <t>Myrtle Beach Sc</t>
  </si>
  <si>
    <t>Oakland, California</t>
  </si>
  <si>
    <t>chicago, Illinois</t>
  </si>
  <si>
    <t>#팬덤내_사이버불링_아웃 그리고 대깨심!</t>
  </si>
  <si>
    <t>Atl</t>
  </si>
  <si>
    <t>Amarillo, TX</t>
  </si>
  <si>
    <t>Jacarilla, España</t>
  </si>
  <si>
    <t>Family, Friends, Bright, Smile</t>
  </si>
  <si>
    <t>Dalhousie NB</t>
  </si>
  <si>
    <t>Phoenix, AZ, USA</t>
  </si>
  <si>
    <t>Dans son sachet fraîcheur</t>
  </si>
  <si>
    <t>Pittsburgh PA</t>
  </si>
  <si>
    <t>Kenosha, WI</t>
  </si>
  <si>
    <t>New-York</t>
  </si>
  <si>
    <t xml:space="preserve">Agglomération Grenobloise </t>
  </si>
  <si>
    <t>뉴트 가방 속</t>
  </si>
  <si>
    <t>Connecticut</t>
  </si>
  <si>
    <t>경기도 남양주시</t>
  </si>
  <si>
    <t>Deutschland, i.d Nähe von Köln</t>
  </si>
  <si>
    <t>puebla</t>
  </si>
  <si>
    <t xml:space="preserve">Arkansas </t>
  </si>
  <si>
    <t>Québec</t>
  </si>
  <si>
    <t>Minneapolis</t>
  </si>
  <si>
    <t>The top of the worlD</t>
  </si>
  <si>
    <t>we own no content posted</t>
  </si>
  <si>
    <t>Vancouver, British Columbia</t>
  </si>
  <si>
    <t>Lawton, OK</t>
  </si>
  <si>
    <t>new orleans, LA</t>
  </si>
  <si>
    <t>Colorado Springs</t>
  </si>
  <si>
    <t>Nîmes, France</t>
  </si>
  <si>
    <t>Waifu Land</t>
  </si>
  <si>
    <t>#MrLenoir  • #Apple  • #Sonya7r</t>
  </si>
  <si>
    <t>Meuline, Maud, Gaëlle, Angie</t>
  </si>
  <si>
    <t>神奈 相模原市</t>
  </si>
  <si>
    <t>New York, NY, USA</t>
  </si>
  <si>
    <t xml:space="preserve">St Petersburg, Florida </t>
  </si>
  <si>
    <t>☑ Indonesia</t>
  </si>
  <si>
    <t>Loire-Atlantique, Pays de la L</t>
  </si>
  <si>
    <t>Exo planet</t>
  </si>
  <si>
    <t xml:space="preserve">ท่าขอนยาง มหาสารคาม </t>
  </si>
  <si>
    <t>25 rue de la grange aux loups</t>
  </si>
  <si>
    <t>Planet Earth</t>
  </si>
  <si>
    <t>Nîmes, Languedoc-Roussillon</t>
  </si>
  <si>
    <t>Polska</t>
  </si>
  <si>
    <t>Wigan, England, United Kingdom</t>
  </si>
  <si>
    <t>Israel</t>
  </si>
  <si>
    <t>Manado, Indonesia</t>
  </si>
  <si>
    <t>California, USA</t>
  </si>
  <si>
    <t>iPhone: 43.028385,-89.450997</t>
  </si>
  <si>
    <t>Freiburg</t>
  </si>
  <si>
    <t>00.01 AM GALAXY</t>
  </si>
  <si>
    <t>London / Essex</t>
  </si>
  <si>
    <t>Sydney, Australia.</t>
  </si>
  <si>
    <t>∞ НσρєѕαηDяєαмs∞</t>
  </si>
  <si>
    <t>Nevada, MO</t>
  </si>
  <si>
    <t>Fairview, TN</t>
  </si>
  <si>
    <t>Down in the plains</t>
  </si>
  <si>
    <t>Bernalillo, NM</t>
  </si>
  <si>
    <t>Philly, North to be exact!</t>
  </si>
  <si>
    <t>Bapbaby_Thailand@hotmail.com</t>
  </si>
  <si>
    <t>Atlanta, Georgia</t>
  </si>
  <si>
    <t>Liberty</t>
  </si>
  <si>
    <t xml:space="preserve">Asgard </t>
  </si>
  <si>
    <t>US|Australia</t>
  </si>
  <si>
    <t>Lima, Ohio</t>
  </si>
  <si>
    <t>Oshkosh</t>
  </si>
  <si>
    <t xml:space="preserve">Where Real Music Exsists </t>
  </si>
  <si>
    <t>Southern Alabama</t>
  </si>
  <si>
    <t>Mississippi State University</t>
  </si>
  <si>
    <t>#RIPIsabella 12/03/12 BFF's</t>
  </si>
  <si>
    <t xml:space="preserve">no.♡ </t>
  </si>
  <si>
    <t>(was granderivera)</t>
  </si>
  <si>
    <t>Greater New York City Area</t>
  </si>
  <si>
    <t>ksa_Rio</t>
  </si>
  <si>
    <t>Snapchat : gabgabkarnez</t>
  </si>
  <si>
    <t>The Sticks, Oklahoma</t>
  </si>
  <si>
    <t xml:space="preserve">NYC/Chattanooga </t>
  </si>
  <si>
    <t>Florida</t>
  </si>
  <si>
    <t>San Luis Obispo, CA</t>
  </si>
  <si>
    <t>Granada, España</t>
  </si>
  <si>
    <t>San Agustín del Guadalix, Espa</t>
  </si>
  <si>
    <t>City of Angels, Land of Smile</t>
  </si>
  <si>
    <t>ask.fm/puuchan</t>
  </si>
  <si>
    <t>maroc</t>
  </si>
  <si>
    <t>ris orangis</t>
  </si>
  <si>
    <t>NYC - Boston - Chicago - SF</t>
  </si>
  <si>
    <t>Galloway, New Jersey</t>
  </si>
  <si>
    <t>Falling Towards Apotheosis</t>
  </si>
  <si>
    <t>Var, Provence-Alpes-Côte d'Azur</t>
  </si>
  <si>
    <t>Oregon</t>
  </si>
  <si>
    <t>Port Richey, Florida</t>
  </si>
  <si>
    <t>39.927429,116.371277</t>
  </si>
  <si>
    <t>North Carolina</t>
  </si>
  <si>
    <t>South El Monte, CA</t>
  </si>
  <si>
    <t>Cary, NC</t>
  </si>
  <si>
    <t>Victoriaville, Québec</t>
  </si>
  <si>
    <t>sètif . algeria</t>
  </si>
  <si>
    <t>cloud</t>
  </si>
  <si>
    <t>Harrisburg PA</t>
  </si>
  <si>
    <t>Island of Misfit Joys</t>
  </si>
  <si>
    <t>chicago</t>
  </si>
  <si>
    <t>Westgate</t>
  </si>
  <si>
    <t>Cancún, México</t>
  </si>
  <si>
    <t>Pontiac, IL</t>
  </si>
  <si>
    <t>ภรรยาจองกุกและเพื่อนรักของวี ❤</t>
  </si>
  <si>
    <t>จ.ฉะเชิงเทรา, ประเทศไทย</t>
  </si>
  <si>
    <t>↱ DKS, KJD, ZYX, KMS ↲ ʕ·͡ˑ·ཻʔ</t>
  </si>
  <si>
    <t xml:space="preserve">Arlington, VA and Worldwide </t>
  </si>
  <si>
    <t>Estuaire, Gabon</t>
  </si>
  <si>
    <t>Ménétrol</t>
  </si>
  <si>
    <t xml:space="preserve">แถวๆนี้แหละ </t>
  </si>
  <si>
    <t>Pekanbaru Riau Indonesia</t>
  </si>
  <si>
    <t xml:space="preserve">Alek•Boy•19yo•❀ N ❀ </t>
  </si>
  <si>
    <t>김한빈 | 남주혁 | 정윤오</t>
  </si>
  <si>
    <t>FULL/15</t>
  </si>
  <si>
    <t>Cebu City, Philippines</t>
  </si>
  <si>
    <t>Glasgow, Scotland</t>
  </si>
  <si>
    <t>Centre, Cameroon</t>
  </si>
  <si>
    <t xml:space="preserve">Gotham City </t>
  </si>
  <si>
    <t>Wings Of Hope♡</t>
  </si>
  <si>
    <t>♡ 임 현 주 ♡</t>
  </si>
  <si>
    <t>twitter</t>
  </si>
  <si>
    <t>ATX</t>
  </si>
  <si>
    <t>Amiens, France</t>
  </si>
  <si>
    <t>49.300377,1.619829</t>
  </si>
  <si>
    <t>Champagne, France</t>
  </si>
  <si>
    <t>kayseri</t>
  </si>
  <si>
    <t>Oentsjerk</t>
  </si>
  <si>
    <t>Kindergarten•I.L.U.</t>
  </si>
  <si>
    <t xml:space="preserve">Granada/Málaga/España </t>
  </si>
  <si>
    <t>Nantes, France</t>
  </si>
  <si>
    <t>Bordeaux, France</t>
  </si>
  <si>
    <t>Contact : chakeup@outlook.fr</t>
  </si>
  <si>
    <t xml:space="preserve">Saumur, Angers </t>
  </si>
  <si>
    <t>essone, iledefrance, france</t>
  </si>
  <si>
    <t>Neuchâtel, Suisse</t>
  </si>
  <si>
    <t xml:space="preserve">Dans l'uc de ta reus </t>
  </si>
  <si>
    <t>Liverpool, UK</t>
  </si>
  <si>
    <t>H Town</t>
  </si>
  <si>
    <t>Augsburg Germany</t>
  </si>
  <si>
    <t>Bavans, France</t>
  </si>
  <si>
    <t xml:space="preserve">JUNGLA SUITE </t>
  </si>
  <si>
    <t xml:space="preserve">❌Arctic Circle❌ </t>
  </si>
  <si>
    <t>San Diego, California</t>
  </si>
  <si>
    <t>Wonderland</t>
  </si>
  <si>
    <t>Vancouver - BC</t>
  </si>
  <si>
    <t>В объятиях Юнгаря ♡</t>
  </si>
  <si>
    <t>Jakarta Capital Region, Indonesia</t>
  </si>
  <si>
    <t>Manchester, England</t>
  </si>
  <si>
    <t>Toulouse</t>
  </si>
  <si>
    <t>corn paradise</t>
  </si>
  <si>
    <t>Vancouver</t>
  </si>
  <si>
    <t>tlemcen</t>
  </si>
  <si>
    <t>BCN / GRX / airplanes</t>
  </si>
  <si>
    <t xml:space="preserve">Navalcarnero </t>
  </si>
  <si>
    <t>l,j</t>
  </si>
  <si>
    <t>KSA &amp; UAE</t>
  </si>
  <si>
    <t>GLhood</t>
  </si>
  <si>
    <t>South West, England</t>
  </si>
  <si>
    <t>Juventino Rosas GUANAJUATO</t>
  </si>
  <si>
    <t>Broward</t>
  </si>
  <si>
    <t>한국,서울</t>
  </si>
  <si>
    <t>Ниже дна</t>
  </si>
  <si>
    <t>Иркутск, Россия</t>
  </si>
  <si>
    <t>Lisboa, Portugal</t>
  </si>
  <si>
    <t>Szczecin</t>
  </si>
  <si>
    <t>Szczecin, Karłowicza 28</t>
  </si>
  <si>
    <t>Luxembourg</t>
  </si>
  <si>
    <t>Manche, France</t>
  </si>
  <si>
    <t>Burlington, VT</t>
  </si>
  <si>
    <t>Sacramento , CA</t>
  </si>
  <si>
    <t>bellflower</t>
  </si>
  <si>
    <t xml:space="preserve">Los Angeles/Long Beach, CA </t>
  </si>
  <si>
    <t>Corpus Christi, TX</t>
  </si>
  <si>
    <t>Guadalajara, Jalisco</t>
  </si>
  <si>
    <t>Cashville,LasGidi</t>
  </si>
  <si>
    <t>http://knowledgeworld3.blogspo</t>
  </si>
  <si>
    <t xml:space="preserve">NJ to PA to MA </t>
  </si>
  <si>
    <t>Olive Hill</t>
  </si>
  <si>
    <t>Genève</t>
  </si>
  <si>
    <t>Fashion Blogger - Youtuber</t>
  </si>
  <si>
    <t>Chiryu</t>
  </si>
  <si>
    <t>Loin</t>
  </si>
  <si>
    <t>Evry, Ile-de-France</t>
  </si>
  <si>
    <t>My world</t>
  </si>
  <si>
    <t xml:space="preserve">Antarctique, Dans ma chambre </t>
  </si>
  <si>
    <t>Nid</t>
  </si>
  <si>
    <t>Panazol, Abidjan, Séoul</t>
  </si>
  <si>
    <t>Orléans, France</t>
  </si>
  <si>
    <t>48.548134,-4.671347</t>
  </si>
  <si>
    <t>Tennessee</t>
  </si>
  <si>
    <t>Hampton Tennessee</t>
  </si>
  <si>
    <t>Bourgogne, France</t>
  </si>
  <si>
    <t>there.</t>
  </si>
  <si>
    <t>El Dorado</t>
  </si>
  <si>
    <t>Enfield, CT</t>
  </si>
  <si>
    <t>Tomorrowland</t>
  </si>
  <si>
    <t>Norway</t>
  </si>
  <si>
    <t>England, United Kingdom</t>
  </si>
  <si>
    <t>SMARA</t>
  </si>
  <si>
    <t>Montréal</t>
  </si>
  <si>
    <t>Kekistan</t>
  </si>
  <si>
    <t>Paname</t>
  </si>
  <si>
    <t>Karakura</t>
  </si>
  <si>
    <t>Devoto, Córdoba - Argentina</t>
  </si>
  <si>
    <t>Région Parisienne</t>
  </si>
  <si>
    <t>Hapton</t>
  </si>
  <si>
    <t>Planeta Tierra</t>
  </si>
  <si>
    <t>Dubai, sometimes.</t>
  </si>
  <si>
    <t>e)(o , nct</t>
  </si>
  <si>
    <t>Tangerang</t>
  </si>
  <si>
    <t>ÜT: -2.176079,-79.802291</t>
  </si>
  <si>
    <t>الجبيلة</t>
  </si>
  <si>
    <t>Bangkok, Thailand</t>
  </si>
  <si>
    <t>Bellville,Ohio</t>
  </si>
  <si>
    <t>Ecatepec de Morelos</t>
  </si>
  <si>
    <t xml:space="preserve">5 stars, 1 cresent </t>
  </si>
  <si>
    <t>WorldWide</t>
  </si>
  <si>
    <t>Gotham City</t>
  </si>
  <si>
    <t>A Damn Yankee in the South</t>
  </si>
  <si>
    <t>TheDigitalWorld</t>
  </si>
  <si>
    <t>Barrio of Abs</t>
  </si>
  <si>
    <t>manila</t>
  </si>
  <si>
    <t>青梅 or アジアのどこか</t>
  </si>
  <si>
    <t>Avignon, France</t>
  </si>
  <si>
    <t>Maldives</t>
  </si>
  <si>
    <t>Tlajomulco de Zúñiga, Jalisco</t>
  </si>
  <si>
    <t>Your (default) browser</t>
  </si>
  <si>
    <t>ONly UPdates, news.™</t>
  </si>
  <si>
    <t>Roseburg, Oregon</t>
  </si>
  <si>
    <t>Bengaluru, India</t>
  </si>
  <si>
    <t>Kasese, Uganda</t>
  </si>
  <si>
    <t>Kanagawa, JAPAN</t>
  </si>
  <si>
    <t>Portland Oregon (&amp; airports)</t>
  </si>
  <si>
    <t>Lyon, FR</t>
  </si>
  <si>
    <t>Quimper, France</t>
  </si>
  <si>
    <t>Cancún, Mexico</t>
  </si>
  <si>
    <t>Dijon, France</t>
  </si>
  <si>
    <t>5sos. 18516❤</t>
  </si>
  <si>
    <t>United Kingdom (UK)</t>
  </si>
  <si>
    <t>threeguystech@gmail.com</t>
  </si>
  <si>
    <t>Detroit, MI</t>
  </si>
  <si>
    <t>Languedoc-Roussillon, France</t>
  </si>
  <si>
    <t>New Zealand, Auckland</t>
  </si>
  <si>
    <t>Badajoz, España</t>
  </si>
  <si>
    <t>Burnaby, BC</t>
  </si>
  <si>
    <t>Vancouver, BC</t>
  </si>
  <si>
    <t>OKINAWA</t>
  </si>
  <si>
    <t>Jurbise, Belgique</t>
  </si>
  <si>
    <t>찬백</t>
  </si>
  <si>
    <t xml:space="preserve">California </t>
  </si>
  <si>
    <t>Donalds</t>
  </si>
  <si>
    <t>Maitland, FL</t>
  </si>
  <si>
    <t>Live on the MARS.</t>
  </si>
  <si>
    <t>Киев, Украина</t>
  </si>
  <si>
    <t>Далеко от Оппы</t>
  </si>
  <si>
    <t>Paris XIII, France</t>
  </si>
  <si>
    <t>Planète Namek</t>
  </si>
  <si>
    <t>Hyogo-ken, Japan</t>
  </si>
  <si>
    <t>الجزائر</t>
  </si>
  <si>
    <t xml:space="preserve">Seattle </t>
  </si>
  <si>
    <t xml:space="preserve">Phaleina </t>
  </si>
  <si>
    <t>Ile-de-France</t>
  </si>
  <si>
    <t>Retour aux Pyramides</t>
  </si>
  <si>
    <t>Athens, Ga</t>
  </si>
  <si>
    <t>30.06.11</t>
  </si>
  <si>
    <t>23 كان ولازال.....</t>
  </si>
  <si>
    <t>موقع الشاليهات الزلفي</t>
  </si>
  <si>
    <t>الرياض, المملكة العربية السعودية</t>
  </si>
  <si>
    <t>Riaydh/Zulfi /K.S.A</t>
  </si>
  <si>
    <t>الزلفي, المملكة العربية السعودية</t>
  </si>
  <si>
    <t>الزلفي, الرياض</t>
  </si>
  <si>
    <t xml:space="preserve">الرياض/ اليمن </t>
  </si>
  <si>
    <t>جدة, المملكة العربية السعودية</t>
  </si>
  <si>
    <t>Macon,Ga</t>
  </si>
  <si>
    <t>최승현/Song Victoria:/htgawm</t>
  </si>
  <si>
    <t>Zapytaj o fback x</t>
  </si>
  <si>
    <t>Malaysia</t>
  </si>
  <si>
    <t>この時代でこう息吸って預かった１つ命を</t>
  </si>
  <si>
    <t>☆ Occshow ☆ Worldwide</t>
  </si>
  <si>
    <t>Mons, Belgique</t>
  </si>
  <si>
    <t>Melanie Fiona➡Rihanna➡Beyonce</t>
  </si>
  <si>
    <t>Kingston upon Thames, London</t>
  </si>
  <si>
    <t>つくば</t>
  </si>
  <si>
    <t>Percher Dans La Montagne</t>
  </si>
  <si>
    <t>CHEZ TA MERE</t>
  </si>
  <si>
    <t>Seine-Maritime, Haute-Normandi</t>
  </si>
  <si>
    <t>The West Wing of the White Hou</t>
  </si>
  <si>
    <t>Bacolod City, Western Visayas</t>
  </si>
  <si>
    <t>Melbourne, Australia</t>
  </si>
  <si>
    <t>DKI Jakarta</t>
  </si>
  <si>
    <t>Eva's chou ❤</t>
  </si>
  <si>
    <t>Algérie</t>
  </si>
  <si>
    <t>Île de La Reunion (974)</t>
  </si>
  <si>
    <t>대한민국 대구</t>
  </si>
  <si>
    <t>Yemen</t>
  </si>
  <si>
    <t>love-hate relationship with DO</t>
  </si>
  <si>
    <t>幻想郷 妖怪の山のどこか。たまに大須・名古屋や尾張旭市に出没</t>
  </si>
  <si>
    <t>Bois-le-Roi, France</t>
  </si>
  <si>
    <t>Dschang, Cameroun</t>
  </si>
  <si>
    <t>FL : LA : NYC</t>
  </si>
  <si>
    <t>Planted Earth</t>
  </si>
  <si>
    <t>Teoloyucan, estado de Mexico</t>
  </si>
  <si>
    <t>GFriendSQ; AKingdom; KaumElite</t>
  </si>
  <si>
    <t>❤️ = ᴘɴɢɪғ</t>
  </si>
  <si>
    <t>딸기처럼 귀여운 유주야 니가 좋아 '0'</t>
  </si>
  <si>
    <t>참 고마워 내게 와줘서</t>
  </si>
  <si>
    <t>상큼하다</t>
  </si>
  <si>
    <t>From Asteroid B-530</t>
  </si>
  <si>
    <t>Dans le Sud</t>
  </si>
  <si>
    <t xml:space="preserve">大阪府 大阪市 </t>
  </si>
  <si>
    <t>フォロバは絡みで</t>
  </si>
  <si>
    <t>In the TECHY world</t>
  </si>
  <si>
    <t>São José do Rio Preto</t>
  </si>
  <si>
    <t>sarah</t>
  </si>
  <si>
    <t>Clermont-Ferrand, Auvergne</t>
  </si>
  <si>
    <t xml:space="preserve">since 09/01/16 </t>
  </si>
  <si>
    <t>HAITI - Port-Au-Prince</t>
  </si>
  <si>
    <t>Besançon, France</t>
  </si>
  <si>
    <t>Martinique</t>
  </si>
  <si>
    <t>casablanca</t>
  </si>
  <si>
    <t>AYITI FUTUR</t>
  </si>
  <si>
    <t>Vannes, France</t>
  </si>
  <si>
    <t>Cotonou</t>
  </si>
  <si>
    <t>Rio de Janeiro, Brazil</t>
  </si>
  <si>
    <t>Portland, OR, and New York, NY</t>
  </si>
  <si>
    <t>UK/Ireland/Europe/Worldwide!</t>
  </si>
  <si>
    <t>INSTAGRAM: thegabbieshow</t>
  </si>
  <si>
    <t>Arpajon, France</t>
  </si>
  <si>
    <t>Bouche-du-rhones (france)</t>
  </si>
  <si>
    <t>Grand Casablanca</t>
  </si>
  <si>
    <t>World Wide Web</t>
  </si>
  <si>
    <t>Louisiana</t>
  </si>
  <si>
    <t>San Myshuno</t>
  </si>
  <si>
    <t>TS1sims</t>
  </si>
  <si>
    <t>Ath, Belgique</t>
  </si>
  <si>
    <t>Califórnia, USA</t>
  </si>
  <si>
    <t>kLP-3Wz-Ru8-T2v</t>
  </si>
  <si>
    <t>Strasbourg - 🇫🇷 - 🌍</t>
  </si>
  <si>
    <t>Aulnay-s/s-Bois</t>
  </si>
  <si>
    <t xml:space="preserve">Tunja </t>
  </si>
  <si>
    <t>ตรอกแห่งความลับของอาเกรฟส์</t>
  </si>
  <si>
    <t>東京都大田区大森北1-29-15大森佐藤ビル1Ｆ</t>
  </si>
  <si>
    <t>Pune, Maharashtra</t>
  </si>
  <si>
    <t>ณ ดวงดาวอันไกลโพ้น</t>
  </si>
  <si>
    <t>สวัสดีจ้า</t>
  </si>
  <si>
    <t>Deux-Montagnes, Québec</t>
  </si>
  <si>
    <t>Gaillac</t>
  </si>
  <si>
    <t>Paris - France</t>
  </si>
  <si>
    <t>Sorocaba, SP - Brasil</t>
  </si>
  <si>
    <t>Global citizen based in Mexico</t>
  </si>
  <si>
    <t>東京都港区南麻布</t>
  </si>
  <si>
    <t>東京・紀尾井町</t>
  </si>
  <si>
    <t>【今年の目標】九州、北海道GORUCK</t>
  </si>
  <si>
    <t xml:space="preserve"> ❤️ โลกของโอเซและคิมจุน ❤️</t>
  </si>
  <si>
    <t>down in the førest</t>
  </si>
  <si>
    <t>Laval, Québec</t>
  </si>
  <si>
    <t xml:space="preserve">WORLDWIDE </t>
  </si>
  <si>
    <t>instagram - jinjjarevil</t>
  </si>
  <si>
    <t>おデコごっつんしたいです。増田くん。</t>
  </si>
  <si>
    <t>Milano, Lombardia</t>
  </si>
  <si>
    <t>Milano</t>
  </si>
  <si>
    <t>la Réunion</t>
  </si>
  <si>
    <t>Canada, Fuck off pedo</t>
  </si>
  <si>
    <t xml:space="preserve">اللهم احفظ بلادي من كل شر </t>
  </si>
  <si>
    <t xml:space="preserve">Venezuela </t>
  </si>
  <si>
    <t>千葉県浦安市入船1-4-1ショッパーズプラザ1F</t>
  </si>
  <si>
    <t>Tanzania</t>
  </si>
  <si>
    <t>왕의 길</t>
  </si>
  <si>
    <t>서울</t>
  </si>
  <si>
    <t>日本 東京</t>
  </si>
  <si>
    <t>Czechia</t>
  </si>
  <si>
    <t>Newport Beach, CA</t>
  </si>
  <si>
    <t>Kenya.</t>
  </si>
  <si>
    <t>Colorado / Michigan - USA</t>
  </si>
  <si>
    <t>Hell-sinki, Finland</t>
  </si>
  <si>
    <t>Espoo, Suomi</t>
  </si>
  <si>
    <t>Dublin, Irlande</t>
  </si>
  <si>
    <t>Arizona, USA</t>
  </si>
  <si>
    <t>Toronto, Canada</t>
  </si>
  <si>
    <t>Paradise</t>
  </si>
  <si>
    <t>Uganda</t>
  </si>
  <si>
    <t>Northern Europe</t>
  </si>
  <si>
    <t>Kalimantan Tengah, Indonesia</t>
  </si>
  <si>
    <t>Versailles, France</t>
  </si>
  <si>
    <t>RPS MINV JM TOP +α</t>
  </si>
  <si>
    <t xml:space="preserve"> Seoul,Republic of Korea </t>
  </si>
  <si>
    <t>В Сеуле с Макнэ</t>
  </si>
  <si>
    <t xml:space="preserve">Дно и глубже </t>
  </si>
  <si>
    <t>Сердце Хосока</t>
  </si>
  <si>
    <t xml:space="preserve">Марс </t>
  </si>
  <si>
    <t>жопа мира</t>
  </si>
  <si>
    <t>~во снах в Сеуле~</t>
  </si>
  <si>
    <t>Riyadh, KSA</t>
  </si>
  <si>
    <t>United States of Réels Bails</t>
  </si>
  <si>
    <t>Arras, France</t>
  </si>
  <si>
    <t xml:space="preserve">وين ما كنت </t>
  </si>
  <si>
    <t>puyoo</t>
  </si>
  <si>
    <t>The Imperial Palace</t>
  </si>
  <si>
    <t>Cupertino</t>
  </si>
  <si>
    <t>World Wide</t>
  </si>
  <si>
    <t>Łódzkie, Polska</t>
  </si>
  <si>
    <t>221B Baker street London</t>
  </si>
  <si>
    <t>•Russia•</t>
  </si>
  <si>
    <t>Feminist from HELL</t>
  </si>
  <si>
    <t>в географическом центре Европы</t>
  </si>
  <si>
    <t>Western NY</t>
  </si>
  <si>
    <t>멘션 스루 고의X.급한건 디엠</t>
  </si>
  <si>
    <t>,Països Catalans.</t>
  </si>
  <si>
    <t>Austin, Texas</t>
  </si>
  <si>
    <t>兵庫（ゆかり王国）</t>
  </si>
  <si>
    <t>岐阜</t>
  </si>
  <si>
    <t>Noisiel, Ile-de-France FR</t>
  </si>
  <si>
    <t>في قلب من أحبني #أمي</t>
  </si>
  <si>
    <t>Africa</t>
  </si>
  <si>
    <t>48.876441,2.318707</t>
  </si>
  <si>
    <t>Report problems to:</t>
  </si>
  <si>
    <t>Taguig City, National Capital Region</t>
  </si>
  <si>
    <t xml:space="preserve">London (UK) Taiwan (TW) </t>
  </si>
  <si>
    <t>حيث اكون</t>
  </si>
  <si>
    <t>Finland</t>
  </si>
  <si>
    <t>الدلم</t>
  </si>
  <si>
    <t>سلطنة عمان</t>
  </si>
  <si>
    <t>بقيق, المملكة العربية السعودية</t>
  </si>
  <si>
    <t>الرياض</t>
  </si>
  <si>
    <t>الامارات العربية المتحدة</t>
  </si>
  <si>
    <t>الطائف</t>
  </si>
  <si>
    <t>Makkah Al Mukarrama, Kingdom of Saudi Arabia</t>
  </si>
  <si>
    <t>جدة</t>
  </si>
  <si>
    <t>قطر</t>
  </si>
  <si>
    <t>ابها, المملكة العربية السعودية</t>
  </si>
  <si>
    <t>الظهران, المملكة العربية السعودية</t>
  </si>
  <si>
    <t>مكة المكرمة, المملكة العربية السعودية</t>
  </si>
  <si>
    <t>دولة الكويت</t>
  </si>
  <si>
    <t>نادي النصر</t>
  </si>
  <si>
    <t>العيينة, المملكة العربية السعودية</t>
  </si>
  <si>
    <t>الامارات</t>
  </si>
  <si>
    <t>القصيم</t>
  </si>
  <si>
    <t>الجبيل</t>
  </si>
  <si>
    <t>Kuu</t>
  </si>
  <si>
    <t xml:space="preserve">ارض الله الواسعه </t>
  </si>
  <si>
    <t>엑소 l 찬열백현 1127O5O6</t>
  </si>
  <si>
    <t>お酒を抱いて眠る</t>
  </si>
  <si>
    <t>Sainte-Bazeille, Aquitaine</t>
  </si>
  <si>
    <t xml:space="preserve">Florida </t>
  </si>
  <si>
    <t>Perth, Western Australia</t>
  </si>
  <si>
    <t>Senlis, Picardie</t>
  </si>
  <si>
    <t>W'</t>
  </si>
  <si>
    <t>東京</t>
  </si>
  <si>
    <t>I BELIEVE IN ME</t>
  </si>
  <si>
    <t>WARNERMUSICJAPAN</t>
  </si>
  <si>
    <t>nsfw⚠️DO NOT USE/REPOST⚠️</t>
  </si>
  <si>
    <t>América y España</t>
  </si>
  <si>
    <t>https://t.co/PIlgAb6kIK</t>
  </si>
  <si>
    <t>https://t.co/PzWxcP5iNi</t>
  </si>
  <si>
    <t>https://t.co/zpbzrG2lMt</t>
  </si>
  <si>
    <t>http://t.co/CzGCPHUiJx</t>
  </si>
  <si>
    <t>https://t.co/3rdCwpTEQX</t>
  </si>
  <si>
    <t>https://t.co/uOs6dYGoHr</t>
  </si>
  <si>
    <t>http://t.co/2o0h5B4zP6</t>
  </si>
  <si>
    <t>https://t.co/9cQQcHB5Bz</t>
  </si>
  <si>
    <t>https://t.co/gX5Bby7E5B</t>
  </si>
  <si>
    <t>https://t.co/Ot8QpiKgCt</t>
  </si>
  <si>
    <t>https://t.co/mGapGmWAzM</t>
  </si>
  <si>
    <t>https://t.co/mWoFRrIdKs</t>
  </si>
  <si>
    <t>https://t.co/t9dchP3bYb</t>
  </si>
  <si>
    <t>https://t.co/Vn6a4qfVFb</t>
  </si>
  <si>
    <t>http://t.co/iOa7eofoOT</t>
  </si>
  <si>
    <t>https://t.co/s5o1cNqxsg</t>
  </si>
  <si>
    <t>http://t.co/sBSy4jxXhE</t>
  </si>
  <si>
    <t>http://t.co/R4vnF1YVyS</t>
  </si>
  <si>
    <t>http://t.co/jnaQjpaDgB</t>
  </si>
  <si>
    <t>http://t.co/iAmnCabEjz</t>
  </si>
  <si>
    <t>https://t.co/nFTjfIvG43</t>
  </si>
  <si>
    <t>https://t.co/78niyflKM2</t>
  </si>
  <si>
    <t>https://t.co/iAmnCabEjz</t>
  </si>
  <si>
    <t>https://t.co/Naek5tTbI7</t>
  </si>
  <si>
    <t>https://t.co/igqFY7Ejy3</t>
  </si>
  <si>
    <t>https://t.co/2v3nJKH3BM</t>
  </si>
  <si>
    <t>https://t.co/M8GqjPJ1f9</t>
  </si>
  <si>
    <t>https://t.co/PPglnnSyDU</t>
  </si>
  <si>
    <t>https://t.co/eLrQXVM342</t>
  </si>
  <si>
    <t>https://t.co/OkL2XAalrs</t>
  </si>
  <si>
    <t>https://t.co/zGcF5QxPBI</t>
  </si>
  <si>
    <t>http://t.co/E9IzGh5v9j</t>
  </si>
  <si>
    <t>https://t.co/OdnURozy6l</t>
  </si>
  <si>
    <t>https://t.co/YO0JIDeqKE</t>
  </si>
  <si>
    <t>http://t.co/wkDUnawJuo</t>
  </si>
  <si>
    <t>http://t.co/qjPSFapc9Y</t>
  </si>
  <si>
    <t>https://t.co/UqJqiVe1pU</t>
  </si>
  <si>
    <t>https://t.co/7vfJZwqNsE</t>
  </si>
  <si>
    <t>http://t.co/mDIwfvYJg9</t>
  </si>
  <si>
    <t>https://t.co/wVxGsDiuAG</t>
  </si>
  <si>
    <t>https://t.co/DNHm2r0k38</t>
  </si>
  <si>
    <t>https://t.co/1otXzk8SjT</t>
  </si>
  <si>
    <t>https://t.co/dtz7nNWuZf</t>
  </si>
  <si>
    <t>https://t.co/LPmK5Zr0tK</t>
  </si>
  <si>
    <t>http://t.co/fMTEwZndMv</t>
  </si>
  <si>
    <t>http://t.co/IiqW7Q5qb7</t>
  </si>
  <si>
    <t>https://t.co/OQ7p15vvcB</t>
  </si>
  <si>
    <t>https://t.co/5hpF5rX9Yc</t>
  </si>
  <si>
    <t>https://t.co/5FpkpLPpJ6</t>
  </si>
  <si>
    <t>https://t.co/n276Locp0I</t>
  </si>
  <si>
    <t>http://t.co/yyTqsiN9eU</t>
  </si>
  <si>
    <t>https://t.co/bOsPhfhBL2</t>
  </si>
  <si>
    <t>http://t.co/6zxOGcMmib</t>
  </si>
  <si>
    <t>https://t.co/S5mLrVL5WW</t>
  </si>
  <si>
    <t>https://t.co/AjNWlcF6sI</t>
  </si>
  <si>
    <t>https://t.co/FrcDBzvzXG</t>
  </si>
  <si>
    <t>https://t.co/IbSPhN6YTj</t>
  </si>
  <si>
    <t>http://t.co/FxE7NyTSSn</t>
  </si>
  <si>
    <t>https://t.co/DdPPU2ZhXw</t>
  </si>
  <si>
    <t>https://t.co/UphYSdcdiR</t>
  </si>
  <si>
    <t>http://t.co/rXA0B2Mv29</t>
  </si>
  <si>
    <t>https://t.co/C2QCS5UCPn</t>
  </si>
  <si>
    <t>http://t.co/IJ4XJRT6Cc</t>
  </si>
  <si>
    <t>http://t.co/vEKYa4pDGA</t>
  </si>
  <si>
    <t>http://t.co/RoKJxFSKT5</t>
  </si>
  <si>
    <t>https://t.co/AHHi67N9hk</t>
  </si>
  <si>
    <t>http://t.co/7TfHCN3Jh1</t>
  </si>
  <si>
    <t>https://t.co/1wNqwlrCIQ</t>
  </si>
  <si>
    <t>https://t.co/C2aPSNHHr3</t>
  </si>
  <si>
    <t>http://t.co/lBvy8yyjP5</t>
  </si>
  <si>
    <t>http://t.co/uMBFVOQtB0</t>
  </si>
  <si>
    <t>https://t.co/aHNOM1134N</t>
  </si>
  <si>
    <t>https://t.co/x7JhtnmknY</t>
  </si>
  <si>
    <t>https://t.co/ER0mmF2P53</t>
  </si>
  <si>
    <t>https://t.co/R5VyZuykAt</t>
  </si>
  <si>
    <t>https://t.co/RWcPWgoteK</t>
  </si>
  <si>
    <t>https://t.co/Gv0laZdEYV</t>
  </si>
  <si>
    <t>https://t.co/T1AgjwDu5n</t>
  </si>
  <si>
    <t>http://t.co/PVvNJ7POXA</t>
  </si>
  <si>
    <t>http://t.co/0W16gXIUEE</t>
  </si>
  <si>
    <t>https://t.co/i5xOolPzVG</t>
  </si>
  <si>
    <t>http://t.co/1ycueCJApr</t>
  </si>
  <si>
    <t>https://t.co/pXlp4ZaUth</t>
  </si>
  <si>
    <t>http://t.co/W2SFxIXkC4</t>
  </si>
  <si>
    <t>http://t.co/1nXO6KNMLX</t>
  </si>
  <si>
    <t>https://t.co/tpxTPCb9E6</t>
  </si>
  <si>
    <t>https://t.co/WMxwVQLlmW</t>
  </si>
  <si>
    <t>http://t.co/Fp1fi3LC2G</t>
  </si>
  <si>
    <t>https://t.co/SGGVGtM5yO</t>
  </si>
  <si>
    <t>https://t.co/ISAPVgZ1uT</t>
  </si>
  <si>
    <t>https://t.co/UmASQ2zSFn</t>
  </si>
  <si>
    <t>https://t.co/IxGlrJLkVM</t>
  </si>
  <si>
    <t>https://t.co/bA4NRBPmOd</t>
  </si>
  <si>
    <t>http://t.co/M7QsTRrlGo</t>
  </si>
  <si>
    <t>https://t.co/Y0moQ70Crg</t>
  </si>
  <si>
    <t>https://t.co/cZxeZbujud</t>
  </si>
  <si>
    <t>https://t.co/ZjSTep1hY5</t>
  </si>
  <si>
    <t>http://t.co/En6AigB19U</t>
  </si>
  <si>
    <t>https://t.co/H56U5wlGvM</t>
  </si>
  <si>
    <t>https://t.co/oMBGHrbyK2</t>
  </si>
  <si>
    <t>https://t.co/9CZgg3OkQ1</t>
  </si>
  <si>
    <t>https://t.co/GlcSykNDro</t>
  </si>
  <si>
    <t>https://t.co/J6wQs7Sdnb</t>
  </si>
  <si>
    <t>https://t.co/Gxhd40fzc4</t>
  </si>
  <si>
    <t>https://t.co/lCoVPWsbpz</t>
  </si>
  <si>
    <t>http://t.co/bWkkbSROfl</t>
  </si>
  <si>
    <t>https://t.co/ehQJU4B6Te</t>
  </si>
  <si>
    <t>https://t.co/4vJl9OVf8Y</t>
  </si>
  <si>
    <t>http://t.co/1MaOyfZ5CC</t>
  </si>
  <si>
    <t>https://t.co/yPbKgpv7qH</t>
  </si>
  <si>
    <t>http://t.co/lCI9tTAu80</t>
  </si>
  <si>
    <t>https://t.co/4cTIsmhuus</t>
  </si>
  <si>
    <t>http://t.co/Z6gohANYoI</t>
  </si>
  <si>
    <t>https://t.co/QVJkAKLpG6</t>
  </si>
  <si>
    <t>https://t.co/cGztvgFc5B</t>
  </si>
  <si>
    <t>https://t.co/myK3iphMif</t>
  </si>
  <si>
    <t>https://t.co/WHyYwEyaW8</t>
  </si>
  <si>
    <t>https://t.co/XCdAqCReQ2</t>
  </si>
  <si>
    <t>http://t.co/Zor0GOL5X8</t>
  </si>
  <si>
    <t>https://t.co/ciU0sGQyqZ</t>
  </si>
  <si>
    <t>http://t.co/4EDmGm7Qhs</t>
  </si>
  <si>
    <t>https://t.co/tVSrqnYjrs</t>
  </si>
  <si>
    <t>http://t.co/U3YEn6IxuP</t>
  </si>
  <si>
    <t>https://t.co/9aBU76w2Lq</t>
  </si>
  <si>
    <t>https://t.co/RTUe1W6BDv</t>
  </si>
  <si>
    <t>https://t.co/JwOXhTs9oA</t>
  </si>
  <si>
    <t>https://t.co/5TD0IeiZyq</t>
  </si>
  <si>
    <t>https://t.co/Pkl9X3IVGR</t>
  </si>
  <si>
    <t>https://t.co/UOASJfrGXq</t>
  </si>
  <si>
    <t>http://t.co/S9TCzMzF7I</t>
  </si>
  <si>
    <t>http://t.co/JnxyXLb30a</t>
  </si>
  <si>
    <t>https://t.co/4il2uG8rLh</t>
  </si>
  <si>
    <t>http://StanRB.com</t>
  </si>
  <si>
    <t>http://t.co/muRZbDriBn</t>
  </si>
  <si>
    <t>https://t.co/9uK2i71SOB</t>
  </si>
  <si>
    <t>http://t.co/3HxaoDbfb5</t>
  </si>
  <si>
    <t>http://t.co/d4cvPa33kJ</t>
  </si>
  <si>
    <t>https://t.co/fO1vV2iRei</t>
  </si>
  <si>
    <t>https://t.co/DpFKZadKop</t>
  </si>
  <si>
    <t>https://t.co/YVRLUqrifd</t>
  </si>
  <si>
    <t>https://t.co/0bsKzlCpLb</t>
  </si>
  <si>
    <t>https://t.co/OV2G1mX5pK</t>
  </si>
  <si>
    <t>http://t.co/rMFls7Fo1v</t>
  </si>
  <si>
    <t>http://t.co/OAanaMh5c2</t>
  </si>
  <si>
    <t>https://t.co/hehg6WKRxY</t>
  </si>
  <si>
    <t>http://t.co/AmLyj3OEZV</t>
  </si>
  <si>
    <t>https://t.co/KyVtdJPSQC</t>
  </si>
  <si>
    <t>https://t.co/IvD5ikFz7t</t>
  </si>
  <si>
    <t>https://t.co/M8tlb7GCbW</t>
  </si>
  <si>
    <t>https://t.co/gFxSBpeVp8</t>
  </si>
  <si>
    <t>http://t.co/wXgeoHJMny</t>
  </si>
  <si>
    <t>https://t.co/oQuljSa2Rn</t>
  </si>
  <si>
    <t>http://t.co/R2QAJeiXxm</t>
  </si>
  <si>
    <t>https://t.co/M8ec3JQ54d</t>
  </si>
  <si>
    <t>https://t.co/3ciShU1XVo</t>
  </si>
  <si>
    <t>https://t.co/aw7yG8XzU6</t>
  </si>
  <si>
    <t>http://t.co/0LFPOF8fVx</t>
  </si>
  <si>
    <t>https://t.co/F6AtNOgMdS</t>
  </si>
  <si>
    <t>https://t.co/AJEncV4WCS</t>
  </si>
  <si>
    <t>http://t.co/WkIBE464nQ</t>
  </si>
  <si>
    <t>http://t.co/JngiEdr8iI</t>
  </si>
  <si>
    <t>http://t.co/X9hCfUMrV4</t>
  </si>
  <si>
    <t>http://t.co/Up0u5juP6i</t>
  </si>
  <si>
    <t>https://t.co/ebaw3elUrq</t>
  </si>
  <si>
    <t>https://t.co/yHALYeFevu</t>
  </si>
  <si>
    <t>https://t.co/tpEYanpIo1</t>
  </si>
  <si>
    <t>https://t.co/xqOoL6pCNG</t>
  </si>
  <si>
    <t>http://t.co/8WRXhk5hG3</t>
  </si>
  <si>
    <t>http://t.co/ccimNy39ky</t>
  </si>
  <si>
    <t>https://t.co/M11pGIDtmR</t>
  </si>
  <si>
    <t>https://t.co/YqeWhIj2xu</t>
  </si>
  <si>
    <t>http://t.co/4cuDxCtuEP</t>
  </si>
  <si>
    <t>http://t.co/KYq4zgXg2N</t>
  </si>
  <si>
    <t>http://t.co/R3jp37NFJH</t>
  </si>
  <si>
    <t>https://t.co/Iy3YMqoEjg</t>
  </si>
  <si>
    <t>https://t.co/skAACwxd33</t>
  </si>
  <si>
    <t>https://t.co/3HWoAORLDB</t>
  </si>
  <si>
    <t>https://t.co/s2FKxIeo8t</t>
  </si>
  <si>
    <t>http://t.co/V8vtBRLcMI</t>
  </si>
  <si>
    <t>https://t.co/3wYYtHHqM9</t>
  </si>
  <si>
    <t>https://t.co/5Kjs1QSv7A</t>
  </si>
  <si>
    <t>https://t.co/jo5kSxhdB6</t>
  </si>
  <si>
    <t>http://t.co/Lk4CE4RiZn</t>
  </si>
  <si>
    <t>https://t.co/r4EYf0GNZZ</t>
  </si>
  <si>
    <t>https://t.co/5AAOynasM7</t>
  </si>
  <si>
    <t>https://t.co/cN28I4BT5X</t>
  </si>
  <si>
    <t>https://t.co/SJpF7fVmsW</t>
  </si>
  <si>
    <t>https://t.co/PIE7eAzvrO</t>
  </si>
  <si>
    <t>https://t.co/1ROtZnvfXy</t>
  </si>
  <si>
    <t>http://t.co/xmFY7LCNZg</t>
  </si>
  <si>
    <t>https://t.co/HjI2Z2nYt4</t>
  </si>
  <si>
    <t>https://t.co/gtG6fDW55R</t>
  </si>
  <si>
    <t>https://t.co/7ikybTzbC1</t>
  </si>
  <si>
    <t>http://t.co/UEuAioz99K</t>
  </si>
  <si>
    <t>https://t.co/v4MqWF2Mr9</t>
  </si>
  <si>
    <t>https://t.co/oOBkZ1EQMA</t>
  </si>
  <si>
    <t>http://t.co/7QLOur4OsA</t>
  </si>
  <si>
    <t>https://t.co/jcJulpbN6g</t>
  </si>
  <si>
    <t>https://t.co/s7uk0QX9zo</t>
  </si>
  <si>
    <t>https://t.co/D9c3APdNMe</t>
  </si>
  <si>
    <t>https://t.co/2dF5tXcPcQ</t>
  </si>
  <si>
    <t>https://t.co/NJObLBZofn</t>
  </si>
  <si>
    <t>https://t.co/ZmlsMoAyYo</t>
  </si>
  <si>
    <t>https://t.co/el1D6uuJkf</t>
  </si>
  <si>
    <t>http://t.co/ahvuWqicF9</t>
  </si>
  <si>
    <t>http://t.co/NG8evZH2GU</t>
  </si>
  <si>
    <t>http://t.co/qYSPdvWy5l</t>
  </si>
  <si>
    <t>https://t.co/T5rNzx0B7b</t>
  </si>
  <si>
    <t>https://t.co/zMW8z2Zlyq</t>
  </si>
  <si>
    <t>http://t.co/9GrpkIb65R</t>
  </si>
  <si>
    <t>https://t.co/sGvpauAYVl</t>
  </si>
  <si>
    <t>http://t.co/GHtachvTFO</t>
  </si>
  <si>
    <t>http://t.co/xekxkXFpVP</t>
  </si>
  <si>
    <t>https://t.co/XE0sbyk9yB</t>
  </si>
  <si>
    <t>http://t.co/cc2DwdHbjN</t>
  </si>
  <si>
    <t>https://t.co/9M00f0rXzB</t>
  </si>
  <si>
    <t>https://t.co/blWyIzOZQM</t>
  </si>
  <si>
    <t>https://t.co/eXockSW52p</t>
  </si>
  <si>
    <t>https://t.co/6v76liu2Ep</t>
  </si>
  <si>
    <t>https://t.co/4nqpfUm9Y0</t>
  </si>
  <si>
    <t>https://t.co/ly9LY2t6VA</t>
  </si>
  <si>
    <t>https://t.co/fAQmw07IZT</t>
  </si>
  <si>
    <t>https://t.co/HQhTRTkPDX</t>
  </si>
  <si>
    <t>https://t.co/DY1lI9NeaC</t>
  </si>
  <si>
    <t>https://t.co/AH9VhHKkew</t>
  </si>
  <si>
    <t>https://t.co/9zNCJwAcMr</t>
  </si>
  <si>
    <t>http://t.co/AFc7bALk</t>
  </si>
  <si>
    <t>https://t.co/vWQDo94LNf</t>
  </si>
  <si>
    <t>https://t.co/BmqPakpj63</t>
  </si>
  <si>
    <t>https://t.co/EWVrBDqZtO</t>
  </si>
  <si>
    <t>http://t.co/QOOixRoAIo</t>
  </si>
  <si>
    <t>https://t.co/Ra402rPArR</t>
  </si>
  <si>
    <t>https://t.co/U4OqfCAJEM</t>
  </si>
  <si>
    <t>http://t.co/FO3OLYyzW4</t>
  </si>
  <si>
    <t>https://t.co/bYMJbwbVxw</t>
  </si>
  <si>
    <t>https://t.co/WE3tQwg3mE</t>
  </si>
  <si>
    <t>http://t.co/kciF3UKwkj</t>
  </si>
  <si>
    <t>https://t.co/dAqHNxaTx5</t>
  </si>
  <si>
    <t>http://t.co/BGA37Hyig5</t>
  </si>
  <si>
    <t>http://t.co/CwyrqogRDZ</t>
  </si>
  <si>
    <t>https://t.co/W1PRyopkng</t>
  </si>
  <si>
    <t>https://t.co/2pNGJy2TpO</t>
  </si>
  <si>
    <t>https://t.co/lg44frhio9</t>
  </si>
  <si>
    <t>https://t.co/0F89W7iJLZ</t>
  </si>
  <si>
    <t>http://t.co/u8wpgNDqNc</t>
  </si>
  <si>
    <t>https://t.co/LUOy5SLUUo</t>
  </si>
  <si>
    <t>https://t.co/ys28kjK5Og</t>
  </si>
  <si>
    <t>https://t.co/VNDXLdS2iS</t>
  </si>
  <si>
    <t>https://t.co/bHTmPyAlBe</t>
  </si>
  <si>
    <t>https://t.co/SNPCaOa7uY</t>
  </si>
  <si>
    <t>http://t.co/0pa3VcBjQS</t>
  </si>
  <si>
    <t>http://t.co/lzxeRfZokd</t>
  </si>
  <si>
    <t>http://t.co/ERhVGhLevj</t>
  </si>
  <si>
    <t>https://t.co/CesTYIgTth</t>
  </si>
  <si>
    <t>http://t.co/0jf9Lz0mGd</t>
  </si>
  <si>
    <t>https://t.co/eYVHBoSSWD</t>
  </si>
  <si>
    <t>http://t.co/5RWFAp4WEZ</t>
  </si>
  <si>
    <t>https://t.co/A6VertSu4c</t>
  </si>
  <si>
    <t>https://t.co/pCuhjYtuhr</t>
  </si>
  <si>
    <t>http://t.co/aPxH4ww0Fd</t>
  </si>
  <si>
    <t>http://t.co/b7zhAfhRjY</t>
  </si>
  <si>
    <t>https://t.co/Qf5kfb4ry1</t>
  </si>
  <si>
    <t>https://t.co/4N96VMT0XK</t>
  </si>
  <si>
    <t>https://t.co/N0rIhESxtj</t>
  </si>
  <si>
    <t>https://t.co/seZ6J3o7BD</t>
  </si>
  <si>
    <t>http://t.co/ZuqJ1qeqhz</t>
  </si>
  <si>
    <t>http://t.co/eqA4CjK5Zq</t>
  </si>
  <si>
    <t>https://t.co/q2kQr1jThV</t>
  </si>
  <si>
    <t>https://t.co/qmqxhOY86O</t>
  </si>
  <si>
    <t>https://t.co/tLSfMdyIjg</t>
  </si>
  <si>
    <t>http://t.co/zSMomluWs1</t>
  </si>
  <si>
    <t>http://t.co/KgnvRvEruy</t>
  </si>
  <si>
    <t>http://t.co/5ZOM3E3Ixp</t>
  </si>
  <si>
    <t>https://t.co/caXqn5Vk0P</t>
  </si>
  <si>
    <t>https://t.co/I3UDSwJ04t</t>
  </si>
  <si>
    <t>http://t.co/wi5uZL1xKd</t>
  </si>
  <si>
    <t>http://t.co/WznRV3I1tH</t>
  </si>
  <si>
    <t>https://t.co/AG6MTHU1SF</t>
  </si>
  <si>
    <t>http://t.co/HgR7iFmX2C</t>
  </si>
  <si>
    <t>https://t.co/zzsPs2w3ae</t>
  </si>
  <si>
    <t>https://t.co/clc9vS0jcO</t>
  </si>
  <si>
    <t>http://t.co/MGn0zGP2ro</t>
  </si>
  <si>
    <t>https://t.co/LYbbp7HmEW</t>
  </si>
  <si>
    <t>https://t.co/OImQDrXuFk</t>
  </si>
  <si>
    <t>https://t.co/tMu8YbDjU4</t>
  </si>
  <si>
    <t>http://t.co/Y8AZWGFqZa</t>
  </si>
  <si>
    <t>https://t.co/DAQqDl0B8t</t>
  </si>
  <si>
    <t>https://t.co/4PpySBAya8</t>
  </si>
  <si>
    <t>https://t.co/ssw3xPY9Yg</t>
  </si>
  <si>
    <t>https://t.co/AjGDugN3gz</t>
  </si>
  <si>
    <t>https://t.co/0xM8kGh7UH</t>
  </si>
  <si>
    <t>https://t.co/eyTiPMTRZG</t>
  </si>
  <si>
    <t>http://t.co/0Hlm53AYEi</t>
  </si>
  <si>
    <t>https://t.co/cbx9lfy3rQ</t>
  </si>
  <si>
    <t>https://t.co/5phdWoGt8w</t>
  </si>
  <si>
    <t>http://t.co/qQLWh64jBK</t>
  </si>
  <si>
    <t>https://t.co/dqHd5qh6ry</t>
  </si>
  <si>
    <t>https://t.co/eB2cl61zon</t>
  </si>
  <si>
    <t>https://t.co/CAYx7mStVb</t>
  </si>
  <si>
    <t>https://t.co/RZf0Kxpdn4</t>
  </si>
  <si>
    <t>https://t.co/iKXnS5TZC2</t>
  </si>
  <si>
    <t>https://t.co/EzPPqIIqYF</t>
  </si>
  <si>
    <t>https://t.co/Sd0JQE9xHr</t>
  </si>
  <si>
    <t>https://t.co/QCY3B0xq2F</t>
  </si>
  <si>
    <t>https://t.co/dg4jnCkaQ6</t>
  </si>
  <si>
    <t>https://t.co/I9Je3CYC5B</t>
  </si>
  <si>
    <t>https://t.co/3NliDHu8Sa</t>
  </si>
  <si>
    <t>https://t.co/wAv3X7w7k5</t>
  </si>
  <si>
    <t>https://t.co/3LJA9w4fvF</t>
  </si>
  <si>
    <t>https://t.co/JNRj16P7rF</t>
  </si>
  <si>
    <t>https://t.co/drEdgqBwb1</t>
  </si>
  <si>
    <t>https://t.co/qAEaTVW5Ov</t>
  </si>
  <si>
    <t>http://t.co/LQVrK38kQQ</t>
  </si>
  <si>
    <t>http://t.co/6Znpa4iZ0R</t>
  </si>
  <si>
    <t>https://t.co/TSKrLhWCla</t>
  </si>
  <si>
    <t>https://t.co/YGi5uK5XjT</t>
  </si>
  <si>
    <t>https://t.co/V3sdfq0zNm</t>
  </si>
  <si>
    <t>https://t.co/9MyHU9M2Gd</t>
  </si>
  <si>
    <t>https://t.co/PmCrGAcsKY</t>
  </si>
  <si>
    <t>http://t.co/TSxt5gQb3a</t>
  </si>
  <si>
    <t>https://t.co/vZ5gFA0WRr</t>
  </si>
  <si>
    <t>https://t.co/mX0cxc2sGo</t>
  </si>
  <si>
    <t>https://t.co/gz9yKyUEgN</t>
  </si>
  <si>
    <t>https://t.co/tF5ip8HeKC</t>
  </si>
  <si>
    <t>https://t.co/wjoOHTedLy</t>
  </si>
  <si>
    <t>http://t.co/Kdg1admPf2</t>
  </si>
  <si>
    <t>https://t.co/3hyVvgsKAf</t>
  </si>
  <si>
    <t>https://t.co/QBzVacvEu8</t>
  </si>
  <si>
    <t>http://t.co/ThgRLrgV43</t>
  </si>
  <si>
    <t>http://t.co/Jumrs1sxG9</t>
  </si>
  <si>
    <t>http://t.co/Jumrs1K94J</t>
  </si>
  <si>
    <t>https://t.co/bwPmyAZBif</t>
  </si>
  <si>
    <t>http://t.co/0o6EShjPHC</t>
  </si>
  <si>
    <t>https://t.co/sLHuXo3SgH</t>
  </si>
  <si>
    <t>https://t.co/yE7ZTIAJw5</t>
  </si>
  <si>
    <t>http://t.co/zE0PLGd8ny</t>
  </si>
  <si>
    <t>https://t.co/zAxVOTZbMT</t>
  </si>
  <si>
    <t>https://t.co/pQ3QURtPiZ</t>
  </si>
  <si>
    <t>https://t.co/ZGPszPkMyA</t>
  </si>
  <si>
    <t>http://t.co/xqSOSdfeAB</t>
  </si>
  <si>
    <t>https://t.co/2hCDb2UK8A</t>
  </si>
  <si>
    <t>https://t.co/yE7ZTISknD</t>
  </si>
  <si>
    <t>https://t.co/tkdAXFennk</t>
  </si>
  <si>
    <t>https://t.co/mw3WAmNLoH</t>
  </si>
  <si>
    <t>https://t.co/73tmk3WM17</t>
  </si>
  <si>
    <t>https://t.co/ItCJUHNobR</t>
  </si>
  <si>
    <t>https://t.co/AYr7F1UJdZ</t>
  </si>
  <si>
    <t>https://t.co/s8BvDN7Fdq</t>
  </si>
  <si>
    <t>https://t.co/ctvnUlCiXO</t>
  </si>
  <si>
    <t>https://t.co/pYLQhZMLlm</t>
  </si>
  <si>
    <t>https://t.co/ao4XKWCsPj</t>
  </si>
  <si>
    <t>https://t.co/VtMx22O7Ey</t>
  </si>
  <si>
    <t>https://t.co/s7XA9wbiJQ</t>
  </si>
  <si>
    <t>https://t.co/fKmis9qzQ3</t>
  </si>
  <si>
    <t>http://t.co/gAm8zmOzfI</t>
  </si>
  <si>
    <t>http://t.co/QZoIcrtF</t>
  </si>
  <si>
    <t>http://t.co/IdSDjNrF89</t>
  </si>
  <si>
    <t>https://t.co/PFK8CaXzwP</t>
  </si>
  <si>
    <t>https://t.co/NXtPunImCR</t>
  </si>
  <si>
    <t>http://t.co/sozw1lKWBP</t>
  </si>
  <si>
    <t>http://t.co/fVyWl561HJ</t>
  </si>
  <si>
    <t>http://t.co/VtMx22O7Ey</t>
  </si>
  <si>
    <t>https://t.co/O1IUreYG5Q</t>
  </si>
  <si>
    <t>http://t.co/TLT3GmAdG3</t>
  </si>
  <si>
    <t>http://t.co/T7yhaxWTsF</t>
  </si>
  <si>
    <t>https://t.co/zOspUylIfg</t>
  </si>
  <si>
    <t>https://t.co/zOspUyDj6O</t>
  </si>
  <si>
    <t>https://t.co/j62oZF8H1B</t>
  </si>
  <si>
    <t>http://t.co/D8UjhVlGNY</t>
  </si>
  <si>
    <t>http://t.co/9VTXuWaNaE</t>
  </si>
  <si>
    <t>https://t.co/SEFFRadVZZ</t>
  </si>
  <si>
    <t>https://t.co/SEGqExXyXa</t>
  </si>
  <si>
    <t>http://t.co/UVjiEOmDXn</t>
  </si>
  <si>
    <t>https://t.co/SPDRtJPhMU</t>
  </si>
  <si>
    <t>https://t.co/NMOILj8QSb</t>
  </si>
  <si>
    <t>http://t.co/d2ya4Jtfw1</t>
  </si>
  <si>
    <t>http://t.co/7KBzck3aVM</t>
  </si>
  <si>
    <t>http://t.co/dwv3Tt5oo6</t>
  </si>
  <si>
    <t>http://t.co/P5YdUV8L40</t>
  </si>
  <si>
    <t>https://t.co/HUn9byIPeC</t>
  </si>
  <si>
    <t>http://t.co/t5zdqfUeRp</t>
  </si>
  <si>
    <t>http://t.co/dWGaApKXbP</t>
  </si>
  <si>
    <t>https://t.co/0qM4PEksot</t>
  </si>
  <si>
    <t>https://t.co/egWJ04goJl</t>
  </si>
  <si>
    <t>http://t.co/GI0S29UQ6w</t>
  </si>
  <si>
    <t>https://t.co/mR3iEMAn4l</t>
  </si>
  <si>
    <t>https://t.co/FszJ98TeNW</t>
  </si>
  <si>
    <t>http://t.co/qHykTlQiAZ</t>
  </si>
  <si>
    <t>http://t.co/6Ye8HKIJ0g</t>
  </si>
  <si>
    <t>https://t.co/vO0conZwWo</t>
  </si>
  <si>
    <t>https://t.co/xbRWtTMfpV</t>
  </si>
  <si>
    <t>https://t.co/B4qC9NGTna</t>
  </si>
  <si>
    <t>https://t.co/jjBErXPVhT</t>
  </si>
  <si>
    <t>https://t.co/JinzGRrtWR</t>
  </si>
  <si>
    <t>http://t.co/zSkBHxWWCY</t>
  </si>
  <si>
    <t>https://t.co/aaTYXsSbmM</t>
  </si>
  <si>
    <t>https://t.co/ESQQJ9DH0V</t>
  </si>
  <si>
    <t>https://t.co/MxZXYPMfI1</t>
  </si>
  <si>
    <t>https://t.co/Msa9P7QEMo</t>
  </si>
  <si>
    <t>https://t.co/ftycohm0mk</t>
  </si>
  <si>
    <t>http://t.co/OYIuRN1BGK</t>
  </si>
  <si>
    <t>https://t.co/9XCX2YHBPy</t>
  </si>
  <si>
    <t>https://t.co/WZVXgbzzY3</t>
  </si>
  <si>
    <t>http://t.co/G0ewToCZKz</t>
  </si>
  <si>
    <t>https://t.co/DUD5cpmvIc</t>
  </si>
  <si>
    <t>https://t.co/ShyG6W6pyA</t>
  </si>
  <si>
    <t>http://t.co/TL42thwtyI</t>
  </si>
  <si>
    <t>https://t.co/iJNd6wYqBt</t>
  </si>
  <si>
    <t>https://t.co/LnuyXfeL6V</t>
  </si>
  <si>
    <t>https://t.co/leDaLyADYz</t>
  </si>
  <si>
    <t>https://t.co/sFCHKiNUwl</t>
  </si>
  <si>
    <t>http://t.co/cNGg1cHBoT</t>
  </si>
  <si>
    <t>https://t.co/HjNs9vYvz2</t>
  </si>
  <si>
    <t>http://t.co/nJRsRpGhTr</t>
  </si>
  <si>
    <t>http://t.co/lwm4TTWU89</t>
  </si>
  <si>
    <t>https://t.co/wsw2CCCzXA</t>
  </si>
  <si>
    <t>http://t.co/NrSSFUgWXW</t>
  </si>
  <si>
    <t>https://t.co/hDFLcgFUr3</t>
  </si>
  <si>
    <t>https://t.co/szd0oilanO</t>
  </si>
  <si>
    <t>https://t.co/J4T8VBUsLA</t>
  </si>
  <si>
    <t>https://t.co/ZlVzOx4LzJ</t>
  </si>
  <si>
    <t>https://t.co/n6U5BUKm7e</t>
  </si>
  <si>
    <t>http://t.co/VKCWaHeEMC</t>
  </si>
  <si>
    <t>https://t.co/0xfX8Eea1c</t>
  </si>
  <si>
    <t>https://t.co/q5eUNUElLp</t>
  </si>
  <si>
    <t>https://t.co/d3GELxRqL8</t>
  </si>
  <si>
    <t>https://t.co/4gWV00KGdx</t>
  </si>
  <si>
    <t>https://t.co/fCxxhtJkZ0</t>
  </si>
  <si>
    <t>http://t.co/6NnK4tSfL1</t>
  </si>
  <si>
    <t>https://t.co/vg0Tcdx01J</t>
  </si>
  <si>
    <t>https://t.co/jDu7c6AWNl</t>
  </si>
  <si>
    <t>http://t.co/9UqTSAKkdt</t>
  </si>
  <si>
    <t>https://t.co/dFLHSwI0l2</t>
  </si>
  <si>
    <t>http://t.co/V5nsVQir29</t>
  </si>
  <si>
    <t>https://t.co/HLQFwQrZtc</t>
  </si>
  <si>
    <t>http://t.co/RPfLpmdUm8</t>
  </si>
  <si>
    <t>https://t.co/RSEUXDbrMn</t>
  </si>
  <si>
    <t>http://t.co/ns6oDmILwY</t>
  </si>
  <si>
    <t>https://t.co/CtxWAPErNU</t>
  </si>
  <si>
    <t>http://t.co/5mAWy72HPx</t>
  </si>
  <si>
    <t>http://t.co/1SiUBkCobt</t>
  </si>
  <si>
    <t>http://t.co/BEwACuvbR1</t>
  </si>
  <si>
    <t>https://t.co/Wh92Zom8Or</t>
  </si>
  <si>
    <t>https://t.co/rkMLjgNBjn</t>
  </si>
  <si>
    <t>http://t.co/SSDQJU8x33</t>
  </si>
  <si>
    <t>http://t.co/kQeCOw5QKj</t>
  </si>
  <si>
    <t>https://t.co/jkYuBIwbVI</t>
  </si>
  <si>
    <t>http://t.co/67UQA4DN2h</t>
  </si>
  <si>
    <t>https://t.co/FjNZH84Cfv</t>
  </si>
  <si>
    <t>http://t.co/zAwqSBXZ0H</t>
  </si>
  <si>
    <t>https://t.co/HpLW3QWkGH</t>
  </si>
  <si>
    <t>https://t.co/fRz2CjSVfo</t>
  </si>
  <si>
    <t>https://t.co/KPWTcRF0J4</t>
  </si>
  <si>
    <t>https://t.co/69T5AADDkk</t>
  </si>
  <si>
    <t>https://t.co/ZFvkmDsB84</t>
  </si>
  <si>
    <t>https://t.co/1e8KtMaYdk</t>
  </si>
  <si>
    <t>https://t.co/VjJGPmICQh</t>
  </si>
  <si>
    <t>http://t.co/ya8erjiLgA</t>
  </si>
  <si>
    <t>https://t.co/1YyNJa3kpe</t>
  </si>
  <si>
    <t>https://t.co/VPRYSZGlNu</t>
  </si>
  <si>
    <t>https://t.co/8wfYfb495G</t>
  </si>
  <si>
    <t>https://t.co/7Joz8skvKw</t>
  </si>
  <si>
    <t>https://t.co/ngS3Lxd1Uk</t>
  </si>
  <si>
    <t>https://t.co/dTCqyob9dL</t>
  </si>
  <si>
    <t>https://t.co/OGhpqhqOxq</t>
  </si>
  <si>
    <t>https://t.co/ZS4v2yhNJi</t>
  </si>
  <si>
    <t>https://t.co/zP4SD4Kych</t>
  </si>
  <si>
    <t>https://t.co/jJry38quth</t>
  </si>
  <si>
    <t>http://t.co/XahwBHWLyH</t>
  </si>
  <si>
    <t>https://t.co/MY39aJwFAs</t>
  </si>
  <si>
    <t>https://t.co/JvHJClkDr3</t>
  </si>
  <si>
    <t>http://t.co/EyVeAaqdVs</t>
  </si>
  <si>
    <t>https://t.co/y4VHxJcn6T</t>
  </si>
  <si>
    <t>https://t.co/wFFjRO8QzC</t>
  </si>
  <si>
    <t>https://t.co/7nxT4FI8G2</t>
  </si>
  <si>
    <t>https://t.co/Zz7N29G10F</t>
  </si>
  <si>
    <t>https://t.co/kaM15QwoGE</t>
  </si>
  <si>
    <t>https://t.co/rx56mwtR6t</t>
  </si>
  <si>
    <t>https://t.co/lZc4UZvP09</t>
  </si>
  <si>
    <t>https://t.co/5PLKhvFlwQ</t>
  </si>
  <si>
    <t>https://t.co/nt2WcVkcvE</t>
  </si>
  <si>
    <t>https://t.co/l1uT1wfCdS</t>
  </si>
  <si>
    <t>https://t.co/EBmLWXLoOa</t>
  </si>
  <si>
    <t>http://t.co/jEPZp2s5kg</t>
  </si>
  <si>
    <t>http://t.co/rn9xOzxMZH</t>
  </si>
  <si>
    <t>https://t.co/EBo6kG4E7b</t>
  </si>
  <si>
    <t>https://t.co/w1Tb83Bnz3</t>
  </si>
  <si>
    <t>http://t.co/3j2ncA94Db</t>
  </si>
  <si>
    <t>https://t.co/ngpdu5kWT8</t>
  </si>
  <si>
    <t>https://t.co/Q4dWbR6YMC</t>
  </si>
  <si>
    <t>https://t.co/LJkaqtEIDn</t>
  </si>
  <si>
    <t>http://t.co/8d6DAloDhB</t>
  </si>
  <si>
    <t>https://t.co/EtudCTcblh</t>
  </si>
  <si>
    <t>http://t.co/ajmT5k7yEI</t>
  </si>
  <si>
    <t>https://t.co/TcEE6O9Jfb</t>
  </si>
  <si>
    <t>https://t.co/oxzEHZjCSV</t>
  </si>
  <si>
    <t>https://t.co/bbDbE2B8Xa</t>
  </si>
  <si>
    <t>http://t.co/QDSFfYMdjz</t>
  </si>
  <si>
    <t>https://t.co/WLIXxoxSLq</t>
  </si>
  <si>
    <t>https://t.co/up8NYyIFbK</t>
  </si>
  <si>
    <t>https://t.co/t8rA6QBVLZ</t>
  </si>
  <si>
    <t>https://t.co/P4b5ODzJNr</t>
  </si>
  <si>
    <t>https://t.co/wcah902xq1</t>
  </si>
  <si>
    <t>http://t.co/PXm515Zh5L</t>
  </si>
  <si>
    <t>https://t.co/5uiMrBseXu</t>
  </si>
  <si>
    <t>https://t.co/U9KYaU2Lgx</t>
  </si>
  <si>
    <t>http://t.co/0W4J4qri4v</t>
  </si>
  <si>
    <t>https://t.co/QY2ig4KADt</t>
  </si>
  <si>
    <t>https://t.co/rSRNQuEox8</t>
  </si>
  <si>
    <t>http://t.co/XwEgz46DjF</t>
  </si>
  <si>
    <t>https://t.co/oX1a6kYlcb</t>
  </si>
  <si>
    <t>https://t.co/Jkh7y87f2j</t>
  </si>
  <si>
    <t>http://t.co/3Jna7uw815</t>
  </si>
  <si>
    <t>https://t.co/7PyBFkMLAy</t>
  </si>
  <si>
    <t>https://t.co/3fVpHOMQnP</t>
  </si>
  <si>
    <t>https://t.co/YuVIT8WgHz</t>
  </si>
  <si>
    <t>https://t.co/UGI1JPTtcL</t>
  </si>
  <si>
    <t>https://t.co/LKwcYDSRgt</t>
  </si>
  <si>
    <t>https://t.co/RAqFK3fzMk</t>
  </si>
  <si>
    <t>http://t.co/0d40PLcvlS</t>
  </si>
  <si>
    <t>https://t.co/wKhG9DVQdL</t>
  </si>
  <si>
    <t>https://t.co/RAPHF3vp9a</t>
  </si>
  <si>
    <t>https://t.co/4arRxfA10d</t>
  </si>
  <si>
    <t>https://t.co/Uwqz3rMoUA</t>
  </si>
  <si>
    <t>https://t.co/6d7IXIk1Ms</t>
  </si>
  <si>
    <t>https://t.co/kCGeeRfaml</t>
  </si>
  <si>
    <t>https://t.co/vAe5u8520Z</t>
  </si>
  <si>
    <t>http://t.co/GF3PWjjhDY</t>
  </si>
  <si>
    <t>https://t.co/2sRFLdjNcD</t>
  </si>
  <si>
    <t>http://t.co/V6unBZZ0BB</t>
  </si>
  <si>
    <t>http://t.co/NuJcLtCUwY</t>
  </si>
  <si>
    <t>https://t.co/3BkK2haj9t</t>
  </si>
  <si>
    <t>https://t.co/ouMVgjP8gx</t>
  </si>
  <si>
    <t>https://t.co/rf3d5LJVOr</t>
  </si>
  <si>
    <t>https://t.co/6qnxVdXHTh</t>
  </si>
  <si>
    <t>https://t.co/PyQbXlqYJ8</t>
  </si>
  <si>
    <t>http://t.co/gyAdVZToBJ</t>
  </si>
  <si>
    <t>http://t.co/LgWQpl3l90</t>
  </si>
  <si>
    <t>http://t.co/Z6qFR65luz</t>
  </si>
  <si>
    <t>https://t.co/LisZ3WkFvl</t>
  </si>
  <si>
    <t>http://t.co/XGG1glCGvC</t>
  </si>
  <si>
    <t>https://t.co/YC80EZ2cfK</t>
  </si>
  <si>
    <t>https://t.co/jEI8XreZWf</t>
  </si>
  <si>
    <t>http://t.co/mtyKGDMCzB</t>
  </si>
  <si>
    <t>https://t.co/MTPyPJFVis</t>
  </si>
  <si>
    <t>http://t.co/MHzwVRyYtJ</t>
  </si>
  <si>
    <t>http://t.co/tsgCmrnNh3</t>
  </si>
  <si>
    <t>https://t.co/lDvq74uQgQ</t>
  </si>
  <si>
    <t>http://t.co/lnRsu5nqbY</t>
  </si>
  <si>
    <t>https://t.co/mDyNB5Bzp1</t>
  </si>
  <si>
    <t>https://t.co/o9Bl7INEux</t>
  </si>
  <si>
    <t>https://t.co/SRZfVchHaN</t>
  </si>
  <si>
    <t>https://t.co/IMiZVzpfvB</t>
  </si>
  <si>
    <t>http://t.co/nk7DIWJwPa</t>
  </si>
  <si>
    <t>http://t.co/hnhyx9i2fi</t>
  </si>
  <si>
    <t>http://t.co/9EXimP5ea5</t>
  </si>
  <si>
    <t>https://t.co/4rdNtsRnN1</t>
  </si>
  <si>
    <t>https://t.co/PPShXh6hal</t>
  </si>
  <si>
    <t>https://t.co/aBLTI7hyjr</t>
  </si>
  <si>
    <t>http://t.co/YNF4hmbTBT</t>
  </si>
  <si>
    <t>https://t.co/BvmQ1PthrT</t>
  </si>
  <si>
    <t>https://t.co/cHZdP4MpC4</t>
  </si>
  <si>
    <t>http://t.co/G29ueBdicJ</t>
  </si>
  <si>
    <t>http://t.co/OtOFD6rdTc</t>
  </si>
  <si>
    <t>https://t.co/NY02ICJzDz</t>
  </si>
  <si>
    <t>https://t.co/sPqsSwBKtx</t>
  </si>
  <si>
    <t>http://t.co/qVsfqO1YoS</t>
  </si>
  <si>
    <t>https://t.co/ZMzPYv3uDt</t>
  </si>
  <si>
    <t>https://t.co/s7ZISXaROS</t>
  </si>
  <si>
    <t>http://t.co/4F2i6drlIP</t>
  </si>
  <si>
    <t>https://t.co/4vTMoPXG20</t>
  </si>
  <si>
    <t>https://t.co/2o7x60M8OY</t>
  </si>
  <si>
    <t>http://t.co/wPnjEpij0P</t>
  </si>
  <si>
    <t>https://t.co/l72Udxi3ir</t>
  </si>
  <si>
    <t>https://t.co/DdR7qRDrsz</t>
  </si>
  <si>
    <t>http://t.co/7kPGsxXi40</t>
  </si>
  <si>
    <t>http://t.co/pQPq1RHz0K</t>
  </si>
  <si>
    <t>https://t.co/tzLRB1Yj9u</t>
  </si>
  <si>
    <t>http://t.co/qOsJ3cwsvS</t>
  </si>
  <si>
    <t>https://t.co/OjGfPUREDx</t>
  </si>
  <si>
    <t>http://t.co/6D1JPuKgux</t>
  </si>
  <si>
    <t>https://t.co/dIcyYDPNnc</t>
  </si>
  <si>
    <t>https://t.co/mBXUJefmgS</t>
  </si>
  <si>
    <t>https://t.co/2LQotd175x</t>
  </si>
  <si>
    <t>https://t.co/lpJdkrr9Pw</t>
  </si>
  <si>
    <t>https://t.co/S0uAv3k9is</t>
  </si>
  <si>
    <t>https://t.co/v33chR8zKc</t>
  </si>
  <si>
    <t>https://t.co/XuEDIGeIzG</t>
  </si>
  <si>
    <t>https://t.co/WD81MOg1tu</t>
  </si>
  <si>
    <t>http://t.co/NcjyyfqTvz</t>
  </si>
  <si>
    <t>http://t.co/ReuBqN7g20</t>
  </si>
  <si>
    <t>https://t.co/nS9EbHDggz</t>
  </si>
  <si>
    <t>https://t.co/Jcx85ghZXb</t>
  </si>
  <si>
    <t>http://t.co/93rB2ipzoU</t>
  </si>
  <si>
    <t>https://t.co/ou2Cry7wYJ</t>
  </si>
  <si>
    <t>https://t.co/HhYmdofMEl</t>
  </si>
  <si>
    <t>https://t.co/r3atzStbUv</t>
  </si>
  <si>
    <t>https://t.co/FQA2HjxOWr</t>
  </si>
  <si>
    <t>https://t.co/ER5YYiqbsu</t>
  </si>
  <si>
    <t>https://t.co/9vd5a3KLe4</t>
  </si>
  <si>
    <t>https://t.co/mdb9bnJkrZ</t>
  </si>
  <si>
    <t>https://t.co/KHAHEujULS</t>
  </si>
  <si>
    <t>http://t.co/yUGkNBZzR8</t>
  </si>
  <si>
    <t>http://t.co/lseT5I07TQ</t>
  </si>
  <si>
    <t>http://t.co/QvmlN0OjFN</t>
  </si>
  <si>
    <t>http://t.co/XuJJQFWRJb</t>
  </si>
  <si>
    <t>http://t.co/M7dZfZAxEv</t>
  </si>
  <si>
    <t>https://t.co/rRUdvFm7tZ</t>
  </si>
  <si>
    <t>http://t.co/TLQFe1kbaY</t>
  </si>
  <si>
    <t>http://t.co/SyVwvu81Xm</t>
  </si>
  <si>
    <t>https://t.co/QHRqkliCqj</t>
  </si>
  <si>
    <t>http://t.co/vNxcu4NjGQ</t>
  </si>
  <si>
    <t>http://t.co/6kQuE33ZpN</t>
  </si>
  <si>
    <t>http://t.co/76ULFehtKe</t>
  </si>
  <si>
    <t>http://t.co/dyHIxejs6w</t>
  </si>
  <si>
    <t>http://t.co/meRDvhP7EQ</t>
  </si>
  <si>
    <t>http://t.co/gGdAh2r8Rs</t>
  </si>
  <si>
    <t>http://t.co/BCVtMM4BZU</t>
  </si>
  <si>
    <t>http://t.co/n4yR4XMPOh</t>
  </si>
  <si>
    <t>http://t.co/8f96jDrh9l</t>
  </si>
  <si>
    <t>http://t.co/Eyt66YlJxU</t>
  </si>
  <si>
    <t>http://t.co/kAyxMKdkue</t>
  </si>
  <si>
    <t>http://t.co/9L73rDcxDt</t>
  </si>
  <si>
    <t>https://t.co/lafhorYM47</t>
  </si>
  <si>
    <t>https://t.co/8kX11TkOdf</t>
  </si>
  <si>
    <t>https://t.co/iHDGuEOh4y</t>
  </si>
  <si>
    <t>http://t.co/qN6eAS6nLV</t>
  </si>
  <si>
    <t>https://t.co/BQ4RbyHJ5y</t>
  </si>
  <si>
    <t>https://t.co/UBB1M2OBDM</t>
  </si>
  <si>
    <t>http://t.co/CFPSuVIuO3</t>
  </si>
  <si>
    <t>https://t.co/1NsAbSv1qY</t>
  </si>
  <si>
    <t>https://t.co/MUJTgxZa9m</t>
  </si>
  <si>
    <t>https://t.co/Ls7ZvPy3Og</t>
  </si>
  <si>
    <t>https://t.co/nggYfya8z1</t>
  </si>
  <si>
    <t>https://t.co/zuzeGMgjgP</t>
  </si>
  <si>
    <t>http://t.co/Ul1NPoX9hd</t>
  </si>
  <si>
    <t>http://t.co/RRLlkzb4W8</t>
  </si>
  <si>
    <t>https://t.co/rdzOU5PBSN</t>
  </si>
  <si>
    <t>https://t.co/LqO3Q01Tec</t>
  </si>
  <si>
    <t>https://t.co/Ktcc2TrvvY</t>
  </si>
  <si>
    <t>http://t.co/URzwYM9gyM</t>
  </si>
  <si>
    <t>https://t.co/zxJF1n2qjR</t>
  </si>
  <si>
    <t>https://t.co/Yq8o1hxk0n</t>
  </si>
  <si>
    <t>https://t.co/ob8XS6Q5eF</t>
  </si>
  <si>
    <t>http://t.co/3LPeOCVydi</t>
  </si>
  <si>
    <t>http://t.co/6QImgU9vlW</t>
  </si>
  <si>
    <t>https://t.co/GQ1xeLwErQ</t>
  </si>
  <si>
    <t>https://t.co/f35CSFYAYM</t>
  </si>
  <si>
    <t>http://t.co/dHfDfSoVow</t>
  </si>
  <si>
    <t>http://t.co/gtYu48jDen</t>
  </si>
  <si>
    <t>https://t.co/mBqmuyjRF5</t>
  </si>
  <si>
    <t>https://t.co/oES3hcDEPu</t>
  </si>
  <si>
    <t>https://t.co/5BIAeWxgWx</t>
  </si>
  <si>
    <t>https://t.co/WwguHzlPTO</t>
  </si>
  <si>
    <t>http://t.co/uUhJMMXzG2</t>
  </si>
  <si>
    <t>https://t.co/nXHS51ZceE</t>
  </si>
  <si>
    <t>https://t.co/pRlXkeHpKJ</t>
  </si>
  <si>
    <t>https://t.co/wjgAh8L11T</t>
  </si>
  <si>
    <t>https://t.co/gDIXrlrDCW</t>
  </si>
  <si>
    <t>https://t.co/Si4p5gpQys</t>
  </si>
  <si>
    <t>http://t.co/HZTIFmBuKQ</t>
  </si>
  <si>
    <t>https://t.co/Ey60hXhhI0</t>
  </si>
  <si>
    <t>https://t.co/BP579N8Xkk</t>
  </si>
  <si>
    <t>https://t.co/ljDAtZbkm5</t>
  </si>
  <si>
    <t>https://t.co/TKWOeCO18J</t>
  </si>
  <si>
    <t>http://t.co/wuId6XmZ05</t>
  </si>
  <si>
    <t>https://t.co/fspX2sqEXt</t>
  </si>
  <si>
    <t>https://t.co/MzsZaCTtzn</t>
  </si>
  <si>
    <t>https://t.co/tPlxYCMRJJ</t>
  </si>
  <si>
    <t>https://t.co/tacuWcZsHJ</t>
  </si>
  <si>
    <t>https://t.co/FbGQOSGkmt</t>
  </si>
  <si>
    <t>https://t.co/WKPsv102Bi</t>
  </si>
  <si>
    <t>https://t.co/FLINDZccyr</t>
  </si>
  <si>
    <t>https://t.co/XfaX2enB46</t>
  </si>
  <si>
    <t>https://t.co/OvL4yIuT14</t>
  </si>
  <si>
    <t>https://t.co/83ayoD65MD</t>
  </si>
  <si>
    <t>https://t.co/nuB8wUVA1S</t>
  </si>
  <si>
    <t>https://t.co/FcZ5E4hUbq</t>
  </si>
  <si>
    <t>https://t.co/ee7NFM15dV</t>
  </si>
  <si>
    <t>https://t.co/L4ku2ZQlC1</t>
  </si>
  <si>
    <t>https://t.co/2Ay71HJRRO</t>
  </si>
  <si>
    <t>https://t.co/ei8cMSbN5a</t>
  </si>
  <si>
    <t>https://t.co/SbtvuoYI29</t>
  </si>
  <si>
    <t>https://t.co/4BHOUD7XOV</t>
  </si>
  <si>
    <t>https://t.co/HvCrIrPpZU</t>
  </si>
  <si>
    <t>http://t.co/1zFI6CmNX2</t>
  </si>
  <si>
    <t>https://t.co/LUz0lAnfMg</t>
  </si>
  <si>
    <t>https://t.co/FtjCn6IbOs</t>
  </si>
  <si>
    <t>https://t.co/oEwUp1uVRc</t>
  </si>
  <si>
    <t>https://t.co/PjFq2bzAAV</t>
  </si>
  <si>
    <t>https://t.co/P1ikEBj3hl</t>
  </si>
  <si>
    <t>https://t.co/SRawy98KG8</t>
  </si>
  <si>
    <t>https://t.co/SVQNgOexln</t>
  </si>
  <si>
    <t>https://t.co/ym3zg5gwie</t>
  </si>
  <si>
    <t>https://t.co/G6u1Wf8LBp</t>
  </si>
  <si>
    <t>https://t.co/tGERiCaOoL</t>
  </si>
  <si>
    <t>https://t.co/Xbs0z481zr</t>
  </si>
  <si>
    <t>https://t.co/4BHCri4gXL</t>
  </si>
  <si>
    <t>http://t.co/I4wzvqvg0y</t>
  </si>
  <si>
    <t>https://t.co/yO3JUsXAli</t>
  </si>
  <si>
    <t>http://t.co/Ekb379MAke</t>
  </si>
  <si>
    <t>https://t.co/1D7p5yuVAl</t>
  </si>
  <si>
    <t>https://t.co/0dXTyL738l</t>
  </si>
  <si>
    <t>https://t.co/SPdRpEPcyQ</t>
  </si>
  <si>
    <t>http://t.co/VjSjiA63FA</t>
  </si>
  <si>
    <t>https://t.co/iDj8JbV3pI</t>
  </si>
  <si>
    <t>https://t.co/HnDhkPQgWY</t>
  </si>
  <si>
    <t>http://t.co/h101UwIntS</t>
  </si>
  <si>
    <t>https://t.co/jtSaCaIYWK</t>
  </si>
  <si>
    <t>https://t.co/n4Pxe6gt6j</t>
  </si>
  <si>
    <t>https://t.co/XFOllEtY37</t>
  </si>
  <si>
    <t>https://t.co/azwNyk57R4</t>
  </si>
  <si>
    <t>https://t.co/yB07uBIPmv</t>
  </si>
  <si>
    <t>https://t.co/GGNjMTe5aO</t>
  </si>
  <si>
    <t>https://t.co/OpEAeH2hEW</t>
  </si>
  <si>
    <t>http://t.co/lZIhnVJnth</t>
  </si>
  <si>
    <t>https://t.co/bM3FpnUJg0</t>
  </si>
  <si>
    <t>https://t.co/lAvZCmevrd</t>
  </si>
  <si>
    <t>http://t.co/FdvXmPVs9s</t>
  </si>
  <si>
    <t>http://t.co/ALS5Mvgxtb</t>
  </si>
  <si>
    <t>http://t.co/HfO674hPUI</t>
  </si>
  <si>
    <t>https://t.co/Ji75NqdtmA</t>
  </si>
  <si>
    <t>https://t.co/6uuUMWXKWM</t>
  </si>
  <si>
    <t>https://t.co/0Gnj4iTtLc</t>
  </si>
  <si>
    <t>https://t.co/Mn0JAibYwV</t>
  </si>
  <si>
    <t>https://t.co/fx4YVLSbGO</t>
  </si>
  <si>
    <t>https://t.co/fEYOFAXzBK</t>
  </si>
  <si>
    <t>https://t.co/GhUiSzoSd8</t>
  </si>
  <si>
    <t>https://t.co/iOINTJj0Ka</t>
  </si>
  <si>
    <t>https://t.co/JhvPRDQZir</t>
  </si>
  <si>
    <t>https://t.co/gdmZ2JLeQe</t>
  </si>
  <si>
    <t>https://t.co/ApM5lIerlx</t>
  </si>
  <si>
    <t>https://t.co/cqJ50skzWp</t>
  </si>
  <si>
    <t>https://t.co/lDOxbT0U7v</t>
  </si>
  <si>
    <t>http://t.co/P4zhglXDaG</t>
  </si>
  <si>
    <t>https://t.co/nKQXxnaCyC</t>
  </si>
  <si>
    <t>https://t.co/Nu63zlUQYi</t>
  </si>
  <si>
    <t>https://t.co/HuitsD4zoG</t>
  </si>
  <si>
    <t>https://t.co/zDkHkpyeo4</t>
  </si>
  <si>
    <t>https://t.co/iEWnptb3Xg</t>
  </si>
  <si>
    <t>https://t.co/hZ8dIBorAs</t>
  </si>
  <si>
    <t>https://t.co/kWdpYTULAH</t>
  </si>
  <si>
    <t>https://t.co/cpQgyOVqpU</t>
  </si>
  <si>
    <t>https://t.co/ryXcC0vOvX</t>
  </si>
  <si>
    <t>http://t.co/UpCwlA5sqg</t>
  </si>
  <si>
    <t>https://t.co/on21PPkeI4</t>
  </si>
  <si>
    <t>https://t.co/OvxgVBm56c</t>
  </si>
  <si>
    <t>http://t.co/koVWCriQbx</t>
  </si>
  <si>
    <t>https://t.co/ZgFJDzRhkD</t>
  </si>
  <si>
    <t>https://t.co/HHSOvSXilC</t>
  </si>
  <si>
    <t>https://t.co/vWQ3L4gk2b</t>
  </si>
  <si>
    <t>https://t.co/eZC2VCVqcy</t>
  </si>
  <si>
    <t>http://t.co/Ce0MtGxgsS</t>
  </si>
  <si>
    <t>https://t.co/3eq3FVGguE</t>
  </si>
  <si>
    <t>https://t.co/aAbDSKtvJC</t>
  </si>
  <si>
    <t>http://t.co/1BBtBsx0X0</t>
  </si>
  <si>
    <t>https://t.co/YX9zDdAKaN</t>
  </si>
  <si>
    <t>https://t.co/mUoKwbuU3o</t>
  </si>
  <si>
    <t>https://t.co/9fGnjQXOaj</t>
  </si>
  <si>
    <t>https://t.co/4bEGrUeAZe</t>
  </si>
  <si>
    <t>https://t.co/sA0FPYoAam</t>
  </si>
  <si>
    <t>https://t.co/2Oyt8PRiVv</t>
  </si>
  <si>
    <t>https://t.co/bvCQKuGn8K</t>
  </si>
  <si>
    <t>https://t.co/exHYdpV355</t>
  </si>
  <si>
    <t>https://t.co/NN1CgTSWwp</t>
  </si>
  <si>
    <t>http://t.co/W79toTEuNp</t>
  </si>
  <si>
    <t>https://t.co/Joa5tpJWdu</t>
  </si>
  <si>
    <t>https://t.co/DvrXy5RW5Y</t>
  </si>
  <si>
    <t>http://t.co/w4aGcaUJYO</t>
  </si>
  <si>
    <t>https://t.co/gXJy42VVfh</t>
  </si>
  <si>
    <t>https://t.co/aWuJUaMO0j</t>
  </si>
  <si>
    <t>http://t.co/Y1rVcMsRHV</t>
  </si>
  <si>
    <t>http://t.co/u5piCzUOwt</t>
  </si>
  <si>
    <t>https://t.co/g1iLtWqek5</t>
  </si>
  <si>
    <t>http://t.co/OqWes5GNjz</t>
  </si>
  <si>
    <t>http://t.co/gNuboun1I0</t>
  </si>
  <si>
    <t>http://t.co/zOspUylIfg</t>
  </si>
  <si>
    <t>https://t.co/A2B7jvYzop</t>
  </si>
  <si>
    <t>https://t.co/ZVVPAXLAC9</t>
  </si>
  <si>
    <t>https://t.co/xXVoY3VJ3o</t>
  </si>
  <si>
    <t>https://t.co/v4vs5azPlD</t>
  </si>
  <si>
    <t>https://t.co/2e3UR8nLGZ</t>
  </si>
  <si>
    <t>https://t.co/DjFt2Tqggp</t>
  </si>
  <si>
    <t>https://t.co/RpRXVKfCLR</t>
  </si>
  <si>
    <t>https://t.co/Axvmi37AzJ</t>
  </si>
  <si>
    <t>https://t.co/67LKqs82ij</t>
  </si>
  <si>
    <t>https://t.co/ohassrmGCP</t>
  </si>
  <si>
    <t>https://t.co/6J0T6oZy4H</t>
  </si>
  <si>
    <t>http://t.co/tSWvirbonX</t>
  </si>
  <si>
    <t>https://t.co/X1WO8NVYI5</t>
  </si>
  <si>
    <t>http://t.co/ecUmuKNi01</t>
  </si>
  <si>
    <t>http://t.co/HhSfDa7Jnh</t>
  </si>
  <si>
    <t>http://t.co/1R5U21msnK</t>
  </si>
  <si>
    <t>http://t.co/bN54w5e5vk</t>
  </si>
  <si>
    <t>https://t.co/FFhEOnjScw</t>
  </si>
  <si>
    <t>https://t.co/dAmlBx6MEm</t>
  </si>
  <si>
    <t>https://t.co/j8Hwr43PIK</t>
  </si>
  <si>
    <t>https://t.co/U6d6pZr002</t>
  </si>
  <si>
    <t>https://t.co/7tBlHZ5e3F</t>
  </si>
  <si>
    <t>http://t.co/xQX6hblf9b</t>
  </si>
  <si>
    <t>https://t.co/WDZ9alUHFY</t>
  </si>
  <si>
    <t>https://t.co/6iDsDahG1M</t>
  </si>
  <si>
    <t>http://t.co/GrWSU9DhBf</t>
  </si>
  <si>
    <t>https://t.co/UZsSCCmEaI</t>
  </si>
  <si>
    <t>https://t.co/21FMUe0dHN</t>
  </si>
  <si>
    <t>https://t.co/RKQaYG9xR8</t>
  </si>
  <si>
    <t>https://t.co/Af9MTbMnIL</t>
  </si>
  <si>
    <t>https://t.co/idGpZSRdjQ</t>
  </si>
  <si>
    <t>https://t.co/tYi7liCAgr</t>
  </si>
  <si>
    <t>https://t.co/wa9ADhuuna</t>
  </si>
  <si>
    <t>https://t.co/3H6thDTH16</t>
  </si>
  <si>
    <t>https://t.co/HzRiuceBlB</t>
  </si>
  <si>
    <t>http://t.co/PBXucbKHME</t>
  </si>
  <si>
    <t>https://t.co/my8G9ociqs</t>
  </si>
  <si>
    <t>https://t.co/VCI340voTP</t>
  </si>
  <si>
    <t>https://t.co/BF4bGWK6QC</t>
  </si>
  <si>
    <t>https://t.co/1KkWRPyKW3</t>
  </si>
  <si>
    <t>https://t.co/VFXpzdT5nF</t>
  </si>
  <si>
    <t>https://t.co/K0h8ZDOHYr</t>
  </si>
  <si>
    <t>https://t.co/lMbaS778Fu</t>
  </si>
  <si>
    <t>https://t.co/pqYVDXhNRu</t>
  </si>
  <si>
    <t>http://t.co/x5mfK8Pfdp</t>
  </si>
  <si>
    <t>https://t.co/RXW4T4zlmI</t>
  </si>
  <si>
    <t>https://t.co/M5OKejpiw8</t>
  </si>
  <si>
    <t>https://t.co/UWtllESMzo</t>
  </si>
  <si>
    <t>https://t.co/M1FBP9L6IC</t>
  </si>
  <si>
    <t>https://t.co/jTwB52qsYi</t>
  </si>
  <si>
    <t>http://t.co/43cEisQUN4</t>
  </si>
  <si>
    <t>http://t.co/FaVwvJ08MQ</t>
  </si>
  <si>
    <t>http://t.co/UxJzurGH1o</t>
  </si>
  <si>
    <t>https://t.co/fWnj5neMc8</t>
  </si>
  <si>
    <t>http://t.co/sHipN55ru2</t>
  </si>
  <si>
    <t>https://t.co/8G5CGrDCc5</t>
  </si>
  <si>
    <t>http://t.co/ux3JpUbjIo</t>
  </si>
  <si>
    <t>https://t.co/MROowYUxSQ</t>
  </si>
  <si>
    <t>http://t.co/8cjS1Jsnuy</t>
  </si>
  <si>
    <t>https://t.co/HY3qTnsAnX</t>
  </si>
  <si>
    <t>https://t.co/lV9NR3L7p5</t>
  </si>
  <si>
    <t>https://t.co/vqFlErSNdm</t>
  </si>
  <si>
    <t>https://t.co/uxm78Rjh0o</t>
  </si>
  <si>
    <t>https://t.co/wTwSVNIHIY</t>
  </si>
  <si>
    <t>https://t.co/xWTj7tqvxR</t>
  </si>
  <si>
    <t>https://t.co/SsNQo5xb08</t>
  </si>
  <si>
    <t>https://t.co/gWRfrlOYOy</t>
  </si>
  <si>
    <t>http://t.co/nKCst9OXen</t>
  </si>
  <si>
    <t>https://t.co/qQakPfKXO6</t>
  </si>
  <si>
    <t>https://t.co/luydz2IfkL</t>
  </si>
  <si>
    <t>http://t.co/0RkXefLMUm</t>
  </si>
  <si>
    <t>https://t.co/mJ1abWB26U</t>
  </si>
  <si>
    <t>https://t.co/neKe0JmpTW</t>
  </si>
  <si>
    <t>https://t.co/b7xpkBofjq</t>
  </si>
  <si>
    <t>https://t.co/Gk0dpclRGh</t>
  </si>
  <si>
    <t>https://t.co/SdzgcTS2Tb</t>
  </si>
  <si>
    <t>https://t.co/OjIu57Tv05</t>
  </si>
  <si>
    <t>https://t.co/jsnxkvbuU4</t>
  </si>
  <si>
    <t>https://t.co/n0DKZuPQmg</t>
  </si>
  <si>
    <t>https://t.co/YkTwQnrrq6</t>
  </si>
  <si>
    <t>https://t.co/OwLjMsdbzl</t>
  </si>
  <si>
    <t>https://t.co/o6Fyr4AlLr</t>
  </si>
  <si>
    <t>http://t.co/FjW1k19TgW</t>
  </si>
  <si>
    <t>https://t.co/2G64b17M9z</t>
  </si>
  <si>
    <t>https://t.co/lXfN9YGf7L</t>
  </si>
  <si>
    <t>https://t.co/w6e7lqQ9sh</t>
  </si>
  <si>
    <t>https://t.co/6AxRkohK8S</t>
  </si>
  <si>
    <t>https://t.co/YvQamD3zuS</t>
  </si>
  <si>
    <t>https://t.co/xRza76vJR8</t>
  </si>
  <si>
    <t>http://t.co/1Smp9v577X</t>
  </si>
  <si>
    <t>https://t.co/D6LZPJ4VpQ</t>
  </si>
  <si>
    <t>https://t.co/lkEdVC9Ney</t>
  </si>
  <si>
    <t>https://t.co/CwoEPsWXvb</t>
  </si>
  <si>
    <t>http://t.co/3c2vND1rlY</t>
  </si>
  <si>
    <t>https://t.co/BWSXYZvJqt</t>
  </si>
  <si>
    <t>http://t.co/1Gm8aVACKn</t>
  </si>
  <si>
    <t>https://t.co/wxxwesnWkd</t>
  </si>
  <si>
    <t>https://t.co/XIZ42vztvr</t>
  </si>
  <si>
    <t>https://t.co/jVP6e2iBaH</t>
  </si>
  <si>
    <t>https://t.co/n9YjcPTElQ</t>
  </si>
  <si>
    <t>http://t.co/GElPmOJH0G</t>
  </si>
  <si>
    <t>http://t.co/bkoLgTCins</t>
  </si>
  <si>
    <t>https://t.co/Rhy0wOEE7h</t>
  </si>
  <si>
    <t>https://t.co/HP7iHs1CrK</t>
  </si>
  <si>
    <t>https://t.co/6OcVwDUXXY</t>
  </si>
  <si>
    <t>https://t.co/JAgodbNOiM</t>
  </si>
  <si>
    <t>http://t.co/c2CuYBYrab</t>
  </si>
  <si>
    <t>https://t.co/E6fe4pm3lZ</t>
  </si>
  <si>
    <t>http://t.co/rk1GPgX2uI</t>
  </si>
  <si>
    <t>https://t.co/TiOa0CG4bC</t>
  </si>
  <si>
    <t>https://t.co/KA1hP7HPRH</t>
  </si>
  <si>
    <t>https://t.co/AzKd7bYBis</t>
  </si>
  <si>
    <t>https://t.co/DNUIQHGn6h</t>
  </si>
  <si>
    <t>https://t.co/7qAawkVsMv</t>
  </si>
  <si>
    <t>http://t.co/dQpocgFY8p</t>
  </si>
  <si>
    <t>https://t.co/HtbAgqHbvG</t>
  </si>
  <si>
    <t>http://t.co/TpkpZGk7ws</t>
  </si>
  <si>
    <t>https://t.co/j4ZNTw8yw0</t>
  </si>
  <si>
    <t>https://t.co/2ay6e7cp6N</t>
  </si>
  <si>
    <t>https://t.co/oVLu2mnNBo</t>
  </si>
  <si>
    <t>http://t.co/JKfKjwh5fD</t>
  </si>
  <si>
    <t>https://t.co/tClJ0Tr2KK</t>
  </si>
  <si>
    <t>https://t.co/3p4eUnxX5Y</t>
  </si>
  <si>
    <t>https://t.co/xeYpQogI6l</t>
  </si>
  <si>
    <t>https://t.co/kKMHpAO5NP</t>
  </si>
  <si>
    <t>https://t.co/5SrfnE2zhQ</t>
  </si>
  <si>
    <t>https://t.co/LH7iM7ZDqE</t>
  </si>
  <si>
    <t>http://t.co/JgPEEzaXJA</t>
  </si>
  <si>
    <t>http://t.co/nTxACYzx9x</t>
  </si>
  <si>
    <t>http://t.co/1WP9FHG0fF</t>
  </si>
  <si>
    <t>http://t.co/2lCeVLrwsS</t>
  </si>
  <si>
    <t>https://t.co/xbHRNuesti</t>
  </si>
  <si>
    <t>https://t.co/l3VtrJyLF3</t>
  </si>
  <si>
    <t>https://t.co/Oh54SgSYFm</t>
  </si>
  <si>
    <t>https://t.co/l8IOt97xM8</t>
  </si>
  <si>
    <t>http://t.co/0cYz79YNFv</t>
  </si>
  <si>
    <t>https://t.co/0VW6fMIGSb</t>
  </si>
  <si>
    <t>https://t.co/LloJ4186FK</t>
  </si>
  <si>
    <t>http://t.co/oUMB9phRvo</t>
  </si>
  <si>
    <t>http://t.co/Pb2pQsihBr</t>
  </si>
  <si>
    <t>https://t.co/f0TMzl6xxg</t>
  </si>
  <si>
    <t>https://t.co/fV7xtTNtOK</t>
  </si>
  <si>
    <t>https://t.co/9jTElHNN2A</t>
  </si>
  <si>
    <t>http://t.co/coScOrhj1R</t>
  </si>
  <si>
    <t>https://t.co/f36ErMbbIQ</t>
  </si>
  <si>
    <t>http://t.co/1ZP4G7c9Hk</t>
  </si>
  <si>
    <t>https://t.co/QVJkAKtOOy</t>
  </si>
  <si>
    <t>http://t.co/Wqw79cdrMy</t>
  </si>
  <si>
    <t>https://t.co/cWoriFabKg</t>
  </si>
  <si>
    <t>http://t.co/FVk4apmrS2</t>
  </si>
  <si>
    <t>http://t.co/i6GCXG4NzK</t>
  </si>
  <si>
    <t>https://t.co/TFPHGkKSPb</t>
  </si>
  <si>
    <t>https://t.co/F5NQpkyx8i</t>
  </si>
  <si>
    <t>https://t.co/51XfwA6TWN</t>
  </si>
  <si>
    <t>https://t.co/ZUEZmkAOps</t>
  </si>
  <si>
    <t>https://t.co/NmAQiLSsVg</t>
  </si>
  <si>
    <t>https://t.co/M1z0scztnJ</t>
  </si>
  <si>
    <t>https://t.co/jlnVopz6fg</t>
  </si>
  <si>
    <t>http://t.co/RUyABugdq5</t>
  </si>
  <si>
    <t>http://t.co/Gh17bHE8</t>
  </si>
  <si>
    <t>https://t.co/EGo8XWyiNR</t>
  </si>
  <si>
    <t>https://t.co/j72b5uufp0</t>
  </si>
  <si>
    <t>https://t.co/ytWThflDDO</t>
  </si>
  <si>
    <t>http://t.co/9InxM9fZDF</t>
  </si>
  <si>
    <t>http://t.co/LAdGAO8Yjk</t>
  </si>
  <si>
    <t>https://t.co/tFDZAJBHx6</t>
  </si>
  <si>
    <t>https://t.co/z1Md9JxXOc</t>
  </si>
  <si>
    <t>http://t.co/RwhdxgbNbR</t>
  </si>
  <si>
    <t>https://t.co/chdSN0OGrK</t>
  </si>
  <si>
    <t>https://t.co/Pquyl9CWSN</t>
  </si>
  <si>
    <t>https://t.co/PLrY5Fr58n</t>
  </si>
  <si>
    <t>https://t.co/sefuMwAiFw</t>
  </si>
  <si>
    <t>https://t.co/b2BCDYhPGV</t>
  </si>
  <si>
    <t>https://t.co/CVJvY6C0dC</t>
  </si>
  <si>
    <t>http://t.co/klQ3LYLpe1</t>
  </si>
  <si>
    <t>http://t.co/6JpRl1FGTl</t>
  </si>
  <si>
    <t>http://t.co/UQjvqeGWY7</t>
  </si>
  <si>
    <t>https://t.co/BMAT3shGiG</t>
  </si>
  <si>
    <t>https://t.co/UKcRBBjqim</t>
  </si>
  <si>
    <t>https://t.co/KsjCUV7G03</t>
  </si>
  <si>
    <t>https://t.co/JMb1xsZi1f</t>
  </si>
  <si>
    <t>https://t.co/XGVzGw4rOe</t>
  </si>
  <si>
    <t>https://t.co/rhZA1L1NnZ</t>
  </si>
  <si>
    <t>http://t.co/OM06bCWPZG</t>
  </si>
  <si>
    <t>http://t.co/aNdeUj4gLr</t>
  </si>
  <si>
    <t>https://t.co/lMdbQMjHBL</t>
  </si>
  <si>
    <t>http://t.co/xoV8ikiU6D</t>
  </si>
  <si>
    <t>https://t.co/39M8hrSMyS</t>
  </si>
  <si>
    <t>https://t.co/ZperFhjGXB</t>
  </si>
  <si>
    <t>http://t.co/Um7A7vtvLP</t>
  </si>
  <si>
    <t>https://t.co/BLF2yF64RI</t>
  </si>
  <si>
    <t>http://t.co/g69zznQRah</t>
  </si>
  <si>
    <t>http://t.co/AUPDq5kqhn</t>
  </si>
  <si>
    <t>https://t.co/6ZOLLKUAeu</t>
  </si>
  <si>
    <t>http://t.co/YB04SCWOTo</t>
  </si>
  <si>
    <t>http://t.co/eV2fDifCK1</t>
  </si>
  <si>
    <t>http://t.co/EunJNhMtMF</t>
  </si>
  <si>
    <t>https://t.co/aYzLZTkM8t</t>
  </si>
  <si>
    <t>https://t.co/6t0AU8wGH7</t>
  </si>
  <si>
    <t>http://www.artwork-craftwork.com/</t>
  </si>
  <si>
    <t>http://t.co/t55ti4TjPa</t>
  </si>
  <si>
    <t>https://t.co/dnNE6Kyg1G</t>
  </si>
  <si>
    <t>https://t.co/alEF7R0HoR</t>
  </si>
  <si>
    <t>https://t.co/JNY5XUnkG7</t>
  </si>
  <si>
    <t>https://t.co/NBnpDLqqcD</t>
  </si>
  <si>
    <t>https://t.co/di7ugsJqgH</t>
  </si>
  <si>
    <t>https://t.co/dmfPGkPczu</t>
  </si>
  <si>
    <t>https://t.co/FI4UxZJInP</t>
  </si>
  <si>
    <t>https://t.co/ODeXu7PNVX</t>
  </si>
  <si>
    <t>http://t.co/RhcOVQaguU</t>
  </si>
  <si>
    <t>https://t.co/QEhOtXyv14</t>
  </si>
  <si>
    <t>Santiago</t>
  </si>
  <si>
    <t>Dublin</t>
  </si>
  <si>
    <t>Brussels</t>
  </si>
  <si>
    <t>Cairo</t>
  </si>
  <si>
    <t>Sarajevo</t>
  </si>
  <si>
    <t>Skopje</t>
  </si>
  <si>
    <t>Sri Jayawardenepura</t>
  </si>
  <si>
    <t>Europe/Paris</t>
  </si>
  <si>
    <t>Vladivostok</t>
  </si>
  <si>
    <t>Kamchatka</t>
  </si>
  <si>
    <t>Almaty</t>
  </si>
  <si>
    <t>Georgetown</t>
  </si>
  <si>
    <t>UTC</t>
  </si>
  <si>
    <t>Europe/Bratislava</t>
  </si>
  <si>
    <t>Muscat</t>
  </si>
  <si>
    <t>Copenhagen</t>
  </si>
  <si>
    <t>Baku</t>
  </si>
  <si>
    <t>Guadalajara</t>
  </si>
  <si>
    <t>New Caledonia</t>
  </si>
  <si>
    <t>Atlantic/Azores</t>
  </si>
  <si>
    <t>America/Chicago</t>
  </si>
  <si>
    <t>Melbourne</t>
  </si>
  <si>
    <t>Warsaw</t>
  </si>
  <si>
    <t>Jerusalem</t>
  </si>
  <si>
    <t>Wellington</t>
  </si>
  <si>
    <t>Sapporo</t>
  </si>
  <si>
    <t>America/Mexico_City</t>
  </si>
  <si>
    <t>Kuala Lumpur</t>
  </si>
  <si>
    <t>Karachi</t>
  </si>
  <si>
    <t>Astana</t>
  </si>
  <si>
    <t>https://pbs.twimg.com/profile_banners/2786792528/1489034612</t>
  </si>
  <si>
    <t>https://pbs.twimg.com/profile_banners/29186318/1463559963</t>
  </si>
  <si>
    <t>https://pbs.twimg.com/profile_banners/248203085/1403453592</t>
  </si>
  <si>
    <t>https://pbs.twimg.com/profile_banners/4563468161/1450753950</t>
  </si>
  <si>
    <t>https://pbs.twimg.com/profile_banners/190936721/1490116322</t>
  </si>
  <si>
    <t>https://pbs.twimg.com/profile_banners/9989862/1393357723</t>
  </si>
  <si>
    <t>https://pbs.twimg.com/profile_banners/1698561/1486781882</t>
  </si>
  <si>
    <t>https://pbs.twimg.com/profile_banners/106355755/1490708309</t>
  </si>
  <si>
    <t>https://pbs.twimg.com/profile_banners/2829607634/1472902430</t>
  </si>
  <si>
    <t>https://pbs.twimg.com/profile_banners/794127095156867073/1478273447</t>
  </si>
  <si>
    <t>https://pbs.twimg.com/profile_banners/793370690191777796/1490735678</t>
  </si>
  <si>
    <t>https://pbs.twimg.com/profile_banners/794127172210462720/1478169969</t>
  </si>
  <si>
    <t>https://pbs.twimg.com/profile_banners/818095732913750016/1487468633</t>
  </si>
  <si>
    <t>https://pbs.twimg.com/profile_banners/271064798/1438870547</t>
  </si>
  <si>
    <t>https://pbs.twimg.com/profile_banners/794127352288706560/1478169959</t>
  </si>
  <si>
    <t>https://pbs.twimg.com/profile_banners/794127480655384577/1478274290</t>
  </si>
  <si>
    <t>https://pbs.twimg.com/profile_banners/2842364509/1485784667</t>
  </si>
  <si>
    <t>https://pbs.twimg.com/profile_banners/794128143816724480/1478170028</t>
  </si>
  <si>
    <t>https://pbs.twimg.com/profile_banners/794128335538454528/1478170080</t>
  </si>
  <si>
    <t>https://pbs.twimg.com/profile_banners/794130942973661184/1478170802</t>
  </si>
  <si>
    <t>https://pbs.twimg.com/profile_banners/794132103550144512/1478292314</t>
  </si>
  <si>
    <t>https://pbs.twimg.com/profile_banners/794132317472256001/1478292647</t>
  </si>
  <si>
    <t>https://pbs.twimg.com/profile_banners/794132450641399808/1478294176</t>
  </si>
  <si>
    <t>https://pbs.twimg.com/profile_banners/794132951948730368/1478294261</t>
  </si>
  <si>
    <t>https://pbs.twimg.com/profile_banners/794133037034377217/1478779891</t>
  </si>
  <si>
    <t>https://pbs.twimg.com/profile_banners/794133172724371456/1478779989</t>
  </si>
  <si>
    <t>https://pbs.twimg.com/profile_banners/794133252953014273/1478780090</t>
  </si>
  <si>
    <t>https://pbs.twimg.com/profile_banners/794133440429981698/1478780177</t>
  </si>
  <si>
    <t>https://pbs.twimg.com/profile_banners/794133588426059776/1478780261</t>
  </si>
  <si>
    <t>https://pbs.twimg.com/profile_banners/794133659045523458/1478781123</t>
  </si>
  <si>
    <t>https://pbs.twimg.com/profile_banners/794133987602079744/1478781475</t>
  </si>
  <si>
    <t>https://pbs.twimg.com/profile_banners/3704691317/1459550438</t>
  </si>
  <si>
    <t>https://pbs.twimg.com/profile_banners/794134700331794432/1478281422</t>
  </si>
  <si>
    <t>https://pbs.twimg.com/profile_banners/468534749/1439993053</t>
  </si>
  <si>
    <t>https://pbs.twimg.com/profile_banners/1281257743/1483090105</t>
  </si>
  <si>
    <t>https://pbs.twimg.com/profile_banners/2162697578/1477679305</t>
  </si>
  <si>
    <t>https://pbs.twimg.com/profile_banners/3763470335/1460038156</t>
  </si>
  <si>
    <t>https://pbs.twimg.com/profile_banners/81542198/1484012524</t>
  </si>
  <si>
    <t>https://pbs.twimg.com/profile_banners/3031827777/1489830266</t>
  </si>
  <si>
    <t>https://pbs.twimg.com/profile_banners/392919653/1478976627</t>
  </si>
  <si>
    <t>https://pbs.twimg.com/profile_banners/2302198082/1439476312</t>
  </si>
  <si>
    <t>https://pbs.twimg.com/profile_banners/706563669359005696/1490394732</t>
  </si>
  <si>
    <t>https://pbs.twimg.com/profile_banners/717017430971846657/1490854044</t>
  </si>
  <si>
    <t>https://pbs.twimg.com/profile_banners/2286750120/1423652753</t>
  </si>
  <si>
    <t>https://pbs.twimg.com/profile_banners/804267460740288512/1489921023</t>
  </si>
  <si>
    <t>https://pbs.twimg.com/profile_banners/2480442879/1467587910</t>
  </si>
  <si>
    <t>https://pbs.twimg.com/profile_banners/107547335/1462312937</t>
  </si>
  <si>
    <t>https://pbs.twimg.com/profile_banners/2969895046/1488736722</t>
  </si>
  <si>
    <t>https://pbs.twimg.com/profile_banners/398753715/1480436821</t>
  </si>
  <si>
    <t>https://pbs.twimg.com/profile_banners/2436583852/1467586595</t>
  </si>
  <si>
    <t>https://pbs.twimg.com/profile_banners/2475903280/1466111809</t>
  </si>
  <si>
    <t>https://pbs.twimg.com/profile_banners/404216143/1471082957</t>
  </si>
  <si>
    <t>https://pbs.twimg.com/profile_banners/797502985144242177/1478977210</t>
  </si>
  <si>
    <t>https://pbs.twimg.com/profile_banners/2475688127/1467594491</t>
  </si>
  <si>
    <t>https://pbs.twimg.com/profile_banners/59319594/1461474615</t>
  </si>
  <si>
    <t>https://pbs.twimg.com/profile_banners/1419004710/1486649209</t>
  </si>
  <si>
    <t>https://pbs.twimg.com/profile_banners/2751167260/1460321193</t>
  </si>
  <si>
    <t>https://pbs.twimg.com/profile_banners/615068349/1467585461</t>
  </si>
  <si>
    <t>https://pbs.twimg.com/profile_banners/56119288/1399037580</t>
  </si>
  <si>
    <t>https://pbs.twimg.com/profile_banners/616034322/1471041461</t>
  </si>
  <si>
    <t>https://pbs.twimg.com/profile_banners/113410319/1355521436</t>
  </si>
  <si>
    <t>https://pbs.twimg.com/profile_banners/317060592/1412878439</t>
  </si>
  <si>
    <t>https://pbs.twimg.com/profile_banners/168041283/1452839590</t>
  </si>
  <si>
    <t>https://pbs.twimg.com/profile_banners/2474934637/1482937158</t>
  </si>
  <si>
    <t>https://pbs.twimg.com/profile_banners/289389875/1381957035</t>
  </si>
  <si>
    <t>https://pbs.twimg.com/profile_banners/3006060479/1422728635</t>
  </si>
  <si>
    <t>https://pbs.twimg.com/profile_banners/2228813894/1491165429</t>
  </si>
  <si>
    <t>https://pbs.twimg.com/profile_banners/4644105493/1480440645</t>
  </si>
  <si>
    <t>https://pbs.twimg.com/profile_banners/2824004386/1469977850</t>
  </si>
  <si>
    <t>https://pbs.twimg.com/profile_banners/2771215676/1485100692</t>
  </si>
  <si>
    <t>https://pbs.twimg.com/profile_banners/391590991/1444585800</t>
  </si>
  <si>
    <t>https://pbs.twimg.com/profile_banners/221157385/1402573994</t>
  </si>
  <si>
    <t>https://pbs.twimg.com/profile_banners/4794140818/1453292296</t>
  </si>
  <si>
    <t>https://pbs.twimg.com/profile_banners/764928929647955969/1477359492</t>
  </si>
  <si>
    <t>https://pbs.twimg.com/profile_banners/3252935962/1431561297</t>
  </si>
  <si>
    <t>https://pbs.twimg.com/profile_banners/2688383794/1481371235</t>
  </si>
  <si>
    <t>https://pbs.twimg.com/profile_banners/368950059/1490396904</t>
  </si>
  <si>
    <t>https://pbs.twimg.com/profile_banners/436263442/1468197452</t>
  </si>
  <si>
    <t>https://pbs.twimg.com/profile_banners/3570145936/1490026656</t>
  </si>
  <si>
    <t>https://pbs.twimg.com/profile_banners/1093474044/1490790595</t>
  </si>
  <si>
    <t>https://pbs.twimg.com/profile_banners/1591778228/1433436724</t>
  </si>
  <si>
    <t>https://pbs.twimg.com/profile_banners/300190521/1487595415</t>
  </si>
  <si>
    <t>https://pbs.twimg.com/profile_banners/29873662/1480451975</t>
  </si>
  <si>
    <t>https://pbs.twimg.com/profile_banners/430921476/1472505462</t>
  </si>
  <si>
    <t>https://pbs.twimg.com/profile_banners/619034910/1471080880</t>
  </si>
  <si>
    <t>https://pbs.twimg.com/profile_banners/105909254/1479223226</t>
  </si>
  <si>
    <t>https://pbs.twimg.com/profile_banners/2484197177/1471286499</t>
  </si>
  <si>
    <t>https://pbs.twimg.com/profile_banners/474470111/1470749536</t>
  </si>
  <si>
    <t>https://pbs.twimg.com/profile_banners/2439160088/1471041171</t>
  </si>
  <si>
    <t>https://pbs.twimg.com/profile_banners/3056347180/1469266038</t>
  </si>
  <si>
    <t>https://pbs.twimg.com/profile_banners/467475377/1464829409</t>
  </si>
  <si>
    <t>https://pbs.twimg.com/profile_banners/2480307941/1467587952</t>
  </si>
  <si>
    <t>https://pbs.twimg.com/profile_banners/817398453097656320/1484292365</t>
  </si>
  <si>
    <t>https://pbs.twimg.com/profile_banners/3064551383/1462121081</t>
  </si>
  <si>
    <t>https://pbs.twimg.com/profile_banners/3247341656/1443839892</t>
  </si>
  <si>
    <t>https://pbs.twimg.com/profile_banners/1461321308/1471350316</t>
  </si>
  <si>
    <t>https://pbs.twimg.com/profile_banners/4053334047/1446885563</t>
  </si>
  <si>
    <t>https://pbs.twimg.com/profile_banners/2199577693/1486506371</t>
  </si>
  <si>
    <t>https://pbs.twimg.com/profile_banners/53114485/1430566579</t>
  </si>
  <si>
    <t>https://pbs.twimg.com/profile_banners/731785837/1456522501</t>
  </si>
  <si>
    <t>https://pbs.twimg.com/profile_banners/3114712314/1427615925</t>
  </si>
  <si>
    <t>https://pbs.twimg.com/profile_banners/2890632750/1429337224</t>
  </si>
  <si>
    <t>https://pbs.twimg.com/profile_banners/2365264423/1422951349</t>
  </si>
  <si>
    <t>https://pbs.twimg.com/profile_banners/2890520161/1429304195</t>
  </si>
  <si>
    <t>https://pbs.twimg.com/profile_banners/3116259042/1427688026</t>
  </si>
  <si>
    <t>https://pbs.twimg.com/profile_banners/2889698876/1428957511</t>
  </si>
  <si>
    <t>https://pbs.twimg.com/profile_banners/339354671/1470399793</t>
  </si>
  <si>
    <t>https://pbs.twimg.com/profile_banners/4310611949/1448742381</t>
  </si>
  <si>
    <t>https://pbs.twimg.com/profile_banners/619054090/1472509154</t>
  </si>
  <si>
    <t>https://pbs.twimg.com/profile_banners/711116898407157760/1477895898</t>
  </si>
  <si>
    <t>https://pbs.twimg.com/profile_banners/105070447/1459341681</t>
  </si>
  <si>
    <t>https://pbs.twimg.com/profile_banners/981078768/1407187628</t>
  </si>
  <si>
    <t>https://pbs.twimg.com/profile_banners/2246738484/1446333905</t>
  </si>
  <si>
    <t>https://pbs.twimg.com/profile_banners/2493302011/1490585447</t>
  </si>
  <si>
    <t>https://pbs.twimg.com/profile_banners/844359399342821377/1490199642</t>
  </si>
  <si>
    <t>https://pbs.twimg.com/profile_banners/397057052/1428842407</t>
  </si>
  <si>
    <t>https://pbs.twimg.com/profile_banners/616920320/1471080115</t>
  </si>
  <si>
    <t>https://pbs.twimg.com/profile_banners/1638530113/1421260725</t>
  </si>
  <si>
    <t>https://pbs.twimg.com/profile_banners/796108739438923776/1478643545</t>
  </si>
  <si>
    <t>https://pbs.twimg.com/profile_banners/1075409905/1488140221</t>
  </si>
  <si>
    <t>https://pbs.twimg.com/profile_banners/125122481/1398557177</t>
  </si>
  <si>
    <t>https://pbs.twimg.com/profile_banners/404281393/1466068971</t>
  </si>
  <si>
    <t>https://pbs.twimg.com/profile_banners/1360217832/1456559077</t>
  </si>
  <si>
    <t>https://pbs.twimg.com/profile_banners/778504049096359936/1482341392</t>
  </si>
  <si>
    <t>https://pbs.twimg.com/profile_banners/3141090105/1488586456</t>
  </si>
  <si>
    <t>https://pbs.twimg.com/profile_banners/236456726/1470825449</t>
  </si>
  <si>
    <t>https://pbs.twimg.com/profile_banners/413071126/1470750892</t>
  </si>
  <si>
    <t>https://pbs.twimg.com/profile_banners/747145929296351232/1466970516</t>
  </si>
  <si>
    <t>https://pbs.twimg.com/profile_banners/33178622/1362181484</t>
  </si>
  <si>
    <t>https://pbs.twimg.com/profile_banners/2171865336/1407738874</t>
  </si>
  <si>
    <t>https://pbs.twimg.com/profile_banners/2449682228/1467595289</t>
  </si>
  <si>
    <t>https://pbs.twimg.com/profile_banners/3109527396/1444711529</t>
  </si>
  <si>
    <t>https://pbs.twimg.com/profile_banners/851524350/1424640639</t>
  </si>
  <si>
    <t>https://pbs.twimg.com/profile_banners/42409456/1476790869</t>
  </si>
  <si>
    <t>https://pbs.twimg.com/profile_banners/617153555/1472506019</t>
  </si>
  <si>
    <t>https://pbs.twimg.com/profile_banners/2485675775/1467746903</t>
  </si>
  <si>
    <t>https://pbs.twimg.com/profile_banners/476383627/1471080776</t>
  </si>
  <si>
    <t>https://pbs.twimg.com/profile_banners/312458674/1402692343</t>
  </si>
  <si>
    <t>https://pbs.twimg.com/profile_banners/40038920/1490020182</t>
  </si>
  <si>
    <t>https://pbs.twimg.com/profile_banners/1575453349/1488488044</t>
  </si>
  <si>
    <t>https://pbs.twimg.com/profile_banners/2980680256/1488820547</t>
  </si>
  <si>
    <t>https://pbs.twimg.com/profile_banners/427846201/1472506057</t>
  </si>
  <si>
    <t>https://pbs.twimg.com/profile_banners/3301416261/1461654754</t>
  </si>
  <si>
    <t>https://pbs.twimg.com/profile_banners/2446281006/1467586614</t>
  </si>
  <si>
    <t>https://pbs.twimg.com/profile_banners/3576928097/1483977998</t>
  </si>
  <si>
    <t>https://pbs.twimg.com/profile_banners/1329978408/1487005892</t>
  </si>
  <si>
    <t>https://pbs.twimg.com/profile_banners/2430143502/1398425666</t>
  </si>
  <si>
    <t>https://pbs.twimg.com/profile_banners/780354959262887936/1490405771</t>
  </si>
  <si>
    <t>https://pbs.twimg.com/profile_banners/3274762916/1450255710</t>
  </si>
  <si>
    <t>https://pbs.twimg.com/profile_banners/106340564/1448208347</t>
  </si>
  <si>
    <t>https://pbs.twimg.com/profile_banners/827563212765687809/1486144141</t>
  </si>
  <si>
    <t>https://pbs.twimg.com/profile_banners/4804090088/1488963554</t>
  </si>
  <si>
    <t>https://pbs.twimg.com/profile_banners/490934141/1487774824</t>
  </si>
  <si>
    <t>https://pbs.twimg.com/profile_banners/368202586/1489666372</t>
  </si>
  <si>
    <t>https://pbs.twimg.com/profile_banners/715806552926601216/1459497177</t>
  </si>
  <si>
    <t>https://pbs.twimg.com/profile_banners/114870386/1486565073</t>
  </si>
  <si>
    <t>https://pbs.twimg.com/profile_banners/2436772971/1467590121</t>
  </si>
  <si>
    <t>https://pbs.twimg.com/profile_banners/166924480/1474962066</t>
  </si>
  <si>
    <t>https://pbs.twimg.com/profile_banners/11761292/1490344287</t>
  </si>
  <si>
    <t>https://pbs.twimg.com/profile_banners/718504086/1348735862</t>
  </si>
  <si>
    <t>https://pbs.twimg.com/profile_banners/2255839285/1484072884</t>
  </si>
  <si>
    <t>https://pbs.twimg.com/profile_banners/430953731/1470753888</t>
  </si>
  <si>
    <t>https://pbs.twimg.com/profile_banners/130190205/1480889394</t>
  </si>
  <si>
    <t>https://pbs.twimg.com/profile_banners/349626338/1483348066</t>
  </si>
  <si>
    <t>https://pbs.twimg.com/profile_banners/98699439/1393857069</t>
  </si>
  <si>
    <t>https://pbs.twimg.com/profile_banners/473424813/1471212037</t>
  </si>
  <si>
    <t>https://pbs.twimg.com/profile_banners/412923216/1471211801</t>
  </si>
  <si>
    <t>https://pbs.twimg.com/profile_banners/572871510/1488122743</t>
  </si>
  <si>
    <t>https://pbs.twimg.com/profile_banners/14881608/1398778308</t>
  </si>
  <si>
    <t>https://pbs.twimg.com/profile_banners/473471360/1466069703</t>
  </si>
  <si>
    <t>https://pbs.twimg.com/profile_banners/1034148606/1485420069</t>
  </si>
  <si>
    <t>https://pbs.twimg.com/profile_banners/3731520436/1484420573</t>
  </si>
  <si>
    <t>https://pbs.twimg.com/profile_banners/719557584777297920/1490009384</t>
  </si>
  <si>
    <t>https://pbs.twimg.com/profile_banners/28302970/1482337366</t>
  </si>
  <si>
    <t>https://pbs.twimg.com/profile_banners/2394162601/1491125324</t>
  </si>
  <si>
    <t>https://pbs.twimg.com/profile_banners/1203701221/1477069445</t>
  </si>
  <si>
    <t>https://pbs.twimg.com/profile_banners/2928667471/1464871051</t>
  </si>
  <si>
    <t>https://pbs.twimg.com/profile_banners/136140534/1491004770</t>
  </si>
  <si>
    <t>https://pbs.twimg.com/profile_banners/4801714808/1490985572</t>
  </si>
  <si>
    <t>https://pbs.twimg.com/profile_banners/126273605/1422608254</t>
  </si>
  <si>
    <t>https://pbs.twimg.com/profile_banners/148232366/1491187211</t>
  </si>
  <si>
    <t>https://pbs.twimg.com/profile_banners/751412930/1488684623</t>
  </si>
  <si>
    <t>https://pbs.twimg.com/profile_banners/2657066220/1407370809</t>
  </si>
  <si>
    <t>https://pbs.twimg.com/profile_banners/464809126/1470753620</t>
  </si>
  <si>
    <t>https://pbs.twimg.com/profile_banners/832588954734063616/1487347189</t>
  </si>
  <si>
    <t>https://pbs.twimg.com/profile_banners/260770608/1480610457</t>
  </si>
  <si>
    <t>https://pbs.twimg.com/profile_banners/275686563/1484064279</t>
  </si>
  <si>
    <t>https://pbs.twimg.com/profile_banners/3269620117/1466378538</t>
  </si>
  <si>
    <t>https://pbs.twimg.com/profile_banners/47565953/1471852282</t>
  </si>
  <si>
    <t>https://pbs.twimg.com/profile_banners/25260412/1490690888</t>
  </si>
  <si>
    <t>https://pbs.twimg.com/profile_banners/195829869/1490979993</t>
  </si>
  <si>
    <t>https://pbs.twimg.com/profile_banners/1447134642/1490567635</t>
  </si>
  <si>
    <t>https://pbs.twimg.com/profile_banners/781335656/1491049135</t>
  </si>
  <si>
    <t>https://pbs.twimg.com/profile_banners/3224616765/1468256048</t>
  </si>
  <si>
    <t>https://pbs.twimg.com/profile_banners/267990501/1460495962</t>
  </si>
  <si>
    <t>https://pbs.twimg.com/profile_banners/821604430164459521/1485159512</t>
  </si>
  <si>
    <t>https://pbs.twimg.com/profile_banners/4915449178/1455566673</t>
  </si>
  <si>
    <t>https://pbs.twimg.com/profile_banners/2313256423/1407062892</t>
  </si>
  <si>
    <t>https://pbs.twimg.com/profile_banners/2224377439/1481100206</t>
  </si>
  <si>
    <t>https://pbs.twimg.com/profile_banners/355440746/1470533577</t>
  </si>
  <si>
    <t>https://pbs.twimg.com/profile_banners/3353245583/1462577437</t>
  </si>
  <si>
    <t>https://pbs.twimg.com/profile_banners/2299791567/1470015213</t>
  </si>
  <si>
    <t>https://pbs.twimg.com/profile_banners/613533737/1472497785</t>
  </si>
  <si>
    <t>https://pbs.twimg.com/profile_banners/1693499504/1472347050</t>
  </si>
  <si>
    <t>https://pbs.twimg.com/profile_banners/4286683708/1480381992</t>
  </si>
  <si>
    <t>https://pbs.twimg.com/profile_banners/226486158/1405843096</t>
  </si>
  <si>
    <t>https://pbs.twimg.com/profile_banners/598149199/1470487861</t>
  </si>
  <si>
    <t>https://pbs.twimg.com/profile_banners/531555466/1482101563</t>
  </si>
  <si>
    <t>https://pbs.twimg.com/profile_banners/138875424/1440835110</t>
  </si>
  <si>
    <t>https://pbs.twimg.com/profile_banners/280907295/1475210109</t>
  </si>
  <si>
    <t>https://pbs.twimg.com/profile_banners/1677837398/1411492083</t>
  </si>
  <si>
    <t>https://pbs.twimg.com/profile_banners/492602676/1485973967</t>
  </si>
  <si>
    <t>https://pbs.twimg.com/profile_banners/445183062/1462856273</t>
  </si>
  <si>
    <t>https://pbs.twimg.com/profile_banners/1206873906/1386922271</t>
  </si>
  <si>
    <t>https://pbs.twimg.com/profile_banners/35503376/1396976742</t>
  </si>
  <si>
    <t>https://pbs.twimg.com/profile_banners/338262255/1486022591</t>
  </si>
  <si>
    <t>https://pbs.twimg.com/profile_banners/588962332/1477039099</t>
  </si>
  <si>
    <t>https://pbs.twimg.com/profile_banners/2150635771/1384451859</t>
  </si>
  <si>
    <t>https://pbs.twimg.com/profile_banners/34577688/1437471021</t>
  </si>
  <si>
    <t>https://pbs.twimg.com/profile_banners/164363028/1479524913</t>
  </si>
  <si>
    <t>https://pbs.twimg.com/profile_banners/3043114705/1487413964</t>
  </si>
  <si>
    <t>https://pbs.twimg.com/profile_banners/3922821675/1485093424</t>
  </si>
  <si>
    <t>https://pbs.twimg.com/profile_banners/2161268898/1490350293</t>
  </si>
  <si>
    <t>https://pbs.twimg.com/profile_banners/117453862/1490979483</t>
  </si>
  <si>
    <t>https://pbs.twimg.com/profile_banners/2532495320/1451496730</t>
  </si>
  <si>
    <t>https://pbs.twimg.com/profile_banners/731660042/1488635705</t>
  </si>
  <si>
    <t>https://pbs.twimg.com/profile_banners/2484329206/1467589373</t>
  </si>
  <si>
    <t>https://pbs.twimg.com/profile_banners/427888316/1471084236</t>
  </si>
  <si>
    <t>https://pbs.twimg.com/profile_banners/58229410/1384861864</t>
  </si>
  <si>
    <t>https://pbs.twimg.com/profile_banners/411011087/1471213928</t>
  </si>
  <si>
    <t>https://pbs.twimg.com/profile_banners/704547680693780480/1484472300</t>
  </si>
  <si>
    <t>https://pbs.twimg.com/profile_banners/2436972941/1467588310</t>
  </si>
  <si>
    <t>https://pbs.twimg.com/profile_banners/4419993470/1462181853</t>
  </si>
  <si>
    <t>https://pbs.twimg.com/profile_banners/2718065629/1439319212</t>
  </si>
  <si>
    <t>https://pbs.twimg.com/profile_banners/4874067082/1490273464</t>
  </si>
  <si>
    <t>https://pbs.twimg.com/profile_banners/637204629/1404152889</t>
  </si>
  <si>
    <t>https://pbs.twimg.com/profile_banners/25734780/1428441875</t>
  </si>
  <si>
    <t>https://pbs.twimg.com/profile_banners/790823455/1405533717</t>
  </si>
  <si>
    <t>https://pbs.twimg.com/profile_banners/2627690213/1480658981</t>
  </si>
  <si>
    <t>https://pbs.twimg.com/profile_banners/303405552/1467929795</t>
  </si>
  <si>
    <t>https://pbs.twimg.com/profile_banners/2826032268/1491040287</t>
  </si>
  <si>
    <t>https://pbs.twimg.com/profile_banners/1165634467/1484708785</t>
  </si>
  <si>
    <t>https://pbs.twimg.com/profile_banners/1650998546/1490032743</t>
  </si>
  <si>
    <t>https://pbs.twimg.com/profile_banners/2909079274/1482686725</t>
  </si>
  <si>
    <t>https://pbs.twimg.com/profile_banners/2330456683/1486740128</t>
  </si>
  <si>
    <t>https://pbs.twimg.com/profile_banners/175590096/1490280489</t>
  </si>
  <si>
    <t>https://pbs.twimg.com/profile_banners/69565038/1430648340</t>
  </si>
  <si>
    <t>https://pbs.twimg.com/profile_banners/2286536919/1464630502</t>
  </si>
  <si>
    <t>https://pbs.twimg.com/profile_banners/81942830/1379240020</t>
  </si>
  <si>
    <t>https://pbs.twimg.com/profile_banners/3791822315/1465397193</t>
  </si>
  <si>
    <t>https://pbs.twimg.com/profile_banners/6703412/1418727078</t>
  </si>
  <si>
    <t>https://pbs.twimg.com/profile_banners/982713505/1466136423</t>
  </si>
  <si>
    <t>https://pbs.twimg.com/profile_banners/1565021947/1424110124</t>
  </si>
  <si>
    <t>https://pbs.twimg.com/profile_banners/3089442934/1477903424</t>
  </si>
  <si>
    <t>https://pbs.twimg.com/profile_banners/993425527/1459244587</t>
  </si>
  <si>
    <t>https://pbs.twimg.com/profile_banners/15578992/1490234387</t>
  </si>
  <si>
    <t>https://pbs.twimg.com/profile_banners/10671602/1490727383</t>
  </si>
  <si>
    <t>https://pbs.twimg.com/profile_banners/287085834/1379693674</t>
  </si>
  <si>
    <t>https://pbs.twimg.com/profile_banners/14919229/1485293647</t>
  </si>
  <si>
    <t>https://pbs.twimg.com/profile_banners/864529136/1401134676</t>
  </si>
  <si>
    <t>https://pbs.twimg.com/profile_banners/312627505/1488096010</t>
  </si>
  <si>
    <t>https://pbs.twimg.com/profile_banners/1213059301/1484352742</t>
  </si>
  <si>
    <t>https://pbs.twimg.com/profile_banners/2792001104/1473363303</t>
  </si>
  <si>
    <t>https://pbs.twimg.com/profile_banners/232549622/1365206908</t>
  </si>
  <si>
    <t>https://pbs.twimg.com/profile_banners/12560102/1405815171</t>
  </si>
  <si>
    <t>https://pbs.twimg.com/profile_banners/102299338/1397876339</t>
  </si>
  <si>
    <t>https://pbs.twimg.com/profile_banners/3386829532/1437540282</t>
  </si>
  <si>
    <t>https://pbs.twimg.com/profile_banners/89006499/1443631875</t>
  </si>
  <si>
    <t>https://pbs.twimg.com/profile_banners/473015556/1470752054</t>
  </si>
  <si>
    <t>https://pbs.twimg.com/profile_banners/3309008171/1488471042</t>
  </si>
  <si>
    <t>https://pbs.twimg.com/profile_banners/2484266375/1467587922</t>
  </si>
  <si>
    <t>https://pbs.twimg.com/profile_banners/417214166/1482491083</t>
  </si>
  <si>
    <t>https://pbs.twimg.com/profile_banners/3393798941/1490046732</t>
  </si>
  <si>
    <t>https://pbs.twimg.com/profile_banners/412344894/1471034729</t>
  </si>
  <si>
    <t>https://pbs.twimg.com/profile_banners/3099672423/1490097893</t>
  </si>
  <si>
    <t>https://pbs.twimg.com/profile_banners/818946702/1479242435</t>
  </si>
  <si>
    <t>https://pbs.twimg.com/profile_banners/769932142835036164/1488232405</t>
  </si>
  <si>
    <t>https://pbs.twimg.com/profile_banners/855153422/1398585099</t>
  </si>
  <si>
    <t>https://pbs.twimg.com/profile_banners/473100740/1470748967</t>
  </si>
  <si>
    <t>https://pbs.twimg.com/profile_banners/4736182038/1467859741</t>
  </si>
  <si>
    <t>https://pbs.twimg.com/profile_banners/2436948872/1470693524</t>
  </si>
  <si>
    <t>https://pbs.twimg.com/profile_banners/618582395/1471080879</t>
  </si>
  <si>
    <t>https://pbs.twimg.com/profile_banners/2283663397/1406299479</t>
  </si>
  <si>
    <t>https://pbs.twimg.com/profile_banners/1242631934/1363720286</t>
  </si>
  <si>
    <t>https://pbs.twimg.com/profile_banners/2853753605/1454177861</t>
  </si>
  <si>
    <t>https://pbs.twimg.com/profile_banners/965525378/1489249029</t>
  </si>
  <si>
    <t>https://pbs.twimg.com/profile_banners/2746276157/1473004102</t>
  </si>
  <si>
    <t>https://pbs.twimg.com/profile_banners/2447609886/1467587131</t>
  </si>
  <si>
    <t>https://pbs.twimg.com/profile_banners/16824090/1483126977</t>
  </si>
  <si>
    <t>https://pbs.twimg.com/profile_banners/1194731664/1487564617</t>
  </si>
  <si>
    <t>https://pbs.twimg.com/profile_banners/38867168/1389634927</t>
  </si>
  <si>
    <t>https://pbs.twimg.com/profile_banners/3044880057/1481609709</t>
  </si>
  <si>
    <t>https://pbs.twimg.com/profile_banners/705846239112404993/1457202167</t>
  </si>
  <si>
    <t>https://pbs.twimg.com/profile_banners/146054859/1398258002</t>
  </si>
  <si>
    <t>https://pbs.twimg.com/profile_banners/46033683/1467585464</t>
  </si>
  <si>
    <t>https://pbs.twimg.com/profile_banners/444805815/1470751708</t>
  </si>
  <si>
    <t>https://pbs.twimg.com/profile_banners/2580976460/1403382200</t>
  </si>
  <si>
    <t>https://pbs.twimg.com/profile_banners/4613144902/1476276761</t>
  </si>
  <si>
    <t>https://pbs.twimg.com/profile_banners/2784249278/1489325749</t>
  </si>
  <si>
    <t>https://pbs.twimg.com/profile_banners/1036822832/1480502521</t>
  </si>
  <si>
    <t>https://pbs.twimg.com/profile_banners/18974800/1479140644</t>
  </si>
  <si>
    <t>https://pbs.twimg.com/profile_banners/593897062/1403192121</t>
  </si>
  <si>
    <t>https://pbs.twimg.com/profile_banners/58920430/1480680512</t>
  </si>
  <si>
    <t>https://pbs.twimg.com/profile_banners/2478062841/1471047204</t>
  </si>
  <si>
    <t>https://pbs.twimg.com/profile_banners/2387125182/1394722252</t>
  </si>
  <si>
    <t>https://pbs.twimg.com/profile_banners/615286878/1467586095</t>
  </si>
  <si>
    <t>https://pbs.twimg.com/profile_banners/95390911/1446118286</t>
  </si>
  <si>
    <t>https://pbs.twimg.com/profile_banners/3399377313/1474245606</t>
  </si>
  <si>
    <t>https://pbs.twimg.com/profile_banners/56644360/1416923201</t>
  </si>
  <si>
    <t>https://pbs.twimg.com/profile_banners/342691703/1485560170</t>
  </si>
  <si>
    <t>https://pbs.twimg.com/profile_banners/2499766238/1479328762</t>
  </si>
  <si>
    <t>https://pbs.twimg.com/profile_banners/2482977189/1467596550</t>
  </si>
  <si>
    <t>https://pbs.twimg.com/profile_banners/2487774611/1467747271</t>
  </si>
  <si>
    <t>https://pbs.twimg.com/profile_banners/434899109/1470749856</t>
  </si>
  <si>
    <t>https://pbs.twimg.com/profile_banners/2485131125/1467590735</t>
  </si>
  <si>
    <t>https://pbs.twimg.com/profile_banners/3996058458/1469207108</t>
  </si>
  <si>
    <t>https://pbs.twimg.com/profile_banners/636204466/1490953484</t>
  </si>
  <si>
    <t>https://pbs.twimg.com/profile_banners/20678384/1487336429</t>
  </si>
  <si>
    <t>https://pbs.twimg.com/profile_banners/526877896/1398521892</t>
  </si>
  <si>
    <t>https://pbs.twimg.com/profile_banners/316319821/1467756591</t>
  </si>
  <si>
    <t>https://pbs.twimg.com/profile_banners/721709499342581760/1487550992</t>
  </si>
  <si>
    <t>https://pbs.twimg.com/profile_banners/1534201338/1419173334</t>
  </si>
  <si>
    <t>https://pbs.twimg.com/profile_banners/807322803070504962/1481326718</t>
  </si>
  <si>
    <t>https://pbs.twimg.com/profile_banners/2340771799/1472297520</t>
  </si>
  <si>
    <t>https://pbs.twimg.com/profile_banners/633581030/1469892648</t>
  </si>
  <si>
    <t>https://pbs.twimg.com/profile_banners/3177829395/1451154961</t>
  </si>
  <si>
    <t>https://pbs.twimg.com/profile_banners/3116505974/1427696567</t>
  </si>
  <si>
    <t>https://pbs.twimg.com/profile_banners/2610920313/1468148630</t>
  </si>
  <si>
    <t>https://pbs.twimg.com/profile_banners/2326527039/1425192312</t>
  </si>
  <si>
    <t>https://pbs.twimg.com/profile_banners/1101826435/1489938589</t>
  </si>
  <si>
    <t>https://pbs.twimg.com/profile_banners/2323172990/1480068702</t>
  </si>
  <si>
    <t>https://pbs.twimg.com/profile_banners/2929179196/1425468580</t>
  </si>
  <si>
    <t>https://pbs.twimg.com/profile_banners/282698702/1465787838</t>
  </si>
  <si>
    <t>https://pbs.twimg.com/profile_banners/2759369279/1477609589</t>
  </si>
  <si>
    <t>https://pbs.twimg.com/profile_banners/3430598367/1470862091</t>
  </si>
  <si>
    <t>https://pbs.twimg.com/profile_banners/4128616816/1489591660</t>
  </si>
  <si>
    <t>https://pbs.twimg.com/profile_banners/2775326362/1411119772</t>
  </si>
  <si>
    <t>https://pbs.twimg.com/profile_banners/1401969055/1448658367</t>
  </si>
  <si>
    <t>https://pbs.twimg.com/profile_banners/734358758416125952/1464114288</t>
  </si>
  <si>
    <t>https://pbs.twimg.com/profile_banners/751724480142147584/1491189862</t>
  </si>
  <si>
    <t>https://pbs.twimg.com/profile_banners/2660831657/1491221265</t>
  </si>
  <si>
    <t>https://pbs.twimg.com/profile_banners/798792285957652480/1481224474</t>
  </si>
  <si>
    <t>https://pbs.twimg.com/profile_banners/50003418/1476831481</t>
  </si>
  <si>
    <t>https://pbs.twimg.com/profile_banners/823560672491556866/1485196838</t>
  </si>
  <si>
    <t>https://pbs.twimg.com/profile_banners/456325284/1471212441</t>
  </si>
  <si>
    <t>https://pbs.twimg.com/profile_banners/1610773614/1484690847</t>
  </si>
  <si>
    <t>https://pbs.twimg.com/profile_banners/436931686/1490123699</t>
  </si>
  <si>
    <t>https://pbs.twimg.com/profile_banners/615429121/1471214757</t>
  </si>
  <si>
    <t>https://pbs.twimg.com/profile_banners/780346147/1486302292</t>
  </si>
  <si>
    <t>https://pbs.twimg.com/profile_banners/516732951/1488847089</t>
  </si>
  <si>
    <t>https://pbs.twimg.com/profile_banners/4243341214/1476475711</t>
  </si>
  <si>
    <t>https://pbs.twimg.com/profile_banners/619075320/1463958591</t>
  </si>
  <si>
    <t>https://pbs.twimg.com/profile_banners/4032900135/1445757668</t>
  </si>
  <si>
    <t>https://pbs.twimg.com/profile_banners/25047068/1490883716</t>
  </si>
  <si>
    <t>https://pbs.twimg.com/profile_banners/871892784/1448995194</t>
  </si>
  <si>
    <t>https://pbs.twimg.com/profile_banners/318028984/1397307848</t>
  </si>
  <si>
    <t>https://pbs.twimg.com/profile_banners/28090436/1426980638</t>
  </si>
  <si>
    <t>https://pbs.twimg.com/profile_banners/1542293168/1454004824</t>
  </si>
  <si>
    <t>https://pbs.twimg.com/profile_banners/1476269587/1491192269</t>
  </si>
  <si>
    <t>https://pbs.twimg.com/profile_banners/272409016/1463959503</t>
  </si>
  <si>
    <t>https://pbs.twimg.com/profile_banners/1071824394/1402588953</t>
  </si>
  <si>
    <t>https://pbs.twimg.com/profile_banners/1215432278/1463768943</t>
  </si>
  <si>
    <t>https://pbs.twimg.com/profile_banners/465982009/1470749700</t>
  </si>
  <si>
    <t>https://pbs.twimg.com/profile_banners/1709753754/1486926491</t>
  </si>
  <si>
    <t>https://pbs.twimg.com/profile_banners/1243035006/1461856870</t>
  </si>
  <si>
    <t>https://pbs.twimg.com/profile_banners/4662839375/1491156375</t>
  </si>
  <si>
    <t>https://pbs.twimg.com/profile_banners/26193962/1356729669</t>
  </si>
  <si>
    <t>https://pbs.twimg.com/profile_banners/821674362742906880/1488102058</t>
  </si>
  <si>
    <t>https://pbs.twimg.com/profile_banners/470928643/1468497398</t>
  </si>
  <si>
    <t>https://pbs.twimg.com/profile_banners/760795824662118400/1491229242</t>
  </si>
  <si>
    <t>https://pbs.twimg.com/profile_banners/813364875900526593/1490940822</t>
  </si>
  <si>
    <t>https://pbs.twimg.com/profile_banners/826041441847824385/1491155948</t>
  </si>
  <si>
    <t>https://pbs.twimg.com/profile_banners/3136756966/1490519921</t>
  </si>
  <si>
    <t>https://pbs.twimg.com/profile_banners/374756625/1490914865</t>
  </si>
  <si>
    <t>https://pbs.twimg.com/profile_banners/734784018101637121/1491223176</t>
  </si>
  <si>
    <t>https://pbs.twimg.com/profile_banners/738320229579804672/1490940970</t>
  </si>
  <si>
    <t>https://pbs.twimg.com/profile_banners/2917901240/1481072416</t>
  </si>
  <si>
    <t>https://pbs.twimg.com/profile_banners/346473042/1437020752</t>
  </si>
  <si>
    <t>https://pbs.twimg.com/profile_banners/1967021779/1481555463</t>
  </si>
  <si>
    <t>https://pbs.twimg.com/profile_banners/847456313038618625/1490885479</t>
  </si>
  <si>
    <t>https://pbs.twimg.com/profile_banners/2476706129/1467582517</t>
  </si>
  <si>
    <t>https://pbs.twimg.com/profile_banners/2592026885/1456005205</t>
  </si>
  <si>
    <t>https://pbs.twimg.com/profile_banners/320968526/1483333610</t>
  </si>
  <si>
    <t>https://pbs.twimg.com/profile_banners/856210027/1487871092</t>
  </si>
  <si>
    <t>https://pbs.twimg.com/profile_banners/175480581/1487295811</t>
  </si>
  <si>
    <t>https://pbs.twimg.com/profile_banners/120169462/1489350033</t>
  </si>
  <si>
    <t>https://pbs.twimg.com/profile_banners/93156613/1395441334</t>
  </si>
  <si>
    <t>https://pbs.twimg.com/profile_banners/40921231/1490688313</t>
  </si>
  <si>
    <t>https://pbs.twimg.com/profile_banners/715086896125358080/1486303503</t>
  </si>
  <si>
    <t>https://pbs.twimg.com/profile_banners/756545874042449921/1490162122</t>
  </si>
  <si>
    <t>https://pbs.twimg.com/profile_banners/786601721233563649/1490948125</t>
  </si>
  <si>
    <t>https://pbs.twimg.com/profile_banners/47511571/1417660049</t>
  </si>
  <si>
    <t>https://pbs.twimg.com/profile_banners/69183155/1489128403</t>
  </si>
  <si>
    <t>https://pbs.twimg.com/profile_banners/391932293/1490811074</t>
  </si>
  <si>
    <t>https://pbs.twimg.com/profile_banners/794277864178905088/1490735659</t>
  </si>
  <si>
    <t>https://pbs.twimg.com/profile_banners/3066028829/1489766196</t>
  </si>
  <si>
    <t>https://pbs.twimg.com/profile_banners/3293819495/1433413711</t>
  </si>
  <si>
    <t>https://pbs.twimg.com/profile_banners/3662604212/1486568178</t>
  </si>
  <si>
    <t>https://pbs.twimg.com/profile_banners/4579516306/1450938103</t>
  </si>
  <si>
    <t>https://pbs.twimg.com/profile_banners/705902960967094272/1486358757</t>
  </si>
  <si>
    <t>https://pbs.twimg.com/profile_banners/3936652827/1444650380</t>
  </si>
  <si>
    <t>https://pbs.twimg.com/profile_banners/340793625/1491051197</t>
  </si>
  <si>
    <t>https://pbs.twimg.com/profile_banners/847247051158978562/1490919685</t>
  </si>
  <si>
    <t>https://pbs.twimg.com/profile_banners/807095/1488301156</t>
  </si>
  <si>
    <t>https://pbs.twimg.com/profile_banners/25073877/1489657715</t>
  </si>
  <si>
    <t>https://pbs.twimg.com/profile_banners/11140102/1471862487</t>
  </si>
  <si>
    <t>https://pbs.twimg.com/profile_banners/701690559245762561/1456238034</t>
  </si>
  <si>
    <t>https://pbs.twimg.com/profile_banners/1567914936/1406899659</t>
  </si>
  <si>
    <t>https://pbs.twimg.com/profile_banners/3345767289/1472669219</t>
  </si>
  <si>
    <t>https://pbs.twimg.com/profile_banners/2874102454/1490140309</t>
  </si>
  <si>
    <t>https://pbs.twimg.com/profile_banners/366003782/1398465731</t>
  </si>
  <si>
    <t>https://pbs.twimg.com/profile_banners/1336776781/1462292191</t>
  </si>
  <si>
    <t>https://pbs.twimg.com/profile_banners/37532955/1458107274</t>
  </si>
  <si>
    <t>https://pbs.twimg.com/profile_banners/2210961026/1490799481</t>
  </si>
  <si>
    <t>https://pbs.twimg.com/profile_banners/277879859/1470748086</t>
  </si>
  <si>
    <t>https://pbs.twimg.com/profile_banners/95958468/1385115312</t>
  </si>
  <si>
    <t>https://pbs.twimg.com/profile_banners/706647987905290240/1461803053</t>
  </si>
  <si>
    <t>https://pbs.twimg.com/profile_banners/394216985/1446590457</t>
  </si>
  <si>
    <t>https://pbs.twimg.com/profile_banners/781961446372569088/1480712224</t>
  </si>
  <si>
    <t>https://pbs.twimg.com/profile_banners/2209454551/1385149557</t>
  </si>
  <si>
    <t>https://pbs.twimg.com/profile_banners/281964301/1471212896</t>
  </si>
  <si>
    <t>https://pbs.twimg.com/profile_banners/3361115135/1456252091</t>
  </si>
  <si>
    <t>https://pbs.twimg.com/profile_banners/111017258/1480126901</t>
  </si>
  <si>
    <t>https://pbs.twimg.com/profile_banners/35785401/1488807168</t>
  </si>
  <si>
    <t>https://pbs.twimg.com/profile_banners/3510561795/1490826205</t>
  </si>
  <si>
    <t>https://pbs.twimg.com/profile_banners/354244091/1485603139</t>
  </si>
  <si>
    <t>https://pbs.twimg.com/profile_banners/2548337154/1451239652</t>
  </si>
  <si>
    <t>https://pbs.twimg.com/profile_banners/410959612/1385155998</t>
  </si>
  <si>
    <t>https://pbs.twimg.com/profile_banners/2934208583/1419150701</t>
  </si>
  <si>
    <t>https://pbs.twimg.com/profile_banners/87820155/1487101632</t>
  </si>
  <si>
    <t>https://pbs.twimg.com/profile_banners/2716788772/1455098129</t>
  </si>
  <si>
    <t>https://pbs.twimg.com/profile_banners/632384293/1470248678</t>
  </si>
  <si>
    <t>https://pbs.twimg.com/profile_banners/3632728275/1489155727</t>
  </si>
  <si>
    <t>https://pbs.twimg.com/profile_banners/1692195367/1461950194</t>
  </si>
  <si>
    <t>https://pbs.twimg.com/profile_banners/732800166336598016/1463935835</t>
  </si>
  <si>
    <t>https://pbs.twimg.com/profile_banners/2864086313/1490950549</t>
  </si>
  <si>
    <t>https://pbs.twimg.com/profile_banners/1944982242/1481334203</t>
  </si>
  <si>
    <t>https://pbs.twimg.com/profile_banners/14626738/1487292289</t>
  </si>
  <si>
    <t>https://pbs.twimg.com/profile_banners/1367987270/1440977798</t>
  </si>
  <si>
    <t>https://pbs.twimg.com/profile_banners/1679211684/1376781640</t>
  </si>
  <si>
    <t>https://pbs.twimg.com/profile_banners/3496641/1412390971</t>
  </si>
  <si>
    <t>https://pbs.twimg.com/profile_banners/5746452/1362583071</t>
  </si>
  <si>
    <t>https://pbs.twimg.com/profile_banners/213359989/1465851052</t>
  </si>
  <si>
    <t>https://pbs.twimg.com/profile_banners/455943785/1451321169</t>
  </si>
  <si>
    <t>https://pbs.twimg.com/profile_banners/450467694/1408209632</t>
  </si>
  <si>
    <t>https://pbs.twimg.com/profile_banners/2250235130/1483527650</t>
  </si>
  <si>
    <t>https://pbs.twimg.com/profile_banners/1642251529/1426791106</t>
  </si>
  <si>
    <t>https://pbs.twimg.com/profile_banners/421706394/1440006967</t>
  </si>
  <si>
    <t>https://pbs.twimg.com/profile_banners/2267693579/1476261424</t>
  </si>
  <si>
    <t>https://pbs.twimg.com/profile_banners/2814723614/1415217281</t>
  </si>
  <si>
    <t>https://pbs.twimg.com/profile_banners/351860076/1378079992</t>
  </si>
  <si>
    <t>https://pbs.twimg.com/profile_banners/767950816628006912/1489670515</t>
  </si>
  <si>
    <t>https://pbs.twimg.com/profile_banners/278884743/1488653435</t>
  </si>
  <si>
    <t>https://pbs.twimg.com/profile_banners/2286393331/1488992349</t>
  </si>
  <si>
    <t>https://pbs.twimg.com/profile_banners/489066301/1469996718</t>
  </si>
  <si>
    <t>https://pbs.twimg.com/profile_banners/774970840341360641/1486909621</t>
  </si>
  <si>
    <t>https://pbs.twimg.com/profile_banners/214545319/1489356198</t>
  </si>
  <si>
    <t>https://pbs.twimg.com/profile_banners/532767125/1478968206</t>
  </si>
  <si>
    <t>https://pbs.twimg.com/profile_banners/1598456856/1468873402</t>
  </si>
  <si>
    <t>https://pbs.twimg.com/profile_banners/4453984164/1449247621</t>
  </si>
  <si>
    <t>https://pbs.twimg.com/profile_banners/827295449748901888/1486237411</t>
  </si>
  <si>
    <t>https://pbs.twimg.com/profile_banners/779942602594480128/1482334828</t>
  </si>
  <si>
    <t>https://pbs.twimg.com/profile_banners/615314107/1476787659</t>
  </si>
  <si>
    <t>https://pbs.twimg.com/profile_banners/2151082375/1480597460</t>
  </si>
  <si>
    <t>https://pbs.twimg.com/profile_banners/408304896/1359213608</t>
  </si>
  <si>
    <t>https://pbs.twimg.com/profile_banners/1520656686/1485786703</t>
  </si>
  <si>
    <t>https://pbs.twimg.com/profile_banners/983464471/1490043502</t>
  </si>
  <si>
    <t>https://pbs.twimg.com/profile_banners/737587389619523584/1488906999</t>
  </si>
  <si>
    <t>https://pbs.twimg.com/profile_banners/2414834689/1458582187</t>
  </si>
  <si>
    <t>https://pbs.twimg.com/profile_banners/222018533/1356565456</t>
  </si>
  <si>
    <t>https://pbs.twimg.com/profile_banners/64710791/1453507827</t>
  </si>
  <si>
    <t>https://pbs.twimg.com/profile_banners/2246554746/1490908815</t>
  </si>
  <si>
    <t>https://pbs.twimg.com/profile_banners/513051520/1420757296</t>
  </si>
  <si>
    <t>https://pbs.twimg.com/profile_banners/754289604073754624/1490443416</t>
  </si>
  <si>
    <t>https://pbs.twimg.com/profile_banners/1191013790/1456356188</t>
  </si>
  <si>
    <t>https://pbs.twimg.com/profile_banners/181673501/1424905421</t>
  </si>
  <si>
    <t>https://pbs.twimg.com/profile_banners/767523620247760896/1482110047</t>
  </si>
  <si>
    <t>https://pbs.twimg.com/profile_banners/2456918040/1490811484</t>
  </si>
  <si>
    <t>https://pbs.twimg.com/profile_banners/785092896420728832/1491134012</t>
  </si>
  <si>
    <t>https://pbs.twimg.com/profile_banners/3031043116/1489601236</t>
  </si>
  <si>
    <t>https://pbs.twimg.com/profile_banners/396056713/1388321162</t>
  </si>
  <si>
    <t>https://pbs.twimg.com/profile_banners/3141513465/1489013658</t>
  </si>
  <si>
    <t>https://pbs.twimg.com/profile_banners/773570146002694145/1490486599</t>
  </si>
  <si>
    <t>https://pbs.twimg.com/profile_banners/48320448/1445610922</t>
  </si>
  <si>
    <t>https://pbs.twimg.com/profile_banners/4198462408/1447645233</t>
  </si>
  <si>
    <t>https://pbs.twimg.com/profile_banners/809629129096081408/1481867863</t>
  </si>
  <si>
    <t>https://pbs.twimg.com/profile_banners/144830197/1459028271</t>
  </si>
  <si>
    <t>https://pbs.twimg.com/profile_banners/3300594994/1479759236</t>
  </si>
  <si>
    <t>https://pbs.twimg.com/profile_banners/561484712/1441373642</t>
  </si>
  <si>
    <t>https://pbs.twimg.com/profile_banners/163016788/1373259114</t>
  </si>
  <si>
    <t>https://pbs.twimg.com/profile_banners/16852229/1489428193</t>
  </si>
  <si>
    <t>https://pbs.twimg.com/profile_banners/1915759478/1387011324</t>
  </si>
  <si>
    <t>https://pbs.twimg.com/profile_banners/8278422/1440987766</t>
  </si>
  <si>
    <t>https://pbs.twimg.com/profile_banners/3926417954/1485403069</t>
  </si>
  <si>
    <t>https://pbs.twimg.com/profile_banners/321496312/1398236677</t>
  </si>
  <si>
    <t>https://pbs.twimg.com/profile_banners/230470131/1420502121</t>
  </si>
  <si>
    <t>https://pbs.twimg.com/profile_banners/476386433/1466066916</t>
  </si>
  <si>
    <t>https://pbs.twimg.com/profile_banners/2483391911/1467746996</t>
  </si>
  <si>
    <t>https://pbs.twimg.com/profile_banners/2976124116/1490809744</t>
  </si>
  <si>
    <t>https://pbs.twimg.com/profile_banners/613241027/1467592252</t>
  </si>
  <si>
    <t>https://pbs.twimg.com/profile_banners/617040870/1463961142</t>
  </si>
  <si>
    <t>https://pbs.twimg.com/profile_banners/413007203/1470748565</t>
  </si>
  <si>
    <t>https://pbs.twimg.com/profile_banners/600209046/1464634663</t>
  </si>
  <si>
    <t>https://pbs.twimg.com/profile_banners/476357790/1471082979</t>
  </si>
  <si>
    <t>https://pbs.twimg.com/profile_banners/2773482478/1410957784</t>
  </si>
  <si>
    <t>https://pbs.twimg.com/profile_banners/474473331/1471213886</t>
  </si>
  <si>
    <t>https://pbs.twimg.com/profile_banners/2223950531/1478479511</t>
  </si>
  <si>
    <t>https://pbs.twimg.com/profile_banners/536659667/1486873994</t>
  </si>
  <si>
    <t>https://pbs.twimg.com/profile_banners/2481007408/1467590100</t>
  </si>
  <si>
    <t>https://pbs.twimg.com/profile_banners/342964266/1466722260</t>
  </si>
  <si>
    <t>https://pbs.twimg.com/profile_banners/702086090082144256/1484512639</t>
  </si>
  <si>
    <t>https://pbs.twimg.com/profile_banners/817868380954906624/1491167036</t>
  </si>
  <si>
    <t>https://pbs.twimg.com/profile_banners/2189394627/1478366850</t>
  </si>
  <si>
    <t>https://pbs.twimg.com/profile_banners/817496810826645507/1487909963</t>
  </si>
  <si>
    <t>https://pbs.twimg.com/profile_banners/798564320841900032/1486810569</t>
  </si>
  <si>
    <t>https://pbs.twimg.com/profile_banners/3229339598/1434053900</t>
  </si>
  <si>
    <t>https://pbs.twimg.com/profile_banners/2476090313/1467594532</t>
  </si>
  <si>
    <t>https://pbs.twimg.com/profile_banners/411014594/1470753391</t>
  </si>
  <si>
    <t>https://pbs.twimg.com/profile_banners/425413696/1470749160</t>
  </si>
  <si>
    <t>https://pbs.twimg.com/profile_banners/3291650595/1432146123</t>
  </si>
  <si>
    <t>https://pbs.twimg.com/profile_banners/249883812/1491141324</t>
  </si>
  <si>
    <t>https://pbs.twimg.com/profile_banners/709420198382555136/1458492829</t>
  </si>
  <si>
    <t>https://pbs.twimg.com/profile_banners/2474884005/1467748248</t>
  </si>
  <si>
    <t>https://pbs.twimg.com/profile_banners/619511403/1467582612</t>
  </si>
  <si>
    <t>https://pbs.twimg.com/profile_banners/417911529/1486692090</t>
  </si>
  <si>
    <t>https://pbs.twimg.com/profile_banners/2690899993/1478555554</t>
  </si>
  <si>
    <t>https://pbs.twimg.com/profile_banners/817806487703654400/1483816236</t>
  </si>
  <si>
    <t>https://pbs.twimg.com/profile_banners/2694567290/1406776221</t>
  </si>
  <si>
    <t>https://pbs.twimg.com/profile_banners/608435956/1470752446</t>
  </si>
  <si>
    <t>https://pbs.twimg.com/profile_banners/4831900546/1453354659</t>
  </si>
  <si>
    <t>https://pbs.twimg.com/profile_banners/619101481/1466043770</t>
  </si>
  <si>
    <t>https://pbs.twimg.com/profile_banners/704885758276972544/1483926957</t>
  </si>
  <si>
    <t>https://pbs.twimg.com/profile_banners/613947548/1463959001</t>
  </si>
  <si>
    <t>https://pbs.twimg.com/profile_banners/614813875/1463959313</t>
  </si>
  <si>
    <t>https://pbs.twimg.com/profile_banners/2473338816/1445137126</t>
  </si>
  <si>
    <t>https://pbs.twimg.com/profile_banners/14067898/1424524901</t>
  </si>
  <si>
    <t>https://pbs.twimg.com/profile_banners/239136099/1488487954</t>
  </si>
  <si>
    <t>https://pbs.twimg.com/profile_banners/4859777525/1487674837</t>
  </si>
  <si>
    <t>https://pbs.twimg.com/profile_banners/829459635446771712/1486597569</t>
  </si>
  <si>
    <t>https://pbs.twimg.com/profile_banners/2582542753/1474855147</t>
  </si>
  <si>
    <t>https://pbs.twimg.com/profile_banners/14852707/1485045226</t>
  </si>
  <si>
    <t>https://pbs.twimg.com/profile_banners/47336791/1477565768</t>
  </si>
  <si>
    <t>https://pbs.twimg.com/profile_banners/2377691435/1409424383</t>
  </si>
  <si>
    <t>https://pbs.twimg.com/profile_banners/4417466061/1450406026</t>
  </si>
  <si>
    <t>https://pbs.twimg.com/profile_banners/2474895323/1467595131</t>
  </si>
  <si>
    <t>https://pbs.twimg.com/profile_banners/392074979/1405037135</t>
  </si>
  <si>
    <t>https://pbs.twimg.com/profile_banners/635952594/1423260272</t>
  </si>
  <si>
    <t>https://pbs.twimg.com/profile_banners/613415638/1471038231</t>
  </si>
  <si>
    <t>https://pbs.twimg.com/profile_banners/618620434/1463958648</t>
  </si>
  <si>
    <t>https://pbs.twimg.com/profile_banners/3067580529/1472030375</t>
  </si>
  <si>
    <t>https://pbs.twimg.com/profile_banners/3413781465/1489702315</t>
  </si>
  <si>
    <t>https://pbs.twimg.com/profile_banners/39623760/1488950997</t>
  </si>
  <si>
    <t>https://pbs.twimg.com/profile_banners/355836192/1422311519</t>
  </si>
  <si>
    <t>https://pbs.twimg.com/profile_banners/4765436853/1487023162</t>
  </si>
  <si>
    <t>https://pbs.twimg.com/profile_banners/834818322894090240/1490989258</t>
  </si>
  <si>
    <t>https://pbs.twimg.com/profile_banners/404265317/1470753059</t>
  </si>
  <si>
    <t>https://pbs.twimg.com/profile_banners/474461936/1466050248</t>
  </si>
  <si>
    <t>https://pbs.twimg.com/profile_banners/476208562/1467831703</t>
  </si>
  <si>
    <t>https://pbs.twimg.com/profile_banners/614683920/1467582592</t>
  </si>
  <si>
    <t>https://pbs.twimg.com/profile_banners/2437763657/1467490004</t>
  </si>
  <si>
    <t>https://pbs.twimg.com/profile_banners/451863400/1471215080</t>
  </si>
  <si>
    <t>https://pbs.twimg.com/profile_banners/2484293062/1467749301</t>
  </si>
  <si>
    <t>https://pbs.twimg.com/profile_banners/843141680702390274/1489856039</t>
  </si>
  <si>
    <t>https://pbs.twimg.com/profile_banners/4096264933/1483194128</t>
  </si>
  <si>
    <t>https://pbs.twimg.com/profile_banners/3389907262/1476153521</t>
  </si>
  <si>
    <t>https://pbs.twimg.com/profile_banners/3040799317/1425358653</t>
  </si>
  <si>
    <t>https://pbs.twimg.com/profile_banners/312584835/1398925112</t>
  </si>
  <si>
    <t>https://pbs.twimg.com/profile_banners/6105292/1489862567</t>
  </si>
  <si>
    <t>https://pbs.twimg.com/profile_banners/72455159/1476778101</t>
  </si>
  <si>
    <t>https://pbs.twimg.com/profile_banners/168069100/1484304867</t>
  </si>
  <si>
    <t>https://pbs.twimg.com/profile_banners/3246813771/1483767202</t>
  </si>
  <si>
    <t>https://pbs.twimg.com/profile_banners/715247106294874117/1491203674</t>
  </si>
  <si>
    <t>https://pbs.twimg.com/profile_banners/2703130409/1490570413</t>
  </si>
  <si>
    <t>https://pbs.twimg.com/profile_banners/815316470313799680/1483221692</t>
  </si>
  <si>
    <t>https://pbs.twimg.com/profile_banners/2600167567/1491221806</t>
  </si>
  <si>
    <t>https://pbs.twimg.com/profile_banners/2479047762/1431005791</t>
  </si>
  <si>
    <t>https://pbs.twimg.com/profile_banners/3241717645/1484317401</t>
  </si>
  <si>
    <t>https://pbs.twimg.com/profile_banners/713522426/1489616106</t>
  </si>
  <si>
    <t>https://pbs.twimg.com/profile_banners/2894213356/1490973204</t>
  </si>
  <si>
    <t>https://pbs.twimg.com/profile_banners/741839126106935296/1475424820</t>
  </si>
  <si>
    <t>https://pbs.twimg.com/profile_banners/759567677539180544/1483206917</t>
  </si>
  <si>
    <t>https://pbs.twimg.com/profile_banners/697720622965592065/1479933516</t>
  </si>
  <si>
    <t>https://pbs.twimg.com/profile_banners/145851433/1490075812</t>
  </si>
  <si>
    <t>https://pbs.twimg.com/profile_banners/364629509/1431344109</t>
  </si>
  <si>
    <t>https://pbs.twimg.com/profile_banners/956891576/1490848662</t>
  </si>
  <si>
    <t>https://pbs.twimg.com/profile_banners/1059411756/1490667638</t>
  </si>
  <si>
    <t>https://pbs.twimg.com/profile_banners/1099760582/1489375282</t>
  </si>
  <si>
    <t>https://pbs.twimg.com/profile_banners/433715354/1485822846</t>
  </si>
  <si>
    <t>https://pbs.twimg.com/profile_banners/327376182/1473952929</t>
  </si>
  <si>
    <t>https://pbs.twimg.com/profile_banners/733703927347060736/1463928338</t>
  </si>
  <si>
    <t>https://pbs.twimg.com/profile_banners/727685619623825408/1491112913</t>
  </si>
  <si>
    <t>https://pbs.twimg.com/profile_banners/4134174012/1490349024</t>
  </si>
  <si>
    <t>https://pbs.twimg.com/profile_banners/4854704760/1490845092</t>
  </si>
  <si>
    <t>https://pbs.twimg.com/profile_banners/2485777625/1467587340</t>
  </si>
  <si>
    <t>https://pbs.twimg.com/profile_banners/2436238779/1467831911</t>
  </si>
  <si>
    <t>https://pbs.twimg.com/profile_banners/615435719/1471045727</t>
  </si>
  <si>
    <t>https://pbs.twimg.com/profile_banners/1681923170/1415563127</t>
  </si>
  <si>
    <t>https://pbs.twimg.com/profile_banners/85751852/1483029512</t>
  </si>
  <si>
    <t>https://pbs.twimg.com/profile_banners/1035724578/1491150409</t>
  </si>
  <si>
    <t>https://pbs.twimg.com/profile_banners/2485309265/1467746560</t>
  </si>
  <si>
    <t>https://pbs.twimg.com/profile_banners/772803442846867457/1481209849</t>
  </si>
  <si>
    <t>https://pbs.twimg.com/profile_banners/4013419900/1486008355</t>
  </si>
  <si>
    <t>https://pbs.twimg.com/profile_banners/1216161020/1455784675</t>
  </si>
  <si>
    <t>https://pbs.twimg.com/profile_banners/3223788451/1487160775</t>
  </si>
  <si>
    <t>https://pbs.twimg.com/profile_banners/788063658165231616/1476766336</t>
  </si>
  <si>
    <t>https://pbs.twimg.com/profile_banners/788054487298482176/1486311859</t>
  </si>
  <si>
    <t>https://pbs.twimg.com/profile_banners/3816979336/1483902297</t>
  </si>
  <si>
    <t>https://pbs.twimg.com/profile_banners/3333849672/1487989824</t>
  </si>
  <si>
    <t>https://pbs.twimg.com/profile_banners/2870111312/1475395113</t>
  </si>
  <si>
    <t>https://pbs.twimg.com/profile_banners/46478192/1468566799</t>
  </si>
  <si>
    <t>https://pbs.twimg.com/profile_banners/74409069/1491220838</t>
  </si>
  <si>
    <t>https://pbs.twimg.com/profile_banners/1927891045/1403389208</t>
  </si>
  <si>
    <t>https://pbs.twimg.com/profile_banners/540783623/1411761530</t>
  </si>
  <si>
    <t>https://pbs.twimg.com/profile_banners/838960152187301888/1488867358</t>
  </si>
  <si>
    <t>https://pbs.twimg.com/profile_banners/16887716/1398213421</t>
  </si>
  <si>
    <t>https://pbs.twimg.com/profile_banners/710197118250528769/1490248662</t>
  </si>
  <si>
    <t>https://pbs.twimg.com/profile_banners/792184217018904576/1490407216</t>
  </si>
  <si>
    <t>https://pbs.twimg.com/profile_banners/230454958/1475877078</t>
  </si>
  <si>
    <t>https://pbs.twimg.com/profile_banners/106618838/1486563755</t>
  </si>
  <si>
    <t>https://pbs.twimg.com/profile_banners/15798320/1420714211</t>
  </si>
  <si>
    <t>https://pbs.twimg.com/profile_banners/2443994691/1396342696</t>
  </si>
  <si>
    <t>https://pbs.twimg.com/profile_banners/2259053868/1408545570</t>
  </si>
  <si>
    <t>https://pbs.twimg.com/profile_banners/883817690/1357984290</t>
  </si>
  <si>
    <t>https://pbs.twimg.com/profile_banners/203938820/1467538320</t>
  </si>
  <si>
    <t>https://pbs.twimg.com/profile_banners/852943843/1357982939</t>
  </si>
  <si>
    <t>https://pbs.twimg.com/profile_banners/2483277450/1485237236</t>
  </si>
  <si>
    <t>https://pbs.twimg.com/profile_banners/1978139502/1464136681</t>
  </si>
  <si>
    <t>https://pbs.twimg.com/profile_banners/851980668/1420899060</t>
  </si>
  <si>
    <t>https://pbs.twimg.com/profile_banners/60813201/1415338761</t>
  </si>
  <si>
    <t>https://pbs.twimg.com/profile_banners/4817748004/1468313582</t>
  </si>
  <si>
    <t>https://pbs.twimg.com/profile_banners/2259040418/1421031015</t>
  </si>
  <si>
    <t>https://pbs.twimg.com/profile_banners/310821922/1362142067</t>
  </si>
  <si>
    <t>https://pbs.twimg.com/profile_banners/2851086723/1451912034</t>
  </si>
  <si>
    <t>https://pbs.twimg.com/profile_banners/862740781/1421031554</t>
  </si>
  <si>
    <t>https://pbs.twimg.com/profile_banners/850884852/1420870830</t>
  </si>
  <si>
    <t>https://pbs.twimg.com/profile_banners/399395171/1475155596</t>
  </si>
  <si>
    <t>https://pbs.twimg.com/profile_banners/853960873/1418468215</t>
  </si>
  <si>
    <t>https://pbs.twimg.com/profile_banners/852829422/1421044514</t>
  </si>
  <si>
    <t>https://pbs.twimg.com/profile_banners/3157554101/1471167637</t>
  </si>
  <si>
    <t>https://pbs.twimg.com/profile_banners/2735828447/1490048688</t>
  </si>
  <si>
    <t>https://pbs.twimg.com/profile_banners/387003600/1486477437</t>
  </si>
  <si>
    <t>https://pbs.twimg.com/profile_banners/760006984489963520/1472119838</t>
  </si>
  <si>
    <t>https://pbs.twimg.com/profile_banners/2896660810/1417220917</t>
  </si>
  <si>
    <t>https://pbs.twimg.com/profile_banners/1036024441/1487645182</t>
  </si>
  <si>
    <t>https://pbs.twimg.com/profile_banners/2835074620/1443538191</t>
  </si>
  <si>
    <t>https://pbs.twimg.com/profile_banners/862535071/1421046392</t>
  </si>
  <si>
    <t>https://pbs.twimg.com/profile_banners/852002628/1357975082</t>
  </si>
  <si>
    <t>https://pbs.twimg.com/profile_banners/2983572694/1421561932</t>
  </si>
  <si>
    <t>https://pbs.twimg.com/profile_banners/733545969946480640/1491134916</t>
  </si>
  <si>
    <t>https://pbs.twimg.com/profile_banners/3194959158/1481437856</t>
  </si>
  <si>
    <t>https://pbs.twimg.com/profile_banners/2900343988/1417503740</t>
  </si>
  <si>
    <t>https://pbs.twimg.com/profile_banners/538015493/1490083676</t>
  </si>
  <si>
    <t>https://pbs.twimg.com/profile_banners/616917857/1463959554</t>
  </si>
  <si>
    <t>https://pbs.twimg.com/profile_banners/171906944/1428934744</t>
  </si>
  <si>
    <t>https://pbs.twimg.com/profile_banners/2866870578/1487028551</t>
  </si>
  <si>
    <t>https://pbs.twimg.com/profile_banners/4822073618/1484792555</t>
  </si>
  <si>
    <t>https://pbs.twimg.com/profile_banners/2437624113/1466111812</t>
  </si>
  <si>
    <t>https://pbs.twimg.com/profile_banners/430981099/1470750335</t>
  </si>
  <si>
    <t>https://pbs.twimg.com/profile_banners/477382815/1467831697</t>
  </si>
  <si>
    <t>https://pbs.twimg.com/profile_banners/465866280/1466070860</t>
  </si>
  <si>
    <t>https://pbs.twimg.com/profile_banners/474545496/1466047702</t>
  </si>
  <si>
    <t>https://pbs.twimg.com/profile_banners/2748554540/1408540897</t>
  </si>
  <si>
    <t>https://pbs.twimg.com/profile_banners/780189340618018816/1474847371</t>
  </si>
  <si>
    <t>https://pbs.twimg.com/profile_banners/2980715589/1421387762</t>
  </si>
  <si>
    <t>https://pbs.twimg.com/profile_banners/2980806454/1421390695</t>
  </si>
  <si>
    <t>https://pbs.twimg.com/profile_banners/853982670/1421032279</t>
  </si>
  <si>
    <t>https://pbs.twimg.com/profile_banners/1407933727/1462459330</t>
  </si>
  <si>
    <t>https://pbs.twimg.com/profile_banners/848819192/1420711318</t>
  </si>
  <si>
    <t>https://pbs.twimg.com/profile_banners/1930341084/1421057524</t>
  </si>
  <si>
    <t>https://pbs.twimg.com/profile_banners/4827795331/1454025481</t>
  </si>
  <si>
    <t>https://pbs.twimg.com/profile_banners/1359238404/1446248235</t>
  </si>
  <si>
    <t>https://pbs.twimg.com/profile_banners/119096018/1473804229</t>
  </si>
  <si>
    <t>https://pbs.twimg.com/profile_banners/1337126370/1365442536</t>
  </si>
  <si>
    <t>https://pbs.twimg.com/profile_banners/1617944851/1410515286</t>
  </si>
  <si>
    <t>https://pbs.twimg.com/profile_banners/819133836764344320/1484449348</t>
  </si>
  <si>
    <t>https://pbs.twimg.com/profile_banners/1260205026/1469478743</t>
  </si>
  <si>
    <t>https://pbs.twimg.com/profile_banners/3092817063/1426612650</t>
  </si>
  <si>
    <t>https://pbs.twimg.com/profile_banners/107562560/1489569525</t>
  </si>
  <si>
    <t>https://pbs.twimg.com/profile_banners/731987131783057408/1463697350</t>
  </si>
  <si>
    <t>https://pbs.twimg.com/profile_banners/711644606488772613/1458504907</t>
  </si>
  <si>
    <t>https://pbs.twimg.com/profile_banners/86241025/1477642089</t>
  </si>
  <si>
    <t>https://pbs.twimg.com/profile_banners/425427093/1471213284</t>
  </si>
  <si>
    <t>https://pbs.twimg.com/profile_banners/474496246/1470748553</t>
  </si>
  <si>
    <t>https://pbs.twimg.com/profile_banners/2479298445/1467592749</t>
  </si>
  <si>
    <t>https://pbs.twimg.com/profile_banners/2449130845/1467587864</t>
  </si>
  <si>
    <t>https://pbs.twimg.com/profile_banners/3049754056/1467747782</t>
  </si>
  <si>
    <t>https://pbs.twimg.com/profile_banners/2476937560/1467587639</t>
  </si>
  <si>
    <t>https://pbs.twimg.com/profile_banners/465969908/1467831688</t>
  </si>
  <si>
    <t>https://pbs.twimg.com/profile_banners/615226458/1468010213</t>
  </si>
  <si>
    <t>https://pbs.twimg.com/profile_banners/2480483625/1467747769</t>
  </si>
  <si>
    <t>https://pbs.twimg.com/profile_banners/615739754/1466083266</t>
  </si>
  <si>
    <t>https://pbs.twimg.com/profile_banners/430871112/1471081166</t>
  </si>
  <si>
    <t>https://pbs.twimg.com/profile_banners/1115488759/1398714996</t>
  </si>
  <si>
    <t>https://pbs.twimg.com/profile_banners/2478063789/1467592384</t>
  </si>
  <si>
    <t>https://pbs.twimg.com/profile_banners/614581247/1471046798</t>
  </si>
  <si>
    <t>https://pbs.twimg.com/profile_banners/2476258822/1467592879</t>
  </si>
  <si>
    <t>https://pbs.twimg.com/profile_banners/921785551/1473224987</t>
  </si>
  <si>
    <t>https://pbs.twimg.com/profile_banners/1040373972/1482244683</t>
  </si>
  <si>
    <t>https://pbs.twimg.com/profile_banners/2475145163/1467748082</t>
  </si>
  <si>
    <t>https://pbs.twimg.com/profile_banners/119368718/1358903849</t>
  </si>
  <si>
    <t>https://pbs.twimg.com/profile_banners/412211254/1467831694</t>
  </si>
  <si>
    <t>https://pbs.twimg.com/profile_banners/463420605/1466087293</t>
  </si>
  <si>
    <t>https://pbs.twimg.com/profile_banners/434365148/1491119200</t>
  </si>
  <si>
    <t>https://pbs.twimg.com/profile_banners/547066671/1486585057</t>
  </si>
  <si>
    <t>https://pbs.twimg.com/profile_banners/257687575/1488291003</t>
  </si>
  <si>
    <t>https://pbs.twimg.com/profile_banners/2484833296/1467586317</t>
  </si>
  <si>
    <t>https://pbs.twimg.com/profile_banners/2197421930/1384598070</t>
  </si>
  <si>
    <t>https://pbs.twimg.com/profile_banners/148801404/1391091409</t>
  </si>
  <si>
    <t>https://pbs.twimg.com/profile_banners/1117275138/1473677170</t>
  </si>
  <si>
    <t>https://pbs.twimg.com/profile_banners/1585096166/1398268574</t>
  </si>
  <si>
    <t>https://pbs.twimg.com/profile_banners/2255221796/1462215563</t>
  </si>
  <si>
    <t>https://pbs.twimg.com/profile_banners/2517347921/1407935470</t>
  </si>
  <si>
    <t>https://pbs.twimg.com/profile_banners/2449380312/1467588343</t>
  </si>
  <si>
    <t>https://pbs.twimg.com/profile_banners/412938196/1472505465</t>
  </si>
  <si>
    <t>https://pbs.twimg.com/profile_banners/2482003221/1471047780</t>
  </si>
  <si>
    <t>https://pbs.twimg.com/profile_banners/2477111919/1471044783</t>
  </si>
  <si>
    <t>https://pbs.twimg.com/profile_banners/476369815/1471212919</t>
  </si>
  <si>
    <t>https://pbs.twimg.com/profile_banners/607242837/1489520606</t>
  </si>
  <si>
    <t>https://pbs.twimg.com/profile_banners/2485086531/1467588383</t>
  </si>
  <si>
    <t>https://pbs.twimg.com/profile_banners/2482983838/1467587736</t>
  </si>
  <si>
    <t>https://pbs.twimg.com/profile_banners/2532751298/1490884942</t>
  </si>
  <si>
    <t>https://pbs.twimg.com/profile_banners/618336955/1484997107</t>
  </si>
  <si>
    <t>https://pbs.twimg.com/profile_banners/264107729/1485987304</t>
  </si>
  <si>
    <t>https://pbs.twimg.com/profile_banners/3034675433/1490626734</t>
  </si>
  <si>
    <t>https://pbs.twimg.com/profile_banners/413037165/1470748220</t>
  </si>
  <si>
    <t>https://pbs.twimg.com/profile_banners/465934061/1470753963</t>
  </si>
  <si>
    <t>https://pbs.twimg.com/profile_banners/2721804122/1491160140</t>
  </si>
  <si>
    <t>https://pbs.twimg.com/profile_banners/2438146198/1467594200</t>
  </si>
  <si>
    <t>https://pbs.twimg.com/profile_banners/433629809/1470748931</t>
  </si>
  <si>
    <t>https://pbs.twimg.com/profile_banners/2578742271/1403344348</t>
  </si>
  <si>
    <t>https://pbs.twimg.com/profile_banners/2436096657/1467589617</t>
  </si>
  <si>
    <t>https://pbs.twimg.com/profile_banners/753552694086922240/1484804072</t>
  </si>
  <si>
    <t>https://pbs.twimg.com/profile_banners/430886451/1470749433</t>
  </si>
  <si>
    <t>https://pbs.twimg.com/profile_banners/2446302432/1467593843</t>
  </si>
  <si>
    <t>https://pbs.twimg.com/profile_banners/2392825004/1489138672</t>
  </si>
  <si>
    <t>https://pbs.twimg.com/profile_banners/91177986/1472483673</t>
  </si>
  <si>
    <t>https://pbs.twimg.com/profile_banners/1546591111/1434672721</t>
  </si>
  <si>
    <t>https://pbs.twimg.com/profile_banners/1683526160/1449454031</t>
  </si>
  <si>
    <t>https://pbs.twimg.com/profile_banners/3305489082/1439943662</t>
  </si>
  <si>
    <t>https://pbs.twimg.com/profile_banners/792841548614529032/1478527098</t>
  </si>
  <si>
    <t>https://pbs.twimg.com/profile_banners/1397307960/1486834423</t>
  </si>
  <si>
    <t>https://pbs.twimg.com/profile_banners/2733739702/1453664407</t>
  </si>
  <si>
    <t>https://pbs.twimg.com/profile_banners/143745231/1477825000</t>
  </si>
  <si>
    <t>https://pbs.twimg.com/profile_banners/28520903/1352482078</t>
  </si>
  <si>
    <t>https://pbs.twimg.com/profile_banners/14115912/1444590413</t>
  </si>
  <si>
    <t>https://pbs.twimg.com/profile_banners/6149932/1348031078</t>
  </si>
  <si>
    <t>https://pbs.twimg.com/profile_banners/3163016773/1429484832</t>
  </si>
  <si>
    <t>https://pbs.twimg.com/profile_banners/3602112377/1490977702</t>
  </si>
  <si>
    <t>https://pbs.twimg.com/profile_banners/403333399/1465823948</t>
  </si>
  <si>
    <t>https://pbs.twimg.com/profile_banners/1312139862/1490500596</t>
  </si>
  <si>
    <t>https://pbs.twimg.com/profile_banners/577985774/1400451686</t>
  </si>
  <si>
    <t>https://pbs.twimg.com/profile_banners/118798583/1465040819</t>
  </si>
  <si>
    <t>https://pbs.twimg.com/profile_banners/2743920520/1408177094</t>
  </si>
  <si>
    <t>https://pbs.twimg.com/profile_banners/790251074292711424/1477247645</t>
  </si>
  <si>
    <t>https://pbs.twimg.com/profile_banners/454429137/1426083769</t>
  </si>
  <si>
    <t>https://pbs.twimg.com/profile_banners/424525302/1456266863</t>
  </si>
  <si>
    <t>https://pbs.twimg.com/profile_banners/1360626720/1475756398</t>
  </si>
  <si>
    <t>https://pbs.twimg.com/profile_banners/26595392/1352799286</t>
  </si>
  <si>
    <t>https://pbs.twimg.com/profile_banners/2746940134/1450992396</t>
  </si>
  <si>
    <t>https://pbs.twimg.com/profile_banners/103709227/1421082059</t>
  </si>
  <si>
    <t>https://pbs.twimg.com/profile_banners/793368512249131008/1478950390</t>
  </si>
  <si>
    <t>https://pbs.twimg.com/profile_banners/227293192/1472655167</t>
  </si>
  <si>
    <t>https://pbs.twimg.com/profile_banners/102923931/1482420198</t>
  </si>
  <si>
    <t>https://pbs.twimg.com/profile_banners/829034570/1474274383</t>
  </si>
  <si>
    <t>https://pbs.twimg.com/profile_banners/889261315/1449618005</t>
  </si>
  <si>
    <t>https://pbs.twimg.com/profile_banners/2482515508/1467592995</t>
  </si>
  <si>
    <t>https://pbs.twimg.com/profile_banners/614969325/1468012597</t>
  </si>
  <si>
    <t>https://pbs.twimg.com/profile_banners/3052073963/1424623280</t>
  </si>
  <si>
    <t>https://pbs.twimg.com/profile_banners/2445935521/1467489583</t>
  </si>
  <si>
    <t>https://pbs.twimg.com/profile_banners/434878247/1470753118</t>
  </si>
  <si>
    <t>https://pbs.twimg.com/profile_banners/471878768/1470750803</t>
  </si>
  <si>
    <t>https://pbs.twimg.com/profile_banners/1624812804/1433066336</t>
  </si>
  <si>
    <t>https://pbs.twimg.com/profile_banners/801571367703355392/1479960231</t>
  </si>
  <si>
    <t>https://pbs.twimg.com/profile_banners/3359131565/1457543206</t>
  </si>
  <si>
    <t>https://pbs.twimg.com/profile_banners/984696469/1354728603</t>
  </si>
  <si>
    <t>https://pbs.twimg.com/profile_banners/876375080/1415178990</t>
  </si>
  <si>
    <t>https://pbs.twimg.com/profile_banners/308890486/1476641240</t>
  </si>
  <si>
    <t>https://pbs.twimg.com/profile_banners/3402548199/1444560983</t>
  </si>
  <si>
    <t>https://pbs.twimg.com/profile_banners/1165402051/1398204759</t>
  </si>
  <si>
    <t>https://pbs.twimg.com/profile_banners/2954904678/1489321128</t>
  </si>
  <si>
    <t>https://pbs.twimg.com/profile_banners/299057574/1433755178</t>
  </si>
  <si>
    <t>https://pbs.twimg.com/profile_banners/283102669/1481575802</t>
  </si>
  <si>
    <t>https://pbs.twimg.com/profile_banners/811195596501458944/1487731783</t>
  </si>
  <si>
    <t>https://pbs.twimg.com/profile_banners/631474676/1474049645</t>
  </si>
  <si>
    <t>https://pbs.twimg.com/profile_banners/2679726122/1490978187</t>
  </si>
  <si>
    <t>https://pbs.twimg.com/profile_banners/220328290/1488628278</t>
  </si>
  <si>
    <t>https://pbs.twimg.com/profile_banners/205408976/1489926449</t>
  </si>
  <si>
    <t>https://pbs.twimg.com/profile_banners/85732070/1399040538</t>
  </si>
  <si>
    <t>https://pbs.twimg.com/profile_banners/1706987664/1475315881</t>
  </si>
  <si>
    <t>https://pbs.twimg.com/profile_banners/96567430/1478457130</t>
  </si>
  <si>
    <t>https://pbs.twimg.com/profile_banners/63876171/1435564515</t>
  </si>
  <si>
    <t>https://pbs.twimg.com/profile_banners/840237257147707392/1489163749</t>
  </si>
  <si>
    <t>https://pbs.twimg.com/profile_banners/619129359/1471036794</t>
  </si>
  <si>
    <t>https://pbs.twimg.com/profile_banners/2637545217/1445892876</t>
  </si>
  <si>
    <t>https://pbs.twimg.com/profile_banners/14461111/1484330838</t>
  </si>
  <si>
    <t>https://pbs.twimg.com/profile_banners/474100514/1471052361</t>
  </si>
  <si>
    <t>https://pbs.twimg.com/profile_banners/476156440/1470748055</t>
  </si>
  <si>
    <t>https://pbs.twimg.com/profile_banners/616352969/1467585865</t>
  </si>
  <si>
    <t>https://pbs.twimg.com/profile_banners/473242854/1466068047</t>
  </si>
  <si>
    <t>https://pbs.twimg.com/profile_banners/747532305917415425/1483705854</t>
  </si>
  <si>
    <t>https://pbs.twimg.com/profile_banners/616932790/1471045579</t>
  </si>
  <si>
    <t>https://pbs.twimg.com/profile_banners/2477513547/1471036750</t>
  </si>
  <si>
    <t>https://pbs.twimg.com/profile_banners/390965857/1483646809</t>
  </si>
  <si>
    <t>https://pbs.twimg.com/profile_banners/2486193809/1467594369</t>
  </si>
  <si>
    <t>https://pbs.twimg.com/profile_banners/618622181/1472505649</t>
  </si>
  <si>
    <t>https://pbs.twimg.com/profile_banners/617782757/1472505509</t>
  </si>
  <si>
    <t>https://pbs.twimg.com/profile_banners/413021632/1472497616</t>
  </si>
  <si>
    <t>https://pbs.twimg.com/profile_banners/31282855/1471386139</t>
  </si>
  <si>
    <t>https://pbs.twimg.com/profile_banners/2152627249/1479235860</t>
  </si>
  <si>
    <t>https://pbs.twimg.com/profile_banners/476316625/1471213935</t>
  </si>
  <si>
    <t>https://pbs.twimg.com/profile_banners/541787737/1437599340</t>
  </si>
  <si>
    <t>https://pbs.twimg.com/profile_banners/2386927910/1427487160</t>
  </si>
  <si>
    <t>https://pbs.twimg.com/profile_banners/914822881/1365196174</t>
  </si>
  <si>
    <t>https://pbs.twimg.com/profile_banners/473593127/1472509587</t>
  </si>
  <si>
    <t>https://pbs.twimg.com/profile_banners/2344618111/1491095432</t>
  </si>
  <si>
    <t>https://pbs.twimg.com/profile_banners/830787889738813440/1491063049</t>
  </si>
  <si>
    <t>https://pbs.twimg.com/profile_banners/2193047800/1422842397</t>
  </si>
  <si>
    <t>https://pbs.twimg.com/profile_banners/37435412/1394742087</t>
  </si>
  <si>
    <t>https://pbs.twimg.com/profile_banners/3017563091/1485141234</t>
  </si>
  <si>
    <t>https://pbs.twimg.com/profile_banners/4812065660/1491071240</t>
  </si>
  <si>
    <t>https://pbs.twimg.com/profile_banners/759069382639292416/1475860825</t>
  </si>
  <si>
    <t>https://pbs.twimg.com/profile_banners/1265055277/1446095440</t>
  </si>
  <si>
    <t>https://pbs.twimg.com/profile_banners/474104875/1468442053</t>
  </si>
  <si>
    <t>https://pbs.twimg.com/profile_banners/480574076/1459089839</t>
  </si>
  <si>
    <t>https://pbs.twimg.com/profile_banners/3017512744/1488287368</t>
  </si>
  <si>
    <t>https://pbs.twimg.com/profile_banners/792763577773862912/1477845044</t>
  </si>
  <si>
    <t>https://pbs.twimg.com/profile_banners/438943196/1464868906</t>
  </si>
  <si>
    <t>https://pbs.twimg.com/profile_banners/42250127/1489828602</t>
  </si>
  <si>
    <t>https://pbs.twimg.com/profile_banners/529585006/1475084560</t>
  </si>
  <si>
    <t>https://pbs.twimg.com/profile_banners/1710042392/1480049220</t>
  </si>
  <si>
    <t>https://pbs.twimg.com/profile_banners/2929733535/1484265503</t>
  </si>
  <si>
    <t>https://pbs.twimg.com/profile_banners/2419227314/1447003592</t>
  </si>
  <si>
    <t>https://pbs.twimg.com/profile_banners/775261848/1484890407</t>
  </si>
  <si>
    <t>https://pbs.twimg.com/profile_banners/226666180/1482474228</t>
  </si>
  <si>
    <t>https://pbs.twimg.com/profile_banners/315394019/1490993771</t>
  </si>
  <si>
    <t>https://pbs.twimg.com/profile_banners/617395627/1489707145</t>
  </si>
  <si>
    <t>https://pbs.twimg.com/profile_banners/2860638782/1487945242</t>
  </si>
  <si>
    <t>https://pbs.twimg.com/profile_banners/1485494143/1433842785</t>
  </si>
  <si>
    <t>https://pbs.twimg.com/profile_banners/368520334/1431875270</t>
  </si>
  <si>
    <t>https://pbs.twimg.com/profile_banners/2981719804/1485621050</t>
  </si>
  <si>
    <t>https://pbs.twimg.com/profile_banners/1630173026/1489804477</t>
  </si>
  <si>
    <t>https://pbs.twimg.com/profile_banners/759988895702331392/1487654892</t>
  </si>
  <si>
    <t>https://pbs.twimg.com/profile_banners/2597813846/1490537715</t>
  </si>
  <si>
    <t>https://pbs.twimg.com/profile_banners/178526014/1394826064</t>
  </si>
  <si>
    <t>https://pbs.twimg.com/profile_banners/3304008345/1450440554</t>
  </si>
  <si>
    <t>https://pbs.twimg.com/profile_banners/2714827740/1489421298</t>
  </si>
  <si>
    <t>https://pbs.twimg.com/profile_banners/3849443474/1490255772</t>
  </si>
  <si>
    <t>https://pbs.twimg.com/profile_banners/591323513/1423339082</t>
  </si>
  <si>
    <t>https://pbs.twimg.com/profile_banners/3247172946/1438283090</t>
  </si>
  <si>
    <t>https://pbs.twimg.com/profile_banners/43145443/1353721958</t>
  </si>
  <si>
    <t>https://pbs.twimg.com/profile_banners/432338363/1484757599</t>
  </si>
  <si>
    <t>https://pbs.twimg.com/profile_banners/98141483/1487081531</t>
  </si>
  <si>
    <t>https://pbs.twimg.com/profile_banners/839663656556077056/1491045077</t>
  </si>
  <si>
    <t>https://pbs.twimg.com/profile_banners/92356864/1404190278</t>
  </si>
  <si>
    <t>https://pbs.twimg.com/profile_banners/2784197277/1424099299</t>
  </si>
  <si>
    <t>https://pbs.twimg.com/profile_banners/2356549002/1472632394</t>
  </si>
  <si>
    <t>https://pbs.twimg.com/profile_banners/117072439/1454482377</t>
  </si>
  <si>
    <t>https://pbs.twimg.com/profile_banners/17878322/1456078570</t>
  </si>
  <si>
    <t>https://pbs.twimg.com/profile_banners/771586168521490432/1478876380</t>
  </si>
  <si>
    <t>https://pbs.twimg.com/profile_banners/725058389588467712/1464720223</t>
  </si>
  <si>
    <t>https://pbs.twimg.com/profile_banners/386048594/1486591333</t>
  </si>
  <si>
    <t>https://pbs.twimg.com/profile_banners/148524444/1490513564</t>
  </si>
  <si>
    <t>https://pbs.twimg.com/profile_banners/3140168422/1487256649</t>
  </si>
  <si>
    <t>https://pbs.twimg.com/profile_banners/311954739/1490639079</t>
  </si>
  <si>
    <t>https://pbs.twimg.com/profile_banners/3240279120/1435083599</t>
  </si>
  <si>
    <t>https://pbs.twimg.com/profile_banners/421972267/1473590965</t>
  </si>
  <si>
    <t>https://pbs.twimg.com/profile_banners/785489024333049856/1491143046</t>
  </si>
  <si>
    <t>https://pbs.twimg.com/profile_banners/787337239055466499/1490799198</t>
  </si>
  <si>
    <t>https://pbs.twimg.com/profile_banners/790057039372353536/1490713911</t>
  </si>
  <si>
    <t>https://pbs.twimg.com/profile_banners/188529077/1444622095</t>
  </si>
  <si>
    <t>https://pbs.twimg.com/profile_banners/137620439/1408044423</t>
  </si>
  <si>
    <t>https://pbs.twimg.com/profile_banners/2485662849/1467585661</t>
  </si>
  <si>
    <t>https://pbs.twimg.com/profile_banners/410989227/1470752839</t>
  </si>
  <si>
    <t>https://pbs.twimg.com/profile_banners/476378317/1471081237</t>
  </si>
  <si>
    <t>https://pbs.twimg.com/profile_banners/598978632/1428512390</t>
  </si>
  <si>
    <t>https://pbs.twimg.com/profile_banners/596179538/1438530895</t>
  </si>
  <si>
    <t>https://pbs.twimg.com/profile_banners/622115601/1489967255</t>
  </si>
  <si>
    <t>https://pbs.twimg.com/profile_banners/2903226725/1490983283</t>
  </si>
  <si>
    <t>https://pbs.twimg.com/profile_banners/471773817/1471211065</t>
  </si>
  <si>
    <t>https://pbs.twimg.com/profile_banners/464319165/1471212012</t>
  </si>
  <si>
    <t>https://pbs.twimg.com/profile_banners/412215935/1471081994</t>
  </si>
  <si>
    <t>https://pbs.twimg.com/profile_banners/412941664/1470752728</t>
  </si>
  <si>
    <t>https://pbs.twimg.com/profile_banners/404155528/1471083423</t>
  </si>
  <si>
    <t>https://pbs.twimg.com/profile_banners/412193647/1471211685</t>
  </si>
  <si>
    <t>https://pbs.twimg.com/profile_banners/2437262781/1467747470</t>
  </si>
  <si>
    <t>https://pbs.twimg.com/profile_banners/1283847006/1440915669</t>
  </si>
  <si>
    <t>https://pbs.twimg.com/profile_banners/1187533957/1489516555</t>
  </si>
  <si>
    <t>https://pbs.twimg.com/profile_banners/1368103394/1440801116</t>
  </si>
  <si>
    <t>https://pbs.twimg.com/profile_banners/1438390482/1396265290</t>
  </si>
  <si>
    <t>https://pbs.twimg.com/profile_banners/4372867936/1468494846</t>
  </si>
  <si>
    <t>https://pbs.twimg.com/profile_banners/2480267020/1467584921</t>
  </si>
  <si>
    <t>https://pbs.twimg.com/profile_banners/3972057172/1444999253</t>
  </si>
  <si>
    <t>https://pbs.twimg.com/profile_banners/368194077/1483674664</t>
  </si>
  <si>
    <t>https://pbs.twimg.com/profile_banners/1973535776/1417477352</t>
  </si>
  <si>
    <t>https://pbs.twimg.com/profile_banners/714851993/1465505146</t>
  </si>
  <si>
    <t>https://pbs.twimg.com/profile_banners/4589670557/1487545351</t>
  </si>
  <si>
    <t>https://pbs.twimg.com/profile_banners/470012650/1491119995</t>
  </si>
  <si>
    <t>https://pbs.twimg.com/profile_banners/242084011/1481659878</t>
  </si>
  <si>
    <t>https://pbs.twimg.com/profile_banners/784925811149275136/1485371058</t>
  </si>
  <si>
    <t>https://pbs.twimg.com/profile_banners/110396781/1479175537</t>
  </si>
  <si>
    <t>https://pbs.twimg.com/profile_banners/11348282/1490905988</t>
  </si>
  <si>
    <t>https://pbs.twimg.com/profile_banners/777360610313039872/1481390844</t>
  </si>
  <si>
    <t>https://pbs.twimg.com/profile_banners/3129464793/1467579279</t>
  </si>
  <si>
    <t>https://pbs.twimg.com/profile_banners/837644209377198081/1488951637</t>
  </si>
  <si>
    <t>https://pbs.twimg.com/profile_banners/4236350969/1449264529</t>
  </si>
  <si>
    <t>https://pbs.twimg.com/profile_banners/265250231/1480383283</t>
  </si>
  <si>
    <t>https://pbs.twimg.com/profile_banners/23829268/1393449899</t>
  </si>
  <si>
    <t>https://pbs.twimg.com/profile_banners/152179574/1472724339</t>
  </si>
  <si>
    <t>https://pbs.twimg.com/profile_banners/2429885539/1396760205</t>
  </si>
  <si>
    <t>https://pbs.twimg.com/profile_banners/87508251/1489988625</t>
  </si>
  <si>
    <t>https://pbs.twimg.com/profile_banners/778399981/1491052525</t>
  </si>
  <si>
    <t>https://pbs.twimg.com/profile_banners/890835865/1483192905</t>
  </si>
  <si>
    <t>https://pbs.twimg.com/profile_banners/3536571317/1441305647</t>
  </si>
  <si>
    <t>https://pbs.twimg.com/profile_banners/600674577/1488422596</t>
  </si>
  <si>
    <t>https://pbs.twimg.com/profile_banners/702565249170460673/1476910833</t>
  </si>
  <si>
    <t>https://pbs.twimg.com/profile_banners/2742203842/1470393708</t>
  </si>
  <si>
    <t>https://pbs.twimg.com/profile_banners/3527785821/1445613707</t>
  </si>
  <si>
    <t>https://pbs.twimg.com/profile_banners/116693329/1433070288</t>
  </si>
  <si>
    <t>https://pbs.twimg.com/profile_banners/90864084/1414430186</t>
  </si>
  <si>
    <t>https://pbs.twimg.com/profile_banners/1378000488/1491073339</t>
  </si>
  <si>
    <t>https://pbs.twimg.com/profile_banners/803773309531910145/1486082632</t>
  </si>
  <si>
    <t>https://pbs.twimg.com/profile_banners/3077796243/1485092640</t>
  </si>
  <si>
    <t>https://pbs.twimg.com/profile_banners/2714912133/1491032192</t>
  </si>
  <si>
    <t>https://pbs.twimg.com/profile_banners/98382537/1489048766</t>
  </si>
  <si>
    <t>https://pbs.twimg.com/profile_banners/847633482/1398204258</t>
  </si>
  <si>
    <t>https://pbs.twimg.com/profile_banners/21473253/1490035167</t>
  </si>
  <si>
    <t>https://pbs.twimg.com/profile_banners/216280883/1380249530</t>
  </si>
  <si>
    <t>https://pbs.twimg.com/profile_banners/14091091/1364930932</t>
  </si>
  <si>
    <t>https://pbs.twimg.com/profile_banners/1606046971/1476174114</t>
  </si>
  <si>
    <t>https://pbs.twimg.com/profile_banners/2263746850/1489508702</t>
  </si>
  <si>
    <t>https://pbs.twimg.com/profile_banners/524634358/1475827872</t>
  </si>
  <si>
    <t>https://pbs.twimg.com/profile_banners/49031173/1431284345</t>
  </si>
  <si>
    <t>https://pbs.twimg.com/profile_banners/2220216198/1390904905</t>
  </si>
  <si>
    <t>https://pbs.twimg.com/profile_banners/3410748107/1491175848</t>
  </si>
  <si>
    <t>https://pbs.twimg.com/profile_banners/1205811666/1470559462</t>
  </si>
  <si>
    <t>https://pbs.twimg.com/profile_banners/70221187/1488550475</t>
  </si>
  <si>
    <t>https://pbs.twimg.com/profile_banners/2897971841/1489184008</t>
  </si>
  <si>
    <t>https://pbs.twimg.com/profile_banners/21845732/1361226830</t>
  </si>
  <si>
    <t>https://pbs.twimg.com/profile_banners/455823448/1425075147</t>
  </si>
  <si>
    <t>https://pbs.twimg.com/profile_banners/231969863/1483560921</t>
  </si>
  <si>
    <t>https://pbs.twimg.com/profile_banners/25636562/1420178296</t>
  </si>
  <si>
    <t>https://pbs.twimg.com/profile_banners/2363387610/1490992422</t>
  </si>
  <si>
    <t>https://pbs.twimg.com/profile_banners/811121549872799744/1482223584</t>
  </si>
  <si>
    <t>https://pbs.twimg.com/profile_banners/731840587431878657/1490473767</t>
  </si>
  <si>
    <t>https://pbs.twimg.com/profile_banners/361810064/1446667517</t>
  </si>
  <si>
    <t>https://pbs.twimg.com/profile_banners/2485540509/1467490689</t>
  </si>
  <si>
    <t>https://pbs.twimg.com/profile_banners/4009562236/1491158428</t>
  </si>
  <si>
    <t>https://pbs.twimg.com/profile_banners/451860884/1470752428</t>
  </si>
  <si>
    <t>https://pbs.twimg.com/profile_banners/474066665/1466080023</t>
  </si>
  <si>
    <t>https://pbs.twimg.com/profile_banners/618601651/1467746932</t>
  </si>
  <si>
    <t>https://pbs.twimg.com/profile_banners/3211769241/1486242837</t>
  </si>
  <si>
    <t>https://pbs.twimg.com/profile_banners/2476874097/1467586872</t>
  </si>
  <si>
    <t>https://pbs.twimg.com/profile_banners/474390670/1471211755</t>
  </si>
  <si>
    <t>https://pbs.twimg.com/profile_banners/2486898160/1467592203</t>
  </si>
  <si>
    <t>https://pbs.twimg.com/profile_banners/89669466/1489396091</t>
  </si>
  <si>
    <t>https://pbs.twimg.com/profile_banners/615832593/1471075958</t>
  </si>
  <si>
    <t>https://pbs.twimg.com/profile_banners/2437102282/1467589365</t>
  </si>
  <si>
    <t>https://pbs.twimg.com/profile_banners/760632694707515392/1471986029</t>
  </si>
  <si>
    <t>https://pbs.twimg.com/profile_banners/431037921/1470753883</t>
  </si>
  <si>
    <t>https://pbs.twimg.com/profile_banners/3587171597/1441745023</t>
  </si>
  <si>
    <t>https://pbs.twimg.com/profile_banners/614628013/1468010227</t>
  </si>
  <si>
    <t>https://pbs.twimg.com/profile_banners/769623463959015425/1472328830</t>
  </si>
  <si>
    <t>https://pbs.twimg.com/profile_banners/4758186676/1462622909</t>
  </si>
  <si>
    <t>https://pbs.twimg.com/profile_banners/2945576470/1488621829</t>
  </si>
  <si>
    <t>https://pbs.twimg.com/profile_banners/4041105977/1446300346</t>
  </si>
  <si>
    <t>https://pbs.twimg.com/profile_banners/56663737/1470421429</t>
  </si>
  <si>
    <t>https://pbs.twimg.com/profile_banners/26044686/1478827967</t>
  </si>
  <si>
    <t>https://pbs.twimg.com/profile_banners/3072639948/1447395642</t>
  </si>
  <si>
    <t>https://pbs.twimg.com/profile_banners/616310114/1466043928</t>
  </si>
  <si>
    <t>https://pbs.twimg.com/profile_banners/2476858739/1471046689</t>
  </si>
  <si>
    <t>https://pbs.twimg.com/profile_banners/256684035/1490370295</t>
  </si>
  <si>
    <t>https://pbs.twimg.com/profile_banners/67802248/1478700462</t>
  </si>
  <si>
    <t>https://pbs.twimg.com/profile_banners/1541161742/1491216773</t>
  </si>
  <si>
    <t>https://pbs.twimg.com/profile_banners/451942600/1470752159</t>
  </si>
  <si>
    <t>https://pbs.twimg.com/profile_banners/2480443297/1399411521</t>
  </si>
  <si>
    <t>https://pbs.twimg.com/profile_banners/434883989/1466080696</t>
  </si>
  <si>
    <t>https://pbs.twimg.com/profile_banners/3063314473/1441214734</t>
  </si>
  <si>
    <t>https://pbs.twimg.com/profile_banners/753473422517231616/1474124454</t>
  </si>
  <si>
    <t>https://pbs.twimg.com/profile_banners/763437632/1460844210</t>
  </si>
  <si>
    <t>https://pbs.twimg.com/profile_banners/818814882/1486449013</t>
  </si>
  <si>
    <t>https://pbs.twimg.com/profile_banners/366601979/1408206230</t>
  </si>
  <si>
    <t>https://pbs.twimg.com/profile_banners/416246461/1390906665</t>
  </si>
  <si>
    <t>https://pbs.twimg.com/profile_banners/412332223/1471213181</t>
  </si>
  <si>
    <t>https://pbs.twimg.com/profile_banners/473598517/1470749844</t>
  </si>
  <si>
    <t>https://pbs.twimg.com/profile_banners/463510126/1470748988</t>
  </si>
  <si>
    <t>https://pbs.twimg.com/profile_banners/282035297/1471034717</t>
  </si>
  <si>
    <t>https://pbs.twimg.com/profile_banners/4859757107/1457539637</t>
  </si>
  <si>
    <t>https://pbs.twimg.com/profile_banners/4650526595/1485805461</t>
  </si>
  <si>
    <t>https://pbs.twimg.com/profile_banners/613860130/1471076199</t>
  </si>
  <si>
    <t>https://pbs.twimg.com/profile_banners/56030702/1399806349</t>
  </si>
  <si>
    <t>https://pbs.twimg.com/profile_banners/15403842/1398941456</t>
  </si>
  <si>
    <t>https://pbs.twimg.com/profile_banners/465903640/1466082917</t>
  </si>
  <si>
    <t>https://pbs.twimg.com/profile_banners/474301683/1471082411</t>
  </si>
  <si>
    <t>https://pbs.twimg.com/profile_banners/2436363363/1467586533</t>
  </si>
  <si>
    <t>https://pbs.twimg.com/profile_banners/132374874/1466102792</t>
  </si>
  <si>
    <t>https://pbs.twimg.com/profile_banners/32224388/1365465521</t>
  </si>
  <si>
    <t>https://pbs.twimg.com/profile_banners/705920421888131072/1457141349</t>
  </si>
  <si>
    <t>https://pbs.twimg.com/profile_banners/141942201/1460312166</t>
  </si>
  <si>
    <t>https://pbs.twimg.com/profile_banners/3352624408/1435756676</t>
  </si>
  <si>
    <t>https://pbs.twimg.com/profile_banners/2940008814/1429583024</t>
  </si>
  <si>
    <t>https://pbs.twimg.com/profile_banners/3260626952/1449310988</t>
  </si>
  <si>
    <t>https://pbs.twimg.com/profile_banners/605526440/1478977934</t>
  </si>
  <si>
    <t>https://pbs.twimg.com/profile_banners/1704544057/1398288888</t>
  </si>
  <si>
    <t>https://pbs.twimg.com/profile_banners/3297536564/1438032078</t>
  </si>
  <si>
    <t>https://pbs.twimg.com/profile_banners/608434687/1468012751</t>
  </si>
  <si>
    <t>https://pbs.twimg.com/profile_banners/2968428238/1480455846</t>
  </si>
  <si>
    <t>https://pbs.twimg.com/profile_banners/2436299801/1467586912</t>
  </si>
  <si>
    <t>https://pbs.twimg.com/profile_banners/465907289/1471212637</t>
  </si>
  <si>
    <t>https://pbs.twimg.com/profile_banners/2486503721/1467587630</t>
  </si>
  <si>
    <t>https://pbs.twimg.com/profile_banners/472244897/1471213234</t>
  </si>
  <si>
    <t>https://pbs.twimg.com/profile_banners/617798392/1467592006</t>
  </si>
  <si>
    <t>https://pbs.twimg.com/profile_banners/275582597/1431059494</t>
  </si>
  <si>
    <t>https://pbs.twimg.com/profile_banners/26230407/1427637878</t>
  </si>
  <si>
    <t>https://pbs.twimg.com/profile_banners/2445472574/1397570370</t>
  </si>
  <si>
    <t>https://pbs.twimg.com/profile_banners/1378016713/1470362981</t>
  </si>
  <si>
    <t>https://pbs.twimg.com/profile_banners/1281708410/1459773090</t>
  </si>
  <si>
    <t>https://pbs.twimg.com/profile_banners/756227513978793984/1469134103</t>
  </si>
  <si>
    <t>https://pbs.twimg.com/profile_banners/1345483171/1477069094</t>
  </si>
  <si>
    <t>https://pbs.twimg.com/profile_banners/4380539774/1483502203</t>
  </si>
  <si>
    <t>https://pbs.twimg.com/profile_banners/2914580629/1417400807</t>
  </si>
  <si>
    <t>https://pbs.twimg.com/profile_banners/81311670/1433522379</t>
  </si>
  <si>
    <t>https://pbs.twimg.com/profile_banners/2480338222/1467931068</t>
  </si>
  <si>
    <t>https://pbs.twimg.com/profile_banners/4891953617/1486994408</t>
  </si>
  <si>
    <t>https://pbs.twimg.com/profile_banners/2479139765/1467749157</t>
  </si>
  <si>
    <t>https://pbs.twimg.com/profile_banners/5491152/1473561914</t>
  </si>
  <si>
    <t>https://pbs.twimg.com/profile_banners/92673053/1477343318</t>
  </si>
  <si>
    <t>https://pbs.twimg.com/profile_banners/2487083350/1467587079</t>
  </si>
  <si>
    <t>https://pbs.twimg.com/profile_banners/618980560/1471082836</t>
  </si>
  <si>
    <t>https://pbs.twimg.com/profile_banners/2540142488/1490567764</t>
  </si>
  <si>
    <t>https://pbs.twimg.com/profile_banners/2312888281/1485726148</t>
  </si>
  <si>
    <t>https://pbs.twimg.com/profile_banners/154221292/1403543694</t>
  </si>
  <si>
    <t>https://pbs.twimg.com/profile_banners/617230537/1471035490</t>
  </si>
  <si>
    <t>https://pbs.twimg.com/profile_banners/613658017/1471043356</t>
  </si>
  <si>
    <t>https://pbs.twimg.com/profile_banners/617171308/1468012164</t>
  </si>
  <si>
    <t>https://pbs.twimg.com/profile_banners/846584247469125632/1490676644</t>
  </si>
  <si>
    <t>https://pbs.twimg.com/profile_banners/504362887/1487359972</t>
  </si>
  <si>
    <t>https://pbs.twimg.com/profile_banners/14372486/1483990961</t>
  </si>
  <si>
    <t>https://pbs.twimg.com/profile_banners/252302151/1462143042</t>
  </si>
  <si>
    <t>https://pbs.twimg.com/profile_banners/2962215400/1441841943</t>
  </si>
  <si>
    <t>https://pbs.twimg.com/profile_banners/612283149/1454187169</t>
  </si>
  <si>
    <t>https://pbs.twimg.com/profile_banners/8071902/1348052565</t>
  </si>
  <si>
    <t>https://pbs.twimg.com/profile_banners/197404857/1353453934</t>
  </si>
  <si>
    <t>https://pbs.twimg.com/profile_banners/3187909520/1489770273</t>
  </si>
  <si>
    <t>https://pbs.twimg.com/profile_banners/835143301334446080/1487948874</t>
  </si>
  <si>
    <t>https://pbs.twimg.com/profile_banners/1319079452/1487882963</t>
  </si>
  <si>
    <t>https://pbs.twimg.com/profile_banners/2533422487/1477531468</t>
  </si>
  <si>
    <t>https://pbs.twimg.com/profile_banners/618964280/1467747549</t>
  </si>
  <si>
    <t>https://pbs.twimg.com/profile_banners/2481502738/1467747569</t>
  </si>
  <si>
    <t>https://pbs.twimg.com/profile_banners/827990808720613376/1486245430</t>
  </si>
  <si>
    <t>https://pbs.twimg.com/profile_banners/464952481/1471081496</t>
  </si>
  <si>
    <t>https://pbs.twimg.com/profile_banners/2436479069/1471085651</t>
  </si>
  <si>
    <t>https://pbs.twimg.com/profile_banners/465975342/1471081627</t>
  </si>
  <si>
    <t>https://pbs.twimg.com/profile_banners/790574118693314560/1489243116</t>
  </si>
  <si>
    <t>https://pbs.twimg.com/profile_banners/2475086771/1471038241</t>
  </si>
  <si>
    <t>https://pbs.twimg.com/profile_banners/412954175/1470748766</t>
  </si>
  <si>
    <t>https://pbs.twimg.com/profile_banners/613812010/1466078000</t>
  </si>
  <si>
    <t>https://pbs.twimg.com/profile_banners/3341560641/1484670742</t>
  </si>
  <si>
    <t>https://pbs.twimg.com/profile_banners/21967062/1480934413</t>
  </si>
  <si>
    <t>https://pbs.twimg.com/profile_banners/464789571/1471080775</t>
  </si>
  <si>
    <t>https://pbs.twimg.com/profile_banners/14930181/1443617803</t>
  </si>
  <si>
    <t>https://pbs.twimg.com/profile_banners/2331855089/1413249959</t>
  </si>
  <si>
    <t>https://pbs.twimg.com/profile_banners/3046674669/1424438028</t>
  </si>
  <si>
    <t>https://pbs.twimg.com/profile_banners/2427905690/1411679185</t>
  </si>
  <si>
    <t>https://pbs.twimg.com/profile_banners/2898427240/1448699205</t>
  </si>
  <si>
    <t>https://pbs.twimg.com/profile_banners/1041094315/1486349481</t>
  </si>
  <si>
    <t>https://pbs.twimg.com/profile_banners/743923968021827584/1466200637</t>
  </si>
  <si>
    <t>https://pbs.twimg.com/profile_banners/2325191647/1391421034</t>
  </si>
  <si>
    <t>https://pbs.twimg.com/profile_banners/170285412/1408702415</t>
  </si>
  <si>
    <t>https://pbs.twimg.com/profile_banners/790230263938752513/1480545304</t>
  </si>
  <si>
    <t>https://pbs.twimg.com/profile_banners/824188938244001792/1485338168</t>
  </si>
  <si>
    <t>https://pbs.twimg.com/profile_banners/2911104273/1455337030</t>
  </si>
  <si>
    <t>https://pbs.twimg.com/profile_banners/3063911554/1489326264</t>
  </si>
  <si>
    <t>https://pbs.twimg.com/profile_banners/128495962/1429438820</t>
  </si>
  <si>
    <t>https://pbs.twimg.com/profile_banners/807165075022839808/1481534945</t>
  </si>
  <si>
    <t>https://pbs.twimg.com/profile_banners/563743768/1464405675</t>
  </si>
  <si>
    <t>https://pbs.twimg.com/profile_banners/833507641594777600/1488596551</t>
  </si>
  <si>
    <t>https://pbs.twimg.com/profile_banners/161315093/1424476362</t>
  </si>
  <si>
    <t>https://pbs.twimg.com/profile_banners/618557116/1467485504</t>
  </si>
  <si>
    <t>https://pbs.twimg.com/profile_banners/125204823/1485159454</t>
  </si>
  <si>
    <t>https://pbs.twimg.com/profile_banners/4895210974/1456516175</t>
  </si>
  <si>
    <t>https://pbs.twimg.com/profile_banners/2476394344/1467583398</t>
  </si>
  <si>
    <t>https://pbs.twimg.com/profile_banners/617613390/1471041532</t>
  </si>
  <si>
    <t>https://pbs.twimg.com/profile_banners/2483984050/1467748103</t>
  </si>
  <si>
    <t>https://pbs.twimg.com/profile_banners/4262539993/1475508445</t>
  </si>
  <si>
    <t>https://pbs.twimg.com/profile_banners/4399389039/1485458534</t>
  </si>
  <si>
    <t>https://pbs.twimg.com/profile_banners/3461569594/1491142391</t>
  </si>
  <si>
    <t>https://pbs.twimg.com/profile_banners/16070716/1401737862</t>
  </si>
  <si>
    <t>https://pbs.twimg.com/profile_banners/2446272828/1467831975</t>
  </si>
  <si>
    <t>https://pbs.twimg.com/profile_banners/434868906/1470750939</t>
  </si>
  <si>
    <t>https://pbs.twimg.com/profile_banners/614035489/1471043612</t>
  </si>
  <si>
    <t>https://pbs.twimg.com/profile_banners/617711243/1466067351</t>
  </si>
  <si>
    <t>https://pbs.twimg.com/profile_banners/2483210853/1467589450</t>
  </si>
  <si>
    <t>https://pbs.twimg.com/profile_banners/446803525/1470751605</t>
  </si>
  <si>
    <t>https://pbs.twimg.com/profile_banners/4361079623/1488726324</t>
  </si>
  <si>
    <t>https://pbs.twimg.com/profile_banners/428262292/1489338246</t>
  </si>
  <si>
    <t>https://pbs.twimg.com/profile_banners/49418255/1489434497</t>
  </si>
  <si>
    <t>https://pbs.twimg.com/profile_banners/2703824101/1411177497</t>
  </si>
  <si>
    <t>https://pbs.twimg.com/profile_banners/1295637132/1490803453</t>
  </si>
  <si>
    <t>https://pbs.twimg.com/profile_banners/327933804/1483509349</t>
  </si>
  <si>
    <t>https://pbs.twimg.com/profile_banners/207466729/1483405333</t>
  </si>
  <si>
    <t>https://pbs.twimg.com/profile_banners/792926005044195328/1477886220</t>
  </si>
  <si>
    <t>https://pbs.twimg.com/profile_banners/16175706/1450296404</t>
  </si>
  <si>
    <t>https://pbs.twimg.com/profile_banners/2574366886/1443733997</t>
  </si>
  <si>
    <t>https://pbs.twimg.com/profile_banners/2832135990/1490913237</t>
  </si>
  <si>
    <t>https://pbs.twimg.com/profile_banners/2413553666/1465183081</t>
  </si>
  <si>
    <t>https://pbs.twimg.com/profile_banners/233524760/1448232877</t>
  </si>
  <si>
    <t>https://pbs.twimg.com/profile_banners/2870495293/1488044432</t>
  </si>
  <si>
    <t>https://pbs.twimg.com/profile_banners/78034228/1485845486</t>
  </si>
  <si>
    <t>https://pbs.twimg.com/profile_banners/3986005460/1487169356</t>
  </si>
  <si>
    <t>https://pbs.twimg.com/profile_banners/281457900/1429464912</t>
  </si>
  <si>
    <t>https://pbs.twimg.com/profile_banners/2277244776/1488215764</t>
  </si>
  <si>
    <t>https://pbs.twimg.com/profile_banners/3328930615/1490772008</t>
  </si>
  <si>
    <t>https://pbs.twimg.com/profile_banners/3739667656/1483775854</t>
  </si>
  <si>
    <t>https://pbs.twimg.com/profile_banners/2689149578/1491027864</t>
  </si>
  <si>
    <t>https://pbs.twimg.com/profile_banners/799181036/1479098241</t>
  </si>
  <si>
    <t>https://pbs.twimg.com/profile_banners/3610384281/1444578259</t>
  </si>
  <si>
    <t>https://pbs.twimg.com/profile_banners/2849767041/1452983554</t>
  </si>
  <si>
    <t>https://pbs.twimg.com/profile_banners/40494403/1487670082</t>
  </si>
  <si>
    <t>https://pbs.twimg.com/profile_banners/179932668/1488725705</t>
  </si>
  <si>
    <t>https://pbs.twimg.com/profile_banners/133224793/1476497832</t>
  </si>
  <si>
    <t>https://pbs.twimg.com/profile_banners/2778879867/1453757334</t>
  </si>
  <si>
    <t>https://pbs.twimg.com/profile_banners/4637145073/1491222967</t>
  </si>
  <si>
    <t>https://pbs.twimg.com/profile_banners/3087262292/1475924594</t>
  </si>
  <si>
    <t>https://pbs.twimg.com/profile_banners/935456701/1440376552</t>
  </si>
  <si>
    <t>https://pbs.twimg.com/profile_banners/21641427/1398016560</t>
  </si>
  <si>
    <t>https://pbs.twimg.com/profile_banners/279680162/1402497745</t>
  </si>
  <si>
    <t>https://pbs.twimg.com/profile_banners/2916832596/1491229263</t>
  </si>
  <si>
    <t>https://pbs.twimg.com/profile_banners/2910599772/1491059051</t>
  </si>
  <si>
    <t>https://pbs.twimg.com/profile_banners/446844217/1471211133</t>
  </si>
  <si>
    <t>https://pbs.twimg.com/profile_banners/240918431/1454512140</t>
  </si>
  <si>
    <t>https://pbs.twimg.com/profile_banners/99650911/1414721253</t>
  </si>
  <si>
    <t>https://pbs.twimg.com/profile_banners/1969752074/1416215064</t>
  </si>
  <si>
    <t>https://pbs.twimg.com/profile_banners/2298403772/1483088398</t>
  </si>
  <si>
    <t>https://pbs.twimg.com/profile_banners/617559137/1430368267</t>
  </si>
  <si>
    <t>https://pbs.twimg.com/profile_banners/614655249/1430591335</t>
  </si>
  <si>
    <t>https://pbs.twimg.com/profile_banners/613246009/1430596395</t>
  </si>
  <si>
    <t>https://pbs.twimg.com/profile_banners/617751927/1430594883</t>
  </si>
  <si>
    <t>https://pbs.twimg.com/profile_banners/1969978662/1416212243</t>
  </si>
  <si>
    <t>https://pbs.twimg.com/profile_banners/1969837351/1416214406</t>
  </si>
  <si>
    <t>https://pbs.twimg.com/profile_banners/1969642747/1416216555</t>
  </si>
  <si>
    <t>https://pbs.twimg.com/profile_banners/3063204221/1430599238</t>
  </si>
  <si>
    <t>https://pbs.twimg.com/profile_banners/1969605690/1416216493</t>
  </si>
  <si>
    <t>https://pbs.twimg.com/profile_banners/3042112802/1430596217</t>
  </si>
  <si>
    <t>https://pbs.twimg.com/profile_banners/1969942304/1416212996</t>
  </si>
  <si>
    <t>https://pbs.twimg.com/profile_banners/1970241686/1416210419</t>
  </si>
  <si>
    <t>https://pbs.twimg.com/profile_banners/1969524691/1416219289</t>
  </si>
  <si>
    <t>https://pbs.twimg.com/profile_banners/1969324008/1416220846</t>
  </si>
  <si>
    <t>https://pbs.twimg.com/profile_banners/3063716355/1430598780</t>
  </si>
  <si>
    <t>https://pbs.twimg.com/profile_banners/3037359632/1430598080</t>
  </si>
  <si>
    <t>https://pbs.twimg.com/profile_banners/2478215915/1430367668</t>
  </si>
  <si>
    <t>https://pbs.twimg.com/profile_banners/1969336771/1416221224</t>
  </si>
  <si>
    <t>https://pbs.twimg.com/profile_banners/1969529766/1416217306</t>
  </si>
  <si>
    <t>https://pbs.twimg.com/profile_banners/1970210976/1416210204</t>
  </si>
  <si>
    <t>https://pbs.twimg.com/profile_banners/3053989228/1430599161</t>
  </si>
  <si>
    <t>https://pbs.twimg.com/profile_banners/3040725343/1430599606</t>
  </si>
  <si>
    <t>https://pbs.twimg.com/profile_banners/1969664648/1416216292</t>
  </si>
  <si>
    <t>https://pbs.twimg.com/profile_banners/2486262101/1430597340</t>
  </si>
  <si>
    <t>https://pbs.twimg.com/profile_banners/1969860541/1416214128</t>
  </si>
  <si>
    <t>https://pbs.twimg.com/profile_banners/1969960116/1416212204</t>
  </si>
  <si>
    <t>https://pbs.twimg.com/profile_banners/3056800077/1430595266</t>
  </si>
  <si>
    <t>https://pbs.twimg.com/profile_banners/1969585314/1416216777</t>
  </si>
  <si>
    <t>https://pbs.twimg.com/profile_banners/3062574232/1430590568</t>
  </si>
  <si>
    <t>https://pbs.twimg.com/profile_banners/1969432213/1416220461</t>
  </si>
  <si>
    <t>https://pbs.twimg.com/profile_banners/1969303838/1416221299</t>
  </si>
  <si>
    <t>https://pbs.twimg.com/profile_banners/1969396286/1416217438</t>
  </si>
  <si>
    <t>https://pbs.twimg.com/profile_banners/1969416644/1416220352</t>
  </si>
  <si>
    <t>https://pbs.twimg.com/profile_banners/3035175421/1430590466</t>
  </si>
  <si>
    <t>https://pbs.twimg.com/profile_banners/476386358/1430594100</t>
  </si>
  <si>
    <t>https://pbs.twimg.com/profile_banners/1969312616/1416221349</t>
  </si>
  <si>
    <t>https://pbs.twimg.com/profile_banners/3053228333/1430368334</t>
  </si>
  <si>
    <t>https://pbs.twimg.com/profile_banners/477185194/1430367360</t>
  </si>
  <si>
    <t>https://pbs.twimg.com/profile_banners/619289220/1430594623</t>
  </si>
  <si>
    <t>https://pbs.twimg.com/profile_banners/3050737847/1430590405</t>
  </si>
  <si>
    <t>https://pbs.twimg.com/profile_banners/1969276032/1416219982</t>
  </si>
  <si>
    <t>https://pbs.twimg.com/profile_banners/815891940646514688/1488310747</t>
  </si>
  <si>
    <t>https://pbs.twimg.com/profile_banners/753147714859327488/1490397081</t>
  </si>
  <si>
    <t>https://pbs.twimg.com/profile_banners/50311970/1489386493</t>
  </si>
  <si>
    <t>https://pbs.twimg.com/profile_banners/319116908/1489242553</t>
  </si>
  <si>
    <t>https://pbs.twimg.com/profile_banners/225359983/1478257023</t>
  </si>
  <si>
    <t>https://pbs.twimg.com/profile_banners/2956808121/1477302778</t>
  </si>
  <si>
    <t>https://pbs.twimg.com/profile_banners/337925391/1425133032</t>
  </si>
  <si>
    <t>https://pbs.twimg.com/profile_banners/96762179/1403607015</t>
  </si>
  <si>
    <t>https://pbs.twimg.com/profile_banners/4474364434/1450043872</t>
  </si>
  <si>
    <t>https://pbs.twimg.com/profile_banners/105149618/1487876843</t>
  </si>
  <si>
    <t>https://pbs.twimg.com/profile_banners/291617233/1488398743</t>
  </si>
  <si>
    <t>https://pbs.twimg.com/profile_banners/3037864405/1483012184</t>
  </si>
  <si>
    <t>https://pbs.twimg.com/profile_banners/2502550370/1403832382</t>
  </si>
  <si>
    <t>https://pbs.twimg.com/profile_banners/792691348134514688/1477827624</t>
  </si>
  <si>
    <t>https://pbs.twimg.com/profile_banners/167360688/1490047590</t>
  </si>
  <si>
    <t>https://pbs.twimg.com/profile_banners/164019729/1352188188</t>
  </si>
  <si>
    <t>https://pbs.twimg.com/profile_banners/518422896/1480367935</t>
  </si>
  <si>
    <t>https://pbs.twimg.com/profile_banners/548535971/1491097628</t>
  </si>
  <si>
    <t>https://pbs.twimg.com/profile_banners/95438524/1483974168</t>
  </si>
  <si>
    <t>https://pbs.twimg.com/profile_banners/717313/1407516523</t>
  </si>
  <si>
    <t>https://pbs.twimg.com/profile_banners/15383256/1402853514</t>
  </si>
  <si>
    <t>https://pbs.twimg.com/profile_banners/3252804370/1481393982</t>
  </si>
  <si>
    <t>https://pbs.twimg.com/profile_banners/616472426/1472505722</t>
  </si>
  <si>
    <t>https://pbs.twimg.com/profile_banners/20182781/1403396220</t>
  </si>
  <si>
    <t>https://pbs.twimg.com/profile_banners/2477199375/1467584808</t>
  </si>
  <si>
    <t>https://pbs.twimg.com/profile_banners/426143474/1471211602</t>
  </si>
  <si>
    <t>https://pbs.twimg.com/profile_banners/618930642/1463959007</t>
  </si>
  <si>
    <t>https://pbs.twimg.com/profile_banners/619407200/1472505525</t>
  </si>
  <si>
    <t>https://pbs.twimg.com/profile_banners/1849146474/1490461641</t>
  </si>
  <si>
    <t>https://pbs.twimg.com/profile_banners/2436824669/1467584942</t>
  </si>
  <si>
    <t>https://pbs.twimg.com/profile_banners/3390032764/1437697944</t>
  </si>
  <si>
    <t>https://pbs.twimg.com/profile_banners/819218061194563590/1486935639</t>
  </si>
  <si>
    <t>https://pbs.twimg.com/profile_banners/781253921704517633/1475101299</t>
  </si>
  <si>
    <t>https://pbs.twimg.com/profile_banners/2486033025/1472497557</t>
  </si>
  <si>
    <t>https://pbs.twimg.com/profile_banners/1425576200/1429977886</t>
  </si>
  <si>
    <t>https://pbs.twimg.com/profile_banners/2851365500/1412994609</t>
  </si>
  <si>
    <t>https://pbs.twimg.com/profile_banners/4097734696/1446826558</t>
  </si>
  <si>
    <t>https://pbs.twimg.com/profile_banners/891175585/1440795999</t>
  </si>
  <si>
    <t>https://pbs.twimg.com/profile_banners/13344262/1479739633</t>
  </si>
  <si>
    <t>https://pbs.twimg.com/profile_banners/474264641/1471080288</t>
  </si>
  <si>
    <t>https://pbs.twimg.com/profile_banners/190912672/1385588306</t>
  </si>
  <si>
    <t>https://pbs.twimg.com/profile_banners/619144432/1471049250</t>
  </si>
  <si>
    <t>https://pbs.twimg.com/profile_banners/151336423/1424719205</t>
  </si>
  <si>
    <t>https://pbs.twimg.com/profile_banners/617499114/1471287230</t>
  </si>
  <si>
    <t>https://pbs.twimg.com/profile_banners/1135306538/1403499064</t>
  </si>
  <si>
    <t>https://pbs.twimg.com/profile_banners/270361670/1398456414</t>
  </si>
  <si>
    <t>https://pbs.twimg.com/profile_banners/412361282/1470751022</t>
  </si>
  <si>
    <t>https://pbs.twimg.com/profile_banners/617430939/1463958647</t>
  </si>
  <si>
    <t>https://pbs.twimg.com/profile_banners/3738643452/1480871700</t>
  </si>
  <si>
    <t>https://pbs.twimg.com/profile_banners/1060579032/1490581042</t>
  </si>
  <si>
    <t>https://pbs.twimg.com/profile_banners/2920910156/1481688009</t>
  </si>
  <si>
    <t>https://pbs.twimg.com/profile_banners/4844788253/1488770325</t>
  </si>
  <si>
    <t>https://pbs.twimg.com/profile_banners/319407242/1490764149</t>
  </si>
  <si>
    <t>https://pbs.twimg.com/profile_banners/2260805616/1476646438</t>
  </si>
  <si>
    <t>https://pbs.twimg.com/profile_banners/2903576716/1417600574</t>
  </si>
  <si>
    <t>https://pbs.twimg.com/profile_banners/116376440/1453925643</t>
  </si>
  <si>
    <t>https://pbs.twimg.com/profile_banners/847781975054331904/1491044580</t>
  </si>
  <si>
    <t>https://pbs.twimg.com/profile_banners/46714893/1458062792</t>
  </si>
  <si>
    <t>https://pbs.twimg.com/profile_banners/3318080572/1474410875</t>
  </si>
  <si>
    <t>https://pbs.twimg.com/profile_banners/765592896992972801/1491224962</t>
  </si>
  <si>
    <t>https://pbs.twimg.com/profile_banners/1914706650/1486915388</t>
  </si>
  <si>
    <t>https://pbs.twimg.com/profile_banners/1110873450/1478239968</t>
  </si>
  <si>
    <t>https://pbs.twimg.com/profile_banners/777570713620385797/1490611584</t>
  </si>
  <si>
    <t>https://pbs.twimg.com/profile_banners/2216132737/1490658321</t>
  </si>
  <si>
    <t>https://pbs.twimg.com/profile_banners/844558710156345344/1491031631</t>
  </si>
  <si>
    <t>https://pbs.twimg.com/profile_banners/300170117/1490927972</t>
  </si>
  <si>
    <t>https://pbs.twimg.com/profile_banners/811908681105145856/1488715655</t>
  </si>
  <si>
    <t>https://pbs.twimg.com/profile_banners/2232134389/1442511288</t>
  </si>
  <si>
    <t>https://pbs.twimg.com/profile_banners/69741490/1447270595</t>
  </si>
  <si>
    <t>https://pbs.twimg.com/profile_banners/153705139/1486593402</t>
  </si>
  <si>
    <t>https://pbs.twimg.com/profile_banners/546109609/1490376856</t>
  </si>
  <si>
    <t>https://pbs.twimg.com/profile_banners/2455552899/1479410146</t>
  </si>
  <si>
    <t>https://pbs.twimg.com/profile_banners/734222190007050242/1491058861</t>
  </si>
  <si>
    <t>https://pbs.twimg.com/profile_banners/335141638/1491068585</t>
  </si>
  <si>
    <t>https://pbs.twimg.com/profile_banners/2498984635/1491112266</t>
  </si>
  <si>
    <t>https://pbs.twimg.com/profile_banners/791609365681704961/1486914758</t>
  </si>
  <si>
    <t>https://pbs.twimg.com/profile_banners/3079960690/1486932059</t>
  </si>
  <si>
    <t>https://pbs.twimg.com/profile_banners/14117843/1490805581</t>
  </si>
  <si>
    <t>https://pbs.twimg.com/profile_banners/393745650/1377704697</t>
  </si>
  <si>
    <t>https://pbs.twimg.com/profile_banners/2612688656/1470186957</t>
  </si>
  <si>
    <t>https://pbs.twimg.com/profile_banners/173508428/1398298126</t>
  </si>
  <si>
    <t>https://pbs.twimg.com/profile_banners/2914210312/1488754502</t>
  </si>
  <si>
    <t>https://pbs.twimg.com/profile_banners/2870460391/1490293998</t>
  </si>
  <si>
    <t>https://pbs.twimg.com/profile_banners/1241845165/1461951737</t>
  </si>
  <si>
    <t>https://pbs.twimg.com/profile_banners/19028223/1409502551</t>
  </si>
  <si>
    <t>https://pbs.twimg.com/profile_banners/7842092/1403451831</t>
  </si>
  <si>
    <t>https://pbs.twimg.com/profile_banners/71941116/1490007959</t>
  </si>
  <si>
    <t>https://pbs.twimg.com/profile_banners/318480348/1454466455</t>
  </si>
  <si>
    <t>https://pbs.twimg.com/profile_banners/2683294017/1470488253</t>
  </si>
  <si>
    <t>https://pbs.twimg.com/profile_banners/500249684/1484178891</t>
  </si>
  <si>
    <t>https://pbs.twimg.com/profile_banners/4869813473/1478885932</t>
  </si>
  <si>
    <t>https://pbs.twimg.com/profile_banners/2768056078/1473351704</t>
  </si>
  <si>
    <t>https://pbs.twimg.com/profile_banners/461091849/1458830863</t>
  </si>
  <si>
    <t>https://pbs.twimg.com/profile_banners/3399523941/1489705108</t>
  </si>
  <si>
    <t>https://pbs.twimg.com/profile_banners/3352923417/1435744296</t>
  </si>
  <si>
    <t>https://pbs.twimg.com/profile_banners/2796786515/1489883157</t>
  </si>
  <si>
    <t>https://pbs.twimg.com/profile_banners/2426660859/1452357693</t>
  </si>
  <si>
    <t>https://pbs.twimg.com/profile_banners/2288302549/1460217726</t>
  </si>
  <si>
    <t>https://pbs.twimg.com/profile_banners/940836985/1487625218</t>
  </si>
  <si>
    <t>https://pbs.twimg.com/profile_banners/2673654117/1490874674</t>
  </si>
  <si>
    <t>https://pbs.twimg.com/profile_banners/4905708484/1473502702</t>
  </si>
  <si>
    <t>https://pbs.twimg.com/profile_banners/14861285/1399010969</t>
  </si>
  <si>
    <t>https://pbs.twimg.com/profile_banners/126024664/1490043714</t>
  </si>
  <si>
    <t>https://pbs.twimg.com/profile_banners/1913640564/1475772095</t>
  </si>
  <si>
    <t>https://pbs.twimg.com/profile_banners/27922439/1469715629</t>
  </si>
  <si>
    <t>https://pbs.twimg.com/profile_banners/853160113/1490465653</t>
  </si>
  <si>
    <t>https://pbs.twimg.com/profile_banners/777486327164047360/1481795108</t>
  </si>
  <si>
    <t>https://pbs.twimg.com/profile_banners/593842063/1407865412</t>
  </si>
  <si>
    <t>https://pbs.twimg.com/profile_banners/4554758843/1488823165</t>
  </si>
  <si>
    <t>https://pbs.twimg.com/profile_banners/2190232895/1491074180</t>
  </si>
  <si>
    <t>https://pbs.twimg.com/profile_banners/552569675/1491146860</t>
  </si>
  <si>
    <t>https://pbs.twimg.com/profile_banners/2728362159/1475334219</t>
  </si>
  <si>
    <t>https://pbs.twimg.com/profile_banners/729246914806480901/1462701237</t>
  </si>
  <si>
    <t>https://pbs.twimg.com/profile_banners/920543935/1423675685</t>
  </si>
  <si>
    <t>https://pbs.twimg.com/profile_banners/741195905685172225/1479116725</t>
  </si>
  <si>
    <t>https://pbs.twimg.com/profile_banners/4920946817/1490116318</t>
  </si>
  <si>
    <t>https://pbs.twimg.com/profile_banners/1716921708/1480733024</t>
  </si>
  <si>
    <t>https://pbs.twimg.com/profile_banners/305281630/1421163149</t>
  </si>
  <si>
    <t>https://pbs.twimg.com/profile_banners/774930766191009792/1491046666</t>
  </si>
  <si>
    <t>https://pbs.twimg.com/profile_banners/2587536918/1490887561</t>
  </si>
  <si>
    <t>https://pbs.twimg.com/profile_banners/1539550039/1483542351</t>
  </si>
  <si>
    <t>https://pbs.twimg.com/profile_banners/897483817/1487722302</t>
  </si>
  <si>
    <t>https://pbs.twimg.com/profile_banners/558797310/1490364864</t>
  </si>
  <si>
    <t>https://pbs.twimg.com/profile_banners/2520784194/1488737052</t>
  </si>
  <si>
    <t>https://pbs.twimg.com/profile_banners/984639139/1490441590</t>
  </si>
  <si>
    <t>https://pbs.twimg.com/profile_banners/17739832/1402696740</t>
  </si>
  <si>
    <t>https://pbs.twimg.com/profile_banners/857881165/1403652826</t>
  </si>
  <si>
    <t>https://pbs.twimg.com/profile_banners/364513528/1485348140</t>
  </si>
  <si>
    <t>https://pbs.twimg.com/profile_banners/877987688/1417974866</t>
  </si>
  <si>
    <t>https://pbs.twimg.com/profile_banners/1420444087/1472834079</t>
  </si>
  <si>
    <t>https://pbs.twimg.com/profile_banners/371915097/1477960005</t>
  </si>
  <si>
    <t>https://pbs.twimg.com/profile_banners/732599643020926976/1466287948</t>
  </si>
  <si>
    <t>https://pbs.twimg.com/profile_banners/2167913944/1483015478</t>
  </si>
  <si>
    <t>https://pbs.twimg.com/profile_banners/226550265/1404695783</t>
  </si>
  <si>
    <t>https://pbs.twimg.com/profile_banners/14848686/1395354960</t>
  </si>
  <si>
    <t>https://pbs.twimg.com/profile_banners/411684650/1471212655</t>
  </si>
  <si>
    <t>https://pbs.twimg.com/profile_banners/2398438662/1449242290</t>
  </si>
  <si>
    <t>https://pbs.twimg.com/profile_banners/242492826/1406766037</t>
  </si>
  <si>
    <t>https://pbs.twimg.com/profile_banners/2487664599/1467583542</t>
  </si>
  <si>
    <t>https://pbs.twimg.com/profile_banners/2449265509/1467593326</t>
  </si>
  <si>
    <t>https://pbs.twimg.com/profile_banners/459734601/1479404969</t>
  </si>
  <si>
    <t>https://pbs.twimg.com/profile_banners/2547356381/1488014212</t>
  </si>
  <si>
    <t>https://pbs.twimg.com/profile_banners/1852353757/1405875928</t>
  </si>
  <si>
    <t>https://pbs.twimg.com/profile_banners/2363147426/1490258797</t>
  </si>
  <si>
    <t>https://pbs.twimg.com/profile_banners/251722886/1466616900</t>
  </si>
  <si>
    <t>https://pbs.twimg.com/profile_banners/839491431274319875/1491040715</t>
  </si>
  <si>
    <t>https://pbs.twimg.com/profile_banners/746098574111432704/1488207272</t>
  </si>
  <si>
    <t>https://pbs.twimg.com/profile_banners/737283319931535360/1484164883</t>
  </si>
  <si>
    <t>https://pbs.twimg.com/profile_banners/769955636398415872/1490048571</t>
  </si>
  <si>
    <t>https://pbs.twimg.com/profile_banners/713112584/1490819386</t>
  </si>
  <si>
    <t>https://pbs.twimg.com/profile_banners/2272770262/1491080945</t>
  </si>
  <si>
    <t>https://pbs.twimg.com/profile_banners/731886148713385984/1491145401</t>
  </si>
  <si>
    <t>https://pbs.twimg.com/profile_banners/806472943714836480/1490864445</t>
  </si>
  <si>
    <t>https://pbs.twimg.com/profile_banners/805736885301772288/1482718569</t>
  </si>
  <si>
    <t>https://pbs.twimg.com/profile_banners/326339275/1399484260</t>
  </si>
  <si>
    <t>https://pbs.twimg.com/profile_banners/249576782/1481298296</t>
  </si>
  <si>
    <t>https://pbs.twimg.com/profile_banners/2300410716/1454763848</t>
  </si>
  <si>
    <t>https://pbs.twimg.com/profile_banners/1189842384/1490509730</t>
  </si>
  <si>
    <t>https://pbs.twimg.com/profile_banners/3246981243/1490490202</t>
  </si>
  <si>
    <t>https://pbs.twimg.com/profile_banners/967873903/1443030974</t>
  </si>
  <si>
    <t>https://pbs.twimg.com/profile_banners/474361437/1471211172</t>
  </si>
  <si>
    <t>https://pbs.twimg.com/profile_banners/614591083/1472505502</t>
  </si>
  <si>
    <t>https://pbs.twimg.com/profile_banners/782625519531544576/1485638550</t>
  </si>
  <si>
    <t>https://pbs.twimg.com/profile_banners/2397209359/1472370659</t>
  </si>
  <si>
    <t>https://pbs.twimg.com/profile_banners/617385222/1471042957</t>
  </si>
  <si>
    <t>https://pbs.twimg.com/profile_banners/806712860/1455839504</t>
  </si>
  <si>
    <t>https://pbs.twimg.com/profile_banners/616024865/1410721055</t>
  </si>
  <si>
    <t>https://pbs.twimg.com/profile_banners/473430357/1470752700</t>
  </si>
  <si>
    <t>https://pbs.twimg.com/profile_banners/149164823/1415226450</t>
  </si>
  <si>
    <t>https://pbs.twimg.com/profile_banners/3874016656/1467735849</t>
  </si>
  <si>
    <t>https://pbs.twimg.com/profile_banners/617472844/1471287107</t>
  </si>
  <si>
    <t>https://pbs.twimg.com/profile_banners/2211103690/1459847224</t>
  </si>
  <si>
    <t>https://pbs.twimg.com/profile_banners/2484919559/1467748545</t>
  </si>
  <si>
    <t>https://pbs.twimg.com/profile_banners/3050761691/1466945498</t>
  </si>
  <si>
    <t>https://pbs.twimg.com/profile_banners/725303618547666948/1488593132</t>
  </si>
  <si>
    <t>https://pbs.twimg.com/profile_banners/2459715002/1490736297</t>
  </si>
  <si>
    <t>https://pbs.twimg.com/profile_banners/2566049137/1402703003</t>
  </si>
  <si>
    <t>https://pbs.twimg.com/profile_banners/3396261561/1491210006</t>
  </si>
  <si>
    <t>https://pbs.twimg.com/profile_banners/3784666756/1488559521</t>
  </si>
  <si>
    <t>https://pbs.twimg.com/profile_banners/966886128/1476284670</t>
  </si>
  <si>
    <t>https://pbs.twimg.com/profile_banners/784860768911196160/1488386442</t>
  </si>
  <si>
    <t>https://pbs.twimg.com/profile_banners/2960170618/1466519249</t>
  </si>
  <si>
    <t>https://pbs.twimg.com/profile_banners/567137282/1404467079</t>
  </si>
  <si>
    <t>https://pbs.twimg.com/profile_banners/2788754446/1481190293</t>
  </si>
  <si>
    <t>https://pbs.twimg.com/profile_banners/827558999365210115/1486160391</t>
  </si>
  <si>
    <t>https://pbs.twimg.com/profile_banners/2944916284/1474199013</t>
  </si>
  <si>
    <t>https://pbs.twimg.com/profile_banners/2943607827/1465491074</t>
  </si>
  <si>
    <t>https://pbs.twimg.com/profile_banners/4194231275/1488374992</t>
  </si>
  <si>
    <t>https://pbs.twimg.com/profile_banners/408493177/1490195646</t>
  </si>
  <si>
    <t>https://pbs.twimg.com/profile_banners/1083302671/1393105538</t>
  </si>
  <si>
    <t>https://pbs.twimg.com/profile_banners/1543674968/1490892839</t>
  </si>
  <si>
    <t>https://pbs.twimg.com/profile_banners/211143598/1490821185</t>
  </si>
  <si>
    <t>https://pbs.twimg.com/profile_banners/3365749990/1472546440</t>
  </si>
  <si>
    <t>https://pbs.twimg.com/profile_banners/614685603/1467585344</t>
  </si>
  <si>
    <t>https://pbs.twimg.com/profile_banners/303080801/1471211608</t>
  </si>
  <si>
    <t>https://pbs.twimg.com/profile_banners/4708860527/1490196759</t>
  </si>
  <si>
    <t>https://pbs.twimg.com/profile_banners/4245797633/1448167864</t>
  </si>
  <si>
    <t>https://pbs.twimg.com/profile_banners/1730499012/1491016776</t>
  </si>
  <si>
    <t>https://pbs.twimg.com/profile_banners/2148469540/1490570434</t>
  </si>
  <si>
    <t>https://pbs.twimg.com/profile_banners/1911776124/1467898780</t>
  </si>
  <si>
    <t>https://pbs.twimg.com/profile_banners/2989821641/1483627479</t>
  </si>
  <si>
    <t>https://pbs.twimg.com/profile_banners/407064918/1459683404</t>
  </si>
  <si>
    <t>https://pbs.twimg.com/profile_banners/3221608640/1432156468</t>
  </si>
  <si>
    <t>https://pbs.twimg.com/profile_banners/3434856659/1440205410</t>
  </si>
  <si>
    <t>https://pbs.twimg.com/profile_banners/2373733089/1477524916</t>
  </si>
  <si>
    <t>https://pbs.twimg.com/profile_banners/26646611/1456088487</t>
  </si>
  <si>
    <t>https://pbs.twimg.com/profile_banners/2460832435/1421304901</t>
  </si>
  <si>
    <t>https://pbs.twimg.com/profile_banners/815621110234488833/1489517835</t>
  </si>
  <si>
    <t>https://pbs.twimg.com/profile_banners/789534132/1398285548</t>
  </si>
  <si>
    <t>https://pbs.twimg.com/profile_banners/866607384/1482874490</t>
  </si>
  <si>
    <t>https://pbs.twimg.com/profile_banners/726455527736250368/1489581775</t>
  </si>
  <si>
    <t>https://pbs.twimg.com/profile_banners/991210171/1478971793</t>
  </si>
  <si>
    <t>https://pbs.twimg.com/profile_banners/562445678/1490899566</t>
  </si>
  <si>
    <t>https://pbs.twimg.com/profile_banners/389403009/1491058549</t>
  </si>
  <si>
    <t>https://pbs.twimg.com/profile_banners/2720253275/1477356145</t>
  </si>
  <si>
    <t>https://pbs.twimg.com/profile_banners/702070504019070976/1483359280</t>
  </si>
  <si>
    <t>https://pbs.twimg.com/profile_banners/96005194/1488222295</t>
  </si>
  <si>
    <t>https://pbs.twimg.com/profile_banners/139276584/1399081367</t>
  </si>
  <si>
    <t>https://pbs.twimg.com/profile_banners/514318677/1481939445</t>
  </si>
  <si>
    <t>https://pbs.twimg.com/profile_banners/319913084/1418926824</t>
  </si>
  <si>
    <t>https://pbs.twimg.com/profile_banners/705417430504439808/1462889549</t>
  </si>
  <si>
    <t>https://pbs.twimg.com/profile_banners/56120043/1458317366</t>
  </si>
  <si>
    <t>https://pbs.twimg.com/profile_banners/827668045556482049/1486168129</t>
  </si>
  <si>
    <t>https://pbs.twimg.com/profile_banners/2185230348/1483263305</t>
  </si>
  <si>
    <t>https://pbs.twimg.com/profile_banners/7968072/1353320448</t>
  </si>
  <si>
    <t>https://pbs.twimg.com/profile_banners/3608781014/1477425852</t>
  </si>
  <si>
    <t>https://pbs.twimg.com/profile_banners/496287574/1401418022</t>
  </si>
  <si>
    <t>https://pbs.twimg.com/profile_banners/2377916419/1454641397</t>
  </si>
  <si>
    <t>https://pbs.twimg.com/profile_banners/187431847/1485933968</t>
  </si>
  <si>
    <t>https://pbs.twimg.com/profile_banners/4811158932/1489911066</t>
  </si>
  <si>
    <t>https://pbs.twimg.com/profile_banners/2305101847/1390408287</t>
  </si>
  <si>
    <t>https://pbs.twimg.com/profile_banners/824881/1468604539</t>
  </si>
  <si>
    <t>https://pbs.twimg.com/profile_banners/47087766/1445471417</t>
  </si>
  <si>
    <t>https://pbs.twimg.com/profile_banners/2953283150/1463141575</t>
  </si>
  <si>
    <t>https://pbs.twimg.com/profile_banners/3013168920/1490777171</t>
  </si>
  <si>
    <t>https://pbs.twimg.com/profile_banners/2628614957/1488395052</t>
  </si>
  <si>
    <t>https://pbs.twimg.com/profile_banners/2610065569/1464077668</t>
  </si>
  <si>
    <t>https://pbs.twimg.com/profile_banners/3703021752/1484150883</t>
  </si>
  <si>
    <t>https://pbs.twimg.com/profile_banners/818788567/1491183172</t>
  </si>
  <si>
    <t>https://pbs.twimg.com/profile_banners/2410372038/1396161129</t>
  </si>
  <si>
    <t>https://pbs.twimg.com/profile_banners/871903387/1454507577</t>
  </si>
  <si>
    <t>https://pbs.twimg.com/profile_banners/1567802006/1478504194</t>
  </si>
  <si>
    <t>https://pbs.twimg.com/profile_banners/781360282073374720/1475125938</t>
  </si>
  <si>
    <t>https://pbs.twimg.com/profile_banners/2761281356/1452690175</t>
  </si>
  <si>
    <t>https://pbs.twimg.com/profile_banners/2195027387/1482676589</t>
  </si>
  <si>
    <t>https://pbs.twimg.com/profile_banners/200989468/1478275098</t>
  </si>
  <si>
    <t>https://pbs.twimg.com/profile_banners/262786275/1476892518</t>
  </si>
  <si>
    <t>https://pbs.twimg.com/profile_banners/2820376277/1488433223</t>
  </si>
  <si>
    <t>https://pbs.twimg.com/profile_banners/72741501/1433539482</t>
  </si>
  <si>
    <t>https://pbs.twimg.com/profile_banners/4657258583/1451506983</t>
  </si>
  <si>
    <t>https://pbs.twimg.com/profile_banners/836674883019018241/1488316037</t>
  </si>
  <si>
    <t>https://pbs.twimg.com/profile_banners/2486225263/1400013176</t>
  </si>
  <si>
    <t>https://pbs.twimg.com/profile_banners/711919143302336512/1463325026</t>
  </si>
  <si>
    <t>https://pbs.twimg.com/profile_banners/103876508/1491142484</t>
  </si>
  <si>
    <t>https://pbs.twimg.com/profile_banners/801765005402181632/1479991185</t>
  </si>
  <si>
    <t>https://pbs.twimg.com/profile_banners/4752841400/1477572705</t>
  </si>
  <si>
    <t>https://pbs.twimg.com/profile_banners/4778433530/1470818889</t>
  </si>
  <si>
    <t>https://pbs.twimg.com/profile_banners/2997349466/1482681154</t>
  </si>
  <si>
    <t>https://pbs.twimg.com/profile_banners/4621244357/1489179301</t>
  </si>
  <si>
    <t>https://pbs.twimg.com/profile_banners/296318660/1363229646</t>
  </si>
  <si>
    <t>https://pbs.twimg.com/profile_banners/814509044966662145/1489802322</t>
  </si>
  <si>
    <t>https://pbs.twimg.com/profile_banners/547551851/1474218320</t>
  </si>
  <si>
    <t>https://pbs.twimg.com/profile_banners/842412850748489728/1489683073</t>
  </si>
  <si>
    <t>https://pbs.twimg.com/profile_banners/543351677/1433359297</t>
  </si>
  <si>
    <t>https://pbs.twimg.com/profile_banners/720221595063554048/1460549829</t>
  </si>
  <si>
    <t>https://pbs.twimg.com/profile_banners/738924208705544192/1465008776</t>
  </si>
  <si>
    <t>https://pbs.twimg.com/profile_banners/755596348632596481/1468984590</t>
  </si>
  <si>
    <t>https://pbs.twimg.com/profile_banners/2748484008/1421068224</t>
  </si>
  <si>
    <t>https://pbs.twimg.com/profile_banners/204263909/1465446392</t>
  </si>
  <si>
    <t>https://pbs.twimg.com/profile_banners/738956448814616576/1465016621</t>
  </si>
  <si>
    <t>https://pbs.twimg.com/profile_banners/443824829/1420862958</t>
  </si>
  <si>
    <t>https://pbs.twimg.com/profile_banners/794753316/1398815320</t>
  </si>
  <si>
    <t>https://pbs.twimg.com/profile_banners/3041804067/1424143528</t>
  </si>
  <si>
    <t>https://pbs.twimg.com/profile_banners/2231472907/1433993410</t>
  </si>
  <si>
    <t>https://pbs.twimg.com/profile_banners/783336956264448000/1475597426</t>
  </si>
  <si>
    <t>https://pbs.twimg.com/profile_banners/184052074/1490807876</t>
  </si>
  <si>
    <t>https://pbs.twimg.com/profile_banners/3387491110/1474204464</t>
  </si>
  <si>
    <t>https://pbs.twimg.com/profile_banners/2761326793/1425327103</t>
  </si>
  <si>
    <t>https://pbs.twimg.com/profile_banners/2996338795/1422230975</t>
  </si>
  <si>
    <t>https://pbs.twimg.com/profile_banners/845598187184361472/1490970041</t>
  </si>
  <si>
    <t>https://pbs.twimg.com/profile_banners/23508768/1450450243</t>
  </si>
  <si>
    <t>https://pbs.twimg.com/profile_banners/2196588673/1487786972</t>
  </si>
  <si>
    <t>https://pbs.twimg.com/profile_banners/2472941790/1490548411</t>
  </si>
  <si>
    <t>https://pbs.twimg.com/profile_banners/3035797072/1423875871</t>
  </si>
  <si>
    <t>https://pbs.twimg.com/profile_banners/755645164018950144/1468995766</t>
  </si>
  <si>
    <t>https://pbs.twimg.com/profile_banners/3269032730/1484771074</t>
  </si>
  <si>
    <t>https://pbs.twimg.com/profile_banners/544487189/1474988276</t>
  </si>
  <si>
    <t>https://pbs.twimg.com/profile_banners/848463060478066688/1491124628</t>
  </si>
  <si>
    <t>https://pbs.twimg.com/profile_banners/3274884554/1437561729</t>
  </si>
  <si>
    <t>https://pbs.twimg.com/profile_banners/3073237637/1488372277</t>
  </si>
  <si>
    <t>https://pbs.twimg.com/profile_banners/2275151377/1466026000</t>
  </si>
  <si>
    <t>https://pbs.twimg.com/profile_banners/255844734/1444883639</t>
  </si>
  <si>
    <t>https://pbs.twimg.com/profile_banners/1321168639/1458826113</t>
  </si>
  <si>
    <t>https://pbs.twimg.com/profile_banners/737941086686044160/1490746139</t>
  </si>
  <si>
    <t>https://pbs.twimg.com/profile_banners/3367575453/1489488051</t>
  </si>
  <si>
    <t>https://pbs.twimg.com/profile_banners/2829383090/1437443324</t>
  </si>
  <si>
    <t>https://pbs.twimg.com/profile_banners/52660621/1488608830</t>
  </si>
  <si>
    <t>https://pbs.twimg.com/profile_banners/2366017957/1490818508</t>
  </si>
  <si>
    <t>https://pbs.twimg.com/profile_banners/2974885588/1435441455</t>
  </si>
  <si>
    <t>https://pbs.twimg.com/profile_banners/3163805220/1429448628</t>
  </si>
  <si>
    <t>https://pbs.twimg.com/profile_banners/9697732/1401057310</t>
  </si>
  <si>
    <t>https://pbs.twimg.com/profile_banners/60865209/1407167316</t>
  </si>
  <si>
    <t>https://pbs.twimg.com/profile_banners/3119647236/1451169301</t>
  </si>
  <si>
    <t>https://pbs.twimg.com/profile_banners/36345435/1491128813</t>
  </si>
  <si>
    <t>https://pbs.twimg.com/profile_banners/735786388512116736/1483797697</t>
  </si>
  <si>
    <t>https://pbs.twimg.com/profile_banners/3180381644/1491123226</t>
  </si>
  <si>
    <t>https://pbs.twimg.com/profile_banners/435251939/1470753948</t>
  </si>
  <si>
    <t>https://pbs.twimg.com/profile_banners/404296750/1470750884</t>
  </si>
  <si>
    <t>https://pbs.twimg.com/profile_banners/2755748324/1425323026</t>
  </si>
  <si>
    <t>https://pbs.twimg.com/profile_banners/608413006/1471044048</t>
  </si>
  <si>
    <t>https://pbs.twimg.com/profile_banners/2486385249/1471036540</t>
  </si>
  <si>
    <t>https://pbs.twimg.com/profile_banners/444186765/1470748266</t>
  </si>
  <si>
    <t>https://pbs.twimg.com/profile_banners/212488995/1476980398</t>
  </si>
  <si>
    <t>https://pbs.twimg.com/profile_banners/2543743099/1491176607</t>
  </si>
  <si>
    <t>https://pbs.twimg.com/profile_banners/829893023848882176/1486697251</t>
  </si>
  <si>
    <t>https://pbs.twimg.com/profile_banners/815196158117154816/1489947885</t>
  </si>
  <si>
    <t>https://pbs.twimg.com/profile_banners/308663929/1475275186</t>
  </si>
  <si>
    <t>https://pbs.twimg.com/profile_banners/837701067429269504/1488575421</t>
  </si>
  <si>
    <t>https://pbs.twimg.com/profile_banners/2873690843/1478441578</t>
  </si>
  <si>
    <t>https://pbs.twimg.com/profile_banners/43652502/1490707382</t>
  </si>
  <si>
    <t>https://pbs.twimg.com/profile_banners/15033180/1454103941</t>
  </si>
  <si>
    <t>https://pbs.twimg.com/profile_banners/826101508160757764/1491076379</t>
  </si>
  <si>
    <t>https://pbs.twimg.com/profile_banners/715682270019993600/1459704159</t>
  </si>
  <si>
    <t>https://pbs.twimg.com/profile_banners/176802698/1429559220</t>
  </si>
  <si>
    <t>https://pbs.twimg.com/profile_banners/50890585/1366089602</t>
  </si>
  <si>
    <t>https://pbs.twimg.com/profile_banners/521263632/1422652512</t>
  </si>
  <si>
    <t>https://pbs.twimg.com/profile_banners/2851161174/1490035477</t>
  </si>
  <si>
    <t>https://pbs.twimg.com/profile_banners/615318717/1463958831</t>
  </si>
  <si>
    <t>https://pbs.twimg.com/profile_banners/84404548/1486067315</t>
  </si>
  <si>
    <t>https://pbs.twimg.com/profile_banners/490800325/1475262491</t>
  </si>
  <si>
    <t>https://pbs.twimg.com/profile_banners/465908020/1472507365</t>
  </si>
  <si>
    <t>https://pbs.twimg.com/profile_banners/240858593/1485732592</t>
  </si>
  <si>
    <t>https://pbs.twimg.com/profile_banners/2706035282/1488323910</t>
  </si>
  <si>
    <t>https://pbs.twimg.com/profile_banners/1321099790/1377638165</t>
  </si>
  <si>
    <t>https://pbs.twimg.com/profile_banners/554629511/1474493059</t>
  </si>
  <si>
    <t>https://pbs.twimg.com/profile_banners/3287054329/1474499853</t>
  </si>
  <si>
    <t>https://pbs.twimg.com/profile_banners/467719251/1489247058</t>
  </si>
  <si>
    <t>https://pbs.twimg.com/profile_banners/794195910578282496/1484551286</t>
  </si>
  <si>
    <t>https://pbs.twimg.com/profile_banners/1171355166/1474653117</t>
  </si>
  <si>
    <t>https://pbs.twimg.com/profile_banners/561026849/1468650601</t>
  </si>
  <si>
    <t>https://pbs.twimg.com/profile_banners/2852829259/1480769691</t>
  </si>
  <si>
    <t>https://pbs.twimg.com/profile_banners/838001198858895360/1490527639</t>
  </si>
  <si>
    <t>https://pbs.twimg.com/profile_banners/1066001389/1488449618</t>
  </si>
  <si>
    <t>https://pbs.twimg.com/profile_banners/603394520/1490791148</t>
  </si>
  <si>
    <t>https://pbs.twimg.com/profile_banners/541505735/1451600428</t>
  </si>
  <si>
    <t>https://pbs.twimg.com/profile_banners/718928171958145024/1487939950</t>
  </si>
  <si>
    <t>https://pbs.twimg.com/profile_banners/464883406/1470752528</t>
  </si>
  <si>
    <t>https://pbs.twimg.com/profile_banners/4516204635/1491124654</t>
  </si>
  <si>
    <t>https://pbs.twimg.com/profile_banners/2374053054/1487717248</t>
  </si>
  <si>
    <t>https://pbs.twimg.com/profile_banners/703349926311424000/1484403722</t>
  </si>
  <si>
    <t>https://pbs.twimg.com/profile_banners/1616336515/1413668013</t>
  </si>
  <si>
    <t>https://pbs.twimg.com/profile_banners/4847246475/1491127059</t>
  </si>
  <si>
    <t>https://pbs.twimg.com/profile_banners/1712831/1417593045</t>
  </si>
  <si>
    <t>https://pbs.twimg.com/profile_banners/3165009647/1459485237</t>
  </si>
  <si>
    <t>https://pbs.twimg.com/profile_banners/714347768/1412601981</t>
  </si>
  <si>
    <t>https://pbs.twimg.com/profile_banners/2231038370/1491196942</t>
  </si>
  <si>
    <t>https://pbs.twimg.com/profile_banners/1040401454/1484419801</t>
  </si>
  <si>
    <t>https://pbs.twimg.com/profile_banners/3119838630/1488033820</t>
  </si>
  <si>
    <t>https://pbs.twimg.com/profile_banners/2730255760/1478038624</t>
  </si>
  <si>
    <t>https://pbs.twimg.com/profile_banners/1262620752/1438700257</t>
  </si>
  <si>
    <t>https://pbs.twimg.com/profile_banners/60879009/1490617065</t>
  </si>
  <si>
    <t>https://pbs.twimg.com/profile_banners/735279799812362241/1464140557</t>
  </si>
  <si>
    <t>https://pbs.twimg.com/profile_banners/613953743/1467749593</t>
  </si>
  <si>
    <t>https://pbs.twimg.com/profile_banners/702136702828208129/1456239111</t>
  </si>
  <si>
    <t>https://pbs.twimg.com/profile_banners/24411558/1484573437</t>
  </si>
  <si>
    <t>https://pbs.twimg.com/profile_banners/613889298/1471040994</t>
  </si>
  <si>
    <t>https://pbs.twimg.com/profile_banners/2158466249/1465627199</t>
  </si>
  <si>
    <t>https://pbs.twimg.com/profile_banners/2341832481/1491129423</t>
  </si>
  <si>
    <t>https://pbs.twimg.com/profile_banners/1940947476/1404922249</t>
  </si>
  <si>
    <t>https://pbs.twimg.com/profile_banners/3420080734/1491167365</t>
  </si>
  <si>
    <t>https://pbs.twimg.com/profile_banners/516586981/1438616591</t>
  </si>
  <si>
    <t>https://pbs.twimg.com/profile_banners/701667727/1489681278</t>
  </si>
  <si>
    <t>https://pbs.twimg.com/profile_banners/442356610/1428787688</t>
  </si>
  <si>
    <t>https://pbs.twimg.com/profile_banners/825688232423743489/1485695545</t>
  </si>
  <si>
    <t>https://pbs.twimg.com/profile_banners/4743546973/1490283560</t>
  </si>
  <si>
    <t>https://pbs.twimg.com/profile_banners/3313830716/1491225464</t>
  </si>
  <si>
    <t>https://pbs.twimg.com/profile_banners/1335586009/1398973586</t>
  </si>
  <si>
    <t>https://pbs.twimg.com/profile_banners/3036380690/1424608083</t>
  </si>
  <si>
    <t>https://pbs.twimg.com/profile_banners/18378334/1487274068</t>
  </si>
  <si>
    <t>https://pbs.twimg.com/profile_banners/701816333265190913/1470002717</t>
  </si>
  <si>
    <t>https://pbs.twimg.com/profile_banners/16887507/1446592075</t>
  </si>
  <si>
    <t>https://pbs.twimg.com/profile_banners/2726818449/1490409122</t>
  </si>
  <si>
    <t>https://pbs.twimg.com/profile_banners/55001146/1416186122</t>
  </si>
  <si>
    <t>https://pbs.twimg.com/profile_banners/2774499915/1490919784</t>
  </si>
  <si>
    <t>https://pbs.twimg.com/profile_banners/1267732435/1489089078</t>
  </si>
  <si>
    <t>https://pbs.twimg.com/profile_banners/801864641395748864/1480014732</t>
  </si>
  <si>
    <t>https://pbs.twimg.com/profile_banners/756075471461384192/1488323101</t>
  </si>
  <si>
    <t>https://pbs.twimg.com/profile_banners/54863886/1469214744</t>
  </si>
  <si>
    <t>https://pbs.twimg.com/profile_banners/806838053889306624/1481310557</t>
  </si>
  <si>
    <t>https://pbs.twimg.com/profile_banners/2981362565/1433973219</t>
  </si>
  <si>
    <t>https://pbs.twimg.com/profile_banners/799068848/1474635201</t>
  </si>
  <si>
    <t>https://pbs.twimg.com/profile_banners/250742408/1483618852</t>
  </si>
  <si>
    <t>https://pbs.twimg.com/profile_banners/813517520447492096/1487010883</t>
  </si>
  <si>
    <t>https://pbs.twimg.com/profile_banners/4428074553/1487354901</t>
  </si>
  <si>
    <t>https://pbs.twimg.com/profile_banners/1257466256/1488484983</t>
  </si>
  <si>
    <t>https://pbs.twimg.com/profile_banners/244170569/1482794174</t>
  </si>
  <si>
    <t>https://pbs.twimg.com/profile_banners/14522520/1363079074</t>
  </si>
  <si>
    <t>https://pbs.twimg.com/profile_banners/884359729/1476953851</t>
  </si>
  <si>
    <t>https://pbs.twimg.com/profile_banners/1101106358/1484414055</t>
  </si>
  <si>
    <t>https://pbs.twimg.com/profile_banners/86086300/1491138997</t>
  </si>
  <si>
    <t>https://pbs.twimg.com/profile_banners/2524779613/1483999988</t>
  </si>
  <si>
    <t>https://pbs.twimg.com/profile_banners/843552276748877824/1490689881</t>
  </si>
  <si>
    <t>https://pbs.twimg.com/profile_banners/3380271472/1470264913</t>
  </si>
  <si>
    <t>https://pbs.twimg.com/profile_banners/277285579/1444765995</t>
  </si>
  <si>
    <t>https://pbs.twimg.com/profile_banners/2973981797/1421033839</t>
  </si>
  <si>
    <t>https://pbs.twimg.com/profile_banners/3321578268/1488562046</t>
  </si>
  <si>
    <t>https://pbs.twimg.com/profile_banners/830775226094874625/1487520570</t>
  </si>
  <si>
    <t>https://pbs.twimg.com/profile_banners/4678215438/1486916858</t>
  </si>
  <si>
    <t>https://pbs.twimg.com/profile_banners/2989276507/1490513983</t>
  </si>
  <si>
    <t>https://pbs.twimg.com/profile_banners/2990156822/1490548285</t>
  </si>
  <si>
    <t>https://pbs.twimg.com/profile_banners/764743440479379456/1490976024</t>
  </si>
  <si>
    <t>https://pbs.twimg.com/profile_banners/4871105648/1463993667</t>
  </si>
  <si>
    <t>https://pbs.twimg.com/profile_banners/98647223/1349155011</t>
  </si>
  <si>
    <t>https://pbs.twimg.com/profile_banners/1116352362/1465510273</t>
  </si>
  <si>
    <t>https://pbs.twimg.com/profile_banners/1715074818/1450430615</t>
  </si>
  <si>
    <t>https://pbs.twimg.com/profile_banners/1100108018/1488397258</t>
  </si>
  <si>
    <t>https://pbs.twimg.com/profile_banners/3143448998/1489154075</t>
  </si>
  <si>
    <t>https://pbs.twimg.com/profile_banners/167269081/1427323663</t>
  </si>
  <si>
    <t>https://pbs.twimg.com/profile_banners/3349671939/1438100451</t>
  </si>
  <si>
    <t>https://pbs.twimg.com/profile_banners/163126776/1398900764</t>
  </si>
  <si>
    <t>https://pbs.twimg.com/profile_banners/1170873386/1397352082</t>
  </si>
  <si>
    <t>https://pbs.twimg.com/profile_banners/809444290841743363/1491157094</t>
  </si>
  <si>
    <t>https://pbs.twimg.com/profile_banners/32223657/1491059149</t>
  </si>
  <si>
    <t>https://pbs.twimg.com/profile_banners/3353395517/1459175533</t>
  </si>
  <si>
    <t>https://pbs.twimg.com/profile_banners/212356869/1455571487</t>
  </si>
  <si>
    <t>https://pbs.twimg.com/profile_banners/445781251/1469835530</t>
  </si>
  <si>
    <t>https://pbs.twimg.com/profile_banners/2355804029/1458613290</t>
  </si>
  <si>
    <t>https://pbs.twimg.com/profile_banners/63142684/1489133680</t>
  </si>
  <si>
    <t>https://pbs.twimg.com/profile_banners/538028996/1476204721</t>
  </si>
  <si>
    <t>https://pbs.twimg.com/profile_banners/4453362934/1482552489</t>
  </si>
  <si>
    <t>https://pbs.twimg.com/profile_banners/4756608616/1487956069</t>
  </si>
  <si>
    <t>https://pbs.twimg.com/profile_banners/37995138/1483382740</t>
  </si>
  <si>
    <t>https://pbs.twimg.com/profile_banners/711168019519635456/1490797635</t>
  </si>
  <si>
    <t>https://pbs.twimg.com/profile_banners/726757020154605572/1491226691</t>
  </si>
  <si>
    <t>https://pbs.twimg.com/profile_banners/4743861503/1452251961</t>
  </si>
  <si>
    <t>https://pbs.twimg.com/profile_banners/2778412782/1409318350</t>
  </si>
  <si>
    <t>https://pbs.twimg.com/profile_banners/140163817/1481797769</t>
  </si>
  <si>
    <t>https://pbs.twimg.com/profile_banners/991353414/1485317810</t>
  </si>
  <si>
    <t>https://pbs.twimg.com/profile_banners/726603793039679489/1473712943</t>
  </si>
  <si>
    <t>https://pbs.twimg.com/profile_banners/16417526/1401783195</t>
  </si>
  <si>
    <t>https://pbs.twimg.com/profile_banners/3097530304/1462922962</t>
  </si>
  <si>
    <t>https://pbs.twimg.com/profile_banners/972651/1401484849</t>
  </si>
  <si>
    <t>https://pbs.twimg.com/profile_banners/14763734/1488502063</t>
  </si>
  <si>
    <t>https://pbs.twimg.com/profile_banners/290121274/1489601528</t>
  </si>
  <si>
    <t>https://pbs.twimg.com/profile_banners/1084178060/1463392209</t>
  </si>
  <si>
    <t>https://pbs.twimg.com/profile_banners/120118721/1393369482</t>
  </si>
  <si>
    <t>https://pbs.twimg.com/profile_banners/730098018549153794/1471125436</t>
  </si>
  <si>
    <t>https://pbs.twimg.com/profile_banners/712524756969525248/1487538048</t>
  </si>
  <si>
    <t>https://pbs.twimg.com/profile_banners/811853981593047040/1491166491</t>
  </si>
  <si>
    <t>https://pbs.twimg.com/profile_banners/2285821908/1463261885</t>
  </si>
  <si>
    <t>https://pbs.twimg.com/profile_banners/168778996/1485992037</t>
  </si>
  <si>
    <t>https://pbs.twimg.com/profile_banners/703230224243281920/1457533282</t>
  </si>
  <si>
    <t>https://pbs.twimg.com/profile_banners/3288244276/1471892207</t>
  </si>
  <si>
    <t>https://pbs.twimg.com/profile_banners/871248619/1445795187</t>
  </si>
  <si>
    <t>https://pbs.twimg.com/profile_banners/701521750308290560/1479243184</t>
  </si>
  <si>
    <t>https://pbs.twimg.com/profile_banners/173528119/1478436491</t>
  </si>
  <si>
    <t>https://pbs.twimg.com/profile_banners/261684344/1471765436</t>
  </si>
  <si>
    <t>https://pbs.twimg.com/profile_banners/327891376/1349265477</t>
  </si>
  <si>
    <t>https://pbs.twimg.com/profile_banners/6267172/1457207468</t>
  </si>
  <si>
    <t>https://pbs.twimg.com/profile_banners/744249497333698560/1480615066</t>
  </si>
  <si>
    <t>https://pbs.twimg.com/profile_banners/350850079/1428350974</t>
  </si>
  <si>
    <t>https://pbs.twimg.com/profile_banners/1663729236/1460663067</t>
  </si>
  <si>
    <t>https://pbs.twimg.com/profile_banners/790001872497102848/1484162767</t>
  </si>
  <si>
    <t>https://pbs.twimg.com/profile_banners/3079958993/1486393381</t>
  </si>
  <si>
    <t>https://pbs.twimg.com/profile_banners/3167083653/1486990801</t>
  </si>
  <si>
    <t>https://pbs.twimg.com/profile_banners/38395124/1472628988</t>
  </si>
  <si>
    <t>https://pbs.twimg.com/profile_banners/2199431365/1491166128</t>
  </si>
  <si>
    <t>https://pbs.twimg.com/profile_banners/755149183754067968/1491142604</t>
  </si>
  <si>
    <t>https://pbs.twimg.com/profile_banners/1349512400/1486807820</t>
  </si>
  <si>
    <t>https://pbs.twimg.com/profile_banners/847165790214348801/1491156299</t>
  </si>
  <si>
    <t>https://pbs.twimg.com/profile_banners/3419359247/1447189969</t>
  </si>
  <si>
    <t>https://pbs.twimg.com/profile_banners/716887067964358656/1477852491</t>
  </si>
  <si>
    <t>https://pbs.twimg.com/profile_banners/221882722/1397100202</t>
  </si>
  <si>
    <t>https://pbs.twimg.com/profile_banners/385028212/1469817948</t>
  </si>
  <si>
    <t>https://pbs.twimg.com/profile_banners/99349801/1462035265</t>
  </si>
  <si>
    <t>https://pbs.twimg.com/profile_banners/758729596187488257/1490555305</t>
  </si>
  <si>
    <t>https://pbs.twimg.com/profile_banners/1707414475/1484392798</t>
  </si>
  <si>
    <t>https://pbs.twimg.com/profile_banners/3314783993/1488365284</t>
  </si>
  <si>
    <t>https://pbs.twimg.com/profile_banners/2985013420/1421634493</t>
  </si>
  <si>
    <t>https://pbs.twimg.com/profile_banners/302787255/1386265131</t>
  </si>
  <si>
    <t>https://pbs.twimg.com/profile_banners/117340520/1480697361</t>
  </si>
  <si>
    <t>https://pbs.twimg.com/profile_banners/354173593/1484029400</t>
  </si>
  <si>
    <t>https://pbs.twimg.com/profile_banners/108047825/1426194298</t>
  </si>
  <si>
    <t>https://pbs.twimg.com/profile_banners/847181504497233920/1490819517</t>
  </si>
  <si>
    <t>https://pbs.twimg.com/profile_banners/2469234084/1483273774</t>
  </si>
  <si>
    <t>https://pbs.twimg.com/profile_banners/1499264636/1451573071</t>
  </si>
  <si>
    <t>https://pbs.twimg.com/profile_banners/2264719020/1410900861</t>
  </si>
  <si>
    <t>https://pbs.twimg.com/profile_banners/3265844911/1435944148</t>
  </si>
  <si>
    <t>https://pbs.twimg.com/profile_banners/6267212/1457485158</t>
  </si>
  <si>
    <t>https://pbs.twimg.com/profile_banners/601151925/1489850096</t>
  </si>
  <si>
    <t>https://pbs.twimg.com/profile_banners/607303033/1487316211</t>
  </si>
  <si>
    <t>https://pbs.twimg.com/profile_banners/395920861/1476961788</t>
  </si>
  <si>
    <t>https://pbs.twimg.com/profile_banners/825452429705674752/1485639221</t>
  </si>
  <si>
    <t>https://pbs.twimg.com/profile_banners/805986299974926336/1488152259</t>
  </si>
  <si>
    <t>https://pbs.twimg.com/profile_banners/127916437/1482583779</t>
  </si>
  <si>
    <t>https://pbs.twimg.com/profile_banners/718916066844479488/1483588815</t>
  </si>
  <si>
    <t>https://pbs.twimg.com/profile_banners/594210394/1397272204</t>
  </si>
  <si>
    <t>https://pbs.twimg.com/profile_banners/768461075117248512/1472050911</t>
  </si>
  <si>
    <t>https://pbs.twimg.com/profile_banners/2219735555/1476313918</t>
  </si>
  <si>
    <t>https://pbs.twimg.com/profile_banners/2755582263/1415819965</t>
  </si>
  <si>
    <t>https://pbs.twimg.com/profile_banners/109610849/1396998426</t>
  </si>
  <si>
    <t>https://pbs.twimg.com/profile_banners/1921363190/1462133285</t>
  </si>
  <si>
    <t>https://pbs.twimg.com/profile_banners/344602209/1404980561</t>
  </si>
  <si>
    <t>https://pbs.twimg.com/profile_banners/31070671/1486017359</t>
  </si>
  <si>
    <t>https://pbs.twimg.com/profile_banners/14971027/1358171311</t>
  </si>
  <si>
    <t>https://pbs.twimg.com/profile_banners/27626032/1465310703</t>
  </si>
  <si>
    <t>https://pbs.twimg.com/profile_banners/1829195444/1474459920</t>
  </si>
  <si>
    <t>https://pbs.twimg.com/profile_banners/767722887461543936/1489588457</t>
  </si>
  <si>
    <t>https://pbs.twimg.com/profile_banners/2435149890/1484260997</t>
  </si>
  <si>
    <t>https://pbs.twimg.com/profile_banners/24115060/1488490075</t>
  </si>
  <si>
    <t>https://pbs.twimg.com/profile_banners/3942420617/1444726464</t>
  </si>
  <si>
    <t>https://pbs.twimg.com/profile_banners/171358345/1349138080</t>
  </si>
  <si>
    <t>https://pbs.twimg.com/profile_banners/208056970/1385144150</t>
  </si>
  <si>
    <t>https://pbs.twimg.com/profile_banners/1559939942/1491027093</t>
  </si>
  <si>
    <t>https://pbs.twimg.com/profile_banners/343918695/1477870114</t>
  </si>
  <si>
    <t>https://pbs.twimg.com/profile_banners/845961244142010369/1490530237</t>
  </si>
  <si>
    <t>https://pbs.twimg.com/profile_banners/3590233103/1442072931</t>
  </si>
  <si>
    <t>https://pbs.twimg.com/profile_banners/777373588026298369/1490190906</t>
  </si>
  <si>
    <t>https://pbs.twimg.com/profile_banners/730370333207842816/1464115854</t>
  </si>
  <si>
    <t>https://pbs.twimg.com/profile_banners/709028785824215040/1490858878</t>
  </si>
  <si>
    <t>https://pbs.twimg.com/profile_banners/562732355/1481723776</t>
  </si>
  <si>
    <t>https://pbs.twimg.com/profile_banners/619211086/1472498452</t>
  </si>
  <si>
    <t>https://pbs.twimg.com/profile_banners/2380691485/1397138448</t>
  </si>
  <si>
    <t>https://pbs.twimg.com/profile_banners/2832478518/1411898616</t>
  </si>
  <si>
    <t>https://pbs.twimg.com/profile_banners/3404796041/1491188503</t>
  </si>
  <si>
    <t>https://pbs.twimg.com/profile_banners/1261347853/1426277143</t>
  </si>
  <si>
    <t>https://pbs.twimg.com/profile_banners/447269732/1430236461</t>
  </si>
  <si>
    <t>https://pbs.twimg.com/profile_banners/1098595052/1466250134</t>
  </si>
  <si>
    <t>https://pbs.twimg.com/profile_banners/309448871/1483469996</t>
  </si>
  <si>
    <t>https://pbs.twimg.com/profile_banners/194330851/1460451980</t>
  </si>
  <si>
    <t>https://pbs.twimg.com/profile_banners/2879087448/1415442939</t>
  </si>
  <si>
    <t>https://pbs.twimg.com/profile_banners/1108575314/1480760069</t>
  </si>
  <si>
    <t>https://pbs.twimg.com/profile_banners/390865965/1393259037</t>
  </si>
  <si>
    <t>https://pbs.twimg.com/profile_banners/1626294277/1430626667</t>
  </si>
  <si>
    <t>https://pbs.twimg.com/profile_banners/364840196/1470504075</t>
  </si>
  <si>
    <t>https://pbs.twimg.com/profile_banners/835292688819736577/1491228029</t>
  </si>
  <si>
    <t>https://pbs.twimg.com/profile_banners/2675993498/1415711557</t>
  </si>
  <si>
    <t>https://pbs.twimg.com/profile_banners/807937848024236032/1481471667</t>
  </si>
  <si>
    <t>https://pbs.twimg.com/profile_banners/4842336010/1483308587</t>
  </si>
  <si>
    <t>https://pbs.twimg.com/profile_banners/3236138652/1434710072</t>
  </si>
  <si>
    <t>https://pbs.twimg.com/profile_banners/17497054/1490028922</t>
  </si>
  <si>
    <t>https://pbs.twimg.com/profile_banners/2280087056/1389096169</t>
  </si>
  <si>
    <t>https://pbs.twimg.com/profile_banners/3034400361/1427379968</t>
  </si>
  <si>
    <t>https://pbs.twimg.com/profile_banners/4893645562/1455065071</t>
  </si>
  <si>
    <t>https://pbs.twimg.com/profile_banners/14797687/1426737813</t>
  </si>
  <si>
    <t>https://pbs.twimg.com/profile_banners/737818894614859777/1464745208</t>
  </si>
  <si>
    <t>https://pbs.twimg.com/profile_banners/2809765830/1410715555</t>
  </si>
  <si>
    <t>https://pbs.twimg.com/profile_banners/3154148039/1428702261</t>
  </si>
  <si>
    <t>https://pbs.twimg.com/profile_banners/364941006/1395731368</t>
  </si>
  <si>
    <t>https://pbs.twimg.com/profile_banners/393962034/1445347193</t>
  </si>
  <si>
    <t>https://pbs.twimg.com/profile_banners/226878520/1490800916</t>
  </si>
  <si>
    <t>https://pbs.twimg.com/profile_banners/786265132267610112/1476295558</t>
  </si>
  <si>
    <t>https://pbs.twimg.com/profile_banners/2848727644/1486295085</t>
  </si>
  <si>
    <t>https://pbs.twimg.com/profile_banners/315498416/1453442628</t>
  </si>
  <si>
    <t>https://pbs.twimg.com/profile_banners/745426627/1418746066</t>
  </si>
  <si>
    <t>https://pbs.twimg.com/profile_banners/2917471178/1486885820</t>
  </si>
  <si>
    <t>https://pbs.twimg.com/profile_banners/843520700258304000/1490729477</t>
  </si>
  <si>
    <t>https://pbs.twimg.com/profile_banners/3395192764/1438241305</t>
  </si>
  <si>
    <t>https://pbs.twimg.com/profile_banners/784007437/1406518211</t>
  </si>
  <si>
    <t>https://pbs.twimg.com/profile_banners/3040474978/1447062243</t>
  </si>
  <si>
    <t>https://pbs.twimg.com/profile_banners/1010582664/1361063139</t>
  </si>
  <si>
    <t>https://pbs.twimg.com/profile_banners/614961986/1362717262</t>
  </si>
  <si>
    <t>https://pbs.twimg.com/profile_banners/1431926990/1368669448</t>
  </si>
  <si>
    <t>https://pbs.twimg.com/profile_banners/1283925618/1429560896</t>
  </si>
  <si>
    <t>https://pbs.twimg.com/profile_banners/3281265534/1439099065</t>
  </si>
  <si>
    <t>https://pbs.twimg.com/profile_banners/1346893694/1439742461</t>
  </si>
  <si>
    <t>https://pbs.twimg.com/profile_banners/3838861753/1487243507</t>
  </si>
  <si>
    <t>https://pbs.twimg.com/profile_banners/609894318/1475297079</t>
  </si>
  <si>
    <t>https://pbs.twimg.com/profile_banners/811907808878796802/1491138795</t>
  </si>
  <si>
    <t>https://pbs.twimg.com/profile_banners/4777284987/1489081500</t>
  </si>
  <si>
    <t>https://pbs.twimg.com/profile_banners/825585877711716352/1490283531</t>
  </si>
  <si>
    <t>https://pbs.twimg.com/profile_banners/785212811223896064/1490953053</t>
  </si>
  <si>
    <t>https://pbs.twimg.com/profile_banners/3879343041/1490728529</t>
  </si>
  <si>
    <t>https://pbs.twimg.com/profile_banners/4593246435/1480518589</t>
  </si>
  <si>
    <t>https://pbs.twimg.com/profile_banners/2946303892/1490971104</t>
  </si>
  <si>
    <t>https://pbs.twimg.com/profile_banners/730797518196477952/1490831427</t>
  </si>
  <si>
    <t>https://pbs.twimg.com/profile_banners/843086617376120832/1491028491</t>
  </si>
  <si>
    <t>https://pbs.twimg.com/profile_banners/3361055087/1490106381</t>
  </si>
  <si>
    <t>https://pbs.twimg.com/profile_banners/2435243745/1490892286</t>
  </si>
  <si>
    <t>https://pbs.twimg.com/profile_banners/824659654429044738/1488202159</t>
  </si>
  <si>
    <t>https://pbs.twimg.com/profile_banners/253434425/1481606703</t>
  </si>
  <si>
    <t>https://pbs.twimg.com/profile_banners/3291508651/1485527289</t>
  </si>
  <si>
    <t>https://pbs.twimg.com/profile_banners/2488206990/1454930661</t>
  </si>
  <si>
    <t>https://pbs.twimg.com/profile_banners/402127500/1409306661</t>
  </si>
  <si>
    <t>https://pbs.twimg.com/profile_banners/2728690469/1490845076</t>
  </si>
  <si>
    <t>https://pbs.twimg.com/profile_banners/433666887/1472497810</t>
  </si>
  <si>
    <t>https://pbs.twimg.com/profile_banners/211644502/1468678986</t>
  </si>
  <si>
    <t>https://pbs.twimg.com/profile_banners/2909471817/1482530712</t>
  </si>
  <si>
    <t>https://pbs.twimg.com/profile_banners/3289105881/1490909362</t>
  </si>
  <si>
    <t>https://pbs.twimg.com/profile_banners/2252116884/1488206953</t>
  </si>
  <si>
    <t>https://pbs.twimg.com/profile_banners/2563398922/1474011513</t>
  </si>
  <si>
    <t>https://pbs.twimg.com/profile_banners/809403835810717699/1482428605</t>
  </si>
  <si>
    <t>https://pbs.twimg.com/profile_banners/2269275289/1482713922</t>
  </si>
  <si>
    <t>https://pbs.twimg.com/profile_banners/402000136/1486532883</t>
  </si>
  <si>
    <t>https://pbs.twimg.com/profile_banners/456120823/1465980322</t>
  </si>
  <si>
    <t>https://pbs.twimg.com/profile_banners/744954629142753280/1487583172</t>
  </si>
  <si>
    <t>https://pbs.twimg.com/profile_banners/3436059695/1483886967</t>
  </si>
  <si>
    <t>https://pbs.twimg.com/profile_banners/815512478071275520/1483271305</t>
  </si>
  <si>
    <t>https://pbs.twimg.com/profile_banners/474806175/1489966495</t>
  </si>
  <si>
    <t>https://pbs.twimg.com/profile_banners/3280689721/1478876609</t>
  </si>
  <si>
    <t>https://pbs.twimg.com/profile_banners/206052787/1449892072</t>
  </si>
  <si>
    <t>https://pbs.twimg.com/profile_banners/2478539682/1491065069</t>
  </si>
  <si>
    <t>https://pbs.twimg.com/profile_banners/560749024/1487425846</t>
  </si>
  <si>
    <t>https://pbs.twimg.com/profile_banners/572965711/1439589930</t>
  </si>
  <si>
    <t>https://pbs.twimg.com/profile_banners/4900205196/1490976523</t>
  </si>
  <si>
    <t>https://pbs.twimg.com/profile_banners/736284276111618050/1489656519</t>
  </si>
  <si>
    <t>https://pbs.twimg.com/profile_banners/4184655087/1490104199</t>
  </si>
  <si>
    <t>https://pbs.twimg.com/profile_banners/276106605/1478833344</t>
  </si>
  <si>
    <t>https://pbs.twimg.com/profile_banners/742441532620460032/1491047407</t>
  </si>
  <si>
    <t>https://pbs.twimg.com/profile_banners/3527126058/1482764942</t>
  </si>
  <si>
    <t>https://pbs.twimg.com/profile_banners/131538270/1418923278</t>
  </si>
  <si>
    <t>https://pbs.twimg.com/profile_banners/571695986/1452599696</t>
  </si>
  <si>
    <t>https://pbs.twimg.com/profile_banners/758637222/1380269305</t>
  </si>
  <si>
    <t>https://pbs.twimg.com/profile_banners/748959852/1465980420</t>
  </si>
  <si>
    <t>https://pbs.twimg.com/profile_banners/4678224626/1451483116</t>
  </si>
  <si>
    <t>https://pbs.twimg.com/profile_banners/792350635438006272/1489453175</t>
  </si>
  <si>
    <t>https://pbs.twimg.com/profile_banners/785882635096719361/1490363779</t>
  </si>
  <si>
    <t>https://pbs.twimg.com/profile_banners/261186713/1378291657</t>
  </si>
  <si>
    <t>https://pbs.twimg.com/profile_banners/919366262/1490215221</t>
  </si>
  <si>
    <t>https://pbs.twimg.com/profile_banners/2924934351/1420995592</t>
  </si>
  <si>
    <t>https://pbs.twimg.com/profile_banners/817224671355551744/1483677498</t>
  </si>
  <si>
    <t>https://pbs.twimg.com/profile_banners/2694531734/1406775081</t>
  </si>
  <si>
    <t>https://pbs.twimg.com/profile_banners/801821578086535168/1480421547</t>
  </si>
  <si>
    <t>https://pbs.twimg.com/profile_banners/1147558032/1480670514</t>
  </si>
  <si>
    <t>https://pbs.twimg.com/profile_banners/23392365/1417536002</t>
  </si>
  <si>
    <t>https://pbs.twimg.com/profile_banners/1267286395/1490225326</t>
  </si>
  <si>
    <t>https://pbs.twimg.com/profile_banners/2229274855/1480830245</t>
  </si>
  <si>
    <t>https://pbs.twimg.com/profile_banners/196504391/1438070551</t>
  </si>
  <si>
    <t>https://pbs.twimg.com/profile_banners/783184389631016960/1484648332</t>
  </si>
  <si>
    <t>https://pbs.twimg.com/profile_banners/232722563/1470221202</t>
  </si>
  <si>
    <t>https://pbs.twimg.com/profile_banners/72293042/1487137218</t>
  </si>
  <si>
    <t>https://pbs.twimg.com/profile_banners/2154572264/1386061621</t>
  </si>
  <si>
    <t>https://pbs.twimg.com/profile_banners/1401724302/1489694355</t>
  </si>
  <si>
    <t>https://pbs.twimg.com/profile_banners/716180137/1485265559</t>
  </si>
  <si>
    <t>https://pbs.twimg.com/profile_banners/2470770931/1486518706</t>
  </si>
  <si>
    <t>https://pbs.twimg.com/profile_banners/2758587584/1408963727</t>
  </si>
  <si>
    <t>https://pbs.twimg.com/profile_banners/2281828285/1484208492</t>
  </si>
  <si>
    <t>https://pbs.twimg.com/profile_banners/2381424489/1488239489</t>
  </si>
  <si>
    <t>https://pbs.twimg.com/profile_banners/835597310625116160/1488057785</t>
  </si>
  <si>
    <t>https://pbs.twimg.com/profile_banners/816593535310974976/1487435903</t>
  </si>
  <si>
    <t>https://pbs.twimg.com/profile_banners/2520486427/1482340565</t>
  </si>
  <si>
    <t>https://pbs.twimg.com/profile_banners/835601140121128960/1488059128</t>
  </si>
  <si>
    <t>https://pbs.twimg.com/profile_banners/835590025488166913/1488055751</t>
  </si>
  <si>
    <t>https://pbs.twimg.com/profile_banners/829965750307799040/1486714605</t>
  </si>
  <si>
    <t>https://pbs.twimg.com/profile_banners/829972159133077504/1486715940</t>
  </si>
  <si>
    <t>https://pbs.twimg.com/profile_banners/799392322794520576/1479487531</t>
  </si>
  <si>
    <t>https://pbs.twimg.com/profile_banners/835598627548471296/1488058530</t>
  </si>
  <si>
    <t>https://pbs.twimg.com/profile_banners/2471749177/1487408137</t>
  </si>
  <si>
    <t>https://pbs.twimg.com/profile_banners/825152665210462208/1485566862</t>
  </si>
  <si>
    <t>https://pbs.twimg.com/profile_banners/835604414194909184/1488061259</t>
  </si>
  <si>
    <t>https://pbs.twimg.com/profile_banners/814948931121647616/1487106643</t>
  </si>
  <si>
    <t>https://pbs.twimg.com/profile_banners/835600117289738240/1488058877</t>
  </si>
  <si>
    <t>https://pbs.twimg.com/profile_banners/835601859096293376/1488060554</t>
  </si>
  <si>
    <t>https://pbs.twimg.com/profile_banners/2520924410/1482283519</t>
  </si>
  <si>
    <t>https://pbs.twimg.com/profile_banners/2519522881/1482341648</t>
  </si>
  <si>
    <t>https://pbs.twimg.com/profile_banners/825832358272184321/1487770746</t>
  </si>
  <si>
    <t>https://pbs.twimg.com/profile_banners/2393074405/1486703126</t>
  </si>
  <si>
    <t>https://pbs.twimg.com/profile_banners/2517818954/1482493806</t>
  </si>
  <si>
    <t>https://pbs.twimg.com/profile_banners/2364974304/1488452127</t>
  </si>
  <si>
    <t>https://pbs.twimg.com/profile_banners/2524099123/1487404795</t>
  </si>
  <si>
    <t>https://pbs.twimg.com/profile_banners/829919652826513410/1486704872</t>
  </si>
  <si>
    <t>https://pbs.twimg.com/profile_banners/778304723719954433/1474397423</t>
  </si>
  <si>
    <t>https://pbs.twimg.com/profile_banners/829973905846759425/1486716712</t>
  </si>
  <si>
    <t>https://pbs.twimg.com/profile_banners/835593867168735235/1488057380</t>
  </si>
  <si>
    <t>https://pbs.twimg.com/profile_banners/835591881673207808/1488056412</t>
  </si>
  <si>
    <t>https://pbs.twimg.com/profile_banners/835594921952358401/1488143602</t>
  </si>
  <si>
    <t>https://pbs.twimg.com/profile_banners/2391756973/1486715392</t>
  </si>
  <si>
    <t>https://pbs.twimg.com/profile_banners/829970033820459008/1486715636</t>
  </si>
  <si>
    <t>https://pbs.twimg.com/profile_banners/835587730428022784/1488057024</t>
  </si>
  <si>
    <t>https://pbs.twimg.com/profile_banners/825831658309959680/1489682538</t>
  </si>
  <si>
    <t>https://pbs.twimg.com/profile_banners/835602635113676804/1488060290</t>
  </si>
  <si>
    <t>https://pbs.twimg.com/profile_banners/829925618754080768/1486705012</t>
  </si>
  <si>
    <t>https://pbs.twimg.com/profile_banners/815302088121061376/1486702987</t>
  </si>
  <si>
    <t>https://pbs.twimg.com/profile_banners/825134140563529728/1485563288</t>
  </si>
  <si>
    <t>https://pbs.twimg.com/profile_banners/2471157240/1486519026</t>
  </si>
  <si>
    <t>https://pbs.twimg.com/profile_banners/829923725667471361/1486704502</t>
  </si>
  <si>
    <t>https://pbs.twimg.com/profile_banners/835592989850361856/1488056764</t>
  </si>
  <si>
    <t>https://pbs.twimg.com/profile_banners/450560910/1489739038</t>
  </si>
  <si>
    <t>https://pbs.twimg.com/profile_banners/2832686966/1411718806</t>
  </si>
  <si>
    <t>https://pbs.twimg.com/profile_banners/1179755984/1441013594</t>
  </si>
  <si>
    <t>https://pbs.twimg.com/profile_banners/2330598900/1490978077</t>
  </si>
  <si>
    <t>https://pbs.twimg.com/profile_banners/3269613290/1486459326</t>
  </si>
  <si>
    <t>https://pbs.twimg.com/profile_banners/2246704952/1484636723</t>
  </si>
  <si>
    <t>https://pbs.twimg.com/profile_banners/24814519/1469195547</t>
  </si>
  <si>
    <t>https://pbs.twimg.com/profile_banners/798062081824014336/1487595761</t>
  </si>
  <si>
    <t>https://pbs.twimg.com/profile_banners/4816538668/1491225066</t>
  </si>
  <si>
    <t>https://pbs.twimg.com/profile_banners/2437328271/1467746808</t>
  </si>
  <si>
    <t>https://pbs.twimg.com/profile_banners/755700327999942656/1490975749</t>
  </si>
  <si>
    <t>https://pbs.twimg.com/profile_banners/840716009841418240/1489277456</t>
  </si>
  <si>
    <t>https://pbs.twimg.com/profile_banners/433640837/1470752218</t>
  </si>
  <si>
    <t>https://pbs.twimg.com/profile_banners/616582080/1471044670</t>
  </si>
  <si>
    <t>https://pbs.twimg.com/profile_banners/2479644621/1466111682</t>
  </si>
  <si>
    <t>https://pbs.twimg.com/profile_banners/426195287/1471213297</t>
  </si>
  <si>
    <t>https://pbs.twimg.com/profile_banners/84860555/1485483791</t>
  </si>
  <si>
    <t>https://pbs.twimg.com/profile_banners/706379485457723393/1457572231</t>
  </si>
  <si>
    <t>https://pbs.twimg.com/profile_banners/798680972/1486299604</t>
  </si>
  <si>
    <t>https://pbs.twimg.com/profile_banners/706159716913774592/1484045985</t>
  </si>
  <si>
    <t>https://pbs.twimg.com/profile_banners/788304975856214016/1476781804</t>
  </si>
  <si>
    <t>https://pbs.twimg.com/profile_banners/3380681545/1485611493</t>
  </si>
  <si>
    <t>https://pbs.twimg.com/profile_banners/196147005/1470567761</t>
  </si>
  <si>
    <t>https://pbs.twimg.com/profile_banners/618371129/1486376543</t>
  </si>
  <si>
    <t>https://pbs.twimg.com/profile_banners/83504628/1491199267</t>
  </si>
  <si>
    <t>https://pbs.twimg.com/profile_banners/1610380746/1474725867</t>
  </si>
  <si>
    <t>https://pbs.twimg.com/profile_banners/795719698000252928/1490647831</t>
  </si>
  <si>
    <t>https://pbs.twimg.com/profile_banners/3276275077/1485969193</t>
  </si>
  <si>
    <t>https://pbs.twimg.com/profile_banners/14769161/1484785055</t>
  </si>
  <si>
    <t>en-GB</t>
  </si>
  <si>
    <t>zh-TW</t>
  </si>
  <si>
    <t>uk</t>
  </si>
  <si>
    <t>ca</t>
  </si>
  <si>
    <t>http://pbs.twimg.com/profile_background_images/839869479/92260d92364d2e88b1fdb32dea46b797.jpeg</t>
  </si>
  <si>
    <t>http://pbs.twimg.com/profile_background_images/211966171/twitter_jacksfilms_template2.jpg</t>
  </si>
  <si>
    <t>http://pbs.twimg.com/profile_background_images/436568102365429761/golbWs5b.jpeg</t>
  </si>
  <si>
    <t>http://pbs.twimg.com/profile_background_images/614090617740783616/jrZ-UUIq.png</t>
  </si>
  <si>
    <t>http://pbs.twimg.com/profile_background_images/222130454/background-twitter-tecmundo.jpg</t>
  </si>
  <si>
    <t>http://pbs.twimg.com/profile_background_images/378800000104392357/ea103730a51d0552e0e8c85d5bd6f13c.png</t>
  </si>
  <si>
    <t>http://pbs.twimg.com/profile_background_images/635129478059003904/nujEXfnO.jpg</t>
  </si>
  <si>
    <t>http://pbs.twimg.com/profile_background_images/378800000013836096/b2d2a851eff8623eea2a5f528222cb50.jpeg</t>
  </si>
  <si>
    <t>http://pbs.twimg.com/profile_background_images/655038560504942596/Am1jy3fx.png</t>
  </si>
  <si>
    <t>http://pbs.twimg.com/profile_background_images/566525280915709952/J6N4SjU6.jpeg</t>
  </si>
  <si>
    <t>http://pbs.twimg.com/profile_background_images/619966415815225344/0KcT31bP.jpg</t>
  </si>
  <si>
    <t>http://pbs.twimg.com/profile_background_images/751032240/48f76c46a0f411790ebfb6ba751debbe.jpeg</t>
  </si>
  <si>
    <t>http://pbs.twimg.com/profile_background_images/870869241/0874f054ec7c52f2e1299812e3e9ac31.jpeg</t>
  </si>
  <si>
    <t>http://pbs.twimg.com/profile_background_images/187838037/vit2.jpg</t>
  </si>
  <si>
    <t>http://pbs.twimg.com/profile_background_images/460498102198079490/RxQO4wa8.jpeg</t>
  </si>
  <si>
    <t>http://pbs.twimg.com/profile_background_images/526376502141526016/WeKSeKQ1.jpeg</t>
  </si>
  <si>
    <t>http://pbs.twimg.com/profile_background_images/639882505630404608/9Yn3gSyZ.jpg</t>
  </si>
  <si>
    <t>http://pbs.twimg.com/profile_background_images/378800000168603298/aheCOz1m.jpeg</t>
  </si>
  <si>
    <t>http://pbs.twimg.com/profile_background_images/627971257515048962/93yrHLBY.png</t>
  </si>
  <si>
    <t>http://pbs.twimg.com/profile_background_images/652847536/wol5folm9eq59na0p1f6.png</t>
  </si>
  <si>
    <t>http://pbs.twimg.com/profile_background_images/689776901557239808/gyj2fnSZ.jpg</t>
  </si>
  <si>
    <t>http://pbs.twimg.com/profile_background_images/580482759/images.jpg</t>
  </si>
  <si>
    <t>http://pbs.twimg.com/profile_background_images/378800000061582783/2a5ada827f010eeaeda7916e800bc394.png</t>
  </si>
  <si>
    <t>http://abs.twimg.com/images/themes/theme12/bg.gif</t>
  </si>
  <si>
    <t>http://pbs.twimg.com/profile_background_images/622690562/oac9mwdrwici5n5qab3i.jpeg</t>
  </si>
  <si>
    <t>http://pbs.twimg.com/profile_background_images/628184599147888640/ycXIbTe6.png</t>
  </si>
  <si>
    <t>http://pbs.twimg.com/profile_background_images/443389311791022080/kX5LV5-o.jpeg</t>
  </si>
  <si>
    <t>http://pbs.twimg.com/profile_background_images/499278812983476224/4oi3JU-Q.jpeg</t>
  </si>
  <si>
    <t>http://pbs.twimg.com/profile_background_images/550732301156372481/dG2X04KD.jpeg</t>
  </si>
  <si>
    <t>http://pbs.twimg.com/profile_background_images/597966879097888771/O7HXilSg.jpg</t>
  </si>
  <si>
    <t>http://pbs.twimg.com/profile_background_images/587239455053840386/ymmSqHU6.jpg</t>
  </si>
  <si>
    <t>http://pbs.twimg.com/profile_background_images/472953277445722112/l5xMlaBG.jpeg</t>
  </si>
  <si>
    <t>http://pbs.twimg.com/profile_background_images/159392981/photo__2_.JPG</t>
  </si>
  <si>
    <t>http://pbs.twimg.com/profile_background_images/853692223/2cd2b575eb23c7916a072717e44622fa.png</t>
  </si>
  <si>
    <t>http://pbs.twimg.com/profile_background_images/547951762/elin_by_nipuni-d34301f.jpg</t>
  </si>
  <si>
    <t>http://abs.twimg.com/images/themes/theme11/bg.gif</t>
  </si>
  <si>
    <t>http://pbs.twimg.com/profile_background_images/540686106/x5df5ecaf6b157fa620ca76784e8ba78.jpg</t>
  </si>
  <si>
    <t>http://pbs.twimg.com/profile_background_images/375570065/bodybg_sple.png</t>
  </si>
  <si>
    <t>http://pbs.twimg.com/profile_background_images/619567335003697152/xtB-SkOg.jpg</t>
  </si>
  <si>
    <t>http://pbs.twimg.com/profile_background_images/332178837/x2357b623b445dbccea81e6f251720b5.jpg</t>
  </si>
  <si>
    <t>http://pbs.twimg.com/profile_background_images/509670821812387841/-ptkD4N7.png</t>
  </si>
  <si>
    <t>http://pbs.twimg.com/profile_background_images/784722376/7546d7962f47425aed7785d9be58d2c4.png</t>
  </si>
  <si>
    <t>http://pbs.twimg.com/profile_background_images/709447750/e3297ccbb97ba466abdac0547d8cc9c4.jpeg</t>
  </si>
  <si>
    <t>http://pbs.twimg.com/profile_background_images/615108743/3p6s5vsjpad11bk0wa0z.jpeg</t>
  </si>
  <si>
    <t>http://pbs.twimg.com/profile_background_images/865113876/744ef453715182d63f2742ad96d46a70.jpeg</t>
  </si>
  <si>
    <t>http://pbs.twimg.com/profile_background_images/61471864/wallpaper1.jpg</t>
  </si>
  <si>
    <t>http://pbs.twimg.com/profile_background_images/252868675/twitter-bg.gif</t>
  </si>
  <si>
    <t>http://pbs.twimg.com/profile_background_images/668390260359852032/2wnUCqVv.jpg</t>
  </si>
  <si>
    <t>http://pbs.twimg.com/profile_background_images/813343124/bc295b271751dd0dc7a54c204682a121.png</t>
  </si>
  <si>
    <t>http://pbs.twimg.com/profile_background_images/594429146182221824/3cNuxTO9.jpg</t>
  </si>
  <si>
    <t>http://pbs.twimg.com/profile_background_images/542989430865145856/y-DXixk9.jpeg</t>
  </si>
  <si>
    <t>http://pbs.twimg.com/profile_background_images/722697697/1b5bbb5ee0a47d5ad054f769f3407a52.jpeg</t>
  </si>
  <si>
    <t>http://pbs.twimg.com/profile_background_images/378800000106466468/76dae7dd84e73b056255f7cdc3992bb0.jpeg</t>
  </si>
  <si>
    <t>http://pbs.twimg.com/profile_background_images/378800000126961267/Ws1QWF-7.png</t>
  </si>
  <si>
    <t>http://pbs.twimg.com/profile_background_images/481546505468145664/a59ZFvIP.jpeg</t>
  </si>
  <si>
    <t>http://pbs.twimg.com/profile_background_images/524943596462411776/Lgv_4BLT.jpeg</t>
  </si>
  <si>
    <t>http://pbs.twimg.com/profile_background_images/603855594567630848/SOtiCISC.jpg</t>
  </si>
  <si>
    <t>http://pbs.twimg.com/profile_background_images/569115827249491968/A4eCD5Ej.jpeg</t>
  </si>
  <si>
    <t>http://pbs.twimg.com/profile_background_images/457221844806823936/k2wP7uMl.jpeg</t>
  </si>
  <si>
    <t>http://pbs.twimg.com/profile_background_images/511813204607893504/cxHZqO_9.jpeg</t>
  </si>
  <si>
    <t>http://pbs.twimg.com/profile_background_images/378800000110241879/ec83aa25b3cebb47b6af2195bd69d60b.jpeg</t>
  </si>
  <si>
    <t>http://pbs.twimg.com/profile_background_images/555128941401231360/gcrxzF9o.jpeg</t>
  </si>
  <si>
    <t>http://pbs.twimg.com/profile_background_images/578013893743616000/TaPHeMLv.jpeg</t>
  </si>
  <si>
    <t>http://pbs.twimg.com/profile_background_images/378800000181409875/w84Iqb0-.jpeg</t>
  </si>
  <si>
    <t>http://pbs.twimg.com/profile_background_images/378800000182703956/D12mFljv.jpeg</t>
  </si>
  <si>
    <t>http://pbs.twimg.com/profile_background_images/851447078/f387f28246717c472340462b02a87803.jpeg</t>
  </si>
  <si>
    <t>http://pbs.twimg.com/profile_background_images/572122024932175872/MO9BO80-.png</t>
  </si>
  <si>
    <t>http://pbs.twimg.com/profile_background_images/646990982/0qpkc9ta5lfnsmyabi5p.jpeg</t>
  </si>
  <si>
    <t>http://abs.twimg.com/images/themes/theme8/bg.gif</t>
  </si>
  <si>
    <t>http://pbs.twimg.com/profile_background_images/291703108/CB1000R_35.jpg</t>
  </si>
  <si>
    <t>http://pbs.twimg.com/profile_background_images/696084277/492c3ec6b6f1e5f5329ed2348179249e.jpeg</t>
  </si>
  <si>
    <t>http://pbs.twimg.com/profile_background_images/664795659/ef8604539cfa839e74f00f17eebf0795.jpeg</t>
  </si>
  <si>
    <t>http://pbs.twimg.com/profile_background_images/685900203/942cf38fa33e99a45c2abfb82794483c.jpeg</t>
  </si>
  <si>
    <t>http://pbs.twimg.com/profile_background_images/541542646687088640/CVqmqqpX.jpeg</t>
  </si>
  <si>
    <t>http://pbs.twimg.com/profile_background_images/460408669205581824/do5aonQQ.jpeg</t>
  </si>
  <si>
    <t>http://pbs.twimg.com/profile_background_images/378800000169265761/c0QDoPQM.jpeg</t>
  </si>
  <si>
    <t>http://pbs.twimg.com/profile_background_images/514242120/x857c80a0a1f9c5af68a5860390dda99.png</t>
  </si>
  <si>
    <t>http://pbs.twimg.com/profile_background_images/814064957/5419c712b619de3f156064f095b93970.jpeg</t>
  </si>
  <si>
    <t>http://pbs.twimg.com/profile_background_images/589549912326438912/-WN8rLtK.png</t>
  </si>
  <si>
    <t>http://pbs.twimg.com/profile_background_images/449724318990082048/0m-HuFm5.jpeg</t>
  </si>
  <si>
    <t>http://pbs.twimg.com/profile_background_images/524033886838222848/mgEyzkvB.jpeg</t>
  </si>
  <si>
    <t>http://pbs.twimg.com/profile_background_images/378800000020193815/690cf657788ea89a9ecabc258a0388f1.jpeg</t>
  </si>
  <si>
    <t>http://pbs.twimg.com/profile_background_images/439987707247214592/eTjnmOYE.jpeg</t>
  </si>
  <si>
    <t>http://pbs.twimg.com/profile_background_images/448968280/wru.jpg</t>
  </si>
  <si>
    <t>http://pbs.twimg.com/profile_background_images/578967703660072960/yHlV8CLn.jpeg</t>
  </si>
  <si>
    <t>http://pbs.twimg.com/profile_background_images/378800000031562237/09ad520168d7299f046b256281da748b.jpeg</t>
  </si>
  <si>
    <t>http://pbs.twimg.com/profile_background_images/492682553510223872/XGpkkPWA.jpeg</t>
  </si>
  <si>
    <t>http://pbs.twimg.com/profile_background_images/818844362/badc2baafa8edadc55c41d1022d09f32.png</t>
  </si>
  <si>
    <t>http://pbs.twimg.com/profile_background_images/453896207102783488/Icd1Gxe0.jpeg</t>
  </si>
  <si>
    <t>http://pbs.twimg.com/profile_background_images/378800000167547467/ofqclo2d.png</t>
  </si>
  <si>
    <t>http://pbs.twimg.com/profile_background_images/813992112/f870875ace6c4d35b98630011a11edaf.png</t>
  </si>
  <si>
    <t>http://pbs.twimg.com/profile_background_images/112152535/dragon-age-origins-wallpaper-2.jpg</t>
  </si>
  <si>
    <t>http://pbs.twimg.com/profile_background_images/32706856/bg_twitter2.jpg</t>
  </si>
  <si>
    <t>http://pbs.twimg.com/profile_background_images/427110445/3D-8.jpg</t>
  </si>
  <si>
    <t>http://pbs.twimg.com/profile_background_images/513394498852777985/LnCM4WO2.jpeg</t>
  </si>
  <si>
    <t>http://pbs.twimg.com/profile_background_images/468476121906823168/enW60uYy.jpeg</t>
  </si>
  <si>
    <t>http://pbs.twimg.com/profile_background_images/762575769/a519be2318f1a986a25fd76cdd486c69.png</t>
  </si>
  <si>
    <t>http://pbs.twimg.com/profile_background_images/378800000046443150/fd501ced19a50435e412bcbc0fe04e44.jpeg</t>
  </si>
  <si>
    <t>http://pbs.twimg.com/profile_background_images/631151047101284352/XrmwOTuA.jpg</t>
  </si>
  <si>
    <t>http://pbs.twimg.com/profile_background_images/442666403728855040/WtzMLX8D.jpeg</t>
  </si>
  <si>
    <t>http://pbs.twimg.com/profile_background_images/436462017176543232/jTwx0oH_.jpeg</t>
  </si>
  <si>
    <t>http://pbs.twimg.com/profile_background_images/870114949/9dc4f55236093c3b5e09cbab42feade6.jpeg</t>
  </si>
  <si>
    <t>http://pbs.twimg.com/profile_background_images/378800000085092425/dff10ab7d7cd2daddd96a55129723777.jpeg</t>
  </si>
  <si>
    <t>http://pbs.twimg.com/profile_background_images/876743445/93c79698da5040e8dc36c2bc33432296.jpeg</t>
  </si>
  <si>
    <t>http://pbs.twimg.com/profile_background_images/598798926183968769/UT5sTcyd.png</t>
  </si>
  <si>
    <t>http://pbs.twimg.com/profile_background_images/645859516886728704/vtYZcIKJ.jpg</t>
  </si>
  <si>
    <t>http://pbs.twimg.com/profile_background_images/550966728/twitter-bg02.png</t>
  </si>
  <si>
    <t>http://pbs.twimg.com/profile_background_images/378800000007007129/ad65bc3bf2eefc5d6d9fa5566299588e.jpeg</t>
  </si>
  <si>
    <t>http://pbs.twimg.com/profile_background_images/578940061107904512/EkZ0sOKY.png</t>
  </si>
  <si>
    <t>http://pbs.twimg.com/profile_background_images/593880603377803264/2MEtNqxT.jpg</t>
  </si>
  <si>
    <t>http://pbs.twimg.com/profile_background_images/685876229057155072/EDmW7yEm.jpg</t>
  </si>
  <si>
    <t>http://pbs.twimg.com/profile_background_images/456269059240120320/tDfBfSJr.jpeg</t>
  </si>
  <si>
    <t>http://pbs.twimg.com/profile_background_images/446220516710309888/xk-SjMB3.png</t>
  </si>
  <si>
    <t>http://pbs.twimg.com/profile_background_images/591643060578029569/r6_1hhNd.jpg</t>
  </si>
  <si>
    <t>http://pbs.twimg.com/profile_background_images/581860397956800513/CAOb431H.jpg</t>
  </si>
  <si>
    <t>http://pbs.twimg.com/profile_background_images/591609139534561280/imi3befU.jpg</t>
  </si>
  <si>
    <t>http://pbs.twimg.com/profile_background_images/485514977025871872/BTNsFPKV.jpeg</t>
  </si>
  <si>
    <t>http://pbs.twimg.com/profile_background_images/440957000935944192/h3ZUxa8n.jpeg</t>
  </si>
  <si>
    <t>http://pbs.twimg.com/profile_background_images/436546902251667456/ObHotWo8.jpeg</t>
  </si>
  <si>
    <t>http://pbs.twimg.com/profile_background_images/540332250600992768/t9fdfWN_.jpeg</t>
  </si>
  <si>
    <t>http://pbs.twimg.com/profile_background_images/636030260/mjmpvqcybkjev10lox2v.jpeg</t>
  </si>
  <si>
    <t>http://pbs.twimg.com/profile_background_images/627403054/h1v0nmhxoch6cyo63xca.jpeg</t>
  </si>
  <si>
    <t>http://pbs.twimg.com/profile_background_images/297794282/twitter_Background.jpg</t>
  </si>
  <si>
    <t>http://pbs.twimg.com/profile_background_images/736339684/948f072cc2da4e3a5e9f2ebfb3b1a0e7.png</t>
  </si>
  <si>
    <t>http://pbs.twimg.com/profile_background_images/530021613/trump_scotland__43_of_70_cc.jpg</t>
  </si>
  <si>
    <t>http://pbs.twimg.com/profile_background_images/1517262/papel.jpg</t>
  </si>
  <si>
    <t>http://pbs.twimg.com/profile_background_images/502833346850734080/cWtCO5r_.jpeg</t>
  </si>
  <si>
    <t>http://pbs.twimg.com/profile_background_images/447665130986168322/_dBsNrvg.jpeg</t>
  </si>
  <si>
    <t>http://pbs.twimg.com/profile_background_images/230616074/lil-wayne-if-i-die-today-single-cover.jpg</t>
  </si>
  <si>
    <t>http://pbs.twimg.com/profile_background_images/488499969/TwitterNerdist3c.gif</t>
  </si>
  <si>
    <t>http://pbs.twimg.com/profile_background_images/378800000159753674/h4JqIjyc.jpeg</t>
  </si>
  <si>
    <t>http://pbs.twimg.com/profile_background_images/724293169999953920/6mP7DIN3.jpg</t>
  </si>
  <si>
    <t>http://pbs.twimg.com/profile_background_images/787568987/58f868bd0e909486041769ade3c82ad0.jpeg</t>
  </si>
  <si>
    <t>http://pbs.twimg.com/profile_background_images/853064550/ae55ea23e7e93ac7312903f036c8776a.jpeg</t>
  </si>
  <si>
    <t>http://pbs.twimg.com/profile_background_images/623233072549490689/yI3QuH5F.jpg</t>
  </si>
  <si>
    <t>http://pbs.twimg.com/profile_background_images/437390533573357568/9Gqqykl6.jpeg</t>
  </si>
  <si>
    <t>http://pbs.twimg.com/profile_background_images/540955906918199296/YN-C9q21.jpeg</t>
  </si>
  <si>
    <t>http://pbs.twimg.com/profile_background_images/128268570/twitreck2.jpg</t>
  </si>
  <si>
    <t>http://pbs.twimg.com/profile_background_images/3480526/alrace2_bg.jpg</t>
  </si>
  <si>
    <t>http://pbs.twimg.com/profile_background_images/448113119085080576/QuvJZoFM.jpeg</t>
  </si>
  <si>
    <t>http://pbs.twimg.com/profile_background_images/702380084/8795f418665fe8cb107181405142e44c.png</t>
  </si>
  <si>
    <t>http://pbs.twimg.com/profile_background_images/816194971/5bec30b163a5cb0400267a82f2141ab2.jpeg</t>
  </si>
  <si>
    <t>http://pbs.twimg.com/profile_background_images/170703878/x3c87c57b105624f981a9dea966c0cc2.png</t>
  </si>
  <si>
    <t>http://pbs.twimg.com/profile_background_images/476205462/qaz.jpg</t>
  </si>
  <si>
    <t>http://pbs.twimg.com/profile_background_images/459262797033906176/cnNMpuyA.jpeg</t>
  </si>
  <si>
    <t>http://pbs.twimg.com/profile_background_images/378800000018273804/bc7639d190f8db56a789a88829a58eff.png</t>
  </si>
  <si>
    <t>http://pbs.twimg.com/profile_background_images/833832121/f5687c1c2291d7c899f14287d56b85bd.gif</t>
  </si>
  <si>
    <t>http://pbs.twimg.com/profile_background_images/553315279262859264/aX8-NGtN.jpeg</t>
  </si>
  <si>
    <t>http://pbs.twimg.com/profile_background_images/146063977/twilk_background_4c8768286bd4f.jpg</t>
  </si>
  <si>
    <t>http://pbs.twimg.com/profile_background_images/378800000091634561/7c243bd61935bc1348840e6c8ef44a51.png</t>
  </si>
  <si>
    <t>http://pbs.twimg.com/profile_background_images/157372397/blueone2.jpg</t>
  </si>
  <si>
    <t>http://pbs.twimg.com/profile_background_images/461953283444051968/3FCtHMru.jpeg</t>
  </si>
  <si>
    <t>http://pbs.twimg.com/profile_background_images/378800000097926269/20e7b5538078638782494ed65f5093ee.jpeg</t>
  </si>
  <si>
    <t>http://pbs.twimg.com/profile_background_images/177240783/IMC_Background.jpg</t>
  </si>
  <si>
    <t>http://pbs.twimg.com/profile_background_images/620209827/xd52335c5cbc553168d330a7be4f0158.png</t>
  </si>
  <si>
    <t>http://pbs.twimg.com/profile_background_images/378800000148448361/zorodmPt.jpeg</t>
  </si>
  <si>
    <t>http://pbs.twimg.com/profile_background_images/577861131076644864/BqEQsyGM.jpeg</t>
  </si>
  <si>
    <t>http://pbs.twimg.com/profile_background_images/578086954/w7ih0mvn0cmh19bzbu97.jpeg</t>
  </si>
  <si>
    <t>http://pbs.twimg.com/profile_background_images/620573949768912896/2aND4YX5.jpg</t>
  </si>
  <si>
    <t>http://pbs.twimg.com/profile_background_images/469992820485279744/0Ly5fYGQ.jpeg</t>
  </si>
  <si>
    <t>http://pbs.twimg.com/profile_background_images/584197864168914944/MUzKOsSz.jpg</t>
  </si>
  <si>
    <t>http://pbs.twimg.com/profile_background_images/319218264/xdcee46b82e304b5bed5ff2b59634f2e.jpg</t>
  </si>
  <si>
    <t>http://pbs.twimg.com/profile_background_images/601666578225049602/NpTuMU0D.jpg</t>
  </si>
  <si>
    <t>http://pbs.twimg.com/profile_background_images/48830475/cosmo02_1024x768.jpg</t>
  </si>
  <si>
    <t>http://pbs.twimg.com/profile_background_images/621868039324069888/4hxorECs.jpg</t>
  </si>
  <si>
    <t>http://pbs.twimg.com/profile_background_images/790049812/f60f1e1cc4cfae620e3773928abf94df.png</t>
  </si>
  <si>
    <t>http://pbs.twimg.com/profile_background_images/378800000177437900/aLdsFb21.png</t>
  </si>
  <si>
    <t>http://pbs.twimg.com/profile_background_images/736732215/796c7d0c9fe873474588997e2e33a513.jpeg</t>
  </si>
  <si>
    <t>http://pbs.twimg.com/profile_background_images/282370363/3570.gif</t>
  </si>
  <si>
    <t>http://pbs.twimg.com/profile_background_images/378800000155715853/3DcL828k.jpeg</t>
  </si>
  <si>
    <t>http://pbs.twimg.com/profile_background_images/597332249/x701015fa9b3de3579b407045c5d0009.png</t>
  </si>
  <si>
    <t>http://pbs.twimg.com/profile_background_images/661878845755125760/3UMRF_dG.jpg</t>
  </si>
  <si>
    <t>http://pbs.twimg.com/profile_background_images/612999585/iktxioxni7tmgubrw68n.jpeg</t>
  </si>
  <si>
    <t>http://pbs.twimg.com/profile_background_images/68223630/tdeyoutube.jpg</t>
  </si>
  <si>
    <t>http://pbs.twimg.com/profile_background_images/761798986/2c9476dfe6fe526a7a7108d1683944b5.jpeg</t>
  </si>
  <si>
    <t>http://pbs.twimg.com/profile_background_images/236305347/AppsEden.jpg</t>
  </si>
  <si>
    <t>http://pbs.twimg.com/profile_background_images/761795729/c6d011e4db825a518c29eb515bf07844.jpeg</t>
  </si>
  <si>
    <t>http://pbs.twimg.com/profile_background_images/761791929/16af255cbe292cfe02122dbf53c4b5f5.jpeg</t>
  </si>
  <si>
    <t>http://pbs.twimg.com/profile_background_images/761796412/46b55a5761339e5575fdd5e6b86f318a.jpeg</t>
  </si>
  <si>
    <t>http://pbs.twimg.com/profile_background_images/480309897335013376/bOBc4nyS.jpeg</t>
  </si>
  <si>
    <t>http://pbs.twimg.com/profile_background_images/761792825/d45df5c5c167175699b63f9a753a8a2c.jpeg</t>
  </si>
  <si>
    <t>http://pbs.twimg.com/profile_background_images/761794684/940536c0769a42ff0d126bf63e86b3c9.jpeg</t>
  </si>
  <si>
    <t>http://pbs.twimg.com/profile_background_images/772997503/cbd11512cafd7740f3664540cdc184f2.jpeg</t>
  </si>
  <si>
    <t>http://pbs.twimg.com/profile_background_images/538489138727514112/F46Zurfc.jpeg</t>
  </si>
  <si>
    <t>http://pbs.twimg.com/profile_background_images/761800127/da033982b5071086eec0ac027b287f12.jpeg</t>
  </si>
  <si>
    <t>http://pbs.twimg.com/profile_background_images/761796872/cc3ac14a9bda55bd34060618fc70b706.jpeg</t>
  </si>
  <si>
    <t>http://pbs.twimg.com/profile_background_images/472097694106648576/1tX2yqb2.png</t>
  </si>
  <si>
    <t>http://pbs.twimg.com/profile_background_images/378800000153024560/wmK8F1NZ.jpeg</t>
  </si>
  <si>
    <t>http://pbs.twimg.com/profile_background_images/761794136/181430f201b169c44c84e65fbcf3e377.jpeg</t>
  </si>
  <si>
    <t>http://pbs.twimg.com/profile_background_images/761793415/fca5fa94aaa8d6a247d981b9b6328a5f.jpeg</t>
  </si>
  <si>
    <t>http://pbs.twimg.com/profile_background_images/837506398/4651c88c87b86bc1fb592dd131bb271b.jpeg</t>
  </si>
  <si>
    <t>http://pbs.twimg.com/profile_background_images/378800000061053509/451a7bf58b7e5a1a3a7dcaa5e955ad0f.jpeg</t>
  </si>
  <si>
    <t>http://pbs.twimg.com/profile_background_images/491525857966444545/8d9m0KPi.jpeg</t>
  </si>
  <si>
    <t>http://pbs.twimg.com/profile_background_images/799558690/5cb647f05f5dd41a70150cc78185ac60.png</t>
  </si>
  <si>
    <t>http://pbs.twimg.com/profile_background_images/458236033969029120/ENCbB5Zy.jpeg</t>
  </si>
  <si>
    <t>http://pbs.twimg.com/profile_background_images/620057413/0pdf3uem8uyub63ogh8d.jpeg</t>
  </si>
  <si>
    <t>http://pbs.twimg.com/profile_background_images/588162380246474752/aqkqdJOM.jpg</t>
  </si>
  <si>
    <t>http://pbs.twimg.com/profile_background_images/378800000154033255/Vdqurnvb.jpeg</t>
  </si>
  <si>
    <t>http://pbs.twimg.com/profile_background_images/886665053/4f8f10d2822accb473b9f7fa3c02df79.jpeg</t>
  </si>
  <si>
    <t>http://pbs.twimg.com/profile_background_images/607924377867264001/1sFR6b4x.png</t>
  </si>
  <si>
    <t>http://pbs.twimg.com/profile_background_images/378800000180417582/DMg-pNSy.jpeg</t>
  </si>
  <si>
    <t>http://pbs.twimg.com/profile_background_images/480649885683695616/i20RaM4K.jpeg</t>
  </si>
  <si>
    <t>http://pbs.twimg.com/profile_background_images/455630228178485249/GogC4Bbj.jpeg</t>
  </si>
  <si>
    <t>http://pbs.twimg.com/profile_background_images/657334338309107712/DiworP79.jpg</t>
  </si>
  <si>
    <t>http://pbs.twimg.com/profile_background_images/378800000159379202/kKwHD4vC.jpeg</t>
  </si>
  <si>
    <t>http://pbs.twimg.com/profile_background_images/469795593/sfondo-twitter-sl.jpg</t>
  </si>
  <si>
    <t>http://pbs.twimg.com/profile_background_images/65604536/01737_elemental_1920x1200.jpg</t>
  </si>
  <si>
    <t>http://pbs.twimg.com/profile_background_images/378800000063927989/61a52028635388dbbf1f3c36ffc5d558.jpeg</t>
  </si>
  <si>
    <t>http://pbs.twimg.com/profile_background_images/505046309816922113/S76khApl.png</t>
  </si>
  <si>
    <t>http://pbs.twimg.com/profile_background_images/507256547425009664/qh9CmF6m.png</t>
  </si>
  <si>
    <t>http://pbs.twimg.com/profile_background_images/575662618255347713/v9U0CUnP.jpeg</t>
  </si>
  <si>
    <t>http://pbs.twimg.com/profile_background_images/378800000154606126/FdEiF6nA.jpeg</t>
  </si>
  <si>
    <t>http://pbs.twimg.com/profile_background_images/710356773/d679808f292ca3d9f8c95ad0e183e933.jpeg</t>
  </si>
  <si>
    <t>http://pbs.twimg.com/profile_background_images/591255521262313473/E-t_utXy.jpg</t>
  </si>
  <si>
    <t>http://pbs.twimg.com/profile_background_images/451887315380473856/Ii0EtWTu.jpeg</t>
  </si>
  <si>
    <t>http://pbs.twimg.com/profile_background_images/813003254/96a3b4055890cc587eab31e791de709d.gif</t>
  </si>
  <si>
    <t>http://pbs.twimg.com/profile_background_images/683178225/4afc430c2472fdc17c8da6ed63689d4e.png</t>
  </si>
  <si>
    <t>http://pbs.twimg.com/profile_background_images/787135044/24bba249353f60067d85274df407f5b5.jpeg</t>
  </si>
  <si>
    <t>http://pbs.twimg.com/profile_background_images/690175398542356480/xO9Kkb__.jpg</t>
  </si>
  <si>
    <t>http://pbs.twimg.com/profile_background_images/378800000005251125/4f096b8d9050a7ef674294541e1a4cf4.jpeg</t>
  </si>
  <si>
    <t>http://pbs.twimg.com/profile_background_images/514630377/x0384bdcf263b4d570eb9f80f778f48f.jpg</t>
  </si>
  <si>
    <t>http://pbs.twimg.com/profile_background_images/302852189/Cover_FINAL_347x520.jpg</t>
  </si>
  <si>
    <t>http://pbs.twimg.com/profile_background_images/477080542039379970/CxY8GCP1.jpeg</t>
  </si>
  <si>
    <t>http://pbs.twimg.com/profile_background_images/471482676/logo.jpg</t>
  </si>
  <si>
    <t>http://pbs.twimg.com/profile_background_images/432242901435678720/aZmqte26.jpeg</t>
  </si>
  <si>
    <t>http://pbs.twimg.com/profile_background_images/388955706/kriceblue_861_122977.jpg</t>
  </si>
  <si>
    <t>http://pbs.twimg.com/profile_background_images/378800000039651402/ba45c8f60456a672e003a875e469d0eb.jpeg</t>
  </si>
  <si>
    <t>http://pbs.twimg.com/profile_background_images/444206521564426240/p0T0OEu-.jpeg</t>
  </si>
  <si>
    <t>http://pbs.twimg.com/profile_background_images/518403999762903040/M0-6dQ1w.jpeg</t>
  </si>
  <si>
    <t>http://pbs.twimg.com/profile_background_images/561794084176551936/sU5OiCCG.jpeg</t>
  </si>
  <si>
    <t>http://pbs.twimg.com/profile_background_images/606181550116503552/CBwPYtZN.jpg</t>
  </si>
  <si>
    <t>http://pbs.twimg.com/profile_background_images/619069302034038784/-R4yy_qM.jpg</t>
  </si>
  <si>
    <t>http://pbs.twimg.com/profile_background_images/190026190/clean_new_york_yankees_wallpaper.jpg</t>
  </si>
  <si>
    <t>http://pbs.twimg.com/profile_background_images/591836991861329920/PmzB3HEG.jpg</t>
  </si>
  <si>
    <t>http://pbs.twimg.com/profile_background_images/528944642490785792/o0GPXKhl.jpeg</t>
  </si>
  <si>
    <t>http://pbs.twimg.com/profile_background_images/516905374704603136/-IshcIzZ.png</t>
  </si>
  <si>
    <t>http://pbs.twimg.com/profile_background_images/378800000122075466/4c12f16dca149d60aab5f50372eb9c79.png</t>
  </si>
  <si>
    <t>http://pbs.twimg.com/profile_background_images/663211589/znl8cr5h6uokf52nj2yt.jpeg</t>
  </si>
  <si>
    <t>http://pbs.twimg.com/profile_background_images/876220853/6abbc635007afb7a6b9f9f6d26669944.jpeg</t>
  </si>
  <si>
    <t>http://pbs.twimg.com/profile_background_images/595230880018206721/jjNK34g9.jpg</t>
  </si>
  <si>
    <t>http://pbs.twimg.com/profile_background_images/398004630/twitter_oficial.jpg</t>
  </si>
  <si>
    <t>http://pbs.twimg.com/profile_background_images/344918034410076819/0c21f1635f5c41db79c5f8126a02792e.jpeg</t>
  </si>
  <si>
    <t>http://pbs.twimg.com/profile_background_images/490615311/SDM_Logo.jpg</t>
  </si>
  <si>
    <t>http://pbs.twimg.com/profile_background_images/279087282/swaffffffffffff.jpg</t>
  </si>
  <si>
    <t>http://pbs.twimg.com/profile_background_images/466610169078493184/RVTiyBJh.png</t>
  </si>
  <si>
    <t>http://pbs.twimg.com/profile_background_images/200890199/pa_aswud_mir.jpg</t>
  </si>
  <si>
    <t>http://pbs.twimg.com/profile_background_images/378117472/OLOLOOOOOOOOOOOOOO_C63_AMG_CHARBON_TU_COMPRENDS.jpg</t>
  </si>
  <si>
    <t>http://pbs.twimg.com/profile_background_images/796898207/7fa91d4bf8f4da490d1721ca82f67c25.jpeg</t>
  </si>
  <si>
    <t>http://pbs.twimg.com/profile_background_images/642904096249376768/_S72P59D.jpg</t>
  </si>
  <si>
    <t>http://pbs.twimg.com/profile_background_images/637377336019697664/nvwy6Del.png</t>
  </si>
  <si>
    <t>http://pbs.twimg.com/profile_background_images/378800000100820367/a66342db81134e125d0451faa34b773d.jpeg</t>
  </si>
  <si>
    <t>http://pbs.twimg.com/profile_background_images/621667647105695744/9QdxTqJk.jpg</t>
  </si>
  <si>
    <t>http://pbs.twimg.com/profile_background_images/760712497/98fe8e8b8e442e5792e1d2a5b1509b35.jpeg</t>
  </si>
  <si>
    <t>http://pbs.twimg.com/profile_background_images/590922434682880000/3byPYvqe.jpg</t>
  </si>
  <si>
    <t>http://pbs.twimg.com/profile_background_images/342633937/Ondas.jpg</t>
  </si>
  <si>
    <t>http://pbs.twimg.com/profile_background_images/378800000102125448/bad7b81d395add2b6d56b0f01ce2cbb3.jpeg</t>
  </si>
  <si>
    <t>http://pbs.twimg.com/profile_background_images/439473143078334464/5QglyjUL.jpeg</t>
  </si>
  <si>
    <t>http://pbs.twimg.com/profile_background_images/452671715819020288/be1y3gPv.jpeg</t>
  </si>
  <si>
    <t>http://pbs.twimg.com/profile_background_images/357546974/aaliyah___2pac.jpg</t>
  </si>
  <si>
    <t>http://pbs.twimg.com/profile_background_images/436983712656277504/b1ao6p0u.jpeg</t>
  </si>
  <si>
    <t>http://pbs.twimg.com/profile_background_images/452822061296021504/EDnlIJA4.jpeg</t>
  </si>
  <si>
    <t>http://pbs.twimg.com/profile_background_images/378800000030146891/ef135bc654dbb93137bcfbd5e20f9f6f.jpeg</t>
  </si>
  <si>
    <t>http://pbs.twimg.com/profile_background_images/710091244035121153/ZViCguL0.jpg</t>
  </si>
  <si>
    <t>http://pbs.twimg.com/profile_background_images/307872870/Twitter_background_DE.jpg</t>
  </si>
  <si>
    <t>http://pbs.twimg.com/profile_background_images/441190123678363649/eV-8h3xD.png</t>
  </si>
  <si>
    <t>http://pbs.twimg.com/profile_background_images/378800000095225391/87ee65376b28fed65cd7fe13d24bc91c.jpeg</t>
  </si>
  <si>
    <t>http://pbs.twimg.com/profile_background_images/591287246193446913/sF1XSOIE.jpg</t>
  </si>
  <si>
    <t>http://pbs.twimg.com/profile_background_images/481690632918810625/b1xsTas2.jpeg</t>
  </si>
  <si>
    <t>http://pbs.twimg.com/profile_background_images/809290642/d8a57a5b8beced64895c65169cacd80d.jpeg</t>
  </si>
  <si>
    <t>http://pbs.twimg.com/profile_background_images/102878620/92060183.jpg</t>
  </si>
  <si>
    <t>http://pbs.twimg.com/profile_background_images/660432177/csmuroemv246qghh3qcd.jpeg</t>
  </si>
  <si>
    <t>http://pbs.twimg.com/profile_background_images/689153445937426432/XgbW4oP6.jpg</t>
  </si>
  <si>
    <t>http://pbs.twimg.com/profile_background_images/600067005052387328/iOiwfKBj.jpg</t>
  </si>
  <si>
    <t>http://pbs.twimg.com/profile_background_images/65331908/twbg2.jpg</t>
  </si>
  <si>
    <t>http://pbs.twimg.com/profile_background_images/715306150/93df8f2ee7400ae7a7d6e1eb7a953452.jpeg</t>
  </si>
  <si>
    <t>http://pbs.twimg.com/profile_background_images/143980733/AJactionfigure.JPG</t>
  </si>
  <si>
    <t>http://pbs.twimg.com/profile_background_images/463793889074102272/tJHvbJL2.jpeg</t>
  </si>
  <si>
    <t>http://pbs.twimg.com/profile_background_images/378800000039867548/110791c963aeffbcefc1a27ab761ac12.jpeg</t>
  </si>
  <si>
    <t>http://pbs.twimg.com/profile_background_images/830829345/0f881982379d2a198cbfb348e023c2b9.jpeg</t>
  </si>
  <si>
    <t>http://pbs.twimg.com/profile_background_images/22879233/pff-bckgrnd-brno003aSepXRes.jpg</t>
  </si>
  <si>
    <t>http://pbs.twimg.com/profile_background_images/666615219/80c7180ebd0d961eead32788a9d4afd2.jpeg</t>
  </si>
  <si>
    <t>http://pbs.twimg.com/profile_background_images/19589724/sharons_bg_2c.jpg</t>
  </si>
  <si>
    <t>http://pbs.twimg.com/profile_background_images/432543513918459904/f7tBkOgu.jpeg</t>
  </si>
  <si>
    <t>http://pbs.twimg.com/profile_background_images/616206395147485184/CXjvrtS8.png</t>
  </si>
  <si>
    <t>http://pbs.twimg.com/profile_background_images/71389454/CharlesLitster.jpg</t>
  </si>
  <si>
    <t>http://pbs.twimg.com/profile_background_images/468864761749188608/jT5PgglC.jpeg</t>
  </si>
  <si>
    <t>http://pbs.twimg.com/profile_background_images/789906363916759040/dASPqlwT.jpg</t>
  </si>
  <si>
    <t>http://pbs.twimg.com/profile_background_images/617712183/6yhxie4ql2o999zgxezu.jpeg</t>
  </si>
  <si>
    <t>http://pbs.twimg.com/profile_background_images/506296309410971648/3nho2OJu.png</t>
  </si>
  <si>
    <t>http://pbs.twimg.com/profile_background_images/436918710771519488/NWFDS8Aq.png</t>
  </si>
  <si>
    <t>http://pbs.twimg.com/profile_background_images/682689817/1b2231ca584255e4de505673d4168d5d.jpeg</t>
  </si>
  <si>
    <t>http://pbs.twimg.com/profile_background_images/59970219/RegSbg_35.jpg</t>
  </si>
  <si>
    <t>http://pbs.twimg.com/profile_background_images/723118736/9e9390eb0ff71d4621ec2b614fb1bf95.gif</t>
  </si>
  <si>
    <t>http://pbs.twimg.com/profile_background_images/691060919032393728/NiI1zLLa.jpg</t>
  </si>
  <si>
    <t>http://pbs.twimg.com/profile_background_images/403071985/Rowan.jpg</t>
  </si>
  <si>
    <t>http://pbs.twimg.com/profile_background_images/378800000164895849/hBeUQHqP.jpeg</t>
  </si>
  <si>
    <t>http://pbs.twimg.com/profile_background_images/134001332/Sea_Star.jpg</t>
  </si>
  <si>
    <t>http://pbs.twimg.com/profile_background_images/731126429/dd2c60f5027c7c014e40b1e7e11a0950.jpeg</t>
  </si>
  <si>
    <t>http://pbs.twimg.com/profile_background_images/378800000086969321/07a6208fcdb5f7d087841e4f64894648.jpeg</t>
  </si>
  <si>
    <t>http://pbs.twimg.com/profile_background_images/636320999110275074/uKvWZ59g.jpg</t>
  </si>
  <si>
    <t>http://pbs.twimg.com/profile_background_images/636541644460834816/LGcuEIS7.jpg</t>
  </si>
  <si>
    <t>http://pbs.twimg.com/profile_background_images/677219717052952576/gHhE5MDP.jpg</t>
  </si>
  <si>
    <t>http://pbs.twimg.com/profile_background_images/649481105045721088/MdNX8f3z.jpg</t>
  </si>
  <si>
    <t>http://pbs.twimg.com/profile_background_images/339996533/piggg.jpg</t>
  </si>
  <si>
    <t>http://pbs.twimg.com/profile_background_images/583287324206743552/CjKa8tAK.png</t>
  </si>
  <si>
    <t>http://pbs.twimg.com/profile_background_images/472030896199970816/kNfJwdgc.jpeg</t>
  </si>
  <si>
    <t>http://pbs.twimg.com/profile_background_images/623420301578104832/-Jvgh7t4.jpg</t>
  </si>
  <si>
    <t>http://pbs.twimg.com/profile_background_images/653970008691703808/tuJ-686q.jpg</t>
  </si>
  <si>
    <t>http://pbs.twimg.com/profile_background_images/387115649/m13.jpg</t>
  </si>
  <si>
    <t>http://pbs.twimg.com/profile_background_images/597053827829764096/1FiJeKIu.png</t>
  </si>
  <si>
    <t>http://pbs.twimg.com/profile_background_images/451282187795447809/xYwBDBpH.png</t>
  </si>
  <si>
    <t>http://pbs.twimg.com/profile_background_images/593255761188290560/zzKYJQNe.jpg</t>
  </si>
  <si>
    <t>http://pbs.twimg.com/profile_background_images/378800000180850275/g85FXVK0.jpeg</t>
  </si>
  <si>
    <t>http://pbs.twimg.com/profile_background_images/332704854/twitter-hintergrund.jpg</t>
  </si>
  <si>
    <t>http://pbs.twimg.com/profile_background_images/435761897502044160/SBrf2yJd.jpeg</t>
  </si>
  <si>
    <t>http://pbs.twimg.com/profile_background_images/528006095936045058/l8f1uzgl.jpeg</t>
  </si>
  <si>
    <t>http://pbs.twimg.com/profile_background_images/633683524302737409/dQIpboUQ.png</t>
  </si>
  <si>
    <t>http://pbs.twimg.com/profile_background_images/666914272845262849/bI2ve6Hw.png</t>
  </si>
  <si>
    <t>http://pbs.twimg.com/profile_background_images/439313447952461824/5w_Be14h.jpeg</t>
  </si>
  <si>
    <t>http://pbs.twimg.com/profile_background_images/292551560/img_487.jpg</t>
  </si>
  <si>
    <t>http://pbs.twimg.com/profile_background_images/809242368/616deb7991c7d943ab80b83133a114d3.png</t>
  </si>
  <si>
    <t>http://pbs.twimg.com/profile_background_images/616270600349220864/X6Sgpxas.jpg</t>
  </si>
  <si>
    <t>http://pbs.twimg.com/profile_background_images/477099372522393602/qtIiDoAI.jpeg</t>
  </si>
  <si>
    <t>http://pbs.twimg.com/profile_background_images/870730535/a3f6a6cacfee10fa1b83e6dcbd9d1158.png</t>
  </si>
  <si>
    <t>http://pbs.twimg.com/profile_background_images/456414998286184448/73PPJPBD.jpeg</t>
  </si>
  <si>
    <t>http://pbs.twimg.com/profile_background_images/531233402733604864/-Ai2BL3E.jpeg</t>
  </si>
  <si>
    <t>http://pbs.twimg.com/profile_background_images/582833836/a7wpf6ngwcj3eu4if926.png</t>
  </si>
  <si>
    <t>http://pbs.twimg.com/profile_background_images/466605732079472640/493K_B_1.png</t>
  </si>
  <si>
    <t>http://pbs.twimg.com/profile_background_images/595037560927227904/dqeCKVlG.jpg</t>
  </si>
  <si>
    <t>http://pbs.twimg.com/profile_background_images/592030017569181697/__BIBQcY.jpg</t>
  </si>
  <si>
    <t>http://pbs.twimg.com/profile_background_images/603652017798582273/els15-sE.jpg</t>
  </si>
  <si>
    <t>http://pbs.twimg.com/profile_background_images/140700146/bg.gif</t>
  </si>
  <si>
    <t>http://pbs.twimg.com/profile_background_images/345000442/dreams.png</t>
  </si>
  <si>
    <t>http://pbs.twimg.com/profile_background_images/221129638/Natuur_-_Noordkust_-_Caldeirao_Verde_-_voetpad_fs.jpg</t>
  </si>
  <si>
    <t>http://pbs.twimg.com/profile_background_images/542360269486186496/TH_vk67X.png</t>
  </si>
  <si>
    <t>http://pbs.twimg.com/profile_background_images/378800000049829841/d0533e1bd8bc03695e8c7a2354156f92.jpeg</t>
  </si>
  <si>
    <t>http://pbs.twimg.com/profile_background_images/600802883269828608/nh91yjyG.jpg</t>
  </si>
  <si>
    <t>http://pbs.twimg.com/profile_background_images/363415728/fond_twitter3.jpg</t>
  </si>
  <si>
    <t>http://pbs.twimg.com/profile_background_images/711887410401923073/QH4ZKuYT.jpg</t>
  </si>
  <si>
    <t>http://pbs.twimg.com/profile_background_images/506338904031510529/9EaP1ZQm.jpeg</t>
  </si>
  <si>
    <t>http://pbs.twimg.com/profile_background_images/616985132692602880/9FAO6MMs.jpg</t>
  </si>
  <si>
    <t>http://pbs.twimg.com/profile_background_images/594089505457446914/lCC3rbmI.jpg</t>
  </si>
  <si>
    <t>http://pbs.twimg.com/profile_background_images/482684612582182913/GevPW6aH.jpeg</t>
  </si>
  <si>
    <t>http://pbs.twimg.com/profile_background_images/161088190/La_plage_de_St_Jean_De_Monts_001.jpg</t>
  </si>
  <si>
    <t>http://pbs.twimg.com/profile_background_images/806258124/0f4f00dc2a0ebef1b6dd4005adb0a66c.jpeg</t>
  </si>
  <si>
    <t>http://pbs.twimg.com/profile_background_images/378800000141208871/6hi5UAWc.png</t>
  </si>
  <si>
    <t>http://pbs.twimg.com/profile_background_images/777343302/5cf824677aa8bbf388d0bdce46c559f1.jpeg</t>
  </si>
  <si>
    <t>http://pbs.twimg.com/profile_background_images/634044061658300416/W-y7X_w8.jpg</t>
  </si>
  <si>
    <t>http://pbs.twimg.com/profile_background_images/808190356/06cfd05c0422533e179f132850ffea6e.jpeg</t>
  </si>
  <si>
    <t>http://pbs.twimg.com/profile_background_images/378800000168665032/-XdMWMPy.png</t>
  </si>
  <si>
    <t>http://pbs.twimg.com/profile_background_images/797932037/21145e1369e4c9da316487d45c724cc2.jpeg</t>
  </si>
  <si>
    <t>http://pbs.twimg.com/profile_background_images/515309288080687104/2FSD-C-I.jpeg</t>
  </si>
  <si>
    <t>http://pbs.twimg.com/profile_background_images/108271411/Fundo.jpg</t>
  </si>
  <si>
    <t>http://pbs.twimg.com/profile_background_images/378800000159822840/40b_flwp.jpeg</t>
  </si>
  <si>
    <t>http://pbs.twimg.com/profile_background_images/626348013464748033/hapYtRez.jpg</t>
  </si>
  <si>
    <t>http://pbs.twimg.com/profile_background_images/187020027/twit9.jpg</t>
  </si>
  <si>
    <t>http://pbs.twimg.com/profile_background_images/513398712983228418/8wVNcjWP.jpeg</t>
  </si>
  <si>
    <t>http://pbs.twimg.com/profile_background_images/710339675/19384dfeef65802f6162194931961719.jpeg</t>
  </si>
  <si>
    <t>http://pbs.twimg.com/profile_background_images/587172337214099456/ujfvZQWH.jpg</t>
  </si>
  <si>
    <t>http://pbs.twimg.com/profile_background_images/378800000052931257/e4a2b8578126fd77750feb84b821adb1.jpeg</t>
  </si>
  <si>
    <t>http://pbs.twimg.com/profile_background_images/415394391/youtube.png</t>
  </si>
  <si>
    <t>http://pbs.twimg.com/profile_background_images/725517901042569216/87fJSQ-C.jpg</t>
  </si>
  <si>
    <t>http://pbs.twimg.com/profile_background_images/378800000131483558/2kOulNwh.jpeg</t>
  </si>
  <si>
    <t>http://pbs.twimg.com/profile_background_images/678495358096248832/_4PPGTOI.png</t>
  </si>
  <si>
    <t>http://pbs.twimg.com/profile_background_images/616922529534504960/6QBLmJte.jpg</t>
  </si>
  <si>
    <t>http://pbs.twimg.com/profile_background_images/653008731/xq7z0o4n2it09uljgldm.jpeg</t>
  </si>
  <si>
    <t>http://pbs.twimg.com/profile_background_images/693608042345152512/o_JbUSr1.jpg</t>
  </si>
  <si>
    <t>http://pbs.twimg.com/profile_background_images/660791254104547328/U9ggB951.png</t>
  </si>
  <si>
    <t>http://pbs.twimg.com/profile_background_images/434018477771223040/zeS1yLmC.png</t>
  </si>
  <si>
    <t>http://pbs.twimg.com/profile_background_images/437344786446446592/5m8qGD1a.png</t>
  </si>
  <si>
    <t>http://pbs.twimg.com/profile_background_images/457919924279586818/knJxk8Hr.jpeg</t>
  </si>
  <si>
    <t>http://pbs.twimg.com/profile_background_images/479343957382426625/MTm_CfBy.png</t>
  </si>
  <si>
    <t>http://pbs.twimg.com/profile_background_images/378800000116745810/ccf33770643dd27b4bc85177fd86856c.jpeg</t>
  </si>
  <si>
    <t>http://pbs.twimg.com/profile_background_images/662758334/twilk_background_5058a9443ad49.jpg</t>
  </si>
  <si>
    <t>http://pbs.twimg.com/profile_background_images/512281799490158592/QqdIC5-g.png</t>
  </si>
  <si>
    <t>http://pbs.twimg.com/profile_background_images/550618044/xe928765d88137dea5c5b336918b833e.png</t>
  </si>
  <si>
    <t>http://pbs.twimg.com/profile_background_images/431639878829228032/szVcSIeI.jpeg</t>
  </si>
  <si>
    <t>http://pbs.twimg.com/profile_background_images/53358749/twilk_background.jpg</t>
  </si>
  <si>
    <t>http://pbs.twimg.com/profile_background_images/470037257655574529/IKtlK7vS.jpeg</t>
  </si>
  <si>
    <t>http://pbs.twimg.com/profile_background_images/196169140/bigben_177_20209.jpg</t>
  </si>
  <si>
    <t>http://pbs.twimg.com/profile_background_images/578366888/xf2fd3cf90d24f9339eab66a827c1c56.png</t>
  </si>
  <si>
    <t>http://pbs.twimg.com/profile_background_images/450160422717382656/YcLuFsLe.jpeg</t>
  </si>
  <si>
    <t>http://pbs.twimg.com/profile_background_images/378800000179943359/YEXghx4T.jpeg</t>
  </si>
  <si>
    <t>http://pbs.twimg.com/profile_background_images/701834472497360897/M5grxbXq.jpg</t>
  </si>
  <si>
    <t>http://pbs.twimg.com/profile_background_images/771798146/bd2aa7c9a1880a0a0fa0000b407747e1.jpeg</t>
  </si>
  <si>
    <t>http://pbs.twimg.com/profile_background_images/459754749923840000/WA1OpZzI.png</t>
  </si>
  <si>
    <t>http://pbs.twimg.com/profile_background_images/725240323564138497/w7XEeydj.jpg</t>
  </si>
  <si>
    <t>http://pbs.twimg.com/profile_background_images/440866475075592193/TEMC3Ijk.png</t>
  </si>
  <si>
    <t>http://pbs.twimg.com/profile_background_images/631981633/g5o13q734t4sdcu6l9cl.jpeg</t>
  </si>
  <si>
    <t>http://pbs.twimg.com/profile_background_images/378800000118601567/4c2943ab2586941a648f66792129d169.jpeg</t>
  </si>
  <si>
    <t>http://pbs.twimg.com/profile_background_images/656530205/apunewlhb2lbet4vepnk.jpeg</t>
  </si>
  <si>
    <t>http://pbs.twimg.com/profile_background_images/761797846/b629e6a79261e11fbc343443d29f25c0.jpeg</t>
  </si>
  <si>
    <t>http://pbs.twimg.com/profile_background_images/852237838/ab57d16a73df0df726c6107dfc9ed4f3.jpeg</t>
  </si>
  <si>
    <t>http://pbs.twimg.com/profile_background_images/378800000181261748/oJM5V8Ut.png</t>
  </si>
  <si>
    <t>http://pbs.twimg.com/profile_background_images/501101523967815681/WGI7imUv.jpeg</t>
  </si>
  <si>
    <t>http://pbs.twimg.com/profile_background_images/378800000167852299/JaWJDV3x.jpeg</t>
  </si>
  <si>
    <t>http://pbs.twimg.com/profile_background_images/534360766/WS000007.JPG</t>
  </si>
  <si>
    <t>http://pbs.twimg.com/profile_background_images/648515907/zzmg5irdbhy3hll1023k.png</t>
  </si>
  <si>
    <t>http://pbs.twimg.com/profile_background_images/378800000100177312/911fed701d28f72f31eeedf1a74807f6.jpeg</t>
  </si>
  <si>
    <t>http://pbs.twimg.com/profile_background_images/378800000066589109/18d129d02766772ecd52e174fe3cf8e3.jpeg</t>
  </si>
  <si>
    <t>http://pbs.twimg.com/profile_background_images/378800000023076390/619fb12819800043467cc2ea481b92a1.png</t>
  </si>
  <si>
    <t>http://pbs.twimg.com/profile_background_images/378800000099749811/d96d020da72cd97ca1968f02b34ded6b.jpeg</t>
  </si>
  <si>
    <t>http://pbs.twimg.com/profile_background_images/858197095/c384c3f52120d5ebca0067dea0873db1.gif</t>
  </si>
  <si>
    <t>http://pbs.twimg.com/profile_background_images/707473044/2eebe47745ee34ddde00cc2a4886aaad.jpeg</t>
  </si>
  <si>
    <t>http://pbs.twimg.com/profile_background_images/574687740496715776/vXgPxOjn.png</t>
  </si>
  <si>
    <t>http://pbs.twimg.com/profile_background_images/507067745049931776/etb-g_U1.png</t>
  </si>
  <si>
    <t>http://pbs.twimg.com/profile_background_images/445195534320410624/Z-koO1AF.png</t>
  </si>
  <si>
    <t>http://pbs.twimg.com/profile_background_images/518557910230503424/LCv6_AUh.jpeg</t>
  </si>
  <si>
    <t>http://pbs.twimg.com/profile_background_images/485411307/jln1poj7lu4tjm3kv7w5.png</t>
  </si>
  <si>
    <t>http://pbs.twimg.com/profile_background_images/546361133972467712/Z6QejAZ6.png</t>
  </si>
  <si>
    <t>http://pbs.twimg.com/profile_background_images/520619223706398720/RHB5LhB9.jpeg</t>
  </si>
  <si>
    <t>http://pbs.twimg.com/profile_background_images/513732594635005952/sN6gmP0m.jpeg</t>
  </si>
  <si>
    <t>http://pbs.twimg.com/profile_background_images/799405164/ef22818da1de395cf4e3e86edc6a67ea.jpeg</t>
  </si>
  <si>
    <t>http://pbs.twimg.com/profile_background_images/621956582/krg4f8k9s1fw910w94pr.jpeg</t>
  </si>
  <si>
    <t>http://pbs.twimg.com/profile_background_images/273919042/bg1.jpg</t>
  </si>
  <si>
    <t>http://pbs.twimg.com/profile_background_images/583242801158057986/Uoq2svXF.jpg</t>
  </si>
  <si>
    <t>http://pbs.twimg.com/profile_background_images/604607364256296960/-lXEEXiL.jpg</t>
  </si>
  <si>
    <t>http://pbs.twimg.com/profile_background_images/5923904/twitter_bg.jpg</t>
  </si>
  <si>
    <t>http://pbs.twimg.com/profile_background_images/501150247318327296/uts3Mm39.jpeg</t>
  </si>
  <si>
    <t>http://pbs.twimg.com/profile_background_images/645941217398624256/9HkKfNBD.jpg</t>
  </si>
  <si>
    <t>http://pbs.twimg.com/profile_background_images/624826828981559297/x6qjvSNj.jpg</t>
  </si>
  <si>
    <t>http://pbs.twimg.com/profile_background_images/378800000163481600/daEFfA7Z.jpeg</t>
  </si>
  <si>
    <t>http://pbs.twimg.com/profile_background_images/602615572/d6tiq0cc14bzg65qkdzt.jpeg</t>
  </si>
  <si>
    <t>http://pbs.twimg.com/profile_background_images/481675260773691392/TqtHRSuj.jpeg</t>
  </si>
  <si>
    <t>http://pbs.twimg.com/profile_background_images/696347531417161728/Hae5HvbE.jpg</t>
  </si>
  <si>
    <t>http://pbs.twimg.com/profile_background_images/395678247/hws_logo.JPG</t>
  </si>
  <si>
    <t>http://pbs.twimg.com/profile_background_images/440849361287643136/3jawdgF4.jpeg</t>
  </si>
  <si>
    <t>http://pbs.twimg.com/profile_background_images/165162573/twitter-v1.png</t>
  </si>
  <si>
    <t>http://pbs.twimg.com/profile_background_images/705312036/bf7ca2a3f077d7e57b12a5ea4f1db268.png</t>
  </si>
  <si>
    <t>http://pbs.twimg.com/profile_background_images/378800000169461861/b6wn8EWJ.jpeg</t>
  </si>
  <si>
    <t>http://pbs.twimg.com/profile_background_images/461118171932393472/7SUO7L5j.jpeg</t>
  </si>
  <si>
    <t>http://pbs.twimg.com/profile_background_images/839792829/fb3e5d062a83b88258617d40cb71d883.jpeg</t>
  </si>
  <si>
    <t>http://pbs.twimg.com/profile_background_images/428427353/mini-qwertee.png</t>
  </si>
  <si>
    <t>http://pbs.twimg.com/profile_background_images/438851276/drais_thehundreds8.jpg</t>
  </si>
  <si>
    <t>http://pbs.twimg.com/profile_background_images/569632057/mu6dkm5ftzzpou0uo2uu.jpeg</t>
  </si>
  <si>
    <t>http://pbs.twimg.com/profile_background_images/611343955/z7tv4rkap1lr07fw836p.png</t>
  </si>
  <si>
    <t>http://pbs.twimg.com/profile_background_images/378800000117086037/a384e4632e06db75fcfecbc5a2eb9803.jpeg</t>
  </si>
  <si>
    <t>http://pbs.twimg.com/profile_background_images/378800000112562672/9b9cd3e61fd0dfa964cf0488c9435925.jpeg</t>
  </si>
  <si>
    <t>http://pbs.twimg.com/profile_background_images/651738710/g2tev9cnacadipz16xa6.png</t>
  </si>
  <si>
    <t>http://pbs.twimg.com/profile_background_images/445987635815665664/iqZDS_w2.png</t>
  </si>
  <si>
    <t>http://pbs.twimg.com/profile_background_images/679018953801252864/H0KVRSiq.jpg</t>
  </si>
  <si>
    <t>http://pbs.twimg.com/profile_background_images/445191934059872257/tOlAeLyk.jpeg</t>
  </si>
  <si>
    <t>http://pbs.twimg.com/profile_background_images/454366356234702848/AWuBy2S2.jpeg</t>
  </si>
  <si>
    <t>http://pbs.twimg.com/profile_background_images/572325851/x3a85d2ceb8a42ee8d3beb852bf98d5d.png</t>
  </si>
  <si>
    <t>http://pbs.twimg.com/profile_background_images/663492561/dnef9o7t3tiuco1o42g1.gif</t>
  </si>
  <si>
    <t>http://pbs.twimg.com/profile_background_images/612995193004888064/PcG0sf--.jpg</t>
  </si>
  <si>
    <t>http://pbs.twimg.com/profile_background_images/616076108270804992/7Q8D1w2d.jpg</t>
  </si>
  <si>
    <t>http://pbs.twimg.com/profile_background_images/558443018/Twitter.jpg</t>
  </si>
  <si>
    <t>http://pbs.twimg.com/profile_background_images/487149100643536896/C1_g8xHB.png</t>
  </si>
  <si>
    <t>http://pbs.twimg.com/profile_background_images/763634564/7a441a4bce3baa3643cc6b324256c97e.jpeg</t>
  </si>
  <si>
    <t>http://pbs.twimg.com/profile_background_images/378800000061254396/84d3f1c6859365a30758da0ce40b1374.jpeg</t>
  </si>
  <si>
    <t>http://pbs.twimg.com/profile_background_images/53150314/twitterbackground.JPG</t>
  </si>
  <si>
    <t>http://pbs.twimg.com/profile_background_images/599304968370147328/eEz4xK34.jpg</t>
  </si>
  <si>
    <t>http://pbs.twimg.com/profile_background_images/540024489728159744/9IeO6dHk.jpeg</t>
  </si>
  <si>
    <t>http://pbs.twimg.com/profile_background_images/378800000124911460/6bd515ae471cf08b101143d6cd9eeeaa.png</t>
  </si>
  <si>
    <t>http://pbs.twimg.com/profile_background_images/493266866131849216/VfvZ-tyl.jpeg</t>
  </si>
  <si>
    <t>http://pbs.twimg.com/profile_background_images/445873715889205248/Ts5K5jl9.jpeg</t>
  </si>
  <si>
    <t>http://pbs.twimg.com/profile_background_images/519111541107331074/CyZ2H86a.png</t>
  </si>
  <si>
    <t>http://pbs.twimg.com/profile_background_images/636686864/84w0bczdb39nbjoz7kxi.jpeg</t>
  </si>
  <si>
    <t>http://pbs.twimg.com/profile_background_images/378800000096630164/d5f22e545197f5ee7142f99e273f8b2e.png</t>
  </si>
  <si>
    <t>http://pbs.twimg.com/profile_background_images/514143471/xd56387e0ca1cfe59d4a218a38b1acf3.png</t>
  </si>
  <si>
    <t>http://pbs.twimg.com/profile_background_images/8133422/Twitter_Bg_JW-A.jpg</t>
  </si>
  <si>
    <t>http://pbs.twimg.com/profile_background_images/511200475526356992/lpuEEqRs.jpeg</t>
  </si>
  <si>
    <t>http://pbs.twimg.com/profile_background_images/507436344390340608/J0_XiM1d.jpeg</t>
  </si>
  <si>
    <t>http://pbs.twimg.com/profile_background_images/378800000116452155/23dd690297488f5786d6abf2e446701b.jpeg</t>
  </si>
  <si>
    <t>http://pbs.twimg.com/profile_background_images/869501125/3eb5efaf12c2f53b0be8c39e750d8ba3.jpeg</t>
  </si>
  <si>
    <t>http://pbs.twimg.com/profile_background_images/458638597982130177/iMbJH1TG.jpeg</t>
  </si>
  <si>
    <t>http://pbs.twimg.com/profile_background_images/607838580275175425/DZstQ-cF.jpg</t>
  </si>
  <si>
    <t>http://pbs.twimg.com/profile_background_images/504393870/defruwallpaper1920x1200l.jpg</t>
  </si>
  <si>
    <t>http://pbs.twimg.com/profile_background_images/535855451842179072/n3wjRYUK.jpeg</t>
  </si>
  <si>
    <t>http://pbs.twimg.com/profile_background_images/448781012294569984/IzFAyCK8.jpeg</t>
  </si>
  <si>
    <t>http://pbs.twimg.com/profile_background_images/547711244996603904/KzJ0UZjj.jpeg</t>
  </si>
  <si>
    <t>http://pbs.twimg.com/profile_background_images/368543566/apple-con-lineas-violetas.jpg</t>
  </si>
  <si>
    <t>http://pbs.twimg.com/profile_background_images/462821226528780290/o0NfncXn.jpeg</t>
  </si>
  <si>
    <t>http://pbs.twimg.com/profile_background_images/190419642/IMG_2686.JPG</t>
  </si>
  <si>
    <t>http://pbs.twimg.com/profile_background_images/690621584/159b5181f682cb19536a548f89e2654b.jpeg</t>
  </si>
  <si>
    <t>http://pbs.twimg.com/profile_background_images/530889190179758080/-EPG1StK.png</t>
  </si>
  <si>
    <t>http://pbs.twimg.com/profile_background_images/436485911421804545/7YzaqQpo.jpeg</t>
  </si>
  <si>
    <t>http://pbs.twimg.com/profile_background_images/378800000083294215/321aee39e4f51e47e9e21dd9bc6c4007.jpeg</t>
  </si>
  <si>
    <t>http://pbs.twimg.com/profile_background_images/459199041755045888/KoYluaVK.jpeg</t>
  </si>
  <si>
    <t>http://pbs.twimg.com/profile_background_images/378800000066555947/2697110fb7de38eb15c1817ffd4ea3fb.jpeg</t>
  </si>
  <si>
    <t>http://pbs.twimg.com/profile_background_images/724797667314782209/AxVIzxKA.jpg</t>
  </si>
  <si>
    <t>http://pbs.twimg.com/profile_background_images/511650464606072832/l6cth7VQ.png</t>
  </si>
  <si>
    <t>http://pbs.twimg.com/profile_background_images/249152452/IMAG0790.jpg</t>
  </si>
  <si>
    <t>http://pbs.twimg.com/profile_background_images/434158572784476160/IOzjINw3.jpeg</t>
  </si>
  <si>
    <t>http://pbs.twimg.com/profile_background_images/566524686024990720/slkWyQ4B.png</t>
  </si>
  <si>
    <t>http://pbs.twimg.com/profile_background_images/521861781874946048/eA8lQWhM.jpeg</t>
  </si>
  <si>
    <t>http://pbs.twimg.com/profile_background_images/740625716/fe0027408a1d72281e775886cfc6d466.jpeg</t>
  </si>
  <si>
    <t>http://pbs.twimg.com/profile_background_images/378800000181829414/G0TW0NcU.jpeg</t>
  </si>
  <si>
    <t>http://pbs.twimg.com/profile_background_images/874429949/b18b0ddd6c6ae0771b39a26aaacd67be.jpeg</t>
  </si>
  <si>
    <t>http://pbs.twimg.com/profile_background_images/162128891/Twitter.jpg</t>
  </si>
  <si>
    <t>http://pbs.twimg.com/profile_images/848680453703962626/p8OAAtss_normal.jpg</t>
  </si>
  <si>
    <t>http://pbs.twimg.com/profile_images/833110640923389952/ONI7YzuV_normal.jpg</t>
  </si>
  <si>
    <t>http://pbs.twimg.com/profile_images/821791899350507520/5sd8iUIz_normal.jpg</t>
  </si>
  <si>
    <t>http://pbs.twimg.com/profile_images/666893364965548032/JgXAxPOC_normal.png</t>
  </si>
  <si>
    <t>http://pbs.twimg.com/profile_images/789877759577296896/DlwsOooK_normal.jpg</t>
  </si>
  <si>
    <t>http://pbs.twimg.com/profile_images/822531079785443328/-xwxg2Kh_normal.jpg</t>
  </si>
  <si>
    <t>http://pbs.twimg.com/profile_images/801887384644255745/NnhHG_xh_normal.jpg</t>
  </si>
  <si>
    <t>http://pbs.twimg.com/profile_images/820433850820161536/lXYz0uk0_normal.jpg</t>
  </si>
  <si>
    <t>http://pbs.twimg.com/profile_images/437095950536806400/mOPtTJAu_normal.jpeg</t>
  </si>
  <si>
    <t>http://pbs.twimg.com/profile_images/839853346110517248/_pe0BsbU_normal.jpg</t>
  </si>
  <si>
    <t>http://pbs.twimg.com/profile_images/813122325692485633/u-BQ6m8l_normal.jpg</t>
  </si>
  <si>
    <t>http://pbs.twimg.com/profile_images/839958548826169345/AaubZ-1G_normal.jpg</t>
  </si>
  <si>
    <t>http://pbs.twimg.com/profile_images/598639543844216833/-ahOtU5w_normal.png</t>
  </si>
  <si>
    <t>http://pbs.twimg.com/profile_images/838532185493815296/9Lpox1Gy_normal.jpg</t>
  </si>
  <si>
    <t>http://pbs.twimg.com/profile_images/818557354123870208/QRDP8wcd_normal.jpg</t>
  </si>
  <si>
    <t>http://pbs.twimg.com/profile_images/683673516038815745/MnG_GOTq_normal.png</t>
  </si>
  <si>
    <t>http://pbs.twimg.com/profile_images/642481977614962688/y7M3kjhu_normal.jpg</t>
  </si>
  <si>
    <t>http://pbs.twimg.com/profile_images/3545472786/1d508a8b99babfe4ce1467e2fb17588b_normal.png</t>
  </si>
  <si>
    <t>http://pbs.twimg.com/profile_images/617244781375176704/hF3jZ5II_normal.png</t>
  </si>
  <si>
    <t>http://pbs.twimg.com/profile_images/678633658060787712/8ZEVoBWo_normal.jpg</t>
  </si>
  <si>
    <t>http://pbs.twimg.com/profile_images/662911985739276288/JOrxZLwb_normal.png</t>
  </si>
  <si>
    <t>http://pbs.twimg.com/profile_images/594465360008581120/EvuP_MDx_normal.jpg</t>
  </si>
  <si>
    <t>http://pbs.twimg.com/profile_images/646607181211549696/Fi-fQTNN_normal.png</t>
  </si>
  <si>
    <t>http://pbs.twimg.com/profile_images/512176075791556608/Whr7r9fb_normal.jpeg</t>
  </si>
  <si>
    <t>http://pbs.twimg.com/profile_images/634745902733746176/t2Rcj0PD_normal.png</t>
  </si>
  <si>
    <t>http://pbs.twimg.com/profile_images/634787065872322560/F04OntXb_normal.png</t>
  </si>
  <si>
    <t>http://pbs.twimg.com/profile_images/582087377809641472/IenI8Qtz_normal.jpg</t>
  </si>
  <si>
    <t>http://pbs.twimg.com/profile_images/634741431630852096/nTbKQ2gF_normal.png</t>
  </si>
  <si>
    <t>http://pbs.twimg.com/profile_images/512199730491691008/9_aSEHA8_normal.jpeg</t>
  </si>
  <si>
    <t>http://pbs.twimg.com/profile_images/589308944843046912/sI2Coteb_normal.jpg</t>
  </si>
  <si>
    <t>http://pbs.twimg.com/profile_images/634752241648300032/9VDa-0bm_normal.png</t>
  </si>
  <si>
    <t>http://pbs.twimg.com/profile_images/562206408217620480/yR9WBxkF_normal.png</t>
  </si>
  <si>
    <t>http://pbs.twimg.com/profile_images/589128442685235200/rJpkXXAP_normal.jpg</t>
  </si>
  <si>
    <t>http://pbs.twimg.com/profile_images/582391524597481472/rqbfdJHY_normal.png</t>
  </si>
  <si>
    <t>http://pbs.twimg.com/profile_images/587716258696601600/eDXP4mUM_normal.jpg</t>
  </si>
  <si>
    <t>http://pbs.twimg.com/profile_images/822539127090511875/Pme5_Bge_normal.jpg</t>
  </si>
  <si>
    <t>http://pbs.twimg.com/profile_images/670699804717117443/blzoJCW6_normal.png</t>
  </si>
  <si>
    <t>http://pbs.twimg.com/profile_images/792978913018404864/EjM5eVaH_normal.jpg</t>
  </si>
  <si>
    <t>http://pbs.twimg.com/profile_images/651336163848884224/NrQy2p79_normal.jpg</t>
  </si>
  <si>
    <t>http://pbs.twimg.com/profile_images/813523696090497025/fNMQxVcm_normal.jpg</t>
  </si>
  <si>
    <t>http://pbs.twimg.com/profile_images/793222429376118784/10X8BVwM_normal.jpg</t>
  </si>
  <si>
    <t>http://pbs.twimg.com/profile_images/797476170400927745/pF8WZwYl_normal.jpg</t>
  </si>
  <si>
    <t>http://pbs.twimg.com/profile_images/838486711734845443/CUaoLDw4_normal.jpg</t>
  </si>
  <si>
    <t>http://pbs.twimg.com/profile_images/777913907658620929/IL4qQdOj_normal.jpg</t>
  </si>
  <si>
    <t>http://pbs.twimg.com/profile_images/828223689548259328/Djqze4lz_normal.jpg</t>
  </si>
  <si>
    <t>http://pbs.twimg.com/profile_images/563393853734920193/Q6L6fMZL_normal.png</t>
  </si>
  <si>
    <t>http://pbs.twimg.com/profile_images/810125229393518592/eoeF5MC7_normal.jpg</t>
  </si>
  <si>
    <t>http://pbs.twimg.com/profile_images/732723452579221504/hLHeRvf4_normal.jpg</t>
  </si>
  <si>
    <t>http://pbs.twimg.com/profile_images/840972252669661184/GAWlnW4G_normal.jpg</t>
  </si>
  <si>
    <t>http://pbs.twimg.com/profile_images/827541242187649024/q7HgtySr_normal.jpg</t>
  </si>
  <si>
    <t>http://pbs.twimg.com/profile_images/756143448894218240/73SY1TFP_normal.jpg</t>
  </si>
  <si>
    <t>http://pbs.twimg.com/profile_images/843693427380252673/hWs94AB4_normal.jpg</t>
  </si>
  <si>
    <t>http://pbs.twimg.com/profile_images/846307728020561921/YFYa2FVF_normal.jpg</t>
  </si>
  <si>
    <t>http://pbs.twimg.com/profile_images/679637611695091712/thsvpUlJ_normal.png</t>
  </si>
  <si>
    <t>http://pbs.twimg.com/profile_images/715808709268660224/N4Y4G_Fn_normal.jpg</t>
  </si>
  <si>
    <t>http://pbs.twimg.com/profile_images/489131804750647296/N926A9jx_normal.png</t>
  </si>
  <si>
    <t>http://pbs.twimg.com/profile_images/845191260507811841/4fGjDIr8_normal.jpg</t>
  </si>
  <si>
    <t>http://pbs.twimg.com/profile_images/619156131487850497/fGp1J0Jo_normal.png</t>
  </si>
  <si>
    <t>http://pbs.twimg.com/profile_images/780472607145689088/n8eLvmpy_normal.jpg</t>
  </si>
  <si>
    <t>http://pbs.twimg.com/profile_images/848570909526982656/fqBLPrKF_normal.jpg</t>
  </si>
  <si>
    <t>http://pbs.twimg.com/profile_images/378800000729850261/90908519494ed9d50195ea5c67421d00_normal.png</t>
  </si>
  <si>
    <t>http://pbs.twimg.com/profile_images/831797390722101248/DinGupem_normal.jpg</t>
  </si>
  <si>
    <t>http://pbs.twimg.com/profile_images/793336456718782464/cf1nuXC0_normal.jpg</t>
  </si>
  <si>
    <t>http://pbs.twimg.com/profile_images/744666298953637889/Pz_E3xZE_normal.jpg</t>
  </si>
  <si>
    <t>http://pbs.twimg.com/profile_images/668732973643128832/xavYkQ_j_normal.jpg</t>
  </si>
  <si>
    <t>http://pbs.twimg.com/profile_images/847857646594121728/nThxtPDv_normal.jpg</t>
  </si>
  <si>
    <t>http://pbs.twimg.com/profile_images/848532038336602112/DWOS_9JR_normal.jpg</t>
  </si>
  <si>
    <t>http://pbs.twimg.com/profile_images/769370962957635584/JcUVVr5f_normal.jpg</t>
  </si>
  <si>
    <t>http://pbs.twimg.com/profile_images/838098050283417600/KLwfoxRP_normal.jpg</t>
  </si>
  <si>
    <t>http://pbs.twimg.com/profile_images/536785517287731200/8htOiOyS_normal.jpeg</t>
  </si>
  <si>
    <t>http://pbs.twimg.com/profile_images/803303486263791616/iHiDnaXm_normal.jpg</t>
  </si>
  <si>
    <t>http://pbs.twimg.com/profile_images/827064730502176769/DNxBZkZm_normal.jpg</t>
  </si>
  <si>
    <t>http://pbs.twimg.com/profile_images/824718120602505217/hgM-Dg5l_normal.jpg</t>
  </si>
  <si>
    <t>http://pbs.twimg.com/profile_images/845575076481318912/pXZFsEWL_normal.jpg</t>
  </si>
  <si>
    <t>http://pbs.twimg.com/profile_images/656391945766502400/rkp44lLV_normal.png</t>
  </si>
  <si>
    <t>http://pbs.twimg.com/profile_images/838064213390151682/WFfrH3A1_normal.jpg</t>
  </si>
  <si>
    <t>http://pbs.twimg.com/profile_images/2403404120/izzjchtskfwd52o2hhir_normal.png</t>
  </si>
  <si>
    <t>http://pbs.twimg.com/profile_images/846024274418810884/EvEozyTM_normal.jpg</t>
  </si>
  <si>
    <t>http://pbs.twimg.com/profile_images/783817845863878656/AaZ49C6n_normal.jpg</t>
  </si>
  <si>
    <t>http://pbs.twimg.com/profile_images/802730003418976256/L0rT3PWS_normal.jpg</t>
  </si>
  <si>
    <t>http://pbs.twimg.com/profile_images/811331013380968448/5oP9PPIb_normal.jpg</t>
  </si>
  <si>
    <t>http://pbs.twimg.com/profile_images/792393768255168512/5V1z9Oll_normal.jpg</t>
  </si>
  <si>
    <t>http://pbs.twimg.com/profile_images/2866113771/f5c3d13c7f4745fe7d4fa0b043680531_normal.jpeg</t>
  </si>
  <si>
    <t>http://pbs.twimg.com/profile_images/2575953596/Carlos_20Edicson_normal.jpg</t>
  </si>
  <si>
    <t>http://pbs.twimg.com/profile_images/1701750907/42424242rwtdg_normal.jpg</t>
  </si>
  <si>
    <t>http://pbs.twimg.com/profile_images/490650507279888384/O5pyk7bV_normal.jpeg</t>
  </si>
  <si>
    <t>http://pbs.twimg.com/profile_images/703208701859999745/iOg-MXPN_normal.jpg</t>
  </si>
  <si>
    <t>http://pbs.twimg.com/profile_images/768854806953799680/aBUMKx78_normal.jpg</t>
  </si>
  <si>
    <t>http://pbs.twimg.com/profile_images/848701901948559360/yvhGlY3h_normal.jpg</t>
  </si>
  <si>
    <t>http://pbs.twimg.com/profile_images/763014069385203713/8hSe56io_normal.jpg</t>
  </si>
  <si>
    <t>http://pbs.twimg.com/profile_images/671676021989580801/HSE47AwF_normal.jpg</t>
  </si>
  <si>
    <t>http://pbs.twimg.com/profile_images/846448838432907264/Uu0L4cMF_normal.jpg</t>
  </si>
  <si>
    <t>http://pbs.twimg.com/profile_images/816689397068394497/QnaW9b36_normal.jpg</t>
  </si>
  <si>
    <t>http://pbs.twimg.com/profile_images/807327679687094276/A9zHXPLz_normal.jpg</t>
  </si>
  <si>
    <t>http://pbs.twimg.com/profile_images/582424015353982976/tj_BqBJ__normal.png</t>
  </si>
  <si>
    <t>http://pbs.twimg.com/profile_images/444809069899960320/7kMmeQFC_normal.jpeg</t>
  </si>
  <si>
    <t>http://pbs.twimg.com/profile_images/734359025660334080/Zr18VNDq_normal.jpg</t>
  </si>
  <si>
    <t>http://pbs.twimg.com/profile_images/823266630033518592/lvgMM3oz_normal.jpg</t>
  </si>
  <si>
    <t>http://pbs.twimg.com/profile_images/847461295959949312/D4skQtAs_normal.jpg</t>
  </si>
  <si>
    <t>http://pbs.twimg.com/profile_images/785869536113328128/8cbtqJxQ_normal.jpg</t>
  </si>
  <si>
    <t>http://pbs.twimg.com/profile_images/636126764897566720/drr9HMBU_normal.jpg</t>
  </si>
  <si>
    <t>http://pbs.twimg.com/profile_images/848660588817514498/5Q3H5fF7_normal.jpg</t>
  </si>
  <si>
    <t>http://pbs.twimg.com/profile_images/842216956585512960/-oRM1ZHD_normal.jpg</t>
  </si>
  <si>
    <t>http://pbs.twimg.com/profile_images/3069587171/c5e47922d335cb41566156366c7b9306_normal.jpeg</t>
  </si>
  <si>
    <t>http://pbs.twimg.com/profile_images/835785565538746368/5CK98TZv_normal.jpg</t>
  </si>
  <si>
    <t>http://pbs.twimg.com/profile_images/753556282146168832/HaVw-bwO_normal.jpg</t>
  </si>
  <si>
    <t>http://pbs.twimg.com/profile_images/848901285847986176/LdXqfYnU_normal.jpg</t>
  </si>
  <si>
    <t>http://pbs.twimg.com/profile_images/847693128089821184/3aKgP-lJ_normal.jpg</t>
  </si>
  <si>
    <t>http://pbs.twimg.com/profile_images/848596281748586496/tMhY4irS_normal.jpg</t>
  </si>
  <si>
    <t>http://pbs.twimg.com/profile_images/845928097211990017/JZgBan6X_normal.jpg</t>
  </si>
  <si>
    <t>http://pbs.twimg.com/profile_images/847584499625885696/-3rETqYE_normal.jpg</t>
  </si>
  <si>
    <t>http://pbs.twimg.com/profile_images/848877510511210500/7Z2A7a6n_normal.jpg</t>
  </si>
  <si>
    <t>http://pbs.twimg.com/profile_images/446211867426308096/tQSBOO5E_normal.png</t>
  </si>
  <si>
    <t>http://pbs.twimg.com/profile_images/842337032198266883/_AS_881k_normal.jpg</t>
  </si>
  <si>
    <t>http://pbs.twimg.com/profile_images/848494781525352449/DIgf7NNo_normal.jpg</t>
  </si>
  <si>
    <t>http://pbs.twimg.com/profile_images/756108823816011776/BFGOsQES_normal.jpg</t>
  </si>
  <si>
    <t>http://pbs.twimg.com/profile_images/847723631102771200/Qxwz_RFM_normal.jpg</t>
  </si>
  <si>
    <t>http://pbs.twimg.com/profile_images/845771122792640513/MbAUPGx2_normal.jpg</t>
  </si>
  <si>
    <t>http://pbs.twimg.com/profile_images/590068619549126656/d1bnTxt9_normal.jpg</t>
  </si>
  <si>
    <t>http://pbs.twimg.com/profile_images/847082213669814273/tiqyWrzz_normal.jpg</t>
  </si>
  <si>
    <t>http://pbs.twimg.com/profile_images/637006892548685824/dzNKVwmb_normal.jpg</t>
  </si>
  <si>
    <t>http://pbs.twimg.com/profile_images/758384037589348352/KB3RFwFm_normal.jpg</t>
  </si>
  <si>
    <t>http://pbs.twimg.com/profile_images/1980294624/DJT_Headshot_V2_normal.jpg</t>
  </si>
  <si>
    <t>http://pbs.twimg.com/profile_images/422701065759244288/O_TU67cN_normal.png</t>
  </si>
  <si>
    <t>http://pbs.twimg.com/profile_images/739837201010171908/P66EOLGb_normal.jpg</t>
  </si>
  <si>
    <t>http://pbs.twimg.com/profile_images/777445693279637504/UIZ8BEao_normal.jpg</t>
  </si>
  <si>
    <t>http://pbs.twimg.com/profile_images/658730129066102784/qH6cpyVx_normal.png</t>
  </si>
  <si>
    <t>http://pbs.twimg.com/profile_images/795329637018664960/J2suZ43U_normal.jpg</t>
  </si>
  <si>
    <t>http://pbs.twimg.com/profile_images/715644463947776002/pO5EZh4S_normal.jpg</t>
  </si>
  <si>
    <t>http://pbs.twimg.com/profile_images/829031925541126144/y-03VURg_normal.jpg</t>
  </si>
  <si>
    <t>http://pbs.twimg.com/profile_images/548935852051533824/r9MxISa-_normal.jpeg</t>
  </si>
  <si>
    <t>http://pbs.twimg.com/profile_images/463735129698205696/lgV8ScFe_normal.jpeg</t>
  </si>
  <si>
    <t>http://pbs.twimg.com/profile_images/1162674440/27017_355425735668_515445668_3693731_7230967_n_normal.jpg</t>
  </si>
  <si>
    <t>http://pbs.twimg.com/profile_images/684542478926483456/Z-4NDDxJ_normal.png</t>
  </si>
  <si>
    <t>http://pbs.twimg.com/profile_images/759849509316923392/RAb4I3qX_normal.jpg</t>
  </si>
  <si>
    <t>http://pbs.twimg.com/profile_images/834994661374705664/F2w2gJGV_normal.jpg</t>
  </si>
  <si>
    <t>http://pbs.twimg.com/profile_images/796194800437497856/BuUFNQdX_normal.jpg</t>
  </si>
  <si>
    <t>http://pbs.twimg.com/profile_images/760887477242589184/g5XwCTha_normal.jpg</t>
  </si>
  <si>
    <t>http://pbs.twimg.com/profile_images/835107685104242688/7NnXh3Ij_normal.jpg</t>
  </si>
  <si>
    <t>http://pbs.twimg.com/profile_images/848839593638019073/LtE_9GBl_normal.jpg</t>
  </si>
  <si>
    <t>http://pbs.twimg.com/profile_images/711967712902307842/qvFqlBED_normal.jpg</t>
  </si>
  <si>
    <t>http://pbs.twimg.com/profile_images/775837494545752064/e0ru--e4_normal.jpg</t>
  </si>
  <si>
    <t>http://pbs.twimg.com/profile_images/846313911750217729/RMGTstMX_normal.jpg</t>
  </si>
  <si>
    <t>http://pbs.twimg.com/profile_images/846801904055181312/E74aYRCy_normal.jpg</t>
  </si>
  <si>
    <t>http://pbs.twimg.com/profile_images/794025131618271232/fUELeUxa_normal.jpg</t>
  </si>
  <si>
    <t>http://pbs.twimg.com/profile_images/769556810080612352/vv3Dnpe5_normal.jpg</t>
  </si>
  <si>
    <t>http://pbs.twimg.com/profile_images/639763707698909185/dVoTPL3g_normal.png</t>
  </si>
  <si>
    <t>http://pbs.twimg.com/profile_images/824466568432136192/4GrM3uxj_normal.jpg</t>
  </si>
  <si>
    <t>http://pbs.twimg.com/profile_images/794954117542191104/Mj-RWv5P_normal.jpg</t>
  </si>
  <si>
    <t>http://pbs.twimg.com/profile_images/797878049370939392/ZJQ4pJS7_normal.jpg</t>
  </si>
  <si>
    <t>http://pbs.twimg.com/profile_images/705958148130152448/cVFK_83e_normal.jpg</t>
  </si>
  <si>
    <t>http://pbs.twimg.com/profile_images/564047501716504576/tXlznrkp_normal.jpeg</t>
  </si>
  <si>
    <t>http://pbs.twimg.com/profile_images/494831518838034433/sVZs2LcB_normal.jpeg</t>
  </si>
  <si>
    <t>http://pbs.twimg.com/profile_images/847143698240618499/fGPoFbBy_normal.jpg</t>
  </si>
  <si>
    <t>http://pbs.twimg.com/profile_images/565526167340331008/R4nrI0Ad_normal.jpeg</t>
  </si>
  <si>
    <t>http://pbs.twimg.com/profile_images/833994828283260928/Q3CDg4FD_normal.jpg</t>
  </si>
  <si>
    <t>http://pbs.twimg.com/profile_images/829463554503749632/IP7X7_R9_normal.jpg</t>
  </si>
  <si>
    <t>http://pbs.twimg.com/profile_images/824127713300664320/tx5EcjwW_normal.jpg</t>
  </si>
  <si>
    <t>http://pbs.twimg.com/profile_images/842732121932357632/mtM4MTyu_normal.jpg</t>
  </si>
  <si>
    <t>http://pbs.twimg.com/profile_images/791591482180460544/LzlMQNhk_normal.jpg</t>
  </si>
  <si>
    <t>http://pbs.twimg.com/profile_images/827411524729741312/dsxf5yLw_normal.jpg</t>
  </si>
  <si>
    <t>http://pbs.twimg.com/profile_images/841213489108647936/EGI2htyW_normal.jpg</t>
  </si>
  <si>
    <t>http://pbs.twimg.com/profile_images/757021289550782464/7e6d1Pqm_normal.jpg</t>
  </si>
  <si>
    <t>http://pbs.twimg.com/profile_images/719153482343845889/VvGFLJvw_normal.jpg</t>
  </si>
  <si>
    <t>http://pbs.twimg.com/profile_images/848840268245860353/jgcrNdbE_normal.jpg</t>
  </si>
  <si>
    <t>http://pbs.twimg.com/profile_images/820563177654001664/HqSgGgo3_normal.jpg</t>
  </si>
  <si>
    <t>http://pbs.twimg.com/profile_images/785843481927221248/oiC7pXHg_normal.jpg</t>
  </si>
  <si>
    <t>http://pbs.twimg.com/profile_images/815316911370080256/MPQhJ7tf_normal.jpg</t>
  </si>
  <si>
    <t>http://pbs.twimg.com/profile_images/848849140100485121/7VfuWZzB_normal.jpg</t>
  </si>
  <si>
    <t>http://pbs.twimg.com/profile_images/842972139464654848/aFHnruG__normal.jpg</t>
  </si>
  <si>
    <t>http://pbs.twimg.com/profile_images/776051364388540416/Mbo9NATb_normal.jpg</t>
  </si>
  <si>
    <t>http://pbs.twimg.com/profile_images/803816725703696384/UX-f5CjH_normal.jpg</t>
  </si>
  <si>
    <t>http://pbs.twimg.com/profile_images/847306776802283521/DmWoGEWS_normal.jpg</t>
  </si>
  <si>
    <t>http://pbs.twimg.com/profile_images/790365586777894912/jNIReDAc_normal.jpg</t>
  </si>
  <si>
    <t>http://pbs.twimg.com/profile_images/785073612495605760/hoEMzozH_normal.jpg</t>
  </si>
  <si>
    <t>http://pbs.twimg.com/profile_images/843477961558827009/D0_C5p7G_normal.jpg</t>
  </si>
  <si>
    <t>http://pbs.twimg.com/profile_images/811482960461340672/EF7847km_normal.jpg</t>
  </si>
  <si>
    <t>http://pbs.twimg.com/profile_images/847197285968723968/fnryeI03_normal.jpg</t>
  </si>
  <si>
    <t>http://pbs.twimg.com/profile_images/846515003746242560/1ZRy5PMn_normal.jpg</t>
  </si>
  <si>
    <t>http://pbs.twimg.com/profile_images/752119813019803653/xJM2ROl9_normal.jpg</t>
  </si>
  <si>
    <t>http://pbs.twimg.com/profile_images/792298516311781378/cxhZtN8V_normal.jpg</t>
  </si>
  <si>
    <t>http://pbs.twimg.com/profile_images/748985856883646464/xpiEBVRS_normal.jpg</t>
  </si>
  <si>
    <t>http://pbs.twimg.com/profile_images/755292119430860801/BLR13ope_normal.jpg</t>
  </si>
  <si>
    <t>http://pbs.twimg.com/profile_images/530595458226192385/Yok2CvVZ_normal.png</t>
  </si>
  <si>
    <t>http://pbs.twimg.com/profile_images/793513239111995392/7MKpUq71_normal.jpg</t>
  </si>
  <si>
    <t>http://pbs.twimg.com/profile_images/752842871443685376/GwJN8v4w_normal.jpg</t>
  </si>
  <si>
    <t>http://pbs.twimg.com/profile_images/1153641734/holzschuch_normal.jpg</t>
  </si>
  <si>
    <t>http://pbs.twimg.com/profile_images/760008002816606208/3yD31Hmd_normal.jpg</t>
  </si>
  <si>
    <t>http://pbs.twimg.com/profile_images/807469032681009152/JKG-saEz_normal.jpg</t>
  </si>
  <si>
    <t>http://pbs.twimg.com/profile_images/756458420652347392/A9jW0Qiy_normal.jpg</t>
  </si>
  <si>
    <t>http://pbs.twimg.com/profile_images/537910261022076928/Zu9zu9zg_normal.jpeg</t>
  </si>
  <si>
    <t>http://pbs.twimg.com/profile_images/775819644993101824/gTyCpzr1_normal.jpg</t>
  </si>
  <si>
    <t>http://pbs.twimg.com/profile_images/378800000181305211/6b8359d5fbf90a9db1594cd0335088cd_normal.png</t>
  </si>
  <si>
    <t>http://pbs.twimg.com/profile_images/718820238230302720/cWSeKSUF_normal.jpg</t>
  </si>
  <si>
    <t>http://pbs.twimg.com/profile_images/1097106646/Balbi_mini-jamendo2_normal.jpg</t>
  </si>
  <si>
    <t>http://pbs.twimg.com/profile_images/733425643862495232/sKUt84VQ_normal.jpg</t>
  </si>
  <si>
    <t>http://pbs.twimg.com/profile_images/841226074587459584/5HmqDrVn_normal.jpg</t>
  </si>
  <si>
    <t>http://pbs.twimg.com/profile_images/428894462022922240/ZZWD5iFa_normal.png</t>
  </si>
  <si>
    <t>http://pbs.twimg.com/profile_images/791211254740246529/VD87bVkd_normal.jpg</t>
  </si>
  <si>
    <t>http://pbs.twimg.com/profile_images/786230644963672064/9MPDOB0j_normal.jpg</t>
  </si>
  <si>
    <t>http://pbs.twimg.com/profile_images/702462687821705216/4ArTwt48_normal.jpg</t>
  </si>
  <si>
    <t>http://pbs.twimg.com/profile_images/846376097705066496/RSdRQfhA_normal.jpg</t>
  </si>
  <si>
    <t>http://pbs.twimg.com/profile_images/691344748527947776/BcaVpVkP_normal.jpg</t>
  </si>
  <si>
    <t>http://pbs.twimg.com/profile_images/378800000747448663/cbf1a99eff0092a20c276fd5b2ea44e0_normal.jpeg</t>
  </si>
  <si>
    <t>http://pbs.twimg.com/profile_images/666355420395610112/fE5TMgpZ_normal.png</t>
  </si>
  <si>
    <t>http://pbs.twimg.com/profile_images/736645414598938624/bVyB98Dv_normal.jpg</t>
  </si>
  <si>
    <t>http://pbs.twimg.com/profile_images/804485218119909376/ajxOibX0_normal.jpg</t>
  </si>
  <si>
    <t>http://pbs.twimg.com/profile_images/783308812509995009/8uFT55QV_normal.jpg</t>
  </si>
  <si>
    <t>http://pbs.twimg.com/profile_images/707612684112551937/P--PBU-m_normal.jpg</t>
  </si>
  <si>
    <t>http://pbs.twimg.com/profile_images/2843780765/97439bcdb1ae7943893df8b4db1186f2_normal.jpeg</t>
  </si>
  <si>
    <t>http://pbs.twimg.com/profile_images/680136287492399104/aG4wbUAg_normal.jpg</t>
  </si>
  <si>
    <t>http://pbs.twimg.com/profile_images/581156246234918912/Q72dovFo_normal.jpg</t>
  </si>
  <si>
    <t>http://pbs.twimg.com/profile_images/823266457438089216/oXOwUMQ__normal.jpg</t>
  </si>
  <si>
    <t>http://pbs.twimg.com/profile_images/3065505428/8eb197e9d92c80326b3e124b75e5c3ad_normal.jpeg</t>
  </si>
  <si>
    <t>http://pbs.twimg.com/profile_images/840901844683509761/-QLjaxtb_normal.jpg</t>
  </si>
  <si>
    <t>http://pbs.twimg.com/profile_images/807829239621828609/K-a3FLzB_normal.jpg</t>
  </si>
  <si>
    <t>http://pbs.twimg.com/profile_images/847347597266214912/7zcVPbai_normal.jpg</t>
  </si>
  <si>
    <t>http://pbs.twimg.com/profile_images/720640343968878593/KOAsWIJO_normal.jpg</t>
  </si>
  <si>
    <t>http://pbs.twimg.com/profile_images/742466492797755393/5A7wn0Qy_normal.jpg</t>
  </si>
  <si>
    <t>http://pbs.twimg.com/profile_images/798243277413773312/jVSg30gB_normal.jpg</t>
  </si>
  <si>
    <t>http://pbs.twimg.com/profile_images/626507080451641345/TJMBB5Bj_normal.jpg</t>
  </si>
  <si>
    <t>http://pbs.twimg.com/profile_images/834897414091833345/HLT1b80p_normal.jpg</t>
  </si>
  <si>
    <t>http://pbs.twimg.com/profile_images/841418065971666945/o5jnJ6eK_normal.jpg</t>
  </si>
  <si>
    <t>http://pbs.twimg.com/profile_images/781187238994509824/MJ8I0U-F_normal.jpg</t>
  </si>
  <si>
    <t>http://pbs.twimg.com/profile_images/654344801832280064/UmZYDH8j_normal.jpg</t>
  </si>
  <si>
    <t>http://pbs.twimg.com/profile_images/378800000261644561/c24d871a0f83298bea1a85ede09b8509_normal.png</t>
  </si>
  <si>
    <t>http://pbs.twimg.com/profile_images/844644501931069444/zafBHw0P_normal.jpg</t>
  </si>
  <si>
    <t>http://pbs.twimg.com/profile_images/599954305395785728/UsLN4kxl_normal.jpg</t>
  </si>
  <si>
    <t>http://pbs.twimg.com/profile_images/833452417140264960/yCQ7wGOy_normal.jpg</t>
  </si>
  <si>
    <t>http://pbs.twimg.com/profile_images/835011596837617668/-BSBx56Y_normal.jpg</t>
  </si>
  <si>
    <t>http://pbs.twimg.com/profile_images/735122859740139520/bGlRLIVV_normal.jpg</t>
  </si>
  <si>
    <t>http://pbs.twimg.com/profile_images/843415972937646080/NXxD195X_normal.jpg</t>
  </si>
  <si>
    <t>http://pbs.twimg.com/profile_images/847842605853429760/_ISOqgdt_normal.jpg</t>
  </si>
  <si>
    <t>http://pbs.twimg.com/profile_images/848541591077871617/pN9Ygo_q_normal.jpg</t>
  </si>
  <si>
    <t>http://pbs.twimg.com/profile_images/847098727248642048/DHhzZw9z_normal.jpg</t>
  </si>
  <si>
    <t>http://pbs.twimg.com/profile_images/846741554681331713/BVE9JCqz_normal.jpg</t>
  </si>
  <si>
    <t>http://pbs.twimg.com/profile_images/836647861601226753/JfnL--q7_normal.jpg</t>
  </si>
  <si>
    <t>http://pbs.twimg.com/profile_images/825347792679772160/Y8WDsh1s_normal.jpg</t>
  </si>
  <si>
    <t>http://pbs.twimg.com/profile_images/846891631043399680/RS0UwoDf_normal.jpg</t>
  </si>
  <si>
    <t>http://pbs.twimg.com/profile_images/847871455576694784/K16pbDtg_normal.jpg</t>
  </si>
  <si>
    <t>http://pbs.twimg.com/profile_images/848224503255662592/7prKgp-N_normal.jpg</t>
  </si>
  <si>
    <t>http://pbs.twimg.com/profile_images/815927112569856000/MM6fvRUc_normal.jpg</t>
  </si>
  <si>
    <t>http://pbs.twimg.com/profile_images/839350121221455872/Qn_iUfKX_normal.jpg</t>
  </si>
  <si>
    <t>http://pbs.twimg.com/profile_images/815811763233026048/iSZFKYsU_normal.jpg</t>
  </si>
  <si>
    <t>http://pbs.twimg.com/profile_images/378800000648895504/9250060ce2a851359ec0b4d23b92a3b2_normal.jpeg</t>
  </si>
  <si>
    <t>http://pbs.twimg.com/profile_images/1777767672/177032_normal.jpg</t>
  </si>
  <si>
    <t>http://pbs.twimg.com/profile_images/777990320155979776/Fv33PCuQ_normal.jpg</t>
  </si>
  <si>
    <t>http://pbs.twimg.com/profile_images/466554229859946496/k-QW4MsM_normal.png</t>
  </si>
  <si>
    <t>http://pbs.twimg.com/profile_images/1825309679/fum_e_normal.png</t>
  </si>
  <si>
    <t>http://pbs.twimg.com/profile_images/2244580221/547908_383750131675460_100001214291038_1153131_1851933114_n-1_normal.jpg</t>
  </si>
  <si>
    <t>http://pbs.twimg.com/profile_images/658376618138849280/enYlDQsu_normal.png</t>
  </si>
  <si>
    <t>http://pbs.twimg.com/profile_images/602666045023735808/GdUMK5d5_normal.jpg</t>
  </si>
  <si>
    <t>http://pbs.twimg.com/profile_images/708887434122006528/bGkWCQ1E_normal.jpg</t>
  </si>
  <si>
    <t>http://pbs.twimg.com/profile_images/833020465144852480/j3K_ioLe_normal.jpg</t>
  </si>
  <si>
    <t>http://pbs.twimg.com/profile_images/823148858058403840/L9fASj6n_normal.jpg</t>
  </si>
  <si>
    <t>http://pbs.twimg.com/profile_images/481123524329734146/jk4aTqws_normal.png</t>
  </si>
  <si>
    <t>http://pbs.twimg.com/profile_images/1585826306/image_normal.jpg</t>
  </si>
  <si>
    <t>http://pbs.twimg.com/profile_images/655059892022022144/Pq3Q_1oU_normal.png</t>
  </si>
  <si>
    <t>http://pbs.twimg.com/profile_images/648665247247523840/J9NhCwof_normal.jpg</t>
  </si>
  <si>
    <t>http://pbs.twimg.com/profile_images/641231017148157952/ofTGpEwC_normal.jpg</t>
  </si>
  <si>
    <t>http://pbs.twimg.com/profile_images/835144245786853376/NpZhHxEB_normal.jpg</t>
  </si>
  <si>
    <t>http://pbs.twimg.com/profile_images/844919386309746689/rDLMEhTN_normal.jpg</t>
  </si>
  <si>
    <t>http://pbs.twimg.com/profile_images/825279412228734977/HJzF1l5F_normal.jpg</t>
  </si>
  <si>
    <t>http://pbs.twimg.com/profile_images/837500692155797507/SyGythBV_normal.jpg</t>
  </si>
  <si>
    <t>http://pbs.twimg.com/profile_images/505877478888722432/XfsIJzXd_normal.jpeg</t>
  </si>
  <si>
    <t>http://pbs.twimg.com/profile_images/499239864202579968/LSobytDc_normal.jpeg</t>
  </si>
  <si>
    <t>http://pbs.twimg.com/profile_images/782965278434918400/EMrmtr73_normal.jpg</t>
  </si>
  <si>
    <t>http://pbs.twimg.com/profile_images/824698972631658496/ERiPDT-b_normal.jpg</t>
  </si>
  <si>
    <t>http://pbs.twimg.com/profile_images/840970678614515712/2cacBb-z_normal.jpg</t>
  </si>
  <si>
    <t>http://pbs.twimg.com/profile_images/378800000695175913/651544cd6dd72d530851c6155630646b_normal.jpeg</t>
  </si>
  <si>
    <t>http://pbs.twimg.com/profile_images/786862414171996160/f5uROyak_normal.jpg</t>
  </si>
  <si>
    <t>http://pbs.twimg.com/profile_images/52930773/58158_large_normal.jpg</t>
  </si>
  <si>
    <t>http://pbs.twimg.com/profile_images/821371464674721793/SIzlYGBL_normal.jpg</t>
  </si>
  <si>
    <t>http://pbs.twimg.com/profile_images/764940968319647744/LuXvZ2gl_normal.jpg</t>
  </si>
  <si>
    <t>http://pbs.twimg.com/profile_images/733727067385303041/mZjr9nUX_normal.jpg</t>
  </si>
  <si>
    <t>http://pbs.twimg.com/profile_images/534270825948397568/k1qghxfV_normal.jpeg</t>
  </si>
  <si>
    <t>http://pbs.twimg.com/profile_images/553948963603099650/_gwjBt0d_normal.png</t>
  </si>
  <si>
    <t>http://pbs.twimg.com/profile_images/593633663117500418/Yy67apmc_normal.jpg</t>
  </si>
  <si>
    <t>http://pbs.twimg.com/profile_images/594569274464677888/CbSBK3H8_normal.jpg</t>
  </si>
  <si>
    <t>http://pbs.twimg.com/profile_images/594590495864676352/Wb9VwYtM_normal.jpg</t>
  </si>
  <si>
    <t>http://pbs.twimg.com/profile_images/594584171856596992/AsX4ItrT_normal.jpg</t>
  </si>
  <si>
    <t>http://pbs.twimg.com/profile_images/534258990017175552/l_olfgQW_normal.jpeg</t>
  </si>
  <si>
    <t>http://pbs.twimg.com/profile_images/534268062787440640/w9kryvWl_normal.jpeg</t>
  </si>
  <si>
    <t>http://pbs.twimg.com/profile_images/534277077286281216/SlXUn8uK_normal.jpeg</t>
  </si>
  <si>
    <t>http://pbs.twimg.com/profile_images/594602423995355136/waYxshkM_normal.jpg</t>
  </si>
  <si>
    <t>http://pbs.twimg.com/profile_images/534276818019168257/4iS0i92N_normal.jpeg</t>
  </si>
  <si>
    <t>http://pbs.twimg.com/profile_images/594589752671621120/CYYdCMMB_normal.jpg</t>
  </si>
  <si>
    <t>http://pbs.twimg.com/profile_images/534262149192105984/ue3cGIqD_normal.jpeg</t>
  </si>
  <si>
    <t>http://pbs.twimg.com/profile_images/534251341649309696/_TVaXqNB_normal.jpeg</t>
  </si>
  <si>
    <t>http://pbs.twimg.com/profile_images/534288548451844096/63uBlggP_normal.jpeg</t>
  </si>
  <si>
    <t>http://pbs.twimg.com/profile_images/534295080098471936/jcvjfMZ7_normal.jpeg</t>
  </si>
  <si>
    <t>http://pbs.twimg.com/profile_images/594600502102396929/F5LJx8FV_normal.jpg</t>
  </si>
  <si>
    <t>http://pbs.twimg.com/profile_images/594597567326892034/ljKkMGG7_normal.jpg</t>
  </si>
  <si>
    <t>http://pbs.twimg.com/profile_images/593631148586184704/kVHs0eTS_normal.jpg</t>
  </si>
  <si>
    <t>http://pbs.twimg.com/profile_images/534296661053673472/6hEG8drK_normal.jpeg</t>
  </si>
  <si>
    <t>http://pbs.twimg.com/profile_images/534280229661859840/9Ujqe6sW_normal.jpeg</t>
  </si>
  <si>
    <t>http://pbs.twimg.com/profile_images/534250439332872192/WigxVaPi_normal.jpeg</t>
  </si>
  <si>
    <t>http://pbs.twimg.com/profile_images/594602101742796800/peLM2j4X_normal.png</t>
  </si>
  <si>
    <t>http://pbs.twimg.com/profile_images/594603966199042049/0Ozo1w4Y_normal.jpg</t>
  </si>
  <si>
    <t>http://pbs.twimg.com/profile_images/534275973882314752/Byg8Kfnu_normal.jpeg</t>
  </si>
  <si>
    <t>http://pbs.twimg.com/profile_images/594594462057168896/YfV6rpnt_normal.jpg</t>
  </si>
  <si>
    <t>http://pbs.twimg.com/profile_images/534266896770936832/dGvHL43C_normal.jpeg</t>
  </si>
  <si>
    <t>http://pbs.twimg.com/profile_images/534258826783252480/UWLmidoG_normal.jpeg</t>
  </si>
  <si>
    <t>http://pbs.twimg.com/profile_images/594585761854332928/2Vp14qhs_normal.jpg</t>
  </si>
  <si>
    <t>http://pbs.twimg.com/profile_images/534278016294469632/6LF2P-gV_normal.jpeg</t>
  </si>
  <si>
    <t>http://pbs.twimg.com/profile_images/594566059501297664/Kd-7KFdl_normal.jpg</t>
  </si>
  <si>
    <t>http://pbs.twimg.com/profile_images/534293459616550913/mp0wT9wT_normal.jpeg</t>
  </si>
  <si>
    <t>http://pbs.twimg.com/profile_images/534296976826060800/Cnl1xw1d_normal.jpeg</t>
  </si>
  <si>
    <t>http://pbs.twimg.com/profile_images/534280779707461632/a7I9YlmG_normal.jpeg</t>
  </si>
  <si>
    <t>http://pbs.twimg.com/profile_images/534293010297536512/2hP9Ys2Q_normal.png</t>
  </si>
  <si>
    <t>http://pbs.twimg.com/profile_images/594565630105243648/8BVxCCZS_normal.jpg</t>
  </si>
  <si>
    <t>http://pbs.twimg.com/profile_images/594580871203594240/Z9QKMaPa_normal.jpg</t>
  </si>
  <si>
    <t>http://pbs.twimg.com/profile_images/534297186096672768/nUQVA29N_normal.jpeg</t>
  </si>
  <si>
    <t>http://pbs.twimg.com/profile_images/593633940436484096/DxXNCXwr_normal.jpg</t>
  </si>
  <si>
    <t>http://pbs.twimg.com/profile_images/593629856409124865/-L9YrEoq_normal.jpg</t>
  </si>
  <si>
    <t>http://pbs.twimg.com/profile_images/594583066087067648/nad_LkeQ_normal.jpg</t>
  </si>
  <si>
    <t>http://pbs.twimg.com/profile_images/594565374835707904/FpegPy7k_normal.jpg</t>
  </si>
  <si>
    <t>http://pbs.twimg.com/profile_images/534291454643159040/TEgcnZJx_normal.jpeg</t>
  </si>
  <si>
    <t>http://pbs.twimg.com/profile_images/841440450712068096/yCDijkwg_normal.jpg</t>
  </si>
  <si>
    <t>http://pbs.twimg.com/profile_images/844357863061413888/CMc_-Ywd_normal.jpg</t>
  </si>
  <si>
    <t>http://pbs.twimg.com/profile_images/848085102940741632/g2RH5R_4_normal.jpg</t>
  </si>
  <si>
    <t>http://pbs.twimg.com/profile_images/767267829364043776/4W6_wRBC_normal.jpg</t>
  </si>
  <si>
    <t>http://pbs.twimg.com/profile_images/834842101150052355/eBafcNni_normal.jpg</t>
  </si>
  <si>
    <t>http://pbs.twimg.com/profile_images/831334194525528064/2NlMZ5ln_normal.jpg</t>
  </si>
  <si>
    <t>http://pbs.twimg.com/profile_images/614963898760822784/ZL-hQG8w_normal.jpg</t>
  </si>
  <si>
    <t>http://pbs.twimg.com/profile_images/526942555372392448/2cjOBeNS_normal.jpeg</t>
  </si>
  <si>
    <t>http://pbs.twimg.com/profile_images/460896210/IMGP2142_crop_temp_normal.jpg</t>
  </si>
  <si>
    <t>http://pbs.twimg.com/profile_images/520751931682066433/F-GHbkTN_normal.jpeg</t>
  </si>
  <si>
    <t>http://pbs.twimg.com/profile_images/838589637564182539/xZFchCpI_normal.jpg</t>
  </si>
  <si>
    <t>http://pbs.twimg.com/profile_images/837072473816461312/iOcQP1kS_normal.jpg</t>
  </si>
  <si>
    <t>http://pbs.twimg.com/profile_images/823888238934949888/4_loAXZc_normal.jpg</t>
  </si>
  <si>
    <t>http://pbs.twimg.com/profile_images/625407715146362880/eljs6447_normal.jpg</t>
  </si>
  <si>
    <t>http://pbs.twimg.com/profile_images/3545592098/0816302a3de65f4c1f30691a439c9f9d_normal.png</t>
  </si>
  <si>
    <t>http://pbs.twimg.com/profile_images/846508463614312448/8u3ZrfPr_normal.jpg</t>
  </si>
  <si>
    <t>http://pbs.twimg.com/profile_images/847807475050962944/zX3ddKdy_normal.jpg</t>
  </si>
  <si>
    <t>http://pbs.twimg.com/profile_images/378800000609001348/ed2217c8f6aa1fb13b8b0bf630cd4ceb_normal.jpeg</t>
  </si>
  <si>
    <t>http://pbs.twimg.com/profile_images/846453715993284612/fM_wM6Ev_normal.jpg</t>
  </si>
  <si>
    <t>http://pbs.twimg.com/profile_images/848229437472612352/yanThbLA_normal.jpg</t>
  </si>
  <si>
    <t>http://pbs.twimg.com/profile_images/643947811713757184/bxtDR38l_normal.jpg</t>
  </si>
  <si>
    <t>http://pbs.twimg.com/profile_images/789372198519730177/CN0LmhpA_normal.jpg</t>
  </si>
  <si>
    <t>http://pbs.twimg.com/profile_images/815946864126283777/XEWLddZV_normal.jpg</t>
  </si>
  <si>
    <t>http://pbs.twimg.com/profile_images/844153714244014081/fHHrKWHf_normal.jpg</t>
  </si>
  <si>
    <t>http://pbs.twimg.com/profile_images/835630524190306306/a6Ul7xNn_normal.jpg</t>
  </si>
  <si>
    <t>http://pbs.twimg.com/profile_images/2611360072/uoza6k5toiy51th66jlj_normal.jpeg</t>
  </si>
  <si>
    <t>http://pbs.twimg.com/profile_images/843969076531789824/FXlkAyIS_normal.jpg</t>
  </si>
  <si>
    <t>http://pbs.twimg.com/profile_images/848216908784689153/JbHroYZz_normal.jpg</t>
  </si>
  <si>
    <t>http://pbs.twimg.com/profile_images/742062425768230912/HryeWktW_normal.jpg</t>
  </si>
  <si>
    <t>http://pbs.twimg.com/profile_images/819882999000928257/cN4rT_-E_normal.jpg</t>
  </si>
  <si>
    <t>http://pbs.twimg.com/profile_images/828725640866172930/xihmUAVo_normal.jpg</t>
  </si>
  <si>
    <t>http://pbs.twimg.com/profile_images/843935773892272129/4BEImd5b_normal.jpg</t>
  </si>
  <si>
    <t>http://pbs.twimg.com/profile_images/446778495067103232/UMpxKxwc_normal.png</t>
  </si>
  <si>
    <t>http://pbs.twimg.com/profile_images/843007916030550016/HJoFDoBv_normal.jpg</t>
  </si>
  <si>
    <t>http://pbs.twimg.com/profile_images/819273345506168838/nxham_6f_normal.jpg</t>
  </si>
  <si>
    <t>http://pbs.twimg.com/profile_images/843951073610137601/65A-ikQj_normal.jpg</t>
  </si>
  <si>
    <t>http://pbs.twimg.com/profile_images/847182891608133632/2xl2Pbpr_normal.jpg</t>
  </si>
  <si>
    <t>http://pbs.twimg.com/profile_images/848281555567079428/92dR1TZq_normal.jpg</t>
  </si>
  <si>
    <t>http://pbs.twimg.com/profile_images/848551434232758272/WKgUWW4c_normal.jpg</t>
  </si>
  <si>
    <t>http://pbs.twimg.com/profile_images/847373021622837248/P9HbRgbY_normal.jpg</t>
  </si>
  <si>
    <t>http://pbs.twimg.com/profile_images/830388099763027969/7x8cUKUe_normal.jpg</t>
  </si>
  <si>
    <t>http://pbs.twimg.com/profile_images/678497305499070468/8y-LRhtp_normal.png</t>
  </si>
  <si>
    <t>http://pbs.twimg.com/profile_images/769804961769152512/Dp0skD3W_normal.jpg</t>
  </si>
  <si>
    <t>http://pbs.twimg.com/profile_images/827560019772207104/z0IlCW1b_normal.jpg</t>
  </si>
  <si>
    <t>http://pbs.twimg.com/profile_images/847947824083939328/O2NVgqyr_normal.jpg</t>
  </si>
  <si>
    <t>http://pbs.twimg.com/profile_images/836739996811939840/bjhW0w_7_normal.jpg</t>
  </si>
  <si>
    <t>http://pbs.twimg.com/profile_images/555619395519520768/QeO7Tsiy_normal.jpeg</t>
  </si>
  <si>
    <t>http://pbs.twimg.com/profile_images/643517435778342913/G0fCJbMN_normal.jpg</t>
  </si>
  <si>
    <t>http://pbs.twimg.com/profile_images/581902448752627713/YHJy1C2H_normal.jpg</t>
  </si>
  <si>
    <t>http://pbs.twimg.com/profile_images/809161814953103360/wLX_Vsv-_normal.jpg</t>
  </si>
  <si>
    <t>http://pbs.twimg.com/profile_images/790715145303498758/cMDwff7r_normal.jpg</t>
  </si>
  <si>
    <t>http://pbs.twimg.com/profile_images/843061905363292160/YiIKAW77_normal.jpg</t>
  </si>
  <si>
    <t>http://pbs.twimg.com/profile_images/826619435502944257/u6TweolN_normal.jpg</t>
  </si>
  <si>
    <t>http://pbs.twimg.com/profile_images/831439501079633920/LlKwjvf0_normal.jpg</t>
  </si>
  <si>
    <t>http://pbs.twimg.com/profile_images/691523356336631808/kmc7adn__normal.png</t>
  </si>
  <si>
    <t>http://pbs.twimg.com/profile_images/634912561717088258/1CC7Z2OY_normal.png</t>
  </si>
  <si>
    <t>http://pbs.twimg.com/profile_images/682294914042970116/HxHIKJh3_normal.png</t>
  </si>
  <si>
    <t>http://pbs.twimg.com/profile_images/836684222811238401/jymsWmO-_normal.jpg</t>
  </si>
  <si>
    <t>http://pbs.twimg.com/profile_images/791624580582379520/aEpEoTfO_normal.jpg</t>
  </si>
  <si>
    <t>http://pbs.twimg.com/profile_images/846749879309262848/7upZgrD6_normal.jpg</t>
  </si>
  <si>
    <t>http://pbs.twimg.com/profile_images/842418359459319808/ecrpxZMS_normal.jpg</t>
  </si>
  <si>
    <t>http://pbs.twimg.com/profile_images/738925814897475584/iCBJNoQ0_normal.jpg</t>
  </si>
  <si>
    <t>http://pbs.twimg.com/profile_images/755600474548477955/B6mMSX0D_normal.jpg</t>
  </si>
  <si>
    <t>http://pbs.twimg.com/profile_images/554540625547128832/fJdLfMYC_normal.png</t>
  </si>
  <si>
    <t>http://pbs.twimg.com/profile_images/739020612652277760/OiWVc4oV_normal.jpg</t>
  </si>
  <si>
    <t>http://pbs.twimg.com/profile_images/554496792868302848/HCI50mIy_normal.png</t>
  </si>
  <si>
    <t>http://pbs.twimg.com/profile_images/567522790207520768/cdJjghD8_normal.jpeg</t>
  </si>
  <si>
    <t>http://pbs.twimg.com/profile_images/846397233285222400/Up6i5h4v_normal.jpg</t>
  </si>
  <si>
    <t>http://pbs.twimg.com/profile_images/777495998537031680/laFPjRnK_normal.jpg</t>
  </si>
  <si>
    <t>http://pbs.twimg.com/profile_images/559503294540689408/Se-_hoE3_normal.png</t>
  </si>
  <si>
    <t>http://pbs.twimg.com/profile_images/833489323899101184/xHEw57Ty_normal.jpg</t>
  </si>
  <si>
    <t>http://pbs.twimg.com/profile_images/566400703606689792/zXKkr66y_normal.jpeg</t>
  </si>
  <si>
    <t>http://pbs.twimg.com/profile_images/755647427701510146/M_WaXolZ_normal.jpg</t>
  </si>
  <si>
    <t>http://pbs.twimg.com/profile_images/714142200708333569/uh813BKH_normal.jpg</t>
  </si>
  <si>
    <t>http://pbs.twimg.com/profile_images/820839062391128064/fa7UBzJp_normal.jpg</t>
  </si>
  <si>
    <t>http://pbs.twimg.com/profile_images/803993267327168514/XRe0YZG6_normal.jpg</t>
  </si>
  <si>
    <t>http://pbs.twimg.com/profile_images/792073965325979649/3SgJ3ify_normal.jpg</t>
  </si>
  <si>
    <t>http://pbs.twimg.com/profile_images/470693078546644992/QAJA5dS-_normal.jpeg</t>
  </si>
  <si>
    <t>http://pbs.twimg.com/profile_images/817732925542133760/cc4XMgKU_normal.jpg</t>
  </si>
  <si>
    <t>http://pbs.twimg.com/profile_images/848682315219742720/EH2329OS_normal.jpg</t>
  </si>
  <si>
    <t>http://pbs.twimg.com/profile_images/839812853758574593/gWI0Eu3y_normal.jpg</t>
  </si>
  <si>
    <t>http://pbs.twimg.com/profile_images/826738657361088513/HVXTR9wM_normal.jpg</t>
  </si>
  <si>
    <t>http://pbs.twimg.com/profile_images/2406842209/ngt0rd6y8d1qg53x5cex_normal.png</t>
  </si>
  <si>
    <t>http://pbs.twimg.com/profile_images/648491435088547840/Tqm18jIJ_normal.jpg</t>
  </si>
  <si>
    <t>http://pbs.twimg.com/profile_images/685065674037837824/DQFAX-Hi_normal.jpg</t>
  </si>
  <si>
    <t>http://pbs.twimg.com/profile_images/847831710490296320/8vRF1uCW_normal.jpg</t>
  </si>
  <si>
    <t>http://pbs.twimg.com/profile_images/846787084446842885/Nh4v4QVA_normal.jpg</t>
  </si>
  <si>
    <t>http://pbs.twimg.com/profile_images/3627976633/397e90b3da20479a1caa99fbe200c62f_normal.jpeg</t>
  </si>
  <si>
    <t>http://pbs.twimg.com/profile_images/796691217232838656/Crkxu0cS_normal.jpg</t>
  </si>
  <si>
    <t>http://pbs.twimg.com/profile_images/825062371605487617/_JJ-cxwg_normal.jpg</t>
  </si>
  <si>
    <t>http://pbs.twimg.com/profile_images/820893574862671872/Ylukgi78_normal.jpg</t>
  </si>
  <si>
    <t>http://pbs.twimg.com/profile_images/731660023227617281/f7J7A2bj_normal.jpg</t>
  </si>
  <si>
    <t>http://pbs.twimg.com/profile_images/750802826692005888/Z1TKm44h_normal.jpg</t>
  </si>
  <si>
    <t>http://pbs.twimg.com/profile_images/844868886449209346/SBdX0kEX_normal.jpg</t>
  </si>
  <si>
    <t>http://pbs.twimg.com/profile_images/687733897652760576/SuG_QTQW_normal.png</t>
  </si>
  <si>
    <t>http://pbs.twimg.com/profile_images/847761817854201857/2cKiU9aq_normal.jpg</t>
  </si>
  <si>
    <t>http://pbs.twimg.com/profile_images/518780119200968705/Fdxzcj2P_normal.jpeg</t>
  </si>
  <si>
    <t>http://pbs.twimg.com/profile_images/824836794357145601/aQkbkT64_normal.jpg</t>
  </si>
  <si>
    <t>http://pbs.twimg.com/profile_images/828635071531855872/nZ8msfpF_normal.jpg</t>
  </si>
  <si>
    <t>http://pbs.twimg.com/profile_images/702143811712057344/lwe2Ugqb_normal.jpg</t>
  </si>
  <si>
    <t>http://pbs.twimg.com/profile_images/378800000581031900/89cb3eea50f517eab675d7848c7b09d0_normal.jpeg</t>
  </si>
  <si>
    <t>http://pbs.twimg.com/profile_images/848828577835569153/nKyWpXM6_normal.jpg</t>
  </si>
  <si>
    <t>http://pbs.twimg.com/profile_images/848646739716395008/iaxuxQ9U_normal.jpg</t>
  </si>
  <si>
    <t>http://pbs.twimg.com/profile_images/791864053161308160/CWcPKPDx_normal.jpg</t>
  </si>
  <si>
    <t>http://pbs.twimg.com/profile_images/612744723502112769/_SnssCPv_normal.jpg</t>
  </si>
  <si>
    <t>http://pbs.twimg.com/profile_images/848785189283127296/NpdTjE4-_normal.jpg</t>
  </si>
  <si>
    <t>http://pbs.twimg.com/profile_images/661679787799265280/BokwoEaG_normal.png</t>
  </si>
  <si>
    <t>http://pbs.twimg.com/profile_images/801866025738321920/cew4qCOD_normal.jpg</t>
  </si>
  <si>
    <t>http://pbs.twimg.com/profile_images/756560918172033028/7fZD9aav_normal.jpg</t>
  </si>
  <si>
    <t>http://pbs.twimg.com/profile_images/807342307355856896/k4HEDOec_normal.jpg</t>
  </si>
  <si>
    <t>http://pbs.twimg.com/profile_images/747909665908920320/98Jq9hgF_normal.jpg</t>
  </si>
  <si>
    <t>http://pbs.twimg.com/profile_images/726321455819030528/0o1vXq_d_normal.jpg</t>
  </si>
  <si>
    <t>http://pbs.twimg.com/profile_images/838039932727808000/Kg0cKO6V_normal.jpg</t>
  </si>
  <si>
    <t>http://pbs.twimg.com/profile_images/845182076341051392/xU9iyao3_normal.jpg</t>
  </si>
  <si>
    <t>http://pbs.twimg.com/profile_images/822307599882145794/SihhZ7QE_normal.jpg</t>
  </si>
  <si>
    <t>http://pbs.twimg.com/profile_images/844938894944677889/nUoaL25R_normal.jpg</t>
  </si>
  <si>
    <t>http://pbs.twimg.com/profile_images/558269118894202880/GvVAfjcT_normal.jpeg</t>
  </si>
  <si>
    <t>http://pbs.twimg.com/profile_images/793202392095264768/lYwQt5A-_normal.jpg</t>
  </si>
  <si>
    <t>http://pbs.twimg.com/profile_images/848117771711926272/ZeCYWjm1_normal.jpg</t>
  </si>
  <si>
    <t>http://pbs.twimg.com/profile_images/836864526993747969/5rvaho5v_normal.jpg</t>
  </si>
  <si>
    <t>http://pbs.twimg.com/profile_images/847078544408657921/Lx-j_V8v_normal.jpg</t>
  </si>
  <si>
    <t>http://pbs.twimg.com/profile_images/824989167541063680/kT2wA-iv_normal.jpg</t>
  </si>
  <si>
    <t>http://pbs.twimg.com/profile_images/847838939281068032/JIqrESFJ_normal.jpg</t>
  </si>
  <si>
    <t>http://pbs.twimg.com/profile_images/839724275258949632/0DiYawq0_normal.jpg</t>
  </si>
  <si>
    <t>http://pbs.twimg.com/profile_images/785817859897319424/Yf6B_0Rb_normal.jpg</t>
  </si>
  <si>
    <t>http://pbs.twimg.com/profile_images/848154311079202820/SQjy9xzF_normal.jpg</t>
  </si>
  <si>
    <t>http://pbs.twimg.com/profile_images/815991914361221120/GWyVI8uB_normal.jpg</t>
  </si>
  <si>
    <t>http://pbs.twimg.com/profile_images/847092458521550848/I8Dis7zt_normal.jpg</t>
  </si>
  <si>
    <t>http://pbs.twimg.com/profile_images/845955733946544128/289eCB_Q_normal.jpg</t>
  </si>
  <si>
    <t>http://pbs.twimg.com/profile_images/685420213458874368/mKjOo1Zo_normal.jpg</t>
  </si>
  <si>
    <t>http://pbs.twimg.com/profile_images/836338170102960129/JmLg-heF_normal.jpg</t>
  </si>
  <si>
    <t>http://pbs.twimg.com/profile_images/824108737891803138/uOEnRSDN_normal.jpg</t>
  </si>
  <si>
    <t>http://pbs.twimg.com/profile_images/1152132595/PhoneArean.com_normal.jpg</t>
  </si>
  <si>
    <t>http://pbs.twimg.com/profile_images/816703429095538688/kAo5jTCy_normal.jpg</t>
  </si>
  <si>
    <t>http://pbs.twimg.com/profile_images/846479270520262657/8Jhtedtq_normal.jpg</t>
  </si>
  <si>
    <t>http://pbs.twimg.com/profile_images/1782396641/Avatar-Grey-j_normal.jpg</t>
  </si>
  <si>
    <t>http://pbs.twimg.com/profile_images/781126299960152064/WT1n1hdi_normal.jpg</t>
  </si>
  <si>
    <t>http://pbs.twimg.com/profile_images/811856126262308864/IwRmlAgz_normal.jpg</t>
  </si>
  <si>
    <t>http://pbs.twimg.com/profile_images/825073376024616960/1TK-R-0P_normal.jpg</t>
  </si>
  <si>
    <t>http://pbs.twimg.com/profile_images/707571789652631552/7gXVlWQd_normal.jpg</t>
  </si>
  <si>
    <t>http://pbs.twimg.com/profile_images/658337807694479361/wdspGA6Z_normal.png</t>
  </si>
  <si>
    <t>http://pbs.twimg.com/profile_images/795244643210424320/OLL0-Qci_normal.jpg</t>
  </si>
  <si>
    <t>http://pbs.twimg.com/profile_images/819159806011379712/LqdvMdFq_normal.jpg</t>
  </si>
  <si>
    <t>http://pbs.twimg.com/profile_images/819261950882258944/MDFlxQ-N_normal.jpg</t>
  </si>
  <si>
    <t>http://pbs.twimg.com/profile_images/831125085809422337/FKSnDLV9_normal.jpg</t>
  </si>
  <si>
    <t>http://pbs.twimg.com/profile_images/770882510599417856/Z7ht7kZ__normal.jpg</t>
  </si>
  <si>
    <t>http://pbs.twimg.com/profile_images/848638252458311681/ygRKKOjO_normal.jpg</t>
  </si>
  <si>
    <t>http://pbs.twimg.com/profile_images/848538369147777024/xAbtqUeE_normal.jpg</t>
  </si>
  <si>
    <t>http://pbs.twimg.com/profile_images/830357097594368000/g2mjjMZE_normal.jpg</t>
  </si>
  <si>
    <t>http://pbs.twimg.com/profile_images/848519720173285377/RTg_Jrae_normal.jpg</t>
  </si>
  <si>
    <t>http://pbs.twimg.com/profile_images/664141463991750658/bHSAUpqo_normal.jpg</t>
  </si>
  <si>
    <t>http://pbs.twimg.com/profile_images/607491133057433600/geS7Jfk4_normal.jpg</t>
  </si>
  <si>
    <t>http://pbs.twimg.com/profile_images/2870791787/648f25727d8433b0e0fac91945d9b88f_normal.png</t>
  </si>
  <si>
    <t>http://pbs.twimg.com/profile_images/714158562306555904/YQlHtbP4_normal.jpg</t>
  </si>
  <si>
    <t>http://pbs.twimg.com/profile_images/843118355695489024/hqSl5dop_normal.jpg</t>
  </si>
  <si>
    <t>http://pbs.twimg.com/profile_images/848355907834662913/v7yapMkd_normal.jpg</t>
  </si>
  <si>
    <t>http://pbs.twimg.com/profile_images/816856611780235264/8lzvSi38_normal.jpg</t>
  </si>
  <si>
    <t>http://pbs.twimg.com/profile_images/521912434/logo_normal.JPG</t>
  </si>
  <si>
    <t>http://pbs.twimg.com/profile_images/778567687630753792/8EwmKfPe_normal.jpg</t>
  </si>
  <si>
    <t>http://pbs.twimg.com/profile_images/822657027000438784/N5PKF5Zq_normal.jpg</t>
  </si>
  <si>
    <t>http://pbs.twimg.com/profile_images/848534186780639232/84x4rF73_normal.jpg</t>
  </si>
  <si>
    <t>http://pbs.twimg.com/profile_images/18421782/confession2_normal.jpg</t>
  </si>
  <si>
    <t>http://pbs.twimg.com/profile_images/731219712714149888/tblDGIf7_normal.jpg</t>
  </si>
  <si>
    <t>http://pbs.twimg.com/profile_images/816367760150102016/0FwiohA9_normal.jpg</t>
  </si>
  <si>
    <t>http://pbs.twimg.com/profile_images/826009442865012736/uVY6IGMk_normal.jpg</t>
  </si>
  <si>
    <t>http://pbs.twimg.com/profile_images/2202514235/image_normal.jpg</t>
  </si>
  <si>
    <t>http://pbs.twimg.com/profile_images/656375649376972800/PQL9zMUB_normal.png</t>
  </si>
  <si>
    <t>http://pbs.twimg.com/profile_images/827245746068058112/9htepE5Q_normal.jpg</t>
  </si>
  <si>
    <t>http://pbs.twimg.com/profile_images/554607518035349504/x7E_Pa10_normal.jpeg</t>
  </si>
  <si>
    <t>http://pbs.twimg.com/profile_images/846806925027135489/RYMHeOAE_normal.jpg</t>
  </si>
  <si>
    <t>http://pbs.twimg.com/profile_images/578284170293587968/RUPseiSc_normal.jpeg</t>
  </si>
  <si>
    <t>http://pbs.twimg.com/profile_images/843138171760136192/Z-O2BEdX_normal.jpg</t>
  </si>
  <si>
    <t>http://pbs.twimg.com/profile_images/844346580643676160/t9K1nS9t_normal.jpg</t>
  </si>
  <si>
    <t>http://pbs.twimg.com/profile_images/848196181142405120/ruTRD8qe_normal.jpg</t>
  </si>
  <si>
    <t>http://pbs.twimg.com/profile_images/844934230316593152/rYGLEOLY_normal.jpg</t>
  </si>
  <si>
    <t>http://pbs.twimg.com/profile_images/847744661087109121/iJLM3VID_normal.jpg</t>
  </si>
  <si>
    <t>http://pbs.twimg.com/profile_images/846802936713891841/HENorYl6_normal.jpg</t>
  </si>
  <si>
    <t>http://pbs.twimg.com/profile_images/803979230514188288/5sHSoHJL_normal.jpg</t>
  </si>
  <si>
    <t>http://pbs.twimg.com/profile_images/847820312058228736/rsmfCoiy_normal.jpg</t>
  </si>
  <si>
    <t>http://pbs.twimg.com/profile_images/847234521867075584/NEJde2Ue_normal.jpg</t>
  </si>
  <si>
    <t>http://pbs.twimg.com/profile_images/848061065086849024/laaowB96_normal.jpg</t>
  </si>
  <si>
    <t>http://pbs.twimg.com/profile_images/833393660360278016/YAlub5_9_normal.jpg</t>
  </si>
  <si>
    <t>http://pbs.twimg.com/profile_images/847489779256250368/UfbYaOLp_normal.jpg</t>
  </si>
  <si>
    <t>http://pbs.twimg.com/profile_images/836166239810633729/cmcWoEkU_normal.jpg</t>
  </si>
  <si>
    <t>http://pbs.twimg.com/profile_images/1739791924/UTD_PNG_normal.png</t>
  </si>
  <si>
    <t>http://pbs.twimg.com/profile_images/811989978590904325/3bmVpZ71_normal.jpg</t>
  </si>
  <si>
    <t>http://pbs.twimg.com/profile_images/768902084141867008/DUbt_bdQ_normal.jpg</t>
  </si>
  <si>
    <t>http://pbs.twimg.com/profile_images/843803342472204289/OwMpzWK2_normal.jpg</t>
  </si>
  <si>
    <t>http://pbs.twimg.com/profile_images/848296350592774144/uO75JKx-_normal.jpg</t>
  </si>
  <si>
    <t>http://pbs.twimg.com/profile_images/843606734853685248/cP_bBp94_normal.jpg</t>
  </si>
  <si>
    <t>http://pbs.twimg.com/profile_images/1863048780/73_517512972760_6915490_31498775_6754_n_normal.jpg</t>
  </si>
  <si>
    <t>http://pbs.twimg.com/profile_images/728240842759012352/Kzn0rlgV_normal.jpg</t>
  </si>
  <si>
    <t>http://pbs.twimg.com/profile_images/487308643390328832/Mff41GT2_normal.jpeg</t>
  </si>
  <si>
    <t>http://pbs.twimg.com/profile_images/848214492647477252/JN5d4vBu_normal.jpg</t>
  </si>
  <si>
    <t>http://pbs.twimg.com/profile_images/823870376627367937/R_wsAdMi_normal.jpg</t>
  </si>
  <si>
    <t>http://pbs.twimg.com/profile_images/632312256508788737/KJIOoqml_normal.jpg</t>
  </si>
  <si>
    <t>http://pbs.twimg.com/profile_images/848190803394437122/xx1mN1Rs_normal.jpg</t>
  </si>
  <si>
    <t>http://pbs.twimg.com/profile_images/842306027466960896/j7o7GMJC_normal.jpg</t>
  </si>
  <si>
    <t>http://pbs.twimg.com/profile_images/844184398106845185/OdJGDKO6_normal.jpg</t>
  </si>
  <si>
    <t>http://pbs.twimg.com/profile_images/843537302311854080/JY0DSvIJ_normal.jpg</t>
  </si>
  <si>
    <t>http://pbs.twimg.com/profile_images/608621730366513152/0b2h7MpT_normal.jpg</t>
  </si>
  <si>
    <t>http://pbs.twimg.com/profile_images/731240993589067776/4vBhfNVB_normal.jpg</t>
  </si>
  <si>
    <t>http://pbs.twimg.com/profile_images/2633929851/b990e08f7a855f4e68aaa48e32a07b96_normal.jpeg</t>
  </si>
  <si>
    <t>http://pbs.twimg.com/profile_images/757151691217199104/Xz2ky1o-_normal.jpg</t>
  </si>
  <si>
    <t>http://pbs.twimg.com/profile_images/761504263277195264/olWTAHeT_normal.jpg</t>
  </si>
  <si>
    <t>http://pbs.twimg.com/profile_images/816133849025392645/tihZ57zC_normal.jpg</t>
  </si>
  <si>
    <t>http://pbs.twimg.com/profile_images/841333831944830978/AFuq8PNw_normal.jpg</t>
  </si>
  <si>
    <t>http://pbs.twimg.com/profile_images/842652493305823232/YgNy52sz_normal.jpg</t>
  </si>
  <si>
    <t>http://pbs.twimg.com/profile_images/515412247972036608/W5Ku4k4d_normal.jpeg</t>
  </si>
  <si>
    <t>http://pbs.twimg.com/profile_images/847849584994930688/NF0ma_F__normal.jpg</t>
  </si>
  <si>
    <t>http://pbs.twimg.com/profile_images/822740826216284161/JKI36cqX_normal.jpg</t>
  </si>
  <si>
    <t>http://pbs.twimg.com/profile_images/848052610183471104/3CnV9r0k_normal.jpg</t>
  </si>
  <si>
    <t>http://pbs.twimg.com/profile_images/422438601738051584/UVki9Btr_normal.png</t>
  </si>
  <si>
    <t>http://pbs.twimg.com/profile_images/848516141572014080/1Cl7K1NA_normal.jpg</t>
  </si>
  <si>
    <t>http://pbs.twimg.com/profile_images/806955026329411584/K1FWRXNz_normal.jpg</t>
  </si>
  <si>
    <t>http://pbs.twimg.com/profile_images/823544396763131907/-vYVwlf1_normal.jpg</t>
  </si>
  <si>
    <t>http://pbs.twimg.com/profile_images/828822353878585344/u09AaOaS_normal.jpg</t>
  </si>
  <si>
    <t>http://pbs.twimg.com/profile_images/842808817385582593/JuNLpgGC_normal.jpg</t>
  </si>
  <si>
    <t>http://pbs.twimg.com/profile_images/841156399312789504/WyZ7kpc-_normal.jpg</t>
  </si>
  <si>
    <t>https://twitter.com/60secondrecipes</t>
  </si>
  <si>
    <t>https://twitter.com/marcusturibio</t>
  </si>
  <si>
    <t>https://twitter.com/matrix_x2</t>
  </si>
  <si>
    <t>https://twitter.com/thestarwarshub</t>
  </si>
  <si>
    <t>https://twitter.com/j_neka</t>
  </si>
  <si>
    <t>https://twitter.com/jacksfilms</t>
  </si>
  <si>
    <t>https://twitter.com/selusava</t>
  </si>
  <si>
    <t>https://twitter.com/gomusan_</t>
  </si>
  <si>
    <t>https://twitter.com/topachat</t>
  </si>
  <si>
    <t>https://twitter.com/digitalarenaco</t>
  </si>
  <si>
    <t>https://twitter.com/zedoacouguef27</t>
  </si>
  <si>
    <t>https://twitter.com/andreropis</t>
  </si>
  <si>
    <t>https://twitter.com/tatycutkut28</t>
  </si>
  <si>
    <t>https://twitter.com/amauricio91</t>
  </si>
  <si>
    <t>https://twitter.com/tec_mundo</t>
  </si>
  <si>
    <t>https://twitter.com/luiissxcarlos29</t>
  </si>
  <si>
    <t>https://twitter.com/gabyserrann30</t>
  </si>
  <si>
    <t>https://twitter.com/andyswaskito1</t>
  </si>
  <si>
    <t>https://twitter.com/lauralaureloa32</t>
  </si>
  <si>
    <t>https://twitter.com/pietro_filipe33</t>
  </si>
  <si>
    <t>https://twitter.com/shophyasmmin34</t>
  </si>
  <si>
    <t>https://twitter.com/thalestheo35</t>
  </si>
  <si>
    <t>https://twitter.com/clarrafjennif36</t>
  </si>
  <si>
    <t>https://twitter.com/gibryan2monte37</t>
  </si>
  <si>
    <t>https://twitter.com/nicoll27ps38</t>
  </si>
  <si>
    <t>https://twitter.com/kkaikeyuriyu39</t>
  </si>
  <si>
    <t>https://twitter.com/rayyssa29m40</t>
  </si>
  <si>
    <t>https://twitter.com/nathangb2741</t>
  </si>
  <si>
    <t>https://twitter.com/emannuellyv42</t>
  </si>
  <si>
    <t>https://twitter.com/luanluannyyr43</t>
  </si>
  <si>
    <t>https://twitter.com/allicciayyasm44</t>
  </si>
  <si>
    <t>https://twitter.com/cauecauuepz45</t>
  </si>
  <si>
    <t>https://twitter.com/gabriellyxiao46</t>
  </si>
  <si>
    <t>https://twitter.com/kamillyraquel48</t>
  </si>
  <si>
    <t>https://twitter.com/mikalmeida776</t>
  </si>
  <si>
    <t>https://twitter.com/evelynoppolun50</t>
  </si>
  <si>
    <t>https://twitter.com/w4rtog</t>
  </si>
  <si>
    <t>https://twitter.com/romainlanery</t>
  </si>
  <si>
    <t>https://twitter.com/1davidclarke</t>
  </si>
  <si>
    <t>https://twitter.com/warwar62</t>
  </si>
  <si>
    <t>https://twitter.com/jojol67</t>
  </si>
  <si>
    <t>https://twitter.com/maaark_j</t>
  </si>
  <si>
    <t>https://twitter.com/anthonyrosset</t>
  </si>
  <si>
    <t>https://twitter.com/frvegas</t>
  </si>
  <si>
    <t>https://twitter.com/psyqotox</t>
  </si>
  <si>
    <t>https://twitter.com/apexsyeq</t>
  </si>
  <si>
    <t>https://twitter.com/eaaaw</t>
  </si>
  <si>
    <t>https://twitter.com/j_mildd</t>
  </si>
  <si>
    <t>https://twitter.com/htetpye320</t>
  </si>
  <si>
    <t>https://twitter.com/davidpapp</t>
  </si>
  <si>
    <t>https://twitter.com/j__pl</t>
  </si>
  <si>
    <t>https://twitter.com/armoredkhantus</t>
  </si>
  <si>
    <t>https://twitter.com/bl_ksama</t>
  </si>
  <si>
    <t>https://twitter.com/psykomatikk</t>
  </si>
  <si>
    <t>https://twitter.com/stephaneb13</t>
  </si>
  <si>
    <t>https://twitter.com/randeliuh</t>
  </si>
  <si>
    <t>https://twitter.com/jhonnysplce</t>
  </si>
  <si>
    <t>https://twitter.com/justdaveynyc689</t>
  </si>
  <si>
    <t>https://twitter.com/dellschaf</t>
  </si>
  <si>
    <t>https://twitter.com/katpotato6</t>
  </si>
  <si>
    <t>https://twitter.com/j_alexsander</t>
  </si>
  <si>
    <t>https://twitter.com/teaze_too</t>
  </si>
  <si>
    <t>https://twitter.com/arsenemboui</t>
  </si>
  <si>
    <t>https://twitter.com/bigrich3967</t>
  </si>
  <si>
    <t>https://twitter.com/r_m_v_</t>
  </si>
  <si>
    <t>https://twitter.com/0h3tkid</t>
  </si>
  <si>
    <t>https://twitter.com/jornalistavitor</t>
  </si>
  <si>
    <t>https://twitter.com/christ0289</t>
  </si>
  <si>
    <t>https://twitter.com/pedro_segura</t>
  </si>
  <si>
    <t>https://twitter.com/pisapapeles_net</t>
  </si>
  <si>
    <t>https://twitter.com/networktechwiz</t>
  </si>
  <si>
    <t>https://twitter.com/buzz_am</t>
  </si>
  <si>
    <t>https://twitter.com/newsdeskart</t>
  </si>
  <si>
    <t>https://twitter.com/kyzano</t>
  </si>
  <si>
    <t>https://twitter.com/nounoursama33</t>
  </si>
  <si>
    <t>https://twitter.com/deazaphira</t>
  </si>
  <si>
    <t>https://twitter.com/tanguy_76</t>
  </si>
  <si>
    <t>https://twitter.com/wbeffort</t>
  </si>
  <si>
    <t>https://twitter.com/j_rebollo</t>
  </si>
  <si>
    <t>https://twitter.com/urbantecno</t>
  </si>
  <si>
    <t>https://twitter.com/gamingrtweeters</t>
  </si>
  <si>
    <t>https://twitter.com/ieeroyjenkins</t>
  </si>
  <si>
    <t>https://twitter.com/jojosimu</t>
  </si>
  <si>
    <t>https://twitter.com/jarodess</t>
  </si>
  <si>
    <t>https://twitter.com/williamviana84</t>
  </si>
  <si>
    <t>https://twitter.com/ali94fy</t>
  </si>
  <si>
    <t>https://twitter.com/rozelit0</t>
  </si>
  <si>
    <t>https://twitter.com/mrmoha06</t>
  </si>
  <si>
    <t>https://twitter.com/kaelwent</t>
  </si>
  <si>
    <t>https://twitter.com/xenyte</t>
  </si>
  <si>
    <t>https://twitter.com/0netoucheasy7</t>
  </si>
  <si>
    <t>https://twitter.com/micheldeckard</t>
  </si>
  <si>
    <t>https://twitter.com/mkbhd</t>
  </si>
  <si>
    <t>https://twitter.com/andresparejagai</t>
  </si>
  <si>
    <t>https://twitter.com/juanmonsalveg</t>
  </si>
  <si>
    <t>https://twitter.com/onelnahmillon</t>
  </si>
  <si>
    <t>https://twitter.com/lazaro74</t>
  </si>
  <si>
    <t>https://twitter.com/kitty__obrien</t>
  </si>
  <si>
    <t>https://twitter.com/chosephjaries</t>
  </si>
  <si>
    <t>https://twitter.com/cave__bo</t>
  </si>
  <si>
    <t>https://twitter.com/speedex12</t>
  </si>
  <si>
    <t>https://twitter.com/theicollection</t>
  </si>
  <si>
    <t>https://twitter.com/sammyz54</t>
  </si>
  <si>
    <t>https://twitter.com/m_j_carroll</t>
  </si>
  <si>
    <t>https://twitter.com/abn_egy</t>
  </si>
  <si>
    <t>https://twitter.com/habiba144</t>
  </si>
  <si>
    <t>https://twitter.com/toromi_pad</t>
  </si>
  <si>
    <t>https://twitter.com/h_ppon</t>
  </si>
  <si>
    <t>https://twitter.com/hamsa24e</t>
  </si>
  <si>
    <t>https://twitter.com/e24geg</t>
  </si>
  <si>
    <t>https://twitter.com/intelaqa</t>
  </si>
  <si>
    <t>https://twitter.com/tech_news_2day</t>
  </si>
  <si>
    <t>https://twitter.com/myfunkopop</t>
  </si>
  <si>
    <t>https://twitter.com/almobdayn</t>
  </si>
  <si>
    <t>https://twitter.com/secnnews</t>
  </si>
  <si>
    <t>https://twitter.com/ket_tec7_</t>
  </si>
  <si>
    <t>https://twitter.com/ket_tec3_</t>
  </si>
  <si>
    <t>https://twitter.com/ket_tec1</t>
  </si>
  <si>
    <t>https://twitter.com/ket_tec8_</t>
  </si>
  <si>
    <t>https://twitter.com/saqnews</t>
  </si>
  <si>
    <t>https://twitter.com/ket_tec6</t>
  </si>
  <si>
    <t>https://twitter.com/ket_tec4_</t>
  </si>
  <si>
    <t>https://twitter.com/ketafnews</t>
  </si>
  <si>
    <t>https://twitter.com/ket_tec5</t>
  </si>
  <si>
    <t>https://twitter.com/ket_tec3</t>
  </si>
  <si>
    <t>https://twitter.com/ket_tec2</t>
  </si>
  <si>
    <t>https://twitter.com/abumajed501</t>
  </si>
  <si>
    <t>https://twitter.com/3jil__net</t>
  </si>
  <si>
    <t>https://twitter.com/johnsaldwhat</t>
  </si>
  <si>
    <t>https://twitter.com/breakingnewses</t>
  </si>
  <si>
    <t>https://twitter.com/fahd_7571</t>
  </si>
  <si>
    <t>https://twitter.com/electronynet</t>
  </si>
  <si>
    <t>https://twitter.com/tot3ng</t>
  </si>
  <si>
    <t>https://twitter.com/rma_j</t>
  </si>
  <si>
    <t>https://twitter.com/kevinalessadro1</t>
  </si>
  <si>
    <t>https://twitter.com/renandi62554279</t>
  </si>
  <si>
    <t>https://twitter.com/macfury15</t>
  </si>
  <si>
    <t>https://twitter.com/thedkai</t>
  </si>
  <si>
    <t>https://twitter.com/vavadelafare13</t>
  </si>
  <si>
    <t>https://twitter.com/nabastan</t>
  </si>
  <si>
    <t>https://twitter.com/sarahhimlal</t>
  </si>
  <si>
    <t>https://twitter.com/j_johnsonn7</t>
  </si>
  <si>
    <t>https://twitter.com/depresseddarth</t>
  </si>
  <si>
    <t>https://twitter.com/kelci__morgan</t>
  </si>
  <si>
    <t>https://twitter.com/bassimsmile</t>
  </si>
  <si>
    <t>https://twitter.com/kyller911</t>
  </si>
  <si>
    <t>https://twitter.com/yamanoto77300</t>
  </si>
  <si>
    <t>https://twitter.com/celriflo</t>
  </si>
  <si>
    <t>https://twitter.com/dj__mayz</t>
  </si>
  <si>
    <t>https://twitter.com/fox180177</t>
  </si>
  <si>
    <t>https://twitter.com/pocketpcch</t>
  </si>
  <si>
    <t>https://twitter.com/1ronoticias</t>
  </si>
  <si>
    <t>https://twitter.com/davidgalic_71</t>
  </si>
  <si>
    <t>https://twitter.com/elsathgadget</t>
  </si>
  <si>
    <t>https://twitter.com/mphker</t>
  </si>
  <si>
    <t>https://twitter.com/nyx913</t>
  </si>
  <si>
    <t>https://twitter.com/shonloft0n</t>
  </si>
  <si>
    <t>https://twitter.com/thewafflechrls</t>
  </si>
  <si>
    <t>https://twitter.com/julisa46073</t>
  </si>
  <si>
    <t>https://twitter.com/macgeeke</t>
  </si>
  <si>
    <t>https://twitter.com/01nettv</t>
  </si>
  <si>
    <t>https://twitter.com/rappin4tray</t>
  </si>
  <si>
    <t>https://twitter.com/ericv5757</t>
  </si>
  <si>
    <t>https://twitter.com/sgranovskala</t>
  </si>
  <si>
    <t>https://twitter.com/vietreadercom</t>
  </si>
  <si>
    <t>https://twitter.com/setting_pc</t>
  </si>
  <si>
    <t>https://twitter.com/wuthang__</t>
  </si>
  <si>
    <t>https://twitter.com/frisson96</t>
  </si>
  <si>
    <t>https://twitter.com/xxclmence</t>
  </si>
  <si>
    <t>https://twitter.com/damien38002591</t>
  </si>
  <si>
    <t>https://twitter.com/iik_irmawati</t>
  </si>
  <si>
    <t>https://twitter.com/fhe_90</t>
  </si>
  <si>
    <t>https://twitter.com/alfatahers</t>
  </si>
  <si>
    <t>https://twitter.com/arraplinplun</t>
  </si>
  <si>
    <t>https://twitter.com/lyazaqly</t>
  </si>
  <si>
    <t>https://twitter.com/nayazulfa1</t>
  </si>
  <si>
    <t>https://twitter.com/een_meylisa</t>
  </si>
  <si>
    <t>https://twitter.com/dewiamalia786</t>
  </si>
  <si>
    <t>https://twitter.com/kartikpujari1</t>
  </si>
  <si>
    <t>https://twitter.com/samsung_in</t>
  </si>
  <si>
    <t>https://twitter.com/samsumgmobileus</t>
  </si>
  <si>
    <t>https://twitter.com/flipboard</t>
  </si>
  <si>
    <t>https://twitter.com/terivancll</t>
  </si>
  <si>
    <t>https://twitter.com/franrivass</t>
  </si>
  <si>
    <t>https://twitter.com/applesfera</t>
  </si>
  <si>
    <t>https://twitter.com/daiiylondon</t>
  </si>
  <si>
    <t>https://twitter.com/strakoz</t>
  </si>
  <si>
    <t>https://twitter.com/eieonordcernx</t>
  </si>
  <si>
    <t>https://twitter.com/vanlen_1er</t>
  </si>
  <si>
    <t>https://twitter.com/djsp_83</t>
  </si>
  <si>
    <t>https://twitter.com/sc00ny</t>
  </si>
  <si>
    <t>https://twitter.com/chaislngclouds</t>
  </si>
  <si>
    <t>https://twitter.com/ezmix522</t>
  </si>
  <si>
    <t>https://twitter.com/kabelo_moagi</t>
  </si>
  <si>
    <t>https://twitter.com/mybroadband</t>
  </si>
  <si>
    <t>https://twitter.com/j_t_r_r</t>
  </si>
  <si>
    <t>https://twitter.com/sdooli95</t>
  </si>
  <si>
    <t>https://twitter.com/xperias974</t>
  </si>
  <si>
    <t>https://twitter.com/hugogamyt</t>
  </si>
  <si>
    <t>https://twitter.com/4gbee13</t>
  </si>
  <si>
    <t>https://twitter.com/lio_j_parotte</t>
  </si>
  <si>
    <t>https://twitter.com/ldlc</t>
  </si>
  <si>
    <t>https://twitter.com/raqamitv</t>
  </si>
  <si>
    <t>https://twitter.com/alsaadi_dxb</t>
  </si>
  <si>
    <t>https://twitter.com/junenaaa_j</t>
  </si>
  <si>
    <t>https://twitter.com/natly_iii</t>
  </si>
  <si>
    <t>https://twitter.com/detv_inspirasi</t>
  </si>
  <si>
    <t>https://twitter.com/tabloidpulsa</t>
  </si>
  <si>
    <t>https://twitter.com/pcactual</t>
  </si>
  <si>
    <t>https://twitter.com/j_isaac13</t>
  </si>
  <si>
    <t>https://twitter.com/ye_now24</t>
  </si>
  <si>
    <t>https://twitter.com/nuevalor</t>
  </si>
  <si>
    <t>https://twitter.com/all8iluv</t>
  </si>
  <si>
    <t>https://twitter.com/sci_fi2k</t>
  </si>
  <si>
    <t>https://twitter.com/j_ncomanzi</t>
  </si>
  <si>
    <t>https://twitter.com/verge</t>
  </si>
  <si>
    <t>https://twitter.com/gulf_digital</t>
  </si>
  <si>
    <t>https://twitter.com/tecnoactualidad</t>
  </si>
  <si>
    <t>https://twitter.com/ketmerton3</t>
  </si>
  <si>
    <t>https://twitter.com/materielnet</t>
  </si>
  <si>
    <t>https://twitter.com/twandroid</t>
  </si>
  <si>
    <t>https://twitter.com/rekinlm_j</t>
  </si>
  <si>
    <t>https://twitter.com/briceh217</t>
  </si>
  <si>
    <t>https://twitter.com/j_j_sharbet</t>
  </si>
  <si>
    <t>https://twitter.com/techinsider</t>
  </si>
  <si>
    <t>https://twitter.com/j_brad011</t>
  </si>
  <si>
    <t>https://twitter.com/tellplus</t>
  </si>
  <si>
    <t>https://twitter.com/joledejante</t>
  </si>
  <si>
    <t>https://twitter.com/koh_miruahou</t>
  </si>
  <si>
    <t>https://twitter.com/j_ishd</t>
  </si>
  <si>
    <t>https://twitter.com/sss666pal999</t>
  </si>
  <si>
    <t>https://twitter.com/skewwo_</t>
  </si>
  <si>
    <t>https://twitter.com/zortek35</t>
  </si>
  <si>
    <t>https://twitter.com/omarfalvarado</t>
  </si>
  <si>
    <t>https://twitter.com/morganplchura</t>
  </si>
  <si>
    <t>https://twitter.com/booksandthebear</t>
  </si>
  <si>
    <t>https://twitter.com/lefermierfou13</t>
  </si>
  <si>
    <t>https://twitter.com/suniljayant</t>
  </si>
  <si>
    <t>https://twitter.com/samtimenews</t>
  </si>
  <si>
    <t>https://twitter.com/ozanbingoll</t>
  </si>
  <si>
    <t>https://twitter.com/kartalice_b_j_k</t>
  </si>
  <si>
    <t>https://twitter.com/kochen_</t>
  </si>
  <si>
    <t>https://twitter.com/minivitta</t>
  </si>
  <si>
    <t>https://twitter.com/paige_leanne_j</t>
  </si>
  <si>
    <t>https://twitter.com/bjmupdate</t>
  </si>
  <si>
    <t>https://twitter.com/tigermaroc</t>
  </si>
  <si>
    <t>https://twitter.com/dandelion2046</t>
  </si>
  <si>
    <t>https://twitter.com/julienpernici</t>
  </si>
  <si>
    <t>https://twitter.com/sosh_fr</t>
  </si>
  <si>
    <t>https://twitter.com/nurxcholis</t>
  </si>
  <si>
    <t>https://twitter.com/btekno</t>
  </si>
  <si>
    <t>https://twitter.com/mikaellegeek23</t>
  </si>
  <si>
    <t>https://twitter.com/ryhane273</t>
  </si>
  <si>
    <t>https://twitter.com/monsieurbvideo</t>
  </si>
  <si>
    <t>https://twitter.com/dandumontp</t>
  </si>
  <si>
    <t>https://twitter.com/yahsin89</t>
  </si>
  <si>
    <t>https://twitter.com/philtir</t>
  </si>
  <si>
    <t>https://twitter.com/david55steve</t>
  </si>
  <si>
    <t>https://twitter.com/j_turciosss</t>
  </si>
  <si>
    <t>https://twitter.com/ginfizz13012</t>
  </si>
  <si>
    <t>https://twitter.com/samsungfr</t>
  </si>
  <si>
    <t>https://twitter.com/eundeurfaune</t>
  </si>
  <si>
    <t>https://twitter.com/thenenu248</t>
  </si>
  <si>
    <t>https://twitter.com/ballalbe</t>
  </si>
  <si>
    <t>https://twitter.com/jordancfq</t>
  </si>
  <si>
    <t>https://twitter.com/rebop98</t>
  </si>
  <si>
    <t>https://twitter.com/j_nettos</t>
  </si>
  <si>
    <t>https://twitter.com/grlmeyhkoodstv</t>
  </si>
  <si>
    <t>https://twitter.com/fumnight71</t>
  </si>
  <si>
    <t>https://twitter.com/montebryanciark</t>
  </si>
  <si>
    <t>https://twitter.com/signalsme</t>
  </si>
  <si>
    <t>https://twitter.com/mr_connecto</t>
  </si>
  <si>
    <t>https://twitter.com/el_blanco07</t>
  </si>
  <si>
    <t>https://twitter.com/jenn_mrn</t>
  </si>
  <si>
    <t>https://twitter.com/dailyiow</t>
  </si>
  <si>
    <t>https://twitter.com/nostalgic_j</t>
  </si>
  <si>
    <t>https://twitter.com/jairo_j_sanchez</t>
  </si>
  <si>
    <t>https://twitter.com/j_rother17</t>
  </si>
  <si>
    <t>https://twitter.com/tyl_dc</t>
  </si>
  <si>
    <t>https://twitter.com/singaporeblog8</t>
  </si>
  <si>
    <t>https://twitter.com/eeshwarv</t>
  </si>
  <si>
    <t>https://twitter.com/droudrou_</t>
  </si>
  <si>
    <t>https://twitter.com/lechatninja26</t>
  </si>
  <si>
    <t>https://twitter.com/raphaelguillaud</t>
  </si>
  <si>
    <t>https://twitter.com/th3_sword29</t>
  </si>
  <si>
    <t>https://twitter.com/funnydread</t>
  </si>
  <si>
    <t>https://twitter.com/geek4arab</t>
  </si>
  <si>
    <t>https://twitter.com/ifurtivity</t>
  </si>
  <si>
    <t>https://twitter.com/snetmonster</t>
  </si>
  <si>
    <t>https://twitter.com/eigam2002</t>
  </si>
  <si>
    <t>https://twitter.com/badr</t>
  </si>
  <si>
    <t>https://twitter.com/knokatiewil</t>
  </si>
  <si>
    <t>https://twitter.com/miramd_</t>
  </si>
  <si>
    <t>https://twitter.com/arkhay51</t>
  </si>
  <si>
    <t>https://twitter.com/norges91</t>
  </si>
  <si>
    <t>https://twitter.com/guildo420</t>
  </si>
  <si>
    <t>https://twitter.com/lordbatairlp</t>
  </si>
  <si>
    <t>https://twitter.com/matthew_j_343</t>
  </si>
  <si>
    <t>https://twitter.com/telltalegames</t>
  </si>
  <si>
    <t>https://twitter.com/playstation</t>
  </si>
  <si>
    <t>https://twitter.com/j_eleftheriou</t>
  </si>
  <si>
    <t>https://twitter.com/iamiq</t>
  </si>
  <si>
    <t>https://twitter.com/brahimmgk</t>
  </si>
  <si>
    <t>https://twitter.com/commedesexo</t>
  </si>
  <si>
    <t>https://twitter.com/ge3kftw</t>
  </si>
  <si>
    <t>https://twitter.com/cospquarheadri</t>
  </si>
  <si>
    <t>https://twitter.com/scott_j_william</t>
  </si>
  <si>
    <t>https://twitter.com/carlostun3</t>
  </si>
  <si>
    <t>https://twitter.com/galaxy_webradio</t>
  </si>
  <si>
    <t>https://twitter.com/lunadeabril</t>
  </si>
  <si>
    <t>https://twitter.com/theadamscrazy</t>
  </si>
  <si>
    <t>https://twitter.com/googleafw</t>
  </si>
  <si>
    <t>https://twitter.com/stanrb</t>
  </si>
  <si>
    <t>https://twitter.com/katechristine39</t>
  </si>
  <si>
    <t>https://twitter.com/robinlegameur</t>
  </si>
  <si>
    <t>https://twitter.com/jaydiaz90</t>
  </si>
  <si>
    <t>https://twitter.com/thyl71</t>
  </si>
  <si>
    <t>https://twitter.com/naigg_brk</t>
  </si>
  <si>
    <t>https://twitter.com/aiemcboss</t>
  </si>
  <si>
    <t>https://twitter.com/jose_p_j</t>
  </si>
  <si>
    <t>https://twitter.com/elcamionerogeek</t>
  </si>
  <si>
    <t>https://twitter.com/gazetaere</t>
  </si>
  <si>
    <t>https://twitter.com/clems3011</t>
  </si>
  <si>
    <t>https://twitter.com/flawlessnlkkib</t>
  </si>
  <si>
    <t>https://twitter.com/j_a_y_12</t>
  </si>
  <si>
    <t>https://twitter.com/rudoxx93240</t>
  </si>
  <si>
    <t>https://twitter.com/applefeednews</t>
  </si>
  <si>
    <t>https://twitter.com/nenuvane965</t>
  </si>
  <si>
    <t>https://twitter.com/hwbrain1</t>
  </si>
  <si>
    <t>https://twitter.com/localmobiplaces</t>
  </si>
  <si>
    <t>https://twitter.com/tkfoudebeck</t>
  </si>
  <si>
    <t>https://twitter.com/max_dchl</t>
  </si>
  <si>
    <t>https://twitter.com/demsei_</t>
  </si>
  <si>
    <t>https://twitter.com/riregaming</t>
  </si>
  <si>
    <t>https://twitter.com/vamplreluvbites</t>
  </si>
  <si>
    <t>https://twitter.com/seventeen</t>
  </si>
  <si>
    <t>https://twitter.com/jazzy_j_97</t>
  </si>
  <si>
    <t>https://twitter.com/nytxsw</t>
  </si>
  <si>
    <t>https://twitter.com/arbresh_info</t>
  </si>
  <si>
    <t>https://twitter.com/mfunplaytv</t>
  </si>
  <si>
    <t>https://twitter.com/hat808</t>
  </si>
  <si>
    <t>https://twitter.com/freddyrichard</t>
  </si>
  <si>
    <t>https://twitter.com/jshdaniel223</t>
  </si>
  <si>
    <t>https://twitter.com/aephotographe</t>
  </si>
  <si>
    <t>https://twitter.com/celestime_12</t>
  </si>
  <si>
    <t>https://twitter.com/sidi_tahar</t>
  </si>
  <si>
    <t>https://twitter.com/abood_altayyar</t>
  </si>
  <si>
    <t>https://twitter.com/j_alexmontoya</t>
  </si>
  <si>
    <t>https://twitter.com/william_j</t>
  </si>
  <si>
    <t>https://twitter.com/fkuchu</t>
  </si>
  <si>
    <t>https://twitter.com/alorlesang</t>
  </si>
  <si>
    <t>https://twitter.com/lalignedefree</t>
  </si>
  <si>
    <t>https://twitter.com/smash__wine</t>
  </si>
  <si>
    <t>https://twitter.com/aviacionchile</t>
  </si>
  <si>
    <t>https://twitter.com/sherfleldpaige</t>
  </si>
  <si>
    <t>https://twitter.com/j_agwer9</t>
  </si>
  <si>
    <t>https://twitter.com/xmonster_972</t>
  </si>
  <si>
    <t>https://twitter.com/digitallifemag</t>
  </si>
  <si>
    <t>https://twitter.com/cronicasdespojo</t>
  </si>
  <si>
    <t>https://twitter.com/theluciole</t>
  </si>
  <si>
    <t>https://twitter.com/where_is_galaxy</t>
  </si>
  <si>
    <t>https://twitter.com/nihao__ninaross</t>
  </si>
  <si>
    <t>https://twitter.com/yung_46</t>
  </si>
  <si>
    <t>https://twitter.com/saudionlinenews</t>
  </si>
  <si>
    <t>https://twitter.com/thefort__show</t>
  </si>
  <si>
    <t>https://twitter.com/rezzorixde</t>
  </si>
  <si>
    <t>https://twitter.com/bo0tsandbrows</t>
  </si>
  <si>
    <t>https://twitter.com/persistivemedia</t>
  </si>
  <si>
    <t>https://twitter.com/j__mac1</t>
  </si>
  <si>
    <t>https://twitter.com/vodafoneuk</t>
  </si>
  <si>
    <t>https://twitter.com/ricci1105</t>
  </si>
  <si>
    <t>https://twitter.com/tournaydavid</t>
  </si>
  <si>
    <t>https://twitter.com/toumtht</t>
  </si>
  <si>
    <t>https://twitter.com/raphael97441</t>
  </si>
  <si>
    <t>https://twitter.com/j__thesweeper</t>
  </si>
  <si>
    <t>https://twitter.com/ambroisedu68</t>
  </si>
  <si>
    <t>https://twitter.com/ezel2005</t>
  </si>
  <si>
    <t>https://twitter.com/tron_k2000</t>
  </si>
  <si>
    <t>https://twitter.com/gizbrain_tweet</t>
  </si>
  <si>
    <t>https://twitter.com/ii_links_ii</t>
  </si>
  <si>
    <t>https://twitter.com/szlifestyle</t>
  </si>
  <si>
    <t>https://twitter.com/titek2001</t>
  </si>
  <si>
    <t>https://twitter.com/cookie__bot</t>
  </si>
  <si>
    <t>https://twitter.com/webstarinfotech</t>
  </si>
  <si>
    <t>https://twitter.com/growdigitally</t>
  </si>
  <si>
    <t>https://twitter.com/tripy73</t>
  </si>
  <si>
    <t>https://twitter.com/059565444c5a4e7</t>
  </si>
  <si>
    <t>https://twitter.com/udinbagus14</t>
  </si>
  <si>
    <t>https://twitter.com/theocourantt</t>
  </si>
  <si>
    <t>https://twitter.com/jr_hkmt</t>
  </si>
  <si>
    <t>https://twitter.com/iphone6dealer</t>
  </si>
  <si>
    <t>https://twitter.com/maitren1060</t>
  </si>
  <si>
    <t>https://twitter.com/tech_sama_</t>
  </si>
  <si>
    <t>https://twitter.com/lerenoix1</t>
  </si>
  <si>
    <t>https://twitter.com/guermasg</t>
  </si>
  <si>
    <t>https://twitter.com/siluchat</t>
  </si>
  <si>
    <t>https://twitter.com/kawh2r</t>
  </si>
  <si>
    <t>https://twitter.com/warzeo</t>
  </si>
  <si>
    <t>https://twitter.com/vin100gaming</t>
  </si>
  <si>
    <t>https://twitter.com/gerenciarideas</t>
  </si>
  <si>
    <t>https://twitter.com/vlvalagatt</t>
  </si>
  <si>
    <t>https://twitter.com/zoomers187</t>
  </si>
  <si>
    <t>https://twitter.com/tri12yt</t>
  </si>
  <si>
    <t>https://twitter.com/fad_j</t>
  </si>
  <si>
    <t>https://twitter.com/dehell_j</t>
  </si>
  <si>
    <t>https://twitter.com/daquonsglrl</t>
  </si>
  <si>
    <t>https://twitter.com/lodeie</t>
  </si>
  <si>
    <t>https://twitter.com/eooghan</t>
  </si>
  <si>
    <t>https://twitter.com/max_deux</t>
  </si>
  <si>
    <t>https://twitter.com/whltneydelrey</t>
  </si>
  <si>
    <t>https://twitter.com/auhenticjay</t>
  </si>
  <si>
    <t>https://twitter.com/gameloft_france</t>
  </si>
  <si>
    <t>https://twitter.com/elodie_drouet</t>
  </si>
  <si>
    <t>https://twitter.com/sieurnewt</t>
  </si>
  <si>
    <t>https://twitter.com/supersaf</t>
  </si>
  <si>
    <t>https://twitter.com/paygamebr</t>
  </si>
  <si>
    <t>https://twitter.com/celsoeibarra</t>
  </si>
  <si>
    <t>https://twitter.com/infinite8angle</t>
  </si>
  <si>
    <t>https://twitter.com/loylecraft</t>
  </si>
  <si>
    <t>https://twitter.com/xsteinyou</t>
  </si>
  <si>
    <t>https://twitter.com/jameswberrylv</t>
  </si>
  <si>
    <t>https://twitter.com/rast0ro</t>
  </si>
  <si>
    <t>https://twitter.com/ssp128</t>
  </si>
  <si>
    <t>https://twitter.com/kison_army</t>
  </si>
  <si>
    <t>https://twitter.com/backs</t>
  </si>
  <si>
    <t>https://twitter.com/fly_yoonhi_ray</t>
  </si>
  <si>
    <t>https://twitter.com/_alisahab_</t>
  </si>
  <si>
    <t>https://twitter.com/poipoi160</t>
  </si>
  <si>
    <t>https://twitter.com/twenty182eight</t>
  </si>
  <si>
    <t>https://twitter.com/kim_sosochka</t>
  </si>
  <si>
    <t>https://twitter.com/ir_eliseeva1818</t>
  </si>
  <si>
    <t>https://twitter.com/vikky_oops</t>
  </si>
  <si>
    <t>https://twitter.com/galaxy_boi_611</t>
  </si>
  <si>
    <t>https://twitter.com/sosokylitki0</t>
  </si>
  <si>
    <t>https://twitter.com/ihienphan</t>
  </si>
  <si>
    <t>https://twitter.com/appy_geek</t>
  </si>
  <si>
    <t>https://twitter.com/wegotloves</t>
  </si>
  <si>
    <t>https://twitter.com/eojin_j</t>
  </si>
  <si>
    <t>https://twitter.com/solesmlthsonian</t>
  </si>
  <si>
    <t>https://twitter.com/minipou39000</t>
  </si>
  <si>
    <t>https://twitter.com/lordrayanson</t>
  </si>
  <si>
    <t>https://twitter.com/batturc</t>
  </si>
  <si>
    <t>https://twitter.com/hermesmitter</t>
  </si>
  <si>
    <t>https://twitter.com/yoaniscool</t>
  </si>
  <si>
    <t>https://twitter.com/ohze31</t>
  </si>
  <si>
    <t>https://twitter.com/sfr_sav</t>
  </si>
  <si>
    <t>https://twitter.com/__goth_claudia</t>
  </si>
  <si>
    <t>https://twitter.com/__sad_mom</t>
  </si>
  <si>
    <t>https://twitter.com/j_fariazz</t>
  </si>
  <si>
    <t>https://twitter.com/tristan774160</t>
  </si>
  <si>
    <t>https://twitter.com/mindaltered_j</t>
  </si>
  <si>
    <t>https://twitter.com/detikcom</t>
  </si>
  <si>
    <t>https://twitter.com/detik_tv</t>
  </si>
  <si>
    <t>https://twitter.com/_m_j_r</t>
  </si>
  <si>
    <t>https://twitter.com/forzair</t>
  </si>
  <si>
    <t>https://twitter.com/virtual_desktop</t>
  </si>
  <si>
    <t>https://twitter.com/movens7231</t>
  </si>
  <si>
    <t>https://twitter.com/karim_ytb</t>
  </si>
  <si>
    <t>https://twitter.com/leoduffoff</t>
  </si>
  <si>
    <t>https://twitter.com/brexit4u</t>
  </si>
  <si>
    <t>https://twitter.com/aaaa888824</t>
  </si>
  <si>
    <t>https://twitter.com/j_ladrae</t>
  </si>
  <si>
    <t>https://twitter.com/ericspracklen</t>
  </si>
  <si>
    <t>https://twitter.com/d_wright_one</t>
  </si>
  <si>
    <t>https://twitter.com/ankapuchone</t>
  </si>
  <si>
    <t>https://twitter.com/aleex067</t>
  </si>
  <si>
    <t>https://twitter.com/alexpierrat</t>
  </si>
  <si>
    <t>https://twitter.com/ismail_fars_fx</t>
  </si>
  <si>
    <t>https://twitter.com/nytimes</t>
  </si>
  <si>
    <t>https://twitter.com/realdonaldtrump</t>
  </si>
  <si>
    <t>https://twitter.com/ste_stephane</t>
  </si>
  <si>
    <t>https://twitter.com/manuti</t>
  </si>
  <si>
    <t>https://twitter.com/j_arevalo26</t>
  </si>
  <si>
    <t>https://twitter.com/mikey_j_k</t>
  </si>
  <si>
    <t>https://twitter.com/vodafoneukhelp</t>
  </si>
  <si>
    <t>https://twitter.com/anamused</t>
  </si>
  <si>
    <t>https://twitter.com/vitostech</t>
  </si>
  <si>
    <t>https://twitter.com/j_aime_oran</t>
  </si>
  <si>
    <t>https://twitter.com/redhasouna</t>
  </si>
  <si>
    <t>https://twitter.com/vergevideo</t>
  </si>
  <si>
    <t>https://twitter.com/j_i_w5</t>
  </si>
  <si>
    <t>https://twitter.com/djayakey</t>
  </si>
  <si>
    <t>https://twitter.com/micheleivanna</t>
  </si>
  <si>
    <t>https://twitter.com/bombshelidecks</t>
  </si>
  <si>
    <t>https://twitter.com/kalmache1</t>
  </si>
  <si>
    <t>https://twitter.com/shadebyphester</t>
  </si>
  <si>
    <t>https://twitter.com/nerdist</t>
  </si>
  <si>
    <t>https://twitter.com/thibaul37340716</t>
  </si>
  <si>
    <t>https://twitter.com/j_cst7</t>
  </si>
  <si>
    <t>https://twitter.com/thomas_le_bg</t>
  </si>
  <si>
    <t>https://twitter.com/justastlles</t>
  </si>
  <si>
    <t>https://twitter.com/blackmonkey987</t>
  </si>
  <si>
    <t>https://twitter.com/prestos93</t>
  </si>
  <si>
    <t>https://twitter.com/realunidad</t>
  </si>
  <si>
    <t>https://twitter.com/uninoticias</t>
  </si>
  <si>
    <t>https://twitter.com/ohmy_jongdaemn</t>
  </si>
  <si>
    <t>https://twitter.com/boayee</t>
  </si>
  <si>
    <t>https://twitter.com/ovex_exonlight</t>
  </si>
  <si>
    <t>https://twitter.com/eikiki04</t>
  </si>
  <si>
    <t>https://twitter.com/gpicquart</t>
  </si>
  <si>
    <t>https://twitter.com/ainormw</t>
  </si>
  <si>
    <t>https://twitter.com/skuikgaming</t>
  </si>
  <si>
    <t>https://twitter.com/fotografiapais</t>
  </si>
  <si>
    <t>https://twitter.com/j_villar</t>
  </si>
  <si>
    <t>https://twitter.com/_seenje</t>
  </si>
  <si>
    <t>https://twitter.com/ana3ig</t>
  </si>
  <si>
    <t>https://twitter.com/cataria_j</t>
  </si>
  <si>
    <t>https://twitter.com/ezayoub2</t>
  </si>
  <si>
    <t>https://twitter.com/tgathee</t>
  </si>
  <si>
    <t>https://twitter.com/daniel_j_gray</t>
  </si>
  <si>
    <t>https://twitter.com/sprint</t>
  </si>
  <si>
    <t>https://twitter.com/merayzer</t>
  </si>
  <si>
    <t>https://twitter.com/kevinredk</t>
  </si>
  <si>
    <t>https://twitter.com/j_rey_singh</t>
  </si>
  <si>
    <t>https://twitter.com/reckless</t>
  </si>
  <si>
    <t>https://twitter.com/waltmossberg</t>
  </si>
  <si>
    <t>https://twitter.com/nextgengaming33</t>
  </si>
  <si>
    <t>https://twitter.com/fxmusique</t>
  </si>
  <si>
    <t>https://twitter.com/dopehorse</t>
  </si>
  <si>
    <t>https://twitter.com/lomener_oficial</t>
  </si>
  <si>
    <t>https://twitter.com/isenacode</t>
  </si>
  <si>
    <t>https://twitter.com/normxsande</t>
  </si>
  <si>
    <t>https://twitter.com/raulicoprior</t>
  </si>
  <si>
    <t>https://twitter.com/cheikhlo193</t>
  </si>
  <si>
    <t>https://twitter.com/bruno1000114</t>
  </si>
  <si>
    <t>https://twitter.com/ericdemarylebon</t>
  </si>
  <si>
    <t>https://twitter.com/spacetelelive</t>
  </si>
  <si>
    <t>https://twitter.com/verownika</t>
  </si>
  <si>
    <t>https://twitter.com/docteursheldon</t>
  </si>
  <si>
    <t>https://twitter.com/abdoumcheri</t>
  </si>
  <si>
    <t>https://twitter.com/uravgconsumer</t>
  </si>
  <si>
    <t>https://twitter.com/cyberopines</t>
  </si>
  <si>
    <t>https://twitter.com/saulsaulpina</t>
  </si>
  <si>
    <t>https://twitter.com/benjironaldo10</t>
  </si>
  <si>
    <t>https://twitter.com/j_cardenas96</t>
  </si>
  <si>
    <t>https://twitter.com/blustorsecurity</t>
  </si>
  <si>
    <t>https://twitter.com/cookingallthat</t>
  </si>
  <si>
    <t>https://twitter.com/93ked</t>
  </si>
  <si>
    <t>https://twitter.com/fabio__tavares</t>
  </si>
  <si>
    <t>https://twitter.com/butcher11610163</t>
  </si>
  <si>
    <t>https://twitter.com/alain_4u</t>
  </si>
  <si>
    <t>https://twitter.com/aljabri_j</t>
  </si>
  <si>
    <t>https://twitter.com/workinsoccer</t>
  </si>
  <si>
    <t>https://twitter.com/jramoss88</t>
  </si>
  <si>
    <t>https://twitter.com/j_single23</t>
  </si>
  <si>
    <t>https://twitter.com/ladynasaki</t>
  </si>
  <si>
    <t>https://twitter.com/pixie__j</t>
  </si>
  <si>
    <t>https://twitter.com/kinjadeals</t>
  </si>
  <si>
    <t>https://twitter.com/j_patino9</t>
  </si>
  <si>
    <t>https://twitter.com/discoduro</t>
  </si>
  <si>
    <t>https://twitter.com/j_luis_13</t>
  </si>
  <si>
    <t>https://twitter.com/john1966olsen</t>
  </si>
  <si>
    <t>https://twitter.com/infectioux16</t>
  </si>
  <si>
    <t>https://twitter.com/bestseriesshop</t>
  </si>
  <si>
    <t>https://twitter.com/j_kruppenbacher</t>
  </si>
  <si>
    <t>https://twitter.com/hfjm</t>
  </si>
  <si>
    <t>https://twitter.com/chrismestriaux</t>
  </si>
  <si>
    <t>https://twitter.com/objectif77</t>
  </si>
  <si>
    <t>https://twitter.com/flipper_roll</t>
  </si>
  <si>
    <t>https://twitter.com/disneyxd</t>
  </si>
  <si>
    <t>https://twitter.com/nawannn_</t>
  </si>
  <si>
    <t>https://twitter.com/tommylutherbls</t>
  </si>
  <si>
    <t>https://twitter.com/zed3ath</t>
  </si>
  <si>
    <t>https://twitter.com/brian_j_rivera</t>
  </si>
  <si>
    <t>https://twitter.com/lolicongoide</t>
  </si>
  <si>
    <t>https://twitter.com/moustoifa</t>
  </si>
  <si>
    <t>https://twitter.com/jongchankim5</t>
  </si>
  <si>
    <t>https://twitter.com/catarodri23</t>
  </si>
  <si>
    <t>https://twitter.com/picoo17</t>
  </si>
  <si>
    <t>https://twitter.com/moneyclick154</t>
  </si>
  <si>
    <t>https://twitter.com/philip_j_fry</t>
  </si>
  <si>
    <t>https://twitter.com/junkiyohata</t>
  </si>
  <si>
    <t>https://twitter.com/youtubegaming</t>
  </si>
  <si>
    <t>https://twitter.com/mysat_gr</t>
  </si>
  <si>
    <t>https://twitter.com/j_money_69_oc_</t>
  </si>
  <si>
    <t>https://twitter.com/sjgames</t>
  </si>
  <si>
    <t>https://twitter.com/gen_j</t>
  </si>
  <si>
    <t>https://twitter.com/joaqooo</t>
  </si>
  <si>
    <t>https://twitter.com/j_sbragia</t>
  </si>
  <si>
    <t>https://twitter.com/danferapple</t>
  </si>
  <si>
    <t>https://twitter.com/ilias_el</t>
  </si>
  <si>
    <t>https://twitter.com/tedleonslsxq</t>
  </si>
  <si>
    <t>https://twitter.com/alissa__lou__wh</t>
  </si>
  <si>
    <t>https://twitter.com/hana_2407</t>
  </si>
  <si>
    <t>https://twitter.com/malajuniorfbdx</t>
  </si>
  <si>
    <t>https://twitter.com/__liztran</t>
  </si>
  <si>
    <t>https://twitter.com/mwzach599</t>
  </si>
  <si>
    <t>https://twitter.com/j_mcantillo</t>
  </si>
  <si>
    <t>https://twitter.com/jedcorp</t>
  </si>
  <si>
    <t>https://twitter.com/trippytrey66</t>
  </si>
  <si>
    <t>https://twitter.com/manutd_it</t>
  </si>
  <si>
    <t>https://twitter.com/cbuck3241</t>
  </si>
  <si>
    <t>https://twitter.com/neaar_</t>
  </si>
  <si>
    <t>https://twitter.com/d_j_henderson</t>
  </si>
  <si>
    <t>https://twitter.com/petaltwlster</t>
  </si>
  <si>
    <t>https://twitter.com/p_a_j_a_r_o</t>
  </si>
  <si>
    <t>https://twitter.com/joshshemi1</t>
  </si>
  <si>
    <t>https://twitter.com/j_dawg123t</t>
  </si>
  <si>
    <t>https://twitter.com/bryancm57</t>
  </si>
  <si>
    <t>https://twitter.com/diavione_j</t>
  </si>
  <si>
    <t>https://twitter.com/deboigrezzyut</t>
  </si>
  <si>
    <t>https://twitter.com/takashina_j</t>
  </si>
  <si>
    <t>https://twitter.com/alexifm1</t>
  </si>
  <si>
    <t>https://twitter.com/ma_teo98</t>
  </si>
  <si>
    <t>https://twitter.com/teyawo0dy</t>
  </si>
  <si>
    <t>https://twitter.com/jenlfersorensen</t>
  </si>
  <si>
    <t>https://twitter.com/coastaistardeco</t>
  </si>
  <si>
    <t>https://twitter.com/iot_edge</t>
  </si>
  <si>
    <t>https://twitter.com/j_o_v_i_</t>
  </si>
  <si>
    <t>https://twitter.com/babiesandkiddos</t>
  </si>
  <si>
    <t>https://twitter.com/brat0of5</t>
  </si>
  <si>
    <t>https://twitter.com/hotairnetwork</t>
  </si>
  <si>
    <t>https://twitter.com/karlajadlsmoon</t>
  </si>
  <si>
    <t>https://twitter.com/whatstreding</t>
  </si>
  <si>
    <t>https://twitter.com/j_david1999</t>
  </si>
  <si>
    <t>https://twitter.com/amatimesale</t>
  </si>
  <si>
    <t>https://twitter.com/garrett____j</t>
  </si>
  <si>
    <t>https://twitter.com/iphone7review</t>
  </si>
  <si>
    <t>https://twitter.com/aboutiphone14</t>
  </si>
  <si>
    <t>https://twitter.com/ardy__salim</t>
  </si>
  <si>
    <t>https://twitter.com/frisk_allan</t>
  </si>
  <si>
    <t>https://twitter.com/pandeypriya3352</t>
  </si>
  <si>
    <t>https://twitter.com/silet_karatan</t>
  </si>
  <si>
    <t>https://twitter.com/dereinlshaj</t>
  </si>
  <si>
    <t>https://twitter.com/royalsgosslpmv</t>
  </si>
  <si>
    <t>https://twitter.com/artcollisions</t>
  </si>
  <si>
    <t>https://twitter.com/nathani</t>
  </si>
  <si>
    <t>https://twitter.com/philcorlett1</t>
  </si>
  <si>
    <t>https://twitter.com/kylejasmin</t>
  </si>
  <si>
    <t>https://twitter.com/rosanna_olsen</t>
  </si>
  <si>
    <t>https://twitter.com/paweljmatusz</t>
  </si>
  <si>
    <t>https://twitter.com/neuroschnitzel</t>
  </si>
  <si>
    <t>https://twitter.com/thenewpi</t>
  </si>
  <si>
    <t>https://twitter.com/eveforster</t>
  </si>
  <si>
    <t>https://twitter.com/neuroconscience</t>
  </si>
  <si>
    <t>https://twitter.com/andrewr_physics</t>
  </si>
  <si>
    <t>https://twitter.com/zanaines</t>
  </si>
  <si>
    <t>https://twitter.com/shmeegiehosen</t>
  </si>
  <si>
    <t>https://twitter.com/sitayebn</t>
  </si>
  <si>
    <t>https://twitter.com/tldtoday</t>
  </si>
  <si>
    <t>https://twitter.com/recordapodcast</t>
  </si>
  <si>
    <t>https://twitter.com/chrlstinerigdon</t>
  </si>
  <si>
    <t>https://twitter.com/ronlkelectro</t>
  </si>
  <si>
    <t>https://twitter.com/infoempleoco</t>
  </si>
  <si>
    <t>https://twitter.com/aleex_fr</t>
  </si>
  <si>
    <t>https://twitter.com/darrenflowers2</t>
  </si>
  <si>
    <t>https://twitter.com/mrjlwilliams</t>
  </si>
  <si>
    <t>https://twitter.com/j_dajuiceman</t>
  </si>
  <si>
    <t>https://twitter.com/libectec</t>
  </si>
  <si>
    <t>https://twitter.com/samsungslife</t>
  </si>
  <si>
    <t>https://twitter.com/j_shakeb</t>
  </si>
  <si>
    <t>https://twitter.com/r5d_sh8t</t>
  </si>
  <si>
    <t>https://twitter.com/mzmoison</t>
  </si>
  <si>
    <t>https://twitter.com/pauieenuh</t>
  </si>
  <si>
    <t>https://twitter.com/billyrplckens</t>
  </si>
  <si>
    <t>https://twitter.com/missllamarie</t>
  </si>
  <si>
    <t>https://twitter.com/patriciamjavler</t>
  </si>
  <si>
    <t>https://twitter.com/labellamuslcari</t>
  </si>
  <si>
    <t>https://twitter.com/qcamelloco</t>
  </si>
  <si>
    <t>https://twitter.com/j_wrennz71</t>
  </si>
  <si>
    <t>https://twitter.com/mr_andy_j</t>
  </si>
  <si>
    <t>https://twitter.com/newfrontiercio</t>
  </si>
  <si>
    <t>https://twitter.com/taniguchibob</t>
  </si>
  <si>
    <t>https://twitter.com/miguelos2</t>
  </si>
  <si>
    <t>https://twitter.com/manthai2009</t>
  </si>
  <si>
    <t>https://twitter.com/tawanyep19</t>
  </si>
  <si>
    <t>https://twitter.com/j_nacho_romano</t>
  </si>
  <si>
    <t>https://twitter.com/tvrrra</t>
  </si>
  <si>
    <t>https://twitter.com/kaylynd_j</t>
  </si>
  <si>
    <t>https://twitter.com/collcomics</t>
  </si>
  <si>
    <t>https://twitter.com/ri_nung</t>
  </si>
  <si>
    <t>https://twitter.com/x_clonoa_j</t>
  </si>
  <si>
    <t>https://twitter.com/canesombudsman</t>
  </si>
  <si>
    <t>https://twitter.com/j_money2917</t>
  </si>
  <si>
    <t>https://twitter.com/nhlcanesfans</t>
  </si>
  <si>
    <t>https://twitter.com/canesnetfront</t>
  </si>
  <si>
    <t>https://twitter.com/matt_barlowe</t>
  </si>
  <si>
    <t>https://twitter.com/j_ant25</t>
  </si>
  <si>
    <t>https://twitter.com/c4etech</t>
  </si>
  <si>
    <t>https://twitter.com/v_fantastic_j</t>
  </si>
  <si>
    <t>https://twitter.com/j_aerial</t>
  </si>
  <si>
    <t>https://twitter.com/superbeardbros</t>
  </si>
  <si>
    <t>https://twitter.com/owenxlang</t>
  </si>
  <si>
    <t>https://twitter.com/j_spicee_jklenk</t>
  </si>
  <si>
    <t>https://twitter.com/firas_alshebl</t>
  </si>
  <si>
    <t>https://twitter.com/willian_mineiro</t>
  </si>
  <si>
    <t>https://twitter.com/lucaspk13</t>
  </si>
  <si>
    <t>https://twitter.com/j_mcdougall68</t>
  </si>
  <si>
    <t>https://twitter.com/seanmgm5</t>
  </si>
  <si>
    <t>https://twitter.com/j_aludino</t>
  </si>
  <si>
    <t>https://twitter.com/bokete_pop</t>
  </si>
  <si>
    <t>https://twitter.com/j_erj170</t>
  </si>
  <si>
    <t>https://twitter.com/rendrabudis94</t>
  </si>
  <si>
    <t>https://twitter.com/jcarmouche0787</t>
  </si>
  <si>
    <t>https://twitter.com/sii_jhon33</t>
  </si>
  <si>
    <t>https://twitter.com/f0ureverproud</t>
  </si>
  <si>
    <t>https://twitter.com/aguynamednam</t>
  </si>
  <si>
    <t>https://twitter.com/rayraydavison</t>
  </si>
  <si>
    <t>https://twitter.com/news_wearable</t>
  </si>
  <si>
    <t>https://twitter.com/thejordan276</t>
  </si>
  <si>
    <t>https://twitter.com/frlzholy</t>
  </si>
  <si>
    <t>https://twitter.com/swgalaxy_techno</t>
  </si>
  <si>
    <t>https://twitter.com/iphshqip</t>
  </si>
  <si>
    <t>https://twitter.com/bibof86</t>
  </si>
  <si>
    <t>https://twitter.com/galaxy_eyes_t</t>
  </si>
  <si>
    <t>https://twitter.com/pegasus_j_</t>
  </si>
  <si>
    <t>https://twitter.com/daidai9928</t>
  </si>
  <si>
    <t>https://twitter.com/erayysz</t>
  </si>
  <si>
    <t>https://twitter.com/visagegalaxy</t>
  </si>
  <si>
    <t>https://twitter.com/trickamashot</t>
  </si>
  <si>
    <t>https://twitter.com/nycosss</t>
  </si>
  <si>
    <t>https://twitter.com/livesmart</t>
  </si>
  <si>
    <t>https://twitter.com/bejaymandaya</t>
  </si>
  <si>
    <t>https://twitter.com/christophej69</t>
  </si>
  <si>
    <t>https://twitter.com/fansscarlett</t>
  </si>
  <si>
    <t>https://twitter.com/selularshopid</t>
  </si>
  <si>
    <t>https://twitter.com/mastr0219</t>
  </si>
  <si>
    <t>https://twitter.com/gordonkelly</t>
  </si>
  <si>
    <t>https://twitter.com/j_nabelll</t>
  </si>
  <si>
    <t>https://twitter.com/k_popdougalove</t>
  </si>
  <si>
    <t>https://twitter.com/j_cyy1962324</t>
  </si>
  <si>
    <t>https://twitter.com/j_maliyu</t>
  </si>
  <si>
    <t>https://twitter.com/tiempodeeq</t>
  </si>
  <si>
    <t>https://twitter.com/scas</t>
  </si>
  <si>
    <t>https://twitter.com/chromeosguru</t>
  </si>
  <si>
    <t>https://twitter.com/ioseden</t>
  </si>
  <si>
    <t>https://twitter.com/mynewseden</t>
  </si>
  <si>
    <t>https://twitter.com/appseden</t>
  </si>
  <si>
    <t>https://twitter.com/symbianeden</t>
  </si>
  <si>
    <t>https://twitter.com/makarand63</t>
  </si>
  <si>
    <t>https://twitter.com/reviewrounder</t>
  </si>
  <si>
    <t>https://twitter.com/strikedu13</t>
  </si>
  <si>
    <t>https://twitter.com/ipadeden</t>
  </si>
  <si>
    <t>https://twitter.com/jamie_l_j</t>
  </si>
  <si>
    <t>https://twitter.com/sciencealert</t>
  </si>
  <si>
    <t>https://twitter.com/olivierraymond_</t>
  </si>
  <si>
    <t>https://twitter.com/windowseden</t>
  </si>
  <si>
    <t>https://twitter.com/zehavoc</t>
  </si>
  <si>
    <t>https://twitter.com/krakramille</t>
  </si>
  <si>
    <t>https://twitter.com/sklafon1</t>
  </si>
  <si>
    <t>https://twitter.com/nholzschuch</t>
  </si>
  <si>
    <t>https://twitter.com/windowstabeden</t>
  </si>
  <si>
    <t>https://twitter.com/iphoneeden</t>
  </si>
  <si>
    <t>https://twitter.com/buzzetgossip</t>
  </si>
  <si>
    <t>https://twitter.com/youssra_adraoui</t>
  </si>
  <si>
    <t>https://twitter.com/film_jp</t>
  </si>
  <si>
    <t>https://twitter.com/corentinmiq</t>
  </si>
  <si>
    <t>https://twitter.com/spinhit</t>
  </si>
  <si>
    <t>https://twitter.com/windowphoneeden</t>
  </si>
  <si>
    <t>https://twitter.com/blackberryeden</t>
  </si>
  <si>
    <t>https://twitter.com/r33int</t>
  </si>
  <si>
    <t>https://twitter.com/mrboukaiacedric</t>
  </si>
  <si>
    <t>https://twitter.com/varqueeziambr</t>
  </si>
  <si>
    <t>https://twitter.com/into_youtech</t>
  </si>
  <si>
    <t>https://twitter.com/droideden</t>
  </si>
  <si>
    <t>https://twitter.com/j_nmiller</t>
  </si>
  <si>
    <t>https://twitter.com/j_cohignac</t>
  </si>
  <si>
    <t>https://twitter.com/playbookeden</t>
  </si>
  <si>
    <t>https://twitter.com/javaeden</t>
  </si>
  <si>
    <t>https://twitter.com/googleeden</t>
  </si>
  <si>
    <t>https://twitter.com/j_chaeboni</t>
  </si>
  <si>
    <t>https://twitter.com/munfess</t>
  </si>
  <si>
    <t>https://twitter.com/gadgetseden</t>
  </si>
  <si>
    <t>https://twitter.com/foexplugins</t>
  </si>
  <si>
    <t>https://twitter.com/ladyjo95</t>
  </si>
  <si>
    <t>https://twitter.com/patou16031</t>
  </si>
  <si>
    <t>https://twitter.com/phonandroid</t>
  </si>
  <si>
    <t>https://twitter.com/fadelirant</t>
  </si>
  <si>
    <t>https://twitter.com/mathisvanmack</t>
  </si>
  <si>
    <t>https://twitter.com/nanableuette</t>
  </si>
  <si>
    <t>https://twitter.com/shefalitiwari7</t>
  </si>
  <si>
    <t>https://twitter.com/imabhishek_j</t>
  </si>
  <si>
    <t>https://twitter.com/awesome575</t>
  </si>
  <si>
    <t>https://twitter.com/clementlnesalon</t>
  </si>
  <si>
    <t>https://twitter.com/le_bossu</t>
  </si>
  <si>
    <t>https://twitter.com/davincistafflng</t>
  </si>
  <si>
    <t>https://twitter.com/notyourro0mmate</t>
  </si>
  <si>
    <t>https://twitter.com/jennimck052</t>
  </si>
  <si>
    <t>https://twitter.com/chromeeden</t>
  </si>
  <si>
    <t>https://twitter.com/macoseden</t>
  </si>
  <si>
    <t>https://twitter.com/iappleeden</t>
  </si>
  <si>
    <t>https://twitter.com/microsofteden</t>
  </si>
  <si>
    <t>https://twitter.com/androidtabeden</t>
  </si>
  <si>
    <t>https://twitter.com/imi7n</t>
  </si>
  <si>
    <t>https://twitter.com/androideden</t>
  </si>
  <si>
    <t>https://twitter.com/j_siev</t>
  </si>
  <si>
    <t>https://twitter.com/architectureac1</t>
  </si>
  <si>
    <t>https://twitter.com/diabloxrolland</t>
  </si>
  <si>
    <t>https://twitter.com/kmanango</t>
  </si>
  <si>
    <t>https://twitter.com/opi97org</t>
  </si>
  <si>
    <t>https://twitter.com/zhurnalmk</t>
  </si>
  <si>
    <t>https://twitter.com/twee_at</t>
  </si>
  <si>
    <t>https://twitter.com/j_pnews</t>
  </si>
  <si>
    <t>https://twitter.com/karlkarli11</t>
  </si>
  <si>
    <t>https://twitter.com/balbi_de</t>
  </si>
  <si>
    <t>https://twitter.com/melayahmejdi</t>
  </si>
  <si>
    <t>https://twitter.com/gamenotas</t>
  </si>
  <si>
    <t>https://twitter.com/alimaliulusoy</t>
  </si>
  <si>
    <t>https://twitter.com/jallima</t>
  </si>
  <si>
    <t>https://twitter.com/igirukwayo_j</t>
  </si>
  <si>
    <t>https://twitter.com/chonchontweerk</t>
  </si>
  <si>
    <t>https://twitter.com/donhanzo17</t>
  </si>
  <si>
    <t>https://twitter.com/nakhon224</t>
  </si>
  <si>
    <t>https://twitter.com/databasematt678</t>
  </si>
  <si>
    <t>https://twitter.com/partygramm431</t>
  </si>
  <si>
    <t>https://twitter.com/revfrankdatank3</t>
  </si>
  <si>
    <t>https://twitter.com/mlrawilder</t>
  </si>
  <si>
    <t>https://twitter.com/lovelymia_7</t>
  </si>
  <si>
    <t>https://twitter.com/thebeatsiayers</t>
  </si>
  <si>
    <t>https://twitter.com/what0mmyy</t>
  </si>
  <si>
    <t>https://twitter.com/mankenc0nde</t>
  </si>
  <si>
    <t>https://twitter.com/aryanamgh11</t>
  </si>
  <si>
    <t>https://twitter.com/ibrandimlchelle</t>
  </si>
  <si>
    <t>https://twitter.com/cessger0na</t>
  </si>
  <si>
    <t>https://twitter.com/followermob</t>
  </si>
  <si>
    <t>https://twitter.com/l4ghtskin_j8sus</t>
  </si>
  <si>
    <t>https://twitter.com/lyndalou827</t>
  </si>
  <si>
    <t>https://twitter.com/blackllbeaerc</t>
  </si>
  <si>
    <t>https://twitter.com/bulentozkan_gs</t>
  </si>
  <si>
    <t>https://twitter.com/evildoom666</t>
  </si>
  <si>
    <t>https://twitter.com/deucaroi</t>
  </si>
  <si>
    <t>https://twitter.com/keizo_nishi</t>
  </si>
  <si>
    <t>https://twitter.com/cherlkdavis</t>
  </si>
  <si>
    <t>https://twitter.com/uprlsingdance</t>
  </si>
  <si>
    <t>https://twitter.com/arrgymr</t>
  </si>
  <si>
    <t>https://twitter.com/j_chavez48</t>
  </si>
  <si>
    <t>https://twitter.com/yannickchris</t>
  </si>
  <si>
    <t>https://twitter.com/caitchristine56</t>
  </si>
  <si>
    <t>https://twitter.com/mrtechno2</t>
  </si>
  <si>
    <t>https://twitter.com/mr_raghib</t>
  </si>
  <si>
    <t>https://twitter.com/galaxy_blue43</t>
  </si>
  <si>
    <t>https://twitter.com/arare_tea</t>
  </si>
  <si>
    <t>https://twitter.com/randyroypatric2</t>
  </si>
  <si>
    <t>https://twitter.com/sebertoos</t>
  </si>
  <si>
    <t>https://twitter.com/aristidem31</t>
  </si>
  <si>
    <t>https://twitter.com/kustayn3</t>
  </si>
  <si>
    <t>https://twitter.com/terriflckb</t>
  </si>
  <si>
    <t>https://twitter.com/capitalclgardc</t>
  </si>
  <si>
    <t>https://twitter.com/brendizzle64</t>
  </si>
  <si>
    <t>https://twitter.com/lady__of__loyal</t>
  </si>
  <si>
    <t>https://twitter.com/bosedennis</t>
  </si>
  <si>
    <t>https://twitter.com/vestacyyyy517</t>
  </si>
  <si>
    <t>https://twitter.com/hutchersholm</t>
  </si>
  <si>
    <t>https://twitter.com/isabelglraldo</t>
  </si>
  <si>
    <t>https://twitter.com/loveiyglassjar</t>
  </si>
  <si>
    <t>https://twitter.com/galaxy_calcon</t>
  </si>
  <si>
    <t>https://twitter.com/thevampsband</t>
  </si>
  <si>
    <t>https://twitter.com/5sos</t>
  </si>
  <si>
    <t>https://twitter.com/thetide</t>
  </si>
  <si>
    <t>https://twitter.com/aieemthewolf</t>
  </si>
  <si>
    <t>https://twitter.com/jenacamer0n</t>
  </si>
  <si>
    <t>https://twitter.com/psyqorevls</t>
  </si>
  <si>
    <t>https://twitter.com/j__viiital</t>
  </si>
  <si>
    <t>https://twitter.com/delta028z</t>
  </si>
  <si>
    <t>https://twitter.com/fcbanpeople</t>
  </si>
  <si>
    <t>https://twitter.com/donna__temp</t>
  </si>
  <si>
    <t>https://twitter.com/skyfall13013</t>
  </si>
  <si>
    <t>https://twitter.com/sc0ttbushman</t>
  </si>
  <si>
    <t>https://twitter.com/msanchez__pmtoo</t>
  </si>
  <si>
    <t>https://twitter.com/laporte_jordan</t>
  </si>
  <si>
    <t>https://twitter.com/aphro_j</t>
  </si>
  <si>
    <t>https://twitter.com/nordinemarokino</t>
  </si>
  <si>
    <t>https://twitter.com/wizdany123</t>
  </si>
  <si>
    <t>https://twitter.com/mohamedboukadi7</t>
  </si>
  <si>
    <t>https://twitter.com/ratemybookclub</t>
  </si>
  <si>
    <t>https://twitter.com/ashleycintron5</t>
  </si>
  <si>
    <t>https://twitter.com/tijucanofficiel</t>
  </si>
  <si>
    <t>https://twitter.com/lovetoplayfair</t>
  </si>
  <si>
    <t>https://twitter.com/eawajioniro</t>
  </si>
  <si>
    <t>https://twitter.com/thejoker_78</t>
  </si>
  <si>
    <t>https://twitter.com/scepticgeek</t>
  </si>
  <si>
    <t>https://twitter.com/shiraovide</t>
  </si>
  <si>
    <t>https://twitter.com/lamiabalfe</t>
  </si>
  <si>
    <t>https://twitter.com/jigarme</t>
  </si>
  <si>
    <t>https://twitter.com/singaporedive</t>
  </si>
  <si>
    <t>https://twitter.com/fontana_monique</t>
  </si>
  <si>
    <t>https://twitter.com/flaubae</t>
  </si>
  <si>
    <t>https://twitter.com/nickzuno</t>
  </si>
  <si>
    <t>https://twitter.com/j__lavish</t>
  </si>
  <si>
    <t>https://twitter.com/inforalemany</t>
  </si>
  <si>
    <t>https://twitter.com/seblinux78</t>
  </si>
  <si>
    <t>https://twitter.com/jonesmatthew_</t>
  </si>
  <si>
    <t>https://twitter.com/abdou1234562</t>
  </si>
  <si>
    <t>https://twitter.com/bijoux_ambre</t>
  </si>
  <si>
    <t>https://twitter.com/egynecomastie</t>
  </si>
  <si>
    <t>https://twitter.com/sarbacanedz</t>
  </si>
  <si>
    <t>https://twitter.com/tetesaclaquestv</t>
  </si>
  <si>
    <t>https://twitter.com/motorolabeea7</t>
  </si>
  <si>
    <t>https://twitter.com/miguel_j_olivar</t>
  </si>
  <si>
    <t>https://twitter.com/roams_es</t>
  </si>
  <si>
    <t>https://twitter.com/androidsis</t>
  </si>
  <si>
    <t>https://twitter.com/bestgalaxypics</t>
  </si>
  <si>
    <t>https://twitter.com/olvera_j</t>
  </si>
  <si>
    <t>https://twitter.com/marcelrobertma</t>
  </si>
  <si>
    <t>https://twitter.com/homecinema94</t>
  </si>
  <si>
    <t>https://twitter.com/nikkojump</t>
  </si>
  <si>
    <t>https://twitter.com/galaxy__pw</t>
  </si>
  <si>
    <t>https://twitter.com/rehili_mahmoud</t>
  </si>
  <si>
    <t>https://twitter.com/proandroid</t>
  </si>
  <si>
    <t>https://twitter.com/julien_theodet</t>
  </si>
  <si>
    <t>https://twitter.com/krsitina0</t>
  </si>
  <si>
    <t>https://twitter.com/janiemslms</t>
  </si>
  <si>
    <t>https://twitter.com/likogaming</t>
  </si>
  <si>
    <t>https://twitter.com/simranralen</t>
  </si>
  <si>
    <t>https://twitter.com/kingsolitr</t>
  </si>
  <si>
    <t>https://twitter.com/weicomehomebx</t>
  </si>
  <si>
    <t>https://twitter.com/maliahmarl</t>
  </si>
  <si>
    <t>https://twitter.com/waleedavec2e</t>
  </si>
  <si>
    <t>https://twitter.com/siimple_inc</t>
  </si>
  <si>
    <t>https://twitter.com/bitfeedco</t>
  </si>
  <si>
    <t>https://twitter.com/marioneuse</t>
  </si>
  <si>
    <t>https://twitter.com/virginiebjt</t>
  </si>
  <si>
    <t>https://twitter.com/mayflashfly</t>
  </si>
  <si>
    <t>https://twitter.com/j_jungii</t>
  </si>
  <si>
    <t>https://twitter.com/geek_output</t>
  </si>
  <si>
    <t>https://twitter.com/jamsplay</t>
  </si>
  <si>
    <t>https://twitter.com/j_g_1970</t>
  </si>
  <si>
    <t>https://twitter.com/kissyeollips</t>
  </si>
  <si>
    <t>https://twitter.com/galaxy_ielsky</t>
  </si>
  <si>
    <t>https://twitter.com/sment_exo</t>
  </si>
  <si>
    <t>https://twitter.com/whitekyoong</t>
  </si>
  <si>
    <t>https://twitter.com/alexis6583</t>
  </si>
  <si>
    <t>https://twitter.com/samsungprofr</t>
  </si>
  <si>
    <t>https://twitter.com/j_aleu_m</t>
  </si>
  <si>
    <t>https://twitter.com/pjbenney</t>
  </si>
  <si>
    <t>https://twitter.com/ellenmaze</t>
  </si>
  <si>
    <t>https://twitter.com/lahcenouali</t>
  </si>
  <si>
    <t>https://twitter.com/mayer__</t>
  </si>
  <si>
    <t>https://twitter.com/mariomoya1976</t>
  </si>
  <si>
    <t>https://twitter.com/victormanuel1t</t>
  </si>
  <si>
    <t>https://twitter.com/katleroo</t>
  </si>
  <si>
    <t>https://twitter.com/j_sher_4</t>
  </si>
  <si>
    <t>https://twitter.com/j_d_mclovin</t>
  </si>
  <si>
    <t>https://twitter.com/tacvapeglrls</t>
  </si>
  <si>
    <t>https://twitter.com/smile5306</t>
  </si>
  <si>
    <t>https://twitter.com/sarilindasarl</t>
  </si>
  <si>
    <t>https://twitter.com/chezstacey955</t>
  </si>
  <si>
    <t>https://twitter.com/yarx_zmega</t>
  </si>
  <si>
    <t>https://twitter.com/leajennings4d</t>
  </si>
  <si>
    <t>https://twitter.com/flrstportmarket</t>
  </si>
  <si>
    <t>https://twitter.com/djkonicofficiel</t>
  </si>
  <si>
    <t>https://twitter.com/eieonoredmacew</t>
  </si>
  <si>
    <t>https://twitter.com/wizkidfish14</t>
  </si>
  <si>
    <t>https://twitter.com/og__bandsz</t>
  </si>
  <si>
    <t>https://twitter.com/devinhillmon078</t>
  </si>
  <si>
    <t>https://twitter.com/felipeechague</t>
  </si>
  <si>
    <t>https://twitter.com/losters972</t>
  </si>
  <si>
    <t>https://twitter.com/clnnzenno</t>
  </si>
  <si>
    <t>https://twitter.com/j_larghi</t>
  </si>
  <si>
    <t>https://twitter.com/patryk_patryk8</t>
  </si>
  <si>
    <t>https://twitter.com/manumanz28</t>
  </si>
  <si>
    <t>https://twitter.com/j_jsteven</t>
  </si>
  <si>
    <t>https://twitter.com/studiordeslgn</t>
  </si>
  <si>
    <t>https://twitter.com/slfan_j</t>
  </si>
  <si>
    <t>https://twitter.com/01_926</t>
  </si>
  <si>
    <t>https://twitter.com/chanthi_j</t>
  </si>
  <si>
    <t>https://twitter.com/verizonsupport</t>
  </si>
  <si>
    <t>https://twitter.com/j_smithbarrie</t>
  </si>
  <si>
    <t>https://twitter.com/j_21_d</t>
  </si>
  <si>
    <t>https://twitter.com/angelusle</t>
  </si>
  <si>
    <t>https://twitter.com/kati_messast</t>
  </si>
  <si>
    <t>https://twitter.com/infocellnyc</t>
  </si>
  <si>
    <t>https://twitter.com/thecalion60</t>
  </si>
  <si>
    <t>https://twitter.com/inookiii</t>
  </si>
  <si>
    <t>https://twitter.com/j_myeon0522</t>
  </si>
  <si>
    <t>https://twitter.com/j_ha_yul</t>
  </si>
  <si>
    <t>https://twitter.com/j_0105</t>
  </si>
  <si>
    <t>https://twitter.com/panda_sushii</t>
  </si>
  <si>
    <t>https://twitter.com/cassiemni</t>
  </si>
  <si>
    <t>https://twitter.com/j_israelmx</t>
  </si>
  <si>
    <t>https://twitter.com/jjquaglia</t>
  </si>
  <si>
    <t>https://twitter.com/j_massimino</t>
  </si>
  <si>
    <t>https://twitter.com/sisiludo42</t>
  </si>
  <si>
    <t>https://twitter.com/mathchief11</t>
  </si>
  <si>
    <t>https://twitter.com/malonemusicofc</t>
  </si>
  <si>
    <t>https://twitter.com/j_sinnn</t>
  </si>
  <si>
    <t>https://twitter.com/j_young15</t>
  </si>
  <si>
    <t>https://twitter.com/fantasy__j</t>
  </si>
  <si>
    <t>https://twitter.com/mcehla45</t>
  </si>
  <si>
    <t>https://twitter.com/magiquemizo</t>
  </si>
  <si>
    <t>https://twitter.com/chakhse</t>
  </si>
  <si>
    <t>https://twitter.com/j_mcc4rthy</t>
  </si>
  <si>
    <t>https://twitter.com/dailyrender</t>
  </si>
  <si>
    <t>https://twitter.com/j__fish_</t>
  </si>
  <si>
    <t>https://twitter.com/dodoinfo1</t>
  </si>
  <si>
    <t>https://twitter.com/j_j_y_y_</t>
  </si>
  <si>
    <t>https://twitter.com/israeldiarte</t>
  </si>
  <si>
    <t>https://twitter.com/genezy_playx</t>
  </si>
  <si>
    <t>https://twitter.com/robot_info</t>
  </si>
  <si>
    <t>https://twitter.com/j_11_y</t>
  </si>
  <si>
    <t>https://twitter.com/jasalhaera_j</t>
  </si>
  <si>
    <t>https://twitter.com/nivelvirtual</t>
  </si>
  <si>
    <t>https://twitter.com/juliastuebercom</t>
  </si>
  <si>
    <t>https://twitter.com/hossine444423</t>
  </si>
  <si>
    <t>https://twitter.com/asi_auditores</t>
  </si>
  <si>
    <t>https://twitter.com/sifuentes_j</t>
  </si>
  <si>
    <t>https://twitter.com/carbel1994</t>
  </si>
  <si>
    <t>https://twitter.com/galaxy_pearpear</t>
  </si>
  <si>
    <t>https://twitter.com/hongwonthailand</t>
  </si>
  <si>
    <t>https://twitter.com/lado_mx</t>
  </si>
  <si>
    <t>https://twitter.com/pixelwarriorfr</t>
  </si>
  <si>
    <t>https://twitter.com/theadricraft</t>
  </si>
  <si>
    <t>https://twitter.com/jichodadog</t>
  </si>
  <si>
    <t>https://twitter.com/cthagod</t>
  </si>
  <si>
    <t>https://twitter.com/theboyhimself_j</t>
  </si>
  <si>
    <t>https://twitter.com/vrheadstweets</t>
  </si>
  <si>
    <t>https://twitter.com/flyasaseaturtle</t>
  </si>
  <si>
    <t>https://twitter.com/lifeislit24</t>
  </si>
  <si>
    <t>https://twitter.com/nyebeezy</t>
  </si>
  <si>
    <t>https://twitter.com/_galaxy_fanfan_</t>
  </si>
  <si>
    <t>https://twitter.com/knockknock0408</t>
  </si>
  <si>
    <t>https://twitter.com/dbillz</t>
  </si>
  <si>
    <t>https://twitter.com/channel360</t>
  </si>
  <si>
    <t>https://twitter.com/cleaott</t>
  </si>
  <si>
    <t>https://twitter.com/space_biz</t>
  </si>
  <si>
    <t>https://twitter.com/samoxa_diana</t>
  </si>
  <si>
    <t>https://twitter.com/vika_park_</t>
  </si>
  <si>
    <t>https://twitter.com/vp_02i</t>
  </si>
  <si>
    <t>https://twitter.com/sheffspiffd</t>
  </si>
  <si>
    <t>https://twitter.com/miznas2tray0</t>
  </si>
  <si>
    <t>https://twitter.com/chelgean85</t>
  </si>
  <si>
    <t>https://twitter.com/mznicolecllnton</t>
  </si>
  <si>
    <t>https://twitter.com/toorrili</t>
  </si>
  <si>
    <t>https://twitter.com/myqueen_j</t>
  </si>
  <si>
    <t>https://twitter.com/nuuneoi</t>
  </si>
  <si>
    <t>https://twitter.com/_ridi_</t>
  </si>
  <si>
    <t>https://twitter.com/iits_j</t>
  </si>
  <si>
    <t>https://twitter.com/nashgrlerios</t>
  </si>
  <si>
    <t>https://twitter.com/moneymlkeshep</t>
  </si>
  <si>
    <t>https://twitter.com/lj_bellz46</t>
  </si>
  <si>
    <t>https://twitter.com/huangnicandy</t>
  </si>
  <si>
    <t>https://twitter.com/rdemd8i38olrlkh</t>
  </si>
  <si>
    <t>https://twitter.com/9msfitz</t>
  </si>
  <si>
    <t>https://twitter.com/hesmine4life36</t>
  </si>
  <si>
    <t>https://twitter.com/thtgriemilyrose</t>
  </si>
  <si>
    <t>https://twitter.com/lil__shortshawt</t>
  </si>
  <si>
    <t>https://twitter.com/love_le25</t>
  </si>
  <si>
    <t>https://twitter.com/j_schultzz95</t>
  </si>
  <si>
    <t>https://twitter.com/alexis75_</t>
  </si>
  <si>
    <t>https://twitter.com/assonoumidia1</t>
  </si>
  <si>
    <t>https://twitter.com/newtechno2017</t>
  </si>
  <si>
    <t>https://twitter.com/lyssor95</t>
  </si>
  <si>
    <t>https://twitter.com/weiangford</t>
  </si>
  <si>
    <t>https://twitter.com/hcteuk</t>
  </si>
  <si>
    <t>https://twitter.com/sultanalshaali</t>
  </si>
  <si>
    <t>https://twitter.com/j_alblqami</t>
  </si>
  <si>
    <t>https://twitter.com/theooquere</t>
  </si>
  <si>
    <t>https://twitter.com/mozi_pwr</t>
  </si>
  <si>
    <t>https://twitter.com/empire07coc</t>
  </si>
  <si>
    <t>https://twitter.com/papiiss_</t>
  </si>
  <si>
    <t>https://twitter.com/mjb_daughter</t>
  </si>
  <si>
    <t>https://twitter.com/deku161</t>
  </si>
  <si>
    <t>https://twitter.com/ajplus</t>
  </si>
  <si>
    <t>https://twitter.com/nasa</t>
  </si>
  <si>
    <t>https://twitter.com/_j_akins</t>
  </si>
  <si>
    <t>https://twitter.com/uitek_reborn</t>
  </si>
  <si>
    <t>https://twitter.com/abiiido</t>
  </si>
  <si>
    <t>https://twitter.com/tyrel_j_willi</t>
  </si>
  <si>
    <t>https://twitter.com/elodieconnor</t>
  </si>
  <si>
    <t>https://twitter.com/jjsandovaltw</t>
  </si>
  <si>
    <t>https://twitter.com/mkasanm</t>
  </si>
  <si>
    <t>https://twitter.com/pedro_j_acevedo</t>
  </si>
  <si>
    <t>https://twitter.com/j_gaming19</t>
  </si>
  <si>
    <t>https://twitter.com/justeirving</t>
  </si>
  <si>
    <t>https://twitter.com/adomshooter</t>
  </si>
  <si>
    <t>https://twitter.com/salvianthony</t>
  </si>
  <si>
    <t>https://twitter.com/exod_xeon</t>
  </si>
  <si>
    <t>https://twitter.com/j_s_khalsa</t>
  </si>
  <si>
    <t>https://twitter.com/fawzi12121</t>
  </si>
  <si>
    <t>https://twitter.com/thekillertueur1</t>
  </si>
  <si>
    <t>https://twitter.com/fabnol</t>
  </si>
  <si>
    <t>https://twitter.com/spike_saeba</t>
  </si>
  <si>
    <t>https://twitter.com/coulibalykimio</t>
  </si>
  <si>
    <t>https://twitter.com/xeetechcare</t>
  </si>
  <si>
    <t>https://twitter.com/securitytoday</t>
  </si>
  <si>
    <t>https://twitter.com/ramon_j_r_15</t>
  </si>
  <si>
    <t>https://twitter.com/originalfunko</t>
  </si>
  <si>
    <t>https://twitter.com/j_auerbach</t>
  </si>
  <si>
    <t>https://twitter.com/j_w_scott1</t>
  </si>
  <si>
    <t>https://twitter.com/yassinelabben</t>
  </si>
  <si>
    <t>https://twitter.com/alexis_emptoz</t>
  </si>
  <si>
    <t>https://twitter.com/ersoych</t>
  </si>
  <si>
    <t>https://twitter.com/swisscom_de</t>
  </si>
  <si>
    <t>https://twitter.com/izona_portal</t>
  </si>
  <si>
    <t>https://twitter.com/wwevox81</t>
  </si>
  <si>
    <t>https://twitter.com/maryjbligenews</t>
  </si>
  <si>
    <t>https://twitter.com/nasahubble</t>
  </si>
  <si>
    <t>https://twitter.com/j_paez_</t>
  </si>
  <si>
    <t>https://twitter.com/fraselleyannis</t>
  </si>
  <si>
    <t>https://twitter.com/vogelbenjamin</t>
  </si>
  <si>
    <t>https://twitter.com/florenceporcel</t>
  </si>
  <si>
    <t>https://twitter.com/j_guerini_g</t>
  </si>
  <si>
    <t>https://twitter.com/benjaminbryz</t>
  </si>
  <si>
    <t>https://twitter.com/tragada2001</t>
  </si>
  <si>
    <t>https://twitter.com/j_stack93</t>
  </si>
  <si>
    <t>https://twitter.com/kudahiard</t>
  </si>
  <si>
    <t>https://twitter.com/davidd59</t>
  </si>
  <si>
    <t>https://twitter.com/lecafedugeek</t>
  </si>
  <si>
    <t>https://twitter.com/rlo26</t>
  </si>
  <si>
    <t>https://twitter.com/glitter_sequins</t>
  </si>
  <si>
    <t>https://twitter.com/yourmodernmocha</t>
  </si>
  <si>
    <t>https://twitter.com/popupgirl_tokyo</t>
  </si>
  <si>
    <t>https://twitter.com/lineju_j</t>
  </si>
  <si>
    <t>https://twitter.com/baekdosan</t>
  </si>
  <si>
    <t>https://twitter.com/keil68</t>
  </si>
  <si>
    <t>https://twitter.com/clarajochmvk</t>
  </si>
  <si>
    <t>https://twitter.com/spazzin__tia</t>
  </si>
  <si>
    <t>https://twitter.com/misssallie13</t>
  </si>
  <si>
    <t>https://twitter.com/evanritz06</t>
  </si>
  <si>
    <t>https://twitter.com/simdom64</t>
  </si>
  <si>
    <t>https://twitter.com/capltancarlocxa</t>
  </si>
  <si>
    <t>https://twitter.com/slsiliawu</t>
  </si>
  <si>
    <t>https://twitter.com/mcintyreandco</t>
  </si>
  <si>
    <t>https://twitter.com/nataliemarie63</t>
  </si>
  <si>
    <t>https://twitter.com/dushyantgadewal</t>
  </si>
  <si>
    <t>https://twitter.com/areyouanandroid</t>
  </si>
  <si>
    <t>https://twitter.com/kenziefaith26</t>
  </si>
  <si>
    <t>https://twitter.com/sewbee9</t>
  </si>
  <si>
    <t>https://twitter.com/afterhoursdata</t>
  </si>
  <si>
    <t>https://twitter.com/garrenchavls</t>
  </si>
  <si>
    <t>https://twitter.com/wearzilla</t>
  </si>
  <si>
    <t>https://twitter.com/k5ng_weezy</t>
  </si>
  <si>
    <t>https://twitter.com/marceldicks</t>
  </si>
  <si>
    <t>https://twitter.com/j_thompson619</t>
  </si>
  <si>
    <t>https://twitter.com/thedjwiss</t>
  </si>
  <si>
    <t>https://twitter.com/siqhofx</t>
  </si>
  <si>
    <t>https://twitter.com/galaxy_rim</t>
  </si>
  <si>
    <t>https://twitter.com/cancun771</t>
  </si>
  <si>
    <t>https://twitter.com/ruthhhopkins</t>
  </si>
  <si>
    <t>https://twitter.com/b_ru_ru</t>
  </si>
  <si>
    <t>https://twitter.com/shlmiou</t>
  </si>
  <si>
    <t>https://twitter.com/lexiedlaz</t>
  </si>
  <si>
    <t>https://twitter.com/giftedsoulent</t>
  </si>
  <si>
    <t>https://twitter.com/neil_j_wood</t>
  </si>
  <si>
    <t>https://twitter.com/a_j_roberts</t>
  </si>
  <si>
    <t>https://twitter.com/lefevre_j</t>
  </si>
  <si>
    <t>https://twitter.com/blllyfishbooks</t>
  </si>
  <si>
    <t>https://twitter.com/ale_rositas</t>
  </si>
  <si>
    <t>https://twitter.com/janetyl41</t>
  </si>
  <si>
    <t>https://twitter.com/telmovil_nic</t>
  </si>
  <si>
    <t>https://twitter.com/techtraorg</t>
  </si>
  <si>
    <t>https://twitter.com/ertanustaa</t>
  </si>
  <si>
    <t>https://twitter.com/kenkrb</t>
  </si>
  <si>
    <t>https://twitter.com/medoasl</t>
  </si>
  <si>
    <t>https://twitter.com/mvihumbira</t>
  </si>
  <si>
    <t>https://twitter.com/mustafachajii</t>
  </si>
  <si>
    <t>https://twitter.com/gabbbyrose59</t>
  </si>
  <si>
    <t>https://twitter.com/xoxolovevanlty</t>
  </si>
  <si>
    <t>https://twitter.com/kassiy__brown</t>
  </si>
  <si>
    <t>https://twitter.com/__fridy__</t>
  </si>
  <si>
    <t>https://twitter.com/welovevalerian</t>
  </si>
  <si>
    <t>https://twitter.com/sex_j_moriarty</t>
  </si>
  <si>
    <t>https://twitter.com/yunlarharya</t>
  </si>
  <si>
    <t>https://twitter.com/gee2er</t>
  </si>
  <si>
    <t>https://twitter.com/applestreem</t>
  </si>
  <si>
    <t>https://twitter.com/auray0rk</t>
  </si>
  <si>
    <t>https://twitter.com/mlmingr</t>
  </si>
  <si>
    <t>https://twitter.com/v71reyes</t>
  </si>
  <si>
    <t>https://twitter.com/caarlos_riveera</t>
  </si>
  <si>
    <t>https://twitter.com/catalyst4fitnes</t>
  </si>
  <si>
    <t>https://twitter.com/svtanimee</t>
  </si>
  <si>
    <t>https://twitter.com/opineit</t>
  </si>
  <si>
    <t>https://twitter.com/boulaazaimwac</t>
  </si>
  <si>
    <t>https://twitter.com/italiot</t>
  </si>
  <si>
    <t>https://twitter.com/j_rock_er</t>
  </si>
  <si>
    <t>https://twitter.com/dinhvu17</t>
  </si>
  <si>
    <t>https://twitter.com/j_msft</t>
  </si>
  <si>
    <t>https://twitter.com/jbkavungal</t>
  </si>
  <si>
    <t>https://twitter.com/almustakil2</t>
  </si>
  <si>
    <t>https://twitter.com/danielcodlng</t>
  </si>
  <si>
    <t>https://twitter.com/th3o_sp</t>
  </si>
  <si>
    <t>https://twitter.com/asap__steve</t>
  </si>
  <si>
    <t>https://twitter.com/mldwestlee</t>
  </si>
  <si>
    <t>https://twitter.com/nqroid</t>
  </si>
  <si>
    <t>https://twitter.com/southern__klass</t>
  </si>
  <si>
    <t>https://twitter.com/carmenyvette4</t>
  </si>
  <si>
    <t>https://twitter.com/search_support</t>
  </si>
  <si>
    <t>https://twitter.com/chaslitster</t>
  </si>
  <si>
    <t>https://twitter.com/4nf3vvfeuhdvio4</t>
  </si>
  <si>
    <t>https://twitter.com/edimosip</t>
  </si>
  <si>
    <t>https://twitter.com/edavislte</t>
  </si>
  <si>
    <t>https://twitter.com/khalidbnh</t>
  </si>
  <si>
    <t>https://twitter.com/freemanforli</t>
  </si>
  <si>
    <t>https://twitter.com/j_lopez_l</t>
  </si>
  <si>
    <t>https://twitter.com/inesquinterog</t>
  </si>
  <si>
    <t>https://twitter.com/j_mehappy</t>
  </si>
  <si>
    <t>https://twitter.com/wearabletechie</t>
  </si>
  <si>
    <t>https://twitter.com/appils</t>
  </si>
  <si>
    <t>https://twitter.com/snakeyes11</t>
  </si>
  <si>
    <t>https://twitter.com/czestawa316</t>
  </si>
  <si>
    <t>https://twitter.com/doouukane05kane</t>
  </si>
  <si>
    <t>https://twitter.com/etern0swow</t>
  </si>
  <si>
    <t>https://twitter.com/shimajiro</t>
  </si>
  <si>
    <t>https://twitter.com/momonga_j</t>
  </si>
  <si>
    <t>https://twitter.com/bri__bertalotto</t>
  </si>
  <si>
    <t>https://twitter.com/topmanutdnews</t>
  </si>
  <si>
    <t>https://twitter.com/jakeevans911</t>
  </si>
  <si>
    <t>https://twitter.com/j_b1357</t>
  </si>
  <si>
    <t>https://twitter.com/kaarl_plays</t>
  </si>
  <si>
    <t>https://twitter.com/caseyneistat</t>
  </si>
  <si>
    <t>https://twitter.com/valerlesnell</t>
  </si>
  <si>
    <t>https://twitter.com/iabodymassage</t>
  </si>
  <si>
    <t>https://twitter.com/lamgigigomez</t>
  </si>
  <si>
    <t>https://twitter.com/thefeed2000</t>
  </si>
  <si>
    <t>https://twitter.com/mjbsource</t>
  </si>
  <si>
    <t>https://twitter.com/rn_kazu</t>
  </si>
  <si>
    <t>https://twitter.com/truong_j</t>
  </si>
  <si>
    <t>https://twitter.com/engadget</t>
  </si>
  <si>
    <t>https://twitter.com/ashtonbingham</t>
  </si>
  <si>
    <t>https://twitter.com/magley_j</t>
  </si>
  <si>
    <t>https://twitter.com/citizenofthewo4</t>
  </si>
  <si>
    <t>https://twitter.com/zaibatsu</t>
  </si>
  <si>
    <t>https://twitter.com/wynsmontherez</t>
  </si>
  <si>
    <t>https://twitter.com/brucepknight</t>
  </si>
  <si>
    <t>https://twitter.com/clondeaquel</t>
  </si>
  <si>
    <t>https://twitter.com/chriskylex</t>
  </si>
  <si>
    <t>https://twitter.com/eldxc</t>
  </si>
  <si>
    <t>https://twitter.com/heysannahosanna</t>
  </si>
  <si>
    <t>https://twitter.com/jermlaebony</t>
  </si>
  <si>
    <t>https://twitter.com/badbolrockie</t>
  </si>
  <si>
    <t>https://twitter.com/rosenzweigbooks</t>
  </si>
  <si>
    <t>https://twitter.com/semayamaya5</t>
  </si>
  <si>
    <t>https://twitter.com/jadacakes98</t>
  </si>
  <si>
    <t>https://twitter.com/drlnkdocker</t>
  </si>
  <si>
    <t>https://twitter.com/jabduck_j</t>
  </si>
  <si>
    <t>https://twitter.com/destanyferrara2</t>
  </si>
  <si>
    <t>https://twitter.com/tokenr0seman</t>
  </si>
  <si>
    <t>https://twitter.com/cheiseyntorres</t>
  </si>
  <si>
    <t>https://twitter.com/mobilityspain</t>
  </si>
  <si>
    <t>https://twitter.com/johnniefellix</t>
  </si>
  <si>
    <t>https://twitter.com/nurfltrirachmaw</t>
  </si>
  <si>
    <t>https://twitter.com/ggume_j</t>
  </si>
  <si>
    <t>https://twitter.com/tedgroschscifi</t>
  </si>
  <si>
    <t>https://twitter.com/smart_tech244</t>
  </si>
  <si>
    <t>https://twitter.com/renehache</t>
  </si>
  <si>
    <t>https://twitter.com/hakmi_khalid</t>
  </si>
  <si>
    <t>https://twitter.com/3dbeea12</t>
  </si>
  <si>
    <t>https://twitter.com/googleplusbee14</t>
  </si>
  <si>
    <t>https://twitter.com/salimess656</t>
  </si>
  <si>
    <t>https://twitter.com/happywheelsvide</t>
  </si>
  <si>
    <t>https://twitter.com/noticiaspuntual</t>
  </si>
  <si>
    <t>https://twitter.com/lepapaboun</t>
  </si>
  <si>
    <t>https://twitter.com/dusk_j</t>
  </si>
  <si>
    <t>https://twitter.com/urzuson</t>
  </si>
  <si>
    <t>https://twitter.com/jeffyboy56</t>
  </si>
  <si>
    <t>https://twitter.com/clash_sam10</t>
  </si>
  <si>
    <t>https://twitter.com/nintendoe3e3</t>
  </si>
  <si>
    <t>https://twitter.com/gglassfan</t>
  </si>
  <si>
    <t>https://twitter.com/iphoneshere</t>
  </si>
  <si>
    <t>https://twitter.com/evyceline</t>
  </si>
  <si>
    <t>https://twitter.com/nintendoblog5</t>
  </si>
  <si>
    <t>https://twitter.com/leod_j</t>
  </si>
  <si>
    <t>https://twitter.com/topdogmarket</t>
  </si>
  <si>
    <t>https://twitter.com/ctnewsbuzz</t>
  </si>
  <si>
    <t>https://twitter.com/j_0408_d</t>
  </si>
  <si>
    <t>https://twitter.com/twood3</t>
  </si>
  <si>
    <t>https://twitter.com/netti811</t>
  </si>
  <si>
    <t>https://twitter.com/j_schokker</t>
  </si>
  <si>
    <t>https://twitter.com/dazn_jp_help</t>
  </si>
  <si>
    <t>https://twitter.com/across_galaxy</t>
  </si>
  <si>
    <t>https://twitter.com/lumos_solem_j</t>
  </si>
  <si>
    <t>https://twitter.com/yucuyuxi_j</t>
  </si>
  <si>
    <t>https://twitter.com/megp7996</t>
  </si>
  <si>
    <t>https://twitter.com/mrvalvetronix</t>
  </si>
  <si>
    <t>https://twitter.com/bonsplansici</t>
  </si>
  <si>
    <t>https://twitter.com/laneylove__cole</t>
  </si>
  <si>
    <t>https://twitter.com/laurvarrlcchio</t>
  </si>
  <si>
    <t>https://twitter.com/kirthikha__hipp</t>
  </si>
  <si>
    <t>https://twitter.com/art_feeis</t>
  </si>
  <si>
    <t>https://twitter.com/j_eunoia</t>
  </si>
  <si>
    <t>https://twitter.com/lebasqueytb</t>
  </si>
  <si>
    <t>https://twitter.com/garyfung</t>
  </si>
  <si>
    <t>https://twitter.com/kevans0361</t>
  </si>
  <si>
    <t>https://twitter.com/ashieyjbone</t>
  </si>
  <si>
    <t>https://twitter.com/queiynda</t>
  </si>
  <si>
    <t>https://twitter.com/ncusanza173</t>
  </si>
  <si>
    <t>https://twitter.com/devonda__tashae</t>
  </si>
  <si>
    <t>https://twitter.com/xiaohui__is__me</t>
  </si>
  <si>
    <t>https://twitter.com/atsuyaeleven</t>
  </si>
  <si>
    <t>https://twitter.com/3m411</t>
  </si>
  <si>
    <t>https://twitter.com/notelliot69_j</t>
  </si>
  <si>
    <t>https://twitter.com/tech4uchaine</t>
  </si>
  <si>
    <t>https://twitter.com/safeunlockcode</t>
  </si>
  <si>
    <t>https://twitter.com/maxdeign</t>
  </si>
  <si>
    <t>https://twitter.com/j_ustone83</t>
  </si>
  <si>
    <t>https://twitter.com/_mimihyun</t>
  </si>
  <si>
    <t>https://twitter.com/keiko186</t>
  </si>
  <si>
    <t>https://twitter.com/agendateam</t>
  </si>
  <si>
    <t>https://twitter.com/asexualresource</t>
  </si>
  <si>
    <t>https://twitter.com/googlebee92</t>
  </si>
  <si>
    <t>https://twitter.com/garyloper</t>
  </si>
  <si>
    <t>https://twitter.com/soltani_idris</t>
  </si>
  <si>
    <t>https://twitter.com/amecomilife</t>
  </si>
  <si>
    <t>https://twitter.com/j_a_r_v_i_s_ts</t>
  </si>
  <si>
    <t>https://twitter.com/j_evriyanto</t>
  </si>
  <si>
    <t>https://twitter.com/pythagore_</t>
  </si>
  <si>
    <t>https://twitter.com/torcnn</t>
  </si>
  <si>
    <t>https://twitter.com/suvitta_j</t>
  </si>
  <si>
    <t>https://twitter.com/bqmxb506</t>
  </si>
  <si>
    <t>https://twitter.com/pcyhomethailand</t>
  </si>
  <si>
    <t>https://twitter.com/j_wachiraporn</t>
  </si>
  <si>
    <t>https://twitter.com/dakingraf</t>
  </si>
  <si>
    <t>https://twitter.com/withlove___j</t>
  </si>
  <si>
    <t>https://twitter.com/icjay</t>
  </si>
  <si>
    <t>https://twitter.com/s_healthy_life</t>
  </si>
  <si>
    <t>https://twitter.com/kuponiarnia</t>
  </si>
  <si>
    <t>https://twitter.com/spacettf</t>
  </si>
  <si>
    <t>https://twitter.com/gadgetycoil</t>
  </si>
  <si>
    <t>https://twitter.com/geni_j</t>
  </si>
  <si>
    <t>https://twitter.com/nickknack2999</t>
  </si>
  <si>
    <t>https://twitter.com/sulutnetwork</t>
  </si>
  <si>
    <t>https://twitter.com/bilsennnaruto</t>
  </si>
  <si>
    <t>https://twitter.com/j_juthamas_s</t>
  </si>
  <si>
    <t>https://twitter.com/ooh_j_park</t>
  </si>
  <si>
    <t>https://twitter.com/_steven_j</t>
  </si>
  <si>
    <t>https://twitter.com/physorg</t>
  </si>
  <si>
    <t>https://twitter.com/maximaxoo</t>
  </si>
  <si>
    <t>https://twitter.com/__gesundheit__</t>
  </si>
  <si>
    <t>https://twitter.com/giftstarchari</t>
  </si>
  <si>
    <t>https://twitter.com/pn_galaxy</t>
  </si>
  <si>
    <t>https://twitter.com/amasmashhit</t>
  </si>
  <si>
    <t>https://twitter.com/addlctedtobritt</t>
  </si>
  <si>
    <t>https://twitter.com/morterjon</t>
  </si>
  <si>
    <t>https://twitter.com/j_stuckey</t>
  </si>
  <si>
    <t>https://twitter.com/taycrowe71</t>
  </si>
  <si>
    <t>https://twitter.com/wbuzzer</t>
  </si>
  <si>
    <t>https://twitter.com/merrybethm4s</t>
  </si>
  <si>
    <t>https://twitter.com/mlsslomize</t>
  </si>
  <si>
    <t>https://twitter.com/peyt0n_sue</t>
  </si>
  <si>
    <t>https://twitter.com/bballdiva60</t>
  </si>
  <si>
    <t>https://twitter.com/db_4nd_j</t>
  </si>
  <si>
    <t>https://twitter.com/franklutherklng</t>
  </si>
  <si>
    <t>https://twitter.com/r0scoewde</t>
  </si>
  <si>
    <t>https://twitter.com/mlkaelarachel</t>
  </si>
  <si>
    <t>https://twitter.com/ltscheertime</t>
  </si>
  <si>
    <t>https://twitter.com/bligshxtalker</t>
  </si>
  <si>
    <t>https://twitter.com/bapbabythalland</t>
  </si>
  <si>
    <t>https://twitter.com/nfiunsr</t>
  </si>
  <si>
    <t>https://twitter.com/dlanaaadgaf</t>
  </si>
  <si>
    <t>https://twitter.com/paulbox48</t>
  </si>
  <si>
    <t>https://twitter.com/wilso965</t>
  </si>
  <si>
    <t>https://twitter.com/tyler_schmld</t>
  </si>
  <si>
    <t>https://twitter.com/susan_miller41</t>
  </si>
  <si>
    <t>https://twitter.com/godiovesugly_kr</t>
  </si>
  <si>
    <t>https://twitter.com/0nedfandom</t>
  </si>
  <si>
    <t>https://twitter.com/ltaliangirll_xo</t>
  </si>
  <si>
    <t>https://twitter.com/oldtlmesglee</t>
  </si>
  <si>
    <t>https://twitter.com/reena_beena4741</t>
  </si>
  <si>
    <t>https://twitter.com/synd4cadepx</t>
  </si>
  <si>
    <t>https://twitter.com/kkast0rff</t>
  </si>
  <si>
    <t>https://twitter.com/justinlt56</t>
  </si>
  <si>
    <t>https://twitter.com/slavemeretrlx</t>
  </si>
  <si>
    <t>https://twitter.com/iabellapatronne</t>
  </si>
  <si>
    <t>https://twitter.com/the_reaiestyet</t>
  </si>
  <si>
    <t>https://twitter.com/c_gllbs</t>
  </si>
  <si>
    <t>https://twitter.com/usmlchaelperez</t>
  </si>
  <si>
    <t>https://twitter.com/zaynllmpy</t>
  </si>
  <si>
    <t>https://twitter.com/iondontowntv</t>
  </si>
  <si>
    <t>https://twitter.com/teamarlanaxx</t>
  </si>
  <si>
    <t>https://twitter.com/robblevelezbook</t>
  </si>
  <si>
    <t>https://twitter.com/1girlsn</t>
  </si>
  <si>
    <t>https://twitter.com/gabblekarnes</t>
  </si>
  <si>
    <t>https://twitter.com/broknslnderella</t>
  </si>
  <si>
    <t>https://twitter.com/spacemanx6</t>
  </si>
  <si>
    <t>https://twitter.com/bosslady9950</t>
  </si>
  <si>
    <t>https://twitter.com/fr0mthetopca</t>
  </si>
  <si>
    <t>https://twitter.com/sexkeeappeai</t>
  </si>
  <si>
    <t>https://twitter.com/wo0man78</t>
  </si>
  <si>
    <t>https://twitter.com/javicinefilo</t>
  </si>
  <si>
    <t>https://twitter.com/j_galindo46</t>
  </si>
  <si>
    <t>https://twitter.com/prncsspolly</t>
  </si>
  <si>
    <t>https://twitter.com/j__hw9</t>
  </si>
  <si>
    <t>https://twitter.com/babyso_o</t>
  </si>
  <si>
    <t>https://twitter.com/ukinfo_jp</t>
  </si>
  <si>
    <t>https://twitter.com/lyadbld</t>
  </si>
  <si>
    <t>https://twitter.com/kingzouhir1</t>
  </si>
  <si>
    <t>https://twitter.com/fredlem2</t>
  </si>
  <si>
    <t>https://twitter.com/mcubeur</t>
  </si>
  <si>
    <t>https://twitter.com/cmarkfr</t>
  </si>
  <si>
    <t>https://twitter.com/united_j</t>
  </si>
  <si>
    <t>https://twitter.com/m_min_j</t>
  </si>
  <si>
    <t>https://twitter.com/baset_mounih</t>
  </si>
  <si>
    <t>https://twitter.com/5_channeler</t>
  </si>
  <si>
    <t>https://twitter.com/_thomas_moreau</t>
  </si>
  <si>
    <t>https://twitter.com/j_ritoli</t>
  </si>
  <si>
    <t>https://twitter.com/desnaa_</t>
  </si>
  <si>
    <t>https://twitter.com/newomarion</t>
  </si>
  <si>
    <t>https://twitter.com/rafaelmehdi</t>
  </si>
  <si>
    <t>https://twitter.com/androidauth</t>
  </si>
  <si>
    <t>https://twitter.com/arstechnica</t>
  </si>
  <si>
    <t>https://twitter.com/ronamadeo</t>
  </si>
  <si>
    <t>https://twitter.com/j_men_forever</t>
  </si>
  <si>
    <t>https://twitter.com/tida2000yt</t>
  </si>
  <si>
    <t>https://twitter.com/totallytorla</t>
  </si>
  <si>
    <t>https://twitter.com/ivanv1</t>
  </si>
  <si>
    <t>https://twitter.com/im__the__overlo</t>
  </si>
  <si>
    <t>https://twitter.com/petefang</t>
  </si>
  <si>
    <t>https://twitter.com/samuelsnation1</t>
  </si>
  <si>
    <t>https://twitter.com/metashaa114</t>
  </si>
  <si>
    <t>https://twitter.com/amberbooglrl</t>
  </si>
  <si>
    <t>https://twitter.com/llelexo_</t>
  </si>
  <si>
    <t>https://twitter.com/allianne555</t>
  </si>
  <si>
    <t>https://twitter.com/newsofg</t>
  </si>
  <si>
    <t>https://twitter.com/nohmsstrikerytb</t>
  </si>
  <si>
    <t>https://twitter.com/benitoc09_cruz</t>
  </si>
  <si>
    <t>https://twitter.com/modernartciocks</t>
  </si>
  <si>
    <t>https://twitter.com/meganelessard</t>
  </si>
  <si>
    <t>https://twitter.com/wondersharefr</t>
  </si>
  <si>
    <t>https://twitter.com/medboujaber</t>
  </si>
  <si>
    <t>https://twitter.com/mohamedlaminedz</t>
  </si>
  <si>
    <t>https://twitter.com/sms2sms</t>
  </si>
  <si>
    <t>https://twitter.com/bripurcell89</t>
  </si>
  <si>
    <t>https://twitter.com/j_bangarang</t>
  </si>
  <si>
    <t>https://twitter.com/__keitia__</t>
  </si>
  <si>
    <t>https://twitter.com/stratege_ru</t>
  </si>
  <si>
    <t>https://twitter.com/pudarlln</t>
  </si>
  <si>
    <t>https://twitter.com/supscancun</t>
  </si>
  <si>
    <t>https://twitter.com/lola4all</t>
  </si>
  <si>
    <t>https://twitter.com/pthsbbali</t>
  </si>
  <si>
    <t>https://twitter.com/dietacomunidad</t>
  </si>
  <si>
    <t>https://twitter.com/barhoom571</t>
  </si>
  <si>
    <t>https://twitter.com/sehuneyo</t>
  </si>
  <si>
    <t>https://twitter.com/pikaju_kwangufo</t>
  </si>
  <si>
    <t>https://twitter.com/galaxy_1601</t>
  </si>
  <si>
    <t>https://twitter.com/j_jazmincx</t>
  </si>
  <si>
    <t>https://twitter.com/hahahahppy</t>
  </si>
  <si>
    <t>https://twitter.com/blackphysicists</t>
  </si>
  <si>
    <t>https://twitter.com/alexandermato20</t>
  </si>
  <si>
    <t>https://twitter.com/kryss_tucker</t>
  </si>
  <si>
    <t>https://twitter.com/techfoogle</t>
  </si>
  <si>
    <t>https://twitter.com/itchouakero</t>
  </si>
  <si>
    <t>https://twitter.com/dannykronstrom</t>
  </si>
  <si>
    <t>https://twitter.com/duduu0771</t>
  </si>
  <si>
    <t>https://twitter.com/j_musters</t>
  </si>
  <si>
    <t>https://twitter.com/galou63</t>
  </si>
  <si>
    <t>https://twitter.com/mickadu456</t>
  </si>
  <si>
    <t>https://twitter.com/ocean_spell</t>
  </si>
  <si>
    <t>https://twitter.com/galaxy_bnr</t>
  </si>
  <si>
    <t>https://twitter.com/febryrhsucipto</t>
  </si>
  <si>
    <t>https://twitter.com/epectaz</t>
  </si>
  <si>
    <t>https://twitter.com/_khbae</t>
  </si>
  <si>
    <t>https://twitter.com/theintercosmic</t>
  </si>
  <si>
    <t>https://twitter.com/mistressnicey</t>
  </si>
  <si>
    <t>https://twitter.com/j_seob</t>
  </si>
  <si>
    <t>https://twitter.com/inocr8</t>
  </si>
  <si>
    <t>https://twitter.com/peter_brumvig</t>
  </si>
  <si>
    <t>https://twitter.com/sylver_yaounde</t>
  </si>
  <si>
    <t>https://twitter.com/marveluk</t>
  </si>
  <si>
    <t>https://twitter.com/marllon_mr_j</t>
  </si>
  <si>
    <t>https://twitter.com/myhope_wings</t>
  </si>
  <si>
    <t>https://twitter.com/bts_twt</t>
  </si>
  <si>
    <t>https://twitter.com/my_galaxy_309</t>
  </si>
  <si>
    <t>https://twitter.com/j_8toni</t>
  </si>
  <si>
    <t>https://twitter.com/weshfrr</t>
  </si>
  <si>
    <t>https://twitter.com/beeastronomy35</t>
  </si>
  <si>
    <t>https://twitter.com/guillaume_ms</t>
  </si>
  <si>
    <t>https://twitter.com/samsungmobileus</t>
  </si>
  <si>
    <t>https://twitter.com/j_gar_13</t>
  </si>
  <si>
    <t>https://twitter.com/yoannp_</t>
  </si>
  <si>
    <t>https://twitter.com/marcochine27</t>
  </si>
  <si>
    <t>https://twitter.com/voxibe</t>
  </si>
  <si>
    <t>https://twitter.com/helloli15</t>
  </si>
  <si>
    <t>https://twitter.com/mhok_ok</t>
  </si>
  <si>
    <t>https://twitter.com/bleekerk</t>
  </si>
  <si>
    <t>https://twitter.com/keesromkes</t>
  </si>
  <si>
    <t>https://twitter.com/jhaniiny</t>
  </si>
  <si>
    <t>https://twitter.com/migue7_80</t>
  </si>
  <si>
    <t>https://twitter.com/arymau_</t>
  </si>
  <si>
    <t>https://twitter.com/fourmyquentin</t>
  </si>
  <si>
    <t>https://twitter.com/_bartrom1</t>
  </si>
  <si>
    <t>https://twitter.com/neyoxxxx</t>
  </si>
  <si>
    <t>https://twitter.com/zuhurtasun</t>
  </si>
  <si>
    <t>https://twitter.com/hamza93000</t>
  </si>
  <si>
    <t>https://twitter.com/sneeze_galaxy</t>
  </si>
  <si>
    <t>https://twitter.com/chakeup_</t>
  </si>
  <si>
    <t>https://twitter.com/maxoucrl</t>
  </si>
  <si>
    <t>https://twitter.com/hulkufe4</t>
  </si>
  <si>
    <t>https://twitter.com/zixook</t>
  </si>
  <si>
    <t>https://twitter.com/mrnozerv</t>
  </si>
  <si>
    <t>https://twitter.com/snow_good08</t>
  </si>
  <si>
    <t>https://twitter.com/macrumors</t>
  </si>
  <si>
    <t>https://twitter.com/waxeditorial</t>
  </si>
  <si>
    <t>https://twitter.com/j_e_farnsworth</t>
  </si>
  <si>
    <t>https://twitter.com/j_cynic</t>
  </si>
  <si>
    <t>https://twitter.com/marcantoinepgnt</t>
  </si>
  <si>
    <t>https://twitter.com/fitcaarl</t>
  </si>
  <si>
    <t>https://twitter.com/eazyform</t>
  </si>
  <si>
    <t>https://twitter.com/darka_allea</t>
  </si>
  <si>
    <t>https://twitter.com/j__an24</t>
  </si>
  <si>
    <t>https://twitter.com/galaxy_praeprae</t>
  </si>
  <si>
    <t>https://twitter.com/mcine222</t>
  </si>
  <si>
    <t>https://twitter.com/macflashm</t>
  </si>
  <si>
    <t>https://twitter.com/bbf_j</t>
  </si>
  <si>
    <t>https://twitter.com/vanguardadrift</t>
  </si>
  <si>
    <t>https://twitter.com/seraki_j</t>
  </si>
  <si>
    <t>https://twitter.com/steve_dx5</t>
  </si>
  <si>
    <t>https://twitter.com/williamhbpc</t>
  </si>
  <si>
    <t>https://twitter.com/stellabarros13</t>
  </si>
  <si>
    <t>https://twitter.com/cdnleon</t>
  </si>
  <si>
    <t>https://twitter.com/absolyutno</t>
  </si>
  <si>
    <t>https://twitter.com/j_huina</t>
  </si>
  <si>
    <t>https://twitter.com/llenlagerfeld</t>
  </si>
  <si>
    <t>https://twitter.com/sf49ersfans1</t>
  </si>
  <si>
    <t>https://twitter.com/j_esen</t>
  </si>
  <si>
    <t>https://twitter.com/suryopurnomo</t>
  </si>
  <si>
    <t>https://twitter.com/manutd</t>
  </si>
  <si>
    <t>https://twitter.com/haykira_</t>
  </si>
  <si>
    <t>https://twitter.com/ssohi1</t>
  </si>
  <si>
    <t>https://twitter.com/straighttech</t>
  </si>
  <si>
    <t>https://twitter.com/billimadridista</t>
  </si>
  <si>
    <t>https://twitter.com/lehuffpost</t>
  </si>
  <si>
    <t>https://twitter.com/j_arrive</t>
  </si>
  <si>
    <t>https://twitter.com/valentixgo</t>
  </si>
  <si>
    <t>https://twitter.com/eva_cda</t>
  </si>
  <si>
    <t>https://twitter.com/j_juiz</t>
  </si>
  <si>
    <t>https://twitter.com/realmax_</t>
  </si>
  <si>
    <t>https://twitter.com/yassineel171</t>
  </si>
  <si>
    <t>https://twitter.com/haitedire</t>
  </si>
  <si>
    <t>https://twitter.com/utechcom</t>
  </si>
  <si>
    <t>https://twitter.com/nlagustinaaa</t>
  </si>
  <si>
    <t>https://twitter.com/larsenic27</t>
  </si>
  <si>
    <t>https://twitter.com/icystars2</t>
  </si>
  <si>
    <t>https://twitter.com/charliefox53</t>
  </si>
  <si>
    <t>https://twitter.com/highwind__sport</t>
  </si>
  <si>
    <t>https://twitter.com/tabletpc_jp</t>
  </si>
  <si>
    <t>https://twitter.com/j_hughes712</t>
  </si>
  <si>
    <t>https://twitter.com/solohugow</t>
  </si>
  <si>
    <t>https://twitter.com/wozza_j</t>
  </si>
  <si>
    <t>https://twitter.com/j_cerrito</t>
  </si>
  <si>
    <t>https://twitter.com/j_murch25</t>
  </si>
  <si>
    <t>https://twitter.com/adilelgayer1988</t>
  </si>
  <si>
    <t>https://twitter.com/hbldcrp3zvwenqp</t>
  </si>
  <si>
    <t>https://twitter.com/pok</t>
  </si>
  <si>
    <t>https://twitter.com/jimina001</t>
  </si>
  <si>
    <t>https://twitter.com/l8r3lkerxl2b2tr</t>
  </si>
  <si>
    <t>https://twitter.com/sirsha_kells</t>
  </si>
  <si>
    <t>https://twitter.com/oriomin97</t>
  </si>
  <si>
    <t>https://twitter.com/vikushishka</t>
  </si>
  <si>
    <t>https://twitter.com/sadbaby773</t>
  </si>
  <si>
    <t>https://twitter.com/bitter_vodichka</t>
  </si>
  <si>
    <t>https://twitter.com/j_rodrigues118</t>
  </si>
  <si>
    <t>https://twitter.com/siwolux</t>
  </si>
  <si>
    <t>https://twitter.com/pogonszczecin</t>
  </si>
  <si>
    <t>https://twitter.com/derredtoxzzl</t>
  </si>
  <si>
    <t>https://twitter.com/freezon14</t>
  </si>
  <si>
    <t>https://twitter.com/playvaaac</t>
  </si>
  <si>
    <t>https://twitter.com/mythevalentinus</t>
  </si>
  <si>
    <t>https://twitter.com/joeyrellsh</t>
  </si>
  <si>
    <t>https://twitter.com/ray_charles_68</t>
  </si>
  <si>
    <t>https://twitter.com/j_her_nan_dez</t>
  </si>
  <si>
    <t>https://twitter.com/jayphoria</t>
  </si>
  <si>
    <t>https://twitter.com/naomlclairee</t>
  </si>
  <si>
    <t>https://twitter.com/technozonemx</t>
  </si>
  <si>
    <t>https://twitter.com/131anand1nqy</t>
  </si>
  <si>
    <t>https://twitter.com/woleflmilejo</t>
  </si>
  <si>
    <t>https://twitter.com/ennajjami</t>
  </si>
  <si>
    <t>https://twitter.com/hyx_48</t>
  </si>
  <si>
    <t>https://twitter.com/ejschneider1</t>
  </si>
  <si>
    <t>https://twitter.com/j_o_h_a_n_n_m</t>
  </si>
  <si>
    <t>https://twitter.com/tmwk_wager</t>
  </si>
  <si>
    <t>https://twitter.com/tammylaynerlce</t>
  </si>
  <si>
    <t>https://twitter.com/slime02yt</t>
  </si>
  <si>
    <t>https://twitter.com/steveeytb</t>
  </si>
  <si>
    <t>https://twitter.com/t_vdel</t>
  </si>
  <si>
    <t>https://twitter.com/cyberchoy</t>
  </si>
  <si>
    <t>https://twitter.com/s_goyo</t>
  </si>
  <si>
    <t>https://twitter.com/aniioss</t>
  </si>
  <si>
    <t>https://twitter.com/vincent_76300</t>
  </si>
  <si>
    <t>https://twitter.com/awa_j_s</t>
  </si>
  <si>
    <t>https://twitter.com/dreamychara16</t>
  </si>
  <si>
    <t>https://twitter.com/applecorer_</t>
  </si>
  <si>
    <t>https://twitter.com/foutbaul</t>
  </si>
  <si>
    <t>https://twitter.com/muhammed91000</t>
  </si>
  <si>
    <t>https://twitter.com/tammyseg</t>
  </si>
  <si>
    <t>https://twitter.com/julienpkb</t>
  </si>
  <si>
    <t>https://twitter.com/lasryraphael</t>
  </si>
  <si>
    <t>https://twitter.com/biankaa_ohin</t>
  </si>
  <si>
    <t>https://twitter.com/nadreory</t>
  </si>
  <si>
    <t>https://twitter.com/jordanjouin</t>
  </si>
  <si>
    <t>https://twitter.com/idted</t>
  </si>
  <si>
    <t>https://twitter.com/benmaxmar</t>
  </si>
  <si>
    <t>https://twitter.com/ninjawolfyt</t>
  </si>
  <si>
    <t>https://twitter.com/acalllkat</t>
  </si>
  <si>
    <t>https://twitter.com/keep_pounding99</t>
  </si>
  <si>
    <t>https://twitter.com/expertsteak1052</t>
  </si>
  <si>
    <t>https://twitter.com/bingocat1994</t>
  </si>
  <si>
    <t>https://twitter.com/therealrtu</t>
  </si>
  <si>
    <t>https://twitter.com/roshana_j</t>
  </si>
  <si>
    <t>https://twitter.com/christharpon</t>
  </si>
  <si>
    <t>https://twitter.com/felix_bss</t>
  </si>
  <si>
    <t>https://twitter.com/lilladesneiges</t>
  </si>
  <si>
    <t>https://twitter.com/outmanalex</t>
  </si>
  <si>
    <t>https://twitter.com/dccosmos</t>
  </si>
  <si>
    <t>https://twitter.com/esrnow</t>
  </si>
  <si>
    <t>https://twitter.com/undxfeated__</t>
  </si>
  <si>
    <t>https://twitter.com/breakred1</t>
  </si>
  <si>
    <t>https://twitter.com/fieldworkbrewco</t>
  </si>
  <si>
    <t>https://twitter.com/jeffatechly</t>
  </si>
  <si>
    <t>https://twitter.com/morgansamb</t>
  </si>
  <si>
    <t>https://twitter.com/alexand91300689</t>
  </si>
  <si>
    <t>https://twitter.com/sarabeautyc</t>
  </si>
  <si>
    <t>https://twitter.com/j_comp1</t>
  </si>
  <si>
    <t>https://twitter.com/mohamedabouraja</t>
  </si>
  <si>
    <t>https://twitter.com/cosmiir</t>
  </si>
  <si>
    <t>https://twitter.com/aiekillu</t>
  </si>
  <si>
    <t>https://twitter.com/mar_uku</t>
  </si>
  <si>
    <t>https://twitter.com/nutelegendz</t>
  </si>
  <si>
    <t>https://twitter.com/metropolit_un</t>
  </si>
  <si>
    <t>https://twitter.com/dante38490</t>
  </si>
  <si>
    <t>https://twitter.com/fabriballarino</t>
  </si>
  <si>
    <t>https://twitter.com/adivoxair</t>
  </si>
  <si>
    <t>https://twitter.com/j_j_nz</t>
  </si>
  <si>
    <t>https://twitter.com/j_hart40</t>
  </si>
  <si>
    <t>https://twitter.com/elmejordato2016</t>
  </si>
  <si>
    <t>https://twitter.com/varetran</t>
  </si>
  <si>
    <t>https://twitter.com/tesigobogota</t>
  </si>
  <si>
    <t>https://twitter.com/maugarriza</t>
  </si>
  <si>
    <t>https://twitter.com/666deadknife666</t>
  </si>
  <si>
    <t>https://twitter.com/pkgulati</t>
  </si>
  <si>
    <t>https://twitter.com/rrangel3092</t>
  </si>
  <si>
    <t>https://twitter.com/tetexalinfini</t>
  </si>
  <si>
    <t>https://twitter.com/kimkatae</t>
  </si>
  <si>
    <t>https://twitter.com/extra__j</t>
  </si>
  <si>
    <t>https://twitter.com/94_degrees</t>
  </si>
  <si>
    <t>https://twitter.com/mvnonews</t>
  </si>
  <si>
    <t>https://twitter.com/luisgyg</t>
  </si>
  <si>
    <t>https://twitter.com/j_mantilla</t>
  </si>
  <si>
    <t>https://twitter.com/e_economy</t>
  </si>
  <si>
    <t>https://twitter.com/tennisnewsfr</t>
  </si>
  <si>
    <t>https://twitter.com/imf777777</t>
  </si>
  <si>
    <t>https://twitter.com/xperia_info_jp</t>
  </si>
  <si>
    <t>https://twitter.com/j_o_ski</t>
  </si>
  <si>
    <t>https://twitter.com/aimaf11</t>
  </si>
  <si>
    <t>https://twitter.com/j_ppair</t>
  </si>
  <si>
    <t>https://twitter.com/j_lane419</t>
  </si>
  <si>
    <t>https://twitter.com/j_emiliano_lo</t>
  </si>
  <si>
    <t>https://twitter.com/tonyphangsm</t>
  </si>
  <si>
    <t>https://twitter.com/tonyphan1988</t>
  </si>
  <si>
    <t>https://twitter.com/phantony2</t>
  </si>
  <si>
    <t>https://twitter.com/lagalaxyiisrh</t>
  </si>
  <si>
    <t>https://twitter.com/galaxy_roses</t>
  </si>
  <si>
    <t>https://twitter.com/agnesss_j</t>
  </si>
  <si>
    <t>https://twitter.com/nowsfo</t>
  </si>
  <si>
    <t>https://twitter.com/warriorblog1</t>
  </si>
  <si>
    <t>https://twitter.com/foreverdevante</t>
  </si>
  <si>
    <t>https://twitter.com/johnnyxswank</t>
  </si>
  <si>
    <t>https://twitter.com/mksanto</t>
  </si>
  <si>
    <t>https://twitter.com/noticiav2</t>
  </si>
  <si>
    <t>https://twitter.com/archmercigod</t>
  </si>
  <si>
    <t>https://twitter.com/petemcdonald_</t>
  </si>
  <si>
    <t>https://twitter.com/fotoexmachina</t>
  </si>
  <si>
    <t>https://twitter.com/rebnieinar</t>
  </si>
  <si>
    <t>https://twitter.com/mobiletechheat</t>
  </si>
  <si>
    <t>https://twitter.com/startuprealtime</t>
  </si>
  <si>
    <t>https://twitter.com/j_bad13</t>
  </si>
  <si>
    <t>https://twitter.com/_backlink_</t>
  </si>
  <si>
    <t>https://twitter.com/jonaxxfever</t>
  </si>
  <si>
    <t>https://twitter.com/jsl_galaxy</t>
  </si>
  <si>
    <t>https://twitter.com/itecnonet</t>
  </si>
  <si>
    <t>https://twitter.com/jf1idx</t>
  </si>
  <si>
    <t>https://twitter.com/nowahm_</t>
  </si>
  <si>
    <t>https://twitter.com/gamblerz23</t>
  </si>
  <si>
    <t>https://twitter.com/tomoka_k_j</t>
  </si>
  <si>
    <t>https://twitter.com/galaxy_saii</t>
  </si>
  <si>
    <t>https://twitter.com/osshungum_th</t>
  </si>
  <si>
    <t>https://twitter.com/fihaara_m</t>
  </si>
  <si>
    <t>https://twitter.com/alfredplcia</t>
  </si>
  <si>
    <t>https://twitter.com/j_7472</t>
  </si>
  <si>
    <t>https://twitter.com/mygoogleeden</t>
  </si>
  <si>
    <t>https://twitter.com/myioseden</t>
  </si>
  <si>
    <t>https://twitter.com/mymaceden</t>
  </si>
  <si>
    <t>https://twitter.com/j_hansson</t>
  </si>
  <si>
    <t>https://twitter.com/mygadgetseden</t>
  </si>
  <si>
    <t>https://twitter.com/myappseden</t>
  </si>
  <si>
    <t>https://twitter.com/roseburghd</t>
  </si>
  <si>
    <t>https://twitter.com/mywindowseden</t>
  </si>
  <si>
    <t>https://twitter.com/akileshsharma18</t>
  </si>
  <si>
    <t>https://twitter.com/monitorin_freak</t>
  </si>
  <si>
    <t>https://twitter.com/khalilramah</t>
  </si>
  <si>
    <t>https://twitter.com/j_siebaa_</t>
  </si>
  <si>
    <t>https://twitter.com/lightspeed_j</t>
  </si>
  <si>
    <t>https://twitter.com/whitecapsblog1</t>
  </si>
  <si>
    <t>https://twitter.com/myandroideden</t>
  </si>
  <si>
    <t>https://twitter.com/thaarsee</t>
  </si>
  <si>
    <t>https://twitter.com/patrickcmiller</t>
  </si>
  <si>
    <t>https://twitter.com/sypzowski</t>
  </si>
  <si>
    <t>https://twitter.com/mrgameurcraft1</t>
  </si>
  <si>
    <t>https://twitter.com/myappleeden</t>
  </si>
  <si>
    <t>https://twitter.com/mymicrosofteden</t>
  </si>
  <si>
    <t>https://twitter.com/origineop</t>
  </si>
  <si>
    <t>https://twitter.com/ucimexico</t>
  </si>
  <si>
    <t>https://twitter.com/yoimalex</t>
  </si>
  <si>
    <t>https://twitter.com/ethansilver73</t>
  </si>
  <si>
    <t>https://twitter.com/sunhoodallas</t>
  </si>
  <si>
    <t>https://twitter.com/walid234</t>
  </si>
  <si>
    <t>https://twitter.com/coppervsglass</t>
  </si>
  <si>
    <t>https://twitter.com/austinwachukwu</t>
  </si>
  <si>
    <t>https://twitter.com/techninjaspeaks</t>
  </si>
  <si>
    <t>https://twitter.com/bapeoki</t>
  </si>
  <si>
    <t>https://twitter.com/tho_masg</t>
  </si>
  <si>
    <t>https://twitter.com/hendoart</t>
  </si>
  <si>
    <t>https://twitter.com/thedogeman</t>
  </si>
  <si>
    <t>https://twitter.com/cross_j</t>
  </si>
  <si>
    <t>https://twitter.com/galaxydesign100</t>
  </si>
  <si>
    <t>https://twitter.com/twittbvc</t>
  </si>
  <si>
    <t>https://twitter.com/j_l_gata</t>
  </si>
  <si>
    <t>https://twitter.com/artsmagictweet1</t>
  </si>
  <si>
    <t>https://twitter.com/vancitynews43</t>
  </si>
  <si>
    <t>https://twitter.com/yj258ezgldcwpdo</t>
  </si>
  <si>
    <t>https://twitter.com/j</t>
  </si>
  <si>
    <t>https://twitter.com/j_jetstream</t>
  </si>
  <si>
    <t>https://twitter.com/gamers7845</t>
  </si>
  <si>
    <t>https://twitter.com/kodukopator</t>
  </si>
  <si>
    <t>https://twitter.com/j_ess97</t>
  </si>
  <si>
    <t>https://twitter.com/cowboyscifibot</t>
  </si>
  <si>
    <t>https://twitter.com/kimkaiph</t>
  </si>
  <si>
    <t>https://twitter.com/galaxy_prak</t>
  </si>
  <si>
    <t>https://twitter.com/moral_sergio</t>
  </si>
  <si>
    <t>https://twitter.com/veroonlce</t>
  </si>
  <si>
    <t>https://twitter.com/beau_anon35</t>
  </si>
  <si>
    <t>https://twitter.com/vancouvernews16</t>
  </si>
  <si>
    <t>https://twitter.com/bclionblogger</t>
  </si>
  <si>
    <t>https://twitter.com/paulfrlnley</t>
  </si>
  <si>
    <t>https://twitter.com/jamileanna_66</t>
  </si>
  <si>
    <t>https://twitter.com/catmanfatman</t>
  </si>
  <si>
    <t>https://twitter.com/hearfrommec0m</t>
  </si>
  <si>
    <t>https://twitter.com/lgy_galaxy</t>
  </si>
  <si>
    <t>https://twitter.com/h_eimy</t>
  </si>
  <si>
    <t>https://twitter.com/tehno_baraholka</t>
  </si>
  <si>
    <t>https://twitter.com/juliy1705</t>
  </si>
  <si>
    <t>https://twitter.com/aiexpb</t>
  </si>
  <si>
    <t>https://twitter.com/nicotech_actu</t>
  </si>
  <si>
    <t>https://twitter.com/jo_rayz</t>
  </si>
  <si>
    <t>https://twitter.com/wakanim</t>
  </si>
  <si>
    <t>https://twitter.com/baze_f</t>
  </si>
  <si>
    <t>https://twitter.com/tmizzzle</t>
  </si>
  <si>
    <t>https://twitter.com/aminatraore3</t>
  </si>
  <si>
    <t>https://twitter.com/brahimzaidi5</t>
  </si>
  <si>
    <t>https://twitter.com/neverstopbball</t>
  </si>
  <si>
    <t>https://twitter.com/iam_erica</t>
  </si>
  <si>
    <t>https://twitter.com/fabiorovistable</t>
  </si>
  <si>
    <t>https://twitter.com/diariodecaracas</t>
  </si>
  <si>
    <t>https://twitter.com/palantevzla</t>
  </si>
  <si>
    <t>https://twitter.com/otakuwissam</t>
  </si>
  <si>
    <t>https://twitter.com/jerry_amit</t>
  </si>
  <si>
    <t>https://twitter.com/bebejulletm</t>
  </si>
  <si>
    <t>https://twitter.com/marjo_boo</t>
  </si>
  <si>
    <t>https://twitter.com/_latouur</t>
  </si>
  <si>
    <t>https://twitter.com/ayanafranclscaa</t>
  </si>
  <si>
    <t>https://twitter.com/memssselie</t>
  </si>
  <si>
    <t>https://twitter.com/mickayew</t>
  </si>
  <si>
    <t>https://twitter.com/4qybd</t>
  </si>
  <si>
    <t>https://twitter.com/zulfi_galaxy</t>
  </si>
  <si>
    <t>https://twitter.com/mr_abdualaziz1</t>
  </si>
  <si>
    <t>https://twitter.com/ahda11511</t>
  </si>
  <si>
    <t>https://twitter.com/j_aledeib</t>
  </si>
  <si>
    <t>https://twitter.com/ba6_78</t>
  </si>
  <si>
    <t>https://twitter.com/zilfi_news</t>
  </si>
  <si>
    <t>https://twitter.com/alzulficity</t>
  </si>
  <si>
    <t>https://twitter.com/mw121831</t>
  </si>
  <si>
    <t>https://twitter.com/abohandhnlah</t>
  </si>
  <si>
    <t>https://twitter.com/bevosound</t>
  </si>
  <si>
    <t>https://twitter.com/willou_du80</t>
  </si>
  <si>
    <t>https://twitter.com/xperiafanyt</t>
  </si>
  <si>
    <t>https://twitter.com/techecho_ar</t>
  </si>
  <si>
    <t>https://twitter.com/ksyat57</t>
  </si>
  <si>
    <t>https://twitter.com/finger__my__twe</t>
  </si>
  <si>
    <t>https://twitter.com/qiantop</t>
  </si>
  <si>
    <t>https://twitter.com/shinz_el</t>
  </si>
  <si>
    <t>https://twitter.com/aynghzhg7iw7w4b</t>
  </si>
  <si>
    <t>https://twitter.com/mohammadaminha6</t>
  </si>
  <si>
    <t>https://twitter.com/imvocom</t>
  </si>
  <si>
    <t>https://twitter.com/jealouslouie</t>
  </si>
  <si>
    <t>https://twitter.com/ruhanirabin</t>
  </si>
  <si>
    <t>https://twitter.com/niko97484</t>
  </si>
  <si>
    <t>https://twitter.com/319happiness</t>
  </si>
  <si>
    <t>https://twitter.com/raraiba_galaxy</t>
  </si>
  <si>
    <t>https://twitter.com/lolita54190</t>
  </si>
  <si>
    <t>https://twitter.com/csdealhub</t>
  </si>
  <si>
    <t>https://twitter.com/maoteri_galaxy</t>
  </si>
  <si>
    <t>https://twitter.com/19bigr64</t>
  </si>
  <si>
    <t>https://twitter.com/tim9910</t>
  </si>
  <si>
    <t>https://twitter.com/mydjspicemix</t>
  </si>
  <si>
    <t>https://twitter.com/rconline01</t>
  </si>
  <si>
    <t>https://twitter.com/swagafiedkicks</t>
  </si>
  <si>
    <t>https://twitter.com/rosespaldlng</t>
  </si>
  <si>
    <t>https://twitter.com/pemwaldron</t>
  </si>
  <si>
    <t>https://twitter.com/istarsoft</t>
  </si>
  <si>
    <t>https://twitter.com/grapepress359</t>
  </si>
  <si>
    <t>https://twitter.com/rss_news_media</t>
  </si>
  <si>
    <t>https://twitter.com/bratkf</t>
  </si>
  <si>
    <t>https://twitter.com/mr_pibb73</t>
  </si>
  <si>
    <t>https://twitter.com/j_ouvrard</t>
  </si>
  <si>
    <t>https://twitter.com/nano_magazine</t>
  </si>
  <si>
    <t>https://twitter.com/ruben619619</t>
  </si>
  <si>
    <t>https://twitter.com/devovotv</t>
  </si>
  <si>
    <t>https://twitter.com/raisingwhasians</t>
  </si>
  <si>
    <t>https://twitter.com/guardians</t>
  </si>
  <si>
    <t>https://twitter.com/ricardo_j_e</t>
  </si>
  <si>
    <t>https://twitter.com/lhelias4</t>
  </si>
  <si>
    <t>https://twitter.com/mobilephonemagf</t>
  </si>
  <si>
    <t>https://twitter.com/toto27350</t>
  </si>
  <si>
    <t>https://twitter.com/jedsthirdterm</t>
  </si>
  <si>
    <t>https://twitter.com/aledasilva_j</t>
  </si>
  <si>
    <t>https://twitter.com/kevinbenedict_1</t>
  </si>
  <si>
    <t>https://twitter.com/j_bruce899</t>
  </si>
  <si>
    <t>https://twitter.com/android_updates</t>
  </si>
  <si>
    <t>https://twitter.com/asumacalvicie</t>
  </si>
  <si>
    <t>https://twitter.com/j_vonchrismar</t>
  </si>
  <si>
    <t>https://twitter.com/googrossacc</t>
  </si>
  <si>
    <t>https://twitter.com/andy_burton</t>
  </si>
  <si>
    <t>https://twitter.com/xxwaliddu92ixx</t>
  </si>
  <si>
    <t>https://twitter.com/androidcentral</t>
  </si>
  <si>
    <t>https://twitter.com/paradiseofcloud</t>
  </si>
  <si>
    <t>https://twitter.com/alanzoka</t>
  </si>
  <si>
    <t>https://twitter.com/j_r0upa</t>
  </si>
  <si>
    <t>https://twitter.com/legameralgerien</t>
  </si>
  <si>
    <t>https://twitter.com/harrmonixx</t>
  </si>
  <si>
    <t>https://twitter.com/skryper_galaxy</t>
  </si>
  <si>
    <t>https://twitter.com/seroths</t>
  </si>
  <si>
    <t>https://twitter.com/ggtfamily38</t>
  </si>
  <si>
    <t>https://twitter.com/guillaumetkim</t>
  </si>
  <si>
    <t>https://twitter.com/dj_taka_music</t>
  </si>
  <si>
    <t>https://twitter.com/maxarmine</t>
  </si>
  <si>
    <t>https://twitter.com/transworldtr</t>
  </si>
  <si>
    <t>https://twitter.com/ealiaric</t>
  </si>
  <si>
    <t>https://twitter.com/svmclvflin</t>
  </si>
  <si>
    <t>https://twitter.com/droo556</t>
  </si>
  <si>
    <t>https://twitter.com/alyemennow</t>
  </si>
  <si>
    <t>https://twitter.com/khajochi</t>
  </si>
  <si>
    <t>https://twitter.com/sirikunya_j</t>
  </si>
  <si>
    <t>https://twitter.com/drinkismyname</t>
  </si>
  <si>
    <t>https://twitter.com/my0804212</t>
  </si>
  <si>
    <t>https://twitter.com/j_sebase</t>
  </si>
  <si>
    <t>https://twitter.com/babukase</t>
  </si>
  <si>
    <t>https://twitter.com/j_glasziou</t>
  </si>
  <si>
    <t>https://twitter.com/tweetzi</t>
  </si>
  <si>
    <t>https://twitter.com/bricezele</t>
  </si>
  <si>
    <t>https://twitter.com/thehumanxp</t>
  </si>
  <si>
    <t>https://twitter.com/j_a_i_m_eternal</t>
  </si>
  <si>
    <t>https://twitter.com/j_becerra_a</t>
  </si>
  <si>
    <t>https://twitter.com/j_eunha97</t>
  </si>
  <si>
    <t>https://twitter.com/jjang</t>
  </si>
  <si>
    <t>https://twitter.com/yeojeri1004</t>
  </si>
  <si>
    <t>https://twitter.com/dcgfgall</t>
  </si>
  <si>
    <t>https://twitter.com/_brightblue</t>
  </si>
  <si>
    <t>https://twitter.com/strawberry_uju</t>
  </si>
  <si>
    <t>https://twitter.com/pu_uq1128</t>
  </si>
  <si>
    <t>https://twitter.com/19951207net</t>
  </si>
  <si>
    <t>https://twitter.com/galaxy_praise</t>
  </si>
  <si>
    <t>https://twitter.com/spaceodyssey_eh</t>
  </si>
  <si>
    <t>https://twitter.com/yannnsud</t>
  </si>
  <si>
    <t>https://twitter.com/linternee</t>
  </si>
  <si>
    <t>https://twitter.com/lumialice</t>
  </si>
  <si>
    <t>https://twitter.com/rumialice</t>
  </si>
  <si>
    <t>https://twitter.com/prnv_j</t>
  </si>
  <si>
    <t>https://twitter.com/yesbananas</t>
  </si>
  <si>
    <t>https://twitter.com/zophixc</t>
  </si>
  <si>
    <t>https://twitter.com/a_zbookstore</t>
  </si>
  <si>
    <t>https://twitter.com/jpemedia</t>
  </si>
  <si>
    <t>https://twitter.com/_j_messina</t>
  </si>
  <si>
    <t>https://twitter.com/j_david_la</t>
  </si>
  <si>
    <t>https://twitter.com/jungyenthusiast</t>
  </si>
  <si>
    <t>https://twitter.com/aghazain</t>
  </si>
  <si>
    <t>https://twitter.com/mahdimidou611</t>
  </si>
  <si>
    <t>https://twitter.com/j_rokos</t>
  </si>
  <si>
    <t>https://twitter.com/van_slazer</t>
  </si>
  <si>
    <t>https://twitter.com/j_gamer2</t>
  </si>
  <si>
    <t>https://twitter.com/cdiscount</t>
  </si>
  <si>
    <t>https://twitter.com/j_salin</t>
  </si>
  <si>
    <t>https://twitter.com/jubrotonsmusic</t>
  </si>
  <si>
    <t>https://twitter.com/stupidworlx</t>
  </si>
  <si>
    <t>https://twitter.com/hawebservices</t>
  </si>
  <si>
    <t>https://twitter.com/superradislol</t>
  </si>
  <si>
    <t>https://twitter.com/cliam_</t>
  </si>
  <si>
    <t>https://twitter.com/actutechnologie</t>
  </si>
  <si>
    <t>https://twitter.com/rajamest</t>
  </si>
  <si>
    <t>https://twitter.com/twitjako</t>
  </si>
  <si>
    <t>https://twitter.com/vitto56000</t>
  </si>
  <si>
    <t>https://twitter.com/blackdekpe</t>
  </si>
  <si>
    <t>https://twitter.com/taxioutstation</t>
  </si>
  <si>
    <t>https://twitter.com/phonearena</t>
  </si>
  <si>
    <t>https://twitter.com/j_arthurgomes</t>
  </si>
  <si>
    <t>https://twitter.com/mashable</t>
  </si>
  <si>
    <t>https://twitter.com/digitaltrends</t>
  </si>
  <si>
    <t>https://twitter.com/tristandumontet</t>
  </si>
  <si>
    <t>https://twitter.com/shakitaloush</t>
  </si>
  <si>
    <t>https://twitter.com/comptonstreet</t>
  </si>
  <si>
    <t>https://twitter.com/android_newsjp</t>
  </si>
  <si>
    <t>https://twitter.com/qwertee</t>
  </si>
  <si>
    <t>https://twitter.com/j_calme</t>
  </si>
  <si>
    <t>https://twitter.com/j_damian88</t>
  </si>
  <si>
    <t>https://twitter.com/skyley_officiel</t>
  </si>
  <si>
    <t>https://twitter.com/sisososisoso3</t>
  </si>
  <si>
    <t>https://twitter.com/thegabbieshow</t>
  </si>
  <si>
    <t>https://twitter.com/nadirihamza1</t>
  </si>
  <si>
    <t>https://twitter.com/ajinsewlek</t>
  </si>
  <si>
    <t>https://twitter.com/zebulonbiker</t>
  </si>
  <si>
    <t>https://twitter.com/carrentalusa1</t>
  </si>
  <si>
    <t>https://twitter.com/zhcammora91</t>
  </si>
  <si>
    <t>https://twitter.com/adamtoutcourt</t>
  </si>
  <si>
    <t>https://twitter.com/dj_anti_</t>
  </si>
  <si>
    <t>https://twitter.com/allaboutsamsung</t>
  </si>
  <si>
    <t>https://twitter.com/xavier83</t>
  </si>
  <si>
    <t>https://twitter.com/alikenway360</t>
  </si>
  <si>
    <t>https://twitter.com/teamandroid101</t>
  </si>
  <si>
    <t>https://twitter.com/j_son31</t>
  </si>
  <si>
    <t>https://twitter.com/thesuperscreen</t>
  </si>
  <si>
    <t>https://twitter.com/sejofv</t>
  </si>
  <si>
    <t>https://twitter.com/endems_prod</t>
  </si>
  <si>
    <t>https://twitter.com/franceinfo</t>
  </si>
  <si>
    <t>https://twitter.com/ts1_news</t>
  </si>
  <si>
    <t>https://twitter.com/iamzorajasmine</t>
  </si>
  <si>
    <t>https://twitter.com/duduprod_off</t>
  </si>
  <si>
    <t>https://twitter.com/isc_officiel</t>
  </si>
  <si>
    <t>https://twitter.com/aimed_off</t>
  </si>
  <si>
    <t>https://twitter.com/rtminou</t>
  </si>
  <si>
    <t>https://twitter.com/jeffjschopp</t>
  </si>
  <si>
    <t>https://twitter.com/technowornever</t>
  </si>
  <si>
    <t>https://twitter.com/sebfri75</t>
  </si>
  <si>
    <t>https://twitter.com/aowd25</t>
  </si>
  <si>
    <t>https://twitter.com/j_alfredom</t>
  </si>
  <si>
    <t>https://twitter.com/castletbajac</t>
  </si>
  <si>
    <t>https://twitter.com/quark67</t>
  </si>
  <si>
    <t>https://twitter.com/aliouchmissipsa</t>
  </si>
  <si>
    <t>https://twitter.com/ziojones</t>
  </si>
  <si>
    <t>https://twitter.com/yaphonenet</t>
  </si>
  <si>
    <t>https://twitter.com/j_zander3</t>
  </si>
  <si>
    <t>https://twitter.com/j_md86</t>
  </si>
  <si>
    <t>https://twitter.com/lizxeh</t>
  </si>
  <si>
    <t>https://twitter.com/j_hemmings98</t>
  </si>
  <si>
    <t>https://twitter.com/j_viales</t>
  </si>
  <si>
    <t>https://twitter.com/j_cesarbaez</t>
  </si>
  <si>
    <t>https://twitter.com/yassinechinoua5</t>
  </si>
  <si>
    <t>https://twitter.com/ymobileomori</t>
  </si>
  <si>
    <t>https://twitter.com/freestyle7090</t>
  </si>
  <si>
    <t>https://twitter.com/23meda</t>
  </si>
  <si>
    <t>https://twitter.com/bynry</t>
  </si>
  <si>
    <t>https://twitter.com/fend</t>
  </si>
  <si>
    <t>https://twitter.com/j_ehenny</t>
  </si>
  <si>
    <t>https://twitter.com/exoyam</t>
  </si>
  <si>
    <t>https://twitter.com/mrbbh_j</t>
  </si>
  <si>
    <t>https://twitter.com/alicehe01624587</t>
  </si>
  <si>
    <t>https://twitter.com/traderbeast15</t>
  </si>
  <si>
    <t>https://twitter.com/luigiboss10</t>
  </si>
  <si>
    <t>https://twitter.com/galaxylune</t>
  </si>
  <si>
    <t>https://twitter.com/nabilla</t>
  </si>
  <si>
    <t>https://twitter.com/binjaminoura</t>
  </si>
  <si>
    <t>https://twitter.com/setm_j</t>
  </si>
  <si>
    <t>https://twitter.com/heavy_raremetal</t>
  </si>
  <si>
    <t>https://twitter.com/williamradaic</t>
  </si>
  <si>
    <t>https://twitter.com/zguamil</t>
  </si>
  <si>
    <t>https://twitter.com/livestreamnews0</t>
  </si>
  <si>
    <t>https://twitter.com/uohanalilly</t>
  </si>
  <si>
    <t>https://twitter.com/ylerandy</t>
  </si>
  <si>
    <t>https://twitter.com/blosurf</t>
  </si>
  <si>
    <t>https://twitter.com/excite_oddnews</t>
  </si>
  <si>
    <t>https://twitter.com/itmedia_news</t>
  </si>
  <si>
    <t>https://twitter.com/hayato_j</t>
  </si>
  <si>
    <t>https://twitter.com/j_eshuang</t>
  </si>
  <si>
    <t>https://twitter.com/levainbakery</t>
  </si>
  <si>
    <t>https://twitter.com/hunho_love</t>
  </si>
  <si>
    <t>https://twitter.com/galaxy_khh</t>
  </si>
  <si>
    <t>https://twitter.com/realityvirtuai</t>
  </si>
  <si>
    <t>https://twitter.com/himynameiscolin</t>
  </si>
  <si>
    <t>https://twitter.com/codygamer84</t>
  </si>
  <si>
    <t>https://twitter.com/musik4u</t>
  </si>
  <si>
    <t>https://twitter.com/pairsonnalitesu</t>
  </si>
  <si>
    <t>https://twitter.com/aguila_j_m</t>
  </si>
  <si>
    <t>https://twitter.com/eddaoudimadrid</t>
  </si>
  <si>
    <t>https://twitter.com/jinjjarevil</t>
  </si>
  <si>
    <t>https://twitter.com/j_catharsis</t>
  </si>
  <si>
    <t>https://twitter.com/ceciliapalomo_j</t>
  </si>
  <si>
    <t>https://twitter.com/te57ss</t>
  </si>
  <si>
    <t>https://twitter.com/pmirevolution</t>
  </si>
  <si>
    <t>https://twitter.com/cristian74</t>
  </si>
  <si>
    <t>https://twitter.com/j_phg</t>
  </si>
  <si>
    <t>https://twitter.com/loicmabilat</t>
  </si>
  <si>
    <t>https://twitter.com/samma__barnett</t>
  </si>
  <si>
    <t>https://twitter.com/listhingsco</t>
  </si>
  <si>
    <t>https://twitter.com/arxiv_trend</t>
  </si>
  <si>
    <t>https://twitter.com/paulellis727</t>
  </si>
  <si>
    <t>https://twitter.com/dennoulifej</t>
  </si>
  <si>
    <t>https://twitter.com/limaksaurus</t>
  </si>
  <si>
    <t>https://twitter.com/kuroxf</t>
  </si>
  <si>
    <t>https://twitter.com/null</t>
  </si>
  <si>
    <t>https://twitter.com/f_aljaseer</t>
  </si>
  <si>
    <t>https://twitter.com/fahadkamly</t>
  </si>
  <si>
    <t>https://twitter.com/aaaaad1977</t>
  </si>
  <si>
    <t>https://twitter.com/clx_samsung</t>
  </si>
  <si>
    <t>https://twitter.com/j_alfonso7</t>
  </si>
  <si>
    <t>https://twitter.com/customcube</t>
  </si>
  <si>
    <t>https://twitter.com/davidgym64</t>
  </si>
  <si>
    <t>https://twitter.com/notupdate_bot</t>
  </si>
  <si>
    <t>https://twitter.com/1stinworld</t>
  </si>
  <si>
    <t>https://twitter.com/gonzalz_j</t>
  </si>
  <si>
    <t>https://twitter.com/spectatorindex</t>
  </si>
  <si>
    <t>https://twitter.com/j_chokani</t>
  </si>
  <si>
    <t>https://twitter.com/lh_s_j</t>
  </si>
  <si>
    <t>https://twitter.com/galaxy_120</t>
  </si>
  <si>
    <t>https://twitter.com/cvcv7316</t>
  </si>
  <si>
    <t>https://twitter.com/videoedging</t>
  </si>
  <si>
    <t>https://twitter.com/ettechinfo</t>
  </si>
  <si>
    <t>https://twitter.com/dotekomanie</t>
  </si>
  <si>
    <t>https://twitter.com/marshagriffin3</t>
  </si>
  <si>
    <t>https://twitter.com/iphonelover05</t>
  </si>
  <si>
    <t>https://twitter.com/dragonfast181</t>
  </si>
  <si>
    <t>https://twitter.com/nevofinancial</t>
  </si>
  <si>
    <t>https://twitter.com/stiel</t>
  </si>
  <si>
    <t>https://twitter.com/info_terampil</t>
  </si>
  <si>
    <t>https://twitter.com/sandra_orwell</t>
  </si>
  <si>
    <t>https://twitter.com/kenyanewsalerts</t>
  </si>
  <si>
    <t>https://twitter.com/nesrom_ebooks</t>
  </si>
  <si>
    <t>https://twitter.com/john_westra</t>
  </si>
  <si>
    <t>https://twitter.com/aculbaharii</t>
  </si>
  <si>
    <t>https://twitter.com/pwidanika</t>
  </si>
  <si>
    <t>https://twitter.com/danny_potter8</t>
  </si>
  <si>
    <t>https://twitter.com/dailymediastory</t>
  </si>
  <si>
    <t>https://twitter.com/_wirtschaft_</t>
  </si>
  <si>
    <t>https://twitter.com/royalmonster1</t>
  </si>
  <si>
    <t>https://twitter.com/ttgc_</t>
  </si>
  <si>
    <t>https://twitter.com/indonesia_esok</t>
  </si>
  <si>
    <t>https://twitter.com/miska_j</t>
  </si>
  <si>
    <t>https://twitter.com/samsungsuomi</t>
  </si>
  <si>
    <t>https://twitter.com/markgrogerd</t>
  </si>
  <si>
    <t>https://twitter.com/sebastienbracco</t>
  </si>
  <si>
    <t>https://twitter.com/karnagechicken</t>
  </si>
  <si>
    <t>https://twitter.com/macmixing</t>
  </si>
  <si>
    <t>https://twitter.com/dave2dtv</t>
  </si>
  <si>
    <t>https://twitter.com/j_10_613</t>
  </si>
  <si>
    <t>https://twitter.com/my_galaxy_v</t>
  </si>
  <si>
    <t>https://twitter.com/newsnoida</t>
  </si>
  <si>
    <t>https://twitter.com/theappygamer</t>
  </si>
  <si>
    <t>https://twitter.com/hydrlon_</t>
  </si>
  <si>
    <t>https://twitter.com/ad_alexander_s</t>
  </si>
  <si>
    <t>https://twitter.com/ti_updates</t>
  </si>
  <si>
    <t>https://twitter.com/willbnerd</t>
  </si>
  <si>
    <t>https://twitter.com/shannondale15</t>
  </si>
  <si>
    <t>https://twitter.com/heathercantu12</t>
  </si>
  <si>
    <t>https://twitter.com/manicsec</t>
  </si>
  <si>
    <t>https://twitter.com/webgaming1</t>
  </si>
  <si>
    <t>https://twitter.com/d_twitdo</t>
  </si>
  <si>
    <t>https://twitter.com/tlwnewspump</t>
  </si>
  <si>
    <t>https://twitter.com/hariankalteng</t>
  </si>
  <si>
    <t>https://twitter.com/venomanceress</t>
  </si>
  <si>
    <t>https://twitter.com/haangnim</t>
  </si>
  <si>
    <t>https://twitter.com/galaxy_sky_blue</t>
  </si>
  <si>
    <t>https://twitter.com/blackhipster666</t>
  </si>
  <si>
    <t>https://twitter.com/orisyal</t>
  </si>
  <si>
    <t>https://twitter.com/yairelav__</t>
  </si>
  <si>
    <t>https://twitter.com/cherry_sugar_</t>
  </si>
  <si>
    <t>https://twitter.com/vkztahh</t>
  </si>
  <si>
    <t>https://twitter.com/annalevi20</t>
  </si>
  <si>
    <t>https://twitter.com/youroppav</t>
  </si>
  <si>
    <t>https://twitter.com/hooppejip</t>
  </si>
  <si>
    <t>https://twitter.com/chiminapress</t>
  </si>
  <si>
    <t>https://twitter.com/mariapindura</t>
  </si>
  <si>
    <t>https://twitter.com/vikki_ananasik</t>
  </si>
  <si>
    <t>https://twitter.com/do_not_get_lost</t>
  </si>
  <si>
    <t>https://twitter.com/produccionesfc</t>
  </si>
  <si>
    <t>https://twitter.com/allabout5g</t>
  </si>
  <si>
    <t>https://twitter.com/black_leather_j</t>
  </si>
  <si>
    <t>https://twitter.com/ayoublachiri</t>
  </si>
  <si>
    <t>https://twitter.com/uptodateksa2</t>
  </si>
  <si>
    <t>https://twitter.com/loriehiernaux</t>
  </si>
  <si>
    <t>https://twitter.com/mab_authentique</t>
  </si>
  <si>
    <t>https://twitter.com/brothers8christ</t>
  </si>
  <si>
    <t>https://twitter.com/hardisk</t>
  </si>
  <si>
    <t>https://twitter.com/soulsassassin</t>
  </si>
  <si>
    <t>https://twitter.com/clemouptb</t>
  </si>
  <si>
    <t>https://twitter.com/_qlbe</t>
  </si>
  <si>
    <t>https://twitter.com/lsbqhidhmmtxccm</t>
  </si>
  <si>
    <t>https://twitter.com/moustic64300</t>
  </si>
  <si>
    <t>https://twitter.com/gx_ics</t>
  </si>
  <si>
    <t>https://twitter.com/404_magaz</t>
  </si>
  <si>
    <t>https://twitter.com/j_mando69</t>
  </si>
  <si>
    <t>https://twitter.com/divineredpanda</t>
  </si>
  <si>
    <t>https://twitter.com/sriramhebbar</t>
  </si>
  <si>
    <t>https://twitter.com/gizbotcom</t>
  </si>
  <si>
    <t>https://twitter.com/noticiasdeapple</t>
  </si>
  <si>
    <t>https://twitter.com/noticias__apple</t>
  </si>
  <si>
    <t>https://twitter.com/pierropvt</t>
  </si>
  <si>
    <t>https://twitter.com/sportsroadhouse</t>
  </si>
  <si>
    <t>https://twitter.com/julius_johnlock</t>
  </si>
  <si>
    <t>https://twitter.com/kubek_6277</t>
  </si>
  <si>
    <t>https://twitter.com/j_watsonholmes</t>
  </si>
  <si>
    <t>https://twitter.com/katyarap</t>
  </si>
  <si>
    <t>https://twitter.com/katya</t>
  </si>
  <si>
    <t>https://twitter.com/nalni_chen</t>
  </si>
  <si>
    <t>https://twitter.com/sh2jw</t>
  </si>
  <si>
    <t>https://twitter.com/samandsherlock</t>
  </si>
  <si>
    <t>https://twitter.com/benma7198</t>
  </si>
  <si>
    <t>https://twitter.com/npazderski</t>
  </si>
  <si>
    <t>https://twitter.com/mr_do_galaxy</t>
  </si>
  <si>
    <t>https://twitter.com/pelroja65</t>
  </si>
  <si>
    <t>https://twitter.com/mayamaxx774</t>
  </si>
  <si>
    <t>https://twitter.com/j_cortinovis</t>
  </si>
  <si>
    <t>https://twitter.com/tzuyupika</t>
  </si>
  <si>
    <t>https://twitter.com/akarizenichi</t>
  </si>
  <si>
    <t>https://twitter.com/wlo7</t>
  </si>
  <si>
    <t>https://twitter.com/gnnemia</t>
  </si>
  <si>
    <t>https://twitter.com/lagalaxysrh</t>
  </si>
  <si>
    <t>https://twitter.com/losangelessrh</t>
  </si>
  <si>
    <t>https://twitter.com/photogra_info</t>
  </si>
  <si>
    <t>https://twitter.com/liptonhex</t>
  </si>
  <si>
    <t>https://twitter.com/mamatt500</t>
  </si>
  <si>
    <t>https://twitter.com/news_iphone</t>
  </si>
  <si>
    <t>https://twitter.com/i_xo25</t>
  </si>
  <si>
    <t>https://twitter.com/dvn5qqrwnacom6g</t>
  </si>
  <si>
    <t>https://twitter.com/africaastronomy</t>
  </si>
  <si>
    <t>https://twitter.com/hugobeauhaire</t>
  </si>
  <si>
    <t>https://twitter.com/akemoi</t>
  </si>
  <si>
    <t>https://twitter.com/ed_galnet</t>
  </si>
  <si>
    <t>https://twitter.com/gree_dena</t>
  </si>
  <si>
    <t>https://twitter.com/yvesbarrera</t>
  </si>
  <si>
    <t>https://twitter.com/iphonenew3</t>
  </si>
  <si>
    <t>https://twitter.com/amasalegame</t>
  </si>
  <si>
    <t>https://twitter.com/zeocxys0909</t>
  </si>
  <si>
    <t>https://twitter.com/getrhinoshield</t>
  </si>
  <si>
    <t>https://twitter.com/veniaminvatsk7</t>
  </si>
  <si>
    <t>https://twitter.com/krishdtech</t>
  </si>
  <si>
    <t>https://twitter.com/scorpion__95</t>
  </si>
  <si>
    <t>https://twitter.com/cardlessnews</t>
  </si>
  <si>
    <t>https://twitter.com/den9mn</t>
  </si>
  <si>
    <t>https://twitter.com/ammal38</t>
  </si>
  <si>
    <t>https://twitter.com/micsant1</t>
  </si>
  <si>
    <t>https://twitter.com/kitkes_com</t>
  </si>
  <si>
    <t>https://twitter.com/tokopedia</t>
  </si>
  <si>
    <t>https://twitter.com/technowledgeorg</t>
  </si>
  <si>
    <t>https://twitter.com/smiledai9</t>
  </si>
  <si>
    <t>https://twitter.com/mati_galaxy</t>
  </si>
  <si>
    <t>https://twitter.com/saqr_kaid</t>
  </si>
  <si>
    <t>https://twitter.com/pro7gam7</t>
  </si>
  <si>
    <t>https://twitter.com/avanzacoach</t>
  </si>
  <si>
    <t>https://twitter.com/muropaketti</t>
  </si>
  <si>
    <t>https://twitter.com/samra9111</t>
  </si>
  <si>
    <t>https://twitter.com/befupenedim</t>
  </si>
  <si>
    <t>https://twitter.com/sudarygajos</t>
  </si>
  <si>
    <t>https://twitter.com/mshare_binslom</t>
  </si>
  <si>
    <t>https://twitter.com/nashrna</t>
  </si>
  <si>
    <t>https://twitter.com/qakywizacev</t>
  </si>
  <si>
    <t>https://twitter.com/birilemagake</t>
  </si>
  <si>
    <t>https://twitter.com/byan554</t>
  </si>
  <si>
    <t>https://twitter.com/shmo53z_hkr</t>
  </si>
  <si>
    <t>https://twitter.com/piwofihesaw</t>
  </si>
  <si>
    <t>https://twitter.com/cireravubud</t>
  </si>
  <si>
    <t>https://twitter.com/micipabyxisu</t>
  </si>
  <si>
    <t>https://twitter.com/dugofadokogi</t>
  </si>
  <si>
    <t>https://twitter.com/kalsmeh</t>
  </si>
  <si>
    <t>https://twitter.com/pawuwysepah</t>
  </si>
  <si>
    <t>https://twitter.com/mnoora26</t>
  </si>
  <si>
    <t>https://twitter.com/nirixyjajex</t>
  </si>
  <si>
    <t>https://twitter.com/ishoq5</t>
  </si>
  <si>
    <t>https://twitter.com/abodania40</t>
  </si>
  <si>
    <t>https://twitter.com/i88gg</t>
  </si>
  <si>
    <t>https://twitter.com/nikyvalaxute</t>
  </si>
  <si>
    <t>https://twitter.com/rexuvesujety</t>
  </si>
  <si>
    <t>https://twitter.com/sha3rjed</t>
  </si>
  <si>
    <t>https://twitter.com/saviryvadym</t>
  </si>
  <si>
    <t>https://twitter.com/mostanggj</t>
  </si>
  <si>
    <t>https://twitter.com/alrmithiy</t>
  </si>
  <si>
    <t>https://twitter.com/alsharalfysl</t>
  </si>
  <si>
    <t>https://twitter.com/iiamaal__</t>
  </si>
  <si>
    <t>https://twitter.com/rukaqujihusa</t>
  </si>
  <si>
    <t>https://twitter.com/noraa_al3li</t>
  </si>
  <si>
    <t>https://twitter.com/suupr_maario</t>
  </si>
  <si>
    <t>https://twitter.com/hywupibihit</t>
  </si>
  <si>
    <t>https://twitter.com/nemora20</t>
  </si>
  <si>
    <t>https://twitter.com/alnahsci</t>
  </si>
  <si>
    <t>https://twitter.com/inssds</t>
  </si>
  <si>
    <t>https://twitter.com/janaadan</t>
  </si>
  <si>
    <t>https://twitter.com/celuwyvyweso</t>
  </si>
  <si>
    <t>https://twitter.com/puqocupajaf</t>
  </si>
  <si>
    <t>https://twitter.com/i0_th</t>
  </si>
  <si>
    <t>https://twitter.com/husseinaldossry</t>
  </si>
  <si>
    <t>https://twitter.com/i99gg</t>
  </si>
  <si>
    <t>https://twitter.com/samyzoqenoby</t>
  </si>
  <si>
    <t>https://twitter.com/ryhorofowym</t>
  </si>
  <si>
    <t>https://twitter.com/3a6fie</t>
  </si>
  <si>
    <t>https://twitter.com/qesufarixep</t>
  </si>
  <si>
    <t>https://twitter.com/lalehawosud</t>
  </si>
  <si>
    <t>https://twitter.com/ben3beeed</t>
  </si>
  <si>
    <t>https://twitter.com/sijuhypuduw</t>
  </si>
  <si>
    <t>https://twitter.com/pidyvatajyn</t>
  </si>
  <si>
    <t>https://twitter.com/qohydiqobog</t>
  </si>
  <si>
    <t>https://twitter.com/puqelixovet</t>
  </si>
  <si>
    <t>https://twitter.com/nujadatuqymu</t>
  </si>
  <si>
    <t>https://twitter.com/isauddo</t>
  </si>
  <si>
    <t>https://twitter.com/saaraa344</t>
  </si>
  <si>
    <t>https://twitter.com/myqojonumyh</t>
  </si>
  <si>
    <t>https://twitter.com/al3nood550</t>
  </si>
  <si>
    <t>https://twitter.com/lodi29</t>
  </si>
  <si>
    <t>https://twitter.com/tmneetk29</t>
  </si>
  <si>
    <t>https://twitter.com/idream_98</t>
  </si>
  <si>
    <t>https://twitter.com/bibilagyjybi</t>
  </si>
  <si>
    <t>https://twitter.com/i11gg</t>
  </si>
  <si>
    <t>https://twitter.com/bos3od23</t>
  </si>
  <si>
    <t>https://twitter.com/qagemolajur</t>
  </si>
  <si>
    <t>https://twitter.com/dr_gdo</t>
  </si>
  <si>
    <t>https://twitter.com/dysidohutiti</t>
  </si>
  <si>
    <t>https://twitter.com/qojivutyxuze</t>
  </si>
  <si>
    <t>https://twitter.com/cazekudicumy</t>
  </si>
  <si>
    <t>https://twitter.com/mlokh_s</t>
  </si>
  <si>
    <t>https://twitter.com/pasoxajibok</t>
  </si>
  <si>
    <t>https://twitter.com/wassam0</t>
  </si>
  <si>
    <t>https://twitter.com/ialhnoof_</t>
  </si>
  <si>
    <t>https://twitter.com/dosha156</t>
  </si>
  <si>
    <t>https://twitter.com/i5arb</t>
  </si>
  <si>
    <t>https://twitter.com/lipanyteqyw</t>
  </si>
  <si>
    <t>https://twitter.com/mahysohufyf</t>
  </si>
  <si>
    <t>https://twitter.com/lofymobaziqy</t>
  </si>
  <si>
    <t>https://twitter.com/q22zz</t>
  </si>
  <si>
    <t>https://twitter.com/abdii55</t>
  </si>
  <si>
    <t>https://twitter.com/sebaqefoleb</t>
  </si>
  <si>
    <t>https://twitter.com/cejyripybon</t>
  </si>
  <si>
    <t>https://twitter.com/i5lood201</t>
  </si>
  <si>
    <t>https://twitter.com/bohaqorasyl</t>
  </si>
  <si>
    <t>https://twitter.com/nyjiforufoma</t>
  </si>
  <si>
    <t>https://twitter.com/roozana25</t>
  </si>
  <si>
    <t>https://twitter.com/katyvewytyh</t>
  </si>
  <si>
    <t>https://twitter.com/timotestaaja1</t>
  </si>
  <si>
    <t>https://twitter.com/mm____212</t>
  </si>
  <si>
    <t>https://twitter.com/spaceknown</t>
  </si>
  <si>
    <t>https://twitter.com/soal_gadget</t>
  </si>
  <si>
    <t>https://twitter.com/magicalatte</t>
  </si>
  <si>
    <t>https://twitter.com/louissybille</t>
  </si>
  <si>
    <t>https://twitter.com/artandcraftwork</t>
  </si>
  <si>
    <t>https://twitter.com/bellcbbaekqx_</t>
  </si>
  <si>
    <t>https://twitter.com/tripble_j</t>
  </si>
  <si>
    <t>https://twitter.com/oppa_galaxy</t>
  </si>
  <si>
    <t>https://twitter.com/m_j_miller</t>
  </si>
  <si>
    <t>https://twitter.com/bunsakuyalive2</t>
  </si>
  <si>
    <t>https://twitter.com/j_j_j_tweet</t>
  </si>
  <si>
    <t>https://twitter.com/thejohndavis72</t>
  </si>
  <si>
    <t>https://twitter.com/bts_970901_j</t>
  </si>
  <si>
    <t>https://twitter.com/galaxy__e_x_o</t>
  </si>
  <si>
    <t>https://twitter.com/webdev74</t>
  </si>
  <si>
    <t>https://twitter.com/keely__paigeee</t>
  </si>
  <si>
    <t>https://twitter.com/janlqwau</t>
  </si>
  <si>
    <t>https://twitter.com/moniphone</t>
  </si>
  <si>
    <t>https://twitter.com/maddy__hk</t>
  </si>
  <si>
    <t>https://twitter.com/gigi_sotello89</t>
  </si>
  <si>
    <t>https://twitter.com/salihsarikaya</t>
  </si>
  <si>
    <t>https://twitter.com/amitj_j</t>
  </si>
  <si>
    <t>https://twitter.com/arthur_gato1601</t>
  </si>
  <si>
    <t>https://twitter.com/lte_info_jp</t>
  </si>
  <si>
    <t>https://twitter.com/ujenx1_lol</t>
  </si>
  <si>
    <t>https://twitter.com/boukadaaa</t>
  </si>
  <si>
    <t>https://twitter.com/lunatic_photo</t>
  </si>
  <si>
    <t>https://twitter.com/yucca_galaxy</t>
  </si>
  <si>
    <t>https://twitter.com/linaxxxdolly</t>
  </si>
  <si>
    <t>https://twitter.com/abjith_vilangil</t>
  </si>
  <si>
    <t>https://twitter.com/warnermusic_jp</t>
  </si>
  <si>
    <t>https://twitter.com/galaxy_athena</t>
  </si>
  <si>
    <t>https://twitter.com/waruitofu</t>
  </si>
  <si>
    <t>https://twitter.com/j_jantha</t>
  </si>
  <si>
    <t>https://twitter.com/mehditayarth</t>
  </si>
  <si>
    <t>https://twitter.com/tekcrispy</t>
  </si>
  <si>
    <t>60secondrecipes
Galaxy Donuts ❤️ https://t.co/taBAFqxAFP</t>
  </si>
  <si>
    <t>marcusturibio
Tec_Mundo: Samsung Pay para todos?
Leitor de digitais pode chegar
à linha Galaxy J https://t.co/Sv13NADo8j:
https://t.co/hsHA1y5nko #Tec_M…</t>
  </si>
  <si>
    <t>matrix_x2
J'aime une vidéo @YouTube : "Samsung
Galaxy S8 and S8+: Official Introduction"
à l'adresse https://t.co/DORxIyaNsL.</t>
  </si>
  <si>
    <t>thestarwarshub
Why The Samsung Galaxy S8 Is Like
'Star Wars: The Force Awakens'
https://t.co/YC7dnbSMzS</t>
  </si>
  <si>
    <t>j_neka
RT @jacksfilms: Galaxy S8 now has
4 headphone jacks as an obvious
middle finger to Apple https://t.co/dD5g9xgHbH</t>
  </si>
  <si>
    <t>jacksfilms
Galaxy S8 now has 4 headphone jacks
as an obvious middle finger to
Apple https://t.co/dD5g9xgHbH</t>
  </si>
  <si>
    <t>selusava
Samsung Pay para todos? Leitor
de digitais pode chegar à linha
Galaxy J https://t.co/QjRPKBVS9l
#TI</t>
  </si>
  <si>
    <t>gomusan_
@TopAchat Stp frère j'suis la avec
un vieux Samsung Galaxy Trend Lite
:'(</t>
  </si>
  <si>
    <t>topachat
🎁 #Concours 🎁 #GalaxyS8 Gagne
le nouveau Galaxy S8+ ! Pour participer
: #RT + Follow @TopAchat https://t.co/65MeiidQ3n</t>
  </si>
  <si>
    <t>digitalarenaco
#cyber Along with Galaxy S8, Samsung
lifts lid on Google Wifi rival
that runs your IoT security https://t.co/HT12TXyYo3</t>
  </si>
  <si>
    <t>zedoacouguef27
RT @andreropis: ung Pay para todos?
Leitor de digitais pode chegar
à linha Galaxy J https://t.co/jjWFgAQk7E</t>
  </si>
  <si>
    <t>andreropis
ung Pay para todos? Leitor de digitais
pode chegar à linha Galaxy J https://t.co/jjWFgAQk7E</t>
  </si>
  <si>
    <t>tatycutkut28
RT @andreropis: ung Pay para todos?
Leitor de digitais pode chegar
à linha Galaxy J https://t.co/jjWFgAQk7E</t>
  </si>
  <si>
    <t>amauricio91
RT @Tec_Mundo: Samsung Pay para
todos? Leitor de digitais pode
chegar à linha Galaxy J https://t.co/1hjEIKxkyt</t>
  </si>
  <si>
    <t>tec_mundo
Samsung Pay para todos? Leitor
de digitais pode chegar à linha
Galaxy J https://t.co/1hjEIKxkyt</t>
  </si>
  <si>
    <t>luiissxcarlos29
RT @andreropis: ung Pay para todos?
Leitor de digitais pode chegar
à linha Galaxy J https://t.co/jjWFgAQk7E</t>
  </si>
  <si>
    <t>gabyserrann30
RT @andreropis: ung Pay para todos?
Leitor de digitais pode chegar
à linha Galaxy J https://t.co/jjWFgAQk7E</t>
  </si>
  <si>
    <t>andyswaskito1
Galaxy J5 Prime &amp;amp; J7 Prime
kan udah ada sensor sidik jarinya...
Btw tinggal Galaxy J series 2017
aja yang belum... https://t.co/mFZ81H9yHw</t>
  </si>
  <si>
    <t>lauralaureloa32
RT @andreropis: ung Pay para todos?
Leitor de digitais pode chegar
à linha Galaxy J https://t.co/jjWFgAQk7E</t>
  </si>
  <si>
    <t>pietro_filipe33
RT @andreropis: ung Pay para todos?
Leitor de digitais pode chegar
à linha Galaxy J https://t.co/jjWFgAQk7E</t>
  </si>
  <si>
    <t>shophyasmmin34
RT @andreropis: ung Pay para todos?
Leitor de digitais pode chegar
à linha Galaxy J https://t.co/jjWFgAQk7E</t>
  </si>
  <si>
    <t>thalestheo35
RT @andreropis: ung Pay para todos?
Leitor de digitais pode chegar
à linha Galaxy J https://t.co/jjWFgAQk7E</t>
  </si>
  <si>
    <t>clarrafjennif36
RT @andreropis: ung Pay para todos?
Leitor de digitais pode chegar
à linha Galaxy J https://t.co/jjWFgAQk7E</t>
  </si>
  <si>
    <t>gibryan2monte37
RT @andreropis: ung Pay para todos?
Leitor de digitais pode chegar
à linha Galaxy J https://t.co/jjWFgAQk7E</t>
  </si>
  <si>
    <t>nicoll27ps38
RT @andreropis: ung Pay para todos?
Leitor de digitais pode chegar
à linha Galaxy J https://t.co/jjWFgAQk7E</t>
  </si>
  <si>
    <t>kkaikeyuriyu39
RT @andreropis: ung Pay para todos?
Leitor de digitais pode chegar
à linha Galaxy J https://t.co/jjWFgAQk7E</t>
  </si>
  <si>
    <t>rayyssa29m40
RT @andreropis: ung Pay para todos?
Leitor de digitais pode chegar
à linha Galaxy J https://t.co/jjWFgAQk7E</t>
  </si>
  <si>
    <t>nathangb2741
RT @andreropis: ung Pay para todos?
Leitor de digitais pode chegar
à linha Galaxy J https://t.co/jjWFgAQk7E</t>
  </si>
  <si>
    <t>emannuellyv42
RT @andreropis: ung Pay para todos?
Leitor de digitais pode chegar
à linha Galaxy J https://t.co/jjWFgAQk7E</t>
  </si>
  <si>
    <t>luanluannyyr43
RT @andreropis: ung Pay para todos?
Leitor de digitais pode chegar
à linha Galaxy J https://t.co/jjWFgAQk7E</t>
  </si>
  <si>
    <t>allicciayyasm44
RT @andreropis: ung Pay para todos?
Leitor de digitais pode chegar
à linha Galaxy J https://t.co/jjWFgAQk7E</t>
  </si>
  <si>
    <t>cauecauuepz45
RT @andreropis: ung Pay para todos?
Leitor de digitais pode chegar
à linha Galaxy J https://t.co/jjWFgAQk7E</t>
  </si>
  <si>
    <t>gabriellyxiao46
RT @andreropis: ung Pay para todos?
Leitor de digitais pode chegar
à linha Galaxy J https://t.co/jjWFgAQk7E</t>
  </si>
  <si>
    <t>kamillyraquel48
RT @andreropis: ung Pay para todos?
Leitor de digitais pode chegar
à linha Galaxy J https://t.co/jjWFgAQk7E</t>
  </si>
  <si>
    <t>mikalmeida776
RT @Tec_Mundo: Samsung Pay para
todos? Leitor de digitais pode
chegar à linha Galaxy J https://t.co/1hjEIKxkyt</t>
  </si>
  <si>
    <t>evelynoppolun50
RT @andreropis: ung Pay para todos?
Leitor de digitais pode chegar
à linha Galaxy J https://t.co/jjWFgAQk7E</t>
  </si>
  <si>
    <t>w4rtog
J'aime une vidéo @YouTube de @romainlanery -
Samsung Galaxy S8 - Impressions
! https://t.co/BHVXuEfpTk</t>
  </si>
  <si>
    <t xml:space="preserve">romainlanery
</t>
  </si>
  <si>
    <t>1davidclarke
#iot Along with Galaxy S8, Samsung
lifts lid on Google Wifi rival
that runs your IoT security https://t.co/WFMtmEoUVP</t>
  </si>
  <si>
    <t>warwar62
J'aime une vidéo @YouTube de @jojol67 -
Samsung Galaxy S8 et S8+ : ils
vont exploser les ventes ! https://t.co/gdHJQ32zgA</t>
  </si>
  <si>
    <t xml:space="preserve">jojol67
</t>
  </si>
  <si>
    <t>maaark_j
just a speck of dust within the
galaxy🎧✨</t>
  </si>
  <si>
    <t>anthonyrosset
J'aime une vidéo @YouTube de @romainlanery -
Samsung Galaxy S8 - Impressions
! https://t.co/ywgIkOhgxK</t>
  </si>
  <si>
    <t>frvegas
J'aime une vidéo @YouTube de @romainlanery -
Samsung Galaxy S8 - Impressions
! https://t.co/44hN4qaksJ</t>
  </si>
  <si>
    <t>psyqotox
@ApeXSyeq Samsug galaxy trend,
mais j'vais investir a mon anniv
😂😂</t>
  </si>
  <si>
    <t>apexsyeq
RT @PsyQoTOX: @ApeXSyeq Samsug
galaxy trend, mais j'vais investir
a mon anniv 😂😂</t>
  </si>
  <si>
    <t>eaaaw
นี่ไม่กลัวลอตแรกระเบิดนะ ถ้าเกิดไรขึ้น
คงได้ค่าปิดปากเยอะมากอ่ะ คุ้มกว่าซื้อประกันชีวิตอีก
ถถถถ #GalaxyS8TH #Galaxy… https://t.co/fxVYKtA9na</t>
  </si>
  <si>
    <t>j_mildd
RT @Eaaaw: นี่ไม่กลัวลอตแรกระเบิดนะ
ถ้าเกิดไรขึ้น คงได้ค่าปิดปากเยอะมากอ่ะ
คุ้มกว่าซื้อประกันชีวิตอีก ถถถถ
#GalaxyS8TH #Galaxy #GalaxyS8Plu…</t>
  </si>
  <si>
    <t>htetpye320
RT @DavidPapp: Here's what the
Samsung Galaxy S8 will cost you
in Australia https://t.co/PsbsB7w3SJ</t>
  </si>
  <si>
    <t>davidpapp
[CNET] Galaxy S8 will be ultra
fast, Uber self-driving programme
faces injunction video - CNET https://t.co/kOBtDn7G8e</t>
  </si>
  <si>
    <t>j__pl
RT @TopAchat: 🎁 #Concours 🎁 #GalaxyS8
Gagne le nouveau Galaxy S8+ ! Pour
participer : #RT + Follow @TopAchat
https://t.co/65MeiidQ3n</t>
  </si>
  <si>
    <t>armoredkhantus
@Psykomatikk @BL_Ksama Alors me
parle pas de "vie" comma t'al'heure
, j'affirmer que 10000 être vivant
dans une Galaxy c'pas beaucoup</t>
  </si>
  <si>
    <t xml:space="preserve">bl_ksama
</t>
  </si>
  <si>
    <t xml:space="preserve">psykomatikk
</t>
  </si>
  <si>
    <t>stephaneb13
J'aime une vidéo @YouTube de @romainlanery -
Samsung Galaxy S8 - Impressions
! https://t.co/Z21FtQGklP</t>
  </si>
  <si>
    <t>randeliuh
RT @DavidPapp: Here's what the
Samsung Galaxy S8 will cost you
in Australia https://t.co/PsbsB7w3SJ</t>
  </si>
  <si>
    <t>jhonnysplce
RT @DavidPapp: Here's what the
Samsung Galaxy S8 will cost you
in Australia https://t.co/PsbsB7w3SJ</t>
  </si>
  <si>
    <t>justdaveynyc689
RT @DavidPapp: Here's what the
Samsung Galaxy S8 will cost you
in Australia https://t.co/PsbsB7w3SJ</t>
  </si>
  <si>
    <t>dellschaf
RT @Tec_Mundo: Samsung Pay para
todos? Leitor de digitais pode
chegar à linha Galaxy J https://t.co/1hjEIKxkyt</t>
  </si>
  <si>
    <t>katpotato6
RT @DavidPapp: Here's what the
Samsung Galaxy S8 will cost you
in Australia https://t.co/PsbsB7w3SJ</t>
  </si>
  <si>
    <t>j_alexsander
Samsung busca empezar de nuevo
apostando por la pantalla en el
Galaxy S8 https://t.co/fqYtko7DzE</t>
  </si>
  <si>
    <t>teaze_too
j'aime pas samsung mais je crois
que le galaxy S8 va être au dessus
de l'iPhone</t>
  </si>
  <si>
    <t>arsenemboui
RT @Teaze_Too: j'aime pas samsung
mais je crois que le galaxy S8
va être au dessus de l'iPhone</t>
  </si>
  <si>
    <t>bigrich3967
RT @DavidPapp: Here's what the
Samsung Galaxy S8 will cost you
in Australia https://t.co/PsbsB7w3SJ</t>
  </si>
  <si>
    <t>r_m_v_
La línea Galaxy J de Samsung ahora
incluirá lector de huellas https://t.co/AKY3VTTTUg</t>
  </si>
  <si>
    <t>0h3tkid
RT @DavidPapp: Here's what the
Samsung Galaxy S8 will cost you
in Australia https://t.co/PsbsB7w3SJ</t>
  </si>
  <si>
    <t>jornalistavitor
RT @Tec_Mundo: Samsung Pay para
todos? Leitor de digitais pode
chegar à linha Galaxy J https://t.co/1hjEIKxkyt</t>
  </si>
  <si>
    <t>christ0289
J'aime une vidéo @YouTube de @romainlanery -
Samsung Galaxy S8 - Impressions
! https://t.co/f7n3Ki0q0D</t>
  </si>
  <si>
    <t>pedro_segura
RT @pisapapeles_net: Estos son
los accesorios del Galaxy S8 y
S8+ en Chile - https://t.co/pJzeWfYE4K
https://t.co/0IuRRYaJPH</t>
  </si>
  <si>
    <t>pisapapeles_net
Finalmente los Galaxy Note 7 reacondicionados
serían sólo un 3% a 5% más baratos
que el original -… https://t.co/eQv1Wrx802</t>
  </si>
  <si>
    <t>networktechwiz
Battle Royale: Galaxy S8 vs the
iPhone 7 vs the Google Pixel https://t.co/w8B7jPIm97</t>
  </si>
  <si>
    <t>buzz_am
Samsung Galaxy S8 : À J-3, est-il
assez fort pour battre l'iPhone
8 ? - meltyStyle https://t.co/zg4VnKOXl4</t>
  </si>
  <si>
    <t>newsdeskart
Samsung Galaxy S8 - but is it art?
The internet reacts https://t.co/vbm0rHUFRC</t>
  </si>
  <si>
    <t>kyzano
@DeaZaphira @nounoursama33 J'ai
un Galaxy A7 version 2016, ça me
suffit amplement pour téléphoner,
lire mes mails et envoyer des SMS.</t>
  </si>
  <si>
    <t xml:space="preserve">nounoursama33
</t>
  </si>
  <si>
    <t xml:space="preserve">deazaphira
</t>
  </si>
  <si>
    <t>tanguy_76
@WBeffort c'est vrai mais pour
avoir testé Galaxy S3, S5 et Xperia
Z3 "Barre" en tactile &amp;gt; "barre"
à part car j'ai eu beaucoup moins
de bug</t>
  </si>
  <si>
    <t xml:space="preserve">wbeffort
</t>
  </si>
  <si>
    <t>j_rebollo
RT @UrbanTecno: 📣📣 ¡Estamos que
lo tiramos! Consigue YA un Samsung
Galaxy S8 en nuestro Sorteo Internacional
#S8GratisUrbanTecno 👉 https://…</t>
  </si>
  <si>
    <t>urbantecno
📣📣 ¡Estamos que lo tiramos! Consigue
YA un Samsung Galaxy S8 en nuestro
Sorteo Internacional #S8GratisUrbanTecno
👉 … https://t.co/hlpMKFRdqo</t>
  </si>
  <si>
    <t>gamingrtweeters
RT @Ieeroyjenkins: Samsung Galaxy
S8’s VR headset delivers refined
graphics, so-so controller https://t.co/8dxHKtSjbQ
#Gaming https://t.co/…</t>
  </si>
  <si>
    <t>ieeroyjenkins
Telltale’s Guardians of the Galaxy
Trailer Released https://t.co/g7PDZ9KhWG
#Gaming https://t.co/rn9Rp3AWmA</t>
  </si>
  <si>
    <t>jojosimu
J'aime une vidéo @YouTube de @romainlanery -
Samsung Galaxy S8 - Impressions
! https://t.co/RPP3V6GDUi</t>
  </si>
  <si>
    <t>jarodess
J'aime une vidéo @YouTube de @romainlanery -
Samsung Galaxy S8 - Impressions
! https://t.co/npjiHNLmad</t>
  </si>
  <si>
    <t>williamviana84
RT @Tec_Mundo: Samsung Pay para
todos? Leitor de digitais pode
chegar à linha Galaxy J https://t.co/1hjEIKxkyt</t>
  </si>
  <si>
    <t>ali94fy
@Rozelit0 mdr j'ai un Galaxy S6
Jose... Tema ce que j'ai quand
je capte la 4G. Quand je capte
la 4G+ c'est une ding… https://t.co/pGGCrb6ZlK</t>
  </si>
  <si>
    <t xml:space="preserve">rozelit0
</t>
  </si>
  <si>
    <t>mrmoha06
J'aime une vidéo @YouTube de @kaelwent -
[LE 13H37 N°3] Samsung Galaxy S8
/ S8+ | #LE13H37 https://t.co/B5NRcJ5dYw</t>
  </si>
  <si>
    <t>kaelwent
J'ai ajouté une vidéo à une playlist
@YouTube - [LE 13H37 N°3] Samsung
Galaxy S8 / S8+ | #LE13H37 https://t.co/39FHJbKXkS</t>
  </si>
  <si>
    <t>xenyte
J'aime une vidéo @YouTube de @romainlanery -
Samsung Galaxy S8 - Impressions
! https://t.co/Ppi6yFF1Yl</t>
  </si>
  <si>
    <t>0netoucheasy7
https://t.co/a8unbDlbut J'aimeuuh
la concurrence... #LikeABoss</t>
  </si>
  <si>
    <t>micheldeckard
J'aime une vidéo @YouTube de @mkbhd -
Samsung Galaxy S8 Impressions!
https://t.co/kALVTKPzBv</t>
  </si>
  <si>
    <t>mkbhd
NEW VIDEO - Samsung Galaxy S8 Impressions!
https://t.co/k8P70Ky5pv - RT! https://t.co/C6m19lAYZp</t>
  </si>
  <si>
    <t>andresparejagai
RT @DavidPapp: Can Samsung make
a comeback with Galaxy S8? https://t.co/68me4RWavD</t>
  </si>
  <si>
    <t>juanmonsalveg
Me gustó un video de @YouTube https://t.co/7hvYfb44VF
Samsung Galaxy S8 vs. LG G6: ¿Cuál
es el mejor celular Android?</t>
  </si>
  <si>
    <t>onelnahmillon
RT @DavidPapp: Can Samsung make
a comeback with Galaxy S8? https://t.co/68me4RWavD</t>
  </si>
  <si>
    <t>lazaro74
RT @Tec_Mundo: Samsung Pay para
todos? Leitor de digitais pode
chegar à linha Galaxy J https://t.co/1hjEIKxkyt</t>
  </si>
  <si>
    <t>kitty__obrien
RT @DavidPapp: Can Samsung make
a comeback with Galaxy S8? https://t.co/68me4RWavD</t>
  </si>
  <si>
    <t>chosephjaries
RT @DavidPapp: Can Samsung make
a comeback with Galaxy S8? https://t.co/68me4RWavD</t>
  </si>
  <si>
    <t>cave__bo
RT @DavidPapp: Can Samsung make
a comeback with Galaxy S8? https://t.co/68me4RWavD</t>
  </si>
  <si>
    <t>speedex12
J'aime une vidéo @YouTube de @theicollection -
Samsung annonce les Galaxy S8 et
S8 + ! https://t.co/N1hrfm9XAM</t>
  </si>
  <si>
    <t xml:space="preserve">theicollection
</t>
  </si>
  <si>
    <t>sammyz54
RT @DavidPapp: Can Samsung make
a comeback with Galaxy S8? https://t.co/68me4RWavD</t>
  </si>
  <si>
    <t>m_j_carroll
You've watched the #galaxyS8 #video
https://t.co/ugRgxGzgAO Now read
the #mobileworldlive in-depth report
https://t.co/uyOsUjjktj</t>
  </si>
  <si>
    <t>abn_egy
مستشعرات بصمات الأصابع ستصل لسلسلة
هواتف Galaxy J Series https://t.co/gqDVrDgakZ
https://t.co/XzI8N4ptp5</t>
  </si>
  <si>
    <t>habiba144
مستشعرات بصمات الأصابع ستصل لسلسلة
هواتف Galaxy J Series https://t.co/FYmn09v4WB
https://t.co/fTTVWj6SxJ</t>
  </si>
  <si>
    <t>toromi_pad
@h_ppon Galaxy J SC-02F Galaxy
SⅢ SC-06Dの2台使ってます。</t>
  </si>
  <si>
    <t xml:space="preserve">h_ppon
</t>
  </si>
  <si>
    <t>hamsa24e
مستشعرات بصمات الأصابع ستصل لسلسلة
هواتف Galaxy J Series https://t.co/xmCQmi26nU
https://t.co/214hKbKA64</t>
  </si>
  <si>
    <t>e24geg
مستشعرات بصمات الأصابع ستصل لسلسلة
هواتف Galaxy J Series https://t.co/EnPRILBnBA
https://t.co/agP9EPB4hi</t>
  </si>
  <si>
    <t>intelaqa
مستشعرات بصمات الأصابع ستصل لسلسلة
هواتف Galaxy J Series https://t.co/gGiZTy7COU
#التقنية وجديد #التكنولوجيا</t>
  </si>
  <si>
    <t>tech_news_2day
مستشعرات بصمات الأصابع ستصل لسلسلة
هواتف Galaxy J Series https://t.co/oA9wOxVngq
https://t.co/631GhF3CHY</t>
  </si>
  <si>
    <t>myfunkopop
Funko Pop! Vinyl: Guardians Of
The Galaxy Vol. 2 https://t.co/vBukjmizqt
#funkopop #popvinyl</t>
  </si>
  <si>
    <t>almobdayn
مستشعرات بصمات الأصابع ستصل لسلسلة
هواتف Galaxy J Series https://t.co/bczc96sxDR
https://t.co/JgoxSEfhOp</t>
  </si>
  <si>
    <t>secnnews
مستشعرات بصمات الأصابع ستصل لسلسلة
هواتف Galaxy J Series https://t.co/sQJdo0TiMN
https://t.co/1hsrGi11gW</t>
  </si>
  <si>
    <t>ket_tec7_
مستشعرات بصمات الأصابع ستصل لسلسلة
هواتف Galaxy J Series https://t.co/YGi6rDaDiG
https://t.co/4pDD0txaDi</t>
  </si>
  <si>
    <t>ket_tec3_
مستشعرات بصمات الأصابع ستصل لسلسلة
هواتف Galaxy J Series https://t.co/zPrZtxVN76
https://t.co/hY599AjWaR</t>
  </si>
  <si>
    <t>ket_tec1
مستشعرات بصمات الأصابع ستصل لسلسلة
هواتف Galaxy J Series https://t.co/TAlNyVz4nK
https://t.co/DDdB4svwCs</t>
  </si>
  <si>
    <t>ket_tec8_
مستشعرات بصمات الأصابع ستصل لسلسلة
هواتف Galaxy J Series https://t.co/OjFS1mDvXr
https://t.co/FmQr5GFnrW</t>
  </si>
  <si>
    <t>saqnews
مستشعرات بصمات الأصابع ستصل لسلسلة
هواتف Galaxy J Series https://t.co/n0Nsti6h1k
https://t.co/hmWHPgs1tm</t>
  </si>
  <si>
    <t>ket_tec6
مستشعرات بصمات الأصابع ستصل لسلسلة
هواتف Galaxy J Series https://t.co/9qCSXl732Q
https://t.co/4fP2725ANA</t>
  </si>
  <si>
    <t>ket_tec4_
مستشعرات بصمات الأصابع ستصل لسلسلة
هواتف Galaxy J Series https://t.co/pz9L4SyyPJ
https://t.co/a8ST2RBjnK</t>
  </si>
  <si>
    <t>ketafnews
مستشعرات بصمات الأصابع ستصل لسلسلة
هواتف Galaxy J Series https://t.co/CkAkf9U1q1
https://t.co/iwIeJekml2</t>
  </si>
  <si>
    <t>ket_tec5
مستشعرات بصمات الأصابع ستصل لسلسلة
هواتف Galaxy J Series https://t.co/5dei2l6Fq9
https://t.co/CnjLlmsa9n</t>
  </si>
  <si>
    <t>ket_tec3
مستشعرات بصمات الأصابع ستصل لسلسلة
هواتف Galaxy J Series https://t.co/hsS5HZHJn5
https://t.co/KFOEEsuBa1</t>
  </si>
  <si>
    <t>ket_tec2
مستشعرات بصمات الأصابع ستصل لسلسلة
هواتف Galaxy J Series https://t.co/Sx4agUf7iE
https://t.co/n2lUJbwSDI</t>
  </si>
  <si>
    <t>abumajed501
مستشعرات بصمات الأصابع ستصل لسلسلة
هواتف Galaxy J Series https://t.co/eFs5z0y2qG
https://t.co/M67UncqmZx</t>
  </si>
  <si>
    <t>3jil__net
اخبار تقنية - مستشعرات بصمات الأصابع
ستصل لسلسلة هواتف Galaxy J Series
https://t.co/EW4l0ngZYS https://t.co/xZTB6apeRh</t>
  </si>
  <si>
    <t>johnsaldwhat
RT @DavidPapp: Can Samsung make
a comeback with Galaxy S8? https://t.co/68me4RWavD</t>
  </si>
  <si>
    <t>breakingnewses
Paul Spain: Galaxy S8 could turn
things around for Samsung https://t.co/I9cWRKrkHB</t>
  </si>
  <si>
    <t>fahd_7571
RT @Electronynet: مستشعرات بصمات
الأصابع ستصل لسلسلة هواتف Galaxy
J Series https://t.co/Mv4kP5oCFk
https://t.co/c5yW2knjSF</t>
  </si>
  <si>
    <t>electronynet
مستشعرات بصمات الأصابع ستصل لسلسلة
هواتف Galaxy J Series https://t.co/Mv4kP5oCFk
https://t.co/c5yW2knjSF</t>
  </si>
  <si>
    <t>tot3ng
J'aime une vidéo @YouTube de @romainlanery -
Samsung Galaxy S8 - Impressions
! https://t.co/ngPTx1GBHp</t>
  </si>
  <si>
    <t>rma_j
RT @jacksfilms: Galaxy S8 now has
4 headphone jacks as an obvious
middle finger to Apple https://t.co/dD5g9xgHbH</t>
  </si>
  <si>
    <t>kevinalessadro1
Vendo IPhone 6 S jajajaja ya me
antoje del Galaxy J 7 Prime.</t>
  </si>
  <si>
    <t>renandi62554279
RT @Tec_Mundo: Samsung Pay para
todos? Leitor de digitais pode
chegar à linha Galaxy J https://t.co/1hjEIKxkyt</t>
  </si>
  <si>
    <t>macfury15
Avez-vous vu le nouveau samsungmobile
Galaxy S8? Vous en pensez quoi?
Moi j'en veux… https://t.co/Wm6sE6GE8E</t>
  </si>
  <si>
    <t>thedkai
RT @DavidPapp: [CNET] 3 ways the
Samsung Galaxy S8 let us down -
CNET https://t.co/prUFwbtPyd</t>
  </si>
  <si>
    <t>vavadelafare13
J'aime une vidéo @YouTube de @mkbhd -
Samsung Galaxy S8 Impressions!
https://t.co/9qfHhH80i4</t>
  </si>
  <si>
    <t>nabastan
مستشعرات بصمات الأصابع ستصل لسلسلة
هواتف Galaxy J Series https://t.co/ztHMxhyeN0
https://t.co/tpefA3YCgv</t>
  </si>
  <si>
    <t>sarahhimlal
RT @Nabastan: مستشعرات بصمات الأصابع
ستصل لسلسلة هواتف Galaxy J Series
https://t.co/ztHMxhyeN0 https://t.co/tpefA3YCgv</t>
  </si>
  <si>
    <t>j_johnsonn7
RT @DepressedDarth: "Darth Vader
ruled an entire galaxy, Voldemort
couldn't even take over a high
school" https://t.co/0TvPbw0XWr</t>
  </si>
  <si>
    <t>depresseddarth
"Darth Vader ruled an entire galaxy,
Voldemort couldn't even take over
a high school" https://t.co/0TvPbw0XWr</t>
  </si>
  <si>
    <t>kelci__morgan
RT @DavidPapp: [CNET] 3 ways the
Samsung Galaxy S8 let us down -
CNET https://t.co/prUFwbtPyd</t>
  </si>
  <si>
    <t>bassimsmile
J'aime une vidéo @YouTube de @mkbhd -
Samsung Galaxy S8 Impressions!
https://t.co/MmBHwzpHTk</t>
  </si>
  <si>
    <t>kyller911
J'aime une vidéo @YouTube de @jojol67 -
Samsung Galaxy S8 et S8+ : ils
vont exploser les ventes ! https://t.co/1LzYzXH6J1</t>
  </si>
  <si>
    <t>yamanoto77300
J'aime une vidéo @YouTube de @romainlanery -
Samsung Galaxy S8 - Impressions
! https://t.co/hWry8FpM2K</t>
  </si>
  <si>
    <t>celriflo
En deux articles j'ai lu "le galaxy
S8 défonce tout" et "le galaxy
S8 pas aussi puissant qu'un iPhone
7+" https://t.co/QEoFpdzCZR</t>
  </si>
  <si>
    <t>dj__mayz
RT @DavidPapp: [CNET] 3 ways the
Samsung Galaxy S8 let us down -
CNET https://t.co/prUFwbtPyd</t>
  </si>
  <si>
    <t>fox180177
RT @pocketpcch: Galaxy S8: Unsichtbarer
Homebutton ist drucksensitiv und
funktioniert überall https://t.co/nFL68w1OMU
#galaxys8 #samsung #u…</t>
  </si>
  <si>
    <t>pocketpcch
Galaxy S8 Microsoft Edition mit
vorinstallierten Microsoft-Apps
samt Cortana https://t.co/nFlR1liG0s
#galaxys8 #microsoft #cortana</t>
  </si>
  <si>
    <t>1ronoticias
Samsung presentó su nuevo Galaxy
S8 https://t.co/u1Aecb9jRi ENTRA
https://t.co/khoGJHHu1K</t>
  </si>
  <si>
    <t>davidgalic_71
RT @DavidPapp: [CNET] 3 ways the
Samsung Galaxy S8 let us down -
CNET https://t.co/prUFwbtPyd</t>
  </si>
  <si>
    <t>elsathgadget
Anti Crack Case Samsung Galaxy
J500 J... https://t.co/PBZRiZXxJd</t>
  </si>
  <si>
    <t>mphker
مستشعرات بصمات الأصابع ستصل لسلسلة
هواتف Galaxy J Series https://t.co/VB9KZeD6Rw
https://t.co/DMjEWxxOjn</t>
  </si>
  <si>
    <t>nyx913
J'aime une vidéo @YouTube : "Samsung
Galaxy S8 : Prise en Main [PP World]"
à l'adresse https://t.co/yd30mwxR93.</t>
  </si>
  <si>
    <t>shonloft0n
RT @DavidPapp: [CNET] 3 ways the
Samsung Galaxy S8 let us down -
CNET https://t.co/prUFwbtPyd</t>
  </si>
  <si>
    <t>thewafflechrls
RT @DavidPapp: [CNET] 3 ways the
Samsung Galaxy S8 let us down -
CNET https://t.co/prUFwbtPyd</t>
  </si>
  <si>
    <t>julisa46073
RT @DavidPapp: [CNET] 3 ways the
Samsung Galaxy S8 let us down -
CNET https://t.co/prUFwbtPyd</t>
  </si>
  <si>
    <t>macgeeke
J'aime une vidéo @YouTube de @01nettv -
Samsung DeX transforme votre Galaxy
S8 en PC de bureau https://t.co/b81VcFc1Gm</t>
  </si>
  <si>
    <t xml:space="preserve">01nettv
</t>
  </si>
  <si>
    <t>rappin4tray
RT @ericV5757: J'aime une vidéo
@YouTube de @kaelwent - [LE 13H37
N°3] Samsung Galaxy S8 / S8+ |
#LE13H37 https://t.co/53KhTKlV5b</t>
  </si>
  <si>
    <t>ericv5757
J'aime une vidéo @YouTube : "Samsung
Galaxy S8 Plus, recensione ITA
da TuttoAndroid | Il futuro è già
qui!" à l'adresse</t>
  </si>
  <si>
    <t>sgranovskala
RT @DavidPapp: [CNET] 3 ways the
Samsung Galaxy S8 let us down -
CNET https://t.co/prUFwbtPyd</t>
  </si>
  <si>
    <t>vietreadercom
https://t.co/BaNkBMru1s</t>
  </si>
  <si>
    <t>setting_pc
J'ai ajouté une vidéo à une playlist
@YouTube - 📱أول نظرة على سامسونج
جالاكسي اس 8 و اس 8 بلس! Galaxy</t>
  </si>
  <si>
    <t>wuthang__
RT @DavidPapp: [CNET] 3 ways the
Samsung Galaxy S8 let us down -
CNET https://t.co/prUFwbtPyd</t>
  </si>
  <si>
    <t>frisson96
J'aime une vidéo @YouTube : "Samsung
Galaxy S8 and S8+: Official Introduction"
à l'adresse https://t.co/vIE8Nr7WDq.</t>
  </si>
  <si>
    <t>xxclmence
J'ai reçu mon samsung galaxy note
5 ! 📱😋</t>
  </si>
  <si>
    <t>damien38002591
J'aime une vidéo @YouTube de @romainlanery -
Samsung Galaxy S8 - Impressions
! https://t.co/cRIDZa8sd3</t>
  </si>
  <si>
    <t>iik_irmawati
@dewiamalia786 Samsung galaxy j
2 Prime ikutan sini @een_meylisa
@NayaZulfa1 @LyaZaqly @arraplinplun
@Alfatahers @Fhe_90</t>
  </si>
  <si>
    <t xml:space="preserve">fhe_90
</t>
  </si>
  <si>
    <t xml:space="preserve">alfatahers
</t>
  </si>
  <si>
    <t xml:space="preserve">arraplinplun
</t>
  </si>
  <si>
    <t xml:space="preserve">lyazaqly
</t>
  </si>
  <si>
    <t xml:space="preserve">nayazulfa1
</t>
  </si>
  <si>
    <t xml:space="preserve">een_meylisa
</t>
  </si>
  <si>
    <t xml:space="preserve">dewiamalia786
</t>
  </si>
  <si>
    <t>kartikpujari1
Samsung Galaxy S8 and S8 plus announced
With Infinity display @Flipboard
@SamsumgMobileUS @SamMobiles @Samsung_IN
https://t.co/SuV3etBsxK</t>
  </si>
  <si>
    <t xml:space="preserve">samsung_in
</t>
  </si>
  <si>
    <t xml:space="preserve">sammobiles
</t>
  </si>
  <si>
    <t xml:space="preserve">samsumgmobileus
</t>
  </si>
  <si>
    <t xml:space="preserve">flipboard
</t>
  </si>
  <si>
    <t>terivancll
RT @DavidPapp: [TECHCRUNCH] Crunch
Report | New Samsung Galaxy S8
&amp;amp; S8+ Phones https://t.co/YNh0RR2pL4</t>
  </si>
  <si>
    <t>franrivass
RT @applesfera: Destacado: Furia
de Titanes: comparamos las especificaciones
del Galaxy S8 y S8+ con el iPh…
https://t.co/1pK3bbGXi6 https:…</t>
  </si>
  <si>
    <t>applesfera
Destacado: ¿Quieres el desbloqueo
facial del Galaxy S8 en tu próximo
iPhone? No tan rápido,… https://t.co/VBkeXmgg8w
https://t.co/L5InZth2Am</t>
  </si>
  <si>
    <t>daiiylondon
The Samsung Galaxy S8 has ditched
the home button https://t.co/eg2eWVq5q0
#London</t>
  </si>
  <si>
    <t>strakoz
J'aime une vidéo @YouTube de @romainlanery -
Samsung Galaxy S8 - Impressions
! https://t.co/YJvrr9kEIy</t>
  </si>
  <si>
    <t>eieonordcernx
RT @DavidPapp: [TECHCRUNCH] Crunch
Report | New Samsung Galaxy S8
&amp;amp; S8+ Phones https://t.co/YNh0RR2pL4</t>
  </si>
  <si>
    <t>vanlen_1er
@Sc00nY @djsp_83 moi je resterai
sur celle que j'ai sur mon 7 cad
celle là : https://t.co/yTzcCW9fHb</t>
  </si>
  <si>
    <t>djsp_83
@Sc00nY @mamatt500 @willou_du80
j'ai un collègue qui a sur son
Galaxy S7 et je trouve ça horrible.
Ça gâche complètement l'esthétique
(1/2)</t>
  </si>
  <si>
    <t xml:space="preserve">sc00ny
</t>
  </si>
  <si>
    <t>chaislngclouds
RT @DavidPapp: [TECHCRUNCH] Crunch
Report | New Samsung Galaxy S8
&amp;amp; S8+ Phones https://t.co/YNh0RR2pL4</t>
  </si>
  <si>
    <t>ezmix522
RT @DavidPapp: [TECHCRUNCH] Crunch
Report | New Samsung Galaxy S8
&amp;amp; S8+ Phones https://t.co/YNh0RR2pL4</t>
  </si>
  <si>
    <t>kabelo_moagi
RT @mybroadband: Hands-on with
the Samsung Galaxy S8 – Why it
would be my next phone  https://t.co/qG1fq89TSo</t>
  </si>
  <si>
    <t>mybroadband
Apple iPhone 7 vs Samsung Galaxy
S8  https://t.co/lqyQAR1F5K</t>
  </si>
  <si>
    <t>j_t_r_r
Los @topesdgama sortean el nuevo
Samsung Galaxy S8. Puedes participar
desde aquí: https://t.co/DLF8ClAFO9
#TopeDeGalaxy</t>
  </si>
  <si>
    <t>topesdgama
El Samsung Galaxy S8 para España
muestra su rendimiento... y convence
- https://t.co/mNojsQYXOF https://t.co/RSL5hUXxyT</t>
  </si>
  <si>
    <t>sdooli95
RT @DavidPapp: [TECHCRUNCH] Crunch
Report | New Samsung Galaxy S8
&amp;amp; S8+ Phones https://t.co/YNh0RR2pL4</t>
  </si>
  <si>
    <t>xperias974
J'aime une vidéo @YouTube de @romainlanery -
Samsung Galaxy S8 - Impressions
! https://t.co/rv0KiUZxRZ</t>
  </si>
  <si>
    <t>hugogamyt
J'aime une vidéo @YouTube de @romainlanery -
Samsung Galaxy S8 - Impressions
! https://t.co/apvwcy2OmU</t>
  </si>
  <si>
    <t>4gbee13
Samsung Galaxy Victory 4G LTE for
Virgin Mobile #4G #bhivelabs https://t.co/Jz7TF1HQRK</t>
  </si>
  <si>
    <t>lio_j_parotte
RT @LDLC: Pour qui le Samsung Galaxy
S8 ? Tout beau tout nouveau ! https://t.co/XYzuAIgeTW</t>
  </si>
  <si>
    <t>ldlc
Pour qui le Samsung Galaxy S8 ?
Tout beau tout nouveau ! https://t.co/XYzuAIgeTW</t>
  </si>
  <si>
    <t>raqamitv
تقرير جديد صدر اليوم يفيد أن شركة
سامسونج تعتزم جلب مستشعر بصمات
الأصابع إلى سلسلة هواتف Galaxy
J Series.. https://t.co/mbOHYBH2AG</t>
  </si>
  <si>
    <t>alsaadi_dxb
تقرير جديد صدر اليوم يفيد أن شركة
سامسونج تعتزم جلب مستشعر بصمات
الأصابع إلى سلسلة هواتف Galaxy
J Series.. https://t.co/NmwesA8QZI</t>
  </si>
  <si>
    <t>junenaaa_j
RT @natly_iii: เอ็กโซจะทำงานร่วมกับทรศ
Samsung Galaxy แต่เกินครึ่งวงนี่ใช้
Iphone นาจา55555555555</t>
  </si>
  <si>
    <t>natly_iii
เอ็กโซจะทำงานร่วมกับทรศ Samsung
Galaxy แต่เกินครึ่งวงนี่ใช้ Iphone
นาจา55555555555</t>
  </si>
  <si>
    <t>detv_inspirasi
RT @tabloidpulsa: Ini Perbandingan
Kekuatan Baterai Samsung Galaxy
S8 dan S8 + vs S7 dan S7 Edge https://t.co/uvpyDAvDHO
#GalaxyS8 https://…</t>
  </si>
  <si>
    <t>tabloidpulsa
Ini Perbandingan Kekuatan Baterai
Samsung Galaxy S8 dan S8 + vs S7
dan S7 Edge https://t.co/uvpyDAvDHO
#GalaxyS8 https://t.co/jIfIAPxZJd</t>
  </si>
  <si>
    <t>pcactual
Samsung Galaxy S8 + DeX como solución
de escritorio. https://t.co/eccBX75vz2</t>
  </si>
  <si>
    <t>j_isaac13
RT @pcactual: Samsung Galaxy S8
+ DeX como solución de escritorio.
https://t.co/eccBX75vz2</t>
  </si>
  <si>
    <t>ye_now24
مستشعرات بصمات الأصابع ستصل لسلسلة
هواتف Galaxy J Series https://t.co/TD4czXFdVp</t>
  </si>
  <si>
    <t>nuevalor
Premier aperçu du Samsung Galaxy
S8 https://t.co/hFNudWWRd4 #Informatique</t>
  </si>
  <si>
    <t>all8iluv
RT @DavidPapp: [TECHCRUNCH] Crunch
Report | New Samsung Galaxy S8
&amp;amp; S8+ Phones https://t.co/YNh0RR2pL4</t>
  </si>
  <si>
    <t>sci_fi2k
Can't go wrong with spacey attire!
https://t.co/QmJKdQZ1wj</t>
  </si>
  <si>
    <t>j_ncomanzi
RT @verge: Microsoft is selling
its own Samsung Galaxy S8 Microsoft
Edition https://t.co/GUc83v3gfG
https://t.co/wr6SN7FUOE</t>
  </si>
  <si>
    <t>verge
The Samsung Galaxy S8 will start
at $720 — here's how to buy https://t.co/xTLDECbuwe
https://t.co/zz0ITJt4SD</t>
  </si>
  <si>
    <t>gulf_digital
مستشعرات بصمات الأصابع ستصل لسلسلة
هواتف Galaxy J Series التفاصيل
: https://t.co/bUwKmZDeX8 https://t.co/dyMYFHRjzW</t>
  </si>
  <si>
    <t>tecnoactualidad
#Samsung llevará el lector de huellas
a sus económicos Galaxy J ... :...https://t.co/wbA44pA8Nd</t>
  </si>
  <si>
    <t>ketmerton3
@twandroid @materielnet je vis
à Haïti dans les Caraïbes. J'espère
que ma distance ne grille pas tous
mes chances d' avoir enfin un galaxy</t>
  </si>
  <si>
    <t xml:space="preserve">materielnet
</t>
  </si>
  <si>
    <t>twandroid
🤔 Un #SamsungGalaxyS8 mini à moins
de 400 dollars ? "J'crois pas,
non !" 👉 https://t.co/FEBa89ODKn
https://t.co/okR64DbJk0</t>
  </si>
  <si>
    <t>rekinlm_j
RT @TopAchat: 🎁 #Concours 🎁 #GalaxyS8
Gagne le nouveau Galaxy S8+ ! Pour
participer : #RT + Follow @TopAchat
https://t.co/65MeiidQ3n</t>
  </si>
  <si>
    <t>briceh217
J'aime une vidéo @YouTube de @romainlanery -
Samsung Galaxy S8 - Impressions
! https://t.co/fHnP3C3wIb</t>
  </si>
  <si>
    <t>j_j_sharbet
RT @SamsungUK: Live a life Unboxed
with the Galaxy S8 and S8+ #UnboxYourPhone
https://t.co/TiZvTpgZDp</t>
  </si>
  <si>
    <t>samsunguk
Live a life Unboxed with the Galaxy
S8 and S8+ #UnboxYourPhone https://t.co/TiZvTpgZDp</t>
  </si>
  <si>
    <t>techinsider
Here's Samsung's newest phone,
the Galaxy S8 https://t.co/iX67U2woy9
https://t.co/9GPKEfSWHe</t>
  </si>
  <si>
    <t>j_brad011
RT @techinsider: Here's Samsung's
newest phone, the Galaxy S8 https://t.co/iX67U2woy9
https://t.co/9GPKEfSWHe</t>
  </si>
  <si>
    <t>tellplus
شبكة تل بلس التقنية #tellplus ||
مستشعرات بصمات الأصابع ستصل لسلسلة
هواتف Galaxy J Series https://t.co/44iOtcEJlg</t>
  </si>
  <si>
    <t>joledejante
J'aime une vidéo @YouTube : "Samsung
Galaxy S8 : Prise en Main [PP World]"
à l'adresse https://t.co/NzT6gQpwYH.</t>
  </si>
  <si>
    <t>koh_miruahou
家電会議 - Samsung「Galaxy S8」発表、スリムなまま表面全体にディスプレイを大型化
| マイナビニュース https://t.co/HebgO63emh
#ニューススイート https://t.co/d25Bimcrej</t>
  </si>
  <si>
    <t>j_ishd
RT @sss666pal999: 家電会議 - Samsung「Galaxy
S8」発表、スリムなまま表面全体にディスプレイを大型化 | マイナビニュース
https://t.co/ZUr6Z6VlSj #ニューススイート
https://t.co/sw4l3YYs5f</t>
  </si>
  <si>
    <t>sss666pal999
家電会議 - Samsung「Galaxy S8」発表、スリムなまま表面全体にディスプレイを大型化
| マイナビニュース https://t.co/ZUr6Z6VlSj
#ニューススイート https://t.co/sw4l3YYs5f</t>
  </si>
  <si>
    <t>skewwo_
Pourtant quand je regarde le prix
du Galaxy S8 je vois 800€ 🤔 malheureusement
j'aimerais bien qu'ils soient -
chers… https://t.co/eeSJR7ECEK</t>
  </si>
  <si>
    <t>zortek35
@twandroid Moi j'ai un Samsung
galaxy Y qui n'est absolument pas
utilisable en 2017 , j'aimerai
bien changer j'espère gagner bonne
chance !👍</t>
  </si>
  <si>
    <t>omarfalvarado
RT @applesfera: Destacado: Furia
de Titanes: comparamos las especificaciones
del Galaxy S8 y S8+ con el iPh…
https://t.co/1pK3bbGXi6 https:…</t>
  </si>
  <si>
    <t>morganplchura
RT @booksandthebear: Get ready
for a wild ride across the galaxy!
THE INTERGALACTIC CUSTODY BATTLE
by Lee J Mavin https://t.co/VDnCcP1pha
#…</t>
  </si>
  <si>
    <t>booksandthebear
Get ready for a wild ride across
the galaxy! THE INTERGALACTIC CUSTODY
BATTLE by Lee J Mavin https://t.co/VDnCcPj0FK
#scifi #aliens #ebook</t>
  </si>
  <si>
    <t>lefermierfou13
J'aime une vidéo @YouTube : "Samsung
Galaxy S8 : Prise en Main [PP World]"
à l'adresse https://t.co/hAwj9KlXmX.</t>
  </si>
  <si>
    <t>suniljayant
J'aime une vidéo @YouTube de @samtimenews -
Samsung Galaxy S8 - PARODY https://t.co/Rw6gRvZY7v</t>
  </si>
  <si>
    <t xml:space="preserve">samtimenews
</t>
  </si>
  <si>
    <t>ozanbingoll
Galaxy S8+ Türkiye girişi 2.970₺
%25 ÖTV 742,5₺ %6 Bandrol 178,2₺
%18 KDV 763,3₺ %9 Bayii kârı 345₺
Satış fiyatı 4.999₺-1.272€ Almanya
899€</t>
  </si>
  <si>
    <t>kartalice_b_j_k
RT @ozanbingoll: Galaxy S8+ Türkiye
girişi 2.970₺ %25 ÖTV 742,5₺ %6
Bandrol 178,2₺ %18 KDV 763,3₺ %9
Bayii kârı 345₺ Satış fiyatı 4.999₺-1.…</t>
  </si>
  <si>
    <t>kochen_
Das Grüne vom gekochten Ei: Isst
man das mit? https://t.co/r89oznBzqX</t>
  </si>
  <si>
    <t>minivitta
J'aime une vidéo @YouTube de @theicollection -
Samsung annonce les Galaxy S8 et
S8 + ! https://t.co/rQ6SoNrdoJ</t>
  </si>
  <si>
    <t>paige_leanne_j
RT @jacksfilms: Galaxy S8 now has
4 headphone jacks as an obvious
middle finger to Apple https://t.co/dD5g9xgHbH</t>
  </si>
  <si>
    <t>bjmupdate
Samsung Galaxy J Series Generasi
Selanjutnya Bakal Dapatkan Sensor
Fingerprint? https://t.co/QlGZ4fPRtB
#Tekhnologi</t>
  </si>
  <si>
    <t>tigermaroc
J'aime une vidéo @YouTube de @tigermaroc -
حل مشكلة الشاشة الزرقاء بالنسبة
ل revolution galaxy 6060 class+</t>
  </si>
  <si>
    <t>dandelion2046
Galaxy S8 I S8+ 출시 기념 프로모션 https://t.co/3sYsae4Mzk</t>
  </si>
  <si>
    <t>julienpernici
@Sosh_fr Bonjour ! J'ai précommandé
mon Galaxy S8 hier et j'ai reçu
seulement aujourd'hui un code de
réduction de 50€. Comment en profiter
?</t>
  </si>
  <si>
    <t xml:space="preserve">sosh_fr
</t>
  </si>
  <si>
    <t>nurxcholis
RT @btekno: Smartphone mid-range
Samsung Galaxy J series generasi
selanjutnya bakal dapat sensor
fingerprint juga https://t.co/fMJ1Edz6uR
h…</t>
  </si>
  <si>
    <t>btekno
Smartphone mid-range Samsung Galaxy
J series generasi selanjutnya bakal
dapat sensor fingerprint juga…
https://t.co/Wx1gnpjO4o</t>
  </si>
  <si>
    <t>mikaellegeek23
J'aime une vidéo @YouTube de @romainlanery -
Samsung Galaxy S8 - Impressions
! https://t.co/KZXkkicEkf</t>
  </si>
  <si>
    <t>ryhane273
J'aime une vidéo @YouTube de @romainlanery -
Samsung Galaxy S8 - Impressions
! https://t.co/YjSVITCJ8f</t>
  </si>
  <si>
    <t>monsieurbvideo
J'aime une vidéo @YouTube de @romainlanery -
Samsung Galaxy S8 - Impressions
! https://t.co/F3gLbtXmmO</t>
  </si>
  <si>
    <t>dandumontp
Je reviens avec le #Bluetooth5
: le « dual audio » du Galaxy S8,
c’est pas nouveau. De ce que j’ai
compris, les AirPods marchent comme
ça</t>
  </si>
  <si>
    <t>yahsin89
RT @btekno: Smartphone mid-range
Samsung Galaxy J series generasi
selanjutnya bakal dapat sensor
fingerprint juga https://t.co/fMJ1Edz6uR
h…</t>
  </si>
  <si>
    <t>philtir
Samsung May Bring Fingerprint Sensors
To Entry-Level Galaxy J Series
https://t.co/VOI7lfntf8</t>
  </si>
  <si>
    <t>david55steve
J'aime une vidéo @YouTube de @romainlanery -
Samsung Galaxy S8 - Impressions
! https://t.co/oKULBvqxUD</t>
  </si>
  <si>
    <t>j_turciosss
RT @jacksfilms: Galaxy S8 now has
4 headphone jacks as an obvious
middle finger to Apple https://t.co/dD5g9xgHbH</t>
  </si>
  <si>
    <t>ginfizz13012
@SamsungFR j'attends le Galaxy
S 14 et S30 Plus https://t.co/mIKAejbKg9</t>
  </si>
  <si>
    <t xml:space="preserve">samsungfr
</t>
  </si>
  <si>
    <t>eundeurfaune
J'aime une vidéo @YouTube de @romainlanery -
Samsung Galaxy S8 - Impressions
! https://t.co/YnP4B9C9mG</t>
  </si>
  <si>
    <t>thenenu248
J'aime une vidéo @YouTube de @romainlanery -
Samsung Galaxy S8 - Impressions
! https://t.co/VThQpsu37M</t>
  </si>
  <si>
    <t>ballalbe
RT @DavidPapp: [CNET] Unlocked
Galaxy S8 preorders start May 9.
Here's why it's smart to wait -
CNET https://t.co/hLScdL7h6F</t>
  </si>
  <si>
    <t>jordancfq
RT @DavidPapp: [CNET] Unlocked
Galaxy S8 preorders start May 9.
Here's why it's smart to wait -
CNET https://t.co/hLScdL7h6F</t>
  </si>
  <si>
    <t>rebop98
RT @DavidPapp: [CNET] Unlocked
Galaxy S8 preorders start May 9.
Here's why it's smart to wait -
CNET https://t.co/hLScdL7h6F</t>
  </si>
  <si>
    <t>samsungbrasil
@J_Nettos Ele tá lindo demais,
João! 👉 https://t.co/R6zf5nPwnW
💙</t>
  </si>
  <si>
    <t xml:space="preserve">j_nettos
</t>
  </si>
  <si>
    <t>grlmeyhkoodstv
RT @DavidPapp: [CNET] Unlocked
Galaxy S8 preorders start May 9.
Here's why it's smart to wait -
CNET https://t.co/hLScdL7h6F</t>
  </si>
  <si>
    <t>fumnight71
Samsung Galaxy J budget line to
get fingerprint scanners https://t.co/xcOlytxHJb</t>
  </si>
  <si>
    <t>montebryanciark
RT @DavidPapp: [CNET] Unlocked
Galaxy S8 preorders start May 9.
Here's why it's smart to wait -
CNET https://t.co/hLScdL7h6F</t>
  </si>
  <si>
    <t>signalsme
Samsung's Galaxy S8 Gets Jump On
iPhone 8, But Apple Stock Hits
High - Investor's Business Daily
https://t.co/3s4UaTEgVq #stock
#news</t>
  </si>
  <si>
    <t>mr_connecto
J'aime une vidéo @YouTube de @romainlanery -
Samsung Galaxy S8 - Impressions
! https://t.co/LqjfkpGvHX</t>
  </si>
  <si>
    <t>el_blanco07
J'aime une vidéo @YouTube : "Samsung
Galaxy S8 and S8+: Official Introduction"
à l'adresse https://t.co/BbsSfJDuVg.</t>
  </si>
  <si>
    <t>jenn_mrn
J'avoue le galaxy s8 à l'air pas
mal mais le prix 😢😰</t>
  </si>
  <si>
    <t>dailyiow
Samsung Galaxy S8: Firm unveils
‘comeback’ phone after Note 7 fire
woes https://t.co/dzXSJqRfAi #IsleOfWight
#IOW https://t.co/2cYjgpWX2x</t>
  </si>
  <si>
    <t>nostalgic_j
RT @jacksfilms: Galaxy S8 now has
4 headphone jacks as an obvious
middle finger to Apple https://t.co/dD5g9xgHbH</t>
  </si>
  <si>
    <t>jairo_j_sanchez
Los @topesdgama sortean el nuevo
Samsung Galaxy S8. Puedes participar
desde aquí: https://t.co/3I0OmL26Ui
#TopeDeGalaxy</t>
  </si>
  <si>
    <t>j_rother17
RT @jacksfilms: Galaxy S8 now has
4 headphone jacks as an obvious
middle finger to Apple https://t.co/dD5g9xgHbH</t>
  </si>
  <si>
    <t>tyl_dc
Euh ... Avec mon forfait orange
je peux avoir le galaxy s8 a 50
€ o_O J'pense ce soir j'irais ptêtre
me renseigner sur ces spec du coup
!</t>
  </si>
  <si>
    <t>singaporeblog8
Samsung Galaxy S8 and S8+ coming
to Singapore in April 2017 #Singapore
https://t.co/TGhy6wxcPE</t>
  </si>
  <si>
    <t>eeshwarv
This is the only device on earth
and the first device having its
own virtual assistant BIXBY.....
https://t.co/DXNjKRjymc</t>
  </si>
  <si>
    <t>droudrou_
J'aime une vidéo @YouTube de @romainlanery -
Samsung Galaxy S8 - Impressions
! https://t.co/WGdsXgR6Wb</t>
  </si>
  <si>
    <t>lechatninja26
@LDLC je pense que j'ai les compétence
pour avoir se magnifique Galaxy
S8 :)</t>
  </si>
  <si>
    <t>raphaelguillaud
J'aime une vidéo @YouTube de @romainlanery -
Samsung Galaxy S8 - Impressions
! https://t.co/FM07RqyUss</t>
  </si>
  <si>
    <t>th3_sword29
J'aime une vidéo @YouTube : "Samsung
Galaxy S8 : Prise en Main [PP World]"
à l'adresse https://t.co/5lFhNVoi5G.</t>
  </si>
  <si>
    <t>funnydread
J'aime une vidéo @YouTube de @01nettv -
Galaxy S8 : avec Bixby, Samsung
veut concurrencer Siri https://t.co/YLrME7UVBP</t>
  </si>
  <si>
    <t>geek4arab
مستشعرات بصمات الأصابع ستصل لسلسلة
هواتف Galaxy J Series https://t.co/S0iBhGfV6c</t>
  </si>
  <si>
    <t>ifurtivity
J'aime une vidéo @YouTube : "Samsung
Galaxy S8 : Toutes les nouveautés
officielles !" à l'adresse https://t.co/UsivNvNjuL.</t>
  </si>
  <si>
    <t>snetmonster
J'aime une vidéo @YouTube de @romainlanery -
Samsung Galaxy S8 - Impressions
! https://t.co/4wxPADXn29</t>
  </si>
  <si>
    <t>eigam2002
J'aime une vidéo @YouTube de @romainlanery -
Samsung Galaxy S8 - Impressions
! https://t.co/aJphzFGqg1</t>
  </si>
  <si>
    <t>badr
Le Samsung Galaxy S8 a donc eu
droit à un unboxing sous l'eau
au milieu des requins https://t.co/LpHumk50Z4</t>
  </si>
  <si>
    <t>knokatiewil
Galaxy Entertainment and SBM team
up to bring integrated resort projects
to Japan https://t.co/uPggnAOO36</t>
  </si>
  <si>
    <t>miramd_
RT @btekno: Smartphone mid-range
Samsung Galaxy J series generasi
selanjutnya bakal dapat sensor
fingerprint juga https://t.co/fMJ1Edz6uR
h…</t>
  </si>
  <si>
    <t>arkhay51
J'aime une vidéo @YouTube de @romainlanery -
Samsung Galaxy S8 - Impressions
! https://t.co/eQYIeLX2t6</t>
  </si>
  <si>
    <t>norges91
J'aime une vidéo @YouTube de @jojol67 -
Samsung Galaxy S8 et S8+ : ils
vont exploser les ventes ! https://t.co/4DZDiFhBHY</t>
  </si>
  <si>
    <t>guildo420
J'aime une vidéo @YouTube : "Marvel's
Guardians of the Galaxy: The Telltale
Series - OFFICIAL TRAILER" à l'adresse</t>
  </si>
  <si>
    <t>lordbatairlp
J'aime une vidéo @YouTube : "Marvel's
Guardians of the Galaxy: The Telltale
Series - OFFICIAL TRAILER" à l'adresse</t>
  </si>
  <si>
    <t>matthew_j_343
RT @PlayStation: New trailer for
@telltalegames' Guardians of the
Galaxy! Episode 1 launches April
18 🚀 https://t.co/px8Pk64w61</t>
  </si>
  <si>
    <t xml:space="preserve">telltalegames
</t>
  </si>
  <si>
    <t>playstation
New trailer for @telltalegames'
Guardians of the Galaxy! Episode
1 launches April 18 🚀 https://t.co/px8Pk64w61</t>
  </si>
  <si>
    <t>j_eleftheriou
Marvel's Guardians of the Galaxy:
The Telltale Series - OFFICIAL
TRAILER https://t.co/pLQUlIF54B
via @YouTube</t>
  </si>
  <si>
    <t>iamiq
Can Samsung’s Galaxy S8 marketing
strategy help repair its Note 7
wounds? https://t.co/88mVUKIepD</t>
  </si>
  <si>
    <t>brahimmgk
J'aime une vidéo @YouTube de @jojol67 -
Samsung Galaxy S8 et S8+ : ils
vont exploser les ventes ! https://t.co/mCip5pICuu</t>
  </si>
  <si>
    <t>commedesexo
front camera samsug galaxy S series
yg paling oke cuma hape saya. Bandingin
aja sama s5-s6, A series, J series
&amp;amp; E series.</t>
  </si>
  <si>
    <t>ge3kftw
J'aime une vidéo @YouTube de @romainlanery -
Samsung Galaxy S8 - Impressions
! https://t.co/fxKVcAMRA2</t>
  </si>
  <si>
    <t>cospquarheadri
@lunadeabril @Galaxy_webradio @Carlostun3
@scott_j_william https://t.co/JpEY4QJEWK</t>
  </si>
  <si>
    <t xml:space="preserve">scott_j_william
</t>
  </si>
  <si>
    <t xml:space="preserve">carlostun3
</t>
  </si>
  <si>
    <t xml:space="preserve">galaxy_webradio
</t>
  </si>
  <si>
    <t xml:space="preserve">lunadeabril
</t>
  </si>
  <si>
    <t>theadamscrazy
Samsung Galaxy S8 vs. LG G6: ¿Cuál
es el mejor celular Android? -
YouTube https://t.co/EPPV0Qbh3M</t>
  </si>
  <si>
    <t>googleafw
Fuimos a conocer el Galaxy S8 a
Nueva York [FayerWayer TV] https://t.co/f9m56MJUCL</t>
  </si>
  <si>
    <t>stanrb
Wow, Samsung is coming back with
an amazing device - Samsung Galaxy
S8 and S8+ https://t.co/cwx6nbfNtk</t>
  </si>
  <si>
    <t>katechristine39
RT @DavidPapp: Samsung has a ghastly
cover for you to uglify your Galaxy
S8 https://t.co/25KSk6O7oW</t>
  </si>
  <si>
    <t>robinlegameur
@jojol67 j'ai un problème, mon
galaxy S6 edge ne marche plus,
la batterie avait en fait trop
chauffé. Aurait tu une idée pour
le remarcher ?</t>
  </si>
  <si>
    <t>jaydiaz90
RT @DavidPapp: Samsung has a ghastly
cover for you to uglify your Galaxy
S8 https://t.co/25KSk6O7oW</t>
  </si>
  <si>
    <t>thyl71
J'aime une vidéo @YouTube de @romainlanery -
Samsung Galaxy S8 - Impressions
! https://t.co/020k7o3FLN</t>
  </si>
  <si>
    <t>naigg_brk
J'aime une vidéo @YouTube de @romainlanery -
Samsung Galaxy S8 - Impressions
! https://t.co/8FqvTEtRPB</t>
  </si>
  <si>
    <t>aiemcboss
RT @DavidPapp: Samsung has a ghastly
cover for you to uglify your Galaxy
S8 https://t.co/25KSk6O7oW</t>
  </si>
  <si>
    <t>jose_p_j
@elcamionerogeek ¿qué te parece
el trato que me ha dado Samsung?
https://t.co/1DZjIF101o</t>
  </si>
  <si>
    <t xml:space="preserve">elcamionerogeek
</t>
  </si>
  <si>
    <t>gazetaere
Skanerët e gishtërinjve nga tash
edhe në serinë Galaxy J | | Gazeta
e Re https://t.co/uNHgqizGrY</t>
  </si>
  <si>
    <t>clems3011
J'aime une vidéo @YouTube de @KaelWent
- [LE 13H37 N°3] Samsung Galaxy
S8 / S8+ | #LE13H37 https://t.co/ZwF1AxSkZ4</t>
  </si>
  <si>
    <t>flawlessnlkkib
RT @DavidPapp: Samsung has a ghastly
cover for you to uglify your Galaxy
S8 https://t.co/25KSk6O7oW</t>
  </si>
  <si>
    <t>j_a_y_12
@TechnoBuffalo galaxy ftw</t>
  </si>
  <si>
    <t xml:space="preserve">technobuffalo
</t>
  </si>
  <si>
    <t>rudoxx93240
J'aime une vidéo @YouTube de @romainlanery -
Samsung Galaxy S8 - Impressions
! https://t.co/ZAYgL3lPnh</t>
  </si>
  <si>
    <t>applefeednews
Samsung Galaxy J 2017 con lo scanner
per le impronte digitali? - HWBrain.it
https://t.co/ysrrVLeJao</t>
  </si>
  <si>
    <t>nenuvane965
RT @DavidPapp: Samsung has a ghastly
cover for you to uglify your Galaxy
S8 https://t.co/25KSk6O7oW</t>
  </si>
  <si>
    <t>hwbrain1
Samsung Galaxy J 2017 con lo scanner
per le impronte digitali? https://t.co/WxdmHwBVWU</t>
  </si>
  <si>
    <t>localmobiplaces
Samsung unveils Galaxy S8 and S8+,
launches VR content service https://t.co/acpPLsRXV4</t>
  </si>
  <si>
    <t>tkfoudebeck
J'aime une vidéo @YouTube de @romainlanery -
Samsung Galaxy S8 - Impressions
! https://t.co/zsDqBivhmT</t>
  </si>
  <si>
    <t>max_dchl
J'pense que si je vends mon iPhone
j'achète le galaxy s8</t>
  </si>
  <si>
    <t>demsei_
J'aime une vidéo @YouTube de @romainlanery -
Samsung Galaxy S8 - Impressions
! https://t.co/Vjh6Zpbcew</t>
  </si>
  <si>
    <t>riregaming
J'aime une vidéo @YouTube de @jojol67 -
Samsung Galaxy S8 et S8+ : ils
vont exploser les ventes ! https://t.co/sEiWoe7Jjd</t>
  </si>
  <si>
    <t>vamplreluvbites
RT @DavidPapp: Samsung has a ghastly
cover for you to uglify your Galaxy
S8 https://t.co/25KSk6O7oW</t>
  </si>
  <si>
    <t>seventeen
Here Are All the Disney Movies
Coming Out From Now Until 2019
https://t.co/GqLqc1Stia https://t.co/LUEXPHvG4k</t>
  </si>
  <si>
    <t>jazzy_j_97
RT @seventeen: Here Are All the
Disney Movies Coming Out From Now
Until 2019 https://t.co/GqLqc1Stia
https://t.co/LUEXPHvG4k</t>
  </si>
  <si>
    <t>nytxsw
J'essaie de ne pas être faible
quand je vois le Galaxy S8. #JeNeSuisPasUnPigeon</t>
  </si>
  <si>
    <t>arbresh_info
RISI https://t.co/wWlbg3W1Ps</t>
  </si>
  <si>
    <t>mfunplaytv
J'aime une vidéo @YouTube de @romainlanery -
Samsung Galaxy S8 - Impressions
! https://t.co/XI8Z3taeko</t>
  </si>
  <si>
    <t>hat808
承前→BLE対応Androidは4.3以降。ならばau最初期の非公式対応機種はHTC
J One HTL22（13夏モデル）か？他、Xperia Z1
SOL23、isai LGL22、GALAXY Note 3
SCL22、Xperia Z Ultra SOL24が可能性あり。</t>
  </si>
  <si>
    <t>freddyrichard
Fuimos a conocer el Galaxy S8 a
Nueva York [FayerWayer TV] https://t.co/sFVAuTkdUX
https://t.co/MjhZbDAa34</t>
  </si>
  <si>
    <t>jshdaniel223
RT @FreddyRichard: Fuimos a conocer
el Galaxy S8 a Nueva York [FayerWayer
TV] https://t.co/sFVAuTkdUX https://t.co/MjhZbDAa34</t>
  </si>
  <si>
    <t>aephotographe
Pour moi ça serait en occas un
Galaxy S7 edge mais perso moi j'attend
le Galaxy note 8 😍. Biss à votre
équipe #01LIVE</t>
  </si>
  <si>
    <t>celestime_12
J'aime une vidéo @YouTube de @romainlanery -
Samsung Galaxy S8 - Impressions
! https://t.co/NyK26L7rQE</t>
  </si>
  <si>
    <t>sidi_tahar
J'aime une vidéo @YouTube de @romainlanery -
Samsung Galaxy S8 - Impressions
! https://t.co/p4qJrWKTGd</t>
  </si>
  <si>
    <t>abood_altayyar
مستشعرات بصمات الأصابع ستصل لسلسلة
هواتف Galaxy J Series https://t.co/7849hQes00</t>
  </si>
  <si>
    <t>j_alexmontoya
Los @topesdgama sortean el nuevo
Samsung Galaxy S8. Puedes participar
desde aquí: https://t.co/pYYu3p4pn9
#TopeDeGalaxy</t>
  </si>
  <si>
    <t>william_j
I liked a @YouTube video https://t.co/t0zg1VnEZl
Guardians of the Galaxy: The Telltale
Series - Official Trailer</t>
  </si>
  <si>
    <t>fkuchu
Sorteo Samsung Galaxy J https://t.co/OLXhQQhtiw
vía @YouTube #sorteandoloamericaACETRESJ</t>
  </si>
  <si>
    <t>alorlesang
@LALIGNEDEFREE Bonjour, j'ai un
samsung galaxy s6 edge en location
chez vous et je voudrais le changer
contre le nouveau s8 c possible
?</t>
  </si>
  <si>
    <t xml:space="preserve">lalignedefree
</t>
  </si>
  <si>
    <t>smash__wine
RT @DavidPapp: You can pre-order
the Galaxy S8 and get a free Gear
VR https://t.co/mQzU634SjZ</t>
  </si>
  <si>
    <t>aviacionchile
Samsung Galaxy S8 viene con cientos
de emojiuri nosotros https://t.co/zRMYaAJr1F</t>
  </si>
  <si>
    <t>sherfleldpaige
RT @DavidPapp: You can pre-order
the Galaxy S8 and get a free Gear
VR https://t.co/mQzU634SjZ</t>
  </si>
  <si>
    <t>j_agwer9
RT @jacksfilms: Galaxy S8 now has
4 headphone jacks as an obvious
middle finger to Apple https://t.co/dD5g9xgHbH</t>
  </si>
  <si>
    <t>xmonster_972
J'aime une vidéo @YouTube de @romainlanery -
Samsung Galaxy S8 - Impressions
! https://t.co/uVdYcPKBmG</t>
  </si>
  <si>
    <t>digitallifemag
Samsung: Πιθανή η ενσωμάτωση σαρωτή
δακτυλικού αποτυπώματος στη σειρά
συσκευών Galaxy J - https://t.co/iAmV9k5EGk</t>
  </si>
  <si>
    <t>cronicasdespojo
Galaxy 8 de Samsung: producto de
la explotación Bruselas, 30 de
marzo de 2017 (CSI En línea): El
nuevo teléfono... https://t.co/SvQrfJRJUE</t>
  </si>
  <si>
    <t>theluciole
Morte ma coloc m'avait demandé
de m'occuper de son cactus pendant
son absence j'ai zappé le truc
il est devenu viva… https://t.co/PlqBS4TUhI</t>
  </si>
  <si>
    <t>where_is_galaxy
RT @Theluciole: Morte ma coloc
m'avait demandé de m'occuper de
son cactus pendant son absence
j'ai zappé le truc il est devenu
vivant https…</t>
  </si>
  <si>
    <t>nihao__ninaross
RT @DavidPapp: You can pre-order
the Galaxy S8 and get a free Gear
VR https://t.co/mQzU634SjZ</t>
  </si>
  <si>
    <t>yung_46
RT @DavidPapp: You can pre-order
the Galaxy S8 and get a free Gear
VR https://t.co/mQzU634SjZ</t>
  </si>
  <si>
    <t>saudionlinenews
نظارة Samsung Gear VR الجديدة ستأتي
بسعر 129 دولار: #Galaxy ✳️ #سامسونج
✳️ مازلنا مع أجواء المؤتمر الصحفي...…
https://t.co/KJBqBtX2m6</t>
  </si>
  <si>
    <t>thefort__show
RT @DavidPapp: You can pre-order
the Galaxy S8 and get a free Gear
VR https://t.co/mQzU634SjZ</t>
  </si>
  <si>
    <t>rezzorixde
Marvel's Guardians of the Galaxy:
The Telltale Series - Official
Trailer https://t.co/75HkQ5MEDQ
#Games #Spiele #Videos</t>
  </si>
  <si>
    <t>bo0tsandbrows
RT @DavidPapp: You can pre-order
the Galaxy S8 and get a free Gear
VR https://t.co/mQzU634SjZ</t>
  </si>
  <si>
    <t>persistivemedia
Can Samsung's Galaxy S8 marketing
strategy help repair its Note 7
wounds? https://t.co/nLc8r9Zr3U
#marketingstrategy</t>
  </si>
  <si>
    <t>j__mac1
I entered the @VodafoneUK #GoDiscoverS8
competition for my chance to win
the new Samsung Galaxy S8 https://t.co/CaSG7RuMTs</t>
  </si>
  <si>
    <t xml:space="preserve">vodafoneuk
</t>
  </si>
  <si>
    <t>ricci1105
J'aime une vidéo @YouTube de @twandroid -
On a pris en main le Galaxy S8
en avant-première !!! https://t.co/zRbLOLT8vn</t>
  </si>
  <si>
    <t>tournaydavid
J'aime une vidéo @YouTube de @01nettv -
01LIVE HEBDO #136 : On vous dit
TOUT sur le Galaxy S8 https://t.co/3oGGIeXJAz</t>
  </si>
  <si>
    <t>toumtht
J'aime une vidéo @YouTube de @jojol67 -
Samsung Galaxy S8 et S8+ : ils
vont exploser les ventes ! https://t.co/cLcA1huafo</t>
  </si>
  <si>
    <t>raphael97441
J'aime une vidéo @YouTube de @jojol67 -
Samsung Galaxy S8 et S8+ : ils
vont exploser les ventes ! https://t.co/WBwJGNzK1H</t>
  </si>
  <si>
    <t>j__thesweeper
RT @jacksfilms: Galaxy S8 now has
4 headphone jacks as an obvious
middle finger to Apple https://t.co/dD5g9xgHbH</t>
  </si>
  <si>
    <t>ambroisedu68
J'aime une vidéo @YouTube de @jojol67 -
Samsung Galaxy S8 et S8+ : ils
vont exploser les ventes ! https://t.co/GAZTZeTEDn</t>
  </si>
  <si>
    <t>ezel2005
J'aime une vidéo @YouTube de @mkbhd -
Samsung Galaxy S8 Impressions!
https://t.co/WM2Azs9Bik</t>
  </si>
  <si>
    <t>tron_k2000
J'aime une vidéo @YouTube de @romainlanery -
Samsung Galaxy S8 - Impressions
! https://t.co/fVf0x9qy7e</t>
  </si>
  <si>
    <t>gizbrain_tweet
The new Galaxy J phones will be
ugraded with Fingerprint Scanners
https://t.co/KBhQJbDuvV https://t.co/ROVRQ0hlzc</t>
  </si>
  <si>
    <t>ii_links_ii
J'aime une vidéo @YouTube de @romainlanery -
Samsung Galaxy S8 - Impressions
! https://t.co/5eMqS40c23</t>
  </si>
  <si>
    <t>szlifestyle
Samsung Galaxy J budget phones
to get Fingerprint Scanners https://t.co/L5z0YJZGME
https://t.co/lfEoY9blkj</t>
  </si>
  <si>
    <t>titek2001
J'aime une vidéo @YouTube de @romainlanery -
Samsung Galaxy S8 - Impressions
! https://t.co/6u1XYwOMqQ</t>
  </si>
  <si>
    <t>cookie__bot
RT @WebstarInfotech: #webstarInfotech
#webdesign #webdevelopment #webdeveloper
#mumbai #pune #software #php #seo
#android Reliance J... htt…</t>
  </si>
  <si>
    <t>webstarinfotech
#webstarInfotech #webdesign #webdevelopment
#webdeveloper #mumbai #pune #software
#php #seo #android Reliance J...
https://t.co/WGeygdqT4C</t>
  </si>
  <si>
    <t>growdigitally
Can Samsung's Galaxy S8 marketing
strategy help repair its Note 7
wounds? https://t.co/qssYD2Fo2J</t>
  </si>
  <si>
    <t>tripy73
J'aime une vidéo @YouTube : "Samsung
DeX "Desktop Experience" walkthrough
on the Samsung Galaxy S8" à l'adresse</t>
  </si>
  <si>
    <t>059565444c5a4e7
J'ai ajouté une vidéo à une playlist
@YouTube - NEW Fake Samsung Galaxy
S8 Curved Display Unboxing! https://t.co/0gA6ahFTsP</t>
  </si>
  <si>
    <t>udinbagus14
@dewiamalia786 Samsung galaxy J
1 Ace</t>
  </si>
  <si>
    <t>theocourantt
J'aime une vidéo @YouTube de @romainlanery -
Samsung Galaxy S8 - Impressions
! https://t.co/Pc16OZ1SvQ</t>
  </si>
  <si>
    <t>jr_hkmt
Ptdrrrr ya un filtre "Galaxy S8"
sur snap. Le marketing va trop
loin. Et j'aime ça ...</t>
  </si>
  <si>
    <t>iphone6dealer
#iPhone6 #news Samsung Galaxy S8
vs Apple iPhone 7: le duel https://t.co/rOlVfYrxeD</t>
  </si>
  <si>
    <t>maitren1060
J'aime une vidéo @YouTube de @tech_sama_ -
Samsung Galaxy S8 : Les Infos de
la Présentation https://t.co/vbtq09H4uE</t>
  </si>
  <si>
    <t xml:space="preserve">tech_sama_
</t>
  </si>
  <si>
    <t>lerenoix1
J'aime une vidéo @YouTube de @01nettv -
Samsung Galaxy S8 et Galaxy S8+
: enfin dévoilés ! https://t.co/oo0xb52etL</t>
  </si>
  <si>
    <t>guermasg
J'aime une vidéo @YouTube de @tech_sama_ -
Samsung Galaxy S8 : Les Infos de
la Présentation https://t.co/uHaJqsEIJA</t>
  </si>
  <si>
    <t>siluchat
@SamsungFR bonjour . J'ai un galaxy
s6 edge et je suis gentil donc
ya moyen vous me donnez le s8 edge
à sa sortie? #GalaxyS8 merci</t>
  </si>
  <si>
    <t>kawh2r
J'aime une vidéo @YouTube de @tech_sama_ -
Samsung Galaxy S8 : Les Infos de
la Présentation https://t.co/4mBQb9Y16U</t>
  </si>
  <si>
    <t>warzeo
Les frontaliers Suisse, j'épouse
la première personne qui me l'offre
Samsung Galaxy S8 - 673.16€ @ Interdiscount.ch
https://t.co/jXxiCFuWd0</t>
  </si>
  <si>
    <t>vin100gaming
J'aime une vidéo @YouTube de @jojol67 -
Samsung Galaxy S8 et S8+ : ils
vont exploser les ventes ! https://t.co/E8If3w1iiE</t>
  </si>
  <si>
    <t>gerenciarideas
Can Samsung's Galaxy S8 marketing
strategy help repair its Note 7
wounds? https://t.co/pqO02Bx59t</t>
  </si>
  <si>
    <t>vlvalagatt
RT @DavidPapp: 5 Samsung Galaxy
S8 features Apple should steal
for iPhone 8 https://t.co/XUL6n1VoLh</t>
  </si>
  <si>
    <t>zoomers187
J'aime une vidéo @YouTube de @jojol67 -
Samsung Galaxy S8 et S8+ : ils
vont exploser les ventes ! https://t.co/y1nG1kPqtm</t>
  </si>
  <si>
    <t>tri12yt
J'aime une vidéo @YouTube de @romainlanery -
Samsung Galaxy S8 - Impressions
! https://t.co/d6nxxIpNmY</t>
  </si>
  <si>
    <t>fad_j
Combien de gens vont salir leur
appareil photo en déverrouillant
leur galaxy S8 à chaque fois pendant
2 mois</t>
  </si>
  <si>
    <t>dehell_j
RT @SamsungMobile: The new #GalaxyS8
/ GalaxyS8+ is here. #UnboxYourPhone
https://t.co/pHVmdc8ZNj https://t.co/YYgMxEIZXN</t>
  </si>
  <si>
    <t>samsungmobile
The new #GalaxyS8 / GalaxyS8+ is
here. #UnboxYourPhone https://t.co/pHVmdc8ZNj
https://t.co/YYgMxEIZXN</t>
  </si>
  <si>
    <t>daquonsglrl
RT @DavidPapp: 5 Samsung Galaxy
S8 features Apple should steal
for iPhone 8 https://t.co/XUL6n1VoLh</t>
  </si>
  <si>
    <t>lodeie
@Eooghan Ok je sais pas moi j'ai
juste vue Galaxy S8 j'ai pensé
à toi XD</t>
  </si>
  <si>
    <t xml:space="preserve">eooghan
</t>
  </si>
  <si>
    <t>max_deux
J'aime une vidéo @YouTube de @01nettv -
Samsung DeX transforme votre Galaxy
S8 en PC de bureau https://t.co/HunyPiXdA5</t>
  </si>
  <si>
    <t>whltneydelrey
RT @DavidPapp: 5 Samsung Galaxy
S8 features Apple should steal
for iPhone 8 https://t.co/XUL6n1VoLh</t>
  </si>
  <si>
    <t>auhenticjay
@Gameloft_France Merci beaucoup
parceque j'avoue j'en étais jaloux
PS: Samsung Galaxy Core Prime official
Android 5.1.1</t>
  </si>
  <si>
    <t xml:space="preserve">gameloft_france
</t>
  </si>
  <si>
    <t>elodie_drouet
@boulanger Bonjour je tente ma
chance j ao le galaxy edge 7 le
8 etait en prévision ! Comme j
ai eu tous les galaxy… https://t.co/Av4JmiuXQa</t>
  </si>
  <si>
    <t xml:space="preserve">boulanger
</t>
  </si>
  <si>
    <t>sieurnewt
J'aime une vidéo @YouTube de @supersaf -
Samsung Galaxy S8+ vs iPhone 7
Plus https://t.co/w4Ro8Erzy9</t>
  </si>
  <si>
    <t xml:space="preserve">supersaf
</t>
  </si>
  <si>
    <t>paygamebr
Capas Anti Impacto em alumínio
Para Samsung Galaxy J série Compre
já a sua aqui na Paygame. https://t.co/X2TyVzGhrs</t>
  </si>
  <si>
    <t>celsoeibarra
#ZonaRA ​10 razones para comprar
el Samsung Galaxy S8 &amp;gt; https://t.co/lQPRapLrDT
https://t.co/HJdj4SFKgv</t>
  </si>
  <si>
    <t>infinite8angle
RT @DavidPapp: Shark-ridden unboxing
of the Galaxy S8 is the perfect
metaphor for the smartphone industry
https://t.co/uobWdQL1xJ</t>
  </si>
  <si>
    <t>loylecraft
J'aime une vidéo @YouTube de @tech_sama_ -
Samsung Galaxy S8 : Les Infos de
la Présentation https://t.co/ld1yCrRPje</t>
  </si>
  <si>
    <t>xsteinyou
J'aime une vidéo @YouTube : "Halo
4 Remix - Main Theme "To Galaxy"
(Orchestra Version by Plasma3Music
&amp;amp; Pl511)" à l'adresse</t>
  </si>
  <si>
    <t>jameswberrylv
RT @DavidPapp: Shark-ridden unboxing
of the Galaxy S8 is the perfect
metaphor for the smartphone industry
https://t.co/uobWdQL1xJ</t>
  </si>
  <si>
    <t>rast0ro
@ssp128 @SamsungFR Un vieux Nokia,
j'ai casser mon Galaxy S5 du coup
fallait un "truc" pour le remplacer
x)</t>
  </si>
  <si>
    <t xml:space="preserve">ssp128
</t>
  </si>
  <si>
    <t>kison_army
RT @sosokylitki0: .@galaxy_boi_611
@vikky_oops @ir_eliseeva1818 @kim_sosochka
@twenty182eight @poipoi160 @_alisahab_
@fly_yoonhi_ray @BackS…</t>
  </si>
  <si>
    <t xml:space="preserve">backs
</t>
  </si>
  <si>
    <t xml:space="preserve">fly_yoonhi_ray
</t>
  </si>
  <si>
    <t xml:space="preserve">_alisahab_
</t>
  </si>
  <si>
    <t xml:space="preserve">poipoi160
</t>
  </si>
  <si>
    <t xml:space="preserve">twenty182eight
</t>
  </si>
  <si>
    <t xml:space="preserve">kim_sosochka
</t>
  </si>
  <si>
    <t xml:space="preserve">ir_eliseeva1818
</t>
  </si>
  <si>
    <t xml:space="preserve">vikky_oops
</t>
  </si>
  <si>
    <t xml:space="preserve">galaxy_boi_611
</t>
  </si>
  <si>
    <t>sosokylitki0
@__goth_claudia @galaxy_boi_611
@vikky_oops @ir_eliseeva1818 @kim_sosochka
@twenty182eight @poipoi160 @_alisahab_…
https://t.co/4vATup9FP1</t>
  </si>
  <si>
    <t>ihienphan
Where to buy the Samsung Galaxy
S8 and S8+ in the U.S., its release
date, and its price https://t.co/Q1vws96Eta
via @Appy_Geek</t>
  </si>
  <si>
    <t xml:space="preserve">appy_geek
</t>
  </si>
  <si>
    <t>wegotloves
Unbox your phone. Introducing the
new Samsung Galaxy S8 and S8+.
- DO NOT REPLY THIS THREAD. QUOTE
TO RESPOND- https://t.co/4VnL7UEJtL</t>
  </si>
  <si>
    <t>eojin_j
RT @WeGotLoves: Unbox your phone.
Introducing the new Samsung Galaxy
S8 and S8+. - DO NOT REPLY THIS
THREAD. QUOTE TO RESPOND- https://t.…</t>
  </si>
  <si>
    <t>solesmlthsonian
RT @DavidPapp: Shark-ridden unboxing
of the Galaxy S8 is the perfect
metaphor for the smartphone industry
https://t.co/uobWdQL1xJ</t>
  </si>
  <si>
    <t>minipou39000
J'aime une vidéo @YouTube de @romainlanery -
Samsung Galaxy S8 - Impressions
! https://t.co/xr8jGUhKF7</t>
  </si>
  <si>
    <t>lordrayanson
@BatTurc j'ai juré Mtnt que ça
s'appelle comme ça les monstres
Samsung, galaxy gear là</t>
  </si>
  <si>
    <t xml:space="preserve">batturc
</t>
  </si>
  <si>
    <t>hermesmitter
RT @Tec_Mundo: Samsung Pay para
todos? Leitor de digitais pode
chegar à linha Galaxy J https://t.co/1hjEIKxkyt</t>
  </si>
  <si>
    <t>yoaniscool
J'espère que le Samsung Galaxy
S8 va être bien parce que sinon
Apple va les saucés xD</t>
  </si>
  <si>
    <t>ohze31
@SFR_SAV bonsoir j'ai le Samsung
Galaxy S7 quand es ce que la mise
à jour nougat sera disponible ?
Merci.</t>
  </si>
  <si>
    <t xml:space="preserve">sfr_sav
</t>
  </si>
  <si>
    <t>__goth_claudia
@sosokylitki0 @galaxy_boi_611 @vikky_oops
@ir_eliseeva1818 @kim_sosochka
@twenty182eight @poipoi160 @_alisahab_…
https://t.co/UVawYbonU0</t>
  </si>
  <si>
    <t>__sad_mom
@sosokylitki0 @galaxy_boi_611 @vikky_oops
@ir_eliseeva1818 @kim_sosochka
@twenty182eight @poipoi160 @_alisahab_…
https://t.co/rB8m0QOrs9</t>
  </si>
  <si>
    <t>j_fariazz
RT @SamsungMobile: The new #GalaxyS8
/ GalaxyS8+ is here. #UnboxYourPhone
https://t.co/pHVmdc8ZNj https://t.co/YYgMxEIZXN</t>
  </si>
  <si>
    <t>tristan774160
Salut @SamsungFR , j'ai reçu un
email de vous pour titre "faite
connaissance avec le Samsung Galaxy
s8 et s8+" mais j'ai un soucis.</t>
  </si>
  <si>
    <t>mindaltered_j
Why RT @jacksfilms: Galaxy S8 now
has 4 headphone jacks as an obvious
middle finger to Apple https://t.co/GyQcRimH8Q</t>
  </si>
  <si>
    <t>detikcom
Menjajal Infinity Display Galaxy
S8 https://t.co/GtKhFlO2Cv via
@detik_tv</t>
  </si>
  <si>
    <t xml:space="preserve">detik_tv
</t>
  </si>
  <si>
    <t>_m_j_r
RT @detikcom: Menjajal Infinity
Display Galaxy S8 https://t.co/GtKhFlO2Cv
via @detik_tv</t>
  </si>
  <si>
    <t>forzair
J'aime une vidéo @YouTube de @jojol67 -
Samsung Galaxy S8 et S8+ : ils
vont exploser les ventes ! https://t.co/2LcdUXUMyM</t>
  </si>
  <si>
    <t>virtual_desktop
Samsung turns the Galaxy S8 into
a thin client solution https://t.co/Uw8DxU4TrS</t>
  </si>
  <si>
    <t>movens7231
a long time ago in a galaxy far
far away in the mystery machine.....
No A/C https://t.co/BhHCAyPbsL</t>
  </si>
  <si>
    <t>karim_ytb
BONSOIR LA MIFF J'HESITE A ACHETER
L'IPHONE 7 ET LE SAMSUNG GALAXY
S8 ✅@LeoDuffOff @jojol67 @TheiCollection
MERCI ❤️</t>
  </si>
  <si>
    <t>leoduffoff
@sypzowski Il n'illustre pas le
galaxy S8 mais celui que j'aurai
aimé voir</t>
  </si>
  <si>
    <t>brexit4u
#Brexit Xi Jinping, 'Brexit,' Samsung
Galaxy: Your Thursday Briefing
https://t.co/1bL6vZiOlE #VoteLeave</t>
  </si>
  <si>
    <t>aaaa888824
مستشعرات بصمات الأصابع ستصل لسلسلة
هواتف Galaxy J Series https://t.co/SvnE10C6XH</t>
  </si>
  <si>
    <t>j_ladrae
@D_Wright_One @EricSpracklen lol
I didn't I hit retweet and it did
some weird thing on my galaxy tablet</t>
  </si>
  <si>
    <t xml:space="preserve">ericspracklen
</t>
  </si>
  <si>
    <t xml:space="preserve">d_wright_one
</t>
  </si>
  <si>
    <t>ankapuchone
J'aime une vidéo @YouTube de @jojol67 -
Samsung Galaxy S8 et S8+ : ils
vont exploser les ventes ! https://t.co/I1RiywPFny</t>
  </si>
  <si>
    <t>aleex067
J'aime une vidéo @YouTube de @twandroid -
Samsung Galaxy S8 : on vous dit
tout avant l'annonce https://t.co/6l3gGVjnci</t>
  </si>
  <si>
    <t>alexpierrat
J'aime une vidéo @YouTube : "Samsung
Galaxy S8 Unpacked Live Stream
(Official Replay)" à l'adresse
https://t.co/LSPslbi0w1.</t>
  </si>
  <si>
    <t>ismail_fars_fx
@realDonaldTrump @nytimes i'm from
moroco and i not spek englich but
donald j.tramp is The best president
in American history 💖💗💓</t>
  </si>
  <si>
    <t xml:space="preserve">nytimes
</t>
  </si>
  <si>
    <t xml:space="preserve">realdonaldtrump
</t>
  </si>
  <si>
    <t>ste_stephane
J'aime une vidéo @YouTube de @jojol67 -
Samsung Galaxy S8 et S8+ : ils
vont exploser les ventes ! https://t.co/gYYXu5l0UQ</t>
  </si>
  <si>
    <t>manuti
Microsoft is selling its own Samsung
Galaxy S8 Microsoft Edition https://t.co/Y3MXeYggIr</t>
  </si>
  <si>
    <t>j_arevalo26
Los @topesdgama sortean el nuevo
Samsung Galaxy S8. Puedes participar
desde aquí: https://t.co/jSlNpRMspB
#TopeDeGalaxy</t>
  </si>
  <si>
    <t>mikey_j_k
@VodafoneUKhelp hi guys, when will
the Samsung Galaxy S8 demos be
in Voda shops? Want to see it in
person before I upgrade 🤓</t>
  </si>
  <si>
    <t xml:space="preserve">vodafoneukhelp
</t>
  </si>
  <si>
    <t>anamused
Bon j'ai craqué à moi le galaxy
A5 2017, franchement, très surprise
par ce téléphone et en bien!</t>
  </si>
  <si>
    <t>vitostech
RT @KaelWent: J'ai ajouté une vidéo
à une playlist @YouTube - [LE 13H37
N°3] Samsung Galaxy S8 / S8+ |
#LE13H37 https://t.co/39FHJbKXkS</t>
  </si>
  <si>
    <t>j_aime_oran
Microsoft devient un revendeur
officiel de Galaxy S8 https://t.co/TFz32CVYQN</t>
  </si>
  <si>
    <t>redhasouna
J'aime une vidéo @YouTube de @vergevideo -
Samsung’s Galaxy S8 launch event
in 10 minutes https://t.co/HCHzxlicYD</t>
  </si>
  <si>
    <t xml:space="preserve">vergevideo
</t>
  </si>
  <si>
    <t>j_i_w5
RT @jacksfilms: Galaxy S8 now has
4 headphone jacks as an obvious
middle finger to Apple https://t.co/dD5g9xgHbH</t>
  </si>
  <si>
    <t>djayakey
@boulanger J'aimerais gagner le
galaxy s8 en espérant que la chance
va tourner pour moi. Réglement
lu et approuvé</t>
  </si>
  <si>
    <t>micheleivanna
Galaxy J One x Jum Dans Le Way
https://t.co/HMQMyfp5Ai</t>
  </si>
  <si>
    <t>bombshelidecks
RT @DavidPapp: Samsung Electronics'
mobile chief says Galaxy S8 sales
to beat S7's https://t.co/YkX6kkRpOv</t>
  </si>
  <si>
    <t>kalmache1
J'aime une vidéo @YouTube de @supersaf -
Samsung Galaxy S8 &amp;amp; S8+ UNBOXING
https://t.co/5OJp4cAC1M</t>
  </si>
  <si>
    <t>shadebyphester
@nerdist Did Mr. J rule the galaxy
after getting all his limbs chopped
off and left for dead on a volcano?
I'm going with no...</t>
  </si>
  <si>
    <t xml:space="preserve">nerdist
</t>
  </si>
  <si>
    <t>thibaul37340716
J'aime une vidéo @YouTube de @01nettv -
Samsung Galaxy S8 et Galaxy S8+
: enfin dévoilés ! https://t.co/aQe8ySfKTl</t>
  </si>
  <si>
    <t>j_cst7
Los @topesdgama sortean el nuevo
Samsung Galaxy S8. Puedes participar
desde aquí: https://t.co/uKCGVvjvyR
#TopeDeGalaxy</t>
  </si>
  <si>
    <t>thomas_le_bg
J'aime une vidéo @YouTube de @jojol67 -
Samsung Galaxy S8 et S8+ : ils
vont exploser les ventes ! https://t.co/WgCfOBhuF8</t>
  </si>
  <si>
    <t>justastlles
RT @DavidPapp: Samsung Electronics'
mobile chief says Galaxy S8 sales
to beat S7's https://t.co/YkX6kkRpOv</t>
  </si>
  <si>
    <t>blackmonkey987
@SamsungFR Bonjour j'aimerai pouvoir
tester le galaxy s8 cela me rendrait
heureux et je pense que rendre
les gens heureux c'est gentils</t>
  </si>
  <si>
    <t>prestos93
J'aime une vidéo @YouTube : "Samsung
Galaxy S8 : Toutes les nouveautés
officielles !" à l'adresse https://t.co/vc0bOyjX6i.</t>
  </si>
  <si>
    <t>realunidad
RT @realunidad: Las primeras fotos
del Galaxy S8 vía @UniNoticias....https://t.co/Cw5TTrX7Mo
https://t.co/7TL4Vbjmp1</t>
  </si>
  <si>
    <t xml:space="preserve">uninoticias
</t>
  </si>
  <si>
    <t>ohmy_jongdaemn
J'aime une vidéo @YouTube : "Samsung
Galaxy S8 and S8+: Official Introduction"
à l'adresse https://t.co/SWO9jzsAgp.</t>
  </si>
  <si>
    <t>boayee
Hmmmm après la mort tragique du
galaxy S7 dans un champs de mines
J'ai besoin d'une garantie anti
explosion pour c… https://t.co/QxgEK1Fj5r</t>
  </si>
  <si>
    <t>ovex_exonlight
J'aime une vidéo @YouTube de @romainlanery -
Samsung Galaxy S8 - Impressions
! https://t.co/xRC6lPKUTn</t>
  </si>
  <si>
    <t>eikiki04
J'aime une vidéo @YouTube de @romainlanery -
Samsung Galaxy S8 - Impressions
! https://t.co/Q1GexGoiyF</t>
  </si>
  <si>
    <t>gpicquart
J'aime une vidéo @YouTube de @romainlanery -
Samsung Galaxy S8 - Impressions
! https://t.co/X4yVLY7I19</t>
  </si>
  <si>
    <t>ainormw
J'aime une vidéo @YouTube de @jojol67 -
Samsung Galaxy S8 et S8+ : ils
vont exploser les ventes ! https://t.co/y7QyikZLYR</t>
  </si>
  <si>
    <t>skuikgaming
J'aime une vidéo @YouTube de @romainlanery -
Samsung Galaxy S8 - Impressions
! https://t.co/7H8HKUlTIY</t>
  </si>
  <si>
    <t>fotografiapais
Fotos: Así es el Samsung Galaxy
S8 https://t.co/Glaj61YX3X</t>
  </si>
  <si>
    <t>j_villar
RT @FotografiaPais: Fotos: Así
es el Samsung Galaxy S8 https://t.co/Glaj61YX3X</t>
  </si>
  <si>
    <t>_seenje
J'essaye de me souvenir de tout
ce que j'ai lu/vu, c'est compliqué.
Prince of tennis. DNA². Galaxy
express 999. trigun, Hellsing,...</t>
  </si>
  <si>
    <t>ana3ig
Le Samsung Galaxy S8 est visiblement
arrivé en France. https://t.co/gKIrYY9tq4</t>
  </si>
  <si>
    <t>cataria_j
RT @ana3ig: Le Samsung Galaxy S8
est visiblement arrivé en France.
https://t.co/gKIrYY9tq4</t>
  </si>
  <si>
    <t>ezayoub2
J'aime une vidéo @YouTube de @romainlanery -
Samsung Galaxy S8 - Impressions
! https://t.co/b19LD0OiIH</t>
  </si>
  <si>
    <t>tgathee
J'veux pleurer le samsung galaxy
s8 il est ouf</t>
  </si>
  <si>
    <t>daniel_j_gray
Check out my awesome new Samsung
Galaxy S8 Pre-order from @Sprint:
https://t.co/Ik2yY1aPkz</t>
  </si>
  <si>
    <t xml:space="preserve">sprint
</t>
  </si>
  <si>
    <t>merayzer
J'aime une vidéo @YouTube de @romainlanery -
Samsung Galaxy S8 - Impressions
! https://t.co/ihqkulVImp</t>
  </si>
  <si>
    <t>kevinredk
J'aime une vidéo @YouTube de @tech_sama_ -
Samsung Galaxy S8 : Les Infos de
la Présentation https://t.co/OsxNjI9yWL</t>
  </si>
  <si>
    <t>j_rey_singh
Misread the title of the latest
Control Walt Delete as @waltmossberg
and @reckless Explode the Galaxy
😂</t>
  </si>
  <si>
    <t xml:space="preserve">reckless
</t>
  </si>
  <si>
    <t xml:space="preserve">waltmossberg
</t>
  </si>
  <si>
    <t>nextgengaming33
J'aime une vidéo @YouTube de @fxmusique -
Mario Galaxy 2 Medley - Orchestre
de Jeux Vidéo https://t.co/ZPcg83EsMp</t>
  </si>
  <si>
    <t xml:space="preserve">fxmusique
</t>
  </si>
  <si>
    <t>dopehorse
Samsung May Bring Fingerprint Sensors
To Entry-Level Galaxy J Series
https://t.co/LUL5BHQbvw https://t.co/oQQyJoB1wd</t>
  </si>
  <si>
    <t>lomener_oficial
RT @iSenaCode: EN DIRECTO: Podcast
64: iOS 10.3.2 beta, Galaxy S8
y Juego de Tronos en #spreaker
#apple #betas #ios #isenacode https://t.co…</t>
  </si>
  <si>
    <t>isenacode
EN DIRECTO: Podcast 64: iOS 10.3.2
beta, Galaxy S8 y Juego de Tronos
en #spreaker #apple #betas #ios
#isenacode https://t.co/9Q7pZXC1vw</t>
  </si>
  <si>
    <t>normxsande
The bells and Whistles of the new
Samsung Galaxy S8 https://t.co/BCW5cDFbZC</t>
  </si>
  <si>
    <t>raulicoprior
Estamos en directo "Podcast 64:
iOS 10.3.2 beta, Galaxy S8 y Juego
de Tronos"de @iSenaCode via #spreaker
https://t.co/txCw1jC79T</t>
  </si>
  <si>
    <t>cheikhlo193
J'aime une vidéo @YouTube de @jojol67 -
Samsung Galaxy S8 et S8+ : ils
vont exploser les ventes ! https://t.co/QeZsrv8cxR</t>
  </si>
  <si>
    <t>bruno1000114
J'aime une vidéo @YouTube de @romainlanery -
Samsung Galaxy S8 - Impressions
! https://t.co/NzpMR1iYY6</t>
  </si>
  <si>
    <t>ericdemarylebon
RT @spacetelelive: I am looking
at the Galaxy UV-155853 with Wide
Field Camera 3 for Dr. Christopher
J. Conselice. https://t.co/08Jz6UGQCE…</t>
  </si>
  <si>
    <t>spacetelelive
I am looking at the Galaxy UV-90676
with Wide Field Camera 3 for Dr.
Christopher J. Conselice.… https://t.co/7DfSc1Vit2</t>
  </si>
  <si>
    <t>verownika
RT @iSenaCode: EN DIRECTO: Podcast
64: iOS 10.3.2 beta, Galaxy S8
y Juego de Tronos en #spreaker
#apple #betas #ios #isenacode https://t.co…</t>
  </si>
  <si>
    <t>docteursheldon
Le Galaxy S8 me tente tellement,
pourtant j'ai un iPhone 6S. Je
vais attendre le test, le prendre
en main, et on verra si je dépense
800€</t>
  </si>
  <si>
    <t>abdoumcheri
J'aime une vidéo @YouTube de @uravgconsumer -
Samsung Galaxy S8 / S8 Plus! -
What's New? https://t.co/qj92hzmtU0</t>
  </si>
  <si>
    <t>uravgconsumer
New video: Samsung Galaxy S8 /
S8 Plus - What's New? https://t.co/1sM9IXrXDG
Like and RT! https://t.co/nwbhZWajtz</t>
  </si>
  <si>
    <t>cyberopines
Samsung Emphasizes Security and
Convenience of S8 Biometrics https://t.co/NBUOd7dmrF
#Mobile #CyberSecurity</t>
  </si>
  <si>
    <t>saulsaulpina
@j_cardenas96 @Benjironaldo10 You
always trade your galaxy for an
iphone tho lol</t>
  </si>
  <si>
    <t xml:space="preserve">benjironaldo10
</t>
  </si>
  <si>
    <t xml:space="preserve">j_cardenas96
</t>
  </si>
  <si>
    <t>blustorsecurity
Princeton Identity Iris Technology
Featured in Samsung Galaxy S8 https://t.co/zeJgcOwFpE</t>
  </si>
  <si>
    <t>cookingallthat
The bells and Whistles of the new
Samsung Galaxy S8 https://t.co/5cW5HJ5thQ</t>
  </si>
  <si>
    <t>93ked
J'aime une vidéo @YouTube de @jojol67 -
Samsung Galaxy S8 et S8+ : ils
vont exploser les ventes ! https://t.co/PsKEdCow6s</t>
  </si>
  <si>
    <t>fabio__tavares
@LDLC J'ai un Samsung galaxy alpha
il commence à se faire vieux avec
ses 2go de RAM 😭</t>
  </si>
  <si>
    <t>butcher11610163
The bells and Whistles of the new
Samsung Galaxy S8 https://t.co/7zraA9TBJh</t>
  </si>
  <si>
    <t>alain_4u
#سامسونج 'جالاكسي S8' و'S8 plus'
مزودان بخاصية التعرف على الوجه.
#بوابة_العين #التفاصيل | https://t.co/ZofXf7ONVl
https://t.co/zdhwKKJCTc</t>
  </si>
  <si>
    <t>aljabri_j
RT @alain_4u: #سامسونج 'جالاكسي
S8' و'S8 plus' مزودان بخاصية التعرف
على الوجه. #بوابة_العين #التفاصيل
| https://t.co/ZofXf7ONVl https://t.c…</t>
  </si>
  <si>
    <t>workinsoccer
Account Executive, Group Sales
– LA Galaxy (Carson, CA) https://t.co/4XlHDiBhAS</t>
  </si>
  <si>
    <t>jramoss88
RT @iSenaCode: EN DIRECTO: Podcast
64: iOS 10.3.2 beta, Galaxy S8
y Juego de Tronos en #spreaker
#apple #betas #ios #isenacode https://t.co…</t>
  </si>
  <si>
    <t>j_single23
RT @jacksfilms: Galaxy S8 now has
4 headphone jacks as an obvious
middle finger to Apple https://t.co/dD5g9xgHbH</t>
  </si>
  <si>
    <t>ladynasaki
J'aime une vidéo @YouTube de @jojol67 -
Samsung Galaxy S8 et S8+ : ils
vont exploser les ventes ! https://t.co/kZdxoVash7</t>
  </si>
  <si>
    <t>pixie__j
RT @jacksfilms: Galaxy S8 now has
4 headphone jacks as an obvious
middle finger to Apple https://t.co/dD5g9xgHbH</t>
  </si>
  <si>
    <t>kinjadeals
Verizon's trade-in discounts for
the Galaxy S8 are actually really
good. https://t.co/pENvZL98st https://t.co/ym4C1kSg06</t>
  </si>
  <si>
    <t>j_patino9
RT @KinjaDeals: Verizon's trade-in
discounts for the Galaxy S8 are
actually really good. https://t.co/pENvZL98st
https://t.co/ym4C1kSg06</t>
  </si>
  <si>
    <t>discoduro
No más filtraciones el Samsung
Galaxy S8 ya es oficial (con todas
las especificaciones técnicas)…
https://t.co/P0xTlLYPKv</t>
  </si>
  <si>
    <t>j_luis_13
RT @discoduro: No más filtraciones
el Samsung Galaxy S8 ya es oficial
(con todas las especificaciones
técnicas) https://t.co/aJJygc8oMK
htt…</t>
  </si>
  <si>
    <t>john1966olsen
RT @spacetelelive: I am looking
at the Galaxy UV-171687 with Wide
Field Camera 3 for Dr. Christopher
J. Conselice. https://t.co/08Jz6UGQCE…</t>
  </si>
  <si>
    <t>infectioux16
J'aime une vidéo @YouTube de @romainlanery -
Samsung Galaxy S8 - Impressions
! https://t.co/tczYBZmvw1</t>
  </si>
  <si>
    <t>bestseriesshop
Stranger Things Mobile Phone Bag
Case For Samsung Galaxy A and J
Check it ... https://t.co/5skz3owiiy
https://t.co/2yvV8YTiP3</t>
  </si>
  <si>
    <t>j_kruppenbacher
https://t.co/rRsiMwPm3U Neuer Job
für ausgemusterte Note 7: Überwachung
der Akku-Tests für Galaxy S8 https://t.co/MfxcCxgFE1</t>
  </si>
  <si>
    <t>hfjm
Samsung’s Galaxy S8 shows Apple
is behind the smartphone design
trend https://t.co/IVXwFlU5aD</t>
  </si>
  <si>
    <t>chrismestriaux
J'aime une vidéo @YouTube de @jojol67 -
Samsung Galaxy S8 et S8+ : ils
vont exploser les ventes ! https://t.co/rJ3xLjDB7y</t>
  </si>
  <si>
    <t>objectif77
J'aime une vidéo @YouTube : "DJI
Osmo Mobile &amp;amp; Samsung Galaxy
s7 raw footage | Amsterdam early
morning, biking to work | Holland"
à</t>
  </si>
  <si>
    <t>flipper_roll
@jazzy_j_97 @DisneyXD I actually
wanted a crossover between the
two with Hater vs. pre-Storm the
Castle Ludo over the greatest in
the galaxy</t>
  </si>
  <si>
    <t xml:space="preserve">disneyxd
</t>
  </si>
  <si>
    <t>nawannn_
J'aime une vidéo @YouTube de @romainlanery -
Samsung Galaxy S8 - Impressions
! https://t.co/0C8O3LOClb</t>
  </si>
  <si>
    <t>tommylutherbls
J'aime une vidéo @YouTube : "Marvel’s
Guardians of the Galaxy: The Telltale
Series - Teaser Trailer" à l'adresse</t>
  </si>
  <si>
    <t>zed3ath
J'aime une vidéo @YouTube de @romainlanery -
Samsung Galaxy S8 - Impressions
! https://t.co/IOtQhU5xwW</t>
  </si>
  <si>
    <t>brian_j_rivera
RT @jacksfilms: Galaxy S8 now has
4 headphone jacks as an obvious
middle finger to Apple https://t.co/dD5g9xgHbH</t>
  </si>
  <si>
    <t>lolicongoide
j'ai galaxy collapse dans ma tete
ca fait 2h la</t>
  </si>
  <si>
    <t>moustoifa
@ImAClassicBen j'ai dis iPhones
pas forcément le 7. Les galaxy
c'est 699 799 en 32 de base la
ou Apple avait tendance à avoir
16 de base</t>
  </si>
  <si>
    <t>jongchankim5
RT @DavidPapp: Microsoft has its
own version of the Samsung Galaxy
S8 https://t.co/Xlm54TycmH</t>
  </si>
  <si>
    <t>catarodri23
RT @iSenaCode: EN DIRECTO: Podcast
64: iOS 10.3.2 beta, Galaxy S8
y Juego de Tronos en #spreaker
#apple #betas #ios #isenacode https://t.co…</t>
  </si>
  <si>
    <t>picoo17
J'aime une vidéo @YouTube de @romainlanery -
Samsung Galaxy S8 - Impressions
! https://t.co/TwIlWNLqJ6</t>
  </si>
  <si>
    <t>moneyclick154
How Samsung's Galaxy S8 Will Affect
Broadcom, Apple and Six Other Stocks
https://t.co/a7zm4isgKZ</t>
  </si>
  <si>
    <t>philip_j_fry
¡Ayúdame a conseguir el Samsung
Galaxy S8 que sortea @UrbanTecno!
#S8GratisUrbanTecno https://t.co/kiNfRn0WPi</t>
  </si>
  <si>
    <t>junkiyohata
J'aime une vidéo @YouTubeGaming
de @tech_sama_ - Samsung Galaxy
S8 : Les Infos de la Présentation</t>
  </si>
  <si>
    <t xml:space="preserve">youtubegaming
</t>
  </si>
  <si>
    <t>mysat_gr
Samsung: Πιθανή η ενσωμάτωση σαρωτή
δακτυλικού αποτυπώματος στη σειρά
συσκευών Galaxy J https://t.co/5BKDwwvyHr</t>
  </si>
  <si>
    <t>j_money_69_oc_
RT @SJGames: Listening to the Guardians
of the Galaxy soundtrack reminded
me of these #MunchkinMarvel3 promos.
Follow &amp;amp; RT for a chance to…</t>
  </si>
  <si>
    <t>sjgames
Listening to the Guardians of the
Galaxy soundtrack reminded me of
these #MunchkinMarvel3 promos.
Follow &amp;amp; RT for a… https://t.co/sDFZmsuMNT</t>
  </si>
  <si>
    <t>gen_j
О Samsung Galaxy S8 | S8+ с НЕОЖИДАННОЙ
концовкой. Apple, трепещи! https://t.co/NNwOMLLjcq
с помощью @YouTube</t>
  </si>
  <si>
    <t>joaqooo
El Samsung Galaxy S8 Microsoft
Edition existe y lo venderá Microsoft
https://t.co/F68DK4qMPi</t>
  </si>
  <si>
    <t>j_sbragia
RT @UrAvgConsumer: New video: Samsung
Galaxy S8 / S8 Plus - What's New?
https://t.co/1sM9IXrXDG Like and
RT! https://t.co/nwbhZWajtz</t>
  </si>
  <si>
    <t>danferapple
RT @iSenaCode: EN DIRECTO: Podcast
64: iOS 10.3.2 beta, Galaxy S8
y Juego de Tronos en #spreaker
#apple #betas #ios #isenacode https://t.co…</t>
  </si>
  <si>
    <t>ilias_el
J'aime une vidéo @YouTube : "Samsung
Galaxy S8 Unpacked Live Stream
(Official Replay)" à l'adresse
https://t.co/OANpqKvEhh.</t>
  </si>
  <si>
    <t>tedleonslsxq
RT @DavidPapp: Can Samsung make
a comeback with Galaxy S8? https://t.co/svFXNYwPRF</t>
  </si>
  <si>
    <t>alissa__lou__wh
RT @DavidPapp: Can Samsung make
a comeback with Galaxy S8? https://t.co/svFXNYwPRF</t>
  </si>
  <si>
    <t>hana_2407
Im in love w all Galaxy S series...
😍😍😍 But I just afford to buy
J series.. Hmmmmmmm</t>
  </si>
  <si>
    <t>malajuniorfbdx
RT @DavidPapp: Can Samsung make
a comeback with Galaxy S8? https://t.co/svFXNYwPRF</t>
  </si>
  <si>
    <t>__liztran
RT @DavidPapp: Can Samsung make
a comeback with Galaxy S8? https://t.co/svFXNYwPRF</t>
  </si>
  <si>
    <t>mwzach599
RT @DavidPapp: Can Samsung make
a comeback with Galaxy S8? https://t.co/svFXNYwPRF</t>
  </si>
  <si>
    <t>j_mcantillo
Los @topesdgama sortean el nuevo
Samsung Galaxy S8. Puedes participar
desde aquí: https://t.co/L0zQFjzwqd
#TopeDeGalaxy</t>
  </si>
  <si>
    <t>jedcorp
How Samsung's Galaxy S8 Will Affect
Broadcom, Apple and Six Other Stocks
https://t.co/YF27BWRIVU</t>
  </si>
  <si>
    <t>trippytrey66
RT @DavidPapp: Can Samsung make
a comeback with Galaxy S8? https://t.co/svFXNYwPRF</t>
  </si>
  <si>
    <t>manutd_it
Ibra vuole lasciare il Manchester
United: verso i Los Angeles Galaxy
https://t.co/k3sAIqhpFr #manutd
#mufc #ManchesterUnited</t>
  </si>
  <si>
    <t>cbuck3241
RT @DavidPapp: Can Samsung make
a comeback with Galaxy S8? https://t.co/svFXNYwPRF</t>
  </si>
  <si>
    <t>neaar_
J'aime une vidéo @YouTube de @romainlanery -
Samsung Galaxy S8 - Impressions
! https://t.co/YRnJAMKXlk</t>
  </si>
  <si>
    <t>d_j_henderson
RT @SJGames: Listening to the Guardians
of the Galaxy soundtrack reminded
me of these #MunchkinMarvel3 promos.
Follow &amp;amp; RT for a chance to…</t>
  </si>
  <si>
    <t>petaltwlster
RT @DavidPapp: Can Samsung make
a comeback with Galaxy S8? https://t.co/svFXNYwPRF</t>
  </si>
  <si>
    <t>p_a_j_a_r_o
Los @topesdgama sortean el nuevo
Samsung Galaxy S8. Puedes participar
desde aquí: https://t.co/BUzOD8aWNl
#TopeDeGalaxy</t>
  </si>
  <si>
    <t>joshshemi1
I liked a @YouTube video from @j_dawg123t
https://t.co/VtzxQVW6Eh SPEED ART
OF EGO THE LIVING PLANET IN GUARDIANS
OF THE GALAXY 2!!!</t>
  </si>
  <si>
    <t>j_dawg123t
RT @DeboiGrezzyut: I liked a @YouTube
video from @j_dawg123t https://t.co/TMbSUylXHP
SPEED ART OF EGO THE LIVING PLANET
IN GUARDIANS OF THE…</t>
  </si>
  <si>
    <t>bryancm57
J'aime une vidéo @YouTube de @romainlanery -
Samsung Galaxy S8 - Impressions
! https://t.co/Dm60mGtm7y</t>
  </si>
  <si>
    <t>diavione_j
RT @jacksfilms: Galaxy S8 now has
4 headphone jacks as an obvious
middle finger to Apple https://t.co/dD5g9xgHbH</t>
  </si>
  <si>
    <t>deboigrezzyut
I liked a @YouTube video from @j_dawg123t
https://t.co/TMbSUylXHP SPEED ART
OF EGO THE LIVING PLANET IN GUARDIANS
OF THE GALAXY 2!!!</t>
  </si>
  <si>
    <t>takashina_j
昨日やったGearVRてのは指定のGalaxyスマホをはめ込むVRゴーグル。視界はスマホ画面なのでちと荒い？
前に体験したホロレンズてのは高性能透過型のVRで指でオブジェクトをつまんで移動とかできる。どちらも装着した人は相当面白い姿になるw</t>
  </si>
  <si>
    <t>alexifm1
Jermaine U should come down to
Club Galaxy at the Muckleshoot
casino in Auburn,WA (Seattle, WA)
on a Saturday and D… https://t.co/4WrKxZzZN2</t>
  </si>
  <si>
    <t>ma_teo98
Los @topesdgama sortean el nuevo
Samsung Galaxy S8. Puedes participar
desde aquí: https://t.co/T066RnBxiU
#TopeDeGalaxy J</t>
  </si>
  <si>
    <t>teyawo0dy
RT @DavidPapp: [CNET] Galaxy S8
swims with the sharks for daredevil
unboxing - CNET https://t.co/d8xEiefZJN</t>
  </si>
  <si>
    <t>jenlfersorensen
RT @DavidPapp: [CNET] Galaxy S8
swims with the sharks for daredevil
unboxing - CNET https://t.co/d8xEiefZJN</t>
  </si>
  <si>
    <t>coastaistardeco
RT @DavidPapp: [CNET] Galaxy S8
swims with the sharks for daredevil
unboxing - CNET https://t.co/d8xEiefZJN</t>
  </si>
  <si>
    <t>iot_edge
Samsung reboots its smart home,
IoT strategy with the Galaxy S8
https://t.co/VnfF7FReQe #iot</t>
  </si>
  <si>
    <t>j_o_v_i_
Sabéis que os digo? Que me compro
el Galaxy S8 en 2020, me sobra
la pasta.</t>
  </si>
  <si>
    <t>babiesandkiddos
Trending on Pinterest in Strollers:
J is for Jeep Brand Adventure All-Terrain
Jogging Stroller, Galaxy - $121.84
…… https://t.co/oiVYZRBmrW</t>
  </si>
  <si>
    <t>brat0of5
RT @DavidPapp: [CNET] Galaxy S8
swims with the sharks for daredevil
unboxing - CNET https://t.co/d8xEiefZJN</t>
  </si>
  <si>
    <t>hotairnetwork
Samsung reboots its smart home,
IoT strategy with the Galaxy S8
https://t.co/4MAHLOuZ4S #iot #InternetofThings</t>
  </si>
  <si>
    <t>karlajadlsmoon
RT @DavidPapp: [CNET] Galaxy S8
swims with the sharks for daredevil
unboxing - CNET https://t.co/d8xEiefZJN</t>
  </si>
  <si>
    <t>whatstreding
Samsung reveals Galaxy S8Continue
reading … 》 》 https://t.co/DiUfWcWpAC
https://t.co/7ZY4XWpCh0</t>
  </si>
  <si>
    <t>j_david1999
if the Galaxy S8 has NO stereo
speakers, that's a big disappointment</t>
  </si>
  <si>
    <t>amatimesale
EReach 8ポートUSB収納充電ステーション iPhone
/ iPad / Nexus / Galaxy / Xperia...
のAmazonタイムセールが残りわずかです。 残り9個、3699円(26%OFF)。あと49分…
https://t.co/t9702HGuKY</t>
  </si>
  <si>
    <t>garrett____j
RT @jacksfilms: Galaxy S8 now has
4 headphone jacks as an obvious
middle finger to Apple https://t.co/dD5g9xgHbH</t>
  </si>
  <si>
    <t>iphone7review
RT @AboutiPhone14: 4 features the
iPhone 8 needs to one-up the Galaxy
S8 video - CNET https://t.co/aMMQBri1hz
#iphone</t>
  </si>
  <si>
    <t>aboutiphone14
Apple's Extreme iPhone X Concept
Could Beat Samsung Galaxy 8 https://t.co/gTMaIDLShS
#newiphone</t>
  </si>
  <si>
    <t>ardy__salim
RT @DavidPapp: The Galaxy S8 has
an awesome audio feature that will
make iPhone owners jealous https://t.co/qj2r8p4cNb</t>
  </si>
  <si>
    <t>frisk_allan
'Guardians of the Galaxy' Launches
Into A New Video Game Series Next
Month https://t.co/I6Gg9J9Ebw</t>
  </si>
  <si>
    <t>pandeypriya3352
RT @DavidPapp: The Galaxy S8 has
an awesome audio feature that will
make iPhone owners jealous https://t.co/qj2r8p4cNb</t>
  </si>
  <si>
    <t>silet_karatan
RT @btekno: Smartphone mid-range
Samsung Galaxy J series generasi
selanjutnya bakal dapat sensor
fingerprint juga https://t.co/fMJ1Edz6uR
h…</t>
  </si>
  <si>
    <t>dereinlshaj
RT @DavidPapp: The Galaxy S8 has
an awesome audio feature that will
make iPhone owners jealous https://t.co/qj2r8p4cNb</t>
  </si>
  <si>
    <t>royalsgosslpmv
RT @DavidPapp: The Galaxy S8 has
an awesome audio feature that will
make iPhone owners jealous https://t.co/qj2r8p4cNb</t>
  </si>
  <si>
    <t>artcollisions
RT @AndrewR_Physics: @neuroconscience
@EveForster @TheNewPI @neuroschnitzel
@paweljmatusz @rosanna_olsen @kylejasmin
@PhilCorlett1 @nathani…</t>
  </si>
  <si>
    <t xml:space="preserve">nathani
</t>
  </si>
  <si>
    <t xml:space="preserve">philcorlett1
</t>
  </si>
  <si>
    <t xml:space="preserve">kylejasmin
</t>
  </si>
  <si>
    <t xml:space="preserve">rosanna_olsen
</t>
  </si>
  <si>
    <t xml:space="preserve">paweljmatusz
</t>
  </si>
  <si>
    <t xml:space="preserve">neuroschnitzel
</t>
  </si>
  <si>
    <t xml:space="preserve">thenewpi
</t>
  </si>
  <si>
    <t xml:space="preserve">eveforster
</t>
  </si>
  <si>
    <t xml:space="preserve">neuroconscience
</t>
  </si>
  <si>
    <t>andrewr_physics
@neuroconscience @EveForster @TheNewPI
@neuroschnitzel @paweljmatusz @rosanna_olsen
@kylejasmin @PhilCorlett1… https://t.co/LFmWYswg0p</t>
  </si>
  <si>
    <t>zanaines
RT @AndrewR_Physics: @neuroconscience
@EveForster @TheNewPI @neuroschnitzel
@paweljmatusz @rosanna_olsen @kylejasmin
@PhilCorlett1 @nathani…</t>
  </si>
  <si>
    <t>shmeegiehosen
RT @DavidPapp: [CNET] Behold, the
Galaxy S8... Microsoft Edition?
- CNET https://t.co/zhuQ6KcrhI</t>
  </si>
  <si>
    <t>sitayebn
J'aime une vidéo @YouTube de @tldtoday -
Galaxy S8 - 3 Things Samsung Didn't
Tell You https://t.co/23SpaXqcJo</t>
  </si>
  <si>
    <t>tldtoday
New video 🎉 - RT! Galaxy S8 -
3 Things Samsung Didn’t Talk about!
https://t.co/P4JadayuZR https://t.co/sfCca6saCs</t>
  </si>
  <si>
    <t>recordapodcast
Samsung Unpacked, unpacked: Girt
by CNET podcast 104 - In the wee
hours on Thursday morning, Samsung
took to th... https://t.co/Z4qwoxWmq2</t>
  </si>
  <si>
    <t>chrlstinerigdon
RT @DavidPapp: [CNET] Behold, the
Galaxy S8... Microsoft Edition?
- CNET https://t.co/zhuQ6KcrhI</t>
  </si>
  <si>
    <t>ronlkelectro
RT @DavidPapp: [CNET] Behold, the
Galaxy S8... Microsoft Edition?
- CNET https://t.co/zhuQ6KcrhI</t>
  </si>
  <si>
    <t>infoempleoco
Giovani se declara listo para regresar
a las canchas con el Galaxy https://t.co/OoWfk9bGyh
#Empleo #Colombia #Trabajo #TrabajoSiHay</t>
  </si>
  <si>
    <t>aleex_fr
J'aime une vidéo @YouTube de @romainlanery -
Samsung Galaxy S8 - Impressions
! https://t.co/nxU99bqnWp</t>
  </si>
  <si>
    <t>darrenflowers2
@mrjlwilliams hey j will should
I trade in my axon7 for a Galaxy
S8?</t>
  </si>
  <si>
    <t xml:space="preserve">mrjlwilliams
</t>
  </si>
  <si>
    <t>j_dajuiceman
Yo...I'm really considering going
to iPhone...idk about the galaxy
s8....</t>
  </si>
  <si>
    <t>libectec
Samsung llevará el lector de huellas
a sus económicos Galaxy J: reporte
- CNET en Español https://t.co/jEzUcX21Qu</t>
  </si>
  <si>
    <t>samsungslife
#Unpacked was unreal! Check out
all of the apps and services we
introduced for the #GalaxyS8. #SamsungSmartLife…
https://t.co/zSJaJ6aLkO</t>
  </si>
  <si>
    <t>j_shakeb
RT @SamsungSLife: #Unpacked was
unreal! Check out all of the apps
and services we introduced for
the #GalaxyS8. #SamsungSmartLife
https://t…</t>
  </si>
  <si>
    <t>r5d_sh8t
RT @DavidPapp: Samsung totally
knew it put the S8’s fingerprint
sensor in a terrible spot https://t.co/13NL7Tqf6c</t>
  </si>
  <si>
    <t>mzmoison
RT @DavidPapp: Samsung totally
knew it put the S8’s fingerprint
sensor in a terrible spot https://t.co/13NL7Tqf6c</t>
  </si>
  <si>
    <t>pauieenuh
RT @DavidPapp: Samsung totally
knew it put the S8’s fingerprint
sensor in a terrible spot https://t.co/13NL7Tqf6c</t>
  </si>
  <si>
    <t>billyrplckens
RT @DavidPapp: Samsung totally
knew it put the S8’s fingerprint
sensor in a terrible spot https://t.co/13NL7Tqf6c</t>
  </si>
  <si>
    <t>missllamarie
RT @DavidPapp: Samsung totally
knew it put the S8’s fingerprint
sensor in a terrible spot https://t.co/13NL7Tqf6c</t>
  </si>
  <si>
    <t>patriciamjavler
RT @DavidPapp: Samsung totally
knew it put the S8’s fingerprint
sensor in a terrible spot https://t.co/13NL7Tqf6c</t>
  </si>
  <si>
    <t>labellamuslcari
RT @DavidPapp: Samsung totally
knew it put the S8’s fingerprint
sensor in a terrible spot https://t.co/13NL7Tqf6c</t>
  </si>
  <si>
    <t>qcamelloco
Giovani se declara listo para regresar
a las canchas con el Galaxy https://t.co/G2qB1gGlPx
#empleo #colombia #trabajo #trabajoSiHay</t>
  </si>
  <si>
    <t>j_wrennz71
RT @jacksfilms: Galaxy S8 now has
4 headphone jacks as an obvious
middle finger to Apple https://t.co/dD5g9xgHbH</t>
  </si>
  <si>
    <t>mr_andy_j
RT @PlayStation: New trailer for
@telltalegames' Guardians of the
Galaxy! Episode 1 launches April
18 🚀 https://t.co/px8Pk64w61</t>
  </si>
  <si>
    <t>newfrontiercio
Princeton Identity Iris Technology
Featured in Samsung Galaxy S8 https://t.co/1CBcQ82da3</t>
  </si>
  <si>
    <t>taniguchibob
RT @newfrontiercio: Samsung Galaxy
S8: Top 5 features of the smartphone
https://t.co/9Mfz3dIiQ5</t>
  </si>
  <si>
    <t>miguelos2
Ya puedes probar la aplicación
de música que traerá el Galaxy
S8 https://t.co/Uc7G9c3XMl https://t.co/OW4UMAugaD</t>
  </si>
  <si>
    <t>manthai2009
Samsung เตรียมเพิ่มฟีเจอร์ตัวแสกนลายนิ้วมือให้มือถือซีรีส์
Galaxy J ปีนี้ https://t.co/CxvhVKLVL7
https://t.co/egfjxfaLEY</t>
  </si>
  <si>
    <t>tawanyep19
RT @Manthai2009: Samsung เตรียมเพิ่มฟีเจอร์ตัวแสกนลายนิ้วมือให้มือถือซีรีส์
Galaxy J ปีนี้ https://t.co/CxvhVKLVL7
https://t.co/egfjxfaLEY</t>
  </si>
  <si>
    <t>j_nacho_romano
En lo personal ES UNA VERGA EL
NUEVO SAMSUNG GALAXY, gracias por
tu atención https://t.co/horIRWc9Jq</t>
  </si>
  <si>
    <t>tvrrra
Galaxy phones could read my mind
and ignore calls for me and I still
wouldn't buy one https://t.co/P5Z5kVZhjF</t>
  </si>
  <si>
    <t>kaylynd_j
RT @tvrrra: Galaxy phones could
read my mind and ignore calls for
me and I still wouldn't buy one
https://t.co/P5Z5kVZhjF</t>
  </si>
  <si>
    <t>collcomics
GAMORA #1 NM+ 2017 J. SCOTT CAMPBELL
ORANGE VARIANT / Guardians of the
Galaxy!! https://t.co/FV6LS4wFLt!!
https://t.co/wRcq0T41x7</t>
  </si>
  <si>
    <t>ri_nung
@GALAXY_365 https://t.co/6Emqzcjmxp</t>
  </si>
  <si>
    <t>x_clonoa_j
RT @Ri_Nung: @GALAXY_365 https://t.co/6Emqzcjmxp</t>
  </si>
  <si>
    <t>canesombudsman
@matt_barlowe @CanesNetfront @J_Money2917
dude i rly don't have time 4 ur
bad jackson galaxy takes rn,</t>
  </si>
  <si>
    <t xml:space="preserve">j_money2917
</t>
  </si>
  <si>
    <t>nhlcanesfans
@CanesOmbudsman @matt_barlowe @CanesNetfront
@J_Money2917 Mr. Cat Jackson Galaxy
is a god, imo</t>
  </si>
  <si>
    <t xml:space="preserve">canesnetfront
</t>
  </si>
  <si>
    <t xml:space="preserve">matt_barlowe
</t>
  </si>
  <si>
    <t>j_ant25
Maaaaan.... WAL MART NEVER has
the Original galaxy charger smh</t>
  </si>
  <si>
    <t>c4etech
Samsung Galaxy S8 International
Giveaway!: https://t.co/cnDeyL6F92
via @YouTube</t>
  </si>
  <si>
    <t>v_fantastic_j
RT @C4ETech: Samsung Galaxy S8
International Giveaway!: https://t.co/cnDeyL6F92
via @YouTube</t>
  </si>
  <si>
    <t>j_aerial
I liked a @YouTube video from @superbeardbros
https://t.co/g7xCt1coZP Super Mario
Galaxy Let's Play #2 - Ophiuchus</t>
  </si>
  <si>
    <t xml:space="preserve">superbeardbros
</t>
  </si>
  <si>
    <t>owenxlang
This is so super mario galaxy https://t.co/OmI3GMoVGn</t>
  </si>
  <si>
    <t>j_spicee_jklenk
RT @owenxlang: This is so super
mario galaxy https://t.co/OmI3GMoVGn</t>
  </si>
  <si>
    <t>firas_alshebl
RT @Electronynet: مستشعرات بصمات
الأصابع ستصل لسلسلة هواتف Galaxy
J Series https://t.co/Mv4kP5oCFk
https://t.co/c5yW2knjSF</t>
  </si>
  <si>
    <t>willian_mineiro
Samsung Pay para todos? Leitor
de digitais pode chegar à linha
Galaxy J https://t.co/xTjLa7Isd0</t>
  </si>
  <si>
    <t>lucaspk13
RT @willian_mineiro: Samsung Pay
para todos? Leitor de digitais
pode chegar à linha Galaxy J https://t.co/xTjLa7Isd0</t>
  </si>
  <si>
    <t>j_mcdougall68
I just entered to win a Samsung
Galaxy S8 or S8+ from Android Central!
Check it out!! https://t.co/shC9FBhHYc</t>
  </si>
  <si>
    <t>seanmgm5
sino ba kasing 'j' magpakita kana.😒😏🌵😂
https://t.co/pO1Cl7IyPJ</t>
  </si>
  <si>
    <t>j_aludino
RT @SamsungMobile: The all-new
#GalaxyS8 takes you beyond the
limits of any phone you've known
before. #UnboxYourPhone https://t.co/pHVmdc8…</t>
  </si>
  <si>
    <t>bokete_pop
ウォシュレットの強さ調整ボタン 弱・・・・・・強 の横に『Galaxy』とあったので試しに押してみた。
https://t.co/N1U9sXTlXX</t>
  </si>
  <si>
    <t>j_erj170
RT @bokete_pop: ウォシュレットの強さ調整ボタン
弱・・・・・・強 の横に『Galaxy』とあったので試しに押してみた。
https://t.co/N1U9sXTlXX</t>
  </si>
  <si>
    <t>rendrabudis94
RT @tabloidpulsa: Ini Perbandingan
Kekuatan Baterai Samsung Galaxy
S8 dan S8 + vs S7 dan S7 Edge https://t.co/uvpyDAvDHO
#GalaxyS8 https://…</t>
  </si>
  <si>
    <t>jcarmouche0787
RT @DavidPapp: [CNET] What you
need to know about the Samsung
Galaxy S8 (The 3:59, Ep. 202) -
CNET https://t.co/QP4hseharG</t>
  </si>
  <si>
    <t>sii_jhon33
RT @DavidPapp: The Galaxy S8 could
be stupid fast on certain LTE networks
https://t.co/kXBOKsEYkA</t>
  </si>
  <si>
    <t>f0ureverproud
RT @DavidPapp: [CNET] What you
need to know about the Samsung
Galaxy S8 (The 3:59, Ep. 202) -
CNET https://t.co/QP4hseharG</t>
  </si>
  <si>
    <t>aguynamednam
@rayraydavison j cole isn't in
the same galaxy and i pity anyone
who suggests so</t>
  </si>
  <si>
    <t xml:space="preserve">rayraydavison
</t>
  </si>
  <si>
    <t>news_wearable
ついにサムスンがBaselworldに出展、時計業界にGalaxyをアピール！
https://t.co/0DzrMxqQDT</t>
  </si>
  <si>
    <t>thejordan276
J'aime une vidéo @YouTube : "Samsung
Galaxy S8 and S8+: Official Introduction"
à l'adresse https://t.co/7lWmDtn2Ay.</t>
  </si>
  <si>
    <t>frlzholy
RT @DavidPapp: [CNET] What you
need to know about the Samsung
Galaxy S8 (The 3:59, Ep. 202) -
CNET https://t.co/QP4hseharG</t>
  </si>
  <si>
    <t>swgalaxy_techno
J'ai ajouté une vidéo à une playlist
@YouTube - Star Wars Galaxy //
Bounty Hunter : Un jeu sur Jango
Fett https://t.co/Z7xTGuE8hC</t>
  </si>
  <si>
    <t>iphshqip
@bibof86 Galaxy S8 Icon Pack que
j'ai porter sur iOS</t>
  </si>
  <si>
    <t xml:space="preserve">bibof86
</t>
  </si>
  <si>
    <t>galaxy_eyes_t
@Pegasus_J_ わかった、行くわ</t>
  </si>
  <si>
    <t>pegasus_j_
@daidai9928 @GALAXY_EYES_T ぜひ！やろう！</t>
  </si>
  <si>
    <t>daidai9928
@Pegasus_J_ @GALAXY_EYES_T 行っていいすか？</t>
  </si>
  <si>
    <t>erayysz
J'aime une vidéo @YouTube de @visagegalaxy -
CRAZY COMBINE OVER THE WALL SHOT!
Galaxy's TOP 5 PLAYS EPISODE 4
ft. @TrickaMaShot</t>
  </si>
  <si>
    <t xml:space="preserve">visagegalaxy
</t>
  </si>
  <si>
    <t>trickamashot
RT @erayysz: J'aime une vidéo @YouTube
de @visagegalaxy - CRAZY COMBINE
OVER THE WALL SHOT! Galaxy's TOP
5 PLAYS EPISODE 4 ft. @TrickaMaShot</t>
  </si>
  <si>
    <t>nycosss
J'aime une vidéo @YouTube de @romainlanery -
Samsung Galaxy S8 - Impressions
! https://t.co/0HY9iNn6G9</t>
  </si>
  <si>
    <t>livesmart
@BejayMandaya No worries, Bejay!
😄 The Samsung Galaxy S8 &amp;amp;
S8+ are available for pre-order
beginning April 17 via Smart Postpaid.
J...</t>
  </si>
  <si>
    <t>bejaymandaya
RT @LiveSmart: @BejayMandaya No
worries, Bejay! 😄 The Samsung
Galaxy S8 &amp;amp; S8+ are available
for pre-order beginning April 17
via Smart Post…</t>
  </si>
  <si>
    <t>christophej69
J'aime une vidéo @YouTube de @romainlanery -
Samsung Galaxy S8 - Impressions
! https://t.co/vqXoeklh3D</t>
  </si>
  <si>
    <t>fansscarlett
Dance or Die feat Scarlett Wollenmann
Galaxy of Love D o v's Original
V... https://t.co/LvVNTFfkDM via
@YouTube</t>
  </si>
  <si>
    <t>selularshopid
Dapatkan CASHBACK sampai dengan
1JUTA Rupiah untuk pembelian Samsung
Galaxy S7. Free gift untuk pembelian
Samsung G… https://t.co/FBPPYOqmAm</t>
  </si>
  <si>
    <t>mastr0219
I liked a @YouTube video from @j_dawg123t
https://t.co/kgVGgZqrv3 SPEED ART
OF EGO THE LIVING PLANET IN GUARDIANS
OF THE GALAXY 2!!!</t>
  </si>
  <si>
    <t>gordonkelly
Galaxy S8 Vs Galaxy S7: What's
The Difference? My detailed guide,
and you might be surprised... https://t.co/mxalrLjTo0</t>
  </si>
  <si>
    <t>j_nabelll
RT @GordonKelly: Galaxy S8 Vs Galaxy
S7: What's The Difference? My detailed
guide, and you might be surprised...
https://t.co/mxalrLjTo0</t>
  </si>
  <si>
    <t>k_popdougalove
GALAXY SUPERNOVA(Dance Ver.)/少女時代
#好きな曲ならRT https://t.co/Sx4153szON</t>
  </si>
  <si>
    <t>j_cyy1962324
RT @k_popdougalove: GALAXY SUPERNOVA(Dance
Ver.)/少女時代 #好きな曲ならRT https://t.co/Sx4153szON</t>
  </si>
  <si>
    <t>j_maliyu
RT @TopAchat: 🎁 #Concours 🎁 #GalaxyS8
Gagne le nouveau Galaxy S8+ ! Pour
participer : #RT + Follow @TopAchat
https://t.co/65MeiidQ3n</t>
  </si>
  <si>
    <t>tiempodeeq
Galaxy S8 Microsoft Edición será
la mejor para la productividad
https://t.co/go6M8TlaLZ</t>
  </si>
  <si>
    <t>scas
RT @chromeosguru: Samsung's DeX
desktop dock turns the Galaxy S8
into a grab-and-go PC https://t.co/Hvwf9Ah1Hb
#chromeos</t>
  </si>
  <si>
    <t>chromeosguru
Samsung's New Dex Dock Transform
Galaxy S8 Into A PC: Features Two
USB 2.0 Ports And ... https://t.co/5rqsk5JrxO
#chromeos</t>
  </si>
  <si>
    <t>ioseden
SAMSUNG DeX Station announced,
Convert your Galaxy S8 or S8+ into
a desktop computer - Price, Availability…
https://t.co/Kgqej3Do3c</t>
  </si>
  <si>
    <t>mynewseden
SAMSUNG DeX Station announced,
Convert your Galaxy S8 or S8+ into
a desktop computer - Price, Availability
➹… https://t.co/8rKWyQMJQw</t>
  </si>
  <si>
    <t>appseden
SAMSUNG DeX Station announced,
Convert your Galaxy S8 or S8+ into
a desktop computer - Price, Availability…
https://t.co/s3fyEe095F</t>
  </si>
  <si>
    <t>symbianeden
SAMSUNG DeX Station announced,
Convert your Galaxy S8 or S8+ into
a desktop computer - Price, Availability…
https://t.co/hpwYxuzRy8</t>
  </si>
  <si>
    <t>makarand63
@geekyranjit i actually want to
try out xaomi device but worried
as it is chinese. How does mi note
4 stands as against Galaxy j 7
prime.</t>
  </si>
  <si>
    <t>reviewrounder
#Samsung Galaxy J-Max is a latest
7-inch tab that comes at a pocket-friendly
price range https://t.co/DAycmqoXkm
https://t.co/eUjbag1tSg</t>
  </si>
  <si>
    <t>strikedu13
J'aime une vidéo @YouTube : "Marvel's
Guardians of the Galaxy: The Telltale
Series - OFFICIAL TRAILER" à l'adresse</t>
  </si>
  <si>
    <t>ipadeden
SAMSUNG DeX Station announced,
Convert your Galaxy S8 or S8+ into
a desktop computer - Price, Availability…
https://t.co/itMbKxNcao</t>
  </si>
  <si>
    <t>jamie_l_j
Scientists Detected an Unexplained
Explosion Coming From a Galaxy
10.7 Billion Light-Years Away https://t.co/6EFzYGs4ry
via @ScienceAlert</t>
  </si>
  <si>
    <t xml:space="preserve">sciencealert
</t>
  </si>
  <si>
    <t>olivierraymond_
@TopAchat Pour moi! &amp;lt;3 Il est
grand temps que je change mon vieux
Galaxy grand 2. J'en prendrai soin,
promis!</t>
  </si>
  <si>
    <t>windowseden
SAMSUNG DeX Station announced,
Convert your Galaxy S8 or S8+ into
a desktop computer - Price, Availability…
https://t.co/voY4RS4gtR</t>
  </si>
  <si>
    <t>zehavoc
@nholzschuch @SKLafon1 @krakramille
J'ai essayé pas mal d'apps hier
y compris airdisplay mais ca a
planté grave :(… https://t.co/SyObf6Tof4</t>
  </si>
  <si>
    <t xml:space="preserve">krakramille
</t>
  </si>
  <si>
    <t xml:space="preserve">sklafon1
</t>
  </si>
  <si>
    <t xml:space="preserve">nholzschuch
</t>
  </si>
  <si>
    <t>windowstabeden
SAMSUNG DeX Station announced,
Convert your Galaxy S8 or S8+ into
a desktop computer - Price, Availability…
https://t.co/3LAEtaa52T</t>
  </si>
  <si>
    <t>iphoneeden
SAMSUNG DeX Station announced,
Convert your Galaxy S8 or S8+ into
a desktop computer - Price, Availability…
https://t.co/jyo0Um959A</t>
  </si>
  <si>
    <t>buzzetgossip
Samsung dévoile le très attendu
Galaxy S8 – Buzz et Clair https://t.co/KVHM8fGM9o</t>
  </si>
  <si>
    <t>youssra_adraoui
J'aime une vidéo @YouTube de @01nettv -
Samsung Galaxy S8 et Galaxy S8+
: enfin dévoilés ! https://t.co/LVBViV8gat</t>
  </si>
  <si>
    <t>film_jp
Galaxy S8は縦長フル画面＋BixbyでiPhone 8の先を行く：山根博士の海外スマホよもやま話:
試写会感想 ...… https://t.co/DDi3u6g43n
#映画 #シネマ</t>
  </si>
  <si>
    <t>corentinmiq
Hello @Sosh_fr ! Je connais qqun
qui a reçu par sms une ODR de 50€
pour la préco d'un Galaxy S8(+).
J'aimera bien pouvoir en profiter
aussi</t>
  </si>
  <si>
    <t>spinhit
J'aime une vidéo @YouTube : "Samsung
Galaxy S8 : Prise en Main [PP World]"
à l'adresse https://t.co/K1ByXt4wGY.</t>
  </si>
  <si>
    <t>windowphoneeden
SAMSUNG DeX Station announced,
Convert your Galaxy S8 or S8+ into
a desktop computer - Price, Availability…
https://t.co/xDUFFYFGUG</t>
  </si>
  <si>
    <t>blackberryeden
SAMSUNG DeX Station announced,
Convert your Galaxy S8 or S8+ into
a desktop computer - Price, Availability…
https://t.co/AOEKjKS3lw</t>
  </si>
  <si>
    <t>r33int
J'aime une vidéo @YouTube de @mrboukaiacedric -
Samsung Galaxy S8 et S8 + - C'est
quoi ces monstres !? https://t.co/d0tRlx9qzC</t>
  </si>
  <si>
    <t>mrboukaiacedric
RT @r33int: J'aime une vidéo @YouTube
de @mrboukaiacedric - Samsung Galaxy
S8 et S8 + - C'est quoi ces monstres
!? https://t.co/d0tRlx9qzC</t>
  </si>
  <si>
    <t>varqueeziambr
🔴 Samsung Galaxy S8 Launch Event
LIVE | Unpacked 2017 &amp;amp; Giveaway
https://t.co/0XcgBF8ytD via @YouTube
@into_youtech #UnboxYourPhone j</t>
  </si>
  <si>
    <t xml:space="preserve">into_youtech
</t>
  </si>
  <si>
    <t>droideden
SAMSUNG DeX Station announced,
Convert your Galaxy S8 or S8+ into
a desktop computer - Price, Availability…
https://t.co/JBguRe4EdS</t>
  </si>
  <si>
    <t>j_nmiller
I liked a @YouTube video https://t.co/lca8gUixdf
That One Video Galaxy Podcast #16
- What Makes a Game Complete?</t>
  </si>
  <si>
    <t>j_cohignac
Galaxy S8, Bixby, DeX, Gear VR,
Connect... Les temps forts de la
conférence Samsung https://t.co/Y19a1goHHo</t>
  </si>
  <si>
    <t>playbookeden
SAMSUNG DeX Station announced,
Convert your Galaxy S8 or S8+ into
a desktop computer - Price, Availability…
https://t.co/Ytwr0gv75q</t>
  </si>
  <si>
    <t>javaeden
SAMSUNG DeX Station announced,
Convert your Galaxy S8 or S8+ into
a desktop computer - Price, Availability…
https://t.co/4I3GgUmAWF</t>
  </si>
  <si>
    <t>googleeden
SAMSUNG DeX Station announced,
Convert your Galaxy S8 or S8+ into
a desktop computer - Price, Availability…
https://t.co/e8OQPf2FuJ</t>
  </si>
  <si>
    <t>j_chaeboni
@munfess Galaxy A aja! )</t>
  </si>
  <si>
    <t xml:space="preserve">munfess
</t>
  </si>
  <si>
    <t>gadgetseden
SAMSUNG DeX Station announced,
Convert your Galaxy S8 or S8+ into
a desktop computer - Price, Availability…
https://t.co/gTvPg1brxm</t>
  </si>
  <si>
    <t>foexplugins
Join the quest to save the Galaxy!
We're looking for a #padawan developer
to join our team: https://t.co/GdHnCS0kOX</t>
  </si>
  <si>
    <t>ladyjo95
RT @DavidPapp: Can Samsung make
a comeback with Galaxy S8? https://t.co/kGBfFvcCz9</t>
  </si>
  <si>
    <t>patou16031
@phonandroid @SamsungFR j'en rêve.
Samsung Galaxy S8 avec Phonandroid
! #GalaxyS8 #Samsung #Android @SamsungFR
.merci</t>
  </si>
  <si>
    <t xml:space="preserve">phonandroid
</t>
  </si>
  <si>
    <t>fadelirant
#MoiPresident j'interdirai les
stan smith ballerines et leggins
galaxy un fleau pour l'humanité</t>
  </si>
  <si>
    <t>mathisvanmack
RT @Fadelirant: #MoiPresident j'interdirai
les stan smith ballerines et leggins
galaxy un fleau pour l'humanité</t>
  </si>
  <si>
    <t>nanableuette
@TopAchat c 'est mon anniversaire
aujourd'hui .j'aimerai bien avoir
ce galaxy en cadeau.</t>
  </si>
  <si>
    <t>shefalitiwari7
4thday“Kushmanda”She wears a slight
grin on her face, deep vibes &amp;amp;
from here the entire galaxy or
Bhramada is forme… https://t.co/X9MyPvTxpf</t>
  </si>
  <si>
    <t>imabhishek_j
RT @shefalitiwari7: 4thday“Kushmanda”She
wears a slight grin on her face,
deep vibes &amp;amp; from here the
entire galaxy or Bhramada is formed
so…</t>
  </si>
  <si>
    <t>awesome575
RT @DavidPapp: Can Samsung make
a comeback with Galaxy S8? https://t.co/kGBfFvcCz9</t>
  </si>
  <si>
    <t>clementlnesalon
RT @DavidPapp: Can Samsung make
a comeback with Galaxy S8? https://t.co/kGBfFvcCz9</t>
  </si>
  <si>
    <t>le_bossu
J's retroplayer: Crown Heights
Affair - Galaxy of Love https://t.co/tYZbNFT5n0</t>
  </si>
  <si>
    <t>davincistafflng
RT @DavidPapp: Can Samsung make
a comeback with Galaxy S8? https://t.co/kGBfFvcCz9</t>
  </si>
  <si>
    <t>notyourro0mmate
RT @DavidPapp: Can Samsung make
a comeback with Galaxy S8? https://t.co/kGBfFvcCz9</t>
  </si>
  <si>
    <t>jennimck052
RT @DavidPapp: Can Samsung make
a comeback with Galaxy S8? https://t.co/kGBfFvcCz9</t>
  </si>
  <si>
    <t>chromeeden
SAMSUNG DeX Station announced,
Convert your Galaxy S8 or S8+ into
a desktop computer - Price, Availability…
https://t.co/IulAV9tcjs</t>
  </si>
  <si>
    <t>macoseden
SAMSUNG DeX Station announced,
Convert your Galaxy S8 or S8+ into
a desktop computer - Price, Availability…
https://t.co/VrVR4PNE9n</t>
  </si>
  <si>
    <t>iappleeden
SAMSUNG DeX Station announced,
Convert your Galaxy S8 or S8+ into
a desktop computer - Price, Availability…
https://t.co/EeXI00yyk5</t>
  </si>
  <si>
    <t>georgegrasmoen
002349 - Collage Vintage Cassette
Tape Old shoe Gun Design Samsung
Galaxy J3 Prime/ J https://t.co/WGFkWtUNOT
https://t.co/fV7Oi7b5Io</t>
  </si>
  <si>
    <t>microsofteden
SAMSUNG DeX Station announced,
Convert your Galaxy S8 or S8+ into
a desktop computer - Price, Availability…
https://t.co/W3MWDe7Mm5</t>
  </si>
  <si>
    <t>androidtabeden
SAMSUNG DeX Station announced,
Convert your Galaxy S8 or S8+ into
a desktop computer - Price, Availability…
https://t.co/QT7GqnShj6</t>
  </si>
  <si>
    <t>imi7n
J'aime une vidéo @YouTube de @01nettv -
01LIVE HEBDO #136 : On vous dit
TOUT sur le Galaxy S8 https://t.co/YftdYjsXEO</t>
  </si>
  <si>
    <t>androideden
SAMSUNG DeX Station announced,
Convert your Galaxy S8 or S8+ into
a desktop computer - Price, Availability…
https://t.co/TIbG2E7x8U</t>
  </si>
  <si>
    <t>j_siev
RT @jacksfilms: Galaxy S8 now has
4 headphone jacks as an obvious
middle finger to Apple https://t.co/dD5g9xgHbH</t>
  </si>
  <si>
    <t>architectureac1
Speck lance une nouvelle série
de coques Presidio pour Samsung
Galaxy S8 et S8+ https://t.co/KTii26Rqps
#design</t>
  </si>
  <si>
    <t>diabloxrolland
J'aime une vidéo @YouTube de @jojol67 -
Samsung Galaxy S8 et S8+ : ils
vont exploser les ventes ! https://t.co/ePEiVe8DdE</t>
  </si>
  <si>
    <t>kmanango
No, the '#Microsoft Edition' of
the #GalaxyS8 doesn't run Windows
10 Mobile https://t.co/acZLcY2lJz
https://t.co/9ykDucpHnP</t>
  </si>
  <si>
    <t>opi97org
A primera vista: ¿Qué características
nuevas tiene el Galaxy S8? https://t.co/2EgNqjZp2E</t>
  </si>
  <si>
    <t>zhurnalmk
Skanerët e gishtërinjve nga tash
edhe në serinë Galaxy J https://t.co/VHv03O3y8P
https://t.co/cjCoi4iqNJ</t>
  </si>
  <si>
    <t>twee_at
Neuer #Job für ausgemusterte Note
7: Überwachung der Akku-Tests für
#Galaxy S8 ... https://t.co/EyMZgsIAt3
https://t.co/1yaO8BhJtx</t>
  </si>
  <si>
    <t>j_pnews
Sei gegrüßt @balbi_de , es gibt
Neuigkeiten zu #Überwachung . Schauen
Sie mal, was ich gefunden habe:
https://t.co/yJAxf9gWKc</t>
  </si>
  <si>
    <t>karlkarli11
https://t.co/ZiYpTuwS5J Neuer Job
für ausgemusterte Note 7: Überwachung
der Akku-Tests für Galaxy S8 https://t.co/Q8h3ka9f4E</t>
  </si>
  <si>
    <t xml:space="preserve">balbi_de
</t>
  </si>
  <si>
    <t>melayahmejdi
J'vais me precommander le Galaxy
s8 jpense</t>
  </si>
  <si>
    <t>gamenotas
Warner Games divulga data de lançamento
de The Guardians of the Galaxy:
The Telltale Series https://t.co/hkug1DZpX4
#Games</t>
  </si>
  <si>
    <t>alimaliulusoy
RT @spacetelelive: I am looking
at the Galaxy UV-239220 with Wide
Field Camera 3 for Dr. Christopher
J. Conselice. https://t.co/08Jz6UYruc…</t>
  </si>
  <si>
    <t>jallima
LG lembra o Galaxy Note 7 e lança
'farpas' à Samsung https://t.co/W2W7kMMlLu</t>
  </si>
  <si>
    <t>igirukwayo_j
RT @verge: Here’s how the Galaxy
S8 stacks up against the iPhone
7 https://t.co/j1Kd6q1DE1 https://t.co/PASpzeCyML</t>
  </si>
  <si>
    <t>chonchontweerk
J'ai ajouté une vidéo à une playlist
@YouTube - MrChonchon&amp;amp;TitBout
Tweeerk le nouveau trailer de Guardiens
de la Galaxy Vol 2</t>
  </si>
  <si>
    <t>donhanzo17
@twandroid @materielnet Si je le
gagne je serais le premier africain
à l'avoir alors j'irais à la Galaxy
raconté sa!!!</t>
  </si>
  <si>
    <t>nakhon224
"Samsung Galaxy S8 และ Galaxy S8
มีระบบแจ้งเตือนให้ทำความสะอาดเลนส์กล้องก่อนถ่ายรูป"
https://t.co/1itHHyum2h</t>
  </si>
  <si>
    <t>databasematt678
RT @DavidPapp: [CNET] 4 features
the iPhone 8 needs to one-up the
Galaxy S8 video - CNET https://t.co/hZdw0tDdp3</t>
  </si>
  <si>
    <t>partygramm431
RT @DavidPapp: [CNET] Samsung Unpacked,
unpacked: Girt by CNET podcast
104 - CNET https://t.co/vkDumsDlJL</t>
  </si>
  <si>
    <t>revfrankdatank3
RT @DavidPapp: [CNET] 4 features
the iPhone 8 needs to one-up the
Galaxy S8 video - CNET https://t.co/hZdw0tDdp3</t>
  </si>
  <si>
    <t>mlrawilder
RT @DavidPapp: [CNET] 4 features
the iPhone 8 needs to one-up the
Galaxy S8 video - CNET https://t.co/hZdw0tDdp3</t>
  </si>
  <si>
    <t>lovelymia_7
RT @DavidPapp: [CNET] 4 features
the iPhone 8 needs to one-up the
Galaxy S8 video - CNET https://t.co/hZdw0tDdp3</t>
  </si>
  <si>
    <t>thebeatsiayers
RT @DavidPapp: [CNET] Samsung Unpacked,
unpacked: Girt by CNET podcast
104 - CNET https://t.co/vkDumsDlJL</t>
  </si>
  <si>
    <t>what0mmyy
RT @DavidPapp: [CNET] 4 features
the iPhone 8 needs to one-up the
Galaxy S8 video - CNET https://t.co/hZdw0tDdp3</t>
  </si>
  <si>
    <t>mankenc0nde
RT @DavidPapp: [CNET] 4 features
the iPhone 8 needs to one-up the
Galaxy S8 video - CNET https://t.co/hZdw0tDdp3</t>
  </si>
  <si>
    <t>aryanamgh11
RT @DavidPapp: [CNET] 4 features
the iPhone 8 needs to one-up the
Galaxy S8 video - CNET https://t.co/hZdw0tDdp3</t>
  </si>
  <si>
    <t>ibrandimlchelle
RT @DavidPapp: [CNET] Samsung Unpacked,
unpacked: Girt by CNET podcast
104 - CNET https://t.co/vkDumsDlJL</t>
  </si>
  <si>
    <t>cessger0na
RT @DavidPapp: [CNET] Samsung Unpacked,
unpacked: Girt by CNET podcast
104 - CNET https://t.co/vkDumsDlJL</t>
  </si>
  <si>
    <t>followermob
#Snapchat News: Samsung Galaxy
S8 Stunning 'Dual Pixel' Camera
Brings Snapchat-like Filters https://t.co/I1Hz05YD8V</t>
  </si>
  <si>
    <t>l4ghtskin_j8sus
RT @DavidPapp: [CNET] Samsung Unpacked,
unpacked: Girt by CNET podcast
104 - CNET https://t.co/vkDumsDlJL</t>
  </si>
  <si>
    <t>lyndalou827
RT @DavidPapp: [CNET] Samsung Unpacked,
unpacked: Girt by CNET podcast
104 - CNET https://t.co/vkDumsDlJL</t>
  </si>
  <si>
    <t>blackllbeaerc
RT @DavidPapp: [CNET] Samsung Unpacked,
unpacked: Girt by CNET podcast
104 - CNET https://t.co/vkDumsDlJL</t>
  </si>
  <si>
    <t>bulentozkan_gs
J'aime une vidéo @YouTube de @mrboukaiacedric -
Samsung Galaxy S8 et S8 + - C'est
quoi ces monstres !? https://t.co/O7LwJDSHVJ</t>
  </si>
  <si>
    <t>evildoom666
J'aime une vidéo @YouTube de @tech_sama_ -
Samsung Galaxy S8 : Les Infos de
la Présentation https://t.co/WEpC7XDcGa</t>
  </si>
  <si>
    <t>deucaroi
RT @DavidPapp: [CNET] 4 features
the iPhone 8 needs to one-up the
Galaxy S8 video - CNET https://t.co/hZdw0tDdp3</t>
  </si>
  <si>
    <t>keizo_nishi
@twandroid pourtant j’aimerais
qu’ils fassent un galaxy S8 mini
pour le tenir à une main comme
un xperia compact.</t>
  </si>
  <si>
    <t>cherlkdavis
RT @DavidPapp: [CNET] Reactions
to Samsung's Galaxy S8 Unpacked
event video - CNET https://t.co/aEHvsFhwd1</t>
  </si>
  <si>
    <t>uprlsingdance
RT @DavidPapp: [CNET] Reactions
to Samsung's Galaxy S8 Unpacked
event video - CNET https://t.co/aEHvsFhwd1</t>
  </si>
  <si>
    <t>arrgymr
@j_chavez48 Galaxy s8?</t>
  </si>
  <si>
    <t xml:space="preserve">j_chavez48
</t>
  </si>
  <si>
    <t>yannickchris
Avec un rein on peut vivre convenablement
? J envisage d acheter un galaxy
S8 👀 #ReinAVendre</t>
  </si>
  <si>
    <t>caitchristine56
RT @DavidPapp: [CNET] Reactions
to Samsung's Galaxy S8 Unpacked
event video - CNET https://t.co/aEHvsFhwd1</t>
  </si>
  <si>
    <t>mrtechno2
J'aime une vidéo @YouTube de @mr_raghib -
هذا رأي في هاتف Samsung Galaxy
S8 https://t.co/zs9dB0cCXR</t>
  </si>
  <si>
    <t xml:space="preserve">mr_raghib
</t>
  </si>
  <si>
    <t>galaxy_blue43
@arare_tea ・。・はんj</t>
  </si>
  <si>
    <t xml:space="preserve">arare_tea
</t>
  </si>
  <si>
    <t>randyroypatric2
RT @spacetelelive: I am looking
at the Galaxy UV-239220 with Wide
Field Camera 3 for Dr. Christopher
J. Conselice. https://t.co/08Jz6UYruc…</t>
  </si>
  <si>
    <t>sebertoos
J'aime une vidéo @YouTube de @tech_sama_ -
Samsung Galaxy S8 : Les Infos de
la Présentation https://t.co/n6yj2jUiQv</t>
  </si>
  <si>
    <t>aristidem31
J'aime une vidéo @YouTube de @romainlanery -
Samsung Galaxy S8 - Impressions
! https://t.co/vqypd49htJ</t>
  </si>
  <si>
    <t>kustayn3
J'aime une vidéo @YouTube de @jojol67 -
Samsung Galaxy S8 et S8+ : ils
vont exploser les ventes ! https://t.co/h0e4TS5xa9</t>
  </si>
  <si>
    <t>terriflckb
RT @DavidPapp: No, the 'Microsoft
Edition' of the Galaxy S8 doesn't
run Windows 10 Mobile https://t.co/gjaYMsHl7m</t>
  </si>
  <si>
    <t>capitalclgardc
RT @DavidPapp: No, the 'Microsoft
Edition' of the Galaxy S8 doesn't
run Windows 10 Mobile https://t.co/gjaYMsHl7m</t>
  </si>
  <si>
    <t>brendizzle64
RT @DavidPapp: No, the 'Microsoft
Edition' of the Galaxy S8 doesn't
run Windows 10 Mobile https://t.co/gjaYMsHl7m</t>
  </si>
  <si>
    <t>lady__of__loyal
RT @DavidPapp: No, the 'Microsoft
Edition' of the Galaxy S8 doesn't
run Windows 10 Mobile https://t.co/gjaYMsHl7m</t>
  </si>
  <si>
    <t>bosedennis
Hàng hiếm - #Samsung_Galaxy_Wide
+ Hình thức 99% nguyên zin, bao
check soi với mọi hình thức + Ram
2Gb, pin... https://t.co/QkV6FrkxF1</t>
  </si>
  <si>
    <t>vestacyyyy517
RT @DavidPapp: No, the 'Microsoft
Edition' of the Galaxy S8 doesn't
run Windows 10 Mobile https://t.co/gjaYMsHl7m</t>
  </si>
  <si>
    <t>hutchersholm
Le galaxy s8 j'en voudrais même
pas mdr</t>
  </si>
  <si>
    <t>isabelglraldo
RT @DavidPapp: No, the 'Microsoft
Edition' of the Galaxy S8 doesn't
run Windows 10 Mobile https://t.co/gjaYMsHl7m</t>
  </si>
  <si>
    <t>loveiyglassjar
RT @DavidPapp: No, the 'Microsoft
Edition' of the Galaxy S8 doesn't
run Windows 10 Mobile https://t.co/gjaYMsHl7m</t>
  </si>
  <si>
    <t>galaxy_calcon
J // K https://t.co/FtV2pR0Hcn</t>
  </si>
  <si>
    <t xml:space="preserve">thevampsband
</t>
  </si>
  <si>
    <t xml:space="preserve">5sos
</t>
  </si>
  <si>
    <t xml:space="preserve">thetide
</t>
  </si>
  <si>
    <t>aieemthewolf
RT @DavidPapp: [CNET] What does
the iPhone 8 need to beat the Galaxy
S8? - CNET https://t.co/77Z4f80x4N</t>
  </si>
  <si>
    <t>jenacamer0n
RT @DavidPapp: [CNET] What does
the iPhone 8 need to beat the Galaxy
S8? - CNET https://t.co/77Z4f80x4N</t>
  </si>
  <si>
    <t>psyqorevls
J'aime une vidéo @YouTube de @jojol67 -
Samsung Galaxy S8 et S8+ : ils
vont exploser les ventes ! https://t.co/oV39iZ2JWZ</t>
  </si>
  <si>
    <t>j__viiital
RT @DavidPapp: No, the 'Microsoft
Edition' of the Galaxy S8 doesn't
run Windows 10 Mobile https://t.co/gjaYMsHl7m</t>
  </si>
  <si>
    <t>delta028z
RT @DavidPapp: No, the 'Microsoft
Edition' of the Galaxy S8 doesn't
run Windows 10 Mobile https://t.co/gjaYMsHl7m</t>
  </si>
  <si>
    <t>fcbanpeople
J'aime une vidéo @YouTube de @mr_raghib -
هذا رأي في هاتف Samsung Galaxy
S8 https://t.co/MKznyY4pxC</t>
  </si>
  <si>
    <t>donna__temp
RT @DavidPapp: [CNET] What does
the iPhone 8 need to beat the Galaxy
S8? - CNET https://t.co/77Z4f80x4N</t>
  </si>
  <si>
    <t>skyfall13013
https://t.co/FFIrvXNvn7 Moi j'adhère
pas a cause du ratio de l'écran</t>
  </si>
  <si>
    <t>sc0ttbushman
RT @DavidPapp: [CNET] What does
the iPhone 8 need to beat the Galaxy
S8? - CNET https://t.co/77Z4f80x4N</t>
  </si>
  <si>
    <t>msanchez__pmtoo
RT @DavidPapp: [CNET] What does
the iPhone 8 need to beat the Galaxy
S8? - CNET https://t.co/77Z4f80x4N</t>
  </si>
  <si>
    <t>laporte_jordan
J'aime une vidéo @YouTube de @jojol67 -
Samsung Galaxy S8 et S8+ : ils
vont exploser les ventes ! https://t.co/zSgkanb5NB</t>
  </si>
  <si>
    <t>aphro_j
RT @jacksfilms: Galaxy S8 now has
4 headphone jacks as an obvious
middle finger to Apple https://t.co/dD5g9xgHbH</t>
  </si>
  <si>
    <t>nordinemarokino
J'aime une vidéo @YouTube de @romainlanery -
Samsung Galaxy S8 - Impressions
! https://t.co/70qFSjfmo1</t>
  </si>
  <si>
    <t>wizdany123
J'aime une vidéo @YouTube : "SAMSUNG
GALAXY S8 - REVIEW/REACTION" à
l'adresse https://t.co/uSwMLIKlF8.</t>
  </si>
  <si>
    <t>mohamedboukadi7
J'ai ajouté une vidéo à une playlist
@YouTube - How to Flash Android
7.1.1 Nougat on the Samsung Galaxy
S2 (Tutorial)</t>
  </si>
  <si>
    <t>ratemybookclub
#booknews: Galaxy Tab S2 32gb w/
Smart Bookcover https://t.co/vhs0L1HsrA
#books #book</t>
  </si>
  <si>
    <t>ashleycintron5
Galaxy A3 (2017) Case, J https://t.co/YRlFE5oyZK</t>
  </si>
  <si>
    <t>tijucanofficiel
J'ai ajouté une vidéo à une playlist
@YouTube - Samsung Galaxy S8 -
Specs 2017 https://t.co/oy1EqPQqC4</t>
  </si>
  <si>
    <t>lovetoplayfair
No, the "Microsoft Edition" of
the Galaxy S8 doesn't run Windows
10 Mobile but it's populated with
Microsoft's apps. https://t.co/qLr5YwwbgU</t>
  </si>
  <si>
    <t>eawajioniro
RT @tHeJoKeR_78: Samsung Galaxy
S8, risoluzione display e autonomia
https://t.co/5fsL54lClp https://t.co/Es3ocg9GTC</t>
  </si>
  <si>
    <t>thejoker_78
Galaxy S8, riconoscimento facciale
poco sicuro https://t.co/wnLOb7x7kq
https://t.co/Nf3wpI8iZE</t>
  </si>
  <si>
    <t>scepticgeek
@ShiraOvide Still exists. All S8
phones to come bundled with basic
MS apps. MS-edition S8 will have
more, like Outl… https://t.co/UQDNieTuyA</t>
  </si>
  <si>
    <t xml:space="preserve">shiraovide
</t>
  </si>
  <si>
    <t>lamiabalfe
Samsung J510Â Galaxy J Smartphone
16Â Go marque Tim, noir [pour Italie]
https://t.co/OFY63eBnFt https://t.co/r7uB7jdnkR</t>
  </si>
  <si>
    <t>jigarme
The Samsung Galaxy S8 will change
the way we think about display
sizes https://t.co/h7ilhb72zD</t>
  </si>
  <si>
    <t>singaporedive
Samsung Galaxy S8 TV Commercial,
'Scuba Diving' https://t.co/eo1XnUGDIa</t>
  </si>
  <si>
    <t>fontana_monique
J'aime une vidéo @YouTube : "Giving
Away Iphone 7 Plus And Samsung
Galaxy S8" à l'adresse https://t.co/YrjbAUktLK.</t>
  </si>
  <si>
    <t>flaubae
@nickzuno J'ai lu "galaxy s8" ok
:'(</t>
  </si>
  <si>
    <t xml:space="preserve">nickzuno
</t>
  </si>
  <si>
    <t>j__lavish
RT @jacksfilms: Galaxy S8 now has
4 headphone jacks as an obvious
middle finger to Apple https://t.co/dD5g9xgHbH</t>
  </si>
  <si>
    <t>inforalemany
El Galaxy S8 será el ring de Bixby
vs Google Assistant https://t.co/YA1iQU3VEH
via Manuel J. Gutiérrez</t>
  </si>
  <si>
    <t>seblinux78
J'aime une vidéo @YouTube de @romainlanery -
Samsung Galaxy S8 - Impressions
! https://t.co/pbDaFZvWt9</t>
  </si>
  <si>
    <t>jonesmatthew_
Galaxy S8 Vs Galaxy S7: What's
The Difference? https://t.co/jeC1Qi76TN</t>
  </si>
  <si>
    <t>abdou1234562
J'aime une vidéo @YouTube de @mr_raghib -
هذا رأي في هاتف Samsung Galaxy
S8 https://t.co/vgMGae6Mw9</t>
  </si>
  <si>
    <t>bijoux_ambre
L'iPhone 8 ne devrait pas être
aussi incurvé que le Galaxy S8
https://t.co/2KbKnffvjM</t>
  </si>
  <si>
    <t>egynecomastie
L'iPhone 8 ne devrait pas être
aussi incurvé que le Galaxy S8
https://t.co/6dwnHOLf9e</t>
  </si>
  <si>
    <t>sarbacanedz
J'aime une vidéo @YouTube de @tetesaclaquestv -
Galaxy One Part 2 - Têtes à claques
https://t.co/ReORaElRFJ</t>
  </si>
  <si>
    <t xml:space="preserve">tetesaclaquestv
</t>
  </si>
  <si>
    <t>motorolabeea7
LG Nexus 5, Motorola Nexus 6 and
Samsung Galaxy A5 (2016) – Which
One Fits Your Needs? #Motorola
https://t.co/xRWxkxIRbm</t>
  </si>
  <si>
    <t>miguel_j_olivar
Quiero ganar el Samsung Galaxy
S7 que sortean @androidsis y @roams_es
Entra aquí y participa #Roams</t>
  </si>
  <si>
    <t xml:space="preserve">roams_es
</t>
  </si>
  <si>
    <t xml:space="preserve">androidsis
</t>
  </si>
  <si>
    <t>bestgalaxypics
Hubble presents: The Porpoise galaxy
https://t.co/h1ycgOECyJ</t>
  </si>
  <si>
    <t>olvera_j
RT @BestGalaxyPics: Hubble presents:
The Porpoise galaxy https://t.co/h1ycgOECyJ</t>
  </si>
  <si>
    <t>marcelrobertma
J'espère que Le Galaxy S8 ne va
pas faire des problèmes comme le
Galaxy S7 .⁣</t>
  </si>
  <si>
    <t>homecinema94
@LDLC j'ai encore mon galaxy note
3 mais oui un passage à plus récent
sera pas de refus, il en as vue
de toutes les… https://t.co/W0lbk60Eks</t>
  </si>
  <si>
    <t>nikkojump
J : พอฉันพูดเกาหลีพวกคุณบอกให้พูดอังกฤษ
พอพูดอังกฤษก็บอกให้พูดเกาหลี ทำตัวไม่ถูกเลยค่ะ
🙄 งั้นพูดสองภาษาก็ได้ อันยอง~
https://t.co/dtgqrQmiL9</t>
  </si>
  <si>
    <t>galaxy__pw
RT @nikkojump: J : พอฉันพูดเกาหลีพวกคุณบอกให้พูดอังกฤษ
พอพูดอังกฤษก็บอกให้พูดเกาหลี ทำตัวไม่ถูกเลยค่ะ
🙄 งั้นพูดสองภาษาก็ได้ อันยอง~
https:/…</t>
  </si>
  <si>
    <t>rehili_mahmoud
J'aime une vidéo @YouTube de @proandroid -
SORTEAMOS un Galaxy S8 - INTERNACIONAL
!! https://t.co/IPjq1fKjJd</t>
  </si>
  <si>
    <t xml:space="preserve">proandroid
</t>
  </si>
  <si>
    <t>julien_theodet
J'aime une vidéo @YouTube : "How
Real Men Beat Flip-Out Galaxy"
à l'adresse https://t.co/MeW8D8MjWP.</t>
  </si>
  <si>
    <t>krsitina0
RT @DavidPapp: Can Samsung make
a comeback with Galaxy S8? https://t.co/lrUfvh2uE8</t>
  </si>
  <si>
    <t>janiemslms
RT @DavidPapp: Can Samsung make
a comeback with Galaxy S8? https://t.co/lrUfvh2uE8</t>
  </si>
  <si>
    <t>likogaming
J'aime une vidéo @YouTube de @jojol67 -
Samsung Galaxy S8 et S8+ : ils
vont exploser les ventes ! https://t.co/tzh2k1tRja</t>
  </si>
  <si>
    <t>simranralen
RT @DavidPapp: Can Samsung make
a comeback with Galaxy S8? https://t.co/lrUfvh2uE8</t>
  </si>
  <si>
    <t>kingsolitr
J'aime une vidéo @YouTube de @01nettv -
01LIVE HEBDO #136 : On vous dit
TOUT sur le Galaxy S8 https://t.co/RsiPatrIM7</t>
  </si>
  <si>
    <t>weicomehomebx
RT @DavidPapp: Can Samsung make
a comeback with Galaxy S8? https://t.co/lrUfvh2uE8</t>
  </si>
  <si>
    <t>maliahmarl
RT @DavidPapp: Can Samsung make
a comeback with Galaxy S8? https://t.co/lrUfvh2uE8</t>
  </si>
  <si>
    <t>waleedavec2e
J'aime une vidéo @YouTube de @mr_raghib -
هذا رأي في هاتف Samsung Galaxy
S8 https://t.co/IDTJuMOQ0f</t>
  </si>
  <si>
    <t>siimple_inc
RT @BitFeedCO: #news #samsung #galaxy
S8: Gear VR, and Gear 360 (2017)
| Video Preview https://t.co/oVuVrYIFNG</t>
  </si>
  <si>
    <t>bitfeedco
#news #samsung #galaxy S8 of the
Milan Design Week https://t.co/CYOQPKKVH0</t>
  </si>
  <si>
    <t>marioneuse
@virginiebjt Galaxy s6 ! La première
fois j'en ai pris un pour moi et
je l'ai toujours il est parfait
donc j'ai fai… https://t.co/twSOMHmbLe</t>
  </si>
  <si>
    <t xml:space="preserve">virginiebjt
</t>
  </si>
  <si>
    <t>mayflashfly
Samsung ยืนยัน Galaxy S8 และ Galaxy
S8 Plus ได้รับชุดหูฟังจาก AKG เป็นของแถม
มูลค่าราว 3,410 บาท… https://t.co/784qGx8Tq4</t>
  </si>
  <si>
    <t>j_jungii
RT @mayflashfly: Samsung ยืนยัน
Galaxy S8 และ Galaxy S8 Plus ได้รับชุดหูฟังจาก
AKG เป็นของแถม มูลค่าราว 3,410
บาท https://t.co/SqTrq4pPj6 #…</t>
  </si>
  <si>
    <t>geek_output
RT @JamsPlay: #BREAKING: Samsung
Galaxy Tab 3 To Cost the Same As
Apple iPad Pro 9.7 https://t.co/nNBIucP36G
#Tech</t>
  </si>
  <si>
    <t>jamsplay
#BREAKING: Samsung Galaxy Tab 3
To Cost the Same As Apple iPad
Pro 9.7 https://t.co/xuvTe8smwQ
#Tech</t>
  </si>
  <si>
    <t>j_g_1970
RT @AdvertAvenues: #Win a Galaxy
S7 Edge! To enter #prize #giveaway,
simply follow, like &amp;amp; rt. See
at https://t.co/8UnS3fuBPF https://t.co/…</t>
  </si>
  <si>
    <t>kissyeollips
170331 Yeolstagram!! 💖 "Cross
#J-US" Awww it's been awhile since
his last cover!! ❤️ https://t.co/9ovSgVsrfz</t>
  </si>
  <si>
    <t>galaxy_ielsky
RT @WHITEKYOONG: ∧,_,∧ （｡･ω･｡)つ━☆・*。
⊂　　 ノ 　　　・゜+. 　しーＪ　　　°。+ *´¨) 　　　　　　　　　.·
´¸.·*´¨) ¸.·*¨) 　　　　　　　　　　(¸.·´
(¸.·'* 뾰로롱~* https://t.co/o…</t>
  </si>
  <si>
    <t>sment_exo
[VIDEO] 170331 #EXO Chanyeol Instagram
Update: The Cross #J-Us https://t.co/HnOpGEjsdZ
https://t.co/KnWV1Kza4h</t>
  </si>
  <si>
    <t>whitekyoong
∧,_,∧ （｡･ω･｡)つ━☆・*。 ⊂　　 ノ 　　　・゜+.
　しーＪ　　　°。+ *´¨) 　　　　　　　　　.· ´¸.·*´¨)
¸.·*¨) 　　　　　　　　　　(¸.·´ (¸.·'* 뾰로롱~*
https://t.co/o9o8fWaKwQ</t>
  </si>
  <si>
    <t>alexis6583
@SamsungFR j'ai un souci avec mon
galaxy a7 depuis plusieurs jour
je ne peux ni appeler ni envoyer
de SMS comme si (1/2)</t>
  </si>
  <si>
    <t xml:space="preserve">samsungprofr
</t>
  </si>
  <si>
    <t>j_aleu_m
RT @UrbanTecno: 📣📣 ¡Estamos que
lo tiramos! Consigue YA un Samsung
Galaxy S8 en nuestro Sorteo Internacional
#S8GratisUrbanTecno 👉 https://…</t>
  </si>
  <si>
    <t>pjbenney
RT @booksandthebear: Get ready
for a wild ride across the galaxy!
THE INTERGALACTIC CUSTODY BATTLE
by Lee J Mavin https://t.co/VDnCcPj0FK
#…</t>
  </si>
  <si>
    <t>ellenmaze
RT @booksandthebear: Get ready
for a wild ride across the galaxy!
THE INTERGALACTIC CUSTODY BATTLE
by Lee J Mavin https://t.co/VDnCcPj0FK
#…</t>
  </si>
  <si>
    <t>lahcenouali
J'aime une vidéo @YouTube de @mr_raghib -
هذا رأي في هاتف Samsung Galaxy
S8 https://t.co/ZlGktvGQ3Q</t>
  </si>
  <si>
    <t>mayer__
RT @pisapapeles_net: Finalmente
el Samsung Galaxy S8 usa sensor
fotográfico Sony IMX333 y no el
IMX260 del Galaxy S7 - https://t.co/ulOaSnX…</t>
  </si>
  <si>
    <t>mariomoya1976
RT @pisapapeles_net: Finalmente
el Samsung Galaxy S8 usa sensor
fotográfico Sony IMX333 y no el
IMX260 del Galaxy S7 - https://t.co/ulOaSnX…</t>
  </si>
  <si>
    <t>victormanuel1t
@gameloft GALAXY J 1 PLUS ?</t>
  </si>
  <si>
    <t>katleroo
RT @booksandthebear: Get ready
for a wild ride across the galaxy!
THE INTERGALACTIC CUSTODY BATTLE
by Lee J Mavin https://t.co/VDnCcPj0FK
#…</t>
  </si>
  <si>
    <t>j_sher_4
RT @jacksfilms: Galaxy S8 now has
4 headphone jacks as an obvious
middle finger to Apple https://t.co/dD5g9xgHbH</t>
  </si>
  <si>
    <t>j_d_mclovin
RT @tldtoday: New video 🎉 - RT!
Galaxy S8 - 3 Things Samsung Didn’t
Talk about! https://t.co/P4JadayuZR
https://t.co/sfCca6saCs</t>
  </si>
  <si>
    <t>tacvapeglrls
RT @booksandthebear: Get ready
for a wild ride across the galaxy!
THE INTERGALACTIC CUSTODY BATTLE
by Lee J Mavin https://t.co/VDnCcPj0FK
#…</t>
  </si>
  <si>
    <t>smile5306
RT @booksandthebear: Get ready
for a wild ride across the galaxy!
THE INTERGALACTIC CUSTODY BATTLE
by Lee J Mavin https://t.co/VDnCcPj0FK
#…</t>
  </si>
  <si>
    <t>sarilindasarl
RT @booksandthebear: Get ready
for a wild ride across the galaxy!
THE INTERGALACTIC CUSTODY BATTLE
by Lee J Mavin https://t.co/VDnCcPj0FK
#…</t>
  </si>
  <si>
    <t>chezstacey955
RT @DavidPapp: [CNET] How Samsung
will keep the Galaxy S8 from catching
fire - CNET https://t.co/C4Uv5GJVwy</t>
  </si>
  <si>
    <t>yarx_zmega
J'aime une vidéo @YouTube de @jojol67 -
Samsung Galaxy S8 et S8+ : ils
vont exploser les ventes ! https://t.co/8dAwrIidt6</t>
  </si>
  <si>
    <t>leajennings4d
RT @DavidPapp: [CNET] Samsung Galaxy
S8 begins era of better Bluetooth
- CNET https://t.co/Rqnr4y0tPJ</t>
  </si>
  <si>
    <t>flrstportmarket
RT @DavidPapp: [CNET] Galaxy S8
too rich for your blood? Check
out these 7 alternatives - CNET
https://t.co/XQJgF0kyE1</t>
  </si>
  <si>
    <t>djkonicofficiel
J'aime une vidéo @YouTube : "Samsung
Galaxy S8 : Toutes les nouveautés
officielles !" à l'adresse https://t.co/0YriJ5yKom.</t>
  </si>
  <si>
    <t>eieonoredmacew
RT @DavidPapp: [CNET] Samsung Galaxy
S8 begins era of better Bluetooth
- CNET https://t.co/Rqnr4y0tPJ</t>
  </si>
  <si>
    <t>originaloffers
https://t.co/1o8ZlYZ4wM 8-Port
USB Home Wall Travel Charger Adapter
for Samsung Galaxy J J1 J2 J3 J5
J7</t>
  </si>
  <si>
    <t>wizkidfish14
RT @DavidPapp: [CNET] Galaxy S8
too rich for your blood? Check
out these 7 alternatives - CNET
https://t.co/XQJgF0kyE1</t>
  </si>
  <si>
    <t>og__bandsz
RT @DavidPapp: [CNET] Samsung Galaxy
S8 begins era of better Bluetooth
- CNET https://t.co/Rqnr4y0tPJ</t>
  </si>
  <si>
    <t>devinhillmon078
RT @DavidPapp: [CNET] How Samsung
will keep the Galaxy S8 from catching
fire - CNET https://t.co/C4Uv5GJVwy</t>
  </si>
  <si>
    <t>felipeechague
RT @pisapapeles_net: Vídeo prueba
que Galaxy S8 puede ser desbloqueado
tan solo con una foto mediante
reconocimiento facial - https://t.co/…</t>
  </si>
  <si>
    <t>losters972
J'aime une vidéo @YouTube de @losters972 -
Guardians of the Galaxy Vol 2 Extended
TV Spot - REACTION !!! https://t.co/v0GrveZPXc</t>
  </si>
  <si>
    <t>clnnzenno
RT @DavidPapp: [CNET] Samsung Galaxy
S8 begins era of better Bluetooth
- CNET https://t.co/Rqnr4y0tPJ</t>
  </si>
  <si>
    <t>j_larghi
RT @UrbanTecno: 📣📣 ¡Estamos que
lo tiramos! Consigue YA un Samsung
Galaxy S8 en nuestro Sorteo Internacional
#S8GratisUrbanTecno 👉 https://…</t>
  </si>
  <si>
    <t>patryk_patryk8
@LDLC J'espere comme ca je passe
du samsung galaxy s6 au s8 😂😂</t>
  </si>
  <si>
    <t>manumanz28
J'aime une vidéo @YouTube de @tech_sama_ -
Samsung Galaxy S8 : Les Infos de
la Présentation https://t.co/G6iH29EMEJ</t>
  </si>
  <si>
    <t>j_jsteven
RT @TopesdGama: El Samsung Galaxy
S8 para España muestra su rendimiento...
y convence - https://t.co/mNojsQYXOF
https://t.co/RSL5hUXxyT</t>
  </si>
  <si>
    <t>studiordeslgn
RT @DavidPapp: [CNET] Samsung Galaxy
S8 begins era of better Bluetooth
- CNET https://t.co/Rqnr4y0tPJ</t>
  </si>
  <si>
    <t>slfan_j
RT @01_926: 줄게 my galaxy</t>
  </si>
  <si>
    <t>01_926
줄게 my galaxy</t>
  </si>
  <si>
    <t>chanthi_j
@VerizonSupport Thanks for the
update on my Galaxy S7 edge but
you guys took the two things I
use the most on the dropdown screen.
😭</t>
  </si>
  <si>
    <t xml:space="preserve">verizonsupport
</t>
  </si>
  <si>
    <t>j_smithbarrie
RT @AdvertAvenues: #Win a Galaxy
S7 Edge! To enter #prize #giveaway,
simply follow, like &amp;amp; rt. See
at https://t.co/8UnS3fuBPF https://t.co/…</t>
  </si>
  <si>
    <t>j_21_d
RT @01_926: 줄게 my galaxy</t>
  </si>
  <si>
    <t>angelusle
J'aime une vidéo @YouTube de @01nettv -
01LIVE HEBDO #136 : On vous dit
TOUT sur le Galaxy S8 https://t.co/aJ3h8fHad9</t>
  </si>
  <si>
    <t>kati_messast
J'aime une vidéo @YouTube : "Galaxy
S8 | Everything We Know So Far"
à l'adresse https://t.co/tCMDo3ZESp.</t>
  </si>
  <si>
    <t>infocellnyc
Poll: Is it time to buy that next
phone? https://t.co/2qF7U75pkN</t>
  </si>
  <si>
    <t>thecalion60
@iNooKiii J'ai un Galaxy Grand
Prime un truc pas fifoi</t>
  </si>
  <si>
    <t xml:space="preserve">inookiii
</t>
  </si>
  <si>
    <t>j_myeon0522
RT @01_926: 줄게 my galaxy</t>
  </si>
  <si>
    <t>j_ha_yul
RT @01_926: 줄게 my galaxy</t>
  </si>
  <si>
    <t>j_0105
RT @01_926: 줄게 my galaxy</t>
  </si>
  <si>
    <t>panda_sushii
J'aime une vidéo @YouTube de @cassiemni -
{Revue/TUTO } Sparkling CERNIT
et tuto effet Galaxy https://t.co/eU7us7HQqJ</t>
  </si>
  <si>
    <t xml:space="preserve">cassiemni
</t>
  </si>
  <si>
    <t>j_israelmx
LeonardoGar https://t.co/cuoUWe19fG</t>
  </si>
  <si>
    <t>jjquaglia
Who will rule our classroom galaxy
in this year's Book Wars? I can't
wait to find out #claremont20 #1wtsd
https://t.co/J1JVcbKKSZ</t>
  </si>
  <si>
    <t>j_massimino
RT @JJQuaglia: Who will rule our
classroom galaxy in this year's
Book Wars? I can't wait to find
out #claremont20 #1wtsd https://t.co/J1JVc…</t>
  </si>
  <si>
    <t>sisiludo42
J'aime une vidéo @YouTube de @mathchief11 -
Telltale's Guardians of the Galaxy
- Official Reveal Trailer https://t.co/s9B4WmZa75</t>
  </si>
  <si>
    <t xml:space="preserve">mathchief11
</t>
  </si>
  <si>
    <t>malonemusicofc
Walking into Golf Galaxy is the
same as walking into a Toy's R
Us as a kid... 🏌🏼</t>
  </si>
  <si>
    <t>j_sinnn
RT @MaloneMusicOFC: Walking into
Golf Galaxy is the same as walking
into a Toy's R Us as a kid... 🏌🏼</t>
  </si>
  <si>
    <t>j_young15
RT @jacksfilms: Galaxy S8 now has
4 headphone jacks as an obvious
middle finger to Apple https://t.co/dD5g9xgHbH</t>
  </si>
  <si>
    <t>fantasy__j
RT @01_926: 줄게 my galaxy</t>
  </si>
  <si>
    <t>mcehla45
J'aime une vidéo @YouTube de @tech_sama_ -
Samsung Galaxy S8 : Les Infos de
la Présentation https://t.co/zZkH4k3gfF</t>
  </si>
  <si>
    <t>magiquemizo
J'aime une vidéo @YouTube de @chakhse -
المراجعة الكاملة لهاتف سامسونج
Samsung Galaxy S8</t>
  </si>
  <si>
    <t xml:space="preserve">chakhse
</t>
  </si>
  <si>
    <t>j_mcc4rthy
@DailyRender Daily Render Phone&amp;gt;
Galaxy S8</t>
  </si>
  <si>
    <t xml:space="preserve">dailyrender
</t>
  </si>
  <si>
    <t>j__fish_
RT @01_926: 줄게 my galaxy</t>
  </si>
  <si>
    <t>dodoinfo1
J'aime une vidéo @YouTube de @dodoinfo1 -
ON SAIT TOUT DU SAMSUNG GALAXY
S8/S8+!! https://t.co/bMPpN7Xqiv</t>
  </si>
  <si>
    <t>j_j_y_y_
RT @01_926: 줄게 my galaxy</t>
  </si>
  <si>
    <t>israeldiarte
Hubble's double galaxy gaze: Leda
and NGC 4424 https://t.co/HAz7FJSIuj
| mis libros https://t.co/pEmr2ppkb4
y https://t.co/KuP0dfu086</t>
  </si>
  <si>
    <t>genezy_playx
J'aime une vidéo @YouTube de @theicollection -
Samsung annonce les Galaxy S8 et
S8 + ! https://t.co/jayRAzMRu2</t>
  </si>
  <si>
    <t>robot_info
宇宙の旅に最高の屋台を。宇宙空間に対応した移動式ロボットカート「POP
UP CART Galaxy」をリリース ...: スペースデブリや宇宙線を完全に防護するロボットスーツ「PUL
Galaxy」により ...… https://t.co/bbuRttfH7u
#ロボット</t>
  </si>
  <si>
    <t>j_11_y
RT @01_926: 줄게 my galaxy</t>
  </si>
  <si>
    <t>jasalhaera_j
RT @01_926: 줄게 my galaxy</t>
  </si>
  <si>
    <t>nivelvirtual
El reconocimiento facial del Galaxy
S8 se desbloquea con una foto…
¿seguro? https://t.co/P7LEZKUQ78</t>
  </si>
  <si>
    <t>juliastuebercom
I painted some galaxies today and
also painted the tape that secured
the paper. Now I have galaxy-washi-tape!
😊… https://t.co/aEpE35Kdpp</t>
  </si>
  <si>
    <t>hossine444423
J'aime une vidéo @YouTube de @proandroid -
PROBAMOS el Samsung Galaxy S8...
¿¿LO VALE?? https://t.co/ES6RrkkXPo</t>
  </si>
  <si>
    <t>asi_auditores
Galaxy S8 face recognition already
defeated with a simple picture
https://t.co/kLG7Bm0DVR #InfoSec</t>
  </si>
  <si>
    <t>sifuentes_j
RT @jacksfilms: Galaxy S8 now has
4 headphone jacks as an obvious
middle finger to Apple https://t.co/dD5g9xgHbH</t>
  </si>
  <si>
    <t>carbel1994
Ayer tuvimos una charla muy interesante
de tecnología y #GameOfThrones
en el podcast de @iSenaCode. Echadle
un ojo… https://t.co/C4mEBD3Wiw</t>
  </si>
  <si>
    <t>galaxy_pearpear
RT @HongwonThailand: คุณ jin_j_u
หนึ่งในแฟนคลับของฮงวอน อัพ IG แชทกับฮงวอนเกี่ยวกับ
#SchoolRapper และอวยพรวันเกิดเธอด้วยค่ะ
PS :: น่าอิจ…</t>
  </si>
  <si>
    <t>hongwonthailand
คุณ jin_j_u หนึ่งในแฟนคลับของฮงวอน
อัพ IG แชทกับฮงวอนเกี่ยวกับ #SchoolRapper
และอวยพรวันเกิดเธอด้วยค่ะ PS ::
น่า… https://t.co/2Dy7hrH08S</t>
  </si>
  <si>
    <t>lado_mx
¿Ya conoces el nuevo Galaxy S8?:
https://t.co/q6gT2qg7mI</t>
  </si>
  <si>
    <t>pixelwarriorfr
J'aime une vidéo @YouTube : "Samsung
Galaxy S8 and S8+: Official Introduction"
à l'adresse https://t.co/41B6jPOzYq.</t>
  </si>
  <si>
    <t>theadricraft
J'aime une vidéo @YouTube de @tech_sama_ -
Samsung Galaxy S8 : Les Infos de
la Présentation https://t.co/LUFN4xvTUq</t>
  </si>
  <si>
    <t>jichodadog
RT @cthagod: Cultural Icon Mary
J. Blige. We all must be Guardians
of Her Galaxy. She's a walking
memorial.… https://t.co/Bx9yDCKmmb</t>
  </si>
  <si>
    <t>cthagod
Cultural Icon Mary J. Blige. We
all must be Guardians of Her Galaxy.
She's a walking memorial.… https://t.co/Bx9yDCKmmb</t>
  </si>
  <si>
    <t>theboyhimself_j
I entered to win a Samsung Galaxy
S8 and Gear VR prize package from
@VRHeadsTweets! You can enter too!
https://t.co/iA33PyeJMt</t>
  </si>
  <si>
    <t xml:space="preserve">vrheadstweets
</t>
  </si>
  <si>
    <t>flyasaseaturtle
RT @cthagod: Cultural Icon Mary
J. Blige. We all must be Guardians
of Her Galaxy. She's a walking
memorial.… https://t.co/Bx9yDCKmmb</t>
  </si>
  <si>
    <t>lifeislit24
RT @cthagod: Cultural Icon Mary
J. Blige. We all must be Guardians
of Her Galaxy. She's a walking
memorial.… https://t.co/Bx9yDCKmmb</t>
  </si>
  <si>
    <t>nyebeezy
RT @cthagod: Cultural Icon Mary
J. Blige. We all must be Guardians
of Her Galaxy. She's a walking
memorial.… https://t.co/Bx9yDCKmmb</t>
  </si>
  <si>
    <t>_galaxy_fanfan_
RT @knockknock0408: [HQ] 170318
BAEKHYUN cr.Wonderlust_J https://t.co/fOkhm5COU6
https://t.co/mcEleh8sY2 https://t.co/9hUK0F4cxN</t>
  </si>
  <si>
    <t>knockknock0408
[PREVIEW] 170401 CHANYEOL cr.Wonderlust
J https://t.co/9tKU1klKdb</t>
  </si>
  <si>
    <t>dbillz
RT @cthagod: Cultural Icon Mary
J. Blige. We all must be Guardians
of Her Galaxy. She's a walking
memorial.… https://t.co/Bx9yDCKmmb</t>
  </si>
  <si>
    <t>channel360
RT @cthagod: Cultural Icon Mary
J. Blige. We all must be Guardians
of Her Galaxy. She's a walking
memorial.… https://t.co/Bx9yDCKmmb</t>
  </si>
  <si>
    <t>cleaott
RT @cthagod: Cultural Icon Mary
J. Blige. We all must be Guardians
of Her Galaxy. She's a walking
memorial.… https://t.co/Bx9yDCKmmb</t>
  </si>
  <si>
    <t>space_biz
宇宙の旅に最高の屋台を。宇宙空間に対応した移動式ロボットカート「POP
UP CART Galaxy」をリリース ...: スペースデブリや宇宙線を完全に防護するロボットスーツ「PUL
Galaxy」により ...… https://t.co/c2GQwov7sh
#宇宙</t>
  </si>
  <si>
    <t>samoxa_diana
@j_huina @VP_02i @bitter_vodichka
@sadbaby773 @vikushishka @galaxy_boi_611
@oriomin97 @Sirsha_Kells @Vika_Park_
https://t.co/oezgEwhNik</t>
  </si>
  <si>
    <t xml:space="preserve">vika_park_
</t>
  </si>
  <si>
    <t xml:space="preserve">vp_02i
</t>
  </si>
  <si>
    <t>sheffspiffd
RT @cthagod: Cultural Icon Mary
J. Blige. We all must be Guardians
of Her Galaxy. She's a walking
memorial.… https://t.co/Bx9yDCKmmb</t>
  </si>
  <si>
    <t>miznas2tray0
RT @cthagod: Cultural Icon Mary
J. Blige. We all must be Guardians
of Her Galaxy. She's a walking
memorial.… https://t.co/Bx9yDCKmmb</t>
  </si>
  <si>
    <t>chelgean85
RT @DavidPapp: [CNET] DeX dock
turns the Samsung Galaxy S8 into
a desktop PC video - CNET https://t.co/6zZQ23iPMv</t>
  </si>
  <si>
    <t>mznicolecllnton
RT @DavidPapp: [CNET] DeX dock
turns the Samsung Galaxy S8 into
a desktop PC video - CNET https://t.co/6zZQ23iPMv</t>
  </si>
  <si>
    <t>toorrili
RT @DavidPapp: [CNET] Samsung Galaxy
S8's major makeover video - CNET
https://t.co/UtI8Gpy3Wy</t>
  </si>
  <si>
    <t>myqueen_j
RT @nuuneoi: ภาพถ่ายกลางแจ้งจาก
Samsung Galaxy S8 ก๊ะเจ้า https://t.co/gHsUMz0BLL</t>
  </si>
  <si>
    <t>nuuneoi
ภาพถ่ายกลางแจ้งจาก Samsung Galaxy
S8 ก๊ะเจ้า https://t.co/gHsUMz0BLL</t>
  </si>
  <si>
    <t>_ridi_
Galaxic buns on a galaxy girl ✨
https://t.co/HBTJ6PgjDe</t>
  </si>
  <si>
    <t>iits_j
RT @_ridi_: Galaxic buns on a galaxy
girl ✨ https://t.co/HBTJ6PgjDe</t>
  </si>
  <si>
    <t>nashgrlerios
RT @DavidPapp: [CNET] Samsung Galaxy
S8's major makeover video - CNET
https://t.co/UtI8Gpy3Wy</t>
  </si>
  <si>
    <t>moneymlkeshep
RT @DavidPapp: Samsung's Galaxy
S8 sure feels like one big compromise
https://t.co/6svU8xIkq2</t>
  </si>
  <si>
    <t>lj_bellz46
RT @DavidPapp: [CNET] Samsung Galaxy
S8's major makeover video - CNET
https://t.co/UtI8Gpy3Wy</t>
  </si>
  <si>
    <t>huangnicandy
Samsung Galaxy Tab A 7.0inch T280
Magnetic Case,G.J.FACASE Hot Air
Balloon,https://t.co/e3A7SwJ1e8</t>
  </si>
  <si>
    <t>rdemd8i38olrlkh
RT @huangnicandy: Samsung Galaxy
Tab A 7.0inch T280 Magnetic Case,G.J.FACASE
Hot Air Balloon,https://t.co/e3A7SwJ1e8</t>
  </si>
  <si>
    <t>9msfitz
RT @DavidPapp: [CNET] DeX dock
turns the Samsung Galaxy S8 into
a desktop PC video - CNET https://t.co/6zZQ23iPMv</t>
  </si>
  <si>
    <t>hesmine4life36
RT @DavidPapp: Samsung's Galaxy
S8 sure feels like one big compromise
https://t.co/6svU8xIkq2</t>
  </si>
  <si>
    <t>thtgriemilyrose
RT @DavidPapp: [CNET] Samsung Galaxy
S8's major makeover video - CNET
https://t.co/UtI8Gpy3Wy</t>
  </si>
  <si>
    <t>lil__shortshawt
RT @DavidPapp: [CNET] Samsung Galaxy
S8's major makeover video - CNET
https://t.co/UtI8Gpy3Wy</t>
  </si>
  <si>
    <t>love_le25
RT @cthagod: Cultural Icon Mary
J. Blige. We all must be Guardians
of Her Galaxy. She's a walking
memorial.… https://t.co/Bx9yDCKmmb</t>
  </si>
  <si>
    <t>j_schultzz95
RT @SamsungMobileUS: Less to hold,
infinitely more to see. Introducing
the Galaxy S8. https://t.co/7y2zj3tNOV
https://t.co/uvjE3hglD0</t>
  </si>
  <si>
    <t>alexis75_
J'aime une vidéo @YouTube de @tldtoday -
Samsung Galaxy S8 vs S8 Plus -
10 Things Before Buying! https://t.co/yAeROelvjc</t>
  </si>
  <si>
    <t>assonoumidia1
J'aime une vidéo @YouTube de @mr_raghib -
هذا رأي في هاتف Samsung Galaxy
S8 https://t.co/UffQgoKN0W</t>
  </si>
  <si>
    <t>newtechno2017
J'ai ajouté une vidéo à une playlist
@YouTube - Samsung Galaxy S8 Impressions!
https://t.co/qMYUeqoCvP</t>
  </si>
  <si>
    <t>lyssor95
J'aime une vidéo @YouTube de @01nettv -
Le Galaxy S8 est-il meilleur que
l'Iphone 7 ? DQJMM (2/3) https://t.co/ATfLsDvxvR</t>
  </si>
  <si>
    <t>weiangford
RT @DavidPapp: Samsung's Galaxy
S8 sure feels like one big compromise
https://t.co/6svU8xIkq2</t>
  </si>
  <si>
    <t>hcteuk
PCO Hire - UBER - TAXI https://t.co/ngZVIL8CwM
#taxi #blackcab</t>
  </si>
  <si>
    <t>sultanalshaali
5 Reasons To Buy: Samsung Galaxy
S8 Vs. iPhone 7 - Which one is
truly worth your money? https://t.co/rdvrW7l4Om</t>
  </si>
  <si>
    <t>j_alblqami
RT @SultanAlshaali: 5 Reasons To
Buy: Samsung Galaxy S8 Vs. iPhone
7 - Which one is truly worth your
money? https://t.co/rdvrW7l4Om</t>
  </si>
  <si>
    <t>theooquere
@Mozi_PWR Samsung Galaxy J5 il
est grave darrrrr et j3 connaissais
plus mon mot de passe tweeter du
coup j'ai recréer un compte mdr
😂</t>
  </si>
  <si>
    <t xml:space="preserve">mozi_pwr
</t>
  </si>
  <si>
    <t>empire07coc
J'aime une vidéo @YouTube : "Samsung
galaxy S Alpha (concept)" à l'adresse
https://t.co/FZU236IdIO.</t>
  </si>
  <si>
    <t>papiiss_
J'aime une vidéo @YouTube de @01nettv -
Samsung DeX transforme votre Galaxy
S8 en PC de bureau https://t.co/2A2Z6llAdi</t>
  </si>
  <si>
    <t>mjb_daughter
RT @cthagod: Cultural Icon Mary
J. Blige. We all must be Guardians
of Her Galaxy. She's a walking
memorial.… https://t.co/Bx9yDCKmmb</t>
  </si>
  <si>
    <t>deku161
Me gustó un video de @YouTube https://t.co/o7Ndmmwvm9
Samsung Galaxy S8 vs. LG G6: ¿Cuál
es el mejor celular Android?</t>
  </si>
  <si>
    <t>ajplus
Mind blown. @NASA's new image archive
includes 140,000 super-rad images
of space from our galaxy and beyond.
🌍⭐️🌙… https://t.co/cnAXZA68pT</t>
  </si>
  <si>
    <t>nasa
A galaxy 10.7 billion light years
away was detected when x-ray flashes
became 1,000 brighter &amp;amp; suddenly
disappeared… https://t.co/gprsxTDaTs</t>
  </si>
  <si>
    <t>_j_akins
RT @ajplus: Mind blown. @NASA's
new image archive includes 140,000
super-rad images of space from
our galaxy and beyond. 🌍⭐️🌙 https://t.c…</t>
  </si>
  <si>
    <t>uitek_reborn
J'aime une vidéo @YouTube de @jojol67 -
Samsung Galaxy S8 et S8+ : ils
vont exploser les ventes ! https://t.co/bin18BojyF</t>
  </si>
  <si>
    <t>abiiido
J'aime une vidéo @YouTube de @mr_raghib -
هذا رأي في هاتف Samsung Galaxy
S8 https://t.co/v65a1JMa8U</t>
  </si>
  <si>
    <t>tyrel_j_willi
RT @PlayStation: New trailer for
@telltalegames' Guardians of the
Galaxy! Episode 1 launches April
18 🚀 https://t.co/px8Pk64w61</t>
  </si>
  <si>
    <t>elodieconnor
J'aime une vidéo @YouTube de @cassiemni -
{Revue/TUTO } Sparkling CERNIT
et tuto effet Galaxy https://t.co/KjiKWbm87f</t>
  </si>
  <si>
    <t>jjsandovaltw
RT @mkasanm: Samsung Galaxy S8
Microsoft Edition Offers Users
Office Suite and Cortana https://t.co/FRcpeu6exr
https://t.co/PDoClCY992</t>
  </si>
  <si>
    <t>mkasanm
Samsung Galaxy S8: Facial Recognition
Security Bypassed with a Simple
Photo https://t.co/fI6zmuh0DD https://t.co/9qXNbpAShD</t>
  </si>
  <si>
    <t>pedro_j_acevedo
Samsung's Galaxy S8 facial recognition
feature can be fooled with a photo
https://t.co/gtfwUq4zL1</t>
  </si>
  <si>
    <t>j_gaming19
Transforma tu Android en un Samsung
Galaxy S8 | Personalización Galaxy
S8: https://t.co/aybXRG1Ma0 a través
de @YouTube</t>
  </si>
  <si>
    <t>justeirving
J'aime une vidéo @YouTube de @01nettv -
Le Galaxy S8 est-il meilleur que
l'Iphone 7 ? DQJMM (2/3) https://t.co/HSwsaJU9vg</t>
  </si>
  <si>
    <t>adomshooter
J'aime une vidéo @YouTube de @romainlanery -
Samsung Galaxy S8 - Impressions
! https://t.co/MlNU00Asi0</t>
  </si>
  <si>
    <t>salvianthony
Salut @jojol67 ! J'ai le samsung
Galaxy s8 depuis hier juste magnifique
😍 si tu veux voir des photos viens
en MP :) 📱</t>
  </si>
  <si>
    <t>exod_xeon
J'aime une vidéo @YouTube : "Samsung
Galaxy S8 : Prise en Main [PP World]"
à l'adresse https://t.co/LwwZejD5Sk.</t>
  </si>
  <si>
    <t>j_s_khalsa
Science yo. Science. #nebula #universe
#stars #space #cosmos #science
#fact #galaxy #whoknew… https://t.co/hU1CsWmvTX</t>
  </si>
  <si>
    <t>fawzi12121
@boulanger Mais j'aimerais tellement
que vous me disiez "Fawzi vous
êtes l'heureux gagnant d'un Galaxy
S8"😩</t>
  </si>
  <si>
    <t>thekillertueur1
J'aime une vidéo @YouTube : "Guardians
of the Galaxy: The Telltale Series
- Official Trailer" à l'adresse
https://t.co/yPRICYOS5X.</t>
  </si>
  <si>
    <t>fabnol
@Spike_Saeba C'est ce que je constate.
J'avais pu vu un tel engouement
autour d'un jeu Nintendo depuis
Mario Galaxy!</t>
  </si>
  <si>
    <t xml:space="preserve">spike_saeba
</t>
  </si>
  <si>
    <t>coulibalykimio
J'aime une vidéo @YouTube : "Samsung
Galaxy S8 : Prise en Main [PP World]"
à l'adresse https://t.co/EBPnZuMbaJ.</t>
  </si>
  <si>
    <t xml:space="preserve">xeetechcare
</t>
  </si>
  <si>
    <t>securitytoday
The 404 Show 1696: Galaxy S8, new
ISP privacy concerns, Palmer Luckey
(podcast) https://t.co/r1gprzmip7</t>
  </si>
  <si>
    <t>ramon_j_r_15
RT @OriginalFunko: RT &amp;amp; follow
@OriginalFunko for the chance to
win a Guardians of the Galaxy:
Vol. 2 box from Marvel Collector
Corps! http…</t>
  </si>
  <si>
    <t>originalfunko
RT &amp;amp; follow @OriginalFunko
for the chance to win a Guardians
of the Galaxy: Vol. 2 box from
Marvel Collector Corps!… https://t.co/l9a97Gt53q</t>
  </si>
  <si>
    <t>j_auerbach
RT @OriginalFunko: RT &amp;amp; follow
@OriginalFunko for the chance to
win a Guardians of the Galaxy:
Vol. 2 box from Marvel Collector
Corps! http…</t>
  </si>
  <si>
    <t>j_w_scott1
RT @OriginalFunko: RT &amp;amp; follow
@OriginalFunko for the chance to
win a Guardians of the Galaxy:
Vol. 2 box from Marvel Collector
Corps! http…</t>
  </si>
  <si>
    <t>yassinelabben
J'ai ajouté une vidéo à une playlist
@YouTube - فتح صندوق Galaxy S8
Plus https://t.co/hfC0mBg65q</t>
  </si>
  <si>
    <t>alexis_emptoz
J'ai ajouté une vidéo à une playlist
@YouTube - L'ACTU CETTE SEMAINE
[27/03] | Galaxy S8 Satellite et
Spacewalk !</t>
  </si>
  <si>
    <t>ersoych
@Swisscom_de bonsoir j'ai mon contrat
il fini 20-04-17 je veut renouvelle
mon abonnement pour galaxy 8+ je
dois payer quoi ??</t>
  </si>
  <si>
    <t xml:space="preserve">swisscom_de
</t>
  </si>
  <si>
    <t>izona_portal
Skener otiska prsta dolazi na nove
Galaxy J 2017. modele? https://t.co/aQoNlvstiX</t>
  </si>
  <si>
    <t>wwevox81
RT @OriginalFunko: RT &amp;amp; follow
@OriginalFunko for the chance to
win a Guardians of the Galaxy:
Vol. 2 box from Marvel Collector
Corps! http…</t>
  </si>
  <si>
    <t>maryjbligenews
RT @cthagod: Cultural Icon Mary
J. Blige. We all must be Guardians
of Her Galaxy. She's a walking
memorial.… https://t.co/Bx9yDCKmmb</t>
  </si>
  <si>
    <t>nasahubble
The galaxies in this image have
odd names - the larger called NGC4424
&amp;amp; the smaller is LEDA213994.
But why? READ:… https://t.co/qlvsqTiDo4</t>
  </si>
  <si>
    <t>j_paez_
RT @NASAHubble: The galaxies in
this image have odd names - the
larger called NGC4424 &amp;amp; the
smaller is LEDA213994. But why?
READ: https://…</t>
  </si>
  <si>
    <t>fraselleyannis
J'aime une vidéo @YouTube : "Samsung
Galaxy S8 Unpacked Live Stream
(360º Highlights)" à l'adresse
https://t.co/ULZuwRYEUb.</t>
  </si>
  <si>
    <t>vogelbenjamin
RT @FlorencePorcel: Pour ceux qui
demandent, j'en ai trouvé plein
des comme ça en cherchant "draps"
"galaxy" dans Amazon. (Environ.)</t>
  </si>
  <si>
    <t>florenceporcel
Pour ceux qui demandent, j'en ai
trouvé plein des comme ça en cherchant
"draps" "galaxy" dans Amazon. (Environ.)</t>
  </si>
  <si>
    <t>j_guerini_g
RT @OriginalFunko: RT &amp;amp; follow
@OriginalFunko for the chance to
win a Guardians of the Galaxy:
Vol. 2 box from Marvel Collector
Corps! http…</t>
  </si>
  <si>
    <t>benjaminbryz
En voyant le Galaxy S8 j'me demande
si j'vais ps passer d'apple a samsung
😍🤔#galaxyS8</t>
  </si>
  <si>
    <t>tragada2001
J'aime une vidéo @YouTube de @01nettv -
Le Galaxy S8 est-il meilleur que
l'Iphone 7 ? DQJMM (2/3) https://t.co/L0sRtKImng</t>
  </si>
  <si>
    <t>j_stack93
RT @OriginalFunko: RT &amp;amp; follow
@OriginalFunko for the chance to
win a Guardians of the Galaxy:
Vol. 2 box from Marvel Collector
Corps! http…</t>
  </si>
  <si>
    <t>kudahiard
J'aime une vidéo @YouTube de @tldtoday -
Galaxy S8 - 3 Things Samsung Didn't
Tell You https://t.co/KMjPpRbeys</t>
  </si>
  <si>
    <t>davidd59
J'ai lu Samsung dévoile le très
attendu Galaxy S8 – Buzz et Clair,
via @LeCafeDuGeek ! https://t.co/FzXMYDREMd</t>
  </si>
  <si>
    <t xml:space="preserve">lecafedugeek
</t>
  </si>
  <si>
    <t>rlo26
RT @cthagod: Cultural Icon Mary
J. Blige. We all must be Guardians
of Her Galaxy. She's a walking
memorial.… https://t.co/Bx9yDCKmmb</t>
  </si>
  <si>
    <t>glitter_sequins
RT @cthagod: Cultural Icon Mary
J. Blige. We all must be Guardians
of Her Galaxy. She's a walking
memorial.… https://t.co/Bx9yDCKmmb</t>
  </si>
  <si>
    <t>yourmodernmocha
RT @cthagod: Cultural Icon Mary
J. Blige. We all must be Guardians
of Her Galaxy. She's a walking
memorial.… https://t.co/Bx9yDCKmmb</t>
  </si>
  <si>
    <t>popupgirl_tokyo
移動販売の情報GET！(≧∇≦)/ 宇宙の旅に最高の屋台を。宇宙空間に対応した移動式ロボットカート「POP
UP CART Galaxy」をリリース ... https://t.co/eXKjHOoi9b</t>
  </si>
  <si>
    <t>lineju_j
RT @BaekDoSan: Le samsung Galaxy
S8 on dirait c'est Mad Mike de
Pimp My Ride qui l'a fait " Alors
en sono on va lui mettre 4 prises
Jack !…</t>
  </si>
  <si>
    <t>baekdosan
Le samsung Galaxy S8 on dirait
c'est Mad Mike de Pimp My Ride
qui l'a fait " Alors en sono on
va lui mettre 4 prise… https://t.co/ggb2etAUmt</t>
  </si>
  <si>
    <t>keil68
RT @DavidPapp: Video shows you
can fool Samsung Galaxy S8 face
unlock with a photo https://t.co/lE4LYMaZGQ</t>
  </si>
  <si>
    <t>clarajochmvk
J'aime une vidéo @YouTube de @01nettv -
Le Galaxy S8 est-il meilleur que
l'Iphone 7 ? DQJMM (2/3) https://t.co/5QbENwAcvf</t>
  </si>
  <si>
    <t>spazzin__tia
RT @DavidPapp: Video shows you
can fool Samsung Galaxy S8 face
unlock with a photo https://t.co/lE4LYMaZGQ</t>
  </si>
  <si>
    <t>misssallie13
RT @DavidPapp: Samsung Galaxy S8
comes with two different camera
sensors https://t.co/V6tnPCTGa2</t>
  </si>
  <si>
    <t>evanritz06
RT @DavidPapp: Video shows you
can fool Samsung Galaxy S8 face
unlock with a photo https://t.co/lE4LYMaZGQ</t>
  </si>
  <si>
    <t>simdom64
RT @FlorencePorcel: Pour ceux qui
demandent, j'en ai trouvé plein
des comme ça en cherchant "draps"
"galaxy" dans Amazon. (Environ.)</t>
  </si>
  <si>
    <t>capltancarlocxa
RT @DavidPapp: Samsung Galaxy S8
comes with two different camera
sensors https://t.co/V6tnPCTGa2</t>
  </si>
  <si>
    <t>slsiliawu
RT @DavidPapp: Video shows you
can fool Samsung Galaxy S8 face
unlock with a photo https://t.co/lE4LYMaZGQ</t>
  </si>
  <si>
    <t>mcintyreandco
Great News! A new product was added:
Trident Case Sams.... See it at
https://t.co/Xs01x9uswq</t>
  </si>
  <si>
    <t>nataliemarie63
RT @DavidPapp: Samsung Galaxy S8
comes with two different camera
sensors https://t.co/V6tnPCTGa2</t>
  </si>
  <si>
    <t>dushyantgadewal
RT @areyouanandroid: Your next
&amp;lt;b&amp;gt;Android&amp;lt;/b&amp;gt; phone
-- Samsung Galaxy S8 or Google
Pixel?: The Samsung… https://t.co/P3RDYGFNZ0
#android</t>
  </si>
  <si>
    <t>areyouanandroid
Samsung Galaxy S8 vs LG G6: which
&amp;lt;b&amp;gt;Android&amp;lt;/b&amp;gt; phone
is better?: Android phone… https://t.co/jAb5tZhb2l
#android</t>
  </si>
  <si>
    <t>kenziefaith26
RT @DavidPapp: Samsung Galaxy S8
comes with two different camera
sensors https://t.co/V6tnPCTGa2</t>
  </si>
  <si>
    <t>sewbee9
RT @DavidPapp: Samsung Galaxy S8
comes with two different camera
sensors https://t.co/V6tnPCTGa2</t>
  </si>
  <si>
    <t>afterhoursdata
RT @areyouanandroid: Your next
&amp;lt;b&amp;gt;Android&amp;lt;/b&amp;gt; phone
-- Samsung Galaxy S8 or Google
Pixel?: The Samsung… https://t.co/P3RDYGFNZ0
#android</t>
  </si>
  <si>
    <t>garrenchavls
RT @DavidPapp: Samsung Galaxy S8
comes with two different camera
sensors https://t.co/KSPEXdAJ3q</t>
  </si>
  <si>
    <t>wearzilla
Android device updates: Unlocked
Galaxy S7, Axon 7 Mini, and Huawei
Mate 9... https://t.co/LIHnFY37GO
#smartwatch #wearables</t>
  </si>
  <si>
    <t>k5ng_weezy
RT @DavidPapp: Samsung Galaxy S8
comes with two different camera
sensors https://t.co/V6tnPCTGa2</t>
  </si>
  <si>
    <t>marceldicks
RT @mkasanm: Samsung Galaxy S8:
Facial Recognition Security Bypassed
with a Simple Photo https://t.co/x6NkYRiiUH
https://t.co/3O8F3narM9</t>
  </si>
  <si>
    <t>j_thompson619
RT @OriginalFunko: RT &amp;amp; follow
@OriginalFunko for the chance to
win a Guardians of the Galaxy:
Vol. 2 box from Marvel Collector
Corps! http…</t>
  </si>
  <si>
    <t>thedjwiss
J'aime une vidéo @YouTube de @01nettv -
Le Galaxy S8 est-il meilleur que
l'Iphone 7 ? DQJMM (2/3) https://t.co/ZRj4cgPfhO</t>
  </si>
  <si>
    <t>siqhofx
J'aime une vidéo @YouTube de @galaxy_rim -
Le meilleur boitier pc pas cher
? Zalman Z9 neo https://t.co/Szpy0hPXhJ</t>
  </si>
  <si>
    <t xml:space="preserve">galaxy_rim
</t>
  </si>
  <si>
    <t>cancun771
@b_ru_ru @RuthHHopkins "A hungry
cat is a workable cat." J. Galaxy</t>
  </si>
  <si>
    <t xml:space="preserve">ruthhhopkins
</t>
  </si>
  <si>
    <t xml:space="preserve">b_ru_ru
</t>
  </si>
  <si>
    <t>shlmiou
RT @DavidPapp: Samsung Galaxy S8
comes with two different camera
sensors https://t.co/KSPEXdAJ3q</t>
  </si>
  <si>
    <t>lexiedlaz
RT @DavidPapp: Samsung Galaxy S8
comes with two different camera
sensors https://t.co/KSPEXdAJ3q</t>
  </si>
  <si>
    <t>giftedsoulent
RT @cthagod: Cultural Icon Mary
J. Blige. We all must be Guardians
of Her Galaxy. She's a walking
memorial.… https://t.co/Bx9yDCKmmb</t>
  </si>
  <si>
    <t>neil_j_wood
RT @AdvertAvenues: #Win a Galaxy
S7 Edge! To enter #prize #giveaway,
simply follow, like &amp;amp; rt. See
at https://t.co/8UnS3fuBPF https://t.co/…</t>
  </si>
  <si>
    <t>a_j_roberts
RT @OriginalFunko: RT &amp;amp; follow
@OriginalFunko for the chance to
win a Guardians of the Galaxy:
Vol. 2 box from Marvel Collector
Corps! http…</t>
  </si>
  <si>
    <t>lefevre_j
RT @BaekDoSan: Le samsung Galaxy
S8 on dirait c'est Mad Mike de
Pimp My Ride qui l'a fait " Alors
en sono on va lui mettre 4 prises
Jack !…</t>
  </si>
  <si>
    <t>galaxy1061
Now playing #TerryHall - Forever
J on Galaxy Fm 106.1 Patra</t>
  </si>
  <si>
    <t>blllyfishbooks
RT @DavidPapp: [CNET] 7 tips and
tricks for Samsung's Galaxy Tab
S3 - CNET https://t.co/cXdQ7yd07Z</t>
  </si>
  <si>
    <t>ale_rositas
Ya hay rumores de un Samsung Galaxy
S8 Mini https://t.co/PAf24JKzCr</t>
  </si>
  <si>
    <t>janetyl41
RT @DavidPapp: [CNET] 7 tips and
tricks for Samsung's Galaxy Tab
S3 - CNET https://t.co/cXdQ7yd07Z</t>
  </si>
  <si>
    <t>telmovil_nic
Toda la linea de la serie J de
Samsung Galaxy disponible, llevate
tu equipo . hasta 24 meses sin
interés con... https://t.co/MZ4d82c0PO</t>
  </si>
  <si>
    <t>techtraorg
Samsung Galaxy J Serisine Parmak
İzi Okuyucusu Mu Geliyor? &amp;gt;https://t.co/5uVKdVCkwT</t>
  </si>
  <si>
    <t>ertanustaa
RT @techtraorg: Samsung Galaxy
J Serisine Parmak İzi Okuyucusu
Mu Geliyor? &amp;gt;https://t.co/5uVKdVCkwT</t>
  </si>
  <si>
    <t>kenkrb
RT @cthagod: Cultural Icon Mary
J. Blige. We all must be Guardians
of Her Galaxy. She's a walking
memorial.… https://t.co/Bx9yDCKmmb</t>
  </si>
  <si>
    <t>medoasl
J'aime une vidéo @YouTube de @techtwet -
مراجعة هاتف | سامسونج جالاكسي جي٥
برايم || samsung galaxy j5</t>
  </si>
  <si>
    <t>mvihumbira
J'aime une vidéo @YouTube de @tldtoday -
Galaxy S8 - 3 Things Samsung Didn't
Tell You https://t.co/WuNZfymmVn</t>
  </si>
  <si>
    <t>mustafachajii
J'aime une vidéo @YouTube de @mr_raghib -
هذا رأي في هاتف Samsung Galaxy
S8 https://t.co/KgzZgzLdqH</t>
  </si>
  <si>
    <t>gabbbyrose59
RT @DavidPapp: [CNET] The 404 Show
1696: Galaxy S8, new ISP privacy
concerns, Palmer Luckey (podcast)
- CNET https://t.co/kFOnvVCaPC</t>
  </si>
  <si>
    <t>xoxolovevanlty
RT @DavidPapp: [GIZMAG] Does Samsung
Galaxy S8 bungle biometrics with
insecure facial recognition? https://t.co/3jsMn8kyZF</t>
  </si>
  <si>
    <t>kassiy__brown
RT @DavidPapp: [CNET] The 404 Show
1696: Galaxy S8, new ISP privacy
concerns, Palmer Luckey (podcast)
- CNET https://t.co/kFOnvVCaPC</t>
  </si>
  <si>
    <t>__fridy__
RT @DavidPapp: [CNET] The 404 Show
1696: Galaxy S8, new ISP privacy
concerns, Palmer Luckey (podcast)
- CNET https://t.co/kFOnvVCaPC</t>
  </si>
  <si>
    <t>welovevalerian
Ready to explore the furthest reaches
of the galaxy? BNP Paribas presents
the new trailer of #Valerian, in
theaters… https://t.co/oeHGMTF3bP</t>
  </si>
  <si>
    <t>sex_j_moriarty
RT @WeLoveValerian: Ready to explore
the furthest reaches of the galaxy?
BNP Paribas presents the new trailer
of #Valerian, in theaters jul…</t>
  </si>
  <si>
    <t>yunlarharya
RT @DavidPapp: [CNET] The 404 Show
1696: Galaxy S8, new ISP privacy
concerns, Palmer Luckey (podcast)
- CNET https://t.co/kFOnvVCaPC</t>
  </si>
  <si>
    <t>gee2er
RT @applestreem: Samsung could
have its own Apple Park with $5
billion. Instead it has the ashes
of Galaxy Note 7 https://t.co/MX3QvxB1pW
h…</t>
  </si>
  <si>
    <t>applestreem
Facial Recognition Feature on Galaxy
S8 Bypassed Using Just a Photo
https://t.co/3doCJsYZ5l https://t.co/TWTmZRkbIb</t>
  </si>
  <si>
    <t>auray0rk
RT @DavidPapp: [GIZMAG] Does Samsung
Galaxy S8 bungle biometrics with
insecure facial recognition? https://t.co/3jsMn8kyZF</t>
  </si>
  <si>
    <t>mlmingr
RT @DavidPapp: [CNET] The 404 Show
1696: Galaxy S8, new ISP privacy
concerns, Palmer Luckey (podcast)
- CNET https://t.co/kFOnvVCaPC</t>
  </si>
  <si>
    <t>v71reyes
RT @DavidPapp: [CNET] The 404 Show
1696: Galaxy S8, new ISP privacy
concerns, Palmer Luckey (podcast)
- CNET https://t.co/kFOnvVCaPC</t>
  </si>
  <si>
    <t>caarlos_riveera
https://t.co/9OVKV6FhwK</t>
  </si>
  <si>
    <t>catalyst4fitnes
LA Galaxy announce Herbalife Nutrition
Player of the Month Award https://t.co/GcujGDUkTL</t>
  </si>
  <si>
    <t>svtanimee
J'aime une vidéo @YouTube de @svtanimee -
Samsung Galaxy s8 edge on fire!
https://t.co/Re7sEgbrds</t>
  </si>
  <si>
    <t>opineit
Samsung Galaxy S8 Arrives April
21 https://t.co/E4QMcsY8jb 🗣#Opines
on #IT</t>
  </si>
  <si>
    <t>boulaazaimwac
J'aime une vidéo @YouTube : "فتح
صندوق هاتف جالكسى اس Galaxy S8
Clone !!!" à l'adresse https://t.co/1hO9W7lNPN.</t>
  </si>
  <si>
    <t>italiot
Android device updates: Unlocked
Galaxy S7, Axon 7 Mini, and Huawei
Mate 9... https://t.co/1VIku6ipxK</t>
  </si>
  <si>
    <t>j_rock_er
「GALAXY」MUSIC VIDEO - キュウソネコカミ
https://t.co/5XuNyffWPD</t>
  </si>
  <si>
    <t>dinhvu17
I liked a @YouTube video https://t.co/1KYsKoLU4e
Faded, We don't talk anymore quẩy
cùng Samsung Galaxy- J volution</t>
  </si>
  <si>
    <t>j_msft
RT @jacksfilms: Galaxy S8 now has
4 headphone jacks as an obvious
middle finger to Apple https://t.co/dD5g9xgHbH</t>
  </si>
  <si>
    <t>jbkavungal
Android device updates: Unlocked
Galaxy S7, Axon 7 Mini, and Huawei
Mate 9... https://t.co/BCLyst8YZw
#iot</t>
  </si>
  <si>
    <t>almustakil2
J'ai ajouté une vidéo à une playlist
@YouTube - How to compare iphone
8 iOS 11 and Samsung Galaxy S8
Edge 20</t>
  </si>
  <si>
    <t>danielcodlng
RT @DavidPapp: [CNET] Stealing
Galaxy S8's thunder? This phone
is rumored to have superslim bezels,
too - CNET https://t.co/ZT5ize37Mo</t>
  </si>
  <si>
    <t>th3o_sp
J'aime une vidéo @YouTube de @jojol67 -
Samsung Galaxy S8 et S8+ : ils
vont exploser les ventes ! https://t.co/2t8JRTrbXZ</t>
  </si>
  <si>
    <t>asap__steve
RT @DavidPapp: [CNET] Stealing
Galaxy S8's thunder? This phone
is rumored to have superslim bezels,
too - CNET https://t.co/ZT5ize37Mo</t>
  </si>
  <si>
    <t>mldwestlee
RT @DavidPapp: [CNET] Stealing
Galaxy S8's thunder? This phone
is rumored to have superslim bezels,
too - CNET https://t.co/ZT5ize37Mo</t>
  </si>
  <si>
    <t>nqroid
RT @DavidPapp: [CNET] Stealing
Galaxy S8's thunder? This phone
is rumored to have superslim bezels,
too - CNET https://t.co/ZT5ize37Mo</t>
  </si>
  <si>
    <t>southern__klass
RT @DavidPapp: [CNET] Stealing
Galaxy S8's thunder? This phone
is rumored to have superslim bezels,
too - CNET https://t.co/ZT5ize37Mo</t>
  </si>
  <si>
    <t>carmenyvette4
RT @DavidPapp: [CNET] Stealing
Galaxy S8's thunder? This phone
is rumored to have superslim bezels,
too - CNET https://t.co/ZT5ize37Mo</t>
  </si>
  <si>
    <t>search_support
#Google サムスンGalaxy S8の強みはカメラ性能
レンズの明るさはPixel以上 - グーグルが昨年発売した「Pixel」は“スマホ史上最高のカメラ性能”との評価を得たが、サムスンが3月29日に発表したGala...
https://t.co/3pc2r5Kvpg</t>
  </si>
  <si>
    <t>chaslitster
Ashes! https://t.co/NDg4AC1kP5
Samsung could have its own Apple
Park with $5 billion. Instead it
has the ashes of Galaxy Note 7
There are …</t>
  </si>
  <si>
    <t>4nf3vvfeuhdvio4
CASELABDESIGNS CASE COVER SOFT
TOUCH POLYCARBONATE LANTERNE ASIA
FOR SAMSUNG GALAXY J https://t.co/1G229u3LVa
https://t.co/aZbw6FYmot</t>
  </si>
  <si>
    <t>edimosip
RT @EDavisLTE: Samsung Galaxy S8
reaches out with Bluetooth 5 and
near-gigabit LTE abilities https://t.co/BIxdDObS84</t>
  </si>
  <si>
    <t>edavislte
Samsung Galaxy S8 Is The First
To Get Gigabit LTE-class Speeds
https://t.co/xDtr1sLTYo</t>
  </si>
  <si>
    <t>khalidbnh
J'ai ajouté une vidéo à une playlist
@YouTube - September 2016 Method:
Galaxy Note 5 n920c FRP Google
Lock Remove Bypass on 6.0.1</t>
  </si>
  <si>
    <t>freemanforli
All-new #GalaxyS8 takes you beyond
the limits of any phone u've known
before #UnboxYourPhone https://t.co/IAfKWpna1O
https://t.co/MenYutW5zL</t>
  </si>
  <si>
    <t>j_lopez_l
RT @freemanforli: All-new #GalaxyS8
takes you beyond the limits of
any phone u've known before #UnboxYourPhone
https://t.co/IAfKWpna1O http…</t>
  </si>
  <si>
    <t>inesquinterog
Abejas, gallinas y verduras para
ayudar al equipo de fútbol Los
Angeles Galaxy https://t.co/6CWh3RyeVl</t>
  </si>
  <si>
    <t>j_mehappy
RT @OriginalFunko: RT &amp;amp; follow
@OriginalFunko for the chance to
win a Guardians of the Galaxy:
Vol. 2 box from Marvel Collector
Corps! http…</t>
  </si>
  <si>
    <t>wearabletechie
Android Circuit: Powerful Galaxy
S8 Launched, Samsung's Firey Note
7 Returns, Google Pixel ... https://t.co/D54NKsGS1H
#Google #Wearables</t>
  </si>
  <si>
    <t>appils
I've got screen envy for the Samsung
Galaxy S8 https://t.co/RymT3VUGt1</t>
  </si>
  <si>
    <t>snakeyes11
The iPhone is still more powerful
than the Galaxy S8 where it matters
most https://t.co/xLGLdq2qa2</t>
  </si>
  <si>
    <t>czestawa316
RT @DavidPapp: [CNET] When and
where to buy a Galaxy S8 and S8
Plus - CNET https://t.co/rzc3ZDm0kc</t>
  </si>
  <si>
    <t>doouukane05kane
J'aime une vidéo @YouTube de @romainlanery -
Samsung Galaxy S8 - Impressions
! https://t.co/DuGeAKX82v</t>
  </si>
  <si>
    <t>etern0swow
RT @DavidPapp: [CNET] When and
where to buy a Galaxy S8 and S8
Plus - CNET https://t.co/rzc3ZDm0kc</t>
  </si>
  <si>
    <t>shimajiro
機種変更でも購入サポート、4月3日までちょっとだけ継続。お見逃し無く。
【ドコモ】iPhone SE・Xperia XZ・Galaxy
S7 edgeが機種変更でも安くなるキャンペーンを4月3日まで継続！
https://t.co/hpfc8UC3UB</t>
  </si>
  <si>
    <t>momonga_j
RT @shimajiro: 機種変更でも購入サポート、4月3日までちょっとだけ継続。お見逃し無く。
【ドコモ】iPhone SE・Xperia XZ・Galaxy
S7 edgeが機種変更でも安くなるキャンペーンを4月3日まで継続！
https://t.co/hpfc8UC3…</t>
  </si>
  <si>
    <t>bri__bertalotto
RT @DavidPapp: [CNET] When and
where to buy a Galaxy S8 and S8
Plus - CNET https://t.co/rzc3ZDm0kc</t>
  </si>
  <si>
    <t>topmanutdnews
Mou to Utd targets: Join Galaxy
for beaches https://t.co/3cZ6Nn9OXl</t>
  </si>
  <si>
    <t>jakeevans911
RT @DavidPapp: [CNET] When and
where to buy a Galaxy S8 and S8
Plus - CNET https://t.co/rzc3ZDm0kc</t>
  </si>
  <si>
    <t>j_b1357
@Samsung no more galaxy notes?
😢</t>
  </si>
  <si>
    <t>kaarl_plays
J'aime une vidéo @YouTube de @caseyneistat -
Samsung Galaxy S8 Review https://t.co/1mJ63ZHHe7</t>
  </si>
  <si>
    <t xml:space="preserve">caseyneistat
</t>
  </si>
  <si>
    <t>valerlesnell
RT @DavidPapp: [CNET] When and
where to buy a Galaxy S8 and S8
Plus - CNET https://t.co/rzc3ZDm0kc</t>
  </si>
  <si>
    <t>iabodymassage
RT @DavidPapp: [CNET] When and
where to buy a Galaxy S8 and S8
Plus - CNET https://t.co/rzc3ZDm0kc</t>
  </si>
  <si>
    <t>lamgigigomez
RT @DavidPapp: [CNET] When and
where to buy a Galaxy S8 and S8
Plus - CNET https://t.co/rzc3ZDm0kc</t>
  </si>
  <si>
    <t>thefeed2000
https://t.co/cnpU3HibxS Weekly
Rewind: SpaceX’s future, Samsung
Galaxy S8, and a Tonka truck for
grownups</t>
  </si>
  <si>
    <t>mjbsource
RT @cthagod: Cultural Icon Mary
J. Blige. We all must be Guardians
of Her Galaxy. She's a walking
memorial.… https://t.co/Bx9yDCKmmb</t>
  </si>
  <si>
    <t>rn_kazu
さよなら、僕のGALAXY J…。</t>
  </si>
  <si>
    <t>truong_j
RT @engadget: Samsung's Galaxy
S8 can sign into websites using
your face https://t.co/TSAiPnWQRS
https://t.co/hSIBzBwMqK</t>
  </si>
  <si>
    <t>engadget
Samsung's Galaxy S8 can sign into
websites using your face https://t.co/TSAiPnWQRS
https://t.co/hSIBzBwMqK</t>
  </si>
  <si>
    <t>ashtonbingham
"How can you look at the galaxy
and not feel insignificant?" Ridley
Scott #filmmakers https://t.co/iGMnpBqOpI</t>
  </si>
  <si>
    <t>magley_j
RT @ashtonbingham: "How can you
look at the galaxy and not feel
insignificant?" Ridley Scott #filmmakers
https://t.co/iGMnpBqOpI</t>
  </si>
  <si>
    <t>citizenofthewo4
RT @zaibatsu: A Strange Explosion
in a Galaxy Billions of Light-Years
Away Has Scientists Stumped https://t.co/jwI4f6n434
#Space #Science h…</t>
  </si>
  <si>
    <t>zaibatsu
A Strange Explosion in a Galaxy
Billions of Light-Years Away Has
Scientists Stumped https://t.co/jwI4f6n434
#Space… https://t.co/JEnXhilKd0</t>
  </si>
  <si>
    <t>wynsmontherez
RT @zaibatsu: A Strange Explosion
in a Galaxy Billions of Light-Years
Away Has Scientists Stumped https://t.co/jwI4f6n434
#Space #Science h…</t>
  </si>
  <si>
    <t>brucepknight
RT @zaibatsu: A Strange Explosion
in a Galaxy Billions of Light-Years
Away Has Scientists Stumped https://t.co/jwI4f6n434
#Space #Science h…</t>
  </si>
  <si>
    <t>clondeaquel
@ElDxc @chriskylex JAJAJAJAJAJA
hijo de la verga. Ya investigué
y aquí en México aparece como Galaxy
J o algo asi.</t>
  </si>
  <si>
    <t xml:space="preserve">chriskylex
</t>
  </si>
  <si>
    <t xml:space="preserve">eldxc
</t>
  </si>
  <si>
    <t>heysannahosanna
RT @zaibatsu: A Strange Explosion
in a Galaxy Billions of Light-Years
Away Has Scientists Stumped https://t.co/jwI4f6n434
#Space #Science h…</t>
  </si>
  <si>
    <t>jermlaebony
RT @DavidPapp: [CNET] The 3 biggest
letdowns of Samsung's Galaxy S8
video - CNET https://t.co/jxCJtTWPNA</t>
  </si>
  <si>
    <t>badbolrockie
RT @DavidPapp: [CNET] The 3 biggest
letdowns of Samsung's Galaxy S8
video - CNET https://t.co/jxCJtTWPNA</t>
  </si>
  <si>
    <t>rosenzweigbooks
RT @zaibatsu: A Strange Explosion
in a Galaxy Billions of Light-Years
Away Has Scientists Stumped https://t.co/jwI4f6n434
#Space #Science h…</t>
  </si>
  <si>
    <t>semayamaya5
RT @DavidPapp: [CNET] The 3 biggest
letdowns of Samsung's Galaxy S8
video - CNET https://t.co/jxCJtTWPNA</t>
  </si>
  <si>
    <t>jadacakes98
RT @DavidPapp: [CNET] The 3 biggest
letdowns of Samsung's Galaxy S8
video - CNET https://t.co/jxCJtTWPNA</t>
  </si>
  <si>
    <t>drlnkdocker
RT @DavidPapp: [CNET] I've got
screen envy for the Samsung Galaxy
S8 video - CNET https://t.co/TyOTiRnoxs</t>
  </si>
  <si>
    <t>jabduck_j
RT @01_926: 줄게 my galaxy</t>
  </si>
  <si>
    <t>destanyferrara2
RT @DavidPapp: [CNET] The 3 biggest
letdowns of Samsung's Galaxy S8
video - CNET https://t.co/jxCJtTWPNA</t>
  </si>
  <si>
    <t>tokenr0seman
RT @DavidPapp: [CNET] The 3 biggest
letdowns of Samsung's Galaxy S8
video - CNET https://t.co/jxCJtTWPNA</t>
  </si>
  <si>
    <t>cheiseyntorres
RT @DavidPapp: [CNET] I've got
screen envy for the Samsung Galaxy
S8 video - CNET https://t.co/TyOTiRnoxs</t>
  </si>
  <si>
    <t>mobilityspain
Scientists have detected an unexplained
explosion coming from a galaxy
10.7 billion light-years away https://t.co/DL5H2afUe8</t>
  </si>
  <si>
    <t>johnniefellix
Samsung's Galaxy S8 facial recognition
feature defeated with digital photo
https://t.co/mLqfOYCbBv https://t.co/e8MrNkGY5T
#JFOTechUpdate</t>
  </si>
  <si>
    <t>nurfltrirachmaw
RT @DavidPapp: [CNET] The 3 biggest
letdowns of Samsung's Galaxy S8
video - CNET https://t.co/jxCJtTWPNA</t>
  </si>
  <si>
    <t>ggume_j
RT @01_926: 줄게 my galaxy</t>
  </si>
  <si>
    <t>tedgroschscifi
RT @zaibatsu: A Strange Explosion
in a Galaxy Billions of Light-Years
Away Has Scientists Stumped https://t.co/jwI4f6n434
#Space #Science h…</t>
  </si>
  <si>
    <t>smart_tech244
J'ai ajouté une vidéo à une playlist
@YouTube - Samsung Galaxy S8 Vs
Galaxy S7 - Camera Comparison .
Watch Before Upgrading</t>
  </si>
  <si>
    <t>renehache
J'aime une vidéo @YouTube : "How
round is this galaxy? (Messier
89) - Deep Sky Videos" à l'adresse
https://t.co/svJ5s7EPbR.</t>
  </si>
  <si>
    <t>hakmi_khalid
J'aime une vidéo @YouTube : "Get
the Galaxy S8's Updated Launcher
on the Galaxy S7 running Nougat"
à l'adresse</t>
  </si>
  <si>
    <t>3dbeea12
The iPhone 8 will beat the Galaxy
S8 in one key area #3D https://t.co/NZdDnsnEWK</t>
  </si>
  <si>
    <t>googleplusbee14
Android Circuit: Powerful Galaxy
S8 Launched, Samsung's Firey Note
7 Returns, Google Pixel ... #GooglePlus
https://t.co/n3nXDfgk6C</t>
  </si>
  <si>
    <t>salimess656
J'aime une vidéo @YouTube : "Samsung
Galaxy S8 and S8+: Official Introduction"
à l'adresse https://t.co/ksEyYC2Sac.</t>
  </si>
  <si>
    <t>happywheelsvide
Video game review: Andromeda succeeds
in getting Mass Effect into an
exciting new galaxy https://t.co/FsnkrwQkg2</t>
  </si>
  <si>
    <t>noticiaspuntual
¿Samsung vuelve a fallar? Hallan
un defecto grave en el Galaxy S8
https://t.co/n4px1xqoI1</t>
  </si>
  <si>
    <t>lepapaboun
J'aime une vidéo @YouTube de @jojol67
- Samsung Galaxy S8 et S8+ : ils
vont exploser les ventes ! https://t.co/ossuqs8V5q</t>
  </si>
  <si>
    <t>dusk_j
RT @01_926: 줄게 my galaxy</t>
  </si>
  <si>
    <t>urzuson
Video game review: Andromeda succeeds
in getting Mass Effect into an
exciting new galaxy https://t.co/ib5YvPsz5Y</t>
  </si>
  <si>
    <t>jeffyboy56
RT @applestreem: Samsung's Galaxy
S8 facial recognition feature defeated
with digital photo https://t.co/4flJD6Zz4o
https://t.co/hHEaoPYdYl</t>
  </si>
  <si>
    <t>clash_sam10
J'adore la video de theicollection
sur le samsung galaxy s8 https://t.co/YZnEh8KQCp</t>
  </si>
  <si>
    <t>nintendoe3e3
(April Fools) Nintendo announces
fake WarioWare spinoff Crazy Galaxy
https://t.co/w0n0zRRxIU</t>
  </si>
  <si>
    <t>gglassfan
RT @iphoneshere: iphone cracked
screen repair__samsung galaxy_note_glass
https://t.co/ERImxKyyU5</t>
  </si>
  <si>
    <t>iphoneshere
Samsung Galaxy S8 vs Apple iPhone
7: 10 features which give Samsung
the lead https://t.co/y3hiePGdWs</t>
  </si>
  <si>
    <t>evyceline
J'aime une vidéo @YouTube de @kaelwent -
[LE 13H37 N°3] Samsung Galaxy S8
/ S8+ | #LE13H37 https://t.co/JhMNZGNCYO</t>
  </si>
  <si>
    <t>nintendoblog5
(April Fools) Nintendo announces
fake WarioWare spinoff Crazy Galaxy
#nintendo #bees https://t.co/Udlo1xxnky</t>
  </si>
  <si>
    <t>leod_j
RT @01_926: 줄게 my galaxy</t>
  </si>
  <si>
    <t>topdogmarket
6 Reasons to buy and not to buy
Samsung Galaxy S8, Galaxy S8+ https://t.co/NKjWlwvJ6m</t>
  </si>
  <si>
    <t>ctnewsbuzz
Hartford Symphony explores the
galaxy at weekend performances
https://t.co/YJ6VOQh24y</t>
  </si>
  <si>
    <t>j_0408_d
RT @01_926: 줄게 my galaxy</t>
  </si>
  <si>
    <t>twood3
RT @applestreem: Samsung's Galaxy
S8 facial recognition feature defeated
with digital photo https://t.co/4flJD6Zz4o
https://t.co/hHEaoPYdYl</t>
  </si>
  <si>
    <t>netti811
RT @spacetelelive: I am looking
at the Galaxy UV-90676 with Wide
Field Camera 3 for Dr. Christopher
J. Conselice. https://t.co/08Jz6UGQCE
h…</t>
  </si>
  <si>
    <t>j_schokker
Podcast: Samsung legt lat hoog
met Galaxy S8 https://t.co/sOObcI3y1f</t>
  </si>
  <si>
    <t>dazn_jp_help
@across_galaxy ご観戦中ご不快の念をお掛けし、誠に申し訳ございません。現在Jリーグは全試合正常に配信されておりますが、エラーコードは何番が出ておりますでしょうか。お手数をお掛け致しますがお教え頂けますと幸いです。</t>
  </si>
  <si>
    <t xml:space="preserve">across_galaxy
</t>
  </si>
  <si>
    <t>lumos_solem_j
RT @01_926: 줄게 my galaxy</t>
  </si>
  <si>
    <t>yucuyuxi_j
Los @topesdgama sortean el nuevo
Samsung Galaxy S8. Puedes participar
desde aquí: https://t.co/EJhor0Bp3q
#TopeDeGalaxy</t>
  </si>
  <si>
    <t>megp7996
RT @DavidPapp: MashTalk: Samsung's
Galaxy S8 is here, but does it
live up to all the hype? https://t.co/iISoSV2XMO</t>
  </si>
  <si>
    <t>mrvalvetronix
J'aime une vidéo @YouTube de @tldtoday -
Galaxy S8 - 3 Things Samsung Didn't
Tell You https://t.co/88R27bOa91</t>
  </si>
  <si>
    <t>bonsplansici
Promos BOX et mobile, Galaxy S8
en location... Le récap de la journée
https://t.co/ND6QZ4aEOP ... "Vente
privée Free Mobile, forfait Sosh
…</t>
  </si>
  <si>
    <t>laneylove__cole
RT @DavidPapp: MashTalk: Samsung's
Galaxy S8 is here, but does it
live up to all the hype? https://t.co/iISoSV2XMO</t>
  </si>
  <si>
    <t>laurvarrlcchio
RT @DavidPapp: MashTalk: Samsung's
Galaxy S8 is here, but does it
live up to all the hype? https://t.co/iISoSV2XMO</t>
  </si>
  <si>
    <t>kirthikha__hipp
RT @DavidPapp: MashTalk: Samsung's
Galaxy S8 is here, but does it
live up to all the hype? https://t.co/iISoSV2XMO</t>
  </si>
  <si>
    <t>art_feeis
galaxy room https://t.co/DjPiMvaXvI</t>
  </si>
  <si>
    <t>j_eunoia
RT @Art_FeeIs: galaxy room https://t.co/DjPiMvaXvI</t>
  </si>
  <si>
    <t>lebasqueytb
J'aime une vidéo @YouTube : "Samsung
Galaxy S8 : Toutes les nouveautés
officielles !" à l'adresse https://t.co/mIDWGI6bQr.</t>
  </si>
  <si>
    <t>garyfung
Moral of this story and exploding
Note 7s: QA your shit. 🔥🔥😂 Videos
show Samsung Galaxy S8 unlocked
by a photo https://t.co/jbAKdbAiPw</t>
  </si>
  <si>
    <t>kevans0361
RT @DavidPapp: MashTalk: Samsung's
Galaxy S8 is here, but does it
live up to all the hype? https://t.co/iISoSV2XMO</t>
  </si>
  <si>
    <t>ashieyjbone
RT @DavidPapp: MashTalk: Samsung's
Galaxy S8 is here, but does it
live up to all the hype? https://t.co/iISoSV2XMO</t>
  </si>
  <si>
    <t>queiynda
RT @DavidPapp: MashTalk: Samsung's
Galaxy S8 is here, but does it
live up to all the hype? https://t.co/iISoSV2XMO</t>
  </si>
  <si>
    <t>ncusanza173
RT @DavidPapp: MashTalk: Samsung's
Galaxy S8 is here, but does it
live up to all the hype? https://t.co/iISoSV2XMO</t>
  </si>
  <si>
    <t>devonda__tashae
RT @DavidPapp: MashTalk: Samsung's
Galaxy S8 is here, but does it
live up to all the hype? https://t.co/iISoSV2XMO</t>
  </si>
  <si>
    <t>xiaohui__is__me
RT @DavidPapp: MashTalk: Samsung's
Galaxy S8 is here, but does it
live up to all the hype? https://t.co/iISoSV2XMO</t>
  </si>
  <si>
    <t>atsuyaeleven
Bonjour @3m411 ! J'ai Go galaxy
est je veut recruter Ryugel et
Gandares ! J'ai mis les 2 QR code
mais jsp ou se trouve leur carte
.</t>
  </si>
  <si>
    <t xml:space="preserve">3m411
</t>
  </si>
  <si>
    <t>notelliot69_j
RT @OriginalFunko: RT &amp;amp; follow
@OriginalFunko for the chance to
win a Guardians of the Galaxy:
Vol. 2 box from Marvel Collector
Corps! http…</t>
  </si>
  <si>
    <t>tech4uchaine
J'aime une vidéo @YouTube de @safeunlockcode -
How to Unlock Samsung Galaxy J3
2016 - AT&amp;amp;T, O2, Rogers, Bell,
T-Mobile &amp;amp; more?</t>
  </si>
  <si>
    <t xml:space="preserve">safeunlockcode
</t>
  </si>
  <si>
    <t>maxdeign
J'aime une vidéo @YouTube de @romainlanery -
Samsung Galaxy S8 - Impressions
! https://t.co/NhmxfAFkq8</t>
  </si>
  <si>
    <t>j_ustone83
RT @01_926: 줄게 my galaxy</t>
  </si>
  <si>
    <t>_mimihyun
Si je change de téléphone j'prendrais
le galaxy s8, mais pour l'instant
mon iPhone me convient mdr</t>
  </si>
  <si>
    <t>keiko186
CloveがGalaxy S8 / S8+の予約を開始 https://t.co/J81VNqhzLS</t>
  </si>
  <si>
    <t>agendateam
【今後の予定とは...】 J-Mupsはクラウドタイプであることから、センタ側の処理だけで簡単に機能の追加ができる。
なので、あとから中国銀聯や電子マネーブランド追加にも柔軟に対応できる。
（GALAXY問題もそのひとつと考えてい… https://t.co/KMX78rxopM</t>
  </si>
  <si>
    <t>asexualresource
Asexual Pride Flag Samsung Galaxy
SII Cover #asexual https://t.co/mvKUzjfCiT</t>
  </si>
  <si>
    <t>googlebee92
Google Daydream does not work on
the Galaxy S8 #Google https://t.co/KM98lgpAGd</t>
  </si>
  <si>
    <t>garyloper
RT @zaibatsu: A Strange Explosion
in a Galaxy Billions of Light-Years
Away Has Scientists Stumped https://t.co/jwI4f6n434
#Space #Science h…</t>
  </si>
  <si>
    <t>soltani_idris
J'aime une vidéo @YouTube de @romainlanery -
Samsung Galaxy S8 - Impressions
! https://t.co/LuIrQnfj8c</t>
  </si>
  <si>
    <t>amecomilife
『ガーディアンズ・オブ・ギャラクシー：リミックス』プロモアートが続々公開！全米公開まで残すところ1カ月と少し。近づくにつれて沢山の画像や情報が解禁されている。全米公開から1週間後の5月12日(金)日本公開。…
https://t.co/gno17xpnYc</t>
  </si>
  <si>
    <t>j_a_r_v_i_s_ts
RT @AmeComiLife: 『ガーディアンズ・オブ・ギャラクシー：リミックス』プロモアートが続々公開！全米公開まで残すところ1カ月と少し。近づくにつれて沢山の画像や情報が解禁されている。全米公開から1週間後の5月12日(金)日本公開。
https://t.co/RwCun…</t>
  </si>
  <si>
    <t>j_evriyanto
Samsung Galaxy S8 &amp;amp; S8+ hands-on
https://t.co/CXZ2iMVLTX</t>
  </si>
  <si>
    <t>pythagore_
J'aime une vidéo @YouTube de @romainlanery -
Samsung Galaxy S8 - Impressions
! https://t.co/gJovtDykHn</t>
  </si>
  <si>
    <t>torcnn
ทดลองเล่น Samsung Galaxy S8 ระบบออโต้โฟกัสอย่างคูล
https://t.co/5mOykFPI54</t>
  </si>
  <si>
    <t>suvitta_j
RT @PCYHomeThaiLand: Galaxy Friends
× EXO โทรศัพท์มือถือ SAMSUNG รุ่น
Galaxy S8 ได้จับมือทำงานพิเศษร่วมกันกับเอ็กโซ
สวยมากๆเลยค่ะ มีความต้อ…</t>
  </si>
  <si>
    <t>bqmxb506
EXO มาถึงจุดที่ขายโทรศัพท์แล้วหรอม555555555
EXO Smart Cover Galaxy S8 ?? สีขาวดำรูปลายโลโก้
EXO &amp;amp; รูปวอลเปเปอร์ก็มา… https://t.co/uoifnv6aAw</t>
  </si>
  <si>
    <t>pcyhomethailand
[PREVIEW] 170402 ชานยอล คืนนี้
เดินทางจากสนามบินอินชอน เกาหลีใต้
ถึงท่าอากาศยานสิงคโปร์ชางงี ประเทศสิงคโปร
อย่างปล… https://t.co/bMata22g4g</t>
  </si>
  <si>
    <t>j_wachiraporn
RT @PCYHomeThaiLand: Galaxy Friends
× EXO โทรศัพท์มือถือ SAMSUNG รุ่น
Galaxy S8 ได้จับมือทำงานพิเศษร่วมกันกับเอ็กโซ
สวยมากๆเลยค่ะ มีความต้อ…</t>
  </si>
  <si>
    <t>dakingraf
J'ai craqué, j'ai pré commandé
le Galaxy S8 !</t>
  </si>
  <si>
    <t>withlove___j
RT @PCYHomeThaiLand: Galaxy Friends
× EXO โทรศัพท์มือถือ SAMSUNG รุ่น
Galaxy S8 ได้จับมือทำงานพิเศษร่วมกันกับเอ็กโซ
สวยมากๆเลยค่ะ มีความต้อ…</t>
  </si>
  <si>
    <t>icjay
Android Circuit: Powerful Galaxy
S8 Launched, Samsung's Firey Note
7 Returns, Google Pixel Secrets:
Taking… https://t.co/xb664peDB3
#iCjay</t>
  </si>
  <si>
    <t>s_healthy_life
[Avez-vous lu ?] J’ai testé pour
vous; les Asics Gel Galaxy 7 https://t.co/mSp7FoSHD8
#run #running #fit</t>
  </si>
  <si>
    <t>kuponiarnia
#Promocja Media Expert - Samsung
Galaxy S8 lub S8+ w przedsprzedaży
z pakietem usług serwisowych https://t.co/nnCZLX6J8m</t>
  </si>
  <si>
    <t>spacettf
RT @spacetelelive: I am looking
at the Galaxy UV-90676 with Wide
Field Camera 3 for Dr. Christopher
J. Conselice. https://t.co/08Jz6UGQCE
h…</t>
  </si>
  <si>
    <t>gadgetycoil
דיווח: כל מכשירי סדרת 2017 Galaxy
J יגיעו עם קורא טביעות אצבע https://t.co/VisgeeRisJ</t>
  </si>
  <si>
    <t>geni_j
RT @PCYHomeThaiLand: Galaxy Friends
× EXO โทรศัพท์มือถือ SAMSUNG รุ่น
Galaxy S8 ได้จับมือทำงานพิเศษร่วมกันกับเอ็กโซ
สวยมากๆเลยค่ะ มีความต้อ…</t>
  </si>
  <si>
    <t>pricetrak
#deals SAMSUNG Galaxy J Max 8 GB
7 inch with Wi-Fi+4G is selling
cheaper by 3% at INR 12990 today
https://t.co/bu5RTzNi4f #flipkart</t>
  </si>
  <si>
    <t>nickknack2999
I just entered to win a Samsung
Galaxy S8 or S8+ from Android Central!
Check it out!! https://t.co/KsadwExPaz
j</t>
  </si>
  <si>
    <t>sulutnetwork
#SN_News: Samsung Galaxy S8 Ternyata
Mudah Dibobol https://t.co/7FQCLy4LlB</t>
  </si>
  <si>
    <t>bilsennnaruto
J'aime une vidéo @YouTube de @romainlanery -
Samsung Galaxy S8 - Impressions
! https://t.co/FKN9SesoKv</t>
  </si>
  <si>
    <t>j_juthamas_s
RT @PCYHomeThaiLand: Galaxy Friends
× EXO โทรศัพท์มือถือ SAMSUNG รุ่น
Galaxy S8 ได้จับมือทำงานพิเศษร่วมกันกับเอ็กโซ
สวยมากๆเลยค่ะ มีความต้อ…</t>
  </si>
  <si>
    <t>ooh_j_park
RT @PCYHomeThaiLand: Galaxy Friends
× EXO โทรศัพท์มือถือ SAMSUNG รุ่น
Galaxy S8 ได้จับมือทำงานพิเศษร่วมกันกับเอ็กโซ
สวยมากๆเลยค่ะ มีความต้อ…</t>
  </si>
  <si>
    <t>_steven_j
RT @maximaxoo: #Space: astronomers
find unexpected, #dust-obscured
#StarFormation in distant #galaxy
► https://t.co/aLHWTN0ZTX via @physorg…</t>
  </si>
  <si>
    <t xml:space="preserve">physorg
</t>
  </si>
  <si>
    <t>maximaxoo
#Space: astronomers find unexpected,
#dust-obscured #StarFormation in
distant #galaxy ► https://t.co/aLHWTN0ZTX
via… https://t.co/Y7Tx8DsEoP</t>
  </si>
  <si>
    <t>__gesundheit__
Wow! Italien führt bezahlten Menstruations-Urlaub
ein! https://t.co/PpHw0XmmKT</t>
  </si>
  <si>
    <t>giftstarchari
ดีนะที่เลือกชื่อ VIXX ถ้าชื่อ SeeSun
ฟค.อาจจะชื่อThe Moon หนักสุดนี่
J.DICE กุต้องได้ชื่อฟค.ว่าคาสิโนแน่ๆ
ฮาาา😂 https://t.co/3j7ymlfR6W</t>
  </si>
  <si>
    <t>pn_galaxy
RT @GiftStarChari: ดีนะที่เลือกชื่อ
VIXX ถ้าชื่อ SeeSun ฟค.อาจจะชื่อThe
Moon หนักสุดนี่ J.DICE กุต้องได้ชื่อฟค.ว่าคาสิโนแน่ๆ
ฮาาา😂 https://…</t>
  </si>
  <si>
    <t>amasmashhit
AUKEY カーチャージャー 18W Quick Charge
3.0 スマホUSB充電器 車載USB充電器 Galaxy S7/S6
Edge… が、Amazon車＆バイクランキング24時間で、1985位⇒28位に急浮上しました。
https://t.co/dDWh5Xtusp</t>
  </si>
  <si>
    <t>addlctedtobritt
RT @MorterJon: Galaxy S8 Secretly
Ships In Two Different Versions
With Different Cameras https://t.co/IpUjNhqHyS
https://t.co/Dr7d3H789H</t>
  </si>
  <si>
    <t>morterjon
Samsung Admits Galaxy S8 Has A
Problem https://t.co/ft7cw8mPyL
https://t.co/1OXVduU4I2</t>
  </si>
  <si>
    <t>j_stuckey
Samsung's Galaxy S8 facial recognition
feature defeated with digital photo
https://t.co/aDLB0sJqqx</t>
  </si>
  <si>
    <t>taycrowe71
RT @WBuzzer: Samsung Galaxy S8:
Facial Recognition Security Bypassed
with a Simple Photo https://t.co/gjjDjaqYjg
https://t.co/aY1xpXz0CL</t>
  </si>
  <si>
    <t>wbuzzer
Samsung Galaxy S8 Microsoft Edition
Offers Users Office Suite and Cortana
https://t.co/wF3XD9X1Jj https://t.co/46KNvLB5Y9</t>
  </si>
  <si>
    <t>merrybethm4s
RT @WBuzzer: Samsung Galaxy S8:
Facial Recognition Security Bypassed
with a Simple Photo https://t.co/gjjDjaqYjg
https://t.co/aY1xpXz0CL</t>
  </si>
  <si>
    <t>mlsslomize
RT @WBuzzer: Samsung Galaxy S8:
Facial Recognition Security Bypassed
with a Simple Photo https://t.co/gjjDjaqYjg
https://t.co/aY1xpXz0CL</t>
  </si>
  <si>
    <t>peyt0n_sue
RT @WBuzzer: Samsung Galaxy S8:
Facial Recognition Security Bypassed
with a Simple Photo https://t.co/gjjDjaqYjg
https://t.co/aY1xpXz0CL</t>
  </si>
  <si>
    <t>bballdiva60
RT @WBuzzer: Samsung Galaxy S8:
Facial Recognition Security Bypassed
with a Simple Photo https://t.co/gjjDjaqYjg
https://t.co/aY1xpXz0CL</t>
  </si>
  <si>
    <t>db_4nd_j
RT @WBuzzer: Samsung Galaxy S8:
Facial Recognition Security Bypassed
with a Simple Photo https://t.co/gjjDjaqYjg
https://t.co/aY1xpXz0CL</t>
  </si>
  <si>
    <t>franklutherklng
RT @WBuzzer: Samsung Galaxy S8:
Facial Recognition Security Bypassed
with a Simple Photo https://t.co/gjjDjaqYjg
https://t.co/aY1xpXz0CL</t>
  </si>
  <si>
    <t>r0scoewde
RT @WBuzzer: Samsung Galaxy S8:
Facial Recognition Security Bypassed
with a Simple Photo https://t.co/gjjDjaqYjg
https://t.co/aY1xpXz0CL</t>
  </si>
  <si>
    <t>mlkaelarachel
RT @WBuzzer: Samsung Galaxy S8:
Facial Recognition Security Bypassed
with a Simple Photo https://t.co/gjjDjaqYjg
https://t.co/aY1xpXz0CL</t>
  </si>
  <si>
    <t>ltscheertime
RT @WBuzzer: Samsung Galaxy S8:
Facial Recognition Security Bypassed
with a Simple Photo https://t.co/gjjDjaqYjg
https://t.co/aY1xpXz0CL</t>
  </si>
  <si>
    <t>bligshxtalker
RT @WBuzzer: Samsung Galaxy S8:
Facial Recognition Security Bypassed
with a Simple Photo https://t.co/gjjDjaqYjg
https://t.co/aY1xpXz0CL</t>
  </si>
  <si>
    <t>bapbabythalland
RT @WBuzzer: Samsung Galaxy S8:
Facial Recognition Security Bypassed
with a Simple Photo https://t.co/gjjDjaqYjg
https://t.co/aY1xpXz0CL</t>
  </si>
  <si>
    <t>nfiunsr
RT @WBuzzer: Samsung Galaxy S8:
Facial Recognition Security Bypassed
with a Simple Photo https://t.co/gjjDjaqYjg
https://t.co/aY1xpXz0CL</t>
  </si>
  <si>
    <t>dlanaaadgaf
RT @WBuzzer: Samsung Galaxy S8:
Facial Recognition Security Bypassed
with a Simple Photo https://t.co/gjjDjaqYjg
https://t.co/aY1xpXz0CL</t>
  </si>
  <si>
    <t>paulbox48
RT @WBuzzer: Samsung Galaxy S8:
Facial Recognition Security Bypassed
with a Simple Photo https://t.co/gjjDjaqYjg
https://t.co/aY1xpXz0CL</t>
  </si>
  <si>
    <t>wilso965
RT @WBuzzer: Samsung Galaxy S8:
Facial Recognition Security Bypassed
with a Simple Photo https://t.co/gjjDjaqYjg
https://t.co/aY1xpXz0CL</t>
  </si>
  <si>
    <t>tyler_schmld
RT @WBuzzer: Samsung Galaxy S8:
Facial Recognition Security Bypassed
with a Simple Photo https://t.co/gjjDjaqYjg
https://t.co/aY1xpXz0CL</t>
  </si>
  <si>
    <t>susan_miller41
RT @WBuzzer: Samsung Galaxy S8:
Facial Recognition Security Bypassed
with a Simple Photo https://t.co/gjjDjaqYjg
https://t.co/aY1xpXz0CL</t>
  </si>
  <si>
    <t>godiovesugly_kr
RT @WBuzzer: Samsung Galaxy S8:
Facial Recognition Security Bypassed
with a Simple Photo https://t.co/gjjDjaqYjg
https://t.co/aY1xpXz0CL</t>
  </si>
  <si>
    <t>0nedfandom
RT @WBuzzer: Samsung Galaxy S8:
Facial Recognition Security Bypassed
with a Simple Photo https://t.co/gjjDjaqYjg
https://t.co/aY1xpXz0CL</t>
  </si>
  <si>
    <t>ltaliangirll_xo
RT @WBuzzer: Samsung Galaxy S8:
Facial Recognition Security Bypassed
with a Simple Photo https://t.co/gjjDjaqYjg
https://t.co/aY1xpXz0CL</t>
  </si>
  <si>
    <t>oldtlmesglee
RT @WBuzzer: Samsung Galaxy S8:
Facial Recognition Security Bypassed
with a Simple Photo https://t.co/gjjDjaqYjg
https://t.co/aY1xpXz0CL</t>
  </si>
  <si>
    <t>reena_beena4741
RT @WBuzzer: Samsung Galaxy S8:
Facial Recognition Security Bypassed
with a Simple Photo https://t.co/gjjDjaqYjg
https://t.co/aY1xpXz0CL</t>
  </si>
  <si>
    <t>synd4cadepx
RT @WBuzzer: Samsung Galaxy S8:
Facial Recognition Security Bypassed
with a Simple Photo https://t.co/gjjDjaqYjg
https://t.co/aY1xpXz0CL</t>
  </si>
  <si>
    <t>kkast0rff
RT @WBuzzer: Samsung Galaxy S8:
Facial Recognition Security Bypassed
with a Simple Photo https://t.co/gjjDjaqYjg
https://t.co/aY1xpXz0CL</t>
  </si>
  <si>
    <t>justinlt56
RT @WBuzzer: Samsung Galaxy S8:
Facial Recognition Security Bypassed
with a Simple Photo https://t.co/gjjDjaqYjg
https://t.co/aY1xpXz0CL</t>
  </si>
  <si>
    <t>slavemeretrlx
RT @WBuzzer: Samsung Galaxy S8:
Facial Recognition Security Bypassed
with a Simple Photo https://t.co/gjjDjaqYjg
https://t.co/aY1xpXz0CL</t>
  </si>
  <si>
    <t>iabellapatronne
RT @WBuzzer: Samsung Galaxy S8:
Facial Recognition Security Bypassed
with a Simple Photo https://t.co/gjjDjaqYjg
https://t.co/aY1xpXz0CL</t>
  </si>
  <si>
    <t>the_reaiestyet
RT @WBuzzer: Samsung Galaxy S8:
Facial Recognition Security Bypassed
with a Simple Photo https://t.co/gjjDjaqYjg
https://t.co/aY1xpXz0CL</t>
  </si>
  <si>
    <t>c_gllbs
RT @WBuzzer: Samsung Galaxy S8:
Facial Recognition Security Bypassed
with a Simple Photo https://t.co/gjjDjaqYjg
https://t.co/aY1xpXz0CL</t>
  </si>
  <si>
    <t>usmlchaelperez
RT @WBuzzer: Samsung Galaxy S8:
Facial Recognition Security Bypassed
with a Simple Photo https://t.co/gjjDjaqYjg
https://t.co/aY1xpXz0CL</t>
  </si>
  <si>
    <t>zaynllmpy
RT @WBuzzer: Samsung Galaxy S8:
Facial Recognition Security Bypassed
with a Simple Photo https://t.co/gjjDjaqYjg
https://t.co/aY1xpXz0CL</t>
  </si>
  <si>
    <t>iondontowntv
RT @WBuzzer: Samsung Galaxy S8:
Facial Recognition Security Bypassed
with a Simple Photo https://t.co/gjjDjaqYjg
https://t.co/aY1xpXz0CL</t>
  </si>
  <si>
    <t>teamarlanaxx
RT @WBuzzer: Samsung Galaxy S8:
Facial Recognition Security Bypassed
with a Simple Photo https://t.co/gjjDjaqYjg
https://t.co/aY1xpXz0CL</t>
  </si>
  <si>
    <t>robblevelezbook
RT @WBuzzer: Samsung Galaxy S8:
Facial Recognition Security Bypassed
with a Simple Photo https://t.co/gjjDjaqYjg
https://t.co/aY1xpXz0CL</t>
  </si>
  <si>
    <t>1girlsn
RT @WBuzzer: Samsung Galaxy S8:
Facial Recognition Security Bypassed
with a Simple Photo https://t.co/gjjDjaqYjg
https://t.co/aY1xpXz0CL</t>
  </si>
  <si>
    <t>gabblekarnes
RT @WBuzzer: Samsung Galaxy S8:
Facial Recognition Security Bypassed
with a Simple Photo https://t.co/gjjDjaqYjg
https://t.co/aY1xpXz0CL</t>
  </si>
  <si>
    <t>broknslnderella
RT @WBuzzer: Samsung Galaxy S8:
Facial Recognition Security Bypassed
with a Simple Photo https://t.co/gjjDjaqYjg
https://t.co/aY1xpXz0CL</t>
  </si>
  <si>
    <t>spacemanx6
RT @WBuzzer: Samsung Galaxy S8:
Facial Recognition Security Bypassed
with a Simple Photo https://t.co/gjjDjaqYjg
https://t.co/aY1xpXz0CL</t>
  </si>
  <si>
    <t>bosslady9950
RT @WBuzzer: Samsung Galaxy S8:
Facial Recognition Security Bypassed
with a Simple Photo https://t.co/gjjDjaqYjg
https://t.co/aY1xpXz0CL</t>
  </si>
  <si>
    <t>fr0mthetopca
RT @WBuzzer: Samsung Galaxy S8:
Facial Recognition Security Bypassed
with a Simple Photo https://t.co/gjjDjaqYjg
https://t.co/aY1xpXz0CL</t>
  </si>
  <si>
    <t>sexkeeappeai
RT @WBuzzer: Samsung Galaxy S8:
Facial Recognition Security Bypassed
with a Simple Photo https://t.co/gjjDjaqYjg
https://t.co/aY1xpXz0CL</t>
  </si>
  <si>
    <t>wo0man78
J'aime une vidéo @YouTube de @romainlanery -
Samsung Galaxy S8 - Impressions
! https://t.co/JH0mt209Be</t>
  </si>
  <si>
    <t>javicinefilo
@j_galindo46 La que más tengo ganas
de ver de este mes es John Wick
2.Guardians Of The Galaxy 2 me
da mucho pereza… https://t.co/qAHVyuT0Or</t>
  </si>
  <si>
    <t xml:space="preserve">j_galindo46
</t>
  </si>
  <si>
    <t>prncsspolly
Galaxy x EXO https://t.co/vox3R3Rt7H</t>
  </si>
  <si>
    <t>j__hw9
RT @babyso_o: Samsung Galaxy S8
× EXO (ctto) https://t.co/OrJiE2SaSk</t>
  </si>
  <si>
    <t>babyso_o
Samsung Galaxy S8 × EXO (ctto)
https://t.co/OrJiE2SaSk</t>
  </si>
  <si>
    <t>ukinfo_jp
CloveがGalaxy S8 / S8+の予約を開始: 英国の通販サイト
Clove が今週発表された Samsung の新フラッグシップ「Galaxy
S8」「Galaxy… https://t.co/PcqYrcv7eZ
#英国</t>
  </si>
  <si>
    <t>lyadbld
J'aime une vidéo @YouTube de @romainlanery -
Samsung Galaxy S8 - Impressions
! https://t.co/H4Hgy9Vqpl</t>
  </si>
  <si>
    <t>kingzouhir1
J'aime une vidéo @YouTube : "Samsung
Galaxy S8 failed facial recognition,
BlackBerry KEYone dates &amp;amp; more
- Pocketnow Daily" à l'adresse</t>
  </si>
  <si>
    <t>fredlem2
J'ai marqué L’assistant Bixby de
Samsung pour le Galaxy S8 va exécuter
vos commandes vocales sur Inoreader
https://t.co/Tyg0QmAhgJ</t>
  </si>
  <si>
    <t>mcubeur
J'aime une vidéo @YouTube de @tech_sama_ -
Samsung Galaxy S8 : Les Infos de
la Présentation https://t.co/YZbEmjQOex</t>
  </si>
  <si>
    <t>cmarkfr
RT @WBuzzer: Samsung Galaxy S8:
Facial Recognition Security Bypassed
with a Simple Photo https://t.co/gjjDjaqYjg
https://t.co/aY1xpXz0CL</t>
  </si>
  <si>
    <t>united_j
RT @01_926: 줄게 my galaxy</t>
  </si>
  <si>
    <t>m_min_j
RT @PCYHomeThaiLand: Galaxy Friends
× EXO โทรศัพท์มือถือ SAMSUNG รุ่น
Galaxy S8 ได้จับมือทำงานพิเศษร่วมกันกับเอ็กโซ
สวยมากๆเลยค่ะ มีความต้อ…</t>
  </si>
  <si>
    <t>baset_mounih
J'aime une vidéo @YouTube de @mr_raghib -
هذا رأي في هاتف Samsung Galaxy
S8 https://t.co/iFUp2f3UMb</t>
  </si>
  <si>
    <t>5_channeler
「Glaxy S8/S8+」はホームボタン撤廃 &amp;amp; 新アシスタント機能搭載!「Galaxy
UNPACKED 2017」現地 ... https://t.co/90nbRnoiV5</t>
  </si>
  <si>
    <t>_thomas_moreau
Je cherche un nouveau portable
j'ai l'impression de faire une
bataille navale : Samsung galaxy
A5 ou galaxy J7 ?</t>
  </si>
  <si>
    <t>j_ritoli
Galaxy S8 : la reconnaissance faciale
leurrée par une simple photo https://t.co/AnIgsXVEmC</t>
  </si>
  <si>
    <t>desnaa_
🍩🍩 (with StefanPaskarido at https://t.co/AWV4Z9D4QU
Donuts &amp;amp; Coffee Grand Galaxy
Park) — https://t.co/NH36WcLFa0</t>
  </si>
  <si>
    <t>newomarion
Donc j'ai envie de m'acheter le
Samsung Galaxy S8+ pour remédier
à ça. Mais le prix... 😱😱😱</t>
  </si>
  <si>
    <t>rafaelmehdi
J'aime une vidéo @YouTube de @androidauth -
Samsung Galaxy S8 Color Comparison:
Which One's The Nicest? https://t.co/EDVQsJ5snU</t>
  </si>
  <si>
    <t>androidauth
#samsung Galaxy S8 and S8 Plus
pricing and availability: what
we know so far (Updated) https://t.co/Lau6AnaCcn
https://t.co/Cbyjx7h7rE</t>
  </si>
  <si>
    <t>arstechnica
Well, that's discouraging. https://t.co/y0iFOPCsUy</t>
  </si>
  <si>
    <t xml:space="preserve">ronamadeo
</t>
  </si>
  <si>
    <t>j_men_forever
RT @arstechnica: Galaxy S8 face
recognition already defeated with
a simple picture https://t.co/Wd4seerh2Z
by @RonAmadeo</t>
  </si>
  <si>
    <t>tida2000yt
@TopAchat Poualala il est magnifique
! 😍 j'ai toujours voulu un galaxy
je trouve qu'ils sont tous magnifique
depuis le galaxy S6</t>
  </si>
  <si>
    <t>totallytorla
RT @DavidPapp: [CNET] With Bixby,
Samsung tries to talk its way into
the voice market - CNET https://t.co/rHNu8Xpmbc</t>
  </si>
  <si>
    <t>ivanv1
RT @WBuzzer: Samsung Galaxy S8:
Facial Recognition Security Bypassed
with a Simple Photo https://t.co/gjjDjaqYjg
https://t.co/aY1xpXz0CL</t>
  </si>
  <si>
    <t>im__the__overlo
RT @DavidPapp: [CNET] With Bixby,
Samsung tries to talk its way into
the voice market - CNET https://t.co/rHNu8Xpmbc</t>
  </si>
  <si>
    <t>petefang
RT @applestreem: Facial Recognition
Feature on Galaxy S8 Bypassed Using
Just a Photo https://t.co/3doCJsYZ5l
https://t.co/TWTmZRkbIb</t>
  </si>
  <si>
    <t>samuelsnation1
RT @DavidPapp: [CNET] With Bixby,
Samsung tries to talk its way into
the voice market - CNET https://t.co/rHNu8Xpmbc</t>
  </si>
  <si>
    <t>metashaa114
RT @DavidPapp: [CNET] With Bixby,
Samsung tries to talk its way into
the voice market - CNET https://t.co/rHNu8Xpmbc</t>
  </si>
  <si>
    <t>amberbooglrl
RT @DavidPapp: [CNET] With Bixby,
Samsung tries to talk its way into
the voice market - CNET https://t.co/rHNu8Xpmbc</t>
  </si>
  <si>
    <t>llelexo_
J'aime une vidéo @YouTube de @romainlanery -
Samsung Galaxy S8 - Impressions
! https://t.co/E3OsmrpMiC</t>
  </si>
  <si>
    <t>allianne555
RT @booksandthebear: Get ready
for a wild ride across the galaxy!
THE INTERGALACTIC CUSTODY BATTLE
by Lee J Mavin https://t.co/VDnCcPj0FK
#…</t>
  </si>
  <si>
    <t>newsofg
#rt Samsung anuncia el Galaxy S8
Microsoft Edition - Samsung ha
anunciado de manera oficial su
nuevo Galaxy S8 ... https://t.co/1HmlpiWI3Z</t>
  </si>
  <si>
    <t>nohmsstrikerytb
J'aime une vidéo @YouTube de @jojol67 -
Samsung Galaxy S8 et S8+ : ils
vont exploser les ventes ! https://t.co/tQhf8fOPxt</t>
  </si>
  <si>
    <t>benitoc09_cruz
RT @applestreem: Samsung could
have its own Apple Park with $5
billion. Instead it has the ashes
of Galaxy Note 7 https://t.co/MX3QvxB1pW
h…</t>
  </si>
  <si>
    <t>modernartciocks
RT @booksandthebear: Get ready
for a wild ride across the galaxy!
THE INTERGALACTIC CUSTODY BATTLE
by Lee J Mavin https://t.co/VDnCcPj0FK
#…</t>
  </si>
  <si>
    <t>meganelessard
@WondershareFR compatible avec
galaxy s7? Car ne l'était pas quand
je l'ai acheté et j'ai dû demander
remboursement!</t>
  </si>
  <si>
    <t xml:space="preserve">wondersharefr
</t>
  </si>
  <si>
    <t>medboujaber
J'aime une vidéo @YouTube de @medboujaber -
Hard reset Samsung Galaxy S1 plus
GT-I9001 https://t.co/v3Oi45yuvG</t>
  </si>
  <si>
    <t>mohamedlaminedz
J'ai ajouté une vidéo à une playlist
@YouTube - فيديو رسمي يظهر كل مزايا
هاتفي Samsung Galaxy S8 and S8+
.</t>
  </si>
  <si>
    <t>sms2sms
mein erstes music-video #m4music
sonate. samsung galaxy s3 auf steinway
&amp;amp; sons https://t.co/xtTmowr4q0
via @YouTube</t>
  </si>
  <si>
    <t>bripurcell89
RT @DavidPapp: [CNET] Samsung Galaxy
S8 finally makes its debut video
- CNET https://t.co/R4YLV7nwoC</t>
  </si>
  <si>
    <t>j_bangarang
RT @OriginalFunko: RT &amp;amp; follow
@OriginalFunko for the chance to
win a Guardians of the Galaxy:
Vol. 2 box from Marvel Collector
Corps! http…</t>
  </si>
  <si>
    <t>__keitia__
RT @DavidPapp: [CNET] Samsung Galaxy
S8 finally makes its debut video
- CNET https://t.co/R4YLV7nwoC</t>
  </si>
  <si>
    <t>stratege_ru
Бомбанёт или нет? Samsung представила
смартфоны Galaxy S8 и Galaxy S8+
https://t.co/qwphmFLzSr</t>
  </si>
  <si>
    <t>pudarlln
RT @DavidPapp: [CNET] Samsung Galaxy
S8 finally makes its debut video
- CNET https://t.co/R4YLV7nwoC</t>
  </si>
  <si>
    <t>supscancun
LA Galaxy prepara una dieta muy
particular para sus jugadores https://t.co/vWG6vrmIJN</t>
  </si>
  <si>
    <t>lola4all
Microsoft komt met eigen versie
SamsungGalaxy S8: Een paar dagen
geleden was het groot… https://t.co/UlwS9jM2hA</t>
  </si>
  <si>
    <t>pthsbbali
RT @DavidPapp: [CNET] Samsung Galaxy
S8 finally makes its debut video
- CNET https://t.co/R4YLV7nwoC</t>
  </si>
  <si>
    <t>dietacomunidad
LA Galaxy prepara una dieta muy
particular para sus jugadores https://t.co/by96wMEdI8</t>
  </si>
  <si>
    <t>barhoom571
RT @DavidPapp: [CNET] Samsung Galaxy
S8 finally makes its debut video
- CNET https://t.co/R4YLV7nwoC</t>
  </si>
  <si>
    <t>sehuneyo
i can never understand idols who
use iphone but their selcas looks
like theyre using old samsung galaxy
j</t>
  </si>
  <si>
    <t>pikaju_kwangufo
K: คืนนี้มาที่ห้องด้วย JM: ไอ้บ้า!!
พี่จินอยู่นี่นะ! K: แล้วไง จะได้รู้ว่าพี่เป็นของผม!
JM: อะ..ไอ้..///(น่ารัก) J:… https://t.co/lbYhkQb3gg</t>
  </si>
  <si>
    <t>galaxy_1601
RT @Pikaju_KwangUfo: K: คืนนี้มาที่ห้องด้วย
JM: ไอ้บ้า!! พี่จินอยู่นี่นะ! K:
แล้วไง จะได้รู้ว่าพี่เป็นของผม!
JM: อะ..ไอ้..///(น่ารัก) J: =_…</t>
  </si>
  <si>
    <t>j_jazmincx
RT @hahahahppy: even the icons
of the samsung galaxy s8 are exo's
logo must buy ㅠㅠ https://t.co/9OlqdTfKF6</t>
  </si>
  <si>
    <t>hahahahppy
even the icons of the samsung galaxy
s8 are exo's logo must buy ㅠㅠ https://t.co/9OlqdTfKF6</t>
  </si>
  <si>
    <t>blackphysicists
A massive, quiescent galaxy at
redshift of z=3.717. (arXiv:1702.01751v2
[astro-ph.GA] UPDATED) https://t.co/Xp0tAGq2bu
#astrophysics</t>
  </si>
  <si>
    <t>alexandermato20
Me gustó un video de @YouTube https://t.co/8Xsuc9aItO
Samsung Galaxy S8 vs. LG G6: ¿Cuál
es el mejor celular Android?</t>
  </si>
  <si>
    <t>kryss_tucker
J'aime une vidéo @YouTube : "Samsung
Galaxy S8 : Prise en Main [PP World]"
à l'adresse https://t.co/eE5smhzA3o.</t>
  </si>
  <si>
    <t>techfoogle
Samsung #GalaxyS8 &amp;amp; #GalaxyS8+
New Features: #Top8 #Things You
Should Know About the Smartphones
https://t.co/h5plbtfdYw #samsung</t>
  </si>
  <si>
    <t>itchouakero
@DannyKronstrom Whaaou Samsung
galaxy s8 fait des jolie ecran
super amoled écran très lumineux
j'adore ça</t>
  </si>
  <si>
    <t xml:space="preserve">dannykronstrom
</t>
  </si>
  <si>
    <t>duduu0771
@twandroid @materielnet Merci pour
ce concour, j'espère gagner la
Galaxy S8 + il a lair magnifique
en tout cas !😊</t>
  </si>
  <si>
    <t>j_musters
RT @MKBHD: NEW VIDEO - Samsung
Galaxy S8 Impressions! https://t.co/k8P70Ky5pv
- RT! https://t.co/C6m19lAYZp</t>
  </si>
  <si>
    <t>galou63
@mickadu456 presque..depuis que
j’ai le Galaxy A5, l’iphone me
donne moins envi,alors que Galaxy
S8 donne envi…</t>
  </si>
  <si>
    <t xml:space="preserve">mickadu456
</t>
  </si>
  <si>
    <t>ocean_spell
BTS สิ่งที่ไม่ชอบ: V: ถั่ว SG:
สาหร่าย RM: อาหารทะเล JH: คนที่ไม่ชอบอาร์มี่
J: การเต้น JM: สาหร่าย JK: ความดูถูกโดยการมองผ่านแค่ภายนอก</t>
  </si>
  <si>
    <t>galaxy_bnr
RT @ocean_spell: BTS สิ่งที่ไม่ชอบ:
V: ถั่ว SG: สาหร่าย RM: อาหารทะเล
JH: คนที่ไม่ชอบอาร์มี่ J: การเต้น
JM: สาหร่าย JK: ความดูถูกโดยการมอง…</t>
  </si>
  <si>
    <t>febryrhsucipto
N g e j u s ? 🍻 Spend this saturday
night baby! (at Galaxy Juice And
Cafe) [pic] — https://t.co/GdQmcc14qx</t>
  </si>
  <si>
    <t>epectaz
@_khbae Je me dit : Au moins avec
les années accumulées j'vais pouvoir
avoir un beau samsung s7 ou un
Galaxy A5 pas cher !</t>
  </si>
  <si>
    <t xml:space="preserve">_khbae
</t>
  </si>
  <si>
    <t>theintercosmic
Congratulations, now you're part
of the Galaxy! @j_bhaeyeon https://t.co/QfWUP3474v</t>
  </si>
  <si>
    <t>mistressnicey
When Plz don't be sad plays: me,
you, ex-b2uties with an undeterminded
fandom name atm, korea, world,
galaxy, univ… https://t.co/fww770lT5u</t>
  </si>
  <si>
    <t>j_seob
RT @mistressnicey: When Plz don't
be sad plays: me, you, ex-b2uties
with an undeterminded fandom name
atm, korea, world, galaxy, universe:…</t>
  </si>
  <si>
    <t>inocr8
Samsung Galaxy S8 hides home button
and gains Bixby AI, with longer
screens to run two apps together.
https://t.co/l22JVLQyjb</t>
  </si>
  <si>
    <t>peter_brumvig
RT @applesfera: Destacado: ¿Quieres
el desbloqueo facial del Galaxy
S8 en tu próximo iPhone? No tan
rápido,… https://t.co/VBkeXmgg8w
https:…</t>
  </si>
  <si>
    <t>sylver_yaounde
J'aime une vidéo @YouTube de @01nettv -
01LIVE HEBDO #136 : On vous dit
TOUT sur le Galaxy S8 https://t.co/W1agCNBMhw</t>
  </si>
  <si>
    <t>marveluk
Saving the galaxy. All over again.
#GotGVol2 https://t.co/8KjEQ8708u
https://t.co/VFuQrlqkSI</t>
  </si>
  <si>
    <t>marllon_mr_j
RT @MarvelUK: Saving the galaxy.
All over again. #GotGVol2 https://t.co/8KjEQ8708u
https://t.co/VFuQrlqkSI</t>
  </si>
  <si>
    <t>myhope_wings
역시 마무리는 우리 호서기지♡٩(˃̶͈̀௰˂̶͈́)و♡
여러분 만우절 재밌게 놀아으면 좋겠어요~ 여기는 방탄소년단
제이홉 팬사이트 마이홉윙스입니당 @BTS_twt #방탄소년단
#BTS #정호석 #제이홉… https://t.co/DueAaHt3h8</t>
  </si>
  <si>
    <t xml:space="preserve">bts_twt
</t>
  </si>
  <si>
    <t>my_galaxy_309
RT @myhope_wings: 역시 마무리는 우리 호서기지♡٩(˃̶͈̀௰˂̶͈́)و♡
여러분 만우절 재밌게 놀아으면 좋겠어요~ 여기는 방탄소년단
제이홉 팬사이트 마이홉윙스입니당 @BTS_twt #방탄소년단
#BTS #정호석 #제이홉 #J #HO…</t>
  </si>
  <si>
    <t>j_8toni
RT @PCYHomeThaiLand: Galaxy Friends
× EXO โทรศัพท์มือถือ SAMSUNG รุ่น
Galaxy S8 ได้จับมือทำงานพิเศษร่วมกันกับเอ็กโซ
สวยมากๆเลยค่ะ มีความต้อ…</t>
  </si>
  <si>
    <t>weshfrr
J'aime une vidéo @YouTube de @leoduffoff -
Galaxy S8 : Raté ou révolution
? https://t.co/Hrjn1R5bcT</t>
  </si>
  <si>
    <t>beeastronomy35
Mysterious Cosmic Explosion From
a Faraway Galaxy Puzzles Astronomers
#Astronomy https://t.co/dXa0ccsr5u</t>
  </si>
  <si>
    <t>guillaume_ms
J'aime une vidéo @YouTube de @leoduffoff -
Galaxy S8 : Raté ou révolution
? https://t.co/fqYLlT6LPS</t>
  </si>
  <si>
    <t>samsungmobileus
Less to hold, infinitely more to
see. Introducing the Galaxy S8.
https://t.co/7y2zj3tNOV https://t.co/uvjE3hglD0</t>
  </si>
  <si>
    <t>j_gar_13
I did a thing...I pre-ordered a
Galaxy S8 🤑 It's official, @SamsungMobileUS
has their hooks on my phone loyalty</t>
  </si>
  <si>
    <t>yoannp_
J'aime une vidéo @YouTube de @leoduffoff -
Galaxy S8 : Raté ou révolution
? https://t.co/emuJOHFgHS</t>
  </si>
  <si>
    <t>marcochine27
J'aime une vidéo @YouTube de @romainlanery -
Samsung Galaxy S8 - Impressions
! https://t.co/xWKJyg82V9</t>
  </si>
  <si>
    <t>voxibe
J'aime une vidéo @YouTube de @leoduffoff -
Galaxy S8 : Raté ou révolution
? https://t.co/qsKRrg2JoY</t>
  </si>
  <si>
    <t>helloli15
J'aime une vidéo @YouTube de @leoduffoff -
Galaxy S8 : Raté ou révolution
? https://t.co/pviEn6QDPu</t>
  </si>
  <si>
    <t>mhok_ok
Galaxy J serisi cihazlarımız #android
#samsung #talas #forumkayseri #kayseri
#lazz @ Lazz… https://t.co/d3yFGwV9TS</t>
  </si>
  <si>
    <t>bleekerk
RT @KeesRomkes: Facial Recognition
Feature on Galaxy S8 Bypassed Using
Just a Photo https://t.co/qdckUxdqW0
https://t.co/39fkhf6ClJ</t>
  </si>
  <si>
    <t>keesromkes
Facial Recognition Feature on Galaxy
S8 Bypassed Using Just a Photo
https://t.co/qdckUxdqW0 https://t.co/39fkhf6ClJ</t>
  </si>
  <si>
    <t>jhaniiny
Alguém troca um tablet Samsung
Galaxy A e um smartphone Samsung
Galaxy J por 1 iphone? 😉</t>
  </si>
  <si>
    <t>migue7_80
Destacado: ¿Quieres el desbloqueo
facial del Galaxy S8 en tu próximo
iPhone? No tan rápido,… https://t.co/vVOoNLtc4O
https://t.co/9qhYYU1rfz</t>
  </si>
  <si>
    <t>arymau_
J'aime une vidéo @YouTube de @leoduffoff -
Galaxy S8 : Raté ou révolution
? https://t.co/7pW3VQn7LW</t>
  </si>
  <si>
    <t>fourmyquentin
J'hésite à me prendre le Galaxy
S8 🤔</t>
  </si>
  <si>
    <t>_bartrom1
J'aime une vidéo @YouTube de @romainlanery -
Samsung Galaxy S8 - Impressions
! https://t.co/kuJAWEDSiJ</t>
  </si>
  <si>
    <t>neyoxxxx
J'aime une vidéo @YouTube de @leoduffoff -
Galaxy S8 : Raté ou révolution
? https://t.co/LDcVL3Pngi</t>
  </si>
  <si>
    <t>zuhurtasun
RT @applesfera: Destacado: ¿Quieres
el desbloqueo facial del Galaxy
S8 en tu próximo iPhone? No tan
rápido,… https://t.co/VBkeXmgg8w
https:…</t>
  </si>
  <si>
    <t>hamza93000
J'aime une vidéo @YouTube de @jojol67 -
Samsung Galaxy S8 et S8+ : ils
vont exploser les ventes ! https://t.co/vOrom8DHdA</t>
  </si>
  <si>
    <t>sneeze_galaxy
J'aime une vidéo @YouTube de @chakeup_ -
CRASH TEST : ON FAIT DU SLIME ??
https://t.co/zlxHCDglJ8</t>
  </si>
  <si>
    <t xml:space="preserve">chakeup_
</t>
  </si>
  <si>
    <t>maxoucrl
J'aime une vidéo @YouTube de @leoduffoff -
Galaxy S8 : Raté ou révolution
? https://t.co/WmPqL2yV8p</t>
  </si>
  <si>
    <t>hulkufe4
J'aime une vidéo @YouTube de @leoduffoff -
Galaxy S8 : Raté ou révolution
? https://t.co/VavDMGEF3l</t>
  </si>
  <si>
    <t>zixook
J'aime une vidéo @YouTube de @leoduffoff -
Galaxy S8 : Raté ou révolution
? https://t.co/pFie8eIkj3</t>
  </si>
  <si>
    <t>mrnozerv
J'aime une vidéo @YouTube de @leoduffoff -
Galaxy S8 : Raté ou révolution
? https://t.co/4h0dCbmGp5</t>
  </si>
  <si>
    <t>snow_good08
J'aime une vidéo @YouTube de @romainlanery -
Samsung Galaxy S8 - Impressions
! https://t.co/F0ju2UrUo2</t>
  </si>
  <si>
    <t>macrumors
Facial Recognition Feature on Galaxy
S8 Bypassed Using Just a Photo
https://t.co/NXAtBpoyLU by @waxeditorial
https://t.co/djErzd9pT9</t>
  </si>
  <si>
    <t xml:space="preserve">waxeditorial
</t>
  </si>
  <si>
    <t>j_e_farnsworth
RT @MacRumors: Facial Recognition
Feature on Galaxy S8 Bypassed Using
Just a Photo https://t.co/NXAtBpoyLU
by @waxeditorial https://t.co/dj…</t>
  </si>
  <si>
    <t>j_cynic
MLB Star Carlos Correa Names Puppy
After Guardians Of The Galaxy Character
- https://t.co/h0MaOMVkGB https://t.co/osU4ihWRQZ</t>
  </si>
  <si>
    <t>marcantoinepgnt
J'aime une vidéo @YouTube de @leoduffoff -
Galaxy S8 : Raté ou révolution
? https://t.co/xn0yJbjGgc</t>
  </si>
  <si>
    <t>fitcaarl
J'aime une vidéo @YouTube de @romainlanery -
Samsung Galaxy S8 - Impressions
! https://t.co/b6NmyHomwy</t>
  </si>
  <si>
    <t>eazyform
Samsung Galaxy A (2017) Serie in
"peach-cloud" landet im &amp;lt;b&amp;gt;Handel&amp;lt;/b&amp;gt;
https://t.co/j0TXZzit3X</t>
  </si>
  <si>
    <t>darka_allea
J'aime une vidéo @YouTube de @leoduffoff -
Galaxy S8 : Raté ou révolution
? https://t.co/lMEKDCq3e9</t>
  </si>
  <si>
    <t>j__an24
RT @SatisfyingTaste: Galaxy Donuts
❤️ https://t.co/taBAFqxAFP</t>
  </si>
  <si>
    <t>galaxy_praeprae
RT @PCYHomeThaiLand: [PREVIEW]
170402 ชานยอล คืนนี้ เดินทางจากสนามบินอินชอน
เกาหลีใต้ ถึงท่าอากาศยานสิงคโปร์ชางงี
ประเทศสิงคโปร อย่างปลอด…</t>
  </si>
  <si>
    <t>mcine222
J'aime une vidéo @YouTube de @leoduffoff -
Galaxy S8 : Raté ou révolution
? https://t.co/vgPqoTB2e1</t>
  </si>
  <si>
    <t>macflashm
J'aime une vidéo @YouTube de @leoduffoff -
Galaxy S8 : Raté ou révolution
? https://t.co/lW9mWYQYzF</t>
  </si>
  <si>
    <t>bbf_j
RT @OriginalFunko: RT &amp;amp; follow
@OriginalFunko for the chance to
win a Guardians of the Galaxy:
Vol. 2 box from Marvel Collector
Corps! http…</t>
  </si>
  <si>
    <t>vanguardadrift
@seraki_j Some say that humans
are the last thing this galaxy
needs. Maybe. I say we should go
find out first.</t>
  </si>
  <si>
    <t xml:space="preserve">seraki_j
</t>
  </si>
  <si>
    <t>steve_dx5
J'aime une vidéo @YouTube : "Samsung
Galaxy S8 and S8+: Official Introduction"
à l'adresse https://t.co/2yGZYCfmNn.</t>
  </si>
  <si>
    <t>williamhbpc
J'aime une vidéo @YouTube de @leoduffoff -
Galaxy S8 : Raté ou révolution
? https://t.co/yYg0dyX1h4</t>
  </si>
  <si>
    <t>stellabarros13
J'aime une vidéo @YouTube de @cdnleon -
ELE CHEGOU! - Galaxy S8 https://t.co/xFFBJALjDh</t>
  </si>
  <si>
    <t xml:space="preserve">cdnleon
</t>
  </si>
  <si>
    <t>absolyutno
@j_huina @galaxy_boi_611 Шикарно,
очень красиво</t>
  </si>
  <si>
    <t>j_huina
RT @absolyutno: @j_huina @galaxy_boi_611
Шикарно, очень красиво</t>
  </si>
  <si>
    <t>llenlagerfeld
J'ai juré là gens qui achètent
la pomme des pigeons : IPhone 7
1200€ - Samsung galaxy s8-808€
et s8 plus -909€</t>
  </si>
  <si>
    <t>sf49ersfans1
#49ers #CellPhones for Samsung
Galaxy On5 G550 Armor Impact Hybrid
Case San Francisco 49ers #J… https://t.co/55rB5cyXLz</t>
  </si>
  <si>
    <t>j_esen
RT @jacksfilms: Galaxy S8 now has
4 headphone jacks as an obvious
middle finger to Apple https://t.co/dD5g9xgHbH</t>
  </si>
  <si>
    <t>suryopurnomo
@ManUtd degea, valencia, bailly,
jones, alba, gagliardini, reus,
pogba, alexi sanchez, j. Rodriguez,
t. muller.. the dream team all
galaxy</t>
  </si>
  <si>
    <t xml:space="preserve">manutd
</t>
  </si>
  <si>
    <t>haykira_
J'ai enfin fini Super Mario Galaxy
et putain ce jeu est vraiment vraiment
excellent</t>
  </si>
  <si>
    <t>ssohi1
RT @Haykira_: J'ai enfin fini Super
Mario Galaxy et putain ce jeu est
vraiment vraiment excellent</t>
  </si>
  <si>
    <t>straighttech
Video game review: Andromeda succeeds
in getting Mass Effect into an
exciting new galaxy https://t.co/s74sAnqiXs</t>
  </si>
  <si>
    <t>billimadridista
J'aime une vidéo @YouTube de @01nettv -
Le Galaxy S8 est-il meilleur que
l'Iphone 7 ? DQJMM (2/3) https://t.co/65qut3yP2Z</t>
  </si>
  <si>
    <t>lehuffpost
La vidéo qui fait du mal à la reconnaissance
faciale du Galaxy S8 de Samsung
https://t.co/ErQirm0b9J</t>
  </si>
  <si>
    <t>j_arrive
RT @LeHuffPost: La vidéo qui fait
du mal à la reconnaissance faciale
du Galaxy S8 de Samsung https://t.co/ErQirm0b9J</t>
  </si>
  <si>
    <t>valentixgo
J'aime une vidéo @YouTube de @leoduffoff -
Galaxy S8 : Raté ou révolution
? https://t.co/cpL0JORVMR</t>
  </si>
  <si>
    <t>eva_cda
RT @KeesRomkes: Facial Recognition
Feature on Galaxy S8 Bypassed Using
Just a Photo https://t.co/qdckUxdqW0
https://t.co/39fkhf6ClJ</t>
  </si>
  <si>
    <t>j_juiz
RT @SamsungMobile: The all-new
#GalaxyS8 takes you beyond the
limits of any phone you've known
before. #UnboxYourPhone https://t.co/pHVmdc8…</t>
  </si>
  <si>
    <t>realmax_
J'aime une vidéo @YouTube de @leoduffoff -
Galaxy S8 : Raté ou révolution
? https://t.co/DSlf2u6tNb</t>
  </si>
  <si>
    <t>yassineel171
J'aime une vidéo @YouTube de @01nettv -
Le Galaxy S8 est-il meilleur que
l'Iphone 7 ? DQJMM (2/3) https://t.co/HwEe54MTBr</t>
  </si>
  <si>
    <t>haitedire
J'aime une vidéo @YouTube de @utechcom -
ماهو رأي التقنيين العرب في الهاتف
Samsung Galaxy S8/S8+</t>
  </si>
  <si>
    <t xml:space="preserve">utechcom
</t>
  </si>
  <si>
    <t>nlagustinaaa
RT @DavidPapp: [CNET] Is George
Takei running for Congress? Not
in this galaxy - CNET https://t.co/eBrYjiim3I</t>
  </si>
  <si>
    <t>larsenic27
J'aime une vidéo @YouTube de @leoduffoff -
Galaxy S8 : Raté ou révolution
? https://t.co/aZguujMdtn</t>
  </si>
  <si>
    <t>icystars2
RT @zaibatsu: A Strange Explosion
in a Galaxy Billions of Light-Years
Away Has Scientists Stumped https://t.co/jwI4f6n434
#Space #Science h…</t>
  </si>
  <si>
    <t>charliefox53
RT @DavidPapp: [CNET] Is George
Takei running for Congress? Not
in this galaxy - CNET https://t.co/eBrYjiim3I</t>
  </si>
  <si>
    <t>highwind__sport
RT @DavidPapp: [CNET] Is George
Takei running for Congress? Not
in this galaxy - CNET https://t.co/eBrYjiim3I</t>
  </si>
  <si>
    <t>tabletpc_jp
Samsung Galaxy S8の顔認証、写真でもロック解除可能:
iFixitが新iPadの分解レポートを公開！初代iPad Airとの違いは？
Apple Watch Series 2 「Live… https://t.co/gBoUghWdgQ
#iPad</t>
  </si>
  <si>
    <t>j_hughes712
RT @OriginalFunko: RT &amp;amp; follow
@OriginalFunko for the chance to
win a Guardians of the Galaxy:
Vol. 2 box from Marvel Collector
Corps! http…</t>
  </si>
  <si>
    <t>solohugow
J'aime une vidéo @YouTube de @leoduffoff -
Galaxy S8 : Raté ou révolution
? https://t.co/VUIIl4N7pf</t>
  </si>
  <si>
    <t>wozza_j
I entered to win a Samsung Galaxy
S8 and Gear VR prize package from
@VRHeadsTweets! You can enter too!
https://t.co/HlFx92ldLH</t>
  </si>
  <si>
    <t>j_cerrito
Me ha gustado un vídeo de @YouTube
de @topesdgama (https://t.co/oaW7gdri2S
- Sorteo INTERNACIONAL Samsung
Galaxy S8).</t>
  </si>
  <si>
    <t>j_murch25
If you work security at a Samsung
store, does that make you a gaurdian
of the galaxy? https://t.co/Lqna1AYIbH</t>
  </si>
  <si>
    <t>adilelgayer1988
J'aime une vidéo @YouTube : "Samsung
Galaxy S8 and S8+: Official Introduction"
à l'adresse https://t.co/l6CvLTRgrn.</t>
  </si>
  <si>
    <t>hbldcrp3zvwenqp
@j_huina @Sirsha_Kells @oriomin97
@bitter_vodichka @sadbaby773 @vikushishka
@samoxa_diana @galaxy_boi_611 @l8r3lkERxl2B2TR
@jimina001 @pok</t>
  </si>
  <si>
    <t xml:space="preserve">pok
</t>
  </si>
  <si>
    <t xml:space="preserve">jimina001
</t>
  </si>
  <si>
    <t xml:space="preserve">l8r3lkerxl2b2tr
</t>
  </si>
  <si>
    <t xml:space="preserve">sirsha_kells
</t>
  </si>
  <si>
    <t xml:space="preserve">oriomin97
</t>
  </si>
  <si>
    <t xml:space="preserve">vikushishka
</t>
  </si>
  <si>
    <t xml:space="preserve">sadbaby773
</t>
  </si>
  <si>
    <t xml:space="preserve">bitter_vodichka
</t>
  </si>
  <si>
    <t>j_rodrigues118
RT @SamsungMobile: The new #GalaxyS8
/ GalaxyS8+ is here. #UnboxYourPhone
https://t.co/pHVmdc8ZNj https://t.co/YYgMxEIZXN</t>
  </si>
  <si>
    <t>siwolux
Czy @PogonSzczecin wyszła do ludzi
ze zbiórką "W Pogoni za stadionem"?
Wychowankowie mogliby informować
na J. Błoniach, w Galaxy, Kaskadzie</t>
  </si>
  <si>
    <t xml:space="preserve">pogonszczecin
</t>
  </si>
  <si>
    <t>derredtoxzzl
J'aime une vidéo @YouTube de @romainlanery -
Samsung Galaxy S8 - Impressions
! https://t.co/uNtonuAuCC</t>
  </si>
  <si>
    <t>freezon14
J'aime une vidéo @YouTube de @leoduffoff -
Galaxy S8 : Raté ou révolution
? https://t.co/dexyV0LO5r</t>
  </si>
  <si>
    <t>playvaaac
J'aime une vidéo @YouTube de @twandroid -
On a pris en main le Galaxy S8
en avant-première !!! https://t.co/NOIhygv4hy</t>
  </si>
  <si>
    <t>mythevalentinus
J'aime une vidéo @YouTube de @leoduffoff -
Galaxy S8 : Raté ou révolution
? https://t.co/nT8BYkO0G3</t>
  </si>
  <si>
    <t>joeyrellsh
RT @DavidPapp: [CNET] You may not
want to rely on Galaxy 8's Face
Unlock - CNET https://t.co/nmrfHh1BD2</t>
  </si>
  <si>
    <t>ray_charles_68
RT @DavidPapp: [CNET] You may not
want to rely on Galaxy 8's Face
Unlock - CNET https://t.co/nmrfHh1BD2</t>
  </si>
  <si>
    <t>j_her_nan_dez
@Jayphoria i think its like some
ride for guardians of the galaxy
or some shit</t>
  </si>
  <si>
    <t xml:space="preserve">jayphoria
</t>
  </si>
  <si>
    <t>naomlclairee
RT @DavidPapp: [CNET] You may not
want to rely on Galaxy 8's Face
Unlock - CNET https://t.co/nmrfHh1BD2</t>
  </si>
  <si>
    <t>technozonemx
Encuentran falla en el recién lanzado
Samsung Galaxy S8 | El Comercio
Perú https://t.co/6UJ8kyvLzR</t>
  </si>
  <si>
    <t>131anand1nqy
RT @DavidPapp: [CNET] You may not
want to rely on Galaxy 8's Face
Unlock - CNET https://t.co/nmrfHh1BD2</t>
  </si>
  <si>
    <t>woleflmilejo
RT @DavidPapp: [CNET] You may not
want to rely on Galaxy 8's Face
Unlock - CNET https://t.co/nmrfHh1BD2</t>
  </si>
  <si>
    <t>ennajjami
J'aime une vidéo @YouTube : "Samsung
Galaxy S8 and S8+: Official Introduction"
à l'adresse https://t.co/a8l5ugzmnH.</t>
  </si>
  <si>
    <t>hyx_48
J'aime une vidéo @YouTube de @leoduffoff -
Galaxy S8 : Raté ou révolution
? https://t.co/3i0tir0PZd</t>
  </si>
  <si>
    <t>ejschneider1
RT @DavidPapp: [CNET] You may not
want to rely on Galaxy 8's Face
Unlock - CNET https://t.co/nmrfHh1BD2</t>
  </si>
  <si>
    <t>j_o_h_a_n_n_m
RT @twandroid: 🎁 Concours 🎁 Un
#SamsungGalaxyS8 Plus à remporter
avec FrAndroid et https://t.co/RBafaLHZyN
! 🎉 😜 👉 https://t.co/rfPgNTLOmh…</t>
  </si>
  <si>
    <t>tmwk_wager
J'aime une vidéo @YouTube de @leoduffoff -
Galaxy S8 : Raté ou révolution
? https://t.co/Xk9pvzsQPe</t>
  </si>
  <si>
    <t>tammylaynerlce
RT @DavidPapp: [CNET] You may not
want to rely on Galaxy 8's Face
Unlock - CNET https://t.co/nmrfHh1BD2</t>
  </si>
  <si>
    <t>slime02yt
J'aime une vidéo @YouTube de @steveeytb -
GALAXY S8 VS IPHONE 7 https://t.co/eQs7qiipYa</t>
  </si>
  <si>
    <t>steveeytb
RT @slime02Yt: J'aime une vidéo
@YouTube de @steveeytb - GALAXY
S8 VS IPHONE 7 https://t.co/eQs7qiipYa</t>
  </si>
  <si>
    <t>t_vdel
J'ai vu le Galaxy S8 aujourd'hui
en magasin alors putain la grosse
déception</t>
  </si>
  <si>
    <t>cyberchoy
Samsung Galaxy S8の顔認証、写真でもロック解除可能
https://t.co/CyOURUWmaP</t>
  </si>
  <si>
    <t>s_goyo
Encuentran falla en el recién lanzado
Samsung Galaxy S8 | El Comercio
Perú https://t.co/8oVaX8QalH</t>
  </si>
  <si>
    <t>aniioss
J'aime une vidéo @YouTube de @vincent_76300 -
CE MEC - DANS LA GALAXY https://t.co/dJETVzGcKA</t>
  </si>
  <si>
    <t>vincent_76300
RT @Aniioss: J'aime une vidéo @YouTube
de @vincent_76300 - CE MEC - DANS
LA GALAXY https://t.co/dJETVzGcKA</t>
  </si>
  <si>
    <t>awa_j_s
RT @BaekDoSan: Le samsung Galaxy
S8 on dirait c'est Mad Mike de
Pimp My Ride qui l'a fait " Alors
en sono on va lui mettre 4 prises
Jack !…</t>
  </si>
  <si>
    <t>dreamychara16
J'aime une vidéo @YouTube : "ICE
CREAM| MEME [COLLAB W/ SPACY GALAXY]
(OLD)" à l'adresse https://t.co/pZLR22PI5D.</t>
  </si>
  <si>
    <t>applecorer_
J'aime une vidéo @YouTube de @supersaf -
Samsung Galaxy S8 Plus vs S7 Edge
- Should you upgrade? https://t.co/riyezWNeyE</t>
  </si>
  <si>
    <t>foutbaul
J'aime une vidéo @YouTube de @leoduffoff -
Galaxy S8 : Raté ou révolution
? https://t.co/Qcf0oUxQaj</t>
  </si>
  <si>
    <t>muhammed91000
J'aime une vidéo @YouTube de @leoduffoff -
Galaxy S8 : Raté ou révolution
? https://t.co/e7D5fqkBh3</t>
  </si>
  <si>
    <t>tammyseg
#gluteos #hollywood #galaxy https://t.co/dHB5G02wOz
&amp;lt;&amp;lt;&amp;lt; Ehefrau vom Kumpel
verführt mich und fickt geil https://t.co/O6nwi1rhKL</t>
  </si>
  <si>
    <t>julienpkb
J'aime une vidéo @YouTube de @leoduffoff -
Galaxy S8 : Raté ou révolution
? https://t.co/u5J6mzuWJD</t>
  </si>
  <si>
    <t>lasryraphael
J'aime une vidéo @YouTube : "GUARDIANS
OF THE GALAXY VOL. 2 Promo Clip
- Awesome Mix Vol. 2 (2017) Chris
Pratt Marvel Movie HD" à</t>
  </si>
  <si>
    <t>biankaa_ohin
Samsung qui m'envoie un mail en
me proposant de faire connaissance
avec le nvx Galaxy s8 et s8+, j'vous
propose d'en parler à ma banque
hein</t>
  </si>
  <si>
    <t>nadreory
RT @biankaa_ohin: Samsung qui m'envoie
un mail en me proposant de faire
connaissance avec le nvx Galaxy
s8 et s8+, j'vous propose d'en
parl…</t>
  </si>
  <si>
    <t>jordanjouin
J'aime une vidéo @YouTube de @leoduffoff -
Galaxy S8 : Raté ou révolution
? https://t.co/bo9gM0Krjs</t>
  </si>
  <si>
    <t>idted
RT @benmaxmar: J'aime une vidéo
@YouTube de @mrboukaiacedric -
Samsung Galaxy S8 et S8 + - C'est
quoi ces monstres !? https://t.co/FfQlRQ69…</t>
  </si>
  <si>
    <t>benmaxmar
J'aime une vidéo @YouTube de @01nettv -
Le Galaxy S8 est-il meilleur que
l'Iphone 7 ? DQJMM (2/3) https://t.co/CDlq5kahR8</t>
  </si>
  <si>
    <t>ninjawolfyt
J'aime une vidéo @YouTube de @idted -
Samsung Galaxy Tab S3 : Vlog MWC
2017 💙 https://t.co/pzBKmYCy8N</t>
  </si>
  <si>
    <t>acalllkat
RT @DavidPapp: [CNET] Samsung Galaxy
S8 video trending on YouTube isn't
flattering - CNET https://t.co/P8Rzfs39fv</t>
  </si>
  <si>
    <t>keep_pounding99
RT @DavidPapp: [CNET] Samsung Galaxy
S8 video trending on YouTube isn't
flattering - CNET https://t.co/P8Rzfs39fv</t>
  </si>
  <si>
    <t>expertsteak1052
J'aime une vidéo @YouTube de @therealrtu -
Samsung Had The "Courage" To Put
A Headphone Jack On The Galaxy
S8</t>
  </si>
  <si>
    <t xml:space="preserve">bingocat1994
</t>
  </si>
  <si>
    <t xml:space="preserve">therealrtu
</t>
  </si>
  <si>
    <t>roshana_j
RT @BaekDoSan: Le samsung Galaxy
S8 on dirait c'est Mad Mike de
Pimp My Ride qui l'a fait " Alors
en sono on va lui mettre 4 prises
Jack !…</t>
  </si>
  <si>
    <t>christharpon
J'ai ajouté une vidéo à une playlist
@YouTube - Samsung Galaxy S8 Unpacked
Live Stream (Official Replay) https://t.co/rCLQ1va7JO</t>
  </si>
  <si>
    <t>felix_bss
J'aime une vidéo @YouTube de @leoduffoff -
Galaxy S8 : Raté ou révolution
? https://t.co/zkBnxVRdam</t>
  </si>
  <si>
    <t>lilladesneiges
J'aime une vidéo @YouTube de @leoduffoff -
Galaxy S8 : Raté ou révolution
? https://t.co/Q29tXHyEoh</t>
  </si>
  <si>
    <t>outmanalex
J'ai ajouté une vidéo à une playlist
@YouTube - PARODY Samsung GALAXY
S8 UNBOXING | مراجعة جالكسي اس
8</t>
  </si>
  <si>
    <t>dccosmos
Guardians Of The Galaxy Vol. 2
Chinese Poster Revealed https://t.co/LzgbmLgllV</t>
  </si>
  <si>
    <t>esrnow
Samsung ends split on high note
https://t.co/GQW58NKPFa #esports</t>
  </si>
  <si>
    <t>undxfeated__
"J'écris mes textes sur un Galaxy
J'suis un galactique'dans Charlie
Delta Charlie mdddr ça c'était
méga grave en plus ça rimait même
pas</t>
  </si>
  <si>
    <t>breakred1
Drinking a Galaxy Juice by @FieldworkBrewCo
@ M and J's Place — https://t.co/NN2LyDhDxC
#photo</t>
  </si>
  <si>
    <t xml:space="preserve">fieldworkbrewco
</t>
  </si>
  <si>
    <t>jeffatechly
@morgansamb J'ai fait Nova Launcher
Prime + l'icon pack du Galaxy S8
+ Widget météo et barre de recherche
Google trouvés sur XdA</t>
  </si>
  <si>
    <t xml:space="preserve">morgansamb
</t>
  </si>
  <si>
    <t>alexand91300689
J'aime une vidéo @YouTube de @sarabeautyc -
DIY Lipstick &amp;amp; Lip Balm Out
of Candy! 3 DIY Makeup Projects
(Galaxy, Rainbow) with</t>
  </si>
  <si>
    <t xml:space="preserve">sarabeautyc
</t>
  </si>
  <si>
    <t>j_comp1
RT @AdvertAvenues: #Win a Galaxy
S7 Edge! To enter #prize #giveaway,
simply follow, like &amp;amp; rt. See
at https://t.co/8UnS3fuBPF https://t.co/…</t>
  </si>
  <si>
    <t>mohamedabouraja
J'aime une vidéo @YouTube de @01nettv -
01LIVE HEBDO #136 : On vous dit
TOUT sur le Galaxy S8 https://t.co/GsTDPCQ7dH</t>
  </si>
  <si>
    <t>cosmiir
@metropolit_un @nutelegendz @mar_uku
@Aiekillu Je revient de chez Apple
pour allez chez One Plus, j'avais
peur car… https://t.co/p2HDUosK2B</t>
  </si>
  <si>
    <t xml:space="preserve">aiekillu
</t>
  </si>
  <si>
    <t>mar_uku
J'aime beaucoup trop le nouveau
Galaxy S8 et j'en veux beaucoup
trop un</t>
  </si>
  <si>
    <t xml:space="preserve">nutelegendz
</t>
  </si>
  <si>
    <t xml:space="preserve">metropolit_un
</t>
  </si>
  <si>
    <t>dante38490
J'aime une vidéo @YouTube de @leoduffoff -
Galaxy S8 : Raté ou révolution
? https://t.co/NAe7ycbCvR</t>
  </si>
  <si>
    <t>fabriballarino
La línea #GalaxyJ de #Samsung ahora
incluirá lector de huellas https://t.co/BKTZdWc8LG</t>
  </si>
  <si>
    <t>adivoxair
J'aime une vidéo @YouTube de @leoduffoff -
Galaxy S8 : Raté ou révolution
? https://t.co/bhxZ7otO5I</t>
  </si>
  <si>
    <t>j_j_nz
Los @topesdgama sortean el nuevo
Samsung Galaxy S8. Puedes participar
desde aquí: https://t.co/jlqSPlEK21
#TopeDeGalaxy</t>
  </si>
  <si>
    <t>j_hart40
RT @hahahahppy: even the icons
of the samsung galaxy s8 are exo's
logo must buy ㅠㅠ https://t.co/9OlqdTfKF6</t>
  </si>
  <si>
    <t>elmejordato2016
#parendegozarya #siguemeytesigo
Galaxy S8 llegará a Venezuela a
finales de Abril 2017 https://t.co/mqUucNGOIJ</t>
  </si>
  <si>
    <t>varetran
#siguemeytesigo Galaxy S8 llegará
a Venezuela a finales de Abril
2017 https://t.co/Jk5WAIT4r6</t>
  </si>
  <si>
    <t>tesigobogota
#colombia Galaxy S8 llegará a Venezuela
a finales de Abril 2017 https://t.co/LFA4F2W8kz</t>
  </si>
  <si>
    <t>maugarriza
RT @applesfera: Destacado: ¿Quieres
el desbloqueo facial del Galaxy
S8 en tu próximo iPhone? No tan
rápido,… https://t.co/VBkeXmgg8w
https:…</t>
  </si>
  <si>
    <t>666deadknife666
⦑ The Galaxy X could land before
the Galaxy Note 8 — Samsung https://t.co/rx4eIZC998
⦒ ⎋ ⸄ #OpenAI #ProgrammableWeb
#AI ⸅</t>
  </si>
  <si>
    <t>pkgulati
The Galaxy S8's misplaced fingerprint
scanner was probably a last-minute
change https://t.co/cNlDzCqReq</t>
  </si>
  <si>
    <t>rrangel3092
RT @PKGulati: Samsung's new digital
assistant, Bixby, tries to push
past voice recognition toward true
AI https://t.co/2cOCBaHJvI</t>
  </si>
  <si>
    <t>tetexalinfini
J'aime une vidéo @YouTube de @therealrtu
- Samsung Had The "Courage" To
Put A Headphone Jack On The Galaxy
S8</t>
  </si>
  <si>
    <t>kimkatae
Samsung Galaxy S8 seriously step
up the whole level of game. Even
the app icons has EXO icon on it
https://t.co/8BXaxDLsQl</t>
  </si>
  <si>
    <t>extra__j
RT @94_degrees: Some apps are also
all in the exo logo shape for samsung
galaxy s8!!!! https://t.co/RvBmQ9wF51</t>
  </si>
  <si>
    <t>94_degrees
Some apps are also all in the exo
logo shape for samsung galaxy s8!!!!
https://t.co/RvBmQ9wF51</t>
  </si>
  <si>
    <t>mvnonews
docomoのGALAXY S5 ACTIVE SC-02G
をMVNOで使おう！ https://t.co/vGXAZ9aI7q</t>
  </si>
  <si>
    <t>luisgyg
Comparamos al iPhone 7 Plus con
el Galaxy S8 Plus y esto pasó https://t.co/2W37pvptz5</t>
  </si>
  <si>
    <t>j_mantilla
RT @LuisGyG: Comparamos al iPhone
7 Plus con el Galaxy S8 Plus y
esto pasó https://t.co/2W37pvptz5</t>
  </si>
  <si>
    <t>e_economy
#Galaxy https://t.co/HBeHddCfMe</t>
  </si>
  <si>
    <t>tennisnewsfr
La «galaxy tennis» tourne bien
! https://t.co/DPzKNZbf8o #Tennis</t>
  </si>
  <si>
    <t>imf777777
RT @Xperia_info_jp: Xperia ガラス交換修理です:
Android携帯（Nexus Xperia Galaxy など）の修理なら全国展開のアンドロイドホスピタルへ！
... 本日、Xperia… https://t.co/xQ9uGFau2b
#Xper…</t>
  </si>
  <si>
    <t>xperia_info_jp
アディダス Galaxy S6 カバー: リア z3 コンパクト
カバー ジョーダン、アディダス ポールスミス、xperia z3
... S6 カバー 楽天、スマホカバーsc04e、アイフォン
カバー… https://t.co/hPiQUpxvVX #Xperia</t>
  </si>
  <si>
    <t>j_o_ski
how many galaxy commercials they
gone play</t>
  </si>
  <si>
    <t>aimaf11
โตเกียวววววววว this week for guardian
of the galaxy vol. 2 junket interview
🇯🇵</t>
  </si>
  <si>
    <t>j_ppair
RT @aimaf11: โตเกียวววววววว this
week for guardian of the galaxy
vol. 2 junket interview 🇯🇵</t>
  </si>
  <si>
    <t>j_lane419
I preordered the galaxy s8+ and
I didn't get offered a free gear
😒</t>
  </si>
  <si>
    <t>j_emiliano_lo
RT @UrbanTecno: 📣📣 ¡Estamos que
lo tiramos! Consigue YA un Samsung
Galaxy S8 en nuestro Sorteo Internacional
#S8GratisUrbanTecno 👉 https://…</t>
  </si>
  <si>
    <t>tonyphangsm
Gở Bỏ - Mở Xác Minh Tài Khoản Google
(FRP Lock) Samsung Galaxy Tab J
4G SM-T285YD https://t.co/7tx8vvHxuj
https://t.co/6vXtzFBDTe</t>
  </si>
  <si>
    <t>tonyphan1988
Gở Bỏ - Mở Xác Minh Tài Khoản Google
(FRP Lock) Samsung Galaxy Tab J
4G SM-T285YD https://t.co/6UF9qa54sk
https://t.co/uhun2GFYdm</t>
  </si>
  <si>
    <t>phantony2
Gở Bỏ - Mở Xác Minh Tài Khoản Google
(FRP Lock) Samsung Galaxy Tab J
4G SM-T285YD https://t.co/53gPrbwI0L
https://t.co/78bPW1LUG2</t>
  </si>
  <si>
    <t>lagalaxyiisrh
#LAGalaxyII Match Report: LA Galaxy
II fall to San Antonio FC https://t.co/ayCfQ1tGNj
#SportsRoadhouse</t>
  </si>
  <si>
    <t>galaxy_roses
@Agnesss_J Hey r u alright?? U
need someone to talk to? :(</t>
  </si>
  <si>
    <t>agnesss_j
@galaxy_roses Yea I'm okay (-:</t>
  </si>
  <si>
    <t>nowsfo
RT @Warriorblog1: Starting XI:
LA Galaxy at Vancouver Whitecaps
FC | April 1, 2017 #Whitecaps #bees
https://t.co/ReeaBfQ1V1</t>
  </si>
  <si>
    <t>warriorblog1
LA Galaxy rue second half mistakes
in 4-2 loss to Vancouver Whitecaps:
"It was just bad" #Whitecaps #bees
https://t.co/MgJxQYIB2C</t>
  </si>
  <si>
    <t>foreverdevante
Stevie J is one of the COLDEST
guitar players out. Playing such
sultry chords that will take you
to another galaxy… https://t.co/uEWoqHlcS5</t>
  </si>
  <si>
    <t>johnnyxswank
RT @ForeverDeVante: Stevie J is
one of the COLDEST guitar players
out. Playing such sultry chords
that will take you to another galaxy
and…</t>
  </si>
  <si>
    <t>mksanto
HIGHLIGHTS | Whitecaps FC 4-2 Galaxy
- Via MLS Vancouver Whitecaps FC
hope to rebound from a series of
losse… https://t.co/RRJUltpcHx</t>
  </si>
  <si>
    <t>noticiav2
Batería del Samsung Galaxy S8 contará
con tecnología antibombas https://t.co/FeIpChgedc
MAS EN https://t.co/MNqXHGuh7a</t>
  </si>
  <si>
    <t>archmercigod
พบ Galaxy S8 สามารถใช้ภาพถ่ายปลดล็อกเครื่องด้วยใบหน้าได้
- ซัมซุงแนะให้ใช้อย่างอื่น https://t.co/rdXV3KT8Og</t>
  </si>
  <si>
    <t>petemcdonald_
Popular on 500px : Enchanted Galaxy
by JBella https://t.co/4Bp2NgaTTo
#Inspiration #Storytelling #PeteMcDonald</t>
  </si>
  <si>
    <t>fotoexmachina
Enchanted Galaxy by JBella https://t.co/1jmF6GJbFT
#photography #beautiful https://t.co/kpSyUQevtg</t>
  </si>
  <si>
    <t>rebnieinar
RT @fotoexmachina: Enchanted Galaxy
by JBella https://t.co/1jmF6GJbFT
#photography #beautiful https://t.co/kpSyUQevtg</t>
  </si>
  <si>
    <t>mobiletechheat
Sky &amp;lt;b&amp;gt;Mobile&amp;lt;/b&amp;gt;:
Sky Mobile. Get the lowest monthly
price with no upfront… https://t.co/Ykm1iIbhnH
#mobile #tech</t>
  </si>
  <si>
    <t>startuprealtime
RT @JamsPlay: #BREAKING: The Samsung
Galaxy S8 Could be a Problem for
the Samsung Galaxy S8 Plus https://t.co/ARAVbLdzkB
#Tech</t>
  </si>
  <si>
    <t>j_bad13
you are the Supernova in my galaxy
~</t>
  </si>
  <si>
    <t>_backlink_
RT @JamsPlay: #BREAKING: The Samsung
Galaxy S8 Could be a Problem for
the Samsung Galaxy S8 Plus https://t.co/ARAVbLdzkB
#Tech</t>
  </si>
  <si>
    <t>jonaxxfever
Ganito siya so for example sa category
na Best Author icocomment lang
yung username ni Ate J sa wattpad.
https://t.co/imEfOpqnrs</t>
  </si>
  <si>
    <t>jsl_galaxy
RT @JonaxxFever: Ganito siya so
for example sa category na Best
Author icocomment lang yung username
ni Ate J sa wattpad. https://t.co/imEf…</t>
  </si>
  <si>
    <t>itecnonet
#Noticias #Tecnología Galaxy S8
llegará a Venezuela a finales de
Abril 2017 https://t.co/R36KEpzrJp</t>
  </si>
  <si>
    <t>jf1idx
スーダンではほとんどの人がGalaxyだったな。Jシリーズとかが多い感じ。</t>
  </si>
  <si>
    <t>nowahm_
J'arrive jdemande a ma mère si
elle a vu le samsung galaxy s8
elle me dit "ouais j'ai vu jv precomander
le s8+" j'ai vu flou</t>
  </si>
  <si>
    <t>gamblerz23
J'aime une vidéo @YouTube : "Samsung
Galaxy S8 vs iPhone 7 - Which Should
You Buy?" à l'adresse https://t.co/VHlQC7RHnN.</t>
  </si>
  <si>
    <t>tomoka_k_j
RT @jacksfilms: Galaxy S8 now has
4 headphone jacks as an obvious
middle finger to Apple https://t.co/dD5g9xgHbH</t>
  </si>
  <si>
    <t>galaxy_saii
RT @OsshunGum_TH: (📷) #ชเวฮามิน
#SchoolRapper ฮามินช่วงไปเยี่ยมโรงเรียนกับรายการจากไอจีรุ่นน้องที่โรงเรียนค่ะ
©j__nyh https://t.co/OW8fJCm…</t>
  </si>
  <si>
    <t>osshungum_th
(📷) #ชเวฮามิน #SchoolRapper ฮามินช่วงไปเยี่ยมโรงเรียนกับรายการจากไอจีรุ่นน้องที่โรงเรียนค่ะ
©j__nyh https://t.co/OW8fJCmFsg</t>
  </si>
  <si>
    <t>fihaara_m
Samsung Galaxy J (16) series: 2
YEAR WARRANTY &amp;lt;3 Buy Original
- #Westore - #ThinkQuality! Available
for... https://t.co/oKCvADAzSY</t>
  </si>
  <si>
    <t>alfredplcia
Hallan un defecto grave en el Galaxy
S8 - Ciudad de México.- Un usuario
de Twitter ha detectado que el
sistema ... https://t.co/xTlqorXlOO</t>
  </si>
  <si>
    <t>j_7472
Los @topesdgama sortean el nuevo
Samsung Galaxy S8. Puedes participar
desde aquí: https://t.co/PQVNJgizMz
#TopeDeGalaxy</t>
  </si>
  <si>
    <t>mygoogleeden
SAMSUNG announces DeX Station that
turns Galaxy S8 and S8+ into a
desktop PC https://t.co/61EHvCO4vJ
https://t.co/imlGSQtf4z</t>
  </si>
  <si>
    <t>myioseden
SAMSUNG announces DeX Station that
turns Galaxy S8 and S8+ into a
desktop PC https://t.co/iI9loIYAqI
https://t.co/ZaEZfaNqxK</t>
  </si>
  <si>
    <t>mymaceden
SAMSUNG announces DeX Station that
turns Galaxy S8 and S8+ into a
desktop PC https://t.co/xuhbOiV3ZW
https://t.co/X95MHBYeGi</t>
  </si>
  <si>
    <t>j_hansson
Yes! Definitely holding on to my
S7 for a while longer...not paying
$900 for essentially the same phone.
#S8 https://t.co/UjAQ6klW7y</t>
  </si>
  <si>
    <t>mygadgetseden
SAMSUNG announces DeX Station that
turns Galaxy S8 and S8+ into a
desktop PC https://t.co/1qR4v37LFy
https://t.co/0PM5miWQcy</t>
  </si>
  <si>
    <t>myappseden
SAMSUNG announces DeX Station that
turns Galaxy S8 and S8+ into a
desktop PC https://t.co/qUtbWQSh7J
https://t.co/VIsLWlHMNf</t>
  </si>
  <si>
    <t>roseburghd
RT @MyWindowsEden: SAMSUNG announces
DeX Station that turns Galaxy S8
and S8+ into a desktop PC https://t.co/tnozrEvNmp
https://t.co/t51bK6…</t>
  </si>
  <si>
    <t>mywindowseden
SAMSUNG announces DeX Station that
turns Galaxy S8 and S8+ into a
desktop PC https://t.co/tnozrEvNmp
https://t.co/t51bK6AsnL</t>
  </si>
  <si>
    <t>akileshsharma18
RT @MyWindowsEden: SAMSUNG announces
DeX Station that turns Galaxy S8
and S8+ into a desktop PC https://t.co/tnozrEvNmp
https://t.co/t51bK6…</t>
  </si>
  <si>
    <t>monitorin_freak
ついに登場！大画面でスリムな最新フラッグシップスマホ「Galaxy
S8」と「Galaxy S8+」にワクワクした ... https://t.co/SEe35v2hiX</t>
  </si>
  <si>
    <t>khalilramah
😂😂 siri is jealous of the new
Samsung Galaxy S8. https://t.co/8zwMyGY2fP</t>
  </si>
  <si>
    <t>j_siebaa_
RT @KhalilRamah: 😂😂 siri is jealous
of the new Samsung Galaxy S8. https://t.co/8zwMyGY2fP</t>
  </si>
  <si>
    <t>lightspeed_j
悪意あるのは嫌だな。絶妙なタイミングの最善のコピーが成功するのは、なんでもそれほど変わらない訳で。
/ 「スナップチャットのパクリ合戦」にサムスンGalaxy S8も参入!?
（Forbes Japan） https://t.co/QMzoZ1vpix
#NewsPicks</t>
  </si>
  <si>
    <t>whitecapsblog1
Curt Onalfo speaks after the LA
Galaxy's 4-2 defeat to Vancouver
Whitecaps FC | INSIDER #vancouver
#bhive https://t.co/LrA2SyfyKQ</t>
  </si>
  <si>
    <t>myandroideden
SAMSUNG announces DeX Station that
turns Galaxy S8 and S8+ into a
desktop PC https://t.co/xeDrLbMHm0
https://t.co/PRKamXpiJP</t>
  </si>
  <si>
    <t>thaarsee
J'aime une vidéo @YouTube de @leoduffoff -
Galaxy S8 : Raté ou révolution
? https://t.co/lFJKCoTW63</t>
  </si>
  <si>
    <t>patrickcmiller
Galaxy S8 face recognition already
defeated with a simple picture
| Ars Technica https://t.co/48eQ2VGdN8</t>
  </si>
  <si>
    <t xml:space="preserve">sypzowski
</t>
  </si>
  <si>
    <t>mrgameurcraft1
J'aime une vidéo @YouTube de @theicollection -
Samsung annonce les Galaxy S8 et
S8 + ! https://t.co/OWKOkKtMe0</t>
  </si>
  <si>
    <t>myappleeden
SAMSUNG announces DeX Station that
turns Galaxy S8 and S8+ into a
desktop PC https://t.co/35FaVu0N4E
https://t.co/c6tnnULblF</t>
  </si>
  <si>
    <t>mymicrosofteden
SAMSUNG announces DeX Station that
turns Galaxy S8 and S8+ into a
desktop PC https://t.co/jwhsFJNWhG
https://t.co/8CrPnVuS19</t>
  </si>
  <si>
    <t>origineop
J'aime une vidéo @YouTube de @jojol67 -
Samsung Galaxy S8 et S8+ : ils
vont exploser les ventes ! https://t.co/wmf9Owd64R</t>
  </si>
  <si>
    <t>ucimexico
Samsung intentará lavarse la cara
con el nuevo Galaxy S8 - ¿Será
capaz este teléfono de competir
con el Huawei ... https://t.co/bhnEe4slBi</t>
  </si>
  <si>
    <t>yoimalex
Bon j'avoue j'aimerais vraiment
avoir ce nouveau Galaxy S8... C'est
un superbe photophone</t>
  </si>
  <si>
    <t>trutechiez
&amp;lt;b&amp;gt;Android&amp;lt;/b&amp;gt; 7.0
Nougat delayed for Samsung Galaxy
A3, A5 and A7 2016 #marshmallow
https://t.co/RQIikxUwcP</t>
  </si>
  <si>
    <t>ethansilver73
Samsung Pay could come to more
non-premium phones https://t.co/EqGCvwTotb</t>
  </si>
  <si>
    <t>sunhoodallas
Ben celui que j'ai, Samsung Galaxy
A3 2015 https://t.co/3YWFMU7opH</t>
  </si>
  <si>
    <t>walid234
J'aime une vidéo @YouTube de @techninjaspeaks -
Galaxy S8+ // Real World Hands
On Mini Review https://t.co/RkfCojni0P</t>
  </si>
  <si>
    <t xml:space="preserve">coppervsglass
</t>
  </si>
  <si>
    <t xml:space="preserve">austinwachukwu
</t>
  </si>
  <si>
    <t xml:space="preserve">techninjaspeaks
</t>
  </si>
  <si>
    <t>bapeoki
Depuis que j'ai Android 7.0 sur
mon Galaxy S6 mon clavier est super
lent et pas du tout réactif (10
secondes pour quitter le clavier)......</t>
  </si>
  <si>
    <t>tho_masg
J'aime une vidéo @YouTube de @leoduffoff -
Galaxy S8 : Raté ou révolution
? https://t.co/05nP5lo32E</t>
  </si>
  <si>
    <t>hendoart
☄🌟🌟Chyeah boi! Reppin' a galaxy
far, far away and beyond with @thedogeman!
TOY WARS! STAR STORY! We had a
blast wit… https://t.co/4GE1x5dha9</t>
  </si>
  <si>
    <t xml:space="preserve">thedogeman
</t>
  </si>
  <si>
    <t>cross_j
RT @HendoArt: ☄🌟🌟Chyeah boi!
Reppin' a galaxy far, far away
and beyond with @thedogeman! TOY
WARS! STAR STORY! We had a blast
with this Sta…</t>
  </si>
  <si>
    <t>galaxydesign100
Check out Amber J.'s review of
Galaxy-Design on Yelp! https://t.co/Ef9aodPlvb)</t>
  </si>
  <si>
    <t>twittbvc
Samsung Galaxy S8, Moto G5 Plus,
and Huawei P10 (MobileTechRoundup
show #394) https://t.co/M1FiUU2mXo
#blogger #ad #ios</t>
  </si>
  <si>
    <t>j_l_gata
Los @topesdgama sortean el nuevo
Samsung Galaxy S8. Puedes participar
desde aquí: https://t.co/DeyLGSOvHQ
#TopeDeGalaxy</t>
  </si>
  <si>
    <t>artsmagictweet1
Curt Onalfo speaks after the LA
Galaxy's 4-2 defeat to Vancouver
Whitecaps FC | INSIDER #vancouver
#bhivelabs https://t.co/pQVFDhNOq1</t>
  </si>
  <si>
    <t>vancitynews43
Curt Onalfo speaks after the LA
Galaxy's 4-2 defeat to Vancouver
Whitecaps FC | INSIDER #vancouver
#bees https://t.co/OawOKtJ2hM</t>
  </si>
  <si>
    <t>yj258ezgldcwpdo
Yoona SNSD Japan FanBoy Meeting
_소녀시대 윤아 少女時代 igotaboy galaxy supernova
girls generation @j ⇒https://t.co/mf25Z1wmt6</t>
  </si>
  <si>
    <t xml:space="preserve">j
</t>
  </si>
  <si>
    <t>j_jetstream
Galaxy S8 の良さがあんまりよくわからない。メーカーが嫌い、とかそういうのではなくて。</t>
  </si>
  <si>
    <t>gamers7845
J'aime une vidéo @YouTube de @01nettv -
Le Galaxy S8 est-il meilleur que
l'Iphone 7 ? DQJMM (2/3) https://t.co/xWHYLvhPhG</t>
  </si>
  <si>
    <t>kodukopator
Samsung Galaxy S8の顔認証、写真でもロック解除可能:
先日発表されたSamsungの新スマートフォン「Galaxy…
https://t.co/z4cHNAkPqO</t>
  </si>
  <si>
    <t>j_ess97
RT @BaekDoSan: Le samsung Galaxy
S8 on dirait c'est Mad Mike de
Pimp My Ride qui l'a fait " Alors
en sono on va lui mettre 4 prises
Jack !…</t>
  </si>
  <si>
    <t>cowboyscifibot
RT @booksandthebear: Get ready
for a wild ride across the galaxy!
THE INTERGALACTIC CUSTODY BATTLE
by Lee J Mavin https://t.co/VDnCcPj0FK
#…</t>
  </si>
  <si>
    <t>kimkaiph
[VIDEO] 170402 #KAI &amp;amp; #SUHO
Playboy FOCUS @ #EXOrDIUMinSG ©
pcy92ss -J https://t.co/v29nLDcemO</t>
  </si>
  <si>
    <t>galaxy_prak
RT @kimkaiph: [VIDEO] 170402 #KAI
&amp;amp; #SUHO Playboy FOCUS @ #EXOrDIUMinSG
© pcy92ss -J https://t.co/v29nLDcemO</t>
  </si>
  <si>
    <t>moral_sergio
Los @topesdgama sortean el nuevo
Samsung Galaxy S8. Puedes participar
desde aquí: https://t.co/dBiMGvIBKR
#TopeDeGalaxy j</t>
  </si>
  <si>
    <t>veroonlce
RT @booksandthebear: Get ready
for a wild ride across the galaxy!
THE INTERGALACTIC CUSTODY BATTLE
by Lee J Mavin https://t.co/VDnCcPj0FK
#…</t>
  </si>
  <si>
    <t>beau_anon35
RT @booksandthebear: Get ready
for a wild ride across the galaxy!
THE INTERGALACTIC CUSTODY BATTLE
by Lee J Mavin https://t.co/VDnCcPj0FK
#…</t>
  </si>
  <si>
    <t>vancouvernews16
Curt Onalfo speaks after the LA
Galaxy's 4-2 defeat to Vancouver
Whitecaps FC | INSIDER #vancouver
#bees https://t.co/rvvRE5GIhn</t>
  </si>
  <si>
    <t>bclionblogger
Curt Onalfo speaks after the LA
Galaxy's 4-2 defeat to Vancouver
Whitecaps FC | INSIDER #vancouver
#bhive https://t.co/e0qIoBRbKb</t>
  </si>
  <si>
    <t>paulfrlnley
RT @booksandthebear: Get ready
for a wild ride across the galaxy!
THE INTERGALACTIC CUSTODY BATTLE
by Lee J Mavin https://t.co/VDnCcPj0FK
#…</t>
  </si>
  <si>
    <t>jamileanna_66
RT @booksandthebear: Get ready
for a wild ride across the galaxy!
THE INTERGALACTIC CUSTODY BATTLE
by Lee J Mavin https://t.co/VDnCcPj0FK
#…</t>
  </si>
  <si>
    <t>catmanfatman
RT @AboutiPhone14: Samsung bets
on exclusive-edition Galaxy S8
to regain China market share https://t.co/uqVDIzTY7X
#newiphone</t>
  </si>
  <si>
    <t>hearfrommec0m
RT @booksandthebear: Get ready
for a wild ride across the galaxy!
THE INTERGALACTIC CUSTODY BATTLE
by Lee J Mavin https://t.co/VDnCcPj0FK
#…</t>
  </si>
  <si>
    <t>lgy_galaxy
@h_eimy 私は都内のコラボカフェやＪワやオンリーイベント、2.5次元舞台も行くので痛バ拵えおばさんw大きいバッグはＪワに涼太ぬい(大)を連れていくのに必要だからと涼太は永遠に手放さないキャラなので、あとはもう小さいのでいいや！な気持ち😌✨</t>
  </si>
  <si>
    <t xml:space="preserve">h_eimy
</t>
  </si>
  <si>
    <t>tehno_baraholka
#phone@tehno_baraholka / Срочно!!!Продаю
Samsung Galaxy J 110H,состояние
нового, на 2 сим,диагональ 4..
https://t.co/oXCcR8pmuS</t>
  </si>
  <si>
    <t>juliy1705
@j_huina @galaxy_boi_611 как круто!!!😍</t>
  </si>
  <si>
    <t>aiexpb
J'aime une vidéo @YouTube de @leoduffoff -
Galaxy S8 : Raté ou révolution
? https://t.co/Ly7IxqcffE</t>
  </si>
  <si>
    <t>nicotech_actu
J'ai ajouté une vidéo à une playlist
@YouTube - Galaxy S8 VS IPhone
7+ - Le comparatif des deux Flag-ship
!</t>
  </si>
  <si>
    <t>jo_rayz
@Wakanim je n'arrive pas à voir
l'épisode de snk le lecteur bug
et j'ai pas adblock je suis galaxy
s7 https://t.co/tI31Xe6fVQ</t>
  </si>
  <si>
    <t xml:space="preserve">wakanim
</t>
  </si>
  <si>
    <t>baze_f
J'aime une vidéo @YouTube de @romainlanery -
Samsung Galaxy S8 - Impressions
! https://t.co/SNanZ6s90U</t>
  </si>
  <si>
    <t>tmizzzle
"Galaxy Entertainment and SBM team
up to bring integrated resort projects
to Japan - World Casino Directory"
via J… https://t.co/lS1JKorL7s</t>
  </si>
  <si>
    <t>aminatraore3
J'aime une vidéo @YouTube de @jojol67
- Samsung Galaxy S8 et S8+ : ils
vont exploser les ventes ! https://t.co/ojC3F4DHNG</t>
  </si>
  <si>
    <t>brahimzaidi5
J'aime une vidéo @YouTube de @alitagoug -
لازم تعرفو الحقيقة | ندور على Galaxy
S8 https://t.co/ncRYQnfOZR</t>
  </si>
  <si>
    <t>neverstopbball
J'aime une vidéo @YouTube de @iam_erica -
Galaxy S8 &amp;amp; S8 Plus: In-depth
Hands-on REVIEW https://t.co/Yv2bY6Ow5k</t>
  </si>
  <si>
    <t xml:space="preserve">iam_erica
</t>
  </si>
  <si>
    <t>fabiorovistable
RT @DiariodeCaracas: Samsung Galaxy
S8, el "smartphone" que se puede
usar como un PC https://t.co/Qv3tsqYPS7
https://t.co/DhdV4EihX4</t>
  </si>
  <si>
    <t>diariodecaracas
Samsung Galaxy S8, el "smartphone"
que se puede usar como un PC https://t.co/dvAo6RC14e
https://t.co/XtiU2dURwy</t>
  </si>
  <si>
    <t>palantevzla
RT @DiariodeCaracas: Samsung Galaxy
S8, el "smartphone" que se puede
usar como un PC https://t.co/Qv3tsqYPS7
https://t.co/DhdV4EihX4</t>
  </si>
  <si>
    <t>otakuwissam
J'aime une vidéo @YouTube de @jojol67 -
Samsung Galaxy S8 et S8+ : ils
vont exploser les ventes ! https://t.co/RC2tgxW7r9</t>
  </si>
  <si>
    <t>jerry_amit
[CNET] Samsung Galaxy S8 first
to get rip-roaring wireless speeds
- CNET https://t.co/cXWOv0lQ1D</t>
  </si>
  <si>
    <t>bebejulletm
RT @DavidPapp: [CNET] Samsung Galaxy
S8 first to get rip-roaring wireless
speeds - CNET https://t.co/fXG2gLtr6U</t>
  </si>
  <si>
    <t>marjo_boo
@_Latouur Mdrrr biensûr que si
! J'ai le galaxy s6 edge + , et
j'ai vu la fameuse " liste " des
téléphones qui auront droit à la
MAJ</t>
  </si>
  <si>
    <t xml:space="preserve">_latouur
</t>
  </si>
  <si>
    <t>ayanafranclscaa
RT @DavidPapp: [CNET] Samsung Galaxy
S8 first to get rip-roaring wireless
speeds - CNET https://t.co/fXG2gLtr6U</t>
  </si>
  <si>
    <t>memssselie
@MickAyew moi j'avais une tablette
Samsung galaxy s5 y'a 1 an et c'était
vraiment bien mieux que l'iPad
et toutes les autres tab !</t>
  </si>
  <si>
    <t xml:space="preserve">mickayew
</t>
  </si>
  <si>
    <t>4qybd
@abohandhnlah @mw121831 @alzulficity
@ZILFI_NEWS @Ba6_78 @J_ALedeib
@ahda11511 @mr_abdualaziz1 @zulfi_galaxy
🎶👏🏻💃🏻 . https://t.co/zTP3jWqxOe</t>
  </si>
  <si>
    <t xml:space="preserve">zulfi_galaxy
</t>
  </si>
  <si>
    <t xml:space="preserve">mr_abdualaziz1
</t>
  </si>
  <si>
    <t xml:space="preserve">ahda11511
</t>
  </si>
  <si>
    <t>j_aledeib
RT @abohandhnlah: .@mw121831 @alzulficity
@ZILFI_NEWS @Ba6_78 @J_ALedeib
@ahda11511 @mr_abdualaziz1 @zulfi_galaxy
الي يحبني ينشر الشيله هاذ…</t>
  </si>
  <si>
    <t xml:space="preserve">ba6_78
</t>
  </si>
  <si>
    <t xml:space="preserve">zilfi_news
</t>
  </si>
  <si>
    <t xml:space="preserve">alzulficity
</t>
  </si>
  <si>
    <t>mw121831
RT @abohandhnlah: .@mw121831 @alzulficity
@ZILFI_NEWS @Ba6_78 @J_ALedeib
@ahda11511 @mr_abdualaziz1 @zulfi_galaxy
الي يحبني ينشر الشيله هاذ…</t>
  </si>
  <si>
    <t>abohandhnlah
@dVN5QqrwnACoM6G @mw121831 @alzulficity
@ZILFI_NEWS @Ba6_78 @J_ALedeib
@ahda11511 @mr_abdualaziz1 @zulfi_galaxy
والله اني احبكم ❤</t>
  </si>
  <si>
    <t>bevosound
J'aime une vidéo @YouTube de @xperiafanyt -
BATTERY TEST LG G6 vs iPhone 7
Plus vs HTC U Ultra vs OnePlus
3T vs Galaxy S7 edge vs Xperia</t>
  </si>
  <si>
    <t xml:space="preserve">willou_du80
</t>
  </si>
  <si>
    <t xml:space="preserve">xperiafanyt
</t>
  </si>
  <si>
    <t>techecho_ar
جالاكسي تاب اس 3: مواصفات ومميزات
وسعر الجهاز https://t.co/i85mI0Ryyg
#GalaxyTabS3 https://t.co/KivMStqhbQ</t>
  </si>
  <si>
    <t>ksyat57
RT @Techecho_Ar: جالاكسي تاب اس
3: مواصفات ومميزات وسعر الجهاز
https://t.co/i85mI0Ryyg #GalaxyTabS3
https://t.co/KivMStqhbQ</t>
  </si>
  <si>
    <t>finger__my__twe
RT @DavidPapp: [CNET] Samsung Galaxy
S8 first to get rip-roaring wireless
speeds - CNET https://t.co/fXG2gLtr6U</t>
  </si>
  <si>
    <t>qiantop
j'ecoute galaxy de luna ça me rappelle
mes vac d'été en 2016</t>
  </si>
  <si>
    <t>shinz_el
Et voilà finish ~ Goupix D'Alola
Shiny avec un petit style Galaxy
! Fait sur #Illustrator ! J'en
suis vraiment fièr… https://t.co/4eY8zlh7vh</t>
  </si>
  <si>
    <t>aynghzhg7iw7w4b
RT @ShinZ_el: Et voilà finish ~
Goupix D'Alola Shiny avec un petit
style Galaxy ! Fait sur #Illustrator
! J'en suis vraiment fière ♥ ♥
:3 h…</t>
  </si>
  <si>
    <t>mohammadaminha6
J'aime une vidéo @YouTube : "Let's
Play Super Mario Galaxy Partie
39 : Omelette au miel galactique
violette" à l'adresse</t>
  </si>
  <si>
    <t>imvocom
Galaxy S8 Vs Galaxy S7: What's
The Difference? Samsung has launched
the Galaxy S8 and Galaxy S8 Plus
and there are… https://t.co/KIdLMjLQoG</t>
  </si>
  <si>
    <t>jealouslouie
Samsung Galaxy J coś tam, ale zmieniam
https://t.co/RHGoBZEzlN</t>
  </si>
  <si>
    <t>ruhanirabin
Samsung Galaxy S8 first to get
rip-roaring wireless speeds - CNET
https://t.co/6pRWQSDO2k #tech</t>
  </si>
  <si>
    <t>niko97484
J'aime une vidéo @YouTube de @01nettv -
Le Galaxy S8 est-il meilleur que
l'Iphone 7 ? DQJMM (2/3) https://t.co/Yg3FkLeydU</t>
  </si>
  <si>
    <t>319happiness
『ブルゾンちえみ with J』 カッコ良すぎた😂💕 #春ムビ
https://t.co/e0SfYaqjcw</t>
  </si>
  <si>
    <t>raraiba_galaxy
RT @319happiness: 『ブルゾンちえみ with
J』 カッコ良すぎた😂💕 #春ムビ https://t.co/e0SfYaqjcw</t>
  </si>
  <si>
    <t>lolita54190
J'aime une vidéo @YouTube : "Dragonball
Raging Blast 2: Janemba's Galaxy
Mode" à l'adresse https://t.co/COjd3yINvd.</t>
  </si>
  <si>
    <t>csdealhub
Northwave Galaxy Bibshorts SS15
£34.99 @ Chain Reaction Cycles
save 63% https://t.co/WP5vkGxAKY
#cycling #deals https://t.co/FgaafEe0JV</t>
  </si>
  <si>
    <t>maoteri_galaxy
with J見たけど裕翔絶対楽屋でやってるだろ笑</t>
  </si>
  <si>
    <t>19bigr64
RT @DavidPapp: [CNET] Samsung Galaxy
S8 first to get rip-roaring wireless
speeds - CNET https://t.co/fXG2gLtr6U</t>
  </si>
  <si>
    <t>tim9910
J'aime une vidéo @YouTube de @leoduffoff -
Galaxy S8 : Raté ou révolution
? https://t.co/3olJc2wVsa</t>
  </si>
  <si>
    <t>mydjspicemix
Microsoft is going to sell its
own versions of the Galaxy S8 and
S8+ https://t.co/ZD4ytpBhKN via
https://t.co/vA0vN2id74</t>
  </si>
  <si>
    <t>rconline01
#airjordan #jordan #michaeljordan
#basketball #nba #nike #sneakers
https://t.co/EViJO162kA</t>
  </si>
  <si>
    <t>swagafiedkicks
RT @RConline01: #airjordan #jordan
#michaeljordan #basketball #nba
#nike #sneakers https://t.co/EViJO162kA</t>
  </si>
  <si>
    <t>rosespaldlng
RT @DavidPapp: [CNET] Samsung Galaxy
S8 first to get rip-roaring wireless
speeds - CNET https://t.co/fXG2gLtr6U</t>
  </si>
  <si>
    <t>pemwaldron
Samsung's Galaxy S8 could make
the future of headphones messier
https://t.co/9zdnvFSGvf #Business
https://t.co/utjIXLj2vS</t>
  </si>
  <si>
    <t>istarsoft
#SamsungGalaxy Samsung Galaxy S/A/J
Series Phone Backup Guide https://t.co/4XLQZC5Vv4</t>
  </si>
  <si>
    <t>grapepress359
RT @DavidPapp: [CNET] Samsung Galaxy
S8 first to get rip-roaring wireless
speeds - CNET https://t.co/fXG2gLtr6U</t>
  </si>
  <si>
    <t>rss_news_media
スターロードの父親がいきなり判明!? 映画『ガーディアンズ・オブ・ギャラクシー：リミックス』最終予告編
https://t.co/iiJBF7BfGQ 　#followmejp</t>
  </si>
  <si>
    <t>bratkf
RT @rss_news_media: スターロードの父親がいきなり判明!?
映画『ガーディアンズ・オブ・ギャラクシー：リミックス』最終予告編
https://t.co/iiJBF7BfGQ 　#followmejp</t>
  </si>
  <si>
    <t>mr_pibb73
J'aime une vidéo @YouTube de @jojol67 -
Samsung Galaxy S8 et S8+ : ils
vont exploser les ventes ! https://t.co/vz5KHjcddL</t>
  </si>
  <si>
    <t>j_ouvrard
RT @TopAchat: 🎁 #Concours 🎁 #GalaxyS8
Gagne le nouveau Galaxy S8+ ! Pour
participer : #RT + Follow @TopAchat
https://t.co/65MeiidQ3n</t>
  </si>
  <si>
    <t>nano_magazine
Ce que j'ai pensé du #galaxyS8,
et ce qu'il dit de la stratégie
de #samsung : https://t.co/OlK4lBjp3G
https://t.co/joUDMTNoui</t>
  </si>
  <si>
    <t>ruben619619
J'aime une vidéo @YouTube de @devovotv -
VISITE DE LA GALAXY EXTRATERRESTRE
- SIMS 4 https://t.co/LpHFowW6uD</t>
  </si>
  <si>
    <t xml:space="preserve">devovotv
</t>
  </si>
  <si>
    <t>raisingwhasians
50 Things I Learned on the Set
of @Guardians of the Galaxy Vol.
2 https://t.co/govPrgC7tC #GotGVol2Event
@raisingwhasians</t>
  </si>
  <si>
    <t xml:space="preserve">guardians
</t>
  </si>
  <si>
    <t>ricardo_j_e
RT @raisingwhasians: 50 Things
I Learned on the Set of @Guardians
of the Galaxy Vol. 2 https://t.co/govPrgC7tC
#GotGVol2Event @raisingwhasi…</t>
  </si>
  <si>
    <t>lhelias4
@MobilePhoneMagF A par les photos
en mieux il est comme les autres
le Galaxy s8 j' trouvé mieux le
sony2017 📱👍😱</t>
  </si>
  <si>
    <t xml:space="preserve">mobilephonemagf
</t>
  </si>
  <si>
    <t>toto27350
J'aime une vidéo @YouTube de @jojol67 -
Samsung Galaxy S8 et S8+ : ils
vont exploser les ventes ! https://t.co/YwQiJK8v3N</t>
  </si>
  <si>
    <t>jedsthirdterm
C. J. Cause he wasn't. Cause it
was last minute!. TOBY What are
you doing about it? C. J. #Galaxy
#S8's https://t.co/RRApupmSRX</t>
  </si>
  <si>
    <t>aledasilva_j
Los @topesdgama sortean el nuevo
Samsung Galaxy S8. Puedes participar
desde aquí: https://t.co/F9nH3Wwpq6
#TopeDeGalaxy</t>
  </si>
  <si>
    <t>kevinbenedict_1
@j_bruce899 Samsung Galaxy S8</t>
  </si>
  <si>
    <t xml:space="preserve">j_bruce899
</t>
  </si>
  <si>
    <t>android_updates
Samsung Galaxy Note 5 Receives
Android 7.0 Nougat in India - Here's
How to Install the Update: The
Android Nougat… https://t.co/9qZzogeRrK</t>
  </si>
  <si>
    <t>asumacalvicie
Gran transmisión del CDF con Galaxy
Ace</t>
  </si>
  <si>
    <t>j_vonchrismar
RT @asumacalvicie: Gran transmisión
del CDF con Galaxy Ace</t>
  </si>
  <si>
    <t>googrossacc
Motomo Metal Soft Shell Ring Galaxy
J... https://t.co/PQYMEPzZP1</t>
  </si>
  <si>
    <t>andy_burton
Samsung Galaxy Note 5 Receives
Android 7.0 Nougat in India - Here's
How to Install the Update https://t.co/nqmjLnafq7</t>
  </si>
  <si>
    <t>xxwaliddu92ixx
J'aime une vidéo @YouTube de @01nettv -
Le Galaxy S8 est-il meilleur que
l'Iphone 7 ? DQJMM (2/3) https://t.co/bGpL58kfz4</t>
  </si>
  <si>
    <t xml:space="preserve">androidcentral
</t>
  </si>
  <si>
    <t>paradiseofcloud
Samsung galaxy j 3 https://t.co/7CkzJQ07Nw</t>
  </si>
  <si>
    <t>alanzoka
Final desse vez vai ser louco.
Guardians of the Galaxy da Telltale,
Outlast 2, Little Nightmares só
vem pro papai</t>
  </si>
  <si>
    <t>j_r0upa
RT @alanzoka: Final desse vez vai
ser louco. Guardians of the Galaxy
da Telltale, Outlast 2, Little
Nightmares só vem pro papai</t>
  </si>
  <si>
    <t>legameralgerien
J'aime une vidéo @YouTube de @harrmonixx -
Ma diffusion Instant Gaming : test
application YouTube Gaming Smartphone
SAMSUNG GALAXY D7 Edge</t>
  </si>
  <si>
    <t xml:space="preserve">harrmonixx
</t>
  </si>
  <si>
    <t>skryper_galaxy
J'aime une vidéo @YouTube de @samir380000 -
BLACK OPS 2 GAMEPLAY https://t.co/axgSaRPp3C</t>
  </si>
  <si>
    <t xml:space="preserve">seroths
</t>
  </si>
  <si>
    <t xml:space="preserve">ggtfamily38
</t>
  </si>
  <si>
    <t xml:space="preserve">guillaumetkim
</t>
  </si>
  <si>
    <t>dj_taka_music
spiral galaxy (D.J.SETUP)　　beatmania
IIDX 11 IIDX RED</t>
  </si>
  <si>
    <t>maxarmine
J'aime une vidéo @YouTube de @harrmonixx -
Ma diffusion Instant Gaming : test
application YouTube Gaming Smartphone
SAMSUNG GALAXY D7 Edge</t>
  </si>
  <si>
    <t>transworldtr
Satechi launches USB-C Travel Charger
for Nintendo Switch, Galaxy S8,
and more https://t.co/douO0FCWgb
#travel</t>
  </si>
  <si>
    <t>ealiaric
#입덕_안_할거라_생각했던_작품 Van cleef &amp;amp;Arpels
Jaeger LeCoultre Omega Tag Heuer
Breitling J.estina Galaxy. Samsung
Smart cellular Phone with pad,
watch</t>
  </si>
  <si>
    <t>svmclvflin
j'veux trop le samsung galaxy S8
snif snif</t>
  </si>
  <si>
    <t>dailyebaydeal
Now up on the auction block: Samsung
Galaxy S6 Edge+ Plus SM-G928V 64GB
Verizon Factory Unlocked $299.00
via eBay https://t.co/51h8ohmYbL</t>
  </si>
  <si>
    <t>droo556
@abohandhnlah @ALyemenNow @mw121831
@alzulficity @ZILFI_NEWS @Ba6_78
@J_ALedeib @ahda11511 @mr_abdualaziz1…
https://t.co/ZdZnOFv9d5</t>
  </si>
  <si>
    <t xml:space="preserve">alyemennow
</t>
  </si>
  <si>
    <t>khajochi
สรุป Samsung Galaxy S8 จอขอบโค้ง,
มี 5 สี, กันน้ำ, ชาร์จไร้สาย, แรม
4GB, กล้อง 12 ล้าน, เปิดขาย 21
เม.ย.… https://t.co/a46llceN9x</t>
  </si>
  <si>
    <t>sirikunya_j
RT @my0804212: โห Galaxy S8รุ่น
x exo ถ้าใส่เคสแบบsmart cover หน้าจอกับไอค่อนจะเปลี่ยนเป็นรูปอซ.อันที่ไม่เคยปล่อยออกมาก่อนแบบอัตโนมัติเลย…</t>
  </si>
  <si>
    <t>drinkismyname
Samsung Galaxy S8 x EXO เป็นลายสัญลักษณ์เอ็กโซเลยอ่ะ
ชานยอลได้เปลี่ยนแน่ๆ 5555555555555
https://t.co/66pa6xj7ou</t>
  </si>
  <si>
    <t>my0804212
โห Galaxy S8รุ่น x exo ถ้าใส่เคสแบบsmart
cover หน้าจอกับไอค่อนจะเปลี่ยนเป็นรูปอซ.อันที่ไม่เคยปล่อยออกมาก่อนแบบอัตโนมัติเลย
หูย</t>
  </si>
  <si>
    <t>j_sebase
RT @NASA: A galaxy 10.7 billion
light years away was detected when
x-ray flashes became 1,000 brighter
&amp;amp; suddenly disappeared: https://t.co…</t>
  </si>
  <si>
    <t>babukase
Galaxy J SC-02Fのバッテリー残量：50% 充電状態：放電中
at 03:39:27</t>
  </si>
  <si>
    <t>j_glasziou
RT @TopAchat: 🎁 #Concours 🎁 #GalaxyS8
Gagne le nouveau Galaxy S8+ ! Pour
participer : #RT + Follow @TopAchat
https://t.co/65MeiidQ3n</t>
  </si>
  <si>
    <t>tweetzi
Galaxy J3 Case, J&amp;amp;D [Drop Protection]
Samsung Galaxy J3 Case [Slim Cushion]
Shock Resistant Protective Premium
Jel… https://t.co/fstWrKsdPD</t>
  </si>
  <si>
    <t>bricezele
J'aime une vidéo @YouTube de @leoduffoff -
Galaxy S8 : Raté ou révolution
? https://t.co/o9SJOp40fy</t>
  </si>
  <si>
    <t>thehumanxp
Reminds me of hitchhiker's guide
to the galaxy https://t.co/zzg9jdNakK</t>
  </si>
  <si>
    <t>j_a_i_m_eternal
RT @thehumanxp: Reminds me of hitchhiker's
guide to the galaxy https://t.co/zzg9jdNakK</t>
  </si>
  <si>
    <t>j_becerra_a
RT @NASA: A galaxy 10.7 billion
light years away was detected when
x-ray flashes became 1,000 brighter
&amp;amp; suddenly disappeared: https://t.co…</t>
  </si>
  <si>
    <t>j_eunha97
RT @yeojeri1004: 특별한하루로만들어주신분들감사합니다💓
@spaceodyssey_eh @Galaxy_Praise
@19951207net @pu_uq1128 @strawberry_Uju
@_brightblue @dcgfgall @jjang…</t>
  </si>
  <si>
    <t xml:space="preserve">jjang
</t>
  </si>
  <si>
    <t>yeojeri1004
특별한하루로만들어주신분들감사합니다💓 @spaceodyssey_eh
@Galaxy_Praise @19951207net @pu_uq1128
@strawberry_Uju @_brightblue @dcgfgall…
https://t.co/Ed9WEhyHWD</t>
  </si>
  <si>
    <t xml:space="preserve">dcgfgall
</t>
  </si>
  <si>
    <t xml:space="preserve">_brightblue
</t>
  </si>
  <si>
    <t xml:space="preserve">strawberry_uju
</t>
  </si>
  <si>
    <t xml:space="preserve">pu_uq1128
</t>
  </si>
  <si>
    <t xml:space="preserve">19951207net
</t>
  </si>
  <si>
    <t xml:space="preserve">galaxy_praise
</t>
  </si>
  <si>
    <t xml:space="preserve">spaceodyssey_eh
</t>
  </si>
  <si>
    <t>yannnsud
@Linternee je suis un peu perdu
dans les tablettes Samsung. J'ai
la Galaxy Note 10.1 edition 2014,
on dirait qu'elle n'a pas de successeur</t>
  </si>
  <si>
    <t xml:space="preserve">linternee
</t>
  </si>
  <si>
    <t>lumialice
Galaxy Jが起動しました at 04:19:29</t>
  </si>
  <si>
    <t>rumialice
Galaxy Jが起動しました at 04:19:44</t>
  </si>
  <si>
    <t>prnv_j
RT @AndroidAuth: #samsung Galaxy
S8 and S8 Plus pricing and availability:
what we know so far (Updated) https://t.co/Lau6AnaCcn
https://t.c…</t>
  </si>
  <si>
    <t>yesbananas
Samsung Galaxy S8 e S8 Plus ganham
vídeo de unboxing e primeiras impressões
https://t.co/WVLF9u2I8S</t>
  </si>
  <si>
    <t>zophixc
J'ai ajouté une vidéo à une playlist
@YouTube - Super Mario Galaxy :
LA SALLE DE BAIN !! | Let's Play
#5 [FR-HD]</t>
  </si>
  <si>
    <t>a_zbookstore
手帳型 ケース docomo GALAXY J SC-02F
カバー スライドタイプ 花模様 デザイン プ... (店舗名：スマホケース専門店【MONOMAN】)https://t.co/L2h88U8nGd</t>
  </si>
  <si>
    <t>jpemedia
Samsung Galaxy S8 first to get
rip-roaring wireless speeds - CNET
https://t.co/43zK8qJqFb https://t.co/XiHUrzu0IZ</t>
  </si>
  <si>
    <t>_j_messina
Los @topesdgama sortean el nuevo
Samsung Galaxy S8. Puedes participar
desde aquí: https://t.co/3YilcSkkZ0
#TopeDeGalaxy</t>
  </si>
  <si>
    <t>j_david_la
Los @topesdgama sortean el nuevo
Samsung Galaxy S8. Puedes participar
desde aquí: https://t.co/JKDNMYCBFR
#TopeDeGalaxy</t>
  </si>
  <si>
    <t>jungyenthusiast
17. galaxy des ladies code, headphones
des twice et récemment j'aime trop
squeeze des fifth harmony après
j'aime beaucoup trop de chansons</t>
  </si>
  <si>
    <t>aghazain
Samsung's Galaxy S8 facial recognition
feature can be fooled with a photo
https://t.co/B7pNAILPz5</t>
  </si>
  <si>
    <t>mahdimidou611
J'aime une vidéo @YouTube : "Samsung
Galaxy: It's not just a gift. It's
a possibility." à l'adresse https://t.co/odlZ5KpUFP.</t>
  </si>
  <si>
    <t>j_rokos
I just entered to win a Samsung
Galaxy S8 or S8+ from Android Central!
Check it out!! https://t.co/TYhauscCQu</t>
  </si>
  <si>
    <t>van_slazer
https://t.co/44yiNrrs2r Facial
Recognition Feature on Galaxy S8
Bypassed Using Just a Photo - Normangee
Star</t>
  </si>
  <si>
    <t>j_gamer2
Los @topesdgama sortean el nuevo
Samsung Galaxy S8. Puedes participar
desde aquí: https://t.co/8aaj1oEJ2i
#TopeDeGalaxy</t>
  </si>
  <si>
    <t>cdiscount
Prenez 8 jours d’avance. Recevez
votre #GalaxyS8 ou S8+ dès le 20
avril ➜ https://t.co/GCJE3mx2DX
RT si tu aimerai… https://t.co/lEPqDAoZUP</t>
  </si>
  <si>
    <t>j_salin
RT @Cdiscount: Prenez 8 jours d’avance.
Recevez votre #GalaxyS8 ou S8+
dès le 20 avril ➜ https://t.co/GCJE3mx2DX
RT si tu aimerais le gagn…</t>
  </si>
  <si>
    <t>jubrotonsmusic
@stupidworlx J'ai un Samsung galaxy
Grand +</t>
  </si>
  <si>
    <t xml:space="preserve">stupidworlx
</t>
  </si>
  <si>
    <t>hawebservices
🤔 Un #SamsungGalaxyS8 mini à moins
de 400 dollars ? "J'crois pas,
non !" 👉 https://t.co/Cbvs9GyMHO
https://t.co/VYzRUDk1F6</t>
  </si>
  <si>
    <t>superradislol
RT @twandroid: 🤔 Un #SamsungGalaxyS8
mini à moins de 400 dollars ? "J'crois
pas, non !" 👉 https://t.co/FEBa89ODKn
https://t.co/okR64DbJk0</t>
  </si>
  <si>
    <t>cliam_
RT @twandroid: 🤔 Un #SamsungGalaxyS8
mini à moins de 400 dollars ? "J'crois
pas, non !" 👉 https://t.co/FEBa89ODKn
https://t.co/okR64DbJk0</t>
  </si>
  <si>
    <t>actutechnologie
🤔 Un #SamsungGalaxyS8 mini à moins
de 400 dollars ? "J'crois pas,
non !" 👉 https://t.co/SuIKjsNImq
https://t.co/9QX7oxr3jl #techno</t>
  </si>
  <si>
    <t>rajamest
J'aime une vidéo @YouTube : "Samsung
Galaxy S8 and S8+: Official Introduction"
à l'adresse https://t.co/l3ZTHl9f3b.</t>
  </si>
  <si>
    <t>twitjako
🤔 Un #SamsungGalaxyS8 mini à moins
de 400 dollars ? "J'crois pas,
non !" 👉 https://t.co/5sZMMuSrfb
https://t.co/ULSVlY72kK</t>
  </si>
  <si>
    <t>vitto56000
RT @twandroid: 🤔 Un #SamsungGalaxyS8
mini à moins de 400 dollars ? "J'crois
pas, non !" 👉 https://t.co/FEBa89ODKn
https://t.co/okR64DbJk0</t>
  </si>
  <si>
    <t>blackdekpe
RT @twandroid: 🤔 Un #SamsungGalaxyS8
mini à moins de 400 dollars ? "J'crois
pas, non !" 👉 https://t.co/FEBa89ODKn
https://t.co/okR64DbJk0</t>
  </si>
  <si>
    <t>taxioutstation
GALAXY &amp;lt;b&amp;gt;MELAKA&amp;lt;/b&amp;gt;
10 Meter radio: Listing is for
a nice GALAXY MELAKA radio it has…
https://t.co/OYZSvpxVNK</t>
  </si>
  <si>
    <t>phonearena
Microsoft can't sell Lumias, so
it's now selling the Galaxy S8
- https://t.co/TkVG99Cbg0 https://t.co/2hn0JHK5mK</t>
  </si>
  <si>
    <t>j_arthurgomes
RT @arstechnica: Well, that's discouraging.
https://t.co/y0iFOPCsUy</t>
  </si>
  <si>
    <t>mashable
Yes, there's a 'Microsoft Edition'
of the Galaxy S8. No, it doesn't
run Windows 10 Mobile. https://t.co/4zKLp7UZUq
https://t.co/JjWjORofed</t>
  </si>
  <si>
    <t>digitaltrends
PSA: Don't rely on the Galaxy S8's
facial recognition to secure your
data. https://t.co/Q3GUA09Ubw</t>
  </si>
  <si>
    <t>tristandumontet
J'aime une vidéo @YouTube de @romainlanery -
Samsung Galaxy S8 - Impressions
! https://t.co/gfZyE0ERXu</t>
  </si>
  <si>
    <t>shakitaloush
RT @twandroid: 🤔 Un #SamsungGalaxyS8
mini à moins de 400 dollars ? "J'crois
pas, non !" 👉 https://t.co/FEBa89ODKn
https://t.co/okR64DbJk0</t>
  </si>
  <si>
    <t>comptonstreet
j'crois j'vais m'offrir le galaxy
s8</t>
  </si>
  <si>
    <t>android_newsjp
山田祥平のニュース羅針盤 第90回 Galaxy S8/S8+は「大きいのに小さい、小さいのに大きい」夢を
...:… https://t.co/82gsdiqwB9 #アンドロイド
#androidjp</t>
  </si>
  <si>
    <t>qwertee
"Super Galaxy Bros." is today's
tee on https://t.co/LdSWa6Ss6H
ReTweet for a chance at a FREE
TEE! https://t.co/jL74uoydzd</t>
  </si>
  <si>
    <t>j_calme
RT @qwertee: "Super Galaxy Bros."
is today's tee on https://t.co/LdSWa6Ss6H
ReTweet for a chance at a FREE
TEE! https://t.co/jL74uoydzd</t>
  </si>
  <si>
    <t>j_damian88
RT @NASA: A galaxy 10.7 billion
light years away was detected when
x-ray flashes became 1,000 brighter
&amp;amp; suddenly disappeared: https://t.co…</t>
  </si>
  <si>
    <t>skyley_officiel
RT @twandroid: 🤔 Un #SamsungGalaxyS8
mini à moins de 400 dollars ? "J'crois
pas, non !" 👉 https://t.co/FEBa89ODKn
https://t.co/okR64DbJk0</t>
  </si>
  <si>
    <t>sisososisoso3
J'aime une vidéo @YouTube de @thegabbieshow -
DYING MY OWN HAIR GALAXY! https://t.co/sKjkl34mRz</t>
  </si>
  <si>
    <t xml:space="preserve">thegabbieshow
</t>
  </si>
  <si>
    <t>nadirihamza1
J'aime une vidéo @YouTube de @ajinsewlek -
[Aji nsewlek]: Samsung Galaxy S8
خمس أشياء ستدفعك لشراء #EP 57</t>
  </si>
  <si>
    <t xml:space="preserve">ajinsewlek
</t>
  </si>
  <si>
    <t>zebulonbiker
J'aime une vidéo @YouTube de @leoduffoff -
Galaxy S8 : Raté ou révolution
? https://t.co/2qR4T5YD4X</t>
  </si>
  <si>
    <t>carrentalusa1
Satechi launches USB-C #Travel
Charger for Nintendo Switch, Galaxy
S8, ... https://t.co/MX63OAUv4B
#usa #vacation https://t.co/UAm0tOQiCO</t>
  </si>
  <si>
    <t>zhcammora91
J'aime une vidéo @YouTube de @adamtoutcourt -
3000 DS LVL 1 C'EST POSSIBLE !
[DOKKAN BATTLE] PARTENARIAT AVEC
LA DOKKAN GALAXY SQUAD !</t>
  </si>
  <si>
    <t xml:space="preserve">adamtoutcourt
</t>
  </si>
  <si>
    <t>dj_anti_
J'aime une vidéo @YouTube de @allaboutsamsung -
Samsung Galaxy S8 Unboxing and
first look english/ENG 4k https://t.co/SxFNJD8os5</t>
  </si>
  <si>
    <t xml:space="preserve">allaboutsamsung
</t>
  </si>
  <si>
    <t>xavier83
Donald Trump a abandonné son Galaxy
pour un iPhone https://t.co/9oXlHzRmVJ</t>
  </si>
  <si>
    <t>alikenway360
J'aime une vidéo @YouTube de @ajinsewlek -
[Aji nsewlek]: Samsung Galaxy S8
خمس أشياء ستدفعك لشراء #EP 57</t>
  </si>
  <si>
    <t>teamandroid101
Download Galaxy S8 Official QHD+
Wallpapers https://t.co/iUF0MYZzNq
#Android #Android</t>
  </si>
  <si>
    <t>j_son31
I just entered to win a Samsung
Galaxy S8 from @thesuperscreen
&amp;amp; @technobuffalo https://t.co/ZdwzyvGnrI
#galaxys8</t>
  </si>
  <si>
    <t xml:space="preserve">thesuperscreen
</t>
  </si>
  <si>
    <t>sejofv
@Aimed_Off @Isc_officiel @DuduProd_off
@IamZoraJasmine @TS1_News @franceinfo
@Endems_Prod Dans la Ze Galaxy,
j'ai m… https://t.co/58BEzFVYyV</t>
  </si>
  <si>
    <t xml:space="preserve">endems_prod
</t>
  </si>
  <si>
    <t xml:space="preserve">franceinfo
</t>
  </si>
  <si>
    <t xml:space="preserve">ts1_news
</t>
  </si>
  <si>
    <t xml:space="preserve">iamzorajasmine
</t>
  </si>
  <si>
    <t xml:space="preserve">duduprod_off
</t>
  </si>
  <si>
    <t xml:space="preserve">isc_officiel
</t>
  </si>
  <si>
    <t xml:space="preserve">aimed_off
</t>
  </si>
  <si>
    <t>rtminou
J'ai ajouté une vidéo à une playlist
@YouTube - Yellow Claw - Without
You (feat. The Galaxy &amp;amp; Gia
Koka) [Official Full Stream]</t>
  </si>
  <si>
    <t>jeffjschopp
Samsung, VMware expand partnership
to provide desktop-like experience
on Galaxy S8 https://t.co/t4Q0iGhzkF
#VMware</t>
  </si>
  <si>
    <t>technowornever
RT @JeffJSchopp: Samsung, VMware
expand partnership to provide desktop-like
experience on Galaxy S8 https://t.co/t4Q0iGhzkF
#VMware</t>
  </si>
  <si>
    <t>sebfri75
J'aime une vidéo @YouTube de @leoduffoff -
Galaxy S8 : Raté ou révolution
? https://t.co/AuSVWt7UJV</t>
  </si>
  <si>
    <t>aowd25
#قسم_الألعاب_gaming Daydream VR
support is absent on the Galaxy
S8 and S8+ https://t.co/aprph31N24
https://t.co/B2TrPSKDix</t>
  </si>
  <si>
    <t>j_alfredom
Los @topesdgama sortean el nuevo
Samsung Galaxy S8. Puedes participar
desde aquí: https://t.co/ZPhSKRqTr5
#TopeDeGalaxy</t>
  </si>
  <si>
    <t>castletbajac
J'espère qu'ils supprimeront l'emoji
bombe, j'ai vraiment peur que l'emoji
femme voilée s'en empare et que
mon iPho… https://t.co/z21GBG6r2o</t>
  </si>
  <si>
    <t>quark67
RT @castletbajac: J'espère qu'ils
supprimeront l'emoji bombe, j'ai
vraiment peur que l'emoji femme
voilée s'en empare et que mon iPhone
ter…</t>
  </si>
  <si>
    <t>aliouchmissipsa
J'aime une vidéo @YouTube de @ziojones -
GUARDIANS OF THE GALAXY VOL.2 Weird
Trailer ( U.S. Version ) | FUNNY
SPOOF PARODY by Aldo Jones</t>
  </si>
  <si>
    <t xml:space="preserve">ziojones
</t>
  </si>
  <si>
    <t>yaphonenet
Samsung Galaxy S8 y S8+ ya en PRE-VENTA
en https://t.co/GOarzHnqGy HAZ
TU RESERVA AQUI --&amp;gt; https://t.co/KUrg5Um898…
https://t.co/rw9RhF8OxI</t>
  </si>
  <si>
    <t>j_zander3
Los @topesdgama sortean el nuevo
Samsung Galaxy S8. Puedes participar
desde aquí: https://t.co/VNbiXXGLt4
#TopeDeGalaxy</t>
  </si>
  <si>
    <t>j_md86
Los @topesdgama sortean el nuevo
Samsung Galaxy S8. Puedes participar
desde aquí: https://t.co/9yQoCIFrsT
#TopeDeGalaxy</t>
  </si>
  <si>
    <t>lizxeh
Carebeau ออกยาย้อมผมคอลเล็กชั่น
Galaxy สีสดสวยถนอมผมเหมือนเดิม
แถมตั้งชื่อสีตามดาวเคราะห์ด้วย⭐☀
199฿/set (สี+cp1)… https://t.co/2nJhPHFcEc</t>
  </si>
  <si>
    <t>j_hemmings98
RT @lizxeh: Carebeau ออกยาย้อมผมคอลเล็กชั่น
Galaxy สีสดสวยถนอมผมเหมือนเดิม
แถมตั้งชื่อสีตามดาวเคราะห์ด้วย⭐☀
199฿/set (สี+cp1) ส่งฟรี 85฿/b…</t>
  </si>
  <si>
    <t>j_viales
RT @TopAchat: 🎁 #Concours 🎁 #GalaxyS8
Gagne le nouveau Galaxy S8+ ! Pour
participer : #RT + Follow @TopAchat
https://t.co/65MeiidQ3n</t>
  </si>
  <si>
    <t>j_cesarbaez
Los @topesdgama sortean el nuevo
Samsung Galaxy S8. Puedes participar
desde aquí: https://t.co/iv0jpludbl
#TopeDeGalaxy</t>
  </si>
  <si>
    <t>yassinechinoua5
J'aime une vidéo @YouTube de @ajinsewlek -
[Aji nsewlek]: Samsung Galaxy S8
خمس أشياء ستدفعك لشراء #EP 57</t>
  </si>
  <si>
    <t>ymobileomori
☆ #docomo ユーザー必見☆ #ワイモバイル スマホにのりかえで月々1,980円～
GalaxyやXperiaをご利用なら使い慣れた機種はそのままSIMのみ差し換えて利用可能♪
⇒ご来店特典あります♪詳しくは大森のワイモバイルまで！　j</t>
  </si>
  <si>
    <t>freestyle7090
J'aime une vidéo @YouTube de @ziojones -
GUARDIANS OF THE GALAXY VOL.2 Weird
Trailer ( U.S. Version ) | FUNNY
SPOOF PARODY by Aldo Jones</t>
  </si>
  <si>
    <t>23meda
J'aime une vidéo @YouTube de @romainlanery -
Samsung Galaxy S8 - Impressions
! https://t.co/zOFgyLF81U</t>
  </si>
  <si>
    <t>bynry
Samsung Galaxy S8 Gigabit LTE Could
Support Live 360-Degree Video Streaming,
Instant Apps https://t.co/4mdi6kuI9j</t>
  </si>
  <si>
    <t>fend
galaxy room https://t.co/o7uxezUxU2</t>
  </si>
  <si>
    <t>j_ehenny
RT @fend: galaxy room https://t.co/o7uxezUxU2</t>
  </si>
  <si>
    <t>exoyam
ฮาข้อความนี้ "ฉันคิดว่าฉันจะไปหางานพาร์ททามทำ"
การร่วมมือกันระหว่าง Samsung Galaxy
S8/S8+ และบอยแบนด์เกาหลี EXO https://t.co/1S0kZ0PPTC</t>
  </si>
  <si>
    <t>mrbbh_j
RT @exoYAM: ฮาข้อความนี้ "ฉันคิดว่าฉันจะไปหางานพาร์ททามทำ"
การร่วมมือกันระหว่าง Samsung Galaxy
S8/S8+ และบอยแบนด์เกาหลี EXO https://t.co/1S…</t>
  </si>
  <si>
    <t>alicehe01624587
Lapinette Coque Rigide Humour J
peux Pas J ai Mojito Samsung Galaxy
S5 https://t.co/KXKT55VPoo https://t.co/o94hCSBR2t</t>
  </si>
  <si>
    <t>traderbeast15
Download: Here are all the new
wallpapers from the Galaxy S8 https://t.co/jcnbU9zz9A
#money #stock #news #trading</t>
  </si>
  <si>
    <t>luigiboss10
J'ai ajouté une vidéo à une playlist
@YouTube - Super Mario Galaxy fiction
épisode 1. https://t.co/d1b8WgclKk</t>
  </si>
  <si>
    <t>galaxylune
@Nabilla Ma puce j'étais en larme,
j'ai des exotic shorthair et ce
sont mes bébés. À Saigon j'avais
refusé d'embarq… https://t.co/MVFcruIf04</t>
  </si>
  <si>
    <t xml:space="preserve">nabilla
</t>
  </si>
  <si>
    <t>binjaminoura
RT @twandroid: 🤔 Un #SamsungGalaxyS8
mini à moins de 400 dollars ? "J'crois
pas, non !" 👉 https://t.co/FEBa89ODKn
https://t.co/okR64DbJk0</t>
  </si>
  <si>
    <t>setm_j
Los @topesdgama sortean el nuevo
Samsung Galaxy S8. Puedes participar
desde aquí: https://t.co/dkKjDz68WZ
#TopeDeGalaxy</t>
  </si>
  <si>
    <t>heavy_raremetal
「Galaxy S8」の顔認証は写真でだませる（デモ動画あり）
https://t.co/TAL9T5ZGJZ</t>
  </si>
  <si>
    <t>williamradaic
J'aime une vidéo @YouTube : "Samsung
Galaxy: The Rest of Us" à l'adresse
https://t.co/0LyKr05mPW.</t>
  </si>
  <si>
    <t>zguamil
J'aime une vidéo @YouTube de @ajinsewlek -
[Aji nsewlek]: Samsung Galaxy S8
خمس أشياء ستدفعك لشراء #EP 57</t>
  </si>
  <si>
    <t>livestreamnews0
「Galaxy S8」の顔認証は写真でだませる（YouTubeにデモ動画）
https://t.co/lNxssOd1kh</t>
  </si>
  <si>
    <t>uohanalilly
The Samsung Galaxy S8 looks amazing
but it's iPhone apps that will
keep users where they are https://t.co/TXS5Um4Pu7</t>
  </si>
  <si>
    <t>ylerandy
J'aime une vidéo @YouTube : "Samsung
Galaxy S8 and S8+: Official Introduction"
à l'adresse https://t.co/lMmaszrYME.</t>
  </si>
  <si>
    <t>blosurf
ついに登場！大画面でスリムな最新フラッグシップスマホ「Galaxy
S8」と「Galaxy S8+」にワクワクした【山根康宏の“世界のモバイル”】
- S-MAX 満を持しての登場となるGalaxy S8とS8+を体験してきた！…
https://t.co/DBBQXKCyT1</t>
  </si>
  <si>
    <t>excite_oddnews
「Galaxy S8」の顔認証は写真でだませる（YouTubeにデモ動画）
https://t.co/MuuH1U7yzK</t>
  </si>
  <si>
    <t>itmedia_news
100RT 「Galaxy S8」の顔認証は写真でだませる（デモ動画あり）
https://t.co/0y2NnMGxW5</t>
  </si>
  <si>
    <t>hayato_j
RT @itmedia_news: 100RT 「Galaxy
S8」の顔認証は写真でだませる（デモ動画あり） https://t.co/0y2NnMGxW5</t>
  </si>
  <si>
    <t>j_eshuang
Blissful night watching Guardians
of the Galaxy with a @levainbakery
cookie 🍪 and mug of milk🥛 #littlesliceofheaven
#SciFiSunday</t>
  </si>
  <si>
    <t xml:space="preserve">levainbakery
</t>
  </si>
  <si>
    <t>hunho_love
[PREVIEW] 170402 Suho 1 https://t.co/e1n4zuX474
https://t.co/xCerGfxTlO https://t.co/EY81vCztnc
[Cr.Wonderlust J] https://t.co/e5FytUFzKh</t>
  </si>
  <si>
    <t>galaxy_khh
RT @HUNHO_LOVE: [PREVIEW] 170402
Suho 1 https://t.co/e1n4zuX474
https://t.co/xCerGfxTlO https://t.co/EY81vCztnc
[Cr.Wonderlust J] https://t…</t>
  </si>
  <si>
    <t>realityvirtuai
Daydream VR support is absent on
the Galaxy S8 and S8+ https://t.co/qHJB0GD4Dt
#vr</t>
  </si>
  <si>
    <t>himynameiscolin
Super Cafe - Guardians of the Galaxy
HISHE @j_schultzz95 https://t.co/1CXBItjpEB</t>
  </si>
  <si>
    <t>codygamer84
Daydream VR support is absent on
the Galaxy S8 and S8+ https://t.co/nq229CAo7s</t>
  </si>
  <si>
    <t>musik4u
J'aime une vidéo @YouTube de @mkbhd -
Samsung Galaxy S8 Impressions!
https://t.co/leWtdPRf7w</t>
  </si>
  <si>
    <t>pairsonnalitesu
ALLAHABAD: Security has been beefed
up ahead of PM Narendra Modi's
visit to the Sangam City on Sunday.
A galaxy of… https://t.co/fHKlO67xHL</t>
  </si>
  <si>
    <t>aguila_j_m
"Samsung's sweet Galaxy S8 will
make you forget all about the Note
7" https://t.co/ozvkCIFWM7 https://t.co/KhDgAzZILx</t>
  </si>
  <si>
    <t>eddaoudimadrid
J'aime une vidéo @YouTube de @ajinsewlek -
[Aji nsewlek]: Samsung Galaxy S8
خمس أشياء ستدفعك لشراء #EP 57</t>
  </si>
  <si>
    <t>jinjjarevil
Taehyung, he's a galaxy he went
from renaissance man to modern
otaku real fast https://t.co/neF4EPqSl5</t>
  </si>
  <si>
    <t>j_catharsis
RT @jinjjarevil: Taehyung, he's
a galaxy he went from renaissance
man to modern otaku real fast https://t.co/neF4EPqSl5</t>
  </si>
  <si>
    <t>ceciliapalomo_j
No se si tuitear desde el Iphone,
el Ipod, el Galaxy, la tablet o
la laptop. #QueLadillaSerBurgués</t>
  </si>
  <si>
    <t>te57ss
そう言えば昨日のブルゾンちえみwith Jで小山くんのあの照れ笑いめちゃくちゃ胸掴まれたんだけど？後ろからハグしようとするとあんな表情するんだ？わたし飯豊まりえちゃんじゃないけどGALAXYかまえかけたよ！どんな小山くんも逃したくないんだよ！</t>
  </si>
  <si>
    <t>pmirevolution
RT @Cristian74: https://t.co/FHaDWEqsFB
Galaxy S8 non farà la fine del
Galaxy Note 7, parola di Samsung
#tecnologia #scienze</t>
  </si>
  <si>
    <t>cristian74
https://t.co/RbsT8UAZJr Come ottenere
un Samsung Galaxy S8 gratis con
Wind da oggi 3 aprile: la risposta
a Vodafone #tecnologia #scienze</t>
  </si>
  <si>
    <t>j_phg
Los @topesdgama sortean el nuevo
Samsung Galaxy S8. Puedes participar
desde aquí: https://t.co/nxy1dv683q
#TopeDeGalaxy</t>
  </si>
  <si>
    <t>loicmabilat
J'aime une vidéo @YouTube de @xperiafanyt -
BATTERY TEST LG G6 vs iPhone 7
Plus vs HTC U Ultra vs OnePlus
3T vs Galaxy S7 edge vs Xperia</t>
  </si>
  <si>
    <t>samma__barnett
RT @DavidPapp: [CNET] Samsung Galaxy
S8 first to get rip-roaring wireless
speeds - CNET https://t.co/fXG2gLtr6U</t>
  </si>
  <si>
    <t>listhingsco
The Samsung Galaxy S8 looks amazing
but it's iPhone apps that will
keep users where they are https://t.co/nDhe437d4f</t>
  </si>
  <si>
    <t>arxiv_trend
[+7][astro-ph/1409.3242] Ashley
J. Ross, Lado Samushia et al.:
The clustering of the SDSS DR7
main Galaxy ... https://t.co/dbdVMxGiGz</t>
  </si>
  <si>
    <t>paulellis727
Microsoft to sell Galaxy S8 phones
pre-loaded with its own apps https://t.co/4YPNBEEXYE</t>
  </si>
  <si>
    <t>dennoulifej
Galaxy S8のオリジナル壁紙18枚がダウンロード可能に
https://t.co/gw0BoVQob0</t>
  </si>
  <si>
    <t>limaksaurus
J'aime une vidéo @YouTube : "I
didn't know there was this much
green in the whole galaxy" à l'adresse
https://t.co/qaL6dOhqwS.</t>
  </si>
  <si>
    <t>kuroxf
@null Galaxy j</t>
  </si>
  <si>
    <t xml:space="preserve">null
</t>
  </si>
  <si>
    <t>f_aljaseer
@abohandhnlah @fahadkamly @mw121831
@alzulficity @ZILFI_NEWS زلق خبط
😂😂 @Ba6_78 @J_ALedeib @ahda11511
@mr_abdualaziz1 @zulfi_galaxy</t>
  </si>
  <si>
    <t xml:space="preserve">fahadkamly
</t>
  </si>
  <si>
    <t>aaaaad1977
@f_aljaseer @abohandhnlah @fahadkamly
@mw121831 @alzulficity @ZILFI_NEWS
@Ba6_78 @J_ALedeib @ahda11511…
https://t.co/QaDqRuX6YG</t>
  </si>
  <si>
    <t>clx_samsung
COMUNICADO - Galaxy S8 llegará
a Venezuela en las tiendas CLX
Samsung a finales de ABRIL 2017
https://t.co/PhpSu1NFMX</t>
  </si>
  <si>
    <t>j_alfonso7
RT @clx_samsung: COMUNICADO - Galaxy
S8 llegará a Venezuela en las tiendas
CLX Samsung a finales de ABRIL
2017 https://t.co/PhpSu1NFMX</t>
  </si>
  <si>
    <t>customcube
お得な白ロムありますよ～5台限定! 新品未使用品SC-02F(GALAXY
J)30000円 お得な格安SIM(OCNモバイルONE)とご一緒にいかがですか～
カスタムキューブ新浦安店 047-700-7080 #格安シム#格安スマホ#OCN#新浦安</t>
  </si>
  <si>
    <t>davidgym64
RT @twandroid: 🤔 Un #SamsungGalaxyS8
mini à moins de 400 dollars ? "J'crois
pas, non !" 👉 https://t.co/FEBa89ODKn
https://t.co/okR64DbJk0</t>
  </si>
  <si>
    <t>notupdate_bot
今は最新のGALAXY JやNexus5も2年経たずにアップデート打ち切られます。その時は迷わずに機種変しましょう。</t>
  </si>
  <si>
    <t>1stinworld
Pre-Order Your Galaxy S8 And You
Might Get It Early - ... days of
the pre-order period could receive
their bund... https://t.co/Fk53QBF1un</t>
  </si>
  <si>
    <t>gonzalz_j
Los @topesdgama sortean el nuevo
Samsung Galaxy S8. Puedes participar
desde aquí: https://t.co/HK5Hj6Gbp2
#TopeDeGalaxy</t>
  </si>
  <si>
    <t>spectatorindex
TECHNOLOGY: Samsung Galaxy S8 will
be able to download 300 Mb per
second with Gigabit LTE, so 2 hour
movie could be… https://t.co/UQbugpmyUZ</t>
  </si>
  <si>
    <t>j_chokani
RT @spectatorindex: TECHNOLOGY:
Samsung Galaxy S8 will be able
to download 300 Mb per second with
Gigabit LTE, so 2 hour movie could
be dow…</t>
  </si>
  <si>
    <t>lh_s_j
@galaxy_120 하이님 안녕하세요~!~! 트친소에
흔적주셔서 찾아왔어요! 선팔감사드리구 맞팔했습니다! 잘부탁드려요☺️</t>
  </si>
  <si>
    <t>galaxy_120
@LH_S_J 넹 안녕하세여! 친하게 지내여 요리님😆😄</t>
  </si>
  <si>
    <t>cvcv7316
J'aime une vidéo @YouTube de @ajinsewlek -
[Aji nsewlek]: Samsung Galaxy S8
خمس أشياء ستدفعك لشراء #EP 57</t>
  </si>
  <si>
    <t>videoedging
#HikakinGames 手帳型ケース 【docomo :
GALAXY J SC-02F専用】 ゲーム クラフト ブロック
手帳型 ケース スマホカバー 二つ折り レザー https://t.co/RriRlk78mf</t>
  </si>
  <si>
    <t>ettechinfo
Samsung Electronics' mobile chief
says Galaxy S8 sales to beat S7's
https://t.co/xKukrpPqZq</t>
  </si>
  <si>
    <t>dotekomanie
Řada Galaxy J dostane snímač otisků
prstů https://t.co/HHfXhU0tJX</t>
  </si>
  <si>
    <t>marshagriffin3
Samsung Electronics' mobile chief
says Galaxy S8 sales to beat S7's
https://t.co/EVk7ImuDa8</t>
  </si>
  <si>
    <t>iphonelover05
The iPhone 8 will beat the Galaxy
S8 in one key area #iPhone #bhivelabs
https://t.co/uLU7CdiNQC</t>
  </si>
  <si>
    <t>dragonfast181
J'aime une vidéo @YouTube : "EXPERIMENT
Glowing 1000 degree KNIFE VS Samsung
Galaxy S6 edge" à l'adresse https://t.co/dMl8tiP7vM.</t>
  </si>
  <si>
    <t>nevofinancial
Samsung Galaxy S8 vs Apple iPhone
7: 10 features which give Samsung
the lead https://t.co/qK0hda2xiy</t>
  </si>
  <si>
    <t>stiel
Samsung Galaxy S8 vs Apple iPhone
7: 10 features which give Samsung
the lead https://t.co/1UFpir94HR</t>
  </si>
  <si>
    <t>info_terampil
bot says : cara rooting android
( GALAXY MINI , YOUNG , POCKET
) dan sejenisnya .. - https://t.co/av4v5yhbPA</t>
  </si>
  <si>
    <t>sandra_orwell
El más absurdo unboxing del Galaxy
S8 implica tiburones https://t.co/arCxYEFIvt</t>
  </si>
  <si>
    <t>kenyanewsalerts
Samsung celebrates Galaxy S8 launch
in Nairobi https://t.co/8xJuiK1RxK</t>
  </si>
  <si>
    <t>nesrom_ebooks
Dash Galaxy (J) [hM02].nes</t>
  </si>
  <si>
    <t>john_westra
Samsung Galaxy S8, Galaxy S8+ Said
to Lack Support for Google's Daydream
VR Platform https://t.co/R6M7u59IL5
#VR</t>
  </si>
  <si>
    <t>aculbaharii
Mengenal Teknologi Bixby dan Pengenal
Wajah di Galaxy S8 https://t.co/s3JRJ9f29j</t>
  </si>
  <si>
    <t>pwidanika
Mengenal Teknologi Bixby dan Pengenal
Wajah di Galaxy S8 https://t.co/7zTOD7Odfy</t>
  </si>
  <si>
    <t>danny_potter8
Microsoft to sell Galaxy S8 phones
pre-loaded with its own apps https://t.co/Vl9a3Inxpu</t>
  </si>
  <si>
    <t>dailymediastory
https://t.co/NFLP0MFtqC</t>
  </si>
  <si>
    <t>_wirtschaft_
Samsung spendiert dem Galaxy S8
6 GB RAM – aber nur in China https://t.co/9YNEwh1g3W</t>
  </si>
  <si>
    <t>royalmonster1
J'ai ajouté une vidéo à une playlist
@YouTube - Fallout 3 : #3 Galaxy
News Radio https://t.co/iUAP769rCP</t>
  </si>
  <si>
    <t>ttgc_
J'ai ajouté une vidéo à une playlist
@YouTube - Let's Play Mario Galaxy
- Episode 1 - Le Kidnapping https://t.co/Aw236IBb1p</t>
  </si>
  <si>
    <t>indonesia_esok
Samsung Galaxy S8 dan S8+ Belum
Mendukung VR Google Daydream https://t.co/EEf3AEU1qM</t>
  </si>
  <si>
    <t>miska_j
@SamsungSuomi Miten meni taas,
noin niinkuin omasta mielestä?
#tdd #infosec #Security https://t.co/k9iTNEMpKk</t>
  </si>
  <si>
    <t xml:space="preserve">samsungsuomi
</t>
  </si>
  <si>
    <t>markgrogerd
https://t.co/6PD1cW1z7E</t>
  </si>
  <si>
    <t>sebastienbracco
Ne manquez pas de lire mon article
de la semaine ! J'y analyse le
#galaxyS8 de #Samsung 🔥 https://t.co/VuAofp3qI7</t>
  </si>
  <si>
    <t>karnagechicken
J'aime une vidéo @YouTube de @dave2dtv -
Galaxy S8 / S8+ Mini "Review" -
Should You Buy It? https://t.co/44CU2mFBuf</t>
  </si>
  <si>
    <t xml:space="preserve">macmixing
</t>
  </si>
  <si>
    <t xml:space="preserve">dave2dtv
</t>
  </si>
  <si>
    <t>j_10_613
@my_galaxy_V 아니 혼나진 않아찌요</t>
  </si>
  <si>
    <t xml:space="preserve">my_galaxy_v
</t>
  </si>
  <si>
    <t>newsnoida
Retail Spaces in Galaxy Bangkok
Bazaar at Noida https://t.co/TOyyhqVELc
#Noida #NoidaNews</t>
  </si>
  <si>
    <t>theappygamer
Samsung, Netmarble come together
for mobile game on Galaxy S8 https://t.co/JPiOslIlX1
#gaming #news #mobile</t>
  </si>
  <si>
    <t>hydrlon_
RT @theappygamer: Samsung, Netmarble
come together for mobile game on
Galaxy S8 https://t.co/JPiOslIlX1
#gaming #news #mobile</t>
  </si>
  <si>
    <t>ad_alexander_s
Hujan (at https://t.co/LMR8sVeExZ
Donuts &amp;amp; Coffee Grand Galaxy
Park) — https://t.co/b7buVjXrX9</t>
  </si>
  <si>
    <t>ti_updates
Samsung Galaxy S8 vs LG G6: which
Android phone is better? https://t.co/TbrNCOE2J2</t>
  </si>
  <si>
    <t>willbnerd
#android #app Samsung Galaxy S8
vs LG G6: which Android phone is
better? https://t.co/AopdSFej4E
#iphone #ipad</t>
  </si>
  <si>
    <t>shannondale15
#android #app Samsung Galaxy S8
vs LG G6: which Android phone is
better? https://t.co/19DMmzvkEw
#iphone #ipad</t>
  </si>
  <si>
    <t>heathercantu12
#android #app Samsung Galaxy S8
vs LG G6: which Android phone is
better? https://t.co/HjLQgTa1Eh
#iphone #ipad</t>
  </si>
  <si>
    <t>manicsec
Samsung Galaxy S8 vs LG G6: which
Android phone is better? https://t.co/NVcgQAVacv
https://t.co/Cz9zVVauSj</t>
  </si>
  <si>
    <t>webgaming1
J'aime une vidéo @YouTube : "DIY
COQUES IPHONE "GALAXY" [FASHION
DETECTIVE #17]" à l'adresse https://t.co/yQDwpdbW8i.</t>
  </si>
  <si>
    <t>d_twitdo
世界中から注目される「Galaxy S8／S8+」／「格安SIM」の通信速度について
https://t.co/vGL4EbNvD1</t>
  </si>
  <si>
    <t>tlwnewspump
Google Now: Samsung Galaxy S8 Microsoft
edition will have Bixby, Google
Assistant and Cortana https://t.co/w7cWTikLfb</t>
  </si>
  <si>
    <t>hariankalteng
#BeritaTeknologi Adu Kencang Galaxy
S8 dan iPhone 7, Siapa Menang?
https://t.co/TpuKkfn6oQ #HarianKalteng</t>
  </si>
  <si>
    <t>venomanceress
j'ai acheté une galaxy tab S3 pour
regarder des vidéos de thom ass
tits Il en QHD HDR...</t>
  </si>
  <si>
    <t>haangnim
J CARD 🃏 https://t.co/AzdXnTBGt1</t>
  </si>
  <si>
    <t>galaxy_sky_blue
RT @haangnim: J CARD 🃏 https://t.co/AzdXnTBGt1</t>
  </si>
  <si>
    <t>blackhipster666
.@Do_not_get_lost @vikki_ananasik
@mariapindura @ChiminaPress @Sirsha_Kells
@hooppejip @youroppav @AnnaLevi20…
https://t.co/SteitmEdOE</t>
  </si>
  <si>
    <t xml:space="preserve">orisyal
</t>
  </si>
  <si>
    <t xml:space="preserve">yairelav__
</t>
  </si>
  <si>
    <t xml:space="preserve">cherry_sugar_
</t>
  </si>
  <si>
    <t xml:space="preserve">vkztahh
</t>
  </si>
  <si>
    <t xml:space="preserve">annalevi20
</t>
  </si>
  <si>
    <t xml:space="preserve">youroppav
</t>
  </si>
  <si>
    <t xml:space="preserve">hooppejip
</t>
  </si>
  <si>
    <t xml:space="preserve">chiminapress
</t>
  </si>
  <si>
    <t xml:space="preserve">mariapindura
</t>
  </si>
  <si>
    <t xml:space="preserve">vikki_ananasik
</t>
  </si>
  <si>
    <t xml:space="preserve">do_not_get_lost
</t>
  </si>
  <si>
    <t>produccionesfc
Es posible que no quieras confiar
en desbloqueo facial del Galaxy
S8 … https://t.co/vykjV3Okea</t>
  </si>
  <si>
    <t>allabout5g
Samsung Galaxy S8 with Snapdragon
835 is Blazing Fast, But Not Yet
https://t.co/WqlIT3McV0 #5G</t>
  </si>
  <si>
    <t>black_leather_j
#Guardiansofthegalaxy Movie Ravishing
Red #Vest Of The #StarLord Is Now
Available! For Buying Visit On
Link:… https://t.co/gVwMTk1GKI</t>
  </si>
  <si>
    <t>ayoublachiri
J'aime une vidéo @YouTube de @uptodateksa2 -
📱 بعد أسبوعين من تجربة Galaxy
S7 Edge هل هو يستاهل أو لا ؟</t>
  </si>
  <si>
    <t xml:space="preserve">uptodateksa2
</t>
  </si>
  <si>
    <t>loriehiernaux
RT @mab_authentique: Aujourd'hui,
les enfants de 10 ans veulent des
IPhone, iPad, Galaxy... Moi à 10
ans si je montais devant en voiture
j…</t>
  </si>
  <si>
    <t>mab_authentique
Aujourd'hui, les enfants de 10
ans veulent des IPhone, iPad, Galaxy...
Moi à 10 ans si je montais devant
en voiture j'étais super heureux
😂</t>
  </si>
  <si>
    <t>brothers8christ
RT @DavidPapp: [CNET] Samsung Galaxy
S8 first to get rip-roaring wireless
speeds - CNET https://t.co/fXG2gLtr6U</t>
  </si>
  <si>
    <t>hardisk
J'aime une vidéo @YouTube de @romainlanery -
Samsung Galaxy S8 - Impressions
! https://t.co/0RRExttAUI</t>
  </si>
  <si>
    <t>soulsassassin
@Hardisk Faudrait que j'essaye
un galaxy S un jour voir si ça
vaut son prix</t>
  </si>
  <si>
    <t>clemouptb
RT @mab_authentique: Aujourd'hui,
les enfants de 10 ans veulent des
IPhone, iPad, Galaxy... Moi à 10
ans si je montais devant en voiture
j…</t>
  </si>
  <si>
    <t>_qlbe
@lSBQhiDhmMtxCcm @abohandhnlah
@mw121831 @alzulficity @ZILFI_NEWS
@Ba6_78 @J_ALedeib @ahda11511 @mr_abdualaziz1
@zulfi_galaxy اوكً فديتش</t>
  </si>
  <si>
    <t>lsbqhidhmmtxccm
@abohandhnlah @mw121831 @alzulficity
@ZILFI_NEWS @Ba6_78 @J_ALedeib
@ahda11511 @mr_abdualaziz1 @zulfi_galaxy
سمعتها… https://t.co/oLUnh9RvFL</t>
  </si>
  <si>
    <t>moustic64300
J'aime une vidéo @YouTube de @adamtoutcourt -
3000 DS LVL 1 C'EST POSSIBLE !
[DOKKAN BATTLE] PARTENARIAT AVEC
LA DOKKAN GALAXY SQUAD !</t>
  </si>
  <si>
    <t>gx_ics
【所有端末】GT-I9300/HTC J/iPhone4,4S/新しいiPad/Xperia
acro/Xperia acro HD/Galaxy Nexus
ガジェット、パソコン、ギター、カメラ、音楽、YouTuberさん大好きです
趣味の合う方フォローミー！</t>
  </si>
  <si>
    <t>404_magaz
Samsung galaxy S8/S8+ avec bluetooth
5.0 https://t.co/CQ7kV1zrIo https://t.co/JRBSYdSy7s</t>
  </si>
  <si>
    <t>j_mando69
RT @404_magaz: Samsung galaxy S8/S8+
avec bluetooth 5.0 https://t.co/CQ7kV1zrIo
https://t.co/JRBSYdSy7s</t>
  </si>
  <si>
    <t>divineredpanda
J'me tâte à acheter des baskets
galaxy.</t>
  </si>
  <si>
    <t>sriramhebbar
Samsung Galaxy S8 and S8+ were
likely to come with dual-camera
setup but it didn't https://t.co/LvaMzyGbpq…
https://t.co/9pEqJv1J4O</t>
  </si>
  <si>
    <t xml:space="preserve">gizbotcom
</t>
  </si>
  <si>
    <t>noticiasdeapple
Inicio Actualidad iPhone Las 10
características del Samsung Galaxy
S8 que no encontrarás en ... https://t.co/GgIXjre8UU
#Apple</t>
  </si>
  <si>
    <t>noticias__apple
El reconocimiento facial del Galaxy
S8 se salta con una foto - https://t.co/HLIPTlMsLf
#iPhone</t>
  </si>
  <si>
    <t>pierropvt
RT @twandroid: 🤔 Un #SamsungGalaxyS8
mini à moins de 400 dollars ? "J'crois
pas, non !" 👉 https://t.co/FEBa89ODKn
https://t.co/okR64DbJk0</t>
  </si>
  <si>
    <t>sportsroadhouse
#Soccer MLS match recap: Whitecaps
thrash LA Galaxy https://t.co/VKh7uyPmhx
#SportsRoadhouse</t>
  </si>
  <si>
    <t>julius_johnlock
Good day everyone🌸 #Sherlock @PelRoja65
@Mr_DO_galaxy @NPazderski @benma7198
@SamandSherlock @sh2jw @Nalni_Chen…
https://t.co/JMYQI7wbbf</t>
  </si>
  <si>
    <t xml:space="preserve">kubek_6277
</t>
  </si>
  <si>
    <t>j_watsonholmes
RT @Julius_Johnlock: Good day everyone🌸
#Sherlock @PelRoja65 @Mr_DO_galaxy
@NPazderski @benma7198 @SamandSherlock
@sh2jw @Nalni_Chen @Katya…</t>
  </si>
  <si>
    <t xml:space="preserve">katyarap
</t>
  </si>
  <si>
    <t xml:space="preserve">katya
</t>
  </si>
  <si>
    <t xml:space="preserve">nalni_chen
</t>
  </si>
  <si>
    <t xml:space="preserve">sh2jw
</t>
  </si>
  <si>
    <t xml:space="preserve">samandsherlock
</t>
  </si>
  <si>
    <t xml:space="preserve">benma7198
</t>
  </si>
  <si>
    <t xml:space="preserve">npazderski
</t>
  </si>
  <si>
    <t xml:space="preserve">mr_do_galaxy
</t>
  </si>
  <si>
    <t xml:space="preserve">pelroja65
</t>
  </si>
  <si>
    <t>mayamaxx774
CR南国育ちのスマートフォンケース 今使ってるGALAXY Jがぴったり収まる(´∀｀*)
https://t.co/ENtOyAq3D7</t>
  </si>
  <si>
    <t>j_cortinovis
RT @J_Cortinovis: Bradley Diallo
🇫🇷 revient sur ses 1ères minutes
de jeu de la saison en MLS avec
L.A Galaxy. https://t.co/COeP4Kqn0Z
#LAGa…</t>
  </si>
  <si>
    <t>tzuyupika
J'ai chopé les fonds d'écrans officiels
sur Galaxy S8. Et c'est putain
de beau https://t.co/XVKSRxWMu5</t>
  </si>
  <si>
    <t>codeurs
#iPhoneNews #iPhone #news #Apple
Samsung Galaxy S8 Plus vs Apple
iPhone 7 Plus : le duel: Si vous
voulez vraiment… https://t.co/Fdm2QsgS94</t>
  </si>
  <si>
    <t>akarizenichi
@gnnemia @wlo7 もう一つはGALAXY Jだっけ？</t>
  </si>
  <si>
    <t xml:space="preserve">wlo7
</t>
  </si>
  <si>
    <t xml:space="preserve">gnnemia
</t>
  </si>
  <si>
    <t>lagalaxysrh
#MLS #LAGalaxy Montero, Laba lead
Whitecaps over Galaxy 4-2 https://t.co/XokVYmh27k
#SportsRoadhouse</t>
  </si>
  <si>
    <t>losangelessrh
#WeLoveLA #LAGalaxy Montero, Laba
lead Whitecaps over Galaxy 4-2
https://t.co/UuMA4atxjz #SportsRoadhouse</t>
  </si>
  <si>
    <t>photogra_info
新鋭「Galaxy S8」の顔認証、スマホに表示した顔写真で突破可能だと判明:…
https://t.co/dm5WE3VQtA #写真</t>
  </si>
  <si>
    <t xml:space="preserve">liptonhex
</t>
  </si>
  <si>
    <t xml:space="preserve">mamatt500
</t>
  </si>
  <si>
    <t>news_iphone
iPhone 7 Plus v Samsung Galaxy
S8 - Is this the proof Apple has
finally met its match? https://t.co/mfgjZIu9Lp</t>
  </si>
  <si>
    <t>i_xo25
RT @mw121831: @abohandhnlah @alzulficity
@ZILFI_NEWS @Ba6_78 @J_ALedeib
@ahda11511 @mr_abdualaziz1 @zulfi_galaxy
@i_xo25 شارك بتصمييها</t>
  </si>
  <si>
    <t>dvn5qqrwnacom6g
@abohandhnlah @mw121831 @alzulficity
@ZILFI_NEWS @Ba6_78 @J_ALedeib
@ahda11511 @mr_abdualaziz1 @zulfi_galaxy
نحبك ي… https://t.co/d4Pd4nZONq</t>
  </si>
  <si>
    <t>africaastronomy
The Hydrangea simulations: galaxy
formation in and around massive
clusters. (arXiv:1703.10610v1 [a...
https://t.co/BWY2w7oY9r #astrophysics</t>
  </si>
  <si>
    <t>hugobeauhaire
J'ai pu essayé le Galaxy S8 a Stratford-upon-Avon</t>
  </si>
  <si>
    <t>akemoi
#technos "Galaxy S8 Microsoft édition"
en précommande dès cette semaine
https://t.co/h6yeHMwHYx</t>
  </si>
  <si>
    <t>ed_galnet
Galactic News: Weekly Economic
Report: This report presents the
latest data on the economic health
of the galaxy's… https://t.co/5O2s2g3IQe</t>
  </si>
  <si>
    <t>gree_dena
xperia z3 ケース dena: 1. April 3,
2017, 5:20 pm-xperia z3 ケース dena
galaxy s7 ケース ... xperia z3 ケース
dena -… https://t.co/gHNQMHSDVk
#DeNA</t>
  </si>
  <si>
    <t>yvesbarrera
RT @iPhonenew3: 10 things the Samsung
Galaxy S8 can do that the iPhone
can't https://t.co/6gVYtos8Uq #newiphone</t>
  </si>
  <si>
    <t>iphonenew3
Apple's Extreme iPhone X Concept
Could Beat Samsung Galaxy 8 https://t.co/zWmna2odL2
#newiphone</t>
  </si>
  <si>
    <t>amasalegame
MARGINAL# 4 ROAD TO GALAXY 予約特典付
#Vita (アイディアファクトリー) が、Amazonで7円値下げされて、5556円(18%OFF)になりました。最安値更新。
https://t.co/qfAsE6Gw3T</t>
  </si>
  <si>
    <t>zeocxys0909
@jojol67 @GetRhinoShield Salut
jojol j'aimerais un Samsung galaxy
s7 gris s'il te plaît</t>
  </si>
  <si>
    <t xml:space="preserve">getrhinoshield
</t>
  </si>
  <si>
    <t>veniaminvatsk7
RT @zeocxys0909: @jojol67 @GetRhinoShield
Salut jojol j'aimerais un Samsung
galaxy s7 gris s'il te plaît</t>
  </si>
  <si>
    <t>krishdtech
Microsoft WILL Sell “Microsoft
Edition” Galaxy S8 https://t.co/nwXrdmViyQ</t>
  </si>
  <si>
    <t>scorpion__95
J'aime une vidéo @YouTube de @romainlanery -
Samsung Galaxy S8 - Impressions
! https://t.co/7R0y2GP5Ee</t>
  </si>
  <si>
    <t>cardlessnews
Google News - Mobile Payments:
"Galaxy S8 smartphone's facial
recognition not that secure" https://t.co/nJN5EyXgG9</t>
  </si>
  <si>
    <t>den9mn
Galaxy S8 will ship with Google
Assistant pre-installed https://t.co/xkAW33i84b</t>
  </si>
  <si>
    <t>ammal38
RT @abohandhnlah: .@mw121831 @alzulficity
@ZILFI_NEWS @Ba6_78 @J_ALedeib
@ahda11511 @mr_abdualaziz1 @zulfi_galaxy
الي يحبني ينشر الشيله هاذ…</t>
  </si>
  <si>
    <t>micsant1
Microsoft WILL Sell “Microsoft
Edition” Galaxy S8 https://t.co/Upnu2EbMKe</t>
  </si>
  <si>
    <t>kitkes_com
Nillkin Hard Case Samsung Galaxy
J N0... https://t.co/hTdZooTgKO</t>
  </si>
  <si>
    <t xml:space="preserve">tokopedia
</t>
  </si>
  <si>
    <t>technowledgeorg
There's a worrying issue with the
Samsung Galaxy S8's facial recognition
software https://t.co/HLyjHRn8vZ</t>
  </si>
  <si>
    <t>smiledai9
@Mati_Galaxy J'ai hurlé et lui
ai roulé dessus avec mes yeezy</t>
  </si>
  <si>
    <t xml:space="preserve">mati_galaxy
</t>
  </si>
  <si>
    <t>saqr_kaid
RT @abohandhnlah: .@mw121831 @alzulficity
@ZILFI_NEWS @Ba6_78 @J_ALedeib
@ahda11511 @mr_abdualaziz1 @zulfi_galaxy
الي يحبني ينشر الشيله هاذ…</t>
  </si>
  <si>
    <t>pro7gam7
J'aime une vidéo @YouTube de @mr_raghib -
هذا رأي في هاتف Samsung Galaxy
S8 https://t.co/l3lKKaK5WG</t>
  </si>
  <si>
    <t>avanzacoach
Esto es lo nuevo que ofrece el
Galaxy S8 de Samsung https://t.co/cvM32P4UrQ</t>
  </si>
  <si>
    <t>muropaketti
Samsung aikoo tuoda sormenjälkilukijat
myös edullisiin Galaxy J -malleihin
https://t.co/XrmGhKtwKP</t>
  </si>
  <si>
    <t>samra9111
RT @abohandhnlah: .@mw121831 @alzulficity
@ZILFI_NEWS @Ba6_78 @J_ALedeib
@ahda11511 @mr_abdualaziz1 @zulfi_galaxy
الي يحبني ينشر الشيله هاذ…</t>
  </si>
  <si>
    <t>befupenedim
RT @abohandhnlah: .@mw121831 @alzulficity
@ZILFI_NEWS @Ba6_78 @J_ALedeib
@ahda11511 @mr_abdualaziz1 @zulfi_galaxy
الي يحبني ينشر الشيله هاذ…</t>
  </si>
  <si>
    <t>sudarygajos
RT @abohandhnlah: .@mw121831 @alzulficity
@ZILFI_NEWS @Ba6_78 @J_ALedeib
@ahda11511 @mr_abdualaziz1 @zulfi_galaxy
الي يحبني ينشر الشيله هاذ…</t>
  </si>
  <si>
    <t>mshare_binslom
RT @abohandhnlah: .@mw121831 @alzulficity
@ZILFI_NEWS @Ba6_78 @J_ALedeib
@ahda11511 @mr_abdualaziz1 @zulfi_galaxy
الي يحبني ينشر الشيله هاذ…</t>
  </si>
  <si>
    <t>nashrna
RT @abohandhnlah: .@mw121831 @alzulficity
@ZILFI_NEWS @Ba6_78 @J_ALedeib
@ahda11511 @mr_abdualaziz1 @zulfi_galaxy
الي يحبني ينشر الشيله هاذ…</t>
  </si>
  <si>
    <t>qakywizacev
RT @abohandhnlah: .@mw121831 @alzulficity
@ZILFI_NEWS @Ba6_78 @J_ALedeib
@ahda11511 @mr_abdualaziz1 @zulfi_galaxy
الي يحبني ينشر الشيله هاذ…</t>
  </si>
  <si>
    <t>birilemagake
RT @abohandhnlah: .@mw121831 @alzulficity
@ZILFI_NEWS @Ba6_78 @J_ALedeib
@ahda11511 @mr_abdualaziz1 @zulfi_galaxy
الي يحبني ينشر الشيله هاذ…</t>
  </si>
  <si>
    <t>byan554
RT @abohandhnlah: .@mw121831 @alzulficity
@ZILFI_NEWS @Ba6_78 @J_ALedeib
@ahda11511 @mr_abdualaziz1 @zulfi_galaxy
الي يحبني ينشر الشيله هاذ…</t>
  </si>
  <si>
    <t>shmo53z_hkr
RT @abohandhnlah: .@mw121831 @alzulficity
@ZILFI_NEWS @Ba6_78 @J_ALedeib
@ahda11511 @mr_abdualaziz1 @zulfi_galaxy
الي يحبني ينشر الشيله هاذ…</t>
  </si>
  <si>
    <t>piwofihesaw
RT @abohandhnlah: .@mw121831 @alzulficity
@ZILFI_NEWS @Ba6_78 @J_ALedeib
@ahda11511 @mr_abdualaziz1 @zulfi_galaxy
الي يحبني ينشر الشيله هاذ…</t>
  </si>
  <si>
    <t>cireravubud
RT @abohandhnlah: .@mw121831 @alzulficity
@ZILFI_NEWS @Ba6_78 @J_ALedeib
@ahda11511 @mr_abdualaziz1 @zulfi_galaxy
الي يحبني ينشر الشيله هاذ…</t>
  </si>
  <si>
    <t>micipabyxisu
RT @abohandhnlah: .@mw121831 @alzulficity
@ZILFI_NEWS @Ba6_78 @J_ALedeib
@ahda11511 @mr_abdualaziz1 @zulfi_galaxy
الي يحبني ينشر الشيله هاذ…</t>
  </si>
  <si>
    <t>dugofadokogi
RT @abohandhnlah: .@mw121831 @alzulficity
@ZILFI_NEWS @Ba6_78 @J_ALedeib
@ahda11511 @mr_abdualaziz1 @zulfi_galaxy
الي يحبني ينشر الشيله هاذ…</t>
  </si>
  <si>
    <t>kalsmeh
RT @abohandhnlah: .@mw121831 @alzulficity
@ZILFI_NEWS @Ba6_78 @J_ALedeib
@ahda11511 @mr_abdualaziz1 @zulfi_galaxy
الي يحبني ينشر الشيله هاذ…</t>
  </si>
  <si>
    <t>pawuwysepah
RT @abohandhnlah: .@mw121831 @alzulficity
@ZILFI_NEWS @Ba6_78 @J_ALedeib
@ahda11511 @mr_abdualaziz1 @zulfi_galaxy
الي يحبني ينشر الشيله هاذ…</t>
  </si>
  <si>
    <t>mnoora26
RT @abohandhnlah: .@mw121831 @alzulficity
@ZILFI_NEWS @Ba6_78 @J_ALedeib
@ahda11511 @mr_abdualaziz1 @zulfi_galaxy
الي يحبني ينشر الشيله هاذ…</t>
  </si>
  <si>
    <t>nirixyjajex
RT @abohandhnlah: .@mw121831 @alzulficity
@ZILFI_NEWS @Ba6_78 @J_ALedeib
@ahda11511 @mr_abdualaziz1 @zulfi_galaxy
الي يحبني ينشر الشيله هاذ…</t>
  </si>
  <si>
    <t>ishoq5
RT @abohandhnlah: .@mw121831 @alzulficity
@ZILFI_NEWS @Ba6_78 @J_ALedeib
@ahda11511 @mr_abdualaziz1 @zulfi_galaxy
الي يحبني ينشر الشيله هاذ…</t>
  </si>
  <si>
    <t>abodania40
RT @abohandhnlah: .@mw121831 @alzulficity
@ZILFI_NEWS @Ba6_78 @J_ALedeib
@ahda11511 @mr_abdualaziz1 @zulfi_galaxy
الي يحبني ينشر الشيله هاذ…</t>
  </si>
  <si>
    <t>i88gg
RT @abohandhnlah: .@mw121831 @alzulficity
@ZILFI_NEWS @Ba6_78 @J_ALedeib
@ahda11511 @mr_abdualaziz1 @zulfi_galaxy
الي يحبني ينشر الشيله هاذ…</t>
  </si>
  <si>
    <t>nikyvalaxute
RT @abohandhnlah: .@mw121831 @alzulficity
@ZILFI_NEWS @Ba6_78 @J_ALedeib
@ahda11511 @mr_abdualaziz1 @zulfi_galaxy
الي يحبني ينشر الشيله هاذ…</t>
  </si>
  <si>
    <t>rexuvesujety
RT @abohandhnlah: .@mw121831 @alzulficity
@ZILFI_NEWS @Ba6_78 @J_ALedeib
@ahda11511 @mr_abdualaziz1 @zulfi_galaxy
الي يحبني ينشر الشيله هاذ…</t>
  </si>
  <si>
    <t>sha3rjed
RT @abohandhnlah: .@mw121831 @alzulficity
@ZILFI_NEWS @Ba6_78 @J_ALedeib
@ahda11511 @mr_abdualaziz1 @zulfi_galaxy
الي يحبني ينشر الشيله هاذ…</t>
  </si>
  <si>
    <t>saviryvadym
RT @abohandhnlah: .@mw121831 @alzulficity
@ZILFI_NEWS @Ba6_78 @J_ALedeib
@ahda11511 @mr_abdualaziz1 @zulfi_galaxy
الي يحبني ينشر الشيله هاذ…</t>
  </si>
  <si>
    <t>mostanggj
RT @abohandhnlah: .@mw121831 @alzulficity
@ZILFI_NEWS @Ba6_78 @J_ALedeib
@ahda11511 @mr_abdualaziz1 @zulfi_galaxy
الي يحبني ينشر الشيله هاذ…</t>
  </si>
  <si>
    <t>alrmithiy
RT @abohandhnlah: .@mw121831 @alzulficity
@ZILFI_NEWS @Ba6_78 @J_ALedeib
@ahda11511 @mr_abdualaziz1 @zulfi_galaxy
الي يحبني ينشر الشيله هاذ…</t>
  </si>
  <si>
    <t>alsharalfysl
RT @abohandhnlah: .@mw121831 @alzulficity
@ZILFI_NEWS @Ba6_78 @J_ALedeib
@ahda11511 @mr_abdualaziz1 @zulfi_galaxy
الي يحبني ينشر الشيله هاذ…</t>
  </si>
  <si>
    <t>iiamaal__
RT @abohandhnlah: .@mw121831 @alzulficity
@ZILFI_NEWS @Ba6_78 @J_ALedeib
@ahda11511 @mr_abdualaziz1 @zulfi_galaxy
الي يحبني ينشر الشيله هاذ…</t>
  </si>
  <si>
    <t>rukaqujihusa
RT @abohandhnlah: .@mw121831 @alzulficity
@ZILFI_NEWS @Ba6_78 @J_ALedeib
@ahda11511 @mr_abdualaziz1 @zulfi_galaxy
الي يحبني ينشر الشيله هاذ…</t>
  </si>
  <si>
    <t>noraa_al3li
RT @abohandhnlah: .@mw121831 @alzulficity
@ZILFI_NEWS @Ba6_78 @J_ALedeib
@ahda11511 @mr_abdualaziz1 @zulfi_galaxy
الي يحبني ينشر الشيله هاذ…</t>
  </si>
  <si>
    <t>suupr_maario
RT @abohandhnlah: .@mw121831 @alzulficity
@ZILFI_NEWS @Ba6_78 @J_ALedeib
@ahda11511 @mr_abdualaziz1 @zulfi_galaxy
الي يحبني ينشر الشيله هاذ…</t>
  </si>
  <si>
    <t>hywupibihit
RT @abohandhnlah: .@mw121831 @alzulficity
@ZILFI_NEWS @Ba6_78 @J_ALedeib
@ahda11511 @mr_abdualaziz1 @zulfi_galaxy
الي يحبني ينشر الشيله هاذ…</t>
  </si>
  <si>
    <t>nemora20
RT @abohandhnlah: .@mw121831 @alzulficity
@ZILFI_NEWS @Ba6_78 @J_ALedeib
@ahda11511 @mr_abdualaziz1 @zulfi_galaxy
الي يحبني ينشر الشيله هاذ…</t>
  </si>
  <si>
    <t>alnahsci
RT @abohandhnlah: .@mw121831 @alzulficity
@ZILFI_NEWS @Ba6_78 @J_ALedeib
@ahda11511 @mr_abdualaziz1 @zulfi_galaxy
الي يحبني ينشر الشيله هاذ…</t>
  </si>
  <si>
    <t>inssds
RT @abohandhnlah: .@mw121831 @alzulficity
@ZILFI_NEWS @Ba6_78 @J_ALedeib
@ahda11511 @mr_abdualaziz1 @zulfi_galaxy
الي يحبني ينشر الشيله هاذ…</t>
  </si>
  <si>
    <t>janaadan
RT @abohandhnlah: .@mw121831 @alzulficity
@ZILFI_NEWS @Ba6_78 @J_ALedeib
@ahda11511 @mr_abdualaziz1 @zulfi_galaxy
الي يحبني ينشر الشيله هاذ…</t>
  </si>
  <si>
    <t>celuwyvyweso
RT @abohandhnlah: .@mw121831 @alzulficity
@ZILFI_NEWS @Ba6_78 @J_ALedeib
@ahda11511 @mr_abdualaziz1 @zulfi_galaxy
الي يحبني ينشر الشيله هاذ…</t>
  </si>
  <si>
    <t>puqocupajaf
RT @abohandhnlah: .@mw121831 @alzulficity
@ZILFI_NEWS @Ba6_78 @J_ALedeib
@ahda11511 @mr_abdualaziz1 @zulfi_galaxy
الي يحبني ينشر الشيله هاذ…</t>
  </si>
  <si>
    <t>i0_th
RT @abohandhnlah: .@mw121831 @alzulficity
@ZILFI_NEWS @Ba6_78 @J_ALedeib
@ahda11511 @mr_abdualaziz1 @zulfi_galaxy
الي يحبني ينشر الشيله هاذ…</t>
  </si>
  <si>
    <t>husseinaldossry
RT @abohandhnlah: .@mw121831 @alzulficity
@ZILFI_NEWS @Ba6_78 @J_ALedeib
@ahda11511 @mr_abdualaziz1 @zulfi_galaxy
الي يحبني ينشر الشيله هاذ…</t>
  </si>
  <si>
    <t>i99gg
RT @abohandhnlah: .@mw121831 @alzulficity
@ZILFI_NEWS @Ba6_78 @J_ALedeib
@ahda11511 @mr_abdualaziz1 @zulfi_galaxy
الي يحبني ينشر الشيله هاذ…</t>
  </si>
  <si>
    <t>samyzoqenoby
RT @abohandhnlah: .@mw121831 @alzulficity
@ZILFI_NEWS @Ba6_78 @J_ALedeib
@ahda11511 @mr_abdualaziz1 @zulfi_galaxy
الي يحبني ينشر الشيله هاذ…</t>
  </si>
  <si>
    <t>ryhorofowym
RT @abohandhnlah: .@mw121831 @alzulficity
@ZILFI_NEWS @Ba6_78 @J_ALedeib
@ahda11511 @mr_abdualaziz1 @zulfi_galaxy
الي يحبني ينشر الشيله هاذ…</t>
  </si>
  <si>
    <t>3a6fie
RT @abohandhnlah: .@mw121831 @alzulficity
@ZILFI_NEWS @Ba6_78 @J_ALedeib
@ahda11511 @mr_abdualaziz1 @zulfi_galaxy
الي يحبني ينشر الشيله هاذ…</t>
  </si>
  <si>
    <t>qesufarixep
RT @abohandhnlah: .@mw121831 @alzulficity
@ZILFI_NEWS @Ba6_78 @J_ALedeib
@ahda11511 @mr_abdualaziz1 @zulfi_galaxy
الي يحبني ينشر الشيله هاذ…</t>
  </si>
  <si>
    <t>lalehawosud
RT @abohandhnlah: .@mw121831 @alzulficity
@ZILFI_NEWS @Ba6_78 @J_ALedeib
@ahda11511 @mr_abdualaziz1 @zulfi_galaxy
الي يحبني ينشر الشيله هاذ…</t>
  </si>
  <si>
    <t>ben3beeed
RT @abohandhnlah: .@mw121831 @alzulficity
@ZILFI_NEWS @Ba6_78 @J_ALedeib
@ahda11511 @mr_abdualaziz1 @zulfi_galaxy
الي يحبني ينشر الشيله هاذ…</t>
  </si>
  <si>
    <t>sijuhypuduw
RT @abohandhnlah: .@mw121831 @alzulficity
@ZILFI_NEWS @Ba6_78 @J_ALedeib
@ahda11511 @mr_abdualaziz1 @zulfi_galaxy
الي يحبني ينشر الشيله هاذ…</t>
  </si>
  <si>
    <t>pidyvatajyn
RT @abohandhnlah: .@mw121831 @alzulficity
@ZILFI_NEWS @Ba6_78 @J_ALedeib
@ahda11511 @mr_abdualaziz1 @zulfi_galaxy
الي يحبني ينشر الشيله هاذ…</t>
  </si>
  <si>
    <t>qohydiqobog
RT @abohandhnlah: .@mw121831 @alzulficity
@ZILFI_NEWS @Ba6_78 @J_ALedeib
@ahda11511 @mr_abdualaziz1 @zulfi_galaxy
الي يحبني ينشر الشيله هاذ…</t>
  </si>
  <si>
    <t>puqelixovet
RT @abohandhnlah: .@mw121831 @alzulficity
@ZILFI_NEWS @Ba6_78 @J_ALedeib
@ahda11511 @mr_abdualaziz1 @zulfi_galaxy
الي يحبني ينشر الشيله هاذ…</t>
  </si>
  <si>
    <t>nujadatuqymu
RT @abohandhnlah: .@mw121831 @alzulficity
@ZILFI_NEWS @Ba6_78 @J_ALedeib
@ahda11511 @mr_abdualaziz1 @zulfi_galaxy
الي يحبني ينشر الشيله هاذ…</t>
  </si>
  <si>
    <t>isauddo
RT @abohandhnlah: .@mw121831 @alzulficity
@ZILFI_NEWS @Ba6_78 @J_ALedeib
@ahda11511 @mr_abdualaziz1 @zulfi_galaxy
الي يحبني ينشر الشيله هاذ…</t>
  </si>
  <si>
    <t>saaraa344
RT @abohandhnlah: .@mw121831 @alzulficity
@ZILFI_NEWS @Ba6_78 @J_ALedeib
@ahda11511 @mr_abdualaziz1 @zulfi_galaxy
الي يحبني ينشر الشيله هاذ…</t>
  </si>
  <si>
    <t>myqojonumyh
RT @abohandhnlah: .@mw121831 @alzulficity
@ZILFI_NEWS @Ba6_78 @J_ALedeib
@ahda11511 @mr_abdualaziz1 @zulfi_galaxy
الي يحبني ينشر الشيله هاذ…</t>
  </si>
  <si>
    <t>al3nood550
RT @abohandhnlah: .@mw121831 @alzulficity
@ZILFI_NEWS @Ba6_78 @J_ALedeib
@ahda11511 @mr_abdualaziz1 @zulfi_galaxy
الي يحبني ينشر الشيله هاذ…</t>
  </si>
  <si>
    <t>lodi29
RT @abohandhnlah: .@mw121831 @alzulficity
@ZILFI_NEWS @Ba6_78 @J_ALedeib
@ahda11511 @mr_abdualaziz1 @zulfi_galaxy
الي يحبني ينشر الشيله هاذ…</t>
  </si>
  <si>
    <t>tmneetk29
RT @abohandhnlah: .@mw121831 @alzulficity
@ZILFI_NEWS @Ba6_78 @J_ALedeib
@ahda11511 @mr_abdualaziz1 @zulfi_galaxy
الي يحبني ينشر الشيله هاذ…</t>
  </si>
  <si>
    <t>idream_98
RT @abohandhnlah: .@mw121831 @alzulficity
@ZILFI_NEWS @Ba6_78 @J_ALedeib
@ahda11511 @mr_abdualaziz1 @zulfi_galaxy
الي يحبني ينشر الشيله هاذ…</t>
  </si>
  <si>
    <t>bibilagyjybi
RT @abohandhnlah: .@mw121831 @alzulficity
@ZILFI_NEWS @Ba6_78 @J_ALedeib
@ahda11511 @mr_abdualaziz1 @zulfi_galaxy
الي يحبني ينشر الشيله هاذ…</t>
  </si>
  <si>
    <t>i11gg
RT @abohandhnlah: .@mw121831 @alzulficity
@ZILFI_NEWS @Ba6_78 @J_ALedeib
@ahda11511 @mr_abdualaziz1 @zulfi_galaxy
الي يحبني ينشر الشيله هاذ…</t>
  </si>
  <si>
    <t>bos3od23
RT @abohandhnlah: .@mw121831 @alzulficity
@ZILFI_NEWS @Ba6_78 @J_ALedeib
@ahda11511 @mr_abdualaziz1 @zulfi_galaxy
الي يحبني ينشر الشيله هاذ…</t>
  </si>
  <si>
    <t>qagemolajur
RT @abohandhnlah: .@mw121831 @alzulficity
@ZILFI_NEWS @Ba6_78 @J_ALedeib
@ahda11511 @mr_abdualaziz1 @zulfi_galaxy
الي يحبني ينشر الشيله هاذ…</t>
  </si>
  <si>
    <t>dr_gdo
RT @abohandhnlah: .@mw121831 @alzulficity
@ZILFI_NEWS @Ba6_78 @J_ALedeib
@ahda11511 @mr_abdualaziz1 @zulfi_galaxy
الي يحبني ينشر الشيله هاذ…</t>
  </si>
  <si>
    <t>dysidohutiti
RT @abohandhnlah: .@mw121831 @alzulficity
@ZILFI_NEWS @Ba6_78 @J_ALedeib
@ahda11511 @mr_abdualaziz1 @zulfi_galaxy
الي يحبني ينشر الشيله هاذ…</t>
  </si>
  <si>
    <t>qojivutyxuze
RT @abohandhnlah: .@mw121831 @alzulficity
@ZILFI_NEWS @Ba6_78 @J_ALedeib
@ahda11511 @mr_abdualaziz1 @zulfi_galaxy
الي يحبني ينشر الشيله هاذ…</t>
  </si>
  <si>
    <t>cazekudicumy
RT @abohandhnlah: .@mw121831 @alzulficity
@ZILFI_NEWS @Ba6_78 @J_ALedeib
@ahda11511 @mr_abdualaziz1 @zulfi_galaxy
الي يحبني ينشر الشيله هاذ…</t>
  </si>
  <si>
    <t>mlokh_s
RT @abohandhnlah: .@mw121831 @alzulficity
@ZILFI_NEWS @Ba6_78 @J_ALedeib
@ahda11511 @mr_abdualaziz1 @zulfi_galaxy
الي يحبني ينشر الشيله هاذ…</t>
  </si>
  <si>
    <t>pasoxajibok
RT @abohandhnlah: .@mw121831 @alzulficity
@ZILFI_NEWS @Ba6_78 @J_ALedeib
@ahda11511 @mr_abdualaziz1 @zulfi_galaxy
الي يحبني ينشر الشيله هاذ…</t>
  </si>
  <si>
    <t>wassam0
RT @abohandhnlah: .@mw121831 @alzulficity
@ZILFI_NEWS @Ba6_78 @J_ALedeib
@ahda11511 @mr_abdualaziz1 @zulfi_galaxy
الي يحبني ينشر الشيله هاذ…</t>
  </si>
  <si>
    <t>ialhnoof_
RT @abohandhnlah: .@mw121831 @alzulficity
@ZILFI_NEWS @Ba6_78 @J_ALedeib
@ahda11511 @mr_abdualaziz1 @zulfi_galaxy
الي يحبني ينشر الشيله هاذ…</t>
  </si>
  <si>
    <t>dosha156
RT @abohandhnlah: .@mw121831 @alzulficity
@ZILFI_NEWS @Ba6_78 @J_ALedeib
@ahda11511 @mr_abdualaziz1 @zulfi_galaxy
الي يحبني ينشر الشيله هاذ…</t>
  </si>
  <si>
    <t>i5arb
RT @abohandhnlah: .@mw121831 @alzulficity
@ZILFI_NEWS @Ba6_78 @J_ALedeib
@ahda11511 @mr_abdualaziz1 @zulfi_galaxy
الي يحبني ينشر الشيله هاذ…</t>
  </si>
  <si>
    <t>lipanyteqyw
RT @abohandhnlah: .@mw121831 @alzulficity
@ZILFI_NEWS @Ba6_78 @J_ALedeib
@ahda11511 @mr_abdualaziz1 @zulfi_galaxy
الي يحبني ينشر الشيله هاذ…</t>
  </si>
  <si>
    <t>mahysohufyf
RT @abohandhnlah: .@mw121831 @alzulficity
@ZILFI_NEWS @Ba6_78 @J_ALedeib
@ahda11511 @mr_abdualaziz1 @zulfi_galaxy
الي يحبني ينشر الشيله هاذ…</t>
  </si>
  <si>
    <t>lofymobaziqy
RT @abohandhnlah: .@mw121831 @alzulficity
@ZILFI_NEWS @Ba6_78 @J_ALedeib
@ahda11511 @mr_abdualaziz1 @zulfi_galaxy
الي يحبني ينشر الشيله هاذ…</t>
  </si>
  <si>
    <t>q22zz
RT @abohandhnlah: .@mw121831 @alzulficity
@ZILFI_NEWS @Ba6_78 @J_ALedeib
@ahda11511 @mr_abdualaziz1 @zulfi_galaxy
الي يحبني ينشر الشيله هاذ…</t>
  </si>
  <si>
    <t>abdii55
RT @abohandhnlah: .@mw121831 @alzulficity
@ZILFI_NEWS @Ba6_78 @J_ALedeib
@ahda11511 @mr_abdualaziz1 @zulfi_galaxy
الي يحبني ينشر الشيله هاذ…</t>
  </si>
  <si>
    <t>sebaqefoleb
RT @abohandhnlah: .@mw121831 @alzulficity
@ZILFI_NEWS @Ba6_78 @J_ALedeib
@ahda11511 @mr_abdualaziz1 @zulfi_galaxy
الي يحبني ينشر الشيله هاذ…</t>
  </si>
  <si>
    <t>cejyripybon
RT @abohandhnlah: .@mw121831 @alzulficity
@ZILFI_NEWS @Ba6_78 @J_ALedeib
@ahda11511 @mr_abdualaziz1 @zulfi_galaxy
الي يحبني ينشر الشيله هاذ…</t>
  </si>
  <si>
    <t>i5lood201
RT @abohandhnlah: .@mw121831 @alzulficity
@ZILFI_NEWS @Ba6_78 @J_ALedeib
@ahda11511 @mr_abdualaziz1 @zulfi_galaxy
الي يحبني ينشر الشيله هاذ…</t>
  </si>
  <si>
    <t>bohaqorasyl
RT @abohandhnlah: .@mw121831 @alzulficity
@ZILFI_NEWS @Ba6_78 @J_ALedeib
@ahda11511 @mr_abdualaziz1 @zulfi_galaxy
الي يحبني ينشر الشيله هاذ…</t>
  </si>
  <si>
    <t>nyjiforufoma
RT @abohandhnlah: .@mw121831 @alzulficity
@ZILFI_NEWS @Ba6_78 @J_ALedeib
@ahda11511 @mr_abdualaziz1 @zulfi_galaxy
الي يحبني ينشر الشيله هاذ…</t>
  </si>
  <si>
    <t>roozana25
RT @abohandhnlah: .@mw121831 @alzulficity
@ZILFI_NEWS @Ba6_78 @J_ALedeib
@ahda11511 @mr_abdualaziz1 @zulfi_galaxy
الي يحبني ينشر الشيله هاذ…</t>
  </si>
  <si>
    <t>katyvewytyh
RT @abohandhnlah: .@mw121831 @alzulficity
@ZILFI_NEWS @Ba6_78 @J_ALedeib
@ahda11511 @mr_abdualaziz1 @zulfi_galaxy
الي يحبني ينشر الشيله هاذ…</t>
  </si>
  <si>
    <t>timotestaaja1
Samsung aikoo tuoda sormenjälkilukijat
myös edullisiin Galaxy J -malleihin
(Muropaketti) https://t.co/D3Ic0YY9bi
https://t.co/Nt5Iia0ptC</t>
  </si>
  <si>
    <t>mm____212
RT @abohandhnlah: .@mw121831 @alzulficity
@ZILFI_NEWS @Ba6_78 @J_ALedeib
@ahda11511 @mr_abdualaziz1 @zulfi_galaxy
الي يحبني ينشر الشيله هاذ…</t>
  </si>
  <si>
    <t>spaceknown
銀河系・2000億個の大集団 ⇒https://t.co/vlt92PIIKZ
https://t.co/82x2pRZppr</t>
  </si>
  <si>
    <t>soal_gadget
Spesifikasi Samsung Galaxy J Prime,
Ponsel Harga 1,6 Jutaan https://t.co/AubW8Cht6A</t>
  </si>
  <si>
    <t>magicalatte
Galaxy S8 smartphone's facial recognition
not that secure https://t.co/gIYd5MkJmB
#smartphone</t>
  </si>
  <si>
    <t>louissybille
J'aime une vidéo @YouTube de @louissybille -
PUB Samsung Galaxy S7 https://t.co/eEo9Tx6vFG</t>
  </si>
  <si>
    <t>artandcraftwork
Galaxy S8's design was even bolder,
but we'll probably see it on the
Galaxy Note 8 https://t.co/JWSqIv6ARW
#design</t>
  </si>
  <si>
    <t>bellcbbaekqx_
Samsung Galaxy S8 ดีงามมากกกกอ่ะ
ข้างหลังเป็นสัญลักษณ์เอ็กโซเลย
😹 https://t.co/LsdO3Ioj7N</t>
  </si>
  <si>
    <t>tripble_j
RT @bellcbbaekqx_: Samsung Galaxy
S8 ดีงามมากกกกอ่ะ ข้างหลังเป็นสัญลักษณ์เอ็กโซเลย
😹 https://t.co/LsdO3Ioj7N</t>
  </si>
  <si>
    <t>oppa_galaxy
RT @PCYHomeThaiLand: [PREVIEW]
170402 ชานยอล คืนนี้ เดินทางจากสนามบินอินชอน
เกาหลีใต้ ถึงท่าอากาศยานสิงคโปร์ชางงี
ประเทศสิงคโปร อย่างปลอด…</t>
  </si>
  <si>
    <t>m_j_miller
I thought the #samsunggalaxys8
looked great, but I'm even more
curious about Bixby and DeX. https://t.co/XBtPXXVWwL</t>
  </si>
  <si>
    <t>bunsakuyalive2
iPhone撮影。先ほどはGALAXY J https://t.co/CPSBFwgQr0</t>
  </si>
  <si>
    <t>j_j_j_tweet
Win the price worth R50,000 by
posting and sharing a Treeemendous
photo of a food taken with your
Galaxy Device...… https://t.co/KX1h0zlHMP</t>
  </si>
  <si>
    <t>thejohndavis72
RT @DavidPapp: [CNET] Galaxy S8
will be ultra fast, Uber self-driving
programme faces injunction video
- CNET https://t.co/kOBtDn7G8e</t>
  </si>
  <si>
    <t>bts_970901_j
@GALAXY__e_x_o すみません返信が遅れましたㅎㅎ
ヒョン元気でした？</t>
  </si>
  <si>
    <t xml:space="preserve">galaxy__e_x_o
</t>
  </si>
  <si>
    <t>webdev74
Galaxy S8 vs iPhone 7 Plus (benchmark)
: quel est le plus puissant ? La
semaine dernière, Samsung a dévoilé
son té… https://t.co/ly3qvpVOoZ</t>
  </si>
  <si>
    <t>keely__paigeee
RT @DavidPapp: [CNET] Galaxy S8
will be ultra fast, Uber self-driving
programme faces injunction video
- CNET https://t.co/kOBtDn7G8e</t>
  </si>
  <si>
    <t>janlqwau
RT @DavidPapp: [CNET] Galaxy S8
will be ultra fast, Uber self-driving
programme faces injunction video
- CNET https://t.co/kOBtDn7G8e</t>
  </si>
  <si>
    <t>moniphone
Galaxy S8 vs iPhone 7 Plus (benchmark)
: quel est le plus puissant ? https://t.co/7srofwFeHD
#iPhone #MoniPhone #Apple</t>
  </si>
  <si>
    <t>maddy__hk
RT @DavidPapp: [CNET] Galaxy S8
will be ultra fast, Uber self-driving
programme faces injunction video
- CNET https://t.co/kOBtDn7G8e</t>
  </si>
  <si>
    <t>gigi_sotello89
RT @DavidPapp: [CNET] Galaxy S8
will be ultra fast, Uber self-driving
programme faces injunction video
- CNET https://t.co/kOBtDn7G8e</t>
  </si>
  <si>
    <t>humbertoemelec
Reinado Android: Samsung Galaxy
S8 vs LG G6⏩ https://t.co/Eszs9KU2JF
competición por llevar la delantera
en el mercado global de los smart…</t>
  </si>
  <si>
    <t>maestrostecno
Reinado Android: Samsung Galaxy
S8 vs LG G6 https://t.co/jKGqra46i4</t>
  </si>
  <si>
    <t>salihsarikaya
Forget the Galaxy S8 – Nokia 3310
could be the most popular phone
of 2017 https://t.co/t2DTQ8U2Du</t>
  </si>
  <si>
    <t>amitj_j
RT @SalihSarikaya: Forget the Galaxy
S8 – Nokia 3310 could be the most
popular phone of 2017 https://t.co/t2DTQ8U2Du</t>
  </si>
  <si>
    <t>arthur_gato1601
J'aime une vidéo @YouTube de @01nettv -
Samsung Galaxy S8 et Galaxy S8+
: enfin dévoilés ! https://t.co/7gDyEnF3b0</t>
  </si>
  <si>
    <t>lte_info_jp
Fendi iPhone6s ケース: 激安通販配送 Fendi
iPhone6s ケース | galaxy s2 lte ケース
オススメ 人気新作激安販売中制作精巧! 【Fendi iPhone6s…
https://t.co/NVP2y8iTA7 #LTE</t>
  </si>
  <si>
    <t>ujenx1_lol
@Boukadaaa Quand j'ai le skin super
galaxy</t>
  </si>
  <si>
    <t xml:space="preserve">boukadaaa
</t>
  </si>
  <si>
    <t>lunatic_photo
#LUNASEA #NOLUNASEANOLIFE #RYUICHI
#SUGIZO #INORAN #J #真矢 https://t.co/5uGBdc0RgH</t>
  </si>
  <si>
    <t>yucca_galaxy
RT @lInaxxxdolly: Jさんだけ呼び捨てにできないlynch.公式
https://t.co/S3i5XdGKVT</t>
  </si>
  <si>
    <t>linaxxxdolly
Jさんだけ呼び捨てにできないlynch.公式 https://t.co/S3i5XdGKVT</t>
  </si>
  <si>
    <t>abjith_vilangil
Choose From Over a Dozen Galaxy
S8 and LG G6 Cases For $4 Each
https://t.co/KlAOUv2fi4 #Gadgets
https://t.co/Tly2kZxHIF</t>
  </si>
  <si>
    <t>warnermusic_jp
D'ERLANGERは毎週金曜がプレミアムフライデー‼️ 8thアルバム『J’aime
La Vie』5/3リリースを記念し、ツアー開催全箇所合計10回のご当地インストア・イベントが毎週金曜に開催決定✨
#デランジェ… https://t.co/z8EQos9CPl</t>
  </si>
  <si>
    <t>galaxy_athena
RT @lInaxxxdolly: Jさんだけ呼び捨てにできないlynch.公式
https://t.co/S3i5XdGKVT</t>
  </si>
  <si>
    <t>waruitofu
just a speck of dust within the
galaxy https://t.co/6IXTHxkOj4</t>
  </si>
  <si>
    <t>j_jantha
RT @waruitofu: just a speck of
dust within the galaxy https://t.co/6IXTHxkOj4</t>
  </si>
  <si>
    <t>mehditayarth
J'aime une vidéo @YouTube de @ajinsewlek -
[Aji nsewlek]: Samsung Galaxy S8
خمس أشياء ستدفعك لشراء #EP 57</t>
  </si>
  <si>
    <t>tekcrispy
La razón por la que el #GalaxyS8
no lleva el lector de huellas en
la pantalla: falta de tiempo https://t.co/FW3CGkQdhi</t>
  </si>
  <si>
    <t>GraphSource░TwitterSearch▓GraphTerm░Galaxy 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</si>
</sst>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
    <numFmt numFmtId="166" formatCode="#,##0.000"/>
    <numFmt numFmtId="167" formatCode="0.000"/>
  </numFmts>
  <fonts count="14"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charset val="1"/>
    </font>
    <font>
      <sz val="9"/>
      <color indexed="81"/>
      <name val="Tahoma"/>
      <family val="2"/>
    </font>
    <font>
      <sz val="9"/>
      <color indexed="81"/>
      <name val="Tahoma"/>
      <charset val="1"/>
    </font>
    <font>
      <sz val="11"/>
      <color theme="1"/>
      <name val="Calibri"/>
      <scheme val="minor"/>
    </font>
    <font>
      <b/>
      <sz val="9"/>
      <color indexed="81"/>
      <name val="Tahoma"/>
      <family val="2"/>
    </font>
    <font>
      <u/>
      <sz val="11"/>
      <color theme="10"/>
      <name val="Calibri"/>
      <family val="2"/>
      <scheme val="minor"/>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2">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s>
  <cellStyleXfs count="10">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xf numFmtId="0" fontId="13" fillId="0" borderId="0" applyNumberFormat="0" applyFill="0" applyBorder="0" applyAlignment="0" applyProtection="0"/>
  </cellStyleXfs>
  <cellXfs count="112">
    <xf numFmtId="0" fontId="0" fillId="0" borderId="0" xfId="0"/>
    <xf numFmtId="49" fontId="0" fillId="0" borderId="0" xfId="0" applyNumberFormat="1"/>
    <xf numFmtId="1" fontId="0" fillId="0" borderId="0" xfId="0" applyNumberFormat="1"/>
    <xf numFmtId="0"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NumberFormat="1"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0" fontId="0" fillId="0" borderId="0" xfId="0" applyBorder="1"/>
    <xf numFmtId="0" fontId="0" fillId="0" borderId="0" xfId="0" applyAlignment="1">
      <alignment wrapText="1"/>
    </xf>
    <xf numFmtId="49" fontId="0" fillId="0" borderId="0" xfId="3" applyNumberFormat="1" applyFont="1"/>
    <xf numFmtId="0" fontId="0" fillId="5" borderId="1" xfId="4" applyNumberFormat="1" applyFont="1"/>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NumberFormat="1" applyFont="1"/>
    <xf numFmtId="4" fontId="0" fillId="0" borderId="0" xfId="0" applyNumberFormat="1"/>
    <xf numFmtId="4" fontId="0" fillId="0" borderId="0" xfId="0" applyNumberFormat="1" applyBorder="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ont="1" applyFill="1" applyBorder="1"/>
    <xf numFmtId="0" fontId="0" fillId="8" borderId="6" xfId="0" applyNumberFormat="1" applyFont="1" applyFill="1" applyBorder="1"/>
    <xf numFmtId="4" fontId="0" fillId="9" borderId="5" xfId="0" applyNumberFormat="1" applyFont="1" applyFill="1" applyBorder="1"/>
    <xf numFmtId="0" fontId="0" fillId="9" borderId="6" xfId="0" applyNumberFormat="1" applyFont="1" applyFill="1" applyBorder="1"/>
    <xf numFmtId="4" fontId="0" fillId="9" borderId="7" xfId="0" applyNumberFormat="1" applyFont="1" applyFill="1" applyBorder="1"/>
    <xf numFmtId="0" fontId="0" fillId="9" borderId="0" xfId="0" applyNumberFormat="1" applyFont="1" applyFill="1"/>
    <xf numFmtId="0" fontId="0" fillId="8" borderId="5" xfId="0" applyNumberFormat="1" applyFont="1" applyFill="1" applyBorder="1"/>
    <xf numFmtId="0" fontId="0" fillId="9" borderId="5" xfId="0" applyNumberFormat="1" applyFont="1" applyFill="1" applyBorder="1"/>
    <xf numFmtId="0" fontId="0" fillId="9" borderId="7" xfId="0" applyNumberFormat="1" applyFont="1" applyFill="1" applyBorder="1"/>
    <xf numFmtId="1" fontId="5" fillId="4" borderId="1" xfId="5" applyNumberFormat="1"/>
    <xf numFmtId="167" fontId="5" fillId="4" borderId="1" xfId="5" applyNumberFormat="1"/>
    <xf numFmtId="1" fontId="5" fillId="4" borderId="1" xfId="5" applyNumberFormat="1" applyAlignment="1"/>
    <xf numFmtId="167" fontId="5" fillId="4" borderId="1" xfId="5" applyNumberFormat="1" applyAlignment="1"/>
    <xf numFmtId="167" fontId="11" fillId="4" borderId="1" xfId="5" applyNumberFormat="1" applyFont="1" applyAlignment="1"/>
    <xf numFmtId="0" fontId="5" fillId="2" borderId="1" xfId="1" applyNumberFormat="1"/>
    <xf numFmtId="0" fontId="6" fillId="6" borderId="1" xfId="6"/>
    <xf numFmtId="0" fontId="6" fillId="6" borderId="1" xfId="6" applyNumberFormat="1"/>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0" fontId="0" fillId="3" borderId="1" xfId="7" applyNumberFormat="1" applyFont="1"/>
    <xf numFmtId="4" fontId="11" fillId="9" borderId="5" xfId="0" applyNumberFormat="1" applyFont="1" applyFill="1" applyBorder="1"/>
    <xf numFmtId="0" fontId="11" fillId="9" borderId="6" xfId="0" applyNumberFormat="1" applyFont="1" applyFill="1" applyBorder="1"/>
    <xf numFmtId="0" fontId="11" fillId="9" borderId="5" xfId="0" applyNumberFormat="1" applyFont="1" applyFill="1" applyBorder="1"/>
    <xf numFmtId="0" fontId="5" fillId="4" borderId="11" xfId="5" applyNumberFormat="1" applyBorder="1" applyAlignment="1"/>
    <xf numFmtId="49" fontId="0" fillId="0" borderId="0" xfId="3" applyNumberFormat="1" applyFont="1" applyAlignment="1"/>
    <xf numFmtId="0" fontId="0" fillId="0" borderId="0" xfId="0" applyAlignment="1"/>
    <xf numFmtId="0" fontId="0" fillId="0" borderId="0" xfId="0" applyFill="1" applyAlignment="1"/>
    <xf numFmtId="22" fontId="0" fillId="0" borderId="0" xfId="0" applyNumberFormat="1" applyAlignment="1"/>
    <xf numFmtId="22" fontId="0" fillId="0" borderId="0" xfId="0" applyNumberFormat="1" applyFill="1" applyAlignment="1"/>
    <xf numFmtId="0" fontId="13" fillId="0" borderId="0" xfId="9" applyAlignment="1"/>
    <xf numFmtId="0" fontId="13" fillId="0" borderId="0" xfId="9" applyFill="1" applyAlignment="1"/>
    <xf numFmtId="0" fontId="0" fillId="0" borderId="0" xfId="0" quotePrefix="1" applyAlignment="1"/>
    <xf numFmtId="0" fontId="0" fillId="0" borderId="0" xfId="0" quotePrefix="1" applyFill="1" applyAlignment="1"/>
    <xf numFmtId="1" fontId="11" fillId="4" borderId="1" xfId="5" applyNumberFormat="1" applyFont="1" applyAlignment="1"/>
    <xf numFmtId="0" fontId="13" fillId="5" borderId="1" xfId="9" applyNumberFormat="1" applyFill="1" applyBorder="1" applyAlignment="1"/>
    <xf numFmtId="49" fontId="6" fillId="6" borderId="1" xfId="6" applyNumberFormat="1" applyAlignment="1"/>
    <xf numFmtId="49" fontId="6" fillId="6" borderId="11" xfId="6" applyNumberFormat="1" applyBorder="1" applyAlignment="1"/>
    <xf numFmtId="0" fontId="0" fillId="5" borderId="1" xfId="4" applyNumberFormat="1" applyFont="1" applyAlignment="1"/>
    <xf numFmtId="164" fontId="0" fillId="5" borderId="1" xfId="4" applyNumberFormat="1" applyFont="1" applyAlignment="1"/>
    <xf numFmtId="0" fontId="11" fillId="5" borderId="1" xfId="4" applyNumberFormat="1" applyFont="1" applyAlignment="1"/>
    <xf numFmtId="1" fontId="0" fillId="5" borderId="1" xfId="4" applyNumberFormat="1" applyFont="1" applyAlignment="1"/>
    <xf numFmtId="0" fontId="6" fillId="6" borderId="1" xfId="6" applyNumberFormat="1" applyAlignment="1"/>
    <xf numFmtId="0" fontId="0" fillId="2" borderId="1" xfId="1" applyNumberFormat="1" applyFont="1" applyAlignment="1"/>
    <xf numFmtId="0" fontId="0" fillId="0" borderId="0" xfId="2" applyNumberFormat="1" applyFont="1" applyAlignment="1"/>
    <xf numFmtId="0" fontId="11" fillId="2" borderId="1" xfId="1" applyNumberFormat="1" applyFont="1" applyAlignment="1"/>
    <xf numFmtId="164" fontId="0" fillId="3" borderId="1" xfId="7" applyNumberFormat="1" applyFont="1" applyAlignment="1"/>
    <xf numFmtId="165" fontId="0" fillId="3" borderId="1" xfId="7" applyNumberFormat="1" applyFont="1" applyAlignment="1"/>
    <xf numFmtId="0" fontId="0" fillId="3" borderId="1" xfId="7" applyNumberFormat="1" applyFont="1" applyAlignment="1"/>
    <xf numFmtId="166" fontId="0" fillId="3" borderId="1" xfId="7" applyNumberFormat="1" applyFont="1" applyAlignment="1"/>
    <xf numFmtId="49" fontId="0" fillId="0" borderId="0" xfId="3" applyNumberFormat="1" applyFont="1" applyBorder="1" applyAlignment="1"/>
    <xf numFmtId="0" fontId="0" fillId="5" borderId="11" xfId="4" applyNumberFormat="1" applyFont="1" applyBorder="1" applyAlignment="1"/>
    <xf numFmtId="164" fontId="0" fillId="5" borderId="11" xfId="4" applyNumberFormat="1" applyFont="1" applyBorder="1" applyAlignment="1"/>
    <xf numFmtId="1" fontId="0" fillId="5" borderId="11" xfId="4" applyNumberFormat="1" applyFont="1" applyBorder="1" applyAlignment="1"/>
    <xf numFmtId="0" fontId="6" fillId="6" borderId="11" xfId="6" applyNumberFormat="1" applyBorder="1" applyAlignment="1"/>
    <xf numFmtId="0" fontId="0" fillId="0" borderId="0" xfId="2" applyNumberFormat="1" applyFont="1" applyBorder="1" applyAlignment="1"/>
    <xf numFmtId="0" fontId="11" fillId="5" borderId="11" xfId="4" applyNumberFormat="1" applyFont="1" applyBorder="1" applyAlignment="1"/>
    <xf numFmtId="0" fontId="11" fillId="2" borderId="11" xfId="1" applyNumberFormat="1" applyFont="1" applyBorder="1" applyAlignment="1"/>
    <xf numFmtId="0" fontId="0" fillId="0" borderId="0" xfId="0" applyFill="1" applyBorder="1" applyAlignment="1"/>
    <xf numFmtId="22" fontId="0" fillId="0" borderId="0" xfId="0" applyNumberFormat="1" applyFill="1" applyBorder="1" applyAlignment="1"/>
    <xf numFmtId="0" fontId="13" fillId="0" borderId="0" xfId="9" applyFill="1" applyBorder="1" applyAlignment="1"/>
    <xf numFmtId="0" fontId="0" fillId="0" borderId="0" xfId="0" quotePrefix="1" applyFill="1" applyBorder="1" applyAlignment="1"/>
    <xf numFmtId="1" fontId="0" fillId="5" borderId="1" xfId="4" applyNumberFormat="1" applyFont="1" applyBorder="1" applyAlignment="1"/>
    <xf numFmtId="0" fontId="0" fillId="5" borderId="1" xfId="4" applyNumberFormat="1" applyFont="1" applyBorder="1" applyAlignment="1"/>
    <xf numFmtId="0" fontId="6" fillId="6" borderId="1" xfId="6" applyNumberFormat="1" applyBorder="1" applyAlignment="1"/>
    <xf numFmtId="164" fontId="0" fillId="3" borderId="1" xfId="7" applyNumberFormat="1" applyFont="1" applyBorder="1" applyAlignment="1"/>
    <xf numFmtId="14" fontId="0" fillId="0" borderId="0" xfId="0" applyNumberFormat="1" applyFill="1" applyAlignment="1"/>
  </cellXfs>
  <cellStyles count="10">
    <cellStyle name="Hyperlink" xfId="9" builtinId="8"/>
    <cellStyle name="NodeXL Do Not Edit" xfId="1"/>
    <cellStyle name="NodeXL Graph Metric" xfId="5"/>
    <cellStyle name="NodeXL Graph Metric Separator" xfId="8"/>
    <cellStyle name="NodeXL Label" xfId="6"/>
    <cellStyle name="NodeXL Layout" xfId="7"/>
    <cellStyle name="NodeXL Other Column" xfId="2"/>
    <cellStyle name="NodeXL Required" xfId="3"/>
    <cellStyle name="NodeXL Visual Property" xfId="4"/>
    <cellStyle name="Normal" xfId="0" builtinId="0"/>
  </cellStyles>
  <dxfs count="159">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border outline="0">
        <left style="thin">
          <color theme="0"/>
        </left>
      </border>
    </dxf>
    <dxf>
      <numFmt numFmtId="0" formatCode="General"/>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left style="thin">
          <color theme="0"/>
        </left>
      </border>
    </dxf>
    <dxf>
      <numFmt numFmtId="1" formatCode="0"/>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dxf>
    <dxf>
      <numFmt numFmtId="30" formatCode="@"/>
    </dxf>
    <dxf>
      <numFmt numFmtId="30" formatCode="@"/>
    </dxf>
    <dxf>
      <numFmt numFmtId="30" formatCode="@"/>
    </dxf>
    <dxf>
      <numFmt numFmtId="30" formatCode="@"/>
    </dxf>
    <dxf>
      <numFmt numFmtId="167" formatCode="0.000"/>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dxf>
    <dxf>
      <numFmt numFmtId="0" formatCode="General"/>
    </dxf>
    <dxf>
      <numFmt numFmtId="0" formatCode="General"/>
    </dxf>
    <dxf>
      <numFmt numFmtId="30" formatCode="@"/>
    </dxf>
    <dxf>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tableStyleElement type="wholeTable" dxfId="158"/>
      <tableStyleElement type="headerRow" dxfId="157"/>
    </tableStyle>
    <tableStyle name="NodeXL Table" pivot="0" count="1">
      <tableStyleElement type="headerRow" dxfId="15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0</c:v>
                </c:pt>
              </c:strCache>
            </c:strRef>
          </c:tx>
          <c:spPr>
            <a:solidFill>
              <a:schemeClr val="accent1"/>
            </a:solidFill>
          </c:spPr>
          <c:invertIfNegative val="0"/>
          <c:cat>
            <c:numRef>
              <c:f>'Overall Metrics'!$D$2:$D$57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Metrics'!$E$2:$E$57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5512-4A1E-AE7C-8F5DCE986D9F}"/>
            </c:ext>
          </c:extLst>
        </c:ser>
        <c:dLbls>
          <c:showLegendKey val="0"/>
          <c:showVal val="0"/>
          <c:showCatName val="0"/>
          <c:showSerName val="0"/>
          <c:showPercent val="0"/>
          <c:showBubbleSize val="0"/>
        </c:dLbls>
        <c:gapWidth val="0"/>
        <c:axId val="-1073676496"/>
        <c:axId val="-1073671056"/>
      </c:barChart>
      <c:catAx>
        <c:axId val="-1073676496"/>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1073671056"/>
        <c:crosses val="autoZero"/>
        <c:auto val="1"/>
        <c:lblAlgn val="ctr"/>
        <c:lblOffset val="100"/>
        <c:noMultiLvlLbl val="0"/>
      </c:catAx>
      <c:valAx>
        <c:axId val="-107367105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07367649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0</c:v>
                </c:pt>
              </c:strCache>
            </c:strRef>
          </c:tx>
          <c:spPr>
            <a:solidFill>
              <a:schemeClr val="accent1"/>
            </a:solidFill>
          </c:spPr>
          <c:invertIfNegative val="0"/>
          <c:cat>
            <c:numRef>
              <c:f>'Overall Metrics'!$F$2:$F$57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Metrics'!$G$2:$G$57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1B8F-492A-AE15-0EA7750B0E5D}"/>
            </c:ext>
          </c:extLst>
        </c:ser>
        <c:dLbls>
          <c:showLegendKey val="0"/>
          <c:showVal val="0"/>
          <c:showCatName val="0"/>
          <c:showSerName val="0"/>
          <c:showPercent val="0"/>
          <c:showBubbleSize val="0"/>
        </c:dLbls>
        <c:gapWidth val="0"/>
        <c:axId val="-1073669424"/>
        <c:axId val="-1073668336"/>
      </c:barChart>
      <c:catAx>
        <c:axId val="-1073669424"/>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1073668336"/>
        <c:crosses val="autoZero"/>
        <c:auto val="1"/>
        <c:lblAlgn val="ctr"/>
        <c:lblOffset val="100"/>
        <c:noMultiLvlLbl val="0"/>
      </c:catAx>
      <c:valAx>
        <c:axId val="-107366833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07366942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0</c:v>
                </c:pt>
              </c:strCache>
            </c:strRef>
          </c:tx>
          <c:spPr>
            <a:solidFill>
              <a:schemeClr val="accent1"/>
            </a:solidFill>
          </c:spPr>
          <c:invertIfNegative val="0"/>
          <c:cat>
            <c:numRef>
              <c:f>'Overall Metrics'!$H$2:$H$57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Metrics'!$I$2:$I$57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1B6A-4C3F-A7A6-095BDD3B7A78}"/>
            </c:ext>
          </c:extLst>
        </c:ser>
        <c:dLbls>
          <c:showLegendKey val="0"/>
          <c:showVal val="0"/>
          <c:showCatName val="0"/>
          <c:showSerName val="0"/>
          <c:showPercent val="0"/>
          <c:showBubbleSize val="0"/>
        </c:dLbls>
        <c:gapWidth val="0"/>
        <c:axId val="-1073666160"/>
        <c:axId val="-1073665616"/>
      </c:barChart>
      <c:catAx>
        <c:axId val="-1073666160"/>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1073665616"/>
        <c:crosses val="autoZero"/>
        <c:auto val="1"/>
        <c:lblAlgn val="ctr"/>
        <c:lblOffset val="100"/>
        <c:noMultiLvlLbl val="0"/>
      </c:catAx>
      <c:valAx>
        <c:axId val="-107366561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07366616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0</c:v>
                </c:pt>
              </c:strCache>
            </c:strRef>
          </c:tx>
          <c:spPr>
            <a:solidFill>
              <a:schemeClr val="accent1"/>
            </a:solidFill>
          </c:spPr>
          <c:invertIfNegative val="0"/>
          <c:cat>
            <c:numRef>
              <c:f>'Overall Metrics'!$J$2:$J$57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Metrics'!$K$2:$K$57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1CE3-4D8A-8A6D-F13083D08BAA}"/>
            </c:ext>
          </c:extLst>
        </c:ser>
        <c:dLbls>
          <c:showLegendKey val="0"/>
          <c:showVal val="0"/>
          <c:showCatName val="0"/>
          <c:showSerName val="0"/>
          <c:showPercent val="0"/>
          <c:showBubbleSize val="0"/>
        </c:dLbls>
        <c:gapWidth val="0"/>
        <c:axId val="-1073677584"/>
        <c:axId val="-1073677040"/>
      </c:barChart>
      <c:catAx>
        <c:axId val="-1073677584"/>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1073677040"/>
        <c:crosses val="autoZero"/>
        <c:auto val="1"/>
        <c:lblAlgn val="ctr"/>
        <c:lblOffset val="100"/>
        <c:noMultiLvlLbl val="0"/>
      </c:catAx>
      <c:valAx>
        <c:axId val="-107367704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07367758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0</c:v>
                </c:pt>
              </c:strCache>
            </c:strRef>
          </c:tx>
          <c:spPr>
            <a:solidFill>
              <a:schemeClr val="accent1"/>
            </a:solidFill>
          </c:spPr>
          <c:invertIfNegative val="0"/>
          <c:cat>
            <c:numRef>
              <c:f>'Overall Metrics'!$L$2:$L$57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Metrics'!$M$2:$M$57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4F4E-42D2-AB01-46EE35147DB8}"/>
            </c:ext>
          </c:extLst>
        </c:ser>
        <c:dLbls>
          <c:showLegendKey val="0"/>
          <c:showVal val="0"/>
          <c:showCatName val="0"/>
          <c:showSerName val="0"/>
          <c:showPercent val="0"/>
          <c:showBubbleSize val="0"/>
        </c:dLbls>
        <c:gapWidth val="0"/>
        <c:axId val="-1074045712"/>
        <c:axId val="-602835968"/>
      </c:barChart>
      <c:catAx>
        <c:axId val="-1074045712"/>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602835968"/>
        <c:crosses val="autoZero"/>
        <c:auto val="1"/>
        <c:lblAlgn val="ctr"/>
        <c:lblOffset val="100"/>
        <c:noMultiLvlLbl val="0"/>
      </c:catAx>
      <c:valAx>
        <c:axId val="-60283596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07404571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0</c:v>
                </c:pt>
              </c:strCache>
            </c:strRef>
          </c:tx>
          <c:spPr>
            <a:solidFill>
              <a:schemeClr val="accent1"/>
            </a:solidFill>
          </c:spPr>
          <c:invertIfNegative val="0"/>
          <c:cat>
            <c:numRef>
              <c:f>'Overall Metrics'!$N$2:$N$57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Metrics'!$O$2:$O$57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AD03-4C3C-A814-83849422A76E}"/>
            </c:ext>
          </c:extLst>
        </c:ser>
        <c:dLbls>
          <c:showLegendKey val="0"/>
          <c:showVal val="0"/>
          <c:showCatName val="0"/>
          <c:showSerName val="0"/>
          <c:showPercent val="0"/>
          <c:showBubbleSize val="0"/>
        </c:dLbls>
        <c:gapWidth val="0"/>
        <c:axId val="-602807680"/>
        <c:axId val="-602829984"/>
      </c:barChart>
      <c:catAx>
        <c:axId val="-602807680"/>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602829984"/>
        <c:crosses val="autoZero"/>
        <c:auto val="1"/>
        <c:lblAlgn val="ctr"/>
        <c:lblOffset val="100"/>
        <c:noMultiLvlLbl val="0"/>
      </c:catAx>
      <c:valAx>
        <c:axId val="-60282998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60280768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0</c:v>
                </c:pt>
              </c:strCache>
            </c:strRef>
          </c:tx>
          <c:spPr>
            <a:solidFill>
              <a:schemeClr val="accent1"/>
            </a:solidFill>
          </c:spPr>
          <c:invertIfNegative val="0"/>
          <c:cat>
            <c:numRef>
              <c:f>'Overall Metrics'!$R$2:$R$57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Metrics'!$S$2:$S$57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64B3-4DB7-A59D-87E709E16A4A}"/>
            </c:ext>
          </c:extLst>
        </c:ser>
        <c:dLbls>
          <c:showLegendKey val="0"/>
          <c:showVal val="0"/>
          <c:showCatName val="0"/>
          <c:showSerName val="0"/>
          <c:showPercent val="0"/>
          <c:showBubbleSize val="0"/>
        </c:dLbls>
        <c:gapWidth val="0"/>
        <c:axId val="-602828352"/>
        <c:axId val="-602837600"/>
      </c:barChart>
      <c:catAx>
        <c:axId val="-602828352"/>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602837600"/>
        <c:crosses val="autoZero"/>
        <c:auto val="1"/>
        <c:lblAlgn val="ctr"/>
        <c:lblOffset val="100"/>
        <c:noMultiLvlLbl val="0"/>
      </c:catAx>
      <c:valAx>
        <c:axId val="-60283760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60282835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0</c:v>
                </c:pt>
              </c:strCache>
            </c:strRef>
          </c:tx>
          <c:spPr>
            <a:solidFill>
              <a:schemeClr val="accent1"/>
            </a:solidFill>
          </c:spPr>
          <c:invertIfNegative val="0"/>
          <c:cat>
            <c:numRef>
              <c:f>'Overall Metrics'!$R$2:$R$57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Metrics'!$Q$2:$Q$57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49CB-4237-9C8C-7BF39BBF30D3}"/>
            </c:ext>
          </c:extLst>
        </c:ser>
        <c:dLbls>
          <c:showLegendKey val="0"/>
          <c:showVal val="0"/>
          <c:showCatName val="0"/>
          <c:showSerName val="0"/>
          <c:showPercent val="0"/>
          <c:showBubbleSize val="0"/>
        </c:dLbls>
        <c:gapWidth val="0"/>
        <c:axId val="-602825088"/>
        <c:axId val="-602831072"/>
      </c:barChart>
      <c:catAx>
        <c:axId val="-602825088"/>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602831072"/>
        <c:crosses val="autoZero"/>
        <c:auto val="1"/>
        <c:lblAlgn val="ctr"/>
        <c:lblOffset val="100"/>
        <c:noMultiLvlLbl val="0"/>
      </c:catAx>
      <c:valAx>
        <c:axId val="-60283107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60282508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#REF!</c:v>
                </c:pt>
              </c:strCache>
            </c:strRef>
          </c:tx>
          <c:spPr>
            <a:solidFill>
              <a:schemeClr val="accent1"/>
            </a:solidFill>
          </c:spPr>
          <c:invertIfNegative val="0"/>
          <c:cat>
            <c:numRef>
              <c:f>'Overall Metrics'!$T$2:$T$57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Metrics'!$U$2:$U$57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5568-49ED-A084-7A3C3D771456}"/>
            </c:ext>
          </c:extLst>
        </c:ser>
        <c:dLbls>
          <c:showLegendKey val="0"/>
          <c:showVal val="0"/>
          <c:showCatName val="0"/>
          <c:showSerName val="0"/>
          <c:showPercent val="0"/>
          <c:showBubbleSize val="0"/>
        </c:dLbls>
        <c:gapWidth val="0"/>
        <c:axId val="-602839232"/>
        <c:axId val="-602819104"/>
      </c:barChart>
      <c:catAx>
        <c:axId val="-602839232"/>
        <c:scaling>
          <c:orientation val="minMax"/>
        </c:scaling>
        <c:delete val="1"/>
        <c:axPos val="b"/>
        <c:numFmt formatCode="#,##0.00" sourceLinked="1"/>
        <c:majorTickMark val="out"/>
        <c:minorTickMark val="none"/>
        <c:tickLblPos val="none"/>
        <c:crossAx val="-602819104"/>
        <c:crosses val="autoZero"/>
        <c:auto val="1"/>
        <c:lblAlgn val="ctr"/>
        <c:lblOffset val="100"/>
        <c:noMultiLvlLbl val="0"/>
      </c:catAx>
      <c:valAx>
        <c:axId val="-602819104"/>
        <c:scaling>
          <c:orientation val="minMax"/>
        </c:scaling>
        <c:delete val="1"/>
        <c:axPos val="l"/>
        <c:numFmt formatCode="General" sourceLinked="1"/>
        <c:majorTickMark val="out"/>
        <c:minorTickMark val="none"/>
        <c:tickLblPos val="none"/>
        <c:crossAx val="-602839232"/>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46</xdr:row>
      <xdr:rowOff>38100</xdr:rowOff>
    </xdr:from>
    <xdr:to>
      <xdr:col>1</xdr:col>
      <xdr:colOff>918209</xdr:colOff>
      <xdr:row>53</xdr:row>
      <xdr:rowOff>180975</xdr:rowOff>
    </xdr:to>
    <xdr:graphicFrame macro="">
      <xdr:nvGraphicFramePr>
        <xdr:cNvPr id="2" name="DegreeHistogram">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60</xdr:row>
      <xdr:rowOff>38100</xdr:rowOff>
    </xdr:from>
    <xdr:to>
      <xdr:col>1</xdr:col>
      <xdr:colOff>918209</xdr:colOff>
      <xdr:row>67</xdr:row>
      <xdr:rowOff>180975</xdr:rowOff>
    </xdr:to>
    <xdr:graphicFrame macro="">
      <xdr:nvGraphicFramePr>
        <xdr:cNvPr id="5" name="InDegreeHistogram">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74</xdr:row>
      <xdr:rowOff>28575</xdr:rowOff>
    </xdr:from>
    <xdr:to>
      <xdr:col>1</xdr:col>
      <xdr:colOff>918209</xdr:colOff>
      <xdr:row>81</xdr:row>
      <xdr:rowOff>171450</xdr:rowOff>
    </xdr:to>
    <xdr:graphicFrame macro="">
      <xdr:nvGraphicFramePr>
        <xdr:cNvPr id="4" name="OutDegreeHistogram">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88</xdr:row>
      <xdr:rowOff>9525</xdr:rowOff>
    </xdr:from>
    <xdr:to>
      <xdr:col>1</xdr:col>
      <xdr:colOff>918210</xdr:colOff>
      <xdr:row>95</xdr:row>
      <xdr:rowOff>152400</xdr:rowOff>
    </xdr:to>
    <xdr:graphicFrame macro="">
      <xdr:nvGraphicFramePr>
        <xdr:cNvPr id="6" name="BetweennessCentralityHistogram">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102</xdr:row>
      <xdr:rowOff>19050</xdr:rowOff>
    </xdr:from>
    <xdr:to>
      <xdr:col>2</xdr:col>
      <xdr:colOff>0</xdr:colOff>
      <xdr:row>109</xdr:row>
      <xdr:rowOff>161925</xdr:rowOff>
    </xdr:to>
    <xdr:graphicFrame macro="">
      <xdr:nvGraphicFramePr>
        <xdr:cNvPr id="7" name="ClosenessCentralityHistogram">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116</xdr:row>
      <xdr:rowOff>19050</xdr:rowOff>
    </xdr:from>
    <xdr:to>
      <xdr:col>1</xdr:col>
      <xdr:colOff>918210</xdr:colOff>
      <xdr:row>123</xdr:row>
      <xdr:rowOff>161925</xdr:rowOff>
    </xdr:to>
    <xdr:graphicFrame macro="">
      <xdr:nvGraphicFramePr>
        <xdr:cNvPr id="8" name="EigenvectorCentralityHistogram">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144</xdr:row>
      <xdr:rowOff>9525</xdr:rowOff>
    </xdr:from>
    <xdr:to>
      <xdr:col>1</xdr:col>
      <xdr:colOff>918210</xdr:colOff>
      <xdr:row>151</xdr:row>
      <xdr:rowOff>152400</xdr:rowOff>
    </xdr:to>
    <xdr:graphicFrame macro="">
      <xdr:nvGraphicFramePr>
        <xdr:cNvPr id="9" name="ClusteringCoefficientHistogram">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130</xdr:row>
      <xdr:rowOff>0</xdr:rowOff>
    </xdr:from>
    <xdr:to>
      <xdr:col>1</xdr:col>
      <xdr:colOff>918210</xdr:colOff>
      <xdr:row>137</xdr:row>
      <xdr:rowOff>142875</xdr:rowOff>
    </xdr:to>
    <xdr:graphicFrame macro="">
      <xdr:nvGraphicFramePr>
        <xdr:cNvPr id="10" name="ClusteringCoefficientHistogram">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id="1" name="Edges" displayName="Edges" ref="A2:AZ5554" totalsRowShown="0" headerRowDxfId="155" dataDxfId="94">
  <autoFilter ref="A2:AZ5554"/>
  <tableColumns count="52">
    <tableColumn id="1" name="Vertex 1" dataDxfId="70" dataCellStyle="NodeXL Required"/>
    <tableColumn id="2" name="Vertex 2" dataDxfId="68" dataCellStyle="NodeXL Required"/>
    <tableColumn id="3" name="Color" dataDxfId="69" dataCellStyle="NodeXL Visual Property"/>
    <tableColumn id="4" name="Width" dataDxfId="104" dataCellStyle="NodeXL Visual Property"/>
    <tableColumn id="11" name="Style" dataDxfId="103" dataCellStyle="NodeXL Visual Property"/>
    <tableColumn id="5" name="Opacity" dataDxfId="102" dataCellStyle="NodeXL Visual Property"/>
    <tableColumn id="6" name="Visibility" dataDxfId="101" dataCellStyle="NodeXL Visual Property"/>
    <tableColumn id="10" name="Label" dataDxfId="100" dataCellStyle="NodeXL Label"/>
    <tableColumn id="12" name="Label Text Color" dataDxfId="99" dataCellStyle="NodeXL Label"/>
    <tableColumn id="13" name="Label Font Size" dataDxfId="98" dataCellStyle="NodeXL Label"/>
    <tableColumn id="14" name="Reciprocated?" dataDxfId="97" dataCellStyle="NodeXL Graph Metric"/>
    <tableColumn id="7" name="ID" dataDxfId="96" dataCellStyle="NodeXL Do Not Edit"/>
    <tableColumn id="9" name="Dynamic Filter" dataDxfId="95" dataCellStyle="NodeXL Do Not Edit"/>
    <tableColumn id="8" name="Add Your Own Columns Here" dataDxfId="67" dataCellStyle="NodeXL Other Column"/>
    <tableColumn id="15" name="Relationship" dataDxfId="66" dataCellStyle="Normal"/>
    <tableColumn id="16" name="Relationship Date (UTC)" dataDxfId="65" dataCellStyle="Normal"/>
    <tableColumn id="17" name="Tweet" dataDxfId="64" dataCellStyle="Normal"/>
    <tableColumn id="18" name="URLs in Tweet" dataDxfId="63" dataCellStyle="Normal"/>
    <tableColumn id="19" name="Domains in Tweet" dataDxfId="62" dataCellStyle="Normal"/>
    <tableColumn id="20" name="Hashtags in Tweet" dataDxfId="61" dataCellStyle="Normal"/>
    <tableColumn id="21" name="Media in Tweet" dataDxfId="60" dataCellStyle="Normal"/>
    <tableColumn id="22" name="Tweet Image File" dataDxfId="59" dataCellStyle="Normal"/>
    <tableColumn id="23" name="Tweet Date (UTC)" dataDxfId="58" dataCellStyle="Normal"/>
    <tableColumn id="24" name="Twitter Page for Tweet" dataDxfId="57" dataCellStyle="Normal"/>
    <tableColumn id="25" name="Latitude" dataDxfId="56" dataCellStyle="Normal"/>
    <tableColumn id="26" name="Longitude" dataDxfId="55" dataCellStyle="Normal"/>
    <tableColumn id="27" name="Imported ID" dataDxfId="54" dataCellStyle="Normal"/>
    <tableColumn id="28" name="In-Reply-To Tweet ID" dataDxfId="53" dataCellStyle="Normal"/>
    <tableColumn id="29" name="Favorited" dataDxfId="52" dataCellStyle="Normal"/>
    <tableColumn id="30" name="Favorite Count" dataDxfId="51" dataCellStyle="Normal"/>
    <tableColumn id="31" name="In-Reply-To User ID" dataDxfId="50" dataCellStyle="Normal"/>
    <tableColumn id="32" name="Is Quote Status" dataDxfId="49" dataCellStyle="Normal"/>
    <tableColumn id="33" name="Language" dataDxfId="48" dataCellStyle="Normal"/>
    <tableColumn id="34" name="Possibly Sensitive" dataDxfId="47" dataCellStyle="Normal"/>
    <tableColumn id="35" name="Quoted Status ID" dataDxfId="46" dataCellStyle="Normal"/>
    <tableColumn id="36" name="Retweeted" dataDxfId="45" dataCellStyle="Normal"/>
    <tableColumn id="37" name="Retweet Count" dataDxfId="44" dataCellStyle="Normal"/>
    <tableColumn id="38" name="Retweet ID" dataDxfId="43" dataCellStyle="Normal"/>
    <tableColumn id="39" name="Source" dataDxfId="42" dataCellStyle="Normal"/>
    <tableColumn id="40" name="Truncated" dataDxfId="41" dataCellStyle="Normal"/>
    <tableColumn id="41" name="Unified Twitter ID" dataDxfId="40" dataCellStyle="Normal"/>
    <tableColumn id="42" name="Imported Tweet Type" dataDxfId="39" dataCellStyle="Normal"/>
    <tableColumn id="43" name="Added By Extended Analysis" dataDxfId="38" dataCellStyle="Normal"/>
    <tableColumn id="44" name="Corrected By Extended Analysis" dataDxfId="37" dataCellStyle="Normal"/>
    <tableColumn id="45" name="Place Bounding Box" dataDxfId="36" dataCellStyle="Normal"/>
    <tableColumn id="46" name="Place Country" dataDxfId="35" dataCellStyle="Normal"/>
    <tableColumn id="47" name="Place Country Code" dataDxfId="34" dataCellStyle="Normal"/>
    <tableColumn id="48" name="Place Full Name" dataDxfId="33" dataCellStyle="Normal"/>
    <tableColumn id="49" name="Place ID" dataDxfId="32" dataCellStyle="Normal"/>
    <tableColumn id="50" name="Place Name" dataDxfId="31" dataCellStyle="Normal"/>
    <tableColumn id="51" name="Place Type" dataDxfId="30" dataCellStyle="Normal"/>
    <tableColumn id="52" name="Place URL" dataDxfId="29" dataCellStyle="Normal"/>
  </tableColumns>
  <tableStyleInfo name="NodeXL Table" showFirstColumn="0" showLastColumn="0" showRowStripes="0" showColumnStripes="0"/>
</table>
</file>

<file path=xl/tables/table2.xml><?xml version="1.0" encoding="utf-8"?>
<table xmlns="http://schemas.openxmlformats.org/spreadsheetml/2006/main" id="2" name="Vertices" displayName="Vertices" ref="A2:AY2283" totalsRowShown="0" headerRowDxfId="154" dataDxfId="71">
  <autoFilter ref="A2:AY2283"/>
  <tableColumns count="51">
    <tableColumn id="1" name="Vertex" dataDxfId="93" dataCellStyle="NodeXL Required"/>
    <tableColumn id="2" name="Color" dataDxfId="92" dataCellStyle="NodeXL Visual Property"/>
    <tableColumn id="5" name="Shape" dataDxfId="91" dataCellStyle="NodeXL Visual Property"/>
    <tableColumn id="6" name="Size" dataDxfId="90" dataCellStyle="NodeXL Visual Property"/>
    <tableColumn id="4" name="Opacity" dataDxfId="9" dataCellStyle="NodeXL Visual Property"/>
    <tableColumn id="7" name="Image File" dataDxfId="7" dataCellStyle="NodeXL Visual Property"/>
    <tableColumn id="3" name="Visibility" dataDxfId="8" dataCellStyle="NodeXL Visual Property"/>
    <tableColumn id="10" name="Label" dataDxfId="89" dataCellStyle="NodeXL Label"/>
    <tableColumn id="16" name="Label Fill Color" dataDxfId="88" dataCellStyle="NodeXL Label"/>
    <tableColumn id="9" name="Label Position" dataDxfId="2" dataCellStyle="NodeXL Label"/>
    <tableColumn id="8" name="Tooltip" dataDxfId="0" dataCellStyle="NodeXL Label"/>
    <tableColumn id="18" name="Layout Order" dataDxfId="1" dataCellStyle="NodeXL Layout"/>
    <tableColumn id="13" name="X" dataDxfId="87" dataCellStyle="NodeXL Layout"/>
    <tableColumn id="14" name="Y" dataDxfId="86" dataCellStyle="NodeXL Layout"/>
    <tableColumn id="12" name="Locked?" dataDxfId="85" dataCellStyle="NodeXL Layout"/>
    <tableColumn id="19" name="Polar R" dataDxfId="84" dataCellStyle="NodeXL Layout"/>
    <tableColumn id="20" name="Polar Angle" dataDxfId="83" dataCellStyle="NodeXL Layout"/>
    <tableColumn id="21" name="Degree" dataDxfId="82" dataCellStyle="NodeXL Graph Metric"/>
    <tableColumn id="22" name="In-Degree" dataDxfId="81" dataCellStyle="NodeXL Graph Metric"/>
    <tableColumn id="23" name="Out-Degree" dataDxfId="80" dataCellStyle="NodeXL Graph Metric"/>
    <tableColumn id="24" name="Betweenness Centrality" dataDxfId="79" dataCellStyle="NodeXL Graph Metric"/>
    <tableColumn id="25" name="Closeness Centrality" dataDxfId="78" dataCellStyle="NodeXL Graph Metric"/>
    <tableColumn id="26" name="Eigenvector Centrality" dataDxfId="77" dataCellStyle="NodeXL Graph Metric"/>
    <tableColumn id="15" name="PageRank" dataDxfId="76" dataCellStyle="NodeXL Graph Metric"/>
    <tableColumn id="27" name="Clustering Coefficient" dataDxfId="75" dataCellStyle="NodeXL Graph Metric"/>
    <tableColumn id="29" name="Reciprocated Vertex Pair Ratio" dataDxfId="74" dataCellStyle="NodeXL Graph Metric"/>
    <tableColumn id="11" name="ID" dataDxfId="73" dataCellStyle="NodeXL Do Not Edit"/>
    <tableColumn id="28" name="Dynamic Filter" dataDxfId="72" dataCellStyle="NodeXL Do Not Edit"/>
    <tableColumn id="17" name="Add Your Own Columns Here" dataDxfId="28" dataCellStyle="NodeXL Other Column"/>
    <tableColumn id="30" name="Name" dataDxfId="27" dataCellStyle="Normal"/>
    <tableColumn id="31" name="Followed" dataDxfId="26" dataCellStyle="Normal"/>
    <tableColumn id="32" name="Followers" dataDxfId="25" dataCellStyle="Normal"/>
    <tableColumn id="33" name="Tweets" dataDxfId="24" dataCellStyle="Normal"/>
    <tableColumn id="34" name="Favorites" dataDxfId="23" dataCellStyle="Normal"/>
    <tableColumn id="35" name="Time Zone UTC Offset (Seconds)" dataDxfId="22" dataCellStyle="Normal"/>
    <tableColumn id="36" name="Description" dataDxfId="21" dataCellStyle="Normal"/>
    <tableColumn id="37" name="Location" dataDxfId="20" dataCellStyle="Normal"/>
    <tableColumn id="38" name="Web" dataDxfId="19" dataCellStyle="Normal"/>
    <tableColumn id="39" name="Time Zone" dataDxfId="18" dataCellStyle="Normal"/>
    <tableColumn id="40" name="Joined Twitter Date (UTC)" dataDxfId="17" dataCellStyle="Normal"/>
    <tableColumn id="41" name="Profile Banner Url" dataDxfId="16" dataCellStyle="Normal"/>
    <tableColumn id="42" name="Default Profile" dataDxfId="15" dataCellStyle="Normal"/>
    <tableColumn id="43" name="Default Profile Image" dataDxfId="14" dataCellStyle="Normal"/>
    <tableColumn id="44" name="Geo Enabled" dataDxfId="13" dataCellStyle="Normal"/>
    <tableColumn id="45" name="Language" dataDxfId="12" dataCellStyle="Normal"/>
    <tableColumn id="46" name="Listed Count" dataDxfId="11" dataCellStyle="Normal"/>
    <tableColumn id="47" name="Profile Background Image Url" dataDxfId="10" dataCellStyle="Normal"/>
    <tableColumn id="48" name="Verified" dataDxfId="6" dataCellStyle="Normal"/>
    <tableColumn id="49" name="Custom Menu Item Text" dataDxfId="5" dataCellStyle="Normal"/>
    <tableColumn id="50" name="Custom Menu Item Action" dataDxfId="4" dataCellStyle="Normal"/>
    <tableColumn id="51" name="Tweeted Search Term?" dataDxfId="3" dataCellStyle="Normal"/>
  </tableColumns>
  <tableStyleInfo name="NodeXL Table" showFirstColumn="0" showLastColumn="0" showRowStripes="0" showColumnStripes="0"/>
</table>
</file>

<file path=xl/tables/table3.xml><?xml version="1.0" encoding="utf-8"?>
<table xmlns="http://schemas.openxmlformats.org/spreadsheetml/2006/main" id="4" name="Groups" displayName="Groups" ref="A2:X3" insertRow="1" totalsRowShown="0" headerRowDxfId="153">
  <autoFilter ref="A2:X3"/>
  <tableColumns count="24">
    <tableColumn id="1" name="Group" dataDxfId="152" dataCellStyle="NodeXL Required"/>
    <tableColumn id="2" name="Vertex Color" dataDxfId="151" dataCellStyle="NodeXL Visual Property"/>
    <tableColumn id="3" name="Vertex Shape" dataDxfId="150" dataCellStyle="NodeXL Visual Property"/>
    <tableColumn id="22" name="Visibility" dataDxfId="149" dataCellStyle="NodeXL Visual Property"/>
    <tableColumn id="4" name="Collapsed?" dataCellStyle="NodeXL Visual Property"/>
    <tableColumn id="18" name="Label" dataDxfId="148" dataCellStyle="NodeXL Label"/>
    <tableColumn id="20" name="Collapsed X" dataCellStyle="NodeXL Layout"/>
    <tableColumn id="21" name="Collapsed Y" dataCellStyle="NodeXL Layout"/>
    <tableColumn id="6" name="ID" dataDxfId="147" dataCellStyle="NodeXL Do Not Edit"/>
    <tableColumn id="19" name="Collapsed Properties" dataDxfId="146" dataCellStyle="NodeXL Do Not Edit"/>
    <tableColumn id="5" name="Vertices" dataDxfId="145" dataCellStyle="NodeXL Graph Metric"/>
    <tableColumn id="7" name="Unique Edges" dataDxfId="144" dataCellStyle="NodeXL Graph Metric"/>
    <tableColumn id="8" name="Edges With Duplicates" dataDxfId="143" dataCellStyle="NodeXL Graph Metric"/>
    <tableColumn id="9" name="Total Edges" dataDxfId="142" dataCellStyle="NodeXL Graph Metric"/>
    <tableColumn id="10" name="Self-Loops" dataDxfId="141" dataCellStyle="NodeXL Graph Metric"/>
    <tableColumn id="24" name="Reciprocated Vertex Pair Ratio" dataDxfId="140" dataCellStyle="NodeXL Graph Metric"/>
    <tableColumn id="25" name="Reciprocated Edge Ratio" dataDxfId="139" dataCellStyle="NodeXL Graph Metric"/>
    <tableColumn id="11" name="Connected Components" dataDxfId="138" dataCellStyle="NodeXL Graph Metric"/>
    <tableColumn id="12" name="Single-Vertex Connected Components" dataDxfId="137" dataCellStyle="NodeXL Graph Metric"/>
    <tableColumn id="13" name="Maximum Vertices in a Connected Component" dataDxfId="136" dataCellStyle="NodeXL Graph Metric"/>
    <tableColumn id="14" name="Maximum Edges in a Connected Component" dataDxfId="135" dataCellStyle="NodeXL Graph Metric"/>
    <tableColumn id="15" name="Maximum Geodesic Distance (Diameter)" dataDxfId="134" dataCellStyle="NodeXL Graph Metric"/>
    <tableColumn id="16" name="Average Geodesic Distance" dataDxfId="133" dataCellStyle="NodeXL Graph Metric"/>
    <tableColumn id="17" name="Graph Density" dataDxfId="132" dataCellStyle="NodeXL Graph Metric"/>
  </tableColumns>
  <tableStyleInfo name="NodeXL Table" showFirstColumn="0" showLastColumn="0" showRowStripes="1" showColumnStripes="0"/>
</table>
</file>

<file path=xl/tables/table4.xml><?xml version="1.0" encoding="utf-8"?>
<table xmlns="http://schemas.openxmlformats.org/spreadsheetml/2006/main" id="5" name="GroupVertices" displayName="GroupVertices" ref="A1:C2" totalsRowShown="0" headerRowDxfId="131" dataDxfId="130">
  <autoFilter ref="A1:C2"/>
  <tableColumns count="3">
    <tableColumn id="1" name="Group" dataDxfId="129"/>
    <tableColumn id="2" name="Vertex" dataDxfId="128"/>
    <tableColumn id="3" name="Vertex ID" dataDxfId="127"/>
  </tableColumns>
  <tableStyleInfo name="TableStyleMedium9" showFirstColumn="0" showLastColumn="0" showRowStripes="1" showColumnStripes="0"/>
</table>
</file>

<file path=xl/tables/table5.xml><?xml version="1.0" encoding="utf-8"?>
<table xmlns="http://schemas.openxmlformats.org/spreadsheetml/2006/main" id="6" name="OverallMetrics" displayName="OverallMetrics" ref="A1:B2" insertRow="1" totalsRowShown="0" dataCellStyle="NodeXL Graph Metric">
  <autoFilter ref="A1:B2"/>
  <tableColumns count="2">
    <tableColumn id="1" name="Graph Metric" dataDxfId="126" dataCellStyle="NodeXL Graph Metric"/>
    <tableColumn id="2" name="Value" dataDxfId="125" dataCellStyle="NodeXL Graph Metric"/>
  </tableColumns>
  <tableStyleInfo name="TableStyleMedium9" showFirstColumn="0" showLastColumn="0" showRowStripes="1" showColumnStripes="0"/>
</table>
</file>

<file path=xl/tables/table6.xml><?xml version="1.0" encoding="utf-8"?>
<table xmlns="http://schemas.openxmlformats.org/spreadsheetml/2006/main" id="3" name="HistogramBins" displayName="HistogramBins" ref="D1:U57" totalsRowShown="0">
  <autoFilter ref="D1:U57"/>
  <tableColumns count="18">
    <tableColumn id="1" name="Degree Bin" dataDxfId="124"/>
    <tableColumn id="2" name="Degree Frequency" dataDxfId="123">
      <calculatedColumnFormula>COUNTIF(Vertices[Degree], "&gt;= " &amp; D2) - COUNTIF(Vertices[Degree], "&gt;=" &amp; D3)</calculatedColumnFormula>
    </tableColumn>
    <tableColumn id="3" name="In-Degree Bin" dataDxfId="122"/>
    <tableColumn id="4" name="In-Degree Frequency" dataDxfId="121">
      <calculatedColumnFormula>COUNTIF(Vertices[In-Degree], "&gt;= " &amp; F2) - COUNTIF(Vertices[In-Degree], "&gt;=" &amp; F3)</calculatedColumnFormula>
    </tableColumn>
    <tableColumn id="5" name="Out-Degree Bin" dataDxfId="120"/>
    <tableColumn id="6" name="Out-Degree Frequency" dataDxfId="119">
      <calculatedColumnFormula>COUNTIF(Vertices[Out-Degree], "&gt;= " &amp; H2) - COUNTIF(Vertices[Out-Degree], "&gt;=" &amp; H3)</calculatedColumnFormula>
    </tableColumn>
    <tableColumn id="7" name="Betweenness Centrality Bin" dataDxfId="118"/>
    <tableColumn id="8" name="Betweenness Centrality Frequency" dataDxfId="117">
      <calculatedColumnFormula>COUNTIF(Vertices[Betweenness Centrality], "&gt;= " &amp; J2) - COUNTIF(Vertices[Betweenness Centrality], "&gt;=" &amp; J3)</calculatedColumnFormula>
    </tableColumn>
    <tableColumn id="9" name="Closeness Centrality Bin" dataDxfId="116"/>
    <tableColumn id="10" name="Closeness Centrality Frequency" dataDxfId="115">
      <calculatedColumnFormula>COUNTIF(Vertices[Closeness Centrality], "&gt;= " &amp; L2) - COUNTIF(Vertices[Closeness Centrality], "&gt;=" &amp; L3)</calculatedColumnFormula>
    </tableColumn>
    <tableColumn id="11" name="Eigenvector Centrality Bin" dataDxfId="114"/>
    <tableColumn id="12" name="Eigenvector Centrality Frequency" dataDxfId="113">
      <calculatedColumnFormula>COUNTIF(Vertices[Eigenvector Centrality], "&gt;= " &amp; N2) - COUNTIF(Vertices[Eigenvector Centrality], "&gt;=" &amp; N3)</calculatedColumnFormula>
    </tableColumn>
    <tableColumn id="18" name="PageRank Bin" dataDxfId="112"/>
    <tableColumn id="17" name="PageRank Frequency" dataDxfId="111">
      <calculatedColumnFormula>COUNTIF(Vertices[Eigenvector Centrality], "&gt;= " &amp; P2) - COUNTIF(Vertices[Eigenvector Centrality], "&gt;=" &amp; P3)</calculatedColumnFormula>
    </tableColumn>
    <tableColumn id="13" name="Clustering Coefficient Bin" dataDxfId="110"/>
    <tableColumn id="14" name="Clustering Coefficient Frequency" dataDxfId="109">
      <calculatedColumnFormula>COUNTIF(Vertices[Clustering Coefficient], "&gt;= " &amp; R2) - COUNTIF(Vertices[Clustering Coefficient], "&gt;=" &amp; R3)</calculatedColumnFormula>
    </tableColumn>
    <tableColumn id="15" name="Dynamic Filter Bin" dataDxfId="108"/>
    <tableColumn id="16" name="Dynamic Filter Frequency" dataDxfId="107">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id="15" name="HistogramProperties" displayName="HistogramProperties" ref="W1:X4" totalsRowShown="0">
  <autoFilter ref="W1:X4"/>
  <tableColumns count="2">
    <tableColumn id="1" name="Histogram Property"/>
    <tableColumn id="2" name="Value"/>
  </tableColumns>
  <tableStyleInfo name="TableStyleMedium9" showFirstColumn="0" showLastColumn="0" showRowStripes="1" showColumnStripes="0"/>
</table>
</file>

<file path=xl/tables/table8.xml><?xml version="1.0" encoding="utf-8"?>
<table xmlns="http://schemas.openxmlformats.org/spreadsheetml/2006/main" id="9" name="OverallReadabilityMetrics" displayName="OverallReadabilityMetrics" ref="A41:B42" insertRow="1" totalsRowShown="0" dataCellStyle="NodeXL Graph Metric">
  <autoFilter ref="A41:B42"/>
  <tableColumns count="2">
    <tableColumn id="1" name="Readability Metric" dataCellStyle="NodeXL Graph Metric"/>
    <tableColumn id="2"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id="7" name="PerWorkbookSettings" displayName="PerWorkbookSettings" ref="J1:K8" totalsRowShown="0" headerRowDxfId="106">
  <autoFilter ref="J1:K8"/>
  <tableColumns count="2">
    <tableColumn id="1" name="Per-Workbook Setting"/>
    <tableColumn id="2" name="Value"/>
  </tableColumns>
  <tableStyleInfo name="TableStyleMedium9" showFirstColumn="0" showLastColumn="0" showRowStripes="1" showColumnStripes="0"/>
</table>
</file>

<file path=xl/tables/table10.xml><?xml version="1.0" encoding="utf-8"?>
<table xmlns="http://schemas.openxmlformats.org/spreadsheetml/2006/main" id="8" name="DynamicFilterSettings" displayName="DynamicFilterSettings" ref="M1:P2" totalsRowShown="0" headerRowDxfId="105">
  <autoFilter ref="M1:P2"/>
  <tableColumns count="4">
    <tableColumn id="1" name="Table Name"/>
    <tableColumn id="2" name="Column Name"/>
    <tableColumn id="3" name="Selected Minimum"/>
    <tableColumn id="4" name="Selected Maximum"/>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google.com/url?rct=j&amp;sa=t&amp;url=http://www.themobileindian.com/news/samsung-galaxy-s8-microsoft-edition-will-have-bixby-google-assistant-and-cortana-17193&amp;ct=ga&amp;cd=CAIyGmMzNmE5YzgyNTI1MTRkYmU6Y29tOmVuOlVT&amp;usg=AFQjCNHOJtv8ge3rFYLAi5HPLzp8TJ2oQA" TargetMode="External"/><Relationship Id="rId4233" Type="http://schemas.openxmlformats.org/officeDocument/2006/relationships/hyperlink" Target="https://pbs.twimg.com/media/C8GEJllWsAEyYjr.jpg" TargetMode="External"/><Relationship Id="rId8854" Type="http://schemas.openxmlformats.org/officeDocument/2006/relationships/hyperlink" Target="http://pbs.twimg.com/profile_images/811381760743395328/ljC_GckB_normal.jpg" TargetMode="External"/><Relationship Id="rId9905" Type="http://schemas.openxmlformats.org/officeDocument/2006/relationships/hyperlink" Target="https://twitter.com/" TargetMode="External"/><Relationship Id="rId7456" Type="http://schemas.openxmlformats.org/officeDocument/2006/relationships/hyperlink" Target="http://pbs.twimg.com/profile_images/1538214781/iphone_sphotos_098_normal.JPG" TargetMode="External"/><Relationship Id="rId8507" Type="http://schemas.openxmlformats.org/officeDocument/2006/relationships/hyperlink" Target="http://pbs.twimg.com/profile_images/378800000823690756/504ec3479025503ada22f90db947b8dc_normal.png" TargetMode="External"/><Relationship Id="rId10784" Type="http://schemas.openxmlformats.org/officeDocument/2006/relationships/hyperlink" Target="https://twitter.com/" TargetMode="External"/><Relationship Id="rId11835" Type="http://schemas.openxmlformats.org/officeDocument/2006/relationships/hyperlink" Target="https://twitter.com/" TargetMode="External"/><Relationship Id="rId6058" Type="http://schemas.openxmlformats.org/officeDocument/2006/relationships/hyperlink" Target="http://pbs.twimg.com/profile_images/566675791493070848/KdHWHDty_normal.jpeg" TargetMode="External"/><Relationship Id="rId7109" Type="http://schemas.openxmlformats.org/officeDocument/2006/relationships/hyperlink" Target="http://pbs.twimg.com/profile_images/814502636422623232/dpTNorbW_normal.jpg" TargetMode="External"/><Relationship Id="rId10437" Type="http://schemas.openxmlformats.org/officeDocument/2006/relationships/hyperlink" Target="https://twitter.com/" TargetMode="External"/><Relationship Id="rId987" Type="http://schemas.openxmlformats.org/officeDocument/2006/relationships/hyperlink" Target="https://www.google.com/url?rct=j&amp;sa=t&amp;url=http://www.phonandroid.com/galaxy-x-samsung-annoncerait-smartphone-pliant-avant-galaxy-note-8.html&amp;ct=ga&amp;cd=CAIyGWVlNTExOWU5ZjYyZTkyMjg6ZnI6ZnI6RlI&amp;usg=AFQjCNFE14v3U6FdcoGh8uFcnGJPJw7e2w" TargetMode="External"/><Relationship Id="rId2668" Type="http://schemas.openxmlformats.org/officeDocument/2006/relationships/hyperlink" Target="https://www.google.com/url?rct=j&amp;sa=t&amp;url=http%3A%2F%2Ftekno.kompas.com%2Fread%2F2017%2F04%2F01%2F13060027%2Fpemindai.wajah.galaxy.s8.bisa.dikelabui.dengan.foto&amp;ct=ga&amp;cd=CAIyGjQ1MGUzZDdhZTJhNTM4MjA6Y29tOmlkOlVT&amp;usg=AFQjCNFfhgSyS4ILv8Y8Cuo6cRoSi-F8lQ&amp;utm_source=dlvr.it&amp;utm_medium=twitter" TargetMode="External"/><Relationship Id="rId3719" Type="http://schemas.openxmlformats.org/officeDocument/2006/relationships/hyperlink" Target="https://www.google.com/url?rct=j&amp;sa=t&amp;url=http%3A%2F%2Fwww.ibtimes.co.in%2Fsamsung-galaxy-s8-top-8-trump-card-features-that-make-galaxy-s7-heir-superior-apple-iphone-7-721490&amp;ct=ga&amp;cd=CAIyGjk1Yzc0Y2ZjNGM4ODRlNTM6Y29tOmVuOlVT&amp;usg=AFQjCNGKMh5GpiKgQBpF8cpdsuWEY3lEpQ&amp;utm_source=dlvr.it&amp;utm_medium=twitter" TargetMode="External"/><Relationship Id="rId4090" Type="http://schemas.openxmlformats.org/officeDocument/2006/relationships/hyperlink" Target="https://pbs.twimg.com/media/C8UcomiXoAA7qc4.jpg" TargetMode="External"/><Relationship Id="rId15082" Type="http://schemas.openxmlformats.org/officeDocument/2006/relationships/hyperlink" Target="https://twitter.com/" TargetMode="External"/><Relationship Id="rId5141" Type="http://schemas.openxmlformats.org/officeDocument/2006/relationships/hyperlink" Target="https://pbs.twimg.com/media/C8MPKZhXUAAVv33.jpg" TargetMode="External"/><Relationship Id="rId9762" Type="http://schemas.openxmlformats.org/officeDocument/2006/relationships/hyperlink" Target="http://pbs.twimg.com/profile_images/494681362767425538/ILPdaugu_normal.jpeg" TargetMode="External"/><Relationship Id="rId11692" Type="http://schemas.openxmlformats.org/officeDocument/2006/relationships/hyperlink" Target="https://twitter.com/" TargetMode="External"/><Relationship Id="rId12743" Type="http://schemas.openxmlformats.org/officeDocument/2006/relationships/hyperlink" Target="https://twitter.com/" TargetMode="External"/><Relationship Id="rId1751" Type="http://schemas.openxmlformats.org/officeDocument/2006/relationships/hyperlink" Target="https://twitter.com/i/web/status/848333953270468608" TargetMode="External"/><Relationship Id="rId2802" Type="http://schemas.openxmlformats.org/officeDocument/2006/relationships/hyperlink" Target="https://www.google.com/url?rct=j&amp;sa=t&amp;url=http://www.altonivel.com.mx/galaxy-iphone-smartphone-me-conviene/&amp;ct=ga&amp;cd=CAIyGjE1OGQ0YWQ5ODUzYmExODg6Y29tOmVzOlVT&amp;usg=AFQjCNEihIndEOnkAf1umm-e0YZdjPf7Jw" TargetMode="External"/><Relationship Id="rId8364" Type="http://schemas.openxmlformats.org/officeDocument/2006/relationships/hyperlink" Target="http://pbs.twimg.com/profile_images/783217596963389440/5ZuRX53A_normal.jpg" TargetMode="External"/><Relationship Id="rId9415" Type="http://schemas.openxmlformats.org/officeDocument/2006/relationships/hyperlink" Target="http://pbs.twimg.com/profile_images/837228956902277120/Xc7neQmy_normal.jpg" TargetMode="External"/><Relationship Id="rId10294" Type="http://schemas.openxmlformats.org/officeDocument/2006/relationships/hyperlink" Target="https://twitter.com/" TargetMode="External"/><Relationship Id="rId11345" Type="http://schemas.openxmlformats.org/officeDocument/2006/relationships/hyperlink" Target="https://twitter.com/" TargetMode="External"/><Relationship Id="rId1404" Type="http://schemas.openxmlformats.org/officeDocument/2006/relationships/hyperlink" Target="https://www.youtube.com/watch?v=M_vD2IEXIVA&amp;feature=youtu.be&amp;a" TargetMode="External"/><Relationship Id="rId8017" Type="http://schemas.openxmlformats.org/officeDocument/2006/relationships/hyperlink" Target="http://pbs.twimg.com/profile_images/487534182608801793/7-f_BUyN_normal.png" TargetMode="External"/><Relationship Id="rId3576" Type="http://schemas.openxmlformats.org/officeDocument/2006/relationships/hyperlink" Target="https://www.google.com/url?rct=j&amp;sa=t&amp;url=http://www.muymac.com/2017/03/31/cosas-galaxy-s8-al-iphone-8&amp;ct=ga&amp;cd=CAIyGjYwYmI2ZjUxN2Q3ODYxZGI6Y29tOmVzOlVT&amp;usg=AFQjCNGY_iqWxNPx_DupKdTWVRJ-RvBzbw" TargetMode="External"/><Relationship Id="rId4627" Type="http://schemas.openxmlformats.org/officeDocument/2006/relationships/hyperlink" Target="http://pbs.twimg.com/profile_images/731811684508016641/HiuSaI1K_normal.jpg" TargetMode="External"/><Relationship Id="rId4974" Type="http://schemas.openxmlformats.org/officeDocument/2006/relationships/hyperlink" Target="http://pbs.twimg.com/profile_images/847693999079018496/JBYK8h1j_normal.jpg" TargetMode="External"/><Relationship Id="rId14568" Type="http://schemas.openxmlformats.org/officeDocument/2006/relationships/hyperlink" Target="https://twitter.com/" TargetMode="External"/><Relationship Id="rId497" Type="http://schemas.openxmlformats.org/officeDocument/2006/relationships/hyperlink" Target="https://twitter.com/i/web/status/847513177436905472" TargetMode="External"/><Relationship Id="rId2178" Type="http://schemas.openxmlformats.org/officeDocument/2006/relationships/hyperlink" Target="https://www.youtube.com/watch?v=D8Ert5yjMV4&amp;feature=youtu.be&amp;a" TargetMode="External"/><Relationship Id="rId3229" Type="http://schemas.openxmlformats.org/officeDocument/2006/relationships/hyperlink" Target="https://www.google.com/url?rct=j&amp;sa=t&amp;url=http%3A%2F%2Fmashable.com%2F2017%2F03%2F30%2Fsamsung-galaxy-s8-microsoft-edition%2F&amp;ct=ga&amp;cd=CAIyGmMzNmE5YzgyNTI1MTRkYmU6Y29tOmVuOlVT&amp;usg=AFQjCNFjs-UirMki427RU4lKm7AxHJwPsQ&amp;utm_source=dlvr.it&amp;utm_medium=twitter" TargetMode="External"/><Relationship Id="rId7100" Type="http://schemas.openxmlformats.org/officeDocument/2006/relationships/hyperlink" Target="https://pbs.twimg.com/media/C8ToBKxUQAAW-oA.jpg" TargetMode="External"/><Relationship Id="rId6799" Type="http://schemas.openxmlformats.org/officeDocument/2006/relationships/hyperlink" Target="http://pbs.twimg.com/profile_images/468627489841901568/xodXVJ9L_normal.png" TargetMode="External"/><Relationship Id="rId13651" Type="http://schemas.openxmlformats.org/officeDocument/2006/relationships/hyperlink" Target="https://twitter.com/" TargetMode="External"/><Relationship Id="rId14702" Type="http://schemas.openxmlformats.org/officeDocument/2006/relationships/hyperlink" Target="https://twitter.com/" TargetMode="External"/><Relationship Id="rId3710" Type="http://schemas.openxmlformats.org/officeDocument/2006/relationships/hyperlink" Target="https://www.google.com/url?rct=j&amp;sa=t&amp;url=https%3A%2F%2Fwww.dealighted.com%2F%3Fsearch%3DRingke%252BCases%252Bfor%252BGalaxy%252BS8%25252FS8%252BPlus%25252C%252BLG%252BG6%252Band%252BiPhone%252B7%25252F7%252BPlus%252Bfrom%252B%2525243.90&amp;ct=ga&amp;cd=CAIyGmFjMmJkYWI3NzhkZDc2MGU6Y29tOmVuOlVT&amp;usg=AFQjCNHS8tRI3FUuHXi3D3MMI9mBbfovtw&amp;utm_source=dlvr.it&amp;utm_medium=twitter" TargetMode="External"/><Relationship Id="rId9272" Type="http://schemas.openxmlformats.org/officeDocument/2006/relationships/hyperlink" Target="http://pbs.twimg.com/profile_images/835596337957715968/LGGmIMeI_normal.jpg" TargetMode="External"/><Relationship Id="rId12253" Type="http://schemas.openxmlformats.org/officeDocument/2006/relationships/hyperlink" Target="https://twitter.com/" TargetMode="External"/><Relationship Id="rId13304" Type="http://schemas.openxmlformats.org/officeDocument/2006/relationships/hyperlink" Target="https://twitter.com/" TargetMode="External"/><Relationship Id="rId631" Type="http://schemas.openxmlformats.org/officeDocument/2006/relationships/hyperlink" Target="https://twitter.com/BFMTV/status/847144445434892290" TargetMode="External"/><Relationship Id="rId1261" Type="http://schemas.openxmlformats.org/officeDocument/2006/relationships/hyperlink" Target="https://www.google.com/url?rct=j&amp;sa=t&amp;url=https://www.slashgear.com/t-mobile-says-galaxy-s8-and-its-lte-make-the-perfect-pair-30480259/&amp;ct=ga&amp;cd=CAIyHGM4YjM4YThmMTE2NWIzMjg6Y28udWs6ZW46R0I&amp;usg=AFQjCNEWzqhr44hK8edru_xw5PKge2FsKQ" TargetMode="External"/><Relationship Id="rId2312" Type="http://schemas.openxmlformats.org/officeDocument/2006/relationships/hyperlink" Target="https://www.google.com/url?rct=j&amp;sa=t&amp;url=http://www.roadtovr.com/get-free-gear-vr-controller-galaxy-s8-pre-orders-offer-lasts-420/&amp;ct=ga&amp;cd=CAIyGmIxYTkwYjMxNjIwNzgxMDU6Y29tOmVuOlVT&amp;usg=AFQjCNG2dMZCEOSwAw9suh3UrEDmKpw1Mg" TargetMode="External"/><Relationship Id="rId5882" Type="http://schemas.openxmlformats.org/officeDocument/2006/relationships/hyperlink" Target="http://pbs.twimg.com/profile_images/2029899414/392678_10150426026494898_807209897_8236665_159434277_n_normal.jpg" TargetMode="External"/><Relationship Id="rId6933" Type="http://schemas.openxmlformats.org/officeDocument/2006/relationships/hyperlink" Target="http://pbs.twimg.com/profile_images/1357501464/Capture_normal.JPG" TargetMode="External"/><Relationship Id="rId15476" Type="http://schemas.openxmlformats.org/officeDocument/2006/relationships/hyperlink" Target="https://api.twitter.com/1.1/geo/id/01da545b582fc86b.json" TargetMode="External"/><Relationship Id="rId4484" Type="http://schemas.openxmlformats.org/officeDocument/2006/relationships/hyperlink" Target="http://pbs.twimg.com/profile_images/840226336232861696/eYmnpIGR_normal.jpg" TargetMode="External"/><Relationship Id="rId5535" Type="http://schemas.openxmlformats.org/officeDocument/2006/relationships/hyperlink" Target="http://pbs.twimg.com/profile_images/551052595599388673/DWl-IMhL_normal.png" TargetMode="External"/><Relationship Id="rId14078" Type="http://schemas.openxmlformats.org/officeDocument/2006/relationships/hyperlink" Target="https://twitter.com/" TargetMode="External"/><Relationship Id="rId15129" Type="http://schemas.openxmlformats.org/officeDocument/2006/relationships/hyperlink" Target="https://twitter.com/" TargetMode="External"/><Relationship Id="rId3086" Type="http://schemas.openxmlformats.org/officeDocument/2006/relationships/hyperlink" Target="https://www.google.com/url?rct=j&amp;sa=t&amp;url=http%3A%2F%2Faliveforfootball.com%2F2017%2F04%2Fsamsung-galaxy-s8-microsoft-edition-being-sold-at-microsoft%2F&amp;ct=ga&amp;cd=CAIyGjk1Yzc0Y2ZjNGM4ODRlNTM6Y29tOmVuOlVT&amp;usg=AFQjCNGhTN_XwvL_rbdsPA2v4hrja_SRVg&amp;utm_source=dlvr.it&amp;utm_medium=twitter" TargetMode="External"/><Relationship Id="rId4137" Type="http://schemas.openxmlformats.org/officeDocument/2006/relationships/hyperlink" Target="https://pbs.twimg.com/media/C8YO7mWUAAI2y3g.jpg" TargetMode="External"/><Relationship Id="rId8758" Type="http://schemas.openxmlformats.org/officeDocument/2006/relationships/hyperlink" Target="http://pbs.twimg.com/profile_images/825178425379975170/9Aubvval_normal.jpg" TargetMode="External"/><Relationship Id="rId9809" Type="http://schemas.openxmlformats.org/officeDocument/2006/relationships/hyperlink" Target="http://pbs.twimg.com/profile_images/494676480291381249/RtC-6xAO_normal.jpeg" TargetMode="External"/><Relationship Id="rId10688" Type="http://schemas.openxmlformats.org/officeDocument/2006/relationships/hyperlink" Target="https://twitter.com/" TargetMode="External"/><Relationship Id="rId11739" Type="http://schemas.openxmlformats.org/officeDocument/2006/relationships/hyperlink" Target="https://twitter.com/" TargetMode="External"/><Relationship Id="rId13161" Type="http://schemas.openxmlformats.org/officeDocument/2006/relationships/hyperlink" Target="https://twitter.com/" TargetMode="External"/><Relationship Id="rId14212" Type="http://schemas.openxmlformats.org/officeDocument/2006/relationships/hyperlink" Target="https://twitter.com/" TargetMode="External"/><Relationship Id="rId141" Type="http://schemas.openxmlformats.org/officeDocument/2006/relationships/hyperlink" Target="https://www.youtube.com/watch?v=-i4mEbmgWo8&amp;feature=youtu.be&amp;a" TargetMode="External"/><Relationship Id="rId3220" Type="http://schemas.openxmlformats.org/officeDocument/2006/relationships/hyperlink" Target="https://www.google.com/url?rct=j&amp;sa=t&amp;url=http%3A%2F%2Fwww.geekwire.com%2F2017%2Fmicrosoft-selling-custom-version-samsung-galaxy-s8-smartphone%2F&amp;ct=ga&amp;cd=CAIyGmMzNmE5YzgyNTI1MTRkYmU6Y29tOmVuOlVT&amp;usg=AFQjCNETrYr4zmqqA28R-OhB3ydJv5j8GA&amp;utm_source=dlvr.it&amp;utm_medium=twitter" TargetMode="External"/><Relationship Id="rId6790" Type="http://schemas.openxmlformats.org/officeDocument/2006/relationships/hyperlink" Target="http://pbs.twimg.com/profile_images/732461952027398144/a_PBOYO7_normal.jpg" TargetMode="External"/><Relationship Id="rId7841" Type="http://schemas.openxmlformats.org/officeDocument/2006/relationships/hyperlink" Target="http://pbs.twimg.com/profile_images/2441375828/6098B38F-1A2E-449D-AAC3-AD31EACD8757_normal" TargetMode="External"/><Relationship Id="rId10822" Type="http://schemas.openxmlformats.org/officeDocument/2006/relationships/hyperlink" Target="https://twitter.com/" TargetMode="External"/><Relationship Id="rId7" Type="http://schemas.openxmlformats.org/officeDocument/2006/relationships/hyperlink" Target="https://www.youtube.com/watch?v=D8Ert5yjMV4&amp;feature=youtu.be&amp;a" TargetMode="External"/><Relationship Id="rId5392" Type="http://schemas.openxmlformats.org/officeDocument/2006/relationships/hyperlink" Target="http://pbs.twimg.com/profile_images/554539693199474688/Pndw3QHj_normal.png" TargetMode="External"/><Relationship Id="rId6443" Type="http://schemas.openxmlformats.org/officeDocument/2006/relationships/hyperlink" Target="http://pbs.twimg.com/profile_images/490900362308513792/O9Vevxv9_normal.jpeg" TargetMode="External"/><Relationship Id="rId5045" Type="http://schemas.openxmlformats.org/officeDocument/2006/relationships/hyperlink" Target="http://pbs.twimg.com/profile_images/809484132791308288/LjdZ_B3T_normal.jpg" TargetMode="External"/><Relationship Id="rId9666" Type="http://schemas.openxmlformats.org/officeDocument/2006/relationships/hyperlink" Target="https://pbs.twimg.com/media/C8LuFmTUQAAUa1j.jpg" TargetMode="External"/><Relationship Id="rId11596" Type="http://schemas.openxmlformats.org/officeDocument/2006/relationships/hyperlink" Target="https://twitter.com/" TargetMode="External"/><Relationship Id="rId12994" Type="http://schemas.openxmlformats.org/officeDocument/2006/relationships/hyperlink" Target="https://twitter.com/" TargetMode="External"/><Relationship Id="rId1655" Type="http://schemas.openxmlformats.org/officeDocument/2006/relationships/hyperlink" Target="https://www.youtube.com/watch?v=BXy2-nM-FkE&amp;feature=youtu.be&amp;a" TargetMode="External"/><Relationship Id="rId2706" Type="http://schemas.openxmlformats.org/officeDocument/2006/relationships/hyperlink" Target="https://twitter.com/i/web/status/848457193817079808" TargetMode="External"/><Relationship Id="rId8268" Type="http://schemas.openxmlformats.org/officeDocument/2006/relationships/hyperlink" Target="http://pbs.twimg.com/profile_images/550285711539466240/wzZxTqOW_normal.jpeg" TargetMode="External"/><Relationship Id="rId9319" Type="http://schemas.openxmlformats.org/officeDocument/2006/relationships/hyperlink" Target="http://pbs.twimg.com/profile_images/825799485041307649/1OYss_aa_normal.jpg" TargetMode="External"/><Relationship Id="rId10198" Type="http://schemas.openxmlformats.org/officeDocument/2006/relationships/hyperlink" Target="https://twitter.com/" TargetMode="External"/><Relationship Id="rId11249" Type="http://schemas.openxmlformats.org/officeDocument/2006/relationships/hyperlink" Target="https://twitter.com/" TargetMode="External"/><Relationship Id="rId12647" Type="http://schemas.openxmlformats.org/officeDocument/2006/relationships/hyperlink" Target="https://twitter.com/" TargetMode="External"/><Relationship Id="rId15120" Type="http://schemas.openxmlformats.org/officeDocument/2006/relationships/hyperlink" Target="https://twitter.com/" TargetMode="External"/><Relationship Id="rId1308" Type="http://schemas.openxmlformats.org/officeDocument/2006/relationships/hyperlink" Target="https://www.cnet.com/videos/galaxy-s8-3-biggest-let-downs/?utm_content=buffera6d2a&amp;utm_medium=social&amp;utm_source=twitter.com&amp;utm_campaign=buffer" TargetMode="External"/><Relationship Id="rId4878" Type="http://schemas.openxmlformats.org/officeDocument/2006/relationships/hyperlink" Target="http://pbs.twimg.com/profile_images/846291991411539968/C4bN2n8d_normal.jpg" TargetMode="External"/><Relationship Id="rId5929" Type="http://schemas.openxmlformats.org/officeDocument/2006/relationships/hyperlink" Target="http://pbs.twimg.com/profile_images/749761319872696321/WaPqjr_N_normal.jpg" TargetMode="External"/><Relationship Id="rId9800" Type="http://schemas.openxmlformats.org/officeDocument/2006/relationships/hyperlink" Target="http://pbs.twimg.com/profile_images/494676480291381249/RtC-6xAO_normal.jpeg" TargetMode="External"/><Relationship Id="rId11730" Type="http://schemas.openxmlformats.org/officeDocument/2006/relationships/hyperlink" Target="https://twitter.com/" TargetMode="External"/><Relationship Id="rId14" Type="http://schemas.openxmlformats.org/officeDocument/2006/relationships/hyperlink" Target="http://www.tecmundo.com.br/1153-como-usar-sopcast.htm?f" TargetMode="External"/><Relationship Id="rId7004" Type="http://schemas.openxmlformats.org/officeDocument/2006/relationships/hyperlink" Target="http://pbs.twimg.com/profile_images/3612359281/65597433a1025ac2f7dcb776fcc96642_normal.png" TargetMode="External"/><Relationship Id="rId7351" Type="http://schemas.openxmlformats.org/officeDocument/2006/relationships/hyperlink" Target="http://pbs.twimg.com/profile_images/516164684987133952/Sc3d_IVT_normal.jpeg" TargetMode="External"/><Relationship Id="rId8402" Type="http://schemas.openxmlformats.org/officeDocument/2006/relationships/hyperlink" Target="http://pbs.twimg.com/profile_images/1323799789/P1020598-2_normal.JPG" TargetMode="External"/><Relationship Id="rId10332" Type="http://schemas.openxmlformats.org/officeDocument/2006/relationships/hyperlink" Target="https://twitter.com/" TargetMode="External"/><Relationship Id="rId14953" Type="http://schemas.openxmlformats.org/officeDocument/2006/relationships/hyperlink" Target="https://twitter.com/" TargetMode="External"/><Relationship Id="rId3961" Type="http://schemas.openxmlformats.org/officeDocument/2006/relationships/hyperlink" Target="https://pbs.twimg.com/media/C8MNgsKWsAA-xeQ.jpg" TargetMode="External"/><Relationship Id="rId13555" Type="http://schemas.openxmlformats.org/officeDocument/2006/relationships/hyperlink" Target="https://twitter.com/" TargetMode="External"/><Relationship Id="rId14606" Type="http://schemas.openxmlformats.org/officeDocument/2006/relationships/hyperlink" Target="https://twitter.com/" TargetMode="External"/><Relationship Id="rId882" Type="http://schemas.openxmlformats.org/officeDocument/2006/relationships/hyperlink" Target="http://www.opi97.org/a-primera-vista-que-caracteristicas-nuevas-tiene-el-galaxy-s8/" TargetMode="External"/><Relationship Id="rId2563" Type="http://schemas.openxmlformats.org/officeDocument/2006/relationships/hyperlink" Target="https://www.youtube.com/watch?v=c584Zr_jXWc&amp;feature=youtu.be&amp;a" TargetMode="External"/><Relationship Id="rId3614" Type="http://schemas.openxmlformats.org/officeDocument/2006/relationships/hyperlink" Target="https://www.google.com/url?rct=j&amp;sa=t&amp;url=https://androidphoria.com/novedades/fanaticos-apple-se-burlan-del-galaxy-s8-no-bordes&amp;ct=ga&amp;cd=CAIyGjYwYmI2ZjUxN2Q3ODYxZGI6Y29tOmVzOlVT&amp;usg=AFQjCNFS8C7HczBZp_E7kXnv8x5zkZxgUQ" TargetMode="External"/><Relationship Id="rId9176" Type="http://schemas.openxmlformats.org/officeDocument/2006/relationships/hyperlink" Target="http://pbs.twimg.com/profile_images/829916756655357952/C12sgKxW_normal.jpg" TargetMode="External"/><Relationship Id="rId12157" Type="http://schemas.openxmlformats.org/officeDocument/2006/relationships/hyperlink" Target="https://twitter.com/" TargetMode="External"/><Relationship Id="rId13208" Type="http://schemas.openxmlformats.org/officeDocument/2006/relationships/hyperlink" Target="https://twitter.com/" TargetMode="External"/><Relationship Id="rId535" Type="http://schemas.openxmlformats.org/officeDocument/2006/relationships/hyperlink" Target="https://twitter.com/i/web/status/847515962303811585" TargetMode="External"/><Relationship Id="rId1165" Type="http://schemas.openxmlformats.org/officeDocument/2006/relationships/hyperlink" Target="https://www.youtube.com/watch?v=nP0I6Mb880E&amp;feature=youtu.be&amp;a" TargetMode="External"/><Relationship Id="rId2216" Type="http://schemas.openxmlformats.org/officeDocument/2006/relationships/hyperlink" Target="https://www.youtube.com/watch?v=EhnMuV0V6JU&amp;feature=youtu.be&amp;a" TargetMode="External"/><Relationship Id="rId5786" Type="http://schemas.openxmlformats.org/officeDocument/2006/relationships/hyperlink" Target="http://pbs.twimg.com/profile_images/729005723322093568/KNle3xhx_normal.jpg" TargetMode="External"/><Relationship Id="rId6837" Type="http://schemas.openxmlformats.org/officeDocument/2006/relationships/hyperlink" Target="https://pbs.twimg.com/media/C8aEVTAUwAAxfpS.jpg" TargetMode="External"/><Relationship Id="rId4388" Type="http://schemas.openxmlformats.org/officeDocument/2006/relationships/hyperlink" Target="http://pbs.twimg.com/profile_images/798067528325038080/To0rUtDF_normal.jpg" TargetMode="External"/><Relationship Id="rId5439" Type="http://schemas.openxmlformats.org/officeDocument/2006/relationships/hyperlink" Target="http://pbs.twimg.com/profile_images/780249247966908416/jiBsWFeW_normal.jpg" TargetMode="External"/><Relationship Id="rId9310" Type="http://schemas.openxmlformats.org/officeDocument/2006/relationships/hyperlink" Target="http://pbs.twimg.com/profile_images/846237124592619521/EEjftqt2_normal.jpg" TargetMode="External"/><Relationship Id="rId11240" Type="http://schemas.openxmlformats.org/officeDocument/2006/relationships/hyperlink" Target="https://twitter.com/" TargetMode="External"/><Relationship Id="rId5920" Type="http://schemas.openxmlformats.org/officeDocument/2006/relationships/hyperlink" Target="http://pbs.twimg.com/profile_images/543242121302380545/9FnhjKry_normal.png" TargetMode="External"/><Relationship Id="rId14463" Type="http://schemas.openxmlformats.org/officeDocument/2006/relationships/hyperlink" Target="https://twitter.com/" TargetMode="External"/><Relationship Id="rId3471" Type="http://schemas.openxmlformats.org/officeDocument/2006/relationships/hyperlink" Target="http://mashable.com/2017/03/30/samsung-galaxy-s8-bluetooth-two-wireless-headphones/?utm_cid=Mash-Prod-RSS-Feedburner-All-Partial&amp;utm_content=bufferfab89&amp;utm_medium=social&amp;utm_source=twitter.com&amp;utm_campaign=buffer" TargetMode="External"/><Relationship Id="rId4522" Type="http://schemas.openxmlformats.org/officeDocument/2006/relationships/hyperlink" Target="http://pbs.twimg.com/profile_images/749753409281155073/gJH8iRaL_normal.jpg" TargetMode="External"/><Relationship Id="rId13065" Type="http://schemas.openxmlformats.org/officeDocument/2006/relationships/hyperlink" Target="https://twitter.com/" TargetMode="External"/><Relationship Id="rId14116" Type="http://schemas.openxmlformats.org/officeDocument/2006/relationships/hyperlink" Target="https://twitter.com/" TargetMode="External"/><Relationship Id="rId392" Type="http://schemas.openxmlformats.org/officeDocument/2006/relationships/hyperlink" Target="https://www.youtube.com/watch?v=hhprVsHkgfs&amp;feature=youtu.be&amp;a" TargetMode="External"/><Relationship Id="rId2073" Type="http://schemas.openxmlformats.org/officeDocument/2006/relationships/hyperlink" Target="https://www.youtube.com/watch?v=ai6rOFBP54I&amp;feature=youtu.be&amp;a" TargetMode="External"/><Relationship Id="rId3124" Type="http://schemas.openxmlformats.org/officeDocument/2006/relationships/hyperlink" Target="https://www.google.com/url?rct=j&amp;sa=t&amp;url=http://fortune.com/2017/03/30/apple-wall-street-samsung-galaxy-s8/&amp;ct=ga&amp;cd=CAIyGjJjYzMxMzJmZGM2NGM3M2Y6Y29tOmVuOlVT&amp;usg=AFQjCNEDmBn_OQP4bp7ZJMmVe_NaPgD0xw" TargetMode="External"/><Relationship Id="rId6694" Type="http://schemas.openxmlformats.org/officeDocument/2006/relationships/hyperlink" Target="https://pbs.twimg.com/media/C8IGxGuVoAA2scd.jpg" TargetMode="External"/><Relationship Id="rId7745" Type="http://schemas.openxmlformats.org/officeDocument/2006/relationships/hyperlink" Target="http://pbs.twimg.com/profile_images/848523726509539328/fTf7Rm6L_normal.jpg" TargetMode="External"/><Relationship Id="rId5296" Type="http://schemas.openxmlformats.org/officeDocument/2006/relationships/hyperlink" Target="https://pbs.twimg.com/media/C8IUbASV0AAwsQT.jpg" TargetMode="External"/><Relationship Id="rId6347" Type="http://schemas.openxmlformats.org/officeDocument/2006/relationships/hyperlink" Target="https://pbs.twimg.com/media/C8VizxuWAAEwGmv.jpg" TargetMode="External"/><Relationship Id="rId10726" Type="http://schemas.openxmlformats.org/officeDocument/2006/relationships/hyperlink" Target="https://twitter.com/" TargetMode="External"/><Relationship Id="rId12898" Type="http://schemas.openxmlformats.org/officeDocument/2006/relationships/hyperlink" Target="https://twitter.com/" TargetMode="External"/><Relationship Id="rId13949" Type="http://schemas.openxmlformats.org/officeDocument/2006/relationships/hyperlink" Target="https://twitter.com/" TargetMode="External"/><Relationship Id="rId2957" Type="http://schemas.openxmlformats.org/officeDocument/2006/relationships/hyperlink" Target="http://dlvr.it/NnCMXS" TargetMode="External"/><Relationship Id="rId15371" Type="http://schemas.openxmlformats.org/officeDocument/2006/relationships/hyperlink" Target="https://twitter.com/" TargetMode="External"/><Relationship Id="rId929" Type="http://schemas.openxmlformats.org/officeDocument/2006/relationships/hyperlink" Target="https://www.youtube.com/watch?v=-i4mEbmgWo8&amp;feature=youtu.be&amp;a" TargetMode="External"/><Relationship Id="rId1559" Type="http://schemas.openxmlformats.org/officeDocument/2006/relationships/hyperlink" Target="https://www.youtube.com/watch?v=BXy2-nM-FkE&amp;feature=youtu.be&amp;a" TargetMode="External"/><Relationship Id="rId4032" Type="http://schemas.openxmlformats.org/officeDocument/2006/relationships/hyperlink" Target="https://pbs.twimg.com/media/CmczKqnWcAA8RAZ.jpg" TargetMode="External"/><Relationship Id="rId5430" Type="http://schemas.openxmlformats.org/officeDocument/2006/relationships/hyperlink" Target="http://pbs.twimg.com/profile_images/846272631611387905/Lxnf0L4o_normal.jpg" TargetMode="External"/><Relationship Id="rId11981" Type="http://schemas.openxmlformats.org/officeDocument/2006/relationships/hyperlink" Target="https://twitter.com/" TargetMode="External"/><Relationship Id="rId15024" Type="http://schemas.openxmlformats.org/officeDocument/2006/relationships/hyperlink" Target="https://twitter.com/" TargetMode="External"/><Relationship Id="rId8653" Type="http://schemas.openxmlformats.org/officeDocument/2006/relationships/hyperlink" Target="http://pbs.twimg.com/profile_images/508073997339074560/iJwWoFKX_normal.jpeg" TargetMode="External"/><Relationship Id="rId9704" Type="http://schemas.openxmlformats.org/officeDocument/2006/relationships/hyperlink" Target="http://pbs.twimg.com/profile_images/494681362767425538/ILPdaugu_normal.jpeg" TargetMode="External"/><Relationship Id="rId10583" Type="http://schemas.openxmlformats.org/officeDocument/2006/relationships/hyperlink" Target="https://twitter.com/" TargetMode="External"/><Relationship Id="rId11634" Type="http://schemas.openxmlformats.org/officeDocument/2006/relationships/hyperlink" Target="https://twitter.com/" TargetMode="External"/><Relationship Id="rId7255" Type="http://schemas.openxmlformats.org/officeDocument/2006/relationships/hyperlink" Target="http://pbs.twimg.com/profile_images/792867650238091264/rQ_JGsQR_normal.jpg" TargetMode="External"/><Relationship Id="rId8306" Type="http://schemas.openxmlformats.org/officeDocument/2006/relationships/hyperlink" Target="http://pbs.twimg.com/profile_images/550285711539466240/wzZxTqOW_normal.jpeg" TargetMode="External"/><Relationship Id="rId10236" Type="http://schemas.openxmlformats.org/officeDocument/2006/relationships/hyperlink" Target="https://twitter.com/" TargetMode="External"/><Relationship Id="rId3865" Type="http://schemas.openxmlformats.org/officeDocument/2006/relationships/hyperlink" Target="https://www.google.com/url?rct=j&amp;sa=t&amp;url=http%3A%2F%2Fpppfocus.com%2F2017%2F04%2F03%2Fthe-iphone-8-will-beat-the-galaxy-s8-in-one-key-area%2F&amp;ct=ga&amp;cd=CAIyGjk1Yzc0Y2ZjNGM4ODRlNTM6Y29tOmVuOlVT&amp;usg=AFQjCNEAuI4E27rNOxPaqU3cppgDkrX7Dw&amp;utm_source=dlvr.it&amp;utm_medium=twitter" TargetMode="External"/><Relationship Id="rId4916" Type="http://schemas.openxmlformats.org/officeDocument/2006/relationships/hyperlink" Target="http://pbs.twimg.com/profile_images/846291991411539968/C4bN2n8d_normal.jpg" TargetMode="External"/><Relationship Id="rId13459" Type="http://schemas.openxmlformats.org/officeDocument/2006/relationships/hyperlink" Target="https://twitter.com/" TargetMode="External"/><Relationship Id="rId14857" Type="http://schemas.openxmlformats.org/officeDocument/2006/relationships/hyperlink" Target="https://twitter.com/" TargetMode="External"/><Relationship Id="rId786" Type="http://schemas.openxmlformats.org/officeDocument/2006/relationships/hyperlink" Target="https://www.youtube.com/watch?v=bGbPWJXX-MY&amp;feature=youtu.be&amp;a" TargetMode="External"/><Relationship Id="rId2467" Type="http://schemas.openxmlformats.org/officeDocument/2006/relationships/hyperlink" Target="http://dlvr.it/NnT7rc" TargetMode="External"/><Relationship Id="rId3518" Type="http://schemas.openxmlformats.org/officeDocument/2006/relationships/hyperlink" Target="https://www.cnet.com/news/samsung-galaxy-s8-video-trending-on-youtube-isnt-flattering/?utm_content=buffer6d323&amp;utm_medium=social&amp;utm_source=twitter.com&amp;utm_campaign=buffer" TargetMode="External"/><Relationship Id="rId439" Type="http://schemas.openxmlformats.org/officeDocument/2006/relationships/hyperlink" Target="https://twitter.com/i/web/status/847513049640574976" TargetMode="External"/><Relationship Id="rId1069" Type="http://schemas.openxmlformats.org/officeDocument/2006/relationships/hyperlink" Target="https://www.google.com/url?rct=j&amp;sa=t&amp;url=http%3A%2F%2Ftrendy.nikkeibp.co.jp%2Fatcl%2Fpickup%2F15%2F1003590%2F033000847%2F&amp;ct=ga&amp;cd=CAIyHDE5OTY3MWY1N2YwZDYyOGI6Y28uanA6amE6SlA&amp;usg=AFQjCNEDTqCswgGkgupiblSdKh504mCH3Q&amp;utm_source=dlvr.it&amp;utm_medium=twitter" TargetMode="External"/><Relationship Id="rId13940" Type="http://schemas.openxmlformats.org/officeDocument/2006/relationships/hyperlink" Target="https://twitter.com/" TargetMode="External"/><Relationship Id="rId8163" Type="http://schemas.openxmlformats.org/officeDocument/2006/relationships/hyperlink" Target="http://abs.twimg.com/sticky/default_profile_images/default_profile_normal.png" TargetMode="External"/><Relationship Id="rId9214" Type="http://schemas.openxmlformats.org/officeDocument/2006/relationships/hyperlink" Target="http://abs.twimg.com/sticky/default_profile_images/default_profile_normal.png" TargetMode="External"/><Relationship Id="rId9561" Type="http://schemas.openxmlformats.org/officeDocument/2006/relationships/hyperlink" Target="http://pbs.twimg.com/profile_images/1781594986/tecnologia1_normal.jpg" TargetMode="External"/><Relationship Id="rId11491" Type="http://schemas.openxmlformats.org/officeDocument/2006/relationships/hyperlink" Target="https://twitter.com/" TargetMode="External"/><Relationship Id="rId12542" Type="http://schemas.openxmlformats.org/officeDocument/2006/relationships/hyperlink" Target="https://twitter.com/" TargetMode="External"/><Relationship Id="rId920" Type="http://schemas.openxmlformats.org/officeDocument/2006/relationships/hyperlink" Target="https://www.youtube.com/watch?v=EWxof71we3c&amp;feature=youtu.be&amp;a" TargetMode="External"/><Relationship Id="rId1550" Type="http://schemas.openxmlformats.org/officeDocument/2006/relationships/hyperlink" Target="https://twitter.com/i/web/status/848187923572772868" TargetMode="External"/><Relationship Id="rId2601" Type="http://schemas.openxmlformats.org/officeDocument/2006/relationships/hyperlink" Target="https://www.google.com/url?rct=j&amp;sa=t&amp;url=http%3A%2F%2Fwww.mobipicker.com%2Fsamsung-galaxy-note-5-receives-android-7-0-nougat-india-heres-install-update%2F&amp;ct=ga&amp;cd=CAIyGmIyMmYxNjAxMGEyYTM1MmY6Y29tOmVuOlVT&amp;usg=AFQjCNFUMgOxsoXZsIkt0obQEGePAs3Ztw&amp;utm_source=dlvr.it&amp;utm_medium=twitter" TargetMode="External"/><Relationship Id="rId10093" Type="http://schemas.openxmlformats.org/officeDocument/2006/relationships/hyperlink" Target="https://twitter.com/" TargetMode="External"/><Relationship Id="rId11144" Type="http://schemas.openxmlformats.org/officeDocument/2006/relationships/hyperlink" Target="https://twitter.com/" TargetMode="External"/><Relationship Id="rId1203" Type="http://schemas.openxmlformats.org/officeDocument/2006/relationships/hyperlink" Target="https://www.google.com/url?rct=j&amp;sa=t&amp;url=http%3A%2F%2Fwww.rcinet.ca%2Fes%2F2017%2F03%2F30%2Fsamsung-devela-el-telefono-inteligente-mas-esperado-llega-el-samsung-galaxy-s8%2F&amp;ct=ga&amp;cd=CAIyHTBjYzdkYTA1MjhkNGUyOTM6Y29tLnN2OmVzOlNW&amp;usg=AFQjCNHM1Q6K8pAEn5Q9jk9if1Setu9jeg&amp;utm_source=dlvr.it&amp;utm_medium=twitter" TargetMode="External"/><Relationship Id="rId4773" Type="http://schemas.openxmlformats.org/officeDocument/2006/relationships/hyperlink" Target="http://pbs.twimg.com/profile_images/512898241428344832/PZjrY-m6_normal.jpeg" TargetMode="External"/><Relationship Id="rId5824" Type="http://schemas.openxmlformats.org/officeDocument/2006/relationships/hyperlink" Target="http://pbs.twimg.com/profile_images/840324282974687234/BVI6Wiqv_normal.jpg" TargetMode="External"/><Relationship Id="rId14367" Type="http://schemas.openxmlformats.org/officeDocument/2006/relationships/hyperlink" Target="https://twitter.com/" TargetMode="External"/><Relationship Id="rId15418" Type="http://schemas.openxmlformats.org/officeDocument/2006/relationships/hyperlink" Target="https://twitter.com/" TargetMode="External"/><Relationship Id="rId3375" Type="http://schemas.openxmlformats.org/officeDocument/2006/relationships/hyperlink" Target="https://www.google.com/url?rct=j&amp;sa=t&amp;url=http://business.mb.com.ph/2017/03/31/samsung-revives-smartphone-wars-with-the-unveiling-of-galaxy-s8-and-s8/&amp;ct=ga&amp;cd=CAIyGjYxZDE1NjA2OGJjMmM2NDA6Y29tOmVuOlVT&amp;usg=AFQjCNHcsVKFqPwMMPnL4Gx2mmTUX7icCA" TargetMode="External"/><Relationship Id="rId4426" Type="http://schemas.openxmlformats.org/officeDocument/2006/relationships/hyperlink" Target="http://pbs.twimg.com/profile_images/641317278030675968/7lDji8qF_normal.jpg" TargetMode="External"/><Relationship Id="rId7996" Type="http://schemas.openxmlformats.org/officeDocument/2006/relationships/hyperlink" Target="http://pbs.twimg.com/profile_images/461383903161245696/FKNs9jxD_normal.png" TargetMode="External"/><Relationship Id="rId296" Type="http://schemas.openxmlformats.org/officeDocument/2006/relationships/hyperlink" Target="http://mashable.com/2017/03/30/samsung-2piece-cover-s8/?utm_cid=Mash-Prod-RSS-Feedburner-All-Partial&amp;utm_content=buffer79003&amp;utm_medium=social&amp;utm_source=twitter.com&amp;utm_campaign=buffer" TargetMode="External"/><Relationship Id="rId3028" Type="http://schemas.openxmlformats.org/officeDocument/2006/relationships/hyperlink" Target="https://twitter.com/i/web/status/848527890429956098" TargetMode="External"/><Relationship Id="rId6598" Type="http://schemas.openxmlformats.org/officeDocument/2006/relationships/hyperlink" Target="https://pbs.twimg.com/media/C8T9UN0UwAA4rwL.jpg" TargetMode="External"/><Relationship Id="rId7649" Type="http://schemas.openxmlformats.org/officeDocument/2006/relationships/hyperlink" Target="http://pbs.twimg.com/profile_images/2973730007/a593fe0b628f9a1b9d6058e8d94d8923_normal.jpeg" TargetMode="External"/><Relationship Id="rId10977" Type="http://schemas.openxmlformats.org/officeDocument/2006/relationships/hyperlink" Target="https://twitter.com/" TargetMode="External"/><Relationship Id="rId9071" Type="http://schemas.openxmlformats.org/officeDocument/2006/relationships/hyperlink" Target="http://abs.twimg.com/sticky/default_profile_images/default_profile_normal.png" TargetMode="External"/><Relationship Id="rId12052" Type="http://schemas.openxmlformats.org/officeDocument/2006/relationships/hyperlink" Target="https://twitter.com/" TargetMode="External"/><Relationship Id="rId13450" Type="http://schemas.openxmlformats.org/officeDocument/2006/relationships/hyperlink" Target="https://twitter.com/" TargetMode="External"/><Relationship Id="rId14501" Type="http://schemas.openxmlformats.org/officeDocument/2006/relationships/hyperlink" Target="https://twitter.com/" TargetMode="External"/><Relationship Id="rId430" Type="http://schemas.openxmlformats.org/officeDocument/2006/relationships/hyperlink" Target="https://twitter.com/i/web/status/847512356863324160" TargetMode="External"/><Relationship Id="rId1060" Type="http://schemas.openxmlformats.org/officeDocument/2006/relationships/hyperlink" Target="https://www.youtube.com/watch?v=yZ6CoYsuFQU&amp;feature=youtu.be&amp;a" TargetMode="External"/><Relationship Id="rId2111" Type="http://schemas.openxmlformats.org/officeDocument/2006/relationships/hyperlink" Target="https://twitter.com/i/web/status/848546395095048192" TargetMode="External"/><Relationship Id="rId13103" Type="http://schemas.openxmlformats.org/officeDocument/2006/relationships/hyperlink" Target="https://twitter.com/" TargetMode="External"/><Relationship Id="rId5681" Type="http://schemas.openxmlformats.org/officeDocument/2006/relationships/hyperlink" Target="https://pbs.twimg.com/media/C8IGxGuVoAA2scd.jpg" TargetMode="External"/><Relationship Id="rId6732" Type="http://schemas.openxmlformats.org/officeDocument/2006/relationships/hyperlink" Target="http://pbs.twimg.com/profile_images/767497197483094017/BnYmpLei_normal.jpg" TargetMode="External"/><Relationship Id="rId15275" Type="http://schemas.openxmlformats.org/officeDocument/2006/relationships/hyperlink" Target="https://twitter.com/" TargetMode="External"/><Relationship Id="rId4283" Type="http://schemas.openxmlformats.org/officeDocument/2006/relationships/hyperlink" Target="https://pbs.twimg.com/media/C8LaUScVwAELt_c.jpg" TargetMode="External"/><Relationship Id="rId5334" Type="http://schemas.openxmlformats.org/officeDocument/2006/relationships/hyperlink" Target="https://pbs.twimg.com/media/C8NpbxmUAAAbIhL.jpg" TargetMode="External"/><Relationship Id="rId9955" Type="http://schemas.openxmlformats.org/officeDocument/2006/relationships/hyperlink" Target="https://twitter.com/" TargetMode="External"/><Relationship Id="rId11885" Type="http://schemas.openxmlformats.org/officeDocument/2006/relationships/hyperlink" Target="https://twitter.com/" TargetMode="External"/><Relationship Id="rId1944" Type="http://schemas.openxmlformats.org/officeDocument/2006/relationships/hyperlink" Target="https://www.youtube.com/watch?v=BXy2-nM-FkE&amp;feature=youtu.be&amp;a" TargetMode="External"/><Relationship Id="rId8557" Type="http://schemas.openxmlformats.org/officeDocument/2006/relationships/hyperlink" Target="http://pbs.twimg.com/profile_images/816639432942092288/LKXSLeMi_normal.jpg" TargetMode="External"/><Relationship Id="rId9608" Type="http://schemas.openxmlformats.org/officeDocument/2006/relationships/hyperlink" Target="http://pbs.twimg.com/profile_images/1781594986/tecnologia1_normal.jpg" TargetMode="External"/><Relationship Id="rId10487" Type="http://schemas.openxmlformats.org/officeDocument/2006/relationships/hyperlink" Target="https://twitter.com/" TargetMode="External"/><Relationship Id="rId11538" Type="http://schemas.openxmlformats.org/officeDocument/2006/relationships/hyperlink" Target="https://twitter.com/" TargetMode="External"/><Relationship Id="rId12936" Type="http://schemas.openxmlformats.org/officeDocument/2006/relationships/hyperlink" Target="https://twitter.com/" TargetMode="External"/><Relationship Id="rId7159" Type="http://schemas.openxmlformats.org/officeDocument/2006/relationships/hyperlink" Target="http://pbs.twimg.com/profile_images/1506466566/2008-09-23-android_normal.jpg" TargetMode="External"/><Relationship Id="rId14011" Type="http://schemas.openxmlformats.org/officeDocument/2006/relationships/hyperlink" Target="https://twitter.com/" TargetMode="External"/><Relationship Id="rId3769" Type="http://schemas.openxmlformats.org/officeDocument/2006/relationships/hyperlink" Target="https://www.google.com/url?rct=j&amp;sa=t&amp;url=http%3A%2F%2Fpppfocus.com%2F2017%2F04%2F03%2Fthe-iphone-8-will-beat-the-galaxy-s8-in-one-key-area%2F&amp;ct=ga&amp;cd=CAIyGjk1Yzc0Y2ZjNGM4ODRlNTM6Y29tOmVuOlVT&amp;usg=AFQjCNEAuI4E27rNOxPaqU3cppgDkrX7Dw&amp;utm_source=dlvr.it&amp;utm_medium=twitter" TargetMode="External"/><Relationship Id="rId5191" Type="http://schemas.openxmlformats.org/officeDocument/2006/relationships/hyperlink" Target="http://pbs.twimg.com/profile_images/1247428757/JEDCORP2_normal.JPG" TargetMode="External"/><Relationship Id="rId6242" Type="http://schemas.openxmlformats.org/officeDocument/2006/relationships/hyperlink" Target="http://pbs.twimg.com/profile_images/845683067197014016/LlPB69db_normal.jpg" TargetMode="External"/><Relationship Id="rId7640" Type="http://schemas.openxmlformats.org/officeDocument/2006/relationships/hyperlink" Target="http://pbs.twimg.com/profile_images/2973730007/a593fe0b628f9a1b9d6058e8d94d8923_normal.jpeg" TargetMode="External"/><Relationship Id="rId10621" Type="http://schemas.openxmlformats.org/officeDocument/2006/relationships/hyperlink" Target="https://twitter.com/" TargetMode="External"/><Relationship Id="rId12793" Type="http://schemas.openxmlformats.org/officeDocument/2006/relationships/hyperlink" Target="https://twitter.com/" TargetMode="External"/><Relationship Id="rId13844" Type="http://schemas.openxmlformats.org/officeDocument/2006/relationships/hyperlink" Target="https://twitter.com/" TargetMode="External"/><Relationship Id="rId2852" Type="http://schemas.openxmlformats.org/officeDocument/2006/relationships/hyperlink" Target="https://twitter.com/i/web/status/848763011930222593" TargetMode="External"/><Relationship Id="rId3903" Type="http://schemas.openxmlformats.org/officeDocument/2006/relationships/hyperlink" Target="https://pbs.twimg.com/media/C8KqHnjUQAAPDV-.jpg" TargetMode="External"/><Relationship Id="rId9465" Type="http://schemas.openxmlformats.org/officeDocument/2006/relationships/hyperlink" Target="http://pbs.twimg.com/profile_images/764242844626202624/iqJlavev_normal.jpg" TargetMode="External"/><Relationship Id="rId11395" Type="http://schemas.openxmlformats.org/officeDocument/2006/relationships/hyperlink" Target="https://twitter.com/" TargetMode="External"/><Relationship Id="rId12446" Type="http://schemas.openxmlformats.org/officeDocument/2006/relationships/hyperlink" Target="https://twitter.com/" TargetMode="External"/><Relationship Id="rId824" Type="http://schemas.openxmlformats.org/officeDocument/2006/relationships/hyperlink" Target="https://twitter.com/i/web/status/847687509702197249" TargetMode="External"/><Relationship Id="rId1454" Type="http://schemas.openxmlformats.org/officeDocument/2006/relationships/hyperlink" Target="https://winbuzzer.com/2017/03/31/samsung-galaxy-s8-facial-recognition-security-bypassed-simple-photo-xcxwbn?utm_content=buffer70168&amp;utm_medium=social&amp;utm_source=twitter.com&amp;utm_campaign=buffer" TargetMode="External"/><Relationship Id="rId2505" Type="http://schemas.openxmlformats.org/officeDocument/2006/relationships/hyperlink" Target="https://www.google.com/url?rct=j&amp;sa=t&amp;url=http://tekno.kompas.com/read/2017/03/31/13310057/ini.alasan.samsung.hilangkan.tombol.fisik.home.di.galaxy.s8&amp;ct=ga&amp;cd=CAIyHDkxYjQ4MDRlMDQxZGE3MWE6Y28uaWQ6aWQ6SUQ&amp;usg=AFQjCNFGmjUcBT_5kj9xX15gB3T6VbLO8g" TargetMode="External"/><Relationship Id="rId8067" Type="http://schemas.openxmlformats.org/officeDocument/2006/relationships/hyperlink" Target="http://pbs.twimg.com/profile_images/700686200898596864/flRMm59w_normal.png" TargetMode="External"/><Relationship Id="rId9118" Type="http://schemas.openxmlformats.org/officeDocument/2006/relationships/hyperlink" Target="http://pbs.twimg.com/profile_images/832864086853574656/0PXYo7Iu_normal.jpg" TargetMode="External"/><Relationship Id="rId11048" Type="http://schemas.openxmlformats.org/officeDocument/2006/relationships/hyperlink" Target="https://twitter.com/" TargetMode="External"/><Relationship Id="rId1107" Type="http://schemas.openxmlformats.org/officeDocument/2006/relationships/hyperlink" Target="https://www.instagram.com/p/BST4cBzlBxC/" TargetMode="External"/><Relationship Id="rId4677" Type="http://schemas.openxmlformats.org/officeDocument/2006/relationships/hyperlink" Target="http://pbs.twimg.com/profile_images/843943230257446912/gKYtjBtK_normal.jpg" TargetMode="External"/><Relationship Id="rId5728" Type="http://schemas.openxmlformats.org/officeDocument/2006/relationships/hyperlink" Target="http://pbs.twimg.com/profile_images/763018818205679616/uVd1XhfC_normal.jpg" TargetMode="External"/><Relationship Id="rId3279" Type="http://schemas.openxmlformats.org/officeDocument/2006/relationships/hyperlink" Target="https://www.google.com/url?rct=j&amp;sa=t&amp;url=http%3A%2F%2Fwww.theverge.com%2Fcircuitbreaker%2F2017%2F3%2F30%2F15126210%2Fsamsung-galaxy-s8-dock-pricing-release-date&amp;ct=ga&amp;cd=CAIyGmI0ODdmYjNkNDhhYzkzNDk6Y29tOmVuOlVT&amp;usg=AFQjCNGv62i5-mAfdFNVoLfCDi1XU9IAPg&amp;utm_source=dlvr.it&amp;utm_medium=twitter" TargetMode="External"/><Relationship Id="rId7150" Type="http://schemas.openxmlformats.org/officeDocument/2006/relationships/hyperlink" Target="http://pbs.twimg.com/profile_images/778739517922512896/pqqFvV9a_normal.jpg" TargetMode="External"/><Relationship Id="rId8201" Type="http://schemas.openxmlformats.org/officeDocument/2006/relationships/hyperlink" Target="http://pbs.twimg.com/profile_images/846783175313494016/QM5nQ2lz_normal.jpg" TargetMode="External"/><Relationship Id="rId10131" Type="http://schemas.openxmlformats.org/officeDocument/2006/relationships/hyperlink" Target="https://twitter.com/" TargetMode="External"/><Relationship Id="rId14752" Type="http://schemas.openxmlformats.org/officeDocument/2006/relationships/hyperlink" Target="https://twitter.com/" TargetMode="External"/><Relationship Id="rId3760" Type="http://schemas.openxmlformats.org/officeDocument/2006/relationships/hyperlink" Target="https://www.google.com/url?rct=j&amp;sa=t&amp;url=https%3A%2F%2Fwww.technewsinc.com%2Fapple-iphone-8-will-identical-galaxy-s8-hints-fresh-leak-968754%2F&amp;ct=ga&amp;cd=CAIyGjczOTE5YmFkMWVkNjU2ZDg6Y29tOmVuOlVT&amp;usg=AFQjCNEoee-Nelwkbd2fC6sctJTxrcrdKw&amp;utm_source=dlvr.it&amp;utm_medium=twitter" TargetMode="External"/><Relationship Id="rId4811" Type="http://schemas.openxmlformats.org/officeDocument/2006/relationships/hyperlink" Target="http://pbs.twimg.com/profile_images/636280618779844608/xQ_9QQzF_normal.jpg" TargetMode="External"/><Relationship Id="rId13354" Type="http://schemas.openxmlformats.org/officeDocument/2006/relationships/hyperlink" Target="https://twitter.com/" TargetMode="External"/><Relationship Id="rId14405" Type="http://schemas.openxmlformats.org/officeDocument/2006/relationships/hyperlink" Target="https://twitter.com/" TargetMode="External"/><Relationship Id="rId681" Type="http://schemas.openxmlformats.org/officeDocument/2006/relationships/hyperlink" Target="http://linkis.com/www.youtube.com/r0AHc" TargetMode="External"/><Relationship Id="rId2362" Type="http://schemas.openxmlformats.org/officeDocument/2006/relationships/hyperlink" Target="https://topesdegama.com/noticias/sorteos/sorteo-internacional-samsung-galaxy-s8-topes-gama" TargetMode="External"/><Relationship Id="rId3413" Type="http://schemas.openxmlformats.org/officeDocument/2006/relationships/hyperlink" Target="https://www.google.com/url?rct=j&amp;sa=t&amp;url=http://www.express.co.uk/life-style/science-technology/786848/Samsung-Galaxy-S8-Worst-Feature-iPhone-8-Release-Date&amp;ct=ga&amp;cd=CAIyGjYxZDE1NjA2OGJjMmM2NDA6Y29tOmVuOlVT&amp;usg=AFQjCNFWCWqCTLSJOdYRciDcJeS0X_8Pwg" TargetMode="External"/><Relationship Id="rId6983" Type="http://schemas.openxmlformats.org/officeDocument/2006/relationships/hyperlink" Target="http://pbs.twimg.com/profile_images/458730595367927810/3KLFKcR7_normal.jpeg" TargetMode="External"/><Relationship Id="rId13007" Type="http://schemas.openxmlformats.org/officeDocument/2006/relationships/hyperlink" Target="https://twitter.com/" TargetMode="External"/><Relationship Id="rId334" Type="http://schemas.openxmlformats.org/officeDocument/2006/relationships/hyperlink" Target="http://www.rezzorix.de/2017/03/30/marvels-guardians-of-the-galaxy-the-telltale-series-official-trailer/" TargetMode="External"/><Relationship Id="rId2015" Type="http://schemas.openxmlformats.org/officeDocument/2006/relationships/hyperlink" Target="https://www.youtube.com/watch?v=Ytms3cR-JCo&amp;feature=youtu.be&amp;a" TargetMode="External"/><Relationship Id="rId5585" Type="http://schemas.openxmlformats.org/officeDocument/2006/relationships/hyperlink" Target="http://pbs.twimg.com/profile_images/832903482629722112/mFkJUlLU_normal.jpg" TargetMode="External"/><Relationship Id="rId6636" Type="http://schemas.openxmlformats.org/officeDocument/2006/relationships/hyperlink" Target="http://pbs.twimg.com/profile_images/758503010809020416/Ry_FFaGr_normal.jpg" TargetMode="External"/><Relationship Id="rId15179" Type="http://schemas.openxmlformats.org/officeDocument/2006/relationships/hyperlink" Target="https://twitter.com/" TargetMode="External"/><Relationship Id="rId4187" Type="http://schemas.openxmlformats.org/officeDocument/2006/relationships/hyperlink" Target="https://pbs.twimg.com/media/C8GEJllWsAEyYjr.jpg" TargetMode="External"/><Relationship Id="rId5238" Type="http://schemas.openxmlformats.org/officeDocument/2006/relationships/hyperlink" Target="http://pbs.twimg.com/profile_images/763017165624737792/aIuXAMe4_normal.jpg" TargetMode="External"/><Relationship Id="rId9859" Type="http://schemas.openxmlformats.org/officeDocument/2006/relationships/hyperlink" Target="http://pbs.twimg.com/profile_images/494676480291381249/RtC-6xAO_normal.jpeg" TargetMode="External"/><Relationship Id="rId11789" Type="http://schemas.openxmlformats.org/officeDocument/2006/relationships/hyperlink" Target="https://twitter.com/" TargetMode="External"/><Relationship Id="rId14262" Type="http://schemas.openxmlformats.org/officeDocument/2006/relationships/hyperlink" Target="https://twitter.com/" TargetMode="External"/><Relationship Id="rId1848" Type="http://schemas.openxmlformats.org/officeDocument/2006/relationships/hyperlink" Target="http://www.myappseden.com/2017/03/samsung-announces-dex-station-truns-galaxy-s8-s8-plus-into-a-desktop.html" TargetMode="External"/><Relationship Id="rId3270" Type="http://schemas.openxmlformats.org/officeDocument/2006/relationships/hyperlink" Target="https://www.google.com/url?rct=j&amp;sa=t&amp;url=https%3A%2F%2Fwww.forbes.com%2Fsites%2Fjaymcgregor%2F2017%2F03%2F30%2F5-reasons-to-buy-the-samsung-galaxy-s8%2F&amp;ct=ga&amp;cd=CAIyGmI0ODdmYjNkNDhhYzkzNDk6Y29tOmVuOlVT&amp;usg=AFQjCNHWk3vqnB_AAjZU7iNrSqxw6iNRaw&amp;utm_source=dlvr.it&amp;utm_medium=twitter" TargetMode="External"/><Relationship Id="rId4321" Type="http://schemas.openxmlformats.org/officeDocument/2006/relationships/hyperlink" Target="https://pbs.twimg.com/media/CTfrpVVWsAAm38b.png" TargetMode="External"/><Relationship Id="rId15313" Type="http://schemas.openxmlformats.org/officeDocument/2006/relationships/hyperlink" Target="https://twitter.com/" TargetMode="External"/><Relationship Id="rId191" Type="http://schemas.openxmlformats.org/officeDocument/2006/relationships/hyperlink" Target="https://www.youtube.com/watch?v=M_vD2IEXIVA&amp;feature=youtu.be&amp;a" TargetMode="External"/><Relationship Id="rId7891" Type="http://schemas.openxmlformats.org/officeDocument/2006/relationships/hyperlink" Target="http://pbs.twimg.com/profile_images/1650590022/apple_normal.jpg" TargetMode="External"/><Relationship Id="rId8942" Type="http://schemas.openxmlformats.org/officeDocument/2006/relationships/hyperlink" Target="http://pbs.twimg.com/profile_images/829926495808167937/01ve5ZuH_normal.jpg" TargetMode="External"/><Relationship Id="rId10872" Type="http://schemas.openxmlformats.org/officeDocument/2006/relationships/hyperlink" Target="https://twitter.com/" TargetMode="External"/><Relationship Id="rId11923" Type="http://schemas.openxmlformats.org/officeDocument/2006/relationships/hyperlink" Target="https://twitter.com/" TargetMode="External"/><Relationship Id="rId5095" Type="http://schemas.openxmlformats.org/officeDocument/2006/relationships/hyperlink" Target="http://pbs.twimg.com/profile_images/781879263133827073/nifi4c8U_normal.jpg" TargetMode="External"/><Relationship Id="rId6493" Type="http://schemas.openxmlformats.org/officeDocument/2006/relationships/hyperlink" Target="http://pbs.twimg.com/profile_images/717277152648032256/DrJ6SNyG_normal.jpg" TargetMode="External"/><Relationship Id="rId7544" Type="http://schemas.openxmlformats.org/officeDocument/2006/relationships/hyperlink" Target="http://pbs.twimg.com/profile_images/819300693131415552/zv4uTBjq_normal.jpg" TargetMode="External"/><Relationship Id="rId10525" Type="http://schemas.openxmlformats.org/officeDocument/2006/relationships/hyperlink" Target="https://twitter.com/" TargetMode="External"/><Relationship Id="rId6146" Type="http://schemas.openxmlformats.org/officeDocument/2006/relationships/hyperlink" Target="https://pbs.twimg.com/media/C8UcomiXoAA7qc4.jpg" TargetMode="External"/><Relationship Id="rId12697" Type="http://schemas.openxmlformats.org/officeDocument/2006/relationships/hyperlink" Target="https://twitter.com/" TargetMode="External"/><Relationship Id="rId13748" Type="http://schemas.openxmlformats.org/officeDocument/2006/relationships/hyperlink" Target="https://twitter.com/" TargetMode="External"/><Relationship Id="rId2756" Type="http://schemas.openxmlformats.org/officeDocument/2006/relationships/hyperlink" Target="http://www.webnews.it/2017/03/30/samsung-galaxy-s8-selfie-perfetti-autofocus/?utm_source=feedburner&amp;utm_medium=feed&amp;utm_campaign=Feed:+Webnews" TargetMode="External"/><Relationship Id="rId3807" Type="http://schemas.openxmlformats.org/officeDocument/2006/relationships/hyperlink" Target="https://www.google.com/url?rct=j&amp;sa=t&amp;url=https%3A%2F%2Fforums.galaxy-of-heroes.starwars.ea.com%2Fdiscussion%2F102093%2Fnew-iphone-account-was-linked-via-fb-connect&amp;ct=ga&amp;cd=CAIyGjk1Yzc0Y2ZjNGM4ODRlNTM6Y29tOmVuOlVT&amp;usg=AFQjCNFS3Qksm48JRTSlYbRm5DpVp4i4WA&amp;utm_source=dlvr.it&amp;utm_medium=twitter" TargetMode="External"/><Relationship Id="rId9369" Type="http://schemas.openxmlformats.org/officeDocument/2006/relationships/hyperlink" Target="http://pbs.twimg.com/profile_images/837228956902277120/Xc7neQmy_normal.jpg" TargetMode="External"/><Relationship Id="rId11299" Type="http://schemas.openxmlformats.org/officeDocument/2006/relationships/hyperlink" Target="https://twitter.com/" TargetMode="External"/><Relationship Id="rId15170" Type="http://schemas.openxmlformats.org/officeDocument/2006/relationships/hyperlink" Target="https://twitter.com/" TargetMode="External"/><Relationship Id="rId728" Type="http://schemas.openxmlformats.org/officeDocument/2006/relationships/hyperlink" Target="http://j.gs/15904495/http:/cnnworldnew.blogspot.com/2017/03/samsung-reveals-galaxy-s8continue.html?ref=1http://cnnworldnew.blogspot.com/2017/03/samsung-reveals-galaxy-s8continue.htmlgtuyutr" TargetMode="External"/><Relationship Id="rId1358" Type="http://schemas.openxmlformats.org/officeDocument/2006/relationships/hyperlink" Target="http://mashable.com/2017/04/01/samsung-galaxy-s8-hype-mashtalk/?utm_cid=Mash-Prod-RSS-Feedburner-All-Partial&amp;utm_content=buffer04e02&amp;utm_medium=social&amp;utm_source=twitter.com&amp;utm_campaign=buffer" TargetMode="External"/><Relationship Id="rId2409" Type="http://schemas.openxmlformats.org/officeDocument/2006/relationships/hyperlink" Target="http://j.gs/4sx8" TargetMode="External"/><Relationship Id="rId5979" Type="http://schemas.openxmlformats.org/officeDocument/2006/relationships/hyperlink" Target="http://pbs.twimg.com/profile_images/750413694669033472/YFoqG4Mn_normal.jpg" TargetMode="External"/><Relationship Id="rId64" Type="http://schemas.openxmlformats.org/officeDocument/2006/relationships/hyperlink" Target="https://www.google.com/url?rct=j&amp;sa=t&amp;url=https://www.androidheadlines.com/2017/03/galaxy-s8-speed-test-reveals-gigabit-lte-speed-capability.html&amp;ct=ga&amp;cd=CAIyGmJhZDRjMDVkNmEwNmJhNmU6Y29tOmVuOlVT&amp;usg=AFQjCNErPBOj5bHaa__GsMtlq1hyjzkgzg" TargetMode="External"/><Relationship Id="rId8452" Type="http://schemas.openxmlformats.org/officeDocument/2006/relationships/hyperlink" Target="http://pbs.twimg.com/profile_images/378800000823690756/504ec3479025503ada22f90db947b8dc_normal.png" TargetMode="External"/><Relationship Id="rId9503" Type="http://schemas.openxmlformats.org/officeDocument/2006/relationships/hyperlink" Target="http://pbs.twimg.com/profile_images/780906834806792192/ZnTRk6uL_normal.jpg" TargetMode="External"/><Relationship Id="rId9850" Type="http://schemas.openxmlformats.org/officeDocument/2006/relationships/hyperlink" Target="http://pbs.twimg.com/profile_images/494676480291381249/RtC-6xAO_normal.jpeg" TargetMode="External"/><Relationship Id="rId11780" Type="http://schemas.openxmlformats.org/officeDocument/2006/relationships/hyperlink" Target="https://twitter.com/" TargetMode="External"/><Relationship Id="rId12831" Type="http://schemas.openxmlformats.org/officeDocument/2006/relationships/hyperlink" Target="https://twitter.com/" TargetMode="External"/><Relationship Id="rId7054" Type="http://schemas.openxmlformats.org/officeDocument/2006/relationships/hyperlink" Target="http://pbs.twimg.com/profile_images/847831022804664320/muFTxpvj_normal.jpg" TargetMode="External"/><Relationship Id="rId8105" Type="http://schemas.openxmlformats.org/officeDocument/2006/relationships/hyperlink" Target="http://pbs.twimg.com/profile_images/830147914823528448/XDZbyC0i_normal.jpg" TargetMode="External"/><Relationship Id="rId10382" Type="http://schemas.openxmlformats.org/officeDocument/2006/relationships/hyperlink" Target="https://twitter.com/" TargetMode="External"/><Relationship Id="rId11433" Type="http://schemas.openxmlformats.org/officeDocument/2006/relationships/hyperlink" Target="https://twitter.com/" TargetMode="External"/><Relationship Id="rId10035" Type="http://schemas.openxmlformats.org/officeDocument/2006/relationships/hyperlink" Target="https://twitter.com/" TargetMode="External"/><Relationship Id="rId14656" Type="http://schemas.openxmlformats.org/officeDocument/2006/relationships/hyperlink" Target="https://twitter.com/" TargetMode="External"/><Relationship Id="rId3664" Type="http://schemas.openxmlformats.org/officeDocument/2006/relationships/hyperlink" Target="http://www.bitfeed.co/page/the-twrp-recovery-is-available-for-the-honor-6x-galaxy-tab-s2-and-many-other?utm_source=twitter&amp;utm_medium=tweet&amp;utm_campaign=twitter-status" TargetMode="External"/><Relationship Id="rId4715" Type="http://schemas.openxmlformats.org/officeDocument/2006/relationships/hyperlink" Target="http://pbs.twimg.com/profile_images/795333015643820032/SjyFwVoM_normal.jpg" TargetMode="External"/><Relationship Id="rId13258" Type="http://schemas.openxmlformats.org/officeDocument/2006/relationships/hyperlink" Target="https://twitter.com/" TargetMode="External"/><Relationship Id="rId14309" Type="http://schemas.openxmlformats.org/officeDocument/2006/relationships/hyperlink" Target="https://twitter.com/" TargetMode="External"/><Relationship Id="rId585" Type="http://schemas.openxmlformats.org/officeDocument/2006/relationships/hyperlink" Target="https://www.youtube.com/watch?v=M7cdUGJ3oxM&amp;feature=youtu.be&amp;a" TargetMode="External"/><Relationship Id="rId2266" Type="http://schemas.openxmlformats.org/officeDocument/2006/relationships/hyperlink" Target="https://topesdegama.com/noticias/sorteos/sorteo-internacional-samsung-galaxy-s8-topes-gama" TargetMode="External"/><Relationship Id="rId3317" Type="http://schemas.openxmlformats.org/officeDocument/2006/relationships/hyperlink" Target="https://www.google.com/url?rct=j&amp;sa=t&amp;url=http%3A%2F%2Fwww.valuewalk.com%2F2017%2F04%2Fsamsung-galaxy-s8-vs-google-pixel-specs%2F&amp;ct=ga&amp;cd=CAIyGmI0ODdmYjNkNDhhYzkzNDk6Y29tOmVuOlVT&amp;usg=AFQjCNF-EGy4X6-ns1EYqmDiS9Cf8AzS3A&amp;utm_source=dlvr.it&amp;utm_medium=twitter" TargetMode="External"/><Relationship Id="rId6887" Type="http://schemas.openxmlformats.org/officeDocument/2006/relationships/hyperlink" Target="http://pbs.twimg.com/profile_images/628507834154618880/TCQ9lyhm_normal.jpg" TargetMode="External"/><Relationship Id="rId7938" Type="http://schemas.openxmlformats.org/officeDocument/2006/relationships/hyperlink" Target="http://pbs.twimg.com/profile_images/700617514414264320/FRtgex7o_normal.png" TargetMode="External"/><Relationship Id="rId238" Type="http://schemas.openxmlformats.org/officeDocument/2006/relationships/hyperlink" Target="http://iwradio.co.uk/2017/03/30/samsung-galaxy-s8-firm-unveils-comeback-phone-after-note-7-fire-woes-2/?utm_source=iownews&amp;utm_medium=twitter" TargetMode="External"/><Relationship Id="rId5489" Type="http://schemas.openxmlformats.org/officeDocument/2006/relationships/hyperlink" Target="http://pbs.twimg.com/profile_images/822743753995718657/1Zme3gw7_normal.jpg" TargetMode="External"/><Relationship Id="rId9360" Type="http://schemas.openxmlformats.org/officeDocument/2006/relationships/hyperlink" Target="http://pbs.twimg.com/profile_images/472489608899330049/_EC5pqka_normal.png" TargetMode="External"/><Relationship Id="rId10919" Type="http://schemas.openxmlformats.org/officeDocument/2006/relationships/hyperlink" Target="https://twitter.com/" TargetMode="External"/><Relationship Id="rId11290" Type="http://schemas.openxmlformats.org/officeDocument/2006/relationships/hyperlink" Target="https://twitter.com/" TargetMode="External"/><Relationship Id="rId12341" Type="http://schemas.openxmlformats.org/officeDocument/2006/relationships/hyperlink" Target="https://twitter.com/" TargetMode="External"/><Relationship Id="rId2400" Type="http://schemas.openxmlformats.org/officeDocument/2006/relationships/hyperlink" Target="https://www.google.com/url?rct=j&amp;sa=t&amp;url=https://www.slashgear.com/t-mobile-says-galaxy-s8-and-its-lte-make-the-perfect-pair-30480259/&amp;ct=ga&amp;cd=CAIyHGM4YjM4YThmMTE2NWIzMjg6Y28udWs6ZW46R0I&amp;usg=AFQjCNEWzqhr44hK8edru_xw5PKge2FsKQ" TargetMode="External"/><Relationship Id="rId9013" Type="http://schemas.openxmlformats.org/officeDocument/2006/relationships/hyperlink" Target="http://pbs.twimg.com/profile_images/511425633918779392/JrJgiJ8i_normal.jpeg" TargetMode="External"/><Relationship Id="rId1002" Type="http://schemas.openxmlformats.org/officeDocument/2006/relationships/hyperlink" Target="https://www.yahoo.com/news/samsung-comeback-galaxy-s8-184220622.html?utm_content=bufferd178d&amp;utm_medium=social&amp;utm_source=twitter.com&amp;utm_campaign=buffer" TargetMode="External"/><Relationship Id="rId5970" Type="http://schemas.openxmlformats.org/officeDocument/2006/relationships/hyperlink" Target="https://pbs.twimg.com/media/C8SvlYhUwAEGrLb.jpg" TargetMode="External"/><Relationship Id="rId3174" Type="http://schemas.openxmlformats.org/officeDocument/2006/relationships/hyperlink" Target="https://www.google.com/url?rct=j&amp;sa=t&amp;url=http://www.christianpost.com/news/samsung-galaxy-s8-vs-iphone-7-plus-the-biggest-battle-of-smartphones-yet-179100/&amp;ct=ga&amp;cd=CAIyGjJjYzMxMzJmZGM2NGM3M2Y6Y29tOmVuOlVT&amp;usg=AFQjCNHHBp0jA2yHqhxVTp1jxu1HOqRxhQ" TargetMode="External"/><Relationship Id="rId4572" Type="http://schemas.openxmlformats.org/officeDocument/2006/relationships/hyperlink" Target="http://pbs.twimg.com/profile_images/378800000814351970/d019ab5da88408b06a01909efb3e9b1e_normal.jpeg" TargetMode="External"/><Relationship Id="rId5623" Type="http://schemas.openxmlformats.org/officeDocument/2006/relationships/hyperlink" Target="http://pbs.twimg.com/profile_images/764209808387940352/b0znB7kb_normal.jpg" TargetMode="External"/><Relationship Id="rId14166" Type="http://schemas.openxmlformats.org/officeDocument/2006/relationships/hyperlink" Target="https://twitter.com/" TargetMode="External"/><Relationship Id="rId15217" Type="http://schemas.openxmlformats.org/officeDocument/2006/relationships/hyperlink" Target="https://twitter.com/" TargetMode="External"/><Relationship Id="rId4225" Type="http://schemas.openxmlformats.org/officeDocument/2006/relationships/hyperlink" Target="https://pbs.twimg.com/media/C8b1ocIWsAASP5V.jpg" TargetMode="External"/><Relationship Id="rId7795" Type="http://schemas.openxmlformats.org/officeDocument/2006/relationships/hyperlink" Target="http://pbs.twimg.com/profile_images/808543278291357696/8tI0f8lt_normal.jpg" TargetMode="External"/><Relationship Id="rId8846" Type="http://schemas.openxmlformats.org/officeDocument/2006/relationships/hyperlink" Target="http://pbs.twimg.com/profile_images/835612563140456455/tMEIaUTL_normal.jpg" TargetMode="External"/><Relationship Id="rId10776" Type="http://schemas.openxmlformats.org/officeDocument/2006/relationships/hyperlink" Target="https://twitter.com/" TargetMode="External"/><Relationship Id="rId11827" Type="http://schemas.openxmlformats.org/officeDocument/2006/relationships/hyperlink" Target="https://twitter.com/" TargetMode="External"/><Relationship Id="rId6397" Type="http://schemas.openxmlformats.org/officeDocument/2006/relationships/hyperlink" Target="http://pbs.twimg.com/profile_images/706953706030428161/TmGFNC1P_normal.jpg" TargetMode="External"/><Relationship Id="rId7448" Type="http://schemas.openxmlformats.org/officeDocument/2006/relationships/hyperlink" Target="http://pbs.twimg.com/profile_images/420525600114094081/_DEyHtZ5_normal.png" TargetMode="External"/><Relationship Id="rId10429" Type="http://schemas.openxmlformats.org/officeDocument/2006/relationships/hyperlink" Target="https://twitter.com/" TargetMode="External"/><Relationship Id="rId14300" Type="http://schemas.openxmlformats.org/officeDocument/2006/relationships/hyperlink" Target="https://twitter.com/" TargetMode="External"/><Relationship Id="rId13999" Type="http://schemas.openxmlformats.org/officeDocument/2006/relationships/hyperlink" Target="https://twitter.com/" TargetMode="External"/><Relationship Id="rId979" Type="http://schemas.openxmlformats.org/officeDocument/2006/relationships/hyperlink" Target="https://www.google.com/url?rct=j&amp;sa=t&amp;url=https://www.ispot.tv/ad/wVsH/samsung-galaxy-s8-scuba-diving&amp;ct=ga&amp;cd=CAIyGjJlOGZmODNhOGUxYTM5NGE6Y29tOmVuOlVT&amp;usg=AFQjCNEZgdM6YVzahI2qlSRxFgk4sTKx2A" TargetMode="External"/><Relationship Id="rId5480" Type="http://schemas.openxmlformats.org/officeDocument/2006/relationships/hyperlink" Target="http://pbs.twimg.com/profile_images/750414629256527872/p_vr8OeZ_normal.jpg" TargetMode="External"/><Relationship Id="rId6531" Type="http://schemas.openxmlformats.org/officeDocument/2006/relationships/hyperlink" Target="http://pbs.twimg.com/profile_images/740949214272839680/IcuZel9Z_normal.jpg" TargetMode="External"/><Relationship Id="rId10910" Type="http://schemas.openxmlformats.org/officeDocument/2006/relationships/hyperlink" Target="https://twitter.com/" TargetMode="External"/><Relationship Id="rId15074" Type="http://schemas.openxmlformats.org/officeDocument/2006/relationships/hyperlink" Target="https://twitter.com/" TargetMode="External"/><Relationship Id="rId4082" Type="http://schemas.openxmlformats.org/officeDocument/2006/relationships/hyperlink" Target="https://pbs.twimg.com/media/C8UcomiXoAA7qc4.jpg" TargetMode="External"/><Relationship Id="rId5133" Type="http://schemas.openxmlformats.org/officeDocument/2006/relationships/hyperlink" Target="http://pbs.twimg.com/profile_images/805273017517543424/lnJ8mB84_normal.jpg" TargetMode="External"/><Relationship Id="rId9754" Type="http://schemas.openxmlformats.org/officeDocument/2006/relationships/hyperlink" Target="http://pbs.twimg.com/profile_images/494681362767425538/ILPdaugu_normal.jpeg" TargetMode="External"/><Relationship Id="rId11684" Type="http://schemas.openxmlformats.org/officeDocument/2006/relationships/hyperlink" Target="https://twitter.com/" TargetMode="External"/><Relationship Id="rId12735" Type="http://schemas.openxmlformats.org/officeDocument/2006/relationships/hyperlink" Target="https://twitter.com/" TargetMode="External"/><Relationship Id="rId1743" Type="http://schemas.openxmlformats.org/officeDocument/2006/relationships/hyperlink" Target="http://amzn.to/2nSkzlo?platform=hootsuite" TargetMode="External"/><Relationship Id="rId8009" Type="http://schemas.openxmlformats.org/officeDocument/2006/relationships/hyperlink" Target="http://pbs.twimg.com/profile_images/823290031758417921/0l9_NqEY_normal.jpg" TargetMode="External"/><Relationship Id="rId8356" Type="http://schemas.openxmlformats.org/officeDocument/2006/relationships/hyperlink" Target="http://pbs.twimg.com/profile_images/625942349642891265/HeFCdWzd_normal.png" TargetMode="External"/><Relationship Id="rId9407" Type="http://schemas.openxmlformats.org/officeDocument/2006/relationships/hyperlink" Target="http://pbs.twimg.com/profile_images/837228956902277120/Xc7neQmy_normal.jpg" TargetMode="External"/><Relationship Id="rId10286" Type="http://schemas.openxmlformats.org/officeDocument/2006/relationships/hyperlink" Target="https://twitter.com/" TargetMode="External"/><Relationship Id="rId11337" Type="http://schemas.openxmlformats.org/officeDocument/2006/relationships/hyperlink" Target="https://twitter.com/" TargetMode="External"/><Relationship Id="rId4966" Type="http://schemas.openxmlformats.org/officeDocument/2006/relationships/hyperlink" Target="http://pbs.twimg.com/profile_images/844427318881849346/MzsdqVVr_normal.jpg" TargetMode="External"/><Relationship Id="rId3568" Type="http://schemas.openxmlformats.org/officeDocument/2006/relationships/hyperlink" Target="https://www.google.com/url?rct=j&amp;sa=t&amp;url=http://as.com/betech/2017/03/30/portada/1490909772_269218.html&amp;ct=ga&amp;cd=CAIyGmIyMmYxNjAxMGEyYTM1MmY6Y29tOmVzOlVT&amp;usg=AFQjCNFx6A-ZUOnsc4YVHkXo9nvFc9z_NA" TargetMode="External"/><Relationship Id="rId4619" Type="http://schemas.openxmlformats.org/officeDocument/2006/relationships/hyperlink" Target="http://pbs.twimg.com/profile_images/1140152571/dollar_normal.jpg" TargetMode="External"/><Relationship Id="rId10420" Type="http://schemas.openxmlformats.org/officeDocument/2006/relationships/hyperlink" Target="https://twitter.com/" TargetMode="External"/><Relationship Id="rId489" Type="http://schemas.openxmlformats.org/officeDocument/2006/relationships/hyperlink" Target="https://twitter.com/i/web/status/847516064325918720" TargetMode="External"/><Relationship Id="rId6041" Type="http://schemas.openxmlformats.org/officeDocument/2006/relationships/hyperlink" Target="http://pbs.twimg.com/profile_images/703305243317108738/gy1GiGMj_normal.jpg" TargetMode="External"/><Relationship Id="rId13990" Type="http://schemas.openxmlformats.org/officeDocument/2006/relationships/hyperlink" Target="https://twitter.com/" TargetMode="External"/><Relationship Id="rId9264" Type="http://schemas.openxmlformats.org/officeDocument/2006/relationships/hyperlink" Target="http://pbs.twimg.com/profile_images/507447828071731200/64vKlSmI_normal.jpeg" TargetMode="External"/><Relationship Id="rId12592" Type="http://schemas.openxmlformats.org/officeDocument/2006/relationships/hyperlink" Target="https://twitter.com/" TargetMode="External"/><Relationship Id="rId13643" Type="http://schemas.openxmlformats.org/officeDocument/2006/relationships/hyperlink" Target="https://twitter.com/" TargetMode="External"/><Relationship Id="rId970" Type="http://schemas.openxmlformats.org/officeDocument/2006/relationships/hyperlink" Target="https://www.youtube.com/watch?v=OfjdU_w9JWc&amp;feature=youtu.be&amp;a" TargetMode="External"/><Relationship Id="rId1253" Type="http://schemas.openxmlformats.org/officeDocument/2006/relationships/hyperlink" Target="https://www.cnet.com/news/bezel-xiaomi-mi-mix-2-rumor/?utm_content=buffer606f3&amp;utm_medium=social&amp;utm_source=twitter.com&amp;utm_campaign=buffer" TargetMode="External"/><Relationship Id="rId2651" Type="http://schemas.openxmlformats.org/officeDocument/2006/relationships/hyperlink" Target="http://feeds.feedburner.com/~r/google/nXLf/~3/96SYi_vifFk/url?utm_source=feedburner&amp;utm_medium=twitter&amp;utm_campaign=areyouanandroid" TargetMode="External"/><Relationship Id="rId3702" Type="http://schemas.openxmlformats.org/officeDocument/2006/relationships/hyperlink" Target="https://www.google.com/url?rct=j&amp;sa=t&amp;url=https%3A%2F%2Fidevicehacks.com%2Fsamsung-galaxy-s8-vs-iphone-7-what-is-the-best-phone%2F&amp;ct=ga&amp;cd=CAIyGjVjMThkNjM1MGIwM2RmZDA6Y29tOmVuOlVT&amp;usg=AFQjCNFGp9aypSaXL3Yif6d3DhjRu5d1bg&amp;utm_source=dlvr.it&amp;utm_medium=twitter" TargetMode="External"/><Relationship Id="rId11194" Type="http://schemas.openxmlformats.org/officeDocument/2006/relationships/hyperlink" Target="https://twitter.com/" TargetMode="External"/><Relationship Id="rId12245" Type="http://schemas.openxmlformats.org/officeDocument/2006/relationships/hyperlink" Target="https://twitter.com/" TargetMode="External"/><Relationship Id="rId623" Type="http://schemas.openxmlformats.org/officeDocument/2006/relationships/hyperlink" Target="https://www.youtube.com/watch?v=M_vD2IEXIVA&amp;feature=youtu.be&amp;a" TargetMode="External"/><Relationship Id="rId2304" Type="http://schemas.openxmlformats.org/officeDocument/2006/relationships/hyperlink" Target="https://www.google.com/url?rct=j&amp;sa=t&amp;url=https://www.cnet.com/how-to/tips-and-tricks-for-samsungs-galaxy-tab-s3/&amp;ct=ga&amp;cd=CAIyHDgzM2E2OWVmZGFiZWVkNDc6Y29tOmVuOlVTOlI&amp;usg=AFQjCNHYVReMb6kb0rACgxhevaBif0i1_Q" TargetMode="External"/><Relationship Id="rId5874" Type="http://schemas.openxmlformats.org/officeDocument/2006/relationships/hyperlink" Target="http://pbs.twimg.com/profile_images/463791583230320640/SnmvhQD__normal.jpeg" TargetMode="External"/><Relationship Id="rId6925" Type="http://schemas.openxmlformats.org/officeDocument/2006/relationships/hyperlink" Target="http://pbs.twimg.com/profile_images/687259271927599105/eHHNUopF_normal.png" TargetMode="External"/><Relationship Id="rId15468" Type="http://schemas.openxmlformats.org/officeDocument/2006/relationships/hyperlink" Target="https://api.twitter.com/1.1/geo/id/6f31d3e80d480096.json" TargetMode="External"/><Relationship Id="rId4476" Type="http://schemas.openxmlformats.org/officeDocument/2006/relationships/hyperlink" Target="https://pbs.twimg.com/media/C8KqHnjUQAAPDV-.jpg" TargetMode="External"/><Relationship Id="rId5527" Type="http://schemas.openxmlformats.org/officeDocument/2006/relationships/hyperlink" Target="http://pbs.twimg.com/profile_images/847458995161804804/qyc4pvi1_normal.jpg" TargetMode="External"/><Relationship Id="rId3078" Type="http://schemas.openxmlformats.org/officeDocument/2006/relationships/hyperlink" Target="https://www.google.com/url?rct=j&amp;sa=t&amp;url=http%3A%2F%2Fwww.zdnet.com%2Farticle%2Fsamsung-removes-the-physical-home-button-the-galaxy-s8-is-better-as-a-result%2F&amp;ct=ga&amp;cd=CAIyGjczOTE5YmFkMWVkNjU2ZDg6Y29tOmVuOlVT&amp;usg=AFQjCNF9DHi5sGKm5CqAadc8kkOkQjAXcw&amp;utm_source=dlvr.it&amp;utm_medium=twitter" TargetMode="External"/><Relationship Id="rId4129" Type="http://schemas.openxmlformats.org/officeDocument/2006/relationships/hyperlink" Target="https://pbs.twimg.com/media/C8P_j4hXkAA6MgD.jpg" TargetMode="External"/><Relationship Id="rId7699" Type="http://schemas.openxmlformats.org/officeDocument/2006/relationships/hyperlink" Target="http://pbs.twimg.com/profile_images/2386264252/dzde0prh4syvuo0cs23r_normal.png" TargetMode="External"/><Relationship Id="rId8000" Type="http://schemas.openxmlformats.org/officeDocument/2006/relationships/hyperlink" Target="http://pbs.twimg.com/profile_images/461383903161245696/FKNs9jxD_normal.png" TargetMode="External"/><Relationship Id="rId14551" Type="http://schemas.openxmlformats.org/officeDocument/2006/relationships/hyperlink" Target="https://twitter.com/" TargetMode="External"/><Relationship Id="rId4610" Type="http://schemas.openxmlformats.org/officeDocument/2006/relationships/hyperlink" Target="http://pbs.twimg.com/profile_images/1692623076/1173420256_normal.jpg" TargetMode="External"/><Relationship Id="rId13153" Type="http://schemas.openxmlformats.org/officeDocument/2006/relationships/hyperlink" Target="https://twitter.com/" TargetMode="External"/><Relationship Id="rId14204" Type="http://schemas.openxmlformats.org/officeDocument/2006/relationships/hyperlink" Target="https://twitter.com/" TargetMode="External"/><Relationship Id="rId480" Type="http://schemas.openxmlformats.org/officeDocument/2006/relationships/hyperlink" Target="https://twitter.com/i/web/status/847515781252440064" TargetMode="External"/><Relationship Id="rId2161" Type="http://schemas.openxmlformats.org/officeDocument/2006/relationships/hyperlink" Target="https://www.youtube.com/watch?v=bLE2zdk11Gg&amp;feature=youtu.be&amp;a" TargetMode="External"/><Relationship Id="rId3212" Type="http://schemas.openxmlformats.org/officeDocument/2006/relationships/hyperlink" Target="https://www.google.com/url?rct=j&amp;sa=t&amp;url=http%3A%2F%2Fnormangeestar.net%2F2017%2F04%2F01%2Fsamsung-elec-confident-galaxy-s8-series-to-do-better-than-bestseller-s7%2F&amp;ct=ga&amp;cd=CAIyHGNlNTdiOTM1MDVjYzlkYzI6Y29tOmVuOlVTOlI&amp;usg=AFQjCNGYBxlvuBklz3lt0jjlP2fS6_wgpg&amp;utm_source=dlvr.it&amp;utm_medium=twitter" TargetMode="External"/><Relationship Id="rId133" Type="http://schemas.openxmlformats.org/officeDocument/2006/relationships/hyperlink" Target="https://www.youtube.com/watch?v=M_vD2IEXIVA&amp;feature=youtu.be&amp;a" TargetMode="External"/><Relationship Id="rId5384" Type="http://schemas.openxmlformats.org/officeDocument/2006/relationships/hyperlink" Target="http://pbs.twimg.com/profile_images/646947891307610112/TiMyRXrJ_normal.jpg" TargetMode="External"/><Relationship Id="rId6782" Type="http://schemas.openxmlformats.org/officeDocument/2006/relationships/hyperlink" Target="http://pbs.twimg.com/profile_images/581871657804951552/Zl_XgW9m_normal.png" TargetMode="External"/><Relationship Id="rId7833" Type="http://schemas.openxmlformats.org/officeDocument/2006/relationships/hyperlink" Target="http://pbs.twimg.com/profile_images/776686625543905280/7EPUzqAU_normal.jpg" TargetMode="External"/><Relationship Id="rId10814" Type="http://schemas.openxmlformats.org/officeDocument/2006/relationships/hyperlink" Target="https://twitter.com/" TargetMode="External"/><Relationship Id="rId5037" Type="http://schemas.openxmlformats.org/officeDocument/2006/relationships/hyperlink" Target="http://pbs.twimg.com/profile_images/824308759740772352/7gbS-Lcn_normal.jpg" TargetMode="External"/><Relationship Id="rId6435" Type="http://schemas.openxmlformats.org/officeDocument/2006/relationships/hyperlink" Target="http://pbs.twimg.com/profile_images/749766836762402816/J4gTZ489_normal.jpg" TargetMode="External"/><Relationship Id="rId12986" Type="http://schemas.openxmlformats.org/officeDocument/2006/relationships/hyperlink" Target="https://twitter.com/" TargetMode="External"/><Relationship Id="rId1994" Type="http://schemas.openxmlformats.org/officeDocument/2006/relationships/hyperlink" Target="https://www.youtube.com/watch?v=BXy2-nM-FkE&amp;feature=youtu.be&amp;a" TargetMode="External"/><Relationship Id="rId9658" Type="http://schemas.openxmlformats.org/officeDocument/2006/relationships/hyperlink" Target="https://pbs.twimg.com/media/C8eugbUV0AA1_Tb.jpg" TargetMode="External"/><Relationship Id="rId11588" Type="http://schemas.openxmlformats.org/officeDocument/2006/relationships/hyperlink" Target="https://twitter.com/" TargetMode="External"/><Relationship Id="rId12639" Type="http://schemas.openxmlformats.org/officeDocument/2006/relationships/hyperlink" Target="https://twitter.com/" TargetMode="External"/><Relationship Id="rId1647" Type="http://schemas.openxmlformats.org/officeDocument/2006/relationships/hyperlink" Target="https://www.youtube.com/watch?v=BXy2-nM-FkE&amp;feature=youtu.be&amp;a" TargetMode="External"/><Relationship Id="rId14061" Type="http://schemas.openxmlformats.org/officeDocument/2006/relationships/hyperlink" Target="https://twitter.com/" TargetMode="External"/><Relationship Id="rId15112" Type="http://schemas.openxmlformats.org/officeDocument/2006/relationships/hyperlink" Target="https://twitter.com/" TargetMode="External"/><Relationship Id="rId4120" Type="http://schemas.openxmlformats.org/officeDocument/2006/relationships/hyperlink" Target="https://pbs.twimg.com/media/C8Q4BRIXUAA4lsE.jpg" TargetMode="External"/><Relationship Id="rId7690" Type="http://schemas.openxmlformats.org/officeDocument/2006/relationships/hyperlink" Target="https://pbs.twimg.com/media/C8KTNzrV0AMHBr-.jpg" TargetMode="External"/><Relationship Id="rId8741" Type="http://schemas.openxmlformats.org/officeDocument/2006/relationships/hyperlink" Target="http://pbs.twimg.com/profile_images/813309250235748352/p5SrKmVU_normal.jpg" TargetMode="External"/><Relationship Id="rId6292" Type="http://schemas.openxmlformats.org/officeDocument/2006/relationships/hyperlink" Target="http://abs.twimg.com/sticky/default_profile_images/default_profile_normal.png" TargetMode="External"/><Relationship Id="rId7343" Type="http://schemas.openxmlformats.org/officeDocument/2006/relationships/hyperlink" Target="http://pbs.twimg.com/profile_images/454256533048528897/41--0jGy_normal.jpeg" TargetMode="External"/><Relationship Id="rId10671" Type="http://schemas.openxmlformats.org/officeDocument/2006/relationships/hyperlink" Target="https://twitter.com/" TargetMode="External"/><Relationship Id="rId11722" Type="http://schemas.openxmlformats.org/officeDocument/2006/relationships/hyperlink" Target="https://twitter.com/" TargetMode="External"/><Relationship Id="rId10324" Type="http://schemas.openxmlformats.org/officeDocument/2006/relationships/hyperlink" Target="https://twitter.com/" TargetMode="External"/><Relationship Id="rId13894" Type="http://schemas.openxmlformats.org/officeDocument/2006/relationships/hyperlink" Target="https://twitter.com/" TargetMode="External"/><Relationship Id="rId14945" Type="http://schemas.openxmlformats.org/officeDocument/2006/relationships/hyperlink" Target="https://twitter.com/" TargetMode="External"/><Relationship Id="rId3953" Type="http://schemas.openxmlformats.org/officeDocument/2006/relationships/hyperlink" Target="https://pbs.twimg.com/media/C8IGxGuVoAA2scd.jpg" TargetMode="External"/><Relationship Id="rId9168" Type="http://schemas.openxmlformats.org/officeDocument/2006/relationships/hyperlink" Target="http://pbs.twimg.com/profile_images/829926969424744449/HxRkyO0p_normal.jpg" TargetMode="External"/><Relationship Id="rId12496" Type="http://schemas.openxmlformats.org/officeDocument/2006/relationships/hyperlink" Target="https://twitter.com/" TargetMode="External"/><Relationship Id="rId13547" Type="http://schemas.openxmlformats.org/officeDocument/2006/relationships/hyperlink" Target="https://twitter.com/" TargetMode="External"/><Relationship Id="rId874" Type="http://schemas.openxmlformats.org/officeDocument/2006/relationships/hyperlink" Target="https://www.youtube.com/watch?v=65b8y5R_lxg&amp;feature=youtu.be&amp;a" TargetMode="External"/><Relationship Id="rId2555" Type="http://schemas.openxmlformats.org/officeDocument/2006/relationships/hyperlink" Target="https://www.youtube.com/watch?v=wKZfsFqz2LA&amp;feature=youtu.be&amp;a" TargetMode="External"/><Relationship Id="rId3606" Type="http://schemas.openxmlformats.org/officeDocument/2006/relationships/hyperlink" Target="https://www.google.com/url?rct=j&amp;sa=t&amp;url=http://tecnoalimeninfo.com/2017/04/02/samsung-y-microsoft-vender-n-edici-n-especial-del-galaxy-s8.html&amp;ct=ga&amp;cd=CAIyGmMzNmE5YzgyNTI1MTRkYmU6Y29tOmVzOlVT&amp;usg=AFQjCNFsIqJRFyMl5Erxz6b8MUA7bOlh7g" TargetMode="External"/><Relationship Id="rId11098" Type="http://schemas.openxmlformats.org/officeDocument/2006/relationships/hyperlink" Target="https://twitter.com/" TargetMode="External"/><Relationship Id="rId12149" Type="http://schemas.openxmlformats.org/officeDocument/2006/relationships/hyperlink" Target="https://twitter.com/" TargetMode="External"/><Relationship Id="rId527" Type="http://schemas.openxmlformats.org/officeDocument/2006/relationships/hyperlink" Target="https://twitter.com/i/web/status/847512017946710017" TargetMode="External"/><Relationship Id="rId1157" Type="http://schemas.openxmlformats.org/officeDocument/2006/relationships/hyperlink" Target="https://twitter.com/i/web/status/847841672381726723" TargetMode="External"/><Relationship Id="rId2208" Type="http://schemas.openxmlformats.org/officeDocument/2006/relationships/hyperlink" Target="https://www.youtube.com/watch?v=Geqw4AtEvMc&amp;feature=youtu.be&amp;a" TargetMode="External"/><Relationship Id="rId5778" Type="http://schemas.openxmlformats.org/officeDocument/2006/relationships/hyperlink" Target="http://pbs.twimg.com/profile_images/667771491250012160/ESKreANE_normal.jpg" TargetMode="External"/><Relationship Id="rId6829" Type="http://schemas.openxmlformats.org/officeDocument/2006/relationships/hyperlink" Target="http://pbs.twimg.com/profile_images/569849034404528128/tqyV0o5U_normal.jpeg" TargetMode="External"/><Relationship Id="rId12630" Type="http://schemas.openxmlformats.org/officeDocument/2006/relationships/hyperlink" Target="https://twitter.com/" TargetMode="External"/><Relationship Id="rId8251" Type="http://schemas.openxmlformats.org/officeDocument/2006/relationships/hyperlink" Target="http://pbs.twimg.com/profile_images/834830705179947012/HOTnmY9d_normal.jpg" TargetMode="External"/><Relationship Id="rId9302" Type="http://schemas.openxmlformats.org/officeDocument/2006/relationships/hyperlink" Target="http://pbs.twimg.com/profile_images/846237124592619521/EEjftqt2_normal.jpg" TargetMode="External"/><Relationship Id="rId10181" Type="http://schemas.openxmlformats.org/officeDocument/2006/relationships/hyperlink" Target="https://twitter.com/" TargetMode="External"/><Relationship Id="rId11232" Type="http://schemas.openxmlformats.org/officeDocument/2006/relationships/hyperlink" Target="https://twitter.com/" TargetMode="External"/><Relationship Id="rId3463" Type="http://schemas.openxmlformats.org/officeDocument/2006/relationships/hyperlink" Target="https://www.cnet.com/videos/galaxy-s8-will-be-ultra-fast-uber-self-driving-programme-faces-injunction/?utm_content=buffer082c6&amp;utm_medium=social&amp;utm_source=twitter.com&amp;utm_campaign=buffer" TargetMode="External"/><Relationship Id="rId4861" Type="http://schemas.openxmlformats.org/officeDocument/2006/relationships/hyperlink" Target="http://pbs.twimg.com/profile_images/846291991411539968/C4bN2n8d_normal.jpg" TargetMode="External"/><Relationship Id="rId5912" Type="http://schemas.openxmlformats.org/officeDocument/2006/relationships/hyperlink" Target="http://pbs.twimg.com/profile_images/616230171507617792/Z_tMYwU4_normal.png" TargetMode="External"/><Relationship Id="rId13057" Type="http://schemas.openxmlformats.org/officeDocument/2006/relationships/hyperlink" Target="https://twitter.com/" TargetMode="External"/><Relationship Id="rId14455" Type="http://schemas.openxmlformats.org/officeDocument/2006/relationships/hyperlink" Target="https://twitter.com/" TargetMode="External"/><Relationship Id="rId384" Type="http://schemas.openxmlformats.org/officeDocument/2006/relationships/hyperlink" Target="https://www.youtube.com/watch?v=M7cdUGJ3oxM&amp;feature=youtu.be&amp;a" TargetMode="External"/><Relationship Id="rId2065" Type="http://schemas.openxmlformats.org/officeDocument/2006/relationships/hyperlink" Target="http://radiojamsplay.com/tech/samsung-galaxy-s8-vs-samsung-galaxy-s8-plus-whats-the-difference/" TargetMode="External"/><Relationship Id="rId3116" Type="http://schemas.openxmlformats.org/officeDocument/2006/relationships/hyperlink" Target="https://www.google.com/url?rct=j&amp;sa=t&amp;url=http://www.zdnet.com/article/microsoft-touts-microsoft-customized-edition-of-samsung-galaxy-s8/&amp;ct=ga&amp;cd=CAIyGmMzNmE5YzgyNTI1MTRkYmU6Y29tOmVuOlVT&amp;usg=AFQjCNFIqVVbr7jtcxWKxPPS-p_Vvx8wUg" TargetMode="External"/><Relationship Id="rId4514" Type="http://schemas.openxmlformats.org/officeDocument/2006/relationships/hyperlink" Target="http://pbs.twimg.com/profile_images/837184102910480385/zrJ-WqYm_normal.jpg" TargetMode="External"/><Relationship Id="rId14108" Type="http://schemas.openxmlformats.org/officeDocument/2006/relationships/hyperlink" Target="https://twitter.com/" TargetMode="External"/><Relationship Id="rId6686" Type="http://schemas.openxmlformats.org/officeDocument/2006/relationships/hyperlink" Target="https://pbs.twimg.com/media/C8X7UjKVwAAjHET.jpg" TargetMode="External"/><Relationship Id="rId7737" Type="http://schemas.openxmlformats.org/officeDocument/2006/relationships/hyperlink" Target="http://pbs.twimg.com/profile_images/848523726509539328/fTf7Rm6L_normal.jpg" TargetMode="External"/><Relationship Id="rId10718" Type="http://schemas.openxmlformats.org/officeDocument/2006/relationships/hyperlink" Target="https://twitter.com/" TargetMode="External"/><Relationship Id="rId5288" Type="http://schemas.openxmlformats.org/officeDocument/2006/relationships/hyperlink" Target="http://pbs.twimg.com/profile_images/743294718033829889/Vnv28y8G_normal.jpg" TargetMode="External"/><Relationship Id="rId6339" Type="http://schemas.openxmlformats.org/officeDocument/2006/relationships/hyperlink" Target="https://pbs.twimg.com/media/C8RPBOfXgAETz5D.jpg" TargetMode="External"/><Relationship Id="rId12140" Type="http://schemas.openxmlformats.org/officeDocument/2006/relationships/hyperlink" Target="https://twitter.com/" TargetMode="External"/><Relationship Id="rId1898" Type="http://schemas.openxmlformats.org/officeDocument/2006/relationships/hyperlink" Target="https://www.google.com/url?rct=j&amp;sa=t&amp;url=http%3A%2F%2Fbakersbridgevetclinic.com%2Fen&amp;ct=ga&amp;cd=CAIyGmM5OWI3MGU0ODJhNzk4ZTI6Y29tOmphOlVT&amp;usg=AFQjCNEk11Y5H79w3rB6srt6CYkQ3MVb-w&amp;utm_source=dlvr.it&amp;utm_medium=twitter" TargetMode="External"/><Relationship Id="rId2949" Type="http://schemas.openxmlformats.org/officeDocument/2006/relationships/hyperlink" Target="http://dlvr.it/NmvJT5" TargetMode="External"/><Relationship Id="rId6820" Type="http://schemas.openxmlformats.org/officeDocument/2006/relationships/hyperlink" Target="http://pbs.twimg.com/profile_images/833350464552914944/e-ajoesK_normal.jpg" TargetMode="External"/><Relationship Id="rId15363" Type="http://schemas.openxmlformats.org/officeDocument/2006/relationships/hyperlink" Target="https://twitter.com/" TargetMode="External"/><Relationship Id="rId4371" Type="http://schemas.openxmlformats.org/officeDocument/2006/relationships/hyperlink" Target="http://pbs.twimg.com/profile_images/634002936247488513/PNaroAfG_normal.jpg" TargetMode="External"/><Relationship Id="rId5422" Type="http://schemas.openxmlformats.org/officeDocument/2006/relationships/hyperlink" Target="http://pbs.twimg.com/profile_images/659670207183605760/Oe5dCbSO_normal.png" TargetMode="External"/><Relationship Id="rId15016" Type="http://schemas.openxmlformats.org/officeDocument/2006/relationships/hyperlink" Target="https://twitter.com/" TargetMode="External"/><Relationship Id="rId4024" Type="http://schemas.openxmlformats.org/officeDocument/2006/relationships/hyperlink" Target="https://pbs.twimg.com/media/C8SbPRtWsAAeqIx.jpg" TargetMode="External"/><Relationship Id="rId7594" Type="http://schemas.openxmlformats.org/officeDocument/2006/relationships/hyperlink" Target="https://pbs.twimg.com/media/C8K3bTjUMAAM8OQ.jpg" TargetMode="External"/><Relationship Id="rId8992" Type="http://schemas.openxmlformats.org/officeDocument/2006/relationships/hyperlink" Target="http://pbs.twimg.com/profile_images/778305281277255680/U_dM2qYw_normal.jpg" TargetMode="External"/><Relationship Id="rId11973" Type="http://schemas.openxmlformats.org/officeDocument/2006/relationships/hyperlink" Target="https://twitter.com/" TargetMode="External"/><Relationship Id="rId6196" Type="http://schemas.openxmlformats.org/officeDocument/2006/relationships/hyperlink" Target="http://pbs.twimg.com/profile_images/676159130067972096/mnMF42xn_normal.jpg" TargetMode="External"/><Relationship Id="rId7247" Type="http://schemas.openxmlformats.org/officeDocument/2006/relationships/hyperlink" Target="http://pbs.twimg.com/profile_images/847184584412479488/uKghEmjp_normal.jpg" TargetMode="External"/><Relationship Id="rId8645" Type="http://schemas.openxmlformats.org/officeDocument/2006/relationships/hyperlink" Target="http://pbs.twimg.com/profile_images/835606624886751232/o0N7yng7_normal.jpg" TargetMode="External"/><Relationship Id="rId10575" Type="http://schemas.openxmlformats.org/officeDocument/2006/relationships/hyperlink" Target="https://twitter.com/" TargetMode="External"/><Relationship Id="rId11626" Type="http://schemas.openxmlformats.org/officeDocument/2006/relationships/hyperlink" Target="https://twitter.com/" TargetMode="External"/><Relationship Id="rId10228" Type="http://schemas.openxmlformats.org/officeDocument/2006/relationships/hyperlink" Target="https://twitter.com/" TargetMode="External"/><Relationship Id="rId13798" Type="http://schemas.openxmlformats.org/officeDocument/2006/relationships/hyperlink" Target="https://twitter.com/" TargetMode="External"/><Relationship Id="rId14849" Type="http://schemas.openxmlformats.org/officeDocument/2006/relationships/hyperlink" Target="https://twitter.com/" TargetMode="External"/><Relationship Id="rId3857" Type="http://schemas.openxmlformats.org/officeDocument/2006/relationships/hyperlink" Target="https://www.google.com/url?rct=j&amp;sa=t&amp;url=http%3A%2F%2Fclicklancashire.com%2F2017%2F04%2F02%2Ftheres-no-galaxy-s8-edge-this-year.html&amp;ct=ga&amp;cd=CAIyGjczOTE5YmFkMWVkNjU2ZDg6Y29tOmVuOlVT&amp;usg=AFQjCNGmS_Q0TjIe-DnCk8sWJW2072S8Ig&amp;utm_source=dlvr.it&amp;utm_medium=twitter" TargetMode="External"/><Relationship Id="rId4908" Type="http://schemas.openxmlformats.org/officeDocument/2006/relationships/hyperlink" Target="http://pbs.twimg.com/profile_images/846291991411539968/C4bN2n8d_normal.jpg" TargetMode="External"/><Relationship Id="rId778" Type="http://schemas.openxmlformats.org/officeDocument/2006/relationships/hyperlink" Target="http://flip.it/q9llj6" TargetMode="External"/><Relationship Id="rId2459" Type="http://schemas.openxmlformats.org/officeDocument/2006/relationships/hyperlink" Target="https://www.google.com/url?rct=j&amp;sa=t&amp;url=http%3A%2F%2Fwww.bgr.in%2Fnews%2Fsamsung-galaxy-s8-vs-apple-iphone-7-10-features-which-give-samsung-the-lead%2F&amp;ct=ga&amp;cd=CAIyGjE1OGQ0YWQ5ODUzYmExODg6Y29tOmVuOlVT&amp;usg=AFQjCNFWtyra0RjFxu17E6onhl1eul9xUA&amp;utm_source=dlvr.it&amp;utm_medium=twitter" TargetMode="External"/><Relationship Id="rId6330" Type="http://schemas.openxmlformats.org/officeDocument/2006/relationships/hyperlink" Target="http://pbs.twimg.com/profile_images/698944408897642497/Cn5Y20Dg_normal.jpg" TargetMode="External"/><Relationship Id="rId9553" Type="http://schemas.openxmlformats.org/officeDocument/2006/relationships/hyperlink" Target="http://pbs.twimg.com/profile_images/806605641758494722/gP49Bpgb_normal.jpg" TargetMode="External"/><Relationship Id="rId12881" Type="http://schemas.openxmlformats.org/officeDocument/2006/relationships/hyperlink" Target="https://twitter.com/" TargetMode="External"/><Relationship Id="rId13932" Type="http://schemas.openxmlformats.org/officeDocument/2006/relationships/hyperlink" Target="https://twitter.com/" TargetMode="External"/><Relationship Id="rId1542" Type="http://schemas.openxmlformats.org/officeDocument/2006/relationships/hyperlink" Target="https://path.com/moment/3reBSf" TargetMode="External"/><Relationship Id="rId2940" Type="http://schemas.openxmlformats.org/officeDocument/2006/relationships/hyperlink" Target="http://dlvr.it/NmVsVC" TargetMode="External"/><Relationship Id="rId8155" Type="http://schemas.openxmlformats.org/officeDocument/2006/relationships/hyperlink" Target="http://pbs.twimg.com/profile_images/836744808739794946/XiKFPuMJ_normal.jpg" TargetMode="External"/><Relationship Id="rId9206" Type="http://schemas.openxmlformats.org/officeDocument/2006/relationships/hyperlink" Target="http://pbs.twimg.com/profile_images/812261099986944000/40K5AMk7_normal.jpg" TargetMode="External"/><Relationship Id="rId10085" Type="http://schemas.openxmlformats.org/officeDocument/2006/relationships/hyperlink" Target="https://twitter.com/" TargetMode="External"/><Relationship Id="rId11136" Type="http://schemas.openxmlformats.org/officeDocument/2006/relationships/hyperlink" Target="https://twitter.com/" TargetMode="External"/><Relationship Id="rId11483" Type="http://schemas.openxmlformats.org/officeDocument/2006/relationships/hyperlink" Target="https://twitter.com/" TargetMode="External"/><Relationship Id="rId12534" Type="http://schemas.openxmlformats.org/officeDocument/2006/relationships/hyperlink" Target="https://twitter.com/" TargetMode="External"/><Relationship Id="rId912" Type="http://schemas.openxmlformats.org/officeDocument/2006/relationships/hyperlink" Target="https://www.youtube.com/watch?v=Z7fAIltKzTU&amp;feature=youtu.be&amp;a" TargetMode="External"/><Relationship Id="rId4765" Type="http://schemas.openxmlformats.org/officeDocument/2006/relationships/hyperlink" Target="http://pbs.twimg.com/profile_images/431375917848354816/nMgL0Y23_normal.jpeg" TargetMode="External"/><Relationship Id="rId5816" Type="http://schemas.openxmlformats.org/officeDocument/2006/relationships/hyperlink" Target="http://pbs.twimg.com/profile_images/630339562536046592/IQCh8GcM_normal.jpg" TargetMode="External"/><Relationship Id="rId14359" Type="http://schemas.openxmlformats.org/officeDocument/2006/relationships/hyperlink" Target="https://twitter.com/" TargetMode="External"/><Relationship Id="rId288" Type="http://schemas.openxmlformats.org/officeDocument/2006/relationships/hyperlink" Target="https://www.gazetaere.com/skaneret-e-gishterinjve-nga-tash-edhe-ne-serine-galaxy-j/" TargetMode="External"/><Relationship Id="rId3367" Type="http://schemas.openxmlformats.org/officeDocument/2006/relationships/hyperlink" Target="http://oketeknodroid.tk/spesifikasi-samsung-galaxy-j-prime-ponsel-harga-16-jutaan/" TargetMode="External"/><Relationship Id="rId4418" Type="http://schemas.openxmlformats.org/officeDocument/2006/relationships/hyperlink" Target="http://pbs.twimg.com/profile_images/807555157814865920/f229KVvz_normal.jpg" TargetMode="External"/><Relationship Id="rId7988" Type="http://schemas.openxmlformats.org/officeDocument/2006/relationships/hyperlink" Target="https://pbs.twimg.com/media/C8e7-QCWsAIg6YE.jpg" TargetMode="External"/><Relationship Id="rId10969" Type="http://schemas.openxmlformats.org/officeDocument/2006/relationships/hyperlink" Target="https://twitter.com/" TargetMode="External"/><Relationship Id="rId14840" Type="http://schemas.openxmlformats.org/officeDocument/2006/relationships/hyperlink" Target="https://twitter.com/" TargetMode="External"/><Relationship Id="rId12391" Type="http://schemas.openxmlformats.org/officeDocument/2006/relationships/hyperlink" Target="https://twitter.com/" TargetMode="External"/><Relationship Id="rId13442" Type="http://schemas.openxmlformats.org/officeDocument/2006/relationships/hyperlink" Target="https://twitter.com/" TargetMode="External"/><Relationship Id="rId2450" Type="http://schemas.openxmlformats.org/officeDocument/2006/relationships/hyperlink" Target="https://www.google.com/url?rct=j&amp;sa=t&amp;url=http%3A%2F%2Fwww.businessinsider.com%2Fsamsung-galaxy-s8-features-you-cant-find-on-the-iphone-2017-3&amp;ct=ga&amp;cd=CAIyGjE1OGQ0YWQ5ODUzYmExODg6Y29tOmVuOlVT&amp;usg=AFQjCNFnbYfTH27n1qzA-dc-6ztUBvNwUA&amp;utm_source=dlvr.it&amp;utm_medium=twitter" TargetMode="External"/><Relationship Id="rId3501" Type="http://schemas.openxmlformats.org/officeDocument/2006/relationships/hyperlink" Target="https://www.cnet.com/videos/samsung-galaxy-s8s-major-makeover/?utm_content=buffer8e7a8&amp;utm_medium=social&amp;utm_source=twitter.com&amp;utm_campaign=buffer" TargetMode="External"/><Relationship Id="rId9063" Type="http://schemas.openxmlformats.org/officeDocument/2006/relationships/hyperlink" Target="http://abs.twimg.com/sticky/default_profile_images/default_profile_normal.png" TargetMode="External"/><Relationship Id="rId12044" Type="http://schemas.openxmlformats.org/officeDocument/2006/relationships/hyperlink" Target="https://twitter.com/" TargetMode="External"/><Relationship Id="rId422" Type="http://schemas.openxmlformats.org/officeDocument/2006/relationships/hyperlink" Target="https://twitter.com/i/web/status/847512133650702337" TargetMode="External"/><Relationship Id="rId1052" Type="http://schemas.openxmlformats.org/officeDocument/2006/relationships/hyperlink" Target="https://www.google.com/url?rct=j&amp;sa=t&amp;url=http://www.theverge.com/2017/3/30/15110076/ctrl-walt-delete-podcast-email-isp-fcc-privacy-congress-samsung-galaxy-s8&amp;ct=ga&amp;cd=CAIyGjJlNDk0MWViMWMxNjRlNDg6Y29tOmVuOlVT&amp;usg=AFQjCNFSCkwviQDyERpLNsCDvifU4yXSiA" TargetMode="External"/><Relationship Id="rId2103" Type="http://schemas.openxmlformats.org/officeDocument/2006/relationships/hyperlink" Target="https://www.youtube.com/watch?v=BXy2-nM-FkE&amp;feature=youtu.be&amp;a" TargetMode="External"/><Relationship Id="rId5673" Type="http://schemas.openxmlformats.org/officeDocument/2006/relationships/hyperlink" Target="http://pbs.twimg.com/profile_images/847391904522149890/V3zuFt2y_normal.jpg" TargetMode="External"/><Relationship Id="rId15267" Type="http://schemas.openxmlformats.org/officeDocument/2006/relationships/hyperlink" Target="https://twitter.com/" TargetMode="External"/><Relationship Id="rId4275" Type="http://schemas.openxmlformats.org/officeDocument/2006/relationships/hyperlink" Target="https://pbs.twimg.com/media/C8KI6tYUQAER-lR.jpg" TargetMode="External"/><Relationship Id="rId5326" Type="http://schemas.openxmlformats.org/officeDocument/2006/relationships/hyperlink" Target="http://pbs.twimg.com/profile_images/835389433373462528/6kKhvmqy_normal.jpg" TargetMode="External"/><Relationship Id="rId6724" Type="http://schemas.openxmlformats.org/officeDocument/2006/relationships/hyperlink" Target="http://pbs.twimg.com/profile_images/504284150992367617/hJ_Vvgn9_normal.png" TargetMode="External"/><Relationship Id="rId8896" Type="http://schemas.openxmlformats.org/officeDocument/2006/relationships/hyperlink" Target="http://pbs.twimg.com/profile_images/811629346377138177/-k-Q7S_Z_normal.jpg" TargetMode="External"/><Relationship Id="rId9947" Type="http://schemas.openxmlformats.org/officeDocument/2006/relationships/hyperlink" Target="https://twitter.com/" TargetMode="External"/><Relationship Id="rId11877" Type="http://schemas.openxmlformats.org/officeDocument/2006/relationships/hyperlink" Target="https://twitter.com/" TargetMode="External"/><Relationship Id="rId12928" Type="http://schemas.openxmlformats.org/officeDocument/2006/relationships/hyperlink" Target="https://twitter.com/" TargetMode="External"/><Relationship Id="rId1936" Type="http://schemas.openxmlformats.org/officeDocument/2006/relationships/hyperlink" Target="https://www.google.com/url?rct=j&amp;sa=t&amp;url=http://mlsmultiplex.com/2017/04/01/vancouver-whitecaps-vs-la-galaxy-preview-watch/&amp;ct=ga&amp;cd=CAIyGjgyZWJiYTg3NmVkYjZiNDM6Y29tOmVuOlVT&amp;usg=AFQjCNEwgKtdTpbssXLQvr_V4M8nyqhxtA" TargetMode="External"/><Relationship Id="rId7498" Type="http://schemas.openxmlformats.org/officeDocument/2006/relationships/hyperlink" Target="http://pbs.twimg.com/profile_images/1100765083/iphone-4g-2_normal.jpg" TargetMode="External"/><Relationship Id="rId8549" Type="http://schemas.openxmlformats.org/officeDocument/2006/relationships/hyperlink" Target="http://pbs.twimg.com/profile_images/813312000747077632/CNvsGAoT_normal.jpg" TargetMode="External"/><Relationship Id="rId10479" Type="http://schemas.openxmlformats.org/officeDocument/2006/relationships/hyperlink" Target="https://twitter.com/" TargetMode="External"/><Relationship Id="rId14350" Type="http://schemas.openxmlformats.org/officeDocument/2006/relationships/hyperlink" Target="https://twitter.com/" TargetMode="External"/><Relationship Id="rId15401" Type="http://schemas.openxmlformats.org/officeDocument/2006/relationships/hyperlink" Target="https://twitter.com/" TargetMode="External"/><Relationship Id="rId14003" Type="http://schemas.openxmlformats.org/officeDocument/2006/relationships/hyperlink" Target="https://twitter.com/" TargetMode="External"/><Relationship Id="rId3011" Type="http://schemas.openxmlformats.org/officeDocument/2006/relationships/hyperlink" Target="https://www.google.com/url?rct=j&amp;sa=t&amp;url=http%3A%2F%2Fbgr.com%2F2017%2F03%2F31%2Fiphone-8-vs-galaxy-s8-benchmark-performance%2F&amp;ct=ga&amp;cd=CAIyGjE1OGQ0YWQ5ODUzYmExODg6Y29tOmVuOlVT&amp;usg=AFQjCNGSrKuwMvINDnjxpzUTlrU-D__kgg&amp;utm_source=dlvr.it&amp;utm_medium=twitter" TargetMode="External"/><Relationship Id="rId6581" Type="http://schemas.openxmlformats.org/officeDocument/2006/relationships/hyperlink" Target="http://pbs.twimg.com/profile_images/766648450981228544/O1xsK9QF_normal.jpg" TargetMode="External"/><Relationship Id="rId7632" Type="http://schemas.openxmlformats.org/officeDocument/2006/relationships/hyperlink" Target="http://pbs.twimg.com/profile_images/663653631468642304/ROpcG5g9_normal.jpg" TargetMode="External"/><Relationship Id="rId10960" Type="http://schemas.openxmlformats.org/officeDocument/2006/relationships/hyperlink" Target="https://twitter.com/" TargetMode="External"/><Relationship Id="rId5183" Type="http://schemas.openxmlformats.org/officeDocument/2006/relationships/hyperlink" Target="http://pbs.twimg.com/profile_images/743364633369714688/8YKtmDzb_normal.jpg" TargetMode="External"/><Relationship Id="rId6234" Type="http://schemas.openxmlformats.org/officeDocument/2006/relationships/hyperlink" Target="http://pbs.twimg.com/profile_images/848652642922504193/-X85TRcm_normal.jpg" TargetMode="External"/><Relationship Id="rId10613" Type="http://schemas.openxmlformats.org/officeDocument/2006/relationships/hyperlink" Target="https://twitter.com/" TargetMode="External"/><Relationship Id="rId9457" Type="http://schemas.openxmlformats.org/officeDocument/2006/relationships/hyperlink" Target="http://pbs.twimg.com/profile_images/669985830283419648/g6-Z4W9M_normal.jpg" TargetMode="External"/><Relationship Id="rId12785" Type="http://schemas.openxmlformats.org/officeDocument/2006/relationships/hyperlink" Target="https://twitter.com/" TargetMode="External"/><Relationship Id="rId13836" Type="http://schemas.openxmlformats.org/officeDocument/2006/relationships/hyperlink" Target="https://twitter.com/" TargetMode="External"/><Relationship Id="rId1793" Type="http://schemas.openxmlformats.org/officeDocument/2006/relationships/hyperlink" Target="http://www.popsci.com/bixby-samsung-assistant-galaxy-s8-phones?dom=rss-default&amp;src=syn&amp;utm_content=buffer9adfc&amp;utm_medium=social&amp;utm_source=twitter.com&amp;utm_campaign=buffer" TargetMode="External"/><Relationship Id="rId2844" Type="http://schemas.openxmlformats.org/officeDocument/2006/relationships/hyperlink" Target="http://dlvr.it/NnC5SB" TargetMode="External"/><Relationship Id="rId8059" Type="http://schemas.openxmlformats.org/officeDocument/2006/relationships/hyperlink" Target="http://pbs.twimg.com/profile_images/700686200898596864/flRMm59w_normal.png" TargetMode="External"/><Relationship Id="rId11387" Type="http://schemas.openxmlformats.org/officeDocument/2006/relationships/hyperlink" Target="https://twitter.com/" TargetMode="External"/><Relationship Id="rId12438" Type="http://schemas.openxmlformats.org/officeDocument/2006/relationships/hyperlink" Target="https://twitter.com/" TargetMode="External"/><Relationship Id="rId816" Type="http://schemas.openxmlformats.org/officeDocument/2006/relationships/hyperlink" Target="https://www.youtube.com/watch?v=8-FG1hRfr_0&amp;feature=youtu.be&amp;a" TargetMode="External"/><Relationship Id="rId1446" Type="http://schemas.openxmlformats.org/officeDocument/2006/relationships/hyperlink" Target="https://winbuzzer.com/2017/03/31/samsung-galaxy-s8-facial-recognition-security-bypassed-simple-photo-xcxwbn?utm_content=buffer70168&amp;utm_medium=social&amp;utm_source=twitter.com&amp;utm_campaign=buffer" TargetMode="External"/><Relationship Id="rId4669" Type="http://schemas.openxmlformats.org/officeDocument/2006/relationships/hyperlink" Target="http://pbs.twimg.com/profile_images/623710014113497088/c1Yo-mil_normal.jpg" TargetMode="External"/><Relationship Id="rId8540" Type="http://schemas.openxmlformats.org/officeDocument/2006/relationships/hyperlink" Target="http://pbs.twimg.com/profile_images/505102575343906817/kM_ltI2j_normal.jpeg" TargetMode="External"/><Relationship Id="rId10470" Type="http://schemas.openxmlformats.org/officeDocument/2006/relationships/hyperlink" Target="https://twitter.com/" TargetMode="External"/><Relationship Id="rId11521" Type="http://schemas.openxmlformats.org/officeDocument/2006/relationships/hyperlink" Target="https://twitter.com/" TargetMode="External"/><Relationship Id="rId6091" Type="http://schemas.openxmlformats.org/officeDocument/2006/relationships/hyperlink" Target="http://pbs.twimg.com/profile_images/848905102492553216/mV75s_Dp_normal.jpg" TargetMode="External"/><Relationship Id="rId7142" Type="http://schemas.openxmlformats.org/officeDocument/2006/relationships/hyperlink" Target="https://pbs.twimg.com/media/C8L5R5SV0AAOjC6.jpg" TargetMode="External"/><Relationship Id="rId10123" Type="http://schemas.openxmlformats.org/officeDocument/2006/relationships/hyperlink" Target="https://twitter.com/" TargetMode="External"/><Relationship Id="rId13693" Type="http://schemas.openxmlformats.org/officeDocument/2006/relationships/hyperlink" Target="https://twitter.com/" TargetMode="External"/><Relationship Id="rId3752" Type="http://schemas.openxmlformats.org/officeDocument/2006/relationships/hyperlink" Target="https://www.google.com/url?rct=j&amp;sa=t&amp;url=http%3A%2F%2Fpppfocus.com%2F2017%2F04%2F01%2Fgalaxy-note-4-on-sprint-network-receiving-march-security-patch%2F&amp;ct=ga&amp;cd=CAIyGjczOTE5YmFkMWVkNjU2ZDg6Y29tOmVuOlVT&amp;usg=AFQjCNGPiXGlKYq7PcJ58LgvLifaA61Irg&amp;utm_source=dlvr.it&amp;utm_medium=twitter" TargetMode="External"/><Relationship Id="rId12295" Type="http://schemas.openxmlformats.org/officeDocument/2006/relationships/hyperlink" Target="https://twitter.com/" TargetMode="External"/><Relationship Id="rId13346" Type="http://schemas.openxmlformats.org/officeDocument/2006/relationships/hyperlink" Target="https://twitter.com/" TargetMode="External"/><Relationship Id="rId14744" Type="http://schemas.openxmlformats.org/officeDocument/2006/relationships/hyperlink" Target="https://twitter.com/" TargetMode="External"/><Relationship Id="rId673" Type="http://schemas.openxmlformats.org/officeDocument/2006/relationships/hyperlink" Target="https://www.youtube.com/watch?v=M_vD2IEXIVA&amp;feature=youtu.be&amp;a" TargetMode="External"/><Relationship Id="rId2354" Type="http://schemas.openxmlformats.org/officeDocument/2006/relationships/hyperlink" Target="http://www.frandroid.com/marques/samsung/420815_un-samsung-galaxy-s8-mini-a-moins-de-400-dollars-une-rumeur-bien-fantasque?utm_content=bufferadb44&amp;utm_medium=social&amp;utm_source=twitter.com&amp;utm_campaign=buffer" TargetMode="External"/><Relationship Id="rId3405" Type="http://schemas.openxmlformats.org/officeDocument/2006/relationships/hyperlink" Target="https://www.google.com/url?rct=j&amp;sa=t&amp;url=http://aliveforfootball.com/2017/04/samsung-unveils-galaxy-s8-smartphone/&amp;ct=ga&amp;cd=CAIyGjYxZDE1NjA2OGJjMmM2NDA6Y29tOmVuOlVT&amp;usg=AFQjCNGgyQe1TTo75An_b005gcsA-pnm8Q" TargetMode="External"/><Relationship Id="rId4803" Type="http://schemas.openxmlformats.org/officeDocument/2006/relationships/hyperlink" Target="http://pbs.twimg.com/profile_images/787005760605650944/B2dtt7u9_normal.jpg" TargetMode="External"/><Relationship Id="rId326" Type="http://schemas.openxmlformats.org/officeDocument/2006/relationships/hyperlink" Target="https://www.youtube.com/watch?v=M_vD2IEXIVA&amp;feature=youtu.be&amp;a" TargetMode="External"/><Relationship Id="rId2007" Type="http://schemas.openxmlformats.org/officeDocument/2006/relationships/hyperlink" Target="https://www.cnet.com/news/samsung-galaxy-s8-gigabit-lte-first-to-get-rip-roaring-wireless-speeds/?utm_content=bufferb0385&amp;utm_medium=social&amp;utm_source=twitter.com&amp;utm_campaign=buffer" TargetMode="External"/><Relationship Id="rId6975" Type="http://schemas.openxmlformats.org/officeDocument/2006/relationships/hyperlink" Target="http://pbs.twimg.com/profile_images/458730595367927810/3KLFKcR7_normal.jpeg" TargetMode="External"/><Relationship Id="rId4179" Type="http://schemas.openxmlformats.org/officeDocument/2006/relationships/hyperlink" Target="https://pbs.twimg.com/ext_tw_video_thumb/848535773859074048/pu/img/gEFLnSmNCpEAUebz.jpg" TargetMode="External"/><Relationship Id="rId5577" Type="http://schemas.openxmlformats.org/officeDocument/2006/relationships/hyperlink" Target="http://pbs.twimg.com/profile_images/1732967153/Sarbacane_normal.jpg" TargetMode="External"/><Relationship Id="rId6628" Type="http://schemas.openxmlformats.org/officeDocument/2006/relationships/hyperlink" Target="https://pbs.twimg.com/media/C8UBl66VwAE9UQE.jpg" TargetMode="External"/><Relationship Id="rId8050" Type="http://schemas.openxmlformats.org/officeDocument/2006/relationships/hyperlink" Target="http://pbs.twimg.com/profile_images/700686200898596864/flRMm59w_normal.png" TargetMode="External"/><Relationship Id="rId9101" Type="http://schemas.openxmlformats.org/officeDocument/2006/relationships/hyperlink" Target="http://pbs.twimg.com/profile_images/813304562744434688/KjfZJoXU_normal.jpg" TargetMode="External"/><Relationship Id="rId11031" Type="http://schemas.openxmlformats.org/officeDocument/2006/relationships/hyperlink" Target="https://twitter.com/" TargetMode="External"/><Relationship Id="rId4660" Type="http://schemas.openxmlformats.org/officeDocument/2006/relationships/hyperlink" Target="http://pbs.twimg.com/profile_images/483347193852870658/Z8gXB4SN_normal.jpeg" TargetMode="External"/><Relationship Id="rId5711" Type="http://schemas.openxmlformats.org/officeDocument/2006/relationships/hyperlink" Target="http://pbs.twimg.com/profile_images/790646966699032577/gl6-Nqn3_normal.jpg" TargetMode="External"/><Relationship Id="rId14254" Type="http://schemas.openxmlformats.org/officeDocument/2006/relationships/hyperlink" Target="https://twitter.com/" TargetMode="External"/><Relationship Id="rId15305" Type="http://schemas.openxmlformats.org/officeDocument/2006/relationships/hyperlink" Target="https://twitter.com/" TargetMode="External"/><Relationship Id="rId3262" Type="http://schemas.openxmlformats.org/officeDocument/2006/relationships/hyperlink" Target="https://www.google.com/url?rct=j&amp;sa=t&amp;url=https%3A%2F%2Fwww.ft.com%2Fcontent%2F3ffeeeb2-151d-11e7-80f4-13e067d5072c&amp;ct=ga&amp;cd=CAIyGmI0ODdmYjNkNDhhYzkzNDk6Y29tOmVuOlVT&amp;usg=AFQjCNFoCnFTFEBuadNHqHePdi2BbLfrxg&amp;utm_source=dlvr.it&amp;utm_medium=twitter" TargetMode="External"/><Relationship Id="rId4313" Type="http://schemas.openxmlformats.org/officeDocument/2006/relationships/hyperlink" Target="https://pbs.twimg.com/media/C8Ik6R6U0AARI39.jpg" TargetMode="External"/><Relationship Id="rId7883" Type="http://schemas.openxmlformats.org/officeDocument/2006/relationships/hyperlink" Target="http://pbs.twimg.com/profile_images/1650590022/apple_normal.jpg" TargetMode="External"/><Relationship Id="rId183" Type="http://schemas.openxmlformats.org/officeDocument/2006/relationships/hyperlink" Target="https://www.google.com/url?rct=j&amp;sa=t&amp;url=http://indiatoday.intoday.in/technology/story/how-samsung-beat-apple-in-the-race-for-innovation-with-galaxy-s8-s8/1/916293.html&amp;ct=ga&amp;cd=CAIyH2ZlZDNkYWI2OTYyYjI1ODQ6Y29tLmNvOmVuOkNPOkw&amp;usg=AFQjCNHZ3IRFnZG8Xidi6HOBKNmqG3GYrg" TargetMode="External"/><Relationship Id="rId6485" Type="http://schemas.openxmlformats.org/officeDocument/2006/relationships/hyperlink" Target="http://pbs.twimg.com/profile_images/511227263434502145/BZpcLWNU_normal.jpeg" TargetMode="External"/><Relationship Id="rId7536" Type="http://schemas.openxmlformats.org/officeDocument/2006/relationships/hyperlink" Target="http://pbs.twimg.com/profile_images/798165729623375872/Z4EiMvOU_normal.jpg" TargetMode="External"/><Relationship Id="rId8934" Type="http://schemas.openxmlformats.org/officeDocument/2006/relationships/hyperlink" Target="http://pbs.twimg.com/profile_images/832862958011215873/ZHJmlUpb_normal.jpg" TargetMode="External"/><Relationship Id="rId10864" Type="http://schemas.openxmlformats.org/officeDocument/2006/relationships/hyperlink" Target="https://twitter.com/" TargetMode="External"/><Relationship Id="rId11915" Type="http://schemas.openxmlformats.org/officeDocument/2006/relationships/hyperlink" Target="https://twitter.com/" TargetMode="External"/><Relationship Id="rId5087" Type="http://schemas.openxmlformats.org/officeDocument/2006/relationships/hyperlink" Target="http://abs.twimg.com/sticky/default_profile_images/default_profile_normal.png" TargetMode="External"/><Relationship Id="rId6138" Type="http://schemas.openxmlformats.org/officeDocument/2006/relationships/hyperlink" Target="https://pbs.twimg.com/media/C8UcomiXoAA7qc4.jpg" TargetMode="External"/><Relationship Id="rId10517" Type="http://schemas.openxmlformats.org/officeDocument/2006/relationships/hyperlink" Target="https://twitter.com/" TargetMode="External"/><Relationship Id="rId12689" Type="http://schemas.openxmlformats.org/officeDocument/2006/relationships/hyperlink" Target="https://twitter.com/" TargetMode="External"/><Relationship Id="rId1697" Type="http://schemas.openxmlformats.org/officeDocument/2006/relationships/hyperlink" Target="https://www.google.com/url?rct=j&amp;sa=t&amp;url=http%3A%2F%2Felcomercio.pe%2Ftecnologia%2Fmoviles%2Fencuentran-falla-recien-lanzado-samsung-galaxy-s8-noticia-1980683&amp;ct=ga&amp;cd=CAIyHWI4MThlMmJmYWQ5OGUwNjg6Y29tLm14OmVzOk1Y&amp;usg=AFQjCNGuBZ1lk3n7Q21c4V8pFhNUst3B6g&amp;utm_source=dlvr.it&amp;utm_medium=twitter" TargetMode="External"/><Relationship Id="rId2748" Type="http://schemas.openxmlformats.org/officeDocument/2006/relationships/hyperlink" Target="https://twitter.com/i/web/status/848833189678260225" TargetMode="External"/><Relationship Id="rId15162" Type="http://schemas.openxmlformats.org/officeDocument/2006/relationships/hyperlink" Target="https://twitter.com/" TargetMode="External"/><Relationship Id="rId4170" Type="http://schemas.openxmlformats.org/officeDocument/2006/relationships/hyperlink" Target="https://pbs.twimg.com/media/C7x1iXeXkAAXr7x.jpg" TargetMode="External"/><Relationship Id="rId5221" Type="http://schemas.openxmlformats.org/officeDocument/2006/relationships/hyperlink" Target="http://pbs.twimg.com/profile_images/743977452305715201/5o7Nh41j_normal.jpg" TargetMode="External"/><Relationship Id="rId8791" Type="http://schemas.openxmlformats.org/officeDocument/2006/relationships/hyperlink" Target="http://pbs.twimg.com/profile_images/831611644673392640/5hRZwKGx_normal.jpg" TargetMode="External"/><Relationship Id="rId9842" Type="http://schemas.openxmlformats.org/officeDocument/2006/relationships/hyperlink" Target="http://pbs.twimg.com/profile_images/494676480291381249/RtC-6xAO_normal.jpeg" TargetMode="External"/><Relationship Id="rId56" Type="http://schemas.openxmlformats.org/officeDocument/2006/relationships/hyperlink" Target="https://pisapapeles.net/la-linea-galaxy-j-de-samsung-ahora-incluira-lector-de-huellas/?utm_source=rss&amp;utm_medium=rss&amp;utm_campaign=la-linea-galaxy-j-de-samsung-ahora-incluira-lector-de-huellas" TargetMode="External"/><Relationship Id="rId1831" Type="http://schemas.openxmlformats.org/officeDocument/2006/relationships/hyperlink" Target="http://feeds.feedburner.com/~r/google/RQBW/~3/0iMbSo4yxT0/url?utm_source=feedburner&amp;utm_medium=twitter&amp;utm_campaign=mobiletechheat" TargetMode="External"/><Relationship Id="rId7393" Type="http://schemas.openxmlformats.org/officeDocument/2006/relationships/hyperlink" Target="https://pbs.twimg.com/media/C8KAP4UUQAAyKcM.jpg" TargetMode="External"/><Relationship Id="rId8444" Type="http://schemas.openxmlformats.org/officeDocument/2006/relationships/hyperlink" Target="http://pbs.twimg.com/profile_images/378800000823690756/504ec3479025503ada22f90db947b8dc_normal.png" TargetMode="External"/><Relationship Id="rId10374" Type="http://schemas.openxmlformats.org/officeDocument/2006/relationships/hyperlink" Target="https://twitter.com/" TargetMode="External"/><Relationship Id="rId11425" Type="http://schemas.openxmlformats.org/officeDocument/2006/relationships/hyperlink" Target="https://twitter.com/" TargetMode="External"/><Relationship Id="rId11772" Type="http://schemas.openxmlformats.org/officeDocument/2006/relationships/hyperlink" Target="https://twitter.com/" TargetMode="External"/><Relationship Id="rId12823" Type="http://schemas.openxmlformats.org/officeDocument/2006/relationships/hyperlink" Target="https://twitter.com/" TargetMode="External"/><Relationship Id="rId7046" Type="http://schemas.openxmlformats.org/officeDocument/2006/relationships/hyperlink" Target="http://pbs.twimg.com/profile_images/847831022804664320/muFTxpvj_normal.jpg" TargetMode="External"/><Relationship Id="rId10027" Type="http://schemas.openxmlformats.org/officeDocument/2006/relationships/hyperlink" Target="https://twitter.com/" TargetMode="External"/><Relationship Id="rId14995" Type="http://schemas.openxmlformats.org/officeDocument/2006/relationships/hyperlink" Target="https://twitter.com/" TargetMode="External"/><Relationship Id="rId12199" Type="http://schemas.openxmlformats.org/officeDocument/2006/relationships/hyperlink" Target="https://twitter.com/" TargetMode="External"/><Relationship Id="rId13597" Type="http://schemas.openxmlformats.org/officeDocument/2006/relationships/hyperlink" Target="https://twitter.com/" TargetMode="External"/><Relationship Id="rId14648" Type="http://schemas.openxmlformats.org/officeDocument/2006/relationships/hyperlink" Target="https://twitter.com/" TargetMode="External"/><Relationship Id="rId577" Type="http://schemas.openxmlformats.org/officeDocument/2006/relationships/hyperlink" Target="https://www.youtube.com/watch?v=M7cdUGJ3oxM&amp;feature=youtu.be&amp;a" TargetMode="External"/><Relationship Id="rId2258" Type="http://schemas.openxmlformats.org/officeDocument/2006/relationships/hyperlink" Target="https://topesdegama.com/noticias/movil/los-samsung-galaxy-s8-y-galaxy-s8-son-oficiales-estas-son-sus-caracteristicas" TargetMode="External"/><Relationship Id="rId3656" Type="http://schemas.openxmlformats.org/officeDocument/2006/relationships/hyperlink" Target="http://www.bitfeed.co/page/galaxy-s8-microsoft-edition-in-the-inbox-in-the-microsoft-physical-stores-usa?utm_source=twitter&amp;utm_medium=tweet&amp;utm_campaign=twitter-status" TargetMode="External"/><Relationship Id="rId4707" Type="http://schemas.openxmlformats.org/officeDocument/2006/relationships/hyperlink" Target="http://pbs.twimg.com/profile_images/2038566465/rasta2-04_normal.png" TargetMode="External"/><Relationship Id="rId3309" Type="http://schemas.openxmlformats.org/officeDocument/2006/relationships/hyperlink" Target="https://www.google.com/url?rct=j&amp;sa=t&amp;url=http%3A%2F%2Fwww.express.co.uk%2Flife-style%2Fscience-technology%2F786410%2FSamsung-Galaxy-S8-news-release-price-update-UK-features&amp;ct=ga&amp;cd=CAIyGmI0ODdmYjNkNDhhYzkzNDk6Y29tOmVuOlVT&amp;usg=AFQjCNGdpTfoSSFHWua3P5yJBShXSlQN9w&amp;utm_source=dlvr.it&amp;utm_medium=twitter" TargetMode="External"/><Relationship Id="rId6879" Type="http://schemas.openxmlformats.org/officeDocument/2006/relationships/hyperlink" Target="http://pbs.twimg.com/profile_images/715759125704089601/mvFDF-bt_normal.jpg" TargetMode="External"/><Relationship Id="rId12680" Type="http://schemas.openxmlformats.org/officeDocument/2006/relationships/hyperlink" Target="https://twitter.com/" TargetMode="External"/><Relationship Id="rId13731" Type="http://schemas.openxmlformats.org/officeDocument/2006/relationships/hyperlink" Target="https://twitter.com/" TargetMode="External"/><Relationship Id="rId9352" Type="http://schemas.openxmlformats.org/officeDocument/2006/relationships/hyperlink" Target="http://pbs.twimg.com/profile_images/847813915660648448/dEUgjjz3_normal.jpg" TargetMode="External"/><Relationship Id="rId11282" Type="http://schemas.openxmlformats.org/officeDocument/2006/relationships/hyperlink" Target="https://twitter.com/" TargetMode="External"/><Relationship Id="rId12333" Type="http://schemas.openxmlformats.org/officeDocument/2006/relationships/hyperlink" Target="https://twitter.com/" TargetMode="External"/><Relationship Id="rId711" Type="http://schemas.openxmlformats.org/officeDocument/2006/relationships/hyperlink" Target="https://www.youtube.com/watch?v=8-FG1hRfr_0&amp;feature=youtu.be&amp;a" TargetMode="External"/><Relationship Id="rId1341" Type="http://schemas.openxmlformats.org/officeDocument/2006/relationships/hyperlink" Target="http://spacetelescopelive.org/" TargetMode="External"/><Relationship Id="rId5962" Type="http://schemas.openxmlformats.org/officeDocument/2006/relationships/hyperlink" Target="http://pbs.twimg.com/profile_images/825821428461223938/i6xQTNap_normal.jpg" TargetMode="External"/><Relationship Id="rId9005" Type="http://schemas.openxmlformats.org/officeDocument/2006/relationships/hyperlink" Target="http://pbs.twimg.com/profile_images/829975591856267264/VdV1GQU0_normal.jpg" TargetMode="External"/><Relationship Id="rId4564" Type="http://schemas.openxmlformats.org/officeDocument/2006/relationships/hyperlink" Target="https://pbs.twimg.com/media/C8GCVw1XQAAAwMc.jpg" TargetMode="External"/><Relationship Id="rId5615" Type="http://schemas.openxmlformats.org/officeDocument/2006/relationships/hyperlink" Target="http://pbs.twimg.com/profile_images/678000640874946560/1lnxPl2p_normal.jpg" TargetMode="External"/><Relationship Id="rId14158" Type="http://schemas.openxmlformats.org/officeDocument/2006/relationships/hyperlink" Target="https://twitter.com/" TargetMode="External"/><Relationship Id="rId15209" Type="http://schemas.openxmlformats.org/officeDocument/2006/relationships/hyperlink" Target="https://twitter.com/" TargetMode="External"/><Relationship Id="rId3166" Type="http://schemas.openxmlformats.org/officeDocument/2006/relationships/hyperlink" Target="https://www.google.com/url?rct=j&amp;sa=t&amp;url=https://houston.craigslist.org/mod/6069801343.html&amp;ct=ga&amp;cd=CAIyGjJjYzMxMzJmZGM2NGM3M2Y6Y29tOmVuOlVT&amp;usg=AFQjCNFO4SfKww2pN5kuBqCXMTBwJvp53Q" TargetMode="External"/><Relationship Id="rId4217" Type="http://schemas.openxmlformats.org/officeDocument/2006/relationships/hyperlink" Target="https://pbs.twimg.com/media/C8b1ocIWsAASP5V.jpg" TargetMode="External"/><Relationship Id="rId6389" Type="http://schemas.openxmlformats.org/officeDocument/2006/relationships/hyperlink" Target="http://pbs.twimg.com/profile_images/737758689927389185/foIFwCwi_normal.jpg" TargetMode="External"/><Relationship Id="rId7787" Type="http://schemas.openxmlformats.org/officeDocument/2006/relationships/hyperlink" Target="http://pbs.twimg.com/profile_images/808543278291357696/8tI0f8lt_normal.jpg" TargetMode="External"/><Relationship Id="rId8838" Type="http://schemas.openxmlformats.org/officeDocument/2006/relationships/hyperlink" Target="http://pbs.twimg.com/profile_images/835612563140456455/tMEIaUTL_normal.jpg" TargetMode="External"/><Relationship Id="rId10768" Type="http://schemas.openxmlformats.org/officeDocument/2006/relationships/hyperlink" Target="https://twitter.com/" TargetMode="External"/><Relationship Id="rId11819" Type="http://schemas.openxmlformats.org/officeDocument/2006/relationships/hyperlink" Target="https://twitter.com/" TargetMode="External"/><Relationship Id="rId12190" Type="http://schemas.openxmlformats.org/officeDocument/2006/relationships/hyperlink" Target="https://twitter.com/" TargetMode="External"/><Relationship Id="rId13241" Type="http://schemas.openxmlformats.org/officeDocument/2006/relationships/hyperlink" Target="https://twitter.com/" TargetMode="External"/><Relationship Id="rId2999" Type="http://schemas.openxmlformats.org/officeDocument/2006/relationships/hyperlink" Target="https://www.google.com/url?rct=j&amp;sa=t&amp;url=http%3A%2F%2Fwww.theverge.com%2Fcircuitbreaker%2F2017%2F3%2F30%2F15121526%2Fsamsung-galaxy-s8-vs-google-pixel-iphone-7-screen-size-comparison&amp;ct=ga&amp;cd=CAIyGjE1OGQ0YWQ5ODUzYmExODg6Y29tOmVuOlVT&amp;usg=AFQjCNG0RW8LzLqd4Rc7YSh-egG6dqpQgw&amp;utm_source=dlvr.it&amp;utm_medium=twitter" TargetMode="External"/><Relationship Id="rId3300" Type="http://schemas.openxmlformats.org/officeDocument/2006/relationships/hyperlink" Target="https://www.google.com/url?rct=j&amp;sa=t&amp;url=https%3A%2F%2Fwww.forbes.com%2Fsites%2Famitchowdhry%2F2017%2F03%2F31%2Fsamsung-acknowledges-galaxy-s8-facial-recognition-security-limitations%2F&amp;ct=ga&amp;cd=CAIyGmI0ODdmYjNkNDhhYzkzNDk6Y29tOmVuOlVT&amp;usg=AFQjCNHsD3alDxwuE4Lj001QQWWZGWpR3w&amp;utm_source=dlvr.it&amp;utm_medium=twitter" TargetMode="External"/><Relationship Id="rId6870" Type="http://schemas.openxmlformats.org/officeDocument/2006/relationships/hyperlink" Target="https://pbs.twimg.com/media/C8MLojsUQAAp_qs.jpg" TargetMode="External"/><Relationship Id="rId7921" Type="http://schemas.openxmlformats.org/officeDocument/2006/relationships/hyperlink" Target="http://pbs.twimg.com/profile_images/3444895134/a3a6f4c16bfc11c379696cd97571cf20_normal.jpeg" TargetMode="External"/><Relationship Id="rId221" Type="http://schemas.openxmlformats.org/officeDocument/2006/relationships/hyperlink" Target="https://www.youtube.com/watch?v=M_vD2IEXIVA&amp;feature=youtu.be&amp;a" TargetMode="External"/><Relationship Id="rId5472" Type="http://schemas.openxmlformats.org/officeDocument/2006/relationships/hyperlink" Target="http://pbs.twimg.com/profile_images/764950046198620160/9_fRBQ6k_normal.jpg" TargetMode="External"/><Relationship Id="rId6523" Type="http://schemas.openxmlformats.org/officeDocument/2006/relationships/hyperlink" Target="http://pbs.twimg.com/profile_images/830363919621435393/fJoMVotU_normal.jpg" TargetMode="External"/><Relationship Id="rId10902" Type="http://schemas.openxmlformats.org/officeDocument/2006/relationships/hyperlink" Target="https://twitter.com/" TargetMode="External"/><Relationship Id="rId15066" Type="http://schemas.openxmlformats.org/officeDocument/2006/relationships/hyperlink" Target="https://twitter.com/" TargetMode="External"/><Relationship Id="rId4074" Type="http://schemas.openxmlformats.org/officeDocument/2006/relationships/hyperlink" Target="https://pbs.twimg.com/media/C8UcomiXoAA7qc4.jpg" TargetMode="External"/><Relationship Id="rId5125" Type="http://schemas.openxmlformats.org/officeDocument/2006/relationships/hyperlink" Target="http://pbs.twimg.com/profile_images/672801388821405696/r2YZV4Q1_normal.png" TargetMode="External"/><Relationship Id="rId8695" Type="http://schemas.openxmlformats.org/officeDocument/2006/relationships/hyperlink" Target="http://pbs.twimg.com/profile_images/799646193315876864/vh6anC_C_normal.jpg" TargetMode="External"/><Relationship Id="rId9746" Type="http://schemas.openxmlformats.org/officeDocument/2006/relationships/hyperlink" Target="http://pbs.twimg.com/profile_images/494681362767425538/ILPdaugu_normal.jpeg" TargetMode="External"/><Relationship Id="rId7297" Type="http://schemas.openxmlformats.org/officeDocument/2006/relationships/hyperlink" Target="http://pbs.twimg.com/profile_images/740587652387373057/ShejOp9N_normal.jpg" TargetMode="External"/><Relationship Id="rId8348" Type="http://schemas.openxmlformats.org/officeDocument/2006/relationships/hyperlink" Target="http://pbs.twimg.com/profile_images/625942349642891265/HeFCdWzd_normal.png" TargetMode="External"/><Relationship Id="rId10278" Type="http://schemas.openxmlformats.org/officeDocument/2006/relationships/hyperlink" Target="https://twitter.com/" TargetMode="External"/><Relationship Id="rId11676" Type="http://schemas.openxmlformats.org/officeDocument/2006/relationships/hyperlink" Target="https://twitter.com/" TargetMode="External"/><Relationship Id="rId12727" Type="http://schemas.openxmlformats.org/officeDocument/2006/relationships/hyperlink" Target="https://twitter.com/" TargetMode="External"/><Relationship Id="rId1735" Type="http://schemas.openxmlformats.org/officeDocument/2006/relationships/hyperlink" Target="https://www.youtube.com/watch?v=hX6gdm5_YS0&amp;feature=youtu.be&amp;a" TargetMode="External"/><Relationship Id="rId11329" Type="http://schemas.openxmlformats.org/officeDocument/2006/relationships/hyperlink" Target="https://twitter.com/" TargetMode="External"/><Relationship Id="rId14899" Type="http://schemas.openxmlformats.org/officeDocument/2006/relationships/hyperlink" Target="https://twitter.com/" TargetMode="External"/><Relationship Id="rId15200" Type="http://schemas.openxmlformats.org/officeDocument/2006/relationships/hyperlink" Target="https://twitter.com/" TargetMode="External"/><Relationship Id="rId4958" Type="http://schemas.openxmlformats.org/officeDocument/2006/relationships/hyperlink" Target="http://pbs.twimg.com/profile_images/847693999079018496/JBYK8h1j_normal.jpg" TargetMode="External"/><Relationship Id="rId11810" Type="http://schemas.openxmlformats.org/officeDocument/2006/relationships/hyperlink" Target="https://twitter.com/" TargetMode="External"/><Relationship Id="rId6380" Type="http://schemas.openxmlformats.org/officeDocument/2006/relationships/hyperlink" Target="http://pbs.twimg.com/profile_images/3514914680/edb876e66f92bce8907c2d77e898ef3c_normal.png" TargetMode="External"/><Relationship Id="rId7431" Type="http://schemas.openxmlformats.org/officeDocument/2006/relationships/hyperlink" Target="http://pbs.twimg.com/profile_images/456068918361088000/F4Tna3XS_normal.jpeg" TargetMode="External"/><Relationship Id="rId10412" Type="http://schemas.openxmlformats.org/officeDocument/2006/relationships/hyperlink" Target="https://twitter.com/" TargetMode="External"/><Relationship Id="rId13982" Type="http://schemas.openxmlformats.org/officeDocument/2006/relationships/hyperlink" Target="https://twitter.com/" TargetMode="External"/><Relationship Id="rId2990" Type="http://schemas.openxmlformats.org/officeDocument/2006/relationships/hyperlink" Target="https://www.google.com/url?rct=j&amp;sa=t&amp;url=http%3A%2F%2Fwww.pcmag.com%2Fnews%2F352690%2Fgalaxy-s8-vs-iphone-7-samsung-and-apple-flagships-face-off&amp;ct=ga&amp;cd=CAIyGjE1OGQ0YWQ5ODUzYmExODg6Y29tOmVuOlVT&amp;usg=AFQjCNE-4Mst1Yn2D9RSfSZsZKvs2yl_xA&amp;utm_source=dlvr.it&amp;utm_medium=twitter" TargetMode="External"/><Relationship Id="rId6033" Type="http://schemas.openxmlformats.org/officeDocument/2006/relationships/hyperlink" Target="http://pbs.twimg.com/profile_images/841262171359178752/F8qnuqPv_normal.jpg" TargetMode="External"/><Relationship Id="rId12584" Type="http://schemas.openxmlformats.org/officeDocument/2006/relationships/hyperlink" Target="https://twitter.com/" TargetMode="External"/><Relationship Id="rId13635" Type="http://schemas.openxmlformats.org/officeDocument/2006/relationships/hyperlink" Target="https://twitter.com/" TargetMode="External"/><Relationship Id="rId962" Type="http://schemas.openxmlformats.org/officeDocument/2006/relationships/hyperlink" Target="http://linkis.com/www.youtube.com/JRH4M" TargetMode="External"/><Relationship Id="rId1592" Type="http://schemas.openxmlformats.org/officeDocument/2006/relationships/hyperlink" Target="https://www.youtube.com/watch?v=M7cdUGJ3oxM&amp;feature=youtu.be&amp;a" TargetMode="External"/><Relationship Id="rId2643" Type="http://schemas.openxmlformats.org/officeDocument/2006/relationships/hyperlink" Target="http://dlvr.it/NmzFnF" TargetMode="External"/><Relationship Id="rId9256" Type="http://schemas.openxmlformats.org/officeDocument/2006/relationships/hyperlink" Target="http://pbs.twimg.com/profile_images/811705026120974337/q2rk3i97_normal.jpg" TargetMode="External"/><Relationship Id="rId11186" Type="http://schemas.openxmlformats.org/officeDocument/2006/relationships/hyperlink" Target="https://twitter.com/" TargetMode="External"/><Relationship Id="rId12237" Type="http://schemas.openxmlformats.org/officeDocument/2006/relationships/hyperlink" Target="https://twitter.com/" TargetMode="External"/><Relationship Id="rId615" Type="http://schemas.openxmlformats.org/officeDocument/2006/relationships/hyperlink" Target="https://twitter.com/i/web/status/847534682849906688" TargetMode="External"/><Relationship Id="rId1245" Type="http://schemas.openxmlformats.org/officeDocument/2006/relationships/hyperlink" Target="https://www.google.com/url?rct=j&amp;sa=t&amp;url=http://www.express.co.uk/life-style/science-technology/785866/samsung-gear-s3-frontier-galaxy-s8-bixby-smart-assistant&amp;ct=ga&amp;cd=CAIyGjQ3ZmM0NzcwYTZiYjlmZDk6Y29tOmVuOlVT&amp;usg=AFQjCNHmt4wG2d5Ez-IdjoFG56h4ja4rJQ" TargetMode="External"/><Relationship Id="rId4468" Type="http://schemas.openxmlformats.org/officeDocument/2006/relationships/hyperlink" Target="http://pbs.twimg.com/profile_images/671444940266803200/rfGWbVEP_normal.jpg" TargetMode="External"/><Relationship Id="rId5866" Type="http://schemas.openxmlformats.org/officeDocument/2006/relationships/hyperlink" Target="http://pbs.twimg.com/profile_images/763398247813611520/1JqoirPz_normal.jpg" TargetMode="External"/><Relationship Id="rId6917" Type="http://schemas.openxmlformats.org/officeDocument/2006/relationships/hyperlink" Target="http://pbs.twimg.com/profile_images/794655516815454208/RACEt1rG_normal.jpg" TargetMode="External"/><Relationship Id="rId5519" Type="http://schemas.openxmlformats.org/officeDocument/2006/relationships/hyperlink" Target="http://pbs.twimg.com/profile_images/764948471816257536/9NVABniu_normal.jpg" TargetMode="External"/><Relationship Id="rId11320" Type="http://schemas.openxmlformats.org/officeDocument/2006/relationships/hyperlink" Target="https://twitter.com/" TargetMode="External"/><Relationship Id="rId14890" Type="http://schemas.openxmlformats.org/officeDocument/2006/relationships/hyperlink" Target="https://twitter.com/" TargetMode="External"/><Relationship Id="rId13492" Type="http://schemas.openxmlformats.org/officeDocument/2006/relationships/hyperlink" Target="https://twitter.com/" TargetMode="External"/><Relationship Id="rId14543" Type="http://schemas.openxmlformats.org/officeDocument/2006/relationships/hyperlink" Target="https://twitter.com/" TargetMode="External"/><Relationship Id="rId3551" Type="http://schemas.openxmlformats.org/officeDocument/2006/relationships/hyperlink" Target="https://www.google.com/url?rct=j&amp;sa=t&amp;url=http://www.proandroid.com/caracteristicas-del-nokia-9/&amp;ct=ga&amp;cd=CAIyGmIyMmYxNjAxMGEyYTM1MmY6Y29tOmVzOlVT&amp;usg=AFQjCNFD26SHI7tMx2lr1y8K1KtB88txUQ%C3%B0%C2%9F%C2%92%C2%ADAdem%C3%A1s" TargetMode="External"/><Relationship Id="rId4602" Type="http://schemas.openxmlformats.org/officeDocument/2006/relationships/hyperlink" Target="http://pbs.twimg.com/profile_images/848486636572860417/HdcaUv95_normal.jpg" TargetMode="External"/><Relationship Id="rId12094" Type="http://schemas.openxmlformats.org/officeDocument/2006/relationships/hyperlink" Target="https://twitter.com/" TargetMode="External"/><Relationship Id="rId13145" Type="http://schemas.openxmlformats.org/officeDocument/2006/relationships/hyperlink" Target="https://twitter.com/" TargetMode="External"/><Relationship Id="rId472" Type="http://schemas.openxmlformats.org/officeDocument/2006/relationships/hyperlink" Target="https://twitter.com/i/web/status/847515698154942464" TargetMode="External"/><Relationship Id="rId2153" Type="http://schemas.openxmlformats.org/officeDocument/2006/relationships/hyperlink" Target="http://dlvr.it/NnRSJz" TargetMode="External"/><Relationship Id="rId3204" Type="http://schemas.openxmlformats.org/officeDocument/2006/relationships/hyperlink" Target="https://www.google.com/url?rct=j&amp;sa=t&amp;url=https%3A%2F%2F9to5google.com%2F2017%2F03%2F30%2Fsamsung-galaxy-s8-pre-order-unlocked-camera-smudge-google-assistant%2F&amp;ct=ga&amp;cd=CAIyHGNlNTdiOTM1MDVjYzlkYzI6Y29tOmVuOlVTOlI&amp;usg=AFQjCNH30OmmrV51huvpSH1S3ouvE_oiJA&amp;utm_source=dlvr.it&amp;utm_medium=twitter" TargetMode="External"/><Relationship Id="rId6774" Type="http://schemas.openxmlformats.org/officeDocument/2006/relationships/hyperlink" Target="http://pbs.twimg.com/profile_images/3244552192/6f84e11f04ae53c7883a743aac6804e5_normal.jpeg" TargetMode="External"/><Relationship Id="rId7825" Type="http://schemas.openxmlformats.org/officeDocument/2006/relationships/hyperlink" Target="http://pbs.twimg.com/profile_images/847729635458560001/plpX1FkT_normal.jpg" TargetMode="External"/><Relationship Id="rId125" Type="http://schemas.openxmlformats.org/officeDocument/2006/relationships/hyperlink" Target="http://www.electrony.net/288178/%d9%85%d8%b3%d8%aa%d8%b4%d8%b9%d8%b1%d8%a7%d8%aa-%d8%a8%d8%b5%d9%85%d8%a7%d8%aa-%d8%a7%d9%84%d8%a3%d8%b5%d8%a7%d8%a8%d8%b9-%d8%b3%d8%aa%d8%b5%d9%84-%d9%84%d8%b3%d9%84%d8%b3%d9%84%d8%a9-%d9%87%d9%88/?utm_source=dlvr.it&amp;utm_medium=twitter" TargetMode="External"/><Relationship Id="rId5376" Type="http://schemas.openxmlformats.org/officeDocument/2006/relationships/hyperlink" Target="http://pbs.twimg.com/profile_images/812530367177641984/DDwemLdD_normal.jpg" TargetMode="External"/><Relationship Id="rId6427" Type="http://schemas.openxmlformats.org/officeDocument/2006/relationships/hyperlink" Target="http://pbs.twimg.com/profile_images/463699935351693312/nfPo2TeF_normal.png" TargetMode="External"/><Relationship Id="rId10806" Type="http://schemas.openxmlformats.org/officeDocument/2006/relationships/hyperlink" Target="https://twitter.com/" TargetMode="External"/><Relationship Id="rId5029" Type="http://schemas.openxmlformats.org/officeDocument/2006/relationships/hyperlink" Target="http://pbs.twimg.com/profile_images/484460754184048640/vS5BgvNI_normal.jpeg" TargetMode="External"/><Relationship Id="rId8599" Type="http://schemas.openxmlformats.org/officeDocument/2006/relationships/hyperlink" Target="http://pbs.twimg.com/profile_images/832992723581939713/ficw05PH_normal.jpg" TargetMode="External"/><Relationship Id="rId9997" Type="http://schemas.openxmlformats.org/officeDocument/2006/relationships/hyperlink" Target="https://twitter.com/" TargetMode="External"/><Relationship Id="rId12978" Type="http://schemas.openxmlformats.org/officeDocument/2006/relationships/hyperlink" Target="https://twitter.com/" TargetMode="External"/><Relationship Id="rId1986" Type="http://schemas.openxmlformats.org/officeDocument/2006/relationships/hyperlink" Target="https://www.youtube.com/watch?v=Lig2uXHcIqE&amp;feature=youtu.be&amp;a" TargetMode="External"/><Relationship Id="rId15451" Type="http://schemas.openxmlformats.org/officeDocument/2006/relationships/hyperlink" Target="https://api.twitter.com/1.1/geo/id/72e43a057cec3602.json" TargetMode="External"/><Relationship Id="rId1639" Type="http://schemas.openxmlformats.org/officeDocument/2006/relationships/hyperlink" Target="https://www.youtube.com/watch?v=BXy2-nM-FkE&amp;feature=youtu.be&amp;a" TargetMode="External"/><Relationship Id="rId3061" Type="http://schemas.openxmlformats.org/officeDocument/2006/relationships/hyperlink" Target="https://www.google.com/url?rct=j&amp;sa=t&amp;url=http%3A%2F%2Fwww.frandroid.com%2Fmarques%2Fmicrosoft%2F420703_aux-etats-unis-microsoft-va-commercialiser-un-samsung-galaxy-s8-special-dans-ses-boutiques&amp;ct=ga&amp;cd=CAIyGWMzNmE5YzgyNTI1MTRkYmU6ZnI6ZnI6RlI&amp;usg=AFQjCNElppMZres_F63Fy8g_mOy6N3Chtg&amp;utm_source=dlvr.it&amp;utm_medium=twitter" TargetMode="External"/><Relationship Id="rId5510" Type="http://schemas.openxmlformats.org/officeDocument/2006/relationships/hyperlink" Target="http://pbs.twimg.com/profile_images/723217017008979971/LXYrTskK_normal.jpg" TargetMode="External"/><Relationship Id="rId14053" Type="http://schemas.openxmlformats.org/officeDocument/2006/relationships/hyperlink" Target="https://twitter.com/" TargetMode="External"/><Relationship Id="rId15104" Type="http://schemas.openxmlformats.org/officeDocument/2006/relationships/hyperlink" Target="https://twitter.com/" TargetMode="External"/><Relationship Id="rId4112" Type="http://schemas.openxmlformats.org/officeDocument/2006/relationships/hyperlink" Target="https://pbs.twimg.com/media/C8Vluz9V0AATNWc.jpg" TargetMode="External"/><Relationship Id="rId7682" Type="http://schemas.openxmlformats.org/officeDocument/2006/relationships/hyperlink" Target="http://pbs.twimg.com/profile_images/3665236463/21cca896a564a5fc669f4f0b803ffb6a_normal.png" TargetMode="External"/><Relationship Id="rId8733" Type="http://schemas.openxmlformats.org/officeDocument/2006/relationships/hyperlink" Target="http://pbs.twimg.com/profile_images/811618876920307712/dImJ6MkP_normal.jpg" TargetMode="External"/><Relationship Id="rId10663" Type="http://schemas.openxmlformats.org/officeDocument/2006/relationships/hyperlink" Target="https://twitter.com/" TargetMode="External"/><Relationship Id="rId11714" Type="http://schemas.openxmlformats.org/officeDocument/2006/relationships/hyperlink" Target="https://twitter.com/" TargetMode="External"/><Relationship Id="rId6284" Type="http://schemas.openxmlformats.org/officeDocument/2006/relationships/hyperlink" Target="http://pbs.twimg.com/profile_images/692441060610564096/TjYE6GmN_normal.jpg" TargetMode="External"/><Relationship Id="rId7335" Type="http://schemas.openxmlformats.org/officeDocument/2006/relationships/hyperlink" Target="http://pbs.twimg.com/profile_images/770340446178578432/scXC-bgy_normal.jpg" TargetMode="External"/><Relationship Id="rId10316" Type="http://schemas.openxmlformats.org/officeDocument/2006/relationships/hyperlink" Target="https://twitter.com/" TargetMode="External"/><Relationship Id="rId2894" Type="http://schemas.openxmlformats.org/officeDocument/2006/relationships/hyperlink" Target="https://www.google.com/url?rct=j&amp;sa=t&amp;url=http://www.stuff.tv/fr/articles/samsung-galaxy-s8-plus-vs-apple-iphone-7-plus-le-duel&amp;ct=ga&amp;cd=CAIyGTE1OGQ0YWQ5ODUzYmExODg6ZnI6ZnI6RlI&amp;usg=AFQjCNEj5ffExK74tvNkKUGHBMINzrLAXQ" TargetMode="External"/><Relationship Id="rId12488" Type="http://schemas.openxmlformats.org/officeDocument/2006/relationships/hyperlink" Target="https://twitter.com/" TargetMode="External"/><Relationship Id="rId13886" Type="http://schemas.openxmlformats.org/officeDocument/2006/relationships/hyperlink" Target="https://twitter.com/" TargetMode="External"/><Relationship Id="rId14937" Type="http://schemas.openxmlformats.org/officeDocument/2006/relationships/hyperlink" Target="https://twitter.com/" TargetMode="External"/><Relationship Id="rId866" Type="http://schemas.openxmlformats.org/officeDocument/2006/relationships/hyperlink" Target="https://www.yahoo.com/news/samsung-comeback-galaxy-s8-184220622.html?utm_content=buffer9c378&amp;utm_medium=social&amp;utm_source=twitter.com&amp;utm_campaign=buffer" TargetMode="External"/><Relationship Id="rId1496" Type="http://schemas.openxmlformats.org/officeDocument/2006/relationships/hyperlink" Target="https://www.cnet.com/news/bixby-samsung-galaxy-s8-compete-voice-market-alexa-siri-google-cortana/?utm_content=buffer5d4e7&amp;utm_medium=social&amp;utm_source=twitter.com&amp;utm_campaign=buffer" TargetMode="External"/><Relationship Id="rId2547" Type="http://schemas.openxmlformats.org/officeDocument/2006/relationships/hyperlink" Target="https://www.youtube.com/watch?v=nP0I6Mb880E&amp;feature=youtu.be&amp;a" TargetMode="External"/><Relationship Id="rId3945" Type="http://schemas.openxmlformats.org/officeDocument/2006/relationships/hyperlink" Target="https://pbs.twimg.com/media/C8IGxGuVoAA2scd.jpg" TargetMode="External"/><Relationship Id="rId13539" Type="http://schemas.openxmlformats.org/officeDocument/2006/relationships/hyperlink" Target="https://twitter.com/" TargetMode="External"/><Relationship Id="rId519" Type="http://schemas.openxmlformats.org/officeDocument/2006/relationships/hyperlink" Target="https://twitter.com/i/web/status/847513177436905472" TargetMode="External"/><Relationship Id="rId1149" Type="http://schemas.openxmlformats.org/officeDocument/2006/relationships/hyperlink" Target="https://www.youtube.com/watch?v=Z7fAIltKzTU&amp;feature=youtu.be&amp;a" TargetMode="External"/><Relationship Id="rId5020" Type="http://schemas.openxmlformats.org/officeDocument/2006/relationships/hyperlink" Target="http://pbs.twimg.com/profile_images/837691202346565632/RBaHxfKq_normal.jpg" TargetMode="External"/><Relationship Id="rId7192" Type="http://schemas.openxmlformats.org/officeDocument/2006/relationships/hyperlink" Target="http://pbs.twimg.com/profile_images/828627494743994369/YnDDiYLb_normal.jpg" TargetMode="External"/><Relationship Id="rId8590" Type="http://schemas.openxmlformats.org/officeDocument/2006/relationships/hyperlink" Target="http://pbs.twimg.com/profile_images/835600979672326144/b-A9QfSB_normal.jpg" TargetMode="External"/><Relationship Id="rId9641" Type="http://schemas.openxmlformats.org/officeDocument/2006/relationships/hyperlink" Target="http://pbs.twimg.com/profile_images/3244687702/d57f40a80f27257a56766584980d6954_normal.jpeg" TargetMode="External"/><Relationship Id="rId11571" Type="http://schemas.openxmlformats.org/officeDocument/2006/relationships/hyperlink" Target="https://twitter.com/" TargetMode="External"/><Relationship Id="rId12622" Type="http://schemas.openxmlformats.org/officeDocument/2006/relationships/hyperlink" Target="https://twitter.com/" TargetMode="External"/><Relationship Id="rId1630" Type="http://schemas.openxmlformats.org/officeDocument/2006/relationships/hyperlink" Target="https://twitter.com/i/web/status/848237830845341696" TargetMode="External"/><Relationship Id="rId8243" Type="http://schemas.openxmlformats.org/officeDocument/2006/relationships/hyperlink" Target="http://pbs.twimg.com/profile_images/834830705179947012/HOTnmY9d_normal.jpg" TargetMode="External"/><Relationship Id="rId10173" Type="http://schemas.openxmlformats.org/officeDocument/2006/relationships/hyperlink" Target="https://twitter.com/" TargetMode="External"/><Relationship Id="rId11224" Type="http://schemas.openxmlformats.org/officeDocument/2006/relationships/hyperlink" Target="https://twitter.com/" TargetMode="External"/><Relationship Id="rId14794" Type="http://schemas.openxmlformats.org/officeDocument/2006/relationships/hyperlink" Target="https://twitter.com/" TargetMode="External"/><Relationship Id="rId4853" Type="http://schemas.openxmlformats.org/officeDocument/2006/relationships/hyperlink" Target="http://pbs.twimg.com/profile_images/846291991411539968/C4bN2n8d_normal.jpg" TargetMode="External"/><Relationship Id="rId5904" Type="http://schemas.openxmlformats.org/officeDocument/2006/relationships/hyperlink" Target="http://pbs.twimg.com/profile_images/728384773622738944/0d3Hf3y9_normal.jpg" TargetMode="External"/><Relationship Id="rId13396" Type="http://schemas.openxmlformats.org/officeDocument/2006/relationships/hyperlink" Target="https://twitter.com/" TargetMode="External"/><Relationship Id="rId14447" Type="http://schemas.openxmlformats.org/officeDocument/2006/relationships/hyperlink" Target="https://twitter.com/" TargetMode="External"/><Relationship Id="rId3455" Type="http://schemas.openxmlformats.org/officeDocument/2006/relationships/hyperlink" Target="https://www.google.com/url?rct=j&amp;sa=t&amp;url=http://www.meltystyle.fr/iphone-7-toujours-populaire-malgre-le-samsung-galaxy-s8-encore-pour-longtemps-a597950.html&amp;ct=ga&amp;cd=CAIyGzViMjNlYjVjYTJiNjIwYTU6ZnI6ZnI6RlI6Ug&amp;usg=AFQjCNET3qgyom9fXdwKNzN7oVdSvE03YA" TargetMode="External"/><Relationship Id="rId4506" Type="http://schemas.openxmlformats.org/officeDocument/2006/relationships/hyperlink" Target="http://pbs.twimg.com/profile_images/749738671545454593/ATuaBXcA_normal.jpg" TargetMode="External"/><Relationship Id="rId13049" Type="http://schemas.openxmlformats.org/officeDocument/2006/relationships/hyperlink" Target="https://twitter.com/" TargetMode="External"/><Relationship Id="rId376" Type="http://schemas.openxmlformats.org/officeDocument/2006/relationships/hyperlink" Target="https://www.youtube.com/watch?v=vC4gXwxWfKs&amp;feature=youtu.be&amp;a" TargetMode="External"/><Relationship Id="rId2057" Type="http://schemas.openxmlformats.org/officeDocument/2006/relationships/hyperlink" Target="https://www.youtube.com/watch?v=tWv-A1qXnXI&amp;feature=youtu.be&amp;a" TargetMode="External"/><Relationship Id="rId3108" Type="http://schemas.openxmlformats.org/officeDocument/2006/relationships/hyperlink" Target="https://www.google.com/url?rct=j&amp;sa=t&amp;url=http://www.mondomobileweb.it/64714-wind-dal-3-al-12-aprile-2017-ricarica-online-e-puoi-vincere-samsung-galaxy-s8/&amp;ct=ga&amp;cd=CAIyGTk2ZTAzY2FjODJjZWFjMzg6aXQ6aXQ6SVQ&amp;usg=AFQjCNHyk7DNOEE-ENDHNwl0675pO2K_Ew" TargetMode="External"/><Relationship Id="rId6678" Type="http://schemas.openxmlformats.org/officeDocument/2006/relationships/hyperlink" Target="https://pbs.twimg.com/media/C8Yl7poWsAAwdDD.jpg" TargetMode="External"/><Relationship Id="rId7729" Type="http://schemas.openxmlformats.org/officeDocument/2006/relationships/hyperlink" Target="http://pbs.twimg.com/profile_images/848523726509539328/fTf7Rm6L_normal.jpg" TargetMode="External"/><Relationship Id="rId9151" Type="http://schemas.openxmlformats.org/officeDocument/2006/relationships/hyperlink" Target="http://pbs.twimg.com/profile_images/831864664753594368/AfIP_2XA_normal.jpg" TargetMode="External"/><Relationship Id="rId13530" Type="http://schemas.openxmlformats.org/officeDocument/2006/relationships/hyperlink" Target="https://twitter.com/" TargetMode="External"/><Relationship Id="rId1140" Type="http://schemas.openxmlformats.org/officeDocument/2006/relationships/hyperlink" Target="https://www.youtube.com/watch?v=M_vD2IEXIVA&amp;feature=youtu.be&amp;a" TargetMode="External"/><Relationship Id="rId11081" Type="http://schemas.openxmlformats.org/officeDocument/2006/relationships/hyperlink" Target="https://twitter.com/" TargetMode="External"/><Relationship Id="rId12132" Type="http://schemas.openxmlformats.org/officeDocument/2006/relationships/hyperlink" Target="https://twitter.com/" TargetMode="External"/><Relationship Id="rId510" Type="http://schemas.openxmlformats.org/officeDocument/2006/relationships/hyperlink" Target="https://twitter.com/i/web/status/847515212404084737" TargetMode="External"/><Relationship Id="rId5761" Type="http://schemas.openxmlformats.org/officeDocument/2006/relationships/hyperlink" Target="http://abs.twimg.com/sticky/default_profile_images/default_profile_normal.png" TargetMode="External"/><Relationship Id="rId6812" Type="http://schemas.openxmlformats.org/officeDocument/2006/relationships/hyperlink" Target="http://pbs.twimg.com/profile_images/503934336849035264/OIIuU1Mr_normal.jpeg" TargetMode="External"/><Relationship Id="rId15355" Type="http://schemas.openxmlformats.org/officeDocument/2006/relationships/hyperlink" Target="https://twitter.com/" TargetMode="External"/><Relationship Id="rId4363" Type="http://schemas.openxmlformats.org/officeDocument/2006/relationships/hyperlink" Target="http://pbs.twimg.com/profile_images/796687873932140545/Zk9Cz4CY_normal.jpg" TargetMode="External"/><Relationship Id="rId5414" Type="http://schemas.openxmlformats.org/officeDocument/2006/relationships/hyperlink" Target="http://pbs.twimg.com/profile_images/538485340126720000/SPH7DjvH_normal.png" TargetMode="External"/><Relationship Id="rId8984" Type="http://schemas.openxmlformats.org/officeDocument/2006/relationships/hyperlink" Target="http://pbs.twimg.com/profile_images/813303567939407872/eDvKuHJC_normal.jpg" TargetMode="External"/><Relationship Id="rId15008" Type="http://schemas.openxmlformats.org/officeDocument/2006/relationships/hyperlink" Target="https://twitter.com/" TargetMode="External"/><Relationship Id="rId4016" Type="http://schemas.openxmlformats.org/officeDocument/2006/relationships/hyperlink" Target="https://pbs.twimg.com/media/CooaSTwXYAAM6ar.jpg" TargetMode="External"/><Relationship Id="rId7586" Type="http://schemas.openxmlformats.org/officeDocument/2006/relationships/hyperlink" Target="http://abs.twimg.com/sticky/default_profile_images/default_profile_normal.png" TargetMode="External"/><Relationship Id="rId8637" Type="http://schemas.openxmlformats.org/officeDocument/2006/relationships/hyperlink" Target="http://pbs.twimg.com/profile_images/832912831842488322/2TTV2Gd4_normal.jpg" TargetMode="External"/><Relationship Id="rId10567" Type="http://schemas.openxmlformats.org/officeDocument/2006/relationships/hyperlink" Target="https://twitter.com/" TargetMode="External"/><Relationship Id="rId11965" Type="http://schemas.openxmlformats.org/officeDocument/2006/relationships/hyperlink" Target="https://twitter.com/" TargetMode="External"/><Relationship Id="rId6188" Type="http://schemas.openxmlformats.org/officeDocument/2006/relationships/hyperlink" Target="http://pbs.twimg.com/profile_images/571675495596748800/seiukpQH_normal.jpeg" TargetMode="External"/><Relationship Id="rId7239" Type="http://schemas.openxmlformats.org/officeDocument/2006/relationships/hyperlink" Target="http://pbs.twimg.com/profile_images/844598501090607104/eXz3PV6G_normal.jpg" TargetMode="External"/><Relationship Id="rId11618" Type="http://schemas.openxmlformats.org/officeDocument/2006/relationships/hyperlink" Target="https://twitter.com/" TargetMode="External"/><Relationship Id="rId13040" Type="http://schemas.openxmlformats.org/officeDocument/2006/relationships/hyperlink" Target="https://twitter.com/" TargetMode="External"/><Relationship Id="rId2798" Type="http://schemas.openxmlformats.org/officeDocument/2006/relationships/hyperlink" Target="https://www.google.com/url?rct=j&amp;sa=t&amp;url=https://androidphoria.com/novedades/fanaticos-apple-se-burlan-del-galaxy-s8-no-bordes&amp;ct=ga&amp;cd=CAIyGjYwYmI2ZjUxN2Q3ODYxZGI6Y29tOmVzOlVT&amp;usg=AFQjCNFS8C7HczBZp_E7kXnv8x5zkZxgUQ" TargetMode="External"/><Relationship Id="rId3849" Type="http://schemas.openxmlformats.org/officeDocument/2006/relationships/hyperlink" Target="https://www.google.com/url?rct=j&amp;sa=t&amp;url=https%3A%2F%2Fwww.shadeyou.com%2Fcollections%2Fcases%2Fproducts%2Fthree-days-grace-human-music-iphone-7-case-iphone-6-6s-plus-iphone-5-5s-se-google-pixel-xl-pro-htc-m10-samsung-galaxy-s8-s7-s6-edge-cases&amp;ct=ga&amp;cd=CAIyGmFjMmJkYWI3NzhkZDc2MGU6Y29tOmVuOlVT&amp;usg=AFQjCNH2eJ1xdDmeb9quX_ACVX_Ed3wLag&amp;utm_source=dlvr.it&amp;utm_medium=twitter" TargetMode="External"/><Relationship Id="rId5271" Type="http://schemas.openxmlformats.org/officeDocument/2006/relationships/hyperlink" Target="http://pbs.twimg.com/profile_images/829552023980871680/hEuAlReF_normal.jpg" TargetMode="External"/><Relationship Id="rId7720" Type="http://schemas.openxmlformats.org/officeDocument/2006/relationships/hyperlink" Target="http://pbs.twimg.com/profile_images/649072940688928768/j2icP0fE_normal.jpg" TargetMode="External"/><Relationship Id="rId10701" Type="http://schemas.openxmlformats.org/officeDocument/2006/relationships/hyperlink" Target="https://twitter.com/" TargetMode="External"/><Relationship Id="rId6322" Type="http://schemas.openxmlformats.org/officeDocument/2006/relationships/hyperlink" Target="https://pbs.twimg.com/amplify_video_thumb/847825820001247232/img/2XhyEzLCzJpMOUuh.jpg" TargetMode="External"/><Relationship Id="rId9892" Type="http://schemas.openxmlformats.org/officeDocument/2006/relationships/hyperlink" Target="https://twitter.com/" TargetMode="External"/><Relationship Id="rId12873" Type="http://schemas.openxmlformats.org/officeDocument/2006/relationships/hyperlink" Target="https://twitter.com/" TargetMode="External"/><Relationship Id="rId13924" Type="http://schemas.openxmlformats.org/officeDocument/2006/relationships/hyperlink" Target="https://twitter.com/" TargetMode="External"/><Relationship Id="rId1881" Type="http://schemas.openxmlformats.org/officeDocument/2006/relationships/hyperlink" Target="https://www.google.com/url?rct=j&amp;sa=t&amp;url=https://es.finance.yahoo.com/noticias/samsung-sube-bolsa-presentaci%25C3%25B3n-tel%25C3%25A9fonos-galaxy-s8-055624169--business.html&amp;ct=ga&amp;cd=CAIyHTkxYWYwNjJiNTI5NjNjMjE6Y29tLm14OmVzOk1Y&amp;usg=AFQjCNGXvXiyNYejKnPxSo7-bzg8lfO-Qw" TargetMode="External"/><Relationship Id="rId2932" Type="http://schemas.openxmlformats.org/officeDocument/2006/relationships/hyperlink" Target="http://dlvr.it/NmGhNv" TargetMode="External"/><Relationship Id="rId8494" Type="http://schemas.openxmlformats.org/officeDocument/2006/relationships/hyperlink" Target="http://pbs.twimg.com/profile_images/378800000823690756/504ec3479025503ada22f90db947b8dc_normal.png" TargetMode="External"/><Relationship Id="rId9545" Type="http://schemas.openxmlformats.org/officeDocument/2006/relationships/hyperlink" Target="http://pbs.twimg.com/profile_images/806605641758494722/gP49Bpgb_normal.jpg" TargetMode="External"/><Relationship Id="rId11475" Type="http://schemas.openxmlformats.org/officeDocument/2006/relationships/hyperlink" Target="https://twitter.com/" TargetMode="External"/><Relationship Id="rId12526" Type="http://schemas.openxmlformats.org/officeDocument/2006/relationships/hyperlink" Target="https://twitter.com/" TargetMode="External"/><Relationship Id="rId904" Type="http://schemas.openxmlformats.org/officeDocument/2006/relationships/hyperlink" Target="https://www.cnet.com/videos/4-features-the-iphone-8-needs-to-one-up-the-galaxy-s8/?utm_content=buffera335a&amp;utm_medium=social&amp;utm_source=twitter.com&amp;utm_campaign=buffer" TargetMode="External"/><Relationship Id="rId1534" Type="http://schemas.openxmlformats.org/officeDocument/2006/relationships/hyperlink" Target="https://www.youtube.com/watch?v=-i4mEbmgWo8&amp;feature=youtu.be&amp;a" TargetMode="External"/><Relationship Id="rId7096" Type="http://schemas.openxmlformats.org/officeDocument/2006/relationships/hyperlink" Target="https://pbs.twimg.com/media/C8M5ombUMAEqA3X.jpg" TargetMode="External"/><Relationship Id="rId8147" Type="http://schemas.openxmlformats.org/officeDocument/2006/relationships/hyperlink" Target="http://pbs.twimg.com/profile_images/836744808739794946/XiKFPuMJ_normal.jpg" TargetMode="External"/><Relationship Id="rId10077" Type="http://schemas.openxmlformats.org/officeDocument/2006/relationships/hyperlink" Target="https://twitter.com/" TargetMode="External"/><Relationship Id="rId11128" Type="http://schemas.openxmlformats.org/officeDocument/2006/relationships/hyperlink" Target="https://twitter.com/" TargetMode="External"/><Relationship Id="rId14698" Type="http://schemas.openxmlformats.org/officeDocument/2006/relationships/hyperlink" Target="https://twitter.com/" TargetMode="External"/><Relationship Id="rId4757" Type="http://schemas.openxmlformats.org/officeDocument/2006/relationships/hyperlink" Target="https://pbs.twimg.com/media/C8LsvtlVoAQmdcS.jpg" TargetMode="External"/><Relationship Id="rId3359" Type="http://schemas.openxmlformats.org/officeDocument/2006/relationships/hyperlink" Target="http://askswt.sakura.ne.jp/wcm/galaxy/" TargetMode="External"/><Relationship Id="rId5808" Type="http://schemas.openxmlformats.org/officeDocument/2006/relationships/hyperlink" Target="http://pbs.twimg.com/profile_images/845378242706071553/gj_H89uJ_normal.jpg" TargetMode="External"/><Relationship Id="rId7230" Type="http://schemas.openxmlformats.org/officeDocument/2006/relationships/hyperlink" Target="https://pbs.twimg.com/media/C8GCqL1XQAEXjjV.jpg" TargetMode="External"/><Relationship Id="rId10211" Type="http://schemas.openxmlformats.org/officeDocument/2006/relationships/hyperlink" Target="https://twitter.com/" TargetMode="External"/><Relationship Id="rId13781" Type="http://schemas.openxmlformats.org/officeDocument/2006/relationships/hyperlink" Target="https://twitter.com/" TargetMode="External"/><Relationship Id="rId14832" Type="http://schemas.openxmlformats.org/officeDocument/2006/relationships/hyperlink" Target="https://twitter.com/" TargetMode="External"/><Relationship Id="rId3840" Type="http://schemas.openxmlformats.org/officeDocument/2006/relationships/hyperlink" Target="https://www.google.com/url?rct=j&amp;sa=t&amp;url=http%3A%2F%2Fwww.iphoneheat.com%2F2017%2F04%2Fanalyst-iphone8-wont-curved-edge-galaxy-s8%2F&amp;ct=ga&amp;cd=CAIyGjVjMThkNjM1MGIwM2RmZDA6Y29tOmVuOlVT&amp;usg=AFQjCNG5gt02TizS3zCS82mQE3gT84wEpA&amp;utm_source=dlvr.it&amp;utm_medium=twitter" TargetMode="External"/><Relationship Id="rId9055" Type="http://schemas.openxmlformats.org/officeDocument/2006/relationships/hyperlink" Target="http://pbs.twimg.com/profile_images/493250181081481217/3HyminA__normal.jpeg" TargetMode="External"/><Relationship Id="rId12383" Type="http://schemas.openxmlformats.org/officeDocument/2006/relationships/hyperlink" Target="https://twitter.com/" TargetMode="External"/><Relationship Id="rId13434" Type="http://schemas.openxmlformats.org/officeDocument/2006/relationships/hyperlink" Target="https://twitter.com/" TargetMode="External"/><Relationship Id="rId761" Type="http://schemas.openxmlformats.org/officeDocument/2006/relationships/hyperlink" Target="https://www.cnet.com/news/galaxy-s8-microsoft-edition/?utm_content=buffer52ca8&amp;utm_medium=social&amp;utm_source=twitter.com&amp;utm_campaign=buffer" TargetMode="External"/><Relationship Id="rId1391" Type="http://schemas.openxmlformats.org/officeDocument/2006/relationships/hyperlink" Target="https://twitter.com/i/web/status/847918949304086528" TargetMode="External"/><Relationship Id="rId2442" Type="http://schemas.openxmlformats.org/officeDocument/2006/relationships/hyperlink" Target="http://dlvr.it/Nmcz24" TargetMode="External"/><Relationship Id="rId12036" Type="http://schemas.openxmlformats.org/officeDocument/2006/relationships/hyperlink" Target="https://twitter.com/" TargetMode="External"/><Relationship Id="rId414" Type="http://schemas.openxmlformats.org/officeDocument/2006/relationships/hyperlink" Target="https://twitter.com/i/web/status/847512230908375041" TargetMode="External"/><Relationship Id="rId1044" Type="http://schemas.openxmlformats.org/officeDocument/2006/relationships/hyperlink" Target="http://amzn.to/2nSkzlo?platform=hootsuite" TargetMode="External"/><Relationship Id="rId5665" Type="http://schemas.openxmlformats.org/officeDocument/2006/relationships/hyperlink" Target="http://pbs.twimg.com/profile_images/3749469858/d3a714151a7b66baaf3741420e3cd9be_normal.jpeg" TargetMode="External"/><Relationship Id="rId6716" Type="http://schemas.openxmlformats.org/officeDocument/2006/relationships/hyperlink" Target="http://pbs.twimg.com/profile_images/2563646648/d19qsujotn1r8tawdmyf_normal.png" TargetMode="External"/><Relationship Id="rId15259" Type="http://schemas.openxmlformats.org/officeDocument/2006/relationships/hyperlink" Target="https://twitter.com/" TargetMode="External"/><Relationship Id="rId4267" Type="http://schemas.openxmlformats.org/officeDocument/2006/relationships/hyperlink" Target="https://pbs.twimg.com/media/C8eYUM2VoAA25Sk.jpg" TargetMode="External"/><Relationship Id="rId5318" Type="http://schemas.openxmlformats.org/officeDocument/2006/relationships/hyperlink" Target="http://pbs.twimg.com/profile_images/846894911643275266/3r4JzP0M_normal.jpg" TargetMode="External"/><Relationship Id="rId8888" Type="http://schemas.openxmlformats.org/officeDocument/2006/relationships/hyperlink" Target="http://pbs.twimg.com/profile_images/799454013662130176/-ob_rVa3_normal.jpg" TargetMode="External"/><Relationship Id="rId9939" Type="http://schemas.openxmlformats.org/officeDocument/2006/relationships/hyperlink" Target="https://twitter.com/" TargetMode="External"/><Relationship Id="rId11869" Type="http://schemas.openxmlformats.org/officeDocument/2006/relationships/hyperlink" Target="https://twitter.com/" TargetMode="External"/><Relationship Id="rId1928" Type="http://schemas.openxmlformats.org/officeDocument/2006/relationships/hyperlink" Target="https://www.google.com/url?rct=j&amp;sa=t&amp;url=http%3A%2F%2Fiphone-mania.jp%2Fnews-163640%2F&amp;ct=ga&amp;cd=CAIyHDFlNDk4YmVmNzhhOTU1OGY6Y28uanA6amE6SlA&amp;usg=AFQjCNGAYUcmnZjOONnGL1s4Rem7oCCagQ&amp;utm_source=dlvr.it&amp;utm_medium=twitter" TargetMode="External"/><Relationship Id="rId3350" Type="http://schemas.openxmlformats.org/officeDocument/2006/relationships/hyperlink" Target="https://www.google.com/url?rct=j&amp;sa=t&amp;url=http%3A%2F%2Fwww.stuff.co.nz%2Ftechnology%2Fgadgets%2F91139367%2FReview-Samsung-Galaxy-S8&amp;ct=ga&amp;cd=CAIyGmI0ODdmYjNkNDhhYzkzNDk6Y29tOmVuOlVT&amp;usg=AFQjCNG9fDJPM9D92xge7XYATHR8d9LVtg&amp;utm_source=dlvr.it&amp;utm_medium=twitter" TargetMode="External"/><Relationship Id="rId13291" Type="http://schemas.openxmlformats.org/officeDocument/2006/relationships/hyperlink" Target="https://twitter.com/" TargetMode="External"/><Relationship Id="rId14342" Type="http://schemas.openxmlformats.org/officeDocument/2006/relationships/hyperlink" Target="https://twitter.com/" TargetMode="External"/><Relationship Id="rId271" Type="http://schemas.openxmlformats.org/officeDocument/2006/relationships/hyperlink" Target="https://www.youtube.com/watch?v=M_vD2IEXIVA&amp;feature=youtu.be&amp;a" TargetMode="External"/><Relationship Id="rId3003" Type="http://schemas.openxmlformats.org/officeDocument/2006/relationships/hyperlink" Target="https://www.google.com/url?rct=j&amp;sa=t&amp;url=http%3A%2F%2Flancasteronline.com%2Fbusiness%2Ftechnology%2Fgalaxy-s-vs-iphone-samsung-and-apple-flagships-face-off%2Farticle_2c012ada-1548-11e7-b85e-37c20957887d.html&amp;ct=ga&amp;cd=CAIyHDE1OGQ0YWQ5ODUzYmExODg6Y28uaW46ZW46SU4&amp;usg=AFQjCNGvR8e3ED6ataV6oKpsHQ0_SjQr8g&amp;utm_source=dlvr.it&amp;utm_medium=twitter" TargetMode="External"/><Relationship Id="rId4401" Type="http://schemas.openxmlformats.org/officeDocument/2006/relationships/hyperlink" Target="http://pbs.twimg.com/profile_images/378800000463633572/8494361443a9361de1017d497c5ee1f2_normal.jpeg" TargetMode="External"/><Relationship Id="rId7971" Type="http://schemas.openxmlformats.org/officeDocument/2006/relationships/hyperlink" Target="http://pbs.twimg.com/profile_images/815517360715075584/huO6tWC3_normal.jpg" TargetMode="External"/><Relationship Id="rId10952" Type="http://schemas.openxmlformats.org/officeDocument/2006/relationships/hyperlink" Target="https://twitter.com/" TargetMode="External"/><Relationship Id="rId6573" Type="http://schemas.openxmlformats.org/officeDocument/2006/relationships/hyperlink" Target="http://pbs.twimg.com/profile_images/797494980801601541/MhvtLmoa_normal.jpg" TargetMode="External"/><Relationship Id="rId7624" Type="http://schemas.openxmlformats.org/officeDocument/2006/relationships/hyperlink" Target="http://pbs.twimg.com/profile_images/826461965769846784/bakNr7E3_normal.jpg" TargetMode="External"/><Relationship Id="rId10605" Type="http://schemas.openxmlformats.org/officeDocument/2006/relationships/hyperlink" Target="https://twitter.com/" TargetMode="External"/><Relationship Id="rId5175" Type="http://schemas.openxmlformats.org/officeDocument/2006/relationships/hyperlink" Target="http://pbs.twimg.com/profile_images/713842329946349568/CAHwuAmY_normal.jpg" TargetMode="External"/><Relationship Id="rId6226" Type="http://schemas.openxmlformats.org/officeDocument/2006/relationships/hyperlink" Target="http://pbs.twimg.com/profile_images/848329028130017280/b5rquUsE_normal.jpg" TargetMode="External"/><Relationship Id="rId9796" Type="http://schemas.openxmlformats.org/officeDocument/2006/relationships/hyperlink" Target="http://pbs.twimg.com/profile_images/494676480291381249/RtC-6xAO_normal.jpeg" TargetMode="External"/><Relationship Id="rId12777" Type="http://schemas.openxmlformats.org/officeDocument/2006/relationships/hyperlink" Target="https://twitter.com/" TargetMode="External"/><Relationship Id="rId1785" Type="http://schemas.openxmlformats.org/officeDocument/2006/relationships/hyperlink" Target="https://www.applesfera.com/iphone/quieres-el-desbloqueo-facial-del-galaxy-s8-en-tu-proximo-iphone-no-tan-rapido-vaquero?utm_content=bufferbb9f0&amp;utm_medium=social&amp;utm_source=twitter.com&amp;utm_campaign=buffer" TargetMode="External"/><Relationship Id="rId2836" Type="http://schemas.openxmlformats.org/officeDocument/2006/relationships/hyperlink" Target="https://www.google.com/url?rct=j&amp;sa=t&amp;url=https://www.ipadizate.es/2017/04/03/galaxy-s8-caracterisitcas-no-iphone/&amp;ct=ga&amp;cd=CAIyGjYwYmI2ZjUxN2Q3ODYxZGI6Y29tOmVzOlVT&amp;usg=AFQjCNHADqXbvbVNcYiKJFlUyS8OfeKJYw" TargetMode="External"/><Relationship Id="rId8398" Type="http://schemas.openxmlformats.org/officeDocument/2006/relationships/hyperlink" Target="http://pbs.twimg.com/profile_images/1323799789/P1020598-2_normal.JPG" TargetMode="External"/><Relationship Id="rId9449" Type="http://schemas.openxmlformats.org/officeDocument/2006/relationships/hyperlink" Target="http://pbs.twimg.com/profile_images/669985830283419648/g6-Z4W9M_normal.jpg" TargetMode="External"/><Relationship Id="rId11379" Type="http://schemas.openxmlformats.org/officeDocument/2006/relationships/hyperlink" Target="https://twitter.com/" TargetMode="External"/><Relationship Id="rId13828" Type="http://schemas.openxmlformats.org/officeDocument/2006/relationships/hyperlink" Target="https://twitter.com/" TargetMode="External"/><Relationship Id="rId15250" Type="http://schemas.openxmlformats.org/officeDocument/2006/relationships/hyperlink" Target="https://twitter.com/" TargetMode="External"/><Relationship Id="rId808" Type="http://schemas.openxmlformats.org/officeDocument/2006/relationships/hyperlink" Target="https://www.youtube.com/watch?v=PsOPKybWonY&amp;feature=youtu.be&amp;a" TargetMode="External"/><Relationship Id="rId1438" Type="http://schemas.openxmlformats.org/officeDocument/2006/relationships/hyperlink" Target="https://winbuzzer.com/2017/03/31/samsung-galaxy-s8-facial-recognition-security-bypassed-simple-photo-xcxwbn?utm_content=buffer70168&amp;utm_medium=social&amp;utm_source=twitter.com&amp;utm_campaign=buffer" TargetMode="External"/><Relationship Id="rId7481" Type="http://schemas.openxmlformats.org/officeDocument/2006/relationships/hyperlink" Target="http://pbs.twimg.com/profile_images/1100765083/iphone-4g-2_normal.jpg" TargetMode="External"/><Relationship Id="rId9930" Type="http://schemas.openxmlformats.org/officeDocument/2006/relationships/hyperlink" Target="https://twitter.com/" TargetMode="External"/><Relationship Id="rId11860" Type="http://schemas.openxmlformats.org/officeDocument/2006/relationships/hyperlink" Target="https://twitter.com/" TargetMode="External"/><Relationship Id="rId12911" Type="http://schemas.openxmlformats.org/officeDocument/2006/relationships/hyperlink" Target="https://twitter.com/" TargetMode="External"/><Relationship Id="rId6083" Type="http://schemas.openxmlformats.org/officeDocument/2006/relationships/hyperlink" Target="https://pbs.twimg.com/amplify_video_thumb/847362457886523394/img/gSan4B_sS2e4ZxQz.jpg" TargetMode="External"/><Relationship Id="rId7134" Type="http://schemas.openxmlformats.org/officeDocument/2006/relationships/hyperlink" Target="https://pbs.twimg.com/media/C8b1ocIWsAASP5V.jpg" TargetMode="External"/><Relationship Id="rId8532" Type="http://schemas.openxmlformats.org/officeDocument/2006/relationships/hyperlink" Target="http://pbs.twimg.com/profile_images/505102575343906817/kM_ltI2j_normal.jpeg" TargetMode="External"/><Relationship Id="rId10462" Type="http://schemas.openxmlformats.org/officeDocument/2006/relationships/hyperlink" Target="https://twitter.com/" TargetMode="External"/><Relationship Id="rId11513" Type="http://schemas.openxmlformats.org/officeDocument/2006/relationships/hyperlink" Target="https://twitter.com/" TargetMode="External"/><Relationship Id="rId10115" Type="http://schemas.openxmlformats.org/officeDocument/2006/relationships/hyperlink" Target="https://twitter.com/" TargetMode="External"/><Relationship Id="rId13685" Type="http://schemas.openxmlformats.org/officeDocument/2006/relationships/hyperlink" Target="https://twitter.com/" TargetMode="External"/><Relationship Id="rId14736" Type="http://schemas.openxmlformats.org/officeDocument/2006/relationships/hyperlink" Target="https://twitter.com/" TargetMode="External"/><Relationship Id="rId2693" Type="http://schemas.openxmlformats.org/officeDocument/2006/relationships/hyperlink" Target="https://twitter.com/i/web/status/848825482405695488" TargetMode="External"/><Relationship Id="rId3744" Type="http://schemas.openxmlformats.org/officeDocument/2006/relationships/hyperlink" Target="https://www.google.com/url?rct=j&amp;sa=t&amp;url=http%3A%2F%2Fwww.iphoneheat.com%2F2017%2F04%2Fanalyst-iphone8-wont-curved-edge-galaxy-s8%2F&amp;ct=ga&amp;cd=CAIyGjVjMThkNjM1MGIwM2RmZDA6Y29tOmVuOlVT&amp;usg=AFQjCNG5gt02TizS3zCS82mQE3gT84wEpA&amp;utm_source=dlvr.it&amp;utm_medium=twitter" TargetMode="External"/><Relationship Id="rId12287" Type="http://schemas.openxmlformats.org/officeDocument/2006/relationships/hyperlink" Target="https://twitter.com/" TargetMode="External"/><Relationship Id="rId13338" Type="http://schemas.openxmlformats.org/officeDocument/2006/relationships/hyperlink" Target="https://twitter.com/" TargetMode="External"/><Relationship Id="rId665" Type="http://schemas.openxmlformats.org/officeDocument/2006/relationships/hyperlink" Target="https://www.youtube.com/watch?v=M7cdUGJ3oxM&amp;feature=youtu.be&amp;a" TargetMode="External"/><Relationship Id="rId1295" Type="http://schemas.openxmlformats.org/officeDocument/2006/relationships/hyperlink" Target="https://futurism.com/a-strange-explosion-in-a-galaxy-billions-of-light-years-away-has-scientists-stumped/?utm_source=dlvr.it&amp;utm_medium=twitter" TargetMode="External"/><Relationship Id="rId2346" Type="http://schemas.openxmlformats.org/officeDocument/2006/relationships/hyperlink" Target="https://twitter.com/i/web/status/848741734624481281" TargetMode="External"/><Relationship Id="rId6967" Type="http://schemas.openxmlformats.org/officeDocument/2006/relationships/hyperlink" Target="http://pbs.twimg.com/profile_images/760667000393859077/2emI9Jpp_normal.jpg" TargetMode="External"/><Relationship Id="rId318" Type="http://schemas.openxmlformats.org/officeDocument/2006/relationships/hyperlink" Target="http://www.electrony.net/288178/%d9%85%d8%b3%d8%aa%d8%b4%d8%b9%d8%b1%d8%a7%d8%aa-%d8%a8%d8%b5%d9%85%d8%a7%d8%aa-%d8%a7%d9%84%d8%a3%d8%b5%d8%a7%d8%a8%d8%b9-%d8%b3%d8%aa%d8%b5%d9%84-%d9%84%d8%b3%d9%84%d8%b3%d9%84%d8%a9-%d9%87%d9%88/" TargetMode="External"/><Relationship Id="rId5569" Type="http://schemas.openxmlformats.org/officeDocument/2006/relationships/hyperlink" Target="http://pbs.twimg.com/profile_images/739061016277975040/fIrCzybP_normal.jpg" TargetMode="External"/><Relationship Id="rId9440" Type="http://schemas.openxmlformats.org/officeDocument/2006/relationships/hyperlink" Target="http://pbs.twimg.com/profile_images/669985830283419648/g6-Z4W9M_normal.jpg" TargetMode="External"/><Relationship Id="rId8042" Type="http://schemas.openxmlformats.org/officeDocument/2006/relationships/hyperlink" Target="http://pbs.twimg.com/profile_images/487534182608801793/7-f_BUyN_normal.png" TargetMode="External"/><Relationship Id="rId11370" Type="http://schemas.openxmlformats.org/officeDocument/2006/relationships/hyperlink" Target="https://twitter.com/" TargetMode="External"/><Relationship Id="rId12421" Type="http://schemas.openxmlformats.org/officeDocument/2006/relationships/hyperlink" Target="https://twitter.com/" TargetMode="External"/><Relationship Id="rId11023" Type="http://schemas.openxmlformats.org/officeDocument/2006/relationships/hyperlink" Target="https://twitter.com/" TargetMode="External"/><Relationship Id="rId14593" Type="http://schemas.openxmlformats.org/officeDocument/2006/relationships/hyperlink" Target="https://twitter.com/" TargetMode="External"/><Relationship Id="rId4652" Type="http://schemas.openxmlformats.org/officeDocument/2006/relationships/hyperlink" Target="http://pbs.twimg.com/profile_images/793010358348832768/F6crzZEe_normal.jpg" TargetMode="External"/><Relationship Id="rId5703" Type="http://schemas.openxmlformats.org/officeDocument/2006/relationships/hyperlink" Target="https://pbs.twimg.com/media/C8IGxGuVoAA2scd.jpg" TargetMode="External"/><Relationship Id="rId13195" Type="http://schemas.openxmlformats.org/officeDocument/2006/relationships/hyperlink" Target="https://twitter.com/" TargetMode="External"/><Relationship Id="rId14246" Type="http://schemas.openxmlformats.org/officeDocument/2006/relationships/hyperlink" Target="https://twitter.com/" TargetMode="External"/><Relationship Id="rId175" Type="http://schemas.openxmlformats.org/officeDocument/2006/relationships/hyperlink" Target="https://www.youtube.com/watch?v=M_vD2IEXIVA&amp;feature=youtu.be&amp;a" TargetMode="External"/><Relationship Id="rId3254" Type="http://schemas.openxmlformats.org/officeDocument/2006/relationships/hyperlink" Target="https://www.bukalapak.com/p/handphone/aksesoris-handphone/casing-cover/7vd1wc-jual-nillkin-hard-case-samsung-galaxy-j-n075t-free-screen-guard?utm_source=twitter&amp;utm_medium=sharelapak&amp;utm_campaign=socmed" TargetMode="External"/><Relationship Id="rId4305" Type="http://schemas.openxmlformats.org/officeDocument/2006/relationships/hyperlink" Target="https://pbs.twimg.com/media/C8Nalf1U0AA9-DI.jpg" TargetMode="External"/><Relationship Id="rId7875" Type="http://schemas.openxmlformats.org/officeDocument/2006/relationships/hyperlink" Target="https://pbs.twimg.com/media/C8QcQCpUIAAQXXh.jpg" TargetMode="External"/><Relationship Id="rId8926" Type="http://schemas.openxmlformats.org/officeDocument/2006/relationships/hyperlink" Target="http://pbs.twimg.com/profile_images/811696632815382531/0SQ28Zsa_normal.jpg" TargetMode="External"/><Relationship Id="rId10856" Type="http://schemas.openxmlformats.org/officeDocument/2006/relationships/hyperlink" Target="https://twitter.com/" TargetMode="External"/><Relationship Id="rId6477" Type="http://schemas.openxmlformats.org/officeDocument/2006/relationships/hyperlink" Target="http://pbs.twimg.com/profile_images/845727671803953155/oQoAOdEM_normal.jpg" TargetMode="External"/><Relationship Id="rId7528" Type="http://schemas.openxmlformats.org/officeDocument/2006/relationships/hyperlink" Target="http://pbs.twimg.com/profile_images/798165729623375872/Z4EiMvOU_normal.jpg" TargetMode="External"/><Relationship Id="rId10509" Type="http://schemas.openxmlformats.org/officeDocument/2006/relationships/hyperlink" Target="https://twitter.com/" TargetMode="External"/><Relationship Id="rId11907" Type="http://schemas.openxmlformats.org/officeDocument/2006/relationships/hyperlink" Target="https://twitter.com/" TargetMode="External"/><Relationship Id="rId5079" Type="http://schemas.openxmlformats.org/officeDocument/2006/relationships/hyperlink" Target="http://pbs.twimg.com/profile_images/796974823926890496/oQLe9e2n_normal.jpg" TargetMode="External"/><Relationship Id="rId1689" Type="http://schemas.openxmlformats.org/officeDocument/2006/relationships/hyperlink" Target="https://www.youtube.com/watch?v=BXy2-nM-FkE&amp;feature=youtu.be&amp;a" TargetMode="External"/><Relationship Id="rId5560" Type="http://schemas.openxmlformats.org/officeDocument/2006/relationships/hyperlink" Target="http://pbs.twimg.com/profile_images/623441639797735424/Lbwzl5f1_normal.jpg" TargetMode="External"/><Relationship Id="rId15154" Type="http://schemas.openxmlformats.org/officeDocument/2006/relationships/hyperlink" Target="https://twitter.com/" TargetMode="External"/><Relationship Id="rId4162" Type="http://schemas.openxmlformats.org/officeDocument/2006/relationships/hyperlink" Target="https://pbs.twimg.com/media/C8ZXmupXoAAcrDs.jpg" TargetMode="External"/><Relationship Id="rId5213" Type="http://schemas.openxmlformats.org/officeDocument/2006/relationships/hyperlink" Target="http://pbs.twimg.com/profile_images/754861436720087040/eHali0TT_normal.jpg" TargetMode="External"/><Relationship Id="rId6611" Type="http://schemas.openxmlformats.org/officeDocument/2006/relationships/hyperlink" Target="http://pbs.twimg.com/profile_images/827670690916597761/W6zgW6b9_normal.jpg" TargetMode="External"/><Relationship Id="rId8783" Type="http://schemas.openxmlformats.org/officeDocument/2006/relationships/hyperlink" Target="http://pbs.twimg.com/profile_images/811693190151540736/4QnOOLyf_normal.jpg" TargetMode="External"/><Relationship Id="rId9834" Type="http://schemas.openxmlformats.org/officeDocument/2006/relationships/hyperlink" Target="http://pbs.twimg.com/profile_images/494676480291381249/RtC-6xAO_normal.jpeg" TargetMode="External"/><Relationship Id="rId11764" Type="http://schemas.openxmlformats.org/officeDocument/2006/relationships/hyperlink" Target="https://twitter.com/" TargetMode="External"/><Relationship Id="rId12815" Type="http://schemas.openxmlformats.org/officeDocument/2006/relationships/hyperlink" Target="https://twitter.com/" TargetMode="External"/><Relationship Id="rId48" Type="http://schemas.openxmlformats.org/officeDocument/2006/relationships/hyperlink" Target="https://www.youtube.com/watch?v=M_vD2IEXIVA&amp;feature=youtu.be&amp;a" TargetMode="External"/><Relationship Id="rId1823" Type="http://schemas.openxmlformats.org/officeDocument/2006/relationships/hyperlink" Target="http://j.gs/860n" TargetMode="External"/><Relationship Id="rId7385" Type="http://schemas.openxmlformats.org/officeDocument/2006/relationships/hyperlink" Target="http://pbs.twimg.com/profile_images/378800000682650471/90be22503c55e467de56f343f3047e26_normal.jpeg" TargetMode="External"/><Relationship Id="rId8436" Type="http://schemas.openxmlformats.org/officeDocument/2006/relationships/hyperlink" Target="http://pbs.twimg.com/profile_images/378800000823690756/504ec3479025503ada22f90db947b8dc_normal.png" TargetMode="External"/><Relationship Id="rId10366" Type="http://schemas.openxmlformats.org/officeDocument/2006/relationships/hyperlink" Target="https://twitter.com/" TargetMode="External"/><Relationship Id="rId11417" Type="http://schemas.openxmlformats.org/officeDocument/2006/relationships/hyperlink" Target="https://twitter.com/" TargetMode="External"/><Relationship Id="rId14987" Type="http://schemas.openxmlformats.org/officeDocument/2006/relationships/hyperlink" Target="https://twitter.com/" TargetMode="External"/><Relationship Id="rId3995" Type="http://schemas.openxmlformats.org/officeDocument/2006/relationships/hyperlink" Target="https://pbs.twimg.com/media/C8Pon91XkAA4GYD.jpg" TargetMode="External"/><Relationship Id="rId7038" Type="http://schemas.openxmlformats.org/officeDocument/2006/relationships/hyperlink" Target="https://pbs.twimg.com/ext_tw_video_thumb/848595307373973504/pu/img/eaqClDBjzMiIrJHX.jpg" TargetMode="External"/><Relationship Id="rId10019" Type="http://schemas.openxmlformats.org/officeDocument/2006/relationships/hyperlink" Target="https://twitter.com/" TargetMode="External"/><Relationship Id="rId13589" Type="http://schemas.openxmlformats.org/officeDocument/2006/relationships/hyperlink" Target="https://twitter.com/" TargetMode="External"/><Relationship Id="rId2597" Type="http://schemas.openxmlformats.org/officeDocument/2006/relationships/hyperlink" Target="https://www.google.com/url?rct=j&amp;sa=t&amp;url=http%3A%2F%2Fpppfocus.com%2F2017%2F04%2F01%2Fyour-next-android-phone-samsung-galaxy-s8-or-google-pixel%2F&amp;ct=ga&amp;cd=CAIyGmIyMmYxNjAxMGEyYTM1MmY6Y29tOmVuOlVT&amp;usg=AFQjCNGzIQJ602vIr9u-qySmRJTfTYdt1Q&amp;utm_source=dlvr.it&amp;utm_medium=twitter" TargetMode="External"/><Relationship Id="rId3648" Type="http://schemas.openxmlformats.org/officeDocument/2006/relationships/hyperlink" Target="https://www.google.com/url?rct=j&amp;sa=t&amp;url=http%3A%2F%2Farthur.gerla.nl%2Fmbfevr-d320174193-ddvaflh-cnrejpl-v14515-dcew.pdf&amp;ct=ga&amp;cd=CAIyGmVjMDE2OWE5OTBlMGVhZjA6Y29tOmphOlVT&amp;usg=AFQjCNHaRpiTMgFg727Eh-7IVcV1DcTsUg&amp;utm_source=dlvr.it&amp;utm_medium=twitter" TargetMode="External"/><Relationship Id="rId569" Type="http://schemas.openxmlformats.org/officeDocument/2006/relationships/hyperlink" Target="https://twitter.com/i/web/status/847515962303811585" TargetMode="External"/><Relationship Id="rId1199" Type="http://schemas.openxmlformats.org/officeDocument/2006/relationships/hyperlink" Target="https://www.dpreview.com/news/7887658820/samsung-galaxy-s8-comes-with-two-different-camera-sensors?utm_content=bufferc67c3&amp;utm_medium=social&amp;utm_source=twitter.com&amp;utm_campaign=buffer" TargetMode="External"/><Relationship Id="rId5070" Type="http://schemas.openxmlformats.org/officeDocument/2006/relationships/hyperlink" Target="http://pbs.twimg.com/profile_images/764948423149780992/MDuSPcP4_normal.jpg" TargetMode="External"/><Relationship Id="rId6121" Type="http://schemas.openxmlformats.org/officeDocument/2006/relationships/hyperlink" Target="http://pbs.twimg.com/profile_images/791750792696958976/o2Pfjwk8_normal.jpg" TargetMode="External"/><Relationship Id="rId9691" Type="http://schemas.openxmlformats.org/officeDocument/2006/relationships/hyperlink" Target="http://pbs.twimg.com/profile_images/712383122889940992/QHkWkzPy_normal.jpg" TargetMode="External"/><Relationship Id="rId10500" Type="http://schemas.openxmlformats.org/officeDocument/2006/relationships/hyperlink" Target="https://twitter.com/" TargetMode="External"/><Relationship Id="rId8293" Type="http://schemas.openxmlformats.org/officeDocument/2006/relationships/hyperlink" Target="http://pbs.twimg.com/profile_images/550285711539466240/wzZxTqOW_normal.jpeg" TargetMode="External"/><Relationship Id="rId9344" Type="http://schemas.openxmlformats.org/officeDocument/2006/relationships/hyperlink" Target="http://pbs.twimg.com/profile_images/846237124592619521/EEjftqt2_normal.jpg" TargetMode="External"/><Relationship Id="rId12672" Type="http://schemas.openxmlformats.org/officeDocument/2006/relationships/hyperlink" Target="https://twitter.com/" TargetMode="External"/><Relationship Id="rId13723" Type="http://schemas.openxmlformats.org/officeDocument/2006/relationships/hyperlink" Target="https://twitter.com/" TargetMode="External"/><Relationship Id="rId1680" Type="http://schemas.openxmlformats.org/officeDocument/2006/relationships/hyperlink" Target="https://www.cnet.com/news/samsung-galaxy-s8-may-show-that-facial-recognition-still-isnt-great/?utm_content=buffer2972e&amp;utm_medium=social&amp;utm_source=twitter.com&amp;utm_campaign=buffer" TargetMode="External"/><Relationship Id="rId2731" Type="http://schemas.openxmlformats.org/officeDocument/2006/relationships/hyperlink" Target="https://www.cnet.com/es/noticias/windows-creators-update-samsung-galaxy-s8-la-semana/" TargetMode="External"/><Relationship Id="rId11274" Type="http://schemas.openxmlformats.org/officeDocument/2006/relationships/hyperlink" Target="https://twitter.com/" TargetMode="External"/><Relationship Id="rId12325" Type="http://schemas.openxmlformats.org/officeDocument/2006/relationships/hyperlink" Target="https://twitter.com/" TargetMode="External"/><Relationship Id="rId703" Type="http://schemas.openxmlformats.org/officeDocument/2006/relationships/hyperlink" Target="https://www.yahoo.com/news/samsung-comeback-galaxy-s8-184220622.html?utm_content=buffer10358&amp;utm_medium=social&amp;utm_source=twitter.com&amp;utm_campaign=buffer" TargetMode="External"/><Relationship Id="rId1333" Type="http://schemas.openxmlformats.org/officeDocument/2006/relationships/hyperlink" Target="https://www.google.com/url?rct=j&amp;sa=t&amp;url=https://www.forbes.com/sites/jaymcgregor/2017/03/30/5-reasons-to-buy-the-samsung-galaxy-s8/&amp;ct=ga&amp;cd=CAIyHGYwNzAxYmE2Njk3ZDMyYzQ6Y28uaW46ZW46SU4&amp;usg=AFQjCNHWk3vqnB_AAjZU7iNrSqxw6iNRaw" TargetMode="External"/><Relationship Id="rId5954" Type="http://schemas.openxmlformats.org/officeDocument/2006/relationships/hyperlink" Target="http://pbs.twimg.com/profile_images/750420456654733313/gV-LMQTG_normal.jpg" TargetMode="External"/><Relationship Id="rId14497" Type="http://schemas.openxmlformats.org/officeDocument/2006/relationships/hyperlink" Target="https://twitter.com/" TargetMode="External"/><Relationship Id="rId4556" Type="http://schemas.openxmlformats.org/officeDocument/2006/relationships/hyperlink" Target="http://pbs.twimg.com/profile_images/378800000786566665/8cf575260ddac76e0ea182bcb8caa7ea_normal.jpeg" TargetMode="External"/><Relationship Id="rId5607" Type="http://schemas.openxmlformats.org/officeDocument/2006/relationships/hyperlink" Target="https://pbs.twimg.com/ext_tw_video_thumb/847716670177071105/pu/img/x_2et-em26gTllJd.jpg" TargetMode="External"/><Relationship Id="rId13099" Type="http://schemas.openxmlformats.org/officeDocument/2006/relationships/hyperlink" Target="https://twitter.com/" TargetMode="External"/><Relationship Id="rId3158" Type="http://schemas.openxmlformats.org/officeDocument/2006/relationships/hyperlink" Target="https://www.google.com/url?rct=j&amp;sa=t&amp;url=http://bgr.com/2017/03/31/iphone-8-vs-galaxy-s8-3d-camera/&amp;ct=ga&amp;cd=CAIyGjJjYzMxMzJmZGM2NGM3M2Y6Y29tOmVuOlVT&amp;usg=AFQjCNH1gdayfemaZukYuPlnmlZf9J5QEg" TargetMode="External"/><Relationship Id="rId4209" Type="http://schemas.openxmlformats.org/officeDocument/2006/relationships/hyperlink" Target="https://pbs.twimg.com/media/C8WhULIVoAAZc7m.jpg" TargetMode="External"/><Relationship Id="rId7779" Type="http://schemas.openxmlformats.org/officeDocument/2006/relationships/hyperlink" Target="http://pbs.twimg.com/profile_images/808543278291357696/8tI0f8lt_normal.jpg" TargetMode="External"/><Relationship Id="rId10010" Type="http://schemas.openxmlformats.org/officeDocument/2006/relationships/hyperlink" Target="https://twitter.com/" TargetMode="External"/><Relationship Id="rId12182" Type="http://schemas.openxmlformats.org/officeDocument/2006/relationships/hyperlink" Target="https://twitter.com/" TargetMode="External"/><Relationship Id="rId13580" Type="http://schemas.openxmlformats.org/officeDocument/2006/relationships/hyperlink" Target="https://twitter.com/" TargetMode="External"/><Relationship Id="rId14631" Type="http://schemas.openxmlformats.org/officeDocument/2006/relationships/hyperlink" Target="https://twitter.com/" TargetMode="External"/><Relationship Id="rId560" Type="http://schemas.openxmlformats.org/officeDocument/2006/relationships/hyperlink" Target="https://twitter.com/i/web/status/847512017946710017" TargetMode="External"/><Relationship Id="rId1190" Type="http://schemas.openxmlformats.org/officeDocument/2006/relationships/hyperlink" Target="https://www.dpreview.com/news/7887658820/samsung-galaxy-s8-comes-with-two-different-camera-sensors?utm_content=buffer35230&amp;utm_medium=social&amp;utm_source=twitter.com&amp;utm_campaign=buffer" TargetMode="External"/><Relationship Id="rId2241" Type="http://schemas.openxmlformats.org/officeDocument/2006/relationships/hyperlink" Target="http://dlvr.it/Nml9wR" TargetMode="External"/><Relationship Id="rId13233" Type="http://schemas.openxmlformats.org/officeDocument/2006/relationships/hyperlink" Target="https://twitter.com/" TargetMode="External"/><Relationship Id="rId213" Type="http://schemas.openxmlformats.org/officeDocument/2006/relationships/hyperlink" Target="https://www.youtube.com/watch?v=M_vD2IEXIVA&amp;feature=youtu.be&amp;a" TargetMode="External"/><Relationship Id="rId6862" Type="http://schemas.openxmlformats.org/officeDocument/2006/relationships/hyperlink" Target="http://pbs.twimg.com/profile_images/833762353896370177/SZXQZflU_normal.jpg" TargetMode="External"/><Relationship Id="rId7913" Type="http://schemas.openxmlformats.org/officeDocument/2006/relationships/hyperlink" Target="http://pbs.twimg.com/profile_images/3444895134/a3a6f4c16bfc11c379696cd97571cf20_normal.jpeg" TargetMode="External"/><Relationship Id="rId4066" Type="http://schemas.openxmlformats.org/officeDocument/2006/relationships/hyperlink" Target="https://pbs.twimg.com/media/C8UcomiXoAA7qc4.jpg" TargetMode="External"/><Relationship Id="rId5464" Type="http://schemas.openxmlformats.org/officeDocument/2006/relationships/hyperlink" Target="http://pbs.twimg.com/profile_images/524137092755243008/pQKkqp9J_normal.jpeg" TargetMode="External"/><Relationship Id="rId6515" Type="http://schemas.openxmlformats.org/officeDocument/2006/relationships/hyperlink" Target="http://pbs.twimg.com/profile_images/585482693900640258/Bxc0C78K_normal.jpg" TargetMode="External"/><Relationship Id="rId15058" Type="http://schemas.openxmlformats.org/officeDocument/2006/relationships/hyperlink" Target="https://twitter.com/" TargetMode="External"/><Relationship Id="rId5117" Type="http://schemas.openxmlformats.org/officeDocument/2006/relationships/hyperlink" Target="http://pbs.twimg.com/profile_images/845032606827757568/g3SbDkGh_normal.jpg" TargetMode="External"/><Relationship Id="rId8687" Type="http://schemas.openxmlformats.org/officeDocument/2006/relationships/hyperlink" Target="http://pbs.twimg.com/profile_images/829984915110363136/foGv1An6_normal.jpg" TargetMode="External"/><Relationship Id="rId9738" Type="http://schemas.openxmlformats.org/officeDocument/2006/relationships/hyperlink" Target="http://pbs.twimg.com/profile_images/494681362767425538/ILPdaugu_normal.jpeg" TargetMode="External"/><Relationship Id="rId11668" Type="http://schemas.openxmlformats.org/officeDocument/2006/relationships/hyperlink" Target="https://twitter.com/" TargetMode="External"/><Relationship Id="rId12719" Type="http://schemas.openxmlformats.org/officeDocument/2006/relationships/hyperlink" Target="https://twitter.com/" TargetMode="External"/><Relationship Id="rId1727" Type="http://schemas.openxmlformats.org/officeDocument/2006/relationships/hyperlink" Target="https://www.youtube.com/watch?v=UIP5N6c1L5E&amp;feature=youtu.be&amp;a" TargetMode="External"/><Relationship Id="rId7289" Type="http://schemas.openxmlformats.org/officeDocument/2006/relationships/hyperlink" Target="http://pbs.twimg.com/profile_images/453670578222665729/w0rNOqXD_normal.png" TargetMode="External"/><Relationship Id="rId13090" Type="http://schemas.openxmlformats.org/officeDocument/2006/relationships/hyperlink" Target="https://twitter.com/" TargetMode="External"/><Relationship Id="rId14141" Type="http://schemas.openxmlformats.org/officeDocument/2006/relationships/hyperlink" Target="https://twitter.com/" TargetMode="External"/><Relationship Id="rId3899" Type="http://schemas.openxmlformats.org/officeDocument/2006/relationships/hyperlink" Target="https://pbs.twimg.com/media/C8KqSDoVYAAWBoW.jpg" TargetMode="External"/><Relationship Id="rId4200" Type="http://schemas.openxmlformats.org/officeDocument/2006/relationships/hyperlink" Target="https://pbs.twimg.com/media/C8LXstIUIAEjUsE.jpg" TargetMode="External"/><Relationship Id="rId7770" Type="http://schemas.openxmlformats.org/officeDocument/2006/relationships/hyperlink" Target="http://pbs.twimg.com/profile_images/808543278291357696/8tI0f8lt_normal.jpg" TargetMode="External"/><Relationship Id="rId6372" Type="http://schemas.openxmlformats.org/officeDocument/2006/relationships/hyperlink" Target="http://pbs.twimg.com/profile_images/784068998065430528/UtX-OO-e_normal.jpg" TargetMode="External"/><Relationship Id="rId7423" Type="http://schemas.openxmlformats.org/officeDocument/2006/relationships/hyperlink" Target="http://pbs.twimg.com/profile_images/711552472582475776/-4cd37Gm_normal.jpg" TargetMode="External"/><Relationship Id="rId8821" Type="http://schemas.openxmlformats.org/officeDocument/2006/relationships/hyperlink" Target="http://pbs.twimg.com/profile_images/832652632002924544/wPj8JJ3V_normal.jpg" TargetMode="External"/><Relationship Id="rId10751" Type="http://schemas.openxmlformats.org/officeDocument/2006/relationships/hyperlink" Target="https://twitter.com/" TargetMode="External"/><Relationship Id="rId11802" Type="http://schemas.openxmlformats.org/officeDocument/2006/relationships/hyperlink" Target="https://twitter.com/" TargetMode="External"/><Relationship Id="rId6025" Type="http://schemas.openxmlformats.org/officeDocument/2006/relationships/hyperlink" Target="http://pbs.twimg.com/profile_images/824195568671096832/BOqF06z6_normal.jpg" TargetMode="External"/><Relationship Id="rId10404" Type="http://schemas.openxmlformats.org/officeDocument/2006/relationships/hyperlink" Target="https://twitter.com/" TargetMode="External"/><Relationship Id="rId13974" Type="http://schemas.openxmlformats.org/officeDocument/2006/relationships/hyperlink" Target="https://twitter.com/" TargetMode="External"/><Relationship Id="rId2982" Type="http://schemas.openxmlformats.org/officeDocument/2006/relationships/hyperlink" Target="https://www.google.com/url?rct=j&amp;sa=t&amp;url=http%3A%2F%2Fmainichi.jp%2Farticles%2F20170401%2Fgnw%2F00m%2F040%2F002000c&amp;ct=ga&amp;cd=CAIyHjI3NjhlYWNkNzJhNjliMWQ6Y28uanA6amE6SlA6Ug&amp;usg=AFQjCNE76QUd376x2XZr6mjBvgIVIwks6g&amp;utm_source=dlvr.it&amp;utm_medium=twitter" TargetMode="External"/><Relationship Id="rId8197" Type="http://schemas.openxmlformats.org/officeDocument/2006/relationships/hyperlink" Target="http://pbs.twimg.com/profile_images/378800000409601173/a7ccbc5f5c3a243f0cab04e92078a57b_normal.jpeg" TargetMode="External"/><Relationship Id="rId9595" Type="http://schemas.openxmlformats.org/officeDocument/2006/relationships/hyperlink" Target="http://pbs.twimg.com/profile_images/1781594986/tecnologia1_normal.jpg" TargetMode="External"/><Relationship Id="rId12576" Type="http://schemas.openxmlformats.org/officeDocument/2006/relationships/hyperlink" Target="https://twitter.com/" TargetMode="External"/><Relationship Id="rId13627" Type="http://schemas.openxmlformats.org/officeDocument/2006/relationships/hyperlink" Target="https://twitter.com/" TargetMode="External"/><Relationship Id="rId954" Type="http://schemas.openxmlformats.org/officeDocument/2006/relationships/hyperlink" Target="https://www.youtube.com/watch?v=EWxof71we3c&amp;feature=youtu.be&amp;a" TargetMode="External"/><Relationship Id="rId1584" Type="http://schemas.openxmlformats.org/officeDocument/2006/relationships/hyperlink" Target="https://www.youtube.com/watch?v=BXy2-nM-FkE&amp;feature=youtu.be&amp;a" TargetMode="External"/><Relationship Id="rId2635" Type="http://schemas.openxmlformats.org/officeDocument/2006/relationships/hyperlink" Target="https://www.google.com/url?rct=j&amp;sa=t&amp;url=http%3A%2F%2Fwww.mobipicker.com%2Fsamsung-galaxy-note-5-receives-android-7-0-nougat-india-heres-install-update%2F&amp;ct=ga&amp;cd=CAIyGmIyMmYxNjAxMGEyYTM1MmY6Y29tOmVuOlVT&amp;usg=AFQjCNFUMgOxsoXZsIkt0obQEGePAs3Ztw&amp;utm_source=dlvr.it&amp;utm_medium=twitter" TargetMode="External"/><Relationship Id="rId9248" Type="http://schemas.openxmlformats.org/officeDocument/2006/relationships/hyperlink" Target="http://pbs.twimg.com/profile_images/829932547396169728/sEjwIXEJ_normal.jpg" TargetMode="External"/><Relationship Id="rId11178" Type="http://schemas.openxmlformats.org/officeDocument/2006/relationships/hyperlink" Target="https://twitter.com/" TargetMode="External"/><Relationship Id="rId12229" Type="http://schemas.openxmlformats.org/officeDocument/2006/relationships/hyperlink" Target="https://twitter.com/" TargetMode="External"/><Relationship Id="rId607" Type="http://schemas.openxmlformats.org/officeDocument/2006/relationships/hyperlink" Target="https://topesdegama.com/noticias/sorteos/sorteo-internacional-samsung-galaxy-s8-topes-gama" TargetMode="External"/><Relationship Id="rId1237" Type="http://schemas.openxmlformats.org/officeDocument/2006/relationships/hyperlink" Target="https://www.google.com/url?rct=j&amp;sa=t&amp;url=https://chromeunboxed.com/samsung-galaxy-s8-dex-desktop-chromebooks/&amp;ct=ga&amp;cd=CAIyGjgzNWM3ZmRjYjZhNWE0MWY6Y29tOmVuOlVT&amp;usg=AFQjCNHXPLwpZZkpawiYsLPMt7EWGNmTWQ&amp;utm_content=bufferfa936&amp;utm_medium=social&amp;utm_source=twitter.com&amp;utm_campaign=buffer" TargetMode="External"/><Relationship Id="rId5858" Type="http://schemas.openxmlformats.org/officeDocument/2006/relationships/hyperlink" Target="http://pbs.twimg.com/profile_images/848638925245747201/QHXdumBV_normal.jpg" TargetMode="External"/><Relationship Id="rId6909" Type="http://schemas.openxmlformats.org/officeDocument/2006/relationships/hyperlink" Target="https://pbs.twimg.com/media/C8GEJllWsAEyYjr.jpg" TargetMode="External"/><Relationship Id="rId7280" Type="http://schemas.openxmlformats.org/officeDocument/2006/relationships/hyperlink" Target="http://pbs.twimg.com/profile_images/768463030610907140/iaEGjhKA_normal.jpg" TargetMode="External"/><Relationship Id="rId8331" Type="http://schemas.openxmlformats.org/officeDocument/2006/relationships/hyperlink" Target="http://pbs.twimg.com/profile_images/843049258081304576/Yp8orO1R_normal.jpg" TargetMode="External"/><Relationship Id="rId10261" Type="http://schemas.openxmlformats.org/officeDocument/2006/relationships/hyperlink" Target="https://twitter.com/" TargetMode="External"/><Relationship Id="rId12710" Type="http://schemas.openxmlformats.org/officeDocument/2006/relationships/hyperlink" Target="https://twitter.com/" TargetMode="External"/><Relationship Id="rId11312" Type="http://schemas.openxmlformats.org/officeDocument/2006/relationships/hyperlink" Target="https://twitter.com/" TargetMode="External"/><Relationship Id="rId14882" Type="http://schemas.openxmlformats.org/officeDocument/2006/relationships/hyperlink" Target="https://twitter.com/" TargetMode="External"/><Relationship Id="rId2492" Type="http://schemas.openxmlformats.org/officeDocument/2006/relationships/hyperlink" Target="http://dlvr.it/NnM7Ry" TargetMode="External"/><Relationship Id="rId3890" Type="http://schemas.openxmlformats.org/officeDocument/2006/relationships/hyperlink" Target="https://pbs.twimg.com/media/C8KqK0bUQAAcPCw.jpg" TargetMode="External"/><Relationship Id="rId4941" Type="http://schemas.openxmlformats.org/officeDocument/2006/relationships/hyperlink" Target="http://pbs.twimg.com/profile_images/847693999079018496/JBYK8h1j_normal.jpg" TargetMode="External"/><Relationship Id="rId13484" Type="http://schemas.openxmlformats.org/officeDocument/2006/relationships/hyperlink" Target="https://twitter.com/" TargetMode="External"/><Relationship Id="rId14535" Type="http://schemas.openxmlformats.org/officeDocument/2006/relationships/hyperlink" Target="https://twitter.com/" TargetMode="External"/><Relationship Id="rId464" Type="http://schemas.openxmlformats.org/officeDocument/2006/relationships/hyperlink" Target="https://twitter.com/i/web/status/847515390049529856" TargetMode="External"/><Relationship Id="rId1094" Type="http://schemas.openxmlformats.org/officeDocument/2006/relationships/hyperlink" Target="https://www.instagram.com/p/BST4cBzlBxC/" TargetMode="External"/><Relationship Id="rId2145" Type="http://schemas.openxmlformats.org/officeDocument/2006/relationships/hyperlink" Target="http://dlvr.it/NmRPYT" TargetMode="External"/><Relationship Id="rId3543" Type="http://schemas.openxmlformats.org/officeDocument/2006/relationships/hyperlink" Target="https://www.google.com/url?rct=j&amp;sa=t&amp;url=http://www.proandroid.com/android-nougat-para-los-galaxy-a-2016-se-retrasa-hasta-mayo/&amp;ct=ga&amp;cd=CAIyGmIyMmYxNjAxMGEyYTM1MmY6Y29tOmVzOlVT&amp;usg=AFQjCNGCyMjyo2nYyXtLxAIN7CyUhVpsLw%C3%B0%C2%9F%C2%92%C2%AD%C3%9Altimamente" TargetMode="External"/><Relationship Id="rId12086" Type="http://schemas.openxmlformats.org/officeDocument/2006/relationships/hyperlink" Target="https://twitter.com/" TargetMode="External"/><Relationship Id="rId13137" Type="http://schemas.openxmlformats.org/officeDocument/2006/relationships/hyperlink" Target="https://twitter.com/" TargetMode="External"/><Relationship Id="rId117" Type="http://schemas.openxmlformats.org/officeDocument/2006/relationships/hyperlink" Target="http://www.electrony.net/288178/%D9%85%D8%B3%D8%AA%D8%B4%D8%B9%D8%B1%D8%A7%D8%AA-%D8%A8%D8%B5%D9%85%D8%A7%D8%AA-%D8%A7%D9%84%D8%A3%D8%B5%D8%A7%D8%A8%D8%B9-%D8%B3%D8%AA%D8%B5%D9%84-%D9%84%D8%B3%D9%84%D8%B3%D9%84%D8%A9-%D9%87%D9%88/" TargetMode="External"/><Relationship Id="rId6766" Type="http://schemas.openxmlformats.org/officeDocument/2006/relationships/hyperlink" Target="http://pbs.twimg.com/profile_images/3244552192/6f84e11f04ae53c7883a743aac6804e5_normal.jpeg" TargetMode="External"/><Relationship Id="rId7817" Type="http://schemas.openxmlformats.org/officeDocument/2006/relationships/hyperlink" Target="http://pbs.twimg.com/profile_images/847729635458560001/plpX1FkT_normal.jpg" TargetMode="External"/><Relationship Id="rId5368" Type="http://schemas.openxmlformats.org/officeDocument/2006/relationships/hyperlink" Target="http://pbs.twimg.com/profile_images/480471102800400385/HLH8S_el_normal.png" TargetMode="External"/><Relationship Id="rId6419" Type="http://schemas.openxmlformats.org/officeDocument/2006/relationships/hyperlink" Target="http://pbs.twimg.com/profile_images/816330904960462848/xsKnSEIm_normal.jpg" TargetMode="External"/><Relationship Id="rId9989" Type="http://schemas.openxmlformats.org/officeDocument/2006/relationships/hyperlink" Target="https://twitter.com/" TargetMode="External"/><Relationship Id="rId12220" Type="http://schemas.openxmlformats.org/officeDocument/2006/relationships/hyperlink" Target="https://twitter.com/" TargetMode="External"/><Relationship Id="rId1978" Type="http://schemas.openxmlformats.org/officeDocument/2006/relationships/hyperlink" Target="http://www.theverge.com/2017/3/30/15121380/samsung-galaxy-s8-camera-specs-megapixels" TargetMode="External"/><Relationship Id="rId14392" Type="http://schemas.openxmlformats.org/officeDocument/2006/relationships/hyperlink" Target="https://twitter.com/" TargetMode="External"/><Relationship Id="rId4451" Type="http://schemas.openxmlformats.org/officeDocument/2006/relationships/hyperlink" Target="https://pbs.twimg.com/media/C8KqKE7VwAAHBPz.jpg" TargetMode="External"/><Relationship Id="rId5502" Type="http://schemas.openxmlformats.org/officeDocument/2006/relationships/hyperlink" Target="http://abs.twimg.com/sticky/default_profile_images/default_profile_normal.png" TargetMode="External"/><Relationship Id="rId6900" Type="http://schemas.openxmlformats.org/officeDocument/2006/relationships/hyperlink" Target="http://pbs.twimg.com/profile_images/829309495641829378/rXgcpQ7o_normal.jpg" TargetMode="External"/><Relationship Id="rId14045" Type="http://schemas.openxmlformats.org/officeDocument/2006/relationships/hyperlink" Target="https://twitter.com/" TargetMode="External"/><Relationship Id="rId15443" Type="http://schemas.openxmlformats.org/officeDocument/2006/relationships/hyperlink" Target="https://api.twitter.com/1.1/geo/id/4a4c49cb161a4eb9.json" TargetMode="External"/><Relationship Id="rId3053" Type="http://schemas.openxmlformats.org/officeDocument/2006/relationships/hyperlink" Target="https://twitter.com/i/web/status/848846333175881729" TargetMode="External"/><Relationship Id="rId4104" Type="http://schemas.openxmlformats.org/officeDocument/2006/relationships/hyperlink" Target="https://pbs.twimg.com/media/C8QtiaXXcAI_vGq.jpg" TargetMode="External"/><Relationship Id="rId6276" Type="http://schemas.openxmlformats.org/officeDocument/2006/relationships/hyperlink" Target="https://pbs.twimg.com/media/C8T9UN0UwAA4rwL.jpg" TargetMode="External"/><Relationship Id="rId7674" Type="http://schemas.openxmlformats.org/officeDocument/2006/relationships/hyperlink" Target="http://pbs.twimg.com/profile_images/3665236463/21cca896a564a5fc669f4f0b803ffb6a_normal.png" TargetMode="External"/><Relationship Id="rId8725" Type="http://schemas.openxmlformats.org/officeDocument/2006/relationships/hyperlink" Target="http://pbs.twimg.com/profile_images/835603218919010306/RolIetdg_normal.jpg" TargetMode="External"/><Relationship Id="rId10655" Type="http://schemas.openxmlformats.org/officeDocument/2006/relationships/hyperlink" Target="https://twitter.com/" TargetMode="External"/><Relationship Id="rId11706" Type="http://schemas.openxmlformats.org/officeDocument/2006/relationships/hyperlink" Target="https://twitter.com/" TargetMode="External"/><Relationship Id="rId7327" Type="http://schemas.openxmlformats.org/officeDocument/2006/relationships/hyperlink" Target="http://pbs.twimg.com/profile_images/847349366520074240/x5QauIJd_normal.jpg" TargetMode="External"/><Relationship Id="rId10308" Type="http://schemas.openxmlformats.org/officeDocument/2006/relationships/hyperlink" Target="https://twitter.com/" TargetMode="External"/><Relationship Id="rId13878" Type="http://schemas.openxmlformats.org/officeDocument/2006/relationships/hyperlink" Target="https://twitter.com/" TargetMode="External"/><Relationship Id="rId14929" Type="http://schemas.openxmlformats.org/officeDocument/2006/relationships/hyperlink" Target="https://twitter.com/" TargetMode="External"/><Relationship Id="rId2886" Type="http://schemas.openxmlformats.org/officeDocument/2006/relationships/hyperlink" Target="https://www.google.com/url?rct=j&amp;sa=t&amp;url=http://www.meltystyle.fr/iphone-8-de-nouveaux-rendus-devoilent-un-smartphone-qui-ressemble-au-samsung-galaxy-s8-a597683.html&amp;ct=ga&amp;cd=CAIyGTE1OGQ0YWQ5ODUzYmExODg6ZnI6ZnI6RlI&amp;usg=AFQjCNHPfOfBbTIxvtuj4iGpA1lIhpN_DQ" TargetMode="External"/><Relationship Id="rId3937" Type="http://schemas.openxmlformats.org/officeDocument/2006/relationships/hyperlink" Target="https://pbs.twimg.com/media/C8F-A9BX0AAZcha.jpg" TargetMode="External"/><Relationship Id="rId9499" Type="http://schemas.openxmlformats.org/officeDocument/2006/relationships/hyperlink" Target="http://pbs.twimg.com/profile_images/780906834806792192/ZnTRk6uL_normal.jpg" TargetMode="External"/><Relationship Id="rId858" Type="http://schemas.openxmlformats.org/officeDocument/2006/relationships/hyperlink" Target="https://schwarzesbrett.oeh.ac.at/jobs/j/padawan-developer/" TargetMode="External"/><Relationship Id="rId1488" Type="http://schemas.openxmlformats.org/officeDocument/2006/relationships/hyperlink" Target="https://www.youtube.com/watch?v=VTiDwMg6teU&amp;feature=youtu.be&amp;a" TargetMode="External"/><Relationship Id="rId2539" Type="http://schemas.openxmlformats.org/officeDocument/2006/relationships/hyperlink" Target="https://twitter.com/dalemeredith/status/848746974123769856" TargetMode="External"/><Relationship Id="rId6410" Type="http://schemas.openxmlformats.org/officeDocument/2006/relationships/hyperlink" Target="http://pbs.twimg.com/profile_images/844916212094132225/5EGvVl-S_normal.jpg" TargetMode="External"/><Relationship Id="rId9980" Type="http://schemas.openxmlformats.org/officeDocument/2006/relationships/hyperlink" Target="https://twitter.com/" TargetMode="External"/><Relationship Id="rId5012" Type="http://schemas.openxmlformats.org/officeDocument/2006/relationships/hyperlink" Target="http://pbs.twimg.com/profile_images/847693999079018496/JBYK8h1j_normal.jpg" TargetMode="External"/><Relationship Id="rId8582" Type="http://schemas.openxmlformats.org/officeDocument/2006/relationships/hyperlink" Target="http://pbs.twimg.com/profile_images/829147484119117825/dRdwN0a1_normal.jpg" TargetMode="External"/><Relationship Id="rId9633" Type="http://schemas.openxmlformats.org/officeDocument/2006/relationships/hyperlink" Target="http://pbs.twimg.com/profile_images/3244687702/d57f40a80f27257a56766584980d6954_normal.jpeg" TargetMode="External"/><Relationship Id="rId12961" Type="http://schemas.openxmlformats.org/officeDocument/2006/relationships/hyperlink" Target="https://twitter.com/" TargetMode="External"/><Relationship Id="rId7184" Type="http://schemas.openxmlformats.org/officeDocument/2006/relationships/hyperlink" Target="http://pbs.twimg.com/profile_images/585169825938313216/MATaru65_normal.png" TargetMode="External"/><Relationship Id="rId8235" Type="http://schemas.openxmlformats.org/officeDocument/2006/relationships/hyperlink" Target="http://pbs.twimg.com/profile_images/848892005107159046/SR6GphyH_normal.png" TargetMode="External"/><Relationship Id="rId11563" Type="http://schemas.openxmlformats.org/officeDocument/2006/relationships/hyperlink" Target="https://twitter.com/" TargetMode="External"/><Relationship Id="rId12614" Type="http://schemas.openxmlformats.org/officeDocument/2006/relationships/hyperlink" Target="https://twitter.com/" TargetMode="External"/><Relationship Id="rId1622" Type="http://schemas.openxmlformats.org/officeDocument/2006/relationships/hyperlink" Target="https://www.youtube.com/watch?v=BXy2-nM-FkE&amp;feature=youtu.be&amp;a" TargetMode="External"/><Relationship Id="rId10165" Type="http://schemas.openxmlformats.org/officeDocument/2006/relationships/hyperlink" Target="https://twitter.com/" TargetMode="External"/><Relationship Id="rId11216" Type="http://schemas.openxmlformats.org/officeDocument/2006/relationships/hyperlink" Target="https://twitter.com/" TargetMode="External"/><Relationship Id="rId14786" Type="http://schemas.openxmlformats.org/officeDocument/2006/relationships/hyperlink" Target="https://twitter.com/" TargetMode="External"/><Relationship Id="rId3794" Type="http://schemas.openxmlformats.org/officeDocument/2006/relationships/hyperlink" Target="https://www.google.com/url?rct=j&amp;sa=t&amp;url=https%3A%2F%2Fwww.technobuffalo.com%2F2017%2F03%2F30%2Fthe-galaxy-s8-is-the-iphone-we-want%2F&amp;ct=ga&amp;cd=CAIyGjczOTE5YmFkMWVkNjU2ZDg6Y29tOmVuOlVT&amp;usg=AFQjCNEOQQ2pvntYJEdUnhUIk5yoonjs7g&amp;utm_source=dlvr.it&amp;utm_medium=twitter" TargetMode="External"/><Relationship Id="rId4845" Type="http://schemas.openxmlformats.org/officeDocument/2006/relationships/hyperlink" Target="http://pbs.twimg.com/profile_images/847693999079018496/JBYK8h1j_normal.jpg" TargetMode="External"/><Relationship Id="rId13388" Type="http://schemas.openxmlformats.org/officeDocument/2006/relationships/hyperlink" Target="https://twitter.com/" TargetMode="External"/><Relationship Id="rId14439" Type="http://schemas.openxmlformats.org/officeDocument/2006/relationships/hyperlink" Target="https://twitter.com/" TargetMode="External"/><Relationship Id="rId2396" Type="http://schemas.openxmlformats.org/officeDocument/2006/relationships/hyperlink" Target="https://www.google.com/url?rct=j&amp;sa=t&amp;url=http://www.lightreading.com/mobile/lte-a-pro/samsung-galaxy-s8-to-kickstart-gigabit-lte-race-in-us/d/d-id/731689&amp;ct=ga&amp;cd=CAIyHGM4YjM4YThmMTE2NWIzMjg6Y28udWs6ZW46R0I&amp;usg=AFQjCNH5W5rjrBfTTt-I2FB1UYGDXu0GZw" TargetMode="External"/><Relationship Id="rId3447" Type="http://schemas.openxmlformats.org/officeDocument/2006/relationships/hyperlink" Target="https://www.google.com/url?rct=j&amp;sa=t&amp;url=http://www.zdnet.fr/actualites/galaxy-s8-microsoft-propose-une-version-maison-aux-us-39850618.htm&amp;ct=ga&amp;cd=CAIyGzg4YTU0ZjkzYjg5Y2M0NGY6ZnI6ZnI6RlI6Ug&amp;usg=AFQjCNHQn8zAJfWQ42HboBLa9ltTeGWjXw" TargetMode="External"/><Relationship Id="rId368" Type="http://schemas.openxmlformats.org/officeDocument/2006/relationships/hyperlink" Target="https://www.youtube.com/watch?v=vC4gXwxWfKs&amp;feature=youtu.be&amp;a" TargetMode="External"/><Relationship Id="rId2049" Type="http://schemas.openxmlformats.org/officeDocument/2006/relationships/hyperlink" Target="https://www.bukalapak.com/p/handphone/aksesoris-handphone/casing-cover/7v1pb1-jual-motomo-metal-soft-shell-ring-galaxy-j3-2016?utm_source=twitter&amp;utm_medium=sharelapak&amp;utm_campaign=socmed" TargetMode="External"/><Relationship Id="rId9490" Type="http://schemas.openxmlformats.org/officeDocument/2006/relationships/hyperlink" Target="http://pbs.twimg.com/profile_images/780906834806792192/ZnTRk6uL_normal.jpg" TargetMode="External"/><Relationship Id="rId12471" Type="http://schemas.openxmlformats.org/officeDocument/2006/relationships/hyperlink" Target="https://twitter.com/" TargetMode="External"/><Relationship Id="rId14920" Type="http://schemas.openxmlformats.org/officeDocument/2006/relationships/hyperlink" Target="https://twitter.com/" TargetMode="External"/><Relationship Id="rId2530" Type="http://schemas.openxmlformats.org/officeDocument/2006/relationships/hyperlink" Target="https://www.google.com/url?rct=j&amp;sa=t&amp;url=http%3A%2F%2Foketekno.com%2F38848%2Fharga-samsung-galaxy-book-10-6-dan-spesifikasi.html&amp;ct=ga&amp;cd=CAIyHDkxYjQ4MDRlMDQxZGE3MWE6Y28uaWQ6aWQ6SUQ&amp;usg=AFQjCNG8TAue8Dkvw_NjKbLGR8Vw8hUMgQ&amp;utm_source=dlvr.it&amp;utm_medium=twitter" TargetMode="External"/><Relationship Id="rId8092" Type="http://schemas.openxmlformats.org/officeDocument/2006/relationships/hyperlink" Target="http://pbs.twimg.com/profile_images/1190221355/june01_m16_normal.png" TargetMode="External"/><Relationship Id="rId9143" Type="http://schemas.openxmlformats.org/officeDocument/2006/relationships/hyperlink" Target="http://pbs.twimg.com/profile_images/811609687284215812/QaOkxKWt_normal.jpg" TargetMode="External"/><Relationship Id="rId11073" Type="http://schemas.openxmlformats.org/officeDocument/2006/relationships/hyperlink" Target="https://twitter.com/" TargetMode="External"/><Relationship Id="rId12124" Type="http://schemas.openxmlformats.org/officeDocument/2006/relationships/hyperlink" Target="https://twitter.com/" TargetMode="External"/><Relationship Id="rId13522" Type="http://schemas.openxmlformats.org/officeDocument/2006/relationships/hyperlink" Target="https://twitter.com/" TargetMode="External"/><Relationship Id="rId502" Type="http://schemas.openxmlformats.org/officeDocument/2006/relationships/hyperlink" Target="https://twitter.com/i/web/status/847515962303811585" TargetMode="External"/><Relationship Id="rId1132" Type="http://schemas.openxmlformats.org/officeDocument/2006/relationships/hyperlink" Target="https://www.youtube.com/watch?v=EWxof71we3c&amp;feature=youtu.be&amp;a" TargetMode="External"/><Relationship Id="rId4355" Type="http://schemas.openxmlformats.org/officeDocument/2006/relationships/hyperlink" Target="http://pbs.twimg.com/profile_images/794131149643780097/jDRHQxOD_normal.jpg" TargetMode="External"/><Relationship Id="rId5753" Type="http://schemas.openxmlformats.org/officeDocument/2006/relationships/hyperlink" Target="http://pbs.twimg.com/profile_images/797376093409935360/y_03cXEs_normal.jpg" TargetMode="External"/><Relationship Id="rId6804" Type="http://schemas.openxmlformats.org/officeDocument/2006/relationships/hyperlink" Target="https://pbs.twimg.com/ext_tw_video_thumb/848458073198936064/pu/img/kt9rxFruqZhusH4L.jpg" TargetMode="External"/><Relationship Id="rId14296" Type="http://schemas.openxmlformats.org/officeDocument/2006/relationships/hyperlink" Target="https://twitter.com/" TargetMode="External"/><Relationship Id="rId15347" Type="http://schemas.openxmlformats.org/officeDocument/2006/relationships/hyperlink" Target="https://twitter.com/" TargetMode="External"/><Relationship Id="rId4008" Type="http://schemas.openxmlformats.org/officeDocument/2006/relationships/hyperlink" Target="https://pbs.twimg.com/media/C8IGxGuVoAA2scd.jpg" TargetMode="External"/><Relationship Id="rId5406" Type="http://schemas.openxmlformats.org/officeDocument/2006/relationships/hyperlink" Target="http://pbs.twimg.com/profile_images/718493493140844545/lEqin4WH_normal.jpg" TargetMode="External"/><Relationship Id="rId8976" Type="http://schemas.openxmlformats.org/officeDocument/2006/relationships/hyperlink" Target="http://pbs.twimg.com/profile_images/811700392702705664/BzqSm22l_normal.jpg" TargetMode="External"/><Relationship Id="rId11957" Type="http://schemas.openxmlformats.org/officeDocument/2006/relationships/hyperlink" Target="https://twitter.com/" TargetMode="External"/><Relationship Id="rId7578" Type="http://schemas.openxmlformats.org/officeDocument/2006/relationships/hyperlink" Target="http://pbs.twimg.com/profile_images/448356837755080704/LIErvG7t_normal.jpeg" TargetMode="External"/><Relationship Id="rId8629" Type="http://schemas.openxmlformats.org/officeDocument/2006/relationships/hyperlink" Target="http://pbs.twimg.com/profile_images/811621237432741888/qejLU7Yd_normal.jpg" TargetMode="External"/><Relationship Id="rId10559" Type="http://schemas.openxmlformats.org/officeDocument/2006/relationships/hyperlink" Target="https://twitter.com/" TargetMode="External"/><Relationship Id="rId14430" Type="http://schemas.openxmlformats.org/officeDocument/2006/relationships/hyperlink" Target="https://twitter.com/" TargetMode="External"/><Relationship Id="rId13032" Type="http://schemas.openxmlformats.org/officeDocument/2006/relationships/hyperlink" Target="https://twitter.com/" TargetMode="External"/><Relationship Id="rId2040" Type="http://schemas.openxmlformats.org/officeDocument/2006/relationships/hyperlink" Target="http://feeds.feedburner.com/~r/GoogleAlert-Sitechannelnewscomau/~3/saTj8DQjnu8/url?utm_source=feedburner&amp;utm_medium=twitter&amp;utm_campaign=android_updates" TargetMode="External"/><Relationship Id="rId6661" Type="http://schemas.openxmlformats.org/officeDocument/2006/relationships/hyperlink" Target="http://pbs.twimg.com/profile_images/848810020841996288/e0u6w8FU_normal.jpg" TargetMode="External"/><Relationship Id="rId7712" Type="http://schemas.openxmlformats.org/officeDocument/2006/relationships/hyperlink" Target="http://pbs.twimg.com/profile_images/684857963350106113/3KPZbr8r_normal.png" TargetMode="External"/><Relationship Id="rId5263" Type="http://schemas.openxmlformats.org/officeDocument/2006/relationships/hyperlink" Target="http://pbs.twimg.com/profile_images/829552023980871680/hEuAlReF_normal.jpg" TargetMode="External"/><Relationship Id="rId6314" Type="http://schemas.openxmlformats.org/officeDocument/2006/relationships/hyperlink" Target="http://pbs.twimg.com/profile_images/702550079069163520/3NxLdYEG_normal.jpg" TargetMode="External"/><Relationship Id="rId8486" Type="http://schemas.openxmlformats.org/officeDocument/2006/relationships/hyperlink" Target="http://pbs.twimg.com/profile_images/378800000823690756/504ec3479025503ada22f90db947b8dc_normal.png" TargetMode="External"/><Relationship Id="rId9884" Type="http://schemas.openxmlformats.org/officeDocument/2006/relationships/hyperlink" Target="http://pbs.twimg.com/profile_images/494676480291381249/RtC-6xAO_normal.jpeg" TargetMode="External"/><Relationship Id="rId12865" Type="http://schemas.openxmlformats.org/officeDocument/2006/relationships/hyperlink" Target="https://twitter.com/" TargetMode="External"/><Relationship Id="rId13916" Type="http://schemas.openxmlformats.org/officeDocument/2006/relationships/hyperlink" Target="https://twitter.com/" TargetMode="External"/><Relationship Id="rId98" Type="http://schemas.openxmlformats.org/officeDocument/2006/relationships/hyperlink" Target="http://www.electrony.net/288178/%D9%85%D8%B3%D8%AA%D8%B4%D8%B9%D8%B1%D8%A7%D8%AA-%D8%A8%D8%B5%D9%85%D8%A7%D8%AA-%D8%A7%D9%84%D8%A3%D8%B5%D8%A7%D8%A8%D8%B9-%D8%B3%D8%AA%D8%B5%D9%84-%D9%84%D8%B3%D9%84%D8%B3%D9%84%D8%A9-%D9%87%D9%88/" TargetMode="External"/><Relationship Id="rId1873" Type="http://schemas.openxmlformats.org/officeDocument/2006/relationships/hyperlink" Target="http://www.myappseden.com/2017/03/samsung-announces-dex-station-truns-galaxy-s8-s8-plus-into-a-desktop.html" TargetMode="External"/><Relationship Id="rId2924" Type="http://schemas.openxmlformats.org/officeDocument/2006/relationships/hyperlink" Target="http://dlvr.it/NnG08z" TargetMode="External"/><Relationship Id="rId7088" Type="http://schemas.openxmlformats.org/officeDocument/2006/relationships/hyperlink" Target="http://pbs.twimg.com/profile_images/709417816529747969/hbLJbWQ5_normal.jpg" TargetMode="External"/><Relationship Id="rId8139" Type="http://schemas.openxmlformats.org/officeDocument/2006/relationships/hyperlink" Target="http://pbs.twimg.com/profile_images/682195803260112896/TRQmbOlh_normal.jpg" TargetMode="External"/><Relationship Id="rId9537" Type="http://schemas.openxmlformats.org/officeDocument/2006/relationships/hyperlink" Target="http://pbs.twimg.com/profile_images/806605641758494722/gP49Bpgb_normal.jpg" TargetMode="External"/><Relationship Id="rId11467" Type="http://schemas.openxmlformats.org/officeDocument/2006/relationships/hyperlink" Target="https://twitter.com/" TargetMode="External"/><Relationship Id="rId12518" Type="http://schemas.openxmlformats.org/officeDocument/2006/relationships/hyperlink" Target="https://twitter.com/" TargetMode="External"/><Relationship Id="rId1526" Type="http://schemas.openxmlformats.org/officeDocument/2006/relationships/hyperlink" Target="https://www.cnet.com/videos/samsung-galaxy-s8-finally-makes-its-debut/?utm_content=buffer70293&amp;utm_medium=social&amp;utm_source=twitter.com&amp;utm_campaign=buffer" TargetMode="External"/><Relationship Id="rId10069" Type="http://schemas.openxmlformats.org/officeDocument/2006/relationships/hyperlink" Target="https://twitter.com/" TargetMode="External"/><Relationship Id="rId3698" Type="http://schemas.openxmlformats.org/officeDocument/2006/relationships/hyperlink" Target="https://www.google.com/url?rct=j&amp;sa=t&amp;url=http%3A%2F%2Fbgr.com%2F2017%2F03%2F30%2Fgalaxy-s8-features-and-specs-top-5%2F&amp;ct=ga&amp;cd=CAIyGjczOTE5YmFkMWVkNjU2ZDg6Y29tOmVuOlVT&amp;usg=AFQjCNGpr0EIde1sf_R0y76kPbu9apsrsw&amp;utm_source=dlvr.it&amp;utm_medium=twitter" TargetMode="External"/><Relationship Id="rId4749" Type="http://schemas.openxmlformats.org/officeDocument/2006/relationships/hyperlink" Target="http://pbs.twimg.com/profile_images/754371203104645120/kjbOW-WT_normal.jpg" TargetMode="External"/><Relationship Id="rId8620" Type="http://schemas.openxmlformats.org/officeDocument/2006/relationships/hyperlink" Target="http://pbs.twimg.com/profile_images/505125542853488640/Us8uIFFU_normal.jpeg" TargetMode="External"/><Relationship Id="rId10550" Type="http://schemas.openxmlformats.org/officeDocument/2006/relationships/hyperlink" Target="https://twitter.com/" TargetMode="External"/><Relationship Id="rId6171" Type="http://schemas.openxmlformats.org/officeDocument/2006/relationships/hyperlink" Target="https://pbs.twimg.com/media/C8UcomiXoAA7qc4.jpg" TargetMode="External"/><Relationship Id="rId7222" Type="http://schemas.openxmlformats.org/officeDocument/2006/relationships/hyperlink" Target="http://pbs.twimg.com/profile_images/818106530386087936/ZsW7W365_normal.jpg" TargetMode="External"/><Relationship Id="rId10203" Type="http://schemas.openxmlformats.org/officeDocument/2006/relationships/hyperlink" Target="https://twitter.com/" TargetMode="External"/><Relationship Id="rId11601" Type="http://schemas.openxmlformats.org/officeDocument/2006/relationships/hyperlink" Target="https://twitter.com/" TargetMode="External"/><Relationship Id="rId2781" Type="http://schemas.openxmlformats.org/officeDocument/2006/relationships/hyperlink" Target="http://dlvr.it/NmCBDh" TargetMode="External"/><Relationship Id="rId9394" Type="http://schemas.openxmlformats.org/officeDocument/2006/relationships/hyperlink" Target="http://pbs.twimg.com/profile_images/837228956902277120/Xc7neQmy_normal.jpg" TargetMode="External"/><Relationship Id="rId13773" Type="http://schemas.openxmlformats.org/officeDocument/2006/relationships/hyperlink" Target="https://twitter.com/" TargetMode="External"/><Relationship Id="rId14824" Type="http://schemas.openxmlformats.org/officeDocument/2006/relationships/hyperlink" Target="https://twitter.com/" TargetMode="External"/><Relationship Id="rId753" Type="http://schemas.openxmlformats.org/officeDocument/2006/relationships/hyperlink" Target="https://twitter.com/i/web/status/847613251298840576" TargetMode="External"/><Relationship Id="rId1383" Type="http://schemas.openxmlformats.org/officeDocument/2006/relationships/hyperlink" Target="https://twitter.com/i/web/status/847455892475957248" TargetMode="External"/><Relationship Id="rId2434" Type="http://schemas.openxmlformats.org/officeDocument/2006/relationships/hyperlink" Target="https://www.google.com/url?rct=j&amp;sa=t&amp;url=http%3A%2F%2Fwww.theverge.com%2Fcircuitbreaker%2F2017%2F3%2F30%2F15121526%2Fsamsung-galaxy-s8-vs-google-pixel-iphone-7-screen-size-comparison&amp;ct=ga&amp;cd=CAIyGjE1OGQ0YWQ5ODUzYmExODg6Y29tOmVuOlVT&amp;usg=AFQjCNG0RW8LzLqd4Rc7YSh-egG6dqpQgw&amp;utm_source=dlvr.it&amp;utm_medium=twitter" TargetMode="External"/><Relationship Id="rId3832" Type="http://schemas.openxmlformats.org/officeDocument/2006/relationships/hyperlink" Target="https://www.google.com/url?rct=j&amp;sa=t&amp;url=http%3A%2F%2Fwww.businessinsider.com%2Fsamsung-galaxy-s8-features-you-cant-find-on-the-iphone-2017-3&amp;ct=ga&amp;cd=CAIyGjczOTE5YmFkMWVkNjU2ZDg6Y29tOmVuOlVT&amp;usg=AFQjCNFnbYfTH27n1qzA-dc-6ztUBvNwUA&amp;utm_source=dlvr.it&amp;utm_medium=twitter" TargetMode="External"/><Relationship Id="rId9047" Type="http://schemas.openxmlformats.org/officeDocument/2006/relationships/hyperlink" Target="http://pbs.twimg.com/profile_images/829970426734505984/zL73P0ao_normal.jpg" TargetMode="External"/><Relationship Id="rId12028" Type="http://schemas.openxmlformats.org/officeDocument/2006/relationships/hyperlink" Target="https://twitter.com/" TargetMode="External"/><Relationship Id="rId12375" Type="http://schemas.openxmlformats.org/officeDocument/2006/relationships/hyperlink" Target="https://twitter.com/" TargetMode="External"/><Relationship Id="rId13426" Type="http://schemas.openxmlformats.org/officeDocument/2006/relationships/hyperlink" Target="https://twitter.com/" TargetMode="External"/><Relationship Id="rId406" Type="http://schemas.openxmlformats.org/officeDocument/2006/relationships/hyperlink" Target="http://mashable.com/2017/03/30/samsung-galaxy-s8-underwater-unboxing/?utm_cid=Mash-Prod-RSS-Feedburner-All-Partial&amp;utm_content=buffer606a5&amp;utm_medium=social&amp;utm_source=twitter.com&amp;utm_campaign=buffer" TargetMode="External"/><Relationship Id="rId1036" Type="http://schemas.openxmlformats.org/officeDocument/2006/relationships/hyperlink" Target="https://www.cnet.com/news/samsung-galaxy-s8-plus-battery-note-7-fire/?utm_content=buffer1880f&amp;utm_medium=social&amp;utm_source=twitter.com&amp;utm_campaign=buffer" TargetMode="External"/><Relationship Id="rId5657" Type="http://schemas.openxmlformats.org/officeDocument/2006/relationships/hyperlink" Target="http://pbs.twimg.com/profile_images/3749469858/d3a714151a7b66baaf3741420e3cd9be_normal.jpeg" TargetMode="External"/><Relationship Id="rId6708" Type="http://schemas.openxmlformats.org/officeDocument/2006/relationships/hyperlink" Target="http://pbs.twimg.com/profile_images/682184584918728704/xg5uZ2wR_normal.jpg" TargetMode="External"/><Relationship Id="rId4259" Type="http://schemas.openxmlformats.org/officeDocument/2006/relationships/hyperlink" Target="https://pbs.twimg.com/media/C8KwjsaWkAAkrzR.jpg" TargetMode="External"/><Relationship Id="rId8130" Type="http://schemas.openxmlformats.org/officeDocument/2006/relationships/hyperlink" Target="http://pbs.twimg.com/profile_images/682195803260112896/TRQmbOlh_normal.jpg" TargetMode="External"/><Relationship Id="rId10060" Type="http://schemas.openxmlformats.org/officeDocument/2006/relationships/hyperlink" Target="https://twitter.com/" TargetMode="External"/><Relationship Id="rId11111" Type="http://schemas.openxmlformats.org/officeDocument/2006/relationships/hyperlink" Target="https://twitter.com/" TargetMode="External"/><Relationship Id="rId14681" Type="http://schemas.openxmlformats.org/officeDocument/2006/relationships/hyperlink" Target="https://twitter.com/" TargetMode="External"/><Relationship Id="rId4740" Type="http://schemas.openxmlformats.org/officeDocument/2006/relationships/hyperlink" Target="http://pbs.twimg.com/profile_images/378800000494472081/d14f30a032ee5b138a3c3b406427d805_normal.jpeg" TargetMode="External"/><Relationship Id="rId13283" Type="http://schemas.openxmlformats.org/officeDocument/2006/relationships/hyperlink" Target="https://twitter.com/" TargetMode="External"/><Relationship Id="rId14334" Type="http://schemas.openxmlformats.org/officeDocument/2006/relationships/hyperlink" Target="https://twitter.com/" TargetMode="External"/><Relationship Id="rId2291" Type="http://schemas.openxmlformats.org/officeDocument/2006/relationships/hyperlink" Target="https://topesdegama.com/noticias/sorteos/sorteo-internacional-samsung-galaxy-s8-topes-gama" TargetMode="External"/><Relationship Id="rId3342" Type="http://schemas.openxmlformats.org/officeDocument/2006/relationships/hyperlink" Target="https://www.google.com/url?rct=j&amp;sa=t&amp;url=https%3A%2F%2Fwww.cnet.com%2Fnews%2Fsamsung-galaxy-s8-gigabit-lte-first-to-get-rip-roaring-wireless-speeds%2F&amp;ct=ga&amp;cd=CAIyGmI0ODdmYjNkNDhhYzkzNDk6Y29tOmVuOlVT&amp;usg=AFQjCNEzrxAHo4PmZM5_Fp8uQcFuY-JEig&amp;utm_source=dlvr.it&amp;utm_medium=twitter" TargetMode="External"/><Relationship Id="rId263" Type="http://schemas.openxmlformats.org/officeDocument/2006/relationships/hyperlink" Target="https://www.youtube.com/watch?v=M_vD2IEXIVA&amp;feature=youtu.be&amp;a" TargetMode="External"/><Relationship Id="rId6565" Type="http://schemas.openxmlformats.org/officeDocument/2006/relationships/hyperlink" Target="http://pbs.twimg.com/profile_images/841356070203330560/z1kkC2vf_normal.jpg" TargetMode="External"/><Relationship Id="rId7963" Type="http://schemas.openxmlformats.org/officeDocument/2006/relationships/hyperlink" Target="http://pbs.twimg.com/profile_images/810953767189434373/mrMR1skn_normal.jpg" TargetMode="External"/><Relationship Id="rId10944" Type="http://schemas.openxmlformats.org/officeDocument/2006/relationships/hyperlink" Target="https://twitter.com/" TargetMode="External"/><Relationship Id="rId5167" Type="http://schemas.openxmlformats.org/officeDocument/2006/relationships/hyperlink" Target="http://pbs.twimg.com/profile_images/821801246122131456/UruoGDK5_normal.jpg" TargetMode="External"/><Relationship Id="rId6218" Type="http://schemas.openxmlformats.org/officeDocument/2006/relationships/hyperlink" Target="http://pbs.twimg.com/profile_images/848329028130017280/b5rquUsE_normal.jpg" TargetMode="External"/><Relationship Id="rId7616" Type="http://schemas.openxmlformats.org/officeDocument/2006/relationships/hyperlink" Target="http://pbs.twimg.com/profile_images/842981872133001216/defU3FlV_normal.jpg" TargetMode="External"/><Relationship Id="rId9788" Type="http://schemas.openxmlformats.org/officeDocument/2006/relationships/hyperlink" Target="http://pbs.twimg.com/profile_images/494681362767425538/ILPdaugu_normal.jpeg" TargetMode="External"/><Relationship Id="rId12769" Type="http://schemas.openxmlformats.org/officeDocument/2006/relationships/hyperlink" Target="https://twitter.com/" TargetMode="External"/><Relationship Id="rId1777" Type="http://schemas.openxmlformats.org/officeDocument/2006/relationships/hyperlink" Target="https://www.google.com/url?rct=j&amp;sa=t&amp;url=http%3A%2F%2Felcomercio.pe%2Ftecnologia%2Fmoviles%2Fyoutube-realizan-unboxing-samsung-galaxy-s8-entre-tiburones-noticia-1980309&amp;ct=ga&amp;cd=CAIyGWI4MThlMmJmYWQ5OGUwNjg6Y2w6ZXM6Q0w&amp;usg=AFQjCNEUOD_9gEKAiFh5OECb4nvYn-TxtQ&amp;utm_source=dlvr.it&amp;utm_medium=twitter" TargetMode="External"/><Relationship Id="rId2828" Type="http://schemas.openxmlformats.org/officeDocument/2006/relationships/hyperlink" Target="https://www.google.com/url?rct=j&amp;sa=t&amp;url=http://elregiodeporte.com/2017/04/02/seis-funciones-que-el-galaxy-s8-puede-hacer-y-un-iphone-no79a/&amp;ct=ga&amp;cd=CAIyGjE1OGQ0YWQ5ODUzYmExODg6Y29tOmVzOlVT&amp;usg=AFQjCNHSgNz2GAnA5DTQCq5X9Cg9O2eWvA" TargetMode="External"/><Relationship Id="rId14191" Type="http://schemas.openxmlformats.org/officeDocument/2006/relationships/hyperlink" Target="https://twitter.com/" TargetMode="External"/><Relationship Id="rId15242" Type="http://schemas.openxmlformats.org/officeDocument/2006/relationships/hyperlink" Target="https://twitter.com/" TargetMode="External"/><Relationship Id="rId4250" Type="http://schemas.openxmlformats.org/officeDocument/2006/relationships/hyperlink" Target="https://pbs.twimg.com/media/C8G5HtEW4AUfrzS.jpg" TargetMode="External"/><Relationship Id="rId5301" Type="http://schemas.openxmlformats.org/officeDocument/2006/relationships/hyperlink" Target="https://pbs.twimg.com/media/C8Nr3VeUIAAqR-L.jpg" TargetMode="External"/><Relationship Id="rId8871" Type="http://schemas.openxmlformats.org/officeDocument/2006/relationships/hyperlink" Target="http://pbs.twimg.com/profile_images/828319974800384000/SG0PD4XN_normal.jpg" TargetMode="External"/><Relationship Id="rId9922" Type="http://schemas.openxmlformats.org/officeDocument/2006/relationships/hyperlink" Target="https://twitter.com/" TargetMode="External"/><Relationship Id="rId7473" Type="http://schemas.openxmlformats.org/officeDocument/2006/relationships/hyperlink" Target="http://pbs.twimg.com/profile_images/1100765083/iphone-4g-2_normal.jpg" TargetMode="External"/><Relationship Id="rId8524" Type="http://schemas.openxmlformats.org/officeDocument/2006/relationships/hyperlink" Target="http://pbs.twimg.com/profile_images/819663755785211904/9EGf7JGu_normal.jpg" TargetMode="External"/><Relationship Id="rId11852" Type="http://schemas.openxmlformats.org/officeDocument/2006/relationships/hyperlink" Target="https://twitter.com/" TargetMode="External"/><Relationship Id="rId12903" Type="http://schemas.openxmlformats.org/officeDocument/2006/relationships/hyperlink" Target="https://twitter.com/" TargetMode="External"/><Relationship Id="rId1911" Type="http://schemas.openxmlformats.org/officeDocument/2006/relationships/hyperlink" Target="https://www.google.com/url?rct=j&amp;sa=t&amp;url=http://bgr.com/2017/03/29/galaxy-s8-ostrich-tv-commercial/&amp;ct=ga&amp;cd=CAIyGWM3YzFmOTdiNmQ3OGQ5ZTM6aXQ6ZW46SVQ&amp;usg=AFQjCNH8DgY8Eha4EmLyt6SR8yUM0zqOFw" TargetMode="External"/><Relationship Id="rId6075" Type="http://schemas.openxmlformats.org/officeDocument/2006/relationships/hyperlink" Target="http://pbs.twimg.com/profile_images/819594052010053632/HexXMIrv_normal.jpg" TargetMode="External"/><Relationship Id="rId7126" Type="http://schemas.openxmlformats.org/officeDocument/2006/relationships/hyperlink" Target="http://pbs.twimg.com/profile_images/759171247729106944/IHWueXgI_normal.jpg" TargetMode="External"/><Relationship Id="rId10454" Type="http://schemas.openxmlformats.org/officeDocument/2006/relationships/hyperlink" Target="https://twitter.com/" TargetMode="External"/><Relationship Id="rId11505" Type="http://schemas.openxmlformats.org/officeDocument/2006/relationships/hyperlink" Target="https://twitter.com/" TargetMode="External"/><Relationship Id="rId9298" Type="http://schemas.openxmlformats.org/officeDocument/2006/relationships/hyperlink" Target="http://pbs.twimg.com/profile_images/825799485041307649/1OYss_aa_normal.jpg" TargetMode="External"/><Relationship Id="rId10107" Type="http://schemas.openxmlformats.org/officeDocument/2006/relationships/hyperlink" Target="https://twitter.com/" TargetMode="External"/><Relationship Id="rId13677" Type="http://schemas.openxmlformats.org/officeDocument/2006/relationships/hyperlink" Target="https://twitter.com/" TargetMode="External"/><Relationship Id="rId14728" Type="http://schemas.openxmlformats.org/officeDocument/2006/relationships/hyperlink" Target="https://twitter.com/" TargetMode="External"/><Relationship Id="rId1287" Type="http://schemas.openxmlformats.org/officeDocument/2006/relationships/hyperlink" Target="https://www.cnet.com/how-to/when-and-where-to-buy-a-galaxy-s8-and-s8-plus/?utm_content=buffer56b4f&amp;utm_medium=social&amp;utm_source=twitter.com&amp;utm_campaign=buffer" TargetMode="External"/><Relationship Id="rId2685" Type="http://schemas.openxmlformats.org/officeDocument/2006/relationships/hyperlink" Target="https://twitter.com/i/web/status/848221936081661953" TargetMode="External"/><Relationship Id="rId3736" Type="http://schemas.openxmlformats.org/officeDocument/2006/relationships/hyperlink" Target="https://www.google.com/url?rct=j&amp;sa=t&amp;url=http%3A%2F%2Fwww.businessinsider.com%2Fsamsung-galaxy-s8-features-you-cant-find-on-the-iphone-2017-3&amp;ct=ga&amp;cd=CAIyGjczOTE5YmFkMWVkNjU2ZDg6Y29tOmVuOlVT&amp;usg=AFQjCNFnbYfTH27n1qzA-dc-6ztUBvNwUA&amp;utm_source=dlvr.it&amp;utm_medium=twitter" TargetMode="External"/><Relationship Id="rId12279" Type="http://schemas.openxmlformats.org/officeDocument/2006/relationships/hyperlink" Target="https://twitter.com/" TargetMode="External"/><Relationship Id="rId657" Type="http://schemas.openxmlformats.org/officeDocument/2006/relationships/hyperlink" Target="https://www.youtube.com/watch?v=M7cdUGJ3oxM&amp;feature=youtu.be&amp;a" TargetMode="External"/><Relationship Id="rId2338" Type="http://schemas.openxmlformats.org/officeDocument/2006/relationships/hyperlink" Target="https://www.google.com/url?rct=j&amp;sa=t&amp;url=https://internetcom.jp/202439/galaxy-8&amp;ct=ga&amp;cd=CAIyHDAyM2ZjZDNlYmQ2Y2MyYWM6Y28uanA6amE6SlA&amp;usg=AFQjCNG8ZKsz705epB3NNLme_Fl4gypgOw" TargetMode="External"/><Relationship Id="rId6959" Type="http://schemas.openxmlformats.org/officeDocument/2006/relationships/hyperlink" Target="http://pbs.twimg.com/profile_images/760667000393859077/2emI9Jpp_normal.jpg" TargetMode="External"/><Relationship Id="rId12760" Type="http://schemas.openxmlformats.org/officeDocument/2006/relationships/hyperlink" Target="https://twitter.com/" TargetMode="External"/><Relationship Id="rId8381" Type="http://schemas.openxmlformats.org/officeDocument/2006/relationships/hyperlink" Target="http://pbs.twimg.com/profile_images/1323799789/P1020598-2_normal.JPG" TargetMode="External"/><Relationship Id="rId9432" Type="http://schemas.openxmlformats.org/officeDocument/2006/relationships/hyperlink" Target="https://pbs.twimg.com/media/C8fWs0gVoAAvZBg.jpg" TargetMode="External"/><Relationship Id="rId11362" Type="http://schemas.openxmlformats.org/officeDocument/2006/relationships/hyperlink" Target="https://twitter.com/" TargetMode="External"/><Relationship Id="rId12413" Type="http://schemas.openxmlformats.org/officeDocument/2006/relationships/hyperlink" Target="https://twitter.com/" TargetMode="External"/><Relationship Id="rId13811" Type="http://schemas.openxmlformats.org/officeDocument/2006/relationships/hyperlink" Target="https://twitter.com/" TargetMode="External"/><Relationship Id="rId1421" Type="http://schemas.openxmlformats.org/officeDocument/2006/relationships/hyperlink" Target="https://winbuzzer.com/2017/03/31/samsung-galaxy-s8-facial-recognition-security-bypassed-simple-photo-xcxwbn?utm_content=buffer70168&amp;utm_medium=social&amp;utm_source=twitter.com&amp;utm_campaign=buffer" TargetMode="External"/><Relationship Id="rId4991" Type="http://schemas.openxmlformats.org/officeDocument/2006/relationships/hyperlink" Target="http://pbs.twimg.com/profile_images/844427318881849346/MzsdqVVr_normal.jpg" TargetMode="External"/><Relationship Id="rId8034" Type="http://schemas.openxmlformats.org/officeDocument/2006/relationships/hyperlink" Target="http://pbs.twimg.com/profile_images/487534182608801793/7-f_BUyN_normal.png" TargetMode="External"/><Relationship Id="rId11015" Type="http://schemas.openxmlformats.org/officeDocument/2006/relationships/hyperlink" Target="https://twitter.com/" TargetMode="External"/><Relationship Id="rId3593" Type="http://schemas.openxmlformats.org/officeDocument/2006/relationships/hyperlink" Target="https://www.google.com/url?rct=j&amp;sa=t&amp;url=https://www.androidsis.com/samsung-galaxy-s8-vs-iphone-7/&amp;ct=ga&amp;cd=CAIyGjYwYmI2ZjUxN2Q3ODYxZGI6Y29tOmVzOlVT&amp;usg=AFQjCNE4Y0QuJ7wbOdu6gRmi5Gf-X2zbnA" TargetMode="External"/><Relationship Id="rId4644" Type="http://schemas.openxmlformats.org/officeDocument/2006/relationships/hyperlink" Target="http://pbs.twimg.com/profile_images/756137132561924096/ez6Ox7jD_normal.jpg" TargetMode="External"/><Relationship Id="rId13187" Type="http://schemas.openxmlformats.org/officeDocument/2006/relationships/hyperlink" Target="https://twitter.com/" TargetMode="External"/><Relationship Id="rId14238" Type="http://schemas.openxmlformats.org/officeDocument/2006/relationships/hyperlink" Target="https://twitter.com/" TargetMode="External"/><Relationship Id="rId14585" Type="http://schemas.openxmlformats.org/officeDocument/2006/relationships/hyperlink" Target="https://twitter.com/" TargetMode="External"/><Relationship Id="rId2195" Type="http://schemas.openxmlformats.org/officeDocument/2006/relationships/hyperlink" Target="https://www.youtube.com/watch?v=M_vD2IEXIVA&amp;feature=youtu.be&amp;a" TargetMode="External"/><Relationship Id="rId3246" Type="http://schemas.openxmlformats.org/officeDocument/2006/relationships/hyperlink" Target="https://www.google.com/url?rct=j&amp;sa=t&amp;url=http%3A%2F%2Ftech.thaivisa.com%2Fmicrosoft-has-its-own-version-of-the-samsung-galaxy-s8-which-doubles-up-as-a-pc%2F20765%2F&amp;ct=ga&amp;cd=CAIyGmMzNmE5YzgyNTI1MTRkYmU6Y29tOmVuOlVT&amp;usg=AFQjCNE16Bh3UK7-x2ycbXlpJu1kL507jQ&amp;utm_source=dlvr.it&amp;utm_medium=twitter" TargetMode="External"/><Relationship Id="rId167" Type="http://schemas.openxmlformats.org/officeDocument/2006/relationships/hyperlink" Target="https://www.amazon.fr/Galaxy-Spigen-Premium-Coating-Samsung/dp/B06XP4LGHJ/ref=sr_1_1?s=electronics&amp;ie=UTF8&amp;qid=1490880125&amp;sr=1-1&amp;keywords=spigen+s8" TargetMode="External"/><Relationship Id="rId7867" Type="http://schemas.openxmlformats.org/officeDocument/2006/relationships/hyperlink" Target="https://pbs.twimg.com/media/C8Ua94eV0AAUpJ8.jpg" TargetMode="External"/><Relationship Id="rId8918" Type="http://schemas.openxmlformats.org/officeDocument/2006/relationships/hyperlink" Target="http://pbs.twimg.com/profile_images/819664758307717120/RifUsRqo_normal.jpg" TargetMode="External"/><Relationship Id="rId10848" Type="http://schemas.openxmlformats.org/officeDocument/2006/relationships/hyperlink" Target="https://twitter.com/" TargetMode="External"/><Relationship Id="rId6469" Type="http://schemas.openxmlformats.org/officeDocument/2006/relationships/hyperlink" Target="https://pbs.twimg.com/media/C8F-A9BX0AAZcha.jpg" TargetMode="External"/><Relationship Id="rId12270" Type="http://schemas.openxmlformats.org/officeDocument/2006/relationships/hyperlink" Target="https://twitter.com/" TargetMode="External"/><Relationship Id="rId13321" Type="http://schemas.openxmlformats.org/officeDocument/2006/relationships/hyperlink" Target="https://twitter.com/" TargetMode="External"/><Relationship Id="rId6950" Type="http://schemas.openxmlformats.org/officeDocument/2006/relationships/hyperlink" Target="http://pbs.twimg.com/profile_images/712524098925170690/LGCa35c9_normal.jpg" TargetMode="External"/><Relationship Id="rId301" Type="http://schemas.openxmlformats.org/officeDocument/2006/relationships/hyperlink" Target="https://www.youtube.com/watch?v=M_vD2IEXIVA&amp;feature=youtu.be&amp;a" TargetMode="External"/><Relationship Id="rId5552" Type="http://schemas.openxmlformats.org/officeDocument/2006/relationships/hyperlink" Target="http://pbs.twimg.com/profile_images/633785410968129536/kWJhIedF_normal.jpg" TargetMode="External"/><Relationship Id="rId6603" Type="http://schemas.openxmlformats.org/officeDocument/2006/relationships/hyperlink" Target="http://pbs.twimg.com/profile_images/797679186399916032/bSkLBy27_normal.jpg" TargetMode="External"/><Relationship Id="rId14095" Type="http://schemas.openxmlformats.org/officeDocument/2006/relationships/hyperlink" Target="https://twitter.com/" TargetMode="External"/><Relationship Id="rId15146" Type="http://schemas.openxmlformats.org/officeDocument/2006/relationships/hyperlink" Target="https://twitter.com/" TargetMode="External"/><Relationship Id="rId4154" Type="http://schemas.openxmlformats.org/officeDocument/2006/relationships/hyperlink" Target="https://pbs.twimg.com/media/C8ZBDgMXgAAaQd1.jpg" TargetMode="External"/><Relationship Id="rId5205" Type="http://schemas.openxmlformats.org/officeDocument/2006/relationships/hyperlink" Target="http://abs.twimg.com/sticky/default_profile_images/default_profile_normal.png" TargetMode="External"/><Relationship Id="rId8775" Type="http://schemas.openxmlformats.org/officeDocument/2006/relationships/hyperlink" Target="http://pbs.twimg.com/profile_images/811693190151540736/4QnOOLyf_normal.jpg" TargetMode="External"/><Relationship Id="rId7377" Type="http://schemas.openxmlformats.org/officeDocument/2006/relationships/hyperlink" Target="https://pbs.twimg.com/media/C8b1BVeXUAEBtdT.jpg" TargetMode="External"/><Relationship Id="rId8428" Type="http://schemas.openxmlformats.org/officeDocument/2006/relationships/hyperlink" Target="http://pbs.twimg.com/profile_images/378800000823690756/504ec3479025503ada22f90db947b8dc_normal.png" TargetMode="External"/><Relationship Id="rId9826" Type="http://schemas.openxmlformats.org/officeDocument/2006/relationships/hyperlink" Target="http://pbs.twimg.com/profile_images/494676480291381249/RtC-6xAO_normal.jpeg" TargetMode="External"/><Relationship Id="rId11756" Type="http://schemas.openxmlformats.org/officeDocument/2006/relationships/hyperlink" Target="https://twitter.com/" TargetMode="External"/><Relationship Id="rId12807" Type="http://schemas.openxmlformats.org/officeDocument/2006/relationships/hyperlink" Target="https://twitter.com/" TargetMode="External"/><Relationship Id="rId1815" Type="http://schemas.openxmlformats.org/officeDocument/2006/relationships/hyperlink" Target="https://twitter.com/i/web/status/817482352565874689" TargetMode="External"/><Relationship Id="rId10358" Type="http://schemas.openxmlformats.org/officeDocument/2006/relationships/hyperlink" Target="https://twitter.com/" TargetMode="External"/><Relationship Id="rId11409" Type="http://schemas.openxmlformats.org/officeDocument/2006/relationships/hyperlink" Target="https://twitter.com/" TargetMode="External"/><Relationship Id="rId14979" Type="http://schemas.openxmlformats.org/officeDocument/2006/relationships/hyperlink" Target="https://twitter.com/" TargetMode="External"/><Relationship Id="rId3987" Type="http://schemas.openxmlformats.org/officeDocument/2006/relationships/hyperlink" Target="https://pbs.twimg.com/media/C8IGxGuVoAA2scd.jpg" TargetMode="External"/><Relationship Id="rId2589" Type="http://schemas.openxmlformats.org/officeDocument/2006/relationships/hyperlink" Target="https://www.google.com/url?rct=j&amp;sa=t&amp;url=https%3A%2F%2Fmobile.slashdot.org%2Fstory%2F17%2F03%2F30%2F1812243%2Fmicrosoft-to-sell-customized-edition-of-samsung-galaxy-s8-android-smartphones&amp;ct=ga&amp;cd=CAIyGmIyMmYxNjAxMGEyYTM1MmY6Y29tOmVuOlVT&amp;usg=AFQjCNEUNk1TztV993dJ9W30yoP-WmfxmA&amp;utm_source=dlvr.it&amp;utm_medium=twitter" TargetMode="External"/><Relationship Id="rId6460" Type="http://schemas.openxmlformats.org/officeDocument/2006/relationships/hyperlink" Target="http://pbs.twimg.com/profile_images/848272529957564416/SUK58e_N_normal.jpg" TargetMode="External"/><Relationship Id="rId7511" Type="http://schemas.openxmlformats.org/officeDocument/2006/relationships/hyperlink" Target="http://pbs.twimg.com/profile_images/521453554297352193/ZAhUJkbn_normal.jpeg" TargetMode="External"/><Relationship Id="rId5062" Type="http://schemas.openxmlformats.org/officeDocument/2006/relationships/hyperlink" Target="http://pbs.twimg.com/profile_images/607867336/khjhbbh__19__normal.jpg" TargetMode="External"/><Relationship Id="rId6113" Type="http://schemas.openxmlformats.org/officeDocument/2006/relationships/hyperlink" Target="http://pbs.twimg.com/profile_images/847961572026720257/cUml00NR_normal.jpg" TargetMode="External"/><Relationship Id="rId9683" Type="http://schemas.openxmlformats.org/officeDocument/2006/relationships/hyperlink" Target="http://pbs.twimg.com/profile_images/712383122889940992/QHkWkzPy_normal.jpg" TargetMode="External"/><Relationship Id="rId1672" Type="http://schemas.openxmlformats.org/officeDocument/2006/relationships/hyperlink" Target="https://www.youtube.com/watch?v=3QaitK7BUjw&amp;feature=youtu.be&amp;a" TargetMode="External"/><Relationship Id="rId2723" Type="http://schemas.openxmlformats.org/officeDocument/2006/relationships/hyperlink" Target="https://twitter.com/i/web/status/847522640902467585" TargetMode="External"/><Relationship Id="rId8285" Type="http://schemas.openxmlformats.org/officeDocument/2006/relationships/hyperlink" Target="http://pbs.twimg.com/profile_images/550285711539466240/wzZxTqOW_normal.jpeg" TargetMode="External"/><Relationship Id="rId9336" Type="http://schemas.openxmlformats.org/officeDocument/2006/relationships/hyperlink" Target="http://pbs.twimg.com/profile_images/846237124592619521/EEjftqt2_normal.jpg" TargetMode="External"/><Relationship Id="rId11266" Type="http://schemas.openxmlformats.org/officeDocument/2006/relationships/hyperlink" Target="https://twitter.com/" TargetMode="External"/><Relationship Id="rId12317" Type="http://schemas.openxmlformats.org/officeDocument/2006/relationships/hyperlink" Target="https://twitter.com/" TargetMode="External"/><Relationship Id="rId12664" Type="http://schemas.openxmlformats.org/officeDocument/2006/relationships/hyperlink" Target="https://twitter.com/" TargetMode="External"/><Relationship Id="rId13715" Type="http://schemas.openxmlformats.org/officeDocument/2006/relationships/hyperlink" Target="https://twitter.com/" TargetMode="External"/><Relationship Id="rId1325" Type="http://schemas.openxmlformats.org/officeDocument/2006/relationships/hyperlink" Target="https://www.google.com/url?rct=j&amp;sa=t&amp;url=http%3A%2F%2Fwww.straight.com%2Fblogra%2F889256%2Fvideo-game-review-andromeda-succeeds-getting-mass-effect-exciting-new-galaxy&amp;ct=ga&amp;cd=CAIyGmEyN2VlZDA4ZmY5NTRjNjI6Y29tOmVuOlVT&amp;usg=AFQjCNEZ4sqhSmBDn3rWDiUrIK7GEhOmHQ&amp;utm_source=dlvr.it&amp;utm_medium=twitter" TargetMode="External"/><Relationship Id="rId3497" Type="http://schemas.openxmlformats.org/officeDocument/2006/relationships/hyperlink" Target="https://www.cnet.com/news/galaxy-s8-cheaper-phones/?utm_content=buffer7ba34&amp;utm_medium=social&amp;utm_source=twitter.com&amp;utm_campaign=buffer" TargetMode="External"/><Relationship Id="rId4895" Type="http://schemas.openxmlformats.org/officeDocument/2006/relationships/hyperlink" Target="http://pbs.twimg.com/profile_images/846291991411539968/C4bN2n8d_normal.jpg" TargetMode="External"/><Relationship Id="rId5946" Type="http://schemas.openxmlformats.org/officeDocument/2006/relationships/hyperlink" Target="http://pbs.twimg.com/profile_images/1630941648/snake_4_normal.jpg" TargetMode="External"/><Relationship Id="rId14489" Type="http://schemas.openxmlformats.org/officeDocument/2006/relationships/hyperlink" Target="https://twitter.com/" TargetMode="External"/><Relationship Id="rId31" Type="http://schemas.openxmlformats.org/officeDocument/2006/relationships/hyperlink" Target="http://www.tecmundo.com.br/1153-como-usar-sopcast.htm?f" TargetMode="External"/><Relationship Id="rId2099" Type="http://schemas.openxmlformats.org/officeDocument/2006/relationships/hyperlink" Target="https://twitter.com/i/web/status/848599732599607297" TargetMode="External"/><Relationship Id="rId4548" Type="http://schemas.openxmlformats.org/officeDocument/2006/relationships/hyperlink" Target="http://pbs.twimg.com/profile_images/497033559668822016/V6Gf1s6y_normal.png" TargetMode="External"/><Relationship Id="rId7021" Type="http://schemas.openxmlformats.org/officeDocument/2006/relationships/hyperlink" Target="http://pbs.twimg.com/profile_images/835095767249465344/z4HLtbwx_normal.jpg" TargetMode="External"/><Relationship Id="rId11400" Type="http://schemas.openxmlformats.org/officeDocument/2006/relationships/hyperlink" Target="https://twitter.com/" TargetMode="External"/><Relationship Id="rId14970" Type="http://schemas.openxmlformats.org/officeDocument/2006/relationships/hyperlink" Target="https://twitter.com/" TargetMode="External"/><Relationship Id="rId10002" Type="http://schemas.openxmlformats.org/officeDocument/2006/relationships/hyperlink" Target="https://twitter.com/" TargetMode="External"/><Relationship Id="rId13572" Type="http://schemas.openxmlformats.org/officeDocument/2006/relationships/hyperlink" Target="https://twitter.com/" TargetMode="External"/><Relationship Id="rId14623" Type="http://schemas.openxmlformats.org/officeDocument/2006/relationships/hyperlink" Target="https://twitter.com/" TargetMode="External"/><Relationship Id="rId2580" Type="http://schemas.openxmlformats.org/officeDocument/2006/relationships/hyperlink" Target="https://www.google.com/url?rct=j&amp;sa=t&amp;url=https%3A%2F%2Fwww.androidheadlines.com%2F2017%2F03%2Fweekly-poll-buying-galaxy-s8-galaxy-s8.html&amp;ct=ga&amp;cd=CAIyGmIyMmYxNjAxMGEyYTM1MmY6Y29tOmVuOlVT&amp;usg=AFQjCNHXuE_gjI_vOQQ_L2KMLP2ZNLXNVw&amp;utm_source=dlvr.it&amp;utm_medium=twitter" TargetMode="External"/><Relationship Id="rId3631" Type="http://schemas.openxmlformats.org/officeDocument/2006/relationships/hyperlink" Target="https://www.google.com/url?rct=j&amp;sa=t&amp;url=http%3A%2F%2Fblogofmobile.com%2Farticle%2F82517&amp;ct=ga&amp;cd=CAIyGmVjMDE2OWE5OTBlMGVhZjA6Y29tOmphOlVT&amp;usg=AFQjCNGsyh4Y2kJmcf1GGQBtlVEzf9Ef6w&amp;utm_source=dlvr.it&amp;utm_medium=twitter" TargetMode="External"/><Relationship Id="rId9193" Type="http://schemas.openxmlformats.org/officeDocument/2006/relationships/hyperlink" Target="http://pbs.twimg.com/profile_images/823368633606934529/A0h3nwMj_normal.jpg" TargetMode="External"/><Relationship Id="rId12174" Type="http://schemas.openxmlformats.org/officeDocument/2006/relationships/hyperlink" Target="https://twitter.com/" TargetMode="External"/><Relationship Id="rId13225" Type="http://schemas.openxmlformats.org/officeDocument/2006/relationships/hyperlink" Target="https://twitter.com/" TargetMode="External"/><Relationship Id="rId552" Type="http://schemas.openxmlformats.org/officeDocument/2006/relationships/hyperlink" Target="https://twitter.com/i/web/status/847513177436905472" TargetMode="External"/><Relationship Id="rId1182" Type="http://schemas.openxmlformats.org/officeDocument/2006/relationships/hyperlink" Target="https://www.dpreview.com/news/7887658820/samsung-galaxy-s8-comes-with-two-different-camera-sensors?utm_content=buffer35230&amp;utm_medium=social&amp;utm_source=twitter.com&amp;utm_campaign=buffer" TargetMode="External"/><Relationship Id="rId2233" Type="http://schemas.openxmlformats.org/officeDocument/2006/relationships/hyperlink" Target="https://www.google.com/url?rct=j&amp;sa=t&amp;url=http://normangeestar.net/2017/04/02/samsung-vmware-expand-partnership-to-provide-desktop-like-experience-on-galaxy-s8/&amp;ct=ga&amp;cd=CAIyGjQ5NGVmNTRkOTY0NWFjMmI6Y29tOmVuOlVT&amp;usg=AFQjCNF_PKDBV1R6mhvXqys-X5cx6qzCFQ" TargetMode="External"/><Relationship Id="rId6854" Type="http://schemas.openxmlformats.org/officeDocument/2006/relationships/hyperlink" Target="http://pbs.twimg.com/profile_images/834862751927455744/9O401N7Y_normal.jpg" TargetMode="External"/><Relationship Id="rId15397" Type="http://schemas.openxmlformats.org/officeDocument/2006/relationships/hyperlink" Target="https://twitter.com/" TargetMode="External"/><Relationship Id="rId205" Type="http://schemas.openxmlformats.org/officeDocument/2006/relationships/hyperlink" Target="https://www.youtube.com/watch?v=v7h81srIYg0&amp;feature=youtu.be&amp;a" TargetMode="External"/><Relationship Id="rId5456" Type="http://schemas.openxmlformats.org/officeDocument/2006/relationships/hyperlink" Target="http://pbs.twimg.com/profile_images/820090899862589449/rZgBaZAM_normal.jpg" TargetMode="External"/><Relationship Id="rId6507" Type="http://schemas.openxmlformats.org/officeDocument/2006/relationships/hyperlink" Target="http://pbs.twimg.com/profile_images/837704953309310976/nIZg7F7g_normal.jpg" TargetMode="External"/><Relationship Id="rId7905" Type="http://schemas.openxmlformats.org/officeDocument/2006/relationships/hyperlink" Target="http://pbs.twimg.com/profile_images/3444895134/a3a6f4c16bfc11c379696cd97571cf20_normal.jpeg" TargetMode="External"/><Relationship Id="rId4058" Type="http://schemas.openxmlformats.org/officeDocument/2006/relationships/hyperlink" Target="https://pbs.twimg.com/media/C8UcomiXoAA7qc4.jpg" TargetMode="External"/><Relationship Id="rId5109" Type="http://schemas.openxmlformats.org/officeDocument/2006/relationships/hyperlink" Target="http://pbs.twimg.com/profile_images/577111063344234496/bqiM9yI4_normal.jpeg" TargetMode="External"/><Relationship Id="rId8679" Type="http://schemas.openxmlformats.org/officeDocument/2006/relationships/hyperlink" Target="http://pbs.twimg.com/profile_images/829980060996214785/3kM-2Uu6_normal.jpg" TargetMode="External"/><Relationship Id="rId14480" Type="http://schemas.openxmlformats.org/officeDocument/2006/relationships/hyperlink" Target="https://twitter.com/" TargetMode="External"/><Relationship Id="rId1719" Type="http://schemas.openxmlformats.org/officeDocument/2006/relationships/hyperlink" Target="https://www.youtube.com/watch?v=65b8y5R_lxg&amp;feature=youtu.be&amp;a" TargetMode="External"/><Relationship Id="rId13082" Type="http://schemas.openxmlformats.org/officeDocument/2006/relationships/hyperlink" Target="https://twitter.com/" TargetMode="External"/><Relationship Id="rId14133" Type="http://schemas.openxmlformats.org/officeDocument/2006/relationships/hyperlink" Target="https://twitter.com/" TargetMode="External"/><Relationship Id="rId2090" Type="http://schemas.openxmlformats.org/officeDocument/2006/relationships/hyperlink" Target="http://www.ebay.com/itm/Samsung-Galaxy-S7-edge-SM-G935-32GB-Black-Onyx-T-Mobile-Good-condition-/162453075728?hash=item25d2f53710:g:J~UAAOSw4CFY15m~" TargetMode="External"/><Relationship Id="rId3141" Type="http://schemas.openxmlformats.org/officeDocument/2006/relationships/hyperlink" Target="https://www.google.com/url?rct=j&amp;sa=t&amp;url=https://www.forbes.com/sites/jaymcgregor/2017/03/31/iphone-7-vs-galaxy-s8-buying-guide/&amp;ct=ga&amp;cd=CAIyGjJjYzMxMzJmZGM2NGM3M2Y6Y29tOmVuOlVT&amp;usg=AFQjCNHh58x2kRmBPRwcxKr14IMWLZSCEQ" TargetMode="External"/><Relationship Id="rId7762" Type="http://schemas.openxmlformats.org/officeDocument/2006/relationships/hyperlink" Target="http://pbs.twimg.com/profile_images/848523726509539328/fTf7Rm6L_normal.jpg" TargetMode="External"/><Relationship Id="rId8813" Type="http://schemas.openxmlformats.org/officeDocument/2006/relationships/hyperlink" Target="http://pbs.twimg.com/profile_images/835604447011143680/gBoqzoJd_normal.jpg" TargetMode="External"/><Relationship Id="rId6364" Type="http://schemas.openxmlformats.org/officeDocument/2006/relationships/hyperlink" Target="http://pbs.twimg.com/profile_images/837633466120425473/VtlmWmZH_normal.jpg" TargetMode="External"/><Relationship Id="rId7415" Type="http://schemas.openxmlformats.org/officeDocument/2006/relationships/hyperlink" Target="http://pbs.twimg.com/profile_images/2148574519/14114_wpm_lowres_normal.jpg" TargetMode="External"/><Relationship Id="rId10743" Type="http://schemas.openxmlformats.org/officeDocument/2006/relationships/hyperlink" Target="https://twitter.com/" TargetMode="External"/><Relationship Id="rId6017" Type="http://schemas.openxmlformats.org/officeDocument/2006/relationships/hyperlink" Target="http://pbs.twimg.com/profile_images/430275896855900160/0QgAPgTC_normal.jpeg" TargetMode="External"/><Relationship Id="rId9587" Type="http://schemas.openxmlformats.org/officeDocument/2006/relationships/hyperlink" Target="http://pbs.twimg.com/profile_images/1781594986/tecnologia1_normal.jpg" TargetMode="External"/><Relationship Id="rId13966" Type="http://schemas.openxmlformats.org/officeDocument/2006/relationships/hyperlink" Target="https://twitter.com/" TargetMode="External"/><Relationship Id="rId1576" Type="http://schemas.openxmlformats.org/officeDocument/2006/relationships/hyperlink" Target="https://winbuzzer.com/2017/03/30/samsung-galaxy-s8-microsoft-edition-offers-users-office-suite-cortana-xcxwbn?utm_content=buffer6fbb8&amp;utm_medium=social&amp;utm_source=twitter.com&amp;utm_campaign=buffer" TargetMode="External"/><Relationship Id="rId2974" Type="http://schemas.openxmlformats.org/officeDocument/2006/relationships/hyperlink" Target="http://dlvr.it/NnhgRP" TargetMode="External"/><Relationship Id="rId8189" Type="http://schemas.openxmlformats.org/officeDocument/2006/relationships/hyperlink" Target="http://pbs.twimg.com/profile_images/845273087541231616/8vmp-lpc_normal.jpg" TargetMode="External"/><Relationship Id="rId12568" Type="http://schemas.openxmlformats.org/officeDocument/2006/relationships/hyperlink" Target="https://twitter.com/" TargetMode="External"/><Relationship Id="rId13619" Type="http://schemas.openxmlformats.org/officeDocument/2006/relationships/hyperlink" Target="https://twitter.com/" TargetMode="External"/><Relationship Id="rId946" Type="http://schemas.openxmlformats.org/officeDocument/2006/relationships/hyperlink" Target="https://twitter.com/ItsFastTalk/status/841031873631477761" TargetMode="External"/><Relationship Id="rId1229" Type="http://schemas.openxmlformats.org/officeDocument/2006/relationships/hyperlink" Target="https://www.youtube.com/watch?v=f4veosCfpj0&amp;feature=youtu.be&amp;a" TargetMode="External"/><Relationship Id="rId2627" Type="http://schemas.openxmlformats.org/officeDocument/2006/relationships/hyperlink" Target="https://www.google.com/url?rct=j&amp;sa=t&amp;url=https%3A%2F%2Fwww.forbes.com%2Fsites%2Fewanspence%2F2017%2F03%2F31%2Fandroid-news-headlines-galaxy-s8-plus-note7-google-pixel%2F&amp;ct=ga&amp;cd=CAIyGmIyMmYxNjAxMGEyYTM1MmY6Y29tOmVuOlVT&amp;usg=AFQjCNGgSL9uQDpOC8CWn5TuEPYzp7PLxw&amp;utm_source=dlvr.it&amp;utm_medium=twitter" TargetMode="External"/><Relationship Id="rId5100" Type="http://schemas.openxmlformats.org/officeDocument/2006/relationships/hyperlink" Target="http://pbs.twimg.com/profile_images/788644880507691008/gNt7JTf__normal.jpg" TargetMode="External"/><Relationship Id="rId15041" Type="http://schemas.openxmlformats.org/officeDocument/2006/relationships/hyperlink" Target="https://twitter.com/" TargetMode="External"/><Relationship Id="rId4799" Type="http://schemas.openxmlformats.org/officeDocument/2006/relationships/hyperlink" Target="http://pbs.twimg.com/profile_images/787005760605650944/B2dtt7u9_normal.jpg" TargetMode="External"/><Relationship Id="rId8670" Type="http://schemas.openxmlformats.org/officeDocument/2006/relationships/hyperlink" Target="http://pbs.twimg.com/profile_images/811686786502168576/aIUhi6fG_normal.jpg" TargetMode="External"/><Relationship Id="rId9721" Type="http://schemas.openxmlformats.org/officeDocument/2006/relationships/hyperlink" Target="http://pbs.twimg.com/profile_images/494681362767425538/ILPdaugu_normal.jpeg" TargetMode="External"/><Relationship Id="rId11651" Type="http://schemas.openxmlformats.org/officeDocument/2006/relationships/hyperlink" Target="https://twitter.com/" TargetMode="External"/><Relationship Id="rId12702" Type="http://schemas.openxmlformats.org/officeDocument/2006/relationships/hyperlink" Target="https://twitter.com/" TargetMode="External"/><Relationship Id="rId1710" Type="http://schemas.openxmlformats.org/officeDocument/2006/relationships/hyperlink" Target="https://www.youtube.com/watch?v=BXy2-nM-FkE&amp;feature=youtu.be&amp;a" TargetMode="External"/><Relationship Id="rId7272" Type="http://schemas.openxmlformats.org/officeDocument/2006/relationships/hyperlink" Target="http://pbs.twimg.com/profile_images/679454469764046849/8Mlsv9yS_normal.png" TargetMode="External"/><Relationship Id="rId8323" Type="http://schemas.openxmlformats.org/officeDocument/2006/relationships/hyperlink" Target="http://pbs.twimg.com/profile_images/550285711539466240/wzZxTqOW_normal.jpeg" TargetMode="External"/><Relationship Id="rId10253" Type="http://schemas.openxmlformats.org/officeDocument/2006/relationships/hyperlink" Target="https://twitter.com/" TargetMode="External"/><Relationship Id="rId11304" Type="http://schemas.openxmlformats.org/officeDocument/2006/relationships/hyperlink" Target="https://twitter.com/" TargetMode="External"/><Relationship Id="rId3882" Type="http://schemas.openxmlformats.org/officeDocument/2006/relationships/hyperlink" Target="https://pbs.twimg.com/media/C8KpT7qVYAYTQMy.jpg" TargetMode="External"/><Relationship Id="rId4933" Type="http://schemas.openxmlformats.org/officeDocument/2006/relationships/hyperlink" Target="http://pbs.twimg.com/profile_images/847693999079018496/JBYK8h1j_normal.jpg" TargetMode="External"/><Relationship Id="rId13476" Type="http://schemas.openxmlformats.org/officeDocument/2006/relationships/hyperlink" Target="https://twitter.com/" TargetMode="External"/><Relationship Id="rId14527" Type="http://schemas.openxmlformats.org/officeDocument/2006/relationships/hyperlink" Target="https://twitter.com/" TargetMode="External"/><Relationship Id="rId14874" Type="http://schemas.openxmlformats.org/officeDocument/2006/relationships/hyperlink" Target="https://twitter.com/" TargetMode="External"/><Relationship Id="rId2484" Type="http://schemas.openxmlformats.org/officeDocument/2006/relationships/hyperlink" Target="http://dlvr.it/Nn9JKX" TargetMode="External"/><Relationship Id="rId3535" Type="http://schemas.openxmlformats.org/officeDocument/2006/relationships/hyperlink" Target="https://www.google.com/url?rct=j&amp;sa=t&amp;url=https://www.movilzona.es/2017/03/30/los-samsung-galaxy-s8-recibirian-android-7-1-1-tras-su-lanzamiento-comercial/&amp;ct=ga&amp;cd=CAIyGmIyMmYxNjAxMGEyYTM1MmY6Y29tOmVzOlVT&amp;usg=AFQjCNGl5g0I7MJnXdILrHqXQ4lFuJYfVg%C3%B0%C2%9F%C2%92%C2%ADUna" TargetMode="External"/><Relationship Id="rId9097" Type="http://schemas.openxmlformats.org/officeDocument/2006/relationships/hyperlink" Target="http://pbs.twimg.com/profile_images/835589241124106242/JMyPlvw6_normal.jpg" TargetMode="External"/><Relationship Id="rId12078" Type="http://schemas.openxmlformats.org/officeDocument/2006/relationships/hyperlink" Target="https://twitter.com/" TargetMode="External"/><Relationship Id="rId13129" Type="http://schemas.openxmlformats.org/officeDocument/2006/relationships/hyperlink" Target="https://twitter.com/" TargetMode="External"/><Relationship Id="rId456" Type="http://schemas.openxmlformats.org/officeDocument/2006/relationships/hyperlink" Target="https://twitter.com/i/web/status/847515164102414336" TargetMode="External"/><Relationship Id="rId1086" Type="http://schemas.openxmlformats.org/officeDocument/2006/relationships/hyperlink" Target="https://www.instagram.com/p/BST4cBzlBxC/" TargetMode="External"/><Relationship Id="rId2137" Type="http://schemas.openxmlformats.org/officeDocument/2006/relationships/hyperlink" Target="https://www.google.com/url?rct=j&amp;sa=t&amp;url=http%3A%2F%2Fwww.tudocelular.com%2Fandroid%2Fnoticias%2Fn90757%2Fgalaxy-s8-unboxing.html&amp;ct=ga&amp;cd=CAIyHTg0YzI0OTQzZDQ4MDM0Mzc6Y29tLmJyOnB0OkJS&amp;usg=AFQjCNGGflNcTODWEqExCXBTwRXqN45GUA&amp;utm_source=dlvr.it&amp;utm_medium=twitter" TargetMode="External"/><Relationship Id="rId109" Type="http://schemas.openxmlformats.org/officeDocument/2006/relationships/hyperlink" Target="http://ketafnews.blogspot.com/2017/03/galaxy-j-series.html?utm_source=dlvr.it&amp;utm_medium=twitter" TargetMode="External"/><Relationship Id="rId6758" Type="http://schemas.openxmlformats.org/officeDocument/2006/relationships/hyperlink" Target="http://pbs.twimg.com/profile_images/1496408806/186177_1090302480_5615362_n_normal.jpg" TargetMode="External"/><Relationship Id="rId7809" Type="http://schemas.openxmlformats.org/officeDocument/2006/relationships/hyperlink" Target="http://pbs.twimg.com/profile_images/843562399596761088/Or2jjcdw_normal.jpg" TargetMode="External"/><Relationship Id="rId8180" Type="http://schemas.openxmlformats.org/officeDocument/2006/relationships/hyperlink" Target="http://abs.twimg.com/sticky/default_profile_images/default_profile_normal.png" TargetMode="External"/><Relationship Id="rId9231" Type="http://schemas.openxmlformats.org/officeDocument/2006/relationships/hyperlink" Target="http://pbs.twimg.com/profile_images/812404218518786048/w3qQ7naA_normal.jpg" TargetMode="External"/><Relationship Id="rId13610" Type="http://schemas.openxmlformats.org/officeDocument/2006/relationships/hyperlink" Target="https://twitter.com/" TargetMode="External"/><Relationship Id="rId11161" Type="http://schemas.openxmlformats.org/officeDocument/2006/relationships/hyperlink" Target="https://twitter.com/" TargetMode="External"/><Relationship Id="rId12212" Type="http://schemas.openxmlformats.org/officeDocument/2006/relationships/hyperlink" Target="https://twitter.com/" TargetMode="External"/><Relationship Id="rId1220" Type="http://schemas.openxmlformats.org/officeDocument/2006/relationships/hyperlink" Target="https://www.cnet.com/news/the-404-show-1696-galaxy-s8-new-isp-privacy-concerns-palmer-luckey-podcast/?utm_content=buffer11ff9&amp;utm_medium=social&amp;utm_source=twitter.com&amp;utm_campaign=buffer" TargetMode="External"/><Relationship Id="rId4790" Type="http://schemas.openxmlformats.org/officeDocument/2006/relationships/hyperlink" Target="http://pbs.twimg.com/profile_images/830710093910048768/NQPQx5ui_normal.jpg" TargetMode="External"/><Relationship Id="rId5841" Type="http://schemas.openxmlformats.org/officeDocument/2006/relationships/hyperlink" Target="http://pbs.twimg.com/profile_images/749739783925051393/xe08h4sx_normal.jpg" TargetMode="External"/><Relationship Id="rId14384" Type="http://schemas.openxmlformats.org/officeDocument/2006/relationships/hyperlink" Target="https://twitter.com/" TargetMode="External"/><Relationship Id="rId15435" Type="http://schemas.openxmlformats.org/officeDocument/2006/relationships/hyperlink" Target="https://twitter.com/" TargetMode="External"/><Relationship Id="rId3392" Type="http://schemas.openxmlformats.org/officeDocument/2006/relationships/hyperlink" Target="https://www.google.com/url?rct=j&amp;sa=t&amp;url=http://www.eweek.com/mobile/samsung-galaxy-s8-smartphones-mission-is-to-restore-buyer-confidence&amp;ct=ga&amp;cd=CAIyGjYxZDE1NjA2OGJjMmM2NDA6Y29tOmVuOlVT&amp;usg=AFQjCNGgFVjjQOy0yKrNqPgMbXasiigQsA" TargetMode="External"/><Relationship Id="rId4443" Type="http://schemas.openxmlformats.org/officeDocument/2006/relationships/hyperlink" Target="http://pbs.twimg.com/profile_images/825543002655334400/h7EWcTrA_normal.jpg" TargetMode="External"/><Relationship Id="rId14037" Type="http://schemas.openxmlformats.org/officeDocument/2006/relationships/hyperlink" Target="https://twitter.com/" TargetMode="External"/><Relationship Id="rId3045" Type="http://schemas.openxmlformats.org/officeDocument/2006/relationships/hyperlink" Target="https://twitter.com/i/web/status/848842329683374081" TargetMode="External"/><Relationship Id="rId7666" Type="http://schemas.openxmlformats.org/officeDocument/2006/relationships/hyperlink" Target="http://pbs.twimg.com/profile_images/2330230735/cdwq55wpxh5y2piepgag_normal.jpeg" TargetMode="External"/><Relationship Id="rId8717" Type="http://schemas.openxmlformats.org/officeDocument/2006/relationships/hyperlink" Target="http://pbs.twimg.com/profile_images/811634039757086720/D0ChTGlD_normal.jpg" TargetMode="External"/><Relationship Id="rId10994" Type="http://schemas.openxmlformats.org/officeDocument/2006/relationships/hyperlink" Target="https://twitter.com/" TargetMode="External"/><Relationship Id="rId6268" Type="http://schemas.openxmlformats.org/officeDocument/2006/relationships/hyperlink" Target="http://pbs.twimg.com/profile_images/412295326859415553/unKqRxon_normal.jpeg" TargetMode="External"/><Relationship Id="rId7319" Type="http://schemas.openxmlformats.org/officeDocument/2006/relationships/hyperlink" Target="http://pbs.twimg.com/profile_images/544243333791358976/AUF4GuDm_normal.jpeg" TargetMode="External"/><Relationship Id="rId10647" Type="http://schemas.openxmlformats.org/officeDocument/2006/relationships/hyperlink" Target="https://twitter.com/" TargetMode="External"/><Relationship Id="rId13120" Type="http://schemas.openxmlformats.org/officeDocument/2006/relationships/hyperlink" Target="https://twitter.com/" TargetMode="External"/><Relationship Id="rId100" Type="http://schemas.openxmlformats.org/officeDocument/2006/relationships/hyperlink" Target="http://www.electrony.net/288178/%d9%85%d8%b3%d8%aa%d8%b4%d8%b9%d8%b1%d8%a7%d8%aa-%d8%a8%d8%b5%d9%85%d8%a7%d8%aa-%d8%a7%d9%84%d8%a3%d8%b5%d8%a7%d8%a8%d8%b9-%d8%b3%d8%aa%d8%b5%d9%84-%d9%84%d8%b3%d9%84%d8%b3%d9%84%d8%a9-%d9%87%d9%88/?utm_source=dlvr.it&amp;utm_medium=twitter" TargetMode="External"/><Relationship Id="rId2878" Type="http://schemas.openxmlformats.org/officeDocument/2006/relationships/hyperlink" Target="https://www.google.com/url?rct=j&amp;sa=t&amp;url=http://www.tomsguide.fr/actualite/samsung-galaxy-s8-contre-apple-iphone-7,56401.html&amp;ct=ga&amp;cd=CAIyGTE1OGQ0YWQ5ODUzYmExODg6ZnI6ZnI6RlI&amp;usg=AFQjCNFScH__kBdj9kZ2CCnwf5OWQNpetA" TargetMode="External"/><Relationship Id="rId3929" Type="http://schemas.openxmlformats.org/officeDocument/2006/relationships/hyperlink" Target="https://pbs.twimg.com/media/C8Lc7EKUIAEUAD-.jpg" TargetMode="External"/><Relationship Id="rId7800" Type="http://schemas.openxmlformats.org/officeDocument/2006/relationships/hyperlink" Target="http://pbs.twimg.com/profile_images/824986771259731971/Xsm1T_8q_normal.jpg" TargetMode="External"/><Relationship Id="rId15292" Type="http://schemas.openxmlformats.org/officeDocument/2006/relationships/hyperlink" Target="https://twitter.com/" TargetMode="External"/><Relationship Id="rId5351" Type="http://schemas.openxmlformats.org/officeDocument/2006/relationships/hyperlink" Target="http://pbs.twimg.com/profile_images/802872441798152192/zxUH1DZm_normal.jpg" TargetMode="External"/><Relationship Id="rId6402" Type="http://schemas.openxmlformats.org/officeDocument/2006/relationships/hyperlink" Target="http://pbs.twimg.com/profile_images/847469684303642628/Li4pq8lg_normal.jpg" TargetMode="External"/><Relationship Id="rId9972" Type="http://schemas.openxmlformats.org/officeDocument/2006/relationships/hyperlink" Target="https://twitter.com/" TargetMode="External"/><Relationship Id="rId1961" Type="http://schemas.openxmlformats.org/officeDocument/2006/relationships/hyperlink" Target="https://www.youtube.com/watch?v=JNcNNvI0d14&amp;feature=youtu.be" TargetMode="External"/><Relationship Id="rId5004" Type="http://schemas.openxmlformats.org/officeDocument/2006/relationships/hyperlink" Target="http://pbs.twimg.com/profile_images/847693999079018496/JBYK8h1j_normal.jpg" TargetMode="External"/><Relationship Id="rId8574" Type="http://schemas.openxmlformats.org/officeDocument/2006/relationships/hyperlink" Target="http://pbs.twimg.com/profile_images/811694444844109824/RSbOjIdy_normal.jpg" TargetMode="External"/><Relationship Id="rId9625" Type="http://schemas.openxmlformats.org/officeDocument/2006/relationships/hyperlink" Target="http://pbs.twimg.com/profile_images/1781594986/tecnologia1_normal.jpg" TargetMode="External"/><Relationship Id="rId11555" Type="http://schemas.openxmlformats.org/officeDocument/2006/relationships/hyperlink" Target="https://twitter.com/" TargetMode="External"/><Relationship Id="rId12606" Type="http://schemas.openxmlformats.org/officeDocument/2006/relationships/hyperlink" Target="https://twitter.com/" TargetMode="External"/><Relationship Id="rId12953" Type="http://schemas.openxmlformats.org/officeDocument/2006/relationships/hyperlink" Target="https://twitter.com/" TargetMode="External"/><Relationship Id="rId1614" Type="http://schemas.openxmlformats.org/officeDocument/2006/relationships/hyperlink" Target="http://feeds.feedburner.com/~r/feedburner/HvOTR/~3/dHhpGdF6cZU/url?utm_source=feedburner&amp;utm_medium=twitter&amp;utm_campaign=eazyform_de" TargetMode="External"/><Relationship Id="rId7176" Type="http://schemas.openxmlformats.org/officeDocument/2006/relationships/hyperlink" Target="http://pbs.twimg.com/profile_images/843002655924457473/o83boGkX_normal.jpg" TargetMode="External"/><Relationship Id="rId8227" Type="http://schemas.openxmlformats.org/officeDocument/2006/relationships/hyperlink" Target="http://pbs.twimg.com/profile_images/824314353201516544/STuxAYG3_normal.jpg" TargetMode="External"/><Relationship Id="rId10157" Type="http://schemas.openxmlformats.org/officeDocument/2006/relationships/hyperlink" Target="https://twitter.com/" TargetMode="External"/><Relationship Id="rId11208" Type="http://schemas.openxmlformats.org/officeDocument/2006/relationships/hyperlink" Target="https://twitter.com/" TargetMode="External"/><Relationship Id="rId3786" Type="http://schemas.openxmlformats.org/officeDocument/2006/relationships/hyperlink" Target="https://www.google.com/url?rct=j&amp;sa=t&amp;url=http%3A%2F%2Fwww.news18.com%2Fnews%2Ftech%2Fsamsung-galaxy-s8-three-reasons-why-i-wont-be-buying-the-next-galaxy-1366256.html&amp;ct=ga&amp;cd=CAIyGjk1Yzc0Y2ZjNGM4ODRlNTM6Y29tOmVuOlVT&amp;usg=AFQjCNFTR0x-MlD4MIuRfLNwm59LZNUXDQ&amp;utm_source=dlvr.it&amp;utm_medium=twitter" TargetMode="External"/><Relationship Id="rId14778" Type="http://schemas.openxmlformats.org/officeDocument/2006/relationships/hyperlink" Target="https://twitter.com/" TargetMode="External"/><Relationship Id="rId2388" Type="http://schemas.openxmlformats.org/officeDocument/2006/relationships/hyperlink" Target="https://www.google.com/url?rct=j&amp;sa=t&amp;url=http%3A%2F%2Fclicklancashire.com%2F2017%2F04%2F01%2Fsamsung-galaxy-s8-arrives-with-qhd-infinity-display-and.html&amp;ct=ga&amp;cd=CAIyHDBlNDdhNGI2YTMwMDhlY2U6Y28uaW46ZW46SU4&amp;usg=AFQjCNFYIvkbHclud52jq48zAdaUthN_Ew&amp;utm_source=dlvr.it&amp;utm_medium=twitter" TargetMode="External"/><Relationship Id="rId3439" Type="http://schemas.openxmlformats.org/officeDocument/2006/relationships/hyperlink" Target="https://www.google.com/url?rct=j&amp;sa=t&amp;url=http://iphoneaddict.fr/post/news-202672-galaxy-s8-peine-plus-puissant-liphone-7-plus-pourtant-sorti-2016&amp;ct=ga&amp;cd=CAIyGzViMjNlYjVjYTJiNjIwYTU6ZnI6ZnI6RlI6Ug&amp;usg=AFQjCNGXmF7vqBIhQlbvw6Itw0MFADplmw" TargetMode="External"/><Relationship Id="rId4837" Type="http://schemas.openxmlformats.org/officeDocument/2006/relationships/hyperlink" Target="http://pbs.twimg.com/profile_images/471709684961783808/zmTFn9kI_normal.png" TargetMode="External"/><Relationship Id="rId7310" Type="http://schemas.openxmlformats.org/officeDocument/2006/relationships/hyperlink" Target="http://pbs.twimg.com/profile_images/653854079920136192/_DS8NW-A_normal.png" TargetMode="External"/><Relationship Id="rId13861" Type="http://schemas.openxmlformats.org/officeDocument/2006/relationships/hyperlink" Target="https://twitter.com/" TargetMode="External"/><Relationship Id="rId14912" Type="http://schemas.openxmlformats.org/officeDocument/2006/relationships/hyperlink" Target="https://twitter.com/" TargetMode="External"/><Relationship Id="rId3920" Type="http://schemas.openxmlformats.org/officeDocument/2006/relationships/hyperlink" Target="https://pbs.twimg.com/media/C8KRnFVV0AA8VFv.jpg" TargetMode="External"/><Relationship Id="rId8084" Type="http://schemas.openxmlformats.org/officeDocument/2006/relationships/hyperlink" Target="http://pbs.twimg.com/profile_images/700686200898596864/flRMm59w_normal.png" TargetMode="External"/><Relationship Id="rId9482" Type="http://schemas.openxmlformats.org/officeDocument/2006/relationships/hyperlink" Target="http://pbs.twimg.com/profile_images/780906834806792192/ZnTRk6uL_normal.jpg" TargetMode="External"/><Relationship Id="rId12463" Type="http://schemas.openxmlformats.org/officeDocument/2006/relationships/hyperlink" Target="https://twitter.com/" TargetMode="External"/><Relationship Id="rId13514" Type="http://schemas.openxmlformats.org/officeDocument/2006/relationships/hyperlink" Target="https://twitter.com/" TargetMode="External"/><Relationship Id="rId841" Type="http://schemas.openxmlformats.org/officeDocument/2006/relationships/hyperlink" Target="https://www.youtube.com/watch?v=60toDPm25aQ&amp;feature=youtu.be&amp;a" TargetMode="External"/><Relationship Id="rId1471" Type="http://schemas.openxmlformats.org/officeDocument/2006/relationships/hyperlink" Target="https://www.youtube.com/watch?v=EWxof71we3c&amp;feature=youtu.be&amp;a" TargetMode="External"/><Relationship Id="rId2522" Type="http://schemas.openxmlformats.org/officeDocument/2006/relationships/hyperlink" Target="https://www.google.com/url?rct=j&amp;sa=t&amp;url=http://www.chip.de/artikel/Galaxy-S8-gegen-Galaxy-S7-Der-Feature-Vergleich_111859477.html&amp;ct=ga&amp;cd=CAIyGWI0MTA5NzRiMzBmMjdhMGU6ZGU6ZGU6REU&amp;usg=AFQjCNE3tUUVtPorafxPdd-d0ZDyZp6ZVA" TargetMode="External"/><Relationship Id="rId9135" Type="http://schemas.openxmlformats.org/officeDocument/2006/relationships/hyperlink" Target="http://pbs.twimg.com/profile_images/811609687284215812/QaOkxKWt_normal.jpg" TargetMode="External"/><Relationship Id="rId11065" Type="http://schemas.openxmlformats.org/officeDocument/2006/relationships/hyperlink" Target="https://twitter.com/" TargetMode="External"/><Relationship Id="rId12116" Type="http://schemas.openxmlformats.org/officeDocument/2006/relationships/hyperlink" Target="https://twitter.com/" TargetMode="External"/><Relationship Id="rId1124" Type="http://schemas.openxmlformats.org/officeDocument/2006/relationships/hyperlink" Target="https://www.youtube.com/watch?v=0A_nZiEq1cs&amp;feature=youtu.be&amp;a" TargetMode="External"/><Relationship Id="rId4694" Type="http://schemas.openxmlformats.org/officeDocument/2006/relationships/hyperlink" Target="http://pbs.twimg.com/profile_images/693498259055218689/Ug30tvOH_normal.png" TargetMode="External"/><Relationship Id="rId5745" Type="http://schemas.openxmlformats.org/officeDocument/2006/relationships/hyperlink" Target="http://pbs.twimg.com/profile_images/637377464470257664/dAIOHbf2_normal.png" TargetMode="External"/><Relationship Id="rId14288" Type="http://schemas.openxmlformats.org/officeDocument/2006/relationships/hyperlink" Target="https://twitter.com/" TargetMode="External"/><Relationship Id="rId15339" Type="http://schemas.openxmlformats.org/officeDocument/2006/relationships/hyperlink" Target="https://twitter.com/" TargetMode="External"/><Relationship Id="rId3296" Type="http://schemas.openxmlformats.org/officeDocument/2006/relationships/hyperlink" Target="https://www.google.com/url?rct=j&amp;sa=t&amp;url=http%3A%2F%2Fwww.cnbc.com%2F2017%2F03%2F31%2Fgalaxy-s8-facial-recognition-can-be-tricked-with-a-photo.html&amp;ct=ga&amp;cd=CAIyGmI0ODdmYjNkNDhhYzkzNDk6Y29tOmVuOlVT&amp;usg=AFQjCNGBBEnHCgvXME6-FOWX-Th_5zEcfg&amp;utm_source=dlvr.it&amp;utm_medium=twitter" TargetMode="External"/><Relationship Id="rId4347" Type="http://schemas.openxmlformats.org/officeDocument/2006/relationships/hyperlink" Target="http://pbs.twimg.com/profile_images/839080848053915648/a5unmGoC_normal.jpg" TargetMode="External"/><Relationship Id="rId8968" Type="http://schemas.openxmlformats.org/officeDocument/2006/relationships/hyperlink" Target="http://pbs.twimg.com/profile_images/811692345410383872/ss2UWpX2_normal.jpg" TargetMode="External"/><Relationship Id="rId10898" Type="http://schemas.openxmlformats.org/officeDocument/2006/relationships/hyperlink" Target="https://twitter.com/" TargetMode="External"/><Relationship Id="rId11949" Type="http://schemas.openxmlformats.org/officeDocument/2006/relationships/hyperlink" Target="https://twitter.com/" TargetMode="External"/><Relationship Id="rId13371" Type="http://schemas.openxmlformats.org/officeDocument/2006/relationships/hyperlink" Target="https://twitter.com/" TargetMode="External"/><Relationship Id="rId14422" Type="http://schemas.openxmlformats.org/officeDocument/2006/relationships/hyperlink" Target="https://twitter.com/" TargetMode="External"/><Relationship Id="rId3430" Type="http://schemas.openxmlformats.org/officeDocument/2006/relationships/hyperlink" Target="https://twitter.com/i/web/status/848189515843780608" TargetMode="External"/><Relationship Id="rId13024" Type="http://schemas.openxmlformats.org/officeDocument/2006/relationships/hyperlink" Target="https://twitter.com/" TargetMode="External"/><Relationship Id="rId351" Type="http://schemas.openxmlformats.org/officeDocument/2006/relationships/hyperlink" Target="http://linkis.com/www.youtube.com/Q6PkP" TargetMode="External"/><Relationship Id="rId2032" Type="http://schemas.openxmlformats.org/officeDocument/2006/relationships/hyperlink" Target="http://feeds.feedburner.com/~r/GoogleAlert-androidNougat/~3/vbQOA6-OmIE/url?utm_source=feedburner&amp;utm_medium=twitter&amp;utm_campaign=android_updates" TargetMode="External"/><Relationship Id="rId6653" Type="http://schemas.openxmlformats.org/officeDocument/2006/relationships/hyperlink" Target="http://pbs.twimg.com/profile_images/487534651771076610/D6rVOitx_normal.png" TargetMode="External"/><Relationship Id="rId7704" Type="http://schemas.openxmlformats.org/officeDocument/2006/relationships/hyperlink" Target="http://pbs.twimg.com/profile_images/2386264252/dzde0prh4syvuo0cs23r_normal.png" TargetMode="External"/><Relationship Id="rId15196" Type="http://schemas.openxmlformats.org/officeDocument/2006/relationships/hyperlink" Target="https://twitter.com/" TargetMode="External"/><Relationship Id="rId5255" Type="http://schemas.openxmlformats.org/officeDocument/2006/relationships/hyperlink" Target="http://pbs.twimg.com/profile_images/829552023980871680/hEuAlReF_normal.jpg" TargetMode="External"/><Relationship Id="rId6306" Type="http://schemas.openxmlformats.org/officeDocument/2006/relationships/hyperlink" Target="http://pbs.twimg.com/profile_images/695665120920412160/HvdYii9b_normal.jpg" TargetMode="External"/><Relationship Id="rId9876" Type="http://schemas.openxmlformats.org/officeDocument/2006/relationships/hyperlink" Target="http://pbs.twimg.com/profile_images/494676480291381249/RtC-6xAO_normal.jpeg" TargetMode="External"/><Relationship Id="rId1865" Type="http://schemas.openxmlformats.org/officeDocument/2006/relationships/hyperlink" Target="https://www.youtube.com/watch?v=Fz-6MdlPY1M&amp;feature=youtu.be&amp;a" TargetMode="External"/><Relationship Id="rId8478" Type="http://schemas.openxmlformats.org/officeDocument/2006/relationships/hyperlink" Target="http://pbs.twimg.com/profile_images/378800000823690756/504ec3479025503ada22f90db947b8dc_normal.png" TargetMode="External"/><Relationship Id="rId9529" Type="http://schemas.openxmlformats.org/officeDocument/2006/relationships/hyperlink" Target="http://pbs.twimg.com/profile_images/843585253751095297/eBHJKsSB_normal.jpg" TargetMode="External"/><Relationship Id="rId12857" Type="http://schemas.openxmlformats.org/officeDocument/2006/relationships/hyperlink" Target="https://twitter.com/" TargetMode="External"/><Relationship Id="rId13908" Type="http://schemas.openxmlformats.org/officeDocument/2006/relationships/hyperlink" Target="https://twitter.com/" TargetMode="External"/><Relationship Id="rId1518" Type="http://schemas.openxmlformats.org/officeDocument/2006/relationships/hyperlink" Target="https://www.cnet.com/videos/samsung-galaxy-s8-finally-makes-its-debut/?utm_content=buffer70293&amp;utm_medium=social&amp;utm_source=twitter.com&amp;utm_campaign=buffer" TargetMode="External"/><Relationship Id="rId2916" Type="http://schemas.openxmlformats.org/officeDocument/2006/relationships/hyperlink" Target="http://dlvr.it/NnBmrk" TargetMode="External"/><Relationship Id="rId11459" Type="http://schemas.openxmlformats.org/officeDocument/2006/relationships/hyperlink" Target="https://twitter.com/" TargetMode="External"/><Relationship Id="rId15330" Type="http://schemas.openxmlformats.org/officeDocument/2006/relationships/hyperlink" Target="https://twitter.com/" TargetMode="External"/><Relationship Id="rId11940" Type="http://schemas.openxmlformats.org/officeDocument/2006/relationships/hyperlink" Target="https://twitter.com/" TargetMode="External"/><Relationship Id="rId6163" Type="http://schemas.openxmlformats.org/officeDocument/2006/relationships/hyperlink" Target="https://pbs.twimg.com/media/C8UcomiXoAA7qc4.jpg" TargetMode="External"/><Relationship Id="rId7561" Type="http://schemas.openxmlformats.org/officeDocument/2006/relationships/hyperlink" Target="http://pbs.twimg.com/profile_images/511203411178438656/-EBRxgu6_normal.jpeg" TargetMode="External"/><Relationship Id="rId8612" Type="http://schemas.openxmlformats.org/officeDocument/2006/relationships/hyperlink" Target="http://pbs.twimg.com/profile_images/832864372749897728/l_5Nf1s4_normal.jpg" TargetMode="External"/><Relationship Id="rId10542" Type="http://schemas.openxmlformats.org/officeDocument/2006/relationships/hyperlink" Target="https://twitter.com/" TargetMode="External"/><Relationship Id="rId7214" Type="http://schemas.openxmlformats.org/officeDocument/2006/relationships/hyperlink" Target="https://pbs.twimg.com/media/C8cN0kLV0AAD5Y7.jpg" TargetMode="External"/><Relationship Id="rId13765" Type="http://schemas.openxmlformats.org/officeDocument/2006/relationships/hyperlink" Target="https://twitter.com/" TargetMode="External"/><Relationship Id="rId14816" Type="http://schemas.openxmlformats.org/officeDocument/2006/relationships/hyperlink" Target="https://twitter.com/" TargetMode="External"/><Relationship Id="rId2773" Type="http://schemas.openxmlformats.org/officeDocument/2006/relationships/hyperlink" Target="http://diariodecaracas.com/tecnologia/samsung-galaxy-s8-el-smartphone-que-se-puede-usar-como-pc?utm_content=bufferacf4b&amp;utm_medium=social&amp;utm_source=twitter.com&amp;utm_campaign=buffer" TargetMode="External"/><Relationship Id="rId3824" Type="http://schemas.openxmlformats.org/officeDocument/2006/relationships/hyperlink" Target="https://www.google.com/url?rct=j&amp;sa=t&amp;url=https%3A%2F%2Fwww.thestreet.com%2Fstory%2F14067822%2F1%2Fapple-should-not-fear-samsung-s-galaxy-s8-analyst-says.html&amp;ct=ga&amp;cd=CAIyGjk1Yzc0Y2ZjNGM4ODRlNTM6Y29tOmVuOlVT&amp;usg=AFQjCNEBeqxyhrzVrnlp03O63fU96UjlQQ&amp;utm_source=dlvr.it&amp;utm_medium=twitter" TargetMode="External"/><Relationship Id="rId9386" Type="http://schemas.openxmlformats.org/officeDocument/2006/relationships/hyperlink" Target="http://pbs.twimg.com/profile_images/837228956902277120/Xc7neQmy_normal.jpg" TargetMode="External"/><Relationship Id="rId12367" Type="http://schemas.openxmlformats.org/officeDocument/2006/relationships/hyperlink" Target="https://twitter.com/" TargetMode="External"/><Relationship Id="rId13418" Type="http://schemas.openxmlformats.org/officeDocument/2006/relationships/hyperlink" Target="https://twitter.com/" TargetMode="External"/><Relationship Id="rId745" Type="http://schemas.openxmlformats.org/officeDocument/2006/relationships/hyperlink" Target="https://www.beritateknologi.com/samsung-galaxy-j-series-generasi-selanjutnya-bakal-dapatkan-sensor-fingerprint/" TargetMode="External"/><Relationship Id="rId1375" Type="http://schemas.openxmlformats.org/officeDocument/2006/relationships/hyperlink" Target="https://www.youtube.com/watch?v=2DKu_-thYLM&amp;feature=youtu.be" TargetMode="External"/><Relationship Id="rId2426" Type="http://schemas.openxmlformats.org/officeDocument/2006/relationships/hyperlink" Target="https://www.google.com/url?rct=j&amp;sa=t&amp;url=http%3A%2F%2Fmoney.cnn.com%2F2017%2F03%2F30%2Ftechnology%2Fsamsung-galaxy-s8-iphone-8%2F&amp;ct=ga&amp;cd=CAIyGjE1OGQ0YWQ5ODUzYmExODg6Y29tOmVuOlVT&amp;usg=AFQjCNEODHK4mbNuh5dyhRDJAktKGltBwQ&amp;utm_source=dlvr.it&amp;utm_medium=twitter" TargetMode="External"/><Relationship Id="rId5996" Type="http://schemas.openxmlformats.org/officeDocument/2006/relationships/hyperlink" Target="http://pbs.twimg.com/profile_images/659690292455542784/peoEdWpT_normal.jpg" TargetMode="External"/><Relationship Id="rId9039" Type="http://schemas.openxmlformats.org/officeDocument/2006/relationships/hyperlink" Target="http://pbs.twimg.com/profile_images/835960667177955330/ni6j65U4_normal.jpg" TargetMode="External"/><Relationship Id="rId81" Type="http://schemas.openxmlformats.org/officeDocument/2006/relationships/hyperlink" Target="https://www.youtube.com/watch?v=Fz-6MdlPY1M&amp;feature=youtu.be&amp;a" TargetMode="External"/><Relationship Id="rId1028" Type="http://schemas.openxmlformats.org/officeDocument/2006/relationships/hyperlink" Target="https://www.youtube.com/watch?v=M7cdUGJ3oxM&amp;feature=youtu.be&amp;a" TargetMode="External"/><Relationship Id="rId4598" Type="http://schemas.openxmlformats.org/officeDocument/2006/relationships/hyperlink" Target="http://pbs.twimg.com/profile_images/834037501425758208/Gz91xzNy_normal.jpg" TargetMode="External"/><Relationship Id="rId5649" Type="http://schemas.openxmlformats.org/officeDocument/2006/relationships/hyperlink" Target="http://pbs.twimg.com/profile_images/770387156711813120/cIDIrmXg_normal.jpg" TargetMode="External"/><Relationship Id="rId9520" Type="http://schemas.openxmlformats.org/officeDocument/2006/relationships/hyperlink" Target="http://pbs.twimg.com/profile_images/780906834806792192/ZnTRk6uL_normal.jpg" TargetMode="External"/><Relationship Id="rId7071" Type="http://schemas.openxmlformats.org/officeDocument/2006/relationships/hyperlink" Target="http://pbs.twimg.com/profile_images/760676740578631682/wgYavjcQ_normal.jpg" TargetMode="External"/><Relationship Id="rId8122" Type="http://schemas.openxmlformats.org/officeDocument/2006/relationships/hyperlink" Target="http://pbs.twimg.com/profile_images/682195803260112896/TRQmbOlh_normal.jpg" TargetMode="External"/><Relationship Id="rId11450" Type="http://schemas.openxmlformats.org/officeDocument/2006/relationships/hyperlink" Target="https://twitter.com/" TargetMode="External"/><Relationship Id="rId12501" Type="http://schemas.openxmlformats.org/officeDocument/2006/relationships/hyperlink" Target="https://twitter.com/" TargetMode="External"/><Relationship Id="rId10052" Type="http://schemas.openxmlformats.org/officeDocument/2006/relationships/hyperlink" Target="https://twitter.com/" TargetMode="External"/><Relationship Id="rId11103" Type="http://schemas.openxmlformats.org/officeDocument/2006/relationships/hyperlink" Target="https://twitter.com/" TargetMode="External"/><Relationship Id="rId14673" Type="http://schemas.openxmlformats.org/officeDocument/2006/relationships/hyperlink" Target="https://twitter.com/" TargetMode="External"/><Relationship Id="rId3681" Type="http://schemas.openxmlformats.org/officeDocument/2006/relationships/hyperlink" Target="http://www.bitfeed.co/page/samsung-galaxy-s8-will-not-work-for-now-with-the-google-platform-daydream-vr?utm_source=twitter&amp;utm_medium=tweet&amp;utm_campaign=twitter-status" TargetMode="External"/><Relationship Id="rId4732" Type="http://schemas.openxmlformats.org/officeDocument/2006/relationships/hyperlink" Target="http://pbs.twimg.com/profile_images/750412524701581312/aO_Acj2q_normal.jpg" TargetMode="External"/><Relationship Id="rId13275" Type="http://schemas.openxmlformats.org/officeDocument/2006/relationships/hyperlink" Target="https://twitter.com/" TargetMode="External"/><Relationship Id="rId14326" Type="http://schemas.openxmlformats.org/officeDocument/2006/relationships/hyperlink" Target="https://twitter.com/" TargetMode="External"/><Relationship Id="rId2283" Type="http://schemas.openxmlformats.org/officeDocument/2006/relationships/hyperlink" Target="https://www.google.com/url?rct=j&amp;sa=t&amp;url=http://www.zdnet.com/article/samsung-galaxy-s8-initial-stock-will-be-double-that-of-s7-says-mobile-boss/&amp;ct=ga&amp;cd=CAIyHGNiMDI1ZGU2YjQ2ZGE4Njc6Y28udWs6ZW46R0I&amp;usg=AFQjCNEUyJLHKz-pVrRY5fjWNuLsLop34w" TargetMode="External"/><Relationship Id="rId3334" Type="http://schemas.openxmlformats.org/officeDocument/2006/relationships/hyperlink" Target="https://www.google.com/url?rct=j&amp;sa=t&amp;url=https%3A%2F%2Fwww.cnet.com%2Fnews%2Fsamsung-galaxy-s8-may-show-that-facial-recognition-still-isnt-great%2F&amp;ct=ga&amp;cd=CAIyGmI0ODdmYjNkNDhhYzkzNDk6Y29tOmVuOlVT&amp;usg=AFQjCNGyn9V8Cw3c3mlPPw9pgBX--xMczg&amp;utm_source=dlvr.it&amp;utm_medium=twitter" TargetMode="External"/><Relationship Id="rId7955" Type="http://schemas.openxmlformats.org/officeDocument/2006/relationships/hyperlink" Target="http://pbs.twimg.com/profile_images/810953767189434373/mrMR1skn_normal.jpg" TargetMode="External"/><Relationship Id="rId255" Type="http://schemas.openxmlformats.org/officeDocument/2006/relationships/hyperlink" Target="https://www.youtube.com/watch?v=M_vD2IEXIVA&amp;feature=youtu.be&amp;a" TargetMode="External"/><Relationship Id="rId6557" Type="http://schemas.openxmlformats.org/officeDocument/2006/relationships/hyperlink" Target="http://pbs.twimg.com/profile_images/753900556935135232/xq1YyfDA_normal.jpg" TargetMode="External"/><Relationship Id="rId7608" Type="http://schemas.openxmlformats.org/officeDocument/2006/relationships/hyperlink" Target="http://pbs.twimg.com/profile_images/828207777801715712/XDEg87wH_normal.jpg" TargetMode="External"/><Relationship Id="rId10936" Type="http://schemas.openxmlformats.org/officeDocument/2006/relationships/hyperlink" Target="https://twitter.com/" TargetMode="External"/><Relationship Id="rId5159" Type="http://schemas.openxmlformats.org/officeDocument/2006/relationships/hyperlink" Target="http://pbs.twimg.com/profile_images/841572116654899200/AiqGyQG__normal.jpg" TargetMode="External"/><Relationship Id="rId9030" Type="http://schemas.openxmlformats.org/officeDocument/2006/relationships/hyperlink" Target="http://pbs.twimg.com/profile_images/835594403041456131/PEmKB6qK_normal.jpg" TargetMode="External"/><Relationship Id="rId12011" Type="http://schemas.openxmlformats.org/officeDocument/2006/relationships/hyperlink" Target="https://twitter.com/" TargetMode="External"/><Relationship Id="rId1769" Type="http://schemas.openxmlformats.org/officeDocument/2006/relationships/hyperlink" Target="https://topesdegama.com/noticias/sorteos/sorteo-internacional-samsung-galaxy-s8-topes-gama" TargetMode="External"/><Relationship Id="rId3191" Type="http://schemas.openxmlformats.org/officeDocument/2006/relationships/hyperlink" Target="https://www.google.com/url?rct=j&amp;sa=t&amp;url=https://www.biometricupdate.com/201703/samsung-galaxy-s8-to-feature-princeton-identity-iris-technology-for-mastercard-selfie-pay&amp;ct=ga&amp;cd=CAIyGjA0OWJlZTQ2ZTU1MjZiOWU6Y29tOmVuOlVT&amp;usg=AFQjCNE_ulWFtpjhKZw_b7Me_9KTXG453g" TargetMode="External"/><Relationship Id="rId4242" Type="http://schemas.openxmlformats.org/officeDocument/2006/relationships/hyperlink" Target="https://pbs.twimg.com/media/C8HNcSpUQAAfUih.jpg" TargetMode="External"/><Relationship Id="rId5640" Type="http://schemas.openxmlformats.org/officeDocument/2006/relationships/hyperlink" Target="http://pbs.twimg.com/profile_images/822209217650159616/ARJLbsJh_normal.jpg" TargetMode="External"/><Relationship Id="rId14183" Type="http://schemas.openxmlformats.org/officeDocument/2006/relationships/hyperlink" Target="https://twitter.com/" TargetMode="External"/><Relationship Id="rId15234" Type="http://schemas.openxmlformats.org/officeDocument/2006/relationships/hyperlink" Target="https://twitter.com/" TargetMode="External"/><Relationship Id="rId8863" Type="http://schemas.openxmlformats.org/officeDocument/2006/relationships/hyperlink" Target="http://pbs.twimg.com/profile_images/811625440867733504/oXMfvbhI_normal.jpg" TargetMode="External"/><Relationship Id="rId9914" Type="http://schemas.openxmlformats.org/officeDocument/2006/relationships/hyperlink" Target="https://twitter.com/" TargetMode="External"/><Relationship Id="rId10793" Type="http://schemas.openxmlformats.org/officeDocument/2006/relationships/hyperlink" Target="https://twitter.com/" TargetMode="External"/><Relationship Id="rId11844" Type="http://schemas.openxmlformats.org/officeDocument/2006/relationships/hyperlink" Target="https://twitter.com/" TargetMode="External"/><Relationship Id="rId1903" Type="http://schemas.openxmlformats.org/officeDocument/2006/relationships/hyperlink" Target="https://www.google.com/url?rct=j&amp;sa=t&amp;url=http%3A%2F%2Fonrcd.org%2Floperca.php%3FMakethe.43_edge.10441&amp;ct=ga&amp;cd=CAIyGmM5OWI3MGU0ODJhNzk4ZTI6Y29tOmphOlVT&amp;usg=AFQjCNEGefzZfOUwE8a3sExgCT40QxWd9Q&amp;utm_source=dlvr.it&amp;utm_medium=twitter" TargetMode="External"/><Relationship Id="rId7465" Type="http://schemas.openxmlformats.org/officeDocument/2006/relationships/hyperlink" Target="http://pbs.twimg.com/profile_images/581100768284950528/6v27agbB_normal.jpg" TargetMode="External"/><Relationship Id="rId8516" Type="http://schemas.openxmlformats.org/officeDocument/2006/relationships/hyperlink" Target="http://pbs.twimg.com/profile_images/829144092164567040/kgr-dQ96_normal.jpg" TargetMode="External"/><Relationship Id="rId10446" Type="http://schemas.openxmlformats.org/officeDocument/2006/relationships/hyperlink" Target="https://twitter.com/" TargetMode="External"/><Relationship Id="rId6067" Type="http://schemas.openxmlformats.org/officeDocument/2006/relationships/hyperlink" Target="http://pbs.twimg.com/profile_images/792938457953820672/hRu-uq5E_normal.jpg" TargetMode="External"/><Relationship Id="rId7118" Type="http://schemas.openxmlformats.org/officeDocument/2006/relationships/hyperlink" Target="http://pbs.twimg.com/profile_images/3736726200/f7ca172af4f603886e0ce37c9ea6e7b7_normal.jpeg" TargetMode="External"/><Relationship Id="rId996" Type="http://schemas.openxmlformats.org/officeDocument/2006/relationships/hyperlink" Target="https://www.youtube.com/watch?v=iY2YcSiVZHg&amp;feature=youtu.be&amp;a" TargetMode="External"/><Relationship Id="rId2677" Type="http://schemas.openxmlformats.org/officeDocument/2006/relationships/hyperlink" Target="https://twitter.com/i/web/status/847808058747219969" TargetMode="External"/><Relationship Id="rId3728" Type="http://schemas.openxmlformats.org/officeDocument/2006/relationships/hyperlink" Target="https://www.google.com/url?rct=j&amp;sa=t&amp;url=https%3A%2F%2Fwww.thestreet.com%2Fstory%2F14067822%2F1%2Fapple-should-not-fear-samsung-s-galaxy-s8-analyst-says.html&amp;ct=ga&amp;cd=CAIyGjk1Yzc0Y2ZjNGM4ODRlNTM6Y29tOmVuOlVT&amp;usg=AFQjCNEBeqxyhrzVrnlp03O63fU96UjlQQ&amp;utm_source=dlvr.it&amp;utm_medium=twitter" TargetMode="External"/><Relationship Id="rId13669" Type="http://schemas.openxmlformats.org/officeDocument/2006/relationships/hyperlink" Target="https://twitter.com/" TargetMode="External"/><Relationship Id="rId15091" Type="http://schemas.openxmlformats.org/officeDocument/2006/relationships/hyperlink" Target="https://twitter.com/" TargetMode="External"/><Relationship Id="rId649" Type="http://schemas.openxmlformats.org/officeDocument/2006/relationships/hyperlink" Target="https://www.youtube.com/watch?v=M_vD2IEXIVA&amp;feature=youtu.be&amp;a" TargetMode="External"/><Relationship Id="rId1279" Type="http://schemas.openxmlformats.org/officeDocument/2006/relationships/hyperlink" Target="http://shimajiro-mobiler.net/2017/04/01/post47034/" TargetMode="External"/><Relationship Id="rId5150" Type="http://schemas.openxmlformats.org/officeDocument/2006/relationships/hyperlink" Target="http://abs.twimg.com/sticky/default_profile_images/default_profile_normal.png" TargetMode="External"/><Relationship Id="rId6201" Type="http://schemas.openxmlformats.org/officeDocument/2006/relationships/hyperlink" Target="http://pbs.twimg.com/profile_images/814438246641844224/HQnTbDyA_normal.jpg" TargetMode="External"/><Relationship Id="rId8373" Type="http://schemas.openxmlformats.org/officeDocument/2006/relationships/hyperlink" Target="http://pbs.twimg.com/profile_images/1323799789/P1020598-2_normal.JPG" TargetMode="External"/><Relationship Id="rId9771" Type="http://schemas.openxmlformats.org/officeDocument/2006/relationships/hyperlink" Target="http://pbs.twimg.com/profile_images/494681362767425538/ILPdaugu_normal.jpeg" TargetMode="External"/><Relationship Id="rId12752" Type="http://schemas.openxmlformats.org/officeDocument/2006/relationships/hyperlink" Target="https://twitter.com/" TargetMode="External"/><Relationship Id="rId13803" Type="http://schemas.openxmlformats.org/officeDocument/2006/relationships/hyperlink" Target="https://twitter.com/" TargetMode="External"/><Relationship Id="rId1760" Type="http://schemas.openxmlformats.org/officeDocument/2006/relationships/hyperlink" Target="https://www.youtube.com/watch?v=tQHg4FHzuRc&amp;feature=youtu.be&amp;a" TargetMode="External"/><Relationship Id="rId2811" Type="http://schemas.openxmlformats.org/officeDocument/2006/relationships/hyperlink" Target="https://www.google.com/url?rct=j&amp;sa=t&amp;url=https://elsemanario.com/hasta-el-momento/198578/donald-trump-accedio-a-utilizar-un-iphone-para-tuitear-en-lugar-de-su-samsung-galaxy/&amp;ct=ga&amp;cd=CAIyGjE1OGQ0YWQ5ODUzYmExODg6Y29tOmVzOlVT&amp;usg=AFQjCNEwtqwqoBIKp90i2TVTBbIaDoTpbQ" TargetMode="External"/><Relationship Id="rId8026" Type="http://schemas.openxmlformats.org/officeDocument/2006/relationships/hyperlink" Target="http://pbs.twimg.com/profile_images/487534182608801793/7-f_BUyN_normal.png" TargetMode="External"/><Relationship Id="rId9424" Type="http://schemas.openxmlformats.org/officeDocument/2006/relationships/hyperlink" Target="https://pbs.twimg.com/media/C8UQZLpVYAES7ZK.jpg" TargetMode="External"/><Relationship Id="rId11354" Type="http://schemas.openxmlformats.org/officeDocument/2006/relationships/hyperlink" Target="https://twitter.com/" TargetMode="External"/><Relationship Id="rId12405" Type="http://schemas.openxmlformats.org/officeDocument/2006/relationships/hyperlink" Target="https://twitter.com/" TargetMode="External"/><Relationship Id="rId1413" Type="http://schemas.openxmlformats.org/officeDocument/2006/relationships/hyperlink" Target="https://winbuzzer.com/2017/03/31/samsung-galaxy-s8-facial-recognition-security-bypassed-simple-photo-xcxwbn?utm_content=buffer70168&amp;utm_medium=social&amp;utm_source=twitter.com&amp;utm_campaign=buffer" TargetMode="External"/><Relationship Id="rId4983" Type="http://schemas.openxmlformats.org/officeDocument/2006/relationships/hyperlink" Target="http://pbs.twimg.com/profile_images/847693999079018496/JBYK8h1j_normal.jpg" TargetMode="External"/><Relationship Id="rId11007" Type="http://schemas.openxmlformats.org/officeDocument/2006/relationships/hyperlink" Target="https://twitter.com/" TargetMode="External"/><Relationship Id="rId14577" Type="http://schemas.openxmlformats.org/officeDocument/2006/relationships/hyperlink" Target="https://twitter.com/" TargetMode="External"/><Relationship Id="rId3585" Type="http://schemas.openxmlformats.org/officeDocument/2006/relationships/hyperlink" Target="https://www.google.com/url?rct=j&amp;sa=t&amp;url=http://exekuoinfo.com/2017/03/samsung-lanza-la-microsoft-edition-de-los-galaxy-s8-y-s8/&amp;ct=ga&amp;cd=CAIyGmMzNmE5YzgyNTI1MTRkYmU6Y29tOmVzOlVT&amp;usg=AFQjCNFLwHF7OplNG6n2ISeu5ggRU2gi2Q" TargetMode="External"/><Relationship Id="rId4636" Type="http://schemas.openxmlformats.org/officeDocument/2006/relationships/hyperlink" Target="http://pbs.twimg.com/profile_images/830056990915309568/wJ40FbDP_normal.jpg" TargetMode="External"/><Relationship Id="rId13179" Type="http://schemas.openxmlformats.org/officeDocument/2006/relationships/hyperlink" Target="https://twitter.com/" TargetMode="External"/><Relationship Id="rId2187" Type="http://schemas.openxmlformats.org/officeDocument/2006/relationships/hyperlink" Target="https://www.engadget.com/2017/03/30/samsung-galaxy-s8-microsoft-edition/" TargetMode="External"/><Relationship Id="rId3238" Type="http://schemas.openxmlformats.org/officeDocument/2006/relationships/hyperlink" Target="https://www.google.com/url?rct=j&amp;sa=t&amp;url=http%3A%2F%2Fwww.tomsguide.com%2Fus%2Fgalaxy-s8-microsoft-edition%2Cnews-24791.html&amp;ct=ga&amp;cd=CAIyGmMzNmE5YzgyNTI1MTRkYmU6Y29tOmVuOlVT&amp;usg=AFQjCNGZ2_9cDaidxmN4rcMcFKuuhJzp8g&amp;utm_source=dlvr.it&amp;utm_medium=twitter" TargetMode="External"/><Relationship Id="rId7859" Type="http://schemas.openxmlformats.org/officeDocument/2006/relationships/hyperlink" Target="https://pbs.twimg.com/media/C8QcwL4XcAQeLp6.jpg" TargetMode="External"/><Relationship Id="rId159" Type="http://schemas.openxmlformats.org/officeDocument/2006/relationships/hyperlink" Target="http://techcase.in/mobile/android/samsung-galaxy-s8-s8-plus-announced-infinity-display/" TargetMode="External"/><Relationship Id="rId9281" Type="http://schemas.openxmlformats.org/officeDocument/2006/relationships/hyperlink" Target="http://pbs.twimg.com/profile_images/823366007137980416/8XDbAoSF_normal.jpg" TargetMode="External"/><Relationship Id="rId13660" Type="http://schemas.openxmlformats.org/officeDocument/2006/relationships/hyperlink" Target="https://twitter.com/" TargetMode="External"/><Relationship Id="rId14711" Type="http://schemas.openxmlformats.org/officeDocument/2006/relationships/hyperlink" Target="https://twitter.com/" TargetMode="External"/><Relationship Id="rId1270" Type="http://schemas.openxmlformats.org/officeDocument/2006/relationships/hyperlink" Target="http://bgr.com/2017/03/30/galaxy-s8-microsoft-edition-preorder/?utm_content=buffer1b383&amp;utm_medium=social&amp;utm_source=twitter.com&amp;utm_campaign=buffer" TargetMode="External"/><Relationship Id="rId12262" Type="http://schemas.openxmlformats.org/officeDocument/2006/relationships/hyperlink" Target="https://twitter.com/" TargetMode="External"/><Relationship Id="rId13313" Type="http://schemas.openxmlformats.org/officeDocument/2006/relationships/hyperlink" Target="https://twitter.com/" TargetMode="External"/><Relationship Id="rId640" Type="http://schemas.openxmlformats.org/officeDocument/2006/relationships/hyperlink" Target="https://www.youtube.com/watch?v=TJbs4jbeu4k&amp;feature=youtu.be&amp;a" TargetMode="External"/><Relationship Id="rId2321" Type="http://schemas.openxmlformats.org/officeDocument/2006/relationships/hyperlink" Target="http://feeds.feedburner.com/~r/SoftwayscaTR/~3/2hd3g1QYeHs/NnWf9L?utm_source=feedburner&amp;utm_medium=twitter&amp;utm_campaign=PairsonnalitesU" TargetMode="External"/><Relationship Id="rId5891" Type="http://schemas.openxmlformats.org/officeDocument/2006/relationships/hyperlink" Target="http://pbs.twimg.com/profile_images/707597850625052677/JKfG0kVX_normal.jpg" TargetMode="External"/><Relationship Id="rId6942" Type="http://schemas.openxmlformats.org/officeDocument/2006/relationships/hyperlink" Target="http://pbs.twimg.com/profile_images/1357501464/Capture_normal.JPG" TargetMode="External"/><Relationship Id="rId4493" Type="http://schemas.openxmlformats.org/officeDocument/2006/relationships/hyperlink" Target="https://pbs.twimg.com/media/C8KwmCVVYAArgo7.jpg" TargetMode="External"/><Relationship Id="rId5544" Type="http://schemas.openxmlformats.org/officeDocument/2006/relationships/hyperlink" Target="http://pbs.twimg.com/profile_images/847589188778287105/Mgrj1vUo_normal.jpg" TargetMode="External"/><Relationship Id="rId14087" Type="http://schemas.openxmlformats.org/officeDocument/2006/relationships/hyperlink" Target="https://twitter.com/" TargetMode="External"/><Relationship Id="rId15138" Type="http://schemas.openxmlformats.org/officeDocument/2006/relationships/hyperlink" Target="https://twitter.com/" TargetMode="External"/><Relationship Id="rId3095" Type="http://schemas.openxmlformats.org/officeDocument/2006/relationships/hyperlink" Target="https://www.google.com/url?rct=j&amp;sa=t&amp;url=https://www.tomshw.it/galaxy-s8-iphone-7-lg-g6-xzpremium-p10-quale-scegliere-84536&amp;ct=ga&amp;cd=CAIyGTk2ZTAzY2FjODJjZWFjMzg6aXQ6aXQ6SVQ&amp;usg=AFQjCNHbt6L-njhEax9MXoslirsOqiSsDA" TargetMode="External"/><Relationship Id="rId4146" Type="http://schemas.openxmlformats.org/officeDocument/2006/relationships/hyperlink" Target="https://pbs.twimg.com/media/C8KmNjmVwAEcXMq.jpg" TargetMode="External"/><Relationship Id="rId8767" Type="http://schemas.openxmlformats.org/officeDocument/2006/relationships/hyperlink" Target="http://pbs.twimg.com/profile_images/835614886541594624/Ii_EVUU4_normal.jpg" TargetMode="External"/><Relationship Id="rId9818" Type="http://schemas.openxmlformats.org/officeDocument/2006/relationships/hyperlink" Target="http://pbs.twimg.com/profile_images/494676480291381249/RtC-6xAO_normal.jpeg" TargetMode="External"/><Relationship Id="rId10697" Type="http://schemas.openxmlformats.org/officeDocument/2006/relationships/hyperlink" Target="https://twitter.com/" TargetMode="External"/><Relationship Id="rId1807" Type="http://schemas.openxmlformats.org/officeDocument/2006/relationships/hyperlink" Target="http://tonyphangsm.blogspot.com/2017/04/go-bo-mo-xac-minh-tai-khoan-google-frp-samsung-tab-t285yd.html?utm_source=dlvr.it&amp;utm_medium=twitter" TargetMode="External"/><Relationship Id="rId7369" Type="http://schemas.openxmlformats.org/officeDocument/2006/relationships/hyperlink" Target="http://pbs.twimg.com/profile_images/606505465078349824/kuWDT5eL_normal.jpg" TargetMode="External"/><Relationship Id="rId11748" Type="http://schemas.openxmlformats.org/officeDocument/2006/relationships/hyperlink" Target="https://twitter.com/" TargetMode="External"/><Relationship Id="rId13170" Type="http://schemas.openxmlformats.org/officeDocument/2006/relationships/hyperlink" Target="https://twitter.com/" TargetMode="External"/><Relationship Id="rId14221" Type="http://schemas.openxmlformats.org/officeDocument/2006/relationships/hyperlink" Target="https://twitter.com/" TargetMode="External"/><Relationship Id="rId150" Type="http://schemas.openxmlformats.org/officeDocument/2006/relationships/hyperlink" Target="https://www.cnet.com/news/3-ways-the-samsung-galaxy-s8-let-us-down/?utm_content=buffer3ccde&amp;utm_medium=social&amp;utm_source=twitter.com&amp;utm_campaign=buffer" TargetMode="External"/><Relationship Id="rId3979" Type="http://schemas.openxmlformats.org/officeDocument/2006/relationships/hyperlink" Target="https://pbs.twimg.com/ext_tw_video_thumb/831676683929350145/pu/img/2B5OXD0LrXYxrUrj.jpg" TargetMode="External"/><Relationship Id="rId6452" Type="http://schemas.openxmlformats.org/officeDocument/2006/relationships/hyperlink" Target="http://pbs.twimg.com/profile_images/848272529957564416/SUK58e_N_normal.jpg" TargetMode="External"/><Relationship Id="rId7850" Type="http://schemas.openxmlformats.org/officeDocument/2006/relationships/hyperlink" Target="https://pbs.twimg.com/media/C8LaUScVwAELt_c.jpg" TargetMode="External"/><Relationship Id="rId8901" Type="http://schemas.openxmlformats.org/officeDocument/2006/relationships/hyperlink" Target="http://pbs.twimg.com/profile_images/812262702999543808/zDXTdZRS_normal.jpg" TargetMode="External"/><Relationship Id="rId10831" Type="http://schemas.openxmlformats.org/officeDocument/2006/relationships/hyperlink" Target="https://twitter.com/" TargetMode="External"/><Relationship Id="rId5054" Type="http://schemas.openxmlformats.org/officeDocument/2006/relationships/hyperlink" Target="http://pbs.twimg.com/profile_images/3045711103/66e7176b788c7eb7546fa0fe65289443_normal.jpeg" TargetMode="External"/><Relationship Id="rId6105" Type="http://schemas.openxmlformats.org/officeDocument/2006/relationships/hyperlink" Target="http://pbs.twimg.com/profile_images/842365403439484928/qcpKn6Rf_normal.jpg" TargetMode="External"/><Relationship Id="rId7503" Type="http://schemas.openxmlformats.org/officeDocument/2006/relationships/hyperlink" Target="http://pbs.twimg.com/profile_images/1100765083/iphone-4g-2_normal.jpg" TargetMode="External"/><Relationship Id="rId9675" Type="http://schemas.openxmlformats.org/officeDocument/2006/relationships/hyperlink" Target="http://pbs.twimg.com/profile_images/712383122889940992/QHkWkzPy_normal.jpg" TargetMode="External"/><Relationship Id="rId12656" Type="http://schemas.openxmlformats.org/officeDocument/2006/relationships/hyperlink" Target="https://twitter.com/" TargetMode="External"/><Relationship Id="rId13707" Type="http://schemas.openxmlformats.org/officeDocument/2006/relationships/hyperlink" Target="https://twitter.com/" TargetMode="External"/><Relationship Id="rId1664" Type="http://schemas.openxmlformats.org/officeDocument/2006/relationships/hyperlink" Target="https://www.youtube.com/watch?v=D8Ert5yjMV4&amp;feature=youtu.be&amp;a" TargetMode="External"/><Relationship Id="rId2715" Type="http://schemas.openxmlformats.org/officeDocument/2006/relationships/hyperlink" Target="http://www.tecnologiadetuatu.elcorteingles.es/telefonia/samsung-galaxy-s8-asi-es-el-movil-que-todos-estaban-esperando/" TargetMode="External"/><Relationship Id="rId8277" Type="http://schemas.openxmlformats.org/officeDocument/2006/relationships/hyperlink" Target="http://pbs.twimg.com/profile_images/550285711539466240/wzZxTqOW_normal.jpeg" TargetMode="External"/><Relationship Id="rId9328" Type="http://schemas.openxmlformats.org/officeDocument/2006/relationships/hyperlink" Target="http://pbs.twimg.com/profile_images/846237124592619521/EEjftqt2_normal.jpg" TargetMode="External"/><Relationship Id="rId11258" Type="http://schemas.openxmlformats.org/officeDocument/2006/relationships/hyperlink" Target="https://twitter.com/" TargetMode="External"/><Relationship Id="rId12309" Type="http://schemas.openxmlformats.org/officeDocument/2006/relationships/hyperlink" Target="https://twitter.com/" TargetMode="External"/><Relationship Id="rId1317" Type="http://schemas.openxmlformats.org/officeDocument/2006/relationships/hyperlink" Target="https://www.google.com/url?rct=j&amp;sa=t&amp;url=http%3A%2F%2Fuproxx.com%2Fgaming%2Fguardians-of-the-galaxy-telltale-series%2F&amp;ct=ga&amp;cd=CAIyGjgzZWNlMWFkODJmOTU4OGQ6Y29tOmVuOlVT&amp;usg=AFQjCNGE5y_ayarWyRIduP3TW_6Xh_yA0g&amp;utm_source=dlvr.it&amp;utm_medium=twitter" TargetMode="External"/><Relationship Id="rId4887" Type="http://schemas.openxmlformats.org/officeDocument/2006/relationships/hyperlink" Target="http://pbs.twimg.com/profile_images/846291991411539968/C4bN2n8d_normal.jpg" TargetMode="External"/><Relationship Id="rId5938" Type="http://schemas.openxmlformats.org/officeDocument/2006/relationships/hyperlink" Target="https://pbs.twimg.com/media/C8Fbu2IXUAEHDkX.jpg" TargetMode="External"/><Relationship Id="rId23" Type="http://schemas.openxmlformats.org/officeDocument/2006/relationships/hyperlink" Target="http://www.tecmundo.com.br/1153-como-usar-sopcast.htm?f" TargetMode="External"/><Relationship Id="rId3489" Type="http://schemas.openxmlformats.org/officeDocument/2006/relationships/hyperlink" Target="https://www.cnet.com/news/samsung-galaxy-s8-what-you-need-to-know-the-359-ep-202-podcast/?utm_content=buffera19f3&amp;utm_medium=social&amp;utm_source=twitter.com&amp;utm_campaign=buffer" TargetMode="External"/><Relationship Id="rId7360" Type="http://schemas.openxmlformats.org/officeDocument/2006/relationships/hyperlink" Target="http://pbs.twimg.com/profile_images/824348002575941632/KPlNQmpz_normal.jpg" TargetMode="External"/><Relationship Id="rId8411" Type="http://schemas.openxmlformats.org/officeDocument/2006/relationships/hyperlink" Target="http://pbs.twimg.com/profile_images/378800000823690756/504ec3479025503ada22f90db947b8dc_normal.png" TargetMode="External"/><Relationship Id="rId7013" Type="http://schemas.openxmlformats.org/officeDocument/2006/relationships/hyperlink" Target="http://pbs.twimg.com/profile_images/835095767249465344/z4HLtbwx_normal.jpg" TargetMode="External"/><Relationship Id="rId10341" Type="http://schemas.openxmlformats.org/officeDocument/2006/relationships/hyperlink" Target="https://twitter.com/" TargetMode="External"/><Relationship Id="rId14962" Type="http://schemas.openxmlformats.org/officeDocument/2006/relationships/hyperlink" Target="https://twitter.com/" TargetMode="External"/><Relationship Id="rId3970" Type="http://schemas.openxmlformats.org/officeDocument/2006/relationships/hyperlink" Target="https://pbs.twimg.com/media/C8Nlj6bUAAAPRBv.jpg" TargetMode="External"/><Relationship Id="rId9185" Type="http://schemas.openxmlformats.org/officeDocument/2006/relationships/hyperlink" Target="http://pbs.twimg.com/profile_images/811617157046005762/kbVe9W8D_normal.jpg" TargetMode="External"/><Relationship Id="rId13564" Type="http://schemas.openxmlformats.org/officeDocument/2006/relationships/hyperlink" Target="https://twitter.com/" TargetMode="External"/><Relationship Id="rId14615" Type="http://schemas.openxmlformats.org/officeDocument/2006/relationships/hyperlink" Target="https://twitter.com/" TargetMode="External"/><Relationship Id="rId891" Type="http://schemas.openxmlformats.org/officeDocument/2006/relationships/hyperlink" Target="https://www.maistecnologia.com/samsung-invadiu-times-square-centrar-atencoes-no-galaxy-s8/?utm_content=bufferd46b0&amp;utm_medium=social&amp;utm_source=twitter.com&amp;utm_campaign=buffer" TargetMode="External"/><Relationship Id="rId2572" Type="http://schemas.openxmlformats.org/officeDocument/2006/relationships/hyperlink" Target="https://www.google.com/url?rct=j&amp;sa=t&amp;url=http://www.deccanchronicle.com/technology/mobiles-and-tabs/030417/samsung-netmarble-come-together-form-mobile-game-on-galaxy-s8.html&amp;ct=ga&amp;cd=CAIyHDM1YmM4MzMxNjJiYjYyZWU6Y28udWs6ZW46R0I&amp;usg=AFQjCNGZKB-bj4KhHBiKry2SsvuVolyV9g" TargetMode="External"/><Relationship Id="rId3623" Type="http://schemas.openxmlformats.org/officeDocument/2006/relationships/hyperlink" Target="https://www.google.com/url?rct=j&amp;sa=t&amp;url=https://www.ipadizate.es/2017/04/03/galaxy-s8-caracterisitcas-no-iphone/&amp;ct=ga&amp;cd=CAIyGjYwYmI2ZjUxN2Q3ODYxZGI6Y29tOmVzOlVT&amp;usg=AFQjCNHADqXbvbVNcYiKJFlUyS8OfeKJYw" TargetMode="External"/><Relationship Id="rId12166" Type="http://schemas.openxmlformats.org/officeDocument/2006/relationships/hyperlink" Target="https://twitter.com/" TargetMode="External"/><Relationship Id="rId13217" Type="http://schemas.openxmlformats.org/officeDocument/2006/relationships/hyperlink" Target="https://twitter.com/" TargetMode="External"/><Relationship Id="rId544" Type="http://schemas.openxmlformats.org/officeDocument/2006/relationships/hyperlink" Target="https://twitter.com/i/web/status/847515479933620224" TargetMode="External"/><Relationship Id="rId1174" Type="http://schemas.openxmlformats.org/officeDocument/2006/relationships/hyperlink" Target="https://www.youtube.com/watch?v=tQHg4FHzuRc&amp;feature=youtu.be&amp;a" TargetMode="External"/><Relationship Id="rId2225" Type="http://schemas.openxmlformats.org/officeDocument/2006/relationships/hyperlink" Target="https://twitter.com/i/web/status/848653334571610113" TargetMode="External"/><Relationship Id="rId5795" Type="http://schemas.openxmlformats.org/officeDocument/2006/relationships/hyperlink" Target="http://pbs.twimg.com/profile_images/761512533643538433/7zr4wFJB_normal.jpg" TargetMode="External"/><Relationship Id="rId6846" Type="http://schemas.openxmlformats.org/officeDocument/2006/relationships/hyperlink" Target="http://pbs.twimg.com/profile_images/834862751927455744/9O401N7Y_normal.jpg" TargetMode="External"/><Relationship Id="rId15389" Type="http://schemas.openxmlformats.org/officeDocument/2006/relationships/hyperlink" Target="https://twitter.com/" TargetMode="External"/><Relationship Id="rId4397" Type="http://schemas.openxmlformats.org/officeDocument/2006/relationships/hyperlink" Target="http://pbs.twimg.com/profile_images/761723686806233088/fL9ErOxY_normal.jpg" TargetMode="External"/><Relationship Id="rId5448" Type="http://schemas.openxmlformats.org/officeDocument/2006/relationships/hyperlink" Target="http://pbs.twimg.com/profile_images/693225431730884608/onXUpJTj_normal.jpg" TargetMode="External"/><Relationship Id="rId12300" Type="http://schemas.openxmlformats.org/officeDocument/2006/relationships/hyperlink" Target="https://twitter.com/" TargetMode="External"/><Relationship Id="rId11999" Type="http://schemas.openxmlformats.org/officeDocument/2006/relationships/hyperlink" Target="https://twitter.com/" TargetMode="External"/><Relationship Id="rId3480" Type="http://schemas.openxmlformats.org/officeDocument/2006/relationships/hyperlink" Target="http://mashable.com/2017/03/30/samsung-galaxy-s8-underwater-unboxing/?utm_cid=Mash-Prod-RSS-Feedburner-All-Partial&amp;utm_content=buffer606a5&amp;utm_medium=social&amp;utm_source=twitter.com&amp;utm_campaign=buffer" TargetMode="External"/><Relationship Id="rId4531" Type="http://schemas.openxmlformats.org/officeDocument/2006/relationships/hyperlink" Target="http://pbs.twimg.com/profile_images/764943802570248193/6xjpGjH8_normal.jpg" TargetMode="External"/><Relationship Id="rId13074" Type="http://schemas.openxmlformats.org/officeDocument/2006/relationships/hyperlink" Target="https://twitter.com/" TargetMode="External"/><Relationship Id="rId14472" Type="http://schemas.openxmlformats.org/officeDocument/2006/relationships/hyperlink" Target="https://twitter.com/" TargetMode="External"/><Relationship Id="rId2082" Type="http://schemas.openxmlformats.org/officeDocument/2006/relationships/hyperlink" Target="https://www.youtube.com/watch?v=tdsKlytJyPk&amp;feature=youtu.be&amp;a" TargetMode="External"/><Relationship Id="rId3133" Type="http://schemas.openxmlformats.org/officeDocument/2006/relationships/hyperlink" Target="https://www.google.com/url?rct=j&amp;sa=t&amp;url=http://www.techspot.com/news/68739-microsoft-sell-customized-microsoft-edition-versions-samsung-galaxy.html&amp;ct=ga&amp;cd=CAIyGmMzNmE5YzgyNTI1MTRkYmU6Y29tOmVuOlVT&amp;usg=AFQjCNESK8NqAIHBm-B6bgRY_C9wuyu67Q" TargetMode="External"/><Relationship Id="rId14125" Type="http://schemas.openxmlformats.org/officeDocument/2006/relationships/hyperlink" Target="https://twitter.com/" TargetMode="External"/><Relationship Id="rId7754" Type="http://schemas.openxmlformats.org/officeDocument/2006/relationships/hyperlink" Target="http://pbs.twimg.com/profile_images/848523726509539328/fTf7Rm6L_normal.jpg" TargetMode="External"/><Relationship Id="rId8805" Type="http://schemas.openxmlformats.org/officeDocument/2006/relationships/hyperlink" Target="http://pbs.twimg.com/profile_images/813301305900933120/wADyVUHc_normal.jpg" TargetMode="External"/><Relationship Id="rId10735" Type="http://schemas.openxmlformats.org/officeDocument/2006/relationships/hyperlink" Target="https://twitter.com/" TargetMode="External"/><Relationship Id="rId6356" Type="http://schemas.openxmlformats.org/officeDocument/2006/relationships/hyperlink" Target="http://pbs.twimg.com/profile_images/848278388259291136/HvlKzZlG_normal.jpg" TargetMode="External"/><Relationship Id="rId7407" Type="http://schemas.openxmlformats.org/officeDocument/2006/relationships/hyperlink" Target="http://pbs.twimg.com/profile_images/532159137417682944/bVxYVKZM_normal.jpeg" TargetMode="External"/><Relationship Id="rId2966" Type="http://schemas.openxmlformats.org/officeDocument/2006/relationships/hyperlink" Target="http://dlvr.it/NnKlBW" TargetMode="External"/><Relationship Id="rId6009" Type="http://schemas.openxmlformats.org/officeDocument/2006/relationships/hyperlink" Target="http://pbs.twimg.com/profile_images/538844396867690496/cJDZ8hY5_normal.jpeg" TargetMode="External"/><Relationship Id="rId9579" Type="http://schemas.openxmlformats.org/officeDocument/2006/relationships/hyperlink" Target="http://pbs.twimg.com/profile_images/1781594986/tecnologia1_normal.jpg" TargetMode="External"/><Relationship Id="rId13958" Type="http://schemas.openxmlformats.org/officeDocument/2006/relationships/hyperlink" Target="https://twitter.com/" TargetMode="External"/><Relationship Id="rId15380" Type="http://schemas.openxmlformats.org/officeDocument/2006/relationships/hyperlink" Target="https://twitter.com/" TargetMode="External"/><Relationship Id="rId938" Type="http://schemas.openxmlformats.org/officeDocument/2006/relationships/hyperlink" Target="https://www.facebook.com/lee.j.hy/posts/1223695387728290" TargetMode="External"/><Relationship Id="rId1568" Type="http://schemas.openxmlformats.org/officeDocument/2006/relationships/hyperlink" Target="https://www.youtube.com/watch?v=M_vD2IEXIVA&amp;feature=youtu.be&amp;a" TargetMode="External"/><Relationship Id="rId2619" Type="http://schemas.openxmlformats.org/officeDocument/2006/relationships/hyperlink" Target="https://www.google.com/url?rct=j&amp;sa=t&amp;url=http%3A%2F%2Fwww.androidcentral.com%2Fearly-galaxy-s8-prototypes-had-dual-cameras-back&amp;ct=ga&amp;cd=CAIyGmIyMmYxNjAxMGEyYTM1MmY6Y29tOmVuOlVT&amp;usg=AFQjCNETstRafEOG1oL9ghIkr5OKTXrnyQ&amp;utm_source=dlvr.it&amp;utm_medium=twitter" TargetMode="External"/><Relationship Id="rId15033" Type="http://schemas.openxmlformats.org/officeDocument/2006/relationships/hyperlink" Target="https://twitter.com/" TargetMode="External"/><Relationship Id="rId4041" Type="http://schemas.openxmlformats.org/officeDocument/2006/relationships/hyperlink" Target="https://pbs.twimg.com/media/C8UPC2CVoAAspM8.jpg" TargetMode="External"/><Relationship Id="rId8662" Type="http://schemas.openxmlformats.org/officeDocument/2006/relationships/hyperlink" Target="http://pbs.twimg.com/profile_images/835591143211565056/UWTHm6Ju_normal.jpg" TargetMode="External"/><Relationship Id="rId11990" Type="http://schemas.openxmlformats.org/officeDocument/2006/relationships/hyperlink" Target="https://twitter.com/" TargetMode="External"/><Relationship Id="rId7264" Type="http://schemas.openxmlformats.org/officeDocument/2006/relationships/hyperlink" Target="http://pbs.twimg.com/profile_images/771603392686718977/OSq-ERuW_normal.jpg" TargetMode="External"/><Relationship Id="rId8315" Type="http://schemas.openxmlformats.org/officeDocument/2006/relationships/hyperlink" Target="http://pbs.twimg.com/profile_images/550285711539466240/wzZxTqOW_normal.jpeg" TargetMode="External"/><Relationship Id="rId9713" Type="http://schemas.openxmlformats.org/officeDocument/2006/relationships/hyperlink" Target="http://pbs.twimg.com/profile_images/494681362767425538/ILPdaugu_normal.jpeg" TargetMode="External"/><Relationship Id="rId10592" Type="http://schemas.openxmlformats.org/officeDocument/2006/relationships/hyperlink" Target="https://twitter.com/" TargetMode="External"/><Relationship Id="rId11643" Type="http://schemas.openxmlformats.org/officeDocument/2006/relationships/hyperlink" Target="https://twitter.com/" TargetMode="External"/><Relationship Id="rId1702" Type="http://schemas.openxmlformats.org/officeDocument/2006/relationships/hyperlink" Target="https://www.youtube.com/watch?v=vdGYk4CGUPw&amp;feature=youtu.be&amp;a" TargetMode="External"/><Relationship Id="rId10245" Type="http://schemas.openxmlformats.org/officeDocument/2006/relationships/hyperlink" Target="https://twitter.com/" TargetMode="External"/><Relationship Id="rId14866" Type="http://schemas.openxmlformats.org/officeDocument/2006/relationships/hyperlink" Target="https://twitter.com/" TargetMode="External"/><Relationship Id="rId3874" Type="http://schemas.openxmlformats.org/officeDocument/2006/relationships/hyperlink" Target="https://www.google.com/url?rct=j&amp;sa=t&amp;url=http%3A%2F%2Fwww.itechpost.com%2Farticles%2F94335%2F20170403%2Fapples-new-iphone-x-concept-could-beat-samsung-galaxy-8.htm&amp;ct=ga&amp;cd=CAIyGjk1Yzc0Y2ZjNGM4ODRlNTM6Y29tOmVuOlVT&amp;usg=AFQjCNHGY2hJdEJMQJ5qCaFXeBWcNEthnw&amp;utm_source=dlvr.it&amp;utm_medium=twitter" TargetMode="External"/><Relationship Id="rId4925" Type="http://schemas.openxmlformats.org/officeDocument/2006/relationships/hyperlink" Target="http://pbs.twimg.com/profile_images/846291991411539968/C4bN2n8d_normal.jpg" TargetMode="External"/><Relationship Id="rId9089" Type="http://schemas.openxmlformats.org/officeDocument/2006/relationships/hyperlink" Target="http://pbs.twimg.com/profile_images/811832788047564800/WPARusYX_normal.jpg" TargetMode="External"/><Relationship Id="rId13468" Type="http://schemas.openxmlformats.org/officeDocument/2006/relationships/hyperlink" Target="https://twitter.com/" TargetMode="External"/><Relationship Id="rId14519" Type="http://schemas.openxmlformats.org/officeDocument/2006/relationships/hyperlink" Target="https://twitter.com/" TargetMode="External"/><Relationship Id="rId795" Type="http://schemas.openxmlformats.org/officeDocument/2006/relationships/hyperlink" Target="http://www.electrony.net/288178/%D9%85%D8%B3%D8%AA%D8%B4%D8%B9%D8%B1%D8%A7%D8%AA-%D8%A8%D8%B5%D9%85%D8%A7%D8%AA-%D8%A7%D9%84%D8%A3%D8%B5%D8%A7%D8%A8%D8%B9-%D8%B3%D8%AA%D8%B5%D9%84-%D9%84%D8%B3%D9%84%D8%B3%D9%84%D8%A9-%D9%87%D9%88/" TargetMode="External"/><Relationship Id="rId2476" Type="http://schemas.openxmlformats.org/officeDocument/2006/relationships/hyperlink" Target="http://dlvr.it/NmgRzL" TargetMode="External"/><Relationship Id="rId3527" Type="http://schemas.openxmlformats.org/officeDocument/2006/relationships/hyperlink" Target="https://www.youtube.com/watch?v=WUr864u1zV8&amp;feature=youtu.be&amp;a" TargetMode="External"/><Relationship Id="rId448" Type="http://schemas.openxmlformats.org/officeDocument/2006/relationships/hyperlink" Target="https://twitter.com/i/web/status/847514524974567424" TargetMode="External"/><Relationship Id="rId1078" Type="http://schemas.openxmlformats.org/officeDocument/2006/relationships/hyperlink" Target="http://lado.mx/n.php?id=611116" TargetMode="External"/><Relationship Id="rId2129" Type="http://schemas.openxmlformats.org/officeDocument/2006/relationships/hyperlink" Target="https://www.google.com/url?rct=j&amp;sa=t&amp;url=http%3A%2F%2Fwww.tudocelular.com%2Fandroid%2Fnoticias%2Fn90647%2Fcomparativo-de-cameras-galaxy-s8-lg-g6.html&amp;ct=ga&amp;cd=CAIyHTg0YzI0OTQzZDQ4MDM0Mzc6Y29tLmJyOnB0OkJS&amp;usg=AFQjCNEMbmu2C3T5WIjXJiyBzXh0fJxBNQ&amp;utm_source=dlvr.it&amp;utm_medium=twitter" TargetMode="External"/><Relationship Id="rId5699" Type="http://schemas.openxmlformats.org/officeDocument/2006/relationships/hyperlink" Target="http://pbs.twimg.com/profile_images/789859693023916032/9WtL_ZF__normal.jpg" TargetMode="External"/><Relationship Id="rId6000" Type="http://schemas.openxmlformats.org/officeDocument/2006/relationships/hyperlink" Target="http://pbs.twimg.com/profile_images/754937914455363584/FwO7lx2f_normal.jpg" TargetMode="External"/><Relationship Id="rId9570" Type="http://schemas.openxmlformats.org/officeDocument/2006/relationships/hyperlink" Target="http://pbs.twimg.com/profile_images/1781594986/tecnologia1_normal.jpg" TargetMode="External"/><Relationship Id="rId8172" Type="http://schemas.openxmlformats.org/officeDocument/2006/relationships/hyperlink" Target="http://abs.twimg.com/sticky/default_profile_images/default_profile_normal.png" TargetMode="External"/><Relationship Id="rId9223" Type="http://schemas.openxmlformats.org/officeDocument/2006/relationships/hyperlink" Target="http://pbs.twimg.com/profile_images/825138070869725184/t3iJtK4Q_normal.jpg" TargetMode="External"/><Relationship Id="rId11153" Type="http://schemas.openxmlformats.org/officeDocument/2006/relationships/hyperlink" Target="https://twitter.com/" TargetMode="External"/><Relationship Id="rId12551" Type="http://schemas.openxmlformats.org/officeDocument/2006/relationships/hyperlink" Target="https://twitter.com/" TargetMode="External"/><Relationship Id="rId13602" Type="http://schemas.openxmlformats.org/officeDocument/2006/relationships/hyperlink" Target="https://twitter.com/" TargetMode="External"/><Relationship Id="rId1212" Type="http://schemas.openxmlformats.org/officeDocument/2006/relationships/hyperlink" Target="https://www.instagram.com/p/BST4cBzlBxC/" TargetMode="External"/><Relationship Id="rId2610" Type="http://schemas.openxmlformats.org/officeDocument/2006/relationships/hyperlink" Target="https://www.google.com/url?rct=j&amp;sa=t&amp;url=https%3A%2F%2Fwww.forbes.com%2Fsites%2Fewanspence%2F2017%2F03%2F31%2Fandroid-news-headlines-galaxy-s8-plus-note7-google-pixel%2F&amp;ct=ga&amp;cd=CAIyGmIyMmYxNjAxMGEyYTM1MmY6Y29tOmVuOlVT&amp;usg=AFQjCNGgSL9uQDpOC8CWn5TuEPYzp7PLxw&amp;utm_source=dlvr.it&amp;utm_medium=twitter" TargetMode="External"/><Relationship Id="rId12204" Type="http://schemas.openxmlformats.org/officeDocument/2006/relationships/hyperlink" Target="https://twitter.com/" TargetMode="External"/><Relationship Id="rId4782" Type="http://schemas.openxmlformats.org/officeDocument/2006/relationships/hyperlink" Target="http://pbs.twimg.com/profile_images/848868967032786944/iKWdR9Lc_normal.jpg" TargetMode="External"/><Relationship Id="rId5833" Type="http://schemas.openxmlformats.org/officeDocument/2006/relationships/hyperlink" Target="http://pbs.twimg.com/profile_images/749336352878190592/M6U_HtnL_normal.jpg" TargetMode="External"/><Relationship Id="rId14376" Type="http://schemas.openxmlformats.org/officeDocument/2006/relationships/hyperlink" Target="https://twitter.com/" TargetMode="External"/><Relationship Id="rId15427" Type="http://schemas.openxmlformats.org/officeDocument/2006/relationships/hyperlink" Target="https://twitter.com/" TargetMode="External"/><Relationship Id="rId3037" Type="http://schemas.openxmlformats.org/officeDocument/2006/relationships/hyperlink" Target="https://twitter.com/i/web/status/848842329683374081" TargetMode="External"/><Relationship Id="rId3384" Type="http://schemas.openxmlformats.org/officeDocument/2006/relationships/hyperlink" Target="https://www.google.com/url?rct=j&amp;sa=t&amp;url=http://bgr.com/2017/03/30/galaxy-s8-vs-galaxy-x-vs-galaxy-note-8-release-date-schedule/&amp;ct=ga&amp;cd=CAIyGjYxZDE1NjA2OGJjMmM2NDA6Y29tOmVuOlVT&amp;usg=AFQjCNF0APbZk0SRVLaJBmmscxFBx42ioA" TargetMode="External"/><Relationship Id="rId4435" Type="http://schemas.openxmlformats.org/officeDocument/2006/relationships/hyperlink" Target="http://pbs.twimg.com/profile_images/763004959134801920/JnJINRV2_normal.jpg" TargetMode="External"/><Relationship Id="rId10986" Type="http://schemas.openxmlformats.org/officeDocument/2006/relationships/hyperlink" Target="https://twitter.com/" TargetMode="External"/><Relationship Id="rId14029" Type="http://schemas.openxmlformats.org/officeDocument/2006/relationships/hyperlink" Target="https://twitter.com/" TargetMode="External"/><Relationship Id="rId7658" Type="http://schemas.openxmlformats.org/officeDocument/2006/relationships/hyperlink" Target="http://pbs.twimg.com/profile_images/2330230735/cdwq55wpxh5y2piepgag_normal.jpeg" TargetMode="External"/><Relationship Id="rId8709" Type="http://schemas.openxmlformats.org/officeDocument/2006/relationships/hyperlink" Target="http://pbs.twimg.com/profile_images/493257251365208065/81W49ozN_normal.jpeg" TargetMode="External"/><Relationship Id="rId10639" Type="http://schemas.openxmlformats.org/officeDocument/2006/relationships/hyperlink" Target="https://twitter.com/" TargetMode="External"/><Relationship Id="rId14510" Type="http://schemas.openxmlformats.org/officeDocument/2006/relationships/hyperlink" Target="https://twitter.com/" TargetMode="External"/><Relationship Id="rId9080" Type="http://schemas.openxmlformats.org/officeDocument/2006/relationships/hyperlink" Target="http://pbs.twimg.com/profile_images/829971616859824128/4UDG9MnP_normal.jpg" TargetMode="External"/><Relationship Id="rId12061" Type="http://schemas.openxmlformats.org/officeDocument/2006/relationships/hyperlink" Target="https://twitter.com/" TargetMode="External"/><Relationship Id="rId13112" Type="http://schemas.openxmlformats.org/officeDocument/2006/relationships/hyperlink" Target="https://twitter.com/" TargetMode="External"/><Relationship Id="rId2120" Type="http://schemas.openxmlformats.org/officeDocument/2006/relationships/hyperlink" Target="http://www.theverge.com/circuitbreaker/2017/3/29/15097430/samsung-galaxy-s8-price-announced-verizon-att-sprint-tmobile?utm_campaign=theverge&amp;utm_content=chorus&amp;utm_medium=social&amp;utm_source=twitter" TargetMode="External"/><Relationship Id="rId5690" Type="http://schemas.openxmlformats.org/officeDocument/2006/relationships/hyperlink" Target="http://pbs.twimg.com/profile_images/846002610201026560/np8rYCc5_normal.jpg" TargetMode="External"/><Relationship Id="rId6741" Type="http://schemas.openxmlformats.org/officeDocument/2006/relationships/hyperlink" Target="http://pbs.twimg.com/profile_images/821815211833364481/dgV1Ld49_normal.jpg" TargetMode="External"/><Relationship Id="rId15284" Type="http://schemas.openxmlformats.org/officeDocument/2006/relationships/hyperlink" Target="https://twitter.com/" TargetMode="External"/><Relationship Id="rId4292" Type="http://schemas.openxmlformats.org/officeDocument/2006/relationships/hyperlink" Target="https://pbs.twimg.com/media/C8QcwL4XcAQeLp6.jpg" TargetMode="External"/><Relationship Id="rId5343" Type="http://schemas.openxmlformats.org/officeDocument/2006/relationships/hyperlink" Target="http://pbs.twimg.com/profile_images/848572730706468865/ptm0SXOm_normal.jpg" TargetMode="External"/><Relationship Id="rId9964" Type="http://schemas.openxmlformats.org/officeDocument/2006/relationships/hyperlink" Target="https://twitter.com/" TargetMode="External"/><Relationship Id="rId11894" Type="http://schemas.openxmlformats.org/officeDocument/2006/relationships/hyperlink" Target="https://twitter.com/" TargetMode="External"/><Relationship Id="rId12945" Type="http://schemas.openxmlformats.org/officeDocument/2006/relationships/hyperlink" Target="https://twitter.com/" TargetMode="External"/><Relationship Id="rId1953" Type="http://schemas.openxmlformats.org/officeDocument/2006/relationships/hyperlink" Target="https://www.youtube.com/watch?v=rhoyPn2_O0M&amp;feature=youtu.be&amp;a" TargetMode="External"/><Relationship Id="rId7168" Type="http://schemas.openxmlformats.org/officeDocument/2006/relationships/hyperlink" Target="http://pbs.twimg.com/profile_images/731600413946990597/rEtuHWdl_normal.jpg" TargetMode="External"/><Relationship Id="rId8566" Type="http://schemas.openxmlformats.org/officeDocument/2006/relationships/hyperlink" Target="http://pbs.twimg.com/profile_images/829916249610149889/FBj6Qxnp_normal.jpg" TargetMode="External"/><Relationship Id="rId9617" Type="http://schemas.openxmlformats.org/officeDocument/2006/relationships/hyperlink" Target="http://pbs.twimg.com/profile_images/1781594986/tecnologia1_normal.jpg" TargetMode="External"/><Relationship Id="rId10496" Type="http://schemas.openxmlformats.org/officeDocument/2006/relationships/hyperlink" Target="https://twitter.com/" TargetMode="External"/><Relationship Id="rId11547" Type="http://schemas.openxmlformats.org/officeDocument/2006/relationships/hyperlink" Target="https://twitter.com/" TargetMode="External"/><Relationship Id="rId1606" Type="http://schemas.openxmlformats.org/officeDocument/2006/relationships/hyperlink" Target="https://www.macrumors.com/2017/04/01/facial-recognition-galaxy-s8-bypassed-photo/" TargetMode="External"/><Relationship Id="rId8219" Type="http://schemas.openxmlformats.org/officeDocument/2006/relationships/hyperlink" Target="http://pbs.twimg.com/profile_images/3244763302/e0b26882d29ffc1c81ae310d4caf7008_normal.jpeg" TargetMode="External"/><Relationship Id="rId10149" Type="http://schemas.openxmlformats.org/officeDocument/2006/relationships/hyperlink" Target="https://twitter.com/" TargetMode="External"/><Relationship Id="rId14020" Type="http://schemas.openxmlformats.org/officeDocument/2006/relationships/hyperlink" Target="https://twitter.com/" TargetMode="External"/><Relationship Id="rId3778" Type="http://schemas.openxmlformats.org/officeDocument/2006/relationships/hyperlink" Target="https://www.google.com/url?rct=j&amp;sa=t&amp;url=http%3A%2F%2Fwww.itechpost.com%2Farticles%2F94335%2F20170403%2Fapples-new-iphone-x-concept-could-beat-samsung-galaxy-8.htm&amp;ct=ga&amp;cd=CAIyGjk1Yzc0Y2ZjNGM4ODRlNTM6Y29tOmVuOlVT&amp;usg=AFQjCNHGY2hJdEJMQJ5qCaFXeBWcNEthnw&amp;utm_source=dlvr.it&amp;utm_medium=twitter" TargetMode="External"/><Relationship Id="rId4829" Type="http://schemas.openxmlformats.org/officeDocument/2006/relationships/hyperlink" Target="http://pbs.twimg.com/profile_images/848597719560200192/14qJq9On_normal.jpg" TargetMode="External"/><Relationship Id="rId8700" Type="http://schemas.openxmlformats.org/officeDocument/2006/relationships/hyperlink" Target="http://pbs.twimg.com/profile_images/799646193315876864/vh6anC_C_normal.jpg" TargetMode="External"/><Relationship Id="rId699" Type="http://schemas.openxmlformats.org/officeDocument/2006/relationships/hyperlink" Target="https://topesdegama.com/noticias/sorteos/sorteo-internacional-samsung-galaxy-s8-topes-gama" TargetMode="External"/><Relationship Id="rId6251" Type="http://schemas.openxmlformats.org/officeDocument/2006/relationships/hyperlink" Target="https://pbs.twimg.com/media/C8Uu3J_U0AAIEB1.jpg" TargetMode="External"/><Relationship Id="rId7302" Type="http://schemas.openxmlformats.org/officeDocument/2006/relationships/hyperlink" Target="http://pbs.twimg.com/profile_images/755176864134684677/b_Y1dQzh_normal.jpg" TargetMode="External"/><Relationship Id="rId10630" Type="http://schemas.openxmlformats.org/officeDocument/2006/relationships/hyperlink" Target="https://twitter.com/" TargetMode="External"/><Relationship Id="rId9474" Type="http://schemas.openxmlformats.org/officeDocument/2006/relationships/hyperlink" Target="http://pbs.twimg.com/profile_images/780906834806792192/ZnTRk6uL_normal.jpg" TargetMode="External"/><Relationship Id="rId13853" Type="http://schemas.openxmlformats.org/officeDocument/2006/relationships/hyperlink" Target="https://twitter.com/" TargetMode="External"/><Relationship Id="rId14904" Type="http://schemas.openxmlformats.org/officeDocument/2006/relationships/hyperlink" Target="https://twitter.com/" TargetMode="External"/><Relationship Id="rId2861" Type="http://schemas.openxmlformats.org/officeDocument/2006/relationships/hyperlink" Target="https://twitter.com/i/web/status/848763011930222593" TargetMode="External"/><Relationship Id="rId3912" Type="http://schemas.openxmlformats.org/officeDocument/2006/relationships/hyperlink" Target="https://pbs.twimg.com/media/C8GtO4aW4AANUqo.jpg" TargetMode="External"/><Relationship Id="rId8076" Type="http://schemas.openxmlformats.org/officeDocument/2006/relationships/hyperlink" Target="http://pbs.twimg.com/profile_images/700686200898596864/flRMm59w_normal.png" TargetMode="External"/><Relationship Id="rId9127" Type="http://schemas.openxmlformats.org/officeDocument/2006/relationships/hyperlink" Target="http://pbs.twimg.com/profile_images/823365469566603264/kmLgMfNG_normal.jpg" TargetMode="External"/><Relationship Id="rId12455" Type="http://schemas.openxmlformats.org/officeDocument/2006/relationships/hyperlink" Target="https://twitter.com/" TargetMode="External"/><Relationship Id="rId13506" Type="http://schemas.openxmlformats.org/officeDocument/2006/relationships/hyperlink" Target="https://twitter.com/" TargetMode="External"/><Relationship Id="rId833" Type="http://schemas.openxmlformats.org/officeDocument/2006/relationships/hyperlink" Target="https://twitter.com/i/web/status/847694021140946944" TargetMode="External"/><Relationship Id="rId1116" Type="http://schemas.openxmlformats.org/officeDocument/2006/relationships/hyperlink" Target="https://www.youtube.com/watch?v=tQHg4FHzuRc&amp;feature=youtu.be&amp;a" TargetMode="External"/><Relationship Id="rId1463" Type="http://schemas.openxmlformats.org/officeDocument/2006/relationships/hyperlink" Target="https://www.youtube.com/watch?v=dT6dmrCRdXQ&amp;feature=youtu.be&amp;a" TargetMode="External"/><Relationship Id="rId2514" Type="http://schemas.openxmlformats.org/officeDocument/2006/relationships/hyperlink" Target="https://www.google.com/url?rct=j&amp;sa=t&amp;url=http%3A%2F%2Fclicklancashire.com%2F2017%2F04%2F02%2Fmicrosoft-gets-own-edition-of-samsung-galaxy-s8.html&amp;ct=ga&amp;cd=CAIyHmMzNmE5YzgyNTI1MTRkYmU6Y28udWs6ZW46R0I6Ug&amp;usg=AFQjCNFMMh-px1nMyP2BT5BsjvoIB6DBjQ&amp;utm_source=dlvr.it&amp;utm_medium=twitter" TargetMode="External"/><Relationship Id="rId11057" Type="http://schemas.openxmlformats.org/officeDocument/2006/relationships/hyperlink" Target="https://twitter.com/" TargetMode="External"/><Relationship Id="rId12108" Type="http://schemas.openxmlformats.org/officeDocument/2006/relationships/hyperlink" Target="https://twitter.com/" TargetMode="External"/><Relationship Id="rId4686" Type="http://schemas.openxmlformats.org/officeDocument/2006/relationships/hyperlink" Target="http://pbs.twimg.com/profile_images/843526182104571906/Oz9P20Ef_normal.jpg" TargetMode="External"/><Relationship Id="rId5737" Type="http://schemas.openxmlformats.org/officeDocument/2006/relationships/hyperlink" Target="http://pbs.twimg.com/profile_images/828360772766015488/KKvK1vAv_normal.jpg" TargetMode="External"/><Relationship Id="rId3288" Type="http://schemas.openxmlformats.org/officeDocument/2006/relationships/hyperlink" Target="https://www.google.com/url?rct=j&amp;sa=t&amp;url=https%3A%2F%2Fwww.theguardian.com%2Ftechnology%2F2017%2Fmar%2F31%2Fsamsung-galaxy-s8-hands-on-smartphone-april-28-release&amp;ct=ga&amp;cd=CAIyGmI0ODdmYjNkNDhhYzkzNDk6Y29tOmVuOlVT&amp;usg=AFQjCNGTN-NfdoNuCooOS81v4fLZzlwCmg&amp;utm_source=dlvr.it&amp;utm_medium=twitter" TargetMode="External"/><Relationship Id="rId4339" Type="http://schemas.openxmlformats.org/officeDocument/2006/relationships/hyperlink" Target="http://pbs.twimg.com/profile_images/480744231703564290/Fic-yA7W_normal.jpeg" TargetMode="External"/><Relationship Id="rId8210" Type="http://schemas.openxmlformats.org/officeDocument/2006/relationships/hyperlink" Target="http://pbs.twimg.com/profile_images/3382421081/654617e6289a7185af971e91e8315413_normal.jpeg" TargetMode="External"/><Relationship Id="rId10140" Type="http://schemas.openxmlformats.org/officeDocument/2006/relationships/hyperlink" Target="https://twitter.com/" TargetMode="External"/><Relationship Id="rId13363" Type="http://schemas.openxmlformats.org/officeDocument/2006/relationships/hyperlink" Target="https://twitter.com/" TargetMode="External"/><Relationship Id="rId14761" Type="http://schemas.openxmlformats.org/officeDocument/2006/relationships/hyperlink" Target="https://twitter.com/" TargetMode="External"/><Relationship Id="rId690" Type="http://schemas.openxmlformats.org/officeDocument/2006/relationships/hyperlink" Target="https://elandroidelibre.elespanol.com/2017/03/samsung-galaxy-s8-microsoft-edition.html" TargetMode="External"/><Relationship Id="rId2371" Type="http://schemas.openxmlformats.org/officeDocument/2006/relationships/hyperlink" Target="https://www.google.com/url?rct=j&amp;sa=t&amp;url=http%3A%2F%2Fenglish.hani.co.kr%2Farti%2Fenglish_edition%2Fe_national%2F788669.html&amp;ct=ga&amp;cd=CAIyGmRhOGUyMDE2OTdiYjkzNjQ6Y29tOmVuOlVT&amp;usg=AFQjCNEQTkmIxT9gItxNfGRgffHKnydzSQ&amp;utm_source=dlvr.it&amp;utm_medium=twitter" TargetMode="External"/><Relationship Id="rId3422" Type="http://schemas.openxmlformats.org/officeDocument/2006/relationships/hyperlink" Target="https://www.google.com/url?rct=j&amp;sa=t&amp;url=http://vrinside.jp/news/samsungs-present-for-galaxy-users-in-usa/&amp;ct=ga&amp;cd=CAIyHDFjNWZlOTNmNjgxYjQzNzk6Y28uanA6amE6SlA&amp;usg=AFQjCNHaQPz0DbcwLrTNGcVVUwR4gOPJ2w" TargetMode="External"/><Relationship Id="rId4820" Type="http://schemas.openxmlformats.org/officeDocument/2006/relationships/hyperlink" Target="http://pbs.twimg.com/profile_images/848597719560200192/14qJq9On_normal.jpg" TargetMode="External"/><Relationship Id="rId13016" Type="http://schemas.openxmlformats.org/officeDocument/2006/relationships/hyperlink" Target="https://twitter.com/" TargetMode="External"/><Relationship Id="rId14414" Type="http://schemas.openxmlformats.org/officeDocument/2006/relationships/hyperlink" Target="https://twitter.com/" TargetMode="External"/><Relationship Id="rId343" Type="http://schemas.openxmlformats.org/officeDocument/2006/relationships/hyperlink" Target="https://www.youtube.com/watch?v=M7cdUGJ3oxM&amp;feature=youtu.be&amp;a" TargetMode="External"/><Relationship Id="rId2024" Type="http://schemas.openxmlformats.org/officeDocument/2006/relationships/hyperlink" Target="https://topesdegama.com/noticias/sorteos/sorteo-internacional-samsung-galaxy-s8-topes-gama" TargetMode="External"/><Relationship Id="rId6992" Type="http://schemas.openxmlformats.org/officeDocument/2006/relationships/hyperlink" Target="http://pbs.twimg.com/profile_images/769318978699354114/1fj5Rkm__normal.jpg" TargetMode="External"/><Relationship Id="rId4196" Type="http://schemas.openxmlformats.org/officeDocument/2006/relationships/hyperlink" Target="https://pbs.twimg.com/media/C8Gkgq3XwAAXolk.jpg" TargetMode="External"/><Relationship Id="rId5247" Type="http://schemas.openxmlformats.org/officeDocument/2006/relationships/hyperlink" Target="http://pbs.twimg.com/profile_images/575066561481850880/6i4RP2eT_normal.jpeg" TargetMode="External"/><Relationship Id="rId5594" Type="http://schemas.openxmlformats.org/officeDocument/2006/relationships/hyperlink" Target="http://pbs.twimg.com/profile_images/749331726992805888/ABm121b5_normal.jpg" TargetMode="External"/><Relationship Id="rId6645" Type="http://schemas.openxmlformats.org/officeDocument/2006/relationships/hyperlink" Target="http://pbs.twimg.com/profile_images/846549991585992704/MzzpZH10_normal.jpg" TargetMode="External"/><Relationship Id="rId15188" Type="http://schemas.openxmlformats.org/officeDocument/2006/relationships/hyperlink" Target="https://twitter.com/" TargetMode="External"/><Relationship Id="rId9868" Type="http://schemas.openxmlformats.org/officeDocument/2006/relationships/hyperlink" Target="http://pbs.twimg.com/profile_images/494676480291381249/RtC-6xAO_normal.jpeg" TargetMode="External"/><Relationship Id="rId11798" Type="http://schemas.openxmlformats.org/officeDocument/2006/relationships/hyperlink" Target="https://twitter.com/" TargetMode="External"/><Relationship Id="rId12849" Type="http://schemas.openxmlformats.org/officeDocument/2006/relationships/hyperlink" Target="https://twitter.com/" TargetMode="External"/><Relationship Id="rId1857" Type="http://schemas.openxmlformats.org/officeDocument/2006/relationships/hyperlink" Target="https://newspicks.com/news/2160439/" TargetMode="External"/><Relationship Id="rId2908" Type="http://schemas.openxmlformats.org/officeDocument/2006/relationships/hyperlink" Target="http://dlvr.it/NmpzjL" TargetMode="External"/><Relationship Id="rId14271" Type="http://schemas.openxmlformats.org/officeDocument/2006/relationships/hyperlink" Target="https://twitter.com/" TargetMode="External"/><Relationship Id="rId15322" Type="http://schemas.openxmlformats.org/officeDocument/2006/relationships/hyperlink" Target="https://twitter.com/" TargetMode="External"/><Relationship Id="rId4330" Type="http://schemas.openxmlformats.org/officeDocument/2006/relationships/hyperlink" Target="https://pbs.twimg.com/media/C8fpNKFVYAAkIKf.jpg" TargetMode="External"/><Relationship Id="rId8951" Type="http://schemas.openxmlformats.org/officeDocument/2006/relationships/hyperlink" Target="http://pbs.twimg.com/profile_images/508079990315831296/LrT9VmP7_normal.jpeg" TargetMode="External"/><Relationship Id="rId7553" Type="http://schemas.openxmlformats.org/officeDocument/2006/relationships/hyperlink" Target="http://pbs.twimg.com/profile_images/819186988762820613/6-Dhv2ZD_normal.jpg" TargetMode="External"/><Relationship Id="rId8604" Type="http://schemas.openxmlformats.org/officeDocument/2006/relationships/hyperlink" Target="http://pbs.twimg.com/profile_images/832864372749897728/l_5Nf1s4_normal.jpg" TargetMode="External"/><Relationship Id="rId10881" Type="http://schemas.openxmlformats.org/officeDocument/2006/relationships/hyperlink" Target="https://twitter.com/" TargetMode="External"/><Relationship Id="rId11932" Type="http://schemas.openxmlformats.org/officeDocument/2006/relationships/hyperlink" Target="https://twitter.com/" TargetMode="External"/><Relationship Id="rId6155" Type="http://schemas.openxmlformats.org/officeDocument/2006/relationships/hyperlink" Target="https://pbs.twimg.com/media/C8UcomiXoAA7qc4.jpg" TargetMode="External"/><Relationship Id="rId7206" Type="http://schemas.openxmlformats.org/officeDocument/2006/relationships/hyperlink" Target="http://pbs.twimg.com/profile_images/427767752317612032/r-RkxWwe_normal.png" TargetMode="External"/><Relationship Id="rId10534" Type="http://schemas.openxmlformats.org/officeDocument/2006/relationships/hyperlink" Target="https://twitter.com/" TargetMode="External"/><Relationship Id="rId9378" Type="http://schemas.openxmlformats.org/officeDocument/2006/relationships/hyperlink" Target="http://pbs.twimg.com/profile_images/837228956902277120/Xc7neQmy_normal.jpg" TargetMode="External"/><Relationship Id="rId13757" Type="http://schemas.openxmlformats.org/officeDocument/2006/relationships/hyperlink" Target="https://twitter.com/" TargetMode="External"/><Relationship Id="rId14808" Type="http://schemas.openxmlformats.org/officeDocument/2006/relationships/hyperlink" Target="https://twitter.com/" TargetMode="External"/><Relationship Id="rId2765" Type="http://schemas.openxmlformats.org/officeDocument/2006/relationships/hyperlink" Target="http://www.webnews.it/2017/03/31/samsung-galaxy-s8-risoluzione-display-autonomia/?utm_source=feedburner&amp;utm_medium=feed&amp;utm_campaign=Feed:+Webnews" TargetMode="External"/><Relationship Id="rId3816" Type="http://schemas.openxmlformats.org/officeDocument/2006/relationships/hyperlink" Target="https://www.google.com/url?rct=j&amp;sa=t&amp;url=http%3A%2F%2Fwww.hindustantimes.com%2Ftech%2Fsamsung-galaxy-s8-challenges-what-apple-iphone-8-needs-to-beat-bixby-s-mom%2Fstory-t8CDVM7ehPE9oX1ckMAr1J.html&amp;ct=ga&amp;cd=CAIyGjk1Yzc0Y2ZjNGM4ODRlNTM6Y29tOmVuOlVT&amp;usg=AFQjCNEP6bA_YDlrmaypwCZmH5bxwyLrrQ&amp;utm_source=dlvr.it&amp;utm_medium=twitter" TargetMode="External"/><Relationship Id="rId12359" Type="http://schemas.openxmlformats.org/officeDocument/2006/relationships/hyperlink" Target="https://twitter.com/" TargetMode="External"/><Relationship Id="rId737" Type="http://schemas.openxmlformats.org/officeDocument/2006/relationships/hyperlink" Target="http://j.gs/15904495/http:/cnnworldnew.blogspot.com/2017/03/samsung-reveals-galaxy-s8continue.html?ref=4http://cnnworldnew.blogspot.com/2017/03/samsung-reveals-galaxy-s8continue.htmlgtuyutr" TargetMode="External"/><Relationship Id="rId1367" Type="http://schemas.openxmlformats.org/officeDocument/2006/relationships/hyperlink" Target="https://www.google.com/url?rct=j&amp;sa=t&amp;url=https://www.zazzle.com/asexual_pride_flag_samsung_galaxy_s2_cover-179861861351679439&amp;ct=ga&amp;cd=CAIyGjQyMGUzNjI1NTc3OGEyMjU6Y29tOmVuOlVT&amp;usg=AFQjCNH26PQYjJwnTkGRAxb2E34WhO0GzA" TargetMode="External"/><Relationship Id="rId2418" Type="http://schemas.openxmlformats.org/officeDocument/2006/relationships/hyperlink" Target="https://www.google.com/url?rct=j&amp;sa=t&amp;url=https://www.eldia.com.bo/index.php%3Fc%3DPortada%26articulo%3DLa-seguridad-de-la-bateria-destaca-en-el-Galaxy-S8%26cat%3D1%26pla%3D3%26id_articulo%3D223199&amp;ct=ga&amp;cd=CAIyGTI1MjZiZTE0MjYzMDg0YmQ6ZXM6ZXM6RVM&amp;usg=AFQjCNGlRQCWjUQ5XA2XNoJfqY2IiJBCOQ" TargetMode="External"/><Relationship Id="rId5988" Type="http://schemas.openxmlformats.org/officeDocument/2006/relationships/hyperlink" Target="http://pbs.twimg.com/profile_images/743411001282936832/cfdEPK3p_normal.jpg" TargetMode="External"/><Relationship Id="rId73" Type="http://schemas.openxmlformats.org/officeDocument/2006/relationships/hyperlink" Target="https://www.youtube.com/watch?v=M_vD2IEXIVA&amp;feature=youtu.be&amp;a" TargetMode="External"/><Relationship Id="rId8461" Type="http://schemas.openxmlformats.org/officeDocument/2006/relationships/hyperlink" Target="http://pbs.twimg.com/profile_images/378800000823690756/504ec3479025503ada22f90db947b8dc_normal.png" TargetMode="External"/><Relationship Id="rId9512" Type="http://schemas.openxmlformats.org/officeDocument/2006/relationships/hyperlink" Target="http://pbs.twimg.com/profile_images/780906834806792192/ZnTRk6uL_normal.jpg" TargetMode="External"/><Relationship Id="rId10391" Type="http://schemas.openxmlformats.org/officeDocument/2006/relationships/hyperlink" Target="https://twitter.com/" TargetMode="External"/><Relationship Id="rId11442" Type="http://schemas.openxmlformats.org/officeDocument/2006/relationships/hyperlink" Target="https://twitter.com/" TargetMode="External"/><Relationship Id="rId12840" Type="http://schemas.openxmlformats.org/officeDocument/2006/relationships/hyperlink" Target="https://twitter.com/" TargetMode="External"/><Relationship Id="rId1501" Type="http://schemas.openxmlformats.org/officeDocument/2006/relationships/hyperlink" Target="https://www.youtube.com/watch?v=M_vD2IEXIVA&amp;feature=youtu.be&amp;a" TargetMode="External"/><Relationship Id="rId7063" Type="http://schemas.openxmlformats.org/officeDocument/2006/relationships/hyperlink" Target="https://pbs.twimg.com/media/C8Zit_IUMAAC5Vl.jpg" TargetMode="External"/><Relationship Id="rId8114" Type="http://schemas.openxmlformats.org/officeDocument/2006/relationships/hyperlink" Target="http://pbs.twimg.com/profile_images/682195803260112896/TRQmbOlh_normal.jpg" TargetMode="External"/><Relationship Id="rId10044" Type="http://schemas.openxmlformats.org/officeDocument/2006/relationships/hyperlink" Target="https://twitter.com/" TargetMode="External"/><Relationship Id="rId14665" Type="http://schemas.openxmlformats.org/officeDocument/2006/relationships/hyperlink" Target="https://twitter.com/" TargetMode="External"/><Relationship Id="rId594" Type="http://schemas.openxmlformats.org/officeDocument/2006/relationships/hyperlink" Target="https://www.youtube.com/watch?v=eAphEpc2kAc&amp;feature=youtu.be&amp;a" TargetMode="External"/><Relationship Id="rId2275" Type="http://schemas.openxmlformats.org/officeDocument/2006/relationships/hyperlink" Target="https://www.google.com/url?rct=j&amp;sa=t&amp;url=http://bgr.com/2017/03/30/galaxy-s8-features-dex-desktop-experience-explainer/&amp;ct=ga&amp;cd=CAIyHDQyYTNmNmY3MmIwY2RhMzA6Y28udWs6ZW46R0I&amp;usg=AFQjCNFQEkMgujSjUKKHAIIFaTQt4TA5XQ" TargetMode="External"/><Relationship Id="rId3326" Type="http://schemas.openxmlformats.org/officeDocument/2006/relationships/hyperlink" Target="https://www.google.com/url?rct=j&amp;sa=t&amp;url=http%3A%2F%2Fwww.hindustantimes.com%2Ftech%2Fsamsung-galaxy-s8-iris-scanner-face-recognition-has-a-security-flaw-watch-it-being-hacked%2Fstory-CllWNtyQ2umkKRTvO8pY2L.html&amp;ct=ga&amp;cd=CAIyGmI0ODdmYjNkNDhhYzkzNDk6Y29tOmVuOlVT&amp;usg=AFQjCNHVAYR6-UuXd-aYX6uT9diB8VLW3g&amp;utm_source=dlvr.it&amp;utm_medium=twitter" TargetMode="External"/><Relationship Id="rId3673" Type="http://schemas.openxmlformats.org/officeDocument/2006/relationships/hyperlink" Target="http://www.bitfeed.co/page/iphone-7-plus-vs-galaxy-s8-our-comparison-video?utm_source=twitter&amp;utm_medium=tweet&amp;utm_campaign=twitter-status" TargetMode="External"/><Relationship Id="rId4724" Type="http://schemas.openxmlformats.org/officeDocument/2006/relationships/hyperlink" Target="https://pbs.twimg.com/media/C8IGxGuVoAA2scd.jpg" TargetMode="External"/><Relationship Id="rId13267" Type="http://schemas.openxmlformats.org/officeDocument/2006/relationships/hyperlink" Target="https://twitter.com/" TargetMode="External"/><Relationship Id="rId14318" Type="http://schemas.openxmlformats.org/officeDocument/2006/relationships/hyperlink" Target="https://twitter.com/" TargetMode="External"/><Relationship Id="rId247" Type="http://schemas.openxmlformats.org/officeDocument/2006/relationships/hyperlink" Target="http://linkis.com/www.youtube.com/ktUtK" TargetMode="External"/><Relationship Id="rId6896" Type="http://schemas.openxmlformats.org/officeDocument/2006/relationships/hyperlink" Target="http://pbs.twimg.com/profile_images/750422282909122560/QGTPP2Dk_normal.jpg" TargetMode="External"/><Relationship Id="rId7947" Type="http://schemas.openxmlformats.org/officeDocument/2006/relationships/hyperlink" Target="http://pbs.twimg.com/profile_images/815517360715075584/huO6tWC3_normal.jpg" TargetMode="External"/><Relationship Id="rId10928" Type="http://schemas.openxmlformats.org/officeDocument/2006/relationships/hyperlink" Target="https://twitter.com/" TargetMode="External"/><Relationship Id="rId5498" Type="http://schemas.openxmlformats.org/officeDocument/2006/relationships/hyperlink" Target="http://pbs.twimg.com/profile_images/749737460075225088/L8ot0qN__normal.jpg" TargetMode="External"/><Relationship Id="rId6549" Type="http://schemas.openxmlformats.org/officeDocument/2006/relationships/hyperlink" Target="http://pbs.twimg.com/profile_images/764942998270607364/gMijDXD__normal.jpg" TargetMode="External"/><Relationship Id="rId12350" Type="http://schemas.openxmlformats.org/officeDocument/2006/relationships/hyperlink" Target="https://twitter.com/" TargetMode="External"/><Relationship Id="rId13401" Type="http://schemas.openxmlformats.org/officeDocument/2006/relationships/hyperlink" Target="https://twitter.com/" TargetMode="External"/><Relationship Id="rId9022" Type="http://schemas.openxmlformats.org/officeDocument/2006/relationships/hyperlink" Target="http://pbs.twimg.com/profile_images/835598042220855297/B5xlhDQp_normal.jpg" TargetMode="External"/><Relationship Id="rId12003" Type="http://schemas.openxmlformats.org/officeDocument/2006/relationships/hyperlink" Target="https://twitter.com/" TargetMode="External"/><Relationship Id="rId1011" Type="http://schemas.openxmlformats.org/officeDocument/2006/relationships/hyperlink" Target="https://twitter.com/i/web/status/847691960118681604" TargetMode="External"/><Relationship Id="rId4581" Type="http://schemas.openxmlformats.org/officeDocument/2006/relationships/hyperlink" Target="http://pbs.twimg.com/profile_images/3611669149/2542f4f5d1aaa5c0ed66bd854f7635be_normal.jpeg" TargetMode="External"/><Relationship Id="rId5632" Type="http://schemas.openxmlformats.org/officeDocument/2006/relationships/hyperlink" Target="http://pbs.twimg.com/profile_images/764246659958239232/db3GBVP9_normal.jpg" TargetMode="External"/><Relationship Id="rId14175" Type="http://schemas.openxmlformats.org/officeDocument/2006/relationships/hyperlink" Target="https://twitter.com/" TargetMode="External"/><Relationship Id="rId15226" Type="http://schemas.openxmlformats.org/officeDocument/2006/relationships/hyperlink" Target="https://twitter.com/" TargetMode="External"/><Relationship Id="rId3183" Type="http://schemas.openxmlformats.org/officeDocument/2006/relationships/hyperlink" Target="https://www.google.com/url?rct=j&amp;sa=t&amp;url=http://www.knowyourmobile.com/mobile-phones/samsung-galaxy-s8/24127/microsoft-will-sell-microsoft-edition-galaxy-s8-galaxy-s8-plus&amp;ct=ga&amp;cd=CAIyGmMzNmE5YzgyNTI1MTRkYmU6Y29tOmVuOlVT&amp;usg=AFQjCNHB4bcrFnwsWOXkOk1iOGVzI3xy5g" TargetMode="External"/><Relationship Id="rId4234" Type="http://schemas.openxmlformats.org/officeDocument/2006/relationships/hyperlink" Target="https://pbs.twimg.com/media/C8GEJllWsAEyYjr.jpg" TargetMode="External"/><Relationship Id="rId7457" Type="http://schemas.openxmlformats.org/officeDocument/2006/relationships/hyperlink" Target="http://pbs.twimg.com/profile_images/1538214781/iphone_sphotos_098_normal.JPG" TargetMode="External"/><Relationship Id="rId8855" Type="http://schemas.openxmlformats.org/officeDocument/2006/relationships/hyperlink" Target="http://pbs.twimg.com/profile_images/811381760743395328/ljC_GckB_normal.jpg" TargetMode="External"/><Relationship Id="rId9906" Type="http://schemas.openxmlformats.org/officeDocument/2006/relationships/hyperlink" Target="https://twitter.com/" TargetMode="External"/><Relationship Id="rId10785" Type="http://schemas.openxmlformats.org/officeDocument/2006/relationships/hyperlink" Target="https://twitter.com/" TargetMode="External"/><Relationship Id="rId11836" Type="http://schemas.openxmlformats.org/officeDocument/2006/relationships/hyperlink" Target="https://twitter.com/" TargetMode="External"/><Relationship Id="rId6059" Type="http://schemas.openxmlformats.org/officeDocument/2006/relationships/hyperlink" Target="http://pbs.twimg.com/profile_images/524880126509465601/Vfplx7hS_normal.png" TargetMode="External"/><Relationship Id="rId8508" Type="http://schemas.openxmlformats.org/officeDocument/2006/relationships/hyperlink" Target="http://pbs.twimg.com/profile_images/378800000823690756/504ec3479025503ada22f90db947b8dc_normal.png" TargetMode="External"/><Relationship Id="rId10438" Type="http://schemas.openxmlformats.org/officeDocument/2006/relationships/hyperlink" Target="https://twitter.com/" TargetMode="External"/><Relationship Id="rId988" Type="http://schemas.openxmlformats.org/officeDocument/2006/relationships/hyperlink" Target="https://www.google.com/url?rct=j&amp;sa=t&amp;url=http://www.fredzone.org/liphone-8-ne-devrait-pas-etre-aussi-incurve-que-le-galaxy-s8-003&amp;ct=ga&amp;cd=CAIyGWVlNTExOWU5ZjYyZTkyMjg6ZnI6ZnI6RlI&amp;usg=AFQjCNEp_kCHN9C_6qI5k6LGy5Gz9F9TNw" TargetMode="External"/><Relationship Id="rId2669" Type="http://schemas.openxmlformats.org/officeDocument/2006/relationships/hyperlink" Target="https://www.google.com/url?rct=j&amp;sa=t&amp;url=http%3A%2F%2Ftekno.liputan6.com%2Fread%2F2905840%2Fsamsung-janji-tak-akan-ada-kendala-suplai-galaxy-s8&amp;ct=ga&amp;cd=CAIyGjQ1MGUzZDdhZTJhNTM4MjA6Y29tOmlkOlVT&amp;usg=AFQjCNHfgAKIe1nE2XzmRovzlXco54E-UA&amp;utm_source=dlvr.it&amp;utm_medium=twitter" TargetMode="External"/><Relationship Id="rId6540" Type="http://schemas.openxmlformats.org/officeDocument/2006/relationships/hyperlink" Target="http://pbs.twimg.com/profile_images/719205861839777793/vv3YqSrh_normal.jpg" TargetMode="External"/><Relationship Id="rId15083" Type="http://schemas.openxmlformats.org/officeDocument/2006/relationships/hyperlink" Target="https://twitter.com/" TargetMode="External"/><Relationship Id="rId4091" Type="http://schemas.openxmlformats.org/officeDocument/2006/relationships/hyperlink" Target="https://pbs.twimg.com/media/C8Uu3J_U0AAIEB1.jpg" TargetMode="External"/><Relationship Id="rId5142" Type="http://schemas.openxmlformats.org/officeDocument/2006/relationships/hyperlink" Target="https://pbs.twimg.com/media/C8MPKZhXUAAVv33.jpg" TargetMode="External"/><Relationship Id="rId9763" Type="http://schemas.openxmlformats.org/officeDocument/2006/relationships/hyperlink" Target="http://pbs.twimg.com/profile_images/494681362767425538/ILPdaugu_normal.jpeg" TargetMode="External"/><Relationship Id="rId8365" Type="http://schemas.openxmlformats.org/officeDocument/2006/relationships/hyperlink" Target="http://pbs.twimg.com/profile_images/783217596963389440/5ZuRX53A_normal.jpg" TargetMode="External"/><Relationship Id="rId9416" Type="http://schemas.openxmlformats.org/officeDocument/2006/relationships/hyperlink" Target="http://pbs.twimg.com/profile_images/837228956902277120/Xc7neQmy_normal.jpg" TargetMode="External"/><Relationship Id="rId10295" Type="http://schemas.openxmlformats.org/officeDocument/2006/relationships/hyperlink" Target="https://twitter.com/" TargetMode="External"/><Relationship Id="rId11693" Type="http://schemas.openxmlformats.org/officeDocument/2006/relationships/hyperlink" Target="https://twitter.com/" TargetMode="External"/><Relationship Id="rId12744" Type="http://schemas.openxmlformats.org/officeDocument/2006/relationships/hyperlink" Target="https://twitter.com/" TargetMode="External"/><Relationship Id="rId1405" Type="http://schemas.openxmlformats.org/officeDocument/2006/relationships/hyperlink" Target="https://phys.org/news/2017-03-astronomers-unexpected-dust-obscured-star-formation.html" TargetMode="External"/><Relationship Id="rId1752" Type="http://schemas.openxmlformats.org/officeDocument/2006/relationships/hyperlink" Target="https://www.youtube.com/watch?v=vC4gXwxWfKs&amp;feature=youtu.be&amp;a" TargetMode="External"/><Relationship Id="rId2803" Type="http://schemas.openxmlformats.org/officeDocument/2006/relationships/hyperlink" Target="https://www.google.com/url?rct=j&amp;sa=t&amp;url=https://www.mediatrends.es/a/116662/samsung-galaxy-s8-vs-iphone-8-diferencias-caracteristicas-apple/&amp;ct=ga&amp;cd=CAIyGjE1OGQ0YWQ5ODUzYmExODg6Y29tOmVzOlVT&amp;usg=AFQjCNHKSlenfB0QnlKcxXDd-HVkGzSDpw" TargetMode="External"/><Relationship Id="rId8018" Type="http://schemas.openxmlformats.org/officeDocument/2006/relationships/hyperlink" Target="http://pbs.twimg.com/profile_images/487534182608801793/7-f_BUyN_normal.png" TargetMode="External"/><Relationship Id="rId11346" Type="http://schemas.openxmlformats.org/officeDocument/2006/relationships/hyperlink" Target="https://twitter.com/" TargetMode="External"/><Relationship Id="rId4975" Type="http://schemas.openxmlformats.org/officeDocument/2006/relationships/hyperlink" Target="http://pbs.twimg.com/profile_images/847693999079018496/JBYK8h1j_normal.jpg" TargetMode="External"/><Relationship Id="rId14569" Type="http://schemas.openxmlformats.org/officeDocument/2006/relationships/hyperlink" Target="https://twitter.com/" TargetMode="External"/><Relationship Id="rId498" Type="http://schemas.openxmlformats.org/officeDocument/2006/relationships/hyperlink" Target="https://twitter.com/i/web/status/847514688938049536" TargetMode="External"/><Relationship Id="rId2179" Type="http://schemas.openxmlformats.org/officeDocument/2006/relationships/hyperlink" Target="https://www.google.com/url?rct=j&amp;sa=t&amp;url=http%3A%2F%2Fwww.rds.ca%2Fsoccer%2Fmls%2Fle-galaxy-de-los-angeles-battu-4-2-par-les-whitecaps-de-vancouver-soccer-mls-1.4436383&amp;ct=ga&amp;cd=CAIyGWE5N2I4YjNlNWZiNDQyYjY6ZnI6ZnI6RlI&amp;usg=AFQjCNHJdQcuwFiOnlpqMP9K8Fs0DTUt4g&amp;utm_source=dlvr.it&amp;utm_medium=twitter" TargetMode="External"/><Relationship Id="rId3577" Type="http://schemas.openxmlformats.org/officeDocument/2006/relationships/hyperlink" Target="https://www.google.com/url?rct=j&amp;sa=t&amp;url=http://www.enter.co/especiales/universoandroid/hub/dispositivos/todo-lo-que-debes-saber-sobre-android-nougat-en-los-galaxy/&amp;ct=ga&amp;cd=CAIyGmIyMmYxNjAxMGEyYTM1MmY6Y29tOmVzOlVT&amp;usg=AFQjCNEPcKqP-oJ7cPcdFWz9sXalWKPGVQ" TargetMode="External"/><Relationship Id="rId4628" Type="http://schemas.openxmlformats.org/officeDocument/2006/relationships/hyperlink" Target="http://pbs.twimg.com/profile_images/822469804632088577/oE1YYtiA_normal.jpg" TargetMode="External"/><Relationship Id="rId6050" Type="http://schemas.openxmlformats.org/officeDocument/2006/relationships/hyperlink" Target="http://pbs.twimg.com/profile_images/816891747741683712/hW4usRDG_normal.jpg" TargetMode="External"/><Relationship Id="rId7101" Type="http://schemas.openxmlformats.org/officeDocument/2006/relationships/hyperlink" Target="https://pbs.twimg.com/media/C8WS5BhUIAACKKC.jpg" TargetMode="External"/><Relationship Id="rId13652" Type="http://schemas.openxmlformats.org/officeDocument/2006/relationships/hyperlink" Target="https://twitter.com/" TargetMode="External"/><Relationship Id="rId2660" Type="http://schemas.openxmlformats.org/officeDocument/2006/relationships/hyperlink" Target="https://www.google.com/url?rct=j&amp;sa=t&amp;url=http://www.econotimes.com/Samsung-Galaxy-S8-Preorders-Now-Online-Heres-What-You-Want-To-Know-About-Apples-Latest-iPhone-Killer-617193&amp;ct=ga&amp;cd=CAIyGmVhNmE3MTJiNTdlNGI3NTY6Y29tOmVuOlVT&amp;usg=AFQjCNGcR8EEbBS_0hzNeGQQO4d5SfhVvg" TargetMode="External"/><Relationship Id="rId3711" Type="http://schemas.openxmlformats.org/officeDocument/2006/relationships/hyperlink" Target="https://www.google.com/url?rct=j&amp;sa=t&amp;url=http%3A%2F%2Frealmoney.thestreet.com%2Farticles%2F03%2F30%2F2017%2Fsamsungs-galaxy-s8-should-boost-select-suppliers-wont-sting-apple-badly&amp;ct=ga&amp;cd=CAIyGjczOTE5YmFkMWVkNjU2ZDg6Y29tOmVuOlVT&amp;usg=AFQjCNEwvYKMmm5fqFBgHHNOMIWtVVW6Ow&amp;utm_source=dlvr.it&amp;utm_medium=twitter" TargetMode="External"/><Relationship Id="rId9273" Type="http://schemas.openxmlformats.org/officeDocument/2006/relationships/hyperlink" Target="http://pbs.twimg.com/profile_images/835596337957715968/LGGmIMeI_normal.jpg" TargetMode="External"/><Relationship Id="rId12254" Type="http://schemas.openxmlformats.org/officeDocument/2006/relationships/hyperlink" Target="https://twitter.com/" TargetMode="External"/><Relationship Id="rId13305" Type="http://schemas.openxmlformats.org/officeDocument/2006/relationships/hyperlink" Target="https://twitter.com/" TargetMode="External"/><Relationship Id="rId14703" Type="http://schemas.openxmlformats.org/officeDocument/2006/relationships/hyperlink" Target="https://twitter.com/" TargetMode="External"/><Relationship Id="rId632" Type="http://schemas.openxmlformats.org/officeDocument/2006/relationships/hyperlink" Target="https://www.youtube.com/watch?v=M_vD2IEXIVA&amp;feature=youtu.be&amp;a" TargetMode="External"/><Relationship Id="rId1262" Type="http://schemas.openxmlformats.org/officeDocument/2006/relationships/hyperlink" Target="https://www.google.com/url?rct=j&amp;sa=t&amp;url=http://www.digitaltrends.com/dt-daily/samsung-galaxy-s8-reaches-bluetooth-5-near-gigabit-lte-abilities/&amp;ct=ga&amp;cd=CAIyHGM4YjM4YThmMTE2NWIzMjg6Y28udWs6ZW46R0I&amp;usg=AFQjCNGQD6avy6s2OA8Bztonzm8SxJ9DsA" TargetMode="External"/><Relationship Id="rId2313" Type="http://schemas.openxmlformats.org/officeDocument/2006/relationships/hyperlink" Target="https://www.google.com/url?rct=j&amp;sa=t&amp;url=http://www.androidpolice.com/2017/04/02/daydream-vr-support-absent-galaxy-s8-s8/&amp;ct=ga&amp;cd=CAIyGjg5NjVlMGM0YzM3ZjhiODc6Y29tOmVuOlVT&amp;usg=AFQjCNFdRMtMO0FyKTi35LK_oNlfv8mwZg" TargetMode="External"/><Relationship Id="rId4485" Type="http://schemas.openxmlformats.org/officeDocument/2006/relationships/hyperlink" Target="http://pbs.twimg.com/profile_images/840226336232861696/eYmnpIGR_normal.jpg" TargetMode="External"/><Relationship Id="rId5536" Type="http://schemas.openxmlformats.org/officeDocument/2006/relationships/hyperlink" Target="http://pbs.twimg.com/profile_images/749751299575517184/O-PaVQ8s_normal.jpg" TargetMode="External"/><Relationship Id="rId5883" Type="http://schemas.openxmlformats.org/officeDocument/2006/relationships/hyperlink" Target="http://pbs.twimg.com/profile_images/428119711260614657/64oaXyAC_normal.jpeg" TargetMode="External"/><Relationship Id="rId6934" Type="http://schemas.openxmlformats.org/officeDocument/2006/relationships/hyperlink" Target="http://pbs.twimg.com/profile_images/1357501464/Capture_normal.JPG" TargetMode="External"/><Relationship Id="rId14079" Type="http://schemas.openxmlformats.org/officeDocument/2006/relationships/hyperlink" Target="https://twitter.com/" TargetMode="External"/><Relationship Id="rId15477" Type="http://schemas.openxmlformats.org/officeDocument/2006/relationships/hyperlink" Target="https://api.twitter.com/1.1/geo/id/01da545b582fc86b.json" TargetMode="External"/><Relationship Id="rId3087" Type="http://schemas.openxmlformats.org/officeDocument/2006/relationships/hyperlink" Target="https://www.google.com/url?rct=j&amp;sa=t&amp;url=http%3A%2F%2Fwww.bgr.in%2Fnews%2Fsamsung-galaxy-s8-vs-apple-iphone-7-10-features-which-give-samsung-the-lead%2F&amp;ct=ga&amp;cd=CAIyGjczOTE5YmFkMWVkNjU2ZDg6Y29tOmVuOlVT&amp;usg=AFQjCNFWtyra0RjFxu17E6onhl1eul9xUA&amp;utm_source=dlvr.it&amp;utm_medium=twitter" TargetMode="External"/><Relationship Id="rId4138" Type="http://schemas.openxmlformats.org/officeDocument/2006/relationships/hyperlink" Target="https://pbs.twimg.com/media/C8YO8ckUMAE3SV0.jpg" TargetMode="External"/><Relationship Id="rId8759" Type="http://schemas.openxmlformats.org/officeDocument/2006/relationships/hyperlink" Target="http://pbs.twimg.com/profile_images/825178425379975170/9Aubvval_normal.jpg" TargetMode="External"/><Relationship Id="rId10689" Type="http://schemas.openxmlformats.org/officeDocument/2006/relationships/hyperlink" Target="https://twitter.com/" TargetMode="External"/><Relationship Id="rId14560" Type="http://schemas.openxmlformats.org/officeDocument/2006/relationships/hyperlink" Target="https://twitter.com/" TargetMode="External"/><Relationship Id="rId13162" Type="http://schemas.openxmlformats.org/officeDocument/2006/relationships/hyperlink" Target="https://twitter.com/" TargetMode="External"/><Relationship Id="rId14213" Type="http://schemas.openxmlformats.org/officeDocument/2006/relationships/hyperlink" Target="https://twitter.com/" TargetMode="External"/><Relationship Id="rId2170" Type="http://schemas.openxmlformats.org/officeDocument/2006/relationships/hyperlink" Target="http://j.gs/WOE" TargetMode="External"/><Relationship Id="rId3221" Type="http://schemas.openxmlformats.org/officeDocument/2006/relationships/hyperlink" Target="https://www.google.com/url?rct=j&amp;sa=t&amp;url=https%3A%2F%2F9to5google.com%2F2017%2F03%2F30%2Fsamsung-galaxy-s8-microsoft-edition%2F&amp;ct=ga&amp;cd=CAIyGmMzNmE5YzgyNTI1MTRkYmU6Y29tOmVuOlVT&amp;usg=AFQjCNHG6m9tWtb2O3WxXIOpv0eF1l02WQ&amp;utm_source=dlvr.it&amp;utm_medium=twitter" TargetMode="External"/><Relationship Id="rId6791" Type="http://schemas.openxmlformats.org/officeDocument/2006/relationships/hyperlink" Target="http://pbs.twimg.com/profile_images/589776315156303872/syOdF6wj_normal.jpg" TargetMode="External"/><Relationship Id="rId7842" Type="http://schemas.openxmlformats.org/officeDocument/2006/relationships/hyperlink" Target="https://pbs.twimg.com/media/C8KI6tYUQAER-lR.jpg" TargetMode="External"/><Relationship Id="rId8" Type="http://schemas.openxmlformats.org/officeDocument/2006/relationships/hyperlink" Target="https://www.google.com/url?rct=j&amp;sa=t&amp;url=https://www.forbes.com/sites/sethporges/2017/03/29/why-the-samsung-galaxy-s8-is-like-star-wars-the-force-awakens/&amp;ct=ga&amp;cd=CAIyGmQyNmFhMzVjMmM1ZDU2YmQ6Y29tOmVuOlVT&amp;usg=AFQjCNEsWzmleyTCnsVzajI1JMYEA2KOrA" TargetMode="External"/><Relationship Id="rId142" Type="http://schemas.openxmlformats.org/officeDocument/2006/relationships/hyperlink" Target="https://www.cnet.com/news/3-ways-the-samsung-galaxy-s8-let-us-down/?utm_content=buffer3ccde&amp;utm_medium=social&amp;utm_source=twitter.com&amp;utm_campaign=buffer" TargetMode="External"/><Relationship Id="rId5393" Type="http://schemas.openxmlformats.org/officeDocument/2006/relationships/hyperlink" Target="http://pbs.twimg.com/profile_images/818294112386424833/Y0ruwqen_normal.jpg" TargetMode="External"/><Relationship Id="rId6444" Type="http://schemas.openxmlformats.org/officeDocument/2006/relationships/hyperlink" Target="http://pbs.twimg.com/profile_images/490900362308513792/O9Vevxv9_normal.jpeg" TargetMode="External"/><Relationship Id="rId10823" Type="http://schemas.openxmlformats.org/officeDocument/2006/relationships/hyperlink" Target="https://twitter.com/" TargetMode="External"/><Relationship Id="rId5046" Type="http://schemas.openxmlformats.org/officeDocument/2006/relationships/hyperlink" Target="http://pbs.twimg.com/profile_images/1303382371/1239889_normal.jpg" TargetMode="External"/><Relationship Id="rId9667" Type="http://schemas.openxmlformats.org/officeDocument/2006/relationships/hyperlink" Target="http://pbs.twimg.com/profile_images/712383122889940992/QHkWkzPy_normal.jpg" TargetMode="External"/><Relationship Id="rId12995" Type="http://schemas.openxmlformats.org/officeDocument/2006/relationships/hyperlink" Target="https://twitter.com/" TargetMode="External"/><Relationship Id="rId8269" Type="http://schemas.openxmlformats.org/officeDocument/2006/relationships/hyperlink" Target="http://pbs.twimg.com/profile_images/550285711539466240/wzZxTqOW_normal.jpeg" TargetMode="External"/><Relationship Id="rId11597" Type="http://schemas.openxmlformats.org/officeDocument/2006/relationships/hyperlink" Target="https://twitter.com/" TargetMode="External"/><Relationship Id="rId12648" Type="http://schemas.openxmlformats.org/officeDocument/2006/relationships/hyperlink" Target="https://twitter.com/" TargetMode="External"/><Relationship Id="rId1656" Type="http://schemas.openxmlformats.org/officeDocument/2006/relationships/hyperlink" Target="https://www.youtube.com/watch?v=BXy2-nM-FkE&amp;feature=youtu.be&amp;a" TargetMode="External"/><Relationship Id="rId2707" Type="http://schemas.openxmlformats.org/officeDocument/2006/relationships/hyperlink" Target="https://twitter.com/i/web/status/848520152266223618" TargetMode="External"/><Relationship Id="rId10199" Type="http://schemas.openxmlformats.org/officeDocument/2006/relationships/hyperlink" Target="https://twitter.com/" TargetMode="External"/><Relationship Id="rId14070" Type="http://schemas.openxmlformats.org/officeDocument/2006/relationships/hyperlink" Target="https://twitter.com/" TargetMode="External"/><Relationship Id="rId15121" Type="http://schemas.openxmlformats.org/officeDocument/2006/relationships/hyperlink" Target="https://twitter.com/" TargetMode="External"/><Relationship Id="rId1309" Type="http://schemas.openxmlformats.org/officeDocument/2006/relationships/hyperlink" Target="https://futurism.com/a-strange-explosion-in-a-galaxy-billions-of-light-years-away-has-scientists-stumped/?utm_source=dlvr.it&amp;utm_medium=twitter" TargetMode="External"/><Relationship Id="rId4879" Type="http://schemas.openxmlformats.org/officeDocument/2006/relationships/hyperlink" Target="http://pbs.twimg.com/profile_images/846291991411539968/C4bN2n8d_normal.jpg" TargetMode="External"/><Relationship Id="rId8750" Type="http://schemas.openxmlformats.org/officeDocument/2006/relationships/hyperlink" Target="http://pbs.twimg.com/profile_images/832876087046717440/SoVrd5fT_normal.jpg" TargetMode="External"/><Relationship Id="rId9801" Type="http://schemas.openxmlformats.org/officeDocument/2006/relationships/hyperlink" Target="http://pbs.twimg.com/profile_images/494676480291381249/RtC-6xAO_normal.jpeg" TargetMode="External"/><Relationship Id="rId10680" Type="http://schemas.openxmlformats.org/officeDocument/2006/relationships/hyperlink" Target="https://twitter.com/" TargetMode="External"/><Relationship Id="rId11731" Type="http://schemas.openxmlformats.org/officeDocument/2006/relationships/hyperlink" Target="https://twitter.com/" TargetMode="External"/><Relationship Id="rId15" Type="http://schemas.openxmlformats.org/officeDocument/2006/relationships/hyperlink" Target="http://www.tecmundo.com.br/1153-como-usar-sopcast.htm?f" TargetMode="External"/><Relationship Id="rId7352" Type="http://schemas.openxmlformats.org/officeDocument/2006/relationships/hyperlink" Target="http://pbs.twimg.com/profile_images/816580401057636352/KDY0MpMV_normal.jpg" TargetMode="External"/><Relationship Id="rId8403" Type="http://schemas.openxmlformats.org/officeDocument/2006/relationships/hyperlink" Target="http://pbs.twimg.com/profile_images/1323799789/P1020598-2_normal.JPG" TargetMode="External"/><Relationship Id="rId10333" Type="http://schemas.openxmlformats.org/officeDocument/2006/relationships/hyperlink" Target="https://twitter.com/" TargetMode="External"/><Relationship Id="rId7005" Type="http://schemas.openxmlformats.org/officeDocument/2006/relationships/hyperlink" Target="http://pbs.twimg.com/profile_images/781433536091983872/4_WRFoJb_normal.jpg" TargetMode="External"/><Relationship Id="rId14954" Type="http://schemas.openxmlformats.org/officeDocument/2006/relationships/hyperlink" Target="https://twitter.com/" TargetMode="External"/><Relationship Id="rId883" Type="http://schemas.openxmlformats.org/officeDocument/2006/relationships/hyperlink" Target="http://www.zhurnal.mk/content/?id=1733110253171&amp;utm_source=dlvr.it&amp;utm_medium=twitter" TargetMode="External"/><Relationship Id="rId2564" Type="http://schemas.openxmlformats.org/officeDocument/2006/relationships/hyperlink" Target="https://www.youtube.com/watch?v=BXy2-nM-FkE&amp;feature=youtu.be&amp;a" TargetMode="External"/><Relationship Id="rId3615" Type="http://schemas.openxmlformats.org/officeDocument/2006/relationships/hyperlink" Target="https://www.google.com/url?rct=j&amp;sa=t&amp;url=http://exekuoinfo.com/2017/04/conoce-el-samsung-galaxy-s8-microsoft-edition/&amp;ct=ga&amp;cd=CAIyGmMzNmE5YzgyNTI1MTRkYmU6Y29tOmVzOlVT&amp;usg=AFQjCNFTcrdrvlTGC3AyUkiDEG9f466tZA" TargetMode="External"/><Relationship Id="rId3962" Type="http://schemas.openxmlformats.org/officeDocument/2006/relationships/hyperlink" Target="https://pbs.twimg.com/media/C8Mnu7ZXkAEnqpd.jpg" TargetMode="External"/><Relationship Id="rId9177" Type="http://schemas.openxmlformats.org/officeDocument/2006/relationships/hyperlink" Target="http://pbs.twimg.com/profile_images/829916756655357952/C12sgKxW_normal.jpg" TargetMode="External"/><Relationship Id="rId12158" Type="http://schemas.openxmlformats.org/officeDocument/2006/relationships/hyperlink" Target="https://twitter.com/" TargetMode="External"/><Relationship Id="rId13556" Type="http://schemas.openxmlformats.org/officeDocument/2006/relationships/hyperlink" Target="https://twitter.com/" TargetMode="External"/><Relationship Id="rId14607" Type="http://schemas.openxmlformats.org/officeDocument/2006/relationships/hyperlink" Target="https://twitter.com/" TargetMode="External"/><Relationship Id="rId536" Type="http://schemas.openxmlformats.org/officeDocument/2006/relationships/hyperlink" Target="https://twitter.com/i/web/status/847515495385509888" TargetMode="External"/><Relationship Id="rId1166" Type="http://schemas.openxmlformats.org/officeDocument/2006/relationships/hyperlink" Target="https://www.youtube.com/watch?v=nP0I6Mb880E&amp;feature=youtu.be&amp;a" TargetMode="External"/><Relationship Id="rId2217" Type="http://schemas.openxmlformats.org/officeDocument/2006/relationships/hyperlink" Target="http://geeko.lesoir.be/2017/03/29/donald-trump-a-abandonne-son-galaxy-pour-un-iphone/?utm_content=buffer03728&amp;utm_medium=social&amp;utm_source=twitter.com&amp;utm_campaign=buffer" TargetMode="External"/><Relationship Id="rId13209" Type="http://schemas.openxmlformats.org/officeDocument/2006/relationships/hyperlink" Target="https://twitter.com/" TargetMode="External"/><Relationship Id="rId4389" Type="http://schemas.openxmlformats.org/officeDocument/2006/relationships/hyperlink" Target="http://pbs.twimg.com/profile_images/798067528325038080/To0rUtDF_normal.jpg" TargetMode="External"/><Relationship Id="rId5787" Type="http://schemas.openxmlformats.org/officeDocument/2006/relationships/hyperlink" Target="http://pbs.twimg.com/profile_images/639504487611244544/8TiaXE1V_normal.jpg" TargetMode="External"/><Relationship Id="rId6838" Type="http://schemas.openxmlformats.org/officeDocument/2006/relationships/hyperlink" Target="https://pbs.twimg.com/media/C8aEVTAUwAAxfpS.jpg" TargetMode="External"/><Relationship Id="rId8260" Type="http://schemas.openxmlformats.org/officeDocument/2006/relationships/hyperlink" Target="http://pbs.twimg.com/profile_images/550285711539466240/wzZxTqOW_normal.jpeg" TargetMode="External"/><Relationship Id="rId9311" Type="http://schemas.openxmlformats.org/officeDocument/2006/relationships/hyperlink" Target="http://pbs.twimg.com/profile_images/846237124592619521/EEjftqt2_normal.jpg" TargetMode="External"/><Relationship Id="rId10190" Type="http://schemas.openxmlformats.org/officeDocument/2006/relationships/hyperlink" Target="https://twitter.com/" TargetMode="External"/><Relationship Id="rId11241" Type="http://schemas.openxmlformats.org/officeDocument/2006/relationships/hyperlink" Target="https://twitter.com/" TargetMode="External"/><Relationship Id="rId1300" Type="http://schemas.openxmlformats.org/officeDocument/2006/relationships/hyperlink" Target="https://www.cnet.com/videos/galaxy-s8-3-biggest-let-downs/?utm_content=buffera6d2a&amp;utm_medium=social&amp;utm_source=twitter.com&amp;utm_campaign=buffer" TargetMode="External"/><Relationship Id="rId4870" Type="http://schemas.openxmlformats.org/officeDocument/2006/relationships/hyperlink" Target="http://pbs.twimg.com/profile_images/846291991411539968/C4bN2n8d_normal.jpg" TargetMode="External"/><Relationship Id="rId5921" Type="http://schemas.openxmlformats.org/officeDocument/2006/relationships/hyperlink" Target="http://pbs.twimg.com/profile_images/625638965278683137/tGX28lA6_normal.jpg" TargetMode="External"/><Relationship Id="rId14464" Type="http://schemas.openxmlformats.org/officeDocument/2006/relationships/hyperlink" Target="https://twitter.com/" TargetMode="External"/><Relationship Id="rId3472" Type="http://schemas.openxmlformats.org/officeDocument/2006/relationships/hyperlink" Target="http://mashable.com/2017/03/29/samsung-galaxy-s8-australian-pricing/?utm_cid=Mash-Prod-RSS-Feedburner-All-Partial&amp;utm_content=buffer49eea&amp;utm_medium=social&amp;utm_source=twitter.com&amp;utm_campaign=buffer" TargetMode="External"/><Relationship Id="rId4523" Type="http://schemas.openxmlformats.org/officeDocument/2006/relationships/hyperlink" Target="http://pbs.twimg.com/profile_images/780673031492530176/GG2rOUzS_normal.jpg" TargetMode="External"/><Relationship Id="rId13066" Type="http://schemas.openxmlformats.org/officeDocument/2006/relationships/hyperlink" Target="https://twitter.com/" TargetMode="External"/><Relationship Id="rId14117" Type="http://schemas.openxmlformats.org/officeDocument/2006/relationships/hyperlink" Target="https://twitter.com/" TargetMode="External"/><Relationship Id="rId393" Type="http://schemas.openxmlformats.org/officeDocument/2006/relationships/hyperlink" Target="https://www.youtube.com/watch?v=M_vD2IEXIVA&amp;feature=youtu.be&amp;a" TargetMode="External"/><Relationship Id="rId2074" Type="http://schemas.openxmlformats.org/officeDocument/2006/relationships/hyperlink" Target="https://www.youtube.com/watch?v=61EQKpFncAY&amp;feature=youtu.be&amp;a" TargetMode="External"/><Relationship Id="rId3125" Type="http://schemas.openxmlformats.org/officeDocument/2006/relationships/hyperlink" Target="https://www.google.com/url?rct=j&amp;sa=t&amp;url=https://www.technobuffalo.com/2017/03/30/the-galaxy-s8-is-the-iphone-we-want/&amp;ct=ga&amp;cd=CAIyGjJjYzMxMzJmZGM2NGM3M2Y6Y29tOmVuOlVT&amp;usg=AFQjCNEOQQ2pvntYJEdUnhUIk5yoonjs7g" TargetMode="External"/><Relationship Id="rId6695" Type="http://schemas.openxmlformats.org/officeDocument/2006/relationships/hyperlink" Target="https://pbs.twimg.com/media/C8KmNjmVwAEcXMq.jpg" TargetMode="External"/><Relationship Id="rId7746" Type="http://schemas.openxmlformats.org/officeDocument/2006/relationships/hyperlink" Target="http://pbs.twimg.com/profile_images/848523726509539328/fTf7Rm6L_normal.jpg" TargetMode="External"/><Relationship Id="rId5297" Type="http://schemas.openxmlformats.org/officeDocument/2006/relationships/hyperlink" Target="https://pbs.twimg.com/media/C8IUbASV0AAwsQT.jpg" TargetMode="External"/><Relationship Id="rId6348" Type="http://schemas.openxmlformats.org/officeDocument/2006/relationships/hyperlink" Target="http://pbs.twimg.com/profile_images/761919491253145600/HrbS2sFl_normal.jpg" TargetMode="External"/><Relationship Id="rId10727" Type="http://schemas.openxmlformats.org/officeDocument/2006/relationships/hyperlink" Target="https://twitter.com/" TargetMode="External"/><Relationship Id="rId12899" Type="http://schemas.openxmlformats.org/officeDocument/2006/relationships/hyperlink" Target="https://twitter.com/" TargetMode="External"/><Relationship Id="rId13200" Type="http://schemas.openxmlformats.org/officeDocument/2006/relationships/hyperlink" Target="https://twitter.com/" TargetMode="External"/><Relationship Id="rId2958" Type="http://schemas.openxmlformats.org/officeDocument/2006/relationships/hyperlink" Target="http://dlvr.it/NnCMYH" TargetMode="External"/><Relationship Id="rId15372" Type="http://schemas.openxmlformats.org/officeDocument/2006/relationships/hyperlink" Target="https://twitter.com/" TargetMode="External"/><Relationship Id="rId4380" Type="http://schemas.openxmlformats.org/officeDocument/2006/relationships/hyperlink" Target="http://pbs.twimg.com/profile_images/847554508188246016/R7KDejE5_normal.jpg" TargetMode="External"/><Relationship Id="rId5431" Type="http://schemas.openxmlformats.org/officeDocument/2006/relationships/hyperlink" Target="http://pbs.twimg.com/profile_images/847709300038352897/UaEaDd9A_normal.jpg" TargetMode="External"/><Relationship Id="rId15025" Type="http://schemas.openxmlformats.org/officeDocument/2006/relationships/hyperlink" Target="https://twitter.com/" TargetMode="External"/><Relationship Id="rId4033" Type="http://schemas.openxmlformats.org/officeDocument/2006/relationships/hyperlink" Target="https://pbs.twimg.com/media/CmczKqnWcAA8RAZ.jpg" TargetMode="External"/><Relationship Id="rId8654" Type="http://schemas.openxmlformats.org/officeDocument/2006/relationships/hyperlink" Target="http://pbs.twimg.com/profile_images/508073997339074560/iJwWoFKX_normal.jpeg" TargetMode="External"/><Relationship Id="rId9705" Type="http://schemas.openxmlformats.org/officeDocument/2006/relationships/hyperlink" Target="http://pbs.twimg.com/profile_images/494681362767425538/ILPdaugu_normal.jpeg" TargetMode="External"/><Relationship Id="rId10584" Type="http://schemas.openxmlformats.org/officeDocument/2006/relationships/hyperlink" Target="https://twitter.com/" TargetMode="External"/><Relationship Id="rId11982" Type="http://schemas.openxmlformats.org/officeDocument/2006/relationships/hyperlink" Target="https://twitter.com/" TargetMode="External"/><Relationship Id="rId7256" Type="http://schemas.openxmlformats.org/officeDocument/2006/relationships/hyperlink" Target="http://pbs.twimg.com/profile_images/664894048361058304/UOh130ay_normal.jpg" TargetMode="External"/><Relationship Id="rId8307" Type="http://schemas.openxmlformats.org/officeDocument/2006/relationships/hyperlink" Target="http://pbs.twimg.com/profile_images/550285711539466240/wzZxTqOW_normal.jpeg" TargetMode="External"/><Relationship Id="rId10237" Type="http://schemas.openxmlformats.org/officeDocument/2006/relationships/hyperlink" Target="https://twitter.com/" TargetMode="External"/><Relationship Id="rId11635" Type="http://schemas.openxmlformats.org/officeDocument/2006/relationships/hyperlink" Target="https://twitter.com/" TargetMode="External"/><Relationship Id="rId14858" Type="http://schemas.openxmlformats.org/officeDocument/2006/relationships/hyperlink" Target="https://twitter.com/" TargetMode="External"/><Relationship Id="rId3866" Type="http://schemas.openxmlformats.org/officeDocument/2006/relationships/hyperlink" Target="https://www.google.com/url?rct=j&amp;sa=t&amp;url=http%3A%2F%2Fwww.bgr.in%2Fnews%2Fsamsung-galaxy-s8-vs-apple-iphone-7-10-features-which-give-samsung-the-lead%2F&amp;ct=ga&amp;cd=CAIyGjczOTE5YmFkMWVkNjU2ZDg6Y29tOmVuOlVT&amp;usg=AFQjCNFWtyra0RjFxu17E6onhl1eul9xUA&amp;utm_source=dlvr.it&amp;utm_medium=twitter" TargetMode="External"/><Relationship Id="rId4917" Type="http://schemas.openxmlformats.org/officeDocument/2006/relationships/hyperlink" Target="http://pbs.twimg.com/profile_images/846291991411539968/C4bN2n8d_normal.jpg" TargetMode="External"/><Relationship Id="rId787" Type="http://schemas.openxmlformats.org/officeDocument/2006/relationships/hyperlink" Target="https://www.youtube.com/watch?v=bGbPWJXX-MY&amp;feature=youtu.be&amp;a" TargetMode="External"/><Relationship Id="rId2468" Type="http://schemas.openxmlformats.org/officeDocument/2006/relationships/hyperlink" Target="http://dlvr.it/NnbD3T" TargetMode="External"/><Relationship Id="rId3519" Type="http://schemas.openxmlformats.org/officeDocument/2006/relationships/hyperlink" Target="https://www.cnet.com/news/samsung-galaxy-s8-gigabit-lte-first-to-get-rip-roaring-wireless-speeds/?utm_content=bufferb0385&amp;utm_medium=social&amp;utm_source=twitter.com&amp;utm_campaign=buffer" TargetMode="External"/><Relationship Id="rId12890" Type="http://schemas.openxmlformats.org/officeDocument/2006/relationships/hyperlink" Target="https://twitter.com/" TargetMode="External"/><Relationship Id="rId13941" Type="http://schemas.openxmlformats.org/officeDocument/2006/relationships/hyperlink" Target="https://twitter.com/" TargetMode="External"/><Relationship Id="rId9562" Type="http://schemas.openxmlformats.org/officeDocument/2006/relationships/hyperlink" Target="http://pbs.twimg.com/profile_images/1781594986/tecnologia1_normal.jpg" TargetMode="External"/><Relationship Id="rId11492" Type="http://schemas.openxmlformats.org/officeDocument/2006/relationships/hyperlink" Target="https://twitter.com/" TargetMode="External"/><Relationship Id="rId12543" Type="http://schemas.openxmlformats.org/officeDocument/2006/relationships/hyperlink" Target="https://twitter.com/" TargetMode="External"/><Relationship Id="rId921" Type="http://schemas.openxmlformats.org/officeDocument/2006/relationships/hyperlink" Target="https://www.youtube.com/watch?v=EWxof71we3c&amp;feature=youtu.be&amp;a" TargetMode="External"/><Relationship Id="rId1551" Type="http://schemas.openxmlformats.org/officeDocument/2006/relationships/hyperlink" Target="https://www.youtube.com/watch?v=M_vD2IEXIVA&amp;feature=youtu.be&amp;a" TargetMode="External"/><Relationship Id="rId2602" Type="http://schemas.openxmlformats.org/officeDocument/2006/relationships/hyperlink" Target="https://www.google.com/url?rct=j&amp;sa=t&amp;url=http%3A%2F%2Fwww.androidcentral.com%2Fearly-galaxy-s8-prototypes-had-dual-cameras-back&amp;ct=ga&amp;cd=CAIyGmIyMmYxNjAxMGEyYTM1MmY6Y29tOmVuOlVT&amp;usg=AFQjCNETstRafEOG1oL9ghIkr5OKTXrnyQ&amp;utm_source=dlvr.it&amp;utm_medium=twitter" TargetMode="External"/><Relationship Id="rId8164" Type="http://schemas.openxmlformats.org/officeDocument/2006/relationships/hyperlink" Target="http://abs.twimg.com/sticky/default_profile_images/default_profile_normal.png" TargetMode="External"/><Relationship Id="rId9215" Type="http://schemas.openxmlformats.org/officeDocument/2006/relationships/hyperlink" Target="http://abs.twimg.com/sticky/default_profile_images/default_profile_normal.png" TargetMode="External"/><Relationship Id="rId10094" Type="http://schemas.openxmlformats.org/officeDocument/2006/relationships/hyperlink" Target="https://twitter.com/" TargetMode="External"/><Relationship Id="rId11145" Type="http://schemas.openxmlformats.org/officeDocument/2006/relationships/hyperlink" Target="https://twitter.com/" TargetMode="External"/><Relationship Id="rId1204" Type="http://schemas.openxmlformats.org/officeDocument/2006/relationships/hyperlink" Target="https://www.google.com/url?rct=j&amp;sa=t&amp;url=https%3A%2F%2Fwww.ocu.org%2Ftecnologia%2Ftelefono%2Fnoticias%2Fsamsung-galaxy-s8&amp;ct=ga&amp;cd=CAIyHTBjYzdkYTA1MjhkNGUyOTM6Y29tLnN2OmVzOlNW&amp;usg=AFQjCNFEgPb2J6a53Ibl4tRPFhfWi8j6Xg&amp;utm_source=dlvr.it&amp;utm_medium=twitter" TargetMode="External"/><Relationship Id="rId4774" Type="http://schemas.openxmlformats.org/officeDocument/2006/relationships/hyperlink" Target="http://pbs.twimg.com/profile_images/847477951235067904/YK77ifMF_normal.jpg" TargetMode="External"/><Relationship Id="rId5825" Type="http://schemas.openxmlformats.org/officeDocument/2006/relationships/hyperlink" Target="http://pbs.twimg.com/profile_images/840324282974687234/BVI6Wiqv_normal.jpg" TargetMode="External"/><Relationship Id="rId14368" Type="http://schemas.openxmlformats.org/officeDocument/2006/relationships/hyperlink" Target="https://twitter.com/" TargetMode="External"/><Relationship Id="rId3376" Type="http://schemas.openxmlformats.org/officeDocument/2006/relationships/hyperlink" Target="https://www.google.com/url?rct=j&amp;sa=t&amp;url=http://www.ubergizmo.com/2017/03/samsungs-foldable-smartphone-before-galaxy-note-8/&amp;ct=ga&amp;cd=CAIyGjYxZDE1NjA2OGJjMmM2NDA6Y29tOmVuOlVT&amp;usg=AFQjCNGiuzpn5KIp0gJfmCBEqsGNOvs-6Q" TargetMode="External"/><Relationship Id="rId4427" Type="http://schemas.openxmlformats.org/officeDocument/2006/relationships/hyperlink" Target="http://pbs.twimg.com/profile_images/833660854285504512/0oPr4gL9_normal.jpg" TargetMode="External"/><Relationship Id="rId15419" Type="http://schemas.openxmlformats.org/officeDocument/2006/relationships/hyperlink" Target="https://twitter.com/" TargetMode="External"/><Relationship Id="rId297" Type="http://schemas.openxmlformats.org/officeDocument/2006/relationships/hyperlink" Target="http://feeds.feedburner.com/~r/HardwareBrain/~3/i04qwVt3Fcc/?utm_source=feedburner&amp;utm_medium=twitter&amp;utm_campaign=hwbrain1" TargetMode="External"/><Relationship Id="rId3029" Type="http://schemas.openxmlformats.org/officeDocument/2006/relationships/hyperlink" Target="https://twitter.com/i/web/status/848527890429956098" TargetMode="External"/><Relationship Id="rId6599" Type="http://schemas.openxmlformats.org/officeDocument/2006/relationships/hyperlink" Target="http://pbs.twimg.com/profile_images/797679186399916032/bSkLBy27_normal.jpg" TargetMode="External"/><Relationship Id="rId7997" Type="http://schemas.openxmlformats.org/officeDocument/2006/relationships/hyperlink" Target="http://pbs.twimg.com/profile_images/461383903161245696/FKNs9jxD_normal.png" TargetMode="External"/><Relationship Id="rId10978" Type="http://schemas.openxmlformats.org/officeDocument/2006/relationships/hyperlink" Target="https://twitter.com/" TargetMode="External"/><Relationship Id="rId9072" Type="http://schemas.openxmlformats.org/officeDocument/2006/relationships/hyperlink" Target="http://pbs.twimg.com/profile_images/829971616859824128/4UDG9MnP_normal.jpg" TargetMode="External"/><Relationship Id="rId13451" Type="http://schemas.openxmlformats.org/officeDocument/2006/relationships/hyperlink" Target="https://twitter.com/" TargetMode="External"/><Relationship Id="rId14502" Type="http://schemas.openxmlformats.org/officeDocument/2006/relationships/hyperlink" Target="https://twitter.com/" TargetMode="External"/><Relationship Id="rId3510" Type="http://schemas.openxmlformats.org/officeDocument/2006/relationships/hyperlink" Target="https://www.cnet.com/how-to/when-and-where-to-buy-a-galaxy-s8-and-s8-plus/?utm_content=buffer56b4f&amp;utm_medium=social&amp;utm_source=twitter.com&amp;utm_campaign=buffer" TargetMode="External"/><Relationship Id="rId12053" Type="http://schemas.openxmlformats.org/officeDocument/2006/relationships/hyperlink" Target="https://twitter.com/" TargetMode="External"/><Relationship Id="rId13104" Type="http://schemas.openxmlformats.org/officeDocument/2006/relationships/hyperlink" Target="https://twitter.com/" TargetMode="External"/><Relationship Id="rId431" Type="http://schemas.openxmlformats.org/officeDocument/2006/relationships/hyperlink" Target="https://twitter.com/i/web/status/847512356863324160" TargetMode="External"/><Relationship Id="rId1061" Type="http://schemas.openxmlformats.org/officeDocument/2006/relationships/hyperlink" Target="https://itunes.apple.com/mx/app/star-wars-galaxy-of-heroes/id921022358?l=en&amp;mt=8" TargetMode="External"/><Relationship Id="rId2112" Type="http://schemas.openxmlformats.org/officeDocument/2006/relationships/hyperlink" Target="https://www.xda-developers.com/a-look-at-galaxy-s8-and-s8-software/" TargetMode="External"/><Relationship Id="rId5682" Type="http://schemas.openxmlformats.org/officeDocument/2006/relationships/hyperlink" Target="http://pbs.twimg.com/profile_images/845547056236158977/5gC5HTse_normal.jpg" TargetMode="External"/><Relationship Id="rId6733" Type="http://schemas.openxmlformats.org/officeDocument/2006/relationships/hyperlink" Target="http://pbs.twimg.com/profile_images/767497197483094017/BnYmpLei_normal.jpg" TargetMode="External"/><Relationship Id="rId15276" Type="http://schemas.openxmlformats.org/officeDocument/2006/relationships/hyperlink" Target="https://twitter.com/" TargetMode="External"/><Relationship Id="rId4284" Type="http://schemas.openxmlformats.org/officeDocument/2006/relationships/hyperlink" Target="https://pbs.twimg.com/media/C8LiLt9U0AI7qsK.jpg" TargetMode="External"/><Relationship Id="rId5335" Type="http://schemas.openxmlformats.org/officeDocument/2006/relationships/hyperlink" Target="https://pbs.twimg.com/media/C8NpbxmUAAAbIhL.jpg" TargetMode="External"/><Relationship Id="rId9956" Type="http://schemas.openxmlformats.org/officeDocument/2006/relationships/hyperlink" Target="https://twitter.com/" TargetMode="External"/><Relationship Id="rId8558" Type="http://schemas.openxmlformats.org/officeDocument/2006/relationships/hyperlink" Target="http://pbs.twimg.com/profile_images/816639432942092288/LKXSLeMi_normal.jpg" TargetMode="External"/><Relationship Id="rId9609" Type="http://schemas.openxmlformats.org/officeDocument/2006/relationships/hyperlink" Target="http://pbs.twimg.com/profile_images/1781594986/tecnologia1_normal.jpg" TargetMode="External"/><Relationship Id="rId11886" Type="http://schemas.openxmlformats.org/officeDocument/2006/relationships/hyperlink" Target="https://twitter.com/" TargetMode="External"/><Relationship Id="rId12937" Type="http://schemas.openxmlformats.org/officeDocument/2006/relationships/hyperlink" Target="https://twitter.com/" TargetMode="External"/><Relationship Id="rId1945" Type="http://schemas.openxmlformats.org/officeDocument/2006/relationships/hyperlink" Target="https://www.youtube.com/watch?v=BXy2-nM-FkE&amp;feature=youtu.be&amp;a" TargetMode="External"/><Relationship Id="rId10488" Type="http://schemas.openxmlformats.org/officeDocument/2006/relationships/hyperlink" Target="https://twitter.com/" TargetMode="External"/><Relationship Id="rId11539" Type="http://schemas.openxmlformats.org/officeDocument/2006/relationships/hyperlink" Target="https://twitter.com/" TargetMode="External"/><Relationship Id="rId15410" Type="http://schemas.openxmlformats.org/officeDocument/2006/relationships/hyperlink" Target="https://twitter.com/" TargetMode="External"/><Relationship Id="rId3020" Type="http://schemas.openxmlformats.org/officeDocument/2006/relationships/hyperlink" Target="https://www.google.com/url?rct=j&amp;sa=t&amp;url=http%3A%2F%2Fwww.express.co.uk%2Flife-style%2Fscience-technology%2F786848%2FSamsung-Galaxy-S8-Worst-Feature-iPhone-8-Release-Date&amp;ct=ga&amp;cd=CAIyGjE1OGQ0YWQ5ODUzYmExODg6Y29tOmVuOlVT&amp;usg=AFQjCNFWCWqCTLSJOdYRciDcJeS0X_8Pwg&amp;utm_source=dlvr.it&amp;utm_medium=twitter" TargetMode="External"/><Relationship Id="rId14012" Type="http://schemas.openxmlformats.org/officeDocument/2006/relationships/hyperlink" Target="https://twitter.com/" TargetMode="External"/><Relationship Id="rId6590" Type="http://schemas.openxmlformats.org/officeDocument/2006/relationships/hyperlink" Target="http://pbs.twimg.com/profile_images/810665946029375489/6YbJBL8J_normal.jpg" TargetMode="External"/><Relationship Id="rId7641" Type="http://schemas.openxmlformats.org/officeDocument/2006/relationships/hyperlink" Target="http://pbs.twimg.com/profile_images/2973730007/a593fe0b628f9a1b9d6058e8d94d8923_normal.jpeg" TargetMode="External"/><Relationship Id="rId10622" Type="http://schemas.openxmlformats.org/officeDocument/2006/relationships/hyperlink" Target="https://twitter.com/" TargetMode="External"/><Relationship Id="rId5192" Type="http://schemas.openxmlformats.org/officeDocument/2006/relationships/hyperlink" Target="http://pbs.twimg.com/profile_images/764403515632525316/LNUachZD_normal.jpg" TargetMode="External"/><Relationship Id="rId6243" Type="http://schemas.openxmlformats.org/officeDocument/2006/relationships/hyperlink" Target="http://pbs.twimg.com/profile_images/845683067197014016/LlPB69db_normal.jpg" TargetMode="External"/><Relationship Id="rId12794" Type="http://schemas.openxmlformats.org/officeDocument/2006/relationships/hyperlink" Target="https://twitter.com/" TargetMode="External"/><Relationship Id="rId2853" Type="http://schemas.openxmlformats.org/officeDocument/2006/relationships/hyperlink" Target="https://twitter.com/i/web/status/847311405371883520" TargetMode="External"/><Relationship Id="rId3904" Type="http://schemas.openxmlformats.org/officeDocument/2006/relationships/hyperlink" Target="https://pbs.twimg.com/media/CooaSTwXYAAM6ar.jpg" TargetMode="External"/><Relationship Id="rId9466" Type="http://schemas.openxmlformats.org/officeDocument/2006/relationships/hyperlink" Target="http://pbs.twimg.com/profile_images/1595978408/MoniPhone_normal.png" TargetMode="External"/><Relationship Id="rId11396" Type="http://schemas.openxmlformats.org/officeDocument/2006/relationships/hyperlink" Target="https://twitter.com/" TargetMode="External"/><Relationship Id="rId12447" Type="http://schemas.openxmlformats.org/officeDocument/2006/relationships/hyperlink" Target="https://twitter.com/" TargetMode="External"/><Relationship Id="rId13845" Type="http://schemas.openxmlformats.org/officeDocument/2006/relationships/hyperlink" Target="https://twitter.com/" TargetMode="External"/><Relationship Id="rId825" Type="http://schemas.openxmlformats.org/officeDocument/2006/relationships/hyperlink" Target="https://twitter.com/i/web/status/847687750396502016" TargetMode="External"/><Relationship Id="rId1455" Type="http://schemas.openxmlformats.org/officeDocument/2006/relationships/hyperlink" Target="https://www.youtube.com/watch?v=M_vD2IEXIVA&amp;feature=youtu.be&amp;a" TargetMode="External"/><Relationship Id="rId2506" Type="http://schemas.openxmlformats.org/officeDocument/2006/relationships/hyperlink" Target="https://www.google.com/url?rct=j&amp;sa=t&amp;url=http://oketekno.com/38848/harga-samsung-galaxy-book-10-6-dan-spesifikasi.html&amp;ct=ga&amp;cd=CAIyHDkxYjQ4MDRlMDQxZGE3MWE6Y28uaWQ6aWQ6SUQ&amp;usg=AFQjCNG8TAue8Dkvw_NjKbLGR8Vw8hUMgQ" TargetMode="External"/><Relationship Id="rId8068" Type="http://schemas.openxmlformats.org/officeDocument/2006/relationships/hyperlink" Target="http://pbs.twimg.com/profile_images/700686200898596864/flRMm59w_normal.png" TargetMode="External"/><Relationship Id="rId9119" Type="http://schemas.openxmlformats.org/officeDocument/2006/relationships/hyperlink" Target="http://pbs.twimg.com/profile_images/832864086853574656/0PXYo7Iu_normal.jpg" TargetMode="External"/><Relationship Id="rId11049" Type="http://schemas.openxmlformats.org/officeDocument/2006/relationships/hyperlink" Target="https://twitter.com/" TargetMode="External"/><Relationship Id="rId1108" Type="http://schemas.openxmlformats.org/officeDocument/2006/relationships/hyperlink" Target="https://www.youtube.com/watch?v=cXWb_IDm4mE&amp;feature=youtu.be&amp;a" TargetMode="External"/><Relationship Id="rId4678" Type="http://schemas.openxmlformats.org/officeDocument/2006/relationships/hyperlink" Target="http://pbs.twimg.com/profile_images/843943230257446912/gKYtjBtK_normal.jpg" TargetMode="External"/><Relationship Id="rId5729" Type="http://schemas.openxmlformats.org/officeDocument/2006/relationships/hyperlink" Target="http://pbs.twimg.com/profile_images/764396220555067393/GTvX4ebm_normal.jpg" TargetMode="External"/><Relationship Id="rId7151" Type="http://schemas.openxmlformats.org/officeDocument/2006/relationships/hyperlink" Target="http://pbs.twimg.com/profile_images/778739517922512896/pqqFvV9a_normal.jpg" TargetMode="External"/><Relationship Id="rId8202" Type="http://schemas.openxmlformats.org/officeDocument/2006/relationships/hyperlink" Target="http://pbs.twimg.com/profile_images/3382421081/654617e6289a7185af971e91e8315413_normal.jpeg" TargetMode="External"/><Relationship Id="rId9600" Type="http://schemas.openxmlformats.org/officeDocument/2006/relationships/hyperlink" Target="http://pbs.twimg.com/profile_images/1781594986/tecnologia1_normal.jpg" TargetMode="External"/><Relationship Id="rId11530" Type="http://schemas.openxmlformats.org/officeDocument/2006/relationships/hyperlink" Target="https://twitter.com/" TargetMode="External"/><Relationship Id="rId10132" Type="http://schemas.openxmlformats.org/officeDocument/2006/relationships/hyperlink" Target="https://twitter.com/" TargetMode="External"/><Relationship Id="rId14753" Type="http://schemas.openxmlformats.org/officeDocument/2006/relationships/hyperlink" Target="https://twitter.com/" TargetMode="External"/><Relationship Id="rId3761" Type="http://schemas.openxmlformats.org/officeDocument/2006/relationships/hyperlink" Target="https://www.google.com/url?rct=j&amp;sa=t&amp;url=http%3A%2F%2Fclicklancashire.com%2F2017%2F04%2F02%2Ftheres-no-galaxy-s8-edge-this-year.html&amp;ct=ga&amp;cd=CAIyGjczOTE5YmFkMWVkNjU2ZDg6Y29tOmVuOlVT&amp;usg=AFQjCNGmS_Q0TjIe-DnCk8sWJW2072S8Ig&amp;utm_source=dlvr.it&amp;utm_medium=twitter" TargetMode="External"/><Relationship Id="rId4812" Type="http://schemas.openxmlformats.org/officeDocument/2006/relationships/hyperlink" Target="https://pbs.twimg.com/media/C8L2P5zUwAACG7s.jpg" TargetMode="External"/><Relationship Id="rId13355" Type="http://schemas.openxmlformats.org/officeDocument/2006/relationships/hyperlink" Target="https://twitter.com/" TargetMode="External"/><Relationship Id="rId14406" Type="http://schemas.openxmlformats.org/officeDocument/2006/relationships/hyperlink" Target="https://twitter.com/" TargetMode="External"/><Relationship Id="rId682" Type="http://schemas.openxmlformats.org/officeDocument/2006/relationships/hyperlink" Target="http://mashable.com/2017/03/30/samsung-galaxy-s8-pre-order-vr/?utm_cid=Mash-Prod-RSS-Feedburner-All-Partial&amp;utm_content=bufferc3cc4&amp;utm_medium=social&amp;utm_source=twitter.com&amp;utm_campaign=buffer" TargetMode="External"/><Relationship Id="rId2363" Type="http://schemas.openxmlformats.org/officeDocument/2006/relationships/hyperlink" Target="https://topesdegama.com/noticias/movil/comparativa-galaxy-s8-vs-iphone-7-plus-google-pixel-xl-y-huawei-mate-9" TargetMode="External"/><Relationship Id="rId3414" Type="http://schemas.openxmlformats.org/officeDocument/2006/relationships/hyperlink" Target="https://www.google.com/url?rct=j&amp;sa=t&amp;url=http://pppfocus.com/2017/04/02/samsung-unveils-galaxy-s8-smartphone/&amp;ct=ga&amp;cd=CAIyGjYxZDE1NjA2OGJjMmM2NDA6Y29tOmVuOlVT&amp;usg=AFQjCNHtEd7FfuvCgVHk6FtSVyiQRCzT1g" TargetMode="External"/><Relationship Id="rId6984" Type="http://schemas.openxmlformats.org/officeDocument/2006/relationships/hyperlink" Target="http://pbs.twimg.com/profile_images/769318978699354114/1fj5Rkm__normal.jpg" TargetMode="External"/><Relationship Id="rId13008" Type="http://schemas.openxmlformats.org/officeDocument/2006/relationships/hyperlink" Target="https://twitter.com/" TargetMode="External"/><Relationship Id="rId335" Type="http://schemas.openxmlformats.org/officeDocument/2006/relationships/hyperlink" Target="http://mashable.com/2017/03/30/samsung-galaxy-s8-pre-order-vr/?utm_cid=Mash-Prod-RSS-Feedburner-All-Partial&amp;utm_content=bufferc3cc4&amp;utm_medium=social&amp;utm_source=twitter.com&amp;utm_campaign=buffer" TargetMode="External"/><Relationship Id="rId2016" Type="http://schemas.openxmlformats.org/officeDocument/2006/relationships/hyperlink" Target="https://www.youtube.com/watch?v=Ytms3cR-JCo&amp;feature=youtu.be&amp;a" TargetMode="External"/><Relationship Id="rId5586" Type="http://schemas.openxmlformats.org/officeDocument/2006/relationships/hyperlink" Target="http://pbs.twimg.com/profile_images/791259396210774016/-kt5lr82_normal.jpg" TargetMode="External"/><Relationship Id="rId6637" Type="http://schemas.openxmlformats.org/officeDocument/2006/relationships/hyperlink" Target="http://pbs.twimg.com/profile_images/758503010809020416/Ry_FFaGr_normal.jpg" TargetMode="External"/><Relationship Id="rId4188" Type="http://schemas.openxmlformats.org/officeDocument/2006/relationships/hyperlink" Target="https://pbs.twimg.com/ext_tw_video_thumb/848595307373973504/pu/img/eaqClDBjzMiIrJHX.jpg" TargetMode="External"/><Relationship Id="rId5239" Type="http://schemas.openxmlformats.org/officeDocument/2006/relationships/hyperlink" Target="http://pbs.twimg.com/profile_images/690046626774302720/kWc8Vrxb_normal.jpg" TargetMode="External"/><Relationship Id="rId9110" Type="http://schemas.openxmlformats.org/officeDocument/2006/relationships/hyperlink" Target="http://pbs.twimg.com/profile_images/812265241987915776/-aHv_GK7_normal.jpg" TargetMode="External"/><Relationship Id="rId11040" Type="http://schemas.openxmlformats.org/officeDocument/2006/relationships/hyperlink" Target="https://twitter.com/" TargetMode="External"/><Relationship Id="rId1849" Type="http://schemas.openxmlformats.org/officeDocument/2006/relationships/hyperlink" Target="http://www.myappseden.com/2017/03/samsung-announces-dex-station-truns-galaxy-s8-s8-plus-into-a-desktop.html" TargetMode="External"/><Relationship Id="rId5720" Type="http://schemas.openxmlformats.org/officeDocument/2006/relationships/hyperlink" Target="http://pbs.twimg.com/profile_images/613408254983405568/8tm28mjy_normal.jpg" TargetMode="External"/><Relationship Id="rId14263" Type="http://schemas.openxmlformats.org/officeDocument/2006/relationships/hyperlink" Target="https://twitter.com/" TargetMode="External"/><Relationship Id="rId15314" Type="http://schemas.openxmlformats.org/officeDocument/2006/relationships/hyperlink" Target="https://twitter.com/" TargetMode="External"/><Relationship Id="rId192" Type="http://schemas.openxmlformats.org/officeDocument/2006/relationships/hyperlink" Target="http://www.businessinsider.com/samsung-galaxy-s8-vs-apple-iphone-7-2017-3?utm_content=buffer574f9&amp;utm_medium=social&amp;utm_source=twitter.com&amp;utm_campaign=buffer" TargetMode="External"/><Relationship Id="rId3271" Type="http://schemas.openxmlformats.org/officeDocument/2006/relationships/hyperlink" Target="https://www.google.com/url?rct=j&amp;sa=t&amp;url=http%3A%2F%2Fwww.usatoday.com%2Fstory%2Ftech%2Ftalkingtech%2F2017%2F03%2F30%2Fsamsung-galaxy-s8-face-passcode-iris-scanner-ear-buds%2F99819946%2F&amp;ct=ga&amp;cd=CAIyGmI0ODdmYjNkNDhhYzkzNDk6Y29tOmVuOlVT&amp;usg=AFQjCNFO8hy1X3IfeFdDCkizubuXa3c7rg&amp;utm_source=dlvr.it&amp;utm_medium=twitter" TargetMode="External"/><Relationship Id="rId4322" Type="http://schemas.openxmlformats.org/officeDocument/2006/relationships/hyperlink" Target="https://pbs.twimg.com/media/CTfrpVVWsAAm38b.png" TargetMode="External"/><Relationship Id="rId7892" Type="http://schemas.openxmlformats.org/officeDocument/2006/relationships/hyperlink" Target="http://pbs.twimg.com/profile_images/3444895134/a3a6f4c16bfc11c379696cd97571cf20_normal.jpeg" TargetMode="External"/><Relationship Id="rId8943" Type="http://schemas.openxmlformats.org/officeDocument/2006/relationships/hyperlink" Target="http://pbs.twimg.com/profile_images/829926495808167937/01ve5ZuH_normal.jpg" TargetMode="External"/><Relationship Id="rId10873" Type="http://schemas.openxmlformats.org/officeDocument/2006/relationships/hyperlink" Target="https://twitter.com/" TargetMode="External"/><Relationship Id="rId6494" Type="http://schemas.openxmlformats.org/officeDocument/2006/relationships/hyperlink" Target="http://pbs.twimg.com/profile_images/750417892336758784/lbI61Nys_normal.jpg" TargetMode="External"/><Relationship Id="rId7545" Type="http://schemas.openxmlformats.org/officeDocument/2006/relationships/hyperlink" Target="http://pbs.twimg.com/profile_images/819300693131415552/zv4uTBjq_normal.jpg" TargetMode="External"/><Relationship Id="rId10526" Type="http://schemas.openxmlformats.org/officeDocument/2006/relationships/hyperlink" Target="https://twitter.com/" TargetMode="External"/><Relationship Id="rId11924" Type="http://schemas.openxmlformats.org/officeDocument/2006/relationships/hyperlink" Target="https://twitter.com/" TargetMode="External"/><Relationship Id="rId5096" Type="http://schemas.openxmlformats.org/officeDocument/2006/relationships/hyperlink" Target="http://pbs.twimg.com/profile_images/848188920437379072/9th1H4bw_normal.jpg" TargetMode="External"/><Relationship Id="rId6147" Type="http://schemas.openxmlformats.org/officeDocument/2006/relationships/hyperlink" Target="https://pbs.twimg.com/media/C8UcomiXoAA7qc4.jpg" TargetMode="External"/><Relationship Id="rId12698" Type="http://schemas.openxmlformats.org/officeDocument/2006/relationships/hyperlink" Target="https://twitter.com/" TargetMode="External"/><Relationship Id="rId13749" Type="http://schemas.openxmlformats.org/officeDocument/2006/relationships/hyperlink" Target="https://twitter.com/" TargetMode="External"/><Relationship Id="rId15171" Type="http://schemas.openxmlformats.org/officeDocument/2006/relationships/hyperlink" Target="https://twitter.com/" TargetMode="External"/><Relationship Id="rId729" Type="http://schemas.openxmlformats.org/officeDocument/2006/relationships/hyperlink" Target="http://j.gs/15904495/http:/cnnworldnew.blogspot.com/2017/03/samsung-reveals-galaxy-s8-s8-continue.html?ref=6http://cnnworldnew.blogspot.com/2017/03/samsung-reveals-galaxy-s8-s8-continue.htmlgtuyutr" TargetMode="External"/><Relationship Id="rId1359" Type="http://schemas.openxmlformats.org/officeDocument/2006/relationships/hyperlink" Target="http://mashable.com/2017/04/01/samsung-galaxy-s8-hype-mashtalk/?utm_cid=Mash-Prod-RSS-Feedburner-All-Partial&amp;utm_content=buffer04e02&amp;utm_medium=social&amp;utm_source=twitter.com&amp;utm_campaign=buffer" TargetMode="External"/><Relationship Id="rId2757" Type="http://schemas.openxmlformats.org/officeDocument/2006/relationships/hyperlink" Target="http://www.webnews.it/2017/03/30/samsung-galaxy-s8-bixby-assistente-intelligente/?utm_source=feedburner&amp;utm_medium=feed&amp;utm_campaign=Feed:+Webnews" TargetMode="External"/><Relationship Id="rId3808" Type="http://schemas.openxmlformats.org/officeDocument/2006/relationships/hyperlink" Target="https://www.google.com/url?rct=j&amp;sa=t&amp;url=http%3A%2F%2Fwww.ibtimes.co.in%2Fif-iphone-8-should-look-like-this-samsung-galaxy-s8-better-choice-721426&amp;ct=ga&amp;cd=CAIyGjczOTE5YmFkMWVkNjU2ZDg6Y29tOmVuOlVT&amp;usg=AFQjCNHlq2R81nRO6Scgy1tr9XQXvxmVdg&amp;utm_source=dlvr.it&amp;utm_medium=twitter" TargetMode="External"/><Relationship Id="rId5230" Type="http://schemas.openxmlformats.org/officeDocument/2006/relationships/hyperlink" Target="https://pbs.twimg.com/media/C8MNgsKWsAA-xeQ.jpg" TargetMode="External"/><Relationship Id="rId9851" Type="http://schemas.openxmlformats.org/officeDocument/2006/relationships/hyperlink" Target="http://pbs.twimg.com/profile_images/494676480291381249/RtC-6xAO_normal.jpeg" TargetMode="External"/><Relationship Id="rId11781" Type="http://schemas.openxmlformats.org/officeDocument/2006/relationships/hyperlink" Target="https://twitter.com/" TargetMode="External"/><Relationship Id="rId12832" Type="http://schemas.openxmlformats.org/officeDocument/2006/relationships/hyperlink" Target="https://twitter.com/" TargetMode="External"/><Relationship Id="rId65" Type="http://schemas.openxmlformats.org/officeDocument/2006/relationships/hyperlink" Target="https://www.google.com/url?rct=j&amp;sa=t&amp;url=http://www.gizmodo.in/indiamodo/battle-royale-galaxy-s8-vs-the-iphone-7-vs-the-google-pixel/slidelist/57900531.cms&amp;ct=ga&amp;cd=CAIyGmJhZDRjMDVkNmEwNmJhNmU6Y29tOmVuOlVT&amp;usg=AFQjCNEYCDCRrUOALzeOql-Pi294coHsvw" TargetMode="External"/><Relationship Id="rId1840" Type="http://schemas.openxmlformats.org/officeDocument/2006/relationships/hyperlink" Target="http://www.forbes.com/sites/paulmonckton/2017/03/31/galaxy-s8-sensors/" TargetMode="External"/><Relationship Id="rId8453" Type="http://schemas.openxmlformats.org/officeDocument/2006/relationships/hyperlink" Target="http://pbs.twimg.com/profile_images/378800000823690756/504ec3479025503ada22f90db947b8dc_normal.png" TargetMode="External"/><Relationship Id="rId9504" Type="http://schemas.openxmlformats.org/officeDocument/2006/relationships/hyperlink" Target="http://pbs.twimg.com/profile_images/780906834806792192/ZnTRk6uL_normal.jpg" TargetMode="External"/><Relationship Id="rId10383" Type="http://schemas.openxmlformats.org/officeDocument/2006/relationships/hyperlink" Target="https://twitter.com/" TargetMode="External"/><Relationship Id="rId11434" Type="http://schemas.openxmlformats.org/officeDocument/2006/relationships/hyperlink" Target="https://twitter.com/" TargetMode="External"/><Relationship Id="rId7055" Type="http://schemas.openxmlformats.org/officeDocument/2006/relationships/hyperlink" Target="http://pbs.twimg.com/profile_images/847831022804664320/muFTxpvj_normal.jpg" TargetMode="External"/><Relationship Id="rId8106" Type="http://schemas.openxmlformats.org/officeDocument/2006/relationships/hyperlink" Target="http://pbs.twimg.com/profile_images/830147914823528448/XDZbyC0i_normal.jpg" TargetMode="External"/><Relationship Id="rId10036" Type="http://schemas.openxmlformats.org/officeDocument/2006/relationships/hyperlink" Target="https://twitter.com/" TargetMode="External"/><Relationship Id="rId14657" Type="http://schemas.openxmlformats.org/officeDocument/2006/relationships/hyperlink" Target="https://twitter.com/" TargetMode="External"/><Relationship Id="rId3665" Type="http://schemas.openxmlformats.org/officeDocument/2006/relationships/hyperlink" Target="http://www.bitfeed.co/page/galaxy-s8-s8-plus-the-game-s-initial-20-million-units?utm_source=twitter&amp;utm_medium=tweet&amp;utm_campaign=twitter-status" TargetMode="External"/><Relationship Id="rId4716" Type="http://schemas.openxmlformats.org/officeDocument/2006/relationships/hyperlink" Target="http://pbs.twimg.com/profile_images/842343439702331392/FB3C8Vsw_normal.jpg" TargetMode="External"/><Relationship Id="rId13259" Type="http://schemas.openxmlformats.org/officeDocument/2006/relationships/hyperlink" Target="https://twitter.com/" TargetMode="External"/><Relationship Id="rId586" Type="http://schemas.openxmlformats.org/officeDocument/2006/relationships/hyperlink" Target="https://www.youtube.com/watch?v=rUDl1n5K-N8&amp;feature=youtu.be&amp;a" TargetMode="External"/><Relationship Id="rId2267" Type="http://schemas.openxmlformats.org/officeDocument/2006/relationships/hyperlink" Target="https://topesdegama.com/noticias/sorteos/sorteo-internacional-samsung-galaxy-s8-topes-gama" TargetMode="External"/><Relationship Id="rId3318" Type="http://schemas.openxmlformats.org/officeDocument/2006/relationships/hyperlink" Target="https://www.google.com/url?rct=j&amp;sa=t&amp;url=http%3A%2F%2Fwww.geekwire.com%2F2017%2Fgeared-samsung-galaxy-s8-biggest-revolution-smartphone-history%2F&amp;ct=ga&amp;cd=CAIyGmI0ODdmYjNkNDhhYzkzNDk6Y29tOmVuOlVT&amp;usg=AFQjCNEeXpgzkgcS_JsWd5Z1nYNb7bvm2A&amp;utm_source=dlvr.it&amp;utm_medium=twitter" TargetMode="External"/><Relationship Id="rId6888" Type="http://schemas.openxmlformats.org/officeDocument/2006/relationships/hyperlink" Target="http://pbs.twimg.com/profile_images/628507834154618880/TCQ9lyhm_normal.jpg" TargetMode="External"/><Relationship Id="rId239" Type="http://schemas.openxmlformats.org/officeDocument/2006/relationships/hyperlink" Target="http://iwradio.co.uk/2017/03/30/samsung-galaxy-s8-firm-unveils-comeback-phone-after-note-7-fire-woes/?utm_source=iownews&amp;utm_medium=twitter" TargetMode="External"/><Relationship Id="rId7939" Type="http://schemas.openxmlformats.org/officeDocument/2006/relationships/hyperlink" Target="http://pbs.twimg.com/profile_images/700617514414264320/FRtgex7o_normal.png" TargetMode="External"/><Relationship Id="rId9361" Type="http://schemas.openxmlformats.org/officeDocument/2006/relationships/hyperlink" Target="http://pbs.twimg.com/profile_images/472489608899330049/_EC5pqka_normal.png" TargetMode="External"/><Relationship Id="rId13740" Type="http://schemas.openxmlformats.org/officeDocument/2006/relationships/hyperlink" Target="https://twitter.com/" TargetMode="External"/><Relationship Id="rId9014" Type="http://schemas.openxmlformats.org/officeDocument/2006/relationships/hyperlink" Target="http://pbs.twimg.com/profile_images/511425633918779392/JrJgiJ8i_normal.jpeg" TargetMode="External"/><Relationship Id="rId11291" Type="http://schemas.openxmlformats.org/officeDocument/2006/relationships/hyperlink" Target="https://twitter.com/" TargetMode="External"/><Relationship Id="rId12342" Type="http://schemas.openxmlformats.org/officeDocument/2006/relationships/hyperlink" Target="https://twitter.com/" TargetMode="External"/><Relationship Id="rId720" Type="http://schemas.openxmlformats.org/officeDocument/2006/relationships/hyperlink" Target="https://www.cnet.com/news/galaxy-s8-sharks-unboxing-underwater-sharks-t-mobile-samsung/?utm_content=buffer49db5&amp;utm_medium=social&amp;utm_source=twitter.com&amp;utm_campaign=buffer" TargetMode="External"/><Relationship Id="rId1350" Type="http://schemas.openxmlformats.org/officeDocument/2006/relationships/hyperlink" Target="https://www.google.com/url?rct=j&amp;sa=t&amp;url=http://www.edcom.fr/29141-prix-du-galaxy-s8-vente-privee-free-mobile-prolongee-le-recap-de-la-journee.html&amp;ct=ga&amp;cd=CAIyHGUxMjEzYjZiOWFkYzIwMmY6Y29tOmZyOkZSOlI&amp;usg=AFQjCNEkInUJkLIklNcpKQ3-QhxuMayq8Q" TargetMode="External"/><Relationship Id="rId2401" Type="http://schemas.openxmlformats.org/officeDocument/2006/relationships/hyperlink" Target="https://www.google.com/url?rct=j&amp;sa=t&amp;url=http://www.financial-news.co.uk/40503/2017/03/samsung-galaxy-s8-will-be-faster-on-t-mobile039s-advanc/&amp;ct=ga&amp;cd=CAIyHGM4YjM4YThmMTE2NWIzMjg6Y28udWs6ZW46R0I&amp;usg=AFQjCNFE-LB8tBEJUwTQhd4imFakf4OuQQ" TargetMode="External"/><Relationship Id="rId5971" Type="http://schemas.openxmlformats.org/officeDocument/2006/relationships/hyperlink" Target="https://pbs.twimg.com/media/C8PRFaqXoAA4h4r.jpg" TargetMode="External"/><Relationship Id="rId1003" Type="http://schemas.openxmlformats.org/officeDocument/2006/relationships/hyperlink" Target="https://www.youtube.com/watch?v=65b8y5R_lxg&amp;feature=youtu.be&amp;a" TargetMode="External"/><Relationship Id="rId4573" Type="http://schemas.openxmlformats.org/officeDocument/2006/relationships/hyperlink" Target="http://pbs.twimg.com/profile_images/815720627730411520/49wfp4MO_normal.jpg" TargetMode="External"/><Relationship Id="rId5624" Type="http://schemas.openxmlformats.org/officeDocument/2006/relationships/hyperlink" Target="https://pbs.twimg.com/media/C8IGxGuVoAA2scd.jpg" TargetMode="External"/><Relationship Id="rId8030" Type="http://schemas.openxmlformats.org/officeDocument/2006/relationships/hyperlink" Target="http://pbs.twimg.com/profile_images/487534182608801793/7-f_BUyN_normal.png" TargetMode="External"/><Relationship Id="rId11011" Type="http://schemas.openxmlformats.org/officeDocument/2006/relationships/hyperlink" Target="https://twitter.com/" TargetMode="External"/><Relationship Id="rId14167" Type="http://schemas.openxmlformats.org/officeDocument/2006/relationships/hyperlink" Target="https://twitter.com/" TargetMode="External"/><Relationship Id="rId14581" Type="http://schemas.openxmlformats.org/officeDocument/2006/relationships/hyperlink" Target="https://twitter.com/" TargetMode="External"/><Relationship Id="rId15218" Type="http://schemas.openxmlformats.org/officeDocument/2006/relationships/hyperlink" Target="https://twitter.com/" TargetMode="External"/><Relationship Id="rId3175" Type="http://schemas.openxmlformats.org/officeDocument/2006/relationships/hyperlink" Target="https://www.google.com/url?rct=j&amp;sa=t&amp;url=http://techaeris.com/2017/04/02/galaxy-s8-amazing-iphone-apps-keep-users/&amp;ct=ga&amp;cd=CAIyGjJjYzMxMzJmZGM2NGM3M2Y6Y29tOmVuOlVT&amp;usg=AFQjCNHQfGJK013vQ6M0PzpmN2XBVBK0bQ" TargetMode="External"/><Relationship Id="rId4226" Type="http://schemas.openxmlformats.org/officeDocument/2006/relationships/hyperlink" Target="https://pbs.twimg.com/media/C8b-zdkUQAAY0xv.jpg" TargetMode="External"/><Relationship Id="rId4640" Type="http://schemas.openxmlformats.org/officeDocument/2006/relationships/hyperlink" Target="http://pbs.twimg.com/profile_images/793091354872147968/MREhnzt-_normal.jpg" TargetMode="External"/><Relationship Id="rId7796" Type="http://schemas.openxmlformats.org/officeDocument/2006/relationships/hyperlink" Target="http://pbs.twimg.com/profile_images/808543278291357696/8tI0f8lt_normal.jpg" TargetMode="External"/><Relationship Id="rId8847" Type="http://schemas.openxmlformats.org/officeDocument/2006/relationships/hyperlink" Target="http://pbs.twimg.com/profile_images/811381760743395328/ljC_GckB_normal.jpg" TargetMode="External"/><Relationship Id="rId13183" Type="http://schemas.openxmlformats.org/officeDocument/2006/relationships/hyperlink" Target="https://twitter.com/" TargetMode="External"/><Relationship Id="rId14234" Type="http://schemas.openxmlformats.org/officeDocument/2006/relationships/hyperlink" Target="https://twitter.com/" TargetMode="External"/><Relationship Id="rId2191" Type="http://schemas.openxmlformats.org/officeDocument/2006/relationships/hyperlink" Target="http://bit.ly/2opUDLQ" TargetMode="External"/><Relationship Id="rId3242" Type="http://schemas.openxmlformats.org/officeDocument/2006/relationships/hyperlink" Target="https://www.google.com/url?rct=j&amp;sa=t&amp;url=http%3A%2F%2Fwww.valuewalk.com%2F2017%2F04%2Fmicrosoft-edition-s8-s8-plus-sale-microsoft-stores%2F&amp;ct=ga&amp;cd=CAIyGmMzNmE5YzgyNTI1MTRkYmU6Y29tOmVuOlVT&amp;usg=AFQjCNEPEeZ4RiA7uS0f7zaMF__qkKMobg&amp;utm_source=dlvr.it&amp;utm_medium=twitter" TargetMode="External"/><Relationship Id="rId6398" Type="http://schemas.openxmlformats.org/officeDocument/2006/relationships/hyperlink" Target="http://pbs.twimg.com/profile_images/845027814235652096/e4jm9bqz_normal.jpg" TargetMode="External"/><Relationship Id="rId7449" Type="http://schemas.openxmlformats.org/officeDocument/2006/relationships/hyperlink" Target="http://pbs.twimg.com/profile_images/420525600114094081/_DEyHtZ5_normal.png" TargetMode="External"/><Relationship Id="rId10777" Type="http://schemas.openxmlformats.org/officeDocument/2006/relationships/hyperlink" Target="https://twitter.com/" TargetMode="External"/><Relationship Id="rId11828" Type="http://schemas.openxmlformats.org/officeDocument/2006/relationships/hyperlink" Target="https://twitter.com/" TargetMode="External"/><Relationship Id="rId13250" Type="http://schemas.openxmlformats.org/officeDocument/2006/relationships/hyperlink" Target="https://twitter.com/" TargetMode="External"/><Relationship Id="rId163" Type="http://schemas.openxmlformats.org/officeDocument/2006/relationships/hyperlink" Target="https://www.youtube.com/watch?v=M_vD2IEXIVA&amp;feature=youtu.be&amp;a" TargetMode="External"/><Relationship Id="rId6465" Type="http://schemas.openxmlformats.org/officeDocument/2006/relationships/hyperlink" Target="http://pbs.twimg.com/profile_images/848272529957564416/SUK58e_N_normal.jpg" TargetMode="External"/><Relationship Id="rId7516" Type="http://schemas.openxmlformats.org/officeDocument/2006/relationships/hyperlink" Target="http://pbs.twimg.com/profile_images/798165729623375872/Z4EiMvOU_normal.jpg" TargetMode="External"/><Relationship Id="rId7863" Type="http://schemas.openxmlformats.org/officeDocument/2006/relationships/hyperlink" Target="https://pbs.twimg.com/media/C8ezmxGVwAASxQf.jpg" TargetMode="External"/><Relationship Id="rId8914" Type="http://schemas.openxmlformats.org/officeDocument/2006/relationships/hyperlink" Target="http://pbs.twimg.com/profile_images/819664758307717120/RifUsRqo_normal.jpg" TargetMode="External"/><Relationship Id="rId10844" Type="http://schemas.openxmlformats.org/officeDocument/2006/relationships/hyperlink" Target="https://twitter.com/" TargetMode="External"/><Relationship Id="rId14301" Type="http://schemas.openxmlformats.org/officeDocument/2006/relationships/hyperlink" Target="https://twitter.com/" TargetMode="External"/><Relationship Id="rId230" Type="http://schemas.openxmlformats.org/officeDocument/2006/relationships/hyperlink" Target="http://www.samsung.com/br/smartphones/galaxy-s8/" TargetMode="External"/><Relationship Id="rId5067" Type="http://schemas.openxmlformats.org/officeDocument/2006/relationships/hyperlink" Target="http://pbs.twimg.com/profile_images/378800000775550566/450f066d94188270c4ea7319934cfccb_normal.jpeg" TargetMode="External"/><Relationship Id="rId6118" Type="http://schemas.openxmlformats.org/officeDocument/2006/relationships/hyperlink" Target="http://pbs.twimg.com/profile_images/784145868161024000/dvQMnWc1_normal.jpg" TargetMode="External"/><Relationship Id="rId7930" Type="http://schemas.openxmlformats.org/officeDocument/2006/relationships/hyperlink" Target="http://pbs.twimg.com/profile_images/3444895134/a3a6f4c16bfc11c379696cd97571cf20_normal.jpeg" TargetMode="External"/><Relationship Id="rId10911" Type="http://schemas.openxmlformats.org/officeDocument/2006/relationships/hyperlink" Target="https://twitter.com/" TargetMode="External"/><Relationship Id="rId4083" Type="http://schemas.openxmlformats.org/officeDocument/2006/relationships/hyperlink" Target="https://pbs.twimg.com/media/C8UcomiXoAA7qc4.jpg" TargetMode="External"/><Relationship Id="rId5481" Type="http://schemas.openxmlformats.org/officeDocument/2006/relationships/hyperlink" Target="http://pbs.twimg.com/profile_images/743433137791864832/W9r_U9WW_normal.jpg" TargetMode="External"/><Relationship Id="rId6532" Type="http://schemas.openxmlformats.org/officeDocument/2006/relationships/hyperlink" Target="http://pbs.twimg.com/profile_images/740949214272839680/IcuZel9Z_normal.jpg" TargetMode="External"/><Relationship Id="rId9688" Type="http://schemas.openxmlformats.org/officeDocument/2006/relationships/hyperlink" Target="http://pbs.twimg.com/profile_images/712383122889940992/QHkWkzPy_normal.jpg" TargetMode="External"/><Relationship Id="rId12669" Type="http://schemas.openxmlformats.org/officeDocument/2006/relationships/hyperlink" Target="https://twitter.com/" TargetMode="External"/><Relationship Id="rId15075" Type="http://schemas.openxmlformats.org/officeDocument/2006/relationships/hyperlink" Target="https://twitter.com/" TargetMode="External"/><Relationship Id="rId1677" Type="http://schemas.openxmlformats.org/officeDocument/2006/relationships/hyperlink" Target="https://www.cnet.com/news/samsung-galaxy-s8-may-show-that-facial-recognition-still-isnt-great/?utm_content=buffer2972e&amp;utm_medium=social&amp;utm_source=twitter.com&amp;utm_campaign=buffer" TargetMode="External"/><Relationship Id="rId2728" Type="http://schemas.openxmlformats.org/officeDocument/2006/relationships/hyperlink" Target="https://www.cnet.com/es/noticias/walmart-ofrece-el-samsung-galaxy-s8-por-us659/" TargetMode="External"/><Relationship Id="rId5134" Type="http://schemas.openxmlformats.org/officeDocument/2006/relationships/hyperlink" Target="http://pbs.twimg.com/profile_images/805273017517543424/lnJ8mB84_normal.jpg" TargetMode="External"/><Relationship Id="rId9755" Type="http://schemas.openxmlformats.org/officeDocument/2006/relationships/hyperlink" Target="http://pbs.twimg.com/profile_images/494681362767425538/ILPdaugu_normal.jpeg" TargetMode="External"/><Relationship Id="rId11685" Type="http://schemas.openxmlformats.org/officeDocument/2006/relationships/hyperlink" Target="https://twitter.com/" TargetMode="External"/><Relationship Id="rId12736" Type="http://schemas.openxmlformats.org/officeDocument/2006/relationships/hyperlink" Target="https://twitter.com/" TargetMode="External"/><Relationship Id="rId14091" Type="http://schemas.openxmlformats.org/officeDocument/2006/relationships/hyperlink" Target="https://twitter.com/" TargetMode="External"/><Relationship Id="rId15142" Type="http://schemas.openxmlformats.org/officeDocument/2006/relationships/hyperlink" Target="https://twitter.com/" TargetMode="External"/><Relationship Id="rId1744" Type="http://schemas.openxmlformats.org/officeDocument/2006/relationships/hyperlink" Target="http://amzn.to/2nSkzlo?platform=hootsuite" TargetMode="External"/><Relationship Id="rId4150" Type="http://schemas.openxmlformats.org/officeDocument/2006/relationships/hyperlink" Target="https://pbs.twimg.com/media/C8VekH3UMAQ5tFI.jpg" TargetMode="External"/><Relationship Id="rId5201" Type="http://schemas.openxmlformats.org/officeDocument/2006/relationships/hyperlink" Target="http://pbs.twimg.com/profile_images/749753326292664320/XmoVVIDQ_normal.jpg" TargetMode="External"/><Relationship Id="rId8357" Type="http://schemas.openxmlformats.org/officeDocument/2006/relationships/hyperlink" Target="http://pbs.twimg.com/profile_images/625942349642891265/HeFCdWzd_normal.png" TargetMode="External"/><Relationship Id="rId8771" Type="http://schemas.openxmlformats.org/officeDocument/2006/relationships/hyperlink" Target="http://pbs.twimg.com/profile_images/835614886541594624/Ii_EVUU4_normal.jpg" TargetMode="External"/><Relationship Id="rId9408" Type="http://schemas.openxmlformats.org/officeDocument/2006/relationships/hyperlink" Target="http://pbs.twimg.com/profile_images/837228956902277120/Xc7neQmy_normal.jpg" TargetMode="External"/><Relationship Id="rId9822" Type="http://schemas.openxmlformats.org/officeDocument/2006/relationships/hyperlink" Target="http://pbs.twimg.com/profile_images/494676480291381249/RtC-6xAO_normal.jpeg" TargetMode="External"/><Relationship Id="rId10287" Type="http://schemas.openxmlformats.org/officeDocument/2006/relationships/hyperlink" Target="https://twitter.com/" TargetMode="External"/><Relationship Id="rId11338" Type="http://schemas.openxmlformats.org/officeDocument/2006/relationships/hyperlink" Target="https://twitter.com/" TargetMode="External"/><Relationship Id="rId36" Type="http://schemas.openxmlformats.org/officeDocument/2006/relationships/hyperlink" Target="https://www.youtube.com/watch?v=M_vD2IEXIVA&amp;feature=youtu.be&amp;a" TargetMode="External"/><Relationship Id="rId4967" Type="http://schemas.openxmlformats.org/officeDocument/2006/relationships/hyperlink" Target="http://pbs.twimg.com/profile_images/844427318881849346/MzsdqVVr_normal.jpg" TargetMode="External"/><Relationship Id="rId7373" Type="http://schemas.openxmlformats.org/officeDocument/2006/relationships/hyperlink" Target="http://pbs.twimg.com/profile_images/606505465078349824/kuWDT5eL_normal.jpg" TargetMode="External"/><Relationship Id="rId8424" Type="http://schemas.openxmlformats.org/officeDocument/2006/relationships/hyperlink" Target="http://pbs.twimg.com/profile_images/378800000823690756/504ec3479025503ada22f90db947b8dc_normal.png" TargetMode="External"/><Relationship Id="rId10354" Type="http://schemas.openxmlformats.org/officeDocument/2006/relationships/hyperlink" Target="https://twitter.com/" TargetMode="External"/><Relationship Id="rId11752" Type="http://schemas.openxmlformats.org/officeDocument/2006/relationships/hyperlink" Target="https://twitter.com/" TargetMode="External"/><Relationship Id="rId12803" Type="http://schemas.openxmlformats.org/officeDocument/2006/relationships/hyperlink" Target="https://twitter.com/" TargetMode="External"/><Relationship Id="rId1811" Type="http://schemas.openxmlformats.org/officeDocument/2006/relationships/hyperlink" Target="http://dlvr.it/NmpglP" TargetMode="External"/><Relationship Id="rId3569" Type="http://schemas.openxmlformats.org/officeDocument/2006/relationships/hyperlink" Target="https://www.google.com/url?rct=j&amp;sa=t&amp;url=http://www.muytec.com/27432-microsoft-va-a-vender-galaxy-s8-edicion-microsoft-en-sus-tiendas.html&amp;ct=ga&amp;cd=CAIyGmMzNmE5YzgyNTI1MTRkYmU6Y29tOmVzOlVT&amp;usg=AFQjCNFn1UZzhHIeHyv8OjkDdjbps8Wqhg" TargetMode="External"/><Relationship Id="rId7026" Type="http://schemas.openxmlformats.org/officeDocument/2006/relationships/hyperlink" Target="http://pbs.twimg.com/profile_images/841951874425208833/bgSMuxcm_normal.jpg" TargetMode="External"/><Relationship Id="rId7440" Type="http://schemas.openxmlformats.org/officeDocument/2006/relationships/hyperlink" Target="http://pbs.twimg.com/profile_images/456068918361088000/F4Tna3XS_normal.jpeg" TargetMode="External"/><Relationship Id="rId10007" Type="http://schemas.openxmlformats.org/officeDocument/2006/relationships/hyperlink" Target="https://twitter.com/" TargetMode="External"/><Relationship Id="rId11405" Type="http://schemas.openxmlformats.org/officeDocument/2006/relationships/hyperlink" Target="https://twitter.com/" TargetMode="External"/><Relationship Id="rId14975" Type="http://schemas.openxmlformats.org/officeDocument/2006/relationships/hyperlink" Target="https://twitter.com/" TargetMode="External"/><Relationship Id="rId3983" Type="http://schemas.openxmlformats.org/officeDocument/2006/relationships/hyperlink" Target="https://pbs.twimg.com/media/C8N6dIhU0AI-zRt.jpg" TargetMode="External"/><Relationship Id="rId6042" Type="http://schemas.openxmlformats.org/officeDocument/2006/relationships/hyperlink" Target="http://pbs.twimg.com/profile_images/703305243317108738/gy1GiGMj_normal.jpg" TargetMode="External"/><Relationship Id="rId9198" Type="http://schemas.openxmlformats.org/officeDocument/2006/relationships/hyperlink" Target="http://pbs.twimg.com/profile_images/812261099986944000/40K5AMk7_normal.jpg" TargetMode="External"/><Relationship Id="rId10421" Type="http://schemas.openxmlformats.org/officeDocument/2006/relationships/hyperlink" Target="https://twitter.com/" TargetMode="External"/><Relationship Id="rId13577" Type="http://schemas.openxmlformats.org/officeDocument/2006/relationships/hyperlink" Target="https://twitter.com/" TargetMode="External"/><Relationship Id="rId13991" Type="http://schemas.openxmlformats.org/officeDocument/2006/relationships/hyperlink" Target="https://twitter.com/" TargetMode="External"/><Relationship Id="rId14628" Type="http://schemas.openxmlformats.org/officeDocument/2006/relationships/hyperlink" Target="https://twitter.com/" TargetMode="External"/><Relationship Id="rId1187" Type="http://schemas.openxmlformats.org/officeDocument/2006/relationships/hyperlink" Target="https://www.dpreview.com/news/7887658820/samsung-galaxy-s8-comes-with-two-different-camera-sensors?utm_content=bufferc67c3&amp;utm_medium=social&amp;utm_source=twitter.com&amp;utm_campaign=buffer" TargetMode="External"/><Relationship Id="rId2585" Type="http://schemas.openxmlformats.org/officeDocument/2006/relationships/hyperlink" Target="https://www.google.com/url?rct=j&amp;sa=t&amp;url=http%3A%2F%2Fwww.mobipicker.com%2Fsamsung-galaxy-note-5-receives-android-7-0-nougat-india-heres-install-update%2F&amp;ct=ga&amp;cd=CAIyGmIyMmYxNjAxMGEyYTM1MmY6Y29tOmVuOlVT&amp;usg=AFQjCNFUMgOxsoXZsIkt0obQEGePAs3Ztw&amp;utm_source=dlvr.it&amp;utm_medium=twitter" TargetMode="External"/><Relationship Id="rId3636" Type="http://schemas.openxmlformats.org/officeDocument/2006/relationships/hyperlink" Target="https://www.google.com/url?rct=j&amp;sa=t&amp;url=http%3A%2F%2Fwww.janpara.co.jp%2Fdefault%2Findex%2Fviewredirect%2F%3Furl%3D%252Fsale%252Fsearch%252Fdetail%252F%253FSRCODE%253D91003034%2526SHPCODE%253D91%2526TYPE%253D%26mode%3Dpc&amp;ct=ga&amp;cd=CAIyGmVjMDE2OWE5OTBlMGVhZjA6Y29tOmphOlVT&amp;usg=AFQjCNH2yQUA9Qz80_6jWHVn4eYErEVKJQ&amp;utm_source=dlvr.it&amp;utm_medium=twitter" TargetMode="External"/><Relationship Id="rId12179" Type="http://schemas.openxmlformats.org/officeDocument/2006/relationships/hyperlink" Target="https://twitter.com/" TargetMode="External"/><Relationship Id="rId12593" Type="http://schemas.openxmlformats.org/officeDocument/2006/relationships/hyperlink" Target="https://twitter.com/" TargetMode="External"/><Relationship Id="rId13644" Type="http://schemas.openxmlformats.org/officeDocument/2006/relationships/hyperlink" Target="https://twitter.com/" TargetMode="External"/><Relationship Id="rId557" Type="http://schemas.openxmlformats.org/officeDocument/2006/relationships/hyperlink" Target="https://twitter.com/i/web/status/847515962303811585" TargetMode="External"/><Relationship Id="rId971" Type="http://schemas.openxmlformats.org/officeDocument/2006/relationships/hyperlink" Target="http://mashable.com/2017/03/30/samsung-galaxy-s8-microsoft-edition/?utm_cid=Mash-Prod-RSS-Feedburner-All-Partial&amp;utm_content=buffer52aa5&amp;utm_medium=social&amp;utm_source=twitter.com&amp;utm_campaign=buffer" TargetMode="External"/><Relationship Id="rId2238" Type="http://schemas.openxmlformats.org/officeDocument/2006/relationships/hyperlink" Target="http://dlvr.it/NmVT7l" TargetMode="External"/><Relationship Id="rId2652" Type="http://schemas.openxmlformats.org/officeDocument/2006/relationships/hyperlink" Target="http://feeds.feedburner.com/~r/google/nXLf/~3/JW1tVtIwugs/url?utm_source=feedburner&amp;utm_medium=twitter&amp;utm_campaign=areyouanandroid" TargetMode="External"/><Relationship Id="rId3703" Type="http://schemas.openxmlformats.org/officeDocument/2006/relationships/hyperlink" Target="https://www.google.com/url?rct=j&amp;sa=t&amp;url=http%3A%2F%2Felitedaily.com%2Fnews%2Fnew-galaxy-s8-audio-feature%2F1844590%2F&amp;ct=ga&amp;cd=CAIyGjViMjNlYjVjYTJiNjIwYTU6Y29tOmVuOlVT&amp;usg=AFQjCNFvk20GZuykFvQybJi_uE_E7mxy9A&amp;utm_source=dlvr.it&amp;utm_medium=twitter" TargetMode="External"/><Relationship Id="rId6859" Type="http://schemas.openxmlformats.org/officeDocument/2006/relationships/hyperlink" Target="https://pbs.twimg.com/media/C7x1iXeXkAAXr7x.jpg" TargetMode="External"/><Relationship Id="rId9265" Type="http://schemas.openxmlformats.org/officeDocument/2006/relationships/hyperlink" Target="http://pbs.twimg.com/profile_images/507447828071731200/64vKlSmI_normal.jpeg" TargetMode="External"/><Relationship Id="rId11195" Type="http://schemas.openxmlformats.org/officeDocument/2006/relationships/hyperlink" Target="https://twitter.com/" TargetMode="External"/><Relationship Id="rId12246" Type="http://schemas.openxmlformats.org/officeDocument/2006/relationships/hyperlink" Target="https://twitter.com/" TargetMode="External"/><Relationship Id="rId12660" Type="http://schemas.openxmlformats.org/officeDocument/2006/relationships/hyperlink" Target="https://twitter.com/" TargetMode="External"/><Relationship Id="rId13711" Type="http://schemas.openxmlformats.org/officeDocument/2006/relationships/hyperlink" Target="https://twitter.com/" TargetMode="External"/><Relationship Id="rId624" Type="http://schemas.openxmlformats.org/officeDocument/2006/relationships/hyperlink" Target="https://www.youtube.com/watch?v=M7cdUGJ3oxM&amp;feature=youtu.be&amp;a" TargetMode="External"/><Relationship Id="rId1254" Type="http://schemas.openxmlformats.org/officeDocument/2006/relationships/hyperlink" Target="https://www.cnet.com/news/bezel-xiaomi-mi-mix-2-rumor/?utm_content=buffer606f3&amp;utm_medium=social&amp;utm_source=twitter.com&amp;utm_campaign=buffer" TargetMode="External"/><Relationship Id="rId2305" Type="http://schemas.openxmlformats.org/officeDocument/2006/relationships/hyperlink" Target="https://www.google.com/url?rct=j&amp;sa=t&amp;url=http://normangeestar.net/2017/04/02/samsung-galaxy-s8-and-galaxy-s8/&amp;ct=ga&amp;cd=CAIyHDgzM2E2OWVmZGFiZWVkNDc6Y29tOmVuOlVTOlI&amp;usg=AFQjCNFcRzPKsyGGAPgY49fl8mYLBxPstw" TargetMode="External"/><Relationship Id="rId5875" Type="http://schemas.openxmlformats.org/officeDocument/2006/relationships/hyperlink" Target="http://pbs.twimg.com/profile_images/463791583230320640/SnmvhQD__normal.jpeg" TargetMode="External"/><Relationship Id="rId6926" Type="http://schemas.openxmlformats.org/officeDocument/2006/relationships/hyperlink" Target="http://pbs.twimg.com/profile_images/687259271927599105/eHHNUopF_normal.png" TargetMode="External"/><Relationship Id="rId8281" Type="http://schemas.openxmlformats.org/officeDocument/2006/relationships/hyperlink" Target="http://pbs.twimg.com/profile_images/550285711539466240/wzZxTqOW_normal.jpeg" TargetMode="External"/><Relationship Id="rId9332" Type="http://schemas.openxmlformats.org/officeDocument/2006/relationships/hyperlink" Target="http://pbs.twimg.com/profile_images/825799485041307649/1OYss_aa_normal.jpg" TargetMode="External"/><Relationship Id="rId11262" Type="http://schemas.openxmlformats.org/officeDocument/2006/relationships/hyperlink" Target="https://twitter.com/" TargetMode="External"/><Relationship Id="rId12313" Type="http://schemas.openxmlformats.org/officeDocument/2006/relationships/hyperlink" Target="https://twitter.com/" TargetMode="External"/><Relationship Id="rId15469" Type="http://schemas.openxmlformats.org/officeDocument/2006/relationships/hyperlink" Target="https://api.twitter.com/1.1/geo/id/6f31d3e80d480096.json" TargetMode="External"/><Relationship Id="rId1321" Type="http://schemas.openxmlformats.org/officeDocument/2006/relationships/hyperlink" Target="https://www.youtube.com/watch?v=M7cdUGJ3oxM&amp;feature=youtu.be" TargetMode="External"/><Relationship Id="rId4477" Type="http://schemas.openxmlformats.org/officeDocument/2006/relationships/hyperlink" Target="https://pbs.twimg.com/media/C8KqHnjUQAAPDV-.jpg" TargetMode="External"/><Relationship Id="rId4891" Type="http://schemas.openxmlformats.org/officeDocument/2006/relationships/hyperlink" Target="http://pbs.twimg.com/profile_images/846291991411539968/C4bN2n8d_normal.jpg" TargetMode="External"/><Relationship Id="rId5528" Type="http://schemas.openxmlformats.org/officeDocument/2006/relationships/hyperlink" Target="http://pbs.twimg.com/profile_images/762999442425384960/3pisHPGx_normal.jpg" TargetMode="External"/><Relationship Id="rId14485" Type="http://schemas.openxmlformats.org/officeDocument/2006/relationships/hyperlink" Target="https://twitter.com/" TargetMode="External"/><Relationship Id="rId3079" Type="http://schemas.openxmlformats.org/officeDocument/2006/relationships/hyperlink" Target="https://www.google.com/url?rct=j&amp;sa=t&amp;url=http%3A%2F%2Fwww.scmp.com%2Ftech%2Farticle%2F2084170%2Fsamsung-bets-exclusive-edition-galaxy-s8-regain-china-market-share&amp;ct=ga&amp;cd=CAIyGjk1Yzc0Y2ZjNGM4ODRlNTM6Y29tOmVuOlVT&amp;usg=AFQjCNFXZVgs7qL8t6LM0HoVNBDf8ikeBg&amp;utm_source=dlvr.it&amp;utm_medium=twitter" TargetMode="External"/><Relationship Id="rId3493" Type="http://schemas.openxmlformats.org/officeDocument/2006/relationships/hyperlink" Target="https://www.cnet.com/videos/reactions-to-samsungs-galaxy-s8-unpacked-event/?utm_content=bufferfcaeb&amp;utm_medium=social&amp;utm_source=twitter.com&amp;utm_campaign=buffer" TargetMode="External"/><Relationship Id="rId4544" Type="http://schemas.openxmlformats.org/officeDocument/2006/relationships/hyperlink" Target="http://pbs.twimg.com/profile_images/691175714314321920/egUQIpFb_normal.jpg" TargetMode="External"/><Relationship Id="rId5942" Type="http://schemas.openxmlformats.org/officeDocument/2006/relationships/hyperlink" Target="http://pbs.twimg.com/profile_images/539244962584350721/8scqLEw8_normal.jpeg" TargetMode="External"/><Relationship Id="rId8001" Type="http://schemas.openxmlformats.org/officeDocument/2006/relationships/hyperlink" Target="http://pbs.twimg.com/profile_images/461383903161245696/FKNs9jxD_normal.png" TargetMode="External"/><Relationship Id="rId13087" Type="http://schemas.openxmlformats.org/officeDocument/2006/relationships/hyperlink" Target="https://twitter.com/" TargetMode="External"/><Relationship Id="rId14138" Type="http://schemas.openxmlformats.org/officeDocument/2006/relationships/hyperlink" Target="https://twitter.com/" TargetMode="External"/><Relationship Id="rId2095" Type="http://schemas.openxmlformats.org/officeDocument/2006/relationships/hyperlink" Target="https://twitter.com/i/web/status/848599732599607297" TargetMode="External"/><Relationship Id="rId3146" Type="http://schemas.openxmlformats.org/officeDocument/2006/relationships/hyperlink" Target="https://www.google.com/url?rct=j&amp;sa=t&amp;url=http://www.hindustantimes.com/tech/samsung-galaxy-s8-galaxy-s8-microsoft-edition-with-cortana-to-be-released-on-april-21/story-Z03RDocSSErx3hwwuGbFZK.html&amp;ct=ga&amp;cd=CAIyGmMzNmE5YzgyNTI1MTRkYmU6Y29tOmVuOlVT&amp;usg=AFQjCNEF3b0rFz6usPA0fwdEgSBK1aRyyQ" TargetMode="External"/><Relationship Id="rId14552" Type="http://schemas.openxmlformats.org/officeDocument/2006/relationships/hyperlink" Target="https://twitter.com/" TargetMode="External"/><Relationship Id="rId481" Type="http://schemas.openxmlformats.org/officeDocument/2006/relationships/hyperlink" Target="https://twitter.com/i/web/status/847515781252440064" TargetMode="External"/><Relationship Id="rId2162" Type="http://schemas.openxmlformats.org/officeDocument/2006/relationships/hyperlink" Target="https://gleam.io/hxlgk-s0HLA6?l=https%3A%2F%2Fm.androidcentral.com%2F" TargetMode="External"/><Relationship Id="rId3560" Type="http://schemas.openxmlformats.org/officeDocument/2006/relationships/hyperlink" Target="https://www.google.com/url?rct=j&amp;sa=t&amp;url=http://www.islabit.com/73216/microsoft-edition-samsung-galaxy-s8.html&amp;ct=ga&amp;cd=CAIyGmMzNmE5YzgyNTI1MTRkYmU6Y29tOmVzOlVT&amp;usg=AFQjCNGuBYd3qlAJI9lxdxUxNgl3O_O3eA" TargetMode="External"/><Relationship Id="rId4611" Type="http://schemas.openxmlformats.org/officeDocument/2006/relationships/hyperlink" Target="http://pbs.twimg.com/profile_images/764408798052098049/UrgmJDiK_normal.jpg" TargetMode="External"/><Relationship Id="rId6369" Type="http://schemas.openxmlformats.org/officeDocument/2006/relationships/hyperlink" Target="http://pbs.twimg.com/profile_images/774552459901603840/-D5kAFdD_normal.jpg" TargetMode="External"/><Relationship Id="rId7767" Type="http://schemas.openxmlformats.org/officeDocument/2006/relationships/hyperlink" Target="http://pbs.twimg.com/profile_images/848523726509539328/fTf7Rm6L_normal.jpg" TargetMode="External"/><Relationship Id="rId8818" Type="http://schemas.openxmlformats.org/officeDocument/2006/relationships/hyperlink" Target="http://pbs.twimg.com/profile_images/835604447011143680/gBoqzoJd_normal.jpg" TargetMode="External"/><Relationship Id="rId10748" Type="http://schemas.openxmlformats.org/officeDocument/2006/relationships/hyperlink" Target="https://twitter.com/" TargetMode="External"/><Relationship Id="rId13154" Type="http://schemas.openxmlformats.org/officeDocument/2006/relationships/hyperlink" Target="https://twitter.com/" TargetMode="External"/><Relationship Id="rId14205" Type="http://schemas.openxmlformats.org/officeDocument/2006/relationships/hyperlink" Target="https://twitter.com/" TargetMode="External"/><Relationship Id="rId134" Type="http://schemas.openxmlformats.org/officeDocument/2006/relationships/hyperlink" Target="https://twitter.com/iPhoneAddictFr/status/847432506445975557" TargetMode="External"/><Relationship Id="rId3213" Type="http://schemas.openxmlformats.org/officeDocument/2006/relationships/hyperlink" Target="https://www.google.com/url?rct=j&amp;sa=t&amp;url=http%3A%2F%2Fpppfocus.com%2F2017%2F04%2F01%2Fsamsung-shares-rise-after-galaxy-s8-and-s8-plus-launch%2F&amp;ct=ga&amp;cd=CAIyHGNlNTdiOTM1MDVjYzlkYzI6Y29tOmVuOlVTOlI&amp;usg=AFQjCNEt6GkxXoIxoOY-dp5xM0NpQIlzYg&amp;utm_source=dlvr.it&amp;utm_medium=twitter" TargetMode="External"/><Relationship Id="rId6783" Type="http://schemas.openxmlformats.org/officeDocument/2006/relationships/hyperlink" Target="http://pbs.twimg.com/profile_images/581871657804951552/Zl_XgW9m_normal.png" TargetMode="External"/><Relationship Id="rId7834" Type="http://schemas.openxmlformats.org/officeDocument/2006/relationships/hyperlink" Target="http://pbs.twimg.com/profile_images/776686625543905280/7EPUzqAU_normal.jpg" TargetMode="External"/><Relationship Id="rId10815" Type="http://schemas.openxmlformats.org/officeDocument/2006/relationships/hyperlink" Target="https://twitter.com/" TargetMode="External"/><Relationship Id="rId12170" Type="http://schemas.openxmlformats.org/officeDocument/2006/relationships/hyperlink" Target="https://twitter.com/" TargetMode="External"/><Relationship Id="rId13221" Type="http://schemas.openxmlformats.org/officeDocument/2006/relationships/hyperlink" Target="https://twitter.com/" TargetMode="External"/><Relationship Id="rId2979" Type="http://schemas.openxmlformats.org/officeDocument/2006/relationships/hyperlink" Target="https://www.google.com/url?rct=j&amp;sa=t&amp;url=http%3A%2F%2Fjapanese.engadget.com%2F2017%2F03%2F31%2Fgalaxy-s8-bixby-iphone-8%2F&amp;ct=ga&amp;cd=CAIyHjI3NjhlYWNkNzJhNjliMWQ6Y28uanA6amE6SlA6Ug&amp;usg=AFQjCNFDxJn_GdStD9vpSaSoKZ6c6i_lpg&amp;utm_source=dlvr.it&amp;utm_medium=twitter" TargetMode="External"/><Relationship Id="rId5385" Type="http://schemas.openxmlformats.org/officeDocument/2006/relationships/hyperlink" Target="http://pbs.twimg.com/profile_images/2662084240/044b60fb498f44b705d93a63a9ae84ab_normal.jpeg" TargetMode="External"/><Relationship Id="rId6436" Type="http://schemas.openxmlformats.org/officeDocument/2006/relationships/hyperlink" Target="http://pbs.twimg.com/profile_images/1241843783/200px-Tablet_normal.jpg" TargetMode="External"/><Relationship Id="rId6850" Type="http://schemas.openxmlformats.org/officeDocument/2006/relationships/hyperlink" Target="http://pbs.twimg.com/profile_images/834862751927455744/9O401N7Y_normal.jpg" TargetMode="External"/><Relationship Id="rId7901" Type="http://schemas.openxmlformats.org/officeDocument/2006/relationships/hyperlink" Target="http://pbs.twimg.com/profile_images/3444895134/a3a6f4c16bfc11c379696cd97571cf20_normal.jpeg" TargetMode="External"/><Relationship Id="rId15393" Type="http://schemas.openxmlformats.org/officeDocument/2006/relationships/hyperlink" Target="https://twitter.com/" TargetMode="External"/><Relationship Id="rId201" Type="http://schemas.openxmlformats.org/officeDocument/2006/relationships/hyperlink" Target="https://twitter.com/i/web/status/847449946399809539" TargetMode="External"/><Relationship Id="rId1995" Type="http://schemas.openxmlformats.org/officeDocument/2006/relationships/hyperlink" Target="https://www.youtube.com/watch?v=BXy2-nM-FkE&amp;feature=youtu.be&amp;a" TargetMode="External"/><Relationship Id="rId5038" Type="http://schemas.openxmlformats.org/officeDocument/2006/relationships/hyperlink" Target="http://pbs.twimg.com/profile_images/824308759740772352/7gbS-Lcn_normal.jpg" TargetMode="External"/><Relationship Id="rId5452" Type="http://schemas.openxmlformats.org/officeDocument/2006/relationships/hyperlink" Target="http://pbs.twimg.com/profile_images/3494932814/8d10fb5e3bf1c575b50655d9e2a5e00a_normal.jpeg" TargetMode="External"/><Relationship Id="rId6503" Type="http://schemas.openxmlformats.org/officeDocument/2006/relationships/hyperlink" Target="http://pbs.twimg.com/profile_images/840228802601070593/dBttbgDN_normal.jpg" TargetMode="External"/><Relationship Id="rId9659" Type="http://schemas.openxmlformats.org/officeDocument/2006/relationships/hyperlink" Target="https://pbs.twimg.com/media/C8fpNKFVYAAkIKf.jpg" TargetMode="External"/><Relationship Id="rId11589" Type="http://schemas.openxmlformats.org/officeDocument/2006/relationships/hyperlink" Target="https://twitter.com/" TargetMode="External"/><Relationship Id="rId12987" Type="http://schemas.openxmlformats.org/officeDocument/2006/relationships/hyperlink" Target="https://twitter.com/" TargetMode="External"/><Relationship Id="rId15046" Type="http://schemas.openxmlformats.org/officeDocument/2006/relationships/hyperlink" Target="https://twitter.com/" TargetMode="External"/><Relationship Id="rId15460" Type="http://schemas.openxmlformats.org/officeDocument/2006/relationships/hyperlink" Target="https://api.twitter.com/1.1/geo/id/7ef79c5ab17d518c.json" TargetMode="External"/><Relationship Id="rId1648" Type="http://schemas.openxmlformats.org/officeDocument/2006/relationships/hyperlink" Target="https://www.youtube.com/watch?v=BXy2-nM-FkE&amp;feature=youtu.be&amp;a" TargetMode="External"/><Relationship Id="rId4054" Type="http://schemas.openxmlformats.org/officeDocument/2006/relationships/hyperlink" Target="https://pbs.twimg.com/media/C8UcomiXoAA7qc4.jpg" TargetMode="External"/><Relationship Id="rId5105" Type="http://schemas.openxmlformats.org/officeDocument/2006/relationships/hyperlink" Target="http://abs.twimg.com/sticky/default_profile_images/default_profile_normal.png" TargetMode="External"/><Relationship Id="rId8675" Type="http://schemas.openxmlformats.org/officeDocument/2006/relationships/hyperlink" Target="http://pbs.twimg.com/profile_images/811686786502168576/aIUhi6fG_normal.jpg" TargetMode="External"/><Relationship Id="rId9726" Type="http://schemas.openxmlformats.org/officeDocument/2006/relationships/hyperlink" Target="http://pbs.twimg.com/profile_images/494681362767425538/ILPdaugu_normal.jpeg" TargetMode="External"/><Relationship Id="rId14062" Type="http://schemas.openxmlformats.org/officeDocument/2006/relationships/hyperlink" Target="https://twitter.com/" TargetMode="External"/><Relationship Id="rId15113" Type="http://schemas.openxmlformats.org/officeDocument/2006/relationships/hyperlink" Target="https://twitter.com/" TargetMode="External"/><Relationship Id="rId3070" Type="http://schemas.openxmlformats.org/officeDocument/2006/relationships/hyperlink" Target="https://www.google.com/url?rct=j&amp;sa=t&amp;url=http%3A%2F%2Fwww.01net.com%2Factualites%2Fle-nouveau-smartphone-de-microsoft-une-edition-speciale-du-samsung-galaxy-s8-1133483.html&amp;ct=ga&amp;cd=CAIyGWMzNmE5YzgyNTI1MTRkYmU6ZnI6ZnI6RlI&amp;usg=AFQjCNH7PSfpLznRxkusfA9Gf0o5wFcsQw&amp;utm_source=dlvr.it&amp;utm_medium=twitter" TargetMode="External"/><Relationship Id="rId4121" Type="http://schemas.openxmlformats.org/officeDocument/2006/relationships/hyperlink" Target="https://pbs.twimg.com/media/C8Q4BRIXUAA4lsE.jpg" TargetMode="External"/><Relationship Id="rId7277" Type="http://schemas.openxmlformats.org/officeDocument/2006/relationships/hyperlink" Target="http://pbs.twimg.com/profile_images/454818314825789441/UCjGCNVq_normal.jpeg" TargetMode="External"/><Relationship Id="rId8328" Type="http://schemas.openxmlformats.org/officeDocument/2006/relationships/hyperlink" Target="http://pbs.twimg.com/profile_images/550285711539466240/wzZxTqOW_normal.jpeg" TargetMode="External"/><Relationship Id="rId11656" Type="http://schemas.openxmlformats.org/officeDocument/2006/relationships/hyperlink" Target="https://twitter.com/" TargetMode="External"/><Relationship Id="rId12707" Type="http://schemas.openxmlformats.org/officeDocument/2006/relationships/hyperlink" Target="https://twitter.com/" TargetMode="External"/><Relationship Id="rId1715" Type="http://schemas.openxmlformats.org/officeDocument/2006/relationships/hyperlink" Target="https://www.youtube.com/watch?v=BXy2-nM-FkE&amp;feature=youtu.be&amp;a" TargetMode="External"/><Relationship Id="rId6293" Type="http://schemas.openxmlformats.org/officeDocument/2006/relationships/hyperlink" Target="https://pbs.twimg.com/media/C8IFEN4VYAAk6QA.jpg" TargetMode="External"/><Relationship Id="rId7691" Type="http://schemas.openxmlformats.org/officeDocument/2006/relationships/hyperlink" Target="https://pbs.twimg.com/media/C8OVZFZVoAQlPZW.jpg" TargetMode="External"/><Relationship Id="rId8742" Type="http://schemas.openxmlformats.org/officeDocument/2006/relationships/hyperlink" Target="http://pbs.twimg.com/profile_images/813309250235748352/p5SrKmVU_normal.jpg" TargetMode="External"/><Relationship Id="rId10258" Type="http://schemas.openxmlformats.org/officeDocument/2006/relationships/hyperlink" Target="https://twitter.com/" TargetMode="External"/><Relationship Id="rId10672" Type="http://schemas.openxmlformats.org/officeDocument/2006/relationships/hyperlink" Target="https://twitter.com/" TargetMode="External"/><Relationship Id="rId11309" Type="http://schemas.openxmlformats.org/officeDocument/2006/relationships/hyperlink" Target="https://twitter.com/" TargetMode="External"/><Relationship Id="rId11723" Type="http://schemas.openxmlformats.org/officeDocument/2006/relationships/hyperlink" Target="https://twitter.com/" TargetMode="External"/><Relationship Id="rId14879" Type="http://schemas.openxmlformats.org/officeDocument/2006/relationships/hyperlink" Target="https://twitter.com/" TargetMode="External"/><Relationship Id="rId3887" Type="http://schemas.openxmlformats.org/officeDocument/2006/relationships/hyperlink" Target="https://pbs.twimg.com/media/C8KqKE7VwAAHBPz.jpg" TargetMode="External"/><Relationship Id="rId4938" Type="http://schemas.openxmlformats.org/officeDocument/2006/relationships/hyperlink" Target="http://pbs.twimg.com/profile_images/847693999079018496/JBYK8h1j_normal.jpg" TargetMode="External"/><Relationship Id="rId7344" Type="http://schemas.openxmlformats.org/officeDocument/2006/relationships/hyperlink" Target="http://pbs.twimg.com/profile_images/454256533048528897/41--0jGy_normal.jpeg" TargetMode="External"/><Relationship Id="rId10325" Type="http://schemas.openxmlformats.org/officeDocument/2006/relationships/hyperlink" Target="https://twitter.com/" TargetMode="External"/><Relationship Id="rId13895" Type="http://schemas.openxmlformats.org/officeDocument/2006/relationships/hyperlink" Target="https://twitter.com/" TargetMode="External"/><Relationship Id="rId14946" Type="http://schemas.openxmlformats.org/officeDocument/2006/relationships/hyperlink" Target="https://twitter.com/" TargetMode="External"/><Relationship Id="rId2489" Type="http://schemas.openxmlformats.org/officeDocument/2006/relationships/hyperlink" Target="http://dlvr.it/NnK8Td" TargetMode="External"/><Relationship Id="rId3954" Type="http://schemas.openxmlformats.org/officeDocument/2006/relationships/hyperlink" Target="https://pbs.twimg.com/media/C8LFHgNVYAEUP2y.jpg" TargetMode="External"/><Relationship Id="rId6360" Type="http://schemas.openxmlformats.org/officeDocument/2006/relationships/hyperlink" Target="http://pbs.twimg.com/profile_images/713023725252292608/Qxy0bi8g_normal.jpg" TargetMode="External"/><Relationship Id="rId7411" Type="http://schemas.openxmlformats.org/officeDocument/2006/relationships/hyperlink" Target="http://abs.twimg.com/sticky/default_profile_images/default_profile_normal.png" TargetMode="External"/><Relationship Id="rId12497" Type="http://schemas.openxmlformats.org/officeDocument/2006/relationships/hyperlink" Target="https://twitter.com/" TargetMode="External"/><Relationship Id="rId13548" Type="http://schemas.openxmlformats.org/officeDocument/2006/relationships/hyperlink" Target="https://twitter.com/" TargetMode="External"/><Relationship Id="rId875" Type="http://schemas.openxmlformats.org/officeDocument/2006/relationships/hyperlink" Target="https://www.youtube.com/watch?v=65b8y5R_lxg&amp;feature=youtu.be&amp;a" TargetMode="External"/><Relationship Id="rId2556" Type="http://schemas.openxmlformats.org/officeDocument/2006/relationships/hyperlink" Target="https://www.youtube.com/watch?v=4vY0NqKNmB4&amp;feature=youtu.be&amp;a" TargetMode="External"/><Relationship Id="rId2970" Type="http://schemas.openxmlformats.org/officeDocument/2006/relationships/hyperlink" Target="http://dlvr.it/NnPV0H" TargetMode="External"/><Relationship Id="rId3607" Type="http://schemas.openxmlformats.org/officeDocument/2006/relationships/hyperlink" Target="https://www.google.com/url?rct=j&amp;sa=t&amp;url=http://elregiodeporte.com/2017/04/02/samsung-lanza-la-microsoft-edition-de-los-galaxy-s8-y-s8/&amp;ct=ga&amp;cd=CAIyGmMzNmE5YzgyNTI1MTRkYmU6Y29tOmVzOlVT&amp;usg=AFQjCNEZFZtN3HUu63I5azXS0GcD2Pyc4A" TargetMode="External"/><Relationship Id="rId6013" Type="http://schemas.openxmlformats.org/officeDocument/2006/relationships/hyperlink" Target="http://pbs.twimg.com/profile_images/1173974791/myphoto_4__normal.png" TargetMode="External"/><Relationship Id="rId9169" Type="http://schemas.openxmlformats.org/officeDocument/2006/relationships/hyperlink" Target="http://pbs.twimg.com/profile_images/829926969424744449/HxRkyO0p_normal.jpg" TargetMode="External"/><Relationship Id="rId9583" Type="http://schemas.openxmlformats.org/officeDocument/2006/relationships/hyperlink" Target="http://pbs.twimg.com/profile_images/1781594986/tecnologia1_normal.jpg" TargetMode="External"/><Relationship Id="rId11099" Type="http://schemas.openxmlformats.org/officeDocument/2006/relationships/hyperlink" Target="https://twitter.com/" TargetMode="External"/><Relationship Id="rId12564" Type="http://schemas.openxmlformats.org/officeDocument/2006/relationships/hyperlink" Target="https://twitter.com/" TargetMode="External"/><Relationship Id="rId13962" Type="http://schemas.openxmlformats.org/officeDocument/2006/relationships/hyperlink" Target="https://twitter.com/" TargetMode="External"/><Relationship Id="rId528" Type="http://schemas.openxmlformats.org/officeDocument/2006/relationships/hyperlink" Target="https://twitter.com/i/web/status/847512230908375041" TargetMode="External"/><Relationship Id="rId942" Type="http://schemas.openxmlformats.org/officeDocument/2006/relationships/hyperlink" Target="https://twitter.com/TanongKoToSayo/status/847330705642110976" TargetMode="External"/><Relationship Id="rId1158" Type="http://schemas.openxmlformats.org/officeDocument/2006/relationships/hyperlink" Target="https://www.youtube.com/watch?v=hX6gdm5_YS0&amp;feature=youtu.be&amp;a" TargetMode="External"/><Relationship Id="rId1572" Type="http://schemas.openxmlformats.org/officeDocument/2006/relationships/hyperlink" Target="https://www.youtube.com/watch?v=Lig2uXHcIqE&amp;feature=youtu.be&amp;a" TargetMode="External"/><Relationship Id="rId2209" Type="http://schemas.openxmlformats.org/officeDocument/2006/relationships/hyperlink" Target="https://www.youtube.com/watch?v=Geqw4AtEvMc&amp;feature=youtu.be&amp;a" TargetMode="External"/><Relationship Id="rId2623" Type="http://schemas.openxmlformats.org/officeDocument/2006/relationships/hyperlink" Target="https://www.google.com/url?rct=j&amp;sa=t&amp;url=https%3A%2F%2Fmobile.slashdot.org%2Fstory%2F17%2F03%2F30%2F1812243%2Fmicrosoft-to-sell-customized-edition-of-samsung-galaxy-s8-android-smartphones&amp;ct=ga&amp;cd=CAIyGmIyMmYxNjAxMGEyYTM1MmY6Y29tOmVuOlVT&amp;usg=AFQjCNEUNk1TztV993dJ9W30yoP-WmfxmA&amp;utm_source=dlvr.it&amp;utm_medium=twitter" TargetMode="External"/><Relationship Id="rId5779" Type="http://schemas.openxmlformats.org/officeDocument/2006/relationships/hyperlink" Target="https://pbs.twimg.com/media/C8RPBOfXgAETz5D.jpg" TargetMode="External"/><Relationship Id="rId8185" Type="http://schemas.openxmlformats.org/officeDocument/2006/relationships/hyperlink" Target="http://pbs.twimg.com/profile_images/846237124592619521/EEjftqt2_normal.jpg" TargetMode="External"/><Relationship Id="rId9236" Type="http://schemas.openxmlformats.org/officeDocument/2006/relationships/hyperlink" Target="http://pbs.twimg.com/profile_images/829146938163367936/aABH6FnS_normal.jpg" TargetMode="External"/><Relationship Id="rId9650" Type="http://schemas.openxmlformats.org/officeDocument/2006/relationships/hyperlink" Target="http://pbs.twimg.com/profile_images/3244687702/d57f40a80f27257a56766584980d6954_normal.jpeg" TargetMode="External"/><Relationship Id="rId11166" Type="http://schemas.openxmlformats.org/officeDocument/2006/relationships/hyperlink" Target="https://twitter.com/" TargetMode="External"/><Relationship Id="rId12217" Type="http://schemas.openxmlformats.org/officeDocument/2006/relationships/hyperlink" Target="https://twitter.com/" TargetMode="External"/><Relationship Id="rId13615" Type="http://schemas.openxmlformats.org/officeDocument/2006/relationships/hyperlink" Target="https://twitter.com/" TargetMode="External"/><Relationship Id="rId1225" Type="http://schemas.openxmlformats.org/officeDocument/2006/relationships/hyperlink" Target="https://www.cnet.com/news/the-404-show-1696-galaxy-s8-new-isp-privacy-concerns-palmer-luckey-podcast/?utm_content=buffer11ff9&amp;utm_medium=social&amp;utm_source=twitter.com&amp;utm_campaign=buffer" TargetMode="External"/><Relationship Id="rId8252" Type="http://schemas.openxmlformats.org/officeDocument/2006/relationships/hyperlink" Target="http://pbs.twimg.com/profile_images/834830705179947012/HOTnmY9d_normal.jpg" TargetMode="External"/><Relationship Id="rId9303" Type="http://schemas.openxmlformats.org/officeDocument/2006/relationships/hyperlink" Target="http://pbs.twimg.com/profile_images/846237124592619521/EEjftqt2_normal.jpg" TargetMode="External"/><Relationship Id="rId11580" Type="http://schemas.openxmlformats.org/officeDocument/2006/relationships/hyperlink" Target="https://twitter.com/" TargetMode="External"/><Relationship Id="rId12631" Type="http://schemas.openxmlformats.org/officeDocument/2006/relationships/hyperlink" Target="https://twitter.com/" TargetMode="External"/><Relationship Id="rId3397" Type="http://schemas.openxmlformats.org/officeDocument/2006/relationships/hyperlink" Target="https://www.google.com/url?rct=j&amp;sa=t&amp;url=http://www.androidcentral.com/samsungs-orchid-gray-galaxy-s8-sign-more-beautiful-things-come&amp;ct=ga&amp;cd=CAIyGjYxZDE1NjA2OGJjMmM2NDA6Y29tOmVuOlVT&amp;usg=AFQjCNEjzQmtJgXIVXRi_zKpYL63wu2R6A" TargetMode="External"/><Relationship Id="rId4795" Type="http://schemas.openxmlformats.org/officeDocument/2006/relationships/hyperlink" Target="https://pbs.twimg.com/media/C8F-A9BX0AAZcha.jpg" TargetMode="External"/><Relationship Id="rId5846" Type="http://schemas.openxmlformats.org/officeDocument/2006/relationships/hyperlink" Target="http://pbs.twimg.com/profile_images/764374066174238721/OkhtMd59_normal.jpg" TargetMode="External"/><Relationship Id="rId10182" Type="http://schemas.openxmlformats.org/officeDocument/2006/relationships/hyperlink" Target="https://twitter.com/" TargetMode="External"/><Relationship Id="rId11233" Type="http://schemas.openxmlformats.org/officeDocument/2006/relationships/hyperlink" Target="https://twitter.com/" TargetMode="External"/><Relationship Id="rId14389" Type="http://schemas.openxmlformats.org/officeDocument/2006/relationships/hyperlink" Target="https://twitter.com/" TargetMode="External"/><Relationship Id="rId4448" Type="http://schemas.openxmlformats.org/officeDocument/2006/relationships/hyperlink" Target="http://pbs.twimg.com/profile_images/697259588454871040/qLP9fesS_normal.jpg" TargetMode="External"/><Relationship Id="rId4862" Type="http://schemas.openxmlformats.org/officeDocument/2006/relationships/hyperlink" Target="http://pbs.twimg.com/profile_images/846291991411539968/C4bN2n8d_normal.jpg" TargetMode="External"/><Relationship Id="rId5913" Type="http://schemas.openxmlformats.org/officeDocument/2006/relationships/hyperlink" Target="http://pbs.twimg.com/profile_images/616230171507617792/Z_tMYwU4_normal.png" TargetMode="External"/><Relationship Id="rId10999" Type="http://schemas.openxmlformats.org/officeDocument/2006/relationships/hyperlink" Target="https://twitter.com/" TargetMode="External"/><Relationship Id="rId11300" Type="http://schemas.openxmlformats.org/officeDocument/2006/relationships/hyperlink" Target="https://twitter.com/" TargetMode="External"/><Relationship Id="rId14456" Type="http://schemas.openxmlformats.org/officeDocument/2006/relationships/hyperlink" Target="https://twitter.com/" TargetMode="External"/><Relationship Id="rId14870" Type="http://schemas.openxmlformats.org/officeDocument/2006/relationships/hyperlink" Target="https://twitter.com/" TargetMode="External"/><Relationship Id="rId3464" Type="http://schemas.openxmlformats.org/officeDocument/2006/relationships/hyperlink" Target="https://www.google.com/url?rct=j&amp;sa=t&amp;url=http://www.01net.com/actualites/samsung-galaxy-s8-dernier-avertissement-pour-apple-1132445.html&amp;ct=ga&amp;cd=CAIyGzE1OGQ0YWQ5ODUzYmExODg6ZnI6ZnI6RlI6Ug&amp;usg=AFQjCNGfFJiqHKqstR-MsceNxN1-fblUug&amp;utm_source=dlvr.it&amp;utm_medium=twitter" TargetMode="External"/><Relationship Id="rId4515" Type="http://schemas.openxmlformats.org/officeDocument/2006/relationships/hyperlink" Target="http://pbs.twimg.com/profile_images/837184102910480385/zrJ-WqYm_normal.jpg" TargetMode="External"/><Relationship Id="rId13058" Type="http://schemas.openxmlformats.org/officeDocument/2006/relationships/hyperlink" Target="https://twitter.com/" TargetMode="External"/><Relationship Id="rId13472" Type="http://schemas.openxmlformats.org/officeDocument/2006/relationships/hyperlink" Target="https://twitter.com/" TargetMode="External"/><Relationship Id="rId14109" Type="http://schemas.openxmlformats.org/officeDocument/2006/relationships/hyperlink" Target="https://twitter.com/" TargetMode="External"/><Relationship Id="rId14523" Type="http://schemas.openxmlformats.org/officeDocument/2006/relationships/hyperlink" Target="https://twitter.com/" TargetMode="External"/><Relationship Id="rId385" Type="http://schemas.openxmlformats.org/officeDocument/2006/relationships/hyperlink" Target="https://www.youtube.com/watch?v=M_vD2IEXIVA&amp;feature=youtu.be&amp;a" TargetMode="External"/><Relationship Id="rId2066" Type="http://schemas.openxmlformats.org/officeDocument/2006/relationships/hyperlink" Target="http://radiojamsplay.com/tech/samsung-galaxy-s8-release-date-and-everything-you-need-to-know/" TargetMode="External"/><Relationship Id="rId2480" Type="http://schemas.openxmlformats.org/officeDocument/2006/relationships/hyperlink" Target="http://dlvr.it/Nn2MsL" TargetMode="External"/><Relationship Id="rId3117" Type="http://schemas.openxmlformats.org/officeDocument/2006/relationships/hyperlink" Target="https://www.google.com/url?rct=j&amp;sa=t&amp;url=https://www.onmsft.com/news/microsoft-to-sell-pre-loaded-samsung-galaxy-s8-or-s8-from-us-microsoft-stores&amp;ct=ga&amp;cd=CAIyGmMzNmE5YzgyNTI1MTRkYmU6Y29tOmVuOlVT&amp;usg=AFQjCNF0XiQEpHrMrq6NnCsMP-3NZQL2Pw" TargetMode="External"/><Relationship Id="rId3531" Type="http://schemas.openxmlformats.org/officeDocument/2006/relationships/hyperlink" Target="https://www.youtube.com/watch?v=WUr864u1zV8&amp;feature=youtu.be&amp;a" TargetMode="External"/><Relationship Id="rId6687" Type="http://schemas.openxmlformats.org/officeDocument/2006/relationships/hyperlink" Target="http://pbs.twimg.com/profile_images/777355918350561280/iJuRUZxd_normal.jpg" TargetMode="External"/><Relationship Id="rId7738" Type="http://schemas.openxmlformats.org/officeDocument/2006/relationships/hyperlink" Target="http://pbs.twimg.com/profile_images/848523726509539328/fTf7Rm6L_normal.jpg" TargetMode="External"/><Relationship Id="rId9093" Type="http://schemas.openxmlformats.org/officeDocument/2006/relationships/hyperlink" Target="http://pbs.twimg.com/profile_images/835589241124106242/JMyPlvw6_normal.jpg" TargetMode="External"/><Relationship Id="rId12074" Type="http://schemas.openxmlformats.org/officeDocument/2006/relationships/hyperlink" Target="https://twitter.com/" TargetMode="External"/><Relationship Id="rId13125" Type="http://schemas.openxmlformats.org/officeDocument/2006/relationships/hyperlink" Target="https://twitter.com/" TargetMode="External"/><Relationship Id="rId452" Type="http://schemas.openxmlformats.org/officeDocument/2006/relationships/hyperlink" Target="https://twitter.com/i/web/status/847514524974567424" TargetMode="External"/><Relationship Id="rId1082" Type="http://schemas.openxmlformats.org/officeDocument/2006/relationships/hyperlink" Target="https://www.youtube.com/watch?v=vC4gXwxWfKs&amp;feature=youtu.be&amp;a" TargetMode="External"/><Relationship Id="rId2133" Type="http://schemas.openxmlformats.org/officeDocument/2006/relationships/hyperlink" Target="https://www.google.com/url?rct=j&amp;sa=t&amp;url=http%3A%2F%2Fwww.tudocelular.com%2Fandroid%2Fnoticias%2Fn90743%2Flancamento-galaxy-s8-video-do-tudocelular.html&amp;ct=ga&amp;cd=CAIyHTg0YzI0OTQzZDQ4MDM0Mzc6Y29tLmJyOnB0OkJS&amp;usg=AFQjCNHEmUd7I7YeOK6DhCaoGWI-uxIJlQ&amp;utm_source=dlvr.it&amp;utm_medium=twitter" TargetMode="External"/><Relationship Id="rId5289" Type="http://schemas.openxmlformats.org/officeDocument/2006/relationships/hyperlink" Target="http://pbs.twimg.com/profile_images/750766665693007872/3h-Ryacj_normal.jpg" TargetMode="External"/><Relationship Id="rId6754" Type="http://schemas.openxmlformats.org/officeDocument/2006/relationships/hyperlink" Target="http://pbs.twimg.com/profile_images/619618978818691072/BMJXdkhT_normal.jpg" TargetMode="External"/><Relationship Id="rId7805" Type="http://schemas.openxmlformats.org/officeDocument/2006/relationships/hyperlink" Target="http://pbs.twimg.com/profile_images/836274806559490050/k_zQhxif_normal.jpg" TargetMode="External"/><Relationship Id="rId9160" Type="http://schemas.openxmlformats.org/officeDocument/2006/relationships/hyperlink" Target="http://pbs.twimg.com/profile_images/835611465931444226/6JbR2MIW_normal.jpg" TargetMode="External"/><Relationship Id="rId10719" Type="http://schemas.openxmlformats.org/officeDocument/2006/relationships/hyperlink" Target="https://twitter.com/" TargetMode="External"/><Relationship Id="rId11090" Type="http://schemas.openxmlformats.org/officeDocument/2006/relationships/hyperlink" Target="https://twitter.com/" TargetMode="External"/><Relationship Id="rId12141" Type="http://schemas.openxmlformats.org/officeDocument/2006/relationships/hyperlink" Target="https://twitter.com/" TargetMode="External"/><Relationship Id="rId15297" Type="http://schemas.openxmlformats.org/officeDocument/2006/relationships/hyperlink" Target="https://twitter.com/" TargetMode="External"/><Relationship Id="rId105" Type="http://schemas.openxmlformats.org/officeDocument/2006/relationships/hyperlink" Target="http://ketafnews.blogspot.com/2017/03/galaxy-j-series.html?utm_source=dlvr.it&amp;utm_medium=twitter" TargetMode="External"/><Relationship Id="rId2200" Type="http://schemas.openxmlformats.org/officeDocument/2006/relationships/hyperlink" Target="https://www.google.com/url?rct=j&amp;sa=t&amp;url=http%3A%2F%2Fforbesjapan.com%2Farticles%2Fdetail%2F15740&amp;ct=ga&amp;cd=CAIyHGIyMmYxNjAxMGEyYTM1MmY6Y28uanA6amE6SlA&amp;usg=AFQjCNEphdJufR0ZMpkdkhqskYO5RgmKdw&amp;utm_source=dlvr.it&amp;utm_medium=twitter" TargetMode="External"/><Relationship Id="rId5356" Type="http://schemas.openxmlformats.org/officeDocument/2006/relationships/hyperlink" Target="http://pbs.twimg.com/profile_images/802872441798152192/zxUH1DZm_normal.jpg" TargetMode="External"/><Relationship Id="rId6407" Type="http://schemas.openxmlformats.org/officeDocument/2006/relationships/hyperlink" Target="http://abs.twimg.com/sticky/default_profile_images/default_profile_normal.png" TargetMode="External"/><Relationship Id="rId1899" Type="http://schemas.openxmlformats.org/officeDocument/2006/relationships/hyperlink" Target="https://www.google.com/url?rct=j&amp;sa=t&amp;url=http%3A%2F%2Fwww.wordpresstemplate.digitalsouthmediagroup.com%2FderkmcishPcchafQxfYmfbbxolzewhbmfe.html&amp;ct=ga&amp;cd=CAIyGmM5OWI3MGU0ODJhNzk4ZTI6Y29tOmphOlVT&amp;usg=AFQjCNF5UH0TEm0vH6jI8pN4wh8qIp7QDg&amp;utm_source=dlvr.it&amp;utm_medium=twitter" TargetMode="External"/><Relationship Id="rId4372" Type="http://schemas.openxmlformats.org/officeDocument/2006/relationships/hyperlink" Target="http://pbs.twimg.com/profile_images/660189983886745600/19F9Gf9F_normal.png" TargetMode="External"/><Relationship Id="rId5009" Type="http://schemas.openxmlformats.org/officeDocument/2006/relationships/hyperlink" Target="http://pbs.twimg.com/profile_images/847693999079018496/JBYK8h1j_normal.jpg" TargetMode="External"/><Relationship Id="rId5770" Type="http://schemas.openxmlformats.org/officeDocument/2006/relationships/hyperlink" Target="http://pbs.twimg.com/profile_images/702891356470042624/cGHjIGCO_normal.png" TargetMode="External"/><Relationship Id="rId6821" Type="http://schemas.openxmlformats.org/officeDocument/2006/relationships/hyperlink" Target="http://pbs.twimg.com/profile_images/829894809477316608/8kGdlS41_normal.jpg" TargetMode="External"/><Relationship Id="rId8579" Type="http://schemas.openxmlformats.org/officeDocument/2006/relationships/hyperlink" Target="http://pbs.twimg.com/profile_images/829147484119117825/dRdwN0a1_normal.jpg" TargetMode="External"/><Relationship Id="rId9977" Type="http://schemas.openxmlformats.org/officeDocument/2006/relationships/hyperlink" Target="https://twitter.com/" TargetMode="External"/><Relationship Id="rId12958" Type="http://schemas.openxmlformats.org/officeDocument/2006/relationships/hyperlink" Target="https://twitter.com/" TargetMode="External"/><Relationship Id="rId15364" Type="http://schemas.openxmlformats.org/officeDocument/2006/relationships/hyperlink" Target="https://twitter.com/" TargetMode="External"/><Relationship Id="rId1966" Type="http://schemas.openxmlformats.org/officeDocument/2006/relationships/hyperlink" Target="https://www.youtube.com/watch?v=JNcNNvI0d14&amp;feature=youtu.be" TargetMode="External"/><Relationship Id="rId4025" Type="http://schemas.openxmlformats.org/officeDocument/2006/relationships/hyperlink" Target="https://pbs.twimg.com/media/C8Fbu2IXUAEHDkX.jpg" TargetMode="External"/><Relationship Id="rId5423" Type="http://schemas.openxmlformats.org/officeDocument/2006/relationships/hyperlink" Target="http://pbs.twimg.com/profile_images/734525717870981120/S6M5BVdI_normal.jpg" TargetMode="External"/><Relationship Id="rId8993" Type="http://schemas.openxmlformats.org/officeDocument/2006/relationships/hyperlink" Target="http://pbs.twimg.com/profile_images/778305281277255680/U_dM2qYw_normal.jpg" TargetMode="External"/><Relationship Id="rId11974" Type="http://schemas.openxmlformats.org/officeDocument/2006/relationships/hyperlink" Target="https://twitter.com/" TargetMode="External"/><Relationship Id="rId14380" Type="http://schemas.openxmlformats.org/officeDocument/2006/relationships/hyperlink" Target="https://twitter.com/" TargetMode="External"/><Relationship Id="rId15017" Type="http://schemas.openxmlformats.org/officeDocument/2006/relationships/hyperlink" Target="https://twitter.com/" TargetMode="External"/><Relationship Id="rId15431" Type="http://schemas.openxmlformats.org/officeDocument/2006/relationships/hyperlink" Target="https://twitter.com/" TargetMode="External"/><Relationship Id="rId1619" Type="http://schemas.openxmlformats.org/officeDocument/2006/relationships/hyperlink" Target="https://www.youtube.com/watch?v=BXy2-nM-FkE&amp;feature=youtu.be&amp;a" TargetMode="External"/><Relationship Id="rId7595" Type="http://schemas.openxmlformats.org/officeDocument/2006/relationships/hyperlink" Target="https://pbs.twimg.com/media/C8KwjsaWkAAkrzR.jpg" TargetMode="External"/><Relationship Id="rId8646" Type="http://schemas.openxmlformats.org/officeDocument/2006/relationships/hyperlink" Target="http://pbs.twimg.com/profile_images/835606624886751232/o0N7yng7_normal.jpg" TargetMode="External"/><Relationship Id="rId10576" Type="http://schemas.openxmlformats.org/officeDocument/2006/relationships/hyperlink" Target="https://twitter.com/" TargetMode="External"/><Relationship Id="rId11627" Type="http://schemas.openxmlformats.org/officeDocument/2006/relationships/hyperlink" Target="https://twitter.com/" TargetMode="External"/><Relationship Id="rId14033" Type="http://schemas.openxmlformats.org/officeDocument/2006/relationships/hyperlink" Target="https://twitter.com/" TargetMode="External"/><Relationship Id="rId3041" Type="http://schemas.openxmlformats.org/officeDocument/2006/relationships/hyperlink" Target="https://twitter.com/i/web/status/848842329683374081" TargetMode="External"/><Relationship Id="rId6197" Type="http://schemas.openxmlformats.org/officeDocument/2006/relationships/hyperlink" Target="http://pbs.twimg.com/profile_images/676159130067972096/mnMF42xn_normal.jpg" TargetMode="External"/><Relationship Id="rId7248" Type="http://schemas.openxmlformats.org/officeDocument/2006/relationships/hyperlink" Target="http://pbs.twimg.com/profile_images/815534821841764352/pr2HIkYn_normal.jpg" TargetMode="External"/><Relationship Id="rId7662" Type="http://schemas.openxmlformats.org/officeDocument/2006/relationships/hyperlink" Target="http://pbs.twimg.com/profile_images/2330230735/cdwq55wpxh5y2piepgag_normal.jpeg" TargetMode="External"/><Relationship Id="rId8713" Type="http://schemas.openxmlformats.org/officeDocument/2006/relationships/hyperlink" Target="http://pbs.twimg.com/profile_images/811634039757086720/D0ChTGlD_normal.jpg" TargetMode="External"/><Relationship Id="rId10229" Type="http://schemas.openxmlformats.org/officeDocument/2006/relationships/hyperlink" Target="https://twitter.com/" TargetMode="External"/><Relationship Id="rId10643" Type="http://schemas.openxmlformats.org/officeDocument/2006/relationships/hyperlink" Target="https://twitter.com/" TargetMode="External"/><Relationship Id="rId10990" Type="http://schemas.openxmlformats.org/officeDocument/2006/relationships/hyperlink" Target="https://twitter.com/" TargetMode="External"/><Relationship Id="rId13799" Type="http://schemas.openxmlformats.org/officeDocument/2006/relationships/hyperlink" Target="https://twitter.com/" TargetMode="External"/><Relationship Id="rId14100" Type="http://schemas.openxmlformats.org/officeDocument/2006/relationships/hyperlink" Target="https://twitter.com/" TargetMode="External"/><Relationship Id="rId3858" Type="http://schemas.openxmlformats.org/officeDocument/2006/relationships/hyperlink" Target="https://www.google.com/url?rct=j&amp;sa=t&amp;url=http%3A%2F%2Fwww.ibtimes.co.in%2Fsamsung-galaxy-x-release-details-surface-online-flagship-foldable-phone-debut-before-galaxy-note-8-721669&amp;ct=ga&amp;cd=CAIyGjczOTE5YmFkMWVkNjU2ZDg6Y29tOmVuOlVT&amp;usg=AFQjCNESpW2JLQp9XWuDtmy2At4aXmxnlA&amp;utm_source=dlvr.it&amp;utm_medium=twitter" TargetMode="External"/><Relationship Id="rId4909" Type="http://schemas.openxmlformats.org/officeDocument/2006/relationships/hyperlink" Target="http://pbs.twimg.com/profile_images/846291991411539968/C4bN2n8d_normal.jpg" TargetMode="External"/><Relationship Id="rId6264" Type="http://schemas.openxmlformats.org/officeDocument/2006/relationships/hyperlink" Target="http://pbs.twimg.com/profile_images/378800000062065171/a9d405d2fc111ea1d548705fdc2580eb_normal.png" TargetMode="External"/><Relationship Id="rId7315" Type="http://schemas.openxmlformats.org/officeDocument/2006/relationships/hyperlink" Target="https://pbs.twimg.com/media/C8G6NrqU8AAygaZ.jpg" TargetMode="External"/><Relationship Id="rId779" Type="http://schemas.openxmlformats.org/officeDocument/2006/relationships/hyperlink" Target="http://www.whatphone.net/news/galaxy-j-2017-fingerprint/?utm_source=dlvr.it&amp;utm_medium=twitter" TargetMode="External"/><Relationship Id="rId5280" Type="http://schemas.openxmlformats.org/officeDocument/2006/relationships/hyperlink" Target="http://pbs.twimg.com/profile_images/810838686799642624/xCBfjqEh_normal.jpg" TargetMode="External"/><Relationship Id="rId6331" Type="http://schemas.openxmlformats.org/officeDocument/2006/relationships/hyperlink" Target="http://pbs.twimg.com/profile_images/698944408897642497/Cn5Y20Dg_normal.jpg" TargetMode="External"/><Relationship Id="rId9487" Type="http://schemas.openxmlformats.org/officeDocument/2006/relationships/hyperlink" Target="http://pbs.twimg.com/profile_images/780906834806792192/ZnTRk6uL_normal.jpg" TargetMode="External"/><Relationship Id="rId10710" Type="http://schemas.openxmlformats.org/officeDocument/2006/relationships/hyperlink" Target="https://twitter.com/" TargetMode="External"/><Relationship Id="rId13866" Type="http://schemas.openxmlformats.org/officeDocument/2006/relationships/hyperlink" Target="https://twitter.com/" TargetMode="External"/><Relationship Id="rId14917" Type="http://schemas.openxmlformats.org/officeDocument/2006/relationships/hyperlink" Target="https://twitter.com/" TargetMode="External"/><Relationship Id="rId1476" Type="http://schemas.openxmlformats.org/officeDocument/2006/relationships/hyperlink" Target="https://www.youtube.com/watch?v=i0zmf5n_BDw&amp;feature=youtu.be&amp;a" TargetMode="External"/><Relationship Id="rId2874" Type="http://schemas.openxmlformats.org/officeDocument/2006/relationships/hyperlink" Target="https://twitter.com/i/web/status/848407525913485314" TargetMode="External"/><Relationship Id="rId3925" Type="http://schemas.openxmlformats.org/officeDocument/2006/relationships/hyperlink" Target="https://pbs.twimg.com/media/C8IUbASV0AAwsQT.jpg" TargetMode="External"/><Relationship Id="rId8089" Type="http://schemas.openxmlformats.org/officeDocument/2006/relationships/hyperlink" Target="http://pbs.twimg.com/profile_images/700686200898596864/flRMm59w_normal.png" TargetMode="External"/><Relationship Id="rId12468" Type="http://schemas.openxmlformats.org/officeDocument/2006/relationships/hyperlink" Target="https://twitter.com/" TargetMode="External"/><Relationship Id="rId12882" Type="http://schemas.openxmlformats.org/officeDocument/2006/relationships/hyperlink" Target="https://twitter.com/" TargetMode="External"/><Relationship Id="rId13519" Type="http://schemas.openxmlformats.org/officeDocument/2006/relationships/hyperlink" Target="https://twitter.com/" TargetMode="External"/><Relationship Id="rId13933" Type="http://schemas.openxmlformats.org/officeDocument/2006/relationships/hyperlink" Target="https://twitter.com/" TargetMode="External"/><Relationship Id="rId846" Type="http://schemas.openxmlformats.org/officeDocument/2006/relationships/hyperlink" Target="https://www.youtube.com/watch?v=Z7fAIltKzTU&amp;feature=youtu.be&amp;a" TargetMode="External"/><Relationship Id="rId1129" Type="http://schemas.openxmlformats.org/officeDocument/2006/relationships/hyperlink" Target="https://www.youtube.com/watch?v=M7cdUGJ3oxM&amp;feature=youtu.be&amp;a" TargetMode="External"/><Relationship Id="rId1890" Type="http://schemas.openxmlformats.org/officeDocument/2006/relationships/hyperlink" Target="https://www.youtube.com/watch?v=rOLNHFhdTfM&amp;feature=youtu.be&amp;a" TargetMode="External"/><Relationship Id="rId2527" Type="http://schemas.openxmlformats.org/officeDocument/2006/relationships/hyperlink" Target="https://www.google.com/url?rct=j&amp;sa=t&amp;url=http%3A%2F%2Fsmeaker.com%2F34756%2Finilah-5-fitur-andalan-terbaru-samsung-galaxy-s8-yang-tak-dimiliki-oleh-iphone-7%2F&amp;ct=ga&amp;cd=CAIyHDkxYjQ4MDRlMDQxZGE3MWE6Y28uaWQ6aWQ6SUQ&amp;usg=AFQjCNHzfQ_R95WHo-G1_8xg0l-FS6hQ4Q&amp;utm_source=dlvr.it&amp;utm_medium=twitter" TargetMode="External"/><Relationship Id="rId2941" Type="http://schemas.openxmlformats.org/officeDocument/2006/relationships/hyperlink" Target="http://dlvr.it/NmhbXF" TargetMode="External"/><Relationship Id="rId5000" Type="http://schemas.openxmlformats.org/officeDocument/2006/relationships/hyperlink" Target="http://pbs.twimg.com/profile_images/847693999079018496/JBYK8h1j_normal.jpg" TargetMode="External"/><Relationship Id="rId8156" Type="http://schemas.openxmlformats.org/officeDocument/2006/relationships/hyperlink" Target="http://pbs.twimg.com/profile_images/825799485041307649/1OYss_aa_normal.jpg" TargetMode="External"/><Relationship Id="rId9207" Type="http://schemas.openxmlformats.org/officeDocument/2006/relationships/hyperlink" Target="http://abs.twimg.com/sticky/default_profile_images/default_profile_normal.png" TargetMode="External"/><Relationship Id="rId9554" Type="http://schemas.openxmlformats.org/officeDocument/2006/relationships/hyperlink" Target="http://pbs.twimg.com/profile_images/806605641758494722/gP49Bpgb_normal.jpg" TargetMode="External"/><Relationship Id="rId11484" Type="http://schemas.openxmlformats.org/officeDocument/2006/relationships/hyperlink" Target="https://twitter.com/" TargetMode="External"/><Relationship Id="rId12535" Type="http://schemas.openxmlformats.org/officeDocument/2006/relationships/hyperlink" Target="https://twitter.com/" TargetMode="External"/><Relationship Id="rId913" Type="http://schemas.openxmlformats.org/officeDocument/2006/relationships/hyperlink" Target="https://www.youtube.com/watch?v=Z7fAIltKzTU&amp;feature=youtu.be&amp;a" TargetMode="External"/><Relationship Id="rId1543" Type="http://schemas.openxmlformats.org/officeDocument/2006/relationships/hyperlink" Target="https://twitter.com/i/web/status/848191769833385986" TargetMode="External"/><Relationship Id="rId4699" Type="http://schemas.openxmlformats.org/officeDocument/2006/relationships/hyperlink" Target="http://abs.twimg.com/sticky/default_profile_images/default_profile_normal.png" TargetMode="External"/><Relationship Id="rId8570" Type="http://schemas.openxmlformats.org/officeDocument/2006/relationships/hyperlink" Target="http://pbs.twimg.com/profile_images/811694444844109824/RSbOjIdy_normal.jpg" TargetMode="External"/><Relationship Id="rId9621" Type="http://schemas.openxmlformats.org/officeDocument/2006/relationships/hyperlink" Target="http://pbs.twimg.com/profile_images/1781594986/tecnologia1_normal.jpg" TargetMode="External"/><Relationship Id="rId10086" Type="http://schemas.openxmlformats.org/officeDocument/2006/relationships/hyperlink" Target="https://twitter.com/" TargetMode="External"/><Relationship Id="rId11137" Type="http://schemas.openxmlformats.org/officeDocument/2006/relationships/hyperlink" Target="https://twitter.com/" TargetMode="External"/><Relationship Id="rId11551" Type="http://schemas.openxmlformats.org/officeDocument/2006/relationships/hyperlink" Target="https://twitter.com/" TargetMode="External"/><Relationship Id="rId12602" Type="http://schemas.openxmlformats.org/officeDocument/2006/relationships/hyperlink" Target="https://twitter.com/" TargetMode="External"/><Relationship Id="rId1610" Type="http://schemas.openxmlformats.org/officeDocument/2006/relationships/hyperlink" Target="https://www.youtube.com/watch?v=M_vD2IEXIVA&amp;feature=youtu.be&amp;a" TargetMode="External"/><Relationship Id="rId4766" Type="http://schemas.openxmlformats.org/officeDocument/2006/relationships/hyperlink" Target="http://pbs.twimg.com/profile_images/791778124430180353/NtfZ487c_normal.jpg" TargetMode="External"/><Relationship Id="rId5817" Type="http://schemas.openxmlformats.org/officeDocument/2006/relationships/hyperlink" Target="http://pbs.twimg.com/profile_images/848682103910825984/RAXSFEsQ_normal.jpg" TargetMode="External"/><Relationship Id="rId7172" Type="http://schemas.openxmlformats.org/officeDocument/2006/relationships/hyperlink" Target="http://pbs.twimg.com/profile_images/600322081784504320/-6Au_YkC_normal.png" TargetMode="External"/><Relationship Id="rId8223" Type="http://schemas.openxmlformats.org/officeDocument/2006/relationships/hyperlink" Target="http://pbs.twimg.com/profile_images/824314353201516544/STuxAYG3_normal.jpg" TargetMode="External"/><Relationship Id="rId10153" Type="http://schemas.openxmlformats.org/officeDocument/2006/relationships/hyperlink" Target="https://twitter.com/" TargetMode="External"/><Relationship Id="rId11204" Type="http://schemas.openxmlformats.org/officeDocument/2006/relationships/hyperlink" Target="https://twitter.com/" TargetMode="External"/><Relationship Id="rId14774" Type="http://schemas.openxmlformats.org/officeDocument/2006/relationships/hyperlink" Target="https://twitter.com/" TargetMode="External"/><Relationship Id="rId3368" Type="http://schemas.openxmlformats.org/officeDocument/2006/relationships/hyperlink" Target="https://www.google.com/url?rct=j&amp;sa=t&amp;url=http://www.hindustantimes.com/tech/samsung-galaxy-s8-s8-launch-hits-and-fails-of-the-new-smartphone/story-WV5cv7YUSKqvsqyGeOdmLM.html&amp;ct=ga&amp;cd=CAIyGjYxZDE1NjA2OGJjMmM2NDA6Y29tOmVuOlVT&amp;usg=AFQjCNFrkxX5SnbRKVJJyATuRmQJD9ZBvg" TargetMode="External"/><Relationship Id="rId3782" Type="http://schemas.openxmlformats.org/officeDocument/2006/relationships/hyperlink" Target="https://www.google.com/url?rct=j&amp;sa=t&amp;url=https%3A%2F%2Fwww.forbes.com%2Fsites%2Fbriansolomon%2F2017%2F03%2F29%2Fapple-investors-arent-sweating-the-samsung-galaxy-s8%2F&amp;ct=ga&amp;cd=CAIyGjk1Yzc0Y2ZjNGM4ODRlNTM6Y29tOmVuOlVT&amp;usg=AFQjCNEyq-dZ-wuFv6KcQvWBPi6SQ2YQNQ&amp;utm_source=dlvr.it&amp;utm_medium=twitter" TargetMode="External"/><Relationship Id="rId4419" Type="http://schemas.openxmlformats.org/officeDocument/2006/relationships/hyperlink" Target="http://pbs.twimg.com/profile_images/573650178701307905/Ah-aq3K__normal.jpeg" TargetMode="External"/><Relationship Id="rId4833" Type="http://schemas.openxmlformats.org/officeDocument/2006/relationships/hyperlink" Target="http://pbs.twimg.com/profile_images/749721518435737600/vNtBNpg3_normal.jpg" TargetMode="External"/><Relationship Id="rId7989" Type="http://schemas.openxmlformats.org/officeDocument/2006/relationships/hyperlink" Target="http://pbs.twimg.com/profile_images/461383903161245696/FKNs9jxD_normal.png" TargetMode="External"/><Relationship Id="rId10220" Type="http://schemas.openxmlformats.org/officeDocument/2006/relationships/hyperlink" Target="https://twitter.com/" TargetMode="External"/><Relationship Id="rId13376" Type="http://schemas.openxmlformats.org/officeDocument/2006/relationships/hyperlink" Target="https://twitter.com/" TargetMode="External"/><Relationship Id="rId14427" Type="http://schemas.openxmlformats.org/officeDocument/2006/relationships/hyperlink" Target="https://twitter.com/" TargetMode="External"/><Relationship Id="rId289" Type="http://schemas.openxmlformats.org/officeDocument/2006/relationships/hyperlink" Target="https://www.youtube.com/watch?v=eAphEpc2kAc&amp;feature=youtu.be" TargetMode="External"/><Relationship Id="rId2384" Type="http://schemas.openxmlformats.org/officeDocument/2006/relationships/hyperlink" Target="https://www.google.com/url?rct=j&amp;sa=t&amp;url=http%3A%2F%2Fwww.droid-life.com%2F2017%2F03%2F31%2Fweekly-recap-galaxy-s8%2F&amp;ct=ga&amp;cd=CAIyHDBlNDdhNGI2YTMwMDhlY2U6Y28uaW46ZW46SU4&amp;usg=AFQjCNGpSPlyVixo0GsXYkfQabdOVfwn1w&amp;utm_source=dlvr.it&amp;utm_medium=twitter" TargetMode="External"/><Relationship Id="rId3435" Type="http://schemas.openxmlformats.org/officeDocument/2006/relationships/hyperlink" Target="https://www.google.com/url?rct=j&amp;sa=t&amp;url=http://www.01net.com/actualites/samsung-galaxy-s8-contre-iphone-7-le-match-des-caracteristiques-1132060.html&amp;ct=ga&amp;cd=CAIyGzViMjNlYjVjYTJiNjIwYTU6ZnI6ZnI6RlI6Ug&amp;usg=AFQjCNFhDboOYuNrrbyXAuR6vU9hOxzEfw" TargetMode="External"/><Relationship Id="rId12392" Type="http://schemas.openxmlformats.org/officeDocument/2006/relationships/hyperlink" Target="https://twitter.com/" TargetMode="External"/><Relationship Id="rId13029" Type="http://schemas.openxmlformats.org/officeDocument/2006/relationships/hyperlink" Target="https://twitter.com/" TargetMode="External"/><Relationship Id="rId13790" Type="http://schemas.openxmlformats.org/officeDocument/2006/relationships/hyperlink" Target="https://twitter.com/" TargetMode="External"/><Relationship Id="rId14841" Type="http://schemas.openxmlformats.org/officeDocument/2006/relationships/hyperlink" Target="https://twitter.com/" TargetMode="External"/><Relationship Id="rId356" Type="http://schemas.openxmlformats.org/officeDocument/2006/relationships/hyperlink" Target="https://www.youtube.com/watch?v=M7cdUGJ3oxM&amp;feature=youtu.be&amp;a" TargetMode="External"/><Relationship Id="rId770" Type="http://schemas.openxmlformats.org/officeDocument/2006/relationships/hyperlink" Target="http://mashable.com/2017/03/30/samsung-galaxy-s8-fingerprint-sensor/?utm_cid=Mash-Prod-RSS-Feedburner-All-Partial&amp;utm_content=buffer746d3&amp;utm_medium=social&amp;utm_source=twitter.com&amp;utm_campaign=buffer" TargetMode="External"/><Relationship Id="rId2037" Type="http://schemas.openxmlformats.org/officeDocument/2006/relationships/hyperlink" Target="http://feeds.feedburner.com/~r/GoogleAlert-androidNougat/~3/-vllQvCfOTo/url?utm_source=feedburner&amp;utm_medium=twitter&amp;utm_campaign=android_updates" TargetMode="External"/><Relationship Id="rId2451" Type="http://schemas.openxmlformats.org/officeDocument/2006/relationships/hyperlink" Target="https://www.google.com/url?rct=j&amp;sa=t&amp;url=https%3A%2F%2Fmarketexclusive.com%2Fapple-iphone-8-display-galaxy-s8%2F89014%2F&amp;ct=ga&amp;cd=CAIyGjE1OGQ0YWQ5ODUzYmExODg6Y29tOmVuOlVT&amp;usg=AFQjCNER9HJapHW6n6xHMlt6kwSXm3VPVQ&amp;utm_source=dlvr.it&amp;utm_medium=twitter" TargetMode="External"/><Relationship Id="rId4900" Type="http://schemas.openxmlformats.org/officeDocument/2006/relationships/hyperlink" Target="http://pbs.twimg.com/profile_images/846291991411539968/C4bN2n8d_normal.jpg" TargetMode="External"/><Relationship Id="rId6658" Type="http://schemas.openxmlformats.org/officeDocument/2006/relationships/hyperlink" Target="http://pbs.twimg.com/profile_images/827833789850136585/z4got-7t_normal.jpg" TargetMode="External"/><Relationship Id="rId9064" Type="http://schemas.openxmlformats.org/officeDocument/2006/relationships/hyperlink" Target="http://abs.twimg.com/sticky/default_profile_images/default_profile_normal.png" TargetMode="External"/><Relationship Id="rId12045" Type="http://schemas.openxmlformats.org/officeDocument/2006/relationships/hyperlink" Target="https://twitter.com/" TargetMode="External"/><Relationship Id="rId13443" Type="http://schemas.openxmlformats.org/officeDocument/2006/relationships/hyperlink" Target="https://twitter.com/" TargetMode="External"/><Relationship Id="rId423" Type="http://schemas.openxmlformats.org/officeDocument/2006/relationships/hyperlink" Target="https://twitter.com/i/web/status/847512133650702337" TargetMode="External"/><Relationship Id="rId1053" Type="http://schemas.openxmlformats.org/officeDocument/2006/relationships/hyperlink" Target="https://www.google.com/url?rct=j&amp;sa=t&amp;url=http://www.theverge.com/2017/3/30/15121256/telltale-guardians-of-the-galaxy-game-debut-trailer&amp;ct=ga&amp;cd=CAIyGjJlNDk0MWViMWMxNjRlNDg6Y29tOmVuOlVT&amp;usg=AFQjCNEQFRmBj3DdXau5mmDM5Vl_ysU5FQ" TargetMode="External"/><Relationship Id="rId2104" Type="http://schemas.openxmlformats.org/officeDocument/2006/relationships/hyperlink" Target="https://www.youtube.com/watch?v=BXy2-nM-FkE&amp;feature=youtu.be&amp;a" TargetMode="External"/><Relationship Id="rId3502" Type="http://schemas.openxmlformats.org/officeDocument/2006/relationships/hyperlink" Target="http://mashable.com/2017/03/31/samsung-galaxy-s8-specs-compromise/?utm_cid=Mash-Prod-RSS-Feedburner-All-Partial&amp;utm_content=bufferdf158&amp;utm_medium=social&amp;utm_source=twitter.com&amp;utm_campaign=buffer" TargetMode="External"/><Relationship Id="rId7709" Type="http://schemas.openxmlformats.org/officeDocument/2006/relationships/hyperlink" Target="http://abs.twimg.com/sticky/default_profile_images/default_profile_normal.png" TargetMode="External"/><Relationship Id="rId8080" Type="http://schemas.openxmlformats.org/officeDocument/2006/relationships/hyperlink" Target="http://pbs.twimg.com/profile_images/700686200898596864/flRMm59w_normal.png" TargetMode="External"/><Relationship Id="rId9131" Type="http://schemas.openxmlformats.org/officeDocument/2006/relationships/hyperlink" Target="http://pbs.twimg.com/profile_images/823365469566603264/kmLgMfNG_normal.jpg" TargetMode="External"/><Relationship Id="rId13510" Type="http://schemas.openxmlformats.org/officeDocument/2006/relationships/hyperlink" Target="https://twitter.com/" TargetMode="External"/><Relationship Id="rId5674" Type="http://schemas.openxmlformats.org/officeDocument/2006/relationships/hyperlink" Target="http://pbs.twimg.com/profile_images/378800000300312688/b539459946841121605cab3d57313211_normal.jpeg" TargetMode="External"/><Relationship Id="rId6725" Type="http://schemas.openxmlformats.org/officeDocument/2006/relationships/hyperlink" Target="https://pbs.twimg.com/media/C8ZP8apWAAA9BOQ.jpg" TargetMode="External"/><Relationship Id="rId11061" Type="http://schemas.openxmlformats.org/officeDocument/2006/relationships/hyperlink" Target="https://twitter.com/" TargetMode="External"/><Relationship Id="rId12112" Type="http://schemas.openxmlformats.org/officeDocument/2006/relationships/hyperlink" Target="https://twitter.com/" TargetMode="External"/><Relationship Id="rId15268" Type="http://schemas.openxmlformats.org/officeDocument/2006/relationships/hyperlink" Target="https://twitter.com/" TargetMode="External"/><Relationship Id="rId1120" Type="http://schemas.openxmlformats.org/officeDocument/2006/relationships/hyperlink" Target="http://www.forbes.com/sites/gordonkelly/2017/03/29/galaxy-s8-vs-galaxy-s8-plus-whats-the-difference/" TargetMode="External"/><Relationship Id="rId4276" Type="http://schemas.openxmlformats.org/officeDocument/2006/relationships/hyperlink" Target="https://pbs.twimg.com/media/C8KI7HTUIAAhbVc.jpg" TargetMode="External"/><Relationship Id="rId4690" Type="http://schemas.openxmlformats.org/officeDocument/2006/relationships/hyperlink" Target="http://pbs.twimg.com/profile_images/764394716888723456/NOwh77Kh_normal.jpg" TargetMode="External"/><Relationship Id="rId5327" Type="http://schemas.openxmlformats.org/officeDocument/2006/relationships/hyperlink" Target="http://pbs.twimg.com/profile_images/839237787681492992/RpgVqme8_normal.jpg" TargetMode="External"/><Relationship Id="rId5741" Type="http://schemas.openxmlformats.org/officeDocument/2006/relationships/hyperlink" Target="http://pbs.twimg.com/profile_images/750413365491752961/XRHgNnIK_normal.jpg" TargetMode="External"/><Relationship Id="rId8897" Type="http://schemas.openxmlformats.org/officeDocument/2006/relationships/hyperlink" Target="http://pbs.twimg.com/profile_images/811629346377138177/-k-Q7S_Z_normal.jpg" TargetMode="External"/><Relationship Id="rId9948" Type="http://schemas.openxmlformats.org/officeDocument/2006/relationships/hyperlink" Target="https://twitter.com/" TargetMode="External"/><Relationship Id="rId11878" Type="http://schemas.openxmlformats.org/officeDocument/2006/relationships/hyperlink" Target="https://twitter.com/" TargetMode="External"/><Relationship Id="rId14284" Type="http://schemas.openxmlformats.org/officeDocument/2006/relationships/hyperlink" Target="https://twitter.com/" TargetMode="External"/><Relationship Id="rId15335" Type="http://schemas.openxmlformats.org/officeDocument/2006/relationships/hyperlink" Target="https://twitter.com/" TargetMode="External"/><Relationship Id="rId1937" Type="http://schemas.openxmlformats.org/officeDocument/2006/relationships/hyperlink" Target="https://www.google.com/url?rct=j&amp;sa=t&amp;url=http://www.verelst.be/building/system/files/foxmls-vancouver-vs-la-galaxy.pdf&amp;ct=ga&amp;cd=CAIyGjgyZWJiYTg3NmVkYjZiNDM6Y29tOmVuOlVT&amp;usg=AFQjCNFylTwmGN7PBDZ0ZrGuu6JM9G_NTw" TargetMode="External"/><Relationship Id="rId3292" Type="http://schemas.openxmlformats.org/officeDocument/2006/relationships/hyperlink" Target="https://www.google.com/url?rct=j&amp;sa=t&amp;url=https%3A%2F%2Fwww.cnet.com%2Fuk%2Fnews%2Fsamsung-galaxy-s8-plus-battery-note-7-fire%2F&amp;ct=ga&amp;cd=CAIyGmI0ODdmYjNkNDhhYzkzNDk6Y29tOmVuOlVT&amp;usg=AFQjCNGMx0xhEu9vocjU7qJor9gdVEXaSw&amp;utm_source=dlvr.it&amp;utm_medium=twitter" TargetMode="External"/><Relationship Id="rId4343" Type="http://schemas.openxmlformats.org/officeDocument/2006/relationships/hyperlink" Target="http://pbs.twimg.com/profile_images/747080988094771200/_ZC-qmeB_normal.jpg" TargetMode="External"/><Relationship Id="rId7499" Type="http://schemas.openxmlformats.org/officeDocument/2006/relationships/hyperlink" Target="http://pbs.twimg.com/profile_images/1100765083/iphone-4g-2_normal.jpg" TargetMode="External"/><Relationship Id="rId8964" Type="http://schemas.openxmlformats.org/officeDocument/2006/relationships/hyperlink" Target="http://pbs.twimg.com/profile_images/811692345410383872/ss2UWpX2_normal.jpg" TargetMode="External"/><Relationship Id="rId12929" Type="http://schemas.openxmlformats.org/officeDocument/2006/relationships/hyperlink" Target="https://twitter.com/" TargetMode="External"/><Relationship Id="rId14351" Type="http://schemas.openxmlformats.org/officeDocument/2006/relationships/hyperlink" Target="https://twitter.com/" TargetMode="External"/><Relationship Id="rId15402" Type="http://schemas.openxmlformats.org/officeDocument/2006/relationships/hyperlink" Target="https://twitter.com/" TargetMode="External"/><Relationship Id="rId4410" Type="http://schemas.openxmlformats.org/officeDocument/2006/relationships/hyperlink" Target="http://pbs.twimg.com/profile_images/561219705223270400/KTkN65CM_normal.jpeg" TargetMode="External"/><Relationship Id="rId7566" Type="http://schemas.openxmlformats.org/officeDocument/2006/relationships/hyperlink" Target="http://pbs.twimg.com/profile_images/1305451295/max_normal.jpg" TargetMode="External"/><Relationship Id="rId8617" Type="http://schemas.openxmlformats.org/officeDocument/2006/relationships/hyperlink" Target="http://pbs.twimg.com/profile_images/505125542853488640/Us8uIFFU_normal.jpeg" TargetMode="External"/><Relationship Id="rId10894" Type="http://schemas.openxmlformats.org/officeDocument/2006/relationships/hyperlink" Target="https://twitter.com/" TargetMode="External"/><Relationship Id="rId11945" Type="http://schemas.openxmlformats.org/officeDocument/2006/relationships/hyperlink" Target="https://twitter.com/" TargetMode="External"/><Relationship Id="rId14004" Type="http://schemas.openxmlformats.org/officeDocument/2006/relationships/hyperlink" Target="https://twitter.com/" TargetMode="External"/><Relationship Id="rId280" Type="http://schemas.openxmlformats.org/officeDocument/2006/relationships/hyperlink" Target="http://mashable.com/2017/03/30/samsung-2piece-cover-s8/?utm_cid=Mash-Prod-RSS-Feedburner-All-Partial&amp;utm_content=buffer79003&amp;utm_medium=social&amp;utm_source=twitter.com&amp;utm_campaign=buffer" TargetMode="External"/><Relationship Id="rId3012" Type="http://schemas.openxmlformats.org/officeDocument/2006/relationships/hyperlink" Target="https://www.google.com/url?rct=j&amp;sa=t&amp;url=http%3A%2F%2Fwww.sci-tech-today.com%2Fnews%2FWill-Galaxy-S8-Impact-Next-iPhone-%2Fstory.xhtml%3Fstory_id%3D13300G9BG90G&amp;ct=ga&amp;cd=CAIyGjE1OGQ0YWQ5ODUzYmExODg6Y29tOmVuOlVT&amp;usg=AFQjCNEKZgj8UP-5X0_FIS1GHqTzOmanWA&amp;utm_source=dlvr.it&amp;utm_medium=twitter" TargetMode="External"/><Relationship Id="rId6168" Type="http://schemas.openxmlformats.org/officeDocument/2006/relationships/hyperlink" Target="https://pbs.twimg.com/media/C8UcomiXoAA7qc4.jpg" TargetMode="External"/><Relationship Id="rId6582" Type="http://schemas.openxmlformats.org/officeDocument/2006/relationships/hyperlink" Target="http://pbs.twimg.com/profile_images/766648450981228544/O1xsK9QF_normal.jpg" TargetMode="External"/><Relationship Id="rId7219" Type="http://schemas.openxmlformats.org/officeDocument/2006/relationships/hyperlink" Target="http://pbs.twimg.com/profile_images/834866321343074308/fn475jed_normal.jpg" TargetMode="External"/><Relationship Id="rId7980" Type="http://schemas.openxmlformats.org/officeDocument/2006/relationships/hyperlink" Target="http://pbs.twimg.com/profile_images/814123509324644352/ykT2ziya_normal.jpg" TargetMode="External"/><Relationship Id="rId10547" Type="http://schemas.openxmlformats.org/officeDocument/2006/relationships/hyperlink" Target="https://twitter.com/" TargetMode="External"/><Relationship Id="rId10961" Type="http://schemas.openxmlformats.org/officeDocument/2006/relationships/hyperlink" Target="https://twitter.com/" TargetMode="External"/><Relationship Id="rId13020" Type="http://schemas.openxmlformats.org/officeDocument/2006/relationships/hyperlink" Target="https://twitter.com/" TargetMode="External"/><Relationship Id="rId5184" Type="http://schemas.openxmlformats.org/officeDocument/2006/relationships/hyperlink" Target="http://pbs.twimg.com/profile_images/750411353358213120/otJOgXEn_normal.jpg" TargetMode="External"/><Relationship Id="rId6235" Type="http://schemas.openxmlformats.org/officeDocument/2006/relationships/hyperlink" Target="http://pbs.twimg.com/profile_images/770370940857450499/X-x0ahiq_normal.jpg" TargetMode="External"/><Relationship Id="rId7633" Type="http://schemas.openxmlformats.org/officeDocument/2006/relationships/hyperlink" Target="http://pbs.twimg.com/profile_images/663653631468642304/ROpcG5g9_normal.jpg" TargetMode="External"/><Relationship Id="rId10614" Type="http://schemas.openxmlformats.org/officeDocument/2006/relationships/hyperlink" Target="https://twitter.com/" TargetMode="External"/><Relationship Id="rId2778" Type="http://schemas.openxmlformats.org/officeDocument/2006/relationships/hyperlink" Target="http://dlvr.it/Nm3LVM" TargetMode="External"/><Relationship Id="rId3829" Type="http://schemas.openxmlformats.org/officeDocument/2006/relationships/hyperlink" Target="https://www.google.com/url?rct=j&amp;sa=t&amp;url=http%3A%2F%2Fwww.phonearena.com%2Fnews%2FWe-asked-5-wild-animals-what-they-thought-about-the-new-Samsung-Galaxy-S8_id92652&amp;ct=ga&amp;cd=CAIyGjk1Yzc0Y2ZjNGM4ODRlNTM6Y29tOmVuOlVT&amp;usg=AFQjCNE86e5m6Q4Ke6lTNgOGk9LwWnGyfg&amp;utm_source=dlvr.it&amp;utm_medium=twitter" TargetMode="External"/><Relationship Id="rId7700" Type="http://schemas.openxmlformats.org/officeDocument/2006/relationships/hyperlink" Target="http://pbs.twimg.com/profile_images/2386264252/dzde0prh4syvuo0cs23r_normal.png" TargetMode="External"/><Relationship Id="rId12786" Type="http://schemas.openxmlformats.org/officeDocument/2006/relationships/hyperlink" Target="https://twitter.com/" TargetMode="External"/><Relationship Id="rId13837" Type="http://schemas.openxmlformats.org/officeDocument/2006/relationships/hyperlink" Target="https://twitter.com/" TargetMode="External"/><Relationship Id="rId15192" Type="http://schemas.openxmlformats.org/officeDocument/2006/relationships/hyperlink" Target="https://twitter.com/" TargetMode="External"/><Relationship Id="rId1794" Type="http://schemas.openxmlformats.org/officeDocument/2006/relationships/hyperlink" Target="https://www.google.com/url?rct=j&amp;sa=t&amp;url=http%3A%2F%2Fnosekae.com%2Fdocomo%2Fgalaxy-s5-active-sc-02g-mvno&amp;ct=ga&amp;cd=CAIyHGQzMmM4YzExYzY0OWMxNjY6Y28uanA6amE6SlA&amp;usg=AFQjCNGIs9FHopB8-1v0uDJcOsLgYxeLAQ&amp;utm_source=dlvr.it&amp;utm_medium=twitter" TargetMode="External"/><Relationship Id="rId2845" Type="http://schemas.openxmlformats.org/officeDocument/2006/relationships/hyperlink" Target="http://dlvr.it/NnD4gv" TargetMode="External"/><Relationship Id="rId5251" Type="http://schemas.openxmlformats.org/officeDocument/2006/relationships/hyperlink" Target="http://pbs.twimg.com/profile_images/575066561481850880/6i4RP2eT_normal.jpeg" TargetMode="External"/><Relationship Id="rId6302" Type="http://schemas.openxmlformats.org/officeDocument/2006/relationships/hyperlink" Target="http://pbs.twimg.com/profile_images/843744000532140032/2637wvjq_normal.jpg" TargetMode="External"/><Relationship Id="rId9458" Type="http://schemas.openxmlformats.org/officeDocument/2006/relationships/hyperlink" Target="http://pbs.twimg.com/profile_images/669985830283419648/g6-Z4W9M_normal.jpg" TargetMode="External"/><Relationship Id="rId9872" Type="http://schemas.openxmlformats.org/officeDocument/2006/relationships/hyperlink" Target="http://pbs.twimg.com/profile_images/494676480291381249/RtC-6xAO_normal.jpeg" TargetMode="External"/><Relationship Id="rId11388" Type="http://schemas.openxmlformats.org/officeDocument/2006/relationships/hyperlink" Target="https://twitter.com/" TargetMode="External"/><Relationship Id="rId12439" Type="http://schemas.openxmlformats.org/officeDocument/2006/relationships/hyperlink" Target="https://twitter.com/" TargetMode="External"/><Relationship Id="rId12853" Type="http://schemas.openxmlformats.org/officeDocument/2006/relationships/hyperlink" Target="https://twitter.com/" TargetMode="External"/><Relationship Id="rId86" Type="http://schemas.openxmlformats.org/officeDocument/2006/relationships/hyperlink" Target="http://www.tecmundo.com.br/samsung-galaxy-j7-2017-/115391-samsung-pay-leitor-digitais-chegar-linha-galaxy-j.htm?f" TargetMode="External"/><Relationship Id="rId817" Type="http://schemas.openxmlformats.org/officeDocument/2006/relationships/hyperlink" Target="https://www.youtube.com/watch?v=8-FG1hRfr_0&amp;feature=youtu.be&amp;a" TargetMode="External"/><Relationship Id="rId1447" Type="http://schemas.openxmlformats.org/officeDocument/2006/relationships/hyperlink" Target="https://winbuzzer.com/2017/03/31/samsung-galaxy-s8-facial-recognition-security-bypassed-simple-photo-xcxwbn?utm_content=buffer70168&amp;utm_medium=social&amp;utm_source=twitter.com&amp;utm_campaign=buffer" TargetMode="External"/><Relationship Id="rId1861" Type="http://schemas.openxmlformats.org/officeDocument/2006/relationships/hyperlink" Target="https://www.youtube.com/watch?v=eiaV0p_DTHY&amp;feature=youtu.be&amp;a" TargetMode="External"/><Relationship Id="rId2912" Type="http://schemas.openxmlformats.org/officeDocument/2006/relationships/hyperlink" Target="http://dlvr.it/Nn4BFr" TargetMode="External"/><Relationship Id="rId8474" Type="http://schemas.openxmlformats.org/officeDocument/2006/relationships/hyperlink" Target="http://pbs.twimg.com/profile_images/378800000823690756/504ec3479025503ada22f90db947b8dc_normal.png" TargetMode="External"/><Relationship Id="rId9525" Type="http://schemas.openxmlformats.org/officeDocument/2006/relationships/hyperlink" Target="http://pbs.twimg.com/profile_images/831527765564411905/fvb_TKLj_normal.jpg" TargetMode="External"/><Relationship Id="rId11455" Type="http://schemas.openxmlformats.org/officeDocument/2006/relationships/hyperlink" Target="https://twitter.com/" TargetMode="External"/><Relationship Id="rId12506" Type="http://schemas.openxmlformats.org/officeDocument/2006/relationships/hyperlink" Target="https://twitter.com/" TargetMode="External"/><Relationship Id="rId13904" Type="http://schemas.openxmlformats.org/officeDocument/2006/relationships/hyperlink" Target="https://twitter.com/" TargetMode="External"/><Relationship Id="rId1514" Type="http://schemas.openxmlformats.org/officeDocument/2006/relationships/hyperlink" Target="http://linkis.com/www.youtube.com/hrvUf" TargetMode="External"/><Relationship Id="rId7076" Type="http://schemas.openxmlformats.org/officeDocument/2006/relationships/hyperlink" Target="http://pbs.twimg.com/profile_images/709417816529747969/hbLJbWQ5_normal.jpg" TargetMode="External"/><Relationship Id="rId7490" Type="http://schemas.openxmlformats.org/officeDocument/2006/relationships/hyperlink" Target="http://pbs.twimg.com/profile_images/1100765083/iphone-4g-2_normal.jpg" TargetMode="External"/><Relationship Id="rId8127" Type="http://schemas.openxmlformats.org/officeDocument/2006/relationships/hyperlink" Target="http://pbs.twimg.com/profile_images/682195803260112896/TRQmbOlh_normal.jpg" TargetMode="External"/><Relationship Id="rId8541" Type="http://schemas.openxmlformats.org/officeDocument/2006/relationships/hyperlink" Target="http://pbs.twimg.com/profile_images/813312000747077632/CNvsGAoT_normal.jpg" TargetMode="External"/><Relationship Id="rId10057" Type="http://schemas.openxmlformats.org/officeDocument/2006/relationships/hyperlink" Target="https://twitter.com/" TargetMode="External"/><Relationship Id="rId11108" Type="http://schemas.openxmlformats.org/officeDocument/2006/relationships/hyperlink" Target="https://twitter.com/" TargetMode="External"/><Relationship Id="rId12920" Type="http://schemas.openxmlformats.org/officeDocument/2006/relationships/hyperlink" Target="https://twitter.com/" TargetMode="External"/><Relationship Id="rId3686" Type="http://schemas.openxmlformats.org/officeDocument/2006/relationships/hyperlink" Target="http://www.bitfeed.co/page/samsung-galaxy-s8-of-the-milan-design-week?utm_source=twitter&amp;utm_medium=tweet&amp;utm_campaign=twitter-status" TargetMode="External"/><Relationship Id="rId6092" Type="http://schemas.openxmlformats.org/officeDocument/2006/relationships/hyperlink" Target="http://pbs.twimg.com/profile_images/848905102492553216/mV75s_Dp_normal.jpg" TargetMode="External"/><Relationship Id="rId7143" Type="http://schemas.openxmlformats.org/officeDocument/2006/relationships/hyperlink" Target="https://pbs.twimg.com/media/C8SvlYhUwAEGrLb.jpg" TargetMode="External"/><Relationship Id="rId10124" Type="http://schemas.openxmlformats.org/officeDocument/2006/relationships/hyperlink" Target="https://twitter.com/" TargetMode="External"/><Relationship Id="rId10471" Type="http://schemas.openxmlformats.org/officeDocument/2006/relationships/hyperlink" Target="https://twitter.com/" TargetMode="External"/><Relationship Id="rId11522" Type="http://schemas.openxmlformats.org/officeDocument/2006/relationships/hyperlink" Target="https://twitter.com/" TargetMode="External"/><Relationship Id="rId14678" Type="http://schemas.openxmlformats.org/officeDocument/2006/relationships/hyperlink" Target="https://twitter.com/" TargetMode="External"/><Relationship Id="rId2288" Type="http://schemas.openxmlformats.org/officeDocument/2006/relationships/hyperlink" Target="https://topesdegama.com/noticias/sorteos/sorteo-internacional-samsung-galaxy-s8-topes-gama" TargetMode="External"/><Relationship Id="rId3339" Type="http://schemas.openxmlformats.org/officeDocument/2006/relationships/hyperlink" Target="https://www.google.com/url?rct=j&amp;sa=t&amp;url=http%3A%2F%2Fwww.forbesmiddleeast.com%2Fen%2Fhow-the-new-samsung-galaxy-will-differ-from-its-predecessors%2F&amp;ct=ga&amp;cd=CAIyGmI0ODdmYjNkNDhhYzkzNDk6Y29tOmVuOlVT&amp;usg=AFQjCNHirdcP_YtfKTAc_R7WAEl9c3qfJQ&amp;utm_source=dlvr.it&amp;utm_medium=twitter" TargetMode="External"/><Relationship Id="rId4737" Type="http://schemas.openxmlformats.org/officeDocument/2006/relationships/hyperlink" Target="http://pbs.twimg.com/profile_images/659852533507080192/TuePdnsh_normal.png" TargetMode="External"/><Relationship Id="rId7210" Type="http://schemas.openxmlformats.org/officeDocument/2006/relationships/hyperlink" Target="http://pbs.twimg.com/profile_images/427767752317612032/r-RkxWwe_normal.png" TargetMode="External"/><Relationship Id="rId13694" Type="http://schemas.openxmlformats.org/officeDocument/2006/relationships/hyperlink" Target="https://twitter.com/" TargetMode="External"/><Relationship Id="rId14745" Type="http://schemas.openxmlformats.org/officeDocument/2006/relationships/hyperlink" Target="https://twitter.com/" TargetMode="External"/><Relationship Id="rId3753" Type="http://schemas.openxmlformats.org/officeDocument/2006/relationships/hyperlink" Target="https://www.google.com/url?rct=j&amp;sa=t&amp;url=https%3A%2F%2Fwww.shadeyou.com%2Fcollections%2Fcases%2Fproducts%2Fthree-days-grace-human-music-iphone-7-case-iphone-6-6s-plus-iphone-5-5s-se-google-pixel-xl-pro-htc-m10-samsung-galaxy-s8-s7-s6-edge-cases&amp;ct=ga&amp;cd=CAIyGmFjMmJkYWI3NzhkZDc2MGU6Y29tOmVuOlVT&amp;usg=AFQjCNH2eJ1xdDmeb9quX_ACVX_Ed3wLag&amp;utm_source=dlvr.it&amp;utm_medium=twitter" TargetMode="External"/><Relationship Id="rId4804" Type="http://schemas.openxmlformats.org/officeDocument/2006/relationships/hyperlink" Target="http://pbs.twimg.com/profile_images/787005760605650944/B2dtt7u9_normal.jpg" TargetMode="External"/><Relationship Id="rId12296" Type="http://schemas.openxmlformats.org/officeDocument/2006/relationships/hyperlink" Target="https://twitter.com/" TargetMode="External"/><Relationship Id="rId13347" Type="http://schemas.openxmlformats.org/officeDocument/2006/relationships/hyperlink" Target="https://twitter.com/" TargetMode="External"/><Relationship Id="rId13761" Type="http://schemas.openxmlformats.org/officeDocument/2006/relationships/hyperlink" Target="https://twitter.com/" TargetMode="External"/><Relationship Id="rId14812" Type="http://schemas.openxmlformats.org/officeDocument/2006/relationships/hyperlink" Target="https://twitter.com/" TargetMode="External"/><Relationship Id="rId674" Type="http://schemas.openxmlformats.org/officeDocument/2006/relationships/hyperlink" Target="http://bestseries.shop/stranger-things-mobile-phone-bag-case-for-samsung-galaxy-core-g360-g350-a3-a5-a7-a8-a9-e5-e7-j1-j2-j3-j5-j7-prime-2016-cover/" TargetMode="External"/><Relationship Id="rId2355" Type="http://schemas.openxmlformats.org/officeDocument/2006/relationships/hyperlink" Target="https://www.google.com/url?rct=j&amp;sa=t&amp;url=http://business.mb.com.ph/2017/03/31/samsung-revives-smartphone-wars-with-the-unveiling-of-galaxy-s8-and-s8/&amp;ct=ga&amp;cd=CAIyHDMxZjU2MjM2NDlkNTk0MGQ6Y28uaW46ZW46SU4&amp;usg=AFQjCNHcsVKFqPwMMPnL4Gx2mmTUX7icCA" TargetMode="External"/><Relationship Id="rId3406" Type="http://schemas.openxmlformats.org/officeDocument/2006/relationships/hyperlink" Target="https://www.google.com/url?rct=j&amp;sa=t&amp;url=http://pppfocus.com/2017/04/01/samsung-galaxy-s8-s8-launch-hits-and-fails-of-the-new-smartphone/&amp;ct=ga&amp;cd=CAIyGjYxZDE1NjA2OGJjMmM2NDA6Y29tOmVuOlVT&amp;usg=AFQjCNErgUrXGFDr4Sp-ME1txM8GWwTi1A" TargetMode="External"/><Relationship Id="rId3820" Type="http://schemas.openxmlformats.org/officeDocument/2006/relationships/hyperlink" Target="https://www.google.com/url?rct=j&amp;sa=t&amp;url=http%3A%2F%2Fwww.expertreviews.co.uk%2Fsamsung%2F1405752%2Fsamsung-galaxy-x-specs-and-release-date-what-we-know-so-far-on-samsung-s-pioneering&amp;ct=ga&amp;cd=CAIyGjk1Yzc0Y2ZjNGM4ODRlNTM6Y29tOmVuOlVT&amp;usg=AFQjCNE1gfHYa9e62OG8ky1igEBhf2rPeg&amp;utm_source=dlvr.it&amp;utm_medium=twitter" TargetMode="External"/><Relationship Id="rId6976" Type="http://schemas.openxmlformats.org/officeDocument/2006/relationships/hyperlink" Target="http://pbs.twimg.com/profile_images/458730595367927810/3KLFKcR7_normal.jpeg" TargetMode="External"/><Relationship Id="rId9382" Type="http://schemas.openxmlformats.org/officeDocument/2006/relationships/hyperlink" Target="http://pbs.twimg.com/profile_images/837228956902277120/Xc7neQmy_normal.jpg" TargetMode="External"/><Relationship Id="rId12363" Type="http://schemas.openxmlformats.org/officeDocument/2006/relationships/hyperlink" Target="https://twitter.com/" TargetMode="External"/><Relationship Id="rId13414" Type="http://schemas.openxmlformats.org/officeDocument/2006/relationships/hyperlink" Target="https://twitter.com/" TargetMode="External"/><Relationship Id="rId327" Type="http://schemas.openxmlformats.org/officeDocument/2006/relationships/hyperlink" Target="https://www.digitallife.gr/samsung-pithani-i-ensomatosi-saroti-daktylikou-apotypomatos-sti-seira-syskevon-galaxy-j-54253" TargetMode="External"/><Relationship Id="rId741" Type="http://schemas.openxmlformats.org/officeDocument/2006/relationships/hyperlink" Target="http://mashable.com/2017/03/30/samsung-galaxy-s8-bluetooth-two-wireless-headphones/?utm_cid=Mash-Prod-RSS-Feedburner-All-Partial&amp;utm_content=bufferfab89&amp;utm_medium=social&amp;utm_source=twitter.com&amp;utm_campaign=buffer" TargetMode="External"/><Relationship Id="rId1371" Type="http://schemas.openxmlformats.org/officeDocument/2006/relationships/hyperlink" Target="https://futurism.com/a-strange-explosion-in-a-galaxy-billions-of-light-years-away-has-scientists-stumped/?utm_source=dlvr.it&amp;utm_medium=twitter" TargetMode="External"/><Relationship Id="rId2008" Type="http://schemas.openxmlformats.org/officeDocument/2006/relationships/hyperlink" Target="http://rss.rssad.jp/rss/artclk/T7he30zk4qYy/b7b5415c42d36c40d58123835b035d68?ul=jGwVu5cTgWZSzN4Z7p2eEL3g2BTIsx6hHjqluUrzuC5JQUWTv9xPwMh0xcg.x0ZueBlaYVgD4Jc6VSQZ49ZRqauSScTyLU3JkzsEt53sRQTY7k1MvcpcccqJHmyvMS__a1GFnO56e_5qvpMRqlTdugZm_GEw&amp;utm_source=dlvr.it&amp;utm_medium=twitter" TargetMode="External"/><Relationship Id="rId2422" Type="http://schemas.openxmlformats.org/officeDocument/2006/relationships/hyperlink" Target="https://www.google.com/url?rct=j&amp;sa=t&amp;url=http://pysnnoticias.com/el-mas-absurdo-unboxing-del-galaxy-s8-implica-tiburones/&amp;ct=ga&amp;cd=CAIyGTI1MjZiZTE0MjYzMDg0YmQ6ZXM6ZXM6RVM&amp;usg=AFQjCNEiAbGUholqhLj63u0To0aGR7dpJw" TargetMode="External"/><Relationship Id="rId5578" Type="http://schemas.openxmlformats.org/officeDocument/2006/relationships/hyperlink" Target="http://pbs.twimg.com/profile_images/755021736438038528/ZywQda4L_normal.jpg" TargetMode="External"/><Relationship Id="rId5992" Type="http://schemas.openxmlformats.org/officeDocument/2006/relationships/hyperlink" Target="http://pbs.twimg.com/profile_images/764394283461931008/pBU2cRZS_normal.jpg" TargetMode="External"/><Relationship Id="rId6629" Type="http://schemas.openxmlformats.org/officeDocument/2006/relationships/hyperlink" Target="https://pbs.twimg.com/media/C8XvJk2V0AA3kqu.jpg" TargetMode="External"/><Relationship Id="rId9035" Type="http://schemas.openxmlformats.org/officeDocument/2006/relationships/hyperlink" Target="http://pbs.twimg.com/profile_images/835594403041456131/PEmKB6qK_normal.jpg" TargetMode="External"/><Relationship Id="rId12016" Type="http://schemas.openxmlformats.org/officeDocument/2006/relationships/hyperlink" Target="https://twitter.com/" TargetMode="External"/><Relationship Id="rId12430" Type="http://schemas.openxmlformats.org/officeDocument/2006/relationships/hyperlink" Target="https://twitter.com/" TargetMode="External"/><Relationship Id="rId1024" Type="http://schemas.openxmlformats.org/officeDocument/2006/relationships/hyperlink" Target="http://www.amazon.com/Intergalactic-Custody-Battle-Infestation-Trilogy-ebook/dp/B011NB6KMG/ref=sr_1_1?ie=UTF8&amp;qid=1455843091&amp;sr=8-1&amp;keywords=the+intergalactic+custody+battle" TargetMode="External"/><Relationship Id="rId4594" Type="http://schemas.openxmlformats.org/officeDocument/2006/relationships/hyperlink" Target="http://abs.twimg.com/sticky/default_profile_images/default_profile_normal.png" TargetMode="External"/><Relationship Id="rId5645" Type="http://schemas.openxmlformats.org/officeDocument/2006/relationships/hyperlink" Target="http://abs.twimg.com/sticky/default_profile_images/default_profile_normal.png" TargetMode="External"/><Relationship Id="rId8051" Type="http://schemas.openxmlformats.org/officeDocument/2006/relationships/hyperlink" Target="http://pbs.twimg.com/profile_images/700686200898596864/flRMm59w_normal.png" TargetMode="External"/><Relationship Id="rId9102" Type="http://schemas.openxmlformats.org/officeDocument/2006/relationships/hyperlink" Target="http://pbs.twimg.com/profile_images/813304562744434688/KjfZJoXU_normal.jpg" TargetMode="External"/><Relationship Id="rId11032" Type="http://schemas.openxmlformats.org/officeDocument/2006/relationships/hyperlink" Target="https://twitter.com/" TargetMode="External"/><Relationship Id="rId14188" Type="http://schemas.openxmlformats.org/officeDocument/2006/relationships/hyperlink" Target="https://twitter.com/" TargetMode="External"/><Relationship Id="rId15239" Type="http://schemas.openxmlformats.org/officeDocument/2006/relationships/hyperlink" Target="https://twitter.com/" TargetMode="External"/><Relationship Id="rId3196" Type="http://schemas.openxmlformats.org/officeDocument/2006/relationships/hyperlink" Target="https://www.google.com/url?rct=j&amp;sa=t&amp;url=https://www.uswitch.com/mobiles/news/2017/04/samsung-galaxy-s8-major-flaw-in-facial-recognition-found/&amp;ct=ga&amp;cd=CAIyGjA0OWJlZTQ2ZTU1MjZiOWU6Y29tOmVuOlVT&amp;usg=AFQjCNFOhKti0gwVmX_WHNOt-S9ilHfpOg" TargetMode="External"/><Relationship Id="rId4247" Type="http://schemas.openxmlformats.org/officeDocument/2006/relationships/hyperlink" Target="https://pbs.twimg.com/media/C8b1ocIWsAASP5V.jpg" TargetMode="External"/><Relationship Id="rId4661" Type="http://schemas.openxmlformats.org/officeDocument/2006/relationships/hyperlink" Target="http://pbs.twimg.com/profile_images/843720249740414976/q2lDpsXW_normal.jpg" TargetMode="External"/><Relationship Id="rId8868" Type="http://schemas.openxmlformats.org/officeDocument/2006/relationships/hyperlink" Target="http://pbs.twimg.com/profile_images/828319974800384000/SG0PD4XN_normal.jpg" TargetMode="External"/><Relationship Id="rId14255" Type="http://schemas.openxmlformats.org/officeDocument/2006/relationships/hyperlink" Target="https://twitter.com/" TargetMode="External"/><Relationship Id="rId3263" Type="http://schemas.openxmlformats.org/officeDocument/2006/relationships/hyperlink" Target="https://www.google.com/url?rct=j&amp;sa=t&amp;url=http%3A%2F%2Fwww.theverge.com%2F2017%2F3%2F30%2F15113000%2Fsamsung-galaxy-s8-phone-key-features-whats-new&amp;ct=ga&amp;cd=CAIyGmI0ODdmYjNkNDhhYzkzNDk6Y29tOmVuOlVT&amp;usg=AFQjCNGc_jjYH10oBjDKJibr_CRfmA9R3Q&amp;utm_source=dlvr.it&amp;utm_medium=twitter" TargetMode="External"/><Relationship Id="rId4314" Type="http://schemas.openxmlformats.org/officeDocument/2006/relationships/hyperlink" Target="https://pbs.twimg.com/media/C8KU2VFUMAIPndD.jpg" TargetMode="External"/><Relationship Id="rId5712" Type="http://schemas.openxmlformats.org/officeDocument/2006/relationships/hyperlink" Target="http://pbs.twimg.com/profile_images/790646966699032577/gl6-Nqn3_normal.jpg" TargetMode="External"/><Relationship Id="rId9919" Type="http://schemas.openxmlformats.org/officeDocument/2006/relationships/hyperlink" Target="https://twitter.com/" TargetMode="External"/><Relationship Id="rId10798" Type="http://schemas.openxmlformats.org/officeDocument/2006/relationships/hyperlink" Target="https://twitter.com/" TargetMode="External"/><Relationship Id="rId11849" Type="http://schemas.openxmlformats.org/officeDocument/2006/relationships/hyperlink" Target="https://twitter.com/" TargetMode="External"/><Relationship Id="rId15306" Type="http://schemas.openxmlformats.org/officeDocument/2006/relationships/hyperlink" Target="https://twitter.com/" TargetMode="External"/><Relationship Id="rId184" Type="http://schemas.openxmlformats.org/officeDocument/2006/relationships/hyperlink" Target="https://www.google.com/url?rct=j&amp;sa=t&amp;url=http://www.lemondeinformatique.fr/actualites/lire-premier-apercu-du-samsung-galaxy-s8-67800.html&amp;ct=ga&amp;cd=CAIyHTllZGJkMTE1ZjJhOGQ4YTg6Y29tLmNvOmZyOkNP&amp;usg=AFQjCNHSXD0b8qEQ74xUOUXTbAHBwy3_UA" TargetMode="External"/><Relationship Id="rId1908" Type="http://schemas.openxmlformats.org/officeDocument/2006/relationships/hyperlink" Target="https://www.youtube.com/watch?v=BXy2-nM-FkE&amp;feature=youtu.be&amp;a" TargetMode="External"/><Relationship Id="rId7884" Type="http://schemas.openxmlformats.org/officeDocument/2006/relationships/hyperlink" Target="http://pbs.twimg.com/profile_images/1650590022/apple_normal.jpg" TargetMode="External"/><Relationship Id="rId8935" Type="http://schemas.openxmlformats.org/officeDocument/2006/relationships/hyperlink" Target="http://pbs.twimg.com/profile_images/832862958011215873/ZHJmlUpb_normal.jpg" TargetMode="External"/><Relationship Id="rId10865" Type="http://schemas.openxmlformats.org/officeDocument/2006/relationships/hyperlink" Target="https://twitter.com/" TargetMode="External"/><Relationship Id="rId11916" Type="http://schemas.openxmlformats.org/officeDocument/2006/relationships/hyperlink" Target="https://twitter.com/" TargetMode="External"/><Relationship Id="rId13271" Type="http://schemas.openxmlformats.org/officeDocument/2006/relationships/hyperlink" Target="https://twitter.com/" TargetMode="External"/><Relationship Id="rId14322" Type="http://schemas.openxmlformats.org/officeDocument/2006/relationships/hyperlink" Target="https://twitter.com/" TargetMode="External"/><Relationship Id="rId251" Type="http://schemas.openxmlformats.org/officeDocument/2006/relationships/hyperlink" Target="http://linkis.com/www.youtube.com/ldK0i" TargetMode="External"/><Relationship Id="rId3330" Type="http://schemas.openxmlformats.org/officeDocument/2006/relationships/hyperlink" Target="https://www.google.com/url?rct=j&amp;sa=t&amp;url=http%3A%2F%2Fwww.techradar.com%2Fnews%2Fthe-samsung-galaxy-s8-plus-has-a-big-problem-the-samsung-galaxy-s8&amp;ct=ga&amp;cd=CAIyGmI0ODdmYjNkNDhhYzkzNDk6Y29tOmVuOlVT&amp;usg=AFQjCNFYv3u15BNlDITu90BKGqESpVEoJQ&amp;utm_source=dlvr.it&amp;utm_medium=twitter" TargetMode="External"/><Relationship Id="rId5088" Type="http://schemas.openxmlformats.org/officeDocument/2006/relationships/hyperlink" Target="http://abs.twimg.com/sticky/default_profile_images/default_profile_normal.png" TargetMode="External"/><Relationship Id="rId6139" Type="http://schemas.openxmlformats.org/officeDocument/2006/relationships/hyperlink" Target="https://pbs.twimg.com/media/C8UcomiXoAA7qc4.jpg" TargetMode="External"/><Relationship Id="rId6486" Type="http://schemas.openxmlformats.org/officeDocument/2006/relationships/hyperlink" Target="http://pbs.twimg.com/profile_images/763018234970968064/azgquJS6_normal.jpg" TargetMode="External"/><Relationship Id="rId7537" Type="http://schemas.openxmlformats.org/officeDocument/2006/relationships/hyperlink" Target="http://pbs.twimg.com/profile_images/798165729623375872/Z4EiMvOU_normal.jpg" TargetMode="External"/><Relationship Id="rId7951" Type="http://schemas.openxmlformats.org/officeDocument/2006/relationships/hyperlink" Target="http://pbs.twimg.com/profile_images/810953767189434373/mrMR1skn_normal.jpg" TargetMode="External"/><Relationship Id="rId10518" Type="http://schemas.openxmlformats.org/officeDocument/2006/relationships/hyperlink" Target="https://twitter.com/" TargetMode="External"/><Relationship Id="rId10932" Type="http://schemas.openxmlformats.org/officeDocument/2006/relationships/hyperlink" Target="https://twitter.com/" TargetMode="External"/><Relationship Id="rId6553" Type="http://schemas.openxmlformats.org/officeDocument/2006/relationships/hyperlink" Target="http://pbs.twimg.com/profile_images/843979331055620096/X2bcCQl0_normal.jpg" TargetMode="External"/><Relationship Id="rId7604" Type="http://schemas.openxmlformats.org/officeDocument/2006/relationships/hyperlink" Target="http://pbs.twimg.com/profile_images/828207777801715712/XDEg87wH_normal.jpg" TargetMode="External"/><Relationship Id="rId15096" Type="http://schemas.openxmlformats.org/officeDocument/2006/relationships/hyperlink" Target="https://twitter.com/" TargetMode="External"/><Relationship Id="rId1698" Type="http://schemas.openxmlformats.org/officeDocument/2006/relationships/hyperlink" Target="https://www.youtube.com/watch?v=UT_xsckM4t8&amp;feature=youtu.be&amp;a" TargetMode="External"/><Relationship Id="rId2749" Type="http://schemas.openxmlformats.org/officeDocument/2006/relationships/hyperlink" Target="https://www.cnet.com/news/samsung-galaxy-s8-gigabit-lte-first-to-get-rip-roaring-wireless-speeds/?utm_content=bufferb0385&amp;utm_medium=social&amp;utm_source=twitter.com&amp;utm_campaign=buffer" TargetMode="External"/><Relationship Id="rId5155" Type="http://schemas.openxmlformats.org/officeDocument/2006/relationships/hyperlink" Target="http://pbs.twimg.com/profile_images/771080541558964224/7PtZL3QX_normal.jpg" TargetMode="External"/><Relationship Id="rId6206" Type="http://schemas.openxmlformats.org/officeDocument/2006/relationships/hyperlink" Target="http://pbs.twimg.com/profile_images/785889336919293952/-FkY7nNv_normal.jpg" TargetMode="External"/><Relationship Id="rId6620" Type="http://schemas.openxmlformats.org/officeDocument/2006/relationships/hyperlink" Target="http://pbs.twimg.com/profile_images/1631944946/Prashant_Gulati_normal.jpg" TargetMode="External"/><Relationship Id="rId9776" Type="http://schemas.openxmlformats.org/officeDocument/2006/relationships/hyperlink" Target="http://pbs.twimg.com/profile_images/494681362767425538/ILPdaugu_normal.jpeg" TargetMode="External"/><Relationship Id="rId15163" Type="http://schemas.openxmlformats.org/officeDocument/2006/relationships/hyperlink" Target="https://twitter.com/" TargetMode="External"/><Relationship Id="rId1765" Type="http://schemas.openxmlformats.org/officeDocument/2006/relationships/hyperlink" Target="https://www.youtube.com/watch?v=BXy2-nM-FkE&amp;feature=youtu.be&amp;a" TargetMode="External"/><Relationship Id="rId4171" Type="http://schemas.openxmlformats.org/officeDocument/2006/relationships/hyperlink" Target="https://pbs.twimg.com/media/C8LGX0cUQBIcnFK.jpg" TargetMode="External"/><Relationship Id="rId5222" Type="http://schemas.openxmlformats.org/officeDocument/2006/relationships/hyperlink" Target="http://pbs.twimg.com/profile_images/749721921273692161/zsrZvBT7_normal.jpg" TargetMode="External"/><Relationship Id="rId8378" Type="http://schemas.openxmlformats.org/officeDocument/2006/relationships/hyperlink" Target="http://pbs.twimg.com/profile_images/1323799789/P1020598-2_normal.JPG" TargetMode="External"/><Relationship Id="rId8792" Type="http://schemas.openxmlformats.org/officeDocument/2006/relationships/hyperlink" Target="http://pbs.twimg.com/profile_images/831611644673392640/5hRZwKGx_normal.jpg" TargetMode="External"/><Relationship Id="rId9429" Type="http://schemas.openxmlformats.org/officeDocument/2006/relationships/hyperlink" Target="http://pbs.twimg.com/profile_images/844158125494091778/pK4Fiv2i_normal.jpg" TargetMode="External"/><Relationship Id="rId11359" Type="http://schemas.openxmlformats.org/officeDocument/2006/relationships/hyperlink" Target="https://twitter.com/" TargetMode="External"/><Relationship Id="rId12757" Type="http://schemas.openxmlformats.org/officeDocument/2006/relationships/hyperlink" Target="https://twitter.com/" TargetMode="External"/><Relationship Id="rId13808" Type="http://schemas.openxmlformats.org/officeDocument/2006/relationships/hyperlink" Target="https://twitter.com/" TargetMode="External"/><Relationship Id="rId15230" Type="http://schemas.openxmlformats.org/officeDocument/2006/relationships/hyperlink" Target="https://twitter.com/" TargetMode="External"/><Relationship Id="rId57" Type="http://schemas.openxmlformats.org/officeDocument/2006/relationships/hyperlink" Target="http://mashable.com/2017/03/29/samsung-galaxy-s8-australian-pricing/?utm_cid=Mash-Prod-RSS-Feedburner-All-Partial&amp;utm_content=buffer49eea&amp;utm_medium=social&amp;utm_source=twitter.com&amp;utm_campaign=buffer" TargetMode="External"/><Relationship Id="rId1418" Type="http://schemas.openxmlformats.org/officeDocument/2006/relationships/hyperlink" Target="https://winbuzzer.com/2017/03/31/samsung-galaxy-s8-facial-recognition-security-bypassed-simple-photo-xcxwbn?utm_content=buffer70168&amp;utm_medium=social&amp;utm_source=twitter.com&amp;utm_campaign=buffer" TargetMode="External"/><Relationship Id="rId2816" Type="http://schemas.openxmlformats.org/officeDocument/2006/relationships/hyperlink" Target="https://www.google.com/url?rct=j&amp;sa=t&amp;url=http://www.muymac.com/2017/03/31/cosas-galaxy-s8-al-iphone-8&amp;ct=ga&amp;cd=CAIyGjE1OGQ0YWQ5ODUzYmExODg6Y29tOmVzOlVT&amp;usg=AFQjCNGY_iqWxNPx_DupKdTWVRJ-RvBzbw" TargetMode="External"/><Relationship Id="rId7394" Type="http://schemas.openxmlformats.org/officeDocument/2006/relationships/hyperlink" Target="https://pbs.twimg.com/media/C8G5goKW0AUbuL0.jpg" TargetMode="External"/><Relationship Id="rId8445" Type="http://schemas.openxmlformats.org/officeDocument/2006/relationships/hyperlink" Target="http://pbs.twimg.com/profile_images/378800000823690756/504ec3479025503ada22f90db947b8dc_normal.png" TargetMode="External"/><Relationship Id="rId9843" Type="http://schemas.openxmlformats.org/officeDocument/2006/relationships/hyperlink" Target="http://pbs.twimg.com/profile_images/494676480291381249/RtC-6xAO_normal.jpeg" TargetMode="External"/><Relationship Id="rId11773" Type="http://schemas.openxmlformats.org/officeDocument/2006/relationships/hyperlink" Target="https://twitter.com/" TargetMode="External"/><Relationship Id="rId12824" Type="http://schemas.openxmlformats.org/officeDocument/2006/relationships/hyperlink" Target="https://twitter.com/" TargetMode="External"/><Relationship Id="rId1832" Type="http://schemas.openxmlformats.org/officeDocument/2006/relationships/hyperlink" Target="http://feeds.feedburner.com/~r/google/RQBW/~3/1S3zCHAUICI/url?utm_source=feedburner&amp;utm_medium=twitter&amp;utm_campaign=mobiletechheat" TargetMode="External"/><Relationship Id="rId4988" Type="http://schemas.openxmlformats.org/officeDocument/2006/relationships/hyperlink" Target="http://pbs.twimg.com/profile_images/847693999079018496/JBYK8h1j_normal.jpg" TargetMode="External"/><Relationship Id="rId7047" Type="http://schemas.openxmlformats.org/officeDocument/2006/relationships/hyperlink" Target="http://pbs.twimg.com/profile_images/839453460617580546/k_GviYZ1_normal.jpg" TargetMode="External"/><Relationship Id="rId9910" Type="http://schemas.openxmlformats.org/officeDocument/2006/relationships/hyperlink" Target="https://twitter.com/" TargetMode="External"/><Relationship Id="rId10375" Type="http://schemas.openxmlformats.org/officeDocument/2006/relationships/hyperlink" Target="https://twitter.com/" TargetMode="External"/><Relationship Id="rId11426" Type="http://schemas.openxmlformats.org/officeDocument/2006/relationships/hyperlink" Target="https://twitter.com/" TargetMode="External"/><Relationship Id="rId11840" Type="http://schemas.openxmlformats.org/officeDocument/2006/relationships/hyperlink" Target="https://twitter.com/" TargetMode="External"/><Relationship Id="rId14996" Type="http://schemas.openxmlformats.org/officeDocument/2006/relationships/hyperlink" Target="https://twitter.com/" TargetMode="External"/><Relationship Id="rId6063" Type="http://schemas.openxmlformats.org/officeDocument/2006/relationships/hyperlink" Target="http://pbs.twimg.com/profile_images/848383127281999873/3-vbsudg_normal.jpg" TargetMode="External"/><Relationship Id="rId7461" Type="http://schemas.openxmlformats.org/officeDocument/2006/relationships/hyperlink" Target="http://pbs.twimg.com/profile_images/1538214781/iphone_sphotos_098_normal.JPG" TargetMode="External"/><Relationship Id="rId8512" Type="http://schemas.openxmlformats.org/officeDocument/2006/relationships/hyperlink" Target="http://pbs.twimg.com/profile_images/829144092164567040/kgr-dQ96_normal.jpg" TargetMode="External"/><Relationship Id="rId10028" Type="http://schemas.openxmlformats.org/officeDocument/2006/relationships/hyperlink" Target="https://twitter.com/" TargetMode="External"/><Relationship Id="rId10442" Type="http://schemas.openxmlformats.org/officeDocument/2006/relationships/hyperlink" Target="https://twitter.com/" TargetMode="External"/><Relationship Id="rId13598" Type="http://schemas.openxmlformats.org/officeDocument/2006/relationships/hyperlink" Target="https://twitter.com/" TargetMode="External"/><Relationship Id="rId14649" Type="http://schemas.openxmlformats.org/officeDocument/2006/relationships/hyperlink" Target="https://twitter.com/" TargetMode="External"/><Relationship Id="rId3657" Type="http://schemas.openxmlformats.org/officeDocument/2006/relationships/hyperlink" Target="http://www.bitfeed.co/page/we-see-the-first-trailer-for-marvel-s-guardians-of-the-galaxy-the-original-series-news-ps4?utm_source=twitter&amp;utm_medium=tweet&amp;utm_campaign=twitter-status" TargetMode="External"/><Relationship Id="rId4708" Type="http://schemas.openxmlformats.org/officeDocument/2006/relationships/hyperlink" Target="http://pbs.twimg.com/profile_images/616103595637907457/HcicZ2lH_normal.jpg" TargetMode="External"/><Relationship Id="rId7114" Type="http://schemas.openxmlformats.org/officeDocument/2006/relationships/hyperlink" Target="http://pbs.twimg.com/profile_images/848281652811968512/xqcm9r5d_normal.jpg" TargetMode="External"/><Relationship Id="rId13665" Type="http://schemas.openxmlformats.org/officeDocument/2006/relationships/hyperlink" Target="https://twitter.com/" TargetMode="External"/><Relationship Id="rId14716" Type="http://schemas.openxmlformats.org/officeDocument/2006/relationships/hyperlink" Target="https://twitter.com/" TargetMode="External"/><Relationship Id="rId578" Type="http://schemas.openxmlformats.org/officeDocument/2006/relationships/hyperlink" Target="https://www.youtube.com/watch?v=M7cdUGJ3oxM&amp;feature=youtu.be&amp;a" TargetMode="External"/><Relationship Id="rId992" Type="http://schemas.openxmlformats.org/officeDocument/2006/relationships/hyperlink" Target="https://www.google.com/url?rct=j&amp;sa=t&amp;url=http://gigjets.com/03/lg-nexus-5-motorola-nexus-6-and-samsung-galaxy-a5-2016-which-one-fits-your-needs/&amp;ct=ga&amp;cd=CAIyGjM2ZGI4Y2ZjNmE2ZTA5NjA6Y29tOmVuOlVT&amp;usg=AFQjCNFksb3WKJoo0QXTzER_8T9gnaun4Q" TargetMode="External"/><Relationship Id="rId2259" Type="http://schemas.openxmlformats.org/officeDocument/2006/relationships/hyperlink" Target="https://www.youtube.com/watch?v=P4ivo74ovMY&amp;feature=youtu.be" TargetMode="External"/><Relationship Id="rId2673" Type="http://schemas.openxmlformats.org/officeDocument/2006/relationships/hyperlink" Target="https://www.google.com/url?rct=j&amp;sa=t&amp;url=http%3A%2F%2Ftekno.kompas.com%2Fread%2F2017%2F04%2F03%2F12520037%2Fadu.kencang.galaxy.s8.dan.iphone.7.siapa.menang.&amp;ct=ga&amp;cd=CAIyGjQ1MGUzZDdhZTJhNTM4MjA6Y29tOmlkOlVT&amp;usg=AFQjCNGkZiznNacPD5bFDKyGh2xdmknWJg&amp;utm_source=dlvr.it&amp;utm_medium=twitter" TargetMode="External"/><Relationship Id="rId3724" Type="http://schemas.openxmlformats.org/officeDocument/2006/relationships/hyperlink" Target="https://www.google.com/url?rct=j&amp;sa=t&amp;url=https%3A%2F%2Fwww.inferse.com%2F47233%2Fsamsung-galaxy-s8-plus-vs-apple-iphone-7-plus-specs-comparison%2F&amp;ct=ga&amp;cd=CAIyGjczOTE5YmFkMWVkNjU2ZDg6Y29tOmVuOlVT&amp;usg=AFQjCNEFJMINwUNi6nI1Ix8Zttawra6O9Q&amp;utm_source=dlvr.it&amp;utm_medium=twitter" TargetMode="External"/><Relationship Id="rId6130" Type="http://schemas.openxmlformats.org/officeDocument/2006/relationships/hyperlink" Target="http://pbs.twimg.com/profile_images/2910238572/60a295f5b8b46d59ce66e4d0b8b99771_normal.png" TargetMode="External"/><Relationship Id="rId9286" Type="http://schemas.openxmlformats.org/officeDocument/2006/relationships/hyperlink" Target="http://pbs.twimg.com/profile_images/823366007137980416/8XDbAoSF_normal.jpg" TargetMode="External"/><Relationship Id="rId12267" Type="http://schemas.openxmlformats.org/officeDocument/2006/relationships/hyperlink" Target="https://twitter.com/" TargetMode="External"/><Relationship Id="rId12681" Type="http://schemas.openxmlformats.org/officeDocument/2006/relationships/hyperlink" Target="https://twitter.com/" TargetMode="External"/><Relationship Id="rId13318" Type="http://schemas.openxmlformats.org/officeDocument/2006/relationships/hyperlink" Target="https://twitter.com/" TargetMode="External"/><Relationship Id="rId645" Type="http://schemas.openxmlformats.org/officeDocument/2006/relationships/hyperlink" Target="https://www.spreaker.com/user/duomac/podcast-64-ios-10-3-2-beta-galaxy-s8-y-j" TargetMode="External"/><Relationship Id="rId1275" Type="http://schemas.openxmlformats.org/officeDocument/2006/relationships/hyperlink" Target="https://www.youtube.com/watch?v=M7cdUGJ3oxM&amp;feature=youtu.be&amp;a" TargetMode="External"/><Relationship Id="rId2326" Type="http://schemas.openxmlformats.org/officeDocument/2006/relationships/hyperlink" Target="https://www.youtube.com/watch?v=tQHg4FHzuRc&amp;feature=youtu.be&amp;a" TargetMode="External"/><Relationship Id="rId2740" Type="http://schemas.openxmlformats.org/officeDocument/2006/relationships/hyperlink" Target="https://www.cnet.com/es/videos/lo-mejor-y-peor-del-samsung-galaxy-s8-y-android-o/" TargetMode="External"/><Relationship Id="rId5896" Type="http://schemas.openxmlformats.org/officeDocument/2006/relationships/hyperlink" Target="http://pbs.twimg.com/profile_images/764401141283115008/jgCUnqJR_normal.jpg" TargetMode="External"/><Relationship Id="rId6947" Type="http://schemas.openxmlformats.org/officeDocument/2006/relationships/hyperlink" Target="http://pbs.twimg.com/profile_images/771511511927910401/tEeM1WNV_normal.jpg" TargetMode="External"/><Relationship Id="rId9353" Type="http://schemas.openxmlformats.org/officeDocument/2006/relationships/hyperlink" Target="http://pbs.twimg.com/profile_images/847813915660648448/dEUgjjz3_normal.jpg" TargetMode="External"/><Relationship Id="rId11283" Type="http://schemas.openxmlformats.org/officeDocument/2006/relationships/hyperlink" Target="https://twitter.com/" TargetMode="External"/><Relationship Id="rId12334" Type="http://schemas.openxmlformats.org/officeDocument/2006/relationships/hyperlink" Target="https://twitter.com/" TargetMode="External"/><Relationship Id="rId13732" Type="http://schemas.openxmlformats.org/officeDocument/2006/relationships/hyperlink" Target="https://twitter.com/" TargetMode="External"/><Relationship Id="rId712" Type="http://schemas.openxmlformats.org/officeDocument/2006/relationships/hyperlink" Target="https://www.youtube.com/watch?v=8-FG1hRfr_0&amp;feature=youtu.be&amp;a" TargetMode="External"/><Relationship Id="rId1342" Type="http://schemas.openxmlformats.org/officeDocument/2006/relationships/hyperlink" Target="http://spacetelescopelive.org/" TargetMode="External"/><Relationship Id="rId4498" Type="http://schemas.openxmlformats.org/officeDocument/2006/relationships/hyperlink" Target="http://pbs.twimg.com/profile_images/646775973120110592/SDv087Ne_normal.jpg" TargetMode="External"/><Relationship Id="rId5549" Type="http://schemas.openxmlformats.org/officeDocument/2006/relationships/hyperlink" Target="http://pbs.twimg.com/profile_images/838186912980615169/JebP3xIN_normal.jpg" TargetMode="External"/><Relationship Id="rId9006" Type="http://schemas.openxmlformats.org/officeDocument/2006/relationships/hyperlink" Target="http://pbs.twimg.com/profile_images/829975591856267264/VdV1GQU0_normal.jpg" TargetMode="External"/><Relationship Id="rId9420" Type="http://schemas.openxmlformats.org/officeDocument/2006/relationships/hyperlink" Target="http://pbs.twimg.com/profile_images/837228956902277120/Xc7neQmy_normal.jpg" TargetMode="External"/><Relationship Id="rId5963" Type="http://schemas.openxmlformats.org/officeDocument/2006/relationships/hyperlink" Target="http://pbs.twimg.com/profile_images/764204342886952960/UHoJCDzW_normal.jpg" TargetMode="External"/><Relationship Id="rId8022" Type="http://schemas.openxmlformats.org/officeDocument/2006/relationships/hyperlink" Target="http://pbs.twimg.com/profile_images/487534182608801793/7-f_BUyN_normal.png" TargetMode="External"/><Relationship Id="rId11350" Type="http://schemas.openxmlformats.org/officeDocument/2006/relationships/hyperlink" Target="https://twitter.com/" TargetMode="External"/><Relationship Id="rId12401" Type="http://schemas.openxmlformats.org/officeDocument/2006/relationships/hyperlink" Target="https://twitter.com/" TargetMode="External"/><Relationship Id="rId3167" Type="http://schemas.openxmlformats.org/officeDocument/2006/relationships/hyperlink" Target="https://www.google.com/url?rct=j&amp;sa=t&amp;url=http://normangeestar.net/2017/04/02/what-does-galaxy-s8-mean-for-apple-s-next-iphone-release/&amp;ct=ga&amp;cd=CAIyGjJjYzMxMzJmZGM2NGM3M2Y6Y29tOmVuOlVT&amp;usg=AFQjCNHo_CbGGJHrJ53tE7Ho3rvlcQXOig" TargetMode="External"/><Relationship Id="rId4565" Type="http://schemas.openxmlformats.org/officeDocument/2006/relationships/hyperlink" Target="https://pbs.twimg.com/media/C8K7YZhU0AEzeIh.jpg" TargetMode="External"/><Relationship Id="rId5616" Type="http://schemas.openxmlformats.org/officeDocument/2006/relationships/hyperlink" Target="http://pbs.twimg.com/profile_images/785053703015395332/ZeTPvUxI_normal.jpg" TargetMode="External"/><Relationship Id="rId11003" Type="http://schemas.openxmlformats.org/officeDocument/2006/relationships/hyperlink" Target="https://twitter.com/" TargetMode="External"/><Relationship Id="rId14159" Type="http://schemas.openxmlformats.org/officeDocument/2006/relationships/hyperlink" Target="https://twitter.com/" TargetMode="External"/><Relationship Id="rId14573" Type="http://schemas.openxmlformats.org/officeDocument/2006/relationships/hyperlink" Target="https://twitter.com/" TargetMode="External"/><Relationship Id="rId3581" Type="http://schemas.openxmlformats.org/officeDocument/2006/relationships/hyperlink" Target="https://www.google.com/url?rct=j&amp;sa=t&amp;url=https://andro4all.com/2017/03/samsung-galaxy-s7-edge-prueba-android-7-1-1-nougat&amp;ct=ga&amp;cd=CAIyGmIyMmYxNjAxMGEyYTM1MmY6Y29tOmVzOlVT&amp;usg=AFQjCNGyXVJHQkbBmX71ooeCQK4RQN9vmw" TargetMode="External"/><Relationship Id="rId4218" Type="http://schemas.openxmlformats.org/officeDocument/2006/relationships/hyperlink" Target="https://pbs.twimg.com/media/C8L5R5SV0AAOjC6.jpg" TargetMode="External"/><Relationship Id="rId4632" Type="http://schemas.openxmlformats.org/officeDocument/2006/relationships/hyperlink" Target="http://pbs.twimg.com/profile_images/813072817650548736/pEY7liPA_normal.jpg" TargetMode="External"/><Relationship Id="rId7788" Type="http://schemas.openxmlformats.org/officeDocument/2006/relationships/hyperlink" Target="https://pbs.twimg.com/media/C8RK7XLXUAAtcHm.jpg" TargetMode="External"/><Relationship Id="rId8839" Type="http://schemas.openxmlformats.org/officeDocument/2006/relationships/hyperlink" Target="http://pbs.twimg.com/profile_images/835612563140456455/tMEIaUTL_normal.jpg" TargetMode="External"/><Relationship Id="rId10769" Type="http://schemas.openxmlformats.org/officeDocument/2006/relationships/hyperlink" Target="https://twitter.com/" TargetMode="External"/><Relationship Id="rId13175" Type="http://schemas.openxmlformats.org/officeDocument/2006/relationships/hyperlink" Target="https://twitter.com/" TargetMode="External"/><Relationship Id="rId14226" Type="http://schemas.openxmlformats.org/officeDocument/2006/relationships/hyperlink" Target="https://twitter.com/" TargetMode="External"/><Relationship Id="rId14640" Type="http://schemas.openxmlformats.org/officeDocument/2006/relationships/hyperlink" Target="https://twitter.com/" TargetMode="External"/><Relationship Id="rId2183" Type="http://schemas.openxmlformats.org/officeDocument/2006/relationships/hyperlink" Target="http://feeds.feedburner.com/~r/Melaka-area/~3/T2B7gXN-Bb8/url?utm_source=feedburner&amp;utm_medium=twitter&amp;utm_campaign=taxioutstation" TargetMode="External"/><Relationship Id="rId3234" Type="http://schemas.openxmlformats.org/officeDocument/2006/relationships/hyperlink" Target="https://www.google.com/url?rct=j&amp;sa=t&amp;url=http%3A%2F%2Findiatoday.intoday.in%2Ftechnology%2Fstory%2Fsamsung-galay-s8-s8-microsoft-edition-set-to-release-on-april-21-pre-orders-start%2F1%2F917273.html&amp;ct=ga&amp;cd=CAIyGmMzNmE5YzgyNTI1MTRkYmU6Y29tOmVuOlVT&amp;usg=AFQjCNH2ohnFJtrj1vkqGINC9F5Yt8-TVg&amp;utm_source=dlvr.it&amp;utm_medium=twitter" TargetMode="External"/><Relationship Id="rId7855" Type="http://schemas.openxmlformats.org/officeDocument/2006/relationships/hyperlink" Target="https://pbs.twimg.com/media/C8QM_lOXcAIoxCq.jpg" TargetMode="External"/><Relationship Id="rId8906" Type="http://schemas.openxmlformats.org/officeDocument/2006/relationships/hyperlink" Target="http://pbs.twimg.com/profile_images/812262702999543808/zDXTdZRS_normal.jpg" TargetMode="External"/><Relationship Id="rId12191" Type="http://schemas.openxmlformats.org/officeDocument/2006/relationships/hyperlink" Target="https://twitter.com/" TargetMode="External"/><Relationship Id="rId13242" Type="http://schemas.openxmlformats.org/officeDocument/2006/relationships/hyperlink" Target="https://twitter.com/" TargetMode="External"/><Relationship Id="rId155" Type="http://schemas.openxmlformats.org/officeDocument/2006/relationships/hyperlink" Target="https://www.youtube.com/watch?v=M_vD2IEXIVA&amp;feature=youtu.be&amp;a" TargetMode="External"/><Relationship Id="rId2250" Type="http://schemas.openxmlformats.org/officeDocument/2006/relationships/hyperlink" Target="https://topesdegama.com/noticias/sorteos/sorteo-internacional-samsung-galaxy-s8-topes-gama" TargetMode="External"/><Relationship Id="rId3301" Type="http://schemas.openxmlformats.org/officeDocument/2006/relationships/hyperlink" Target="https://www.google.com/url?rct=j&amp;sa=t&amp;url=https%3A%2F%2Fwww.forbes.com%2Fsites%2Fpaulmonckton%2F2017%2F03%2F31%2Fsamsung-admits-galaxy-s8-design-has-a-problem%2F&amp;ct=ga&amp;cd=CAIyGmI0ODdmYjNkNDhhYzkzNDk6Y29tOmVuOlVT&amp;usg=AFQjCNFJKsZc3oHGgFxsRmBX2SOAIhdd7g&amp;utm_source=dlvr.it&amp;utm_medium=twitter" TargetMode="External"/><Relationship Id="rId6457" Type="http://schemas.openxmlformats.org/officeDocument/2006/relationships/hyperlink" Target="https://pbs.twimg.com/media/C8Q4BRIXUAA4lsE.jpg" TargetMode="External"/><Relationship Id="rId6871" Type="http://schemas.openxmlformats.org/officeDocument/2006/relationships/hyperlink" Target="https://pbs.twimg.com/media/C8MZWZKUwAEVTA5.jpg" TargetMode="External"/><Relationship Id="rId7508" Type="http://schemas.openxmlformats.org/officeDocument/2006/relationships/hyperlink" Target="http://pbs.twimg.com/profile_images/521453554297352193/ZAhUJkbn_normal.jpeg" TargetMode="External"/><Relationship Id="rId10836" Type="http://schemas.openxmlformats.org/officeDocument/2006/relationships/hyperlink" Target="https://twitter.com/" TargetMode="External"/><Relationship Id="rId222" Type="http://schemas.openxmlformats.org/officeDocument/2006/relationships/hyperlink" Target="https://www.youtube.com/watch?v=M_vD2IEXIVA&amp;feature=youtu.be&amp;a" TargetMode="External"/><Relationship Id="rId5059" Type="http://schemas.openxmlformats.org/officeDocument/2006/relationships/hyperlink" Target="http://pbs.twimg.com/profile_images/378800000544252634/585423b23cd9dc39c48fb8a71f4720a0_normal.jpeg" TargetMode="External"/><Relationship Id="rId5473" Type="http://schemas.openxmlformats.org/officeDocument/2006/relationships/hyperlink" Target="http://pbs.twimg.com/profile_images/763000840462401536/DQzu_F6y_normal.jpg" TargetMode="External"/><Relationship Id="rId6524" Type="http://schemas.openxmlformats.org/officeDocument/2006/relationships/hyperlink" Target="http://pbs.twimg.com/profile_images/740949214272839680/IcuZel9Z_normal.jpg" TargetMode="External"/><Relationship Id="rId7922" Type="http://schemas.openxmlformats.org/officeDocument/2006/relationships/hyperlink" Target="http://pbs.twimg.com/profile_images/3444895134/a3a6f4c16bfc11c379696cd97571cf20_normal.jpeg" TargetMode="External"/><Relationship Id="rId10903" Type="http://schemas.openxmlformats.org/officeDocument/2006/relationships/hyperlink" Target="https://twitter.com/" TargetMode="External"/><Relationship Id="rId15067" Type="http://schemas.openxmlformats.org/officeDocument/2006/relationships/hyperlink" Target="https://twitter.com/" TargetMode="External"/><Relationship Id="rId4075" Type="http://schemas.openxmlformats.org/officeDocument/2006/relationships/hyperlink" Target="https://pbs.twimg.com/media/C8UcomiXoAA7qc4.jpg" TargetMode="External"/><Relationship Id="rId5126" Type="http://schemas.openxmlformats.org/officeDocument/2006/relationships/hyperlink" Target="http://pbs.twimg.com/profile_images/827964895622631424/nnRlNUz1_normal.jpg" TargetMode="External"/><Relationship Id="rId14083" Type="http://schemas.openxmlformats.org/officeDocument/2006/relationships/hyperlink" Target="https://twitter.com/" TargetMode="External"/><Relationship Id="rId15481" Type="http://schemas.openxmlformats.org/officeDocument/2006/relationships/printerSettings" Target="../printerSettings/printerSettings1.bin"/><Relationship Id="rId1669" Type="http://schemas.openxmlformats.org/officeDocument/2006/relationships/hyperlink" Target="https://www.youtube.com/watch?v=M_vD2IEXIVA&amp;feature=youtu.be&amp;a" TargetMode="External"/><Relationship Id="rId3091" Type="http://schemas.openxmlformats.org/officeDocument/2006/relationships/hyperlink" Target="https://www.google.com/url?rct=j&amp;sa=t&amp;url=http%3A%2F%2Fwww.express.co.uk%2Flife-style%2Fscience-technology%2F787182%2FiPhone-7-Plus-v-Samsung-Galaxy-S8-speed-test-best-smartphone&amp;ct=ga&amp;cd=CAIyGjczOTE5YmFkMWVkNjU2ZDg6Y29tOmVuOlVT&amp;usg=AFQjCNEnu6NL_Lj_kZi4aRZzW65P5Mu-RQ&amp;utm_source=dlvr.it&amp;utm_medium=twitter" TargetMode="External"/><Relationship Id="rId4142" Type="http://schemas.openxmlformats.org/officeDocument/2006/relationships/hyperlink" Target="https://pbs.twimg.com/media/C8Yl7poWsAAwdDD.jpg" TargetMode="External"/><Relationship Id="rId5540" Type="http://schemas.openxmlformats.org/officeDocument/2006/relationships/hyperlink" Target="http://pbs.twimg.com/profile_images/828363859832483842/TtmXM0KT_normal.jpg" TargetMode="External"/><Relationship Id="rId7298" Type="http://schemas.openxmlformats.org/officeDocument/2006/relationships/hyperlink" Target="http://pbs.twimg.com/profile_images/3229785275/b2f0ba4e9f27206b8375311c9fac22dd_normal.png" TargetMode="External"/><Relationship Id="rId8349" Type="http://schemas.openxmlformats.org/officeDocument/2006/relationships/hyperlink" Target="http://pbs.twimg.com/profile_images/625942349642891265/HeFCdWzd_normal.png" TargetMode="External"/><Relationship Id="rId8696" Type="http://schemas.openxmlformats.org/officeDocument/2006/relationships/hyperlink" Target="http://pbs.twimg.com/profile_images/799646193315876864/vh6anC_C_normal.jpg" TargetMode="External"/><Relationship Id="rId9747" Type="http://schemas.openxmlformats.org/officeDocument/2006/relationships/hyperlink" Target="http://pbs.twimg.com/profile_images/494681362767425538/ILPdaugu_normal.jpeg" TargetMode="External"/><Relationship Id="rId11677" Type="http://schemas.openxmlformats.org/officeDocument/2006/relationships/hyperlink" Target="https://twitter.com/" TargetMode="External"/><Relationship Id="rId12728" Type="http://schemas.openxmlformats.org/officeDocument/2006/relationships/hyperlink" Target="https://twitter.com/" TargetMode="External"/><Relationship Id="rId15134" Type="http://schemas.openxmlformats.org/officeDocument/2006/relationships/hyperlink" Target="https://twitter.com/" TargetMode="External"/><Relationship Id="rId1736" Type="http://schemas.openxmlformats.org/officeDocument/2006/relationships/hyperlink" Target="https://www.youtube.com/watch?v=BXy2-nM-FkE&amp;feature=youtu.be&amp;a" TargetMode="External"/><Relationship Id="rId8763" Type="http://schemas.openxmlformats.org/officeDocument/2006/relationships/hyperlink" Target="http://pbs.twimg.com/profile_images/825178425379975170/9Aubvval_normal.jpg" TargetMode="External"/><Relationship Id="rId9814" Type="http://schemas.openxmlformats.org/officeDocument/2006/relationships/hyperlink" Target="http://pbs.twimg.com/profile_images/494676480291381249/RtC-6xAO_normal.jpeg" TargetMode="External"/><Relationship Id="rId10279" Type="http://schemas.openxmlformats.org/officeDocument/2006/relationships/hyperlink" Target="https://twitter.com/" TargetMode="External"/><Relationship Id="rId10693" Type="http://schemas.openxmlformats.org/officeDocument/2006/relationships/hyperlink" Target="https://twitter.com/" TargetMode="External"/><Relationship Id="rId11744" Type="http://schemas.openxmlformats.org/officeDocument/2006/relationships/hyperlink" Target="https://twitter.com/" TargetMode="External"/><Relationship Id="rId14150" Type="http://schemas.openxmlformats.org/officeDocument/2006/relationships/hyperlink" Target="https://twitter.com/" TargetMode="External"/><Relationship Id="rId15201" Type="http://schemas.openxmlformats.org/officeDocument/2006/relationships/hyperlink" Target="https://twitter.com/" TargetMode="External"/><Relationship Id="rId28" Type="http://schemas.openxmlformats.org/officeDocument/2006/relationships/hyperlink" Target="http://www.tecmundo.com.br/1153-como-usar-sopcast.htm?f" TargetMode="External"/><Relationship Id="rId1803" Type="http://schemas.openxmlformats.org/officeDocument/2006/relationships/hyperlink" Target="https://www.google.com/url?rct=j&amp;sa=t&amp;url=https%3A%2F%2Fandoroid-repair.com%2Freport%2F5750.html&amp;ct=ga&amp;cd=CAIyGmM5OWI3MGU0ODJhNzk4ZTI6Y29tOmphOlVT&amp;usg=AFQjCNFnlq8-Fpn-y5QrrYsADErcADpZyg&amp;utm_source=dlvr.it&amp;utm_medium=twitter" TargetMode="External"/><Relationship Id="rId4959" Type="http://schemas.openxmlformats.org/officeDocument/2006/relationships/hyperlink" Target="http://pbs.twimg.com/profile_images/847693999079018496/JBYK8h1j_normal.jpg" TargetMode="External"/><Relationship Id="rId7365" Type="http://schemas.openxmlformats.org/officeDocument/2006/relationships/hyperlink" Target="http://pbs.twimg.com/profile_images/824348002575941632/KPlNQmpz_normal.jpg" TargetMode="External"/><Relationship Id="rId8416" Type="http://schemas.openxmlformats.org/officeDocument/2006/relationships/hyperlink" Target="http://pbs.twimg.com/profile_images/378800000823690756/504ec3479025503ada22f90db947b8dc_normal.png" TargetMode="External"/><Relationship Id="rId8830" Type="http://schemas.openxmlformats.org/officeDocument/2006/relationships/hyperlink" Target="http://abs.twimg.com/sticky/default_profile_images/default_profile_normal.png" TargetMode="External"/><Relationship Id="rId10346" Type="http://schemas.openxmlformats.org/officeDocument/2006/relationships/hyperlink" Target="https://twitter.com/" TargetMode="External"/><Relationship Id="rId3975" Type="http://schemas.openxmlformats.org/officeDocument/2006/relationships/hyperlink" Target="https://pbs.twimg.com/media/C8KqGCdUIAAoo7L.jpg" TargetMode="External"/><Relationship Id="rId6381" Type="http://schemas.openxmlformats.org/officeDocument/2006/relationships/hyperlink" Target="http://pbs.twimg.com/profile_images/3514914680/edb876e66f92bce8907c2d77e898ef3c_normal.png" TargetMode="External"/><Relationship Id="rId7018" Type="http://schemas.openxmlformats.org/officeDocument/2006/relationships/hyperlink" Target="http://pbs.twimg.com/profile_images/835095767249465344/z4HLtbwx_normal.jpg" TargetMode="External"/><Relationship Id="rId7432" Type="http://schemas.openxmlformats.org/officeDocument/2006/relationships/hyperlink" Target="http://pbs.twimg.com/profile_images/456068918361088000/F4Tna3XS_normal.jpeg" TargetMode="External"/><Relationship Id="rId10413" Type="http://schemas.openxmlformats.org/officeDocument/2006/relationships/hyperlink" Target="https://twitter.com/" TargetMode="External"/><Relationship Id="rId10760" Type="http://schemas.openxmlformats.org/officeDocument/2006/relationships/hyperlink" Target="https://twitter.com/" TargetMode="External"/><Relationship Id="rId11811" Type="http://schemas.openxmlformats.org/officeDocument/2006/relationships/hyperlink" Target="https://twitter.com/" TargetMode="External"/><Relationship Id="rId13569" Type="http://schemas.openxmlformats.org/officeDocument/2006/relationships/hyperlink" Target="https://twitter.com/" TargetMode="External"/><Relationship Id="rId14967" Type="http://schemas.openxmlformats.org/officeDocument/2006/relationships/hyperlink" Target="https://twitter.com/" TargetMode="External"/><Relationship Id="rId896" Type="http://schemas.openxmlformats.org/officeDocument/2006/relationships/hyperlink" Target="https://www.cnet.com/videos/4-features-the-iphone-8-needs-to-one-up-the-galaxy-s8/?utm_content=buffera335a&amp;utm_medium=social&amp;utm_source=twitter.com&amp;utm_campaign=buffer" TargetMode="External"/><Relationship Id="rId2577" Type="http://schemas.openxmlformats.org/officeDocument/2006/relationships/hyperlink" Target="https://www.google.com/url?rct=j&amp;sa=t&amp;url=http%3A%2F%2Fwww.greenbot.com%2Farticle%2F3186865%2Fandroid%2Fandroid-device-updates-unlocked-galaxy-s7-axon-7-mini-and-huawei-mate-9-score-new-software.html&amp;ct=ga&amp;cd=CAIyGmIyMmYxNjAxMGEyYTM1MmY6Y29tOmVuOlVT&amp;usg=AFQjCNG24S8bUIacVvR_8t-Kf90rMqQrUg&amp;utm_source=dlvr.it&amp;utm_medium=twitter" TargetMode="External"/><Relationship Id="rId3628" Type="http://schemas.openxmlformats.org/officeDocument/2006/relationships/hyperlink" Target="https://www.youtube.com/watch?v=60toDPm25aQ&amp;feature=youtu.be&amp;a" TargetMode="External"/><Relationship Id="rId6034" Type="http://schemas.openxmlformats.org/officeDocument/2006/relationships/hyperlink" Target="http://pbs.twimg.com/profile_images/580402811453759488/Dq7KliGC_normal.jpg" TargetMode="External"/><Relationship Id="rId13983" Type="http://schemas.openxmlformats.org/officeDocument/2006/relationships/hyperlink" Target="https://twitter.com/" TargetMode="External"/><Relationship Id="rId549" Type="http://schemas.openxmlformats.org/officeDocument/2006/relationships/hyperlink" Target="https://twitter.com/i/web/status/847512017946710017" TargetMode="External"/><Relationship Id="rId1179" Type="http://schemas.openxmlformats.org/officeDocument/2006/relationships/hyperlink" Target="https://www.dpreview.com/news/7887658820/samsung-galaxy-s8-comes-with-two-different-camera-sensors?utm_content=buffer35230&amp;utm_medium=social&amp;utm_source=twitter.com&amp;utm_campaign=buffer" TargetMode="External"/><Relationship Id="rId1593" Type="http://schemas.openxmlformats.org/officeDocument/2006/relationships/hyperlink" Target="https://www.youtube.com/watch?v=Kau6f-HmcSg&amp;feature=youtu.be&amp;a" TargetMode="External"/><Relationship Id="rId2991" Type="http://schemas.openxmlformats.org/officeDocument/2006/relationships/hyperlink" Target="https://www.google.com/url?rct=j&amp;sa=t&amp;url=http%3A%2F%2Fmoney.cnn.com%2F2017%2F03%2F30%2Ftechnology%2Fsamsung-galaxy-s8-iphone-8%2F&amp;ct=ga&amp;cd=CAIyGjE1OGQ0YWQ5ODUzYmExODg6Y29tOmVuOlVT&amp;usg=AFQjCNEODHK4mbNuh5dyhRDJAktKGltBwQ&amp;utm_source=dlvr.it&amp;utm_medium=twitter" TargetMode="External"/><Relationship Id="rId5050" Type="http://schemas.openxmlformats.org/officeDocument/2006/relationships/hyperlink" Target="http://pbs.twimg.com/profile_images/841258031409188864/XFAbiggu_normal.jpg" TargetMode="External"/><Relationship Id="rId6101" Type="http://schemas.openxmlformats.org/officeDocument/2006/relationships/hyperlink" Target="http://pbs.twimg.com/profile_images/842365403439484928/qcpKn6Rf_normal.jpg" TargetMode="External"/><Relationship Id="rId9257" Type="http://schemas.openxmlformats.org/officeDocument/2006/relationships/hyperlink" Target="http://pbs.twimg.com/profile_images/811705026120974337/q2rk3i97_normal.jpg" TargetMode="External"/><Relationship Id="rId11187" Type="http://schemas.openxmlformats.org/officeDocument/2006/relationships/hyperlink" Target="https://twitter.com/" TargetMode="External"/><Relationship Id="rId12585" Type="http://schemas.openxmlformats.org/officeDocument/2006/relationships/hyperlink" Target="https://twitter.com/" TargetMode="External"/><Relationship Id="rId13636" Type="http://schemas.openxmlformats.org/officeDocument/2006/relationships/hyperlink" Target="https://twitter.com/" TargetMode="External"/><Relationship Id="rId963" Type="http://schemas.openxmlformats.org/officeDocument/2006/relationships/hyperlink" Target="http://vodafone.uk/2oyLvUE" TargetMode="External"/><Relationship Id="rId1246" Type="http://schemas.openxmlformats.org/officeDocument/2006/relationships/hyperlink" Target="https://www.google.com/url?rct=j&amp;sa=t&amp;url=http://www.pcworld.com/article/3186677/internet-of-things/samsung-reboots-its-smart-home-iot-strategy-with-the-galaxy-s8.html&amp;ct=ga&amp;cd=CAIyGjg5NTYxMGYxYjhhOTY5MGU6Y29tOmVuOlVT&amp;usg=AFQjCNHNfmNcuNjMlmsvusnyRTbbvAuR0w" TargetMode="External"/><Relationship Id="rId2644" Type="http://schemas.openxmlformats.org/officeDocument/2006/relationships/hyperlink" Target="http://dlvr.it/NnFFP1" TargetMode="External"/><Relationship Id="rId8273" Type="http://schemas.openxmlformats.org/officeDocument/2006/relationships/hyperlink" Target="http://pbs.twimg.com/profile_images/550285711539466240/wzZxTqOW_normal.jpeg" TargetMode="External"/><Relationship Id="rId9671" Type="http://schemas.openxmlformats.org/officeDocument/2006/relationships/hyperlink" Target="http://pbs.twimg.com/profile_images/712383122889940992/QHkWkzPy_normal.jpg" TargetMode="External"/><Relationship Id="rId12238" Type="http://schemas.openxmlformats.org/officeDocument/2006/relationships/hyperlink" Target="https://twitter.com/" TargetMode="External"/><Relationship Id="rId12652" Type="http://schemas.openxmlformats.org/officeDocument/2006/relationships/hyperlink" Target="https://twitter.com/" TargetMode="External"/><Relationship Id="rId13703" Type="http://schemas.openxmlformats.org/officeDocument/2006/relationships/hyperlink" Target="https://twitter.com/" TargetMode="External"/><Relationship Id="rId616" Type="http://schemas.openxmlformats.org/officeDocument/2006/relationships/hyperlink" Target="https://www.youtube.com/watch?v=M_vD2IEXIVA&amp;feature=youtu.be&amp;a" TargetMode="External"/><Relationship Id="rId1660" Type="http://schemas.openxmlformats.org/officeDocument/2006/relationships/hyperlink" Target="https://twitter.com/tyleriam/status/749424620495839232" TargetMode="External"/><Relationship Id="rId2711" Type="http://schemas.openxmlformats.org/officeDocument/2006/relationships/hyperlink" Target="https://twitter.com/i/web/status/848457193817079808" TargetMode="External"/><Relationship Id="rId5867" Type="http://schemas.openxmlformats.org/officeDocument/2006/relationships/hyperlink" Target="http://pbs.twimg.com/profile_images/845300385246007297/9wnZbTSj_normal.jpg" TargetMode="External"/><Relationship Id="rId6918" Type="http://schemas.openxmlformats.org/officeDocument/2006/relationships/hyperlink" Target="http://pbs.twimg.com/profile_images/794655516815454208/RACEt1rG_normal.jpg" TargetMode="External"/><Relationship Id="rId9324" Type="http://schemas.openxmlformats.org/officeDocument/2006/relationships/hyperlink" Target="http://pbs.twimg.com/profile_images/847813915660648448/dEUgjjz3_normal.jpg" TargetMode="External"/><Relationship Id="rId11254" Type="http://schemas.openxmlformats.org/officeDocument/2006/relationships/hyperlink" Target="https://twitter.com/" TargetMode="External"/><Relationship Id="rId12305" Type="http://schemas.openxmlformats.org/officeDocument/2006/relationships/hyperlink" Target="https://twitter.com/" TargetMode="External"/><Relationship Id="rId1313" Type="http://schemas.openxmlformats.org/officeDocument/2006/relationships/hyperlink" Target="https://www.google.com/url?rct=j&amp;sa=t&amp;url=http://www.stuff.tv/features/samsung-galaxy-s8-plus-vs-google-pixel-xl-weigh-in&amp;ct=ga&amp;cd=CAIyGjFhNmE3YzQwNjZiMWQ3ZmY6Y29tOmVuOlVT&amp;usg=AFQjCNEACFrbLG_xGcjStoC0hX3ZKi8x7A" TargetMode="External"/><Relationship Id="rId4469" Type="http://schemas.openxmlformats.org/officeDocument/2006/relationships/hyperlink" Target="https://pbs.twimg.com/media/C8IGxGuVoAA2scd.jpg" TargetMode="External"/><Relationship Id="rId4883" Type="http://schemas.openxmlformats.org/officeDocument/2006/relationships/hyperlink" Target="http://pbs.twimg.com/profile_images/846291991411539968/C4bN2n8d_normal.jpg" TargetMode="External"/><Relationship Id="rId5934" Type="http://schemas.openxmlformats.org/officeDocument/2006/relationships/hyperlink" Target="http://pbs.twimg.com/profile_images/582181578228572160/MYFzyJLM_normal.jpg" TargetMode="External"/><Relationship Id="rId8340" Type="http://schemas.openxmlformats.org/officeDocument/2006/relationships/hyperlink" Target="http://pbs.twimg.com/profile_images/805285850632298496/sb_XqHy6_normal.jpg" TargetMode="External"/><Relationship Id="rId10270" Type="http://schemas.openxmlformats.org/officeDocument/2006/relationships/hyperlink" Target="https://twitter.com/" TargetMode="External"/><Relationship Id="rId11321" Type="http://schemas.openxmlformats.org/officeDocument/2006/relationships/hyperlink" Target="https://twitter.com/" TargetMode="External"/><Relationship Id="rId14477" Type="http://schemas.openxmlformats.org/officeDocument/2006/relationships/hyperlink" Target="https://twitter.com/" TargetMode="External"/><Relationship Id="rId14891" Type="http://schemas.openxmlformats.org/officeDocument/2006/relationships/hyperlink" Target="https://twitter.com/" TargetMode="External"/><Relationship Id="rId3485" Type="http://schemas.openxmlformats.org/officeDocument/2006/relationships/hyperlink" Target="https://www.cnet.com/news/galaxy-s8-microsoft-edition/?utm_content=buffer52ca8&amp;utm_medium=social&amp;utm_source=twitter.com&amp;utm_campaign=buffer" TargetMode="External"/><Relationship Id="rId4536" Type="http://schemas.openxmlformats.org/officeDocument/2006/relationships/hyperlink" Target="http://pbs.twimg.com/profile_images/844094524225978368/vm8cDcSB_normal.jpg" TargetMode="External"/><Relationship Id="rId4950" Type="http://schemas.openxmlformats.org/officeDocument/2006/relationships/hyperlink" Target="http://pbs.twimg.com/profile_images/847693999079018496/JBYK8h1j_normal.jpg" TargetMode="External"/><Relationship Id="rId13079" Type="http://schemas.openxmlformats.org/officeDocument/2006/relationships/hyperlink" Target="https://twitter.com/" TargetMode="External"/><Relationship Id="rId13493" Type="http://schemas.openxmlformats.org/officeDocument/2006/relationships/hyperlink" Target="https://twitter.com/" TargetMode="External"/><Relationship Id="rId14544" Type="http://schemas.openxmlformats.org/officeDocument/2006/relationships/hyperlink" Target="https://twitter.com/" TargetMode="External"/><Relationship Id="rId2087" Type="http://schemas.openxmlformats.org/officeDocument/2006/relationships/hyperlink" Target="https://www.youtube.com/watch?v=GryoYTFdKZU&amp;feature=youtu.be&amp;a" TargetMode="External"/><Relationship Id="rId3138" Type="http://schemas.openxmlformats.org/officeDocument/2006/relationships/hyperlink" Target="https://www.google.com/url?rct=j&amp;sa=t&amp;url=http://www.itechpost.com/articles/94159/20170331/samsung-galaxy-s8-vs-apple-iphone-7-plus-battle-beast.htm&amp;ct=ga&amp;cd=CAIyGjJjYzMxMzJmZGM2NGM3M2Y6Y29tOmVuOlVT&amp;usg=AFQjCNFFm7piBN45dcQ-ORKDNJowypmDrw" TargetMode="External"/><Relationship Id="rId3552" Type="http://schemas.openxmlformats.org/officeDocument/2006/relationships/hyperlink" Target="https://www.google.com/url?rct=j&amp;sa=t&amp;url=http://www.proandroid.com/como-usar-bixby-en-el-galaxy-s7-muy-facilmente/&amp;ct=ga&amp;cd=CAIyGmIyMmYxNjAxMGEyYTM1MmY6Y29tOmVzOlVT&amp;usg=AFQjCNH-oPxyCKZibsegTz4O0OuWkPV-ig%C3%B0%C2%9F%C2%92%C2%ADDecir" TargetMode="External"/><Relationship Id="rId4603" Type="http://schemas.openxmlformats.org/officeDocument/2006/relationships/hyperlink" Target="https://pbs.twimg.com/media/C8IGxGuVoAA2scd.jpg" TargetMode="External"/><Relationship Id="rId7759" Type="http://schemas.openxmlformats.org/officeDocument/2006/relationships/hyperlink" Target="http://pbs.twimg.com/profile_images/848523726509539328/fTf7Rm6L_normal.jpg" TargetMode="External"/><Relationship Id="rId12095" Type="http://schemas.openxmlformats.org/officeDocument/2006/relationships/hyperlink" Target="https://twitter.com/" TargetMode="External"/><Relationship Id="rId13146" Type="http://schemas.openxmlformats.org/officeDocument/2006/relationships/hyperlink" Target="https://twitter.com/" TargetMode="External"/><Relationship Id="rId473" Type="http://schemas.openxmlformats.org/officeDocument/2006/relationships/hyperlink" Target="https://twitter.com/i/web/status/847515698154942464" TargetMode="External"/><Relationship Id="rId2154" Type="http://schemas.openxmlformats.org/officeDocument/2006/relationships/hyperlink" Target="https://gleam.io/8aS75-KGNpFn" TargetMode="External"/><Relationship Id="rId3205" Type="http://schemas.openxmlformats.org/officeDocument/2006/relationships/hyperlink" Target="https://www.google.com/url?rct=j&amp;sa=t&amp;url=http%3A%2F%2Fwww.koreaherald.com%2Fview.php%3Fud%3D20170331000387&amp;ct=ga&amp;cd=CAIyHGNlNTdiOTM1MDVjYzlkYzI6Y29tOmVuOlVTOlI&amp;usg=AFQjCNGx1TVC8aCj93OCPv9R9TwFLsggng&amp;utm_source=dlvr.it&amp;utm_medium=twitter" TargetMode="External"/><Relationship Id="rId9181" Type="http://schemas.openxmlformats.org/officeDocument/2006/relationships/hyperlink" Target="http://pbs.twimg.com/profile_images/811617157046005762/kbVe9W8D_normal.jpg" TargetMode="External"/><Relationship Id="rId13560" Type="http://schemas.openxmlformats.org/officeDocument/2006/relationships/hyperlink" Target="https://twitter.com/" TargetMode="External"/><Relationship Id="rId14611" Type="http://schemas.openxmlformats.org/officeDocument/2006/relationships/hyperlink" Target="https://twitter.com/" TargetMode="External"/><Relationship Id="rId126" Type="http://schemas.openxmlformats.org/officeDocument/2006/relationships/hyperlink" Target="http://www.electrony.net/288178/%d9%85%d8%b3%d8%aa%d8%b4%d8%b9%d8%b1%d8%a7%d8%aa-%d8%a8%d8%b5%d9%85%d8%a7%d8%aa-%d8%a7%d9%84%d8%a3%d8%b5%d8%a7%d8%a8%d8%b9-%d8%b3%d8%aa%d8%b5%d9%84-%d9%84%d8%b3%d9%84%d8%b3%d9%84%d8%a9-%d9%87%d9%88/?utm_source=dlvr.it&amp;utm_medium=twitter" TargetMode="External"/><Relationship Id="rId540" Type="http://schemas.openxmlformats.org/officeDocument/2006/relationships/hyperlink" Target="https://twitter.com/i/web/status/847512423460454401" TargetMode="External"/><Relationship Id="rId1170" Type="http://schemas.openxmlformats.org/officeDocument/2006/relationships/hyperlink" Target="https://www.instagram.com/p/BST4cBzlBxC/" TargetMode="External"/><Relationship Id="rId2221" Type="http://schemas.openxmlformats.org/officeDocument/2006/relationships/hyperlink" Target="https://www.technobuffalo.com/2017/03/20/samsung-galaxy-s8-giveaway-superscreen" TargetMode="External"/><Relationship Id="rId5377" Type="http://schemas.openxmlformats.org/officeDocument/2006/relationships/hyperlink" Target="https://pbs.twimg.com/ext_tw_video_thumb/831676683929350145/pu/img/2B5OXD0LrXYxrUrj.jpg" TargetMode="External"/><Relationship Id="rId6428" Type="http://schemas.openxmlformats.org/officeDocument/2006/relationships/hyperlink" Target="http://pbs.twimg.com/profile_images/463699935351693312/nfPo2TeF_normal.png" TargetMode="External"/><Relationship Id="rId6775" Type="http://schemas.openxmlformats.org/officeDocument/2006/relationships/hyperlink" Target="http://pbs.twimg.com/profile_images/845345696186351616/aYhthzaN_normal.jpg" TargetMode="External"/><Relationship Id="rId7826" Type="http://schemas.openxmlformats.org/officeDocument/2006/relationships/hyperlink" Target="http://pbs.twimg.com/profile_images/847729635458560001/plpX1FkT_normal.jpg" TargetMode="External"/><Relationship Id="rId10807" Type="http://schemas.openxmlformats.org/officeDocument/2006/relationships/hyperlink" Target="https://twitter.com/" TargetMode="External"/><Relationship Id="rId12162" Type="http://schemas.openxmlformats.org/officeDocument/2006/relationships/hyperlink" Target="https://twitter.com/" TargetMode="External"/><Relationship Id="rId13213" Type="http://schemas.openxmlformats.org/officeDocument/2006/relationships/hyperlink" Target="https://twitter.com/" TargetMode="External"/><Relationship Id="rId5791" Type="http://schemas.openxmlformats.org/officeDocument/2006/relationships/hyperlink" Target="http://pbs.twimg.com/profile_images/624258450390958080/BNLbPo4f_normal.jpg" TargetMode="External"/><Relationship Id="rId6842" Type="http://schemas.openxmlformats.org/officeDocument/2006/relationships/hyperlink" Target="http://pbs.twimg.com/profile_images/734522684030255104/uG-gaQeC_normal.jpg" TargetMode="External"/><Relationship Id="rId9998" Type="http://schemas.openxmlformats.org/officeDocument/2006/relationships/hyperlink" Target="https://twitter.com/" TargetMode="External"/><Relationship Id="rId12979" Type="http://schemas.openxmlformats.org/officeDocument/2006/relationships/hyperlink" Target="https://twitter.com/" TargetMode="External"/><Relationship Id="rId15385" Type="http://schemas.openxmlformats.org/officeDocument/2006/relationships/hyperlink" Target="https://twitter.com/" TargetMode="External"/><Relationship Id="rId1987" Type="http://schemas.openxmlformats.org/officeDocument/2006/relationships/hyperlink" Target="https://www.youtube.com/watch?v=tQHg4FHzuRc&amp;feature=youtu.be&amp;a" TargetMode="External"/><Relationship Id="rId4393" Type="http://schemas.openxmlformats.org/officeDocument/2006/relationships/hyperlink" Target="http://pbs.twimg.com/profile_images/797514347375378433/RI7NVZ7b_normal.jpg" TargetMode="External"/><Relationship Id="rId5444" Type="http://schemas.openxmlformats.org/officeDocument/2006/relationships/hyperlink" Target="http://pbs.twimg.com/profile_images/728266013486288897/02Ytx5nL_normal.jpg" TargetMode="External"/><Relationship Id="rId11995" Type="http://schemas.openxmlformats.org/officeDocument/2006/relationships/hyperlink" Target="https://twitter.com/" TargetMode="External"/><Relationship Id="rId15038" Type="http://schemas.openxmlformats.org/officeDocument/2006/relationships/hyperlink" Target="https://twitter.com/" TargetMode="External"/><Relationship Id="rId15452" Type="http://schemas.openxmlformats.org/officeDocument/2006/relationships/hyperlink" Target="https://api.twitter.com/1.1/geo/id/920d3a170bebcb1a.json" TargetMode="External"/><Relationship Id="rId4046" Type="http://schemas.openxmlformats.org/officeDocument/2006/relationships/hyperlink" Target="https://pbs.twimg.com/media/C8UcomiXoAA7qc4.jpg" TargetMode="External"/><Relationship Id="rId4460" Type="http://schemas.openxmlformats.org/officeDocument/2006/relationships/hyperlink" Target="https://pbs.twimg.com/media/C8KqNdUUMAEJXVM.jpg" TargetMode="External"/><Relationship Id="rId5511" Type="http://schemas.openxmlformats.org/officeDocument/2006/relationships/hyperlink" Target="http://pbs.twimg.com/profile_images/723217017008979971/LXYrTskK_normal.jpg" TargetMode="External"/><Relationship Id="rId8667" Type="http://schemas.openxmlformats.org/officeDocument/2006/relationships/hyperlink" Target="http://pbs.twimg.com/profile_images/811686786502168576/aIUhi6fG_normal.jpg" TargetMode="External"/><Relationship Id="rId9718" Type="http://schemas.openxmlformats.org/officeDocument/2006/relationships/hyperlink" Target="http://pbs.twimg.com/profile_images/494681362767425538/ILPdaugu_normal.jpeg" TargetMode="External"/><Relationship Id="rId10597" Type="http://schemas.openxmlformats.org/officeDocument/2006/relationships/hyperlink" Target="https://twitter.com/" TargetMode="External"/><Relationship Id="rId11648" Type="http://schemas.openxmlformats.org/officeDocument/2006/relationships/hyperlink" Target="https://twitter.com/" TargetMode="External"/><Relationship Id="rId14054" Type="http://schemas.openxmlformats.org/officeDocument/2006/relationships/hyperlink" Target="https://twitter.com/" TargetMode="External"/><Relationship Id="rId15105" Type="http://schemas.openxmlformats.org/officeDocument/2006/relationships/hyperlink" Target="https://twitter.com/" TargetMode="External"/><Relationship Id="rId1707" Type="http://schemas.openxmlformats.org/officeDocument/2006/relationships/hyperlink" Target="https://www.youtube.com/watch?v=wKZfsFqz2LA&amp;feature=youtu.be&amp;a" TargetMode="External"/><Relationship Id="rId3062" Type="http://schemas.openxmlformats.org/officeDocument/2006/relationships/hyperlink" Target="https://www.google.com/url?rct=j&amp;sa=t&amp;url=http%3A%2F%2Fbfmbusiness.bfmtv.com%2Fentreprise%2Fle-samsung-galaxy-s8-annonce-t-il-la-fin-du-telephone-1132619.html&amp;ct=ga&amp;cd=CAIyGWMzNmE5YzgyNTI1MTRkYmU6ZnI6ZnI6RlI&amp;usg=AFQjCNFDIX_TV9CI1nk0HH_gYZKQYevnvg&amp;utm_source=dlvr.it&amp;utm_medium=twitter" TargetMode="External"/><Relationship Id="rId4113" Type="http://schemas.openxmlformats.org/officeDocument/2006/relationships/hyperlink" Target="https://pbs.twimg.com/media/C8VizxuWAAEwGmv.jpg" TargetMode="External"/><Relationship Id="rId7269" Type="http://schemas.openxmlformats.org/officeDocument/2006/relationships/hyperlink" Target="https://pbs.twimg.com/media/C8cj4LQXYAEVcUw.jpg" TargetMode="External"/><Relationship Id="rId7683" Type="http://schemas.openxmlformats.org/officeDocument/2006/relationships/hyperlink" Target="http://pbs.twimg.com/profile_images/3665236463/21cca896a564a5fc669f4f0b803ffb6a_normal.png" TargetMode="External"/><Relationship Id="rId8734" Type="http://schemas.openxmlformats.org/officeDocument/2006/relationships/hyperlink" Target="http://pbs.twimg.com/profile_images/811618876920307712/dImJ6MkP_normal.jpg" TargetMode="External"/><Relationship Id="rId13070" Type="http://schemas.openxmlformats.org/officeDocument/2006/relationships/hyperlink" Target="https://twitter.com/" TargetMode="External"/><Relationship Id="rId14121" Type="http://schemas.openxmlformats.org/officeDocument/2006/relationships/hyperlink" Target="https://twitter.com/" TargetMode="External"/><Relationship Id="rId6285" Type="http://schemas.openxmlformats.org/officeDocument/2006/relationships/hyperlink" Target="http://pbs.twimg.com/profile_images/692441060610564096/TjYE6GmN_normal.jpg" TargetMode="External"/><Relationship Id="rId7336" Type="http://schemas.openxmlformats.org/officeDocument/2006/relationships/hyperlink" Target="http://pbs.twimg.com/profile_images/583811052858646529/EVesZh-O_normal.png" TargetMode="External"/><Relationship Id="rId10664" Type="http://schemas.openxmlformats.org/officeDocument/2006/relationships/hyperlink" Target="https://twitter.com/" TargetMode="External"/><Relationship Id="rId11715" Type="http://schemas.openxmlformats.org/officeDocument/2006/relationships/hyperlink" Target="https://twitter.com/" TargetMode="External"/><Relationship Id="rId3879" Type="http://schemas.openxmlformats.org/officeDocument/2006/relationships/hyperlink" Target="https://pbs.twimg.com/media/C8Ik6R6U0AARI39.jpg" TargetMode="External"/><Relationship Id="rId6352" Type="http://schemas.openxmlformats.org/officeDocument/2006/relationships/hyperlink" Target="http://pbs.twimg.com/profile_images/810600140369227776/tZ3YHHHx_normal.jpg" TargetMode="External"/><Relationship Id="rId7750" Type="http://schemas.openxmlformats.org/officeDocument/2006/relationships/hyperlink" Target="http://pbs.twimg.com/profile_images/848523726509539328/fTf7Rm6L_normal.jpg" TargetMode="External"/><Relationship Id="rId8801" Type="http://schemas.openxmlformats.org/officeDocument/2006/relationships/hyperlink" Target="http://pbs.twimg.com/profile_images/832518110137692160/E7YOprOx_normal.jpg" TargetMode="External"/><Relationship Id="rId10317" Type="http://schemas.openxmlformats.org/officeDocument/2006/relationships/hyperlink" Target="https://twitter.com/" TargetMode="External"/><Relationship Id="rId10731" Type="http://schemas.openxmlformats.org/officeDocument/2006/relationships/hyperlink" Target="https://twitter.com/" TargetMode="External"/><Relationship Id="rId13887" Type="http://schemas.openxmlformats.org/officeDocument/2006/relationships/hyperlink" Target="https://twitter.com/" TargetMode="External"/><Relationship Id="rId14938" Type="http://schemas.openxmlformats.org/officeDocument/2006/relationships/hyperlink" Target="https://twitter.com/" TargetMode="External"/><Relationship Id="rId2895" Type="http://schemas.openxmlformats.org/officeDocument/2006/relationships/hyperlink" Target="http://dlvr.it/NmGgxX" TargetMode="External"/><Relationship Id="rId3946" Type="http://schemas.openxmlformats.org/officeDocument/2006/relationships/hyperlink" Target="https://pbs.twimg.com/media/C8IGxGuVoAA2scd.jpg" TargetMode="External"/><Relationship Id="rId6005" Type="http://schemas.openxmlformats.org/officeDocument/2006/relationships/hyperlink" Target="http://pbs.twimg.com/profile_images/417339585404739584/510ZTl0Q_normal.jpeg" TargetMode="External"/><Relationship Id="rId7403" Type="http://schemas.openxmlformats.org/officeDocument/2006/relationships/hyperlink" Target="http://pbs.twimg.com/profile_images/839067030904922112/LH4xqz-d_normal.jpg" TargetMode="External"/><Relationship Id="rId12489" Type="http://schemas.openxmlformats.org/officeDocument/2006/relationships/hyperlink" Target="https://twitter.com/" TargetMode="External"/><Relationship Id="rId13954" Type="http://schemas.openxmlformats.org/officeDocument/2006/relationships/hyperlink" Target="https://twitter.com/" TargetMode="External"/><Relationship Id="rId867" Type="http://schemas.openxmlformats.org/officeDocument/2006/relationships/hyperlink" Target="https://www.yahoo.com/news/samsung-comeback-galaxy-s8-184220622.html?utm_content=buffer9c378&amp;utm_medium=social&amp;utm_source=twitter.com&amp;utm_campaign=buffer" TargetMode="External"/><Relationship Id="rId1497" Type="http://schemas.openxmlformats.org/officeDocument/2006/relationships/hyperlink" Target="http://dlvr.it/NmxZwR" TargetMode="External"/><Relationship Id="rId2548" Type="http://schemas.openxmlformats.org/officeDocument/2006/relationships/hyperlink" Target="https://www.youtube.com/watch?v=BXy2-nM-FkE&amp;feature=youtu.be&amp;a" TargetMode="External"/><Relationship Id="rId2962" Type="http://schemas.openxmlformats.org/officeDocument/2006/relationships/hyperlink" Target="http://dlvr.it/NnCrXV" TargetMode="External"/><Relationship Id="rId9575" Type="http://schemas.openxmlformats.org/officeDocument/2006/relationships/hyperlink" Target="http://pbs.twimg.com/profile_images/1781594986/tecnologia1_normal.jpg" TargetMode="External"/><Relationship Id="rId12556" Type="http://schemas.openxmlformats.org/officeDocument/2006/relationships/hyperlink" Target="https://twitter.com/" TargetMode="External"/><Relationship Id="rId13607" Type="http://schemas.openxmlformats.org/officeDocument/2006/relationships/hyperlink" Target="https://twitter.com/" TargetMode="External"/><Relationship Id="rId934" Type="http://schemas.openxmlformats.org/officeDocument/2006/relationships/hyperlink" Target="http://mashable.com/2017/03/30/samsung-galaxy-s8-microsoft-edition/?utm_cid=Mash-Prod-RSS-Feedburner-All-Partial&amp;utm_content=buffer52aa5&amp;utm_medium=social&amp;utm_source=twitter.com&amp;utm_campaign=buffer" TargetMode="External"/><Relationship Id="rId1564" Type="http://schemas.openxmlformats.org/officeDocument/2006/relationships/hyperlink" Target="https://www.youtube.com/watch?v=M_vD2IEXIVA&amp;feature=youtu.be&amp;a" TargetMode="External"/><Relationship Id="rId2615" Type="http://schemas.openxmlformats.org/officeDocument/2006/relationships/hyperlink" Target="https://www.google.com/url?rct=j&amp;sa=t&amp;url=http%3A%2F%2Fwww.ibtimes.com%2Fsamsungs-bixby-works-galaxy-s7-older-devices-running-android-70-nougat-2519342&amp;ct=ga&amp;cd=CAIyGmIyMmYxNjAxMGEyYTM1MmY6Y29tOmVuOlVT&amp;usg=AFQjCNGA3EEWs-SUmCGJQLVY1WBRs7kpMg&amp;utm_source=dlvr.it&amp;utm_medium=twitter" TargetMode="External"/><Relationship Id="rId5021" Type="http://schemas.openxmlformats.org/officeDocument/2006/relationships/hyperlink" Target="https://pbs.twimg.com/media/C8IGxGuVoAA2scd.jpg" TargetMode="External"/><Relationship Id="rId8177" Type="http://schemas.openxmlformats.org/officeDocument/2006/relationships/hyperlink" Target="http://abs.twimg.com/sticky/default_profile_images/default_profile_normal.png" TargetMode="External"/><Relationship Id="rId8591" Type="http://schemas.openxmlformats.org/officeDocument/2006/relationships/hyperlink" Target="http://pbs.twimg.com/profile_images/835600979672326144/b-A9QfSB_normal.jpg" TargetMode="External"/><Relationship Id="rId9228" Type="http://schemas.openxmlformats.org/officeDocument/2006/relationships/hyperlink" Target="http://pbs.twimg.com/profile_images/812404218518786048/w3qQ7naA_normal.jpg" TargetMode="External"/><Relationship Id="rId9642" Type="http://schemas.openxmlformats.org/officeDocument/2006/relationships/hyperlink" Target="http://pbs.twimg.com/profile_images/3244687702/d57f40a80f27257a56766584980d6954_normal.jpeg" TargetMode="External"/><Relationship Id="rId11158" Type="http://schemas.openxmlformats.org/officeDocument/2006/relationships/hyperlink" Target="https://twitter.com/" TargetMode="External"/><Relationship Id="rId11572" Type="http://schemas.openxmlformats.org/officeDocument/2006/relationships/hyperlink" Target="https://twitter.com/" TargetMode="External"/><Relationship Id="rId12209" Type="http://schemas.openxmlformats.org/officeDocument/2006/relationships/hyperlink" Target="https://twitter.com/" TargetMode="External"/><Relationship Id="rId12623" Type="http://schemas.openxmlformats.org/officeDocument/2006/relationships/hyperlink" Target="https://twitter.com/" TargetMode="External"/><Relationship Id="rId12970" Type="http://schemas.openxmlformats.org/officeDocument/2006/relationships/hyperlink" Target="https://twitter.com/" TargetMode="External"/><Relationship Id="rId1217" Type="http://schemas.openxmlformats.org/officeDocument/2006/relationships/hyperlink" Target="https://www.cnet.com/news/the-404-show-1696-galaxy-s8-new-isp-privacy-concerns-palmer-luckey-podcast/?utm_content=buffer11ff9&amp;utm_medium=social&amp;utm_source=twitter.com&amp;utm_campaign=buffer" TargetMode="External"/><Relationship Id="rId1631" Type="http://schemas.openxmlformats.org/officeDocument/2006/relationships/hyperlink" Target="http://www.straight.com/blogra/889256/video-game-review-andromeda-succeeds-getting-mass-effect-exciting-new-galaxy?utm_source=dlvr.it&amp;utm_medium=twitter" TargetMode="External"/><Relationship Id="rId4787" Type="http://schemas.openxmlformats.org/officeDocument/2006/relationships/hyperlink" Target="http://pbs.twimg.com/profile_images/682681045309849601/Ju0BVW69_normal.jpg" TargetMode="External"/><Relationship Id="rId5838" Type="http://schemas.openxmlformats.org/officeDocument/2006/relationships/hyperlink" Target="http://pbs.twimg.com/profile_images/750411107869790210/BFbc7uTO_normal.jpg" TargetMode="External"/><Relationship Id="rId7193" Type="http://schemas.openxmlformats.org/officeDocument/2006/relationships/hyperlink" Target="http://pbs.twimg.com/profile_images/828627494743994369/YnDDiYLb_normal.jpg" TargetMode="External"/><Relationship Id="rId8244" Type="http://schemas.openxmlformats.org/officeDocument/2006/relationships/hyperlink" Target="http://pbs.twimg.com/profile_images/834830705179947012/HOTnmY9d_normal.jpg" TargetMode="External"/><Relationship Id="rId10174" Type="http://schemas.openxmlformats.org/officeDocument/2006/relationships/hyperlink" Target="https://twitter.com/" TargetMode="External"/><Relationship Id="rId11225" Type="http://schemas.openxmlformats.org/officeDocument/2006/relationships/hyperlink" Target="https://twitter.com/" TargetMode="External"/><Relationship Id="rId3389" Type="http://schemas.openxmlformats.org/officeDocument/2006/relationships/hyperlink" Target="https://www.google.com/url?rct=j&amp;sa=t&amp;url=https://www.cnet.com/au/how-to/tips-and-tricks-for-samsungs-galaxy-tab-s3/&amp;ct=ga&amp;cd=CAIyGjI3MTljZjA0NDU0ZTc3NmI6Y29tOmVuOlVT&amp;usg=AFQjCNEqJTzWhe0HVGXr5NxRDZ-v-IvKDQ" TargetMode="External"/><Relationship Id="rId7260" Type="http://schemas.openxmlformats.org/officeDocument/2006/relationships/hyperlink" Target="http://pbs.twimg.com/profile_images/771603392686718977/OSq-ERuW_normal.jpg" TargetMode="External"/><Relationship Id="rId8311" Type="http://schemas.openxmlformats.org/officeDocument/2006/relationships/hyperlink" Target="http://pbs.twimg.com/profile_images/550285711539466240/wzZxTqOW_normal.jpeg" TargetMode="External"/><Relationship Id="rId13397" Type="http://schemas.openxmlformats.org/officeDocument/2006/relationships/hyperlink" Target="https://twitter.com/" TargetMode="External"/><Relationship Id="rId14795" Type="http://schemas.openxmlformats.org/officeDocument/2006/relationships/hyperlink" Target="https://twitter.com/" TargetMode="External"/><Relationship Id="rId3456" Type="http://schemas.openxmlformats.org/officeDocument/2006/relationships/hyperlink" Target="https://www.google.com/url?rct=j&amp;sa=t&amp;url=http://www.meltystyle.fr/samsung-galaxy-s8-le-marche-attend-toujours-sa-revolution-a597994.html&amp;ct=ga&amp;cd=CAIyGzViMjNlYjVjYTJiNjIwYTU6ZnI6ZnI6RlI6Ug&amp;usg=AFQjCNHigBZd--cKMtv0EO2YeO4sUFX3MQ" TargetMode="External"/><Relationship Id="rId4854" Type="http://schemas.openxmlformats.org/officeDocument/2006/relationships/hyperlink" Target="http://pbs.twimg.com/profile_images/846291991411539968/C4bN2n8d_normal.jpg" TargetMode="External"/><Relationship Id="rId5905" Type="http://schemas.openxmlformats.org/officeDocument/2006/relationships/hyperlink" Target="http://pbs.twimg.com/profile_images/728384773622738944/0d3Hf3y9_normal.jpg" TargetMode="External"/><Relationship Id="rId10241" Type="http://schemas.openxmlformats.org/officeDocument/2006/relationships/hyperlink" Target="https://twitter.com/" TargetMode="External"/><Relationship Id="rId14448" Type="http://schemas.openxmlformats.org/officeDocument/2006/relationships/hyperlink" Target="https://twitter.com/" TargetMode="External"/><Relationship Id="rId14862" Type="http://schemas.openxmlformats.org/officeDocument/2006/relationships/hyperlink" Target="https://twitter.com/" TargetMode="External"/><Relationship Id="rId377" Type="http://schemas.openxmlformats.org/officeDocument/2006/relationships/hyperlink" Target="https://www.youtube.com/watch?v=vC4gXwxWfKs&amp;feature=youtu.be&amp;a" TargetMode="External"/><Relationship Id="rId2058" Type="http://schemas.openxmlformats.org/officeDocument/2006/relationships/hyperlink" Target="https://www.youtube.com/watch?v=tQHg4FHzuRc&amp;feature=youtu.be&amp;a" TargetMode="External"/><Relationship Id="rId3109" Type="http://schemas.openxmlformats.org/officeDocument/2006/relationships/hyperlink" Target="https://www.google.com/url?rct=j&amp;sa=t&amp;url=http://it.blastingnews.com/cellulari/2017/04/galaxy-s8-e-il-mistero-della-doppia-fotocamera-001597279.html&amp;ct=ga&amp;cd=CAIyGTk2ZTAzY2FjODJjZWFjMzg6aXQ6aXQ6SVQ&amp;usg=AFQjCNHTNv1sh4ci2UuOYWSUfskCSwr35Q" TargetMode="External"/><Relationship Id="rId3870" Type="http://schemas.openxmlformats.org/officeDocument/2006/relationships/hyperlink" Target="https://www.google.com/url?rct=j&amp;sa=t&amp;url=http%3A%2F%2Fnormangeestar.net%2F2017%2F04%2F03%2F10-things-the-samsung-galaxy-s8-can-do-that-the-iphone-can-t%2F&amp;ct=ga&amp;cd=CAIyGjk1Yzc0Y2ZjNGM4ODRlNTM6Y29tOmVuOlVT&amp;usg=AFQjCNHtsuIsCdcBvToS2nuo_W8xqmkn6A&amp;utm_source=dlvr.it&amp;utm_medium=twitter" TargetMode="External"/><Relationship Id="rId4507" Type="http://schemas.openxmlformats.org/officeDocument/2006/relationships/hyperlink" Target="http://pbs.twimg.com/profile_images/818488917091565568/Xqydz9Ix_normal.jpg" TargetMode="External"/><Relationship Id="rId4921" Type="http://schemas.openxmlformats.org/officeDocument/2006/relationships/hyperlink" Target="http://pbs.twimg.com/profile_images/846291991411539968/C4bN2n8d_normal.jpg" TargetMode="External"/><Relationship Id="rId9085" Type="http://schemas.openxmlformats.org/officeDocument/2006/relationships/hyperlink" Target="http://pbs.twimg.com/profile_images/811832788047564800/WPARusYX_normal.jpg" TargetMode="External"/><Relationship Id="rId13464" Type="http://schemas.openxmlformats.org/officeDocument/2006/relationships/hyperlink" Target="https://twitter.com/" TargetMode="External"/><Relationship Id="rId14515" Type="http://schemas.openxmlformats.org/officeDocument/2006/relationships/hyperlink" Target="https://twitter.com/" TargetMode="External"/><Relationship Id="rId791" Type="http://schemas.openxmlformats.org/officeDocument/2006/relationships/hyperlink" Target="https://www.youtube.com/watch?v=4RmiEy4Fx5w&amp;feature=youtu.be&amp;a" TargetMode="External"/><Relationship Id="rId1074" Type="http://schemas.openxmlformats.org/officeDocument/2006/relationships/hyperlink" Target="https://www.youtube.com/watch?v=uuhQ-ZrnMzs&amp;feature=youtu.be&amp;a" TargetMode="External"/><Relationship Id="rId2472" Type="http://schemas.openxmlformats.org/officeDocument/2006/relationships/hyperlink" Target="http://dlvr.it/NmGX7v" TargetMode="External"/><Relationship Id="rId3523" Type="http://schemas.openxmlformats.org/officeDocument/2006/relationships/hyperlink" Target="https://www.youtube.com/watch?v=eAphEpc2kAc&amp;feature=youtu.be&amp;a" TargetMode="External"/><Relationship Id="rId6679" Type="http://schemas.openxmlformats.org/officeDocument/2006/relationships/hyperlink" Target="https://pbs.twimg.com/media/C8Yl7poWsAAwdDD.jpg" TargetMode="External"/><Relationship Id="rId12066" Type="http://schemas.openxmlformats.org/officeDocument/2006/relationships/hyperlink" Target="https://twitter.com/" TargetMode="External"/><Relationship Id="rId12480" Type="http://schemas.openxmlformats.org/officeDocument/2006/relationships/hyperlink" Target="https://twitter.com/" TargetMode="External"/><Relationship Id="rId13117" Type="http://schemas.openxmlformats.org/officeDocument/2006/relationships/hyperlink" Target="https://twitter.com/" TargetMode="External"/><Relationship Id="rId13531" Type="http://schemas.openxmlformats.org/officeDocument/2006/relationships/hyperlink" Target="https://twitter.com/" TargetMode="External"/><Relationship Id="rId444" Type="http://schemas.openxmlformats.org/officeDocument/2006/relationships/hyperlink" Target="https://twitter.com/i/web/status/847513049640574976" TargetMode="External"/><Relationship Id="rId2125" Type="http://schemas.openxmlformats.org/officeDocument/2006/relationships/hyperlink" Target="https://www.google.com/url?rct=j&amp;sa=t&amp;url=http%3A%2F%2Fbgr.com%2F2017%2F03%2F30%2Fgalaxy-s8-pre-order-tmobile-verizon-best-buy%2F&amp;ct=ga&amp;cd=CAIyGmMzNzg3MjBmODY3MWM2MGY6Y29tOmVuOkJS&amp;usg=AFQjCNF8DvgNONzCMbdHlc701JN-HRud-w&amp;utm_source=dlvr.it&amp;utm_medium=twitter" TargetMode="External"/><Relationship Id="rId5695" Type="http://schemas.openxmlformats.org/officeDocument/2006/relationships/hyperlink" Target="http://pbs.twimg.com/profile_images/3687667039/83f2a2ace6faef85bc69fe35b226602f_normal.jpeg" TargetMode="External"/><Relationship Id="rId6746" Type="http://schemas.openxmlformats.org/officeDocument/2006/relationships/hyperlink" Target="http://pbs.twimg.com/profile_images/821815211833364481/dgV1Ld49_normal.jpg" TargetMode="External"/><Relationship Id="rId9152" Type="http://schemas.openxmlformats.org/officeDocument/2006/relationships/hyperlink" Target="http://pbs.twimg.com/profile_images/831864664753594368/AfIP_2XA_normal.jpg" TargetMode="External"/><Relationship Id="rId11082" Type="http://schemas.openxmlformats.org/officeDocument/2006/relationships/hyperlink" Target="https://twitter.com/" TargetMode="External"/><Relationship Id="rId12133" Type="http://schemas.openxmlformats.org/officeDocument/2006/relationships/hyperlink" Target="https://twitter.com/" TargetMode="External"/><Relationship Id="rId15289" Type="http://schemas.openxmlformats.org/officeDocument/2006/relationships/hyperlink" Target="https://twitter.com/" TargetMode="External"/><Relationship Id="rId511" Type="http://schemas.openxmlformats.org/officeDocument/2006/relationships/hyperlink" Target="https://twitter.com/i/web/status/847515479933620224" TargetMode="External"/><Relationship Id="rId1141" Type="http://schemas.openxmlformats.org/officeDocument/2006/relationships/hyperlink" Target="https://www.youtube.com/watch?v=M_vD2IEXIVA&amp;feature=youtu.be&amp;a" TargetMode="External"/><Relationship Id="rId4297" Type="http://schemas.openxmlformats.org/officeDocument/2006/relationships/hyperlink" Target="https://pbs.twimg.com/media/C8SrE2rUMAET7tG.jpg" TargetMode="External"/><Relationship Id="rId5348" Type="http://schemas.openxmlformats.org/officeDocument/2006/relationships/hyperlink" Target="http://pbs.twimg.com/profile_images/831841758010974208/9ydI1iwf_normal.jpg" TargetMode="External"/><Relationship Id="rId5762" Type="http://schemas.openxmlformats.org/officeDocument/2006/relationships/hyperlink" Target="http://pbs.twimg.com/profile_images/832661226710634497/GTZB8ESh_normal.jpg" TargetMode="External"/><Relationship Id="rId6813" Type="http://schemas.openxmlformats.org/officeDocument/2006/relationships/hyperlink" Target="http://pbs.twimg.com/profile_images/503934336849035264/OIIuU1Mr_normal.jpeg" TargetMode="External"/><Relationship Id="rId9969" Type="http://schemas.openxmlformats.org/officeDocument/2006/relationships/hyperlink" Target="https://twitter.com/" TargetMode="External"/><Relationship Id="rId12200" Type="http://schemas.openxmlformats.org/officeDocument/2006/relationships/hyperlink" Target="https://twitter.com/" TargetMode="External"/><Relationship Id="rId15356" Type="http://schemas.openxmlformats.org/officeDocument/2006/relationships/hyperlink" Target="https://twitter.com/" TargetMode="External"/><Relationship Id="rId4364" Type="http://schemas.openxmlformats.org/officeDocument/2006/relationships/hyperlink" Target="http://pbs.twimg.com/profile_images/796688224718622720/lciF9oJA_normal.jpg" TargetMode="External"/><Relationship Id="rId5415" Type="http://schemas.openxmlformats.org/officeDocument/2006/relationships/hyperlink" Target="http://pbs.twimg.com/profile_images/835648498594795520/LYR_CNzy_normal.jpg" TargetMode="External"/><Relationship Id="rId11899" Type="http://schemas.openxmlformats.org/officeDocument/2006/relationships/hyperlink" Target="https://twitter.com/" TargetMode="External"/><Relationship Id="rId14372" Type="http://schemas.openxmlformats.org/officeDocument/2006/relationships/hyperlink" Target="https://twitter.com/" TargetMode="External"/><Relationship Id="rId15009" Type="http://schemas.openxmlformats.org/officeDocument/2006/relationships/hyperlink" Target="https://twitter.com/" TargetMode="External"/><Relationship Id="rId1958" Type="http://schemas.openxmlformats.org/officeDocument/2006/relationships/hyperlink" Target="https://www.cnet.com/news/samsung-galaxy-s8-gigabit-lte-first-to-get-rip-roaring-wireless-speeds/?utm_content=bufferb0385&amp;utm_medium=social&amp;utm_source=twitter.com&amp;utm_campaign=buffer" TargetMode="External"/><Relationship Id="rId3380" Type="http://schemas.openxmlformats.org/officeDocument/2006/relationships/hyperlink" Target="https://www.google.com/url?rct=j&amp;sa=t&amp;url=http://cw39.com/2017/03/30/samsung-unveils-brand-new-galaxy-8-smartphone-hoping-it-only-blows-up-with-good-feedback/&amp;ct=ga&amp;cd=CAIyGjYxZDE1NjA2OGJjMmM2NDA6Y29tOmVuOlVT&amp;usg=AFQjCNFPBxeZG9PrybwLo2QIFjTja63A_g" TargetMode="External"/><Relationship Id="rId4017" Type="http://schemas.openxmlformats.org/officeDocument/2006/relationships/hyperlink" Target="https://pbs.twimg.com/media/CooaSTwXYAAM6ar.jpg" TargetMode="External"/><Relationship Id="rId4431" Type="http://schemas.openxmlformats.org/officeDocument/2006/relationships/hyperlink" Target="http://pbs.twimg.com/profile_images/616059135881314304/amwKUhOz_normal.jpg" TargetMode="External"/><Relationship Id="rId7587" Type="http://schemas.openxmlformats.org/officeDocument/2006/relationships/hyperlink" Target="http://pbs.twimg.com/profile_images/786266228209946626/5yQolCEU_normal.jpg" TargetMode="External"/><Relationship Id="rId8638" Type="http://schemas.openxmlformats.org/officeDocument/2006/relationships/hyperlink" Target="http://pbs.twimg.com/profile_images/832912831842488322/2TTV2Gd4_normal.jpg" TargetMode="External"/><Relationship Id="rId8985" Type="http://schemas.openxmlformats.org/officeDocument/2006/relationships/hyperlink" Target="http://pbs.twimg.com/profile_images/813303567939407872/eDvKuHJC_normal.jpg" TargetMode="External"/><Relationship Id="rId11966" Type="http://schemas.openxmlformats.org/officeDocument/2006/relationships/hyperlink" Target="https://twitter.com/" TargetMode="External"/><Relationship Id="rId14025" Type="http://schemas.openxmlformats.org/officeDocument/2006/relationships/hyperlink" Target="https://twitter.com/" TargetMode="External"/><Relationship Id="rId15423" Type="http://schemas.openxmlformats.org/officeDocument/2006/relationships/hyperlink" Target="https://twitter.com/" TargetMode="External"/><Relationship Id="rId3033" Type="http://schemas.openxmlformats.org/officeDocument/2006/relationships/hyperlink" Target="https://twitter.com/i/web/status/848527890429956098" TargetMode="External"/><Relationship Id="rId6189" Type="http://schemas.openxmlformats.org/officeDocument/2006/relationships/hyperlink" Target="http://pbs.twimg.com/profile_images/571675495596748800/seiukpQH_normal.jpeg" TargetMode="External"/><Relationship Id="rId10568" Type="http://schemas.openxmlformats.org/officeDocument/2006/relationships/hyperlink" Target="https://twitter.com/" TargetMode="External"/><Relationship Id="rId10982" Type="http://schemas.openxmlformats.org/officeDocument/2006/relationships/hyperlink" Target="https://twitter.com/" TargetMode="External"/><Relationship Id="rId11619" Type="http://schemas.openxmlformats.org/officeDocument/2006/relationships/hyperlink" Target="https://twitter.com/" TargetMode="External"/><Relationship Id="rId7654" Type="http://schemas.openxmlformats.org/officeDocument/2006/relationships/hyperlink" Target="http://pbs.twimg.com/profile_images/2973730007/a593fe0b628f9a1b9d6058e8d94d8923_normal.jpeg" TargetMode="External"/><Relationship Id="rId8705" Type="http://schemas.openxmlformats.org/officeDocument/2006/relationships/hyperlink" Target="http://pbs.twimg.com/profile_images/493257251365208065/81W49ozN_normal.jpeg" TargetMode="External"/><Relationship Id="rId10635" Type="http://schemas.openxmlformats.org/officeDocument/2006/relationships/hyperlink" Target="https://twitter.com/" TargetMode="External"/><Relationship Id="rId13041" Type="http://schemas.openxmlformats.org/officeDocument/2006/relationships/hyperlink" Target="https://twitter.com/" TargetMode="External"/><Relationship Id="rId2799" Type="http://schemas.openxmlformats.org/officeDocument/2006/relationships/hyperlink" Target="https://www.google.com/url?rct=j&amp;sa=t&amp;url=https://www.ipadizate.es/2017/04/03/galaxy-s8-caracterisitcas-no-iphone/&amp;ct=ga&amp;cd=CAIyGjYwYmI2ZjUxN2Q3ODYxZGI6Y29tOmVzOlVT&amp;usg=AFQjCNHADqXbvbVNcYiKJFlUyS8OfeKJYw" TargetMode="External"/><Relationship Id="rId3100" Type="http://schemas.openxmlformats.org/officeDocument/2006/relationships/hyperlink" Target="https://www.google.com/url?rct=j&amp;sa=t&amp;url=https://www.tomshw.it/samsung-galaxy-s8-edizione-microsoft-l-avrebbe-detto-84566&amp;ct=ga&amp;cd=CAIyGTk2ZTAzY2FjODJjZWFjMzg6aXQ6aXQ6SVQ&amp;usg=AFQjCNF7FERZNH4Br_Oh1wBhI7Mb8pdTrA" TargetMode="External"/><Relationship Id="rId6256" Type="http://schemas.openxmlformats.org/officeDocument/2006/relationships/hyperlink" Target="http://pbs.twimg.com/profile_images/839957413059055617/D-AwVlTb_normal.jpg" TargetMode="External"/><Relationship Id="rId6670" Type="http://schemas.openxmlformats.org/officeDocument/2006/relationships/hyperlink" Target="http://pbs.twimg.com/profile_images/788770376130162688/wmnuNs_P_normal.jpg" TargetMode="External"/><Relationship Id="rId7307" Type="http://schemas.openxmlformats.org/officeDocument/2006/relationships/hyperlink" Target="http://pbs.twimg.com/profile_images/846663351040118784/ktbz3w1L_normal.jpg" TargetMode="External"/><Relationship Id="rId7721" Type="http://schemas.openxmlformats.org/officeDocument/2006/relationships/hyperlink" Target="http://pbs.twimg.com/profile_images/649072940688928768/j2icP0fE_normal.jpg" TargetMode="External"/><Relationship Id="rId10702" Type="http://schemas.openxmlformats.org/officeDocument/2006/relationships/hyperlink" Target="https://twitter.com/" TargetMode="External"/><Relationship Id="rId13858" Type="http://schemas.openxmlformats.org/officeDocument/2006/relationships/hyperlink" Target="https://twitter.com/" TargetMode="External"/><Relationship Id="rId2866" Type="http://schemas.openxmlformats.org/officeDocument/2006/relationships/hyperlink" Target="https://pisapapeles.net/estos-son-los-accesorios-del-galaxy-s8-y-s8-en-chile/" TargetMode="External"/><Relationship Id="rId3917" Type="http://schemas.openxmlformats.org/officeDocument/2006/relationships/hyperlink" Target="https://pbs.twimg.com/media/C8IGxGuVoAA2scd.jpg" TargetMode="External"/><Relationship Id="rId5272" Type="http://schemas.openxmlformats.org/officeDocument/2006/relationships/hyperlink" Target="http://pbs.twimg.com/profile_images/829552023980871680/hEuAlReF_normal.jpg" TargetMode="External"/><Relationship Id="rId6323" Type="http://schemas.openxmlformats.org/officeDocument/2006/relationships/hyperlink" Target="https://pbs.twimg.com/amplify_video_thumb/847825820001247232/img/2XhyEzLCzJpMOUuh.jpg" TargetMode="External"/><Relationship Id="rId9479" Type="http://schemas.openxmlformats.org/officeDocument/2006/relationships/hyperlink" Target="http://pbs.twimg.com/profile_images/780906834806792192/ZnTRk6uL_normal.jpg" TargetMode="External"/><Relationship Id="rId9893" Type="http://schemas.openxmlformats.org/officeDocument/2006/relationships/hyperlink" Target="https://twitter.com/" TargetMode="External"/><Relationship Id="rId14909" Type="http://schemas.openxmlformats.org/officeDocument/2006/relationships/hyperlink" Target="https://twitter.com/" TargetMode="External"/><Relationship Id="rId15280" Type="http://schemas.openxmlformats.org/officeDocument/2006/relationships/hyperlink" Target="https://twitter.com/" TargetMode="External"/><Relationship Id="rId838" Type="http://schemas.openxmlformats.org/officeDocument/2006/relationships/hyperlink" Target="https://twitter.com/i/web/status/847696753683865600" TargetMode="External"/><Relationship Id="rId1468" Type="http://schemas.openxmlformats.org/officeDocument/2006/relationships/hyperlink" Target="https://www.youtube.com/watch?v=vC4gXwxWfKs&amp;feature=youtu.be&amp;a" TargetMode="External"/><Relationship Id="rId1882" Type="http://schemas.openxmlformats.org/officeDocument/2006/relationships/hyperlink" Target="https://www.google.com/url?rct=j&amp;sa=t&amp;url=http://www.elfinancierocr.com/tecnologia/Samsung-Galaxy-S8_0_1149485053.html&amp;ct=ga&amp;cd=CAIyHTkxYWYwNjJiNTI5NjNjMjE6Y29tLm14OmVzOk1Y&amp;usg=AFQjCNE0nQkq2Fp267NmGY-3dpzWcQmkVQ" TargetMode="External"/><Relationship Id="rId2519" Type="http://schemas.openxmlformats.org/officeDocument/2006/relationships/hyperlink" Target="https://www.google.com/url?rct=j&amp;sa=t&amp;url=http://www.allgemeine-zeitung.de/ratgeber/internet-und-elektronik/digitales/samsung-praesentiert-neues-top-modell-galaxy-s8_17786142.htm&amp;ct=ga&amp;cd=CAIyGWI0MTA5NzRiMzBmMjdhMGU6ZGU6ZGU6REU&amp;usg=AFQjCNFyyC6t5Nm-nA0YTz2lMPeI0eFYPg" TargetMode="External"/><Relationship Id="rId8495" Type="http://schemas.openxmlformats.org/officeDocument/2006/relationships/hyperlink" Target="http://pbs.twimg.com/profile_images/378800000823690756/504ec3479025503ada22f90db947b8dc_normal.png" TargetMode="External"/><Relationship Id="rId9546" Type="http://schemas.openxmlformats.org/officeDocument/2006/relationships/hyperlink" Target="http://pbs.twimg.com/profile_images/806605641758494722/gP49Bpgb_normal.jpg" TargetMode="External"/><Relationship Id="rId11476" Type="http://schemas.openxmlformats.org/officeDocument/2006/relationships/hyperlink" Target="https://twitter.com/" TargetMode="External"/><Relationship Id="rId12874" Type="http://schemas.openxmlformats.org/officeDocument/2006/relationships/hyperlink" Target="https://twitter.com/" TargetMode="External"/><Relationship Id="rId13925" Type="http://schemas.openxmlformats.org/officeDocument/2006/relationships/hyperlink" Target="https://twitter.com/" TargetMode="External"/><Relationship Id="rId1535" Type="http://schemas.openxmlformats.org/officeDocument/2006/relationships/hyperlink" Target="http://www.techfoogle.com/2017/04/samsung-galaxy-s8-galaxy-s8-plus-top-8-features.html?utm_content=buffer2473e&amp;utm_medium=social&amp;utm_source=twitter.com&amp;utm_campaign=buffer" TargetMode="External"/><Relationship Id="rId2933" Type="http://schemas.openxmlformats.org/officeDocument/2006/relationships/hyperlink" Target="http://dlvr.it/NmJFJc" TargetMode="External"/><Relationship Id="rId7097" Type="http://schemas.openxmlformats.org/officeDocument/2006/relationships/hyperlink" Target="https://pbs.twimg.com/media/C8O1PQpVoAEoM9u.jpg" TargetMode="External"/><Relationship Id="rId8148" Type="http://schemas.openxmlformats.org/officeDocument/2006/relationships/hyperlink" Target="http://pbs.twimg.com/profile_images/836744808739794946/XiKFPuMJ_normal.jpg" TargetMode="External"/><Relationship Id="rId8562" Type="http://schemas.openxmlformats.org/officeDocument/2006/relationships/hyperlink" Target="http://pbs.twimg.com/profile_images/829916249610149889/FBj6Qxnp_normal.jpg" TargetMode="External"/><Relationship Id="rId9960" Type="http://schemas.openxmlformats.org/officeDocument/2006/relationships/hyperlink" Target="https://twitter.com/" TargetMode="External"/><Relationship Id="rId10078" Type="http://schemas.openxmlformats.org/officeDocument/2006/relationships/hyperlink" Target="https://twitter.com/" TargetMode="External"/><Relationship Id="rId11129" Type="http://schemas.openxmlformats.org/officeDocument/2006/relationships/hyperlink" Target="https://twitter.com/" TargetMode="External"/><Relationship Id="rId11890" Type="http://schemas.openxmlformats.org/officeDocument/2006/relationships/hyperlink" Target="https://twitter.com/" TargetMode="External"/><Relationship Id="rId12527" Type="http://schemas.openxmlformats.org/officeDocument/2006/relationships/hyperlink" Target="https://twitter.com/" TargetMode="External"/><Relationship Id="rId12941" Type="http://schemas.openxmlformats.org/officeDocument/2006/relationships/hyperlink" Target="https://twitter.com/" TargetMode="External"/><Relationship Id="rId15000" Type="http://schemas.openxmlformats.org/officeDocument/2006/relationships/hyperlink" Target="https://twitter.com/" TargetMode="External"/><Relationship Id="rId905" Type="http://schemas.openxmlformats.org/officeDocument/2006/relationships/hyperlink" Target="https://www.cnet.com/news/samsung-galaxy-s8-girt-by-cnet-podcast-104/?utm_content=buffer8fdca&amp;utm_medium=social&amp;utm_source=twitter.com&amp;utm_campaign=buffer" TargetMode="External"/><Relationship Id="rId7164" Type="http://schemas.openxmlformats.org/officeDocument/2006/relationships/hyperlink" Target="http://pbs.twimg.com/profile_images/188302352/nasalogo_twitter_normal.jpg" TargetMode="External"/><Relationship Id="rId8215" Type="http://schemas.openxmlformats.org/officeDocument/2006/relationships/hyperlink" Target="http://pbs.twimg.com/profile_images/3382421081/654617e6289a7185af971e91e8315413_normal.jpeg" TargetMode="External"/><Relationship Id="rId9613" Type="http://schemas.openxmlformats.org/officeDocument/2006/relationships/hyperlink" Target="http://pbs.twimg.com/profile_images/1781594986/tecnologia1_normal.jpg" TargetMode="External"/><Relationship Id="rId10492" Type="http://schemas.openxmlformats.org/officeDocument/2006/relationships/hyperlink" Target="https://twitter.com/" TargetMode="External"/><Relationship Id="rId11543" Type="http://schemas.openxmlformats.org/officeDocument/2006/relationships/hyperlink" Target="https://twitter.com/" TargetMode="External"/><Relationship Id="rId14699" Type="http://schemas.openxmlformats.org/officeDocument/2006/relationships/hyperlink" Target="https://twitter.com/" TargetMode="External"/><Relationship Id="rId1602" Type="http://schemas.openxmlformats.org/officeDocument/2006/relationships/hyperlink" Target="https://www.youtube.com/watch?v=BXy2-nM-FkE&amp;feature=youtu.be&amp;a" TargetMode="External"/><Relationship Id="rId4758" Type="http://schemas.openxmlformats.org/officeDocument/2006/relationships/hyperlink" Target="http://pbs.twimg.com/profile_images/847147838559731714/R94qhXtz_normal.jpg" TargetMode="External"/><Relationship Id="rId5809" Type="http://schemas.openxmlformats.org/officeDocument/2006/relationships/hyperlink" Target="http://pbs.twimg.com/profile_images/843894765871538177/rSzvf4eM_normal.jpg" TargetMode="External"/><Relationship Id="rId6180" Type="http://schemas.openxmlformats.org/officeDocument/2006/relationships/hyperlink" Target="https://pbs.twimg.com/media/C8Tso4KV0AAtDnd.jpg" TargetMode="External"/><Relationship Id="rId10145" Type="http://schemas.openxmlformats.org/officeDocument/2006/relationships/hyperlink" Target="https://twitter.com/" TargetMode="External"/><Relationship Id="rId11610" Type="http://schemas.openxmlformats.org/officeDocument/2006/relationships/hyperlink" Target="https://twitter.com/" TargetMode="External"/><Relationship Id="rId14766" Type="http://schemas.openxmlformats.org/officeDocument/2006/relationships/hyperlink" Target="https://twitter.com/" TargetMode="External"/><Relationship Id="rId3774" Type="http://schemas.openxmlformats.org/officeDocument/2006/relationships/hyperlink" Target="https://www.google.com/url?rct=j&amp;sa=t&amp;url=http%3A%2F%2Fnormangeestar.net%2F2017%2F04%2F03%2F10-things-the-samsung-galaxy-s8-can-do-that-the-iphone-can-t%2F&amp;ct=ga&amp;cd=CAIyGjk1Yzc0Y2ZjNGM4ODRlNTM6Y29tOmVuOlVT&amp;usg=AFQjCNHtsuIsCdcBvToS2nuo_W8xqmkn6A&amp;utm_source=dlvr.it&amp;utm_medium=twitter" TargetMode="External"/><Relationship Id="rId4825" Type="http://schemas.openxmlformats.org/officeDocument/2006/relationships/hyperlink" Target="http://pbs.twimg.com/profile_images/848597719560200192/14qJq9On_normal.jpg" TargetMode="External"/><Relationship Id="rId7231" Type="http://schemas.openxmlformats.org/officeDocument/2006/relationships/hyperlink" Target="http://pbs.twimg.com/profile_images/563009078931488769/mmXtE9Cx_normal.jpeg" TargetMode="External"/><Relationship Id="rId10212" Type="http://schemas.openxmlformats.org/officeDocument/2006/relationships/hyperlink" Target="https://twitter.com/" TargetMode="External"/><Relationship Id="rId13368" Type="http://schemas.openxmlformats.org/officeDocument/2006/relationships/hyperlink" Target="https://twitter.com/" TargetMode="External"/><Relationship Id="rId13782" Type="http://schemas.openxmlformats.org/officeDocument/2006/relationships/hyperlink" Target="https://twitter.com/" TargetMode="External"/><Relationship Id="rId14419" Type="http://schemas.openxmlformats.org/officeDocument/2006/relationships/hyperlink" Target="https://twitter.com/" TargetMode="External"/><Relationship Id="rId14833" Type="http://schemas.openxmlformats.org/officeDocument/2006/relationships/hyperlink" Target="https://twitter.com/" TargetMode="External"/><Relationship Id="rId695" Type="http://schemas.openxmlformats.org/officeDocument/2006/relationships/hyperlink" Target="https://www.yahoo.com/news/samsung-comeback-galaxy-s8-184220622.html?utm_content=buffer10358&amp;utm_medium=social&amp;utm_source=twitter.com&amp;utm_campaign=buffer" TargetMode="External"/><Relationship Id="rId2376" Type="http://schemas.openxmlformats.org/officeDocument/2006/relationships/hyperlink" Target="https://www.google.com/url?rct=j&amp;sa=t&amp;url=http%3A%2F%2Fpppfocus.com%2F2017%2F04%2F01%2Fsamsung-electronics-mobile-chief-says-galaxy-s8-sales-to-beat-s7-s%2F&amp;ct=ga&amp;cd=CAIyGmRhOGUyMDE2OTdiYjkzNjQ6Y29tOmVuOlVT&amp;usg=AFQjCNFu5MzcMxSZ4eDe_HscvR3cqhg__g&amp;utm_source=dlvr.it&amp;utm_medium=twitter" TargetMode="External"/><Relationship Id="rId2790" Type="http://schemas.openxmlformats.org/officeDocument/2006/relationships/hyperlink" Target="https://www.google.com/url?rct=j&amp;sa=t&amp;url=http://www.muymac.com/2017/03/31/cosas-galaxy-s8-al-iphone-8&amp;ct=ga&amp;cd=CAIyGjYwYmI2ZjUxN2Q3ODYxZGI6Y29tOmVzOlVT&amp;usg=AFQjCNGY_iqWxNPx_DupKdTWVRJ-RvBzbw" TargetMode="External"/><Relationship Id="rId3427" Type="http://schemas.openxmlformats.org/officeDocument/2006/relationships/hyperlink" Target="https://www.google.com/url?rct=j&amp;sa=t&amp;url=http%3A%2F%2Fbgr.com%2F2017%2F04%2F03%2Fgalaxy-s8-vs-galaxy-note-8-design%2F&amp;ct=ga&amp;cd=CAIyGjczYTQ3ZjQzZjM1Zjk2NTA6Y29tOmVuOlVT&amp;usg=AFQjCNHNGadOKivL-Af7IySSF0Cl2gKCRw&amp;utm_source=dlvr.it&amp;utm_medium=twitter" TargetMode="External"/><Relationship Id="rId3841" Type="http://schemas.openxmlformats.org/officeDocument/2006/relationships/hyperlink" Target="https://www.google.com/url?rct=j&amp;sa=t&amp;url=http%3A%2F%2Fnormangeestar.net%2F2017%2F04%2F01%2Fsamsung-launches-flagship-galaxy-s8-s8-plus%2F&amp;ct=ga&amp;cd=CAIyGjk1Yzc0Y2ZjNGM4ODRlNTM6Y29tOmVuOlVT&amp;usg=AFQjCNFAIrwh1EaXAoMM0H4RMhSBtoZaFw&amp;utm_source=dlvr.it&amp;utm_medium=twitter" TargetMode="External"/><Relationship Id="rId6997" Type="http://schemas.openxmlformats.org/officeDocument/2006/relationships/hyperlink" Target="http://pbs.twimg.com/profile_images/769318978699354114/1fj5Rkm__normal.jpg" TargetMode="External"/><Relationship Id="rId12384" Type="http://schemas.openxmlformats.org/officeDocument/2006/relationships/hyperlink" Target="https://twitter.com/" TargetMode="External"/><Relationship Id="rId13435" Type="http://schemas.openxmlformats.org/officeDocument/2006/relationships/hyperlink" Target="https://twitter.com/" TargetMode="External"/><Relationship Id="rId348" Type="http://schemas.openxmlformats.org/officeDocument/2006/relationships/hyperlink" Target="https://www.youtube.com/watch?v=Fz-6MdlPY1M&amp;feature=youtu.be&amp;a" TargetMode="External"/><Relationship Id="rId762" Type="http://schemas.openxmlformats.org/officeDocument/2006/relationships/hyperlink" Target="https://www.google.com/url?rct=j&amp;sa=t&amp;url=http://www.espn.com.co/futbol/mls/nota/_/id/3056785/giovani-se-declara-listo-para-regresar-a-las-canchas-con-el-galaxy&amp;ct=ga&amp;cd=CAIyGzlmMjcxOGNhNmQ4YTc0ZjI6ZXM6ZXM6Q086Ug&amp;usg=AFQjCNE42YgDWqZDYLp0GCrvfpnl91MeHg" TargetMode="External"/><Relationship Id="rId1392" Type="http://schemas.openxmlformats.org/officeDocument/2006/relationships/hyperlink" Target="http://spacetelescopelive.org/" TargetMode="External"/><Relationship Id="rId2029" Type="http://schemas.openxmlformats.org/officeDocument/2006/relationships/hyperlink" Target="http://feeds.feedburner.com/~r/GoogleAlert-androidNougat/~3/p0iqTSjtlIA/url?utm_source=feedburner&amp;utm_medium=twitter&amp;utm_campaign=android_updates" TargetMode="External"/><Relationship Id="rId2443" Type="http://schemas.openxmlformats.org/officeDocument/2006/relationships/hyperlink" Target="https://www.google.com/url?rct=j&amp;sa=t&amp;url=http%3A%2F%2Fbgr.com%2F2017%2F03%2F31%2Fgalaxy-s8-vs-iphone-7-plus-and-iphone-8-fml%2F&amp;ct=ga&amp;cd=CAIyGjE1OGQ0YWQ5ODUzYmExODg6Y29tOmVuOlVT&amp;usg=AFQjCNFMvL9z8wCYKbVApwNw1ilaO41ZWQ&amp;utm_source=dlvr.it&amp;utm_medium=twitter" TargetMode="External"/><Relationship Id="rId5599" Type="http://schemas.openxmlformats.org/officeDocument/2006/relationships/hyperlink" Target="http://pbs.twimg.com/profile_images/604950176625770499/N7tucZEi_normal.jpg" TargetMode="External"/><Relationship Id="rId9056" Type="http://schemas.openxmlformats.org/officeDocument/2006/relationships/hyperlink" Target="http://pbs.twimg.com/profile_images/493250181081481217/3HyminA__normal.jpeg" TargetMode="External"/><Relationship Id="rId9470" Type="http://schemas.openxmlformats.org/officeDocument/2006/relationships/hyperlink" Target="http://pbs.twimg.com/profile_images/1595978408/MoniPhone_normal.png" TargetMode="External"/><Relationship Id="rId12037" Type="http://schemas.openxmlformats.org/officeDocument/2006/relationships/hyperlink" Target="https://twitter.com/" TargetMode="External"/><Relationship Id="rId14900" Type="http://schemas.openxmlformats.org/officeDocument/2006/relationships/hyperlink" Target="https://twitter.com/" TargetMode="External"/><Relationship Id="rId415" Type="http://schemas.openxmlformats.org/officeDocument/2006/relationships/hyperlink" Target="https://twitter.com/i/web/status/847512423460454401" TargetMode="External"/><Relationship Id="rId1045" Type="http://schemas.openxmlformats.org/officeDocument/2006/relationships/hyperlink" Target="https://www.youtube.com/watch?v=65b8y5R_lxg&amp;feature=youtu.be&amp;a" TargetMode="External"/><Relationship Id="rId2510" Type="http://schemas.openxmlformats.org/officeDocument/2006/relationships/hyperlink" Target="https://www.google.com/url?rct=j&amp;sa=t&amp;url=http://tekno.kompas.com/read/2017/04/03/10501827/mengenal.teknologi.bixby.dan.pengenal.wajah.di.galaxy.s8&amp;ct=ga&amp;cd=CAIyHDkxYjQ4MDRlMDQxZGE3MWE6Y28uaWQ6aWQ6SUQ&amp;usg=AFQjCNFwTWHzQ88CIo2Ptc-WTlnAOTh5fg" TargetMode="External"/><Relationship Id="rId5666" Type="http://schemas.openxmlformats.org/officeDocument/2006/relationships/hyperlink" Target="http://pbs.twimg.com/profile_images/3749469858/d3a714151a7b66baaf3741420e3cd9be_normal.jpeg" TargetMode="External"/><Relationship Id="rId8072" Type="http://schemas.openxmlformats.org/officeDocument/2006/relationships/hyperlink" Target="http://pbs.twimg.com/profile_images/700686200898596864/flRMm59w_normal.png" TargetMode="External"/><Relationship Id="rId9123" Type="http://schemas.openxmlformats.org/officeDocument/2006/relationships/hyperlink" Target="http://pbs.twimg.com/profile_images/832864086853574656/0PXYo7Iu_normal.jpg" TargetMode="External"/><Relationship Id="rId11053" Type="http://schemas.openxmlformats.org/officeDocument/2006/relationships/hyperlink" Target="https://twitter.com/" TargetMode="External"/><Relationship Id="rId12104" Type="http://schemas.openxmlformats.org/officeDocument/2006/relationships/hyperlink" Target="https://twitter.com/" TargetMode="External"/><Relationship Id="rId12451" Type="http://schemas.openxmlformats.org/officeDocument/2006/relationships/hyperlink" Target="https://twitter.com/" TargetMode="External"/><Relationship Id="rId13502" Type="http://schemas.openxmlformats.org/officeDocument/2006/relationships/hyperlink" Target="https://twitter.com/" TargetMode="External"/><Relationship Id="rId1112" Type="http://schemas.openxmlformats.org/officeDocument/2006/relationships/hyperlink" Target="https://www.youtube.com/watch?v=D8Ert5yjMV4&amp;feature=youtu.be&amp;a" TargetMode="External"/><Relationship Id="rId4268" Type="http://schemas.openxmlformats.org/officeDocument/2006/relationships/hyperlink" Target="https://pbs.twimg.com/media/C8d4bFtUwAIN96E.jpg" TargetMode="External"/><Relationship Id="rId5319" Type="http://schemas.openxmlformats.org/officeDocument/2006/relationships/hyperlink" Target="http://pbs.twimg.com/profile_images/778322201468514305/PtfxrldF_normal.jpg" TargetMode="External"/><Relationship Id="rId6717" Type="http://schemas.openxmlformats.org/officeDocument/2006/relationships/hyperlink" Target="https://pbs.twimg.com/media/C8ZGyNnW0AINisM.jpg" TargetMode="External"/><Relationship Id="rId3284" Type="http://schemas.openxmlformats.org/officeDocument/2006/relationships/hyperlink" Target="https://www.google.com/url?rct=j&amp;sa=t&amp;url=http%3A%2F%2Fbgr.com%2F2017%2F03%2F30%2Fgalaxy-s8-vs-galaxy-x-vs-galaxy-note-8-release-date-schedule%2F&amp;ct=ga&amp;cd=CAIyGmI0ODdmYjNkNDhhYzkzNDk6Y29tOmVuOlVT&amp;usg=AFQjCNF0APbZk0SRVLaJBmmscxFBx42ioA&amp;utm_source=dlvr.it&amp;utm_medium=twitter" TargetMode="External"/><Relationship Id="rId4682" Type="http://schemas.openxmlformats.org/officeDocument/2006/relationships/hyperlink" Target="http://pbs.twimg.com/profile_images/847466358556184578/ItAZEfx2_normal.jpg" TargetMode="External"/><Relationship Id="rId5733" Type="http://schemas.openxmlformats.org/officeDocument/2006/relationships/hyperlink" Target="http://pbs.twimg.com/profile_images/764940751222476801/dBukE-4i_normal.jpg" TargetMode="External"/><Relationship Id="rId8889" Type="http://schemas.openxmlformats.org/officeDocument/2006/relationships/hyperlink" Target="http://pbs.twimg.com/profile_images/799454013662130176/-ob_rVa3_normal.jpg" TargetMode="External"/><Relationship Id="rId11120" Type="http://schemas.openxmlformats.org/officeDocument/2006/relationships/hyperlink" Target="https://twitter.com/" TargetMode="External"/><Relationship Id="rId14276" Type="http://schemas.openxmlformats.org/officeDocument/2006/relationships/hyperlink" Target="https://twitter.com/" TargetMode="External"/><Relationship Id="rId14690" Type="http://schemas.openxmlformats.org/officeDocument/2006/relationships/hyperlink" Target="https://twitter.com/" TargetMode="External"/><Relationship Id="rId15327" Type="http://schemas.openxmlformats.org/officeDocument/2006/relationships/hyperlink" Target="https://twitter.com/" TargetMode="External"/><Relationship Id="rId1929" Type="http://schemas.openxmlformats.org/officeDocument/2006/relationships/hyperlink" Target="https://twitter.com/i/web/status/847897573381820416" TargetMode="External"/><Relationship Id="rId4335" Type="http://schemas.openxmlformats.org/officeDocument/2006/relationships/hyperlink" Target="https://pbs.twimg.com/media/C7QacluU0AAmB1E.jpg" TargetMode="External"/><Relationship Id="rId5800" Type="http://schemas.openxmlformats.org/officeDocument/2006/relationships/hyperlink" Target="http://pbs.twimg.com/profile_images/604776826217603072/ylM-ZlSW_normal.jpg" TargetMode="External"/><Relationship Id="rId8956" Type="http://schemas.openxmlformats.org/officeDocument/2006/relationships/hyperlink" Target="http://pbs.twimg.com/profile_images/832861064077393921/PMgwmnKT_normal.jpg" TargetMode="External"/><Relationship Id="rId10886" Type="http://schemas.openxmlformats.org/officeDocument/2006/relationships/hyperlink" Target="https://twitter.com/" TargetMode="External"/><Relationship Id="rId11937" Type="http://schemas.openxmlformats.org/officeDocument/2006/relationships/hyperlink" Target="https://twitter.com/" TargetMode="External"/><Relationship Id="rId13292" Type="http://schemas.openxmlformats.org/officeDocument/2006/relationships/hyperlink" Target="https://twitter.com/" TargetMode="External"/><Relationship Id="rId14343" Type="http://schemas.openxmlformats.org/officeDocument/2006/relationships/hyperlink" Target="https://twitter.com/" TargetMode="External"/><Relationship Id="rId3351" Type="http://schemas.openxmlformats.org/officeDocument/2006/relationships/hyperlink" Target="https://www.google.com/url?rct=j&amp;sa=t&amp;url=http%3A%2F%2Fwww.techradar.com%2Fnews%2Fsamsung-galaxy-s8-vs-lg-g6-which-android-phone-is-better&amp;ct=ga&amp;cd=CAIyGmI0ODdmYjNkNDhhYzkzNDk6Y29tOmVuOlVT&amp;usg=AFQjCNF5qYTuLzp6KJcwPfEy00AzbyHvyg&amp;utm_source=dlvr.it&amp;utm_medium=twitter" TargetMode="External"/><Relationship Id="rId4402" Type="http://schemas.openxmlformats.org/officeDocument/2006/relationships/hyperlink" Target="http://pbs.twimg.com/profile_images/678600801133182977/XB5Lu1P-_normal.jpg" TargetMode="External"/><Relationship Id="rId7558" Type="http://schemas.openxmlformats.org/officeDocument/2006/relationships/hyperlink" Target="http://pbs.twimg.com/profile_images/737820838615977984/D80uRoTT_normal.jpg" TargetMode="External"/><Relationship Id="rId7972" Type="http://schemas.openxmlformats.org/officeDocument/2006/relationships/hyperlink" Target="http://pbs.twimg.com/profile_images/815517360715075584/huO6tWC3_normal.jpg" TargetMode="External"/><Relationship Id="rId8609" Type="http://schemas.openxmlformats.org/officeDocument/2006/relationships/hyperlink" Target="http://pbs.twimg.com/profile_images/832864372749897728/l_5Nf1s4_normal.jpg" TargetMode="External"/><Relationship Id="rId10539" Type="http://schemas.openxmlformats.org/officeDocument/2006/relationships/hyperlink" Target="https://twitter.com/" TargetMode="External"/><Relationship Id="rId14410" Type="http://schemas.openxmlformats.org/officeDocument/2006/relationships/hyperlink" Target="https://twitter.com/" TargetMode="External"/><Relationship Id="rId272" Type="http://schemas.openxmlformats.org/officeDocument/2006/relationships/hyperlink" Target="https://twitter.com/Heive_Biolang/status/847041868433182720" TargetMode="External"/><Relationship Id="rId3004" Type="http://schemas.openxmlformats.org/officeDocument/2006/relationships/hyperlink" Target="https://www.google.com/url?rct=j&amp;sa=t&amp;url=http%3A%2F%2Fwww.hindustantimes.com%2Ftech%2Fsamsung-galaxy-s8-s8-trump-apple-iphone-8-to-come-with-vertical-dual-camera-setup%2Fstory-L5HAkwwoJ8bUvfJVKLA4uM.html&amp;ct=ga&amp;cd=CAIyGjE1OGQ0YWQ5ODUzYmExODg6Y29tOmVuOlVT&amp;usg=AFQjCNFnCmPrsq-DbenbWmrkOTSloxNKWQ&amp;utm_source=dlvr.it&amp;utm_medium=twitter" TargetMode="External"/><Relationship Id="rId6574" Type="http://schemas.openxmlformats.org/officeDocument/2006/relationships/hyperlink" Target="http://pbs.twimg.com/profile_images/848292153688240129/tzswRemc_normal.jpg" TargetMode="External"/><Relationship Id="rId7625" Type="http://schemas.openxmlformats.org/officeDocument/2006/relationships/hyperlink" Target="http://pbs.twimg.com/profile_images/693431949730250752/aCA-gaPZ_normal.jpg" TargetMode="External"/><Relationship Id="rId10953" Type="http://schemas.openxmlformats.org/officeDocument/2006/relationships/hyperlink" Target="https://twitter.com/" TargetMode="External"/><Relationship Id="rId13012" Type="http://schemas.openxmlformats.org/officeDocument/2006/relationships/hyperlink" Target="https://twitter.com/" TargetMode="External"/><Relationship Id="rId2020" Type="http://schemas.openxmlformats.org/officeDocument/2006/relationships/hyperlink" Target="https://www.youtube.com/watch?v=M7cdUGJ3oxM&amp;feature=youtu.be&amp;a" TargetMode="External"/><Relationship Id="rId5176" Type="http://schemas.openxmlformats.org/officeDocument/2006/relationships/hyperlink" Target="https://pbs.twimg.com/media/C8MuTnmUwAEFV63.jpg" TargetMode="External"/><Relationship Id="rId5590" Type="http://schemas.openxmlformats.org/officeDocument/2006/relationships/hyperlink" Target="http://pbs.twimg.com/profile_images/749765468144148480/ip9F0uAq_normal.jpg" TargetMode="External"/><Relationship Id="rId6227" Type="http://schemas.openxmlformats.org/officeDocument/2006/relationships/hyperlink" Target="http://pbs.twimg.com/profile_images/848329028130017280/b5rquUsE_normal.jpg" TargetMode="External"/><Relationship Id="rId6641" Type="http://schemas.openxmlformats.org/officeDocument/2006/relationships/hyperlink" Target="http://pbs.twimg.com/profile_images/847006969302958080/ia5wTBU3_normal.jpg" TargetMode="External"/><Relationship Id="rId9797" Type="http://schemas.openxmlformats.org/officeDocument/2006/relationships/hyperlink" Target="http://pbs.twimg.com/profile_images/494676480291381249/RtC-6xAO_normal.jpeg" TargetMode="External"/><Relationship Id="rId10606" Type="http://schemas.openxmlformats.org/officeDocument/2006/relationships/hyperlink" Target="https://twitter.com/" TargetMode="External"/><Relationship Id="rId15184" Type="http://schemas.openxmlformats.org/officeDocument/2006/relationships/hyperlink" Target="https://twitter.com/" TargetMode="External"/><Relationship Id="rId4192" Type="http://schemas.openxmlformats.org/officeDocument/2006/relationships/hyperlink" Target="https://pbs.twimg.com/media/C8Zit_IUMAAC5Vl.jpg" TargetMode="External"/><Relationship Id="rId5243" Type="http://schemas.openxmlformats.org/officeDocument/2006/relationships/hyperlink" Target="http://pbs.twimg.com/profile_images/734523398865444864/WwqE33bh_normal.jpg" TargetMode="External"/><Relationship Id="rId8399" Type="http://schemas.openxmlformats.org/officeDocument/2006/relationships/hyperlink" Target="http://pbs.twimg.com/profile_images/1323799789/P1020598-2_normal.JPG" TargetMode="External"/><Relationship Id="rId12778" Type="http://schemas.openxmlformats.org/officeDocument/2006/relationships/hyperlink" Target="https://twitter.com/" TargetMode="External"/><Relationship Id="rId13829" Type="http://schemas.openxmlformats.org/officeDocument/2006/relationships/hyperlink" Target="https://twitter.com/" TargetMode="External"/><Relationship Id="rId1786" Type="http://schemas.openxmlformats.org/officeDocument/2006/relationships/hyperlink" Target="https://www.google.com/url?rct=j&amp;sa=t&amp;url=http://www.pcworld.com/article/3186677/internet-of-things/samsung-reboots-its-smart-home-iot-strategy-with-the-galaxy-s8.html&amp;ct=ga&amp;cd=CAIyGzQ1MmVkY2FiZDBhMGYwYjc6Y2E6ZW46Q0E6TA&amp;usg=AFQjCNHNfmNcuNjMlmsvusnyRTbbvAuR0w" TargetMode="External"/><Relationship Id="rId2837" Type="http://schemas.openxmlformats.org/officeDocument/2006/relationships/hyperlink" Target="https://www.google.com/url?rct=j&amp;sa=t&amp;url=https://www.ipadizate.es/2017/04/03/galaxy-s8-caracterisitcas-no-iphone/&amp;ct=ga&amp;cd=CAIyGjE1OGQ0YWQ5ODUzYmExODg6Y29tOmVzOlVT&amp;usg=AFQjCNHADqXbvbVNcYiKJFlUyS8OfeKJYw" TargetMode="External"/><Relationship Id="rId9864" Type="http://schemas.openxmlformats.org/officeDocument/2006/relationships/hyperlink" Target="http://pbs.twimg.com/profile_images/494676480291381249/RtC-6xAO_normal.jpeg" TargetMode="External"/><Relationship Id="rId11794" Type="http://schemas.openxmlformats.org/officeDocument/2006/relationships/hyperlink" Target="https://twitter.com/" TargetMode="External"/><Relationship Id="rId12845" Type="http://schemas.openxmlformats.org/officeDocument/2006/relationships/hyperlink" Target="https://twitter.com/" TargetMode="External"/><Relationship Id="rId15251" Type="http://schemas.openxmlformats.org/officeDocument/2006/relationships/hyperlink" Target="https://twitter.com/" TargetMode="External"/><Relationship Id="rId78" Type="http://schemas.openxmlformats.org/officeDocument/2006/relationships/hyperlink" Target="https://www.youtube.com/watch?v=M_vD2IEXIVA&amp;feature=youtu.be&amp;a" TargetMode="External"/><Relationship Id="rId809" Type="http://schemas.openxmlformats.org/officeDocument/2006/relationships/hyperlink" Target="https://www.youtube.com/watch?v=M_vD2IEXIVA&amp;feature=youtu.be&amp;a" TargetMode="External"/><Relationship Id="rId1439" Type="http://schemas.openxmlformats.org/officeDocument/2006/relationships/hyperlink" Target="https://winbuzzer.com/2017/03/31/samsung-galaxy-s8-facial-recognition-security-bypassed-simple-photo-xcxwbn?utm_content=buffer70168&amp;utm_medium=social&amp;utm_source=twitter.com&amp;utm_campaign=buffer" TargetMode="External"/><Relationship Id="rId1853" Type="http://schemas.openxmlformats.org/officeDocument/2006/relationships/hyperlink" Target="http://www.myappseden.com/2017/03/samsung-announces-dex-station-truns-galaxy-s8-s8-plus-into-a-desktop.html" TargetMode="External"/><Relationship Id="rId2904" Type="http://schemas.openxmlformats.org/officeDocument/2006/relationships/hyperlink" Target="http://dlvr.it/NmkD92" TargetMode="External"/><Relationship Id="rId5310" Type="http://schemas.openxmlformats.org/officeDocument/2006/relationships/hyperlink" Target="http://pbs.twimg.com/profile_images/842712386381344769/TCP_LqtJ_normal.jpg" TargetMode="External"/><Relationship Id="rId7068" Type="http://schemas.openxmlformats.org/officeDocument/2006/relationships/hyperlink" Target="https://pbs.twimg.com/media/C8Gkgq3XwAAXolk.jpg" TargetMode="External"/><Relationship Id="rId8119" Type="http://schemas.openxmlformats.org/officeDocument/2006/relationships/hyperlink" Target="http://pbs.twimg.com/profile_images/682195803260112896/TRQmbOlh_normal.jpg" TargetMode="External"/><Relationship Id="rId8466" Type="http://schemas.openxmlformats.org/officeDocument/2006/relationships/hyperlink" Target="http://pbs.twimg.com/profile_images/378800000823690756/504ec3479025503ada22f90db947b8dc_normal.png" TargetMode="External"/><Relationship Id="rId8880" Type="http://schemas.openxmlformats.org/officeDocument/2006/relationships/hyperlink" Target="http://pbs.twimg.com/profile_images/445489262231031808/aXOGungz_normal.jpeg" TargetMode="External"/><Relationship Id="rId9517" Type="http://schemas.openxmlformats.org/officeDocument/2006/relationships/hyperlink" Target="http://pbs.twimg.com/profile_images/780906834806792192/ZnTRk6uL_normal.jpg" TargetMode="External"/><Relationship Id="rId9931" Type="http://schemas.openxmlformats.org/officeDocument/2006/relationships/hyperlink" Target="https://twitter.com/" TargetMode="External"/><Relationship Id="rId10396" Type="http://schemas.openxmlformats.org/officeDocument/2006/relationships/hyperlink" Target="https://twitter.com/" TargetMode="External"/><Relationship Id="rId11447" Type="http://schemas.openxmlformats.org/officeDocument/2006/relationships/hyperlink" Target="https://twitter.com/" TargetMode="External"/><Relationship Id="rId11861" Type="http://schemas.openxmlformats.org/officeDocument/2006/relationships/hyperlink" Target="https://twitter.com/" TargetMode="External"/><Relationship Id="rId12912" Type="http://schemas.openxmlformats.org/officeDocument/2006/relationships/hyperlink" Target="https://twitter.com/" TargetMode="External"/><Relationship Id="rId1506" Type="http://schemas.openxmlformats.org/officeDocument/2006/relationships/hyperlink" Target="http://linkis.com/www.youtube.com/Vf0Ek" TargetMode="External"/><Relationship Id="rId1920" Type="http://schemas.openxmlformats.org/officeDocument/2006/relationships/hyperlink" Target="https://www.youtube.com/watch?v=oOXuI4rGnY0&amp;feature=youtu.be" TargetMode="External"/><Relationship Id="rId7482" Type="http://schemas.openxmlformats.org/officeDocument/2006/relationships/hyperlink" Target="http://pbs.twimg.com/profile_images/1100765083/iphone-4g-2_normal.jpg" TargetMode="External"/><Relationship Id="rId8533" Type="http://schemas.openxmlformats.org/officeDocument/2006/relationships/hyperlink" Target="http://pbs.twimg.com/profile_images/505102575343906817/kM_ltI2j_normal.jpeg" TargetMode="External"/><Relationship Id="rId10049" Type="http://schemas.openxmlformats.org/officeDocument/2006/relationships/hyperlink" Target="https://twitter.com/" TargetMode="External"/><Relationship Id="rId10463" Type="http://schemas.openxmlformats.org/officeDocument/2006/relationships/hyperlink" Target="https://twitter.com/" TargetMode="External"/><Relationship Id="rId11514" Type="http://schemas.openxmlformats.org/officeDocument/2006/relationships/hyperlink" Target="https://twitter.com/" TargetMode="External"/><Relationship Id="rId3678" Type="http://schemas.openxmlformats.org/officeDocument/2006/relationships/hyperlink" Target="http://www.bitfeed.co/page/the-replica-of-the-helmet-of-star-lord-of-guardians-of-the-galaxy-preview?utm_source=twitter&amp;utm_medium=tweet&amp;utm_campaign=twitter-status" TargetMode="External"/><Relationship Id="rId4729" Type="http://schemas.openxmlformats.org/officeDocument/2006/relationships/hyperlink" Target="http://pbs.twimg.com/profile_images/830920672151011329/VTcluX0Q_normal.jpg" TargetMode="External"/><Relationship Id="rId6084" Type="http://schemas.openxmlformats.org/officeDocument/2006/relationships/hyperlink" Target="https://pbs.twimg.com/amplify_video_thumb/847362457886523394/img/gSan4B_sS2e4ZxQz.jpg" TargetMode="External"/><Relationship Id="rId7135" Type="http://schemas.openxmlformats.org/officeDocument/2006/relationships/hyperlink" Target="http://pbs.twimg.com/profile_images/505343644287508480/YvBtf45A_normal.jpeg" TargetMode="External"/><Relationship Id="rId8600" Type="http://schemas.openxmlformats.org/officeDocument/2006/relationships/hyperlink" Target="http://pbs.twimg.com/profile_images/832992723581939713/ficw05PH_normal.jpg" TargetMode="External"/><Relationship Id="rId10116" Type="http://schemas.openxmlformats.org/officeDocument/2006/relationships/hyperlink" Target="https://twitter.com/" TargetMode="External"/><Relationship Id="rId13686" Type="http://schemas.openxmlformats.org/officeDocument/2006/relationships/hyperlink" Target="https://twitter.com/" TargetMode="External"/><Relationship Id="rId599" Type="http://schemas.openxmlformats.org/officeDocument/2006/relationships/hyperlink" Target="https://www.youtube.com/watch?v=YL9arg1Ngdw&amp;feature=youtu.be&amp;a" TargetMode="External"/><Relationship Id="rId2694" Type="http://schemas.openxmlformats.org/officeDocument/2006/relationships/hyperlink" Target="https://twitter.com/i/web/status/847808058747219969" TargetMode="External"/><Relationship Id="rId3745" Type="http://schemas.openxmlformats.org/officeDocument/2006/relationships/hyperlink" Target="https://www.google.com/url?rct=j&amp;sa=t&amp;url=http%3A%2F%2Fnormangeestar.net%2F2017%2F04%2F01%2Fsamsung-launches-flagship-galaxy-s8-s8-plus%2F&amp;ct=ga&amp;cd=CAIyGjk1Yzc0Y2ZjNGM4ODRlNTM6Y29tOmVuOlVT&amp;usg=AFQjCNFAIrwh1EaXAoMM0H4RMhSBtoZaFw&amp;utm_source=dlvr.it&amp;utm_medium=twitter" TargetMode="External"/><Relationship Id="rId6151" Type="http://schemas.openxmlformats.org/officeDocument/2006/relationships/hyperlink" Target="https://pbs.twimg.com/media/C8UcomiXoAA7qc4.jpg" TargetMode="External"/><Relationship Id="rId7202" Type="http://schemas.openxmlformats.org/officeDocument/2006/relationships/hyperlink" Target="http://pbs.twimg.com/profile_images/427767752317612032/r-RkxWwe_normal.png" TargetMode="External"/><Relationship Id="rId10530" Type="http://schemas.openxmlformats.org/officeDocument/2006/relationships/hyperlink" Target="https://twitter.com/" TargetMode="External"/><Relationship Id="rId12288" Type="http://schemas.openxmlformats.org/officeDocument/2006/relationships/hyperlink" Target="https://twitter.com/" TargetMode="External"/><Relationship Id="rId13339" Type="http://schemas.openxmlformats.org/officeDocument/2006/relationships/hyperlink" Target="https://twitter.com/" TargetMode="External"/><Relationship Id="rId14737" Type="http://schemas.openxmlformats.org/officeDocument/2006/relationships/hyperlink" Target="https://twitter.com/" TargetMode="External"/><Relationship Id="rId666" Type="http://schemas.openxmlformats.org/officeDocument/2006/relationships/hyperlink" Target="https://www.youtube.com/watch?v=M7cdUGJ3oxM&amp;feature=youtu.be&amp;a" TargetMode="External"/><Relationship Id="rId1296" Type="http://schemas.openxmlformats.org/officeDocument/2006/relationships/hyperlink" Target="https://www.cnet.com/videos/galaxy-s8-3-biggest-let-downs/?utm_content=buffera6d2a&amp;utm_medium=social&amp;utm_source=twitter.com&amp;utm_campaign=buffer" TargetMode="External"/><Relationship Id="rId2347" Type="http://schemas.openxmlformats.org/officeDocument/2006/relationships/hyperlink" Target="https://twitter.com/i/web/status/848741734624481281" TargetMode="External"/><Relationship Id="rId9374" Type="http://schemas.openxmlformats.org/officeDocument/2006/relationships/hyperlink" Target="http://pbs.twimg.com/profile_images/837228956902277120/Xc7neQmy_normal.jpg" TargetMode="External"/><Relationship Id="rId13753" Type="http://schemas.openxmlformats.org/officeDocument/2006/relationships/hyperlink" Target="https://twitter.com/" TargetMode="External"/><Relationship Id="rId14804" Type="http://schemas.openxmlformats.org/officeDocument/2006/relationships/hyperlink" Target="https://twitter.com/" TargetMode="External"/><Relationship Id="rId319" Type="http://schemas.openxmlformats.org/officeDocument/2006/relationships/hyperlink" Target="https://topesdegama.com/noticias/sorteos/sorteo-internacional-samsung-galaxy-s8-topes-gama" TargetMode="External"/><Relationship Id="rId1363" Type="http://schemas.openxmlformats.org/officeDocument/2006/relationships/hyperlink" Target="https://www.youtube.com/watch?v=M_vD2IEXIVA&amp;feature=youtu.be&amp;a" TargetMode="External"/><Relationship Id="rId2761" Type="http://schemas.openxmlformats.org/officeDocument/2006/relationships/hyperlink" Target="http://www.webnews.it/2017/03/30/galaxy-s8-microsoft-edition/?utm_source=feedburner&amp;utm_medium=feed&amp;utm_campaign=Feed:+Webnews" TargetMode="External"/><Relationship Id="rId3812" Type="http://schemas.openxmlformats.org/officeDocument/2006/relationships/hyperlink" Target="https://www.google.com/url?rct=j&amp;sa=t&amp;url=https%3A%2F%2Fwww.recode.net%2F2017%2F3%2F31%2F15130246%2Fsamsung-galaxy-s8-new-phone-battery-dan-seifert-recode-podcast&amp;ct=ga&amp;cd=CAIyGjk1Yzc0Y2ZjNGM4ODRlNTM6Y29tOmVuOlVT&amp;usg=AFQjCNFZO9UI5lNHVS6Eg9d9CtCKmS7NXQ&amp;utm_source=dlvr.it&amp;utm_medium=twitter" TargetMode="External"/><Relationship Id="rId6968" Type="http://schemas.openxmlformats.org/officeDocument/2006/relationships/hyperlink" Target="http://pbs.twimg.com/profile_images/845463249835511810/HOoxipq4_normal.jpg" TargetMode="External"/><Relationship Id="rId8390" Type="http://schemas.openxmlformats.org/officeDocument/2006/relationships/hyperlink" Target="http://pbs.twimg.com/profile_images/1323799789/P1020598-2_normal.JPG" TargetMode="External"/><Relationship Id="rId9027" Type="http://schemas.openxmlformats.org/officeDocument/2006/relationships/hyperlink" Target="http://pbs.twimg.com/profile_images/835594403041456131/PEmKB6qK_normal.jpg" TargetMode="External"/><Relationship Id="rId12355" Type="http://schemas.openxmlformats.org/officeDocument/2006/relationships/hyperlink" Target="https://twitter.com/" TargetMode="External"/><Relationship Id="rId13406" Type="http://schemas.openxmlformats.org/officeDocument/2006/relationships/hyperlink" Target="https://twitter.com/" TargetMode="External"/><Relationship Id="rId13820" Type="http://schemas.openxmlformats.org/officeDocument/2006/relationships/hyperlink" Target="https://twitter.com/" TargetMode="External"/><Relationship Id="rId733" Type="http://schemas.openxmlformats.org/officeDocument/2006/relationships/hyperlink" Target="http://j.gs/15904495/http:/cnnworldnew.blogspot.com/2017/03/samsung-reveals-galaxy-s8continue.html?ref=4http://cnnworldnew.blogspot.com/2017/03/samsung-reveals-galaxy-s8continue.htmlgtuyutr" TargetMode="External"/><Relationship Id="rId1016" Type="http://schemas.openxmlformats.org/officeDocument/2006/relationships/hyperlink" Target="https://www.instagram.com/p/BSS11_zlVlp/" TargetMode="External"/><Relationship Id="rId2414" Type="http://schemas.openxmlformats.org/officeDocument/2006/relationships/hyperlink" Target="https://www.youtube.com/watch?v=65b8y5R_lxg&amp;feature=youtu.be&amp;a" TargetMode="External"/><Relationship Id="rId5984" Type="http://schemas.openxmlformats.org/officeDocument/2006/relationships/hyperlink" Target="http://pbs.twimg.com/profile_images/764397834653270017/23vnzGlc_normal.jpg" TargetMode="External"/><Relationship Id="rId8043" Type="http://schemas.openxmlformats.org/officeDocument/2006/relationships/hyperlink" Target="http://pbs.twimg.com/profile_images/487534182608801793/7-f_BUyN_normal.png" TargetMode="External"/><Relationship Id="rId9441" Type="http://schemas.openxmlformats.org/officeDocument/2006/relationships/hyperlink" Target="http://pbs.twimg.com/profile_images/669985830283419648/g6-Z4W9M_normal.jpg" TargetMode="External"/><Relationship Id="rId11371" Type="http://schemas.openxmlformats.org/officeDocument/2006/relationships/hyperlink" Target="https://twitter.com/" TargetMode="External"/><Relationship Id="rId12008" Type="http://schemas.openxmlformats.org/officeDocument/2006/relationships/hyperlink" Target="https://twitter.com/" TargetMode="External"/><Relationship Id="rId12422" Type="http://schemas.openxmlformats.org/officeDocument/2006/relationships/hyperlink" Target="https://twitter.com/" TargetMode="External"/><Relationship Id="rId800" Type="http://schemas.openxmlformats.org/officeDocument/2006/relationships/hyperlink" Target="https://www.tabloidpulsa.co.id/news/29186-hore-samsuung-seri-j-bakal-punya-pemindai-sidik-jari" TargetMode="External"/><Relationship Id="rId1430" Type="http://schemas.openxmlformats.org/officeDocument/2006/relationships/hyperlink" Target="https://winbuzzer.com/2017/03/31/samsung-galaxy-s8-facial-recognition-security-bypassed-simple-photo-xcxwbn?utm_content=buffer70168&amp;utm_medium=social&amp;utm_source=twitter.com&amp;utm_campaign=buffer" TargetMode="External"/><Relationship Id="rId4586" Type="http://schemas.openxmlformats.org/officeDocument/2006/relationships/hyperlink" Target="https://pbs.twimg.com/media/C8IGxGuVoAA2scd.jpg" TargetMode="External"/><Relationship Id="rId5637" Type="http://schemas.openxmlformats.org/officeDocument/2006/relationships/hyperlink" Target="http://pbs.twimg.com/profile_images/770370637890060289/XHOvupte_normal.jpg" TargetMode="External"/><Relationship Id="rId11024" Type="http://schemas.openxmlformats.org/officeDocument/2006/relationships/hyperlink" Target="https://twitter.com/" TargetMode="External"/><Relationship Id="rId14594" Type="http://schemas.openxmlformats.org/officeDocument/2006/relationships/hyperlink" Target="https://twitter.com/" TargetMode="External"/><Relationship Id="rId3188" Type="http://schemas.openxmlformats.org/officeDocument/2006/relationships/hyperlink" Target="https://www.google.com/url?rct=j&amp;sa=t&amp;url=http://www.computerworld.com/article/3185959/smartphones/the-weekly-wrap-samsung-looks-to-turn-the-page-with-the-galaxy-s8.html&amp;ct=ga&amp;cd=CAIyGjA0OWJlZTQ2ZTU1MjZiOWU6Y29tOmVuOlVT&amp;usg=AFQjCNEutw1yyU1I4bfjwE6uTp_DKkSa8w" TargetMode="External"/><Relationship Id="rId4239" Type="http://schemas.openxmlformats.org/officeDocument/2006/relationships/hyperlink" Target="https://pbs.twimg.com/media/C8a83sMVYAA5_8v.jpg" TargetMode="External"/><Relationship Id="rId4653" Type="http://schemas.openxmlformats.org/officeDocument/2006/relationships/hyperlink" Target="http://pbs.twimg.com/profile_images/344288520/Guillaume_avec_Thomas_et_M_gan_normal.jpg" TargetMode="External"/><Relationship Id="rId5704" Type="http://schemas.openxmlformats.org/officeDocument/2006/relationships/hyperlink" Target="http://pbs.twimg.com/profile_images/683013789839716352/qOfA0vCE_normal.jpg" TargetMode="External"/><Relationship Id="rId8110" Type="http://schemas.openxmlformats.org/officeDocument/2006/relationships/hyperlink" Target="http://pbs.twimg.com/profile_images/682195803260112896/TRQmbOlh_normal.jpg" TargetMode="External"/><Relationship Id="rId10040" Type="http://schemas.openxmlformats.org/officeDocument/2006/relationships/hyperlink" Target="https://twitter.com/" TargetMode="External"/><Relationship Id="rId13196" Type="http://schemas.openxmlformats.org/officeDocument/2006/relationships/hyperlink" Target="https://twitter.com/" TargetMode="External"/><Relationship Id="rId14247" Type="http://schemas.openxmlformats.org/officeDocument/2006/relationships/hyperlink" Target="https://twitter.com/" TargetMode="External"/><Relationship Id="rId14661" Type="http://schemas.openxmlformats.org/officeDocument/2006/relationships/hyperlink" Target="https://twitter.com/" TargetMode="External"/><Relationship Id="rId3255" Type="http://schemas.openxmlformats.org/officeDocument/2006/relationships/hyperlink" Target="https://www.google.com/url?rct=j&amp;sa=t&amp;url=http%3A%2F%2Fwww.bbc.com%2Fnews%2Ftechnology-39430228&amp;ct=ga&amp;cd=CAIyGmI0ODdmYjNkNDhhYzkzNDk6Y29tOmVuOlVT&amp;usg=AFQjCNH9XLFmsFsb1u1UqiKlmQCoR3ooug&amp;utm_source=dlvr.it&amp;utm_medium=twitter" TargetMode="External"/><Relationship Id="rId4306" Type="http://schemas.openxmlformats.org/officeDocument/2006/relationships/hyperlink" Target="https://pbs.twimg.com/media/C8QcQCpUIAAQXXh.jpg" TargetMode="External"/><Relationship Id="rId4720" Type="http://schemas.openxmlformats.org/officeDocument/2006/relationships/hyperlink" Target="http://pbs.twimg.com/profile_images/837878956678348801/2jjq5Sp0_normal.jpg" TargetMode="External"/><Relationship Id="rId7876" Type="http://schemas.openxmlformats.org/officeDocument/2006/relationships/hyperlink" Target="https://pbs.twimg.com/media/C8Q-FgCUQAEyMSz.jpg" TargetMode="External"/><Relationship Id="rId8927" Type="http://schemas.openxmlformats.org/officeDocument/2006/relationships/hyperlink" Target="http://pbs.twimg.com/profile_images/811696632815382531/0SQ28Zsa_normal.jpg" TargetMode="External"/><Relationship Id="rId13263" Type="http://schemas.openxmlformats.org/officeDocument/2006/relationships/hyperlink" Target="https://twitter.com/" TargetMode="External"/><Relationship Id="rId14314" Type="http://schemas.openxmlformats.org/officeDocument/2006/relationships/hyperlink" Target="https://twitter.com/" TargetMode="External"/><Relationship Id="rId176" Type="http://schemas.openxmlformats.org/officeDocument/2006/relationships/hyperlink" Target="https://www.youtube.com/watch?v=M_vD2IEXIVA&amp;feature=youtu.be&amp;a" TargetMode="External"/><Relationship Id="rId590" Type="http://schemas.openxmlformats.org/officeDocument/2006/relationships/hyperlink" Target="https://www.youtube.com/watch?v=M7cdUGJ3oxM&amp;feature=youtu.be&amp;a" TargetMode="External"/><Relationship Id="rId2271" Type="http://schemas.openxmlformats.org/officeDocument/2006/relationships/hyperlink" Target="https://www.youtube.com/watch?v=M_vD2IEXIVA&amp;feature=youtu.be&amp;a" TargetMode="External"/><Relationship Id="rId3322" Type="http://schemas.openxmlformats.org/officeDocument/2006/relationships/hyperlink" Target="https://www.google.com/url?rct=j&amp;sa=t&amp;url=http%3A%2F%2Fpppfocus.com%2F2017%2F04%2F01%2Fsamsung-galaxy-s8-becomes-the-first-smartphone-to-get-bluetooth-5-0%2F&amp;ct=ga&amp;cd=CAIyGmZlNTVkZTk2MmFjYzdlZDc6Y29tOmVuOlVT&amp;usg=AFQjCNGqeEiSzUDqFM-HFyiiCkj10vorww&amp;utm_source=dlvr.it&amp;utm_medium=twitter" TargetMode="External"/><Relationship Id="rId6478" Type="http://schemas.openxmlformats.org/officeDocument/2006/relationships/hyperlink" Target="http://pbs.twimg.com/profile_images/807637812925370368/DHBDUc1r_normal.jpg" TargetMode="External"/><Relationship Id="rId7529" Type="http://schemas.openxmlformats.org/officeDocument/2006/relationships/hyperlink" Target="http://pbs.twimg.com/profile_images/798165729623375872/Z4EiMvOU_normal.jpg" TargetMode="External"/><Relationship Id="rId10857" Type="http://schemas.openxmlformats.org/officeDocument/2006/relationships/hyperlink" Target="https://twitter.com/" TargetMode="External"/><Relationship Id="rId11908" Type="http://schemas.openxmlformats.org/officeDocument/2006/relationships/hyperlink" Target="https://twitter.com/" TargetMode="External"/><Relationship Id="rId243" Type="http://schemas.openxmlformats.org/officeDocument/2006/relationships/hyperlink" Target="https://www.youtube.com/watch?v=M_vD2IEXIVA&amp;feature=youtu.be&amp;a" TargetMode="External"/><Relationship Id="rId5494" Type="http://schemas.openxmlformats.org/officeDocument/2006/relationships/hyperlink" Target="http://pbs.twimg.com/profile_images/750766636857233409/_FDposaQ_normal.jpg" TargetMode="External"/><Relationship Id="rId6892" Type="http://schemas.openxmlformats.org/officeDocument/2006/relationships/hyperlink" Target="http://pbs.twimg.com/profile_images/426700243602657282/GBq77GOF_normal.jpeg" TargetMode="External"/><Relationship Id="rId7943" Type="http://schemas.openxmlformats.org/officeDocument/2006/relationships/hyperlink" Target="http://pbs.twimg.com/profile_images/810953767189434373/mrMR1skn_normal.jpg" TargetMode="External"/><Relationship Id="rId10924" Type="http://schemas.openxmlformats.org/officeDocument/2006/relationships/hyperlink" Target="https://twitter.com/" TargetMode="External"/><Relationship Id="rId13330" Type="http://schemas.openxmlformats.org/officeDocument/2006/relationships/hyperlink" Target="https://twitter.com/" TargetMode="External"/><Relationship Id="rId15088" Type="http://schemas.openxmlformats.org/officeDocument/2006/relationships/hyperlink" Target="https://twitter.com/" TargetMode="External"/><Relationship Id="rId310" Type="http://schemas.openxmlformats.org/officeDocument/2006/relationships/hyperlink" Target="https://www.youtube.com/watch?v=M_vD2IEXIVA&amp;feature=youtu.be&amp;a" TargetMode="External"/><Relationship Id="rId4096" Type="http://schemas.openxmlformats.org/officeDocument/2006/relationships/hyperlink" Target="https://pbs.twimg.com/media/C8T9UN0UwAA4rwL.jpg" TargetMode="External"/><Relationship Id="rId5147" Type="http://schemas.openxmlformats.org/officeDocument/2006/relationships/hyperlink" Target="http://pbs.twimg.com/profile_images/845607099753226242/ackNI9Sn_normal.jpg" TargetMode="External"/><Relationship Id="rId6545" Type="http://schemas.openxmlformats.org/officeDocument/2006/relationships/hyperlink" Target="http://pbs.twimg.com/profile_images/789191125495984128/WgkvWKOQ_normal.jpg" TargetMode="External"/><Relationship Id="rId5561" Type="http://schemas.openxmlformats.org/officeDocument/2006/relationships/hyperlink" Target="http://pbs.twimg.com/profile_images/623441639797735424/Lbwzl5f1_normal.jpg" TargetMode="External"/><Relationship Id="rId6612" Type="http://schemas.openxmlformats.org/officeDocument/2006/relationships/hyperlink" Target="http://pbs.twimg.com/profile_images/827670690916597761/W6zgW6b9_normal.jpg" TargetMode="External"/><Relationship Id="rId9768" Type="http://schemas.openxmlformats.org/officeDocument/2006/relationships/hyperlink" Target="http://pbs.twimg.com/profile_images/494681362767425538/ILPdaugu_normal.jpeg" TargetMode="External"/><Relationship Id="rId11698" Type="http://schemas.openxmlformats.org/officeDocument/2006/relationships/hyperlink" Target="https://twitter.com/" TargetMode="External"/><Relationship Id="rId12749" Type="http://schemas.openxmlformats.org/officeDocument/2006/relationships/hyperlink" Target="https://twitter.com/" TargetMode="External"/><Relationship Id="rId15155" Type="http://schemas.openxmlformats.org/officeDocument/2006/relationships/hyperlink" Target="https://twitter.com/" TargetMode="External"/><Relationship Id="rId1757" Type="http://schemas.openxmlformats.org/officeDocument/2006/relationships/hyperlink" Target="https://www.youtube.com/watch?v=65b8y5R_lxg&amp;feature=youtu.be&amp;a" TargetMode="External"/><Relationship Id="rId2808" Type="http://schemas.openxmlformats.org/officeDocument/2006/relationships/hyperlink" Target="https://www.google.com/url?rct=j&amp;sa=t&amp;url=http://www.ticbeat.com/tecnologias/5-cosas-que-el-samsung-galaxy-s8-puede-hacer-y-el-iphone-no/&amp;ct=ga&amp;cd=CAIyGjE1OGQ0YWQ5ODUzYmExODg6Y29tOmVzOlVT&amp;usg=AFQjCNGc1YNAsHtVxcyDbNGc93laoTmwoQ" TargetMode="External"/><Relationship Id="rId4163" Type="http://schemas.openxmlformats.org/officeDocument/2006/relationships/hyperlink" Target="https://pbs.twimg.com/media/C8ZZINDXoAQQVCP.jpg" TargetMode="External"/><Relationship Id="rId5214" Type="http://schemas.openxmlformats.org/officeDocument/2006/relationships/hyperlink" Target="http://pbs.twimg.com/profile_images/749771912968941568/TlyXuQ-b_normal.jpg" TargetMode="External"/><Relationship Id="rId8784" Type="http://schemas.openxmlformats.org/officeDocument/2006/relationships/hyperlink" Target="http://pbs.twimg.com/profile_images/831611644673392640/5hRZwKGx_normal.jpg" TargetMode="External"/><Relationship Id="rId9835" Type="http://schemas.openxmlformats.org/officeDocument/2006/relationships/hyperlink" Target="http://pbs.twimg.com/profile_images/494676480291381249/RtC-6xAO_normal.jpeg" TargetMode="External"/><Relationship Id="rId11765" Type="http://schemas.openxmlformats.org/officeDocument/2006/relationships/hyperlink" Target="https://twitter.com/" TargetMode="External"/><Relationship Id="rId14171" Type="http://schemas.openxmlformats.org/officeDocument/2006/relationships/hyperlink" Target="https://twitter.com/" TargetMode="External"/><Relationship Id="rId15222" Type="http://schemas.openxmlformats.org/officeDocument/2006/relationships/hyperlink" Target="https://twitter.com/" TargetMode="External"/><Relationship Id="rId49" Type="http://schemas.openxmlformats.org/officeDocument/2006/relationships/hyperlink" Target="http://mashable.com/2017/03/29/samsung-galaxy-s8-australian-pricing/?utm_cid=Mash-Prod-RSS-Feedburner-All-Partial&amp;utm_content=buffer49eea&amp;utm_medium=social&amp;utm_source=twitter.com&amp;utm_campaign=buffer" TargetMode="External"/><Relationship Id="rId1824" Type="http://schemas.openxmlformats.org/officeDocument/2006/relationships/hyperlink" Target="http://j.gs/860n" TargetMode="External"/><Relationship Id="rId4230" Type="http://schemas.openxmlformats.org/officeDocument/2006/relationships/hyperlink" Target="https://pbs.twimg.com/media/C8GWkwNXkAAhqGu.jpg" TargetMode="External"/><Relationship Id="rId7386" Type="http://schemas.openxmlformats.org/officeDocument/2006/relationships/hyperlink" Target="http://pbs.twimg.com/profile_images/378800000682650471/90be22503c55e467de56f343f3047e26_normal.jpeg" TargetMode="External"/><Relationship Id="rId8437" Type="http://schemas.openxmlformats.org/officeDocument/2006/relationships/hyperlink" Target="http://pbs.twimg.com/profile_images/378800000823690756/504ec3479025503ada22f90db947b8dc_normal.png" TargetMode="External"/><Relationship Id="rId8851" Type="http://schemas.openxmlformats.org/officeDocument/2006/relationships/hyperlink" Target="http://pbs.twimg.com/profile_images/811381760743395328/ljC_GckB_normal.jpg" TargetMode="External"/><Relationship Id="rId10367" Type="http://schemas.openxmlformats.org/officeDocument/2006/relationships/hyperlink" Target="https://twitter.com/" TargetMode="External"/><Relationship Id="rId11418" Type="http://schemas.openxmlformats.org/officeDocument/2006/relationships/hyperlink" Target="https://twitter.com/" TargetMode="External"/><Relationship Id="rId12816" Type="http://schemas.openxmlformats.org/officeDocument/2006/relationships/hyperlink" Target="https://twitter.com/" TargetMode="External"/><Relationship Id="rId7039" Type="http://schemas.openxmlformats.org/officeDocument/2006/relationships/hyperlink" Target="http://pbs.twimg.com/profile_images/554481973146943488/XiPEb3Ft_normal.jpeg" TargetMode="External"/><Relationship Id="rId7453" Type="http://schemas.openxmlformats.org/officeDocument/2006/relationships/hyperlink" Target="http://pbs.twimg.com/profile_images/840304677765939200/FY1WdMkq_normal.jpg" TargetMode="External"/><Relationship Id="rId8504" Type="http://schemas.openxmlformats.org/officeDocument/2006/relationships/hyperlink" Target="http://pbs.twimg.com/profile_images/378800000823690756/504ec3479025503ada22f90db947b8dc_normal.png" TargetMode="External"/><Relationship Id="rId9902" Type="http://schemas.openxmlformats.org/officeDocument/2006/relationships/hyperlink" Target="https://twitter.com/" TargetMode="External"/><Relationship Id="rId10781" Type="http://schemas.openxmlformats.org/officeDocument/2006/relationships/hyperlink" Target="https://twitter.com/" TargetMode="External"/><Relationship Id="rId11832" Type="http://schemas.openxmlformats.org/officeDocument/2006/relationships/hyperlink" Target="https://twitter.com/" TargetMode="External"/><Relationship Id="rId14988" Type="http://schemas.openxmlformats.org/officeDocument/2006/relationships/hyperlink" Target="https://twitter.com/" TargetMode="External"/><Relationship Id="rId2598" Type="http://schemas.openxmlformats.org/officeDocument/2006/relationships/hyperlink" Target="https://www.google.com/url?rct=j&amp;sa=t&amp;url=http%3A%2F%2Fwww.ibtimes.com%2Fsamsungs-bixby-works-galaxy-s7-older-devices-running-android-70-nougat-2519342&amp;ct=ga&amp;cd=CAIyGmIyMmYxNjAxMGEyYTM1MmY6Y29tOmVuOlVT&amp;usg=AFQjCNGA3EEWs-SUmCGJQLVY1WBRs7kpMg&amp;utm_source=dlvr.it&amp;utm_medium=twitter" TargetMode="External"/><Relationship Id="rId3996" Type="http://schemas.openxmlformats.org/officeDocument/2006/relationships/hyperlink" Target="https://pbs.twimg.com/media/C8IGxGuVoAA2scd.jpg" TargetMode="External"/><Relationship Id="rId6055" Type="http://schemas.openxmlformats.org/officeDocument/2006/relationships/hyperlink" Target="http://pbs.twimg.com/profile_images/749750557137575936/I1eVg-1g_normal.jpg" TargetMode="External"/><Relationship Id="rId7106" Type="http://schemas.openxmlformats.org/officeDocument/2006/relationships/hyperlink" Target="http://pbs.twimg.com/profile_images/3352048647/d238bd1bbd98a95175d3eb394ccdb54f_normal.jpeg" TargetMode="External"/><Relationship Id="rId10434" Type="http://schemas.openxmlformats.org/officeDocument/2006/relationships/hyperlink" Target="https://twitter.com/" TargetMode="External"/><Relationship Id="rId3649" Type="http://schemas.openxmlformats.org/officeDocument/2006/relationships/hyperlink" Target="https://www.google.com/url?rct=j&amp;sa=t&amp;url=http%3A%2F%2Fshukumou-chiba.jp%2Finfo.php&amp;ct=ga&amp;cd=CAIyGmVjMDE2OWE5OTBlMGVhZjA6Y29tOmphOlVT&amp;usg=AFQjCNGhkT8sl3LqyABgvOo95eWIGjsKiw&amp;utm_source=dlvr.it&amp;utm_medium=twitter" TargetMode="External"/><Relationship Id="rId5071" Type="http://schemas.openxmlformats.org/officeDocument/2006/relationships/hyperlink" Target="http://pbs.twimg.com/profile_images/702197719591493632/RKbBz9ut_normal.png" TargetMode="External"/><Relationship Id="rId6122" Type="http://schemas.openxmlformats.org/officeDocument/2006/relationships/hyperlink" Target="http://pbs.twimg.com/profile_images/848406231689515009/jW_NDZrD_normal.jpg" TargetMode="External"/><Relationship Id="rId7520" Type="http://schemas.openxmlformats.org/officeDocument/2006/relationships/hyperlink" Target="http://pbs.twimg.com/profile_images/798165729623375872/Z4EiMvOU_normal.jpg" TargetMode="External"/><Relationship Id="rId9278" Type="http://schemas.openxmlformats.org/officeDocument/2006/relationships/hyperlink" Target="http://pbs.twimg.com/profile_images/835596337957715968/LGGmIMeI_normal.jpg" TargetMode="External"/><Relationship Id="rId10501" Type="http://schemas.openxmlformats.org/officeDocument/2006/relationships/hyperlink" Target="https://twitter.com/" TargetMode="External"/><Relationship Id="rId13657" Type="http://schemas.openxmlformats.org/officeDocument/2006/relationships/hyperlink" Target="https://twitter.com/" TargetMode="External"/><Relationship Id="rId14708" Type="http://schemas.openxmlformats.org/officeDocument/2006/relationships/hyperlink" Target="https://twitter.com/" TargetMode="External"/><Relationship Id="rId984" Type="http://schemas.openxmlformats.org/officeDocument/2006/relationships/hyperlink" Target="https://www.linkedin.com/slink?code=d-J-2T4" TargetMode="External"/><Relationship Id="rId2665" Type="http://schemas.openxmlformats.org/officeDocument/2006/relationships/hyperlink" Target="https://www.google.com/url?rct=j&amp;sa=t&amp;url=http%3A%2F%2Ftekno.kompas.com%2Fread%2F2017%2F03%2F31%2F13310057%2Fini.alasan.samsung.hilangkan.tombol.fisik.home.di.galaxy.s8&amp;ct=ga&amp;cd=CAIyGjQ1MGUzZDdhZTJhNTM4MjA6Y29tOmlkOlVT&amp;usg=AFQjCNFGmjUcBT_5kj9xX15gB3T6VbLO8g&amp;utm_source=dlvr.it&amp;utm_medium=twitter" TargetMode="External"/><Relationship Id="rId3716" Type="http://schemas.openxmlformats.org/officeDocument/2006/relationships/hyperlink" Target="https://www.google.com/url?rct=j&amp;sa=t&amp;url=http%3A%2F%2Findiatoday.intoday.in%2Ftechnology%2Fstory%2Fsamsung-galaxy-s8-and-s8-have-a-weird-fingerprint-scanner-but-thats-okay%2F1%2F917283.html&amp;ct=ga&amp;cd=CAIyGjk1Yzc0Y2ZjNGM4ODRlNTM6Y29tOmVuOlVT&amp;usg=AFQjCNG1VHWbmMBAJWhqtslrZXsx5A5BCA&amp;utm_source=dlvr.it&amp;utm_medium=twitter" TargetMode="External"/><Relationship Id="rId9692" Type="http://schemas.openxmlformats.org/officeDocument/2006/relationships/hyperlink" Target="http://pbs.twimg.com/profile_images/712383122889940992/QHkWkzPy_normal.jpg" TargetMode="External"/><Relationship Id="rId12259" Type="http://schemas.openxmlformats.org/officeDocument/2006/relationships/hyperlink" Target="https://twitter.com/" TargetMode="External"/><Relationship Id="rId12673" Type="http://schemas.openxmlformats.org/officeDocument/2006/relationships/hyperlink" Target="https://twitter.com/" TargetMode="External"/><Relationship Id="rId13724" Type="http://schemas.openxmlformats.org/officeDocument/2006/relationships/hyperlink" Target="https://twitter.com/" TargetMode="External"/><Relationship Id="rId637" Type="http://schemas.openxmlformats.org/officeDocument/2006/relationships/hyperlink" Target="https://www.youtube.com/watch?v=vC4gXwxWfKs&amp;feature=youtu.be&amp;a" TargetMode="External"/><Relationship Id="rId1267" Type="http://schemas.openxmlformats.org/officeDocument/2006/relationships/hyperlink" Target="https://www.google.com/url?rct=j&amp;sa=t&amp;url=http://www.greenbot.com/article/3186865/android/android-device-updates-unlocked-galaxy-s7-axon-7-mini-and-huawei-mate-9-score-new-software.html&amp;ct=ga&amp;cd=CAIyGjQ3ZmM0NzcwYTZiYjlmZDk6Y29tOmVuOlVT&amp;usg=AFQjCNG24S8bUIacVvR_8t-Kf90rMqQrUg" TargetMode="External"/><Relationship Id="rId1681" Type="http://schemas.openxmlformats.org/officeDocument/2006/relationships/hyperlink" Target="https://www.cnet.com/news/samsung-galaxy-s8-may-show-that-facial-recognition-still-isnt-great/?utm_content=buffer2972e&amp;utm_medium=social&amp;utm_source=twitter.com&amp;utm_campaign=buffer" TargetMode="External"/><Relationship Id="rId2318" Type="http://schemas.openxmlformats.org/officeDocument/2006/relationships/hyperlink" Target="https://www.youtube.com/watch?v=Fz-6MdlPY1M&amp;feature=youtu.be" TargetMode="External"/><Relationship Id="rId2732" Type="http://schemas.openxmlformats.org/officeDocument/2006/relationships/hyperlink" Target="https://www.cnet.com/es/noticias/samsung-galaxy-s8-mejor-bluetooth/" TargetMode="External"/><Relationship Id="rId5888" Type="http://schemas.openxmlformats.org/officeDocument/2006/relationships/hyperlink" Target="http://pbs.twimg.com/profile_images/763006255921262592/xqZEceax_normal.jpg" TargetMode="External"/><Relationship Id="rId6939" Type="http://schemas.openxmlformats.org/officeDocument/2006/relationships/hyperlink" Target="http://pbs.twimg.com/profile_images/1357501464/Capture_normal.JPG" TargetMode="External"/><Relationship Id="rId8294" Type="http://schemas.openxmlformats.org/officeDocument/2006/relationships/hyperlink" Target="http://pbs.twimg.com/profile_images/550285711539466240/wzZxTqOW_normal.jpeg" TargetMode="External"/><Relationship Id="rId9345" Type="http://schemas.openxmlformats.org/officeDocument/2006/relationships/hyperlink" Target="http://pbs.twimg.com/profile_images/847813915660648448/dEUgjjz3_normal.jpg" TargetMode="External"/><Relationship Id="rId11275" Type="http://schemas.openxmlformats.org/officeDocument/2006/relationships/hyperlink" Target="https://twitter.com/" TargetMode="External"/><Relationship Id="rId12326" Type="http://schemas.openxmlformats.org/officeDocument/2006/relationships/hyperlink" Target="https://twitter.com/" TargetMode="External"/><Relationship Id="rId704" Type="http://schemas.openxmlformats.org/officeDocument/2006/relationships/hyperlink" Target="https://www.youtube.com/watch?v=0A_nZiEq1cs&amp;feature=youtu.be&amp;a" TargetMode="External"/><Relationship Id="rId1334" Type="http://schemas.openxmlformats.org/officeDocument/2006/relationships/hyperlink" Target="https://www.google.com/url?rct=j&amp;sa=t&amp;url=https://www.recode.net/2017/3/31/15130246/samsung-galaxy-s8-new-phone-battery-dan-seifert-recode-podcast&amp;ct=ga&amp;cd=CAIyHGYwNzAxYmE2Njk3ZDMyYzQ6Y28uaW46ZW46SU4&amp;usg=AFQjCNFZO9UI5lNHVS6Eg9d9CtCKmS7NXQ" TargetMode="External"/><Relationship Id="rId5955" Type="http://schemas.openxmlformats.org/officeDocument/2006/relationships/hyperlink" Target="http://pbs.twimg.com/profile_images/2266311412/7jq5ltoyqt5wwaixic0i_normal.jpeg" TargetMode="External"/><Relationship Id="rId8361" Type="http://schemas.openxmlformats.org/officeDocument/2006/relationships/hyperlink" Target="http://pbs.twimg.com/profile_images/625942349642891265/HeFCdWzd_normal.png" TargetMode="External"/><Relationship Id="rId9412" Type="http://schemas.openxmlformats.org/officeDocument/2006/relationships/hyperlink" Target="http://pbs.twimg.com/profile_images/837228956902277120/Xc7neQmy_normal.jpg" TargetMode="External"/><Relationship Id="rId10291" Type="http://schemas.openxmlformats.org/officeDocument/2006/relationships/hyperlink" Target="https://twitter.com/" TargetMode="External"/><Relationship Id="rId11342" Type="http://schemas.openxmlformats.org/officeDocument/2006/relationships/hyperlink" Target="https://twitter.com/" TargetMode="External"/><Relationship Id="rId12740" Type="http://schemas.openxmlformats.org/officeDocument/2006/relationships/hyperlink" Target="https://twitter.com/" TargetMode="External"/><Relationship Id="rId14498" Type="http://schemas.openxmlformats.org/officeDocument/2006/relationships/hyperlink" Target="https://twitter.com/" TargetMode="External"/><Relationship Id="rId40" Type="http://schemas.openxmlformats.org/officeDocument/2006/relationships/hyperlink" Target="https://www.youtube.com/watch?v=M7cdUGJ3oxM&amp;feature=youtu.be&amp;a" TargetMode="External"/><Relationship Id="rId1401" Type="http://schemas.openxmlformats.org/officeDocument/2006/relationships/hyperlink" Target="https://www.google.com/url?rct=j&amp;sa=t&amp;url=http://manado.tribunnews.com/2017/03/31/galaxy-s8-dan-s8-cara-baru-berinteraksi-dengan-ponsel&amp;ct=ga&amp;cd=CAIyHmMxMjBhZjRlMjE3MzY4NTQ6Y28uaWQ6aWQ6SUQ6Ug&amp;usg=AFQjCNH0gysURvK1Nt_HqzOAi8cKxDIYbQ" TargetMode="External"/><Relationship Id="rId4557" Type="http://schemas.openxmlformats.org/officeDocument/2006/relationships/hyperlink" Target="https://pbs.twimg.com/media/C8GEJllWsAEyYjr.jpg" TargetMode="External"/><Relationship Id="rId5608" Type="http://schemas.openxmlformats.org/officeDocument/2006/relationships/hyperlink" Target="https://pbs.twimg.com/ext_tw_video_thumb/847716670177071105/pu/img/x_2et-em26gTllJd.jpg" TargetMode="External"/><Relationship Id="rId8014" Type="http://schemas.openxmlformats.org/officeDocument/2006/relationships/hyperlink" Target="http://pbs.twimg.com/profile_images/487534182608801793/7-f_BUyN_normal.png" TargetMode="External"/><Relationship Id="rId3159" Type="http://schemas.openxmlformats.org/officeDocument/2006/relationships/hyperlink" Target="https://www.google.com/url?rct=j&amp;sa=t&amp;url=https://marketexclusive.com/apple-iphone-8-display-galaxy-s8/89014/&amp;ct=ga&amp;cd=CAIyGjJjYzMxMzJmZGM2NGM3M2Y6Y29tOmVuOlVT&amp;usg=AFQjCNER9HJapHW6n6xHMlt6kwSXm3VPVQ" TargetMode="External"/><Relationship Id="rId3573" Type="http://schemas.openxmlformats.org/officeDocument/2006/relationships/hyperlink" Target="https://www.google.com/url?rct=j&amp;sa=t&amp;url=http://clipset.20minutos.es/microsoft-anuncia-el-samsung-galaxy-s8-microsoft-edition/&amp;ct=ga&amp;cd=CAIyGmMzNmE5YzgyNTI1MTRkYmU6Y29tOmVzOlVT&amp;usg=AFQjCNGqNHmlLSdLQUK9bA9ufjvF6DR8Yw" TargetMode="External"/><Relationship Id="rId4971" Type="http://schemas.openxmlformats.org/officeDocument/2006/relationships/hyperlink" Target="http://pbs.twimg.com/profile_images/847693999079018496/JBYK8h1j_normal.jpg" TargetMode="External"/><Relationship Id="rId7030" Type="http://schemas.openxmlformats.org/officeDocument/2006/relationships/hyperlink" Target="http://pbs.twimg.com/profile_images/797128414775775232/YPM-ax34_normal.jpg" TargetMode="External"/><Relationship Id="rId13167" Type="http://schemas.openxmlformats.org/officeDocument/2006/relationships/hyperlink" Target="https://twitter.com/" TargetMode="External"/><Relationship Id="rId14565" Type="http://schemas.openxmlformats.org/officeDocument/2006/relationships/hyperlink" Target="https://twitter.com/" TargetMode="External"/><Relationship Id="rId494" Type="http://schemas.openxmlformats.org/officeDocument/2006/relationships/hyperlink" Target="https://twitter.com/i/web/status/847512017946710017" TargetMode="External"/><Relationship Id="rId2175" Type="http://schemas.openxmlformats.org/officeDocument/2006/relationships/hyperlink" Target="http://www.frandroid.com/marques/samsung/420815_un-samsung-galaxy-s8-mini-a-moins-de-400-dollars-une-rumeur-bien-fantasque?utm_content=bufferadb44&amp;utm_medium=social&amp;utm_source=twitter.com&amp;utm_campaign=buffer" TargetMode="External"/><Relationship Id="rId3226" Type="http://schemas.openxmlformats.org/officeDocument/2006/relationships/hyperlink" Target="https://www.google.com/url?rct=j&amp;sa=t&amp;url=http%3A%2F%2Fwww.investopedia.com%2Fnews%2Fmicrosoft-gets-own-edition-samsung-galaxy-s8%2F&amp;ct=ga&amp;cd=CAIyGmMzNmE5YzgyNTI1MTRkYmU6Y29tOmVuOlVT&amp;usg=AFQjCNFxM9J81QgaVHLW1vGDOBreILzFEg&amp;utm_source=dlvr.it&amp;utm_medium=twitter" TargetMode="External"/><Relationship Id="rId4624" Type="http://schemas.openxmlformats.org/officeDocument/2006/relationships/hyperlink" Target="http://pbs.twimg.com/profile_images/709081043928621056/rK1n44F5_normal.jpg" TargetMode="External"/><Relationship Id="rId10011" Type="http://schemas.openxmlformats.org/officeDocument/2006/relationships/hyperlink" Target="https://twitter.com/" TargetMode="External"/><Relationship Id="rId13581" Type="http://schemas.openxmlformats.org/officeDocument/2006/relationships/hyperlink" Target="https://twitter.com/" TargetMode="External"/><Relationship Id="rId14218" Type="http://schemas.openxmlformats.org/officeDocument/2006/relationships/hyperlink" Target="https://twitter.com/" TargetMode="External"/><Relationship Id="rId14632" Type="http://schemas.openxmlformats.org/officeDocument/2006/relationships/hyperlink" Target="https://twitter.com/" TargetMode="External"/><Relationship Id="rId147" Type="http://schemas.openxmlformats.org/officeDocument/2006/relationships/hyperlink" Target="https://www.youtube.com/watch?v=eAphEpc2kAc&amp;feature=youtu.be&amp;a" TargetMode="External"/><Relationship Id="rId1191" Type="http://schemas.openxmlformats.org/officeDocument/2006/relationships/hyperlink" Target="https://winbuzzer.com/2017/03/31/samsung-galaxy-s8-facial-recognition-security-bypassed-simple-photo-xcxwbn?utm_content=buffer77a2b&amp;utm_medium=social&amp;utm_source=twitter.com&amp;utm_campaign=buffer" TargetMode="External"/><Relationship Id="rId3640" Type="http://schemas.openxmlformats.org/officeDocument/2006/relationships/hyperlink" Target="https://www.google.com/url?rct=j&amp;sa=t&amp;url=http%3A%2F%2Ftokiyoshi.jp%2Findex.php%2Fnbffrt35%2Fto5976%2F826rr13546wcr.htmls&amp;ct=ga&amp;cd=CAIyGmVjMDE2OWE5OTBlMGVhZjA6Y29tOmphOlVT&amp;usg=AFQjCNFKHu68z2j7YBcdTORtUGs9vXOiHA&amp;utm_source=dlvr.it&amp;utm_medium=twitter" TargetMode="External"/><Relationship Id="rId6796" Type="http://schemas.openxmlformats.org/officeDocument/2006/relationships/hyperlink" Target="http://pbs.twimg.com/profile_images/846124967087558657/O8RfK2uH_normal.jpg" TargetMode="External"/><Relationship Id="rId7847" Type="http://schemas.openxmlformats.org/officeDocument/2006/relationships/hyperlink" Target="https://pbs.twimg.com/media/C8K4_BgVoAE6Fxm.jpg" TargetMode="External"/><Relationship Id="rId10828" Type="http://schemas.openxmlformats.org/officeDocument/2006/relationships/hyperlink" Target="https://twitter.com/" TargetMode="External"/><Relationship Id="rId12183" Type="http://schemas.openxmlformats.org/officeDocument/2006/relationships/hyperlink" Target="https://twitter.com/" TargetMode="External"/><Relationship Id="rId13234" Type="http://schemas.openxmlformats.org/officeDocument/2006/relationships/hyperlink" Target="https://twitter.com/" TargetMode="External"/><Relationship Id="rId561" Type="http://schemas.openxmlformats.org/officeDocument/2006/relationships/hyperlink" Target="https://twitter.com/i/web/status/847512230908375041" TargetMode="External"/><Relationship Id="rId2242" Type="http://schemas.openxmlformats.org/officeDocument/2006/relationships/hyperlink" Target="http://dlvr.it/Nmy0pX" TargetMode="External"/><Relationship Id="rId5398" Type="http://schemas.openxmlformats.org/officeDocument/2006/relationships/hyperlink" Target="http://pbs.twimg.com/profile_images/458864476146511872/ZycQfX7I_normal.jpeg" TargetMode="External"/><Relationship Id="rId6449" Type="http://schemas.openxmlformats.org/officeDocument/2006/relationships/hyperlink" Target="http://pbs.twimg.com/profile_images/746877885957480448/qznujF0V_normal.jpg" TargetMode="External"/><Relationship Id="rId6863" Type="http://schemas.openxmlformats.org/officeDocument/2006/relationships/hyperlink" Target="http://pbs.twimg.com/profile_images/833419638721675266/0W03k_WN_normal.jpg" TargetMode="External"/><Relationship Id="rId7914" Type="http://schemas.openxmlformats.org/officeDocument/2006/relationships/hyperlink" Target="http://pbs.twimg.com/profile_images/3444895134/a3a6f4c16bfc11c379696cd97571cf20_normal.jpeg" TargetMode="External"/><Relationship Id="rId12250" Type="http://schemas.openxmlformats.org/officeDocument/2006/relationships/hyperlink" Target="https://twitter.com/" TargetMode="External"/><Relationship Id="rId13301" Type="http://schemas.openxmlformats.org/officeDocument/2006/relationships/hyperlink" Target="https://twitter.com/" TargetMode="External"/><Relationship Id="rId214" Type="http://schemas.openxmlformats.org/officeDocument/2006/relationships/hyperlink" Target="https://www.youtube.com/watch?v=M_vD2IEXIVA&amp;feature=youtu.be&amp;a" TargetMode="External"/><Relationship Id="rId5465" Type="http://schemas.openxmlformats.org/officeDocument/2006/relationships/hyperlink" Target="http://pbs.twimg.com/profile_images/524137092755243008/pQKkqp9J_normal.jpeg" TargetMode="External"/><Relationship Id="rId6516" Type="http://schemas.openxmlformats.org/officeDocument/2006/relationships/hyperlink" Target="http://pbs.twimg.com/profile_images/585482693900640258/Bxc0C78K_normal.jpg" TargetMode="External"/><Relationship Id="rId6930" Type="http://schemas.openxmlformats.org/officeDocument/2006/relationships/hyperlink" Target="http://pbs.twimg.com/profile_images/1357501464/Capture_normal.JPG" TargetMode="External"/><Relationship Id="rId15059" Type="http://schemas.openxmlformats.org/officeDocument/2006/relationships/hyperlink" Target="https://twitter.com/" TargetMode="External"/><Relationship Id="rId15473" Type="http://schemas.openxmlformats.org/officeDocument/2006/relationships/hyperlink" Target="https://api.twitter.com/1.1/geo/id/01da545b582fc86b.json" TargetMode="External"/><Relationship Id="rId4067" Type="http://schemas.openxmlformats.org/officeDocument/2006/relationships/hyperlink" Target="https://pbs.twimg.com/media/C8UcomiXoAA7qc4.jpg" TargetMode="External"/><Relationship Id="rId4481" Type="http://schemas.openxmlformats.org/officeDocument/2006/relationships/hyperlink" Target="http://pbs.twimg.com/profile_images/610603266552934401/Ia0Od8ck_normal.jpg" TargetMode="External"/><Relationship Id="rId5118" Type="http://schemas.openxmlformats.org/officeDocument/2006/relationships/hyperlink" Target="http://pbs.twimg.com/profile_images/832660200410656770/mAuEFku6_normal.jpg" TargetMode="External"/><Relationship Id="rId5532" Type="http://schemas.openxmlformats.org/officeDocument/2006/relationships/hyperlink" Target="http://pbs.twimg.com/profile_images/749770524667027456/B8__pNbn_normal.jpg" TargetMode="External"/><Relationship Id="rId8688" Type="http://schemas.openxmlformats.org/officeDocument/2006/relationships/hyperlink" Target="http://pbs.twimg.com/profile_images/829984915110363136/foGv1An6_normal.jpg" TargetMode="External"/><Relationship Id="rId9739" Type="http://schemas.openxmlformats.org/officeDocument/2006/relationships/hyperlink" Target="http://pbs.twimg.com/profile_images/494681362767425538/ILPdaugu_normal.jpeg" TargetMode="External"/><Relationship Id="rId14075" Type="http://schemas.openxmlformats.org/officeDocument/2006/relationships/hyperlink" Target="https://twitter.com/" TargetMode="External"/><Relationship Id="rId15126" Type="http://schemas.openxmlformats.org/officeDocument/2006/relationships/hyperlink" Target="https://twitter.com/" TargetMode="External"/><Relationship Id="rId3083" Type="http://schemas.openxmlformats.org/officeDocument/2006/relationships/hyperlink" Target="https://www.google.com/url?rct=j&amp;sa=t&amp;url=https%3A%2F%2Fwww.shadeyou.com%2Fcollections%2Fcases%2Fproducts%2Fthree-days-grace-human-music-iphone-7-case-iphone-6-6s-plus-iphone-5-5s-se-google-pixel-xl-pro-htc-m10-samsung-galaxy-s8-s7-s6-edge-cases&amp;ct=ga&amp;cd=CAIyGmFjMmJkYWI3NzhkZDc2MGU6Y29tOmVuOlVT&amp;usg=AFQjCNH2eJ1xdDmeb9quX_ACVX_Ed3wLag&amp;utm_source=dlvr.it&amp;utm_medium=twitter" TargetMode="External"/><Relationship Id="rId4134" Type="http://schemas.openxmlformats.org/officeDocument/2006/relationships/hyperlink" Target="https://pbs.twimg.com/media/C8UBl66VwAE9UQE.jpg" TargetMode="External"/><Relationship Id="rId11669" Type="http://schemas.openxmlformats.org/officeDocument/2006/relationships/hyperlink" Target="https://twitter.com/" TargetMode="External"/><Relationship Id="rId13091" Type="http://schemas.openxmlformats.org/officeDocument/2006/relationships/hyperlink" Target="https://twitter.com/" TargetMode="External"/><Relationship Id="rId1728" Type="http://schemas.openxmlformats.org/officeDocument/2006/relationships/hyperlink" Target="https://www.youtube.com/watch?v=M_vD2IEXIVA&amp;feature=youtu.be&amp;a" TargetMode="External"/><Relationship Id="rId3150" Type="http://schemas.openxmlformats.org/officeDocument/2006/relationships/hyperlink" Target="https://www.google.com/url?rct=j&amp;sa=t&amp;url=http://www.deccanchronicle.com/technology/mobiles-and-tabs/310317/microsoft-editions-of-samsung-galaxy-s8-s8-announced.html&amp;ct=ga&amp;cd=CAIyGmMzNmE5YzgyNTI1MTRkYmU6Y29tOmVuOlVT&amp;usg=AFQjCNG_12fyVo83r4aoDWqpRcjbbZxCbA" TargetMode="External"/><Relationship Id="rId4201" Type="http://schemas.openxmlformats.org/officeDocument/2006/relationships/hyperlink" Target="https://pbs.twimg.com/media/C8L3cPYUAAAnIvR.jpg" TargetMode="External"/><Relationship Id="rId7357" Type="http://schemas.openxmlformats.org/officeDocument/2006/relationships/hyperlink" Target="http://pbs.twimg.com/profile_images/824348002575941632/KPlNQmpz_normal.jpg" TargetMode="External"/><Relationship Id="rId8408" Type="http://schemas.openxmlformats.org/officeDocument/2006/relationships/hyperlink" Target="http://pbs.twimg.com/profile_images/426949338330193920/d8wgHZ9n_normal.jpeg" TargetMode="External"/><Relationship Id="rId8755" Type="http://schemas.openxmlformats.org/officeDocument/2006/relationships/hyperlink" Target="http://pbs.twimg.com/profile_images/832876087046717440/SoVrd5fT_normal.jpg" TargetMode="External"/><Relationship Id="rId9806" Type="http://schemas.openxmlformats.org/officeDocument/2006/relationships/hyperlink" Target="http://pbs.twimg.com/profile_images/494676480291381249/RtC-6xAO_normal.jpeg" TargetMode="External"/><Relationship Id="rId10685" Type="http://schemas.openxmlformats.org/officeDocument/2006/relationships/hyperlink" Target="https://twitter.com/" TargetMode="External"/><Relationship Id="rId11736" Type="http://schemas.openxmlformats.org/officeDocument/2006/relationships/hyperlink" Target="https://twitter.com/" TargetMode="External"/><Relationship Id="rId14142" Type="http://schemas.openxmlformats.org/officeDocument/2006/relationships/hyperlink" Target="https://twitter.com/" TargetMode="External"/><Relationship Id="rId7771" Type="http://schemas.openxmlformats.org/officeDocument/2006/relationships/hyperlink" Target="http://pbs.twimg.com/profile_images/808543278291357696/8tI0f8lt_normal.jpg" TargetMode="External"/><Relationship Id="rId8822" Type="http://schemas.openxmlformats.org/officeDocument/2006/relationships/hyperlink" Target="http://pbs.twimg.com/profile_images/832652632002924544/wPj8JJ3V_normal.jpg" TargetMode="External"/><Relationship Id="rId10338" Type="http://schemas.openxmlformats.org/officeDocument/2006/relationships/hyperlink" Target="https://twitter.com/" TargetMode="External"/><Relationship Id="rId10752" Type="http://schemas.openxmlformats.org/officeDocument/2006/relationships/hyperlink" Target="https://twitter.com/" TargetMode="External"/><Relationship Id="rId11803" Type="http://schemas.openxmlformats.org/officeDocument/2006/relationships/hyperlink" Target="https://twitter.com/" TargetMode="External"/><Relationship Id="rId14959" Type="http://schemas.openxmlformats.org/officeDocument/2006/relationships/hyperlink" Target="https://twitter.com/" TargetMode="External"/><Relationship Id="rId3967" Type="http://schemas.openxmlformats.org/officeDocument/2006/relationships/hyperlink" Target="https://pbs.twimg.com/media/C8IUbASV0AAwsQT.jpg" TargetMode="External"/><Relationship Id="rId6373" Type="http://schemas.openxmlformats.org/officeDocument/2006/relationships/hyperlink" Target="http://pbs.twimg.com/profile_images/818467173144334336/Tae5OBs8_normal.jpg" TargetMode="External"/><Relationship Id="rId7424" Type="http://schemas.openxmlformats.org/officeDocument/2006/relationships/hyperlink" Target="http://pbs.twimg.com/profile_images/711552472582475776/-4cd37Gm_normal.jpg" TargetMode="External"/><Relationship Id="rId10405" Type="http://schemas.openxmlformats.org/officeDocument/2006/relationships/hyperlink" Target="https://twitter.com/" TargetMode="External"/><Relationship Id="rId13975" Type="http://schemas.openxmlformats.org/officeDocument/2006/relationships/hyperlink" Target="https://twitter.com/" TargetMode="External"/><Relationship Id="rId4" Type="http://schemas.openxmlformats.org/officeDocument/2006/relationships/hyperlink" Target="https://t.co/NFLP0MFtqC" TargetMode="External"/><Relationship Id="rId888" Type="http://schemas.openxmlformats.org/officeDocument/2006/relationships/hyperlink" Target="https://www.google.com/url?rct=j&amp;sa=t&amp;url=http%3A%2F%2Fwww.comboinfinito.com.br%2Fprincipal%2Fi-am-groot-telltale-revela-primeiro-trailer-de-marvels-guardians-of-the-galaxy%2F&amp;ct=ga&amp;cd=CAIyH2YyNjgxYjJkZmUzYTg1ZDE6Y29tLmJyOnB0OkJSOlI&amp;usg=AFQjCNEQBA-jHe8v5fQrbZXHknXhQQHWXw&amp;utm_source=dlvr.it&amp;utm_medium=twitter" TargetMode="External"/><Relationship Id="rId2569" Type="http://schemas.openxmlformats.org/officeDocument/2006/relationships/hyperlink" Target="https://www.google.com/url?rct=j&amp;sa=t&amp;url=http://www.pocketgamer.co.uk/r/Android/Samsung%2Bnews/feature.asp%3Fc%3D73492&amp;ct=ga&amp;cd=CAIyHDA1NGM1Mzg3YzBmOTAxMTI6Y28udWs6ZW46R0I&amp;usg=AFQjCNGQWXKFsN6HXeOkYhgtslDDRJ_fmg" TargetMode="External"/><Relationship Id="rId2983" Type="http://schemas.openxmlformats.org/officeDocument/2006/relationships/hyperlink" Target="https://www.google.com/url?rct=j&amp;sa=t&amp;url=http%3A%2F%2Fiphone-mania.jp%2Fnews-163640%2F&amp;ct=ga&amp;cd=CAIyHjI3NjhlYWNkNzJhNjliMWQ6Y28uanA6amE6SlA6Ug&amp;usg=AFQjCNGAYUcmnZjOONnGL1s4Rem7oCCagQ&amp;utm_source=dlvr.it&amp;utm_medium=twitter" TargetMode="External"/><Relationship Id="rId6026" Type="http://schemas.openxmlformats.org/officeDocument/2006/relationships/hyperlink" Target="http://pbs.twimg.com/profile_images/824195568671096832/BOqF06z6_normal.jpg" TargetMode="External"/><Relationship Id="rId6440" Type="http://schemas.openxmlformats.org/officeDocument/2006/relationships/hyperlink" Target="http://pbs.twimg.com/profile_images/758079645451427840/bSs6GB0d_normal.jpg" TargetMode="External"/><Relationship Id="rId9596" Type="http://schemas.openxmlformats.org/officeDocument/2006/relationships/hyperlink" Target="http://pbs.twimg.com/profile_images/1781594986/tecnologia1_normal.jpg" TargetMode="External"/><Relationship Id="rId12577" Type="http://schemas.openxmlformats.org/officeDocument/2006/relationships/hyperlink" Target="https://twitter.com/" TargetMode="External"/><Relationship Id="rId13628" Type="http://schemas.openxmlformats.org/officeDocument/2006/relationships/hyperlink" Target="https://twitter.com/" TargetMode="External"/><Relationship Id="rId955" Type="http://schemas.openxmlformats.org/officeDocument/2006/relationships/hyperlink" Target="https://www.cnet.com/news/what-does-the-iphone-8-need-to-beat-the-galaxy-s8/?utm_content=buffer34c1b&amp;utm_medium=social&amp;utm_source=twitter.com&amp;utm_campaign=buffer" TargetMode="External"/><Relationship Id="rId1585" Type="http://schemas.openxmlformats.org/officeDocument/2006/relationships/hyperlink" Target="https://www.youtube.com/watch?v=BXy2-nM-FkE&amp;feature=youtu.be&amp;a" TargetMode="External"/><Relationship Id="rId2636" Type="http://schemas.openxmlformats.org/officeDocument/2006/relationships/hyperlink" Target="https://www.google.com/url?rct=j&amp;sa=t&amp;url=http%3A%2F%2Fwww.androidcentral.com%2Fearly-galaxy-s8-prototypes-had-dual-cameras-back&amp;ct=ga&amp;cd=CAIyGmIyMmYxNjAxMGEyYTM1MmY6Y29tOmVuOlVT&amp;usg=AFQjCNETstRafEOG1oL9ghIkr5OKTXrnyQ&amp;utm_source=dlvr.it&amp;utm_medium=twitter" TargetMode="External"/><Relationship Id="rId5042" Type="http://schemas.openxmlformats.org/officeDocument/2006/relationships/hyperlink" Target="http://pbs.twimg.com/profile_images/847604845179686913/6HqqKLOs_normal.jpg" TargetMode="External"/><Relationship Id="rId8198" Type="http://schemas.openxmlformats.org/officeDocument/2006/relationships/hyperlink" Target="http://pbs.twimg.com/profile_images/378800000409601173/a7ccbc5f5c3a243f0cab04e92078a57b_normal.jpeg" TargetMode="External"/><Relationship Id="rId9249" Type="http://schemas.openxmlformats.org/officeDocument/2006/relationships/hyperlink" Target="http://pbs.twimg.com/profile_images/829932547396169728/sEjwIXEJ_normal.jpg" TargetMode="External"/><Relationship Id="rId9663" Type="http://schemas.openxmlformats.org/officeDocument/2006/relationships/hyperlink" Target="http://pbs.twimg.com/profile_images/712383122889940992/QHkWkzPy_normal.jpg" TargetMode="External"/><Relationship Id="rId11179" Type="http://schemas.openxmlformats.org/officeDocument/2006/relationships/hyperlink" Target="https://twitter.com/" TargetMode="External"/><Relationship Id="rId12991" Type="http://schemas.openxmlformats.org/officeDocument/2006/relationships/hyperlink" Target="https://twitter.com/" TargetMode="External"/><Relationship Id="rId15050" Type="http://schemas.openxmlformats.org/officeDocument/2006/relationships/hyperlink" Target="https://twitter.com/" TargetMode="External"/><Relationship Id="rId608" Type="http://schemas.openxmlformats.org/officeDocument/2006/relationships/hyperlink" Target="https://www.youtube.com/watch?v=M7cdUGJ3oxM&amp;feature=youtu.be&amp;a" TargetMode="External"/><Relationship Id="rId1238" Type="http://schemas.openxmlformats.org/officeDocument/2006/relationships/hyperlink" Target="https://www.google.com/url?rct=j&amp;sa=t&amp;url=http://www.sciencetimes.com/articles/11428/20170331/samsungs-new-dex-dock-transform-galaxy-s8-into-a-pc-features-two-usb-2-0-ports-and-ethernet-jack.htm&amp;ct=ga&amp;cd=CAIyGjgzNWM3ZmRjYjZhNWE0MWY6Y29tOmVuOlVT&amp;usg=AFQjCNHZXUojEPMXzkRGWhctkCi4r069FQ&amp;utm_content=buffera7c7a&amp;utm_medium=social&amp;utm_source=twitter.com&amp;utm_campaign=buffer" TargetMode="External"/><Relationship Id="rId1652" Type="http://schemas.openxmlformats.org/officeDocument/2006/relationships/hyperlink" Target="https://www.google.com/url?rct=j&amp;sa=t&amp;url=http%3A%2F%2Fiphone-mania.jp%2Fnews-163640%2F&amp;ct=ga&amp;cd=CAIyGmE5MzYzOTM5MzY1YWU2ZWI6Y29tOmphOkpQ&amp;usg=AFQjCNGAYUcmnZjOONnGL1s4Rem7oCCagQ&amp;utm_source=dlvr.it&amp;utm_medium=twitter" TargetMode="External"/><Relationship Id="rId8265" Type="http://schemas.openxmlformats.org/officeDocument/2006/relationships/hyperlink" Target="http://pbs.twimg.com/profile_images/550285711539466240/wzZxTqOW_normal.jpeg" TargetMode="External"/><Relationship Id="rId9316" Type="http://schemas.openxmlformats.org/officeDocument/2006/relationships/hyperlink" Target="http://pbs.twimg.com/profile_images/730463547755536385/LFi00bhP_normal.jpg" TargetMode="External"/><Relationship Id="rId10195" Type="http://schemas.openxmlformats.org/officeDocument/2006/relationships/hyperlink" Target="https://twitter.com/" TargetMode="External"/><Relationship Id="rId11246" Type="http://schemas.openxmlformats.org/officeDocument/2006/relationships/hyperlink" Target="https://twitter.com/" TargetMode="External"/><Relationship Id="rId11593" Type="http://schemas.openxmlformats.org/officeDocument/2006/relationships/hyperlink" Target="https://twitter.com/" TargetMode="External"/><Relationship Id="rId12644" Type="http://schemas.openxmlformats.org/officeDocument/2006/relationships/hyperlink" Target="https://twitter.com/" TargetMode="External"/><Relationship Id="rId1305" Type="http://schemas.openxmlformats.org/officeDocument/2006/relationships/hyperlink" Target="https://www.google.com/url?rct=j&amp;sa=t&amp;url=http%3A%2F%2Fwww.dailymail.co.uk%2Fsciencetech%2Farticle-4366194%2FMysterious-X-ray-flash-distant-galaxy.html&amp;ct=ga&amp;cd=CAIyGjhkNWEwOGZjMjBkZTUxYzc6Y29tOmVuOlVT&amp;usg=AFQjCNHVfmwYnnXL5M1bpXogwGHQp6f_2g&amp;utm_source=dlvr.it&amp;utm_medium=twitter" TargetMode="External"/><Relationship Id="rId2703" Type="http://schemas.openxmlformats.org/officeDocument/2006/relationships/hyperlink" Target="https://twitter.com/i/web/status/848825482405695488" TargetMode="External"/><Relationship Id="rId5859" Type="http://schemas.openxmlformats.org/officeDocument/2006/relationships/hyperlink" Target="http://pbs.twimg.com/profile_images/848638925245747201/QHXdumBV_normal.jpg" TargetMode="External"/><Relationship Id="rId7281" Type="http://schemas.openxmlformats.org/officeDocument/2006/relationships/hyperlink" Target="http://pbs.twimg.com/profile_images/768463030610907140/iaEGjhKA_normal.jpg" TargetMode="External"/><Relationship Id="rId8332" Type="http://schemas.openxmlformats.org/officeDocument/2006/relationships/hyperlink" Target="http://pbs.twimg.com/profile_images/843049258081304576/Yp8orO1R_normal.jpg" TargetMode="External"/><Relationship Id="rId9730" Type="http://schemas.openxmlformats.org/officeDocument/2006/relationships/hyperlink" Target="http://pbs.twimg.com/profile_images/494681362767425538/ILPdaugu_normal.jpeg" TargetMode="External"/><Relationship Id="rId11660" Type="http://schemas.openxmlformats.org/officeDocument/2006/relationships/hyperlink" Target="https://twitter.com/" TargetMode="External"/><Relationship Id="rId12711" Type="http://schemas.openxmlformats.org/officeDocument/2006/relationships/hyperlink" Target="https://twitter.com/" TargetMode="External"/><Relationship Id="rId4875" Type="http://schemas.openxmlformats.org/officeDocument/2006/relationships/hyperlink" Target="http://pbs.twimg.com/profile_images/846291991411539968/C4bN2n8d_normal.jpg" TargetMode="External"/><Relationship Id="rId5926" Type="http://schemas.openxmlformats.org/officeDocument/2006/relationships/hyperlink" Target="http://pbs.twimg.com/profile_images/764947343657406464/uLdPqrzE_normal.jpg" TargetMode="External"/><Relationship Id="rId10262" Type="http://schemas.openxmlformats.org/officeDocument/2006/relationships/hyperlink" Target="https://twitter.com/" TargetMode="External"/><Relationship Id="rId11313" Type="http://schemas.openxmlformats.org/officeDocument/2006/relationships/hyperlink" Target="https://twitter.com/" TargetMode="External"/><Relationship Id="rId14469" Type="http://schemas.openxmlformats.org/officeDocument/2006/relationships/hyperlink" Target="https://twitter.com/" TargetMode="External"/><Relationship Id="rId14883" Type="http://schemas.openxmlformats.org/officeDocument/2006/relationships/hyperlink" Target="https://twitter.com/" TargetMode="External"/><Relationship Id="rId11" Type="http://schemas.openxmlformats.org/officeDocument/2006/relationships/hyperlink" Target="http://www.tecmundo.com.br/1153-como-usar-sopcast.htm?f" TargetMode="External"/><Relationship Id="rId398" Type="http://schemas.openxmlformats.org/officeDocument/2006/relationships/hyperlink" Target="https://twitter.com/i/web/status/847510017779523584" TargetMode="External"/><Relationship Id="rId2079" Type="http://schemas.openxmlformats.org/officeDocument/2006/relationships/hyperlink" Target="https://www.youtube.com/watch?v=XNX0xdAuyZQ&amp;feature=youtu.be&amp;a" TargetMode="External"/><Relationship Id="rId3477" Type="http://schemas.openxmlformats.org/officeDocument/2006/relationships/hyperlink" Target="http://mashable.com/2017/03/30/samsung-2piece-cover-s8/?utm_cid=Mash-Prod-RSS-Feedburner-All-Partial&amp;utm_content=buffer79003&amp;utm_medium=social&amp;utm_source=twitter.com&amp;utm_campaign=buffer" TargetMode="External"/><Relationship Id="rId3891" Type="http://schemas.openxmlformats.org/officeDocument/2006/relationships/hyperlink" Target="https://pbs.twimg.com/media/C8KqK21VYAMChRS.jpg" TargetMode="External"/><Relationship Id="rId4528" Type="http://schemas.openxmlformats.org/officeDocument/2006/relationships/hyperlink" Target="http://pbs.twimg.com/profile_images/812948767167119360/y_No-DrY_normal.jpg" TargetMode="External"/><Relationship Id="rId4942" Type="http://schemas.openxmlformats.org/officeDocument/2006/relationships/hyperlink" Target="http://pbs.twimg.com/profile_images/844427318881849346/MzsdqVVr_normal.jpg" TargetMode="External"/><Relationship Id="rId13485" Type="http://schemas.openxmlformats.org/officeDocument/2006/relationships/hyperlink" Target="https://twitter.com/" TargetMode="External"/><Relationship Id="rId14536" Type="http://schemas.openxmlformats.org/officeDocument/2006/relationships/hyperlink" Target="https://twitter.com/" TargetMode="External"/><Relationship Id="rId2493" Type="http://schemas.openxmlformats.org/officeDocument/2006/relationships/hyperlink" Target="http://dlvr.it/NnN6vH" TargetMode="External"/><Relationship Id="rId3544" Type="http://schemas.openxmlformats.org/officeDocument/2006/relationships/hyperlink" Target="https://www.google.com/url?rct=j&amp;sa=t&amp;url=https://andro4all.com/2017/04/personalizar-smartphone-como-samsung-galaxy-s8&amp;ct=ga&amp;cd=CAIyGmIyMmYxNjAxMGEyYTM1MmY6Y29tOmVzOlVT&amp;usg=AFQjCNHL1vCbbqgeEc3P8N2qt4hqq72DEQ%C3%B0%C2%9F%C2%92%C2%ADA" TargetMode="External"/><Relationship Id="rId7001" Type="http://schemas.openxmlformats.org/officeDocument/2006/relationships/hyperlink" Target="http://pbs.twimg.com/profile_images/3612359281/65597433a1025ac2f7dcb776fcc96642_normal.png" TargetMode="External"/><Relationship Id="rId12087" Type="http://schemas.openxmlformats.org/officeDocument/2006/relationships/hyperlink" Target="https://twitter.com/" TargetMode="External"/><Relationship Id="rId13138" Type="http://schemas.openxmlformats.org/officeDocument/2006/relationships/hyperlink" Target="https://twitter.com/" TargetMode="External"/><Relationship Id="rId13552" Type="http://schemas.openxmlformats.org/officeDocument/2006/relationships/hyperlink" Target="https://twitter.com/" TargetMode="External"/><Relationship Id="rId14603" Type="http://schemas.openxmlformats.org/officeDocument/2006/relationships/hyperlink" Target="https://twitter.com/" TargetMode="External"/><Relationship Id="rId14950" Type="http://schemas.openxmlformats.org/officeDocument/2006/relationships/hyperlink" Target="https://twitter.com/" TargetMode="External"/><Relationship Id="rId465" Type="http://schemas.openxmlformats.org/officeDocument/2006/relationships/hyperlink" Target="https://twitter.com/i/web/status/847515390049529856" TargetMode="External"/><Relationship Id="rId1095" Type="http://schemas.openxmlformats.org/officeDocument/2006/relationships/hyperlink" Target="https://www.cnet.com/videos/dex-dock-turns-the-samsung-galaxy-s8-into-a-desktop-pc/?utm_content=buffer74bb9&amp;utm_medium=social&amp;utm_source=twitter.com&amp;utm_campaign=buffer" TargetMode="External"/><Relationship Id="rId2146" Type="http://schemas.openxmlformats.org/officeDocument/2006/relationships/hyperlink" Target="http://dlvr.it/Nmg7Jl" TargetMode="External"/><Relationship Id="rId2560" Type="http://schemas.openxmlformats.org/officeDocument/2006/relationships/hyperlink" Target="https://www.youtube.com/watch?v=DOWHwB2X2J0&amp;feature=youtu.be&amp;a" TargetMode="External"/><Relationship Id="rId3611" Type="http://schemas.openxmlformats.org/officeDocument/2006/relationships/hyperlink" Target="https://www.google.com/url?rct=j&amp;sa=t&amp;url=http://hoyentv.com/2017/04/02/samsung-galaxy-s8-vs-lg-g6-reinado-android.html&amp;ct=ga&amp;cd=CAIyGmIyMmYxNjAxMGEyYTM1MmY6Y29tOmVzOlVT&amp;usg=AFQjCNEmvVWNdh-8A44qUw8nlBMIFXxw0A" TargetMode="External"/><Relationship Id="rId6767" Type="http://schemas.openxmlformats.org/officeDocument/2006/relationships/hyperlink" Target="http://pbs.twimg.com/profile_images/3244552192/6f84e11f04ae53c7883a743aac6804e5_normal.jpeg" TargetMode="External"/><Relationship Id="rId7818" Type="http://schemas.openxmlformats.org/officeDocument/2006/relationships/hyperlink" Target="http://pbs.twimg.com/profile_images/847729635458560001/plpX1FkT_normal.jpg" TargetMode="External"/><Relationship Id="rId9173" Type="http://schemas.openxmlformats.org/officeDocument/2006/relationships/hyperlink" Target="http://pbs.twimg.com/profile_images/829916756655357952/C12sgKxW_normal.jpg" TargetMode="External"/><Relationship Id="rId12154" Type="http://schemas.openxmlformats.org/officeDocument/2006/relationships/hyperlink" Target="https://twitter.com/" TargetMode="External"/><Relationship Id="rId13205" Type="http://schemas.openxmlformats.org/officeDocument/2006/relationships/hyperlink" Target="https://twitter.com/" TargetMode="External"/><Relationship Id="rId118" Type="http://schemas.openxmlformats.org/officeDocument/2006/relationships/hyperlink" Target="https://www.youtube.com/watch?v=M_vD2IEXIVA&amp;feature=youtu.be&amp;a" TargetMode="External"/><Relationship Id="rId532" Type="http://schemas.openxmlformats.org/officeDocument/2006/relationships/hyperlink" Target="https://twitter.com/i/web/status/847515212404084737" TargetMode="External"/><Relationship Id="rId1162" Type="http://schemas.openxmlformats.org/officeDocument/2006/relationships/hyperlink" Target="https://www.youtube.com/watch?v=D8Ert5yjMV4&amp;feature=youtu.be&amp;a" TargetMode="External"/><Relationship Id="rId2213" Type="http://schemas.openxmlformats.org/officeDocument/2006/relationships/hyperlink" Target="https://www.youtube.com/watch?v=EhnMuV0V6JU&amp;feature=youtu.be&amp;a" TargetMode="External"/><Relationship Id="rId5369" Type="http://schemas.openxmlformats.org/officeDocument/2006/relationships/hyperlink" Target="http://pbs.twimg.com/profile_images/3706514990/271e86137f77bfd1c0a12bbec0452387_normal.jpeg" TargetMode="External"/><Relationship Id="rId5783" Type="http://schemas.openxmlformats.org/officeDocument/2006/relationships/hyperlink" Target="http://pbs.twimg.com/profile_images/831588036546818049/mnAPxSmB_normal.jpg" TargetMode="External"/><Relationship Id="rId9240" Type="http://schemas.openxmlformats.org/officeDocument/2006/relationships/hyperlink" Target="http://pbs.twimg.com/profile_images/829146938163367936/aABH6FnS_normal.jpg" TargetMode="External"/><Relationship Id="rId11170" Type="http://schemas.openxmlformats.org/officeDocument/2006/relationships/hyperlink" Target="https://twitter.com/" TargetMode="External"/><Relationship Id="rId15377" Type="http://schemas.openxmlformats.org/officeDocument/2006/relationships/hyperlink" Target="https://twitter.com/" TargetMode="External"/><Relationship Id="rId4385" Type="http://schemas.openxmlformats.org/officeDocument/2006/relationships/hyperlink" Target="https://pbs.twimg.com/media/C8GEJllWsAEyYjr.jpg" TargetMode="External"/><Relationship Id="rId5436" Type="http://schemas.openxmlformats.org/officeDocument/2006/relationships/hyperlink" Target="http://pbs.twimg.com/profile_images/743381169358573573/cf4ruBIQ_normal.jpg" TargetMode="External"/><Relationship Id="rId6834" Type="http://schemas.openxmlformats.org/officeDocument/2006/relationships/hyperlink" Target="http://pbs.twimg.com/profile_images/715968724004651009/eV05KFTB_normal.jpg" TargetMode="External"/><Relationship Id="rId12221" Type="http://schemas.openxmlformats.org/officeDocument/2006/relationships/hyperlink" Target="https://twitter.com/" TargetMode="External"/><Relationship Id="rId1979" Type="http://schemas.openxmlformats.org/officeDocument/2006/relationships/hyperlink" Target="http://www.theverge.com/circuitbreaker/2017/3/30/15126210/samsung-galaxy-s8-dock-pricing-release-date" TargetMode="External"/><Relationship Id="rId4038" Type="http://schemas.openxmlformats.org/officeDocument/2006/relationships/hyperlink" Target="https://pbs.twimg.com/media/C8LQPqLVYAI4C0i.jpg" TargetMode="External"/><Relationship Id="rId5850" Type="http://schemas.openxmlformats.org/officeDocument/2006/relationships/hyperlink" Target="http://pbs.twimg.com/profile_images/763023195029008384/IyWeTi87_normal.jpg" TargetMode="External"/><Relationship Id="rId6901" Type="http://schemas.openxmlformats.org/officeDocument/2006/relationships/hyperlink" Target="http://pbs.twimg.com/profile_images/829309495641829378/rXgcpQ7o_normal.jpg" TargetMode="External"/><Relationship Id="rId11987" Type="http://schemas.openxmlformats.org/officeDocument/2006/relationships/hyperlink" Target="https://twitter.com/" TargetMode="External"/><Relationship Id="rId14393" Type="http://schemas.openxmlformats.org/officeDocument/2006/relationships/hyperlink" Target="https://twitter.com/" TargetMode="External"/><Relationship Id="rId15444" Type="http://schemas.openxmlformats.org/officeDocument/2006/relationships/hyperlink" Target="https://api.twitter.com/1.1/geo/id/015de57f7bc4b3b9.json" TargetMode="External"/><Relationship Id="rId3054" Type="http://schemas.openxmlformats.org/officeDocument/2006/relationships/hyperlink" Target="https://twitter.com/i/web/status/848846333175881729" TargetMode="External"/><Relationship Id="rId4452" Type="http://schemas.openxmlformats.org/officeDocument/2006/relationships/hyperlink" Target="https://pbs.twimg.com/media/C8KqKeUUQAAP0TG.jpg" TargetMode="External"/><Relationship Id="rId5503" Type="http://schemas.openxmlformats.org/officeDocument/2006/relationships/hyperlink" Target="http://pbs.twimg.com/profile_images/684826940289748993/uWejNq91_normal.jpg" TargetMode="External"/><Relationship Id="rId8659" Type="http://schemas.openxmlformats.org/officeDocument/2006/relationships/hyperlink" Target="http://pbs.twimg.com/profile_images/835591143211565056/UWTHm6Ju_normal.jpg" TargetMode="External"/><Relationship Id="rId10589" Type="http://schemas.openxmlformats.org/officeDocument/2006/relationships/hyperlink" Target="https://twitter.com/" TargetMode="External"/><Relationship Id="rId14046" Type="http://schemas.openxmlformats.org/officeDocument/2006/relationships/hyperlink" Target="https://twitter.com/" TargetMode="External"/><Relationship Id="rId14460" Type="http://schemas.openxmlformats.org/officeDocument/2006/relationships/hyperlink" Target="https://twitter.com/" TargetMode="External"/><Relationship Id="rId4105" Type="http://schemas.openxmlformats.org/officeDocument/2006/relationships/hyperlink" Target="https://pbs.twimg.com/amplify_video_thumb/847825820001247232/img/2XhyEzLCzJpMOUuh.jpg" TargetMode="External"/><Relationship Id="rId7675" Type="http://schemas.openxmlformats.org/officeDocument/2006/relationships/hyperlink" Target="http://pbs.twimg.com/profile_images/3665236463/21cca896a564a5fc669f4f0b803ffb6a_normal.png" TargetMode="External"/><Relationship Id="rId8726" Type="http://schemas.openxmlformats.org/officeDocument/2006/relationships/hyperlink" Target="http://pbs.twimg.com/profile_images/835603218919010306/RolIetdg_normal.jpg" TargetMode="External"/><Relationship Id="rId10656" Type="http://schemas.openxmlformats.org/officeDocument/2006/relationships/hyperlink" Target="https://twitter.com/" TargetMode="External"/><Relationship Id="rId11707" Type="http://schemas.openxmlformats.org/officeDocument/2006/relationships/hyperlink" Target="https://twitter.com/" TargetMode="External"/><Relationship Id="rId13062" Type="http://schemas.openxmlformats.org/officeDocument/2006/relationships/hyperlink" Target="https://twitter.com/" TargetMode="External"/><Relationship Id="rId14113" Type="http://schemas.openxmlformats.org/officeDocument/2006/relationships/hyperlink" Target="https://twitter.com/" TargetMode="External"/><Relationship Id="rId2070" Type="http://schemas.openxmlformats.org/officeDocument/2006/relationships/hyperlink" Target="http://radiojamsplay.com/tech/samsung-galaxy-note-8/" TargetMode="External"/><Relationship Id="rId3121" Type="http://schemas.openxmlformats.org/officeDocument/2006/relationships/hyperlink" Target="https://www.google.com/url?rct=j&amp;sa=t&amp;url=https://9to5google.com/2017/03/30/samsung-galaxy-s8-microsoft-edition/&amp;ct=ga&amp;cd=CAIyGmMzNmE5YzgyNTI1MTRkYmU6Y29tOmVuOlVT&amp;usg=AFQjCNHG6m9tWtb2O3WxXIOpv0eF1l02WQ" TargetMode="External"/><Relationship Id="rId6277" Type="http://schemas.openxmlformats.org/officeDocument/2006/relationships/hyperlink" Target="http://pbs.twimg.com/profile_images/502208695854313472/mupwPlOC_normal.jpeg" TargetMode="External"/><Relationship Id="rId6691" Type="http://schemas.openxmlformats.org/officeDocument/2006/relationships/hyperlink" Target="http://pbs.twimg.com/profile_images/834856885752840192/4N0SWEMg_normal.jpg" TargetMode="External"/><Relationship Id="rId7328" Type="http://schemas.openxmlformats.org/officeDocument/2006/relationships/hyperlink" Target="http://pbs.twimg.com/profile_images/842021780709642241/wChNG8lu_normal.jpg" TargetMode="External"/><Relationship Id="rId7742" Type="http://schemas.openxmlformats.org/officeDocument/2006/relationships/hyperlink" Target="http://pbs.twimg.com/profile_images/848523726509539328/fTf7Rm6L_normal.jpg" TargetMode="External"/><Relationship Id="rId10309" Type="http://schemas.openxmlformats.org/officeDocument/2006/relationships/hyperlink" Target="https://twitter.com/" TargetMode="External"/><Relationship Id="rId2887" Type="http://schemas.openxmlformats.org/officeDocument/2006/relationships/hyperlink" Target="https://www.google.com/url?rct=j&amp;sa=t&amp;url=http://www.meltystyle.fr/iphone-7-toujours-populaire-malgre-le-samsung-galaxy-s8-encore-pour-longtemps-a597950.html&amp;ct=ga&amp;cd=CAIyGTE1OGQ0YWQ5ODUzYmExODg6ZnI6ZnI6RlI&amp;usg=AFQjCNET3qgyom9fXdwKNzN7oVdSvE03YA" TargetMode="External"/><Relationship Id="rId5293" Type="http://schemas.openxmlformats.org/officeDocument/2006/relationships/hyperlink" Target="http://pbs.twimg.com/profile_images/750420960898080769/z4wsHZ0y_normal.jpg" TargetMode="External"/><Relationship Id="rId6344" Type="http://schemas.openxmlformats.org/officeDocument/2006/relationships/hyperlink" Target="http://pbs.twimg.com/profile_images/733434324188553216/wHMvafI1_normal.jpg" TargetMode="External"/><Relationship Id="rId10723" Type="http://schemas.openxmlformats.org/officeDocument/2006/relationships/hyperlink" Target="https://twitter.com/" TargetMode="External"/><Relationship Id="rId13879" Type="http://schemas.openxmlformats.org/officeDocument/2006/relationships/hyperlink" Target="https://twitter.com/" TargetMode="External"/><Relationship Id="rId859" Type="http://schemas.openxmlformats.org/officeDocument/2006/relationships/hyperlink" Target="https://www.yahoo.com/news/samsung-comeback-galaxy-s8-184220622.html?utm_content=buffer9c378&amp;utm_medium=social&amp;utm_source=twitter.com&amp;utm_campaign=buffer" TargetMode="External"/><Relationship Id="rId1489" Type="http://schemas.openxmlformats.org/officeDocument/2006/relationships/hyperlink" Target="https://www.youtube.com/watch?v=s7FjJWFKl4Q&amp;feature=youtu.be&amp;a" TargetMode="External"/><Relationship Id="rId3938" Type="http://schemas.openxmlformats.org/officeDocument/2006/relationships/hyperlink" Target="https://pbs.twimg.com/media/C8IGxGuVoAA2scd.jpg" TargetMode="External"/><Relationship Id="rId5360" Type="http://schemas.openxmlformats.org/officeDocument/2006/relationships/hyperlink" Target="http://pbs.twimg.com/profile_images/847427705230336000/opOWzfPY_normal.jpg" TargetMode="External"/><Relationship Id="rId6411" Type="http://schemas.openxmlformats.org/officeDocument/2006/relationships/hyperlink" Target="http://pbs.twimg.com/profile_images/1224956026/wuxtry_gs_17_Technology_normal.jpg" TargetMode="External"/><Relationship Id="rId9567" Type="http://schemas.openxmlformats.org/officeDocument/2006/relationships/hyperlink" Target="http://pbs.twimg.com/profile_images/1781594986/tecnologia1_normal.jpg" TargetMode="External"/><Relationship Id="rId12895" Type="http://schemas.openxmlformats.org/officeDocument/2006/relationships/hyperlink" Target="https://twitter.com/" TargetMode="External"/><Relationship Id="rId13946" Type="http://schemas.openxmlformats.org/officeDocument/2006/relationships/hyperlink" Target="https://twitter.com/" TargetMode="External"/><Relationship Id="rId2954" Type="http://schemas.openxmlformats.org/officeDocument/2006/relationships/hyperlink" Target="http://dlvr.it/Nn6Gr4" TargetMode="External"/><Relationship Id="rId5013" Type="http://schemas.openxmlformats.org/officeDocument/2006/relationships/hyperlink" Target="http://pbs.twimg.com/profile_images/847693999079018496/JBYK8h1j_normal.jpg" TargetMode="External"/><Relationship Id="rId8169" Type="http://schemas.openxmlformats.org/officeDocument/2006/relationships/hyperlink" Target="http://abs.twimg.com/sticky/default_profile_images/default_profile_normal.png" TargetMode="External"/><Relationship Id="rId9981" Type="http://schemas.openxmlformats.org/officeDocument/2006/relationships/hyperlink" Target="https://twitter.com/" TargetMode="External"/><Relationship Id="rId11497" Type="http://schemas.openxmlformats.org/officeDocument/2006/relationships/hyperlink" Target="https://twitter.com/" TargetMode="External"/><Relationship Id="rId12548" Type="http://schemas.openxmlformats.org/officeDocument/2006/relationships/hyperlink" Target="https://twitter.com/" TargetMode="External"/><Relationship Id="rId12962" Type="http://schemas.openxmlformats.org/officeDocument/2006/relationships/hyperlink" Target="https://twitter.com/" TargetMode="External"/><Relationship Id="rId926" Type="http://schemas.openxmlformats.org/officeDocument/2006/relationships/hyperlink" Target="https://www.youtube.com/watch?v=vC4gXwxWfKs&amp;feature=youtu.be&amp;a" TargetMode="External"/><Relationship Id="rId1556" Type="http://schemas.openxmlformats.org/officeDocument/2006/relationships/hyperlink" Target="https://www.youtube.com/watch?v=BXy2-nM-FkE&amp;feature=youtu.be&amp;a" TargetMode="External"/><Relationship Id="rId1970" Type="http://schemas.openxmlformats.org/officeDocument/2006/relationships/hyperlink" Target="http://tech-echo.com/2017/02/galaxy-tab-s3-specification-features-price/" TargetMode="External"/><Relationship Id="rId2607" Type="http://schemas.openxmlformats.org/officeDocument/2006/relationships/hyperlink" Target="https://www.google.com/url?rct=j&amp;sa=t&amp;url=http%3A%2F%2Fwww.sciencetimes.com%2Farticles%2F11382%2F20170330%2Fsamsung-galaxy-s6-s6-edge-edge-android-7-0-nougat-update-now-rolling.htm&amp;ct=ga&amp;cd=CAIyGmIyMmYxNjAxMGEyYTM1MmY6Y29tOmVuOlVT&amp;usg=AFQjCNHH_YuK1Zyclo2Q86lfE85X6D0Kwg&amp;utm_source=dlvr.it&amp;utm_medium=twitter" TargetMode="External"/><Relationship Id="rId7185" Type="http://schemas.openxmlformats.org/officeDocument/2006/relationships/hyperlink" Target="http://pbs.twimg.com/profile_images/585169825938313216/MATaru65_normal.png" TargetMode="External"/><Relationship Id="rId8583" Type="http://schemas.openxmlformats.org/officeDocument/2006/relationships/hyperlink" Target="http://pbs.twimg.com/profile_images/829147484119117825/dRdwN0a1_normal.jpg" TargetMode="External"/><Relationship Id="rId9634" Type="http://schemas.openxmlformats.org/officeDocument/2006/relationships/hyperlink" Target="http://pbs.twimg.com/profile_images/3244687702/d57f40a80f27257a56766584980d6954_normal.jpeg" TargetMode="External"/><Relationship Id="rId10099" Type="http://schemas.openxmlformats.org/officeDocument/2006/relationships/hyperlink" Target="https://twitter.com/" TargetMode="External"/><Relationship Id="rId11564" Type="http://schemas.openxmlformats.org/officeDocument/2006/relationships/hyperlink" Target="https://twitter.com/" TargetMode="External"/><Relationship Id="rId12615" Type="http://schemas.openxmlformats.org/officeDocument/2006/relationships/hyperlink" Target="https://twitter.com/" TargetMode="External"/><Relationship Id="rId15021" Type="http://schemas.openxmlformats.org/officeDocument/2006/relationships/hyperlink" Target="https://twitter.com/" TargetMode="External"/><Relationship Id="rId1209" Type="http://schemas.openxmlformats.org/officeDocument/2006/relationships/hyperlink" Target="https://www.facebook.com/telmovilnicaragua/posts/1477793508920463" TargetMode="External"/><Relationship Id="rId1623" Type="http://schemas.openxmlformats.org/officeDocument/2006/relationships/hyperlink" Target="https://www.youtube.com/watch?v=BXy2-nM-FkE&amp;feature=youtu.be&amp;a" TargetMode="External"/><Relationship Id="rId4779" Type="http://schemas.openxmlformats.org/officeDocument/2006/relationships/hyperlink" Target="http://pbs.twimg.com/profile_images/743898397787234304/R2zqH3nL_normal.jpg" TargetMode="External"/><Relationship Id="rId8236" Type="http://schemas.openxmlformats.org/officeDocument/2006/relationships/hyperlink" Target="http://pbs.twimg.com/profile_images/848892005107159046/SR6GphyH_normal.png" TargetMode="External"/><Relationship Id="rId8650" Type="http://schemas.openxmlformats.org/officeDocument/2006/relationships/hyperlink" Target="http://pbs.twimg.com/profile_images/508073997339074560/iJwWoFKX_normal.jpeg" TargetMode="External"/><Relationship Id="rId9701" Type="http://schemas.openxmlformats.org/officeDocument/2006/relationships/hyperlink" Target="http://pbs.twimg.com/profile_images/528530167111512064/TBf-e3YI_normal.jpeg" TargetMode="External"/><Relationship Id="rId10166" Type="http://schemas.openxmlformats.org/officeDocument/2006/relationships/hyperlink" Target="https://twitter.com/" TargetMode="External"/><Relationship Id="rId10580" Type="http://schemas.openxmlformats.org/officeDocument/2006/relationships/hyperlink" Target="https://twitter.com/" TargetMode="External"/><Relationship Id="rId11217" Type="http://schemas.openxmlformats.org/officeDocument/2006/relationships/hyperlink" Target="https://twitter.com/" TargetMode="External"/><Relationship Id="rId11631" Type="http://schemas.openxmlformats.org/officeDocument/2006/relationships/hyperlink" Target="https://twitter.com/" TargetMode="External"/><Relationship Id="rId14787" Type="http://schemas.openxmlformats.org/officeDocument/2006/relationships/hyperlink" Target="https://twitter.com/" TargetMode="External"/><Relationship Id="rId3795" Type="http://schemas.openxmlformats.org/officeDocument/2006/relationships/hyperlink" Target="https://www.google.com/url?rct=j&amp;sa=t&amp;url=http%3A%2F%2Fwww.businessinsider.com%2Fsamsung-galaxy-s8-screen-vs-apple-iphone-7-2017-3&amp;ct=ga&amp;cd=CAIyGjczOTE5YmFkMWVkNjU2ZDg6Y29tOmVuOlVT&amp;usg=AFQjCNGnIcoGkYOR22iWZeh8cKLw2All4A&amp;utm_source=dlvr.it&amp;utm_medium=twitter" TargetMode="External"/><Relationship Id="rId4846" Type="http://schemas.openxmlformats.org/officeDocument/2006/relationships/hyperlink" Target="http://pbs.twimg.com/profile_images/847693999079018496/JBYK8h1j_normal.jpg" TargetMode="External"/><Relationship Id="rId7252" Type="http://schemas.openxmlformats.org/officeDocument/2006/relationships/hyperlink" Target="http://pbs.twimg.com/profile_images/555289822055510018/dqcsx40d_normal.jpeg" TargetMode="External"/><Relationship Id="rId8303" Type="http://schemas.openxmlformats.org/officeDocument/2006/relationships/hyperlink" Target="http://pbs.twimg.com/profile_images/550285711539466240/wzZxTqOW_normal.jpeg" TargetMode="External"/><Relationship Id="rId10233" Type="http://schemas.openxmlformats.org/officeDocument/2006/relationships/hyperlink" Target="https://twitter.com/" TargetMode="External"/><Relationship Id="rId13389" Type="http://schemas.openxmlformats.org/officeDocument/2006/relationships/hyperlink" Target="https://twitter.com/" TargetMode="External"/><Relationship Id="rId2397" Type="http://schemas.openxmlformats.org/officeDocument/2006/relationships/hyperlink" Target="https://www.google.com/url?rct=j&amp;sa=t&amp;url=https://www.telecomstechnews.com/news/2017/mar/30/galaxy-s8-will-be-first-smartphone-support-gigabit-lte/&amp;ct=ga&amp;cd=CAIyHGM4YjM4YThmMTE2NWIzMjg6Y28udWs6ZW46R0I&amp;usg=AFQjCNFX8tHrr_X_M_pbL2ZkiqEQ0J5DnA" TargetMode="External"/><Relationship Id="rId3448" Type="http://schemas.openxmlformats.org/officeDocument/2006/relationships/hyperlink" Target="https://www.google.com/url?rct=j&amp;sa=t&amp;url=http://www.fredzone.org/liphone-8-ne-devrait-pas-etre-aussi-incurve-que-le-galaxy-s8-003&amp;ct=ga&amp;cd=CAIyGzViMjNlYjVjYTJiNjIwYTU6ZnI6ZnI6RlI6Ug&amp;usg=AFQjCNEp_kCHN9C_6qI5k6LGy5Gz9F9TNw" TargetMode="External"/><Relationship Id="rId3862" Type="http://schemas.openxmlformats.org/officeDocument/2006/relationships/hyperlink" Target="https://www.google.com/url?rct=j&amp;sa=t&amp;url=http%3A%2F%2Ftechaeris.com%2F2017%2F04%2F02%2Fgalaxy-s8-amazing-iphone-apps-keep-users%2F&amp;ct=ga&amp;cd=CAIyGjViMjNlYjVjYTJiNjIwYTU6Y29tOmVuOlVT&amp;usg=AFQjCNHQfGJK013vQ6M0PzpmN2XBVBK0bQ&amp;utm_source=dlvr.it&amp;utm_medium=twitter" TargetMode="External"/><Relationship Id="rId13456" Type="http://schemas.openxmlformats.org/officeDocument/2006/relationships/hyperlink" Target="https://twitter.com/" TargetMode="External"/><Relationship Id="rId14854" Type="http://schemas.openxmlformats.org/officeDocument/2006/relationships/hyperlink" Target="https://twitter.com/" TargetMode="External"/><Relationship Id="rId369" Type="http://schemas.openxmlformats.org/officeDocument/2006/relationships/hyperlink" Target="https://www.youtube.com/watch?v=vC4gXwxWfKs&amp;feature=youtu.be&amp;a" TargetMode="External"/><Relationship Id="rId783" Type="http://schemas.openxmlformats.org/officeDocument/2006/relationships/hyperlink" Target="https://twitter.com/jacksfilms/status/847247158902267904" TargetMode="External"/><Relationship Id="rId2464" Type="http://schemas.openxmlformats.org/officeDocument/2006/relationships/hyperlink" Target="http://dlvr.it/NmxzG0" TargetMode="External"/><Relationship Id="rId3515" Type="http://schemas.openxmlformats.org/officeDocument/2006/relationships/hyperlink" Target="https://www.cnet.com/videos/samsung-galaxy-s8-finally-makes-its-debut/?utm_content=buffer70293&amp;utm_medium=social&amp;utm_source=twitter.com&amp;utm_campaign=buffer" TargetMode="External"/><Relationship Id="rId4913" Type="http://schemas.openxmlformats.org/officeDocument/2006/relationships/hyperlink" Target="http://pbs.twimg.com/profile_images/846291991411539968/C4bN2n8d_normal.jpg" TargetMode="External"/><Relationship Id="rId9077" Type="http://schemas.openxmlformats.org/officeDocument/2006/relationships/hyperlink" Target="http://pbs.twimg.com/profile_images/829971616859824128/4UDG9MnP_normal.jpg" TargetMode="External"/><Relationship Id="rId9491" Type="http://schemas.openxmlformats.org/officeDocument/2006/relationships/hyperlink" Target="http://pbs.twimg.com/profile_images/780906834806792192/ZnTRk6uL_normal.jpg" TargetMode="External"/><Relationship Id="rId10300" Type="http://schemas.openxmlformats.org/officeDocument/2006/relationships/hyperlink" Target="https://twitter.com/" TargetMode="External"/><Relationship Id="rId12058" Type="http://schemas.openxmlformats.org/officeDocument/2006/relationships/hyperlink" Target="https://twitter.com/" TargetMode="External"/><Relationship Id="rId13109" Type="http://schemas.openxmlformats.org/officeDocument/2006/relationships/hyperlink" Target="https://twitter.com/" TargetMode="External"/><Relationship Id="rId13870" Type="http://schemas.openxmlformats.org/officeDocument/2006/relationships/hyperlink" Target="https://twitter.com/" TargetMode="External"/><Relationship Id="rId14507" Type="http://schemas.openxmlformats.org/officeDocument/2006/relationships/hyperlink" Target="https://twitter.com/" TargetMode="External"/><Relationship Id="rId14921" Type="http://schemas.openxmlformats.org/officeDocument/2006/relationships/hyperlink" Target="https://twitter.com/" TargetMode="External"/><Relationship Id="rId436" Type="http://schemas.openxmlformats.org/officeDocument/2006/relationships/hyperlink" Target="https://twitter.com/i/web/status/847512356863324160" TargetMode="External"/><Relationship Id="rId1066" Type="http://schemas.openxmlformats.org/officeDocument/2006/relationships/hyperlink" Target="https://www.youtube.com/watch?v=O4q4of-9VFg&amp;feature=youtu.be&amp;a" TargetMode="External"/><Relationship Id="rId1480" Type="http://schemas.openxmlformats.org/officeDocument/2006/relationships/hyperlink" Target="https://www.youtube.com/watch?v=ucCj030TTAQ&amp;feature=youtu.be&amp;a" TargetMode="External"/><Relationship Id="rId2117" Type="http://schemas.openxmlformats.org/officeDocument/2006/relationships/hyperlink" Target="https://forum.xda-developers.com/galaxy-s7/how-to/samsung-s8-bixby-assistant-t3582729" TargetMode="External"/><Relationship Id="rId8093" Type="http://schemas.openxmlformats.org/officeDocument/2006/relationships/hyperlink" Target="http://pbs.twimg.com/profile_images/1190221355/june01_m16_normal.png" TargetMode="External"/><Relationship Id="rId9144" Type="http://schemas.openxmlformats.org/officeDocument/2006/relationships/hyperlink" Target="http://pbs.twimg.com/profile_images/831864664753594368/AfIP_2XA_normal.jpg" TargetMode="External"/><Relationship Id="rId12472" Type="http://schemas.openxmlformats.org/officeDocument/2006/relationships/hyperlink" Target="https://twitter.com/" TargetMode="External"/><Relationship Id="rId13523" Type="http://schemas.openxmlformats.org/officeDocument/2006/relationships/hyperlink" Target="https://twitter.com/" TargetMode="External"/><Relationship Id="rId850" Type="http://schemas.openxmlformats.org/officeDocument/2006/relationships/hyperlink" Target="https://www.youtube.com/watch?v=AkMnY4Ffyfo&amp;feature=youtu.be" TargetMode="External"/><Relationship Id="rId1133" Type="http://schemas.openxmlformats.org/officeDocument/2006/relationships/hyperlink" Target="https://www.youtube.com/watch?v=yZ6CoYsuFQU&amp;feature=youtu.be&amp;a" TargetMode="External"/><Relationship Id="rId2531" Type="http://schemas.openxmlformats.org/officeDocument/2006/relationships/hyperlink" Target="https://www.google.com/url?rct=j&amp;sa=t&amp;url=http%3A%2F%2Fsmeaker.com%2F34814%2Fusai-antutu-samsung-galaxy-s8-diuji-oleh-benchmark-ini-hasilnya%2F&amp;ct=ga&amp;cd=CAIyHDkxYjQ4MDRlMDQxZGE3MWE6Y28uaWQ6aWQ6SUQ&amp;usg=AFQjCNFd4Px-LUzKpU_w8aJBYIPW1PUP3g&amp;utm_source=dlvr.it&amp;utm_medium=twitter" TargetMode="External"/><Relationship Id="rId4289" Type="http://schemas.openxmlformats.org/officeDocument/2006/relationships/hyperlink" Target="https://pbs.twimg.com/media/C8ePR7yXcAAOzgJ.jpg" TargetMode="External"/><Relationship Id="rId5687" Type="http://schemas.openxmlformats.org/officeDocument/2006/relationships/hyperlink" Target="http://pbs.twimg.com/profile_images/838025348885463041/L1-K6NxL_normal.jpg" TargetMode="External"/><Relationship Id="rId6738" Type="http://schemas.openxmlformats.org/officeDocument/2006/relationships/hyperlink" Target="http://pbs.twimg.com/profile_images/767497197483094017/BnYmpLei_normal.jpg" TargetMode="External"/><Relationship Id="rId8160" Type="http://schemas.openxmlformats.org/officeDocument/2006/relationships/hyperlink" Target="http://abs.twimg.com/sticky/default_profile_images/default_profile_normal.png" TargetMode="External"/><Relationship Id="rId11074" Type="http://schemas.openxmlformats.org/officeDocument/2006/relationships/hyperlink" Target="https://twitter.com/" TargetMode="External"/><Relationship Id="rId12125" Type="http://schemas.openxmlformats.org/officeDocument/2006/relationships/hyperlink" Target="https://twitter.com/" TargetMode="External"/><Relationship Id="rId503" Type="http://schemas.openxmlformats.org/officeDocument/2006/relationships/hyperlink" Target="https://twitter.com/i/web/status/847515495385509888" TargetMode="External"/><Relationship Id="rId5754" Type="http://schemas.openxmlformats.org/officeDocument/2006/relationships/hyperlink" Target="http://pbs.twimg.com/profile_images/797376093409935360/y_03cXEs_normal.jpg" TargetMode="External"/><Relationship Id="rId6805" Type="http://schemas.openxmlformats.org/officeDocument/2006/relationships/hyperlink" Target="https://pbs.twimg.com/ext_tw_video_thumb/848458073198936064/pu/img/kt9rxFruqZhusH4L.jpg" TargetMode="External"/><Relationship Id="rId9211" Type="http://schemas.openxmlformats.org/officeDocument/2006/relationships/hyperlink" Target="http://abs.twimg.com/sticky/default_profile_images/default_profile_normal.png" TargetMode="External"/><Relationship Id="rId10090" Type="http://schemas.openxmlformats.org/officeDocument/2006/relationships/hyperlink" Target="https://twitter.com/" TargetMode="External"/><Relationship Id="rId11141" Type="http://schemas.openxmlformats.org/officeDocument/2006/relationships/hyperlink" Target="https://twitter.com/" TargetMode="External"/><Relationship Id="rId14297" Type="http://schemas.openxmlformats.org/officeDocument/2006/relationships/hyperlink" Target="https://twitter.com/" TargetMode="External"/><Relationship Id="rId15348" Type="http://schemas.openxmlformats.org/officeDocument/2006/relationships/hyperlink" Target="https://twitter.com/" TargetMode="External"/><Relationship Id="rId1200" Type="http://schemas.openxmlformats.org/officeDocument/2006/relationships/hyperlink" Target="https://www.instagram.com/p/BST4cBzlBxC/" TargetMode="External"/><Relationship Id="rId4356" Type="http://schemas.openxmlformats.org/officeDocument/2006/relationships/hyperlink" Target="http://pbs.twimg.com/profile_images/794132728774033408/pF3RlYVS_normal.jpg" TargetMode="External"/><Relationship Id="rId4770" Type="http://schemas.openxmlformats.org/officeDocument/2006/relationships/hyperlink" Target="http://pbs.twimg.com/profile_images/848178884449357824/I506ngvh_normal.jpg" TargetMode="External"/><Relationship Id="rId5407" Type="http://schemas.openxmlformats.org/officeDocument/2006/relationships/hyperlink" Target="http://pbs.twimg.com/profile_images/554473328526635008/URSOquwl_normal.png" TargetMode="External"/><Relationship Id="rId5821" Type="http://schemas.openxmlformats.org/officeDocument/2006/relationships/hyperlink" Target="http://pbs.twimg.com/profile_images/840324282974687234/BVI6Wiqv_normal.jpg" TargetMode="External"/><Relationship Id="rId8977" Type="http://schemas.openxmlformats.org/officeDocument/2006/relationships/hyperlink" Target="http://pbs.twimg.com/profile_images/811700392702705664/BzqSm22l_normal.jpg" TargetMode="External"/><Relationship Id="rId14364" Type="http://schemas.openxmlformats.org/officeDocument/2006/relationships/hyperlink" Target="https://twitter.com/" TargetMode="External"/><Relationship Id="rId15415" Type="http://schemas.openxmlformats.org/officeDocument/2006/relationships/hyperlink" Target="https://twitter.com/" TargetMode="External"/><Relationship Id="rId3372" Type="http://schemas.openxmlformats.org/officeDocument/2006/relationships/hyperlink" Target="https://www.google.com/url?rct=j&amp;sa=t&amp;url=http://aa.com.tr/en/americas/samsung-unveils-galaxy-s8-smartphone/782792&amp;ct=ga&amp;cd=CAIyGjYxZDE1NjA2OGJjMmM2NDA6Y29tOmVuOlVT&amp;usg=AFQjCNFfy_Rp6zYsxbP4PjEbDKiGx6zhfg" TargetMode="External"/><Relationship Id="rId4009" Type="http://schemas.openxmlformats.org/officeDocument/2006/relationships/hyperlink" Target="https://pbs.twimg.com/media/C8IGxGuVoAA2scd.jpg" TargetMode="External"/><Relationship Id="rId4423" Type="http://schemas.openxmlformats.org/officeDocument/2006/relationships/hyperlink" Target="http://pbs.twimg.com/profile_images/843858727224643585/TZHZwFqd_normal.jpg" TargetMode="External"/><Relationship Id="rId7579" Type="http://schemas.openxmlformats.org/officeDocument/2006/relationships/hyperlink" Target="http://pbs.twimg.com/profile_images/448356837755080704/LIErvG7t_normal.jpeg" TargetMode="External"/><Relationship Id="rId7993" Type="http://schemas.openxmlformats.org/officeDocument/2006/relationships/hyperlink" Target="http://pbs.twimg.com/profile_images/461383903161245696/FKNs9jxD_normal.png" TargetMode="External"/><Relationship Id="rId11958" Type="http://schemas.openxmlformats.org/officeDocument/2006/relationships/hyperlink" Target="https://twitter.com/" TargetMode="External"/><Relationship Id="rId13380" Type="http://schemas.openxmlformats.org/officeDocument/2006/relationships/hyperlink" Target="https://twitter.com/" TargetMode="External"/><Relationship Id="rId14017" Type="http://schemas.openxmlformats.org/officeDocument/2006/relationships/hyperlink" Target="https://twitter.com/" TargetMode="External"/><Relationship Id="rId293" Type="http://schemas.openxmlformats.org/officeDocument/2006/relationships/hyperlink" Target="https://www.youtube.com/watch?v=M_vD2IEXIVA&amp;feature=youtu.be&amp;a" TargetMode="External"/><Relationship Id="rId3025" Type="http://schemas.openxmlformats.org/officeDocument/2006/relationships/hyperlink" Target="https://www.google.com/url?rct=j&amp;sa=t&amp;url=http%3A%2F%2Ftechaeris.com%2F2017%2F04%2F02%2Fgalaxy-s8-amazing-iphone-apps-keep-users%2F&amp;ct=ga&amp;cd=CAIyGjE1OGQ0YWQ5ODUzYmExODg6Y29tOmVuOlVT&amp;usg=AFQjCNHQfGJK013vQ6M0PzpmN2XBVBK0bQ&amp;utm_source=dlvr.it&amp;utm_medium=twitter" TargetMode="External"/><Relationship Id="rId6595" Type="http://schemas.openxmlformats.org/officeDocument/2006/relationships/hyperlink" Target="http://abs.twimg.com/sticky/default_profile_images/default_profile_normal.png" TargetMode="External"/><Relationship Id="rId7646" Type="http://schemas.openxmlformats.org/officeDocument/2006/relationships/hyperlink" Target="http://pbs.twimg.com/profile_images/2973730007/a593fe0b628f9a1b9d6058e8d94d8923_normal.jpeg" TargetMode="External"/><Relationship Id="rId10974" Type="http://schemas.openxmlformats.org/officeDocument/2006/relationships/hyperlink" Target="https://twitter.com/" TargetMode="External"/><Relationship Id="rId13033" Type="http://schemas.openxmlformats.org/officeDocument/2006/relationships/hyperlink" Target="https://twitter.com/" TargetMode="External"/><Relationship Id="rId14431" Type="http://schemas.openxmlformats.org/officeDocument/2006/relationships/hyperlink" Target="https://twitter.com/" TargetMode="External"/><Relationship Id="rId360" Type="http://schemas.openxmlformats.org/officeDocument/2006/relationships/hyperlink" Target="https://www.youtube.com/watch?v=M_vD2IEXIVA&amp;feature=youtu.be&amp;a" TargetMode="External"/><Relationship Id="rId2041" Type="http://schemas.openxmlformats.org/officeDocument/2006/relationships/hyperlink" Target="http://feeds.feedburner.com/~r/GoogleAlert-Sitechannelnewscomau/~3/tKwFS1ztzDE/url?utm_source=feedburner&amp;utm_medium=twitter&amp;utm_campaign=android_updates" TargetMode="External"/><Relationship Id="rId5197" Type="http://schemas.openxmlformats.org/officeDocument/2006/relationships/hyperlink" Target="http://pbs.twimg.com/profile_images/825410690911440898/kz8Q4eeb_normal.jpg" TargetMode="External"/><Relationship Id="rId6248" Type="http://schemas.openxmlformats.org/officeDocument/2006/relationships/hyperlink" Target="https://pbs.twimg.com/media/C8LaSahVYAQ_ZUI.jpg" TargetMode="External"/><Relationship Id="rId10627" Type="http://schemas.openxmlformats.org/officeDocument/2006/relationships/hyperlink" Target="https://twitter.com/" TargetMode="External"/><Relationship Id="rId5264" Type="http://schemas.openxmlformats.org/officeDocument/2006/relationships/hyperlink" Target="http://pbs.twimg.com/profile_images/760275815246422018/N-rz3oPa_normal.png" TargetMode="External"/><Relationship Id="rId6662" Type="http://schemas.openxmlformats.org/officeDocument/2006/relationships/hyperlink" Target="http://pbs.twimg.com/profile_images/788770376130162688/wmnuNs_P_normal.jpg" TargetMode="External"/><Relationship Id="rId7713" Type="http://schemas.openxmlformats.org/officeDocument/2006/relationships/hyperlink" Target="http://pbs.twimg.com/profile_images/649072940688928768/j2icP0fE_normal.jpg" TargetMode="External"/><Relationship Id="rId12799" Type="http://schemas.openxmlformats.org/officeDocument/2006/relationships/hyperlink" Target="https://twitter.com/" TargetMode="External"/><Relationship Id="rId13100" Type="http://schemas.openxmlformats.org/officeDocument/2006/relationships/hyperlink" Target="https://twitter.com/" TargetMode="External"/><Relationship Id="rId2858" Type="http://schemas.openxmlformats.org/officeDocument/2006/relationships/hyperlink" Target="https://twitter.com/i/web/status/848763011930222593" TargetMode="External"/><Relationship Id="rId3909" Type="http://schemas.openxmlformats.org/officeDocument/2006/relationships/hyperlink" Target="https://pbs.twimg.com/media/C8K6uCYWsAAY1Pp.jpg" TargetMode="External"/><Relationship Id="rId6315" Type="http://schemas.openxmlformats.org/officeDocument/2006/relationships/hyperlink" Target="http://pbs.twimg.com/profile_images/702550079069163520/3NxLdYEG_normal.jpg" TargetMode="External"/><Relationship Id="rId9885" Type="http://schemas.openxmlformats.org/officeDocument/2006/relationships/hyperlink" Target="http://pbs.twimg.com/profile_images/494676480291381249/RtC-6xAO_normal.jpeg" TargetMode="External"/><Relationship Id="rId12866" Type="http://schemas.openxmlformats.org/officeDocument/2006/relationships/hyperlink" Target="https://twitter.com/" TargetMode="External"/><Relationship Id="rId13917" Type="http://schemas.openxmlformats.org/officeDocument/2006/relationships/hyperlink" Target="https://twitter.com/" TargetMode="External"/><Relationship Id="rId15272" Type="http://schemas.openxmlformats.org/officeDocument/2006/relationships/hyperlink" Target="https://twitter.com/" TargetMode="External"/><Relationship Id="rId99" Type="http://schemas.openxmlformats.org/officeDocument/2006/relationships/hyperlink" Target="https://www.google.com/url?rct=j&amp;sa=t&amp;url=http://www.puolenkuunpelit.com/kauppa/product_info.php%3Fproducts_id%3D104776&amp;ct=ga&amp;cd=CAIyGmY4NjE4NDI2MGZmZTcwYTA6Y29tOmVuOlVT&amp;usg=AFQjCNFKu3o2puowXExnBCJSXjOTDaLFkQ" TargetMode="External"/><Relationship Id="rId1874" Type="http://schemas.openxmlformats.org/officeDocument/2006/relationships/hyperlink" Target="http://www.myappseden.com/2017/03/samsung-announces-dex-station-truns-galaxy-s8-s8-plus-into-a-desktop.html" TargetMode="External"/><Relationship Id="rId2925" Type="http://schemas.openxmlformats.org/officeDocument/2006/relationships/hyperlink" Target="http://dlvr.it/NnKktQ" TargetMode="External"/><Relationship Id="rId4280" Type="http://schemas.openxmlformats.org/officeDocument/2006/relationships/hyperlink" Target="https://pbs.twimg.com/media/C8K4_BgVoAE6Fxm.jpg" TargetMode="External"/><Relationship Id="rId5331" Type="http://schemas.openxmlformats.org/officeDocument/2006/relationships/hyperlink" Target="http://pbs.twimg.com/profile_images/1459377419/mugshot_2011-07-25_13.42.22_normal.jpg" TargetMode="External"/><Relationship Id="rId8487" Type="http://schemas.openxmlformats.org/officeDocument/2006/relationships/hyperlink" Target="http://pbs.twimg.com/profile_images/378800000823690756/504ec3479025503ada22f90db947b8dc_normal.png" TargetMode="External"/><Relationship Id="rId9538" Type="http://schemas.openxmlformats.org/officeDocument/2006/relationships/hyperlink" Target="http://pbs.twimg.com/profile_images/806605641758494722/gP49Bpgb_normal.jpg" TargetMode="External"/><Relationship Id="rId9952" Type="http://schemas.openxmlformats.org/officeDocument/2006/relationships/hyperlink" Target="https://twitter.com/" TargetMode="External"/><Relationship Id="rId11468" Type="http://schemas.openxmlformats.org/officeDocument/2006/relationships/hyperlink" Target="https://twitter.com/" TargetMode="External"/><Relationship Id="rId12519" Type="http://schemas.openxmlformats.org/officeDocument/2006/relationships/hyperlink" Target="https://twitter.com/" TargetMode="External"/><Relationship Id="rId1527" Type="http://schemas.openxmlformats.org/officeDocument/2006/relationships/hyperlink" Target="https://twitter.com/i/web/status/844213810718109697" TargetMode="External"/><Relationship Id="rId1941" Type="http://schemas.openxmlformats.org/officeDocument/2006/relationships/hyperlink" Target="https://www.google.com/url?rct=j&amp;sa=t&amp;url=http%3A%2F%2Fwww.scmp.com%2Ftech%2Farticle%2F2084170%2Fsamsung-bets-exclusive-edition-galaxy-s8-regain-china-market-share&amp;ct=ga&amp;cd=CAIyGjk1Yzc0Y2ZjNGM4ODRlNTM6Y29tOmVuOlVT&amp;usg=AFQjCNFXZVgs7qL8t6LM0HoVNBDf8ikeBg&amp;utm_source=dlvr.it&amp;utm_medium=twitter" TargetMode="External"/><Relationship Id="rId7089" Type="http://schemas.openxmlformats.org/officeDocument/2006/relationships/hyperlink" Target="http://pbs.twimg.com/profile_images/709417816529747969/hbLJbWQ5_normal.jpg" TargetMode="External"/><Relationship Id="rId8554" Type="http://schemas.openxmlformats.org/officeDocument/2006/relationships/hyperlink" Target="http://pbs.twimg.com/profile_images/816639432942092288/LKXSLeMi_normal.jpg" TargetMode="External"/><Relationship Id="rId9605" Type="http://schemas.openxmlformats.org/officeDocument/2006/relationships/hyperlink" Target="http://pbs.twimg.com/profile_images/1781594986/tecnologia1_normal.jpg" TargetMode="External"/><Relationship Id="rId10484" Type="http://schemas.openxmlformats.org/officeDocument/2006/relationships/hyperlink" Target="https://twitter.com/" TargetMode="External"/><Relationship Id="rId11535" Type="http://schemas.openxmlformats.org/officeDocument/2006/relationships/hyperlink" Target="https://twitter.com/" TargetMode="External"/><Relationship Id="rId11882" Type="http://schemas.openxmlformats.org/officeDocument/2006/relationships/hyperlink" Target="https://twitter.com/" TargetMode="External"/><Relationship Id="rId12933" Type="http://schemas.openxmlformats.org/officeDocument/2006/relationships/hyperlink" Target="https://twitter.com/" TargetMode="External"/><Relationship Id="rId3699" Type="http://schemas.openxmlformats.org/officeDocument/2006/relationships/hyperlink" Target="https://www.google.com/url?rct=j&amp;sa=t&amp;url=http%3A%2F%2Fsmartstocknews.com%2F64585-apple-iphone-7-plus-vs-samsung-galaxy-s8%2F&amp;ct=ga&amp;cd=CAIyGjczOTE5YmFkMWVkNjU2ZDg6Y29tOmVuOlVT&amp;usg=AFQjCNFGWo3GsNOf4ZN8ooQVOXfKzqwLVg&amp;utm_source=dlvr.it&amp;utm_medium=twitter" TargetMode="External"/><Relationship Id="rId4000" Type="http://schemas.openxmlformats.org/officeDocument/2006/relationships/hyperlink" Target="https://pbs.twimg.com/ext_tw_video_thumb/847716670177071105/pu/img/x_2et-em26gTllJd.jpg" TargetMode="External"/><Relationship Id="rId7156" Type="http://schemas.openxmlformats.org/officeDocument/2006/relationships/hyperlink" Target="http://pbs.twimg.com/profile_images/1506466566/2008-09-23-android_normal.jpg" TargetMode="External"/><Relationship Id="rId7570" Type="http://schemas.openxmlformats.org/officeDocument/2006/relationships/hyperlink" Target="http://pbs.twimg.com/profile_images/758401890635898884/Fr0Nmn1W_normal.jpg" TargetMode="External"/><Relationship Id="rId8207" Type="http://schemas.openxmlformats.org/officeDocument/2006/relationships/hyperlink" Target="http://pbs.twimg.com/profile_images/3382421081/654617e6289a7185af971e91e8315413_normal.jpeg" TargetMode="External"/><Relationship Id="rId8621" Type="http://schemas.openxmlformats.org/officeDocument/2006/relationships/hyperlink" Target="http://pbs.twimg.com/profile_images/505125542853488640/Us8uIFFU_normal.jpeg" TargetMode="External"/><Relationship Id="rId10137" Type="http://schemas.openxmlformats.org/officeDocument/2006/relationships/hyperlink" Target="https://twitter.com/" TargetMode="External"/><Relationship Id="rId6172" Type="http://schemas.openxmlformats.org/officeDocument/2006/relationships/hyperlink" Target="https://pbs.twimg.com/media/C8UcomiXoAA7qc4.jpg" TargetMode="External"/><Relationship Id="rId7223" Type="http://schemas.openxmlformats.org/officeDocument/2006/relationships/hyperlink" Target="http://pbs.twimg.com/profile_images/807282048599814144/_Y-g1acC_normal.jpg" TargetMode="External"/><Relationship Id="rId10551" Type="http://schemas.openxmlformats.org/officeDocument/2006/relationships/hyperlink" Target="https://twitter.com/" TargetMode="External"/><Relationship Id="rId11602" Type="http://schemas.openxmlformats.org/officeDocument/2006/relationships/hyperlink" Target="https://twitter.com/" TargetMode="External"/><Relationship Id="rId14758" Type="http://schemas.openxmlformats.org/officeDocument/2006/relationships/hyperlink" Target="https://twitter.com/" TargetMode="External"/><Relationship Id="rId687" Type="http://schemas.openxmlformats.org/officeDocument/2006/relationships/hyperlink" Target="https://gleam.io/8aS75-D5w6oF" TargetMode="External"/><Relationship Id="rId2368" Type="http://schemas.openxmlformats.org/officeDocument/2006/relationships/hyperlink" Target="https://topesdegama.com/noticias/sorteos/sorteo-internacional-samsung-galaxy-s8-topes-gama" TargetMode="External"/><Relationship Id="rId3766" Type="http://schemas.openxmlformats.org/officeDocument/2006/relationships/hyperlink" Target="https://www.google.com/url?rct=j&amp;sa=t&amp;url=http%3A%2F%2Ftechaeris.com%2F2017%2F04%2F02%2Fgalaxy-s8-amazing-iphone-apps-keep-users%2F&amp;ct=ga&amp;cd=CAIyGjViMjNlYjVjYTJiNjIwYTU6Y29tOmVuOlVT&amp;usg=AFQjCNHQfGJK013vQ6M0PzpmN2XBVBK0bQ&amp;utm_source=dlvr.it&amp;utm_medium=twitter" TargetMode="External"/><Relationship Id="rId4817" Type="http://schemas.openxmlformats.org/officeDocument/2006/relationships/hyperlink" Target="http://pbs.twimg.com/profile_images/763005649168977922/DL5edFjg_normal.jpg" TargetMode="External"/><Relationship Id="rId9395" Type="http://schemas.openxmlformats.org/officeDocument/2006/relationships/hyperlink" Target="http://pbs.twimg.com/profile_images/837228956902277120/Xc7neQmy_normal.jpg" TargetMode="External"/><Relationship Id="rId10204" Type="http://schemas.openxmlformats.org/officeDocument/2006/relationships/hyperlink" Target="https://twitter.com/" TargetMode="External"/><Relationship Id="rId13774" Type="http://schemas.openxmlformats.org/officeDocument/2006/relationships/hyperlink" Target="https://twitter.com/" TargetMode="External"/><Relationship Id="rId14825" Type="http://schemas.openxmlformats.org/officeDocument/2006/relationships/hyperlink" Target="https://twitter.com/" TargetMode="External"/><Relationship Id="rId2782" Type="http://schemas.openxmlformats.org/officeDocument/2006/relationships/hyperlink" Target="http://dlvr.it/NmDcYt" TargetMode="External"/><Relationship Id="rId3419" Type="http://schemas.openxmlformats.org/officeDocument/2006/relationships/hyperlink" Target="https://www.google.com/url?rct=j&amp;sa=t&amp;url=http://news.mynavi.jp/articles/2017/04/03/s8/&amp;ct=ga&amp;cd=CAIyHDFjNWZlOTNmNjgxYjQzNzk6Y28uanA6amE6SlA&amp;usg=AFQjCNGQDhYXrqdqWqeStpQEkef86r0eIA" TargetMode="External"/><Relationship Id="rId3833" Type="http://schemas.openxmlformats.org/officeDocument/2006/relationships/hyperlink" Target="https://www.google.com/url?rct=j&amp;sa=t&amp;url=http%3A%2F%2Fwww.gadgetsnow.com%2Fcompare-mobile-phones%2FApple-iPhone-7-vs-Samsung-Galaxy-C9-Pro-vs-Apple-iPhone-6s-16GB&amp;ct=ga&amp;cd=CAIyGjczOTE5YmFkMWVkNjU2ZDg6Y29tOmVuOlVT&amp;usg=AFQjCNFoCzGykH4zaZMadIw2IAcuSC28AA&amp;utm_source=dlvr.it&amp;utm_medium=twitter" TargetMode="External"/><Relationship Id="rId6989" Type="http://schemas.openxmlformats.org/officeDocument/2006/relationships/hyperlink" Target="http://pbs.twimg.com/profile_images/769318978699354114/1fj5Rkm__normal.jpg" TargetMode="External"/><Relationship Id="rId9048" Type="http://schemas.openxmlformats.org/officeDocument/2006/relationships/hyperlink" Target="http://pbs.twimg.com/profile_images/829970426734505984/zL73P0ao_normal.jpg" TargetMode="External"/><Relationship Id="rId12376" Type="http://schemas.openxmlformats.org/officeDocument/2006/relationships/hyperlink" Target="https://twitter.com/" TargetMode="External"/><Relationship Id="rId12790" Type="http://schemas.openxmlformats.org/officeDocument/2006/relationships/hyperlink" Target="https://twitter.com/" TargetMode="External"/><Relationship Id="rId13427" Type="http://schemas.openxmlformats.org/officeDocument/2006/relationships/hyperlink" Target="https://twitter.com/" TargetMode="External"/><Relationship Id="rId13841" Type="http://schemas.openxmlformats.org/officeDocument/2006/relationships/hyperlink" Target="https://twitter.com/" TargetMode="External"/><Relationship Id="rId754" Type="http://schemas.openxmlformats.org/officeDocument/2006/relationships/hyperlink" Target="https://twitter.com/i/web/status/847613251298840576" TargetMode="External"/><Relationship Id="rId1384" Type="http://schemas.openxmlformats.org/officeDocument/2006/relationships/hyperlink" Target="https://twitter.com/i/web/status/847473512227000320" TargetMode="External"/><Relationship Id="rId2435" Type="http://schemas.openxmlformats.org/officeDocument/2006/relationships/hyperlink" Target="https://www.google.com/url?rct=j&amp;sa=t&amp;url=https%3A%2F%2Fwww.cnet.com%2Fvideos%2F4-features-the-iphone-8-needs-to-one-up-the-galaxy-s8%2F&amp;ct=ga&amp;cd=CAIyGjE1OGQ0YWQ5ODUzYmExODg6Y29tOmVuOlVT&amp;usg=AFQjCNHBsGPgn6Bfx8WvXbUwpTCeAA1lXQ&amp;utm_source=dlvr.it&amp;utm_medium=twitter" TargetMode="External"/><Relationship Id="rId3900" Type="http://schemas.openxmlformats.org/officeDocument/2006/relationships/hyperlink" Target="https://pbs.twimg.com/media/C8KqGCdUIAAoo7L.jpg" TargetMode="External"/><Relationship Id="rId9462" Type="http://schemas.openxmlformats.org/officeDocument/2006/relationships/hyperlink" Target="http://pbs.twimg.com/profile_images/669985830283419648/g6-Z4W9M_normal.jpg" TargetMode="External"/><Relationship Id="rId11392" Type="http://schemas.openxmlformats.org/officeDocument/2006/relationships/hyperlink" Target="https://twitter.com/" TargetMode="External"/><Relationship Id="rId12029" Type="http://schemas.openxmlformats.org/officeDocument/2006/relationships/hyperlink" Target="https://twitter.com/" TargetMode="External"/><Relationship Id="rId12443" Type="http://schemas.openxmlformats.org/officeDocument/2006/relationships/hyperlink" Target="https://twitter.com/" TargetMode="External"/><Relationship Id="rId90" Type="http://schemas.openxmlformats.org/officeDocument/2006/relationships/hyperlink" Target="https://www.youtube.com/watch?v=Lig2uXHcIqE&amp;feature=youtu.be&amp;a" TargetMode="External"/><Relationship Id="rId407" Type="http://schemas.openxmlformats.org/officeDocument/2006/relationships/hyperlink" Target="http://www.appy-geek.com/Web/ArticleWeb.aspx?regionid=1&amp;articleid=91144099" TargetMode="External"/><Relationship Id="rId821" Type="http://schemas.openxmlformats.org/officeDocument/2006/relationships/hyperlink" Target="https://www.google.com/url?rct=j&amp;sa=t&amp;url=http://pysnnoticias.com/galaxy-s8-microsoft-edicion-sera-la-mejor-para-la-productividad/&amp;ct=ga&amp;cd=CAIyHWEyYjI2Y2IyM2UzYmMyMDE6Y29tLm14OmVzOk1Y&amp;usg=AFQjCNFwebyjRCSGxXXmpaOyTYYzfH5M7A" TargetMode="External"/><Relationship Id="rId1037" Type="http://schemas.openxmlformats.org/officeDocument/2006/relationships/hyperlink" Target="https://www.youtube.com/watch?v=oAQJ1G3J8hE&amp;feature=youtu.be&amp;a" TargetMode="External"/><Relationship Id="rId1451" Type="http://schemas.openxmlformats.org/officeDocument/2006/relationships/hyperlink" Target="https://winbuzzer.com/2017/03/31/samsung-galaxy-s8-facial-recognition-security-bypassed-simple-photo-xcxwbn?utm_content=buffer70168&amp;utm_medium=social&amp;utm_source=twitter.com&amp;utm_campaign=buffer" TargetMode="External"/><Relationship Id="rId2502" Type="http://schemas.openxmlformats.org/officeDocument/2006/relationships/hyperlink" Target="https://www.google.com/url?rct=j&amp;sa=t&amp;url=https://www.droidlime.com/artikel/10-fitur-samsung-galaxy-s8-yang-tidak-dimiliki-iphone.html&amp;ct=ga&amp;cd=CAIyHDkxYjQ4MDRlMDQxZGE3MWE6Y28uaWQ6aWQ6SUQ&amp;usg=AFQjCNHJxCbwibdVMNEkwTLxjjxU1UqahQ" TargetMode="External"/><Relationship Id="rId5658" Type="http://schemas.openxmlformats.org/officeDocument/2006/relationships/hyperlink" Target="http://pbs.twimg.com/profile_images/3749469858/d3a714151a7b66baaf3741420e3cd9be_normal.jpeg" TargetMode="External"/><Relationship Id="rId6709" Type="http://schemas.openxmlformats.org/officeDocument/2006/relationships/hyperlink" Target="http://pbs.twimg.com/profile_images/682184584918728704/xg5uZ2wR_normal.jpg" TargetMode="External"/><Relationship Id="rId8064" Type="http://schemas.openxmlformats.org/officeDocument/2006/relationships/hyperlink" Target="http://pbs.twimg.com/profile_images/700686200898596864/flRMm59w_normal.png" TargetMode="External"/><Relationship Id="rId9115" Type="http://schemas.openxmlformats.org/officeDocument/2006/relationships/hyperlink" Target="http://pbs.twimg.com/profile_images/812265241987915776/-aHv_GK7_normal.jpg" TargetMode="External"/><Relationship Id="rId11045" Type="http://schemas.openxmlformats.org/officeDocument/2006/relationships/hyperlink" Target="https://twitter.com/" TargetMode="External"/><Relationship Id="rId1104" Type="http://schemas.openxmlformats.org/officeDocument/2006/relationships/hyperlink" Target="http://mashable.com/2017/03/31/samsung-galaxy-s8-specs-compromise/?utm_cid=Mash-Prod-RSS-Feedburner-All-Partial&amp;utm_content=bufferdf158&amp;utm_medium=social&amp;utm_source=twitter.com&amp;utm_campaign=buffer" TargetMode="External"/><Relationship Id="rId4674" Type="http://schemas.openxmlformats.org/officeDocument/2006/relationships/hyperlink" Target="http://pbs.twimg.com/profile_images/749744188787400708/ZkqAB4IY_normal.jpg" TargetMode="External"/><Relationship Id="rId5725" Type="http://schemas.openxmlformats.org/officeDocument/2006/relationships/hyperlink" Target="http://pbs.twimg.com/profile_images/842761889633521664/M0dBcYhh_normal.jpg" TargetMode="External"/><Relationship Id="rId7080" Type="http://schemas.openxmlformats.org/officeDocument/2006/relationships/hyperlink" Target="http://pbs.twimg.com/profile_images/709417816529747969/hbLJbWQ5_normal.jpg" TargetMode="External"/><Relationship Id="rId8131" Type="http://schemas.openxmlformats.org/officeDocument/2006/relationships/hyperlink" Target="http://pbs.twimg.com/profile_images/682195803260112896/TRQmbOlh_normal.jpg" TargetMode="External"/><Relationship Id="rId10061" Type="http://schemas.openxmlformats.org/officeDocument/2006/relationships/hyperlink" Target="https://twitter.com/" TargetMode="External"/><Relationship Id="rId11112" Type="http://schemas.openxmlformats.org/officeDocument/2006/relationships/hyperlink" Target="https://twitter.com/" TargetMode="External"/><Relationship Id="rId12510" Type="http://schemas.openxmlformats.org/officeDocument/2006/relationships/hyperlink" Target="https://twitter.com/" TargetMode="External"/><Relationship Id="rId14268" Type="http://schemas.openxmlformats.org/officeDocument/2006/relationships/hyperlink" Target="https://twitter.com/" TargetMode="External"/><Relationship Id="rId15319" Type="http://schemas.openxmlformats.org/officeDocument/2006/relationships/hyperlink" Target="https://twitter.com/" TargetMode="External"/><Relationship Id="rId3276" Type="http://schemas.openxmlformats.org/officeDocument/2006/relationships/hyperlink" Target="https://www.google.com/url?rct=j&amp;sa=t&amp;url=http%3A%2F%2Fwww.pcworld.com%2Farticle%2F3186749%2Fmobile%2Fthe-samsung-galaxy-s8-microsoft-edition-is-infused-with-microsoft-apps.html&amp;ct=ga&amp;cd=CAIyGmI0ODdmYjNkNDhhYzkzNDk6Y29tOmVuOlVT&amp;usg=AFQjCNGdtXS0KxNw0i42aXoHGJusDjrjtA&amp;utm_source=dlvr.it&amp;utm_medium=twitter" TargetMode="External"/><Relationship Id="rId3690" Type="http://schemas.openxmlformats.org/officeDocument/2006/relationships/hyperlink" Target="https://www.google.com/url?rct=j&amp;sa=t&amp;url=http%3A%2F%2Fwww.sciencetimes.com%2Farticles%2F11359%2F20170330%2Fsamsung-galaxy-s8-explores-new-definition-smartphone-features-probable-gigabit.htm&amp;ct=ga&amp;cd=CAIyGjk1Yzc0Y2ZjNGM4ODRlNTM6Y29tOmVuOlVT&amp;usg=AFQjCNEorHL7i5M8YpZ8qRo81_VQ1aCUWQ&amp;utm_source=dlvr.it&amp;utm_medium=twitter" TargetMode="External"/><Relationship Id="rId4327" Type="http://schemas.openxmlformats.org/officeDocument/2006/relationships/hyperlink" Target="https://pbs.twimg.com/media/C8aEb6qVwAAEBxJ.jpg" TargetMode="External"/><Relationship Id="rId14682" Type="http://schemas.openxmlformats.org/officeDocument/2006/relationships/hyperlink" Target="https://twitter.com/" TargetMode="External"/><Relationship Id="rId197" Type="http://schemas.openxmlformats.org/officeDocument/2006/relationships/hyperlink" Target="http://tellplus.net/company/samsung/%d9%85%d8%b3%d8%aa%d8%b4%d8%b9%d8%b1%d8%a7%d8%aa-%d8%a8%d8%b5%d9%85%d8%a7%d8%aa-%d8%a7%d9%84%d8%a3%d8%b5%d8%a7%d8%a8%d8%b9-%d8%b3%d8%aa%d8%b5%d9%84-%d9%84%d8%b3%d9%84%d8%b3%d9%84%d8%a9-%d9%87%d9%88/" TargetMode="External"/><Relationship Id="rId2292" Type="http://schemas.openxmlformats.org/officeDocument/2006/relationships/hyperlink" Target="http://feeds.feedburner.com/~r/co/MOuv/~3/dqm8eT97wxs/url?utm_source=feedburner&amp;utm_medium=twitter&amp;utm_campaign=heavy_raremetal" TargetMode="External"/><Relationship Id="rId3343" Type="http://schemas.openxmlformats.org/officeDocument/2006/relationships/hyperlink" Target="https://www.google.com/url?rct=j&amp;sa=t&amp;url=http%3A%2F%2Fwww.businessinsider.com%2Fsamsung-galaxy-s8-headphone-jack-future-messy-2017-3&amp;ct=ga&amp;cd=CAIyGmI0ODdmYjNkNDhhYzkzNDk6Y29tOmVuOlVT&amp;usg=AFQjCNFZ42O2oidr7diFkSPShCZFkk9L4g&amp;utm_source=dlvr.it&amp;utm_medium=twitter" TargetMode="External"/><Relationship Id="rId4741" Type="http://schemas.openxmlformats.org/officeDocument/2006/relationships/hyperlink" Target="http://pbs.twimg.com/profile_images/749501525341396992/HVpB-ycs_normal.jpg" TargetMode="External"/><Relationship Id="rId6499" Type="http://schemas.openxmlformats.org/officeDocument/2006/relationships/hyperlink" Target="http://pbs.twimg.com/profile_images/843585253751095297/eBHJKsSB_normal.jpg" TargetMode="External"/><Relationship Id="rId7897" Type="http://schemas.openxmlformats.org/officeDocument/2006/relationships/hyperlink" Target="http://pbs.twimg.com/profile_images/3444895134/a3a6f4c16bfc11c379696cd97571cf20_normal.jpeg" TargetMode="External"/><Relationship Id="rId8948" Type="http://schemas.openxmlformats.org/officeDocument/2006/relationships/hyperlink" Target="http://pbs.twimg.com/profile_images/508079990315831296/LrT9VmP7_normal.jpeg" TargetMode="External"/><Relationship Id="rId10878" Type="http://schemas.openxmlformats.org/officeDocument/2006/relationships/hyperlink" Target="https://twitter.com/" TargetMode="External"/><Relationship Id="rId11929" Type="http://schemas.openxmlformats.org/officeDocument/2006/relationships/hyperlink" Target="https://twitter.com/" TargetMode="External"/><Relationship Id="rId13284" Type="http://schemas.openxmlformats.org/officeDocument/2006/relationships/hyperlink" Target="https://twitter.com/" TargetMode="External"/><Relationship Id="rId14335" Type="http://schemas.openxmlformats.org/officeDocument/2006/relationships/hyperlink" Target="https://twitter.com/" TargetMode="External"/><Relationship Id="rId264" Type="http://schemas.openxmlformats.org/officeDocument/2006/relationships/hyperlink" Target="https://www.youtube.com/watch?v=M7cdUGJ3oxM&amp;feature=youtu.be&amp;a" TargetMode="External"/><Relationship Id="rId7964" Type="http://schemas.openxmlformats.org/officeDocument/2006/relationships/hyperlink" Target="http://pbs.twimg.com/profile_images/815517360715075584/huO6tWC3_normal.jpg" TargetMode="External"/><Relationship Id="rId10945" Type="http://schemas.openxmlformats.org/officeDocument/2006/relationships/hyperlink" Target="https://twitter.com/" TargetMode="External"/><Relationship Id="rId13351" Type="http://schemas.openxmlformats.org/officeDocument/2006/relationships/hyperlink" Target="https://twitter.com/" TargetMode="External"/><Relationship Id="rId14402" Type="http://schemas.openxmlformats.org/officeDocument/2006/relationships/hyperlink" Target="https://twitter.com/" TargetMode="External"/><Relationship Id="rId3410" Type="http://schemas.openxmlformats.org/officeDocument/2006/relationships/hyperlink" Target="https://www.google.com/url?rct=j&amp;sa=t&amp;url=http://indianexpress.com/article/technology/mobile-tabs/5-reasons-why-you-shouldnt-upgrade-to-galaxy-s8/&amp;ct=ga&amp;cd=CAIyGjYxZDE1NjA2OGJjMmM2NDA6Y29tOmVuOlVT&amp;usg=AFQjCNH64ORvKUcUJ2eBeMKjiTBK5cu1gw" TargetMode="External"/><Relationship Id="rId6566" Type="http://schemas.openxmlformats.org/officeDocument/2006/relationships/hyperlink" Target="http://abs.twimg.com/sticky/default_profile_images/default_profile_normal.png" TargetMode="External"/><Relationship Id="rId6980" Type="http://schemas.openxmlformats.org/officeDocument/2006/relationships/hyperlink" Target="http://pbs.twimg.com/profile_images/458730595367927810/3KLFKcR7_normal.jpeg" TargetMode="External"/><Relationship Id="rId7617" Type="http://schemas.openxmlformats.org/officeDocument/2006/relationships/hyperlink" Target="http://abs.twimg.com/sticky/default_profile_images/default_profile_normal.png" TargetMode="External"/><Relationship Id="rId13004" Type="http://schemas.openxmlformats.org/officeDocument/2006/relationships/hyperlink" Target="https://twitter.com/" TargetMode="External"/><Relationship Id="rId331" Type="http://schemas.openxmlformats.org/officeDocument/2006/relationships/hyperlink" Target="http://mashable.com/2017/03/30/samsung-galaxy-s8-pre-order-vr/?utm_cid=Mash-Prod-RSS-Feedburner-All-Partial&amp;utm_content=bufferc3cc4&amp;utm_medium=social&amp;utm_source=twitter.com&amp;utm_campaign=buffer" TargetMode="External"/><Relationship Id="rId2012" Type="http://schemas.openxmlformats.org/officeDocument/2006/relationships/hyperlink" Target="https://www.youtube.com/watch?v=M7cdUGJ3oxM&amp;feature=youtu.be&amp;a" TargetMode="External"/><Relationship Id="rId5168" Type="http://schemas.openxmlformats.org/officeDocument/2006/relationships/hyperlink" Target="http://pbs.twimg.com/profile_images/680244360424853504/pZEH1rd-_normal.jpg" TargetMode="External"/><Relationship Id="rId5582" Type="http://schemas.openxmlformats.org/officeDocument/2006/relationships/hyperlink" Target="https://pbs.twimg.com/media/C1NxabTXcAEZRZa.jpg" TargetMode="External"/><Relationship Id="rId6219" Type="http://schemas.openxmlformats.org/officeDocument/2006/relationships/hyperlink" Target="http://pbs.twimg.com/profile_images/848329028130017280/b5rquUsE_normal.jpg" TargetMode="External"/><Relationship Id="rId6633" Type="http://schemas.openxmlformats.org/officeDocument/2006/relationships/hyperlink" Target="http://pbs.twimg.com/profile_images/847675992004993024/f3VIMe10_normal.jpg" TargetMode="External"/><Relationship Id="rId9789" Type="http://schemas.openxmlformats.org/officeDocument/2006/relationships/hyperlink" Target="http://pbs.twimg.com/profile_images/494681362767425538/ILPdaugu_normal.jpeg" TargetMode="External"/><Relationship Id="rId12020" Type="http://schemas.openxmlformats.org/officeDocument/2006/relationships/hyperlink" Target="https://twitter.com/" TargetMode="External"/><Relationship Id="rId15176" Type="http://schemas.openxmlformats.org/officeDocument/2006/relationships/hyperlink" Target="https://twitter.com/" TargetMode="External"/><Relationship Id="rId1778" Type="http://schemas.openxmlformats.org/officeDocument/2006/relationships/hyperlink" Target="https://www.google.com/url?rct=j&amp;sa=t&amp;url=http%3A%2F%2Felcomercio.pe%2Ftecnologia%2Fmoviles%2Fencuentran-falla-recien-lanzado-samsung-galaxy-s8-noticia-1980683&amp;ct=ga&amp;cd=CAIyGWI4MThlMmJmYWQ5OGUwNjg6Y2w6ZXM6Q0w&amp;usg=AFQjCNGuBZ1lk3n7Q21c4V8pFhNUst3B6g&amp;utm_source=dlvr.it&amp;utm_medium=twitter" TargetMode="External"/><Relationship Id="rId2829" Type="http://schemas.openxmlformats.org/officeDocument/2006/relationships/hyperlink" Target="https://www.google.com/url?rct=j&amp;sa=t&amp;url=https://www.ipadizate.es/2017/04/02/iphone-opinion-samsung-galaxy-s8/&amp;ct=ga&amp;cd=CAIyGjE1OGQ0YWQ5ODUzYmExODg6Y29tOmVzOlVT&amp;usg=AFQjCNHGxH0O6igHMTVtYlMQzKrBEQUelg" TargetMode="External"/><Relationship Id="rId4184" Type="http://schemas.openxmlformats.org/officeDocument/2006/relationships/hyperlink" Target="https://pbs.twimg.com/media/C8a4BcWW0AE9_Qc.jpg" TargetMode="External"/><Relationship Id="rId5235" Type="http://schemas.openxmlformats.org/officeDocument/2006/relationships/hyperlink" Target="http://pbs.twimg.com/profile_images/725627205926031360/Lw4grt7n_normal.jpg" TargetMode="External"/><Relationship Id="rId6700" Type="http://schemas.openxmlformats.org/officeDocument/2006/relationships/hyperlink" Target="https://pbs.twimg.com/media/C8QswaKU0AA4BCb.jpg" TargetMode="External"/><Relationship Id="rId9856" Type="http://schemas.openxmlformats.org/officeDocument/2006/relationships/hyperlink" Target="http://pbs.twimg.com/profile_images/494676480291381249/RtC-6xAO_normal.jpeg" TargetMode="External"/><Relationship Id="rId14192" Type="http://schemas.openxmlformats.org/officeDocument/2006/relationships/hyperlink" Target="https://twitter.com/" TargetMode="External"/><Relationship Id="rId15243" Type="http://schemas.openxmlformats.org/officeDocument/2006/relationships/hyperlink" Target="https://twitter.com/" TargetMode="External"/><Relationship Id="rId4251" Type="http://schemas.openxmlformats.org/officeDocument/2006/relationships/hyperlink" Target="https://pbs.twimg.com/media/C8GWkwNXkAAhqGu.jpg" TargetMode="External"/><Relationship Id="rId5302" Type="http://schemas.openxmlformats.org/officeDocument/2006/relationships/hyperlink" Target="https://pbs.twimg.com/media/C8Nlj6bUAAAPRBv.jpg" TargetMode="External"/><Relationship Id="rId8458" Type="http://schemas.openxmlformats.org/officeDocument/2006/relationships/hyperlink" Target="http://pbs.twimg.com/profile_images/378800000823690756/504ec3479025503ada22f90db947b8dc_normal.png" TargetMode="External"/><Relationship Id="rId9509" Type="http://schemas.openxmlformats.org/officeDocument/2006/relationships/hyperlink" Target="http://pbs.twimg.com/profile_images/780906834806792192/ZnTRk6uL_normal.jpg" TargetMode="External"/><Relationship Id="rId11786" Type="http://schemas.openxmlformats.org/officeDocument/2006/relationships/hyperlink" Target="https://twitter.com/" TargetMode="External"/><Relationship Id="rId12837" Type="http://schemas.openxmlformats.org/officeDocument/2006/relationships/hyperlink" Target="https://twitter.com/" TargetMode="External"/><Relationship Id="rId1845" Type="http://schemas.openxmlformats.org/officeDocument/2006/relationships/hyperlink" Target="https://topesdegama.com/noticias/sorteos/sorteo-internacional-samsung-galaxy-s8-topes-gama" TargetMode="External"/><Relationship Id="rId7474" Type="http://schemas.openxmlformats.org/officeDocument/2006/relationships/hyperlink" Target="http://pbs.twimg.com/profile_images/1100765083/iphone-4g-2_normal.jpg" TargetMode="External"/><Relationship Id="rId8872" Type="http://schemas.openxmlformats.org/officeDocument/2006/relationships/hyperlink" Target="http://pbs.twimg.com/profile_images/828319974800384000/SG0PD4XN_normal.jpg" TargetMode="External"/><Relationship Id="rId9923" Type="http://schemas.openxmlformats.org/officeDocument/2006/relationships/hyperlink" Target="https://twitter.com/" TargetMode="External"/><Relationship Id="rId10388" Type="http://schemas.openxmlformats.org/officeDocument/2006/relationships/hyperlink" Target="https://twitter.com/" TargetMode="External"/><Relationship Id="rId11439" Type="http://schemas.openxmlformats.org/officeDocument/2006/relationships/hyperlink" Target="https://twitter.com/" TargetMode="External"/><Relationship Id="rId11853" Type="http://schemas.openxmlformats.org/officeDocument/2006/relationships/hyperlink" Target="https://twitter.com/" TargetMode="External"/><Relationship Id="rId12904" Type="http://schemas.openxmlformats.org/officeDocument/2006/relationships/hyperlink" Target="https://twitter.com/" TargetMode="External"/><Relationship Id="rId15310" Type="http://schemas.openxmlformats.org/officeDocument/2006/relationships/hyperlink" Target="https://twitter.com/" TargetMode="External"/><Relationship Id="rId1912" Type="http://schemas.openxmlformats.org/officeDocument/2006/relationships/hyperlink" Target="https://www.google.com/url?rct=j&amp;sa=t&amp;url=http://www.zdnet.com/article/samsung-galaxy-s8-moto-g5-plus-and-huawei-p10-mobiletechroundup-show-394/&amp;ct=ga&amp;cd=CAIyGWM3YzFmOTdiNmQ3OGQ5ZTM6aXQ6ZW46SVQ&amp;usg=AFQjCNEXUYfZqglR3AcoAjoyYvmh6XSdhA" TargetMode="External"/><Relationship Id="rId6076" Type="http://schemas.openxmlformats.org/officeDocument/2006/relationships/hyperlink" Target="http://pbs.twimg.com/profile_images/656472717856604160/Me4mFI3d_normal.jpg" TargetMode="External"/><Relationship Id="rId7127" Type="http://schemas.openxmlformats.org/officeDocument/2006/relationships/hyperlink" Target="http://pbs.twimg.com/profile_images/839265902092828673/gP_oe9eM_normal.jpg" TargetMode="External"/><Relationship Id="rId8525" Type="http://schemas.openxmlformats.org/officeDocument/2006/relationships/hyperlink" Target="http://pbs.twimg.com/profile_images/819663755785211904/9EGf7JGu_normal.jpg" TargetMode="External"/><Relationship Id="rId10455" Type="http://schemas.openxmlformats.org/officeDocument/2006/relationships/hyperlink" Target="https://twitter.com/" TargetMode="External"/><Relationship Id="rId11506" Type="http://schemas.openxmlformats.org/officeDocument/2006/relationships/hyperlink" Target="https://twitter.com/" TargetMode="External"/><Relationship Id="rId11920" Type="http://schemas.openxmlformats.org/officeDocument/2006/relationships/hyperlink" Target="https://twitter.com/" TargetMode="External"/><Relationship Id="rId5092" Type="http://schemas.openxmlformats.org/officeDocument/2006/relationships/hyperlink" Target="http://pbs.twimg.com/profile_images/840204347015327744/n6t4hAQE_normal.jpg" TargetMode="External"/><Relationship Id="rId6490" Type="http://schemas.openxmlformats.org/officeDocument/2006/relationships/hyperlink" Target="http://pbs.twimg.com/profile_images/765259601755254784/Zgs23Uhx_normal.jpg" TargetMode="External"/><Relationship Id="rId7541" Type="http://schemas.openxmlformats.org/officeDocument/2006/relationships/hyperlink" Target="http://pbs.twimg.com/profile_images/819300693131415552/zv4uTBjq_normal.jpg" TargetMode="External"/><Relationship Id="rId10108" Type="http://schemas.openxmlformats.org/officeDocument/2006/relationships/hyperlink" Target="https://twitter.com/" TargetMode="External"/><Relationship Id="rId10522" Type="http://schemas.openxmlformats.org/officeDocument/2006/relationships/hyperlink" Target="https://twitter.com/" TargetMode="External"/><Relationship Id="rId13678" Type="http://schemas.openxmlformats.org/officeDocument/2006/relationships/hyperlink" Target="https://twitter.com/" TargetMode="External"/><Relationship Id="rId14729" Type="http://schemas.openxmlformats.org/officeDocument/2006/relationships/hyperlink" Target="https://twitter.com/" TargetMode="External"/><Relationship Id="rId2686" Type="http://schemas.openxmlformats.org/officeDocument/2006/relationships/hyperlink" Target="https://twitter.com/i/web/status/848457193817079808" TargetMode="External"/><Relationship Id="rId3737" Type="http://schemas.openxmlformats.org/officeDocument/2006/relationships/hyperlink" Target="https://www.google.com/url?rct=j&amp;sa=t&amp;url=http%3A%2F%2Fwww.gadgetsnow.com%2Fcompare-mobile-phones%2FApple-iPhone-7-vs-Samsung-Galaxy-C9-Pro-vs-Apple-iPhone-6s-16GB&amp;ct=ga&amp;cd=CAIyGjczOTE5YmFkMWVkNjU2ZDg6Y29tOmVuOlVT&amp;usg=AFQjCNFoCzGykH4zaZMadIw2IAcuSC28AA&amp;utm_source=dlvr.it&amp;utm_medium=twitter" TargetMode="External"/><Relationship Id="rId6143" Type="http://schemas.openxmlformats.org/officeDocument/2006/relationships/hyperlink" Target="https://pbs.twimg.com/media/C8UcomiXoAA7qc4.jpg" TargetMode="External"/><Relationship Id="rId9299" Type="http://schemas.openxmlformats.org/officeDocument/2006/relationships/hyperlink" Target="http://pbs.twimg.com/profile_images/825799485041307649/1OYss_aa_normal.jpg" TargetMode="External"/><Relationship Id="rId12694" Type="http://schemas.openxmlformats.org/officeDocument/2006/relationships/hyperlink" Target="https://twitter.com/" TargetMode="External"/><Relationship Id="rId13745" Type="http://schemas.openxmlformats.org/officeDocument/2006/relationships/hyperlink" Target="https://twitter.com/" TargetMode="External"/><Relationship Id="rId658" Type="http://schemas.openxmlformats.org/officeDocument/2006/relationships/hyperlink" Target="https://www.youtube.com/watch?v=M7cdUGJ3oxM&amp;feature=youtu.be&amp;a" TargetMode="External"/><Relationship Id="rId1288" Type="http://schemas.openxmlformats.org/officeDocument/2006/relationships/hyperlink" Target="http://www.digitaltrends.com/mobile/top-tech-stories-03-31-2017/" TargetMode="External"/><Relationship Id="rId2339" Type="http://schemas.openxmlformats.org/officeDocument/2006/relationships/hyperlink" Target="https://www.google.com/url?rct=j&amp;sa=t&amp;url=http://getnews.jp/archives/1680083&amp;ct=ga&amp;cd=CAIyHDAyM2ZjZDNlYmQ2Y2MyYWM6Y28uanA6amE6SlA&amp;usg=AFQjCNEH96MhMW4zAcB8R09U_H0AcIVTfg" TargetMode="External"/><Relationship Id="rId2753" Type="http://schemas.openxmlformats.org/officeDocument/2006/relationships/hyperlink" Target="http://www.webnews.it/2017/03/30/samsung-galaxy-s8-display-infinito/?utm_source=feedburner&amp;utm_medium=feed&amp;utm_campaign=Feed:+Webnews" TargetMode="External"/><Relationship Id="rId3804" Type="http://schemas.openxmlformats.org/officeDocument/2006/relationships/hyperlink" Target="https://www.google.com/url?rct=j&amp;sa=t&amp;url=https%3A%2F%2Fwww.dealighted.com%2F%3Fsearch%3DRingke%252BCases%252Bfor%252BGalaxy%252BS8%25252FS8%252BPlus%25252C%252BLG%252BG6%252Band%252BiPhone%252B7%25252F7%252BPlus%252Bfrom%252B%2525243.90&amp;ct=ga&amp;cd=CAIyGmFjMmJkYWI3NzhkZDc2MGU6Y29tOmVuOlVT&amp;usg=AFQjCNHS8tRI3FUuHXi3D3MMI9mBbfovtw&amp;utm_source=dlvr.it&amp;utm_medium=twitter" TargetMode="External"/><Relationship Id="rId6210" Type="http://schemas.openxmlformats.org/officeDocument/2006/relationships/hyperlink" Target="http://pbs.twimg.com/profile_images/848329028130017280/b5rquUsE_normal.jpg" TargetMode="External"/><Relationship Id="rId9366" Type="http://schemas.openxmlformats.org/officeDocument/2006/relationships/hyperlink" Target="http://pbs.twimg.com/profile_images/837228956902277120/Xc7neQmy_normal.jpg" TargetMode="External"/><Relationship Id="rId9780" Type="http://schemas.openxmlformats.org/officeDocument/2006/relationships/hyperlink" Target="http://pbs.twimg.com/profile_images/494681362767425538/ILPdaugu_normal.jpeg" TargetMode="External"/><Relationship Id="rId11296" Type="http://schemas.openxmlformats.org/officeDocument/2006/relationships/hyperlink" Target="https://twitter.com/" TargetMode="External"/><Relationship Id="rId12347" Type="http://schemas.openxmlformats.org/officeDocument/2006/relationships/hyperlink" Target="https://twitter.com/" TargetMode="External"/><Relationship Id="rId725" Type="http://schemas.openxmlformats.org/officeDocument/2006/relationships/hyperlink" Target="https://www.cnet.com/news/galaxy-s8-sharks-unboxing-underwater-sharks-t-mobile-samsung/?utm_content=buffer49db5&amp;utm_medium=social&amp;utm_source=twitter.com&amp;utm_campaign=buffer" TargetMode="External"/><Relationship Id="rId1355" Type="http://schemas.openxmlformats.org/officeDocument/2006/relationships/hyperlink" Target="https://www.youtube.com/watch?v=BT2AsWjTBfw&amp;feature=youtu.be&amp;a" TargetMode="External"/><Relationship Id="rId2406" Type="http://schemas.openxmlformats.org/officeDocument/2006/relationships/hyperlink" Target="http://j.gs/4sx8" TargetMode="External"/><Relationship Id="rId8382" Type="http://schemas.openxmlformats.org/officeDocument/2006/relationships/hyperlink" Target="http://pbs.twimg.com/profile_images/1323799789/P1020598-2_normal.JPG" TargetMode="External"/><Relationship Id="rId9019" Type="http://schemas.openxmlformats.org/officeDocument/2006/relationships/hyperlink" Target="http://pbs.twimg.com/profile_images/835598042220855297/B5xlhDQp_normal.jpg" TargetMode="External"/><Relationship Id="rId9433" Type="http://schemas.openxmlformats.org/officeDocument/2006/relationships/hyperlink" Target="http://pbs.twimg.com/profile_images/846023951440629762/NhnLcXvX_normal.jpg" TargetMode="External"/><Relationship Id="rId12761" Type="http://schemas.openxmlformats.org/officeDocument/2006/relationships/hyperlink" Target="https://twitter.com/" TargetMode="External"/><Relationship Id="rId13812" Type="http://schemas.openxmlformats.org/officeDocument/2006/relationships/hyperlink" Target="https://twitter.com/" TargetMode="External"/><Relationship Id="rId1008" Type="http://schemas.openxmlformats.org/officeDocument/2006/relationships/hyperlink" Target="https://www.youtube.com/watch?v=EWxof71we3c&amp;feature=youtu.be&amp;a" TargetMode="External"/><Relationship Id="rId1422" Type="http://schemas.openxmlformats.org/officeDocument/2006/relationships/hyperlink" Target="https://winbuzzer.com/2017/03/31/samsung-galaxy-s8-facial-recognition-security-bypassed-simple-photo-xcxwbn?utm_content=buffer70168&amp;utm_medium=social&amp;utm_source=twitter.com&amp;utm_campaign=buffer" TargetMode="External"/><Relationship Id="rId2820" Type="http://schemas.openxmlformats.org/officeDocument/2006/relationships/hyperlink" Target="https://www.google.com/url?rct=j&amp;sa=t&amp;url=https://www.ipadizate.es/2017/03/31/iphone-8-caracteristicas-samsung-galaxy-s8/&amp;ct=ga&amp;cd=CAIyGjE1OGQ0YWQ5ODUzYmExODg6Y29tOmVzOlVT&amp;usg=AFQjCNFbqwdsTdlnAjh0iX02oZy3gHDKUQ" TargetMode="External"/><Relationship Id="rId4578" Type="http://schemas.openxmlformats.org/officeDocument/2006/relationships/hyperlink" Target="http://pbs.twimg.com/profile_images/803406510449709056/6YUOfTM5_normal.jpg" TargetMode="External"/><Relationship Id="rId5976" Type="http://schemas.openxmlformats.org/officeDocument/2006/relationships/hyperlink" Target="http://pbs.twimg.com/profile_images/842783722625732608/z0XftLm3_normal.jpg" TargetMode="External"/><Relationship Id="rId8035" Type="http://schemas.openxmlformats.org/officeDocument/2006/relationships/hyperlink" Target="http://pbs.twimg.com/profile_images/487534182608801793/7-f_BUyN_normal.png" TargetMode="External"/><Relationship Id="rId11016" Type="http://schemas.openxmlformats.org/officeDocument/2006/relationships/hyperlink" Target="https://twitter.com/" TargetMode="External"/><Relationship Id="rId11363" Type="http://schemas.openxmlformats.org/officeDocument/2006/relationships/hyperlink" Target="https://twitter.com/" TargetMode="External"/><Relationship Id="rId12414" Type="http://schemas.openxmlformats.org/officeDocument/2006/relationships/hyperlink" Target="https://twitter.com/" TargetMode="External"/><Relationship Id="rId61" Type="http://schemas.openxmlformats.org/officeDocument/2006/relationships/hyperlink" Target="https://pisapapeles.net/la-linea-galaxy-j-de-samsung-ahora-incluira-lector-de-huellas/" TargetMode="External"/><Relationship Id="rId4992" Type="http://schemas.openxmlformats.org/officeDocument/2006/relationships/hyperlink" Target="http://pbs.twimg.com/profile_images/847693999079018496/JBYK8h1j_normal.jpg" TargetMode="External"/><Relationship Id="rId5629" Type="http://schemas.openxmlformats.org/officeDocument/2006/relationships/hyperlink" Target="http://pbs.twimg.com/profile_images/743369376477241344/-gsTU0XN_normal.jpg" TargetMode="External"/><Relationship Id="rId7051" Type="http://schemas.openxmlformats.org/officeDocument/2006/relationships/hyperlink" Target="http://pbs.twimg.com/profile_images/839453460617580546/k_GviYZ1_normal.jpg" TargetMode="External"/><Relationship Id="rId8102" Type="http://schemas.openxmlformats.org/officeDocument/2006/relationships/hyperlink" Target="http://pbs.twimg.com/profile_images/1190221355/june01_m16_normal.png" TargetMode="External"/><Relationship Id="rId9500" Type="http://schemas.openxmlformats.org/officeDocument/2006/relationships/hyperlink" Target="http://pbs.twimg.com/profile_images/780906834806792192/ZnTRk6uL_normal.jpg" TargetMode="External"/><Relationship Id="rId11430" Type="http://schemas.openxmlformats.org/officeDocument/2006/relationships/hyperlink" Target="https://twitter.com/" TargetMode="External"/><Relationship Id="rId14586" Type="http://schemas.openxmlformats.org/officeDocument/2006/relationships/hyperlink" Target="https://twitter.com/" TargetMode="External"/><Relationship Id="rId2196" Type="http://schemas.openxmlformats.org/officeDocument/2006/relationships/hyperlink" Target="https://www.youtube.com/watch?v=M_vD2IEXIVA&amp;feature=youtu.be&amp;a" TargetMode="External"/><Relationship Id="rId3594" Type="http://schemas.openxmlformats.org/officeDocument/2006/relationships/hyperlink" Target="https://www.google.com/url?rct=j&amp;sa=t&amp;url=https://androidayuda.com/2017/04/01/personaliza-movil-android-samsung-galaxy-s8/&amp;ct=ga&amp;cd=CAIyGmIyMmYxNjAxMGEyYTM1MmY6Y29tOmVzOlVT&amp;usg=AFQjCNG4Cfpdzele0w5tSlYOHsUu97idyg" TargetMode="External"/><Relationship Id="rId4645" Type="http://schemas.openxmlformats.org/officeDocument/2006/relationships/hyperlink" Target="http://pbs.twimg.com/profile_images/756137132561924096/ez6Ox7jD_normal.jpg" TargetMode="External"/><Relationship Id="rId10032" Type="http://schemas.openxmlformats.org/officeDocument/2006/relationships/hyperlink" Target="https://twitter.com/" TargetMode="External"/><Relationship Id="rId13188" Type="http://schemas.openxmlformats.org/officeDocument/2006/relationships/hyperlink" Target="https://twitter.com/" TargetMode="External"/><Relationship Id="rId14239" Type="http://schemas.openxmlformats.org/officeDocument/2006/relationships/hyperlink" Target="https://twitter.com/" TargetMode="External"/><Relationship Id="rId14653" Type="http://schemas.openxmlformats.org/officeDocument/2006/relationships/hyperlink" Target="https://twitter.com/" TargetMode="External"/><Relationship Id="rId168" Type="http://schemas.openxmlformats.org/officeDocument/2006/relationships/hyperlink" Target="https://techcrunch.com/2017/03/29/crunch-report-new-samsung-galaxy-s8-s8-phones/?ncid=rss&amp;utm_content=buffer7f86e&amp;utm_medium=social&amp;utm_source=twitter.com&amp;utm_campaign=buffer" TargetMode="External"/><Relationship Id="rId3247" Type="http://schemas.openxmlformats.org/officeDocument/2006/relationships/hyperlink" Target="https://www.google.com/url?rct=j&amp;sa=t&amp;url=http%3A%2F%2Fpppfocus.com%2F2017%2F04%2F03%2Fmicrosoft-to-sell-samsung-galaxy-s8-and-s8-microsoft-edition%2F&amp;ct=ga&amp;cd=CAIyGmMzNmE5YzgyNTI1MTRkYmU6Y29tOmVuOlVT&amp;usg=AFQjCNHLOlXAonRfNBrHmIk4884eTf9aKg&amp;utm_source=dlvr.it&amp;utm_medium=twitter" TargetMode="External"/><Relationship Id="rId3661" Type="http://schemas.openxmlformats.org/officeDocument/2006/relationships/hyperlink" Target="http://www.bitfeed.co/page/the-first-texture-for-the-galaxy-s8-and-facial-recognition-just-a-picture-to-unlock-it-video?utm_source=twitter&amp;utm_medium=tweet&amp;utm_campaign=twitter-status" TargetMode="External"/><Relationship Id="rId4712" Type="http://schemas.openxmlformats.org/officeDocument/2006/relationships/hyperlink" Target="http://pbs.twimg.com/profile_images/786187902178959365/Qbxs9z9T_normal.jpg" TargetMode="External"/><Relationship Id="rId7868" Type="http://schemas.openxmlformats.org/officeDocument/2006/relationships/hyperlink" Target="https://pbs.twimg.com/media/C8VHXlIU0AA-9xF.jpg" TargetMode="External"/><Relationship Id="rId8919" Type="http://schemas.openxmlformats.org/officeDocument/2006/relationships/hyperlink" Target="http://pbs.twimg.com/profile_images/811696632815382531/0SQ28Zsa_normal.jpg" TargetMode="External"/><Relationship Id="rId10849" Type="http://schemas.openxmlformats.org/officeDocument/2006/relationships/hyperlink" Target="https://twitter.com/" TargetMode="External"/><Relationship Id="rId13255" Type="http://schemas.openxmlformats.org/officeDocument/2006/relationships/hyperlink" Target="https://twitter.com/" TargetMode="External"/><Relationship Id="rId14306" Type="http://schemas.openxmlformats.org/officeDocument/2006/relationships/hyperlink" Target="https://twitter.com/" TargetMode="External"/><Relationship Id="rId582" Type="http://schemas.openxmlformats.org/officeDocument/2006/relationships/hyperlink" Target="https://www.google.com/url?rct=j&amp;sa=t&amp;url=https%3A%2F%2Fmobile.nytimes.com%2F2017%2F03%2F30%2Fbriefing%2Fxi-jinping-brexit-samsung-galaxy.html&amp;ct=ga&amp;cd=CAIyHDM3ZGYxNjI5NzU3YTg0MjI6Y28udWs6ZW46R0I&amp;usg=AFQjCNFSZRoJbZPtMxdUCuSgqz0y-kXevQ&amp;utm_source=dlvr.it&amp;utm_medium=twitter" TargetMode="External"/><Relationship Id="rId2263" Type="http://schemas.openxmlformats.org/officeDocument/2006/relationships/hyperlink" Target="https://topesdegama.com/noticias/sorteos/sorteo-internacional-samsung-galaxy-s8-topes-gama" TargetMode="External"/><Relationship Id="rId3314" Type="http://schemas.openxmlformats.org/officeDocument/2006/relationships/hyperlink" Target="https://www.google.com/url?rct=j&amp;sa=t&amp;url=http%3A%2F%2Fwww.eweek.com%2Fmobile%2Fsamsung-galaxy-s8-smartphones-mission-is-to-restore-buyer-confidence&amp;ct=ga&amp;cd=CAIyGmI0ODdmYjNkNDhhYzkzNDk6Y29tOmVuOlVT&amp;usg=AFQjCNGgFVjjQOy0yKrNqPgMbXasiigQsA&amp;utm_source=dlvr.it&amp;utm_medium=twitter" TargetMode="External"/><Relationship Id="rId6884" Type="http://schemas.openxmlformats.org/officeDocument/2006/relationships/hyperlink" Target="https://pbs.twimg.com/media/C8ahmC3XoAAPJSb.jpg" TargetMode="External"/><Relationship Id="rId7935" Type="http://schemas.openxmlformats.org/officeDocument/2006/relationships/hyperlink" Target="http://pbs.twimg.com/profile_images/700617514414264320/FRtgex7o_normal.png" TargetMode="External"/><Relationship Id="rId9290" Type="http://schemas.openxmlformats.org/officeDocument/2006/relationships/hyperlink" Target="http://pbs.twimg.com/profile_images/825799485041307649/1OYss_aa_normal.jpg" TargetMode="External"/><Relationship Id="rId12271" Type="http://schemas.openxmlformats.org/officeDocument/2006/relationships/hyperlink" Target="https://twitter.com/" TargetMode="External"/><Relationship Id="rId13322" Type="http://schemas.openxmlformats.org/officeDocument/2006/relationships/hyperlink" Target="https://twitter.com/" TargetMode="External"/><Relationship Id="rId14720" Type="http://schemas.openxmlformats.org/officeDocument/2006/relationships/hyperlink" Target="https://twitter.com/" TargetMode="External"/><Relationship Id="rId235" Type="http://schemas.openxmlformats.org/officeDocument/2006/relationships/hyperlink" Target="https://www.youtube.com/watch?v=M_vD2IEXIVA&amp;feature=youtu.be&amp;a" TargetMode="External"/><Relationship Id="rId2330" Type="http://schemas.openxmlformats.org/officeDocument/2006/relationships/hyperlink" Target="https://www.google.com/url?rct=j&amp;sa=t&amp;url=http%3A%2F%2Fwww.cbronline.com%2Fnews%2Fmobility%2Fapps%2Fibm-samsung-weather-channel-app-galaxy-s8%2F&amp;ct=ga&amp;cd=CAIyHmU3ODE5OGZlMjU4Y2ExMmQ6Y28udWs6ZW46R0I6Ug&amp;usg=AFQjCNETlSFRvulyHcrd6ecRa2OIoRtP6g&amp;utm_source=dlvr.it&amp;utm_medium=twitter" TargetMode="External"/><Relationship Id="rId5486" Type="http://schemas.openxmlformats.org/officeDocument/2006/relationships/hyperlink" Target="http://pbs.twimg.com/profile_images/764251769090117632/0ppK9B_d_normal.jpg" TargetMode="External"/><Relationship Id="rId6537" Type="http://schemas.openxmlformats.org/officeDocument/2006/relationships/hyperlink" Target="http://pbs.twimg.com/profile_images/848280950589063168/slW1DCZa_normal.jpg" TargetMode="External"/><Relationship Id="rId10916" Type="http://schemas.openxmlformats.org/officeDocument/2006/relationships/hyperlink" Target="https://twitter.com/" TargetMode="External"/><Relationship Id="rId302" Type="http://schemas.openxmlformats.org/officeDocument/2006/relationships/hyperlink" Target="https://www.youtube.com/watch?v=M_vD2IEXIVA&amp;feature=youtu.be&amp;a" TargetMode="External"/><Relationship Id="rId4088" Type="http://schemas.openxmlformats.org/officeDocument/2006/relationships/hyperlink" Target="https://pbs.twimg.com/media/C8KqGCdUIAAoo7L.jpg" TargetMode="External"/><Relationship Id="rId5139" Type="http://schemas.openxmlformats.org/officeDocument/2006/relationships/hyperlink" Target="http://pbs.twimg.com/profile_images/832733443008188417/5pQ5e4R5_normal.jpg" TargetMode="External"/><Relationship Id="rId5553" Type="http://schemas.openxmlformats.org/officeDocument/2006/relationships/hyperlink" Target="https://pbs.twimg.com/media/C8PmbeMXgAAt1p2.jpg" TargetMode="External"/><Relationship Id="rId6951" Type="http://schemas.openxmlformats.org/officeDocument/2006/relationships/hyperlink" Target="http://pbs.twimg.com/profile_images/653575702600622080/qyoEQUPC_normal.jpg" TargetMode="External"/><Relationship Id="rId9010" Type="http://schemas.openxmlformats.org/officeDocument/2006/relationships/hyperlink" Target="http://pbs.twimg.com/profile_images/511425633918779392/JrJgiJ8i_normal.jpeg" TargetMode="External"/><Relationship Id="rId14096" Type="http://schemas.openxmlformats.org/officeDocument/2006/relationships/hyperlink" Target="https://twitter.com/" TargetMode="External"/><Relationship Id="rId15147" Type="http://schemas.openxmlformats.org/officeDocument/2006/relationships/hyperlink" Target="https://twitter.com/" TargetMode="External"/><Relationship Id="rId4155" Type="http://schemas.openxmlformats.org/officeDocument/2006/relationships/hyperlink" Target="https://pbs.twimg.com/media/C8ZBO5XXUAE084J.jpg" TargetMode="External"/><Relationship Id="rId5206" Type="http://schemas.openxmlformats.org/officeDocument/2006/relationships/hyperlink" Target="http://abs.twimg.com/sticky/default_profile_images/default_profile_normal.png" TargetMode="External"/><Relationship Id="rId6604" Type="http://schemas.openxmlformats.org/officeDocument/2006/relationships/hyperlink" Target="http://pbs.twimg.com/profile_images/710860462133547008/4EYJeG_V_normal.jpg" TargetMode="External"/><Relationship Id="rId1749" Type="http://schemas.openxmlformats.org/officeDocument/2006/relationships/hyperlink" Target="https://twitter.com/i/web/status/848333953270468608" TargetMode="External"/><Relationship Id="rId3171" Type="http://schemas.openxmlformats.org/officeDocument/2006/relationships/hyperlink" Target="https://www.google.com/url?rct=j&amp;sa=t&amp;url=http://www.valuewalk.com/2017/04/galaxy-s8-v-iphone-8/&amp;ct=ga&amp;cd=CAIyGjJjYzMxMzJmZGM2NGM3M2Y6Y29tOmVuOlVT&amp;usg=AFQjCNHZgFor8oktUY8aEiA9PKn9d0Zc-A" TargetMode="External"/><Relationship Id="rId5620" Type="http://schemas.openxmlformats.org/officeDocument/2006/relationships/hyperlink" Target="http://pbs.twimg.com/profile_images/832788344949968896/B0FG1G13_normal.jpg" TargetMode="External"/><Relationship Id="rId8776" Type="http://schemas.openxmlformats.org/officeDocument/2006/relationships/hyperlink" Target="http://pbs.twimg.com/profile_images/811693190151540736/4QnOOLyf_normal.jpg" TargetMode="External"/><Relationship Id="rId9827" Type="http://schemas.openxmlformats.org/officeDocument/2006/relationships/hyperlink" Target="http://pbs.twimg.com/profile_images/494676480291381249/RtC-6xAO_normal.jpeg" TargetMode="External"/><Relationship Id="rId11757" Type="http://schemas.openxmlformats.org/officeDocument/2006/relationships/hyperlink" Target="https://twitter.com/" TargetMode="External"/><Relationship Id="rId12808" Type="http://schemas.openxmlformats.org/officeDocument/2006/relationships/hyperlink" Target="https://twitter.com/" TargetMode="External"/><Relationship Id="rId14163" Type="http://schemas.openxmlformats.org/officeDocument/2006/relationships/hyperlink" Target="https://twitter.com/" TargetMode="External"/><Relationship Id="rId15214" Type="http://schemas.openxmlformats.org/officeDocument/2006/relationships/hyperlink" Target="https://twitter.com/" TargetMode="External"/><Relationship Id="rId1816" Type="http://schemas.openxmlformats.org/officeDocument/2006/relationships/hyperlink" Target="http://j.gs/860n" TargetMode="External"/><Relationship Id="rId4222" Type="http://schemas.openxmlformats.org/officeDocument/2006/relationships/hyperlink" Target="https://pbs.twimg.com/media/C8b1ocIWsAASP5V.jpg" TargetMode="External"/><Relationship Id="rId7378" Type="http://schemas.openxmlformats.org/officeDocument/2006/relationships/hyperlink" Target="http://pbs.twimg.com/profile_images/531032465796636673/3ceAdZE8_normal.jpeg" TargetMode="External"/><Relationship Id="rId7792" Type="http://schemas.openxmlformats.org/officeDocument/2006/relationships/hyperlink" Target="http://pbs.twimg.com/profile_images/808543278291357696/8tI0f8lt_normal.jpg" TargetMode="External"/><Relationship Id="rId8429" Type="http://schemas.openxmlformats.org/officeDocument/2006/relationships/hyperlink" Target="http://pbs.twimg.com/profile_images/378800000823690756/504ec3479025503ada22f90db947b8dc_normal.png" TargetMode="External"/><Relationship Id="rId8843" Type="http://schemas.openxmlformats.org/officeDocument/2006/relationships/hyperlink" Target="http://pbs.twimg.com/profile_images/835612563140456455/tMEIaUTL_normal.jpg" TargetMode="External"/><Relationship Id="rId10359" Type="http://schemas.openxmlformats.org/officeDocument/2006/relationships/hyperlink" Target="https://twitter.com/" TargetMode="External"/><Relationship Id="rId10773" Type="http://schemas.openxmlformats.org/officeDocument/2006/relationships/hyperlink" Target="https://twitter.com/" TargetMode="External"/><Relationship Id="rId11824" Type="http://schemas.openxmlformats.org/officeDocument/2006/relationships/hyperlink" Target="https://twitter.com/" TargetMode="External"/><Relationship Id="rId14230" Type="http://schemas.openxmlformats.org/officeDocument/2006/relationships/hyperlink" Target="https://twitter.com/" TargetMode="External"/><Relationship Id="rId3988" Type="http://schemas.openxmlformats.org/officeDocument/2006/relationships/hyperlink" Target="https://pbs.twimg.com/media/C8O1PQpVoAEoM9u.jpg" TargetMode="External"/><Relationship Id="rId6394" Type="http://schemas.openxmlformats.org/officeDocument/2006/relationships/hyperlink" Target="http://pbs.twimg.com/profile_images/797487622125920256/VS5Ter8d_normal.jpg" TargetMode="External"/><Relationship Id="rId7445" Type="http://schemas.openxmlformats.org/officeDocument/2006/relationships/hyperlink" Target="http://pbs.twimg.com/profile_images/420525600114094081/_DEyHtZ5_normal.png" TargetMode="External"/><Relationship Id="rId8910" Type="http://schemas.openxmlformats.org/officeDocument/2006/relationships/hyperlink" Target="http://pbs.twimg.com/profile_images/819664758307717120/RifUsRqo_normal.jpg" TargetMode="External"/><Relationship Id="rId10426" Type="http://schemas.openxmlformats.org/officeDocument/2006/relationships/hyperlink" Target="https://twitter.com/" TargetMode="External"/><Relationship Id="rId6047" Type="http://schemas.openxmlformats.org/officeDocument/2006/relationships/hyperlink" Target="https://pbs.twimg.com/media/CmczKqnWcAA8RAZ.jpg" TargetMode="External"/><Relationship Id="rId6461" Type="http://schemas.openxmlformats.org/officeDocument/2006/relationships/hyperlink" Target="http://pbs.twimg.com/profile_images/848272529957564416/SUK58e_N_normal.jpg" TargetMode="External"/><Relationship Id="rId7512" Type="http://schemas.openxmlformats.org/officeDocument/2006/relationships/hyperlink" Target="http://pbs.twimg.com/profile_images/521453554297352193/ZAhUJkbn_normal.jpeg" TargetMode="External"/><Relationship Id="rId10840" Type="http://schemas.openxmlformats.org/officeDocument/2006/relationships/hyperlink" Target="https://twitter.com/" TargetMode="External"/><Relationship Id="rId13996" Type="http://schemas.openxmlformats.org/officeDocument/2006/relationships/hyperlink" Target="https://twitter.com/" TargetMode="External"/><Relationship Id="rId976" Type="http://schemas.openxmlformats.org/officeDocument/2006/relationships/hyperlink" Target="http://www.theverge.com/2017/3/29/15097744/samsung-bixby-galaxy-s8-assistant-vs-siri-alexa-android?utm_content=buffer1ace6&amp;utm_medium=social&amp;utm_source=twitter.com&amp;utm_campaign=buffer" TargetMode="External"/><Relationship Id="rId2657" Type="http://schemas.openxmlformats.org/officeDocument/2006/relationships/hyperlink" Target="https://www.google.com/url?rct=j&amp;sa=t&amp;url=http://ondernemersmontfort.nl/hervbn.php%3FPXXPO--12hjn1r6d-26625.estab&amp;ct=ga&amp;cd=CAIyGjM4ZTNkMjAxODgyOGFlMTE6Y29tOmphOlVT&amp;usg=AFQjCNFFP0kg_PGFabxEPRILSiGmLPVJAw" TargetMode="External"/><Relationship Id="rId5063" Type="http://schemas.openxmlformats.org/officeDocument/2006/relationships/hyperlink" Target="http://pbs.twimg.com/profile_images/607867336/khjhbbh__19__normal.jpg" TargetMode="External"/><Relationship Id="rId6114" Type="http://schemas.openxmlformats.org/officeDocument/2006/relationships/hyperlink" Target="http://pbs.twimg.com/profile_images/848116066018484224/bFzbxtjq_normal.jpg" TargetMode="External"/><Relationship Id="rId9684" Type="http://schemas.openxmlformats.org/officeDocument/2006/relationships/hyperlink" Target="http://pbs.twimg.com/profile_images/712383122889940992/QHkWkzPy_normal.jpg" TargetMode="External"/><Relationship Id="rId12598" Type="http://schemas.openxmlformats.org/officeDocument/2006/relationships/hyperlink" Target="https://twitter.com/" TargetMode="External"/><Relationship Id="rId13649" Type="http://schemas.openxmlformats.org/officeDocument/2006/relationships/hyperlink" Target="https://twitter.com/" TargetMode="External"/><Relationship Id="rId15071" Type="http://schemas.openxmlformats.org/officeDocument/2006/relationships/hyperlink" Target="https://twitter.com/" TargetMode="External"/><Relationship Id="rId629" Type="http://schemas.openxmlformats.org/officeDocument/2006/relationships/hyperlink" Target="http://tecnologia.elpais.com/elpais/2017/03/29/album/1490794715_078447.html?id_externo_rsoc=TW_CC" TargetMode="External"/><Relationship Id="rId1259" Type="http://schemas.openxmlformats.org/officeDocument/2006/relationships/hyperlink" Target="https://www.amazon.co.uk/CASELABDESIGNS-POLYCARBONATE-LANTERNE-SAMSUNG-SM-J700F/dp/B01LYFE3N3%3FSubscriptionId=AKIAIRJZFDCFT7JL2NKQ&amp;tag=wwwrabaryor0c-21&amp;linkCode=xm2&amp;camp=2025&amp;creative=165953&amp;creativeASIN=B01LYFE3N3" TargetMode="External"/><Relationship Id="rId3708" Type="http://schemas.openxmlformats.org/officeDocument/2006/relationships/hyperlink" Target="https://www.google.com/url?rct=j&amp;sa=t&amp;url=https%3A%2F%2Fwww.cnet.com%2Fvideos%2F4-features-the-iphone-8-needs-to-one-up-the-galaxy-s8%2F&amp;ct=ga&amp;cd=CAIyGjViMjNlYjVjYTJiNjIwYTU6Y29tOmVuOlVT&amp;usg=AFQjCNHBsGPgn6Bfx8WvXbUwpTCeAA1lXQ&amp;utm_source=dlvr.it&amp;utm_medium=twitter" TargetMode="External"/><Relationship Id="rId5130" Type="http://schemas.openxmlformats.org/officeDocument/2006/relationships/hyperlink" Target="http://pbs.twimg.com/profile_images/826995316419211265/0OmtXF9M_normal.jpg" TargetMode="External"/><Relationship Id="rId8286" Type="http://schemas.openxmlformats.org/officeDocument/2006/relationships/hyperlink" Target="http://pbs.twimg.com/profile_images/550285711539466240/wzZxTqOW_normal.jpeg" TargetMode="External"/><Relationship Id="rId9337" Type="http://schemas.openxmlformats.org/officeDocument/2006/relationships/hyperlink" Target="http://pbs.twimg.com/profile_images/846237124592619521/EEjftqt2_normal.jpg" TargetMode="External"/><Relationship Id="rId12665" Type="http://schemas.openxmlformats.org/officeDocument/2006/relationships/hyperlink" Target="https://twitter.com/" TargetMode="External"/><Relationship Id="rId13716" Type="http://schemas.openxmlformats.org/officeDocument/2006/relationships/hyperlink" Target="https://twitter.com/" TargetMode="External"/><Relationship Id="rId1673" Type="http://schemas.openxmlformats.org/officeDocument/2006/relationships/hyperlink" Target="https://www.youtube.com/watch?v=3QaitK7BUjw&amp;feature=youtu.be&amp;a" TargetMode="External"/><Relationship Id="rId2724" Type="http://schemas.openxmlformats.org/officeDocument/2006/relationships/hyperlink" Target="https://www.xatakandroid.com/moviles-android/aciertos-y-dudas-del-nuevo-samsung-galaxy-s8" TargetMode="External"/><Relationship Id="rId9751" Type="http://schemas.openxmlformats.org/officeDocument/2006/relationships/hyperlink" Target="http://pbs.twimg.com/profile_images/494681362767425538/ILPdaugu_normal.jpeg" TargetMode="External"/><Relationship Id="rId11267" Type="http://schemas.openxmlformats.org/officeDocument/2006/relationships/hyperlink" Target="https://twitter.com/" TargetMode="External"/><Relationship Id="rId11681" Type="http://schemas.openxmlformats.org/officeDocument/2006/relationships/hyperlink" Target="https://twitter.com/" TargetMode="External"/><Relationship Id="rId12318" Type="http://schemas.openxmlformats.org/officeDocument/2006/relationships/hyperlink" Target="https://twitter.com/" TargetMode="External"/><Relationship Id="rId12732" Type="http://schemas.openxmlformats.org/officeDocument/2006/relationships/hyperlink" Target="https://twitter.com/" TargetMode="External"/><Relationship Id="rId1326" Type="http://schemas.openxmlformats.org/officeDocument/2006/relationships/hyperlink" Target="http://dlvr.it/NmqC1w" TargetMode="External"/><Relationship Id="rId1740" Type="http://schemas.openxmlformats.org/officeDocument/2006/relationships/hyperlink" Target="https://www.google.com/url?rct=j&amp;sa=t&amp;url=http%3A%2F%2Fcomicbook.com%2Fmarvel%2F2017%2F04%2F01%2Fguardians-of-the-galaxy-chinese-release-date-poster%2F&amp;ct=ga&amp;cd=CAIyGmZmYWMwZTI2NzQ3YmM4NDE6Y29tOmVuOlVT&amp;usg=AFQjCNHmxp_I4KhUNGF5FidL-l3V4jOdzg&amp;utm_source=dlvr.it&amp;utm_medium=twitter" TargetMode="External"/><Relationship Id="rId4896" Type="http://schemas.openxmlformats.org/officeDocument/2006/relationships/hyperlink" Target="http://pbs.twimg.com/profile_images/846291991411539968/C4bN2n8d_normal.jpg" TargetMode="External"/><Relationship Id="rId5947" Type="http://schemas.openxmlformats.org/officeDocument/2006/relationships/hyperlink" Target="http://pbs.twimg.com/profile_images/1630941648/snake_4_normal.jpg" TargetMode="External"/><Relationship Id="rId8353" Type="http://schemas.openxmlformats.org/officeDocument/2006/relationships/hyperlink" Target="http://pbs.twimg.com/profile_images/625942349642891265/HeFCdWzd_normal.png" TargetMode="External"/><Relationship Id="rId9404" Type="http://schemas.openxmlformats.org/officeDocument/2006/relationships/hyperlink" Target="http://pbs.twimg.com/profile_images/837228956902277120/Xc7neQmy_normal.jpg" TargetMode="External"/><Relationship Id="rId10283" Type="http://schemas.openxmlformats.org/officeDocument/2006/relationships/hyperlink" Target="https://twitter.com/" TargetMode="External"/><Relationship Id="rId11334" Type="http://schemas.openxmlformats.org/officeDocument/2006/relationships/hyperlink" Target="https://twitter.com/" TargetMode="External"/><Relationship Id="rId32" Type="http://schemas.openxmlformats.org/officeDocument/2006/relationships/hyperlink" Target="http://www.tecmundo.com.br/1153-como-usar-sopcast.htm?f" TargetMode="External"/><Relationship Id="rId3498" Type="http://schemas.openxmlformats.org/officeDocument/2006/relationships/hyperlink" Target="https://www.cnet.com/news/samsung-galaxy-s8-plus-battery-note-7-fire/?utm_content=buffer1880f&amp;utm_medium=social&amp;utm_source=twitter.com&amp;utm_campaign=buffer" TargetMode="External"/><Relationship Id="rId4549" Type="http://schemas.openxmlformats.org/officeDocument/2006/relationships/hyperlink" Target="http://pbs.twimg.com/profile_images/497033559668822016/V6Gf1s6y_normal.png" TargetMode="External"/><Relationship Id="rId4963" Type="http://schemas.openxmlformats.org/officeDocument/2006/relationships/hyperlink" Target="http://pbs.twimg.com/profile_images/847693999079018496/JBYK8h1j_normal.jpg" TargetMode="External"/><Relationship Id="rId8006" Type="http://schemas.openxmlformats.org/officeDocument/2006/relationships/hyperlink" Target="http://pbs.twimg.com/profile_images/461383903161245696/FKNs9jxD_normal.png" TargetMode="External"/><Relationship Id="rId8420" Type="http://schemas.openxmlformats.org/officeDocument/2006/relationships/hyperlink" Target="http://pbs.twimg.com/profile_images/378800000823690756/504ec3479025503ada22f90db947b8dc_normal.png" TargetMode="External"/><Relationship Id="rId10350" Type="http://schemas.openxmlformats.org/officeDocument/2006/relationships/hyperlink" Target="https://twitter.com/" TargetMode="External"/><Relationship Id="rId11401" Type="http://schemas.openxmlformats.org/officeDocument/2006/relationships/hyperlink" Target="https://twitter.com/" TargetMode="External"/><Relationship Id="rId14557" Type="http://schemas.openxmlformats.org/officeDocument/2006/relationships/hyperlink" Target="https://twitter.com/" TargetMode="External"/><Relationship Id="rId3565" Type="http://schemas.openxmlformats.org/officeDocument/2006/relationships/hyperlink" Target="https://www.google.com/url?rct=j&amp;sa=t&amp;url=https://www.movilzona.es/2017/03/30/los-samsung-galaxy-s8-recibirian-android-7-1-1-tras-su-lanzamiento-comercial/&amp;ct=ga&amp;cd=CAIyGmIyMmYxNjAxMGEyYTM1MmY6Y29tOmVzOlVT&amp;usg=AFQjCNGl5g0I7MJnXdILrHqXQ4lFuJYfVg" TargetMode="External"/><Relationship Id="rId4616" Type="http://schemas.openxmlformats.org/officeDocument/2006/relationships/hyperlink" Target="http://pbs.twimg.com/profile_images/686123587200143360/hr4lhxxx_normal.png" TargetMode="External"/><Relationship Id="rId7022" Type="http://schemas.openxmlformats.org/officeDocument/2006/relationships/hyperlink" Target="http://pbs.twimg.com/profile_images/796801704968630272/otuByZmn_normal.jpg" TargetMode="External"/><Relationship Id="rId10003" Type="http://schemas.openxmlformats.org/officeDocument/2006/relationships/hyperlink" Target="https://twitter.com/" TargetMode="External"/><Relationship Id="rId13159" Type="http://schemas.openxmlformats.org/officeDocument/2006/relationships/hyperlink" Target="https://twitter.com/" TargetMode="External"/><Relationship Id="rId14971" Type="http://schemas.openxmlformats.org/officeDocument/2006/relationships/hyperlink" Target="https://twitter.com/" TargetMode="External"/><Relationship Id="rId486" Type="http://schemas.openxmlformats.org/officeDocument/2006/relationships/hyperlink" Target="https://twitter.com/i/web/status/847516064325918720" TargetMode="External"/><Relationship Id="rId2167" Type="http://schemas.openxmlformats.org/officeDocument/2006/relationships/hyperlink" Target="http://j.gs/WOE" TargetMode="External"/><Relationship Id="rId2581" Type="http://schemas.openxmlformats.org/officeDocument/2006/relationships/hyperlink" Target="https://www.google.com/url?rct=j&amp;sa=t&amp;url=http%3A%2F%2Fwww.valuewalk.com%2F2017%2F04%2Fsamsung-galaxy-s8-vs-google-pixel-specs%2F&amp;ct=ga&amp;cd=CAIyGmIyMmYxNjAxMGEyYTM1MmY6Y29tOmVuOlVT&amp;usg=AFQjCNF-EGy4X6-ns1EYqmDiS9Cf8AzS3A&amp;utm_source=dlvr.it&amp;utm_medium=twitter" TargetMode="External"/><Relationship Id="rId3218" Type="http://schemas.openxmlformats.org/officeDocument/2006/relationships/hyperlink" Target="https://www.google.com/url?rct=j&amp;sa=t&amp;url=http%3A%2F%2Fwww.pcworld.com%2Farticle%2F3186749%2Fmobile%2Fthe-samsung-galaxy-s8-microsoft-edition-is-infused-with-microsoft-apps.html&amp;ct=ga&amp;cd=CAIyGmMzNmE5YzgyNTI1MTRkYmU6Y29tOmVuOlVT&amp;usg=AFQjCNGdtXS0KxNw0i42aXoHGJusDjrjtA&amp;utm_source=dlvr.it&amp;utm_medium=twitter" TargetMode="External"/><Relationship Id="rId3632" Type="http://schemas.openxmlformats.org/officeDocument/2006/relationships/hyperlink" Target="https://www.google.com/url?rct=j&amp;sa=t&amp;url=http%3A%2F%2Fwww.energasq8.it%2Ffalledu%2FrlkJfbvmnwdhxrxvv3455474dYYu.pdf&amp;ct=ga&amp;cd=CAIyGmVjMDE2OWE5OTBlMGVhZjA6Y29tOmphOlVT&amp;usg=AFQjCNGdjtRSzTrbvYvJCMiXM02G7V_6jg&amp;utm_source=dlvr.it&amp;utm_medium=twitter" TargetMode="External"/><Relationship Id="rId6788" Type="http://schemas.openxmlformats.org/officeDocument/2006/relationships/hyperlink" Target="http://pbs.twimg.com/profile_images/732461952027398144/a_PBOYO7_normal.jpg" TargetMode="External"/><Relationship Id="rId9194" Type="http://schemas.openxmlformats.org/officeDocument/2006/relationships/hyperlink" Target="http://pbs.twimg.com/profile_images/823368633606934529/A0h3nwMj_normal.jpg" TargetMode="External"/><Relationship Id="rId12175" Type="http://schemas.openxmlformats.org/officeDocument/2006/relationships/hyperlink" Target="https://twitter.com/" TargetMode="External"/><Relationship Id="rId13226" Type="http://schemas.openxmlformats.org/officeDocument/2006/relationships/hyperlink" Target="https://twitter.com/" TargetMode="External"/><Relationship Id="rId13573" Type="http://schemas.openxmlformats.org/officeDocument/2006/relationships/hyperlink" Target="https://twitter.com/" TargetMode="External"/><Relationship Id="rId14624" Type="http://schemas.openxmlformats.org/officeDocument/2006/relationships/hyperlink" Target="https://twitter.com/" TargetMode="External"/><Relationship Id="rId139" Type="http://schemas.openxmlformats.org/officeDocument/2006/relationships/hyperlink" Target="https://www.bukalapak.com/p/handphone/aksesoris-handphone/casing-cover/7tw2av-jual-anti-crack-case-samsung-galaxy-j500-j5-2015-anti-knock-soft-case?utm_source=twitter&amp;utm_medium=sharelapak&amp;utm_campaign=socmed" TargetMode="External"/><Relationship Id="rId553" Type="http://schemas.openxmlformats.org/officeDocument/2006/relationships/hyperlink" Target="https://twitter.com/i/web/status/847514688938049536" TargetMode="External"/><Relationship Id="rId1183" Type="http://schemas.openxmlformats.org/officeDocument/2006/relationships/hyperlink" Target="http://feeds.feedburner.com/~r/google/nXLf/~3/lQPu8n5CxIg/url?utm_source=feedburner&amp;utm_medium=twitter&amp;utm_campaign=areyouanandroid" TargetMode="External"/><Relationship Id="rId2234" Type="http://schemas.openxmlformats.org/officeDocument/2006/relationships/hyperlink" Target="https://www.youtube.com/watch?v=BXy2-nM-FkE&amp;feature=youtu.be&amp;a" TargetMode="External"/><Relationship Id="rId7839" Type="http://schemas.openxmlformats.org/officeDocument/2006/relationships/hyperlink" Target="http://pbs.twimg.com/profile_images/2441375828/6098B38F-1A2E-449D-AAC3-AD31EACD8757_normal" TargetMode="External"/><Relationship Id="rId9261" Type="http://schemas.openxmlformats.org/officeDocument/2006/relationships/hyperlink" Target="http://pbs.twimg.com/profile_images/507447828071731200/64vKlSmI_normal.jpeg" TargetMode="External"/><Relationship Id="rId13640" Type="http://schemas.openxmlformats.org/officeDocument/2006/relationships/hyperlink" Target="https://twitter.com/" TargetMode="External"/><Relationship Id="rId206" Type="http://schemas.openxmlformats.org/officeDocument/2006/relationships/hyperlink" Target="https://www.youtube.com/watch?v=v7h81srIYg0&amp;feature=youtu.be&amp;a" TargetMode="External"/><Relationship Id="rId6855" Type="http://schemas.openxmlformats.org/officeDocument/2006/relationships/hyperlink" Target="http://pbs.twimg.com/profile_images/767184231692836864/EPc2UGSr_normal.jpg" TargetMode="External"/><Relationship Id="rId7906" Type="http://schemas.openxmlformats.org/officeDocument/2006/relationships/hyperlink" Target="http://pbs.twimg.com/profile_images/3444895134/a3a6f4c16bfc11c379696cd97571cf20_normal.jpeg" TargetMode="External"/><Relationship Id="rId11191" Type="http://schemas.openxmlformats.org/officeDocument/2006/relationships/hyperlink" Target="https://twitter.com/" TargetMode="External"/><Relationship Id="rId12242" Type="http://schemas.openxmlformats.org/officeDocument/2006/relationships/hyperlink" Target="https://twitter.com/" TargetMode="External"/><Relationship Id="rId15398" Type="http://schemas.openxmlformats.org/officeDocument/2006/relationships/hyperlink" Target="https://twitter.com/" TargetMode="External"/><Relationship Id="rId620" Type="http://schemas.openxmlformats.org/officeDocument/2006/relationships/hyperlink" Target="https://www.youtube.com/watch?v=M_vD2IEXIVA&amp;feature=youtu.be&amp;a" TargetMode="External"/><Relationship Id="rId1250" Type="http://schemas.openxmlformats.org/officeDocument/2006/relationships/hyperlink" Target="https://www.youtube.com/watch?v=M7cdUGJ3oxM&amp;feature=youtu.be&amp;a" TargetMode="External"/><Relationship Id="rId2301" Type="http://schemas.openxmlformats.org/officeDocument/2006/relationships/hyperlink" Target="https://www.google.com/url?rct=j&amp;sa=t&amp;url=http://www.businessinsider.com/samsung-galaxy-s8-screen-vs-apple-iphone-7-2017-3&amp;ct=ga&amp;cd=CAIyHDgzM2E2OWVmZGFiZWVkNDc6Y29tOmVuOlVTOlI&amp;usg=AFQjCNGnIcoGkYOR22iWZeh8cKLw2All4A" TargetMode="External"/><Relationship Id="rId4059" Type="http://schemas.openxmlformats.org/officeDocument/2006/relationships/hyperlink" Target="https://pbs.twimg.com/media/C8UcomiXoAA7qc4.jpg" TargetMode="External"/><Relationship Id="rId5457" Type="http://schemas.openxmlformats.org/officeDocument/2006/relationships/hyperlink" Target="http://abs.twimg.com/sticky/default_profile_images/default_profile_normal.png" TargetMode="External"/><Relationship Id="rId5871" Type="http://schemas.openxmlformats.org/officeDocument/2006/relationships/hyperlink" Target="http://pbs.twimg.com/profile_images/763015963251974144/oFVERYhX_normal.jpg" TargetMode="External"/><Relationship Id="rId6508" Type="http://schemas.openxmlformats.org/officeDocument/2006/relationships/hyperlink" Target="http://pbs.twimg.com/profile_images/837704953309310976/nIZg7F7g_normal.jpg" TargetMode="External"/><Relationship Id="rId6922" Type="http://schemas.openxmlformats.org/officeDocument/2006/relationships/hyperlink" Target="http://pbs.twimg.com/profile_images/847269248628019201/szJfLWqJ_normal.jpg" TargetMode="External"/><Relationship Id="rId15465" Type="http://schemas.openxmlformats.org/officeDocument/2006/relationships/hyperlink" Target="https://api.twitter.com/1.1/geo/id/1a27537478dd8e38.json" TargetMode="External"/><Relationship Id="rId4473" Type="http://schemas.openxmlformats.org/officeDocument/2006/relationships/hyperlink" Target="http://pbs.twimg.com/profile_images/764391512453091329/P5uxmzwz_normal.jpg" TargetMode="External"/><Relationship Id="rId5524" Type="http://schemas.openxmlformats.org/officeDocument/2006/relationships/hyperlink" Target="http://pbs.twimg.com/profile_images/847458995161804804/qyc4pvi1_normal.jpg" TargetMode="External"/><Relationship Id="rId14067" Type="http://schemas.openxmlformats.org/officeDocument/2006/relationships/hyperlink" Target="https://twitter.com/" TargetMode="External"/><Relationship Id="rId14481" Type="http://schemas.openxmlformats.org/officeDocument/2006/relationships/hyperlink" Target="https://twitter.com/" TargetMode="External"/><Relationship Id="rId15118" Type="http://schemas.openxmlformats.org/officeDocument/2006/relationships/hyperlink" Target="https://twitter.com/" TargetMode="External"/><Relationship Id="rId3075" Type="http://schemas.openxmlformats.org/officeDocument/2006/relationships/hyperlink" Target="https://community.elitedangerous.com/galnet" TargetMode="External"/><Relationship Id="rId4126" Type="http://schemas.openxmlformats.org/officeDocument/2006/relationships/hyperlink" Target="https://pbs.twimg.com/media/C8F-A9BX0AAZcha.jpg" TargetMode="External"/><Relationship Id="rId4540" Type="http://schemas.openxmlformats.org/officeDocument/2006/relationships/hyperlink" Target="http://pbs.twimg.com/profile_images/785576986798424064/xn3ytoYo_normal.jpg" TargetMode="External"/><Relationship Id="rId7696" Type="http://schemas.openxmlformats.org/officeDocument/2006/relationships/hyperlink" Target="https://pbs.twimg.com/media/C8eYUM2VoAA25Sk.jpg" TargetMode="External"/><Relationship Id="rId8747" Type="http://schemas.openxmlformats.org/officeDocument/2006/relationships/hyperlink" Target="http://pbs.twimg.com/profile_images/813309250235748352/p5SrKmVU_normal.jpg" TargetMode="External"/><Relationship Id="rId13083" Type="http://schemas.openxmlformats.org/officeDocument/2006/relationships/hyperlink" Target="https://twitter.com/" TargetMode="External"/><Relationship Id="rId14134" Type="http://schemas.openxmlformats.org/officeDocument/2006/relationships/hyperlink" Target="https://twitter.com/" TargetMode="External"/><Relationship Id="rId2091" Type="http://schemas.openxmlformats.org/officeDocument/2006/relationships/hyperlink" Target="http://www.ebay.com/itm/Samsung-Galaxy-S6-Edge-Plus-SM-G928V-64GB-Verizon-Factory-Unlocked-/302271219937?hash=item4660c4c8e1:g:r9EAAOSwU8hY4Q-j" TargetMode="External"/><Relationship Id="rId3142" Type="http://schemas.openxmlformats.org/officeDocument/2006/relationships/hyperlink" Target="https://www.google.com/url?rct=j&amp;sa=t&amp;url=https://www.technobuffalo.com/2017/03/31/galaxy-s8-microsoft-edition-is-real-and-up-for-pre-order-now/&amp;ct=ga&amp;cd=CAIyGmMzNmE5YzgyNTI1MTRkYmU6Y29tOmVuOlVT&amp;usg=AFQjCNFOuLskAA4FfZeLiaFAPjIZmDhc6Q" TargetMode="External"/><Relationship Id="rId6298" Type="http://schemas.openxmlformats.org/officeDocument/2006/relationships/hyperlink" Target="http://pbs.twimg.com/profile_images/794422135934447616/QJk9-5kx_normal.jpg" TargetMode="External"/><Relationship Id="rId7349" Type="http://schemas.openxmlformats.org/officeDocument/2006/relationships/hyperlink" Target="http://pbs.twimg.com/profile_images/516164684987133952/Sc3d_IVT_normal.jpeg" TargetMode="External"/><Relationship Id="rId7763" Type="http://schemas.openxmlformats.org/officeDocument/2006/relationships/hyperlink" Target="http://pbs.twimg.com/profile_images/848523726509539328/fTf7Rm6L_normal.jpg" TargetMode="External"/><Relationship Id="rId10677" Type="http://schemas.openxmlformats.org/officeDocument/2006/relationships/hyperlink" Target="https://twitter.com/" TargetMode="External"/><Relationship Id="rId11728" Type="http://schemas.openxmlformats.org/officeDocument/2006/relationships/hyperlink" Target="https://twitter.com/" TargetMode="External"/><Relationship Id="rId13150" Type="http://schemas.openxmlformats.org/officeDocument/2006/relationships/hyperlink" Target="https://twitter.com/" TargetMode="External"/><Relationship Id="rId6365" Type="http://schemas.openxmlformats.org/officeDocument/2006/relationships/hyperlink" Target="http://pbs.twimg.com/profile_images/837633466120425473/VtlmWmZH_normal.jpg" TargetMode="External"/><Relationship Id="rId7416" Type="http://schemas.openxmlformats.org/officeDocument/2006/relationships/hyperlink" Target="http://pbs.twimg.com/profile_images/2148574519/14114_wpm_lowres_normal.jpg" TargetMode="External"/><Relationship Id="rId8814" Type="http://schemas.openxmlformats.org/officeDocument/2006/relationships/hyperlink" Target="http://pbs.twimg.com/profile_images/835604447011143680/gBoqzoJd_normal.jpg" TargetMode="External"/><Relationship Id="rId10744" Type="http://schemas.openxmlformats.org/officeDocument/2006/relationships/hyperlink" Target="https://twitter.com/" TargetMode="External"/><Relationship Id="rId14201" Type="http://schemas.openxmlformats.org/officeDocument/2006/relationships/hyperlink" Target="https://twitter.com/" TargetMode="External"/><Relationship Id="rId130" Type="http://schemas.openxmlformats.org/officeDocument/2006/relationships/hyperlink" Target="https://www.youtube.com/watch?v=M7cdUGJ3oxM&amp;feature=youtu.be&amp;a" TargetMode="External"/><Relationship Id="rId3959" Type="http://schemas.openxmlformats.org/officeDocument/2006/relationships/hyperlink" Target="https://pbs.twimg.com/media/C8L6-4XWkAEuwaB.jpg" TargetMode="External"/><Relationship Id="rId5381" Type="http://schemas.openxmlformats.org/officeDocument/2006/relationships/hyperlink" Target="http://pbs.twimg.com/profile_images/511397777545244673/D9p9cPnz_normal.jpeg" TargetMode="External"/><Relationship Id="rId6018" Type="http://schemas.openxmlformats.org/officeDocument/2006/relationships/hyperlink" Target="http://pbs.twimg.com/profile_images/815232840631799808/lw3e713G_normal.jpg" TargetMode="External"/><Relationship Id="rId7830" Type="http://schemas.openxmlformats.org/officeDocument/2006/relationships/hyperlink" Target="http://pbs.twimg.com/profile_images/847729635458560001/plpX1FkT_normal.jpg" TargetMode="External"/><Relationship Id="rId10811" Type="http://schemas.openxmlformats.org/officeDocument/2006/relationships/hyperlink" Target="https://twitter.com/" TargetMode="External"/><Relationship Id="rId13967" Type="http://schemas.openxmlformats.org/officeDocument/2006/relationships/hyperlink" Target="https://twitter.com/" TargetMode="External"/><Relationship Id="rId2975" Type="http://schemas.openxmlformats.org/officeDocument/2006/relationships/hyperlink" Target="https://www.google.com/url?rct=j&amp;sa=t&amp;url=http%3A%2F%2Fwww.itmedia.co.jp%2Fmobile%2Farticles%2F1703%2F30%2Fnews102.html&amp;ct=ga&amp;cd=CAIyHjQ4M2Y1OTFhYWI0YTFmYzk6Y28uanA6amE6SlA6Ug&amp;usg=AFQjCNFuV9n_6r4vdVEfgzDLwoxcr1T1zw&amp;utm_source=dlvr.it&amp;utm_medium=twitter" TargetMode="External"/><Relationship Id="rId5034" Type="http://schemas.openxmlformats.org/officeDocument/2006/relationships/hyperlink" Target="http://pbs.twimg.com/profile_images/831828144327888896/WBNxq_Yn_normal.jpg" TargetMode="External"/><Relationship Id="rId6432" Type="http://schemas.openxmlformats.org/officeDocument/2006/relationships/hyperlink" Target="http://pbs.twimg.com/profile_images/1765976458/1111_normal.jpg" TargetMode="External"/><Relationship Id="rId9588" Type="http://schemas.openxmlformats.org/officeDocument/2006/relationships/hyperlink" Target="http://pbs.twimg.com/profile_images/1781594986/tecnologia1_normal.jpg" TargetMode="External"/><Relationship Id="rId12569" Type="http://schemas.openxmlformats.org/officeDocument/2006/relationships/hyperlink" Target="https://twitter.com/" TargetMode="External"/><Relationship Id="rId12983" Type="http://schemas.openxmlformats.org/officeDocument/2006/relationships/hyperlink" Target="https://twitter.com/" TargetMode="External"/><Relationship Id="rId947" Type="http://schemas.openxmlformats.org/officeDocument/2006/relationships/hyperlink" Target="https://www.cnet.com/news/what-does-the-iphone-8-need-to-beat-the-galaxy-s8/?utm_content=buffer34c1b&amp;utm_medium=social&amp;utm_source=twitter.com&amp;utm_campaign=buffer" TargetMode="External"/><Relationship Id="rId1577" Type="http://schemas.openxmlformats.org/officeDocument/2006/relationships/hyperlink" Target="https://winbuzzer.com/2017/03/31/samsung-galaxy-s8-facial-recognition-security-bypassed-simple-photo-xcxwbn?utm_content=buffer77a2b&amp;utm_medium=social&amp;utm_source=twitter.com&amp;utm_campaign=buffer" TargetMode="External"/><Relationship Id="rId1991" Type="http://schemas.openxmlformats.org/officeDocument/2006/relationships/hyperlink" Target="http://www.awin1.com/pclick.php?p=3249291855&amp;a=167882&amp;m=2698" TargetMode="External"/><Relationship Id="rId2628" Type="http://schemas.openxmlformats.org/officeDocument/2006/relationships/hyperlink" Target="https://www.google.com/url?rct=j&amp;sa=t&amp;url=https%3A%2F%2Fwww.androidheadlines.com%2F2017%2F03%2Fweekly-poll-buying-galaxy-s8-galaxy-s8.html&amp;ct=ga&amp;cd=CAIyGmIyMmYxNjAxMGEyYTM1MmY6Y29tOmVuOlVT&amp;usg=AFQjCNHXuE_gjI_vOQQ_L2KMLP2ZNLXNVw&amp;utm_source=dlvr.it&amp;utm_medium=twitter" TargetMode="External"/><Relationship Id="rId9655" Type="http://schemas.openxmlformats.org/officeDocument/2006/relationships/hyperlink" Target="http://pbs.twimg.com/profile_images/821755783507542016/eM3BSoYx_normal.jpg" TargetMode="External"/><Relationship Id="rId11585" Type="http://schemas.openxmlformats.org/officeDocument/2006/relationships/hyperlink" Target="https://twitter.com/" TargetMode="External"/><Relationship Id="rId12636" Type="http://schemas.openxmlformats.org/officeDocument/2006/relationships/hyperlink" Target="https://twitter.com/" TargetMode="External"/><Relationship Id="rId15042" Type="http://schemas.openxmlformats.org/officeDocument/2006/relationships/hyperlink" Target="https://twitter.com/" TargetMode="External"/><Relationship Id="rId1644" Type="http://schemas.openxmlformats.org/officeDocument/2006/relationships/hyperlink" Target="https://www.youtube.com/watch?v=tQHg4FHzuRc&amp;feature=youtu.be&amp;a" TargetMode="External"/><Relationship Id="rId4050" Type="http://schemas.openxmlformats.org/officeDocument/2006/relationships/hyperlink" Target="https://pbs.twimg.com/media/C8UcomiXoAA7qc4.jpg" TargetMode="External"/><Relationship Id="rId5101" Type="http://schemas.openxmlformats.org/officeDocument/2006/relationships/hyperlink" Target="http://pbs.twimg.com/profile_images/788644880507691008/gNt7JTf__normal.jpg" TargetMode="External"/><Relationship Id="rId8257" Type="http://schemas.openxmlformats.org/officeDocument/2006/relationships/hyperlink" Target="http://pbs.twimg.com/profile_images/834830705179947012/HOTnmY9d_normal.jpg" TargetMode="External"/><Relationship Id="rId8671" Type="http://schemas.openxmlformats.org/officeDocument/2006/relationships/hyperlink" Target="http://pbs.twimg.com/profile_images/811686786502168576/aIUhi6fG_normal.jpg" TargetMode="External"/><Relationship Id="rId9308" Type="http://schemas.openxmlformats.org/officeDocument/2006/relationships/hyperlink" Target="http://pbs.twimg.com/profile_images/846237124592619521/EEjftqt2_normal.jpg" TargetMode="External"/><Relationship Id="rId9722" Type="http://schemas.openxmlformats.org/officeDocument/2006/relationships/hyperlink" Target="http://pbs.twimg.com/profile_images/494681362767425538/ILPdaugu_normal.jpeg" TargetMode="External"/><Relationship Id="rId10187" Type="http://schemas.openxmlformats.org/officeDocument/2006/relationships/hyperlink" Target="https://twitter.com/" TargetMode="External"/><Relationship Id="rId11238" Type="http://schemas.openxmlformats.org/officeDocument/2006/relationships/hyperlink" Target="https://twitter.com/" TargetMode="External"/><Relationship Id="rId1711" Type="http://schemas.openxmlformats.org/officeDocument/2006/relationships/hyperlink" Target="https://www.youtube.com/watch?v=BXy2-nM-FkE&amp;feature=youtu.be&amp;a" TargetMode="External"/><Relationship Id="rId4867" Type="http://schemas.openxmlformats.org/officeDocument/2006/relationships/hyperlink" Target="http://pbs.twimg.com/profile_images/846291991411539968/C4bN2n8d_normal.jpg" TargetMode="External"/><Relationship Id="rId7273" Type="http://schemas.openxmlformats.org/officeDocument/2006/relationships/hyperlink" Target="http://pbs.twimg.com/profile_images/839698494801661952/9VCLLUqS_normal.jpg" TargetMode="External"/><Relationship Id="rId8324" Type="http://schemas.openxmlformats.org/officeDocument/2006/relationships/hyperlink" Target="http://pbs.twimg.com/profile_images/550285711539466240/wzZxTqOW_normal.jpeg" TargetMode="External"/><Relationship Id="rId10254" Type="http://schemas.openxmlformats.org/officeDocument/2006/relationships/hyperlink" Target="https://twitter.com/" TargetMode="External"/><Relationship Id="rId11652" Type="http://schemas.openxmlformats.org/officeDocument/2006/relationships/hyperlink" Target="https://twitter.com/" TargetMode="External"/><Relationship Id="rId12703" Type="http://schemas.openxmlformats.org/officeDocument/2006/relationships/hyperlink" Target="https://twitter.com/" TargetMode="External"/><Relationship Id="rId3469" Type="http://schemas.openxmlformats.org/officeDocument/2006/relationships/hyperlink" Target="https://www.google.com/url?rct=j&amp;sa=t&amp;url=http://worldissmall.fr/2017/04/03/galaxy-s8-vs-iphone-7-plus-benchmark-plus-puissant/&amp;ct=ga&amp;cd=CAIyGzE1OGQ0YWQ5ODUzYmExODg6ZnI6ZnI6RlI6Ug&amp;usg=AFQjCNHJQtywdKs5GYmw3MQaX1eGMbUL6w&amp;utm_source=dlvr.it&amp;utm_medium=twitter" TargetMode="External"/><Relationship Id="rId5918" Type="http://schemas.openxmlformats.org/officeDocument/2006/relationships/hyperlink" Target="http://pbs.twimg.com/profile_images/543242121302380545/9FnhjKry_normal.png" TargetMode="External"/><Relationship Id="rId7340" Type="http://schemas.openxmlformats.org/officeDocument/2006/relationships/hyperlink" Target="http://pbs.twimg.com/profile_images/454256533048528897/41--0jGy_normal.jpeg" TargetMode="External"/><Relationship Id="rId11305" Type="http://schemas.openxmlformats.org/officeDocument/2006/relationships/hyperlink" Target="https://twitter.com/" TargetMode="External"/><Relationship Id="rId14875" Type="http://schemas.openxmlformats.org/officeDocument/2006/relationships/hyperlink" Target="https://twitter.com/" TargetMode="External"/><Relationship Id="rId2485" Type="http://schemas.openxmlformats.org/officeDocument/2006/relationships/hyperlink" Target="http://dlvr.it/NnCJXd" TargetMode="External"/><Relationship Id="rId3883" Type="http://schemas.openxmlformats.org/officeDocument/2006/relationships/hyperlink" Target="https://pbs.twimg.com/media/C8KpUi6UAAEihm9.jpg" TargetMode="External"/><Relationship Id="rId4934" Type="http://schemas.openxmlformats.org/officeDocument/2006/relationships/hyperlink" Target="http://pbs.twimg.com/profile_images/847693999079018496/JBYK8h1j_normal.jpg" TargetMode="External"/><Relationship Id="rId9098" Type="http://schemas.openxmlformats.org/officeDocument/2006/relationships/hyperlink" Target="http://pbs.twimg.com/profile_images/835589241124106242/JMyPlvw6_normal.jpg" TargetMode="External"/><Relationship Id="rId10321" Type="http://schemas.openxmlformats.org/officeDocument/2006/relationships/hyperlink" Target="https://twitter.com/" TargetMode="External"/><Relationship Id="rId13477" Type="http://schemas.openxmlformats.org/officeDocument/2006/relationships/hyperlink" Target="https://twitter.com/" TargetMode="External"/><Relationship Id="rId13891" Type="http://schemas.openxmlformats.org/officeDocument/2006/relationships/hyperlink" Target="https://twitter.com/" TargetMode="External"/><Relationship Id="rId14528" Type="http://schemas.openxmlformats.org/officeDocument/2006/relationships/hyperlink" Target="https://twitter.com/" TargetMode="External"/><Relationship Id="rId14942" Type="http://schemas.openxmlformats.org/officeDocument/2006/relationships/hyperlink" Target="https://twitter.com/" TargetMode="External"/><Relationship Id="rId457" Type="http://schemas.openxmlformats.org/officeDocument/2006/relationships/hyperlink" Target="https://twitter.com/i/web/status/847515164102414336" TargetMode="External"/><Relationship Id="rId1087" Type="http://schemas.openxmlformats.org/officeDocument/2006/relationships/hyperlink" Target="https://www.instagram.com/p/BST4cBzlBxC/" TargetMode="External"/><Relationship Id="rId2138" Type="http://schemas.openxmlformats.org/officeDocument/2006/relationships/hyperlink" Target="http://dlvr.it/NnR9rM" TargetMode="External"/><Relationship Id="rId3536" Type="http://schemas.openxmlformats.org/officeDocument/2006/relationships/hyperlink" Target="https://www.google.com/url?rct=j&amp;sa=t&amp;url=http://as.com/betech/2017/03/30/portada/1490909772_269218.html&amp;ct=ga&amp;cd=CAIyGmIyMmYxNjAxMGEyYTM1MmY6Y29tOmVzOlVT&amp;usg=AFQjCNFx6A-ZUOnsc4YVHkXo9nvFc9z_NA%C3%B0%C2%9F%C2%92%C2%ADResulta" TargetMode="External"/><Relationship Id="rId3950" Type="http://schemas.openxmlformats.org/officeDocument/2006/relationships/hyperlink" Target="https://pbs.twimg.com/media/C8IGxGuVoAA2scd.jpg" TargetMode="External"/><Relationship Id="rId9165" Type="http://schemas.openxmlformats.org/officeDocument/2006/relationships/hyperlink" Target="http://pbs.twimg.com/profile_images/829926969424744449/HxRkyO0p_normal.jpg" TargetMode="External"/><Relationship Id="rId12079" Type="http://schemas.openxmlformats.org/officeDocument/2006/relationships/hyperlink" Target="https://twitter.com/" TargetMode="External"/><Relationship Id="rId12493" Type="http://schemas.openxmlformats.org/officeDocument/2006/relationships/hyperlink" Target="https://twitter.com/" TargetMode="External"/><Relationship Id="rId13544" Type="http://schemas.openxmlformats.org/officeDocument/2006/relationships/hyperlink" Target="https://twitter.com/" TargetMode="External"/><Relationship Id="rId871" Type="http://schemas.openxmlformats.org/officeDocument/2006/relationships/hyperlink" Target="https://www.amazon.ca/002349-Cassette-Silicone-Complete-Protection/dp/B06XKKCWXL%3FSubscriptionId=AKIAIRMJUZTZTM3VOCRQ&amp;tag=tsepa0e-20&amp;linkCode=xm2&amp;camp=2025&amp;creative=165953&amp;creativeASIN=B06XKKCWXL" TargetMode="External"/><Relationship Id="rId2552" Type="http://schemas.openxmlformats.org/officeDocument/2006/relationships/hyperlink" Target="https://www.youtube.com/watch?v=HH1zD1wcACg&amp;feature=youtu.be&amp;a" TargetMode="External"/><Relationship Id="rId3603" Type="http://schemas.openxmlformats.org/officeDocument/2006/relationships/hyperlink" Target="https://www.google.com/url?rct=j&amp;sa=t&amp;url=http://tecnoalimeninfo.com/2017/04/02/samsung-galaxy-s8-recibir-la-actualziaci-n-a-android-7-1-1.html&amp;ct=ga&amp;cd=CAIyGmIyMmYxNjAxMGEyYTM1MmY6Y29tOmVzOlVT&amp;usg=AFQjCNHU3lkV3u5Tgy_JGgTE655PMxqRZg" TargetMode="External"/><Relationship Id="rId6759" Type="http://schemas.openxmlformats.org/officeDocument/2006/relationships/hyperlink" Target="http://pbs.twimg.com/profile_images/1496408806/186177_1090302480_5615362_n_normal.jpg" TargetMode="External"/><Relationship Id="rId11095" Type="http://schemas.openxmlformats.org/officeDocument/2006/relationships/hyperlink" Target="https://twitter.com/" TargetMode="External"/><Relationship Id="rId12146" Type="http://schemas.openxmlformats.org/officeDocument/2006/relationships/hyperlink" Target="https://twitter.com/" TargetMode="External"/><Relationship Id="rId12560" Type="http://schemas.openxmlformats.org/officeDocument/2006/relationships/hyperlink" Target="https://twitter.com/" TargetMode="External"/><Relationship Id="rId13611" Type="http://schemas.openxmlformats.org/officeDocument/2006/relationships/hyperlink" Target="https://twitter.com/" TargetMode="External"/><Relationship Id="rId524" Type="http://schemas.openxmlformats.org/officeDocument/2006/relationships/hyperlink" Target="https://twitter.com/i/web/status/847515962303811585" TargetMode="External"/><Relationship Id="rId1154" Type="http://schemas.openxmlformats.org/officeDocument/2006/relationships/hyperlink" Target="https://www.youtube.com/watch?v=mt5MGCSTSC4&amp;feature=youtu.be&amp;a" TargetMode="External"/><Relationship Id="rId2205" Type="http://schemas.openxmlformats.org/officeDocument/2006/relationships/hyperlink" Target="https://www.qwertee.com/" TargetMode="External"/><Relationship Id="rId5775" Type="http://schemas.openxmlformats.org/officeDocument/2006/relationships/hyperlink" Target="https://pbs.twimg.com/media/C8IUbASV0AAwsQT.jpg" TargetMode="External"/><Relationship Id="rId6826" Type="http://schemas.openxmlformats.org/officeDocument/2006/relationships/hyperlink" Target="http://pbs.twimg.com/profile_images/846088587653341184/eedaiRr__normal.jpg" TargetMode="External"/><Relationship Id="rId8181" Type="http://schemas.openxmlformats.org/officeDocument/2006/relationships/hyperlink" Target="http://abs.twimg.com/sticky/default_profile_images/default_profile_normal.png" TargetMode="External"/><Relationship Id="rId9232" Type="http://schemas.openxmlformats.org/officeDocument/2006/relationships/hyperlink" Target="http://pbs.twimg.com/profile_images/812404218518786048/w3qQ7naA_normal.jpg" TargetMode="External"/><Relationship Id="rId11162" Type="http://schemas.openxmlformats.org/officeDocument/2006/relationships/hyperlink" Target="https://twitter.com/" TargetMode="External"/><Relationship Id="rId12213" Type="http://schemas.openxmlformats.org/officeDocument/2006/relationships/hyperlink" Target="https://twitter.com/" TargetMode="External"/><Relationship Id="rId15369" Type="http://schemas.openxmlformats.org/officeDocument/2006/relationships/hyperlink" Target="https://twitter.com/" TargetMode="External"/><Relationship Id="rId1221" Type="http://schemas.openxmlformats.org/officeDocument/2006/relationships/hyperlink" Target="https://twitter.com/i/web/status/847079661939056641" TargetMode="External"/><Relationship Id="rId4377" Type="http://schemas.openxmlformats.org/officeDocument/2006/relationships/hyperlink" Target="http://pbs.twimg.com/profile_images/797511886984146952/asT3agbp_normal.jpg" TargetMode="External"/><Relationship Id="rId4791" Type="http://schemas.openxmlformats.org/officeDocument/2006/relationships/hyperlink" Target="http://pbs.twimg.com/profile_images/830710093910048768/NQPQx5ui_normal.jpg" TargetMode="External"/><Relationship Id="rId5428" Type="http://schemas.openxmlformats.org/officeDocument/2006/relationships/hyperlink" Target="http://pbs.twimg.com/profile_images/831150942401753089/AdL9wwo0_normal.jpg" TargetMode="External"/><Relationship Id="rId5842" Type="http://schemas.openxmlformats.org/officeDocument/2006/relationships/hyperlink" Target="http://pbs.twimg.com/profile_images/764943593488412672/veQwxegc_normal.jpg" TargetMode="External"/><Relationship Id="rId8998" Type="http://schemas.openxmlformats.org/officeDocument/2006/relationships/hyperlink" Target="http://pbs.twimg.com/profile_images/778305281277255680/U_dM2qYw_normal.jpg" TargetMode="External"/><Relationship Id="rId14385" Type="http://schemas.openxmlformats.org/officeDocument/2006/relationships/hyperlink" Target="https://twitter.com/" TargetMode="External"/><Relationship Id="rId15436" Type="http://schemas.openxmlformats.org/officeDocument/2006/relationships/hyperlink" Target="https://twitter.com/" TargetMode="External"/><Relationship Id="rId3393" Type="http://schemas.openxmlformats.org/officeDocument/2006/relationships/hyperlink" Target="https://www.google.com/url?rct=j&amp;sa=t&amp;url=http://normangeestar.net/2017/03/31/samsung-unveils-galaxy-s8-smartphone/&amp;ct=ga&amp;cd=CAIyGjYxZDE1NjA2OGJjMmM2NDA6Y29tOmVuOlVT&amp;usg=AFQjCNHPlPxNRMAgNxnyJDJYlniH3adRAg" TargetMode="External"/><Relationship Id="rId4444" Type="http://schemas.openxmlformats.org/officeDocument/2006/relationships/hyperlink" Target="https://pbs.twimg.com/media/C8KpT7qVYAYTQMy.jpg" TargetMode="External"/><Relationship Id="rId11979" Type="http://schemas.openxmlformats.org/officeDocument/2006/relationships/hyperlink" Target="https://twitter.com/" TargetMode="External"/><Relationship Id="rId14038" Type="http://schemas.openxmlformats.org/officeDocument/2006/relationships/hyperlink" Target="https://twitter.com/" TargetMode="External"/><Relationship Id="rId3046" Type="http://schemas.openxmlformats.org/officeDocument/2006/relationships/hyperlink" Target="https://twitter.com/i/web/status/848846333175881729" TargetMode="External"/><Relationship Id="rId3460" Type="http://schemas.openxmlformats.org/officeDocument/2006/relationships/hyperlink" Target="https://www.google.com/url?rct=j&amp;sa=t&amp;url=http://www.stuff.tv/fr/articles/samsung-galaxy-s8-plus-vs-apple-iphone-7-plus-le-duel&amp;ct=ga&amp;cd=CAIyGzViMjNlYjVjYTJiNjIwYTU6ZnI6ZnI6RlI6Ug&amp;usg=AFQjCNEj5ffExK74tvNkKUGHBMINzrLAXQ" TargetMode="External"/><Relationship Id="rId10995" Type="http://schemas.openxmlformats.org/officeDocument/2006/relationships/hyperlink" Target="https://twitter.com/" TargetMode="External"/><Relationship Id="rId14452" Type="http://schemas.openxmlformats.org/officeDocument/2006/relationships/hyperlink" Target="https://twitter.com/" TargetMode="External"/><Relationship Id="rId381" Type="http://schemas.openxmlformats.org/officeDocument/2006/relationships/hyperlink" Target="https://www.google.com/url?rct=j&amp;sa=t&amp;url=http%3A%2F%2Fwww.thedrum.com%2Fnews%2F2017%2F03%2F30%2Fcan-samsung-s-galaxy-s8-marketing-strategy-help-repair-its-note-7-wounds&amp;ct=ga&amp;cd=CAIyHWFmMTk4MDQ1ODlhNDkxNmE6Y29tLmFyOmVuOkFS&amp;usg=AFQjCNFHc9bUYE6TNnng7nKiQX4lCdixAA&amp;utm_source=dlvr.it&amp;utm_medium=twitter" TargetMode="External"/><Relationship Id="rId2062" Type="http://schemas.openxmlformats.org/officeDocument/2006/relationships/hyperlink" Target="http://radiojamsplay.com/tech/samsung-galaxy-tab-3-to-cost-the-same-as-apple-ipad-pro-9-7-10/" TargetMode="External"/><Relationship Id="rId3113" Type="http://schemas.openxmlformats.org/officeDocument/2006/relationships/hyperlink" Target="https://www.google.com/url?rct=j&amp;sa=t&amp;url=http://www.phonearena.com/news/Samsung-Galaxy-S8-vs-Apple-iPhone-7-best-of-the-best_id92509&amp;ct=ga&amp;cd=CAIyGjJjYzMxMzJmZGM2NGM3M2Y6Y29tOmVuOlVT&amp;usg=AFQjCNFN83XEijoccUuyJjqbegoZJ8aSZA" TargetMode="External"/><Relationship Id="rId4511" Type="http://schemas.openxmlformats.org/officeDocument/2006/relationships/hyperlink" Target="http://pbs.twimg.com/profile_images/837184102910480385/zrJ-WqYm_normal.jpg" TargetMode="External"/><Relationship Id="rId6269" Type="http://schemas.openxmlformats.org/officeDocument/2006/relationships/hyperlink" Target="http://pbs.twimg.com/profile_images/763011195758600194/QKbUln4I_normal.jpg" TargetMode="External"/><Relationship Id="rId7667" Type="http://schemas.openxmlformats.org/officeDocument/2006/relationships/hyperlink" Target="http://pbs.twimg.com/profile_images/2330230735/cdwq55wpxh5y2piepgag_normal.jpeg" TargetMode="External"/><Relationship Id="rId8718" Type="http://schemas.openxmlformats.org/officeDocument/2006/relationships/hyperlink" Target="http://pbs.twimg.com/profile_images/811634039757086720/D0ChTGlD_normal.jpg" TargetMode="External"/><Relationship Id="rId10648" Type="http://schemas.openxmlformats.org/officeDocument/2006/relationships/hyperlink" Target="https://twitter.com/" TargetMode="External"/><Relationship Id="rId13054" Type="http://schemas.openxmlformats.org/officeDocument/2006/relationships/hyperlink" Target="https://twitter.com/" TargetMode="External"/><Relationship Id="rId14105" Type="http://schemas.openxmlformats.org/officeDocument/2006/relationships/hyperlink" Target="https://twitter.com/" TargetMode="External"/><Relationship Id="rId6683" Type="http://schemas.openxmlformats.org/officeDocument/2006/relationships/hyperlink" Target="http://pbs.twimg.com/profile_images/732939935410491392/AwPhbtC3_normal.jpg" TargetMode="External"/><Relationship Id="rId7734" Type="http://schemas.openxmlformats.org/officeDocument/2006/relationships/hyperlink" Target="http://pbs.twimg.com/profile_images/848523726509539328/fTf7Rm6L_normal.jpg" TargetMode="External"/><Relationship Id="rId10715" Type="http://schemas.openxmlformats.org/officeDocument/2006/relationships/hyperlink" Target="https://twitter.com/" TargetMode="External"/><Relationship Id="rId12070" Type="http://schemas.openxmlformats.org/officeDocument/2006/relationships/hyperlink" Target="https://twitter.com/" TargetMode="External"/><Relationship Id="rId13121" Type="http://schemas.openxmlformats.org/officeDocument/2006/relationships/hyperlink" Target="https://twitter.com/" TargetMode="External"/><Relationship Id="rId2879" Type="http://schemas.openxmlformats.org/officeDocument/2006/relationships/hyperlink" Target="https://www.google.com/url?rct=j&amp;sa=t&amp;url=http://www.papergeek.fr/galaxy-s8-3-benchmarks-le-donnent-a-peine-plus-puissant-quun-iphone-7-plus-21140&amp;ct=ga&amp;cd=CAIyGTE1OGQ0YWQ5ODUzYmExODg6ZnI6ZnI6RlI&amp;usg=AFQjCNHLXZPN7jOyZ2c48ULzyQ1LmDyOjw" TargetMode="External"/><Relationship Id="rId5285" Type="http://schemas.openxmlformats.org/officeDocument/2006/relationships/hyperlink" Target="http://pbs.twimg.com/profile_images/837720907363794945/SjLNwGIa_normal.jpg" TargetMode="External"/><Relationship Id="rId6336" Type="http://schemas.openxmlformats.org/officeDocument/2006/relationships/hyperlink" Target="http://pbs.twimg.com/profile_images/843560661514903552/0U9-yUZP_normal.jpg" TargetMode="External"/><Relationship Id="rId6750" Type="http://schemas.openxmlformats.org/officeDocument/2006/relationships/hyperlink" Target="http://pbs.twimg.com/profile_images/769553469804077056/H1Vj2KZY_normal.jpg" TargetMode="External"/><Relationship Id="rId7801" Type="http://schemas.openxmlformats.org/officeDocument/2006/relationships/hyperlink" Target="http://pbs.twimg.com/profile_images/824986771259731971/Xsm1T_8q_normal.jpg" TargetMode="External"/><Relationship Id="rId15293" Type="http://schemas.openxmlformats.org/officeDocument/2006/relationships/hyperlink" Target="https://twitter.com/" TargetMode="External"/><Relationship Id="rId101" Type="http://schemas.openxmlformats.org/officeDocument/2006/relationships/hyperlink" Target="http://ketafnews.blogspot.com/2017/03/galaxy-j-series.html?utm_source=dlvr.it&amp;utm_medium=twitter" TargetMode="External"/><Relationship Id="rId1895" Type="http://schemas.openxmlformats.org/officeDocument/2006/relationships/hyperlink" Target="https://www.google.com/url?rct=j&amp;sa=t&amp;url=https%3A%2F%2Fandoroid-repair.com%2Freport%2F5750.html&amp;ct=ga&amp;cd=CAIyGmM5OWI3MGU0ODJhNzk4ZTI6Y29tOmphOlVT&amp;usg=AFQjCNFnlq8-Fpn-y5QrrYsADErcADpZyg&amp;utm_source=dlvr.it&amp;utm_medium=twitter" TargetMode="External"/><Relationship Id="rId2946" Type="http://schemas.openxmlformats.org/officeDocument/2006/relationships/hyperlink" Target="http://dlvr.it/Nmpgp1" TargetMode="External"/><Relationship Id="rId5352" Type="http://schemas.openxmlformats.org/officeDocument/2006/relationships/hyperlink" Target="http://pbs.twimg.com/profile_images/802872441798152192/zxUH1DZm_normal.jpg" TargetMode="External"/><Relationship Id="rId6403" Type="http://schemas.openxmlformats.org/officeDocument/2006/relationships/hyperlink" Target="http://pbs.twimg.com/profile_images/843155988320608260/ajTh3zZu_normal.jpg" TargetMode="External"/><Relationship Id="rId9559" Type="http://schemas.openxmlformats.org/officeDocument/2006/relationships/hyperlink" Target="http://pbs.twimg.com/profile_images/1781594986/tecnologia1_normal.jpg" TargetMode="External"/><Relationship Id="rId9973" Type="http://schemas.openxmlformats.org/officeDocument/2006/relationships/hyperlink" Target="https://twitter.com/" TargetMode="External"/><Relationship Id="rId11489" Type="http://schemas.openxmlformats.org/officeDocument/2006/relationships/hyperlink" Target="https://twitter.com/" TargetMode="External"/><Relationship Id="rId12887" Type="http://schemas.openxmlformats.org/officeDocument/2006/relationships/hyperlink" Target="https://twitter.com/" TargetMode="External"/><Relationship Id="rId13938" Type="http://schemas.openxmlformats.org/officeDocument/2006/relationships/hyperlink" Target="https://twitter.com/" TargetMode="External"/><Relationship Id="rId15360" Type="http://schemas.openxmlformats.org/officeDocument/2006/relationships/hyperlink" Target="https://twitter.com/" TargetMode="External"/><Relationship Id="rId918" Type="http://schemas.openxmlformats.org/officeDocument/2006/relationships/hyperlink" Target="https://www.cnet.com/videos/reactions-to-samsungs-galaxy-s8-unpacked-event/?utm_content=bufferfcaeb&amp;utm_medium=social&amp;utm_source=twitter.com&amp;utm_campaign=buffer" TargetMode="External"/><Relationship Id="rId1548" Type="http://schemas.openxmlformats.org/officeDocument/2006/relationships/hyperlink" Target="http://gotg2.co.uk/?campaign=presalefb" TargetMode="External"/><Relationship Id="rId5005" Type="http://schemas.openxmlformats.org/officeDocument/2006/relationships/hyperlink" Target="http://pbs.twimg.com/profile_images/847693999079018496/JBYK8h1j_normal.jpg" TargetMode="External"/><Relationship Id="rId8575" Type="http://schemas.openxmlformats.org/officeDocument/2006/relationships/hyperlink" Target="http://pbs.twimg.com/profile_images/811694444844109824/RSbOjIdy_normal.jpg" TargetMode="External"/><Relationship Id="rId9626" Type="http://schemas.openxmlformats.org/officeDocument/2006/relationships/hyperlink" Target="http://pbs.twimg.com/profile_images/1781594986/tecnologia1_normal.jpg" TargetMode="External"/><Relationship Id="rId12954" Type="http://schemas.openxmlformats.org/officeDocument/2006/relationships/hyperlink" Target="https://twitter.com/" TargetMode="External"/><Relationship Id="rId15013" Type="http://schemas.openxmlformats.org/officeDocument/2006/relationships/hyperlink" Target="https://twitter.com/" TargetMode="External"/><Relationship Id="rId1962" Type="http://schemas.openxmlformats.org/officeDocument/2006/relationships/hyperlink" Target="https://www.youtube.com/watch?v=JNcNNvI0d14&amp;feature=youtu.be" TargetMode="External"/><Relationship Id="rId4021" Type="http://schemas.openxmlformats.org/officeDocument/2006/relationships/hyperlink" Target="https://pbs.twimg.com/media/C8RPBOfXgAETz5D.jpg" TargetMode="External"/><Relationship Id="rId7177" Type="http://schemas.openxmlformats.org/officeDocument/2006/relationships/hyperlink" Target="http://pbs.twimg.com/profile_images/843002655924457473/o83boGkX_normal.jpg" TargetMode="External"/><Relationship Id="rId7591" Type="http://schemas.openxmlformats.org/officeDocument/2006/relationships/hyperlink" Target="https://pbs.twimg.com/media/C8NJkp_V0AMEDq8.jpg" TargetMode="External"/><Relationship Id="rId8228" Type="http://schemas.openxmlformats.org/officeDocument/2006/relationships/hyperlink" Target="http://pbs.twimg.com/profile_images/824314353201516544/STuxAYG3_normal.jpg" TargetMode="External"/><Relationship Id="rId11556" Type="http://schemas.openxmlformats.org/officeDocument/2006/relationships/hyperlink" Target="https://twitter.com/" TargetMode="External"/><Relationship Id="rId11970" Type="http://schemas.openxmlformats.org/officeDocument/2006/relationships/hyperlink" Target="https://twitter.com/" TargetMode="External"/><Relationship Id="rId12607" Type="http://schemas.openxmlformats.org/officeDocument/2006/relationships/hyperlink" Target="https://twitter.com/" TargetMode="External"/><Relationship Id="rId1615" Type="http://schemas.openxmlformats.org/officeDocument/2006/relationships/hyperlink" Target="http://feeds.feedburner.com/~r/GoogleAlert-PcHardware/~3/dHhpGdF6cZU/url?utm_source=feedburner&amp;utm_medium=twitter&amp;utm_campaign=eazyform_de" TargetMode="External"/><Relationship Id="rId6193" Type="http://schemas.openxmlformats.org/officeDocument/2006/relationships/hyperlink" Target="http://pbs.twimg.com/profile_images/571675495596748800/seiukpQH_normal.jpeg" TargetMode="External"/><Relationship Id="rId7244" Type="http://schemas.openxmlformats.org/officeDocument/2006/relationships/hyperlink" Target="http://pbs.twimg.com/profile_images/847184584412479488/uKghEmjp_normal.jpg" TargetMode="External"/><Relationship Id="rId8642" Type="http://schemas.openxmlformats.org/officeDocument/2006/relationships/hyperlink" Target="http://pbs.twimg.com/profile_images/835606624886751232/o0N7yng7_normal.jpg" TargetMode="External"/><Relationship Id="rId10158" Type="http://schemas.openxmlformats.org/officeDocument/2006/relationships/hyperlink" Target="https://twitter.com/" TargetMode="External"/><Relationship Id="rId10572" Type="http://schemas.openxmlformats.org/officeDocument/2006/relationships/hyperlink" Target="https://twitter.com/" TargetMode="External"/><Relationship Id="rId11209" Type="http://schemas.openxmlformats.org/officeDocument/2006/relationships/hyperlink" Target="https://twitter.com/" TargetMode="External"/><Relationship Id="rId11623" Type="http://schemas.openxmlformats.org/officeDocument/2006/relationships/hyperlink" Target="https://twitter.com/" TargetMode="External"/><Relationship Id="rId14779" Type="http://schemas.openxmlformats.org/officeDocument/2006/relationships/hyperlink" Target="https://twitter.com/" TargetMode="External"/><Relationship Id="rId3787" Type="http://schemas.openxmlformats.org/officeDocument/2006/relationships/hyperlink" Target="https://www.google.com/url?rct=j&amp;sa=t&amp;url=http%3A%2F%2Fwww.pcmag.com%2Fnews%2F352690%2Fgalaxy-s8-vs-iphone-7-samsung-and-apple-flagships-face-off&amp;ct=ga&amp;cd=CAIyGjczOTE5YmFkMWVkNjU2ZDg6Y29tOmVuOlVT&amp;usg=AFQjCNE-4Mst1Yn2D9RSfSZsZKvs2yl_xA&amp;utm_source=dlvr.it&amp;utm_medium=twitter" TargetMode="External"/><Relationship Id="rId4838" Type="http://schemas.openxmlformats.org/officeDocument/2006/relationships/hyperlink" Target="http://pbs.twimg.com/profile_images/825052414738890752/F7dFkIHY_normal.jpg" TargetMode="External"/><Relationship Id="rId10225" Type="http://schemas.openxmlformats.org/officeDocument/2006/relationships/hyperlink" Target="https://twitter.com/" TargetMode="External"/><Relationship Id="rId13795" Type="http://schemas.openxmlformats.org/officeDocument/2006/relationships/hyperlink" Target="https://twitter.com/" TargetMode="External"/><Relationship Id="rId14846" Type="http://schemas.openxmlformats.org/officeDocument/2006/relationships/hyperlink" Target="https://twitter.com/" TargetMode="External"/><Relationship Id="rId2389" Type="http://schemas.openxmlformats.org/officeDocument/2006/relationships/hyperlink" Target="https://www.google.com/url?rct=j&amp;sa=t&amp;url=http%3A%2F%2Fwww.bgr.in%2Fnews%2Fsamsung-galaxy-s8-vs-apple-iphone-7-10-features-which-give-samsung-the-lead%2F&amp;ct=ga&amp;cd=CAIyGjVkM2M0NjFjOGRmZjY1NmQ6Y29tOmVuOlVT&amp;usg=AFQjCNFWtyra0RjFxu17E6onhl1eul9xUA&amp;utm_source=dlvr.it&amp;utm_medium=twitter" TargetMode="External"/><Relationship Id="rId3854" Type="http://schemas.openxmlformats.org/officeDocument/2006/relationships/hyperlink" Target="https://www.google.com/url?rct=j&amp;sa=t&amp;url=http%3A%2F%2Fwww.zdnet.com%2Farticle%2Fsamsung-removes-the-physical-home-button-the-galaxy-s8-is-better-as-a-result%2F&amp;ct=ga&amp;cd=CAIyGjczOTE5YmFkMWVkNjU2ZDg6Y29tOmVuOlVT&amp;usg=AFQjCNF9DHi5sGKm5CqAadc8kkOkQjAXcw&amp;utm_source=dlvr.it&amp;utm_medium=twitter" TargetMode="External"/><Relationship Id="rId4905" Type="http://schemas.openxmlformats.org/officeDocument/2006/relationships/hyperlink" Target="http://pbs.twimg.com/profile_images/846291991411539968/C4bN2n8d_normal.jpg" TargetMode="External"/><Relationship Id="rId6260" Type="http://schemas.openxmlformats.org/officeDocument/2006/relationships/hyperlink" Target="http://pbs.twimg.com/profile_images/824625884481122305/_on_3YaK_normal.png" TargetMode="External"/><Relationship Id="rId7311" Type="http://schemas.openxmlformats.org/officeDocument/2006/relationships/hyperlink" Target="https://pbs.twimg.com/media/C8IFEN4VYAAk6QA.jpg" TargetMode="External"/><Relationship Id="rId12397" Type="http://schemas.openxmlformats.org/officeDocument/2006/relationships/hyperlink" Target="https://twitter.com/" TargetMode="External"/><Relationship Id="rId13448" Type="http://schemas.openxmlformats.org/officeDocument/2006/relationships/hyperlink" Target="https://twitter.com/" TargetMode="External"/><Relationship Id="rId775" Type="http://schemas.openxmlformats.org/officeDocument/2006/relationships/hyperlink" Target="https://www.google.com/url?rct=j&amp;sa=t&amp;url=http%3A%2F%2Fwww.deccanchronicle.com%2Ftechnology%2Fmobiles-and-tabs%2F300317%2Fsamsung-galaxy-s8-top-5-features-of-the-smartphone.html&amp;ct=ga&amp;cd=CAIyGjEyNjdjMmVhY2QzYWE4ZGM6Y29tOmVuOlVT&amp;usg=AFQjCNE7jE9O3q1mIMUramn51HGtFLnHqQ&amp;utm_source=dlvr.it&amp;utm_medium=twitter" TargetMode="External"/><Relationship Id="rId2456" Type="http://schemas.openxmlformats.org/officeDocument/2006/relationships/hyperlink" Target="https://www.google.com/url?rct=j&amp;sa=t&amp;url=http%3A%2F%2Fnormangeestar.net%2F2017%2F04%2F02%2Fgalaxy-s8-vs-iphone-8-apple-needs-to-step-up-its-game%2F&amp;ct=ga&amp;cd=CAIyGjE1OGQ0YWQ5ODUzYmExODg6Y29tOmVuOlVT&amp;usg=AFQjCNGBed2eU26IN5GKEbAA9WNflHIA7g&amp;utm_source=dlvr.it&amp;utm_medium=twitter" TargetMode="External"/><Relationship Id="rId2870" Type="http://schemas.openxmlformats.org/officeDocument/2006/relationships/hyperlink" Target="https://twitter.com/i/web/status/847826148885229568" TargetMode="External"/><Relationship Id="rId3507" Type="http://schemas.openxmlformats.org/officeDocument/2006/relationships/hyperlink" Target="http://newatlas.com/samsung-galaxy-s8-biometrics-insecure-facial-recognition/48720/?utm_content=buffer59897&amp;utm_medium=social&amp;utm_source=twitter.com&amp;utm_campaign=buffer" TargetMode="External"/><Relationship Id="rId3921" Type="http://schemas.openxmlformats.org/officeDocument/2006/relationships/hyperlink" Target="https://pbs.twimg.com/media/C8LP3sZUQAET1DR.jpg" TargetMode="External"/><Relationship Id="rId9069" Type="http://schemas.openxmlformats.org/officeDocument/2006/relationships/hyperlink" Target="http://abs.twimg.com/sticky/default_profile_images/default_profile_normal.png" TargetMode="External"/><Relationship Id="rId9483" Type="http://schemas.openxmlformats.org/officeDocument/2006/relationships/hyperlink" Target="http://pbs.twimg.com/profile_images/780906834806792192/ZnTRk6uL_normal.jpg" TargetMode="External"/><Relationship Id="rId12464" Type="http://schemas.openxmlformats.org/officeDocument/2006/relationships/hyperlink" Target="https://twitter.com/" TargetMode="External"/><Relationship Id="rId13515" Type="http://schemas.openxmlformats.org/officeDocument/2006/relationships/hyperlink" Target="https://twitter.com/" TargetMode="External"/><Relationship Id="rId13862" Type="http://schemas.openxmlformats.org/officeDocument/2006/relationships/hyperlink" Target="https://twitter.com/" TargetMode="External"/><Relationship Id="rId14913" Type="http://schemas.openxmlformats.org/officeDocument/2006/relationships/hyperlink" Target="https://twitter.com/" TargetMode="External"/><Relationship Id="rId428" Type="http://schemas.openxmlformats.org/officeDocument/2006/relationships/hyperlink" Target="https://twitter.com/i/web/status/847512133650702337" TargetMode="External"/><Relationship Id="rId842" Type="http://schemas.openxmlformats.org/officeDocument/2006/relationships/hyperlink" Target="https://www.google.com/url?rct=j&amp;sa=t&amp;url=http%3A%2F%2Fjapanese.engadget.com%2F2017%2F03%2F31%2Fgalaxy-s8-bixby-iphone-8%2F&amp;ct=ga&amp;cd=CAIyGjFjNTc3OTFlMmZhMWQ4ZmE6Y29tOmphOlVT&amp;usg=AFQjCNFDxJn_GdStD9vpSaSoKZ6c6i_lpg&amp;utm_source=dlvr.it&amp;utm_medium=twitter" TargetMode="External"/><Relationship Id="rId1058" Type="http://schemas.openxmlformats.org/officeDocument/2006/relationships/hyperlink" Target="https://www.google.com/url?rct=j&amp;sa=t&amp;url=http://www.theverge.com/2017/3/31/15123558/samsung-galaxy-s8-iphone-8-poll&amp;ct=ga&amp;cd=CAIyGjJlNDk0MWViMWMxNjRlNDg6Y29tOmVuOlVT&amp;usg=AFQjCNE76ehaJPawrG4agJqCLHxPEPq3Pg" TargetMode="External"/><Relationship Id="rId1472" Type="http://schemas.openxmlformats.org/officeDocument/2006/relationships/hyperlink" Target="http://feeds.feedburner.com/~r/co/Qatw/~3/FWaDkrtSpz8/url?utm_source=feedburner&amp;utm_medium=twitter&amp;utm_campaign=5_channeler" TargetMode="External"/><Relationship Id="rId2109" Type="http://schemas.openxmlformats.org/officeDocument/2006/relationships/hyperlink" Target="https://twitter.com/i/web/status/848546395095048192" TargetMode="External"/><Relationship Id="rId2523" Type="http://schemas.openxmlformats.org/officeDocument/2006/relationships/hyperlink" Target="https://www.google.com/url?rct=j&amp;sa=t&amp;url=https://www.smartweb.de/news/handy/1und1-all-net-flat-samsung-galaxy-s8-vorbestellbar-31031703&amp;ct=ga&amp;cd=CAIyGWI0MTA5NzRiMzBmMjdhMGU6ZGU6ZGU6REU&amp;usg=AFQjCNEClwcfT9NbZBbJpvQBuuB3Xc24xw" TargetMode="External"/><Relationship Id="rId5679" Type="http://schemas.openxmlformats.org/officeDocument/2006/relationships/hyperlink" Target="http://pbs.twimg.com/profile_images/842792210290655234/3qa0yUsA_normal.jpg" TargetMode="External"/><Relationship Id="rId8085" Type="http://schemas.openxmlformats.org/officeDocument/2006/relationships/hyperlink" Target="http://pbs.twimg.com/profile_images/700686200898596864/flRMm59w_normal.png" TargetMode="External"/><Relationship Id="rId9136" Type="http://schemas.openxmlformats.org/officeDocument/2006/relationships/hyperlink" Target="http://pbs.twimg.com/profile_images/811609687284215812/QaOkxKWt_normal.jpg" TargetMode="External"/><Relationship Id="rId9550" Type="http://schemas.openxmlformats.org/officeDocument/2006/relationships/hyperlink" Target="http://pbs.twimg.com/profile_images/806605641758494722/gP49Bpgb_normal.jpg" TargetMode="External"/><Relationship Id="rId11066" Type="http://schemas.openxmlformats.org/officeDocument/2006/relationships/hyperlink" Target="https://twitter.com/" TargetMode="External"/><Relationship Id="rId12117" Type="http://schemas.openxmlformats.org/officeDocument/2006/relationships/hyperlink" Target="https://twitter.com/" TargetMode="External"/><Relationship Id="rId1125" Type="http://schemas.openxmlformats.org/officeDocument/2006/relationships/hyperlink" Target="https://www.youtube.com/watch?v=0A_nZiEq1cs&amp;feature=youtu.be&amp;a" TargetMode="External"/><Relationship Id="rId4695" Type="http://schemas.openxmlformats.org/officeDocument/2006/relationships/hyperlink" Target="http://pbs.twimg.com/profile_images/827262163156807680/nl8TJxCM_normal.jpg" TargetMode="External"/><Relationship Id="rId8152" Type="http://schemas.openxmlformats.org/officeDocument/2006/relationships/hyperlink" Target="http://pbs.twimg.com/profile_images/836744808739794946/XiKFPuMJ_normal.jpg" TargetMode="External"/><Relationship Id="rId9203" Type="http://schemas.openxmlformats.org/officeDocument/2006/relationships/hyperlink" Target="http://pbs.twimg.com/profile_images/812261099986944000/40K5AMk7_normal.jpg" TargetMode="External"/><Relationship Id="rId10082" Type="http://schemas.openxmlformats.org/officeDocument/2006/relationships/hyperlink" Target="https://twitter.com/" TargetMode="External"/><Relationship Id="rId11480" Type="http://schemas.openxmlformats.org/officeDocument/2006/relationships/hyperlink" Target="https://twitter.com/" TargetMode="External"/><Relationship Id="rId12531" Type="http://schemas.openxmlformats.org/officeDocument/2006/relationships/hyperlink" Target="https://twitter.com/" TargetMode="External"/><Relationship Id="rId14289" Type="http://schemas.openxmlformats.org/officeDocument/2006/relationships/hyperlink" Target="https://twitter.com/" TargetMode="External"/><Relationship Id="rId3297" Type="http://schemas.openxmlformats.org/officeDocument/2006/relationships/hyperlink" Target="https://www.google.com/url?rct=j&amp;sa=t&amp;url=http%3A%2F%2Fmashable.com%2F2017%2F03%2F31%2Fsamsung-galaxy-s8-specs-compromise%2F&amp;ct=ga&amp;cd=CAIyGmI0ODdmYjNkNDhhYzkzNDk6Y29tOmVuOlVT&amp;usg=AFQjCNGMaJBOXTLJNsz4GIrmEEfq8i8Rug&amp;utm_source=dlvr.it&amp;utm_medium=twitter" TargetMode="External"/><Relationship Id="rId4348" Type="http://schemas.openxmlformats.org/officeDocument/2006/relationships/hyperlink" Target="http://pbs.twimg.com/profile_images/794565529834921984/3PuY8xUB_normal.jpg" TargetMode="External"/><Relationship Id="rId5746" Type="http://schemas.openxmlformats.org/officeDocument/2006/relationships/hyperlink" Target="http://pbs.twimg.com/profile_images/637377464470257664/dAIOHbf2_normal.png" TargetMode="External"/><Relationship Id="rId11133" Type="http://schemas.openxmlformats.org/officeDocument/2006/relationships/hyperlink" Target="https://twitter.com/" TargetMode="External"/><Relationship Id="rId4762" Type="http://schemas.openxmlformats.org/officeDocument/2006/relationships/hyperlink" Target="http://pbs.twimg.com/profile_images/847147838559731714/R94qhXtz_normal.jpg" TargetMode="External"/><Relationship Id="rId5813" Type="http://schemas.openxmlformats.org/officeDocument/2006/relationships/hyperlink" Target="http://pbs.twimg.com/profile_images/794174181734776832/aQGrVky__normal.jpg" TargetMode="External"/><Relationship Id="rId8969" Type="http://schemas.openxmlformats.org/officeDocument/2006/relationships/hyperlink" Target="http://pbs.twimg.com/profile_images/811692345410383872/ss2UWpX2_normal.jpg" TargetMode="External"/><Relationship Id="rId10899" Type="http://schemas.openxmlformats.org/officeDocument/2006/relationships/hyperlink" Target="https://twitter.com/" TargetMode="External"/><Relationship Id="rId11200" Type="http://schemas.openxmlformats.org/officeDocument/2006/relationships/hyperlink" Target="https://twitter.com/" TargetMode="External"/><Relationship Id="rId14356" Type="http://schemas.openxmlformats.org/officeDocument/2006/relationships/hyperlink" Target="https://twitter.com/" TargetMode="External"/><Relationship Id="rId14770" Type="http://schemas.openxmlformats.org/officeDocument/2006/relationships/hyperlink" Target="https://twitter.com/" TargetMode="External"/><Relationship Id="rId15407" Type="http://schemas.openxmlformats.org/officeDocument/2006/relationships/hyperlink" Target="https://twitter.com/" TargetMode="External"/><Relationship Id="rId285" Type="http://schemas.openxmlformats.org/officeDocument/2006/relationships/hyperlink" Target="https://www.youtube.com/watch?v=M_vD2IEXIVA&amp;feature=youtu.be&amp;a" TargetMode="External"/><Relationship Id="rId3364" Type="http://schemas.openxmlformats.org/officeDocument/2006/relationships/hyperlink" Target="http://www.amazon.com/Intergalactic-Custody-Battle-Infestation-Trilogy-ebook/dp/B011NB6KMG/ref=sr_1_1?ie=UTF8&amp;qid=1455843091&amp;sr=8-1&amp;keywords=the+intergalactic+custody+battle" TargetMode="External"/><Relationship Id="rId4415" Type="http://schemas.openxmlformats.org/officeDocument/2006/relationships/hyperlink" Target="http://pbs.twimg.com/profile_images/674905395836624896/ZQpG2UjL_normal.jpg" TargetMode="External"/><Relationship Id="rId7985" Type="http://schemas.openxmlformats.org/officeDocument/2006/relationships/hyperlink" Target="http://pbs.twimg.com/profile_images/763513612585488384/gyoEp_WL_normal.jpg" TargetMode="External"/><Relationship Id="rId13372" Type="http://schemas.openxmlformats.org/officeDocument/2006/relationships/hyperlink" Target="https://twitter.com/" TargetMode="External"/><Relationship Id="rId14009" Type="http://schemas.openxmlformats.org/officeDocument/2006/relationships/hyperlink" Target="https://twitter.com/" TargetMode="External"/><Relationship Id="rId14423" Type="http://schemas.openxmlformats.org/officeDocument/2006/relationships/hyperlink" Target="https://twitter.com/" TargetMode="External"/><Relationship Id="rId2380" Type="http://schemas.openxmlformats.org/officeDocument/2006/relationships/hyperlink" Target="https://www.google.com/url?rct=j&amp;sa=t&amp;url=http://www.valuewalk.com/2017/03/galaxy-s8-vs-iphone-7-vs-galaxy-s7-comparison/&amp;ct=ga&amp;cd=CAIyHDE1OGQ0YWQ5ODUzYmExODg6Y29tOmVuOlVTOlI&amp;usg=AFQjCNHWde4Q6j0L2HXEPtMXVc7GbDn6yA" TargetMode="External"/><Relationship Id="rId3017" Type="http://schemas.openxmlformats.org/officeDocument/2006/relationships/hyperlink" Target="https://www.google.com/url?rct=j&amp;sa=t&amp;url=https%3A%2F%2Fmarketexclusive.com%2Fapple-iphone-8-display-galaxy-s8%2F89014%2F&amp;ct=ga&amp;cd=CAIyGjE1OGQ0YWQ5ODUzYmExODg6Y29tOmVuOlVT&amp;usg=AFQjCNER9HJapHW6n6xHMlt6kwSXm3VPVQ&amp;utm_source=dlvr.it&amp;utm_medium=twitter" TargetMode="External"/><Relationship Id="rId3431" Type="http://schemas.openxmlformats.org/officeDocument/2006/relationships/hyperlink" Target="http://www.pcmag.com/article/352759/galaxy-s8-looks-great-but-bixby-dex-are-the-real-questions" TargetMode="External"/><Relationship Id="rId6587" Type="http://schemas.openxmlformats.org/officeDocument/2006/relationships/hyperlink" Target="http://pbs.twimg.com/profile_images/766648450981228544/O1xsK9QF_normal.jpg" TargetMode="External"/><Relationship Id="rId7638" Type="http://schemas.openxmlformats.org/officeDocument/2006/relationships/hyperlink" Target="http://pbs.twimg.com/profile_images/663653631468642304/ROpcG5g9_normal.jpg" TargetMode="External"/><Relationship Id="rId10619" Type="http://schemas.openxmlformats.org/officeDocument/2006/relationships/hyperlink" Target="https://twitter.com/" TargetMode="External"/><Relationship Id="rId10966" Type="http://schemas.openxmlformats.org/officeDocument/2006/relationships/hyperlink" Target="https://twitter.com/" TargetMode="External"/><Relationship Id="rId13025" Type="http://schemas.openxmlformats.org/officeDocument/2006/relationships/hyperlink" Target="https://twitter.com/" TargetMode="External"/><Relationship Id="rId352" Type="http://schemas.openxmlformats.org/officeDocument/2006/relationships/hyperlink" Target="http://gizbrain.com/2017/03/30/new-galaxy-j-phones-fingerprint-scanners/" TargetMode="External"/><Relationship Id="rId2033" Type="http://schemas.openxmlformats.org/officeDocument/2006/relationships/hyperlink" Target="http://feeds.feedburner.com/~r/GoogleAlert-androidNougat/~3/U9jfwgagHvo/url?utm_source=feedburner&amp;utm_medium=twitter&amp;utm_campaign=android_updates" TargetMode="External"/><Relationship Id="rId5189" Type="http://schemas.openxmlformats.org/officeDocument/2006/relationships/hyperlink" Target="http://pbs.twimg.com/profile_images/610654833067061250/15zoaej5_normal.jpg" TargetMode="External"/><Relationship Id="rId6654" Type="http://schemas.openxmlformats.org/officeDocument/2006/relationships/hyperlink" Target="http://pbs.twimg.com/profile_images/487534651771076610/D6rVOitx_normal.png" TargetMode="External"/><Relationship Id="rId7705" Type="http://schemas.openxmlformats.org/officeDocument/2006/relationships/hyperlink" Target="http://pbs.twimg.com/profile_images/2386264252/dzde0prh4syvuo0cs23r_normal.png" TargetMode="External"/><Relationship Id="rId9060" Type="http://schemas.openxmlformats.org/officeDocument/2006/relationships/hyperlink" Target="http://pbs.twimg.com/profile_images/493250181081481217/3HyminA__normal.jpeg" TargetMode="External"/><Relationship Id="rId12041" Type="http://schemas.openxmlformats.org/officeDocument/2006/relationships/hyperlink" Target="https://twitter.com/" TargetMode="External"/><Relationship Id="rId15197" Type="http://schemas.openxmlformats.org/officeDocument/2006/relationships/hyperlink" Target="https://twitter.com/" TargetMode="External"/><Relationship Id="rId1799" Type="http://schemas.openxmlformats.org/officeDocument/2006/relationships/hyperlink" Target="https://www.xataka.com/moviles/bixby-el-asistente-de-los-galaxy-s8-no-es-como-siri-alexa-cortana-o-google-now-y-no-quiere-serlo" TargetMode="External"/><Relationship Id="rId2100" Type="http://schemas.openxmlformats.org/officeDocument/2006/relationships/hyperlink" Target="https://twitter.com/i/web/status/848599732599607297" TargetMode="External"/><Relationship Id="rId5256" Type="http://schemas.openxmlformats.org/officeDocument/2006/relationships/hyperlink" Target="http://pbs.twimg.com/profile_images/760275815246422018/N-rz3oPa_normal.png" TargetMode="External"/><Relationship Id="rId5670" Type="http://schemas.openxmlformats.org/officeDocument/2006/relationships/hyperlink" Target="http://pbs.twimg.com/profile_images/821682537353412608/6GW3Qy7g_normal.jpg" TargetMode="External"/><Relationship Id="rId6307" Type="http://schemas.openxmlformats.org/officeDocument/2006/relationships/hyperlink" Target="https://pbs.twimg.com/media/C8QtiaXXcAI_vGq.jpg" TargetMode="External"/><Relationship Id="rId4272" Type="http://schemas.openxmlformats.org/officeDocument/2006/relationships/hyperlink" Target="https://pbs.twimg.com/media/C8MBVqjWsAMbsfF.jpg" TargetMode="External"/><Relationship Id="rId5323" Type="http://schemas.openxmlformats.org/officeDocument/2006/relationships/hyperlink" Target="http://pbs.twimg.com/profile_images/552766425048158208/p2z_SIcm_normal.jpeg" TargetMode="External"/><Relationship Id="rId6721" Type="http://schemas.openxmlformats.org/officeDocument/2006/relationships/hyperlink" Target="https://pbs.twimg.com/media/C8Kl3l2UwAAxUo1.jpg" TargetMode="External"/><Relationship Id="rId8479" Type="http://schemas.openxmlformats.org/officeDocument/2006/relationships/hyperlink" Target="http://pbs.twimg.com/profile_images/378800000823690756/504ec3479025503ada22f90db947b8dc_normal.png" TargetMode="External"/><Relationship Id="rId9877" Type="http://schemas.openxmlformats.org/officeDocument/2006/relationships/hyperlink" Target="http://pbs.twimg.com/profile_images/494676480291381249/RtC-6xAO_normal.jpeg" TargetMode="External"/><Relationship Id="rId12858" Type="http://schemas.openxmlformats.org/officeDocument/2006/relationships/hyperlink" Target="https://twitter.com/" TargetMode="External"/><Relationship Id="rId13909" Type="http://schemas.openxmlformats.org/officeDocument/2006/relationships/hyperlink" Target="https://twitter.com/" TargetMode="External"/><Relationship Id="rId15264" Type="http://schemas.openxmlformats.org/officeDocument/2006/relationships/hyperlink" Target="https://twitter.com/" TargetMode="External"/><Relationship Id="rId1866" Type="http://schemas.openxmlformats.org/officeDocument/2006/relationships/hyperlink" Target="https://www.youtube.com/watch?v=Fz-6MdlPY1M&amp;feature=youtu.be&amp;a" TargetMode="External"/><Relationship Id="rId2917" Type="http://schemas.openxmlformats.org/officeDocument/2006/relationships/hyperlink" Target="http://dlvr.it/NnCLxr" TargetMode="External"/><Relationship Id="rId8893" Type="http://schemas.openxmlformats.org/officeDocument/2006/relationships/hyperlink" Target="http://pbs.twimg.com/profile_images/811629346377138177/-k-Q7S_Z_normal.jpg" TargetMode="External"/><Relationship Id="rId9944" Type="http://schemas.openxmlformats.org/officeDocument/2006/relationships/hyperlink" Target="https://twitter.com/" TargetMode="External"/><Relationship Id="rId11874" Type="http://schemas.openxmlformats.org/officeDocument/2006/relationships/hyperlink" Target="https://twitter.com/" TargetMode="External"/><Relationship Id="rId12925" Type="http://schemas.openxmlformats.org/officeDocument/2006/relationships/hyperlink" Target="https://twitter.com/" TargetMode="External"/><Relationship Id="rId14280" Type="http://schemas.openxmlformats.org/officeDocument/2006/relationships/hyperlink" Target="https://twitter.com/" TargetMode="External"/><Relationship Id="rId15331" Type="http://schemas.openxmlformats.org/officeDocument/2006/relationships/hyperlink" Target="https://twitter.com/" TargetMode="External"/><Relationship Id="rId1519" Type="http://schemas.openxmlformats.org/officeDocument/2006/relationships/hyperlink" Target="http://dlvr.it/NmF36k" TargetMode="External"/><Relationship Id="rId1933" Type="http://schemas.openxmlformats.org/officeDocument/2006/relationships/hyperlink" Target="http://www.amazon.com/Intergalactic-Custody-Battle-Infestation-Trilogy-ebook/dp/B011NB6KMG/ref=sr_1_1?ie=UTF8&amp;qid=1455843091&amp;sr=8-1&amp;keywords=the+intergalactic+custody+battle" TargetMode="External"/><Relationship Id="rId6097" Type="http://schemas.openxmlformats.org/officeDocument/2006/relationships/hyperlink" Target="http://pbs.twimg.com/profile_images/842365403439484928/qcpKn6Rf_normal.jpg" TargetMode="External"/><Relationship Id="rId7495" Type="http://schemas.openxmlformats.org/officeDocument/2006/relationships/hyperlink" Target="http://pbs.twimg.com/profile_images/1100765083/iphone-4g-2_normal.jpg" TargetMode="External"/><Relationship Id="rId8546" Type="http://schemas.openxmlformats.org/officeDocument/2006/relationships/hyperlink" Target="http://pbs.twimg.com/profile_images/813312000747077632/CNvsGAoT_normal.jpg" TargetMode="External"/><Relationship Id="rId8960" Type="http://schemas.openxmlformats.org/officeDocument/2006/relationships/hyperlink" Target="http://pbs.twimg.com/profile_images/832861064077393921/PMgwmnKT_normal.jpg" TargetMode="External"/><Relationship Id="rId10476" Type="http://schemas.openxmlformats.org/officeDocument/2006/relationships/hyperlink" Target="https://twitter.com/" TargetMode="External"/><Relationship Id="rId10890" Type="http://schemas.openxmlformats.org/officeDocument/2006/relationships/hyperlink" Target="https://twitter.com/" TargetMode="External"/><Relationship Id="rId11527" Type="http://schemas.openxmlformats.org/officeDocument/2006/relationships/hyperlink" Target="https://twitter.com/" TargetMode="External"/><Relationship Id="rId7148" Type="http://schemas.openxmlformats.org/officeDocument/2006/relationships/hyperlink" Target="http://pbs.twimg.com/profile_images/778739517922512896/pqqFvV9a_normal.jpg" TargetMode="External"/><Relationship Id="rId7562" Type="http://schemas.openxmlformats.org/officeDocument/2006/relationships/hyperlink" Target="http://pbs.twimg.com/profile_images/511203411178438656/-EBRxgu6_normal.jpeg" TargetMode="External"/><Relationship Id="rId8613" Type="http://schemas.openxmlformats.org/officeDocument/2006/relationships/hyperlink" Target="http://pbs.twimg.com/profile_images/505125542853488640/Us8uIFFU_normal.jpeg" TargetMode="External"/><Relationship Id="rId10129" Type="http://schemas.openxmlformats.org/officeDocument/2006/relationships/hyperlink" Target="https://twitter.com/" TargetMode="External"/><Relationship Id="rId10543" Type="http://schemas.openxmlformats.org/officeDocument/2006/relationships/hyperlink" Target="https://twitter.com/" TargetMode="External"/><Relationship Id="rId11941" Type="http://schemas.openxmlformats.org/officeDocument/2006/relationships/hyperlink" Target="https://twitter.com/" TargetMode="External"/><Relationship Id="rId13699" Type="http://schemas.openxmlformats.org/officeDocument/2006/relationships/hyperlink" Target="https://twitter.com/" TargetMode="External"/><Relationship Id="rId14000" Type="http://schemas.openxmlformats.org/officeDocument/2006/relationships/hyperlink" Target="https://twitter.com/" TargetMode="External"/><Relationship Id="rId3758" Type="http://schemas.openxmlformats.org/officeDocument/2006/relationships/hyperlink" Target="https://www.google.com/url?rct=j&amp;sa=t&amp;url=http%3A%2F%2Fwww.zdnet.com%2Farticle%2Fsamsung-removes-the-physical-home-button-the-galaxy-s8-is-better-as-a-result%2F&amp;ct=ga&amp;cd=CAIyGjczOTE5YmFkMWVkNjU2ZDg6Y29tOmVuOlVT&amp;usg=AFQjCNF9DHi5sGKm5CqAadc8kkOkQjAXcw&amp;utm_source=dlvr.it&amp;utm_medium=twitter" TargetMode="External"/><Relationship Id="rId4809" Type="http://schemas.openxmlformats.org/officeDocument/2006/relationships/hyperlink" Target="http://pbs.twimg.com/profile_images/618449456313311232/pA_wRQYG_normal.jpg" TargetMode="External"/><Relationship Id="rId6164" Type="http://schemas.openxmlformats.org/officeDocument/2006/relationships/hyperlink" Target="https://pbs.twimg.com/media/C8UcomiXoAA7qc4.jpg" TargetMode="External"/><Relationship Id="rId7215" Type="http://schemas.openxmlformats.org/officeDocument/2006/relationships/hyperlink" Target="http://pbs.twimg.com/profile_images/610289111769845760/uEX-2RtY_normal.jpg" TargetMode="External"/><Relationship Id="rId679" Type="http://schemas.openxmlformats.org/officeDocument/2006/relationships/hyperlink" Target="http://linkis.com/www.youtube.com/uQ5Wg" TargetMode="External"/><Relationship Id="rId2774" Type="http://schemas.openxmlformats.org/officeDocument/2006/relationships/hyperlink" Target="http://dlvr.it/NmPFDQ" TargetMode="External"/><Relationship Id="rId5180" Type="http://schemas.openxmlformats.org/officeDocument/2006/relationships/hyperlink" Target="https://pbs.twimg.com/media/C8IWF3xVwAMiZd8.jpg" TargetMode="External"/><Relationship Id="rId6231" Type="http://schemas.openxmlformats.org/officeDocument/2006/relationships/hyperlink" Target="http://pbs.twimg.com/profile_images/2215576731/ars-logo_normal.png" TargetMode="External"/><Relationship Id="rId9387" Type="http://schemas.openxmlformats.org/officeDocument/2006/relationships/hyperlink" Target="http://pbs.twimg.com/profile_images/837228956902277120/Xc7neQmy_normal.jpg" TargetMode="External"/><Relationship Id="rId10610" Type="http://schemas.openxmlformats.org/officeDocument/2006/relationships/hyperlink" Target="https://twitter.com/" TargetMode="External"/><Relationship Id="rId13766" Type="http://schemas.openxmlformats.org/officeDocument/2006/relationships/hyperlink" Target="https://twitter.com/" TargetMode="External"/><Relationship Id="rId14817" Type="http://schemas.openxmlformats.org/officeDocument/2006/relationships/hyperlink" Target="https://twitter.com/" TargetMode="External"/><Relationship Id="rId746" Type="http://schemas.openxmlformats.org/officeDocument/2006/relationships/hyperlink" Target="http://mashable.com/2017/03/30/samsung-galaxy-s8-bluetooth-two-wireless-headphones/?utm_cid=Mash-Prod-RSS-Feedburner-All-Partial&amp;utm_content=bufferfab89&amp;utm_medium=social&amp;utm_source=twitter.com&amp;utm_campaign=buffer" TargetMode="External"/><Relationship Id="rId1376" Type="http://schemas.openxmlformats.org/officeDocument/2006/relationships/hyperlink" Target="https://www.youtube.com/watch?v=M_vD2IEXIVA&amp;feature=youtu.be&amp;a" TargetMode="External"/><Relationship Id="rId2427" Type="http://schemas.openxmlformats.org/officeDocument/2006/relationships/hyperlink" Target="https://www.google.com/url?rct=j&amp;sa=t&amp;url=http%3A%2F%2Fbgr.com%2F2017%2F03%2F30%2Fgalaxy-s8-vs-iphone-7-plus-comparison-fail%2F&amp;ct=ga&amp;cd=CAIyGjE1OGQ0YWQ5ODUzYmExODg6Y29tOmVuOlVT&amp;usg=AFQjCNEt0MT_OD4qqmzz7wGS0fhY0IMtRw&amp;utm_source=dlvr.it&amp;utm_medium=twitter" TargetMode="External"/><Relationship Id="rId3825" Type="http://schemas.openxmlformats.org/officeDocument/2006/relationships/hyperlink" Target="https://www.google.com/url?rct=j&amp;sa=t&amp;url=http%3A%2F%2Fwww.newsfactor.com%2Fnews%2FWill-Galaxy-S8-Impact-Next-iPhone-%2Fstory.xhtml%3Fstory_id%3D133007PDL128&amp;ct=ga&amp;cd=CAIyGjk1Yzc0Y2ZjNGM4ODRlNTM6Y29tOmVuOlVT&amp;usg=AFQjCNEx8q1lUq_tP810mQ1lnrM-pwlzGg&amp;utm_source=dlvr.it&amp;utm_medium=twitter" TargetMode="External"/><Relationship Id="rId9454" Type="http://schemas.openxmlformats.org/officeDocument/2006/relationships/hyperlink" Target="http://pbs.twimg.com/profile_images/669985830283419648/g6-Z4W9M_normal.jpg" TargetMode="External"/><Relationship Id="rId12368" Type="http://schemas.openxmlformats.org/officeDocument/2006/relationships/hyperlink" Target="https://twitter.com/" TargetMode="External"/><Relationship Id="rId12782" Type="http://schemas.openxmlformats.org/officeDocument/2006/relationships/hyperlink" Target="https://twitter.com/" TargetMode="External"/><Relationship Id="rId13419" Type="http://schemas.openxmlformats.org/officeDocument/2006/relationships/hyperlink" Target="https://twitter.com/" TargetMode="External"/><Relationship Id="rId13833" Type="http://schemas.openxmlformats.org/officeDocument/2006/relationships/hyperlink" Target="https://twitter.com/" TargetMode="External"/><Relationship Id="rId1029" Type="http://schemas.openxmlformats.org/officeDocument/2006/relationships/hyperlink" Target="https://www.cnet.com/news/samsung-galaxy-s8-begins-era-of-better-bluetooth/?utm_content=buffer31a41&amp;utm_medium=social&amp;utm_source=twitter.com&amp;utm_campaign=buffer" TargetMode="External"/><Relationship Id="rId1790" Type="http://schemas.openxmlformats.org/officeDocument/2006/relationships/hyperlink" Target="http://www.popsci.com/bixby-samsung-assistant-galaxy-s8-phones?dom=rss-default&amp;src=syn&amp;utm_content=buffer9adfc&amp;utm_medium=social&amp;utm_source=twitter.com&amp;utm_campaign=buffer" TargetMode="External"/><Relationship Id="rId2841" Type="http://schemas.openxmlformats.org/officeDocument/2006/relationships/hyperlink" Target="http://dlvr.it/NmHNw7" TargetMode="External"/><Relationship Id="rId5997" Type="http://schemas.openxmlformats.org/officeDocument/2006/relationships/hyperlink" Target="http://pbs.twimg.com/profile_images/746750212572581888/uBVUvkRu_normal.jpg" TargetMode="External"/><Relationship Id="rId8056" Type="http://schemas.openxmlformats.org/officeDocument/2006/relationships/hyperlink" Target="http://pbs.twimg.com/profile_images/700686200898596864/flRMm59w_normal.png" TargetMode="External"/><Relationship Id="rId9107" Type="http://schemas.openxmlformats.org/officeDocument/2006/relationships/hyperlink" Target="http://pbs.twimg.com/profile_images/813304562744434688/KjfZJoXU_normal.jpg" TargetMode="External"/><Relationship Id="rId11384" Type="http://schemas.openxmlformats.org/officeDocument/2006/relationships/hyperlink" Target="https://twitter.com/" TargetMode="External"/><Relationship Id="rId12435" Type="http://schemas.openxmlformats.org/officeDocument/2006/relationships/hyperlink" Target="https://twitter.com/" TargetMode="External"/><Relationship Id="rId13900" Type="http://schemas.openxmlformats.org/officeDocument/2006/relationships/hyperlink" Target="https://twitter.com/" TargetMode="External"/><Relationship Id="rId82" Type="http://schemas.openxmlformats.org/officeDocument/2006/relationships/hyperlink" Target="https://www.youtube.com/watch?v=Fz-6MdlPY1M&amp;feature=youtu.be&amp;a" TargetMode="External"/><Relationship Id="rId813" Type="http://schemas.openxmlformats.org/officeDocument/2006/relationships/hyperlink" Target="https://www.youtube.com/watch?v=J-jauvRPCMQ&amp;feature=youtu.be" TargetMode="External"/><Relationship Id="rId1443" Type="http://schemas.openxmlformats.org/officeDocument/2006/relationships/hyperlink" Target="https://winbuzzer.com/2017/03/31/samsung-galaxy-s8-facial-recognition-security-bypassed-simple-photo-xcxwbn?utm_content=buffer70168&amp;utm_medium=social&amp;utm_source=twitter.com&amp;utm_campaign=buffer" TargetMode="External"/><Relationship Id="rId4599" Type="http://schemas.openxmlformats.org/officeDocument/2006/relationships/hyperlink" Target="http://pbs.twimg.com/profile_images/745767953635770368/B8O4OpCl_normal.jpg" TargetMode="External"/><Relationship Id="rId7072" Type="http://schemas.openxmlformats.org/officeDocument/2006/relationships/hyperlink" Target="https://pbs.twimg.com/media/C8KwjsaWkAAkrzR.jpg" TargetMode="External"/><Relationship Id="rId8470" Type="http://schemas.openxmlformats.org/officeDocument/2006/relationships/hyperlink" Target="http://pbs.twimg.com/profile_images/378800000823690756/504ec3479025503ada22f90db947b8dc_normal.png" TargetMode="External"/><Relationship Id="rId9521" Type="http://schemas.openxmlformats.org/officeDocument/2006/relationships/hyperlink" Target="http://pbs.twimg.com/profile_images/780906834806792192/ZnTRk6uL_normal.jpg" TargetMode="External"/><Relationship Id="rId11037" Type="http://schemas.openxmlformats.org/officeDocument/2006/relationships/hyperlink" Target="https://twitter.com/" TargetMode="External"/><Relationship Id="rId11451" Type="http://schemas.openxmlformats.org/officeDocument/2006/relationships/hyperlink" Target="https://twitter.com/" TargetMode="External"/><Relationship Id="rId12502" Type="http://schemas.openxmlformats.org/officeDocument/2006/relationships/hyperlink" Target="https://twitter.com/" TargetMode="External"/><Relationship Id="rId1510" Type="http://schemas.openxmlformats.org/officeDocument/2006/relationships/hyperlink" Target="http://dlvr.it/NmxZwR" TargetMode="External"/><Relationship Id="rId4666" Type="http://schemas.openxmlformats.org/officeDocument/2006/relationships/hyperlink" Target="http://pbs.twimg.com/profile_images/773967859504582656/J95uQaEC_normal.jpg" TargetMode="External"/><Relationship Id="rId5717" Type="http://schemas.openxmlformats.org/officeDocument/2006/relationships/hyperlink" Target="http://pbs.twimg.com/profile_images/844523519291535361/jSYysdJq_normal.jpg" TargetMode="External"/><Relationship Id="rId8123" Type="http://schemas.openxmlformats.org/officeDocument/2006/relationships/hyperlink" Target="http://pbs.twimg.com/profile_images/682195803260112896/TRQmbOlh_normal.jpg" TargetMode="External"/><Relationship Id="rId10053" Type="http://schemas.openxmlformats.org/officeDocument/2006/relationships/hyperlink" Target="https://twitter.com/" TargetMode="External"/><Relationship Id="rId11104" Type="http://schemas.openxmlformats.org/officeDocument/2006/relationships/hyperlink" Target="https://twitter.com/" TargetMode="External"/><Relationship Id="rId14674" Type="http://schemas.openxmlformats.org/officeDocument/2006/relationships/hyperlink" Target="https://twitter.com/" TargetMode="External"/><Relationship Id="rId3268" Type="http://schemas.openxmlformats.org/officeDocument/2006/relationships/hyperlink" Target="https://www.google.com/url?rct=j&amp;sa=t&amp;url=http%3A%2F%2Ffortune.com%2F2017%2F03%2F30%2Fmicrosoft-samsung-galaxy-s8%2F&amp;ct=ga&amp;cd=CAIyGmI0ODdmYjNkNDhhYzkzNDk6Y29tOmVuOlVT&amp;usg=AFQjCNEQTyJduqu1fq7WPxu0eS07oosI8A&amp;utm_source=dlvr.it&amp;utm_medium=twitter" TargetMode="External"/><Relationship Id="rId3682" Type="http://schemas.openxmlformats.org/officeDocument/2006/relationships/hyperlink" Target="http://www.bitfeed.co/page/galaxy-s8-and-s8-plus-does-not-support-google-daydream?utm_source=twitter&amp;utm_medium=tweet&amp;utm_campaign=twitter-status" TargetMode="External"/><Relationship Id="rId4319" Type="http://schemas.openxmlformats.org/officeDocument/2006/relationships/hyperlink" Target="https://pbs.twimg.com/media/C8fOJEUV0AArsuJ.jpg" TargetMode="External"/><Relationship Id="rId4733" Type="http://schemas.openxmlformats.org/officeDocument/2006/relationships/hyperlink" Target="http://pbs.twimg.com/profile_images/810065127525453825/piVwEQPR_normal.jpg" TargetMode="External"/><Relationship Id="rId7889" Type="http://schemas.openxmlformats.org/officeDocument/2006/relationships/hyperlink" Target="http://pbs.twimg.com/profile_images/1650590022/apple_normal.jpg" TargetMode="External"/><Relationship Id="rId10120" Type="http://schemas.openxmlformats.org/officeDocument/2006/relationships/hyperlink" Target="https://twitter.com/" TargetMode="External"/><Relationship Id="rId13276" Type="http://schemas.openxmlformats.org/officeDocument/2006/relationships/hyperlink" Target="https://twitter.com/" TargetMode="External"/><Relationship Id="rId14327" Type="http://schemas.openxmlformats.org/officeDocument/2006/relationships/hyperlink" Target="https://twitter.com/" TargetMode="External"/><Relationship Id="rId189" Type="http://schemas.openxmlformats.org/officeDocument/2006/relationships/hyperlink" Target="http://i.ven.bz/gGHk" TargetMode="External"/><Relationship Id="rId2284" Type="http://schemas.openxmlformats.org/officeDocument/2006/relationships/hyperlink" Target="https://www.google.com/url?rct=j&amp;sa=t&amp;url=http://phandroid.com/2017/04/02/samsung-galaxy-s8-stock-wallpapers/&amp;ct=ga&amp;cd=CAIyHGNiMDI1ZGU2YjQ2ZGE4Njc6Y28udWs6ZW46R0I&amp;usg=AFQjCNF5Dy7J4NngCgzTSXrwfXcc5aBevw" TargetMode="External"/><Relationship Id="rId3335" Type="http://schemas.openxmlformats.org/officeDocument/2006/relationships/hyperlink" Target="https://www.google.com/url?rct=j&amp;sa=t&amp;url=http%3A%2F%2Fwww.express.co.uk%2Flife-style%2Fscience-technology%2F786848%2FSamsung-Galaxy-S8-Worst-Feature-iPhone-8-Release-Date&amp;ct=ga&amp;cd=CAIyGmI0ODdmYjNkNDhhYzkzNDk6Y29tOmVuOlVT&amp;usg=AFQjCNFWCWqCTLSJOdYRciDcJeS0X_8Pwg&amp;utm_source=dlvr.it&amp;utm_medium=twitter" TargetMode="External"/><Relationship Id="rId12292" Type="http://schemas.openxmlformats.org/officeDocument/2006/relationships/hyperlink" Target="https://twitter.com/" TargetMode="External"/><Relationship Id="rId13690" Type="http://schemas.openxmlformats.org/officeDocument/2006/relationships/hyperlink" Target="https://twitter.com/" TargetMode="External"/><Relationship Id="rId14741" Type="http://schemas.openxmlformats.org/officeDocument/2006/relationships/hyperlink" Target="https://twitter.com/" TargetMode="External"/><Relationship Id="rId256" Type="http://schemas.openxmlformats.org/officeDocument/2006/relationships/hyperlink" Target="https://www.youtube.com/watch?v=M_vD2IEXIVA&amp;feature=youtu.be&amp;a" TargetMode="External"/><Relationship Id="rId670" Type="http://schemas.openxmlformats.org/officeDocument/2006/relationships/hyperlink" Target="http://altadensidad.com/?p=97370&amp;utm_content=buffer1bb6d&amp;utm_medium=social&amp;utm_source=twitter.com&amp;utm_campaign=buffer" TargetMode="External"/><Relationship Id="rId2351" Type="http://schemas.openxmlformats.org/officeDocument/2006/relationships/hyperlink" Target="https://twitter.com/i/web/status/848741734624481281" TargetMode="External"/><Relationship Id="rId3402" Type="http://schemas.openxmlformats.org/officeDocument/2006/relationships/hyperlink" Target="https://www.google.com/url?rct=j&amp;sa=t&amp;url=http://www.inquisitr.com/opinion/4110060/galaxy-s8-plus-first-look-at-samsungs-brand-saving-smartphone/&amp;ct=ga&amp;cd=CAIyGjYxZDE1NjA2OGJjMmM2NDA6Y29tOmVuOlVT&amp;usg=AFQjCNEGp7P7a6MbTuxNHIqAzh1VW4mQ2w" TargetMode="External"/><Relationship Id="rId4800" Type="http://schemas.openxmlformats.org/officeDocument/2006/relationships/hyperlink" Target="http://pbs.twimg.com/profile_images/787005760605650944/B2dtt7u9_normal.jpg" TargetMode="External"/><Relationship Id="rId6558" Type="http://schemas.openxmlformats.org/officeDocument/2006/relationships/hyperlink" Target="http://abs.twimg.com/sticky/default_profile_images/default_profile_normal.png" TargetMode="External"/><Relationship Id="rId7956" Type="http://schemas.openxmlformats.org/officeDocument/2006/relationships/hyperlink" Target="http://pbs.twimg.com/profile_images/815517360715075584/huO6tWC3_normal.jpg" TargetMode="External"/><Relationship Id="rId10937" Type="http://schemas.openxmlformats.org/officeDocument/2006/relationships/hyperlink" Target="https://twitter.com/" TargetMode="External"/><Relationship Id="rId13343" Type="http://schemas.openxmlformats.org/officeDocument/2006/relationships/hyperlink" Target="https://twitter.com/" TargetMode="External"/><Relationship Id="rId323" Type="http://schemas.openxmlformats.org/officeDocument/2006/relationships/hyperlink" Target="https://www.google.com/url?rct=j&amp;sa=t&amp;url=http%3A%2F%2Fpysnnoticias.com%2Fsamsung-galaxy-s8-viene-con-cientos-de-emojiuri-nosotros%2F&amp;ct=ga&amp;cd=CAIyGTlkYWFhMDVhN2UwYmRhM2U6Y2w6ZXM6Q0w&amp;usg=AFQjCNGED2I3BRc3bWwsIqQw-PLQBtvVZA&amp;utm_source=dlvr.it&amp;utm_medium=twitter" TargetMode="External"/><Relationship Id="rId2004" Type="http://schemas.openxmlformats.org/officeDocument/2006/relationships/hyperlink" Target="https://www.phonetransfer.org/samsung-galaxy-phone-backup-guide.html?utm_sq=fdvx1og38b&amp;utm_source=Twitter&amp;utm_medium=social&amp;utm_campaign=istarsoft&amp;utm_content=Own+Blog+Posts" TargetMode="External"/><Relationship Id="rId6972" Type="http://schemas.openxmlformats.org/officeDocument/2006/relationships/hyperlink" Target="http://pbs.twimg.com/profile_images/502763810256457729/eSKYRtko_normal.jpeg" TargetMode="External"/><Relationship Id="rId7609" Type="http://schemas.openxmlformats.org/officeDocument/2006/relationships/hyperlink" Target="http://pbs.twimg.com/profile_images/828207777801715712/XDEg87wH_normal.jpg" TargetMode="External"/><Relationship Id="rId9031" Type="http://schemas.openxmlformats.org/officeDocument/2006/relationships/hyperlink" Target="http://pbs.twimg.com/profile_images/835594403041456131/PEmKB6qK_normal.jpg" TargetMode="External"/><Relationship Id="rId13410" Type="http://schemas.openxmlformats.org/officeDocument/2006/relationships/hyperlink" Target="https://twitter.com/" TargetMode="External"/><Relationship Id="rId4176" Type="http://schemas.openxmlformats.org/officeDocument/2006/relationships/hyperlink" Target="https://pbs.twimg.com/media/C8QIdmrUQAE07cB.jpg" TargetMode="External"/><Relationship Id="rId5574" Type="http://schemas.openxmlformats.org/officeDocument/2006/relationships/hyperlink" Target="http://pbs.twimg.com/profile_images/790258444834107392/_VVo036p_normal.jpg" TargetMode="External"/><Relationship Id="rId6625" Type="http://schemas.openxmlformats.org/officeDocument/2006/relationships/hyperlink" Target="http://pbs.twimg.com/profile_images/2471775763/image_normal.jpg" TargetMode="External"/><Relationship Id="rId12012" Type="http://schemas.openxmlformats.org/officeDocument/2006/relationships/hyperlink" Target="https://twitter.com/" TargetMode="External"/><Relationship Id="rId15168" Type="http://schemas.openxmlformats.org/officeDocument/2006/relationships/hyperlink" Target="https://twitter.com/" TargetMode="External"/><Relationship Id="rId1020" Type="http://schemas.openxmlformats.org/officeDocument/2006/relationships/hyperlink" Target="https://www.youtube.com/watch?v=EWxof71we3c&amp;feature=youtu.be&amp;a" TargetMode="External"/><Relationship Id="rId4590" Type="http://schemas.openxmlformats.org/officeDocument/2006/relationships/hyperlink" Target="http://pbs.twimg.com/profile_images/693830015989972993/02EMBJdh_normal.jpg" TargetMode="External"/><Relationship Id="rId5227" Type="http://schemas.openxmlformats.org/officeDocument/2006/relationships/hyperlink" Target="https://pbs.twimg.com/media/C8L2mPuWsAAqpOc.jpg" TargetMode="External"/><Relationship Id="rId5641" Type="http://schemas.openxmlformats.org/officeDocument/2006/relationships/hyperlink" Target="http://pbs.twimg.com/profile_images/841420511116709888/-nrotciT_normal.jpg" TargetMode="External"/><Relationship Id="rId8797" Type="http://schemas.openxmlformats.org/officeDocument/2006/relationships/hyperlink" Target="http://pbs.twimg.com/profile_images/832518110137692160/E7YOprOx_normal.jpg" TargetMode="External"/><Relationship Id="rId9848" Type="http://schemas.openxmlformats.org/officeDocument/2006/relationships/hyperlink" Target="http://pbs.twimg.com/profile_images/494676480291381249/RtC-6xAO_normal.jpeg" TargetMode="External"/><Relationship Id="rId11778" Type="http://schemas.openxmlformats.org/officeDocument/2006/relationships/hyperlink" Target="https://twitter.com/" TargetMode="External"/><Relationship Id="rId12829" Type="http://schemas.openxmlformats.org/officeDocument/2006/relationships/hyperlink" Target="https://twitter.com/" TargetMode="External"/><Relationship Id="rId14184" Type="http://schemas.openxmlformats.org/officeDocument/2006/relationships/hyperlink" Target="https://twitter.com/" TargetMode="External"/><Relationship Id="rId15235" Type="http://schemas.openxmlformats.org/officeDocument/2006/relationships/hyperlink" Target="https://twitter.com/" TargetMode="External"/><Relationship Id="rId1837" Type="http://schemas.openxmlformats.org/officeDocument/2006/relationships/hyperlink" Target="https://www.google.com/url?rct=j&amp;sa=t&amp;url=http://www.eluniversal.com/noticias/tecnologia/galaxy-llegara-venezuela-finales-abril-2017_646415&amp;ct=ga&amp;cd=CAIyGWJjMDUwNDAyMjhlY2ZiZWU6ZXM6ZXM6RVM&amp;usg=AFQjCNEwkodC9N4fvBa48KmgCPg7KmheJg" TargetMode="External"/><Relationship Id="rId3192" Type="http://schemas.openxmlformats.org/officeDocument/2006/relationships/hyperlink" Target="https://www.google.com/url?rct=j&amp;sa=t&amp;url=https://www.cnet.com/au/news/samsung-galaxy-s8-may-show-that-facial-recognition-still-isnt-great/&amp;ct=ga&amp;cd=CAIyGjA0OWJlZTQ2ZTU1MjZiOWU6Y29tOmVuOlVT&amp;usg=AFQjCNEv-E1JH-d0bpJW3c0vNaB5yvDM_g" TargetMode="External"/><Relationship Id="rId4243" Type="http://schemas.openxmlformats.org/officeDocument/2006/relationships/hyperlink" Target="https://pbs.twimg.com/media/C8c9B9NWAAEGvEr.jpg" TargetMode="External"/><Relationship Id="rId7399" Type="http://schemas.openxmlformats.org/officeDocument/2006/relationships/hyperlink" Target="https://pbs.twimg.com/media/C8GCMg_XwAAG66D.jpg" TargetMode="External"/><Relationship Id="rId8864" Type="http://schemas.openxmlformats.org/officeDocument/2006/relationships/hyperlink" Target="http://pbs.twimg.com/profile_images/811625440867733504/oXMfvbhI_normal.jpg" TargetMode="External"/><Relationship Id="rId9915" Type="http://schemas.openxmlformats.org/officeDocument/2006/relationships/hyperlink" Target="https://twitter.com/" TargetMode="External"/><Relationship Id="rId14251" Type="http://schemas.openxmlformats.org/officeDocument/2006/relationships/hyperlink" Target="https://twitter.com/" TargetMode="External"/><Relationship Id="rId15302" Type="http://schemas.openxmlformats.org/officeDocument/2006/relationships/hyperlink" Target="https://twitter.com/" TargetMode="External"/><Relationship Id="rId4310" Type="http://schemas.openxmlformats.org/officeDocument/2006/relationships/hyperlink" Target="https://pbs.twimg.com/media/C8VizxuWAAEwGmv.jpg" TargetMode="External"/><Relationship Id="rId7466" Type="http://schemas.openxmlformats.org/officeDocument/2006/relationships/hyperlink" Target="http://pbs.twimg.com/profile_images/581100768284950528/6v27agbB_normal.jpg" TargetMode="External"/><Relationship Id="rId7880" Type="http://schemas.openxmlformats.org/officeDocument/2006/relationships/hyperlink" Target="https://pbs.twimg.com/media/C8VizxuWAAEwGmv.jpg" TargetMode="External"/><Relationship Id="rId8517" Type="http://schemas.openxmlformats.org/officeDocument/2006/relationships/hyperlink" Target="http://pbs.twimg.com/profile_images/829144092164567040/kgr-dQ96_normal.jpg" TargetMode="External"/><Relationship Id="rId10794" Type="http://schemas.openxmlformats.org/officeDocument/2006/relationships/hyperlink" Target="https://twitter.com/" TargetMode="External"/><Relationship Id="rId11845" Type="http://schemas.openxmlformats.org/officeDocument/2006/relationships/hyperlink" Target="https://twitter.com/" TargetMode="External"/><Relationship Id="rId180" Type="http://schemas.openxmlformats.org/officeDocument/2006/relationships/hyperlink" Target="http://www.pcactual.com/noticias/actualidad/galaxy-dex_13438" TargetMode="External"/><Relationship Id="rId1904" Type="http://schemas.openxmlformats.org/officeDocument/2006/relationships/hyperlink" Target="https://www.google.com/url?rct=j&amp;sa=t&amp;url=http%3A%2F%2Fwww.datcu.org%2Fsurecla%2Fhourpdfs.php%2FhuGw17276786d.pdf&amp;ct=ga&amp;cd=CAIyGmM5OWI3MGU0ODJhNzk4ZTI6Y29tOmphOlVT&amp;usg=AFQjCNHKqxbs9gGEbL8qDnviECNRocWeLw&amp;utm_source=dlvr.it&amp;utm_medium=twitter" TargetMode="External"/><Relationship Id="rId6068" Type="http://schemas.openxmlformats.org/officeDocument/2006/relationships/hyperlink" Target="http://pbs.twimg.com/profile_images/792938457953820672/hRu-uq5E_normal.jpg" TargetMode="External"/><Relationship Id="rId6482" Type="http://schemas.openxmlformats.org/officeDocument/2006/relationships/hyperlink" Target="http://pbs.twimg.com/profile_images/847225996193308672/cQ8cv3dz_normal.jpg" TargetMode="External"/><Relationship Id="rId7119" Type="http://schemas.openxmlformats.org/officeDocument/2006/relationships/hyperlink" Target="http://pbs.twimg.com/profile_images/3736726200/f7ca172af4f603886e0ce37c9ea6e7b7_normal.jpeg" TargetMode="External"/><Relationship Id="rId7533" Type="http://schemas.openxmlformats.org/officeDocument/2006/relationships/hyperlink" Target="http://pbs.twimg.com/profile_images/798165729623375872/Z4EiMvOU_normal.jpg" TargetMode="External"/><Relationship Id="rId8931" Type="http://schemas.openxmlformats.org/officeDocument/2006/relationships/hyperlink" Target="http://pbs.twimg.com/profile_images/832862958011215873/ZHJmlUpb_normal.jpg" TargetMode="External"/><Relationship Id="rId10447" Type="http://schemas.openxmlformats.org/officeDocument/2006/relationships/hyperlink" Target="https://twitter.com/" TargetMode="External"/><Relationship Id="rId10861" Type="http://schemas.openxmlformats.org/officeDocument/2006/relationships/hyperlink" Target="https://twitter.com/" TargetMode="External"/><Relationship Id="rId11912" Type="http://schemas.openxmlformats.org/officeDocument/2006/relationships/hyperlink" Target="https://twitter.com/" TargetMode="External"/><Relationship Id="rId5084" Type="http://schemas.openxmlformats.org/officeDocument/2006/relationships/hyperlink" Target="http://abs.twimg.com/sticky/default_profile_images/default_profile_normal.png" TargetMode="External"/><Relationship Id="rId6135" Type="http://schemas.openxmlformats.org/officeDocument/2006/relationships/hyperlink" Target="https://pbs.twimg.com/media/C8UcomiXoAA7qc4.jpg" TargetMode="External"/><Relationship Id="rId10514" Type="http://schemas.openxmlformats.org/officeDocument/2006/relationships/hyperlink" Target="https://twitter.com/" TargetMode="External"/><Relationship Id="rId997" Type="http://schemas.openxmlformats.org/officeDocument/2006/relationships/hyperlink" Target="https://www.youtube.com/watch?v=AZdAq_gvCjs&amp;feature=youtu.be&amp;a" TargetMode="External"/><Relationship Id="rId2678" Type="http://schemas.openxmlformats.org/officeDocument/2006/relationships/hyperlink" Target="https://twitter.com/i/web/status/848221936081661953" TargetMode="External"/><Relationship Id="rId3729" Type="http://schemas.openxmlformats.org/officeDocument/2006/relationships/hyperlink" Target="https://www.google.com/url?rct=j&amp;sa=t&amp;url=http%3A%2F%2Fwww.newsfactor.com%2Fnews%2FWill-Galaxy-S8-Impact-Next-iPhone-%2Fstory.xhtml%3Fstory_id%3D133007PDL128&amp;ct=ga&amp;cd=CAIyGjk1Yzc0Y2ZjNGM4ODRlNTM6Y29tOmVuOlVT&amp;usg=AFQjCNEx8q1lUq_tP810mQ1lnrM-pwlzGg&amp;utm_source=dlvr.it&amp;utm_medium=twitter" TargetMode="External"/><Relationship Id="rId5151" Type="http://schemas.openxmlformats.org/officeDocument/2006/relationships/hyperlink" Target="http://pbs.twimg.com/profile_images/1868294982/face_II_normal.png" TargetMode="External"/><Relationship Id="rId7600" Type="http://schemas.openxmlformats.org/officeDocument/2006/relationships/hyperlink" Target="http://pbs.twimg.com/profile_images/828207777801715712/XDEg87wH_normal.jpg" TargetMode="External"/><Relationship Id="rId12686" Type="http://schemas.openxmlformats.org/officeDocument/2006/relationships/hyperlink" Target="https://twitter.com/" TargetMode="External"/><Relationship Id="rId13737" Type="http://schemas.openxmlformats.org/officeDocument/2006/relationships/hyperlink" Target="https://twitter.com/" TargetMode="External"/><Relationship Id="rId15092" Type="http://schemas.openxmlformats.org/officeDocument/2006/relationships/hyperlink" Target="https://twitter.com/" TargetMode="External"/><Relationship Id="rId1694" Type="http://schemas.openxmlformats.org/officeDocument/2006/relationships/hyperlink" Target="https://www.google.com/url?rct=j&amp;sa=t&amp;url=https://japan.cnet.com/article/35099031/&amp;ct=ga&amp;cd=CAIyHDk4NDkwMWNjMDI1MDcwYzQ6Y29tOmphOlVTOkw&amp;usg=AFQjCNGMXZjEVsb5sELbnL4v421dYF8Hvw" TargetMode="External"/><Relationship Id="rId2745" Type="http://schemas.openxmlformats.org/officeDocument/2006/relationships/hyperlink" Target="https://www.google.com/url?rct=j&amp;sa=t&amp;url=https://futurism.com/samsungs-galaxy-s8-will-be-the-worlds-first-phone-with-bluetooth-5-0/&amp;ct=ga&amp;cd=CAIyGjU4MjVhYWE5OWJkZGQ0NDg6Y29tOmVuOlVT&amp;usg=AFQjCNFrxk035wH0gpIbaDarPk271gJWJw" TargetMode="External"/><Relationship Id="rId6202" Type="http://schemas.openxmlformats.org/officeDocument/2006/relationships/hyperlink" Target="http://pbs.twimg.com/profile_images/482169752941363202/85hVV8id_normal.jpeg" TargetMode="External"/><Relationship Id="rId9358" Type="http://schemas.openxmlformats.org/officeDocument/2006/relationships/hyperlink" Target="http://pbs.twimg.com/profile_images/472489608899330049/_EC5pqka_normal.png" TargetMode="External"/><Relationship Id="rId9772" Type="http://schemas.openxmlformats.org/officeDocument/2006/relationships/hyperlink" Target="http://pbs.twimg.com/profile_images/494681362767425538/ILPdaugu_normal.jpeg" TargetMode="External"/><Relationship Id="rId11288" Type="http://schemas.openxmlformats.org/officeDocument/2006/relationships/hyperlink" Target="https://twitter.com/" TargetMode="External"/><Relationship Id="rId12339" Type="http://schemas.openxmlformats.org/officeDocument/2006/relationships/hyperlink" Target="https://twitter.com/" TargetMode="External"/><Relationship Id="rId12753" Type="http://schemas.openxmlformats.org/officeDocument/2006/relationships/hyperlink" Target="https://twitter.com/" TargetMode="External"/><Relationship Id="rId13804" Type="http://schemas.openxmlformats.org/officeDocument/2006/relationships/hyperlink" Target="https://twitter.com/" TargetMode="External"/><Relationship Id="rId717" Type="http://schemas.openxmlformats.org/officeDocument/2006/relationships/hyperlink" Target="https://www.youtube.com/watch?v=8-FG1hRfr_0&amp;feature=youtu.be&amp;a" TargetMode="External"/><Relationship Id="rId1347" Type="http://schemas.openxmlformats.org/officeDocument/2006/relationships/hyperlink" Target="https://www.youtube.com/watch?v=nP0I6Mb880E&amp;feature=youtu.be&amp;a" TargetMode="External"/><Relationship Id="rId1761" Type="http://schemas.openxmlformats.org/officeDocument/2006/relationships/hyperlink" Target="https://www.youtube.com/watch?v=tQHg4FHzuRc&amp;feature=youtu.be&amp;a" TargetMode="External"/><Relationship Id="rId2812" Type="http://schemas.openxmlformats.org/officeDocument/2006/relationships/hyperlink" Target="https://www.google.com/url?rct=j&amp;sa=t&amp;url=http://www.zocalo.com.mx/seccion/articulo/que-puede-hacer-el-galaxy-s8-que-el-iphone-no&amp;ct=ga&amp;cd=CAIyGjE1OGQ0YWQ5ODUzYmExODg6Y29tOmVzOlVT&amp;usg=AFQjCNF0RnoEpZL5WTVh-Ib2kCdAfXiUnQ" TargetMode="External"/><Relationship Id="rId5968" Type="http://schemas.openxmlformats.org/officeDocument/2006/relationships/hyperlink" Target="http://pbs.twimg.com/profile_images/846585179674234880/uZZ5_jCM_normal.jpg" TargetMode="External"/><Relationship Id="rId8374" Type="http://schemas.openxmlformats.org/officeDocument/2006/relationships/hyperlink" Target="http://pbs.twimg.com/profile_images/1323799789/P1020598-2_normal.JPG" TargetMode="External"/><Relationship Id="rId9425" Type="http://schemas.openxmlformats.org/officeDocument/2006/relationships/hyperlink" Target="https://pbs.twimg.com/media/C8UQZLpVYAES7ZK.jpg" TargetMode="External"/><Relationship Id="rId11355" Type="http://schemas.openxmlformats.org/officeDocument/2006/relationships/hyperlink" Target="https://twitter.com/" TargetMode="External"/><Relationship Id="rId12406" Type="http://schemas.openxmlformats.org/officeDocument/2006/relationships/hyperlink" Target="https://twitter.com/" TargetMode="External"/><Relationship Id="rId53" Type="http://schemas.openxmlformats.org/officeDocument/2006/relationships/hyperlink" Target="http://mashable.com/2017/03/29/samsung-galaxy-s8-australian-pricing/?utm_cid=Mash-Prod-RSS-Feedburner-All-Partial&amp;utm_content=buffer49eea&amp;utm_medium=social&amp;utm_source=twitter.com&amp;utm_campaign=buffer" TargetMode="External"/><Relationship Id="rId1414" Type="http://schemas.openxmlformats.org/officeDocument/2006/relationships/hyperlink" Target="https://winbuzzer.com/2017/03/31/samsung-galaxy-s8-facial-recognition-security-bypassed-simple-photo-xcxwbn?utm_content=buffer70168&amp;utm_medium=social&amp;utm_source=twitter.com&amp;utm_campaign=buffer" TargetMode="External"/><Relationship Id="rId4984" Type="http://schemas.openxmlformats.org/officeDocument/2006/relationships/hyperlink" Target="http://pbs.twimg.com/profile_images/847693999079018496/JBYK8h1j_normal.jpg" TargetMode="External"/><Relationship Id="rId7390" Type="http://schemas.openxmlformats.org/officeDocument/2006/relationships/hyperlink" Target="http://pbs.twimg.com/profile_images/708582180868325376/Kvby2W88_normal.jpg" TargetMode="External"/><Relationship Id="rId8027" Type="http://schemas.openxmlformats.org/officeDocument/2006/relationships/hyperlink" Target="http://pbs.twimg.com/profile_images/487534182608801793/7-f_BUyN_normal.png" TargetMode="External"/><Relationship Id="rId8441" Type="http://schemas.openxmlformats.org/officeDocument/2006/relationships/hyperlink" Target="http://pbs.twimg.com/profile_images/378800000823690756/504ec3479025503ada22f90db947b8dc_normal.png" TargetMode="External"/><Relationship Id="rId10371" Type="http://schemas.openxmlformats.org/officeDocument/2006/relationships/hyperlink" Target="https://twitter.com/" TargetMode="External"/><Relationship Id="rId11008" Type="http://schemas.openxmlformats.org/officeDocument/2006/relationships/hyperlink" Target="https://twitter.com/" TargetMode="External"/><Relationship Id="rId12820" Type="http://schemas.openxmlformats.org/officeDocument/2006/relationships/hyperlink" Target="https://twitter.com/" TargetMode="External"/><Relationship Id="rId14578" Type="http://schemas.openxmlformats.org/officeDocument/2006/relationships/hyperlink" Target="https://twitter.com/" TargetMode="External"/><Relationship Id="rId3586" Type="http://schemas.openxmlformats.org/officeDocument/2006/relationships/hyperlink" Target="https://www.google.com/url?rct=j&amp;sa=t&amp;url=http://tribumagazine.net/2017/03/microsoft-lanza-su-edici-n-de-los-galaxy-s8/&amp;ct=ga&amp;cd=CAIyGmMzNmE5YzgyNTI1MTRkYmU6Y29tOmVzOlVT&amp;usg=AFQjCNEGsryPIHURE-e4nznoNAJ07bRsxg" TargetMode="External"/><Relationship Id="rId4637" Type="http://schemas.openxmlformats.org/officeDocument/2006/relationships/hyperlink" Target="http://pbs.twimg.com/profile_images/835817485102428170/NRglHN73_normal.jpg" TargetMode="External"/><Relationship Id="rId7043" Type="http://schemas.openxmlformats.org/officeDocument/2006/relationships/hyperlink" Target="http://pbs.twimg.com/profile_images/839453460617580546/k_GviYZ1_normal.jpg" TargetMode="External"/><Relationship Id="rId10024" Type="http://schemas.openxmlformats.org/officeDocument/2006/relationships/hyperlink" Target="https://twitter.com/" TargetMode="External"/><Relationship Id="rId11422" Type="http://schemas.openxmlformats.org/officeDocument/2006/relationships/hyperlink" Target="https://twitter.com/" TargetMode="External"/><Relationship Id="rId14992" Type="http://schemas.openxmlformats.org/officeDocument/2006/relationships/hyperlink" Target="https://twitter.com/" TargetMode="External"/><Relationship Id="rId2188" Type="http://schemas.openxmlformats.org/officeDocument/2006/relationships/hyperlink" Target="http://trib.al/V9jsAoZ" TargetMode="External"/><Relationship Id="rId3239" Type="http://schemas.openxmlformats.org/officeDocument/2006/relationships/hyperlink" Target="https://www.google.com/url?rct=j&amp;sa=t&amp;url=https%3A%2F%2Fwww.techworld.com.au%2Farticle%2F617006%2Fmicrosoft-sell-galaxy-s8-phones-pre-loaded-its-own-apps%2F%3Ffp%3D16%26fpid%3D1&amp;ct=ga&amp;cd=CAIyGmMzNmE5YzgyNTI1MTRkYmU6Y29tOmVuOlVT&amp;usg=AFQjCNECS0cqd_VTRz3nVnpwZyrPPsDqIQ&amp;utm_source=dlvr.it&amp;utm_medium=twitter" TargetMode="External"/><Relationship Id="rId7110" Type="http://schemas.openxmlformats.org/officeDocument/2006/relationships/hyperlink" Target="http://pbs.twimg.com/profile_images/811379949353377792/CmjAb2RS_normal.jpg" TargetMode="External"/><Relationship Id="rId13594" Type="http://schemas.openxmlformats.org/officeDocument/2006/relationships/hyperlink" Target="https://twitter.com/" TargetMode="External"/><Relationship Id="rId14645" Type="http://schemas.openxmlformats.org/officeDocument/2006/relationships/hyperlink" Target="https://twitter.com/" TargetMode="External"/><Relationship Id="rId574" Type="http://schemas.openxmlformats.org/officeDocument/2006/relationships/hyperlink" Target="http://tv.detik.com/readvideo/2017/03/30/140557/170330026/160301456/menjajal-infinity-display-galaxy-s8?utm_source=twitter&amp;utm_medium=oa&amp;utm_content=detikcom&amp;utm_campaign=cmssocmed" TargetMode="External"/><Relationship Id="rId2255" Type="http://schemas.openxmlformats.org/officeDocument/2006/relationships/hyperlink" Target="https://topesdegama.com/noticias/sorteos/sorteo-internacional-samsung-galaxy-s8-topes-gama" TargetMode="External"/><Relationship Id="rId3653" Type="http://schemas.openxmlformats.org/officeDocument/2006/relationships/hyperlink" Target="http://www.bitfeed.co/page/samsung-galaxy-s8-gear-vr-and-gear-360-2017-video-preview?utm_source=twitter&amp;utm_medium=tweet&amp;utm_campaign=twitter-status" TargetMode="External"/><Relationship Id="rId4704" Type="http://schemas.openxmlformats.org/officeDocument/2006/relationships/hyperlink" Target="http://pbs.twimg.com/profile_images/583938872121421826/rb1S-DSJ_normal.jpg" TargetMode="External"/><Relationship Id="rId9282" Type="http://schemas.openxmlformats.org/officeDocument/2006/relationships/hyperlink" Target="http://pbs.twimg.com/profile_images/823366007137980416/8XDbAoSF_normal.jpg" TargetMode="External"/><Relationship Id="rId12196" Type="http://schemas.openxmlformats.org/officeDocument/2006/relationships/hyperlink" Target="https://twitter.com/" TargetMode="External"/><Relationship Id="rId13247" Type="http://schemas.openxmlformats.org/officeDocument/2006/relationships/hyperlink" Target="https://twitter.com/" TargetMode="External"/><Relationship Id="rId13661" Type="http://schemas.openxmlformats.org/officeDocument/2006/relationships/hyperlink" Target="https://twitter.com/" TargetMode="External"/><Relationship Id="rId14712" Type="http://schemas.openxmlformats.org/officeDocument/2006/relationships/hyperlink" Target="https://twitter.com/" TargetMode="External"/><Relationship Id="rId227" Type="http://schemas.openxmlformats.org/officeDocument/2006/relationships/hyperlink" Target="https://www.cnet.com/news/samsung-galaxy-s8-unlocked-may-why-wait/?utm_content=buffere1d6c&amp;utm_medium=social&amp;utm_source=twitter.com&amp;utm_campaign=buffer" TargetMode="External"/><Relationship Id="rId3306" Type="http://schemas.openxmlformats.org/officeDocument/2006/relationships/hyperlink" Target="https://www.google.com/url?rct=j&amp;sa=t&amp;url=http%3A%2F%2Fmashable.com%2F2017%2F04%2F01%2Fsamsung-galaxy-s8-hype-mashtalk%2F&amp;ct=ga&amp;cd=CAIyGmI0ODdmYjNkNDhhYzkzNDk6Y29tOmVuOlVT&amp;usg=AFQjCNHi2qiPQfH9Xilse9m7n4QJlPVf9g&amp;utm_source=dlvr.it&amp;utm_medium=twitter" TargetMode="External"/><Relationship Id="rId3720" Type="http://schemas.openxmlformats.org/officeDocument/2006/relationships/hyperlink" Target="https://www.google.com/url?rct=j&amp;sa=t&amp;url=http%3A%2F%2Fwww.speckproducts.com%2Fsamsung%2Fsmartphone-cases%2Fsamsung-galaxy-s8-cases%2Fpresidio-clear-print-samsung-galaxy-s8-cases%2FGS8-PR-CLR-PNT.html&amp;ct=ga&amp;cd=CAIyGmFjMmJkYWI3NzhkZDc2MGU6Y29tOmVuOlVT&amp;usg=AFQjCNGJNZE6qOnPtrEb3sz6TdsQO6IeCw&amp;utm_source=dlvr.it&amp;utm_medium=twitter" TargetMode="External"/><Relationship Id="rId6876" Type="http://schemas.openxmlformats.org/officeDocument/2006/relationships/hyperlink" Target="http://pbs.twimg.com/profile_images/715759125704089601/mvFDF-bt_normal.jpg" TargetMode="External"/><Relationship Id="rId7927" Type="http://schemas.openxmlformats.org/officeDocument/2006/relationships/hyperlink" Target="http://pbs.twimg.com/profile_images/3444895134/a3a6f4c16bfc11c379696cd97571cf20_normal.jpeg" TargetMode="External"/><Relationship Id="rId10908" Type="http://schemas.openxmlformats.org/officeDocument/2006/relationships/hyperlink" Target="https://twitter.com/" TargetMode="External"/><Relationship Id="rId12263" Type="http://schemas.openxmlformats.org/officeDocument/2006/relationships/hyperlink" Target="https://twitter.com/" TargetMode="External"/><Relationship Id="rId13314" Type="http://schemas.openxmlformats.org/officeDocument/2006/relationships/hyperlink" Target="https://twitter.com/" TargetMode="External"/><Relationship Id="rId641" Type="http://schemas.openxmlformats.org/officeDocument/2006/relationships/hyperlink" Target="https://clotheshorse.com/samsung-may-bring-fingerprint-sensors-entry-level-galaxy-j-series/377017" TargetMode="External"/><Relationship Id="rId1271" Type="http://schemas.openxmlformats.org/officeDocument/2006/relationships/hyperlink" Target="http://bgr.com/2017/03/31/galaxy-s8-features-face-unlock-hack/?utm_content=buffer2ae2e&amp;utm_medium=social&amp;utm_source=twitter.com&amp;utm_campaign=buffer" TargetMode="External"/><Relationship Id="rId2322" Type="http://schemas.openxmlformats.org/officeDocument/2006/relationships/hyperlink" Target="https://www.google.com/url?rct=j&amp;sa=t&amp;url=https://www.tomshw.it/galaxy-s8-iphone-7-lg-g6-xzpremium-p10-quale-scegliere-84536&amp;ct=ga&amp;cd=CAIyGTk2ZTAzY2FjODJjZWFjMzg6aXQ6aXQ6SVQ&amp;usg=AFQjCNHbt6L-njhEax9MXoslirsOqiSsDA" TargetMode="External"/><Relationship Id="rId5478" Type="http://schemas.openxmlformats.org/officeDocument/2006/relationships/hyperlink" Target="http://pbs.twimg.com/profile_images/750766623607316480/LsVjqO4p_normal.jpg" TargetMode="External"/><Relationship Id="rId5892" Type="http://schemas.openxmlformats.org/officeDocument/2006/relationships/hyperlink" Target="http://pbs.twimg.com/profile_images/825498227436814336/MW025o5h_normal.jpg" TargetMode="External"/><Relationship Id="rId6529" Type="http://schemas.openxmlformats.org/officeDocument/2006/relationships/hyperlink" Target="http://pbs.twimg.com/profile_images/740949214272839680/IcuZel9Z_normal.jpg" TargetMode="External"/><Relationship Id="rId6943" Type="http://schemas.openxmlformats.org/officeDocument/2006/relationships/hyperlink" Target="http://pbs.twimg.com/profile_images/1357501464/Capture_normal.JPG" TargetMode="External"/><Relationship Id="rId12330" Type="http://schemas.openxmlformats.org/officeDocument/2006/relationships/hyperlink" Target="https://twitter.com/" TargetMode="External"/><Relationship Id="rId4494" Type="http://schemas.openxmlformats.org/officeDocument/2006/relationships/hyperlink" Target="http://pbs.twimg.com/profile_images/788344006107430920/EIhrG8I0_normal.jpg" TargetMode="External"/><Relationship Id="rId5545" Type="http://schemas.openxmlformats.org/officeDocument/2006/relationships/hyperlink" Target="https://pbs.twimg.com/media/C8IGxGuVoAA2scd.jpg" TargetMode="External"/><Relationship Id="rId9002" Type="http://schemas.openxmlformats.org/officeDocument/2006/relationships/hyperlink" Target="http://pbs.twimg.com/profile_images/829975591856267264/VdV1GQU0_normal.jpg" TargetMode="External"/><Relationship Id="rId14088" Type="http://schemas.openxmlformats.org/officeDocument/2006/relationships/hyperlink" Target="https://twitter.com/" TargetMode="External"/><Relationship Id="rId15139" Type="http://schemas.openxmlformats.org/officeDocument/2006/relationships/hyperlink" Target="https://twitter.com/" TargetMode="External"/><Relationship Id="rId3096" Type="http://schemas.openxmlformats.org/officeDocument/2006/relationships/hyperlink" Target="https://www.google.com/url?rct=j&amp;sa=t&amp;url=https://www.investireoggi.it/tech/huawei-p10-samsung-galaxy-s8-confronto-scheda-tecnica-prezzo-quale-preferire/&amp;ct=ga&amp;cd=CAIyGTk2ZTAzY2FjODJjZWFjMzg6aXQ6aXQ6SVQ&amp;usg=AFQjCNETpDZwM0yYwCpqN0DW46RFzxJGsA" TargetMode="External"/><Relationship Id="rId4147" Type="http://schemas.openxmlformats.org/officeDocument/2006/relationships/hyperlink" Target="https://pbs.twimg.com/media/C8UPC2CVoAAspM8.jpg" TargetMode="External"/><Relationship Id="rId4561" Type="http://schemas.openxmlformats.org/officeDocument/2006/relationships/hyperlink" Target="https://pbs.twimg.com/media/C8GtO4aW4AANUqo.jpg" TargetMode="External"/><Relationship Id="rId5612" Type="http://schemas.openxmlformats.org/officeDocument/2006/relationships/hyperlink" Target="http://pbs.twimg.com/profile_images/738885240937013248/mWqiOkUp_normal.jpg" TargetMode="External"/><Relationship Id="rId8768" Type="http://schemas.openxmlformats.org/officeDocument/2006/relationships/hyperlink" Target="http://pbs.twimg.com/profile_images/835614886541594624/Ii_EVUU4_normal.jpg" TargetMode="External"/><Relationship Id="rId14155" Type="http://schemas.openxmlformats.org/officeDocument/2006/relationships/hyperlink" Target="https://twitter.com/" TargetMode="External"/><Relationship Id="rId15206" Type="http://schemas.openxmlformats.org/officeDocument/2006/relationships/hyperlink" Target="https://twitter.com/" TargetMode="External"/><Relationship Id="rId3163" Type="http://schemas.openxmlformats.org/officeDocument/2006/relationships/hyperlink" Target="https://www.google.com/url?rct=j&amp;sa=t&amp;url=http://pppfocus.com/2017/04/01/microsoft-has-its-own-version-of-the-samsung-galaxy-s8/&amp;ct=ga&amp;cd=CAIyGmMzNmE5YzgyNTI1MTRkYmU6Y29tOmVuOlVT&amp;usg=AFQjCNGbcH8VX-5A_Ys2fF5aKAhWBUcdsQ" TargetMode="External"/><Relationship Id="rId4214" Type="http://schemas.openxmlformats.org/officeDocument/2006/relationships/hyperlink" Target="https://pbs.twimg.com/media/C8b1ocIWsAASP5V.jpg" TargetMode="External"/><Relationship Id="rId9819" Type="http://schemas.openxmlformats.org/officeDocument/2006/relationships/hyperlink" Target="http://pbs.twimg.com/profile_images/494676480291381249/RtC-6xAO_normal.jpeg" TargetMode="External"/><Relationship Id="rId10698" Type="http://schemas.openxmlformats.org/officeDocument/2006/relationships/hyperlink" Target="https://twitter.com/" TargetMode="External"/><Relationship Id="rId11749" Type="http://schemas.openxmlformats.org/officeDocument/2006/relationships/hyperlink" Target="https://twitter.com/" TargetMode="External"/><Relationship Id="rId1808" Type="http://schemas.openxmlformats.org/officeDocument/2006/relationships/hyperlink" Target="http://dlvr.it/NmLFsK" TargetMode="External"/><Relationship Id="rId6386" Type="http://schemas.openxmlformats.org/officeDocument/2006/relationships/hyperlink" Target="http://pbs.twimg.com/profile_images/815864423567020032/s91SKZ8D_normal.jpg" TargetMode="External"/><Relationship Id="rId7784" Type="http://schemas.openxmlformats.org/officeDocument/2006/relationships/hyperlink" Target="http://pbs.twimg.com/profile_images/808543278291357696/8tI0f8lt_normal.jpg" TargetMode="External"/><Relationship Id="rId8835" Type="http://schemas.openxmlformats.org/officeDocument/2006/relationships/hyperlink" Target="http://abs.twimg.com/sticky/default_profile_images/default_profile_normal.png" TargetMode="External"/><Relationship Id="rId10765" Type="http://schemas.openxmlformats.org/officeDocument/2006/relationships/hyperlink" Target="https://twitter.com/" TargetMode="External"/><Relationship Id="rId11816" Type="http://schemas.openxmlformats.org/officeDocument/2006/relationships/hyperlink" Target="https://twitter.com/" TargetMode="External"/><Relationship Id="rId13171" Type="http://schemas.openxmlformats.org/officeDocument/2006/relationships/hyperlink" Target="https://twitter.com/" TargetMode="External"/><Relationship Id="rId14222" Type="http://schemas.openxmlformats.org/officeDocument/2006/relationships/hyperlink" Target="https://twitter.com/" TargetMode="External"/><Relationship Id="rId151" Type="http://schemas.openxmlformats.org/officeDocument/2006/relationships/hyperlink" Target="https://www.google.com/url?sa=t&amp;rct=j&amp;q=&amp;esrc=s&amp;source=newssearch&amp;cd=2&amp;cad=rja&amp;uact=8&amp;ved=0ahUKEwjpkcbtpf7SAhULgbwKHf75BsUQqQIIHCgAMAE&amp;url=https%3A%2F%2Fwww.trangcongnghe.com%2Fthiet-bi-so%2Fdien-thoai%2F57420-d226y-l224-thoi-gian-dat-h224ng-l234n-ke-bo-d244i-galaxy-s8-s8-plus.html&amp;usg=AFQjCNGgcVwjd2zjrvUo7sCVPHx3JFK-qA&amp;sig2=tvH0L3fwJ8RETLnqKMhrMQ&amp;bvm=bv.151325232,d.c2I" TargetMode="External"/><Relationship Id="rId3230" Type="http://schemas.openxmlformats.org/officeDocument/2006/relationships/hyperlink" Target="https://www.google.com/url?rct=j&amp;sa=t&amp;url=http%3A%2F%2Fbgr.com%2F2017%2F03%2F30%2Fgalaxy-s8-microsoft-edition-preorder%2F&amp;ct=ga&amp;cd=CAIyGmMzNmE5YzgyNTI1MTRkYmU6Y29tOmVuOlVT&amp;usg=AFQjCNEOnYaS4ZbSBg6BOLbKwsd3_-rqiQ&amp;utm_source=dlvr.it&amp;utm_medium=twitter" TargetMode="External"/><Relationship Id="rId6039" Type="http://schemas.openxmlformats.org/officeDocument/2006/relationships/hyperlink" Target="http://pbs.twimg.com/profile_images/826577344072732673/AGZq5Yei_normal.jpg" TargetMode="External"/><Relationship Id="rId7437" Type="http://schemas.openxmlformats.org/officeDocument/2006/relationships/hyperlink" Target="http://pbs.twimg.com/profile_images/456068918361088000/F4Tna3XS_normal.jpeg" TargetMode="External"/><Relationship Id="rId7851" Type="http://schemas.openxmlformats.org/officeDocument/2006/relationships/hyperlink" Target="https://pbs.twimg.com/media/C8LiLt9U0AI7qsK.jpg" TargetMode="External"/><Relationship Id="rId8902" Type="http://schemas.openxmlformats.org/officeDocument/2006/relationships/hyperlink" Target="http://pbs.twimg.com/profile_images/812262702999543808/zDXTdZRS_normal.jpg" TargetMode="External"/><Relationship Id="rId10418" Type="http://schemas.openxmlformats.org/officeDocument/2006/relationships/hyperlink" Target="https://twitter.com/" TargetMode="External"/><Relationship Id="rId10832" Type="http://schemas.openxmlformats.org/officeDocument/2006/relationships/hyperlink" Target="https://twitter.com/" TargetMode="External"/><Relationship Id="rId13988" Type="http://schemas.openxmlformats.org/officeDocument/2006/relationships/hyperlink" Target="https://twitter.com/" TargetMode="External"/><Relationship Id="rId2996" Type="http://schemas.openxmlformats.org/officeDocument/2006/relationships/hyperlink" Target="https://www.google.com/url?rct=j&amp;sa=t&amp;url=https%3A%2F%2F9to5mac.com%2F2017%2F03%2F30%2Fjp-morgan-iphone-display-curve-infinity-samsung-galaxy-price%2F&amp;ct=ga&amp;cd=CAIyGjE1OGQ0YWQ5ODUzYmExODg6Y29tOmVuOlVT&amp;usg=AFQjCNFu_rqJ7FiFSIqaLSUTiDpEQZaxZA&amp;utm_source=dlvr.it&amp;utm_medium=twitter" TargetMode="External"/><Relationship Id="rId6453" Type="http://schemas.openxmlformats.org/officeDocument/2006/relationships/hyperlink" Target="https://pbs.twimg.com/media/C8Q4BRIXUAA4lsE.jpg" TargetMode="External"/><Relationship Id="rId7504" Type="http://schemas.openxmlformats.org/officeDocument/2006/relationships/hyperlink" Target="http://pbs.twimg.com/profile_images/1100765083/iphone-4g-2_normal.jpg" TargetMode="External"/><Relationship Id="rId968" Type="http://schemas.openxmlformats.org/officeDocument/2006/relationships/hyperlink" Target="https://www.youtube.com/watch?v=OE2wPAuj2Ms&amp;feature=youtu.be&amp;a" TargetMode="External"/><Relationship Id="rId1598" Type="http://schemas.openxmlformats.org/officeDocument/2006/relationships/hyperlink" Target="https://www.youtube.com/watch?v=BXy2-nM-FkE&amp;feature=youtu.be&amp;a" TargetMode="External"/><Relationship Id="rId2649" Type="http://schemas.openxmlformats.org/officeDocument/2006/relationships/hyperlink" Target="http://feeds.feedburner.com/~r/google/nXLf/~3/RSwm1Ie_5pA/url?utm_source=feedburner&amp;utm_medium=twitter&amp;utm_campaign=areyouanandroid" TargetMode="External"/><Relationship Id="rId5055" Type="http://schemas.openxmlformats.org/officeDocument/2006/relationships/hyperlink" Target="http://pbs.twimg.com/profile_images/3045711103/66e7176b788c7eb7546fa0fe65289443_normal.jpeg" TargetMode="External"/><Relationship Id="rId6106" Type="http://schemas.openxmlformats.org/officeDocument/2006/relationships/hyperlink" Target="http://pbs.twimg.com/profile_images/1803875311/452c5b3a-af2e-41cf-9b82-eaed7c5306e7_normal.jpg" TargetMode="External"/><Relationship Id="rId6520" Type="http://schemas.openxmlformats.org/officeDocument/2006/relationships/hyperlink" Target="http://pbs.twimg.com/profile_images/803517837147049988/HRn5DlPi_normal.jpg" TargetMode="External"/><Relationship Id="rId9676" Type="http://schemas.openxmlformats.org/officeDocument/2006/relationships/hyperlink" Target="http://pbs.twimg.com/profile_images/712383122889940992/QHkWkzPy_normal.jpg" TargetMode="External"/><Relationship Id="rId15063" Type="http://schemas.openxmlformats.org/officeDocument/2006/relationships/hyperlink" Target="https://twitter.com/" TargetMode="External"/><Relationship Id="rId1665" Type="http://schemas.openxmlformats.org/officeDocument/2006/relationships/hyperlink" Target="https://twitter.com/i/web/status/847105819388841987" TargetMode="External"/><Relationship Id="rId2716" Type="http://schemas.openxmlformats.org/officeDocument/2006/relationships/hyperlink" Target="https://www.cnet.com/es/imagenes/samsung-dex-telefono-computadora-fotos/" TargetMode="External"/><Relationship Id="rId4071" Type="http://schemas.openxmlformats.org/officeDocument/2006/relationships/hyperlink" Target="https://pbs.twimg.com/media/C8UcomiXoAA7qc4.jpg" TargetMode="External"/><Relationship Id="rId5122" Type="http://schemas.openxmlformats.org/officeDocument/2006/relationships/hyperlink" Target="http://pbs.twimg.com/profile_images/847552662321156097/2rABxVY9_normal.jpg" TargetMode="External"/><Relationship Id="rId8278" Type="http://schemas.openxmlformats.org/officeDocument/2006/relationships/hyperlink" Target="http://pbs.twimg.com/profile_images/550285711539466240/wzZxTqOW_normal.jpeg" TargetMode="External"/><Relationship Id="rId8692" Type="http://schemas.openxmlformats.org/officeDocument/2006/relationships/hyperlink" Target="http://pbs.twimg.com/profile_images/829984915110363136/foGv1An6_normal.jpg" TargetMode="External"/><Relationship Id="rId9329" Type="http://schemas.openxmlformats.org/officeDocument/2006/relationships/hyperlink" Target="http://pbs.twimg.com/profile_images/846237124592619521/EEjftqt2_normal.jpg" TargetMode="External"/><Relationship Id="rId9743" Type="http://schemas.openxmlformats.org/officeDocument/2006/relationships/hyperlink" Target="http://pbs.twimg.com/profile_images/494681362767425538/ILPdaugu_normal.jpeg" TargetMode="External"/><Relationship Id="rId11259" Type="http://schemas.openxmlformats.org/officeDocument/2006/relationships/hyperlink" Target="https://twitter.com/" TargetMode="External"/><Relationship Id="rId12657" Type="http://schemas.openxmlformats.org/officeDocument/2006/relationships/hyperlink" Target="https://twitter.com/" TargetMode="External"/><Relationship Id="rId13708" Type="http://schemas.openxmlformats.org/officeDocument/2006/relationships/hyperlink" Target="https://twitter.com/" TargetMode="External"/><Relationship Id="rId15130" Type="http://schemas.openxmlformats.org/officeDocument/2006/relationships/hyperlink" Target="https://twitter.com/" TargetMode="External"/><Relationship Id="rId1318" Type="http://schemas.openxmlformats.org/officeDocument/2006/relationships/hyperlink" Target="https://www.google.com/url?rct=j&amp;sa=t&amp;url=http%3A%2F%2Fwww.hollywoodreporter.com%2Fheat-vision%2Fguardians-galaxy-launches-a-new-video-game-series-next-month-990070&amp;ct=ga&amp;cd=CAIyGjgzZWNlMWFkODJmOTU4OGQ6Y29tOmVuOlVT&amp;usg=AFQjCNFn7xcCgCNEIRWH9ShwXfxwXQlNQg&amp;utm_source=dlvr.it&amp;utm_medium=twitter" TargetMode="External"/><Relationship Id="rId7294" Type="http://schemas.openxmlformats.org/officeDocument/2006/relationships/hyperlink" Target="http://pbs.twimg.com/profile_images/453670578222665729/w0rNOqXD_normal.png" TargetMode="External"/><Relationship Id="rId8345" Type="http://schemas.openxmlformats.org/officeDocument/2006/relationships/hyperlink" Target="http://pbs.twimg.com/profile_images/625942349642891265/HeFCdWzd_normal.png" TargetMode="External"/><Relationship Id="rId11673" Type="http://schemas.openxmlformats.org/officeDocument/2006/relationships/hyperlink" Target="https://twitter.com/" TargetMode="External"/><Relationship Id="rId12724" Type="http://schemas.openxmlformats.org/officeDocument/2006/relationships/hyperlink" Target="https://twitter.com/" TargetMode="External"/><Relationship Id="rId1732" Type="http://schemas.openxmlformats.org/officeDocument/2006/relationships/hyperlink" Target="https://www.cnet.com/news/samsung-galaxy-s8-video-trending-on-youtube-isnt-flattering/?utm_content=buffer6d323&amp;utm_medium=social&amp;utm_source=twitter.com&amp;utm_campaign=buffer" TargetMode="External"/><Relationship Id="rId4888" Type="http://schemas.openxmlformats.org/officeDocument/2006/relationships/hyperlink" Target="http://pbs.twimg.com/profile_images/846291991411539968/C4bN2n8d_normal.jpg" TargetMode="External"/><Relationship Id="rId5939" Type="http://schemas.openxmlformats.org/officeDocument/2006/relationships/hyperlink" Target="http://pbs.twimg.com/profile_images/828833732328972288/F6TNyuv-_normal.jpg" TargetMode="External"/><Relationship Id="rId7361" Type="http://schemas.openxmlformats.org/officeDocument/2006/relationships/hyperlink" Target="http://pbs.twimg.com/profile_images/824348002575941632/KPlNQmpz_normal.jpg" TargetMode="External"/><Relationship Id="rId9810" Type="http://schemas.openxmlformats.org/officeDocument/2006/relationships/hyperlink" Target="http://pbs.twimg.com/profile_images/494676480291381249/RtC-6xAO_normal.jpeg" TargetMode="External"/><Relationship Id="rId10275" Type="http://schemas.openxmlformats.org/officeDocument/2006/relationships/hyperlink" Target="https://twitter.com/" TargetMode="External"/><Relationship Id="rId11326" Type="http://schemas.openxmlformats.org/officeDocument/2006/relationships/hyperlink" Target="https://twitter.com/" TargetMode="External"/><Relationship Id="rId11740" Type="http://schemas.openxmlformats.org/officeDocument/2006/relationships/hyperlink" Target="https://twitter.com/" TargetMode="External"/><Relationship Id="rId14896" Type="http://schemas.openxmlformats.org/officeDocument/2006/relationships/hyperlink" Target="https://twitter.com/" TargetMode="External"/><Relationship Id="rId24" Type="http://schemas.openxmlformats.org/officeDocument/2006/relationships/hyperlink" Target="http://www.tecmundo.com.br/1153-como-usar-sopcast.htm?f" TargetMode="External"/><Relationship Id="rId4955" Type="http://schemas.openxmlformats.org/officeDocument/2006/relationships/hyperlink" Target="http://pbs.twimg.com/profile_images/844427318881849346/MzsdqVVr_normal.jpg" TargetMode="External"/><Relationship Id="rId7014" Type="http://schemas.openxmlformats.org/officeDocument/2006/relationships/hyperlink" Target="http://pbs.twimg.com/profile_images/835095767249465344/z4HLtbwx_normal.jpg" TargetMode="External"/><Relationship Id="rId8412" Type="http://schemas.openxmlformats.org/officeDocument/2006/relationships/hyperlink" Target="http://pbs.twimg.com/profile_images/378800000823690756/504ec3479025503ada22f90db947b8dc_normal.png" TargetMode="External"/><Relationship Id="rId10342" Type="http://schemas.openxmlformats.org/officeDocument/2006/relationships/hyperlink" Target="https://twitter.com/" TargetMode="External"/><Relationship Id="rId13498" Type="http://schemas.openxmlformats.org/officeDocument/2006/relationships/hyperlink" Target="https://twitter.com/" TargetMode="External"/><Relationship Id="rId14549" Type="http://schemas.openxmlformats.org/officeDocument/2006/relationships/hyperlink" Target="https://twitter.com/" TargetMode="External"/><Relationship Id="rId14963" Type="http://schemas.openxmlformats.org/officeDocument/2006/relationships/hyperlink" Target="https://twitter.com/" TargetMode="External"/><Relationship Id="rId3557" Type="http://schemas.openxmlformats.org/officeDocument/2006/relationships/hyperlink" Target="https://www.google.com/url?rct=j&amp;sa=t&amp;url=https://andro4all.com/2017/03/el-samsung-galaxy-s8-tendra-una-edicion-microsoft&amp;ct=ga&amp;cd=CAIyGmMzNmE5YzgyNTI1MTRkYmU6Y29tOmVzOlVT&amp;usg=AFQjCNGRxMYSZYkGmRk1uHG3_fdxlUsERg" TargetMode="External"/><Relationship Id="rId3971" Type="http://schemas.openxmlformats.org/officeDocument/2006/relationships/hyperlink" Target="https://pbs.twimg.com/media/C8Nlj6bUAAAPRBv.jpg" TargetMode="External"/><Relationship Id="rId4608" Type="http://schemas.openxmlformats.org/officeDocument/2006/relationships/hyperlink" Target="http://pbs.twimg.com/profile_images/811751475751899136/qSthxiKp_normal.jpg" TargetMode="External"/><Relationship Id="rId13565" Type="http://schemas.openxmlformats.org/officeDocument/2006/relationships/hyperlink" Target="https://twitter.com/" TargetMode="External"/><Relationship Id="rId14616" Type="http://schemas.openxmlformats.org/officeDocument/2006/relationships/hyperlink" Target="https://twitter.com/" TargetMode="External"/><Relationship Id="rId478" Type="http://schemas.openxmlformats.org/officeDocument/2006/relationships/hyperlink" Target="https://twitter.com/i/web/status/847515781252440064" TargetMode="External"/><Relationship Id="rId892" Type="http://schemas.openxmlformats.org/officeDocument/2006/relationships/hyperlink" Target="https://4gnews.pt/do-galaxy-s8-ja-fala-do-galaxy-x/?utm_content=buffer172a5&amp;utm_medium=social&amp;utm_source=twitter.com&amp;utm_campaign=buffer" TargetMode="External"/><Relationship Id="rId2159" Type="http://schemas.openxmlformats.org/officeDocument/2006/relationships/hyperlink" Target="https://topesdegama.com/noticias/sorteos/sorteo-internacional-samsung-galaxy-s8-topes-gama" TargetMode="External"/><Relationship Id="rId2573" Type="http://schemas.openxmlformats.org/officeDocument/2006/relationships/hyperlink" Target="https://www.google.com/url?rct=j&amp;sa=t&amp;url=http://www.koreaherald.com/view.php%3Fud%3D20170403000674&amp;ct=ga&amp;cd=CAIyHDM1YmM4MzMxNjJiYjYyZWU6Y28udWs6ZW46R0I&amp;usg=AFQjCNF-vQX9Kh0nThCgsn7HwOcbeYeBfg" TargetMode="External"/><Relationship Id="rId3624" Type="http://schemas.openxmlformats.org/officeDocument/2006/relationships/hyperlink" Target="https://www.google.com/url?rct=j&amp;sa=t&amp;url=http://www.proandroid.com/como-usar-bixby-en-el-galaxy-s7-muy-facilmente/&amp;ct=ga&amp;cd=CAIyGmIyMmYxNjAxMGEyYTM1MmY6Y29tOmVzOlVT&amp;usg=AFQjCNH-oPxyCKZibsegTz4O0OuWkPV-ig" TargetMode="External"/><Relationship Id="rId6030" Type="http://schemas.openxmlformats.org/officeDocument/2006/relationships/hyperlink" Target="http://pbs.twimg.com/profile_images/841262171359178752/F8qnuqPv_normal.jpg" TargetMode="External"/><Relationship Id="rId9186" Type="http://schemas.openxmlformats.org/officeDocument/2006/relationships/hyperlink" Target="http://pbs.twimg.com/profile_images/811617157046005762/kbVe9W8D_normal.jpg" TargetMode="External"/><Relationship Id="rId12167" Type="http://schemas.openxmlformats.org/officeDocument/2006/relationships/hyperlink" Target="https://twitter.com/" TargetMode="External"/><Relationship Id="rId12581" Type="http://schemas.openxmlformats.org/officeDocument/2006/relationships/hyperlink" Target="https://twitter.com/" TargetMode="External"/><Relationship Id="rId13218" Type="http://schemas.openxmlformats.org/officeDocument/2006/relationships/hyperlink" Target="https://twitter.com/" TargetMode="External"/><Relationship Id="rId545" Type="http://schemas.openxmlformats.org/officeDocument/2006/relationships/hyperlink" Target="https://twitter.com/i/web/status/847515814156816384" TargetMode="External"/><Relationship Id="rId1175" Type="http://schemas.openxmlformats.org/officeDocument/2006/relationships/hyperlink" Target="https://www.youtube.com/watch?v=tQHg4FHzuRc&amp;feature=youtu.be&amp;a" TargetMode="External"/><Relationship Id="rId2226" Type="http://schemas.openxmlformats.org/officeDocument/2006/relationships/hyperlink" Target="https://twitter.com/i/web/status/848653334571610113" TargetMode="External"/><Relationship Id="rId2640" Type="http://schemas.openxmlformats.org/officeDocument/2006/relationships/hyperlink" Target="http://dlvr.it/NmPG7S" TargetMode="External"/><Relationship Id="rId5796" Type="http://schemas.openxmlformats.org/officeDocument/2006/relationships/hyperlink" Target="http://pbs.twimg.com/profile_images/761512533643538433/7zr4wFJB_normal.jpg" TargetMode="External"/><Relationship Id="rId6847" Type="http://schemas.openxmlformats.org/officeDocument/2006/relationships/hyperlink" Target="http://pbs.twimg.com/profile_images/834862751927455744/9O401N7Y_normal.jpg" TargetMode="External"/><Relationship Id="rId9253" Type="http://schemas.openxmlformats.org/officeDocument/2006/relationships/hyperlink" Target="http://pbs.twimg.com/profile_images/811705026120974337/q2rk3i97_normal.jpg" TargetMode="External"/><Relationship Id="rId11183" Type="http://schemas.openxmlformats.org/officeDocument/2006/relationships/hyperlink" Target="https://twitter.com/" TargetMode="External"/><Relationship Id="rId12234" Type="http://schemas.openxmlformats.org/officeDocument/2006/relationships/hyperlink" Target="https://twitter.com/" TargetMode="External"/><Relationship Id="rId13632" Type="http://schemas.openxmlformats.org/officeDocument/2006/relationships/hyperlink" Target="https://twitter.com/" TargetMode="External"/><Relationship Id="rId612" Type="http://schemas.openxmlformats.org/officeDocument/2006/relationships/hyperlink" Target="http://j.gs/8umS" TargetMode="External"/><Relationship Id="rId1242" Type="http://schemas.openxmlformats.org/officeDocument/2006/relationships/hyperlink" Target="https://www.google.com/url?rct=j&amp;sa=t&amp;url=http://www.greenbot.com/article/3186865/android/android-device-updates-unlocked-galaxy-s7-axon-7-mini-and-huawei-mate-9-score-new-software.html&amp;ct=ga&amp;cd=CAIyGjQ3ZmM0NzcwYTZiYjlmZDk6Y29tOmVuOlVT&amp;usg=AFQjCNG24S8bUIacVvR_8t-Kf90rMqQrUg" TargetMode="External"/><Relationship Id="rId4398" Type="http://schemas.openxmlformats.org/officeDocument/2006/relationships/hyperlink" Target="http://pbs.twimg.com/profile_images/749733867909685248/jdNEc-Wx_normal.jpg" TargetMode="External"/><Relationship Id="rId5449" Type="http://schemas.openxmlformats.org/officeDocument/2006/relationships/hyperlink" Target="http://pbs.twimg.com/profile_images/834502367378886657/faoSwZl4_normal.jpg" TargetMode="External"/><Relationship Id="rId9320" Type="http://schemas.openxmlformats.org/officeDocument/2006/relationships/hyperlink" Target="http://pbs.twimg.com/profile_images/846237124592619521/EEjftqt2_normal.jpg" TargetMode="External"/><Relationship Id="rId4465" Type="http://schemas.openxmlformats.org/officeDocument/2006/relationships/hyperlink" Target="http://pbs.twimg.com/profile_images/2641747391/328749bf827b2aca674122d472b97d11_normal.png" TargetMode="External"/><Relationship Id="rId5863" Type="http://schemas.openxmlformats.org/officeDocument/2006/relationships/hyperlink" Target="http://pbs.twimg.com/profile_images/761627800193425408/sACkV5p0_normal.jpg" TargetMode="External"/><Relationship Id="rId6914" Type="http://schemas.openxmlformats.org/officeDocument/2006/relationships/hyperlink" Target="http://pbs.twimg.com/profile_images/2688370811/9fbc238dcbd3e44dfc2c8e8771d94a1f_normal.jpeg" TargetMode="External"/><Relationship Id="rId11250" Type="http://schemas.openxmlformats.org/officeDocument/2006/relationships/hyperlink" Target="https://twitter.com/" TargetMode="External"/><Relationship Id="rId12301" Type="http://schemas.openxmlformats.org/officeDocument/2006/relationships/hyperlink" Target="https://twitter.com/" TargetMode="External"/><Relationship Id="rId15457" Type="http://schemas.openxmlformats.org/officeDocument/2006/relationships/hyperlink" Target="https://api.twitter.com/1.1/geo/id/c3f37afa9efcf94b.json" TargetMode="External"/><Relationship Id="rId3067" Type="http://schemas.openxmlformats.org/officeDocument/2006/relationships/hyperlink" Target="https://www.google.com/url?rct=j&amp;sa=t&amp;url=http%3A%2F%2Fwww.commentcamarche.net%2Fnews%2F5869592-microsoft-remixe-le-galaxy-s8&amp;ct=ga&amp;cd=CAIyGWMzNmE5YzgyNTI1MTRkYmU6ZnI6ZnI6RlI&amp;usg=AFQjCNGqaxCV9nx5uR02eYV1tEXHYf9Wlg&amp;utm_source=dlvr.it&amp;utm_medium=twitter" TargetMode="External"/><Relationship Id="rId4118" Type="http://schemas.openxmlformats.org/officeDocument/2006/relationships/hyperlink" Target="https://pbs.twimg.com/media/C8Vluz9V0AATNWc.jpg" TargetMode="External"/><Relationship Id="rId5516" Type="http://schemas.openxmlformats.org/officeDocument/2006/relationships/hyperlink" Target="http://pbs.twimg.com/profile_images/764255890052702208/aj2p6cvT_normal.jpg" TargetMode="External"/><Relationship Id="rId5930" Type="http://schemas.openxmlformats.org/officeDocument/2006/relationships/hyperlink" Target="http://pbs.twimg.com/profile_images/1296140395/logo_133_normal.png" TargetMode="External"/><Relationship Id="rId14059" Type="http://schemas.openxmlformats.org/officeDocument/2006/relationships/hyperlink" Target="https://twitter.com/" TargetMode="External"/><Relationship Id="rId14473" Type="http://schemas.openxmlformats.org/officeDocument/2006/relationships/hyperlink" Target="https://twitter.com/" TargetMode="External"/><Relationship Id="rId3481" Type="http://schemas.openxmlformats.org/officeDocument/2006/relationships/hyperlink" Target="http://www.reuters.com/article/us-samsung-elec-smartphones-sales-idUSKBN1711TW?feedType=RSS&amp;feedName=technologyNews&amp;utm_content=buffer8dcee&amp;utm_medium=social&amp;utm_source=twitter.com&amp;utm_campaign=buffer" TargetMode="External"/><Relationship Id="rId4532" Type="http://schemas.openxmlformats.org/officeDocument/2006/relationships/hyperlink" Target="http://pbs.twimg.com/profile_images/835873658740539392/G1NTZmmD_normal.jpg" TargetMode="External"/><Relationship Id="rId7688" Type="http://schemas.openxmlformats.org/officeDocument/2006/relationships/hyperlink" Target="http://pbs.twimg.com/profile_images/3665236463/21cca896a564a5fc669f4f0b803ffb6a_normal.png" TargetMode="External"/><Relationship Id="rId8739" Type="http://schemas.openxmlformats.org/officeDocument/2006/relationships/hyperlink" Target="http://pbs.twimg.com/profile_images/813309250235748352/p5SrKmVU_normal.jpg" TargetMode="External"/><Relationship Id="rId10669" Type="http://schemas.openxmlformats.org/officeDocument/2006/relationships/hyperlink" Target="https://twitter.com/" TargetMode="External"/><Relationship Id="rId13075" Type="http://schemas.openxmlformats.org/officeDocument/2006/relationships/hyperlink" Target="https://twitter.com/" TargetMode="External"/><Relationship Id="rId14126" Type="http://schemas.openxmlformats.org/officeDocument/2006/relationships/hyperlink" Target="https://twitter.com/" TargetMode="External"/><Relationship Id="rId14540" Type="http://schemas.openxmlformats.org/officeDocument/2006/relationships/hyperlink" Target="https://twitter.com/" TargetMode="External"/><Relationship Id="rId2083" Type="http://schemas.openxmlformats.org/officeDocument/2006/relationships/hyperlink" Target="https://www.youtube.com/watch?v=0MOga-jNBtQ&amp;feature=youtu.be&amp;a" TargetMode="External"/><Relationship Id="rId3134" Type="http://schemas.openxmlformats.org/officeDocument/2006/relationships/hyperlink" Target="https://www.google.com/url?rct=j&amp;sa=t&amp;url=https://www.cnet.com/news/what-does-the-iphone-8-need-to-beat-the-galaxy-s8/&amp;ct=ga&amp;cd=CAIyGjJjYzMxMzJmZGM2NGM3M2Y6Y29tOmVuOlVT&amp;usg=AFQjCNE2xCx4vDUeJbA6ByguzlPvsHfXLA" TargetMode="External"/><Relationship Id="rId7755" Type="http://schemas.openxmlformats.org/officeDocument/2006/relationships/hyperlink" Target="http://pbs.twimg.com/profile_images/848523726509539328/fTf7Rm6L_normal.jpg" TargetMode="External"/><Relationship Id="rId8806" Type="http://schemas.openxmlformats.org/officeDocument/2006/relationships/hyperlink" Target="http://pbs.twimg.com/profile_images/813301305900933120/wADyVUHc_normal.jpg" TargetMode="External"/><Relationship Id="rId12091" Type="http://schemas.openxmlformats.org/officeDocument/2006/relationships/hyperlink" Target="https://twitter.com/" TargetMode="External"/><Relationship Id="rId13142" Type="http://schemas.openxmlformats.org/officeDocument/2006/relationships/hyperlink" Target="https://twitter.com/" TargetMode="External"/><Relationship Id="rId2150" Type="http://schemas.openxmlformats.org/officeDocument/2006/relationships/hyperlink" Target="http://dlvr.it/Nn4bPr" TargetMode="External"/><Relationship Id="rId3201" Type="http://schemas.openxmlformats.org/officeDocument/2006/relationships/hyperlink" Target="https://www.google.com/url?rct=j&amp;sa=t&amp;url=http%3A%2F%2Fwww.theverge.com%2F2017%2F3%2F30%2F15118744%2Fsamsung-galaxy-s8-google-software-apple-hardware-competition&amp;ct=ga&amp;cd=CAIyHGNlNTdiOTM1MDVjYzlkYzI6Y29tOmVuOlVTOlI&amp;usg=AFQjCNH3XHpXSNEJNQMJ-SHQ6It4Vf86iw&amp;utm_source=dlvr.it&amp;utm_medium=twitter" TargetMode="External"/><Relationship Id="rId6357" Type="http://schemas.openxmlformats.org/officeDocument/2006/relationships/hyperlink" Target="http://pbs.twimg.com/profile_images/848278388259291136/HvlKzZlG_normal.jpg" TargetMode="External"/><Relationship Id="rId6771" Type="http://schemas.openxmlformats.org/officeDocument/2006/relationships/hyperlink" Target="http://pbs.twimg.com/profile_images/3244552192/6f84e11f04ae53c7883a743aac6804e5_normal.jpeg" TargetMode="External"/><Relationship Id="rId7408" Type="http://schemas.openxmlformats.org/officeDocument/2006/relationships/hyperlink" Target="http://pbs.twimg.com/profile_images/532159137417682944/bVxYVKZM_normal.jpeg" TargetMode="External"/><Relationship Id="rId7822" Type="http://schemas.openxmlformats.org/officeDocument/2006/relationships/hyperlink" Target="http://pbs.twimg.com/profile_images/847729635458560001/plpX1FkT_normal.jpg" TargetMode="External"/><Relationship Id="rId10736" Type="http://schemas.openxmlformats.org/officeDocument/2006/relationships/hyperlink" Target="https://twitter.com/" TargetMode="External"/><Relationship Id="rId122" Type="http://schemas.openxmlformats.org/officeDocument/2006/relationships/hyperlink" Target="https://www.cnet.com/news/3-ways-the-samsung-galaxy-s8-let-us-down/?utm_content=buffer3ccde&amp;utm_medium=social&amp;utm_source=twitter.com&amp;utm_campaign=buffer" TargetMode="External"/><Relationship Id="rId5373" Type="http://schemas.openxmlformats.org/officeDocument/2006/relationships/hyperlink" Target="http://pbs.twimg.com/profile_images/805540839556456448/y4jqIDY5_normal.jpg" TargetMode="External"/><Relationship Id="rId6424" Type="http://schemas.openxmlformats.org/officeDocument/2006/relationships/hyperlink" Target="http://pbs.twimg.com/profile_images/837796887520546816/cZfsdHti_normal.jpg" TargetMode="External"/><Relationship Id="rId10803" Type="http://schemas.openxmlformats.org/officeDocument/2006/relationships/hyperlink" Target="https://twitter.com/" TargetMode="External"/><Relationship Id="rId13959" Type="http://schemas.openxmlformats.org/officeDocument/2006/relationships/hyperlink" Target="https://twitter.com/" TargetMode="External"/><Relationship Id="rId1569" Type="http://schemas.openxmlformats.org/officeDocument/2006/relationships/hyperlink" Target="https://www.youtube.com/watch?v=n0makpckS8c&amp;feature=youtu.be&amp;a" TargetMode="External"/><Relationship Id="rId2967" Type="http://schemas.openxmlformats.org/officeDocument/2006/relationships/hyperlink" Target="http://dlvr.it/NnMbL3" TargetMode="External"/><Relationship Id="rId5026" Type="http://schemas.openxmlformats.org/officeDocument/2006/relationships/hyperlink" Target="http://abs.twimg.com/sticky/default_profile_images/default_profile_normal.png" TargetMode="External"/><Relationship Id="rId5440" Type="http://schemas.openxmlformats.org/officeDocument/2006/relationships/hyperlink" Target="http://pbs.twimg.com/profile_images/555966628051968000/oYL7bQHO_normal.png" TargetMode="External"/><Relationship Id="rId8596" Type="http://schemas.openxmlformats.org/officeDocument/2006/relationships/hyperlink" Target="http://pbs.twimg.com/profile_images/832992723581939713/ficw05PH_normal.jpg" TargetMode="External"/><Relationship Id="rId9994" Type="http://schemas.openxmlformats.org/officeDocument/2006/relationships/hyperlink" Target="https://twitter.com/" TargetMode="External"/><Relationship Id="rId12975" Type="http://schemas.openxmlformats.org/officeDocument/2006/relationships/hyperlink" Target="https://twitter.com/" TargetMode="External"/><Relationship Id="rId15381" Type="http://schemas.openxmlformats.org/officeDocument/2006/relationships/hyperlink" Target="https://twitter.com/" TargetMode="External"/><Relationship Id="rId939" Type="http://schemas.openxmlformats.org/officeDocument/2006/relationships/hyperlink" Target="http://mashable.com/2017/03/30/samsung-galaxy-s8-microsoft-edition/?utm_cid=Mash-Prod-RSS-Feedburner-All-Partial&amp;utm_content=buffer52aa5&amp;utm_medium=social&amp;utm_source=twitter.com&amp;utm_campaign=buffer" TargetMode="External"/><Relationship Id="rId1983" Type="http://schemas.openxmlformats.org/officeDocument/2006/relationships/hyperlink" Target="http://www.theverge.com/2017/4/1/15147998/samsung-galaxy-s8-fingerprint-reader-location" TargetMode="External"/><Relationship Id="rId4042" Type="http://schemas.openxmlformats.org/officeDocument/2006/relationships/hyperlink" Target="https://pbs.twimg.com/media/C8UcomiXoAA7qc4.jpg" TargetMode="External"/><Relationship Id="rId7198" Type="http://schemas.openxmlformats.org/officeDocument/2006/relationships/hyperlink" Target="http://pbs.twimg.com/profile_images/728029296946753537/O5UkIZTk_normal.jpg" TargetMode="External"/><Relationship Id="rId8249" Type="http://schemas.openxmlformats.org/officeDocument/2006/relationships/hyperlink" Target="http://pbs.twimg.com/profile_images/834830705179947012/HOTnmY9d_normal.jpg" TargetMode="External"/><Relationship Id="rId9647" Type="http://schemas.openxmlformats.org/officeDocument/2006/relationships/hyperlink" Target="http://pbs.twimg.com/profile_images/3244687702/d57f40a80f27257a56766584980d6954_normal.jpeg" TargetMode="External"/><Relationship Id="rId11577" Type="http://schemas.openxmlformats.org/officeDocument/2006/relationships/hyperlink" Target="https://twitter.com/" TargetMode="External"/><Relationship Id="rId11991" Type="http://schemas.openxmlformats.org/officeDocument/2006/relationships/hyperlink" Target="https://twitter.com/" TargetMode="External"/><Relationship Id="rId12628" Type="http://schemas.openxmlformats.org/officeDocument/2006/relationships/hyperlink" Target="https://twitter.com/" TargetMode="External"/><Relationship Id="rId15034" Type="http://schemas.openxmlformats.org/officeDocument/2006/relationships/hyperlink" Target="https://twitter.com/" TargetMode="External"/><Relationship Id="rId1636" Type="http://schemas.openxmlformats.org/officeDocument/2006/relationships/hyperlink" Target="http://trib.al/sPnYzGD" TargetMode="External"/><Relationship Id="rId8663" Type="http://schemas.openxmlformats.org/officeDocument/2006/relationships/hyperlink" Target="http://pbs.twimg.com/profile_images/835591143211565056/UWTHm6Ju_normal.jpg" TargetMode="External"/><Relationship Id="rId9714" Type="http://schemas.openxmlformats.org/officeDocument/2006/relationships/hyperlink" Target="http://pbs.twimg.com/profile_images/494681362767425538/ILPdaugu_normal.jpeg" TargetMode="External"/><Relationship Id="rId10179" Type="http://schemas.openxmlformats.org/officeDocument/2006/relationships/hyperlink" Target="https://twitter.com/" TargetMode="External"/><Relationship Id="rId10593" Type="http://schemas.openxmlformats.org/officeDocument/2006/relationships/hyperlink" Target="https://twitter.com/" TargetMode="External"/><Relationship Id="rId11644" Type="http://schemas.openxmlformats.org/officeDocument/2006/relationships/hyperlink" Target="https://twitter.com/" TargetMode="External"/><Relationship Id="rId14050" Type="http://schemas.openxmlformats.org/officeDocument/2006/relationships/hyperlink" Target="https://twitter.com/" TargetMode="External"/><Relationship Id="rId15101" Type="http://schemas.openxmlformats.org/officeDocument/2006/relationships/hyperlink" Target="https://twitter.com/" TargetMode="External"/><Relationship Id="rId1703" Type="http://schemas.openxmlformats.org/officeDocument/2006/relationships/hyperlink" Target="https://www.youtube.com/watch?v=M7cdUGJ3oxM&amp;feature=youtu.be&amp;a" TargetMode="External"/><Relationship Id="rId4859" Type="http://schemas.openxmlformats.org/officeDocument/2006/relationships/hyperlink" Target="http://pbs.twimg.com/profile_images/846291991411539968/C4bN2n8d_normal.jpg" TargetMode="External"/><Relationship Id="rId7265" Type="http://schemas.openxmlformats.org/officeDocument/2006/relationships/hyperlink" Target="https://pbs.twimg.com/media/CwIbBVrXEAAq6Wj.jpg" TargetMode="External"/><Relationship Id="rId8316" Type="http://schemas.openxmlformats.org/officeDocument/2006/relationships/hyperlink" Target="http://pbs.twimg.com/profile_images/550285711539466240/wzZxTqOW_normal.jpeg" TargetMode="External"/><Relationship Id="rId8730" Type="http://schemas.openxmlformats.org/officeDocument/2006/relationships/hyperlink" Target="http://pbs.twimg.com/profile_images/811618876920307712/dImJ6MkP_normal.jpg" TargetMode="External"/><Relationship Id="rId10246" Type="http://schemas.openxmlformats.org/officeDocument/2006/relationships/hyperlink" Target="https://twitter.com/" TargetMode="External"/><Relationship Id="rId10660" Type="http://schemas.openxmlformats.org/officeDocument/2006/relationships/hyperlink" Target="https://twitter.com/" TargetMode="External"/><Relationship Id="rId3875" Type="http://schemas.openxmlformats.org/officeDocument/2006/relationships/hyperlink" Target="https://pbs.twimg.com/media/C6hiXY1W0AQi3YM.jpg" TargetMode="External"/><Relationship Id="rId4926" Type="http://schemas.openxmlformats.org/officeDocument/2006/relationships/hyperlink" Target="http://pbs.twimg.com/profile_images/846291991411539968/C4bN2n8d_normal.jpg" TargetMode="External"/><Relationship Id="rId6281" Type="http://schemas.openxmlformats.org/officeDocument/2006/relationships/hyperlink" Target="http://pbs.twimg.com/profile_images/502208695854313472/mupwPlOC_normal.jpeg" TargetMode="External"/><Relationship Id="rId7332" Type="http://schemas.openxmlformats.org/officeDocument/2006/relationships/hyperlink" Target="http://pbs.twimg.com/profile_images/842021780709642241/wChNG8lu_normal.jpg" TargetMode="External"/><Relationship Id="rId10313" Type="http://schemas.openxmlformats.org/officeDocument/2006/relationships/hyperlink" Target="https://twitter.com/" TargetMode="External"/><Relationship Id="rId11711" Type="http://schemas.openxmlformats.org/officeDocument/2006/relationships/hyperlink" Target="https://twitter.com/" TargetMode="External"/><Relationship Id="rId13469" Type="http://schemas.openxmlformats.org/officeDocument/2006/relationships/hyperlink" Target="https://twitter.com/" TargetMode="External"/><Relationship Id="rId14867" Type="http://schemas.openxmlformats.org/officeDocument/2006/relationships/hyperlink" Target="https://twitter.com/" TargetMode="External"/><Relationship Id="rId796" Type="http://schemas.openxmlformats.org/officeDocument/2006/relationships/hyperlink" Target="https://www.tecmundo.com.br/samsung-galaxy-j7-2017-/115391-samsung-pay-leitor-digitais-chegar-linha-galaxy-j.htm" TargetMode="External"/><Relationship Id="rId2477" Type="http://schemas.openxmlformats.org/officeDocument/2006/relationships/hyperlink" Target="http://dlvr.it/Nmp7Vf" TargetMode="External"/><Relationship Id="rId3528" Type="http://schemas.openxmlformats.org/officeDocument/2006/relationships/hyperlink" Target="https://www.youtube.com/watch?v=WUr864u1zV8&amp;feature=youtu.be&amp;a" TargetMode="External"/><Relationship Id="rId13883" Type="http://schemas.openxmlformats.org/officeDocument/2006/relationships/hyperlink" Target="https://twitter.com/" TargetMode="External"/><Relationship Id="rId14934" Type="http://schemas.openxmlformats.org/officeDocument/2006/relationships/hyperlink" Target="https://twitter.com/" TargetMode="External"/><Relationship Id="rId449" Type="http://schemas.openxmlformats.org/officeDocument/2006/relationships/hyperlink" Target="https://twitter.com/i/web/status/847514524974567424" TargetMode="External"/><Relationship Id="rId863" Type="http://schemas.openxmlformats.org/officeDocument/2006/relationships/hyperlink" Target="https://www.yahoo.com/news/samsung-comeback-galaxy-s8-184220622.html?utm_content=buffer9c378&amp;utm_medium=social&amp;utm_source=twitter.com&amp;utm_campaign=buffer" TargetMode="External"/><Relationship Id="rId1079" Type="http://schemas.openxmlformats.org/officeDocument/2006/relationships/hyperlink" Target="https://www.youtube.com/watch?v=D8Ert5yjMV4&amp;feature=youtu.be&amp;a" TargetMode="External"/><Relationship Id="rId1493" Type="http://schemas.openxmlformats.org/officeDocument/2006/relationships/hyperlink" Target="https://arstechnica.com/gadgets/2017/03/video-shows-galaxy-s8-face-recognition-can-be-defeated-with-a-picture/" TargetMode="External"/><Relationship Id="rId2544" Type="http://schemas.openxmlformats.org/officeDocument/2006/relationships/hyperlink" Target="https://www.youtube.com/watch?v=Rxl4pUpZ9-8&amp;list=PLllvXU2Kt6Mfyhfz1MHJAs5Ct8hJJWe1r&amp;index=78" TargetMode="External"/><Relationship Id="rId2891" Type="http://schemas.openxmlformats.org/officeDocument/2006/relationships/hyperlink" Target="https://www.google.com/url?rct=j&amp;sa=t&amp;url=http://www.meltystyle.fr/iphone-7-plus-plus-puissant-que-le-samsung-galaxy-s8-un-benchmark-les-departage-a598031.html&amp;ct=ga&amp;cd=CAIyGTE1OGQ0YWQ5ODUzYmExODg6ZnI6ZnI6RlI&amp;usg=AFQjCNHOdcAYD8_-fmzL8kb_0QZ7TUg-OQ" TargetMode="External"/><Relationship Id="rId3942" Type="http://schemas.openxmlformats.org/officeDocument/2006/relationships/hyperlink" Target="https://pbs.twimg.com/media/C8MV2vKW0AE77jg.jpg" TargetMode="External"/><Relationship Id="rId6001" Type="http://schemas.openxmlformats.org/officeDocument/2006/relationships/hyperlink" Target="http://pbs.twimg.com/profile_images/754937914455363584/FwO7lx2f_normal.jpg" TargetMode="External"/><Relationship Id="rId9157" Type="http://schemas.openxmlformats.org/officeDocument/2006/relationships/hyperlink" Target="http://pbs.twimg.com/profile_images/835611465931444226/6JbR2MIW_normal.jpg" TargetMode="External"/><Relationship Id="rId9571" Type="http://schemas.openxmlformats.org/officeDocument/2006/relationships/hyperlink" Target="http://pbs.twimg.com/profile_images/1781594986/tecnologia1_normal.jpg" TargetMode="External"/><Relationship Id="rId11087" Type="http://schemas.openxmlformats.org/officeDocument/2006/relationships/hyperlink" Target="https://twitter.com/" TargetMode="External"/><Relationship Id="rId12485" Type="http://schemas.openxmlformats.org/officeDocument/2006/relationships/hyperlink" Target="https://twitter.com/" TargetMode="External"/><Relationship Id="rId13536" Type="http://schemas.openxmlformats.org/officeDocument/2006/relationships/hyperlink" Target="https://twitter.com/" TargetMode="External"/><Relationship Id="rId13950" Type="http://schemas.openxmlformats.org/officeDocument/2006/relationships/hyperlink" Target="https://twitter.com/" TargetMode="External"/><Relationship Id="rId516" Type="http://schemas.openxmlformats.org/officeDocument/2006/relationships/hyperlink" Target="https://twitter.com/i/web/status/847512017946710017" TargetMode="External"/><Relationship Id="rId1146" Type="http://schemas.openxmlformats.org/officeDocument/2006/relationships/hyperlink" Target="https://www.youtube.com/watch?v=Fz-6MdlPY1M&amp;feature=youtu.be&amp;a" TargetMode="External"/><Relationship Id="rId8173" Type="http://schemas.openxmlformats.org/officeDocument/2006/relationships/hyperlink" Target="http://abs.twimg.com/sticky/default_profile_images/default_profile_normal.png" TargetMode="External"/><Relationship Id="rId9224" Type="http://schemas.openxmlformats.org/officeDocument/2006/relationships/hyperlink" Target="http://pbs.twimg.com/profile_images/825138070869725184/t3iJtK4Q_normal.jpg" TargetMode="External"/><Relationship Id="rId12138" Type="http://schemas.openxmlformats.org/officeDocument/2006/relationships/hyperlink" Target="https://twitter.com/" TargetMode="External"/><Relationship Id="rId12552" Type="http://schemas.openxmlformats.org/officeDocument/2006/relationships/hyperlink" Target="https://twitter.com/" TargetMode="External"/><Relationship Id="rId13603" Type="http://schemas.openxmlformats.org/officeDocument/2006/relationships/hyperlink" Target="https://twitter.com/" TargetMode="External"/><Relationship Id="rId930" Type="http://schemas.openxmlformats.org/officeDocument/2006/relationships/hyperlink" Target="https://www.youtube.com/watch?v=M_vD2IEXIVA&amp;feature=youtu.be&amp;a" TargetMode="External"/><Relationship Id="rId1560" Type="http://schemas.openxmlformats.org/officeDocument/2006/relationships/hyperlink" Target="http://www.samsung.com/us/explore/galaxy-s8/meet/" TargetMode="External"/><Relationship Id="rId2611" Type="http://schemas.openxmlformats.org/officeDocument/2006/relationships/hyperlink" Target="https://www.google.com/url?rct=j&amp;sa=t&amp;url=https%3A%2F%2Fwww.androidheadlines.com%2F2017%2F03%2Fweekly-poll-buying-galaxy-s8-galaxy-s8.html&amp;ct=ga&amp;cd=CAIyGmIyMmYxNjAxMGEyYTM1MmY6Y29tOmVuOlVT&amp;usg=AFQjCNHXuE_gjI_vOQQ_L2KMLP2ZNLXNVw&amp;utm_source=dlvr.it&amp;utm_medium=twitter" TargetMode="External"/><Relationship Id="rId5767" Type="http://schemas.openxmlformats.org/officeDocument/2006/relationships/hyperlink" Target="http://pbs.twimg.com/profile_images/510269137071783936/AOB0NWwG_normal.png" TargetMode="External"/><Relationship Id="rId6818" Type="http://schemas.openxmlformats.org/officeDocument/2006/relationships/hyperlink" Target="http://pbs.twimg.com/profile_images/762999633517875200/jn_IkwJl_normal.jpg" TargetMode="External"/><Relationship Id="rId11154" Type="http://schemas.openxmlformats.org/officeDocument/2006/relationships/hyperlink" Target="https://twitter.com/" TargetMode="External"/><Relationship Id="rId12205" Type="http://schemas.openxmlformats.org/officeDocument/2006/relationships/hyperlink" Target="https://twitter.com/" TargetMode="External"/><Relationship Id="rId1213" Type="http://schemas.openxmlformats.org/officeDocument/2006/relationships/hyperlink" Target="https://www.youtube.com/watch?v=nP0I6Mb880E&amp;feature=youtu.be&amp;a" TargetMode="External"/><Relationship Id="rId4369" Type="http://schemas.openxmlformats.org/officeDocument/2006/relationships/hyperlink" Target="http://pbs.twimg.com/profile_images/796694487623995393/r-XtQ3_L_normal.jpg" TargetMode="External"/><Relationship Id="rId4783" Type="http://schemas.openxmlformats.org/officeDocument/2006/relationships/hyperlink" Target="http://pbs.twimg.com/profile_images/798797470599741441/-e7HhBRI_normal.jpg" TargetMode="External"/><Relationship Id="rId5834" Type="http://schemas.openxmlformats.org/officeDocument/2006/relationships/hyperlink" Target="http://pbs.twimg.com/profile_images/848606217647923203/yLjIwN3j_normal.jpg" TargetMode="External"/><Relationship Id="rId8240" Type="http://schemas.openxmlformats.org/officeDocument/2006/relationships/hyperlink" Target="http://pbs.twimg.com/profile_images/840544726122127360/ys-i-1M4_normal.jpg" TargetMode="External"/><Relationship Id="rId10170" Type="http://schemas.openxmlformats.org/officeDocument/2006/relationships/hyperlink" Target="https://twitter.com/" TargetMode="External"/><Relationship Id="rId11221" Type="http://schemas.openxmlformats.org/officeDocument/2006/relationships/hyperlink" Target="https://twitter.com/" TargetMode="External"/><Relationship Id="rId14377" Type="http://schemas.openxmlformats.org/officeDocument/2006/relationships/hyperlink" Target="https://twitter.com/" TargetMode="External"/><Relationship Id="rId14791" Type="http://schemas.openxmlformats.org/officeDocument/2006/relationships/hyperlink" Target="https://twitter.com/" TargetMode="External"/><Relationship Id="rId15428" Type="http://schemas.openxmlformats.org/officeDocument/2006/relationships/hyperlink" Target="https://twitter.com/" TargetMode="External"/><Relationship Id="rId3385" Type="http://schemas.openxmlformats.org/officeDocument/2006/relationships/hyperlink" Target="https://www.google.com/url?rct=j&amp;sa=t&amp;url=http://www.eweek.com/mobile/samsung-galaxy-s8-smartphones-prove-most-of-the-rumors-true&amp;ct=ga&amp;cd=CAIyGjYxZDE1NjA2OGJjMmM2NDA6Y29tOmVuOlVT&amp;usg=AFQjCNG-7bfzKiuFcWpCPZ8Tp_YtRGsrhQ" TargetMode="External"/><Relationship Id="rId4436" Type="http://schemas.openxmlformats.org/officeDocument/2006/relationships/hyperlink" Target="http://pbs.twimg.com/profile_images/764228171348713472/WR7ns6cy_normal.jpg" TargetMode="External"/><Relationship Id="rId4850" Type="http://schemas.openxmlformats.org/officeDocument/2006/relationships/hyperlink" Target="http://pbs.twimg.com/profile_images/847693999079018496/JBYK8h1j_normal.jpg" TargetMode="External"/><Relationship Id="rId5901" Type="http://schemas.openxmlformats.org/officeDocument/2006/relationships/hyperlink" Target="http://pbs.twimg.com/profile_images/728384773622738944/0d3Hf3y9_normal.jpg" TargetMode="External"/><Relationship Id="rId13393" Type="http://schemas.openxmlformats.org/officeDocument/2006/relationships/hyperlink" Target="https://twitter.com/" TargetMode="External"/><Relationship Id="rId14444" Type="http://schemas.openxmlformats.org/officeDocument/2006/relationships/hyperlink" Target="https://twitter.com/" TargetMode="External"/><Relationship Id="rId3038" Type="http://schemas.openxmlformats.org/officeDocument/2006/relationships/hyperlink" Target="https://twitter.com/i/web/status/848842329683374081" TargetMode="External"/><Relationship Id="rId3452" Type="http://schemas.openxmlformats.org/officeDocument/2006/relationships/hyperlink" Target="https://www.google.com/url?rct=j&amp;sa=t&amp;url=http://votreargent.lexpress.fr/bourse/apple-canaccord-genuity-releve-son-objectif_1894749.html&amp;ct=ga&amp;cd=CAIyGzViMjNlYjVjYTJiNjIwYTU6ZnI6ZnI6RlI6Ug&amp;usg=AFQjCNHAiczvezzzzkkPWdCrMfUc0Xw1Yg" TargetMode="External"/><Relationship Id="rId4503" Type="http://schemas.openxmlformats.org/officeDocument/2006/relationships/hyperlink" Target="http://pbs.twimg.com/profile_images/770372348730077184/N15ieIqP_normal.jpg" TargetMode="External"/><Relationship Id="rId7659" Type="http://schemas.openxmlformats.org/officeDocument/2006/relationships/hyperlink" Target="http://pbs.twimg.com/profile_images/2330230735/cdwq55wpxh5y2piepgag_normal.jpeg" TargetMode="External"/><Relationship Id="rId10987" Type="http://schemas.openxmlformats.org/officeDocument/2006/relationships/hyperlink" Target="https://twitter.com/" TargetMode="External"/><Relationship Id="rId13046" Type="http://schemas.openxmlformats.org/officeDocument/2006/relationships/hyperlink" Target="https://twitter.com/" TargetMode="External"/><Relationship Id="rId373" Type="http://schemas.openxmlformats.org/officeDocument/2006/relationships/hyperlink" Target="https://www.youtube.com/watch?v=M_vD2IEXIVA&amp;feature=youtu.be&amp;a" TargetMode="External"/><Relationship Id="rId2054" Type="http://schemas.openxmlformats.org/officeDocument/2006/relationships/hyperlink" Target="https://www.youtube.com/watch?v=tWv-A1qXnXI&amp;feature=youtu.be&amp;a" TargetMode="External"/><Relationship Id="rId3105" Type="http://schemas.openxmlformats.org/officeDocument/2006/relationships/hyperlink" Target="https://www.google.com/url?rct=j&amp;sa=t&amp;url=https://www.hwbrain.it/galaxy-a3-a5-2016-aggiornamento-android-nougat-arrivo-maggio/&amp;ct=ga&amp;cd=CAIyGTk2ZTAzY2FjODJjZWFjMzg6aXQ6aXQ6SVQ&amp;usg=AFQjCNHaiBUzUbLoMhkS449ec8Yl90WT8A" TargetMode="External"/><Relationship Id="rId6675" Type="http://schemas.openxmlformats.org/officeDocument/2006/relationships/hyperlink" Target="http://pbs.twimg.com/profile_images/625723291152420864/2nRfEq_S_normal.jpg" TargetMode="External"/><Relationship Id="rId9081" Type="http://schemas.openxmlformats.org/officeDocument/2006/relationships/hyperlink" Target="http://pbs.twimg.com/profile_images/811832788047564800/WPARusYX_normal.jpg" TargetMode="External"/><Relationship Id="rId12062" Type="http://schemas.openxmlformats.org/officeDocument/2006/relationships/hyperlink" Target="https://twitter.com/" TargetMode="External"/><Relationship Id="rId13460" Type="http://schemas.openxmlformats.org/officeDocument/2006/relationships/hyperlink" Target="https://twitter.com/" TargetMode="External"/><Relationship Id="rId14511" Type="http://schemas.openxmlformats.org/officeDocument/2006/relationships/hyperlink" Target="https://twitter.com/" TargetMode="External"/><Relationship Id="rId440" Type="http://schemas.openxmlformats.org/officeDocument/2006/relationships/hyperlink" Target="https://twitter.com/i/web/status/847513049640574976" TargetMode="External"/><Relationship Id="rId1070" Type="http://schemas.openxmlformats.org/officeDocument/2006/relationships/hyperlink" Target="https://www.google.com/url?rct=j&amp;sa=t&amp;url=https%3A%2F%2Fprtimes.jp%2Fmain%2Fhtml%2Frd%2Fp%2F000000004.000024427.html&amp;ct=ga&amp;cd=CAIyHGI2ODJlMmFlNWNkMWJjMmI6Y28uanA6amE6SlA&amp;usg=AFQjCNGetBU32T4crmTLX6eT6ZD1yD0DNQ&amp;utm_source=dlvr.it&amp;utm_medium=twitter" TargetMode="External"/><Relationship Id="rId2121" Type="http://schemas.openxmlformats.org/officeDocument/2006/relationships/hyperlink" Target="http://www.theverge.com/circuitbreaker/2017/3/29/15097430/samsung-galaxy-s8-price-announced-verizon-att-sprint-tmobile?utm_campaign=theverge&amp;utm_content=chorus&amp;utm_medium=social&amp;utm_source=twitter" TargetMode="External"/><Relationship Id="rId5277" Type="http://schemas.openxmlformats.org/officeDocument/2006/relationships/hyperlink" Target="http://pbs.twimg.com/profile_images/764215836865429504/z8hV6wQr_normal.jpg" TargetMode="External"/><Relationship Id="rId6328" Type="http://schemas.openxmlformats.org/officeDocument/2006/relationships/hyperlink" Target="http://pbs.twimg.com/profile_images/687097936203919360/DSoOKvrg_normal.jpg" TargetMode="External"/><Relationship Id="rId7726" Type="http://schemas.openxmlformats.org/officeDocument/2006/relationships/hyperlink" Target="https://pbs.twimg.com/media/C8d4bFtUwAIN96E.jpg" TargetMode="External"/><Relationship Id="rId10707" Type="http://schemas.openxmlformats.org/officeDocument/2006/relationships/hyperlink" Target="https://twitter.com/" TargetMode="External"/><Relationship Id="rId13113" Type="http://schemas.openxmlformats.org/officeDocument/2006/relationships/hyperlink" Target="https://twitter.com/" TargetMode="External"/><Relationship Id="rId5691" Type="http://schemas.openxmlformats.org/officeDocument/2006/relationships/hyperlink" Target="http://pbs.twimg.com/profile_images/758674963553406976/mxAgJ3H9_normal.jpg" TargetMode="External"/><Relationship Id="rId6742" Type="http://schemas.openxmlformats.org/officeDocument/2006/relationships/hyperlink" Target="http://pbs.twimg.com/profile_images/821815211833364481/dgV1Ld49_normal.jpg" TargetMode="External"/><Relationship Id="rId9898" Type="http://schemas.openxmlformats.org/officeDocument/2006/relationships/hyperlink" Target="https://twitter.com/" TargetMode="External"/><Relationship Id="rId12879" Type="http://schemas.openxmlformats.org/officeDocument/2006/relationships/hyperlink" Target="https://twitter.com/" TargetMode="External"/><Relationship Id="rId15285" Type="http://schemas.openxmlformats.org/officeDocument/2006/relationships/hyperlink" Target="https://twitter.com/" TargetMode="External"/><Relationship Id="rId1887" Type="http://schemas.openxmlformats.org/officeDocument/2006/relationships/hyperlink" Target="http://prescient.info/xeX1OWfN/" TargetMode="External"/><Relationship Id="rId2938" Type="http://schemas.openxmlformats.org/officeDocument/2006/relationships/hyperlink" Target="http://dlvr.it/NmSl09" TargetMode="External"/><Relationship Id="rId4293" Type="http://schemas.openxmlformats.org/officeDocument/2006/relationships/hyperlink" Target="https://pbs.twimg.com/media/C8QcwL4XcAQeLp6.jpg" TargetMode="External"/><Relationship Id="rId5344" Type="http://schemas.openxmlformats.org/officeDocument/2006/relationships/hyperlink" Target="http://pbs.twimg.com/profile_images/750409546921902080/XjXtOMc-_normal.jpg" TargetMode="External"/><Relationship Id="rId9965" Type="http://schemas.openxmlformats.org/officeDocument/2006/relationships/hyperlink" Target="https://twitter.com/" TargetMode="External"/><Relationship Id="rId11895" Type="http://schemas.openxmlformats.org/officeDocument/2006/relationships/hyperlink" Target="https://twitter.com/" TargetMode="External"/><Relationship Id="rId15352" Type="http://schemas.openxmlformats.org/officeDocument/2006/relationships/hyperlink" Target="https://twitter.com/" TargetMode="External"/><Relationship Id="rId1954" Type="http://schemas.openxmlformats.org/officeDocument/2006/relationships/hyperlink" Target="http://diariodecaracas.com/tecnologia/samsung-galaxy-s8-el-smartphone-que-se-puede-usar-como-pc?utm_content=buffer42ddc&amp;utm_medium=social&amp;utm_source=twitter.com&amp;utm_campaign=buffer" TargetMode="External"/><Relationship Id="rId4360" Type="http://schemas.openxmlformats.org/officeDocument/2006/relationships/hyperlink" Target="http://pbs.twimg.com/profile_images/796686607231438848/rsWSVE-w_normal.jpg" TargetMode="External"/><Relationship Id="rId5411" Type="http://schemas.openxmlformats.org/officeDocument/2006/relationships/hyperlink" Target="http://pbs.twimg.com/profile_images/840304677765939200/FY1WdMkq_normal.jpg" TargetMode="External"/><Relationship Id="rId8567" Type="http://schemas.openxmlformats.org/officeDocument/2006/relationships/hyperlink" Target="http://pbs.twimg.com/profile_images/829916249610149889/FBj6Qxnp_normal.jpg" TargetMode="External"/><Relationship Id="rId8981" Type="http://schemas.openxmlformats.org/officeDocument/2006/relationships/hyperlink" Target="http://pbs.twimg.com/profile_images/811700392702705664/BzqSm22l_normal.jpg" TargetMode="External"/><Relationship Id="rId9618" Type="http://schemas.openxmlformats.org/officeDocument/2006/relationships/hyperlink" Target="http://pbs.twimg.com/profile_images/1781594986/tecnologia1_normal.jpg" TargetMode="External"/><Relationship Id="rId10497" Type="http://schemas.openxmlformats.org/officeDocument/2006/relationships/hyperlink" Target="https://twitter.com/" TargetMode="External"/><Relationship Id="rId11548" Type="http://schemas.openxmlformats.org/officeDocument/2006/relationships/hyperlink" Target="https://twitter.com/" TargetMode="External"/><Relationship Id="rId12946" Type="http://schemas.openxmlformats.org/officeDocument/2006/relationships/hyperlink" Target="https://twitter.com/" TargetMode="External"/><Relationship Id="rId15005" Type="http://schemas.openxmlformats.org/officeDocument/2006/relationships/hyperlink" Target="https://twitter.com/" TargetMode="External"/><Relationship Id="rId1607" Type="http://schemas.openxmlformats.org/officeDocument/2006/relationships/hyperlink" Target="https://www.macrumors.com/2017/04/01/facial-recognition-galaxy-s8-bypassed-photo/" TargetMode="External"/><Relationship Id="rId4013" Type="http://schemas.openxmlformats.org/officeDocument/2006/relationships/hyperlink" Target="https://pbs.twimg.com/media/C8LQPqLVYAI4C0i.jpg" TargetMode="External"/><Relationship Id="rId7169" Type="http://schemas.openxmlformats.org/officeDocument/2006/relationships/hyperlink" Target="http://pbs.twimg.com/profile_images/644506936281559040/aGfMwDIj_normal.jpg" TargetMode="External"/><Relationship Id="rId7583" Type="http://schemas.openxmlformats.org/officeDocument/2006/relationships/hyperlink" Target="http://pbs.twimg.com/profile_images/797473511820369920/_4U5pPpc_normal.jpg" TargetMode="External"/><Relationship Id="rId8634" Type="http://schemas.openxmlformats.org/officeDocument/2006/relationships/hyperlink" Target="http://pbs.twimg.com/profile_images/832912831842488322/2TTV2Gd4_normal.jpg" TargetMode="External"/><Relationship Id="rId11962" Type="http://schemas.openxmlformats.org/officeDocument/2006/relationships/hyperlink" Target="https://twitter.com/" TargetMode="External"/><Relationship Id="rId14021" Type="http://schemas.openxmlformats.org/officeDocument/2006/relationships/hyperlink" Target="https://twitter.com/" TargetMode="External"/><Relationship Id="rId3779" Type="http://schemas.openxmlformats.org/officeDocument/2006/relationships/hyperlink" Target="https://www.tekcrispy.com/2017/03/31/reconocimiento-facial-galaxy-s8-burlada-fotografia/?utm_content=bufferbf64f&amp;utm_medium=social&amp;utm_source=twitter.com&amp;utm_campaign=buffer" TargetMode="External"/><Relationship Id="rId6185" Type="http://schemas.openxmlformats.org/officeDocument/2006/relationships/hyperlink" Target="http://pbs.twimg.com/profile_images/790491166965960705/SvNRyg_5_normal.jpg" TargetMode="External"/><Relationship Id="rId7236" Type="http://schemas.openxmlformats.org/officeDocument/2006/relationships/hyperlink" Target="http://pbs.twimg.com/profile_images/563009078931488769/mmXtE9Cx_normal.jpeg" TargetMode="External"/><Relationship Id="rId7650" Type="http://schemas.openxmlformats.org/officeDocument/2006/relationships/hyperlink" Target="http://pbs.twimg.com/profile_images/2973730007/a593fe0b628f9a1b9d6058e8d94d8923_normal.jpeg" TargetMode="External"/><Relationship Id="rId10564" Type="http://schemas.openxmlformats.org/officeDocument/2006/relationships/hyperlink" Target="https://twitter.com/" TargetMode="External"/><Relationship Id="rId11615" Type="http://schemas.openxmlformats.org/officeDocument/2006/relationships/hyperlink" Target="https://twitter.com/" TargetMode="External"/><Relationship Id="rId6252" Type="http://schemas.openxmlformats.org/officeDocument/2006/relationships/hyperlink" Target="http://pbs.twimg.com/profile_images/781256798250467328/JAqjcPjV_normal.jpg" TargetMode="External"/><Relationship Id="rId7303" Type="http://schemas.openxmlformats.org/officeDocument/2006/relationships/hyperlink" Target="https://pbs.twimg.com/media/C8a83sMVYAA5_8v.jpg" TargetMode="External"/><Relationship Id="rId8701" Type="http://schemas.openxmlformats.org/officeDocument/2006/relationships/hyperlink" Target="http://pbs.twimg.com/profile_images/799646193315876864/vh6anC_C_normal.jpg" TargetMode="External"/><Relationship Id="rId10217" Type="http://schemas.openxmlformats.org/officeDocument/2006/relationships/hyperlink" Target="https://twitter.com/" TargetMode="External"/><Relationship Id="rId10631" Type="http://schemas.openxmlformats.org/officeDocument/2006/relationships/hyperlink" Target="https://twitter.com/" TargetMode="External"/><Relationship Id="rId13787" Type="http://schemas.openxmlformats.org/officeDocument/2006/relationships/hyperlink" Target="https://twitter.com/" TargetMode="External"/><Relationship Id="rId14838" Type="http://schemas.openxmlformats.org/officeDocument/2006/relationships/hyperlink" Target="https://twitter.com/" TargetMode="External"/><Relationship Id="rId1397" Type="http://schemas.openxmlformats.org/officeDocument/2006/relationships/hyperlink" Target="http://spacetelescopelive.org/" TargetMode="External"/><Relationship Id="rId2795" Type="http://schemas.openxmlformats.org/officeDocument/2006/relationships/hyperlink" Target="https://www.google.com/url?rct=j&amp;sa=t&amp;url=http://geeksroom.com/2017/04/lo-mas-leido-13/110203/&amp;ct=ga&amp;cd=CAIyGjYwYmI2ZjUxN2Q3ODYxZGI6Y29tOmVzOlVT&amp;usg=AFQjCNEwICvLBhwUNGNxBOJnte4DqDi2FA" TargetMode="External"/><Relationship Id="rId3846" Type="http://schemas.openxmlformats.org/officeDocument/2006/relationships/hyperlink" Target="https://www.google.com/url?rct=j&amp;sa=t&amp;url=http%3A%2F%2Fwww.inquisitr.com%2F4110858%2Fiphone-8-will-apple-turn-the-spotlight-away-from-samsung-galaxy-s8%2F&amp;ct=ga&amp;cd=CAIyGjk1Yzc0Y2ZjNGM4ODRlNTM6Y29tOmVuOlVT&amp;usg=AFQjCNHC-37HyJ1L8nxDDWPkECho1lPAUg&amp;utm_source=dlvr.it&amp;utm_medium=twitter" TargetMode="External"/><Relationship Id="rId12389" Type="http://schemas.openxmlformats.org/officeDocument/2006/relationships/hyperlink" Target="https://twitter.com/" TargetMode="External"/><Relationship Id="rId13854" Type="http://schemas.openxmlformats.org/officeDocument/2006/relationships/hyperlink" Target="https://twitter.com/" TargetMode="External"/><Relationship Id="rId14905" Type="http://schemas.openxmlformats.org/officeDocument/2006/relationships/hyperlink" Target="https://twitter.com/" TargetMode="External"/><Relationship Id="rId767" Type="http://schemas.openxmlformats.org/officeDocument/2006/relationships/hyperlink" Target="http://mashable.com/2017/03/30/samsung-galaxy-s8-fingerprint-sensor/?utm_cid=Mash-Prod-RSS-Feedburner-All-Partial&amp;utm_content=buffer746d3&amp;utm_medium=social&amp;utm_source=twitter.com&amp;utm_campaign=buffer" TargetMode="External"/><Relationship Id="rId2448" Type="http://schemas.openxmlformats.org/officeDocument/2006/relationships/hyperlink" Target="https://www.google.com/url?rct=j&amp;sa=t&amp;url=https%3A%2F%2Fhouston.craigslist.org%2Fcms%2F6068876340.html&amp;ct=ga&amp;cd=CAIyGjE1OGQ0YWQ5ODUzYmExODg6Y29tOmVuOlVT&amp;usg=AFQjCNH4-9AEmVAML5Md4GfiVbSnOWG8PA&amp;utm_source=dlvr.it&amp;utm_medium=twitter" TargetMode="External"/><Relationship Id="rId2862" Type="http://schemas.openxmlformats.org/officeDocument/2006/relationships/hyperlink" Target="https://twitter.com/i/web/status/847311405371883520" TargetMode="External"/><Relationship Id="rId3913" Type="http://schemas.openxmlformats.org/officeDocument/2006/relationships/hyperlink" Target="https://pbs.twimg.com/media/C8GCVw1XQAAAwMc.jpg" TargetMode="External"/><Relationship Id="rId8077" Type="http://schemas.openxmlformats.org/officeDocument/2006/relationships/hyperlink" Target="http://pbs.twimg.com/profile_images/700686200898596864/flRMm59w_normal.png" TargetMode="External"/><Relationship Id="rId9475" Type="http://schemas.openxmlformats.org/officeDocument/2006/relationships/hyperlink" Target="http://pbs.twimg.com/profile_images/780906834806792192/ZnTRk6uL_normal.jpg" TargetMode="External"/><Relationship Id="rId12456" Type="http://schemas.openxmlformats.org/officeDocument/2006/relationships/hyperlink" Target="https://twitter.com/" TargetMode="External"/><Relationship Id="rId12870" Type="http://schemas.openxmlformats.org/officeDocument/2006/relationships/hyperlink" Target="https://twitter.com/" TargetMode="External"/><Relationship Id="rId13507" Type="http://schemas.openxmlformats.org/officeDocument/2006/relationships/hyperlink" Target="https://twitter.com/" TargetMode="External"/><Relationship Id="rId834" Type="http://schemas.openxmlformats.org/officeDocument/2006/relationships/hyperlink" Target="https://twitter.com/i/web/status/847694334447112192" TargetMode="External"/><Relationship Id="rId1464" Type="http://schemas.openxmlformats.org/officeDocument/2006/relationships/hyperlink" Target="https://www.youtube.com/watch?v=nP0I6Mb880E&amp;feature=youtu.be&amp;a" TargetMode="External"/><Relationship Id="rId2515" Type="http://schemas.openxmlformats.org/officeDocument/2006/relationships/hyperlink" Target="https://www.google.com/url?rct=j&amp;sa=t&amp;url=http%3A%2F%2Fclicklancashire.com%2F2017%2F04%2F03%2Fmicrosoft-to-sell-galaxy-s8-phones-pre-loaded-with-its-own.html&amp;ct=ga&amp;cd=CAIyHmMzNmE5YzgyNTI1MTRkYmU6Y28udWs6ZW46R0I6Ug&amp;usg=AFQjCNHGfK_b3sv1sWCxD40McghQg5rZnQ&amp;utm_source=dlvr.it&amp;utm_medium=twitter" TargetMode="External"/><Relationship Id="rId8491" Type="http://schemas.openxmlformats.org/officeDocument/2006/relationships/hyperlink" Target="http://pbs.twimg.com/profile_images/378800000823690756/504ec3479025503ada22f90db947b8dc_normal.png" TargetMode="External"/><Relationship Id="rId9128" Type="http://schemas.openxmlformats.org/officeDocument/2006/relationships/hyperlink" Target="http://pbs.twimg.com/profile_images/823365469566603264/kmLgMfNG_normal.jpg" TargetMode="External"/><Relationship Id="rId9542" Type="http://schemas.openxmlformats.org/officeDocument/2006/relationships/hyperlink" Target="http://pbs.twimg.com/profile_images/806605641758494722/gP49Bpgb_normal.jpg" TargetMode="External"/><Relationship Id="rId11058" Type="http://schemas.openxmlformats.org/officeDocument/2006/relationships/hyperlink" Target="https://twitter.com/" TargetMode="External"/><Relationship Id="rId11472" Type="http://schemas.openxmlformats.org/officeDocument/2006/relationships/hyperlink" Target="https://twitter.com/" TargetMode="External"/><Relationship Id="rId12109" Type="http://schemas.openxmlformats.org/officeDocument/2006/relationships/hyperlink" Target="https://twitter.com/" TargetMode="External"/><Relationship Id="rId12523" Type="http://schemas.openxmlformats.org/officeDocument/2006/relationships/hyperlink" Target="https://twitter.com/" TargetMode="External"/><Relationship Id="rId13921" Type="http://schemas.openxmlformats.org/officeDocument/2006/relationships/hyperlink" Target="https://twitter.com/" TargetMode="External"/><Relationship Id="rId901" Type="http://schemas.openxmlformats.org/officeDocument/2006/relationships/hyperlink" Target="https://www.cnet.com/news/samsung-galaxy-s8-girt-by-cnet-podcast-104/?utm_content=buffer8fdca&amp;utm_medium=social&amp;utm_source=twitter.com&amp;utm_campaign=buffer" TargetMode="External"/><Relationship Id="rId1117" Type="http://schemas.openxmlformats.org/officeDocument/2006/relationships/hyperlink" Target="https://www.youtube.com/watch?v=tQHg4FHzuRc&amp;feature=youtu.be&amp;a" TargetMode="External"/><Relationship Id="rId1531" Type="http://schemas.openxmlformats.org/officeDocument/2006/relationships/hyperlink" Target="http://iopscience.iop.org/0004-637X/838/2/99" TargetMode="External"/><Relationship Id="rId4687" Type="http://schemas.openxmlformats.org/officeDocument/2006/relationships/hyperlink" Target="http://pbs.twimg.com/profile_images/760400144110129152/a96JFhU9_normal.jpg" TargetMode="External"/><Relationship Id="rId5738" Type="http://schemas.openxmlformats.org/officeDocument/2006/relationships/hyperlink" Target="http://pbs.twimg.com/profile_images/763018350939152384/ItUUUWfI_normal.jpg" TargetMode="External"/><Relationship Id="rId7093" Type="http://schemas.openxmlformats.org/officeDocument/2006/relationships/hyperlink" Target="http://abs.twimg.com/sticky/default_profile_images/default_profile_normal.png" TargetMode="External"/><Relationship Id="rId8144" Type="http://schemas.openxmlformats.org/officeDocument/2006/relationships/hyperlink" Target="http://pbs.twimg.com/profile_images/682195803260112896/TRQmbOlh_normal.jpg" TargetMode="External"/><Relationship Id="rId10074" Type="http://schemas.openxmlformats.org/officeDocument/2006/relationships/hyperlink" Target="https://twitter.com/" TargetMode="External"/><Relationship Id="rId11125" Type="http://schemas.openxmlformats.org/officeDocument/2006/relationships/hyperlink" Target="https://twitter.com/" TargetMode="External"/><Relationship Id="rId3289" Type="http://schemas.openxmlformats.org/officeDocument/2006/relationships/hyperlink" Target="https://www.google.com/url?rct=j&amp;sa=t&amp;url=https%3A%2F%2Fwww.cnet.com%2Fnews%2Fsamsung-galaxy-s8-plus-battery-note-7-fire%2F&amp;ct=ga&amp;cd=CAIyGmI0ODdmYjNkNDhhYzkzNDk6Y29tOmVuOlVT&amp;usg=AFQjCNF3kgJXtDdeTzsRzqRItUCLxwFT-w&amp;utm_source=dlvr.it&amp;utm_medium=twitter" TargetMode="External"/><Relationship Id="rId4754" Type="http://schemas.openxmlformats.org/officeDocument/2006/relationships/hyperlink" Target="https://pbs.twimg.com/media/C8Lrom6UAAAnls_.jpg" TargetMode="External"/><Relationship Id="rId7160" Type="http://schemas.openxmlformats.org/officeDocument/2006/relationships/hyperlink" Target="http://pbs.twimg.com/profile_images/1506466566/2008-09-23-android_normal.jpg" TargetMode="External"/><Relationship Id="rId8211" Type="http://schemas.openxmlformats.org/officeDocument/2006/relationships/hyperlink" Target="http://pbs.twimg.com/profile_images/3382421081/654617e6289a7185af971e91e8315413_normal.jpeg" TargetMode="External"/><Relationship Id="rId10141" Type="http://schemas.openxmlformats.org/officeDocument/2006/relationships/hyperlink" Target="https://twitter.com/" TargetMode="External"/><Relationship Id="rId13297" Type="http://schemas.openxmlformats.org/officeDocument/2006/relationships/hyperlink" Target="https://twitter.com/" TargetMode="External"/><Relationship Id="rId14695" Type="http://schemas.openxmlformats.org/officeDocument/2006/relationships/hyperlink" Target="https://twitter.com/" TargetMode="External"/><Relationship Id="rId3356" Type="http://schemas.openxmlformats.org/officeDocument/2006/relationships/hyperlink" Target="https://muropaketti.com/taskumuro/samsung-aikoo-tuoda-sormenjalkilukijat-myos-edullisiin-galaxy-j-malleihin/?utm_source=dlvr.it&amp;utm_medium=twitter" TargetMode="External"/><Relationship Id="rId4407" Type="http://schemas.openxmlformats.org/officeDocument/2006/relationships/hyperlink" Target="http://abs.twimg.com/sticky/default_profile_images/default_profile_normal.png" TargetMode="External"/><Relationship Id="rId5805" Type="http://schemas.openxmlformats.org/officeDocument/2006/relationships/hyperlink" Target="http://pbs.twimg.com/profile_images/823164701601304576/lXUgdbM6_normal.jpg" TargetMode="External"/><Relationship Id="rId14348" Type="http://schemas.openxmlformats.org/officeDocument/2006/relationships/hyperlink" Target="https://twitter.com/" TargetMode="External"/><Relationship Id="rId14762" Type="http://schemas.openxmlformats.org/officeDocument/2006/relationships/hyperlink" Target="https://twitter.com/" TargetMode="External"/><Relationship Id="rId277" Type="http://schemas.openxmlformats.org/officeDocument/2006/relationships/hyperlink" Target="http://wwwhatsnew.com/2017/03/30/opinamos-sobre-el-samsung-galaxy-s8-y-s8-en-nuestro-nuevo-video/" TargetMode="External"/><Relationship Id="rId3009" Type="http://schemas.openxmlformats.org/officeDocument/2006/relationships/hyperlink" Target="https://www.google.com/url?rct=j&amp;sa=t&amp;url=http%3A%2F%2Fbgr.com%2F2017%2F03%2F31%2Fgalaxy-s8-specs-vs-galaxy-s8-plus-global-model%2F&amp;ct=ga&amp;cd=CAIyGjE1OGQ0YWQ5ODUzYmExODg6Y29tOmVuOlVT&amp;usg=AFQjCNHqf3UaR39zUQdZCCwQDDSXl-f4cA&amp;utm_source=dlvr.it&amp;utm_medium=twitter" TargetMode="External"/><Relationship Id="rId3770" Type="http://schemas.openxmlformats.org/officeDocument/2006/relationships/hyperlink" Target="https://www.google.com/url?rct=j&amp;sa=t&amp;url=http%3A%2F%2Fwww.bgr.in%2Fnews%2Fsamsung-galaxy-s8-vs-apple-iphone-7-10-features-which-give-samsung-the-lead%2F&amp;ct=ga&amp;cd=CAIyGjczOTE5YmFkMWVkNjU2ZDg6Y29tOmVuOlVT&amp;usg=AFQjCNFWtyra0RjFxu17E6onhl1eul9xUA&amp;utm_source=dlvr.it&amp;utm_medium=twitter" TargetMode="External"/><Relationship Id="rId4821" Type="http://schemas.openxmlformats.org/officeDocument/2006/relationships/hyperlink" Target="http://pbs.twimg.com/profile_images/848597719560200192/14qJq9On_normal.jpg" TargetMode="External"/><Relationship Id="rId7977" Type="http://schemas.openxmlformats.org/officeDocument/2006/relationships/hyperlink" Target="https://pbs.twimg.com/media/C8KU2VFUMAIPndD.jpg" TargetMode="External"/><Relationship Id="rId10958" Type="http://schemas.openxmlformats.org/officeDocument/2006/relationships/hyperlink" Target="https://twitter.com/" TargetMode="External"/><Relationship Id="rId13364" Type="http://schemas.openxmlformats.org/officeDocument/2006/relationships/hyperlink" Target="https://twitter.com/" TargetMode="External"/><Relationship Id="rId14415" Type="http://schemas.openxmlformats.org/officeDocument/2006/relationships/hyperlink" Target="https://twitter.com/" TargetMode="External"/><Relationship Id="rId344" Type="http://schemas.openxmlformats.org/officeDocument/2006/relationships/hyperlink" Target="https://www.youtube.com/watch?v=M7cdUGJ3oxM&amp;feature=youtu.be&amp;a" TargetMode="External"/><Relationship Id="rId691" Type="http://schemas.openxmlformats.org/officeDocument/2006/relationships/hyperlink" Target="https://www.youtube.com/watch?v=Rxl4pUpZ9-8&amp;list=PLllvXU2Kt6Mfyhfz1MHJAs5Ct8hJJWe1r&amp;index=78" TargetMode="External"/><Relationship Id="rId2025" Type="http://schemas.openxmlformats.org/officeDocument/2006/relationships/hyperlink" Target="https://topesdegama.com/noticias/sorteos/sorteo-internacional-samsung-galaxy-s8-topes-gama" TargetMode="External"/><Relationship Id="rId2372" Type="http://schemas.openxmlformats.org/officeDocument/2006/relationships/hyperlink" Target="https://www.google.com/url?rct=j&amp;sa=t&amp;url=http%3A%2F%2Fpppfocus.com%2F2017%2F04%2F01%2Fsamsung-electronics-mobile-chief-says-galaxy-s8-sales-to-beat-s7-s%2F&amp;ct=ga&amp;cd=CAIyGmRhOGUyMDE2OTdiYjkzNjQ6Y29tOmVuOlVT&amp;usg=AFQjCNFu5MzcMxSZ4eDe_HscvR3cqhg__g&amp;utm_source=dlvr.it&amp;utm_medium=twitter" TargetMode="External"/><Relationship Id="rId3423" Type="http://schemas.openxmlformats.org/officeDocument/2006/relationships/hyperlink" Target="https://www.google.com/url?rct=j&amp;sa=t&amp;url=http://www.gizmodo.jp/2017/04/digital-photo-hack-galaxy-s8-face-recognition.html&amp;ct=ga&amp;cd=CAIyHDFjNWZlOTNmNjgxYjQzNzk6Y28uanA6amE6SlA&amp;usg=AFQjCNF-aVCwsdjbmpJBvPP3IdSV5i-e_A" TargetMode="External"/><Relationship Id="rId6579" Type="http://schemas.openxmlformats.org/officeDocument/2006/relationships/hyperlink" Target="http://pbs.twimg.com/profile_images/766648450981228544/O1xsK9QF_normal.jpg" TargetMode="External"/><Relationship Id="rId6993" Type="http://schemas.openxmlformats.org/officeDocument/2006/relationships/hyperlink" Target="http://pbs.twimg.com/profile_images/769318978699354114/1fj5Rkm__normal.jpg" TargetMode="External"/><Relationship Id="rId9052" Type="http://schemas.openxmlformats.org/officeDocument/2006/relationships/hyperlink" Target="http://pbs.twimg.com/profile_images/829970426734505984/zL73P0ao_normal.jpg" TargetMode="External"/><Relationship Id="rId12380" Type="http://schemas.openxmlformats.org/officeDocument/2006/relationships/hyperlink" Target="https://twitter.com/" TargetMode="External"/><Relationship Id="rId13017" Type="http://schemas.openxmlformats.org/officeDocument/2006/relationships/hyperlink" Target="https://twitter.com/" TargetMode="External"/><Relationship Id="rId13431" Type="http://schemas.openxmlformats.org/officeDocument/2006/relationships/hyperlink" Target="https://twitter.com/" TargetMode="External"/><Relationship Id="rId5595" Type="http://schemas.openxmlformats.org/officeDocument/2006/relationships/hyperlink" Target="http://pbs.twimg.com/profile_images/424376545286049792/L40LaPNi_normal.jpeg" TargetMode="External"/><Relationship Id="rId6646" Type="http://schemas.openxmlformats.org/officeDocument/2006/relationships/hyperlink" Target="http://pbs.twimg.com/profile_images/378800000176538834/1f3d5ce974cad9eccaf262030eccc786_normal.jpeg" TargetMode="External"/><Relationship Id="rId12033" Type="http://schemas.openxmlformats.org/officeDocument/2006/relationships/hyperlink" Target="https://twitter.com/" TargetMode="External"/><Relationship Id="rId15189" Type="http://schemas.openxmlformats.org/officeDocument/2006/relationships/hyperlink" Target="https://twitter.com/" TargetMode="External"/><Relationship Id="rId411" Type="http://schemas.openxmlformats.org/officeDocument/2006/relationships/hyperlink" Target="http://www.tecmundo.com.br/samsung-galaxy-j7-2017-/115391-samsung-pay-leitor-digitais-chegar-linha-galaxy-j.htm?f" TargetMode="External"/><Relationship Id="rId1041" Type="http://schemas.openxmlformats.org/officeDocument/2006/relationships/hyperlink" Target="https://www.youtube.com/watch?v=vC4gXwxWfKs&amp;feature=youtu.be&amp;a" TargetMode="External"/><Relationship Id="rId4197" Type="http://schemas.openxmlformats.org/officeDocument/2006/relationships/hyperlink" Target="https://pbs.twimg.com/media/C8ZKp8gUAAEZuge.jpg" TargetMode="External"/><Relationship Id="rId5248" Type="http://schemas.openxmlformats.org/officeDocument/2006/relationships/hyperlink" Target="http://pbs.twimg.com/profile_images/575066561481850880/6i4RP2eT_normal.jpeg" TargetMode="External"/><Relationship Id="rId5662" Type="http://schemas.openxmlformats.org/officeDocument/2006/relationships/hyperlink" Target="http://pbs.twimg.com/profile_images/3749469858/d3a714151a7b66baaf3741420e3cd9be_normal.jpeg" TargetMode="External"/><Relationship Id="rId6713" Type="http://schemas.openxmlformats.org/officeDocument/2006/relationships/hyperlink" Target="http://pbs.twimg.com/profile_images/812115774152331264/muzT9yf7_normal.jpg" TargetMode="External"/><Relationship Id="rId9869" Type="http://schemas.openxmlformats.org/officeDocument/2006/relationships/hyperlink" Target="http://pbs.twimg.com/profile_images/494676480291381249/RtC-6xAO_normal.jpeg" TargetMode="External"/><Relationship Id="rId12100" Type="http://schemas.openxmlformats.org/officeDocument/2006/relationships/hyperlink" Target="https://twitter.com/" TargetMode="External"/><Relationship Id="rId15256" Type="http://schemas.openxmlformats.org/officeDocument/2006/relationships/hyperlink" Target="https://twitter.com/" TargetMode="External"/><Relationship Id="rId1858" Type="http://schemas.openxmlformats.org/officeDocument/2006/relationships/hyperlink" Target="https://www.google.com/url?rct=j&amp;sa=t&amp;url=http://www.verelst.be/building/system/files/foxmls-vancouver-vs-la-galaxy.pdf&amp;ct=ga&amp;cd=CAIyGjgyZWJiYTg3NmVkYjZiNDM6Y29tOmVuOlVT&amp;usg=AFQjCNFylTwmGN7PBDZ0ZrGuu6JM9G_NTw" TargetMode="External"/><Relationship Id="rId4264" Type="http://schemas.openxmlformats.org/officeDocument/2006/relationships/hyperlink" Target="https://pbs.twimg.com/media/C8UTKe1VYAAeJgd.jpg" TargetMode="External"/><Relationship Id="rId5315" Type="http://schemas.openxmlformats.org/officeDocument/2006/relationships/hyperlink" Target="http://pbs.twimg.com/profile_images/848362373299752961/5iWf0wDp_normal.jpg" TargetMode="External"/><Relationship Id="rId8885" Type="http://schemas.openxmlformats.org/officeDocument/2006/relationships/hyperlink" Target="http://pbs.twimg.com/profile_images/799454013662130176/-ob_rVa3_normal.jpg" TargetMode="External"/><Relationship Id="rId11799" Type="http://schemas.openxmlformats.org/officeDocument/2006/relationships/hyperlink" Target="https://twitter.com/" TargetMode="External"/><Relationship Id="rId14272" Type="http://schemas.openxmlformats.org/officeDocument/2006/relationships/hyperlink" Target="https://twitter.com/" TargetMode="External"/><Relationship Id="rId2909" Type="http://schemas.openxmlformats.org/officeDocument/2006/relationships/hyperlink" Target="http://dlvr.it/NmvJ7K" TargetMode="External"/><Relationship Id="rId3280" Type="http://schemas.openxmlformats.org/officeDocument/2006/relationships/hyperlink" Target="https://www.google.com/url?rct=j&amp;sa=t&amp;url=http%3A%2F%2Fbgr.com%2F2017%2F03%2F30%2Fgalaxy-s8-sales-vs-galaxy-s7-samsung-statement%2F&amp;ct=ga&amp;cd=CAIyGmZlNTVkZTk2MmFjYzdlZDc6Y29tOmVuOlVT&amp;usg=AFQjCNEmAGxYmmdzhvTRNX9O-ADbQFL8kw&amp;utm_source=dlvr.it&amp;utm_medium=twitter" TargetMode="External"/><Relationship Id="rId4331" Type="http://schemas.openxmlformats.org/officeDocument/2006/relationships/hyperlink" Target="https://pbs.twimg.com/media/C8LuFmTUQAAUa1j.jpg" TargetMode="External"/><Relationship Id="rId7487" Type="http://schemas.openxmlformats.org/officeDocument/2006/relationships/hyperlink" Target="http://pbs.twimg.com/profile_images/1100765083/iphone-4g-2_normal.jpg" TargetMode="External"/><Relationship Id="rId8538" Type="http://schemas.openxmlformats.org/officeDocument/2006/relationships/hyperlink" Target="http://pbs.twimg.com/profile_images/505102575343906817/kM_ltI2j_normal.jpeg" TargetMode="External"/><Relationship Id="rId9936" Type="http://schemas.openxmlformats.org/officeDocument/2006/relationships/hyperlink" Target="https://twitter.com/" TargetMode="External"/><Relationship Id="rId11866" Type="http://schemas.openxmlformats.org/officeDocument/2006/relationships/hyperlink" Target="https://twitter.com/" TargetMode="External"/><Relationship Id="rId12917" Type="http://schemas.openxmlformats.org/officeDocument/2006/relationships/hyperlink" Target="https://twitter.com/" TargetMode="External"/><Relationship Id="rId15323" Type="http://schemas.openxmlformats.org/officeDocument/2006/relationships/hyperlink" Target="https://twitter.com/" TargetMode="External"/><Relationship Id="rId1925" Type="http://schemas.openxmlformats.org/officeDocument/2006/relationships/hyperlink" Target="https://www.google.com/url?rct=j&amp;sa=t&amp;url=http%3A%2F%2Ftrendy.nikkeibp.co.jp%2Fatcl%2Fpickup%2F15%2F1003590%2F033000847%2F&amp;ct=ga&amp;cd=CAIyHDFlNDk4YmVmNzhhOTU1OGY6Y28uanA6amE6SlA&amp;usg=AFQjCNEDTqCswgGkgupiblSdKh504mCH3Q&amp;utm_source=dlvr.it&amp;utm_medium=twitter" TargetMode="External"/><Relationship Id="rId6089" Type="http://schemas.openxmlformats.org/officeDocument/2006/relationships/hyperlink" Target="https://pbs.twimg.com/media/C8LQPqLVYAI4C0i.jpg" TargetMode="External"/><Relationship Id="rId8952" Type="http://schemas.openxmlformats.org/officeDocument/2006/relationships/hyperlink" Target="http://pbs.twimg.com/profile_images/508079990315831296/LrT9VmP7_normal.jpeg" TargetMode="External"/><Relationship Id="rId10468" Type="http://schemas.openxmlformats.org/officeDocument/2006/relationships/hyperlink" Target="https://twitter.com/" TargetMode="External"/><Relationship Id="rId10882" Type="http://schemas.openxmlformats.org/officeDocument/2006/relationships/hyperlink" Target="https://twitter.com/" TargetMode="External"/><Relationship Id="rId11519" Type="http://schemas.openxmlformats.org/officeDocument/2006/relationships/hyperlink" Target="https://twitter.com/" TargetMode="External"/><Relationship Id="rId11933" Type="http://schemas.openxmlformats.org/officeDocument/2006/relationships/hyperlink" Target="https://twitter.com/" TargetMode="External"/><Relationship Id="rId6156" Type="http://schemas.openxmlformats.org/officeDocument/2006/relationships/hyperlink" Target="https://pbs.twimg.com/media/C8UcomiXoAA7qc4.jpg" TargetMode="External"/><Relationship Id="rId7554" Type="http://schemas.openxmlformats.org/officeDocument/2006/relationships/hyperlink" Target="http://pbs.twimg.com/profile_images/819186988762820613/6-Dhv2ZD_normal.jpg" TargetMode="External"/><Relationship Id="rId8605" Type="http://schemas.openxmlformats.org/officeDocument/2006/relationships/hyperlink" Target="http://pbs.twimg.com/profile_images/832864372749897728/l_5Nf1s4_normal.jpg" TargetMode="External"/><Relationship Id="rId10535" Type="http://schemas.openxmlformats.org/officeDocument/2006/relationships/hyperlink" Target="https://twitter.com/" TargetMode="External"/><Relationship Id="rId2699" Type="http://schemas.openxmlformats.org/officeDocument/2006/relationships/hyperlink" Target="https://twitter.com/i/web/status/847808058747219969" TargetMode="External"/><Relationship Id="rId3000" Type="http://schemas.openxmlformats.org/officeDocument/2006/relationships/hyperlink" Target="https://www.google.com/url?rct=j&amp;sa=t&amp;url=https%3A%2F%2Fwww.cnet.com%2Fvideos%2F4-features-the-iphone-8-needs-to-one-up-the-galaxy-s8%2F&amp;ct=ga&amp;cd=CAIyHDE1OGQ0YWQ5ODUzYmExODg6Y28uaW46ZW46SU4&amp;usg=AFQjCNHBsGPgn6Bfx8WvXbUwpTCeAA1lXQ&amp;utm_source=dlvr.it&amp;utm_medium=twitter" TargetMode="External"/><Relationship Id="rId6570" Type="http://schemas.openxmlformats.org/officeDocument/2006/relationships/hyperlink" Target="http://pbs.twimg.com/profile_images/842280081103949824/5ChOnXlP_normal.jpg" TargetMode="External"/><Relationship Id="rId7207" Type="http://schemas.openxmlformats.org/officeDocument/2006/relationships/hyperlink" Target="http://pbs.twimg.com/profile_images/427767752317612032/r-RkxWwe_normal.png" TargetMode="External"/><Relationship Id="rId7621" Type="http://schemas.openxmlformats.org/officeDocument/2006/relationships/hyperlink" Target="http://pbs.twimg.com/profile_images/626654977784680448/_JeVE97o_normal.png" TargetMode="External"/><Relationship Id="rId10602" Type="http://schemas.openxmlformats.org/officeDocument/2006/relationships/hyperlink" Target="https://twitter.com/" TargetMode="External"/><Relationship Id="rId13758" Type="http://schemas.openxmlformats.org/officeDocument/2006/relationships/hyperlink" Target="https://twitter.com/" TargetMode="External"/><Relationship Id="rId14809" Type="http://schemas.openxmlformats.org/officeDocument/2006/relationships/hyperlink" Target="https://twitter.com/" TargetMode="External"/><Relationship Id="rId2766" Type="http://schemas.openxmlformats.org/officeDocument/2006/relationships/hyperlink" Target="http://www.webnews.it/2017/03/31/samsung-galaxy-s8-20-milioni-unita-debutto/?utm_source=feedburner&amp;utm_medium=feed&amp;utm_campaign=Feed:+Webnews" TargetMode="External"/><Relationship Id="rId3817" Type="http://schemas.openxmlformats.org/officeDocument/2006/relationships/hyperlink" Target="https://www.google.com/url?rct=j&amp;sa=t&amp;url=http%3A%2F%2Fwww.hindustantimes.com%2Ftech%2Fsamsung-galaxy-s8-challenges-what-apple-iphone-8-needs-to-beat-bixby-s-mom%2Fstory-t8CDVM7ehPE9oX1ckMAr1J.html&amp;ct=ga&amp;cd=CAIyGjczOTE5YmFkMWVkNjU2ZDg6Y29tOmVuOlVT&amp;usg=AFQjCNEP6bA_YDlrmaypwCZmH5bxwyLrrQ&amp;utm_source=dlvr.it&amp;utm_medium=twitter" TargetMode="External"/><Relationship Id="rId5172" Type="http://schemas.openxmlformats.org/officeDocument/2006/relationships/hyperlink" Target="http://abs.twimg.com/sticky/default_profile_images/default_profile_normal.png" TargetMode="External"/><Relationship Id="rId6223" Type="http://schemas.openxmlformats.org/officeDocument/2006/relationships/hyperlink" Target="http://pbs.twimg.com/profile_images/848329028130017280/b5rquUsE_normal.jpg" TargetMode="External"/><Relationship Id="rId9379" Type="http://schemas.openxmlformats.org/officeDocument/2006/relationships/hyperlink" Target="http://pbs.twimg.com/profile_images/837228956902277120/Xc7neQmy_normal.jpg" TargetMode="External"/><Relationship Id="rId9793" Type="http://schemas.openxmlformats.org/officeDocument/2006/relationships/hyperlink" Target="http://pbs.twimg.com/profile_images/821874537654550531/Y8o32-t-_normal.jpg" TargetMode="External"/><Relationship Id="rId15180" Type="http://schemas.openxmlformats.org/officeDocument/2006/relationships/hyperlink" Target="https://twitter.com/" TargetMode="External"/><Relationship Id="rId738" Type="http://schemas.openxmlformats.org/officeDocument/2006/relationships/hyperlink" Target="http://j.gs/15904495/http:/cnnworldnew.blogspot.com/2017/03/samsung-reveals-galaxy-s8continue.html?ref=3http://cnnworldnew.blogspot.com/2017/03/samsung-reveals-galaxy-s8continue.htmlgtuyutr" TargetMode="External"/><Relationship Id="rId1368" Type="http://schemas.openxmlformats.org/officeDocument/2006/relationships/hyperlink" Target="https://www.google.com/url?rct=j&amp;sa=t&amp;url=https://www.zazzle.com/asexual_pride_flag_galaxy_s3_cover-179373060480186547&amp;ct=ga&amp;cd=CAIyGjQyMGUzNjI1NTc3OGEyMjU6Y29tOmVuOlVT&amp;usg=AFQjCNEBDynH9xuAarozLLCUYrG07JYJFQ" TargetMode="External"/><Relationship Id="rId1782" Type="http://schemas.openxmlformats.org/officeDocument/2006/relationships/hyperlink" Target="https://www.google.com/url?rct=j&amp;sa=t&amp;url=http%3A%2F%2Felcomercio.pe%2Ftecnologia%2Fmoviles%2Fyoutube-realizan-unboxing-samsung-galaxy-s8-entre-tiburones-noticia-1980309&amp;ct=ga&amp;cd=CAIyGWI4MThlMmJmYWQ5OGUwNjg6Y2w6ZXM6Q0w&amp;usg=AFQjCNEUOD_9gEKAiFh5OECb4nvYn-TxtQ&amp;utm_source=dlvr.it&amp;utm_medium=twitter" TargetMode="External"/><Relationship Id="rId2419" Type="http://schemas.openxmlformats.org/officeDocument/2006/relationships/hyperlink" Target="https://www.google.com/url?rct=j&amp;sa=t&amp;url=https://www.cnet.com/es/noticias/galaxy-s8-t-mobile-samsung-unboxing-tiburones/&amp;ct=ga&amp;cd=CAIyGTI1MjZiZTE0MjYzMDg0YmQ6ZXM6ZXM6RVM&amp;usg=AFQjCNHp-ZCy1zBEHTldyrC1__JODLV-8A" TargetMode="External"/><Relationship Id="rId2833" Type="http://schemas.openxmlformats.org/officeDocument/2006/relationships/hyperlink" Target="https://www.google.com/url?rct=j&amp;sa=t&amp;url=http://hoyentv.com/2017/04/02/seis-funciones-que-el-galaxy-s8-puede-hacer-y-un-iphone-no.html&amp;ct=ga&amp;cd=CAIyGjE1OGQ0YWQ5ODUzYmExODg6Y29tOmVzOlVT&amp;usg=AFQjCNFUm-lizVVl9EL_UM_qaVk1IkLlFQ" TargetMode="External"/><Relationship Id="rId5989" Type="http://schemas.openxmlformats.org/officeDocument/2006/relationships/hyperlink" Target="http://pbs.twimg.com/profile_images/613013410113003520/5hRUgUz1_normal.jpg" TargetMode="External"/><Relationship Id="rId8395" Type="http://schemas.openxmlformats.org/officeDocument/2006/relationships/hyperlink" Target="http://pbs.twimg.com/profile_images/1323799789/P1020598-2_normal.JPG" TargetMode="External"/><Relationship Id="rId9446" Type="http://schemas.openxmlformats.org/officeDocument/2006/relationships/hyperlink" Target="http://pbs.twimg.com/profile_images/669985830283419648/g6-Z4W9M_normal.jpg" TargetMode="External"/><Relationship Id="rId9860" Type="http://schemas.openxmlformats.org/officeDocument/2006/relationships/hyperlink" Target="http://pbs.twimg.com/profile_images/494676480291381249/RtC-6xAO_normal.jpeg" TargetMode="External"/><Relationship Id="rId11376" Type="http://schemas.openxmlformats.org/officeDocument/2006/relationships/hyperlink" Target="https://twitter.com/" TargetMode="External"/><Relationship Id="rId12774" Type="http://schemas.openxmlformats.org/officeDocument/2006/relationships/hyperlink" Target="https://twitter.com/" TargetMode="External"/><Relationship Id="rId13825" Type="http://schemas.openxmlformats.org/officeDocument/2006/relationships/hyperlink" Target="https://twitter.com/" TargetMode="External"/><Relationship Id="rId74" Type="http://schemas.openxmlformats.org/officeDocument/2006/relationships/hyperlink" Target="http://www.tecmundo.com.br/samsung-galaxy-j7-2017-/115391-samsung-pay-leitor-digitais-chegar-linha-galaxy-j.htm?f" TargetMode="External"/><Relationship Id="rId805" Type="http://schemas.openxmlformats.org/officeDocument/2006/relationships/hyperlink" Target="https://www.google.com/url?rct=j&amp;sa=t&amp;url=http://news.nicovideo.jp/watch/nw2715669&amp;ct=ga&amp;cd=CAIyHjllODgwZTE5NmM0OGNkZTU6Y28uanA6amE6SlA6Ug&amp;usg=AFQjCNGIFF7DdOwg2biWUA0snwPnlfdFtg" TargetMode="External"/><Relationship Id="rId1435" Type="http://schemas.openxmlformats.org/officeDocument/2006/relationships/hyperlink" Target="https://winbuzzer.com/2017/03/31/samsung-galaxy-s8-facial-recognition-security-bypassed-simple-photo-xcxwbn?utm_content=buffer70168&amp;utm_medium=social&amp;utm_source=twitter.com&amp;utm_campaign=buffer" TargetMode="External"/><Relationship Id="rId8048" Type="http://schemas.openxmlformats.org/officeDocument/2006/relationships/hyperlink" Target="http://pbs.twimg.com/profile_images/700686200898596864/flRMm59w_normal.png" TargetMode="External"/><Relationship Id="rId8462" Type="http://schemas.openxmlformats.org/officeDocument/2006/relationships/hyperlink" Target="http://pbs.twimg.com/profile_images/378800000823690756/504ec3479025503ada22f90db947b8dc_normal.png" TargetMode="External"/><Relationship Id="rId9513" Type="http://schemas.openxmlformats.org/officeDocument/2006/relationships/hyperlink" Target="http://pbs.twimg.com/profile_images/780906834806792192/ZnTRk6uL_normal.jpg" TargetMode="External"/><Relationship Id="rId11029" Type="http://schemas.openxmlformats.org/officeDocument/2006/relationships/hyperlink" Target="https://twitter.com/" TargetMode="External"/><Relationship Id="rId11790" Type="http://schemas.openxmlformats.org/officeDocument/2006/relationships/hyperlink" Target="https://twitter.com/" TargetMode="External"/><Relationship Id="rId12427" Type="http://schemas.openxmlformats.org/officeDocument/2006/relationships/hyperlink" Target="https://twitter.com/" TargetMode="External"/><Relationship Id="rId12841" Type="http://schemas.openxmlformats.org/officeDocument/2006/relationships/hyperlink" Target="https://twitter.com/" TargetMode="External"/><Relationship Id="rId2900" Type="http://schemas.openxmlformats.org/officeDocument/2006/relationships/hyperlink" Target="http://dlvr.it/NmStBV" TargetMode="External"/><Relationship Id="rId7064" Type="http://schemas.openxmlformats.org/officeDocument/2006/relationships/hyperlink" Target="https://pbs.twimg.com/media/C8K3DRUXgAEvr4H.jpg" TargetMode="External"/><Relationship Id="rId8115" Type="http://schemas.openxmlformats.org/officeDocument/2006/relationships/hyperlink" Target="http://pbs.twimg.com/profile_images/682195803260112896/TRQmbOlh_normal.jpg" TargetMode="External"/><Relationship Id="rId10392" Type="http://schemas.openxmlformats.org/officeDocument/2006/relationships/hyperlink" Target="https://twitter.com/" TargetMode="External"/><Relationship Id="rId11443" Type="http://schemas.openxmlformats.org/officeDocument/2006/relationships/hyperlink" Target="https://twitter.com/" TargetMode="External"/><Relationship Id="rId14599" Type="http://schemas.openxmlformats.org/officeDocument/2006/relationships/hyperlink" Target="https://twitter.com/" TargetMode="External"/><Relationship Id="rId1502" Type="http://schemas.openxmlformats.org/officeDocument/2006/relationships/hyperlink" Target="https://www.youtube.com/watch?v=M_vD2IEXIVA&amp;feature=youtu.be&amp;a" TargetMode="External"/><Relationship Id="rId4658" Type="http://schemas.openxmlformats.org/officeDocument/2006/relationships/hyperlink" Target="http://pbs.twimg.com/profile_images/824007255871881217/q-NAHHXb_normal.jpg" TargetMode="External"/><Relationship Id="rId5709" Type="http://schemas.openxmlformats.org/officeDocument/2006/relationships/hyperlink" Target="http://pbs.twimg.com/profile_images/446570151622615040/bcHtt-mI_normal.png" TargetMode="External"/><Relationship Id="rId6080" Type="http://schemas.openxmlformats.org/officeDocument/2006/relationships/hyperlink" Target="https://pbs.twimg.com/ext_tw_video_thumb/847129154797551616/pu/img/vUQ5EDG8qwrNUiuE.jpg" TargetMode="External"/><Relationship Id="rId7131" Type="http://schemas.openxmlformats.org/officeDocument/2006/relationships/hyperlink" Target="https://pbs.twimg.com/media/C8b1ocIWsAASP5V.jpg" TargetMode="External"/><Relationship Id="rId10045" Type="http://schemas.openxmlformats.org/officeDocument/2006/relationships/hyperlink" Target="https://twitter.com/" TargetMode="External"/><Relationship Id="rId11510" Type="http://schemas.openxmlformats.org/officeDocument/2006/relationships/hyperlink" Target="https://twitter.com/" TargetMode="External"/><Relationship Id="rId14666" Type="http://schemas.openxmlformats.org/officeDocument/2006/relationships/hyperlink" Target="https://twitter.com/" TargetMode="External"/><Relationship Id="rId3674" Type="http://schemas.openxmlformats.org/officeDocument/2006/relationships/hyperlink" Target="http://www.bitfeed.co/page/the-launcher-of-samsung-galaxy-s8-already-brought-about-the-galaxy-s7?utm_source=twitter&amp;utm_medium=tweet&amp;utm_campaign=twitter-status" TargetMode="External"/><Relationship Id="rId4725" Type="http://schemas.openxmlformats.org/officeDocument/2006/relationships/hyperlink" Target="http://pbs.twimg.com/profile_images/779372288311459840/Z3Yz0GP8_normal.jpg" TargetMode="External"/><Relationship Id="rId10112" Type="http://schemas.openxmlformats.org/officeDocument/2006/relationships/hyperlink" Target="https://twitter.com/" TargetMode="External"/><Relationship Id="rId13268" Type="http://schemas.openxmlformats.org/officeDocument/2006/relationships/hyperlink" Target="https://twitter.com/" TargetMode="External"/><Relationship Id="rId13682" Type="http://schemas.openxmlformats.org/officeDocument/2006/relationships/hyperlink" Target="https://twitter.com/" TargetMode="External"/><Relationship Id="rId14319" Type="http://schemas.openxmlformats.org/officeDocument/2006/relationships/hyperlink" Target="https://twitter.com/" TargetMode="External"/><Relationship Id="rId14733" Type="http://schemas.openxmlformats.org/officeDocument/2006/relationships/hyperlink" Target="https://twitter.com/" TargetMode="External"/><Relationship Id="rId595" Type="http://schemas.openxmlformats.org/officeDocument/2006/relationships/hyperlink" Target="https://www.youtube.com/watch?v=eAphEpc2kAc&amp;feature=youtu.be&amp;a" TargetMode="External"/><Relationship Id="rId2276" Type="http://schemas.openxmlformats.org/officeDocument/2006/relationships/hyperlink" Target="https://www.google.com/url?rct=j&amp;sa=t&amp;url=http://mashable.com/2017/03/30/samsung-galaxy-s8-microsoft-edition/&amp;ct=ga&amp;cd=CAIyHDQyYTNmNmY3MmIwY2RhMzA6Y28udWs6ZW46R0I&amp;usg=AFQjCNFjs-UirMki427RU4lKm7AxHJwPsQ" TargetMode="External"/><Relationship Id="rId2690" Type="http://schemas.openxmlformats.org/officeDocument/2006/relationships/hyperlink" Target="https://twitter.com/i/web/status/848520152266223618" TargetMode="External"/><Relationship Id="rId3327" Type="http://schemas.openxmlformats.org/officeDocument/2006/relationships/hyperlink" Target="https://www.google.com/url?rct=j&amp;sa=t&amp;url=http%3A%2F%2Fwww.theverge.com%2F2017%2F4%2F1%2F15147998%2Fsamsung-galaxy-s8-fingerprint-reader-location&amp;ct=ga&amp;cd=CAIyGmI0ODdmYjNkNDhhYzkzNDk6Y29tOmVuOlVT&amp;usg=AFQjCNGjXbIqAHZUoxZrm5fu-qxxMfaMwQ&amp;utm_source=dlvr.it&amp;utm_medium=twitter" TargetMode="External"/><Relationship Id="rId3741" Type="http://schemas.openxmlformats.org/officeDocument/2006/relationships/hyperlink" Target="https://www.google.com/url?rct=j&amp;sa=t&amp;url=http%3A%2F%2Fhub.91mobiles.com%2Fsamsung-galaxy-s8-vs-apple-iphone-7-plus&amp;ct=ga&amp;cd=CAIyGjczOTE5YmFkMWVkNjU2ZDg6Y29tOmVuOlVT&amp;usg=AFQjCNFx5N5HgXmiQL1ZRo280YChamUR6w&amp;utm_source=dlvr.it&amp;utm_medium=twitter" TargetMode="External"/><Relationship Id="rId6897" Type="http://schemas.openxmlformats.org/officeDocument/2006/relationships/hyperlink" Target="https://pbs.twimg.com/media/C8VOdUyUMAA-zHa.jpg" TargetMode="External"/><Relationship Id="rId7948" Type="http://schemas.openxmlformats.org/officeDocument/2006/relationships/hyperlink" Target="http://pbs.twimg.com/profile_images/810953767189434373/mrMR1skn_normal.jpg" TargetMode="External"/><Relationship Id="rId12284" Type="http://schemas.openxmlformats.org/officeDocument/2006/relationships/hyperlink" Target="https://twitter.com/" TargetMode="External"/><Relationship Id="rId13335" Type="http://schemas.openxmlformats.org/officeDocument/2006/relationships/hyperlink" Target="https://twitter.com/" TargetMode="External"/><Relationship Id="rId248" Type="http://schemas.openxmlformats.org/officeDocument/2006/relationships/hyperlink" Target="http://linkis.com/www.youtube.com/ktUtK" TargetMode="External"/><Relationship Id="rId662" Type="http://schemas.openxmlformats.org/officeDocument/2006/relationships/hyperlink" Target="https://al-ain.com/article/samsung-dix-galaxy-s8-interface-computer" TargetMode="External"/><Relationship Id="rId1292" Type="http://schemas.openxmlformats.org/officeDocument/2006/relationships/hyperlink" Target="https://futurism.com/a-strange-explosion-in-a-galaxy-billions-of-light-years-away-has-scientists-stumped/?utm_source=dlvr.it&amp;utm_medium=twitter" TargetMode="External"/><Relationship Id="rId2343" Type="http://schemas.openxmlformats.org/officeDocument/2006/relationships/hyperlink" Target="https://www.google.com/url?rct=j&amp;sa=t&amp;url=http://getnews.jp/archives/1684128&amp;ct=ga&amp;cd=CAIyHDAyM2ZjZDNlYmQ2Y2MyYWM6Y28uanA6amE6SlA&amp;usg=AFQjCNEr9N6jgrDe6klRn7DwZCAiMD3wzQ" TargetMode="External"/><Relationship Id="rId5499" Type="http://schemas.openxmlformats.org/officeDocument/2006/relationships/hyperlink" Target="http://pbs.twimg.com/profile_images/378800000746483544/b332a039b878690ed3a0f55b4fcf3514_normal.png" TargetMode="External"/><Relationship Id="rId6964" Type="http://schemas.openxmlformats.org/officeDocument/2006/relationships/hyperlink" Target="http://pbs.twimg.com/profile_images/760667000393859077/2emI9Jpp_normal.jpg" TargetMode="External"/><Relationship Id="rId9370" Type="http://schemas.openxmlformats.org/officeDocument/2006/relationships/hyperlink" Target="http://pbs.twimg.com/profile_images/837228956902277120/Xc7neQmy_normal.jpg" TargetMode="External"/><Relationship Id="rId10929" Type="http://schemas.openxmlformats.org/officeDocument/2006/relationships/hyperlink" Target="https://twitter.com/" TargetMode="External"/><Relationship Id="rId12351" Type="http://schemas.openxmlformats.org/officeDocument/2006/relationships/hyperlink" Target="https://twitter.com/" TargetMode="External"/><Relationship Id="rId14800" Type="http://schemas.openxmlformats.org/officeDocument/2006/relationships/hyperlink" Target="https://twitter.com/" TargetMode="External"/><Relationship Id="rId315" Type="http://schemas.openxmlformats.org/officeDocument/2006/relationships/hyperlink" Target="https://www.youtube.com/watch?v=M_vD2IEXIVA&amp;feature=youtu.be&amp;a" TargetMode="External"/><Relationship Id="rId2410" Type="http://schemas.openxmlformats.org/officeDocument/2006/relationships/hyperlink" Target="http://j.gs/4sx8" TargetMode="External"/><Relationship Id="rId5566" Type="http://schemas.openxmlformats.org/officeDocument/2006/relationships/hyperlink" Target="https://pbs.twimg.com/media/C8IGxGuVoAA2scd.jpg" TargetMode="External"/><Relationship Id="rId6617" Type="http://schemas.openxmlformats.org/officeDocument/2006/relationships/hyperlink" Target="http://pbs.twimg.com/profile_images/815490775152611328/pwTcUgmX_normal.jpg" TargetMode="External"/><Relationship Id="rId9023" Type="http://schemas.openxmlformats.org/officeDocument/2006/relationships/hyperlink" Target="http://pbs.twimg.com/profile_images/835598042220855297/B5xlhDQp_normal.jpg" TargetMode="External"/><Relationship Id="rId12004" Type="http://schemas.openxmlformats.org/officeDocument/2006/relationships/hyperlink" Target="https://twitter.com/" TargetMode="External"/><Relationship Id="rId13402" Type="http://schemas.openxmlformats.org/officeDocument/2006/relationships/hyperlink" Target="https://twitter.com/" TargetMode="External"/><Relationship Id="rId1012" Type="http://schemas.openxmlformats.org/officeDocument/2006/relationships/hyperlink" Target="http://www.flashfly.net/wp/?p=179065&amp;utm_source=dlvr.it&amp;utm_medium=twitter" TargetMode="External"/><Relationship Id="rId4168" Type="http://schemas.openxmlformats.org/officeDocument/2006/relationships/hyperlink" Target="https://pbs.twimg.com/media/C8aEVTAUwAAxfpS.jpg" TargetMode="External"/><Relationship Id="rId5219" Type="http://schemas.openxmlformats.org/officeDocument/2006/relationships/hyperlink" Target="http://pbs.twimg.com/profile_images/711596841863921665/m4vI6c-6_normal.jpg" TargetMode="External"/><Relationship Id="rId5980" Type="http://schemas.openxmlformats.org/officeDocument/2006/relationships/hyperlink" Target="http://pbs.twimg.com/profile_images/750413772565733376/wrLp_aUr_normal.jpg" TargetMode="External"/><Relationship Id="rId3184" Type="http://schemas.openxmlformats.org/officeDocument/2006/relationships/hyperlink" Target="https://www.youtube.com/watch?v=M_vD2IEXIVA&amp;feature=youtu.be&amp;a" TargetMode="External"/><Relationship Id="rId4235" Type="http://schemas.openxmlformats.org/officeDocument/2006/relationships/hyperlink" Target="https://pbs.twimg.com/media/CwIbBVrXEAAq6Wj.jpg" TargetMode="External"/><Relationship Id="rId4582" Type="http://schemas.openxmlformats.org/officeDocument/2006/relationships/hyperlink" Target="http://pbs.twimg.com/profile_images/842467365312974848/lqOkLxYn_normal.jpg" TargetMode="External"/><Relationship Id="rId5633" Type="http://schemas.openxmlformats.org/officeDocument/2006/relationships/hyperlink" Target="http://pbs.twimg.com/profile_images/764209626086793216/Q9IyW8xo_normal.jpg" TargetMode="External"/><Relationship Id="rId8789" Type="http://schemas.openxmlformats.org/officeDocument/2006/relationships/hyperlink" Target="http://pbs.twimg.com/profile_images/831611644673392640/5hRZwKGx_normal.jpg" TargetMode="External"/><Relationship Id="rId11020" Type="http://schemas.openxmlformats.org/officeDocument/2006/relationships/hyperlink" Target="https://twitter.com/" TargetMode="External"/><Relationship Id="rId14176" Type="http://schemas.openxmlformats.org/officeDocument/2006/relationships/hyperlink" Target="https://twitter.com/" TargetMode="External"/><Relationship Id="rId14590" Type="http://schemas.openxmlformats.org/officeDocument/2006/relationships/hyperlink" Target="https://twitter.com/" TargetMode="External"/><Relationship Id="rId15227" Type="http://schemas.openxmlformats.org/officeDocument/2006/relationships/hyperlink" Target="https://twitter.com/" TargetMode="External"/><Relationship Id="rId1829" Type="http://schemas.openxmlformats.org/officeDocument/2006/relationships/hyperlink" Target="http://500px.com/photo/205898085" TargetMode="External"/><Relationship Id="rId5700" Type="http://schemas.openxmlformats.org/officeDocument/2006/relationships/hyperlink" Target="http://abs.twimg.com/sticky/default_profile_images/default_profile_normal.png" TargetMode="External"/><Relationship Id="rId8856" Type="http://schemas.openxmlformats.org/officeDocument/2006/relationships/hyperlink" Target="http://pbs.twimg.com/profile_images/811625440867733504/oXMfvbhI_normal.jpg" TargetMode="External"/><Relationship Id="rId9907" Type="http://schemas.openxmlformats.org/officeDocument/2006/relationships/hyperlink" Target="https://twitter.com/" TargetMode="External"/><Relationship Id="rId10786" Type="http://schemas.openxmlformats.org/officeDocument/2006/relationships/hyperlink" Target="https://twitter.com/" TargetMode="External"/><Relationship Id="rId11837" Type="http://schemas.openxmlformats.org/officeDocument/2006/relationships/hyperlink" Target="https://twitter.com/" TargetMode="External"/><Relationship Id="rId13192" Type="http://schemas.openxmlformats.org/officeDocument/2006/relationships/hyperlink" Target="https://twitter.com/" TargetMode="External"/><Relationship Id="rId14243" Type="http://schemas.openxmlformats.org/officeDocument/2006/relationships/hyperlink" Target="https://twitter.com/" TargetMode="External"/><Relationship Id="rId3251" Type="http://schemas.openxmlformats.org/officeDocument/2006/relationships/hyperlink" Target="https://www.tokopedia.com/kitkes/nillkin-hard-case-samsung-galaxy-j-n075t-free-screen-guard" TargetMode="External"/><Relationship Id="rId4302" Type="http://schemas.openxmlformats.org/officeDocument/2006/relationships/hyperlink" Target="https://pbs.twimg.com/media/C8Ly4_9UQAAhdRL.jpg" TargetMode="External"/><Relationship Id="rId7458" Type="http://schemas.openxmlformats.org/officeDocument/2006/relationships/hyperlink" Target="http://pbs.twimg.com/profile_images/1538214781/iphone_sphotos_098_normal.JPG" TargetMode="External"/><Relationship Id="rId7872" Type="http://schemas.openxmlformats.org/officeDocument/2006/relationships/hyperlink" Target="https://pbs.twimg.com/media/C8L5GOWVYAEMQhk.jpg" TargetMode="External"/><Relationship Id="rId8509" Type="http://schemas.openxmlformats.org/officeDocument/2006/relationships/hyperlink" Target="http://pbs.twimg.com/profile_images/842465448105021440/1FBldARx_normal.jpg" TargetMode="External"/><Relationship Id="rId8923" Type="http://schemas.openxmlformats.org/officeDocument/2006/relationships/hyperlink" Target="http://pbs.twimg.com/profile_images/811696632815382531/0SQ28Zsa_normal.jpg" TargetMode="External"/><Relationship Id="rId10439" Type="http://schemas.openxmlformats.org/officeDocument/2006/relationships/hyperlink" Target="https://twitter.com/" TargetMode="External"/><Relationship Id="rId14310" Type="http://schemas.openxmlformats.org/officeDocument/2006/relationships/hyperlink" Target="https://twitter.com/" TargetMode="External"/><Relationship Id="rId172" Type="http://schemas.openxmlformats.org/officeDocument/2006/relationships/hyperlink" Target="https://techcrunch.com/2017/03/29/crunch-report-new-samsung-galaxy-s8-s8-phones/?ncid=rss&amp;utm_content=buffer7f86e&amp;utm_medium=social&amp;utm_source=twitter.com&amp;utm_campaign=buffer" TargetMode="External"/><Relationship Id="rId6474" Type="http://schemas.openxmlformats.org/officeDocument/2006/relationships/hyperlink" Target="http://pbs.twimg.com/profile_images/824352521602924545/oLHtWf-n_normal.jpg" TargetMode="External"/><Relationship Id="rId7525" Type="http://schemas.openxmlformats.org/officeDocument/2006/relationships/hyperlink" Target="http://pbs.twimg.com/profile_images/798165729623375872/Z4EiMvOU_normal.jpg" TargetMode="External"/><Relationship Id="rId10853" Type="http://schemas.openxmlformats.org/officeDocument/2006/relationships/hyperlink" Target="https://twitter.com/" TargetMode="External"/><Relationship Id="rId11904" Type="http://schemas.openxmlformats.org/officeDocument/2006/relationships/hyperlink" Target="https://twitter.com/" TargetMode="External"/><Relationship Id="rId989" Type="http://schemas.openxmlformats.org/officeDocument/2006/relationships/hyperlink" Target="https://www.google.com/url?rct=j&amp;sa=t&amp;url=http://www.fredzone.org/liphone-8-ne-devrait-pas-etre-aussi-incurve-que-le-galaxy-s8-003&amp;ct=ga&amp;cd=CAIyGWVlNTExOWU5ZjYyZTkyMjg6ZnI6ZnI6RlI&amp;usg=AFQjCNEp_kCHN9C_6qI5k6LGy5Gz9F9TNw" TargetMode="External"/><Relationship Id="rId5076" Type="http://schemas.openxmlformats.org/officeDocument/2006/relationships/hyperlink" Target="http://pbs.twimg.com/profile_images/840914578326331396/gSwA6pox_normal.jpg" TargetMode="External"/><Relationship Id="rId5490" Type="http://schemas.openxmlformats.org/officeDocument/2006/relationships/hyperlink" Target="http://pbs.twimg.com/profile_images/807319258824896514/3IIoL1Yu_normal.jpg" TargetMode="External"/><Relationship Id="rId6127" Type="http://schemas.openxmlformats.org/officeDocument/2006/relationships/hyperlink" Target="http://pbs.twimg.com/profile_images/1549878599/renate_schneble_normal.jpg" TargetMode="External"/><Relationship Id="rId6541" Type="http://schemas.openxmlformats.org/officeDocument/2006/relationships/hyperlink" Target="http://pbs.twimg.com/profile_images/816629983330402304/8O9GJAvg_normal.jpg" TargetMode="External"/><Relationship Id="rId9697" Type="http://schemas.openxmlformats.org/officeDocument/2006/relationships/hyperlink" Target="https://pbs.twimg.com/media/C8eugbUV0AA1_Tb.jpg" TargetMode="External"/><Relationship Id="rId10506" Type="http://schemas.openxmlformats.org/officeDocument/2006/relationships/hyperlink" Target="https://twitter.com/" TargetMode="External"/><Relationship Id="rId10920" Type="http://schemas.openxmlformats.org/officeDocument/2006/relationships/hyperlink" Target="https://twitter.com/" TargetMode="External"/><Relationship Id="rId15084" Type="http://schemas.openxmlformats.org/officeDocument/2006/relationships/hyperlink" Target="https://twitter.com/" TargetMode="External"/><Relationship Id="rId1686" Type="http://schemas.openxmlformats.org/officeDocument/2006/relationships/hyperlink" Target="https://www.youtube.com/watch?v=BXy2-nM-FkE&amp;feature=youtu.be&amp;a" TargetMode="External"/><Relationship Id="rId4092" Type="http://schemas.openxmlformats.org/officeDocument/2006/relationships/hyperlink" Target="https://pbs.twimg.com/media/C8LaSahVYAQ_ZUI.jpg" TargetMode="External"/><Relationship Id="rId5143" Type="http://schemas.openxmlformats.org/officeDocument/2006/relationships/hyperlink" Target="http://pbs.twimg.com/profile_images/690617884746326016/tUnmSmBw_normal.png" TargetMode="External"/><Relationship Id="rId8299" Type="http://schemas.openxmlformats.org/officeDocument/2006/relationships/hyperlink" Target="http://pbs.twimg.com/profile_images/550285711539466240/wzZxTqOW_normal.jpeg" TargetMode="External"/><Relationship Id="rId12678" Type="http://schemas.openxmlformats.org/officeDocument/2006/relationships/hyperlink" Target="https://twitter.com/" TargetMode="External"/><Relationship Id="rId13729" Type="http://schemas.openxmlformats.org/officeDocument/2006/relationships/hyperlink" Target="https://twitter.com/" TargetMode="External"/><Relationship Id="rId1339" Type="http://schemas.openxmlformats.org/officeDocument/2006/relationships/hyperlink" Target="http://dlvr.it/NmqC1w" TargetMode="External"/><Relationship Id="rId2737" Type="http://schemas.openxmlformats.org/officeDocument/2006/relationships/hyperlink" Target="https://www.cnet.com/es/noticias/samsung-galaxy-s8-y-s8-plus-guia/" TargetMode="External"/><Relationship Id="rId5210" Type="http://schemas.openxmlformats.org/officeDocument/2006/relationships/hyperlink" Target="http://pbs.twimg.com/profile_images/833734557803372546/I5E3vg1u_normal.jpg" TargetMode="External"/><Relationship Id="rId8366" Type="http://schemas.openxmlformats.org/officeDocument/2006/relationships/hyperlink" Target="http://pbs.twimg.com/profile_images/783217596963389440/5ZuRX53A_normal.jpg" TargetMode="External"/><Relationship Id="rId9764" Type="http://schemas.openxmlformats.org/officeDocument/2006/relationships/hyperlink" Target="http://pbs.twimg.com/profile_images/494681362767425538/ILPdaugu_normal.jpeg" TargetMode="External"/><Relationship Id="rId11694" Type="http://schemas.openxmlformats.org/officeDocument/2006/relationships/hyperlink" Target="https://twitter.com/" TargetMode="External"/><Relationship Id="rId12745" Type="http://schemas.openxmlformats.org/officeDocument/2006/relationships/hyperlink" Target="https://twitter.com/" TargetMode="External"/><Relationship Id="rId15151" Type="http://schemas.openxmlformats.org/officeDocument/2006/relationships/hyperlink" Target="https://twitter.com/" TargetMode="External"/><Relationship Id="rId709" Type="http://schemas.openxmlformats.org/officeDocument/2006/relationships/hyperlink" Target="https://www.yahoo.com/news/samsung-comeback-galaxy-s8-184220622.html?utm_content=buffer10358&amp;utm_medium=social&amp;utm_source=twitter.com&amp;utm_campaign=buffer" TargetMode="External"/><Relationship Id="rId1753" Type="http://schemas.openxmlformats.org/officeDocument/2006/relationships/hyperlink" Target="https://www.youtube.com/watch?v=M_vD2IEXIVA&amp;feature=youtu.be&amp;a" TargetMode="External"/><Relationship Id="rId2804" Type="http://schemas.openxmlformats.org/officeDocument/2006/relationships/hyperlink" Target="https://www.google.com/url?rct=j&amp;sa=t&amp;url=https://androidphoria.com/moviles/10-caracteristicas-del-galaxy-s8-que-no-encontraras-en-el-iphone-7&amp;ct=ga&amp;cd=CAIyGjE1OGQ0YWQ5ODUzYmExODg6Y29tOmVzOlVT&amp;usg=AFQjCNE554-JbEkx5QhtMf7BgL_S3bfOnw" TargetMode="External"/><Relationship Id="rId8019" Type="http://schemas.openxmlformats.org/officeDocument/2006/relationships/hyperlink" Target="http://pbs.twimg.com/profile_images/487534182608801793/7-f_BUyN_normal.png" TargetMode="External"/><Relationship Id="rId8780" Type="http://schemas.openxmlformats.org/officeDocument/2006/relationships/hyperlink" Target="http://pbs.twimg.com/profile_images/811693190151540736/4QnOOLyf_normal.jpg" TargetMode="External"/><Relationship Id="rId9417" Type="http://schemas.openxmlformats.org/officeDocument/2006/relationships/hyperlink" Target="http://pbs.twimg.com/profile_images/837228956902277120/Xc7neQmy_normal.jpg" TargetMode="External"/><Relationship Id="rId9831" Type="http://schemas.openxmlformats.org/officeDocument/2006/relationships/hyperlink" Target="http://pbs.twimg.com/profile_images/494676480291381249/RtC-6xAO_normal.jpeg" TargetMode="External"/><Relationship Id="rId10296" Type="http://schemas.openxmlformats.org/officeDocument/2006/relationships/hyperlink" Target="https://twitter.com/" TargetMode="External"/><Relationship Id="rId11347" Type="http://schemas.openxmlformats.org/officeDocument/2006/relationships/hyperlink" Target="https://twitter.com/" TargetMode="External"/><Relationship Id="rId11761" Type="http://schemas.openxmlformats.org/officeDocument/2006/relationships/hyperlink" Target="https://twitter.com/" TargetMode="External"/><Relationship Id="rId12812" Type="http://schemas.openxmlformats.org/officeDocument/2006/relationships/hyperlink" Target="https://twitter.com/" TargetMode="External"/><Relationship Id="rId45" Type="http://schemas.openxmlformats.org/officeDocument/2006/relationships/hyperlink" Target="https://twitter.com/i/web/status/847122597653340161" TargetMode="External"/><Relationship Id="rId1406" Type="http://schemas.openxmlformats.org/officeDocument/2006/relationships/hyperlink" Target="https://phys.org/news/2017-03-astronomers-unexpected-dust-obscured-star-formation.html" TargetMode="External"/><Relationship Id="rId1820" Type="http://schemas.openxmlformats.org/officeDocument/2006/relationships/hyperlink" Target="http://j.gs/860n" TargetMode="External"/><Relationship Id="rId4976" Type="http://schemas.openxmlformats.org/officeDocument/2006/relationships/hyperlink" Target="http://pbs.twimg.com/profile_images/847693999079018496/JBYK8h1j_normal.jpg" TargetMode="External"/><Relationship Id="rId7382" Type="http://schemas.openxmlformats.org/officeDocument/2006/relationships/hyperlink" Target="https://pbs.twimg.com/media/C8b1ocIWsAASP5V.jpg" TargetMode="External"/><Relationship Id="rId8433" Type="http://schemas.openxmlformats.org/officeDocument/2006/relationships/hyperlink" Target="http://pbs.twimg.com/profile_images/378800000823690756/504ec3479025503ada22f90db947b8dc_normal.png" TargetMode="External"/><Relationship Id="rId10363" Type="http://schemas.openxmlformats.org/officeDocument/2006/relationships/hyperlink" Target="https://twitter.com/" TargetMode="External"/><Relationship Id="rId11414" Type="http://schemas.openxmlformats.org/officeDocument/2006/relationships/hyperlink" Target="https://twitter.com/" TargetMode="External"/><Relationship Id="rId3578" Type="http://schemas.openxmlformats.org/officeDocument/2006/relationships/hyperlink" Target="https://www.google.com/url?rct=j&amp;sa=t&amp;url=http://www.meristation.com/noticias/reinado-android-samsung-galaxy-s8-vs-lg-g6/2185672&amp;ct=ga&amp;cd=CAIyGmIyMmYxNjAxMGEyYTM1MmY6Y29tOmVzOlVT&amp;usg=AFQjCNGWmYTF3BPFZMLUJQRtSB57hlfcQw" TargetMode="External"/><Relationship Id="rId3992" Type="http://schemas.openxmlformats.org/officeDocument/2006/relationships/hyperlink" Target="https://pbs.twimg.com/media/C8IGxGuVoAA2scd.jpg" TargetMode="External"/><Relationship Id="rId4629" Type="http://schemas.openxmlformats.org/officeDocument/2006/relationships/hyperlink" Target="http://pbs.twimg.com/profile_images/842287323811319808/e1s249jW_normal.jpg" TargetMode="External"/><Relationship Id="rId7035" Type="http://schemas.openxmlformats.org/officeDocument/2006/relationships/hyperlink" Target="http://pbs.twimg.com/profile_images/842229426544877569/IusSlHRg_normal.jpg" TargetMode="External"/><Relationship Id="rId8500" Type="http://schemas.openxmlformats.org/officeDocument/2006/relationships/hyperlink" Target="http://pbs.twimg.com/profile_images/378800000823690756/504ec3479025503ada22f90db947b8dc_normal.png" TargetMode="External"/><Relationship Id="rId10016" Type="http://schemas.openxmlformats.org/officeDocument/2006/relationships/hyperlink" Target="https://twitter.com/" TargetMode="External"/><Relationship Id="rId10430" Type="http://schemas.openxmlformats.org/officeDocument/2006/relationships/hyperlink" Target="https://twitter.com/" TargetMode="External"/><Relationship Id="rId13586" Type="http://schemas.openxmlformats.org/officeDocument/2006/relationships/hyperlink" Target="https://twitter.com/" TargetMode="External"/><Relationship Id="rId14984" Type="http://schemas.openxmlformats.org/officeDocument/2006/relationships/hyperlink" Target="https://twitter.com/" TargetMode="External"/><Relationship Id="rId499" Type="http://schemas.openxmlformats.org/officeDocument/2006/relationships/hyperlink" Target="https://twitter.com/i/web/status/847515212404084737" TargetMode="External"/><Relationship Id="rId2594" Type="http://schemas.openxmlformats.org/officeDocument/2006/relationships/hyperlink" Target="https://www.google.com/url?rct=j&amp;sa=t&amp;url=https%3A%2F%2Fwww.androidheadlines.com%2F2017%2F03%2Fweekly-poll-buying-galaxy-s8-galaxy-s8.html&amp;ct=ga&amp;cd=CAIyGmIyMmYxNjAxMGEyYTM1MmY6Y29tOmVuOlVT&amp;usg=AFQjCNHXuE_gjI_vOQQ_L2KMLP2ZNLXNVw&amp;utm_source=dlvr.it&amp;utm_medium=twitter" TargetMode="External"/><Relationship Id="rId3645" Type="http://schemas.openxmlformats.org/officeDocument/2006/relationships/hyperlink" Target="https://www.google.com/url?rct=j&amp;sa=t&amp;url=http%3A%2F%2Ffrancois-blanchard.com%2Fe_um_hy.php%3Frfmsfaj_jmsh_&amp;ct=ga&amp;cd=CAIyGmVjMDE2OWE5OTBlMGVhZjA6Y29tOmphOlVT&amp;usg=AFQjCNGSuTMrKOLJPCPAtiJ2OPAyLxRAkQ&amp;utm_source=dlvr.it&amp;utm_medium=twitter" TargetMode="External"/><Relationship Id="rId6051" Type="http://schemas.openxmlformats.org/officeDocument/2006/relationships/hyperlink" Target="http://pbs.twimg.com/profile_images/750767826957275136/dn5niBBW_normal.jpg" TargetMode="External"/><Relationship Id="rId7102" Type="http://schemas.openxmlformats.org/officeDocument/2006/relationships/hyperlink" Target="https://pbs.twimg.com/media/C8WaNYxUMAEBbXP.jpg" TargetMode="External"/><Relationship Id="rId12188" Type="http://schemas.openxmlformats.org/officeDocument/2006/relationships/hyperlink" Target="https://twitter.com/" TargetMode="External"/><Relationship Id="rId13239" Type="http://schemas.openxmlformats.org/officeDocument/2006/relationships/hyperlink" Target="https://twitter.com/" TargetMode="External"/><Relationship Id="rId14637" Type="http://schemas.openxmlformats.org/officeDocument/2006/relationships/hyperlink" Target="https://twitter.com/" TargetMode="External"/><Relationship Id="rId566" Type="http://schemas.openxmlformats.org/officeDocument/2006/relationships/hyperlink" Target="https://twitter.com/i/web/status/847515479933620224" TargetMode="External"/><Relationship Id="rId1196" Type="http://schemas.openxmlformats.org/officeDocument/2006/relationships/hyperlink" Target="https://www.youtube.com/watch?v=M7cdUGJ3oxM&amp;feature=youtu.be&amp;a" TargetMode="External"/><Relationship Id="rId2247" Type="http://schemas.openxmlformats.org/officeDocument/2006/relationships/hyperlink" Target="http://dlvr.it/NnTWFL" TargetMode="External"/><Relationship Id="rId9274" Type="http://schemas.openxmlformats.org/officeDocument/2006/relationships/hyperlink" Target="http://pbs.twimg.com/profile_images/835596337957715968/LGGmIMeI_normal.jpg" TargetMode="External"/><Relationship Id="rId13653" Type="http://schemas.openxmlformats.org/officeDocument/2006/relationships/hyperlink" Target="https://twitter.com/" TargetMode="External"/><Relationship Id="rId14704" Type="http://schemas.openxmlformats.org/officeDocument/2006/relationships/hyperlink" Target="https://twitter.com/" TargetMode="External"/><Relationship Id="rId219" Type="http://schemas.openxmlformats.org/officeDocument/2006/relationships/hyperlink" Target="https://www.beritateknologi.com/samsung-galaxy-j-series-generasi-selanjutnya-bakal-dapatkan-sensor-fingerprint/" TargetMode="External"/><Relationship Id="rId633" Type="http://schemas.openxmlformats.org/officeDocument/2006/relationships/hyperlink" Target="https://www.youtube.com/watch?v=M_vD2IEXIVA&amp;feature=youtu.be&amp;a" TargetMode="External"/><Relationship Id="rId980" Type="http://schemas.openxmlformats.org/officeDocument/2006/relationships/hyperlink" Target="https://www.youtube.com/watch?v=znQ42D1S7QE&amp;feature=youtu.be&amp;a" TargetMode="External"/><Relationship Id="rId1263" Type="http://schemas.openxmlformats.org/officeDocument/2006/relationships/hyperlink" Target="http://www.samsung.com/global/galaxy/galaxy-s8/" TargetMode="External"/><Relationship Id="rId2314" Type="http://schemas.openxmlformats.org/officeDocument/2006/relationships/hyperlink" Target="https://www.youtube.com/watch?v=82O5ovEovEs&amp;feature=share" TargetMode="External"/><Relationship Id="rId2661" Type="http://schemas.openxmlformats.org/officeDocument/2006/relationships/hyperlink" Target="https://www.google.com/url?rct=j&amp;sa=t&amp;url=http://www.themobileindian.com/news/samsung-galaxy-s8-microsoft-edition-will-have-bixby-google-assistant-and-cortana-17193&amp;ct=ga&amp;cd=CAIyGmVhNmE3MTJiNTdlNGI3NTY6Y29tOmVuOlVT&amp;usg=AFQjCNHOJtv8ge3rFYLAi5HPLzp8TJ2oQA" TargetMode="External"/><Relationship Id="rId3712" Type="http://schemas.openxmlformats.org/officeDocument/2006/relationships/hyperlink" Target="https://www.google.com/url?rct=j&amp;sa=t&amp;url=https%3A%2F%2Fwww.forbes.com%2Fsites%2Fgordonkelly%2F2017%2F03%2F30%2Fgalaxy-s8-vs-galaxy-s7-whats-the-difference%2F&amp;ct=ga&amp;cd=CAIyGjk1Yzc0Y2ZjNGM4ODRlNTM6Y29tOmVuOlVT&amp;usg=AFQjCNGgXjZZVpu_kvUy-1t6UKQgiIS2ig&amp;utm_source=dlvr.it&amp;utm_medium=twitter" TargetMode="External"/><Relationship Id="rId6868" Type="http://schemas.openxmlformats.org/officeDocument/2006/relationships/hyperlink" Target="https://pbs.twimg.com/media/C8LiMhEUMAESIky.jpg" TargetMode="External"/><Relationship Id="rId7919" Type="http://schemas.openxmlformats.org/officeDocument/2006/relationships/hyperlink" Target="http://pbs.twimg.com/profile_images/3444895134/a3a6f4c16bfc11c379696cd97571cf20_normal.jpeg" TargetMode="External"/><Relationship Id="rId8290" Type="http://schemas.openxmlformats.org/officeDocument/2006/relationships/hyperlink" Target="http://pbs.twimg.com/profile_images/550285711539466240/wzZxTqOW_normal.jpeg" TargetMode="External"/><Relationship Id="rId9341" Type="http://schemas.openxmlformats.org/officeDocument/2006/relationships/hyperlink" Target="http://pbs.twimg.com/profile_images/846237124592619521/EEjftqt2_normal.jpg" TargetMode="External"/><Relationship Id="rId12255" Type="http://schemas.openxmlformats.org/officeDocument/2006/relationships/hyperlink" Target="https://twitter.com/" TargetMode="External"/><Relationship Id="rId13306" Type="http://schemas.openxmlformats.org/officeDocument/2006/relationships/hyperlink" Target="https://twitter.com/" TargetMode="External"/><Relationship Id="rId13720" Type="http://schemas.openxmlformats.org/officeDocument/2006/relationships/hyperlink" Target="https://twitter.com/" TargetMode="External"/><Relationship Id="rId5884" Type="http://schemas.openxmlformats.org/officeDocument/2006/relationships/hyperlink" Target="http://pbs.twimg.com/profile_images/428119711260614657/64oaXyAC_normal.jpeg" TargetMode="External"/><Relationship Id="rId6935" Type="http://schemas.openxmlformats.org/officeDocument/2006/relationships/hyperlink" Target="http://pbs.twimg.com/profile_images/1357501464/Capture_normal.JPG" TargetMode="External"/><Relationship Id="rId11271" Type="http://schemas.openxmlformats.org/officeDocument/2006/relationships/hyperlink" Target="https://twitter.com/" TargetMode="External"/><Relationship Id="rId12322" Type="http://schemas.openxmlformats.org/officeDocument/2006/relationships/hyperlink" Target="https://twitter.com/" TargetMode="External"/><Relationship Id="rId15478" Type="http://schemas.openxmlformats.org/officeDocument/2006/relationships/hyperlink" Target="https://api.twitter.com/1.1/geo/id/01da545b582fc86b.json" TargetMode="External"/><Relationship Id="rId700" Type="http://schemas.openxmlformats.org/officeDocument/2006/relationships/hyperlink" Target="http://ow.ly/rYb850axr6j" TargetMode="External"/><Relationship Id="rId1330" Type="http://schemas.openxmlformats.org/officeDocument/2006/relationships/hyperlink" Target="https://www.youtube.com/watch?v=eAphEpc2kAc&amp;feature=youtu.be&amp;a" TargetMode="External"/><Relationship Id="rId3088" Type="http://schemas.openxmlformats.org/officeDocument/2006/relationships/hyperlink" Target="https://www.google.com/url?rct=j&amp;sa=t&amp;url=http%3A%2F%2Fpppfocus.com%2F2017%2F04%2F03%2Fthe-iphone-8-will-beat-the-galaxy-s8-in-one-key-area%2F&amp;ct=ga&amp;cd=CAIyGjk1Yzc0Y2ZjNGM4ODRlNTM6Y29tOmVuOlVT&amp;usg=AFQjCNEAuI4E27rNOxPaqU3cppgDkrX7Dw&amp;utm_source=dlvr.it&amp;utm_medium=twitter" TargetMode="External"/><Relationship Id="rId4486" Type="http://schemas.openxmlformats.org/officeDocument/2006/relationships/hyperlink" Target="http://pbs.twimg.com/profile_images/838051816222904320/mzdGhl8I_normal.jpg" TargetMode="External"/><Relationship Id="rId5537" Type="http://schemas.openxmlformats.org/officeDocument/2006/relationships/hyperlink" Target="http://pbs.twimg.com/profile_images/773477212670586880/lKNoXQLS_normal.jpg" TargetMode="External"/><Relationship Id="rId5951" Type="http://schemas.openxmlformats.org/officeDocument/2006/relationships/hyperlink" Target="http://pbs.twimg.com/profile_images/831140446483128320/qytN5S0R_normal.jpg" TargetMode="External"/><Relationship Id="rId14494" Type="http://schemas.openxmlformats.org/officeDocument/2006/relationships/hyperlink" Target="https://twitter.com/" TargetMode="External"/><Relationship Id="rId4139" Type="http://schemas.openxmlformats.org/officeDocument/2006/relationships/hyperlink" Target="https://pbs.twimg.com/media/C8YO9iXV0AAp4w5.jpg" TargetMode="External"/><Relationship Id="rId4553" Type="http://schemas.openxmlformats.org/officeDocument/2006/relationships/hyperlink" Target="https://pbs.twimg.com/media/C8K6uCYWsAAY1Pp.jpg" TargetMode="External"/><Relationship Id="rId5604" Type="http://schemas.openxmlformats.org/officeDocument/2006/relationships/hyperlink" Target="http://pbs.twimg.com/profile_images/727781905412726784/2nk0Un--_normal.jpg" TargetMode="External"/><Relationship Id="rId8010" Type="http://schemas.openxmlformats.org/officeDocument/2006/relationships/hyperlink" Target="http://pbs.twimg.com/profile_images/487534182608801793/7-f_BUyN_normal.png" TargetMode="External"/><Relationship Id="rId13096" Type="http://schemas.openxmlformats.org/officeDocument/2006/relationships/hyperlink" Target="https://twitter.com/" TargetMode="External"/><Relationship Id="rId14147" Type="http://schemas.openxmlformats.org/officeDocument/2006/relationships/hyperlink" Target="https://twitter.com/" TargetMode="External"/><Relationship Id="rId14561" Type="http://schemas.openxmlformats.org/officeDocument/2006/relationships/hyperlink" Target="https://twitter.com/" TargetMode="External"/><Relationship Id="rId3155" Type="http://schemas.openxmlformats.org/officeDocument/2006/relationships/hyperlink" Target="https://www.google.com/url?rct=j&amp;sa=t&amp;url=http://www.techradar.com/news/microsoft-is-going-to-sell-its-own-versions-of-the-galaxy-s8-and-s8&amp;ct=ga&amp;cd=CAIyGmMzNmE5YzgyNTI1MTRkYmU6Y29tOmVuOlVT&amp;usg=AFQjCNG_gUdRMwacnXgDX-QIEaKZ_b9PoQ" TargetMode="External"/><Relationship Id="rId4206" Type="http://schemas.openxmlformats.org/officeDocument/2006/relationships/hyperlink" Target="https://pbs.twimg.com/media/C8ToBKxUQAAW-oA.jpg" TargetMode="External"/><Relationship Id="rId4620" Type="http://schemas.openxmlformats.org/officeDocument/2006/relationships/hyperlink" Target="http://pbs.twimg.com/profile_images/848216698381533184/xNrmYXqM_normal.jpg" TargetMode="External"/><Relationship Id="rId7776" Type="http://schemas.openxmlformats.org/officeDocument/2006/relationships/hyperlink" Target="https://pbs.twimg.com/media/C8MBVqjWsAMbsfF.jpg" TargetMode="External"/><Relationship Id="rId8827" Type="http://schemas.openxmlformats.org/officeDocument/2006/relationships/hyperlink" Target="http://pbs.twimg.com/profile_images/832652632002924544/wPj8JJ3V_normal.jpg" TargetMode="External"/><Relationship Id="rId13163" Type="http://schemas.openxmlformats.org/officeDocument/2006/relationships/hyperlink" Target="https://twitter.com/" TargetMode="External"/><Relationship Id="rId14214" Type="http://schemas.openxmlformats.org/officeDocument/2006/relationships/hyperlink" Target="https://twitter.com/" TargetMode="External"/><Relationship Id="rId490" Type="http://schemas.openxmlformats.org/officeDocument/2006/relationships/hyperlink" Target="https://twitter.com/i/web/status/847516064325918720" TargetMode="External"/><Relationship Id="rId2171" Type="http://schemas.openxmlformats.org/officeDocument/2006/relationships/hyperlink" Target="http://j.gs/WOE" TargetMode="External"/><Relationship Id="rId3222" Type="http://schemas.openxmlformats.org/officeDocument/2006/relationships/hyperlink" Target="https://www.google.com/url?rct=j&amp;sa=t&amp;url=https%3A%2F%2Fwww.cnet.com%2Fnews%2Fgalaxy-s8-microsoft-edition%2F&amp;ct=ga&amp;cd=CAIyGmMzNmE5YzgyNTI1MTRkYmU6Y29tOmVuOlVT&amp;usg=AFQjCNH0Nxtt3JYN5EpApzDVWoaAK_j1Iw&amp;utm_source=dlvr.it&amp;utm_medium=twitter" TargetMode="External"/><Relationship Id="rId6378" Type="http://schemas.openxmlformats.org/officeDocument/2006/relationships/hyperlink" Target="http://pbs.twimg.com/profile_images/3514914680/edb876e66f92bce8907c2d77e898ef3c_normal.png" TargetMode="External"/><Relationship Id="rId7429" Type="http://schemas.openxmlformats.org/officeDocument/2006/relationships/hyperlink" Target="http://pbs.twimg.com/profile_images/456068918361088000/F4Tna3XS_normal.jpeg" TargetMode="External"/><Relationship Id="rId10757" Type="http://schemas.openxmlformats.org/officeDocument/2006/relationships/hyperlink" Target="https://twitter.com/" TargetMode="External"/><Relationship Id="rId11808" Type="http://schemas.openxmlformats.org/officeDocument/2006/relationships/hyperlink" Target="https://twitter.com/" TargetMode="External"/><Relationship Id="rId143" Type="http://schemas.openxmlformats.org/officeDocument/2006/relationships/hyperlink" Target="https://www.cnet.com/news/3-ways-the-samsung-galaxy-s8-let-us-down/?utm_content=buffer3ccde&amp;utm_medium=social&amp;utm_source=twitter.com&amp;utm_campaign=buffer" TargetMode="External"/><Relationship Id="rId5394" Type="http://schemas.openxmlformats.org/officeDocument/2006/relationships/hyperlink" Target="http://pbs.twimg.com/profile_images/752787915437142016/VVuw8MFi_normal.jpg" TargetMode="External"/><Relationship Id="rId6445" Type="http://schemas.openxmlformats.org/officeDocument/2006/relationships/hyperlink" Target="http://pbs.twimg.com/profile_images/823876843916836864/86WuGaGY_normal.jpg" TargetMode="External"/><Relationship Id="rId6792" Type="http://schemas.openxmlformats.org/officeDocument/2006/relationships/hyperlink" Target="http://pbs.twimg.com/profile_images/501432305827606528/TZW9xU3d_normal.jpeg" TargetMode="External"/><Relationship Id="rId7843" Type="http://schemas.openxmlformats.org/officeDocument/2006/relationships/hyperlink" Target="https://pbs.twimg.com/media/C8KI7HTUIAAhbVc.jpg" TargetMode="External"/><Relationship Id="rId10824" Type="http://schemas.openxmlformats.org/officeDocument/2006/relationships/hyperlink" Target="https://twitter.com/" TargetMode="External"/><Relationship Id="rId13230" Type="http://schemas.openxmlformats.org/officeDocument/2006/relationships/hyperlink" Target="https://twitter.com/" TargetMode="External"/><Relationship Id="rId9" Type="http://schemas.openxmlformats.org/officeDocument/2006/relationships/hyperlink" Target="http://www.tecmundo.com.br/samsung-galaxy-j7-2017-/115391-samsung-pay-leitor-digitais-chegar-linha-galaxy-j.htm?f" TargetMode="External"/><Relationship Id="rId210" Type="http://schemas.openxmlformats.org/officeDocument/2006/relationships/hyperlink" Target="https://www.beritateknologi.com/samsung-galaxy-j-series-generasi-selanjutnya-bakal-dapatkan-sensor-fingerprint/?utm_source=dlvr.it&amp;utm_medium=twitter" TargetMode="External"/><Relationship Id="rId2988" Type="http://schemas.openxmlformats.org/officeDocument/2006/relationships/hyperlink" Target="https://www.google.com/url?rct=j&amp;sa=t&amp;url=http%3A%2F%2Fgetnews.jp%2Farchives%2F1684241&amp;ct=ga&amp;cd=CAIyHjI3NjhlYWNkNzJhNjliMWQ6Y28uanA6amE6SlA6Ug&amp;usg=AFQjCNGa9ZUnubcz3APCgVw2ibFJ6kVY8Q&amp;utm_source=dlvr.it&amp;utm_medium=twitter" TargetMode="External"/><Relationship Id="rId5047" Type="http://schemas.openxmlformats.org/officeDocument/2006/relationships/hyperlink" Target="http://pbs.twimg.com/profile_images/2202119747/Foto_normal.png" TargetMode="External"/><Relationship Id="rId7910" Type="http://schemas.openxmlformats.org/officeDocument/2006/relationships/hyperlink" Target="http://pbs.twimg.com/profile_images/3444895134/a3a6f4c16bfc11c379696cd97571cf20_normal.jpeg" TargetMode="External"/><Relationship Id="rId12996" Type="http://schemas.openxmlformats.org/officeDocument/2006/relationships/hyperlink" Target="https://twitter.com/" TargetMode="External"/><Relationship Id="rId5461" Type="http://schemas.openxmlformats.org/officeDocument/2006/relationships/hyperlink" Target="http://pbs.twimg.com/profile_images/577880093885779968/E3DuwMDc_normal.jpeg" TargetMode="External"/><Relationship Id="rId6512" Type="http://schemas.openxmlformats.org/officeDocument/2006/relationships/hyperlink" Target="http://pbs.twimg.com/profile_images/585482693900640258/Bxc0C78K_normal.jpg" TargetMode="External"/><Relationship Id="rId9668" Type="http://schemas.openxmlformats.org/officeDocument/2006/relationships/hyperlink" Target="http://pbs.twimg.com/profile_images/712383122889940992/QHkWkzPy_normal.jpg" TargetMode="External"/><Relationship Id="rId11598" Type="http://schemas.openxmlformats.org/officeDocument/2006/relationships/hyperlink" Target="https://twitter.com/" TargetMode="External"/><Relationship Id="rId12649" Type="http://schemas.openxmlformats.org/officeDocument/2006/relationships/hyperlink" Target="https://twitter.com/" TargetMode="External"/><Relationship Id="rId15055" Type="http://schemas.openxmlformats.org/officeDocument/2006/relationships/hyperlink" Target="https://twitter.com/" TargetMode="External"/><Relationship Id="rId1657" Type="http://schemas.openxmlformats.org/officeDocument/2006/relationships/hyperlink" Target="https://gleam.io/pl6Rb-ldR5gr?l=http%3A%2F%2Fm.vrheads.com%2Fvrheads-giving-away-samsung-galaxy-s8-and-gear-vr-prize-package" TargetMode="External"/><Relationship Id="rId2708" Type="http://schemas.openxmlformats.org/officeDocument/2006/relationships/hyperlink" Target="https://twitter.com/i/web/status/848825482405695488" TargetMode="External"/><Relationship Id="rId4063" Type="http://schemas.openxmlformats.org/officeDocument/2006/relationships/hyperlink" Target="https://pbs.twimg.com/media/C8UcomiXoAA7qc4.jpg" TargetMode="External"/><Relationship Id="rId5114" Type="http://schemas.openxmlformats.org/officeDocument/2006/relationships/hyperlink" Target="http://pbs.twimg.com/profile_images/530085817776365568/sOo_0KIx_normal.jpeg" TargetMode="External"/><Relationship Id="rId8684" Type="http://schemas.openxmlformats.org/officeDocument/2006/relationships/hyperlink" Target="http://pbs.twimg.com/profile_images/829980060996214785/3kM-2Uu6_normal.jpg" TargetMode="External"/><Relationship Id="rId9735" Type="http://schemas.openxmlformats.org/officeDocument/2006/relationships/hyperlink" Target="http://pbs.twimg.com/profile_images/494681362767425538/ILPdaugu_normal.jpeg" TargetMode="External"/><Relationship Id="rId11665" Type="http://schemas.openxmlformats.org/officeDocument/2006/relationships/hyperlink" Target="https://twitter.com/" TargetMode="External"/><Relationship Id="rId14071" Type="http://schemas.openxmlformats.org/officeDocument/2006/relationships/hyperlink" Target="https://twitter.com/" TargetMode="External"/><Relationship Id="rId15122" Type="http://schemas.openxmlformats.org/officeDocument/2006/relationships/hyperlink" Target="https://twitter.com/" TargetMode="External"/><Relationship Id="rId1724" Type="http://schemas.openxmlformats.org/officeDocument/2006/relationships/hyperlink" Target="https://www.youtube.com/watch?v=LzO_pUmuVGQ&amp;feature=youtu.be&amp;a" TargetMode="External"/><Relationship Id="rId4130" Type="http://schemas.openxmlformats.org/officeDocument/2006/relationships/hyperlink" Target="https://pbs.twimg.com/media/C8TsdLEVoAAScdP.jpg" TargetMode="External"/><Relationship Id="rId7286" Type="http://schemas.openxmlformats.org/officeDocument/2006/relationships/hyperlink" Target="http://pbs.twimg.com/profile_images/532613444357197824/XJ_amgs2_normal.png" TargetMode="External"/><Relationship Id="rId8337" Type="http://schemas.openxmlformats.org/officeDocument/2006/relationships/hyperlink" Target="http://pbs.twimg.com/profile_images/805285850632298496/sb_XqHy6_normal.jpg" TargetMode="External"/><Relationship Id="rId8751" Type="http://schemas.openxmlformats.org/officeDocument/2006/relationships/hyperlink" Target="http://pbs.twimg.com/profile_images/832876087046717440/SoVrd5fT_normal.jpg" TargetMode="External"/><Relationship Id="rId9802" Type="http://schemas.openxmlformats.org/officeDocument/2006/relationships/hyperlink" Target="http://pbs.twimg.com/profile_images/494676480291381249/RtC-6xAO_normal.jpeg" TargetMode="External"/><Relationship Id="rId10267" Type="http://schemas.openxmlformats.org/officeDocument/2006/relationships/hyperlink" Target="https://twitter.com/" TargetMode="External"/><Relationship Id="rId11318" Type="http://schemas.openxmlformats.org/officeDocument/2006/relationships/hyperlink" Target="https://twitter.com/" TargetMode="External"/><Relationship Id="rId12716" Type="http://schemas.openxmlformats.org/officeDocument/2006/relationships/hyperlink" Target="https://twitter.com/" TargetMode="External"/><Relationship Id="rId16" Type="http://schemas.openxmlformats.org/officeDocument/2006/relationships/hyperlink" Target="http://gopego.com/news/a/2017/03/mid-ranger-samsung-galaxy-j-bakal-dilengkapi-scanner-sidik-jari" TargetMode="External"/><Relationship Id="rId3896" Type="http://schemas.openxmlformats.org/officeDocument/2006/relationships/hyperlink" Target="https://pbs.twimg.com/media/C8KqNdUUMAEJXVM.jpg" TargetMode="External"/><Relationship Id="rId7353" Type="http://schemas.openxmlformats.org/officeDocument/2006/relationships/hyperlink" Target="http://pbs.twimg.com/profile_images/564787168577462272/RH0dIRDq_normal.jpeg" TargetMode="External"/><Relationship Id="rId8404" Type="http://schemas.openxmlformats.org/officeDocument/2006/relationships/hyperlink" Target="http://pbs.twimg.com/profile_images/1323799789/P1020598-2_normal.JPG" TargetMode="External"/><Relationship Id="rId10681" Type="http://schemas.openxmlformats.org/officeDocument/2006/relationships/hyperlink" Target="https://twitter.com/" TargetMode="External"/><Relationship Id="rId11732" Type="http://schemas.openxmlformats.org/officeDocument/2006/relationships/hyperlink" Target="https://twitter.com/" TargetMode="External"/><Relationship Id="rId14888" Type="http://schemas.openxmlformats.org/officeDocument/2006/relationships/hyperlink" Target="https://twitter.com/" TargetMode="External"/><Relationship Id="rId2498" Type="http://schemas.openxmlformats.org/officeDocument/2006/relationships/hyperlink" Target="https://www.google.com/url?rct=j&amp;sa=t&amp;url=http://oketekno.com/38848/harga-samsung-galaxy-book-10-6-dan-spesifikasi.html&amp;ct=ga&amp;cd=CAIyHDkxYjQ4MDRlMDQxZGE3MWE6Y28uaWQ6aWQ6SUQ&amp;usg=AFQjCNG8TAue8Dkvw_NjKbLGR8Vw8hUMgQ" TargetMode="External"/><Relationship Id="rId3549" Type="http://schemas.openxmlformats.org/officeDocument/2006/relationships/hyperlink" Target="https://www.google.com/url?rct=j&amp;sa=t&amp;url=https://portalhoy.com/galaxy-a3-a5-a7-2016-recibiran-android-nougat-mayo/&amp;ct=ga&amp;cd=CAIyGmIyMmYxNjAxMGEyYTM1MmY6Y29tOmVzOlVT&amp;usg=AFQjCNFsXbXGvd29KC5CYm3x89GyRPdFNQ%C3%B0%C2%9F%C2%92%C2%ADSi" TargetMode="External"/><Relationship Id="rId4947" Type="http://schemas.openxmlformats.org/officeDocument/2006/relationships/hyperlink" Target="http://pbs.twimg.com/profile_images/847693999079018496/JBYK8h1j_normal.jpg" TargetMode="External"/><Relationship Id="rId7006" Type="http://schemas.openxmlformats.org/officeDocument/2006/relationships/hyperlink" Target="http://pbs.twimg.com/profile_images/781433536091983872/4_WRFoJb_normal.jpg" TargetMode="External"/><Relationship Id="rId7420" Type="http://schemas.openxmlformats.org/officeDocument/2006/relationships/hyperlink" Target="http://pbs.twimg.com/profile_images/731787392206639104/Q3XC8i-J_normal.jpg" TargetMode="External"/><Relationship Id="rId10334" Type="http://schemas.openxmlformats.org/officeDocument/2006/relationships/hyperlink" Target="https://twitter.com/" TargetMode="External"/><Relationship Id="rId14955" Type="http://schemas.openxmlformats.org/officeDocument/2006/relationships/hyperlink" Target="https://twitter.com/" TargetMode="External"/><Relationship Id="rId3963" Type="http://schemas.openxmlformats.org/officeDocument/2006/relationships/hyperlink" Target="https://pbs.twimg.com/media/C8NFYL8XcAAxORZ.jpg" TargetMode="External"/><Relationship Id="rId6022" Type="http://schemas.openxmlformats.org/officeDocument/2006/relationships/hyperlink" Target="http://pbs.twimg.com/profile_images/824195568671096832/BOqF06z6_normal.jpg" TargetMode="External"/><Relationship Id="rId9178" Type="http://schemas.openxmlformats.org/officeDocument/2006/relationships/hyperlink" Target="http://pbs.twimg.com/profile_images/829916756655357952/C12sgKxW_normal.jpg" TargetMode="External"/><Relationship Id="rId10401" Type="http://schemas.openxmlformats.org/officeDocument/2006/relationships/hyperlink" Target="https://twitter.com/" TargetMode="External"/><Relationship Id="rId13557" Type="http://schemas.openxmlformats.org/officeDocument/2006/relationships/hyperlink" Target="https://twitter.com/" TargetMode="External"/><Relationship Id="rId13971" Type="http://schemas.openxmlformats.org/officeDocument/2006/relationships/hyperlink" Target="https://twitter.com/" TargetMode="External"/><Relationship Id="rId14608" Type="http://schemas.openxmlformats.org/officeDocument/2006/relationships/hyperlink" Target="https://twitter.com/" TargetMode="External"/><Relationship Id="rId884" Type="http://schemas.openxmlformats.org/officeDocument/2006/relationships/hyperlink" Target="http://www.twee.at/tags/job-galaxy" TargetMode="External"/><Relationship Id="rId2565" Type="http://schemas.openxmlformats.org/officeDocument/2006/relationships/hyperlink" Target="https://www.youtube.com/watch?v=wKZfsFqz2LA&amp;feature=youtu.be&amp;a" TargetMode="External"/><Relationship Id="rId3616" Type="http://schemas.openxmlformats.org/officeDocument/2006/relationships/hyperlink" Target="https://www.google.com/url?rct=j&amp;sa=t&amp;url=http://www.microsoftinsider.es/122070/tecnocervezas-creators-update-xbox-one-samsung-galaxy-s8-project-scorpio/&amp;ct=ga&amp;cd=CAIyGmMzNmE5YzgyNTI1MTRkYmU6Y29tOmVzOlVT&amp;usg=AFQjCNH2Em21hZLMcAr777KP7mdduo6zAg" TargetMode="External"/><Relationship Id="rId8194" Type="http://schemas.openxmlformats.org/officeDocument/2006/relationships/hyperlink" Target="http://pbs.twimg.com/profile_images/845273087541231616/8vmp-lpc_normal.jpg" TargetMode="External"/><Relationship Id="rId9592" Type="http://schemas.openxmlformats.org/officeDocument/2006/relationships/hyperlink" Target="http://pbs.twimg.com/profile_images/1781594986/tecnologia1_normal.jpg" TargetMode="External"/><Relationship Id="rId12159" Type="http://schemas.openxmlformats.org/officeDocument/2006/relationships/hyperlink" Target="https://twitter.com/" TargetMode="External"/><Relationship Id="rId12573" Type="http://schemas.openxmlformats.org/officeDocument/2006/relationships/hyperlink" Target="https://twitter.com/" TargetMode="External"/><Relationship Id="rId13624" Type="http://schemas.openxmlformats.org/officeDocument/2006/relationships/hyperlink" Target="https://twitter.com/" TargetMode="External"/><Relationship Id="rId537" Type="http://schemas.openxmlformats.org/officeDocument/2006/relationships/hyperlink" Target="https://twitter.com/i/web/status/847516304634523648" TargetMode="External"/><Relationship Id="rId951" Type="http://schemas.openxmlformats.org/officeDocument/2006/relationships/hyperlink" Target="http://mashable.com/2017/03/30/samsung-galaxy-s8-microsoft-edition/?utm_cid=Mash-Prod-RSS-Feedburner-All-Partial&amp;utm_content=buffer52aa5&amp;utm_medium=social&amp;utm_source=twitter.com&amp;utm_campaign=buffer" TargetMode="External"/><Relationship Id="rId1167" Type="http://schemas.openxmlformats.org/officeDocument/2006/relationships/hyperlink" Target="http://lecafedugeek.fr/pouvez-precommander-samsung-galaxy-s8-s8/" TargetMode="External"/><Relationship Id="rId1581" Type="http://schemas.openxmlformats.org/officeDocument/2006/relationships/hyperlink" Target="https://www.instagram.com/p/BSWV5-YjnLL/" TargetMode="External"/><Relationship Id="rId2218" Type="http://schemas.openxmlformats.org/officeDocument/2006/relationships/hyperlink" Target="http://dlvr.it/NmkKLH" TargetMode="External"/><Relationship Id="rId2632" Type="http://schemas.openxmlformats.org/officeDocument/2006/relationships/hyperlink" Target="https://www.google.com/url?rct=j&amp;sa=t&amp;url=http%3A%2F%2Fwww.ibtimes.com%2Fsamsungs-bixby-works-galaxy-s7-older-devices-running-android-70-nougat-2519342&amp;ct=ga&amp;cd=CAIyGmIyMmYxNjAxMGEyYTM1MmY6Y29tOmVuOlVT&amp;usg=AFQjCNGA3EEWs-SUmCGJQLVY1WBRs7kpMg&amp;utm_source=dlvr.it&amp;utm_medium=twitter" TargetMode="External"/><Relationship Id="rId5788" Type="http://schemas.openxmlformats.org/officeDocument/2006/relationships/hyperlink" Target="http://pbs.twimg.com/profile_images/834815894098374656/-Y_4rph0_normal.jpg" TargetMode="External"/><Relationship Id="rId6839" Type="http://schemas.openxmlformats.org/officeDocument/2006/relationships/hyperlink" Target="http://pbs.twimg.com/profile_images/845631843328294912/g-KDftTP_normal.jpg" TargetMode="External"/><Relationship Id="rId9245" Type="http://schemas.openxmlformats.org/officeDocument/2006/relationships/hyperlink" Target="http://pbs.twimg.com/profile_images/829932547396169728/sEjwIXEJ_normal.jpg" TargetMode="External"/><Relationship Id="rId11175" Type="http://schemas.openxmlformats.org/officeDocument/2006/relationships/hyperlink" Target="https://twitter.com/" TargetMode="External"/><Relationship Id="rId12226" Type="http://schemas.openxmlformats.org/officeDocument/2006/relationships/hyperlink" Target="https://twitter.com/" TargetMode="External"/><Relationship Id="rId12640" Type="http://schemas.openxmlformats.org/officeDocument/2006/relationships/hyperlink" Target="https://twitter.com/" TargetMode="External"/><Relationship Id="rId604" Type="http://schemas.openxmlformats.org/officeDocument/2006/relationships/hyperlink" Target="https://www.youtube.com/watch?v=DOWHwB2X2J0&amp;feature=youtu.be&amp;a" TargetMode="External"/><Relationship Id="rId1234" Type="http://schemas.openxmlformats.org/officeDocument/2006/relationships/hyperlink" Target="https://www.youtube.com/watch?v=f4veosCfpj0&amp;feature=youtu.be&amp;a" TargetMode="External"/><Relationship Id="rId5855" Type="http://schemas.openxmlformats.org/officeDocument/2006/relationships/hyperlink" Target="http://pbs.twimg.com/profile_images/769629225649184768/gFvoE1RR_normal.jpg" TargetMode="External"/><Relationship Id="rId6906" Type="http://schemas.openxmlformats.org/officeDocument/2006/relationships/hyperlink" Target="http://pbs.twimg.com/profile_images/812777691158081538/qbWiW6pi_normal.jpg" TargetMode="External"/><Relationship Id="rId8261" Type="http://schemas.openxmlformats.org/officeDocument/2006/relationships/hyperlink" Target="http://pbs.twimg.com/profile_images/550285711539466240/wzZxTqOW_normal.jpeg" TargetMode="External"/><Relationship Id="rId9312" Type="http://schemas.openxmlformats.org/officeDocument/2006/relationships/hyperlink" Target="http://pbs.twimg.com/profile_images/847813915660648448/dEUgjjz3_normal.jpg" TargetMode="External"/><Relationship Id="rId10191" Type="http://schemas.openxmlformats.org/officeDocument/2006/relationships/hyperlink" Target="https://twitter.com/" TargetMode="External"/><Relationship Id="rId11242" Type="http://schemas.openxmlformats.org/officeDocument/2006/relationships/hyperlink" Target="https://twitter.com/" TargetMode="External"/><Relationship Id="rId14398" Type="http://schemas.openxmlformats.org/officeDocument/2006/relationships/hyperlink" Target="https://twitter.com/" TargetMode="External"/><Relationship Id="rId15449" Type="http://schemas.openxmlformats.org/officeDocument/2006/relationships/hyperlink" Target="https://api.twitter.com/1.1/geo/id/ab2f2fac83aa388d.json" TargetMode="External"/><Relationship Id="rId1301" Type="http://schemas.openxmlformats.org/officeDocument/2006/relationships/hyperlink" Target="https://www.cnet.com/videos/ive-got-screen-envy-for-the-samsung-galaxy-s8/?utm_content=buffer99387&amp;utm_medium=social&amp;utm_source=twitter.com&amp;utm_campaign=buffer" TargetMode="External"/><Relationship Id="rId4457" Type="http://schemas.openxmlformats.org/officeDocument/2006/relationships/hyperlink" Target="https://pbs.twimg.com/media/C8KqLRtVwAImYq2.jpg" TargetMode="External"/><Relationship Id="rId5508" Type="http://schemas.openxmlformats.org/officeDocument/2006/relationships/hyperlink" Target="http://pbs.twimg.com/profile_images/723217017008979971/LXYrTskK_normal.jpg" TargetMode="External"/><Relationship Id="rId3059" Type="http://schemas.openxmlformats.org/officeDocument/2006/relationships/hyperlink" Target="http://arxiv.org/abs/1703.10610" TargetMode="External"/><Relationship Id="rId3473" Type="http://schemas.openxmlformats.org/officeDocument/2006/relationships/hyperlink" Target="https://www.yahoo.com/news/samsung-comeback-galaxy-s8-184220622.html?utm_content=buffer97950&amp;utm_medium=social&amp;utm_source=twitter.com&amp;utm_campaign=buffer" TargetMode="External"/><Relationship Id="rId4524" Type="http://schemas.openxmlformats.org/officeDocument/2006/relationships/hyperlink" Target="http://pbs.twimg.com/profile_images/2438507770/xbigoh5cxzwbbv4k9k74_normal.png" TargetMode="External"/><Relationship Id="rId4871" Type="http://schemas.openxmlformats.org/officeDocument/2006/relationships/hyperlink" Target="http://pbs.twimg.com/profile_images/846291991411539968/C4bN2n8d_normal.jpg" TargetMode="External"/><Relationship Id="rId5922" Type="http://schemas.openxmlformats.org/officeDocument/2006/relationships/hyperlink" Target="http://pbs.twimg.com/profile_images/751525993161035776/bX3xWVl__normal.jpg" TargetMode="External"/><Relationship Id="rId13067" Type="http://schemas.openxmlformats.org/officeDocument/2006/relationships/hyperlink" Target="https://twitter.com/" TargetMode="External"/><Relationship Id="rId14465" Type="http://schemas.openxmlformats.org/officeDocument/2006/relationships/hyperlink" Target="https://twitter.com/" TargetMode="External"/><Relationship Id="rId394" Type="http://schemas.openxmlformats.org/officeDocument/2006/relationships/hyperlink" Target="https://www.youtube.com/watch?v=M_vD2IEXIVA&amp;feature=youtu.be&amp;a" TargetMode="External"/><Relationship Id="rId2075" Type="http://schemas.openxmlformats.org/officeDocument/2006/relationships/hyperlink" Target="https://www.youtube.com/watch?v=ssM4-cnPvqc&amp;feature=youtu.be&amp;a" TargetMode="External"/><Relationship Id="rId3126" Type="http://schemas.openxmlformats.org/officeDocument/2006/relationships/hyperlink" Target="https://www.google.com/url?rct=j&amp;sa=t&amp;url=https://9to5mac.com/2017/03/30/jp-morgan-iphone-display-curve-infinity-samsung-galaxy-price/&amp;ct=ga&amp;cd=CAIyGjJjYzMxMzJmZGM2NGM3M2Y6Y29tOmVuOlVT&amp;usg=AFQjCNFu_rqJ7FiFSIqaLSUTiDpEQZaxZA" TargetMode="External"/><Relationship Id="rId13481" Type="http://schemas.openxmlformats.org/officeDocument/2006/relationships/hyperlink" Target="https://twitter.com/" TargetMode="External"/><Relationship Id="rId14118" Type="http://schemas.openxmlformats.org/officeDocument/2006/relationships/hyperlink" Target="https://twitter.com/" TargetMode="External"/><Relationship Id="rId14532" Type="http://schemas.openxmlformats.org/officeDocument/2006/relationships/hyperlink" Target="https://twitter.com/" TargetMode="External"/><Relationship Id="rId1091" Type="http://schemas.openxmlformats.org/officeDocument/2006/relationships/hyperlink" Target="https://www.instagram.com/p/BST4cBzlBxC/" TargetMode="External"/><Relationship Id="rId3540" Type="http://schemas.openxmlformats.org/officeDocument/2006/relationships/hyperlink" Target="https://www.google.com/url?rct=j&amp;sa=t&amp;url=https://androidayuda.com/2017/04/01/personaliza-movil-android-samsung-galaxy-s8/&amp;ct=ga&amp;cd=CAIyGmIyMmYxNjAxMGEyYTM1MmY6Y29tOmVzOlVT&amp;usg=AFQjCNG4Cfpdzele0w5tSlYOHsUu97idyg%C3%B0%C2%9F%C2%92%C2%ADYa" TargetMode="External"/><Relationship Id="rId5298" Type="http://schemas.openxmlformats.org/officeDocument/2006/relationships/hyperlink" Target="http://pbs.twimg.com/profile_images/571097133789364224/BZ5R_Riy_normal.jpeg" TargetMode="External"/><Relationship Id="rId6696" Type="http://schemas.openxmlformats.org/officeDocument/2006/relationships/hyperlink" Target="https://pbs.twimg.com/media/C8UPC2CVoAAspM8.jpg" TargetMode="External"/><Relationship Id="rId7747" Type="http://schemas.openxmlformats.org/officeDocument/2006/relationships/hyperlink" Target="http://pbs.twimg.com/profile_images/848523726509539328/fTf7Rm6L_normal.jpg" TargetMode="External"/><Relationship Id="rId10728" Type="http://schemas.openxmlformats.org/officeDocument/2006/relationships/hyperlink" Target="https://twitter.com/" TargetMode="External"/><Relationship Id="rId12083" Type="http://schemas.openxmlformats.org/officeDocument/2006/relationships/hyperlink" Target="https://twitter.com/" TargetMode="External"/><Relationship Id="rId13134" Type="http://schemas.openxmlformats.org/officeDocument/2006/relationships/hyperlink" Target="https://twitter.com/" TargetMode="External"/><Relationship Id="rId114" Type="http://schemas.openxmlformats.org/officeDocument/2006/relationships/hyperlink" Target="http://3jil.net/technology/776416/%D8%A7%D8%AE%D8%A8%D8%A7%D8%B1-%D8%AA%D9%82%D9%86%D9%8A%D8%A9---%D9%85%D8%B3%D8%AA%D8%B4%D8%B9%D8%B1%D8%A7%D8%AA-%D8%A8%D8%B5%D9%85%D8%A7%D8%AA-%D8%A7%D9%84%D8%A3%D8%B5%D8%A7%D8%A8%D8%B9-%D8%B3%D8%AA%D8%B5%D9%84-%D9%84%D8%B3%D9%84%D8%B3%D9%84%D8%A9-%D9%87%D9%88%D8%A7%D8%AA%D9%81-Galaxy-J-Series.html?utm_source=dlvr.it&amp;utm_medium=twitter" TargetMode="External"/><Relationship Id="rId461" Type="http://schemas.openxmlformats.org/officeDocument/2006/relationships/hyperlink" Target="https://twitter.com/i/web/status/847515390049529856" TargetMode="External"/><Relationship Id="rId2142" Type="http://schemas.openxmlformats.org/officeDocument/2006/relationships/hyperlink" Target="http://dlvr.it/Nm8DgB" TargetMode="External"/><Relationship Id="rId6349" Type="http://schemas.openxmlformats.org/officeDocument/2006/relationships/hyperlink" Target="http://pbs.twimg.com/profile_images/761919491253145600/HrbS2sFl_normal.jpg" TargetMode="External"/><Relationship Id="rId6763" Type="http://schemas.openxmlformats.org/officeDocument/2006/relationships/hyperlink" Target="http://pbs.twimg.com/profile_images/3244552192/6f84e11f04ae53c7883a743aac6804e5_normal.jpeg" TargetMode="External"/><Relationship Id="rId7814" Type="http://schemas.openxmlformats.org/officeDocument/2006/relationships/hyperlink" Target="http://pbs.twimg.com/profile_images/847729635458560001/plpX1FkT_normal.jpg" TargetMode="External"/><Relationship Id="rId12150" Type="http://schemas.openxmlformats.org/officeDocument/2006/relationships/hyperlink" Target="https://twitter.com/" TargetMode="External"/><Relationship Id="rId13201" Type="http://schemas.openxmlformats.org/officeDocument/2006/relationships/hyperlink" Target="https://twitter.com/" TargetMode="External"/><Relationship Id="rId2959" Type="http://schemas.openxmlformats.org/officeDocument/2006/relationships/hyperlink" Target="http://dlvr.it/NnCMZ1" TargetMode="External"/><Relationship Id="rId5365" Type="http://schemas.openxmlformats.org/officeDocument/2006/relationships/hyperlink" Target="http://pbs.twimg.com/profile_images/742356194845556737/4zoGAx3s_normal.jpg" TargetMode="External"/><Relationship Id="rId6416" Type="http://schemas.openxmlformats.org/officeDocument/2006/relationships/hyperlink" Target="http://pbs.twimg.com/profile_images/762918021782499328/-maKvBoU_normal.jpg" TargetMode="External"/><Relationship Id="rId6830" Type="http://schemas.openxmlformats.org/officeDocument/2006/relationships/hyperlink" Target="http://pbs.twimg.com/profile_images/569849034404528128/tqyV0o5U_normal.jpeg" TargetMode="External"/><Relationship Id="rId9986" Type="http://schemas.openxmlformats.org/officeDocument/2006/relationships/hyperlink" Target="https://twitter.com/" TargetMode="External"/><Relationship Id="rId15373" Type="http://schemas.openxmlformats.org/officeDocument/2006/relationships/hyperlink" Target="https://twitter.com/" TargetMode="External"/><Relationship Id="rId4381" Type="http://schemas.openxmlformats.org/officeDocument/2006/relationships/hyperlink" Target="http://pbs.twimg.com/profile_images/848828218559913984/0IntXn6K_normal.jpg" TargetMode="External"/><Relationship Id="rId5018" Type="http://schemas.openxmlformats.org/officeDocument/2006/relationships/hyperlink" Target="http://pbs.twimg.com/profile_images/844427318881849346/MzsdqVVr_normal.jpg" TargetMode="External"/><Relationship Id="rId5432" Type="http://schemas.openxmlformats.org/officeDocument/2006/relationships/hyperlink" Target="http://pbs.twimg.com/profile_images/743552937734078464/U3Czj5GM_normal.jpg" TargetMode="External"/><Relationship Id="rId8588" Type="http://schemas.openxmlformats.org/officeDocument/2006/relationships/hyperlink" Target="http://pbs.twimg.com/profile_images/835600979672326144/b-A9QfSB_normal.jpg" TargetMode="External"/><Relationship Id="rId9639" Type="http://schemas.openxmlformats.org/officeDocument/2006/relationships/hyperlink" Target="http://pbs.twimg.com/profile_images/3244687702/d57f40a80f27257a56766584980d6954_normal.jpeg" TargetMode="External"/><Relationship Id="rId12967" Type="http://schemas.openxmlformats.org/officeDocument/2006/relationships/hyperlink" Target="https://twitter.com/" TargetMode="External"/><Relationship Id="rId15026" Type="http://schemas.openxmlformats.org/officeDocument/2006/relationships/hyperlink" Target="https://twitter.com/" TargetMode="External"/><Relationship Id="rId1628" Type="http://schemas.openxmlformats.org/officeDocument/2006/relationships/hyperlink" Target="https://www.youtube.com/watch?v=Iq_6SggPjXY&amp;feature=youtu.be&amp;a" TargetMode="External"/><Relationship Id="rId1975" Type="http://schemas.openxmlformats.org/officeDocument/2006/relationships/hyperlink" Target="https://twitter.com/niallarix/status/848507594775957505" TargetMode="External"/><Relationship Id="rId4034" Type="http://schemas.openxmlformats.org/officeDocument/2006/relationships/hyperlink" Target="https://pbs.twimg.com/ext_tw_video_thumb/847129154797551616/pu/img/vUQ5EDG8qwrNUiuE.jpg" TargetMode="External"/><Relationship Id="rId8655" Type="http://schemas.openxmlformats.org/officeDocument/2006/relationships/hyperlink" Target="http://pbs.twimg.com/profile_images/508073997339074560/iJwWoFKX_normal.jpeg" TargetMode="External"/><Relationship Id="rId11569" Type="http://schemas.openxmlformats.org/officeDocument/2006/relationships/hyperlink" Target="https://twitter.com/" TargetMode="External"/><Relationship Id="rId11983" Type="http://schemas.openxmlformats.org/officeDocument/2006/relationships/hyperlink" Target="https://twitter.com/" TargetMode="External"/><Relationship Id="rId14042" Type="http://schemas.openxmlformats.org/officeDocument/2006/relationships/hyperlink" Target="https://twitter.com/" TargetMode="External"/><Relationship Id="rId15440" Type="http://schemas.openxmlformats.org/officeDocument/2006/relationships/hyperlink" Target="https://twitter.com/" TargetMode="External"/><Relationship Id="rId3050" Type="http://schemas.openxmlformats.org/officeDocument/2006/relationships/hyperlink" Target="https://twitter.com/i/web/status/848846333175881729" TargetMode="External"/><Relationship Id="rId4101" Type="http://schemas.openxmlformats.org/officeDocument/2006/relationships/hyperlink" Target="https://pbs.twimg.com/media/C8IFEN4VYAAk6QA.jpg" TargetMode="External"/><Relationship Id="rId7257" Type="http://schemas.openxmlformats.org/officeDocument/2006/relationships/hyperlink" Target="http://pbs.twimg.com/profile_images/664894048361058304/UOh130ay_normal.jpg" TargetMode="External"/><Relationship Id="rId8308" Type="http://schemas.openxmlformats.org/officeDocument/2006/relationships/hyperlink" Target="http://pbs.twimg.com/profile_images/550285711539466240/wzZxTqOW_normal.jpeg" TargetMode="External"/><Relationship Id="rId9706" Type="http://schemas.openxmlformats.org/officeDocument/2006/relationships/hyperlink" Target="http://pbs.twimg.com/profile_images/494681362767425538/ILPdaugu_normal.jpeg" TargetMode="External"/><Relationship Id="rId10585" Type="http://schemas.openxmlformats.org/officeDocument/2006/relationships/hyperlink" Target="https://twitter.com/" TargetMode="External"/><Relationship Id="rId11636" Type="http://schemas.openxmlformats.org/officeDocument/2006/relationships/hyperlink" Target="https://twitter.com/" TargetMode="External"/><Relationship Id="rId7671" Type="http://schemas.openxmlformats.org/officeDocument/2006/relationships/hyperlink" Target="http://pbs.twimg.com/profile_images/2330230735/cdwq55wpxh5y2piepgag_normal.jpeg" TargetMode="External"/><Relationship Id="rId8722" Type="http://schemas.openxmlformats.org/officeDocument/2006/relationships/hyperlink" Target="http://pbs.twimg.com/profile_images/835603218919010306/RolIetdg_normal.jpg" TargetMode="External"/><Relationship Id="rId10238" Type="http://schemas.openxmlformats.org/officeDocument/2006/relationships/hyperlink" Target="https://twitter.com/" TargetMode="External"/><Relationship Id="rId10652" Type="http://schemas.openxmlformats.org/officeDocument/2006/relationships/hyperlink" Target="https://twitter.com/" TargetMode="External"/><Relationship Id="rId11703" Type="http://schemas.openxmlformats.org/officeDocument/2006/relationships/hyperlink" Target="https://twitter.com/" TargetMode="External"/><Relationship Id="rId14859" Type="http://schemas.openxmlformats.org/officeDocument/2006/relationships/hyperlink" Target="https://twitter.com/" TargetMode="External"/><Relationship Id="rId3867" Type="http://schemas.openxmlformats.org/officeDocument/2006/relationships/hyperlink" Target="https://www.google.com/url?rct=j&amp;sa=t&amp;url=http%3A%2F%2Faliveforfootball.com%2F2017%2F04%2Fsamsung-galaxy-s8-microsoft-edition-being-sold-at-microsoft%2F&amp;ct=ga&amp;cd=CAIyGjk1Yzc0Y2ZjNGM4ODRlNTM6Y29tOmVuOlVT&amp;usg=AFQjCNGhTN_XwvL_rbdsPA2v4hrja_SRVg&amp;utm_source=dlvr.it&amp;utm_medium=twitter" TargetMode="External"/><Relationship Id="rId4918" Type="http://schemas.openxmlformats.org/officeDocument/2006/relationships/hyperlink" Target="http://pbs.twimg.com/profile_images/846291991411539968/C4bN2n8d_normal.jpg" TargetMode="External"/><Relationship Id="rId6273" Type="http://schemas.openxmlformats.org/officeDocument/2006/relationships/hyperlink" Target="http://pbs.twimg.com/profile_images/848825336158535682/rqvBlqiG_normal.jpg" TargetMode="External"/><Relationship Id="rId7324" Type="http://schemas.openxmlformats.org/officeDocument/2006/relationships/hyperlink" Target="http://pbs.twimg.com/profile_images/833485677182414848/dO9yF2rY_normal.jpg" TargetMode="External"/><Relationship Id="rId10305" Type="http://schemas.openxmlformats.org/officeDocument/2006/relationships/hyperlink" Target="https://twitter.com/" TargetMode="External"/><Relationship Id="rId13875" Type="http://schemas.openxmlformats.org/officeDocument/2006/relationships/hyperlink" Target="https://twitter.com/" TargetMode="External"/><Relationship Id="rId788" Type="http://schemas.openxmlformats.org/officeDocument/2006/relationships/hyperlink" Target="https://www.youtube.com/watch?v=bGbPWJXX-MY&amp;feature=youtu.be&amp;a" TargetMode="External"/><Relationship Id="rId2469" Type="http://schemas.openxmlformats.org/officeDocument/2006/relationships/hyperlink" Target="http://dlvr.it/NnbD7X" TargetMode="External"/><Relationship Id="rId2883" Type="http://schemas.openxmlformats.org/officeDocument/2006/relationships/hyperlink" Target="https://www.google.com/url?rct=j&amp;sa=t&amp;url=http://www.20minutes.fr/high-tech/2041199-20170331-donald-trump-troque-vieux-galaxy-s3-iphone&amp;ct=ga&amp;cd=CAIyGTE1OGQ0YWQ5ODUzYmExODg6ZnI6ZnI6RlI&amp;usg=AFQjCNF3nT1lp7NSzEaOyun3PXnOIgJ1kw" TargetMode="External"/><Relationship Id="rId3934" Type="http://schemas.openxmlformats.org/officeDocument/2006/relationships/hyperlink" Target="https://pbs.twimg.com/media/C8F-A9BX0AAZcha.jpg" TargetMode="External"/><Relationship Id="rId6340" Type="http://schemas.openxmlformats.org/officeDocument/2006/relationships/hyperlink" Target="https://pbs.twimg.com/media/C8RRSjBXUAAbbzB.jpg" TargetMode="External"/><Relationship Id="rId9496" Type="http://schemas.openxmlformats.org/officeDocument/2006/relationships/hyperlink" Target="http://pbs.twimg.com/profile_images/780906834806792192/ZnTRk6uL_normal.jpg" TargetMode="External"/><Relationship Id="rId12477" Type="http://schemas.openxmlformats.org/officeDocument/2006/relationships/hyperlink" Target="https://twitter.com/" TargetMode="External"/><Relationship Id="rId13528" Type="http://schemas.openxmlformats.org/officeDocument/2006/relationships/hyperlink" Target="https://twitter.com/" TargetMode="External"/><Relationship Id="rId14926" Type="http://schemas.openxmlformats.org/officeDocument/2006/relationships/hyperlink" Target="https://twitter.com/" TargetMode="External"/><Relationship Id="rId855" Type="http://schemas.openxmlformats.org/officeDocument/2006/relationships/hyperlink" Target="https://twitter.com/i/web/status/847704343180484608" TargetMode="External"/><Relationship Id="rId1485" Type="http://schemas.openxmlformats.org/officeDocument/2006/relationships/hyperlink" Target="https://www.youtube.com/watch?v=c584Zr_jXWc&amp;feature=youtu.be&amp;a" TargetMode="External"/><Relationship Id="rId2536" Type="http://schemas.openxmlformats.org/officeDocument/2006/relationships/hyperlink" Target="https://www.google.com/url?rct=j&amp;sa=t&amp;url=http%3A%2F%2Ftekno.kompas.com%2Fread%2F2017%2F04%2F03%2F10501827%2Fmengenal.teknologi.bixby.dan.pengenal.wajah.di.galaxy.s8&amp;ct=ga&amp;cd=CAIyHDkxYjQ4MDRlMDQxZGE3MWE6Y28uaWQ6aWQ6SUQ&amp;usg=AFQjCNFwTWHzQ88CIo2Ptc-WTlnAOTh5fg&amp;utm_source=dlvr.it&amp;utm_medium=twitter" TargetMode="External"/><Relationship Id="rId8098" Type="http://schemas.openxmlformats.org/officeDocument/2006/relationships/hyperlink" Target="http://pbs.twimg.com/profile_images/1190221355/june01_m16_normal.png" TargetMode="External"/><Relationship Id="rId9149" Type="http://schemas.openxmlformats.org/officeDocument/2006/relationships/hyperlink" Target="http://pbs.twimg.com/profile_images/831864664753594368/AfIP_2XA_normal.jpg" TargetMode="External"/><Relationship Id="rId9563" Type="http://schemas.openxmlformats.org/officeDocument/2006/relationships/hyperlink" Target="http://pbs.twimg.com/profile_images/1781594986/tecnologia1_normal.jpg" TargetMode="External"/><Relationship Id="rId11079" Type="http://schemas.openxmlformats.org/officeDocument/2006/relationships/hyperlink" Target="https://twitter.com/" TargetMode="External"/><Relationship Id="rId11493" Type="http://schemas.openxmlformats.org/officeDocument/2006/relationships/hyperlink" Target="https://twitter.com/" TargetMode="External"/><Relationship Id="rId12891" Type="http://schemas.openxmlformats.org/officeDocument/2006/relationships/hyperlink" Target="https://twitter.com/" TargetMode="External"/><Relationship Id="rId13942" Type="http://schemas.openxmlformats.org/officeDocument/2006/relationships/hyperlink" Target="https://twitter.com/" TargetMode="External"/><Relationship Id="rId508" Type="http://schemas.openxmlformats.org/officeDocument/2006/relationships/hyperlink" Target="https://twitter.com/i/web/status/847513177436905472" TargetMode="External"/><Relationship Id="rId922" Type="http://schemas.openxmlformats.org/officeDocument/2006/relationships/hyperlink" Target="http://spacetelescopelive.org/" TargetMode="External"/><Relationship Id="rId1138" Type="http://schemas.openxmlformats.org/officeDocument/2006/relationships/hyperlink" Target="https://www.youtube.com/watch?v=tQHg4FHzuRc&amp;feature=youtu.be&amp;a" TargetMode="External"/><Relationship Id="rId1552" Type="http://schemas.openxmlformats.org/officeDocument/2006/relationships/hyperlink" Target="https://www.youtube.com/watch?v=M_vD2IEXIVA&amp;feature=youtu.be&amp;a" TargetMode="External"/><Relationship Id="rId2603" Type="http://schemas.openxmlformats.org/officeDocument/2006/relationships/hyperlink" Target="https://www.google.com/url?rct=j&amp;sa=t&amp;url=http%3A%2F%2Fhitechgazette.com%2F2017%2F04%2F03%2Fsamsung-galaxy-s7-edge-with-android-7-1-1-appears-in-gfxbench%2F&amp;ct=ga&amp;cd=CAIyGmIyMmYxNjAxMGEyYTM1MmY6Y29tOmVuOlVT&amp;usg=AFQjCNGd3KR5ZUDZBtZ3Gj8rfaUtKYfpXA&amp;utm_source=dlvr.it&amp;utm_medium=twitter" TargetMode="External"/><Relationship Id="rId2950" Type="http://schemas.openxmlformats.org/officeDocument/2006/relationships/hyperlink" Target="http://dlvr.it/Nmw24M" TargetMode="External"/><Relationship Id="rId5759" Type="http://schemas.openxmlformats.org/officeDocument/2006/relationships/hyperlink" Target="http://pbs.twimg.com/profile_images/539565241395601408/DFBmZ4pF_normal.jpeg" TargetMode="External"/><Relationship Id="rId8165" Type="http://schemas.openxmlformats.org/officeDocument/2006/relationships/hyperlink" Target="http://abs.twimg.com/sticky/default_profile_images/default_profile_normal.png" TargetMode="External"/><Relationship Id="rId9216" Type="http://schemas.openxmlformats.org/officeDocument/2006/relationships/hyperlink" Target="http://pbs.twimg.com/profile_images/825138070869725184/t3iJtK4Q_normal.jpg" TargetMode="External"/><Relationship Id="rId9630" Type="http://schemas.openxmlformats.org/officeDocument/2006/relationships/hyperlink" Target="http://pbs.twimg.com/profile_images/707579194994110464/iLsWhP-K_normal.jpg" TargetMode="External"/><Relationship Id="rId10095" Type="http://schemas.openxmlformats.org/officeDocument/2006/relationships/hyperlink" Target="https://twitter.com/" TargetMode="External"/><Relationship Id="rId11146" Type="http://schemas.openxmlformats.org/officeDocument/2006/relationships/hyperlink" Target="https://twitter.com/" TargetMode="External"/><Relationship Id="rId12544" Type="http://schemas.openxmlformats.org/officeDocument/2006/relationships/hyperlink" Target="https://twitter.com/" TargetMode="External"/><Relationship Id="rId1205" Type="http://schemas.openxmlformats.org/officeDocument/2006/relationships/hyperlink" Target="https://www.google.com/url?rct=j&amp;sa=t&amp;url=http%3A%2F%2Fm.noticiasdenavarra.com%2F2017%2F03%2F30%2Feconomia%2Fsamsung-presenta-sus-modelos-galaxy-s8-y-s8&amp;ct=ga&amp;cd=CAIyHTBjYzdkYTA1MjhkNGUyOTM6Y29tLnN2OmVzOlNW&amp;usg=AFQjCNG1IlQPZXnK2ne3VPH4x8JQDEBvng&amp;utm_source=dlvr.it&amp;utm_medium=twitter" TargetMode="External"/><Relationship Id="rId7181" Type="http://schemas.openxmlformats.org/officeDocument/2006/relationships/hyperlink" Target="http://pbs.twimg.com/profile_images/804383154974945280/4PzzB_GB_normal.jpg" TargetMode="External"/><Relationship Id="rId8232" Type="http://schemas.openxmlformats.org/officeDocument/2006/relationships/hyperlink" Target="http://pbs.twimg.com/profile_images/824314353201516544/STuxAYG3_normal.jpg" TargetMode="External"/><Relationship Id="rId11560" Type="http://schemas.openxmlformats.org/officeDocument/2006/relationships/hyperlink" Target="https://twitter.com/" TargetMode="External"/><Relationship Id="rId12611" Type="http://schemas.openxmlformats.org/officeDocument/2006/relationships/hyperlink" Target="https://twitter.com/" TargetMode="External"/><Relationship Id="rId3377" Type="http://schemas.openxmlformats.org/officeDocument/2006/relationships/hyperlink" Target="https://www.google.com/url?rct=j&amp;sa=t&amp;url=http://gigjets.com/03/google-nexus-7-2017-vs-samsung-galaxy-tab-s3-which-one-is-the-best-android-powered-tablet/&amp;ct=ga&amp;cd=CAIyGjI3MTljZjA0NDU0ZTc3NmI6Y29tOmVuOlVT&amp;usg=AFQjCNHaitnLVC0rMmkMquyv3ZQC7KXeKw" TargetMode="External"/><Relationship Id="rId4775" Type="http://schemas.openxmlformats.org/officeDocument/2006/relationships/hyperlink" Target="http://pbs.twimg.com/profile_images/847477951235067904/YK77ifMF_normal.jpg" TargetMode="External"/><Relationship Id="rId5826" Type="http://schemas.openxmlformats.org/officeDocument/2006/relationships/hyperlink" Target="http://pbs.twimg.com/profile_images/670424758434078720/kc_fVqT__normal.jpg" TargetMode="External"/><Relationship Id="rId10162" Type="http://schemas.openxmlformats.org/officeDocument/2006/relationships/hyperlink" Target="https://twitter.com/" TargetMode="External"/><Relationship Id="rId11213" Type="http://schemas.openxmlformats.org/officeDocument/2006/relationships/hyperlink" Target="https://twitter.com/" TargetMode="External"/><Relationship Id="rId14369" Type="http://schemas.openxmlformats.org/officeDocument/2006/relationships/hyperlink" Target="https://twitter.com/" TargetMode="External"/><Relationship Id="rId14783" Type="http://schemas.openxmlformats.org/officeDocument/2006/relationships/hyperlink" Target="https://twitter.com/" TargetMode="External"/><Relationship Id="rId298" Type="http://schemas.openxmlformats.org/officeDocument/2006/relationships/hyperlink" Target="https://www.google.com/url?rct=j&amp;sa=t&amp;url=http://mobilemarketingmagazine.com/samsung-unveils-galaxy-s8-launches-vr-content-service&amp;ct=ga&amp;cd=CAIyGjM1ZTQ5YmM2MjYxOTNmMTI6Y29tOmVuOlVT&amp;usg=AFQjCNFHvniKZ3oC3peSSkG1fqbRew7PxA" TargetMode="External"/><Relationship Id="rId3791" Type="http://schemas.openxmlformats.org/officeDocument/2006/relationships/hyperlink" Target="https://www.google.com/url?rct=j&amp;sa=t&amp;url=http%3A%2F%2Findianexpress.com%2Farticle%2Ftechnology%2Fmobile-tabs%2Fsamsung-galaxy-s8-vs-iphone-7-plus-vs-pixel-xl-battle-of-flagship-smartphones%2F&amp;ct=ga&amp;cd=CAIyGjczOTE5YmFkMWVkNjU2ZDg6Y29tOmVuOlVT&amp;usg=AFQjCNFH-hawHXsfQ4wntQnY4uEnhfSjew&amp;utm_source=dlvr.it&amp;utm_medium=twitter" TargetMode="External"/><Relationship Id="rId4428" Type="http://schemas.openxmlformats.org/officeDocument/2006/relationships/hyperlink" Target="http://pbs.twimg.com/profile_images/378800000767680049/92813e174add21c14dfe17956149a97d_normal.jpeg" TargetMode="External"/><Relationship Id="rId4842" Type="http://schemas.openxmlformats.org/officeDocument/2006/relationships/hyperlink" Target="http://pbs.twimg.com/profile_images/847693999079018496/JBYK8h1j_normal.jpg" TargetMode="External"/><Relationship Id="rId7998" Type="http://schemas.openxmlformats.org/officeDocument/2006/relationships/hyperlink" Target="http://pbs.twimg.com/profile_images/461383903161245696/FKNs9jxD_normal.png" TargetMode="External"/><Relationship Id="rId10979" Type="http://schemas.openxmlformats.org/officeDocument/2006/relationships/hyperlink" Target="https://twitter.com/" TargetMode="External"/><Relationship Id="rId13385" Type="http://schemas.openxmlformats.org/officeDocument/2006/relationships/hyperlink" Target="https://twitter.com/" TargetMode="External"/><Relationship Id="rId14436" Type="http://schemas.openxmlformats.org/officeDocument/2006/relationships/hyperlink" Target="https://twitter.com/" TargetMode="External"/><Relationship Id="rId14850" Type="http://schemas.openxmlformats.org/officeDocument/2006/relationships/hyperlink" Target="https://twitter.com/" TargetMode="External"/><Relationship Id="rId2393" Type="http://schemas.openxmlformats.org/officeDocument/2006/relationships/hyperlink" Target="https://www.google.com/url?rct=j&amp;sa=t&amp;url=http://mobilesyrup.com/2017/03/29/freedom-mobile-confirms-galaxy-s8-band-66-lte-network/&amp;ct=ga&amp;cd=CAIyHGM4YjM4YThmMTE2NWIzMjg6Y28udWs6ZW46R0I&amp;usg=AFQjCNHvuIaehxn91W6xbvD1yOcB1HXGlA" TargetMode="External"/><Relationship Id="rId3444" Type="http://schemas.openxmlformats.org/officeDocument/2006/relationships/hyperlink" Target="https://www.google.com/url?rct=j&amp;sa=t&amp;url=https://www.appsystem.fr/164918/benchmark-galaxy-s8-iphone-7/&amp;ct=ga&amp;cd=CAIyGzViMjNlYjVjYTJiNjIwYTU6ZnI6ZnI6RlI6Ug&amp;usg=AFQjCNGkcuER-Qs276unBq17_NDCc0oZQA" TargetMode="External"/><Relationship Id="rId13038" Type="http://schemas.openxmlformats.org/officeDocument/2006/relationships/hyperlink" Target="https://twitter.com/" TargetMode="External"/><Relationship Id="rId13452" Type="http://schemas.openxmlformats.org/officeDocument/2006/relationships/hyperlink" Target="https://twitter.com/" TargetMode="External"/><Relationship Id="rId14503" Type="http://schemas.openxmlformats.org/officeDocument/2006/relationships/hyperlink" Target="https://twitter.com/" TargetMode="External"/><Relationship Id="rId365" Type="http://schemas.openxmlformats.org/officeDocument/2006/relationships/hyperlink" Target="https://www.google.com/url?rct=j&amp;sa=t&amp;url=https://www.appsystem.fr/164912/iphone-7-vs-galaxy-s8-comparatif/&amp;ct=ga&amp;cd=CAIyGWNhZTk5ZThiNzg3ZTQyYjk6ZnI6ZnI6RlI&amp;usg=AFQjCNHw3mBgrFrEQH0Mab2aoTGNvMKP5g" TargetMode="External"/><Relationship Id="rId2046" Type="http://schemas.openxmlformats.org/officeDocument/2006/relationships/hyperlink" Target="http://feeds.feedburner.com/~r/GoogleAlert-androidNougat/~3/xTCNvgJg-50/url?utm_source=feedburner&amp;utm_medium=twitter&amp;utm_campaign=android_updates" TargetMode="External"/><Relationship Id="rId2460" Type="http://schemas.openxmlformats.org/officeDocument/2006/relationships/hyperlink" Target="http://dlvr.it/Nm7Stq" TargetMode="External"/><Relationship Id="rId3511" Type="http://schemas.openxmlformats.org/officeDocument/2006/relationships/hyperlink" Target="https://www.cnet.com/videos/galaxy-s8-3-biggest-let-downs/?utm_content=buffera6d2a&amp;utm_medium=social&amp;utm_source=twitter.com&amp;utm_campaign=buffer" TargetMode="External"/><Relationship Id="rId6667" Type="http://schemas.openxmlformats.org/officeDocument/2006/relationships/hyperlink" Target="http://pbs.twimg.com/profile_images/788770376130162688/wmnuNs_P_normal.jpg" TargetMode="External"/><Relationship Id="rId7718" Type="http://schemas.openxmlformats.org/officeDocument/2006/relationships/hyperlink" Target="http://pbs.twimg.com/profile_images/649072940688928768/j2icP0fE_normal.jpg" TargetMode="External"/><Relationship Id="rId9073" Type="http://schemas.openxmlformats.org/officeDocument/2006/relationships/hyperlink" Target="http://pbs.twimg.com/profile_images/829971616859824128/4UDG9MnP_normal.jpg" TargetMode="External"/><Relationship Id="rId12054" Type="http://schemas.openxmlformats.org/officeDocument/2006/relationships/hyperlink" Target="https://twitter.com/" TargetMode="External"/><Relationship Id="rId13105" Type="http://schemas.openxmlformats.org/officeDocument/2006/relationships/hyperlink" Target="https://twitter.com/" TargetMode="External"/><Relationship Id="rId432" Type="http://schemas.openxmlformats.org/officeDocument/2006/relationships/hyperlink" Target="https://twitter.com/i/web/status/847512356863324160" TargetMode="External"/><Relationship Id="rId1062" Type="http://schemas.openxmlformats.org/officeDocument/2006/relationships/hyperlink" Target="https://www.youtube.com/watch?v=Py8LpJoO8uc&amp;feature=youtu.be&amp;a" TargetMode="External"/><Relationship Id="rId2113" Type="http://schemas.openxmlformats.org/officeDocument/2006/relationships/hyperlink" Target="https://www.xda-developers.com/galaxy-s8-faults/" TargetMode="External"/><Relationship Id="rId5269" Type="http://schemas.openxmlformats.org/officeDocument/2006/relationships/hyperlink" Target="http://pbs.twimg.com/profile_images/829552023980871680/hEuAlReF_normal.jpg" TargetMode="External"/><Relationship Id="rId5683" Type="http://schemas.openxmlformats.org/officeDocument/2006/relationships/hyperlink" Target="http://pbs.twimg.com/profile_images/663404160419815424/pZEeb7kN_normal.png" TargetMode="External"/><Relationship Id="rId6734" Type="http://schemas.openxmlformats.org/officeDocument/2006/relationships/hyperlink" Target="http://pbs.twimg.com/profile_images/767497197483094017/BnYmpLei_normal.jpg" TargetMode="External"/><Relationship Id="rId9140" Type="http://schemas.openxmlformats.org/officeDocument/2006/relationships/hyperlink" Target="http://pbs.twimg.com/profile_images/811609687284215812/QaOkxKWt_normal.jpg" TargetMode="External"/><Relationship Id="rId11070" Type="http://schemas.openxmlformats.org/officeDocument/2006/relationships/hyperlink" Target="https://twitter.com/" TargetMode="External"/><Relationship Id="rId12121" Type="http://schemas.openxmlformats.org/officeDocument/2006/relationships/hyperlink" Target="https://twitter.com/" TargetMode="External"/><Relationship Id="rId15277" Type="http://schemas.openxmlformats.org/officeDocument/2006/relationships/hyperlink" Target="https://twitter.com/" TargetMode="External"/><Relationship Id="rId4285" Type="http://schemas.openxmlformats.org/officeDocument/2006/relationships/hyperlink" Target="https://pbs.twimg.com/media/C8LiMHQU0AAfYD8.jpg" TargetMode="External"/><Relationship Id="rId5336" Type="http://schemas.openxmlformats.org/officeDocument/2006/relationships/hyperlink" Target="https://pbs.twimg.com/media/C8Iw1rtUIAQhGcP.jpg" TargetMode="External"/><Relationship Id="rId1879" Type="http://schemas.openxmlformats.org/officeDocument/2006/relationships/hyperlink" Target="https://www.youtube.com/watch?v=M7cdUGJ3oxM&amp;feature=youtu.be&amp;a" TargetMode="External"/><Relationship Id="rId5750" Type="http://schemas.openxmlformats.org/officeDocument/2006/relationships/hyperlink" Target="http://pbs.twimg.com/profile_images/821649866665365504/swhxG6rM_normal.jpg" TargetMode="External"/><Relationship Id="rId6801" Type="http://schemas.openxmlformats.org/officeDocument/2006/relationships/hyperlink" Target="http://pbs.twimg.com/profile_images/829714278043234305/hAX5SDaK_normal.jpg" TargetMode="External"/><Relationship Id="rId9957" Type="http://schemas.openxmlformats.org/officeDocument/2006/relationships/hyperlink" Target="https://twitter.com/" TargetMode="External"/><Relationship Id="rId11887" Type="http://schemas.openxmlformats.org/officeDocument/2006/relationships/hyperlink" Target="https://twitter.com/" TargetMode="External"/><Relationship Id="rId12938" Type="http://schemas.openxmlformats.org/officeDocument/2006/relationships/hyperlink" Target="https://twitter.com/" TargetMode="External"/><Relationship Id="rId14293" Type="http://schemas.openxmlformats.org/officeDocument/2006/relationships/hyperlink" Target="https://twitter.com/" TargetMode="External"/><Relationship Id="rId15344" Type="http://schemas.openxmlformats.org/officeDocument/2006/relationships/hyperlink" Target="https://twitter.com/" TargetMode="External"/><Relationship Id="rId1946" Type="http://schemas.openxmlformats.org/officeDocument/2006/relationships/hyperlink" Target="https://www.youtube.com/watch?v=M_vD2IEXIVA&amp;feature=youtu.be&amp;a" TargetMode="External"/><Relationship Id="rId4005" Type="http://schemas.openxmlformats.org/officeDocument/2006/relationships/hyperlink" Target="https://pbs.twimg.com/media/C8NJkp_V0AMEDq8.jpg" TargetMode="External"/><Relationship Id="rId4352" Type="http://schemas.openxmlformats.org/officeDocument/2006/relationships/hyperlink" Target="http://pbs.twimg.com/profile_images/794128811415703553/_pE8-iF1_normal.jpg" TargetMode="External"/><Relationship Id="rId5403" Type="http://schemas.openxmlformats.org/officeDocument/2006/relationships/hyperlink" Target="http://pbs.twimg.com/profile_images/694946761387950082/cz2lRb3P_normal.jpg" TargetMode="External"/><Relationship Id="rId8559" Type="http://schemas.openxmlformats.org/officeDocument/2006/relationships/hyperlink" Target="http://pbs.twimg.com/profile_images/829916249610149889/FBj6Qxnp_normal.jpg" TargetMode="External"/><Relationship Id="rId8973" Type="http://schemas.openxmlformats.org/officeDocument/2006/relationships/hyperlink" Target="http://pbs.twimg.com/profile_images/811700392702705664/BzqSm22l_normal.jpg" TargetMode="External"/><Relationship Id="rId10489" Type="http://schemas.openxmlformats.org/officeDocument/2006/relationships/hyperlink" Target="https://twitter.com/" TargetMode="External"/><Relationship Id="rId11954" Type="http://schemas.openxmlformats.org/officeDocument/2006/relationships/hyperlink" Target="https://twitter.com/" TargetMode="External"/><Relationship Id="rId14360" Type="http://schemas.openxmlformats.org/officeDocument/2006/relationships/hyperlink" Target="https://twitter.com/" TargetMode="External"/><Relationship Id="rId15411" Type="http://schemas.openxmlformats.org/officeDocument/2006/relationships/hyperlink" Target="https://twitter.com/" TargetMode="External"/><Relationship Id="rId7575" Type="http://schemas.openxmlformats.org/officeDocument/2006/relationships/hyperlink" Target="http://pbs.twimg.com/profile_images/448356837755080704/LIErvG7t_normal.jpeg" TargetMode="External"/><Relationship Id="rId8626" Type="http://schemas.openxmlformats.org/officeDocument/2006/relationships/hyperlink" Target="http://pbs.twimg.com/profile_images/811621237432741888/qejLU7Yd_normal.jpg" TargetMode="External"/><Relationship Id="rId10556" Type="http://schemas.openxmlformats.org/officeDocument/2006/relationships/hyperlink" Target="https://twitter.com/" TargetMode="External"/><Relationship Id="rId11607" Type="http://schemas.openxmlformats.org/officeDocument/2006/relationships/hyperlink" Target="https://twitter.com/" TargetMode="External"/><Relationship Id="rId14013" Type="http://schemas.openxmlformats.org/officeDocument/2006/relationships/hyperlink" Target="https://twitter.com/" TargetMode="External"/><Relationship Id="rId3021" Type="http://schemas.openxmlformats.org/officeDocument/2006/relationships/hyperlink" Target="https://www.google.com/url?rct=j&amp;sa=t&amp;url=http%3A%2F%2Fwww.inquisitr.com%2F4110858%2Fiphone-8-will-apple-take-attention-away-from-samsung-galaxy-s8%2F&amp;ct=ga&amp;cd=CAIyGjE1OGQ0YWQ5ODUzYmExODg6Y29tOmVuOlVT&amp;usg=AFQjCNEHp5wbeBFie1U66My5tBhS8Ooeaw&amp;utm_source=dlvr.it&amp;utm_medium=twitter" TargetMode="External"/><Relationship Id="rId6177" Type="http://schemas.openxmlformats.org/officeDocument/2006/relationships/hyperlink" Target="http://abs.twimg.com/sticky/default_profile_images/default_profile_normal.png" TargetMode="External"/><Relationship Id="rId6591" Type="http://schemas.openxmlformats.org/officeDocument/2006/relationships/hyperlink" Target="http://pbs.twimg.com/profile_images/842090732441763840/XUU3ADpG_normal.jpg" TargetMode="External"/><Relationship Id="rId7228" Type="http://schemas.openxmlformats.org/officeDocument/2006/relationships/hyperlink" Target="https://pbs.twimg.com/media/C8GWkwNXkAAhqGu.jpg" TargetMode="External"/><Relationship Id="rId7642" Type="http://schemas.openxmlformats.org/officeDocument/2006/relationships/hyperlink" Target="http://pbs.twimg.com/profile_images/2973730007/a593fe0b628f9a1b9d6058e8d94d8923_normal.jpeg" TargetMode="External"/><Relationship Id="rId10209" Type="http://schemas.openxmlformats.org/officeDocument/2006/relationships/hyperlink" Target="https://twitter.com/" TargetMode="External"/><Relationship Id="rId10970" Type="http://schemas.openxmlformats.org/officeDocument/2006/relationships/hyperlink" Target="https://twitter.com/" TargetMode="External"/><Relationship Id="rId2787" Type="http://schemas.openxmlformats.org/officeDocument/2006/relationships/hyperlink" Target="https://www.applesfera.com/iphone/furia-de-titanes-comparamos-las-especificaciones-del-galaxy-s8-y-s8-con-el-iphone-7-y-7-plus?utm_content=buffer6b26b&amp;utm_medium=social&amp;utm_source=twitter.com&amp;utm_campaign=buffer" TargetMode="External"/><Relationship Id="rId3838" Type="http://schemas.openxmlformats.org/officeDocument/2006/relationships/hyperlink" Target="https://www.google.com/url?rct=j&amp;sa=t&amp;url=http%3A%2F%2Fwww.gadgetsnow.com%2Fcompare-mobile-phones%2FApple-iPhone-7-vs-Huawei-P9-vs-Samsung-Galaxy-S7-Edge&amp;ct=ga&amp;cd=CAIyGjczOTE5YmFkMWVkNjU2ZDg6Y29tOmVuOlVT&amp;usg=AFQjCNHLygUCmrjut2OB8Hpkf6ve6bLT7w&amp;utm_source=dlvr.it&amp;utm_medium=twitter" TargetMode="External"/><Relationship Id="rId5193" Type="http://schemas.openxmlformats.org/officeDocument/2006/relationships/hyperlink" Target="http://pbs.twimg.com/profile_images/512220490073509889/zueFoEuC_normal.png" TargetMode="External"/><Relationship Id="rId6244" Type="http://schemas.openxmlformats.org/officeDocument/2006/relationships/hyperlink" Target="http://pbs.twimg.com/profile_images/749731689438408704/2jNRZl8P_normal.jpg" TargetMode="External"/><Relationship Id="rId10623" Type="http://schemas.openxmlformats.org/officeDocument/2006/relationships/hyperlink" Target="https://twitter.com/" TargetMode="External"/><Relationship Id="rId13779" Type="http://schemas.openxmlformats.org/officeDocument/2006/relationships/hyperlink" Target="https://twitter.com/" TargetMode="External"/><Relationship Id="rId759" Type="http://schemas.openxmlformats.org/officeDocument/2006/relationships/hyperlink" Target="https://www.google.com/url?rct=j&amp;sa=t&amp;url=https://www.cnet.com/news/samsung-galaxy-s8-girt-by-cnet-podcast-104/&amp;ct=ga&amp;cd=CAIyHDYyMDM2NDJlZmVlYTcxZjA6Y29tOmVuOlVTOlI&amp;usg=AFQjCNEVJgqk8wsGiBIXnToOkuDrVUtsyA" TargetMode="External"/><Relationship Id="rId1389" Type="http://schemas.openxmlformats.org/officeDocument/2006/relationships/hyperlink" Target="https://twitter.com/i/web/status/847604373311979520" TargetMode="External"/><Relationship Id="rId5260" Type="http://schemas.openxmlformats.org/officeDocument/2006/relationships/hyperlink" Target="http://pbs.twimg.com/profile_images/760275815246422018/N-rz3oPa_normal.png" TargetMode="External"/><Relationship Id="rId6311" Type="http://schemas.openxmlformats.org/officeDocument/2006/relationships/hyperlink" Target="http://pbs.twimg.com/profile_images/848462319382388738/wJaTqoXz_normal.jpg" TargetMode="External"/><Relationship Id="rId9467" Type="http://schemas.openxmlformats.org/officeDocument/2006/relationships/hyperlink" Target="http://pbs.twimg.com/profile_images/1595978408/MoniPhone_normal.png" TargetMode="External"/><Relationship Id="rId12795" Type="http://schemas.openxmlformats.org/officeDocument/2006/relationships/hyperlink" Target="https://twitter.com/" TargetMode="External"/><Relationship Id="rId13846" Type="http://schemas.openxmlformats.org/officeDocument/2006/relationships/hyperlink" Target="https://twitter.com/" TargetMode="External"/><Relationship Id="rId2854" Type="http://schemas.openxmlformats.org/officeDocument/2006/relationships/hyperlink" Target="https://twitter.com/i/web/status/848763011930222593" TargetMode="External"/><Relationship Id="rId3905" Type="http://schemas.openxmlformats.org/officeDocument/2006/relationships/hyperlink" Target="https://pbs.twimg.com/media/C8KwmCVVYAArgo7.jpg" TargetMode="External"/><Relationship Id="rId8069" Type="http://schemas.openxmlformats.org/officeDocument/2006/relationships/hyperlink" Target="http://pbs.twimg.com/profile_images/700686200898596864/flRMm59w_normal.png" TargetMode="External"/><Relationship Id="rId8483" Type="http://schemas.openxmlformats.org/officeDocument/2006/relationships/hyperlink" Target="http://pbs.twimg.com/profile_images/378800000823690756/504ec3479025503ada22f90db947b8dc_normal.png" TargetMode="External"/><Relationship Id="rId9881" Type="http://schemas.openxmlformats.org/officeDocument/2006/relationships/hyperlink" Target="http://pbs.twimg.com/profile_images/494676480291381249/RtC-6xAO_normal.jpeg" TargetMode="External"/><Relationship Id="rId11397" Type="http://schemas.openxmlformats.org/officeDocument/2006/relationships/hyperlink" Target="https://twitter.com/" TargetMode="External"/><Relationship Id="rId12448" Type="http://schemas.openxmlformats.org/officeDocument/2006/relationships/hyperlink" Target="https://twitter.com/" TargetMode="External"/><Relationship Id="rId12862" Type="http://schemas.openxmlformats.org/officeDocument/2006/relationships/hyperlink" Target="https://twitter.com/" TargetMode="External"/><Relationship Id="rId13913" Type="http://schemas.openxmlformats.org/officeDocument/2006/relationships/hyperlink" Target="https://twitter.com/" TargetMode="External"/><Relationship Id="rId95" Type="http://schemas.openxmlformats.org/officeDocument/2006/relationships/hyperlink" Target="https://www.news24eg.com/2017/03/30/%d9%85%d8%b3%d8%aa%d8%b4%d8%b9%d8%b1%d8%a7%d8%aa-%d8%a8%d8%b5%d9%85%d8%a7%d8%aa-%d8%a7%d9%84%d8%a3%d8%b5%d8%a7%d8%a8%d8%b9-%d8%b3%d8%aa%d8%b5%d9%84-%d9%84%d8%b3%d9%84%d8%b3%d9%84%d8%a9-%d9%87%d9%88/" TargetMode="External"/><Relationship Id="rId826" Type="http://schemas.openxmlformats.org/officeDocument/2006/relationships/hyperlink" Target="https://twitter.com/i/web/status/847688765325721600" TargetMode="External"/><Relationship Id="rId1109" Type="http://schemas.openxmlformats.org/officeDocument/2006/relationships/hyperlink" Target="https://www.youtube.com/watch?v=cXWb_IDm4mE&amp;feature=youtu.be&amp;a" TargetMode="External"/><Relationship Id="rId1456" Type="http://schemas.openxmlformats.org/officeDocument/2006/relationships/hyperlink" Target="https://www.youtube.com/watch?v=M_vD2IEXIVA&amp;feature=youtu.be&amp;a" TargetMode="External"/><Relationship Id="rId1870" Type="http://schemas.openxmlformats.org/officeDocument/2006/relationships/hyperlink" Target="https://www.youtube.com/watch?v=BXy2-nM-FkE&amp;feature=youtu.be&amp;a" TargetMode="External"/><Relationship Id="rId2507" Type="http://schemas.openxmlformats.org/officeDocument/2006/relationships/hyperlink" Target="https://www.google.com/url?rct=j&amp;sa=t&amp;url=http://smeaker.com/34814/usai-antutu-samsung-galaxy-s8-diuji-oleh-benchmark-ini-hasilnya/&amp;ct=ga&amp;cd=CAIyHDkxYjQ4MDRlMDQxZGE3MWE6Y28uaWQ6aWQ6SUQ&amp;usg=AFQjCNFd4Px-LUzKpU_w8aJBYIPW1PUP3g" TargetMode="External"/><Relationship Id="rId2921" Type="http://schemas.openxmlformats.org/officeDocument/2006/relationships/hyperlink" Target="http://dlvr.it/NnCrVc" TargetMode="External"/><Relationship Id="rId7085" Type="http://schemas.openxmlformats.org/officeDocument/2006/relationships/hyperlink" Target="http://pbs.twimg.com/profile_images/709417816529747969/hbLJbWQ5_normal.jpg" TargetMode="External"/><Relationship Id="rId8136" Type="http://schemas.openxmlformats.org/officeDocument/2006/relationships/hyperlink" Target="http://pbs.twimg.com/profile_images/682195803260112896/TRQmbOlh_normal.jpg" TargetMode="External"/><Relationship Id="rId9534" Type="http://schemas.openxmlformats.org/officeDocument/2006/relationships/hyperlink" Target="http://pbs.twimg.com/profile_images/788142639589842944/NPPRRiUQ_normal.jpg" TargetMode="External"/><Relationship Id="rId11464" Type="http://schemas.openxmlformats.org/officeDocument/2006/relationships/hyperlink" Target="https://twitter.com/" TargetMode="External"/><Relationship Id="rId12515" Type="http://schemas.openxmlformats.org/officeDocument/2006/relationships/hyperlink" Target="https://twitter.com/" TargetMode="External"/><Relationship Id="rId1523" Type="http://schemas.openxmlformats.org/officeDocument/2006/relationships/hyperlink" Target="http://feeds.feedburner.com/~r/Pijnlijk/~3/IqS1RU-nzUc/url?utm_source=feedburner&amp;utm_medium=twitter&amp;utm_campaign=LoLa4all" TargetMode="External"/><Relationship Id="rId4679" Type="http://schemas.openxmlformats.org/officeDocument/2006/relationships/hyperlink" Target="http://pbs.twimg.com/profile_images/764201148920258565/Bei_Up2p_normal.jpg" TargetMode="External"/><Relationship Id="rId8550" Type="http://schemas.openxmlformats.org/officeDocument/2006/relationships/hyperlink" Target="http://pbs.twimg.com/profile_images/816639432942092288/LKXSLeMi_normal.jpg" TargetMode="External"/><Relationship Id="rId9601" Type="http://schemas.openxmlformats.org/officeDocument/2006/relationships/hyperlink" Target="http://pbs.twimg.com/profile_images/1781594986/tecnologia1_normal.jpg" TargetMode="External"/><Relationship Id="rId10066" Type="http://schemas.openxmlformats.org/officeDocument/2006/relationships/hyperlink" Target="https://twitter.com/" TargetMode="External"/><Relationship Id="rId10480" Type="http://schemas.openxmlformats.org/officeDocument/2006/relationships/hyperlink" Target="https://twitter.com/" TargetMode="External"/><Relationship Id="rId11117" Type="http://schemas.openxmlformats.org/officeDocument/2006/relationships/hyperlink" Target="https://twitter.com/" TargetMode="External"/><Relationship Id="rId11531" Type="http://schemas.openxmlformats.org/officeDocument/2006/relationships/hyperlink" Target="https://twitter.com/" TargetMode="External"/><Relationship Id="rId14687" Type="http://schemas.openxmlformats.org/officeDocument/2006/relationships/hyperlink" Target="https://twitter.com/" TargetMode="External"/><Relationship Id="rId3695" Type="http://schemas.openxmlformats.org/officeDocument/2006/relationships/hyperlink" Target="https://www.google.com/url?rct=j&amp;sa=t&amp;url=http%3A%2F%2Fbgr.com%2F2017%2F03%2F30%2Fgalaxy-s8-vs-iphone-7-plus-comparison-fail%2F&amp;ct=ga&amp;cd=CAIyGjczOTE5YmFkMWVkNjU2ZDg6Y29tOmVuOlVT&amp;usg=AFQjCNEt0MT_OD4qqmzz7wGS0fhY0IMtRw&amp;utm_source=dlvr.it&amp;utm_medium=twitter" TargetMode="External"/><Relationship Id="rId4746" Type="http://schemas.openxmlformats.org/officeDocument/2006/relationships/hyperlink" Target="http://pbs.twimg.com/profile_images/546678552750325760/_Az602ps_normal.jpeg" TargetMode="External"/><Relationship Id="rId7152" Type="http://schemas.openxmlformats.org/officeDocument/2006/relationships/hyperlink" Target="http://pbs.twimg.com/profile_images/461905559650705408/_Fe8Z4IX_normal.png" TargetMode="External"/><Relationship Id="rId8203" Type="http://schemas.openxmlformats.org/officeDocument/2006/relationships/hyperlink" Target="http://pbs.twimg.com/profile_images/3382421081/654617e6289a7185af971e91e8315413_normal.jpeg" TargetMode="External"/><Relationship Id="rId10133" Type="http://schemas.openxmlformats.org/officeDocument/2006/relationships/hyperlink" Target="https://twitter.com/" TargetMode="External"/><Relationship Id="rId13289" Type="http://schemas.openxmlformats.org/officeDocument/2006/relationships/hyperlink" Target="https://twitter.com/" TargetMode="External"/><Relationship Id="rId2297" Type="http://schemas.openxmlformats.org/officeDocument/2006/relationships/hyperlink" Target="https://www.youtube.com/watch?v=JKpeIxh4ScY&amp;feature=youtu.be&amp;a" TargetMode="External"/><Relationship Id="rId3348" Type="http://schemas.openxmlformats.org/officeDocument/2006/relationships/hyperlink" Target="https://www.google.com/url?rct=j&amp;sa=t&amp;url=http%3A%2F%2Fwww.androidcentral.com%2Fwhat-will-we-do-when-first-galaxy-s8-catches-fire&amp;ct=ga&amp;cd=CAIyGmI0ODdmYjNkNDhhYzkzNDk6Y29tOmVuOlVT&amp;usg=AFQjCNFYA6Kl5ZaKbrgCtgLBcvMSkoNDuw&amp;utm_source=dlvr.it&amp;utm_medium=twitter" TargetMode="External"/><Relationship Id="rId3762" Type="http://schemas.openxmlformats.org/officeDocument/2006/relationships/hyperlink" Target="https://www.google.com/url?rct=j&amp;sa=t&amp;url=http%3A%2F%2Fwww.ibtimes.co.in%2Fsamsung-galaxy-x-release-details-surface-online-flagship-foldable-phone-debut-before-galaxy-note-8-721669&amp;ct=ga&amp;cd=CAIyGjczOTE5YmFkMWVkNjU2ZDg6Y29tOmVuOlVT&amp;usg=AFQjCNESpW2JLQp9XWuDtmy2At4aXmxnlA&amp;utm_source=dlvr.it&amp;utm_medium=twitter" TargetMode="External"/><Relationship Id="rId4813" Type="http://schemas.openxmlformats.org/officeDocument/2006/relationships/hyperlink" Target="http://pbs.twimg.com/profile_images/734525502489300992/bbcSbCvf_normal.jpg" TargetMode="External"/><Relationship Id="rId7969" Type="http://schemas.openxmlformats.org/officeDocument/2006/relationships/hyperlink" Target="http://pbs.twimg.com/profile_images/810953767189434373/mrMR1skn_normal.jpg" TargetMode="External"/><Relationship Id="rId10200" Type="http://schemas.openxmlformats.org/officeDocument/2006/relationships/hyperlink" Target="https://twitter.com/" TargetMode="External"/><Relationship Id="rId13356" Type="http://schemas.openxmlformats.org/officeDocument/2006/relationships/hyperlink" Target="https://twitter.com/" TargetMode="External"/><Relationship Id="rId14754" Type="http://schemas.openxmlformats.org/officeDocument/2006/relationships/hyperlink" Target="https://twitter.com/" TargetMode="External"/><Relationship Id="rId269" Type="http://schemas.openxmlformats.org/officeDocument/2006/relationships/hyperlink" Target="https://www.youtube.com/watch?v=M7cdUGJ3oxM&amp;feature=youtu.be&amp;a" TargetMode="External"/><Relationship Id="rId683" Type="http://schemas.openxmlformats.org/officeDocument/2006/relationships/hyperlink" Target="https://www.engadget.com/2017/03/30/samsung-galaxy-s8-microsoft-edition/?utm_content=buffera982f&amp;utm_medium=social&amp;utm_source=twitter.com&amp;utm_campaign=buffer" TargetMode="External"/><Relationship Id="rId2364" Type="http://schemas.openxmlformats.org/officeDocument/2006/relationships/hyperlink" Target="https://topesdegama.com/noticias/movil/primeras-impresiones-de-los-samsung-galaxy-s8-y-galaxy-s8" TargetMode="External"/><Relationship Id="rId3415" Type="http://schemas.openxmlformats.org/officeDocument/2006/relationships/hyperlink" Target="https://www.google.com/url?rct=j&amp;sa=t&amp;url=http://bgr.com/2017/04/02/galaxy-note-8-phone-vs-tablet/&amp;ct=ga&amp;cd=CAIyGjI3MTljZjA0NDU0ZTc3NmI6Y29tOmVuOlVT&amp;usg=AFQjCNGtVw3xunjZ_yUcDX_BKipvk8VsBw" TargetMode="External"/><Relationship Id="rId9391" Type="http://schemas.openxmlformats.org/officeDocument/2006/relationships/hyperlink" Target="http://pbs.twimg.com/profile_images/837228956902277120/Xc7neQmy_normal.jpg" TargetMode="External"/><Relationship Id="rId13009" Type="http://schemas.openxmlformats.org/officeDocument/2006/relationships/hyperlink" Target="https://twitter.com/" TargetMode="External"/><Relationship Id="rId13770" Type="http://schemas.openxmlformats.org/officeDocument/2006/relationships/hyperlink" Target="https://twitter.com/" TargetMode="External"/><Relationship Id="rId14407" Type="http://schemas.openxmlformats.org/officeDocument/2006/relationships/hyperlink" Target="https://twitter.com/" TargetMode="External"/><Relationship Id="rId14821" Type="http://schemas.openxmlformats.org/officeDocument/2006/relationships/hyperlink" Target="https://twitter.com/" TargetMode="External"/><Relationship Id="rId336" Type="http://schemas.openxmlformats.org/officeDocument/2006/relationships/hyperlink" Target="https://www.google.com/url?rct=j&amp;sa=t&amp;url=http://www.thedrum.com/news/2017/03/30/can-samsung-s-galaxy-s8-marketing-strategy-help-repair-its-note-7-wounds&amp;ct=ga&amp;cd=CAIyGmY2ZDAwYjU5YWMwNTViMzE6Y29tOmVuOlVT&amp;usg=AFQjCNFHc9bUYE6TNnng7nKiQX4lCdixAA" TargetMode="External"/><Relationship Id="rId1380" Type="http://schemas.openxmlformats.org/officeDocument/2006/relationships/hyperlink" Target="http://feeds.feedburner.com/~r/google/itech/~3/NNNVPyD1ALI/url?utm_source=feedburner&amp;utm_medium=twitter&amp;utm_campaign=icjay" TargetMode="External"/><Relationship Id="rId2017" Type="http://schemas.openxmlformats.org/officeDocument/2006/relationships/hyperlink" Target="http://raisingwhasians.com/2017/02/on-set-guardians-of-the-galaxy-vol-2.html" TargetMode="External"/><Relationship Id="rId5587" Type="http://schemas.openxmlformats.org/officeDocument/2006/relationships/hyperlink" Target="http://abs.twimg.com/sticky/default_profile_images/default_profile_normal.png" TargetMode="External"/><Relationship Id="rId6985" Type="http://schemas.openxmlformats.org/officeDocument/2006/relationships/hyperlink" Target="http://pbs.twimg.com/profile_images/769318978699354114/1fj5Rkm__normal.jpg" TargetMode="External"/><Relationship Id="rId9044" Type="http://schemas.openxmlformats.org/officeDocument/2006/relationships/hyperlink" Target="http://pbs.twimg.com/profile_images/835960667177955330/ni6j65U4_normal.jpg" TargetMode="External"/><Relationship Id="rId12372" Type="http://schemas.openxmlformats.org/officeDocument/2006/relationships/hyperlink" Target="https://twitter.com/" TargetMode="External"/><Relationship Id="rId13423" Type="http://schemas.openxmlformats.org/officeDocument/2006/relationships/hyperlink" Target="https://twitter.com/" TargetMode="External"/><Relationship Id="rId403" Type="http://schemas.openxmlformats.org/officeDocument/2006/relationships/hyperlink" Target="http://mashable.com/2017/03/30/samsung-galaxy-s8-underwater-unboxing/?utm_cid=Mash-Prod-RSS-Feedburner-All-Partial&amp;utm_content=buffer606a5&amp;utm_medium=social&amp;utm_source=twitter.com&amp;utm_campaign=buffer" TargetMode="External"/><Relationship Id="rId750" Type="http://schemas.openxmlformats.org/officeDocument/2006/relationships/hyperlink" Target="https://twitter.com/i/web/status/847613251298840576" TargetMode="External"/><Relationship Id="rId1033" Type="http://schemas.openxmlformats.org/officeDocument/2006/relationships/hyperlink" Target="http://rover.ebay.com/rover/1/711-53200-19255-0/1?ff3=2&amp;toolid=10039&amp;campid=5337938671&amp;item=132143956752&amp;vectorid=229466&amp;lgeo=1" TargetMode="External"/><Relationship Id="rId2431" Type="http://schemas.openxmlformats.org/officeDocument/2006/relationships/hyperlink" Target="https://www.google.com/url?rct=j&amp;sa=t&amp;url=http%3A%2F%2Fwww.barrons.com%2Farticles%2Fgalaxy-vs-iphone-the-latest-pc-mac-debate-1490897800&amp;ct=ga&amp;cd=CAIyGjE1OGQ0YWQ5ODUzYmExODg6Y29tOmVuOlVT&amp;usg=AFQjCNH1jgvWj7gjXwpPlX5cBVpsIT8k-g&amp;utm_source=dlvr.it&amp;utm_medium=twitter" TargetMode="External"/><Relationship Id="rId4189" Type="http://schemas.openxmlformats.org/officeDocument/2006/relationships/hyperlink" Target="https://pbs.twimg.com/ext_tw_video_thumb/848595307373973504/pu/img/eaqClDBjzMiIrJHX.jpg" TargetMode="External"/><Relationship Id="rId6638" Type="http://schemas.openxmlformats.org/officeDocument/2006/relationships/hyperlink" Target="http://pbs.twimg.com/profile_images/758503010809020416/Ry_FFaGr_normal.jpg" TargetMode="External"/><Relationship Id="rId8060" Type="http://schemas.openxmlformats.org/officeDocument/2006/relationships/hyperlink" Target="http://pbs.twimg.com/profile_images/700686200898596864/flRMm59w_normal.png" TargetMode="External"/><Relationship Id="rId9111" Type="http://schemas.openxmlformats.org/officeDocument/2006/relationships/hyperlink" Target="http://pbs.twimg.com/profile_images/812265241987915776/-aHv_GK7_normal.jpg" TargetMode="External"/><Relationship Id="rId12025" Type="http://schemas.openxmlformats.org/officeDocument/2006/relationships/hyperlink" Target="https://twitter.com/" TargetMode="External"/><Relationship Id="rId5654" Type="http://schemas.openxmlformats.org/officeDocument/2006/relationships/hyperlink" Target="http://pbs.twimg.com/profile_images/786272406205857792/gHJIHmgg_normal.jpg" TargetMode="External"/><Relationship Id="rId6705" Type="http://schemas.openxmlformats.org/officeDocument/2006/relationships/hyperlink" Target="http://pbs.twimg.com/profile_images/798535287538233344/CxWSRSUe_normal.jpg" TargetMode="External"/><Relationship Id="rId11041" Type="http://schemas.openxmlformats.org/officeDocument/2006/relationships/hyperlink" Target="https://twitter.com/" TargetMode="External"/><Relationship Id="rId14197" Type="http://schemas.openxmlformats.org/officeDocument/2006/relationships/hyperlink" Target="https://twitter.com/" TargetMode="External"/><Relationship Id="rId15248" Type="http://schemas.openxmlformats.org/officeDocument/2006/relationships/hyperlink" Target="https://twitter.com/" TargetMode="External"/><Relationship Id="rId1100" Type="http://schemas.openxmlformats.org/officeDocument/2006/relationships/hyperlink" Target="https://www.cnet.com/videos/samsung-galaxy-s8s-major-makeover/?utm_content=buffer8e7a8&amp;utm_medium=social&amp;utm_source=twitter.com&amp;utm_campaign=buffer" TargetMode="External"/><Relationship Id="rId4256" Type="http://schemas.openxmlformats.org/officeDocument/2006/relationships/hyperlink" Target="https://pbs.twimg.com/media/C8IWF3xVwAMiZd8.jpg" TargetMode="External"/><Relationship Id="rId4670" Type="http://schemas.openxmlformats.org/officeDocument/2006/relationships/hyperlink" Target="http://pbs.twimg.com/profile_images/623710014113497088/c1Yo-mil_normal.jpg" TargetMode="External"/><Relationship Id="rId5307" Type="http://schemas.openxmlformats.org/officeDocument/2006/relationships/hyperlink" Target="https://pbs.twimg.com/media/C8NvpEEU0AgHlYi.jpg" TargetMode="External"/><Relationship Id="rId5721" Type="http://schemas.openxmlformats.org/officeDocument/2006/relationships/hyperlink" Target="http://pbs.twimg.com/profile_images/794487929691377664/VdRH4jI4_normal.jpg" TargetMode="External"/><Relationship Id="rId8877" Type="http://schemas.openxmlformats.org/officeDocument/2006/relationships/hyperlink" Target="http://pbs.twimg.com/profile_images/445489262231031808/aXOGungz_normal.jpeg" TargetMode="External"/><Relationship Id="rId9928" Type="http://schemas.openxmlformats.org/officeDocument/2006/relationships/hyperlink" Target="https://twitter.com/" TargetMode="External"/><Relationship Id="rId14264" Type="http://schemas.openxmlformats.org/officeDocument/2006/relationships/hyperlink" Target="https://twitter.com/" TargetMode="External"/><Relationship Id="rId15315" Type="http://schemas.openxmlformats.org/officeDocument/2006/relationships/hyperlink" Target="https://twitter.com/" TargetMode="External"/><Relationship Id="rId1917" Type="http://schemas.openxmlformats.org/officeDocument/2006/relationships/hyperlink" Target="https://www.google.com/url?rct=j&amp;sa=t&amp;url=http://mlsmultiplex.com/2017/04/01/vancouver-whitecaps-vs-la-galaxy-preview-watch/&amp;ct=ga&amp;cd=CAIyGjgyZWJiYTg3NmVkYjZiNDM6Y29tOmVuOlVT&amp;usg=AFQjCNEwgKtdTpbssXLQvr_V4M8nyqhxtA" TargetMode="External"/><Relationship Id="rId3272" Type="http://schemas.openxmlformats.org/officeDocument/2006/relationships/hyperlink" Target="https://www.google.com/url?rct=j&amp;sa=t&amp;url=https%3A%2F%2Farstechnica.com%2Fgadgets%2F2017%2F03%2Fsamsung-will-throw-in-a-free-gear-vr-if-you-preorder-the-galaxy-s8%2F&amp;ct=ga&amp;cd=CAIyGmI0ODdmYjNkNDhhYzkzNDk6Y29tOmVuOlVT&amp;usg=AFQjCNGzTYUnkC8vGt63FmTtjIoySIHXGQ&amp;utm_source=dlvr.it&amp;utm_medium=twitter" TargetMode="External"/><Relationship Id="rId4323" Type="http://schemas.openxmlformats.org/officeDocument/2006/relationships/hyperlink" Target="https://pbs.twimg.com/media/CTfrpVVWsAAm38b.png" TargetMode="External"/><Relationship Id="rId7479" Type="http://schemas.openxmlformats.org/officeDocument/2006/relationships/hyperlink" Target="http://pbs.twimg.com/profile_images/1100765083/iphone-4g-2_normal.jpg" TargetMode="External"/><Relationship Id="rId7893" Type="http://schemas.openxmlformats.org/officeDocument/2006/relationships/hyperlink" Target="http://pbs.twimg.com/profile_images/3444895134/a3a6f4c16bfc11c379696cd97571cf20_normal.jpeg" TargetMode="External"/><Relationship Id="rId8944" Type="http://schemas.openxmlformats.org/officeDocument/2006/relationships/hyperlink" Target="http://pbs.twimg.com/profile_images/829926495808167937/01ve5ZuH_normal.jpg" TargetMode="External"/><Relationship Id="rId11858" Type="http://schemas.openxmlformats.org/officeDocument/2006/relationships/hyperlink" Target="https://twitter.com/" TargetMode="External"/><Relationship Id="rId12909" Type="http://schemas.openxmlformats.org/officeDocument/2006/relationships/hyperlink" Target="https://twitter.com/" TargetMode="External"/><Relationship Id="rId13280" Type="http://schemas.openxmlformats.org/officeDocument/2006/relationships/hyperlink" Target="https://twitter.com/" TargetMode="External"/><Relationship Id="rId14331" Type="http://schemas.openxmlformats.org/officeDocument/2006/relationships/hyperlink" Target="https://twitter.com/" TargetMode="External"/><Relationship Id="rId193" Type="http://schemas.openxmlformats.org/officeDocument/2006/relationships/hyperlink" Target="http://www.businessinsider.com/samsung-galaxy-s8-release-date-specs-features-2017-3?utm_content=buffer69be1&amp;utm_medium=social&amp;utm_source=twitter.com&amp;utm_campaign=buffer" TargetMode="External"/><Relationship Id="rId6495" Type="http://schemas.openxmlformats.org/officeDocument/2006/relationships/hyperlink" Target="http://pbs.twimg.com/profile_images/746799946477744128/Mwrd8Cj7_normal.jpg" TargetMode="External"/><Relationship Id="rId7546" Type="http://schemas.openxmlformats.org/officeDocument/2006/relationships/hyperlink" Target="http://pbs.twimg.com/profile_images/819300693131415552/zv4uTBjq_normal.jpg" TargetMode="External"/><Relationship Id="rId10874" Type="http://schemas.openxmlformats.org/officeDocument/2006/relationships/hyperlink" Target="https://twitter.com/" TargetMode="External"/><Relationship Id="rId11925" Type="http://schemas.openxmlformats.org/officeDocument/2006/relationships/hyperlink" Target="https://twitter.com/" TargetMode="External"/><Relationship Id="rId260" Type="http://schemas.openxmlformats.org/officeDocument/2006/relationships/hyperlink" Target="https://www.google.com/url?rct=j&amp;sa=t&amp;url=https%3A%2F%2Fnews.worldcasinodirectory.com%2Fgalaxy-entertainment-and-sbm-team-up-to-bring-integrated-resort-projects-to-japan-44776&amp;ct=ga&amp;cd=CAIyGjM0NWE4Y2YyOTJlY2RhYjY6Y29tOmVuOlVT&amp;usg=AFQjCNGOQhpsuHO-8DF6T8n4aKUpCGSfxA&amp;utm_source=dlvr.it&amp;utm_medium=twitter" TargetMode="External"/><Relationship Id="rId5097" Type="http://schemas.openxmlformats.org/officeDocument/2006/relationships/hyperlink" Target="http://pbs.twimg.com/profile_images/378800000563788371/ed9586cb67350051a8da1f42f6cdcfb8_normal.jpeg" TargetMode="External"/><Relationship Id="rId6148" Type="http://schemas.openxmlformats.org/officeDocument/2006/relationships/hyperlink" Target="https://pbs.twimg.com/media/C8UcomiXoAA7qc4.jpg" TargetMode="External"/><Relationship Id="rId7960" Type="http://schemas.openxmlformats.org/officeDocument/2006/relationships/hyperlink" Target="http://pbs.twimg.com/profile_images/815517360715075584/huO6tWC3_normal.jpg" TargetMode="External"/><Relationship Id="rId10527" Type="http://schemas.openxmlformats.org/officeDocument/2006/relationships/hyperlink" Target="https://twitter.com/" TargetMode="External"/><Relationship Id="rId10941" Type="http://schemas.openxmlformats.org/officeDocument/2006/relationships/hyperlink" Target="https://twitter.com/" TargetMode="External"/><Relationship Id="rId5164" Type="http://schemas.openxmlformats.org/officeDocument/2006/relationships/hyperlink" Target="http://pbs.twimg.com/profile_images/693890996711641089/PaBXDI0x_normal.jpg" TargetMode="External"/><Relationship Id="rId6215" Type="http://schemas.openxmlformats.org/officeDocument/2006/relationships/hyperlink" Target="http://pbs.twimg.com/profile_images/848329028130017280/b5rquUsE_normal.jpg" TargetMode="External"/><Relationship Id="rId6562" Type="http://schemas.openxmlformats.org/officeDocument/2006/relationships/hyperlink" Target="http://pbs.twimg.com/profile_images/634879408638005248/FKL8u760_normal.jpg" TargetMode="External"/><Relationship Id="rId7613" Type="http://schemas.openxmlformats.org/officeDocument/2006/relationships/hyperlink" Target="http://pbs.twimg.com/profile_images/828207777801715712/XDEg87wH_normal.jpg" TargetMode="External"/><Relationship Id="rId12699" Type="http://schemas.openxmlformats.org/officeDocument/2006/relationships/hyperlink" Target="https://twitter.com/" TargetMode="External"/><Relationship Id="rId13000" Type="http://schemas.openxmlformats.org/officeDocument/2006/relationships/hyperlink" Target="https://twitter.com/" TargetMode="External"/><Relationship Id="rId2758" Type="http://schemas.openxmlformats.org/officeDocument/2006/relationships/hyperlink" Target="http://www.webnews.it/video/samsung-galaxy-s8-assistente-virtuale-bixby/?utm_source=feedburner&amp;utm_medium=feed&amp;utm_campaign=Feed:+Webnews" TargetMode="External"/><Relationship Id="rId3809" Type="http://schemas.openxmlformats.org/officeDocument/2006/relationships/hyperlink" Target="https://www.google.com/url?rct=j&amp;sa=t&amp;url=http%3A%2F%2Fwww.hindustantimes.com%2Ftech%2Fsamsung-galaxy-s8-s8-trump-apple-iphone-8-to-come-with-vertical-dual-camera-setup%2Fstory-L5HAkwwoJ8bUvfJVKLA4uM.html&amp;ct=ga&amp;cd=CAIyGjczOTE5YmFkMWVkNjU2ZDg6Y29tOmVuOlVT&amp;usg=AFQjCNFnCmPrsq-DbenbWmrkOTSloxNKWQ&amp;utm_source=dlvr.it&amp;utm_medium=twitter" TargetMode="External"/><Relationship Id="rId9785" Type="http://schemas.openxmlformats.org/officeDocument/2006/relationships/hyperlink" Target="http://pbs.twimg.com/profile_images/494681362767425538/ILPdaugu_normal.jpeg" TargetMode="External"/><Relationship Id="rId12766" Type="http://schemas.openxmlformats.org/officeDocument/2006/relationships/hyperlink" Target="https://twitter.com/" TargetMode="External"/><Relationship Id="rId13817" Type="http://schemas.openxmlformats.org/officeDocument/2006/relationships/hyperlink" Target="https://twitter.com/" TargetMode="External"/><Relationship Id="rId15172" Type="http://schemas.openxmlformats.org/officeDocument/2006/relationships/hyperlink" Target="https://twitter.com/" TargetMode="External"/><Relationship Id="rId1774" Type="http://schemas.openxmlformats.org/officeDocument/2006/relationships/hyperlink" Target="https://www.google.com/url?rct=j&amp;sa=t&amp;url=http%3A%2F%2Fwww.eluniversal.com%2Fnoticias%2Ftecnologia%2Fgalaxy-llegara-venezuela-finales-abril-2017_646415&amp;ct=ga&amp;cd=CAIyGWI4MThlMmJmYWQ5OGUwNjg6Y2w6ZXM6Q0w&amp;usg=AFQjCNEwkodC9N4fvBa48KmgCPg7KmheJg&amp;utm_source=dlvr.it&amp;utm_medium=twitter" TargetMode="External"/><Relationship Id="rId2825" Type="http://schemas.openxmlformats.org/officeDocument/2006/relationships/hyperlink" Target="https://www.google.com/url?rct=j&amp;sa=t&amp;url=https://www.ipadizate.es/2017/04/01/iphone-7-benchmark-samsung-galaxy-s8/&amp;ct=ga&amp;cd=CAIyGjE1OGQ0YWQ5ODUzYmExODg6Y29tOmVzOlVT&amp;usg=AFQjCNGRCxGHhP0NYKoN32s9Tpkb7epc8g" TargetMode="External"/><Relationship Id="rId4180" Type="http://schemas.openxmlformats.org/officeDocument/2006/relationships/hyperlink" Target="https://pbs.twimg.com/media/C8ahmC3XoAAPJSb.jpg" TargetMode="External"/><Relationship Id="rId5231" Type="http://schemas.openxmlformats.org/officeDocument/2006/relationships/hyperlink" Target="https://pbs.twimg.com/media/C8Mnu7ZXkAEnqpd.jpg" TargetMode="External"/><Relationship Id="rId8387" Type="http://schemas.openxmlformats.org/officeDocument/2006/relationships/hyperlink" Target="http://pbs.twimg.com/profile_images/1323799789/P1020598-2_normal.JPG" TargetMode="External"/><Relationship Id="rId9438" Type="http://schemas.openxmlformats.org/officeDocument/2006/relationships/hyperlink" Target="http://pbs.twimg.com/profile_images/669985830283419648/g6-Z4W9M_normal.jpg" TargetMode="External"/><Relationship Id="rId9852" Type="http://schemas.openxmlformats.org/officeDocument/2006/relationships/hyperlink" Target="http://pbs.twimg.com/profile_images/494676480291381249/RtC-6xAO_normal.jpeg" TargetMode="External"/><Relationship Id="rId11368" Type="http://schemas.openxmlformats.org/officeDocument/2006/relationships/hyperlink" Target="https://twitter.com/" TargetMode="External"/><Relationship Id="rId11782" Type="http://schemas.openxmlformats.org/officeDocument/2006/relationships/hyperlink" Target="https://twitter.com/" TargetMode="External"/><Relationship Id="rId12419" Type="http://schemas.openxmlformats.org/officeDocument/2006/relationships/hyperlink" Target="https://twitter.com/" TargetMode="External"/><Relationship Id="rId66" Type="http://schemas.openxmlformats.org/officeDocument/2006/relationships/hyperlink" Target="http://news.google.com/news/url?sa=t&amp;fd=R&amp;ct2=fr&amp;usg=AFQjCNEEOzkfYxPq03WtdkoGZMy80Iuwtg&amp;clid=c3a7d30bb8a4878e06b80cf16b898331&amp;cid=52780302003383&amp;ei=GCXYWLCQH-eTzAa2_4-oCw&amp;url=http://www.meltystyle.fr/samsung-galaxy-s8-a-j-3-est-il-assez-fort-pour-battre-l-iphone-8-a597016.html" TargetMode="External"/><Relationship Id="rId1427" Type="http://schemas.openxmlformats.org/officeDocument/2006/relationships/hyperlink" Target="https://winbuzzer.com/2017/03/31/samsung-galaxy-s8-facial-recognition-security-bypassed-simple-photo-xcxwbn?utm_content=buffer70168&amp;utm_medium=social&amp;utm_source=twitter.com&amp;utm_campaign=buffer" TargetMode="External"/><Relationship Id="rId1841" Type="http://schemas.openxmlformats.org/officeDocument/2006/relationships/hyperlink" Target="http://www.forbes.com/sites/paulmonckton/2017/03/31/samsung-admits-galaxy-s8-design-has-a-problem/" TargetMode="External"/><Relationship Id="rId4997" Type="http://schemas.openxmlformats.org/officeDocument/2006/relationships/hyperlink" Target="http://pbs.twimg.com/profile_images/847693999079018496/JBYK8h1j_normal.jpg" TargetMode="External"/><Relationship Id="rId8454" Type="http://schemas.openxmlformats.org/officeDocument/2006/relationships/hyperlink" Target="http://pbs.twimg.com/profile_images/378800000823690756/504ec3479025503ada22f90db947b8dc_normal.png" TargetMode="External"/><Relationship Id="rId9505" Type="http://schemas.openxmlformats.org/officeDocument/2006/relationships/hyperlink" Target="http://pbs.twimg.com/profile_images/780906834806792192/ZnTRk6uL_normal.jpg" TargetMode="External"/><Relationship Id="rId10384" Type="http://schemas.openxmlformats.org/officeDocument/2006/relationships/hyperlink" Target="https://twitter.com/" TargetMode="External"/><Relationship Id="rId11435" Type="http://schemas.openxmlformats.org/officeDocument/2006/relationships/hyperlink" Target="https://twitter.com/" TargetMode="External"/><Relationship Id="rId12833" Type="http://schemas.openxmlformats.org/officeDocument/2006/relationships/hyperlink" Target="https://twitter.com/" TargetMode="External"/><Relationship Id="rId3599" Type="http://schemas.openxmlformats.org/officeDocument/2006/relationships/hyperlink" Target="https://www.google.com/url?rct=j&amp;sa=t&amp;url=http://www.proandroid.com/android-nougat-para-los-galaxy-a-2016-se-retrasa-hasta-mayo/&amp;ct=ga&amp;cd=CAIyGmIyMmYxNjAxMGEyYTM1MmY6Y29tOmVzOlVT&amp;usg=AFQjCNGCyMjyo2nYyXtLxAIN7CyUhVpsLw" TargetMode="External"/><Relationship Id="rId7056" Type="http://schemas.openxmlformats.org/officeDocument/2006/relationships/hyperlink" Target="http://pbs.twimg.com/profile_images/731566907065831425/dt46hoCv_normal.jpg" TargetMode="External"/><Relationship Id="rId7470" Type="http://schemas.openxmlformats.org/officeDocument/2006/relationships/hyperlink" Target="http://pbs.twimg.com/profile_images/1100765083/iphone-4g-2_normal.jpg" TargetMode="External"/><Relationship Id="rId8107" Type="http://schemas.openxmlformats.org/officeDocument/2006/relationships/hyperlink" Target="http://pbs.twimg.com/profile_images/830147914823528448/XDZbyC0i_normal.jpg" TargetMode="External"/><Relationship Id="rId8521" Type="http://schemas.openxmlformats.org/officeDocument/2006/relationships/hyperlink" Target="http://pbs.twimg.com/profile_images/503856706518921216/YustS1mm_normal.jpeg" TargetMode="External"/><Relationship Id="rId10037" Type="http://schemas.openxmlformats.org/officeDocument/2006/relationships/hyperlink" Target="https://twitter.com/" TargetMode="External"/><Relationship Id="rId12900" Type="http://schemas.openxmlformats.org/officeDocument/2006/relationships/hyperlink" Target="https://twitter.com/" TargetMode="External"/><Relationship Id="rId3666" Type="http://schemas.openxmlformats.org/officeDocument/2006/relationships/hyperlink" Target="http://www.bitfeed.co/page/also-galaxy-s8-mounts-sensors-camera-samsung-or-sony?utm_source=twitter&amp;utm_medium=tweet&amp;utm_campaign=twitter-status" TargetMode="External"/><Relationship Id="rId6072" Type="http://schemas.openxmlformats.org/officeDocument/2006/relationships/hyperlink" Target="http://pbs.twimg.com/profile_images/650348211345989632/7quRKPzl_normal.jpg" TargetMode="External"/><Relationship Id="rId7123" Type="http://schemas.openxmlformats.org/officeDocument/2006/relationships/hyperlink" Target="http://pbs.twimg.com/profile_images/759171247729106944/IHWueXgI_normal.jpg" TargetMode="External"/><Relationship Id="rId10451" Type="http://schemas.openxmlformats.org/officeDocument/2006/relationships/hyperlink" Target="https://twitter.com/" TargetMode="External"/><Relationship Id="rId11502" Type="http://schemas.openxmlformats.org/officeDocument/2006/relationships/hyperlink" Target="https://twitter.com/" TargetMode="External"/><Relationship Id="rId14658" Type="http://schemas.openxmlformats.org/officeDocument/2006/relationships/hyperlink" Target="https://twitter.com/" TargetMode="External"/><Relationship Id="rId587" Type="http://schemas.openxmlformats.org/officeDocument/2006/relationships/hyperlink" Target="https://www.youtube.com/watch?v=rUDl1n5K-N8&amp;feature=youtu.be&amp;a" TargetMode="External"/><Relationship Id="rId2268" Type="http://schemas.openxmlformats.org/officeDocument/2006/relationships/hyperlink" Target="https://topesdegama.com/noticias/sorteos/sorteo-internacional-samsung-galaxy-s8-topes-gama" TargetMode="External"/><Relationship Id="rId3319" Type="http://schemas.openxmlformats.org/officeDocument/2006/relationships/hyperlink" Target="https://www.google.com/url?rct=j&amp;sa=t&amp;url=http%3A%2F%2Fappleinsider.com%2Farticles%2F17%2F03%2F31%2Fsamsungs-galaxy-s8-facial-recognition-feature-defeated-with-digital-photo&amp;ct=ga&amp;cd=CAIyGmI0ODdmYjNkNDhhYzkzNDk6Y29tOmVuOlVT&amp;usg=AFQjCNF-_87NstFIsJQ3l38n9CgRUL2Ryg&amp;utm_source=dlvr.it&amp;utm_medium=twitter" TargetMode="External"/><Relationship Id="rId4717" Type="http://schemas.openxmlformats.org/officeDocument/2006/relationships/hyperlink" Target="http://pbs.twimg.com/profile_images/478296162160877568/_HngfLFk_normal.jpeg" TargetMode="External"/><Relationship Id="rId9295" Type="http://schemas.openxmlformats.org/officeDocument/2006/relationships/hyperlink" Target="http://pbs.twimg.com/profile_images/846237124592619521/EEjftqt2_normal.jpg" TargetMode="External"/><Relationship Id="rId10104" Type="http://schemas.openxmlformats.org/officeDocument/2006/relationships/hyperlink" Target="https://twitter.com/" TargetMode="External"/><Relationship Id="rId13674" Type="http://schemas.openxmlformats.org/officeDocument/2006/relationships/hyperlink" Target="https://twitter.com/" TargetMode="External"/><Relationship Id="rId14725" Type="http://schemas.openxmlformats.org/officeDocument/2006/relationships/hyperlink" Target="https://twitter.com/" TargetMode="External"/><Relationship Id="rId2682" Type="http://schemas.openxmlformats.org/officeDocument/2006/relationships/hyperlink" Target="https://twitter.com/i/web/status/848457193817079808" TargetMode="External"/><Relationship Id="rId3733" Type="http://schemas.openxmlformats.org/officeDocument/2006/relationships/hyperlink" Target="https://www.google.com/url?rct=j&amp;sa=t&amp;url=http%3A%2F%2Fwww.phonearena.com%2Fnews%2FWe-asked-5-wild-animals-what-they-thought-about-the-new-Samsung-Galaxy-S8_id92652&amp;ct=ga&amp;cd=CAIyGjk1Yzc0Y2ZjNGM4ODRlNTM6Y29tOmVuOlVT&amp;usg=AFQjCNE86e5m6Q4Ke6lTNgOGk9LwWnGyfg&amp;utm_source=dlvr.it&amp;utm_medium=twitter" TargetMode="External"/><Relationship Id="rId6889" Type="http://schemas.openxmlformats.org/officeDocument/2006/relationships/hyperlink" Target="http://pbs.twimg.com/profile_images/628507834154618880/TCQ9lyhm_normal.jpg" TargetMode="External"/><Relationship Id="rId12276" Type="http://schemas.openxmlformats.org/officeDocument/2006/relationships/hyperlink" Target="https://twitter.com/" TargetMode="External"/><Relationship Id="rId12690" Type="http://schemas.openxmlformats.org/officeDocument/2006/relationships/hyperlink" Target="https://twitter.com/" TargetMode="External"/><Relationship Id="rId13327" Type="http://schemas.openxmlformats.org/officeDocument/2006/relationships/hyperlink" Target="https://twitter.com/" TargetMode="External"/><Relationship Id="rId13741" Type="http://schemas.openxmlformats.org/officeDocument/2006/relationships/hyperlink" Target="https://twitter.com/" TargetMode="External"/><Relationship Id="rId654" Type="http://schemas.openxmlformats.org/officeDocument/2006/relationships/hyperlink" Target="https://www.google.com/url?rct=j&amp;sa=t&amp;url=http%3A%2F%2Fwww.deccanchronicle.com%2Ftechnology%2Fmobiles-and-tabs%2F300317%2Fsamsung-galaxy-s8-top-5-features-of-the-smartphone.html&amp;ct=ga&amp;cd=CAIyGjEyNjdjMmVhY2QzYWE4ZGM6Y29tOmVuOlVT&amp;usg=AFQjCNE7jE9O3q1mIMUramn51HGtFLnHqQ&amp;utm_source=dlvr.it&amp;utm_medium=twitter" TargetMode="External"/><Relationship Id="rId1284" Type="http://schemas.openxmlformats.org/officeDocument/2006/relationships/hyperlink" Target="https://www.youtube.com/watch?v=n0makpckS8c&amp;feature=youtu.be&amp;a" TargetMode="External"/><Relationship Id="rId2335" Type="http://schemas.openxmlformats.org/officeDocument/2006/relationships/hyperlink" Target="https://www.google.com/url?rct=j&amp;sa=t&amp;url=http%3A%2F%2Fwww.techradar.com%2Fnews%2Fmicrosoft-is-going-to-sell-its-own-versions-of-the-galaxy-s8-and-s8&amp;ct=ga&amp;cd=CAIyHmU3ODE5OGZlMjU4Y2ExMmQ6Y28udWs6ZW46R0I6Ug&amp;usg=AFQjCNG_gUdRMwacnXgDX-QIEaKZ_b9PoQ&amp;utm_source=dlvr.it&amp;utm_medium=twitter" TargetMode="External"/><Relationship Id="rId3800" Type="http://schemas.openxmlformats.org/officeDocument/2006/relationships/hyperlink" Target="https://www.google.com/url?rct=j&amp;sa=t&amp;url=http%3A%2F%2Findiatoday.intoday.in%2Ftechnology%2Fstory%2Fdear-apple-and-google-please-copy-this-feature-from-galaxy-s8%2F1%2F916727.html&amp;ct=ga&amp;cd=CAIyGjczOTE5YmFkMWVkNjU2ZDg6Y29tOmVuOlVT&amp;usg=AFQjCNEtmT5gSixJPuVzkg531j4HjGtPGA&amp;utm_source=dlvr.it&amp;utm_medium=twitter" TargetMode="External"/><Relationship Id="rId6956" Type="http://schemas.openxmlformats.org/officeDocument/2006/relationships/hyperlink" Target="http://pbs.twimg.com/profile_images/760667000393859077/2emI9Jpp_normal.jpg" TargetMode="External"/><Relationship Id="rId9362" Type="http://schemas.openxmlformats.org/officeDocument/2006/relationships/hyperlink" Target="http://pbs.twimg.com/profile_images/472489608899330049/_EC5pqka_normal.png" TargetMode="External"/><Relationship Id="rId11292" Type="http://schemas.openxmlformats.org/officeDocument/2006/relationships/hyperlink" Target="https://twitter.com/" TargetMode="External"/><Relationship Id="rId12343" Type="http://schemas.openxmlformats.org/officeDocument/2006/relationships/hyperlink" Target="https://twitter.com/" TargetMode="External"/><Relationship Id="rId307" Type="http://schemas.openxmlformats.org/officeDocument/2006/relationships/hyperlink" Target="http://www.seventeen.com/celebrity/movies-tv/a46055/disney-future-release-dates-toy-story-star-wars-guardians-of-the-galaxy/?src=socialflowTW" TargetMode="External"/><Relationship Id="rId721" Type="http://schemas.openxmlformats.org/officeDocument/2006/relationships/hyperlink" Target="https://www.cnet.com/news/galaxy-s8-sharks-unboxing-underwater-sharks-t-mobile-samsung/?utm_content=buffer49db5&amp;utm_medium=social&amp;utm_source=twitter.com&amp;utm_campaign=buffer" TargetMode="External"/><Relationship Id="rId1351" Type="http://schemas.openxmlformats.org/officeDocument/2006/relationships/hyperlink" Target="https://www.google.com/url?rct=j&amp;sa=t&amp;url=http://www.edcom.fr/29148-promos-box-et-mobile-galaxy-s8-en-location-le-recap-de-la-journee.html&amp;ct=ga&amp;cd=CAIyHGUxMjEzYjZiOWFkYzIwMmY6Y29tOmZyOkZSOlI&amp;usg=AFQjCNHsmreGaovmc7K5dWgwhLvcdrNk3g" TargetMode="External"/><Relationship Id="rId2402" Type="http://schemas.openxmlformats.org/officeDocument/2006/relationships/hyperlink" Target="https://www.google.com/url?rct=j&amp;sa=t&amp;url=https://www.cnet.com/news/samsung-galaxy-s8-gigabit-lte-first-to-get-rip-roaring-wireless-speeds/&amp;ct=ga&amp;cd=CAIyHGM4YjM4YThmMTE2NWIzMjg6Y28udWs6ZW46R0I&amp;usg=AFQjCNEzrxAHo4PmZM5_Fp8uQcFuY-JEig" TargetMode="External"/><Relationship Id="rId5558" Type="http://schemas.openxmlformats.org/officeDocument/2006/relationships/hyperlink" Target="https://pbs.twimg.com/media/C8Pon91XkAA4GYD.jpg" TargetMode="External"/><Relationship Id="rId5972" Type="http://schemas.openxmlformats.org/officeDocument/2006/relationships/hyperlink" Target="https://pbs.twimg.com/media/C8PRFaqXoAA4h4r.jpg" TargetMode="External"/><Relationship Id="rId6609" Type="http://schemas.openxmlformats.org/officeDocument/2006/relationships/hyperlink" Target="http://pbs.twimg.com/profile_images/827670690916597761/W6zgW6b9_normal.jpg" TargetMode="External"/><Relationship Id="rId9015" Type="http://schemas.openxmlformats.org/officeDocument/2006/relationships/hyperlink" Target="http://pbs.twimg.com/profile_images/511425633918779392/JrJgiJ8i_normal.jpeg" TargetMode="External"/><Relationship Id="rId12410" Type="http://schemas.openxmlformats.org/officeDocument/2006/relationships/hyperlink" Target="https://twitter.com/" TargetMode="External"/><Relationship Id="rId1004" Type="http://schemas.openxmlformats.org/officeDocument/2006/relationships/hyperlink" Target="https://www.youtube.com/watch?v=65b8y5R_lxg&amp;feature=youtu.be&amp;a" TargetMode="External"/><Relationship Id="rId4574" Type="http://schemas.openxmlformats.org/officeDocument/2006/relationships/hyperlink" Target="http://pbs.twimg.com/profile_images/744208352457203714/UHLsovEB_normal.jpg" TargetMode="External"/><Relationship Id="rId5625" Type="http://schemas.openxmlformats.org/officeDocument/2006/relationships/hyperlink" Target="https://pbs.twimg.com/media/C8NJkp_V0AMEDq8.jpg" TargetMode="External"/><Relationship Id="rId8031" Type="http://schemas.openxmlformats.org/officeDocument/2006/relationships/hyperlink" Target="http://pbs.twimg.com/profile_images/487534182608801793/7-f_BUyN_normal.png" TargetMode="External"/><Relationship Id="rId11012" Type="http://schemas.openxmlformats.org/officeDocument/2006/relationships/hyperlink" Target="https://twitter.com/" TargetMode="External"/><Relationship Id="rId14168" Type="http://schemas.openxmlformats.org/officeDocument/2006/relationships/hyperlink" Target="https://twitter.com/" TargetMode="External"/><Relationship Id="rId15219" Type="http://schemas.openxmlformats.org/officeDocument/2006/relationships/hyperlink" Target="https://twitter.com/" TargetMode="External"/><Relationship Id="rId3176" Type="http://schemas.openxmlformats.org/officeDocument/2006/relationships/hyperlink" Target="https://www.google.com/url?rct=j&amp;sa=t&amp;url=http://pppfocus.com/2017/04/03/the-iphone-8-will-beat-the-galaxy-s8-in-one-key-area/&amp;ct=ga&amp;cd=CAIyGjJjYzMxMzJmZGM2NGM3M2Y6Y29tOmVuOlVT&amp;usg=AFQjCNEAuI4E27rNOxPaqU3cppgDkrX7Dw" TargetMode="External"/><Relationship Id="rId3590" Type="http://schemas.openxmlformats.org/officeDocument/2006/relationships/hyperlink" Target="https://www.google.com/url?rct=j&amp;sa=t&amp;url=https://www.androidperfect.net/2017/03/8-curiosidades-del-samsung-galaxy-s8/&amp;ct=ga&amp;cd=CAIyGmIyMmYxNjAxMGEyYTM1MmY6Y29tOmVzOlVT&amp;usg=AFQjCNGbZvBnE-c9o3uaL-YSqejl5_hcDA" TargetMode="External"/><Relationship Id="rId4227" Type="http://schemas.openxmlformats.org/officeDocument/2006/relationships/hyperlink" Target="https://pbs.twimg.com/media/C8cN0kLV0AAD5Y7.jpg" TargetMode="External"/><Relationship Id="rId7797" Type="http://schemas.openxmlformats.org/officeDocument/2006/relationships/hyperlink" Target="http://pbs.twimg.com/profile_images/808543278291357696/8tI0f8lt_normal.jpg" TargetMode="External"/><Relationship Id="rId13184" Type="http://schemas.openxmlformats.org/officeDocument/2006/relationships/hyperlink" Target="https://twitter.com/" TargetMode="External"/><Relationship Id="rId14582" Type="http://schemas.openxmlformats.org/officeDocument/2006/relationships/hyperlink" Target="https://twitter.com/" TargetMode="External"/><Relationship Id="rId2192" Type="http://schemas.openxmlformats.org/officeDocument/2006/relationships/hyperlink" Target="https://arstechnica.com/gadgets/2017/03/video-shows-galaxy-s8-face-recognition-can-be-defeated-with-a-picture/" TargetMode="External"/><Relationship Id="rId3243" Type="http://schemas.openxmlformats.org/officeDocument/2006/relationships/hyperlink" Target="https://www.google.com/url?rct=j&amp;sa=t&amp;url=http%3A%2F%2Fpppfocus.com%2F2017%2F04%2F01%2Fmicrosoft-has-its-own-version-of-the-samsung-galaxy-s8%2F&amp;ct=ga&amp;cd=CAIyGmMzNmE5YzgyNTI1MTRkYmU6Y29tOmVuOlVT&amp;usg=AFQjCNGbcH8VX-5A_Ys2fF5aKAhWBUcdsQ&amp;utm_source=dlvr.it&amp;utm_medium=twitter" TargetMode="External"/><Relationship Id="rId4641" Type="http://schemas.openxmlformats.org/officeDocument/2006/relationships/hyperlink" Target="http://pbs.twimg.com/profile_images/551706234814865409/9YONdj-u_normal.jpeg" TargetMode="External"/><Relationship Id="rId6399" Type="http://schemas.openxmlformats.org/officeDocument/2006/relationships/hyperlink" Target="http://pbs.twimg.com/profile_images/845027814235652096/e4jm9bqz_normal.jpg" TargetMode="External"/><Relationship Id="rId8848" Type="http://schemas.openxmlformats.org/officeDocument/2006/relationships/hyperlink" Target="http://pbs.twimg.com/profile_images/811381760743395328/ljC_GckB_normal.jpg" TargetMode="External"/><Relationship Id="rId10778" Type="http://schemas.openxmlformats.org/officeDocument/2006/relationships/hyperlink" Target="https://twitter.com/" TargetMode="External"/><Relationship Id="rId11829" Type="http://schemas.openxmlformats.org/officeDocument/2006/relationships/hyperlink" Target="https://twitter.com/" TargetMode="External"/><Relationship Id="rId14235" Type="http://schemas.openxmlformats.org/officeDocument/2006/relationships/hyperlink" Target="https://twitter.com/" TargetMode="External"/><Relationship Id="rId164" Type="http://schemas.openxmlformats.org/officeDocument/2006/relationships/hyperlink" Target="https://www.youtube.com/watch?v=M_vD2IEXIVA&amp;feature=youtu.be&amp;a" TargetMode="External"/><Relationship Id="rId7864" Type="http://schemas.openxmlformats.org/officeDocument/2006/relationships/hyperlink" Target="https://pbs.twimg.com/media/C8OU9I9UIAA5blY.jpg" TargetMode="External"/><Relationship Id="rId8915" Type="http://schemas.openxmlformats.org/officeDocument/2006/relationships/hyperlink" Target="http://pbs.twimg.com/profile_images/819664758307717120/RifUsRqo_normal.jpg" TargetMode="External"/><Relationship Id="rId10845" Type="http://schemas.openxmlformats.org/officeDocument/2006/relationships/hyperlink" Target="https://twitter.com/" TargetMode="External"/><Relationship Id="rId13251" Type="http://schemas.openxmlformats.org/officeDocument/2006/relationships/hyperlink" Target="https://twitter.com/" TargetMode="External"/><Relationship Id="rId14302" Type="http://schemas.openxmlformats.org/officeDocument/2006/relationships/hyperlink" Target="https://twitter.com/" TargetMode="External"/><Relationship Id="rId3310" Type="http://schemas.openxmlformats.org/officeDocument/2006/relationships/hyperlink" Target="https://www.google.com/url?rct=j&amp;sa=t&amp;url=http%3A%2F%2Fwww.zdnet.com%2Farticle%2Fgalaxy-s8-signature-design-gives-samsung-back-its-product-identity%2F&amp;ct=ga&amp;cd=CAIyGmI0ODdmYjNkNDhhYzkzNDk6Y29tOmVuOlVT&amp;usg=AFQjCNHihxr2DcRhg5Jzs4vzX8Y3n7GOtQ&amp;utm_source=dlvr.it&amp;utm_medium=twitter" TargetMode="External"/><Relationship Id="rId5068" Type="http://schemas.openxmlformats.org/officeDocument/2006/relationships/hyperlink" Target="http://pbs.twimg.com/profile_images/599633671101018113/_cSKuk9K_normal.jpg" TargetMode="External"/><Relationship Id="rId6466" Type="http://schemas.openxmlformats.org/officeDocument/2006/relationships/hyperlink" Target="http://pbs.twimg.com/profile_images/848272529957564416/SUK58e_N_normal.jpg" TargetMode="External"/><Relationship Id="rId6880" Type="http://schemas.openxmlformats.org/officeDocument/2006/relationships/hyperlink" Target="https://pbs.twimg.com/ext_tw_video_thumb/848535773859074048/pu/img/gEFLnSmNCpEAUebz.jpg" TargetMode="External"/><Relationship Id="rId7517" Type="http://schemas.openxmlformats.org/officeDocument/2006/relationships/hyperlink" Target="http://pbs.twimg.com/profile_images/798165729623375872/Z4EiMvOU_normal.jpg" TargetMode="External"/><Relationship Id="rId7931" Type="http://schemas.openxmlformats.org/officeDocument/2006/relationships/hyperlink" Target="http://pbs.twimg.com/profile_images/842688402738896896/s92wuqrC_normal.jpg" TargetMode="External"/><Relationship Id="rId231" Type="http://schemas.openxmlformats.org/officeDocument/2006/relationships/hyperlink" Target="https://www.cnet.com/news/samsung-galaxy-s8-unlocked-may-why-wait/?utm_content=buffere1d6c&amp;utm_medium=social&amp;utm_source=twitter.com&amp;utm_campaign=buffer" TargetMode="External"/><Relationship Id="rId5482" Type="http://schemas.openxmlformats.org/officeDocument/2006/relationships/hyperlink" Target="http://pbs.twimg.com/profile_images/764395918149824512/Zr2gMoPP_normal.jpg" TargetMode="External"/><Relationship Id="rId6119" Type="http://schemas.openxmlformats.org/officeDocument/2006/relationships/hyperlink" Target="http://pbs.twimg.com/profile_images/784145868161024000/dvQMnWc1_normal.jpg" TargetMode="External"/><Relationship Id="rId6533" Type="http://schemas.openxmlformats.org/officeDocument/2006/relationships/hyperlink" Target="http://pbs.twimg.com/profile_images/740949214272839680/IcuZel9Z_normal.jpg" TargetMode="External"/><Relationship Id="rId9689" Type="http://schemas.openxmlformats.org/officeDocument/2006/relationships/hyperlink" Target="http://pbs.twimg.com/profile_images/712383122889940992/QHkWkzPy_normal.jpg" TargetMode="External"/><Relationship Id="rId10912" Type="http://schemas.openxmlformats.org/officeDocument/2006/relationships/hyperlink" Target="https://twitter.com/" TargetMode="External"/><Relationship Id="rId15076" Type="http://schemas.openxmlformats.org/officeDocument/2006/relationships/hyperlink" Target="https://twitter.com/" TargetMode="External"/><Relationship Id="rId1678" Type="http://schemas.openxmlformats.org/officeDocument/2006/relationships/hyperlink" Target="https://www.cnet.com/news/samsung-galaxy-s8-may-show-that-facial-recognition-still-isnt-great/?utm_content=buffer2972e&amp;utm_medium=social&amp;utm_source=twitter.com&amp;utm_campaign=buffer" TargetMode="External"/><Relationship Id="rId2729" Type="http://schemas.openxmlformats.org/officeDocument/2006/relationships/hyperlink" Target="https://www.cnet.com/es/noticias/nuevas-funciones-samsung-galaxy-s8-no-conocias/" TargetMode="External"/><Relationship Id="rId4084" Type="http://schemas.openxmlformats.org/officeDocument/2006/relationships/hyperlink" Target="https://pbs.twimg.com/media/C8Tso4KV0AAtDnd.jpg" TargetMode="External"/><Relationship Id="rId5135" Type="http://schemas.openxmlformats.org/officeDocument/2006/relationships/hyperlink" Target="http://pbs.twimg.com/profile_images/378800000102046661/d510e4175eb39d2587660217760a9949_normal.png" TargetMode="External"/><Relationship Id="rId6600" Type="http://schemas.openxmlformats.org/officeDocument/2006/relationships/hyperlink" Target="http://pbs.twimg.com/profile_images/797679186399916032/bSkLBy27_normal.jpg" TargetMode="External"/><Relationship Id="rId9756" Type="http://schemas.openxmlformats.org/officeDocument/2006/relationships/hyperlink" Target="http://pbs.twimg.com/profile_images/494681362767425538/ILPdaugu_normal.jpeg" TargetMode="External"/><Relationship Id="rId14092" Type="http://schemas.openxmlformats.org/officeDocument/2006/relationships/hyperlink" Target="https://twitter.com/" TargetMode="External"/><Relationship Id="rId15143" Type="http://schemas.openxmlformats.org/officeDocument/2006/relationships/hyperlink" Target="https://twitter.com/" TargetMode="External"/><Relationship Id="rId4151" Type="http://schemas.openxmlformats.org/officeDocument/2006/relationships/hyperlink" Target="https://pbs.twimg.com/media/C8VekH3UMAQ5tFI.jpg" TargetMode="External"/><Relationship Id="rId5202" Type="http://schemas.openxmlformats.org/officeDocument/2006/relationships/hyperlink" Target="http://pbs.twimg.com/profile_images/795844450438086656/cr6WZ2BR_normal.jpg" TargetMode="External"/><Relationship Id="rId8358" Type="http://schemas.openxmlformats.org/officeDocument/2006/relationships/hyperlink" Target="http://pbs.twimg.com/profile_images/625942349642891265/HeFCdWzd_normal.png" TargetMode="External"/><Relationship Id="rId9409" Type="http://schemas.openxmlformats.org/officeDocument/2006/relationships/hyperlink" Target="http://pbs.twimg.com/profile_images/837228956902277120/Xc7neQmy_normal.jpg" TargetMode="External"/><Relationship Id="rId10288" Type="http://schemas.openxmlformats.org/officeDocument/2006/relationships/hyperlink" Target="https://twitter.com/" TargetMode="External"/><Relationship Id="rId11686" Type="http://schemas.openxmlformats.org/officeDocument/2006/relationships/hyperlink" Target="https://twitter.com/" TargetMode="External"/><Relationship Id="rId12737" Type="http://schemas.openxmlformats.org/officeDocument/2006/relationships/hyperlink" Target="https://twitter.com/" TargetMode="External"/><Relationship Id="rId1745" Type="http://schemas.openxmlformats.org/officeDocument/2006/relationships/hyperlink" Target="https://twitter.com/advertavenues/status/847803508514578432" TargetMode="External"/><Relationship Id="rId7374" Type="http://schemas.openxmlformats.org/officeDocument/2006/relationships/hyperlink" Target="http://pbs.twimg.com/profile_images/606505465078349824/kuWDT5eL_normal.jpg" TargetMode="External"/><Relationship Id="rId8425" Type="http://schemas.openxmlformats.org/officeDocument/2006/relationships/hyperlink" Target="http://pbs.twimg.com/profile_images/378800000823690756/504ec3479025503ada22f90db947b8dc_normal.png" TargetMode="External"/><Relationship Id="rId8772" Type="http://schemas.openxmlformats.org/officeDocument/2006/relationships/hyperlink" Target="http://pbs.twimg.com/profile_images/835614886541594624/Ii_EVUU4_normal.jpg" TargetMode="External"/><Relationship Id="rId9823" Type="http://schemas.openxmlformats.org/officeDocument/2006/relationships/hyperlink" Target="http://pbs.twimg.com/profile_images/494676480291381249/RtC-6xAO_normal.jpeg" TargetMode="External"/><Relationship Id="rId11339" Type="http://schemas.openxmlformats.org/officeDocument/2006/relationships/hyperlink" Target="https://twitter.com/" TargetMode="External"/><Relationship Id="rId11753" Type="http://schemas.openxmlformats.org/officeDocument/2006/relationships/hyperlink" Target="https://twitter.com/" TargetMode="External"/><Relationship Id="rId12804" Type="http://schemas.openxmlformats.org/officeDocument/2006/relationships/hyperlink" Target="https://twitter.com/" TargetMode="External"/><Relationship Id="rId15210" Type="http://schemas.openxmlformats.org/officeDocument/2006/relationships/hyperlink" Target="https://twitter.com/" TargetMode="External"/><Relationship Id="rId37" Type="http://schemas.openxmlformats.org/officeDocument/2006/relationships/hyperlink" Target="https://www.youtube.com/watch?v=M_vD2IEXIVA&amp;feature=youtu.be&amp;a" TargetMode="External"/><Relationship Id="rId1812" Type="http://schemas.openxmlformats.org/officeDocument/2006/relationships/hyperlink" Target="http://dlvr.it/Nn9S0s" TargetMode="External"/><Relationship Id="rId4968" Type="http://schemas.openxmlformats.org/officeDocument/2006/relationships/hyperlink" Target="http://pbs.twimg.com/profile_images/847693999079018496/JBYK8h1j_normal.jpg" TargetMode="External"/><Relationship Id="rId7027" Type="http://schemas.openxmlformats.org/officeDocument/2006/relationships/hyperlink" Target="http://pbs.twimg.com/profile_images/787129036426256385/eYmW4PsX_normal.jpg" TargetMode="External"/><Relationship Id="rId10355" Type="http://schemas.openxmlformats.org/officeDocument/2006/relationships/hyperlink" Target="https://twitter.com/" TargetMode="External"/><Relationship Id="rId11406" Type="http://schemas.openxmlformats.org/officeDocument/2006/relationships/hyperlink" Target="https://twitter.com/" TargetMode="External"/><Relationship Id="rId11820" Type="http://schemas.openxmlformats.org/officeDocument/2006/relationships/hyperlink" Target="https://twitter.com/" TargetMode="External"/><Relationship Id="rId14976" Type="http://schemas.openxmlformats.org/officeDocument/2006/relationships/hyperlink" Target="https://twitter.com/" TargetMode="External"/><Relationship Id="rId3984" Type="http://schemas.openxmlformats.org/officeDocument/2006/relationships/hyperlink" Target="https://pbs.twimg.com/media/C8OYmfIUAAAPLBK.jpg" TargetMode="External"/><Relationship Id="rId6390" Type="http://schemas.openxmlformats.org/officeDocument/2006/relationships/hyperlink" Target="http://pbs.twimg.com/profile_images/737758689927389185/foIFwCwi_normal.jpg" TargetMode="External"/><Relationship Id="rId7441" Type="http://schemas.openxmlformats.org/officeDocument/2006/relationships/hyperlink" Target="http://pbs.twimg.com/profile_images/456068918361088000/F4Tna3XS_normal.jpeg" TargetMode="External"/><Relationship Id="rId9199" Type="http://schemas.openxmlformats.org/officeDocument/2006/relationships/hyperlink" Target="http://pbs.twimg.com/profile_images/812261099986944000/40K5AMk7_normal.jpg" TargetMode="External"/><Relationship Id="rId10008" Type="http://schemas.openxmlformats.org/officeDocument/2006/relationships/hyperlink" Target="https://twitter.com/" TargetMode="External"/><Relationship Id="rId10422" Type="http://schemas.openxmlformats.org/officeDocument/2006/relationships/hyperlink" Target="https://twitter.com/" TargetMode="External"/><Relationship Id="rId13578" Type="http://schemas.openxmlformats.org/officeDocument/2006/relationships/hyperlink" Target="https://twitter.com/" TargetMode="External"/><Relationship Id="rId13992" Type="http://schemas.openxmlformats.org/officeDocument/2006/relationships/hyperlink" Target="https://twitter.com/" TargetMode="External"/><Relationship Id="rId14629" Type="http://schemas.openxmlformats.org/officeDocument/2006/relationships/hyperlink" Target="https://twitter.com/" TargetMode="External"/><Relationship Id="rId2586" Type="http://schemas.openxmlformats.org/officeDocument/2006/relationships/hyperlink" Target="https://www.google.com/url?rct=j&amp;sa=t&amp;url=http%3A%2F%2Fandroidandme.com%2F2017%2F04%2Fvideo%2F8-reasons-to-buy-the-samsung-galaxy-s8-or-s8%2F&amp;ct=ga&amp;cd=CAIyGmIyMmYxNjAxMGEyYTM1MmY6Y29tOmVuOlVT&amp;usg=AFQjCNFcoJfO3BweF6yvKV1skLrBOzDI5g&amp;utm_source=dlvr.it&amp;utm_medium=twitter" TargetMode="External"/><Relationship Id="rId3637" Type="http://schemas.openxmlformats.org/officeDocument/2006/relationships/hyperlink" Target="https://www.google.com/url?rct=j&amp;sa=t&amp;url=http%3A%2F%2Fwww.ja-insurance.co.uk%2Fhervbn.php%3Fqz_rgr_&amp;ct=ga&amp;cd=CAIyGmVjMDE2OWE5OTBlMGVhZjA6Y29tOmphOlVT&amp;usg=AFQjCNFWsKpNDqtACZ5t3Vr4JQ1rrPxpxg&amp;utm_source=dlvr.it&amp;utm_medium=twitter" TargetMode="External"/><Relationship Id="rId6043" Type="http://schemas.openxmlformats.org/officeDocument/2006/relationships/hyperlink" Target="http://pbs.twimg.com/profile_images/703305243317108738/gy1GiGMj_normal.jpg" TargetMode="External"/><Relationship Id="rId12594" Type="http://schemas.openxmlformats.org/officeDocument/2006/relationships/hyperlink" Target="https://twitter.com/" TargetMode="External"/><Relationship Id="rId13645" Type="http://schemas.openxmlformats.org/officeDocument/2006/relationships/hyperlink" Target="https://twitter.com/" TargetMode="External"/><Relationship Id="rId558" Type="http://schemas.openxmlformats.org/officeDocument/2006/relationships/hyperlink" Target="https://twitter.com/i/web/status/847515495385509888" TargetMode="External"/><Relationship Id="rId972" Type="http://schemas.openxmlformats.org/officeDocument/2006/relationships/hyperlink" Target="http://www.webnews.it/2017/03/31/samsung-galaxy-s8-risoluzione-display-autonomia/?utm_source=feedburner&amp;utm_medium=feed&amp;utm_campaign=Feed:+Webnews" TargetMode="External"/><Relationship Id="rId1188" Type="http://schemas.openxmlformats.org/officeDocument/2006/relationships/hyperlink" Target="https://www.google.com/url?rct=j&amp;sa=t&amp;url=http://www.express.co.uk/life-style/science-technology/785866/samsung-gear-s3-frontier-galaxy-s8-bixby-smart-assistant&amp;ct=ga&amp;cd=CAIyHDhmZmZlYzQzMDI5ZGMxYzA6Y28udWs6ZW46R0I&amp;usg=AFQjCNHmt4wG2d5Ez-IdjoFG56h4ja4rJQ" TargetMode="External"/><Relationship Id="rId2239" Type="http://schemas.openxmlformats.org/officeDocument/2006/relationships/hyperlink" Target="http://dlvr.it/NmYr6s" TargetMode="External"/><Relationship Id="rId2653" Type="http://schemas.openxmlformats.org/officeDocument/2006/relationships/hyperlink" Target="http://feeds.feedburner.com/~r/google/nXLf/~3/brbJFKVP3W8/url?utm_source=feedburner&amp;utm_medium=twitter&amp;utm_campaign=areyouanandroid" TargetMode="External"/><Relationship Id="rId3704" Type="http://schemas.openxmlformats.org/officeDocument/2006/relationships/hyperlink" Target="https://www.google.com/url?rct=j&amp;sa=t&amp;url=https%3A%2F%2Fwww.androidheadlines.com%2F2017%2F03%2Fdj-koh-galaxy-s8-to-help-samsung-get-out-of-note-7-hell.html&amp;ct=ga&amp;cd=CAIyGjk1Yzc0Y2ZjNGM4ODRlNTM6Y29tOmVuOlVT&amp;usg=AFQjCNHSwCFhkE5_xcO01QSDdqsSWk9LYg&amp;utm_source=dlvr.it&amp;utm_medium=twitter" TargetMode="External"/><Relationship Id="rId6110" Type="http://schemas.openxmlformats.org/officeDocument/2006/relationships/hyperlink" Target="http://pbs.twimg.com/profile_images/1803875311/452c5b3a-af2e-41cf-9b82-eaed7c5306e7_normal.jpg" TargetMode="External"/><Relationship Id="rId9266" Type="http://schemas.openxmlformats.org/officeDocument/2006/relationships/hyperlink" Target="http://pbs.twimg.com/profile_images/507447828071731200/64vKlSmI_normal.jpeg" TargetMode="External"/><Relationship Id="rId9680" Type="http://schemas.openxmlformats.org/officeDocument/2006/relationships/hyperlink" Target="http://pbs.twimg.com/profile_images/712383122889940992/QHkWkzPy_normal.jpg" TargetMode="External"/><Relationship Id="rId11196" Type="http://schemas.openxmlformats.org/officeDocument/2006/relationships/hyperlink" Target="https://twitter.com/" TargetMode="External"/><Relationship Id="rId12247" Type="http://schemas.openxmlformats.org/officeDocument/2006/relationships/hyperlink" Target="https://twitter.com/" TargetMode="External"/><Relationship Id="rId625" Type="http://schemas.openxmlformats.org/officeDocument/2006/relationships/hyperlink" Target="https://www.youtube.com/watch?v=M7cdUGJ3oxM&amp;feature=youtu.be&amp;a" TargetMode="External"/><Relationship Id="rId1255" Type="http://schemas.openxmlformats.org/officeDocument/2006/relationships/hyperlink" Target="https://www.cnet.com/news/bezel-xiaomi-mi-mix-2-rumor/?utm_content=buffer606f3&amp;utm_medium=social&amp;utm_source=twitter.com&amp;utm_campaign=buffer" TargetMode="External"/><Relationship Id="rId2306" Type="http://schemas.openxmlformats.org/officeDocument/2006/relationships/hyperlink" Target="https://www.google.com/url?rct=j&amp;sa=t&amp;url=http://techaeris.com/2017/04/02/galaxy-s8-amazing-iphone-apps-keep-users/&amp;ct=ga&amp;cd=CAIyHDgzM2E2OWVmZGFiZWVkNDc6Y29tOmVuOlVTOlI&amp;usg=AFQjCNHQfGJK013vQ6M0PzpmN2XBVBK0bQ" TargetMode="External"/><Relationship Id="rId5876" Type="http://schemas.openxmlformats.org/officeDocument/2006/relationships/hyperlink" Target="http://pbs.twimg.com/profile_images/463791583230320640/SnmvhQD__normal.jpeg" TargetMode="External"/><Relationship Id="rId8282" Type="http://schemas.openxmlformats.org/officeDocument/2006/relationships/hyperlink" Target="http://pbs.twimg.com/profile_images/550285711539466240/wzZxTqOW_normal.jpeg" TargetMode="External"/><Relationship Id="rId9333" Type="http://schemas.openxmlformats.org/officeDocument/2006/relationships/hyperlink" Target="http://pbs.twimg.com/profile_images/825799485041307649/1OYss_aa_normal.jpg" TargetMode="External"/><Relationship Id="rId11263" Type="http://schemas.openxmlformats.org/officeDocument/2006/relationships/hyperlink" Target="https://twitter.com/" TargetMode="External"/><Relationship Id="rId12661" Type="http://schemas.openxmlformats.org/officeDocument/2006/relationships/hyperlink" Target="https://twitter.com/" TargetMode="External"/><Relationship Id="rId13712" Type="http://schemas.openxmlformats.org/officeDocument/2006/relationships/hyperlink" Target="https://twitter.com/" TargetMode="External"/><Relationship Id="rId1322" Type="http://schemas.openxmlformats.org/officeDocument/2006/relationships/hyperlink" Target="https://www.youtube.com/watch?v=M7cdUGJ3oxM&amp;feature=youtu.be" TargetMode="External"/><Relationship Id="rId2720" Type="http://schemas.openxmlformats.org/officeDocument/2006/relationships/hyperlink" Target="https://www.cnet.com/es/noticias/galaxy-s8-t-mobile-samsung-unboxing-tiburones/" TargetMode="External"/><Relationship Id="rId4478" Type="http://schemas.openxmlformats.org/officeDocument/2006/relationships/hyperlink" Target="https://pbs.twimg.com/media/CooaSTwXYAAM6ar.jpg" TargetMode="External"/><Relationship Id="rId5529" Type="http://schemas.openxmlformats.org/officeDocument/2006/relationships/hyperlink" Target="http://pbs.twimg.com/profile_images/763023527863660544/c3HHuPCP_normal.jpg" TargetMode="External"/><Relationship Id="rId6927" Type="http://schemas.openxmlformats.org/officeDocument/2006/relationships/hyperlink" Target="http://pbs.twimg.com/profile_images/1357501464/Capture_normal.JPG" TargetMode="External"/><Relationship Id="rId9400" Type="http://schemas.openxmlformats.org/officeDocument/2006/relationships/hyperlink" Target="http://pbs.twimg.com/profile_images/837228956902277120/Xc7neQmy_normal.jpg" TargetMode="External"/><Relationship Id="rId12314" Type="http://schemas.openxmlformats.org/officeDocument/2006/relationships/hyperlink" Target="https://twitter.com/" TargetMode="External"/><Relationship Id="rId4892" Type="http://schemas.openxmlformats.org/officeDocument/2006/relationships/hyperlink" Target="http://pbs.twimg.com/profile_images/846291991411539968/C4bN2n8d_normal.jpg" TargetMode="External"/><Relationship Id="rId5943" Type="http://schemas.openxmlformats.org/officeDocument/2006/relationships/hyperlink" Target="http://pbs.twimg.com/profile_images/539244962584350721/8scqLEw8_normal.jpeg" TargetMode="External"/><Relationship Id="rId8002" Type="http://schemas.openxmlformats.org/officeDocument/2006/relationships/hyperlink" Target="http://pbs.twimg.com/profile_images/461383903161245696/FKNs9jxD_normal.png" TargetMode="External"/><Relationship Id="rId11330" Type="http://schemas.openxmlformats.org/officeDocument/2006/relationships/hyperlink" Target="https://twitter.com/" TargetMode="External"/><Relationship Id="rId14486" Type="http://schemas.openxmlformats.org/officeDocument/2006/relationships/hyperlink" Target="https://twitter.com/" TargetMode="External"/><Relationship Id="rId2096" Type="http://schemas.openxmlformats.org/officeDocument/2006/relationships/hyperlink" Target="https://twitter.com/i/web/status/848599732599607297" TargetMode="External"/><Relationship Id="rId3494" Type="http://schemas.openxmlformats.org/officeDocument/2006/relationships/hyperlink" Target="http://mashable.com/2017/03/30/samsung-galaxy-s8-microsoft-edition/?utm_cid=Mash-Prod-RSS-Feedburner-All-Partial&amp;utm_content=buffer52aa5&amp;utm_medium=social&amp;utm_source=twitter.com&amp;utm_campaign=buffer" TargetMode="External"/><Relationship Id="rId4545" Type="http://schemas.openxmlformats.org/officeDocument/2006/relationships/hyperlink" Target="http://pbs.twimg.com/profile_images/760824298470866944/atr04txn_normal.jpg" TargetMode="External"/><Relationship Id="rId13088" Type="http://schemas.openxmlformats.org/officeDocument/2006/relationships/hyperlink" Target="https://twitter.com/" TargetMode="External"/><Relationship Id="rId14139" Type="http://schemas.openxmlformats.org/officeDocument/2006/relationships/hyperlink" Target="https://twitter.com/" TargetMode="External"/><Relationship Id="rId14553" Type="http://schemas.openxmlformats.org/officeDocument/2006/relationships/hyperlink" Target="https://twitter.com/" TargetMode="External"/><Relationship Id="rId3147" Type="http://schemas.openxmlformats.org/officeDocument/2006/relationships/hyperlink" Target="https://www.google.com/url?rct=j&amp;sa=t&amp;url=http://www.news18.com/news/tech/samsung-galaxy-s8-galaxy-s8-microsoft-edition-to-launch-on-april-21-what-to-expect-1366594.html&amp;ct=ga&amp;cd=CAIyGmMzNmE5YzgyNTI1MTRkYmU6Y29tOmVuOlVT&amp;usg=AFQjCNGZ_QdASQxIQDw1xdYwA3D8huG3FA" TargetMode="External"/><Relationship Id="rId3561" Type="http://schemas.openxmlformats.org/officeDocument/2006/relationships/hyperlink" Target="https://www.google.com/url?rct=j&amp;sa=t&amp;url=http://tecnoempresa.mx/index.php/2017/03/30/samsung-lanza-la-microsoft-edition-de-los-galaxy-s8-y-s8/&amp;ct=ga&amp;cd=CAIyGmMzNmE5YzgyNTI1MTRkYmU6Y29tOmVzOlVT&amp;usg=AFQjCNHn1JGfw-safw8d2nyJfGBeyFcd_g" TargetMode="External"/><Relationship Id="rId4612" Type="http://schemas.openxmlformats.org/officeDocument/2006/relationships/hyperlink" Target="http://pbs.twimg.com/profile_images/656447072686596096/X8e8KeFl_normal.png" TargetMode="External"/><Relationship Id="rId7768" Type="http://schemas.openxmlformats.org/officeDocument/2006/relationships/hyperlink" Target="http://pbs.twimg.com/profile_images/808543278291357696/8tI0f8lt_normal.jpg" TargetMode="External"/><Relationship Id="rId8819" Type="http://schemas.openxmlformats.org/officeDocument/2006/relationships/hyperlink" Target="http://pbs.twimg.com/profile_images/835604447011143680/gBoqzoJd_normal.jpg" TargetMode="External"/><Relationship Id="rId10749" Type="http://schemas.openxmlformats.org/officeDocument/2006/relationships/hyperlink" Target="https://twitter.com/" TargetMode="External"/><Relationship Id="rId13155" Type="http://schemas.openxmlformats.org/officeDocument/2006/relationships/hyperlink" Target="https://twitter.com/" TargetMode="External"/><Relationship Id="rId14206" Type="http://schemas.openxmlformats.org/officeDocument/2006/relationships/hyperlink" Target="https://twitter.com/" TargetMode="External"/><Relationship Id="rId14620" Type="http://schemas.openxmlformats.org/officeDocument/2006/relationships/hyperlink" Target="https://twitter.com/" TargetMode="External"/><Relationship Id="rId482" Type="http://schemas.openxmlformats.org/officeDocument/2006/relationships/hyperlink" Target="https://twitter.com/i/web/status/847515781252440064" TargetMode="External"/><Relationship Id="rId2163" Type="http://schemas.openxmlformats.org/officeDocument/2006/relationships/hyperlink" Target="https://gleam.io/hxlgk-s0HLA6?l=https%3A%2F%2Fm.androidcentral.com%2F" TargetMode="External"/><Relationship Id="rId3214" Type="http://schemas.openxmlformats.org/officeDocument/2006/relationships/hyperlink" Target="https://www.google.com/url?rct=j&amp;sa=t&amp;url=https%3A%2F%2Fpakwired.com%2Fsamsung-galaxy-s8-specs-price-and-everything-you-need-to-know%2F&amp;ct=ga&amp;cd=CAIyHGNlNTdiOTM1MDVjYzlkYzI6Y29tOmVuOlVTOlI&amp;usg=AFQjCNFbW_Sypmg5NZwq1LEDX5uqbr9ddg&amp;utm_source=dlvr.it&amp;utm_medium=twitter" TargetMode="External"/><Relationship Id="rId6784" Type="http://schemas.openxmlformats.org/officeDocument/2006/relationships/hyperlink" Target="http://pbs.twimg.com/profile_images/776678482847920128/tNY7hntq_normal.jpg" TargetMode="External"/><Relationship Id="rId7835" Type="http://schemas.openxmlformats.org/officeDocument/2006/relationships/hyperlink" Target="http://pbs.twimg.com/profile_images/2441375828/6098B38F-1A2E-449D-AAC3-AD31EACD8757_normal" TargetMode="External"/><Relationship Id="rId9190" Type="http://schemas.openxmlformats.org/officeDocument/2006/relationships/hyperlink" Target="http://pbs.twimg.com/profile_images/823368633606934529/A0h3nwMj_normal.jpg" TargetMode="External"/><Relationship Id="rId12171" Type="http://schemas.openxmlformats.org/officeDocument/2006/relationships/hyperlink" Target="https://twitter.com/" TargetMode="External"/><Relationship Id="rId13222" Type="http://schemas.openxmlformats.org/officeDocument/2006/relationships/hyperlink" Target="https://twitter.com/" TargetMode="External"/><Relationship Id="rId135" Type="http://schemas.openxmlformats.org/officeDocument/2006/relationships/hyperlink" Target="https://www.cnet.com/news/3-ways-the-samsung-galaxy-s8-let-us-down/?utm_content=buffer3ccde&amp;utm_medium=social&amp;utm_source=twitter.com&amp;utm_campaign=buffer" TargetMode="External"/><Relationship Id="rId2230" Type="http://schemas.openxmlformats.org/officeDocument/2006/relationships/hyperlink" Target="https://twitter.com/i/web/status/848653334571610113" TargetMode="External"/><Relationship Id="rId5386" Type="http://schemas.openxmlformats.org/officeDocument/2006/relationships/hyperlink" Target="https://pbs.twimg.com/media/C8KdOPRVwAAjbar.jpg" TargetMode="External"/><Relationship Id="rId6437" Type="http://schemas.openxmlformats.org/officeDocument/2006/relationships/hyperlink" Target="http://pbs.twimg.com/profile_images/793545546656911360/dsn6t4iO_normal.jpg" TargetMode="External"/><Relationship Id="rId10816" Type="http://schemas.openxmlformats.org/officeDocument/2006/relationships/hyperlink" Target="https://twitter.com/" TargetMode="External"/><Relationship Id="rId15394" Type="http://schemas.openxmlformats.org/officeDocument/2006/relationships/hyperlink" Target="https://twitter.com/" TargetMode="External"/><Relationship Id="rId202" Type="http://schemas.openxmlformats.org/officeDocument/2006/relationships/hyperlink" Target="https://www.applesfera.com/iphone/furia-de-titanes-comparamos-las-especificaciones-del-galaxy-s8-y-s8-con-el-iphone-7-y-7-plus?utm_content=buffer6b26b&amp;utm_medium=social&amp;utm_source=twitter.com&amp;utm_campaign=buffer" TargetMode="External"/><Relationship Id="rId5039" Type="http://schemas.openxmlformats.org/officeDocument/2006/relationships/hyperlink" Target="http://pbs.twimg.com/profile_images/665874263379943424/RJDZ59___normal.jpg" TargetMode="External"/><Relationship Id="rId5453" Type="http://schemas.openxmlformats.org/officeDocument/2006/relationships/hyperlink" Target="http://pbs.twimg.com/profile_images/3494932814/8d10fb5e3bf1c575b50655d9e2a5e00a_normal.jpeg" TargetMode="External"/><Relationship Id="rId6504" Type="http://schemas.openxmlformats.org/officeDocument/2006/relationships/hyperlink" Target="http://pbs.twimg.com/profile_images/840228802601070593/dBttbgDN_normal.jpg" TargetMode="External"/><Relationship Id="rId6851" Type="http://schemas.openxmlformats.org/officeDocument/2006/relationships/hyperlink" Target="http://pbs.twimg.com/profile_images/834862751927455744/9O401N7Y_normal.jpg" TargetMode="External"/><Relationship Id="rId7902" Type="http://schemas.openxmlformats.org/officeDocument/2006/relationships/hyperlink" Target="http://pbs.twimg.com/profile_images/3444895134/a3a6f4c16bfc11c379696cd97571cf20_normal.jpeg" TargetMode="External"/><Relationship Id="rId12988" Type="http://schemas.openxmlformats.org/officeDocument/2006/relationships/hyperlink" Target="https://twitter.com/" TargetMode="External"/><Relationship Id="rId15047" Type="http://schemas.openxmlformats.org/officeDocument/2006/relationships/hyperlink" Target="https://twitter.com/" TargetMode="External"/><Relationship Id="rId1996" Type="http://schemas.openxmlformats.org/officeDocument/2006/relationships/hyperlink" Target="http://www.ebay.com/itm/Air-Jordan-13-Sneakers-Sole-All-iPhone-5-5c-6-6plus-and-Samsung-Galaxy-S5-Case-/182101936831?hash=item2a661f0abf:g:J-4AAOSw~oFXGbNU" TargetMode="External"/><Relationship Id="rId4055" Type="http://schemas.openxmlformats.org/officeDocument/2006/relationships/hyperlink" Target="https://pbs.twimg.com/media/C8UcomiXoAA7qc4.jpg" TargetMode="External"/><Relationship Id="rId5106" Type="http://schemas.openxmlformats.org/officeDocument/2006/relationships/hyperlink" Target="https://pbs.twimg.com/media/C8MV2vKW0AE77jg.jpg" TargetMode="External"/><Relationship Id="rId15461" Type="http://schemas.openxmlformats.org/officeDocument/2006/relationships/hyperlink" Target="https://api.twitter.com/1.1/geo/id/7ef79c5ab17d518c.json" TargetMode="External"/><Relationship Id="rId1649" Type="http://schemas.openxmlformats.org/officeDocument/2006/relationships/hyperlink" Target="https://futurism.com/a-strange-explosion-in-a-galaxy-billions-of-light-years-away-has-scientists-stumped/?utm_source=dlvr.it&amp;utm_medium=twitter" TargetMode="External"/><Relationship Id="rId3071" Type="http://schemas.openxmlformats.org/officeDocument/2006/relationships/hyperlink" Target="https://www.google.com/url?rct=j&amp;sa=t&amp;url=http%3A%2F%2Fwww.01net.com%2Factualites%2Fdex-samsung-peut-il-vraiment-faire-du-galaxy-s8-un-ordinateur-1133396.html&amp;ct=ga&amp;cd=CAIyGWMzNmE5YzgyNTI1MTRkYmU6ZnI6ZnI6RlI&amp;usg=AFQjCNEkwKHpWTt9NynMoNi5KFqZJol4wg&amp;utm_source=dlvr.it&amp;utm_medium=twitter" TargetMode="External"/><Relationship Id="rId5520" Type="http://schemas.openxmlformats.org/officeDocument/2006/relationships/hyperlink" Target="http://pbs.twimg.com/profile_images/848891335163686913/aQ6pgoIQ_normal.jpg" TargetMode="External"/><Relationship Id="rId7278" Type="http://schemas.openxmlformats.org/officeDocument/2006/relationships/hyperlink" Target="http://pbs.twimg.com/profile_images/454818314825789441/UCjGCNVq_normal.jpeg" TargetMode="External"/><Relationship Id="rId8676" Type="http://schemas.openxmlformats.org/officeDocument/2006/relationships/hyperlink" Target="http://pbs.twimg.com/profile_images/829980060996214785/3kM-2Uu6_normal.jpg" TargetMode="External"/><Relationship Id="rId9727" Type="http://schemas.openxmlformats.org/officeDocument/2006/relationships/hyperlink" Target="http://pbs.twimg.com/profile_images/494681362767425538/ILPdaugu_normal.jpeg" TargetMode="External"/><Relationship Id="rId11657" Type="http://schemas.openxmlformats.org/officeDocument/2006/relationships/hyperlink" Target="https://twitter.com/" TargetMode="External"/><Relationship Id="rId12708" Type="http://schemas.openxmlformats.org/officeDocument/2006/relationships/hyperlink" Target="https://twitter.com/" TargetMode="External"/><Relationship Id="rId14063" Type="http://schemas.openxmlformats.org/officeDocument/2006/relationships/hyperlink" Target="https://twitter.com/" TargetMode="External"/><Relationship Id="rId15114" Type="http://schemas.openxmlformats.org/officeDocument/2006/relationships/hyperlink" Target="https://twitter.com/" TargetMode="External"/><Relationship Id="rId1716" Type="http://schemas.openxmlformats.org/officeDocument/2006/relationships/hyperlink" Target="https://www.youtube.com/watch?v=0A_nZiEq1cs&amp;feature=youtu.be&amp;a" TargetMode="External"/><Relationship Id="rId4122" Type="http://schemas.openxmlformats.org/officeDocument/2006/relationships/hyperlink" Target="https://pbs.twimg.com/media/C8Q4BRIXUAA4lsE.jpg" TargetMode="External"/><Relationship Id="rId7692" Type="http://schemas.openxmlformats.org/officeDocument/2006/relationships/hyperlink" Target="https://pbs.twimg.com/media/C8PKC4sVYAMPs2b.jpg" TargetMode="External"/><Relationship Id="rId8329" Type="http://schemas.openxmlformats.org/officeDocument/2006/relationships/hyperlink" Target="http://pbs.twimg.com/profile_images/550285711539466240/wzZxTqOW_normal.jpeg" TargetMode="External"/><Relationship Id="rId8743" Type="http://schemas.openxmlformats.org/officeDocument/2006/relationships/hyperlink" Target="http://pbs.twimg.com/profile_images/813309250235748352/p5SrKmVU_normal.jpg" TargetMode="External"/><Relationship Id="rId10259" Type="http://schemas.openxmlformats.org/officeDocument/2006/relationships/hyperlink" Target="https://twitter.com/" TargetMode="External"/><Relationship Id="rId10673" Type="http://schemas.openxmlformats.org/officeDocument/2006/relationships/hyperlink" Target="https://twitter.com/" TargetMode="External"/><Relationship Id="rId11724" Type="http://schemas.openxmlformats.org/officeDocument/2006/relationships/hyperlink" Target="https://twitter.com/" TargetMode="External"/><Relationship Id="rId14130" Type="http://schemas.openxmlformats.org/officeDocument/2006/relationships/hyperlink" Target="https://twitter.com/" TargetMode="External"/><Relationship Id="rId3888" Type="http://schemas.openxmlformats.org/officeDocument/2006/relationships/hyperlink" Target="https://pbs.twimg.com/media/C8KqKeUUQAAP0TG.jpg" TargetMode="External"/><Relationship Id="rId4939" Type="http://schemas.openxmlformats.org/officeDocument/2006/relationships/hyperlink" Target="http://pbs.twimg.com/profile_images/847693999079018496/JBYK8h1j_normal.jpg" TargetMode="External"/><Relationship Id="rId6294" Type="http://schemas.openxmlformats.org/officeDocument/2006/relationships/hyperlink" Target="http://pbs.twimg.com/profile_images/3059766279/8ca5a430454f472c0c12abd9174ffdca_normal.jpeg" TargetMode="External"/><Relationship Id="rId7345" Type="http://schemas.openxmlformats.org/officeDocument/2006/relationships/hyperlink" Target="http://pbs.twimg.com/profile_images/454256533048528897/41--0jGy_normal.jpeg" TargetMode="External"/><Relationship Id="rId8810" Type="http://schemas.openxmlformats.org/officeDocument/2006/relationships/hyperlink" Target="http://pbs.twimg.com/profile_images/813301305900933120/wADyVUHc_normal.jpg" TargetMode="External"/><Relationship Id="rId10326" Type="http://schemas.openxmlformats.org/officeDocument/2006/relationships/hyperlink" Target="https://twitter.com/" TargetMode="External"/><Relationship Id="rId6361" Type="http://schemas.openxmlformats.org/officeDocument/2006/relationships/hyperlink" Target="http://pbs.twimg.com/profile_images/713023725252292608/Qxy0bi8g_normal.jpg" TargetMode="External"/><Relationship Id="rId7412" Type="http://schemas.openxmlformats.org/officeDocument/2006/relationships/hyperlink" Target="http://abs.twimg.com/sticky/default_profile_images/default_profile_normal.png" TargetMode="External"/><Relationship Id="rId10740" Type="http://schemas.openxmlformats.org/officeDocument/2006/relationships/hyperlink" Target="https://twitter.com/" TargetMode="External"/><Relationship Id="rId12498" Type="http://schemas.openxmlformats.org/officeDocument/2006/relationships/hyperlink" Target="https://twitter.com/" TargetMode="External"/><Relationship Id="rId13896" Type="http://schemas.openxmlformats.org/officeDocument/2006/relationships/hyperlink" Target="https://twitter.com/" TargetMode="External"/><Relationship Id="rId14947" Type="http://schemas.openxmlformats.org/officeDocument/2006/relationships/hyperlink" Target="https://twitter.com/" TargetMode="External"/><Relationship Id="rId876" Type="http://schemas.openxmlformats.org/officeDocument/2006/relationships/hyperlink" Target="https://twitter.com/i/web/status/847715941676744704" TargetMode="External"/><Relationship Id="rId2557" Type="http://schemas.openxmlformats.org/officeDocument/2006/relationships/hyperlink" Target="https://www.youtube.com/watch?v=jvjnLDZjz5M&amp;feature=youtu.be&amp;a" TargetMode="External"/><Relationship Id="rId3608" Type="http://schemas.openxmlformats.org/officeDocument/2006/relationships/hyperlink" Target="https://www.google.com/url?rct=j&amp;sa=t&amp;url=http://geeksroom.com/2017/04/lo-mas-leido-13/110203/&amp;ct=ga&amp;cd=CAIyGjQ0OWM5NmJkZDBiNDdjMWQ6Y29tOmVzOlVT&amp;usg=AFQjCNEwICvLBhwUNGNxBOJnte4DqDi2FA" TargetMode="External"/><Relationship Id="rId3955" Type="http://schemas.openxmlformats.org/officeDocument/2006/relationships/hyperlink" Target="https://pbs.twimg.com/media/C8Lk8mOUAAIG0FR.jpg" TargetMode="External"/><Relationship Id="rId6014" Type="http://schemas.openxmlformats.org/officeDocument/2006/relationships/hyperlink" Target="https://pbs.twimg.com/media/C8TAFkEUAAAWVcZ.jpg" TargetMode="External"/><Relationship Id="rId9584" Type="http://schemas.openxmlformats.org/officeDocument/2006/relationships/hyperlink" Target="http://pbs.twimg.com/profile_images/1781594986/tecnologia1_normal.jpg" TargetMode="External"/><Relationship Id="rId13549" Type="http://schemas.openxmlformats.org/officeDocument/2006/relationships/hyperlink" Target="https://twitter.com/" TargetMode="External"/><Relationship Id="rId13963" Type="http://schemas.openxmlformats.org/officeDocument/2006/relationships/hyperlink" Target="https://twitter.com/" TargetMode="External"/><Relationship Id="rId529" Type="http://schemas.openxmlformats.org/officeDocument/2006/relationships/hyperlink" Target="https://twitter.com/i/web/status/847512423460454401" TargetMode="External"/><Relationship Id="rId1159" Type="http://schemas.openxmlformats.org/officeDocument/2006/relationships/hyperlink" Target="https://www.youtube.com/watch?v=G8YwWhPFCqw&amp;feature=youtu.be&amp;a" TargetMode="External"/><Relationship Id="rId2971" Type="http://schemas.openxmlformats.org/officeDocument/2006/relationships/hyperlink" Target="http://dlvr.it/NnQhzr" TargetMode="External"/><Relationship Id="rId5030" Type="http://schemas.openxmlformats.org/officeDocument/2006/relationships/hyperlink" Target="http://pbs.twimg.com/profile_images/848631044043661313/-xPUnd9Q_normal.jpg" TargetMode="External"/><Relationship Id="rId8186" Type="http://schemas.openxmlformats.org/officeDocument/2006/relationships/hyperlink" Target="http://pbs.twimg.com/profile_images/845273087541231616/8vmp-lpc_normal.jpg" TargetMode="External"/><Relationship Id="rId9237" Type="http://schemas.openxmlformats.org/officeDocument/2006/relationships/hyperlink" Target="http://pbs.twimg.com/profile_images/829146938163367936/aABH6FnS_normal.jpg" TargetMode="External"/><Relationship Id="rId12565" Type="http://schemas.openxmlformats.org/officeDocument/2006/relationships/hyperlink" Target="https://twitter.com/" TargetMode="External"/><Relationship Id="rId13616" Type="http://schemas.openxmlformats.org/officeDocument/2006/relationships/hyperlink" Target="https://twitter.com/" TargetMode="External"/><Relationship Id="rId943" Type="http://schemas.openxmlformats.org/officeDocument/2006/relationships/hyperlink" Target="https://twitter.com/TanongKoToSayo/status/847330705642110976" TargetMode="External"/><Relationship Id="rId1573" Type="http://schemas.openxmlformats.org/officeDocument/2006/relationships/hyperlink" Target="https://www.youtube.com/watch?v=Lig2uXHcIqE&amp;feature=youtu.be&amp;a" TargetMode="External"/><Relationship Id="rId2624" Type="http://schemas.openxmlformats.org/officeDocument/2006/relationships/hyperlink" Target="https://www.google.com/url?rct=j&amp;sa=t&amp;url=http%3A%2F%2Fwww.sciencetimes.com%2Farticles%2F11382%2F20170330%2Fsamsung-galaxy-s6-s6-edge-edge-android-7-0-nougat-update-now-rolling.htm&amp;ct=ga&amp;cd=CAIyGmIyMmYxNjAxMGEyYTM1MmY6Y29tOmVuOlVT&amp;usg=AFQjCNHH_YuK1Zyclo2Q86lfE85X6D0Kwg&amp;utm_source=dlvr.it&amp;utm_medium=twitter" TargetMode="External"/><Relationship Id="rId9651" Type="http://schemas.openxmlformats.org/officeDocument/2006/relationships/hyperlink" Target="http://pbs.twimg.com/profile_images/3244687702/d57f40a80f27257a56766584980d6954_normal.jpeg" TargetMode="External"/><Relationship Id="rId11167" Type="http://schemas.openxmlformats.org/officeDocument/2006/relationships/hyperlink" Target="https://twitter.com/" TargetMode="External"/><Relationship Id="rId11581" Type="http://schemas.openxmlformats.org/officeDocument/2006/relationships/hyperlink" Target="https://twitter.com/" TargetMode="External"/><Relationship Id="rId12218" Type="http://schemas.openxmlformats.org/officeDocument/2006/relationships/hyperlink" Target="https://twitter.com/" TargetMode="External"/><Relationship Id="rId12632" Type="http://schemas.openxmlformats.org/officeDocument/2006/relationships/hyperlink" Target="https://twitter.com/" TargetMode="External"/><Relationship Id="rId1226" Type="http://schemas.openxmlformats.org/officeDocument/2006/relationships/hyperlink" Target="https://www.cnet.com/news/the-404-show-1696-galaxy-s8-new-isp-privacy-concerns-palmer-luckey-podcast/?utm_content=buffer11ff9&amp;utm_medium=social&amp;utm_source=twitter.com&amp;utm_campaign=buffer" TargetMode="External"/><Relationship Id="rId1640" Type="http://schemas.openxmlformats.org/officeDocument/2006/relationships/hyperlink" Target="https://www.macrumors.com/2017/04/01/facial-recognition-galaxy-s8-bypassed-photo/?utm_content=buffere15fa&amp;utm_medium=social&amp;utm_source=twitter.com&amp;utm_campaign=buffer" TargetMode="External"/><Relationship Id="rId4796" Type="http://schemas.openxmlformats.org/officeDocument/2006/relationships/hyperlink" Target="http://pbs.twimg.com/profile_images/764956173254569985/soIJ4Owt_normal.jpg" TargetMode="External"/><Relationship Id="rId5847" Type="http://schemas.openxmlformats.org/officeDocument/2006/relationships/hyperlink" Target="http://pbs.twimg.com/profile_images/749750206414151680/8SZHtf8Y_normal.jpg" TargetMode="External"/><Relationship Id="rId8253" Type="http://schemas.openxmlformats.org/officeDocument/2006/relationships/hyperlink" Target="http://pbs.twimg.com/profile_images/834830705179947012/HOTnmY9d_normal.jpg" TargetMode="External"/><Relationship Id="rId9304" Type="http://schemas.openxmlformats.org/officeDocument/2006/relationships/hyperlink" Target="http://pbs.twimg.com/profile_images/847813915660648448/dEUgjjz3_normal.jpg" TargetMode="External"/><Relationship Id="rId10183" Type="http://schemas.openxmlformats.org/officeDocument/2006/relationships/hyperlink" Target="https://twitter.com/" TargetMode="External"/><Relationship Id="rId11234" Type="http://schemas.openxmlformats.org/officeDocument/2006/relationships/hyperlink" Target="https://twitter.com/" TargetMode="External"/><Relationship Id="rId3398" Type="http://schemas.openxmlformats.org/officeDocument/2006/relationships/hyperlink" Target="https://www.google.com/url?rct=j&amp;sa=t&amp;url=http://www.geekwire.com/2017/geared-samsung-galaxy-s8-biggest-revolution-smartphone-history/&amp;ct=ga&amp;cd=CAIyGjYxZDE1NjA2OGJjMmM2NDA6Y29tOmVuOlVT&amp;usg=AFQjCNEeXpgzkgcS_JsWd5Z1nYNb7bvm2A" TargetMode="External"/><Relationship Id="rId4449" Type="http://schemas.openxmlformats.org/officeDocument/2006/relationships/hyperlink" Target="https://pbs.twimg.com/media/C8KqHXIUQAEI6ry.jpg" TargetMode="External"/><Relationship Id="rId4863" Type="http://schemas.openxmlformats.org/officeDocument/2006/relationships/hyperlink" Target="http://pbs.twimg.com/profile_images/846291991411539968/C4bN2n8d_normal.jpg" TargetMode="External"/><Relationship Id="rId5914" Type="http://schemas.openxmlformats.org/officeDocument/2006/relationships/hyperlink" Target="http://pbs.twimg.com/profile_images/616230171507617792/Z_tMYwU4_normal.png" TargetMode="External"/><Relationship Id="rId8320" Type="http://schemas.openxmlformats.org/officeDocument/2006/relationships/hyperlink" Target="http://pbs.twimg.com/profile_images/550285711539466240/wzZxTqOW_normal.jpeg" TargetMode="External"/><Relationship Id="rId10250" Type="http://schemas.openxmlformats.org/officeDocument/2006/relationships/hyperlink" Target="https://twitter.com/" TargetMode="External"/><Relationship Id="rId11301" Type="http://schemas.openxmlformats.org/officeDocument/2006/relationships/hyperlink" Target="https://twitter.com/" TargetMode="External"/><Relationship Id="rId14457" Type="http://schemas.openxmlformats.org/officeDocument/2006/relationships/hyperlink" Target="https://twitter.com/" TargetMode="External"/><Relationship Id="rId3465" Type="http://schemas.openxmlformats.org/officeDocument/2006/relationships/hyperlink" Target="https://www.google.com/url?rct=j&amp;sa=t&amp;url=http://www.fredzone.org/liphone-8-ne-devrait-pas-etre-aussi-incurve-que-le-galaxy-s8-003&amp;ct=ga&amp;cd=CAIyGzE1OGQ0YWQ5ODUzYmExODg6ZnI6ZnI6RlI6Ug&amp;usg=AFQjCNEp_kCHN9C_6qI5k6LGy5Gz9F9TNw&amp;utm_source=dlvr.it&amp;utm_medium=twitter" TargetMode="External"/><Relationship Id="rId4516" Type="http://schemas.openxmlformats.org/officeDocument/2006/relationships/hyperlink" Target="http://pbs.twimg.com/profile_images/837184102910480385/zrJ-WqYm_normal.jpg" TargetMode="External"/><Relationship Id="rId13059" Type="http://schemas.openxmlformats.org/officeDocument/2006/relationships/hyperlink" Target="https://twitter.com/" TargetMode="External"/><Relationship Id="rId13473" Type="http://schemas.openxmlformats.org/officeDocument/2006/relationships/hyperlink" Target="https://twitter.com/" TargetMode="External"/><Relationship Id="rId14871" Type="http://schemas.openxmlformats.org/officeDocument/2006/relationships/hyperlink" Target="https://twitter.com/" TargetMode="External"/><Relationship Id="rId386" Type="http://schemas.openxmlformats.org/officeDocument/2006/relationships/hyperlink" Target="https://www.youtube.com/watch?v=M_vD2IEXIVA&amp;feature=youtu.be&amp;a" TargetMode="External"/><Relationship Id="rId2067" Type="http://schemas.openxmlformats.org/officeDocument/2006/relationships/hyperlink" Target="http://radiojamsplay.com/tech/the-samsung-galaxy-s8-could-be-a-problem-for-the-samsung-galaxy-s8-plus/" TargetMode="External"/><Relationship Id="rId2481" Type="http://schemas.openxmlformats.org/officeDocument/2006/relationships/hyperlink" Target="http://dlvr.it/Nn2Mxl" TargetMode="External"/><Relationship Id="rId3118" Type="http://schemas.openxmlformats.org/officeDocument/2006/relationships/hyperlink" Target="https://www.google.com/url?rct=j&amp;sa=t&amp;url=https://betanews.com/2017/03/30/samsung-galaxy-s8-microsoft-edition/&amp;ct=ga&amp;cd=CAIyGmMzNmE5YzgyNTI1MTRkYmU6Y29tOmVuOlVT&amp;usg=AFQjCNFmhT-Pj58046QCma3rQ89xFubNaQ" TargetMode="External"/><Relationship Id="rId3532" Type="http://schemas.openxmlformats.org/officeDocument/2006/relationships/hyperlink" Target="https://www.google.com/url?rct=j&amp;sa=t&amp;url=http://www.silicon.es/samsung-dex-2332530&amp;ct=ga&amp;cd=CAIyGmIyMmYxNjAxMGEyYTM1MmY6Y29tOmVzOlVT&amp;usg=AFQjCNG8q-0oOoPhKvsPp2olwqCaE81DXQ%C3%B0%C2%9F%C2%92%C2%ADEste" TargetMode="External"/><Relationship Id="rId4930" Type="http://schemas.openxmlformats.org/officeDocument/2006/relationships/hyperlink" Target="http://pbs.twimg.com/profile_images/846291991411539968/C4bN2n8d_normal.jpg" TargetMode="External"/><Relationship Id="rId6688" Type="http://schemas.openxmlformats.org/officeDocument/2006/relationships/hyperlink" Target="http://pbs.twimg.com/profile_images/2498608079/vd4vb93ukp3iapm76a40_normal.jpeg" TargetMode="External"/><Relationship Id="rId7739" Type="http://schemas.openxmlformats.org/officeDocument/2006/relationships/hyperlink" Target="http://pbs.twimg.com/profile_images/848523726509539328/fTf7Rm6L_normal.jpg" TargetMode="External"/><Relationship Id="rId9094" Type="http://schemas.openxmlformats.org/officeDocument/2006/relationships/hyperlink" Target="http://pbs.twimg.com/profile_images/835589241124106242/JMyPlvw6_normal.jpg" TargetMode="External"/><Relationship Id="rId12075" Type="http://schemas.openxmlformats.org/officeDocument/2006/relationships/hyperlink" Target="https://twitter.com/" TargetMode="External"/><Relationship Id="rId13126" Type="http://schemas.openxmlformats.org/officeDocument/2006/relationships/hyperlink" Target="https://twitter.com/" TargetMode="External"/><Relationship Id="rId14524" Type="http://schemas.openxmlformats.org/officeDocument/2006/relationships/hyperlink" Target="https://twitter.com/" TargetMode="External"/><Relationship Id="rId453" Type="http://schemas.openxmlformats.org/officeDocument/2006/relationships/hyperlink" Target="https://twitter.com/i/web/status/847515164102414336" TargetMode="External"/><Relationship Id="rId1083" Type="http://schemas.openxmlformats.org/officeDocument/2006/relationships/hyperlink" Target="https://www.youtube.com/watch?v=vC4gXwxWfKs&amp;feature=youtu.be&amp;a" TargetMode="External"/><Relationship Id="rId2134" Type="http://schemas.openxmlformats.org/officeDocument/2006/relationships/hyperlink" Target="http://dlvr.it/Nmqs5v" TargetMode="External"/><Relationship Id="rId9161" Type="http://schemas.openxmlformats.org/officeDocument/2006/relationships/hyperlink" Target="http://pbs.twimg.com/profile_images/835611465931444226/6JbR2MIW_normal.jpg" TargetMode="External"/><Relationship Id="rId11091" Type="http://schemas.openxmlformats.org/officeDocument/2006/relationships/hyperlink" Target="https://twitter.com/" TargetMode="External"/><Relationship Id="rId13540" Type="http://schemas.openxmlformats.org/officeDocument/2006/relationships/hyperlink" Target="https://twitter.com/" TargetMode="External"/><Relationship Id="rId106" Type="http://schemas.openxmlformats.org/officeDocument/2006/relationships/hyperlink" Target="http://ketafnews.blogspot.com/2017/03/galaxy-j-series.html?utm_source=dlvr.it&amp;utm_medium=twitter" TargetMode="External"/><Relationship Id="rId1150" Type="http://schemas.openxmlformats.org/officeDocument/2006/relationships/hyperlink" Target="https://www.youtube.com/watch?v=Z7fAIltKzTU&amp;feature=youtu.be&amp;a" TargetMode="External"/><Relationship Id="rId5357" Type="http://schemas.openxmlformats.org/officeDocument/2006/relationships/hyperlink" Target="http://pbs.twimg.com/profile_images/847427705230336000/opOWzfPY_normal.jpg" TargetMode="External"/><Relationship Id="rId6755" Type="http://schemas.openxmlformats.org/officeDocument/2006/relationships/hyperlink" Target="http://pbs.twimg.com/profile_images/834188707137777664/YcZAPNrg_normal.jpg" TargetMode="External"/><Relationship Id="rId7806" Type="http://schemas.openxmlformats.org/officeDocument/2006/relationships/hyperlink" Target="http://pbs.twimg.com/profile_images/770337755230593030/EO6VMVuq_normal.jpg" TargetMode="External"/><Relationship Id="rId12142" Type="http://schemas.openxmlformats.org/officeDocument/2006/relationships/hyperlink" Target="https://twitter.com/" TargetMode="External"/><Relationship Id="rId15298" Type="http://schemas.openxmlformats.org/officeDocument/2006/relationships/hyperlink" Target="https://twitter.com/" TargetMode="External"/><Relationship Id="rId520" Type="http://schemas.openxmlformats.org/officeDocument/2006/relationships/hyperlink" Target="https://twitter.com/i/web/status/847514688938049536" TargetMode="External"/><Relationship Id="rId2201" Type="http://schemas.openxmlformats.org/officeDocument/2006/relationships/hyperlink" Target="https://www.google.com/url?rct=j&amp;sa=t&amp;url=http%3A%2F%2Fs-max.jp%2Farchives%2F1715804.html&amp;ct=ga&amp;cd=CAIyHGIyMmYxNjAxMGEyYTM1MmY6Y28uanA6amE6SlA&amp;usg=AFQjCNFCTupCTVphFMx17czHG8ah5xY5iw&amp;utm_source=dlvr.it&amp;utm_medium=twitter" TargetMode="External"/><Relationship Id="rId5771" Type="http://schemas.openxmlformats.org/officeDocument/2006/relationships/hyperlink" Target="http://pbs.twimg.com/profile_images/702891356470042624/cGHjIGCO_normal.png" TargetMode="External"/><Relationship Id="rId6408" Type="http://schemas.openxmlformats.org/officeDocument/2006/relationships/hyperlink" Target="http://abs.twimg.com/sticky/default_profile_images/default_profile_normal.png" TargetMode="External"/><Relationship Id="rId6822" Type="http://schemas.openxmlformats.org/officeDocument/2006/relationships/hyperlink" Target="http://pbs.twimg.com/profile_images/847469684303642628/Li4pq8lg_normal.jpg" TargetMode="External"/><Relationship Id="rId9978" Type="http://schemas.openxmlformats.org/officeDocument/2006/relationships/hyperlink" Target="https://twitter.com/" TargetMode="External"/><Relationship Id="rId12959" Type="http://schemas.openxmlformats.org/officeDocument/2006/relationships/hyperlink" Target="https://twitter.com/" TargetMode="External"/><Relationship Id="rId15365" Type="http://schemas.openxmlformats.org/officeDocument/2006/relationships/hyperlink" Target="https://twitter.com/" TargetMode="External"/><Relationship Id="rId1967" Type="http://schemas.openxmlformats.org/officeDocument/2006/relationships/hyperlink" Target="https://www.youtube.com/watch?v=JNcNNvI0d14&amp;feature=youtu.be" TargetMode="External"/><Relationship Id="rId4373" Type="http://schemas.openxmlformats.org/officeDocument/2006/relationships/hyperlink" Target="http://pbs.twimg.com/profile_images/717366813550632961/AbO6LAzk_normal.jpg" TargetMode="External"/><Relationship Id="rId5424" Type="http://schemas.openxmlformats.org/officeDocument/2006/relationships/hyperlink" Target="http://abs.twimg.com/sticky/default_profile_images/default_profile_normal.png" TargetMode="External"/><Relationship Id="rId8994" Type="http://schemas.openxmlformats.org/officeDocument/2006/relationships/hyperlink" Target="http://pbs.twimg.com/profile_images/778305281277255680/U_dM2qYw_normal.jpg" TargetMode="External"/><Relationship Id="rId14381" Type="http://schemas.openxmlformats.org/officeDocument/2006/relationships/hyperlink" Target="https://twitter.com/" TargetMode="External"/><Relationship Id="rId15018" Type="http://schemas.openxmlformats.org/officeDocument/2006/relationships/hyperlink" Target="https://twitter.com/" TargetMode="External"/><Relationship Id="rId15432" Type="http://schemas.openxmlformats.org/officeDocument/2006/relationships/hyperlink" Target="https://twitter.com/" TargetMode="External"/><Relationship Id="rId4026" Type="http://schemas.openxmlformats.org/officeDocument/2006/relationships/hyperlink" Target="https://pbs.twimg.com/media/C8SvlYhUwAEGrLb.jpg" TargetMode="External"/><Relationship Id="rId4440" Type="http://schemas.openxmlformats.org/officeDocument/2006/relationships/hyperlink" Target="http://pbs.twimg.com/profile_images/819806931845976064/Ilmjkm_S_normal.jpg" TargetMode="External"/><Relationship Id="rId7596" Type="http://schemas.openxmlformats.org/officeDocument/2006/relationships/hyperlink" Target="https://pbs.twimg.com/media/C8bfHTYXYAERqBX.jpg" TargetMode="External"/><Relationship Id="rId8647" Type="http://schemas.openxmlformats.org/officeDocument/2006/relationships/hyperlink" Target="http://pbs.twimg.com/profile_images/835606624886751232/o0N7yng7_normal.jpg" TargetMode="External"/><Relationship Id="rId10577" Type="http://schemas.openxmlformats.org/officeDocument/2006/relationships/hyperlink" Target="https://twitter.com/" TargetMode="External"/><Relationship Id="rId11975" Type="http://schemas.openxmlformats.org/officeDocument/2006/relationships/hyperlink" Target="https://twitter.com/" TargetMode="External"/><Relationship Id="rId14034" Type="http://schemas.openxmlformats.org/officeDocument/2006/relationships/hyperlink" Target="https://twitter.com/" TargetMode="External"/><Relationship Id="rId3042" Type="http://schemas.openxmlformats.org/officeDocument/2006/relationships/hyperlink" Target="https://twitter.com/i/web/status/848842329683374081" TargetMode="External"/><Relationship Id="rId6198" Type="http://schemas.openxmlformats.org/officeDocument/2006/relationships/hyperlink" Target="https://pbs.twimg.com/media/C8UcomiXoAA7qc4.jpg" TargetMode="External"/><Relationship Id="rId7249" Type="http://schemas.openxmlformats.org/officeDocument/2006/relationships/hyperlink" Target="http://pbs.twimg.com/profile_images/815534821841764352/pr2HIkYn_normal.jpg" TargetMode="External"/><Relationship Id="rId7663" Type="http://schemas.openxmlformats.org/officeDocument/2006/relationships/hyperlink" Target="http://pbs.twimg.com/profile_images/2330230735/cdwq55wpxh5y2piepgag_normal.jpeg" TargetMode="External"/><Relationship Id="rId8714" Type="http://schemas.openxmlformats.org/officeDocument/2006/relationships/hyperlink" Target="http://pbs.twimg.com/profile_images/811634039757086720/D0ChTGlD_normal.jpg" TargetMode="External"/><Relationship Id="rId10991" Type="http://schemas.openxmlformats.org/officeDocument/2006/relationships/hyperlink" Target="https://twitter.com/" TargetMode="External"/><Relationship Id="rId11628" Type="http://schemas.openxmlformats.org/officeDocument/2006/relationships/hyperlink" Target="https://twitter.com/" TargetMode="External"/><Relationship Id="rId13050" Type="http://schemas.openxmlformats.org/officeDocument/2006/relationships/hyperlink" Target="https://twitter.com/" TargetMode="External"/><Relationship Id="rId14101" Type="http://schemas.openxmlformats.org/officeDocument/2006/relationships/hyperlink" Target="https://twitter.com/" TargetMode="External"/><Relationship Id="rId6265" Type="http://schemas.openxmlformats.org/officeDocument/2006/relationships/hyperlink" Target="http://pbs.twimg.com/profile_images/378800000062065171/a9d405d2fc111ea1d548705fdc2580eb_normal.png" TargetMode="External"/><Relationship Id="rId7316" Type="http://schemas.openxmlformats.org/officeDocument/2006/relationships/hyperlink" Target="https://pbs.twimg.com/media/C8HNcSpUQAAfUih.jpg" TargetMode="External"/><Relationship Id="rId10644" Type="http://schemas.openxmlformats.org/officeDocument/2006/relationships/hyperlink" Target="https://twitter.com/" TargetMode="External"/><Relationship Id="rId3859" Type="http://schemas.openxmlformats.org/officeDocument/2006/relationships/hyperlink" Target="https://www.google.com/url?rct=j&amp;sa=t&amp;url=https%3A%2F%2Fbetanews.com%2F2017%2F04%2F02%2Fsatechi-usb-c-travel-charger%2F&amp;ct=ga&amp;cd=CAIyGjczOTE5YmFkMWVkNjU2ZDg6Y29tOmVuOlVT&amp;usg=AFQjCNEEwEKDjIeaR8p8NLYvSSWH53rwxg&amp;utm_source=dlvr.it&amp;utm_medium=twitter" TargetMode="External"/><Relationship Id="rId5281" Type="http://schemas.openxmlformats.org/officeDocument/2006/relationships/hyperlink" Target="http://pbs.twimg.com/profile_images/810838686799642624/xCBfjqEh_normal.jpg" TargetMode="External"/><Relationship Id="rId7730" Type="http://schemas.openxmlformats.org/officeDocument/2006/relationships/hyperlink" Target="http://pbs.twimg.com/profile_images/848523726509539328/fTf7Rm6L_normal.jpg" TargetMode="External"/><Relationship Id="rId9488" Type="http://schemas.openxmlformats.org/officeDocument/2006/relationships/hyperlink" Target="http://pbs.twimg.com/profile_images/780906834806792192/ZnTRk6uL_normal.jpg" TargetMode="External"/><Relationship Id="rId10711" Type="http://schemas.openxmlformats.org/officeDocument/2006/relationships/hyperlink" Target="https://twitter.com/" TargetMode="External"/><Relationship Id="rId13867" Type="http://schemas.openxmlformats.org/officeDocument/2006/relationships/hyperlink" Target="https://twitter.com/" TargetMode="External"/><Relationship Id="rId14918" Type="http://schemas.openxmlformats.org/officeDocument/2006/relationships/hyperlink" Target="https://twitter.com/" TargetMode="External"/><Relationship Id="rId2875" Type="http://schemas.openxmlformats.org/officeDocument/2006/relationships/hyperlink" Target="https://majeureliguefootball.com/2017/04/02/bradley-diallo-l-a-galaxy-programme-pour-monter-en-grade/" TargetMode="External"/><Relationship Id="rId3926" Type="http://schemas.openxmlformats.org/officeDocument/2006/relationships/hyperlink" Target="https://pbs.twimg.com/media/C8LgIdmV0AEar9y.jpg" TargetMode="External"/><Relationship Id="rId6332" Type="http://schemas.openxmlformats.org/officeDocument/2006/relationships/hyperlink" Target="http://pbs.twimg.com/profile_images/698944408897642497/Cn5Y20Dg_normal.jpg" TargetMode="External"/><Relationship Id="rId12469" Type="http://schemas.openxmlformats.org/officeDocument/2006/relationships/hyperlink" Target="https://twitter.com/" TargetMode="External"/><Relationship Id="rId12883" Type="http://schemas.openxmlformats.org/officeDocument/2006/relationships/hyperlink" Target="https://twitter.com/" TargetMode="External"/><Relationship Id="rId13934" Type="http://schemas.openxmlformats.org/officeDocument/2006/relationships/hyperlink" Target="https://twitter.com/" TargetMode="External"/><Relationship Id="rId847" Type="http://schemas.openxmlformats.org/officeDocument/2006/relationships/hyperlink" Target="https://www.youtube.com/watch?v=Z7fAIltKzTU&amp;feature=youtu.be&amp;a" TargetMode="External"/><Relationship Id="rId1477" Type="http://schemas.openxmlformats.org/officeDocument/2006/relationships/hyperlink" Target="https://www.youtube.com/watch?v=xxpGK3h-cqs&amp;feature=youtu.be&amp;a" TargetMode="External"/><Relationship Id="rId1891" Type="http://schemas.openxmlformats.org/officeDocument/2006/relationships/hyperlink" Target="https://www.youtube.com/watch?v=T0zcz4g-iJk&amp;feature=youtu.be&amp;a" TargetMode="External"/><Relationship Id="rId2528" Type="http://schemas.openxmlformats.org/officeDocument/2006/relationships/hyperlink" Target="https://www.google.com/url?rct=j&amp;sa=t&amp;url=http%3A%2F%2Ftekno.liputan6.com%2Fread%2F2905588%2Fperbedaan-samsung-galaxy-s8-dan-galaxy-s8-plus&amp;ct=ga&amp;cd=CAIyHDkxYjQ4MDRlMDQxZGE3MWE6Y28uaWQ6aWQ6SUQ&amp;usg=AFQjCNG3keHb1ZLgWZjFVi8PG01vwuIk2g&amp;utm_source=dlvr.it&amp;utm_medium=twitter" TargetMode="External"/><Relationship Id="rId2942" Type="http://schemas.openxmlformats.org/officeDocument/2006/relationships/hyperlink" Target="http://dlvr.it/NmkD89" TargetMode="External"/><Relationship Id="rId9555" Type="http://schemas.openxmlformats.org/officeDocument/2006/relationships/hyperlink" Target="http://pbs.twimg.com/profile_images/806605641758494722/gP49Bpgb_normal.jpg" TargetMode="External"/><Relationship Id="rId11485" Type="http://schemas.openxmlformats.org/officeDocument/2006/relationships/hyperlink" Target="https://twitter.com/" TargetMode="External"/><Relationship Id="rId12536" Type="http://schemas.openxmlformats.org/officeDocument/2006/relationships/hyperlink" Target="https://twitter.com/" TargetMode="External"/><Relationship Id="rId914" Type="http://schemas.openxmlformats.org/officeDocument/2006/relationships/hyperlink" Target="https://www.youtube.com/watch?v=vC4gXwxWfKs&amp;feature=youtu.be&amp;a" TargetMode="External"/><Relationship Id="rId1544" Type="http://schemas.openxmlformats.org/officeDocument/2006/relationships/hyperlink" Target="http://www.bbc.co.uk/news/technology-39425724?utm_content=bufferc4c40&amp;utm_medium=social&amp;utm_source=twitter.com&amp;utm_campaign=buffer" TargetMode="External"/><Relationship Id="rId5001" Type="http://schemas.openxmlformats.org/officeDocument/2006/relationships/hyperlink" Target="http://pbs.twimg.com/profile_images/847693999079018496/JBYK8h1j_normal.jpg" TargetMode="External"/><Relationship Id="rId8157" Type="http://schemas.openxmlformats.org/officeDocument/2006/relationships/hyperlink" Target="http://pbs.twimg.com/profile_images/846237124592619521/EEjftqt2_normal.jpg" TargetMode="External"/><Relationship Id="rId8571" Type="http://schemas.openxmlformats.org/officeDocument/2006/relationships/hyperlink" Target="http://pbs.twimg.com/profile_images/811694444844109824/RSbOjIdy_normal.jpg" TargetMode="External"/><Relationship Id="rId9208" Type="http://schemas.openxmlformats.org/officeDocument/2006/relationships/hyperlink" Target="http://abs.twimg.com/sticky/default_profile_images/default_profile_normal.png" TargetMode="External"/><Relationship Id="rId9622" Type="http://schemas.openxmlformats.org/officeDocument/2006/relationships/hyperlink" Target="http://pbs.twimg.com/profile_images/1781594986/tecnologia1_normal.jpg" TargetMode="External"/><Relationship Id="rId10087" Type="http://schemas.openxmlformats.org/officeDocument/2006/relationships/hyperlink" Target="https://twitter.com/" TargetMode="External"/><Relationship Id="rId11138" Type="http://schemas.openxmlformats.org/officeDocument/2006/relationships/hyperlink" Target="https://twitter.com/" TargetMode="External"/><Relationship Id="rId11552" Type="http://schemas.openxmlformats.org/officeDocument/2006/relationships/hyperlink" Target="https://twitter.com/" TargetMode="External"/><Relationship Id="rId12950" Type="http://schemas.openxmlformats.org/officeDocument/2006/relationships/hyperlink" Target="https://twitter.com/" TargetMode="External"/><Relationship Id="rId1611" Type="http://schemas.openxmlformats.org/officeDocument/2006/relationships/hyperlink" Target="https://www.youtube.com/watch?v=M_vD2IEXIVA&amp;feature=youtu.be&amp;a" TargetMode="External"/><Relationship Id="rId4767" Type="http://schemas.openxmlformats.org/officeDocument/2006/relationships/hyperlink" Target="http://pbs.twimg.com/profile_images/1786314979/IMG0063A_normal.jpg" TargetMode="External"/><Relationship Id="rId5818" Type="http://schemas.openxmlformats.org/officeDocument/2006/relationships/hyperlink" Target="http://pbs.twimg.com/profile_images/835979954219282432/RBbmnH7h_normal.jpg" TargetMode="External"/><Relationship Id="rId7173" Type="http://schemas.openxmlformats.org/officeDocument/2006/relationships/hyperlink" Target="https://pbs.twimg.com/media/C8b-zdkUQAAY0xv.jpg" TargetMode="External"/><Relationship Id="rId8224" Type="http://schemas.openxmlformats.org/officeDocument/2006/relationships/hyperlink" Target="http://pbs.twimg.com/profile_images/824314353201516544/STuxAYG3_normal.jpg" TargetMode="External"/><Relationship Id="rId10154" Type="http://schemas.openxmlformats.org/officeDocument/2006/relationships/hyperlink" Target="https://twitter.com/" TargetMode="External"/><Relationship Id="rId11205" Type="http://schemas.openxmlformats.org/officeDocument/2006/relationships/hyperlink" Target="https://twitter.com/" TargetMode="External"/><Relationship Id="rId12603" Type="http://schemas.openxmlformats.org/officeDocument/2006/relationships/hyperlink" Target="https://twitter.com/" TargetMode="External"/><Relationship Id="rId3369" Type="http://schemas.openxmlformats.org/officeDocument/2006/relationships/hyperlink" Target="https://www.google.com/url?rct=j&amp;sa=t&amp;url=https://www.technobuffalo.com/2017/03/30/the-galaxy-s8-is-the-first-smartphone-with-bluetooth-5-0/&amp;ct=ga&amp;cd=CAIyGjYxZDE1NjA2OGJjMmM2NDA6Y29tOmVuOlVT&amp;usg=AFQjCNGBm0q_HFnUajJuHL13XRfTodhqOg" TargetMode="External"/><Relationship Id="rId7240" Type="http://schemas.openxmlformats.org/officeDocument/2006/relationships/hyperlink" Target="http://pbs.twimg.com/profile_images/842391873738166274/k6q0kuFC_normal.jpg" TargetMode="External"/><Relationship Id="rId14775" Type="http://schemas.openxmlformats.org/officeDocument/2006/relationships/hyperlink" Target="https://twitter.com/" TargetMode="External"/><Relationship Id="rId2385" Type="http://schemas.openxmlformats.org/officeDocument/2006/relationships/hyperlink" Target="https://www.google.com/url?rct=j&amp;sa=t&amp;url=http%3A%2F%2Fclicklancashire.com%2F2017%2F04%2F01%2Fsamsung-galaxy-s8-arrives-with-qhd-infinity-display-and.html&amp;ct=ga&amp;cd=CAIyHDBlNDdhNGI2YTMwMDhlY2U6Y28uaW46ZW46SU4&amp;usg=AFQjCNFYIvkbHclud52jq48zAdaUthN_Ew&amp;utm_source=dlvr.it&amp;utm_medium=twitter" TargetMode="External"/><Relationship Id="rId3783" Type="http://schemas.openxmlformats.org/officeDocument/2006/relationships/hyperlink" Target="https://www.google.com/url?rct=j&amp;sa=t&amp;url=https%3A%2F%2Fpropakistani.pk%2F2017%2F03%2F30%2Fsamsung-galaxy-s8-vs-apple-iphone-7-plus-better%2F&amp;ct=ga&amp;cd=CAIyGjczOTE5YmFkMWVkNjU2ZDg6Y29tOmVuOlVT&amp;usg=AFQjCNFmWjKhjEAlzV2yqCjHkNU_ZjSr8Q&amp;utm_source=dlvr.it&amp;utm_medium=twitter" TargetMode="External"/><Relationship Id="rId4834" Type="http://schemas.openxmlformats.org/officeDocument/2006/relationships/hyperlink" Target="http://pbs.twimg.com/profile_images/553310267195813888/UMAPdyok_normal.jpeg" TargetMode="External"/><Relationship Id="rId10221" Type="http://schemas.openxmlformats.org/officeDocument/2006/relationships/hyperlink" Target="https://twitter.com/" TargetMode="External"/><Relationship Id="rId13377" Type="http://schemas.openxmlformats.org/officeDocument/2006/relationships/hyperlink" Target="https://twitter.com/" TargetMode="External"/><Relationship Id="rId13791" Type="http://schemas.openxmlformats.org/officeDocument/2006/relationships/hyperlink" Target="https://twitter.com/" TargetMode="External"/><Relationship Id="rId14428" Type="http://schemas.openxmlformats.org/officeDocument/2006/relationships/hyperlink" Target="https://twitter.com/" TargetMode="External"/><Relationship Id="rId14842" Type="http://schemas.openxmlformats.org/officeDocument/2006/relationships/hyperlink" Target="https://twitter.com/" TargetMode="External"/><Relationship Id="rId357" Type="http://schemas.openxmlformats.org/officeDocument/2006/relationships/hyperlink" Target="https://www.youtube.com/watch?v=M7cdUGJ3oxM&amp;feature=youtu.be&amp;a" TargetMode="External"/><Relationship Id="rId2038" Type="http://schemas.openxmlformats.org/officeDocument/2006/relationships/hyperlink" Target="http://feeds.feedburner.com/~r/GoogleAlert-androidNougat/~3/QllOwnx0yJU/url?utm_source=feedburner&amp;utm_medium=twitter&amp;utm_campaign=android_updates" TargetMode="External"/><Relationship Id="rId3436" Type="http://schemas.openxmlformats.org/officeDocument/2006/relationships/hyperlink" Target="https://www.google.com/url?rct=j&amp;sa=t&amp;url=http://www.01net.com/actualites/samsung-galaxy-s8-dernier-avertissement-pour-apple-1132445.html&amp;ct=ga&amp;cd=CAIyGzViMjNlYjVjYTJiNjIwYTU6ZnI6ZnI6RlI6Ug&amp;usg=AFQjCNGfFJiqHKqstR-MsceNxN1-fblUug" TargetMode="External"/><Relationship Id="rId3850" Type="http://schemas.openxmlformats.org/officeDocument/2006/relationships/hyperlink" Target="https://www.google.com/url?rct=j&amp;sa=t&amp;url=http%3A%2F%2Fnormangeestar.net%2F2017%2F04%2F02%2Fall-the-interesting-facts-about-the-samsung-galaxy-s8-s8-in-one-place%2F&amp;ct=ga&amp;cd=CAIyGjczOTE5YmFkMWVkNjU2ZDg6Y29tOmVuOlVT&amp;usg=AFQjCNHAVsAC1_8q7tEAK6XC2EapMGdW3Q&amp;utm_source=dlvr.it&amp;utm_medium=twitter" TargetMode="External"/><Relationship Id="rId4901" Type="http://schemas.openxmlformats.org/officeDocument/2006/relationships/hyperlink" Target="http://pbs.twimg.com/profile_images/846291991411539968/C4bN2n8d_normal.jpg" TargetMode="External"/><Relationship Id="rId9065" Type="http://schemas.openxmlformats.org/officeDocument/2006/relationships/hyperlink" Target="http://abs.twimg.com/sticky/default_profile_images/default_profile_normal.png" TargetMode="External"/><Relationship Id="rId12393" Type="http://schemas.openxmlformats.org/officeDocument/2006/relationships/hyperlink" Target="https://twitter.com/" TargetMode="External"/><Relationship Id="rId13444" Type="http://schemas.openxmlformats.org/officeDocument/2006/relationships/hyperlink" Target="https://twitter.com/" TargetMode="External"/><Relationship Id="rId771" Type="http://schemas.openxmlformats.org/officeDocument/2006/relationships/hyperlink" Target="http://mashable.com/2017/03/30/samsung-galaxy-s8-fingerprint-sensor/?utm_cid=Mash-Prod-RSS-Feedburner-All-Partial&amp;utm_content=buffer746d3&amp;utm_medium=social&amp;utm_source=twitter.com&amp;utm_campaign=buffer" TargetMode="External"/><Relationship Id="rId2452" Type="http://schemas.openxmlformats.org/officeDocument/2006/relationships/hyperlink" Target="https://www.google.com/url?rct=j&amp;sa=t&amp;url=http%3A%2F%2Fwww.express.co.uk%2Flife-style%2Fscience-technology%2F786848%2FSamsung-Galaxy-S8-Worst-Feature-iPhone-8-Release-Date&amp;ct=ga&amp;cd=CAIyGjE1OGQ0YWQ5ODUzYmExODg6Y29tOmVuOlVT&amp;usg=AFQjCNFWCWqCTLSJOdYRciDcJeS0X_8Pwg&amp;utm_source=dlvr.it&amp;utm_medium=twitter" TargetMode="External"/><Relationship Id="rId3503" Type="http://schemas.openxmlformats.org/officeDocument/2006/relationships/hyperlink" Target="http://mashable.com/2017/03/31/samsung-galaxy-s8-face-recognition-fail/?utm_cid=Mash-Prod-RSS-Feedburner-All-Partial&amp;utm_content=bufferf18e9&amp;utm_medium=social&amp;utm_source=twitter.com&amp;utm_campaign=buffer" TargetMode="External"/><Relationship Id="rId6659" Type="http://schemas.openxmlformats.org/officeDocument/2006/relationships/hyperlink" Target="http://pbs.twimg.com/profile_images/781361620257693696/RrNHc0Dg_normal.jpg" TargetMode="External"/><Relationship Id="rId12046" Type="http://schemas.openxmlformats.org/officeDocument/2006/relationships/hyperlink" Target="https://twitter.com/" TargetMode="External"/><Relationship Id="rId12460" Type="http://schemas.openxmlformats.org/officeDocument/2006/relationships/hyperlink" Target="https://twitter.com/" TargetMode="External"/><Relationship Id="rId13511" Type="http://schemas.openxmlformats.org/officeDocument/2006/relationships/hyperlink" Target="https://twitter.com/" TargetMode="External"/><Relationship Id="rId424" Type="http://schemas.openxmlformats.org/officeDocument/2006/relationships/hyperlink" Target="https://twitter.com/i/web/status/847512133650702337" TargetMode="External"/><Relationship Id="rId1054" Type="http://schemas.openxmlformats.org/officeDocument/2006/relationships/hyperlink" Target="https://www.google.com/url?rct=j&amp;sa=t&amp;url=http://www.theverge.com/2017/3/30/15121380/samsung-galaxy-s8-camera-specs-megapixels&amp;ct=ga&amp;cd=CAIyGjJlNDk0MWViMWMxNjRlNDg6Y29tOmVuOlVT&amp;usg=AFQjCNEV7-yFdlXQ4KX8MNlq4sMDS96lcg" TargetMode="External"/><Relationship Id="rId2105" Type="http://schemas.openxmlformats.org/officeDocument/2006/relationships/hyperlink" Target="https://twitter.com/i/web/status/848546395095048192" TargetMode="External"/><Relationship Id="rId5675" Type="http://schemas.openxmlformats.org/officeDocument/2006/relationships/hyperlink" Target="https://pbs.twimg.com/media/C8QOZvoVYAA5E3n.jpg" TargetMode="External"/><Relationship Id="rId6726" Type="http://schemas.openxmlformats.org/officeDocument/2006/relationships/hyperlink" Target="http://pbs.twimg.com/profile_images/846024164502835200/IdJngSzk_normal.jpg" TargetMode="External"/><Relationship Id="rId8081" Type="http://schemas.openxmlformats.org/officeDocument/2006/relationships/hyperlink" Target="http://pbs.twimg.com/profile_images/700686200898596864/flRMm59w_normal.png" TargetMode="External"/><Relationship Id="rId9132" Type="http://schemas.openxmlformats.org/officeDocument/2006/relationships/hyperlink" Target="http://pbs.twimg.com/profile_images/823365469566603264/kmLgMfNG_normal.jpg" TargetMode="External"/><Relationship Id="rId11062" Type="http://schemas.openxmlformats.org/officeDocument/2006/relationships/hyperlink" Target="https://twitter.com/" TargetMode="External"/><Relationship Id="rId12113" Type="http://schemas.openxmlformats.org/officeDocument/2006/relationships/hyperlink" Target="https://twitter.com/" TargetMode="External"/><Relationship Id="rId15269" Type="http://schemas.openxmlformats.org/officeDocument/2006/relationships/hyperlink" Target="https://twitter.com/" TargetMode="External"/><Relationship Id="rId1121" Type="http://schemas.openxmlformats.org/officeDocument/2006/relationships/hyperlink" Target="http://www.forbes.com/sites/jaymcgregor/2017/03/31/iphone-7-vs-galaxy-s8-buying-guide/" TargetMode="External"/><Relationship Id="rId4277" Type="http://schemas.openxmlformats.org/officeDocument/2006/relationships/hyperlink" Target="https://pbs.twimg.com/media/C8KP5_AUwAEWTBd.jpg" TargetMode="External"/><Relationship Id="rId4691" Type="http://schemas.openxmlformats.org/officeDocument/2006/relationships/hyperlink" Target="http://pbs.twimg.com/profile_images/492681697146576896/FMBJsnzO_normal.jpeg" TargetMode="External"/><Relationship Id="rId5328" Type="http://schemas.openxmlformats.org/officeDocument/2006/relationships/hyperlink" Target="https://pbs.twimg.com/media/C8KqGCdUIAAoo7L.jpg" TargetMode="External"/><Relationship Id="rId5742" Type="http://schemas.openxmlformats.org/officeDocument/2006/relationships/hyperlink" Target="http://pbs.twimg.com/profile_images/825912930411618304/UtZIQo1g_normal.jpg" TargetMode="External"/><Relationship Id="rId8898" Type="http://schemas.openxmlformats.org/officeDocument/2006/relationships/hyperlink" Target="http://pbs.twimg.com/profile_images/811629346377138177/-k-Q7S_Z_normal.jpg" TargetMode="External"/><Relationship Id="rId9949" Type="http://schemas.openxmlformats.org/officeDocument/2006/relationships/hyperlink" Target="https://twitter.com/" TargetMode="External"/><Relationship Id="rId14285" Type="http://schemas.openxmlformats.org/officeDocument/2006/relationships/hyperlink" Target="https://twitter.com/" TargetMode="External"/><Relationship Id="rId15336" Type="http://schemas.openxmlformats.org/officeDocument/2006/relationships/hyperlink" Target="https://twitter.com/" TargetMode="External"/><Relationship Id="rId3293" Type="http://schemas.openxmlformats.org/officeDocument/2006/relationships/hyperlink" Target="https://www.google.com/url?rct=j&amp;sa=t&amp;url=http%3A%2F%2Fbgr.com%2F2017%2F03%2F31%2Fgalaxy-s8-vs-iphone-8-curved-display%2F&amp;ct=ga&amp;cd=CAIyGmI0ODdmYjNkNDhhYzkzNDk6Y29tOmVuOlVT&amp;usg=AFQjCNEttTTaITWjuHdBpCrxXp7amh5Eew&amp;utm_source=dlvr.it&amp;utm_medium=twitter" TargetMode="External"/><Relationship Id="rId4344" Type="http://schemas.openxmlformats.org/officeDocument/2006/relationships/hyperlink" Target="http://pbs.twimg.com/profile_images/514717246900281344/xNMqudOh_normal.png" TargetMode="External"/><Relationship Id="rId11879" Type="http://schemas.openxmlformats.org/officeDocument/2006/relationships/hyperlink" Target="https://twitter.com/" TargetMode="External"/><Relationship Id="rId1938" Type="http://schemas.openxmlformats.org/officeDocument/2006/relationships/hyperlink" Target="https://www.google.com/url?rct=j&amp;sa=t&amp;url=https://www.lagalaxy.com/post/2017/04/02/curt-onalfo-speaks-after-la-galaxys-4-2-defeat-vancouver-whitecaps-fc-insider&amp;ct=ga&amp;cd=CAIyGjgyZWJiYTg3NmVkYjZiNDM6Y29tOmVuOlVT&amp;usg=AFQjCNEVTKMQk_4vmR1-UTCy0YR6E4Q42w" TargetMode="External"/><Relationship Id="rId3360" Type="http://schemas.openxmlformats.org/officeDocument/2006/relationships/hyperlink" Target="http://askswt.sakura.ne.jp/wcm/galaxy/" TargetMode="External"/><Relationship Id="rId7567" Type="http://schemas.openxmlformats.org/officeDocument/2006/relationships/hyperlink" Target="http://pbs.twimg.com/profile_images/1305451295/max_normal.jpg" TargetMode="External"/><Relationship Id="rId8965" Type="http://schemas.openxmlformats.org/officeDocument/2006/relationships/hyperlink" Target="http://pbs.twimg.com/profile_images/811692345410383872/ss2UWpX2_normal.jpg" TargetMode="External"/><Relationship Id="rId10895" Type="http://schemas.openxmlformats.org/officeDocument/2006/relationships/hyperlink" Target="https://twitter.com/" TargetMode="External"/><Relationship Id="rId11946" Type="http://schemas.openxmlformats.org/officeDocument/2006/relationships/hyperlink" Target="https://twitter.com/" TargetMode="External"/><Relationship Id="rId14352" Type="http://schemas.openxmlformats.org/officeDocument/2006/relationships/hyperlink" Target="https://twitter.com/" TargetMode="External"/><Relationship Id="rId15403" Type="http://schemas.openxmlformats.org/officeDocument/2006/relationships/hyperlink" Target="https://twitter.com/" TargetMode="External"/><Relationship Id="rId281" Type="http://schemas.openxmlformats.org/officeDocument/2006/relationships/hyperlink" Target="http://mashable.com/2017/03/30/samsung-2piece-cover-s8/?utm_cid=Mash-Prod-RSS-Feedburner-All-Partial&amp;utm_content=buffer79003&amp;utm_medium=social&amp;utm_source=twitter.com&amp;utm_campaign=buffer" TargetMode="External"/><Relationship Id="rId3013" Type="http://schemas.openxmlformats.org/officeDocument/2006/relationships/hyperlink" Target="https://www.google.com/url?rct=j&amp;sa=t&amp;url=http%3A%2F%2Fbgr.com%2F2017%2F03%2F31%2Fiphone-8-vs-galaxy-s8-3d-camera%2F&amp;ct=ga&amp;cd=CAIyGjE1OGQ0YWQ5ODUzYmExODg6Y29tOmVuOlVT&amp;usg=AFQjCNH1gdayfemaZukYuPlnmlZf9J5QEg&amp;utm_source=dlvr.it&amp;utm_medium=twitter" TargetMode="External"/><Relationship Id="rId4411" Type="http://schemas.openxmlformats.org/officeDocument/2006/relationships/hyperlink" Target="http://pbs.twimg.com/profile_images/844158935917608960/a3brTYB4_normal.jpg" TargetMode="External"/><Relationship Id="rId6169" Type="http://schemas.openxmlformats.org/officeDocument/2006/relationships/hyperlink" Target="https://pbs.twimg.com/media/C8UcomiXoAA7qc4.jpg" TargetMode="External"/><Relationship Id="rId7981" Type="http://schemas.openxmlformats.org/officeDocument/2006/relationships/hyperlink" Target="https://pbs.twimg.com/media/C8cdMnHXYAAfY6S.jpg" TargetMode="External"/><Relationship Id="rId8618" Type="http://schemas.openxmlformats.org/officeDocument/2006/relationships/hyperlink" Target="http://pbs.twimg.com/profile_images/505125542853488640/Us8uIFFU_normal.jpeg" TargetMode="External"/><Relationship Id="rId10548" Type="http://schemas.openxmlformats.org/officeDocument/2006/relationships/hyperlink" Target="https://twitter.com/" TargetMode="External"/><Relationship Id="rId10962" Type="http://schemas.openxmlformats.org/officeDocument/2006/relationships/hyperlink" Target="https://twitter.com/" TargetMode="External"/><Relationship Id="rId14005" Type="http://schemas.openxmlformats.org/officeDocument/2006/relationships/hyperlink" Target="https://twitter.com/" TargetMode="External"/><Relationship Id="rId6583" Type="http://schemas.openxmlformats.org/officeDocument/2006/relationships/hyperlink" Target="http://pbs.twimg.com/profile_images/766648450981228544/O1xsK9QF_normal.jpg" TargetMode="External"/><Relationship Id="rId7634" Type="http://schemas.openxmlformats.org/officeDocument/2006/relationships/hyperlink" Target="http://pbs.twimg.com/profile_images/663653631468642304/ROpcG5g9_normal.jpg" TargetMode="External"/><Relationship Id="rId10615" Type="http://schemas.openxmlformats.org/officeDocument/2006/relationships/hyperlink" Target="https://twitter.com/" TargetMode="External"/><Relationship Id="rId13021" Type="http://schemas.openxmlformats.org/officeDocument/2006/relationships/hyperlink" Target="https://twitter.com/" TargetMode="External"/><Relationship Id="rId2779" Type="http://schemas.openxmlformats.org/officeDocument/2006/relationships/hyperlink" Target="http://dlvr.it/NmB5Md" TargetMode="External"/><Relationship Id="rId5185" Type="http://schemas.openxmlformats.org/officeDocument/2006/relationships/hyperlink" Target="http://pbs.twimg.com/profile_images/845327948605403136/oOpfyWk8_normal.jpg" TargetMode="External"/><Relationship Id="rId6236" Type="http://schemas.openxmlformats.org/officeDocument/2006/relationships/hyperlink" Target="https://pbs.twimg.com/media/C8UcomiXoAA7qc4.jpg" TargetMode="External"/><Relationship Id="rId6650" Type="http://schemas.openxmlformats.org/officeDocument/2006/relationships/hyperlink" Target="https://pbs.twimg.com/media/C8YO9iXV0AAp4w5.jpg" TargetMode="External"/><Relationship Id="rId7701" Type="http://schemas.openxmlformats.org/officeDocument/2006/relationships/hyperlink" Target="http://pbs.twimg.com/profile_images/2386264252/dzde0prh4syvuo0cs23r_normal.png" TargetMode="External"/><Relationship Id="rId12787" Type="http://schemas.openxmlformats.org/officeDocument/2006/relationships/hyperlink" Target="https://twitter.com/" TargetMode="External"/><Relationship Id="rId15193" Type="http://schemas.openxmlformats.org/officeDocument/2006/relationships/hyperlink" Target="https://twitter.com/" TargetMode="External"/><Relationship Id="rId1795" Type="http://schemas.openxmlformats.org/officeDocument/2006/relationships/hyperlink" Target="http://www.luisgyg.com/samsung-galaxy-s8-plus-vs-iphone-7-plus/?utm_content=buffer4253f&amp;utm_medium=social&amp;utm_source=twitter.com&amp;utm_campaign=buffer" TargetMode="External"/><Relationship Id="rId2846" Type="http://schemas.openxmlformats.org/officeDocument/2006/relationships/hyperlink" Target="http://dlvr.it/NnGwCW" TargetMode="External"/><Relationship Id="rId5252" Type="http://schemas.openxmlformats.org/officeDocument/2006/relationships/hyperlink" Target="http://pbs.twimg.com/profile_images/575066561481850880/6i4RP2eT_normal.jpeg" TargetMode="External"/><Relationship Id="rId6303" Type="http://schemas.openxmlformats.org/officeDocument/2006/relationships/hyperlink" Target="http://pbs.twimg.com/profile_images/615322215563657216/4S-fkf9H_normal.jpg" TargetMode="External"/><Relationship Id="rId9459" Type="http://schemas.openxmlformats.org/officeDocument/2006/relationships/hyperlink" Target="http://pbs.twimg.com/profile_images/669985830283419648/g6-Z4W9M_normal.jpg" TargetMode="External"/><Relationship Id="rId9873" Type="http://schemas.openxmlformats.org/officeDocument/2006/relationships/hyperlink" Target="http://pbs.twimg.com/profile_images/494676480291381249/RtC-6xAO_normal.jpeg" TargetMode="External"/><Relationship Id="rId11389" Type="http://schemas.openxmlformats.org/officeDocument/2006/relationships/hyperlink" Target="https://twitter.com/" TargetMode="External"/><Relationship Id="rId13838" Type="http://schemas.openxmlformats.org/officeDocument/2006/relationships/hyperlink" Target="https://twitter.com/" TargetMode="External"/><Relationship Id="rId15260" Type="http://schemas.openxmlformats.org/officeDocument/2006/relationships/hyperlink" Target="https://twitter.com/" TargetMode="External"/><Relationship Id="rId87" Type="http://schemas.openxmlformats.org/officeDocument/2006/relationships/hyperlink" Target="https://www.yahoo.com/news/samsung-comeback-galaxy-s8-184220622.html?utm_content=buffer97950&amp;utm_medium=social&amp;utm_source=twitter.com&amp;utm_campaign=buffer" TargetMode="External"/><Relationship Id="rId818" Type="http://schemas.openxmlformats.org/officeDocument/2006/relationships/hyperlink" Target="https://www.youtube.com/watch?v=8-FG1hRfr_0&amp;feature=youtu.be&amp;a" TargetMode="External"/><Relationship Id="rId1448" Type="http://schemas.openxmlformats.org/officeDocument/2006/relationships/hyperlink" Target="https://winbuzzer.com/2017/03/31/samsung-galaxy-s8-facial-recognition-security-bypassed-simple-photo-xcxwbn?utm_content=buffer70168&amp;utm_medium=social&amp;utm_source=twitter.com&amp;utm_campaign=buffer" TargetMode="External"/><Relationship Id="rId8475" Type="http://schemas.openxmlformats.org/officeDocument/2006/relationships/hyperlink" Target="http://pbs.twimg.com/profile_images/378800000823690756/504ec3479025503ada22f90db947b8dc_normal.png" TargetMode="External"/><Relationship Id="rId9526" Type="http://schemas.openxmlformats.org/officeDocument/2006/relationships/hyperlink" Target="http://pbs.twimg.com/profile_images/788142639589842944/NPPRRiUQ_normal.jpg" TargetMode="External"/><Relationship Id="rId12854" Type="http://schemas.openxmlformats.org/officeDocument/2006/relationships/hyperlink" Target="https://twitter.com/" TargetMode="External"/><Relationship Id="rId13905" Type="http://schemas.openxmlformats.org/officeDocument/2006/relationships/hyperlink" Target="https://twitter.com/" TargetMode="External"/><Relationship Id="rId1862" Type="http://schemas.openxmlformats.org/officeDocument/2006/relationships/hyperlink" Target="https://www.youtube.com/watch?v=BXy2-nM-FkE&amp;feature=youtu.be&amp;a" TargetMode="External"/><Relationship Id="rId2913" Type="http://schemas.openxmlformats.org/officeDocument/2006/relationships/hyperlink" Target="http://dlvr.it/Nn589S" TargetMode="External"/><Relationship Id="rId7077" Type="http://schemas.openxmlformats.org/officeDocument/2006/relationships/hyperlink" Target="http://pbs.twimg.com/profile_images/709417816529747969/hbLJbWQ5_normal.jpg" TargetMode="External"/><Relationship Id="rId7491" Type="http://schemas.openxmlformats.org/officeDocument/2006/relationships/hyperlink" Target="http://pbs.twimg.com/profile_images/1100765083/iphone-4g-2_normal.jpg" TargetMode="External"/><Relationship Id="rId8128" Type="http://schemas.openxmlformats.org/officeDocument/2006/relationships/hyperlink" Target="http://pbs.twimg.com/profile_images/682195803260112896/TRQmbOlh_normal.jpg" TargetMode="External"/><Relationship Id="rId9940" Type="http://schemas.openxmlformats.org/officeDocument/2006/relationships/hyperlink" Target="https://twitter.com/" TargetMode="External"/><Relationship Id="rId10058" Type="http://schemas.openxmlformats.org/officeDocument/2006/relationships/hyperlink" Target="https://twitter.com/" TargetMode="External"/><Relationship Id="rId11456" Type="http://schemas.openxmlformats.org/officeDocument/2006/relationships/hyperlink" Target="https://twitter.com/" TargetMode="External"/><Relationship Id="rId11870" Type="http://schemas.openxmlformats.org/officeDocument/2006/relationships/hyperlink" Target="https://twitter.com/" TargetMode="External"/><Relationship Id="rId12507" Type="http://schemas.openxmlformats.org/officeDocument/2006/relationships/hyperlink" Target="https://twitter.com/" TargetMode="External"/><Relationship Id="rId12921" Type="http://schemas.openxmlformats.org/officeDocument/2006/relationships/hyperlink" Target="https://twitter.com/" TargetMode="External"/><Relationship Id="rId1515" Type="http://schemas.openxmlformats.org/officeDocument/2006/relationships/hyperlink" Target="http://linkis.com/www.youtube.com/diWag" TargetMode="External"/><Relationship Id="rId6093" Type="http://schemas.openxmlformats.org/officeDocument/2006/relationships/hyperlink" Target="http://pbs.twimg.com/profile_images/798018363058364416/KnsRA-PN_normal.jpg" TargetMode="External"/><Relationship Id="rId7144" Type="http://schemas.openxmlformats.org/officeDocument/2006/relationships/hyperlink" Target="http://pbs.twimg.com/profile_images/778739517922512896/pqqFvV9a_normal.jpg" TargetMode="External"/><Relationship Id="rId8542" Type="http://schemas.openxmlformats.org/officeDocument/2006/relationships/hyperlink" Target="http://pbs.twimg.com/profile_images/813312000747077632/CNvsGAoT_normal.jpg" TargetMode="External"/><Relationship Id="rId10472" Type="http://schemas.openxmlformats.org/officeDocument/2006/relationships/hyperlink" Target="https://twitter.com/" TargetMode="External"/><Relationship Id="rId11109" Type="http://schemas.openxmlformats.org/officeDocument/2006/relationships/hyperlink" Target="https://twitter.com/" TargetMode="External"/><Relationship Id="rId11523" Type="http://schemas.openxmlformats.org/officeDocument/2006/relationships/hyperlink" Target="https://twitter.com/" TargetMode="External"/><Relationship Id="rId14679" Type="http://schemas.openxmlformats.org/officeDocument/2006/relationships/hyperlink" Target="https://twitter.com/" TargetMode="External"/><Relationship Id="rId3687" Type="http://schemas.openxmlformats.org/officeDocument/2006/relationships/hyperlink" Target="https://twitter.com/i/web/status/847737565260029954" TargetMode="External"/><Relationship Id="rId4738" Type="http://schemas.openxmlformats.org/officeDocument/2006/relationships/hyperlink" Target="http://pbs.twimg.com/profile_images/847746464675635200/EZ2KlkdM_normal.jpg" TargetMode="External"/><Relationship Id="rId10125" Type="http://schemas.openxmlformats.org/officeDocument/2006/relationships/hyperlink" Target="https://twitter.com/" TargetMode="External"/><Relationship Id="rId13695" Type="http://schemas.openxmlformats.org/officeDocument/2006/relationships/hyperlink" Target="https://twitter.com/" TargetMode="External"/><Relationship Id="rId14746" Type="http://schemas.openxmlformats.org/officeDocument/2006/relationships/hyperlink" Target="https://twitter.com/" TargetMode="External"/><Relationship Id="rId2289" Type="http://schemas.openxmlformats.org/officeDocument/2006/relationships/hyperlink" Target="https://topesdegama.com/noticias/sorteos/sorteo-internacional-samsung-galaxy-s8-topes-gama" TargetMode="External"/><Relationship Id="rId3754" Type="http://schemas.openxmlformats.org/officeDocument/2006/relationships/hyperlink" Target="https://www.google.com/url?rct=j&amp;sa=t&amp;url=http%3A%2F%2Fnormangeestar.net%2F2017%2F04%2F02%2Fall-the-interesting-facts-about-the-samsung-galaxy-s8-s8-in-one-place%2F&amp;ct=ga&amp;cd=CAIyGjczOTE5YmFkMWVkNjU2ZDg6Y29tOmVuOlVT&amp;usg=AFQjCNHAVsAC1_8q7tEAK6XC2EapMGdW3Q&amp;utm_source=dlvr.it&amp;utm_medium=twitter" TargetMode="External"/><Relationship Id="rId4805" Type="http://schemas.openxmlformats.org/officeDocument/2006/relationships/hyperlink" Target="http://pbs.twimg.com/profile_images/787005760605650944/B2dtt7u9_normal.jpg" TargetMode="External"/><Relationship Id="rId6160" Type="http://schemas.openxmlformats.org/officeDocument/2006/relationships/hyperlink" Target="https://pbs.twimg.com/media/C8UcomiXoAA7qc4.jpg" TargetMode="External"/><Relationship Id="rId7211" Type="http://schemas.openxmlformats.org/officeDocument/2006/relationships/hyperlink" Target="http://pbs.twimg.com/profile_images/427767752317612032/r-RkxWwe_normal.png" TargetMode="External"/><Relationship Id="rId12297" Type="http://schemas.openxmlformats.org/officeDocument/2006/relationships/hyperlink" Target="https://twitter.com/" TargetMode="External"/><Relationship Id="rId13348" Type="http://schemas.openxmlformats.org/officeDocument/2006/relationships/hyperlink" Target="https://twitter.com/" TargetMode="External"/><Relationship Id="rId13762" Type="http://schemas.openxmlformats.org/officeDocument/2006/relationships/hyperlink" Target="https://twitter.com/" TargetMode="External"/><Relationship Id="rId675" Type="http://schemas.openxmlformats.org/officeDocument/2006/relationships/hyperlink" Target="https://www.recode.net/2017/3/29/15108352/samsung-galaxy-s8-apple-iphone-8-design?utm_content=bufferb555f&amp;utm_medium=social&amp;utm_source=twitter.com&amp;utm_campaign=buffer" TargetMode="External"/><Relationship Id="rId2356" Type="http://schemas.openxmlformats.org/officeDocument/2006/relationships/hyperlink" Target="https://www.google.com/url?rct=j&amp;sa=t&amp;url=https://futurism.com/samsungs-galaxy-s8-will-be-the-worlds-first-phone-with-bluetooth-5-0/&amp;ct=ga&amp;cd=CAIyHGM2NjE5OWNmNjI2ZmQzYjg6Y28uaW46ZW46SU4&amp;usg=AFQjCNFrxk035wH0gpIbaDarPk271gJWJw" TargetMode="External"/><Relationship Id="rId2770" Type="http://schemas.openxmlformats.org/officeDocument/2006/relationships/hyperlink" Target="http://404mag.tk/actualites/samsung-galaxy-s8-premier-telephone-intelligent-bluetooth-5-0/" TargetMode="External"/><Relationship Id="rId3407" Type="http://schemas.openxmlformats.org/officeDocument/2006/relationships/hyperlink" Target="https://www.google.com/url?rct=j&amp;sa=t&amp;url=http://clicklancashire.com/2017/04/02/samsung-galaxy-c9-pro-becomes-the-first-samsung-smartphone.html&amp;ct=ga&amp;cd=CAIyGjYxZDE1NjA2OGJjMmM2NDA6Y29tOmVuOlVT&amp;usg=AFQjCNGAxzwFF1tfvHBNvCJ7bsOW0yAYzA" TargetMode="External"/><Relationship Id="rId3821" Type="http://schemas.openxmlformats.org/officeDocument/2006/relationships/hyperlink" Target="https://www.google.com/url?rct=j&amp;sa=t&amp;url=http%3A%2F%2Fbgr.com%2F2017%2F03%2F31%2Fgalaxy-s8-specs-vs-galaxy-s8-plus-global-model%2F&amp;ct=ga&amp;cd=CAIyGjczOTE5YmFkMWVkNjU2ZDg6Y29tOmVuOlVT&amp;usg=AFQjCNHqf3UaR39zUQdZCCwQDDSXl-f4cA&amp;utm_source=dlvr.it&amp;utm_medium=twitter" TargetMode="External"/><Relationship Id="rId6977" Type="http://schemas.openxmlformats.org/officeDocument/2006/relationships/hyperlink" Target="http://pbs.twimg.com/profile_images/458730595367927810/3KLFKcR7_normal.jpeg" TargetMode="External"/><Relationship Id="rId9383" Type="http://schemas.openxmlformats.org/officeDocument/2006/relationships/hyperlink" Target="http://pbs.twimg.com/profile_images/837228956902277120/Xc7neQmy_normal.jpg" TargetMode="External"/><Relationship Id="rId12364" Type="http://schemas.openxmlformats.org/officeDocument/2006/relationships/hyperlink" Target="https://twitter.com/" TargetMode="External"/><Relationship Id="rId13415" Type="http://schemas.openxmlformats.org/officeDocument/2006/relationships/hyperlink" Target="https://twitter.com/" TargetMode="External"/><Relationship Id="rId14813" Type="http://schemas.openxmlformats.org/officeDocument/2006/relationships/hyperlink" Target="https://twitter.com/" TargetMode="External"/><Relationship Id="rId328" Type="http://schemas.openxmlformats.org/officeDocument/2006/relationships/hyperlink" Target="https://www.facebook.com/maria.j.iglesias.545/posts/10212657935189220" TargetMode="External"/><Relationship Id="rId742" Type="http://schemas.openxmlformats.org/officeDocument/2006/relationships/hyperlink" Target="https://www.google.com/url?rct=j&amp;sa=t&amp;url=http://www.hollywoodreporter.com/heat-vision/guardians-galaxy-launches-a-new-video-game-series-next-month-990070&amp;ct=ga&amp;cd=CAIyGjY2MTk3NmQwYjc3ZTg5ODg6Y29tOmVuOlVT&amp;usg=AFQjCNFn7xcCgCNEIRWH9ShwXfxwXQlNQg" TargetMode="External"/><Relationship Id="rId1372" Type="http://schemas.openxmlformats.org/officeDocument/2006/relationships/hyperlink" Target="https://www.youtube.com/watch?v=M_vD2IEXIVA&amp;feature=youtu.be&amp;a" TargetMode="External"/><Relationship Id="rId2009" Type="http://schemas.openxmlformats.org/officeDocument/2006/relationships/hyperlink" Target="http://rss.rssad.jp/rss/artclk/T7he30zk4qYy/b7b5415c42d36c40d58123835b035d68?ul=jGwVu5cTgWZSzN4Z7p2eEL3g2BTIsx6hHjqluUrzuC5JQUWTv9xPwMh0xcg.x0ZueBlaYVgD4Jc6VSQZ49ZRqauSScTyLU3JkzsEt53sRQTY7k1MvcpcccqJHmyvMS__a1GFnO56e_5qvpMRqlTdugZm_GEw&amp;utm_source=dlvr.it&amp;utm_medium=twitter" TargetMode="External"/><Relationship Id="rId2423" Type="http://schemas.openxmlformats.org/officeDocument/2006/relationships/hyperlink" Target="https://www.google.com/url?rct=j&amp;sa=t&amp;url=http%3A%2F%2Fnairobinews.nation.co.ke%2Fnews%2Fsamsung-unveils-galaxy-s8-note-7-debacle%2F&amp;ct=ga&amp;cd=CAIyGjNjNjJhOTYwMDc3M2QzZjc6Y29tOmVuOlVT&amp;usg=AFQjCNEj3cyPcYTChjMcAhzrFfdXoEyQKw&amp;utm_source=dlvr.it&amp;utm_medium=twitter" TargetMode="External"/><Relationship Id="rId5579" Type="http://schemas.openxmlformats.org/officeDocument/2006/relationships/hyperlink" Target="http://pbs.twimg.com/profile_images/1281016217/yop_normal.jpg" TargetMode="External"/><Relationship Id="rId9036" Type="http://schemas.openxmlformats.org/officeDocument/2006/relationships/hyperlink" Target="http://pbs.twimg.com/profile_images/835960667177955330/ni6j65U4_normal.jpg" TargetMode="External"/><Relationship Id="rId9450" Type="http://schemas.openxmlformats.org/officeDocument/2006/relationships/hyperlink" Target="http://pbs.twimg.com/profile_images/669985830283419648/g6-Z4W9M_normal.jpg" TargetMode="External"/><Relationship Id="rId12017" Type="http://schemas.openxmlformats.org/officeDocument/2006/relationships/hyperlink" Target="https://twitter.com/" TargetMode="External"/><Relationship Id="rId1025" Type="http://schemas.openxmlformats.org/officeDocument/2006/relationships/hyperlink" Target="http://www.amazon.com/Intergalactic-Custody-Battle-Infestation-Trilogy-ebook/dp/B011NB6KMG/ref=sr_1_1?ie=UTF8&amp;qid=1455843091&amp;sr=8-1&amp;keywords=the+intergalactic+custody+battle" TargetMode="External"/><Relationship Id="rId4595" Type="http://schemas.openxmlformats.org/officeDocument/2006/relationships/hyperlink" Target="http://abs.twimg.com/sticky/default_profile_images/default_profile_normal.png" TargetMode="External"/><Relationship Id="rId5646" Type="http://schemas.openxmlformats.org/officeDocument/2006/relationships/hyperlink" Target="http://pbs.twimg.com/profile_images/767448828186329089/inRRPSz__normal.jpg" TargetMode="External"/><Relationship Id="rId5993" Type="http://schemas.openxmlformats.org/officeDocument/2006/relationships/hyperlink" Target="http://pbs.twimg.com/profile_images/807553137720446976/DzLWQmX2_normal.jpg" TargetMode="External"/><Relationship Id="rId8052" Type="http://schemas.openxmlformats.org/officeDocument/2006/relationships/hyperlink" Target="http://pbs.twimg.com/profile_images/700686200898596864/flRMm59w_normal.png" TargetMode="External"/><Relationship Id="rId9103" Type="http://schemas.openxmlformats.org/officeDocument/2006/relationships/hyperlink" Target="http://pbs.twimg.com/profile_images/813304562744434688/KjfZJoXU_normal.jpg" TargetMode="External"/><Relationship Id="rId11033" Type="http://schemas.openxmlformats.org/officeDocument/2006/relationships/hyperlink" Target="https://twitter.com/" TargetMode="External"/><Relationship Id="rId11380" Type="http://schemas.openxmlformats.org/officeDocument/2006/relationships/hyperlink" Target="https://twitter.com/" TargetMode="External"/><Relationship Id="rId12431" Type="http://schemas.openxmlformats.org/officeDocument/2006/relationships/hyperlink" Target="https://twitter.com/" TargetMode="External"/><Relationship Id="rId14189" Type="http://schemas.openxmlformats.org/officeDocument/2006/relationships/hyperlink" Target="https://twitter.com/" TargetMode="External"/><Relationship Id="rId3197" Type="http://schemas.openxmlformats.org/officeDocument/2006/relationships/hyperlink" Target="https://www.google.com/url?rct=j&amp;sa=t&amp;url=http://www.fudzilla.com/news/mobile/43279-galaxy-s8-smartphone-s-facial-recognition-not-that-secure&amp;ct=ga&amp;cd=CAIyGjA0OWJlZTQ2ZTU1MjZiOWU6Y29tOmVuOlVT&amp;usg=AFQjCNGNDF7vSxiqvBYcZGko_jnVmQPbyw" TargetMode="External"/><Relationship Id="rId4248" Type="http://schemas.openxmlformats.org/officeDocument/2006/relationships/hyperlink" Target="https://pbs.twimg.com/media/C8KAP4UUQAAyKcM.jpg" TargetMode="External"/><Relationship Id="rId4662" Type="http://schemas.openxmlformats.org/officeDocument/2006/relationships/hyperlink" Target="http://pbs.twimg.com/profile_images/837972063113658370/_smOLY53_normal.jpg" TargetMode="External"/><Relationship Id="rId5713" Type="http://schemas.openxmlformats.org/officeDocument/2006/relationships/hyperlink" Target="http://pbs.twimg.com/profile_images/821596812444307458/mHho07Zz_normal.jpg" TargetMode="External"/><Relationship Id="rId8869" Type="http://schemas.openxmlformats.org/officeDocument/2006/relationships/hyperlink" Target="http://pbs.twimg.com/profile_images/828319974800384000/SG0PD4XN_normal.jpg" TargetMode="External"/><Relationship Id="rId10799" Type="http://schemas.openxmlformats.org/officeDocument/2006/relationships/hyperlink" Target="https://twitter.com/" TargetMode="External"/><Relationship Id="rId11100" Type="http://schemas.openxmlformats.org/officeDocument/2006/relationships/hyperlink" Target="https://twitter.com/" TargetMode="External"/><Relationship Id="rId14256" Type="http://schemas.openxmlformats.org/officeDocument/2006/relationships/hyperlink" Target="https://twitter.com/" TargetMode="External"/><Relationship Id="rId14670" Type="http://schemas.openxmlformats.org/officeDocument/2006/relationships/hyperlink" Target="https://twitter.com/" TargetMode="External"/><Relationship Id="rId15307" Type="http://schemas.openxmlformats.org/officeDocument/2006/relationships/hyperlink" Target="https://twitter.com/" TargetMode="External"/><Relationship Id="rId185" Type="http://schemas.openxmlformats.org/officeDocument/2006/relationships/hyperlink" Target="https://techcrunch.com/2017/03/29/crunch-report-new-samsung-galaxy-s8-s8-phones/?ncid=rss&amp;utm_content=buffer7f86e&amp;utm_medium=social&amp;utm_source=twitter.com&amp;utm_campaign=buffer" TargetMode="External"/><Relationship Id="rId1909" Type="http://schemas.openxmlformats.org/officeDocument/2006/relationships/hyperlink" Target="https://twitter.com/i/web/status/848360289057767424" TargetMode="External"/><Relationship Id="rId3264" Type="http://schemas.openxmlformats.org/officeDocument/2006/relationships/hyperlink" Target="https://www.google.com/url?rct=j&amp;sa=t&amp;url=http%3A%2F%2Fwww.cnbc.com%2F2017%2F03%2F30%2Fgalaxy-s8-dex-dock-is-setup-for-failure.html&amp;ct=ga&amp;cd=CAIyGmI0ODdmYjNkNDhhYzkzNDk6Y29tOmVuOlVT&amp;usg=AFQjCNGakLuTbCfKo_Ufv2L34hKTIJP11Q&amp;utm_source=dlvr.it&amp;utm_medium=twitter" TargetMode="External"/><Relationship Id="rId4315" Type="http://schemas.openxmlformats.org/officeDocument/2006/relationships/hyperlink" Target="https://pbs.twimg.com/media/C8MQfzyXYAAwV2r.jpg" TargetMode="External"/><Relationship Id="rId7885" Type="http://schemas.openxmlformats.org/officeDocument/2006/relationships/hyperlink" Target="http://pbs.twimg.com/profile_images/1650590022/apple_normal.jpg" TargetMode="External"/><Relationship Id="rId8936" Type="http://schemas.openxmlformats.org/officeDocument/2006/relationships/hyperlink" Target="http://pbs.twimg.com/profile_images/832862958011215873/ZHJmlUpb_normal.jpg" TargetMode="External"/><Relationship Id="rId10866" Type="http://schemas.openxmlformats.org/officeDocument/2006/relationships/hyperlink" Target="https://twitter.com/" TargetMode="External"/><Relationship Id="rId13272" Type="http://schemas.openxmlformats.org/officeDocument/2006/relationships/hyperlink" Target="https://twitter.com/" TargetMode="External"/><Relationship Id="rId14323" Type="http://schemas.openxmlformats.org/officeDocument/2006/relationships/hyperlink" Target="https://twitter.com/" TargetMode="External"/><Relationship Id="rId2280" Type="http://schemas.openxmlformats.org/officeDocument/2006/relationships/hyperlink" Target="https://pantip.com/topic/36295072" TargetMode="External"/><Relationship Id="rId3331" Type="http://schemas.openxmlformats.org/officeDocument/2006/relationships/hyperlink" Target="https://www.google.com/url?rct=j&amp;sa=t&amp;url=http%3A%2F%2Fwww.whathifi.com%2Ffeatures%2F6-things-samsung-galaxy-s8-tells-us-about-audio-and-video&amp;ct=ga&amp;cd=CAIyGmI0ODdmYjNkNDhhYzkzNDk6Y29tOmVuOlVT&amp;usg=AFQjCNH0XYCv7Bn-6_99v6Fv5DFWFlwXNw&amp;utm_source=dlvr.it&amp;utm_medium=twitter" TargetMode="External"/><Relationship Id="rId6487" Type="http://schemas.openxmlformats.org/officeDocument/2006/relationships/hyperlink" Target="http://pbs.twimg.com/profile_images/509497496075124736/cxhOG2jB_normal.jpeg" TargetMode="External"/><Relationship Id="rId7538" Type="http://schemas.openxmlformats.org/officeDocument/2006/relationships/hyperlink" Target="http://pbs.twimg.com/profile_images/798165729623375872/Z4EiMvOU_normal.jpg" TargetMode="External"/><Relationship Id="rId7952" Type="http://schemas.openxmlformats.org/officeDocument/2006/relationships/hyperlink" Target="http://pbs.twimg.com/profile_images/815517360715075584/huO6tWC3_normal.jpg" TargetMode="External"/><Relationship Id="rId10519" Type="http://schemas.openxmlformats.org/officeDocument/2006/relationships/hyperlink" Target="https://twitter.com/" TargetMode="External"/><Relationship Id="rId11917" Type="http://schemas.openxmlformats.org/officeDocument/2006/relationships/hyperlink" Target="https://twitter.com/" TargetMode="External"/><Relationship Id="rId252" Type="http://schemas.openxmlformats.org/officeDocument/2006/relationships/hyperlink" Target="http://www.al-booma.com/%d9%85%d8%b3%d8%aa%d8%b4%d8%b9%d8%b1%d8%a7%d8%aa-%d8%a8%d8%b5%d9%85%d8%a7%d8%aa-%d8%a7%d9%84%d8%a3%d8%b5%d8%a7%d8%a8%d8%b9-%d8%b3%d8%aa%d8%b5%d9%84-%d9%84%d8%b3%d9%84%d8%b3%d9%84%d8%a9-%d9%87%d9%88/" TargetMode="External"/><Relationship Id="rId5089" Type="http://schemas.openxmlformats.org/officeDocument/2006/relationships/hyperlink" Target="http://pbs.twimg.com/profile_images/559402963983020033/BcOs1mBg_normal.jpeg" TargetMode="External"/><Relationship Id="rId6554" Type="http://schemas.openxmlformats.org/officeDocument/2006/relationships/hyperlink" Target="http://pbs.twimg.com/profile_images/846140180528578562/p8X4TAru_normal.jpg" TargetMode="External"/><Relationship Id="rId7605" Type="http://schemas.openxmlformats.org/officeDocument/2006/relationships/hyperlink" Target="http://pbs.twimg.com/profile_images/828207777801715712/XDEg87wH_normal.jpg" TargetMode="External"/><Relationship Id="rId10933" Type="http://schemas.openxmlformats.org/officeDocument/2006/relationships/hyperlink" Target="https://twitter.com/" TargetMode="External"/><Relationship Id="rId15097" Type="http://schemas.openxmlformats.org/officeDocument/2006/relationships/hyperlink" Target="https://twitter.com/" TargetMode="External"/><Relationship Id="rId1699" Type="http://schemas.openxmlformats.org/officeDocument/2006/relationships/hyperlink" Target="https://www.youtube.com/watch?v=UT_xsckM4t8&amp;feature=youtu.be&amp;a" TargetMode="External"/><Relationship Id="rId2000" Type="http://schemas.openxmlformats.org/officeDocument/2006/relationships/hyperlink" Target="http://www.ebay.com/itm/Air-Jordan-13-Sneakers-Sole-All-iPhone-5-5c-6-6plus-and-Samsung-Galaxy-S5-Case-/182101936831?hash=item2a661f0abf:g:J-4AAOSw~oFXGbNU" TargetMode="External"/><Relationship Id="rId5156" Type="http://schemas.openxmlformats.org/officeDocument/2006/relationships/hyperlink" Target="http://pbs.twimg.com/profile_images/771080541558964224/7PtZL3QX_normal.jpg" TargetMode="External"/><Relationship Id="rId5570" Type="http://schemas.openxmlformats.org/officeDocument/2006/relationships/hyperlink" Target="http://pbs.twimg.com/profile_images/776296044233719808/kZWA4dG5_normal.jpg" TargetMode="External"/><Relationship Id="rId6207" Type="http://schemas.openxmlformats.org/officeDocument/2006/relationships/hyperlink" Target="http://pbs.twimg.com/profile_images/561462815005749250/5HFHcVxN_normal.jpeg" TargetMode="External"/><Relationship Id="rId9777" Type="http://schemas.openxmlformats.org/officeDocument/2006/relationships/hyperlink" Target="http://pbs.twimg.com/profile_images/494681362767425538/ILPdaugu_normal.jpeg" TargetMode="External"/><Relationship Id="rId15164" Type="http://schemas.openxmlformats.org/officeDocument/2006/relationships/hyperlink" Target="https://twitter.com/" TargetMode="External"/><Relationship Id="rId4172" Type="http://schemas.openxmlformats.org/officeDocument/2006/relationships/hyperlink" Target="https://pbs.twimg.com/media/C8LiMhEUMAESIky.jpg" TargetMode="External"/><Relationship Id="rId5223" Type="http://schemas.openxmlformats.org/officeDocument/2006/relationships/hyperlink" Target="https://pbs.twimg.com/media/C8LFHgNVYAEUP2y.jpg" TargetMode="External"/><Relationship Id="rId6621" Type="http://schemas.openxmlformats.org/officeDocument/2006/relationships/hyperlink" Target="http://pbs.twimg.com/profile_images/844707950820294657/BY-ymHOp_normal.jpg" TargetMode="External"/><Relationship Id="rId8379" Type="http://schemas.openxmlformats.org/officeDocument/2006/relationships/hyperlink" Target="http://pbs.twimg.com/profile_images/1323799789/P1020598-2_normal.JPG" TargetMode="External"/><Relationship Id="rId12758" Type="http://schemas.openxmlformats.org/officeDocument/2006/relationships/hyperlink" Target="https://twitter.com/" TargetMode="External"/><Relationship Id="rId13809" Type="http://schemas.openxmlformats.org/officeDocument/2006/relationships/hyperlink" Target="https://twitter.com/" TargetMode="External"/><Relationship Id="rId1766" Type="http://schemas.openxmlformats.org/officeDocument/2006/relationships/hyperlink" Target="https://www.youtube.com/watch?v=BXy2-nM-FkE&amp;feature=youtu.be&amp;a" TargetMode="External"/><Relationship Id="rId2817" Type="http://schemas.openxmlformats.org/officeDocument/2006/relationships/hyperlink" Target="https://www.google.com/url?rct=j&amp;sa=t&amp;url=http://www.muymac.com/2017/03/31/cosas-galaxy-s8-al-iphone-8&amp;ct=ga&amp;cd=CAIyGjYwYmI2ZjUxN2Q3ODYxZGI6Y29tOmVzOlVT&amp;usg=AFQjCNGY_iqWxNPx_DupKdTWVRJ-RvBzbw" TargetMode="External"/><Relationship Id="rId8793" Type="http://schemas.openxmlformats.org/officeDocument/2006/relationships/hyperlink" Target="http://pbs.twimg.com/profile_images/832518110137692160/E7YOprOx_normal.jpg" TargetMode="External"/><Relationship Id="rId9844" Type="http://schemas.openxmlformats.org/officeDocument/2006/relationships/hyperlink" Target="http://pbs.twimg.com/profile_images/494676480291381249/RtC-6xAO_normal.jpeg" TargetMode="External"/><Relationship Id="rId11774" Type="http://schemas.openxmlformats.org/officeDocument/2006/relationships/hyperlink" Target="https://twitter.com/" TargetMode="External"/><Relationship Id="rId12825" Type="http://schemas.openxmlformats.org/officeDocument/2006/relationships/hyperlink" Target="https://twitter.com/" TargetMode="External"/><Relationship Id="rId14180" Type="http://schemas.openxmlformats.org/officeDocument/2006/relationships/hyperlink" Target="https://twitter.com/" TargetMode="External"/><Relationship Id="rId15231" Type="http://schemas.openxmlformats.org/officeDocument/2006/relationships/hyperlink" Target="https://twitter.com/" TargetMode="External"/><Relationship Id="rId58" Type="http://schemas.openxmlformats.org/officeDocument/2006/relationships/hyperlink" Target="http://www.tecmundo.com.br/samsung-galaxy-j7-2017-/115391-samsung-pay-leitor-digitais-chegar-linha-galaxy-j.htm?f" TargetMode="External"/><Relationship Id="rId1419" Type="http://schemas.openxmlformats.org/officeDocument/2006/relationships/hyperlink" Target="https://winbuzzer.com/2017/03/31/samsung-galaxy-s8-facial-recognition-security-bypassed-simple-photo-xcxwbn?utm_content=buffer70168&amp;utm_medium=social&amp;utm_source=twitter.com&amp;utm_campaign=buffer" TargetMode="External"/><Relationship Id="rId1833" Type="http://schemas.openxmlformats.org/officeDocument/2006/relationships/hyperlink" Target="http://feeds.feedburner.com/~r/google/RQBW/~3/0iMbSo4yxT0/url?utm_source=feedburner&amp;utm_medium=twitter&amp;utm_campaign=mobiletechheat" TargetMode="External"/><Relationship Id="rId4989" Type="http://schemas.openxmlformats.org/officeDocument/2006/relationships/hyperlink" Target="http://pbs.twimg.com/profile_images/847693999079018496/JBYK8h1j_normal.jpg" TargetMode="External"/><Relationship Id="rId7048" Type="http://schemas.openxmlformats.org/officeDocument/2006/relationships/hyperlink" Target="http://pbs.twimg.com/profile_images/847831022804664320/muFTxpvj_normal.jpg" TargetMode="External"/><Relationship Id="rId7395" Type="http://schemas.openxmlformats.org/officeDocument/2006/relationships/hyperlink" Target="https://pbs.twimg.com/media/C8G5HtEW4AUfrzS.jpg" TargetMode="External"/><Relationship Id="rId8446" Type="http://schemas.openxmlformats.org/officeDocument/2006/relationships/hyperlink" Target="http://pbs.twimg.com/profile_images/378800000823690756/504ec3479025503ada22f90db947b8dc_normal.png" TargetMode="External"/><Relationship Id="rId8860" Type="http://schemas.openxmlformats.org/officeDocument/2006/relationships/hyperlink" Target="http://pbs.twimg.com/profile_images/811625440867733504/oXMfvbhI_normal.jpg" TargetMode="External"/><Relationship Id="rId9911" Type="http://schemas.openxmlformats.org/officeDocument/2006/relationships/hyperlink" Target="https://twitter.com/" TargetMode="External"/><Relationship Id="rId10376" Type="http://schemas.openxmlformats.org/officeDocument/2006/relationships/hyperlink" Target="https://twitter.com/" TargetMode="External"/><Relationship Id="rId10790" Type="http://schemas.openxmlformats.org/officeDocument/2006/relationships/hyperlink" Target="https://twitter.com/" TargetMode="External"/><Relationship Id="rId11427" Type="http://schemas.openxmlformats.org/officeDocument/2006/relationships/hyperlink" Target="https://twitter.com/" TargetMode="External"/><Relationship Id="rId11841" Type="http://schemas.openxmlformats.org/officeDocument/2006/relationships/hyperlink" Target="https://twitter.com/" TargetMode="External"/><Relationship Id="rId14997" Type="http://schemas.openxmlformats.org/officeDocument/2006/relationships/hyperlink" Target="https://twitter.com/" TargetMode="External"/><Relationship Id="rId1900" Type="http://schemas.openxmlformats.org/officeDocument/2006/relationships/hyperlink" Target="https://www.google.com/url?rct=j&amp;sa=t&amp;url=http%3A%2F%2Frosie.ru%2Ftdixtj-agbeyqo%2Faaofu-kzzzyol-n54478-tdxsrkzu-j320173301-aghmna.php&amp;ct=ga&amp;cd=CAIyGmM5OWI3MGU0ODJhNzk4ZTI6Y29tOmphOlVT&amp;usg=AFQjCNEScxvUJ5pB_FDn0lY0W6Z0cXRNTA&amp;utm_source=dlvr.it&amp;utm_medium=twitter" TargetMode="External"/><Relationship Id="rId7462" Type="http://schemas.openxmlformats.org/officeDocument/2006/relationships/hyperlink" Target="http://pbs.twimg.com/profile_images/581100768284950528/6v27agbB_normal.jpg" TargetMode="External"/><Relationship Id="rId8513" Type="http://schemas.openxmlformats.org/officeDocument/2006/relationships/hyperlink" Target="http://pbs.twimg.com/profile_images/829144092164567040/kgr-dQ96_normal.jpg" TargetMode="External"/><Relationship Id="rId10029" Type="http://schemas.openxmlformats.org/officeDocument/2006/relationships/hyperlink" Target="https://twitter.com/" TargetMode="External"/><Relationship Id="rId10443" Type="http://schemas.openxmlformats.org/officeDocument/2006/relationships/hyperlink" Target="https://twitter.com/" TargetMode="External"/><Relationship Id="rId13599" Type="http://schemas.openxmlformats.org/officeDocument/2006/relationships/hyperlink" Target="https://twitter.com/" TargetMode="External"/><Relationship Id="rId3658" Type="http://schemas.openxmlformats.org/officeDocument/2006/relationships/hyperlink" Target="http://www.bitfeed.co/page/marvel-s-guardians-of-the-galaxy-the-original-series-trailer?utm_source=twitter&amp;utm_medium=tweet&amp;utm_campaign=twitter-status" TargetMode="External"/><Relationship Id="rId4709" Type="http://schemas.openxmlformats.org/officeDocument/2006/relationships/hyperlink" Target="https://pbs.twimg.com/media/C8Lc7EKUIAEUAD-.jpg" TargetMode="External"/><Relationship Id="rId6064" Type="http://schemas.openxmlformats.org/officeDocument/2006/relationships/hyperlink" Target="http://pbs.twimg.com/profile_images/847109118598901760/mTmi2tYp_normal.jpg" TargetMode="External"/><Relationship Id="rId7115" Type="http://schemas.openxmlformats.org/officeDocument/2006/relationships/hyperlink" Target="http://pbs.twimg.com/profile_images/668447873172963328/y9__q-Js_normal.jpg" TargetMode="External"/><Relationship Id="rId579" Type="http://schemas.openxmlformats.org/officeDocument/2006/relationships/hyperlink" Target="https://www.google.com/url?rct=j&amp;sa=t&amp;url=http://finance.yahoo.com/news/citrix-collaborates-samsung-deliver-desktop-150000133.html&amp;ct=ga&amp;cd=CAIyGmI4YzVlZDdlZWQ3ZDIwM2M6Y29tOmVuOlVT&amp;usg=AFQjCNGH-SKngb5wkJYWUbxxp0iovmGDyg" TargetMode="External"/><Relationship Id="rId993" Type="http://schemas.openxmlformats.org/officeDocument/2006/relationships/hyperlink" Target="https://twitter.com/i/web/status/847793885002833920" TargetMode="External"/><Relationship Id="rId2674" Type="http://schemas.openxmlformats.org/officeDocument/2006/relationships/hyperlink" Target="https://twitter.com/i/web/status/847808058747219969" TargetMode="External"/><Relationship Id="rId5080" Type="http://schemas.openxmlformats.org/officeDocument/2006/relationships/hyperlink" Target="http://pbs.twimg.com/profile_images/796974823926890496/oQLe9e2n_normal.jpg" TargetMode="External"/><Relationship Id="rId6131" Type="http://schemas.openxmlformats.org/officeDocument/2006/relationships/hyperlink" Target="http://pbs.twimg.com/profile_images/2910238572/60a295f5b8b46d59ce66e4d0b8b99771_normal.png" TargetMode="External"/><Relationship Id="rId9287" Type="http://schemas.openxmlformats.org/officeDocument/2006/relationships/hyperlink" Target="http://pbs.twimg.com/profile_images/823366007137980416/8XDbAoSF_normal.jpg" TargetMode="External"/><Relationship Id="rId10510" Type="http://schemas.openxmlformats.org/officeDocument/2006/relationships/hyperlink" Target="https://twitter.com/" TargetMode="External"/><Relationship Id="rId12268" Type="http://schemas.openxmlformats.org/officeDocument/2006/relationships/hyperlink" Target="https://twitter.com/" TargetMode="External"/><Relationship Id="rId13666" Type="http://schemas.openxmlformats.org/officeDocument/2006/relationships/hyperlink" Target="https://twitter.com/" TargetMode="External"/><Relationship Id="rId14717" Type="http://schemas.openxmlformats.org/officeDocument/2006/relationships/hyperlink" Target="https://twitter.com/" TargetMode="External"/><Relationship Id="rId646" Type="http://schemas.openxmlformats.org/officeDocument/2006/relationships/hyperlink" Target="https://www.youtube.com/watch?v=M7cdUGJ3oxM&amp;feature=youtu.be&amp;a" TargetMode="External"/><Relationship Id="rId1276" Type="http://schemas.openxmlformats.org/officeDocument/2006/relationships/hyperlink" Target="https://www.youtube.com/watch?v=M_vD2IEXIVA&amp;feature=youtu.be&amp;a" TargetMode="External"/><Relationship Id="rId2327" Type="http://schemas.openxmlformats.org/officeDocument/2006/relationships/hyperlink" Target="https://www.cnet.com/news/samsung-galaxy-s8-gigabit-lte-first-to-get-rip-roaring-wireless-speeds/?utm_content=bufferb0385&amp;utm_medium=social&amp;utm_source=twitter.com&amp;utm_campaign=buffer" TargetMode="External"/><Relationship Id="rId3725" Type="http://schemas.openxmlformats.org/officeDocument/2006/relationships/hyperlink" Target="https://www.google.com/url?rct=j&amp;sa=t&amp;url=http%3A%2F%2Fwww.expertreviews.co.uk%2Fsamsung%2F1405752%2Fsamsung-galaxy-x-specs-and-release-date-what-we-know-so-far-on-samsung-s-pioneering&amp;ct=ga&amp;cd=CAIyGjk1Yzc0Y2ZjNGM4ODRlNTM6Y29tOmVuOlVT&amp;usg=AFQjCNE1gfHYa9e62OG8ky1igEBhf2rPeg&amp;utm_source=dlvr.it&amp;utm_medium=twitter" TargetMode="External"/><Relationship Id="rId9354" Type="http://schemas.openxmlformats.org/officeDocument/2006/relationships/hyperlink" Target="https://pbs.twimg.com/media/CTfrpVVWsAAm38b.png" TargetMode="External"/><Relationship Id="rId12682" Type="http://schemas.openxmlformats.org/officeDocument/2006/relationships/hyperlink" Target="https://twitter.com/" TargetMode="External"/><Relationship Id="rId13319" Type="http://schemas.openxmlformats.org/officeDocument/2006/relationships/hyperlink" Target="https://twitter.com/" TargetMode="External"/><Relationship Id="rId13733" Type="http://schemas.openxmlformats.org/officeDocument/2006/relationships/hyperlink" Target="https://twitter.com/" TargetMode="External"/><Relationship Id="rId1690" Type="http://schemas.openxmlformats.org/officeDocument/2006/relationships/hyperlink" Target="https://www.youtube.com/watch?v=BXy2-nM-FkE&amp;feature=youtu.be&amp;a" TargetMode="External"/><Relationship Id="rId2741" Type="http://schemas.openxmlformats.org/officeDocument/2006/relationships/hyperlink" Target="https://www.cnet.com/es/imagenes/samsung-galaxy-s8-s8-plus-caracteristicas-evolucion/" TargetMode="External"/><Relationship Id="rId5897" Type="http://schemas.openxmlformats.org/officeDocument/2006/relationships/hyperlink" Target="http://pbs.twimg.com/profile_images/749738365776519168/gH7pYwvh_normal.jpg" TargetMode="External"/><Relationship Id="rId6948" Type="http://schemas.openxmlformats.org/officeDocument/2006/relationships/hyperlink" Target="http://pbs.twimg.com/profile_images/378800000243674755/fc1f8a1d6ba4465fd6d6ea7d40eb0d4b_normal.png" TargetMode="External"/><Relationship Id="rId9007" Type="http://schemas.openxmlformats.org/officeDocument/2006/relationships/hyperlink" Target="http://pbs.twimg.com/profile_images/829975591856267264/VdV1GQU0_normal.jpg" TargetMode="External"/><Relationship Id="rId11284" Type="http://schemas.openxmlformats.org/officeDocument/2006/relationships/hyperlink" Target="https://twitter.com/" TargetMode="External"/><Relationship Id="rId12335" Type="http://schemas.openxmlformats.org/officeDocument/2006/relationships/hyperlink" Target="https://twitter.com/" TargetMode="External"/><Relationship Id="rId13800" Type="http://schemas.openxmlformats.org/officeDocument/2006/relationships/hyperlink" Target="https://twitter.com/" TargetMode="External"/><Relationship Id="rId713" Type="http://schemas.openxmlformats.org/officeDocument/2006/relationships/hyperlink" Target="https://www.youtube.com/watch?v=M_vD2IEXIVA&amp;feature=youtu.be&amp;a" TargetMode="External"/><Relationship Id="rId1343" Type="http://schemas.openxmlformats.org/officeDocument/2006/relationships/hyperlink" Target="http://spacetelescopelive.org/" TargetMode="External"/><Relationship Id="rId4499" Type="http://schemas.openxmlformats.org/officeDocument/2006/relationships/hyperlink" Target="http://pbs.twimg.com/profile_images/646775973120110592/SDv087Ne_normal.jpg" TargetMode="External"/><Relationship Id="rId5964" Type="http://schemas.openxmlformats.org/officeDocument/2006/relationships/hyperlink" Target="http://pbs.twimg.com/profile_images/764237321713684481/RYZ4_ld9_normal.jpg" TargetMode="External"/><Relationship Id="rId8370" Type="http://schemas.openxmlformats.org/officeDocument/2006/relationships/hyperlink" Target="http://pbs.twimg.com/profile_images/783217596963389440/5ZuRX53A_normal.jpg" TargetMode="External"/><Relationship Id="rId9421" Type="http://schemas.openxmlformats.org/officeDocument/2006/relationships/hyperlink" Target="http://pbs.twimg.com/profile_images/760381197340016640/XP0emQY-_normal.jpg" TargetMode="External"/><Relationship Id="rId11351" Type="http://schemas.openxmlformats.org/officeDocument/2006/relationships/hyperlink" Target="https://twitter.com/" TargetMode="External"/><Relationship Id="rId12402" Type="http://schemas.openxmlformats.org/officeDocument/2006/relationships/hyperlink" Target="https://twitter.com/" TargetMode="External"/><Relationship Id="rId1410" Type="http://schemas.openxmlformats.org/officeDocument/2006/relationships/hyperlink" Target="http://www.antun.net/amarare/B01MQE9DMO/" TargetMode="External"/><Relationship Id="rId4566" Type="http://schemas.openxmlformats.org/officeDocument/2006/relationships/hyperlink" Target="http://pbs.twimg.com/profile_images/823445220696223744/UGfSZuAF_normal.jpg" TargetMode="External"/><Relationship Id="rId4980" Type="http://schemas.openxmlformats.org/officeDocument/2006/relationships/hyperlink" Target="http://pbs.twimg.com/profile_images/847693999079018496/JBYK8h1j_normal.jpg" TargetMode="External"/><Relationship Id="rId5617" Type="http://schemas.openxmlformats.org/officeDocument/2006/relationships/hyperlink" Target="http://pbs.twimg.com/profile_images/441241305830539264/5dWfUI7R_normal.jpeg" TargetMode="External"/><Relationship Id="rId8023" Type="http://schemas.openxmlformats.org/officeDocument/2006/relationships/hyperlink" Target="http://pbs.twimg.com/profile_images/487534182608801793/7-f_BUyN_normal.png" TargetMode="External"/><Relationship Id="rId11004" Type="http://schemas.openxmlformats.org/officeDocument/2006/relationships/hyperlink" Target="https://twitter.com/" TargetMode="External"/><Relationship Id="rId14574" Type="http://schemas.openxmlformats.org/officeDocument/2006/relationships/hyperlink" Target="https://twitter.com/" TargetMode="External"/><Relationship Id="rId3168" Type="http://schemas.openxmlformats.org/officeDocument/2006/relationships/hyperlink" Target="https://www.google.com/url?rct=j&amp;sa=t&amp;url=http://www.express.co.uk/life-style/science-technology/786848/Samsung-Galaxy-S8-Worst-Feature-iPhone-8-Release-Date&amp;ct=ga&amp;cd=CAIyGjJjYzMxMzJmZGM2NGM3M2Y6Y29tOmVuOlVT&amp;usg=AFQjCNFWCWqCTLSJOdYRciDcJeS0X_8Pwg" TargetMode="External"/><Relationship Id="rId3582" Type="http://schemas.openxmlformats.org/officeDocument/2006/relationships/hyperlink" Target="https://www.google.com/url?rct=j&amp;sa=t&amp;url=http://www.eluniversal.com.mx/articulo/techbit/2017/03/31/conoce-el-samsung-galaxy-s8-microsoft-edition&amp;ct=ga&amp;cd=CAIyGmMzNmE5YzgyNTI1MTRkYmU6Y29tOmVzOlVT&amp;usg=AFQjCNGnnbctq135xC2bs7T_yo4UWGD-Cg" TargetMode="External"/><Relationship Id="rId4219" Type="http://schemas.openxmlformats.org/officeDocument/2006/relationships/hyperlink" Target="https://pbs.twimg.com/media/C8L5R5SV0AAOjC6.jpg" TargetMode="External"/><Relationship Id="rId4633" Type="http://schemas.openxmlformats.org/officeDocument/2006/relationships/hyperlink" Target="http://pbs.twimg.com/profile_images/813072817650548736/pEY7liPA_normal.jpg" TargetMode="External"/><Relationship Id="rId7789" Type="http://schemas.openxmlformats.org/officeDocument/2006/relationships/hyperlink" Target="http://pbs.twimg.com/profile_images/808543278291357696/8tI0f8lt_normal.jpg" TargetMode="External"/><Relationship Id="rId10020" Type="http://schemas.openxmlformats.org/officeDocument/2006/relationships/hyperlink" Target="https://twitter.com/" TargetMode="External"/><Relationship Id="rId13176" Type="http://schemas.openxmlformats.org/officeDocument/2006/relationships/hyperlink" Target="https://twitter.com/" TargetMode="External"/><Relationship Id="rId13590" Type="http://schemas.openxmlformats.org/officeDocument/2006/relationships/hyperlink" Target="https://twitter.com/" TargetMode="External"/><Relationship Id="rId14227" Type="http://schemas.openxmlformats.org/officeDocument/2006/relationships/hyperlink" Target="https://twitter.com/" TargetMode="External"/><Relationship Id="rId2184" Type="http://schemas.openxmlformats.org/officeDocument/2006/relationships/hyperlink" Target="http://www.phonearena.com/news/Microsoft-cant-sell-Lumias-so-its-now-selling-the-Galaxy-S8_id92602" TargetMode="External"/><Relationship Id="rId3235" Type="http://schemas.openxmlformats.org/officeDocument/2006/relationships/hyperlink" Target="https://www.google.com/url?rct=j&amp;sa=t&amp;url=http%3A%2F%2Fwww.hindustantimes.com%2Ftech%2Fsamsung-galaxy-s8-galaxy-s8-microsoft-edition-with-cortana-to-be-released-on-april-21%2Fstory-Z03RDocSSErx3hwwuGbFZK.html&amp;ct=ga&amp;cd=CAIyGmMzNmE5YzgyNTI1MTRkYmU6Y29tOmVuOlVT&amp;usg=AFQjCNEF3b0rFz6usPA0fwdEgSBK1aRyyQ&amp;utm_source=dlvr.it&amp;utm_medium=twitter" TargetMode="External"/><Relationship Id="rId7856" Type="http://schemas.openxmlformats.org/officeDocument/2006/relationships/hyperlink" Target="https://pbs.twimg.com/media/C8ePR7yXcAAOzgJ.jpg" TargetMode="External"/><Relationship Id="rId12192" Type="http://schemas.openxmlformats.org/officeDocument/2006/relationships/hyperlink" Target="https://twitter.com/" TargetMode="External"/><Relationship Id="rId13243" Type="http://schemas.openxmlformats.org/officeDocument/2006/relationships/hyperlink" Target="https://twitter.com/" TargetMode="External"/><Relationship Id="rId14641" Type="http://schemas.openxmlformats.org/officeDocument/2006/relationships/hyperlink" Target="https://twitter.com/" TargetMode="External"/><Relationship Id="rId156" Type="http://schemas.openxmlformats.org/officeDocument/2006/relationships/hyperlink" Target="http://techcase.in/mobile/android/samsung-galaxy-s8-s8-plus-announced-infinity-display/" TargetMode="External"/><Relationship Id="rId570" Type="http://schemas.openxmlformats.org/officeDocument/2006/relationships/hyperlink" Target="https://twitter.com/i/web/status/847515495385509888" TargetMode="External"/><Relationship Id="rId2251" Type="http://schemas.openxmlformats.org/officeDocument/2006/relationships/hyperlink" Target="https://topesdegama.com/noticias/sorteos/sorteo-internacional-samsung-galaxy-s8-topes-gama" TargetMode="External"/><Relationship Id="rId3302" Type="http://schemas.openxmlformats.org/officeDocument/2006/relationships/hyperlink" Target="https://www.google.com/url?rct=j&amp;sa=t&amp;url=https%3A%2F%2Fwww.cnet.com%2Fhow-to%2Ftips-and-tricks-for-samsungs-galaxy-tab-s3%2F&amp;ct=ga&amp;cd=CAIyGmI0ODdmYjNkNDhhYzkzNDk6Y29tOmVuOlVT&amp;usg=AFQjCNHYVReMb6kb0rACgxhevaBif0i1_Q&amp;utm_source=dlvr.it&amp;utm_medium=twitter" TargetMode="External"/><Relationship Id="rId4700" Type="http://schemas.openxmlformats.org/officeDocument/2006/relationships/hyperlink" Target="http://pbs.twimg.com/profile_images/749740870447005701/ZVGkgslp_normal.jpg" TargetMode="External"/><Relationship Id="rId6458" Type="http://schemas.openxmlformats.org/officeDocument/2006/relationships/hyperlink" Target="https://pbs.twimg.com/media/C8Q4BRIXUAA4lsE.jpg" TargetMode="External"/><Relationship Id="rId7509" Type="http://schemas.openxmlformats.org/officeDocument/2006/relationships/hyperlink" Target="http://pbs.twimg.com/profile_images/521453554297352193/ZAhUJkbn_normal.jpeg" TargetMode="External"/><Relationship Id="rId8907" Type="http://schemas.openxmlformats.org/officeDocument/2006/relationships/hyperlink" Target="http://pbs.twimg.com/profile_images/812262702999543808/zDXTdZRS_normal.jpg" TargetMode="External"/><Relationship Id="rId10837" Type="http://schemas.openxmlformats.org/officeDocument/2006/relationships/hyperlink" Target="https://twitter.com/" TargetMode="External"/><Relationship Id="rId223" Type="http://schemas.openxmlformats.org/officeDocument/2006/relationships/hyperlink" Target="https://www.youtube.com/watch?v=M_vD2IEXIVA&amp;feature=youtu.be&amp;a" TargetMode="External"/><Relationship Id="rId6872" Type="http://schemas.openxmlformats.org/officeDocument/2006/relationships/hyperlink" Target="https://pbs.twimg.com/media/C8QIdmrUQAE07cB.jpg" TargetMode="External"/><Relationship Id="rId7923" Type="http://schemas.openxmlformats.org/officeDocument/2006/relationships/hyperlink" Target="http://pbs.twimg.com/profile_images/3444895134/a3a6f4c16bfc11c379696cd97571cf20_normal.jpeg" TargetMode="External"/><Relationship Id="rId10904" Type="http://schemas.openxmlformats.org/officeDocument/2006/relationships/hyperlink" Target="https://twitter.com/" TargetMode="External"/><Relationship Id="rId13310" Type="http://schemas.openxmlformats.org/officeDocument/2006/relationships/hyperlink" Target="https://twitter.com/" TargetMode="External"/><Relationship Id="rId4076" Type="http://schemas.openxmlformats.org/officeDocument/2006/relationships/hyperlink" Target="https://pbs.twimg.com/media/C8UcomiXoAA7qc4.jpg" TargetMode="External"/><Relationship Id="rId5474" Type="http://schemas.openxmlformats.org/officeDocument/2006/relationships/hyperlink" Target="http://pbs.twimg.com/profile_images/749764433749024768/sMhtcqjw_normal.jpg" TargetMode="External"/><Relationship Id="rId6525" Type="http://schemas.openxmlformats.org/officeDocument/2006/relationships/hyperlink" Target="http://pbs.twimg.com/profile_images/740949214272839680/IcuZel9Z_normal.jpg" TargetMode="External"/><Relationship Id="rId15068" Type="http://schemas.openxmlformats.org/officeDocument/2006/relationships/hyperlink" Target="https://twitter.com/" TargetMode="External"/><Relationship Id="rId15482" Type="http://schemas.openxmlformats.org/officeDocument/2006/relationships/vmlDrawing" Target="../drawings/vmlDrawing1.vml"/><Relationship Id="rId4490" Type="http://schemas.openxmlformats.org/officeDocument/2006/relationships/hyperlink" Target="http://pbs.twimg.com/profile_images/749775065659674624/s_nkhoWt_normal.jpg" TargetMode="External"/><Relationship Id="rId5127" Type="http://schemas.openxmlformats.org/officeDocument/2006/relationships/hyperlink" Target="http://pbs.twimg.com/profile_images/808720413836636165/9wgepojL_normal.jpg" TargetMode="External"/><Relationship Id="rId5541" Type="http://schemas.openxmlformats.org/officeDocument/2006/relationships/hyperlink" Target="http://pbs.twimg.com/profile_images/828363859832483842/TtmXM0KT_normal.jpg" TargetMode="External"/><Relationship Id="rId8697" Type="http://schemas.openxmlformats.org/officeDocument/2006/relationships/hyperlink" Target="http://pbs.twimg.com/profile_images/799646193315876864/vh6anC_C_normal.jpg" TargetMode="External"/><Relationship Id="rId9748" Type="http://schemas.openxmlformats.org/officeDocument/2006/relationships/hyperlink" Target="http://pbs.twimg.com/profile_images/494681362767425538/ILPdaugu_normal.jpeg" TargetMode="External"/><Relationship Id="rId11678" Type="http://schemas.openxmlformats.org/officeDocument/2006/relationships/hyperlink" Target="https://twitter.com/" TargetMode="External"/><Relationship Id="rId12729" Type="http://schemas.openxmlformats.org/officeDocument/2006/relationships/hyperlink" Target="https://twitter.com/" TargetMode="External"/><Relationship Id="rId14084" Type="http://schemas.openxmlformats.org/officeDocument/2006/relationships/hyperlink" Target="https://twitter.com/" TargetMode="External"/><Relationship Id="rId15135" Type="http://schemas.openxmlformats.org/officeDocument/2006/relationships/hyperlink" Target="https://twitter.com/" TargetMode="External"/><Relationship Id="rId1737" Type="http://schemas.openxmlformats.org/officeDocument/2006/relationships/hyperlink" Target="https://www.youtube.com/watch?v=BXy2-nM-FkE&amp;feature=youtu.be&amp;a" TargetMode="External"/><Relationship Id="rId3092" Type="http://schemas.openxmlformats.org/officeDocument/2006/relationships/hyperlink" Target="https://www.google.com/url?rct=j&amp;sa=t&amp;url=http%3A%2F%2Fnormangeestar.net%2F2017%2F04%2F03%2F10-things-the-samsung-galaxy-s8-can-do-that-the-iphone-can-t%2F&amp;ct=ga&amp;cd=CAIyGjk1Yzc0Y2ZjNGM4ODRlNTM6Y29tOmVuOlVT&amp;usg=AFQjCNHtsuIsCdcBvToS2nuo_W8xqmkn6A&amp;utm_source=dlvr.it&amp;utm_medium=twitter" TargetMode="External"/><Relationship Id="rId4143" Type="http://schemas.openxmlformats.org/officeDocument/2006/relationships/hyperlink" Target="https://pbs.twimg.com/media/C8X7UjKVwAAjHET.jpg" TargetMode="External"/><Relationship Id="rId7299" Type="http://schemas.openxmlformats.org/officeDocument/2006/relationships/hyperlink" Target="http://pbs.twimg.com/profile_images/495016053580128256/j7WO9bPU_normal.png" TargetMode="External"/><Relationship Id="rId8764" Type="http://schemas.openxmlformats.org/officeDocument/2006/relationships/hyperlink" Target="http://pbs.twimg.com/profile_images/825178425379975170/9Aubvval_normal.jpg" TargetMode="External"/><Relationship Id="rId9815" Type="http://schemas.openxmlformats.org/officeDocument/2006/relationships/hyperlink" Target="http://pbs.twimg.com/profile_images/494676480291381249/RtC-6xAO_normal.jpeg" TargetMode="External"/><Relationship Id="rId10694" Type="http://schemas.openxmlformats.org/officeDocument/2006/relationships/hyperlink" Target="https://twitter.com/" TargetMode="External"/><Relationship Id="rId14151" Type="http://schemas.openxmlformats.org/officeDocument/2006/relationships/hyperlink" Target="https://twitter.com/" TargetMode="External"/><Relationship Id="rId15202" Type="http://schemas.openxmlformats.org/officeDocument/2006/relationships/hyperlink" Target="https://twitter.com/" TargetMode="External"/><Relationship Id="rId29" Type="http://schemas.openxmlformats.org/officeDocument/2006/relationships/hyperlink" Target="http://www.tecmundo.com.br/1153-como-usar-sopcast.htm?f" TargetMode="External"/><Relationship Id="rId4210" Type="http://schemas.openxmlformats.org/officeDocument/2006/relationships/hyperlink" Target="https://pbs.twimg.com/media/C8bpa6HVYAE3Ne6.jpg" TargetMode="External"/><Relationship Id="rId7366" Type="http://schemas.openxmlformats.org/officeDocument/2006/relationships/hyperlink" Target="http://pbs.twimg.com/profile_images/824348002575941632/KPlNQmpz_normal.jpg" TargetMode="External"/><Relationship Id="rId7780" Type="http://schemas.openxmlformats.org/officeDocument/2006/relationships/hyperlink" Target="http://pbs.twimg.com/profile_images/808543278291357696/8tI0f8lt_normal.jpg" TargetMode="External"/><Relationship Id="rId8417" Type="http://schemas.openxmlformats.org/officeDocument/2006/relationships/hyperlink" Target="http://pbs.twimg.com/profile_images/378800000823690756/504ec3479025503ada22f90db947b8dc_normal.png" TargetMode="External"/><Relationship Id="rId10347" Type="http://schemas.openxmlformats.org/officeDocument/2006/relationships/hyperlink" Target="https://twitter.com/" TargetMode="External"/><Relationship Id="rId11745" Type="http://schemas.openxmlformats.org/officeDocument/2006/relationships/hyperlink" Target="https://twitter.com/" TargetMode="External"/><Relationship Id="rId1804" Type="http://schemas.openxmlformats.org/officeDocument/2006/relationships/hyperlink" Target="https://gleam.io/8aS75-WWaJOs" TargetMode="External"/><Relationship Id="rId6382" Type="http://schemas.openxmlformats.org/officeDocument/2006/relationships/hyperlink" Target="http://pbs.twimg.com/profile_images/3514914680/edb876e66f92bce8907c2d77e898ef3c_normal.png" TargetMode="External"/><Relationship Id="rId7019" Type="http://schemas.openxmlformats.org/officeDocument/2006/relationships/hyperlink" Target="http://pbs.twimg.com/profile_images/835095767249465344/z4HLtbwx_normal.jpg" TargetMode="External"/><Relationship Id="rId7433" Type="http://schemas.openxmlformats.org/officeDocument/2006/relationships/hyperlink" Target="http://pbs.twimg.com/profile_images/456068918361088000/F4Tna3XS_normal.jpeg" TargetMode="External"/><Relationship Id="rId8831" Type="http://schemas.openxmlformats.org/officeDocument/2006/relationships/hyperlink" Target="http://abs.twimg.com/sticky/default_profile_images/default_profile_normal.png" TargetMode="External"/><Relationship Id="rId10761" Type="http://schemas.openxmlformats.org/officeDocument/2006/relationships/hyperlink" Target="https://twitter.com/" TargetMode="External"/><Relationship Id="rId11812" Type="http://schemas.openxmlformats.org/officeDocument/2006/relationships/hyperlink" Target="https://twitter.com/" TargetMode="External"/><Relationship Id="rId14968" Type="http://schemas.openxmlformats.org/officeDocument/2006/relationships/hyperlink" Target="https://twitter.com/" TargetMode="External"/><Relationship Id="rId3976" Type="http://schemas.openxmlformats.org/officeDocument/2006/relationships/hyperlink" Target="https://pbs.twimg.com/media/C8NpbxmUAAAbIhL.jpg" TargetMode="External"/><Relationship Id="rId6035" Type="http://schemas.openxmlformats.org/officeDocument/2006/relationships/hyperlink" Target="http://pbs.twimg.com/profile_images/808242294193291264/2jR4uWPX_normal.jpg" TargetMode="External"/><Relationship Id="rId10414" Type="http://schemas.openxmlformats.org/officeDocument/2006/relationships/hyperlink" Target="https://twitter.com/" TargetMode="External"/><Relationship Id="rId13984" Type="http://schemas.openxmlformats.org/officeDocument/2006/relationships/hyperlink" Target="https://twitter.com/" TargetMode="External"/><Relationship Id="rId897" Type="http://schemas.openxmlformats.org/officeDocument/2006/relationships/hyperlink" Target="https://www.cnet.com/news/samsung-galaxy-s8-girt-by-cnet-podcast-104/?utm_content=buffer8fdca&amp;utm_medium=social&amp;utm_source=twitter.com&amp;utm_campaign=buffer" TargetMode="External"/><Relationship Id="rId2578" Type="http://schemas.openxmlformats.org/officeDocument/2006/relationships/hyperlink" Target="https://www.google.com/url?rct=j&amp;sa=t&amp;url=http%3A%2F%2Fwww.foxnews.com%2Ftech%2F2017%2F03%2F31%2Fyour-next-android-phone-samsung-galaxy-s8-or-google-pixel.html&amp;ct=ga&amp;cd=CAIyGmIyMmYxNjAxMGEyYTM1MmY6Y29tOmVuOlVT&amp;usg=AFQjCNGYMwyfyLqa75ZN7imUhGlmXUj_pA&amp;utm_source=dlvr.it&amp;utm_medium=twitter" TargetMode="External"/><Relationship Id="rId2992" Type="http://schemas.openxmlformats.org/officeDocument/2006/relationships/hyperlink" Target="https://www.google.com/url?rct=j&amp;sa=t&amp;url=http%3A%2F%2Fbgr.com%2F2017%2F03%2F30%2Fgalaxy-s8-vs-iphone-7-plus-comparison-fail%2F&amp;ct=ga&amp;cd=CAIyGjE1OGQ0YWQ5ODUzYmExODg6Y29tOmVuOlVT&amp;usg=AFQjCNEt0MT_OD4qqmzz7wGS0fhY0IMtRw&amp;utm_source=dlvr.it&amp;utm_medium=twitter" TargetMode="External"/><Relationship Id="rId3629" Type="http://schemas.openxmlformats.org/officeDocument/2006/relationships/hyperlink" Target="https://www.youtube.com/watch?v=60toDPm25aQ&amp;feature=youtu.be&amp;a" TargetMode="External"/><Relationship Id="rId5051" Type="http://schemas.openxmlformats.org/officeDocument/2006/relationships/hyperlink" Target="http://pbs.twimg.com/profile_images/614147291381899266/vd9RdPrh_normal.jpg" TargetMode="External"/><Relationship Id="rId7500" Type="http://schemas.openxmlformats.org/officeDocument/2006/relationships/hyperlink" Target="http://pbs.twimg.com/profile_images/1100765083/iphone-4g-2_normal.jpg" TargetMode="External"/><Relationship Id="rId9258" Type="http://schemas.openxmlformats.org/officeDocument/2006/relationships/hyperlink" Target="http://pbs.twimg.com/profile_images/811705026120974337/q2rk3i97_normal.jpg" TargetMode="External"/><Relationship Id="rId12586" Type="http://schemas.openxmlformats.org/officeDocument/2006/relationships/hyperlink" Target="https://twitter.com/" TargetMode="External"/><Relationship Id="rId13637" Type="http://schemas.openxmlformats.org/officeDocument/2006/relationships/hyperlink" Target="https://twitter.com/" TargetMode="External"/><Relationship Id="rId964" Type="http://schemas.openxmlformats.org/officeDocument/2006/relationships/hyperlink" Target="https://www.youtube.com/watch?v=M_vD2IEXIVA&amp;feature=youtu.be&amp;a" TargetMode="External"/><Relationship Id="rId1594" Type="http://schemas.openxmlformats.org/officeDocument/2006/relationships/hyperlink" Target="https://www.youtube.com/watch?v=Kau6f-HmcSg&amp;feature=youtu.be&amp;a" TargetMode="External"/><Relationship Id="rId2645" Type="http://schemas.openxmlformats.org/officeDocument/2006/relationships/hyperlink" Target="http://dlvr.it/Nnddzv" TargetMode="External"/><Relationship Id="rId6102" Type="http://schemas.openxmlformats.org/officeDocument/2006/relationships/hyperlink" Target="http://pbs.twimg.com/profile_images/842365403439484928/qcpKn6Rf_normal.jpg" TargetMode="External"/><Relationship Id="rId9672" Type="http://schemas.openxmlformats.org/officeDocument/2006/relationships/hyperlink" Target="http://pbs.twimg.com/profile_images/712383122889940992/QHkWkzPy_normal.jpg" TargetMode="External"/><Relationship Id="rId11188" Type="http://schemas.openxmlformats.org/officeDocument/2006/relationships/hyperlink" Target="https://twitter.com/" TargetMode="External"/><Relationship Id="rId12239" Type="http://schemas.openxmlformats.org/officeDocument/2006/relationships/hyperlink" Target="https://twitter.com/" TargetMode="External"/><Relationship Id="rId12653" Type="http://schemas.openxmlformats.org/officeDocument/2006/relationships/hyperlink" Target="https://twitter.com/" TargetMode="External"/><Relationship Id="rId13704" Type="http://schemas.openxmlformats.org/officeDocument/2006/relationships/hyperlink" Target="https://twitter.com/" TargetMode="External"/><Relationship Id="rId617" Type="http://schemas.openxmlformats.org/officeDocument/2006/relationships/hyperlink" Target="https://www.youtube.com/watch?v=M_vD2IEXIVA&amp;feature=youtu.be&amp;a" TargetMode="External"/><Relationship Id="rId1247" Type="http://schemas.openxmlformats.org/officeDocument/2006/relationships/hyperlink" Target="https://t.co/Iz3vmpYUdI" TargetMode="External"/><Relationship Id="rId1661" Type="http://schemas.openxmlformats.org/officeDocument/2006/relationships/hyperlink" Target="https://www.youtube.com/watch?v=zWrmEy0lkWI&amp;feature=youtu.be&amp;a" TargetMode="External"/><Relationship Id="rId2712" Type="http://schemas.openxmlformats.org/officeDocument/2006/relationships/hyperlink" Target="https://twitter.com/i/web/status/848520152266223618" TargetMode="External"/><Relationship Id="rId5868" Type="http://schemas.openxmlformats.org/officeDocument/2006/relationships/hyperlink" Target="http://pbs.twimg.com/profile_images/581124331767345152/riWa1Qul_normal.jpg" TargetMode="External"/><Relationship Id="rId6919" Type="http://schemas.openxmlformats.org/officeDocument/2006/relationships/hyperlink" Target="http://pbs.twimg.com/profile_images/514646738649751552/E9Pf9noD_normal.jpeg" TargetMode="External"/><Relationship Id="rId8274" Type="http://schemas.openxmlformats.org/officeDocument/2006/relationships/hyperlink" Target="http://pbs.twimg.com/profile_images/550285711539466240/wzZxTqOW_normal.jpeg" TargetMode="External"/><Relationship Id="rId9325" Type="http://schemas.openxmlformats.org/officeDocument/2006/relationships/hyperlink" Target="http://pbs.twimg.com/profile_images/825799485041307649/1OYss_aa_normal.jpg" TargetMode="External"/><Relationship Id="rId11255" Type="http://schemas.openxmlformats.org/officeDocument/2006/relationships/hyperlink" Target="https://twitter.com/" TargetMode="External"/><Relationship Id="rId12306" Type="http://schemas.openxmlformats.org/officeDocument/2006/relationships/hyperlink" Target="https://twitter.com/" TargetMode="External"/><Relationship Id="rId1314" Type="http://schemas.openxmlformats.org/officeDocument/2006/relationships/hyperlink" Target="https://www.google.com/url?rct=j&amp;sa=t&amp;url=http://www.droidreport.com/articles/5463/20170331/google-encourages-android-developers-to-optimize-apps-for-new-screen-aspect-ratios-used-by-lg-g6-samsung-galaxy-s8-and-s8-plus.htm&amp;ct=ga&amp;cd=CAIyGjFhNmE3YzQwNjZiMWQ3ZmY6Y29tOmVuOlVT&amp;usg=AFQjCNG80cVpHNHuPgi-IE8OU2wSu1NtuA" TargetMode="External"/><Relationship Id="rId4884" Type="http://schemas.openxmlformats.org/officeDocument/2006/relationships/hyperlink" Target="http://pbs.twimg.com/profile_images/846291991411539968/C4bN2n8d_normal.jpg" TargetMode="External"/><Relationship Id="rId5935" Type="http://schemas.openxmlformats.org/officeDocument/2006/relationships/hyperlink" Target="http://pbs.twimg.com/profile_images/582181578228572160/MYFzyJLM_normal.jpg" TargetMode="External"/><Relationship Id="rId7290" Type="http://schemas.openxmlformats.org/officeDocument/2006/relationships/hyperlink" Target="http://pbs.twimg.com/profile_images/453670578222665729/w0rNOqXD_normal.png" TargetMode="External"/><Relationship Id="rId8341" Type="http://schemas.openxmlformats.org/officeDocument/2006/relationships/hyperlink" Target="http://pbs.twimg.com/profile_images/805285850632298496/sb_XqHy6_normal.jpg" TargetMode="External"/><Relationship Id="rId10271" Type="http://schemas.openxmlformats.org/officeDocument/2006/relationships/hyperlink" Target="https://twitter.com/" TargetMode="External"/><Relationship Id="rId11322" Type="http://schemas.openxmlformats.org/officeDocument/2006/relationships/hyperlink" Target="https://twitter.com/" TargetMode="External"/><Relationship Id="rId12720" Type="http://schemas.openxmlformats.org/officeDocument/2006/relationships/hyperlink" Target="https://twitter.com/" TargetMode="External"/><Relationship Id="rId14478" Type="http://schemas.openxmlformats.org/officeDocument/2006/relationships/hyperlink" Target="https://twitter.com/" TargetMode="External"/><Relationship Id="rId3486" Type="http://schemas.openxmlformats.org/officeDocument/2006/relationships/hyperlink" Target="http://mashable.com/2017/03/30/guardians-of-the-galaxy-trailer-telltale/?utm_cid=Mash-Prod-RSS-Feedburner-All-Partial&amp;utm_content=buffer38190&amp;utm_medium=social&amp;utm_source=twitter.com&amp;utm_campaign=buffer" TargetMode="External"/><Relationship Id="rId4537" Type="http://schemas.openxmlformats.org/officeDocument/2006/relationships/hyperlink" Target="http://pbs.twimg.com/profile_images/820346842600841216/tU_j7225_normal.jpg" TargetMode="External"/><Relationship Id="rId14892" Type="http://schemas.openxmlformats.org/officeDocument/2006/relationships/hyperlink" Target="https://twitter.com/" TargetMode="External"/><Relationship Id="rId20" Type="http://schemas.openxmlformats.org/officeDocument/2006/relationships/hyperlink" Target="http://www.tecmundo.com.br/1153-como-usar-sopcast.htm?f" TargetMode="External"/><Relationship Id="rId2088" Type="http://schemas.openxmlformats.org/officeDocument/2006/relationships/hyperlink" Target="https://www.youtube.com/watch?v=uKphLRQ-5ms&amp;feature=youtu.be&amp;a" TargetMode="External"/><Relationship Id="rId3139" Type="http://schemas.openxmlformats.org/officeDocument/2006/relationships/hyperlink" Target="https://www.google.com/url?rct=j&amp;sa=t&amp;url=http://bgr.com/2017/03/31/galaxy-s8-vs-iphone-8-curved-display/&amp;ct=ga&amp;cd=CAIyGjJjYzMxMzJmZGM2NGM3M2Y6Y29tOmVuOlVT&amp;usg=AFQjCNEttTTaITWjuHdBpCrxXp7amh5Eew" TargetMode="External"/><Relationship Id="rId4951" Type="http://schemas.openxmlformats.org/officeDocument/2006/relationships/hyperlink" Target="http://pbs.twimg.com/profile_images/847693999079018496/JBYK8h1j_normal.jpg" TargetMode="External"/><Relationship Id="rId7010" Type="http://schemas.openxmlformats.org/officeDocument/2006/relationships/hyperlink" Target="http://pbs.twimg.com/profile_images/848596471637266433/WY6lp-i8_normal.jpg" TargetMode="External"/><Relationship Id="rId12096" Type="http://schemas.openxmlformats.org/officeDocument/2006/relationships/hyperlink" Target="https://twitter.com/" TargetMode="External"/><Relationship Id="rId13494" Type="http://schemas.openxmlformats.org/officeDocument/2006/relationships/hyperlink" Target="https://twitter.com/" TargetMode="External"/><Relationship Id="rId14545" Type="http://schemas.openxmlformats.org/officeDocument/2006/relationships/hyperlink" Target="https://twitter.com/" TargetMode="External"/><Relationship Id="rId474" Type="http://schemas.openxmlformats.org/officeDocument/2006/relationships/hyperlink" Target="https://twitter.com/i/web/status/847515698154942464" TargetMode="External"/><Relationship Id="rId2155" Type="http://schemas.openxmlformats.org/officeDocument/2006/relationships/hyperlink" Target="https://topesdegama.com/noticias/sorteos/sorteo-internacional-samsung-galaxy-s8-topes-gama" TargetMode="External"/><Relationship Id="rId3553" Type="http://schemas.openxmlformats.org/officeDocument/2006/relationships/hyperlink" Target="https://www.google.com/url?rct=j&amp;sa=t&amp;url=http://tribumagazine.net/2017/04/reinado-android-samsung-galaxy-s8-vs-lg-g6/&amp;ct=ga&amp;cd=CAIyGmIyMmYxNjAxMGEyYTM1MmY6Y29tOmVzOlVT&amp;usg=AFQjCNGGNM9VROVQEr3fguN-im2lSoNiGg%C3%B0%C2%9F%C2%92%C2%ADLa" TargetMode="External"/><Relationship Id="rId4604" Type="http://schemas.openxmlformats.org/officeDocument/2006/relationships/hyperlink" Target="https://pbs.twimg.com/media/C8LHhUQU0AAwnUG.jpg" TargetMode="External"/><Relationship Id="rId9182" Type="http://schemas.openxmlformats.org/officeDocument/2006/relationships/hyperlink" Target="http://pbs.twimg.com/profile_images/811617157046005762/kbVe9W8D_normal.jpg" TargetMode="External"/><Relationship Id="rId13147" Type="http://schemas.openxmlformats.org/officeDocument/2006/relationships/hyperlink" Target="https://twitter.com/" TargetMode="External"/><Relationship Id="rId13561" Type="http://schemas.openxmlformats.org/officeDocument/2006/relationships/hyperlink" Target="https://twitter.com/" TargetMode="External"/><Relationship Id="rId14612" Type="http://schemas.openxmlformats.org/officeDocument/2006/relationships/hyperlink" Target="https://twitter.com/" TargetMode="External"/><Relationship Id="rId127" Type="http://schemas.openxmlformats.org/officeDocument/2006/relationships/hyperlink" Target="https://www.cnet.com/news/3-ways-the-samsung-galaxy-s8-let-us-down/?utm_content=buffer3ccde&amp;utm_medium=social&amp;utm_source=twitter.com&amp;utm_campaign=buffer" TargetMode="External"/><Relationship Id="rId3206" Type="http://schemas.openxmlformats.org/officeDocument/2006/relationships/hyperlink" Target="https://www.google.com/url?rct=j&amp;sa=t&amp;url=http%3A%2F%2Fwww.wacotrib.com%2Fap%2Fnational%2Fsamsung-s-galaxy-s-phone-aims-to-dispel-the-note%2Farticle_1c180a2e-2069-52ab-a5af-7dd48fdf423e.html&amp;ct=ga&amp;cd=CAIyHGNlNTdiOTM1MDVjYzlkYzI6Y29tOmVuOlVTOlI&amp;usg=AFQjCNHVs3OWcFWKLVK9TWaKH2qKMOsO6Q&amp;utm_source=dlvr.it&amp;utm_medium=twitter" TargetMode="External"/><Relationship Id="rId3620" Type="http://schemas.openxmlformats.org/officeDocument/2006/relationships/hyperlink" Target="https://www.google.com/url?rct=j&amp;sa=t&amp;url=http://cinequo.com/2017/04/03/microsoft-ofrecer-una-edici-n-especial-del-galaxy-s8-en-sus/&amp;ct=ga&amp;cd=CAIyGmMzNmE5YzgyNTI1MTRkYmU6Y29tOmVzOlVT&amp;usg=AFQjCNHIT3Tsw9NJpX7LEsjCFtwbBqaITg" TargetMode="External"/><Relationship Id="rId6776" Type="http://schemas.openxmlformats.org/officeDocument/2006/relationships/hyperlink" Target="http://pbs.twimg.com/profile_images/835916579175006208/zeGMmI0__normal.jpg" TargetMode="External"/><Relationship Id="rId7827" Type="http://schemas.openxmlformats.org/officeDocument/2006/relationships/hyperlink" Target="http://pbs.twimg.com/profile_images/847729635458560001/plpX1FkT_normal.jpg" TargetMode="External"/><Relationship Id="rId10808" Type="http://schemas.openxmlformats.org/officeDocument/2006/relationships/hyperlink" Target="https://twitter.com/" TargetMode="External"/><Relationship Id="rId12163" Type="http://schemas.openxmlformats.org/officeDocument/2006/relationships/hyperlink" Target="https://twitter.com/" TargetMode="External"/><Relationship Id="rId13214" Type="http://schemas.openxmlformats.org/officeDocument/2006/relationships/hyperlink" Target="https://twitter.com/" TargetMode="External"/><Relationship Id="rId541" Type="http://schemas.openxmlformats.org/officeDocument/2006/relationships/hyperlink" Target="https://twitter.com/i/web/status/847513177436905472" TargetMode="External"/><Relationship Id="rId1171" Type="http://schemas.openxmlformats.org/officeDocument/2006/relationships/hyperlink" Target="https://www.instagram.com/p/BST4cBzlBxC/" TargetMode="External"/><Relationship Id="rId2222" Type="http://schemas.openxmlformats.org/officeDocument/2006/relationships/hyperlink" Target="https://www.technobuffalo.com/2017/03/20/samsung-galaxy-s8-giveaway-superscreen" TargetMode="External"/><Relationship Id="rId5378" Type="http://schemas.openxmlformats.org/officeDocument/2006/relationships/hyperlink" Target="https://pbs.twimg.com/ext_tw_video_thumb/831676683929350145/pu/img/2B5OXD0LrXYxrUrj.jpg" TargetMode="External"/><Relationship Id="rId5792" Type="http://schemas.openxmlformats.org/officeDocument/2006/relationships/hyperlink" Target="http://pbs.twimg.com/profile_images/840304677765939200/FY1WdMkq_normal.jpg" TargetMode="External"/><Relationship Id="rId6429" Type="http://schemas.openxmlformats.org/officeDocument/2006/relationships/hyperlink" Target="http://pbs.twimg.com/profile_images/764947409172570113/jqInjohF_normal.jpg" TargetMode="External"/><Relationship Id="rId6843" Type="http://schemas.openxmlformats.org/officeDocument/2006/relationships/hyperlink" Target="http://pbs.twimg.com/profile_images/838817945472090116/k3c0EcDu_normal.jpg" TargetMode="External"/><Relationship Id="rId9999" Type="http://schemas.openxmlformats.org/officeDocument/2006/relationships/hyperlink" Target="https://twitter.com/" TargetMode="External"/><Relationship Id="rId12230" Type="http://schemas.openxmlformats.org/officeDocument/2006/relationships/hyperlink" Target="https://twitter.com/" TargetMode="External"/><Relationship Id="rId15386" Type="http://schemas.openxmlformats.org/officeDocument/2006/relationships/hyperlink" Target="https://twitter.com/" TargetMode="External"/><Relationship Id="rId1988" Type="http://schemas.openxmlformats.org/officeDocument/2006/relationships/hyperlink" Target="https://www.youtube.com/watch?v=tQHg4FHzuRc&amp;feature=youtu.be&amp;a" TargetMode="External"/><Relationship Id="rId4394" Type="http://schemas.openxmlformats.org/officeDocument/2006/relationships/hyperlink" Target="http://pbs.twimg.com/profile_images/749771735529058305/UUU26sl8_normal.jpg" TargetMode="External"/><Relationship Id="rId5445" Type="http://schemas.openxmlformats.org/officeDocument/2006/relationships/hyperlink" Target="http://pbs.twimg.com/profile_images/728266013486288897/02Ytx5nL_normal.jpg" TargetMode="External"/><Relationship Id="rId15039" Type="http://schemas.openxmlformats.org/officeDocument/2006/relationships/hyperlink" Target="https://twitter.com/" TargetMode="External"/><Relationship Id="rId15453" Type="http://schemas.openxmlformats.org/officeDocument/2006/relationships/hyperlink" Target="https://api.twitter.com/1.1/geo/id/7a530e34fb78eb87.json" TargetMode="External"/><Relationship Id="rId4047" Type="http://schemas.openxmlformats.org/officeDocument/2006/relationships/hyperlink" Target="https://pbs.twimg.com/media/C8UcomiXoAA7qc4.jpg" TargetMode="External"/><Relationship Id="rId4461" Type="http://schemas.openxmlformats.org/officeDocument/2006/relationships/hyperlink" Target="https://pbs.twimg.com/media/C8KqNScVwAQrLCs.jpg" TargetMode="External"/><Relationship Id="rId5512" Type="http://schemas.openxmlformats.org/officeDocument/2006/relationships/hyperlink" Target="http://pbs.twimg.com/profile_images/556168769375305728/Dn3QSItl_normal.jpeg" TargetMode="External"/><Relationship Id="rId6910" Type="http://schemas.openxmlformats.org/officeDocument/2006/relationships/hyperlink" Target="https://pbs.twimg.com/media/C8a4BcWW0AE9_Qc.jpg" TargetMode="External"/><Relationship Id="rId8668" Type="http://schemas.openxmlformats.org/officeDocument/2006/relationships/hyperlink" Target="http://pbs.twimg.com/profile_images/811686786502168576/aIUhi6fG_normal.jpg" TargetMode="External"/><Relationship Id="rId9719" Type="http://schemas.openxmlformats.org/officeDocument/2006/relationships/hyperlink" Target="http://pbs.twimg.com/profile_images/494681362767425538/ILPdaugu_normal.jpeg" TargetMode="External"/><Relationship Id="rId11996" Type="http://schemas.openxmlformats.org/officeDocument/2006/relationships/hyperlink" Target="https://twitter.com/" TargetMode="External"/><Relationship Id="rId14055" Type="http://schemas.openxmlformats.org/officeDocument/2006/relationships/hyperlink" Target="https://twitter.com/" TargetMode="External"/><Relationship Id="rId15106" Type="http://schemas.openxmlformats.org/officeDocument/2006/relationships/hyperlink" Target="https://twitter.com/" TargetMode="External"/><Relationship Id="rId3063" Type="http://schemas.openxmlformats.org/officeDocument/2006/relationships/hyperlink" Target="https://www.google.com/url?rct=j&amp;sa=t&amp;url=http%3A%2F%2Fwww.numerama.com%2Ftech%2F245198-plutot-quun-bon-windows-phone-microsoft-devoile-sa-version-du-galaxy-s8.html&amp;ct=ga&amp;cd=CAIyGWMzNmE5YzgyNTI1MTRkYmU6ZnI6ZnI6RlI&amp;usg=AFQjCNEx1nvO_CAfd38-havscAqb6OTOqw&amp;utm_source=dlvr.it&amp;utm_medium=twitter" TargetMode="External"/><Relationship Id="rId4114" Type="http://schemas.openxmlformats.org/officeDocument/2006/relationships/hyperlink" Target="https://pbs.twimg.com/media/C8UuTjNUQAI70qX.jpg" TargetMode="External"/><Relationship Id="rId10598" Type="http://schemas.openxmlformats.org/officeDocument/2006/relationships/hyperlink" Target="https://twitter.com/" TargetMode="External"/><Relationship Id="rId11649" Type="http://schemas.openxmlformats.org/officeDocument/2006/relationships/hyperlink" Target="https://twitter.com/" TargetMode="External"/><Relationship Id="rId13071" Type="http://schemas.openxmlformats.org/officeDocument/2006/relationships/hyperlink" Target="https://twitter.com/" TargetMode="External"/><Relationship Id="rId1708" Type="http://schemas.openxmlformats.org/officeDocument/2006/relationships/hyperlink" Target="https://www.youtube.com/watch?v=wKZfsFqz2LA&amp;feature=youtu.be&amp;a" TargetMode="External"/><Relationship Id="rId3130" Type="http://schemas.openxmlformats.org/officeDocument/2006/relationships/hyperlink" Target="https://www.google.com/url?rct=j&amp;sa=t&amp;url=https://www.slashgear.com/galaxy-s8-microsoft-edition-whats-in-the-box-30480382/&amp;ct=ga&amp;cd=CAIyGmMzNmE5YzgyNTI1MTRkYmU6Y29tOmVuOlVT&amp;usg=AFQjCNEo_GH-WQ6hPHDqqYJgXZ8-ZQ2aIA" TargetMode="External"/><Relationship Id="rId6286" Type="http://schemas.openxmlformats.org/officeDocument/2006/relationships/hyperlink" Target="http://pbs.twimg.com/profile_images/847818910032424961/jn68F2ji_normal.jpg" TargetMode="External"/><Relationship Id="rId7337" Type="http://schemas.openxmlformats.org/officeDocument/2006/relationships/hyperlink" Target="http://abs.twimg.com/sticky/default_profile_images/default_profile_normal.png" TargetMode="External"/><Relationship Id="rId7684" Type="http://schemas.openxmlformats.org/officeDocument/2006/relationships/hyperlink" Target="http://pbs.twimg.com/profile_images/3665236463/21cca896a564a5fc669f4f0b803ffb6a_normal.png" TargetMode="External"/><Relationship Id="rId8735" Type="http://schemas.openxmlformats.org/officeDocument/2006/relationships/hyperlink" Target="http://pbs.twimg.com/profile_images/811618876920307712/dImJ6MkP_normal.jpg" TargetMode="External"/><Relationship Id="rId10665" Type="http://schemas.openxmlformats.org/officeDocument/2006/relationships/hyperlink" Target="https://twitter.com/" TargetMode="External"/><Relationship Id="rId11716" Type="http://schemas.openxmlformats.org/officeDocument/2006/relationships/hyperlink" Target="https://twitter.com/" TargetMode="External"/><Relationship Id="rId14122" Type="http://schemas.openxmlformats.org/officeDocument/2006/relationships/hyperlink" Target="https://twitter.com/" TargetMode="External"/><Relationship Id="rId7751" Type="http://schemas.openxmlformats.org/officeDocument/2006/relationships/hyperlink" Target="http://pbs.twimg.com/profile_images/848523726509539328/fTf7Rm6L_normal.jpg" TargetMode="External"/><Relationship Id="rId8802" Type="http://schemas.openxmlformats.org/officeDocument/2006/relationships/hyperlink" Target="http://pbs.twimg.com/profile_images/813301305900933120/wADyVUHc_normal.jpg" TargetMode="External"/><Relationship Id="rId10318" Type="http://schemas.openxmlformats.org/officeDocument/2006/relationships/hyperlink" Target="https://twitter.com/" TargetMode="External"/><Relationship Id="rId10732" Type="http://schemas.openxmlformats.org/officeDocument/2006/relationships/hyperlink" Target="https://twitter.com/" TargetMode="External"/><Relationship Id="rId13888" Type="http://schemas.openxmlformats.org/officeDocument/2006/relationships/hyperlink" Target="https://twitter.com/" TargetMode="External"/><Relationship Id="rId14939" Type="http://schemas.openxmlformats.org/officeDocument/2006/relationships/hyperlink" Target="https://twitter.com/" TargetMode="External"/><Relationship Id="rId2896" Type="http://schemas.openxmlformats.org/officeDocument/2006/relationships/hyperlink" Target="http://dlvr.it/NmJFF0" TargetMode="External"/><Relationship Id="rId3947" Type="http://schemas.openxmlformats.org/officeDocument/2006/relationships/hyperlink" Target="https://pbs.twimg.com/media/C8MPKZhXUAAVv33.jpg" TargetMode="External"/><Relationship Id="rId6353" Type="http://schemas.openxmlformats.org/officeDocument/2006/relationships/hyperlink" Target="http://pbs.twimg.com/profile_images/759111478410698752/p-KulCpu_normal.jpg" TargetMode="External"/><Relationship Id="rId7404" Type="http://schemas.openxmlformats.org/officeDocument/2006/relationships/hyperlink" Target="http://pbs.twimg.com/profile_images/838474986503475202/J3hz1i1b_normal.jpg" TargetMode="External"/><Relationship Id="rId868" Type="http://schemas.openxmlformats.org/officeDocument/2006/relationships/hyperlink" Target="https://twitter.com/i/web/status/847712369127993344" TargetMode="External"/><Relationship Id="rId1498" Type="http://schemas.openxmlformats.org/officeDocument/2006/relationships/hyperlink" Target="https://www.cnet.com/news/bixby-samsung-galaxy-s8-compete-voice-market-alexa-siri-google-cortana/?utm_content=buffer5d4e7&amp;utm_medium=social&amp;utm_source=twitter.com&amp;utm_campaign=buffer" TargetMode="External"/><Relationship Id="rId2549" Type="http://schemas.openxmlformats.org/officeDocument/2006/relationships/hyperlink" Target="http://www.androidauthority.com/galaxy-s8-vs-google-pixel-760668/" TargetMode="External"/><Relationship Id="rId2963" Type="http://schemas.openxmlformats.org/officeDocument/2006/relationships/hyperlink" Target="http://dlvr.it/NnDL5L" TargetMode="External"/><Relationship Id="rId6006" Type="http://schemas.openxmlformats.org/officeDocument/2006/relationships/hyperlink" Target="http://pbs.twimg.com/profile_images/417339585404739584/510ZTl0Q_normal.jpeg" TargetMode="External"/><Relationship Id="rId6420" Type="http://schemas.openxmlformats.org/officeDocument/2006/relationships/hyperlink" Target="https://pbs.twimg.com/media/C8Vluz9V0AATNWc.jpg" TargetMode="External"/><Relationship Id="rId9576" Type="http://schemas.openxmlformats.org/officeDocument/2006/relationships/hyperlink" Target="http://pbs.twimg.com/profile_images/1781594986/tecnologia1_normal.jpg" TargetMode="External"/><Relationship Id="rId9990" Type="http://schemas.openxmlformats.org/officeDocument/2006/relationships/hyperlink" Target="https://twitter.com/" TargetMode="External"/><Relationship Id="rId12557" Type="http://schemas.openxmlformats.org/officeDocument/2006/relationships/hyperlink" Target="https://twitter.com/" TargetMode="External"/><Relationship Id="rId13955" Type="http://schemas.openxmlformats.org/officeDocument/2006/relationships/hyperlink" Target="https://twitter.com/" TargetMode="External"/><Relationship Id="rId935" Type="http://schemas.openxmlformats.org/officeDocument/2006/relationships/hyperlink" Target="http://mashable.com/2017/03/30/samsung-galaxy-s8-microsoft-edition/?utm_cid=Mash-Prod-RSS-Feedburner-All-Partial&amp;utm_content=buffer52aa5&amp;utm_medium=social&amp;utm_source=twitter.com&amp;utm_campaign=buffer" TargetMode="External"/><Relationship Id="rId1565" Type="http://schemas.openxmlformats.org/officeDocument/2006/relationships/hyperlink" Target="https://www.youtube.com/watch?v=M_vD2IEXIVA&amp;feature=youtu.be&amp;a" TargetMode="External"/><Relationship Id="rId2616" Type="http://schemas.openxmlformats.org/officeDocument/2006/relationships/hyperlink" Target="https://www.google.com/url?rct=j&amp;sa=t&amp;url=http%3A%2F%2Fhitechgazette.com%2F2017%2F04%2F02%2Fandroid-7-0-nougat-delayed-for-samsung-galaxy-a3-a5-and-a7-2016%2F&amp;ct=ga&amp;cd=CAIyGmIyMmYxNjAxMGEyYTM1MmY6Y29tOmVuOlVT&amp;usg=AFQjCNG0ZdfTTd5Vl4K_4IGWwAgdwqTH8g&amp;utm_source=dlvr.it&amp;utm_medium=twitter" TargetMode="External"/><Relationship Id="rId5022" Type="http://schemas.openxmlformats.org/officeDocument/2006/relationships/hyperlink" Target="http://pbs.twimg.com/profile_images/767570972496900096/dvy8AZKH_normal.jpg" TargetMode="External"/><Relationship Id="rId8178" Type="http://schemas.openxmlformats.org/officeDocument/2006/relationships/hyperlink" Target="http://abs.twimg.com/sticky/default_profile_images/default_profile_normal.png" TargetMode="External"/><Relationship Id="rId8592" Type="http://schemas.openxmlformats.org/officeDocument/2006/relationships/hyperlink" Target="http://pbs.twimg.com/profile_images/835600979672326144/b-A9QfSB_normal.jpg" TargetMode="External"/><Relationship Id="rId9229" Type="http://schemas.openxmlformats.org/officeDocument/2006/relationships/hyperlink" Target="http://pbs.twimg.com/profile_images/812404218518786048/w3qQ7naA_normal.jpg" TargetMode="External"/><Relationship Id="rId9643" Type="http://schemas.openxmlformats.org/officeDocument/2006/relationships/hyperlink" Target="http://pbs.twimg.com/profile_images/3244687702/d57f40a80f27257a56766584980d6954_normal.jpeg" TargetMode="External"/><Relationship Id="rId11159" Type="http://schemas.openxmlformats.org/officeDocument/2006/relationships/hyperlink" Target="https://twitter.com/" TargetMode="External"/><Relationship Id="rId12971" Type="http://schemas.openxmlformats.org/officeDocument/2006/relationships/hyperlink" Target="https://twitter.com/" TargetMode="External"/><Relationship Id="rId13608" Type="http://schemas.openxmlformats.org/officeDocument/2006/relationships/hyperlink" Target="https://twitter.com/" TargetMode="External"/><Relationship Id="rId15030" Type="http://schemas.openxmlformats.org/officeDocument/2006/relationships/hyperlink" Target="https://twitter.com/" TargetMode="External"/><Relationship Id="rId1218" Type="http://schemas.openxmlformats.org/officeDocument/2006/relationships/hyperlink" Target="http://newatlas.com/samsung-galaxy-s8-biometrics-insecure-facial-recognition/48720/?utm_content=buffer59897&amp;utm_medium=social&amp;utm_source=twitter.com&amp;utm_campaign=buffer" TargetMode="External"/><Relationship Id="rId7194" Type="http://schemas.openxmlformats.org/officeDocument/2006/relationships/hyperlink" Target="http://pbs.twimg.com/profile_images/828627494743994369/YnDDiYLb_normal.jpg" TargetMode="External"/><Relationship Id="rId8245" Type="http://schemas.openxmlformats.org/officeDocument/2006/relationships/hyperlink" Target="http://pbs.twimg.com/profile_images/834830705179947012/HOTnmY9d_normal.jpg" TargetMode="External"/><Relationship Id="rId10175" Type="http://schemas.openxmlformats.org/officeDocument/2006/relationships/hyperlink" Target="https://twitter.com/" TargetMode="External"/><Relationship Id="rId11573" Type="http://schemas.openxmlformats.org/officeDocument/2006/relationships/hyperlink" Target="https://twitter.com/" TargetMode="External"/><Relationship Id="rId12624" Type="http://schemas.openxmlformats.org/officeDocument/2006/relationships/hyperlink" Target="https://twitter.com/" TargetMode="External"/><Relationship Id="rId1632" Type="http://schemas.openxmlformats.org/officeDocument/2006/relationships/hyperlink" Target="https://www.youtube.com/watch?v=DOWHwB2X2J0&amp;feature=youtu.be&amp;a" TargetMode="External"/><Relationship Id="rId4788" Type="http://schemas.openxmlformats.org/officeDocument/2006/relationships/hyperlink" Target="http://pbs.twimg.com/profile_images/823601670361935872/Zheu7-D7_normal.jpg" TargetMode="External"/><Relationship Id="rId5839" Type="http://schemas.openxmlformats.org/officeDocument/2006/relationships/hyperlink" Target="http://pbs.twimg.com/profile_images/843231630063996929/QLH4RjdX_normal.jpg" TargetMode="External"/><Relationship Id="rId7261" Type="http://schemas.openxmlformats.org/officeDocument/2006/relationships/hyperlink" Target="http://pbs.twimg.com/profile_images/771603392686718977/OSq-ERuW_normal.jpg" TargetMode="External"/><Relationship Id="rId9710" Type="http://schemas.openxmlformats.org/officeDocument/2006/relationships/hyperlink" Target="http://pbs.twimg.com/profile_images/494681362767425538/ILPdaugu_normal.jpeg" TargetMode="External"/><Relationship Id="rId11226" Type="http://schemas.openxmlformats.org/officeDocument/2006/relationships/hyperlink" Target="https://twitter.com/" TargetMode="External"/><Relationship Id="rId11640" Type="http://schemas.openxmlformats.org/officeDocument/2006/relationships/hyperlink" Target="https://twitter.com/" TargetMode="External"/><Relationship Id="rId14796" Type="http://schemas.openxmlformats.org/officeDocument/2006/relationships/hyperlink" Target="https://twitter.com/" TargetMode="External"/><Relationship Id="rId4855" Type="http://schemas.openxmlformats.org/officeDocument/2006/relationships/hyperlink" Target="http://pbs.twimg.com/profile_images/846291991411539968/C4bN2n8d_normal.jpg" TargetMode="External"/><Relationship Id="rId5906" Type="http://schemas.openxmlformats.org/officeDocument/2006/relationships/hyperlink" Target="http://pbs.twimg.com/profile_images/728384773622738944/0d3Hf3y9_normal.jpg" TargetMode="External"/><Relationship Id="rId8312" Type="http://schemas.openxmlformats.org/officeDocument/2006/relationships/hyperlink" Target="http://pbs.twimg.com/profile_images/550285711539466240/wzZxTqOW_normal.jpeg" TargetMode="External"/><Relationship Id="rId10242" Type="http://schemas.openxmlformats.org/officeDocument/2006/relationships/hyperlink" Target="https://twitter.com/" TargetMode="External"/><Relationship Id="rId13398" Type="http://schemas.openxmlformats.org/officeDocument/2006/relationships/hyperlink" Target="https://twitter.com/" TargetMode="External"/><Relationship Id="rId14449" Type="http://schemas.openxmlformats.org/officeDocument/2006/relationships/hyperlink" Target="https://twitter.com/" TargetMode="External"/><Relationship Id="rId14863" Type="http://schemas.openxmlformats.org/officeDocument/2006/relationships/hyperlink" Target="https://twitter.com/" TargetMode="External"/><Relationship Id="rId3457" Type="http://schemas.openxmlformats.org/officeDocument/2006/relationships/hyperlink" Target="https://www.google.com/url?rct=j&amp;sa=t&amp;url=http://www.meltystyle.fr/iphone-7-plus-vs-samsung-galaxy-s8-un-premier-comparatif-video-a597949.html&amp;ct=ga&amp;cd=CAIyGzViMjNlYjVjYTJiNjIwYTU6ZnI6ZnI6RlI6Ug&amp;usg=AFQjCNFMX2UF9f4st43OQUXaaDZPVceP_A" TargetMode="External"/><Relationship Id="rId3871" Type="http://schemas.openxmlformats.org/officeDocument/2006/relationships/hyperlink" Target="https://www.google.com/url?rct=j&amp;sa=t&amp;url=https%3A%2F%2Fmybroadband.co.za%2Fnews%2Fsmartphones%2F205380-apple-iphone-7-vs-samsung-galaxy-s8.html&amp;ct=ga&amp;cd=CAIyGjczOTE5YmFkMWVkNjU2ZDg6Y29tOmVuOlVT&amp;usg=AFQjCNEBg1uXCli-3yblTQ4QVkSHoeMdUQ&amp;utm_source=dlvr.it&amp;utm_medium=twitter" TargetMode="External"/><Relationship Id="rId4508" Type="http://schemas.openxmlformats.org/officeDocument/2006/relationships/hyperlink" Target="http://pbs.twimg.com/profile_images/838018589382803456/yIZf5XcY_normal.jpg" TargetMode="External"/><Relationship Id="rId4922" Type="http://schemas.openxmlformats.org/officeDocument/2006/relationships/hyperlink" Target="http://pbs.twimg.com/profile_images/846291991411539968/C4bN2n8d_normal.jpg" TargetMode="External"/><Relationship Id="rId13465" Type="http://schemas.openxmlformats.org/officeDocument/2006/relationships/hyperlink" Target="https://twitter.com/" TargetMode="External"/><Relationship Id="rId14516" Type="http://schemas.openxmlformats.org/officeDocument/2006/relationships/hyperlink" Target="https://twitter.com/" TargetMode="External"/><Relationship Id="rId378" Type="http://schemas.openxmlformats.org/officeDocument/2006/relationships/hyperlink" Target="https://www.dealabs.com/bons-plans/smartphone-58-samsung-galaxy-s8-64go-frontaliers-suisse/344964" TargetMode="External"/><Relationship Id="rId792" Type="http://schemas.openxmlformats.org/officeDocument/2006/relationships/hyperlink" Target="https://www.youtube.com/watch?v=TqqcN3K5BlE&amp;feature=youtu.be&amp;a" TargetMode="External"/><Relationship Id="rId2059" Type="http://schemas.openxmlformats.org/officeDocument/2006/relationships/hyperlink" Target="https://www.youtube.com/watch?v=tQHg4FHzuRc&amp;feature=youtu.be&amp;a" TargetMode="External"/><Relationship Id="rId2473" Type="http://schemas.openxmlformats.org/officeDocument/2006/relationships/hyperlink" Target="http://dlvr.it/NmH0tX" TargetMode="External"/><Relationship Id="rId3524" Type="http://schemas.openxmlformats.org/officeDocument/2006/relationships/hyperlink" Target="https://www.youtube.com/watch?v=eAphEpc2kAc&amp;feature=youtu.be&amp;a" TargetMode="External"/><Relationship Id="rId9086" Type="http://schemas.openxmlformats.org/officeDocument/2006/relationships/hyperlink" Target="http://pbs.twimg.com/profile_images/811832788047564800/WPARusYX_normal.jpg" TargetMode="External"/><Relationship Id="rId12067" Type="http://schemas.openxmlformats.org/officeDocument/2006/relationships/hyperlink" Target="https://twitter.com/" TargetMode="External"/><Relationship Id="rId12481" Type="http://schemas.openxmlformats.org/officeDocument/2006/relationships/hyperlink" Target="https://twitter.com/" TargetMode="External"/><Relationship Id="rId13118" Type="http://schemas.openxmlformats.org/officeDocument/2006/relationships/hyperlink" Target="https://twitter.com/" TargetMode="External"/><Relationship Id="rId13532" Type="http://schemas.openxmlformats.org/officeDocument/2006/relationships/hyperlink" Target="https://twitter.com/" TargetMode="External"/><Relationship Id="rId14930" Type="http://schemas.openxmlformats.org/officeDocument/2006/relationships/hyperlink" Target="https://twitter.com/" TargetMode="External"/><Relationship Id="rId445" Type="http://schemas.openxmlformats.org/officeDocument/2006/relationships/hyperlink" Target="https://twitter.com/i/web/status/847514524974567424" TargetMode="External"/><Relationship Id="rId1075" Type="http://schemas.openxmlformats.org/officeDocument/2006/relationships/hyperlink" Target="https://arstechnica.com/gadgets/2017/03/video-shows-galaxy-s8-face-recognition-can-be-defeated-with-a-picture/?utm_content=buffer2107a&amp;utm_medium=social&amp;utm_source=twitter.com&amp;utm_campaign=buffer" TargetMode="External"/><Relationship Id="rId2126" Type="http://schemas.openxmlformats.org/officeDocument/2006/relationships/hyperlink" Target="http://dlvr.it/Nm2gtM" TargetMode="External"/><Relationship Id="rId2540" Type="http://schemas.openxmlformats.org/officeDocument/2006/relationships/hyperlink" Target="https://storify.com/angellensky/harga-samsung-galaxy-j-prime" TargetMode="External"/><Relationship Id="rId5696" Type="http://schemas.openxmlformats.org/officeDocument/2006/relationships/hyperlink" Target="http://pbs.twimg.com/profile_images/836806899018399747/BDXy8hfn_normal.jpg" TargetMode="External"/><Relationship Id="rId6747" Type="http://schemas.openxmlformats.org/officeDocument/2006/relationships/hyperlink" Target="http://pbs.twimg.com/profile_images/661290517070610433/ND8pdGqK_normal.png" TargetMode="External"/><Relationship Id="rId9153" Type="http://schemas.openxmlformats.org/officeDocument/2006/relationships/hyperlink" Target="http://pbs.twimg.com/profile_images/835611465931444226/6JbR2MIW_normal.jpg" TargetMode="External"/><Relationship Id="rId11083" Type="http://schemas.openxmlformats.org/officeDocument/2006/relationships/hyperlink" Target="https://twitter.com/" TargetMode="External"/><Relationship Id="rId12134" Type="http://schemas.openxmlformats.org/officeDocument/2006/relationships/hyperlink" Target="https://twitter.com/" TargetMode="External"/><Relationship Id="rId512" Type="http://schemas.openxmlformats.org/officeDocument/2006/relationships/hyperlink" Target="https://twitter.com/i/web/status/847515814156816384" TargetMode="External"/><Relationship Id="rId1142" Type="http://schemas.openxmlformats.org/officeDocument/2006/relationships/hyperlink" Target="https://www.youtube.com/watch?v=-i4mEbmgWo8&amp;feature=youtu.be&amp;a" TargetMode="External"/><Relationship Id="rId4298" Type="http://schemas.openxmlformats.org/officeDocument/2006/relationships/hyperlink" Target="https://pbs.twimg.com/media/C8Ua94eV0AAUpJ8.jpg" TargetMode="External"/><Relationship Id="rId5349" Type="http://schemas.openxmlformats.org/officeDocument/2006/relationships/hyperlink" Target="http://pbs.twimg.com/profile_images/831841758010974208/9ydI1iwf_normal.jpg" TargetMode="External"/><Relationship Id="rId9220" Type="http://schemas.openxmlformats.org/officeDocument/2006/relationships/hyperlink" Target="http://pbs.twimg.com/profile_images/825138070869725184/t3iJtK4Q_normal.jpg" TargetMode="External"/><Relationship Id="rId4365" Type="http://schemas.openxmlformats.org/officeDocument/2006/relationships/hyperlink" Target="http://pbs.twimg.com/profile_images/796691837562089472/7M79Wu7b_normal.jpg" TargetMode="External"/><Relationship Id="rId5763" Type="http://schemas.openxmlformats.org/officeDocument/2006/relationships/hyperlink" Target="http://pbs.twimg.com/profile_images/847523018263973889/sGR9svDR_normal.jpg" TargetMode="External"/><Relationship Id="rId6814" Type="http://schemas.openxmlformats.org/officeDocument/2006/relationships/hyperlink" Target="http://pbs.twimg.com/profile_images/503934336849035264/OIIuU1Mr_normal.jpeg" TargetMode="External"/><Relationship Id="rId11150" Type="http://schemas.openxmlformats.org/officeDocument/2006/relationships/hyperlink" Target="https://twitter.com/" TargetMode="External"/><Relationship Id="rId12201" Type="http://schemas.openxmlformats.org/officeDocument/2006/relationships/hyperlink" Target="https://twitter.com/" TargetMode="External"/><Relationship Id="rId15357" Type="http://schemas.openxmlformats.org/officeDocument/2006/relationships/hyperlink" Target="https://twitter.com/" TargetMode="External"/><Relationship Id="rId1959" Type="http://schemas.openxmlformats.org/officeDocument/2006/relationships/hyperlink" Target="https://www.cnet.com/news/samsung-galaxy-s8-gigabit-lte-first-to-get-rip-roaring-wireless-speeds/?utm_content=bufferb0385&amp;utm_medium=social&amp;utm_source=twitter.com&amp;utm_campaign=buffer" TargetMode="External"/><Relationship Id="rId4018" Type="http://schemas.openxmlformats.org/officeDocument/2006/relationships/hyperlink" Target="https://pbs.twimg.com/media/C8IUbASV0AAwsQT.jpg" TargetMode="External"/><Relationship Id="rId5416" Type="http://schemas.openxmlformats.org/officeDocument/2006/relationships/hyperlink" Target="http://pbs.twimg.com/profile_images/772867336110039040/rJzZpQ8h_normal.jpg" TargetMode="External"/><Relationship Id="rId5830" Type="http://schemas.openxmlformats.org/officeDocument/2006/relationships/hyperlink" Target="http://pbs.twimg.com/profile_images/802886684253843457/dcCbhPKw_normal.jpg" TargetMode="External"/><Relationship Id="rId8986" Type="http://schemas.openxmlformats.org/officeDocument/2006/relationships/hyperlink" Target="http://pbs.twimg.com/profile_images/813303567939407872/eDvKuHJC_normal.jpg" TargetMode="External"/><Relationship Id="rId11967" Type="http://schemas.openxmlformats.org/officeDocument/2006/relationships/hyperlink" Target="https://twitter.com/" TargetMode="External"/><Relationship Id="rId14373" Type="http://schemas.openxmlformats.org/officeDocument/2006/relationships/hyperlink" Target="https://twitter.com/" TargetMode="External"/><Relationship Id="rId15424" Type="http://schemas.openxmlformats.org/officeDocument/2006/relationships/hyperlink" Target="https://twitter.com/" TargetMode="External"/><Relationship Id="rId3381" Type="http://schemas.openxmlformats.org/officeDocument/2006/relationships/hyperlink" Target="https://www.google.com/url?rct=j&amp;sa=t&amp;url=http://fox4kc.com/2017/03/30/hands-on-with-the-samsung-galaxy-s8-smartphone/&amp;ct=ga&amp;cd=CAIyGjYxZDE1NjA2OGJjMmM2NDA6Y29tOmVuOlVT&amp;usg=AFQjCNE8sSOhivU-_wTLf0gjRVKFQuGzfA" TargetMode="External"/><Relationship Id="rId4432" Type="http://schemas.openxmlformats.org/officeDocument/2006/relationships/hyperlink" Target="http://pbs.twimg.com/profile_images/764394721644982273/CwiV6M4X_normal.jpg" TargetMode="External"/><Relationship Id="rId7588" Type="http://schemas.openxmlformats.org/officeDocument/2006/relationships/hyperlink" Target="http://pbs.twimg.com/profile_images/828207777801715712/XDEg87wH_normal.jpg" TargetMode="External"/><Relationship Id="rId8639" Type="http://schemas.openxmlformats.org/officeDocument/2006/relationships/hyperlink" Target="http://pbs.twimg.com/profile_images/832912831842488322/2TTV2Gd4_normal.jpg" TargetMode="External"/><Relationship Id="rId10569" Type="http://schemas.openxmlformats.org/officeDocument/2006/relationships/hyperlink" Target="https://twitter.com/" TargetMode="External"/><Relationship Id="rId10983" Type="http://schemas.openxmlformats.org/officeDocument/2006/relationships/hyperlink" Target="https://twitter.com/" TargetMode="External"/><Relationship Id="rId14026" Type="http://schemas.openxmlformats.org/officeDocument/2006/relationships/hyperlink" Target="https://twitter.com/" TargetMode="External"/><Relationship Id="rId14440" Type="http://schemas.openxmlformats.org/officeDocument/2006/relationships/hyperlink" Target="https://twitter.com/" TargetMode="External"/><Relationship Id="rId3034" Type="http://schemas.openxmlformats.org/officeDocument/2006/relationships/hyperlink" Target="https://twitter.com/i/web/status/848527890429956098" TargetMode="External"/><Relationship Id="rId7655" Type="http://schemas.openxmlformats.org/officeDocument/2006/relationships/hyperlink" Target="http://pbs.twimg.com/profile_images/2973730007/a593fe0b628f9a1b9d6058e8d94d8923_normal.jpeg" TargetMode="External"/><Relationship Id="rId8706" Type="http://schemas.openxmlformats.org/officeDocument/2006/relationships/hyperlink" Target="http://pbs.twimg.com/profile_images/493257251365208065/81W49ozN_normal.jpeg" TargetMode="External"/><Relationship Id="rId10636" Type="http://schemas.openxmlformats.org/officeDocument/2006/relationships/hyperlink" Target="https://twitter.com/" TargetMode="External"/><Relationship Id="rId13042" Type="http://schemas.openxmlformats.org/officeDocument/2006/relationships/hyperlink" Target="https://twitter.com/" TargetMode="External"/><Relationship Id="rId2050" Type="http://schemas.openxmlformats.org/officeDocument/2006/relationships/hyperlink" Target="https://www.bukalapak.com/p/handphone/aksesoris-handphone/casing-cover/7v1uql-jual-motomo-metal-soft-shell-ring-galaxy-j5-2016-j510?utm_source=twitter&amp;utm_medium=sharelapak&amp;utm_campaign=socmed" TargetMode="External"/><Relationship Id="rId3101" Type="http://schemas.openxmlformats.org/officeDocument/2006/relationships/hyperlink" Target="https://www.google.com/url?rct=j&amp;sa=t&amp;url=http://it.blastingnews.com/cellulari/2017/03/samsung-galaxy-s8-con-microsoft-edition-001592577.html&amp;ct=ga&amp;cd=CAIyGTk2ZTAzY2FjODJjZWFjMzg6aXQ6aXQ6SVQ&amp;usg=AFQjCNHjS9_6UTIoaeTXAD-6kIpnJOPbQQ" TargetMode="External"/><Relationship Id="rId6257" Type="http://schemas.openxmlformats.org/officeDocument/2006/relationships/hyperlink" Target="http://pbs.twimg.com/profile_images/839957413059055617/D-AwVlTb_normal.jpg" TargetMode="External"/><Relationship Id="rId6671" Type="http://schemas.openxmlformats.org/officeDocument/2006/relationships/hyperlink" Target="http://pbs.twimg.com/profile_images/520302740694499328/ZROr0pmC_normal.jpeg" TargetMode="External"/><Relationship Id="rId7308" Type="http://schemas.openxmlformats.org/officeDocument/2006/relationships/hyperlink" Target="http://pbs.twimg.com/profile_images/653854079920136192/_DS8NW-A_normal.png" TargetMode="External"/><Relationship Id="rId7722" Type="http://schemas.openxmlformats.org/officeDocument/2006/relationships/hyperlink" Target="http://pbs.twimg.com/profile_images/649072940688928768/j2icP0fE_normal.jpg" TargetMode="External"/><Relationship Id="rId5273" Type="http://schemas.openxmlformats.org/officeDocument/2006/relationships/hyperlink" Target="http://pbs.twimg.com/profile_images/749774430667153408/VnOXKXNK_normal.jpg" TargetMode="External"/><Relationship Id="rId6324" Type="http://schemas.openxmlformats.org/officeDocument/2006/relationships/hyperlink" Target="http://pbs.twimg.com/profile_images/747134535154831360/07yJEHsy_normal.jpg" TargetMode="External"/><Relationship Id="rId10703" Type="http://schemas.openxmlformats.org/officeDocument/2006/relationships/hyperlink" Target="https://twitter.com/" TargetMode="External"/><Relationship Id="rId13859" Type="http://schemas.openxmlformats.org/officeDocument/2006/relationships/hyperlink" Target="https://twitter.com/" TargetMode="External"/><Relationship Id="rId15281" Type="http://schemas.openxmlformats.org/officeDocument/2006/relationships/hyperlink" Target="https://twitter.com/" TargetMode="External"/><Relationship Id="rId839" Type="http://schemas.openxmlformats.org/officeDocument/2006/relationships/hyperlink" Target="https://www.google.com/url?rct=j&amp;sa=t&amp;url=http://lecafedugeek.fr/samsung-devoile-tres-attendu-galaxy-s8-buzz-clair/&amp;ct=ga&amp;cd=CAIyGTFmMzI5M2VkZTIzNzYzMmE6ZnI6ZnI6RlI&amp;usg=AFQjCNHFOIIqTLQUgEx1AxcEmRT6vpgGzA" TargetMode="External"/><Relationship Id="rId1469" Type="http://schemas.openxmlformats.org/officeDocument/2006/relationships/hyperlink" Target="https://winbuzzer.com/2017/03/31/samsung-galaxy-s8-facial-recognition-security-bypassed-simple-photo-xcxwbn?utm_content=buffer70168&amp;utm_medium=social&amp;utm_source=twitter.com&amp;utm_campaign=buffer" TargetMode="External"/><Relationship Id="rId2867" Type="http://schemas.openxmlformats.org/officeDocument/2006/relationships/hyperlink" Target="https://pisapapeles.net/la-linea-galaxy-j-de-samsung-ahora-incluira-lector-de-huellas/" TargetMode="External"/><Relationship Id="rId3918" Type="http://schemas.openxmlformats.org/officeDocument/2006/relationships/hyperlink" Target="https://pbs.twimg.com/media/C8IGxGuVoAA2scd.jpg" TargetMode="External"/><Relationship Id="rId5340" Type="http://schemas.openxmlformats.org/officeDocument/2006/relationships/hyperlink" Target="http://pbs.twimg.com/profile_images/764247204559224832/2hZadmWa_normal.jpg" TargetMode="External"/><Relationship Id="rId8496" Type="http://schemas.openxmlformats.org/officeDocument/2006/relationships/hyperlink" Target="http://pbs.twimg.com/profile_images/378800000823690756/504ec3479025503ada22f90db947b8dc_normal.png" TargetMode="External"/><Relationship Id="rId9547" Type="http://schemas.openxmlformats.org/officeDocument/2006/relationships/hyperlink" Target="http://pbs.twimg.com/profile_images/806605641758494722/gP49Bpgb_normal.jpg" TargetMode="External"/><Relationship Id="rId9894" Type="http://schemas.openxmlformats.org/officeDocument/2006/relationships/hyperlink" Target="https://twitter.com/" TargetMode="External"/><Relationship Id="rId12875" Type="http://schemas.openxmlformats.org/officeDocument/2006/relationships/hyperlink" Target="https://twitter.com/" TargetMode="External"/><Relationship Id="rId13926" Type="http://schemas.openxmlformats.org/officeDocument/2006/relationships/hyperlink" Target="https://twitter.com/" TargetMode="External"/><Relationship Id="rId1883" Type="http://schemas.openxmlformats.org/officeDocument/2006/relationships/hyperlink" Target="https://www.google.com/url?rct=j&amp;sa=t&amp;url=http://appleinsider.com/articles/17/03/29/apple-investors-shrug-off-samsung-galaxy-s8-event-send-stock-upward&amp;ct=ga&amp;cd=CAIyGjYwYmI2ZjUxN2Q3ODYxZGI6Y29tOmVuOlVT&amp;usg=AFQjCNFFyXqrObk4yxvSf3LZJeG-TCIo1Q" TargetMode="External"/><Relationship Id="rId2934" Type="http://schemas.openxmlformats.org/officeDocument/2006/relationships/hyperlink" Target="http://dlvr.it/NmKJMM" TargetMode="External"/><Relationship Id="rId7098" Type="http://schemas.openxmlformats.org/officeDocument/2006/relationships/hyperlink" Target="https://pbs.twimg.com/media/C8Q_f-QU0AAbNla.jpg" TargetMode="External"/><Relationship Id="rId8149" Type="http://schemas.openxmlformats.org/officeDocument/2006/relationships/hyperlink" Target="http://pbs.twimg.com/profile_images/836744808739794946/XiKFPuMJ_normal.jpg" TargetMode="External"/><Relationship Id="rId9961" Type="http://schemas.openxmlformats.org/officeDocument/2006/relationships/hyperlink" Target="https://twitter.com/" TargetMode="External"/><Relationship Id="rId11477" Type="http://schemas.openxmlformats.org/officeDocument/2006/relationships/hyperlink" Target="https://twitter.com/" TargetMode="External"/><Relationship Id="rId11891" Type="http://schemas.openxmlformats.org/officeDocument/2006/relationships/hyperlink" Target="https://twitter.com/" TargetMode="External"/><Relationship Id="rId12528" Type="http://schemas.openxmlformats.org/officeDocument/2006/relationships/hyperlink" Target="https://twitter.com/" TargetMode="External"/><Relationship Id="rId12942" Type="http://schemas.openxmlformats.org/officeDocument/2006/relationships/hyperlink" Target="https://twitter.com/" TargetMode="External"/><Relationship Id="rId906" Type="http://schemas.openxmlformats.org/officeDocument/2006/relationships/hyperlink" Target="https://www.cnet.com/news/samsung-galaxy-s8-girt-by-cnet-podcast-104/?utm_content=buffer8fdca&amp;utm_medium=social&amp;utm_source=twitter.com&amp;utm_campaign=buffer" TargetMode="External"/><Relationship Id="rId1536" Type="http://schemas.openxmlformats.org/officeDocument/2006/relationships/hyperlink" Target="http://www.techfoogle.com/2017/04/samsung-galaxy-s8-galaxy-s8-plus-top-8-features.html?utm_content=bufferfbc9e&amp;utm_medium=social&amp;utm_source=twitter.com&amp;utm_campaign=buffer" TargetMode="External"/><Relationship Id="rId1950" Type="http://schemas.openxmlformats.org/officeDocument/2006/relationships/hyperlink" Target="https://www.youtube.com/watch?v=M7cdUGJ3oxM&amp;feature=youtu.be" TargetMode="External"/><Relationship Id="rId8563" Type="http://schemas.openxmlformats.org/officeDocument/2006/relationships/hyperlink" Target="http://pbs.twimg.com/profile_images/829916249610149889/FBj6Qxnp_normal.jpg" TargetMode="External"/><Relationship Id="rId9614" Type="http://schemas.openxmlformats.org/officeDocument/2006/relationships/hyperlink" Target="http://pbs.twimg.com/profile_images/1781594986/tecnologia1_normal.jpg" TargetMode="External"/><Relationship Id="rId10079" Type="http://schemas.openxmlformats.org/officeDocument/2006/relationships/hyperlink" Target="https://twitter.com/" TargetMode="External"/><Relationship Id="rId10493" Type="http://schemas.openxmlformats.org/officeDocument/2006/relationships/hyperlink" Target="https://twitter.com/" TargetMode="External"/><Relationship Id="rId11544" Type="http://schemas.openxmlformats.org/officeDocument/2006/relationships/hyperlink" Target="https://twitter.com/" TargetMode="External"/><Relationship Id="rId15001" Type="http://schemas.openxmlformats.org/officeDocument/2006/relationships/hyperlink" Target="https://twitter.com/" TargetMode="External"/><Relationship Id="rId1603" Type="http://schemas.openxmlformats.org/officeDocument/2006/relationships/hyperlink" Target="https://www.youtube.com/watch?v=M_vD2IEXIVA&amp;feature=youtu.be&amp;a" TargetMode="External"/><Relationship Id="rId4759" Type="http://schemas.openxmlformats.org/officeDocument/2006/relationships/hyperlink" Target="http://pbs.twimg.com/profile_images/847147838559731714/R94qhXtz_normal.jpg" TargetMode="External"/><Relationship Id="rId7165" Type="http://schemas.openxmlformats.org/officeDocument/2006/relationships/hyperlink" Target="http://pbs.twimg.com/profile_images/833420568942825475/RPAyC5Sk_normal.jpg" TargetMode="External"/><Relationship Id="rId8216" Type="http://schemas.openxmlformats.org/officeDocument/2006/relationships/hyperlink" Target="http://pbs.twimg.com/profile_images/3382421081/654617e6289a7185af971e91e8315413_normal.jpeg" TargetMode="External"/><Relationship Id="rId8630" Type="http://schemas.openxmlformats.org/officeDocument/2006/relationships/hyperlink" Target="http://pbs.twimg.com/profile_images/811621237432741888/qejLU7Yd_normal.jpg" TargetMode="External"/><Relationship Id="rId10146" Type="http://schemas.openxmlformats.org/officeDocument/2006/relationships/hyperlink" Target="https://twitter.com/" TargetMode="External"/><Relationship Id="rId10560" Type="http://schemas.openxmlformats.org/officeDocument/2006/relationships/hyperlink" Target="https://twitter.com/" TargetMode="External"/><Relationship Id="rId11611" Type="http://schemas.openxmlformats.org/officeDocument/2006/relationships/hyperlink" Target="https://twitter.com/" TargetMode="External"/><Relationship Id="rId14767" Type="http://schemas.openxmlformats.org/officeDocument/2006/relationships/hyperlink" Target="https://twitter.com/" TargetMode="External"/><Relationship Id="rId3775" Type="http://schemas.openxmlformats.org/officeDocument/2006/relationships/hyperlink" Target="https://www.google.com/url?rct=j&amp;sa=t&amp;url=https%3A%2F%2Fmybroadband.co.za%2Fnews%2Fsmartphones%2F205380-apple-iphone-7-vs-samsung-galaxy-s8.html&amp;ct=ga&amp;cd=CAIyGjczOTE5YmFkMWVkNjU2ZDg6Y29tOmVuOlVT&amp;usg=AFQjCNEBg1uXCli-3yblTQ4QVkSHoeMdUQ&amp;utm_source=dlvr.it&amp;utm_medium=twitter" TargetMode="External"/><Relationship Id="rId4826" Type="http://schemas.openxmlformats.org/officeDocument/2006/relationships/hyperlink" Target="http://pbs.twimg.com/profile_images/848597719560200192/14qJq9On_normal.jpg" TargetMode="External"/><Relationship Id="rId6181" Type="http://schemas.openxmlformats.org/officeDocument/2006/relationships/hyperlink" Target="https://pbs.twimg.com/media/C8Tso4KV0AAtDnd.jpg" TargetMode="External"/><Relationship Id="rId7232" Type="http://schemas.openxmlformats.org/officeDocument/2006/relationships/hyperlink" Target="http://pbs.twimg.com/profile_images/563009078931488769/mmXtE9Cx_normal.jpeg" TargetMode="External"/><Relationship Id="rId10213" Type="http://schemas.openxmlformats.org/officeDocument/2006/relationships/hyperlink" Target="https://twitter.com/" TargetMode="External"/><Relationship Id="rId13369" Type="http://schemas.openxmlformats.org/officeDocument/2006/relationships/hyperlink" Target="https://twitter.com/" TargetMode="External"/><Relationship Id="rId696" Type="http://schemas.openxmlformats.org/officeDocument/2006/relationships/hyperlink" Target="https://www.yahoo.com/news/samsung-comeback-galaxy-s8-184220622.html?utm_content=buffer10358&amp;utm_medium=social&amp;utm_source=twitter.com&amp;utm_campaign=buffer" TargetMode="External"/><Relationship Id="rId2377" Type="http://schemas.openxmlformats.org/officeDocument/2006/relationships/hyperlink" Target="https://www.google.com/url?rct=j&amp;sa=t&amp;url=http%3A%2F%2Faliveforfootball.com%2F2017%2F04%2Fsamsung-electronics-mobile-chief-says-galaxy-s8-sales-to%2F&amp;ct=ga&amp;cd=CAIyGmRhOGUyMDE2OTdiYjkzNjQ6Y29tOmVuOlVT&amp;usg=AFQjCNFpLDC4iekmK0ASVdHD5T4bP8y2IQ&amp;utm_source=dlvr.it&amp;utm_medium=twitter" TargetMode="External"/><Relationship Id="rId2791" Type="http://schemas.openxmlformats.org/officeDocument/2006/relationships/hyperlink" Target="https://www.google.com/url?rct=j&amp;sa=t&amp;url=http://iosmac.es/galaxy-s8-competir-apple.html&amp;ct=ga&amp;cd=CAIyGjYwYmI2ZjUxN2Q3ODYxZGI6Y29tOmVzOlVT&amp;usg=AFQjCNHUfHkpd4uCM15g3PBb6Hoq_YvtjQ" TargetMode="External"/><Relationship Id="rId3428" Type="http://schemas.openxmlformats.org/officeDocument/2006/relationships/hyperlink" Target="https://twitter.com/i/web/status/847283755190337536" TargetMode="External"/><Relationship Id="rId12385" Type="http://schemas.openxmlformats.org/officeDocument/2006/relationships/hyperlink" Target="https://twitter.com/" TargetMode="External"/><Relationship Id="rId13783" Type="http://schemas.openxmlformats.org/officeDocument/2006/relationships/hyperlink" Target="https://twitter.com/" TargetMode="External"/><Relationship Id="rId14834" Type="http://schemas.openxmlformats.org/officeDocument/2006/relationships/hyperlink" Target="https://twitter.com/" TargetMode="External"/><Relationship Id="rId349" Type="http://schemas.openxmlformats.org/officeDocument/2006/relationships/hyperlink" Target="https://www.youtube.com/watch?v=Fz-6MdlPY1M&amp;feature=youtu.be&amp;a" TargetMode="External"/><Relationship Id="rId763" Type="http://schemas.openxmlformats.org/officeDocument/2006/relationships/hyperlink" Target="https://www.youtube.com/watch?v=M_vD2IEXIVA&amp;feature=youtu.be&amp;a" TargetMode="External"/><Relationship Id="rId1393" Type="http://schemas.openxmlformats.org/officeDocument/2006/relationships/hyperlink" Target="http://spacetelescopelive.org/" TargetMode="External"/><Relationship Id="rId2444" Type="http://schemas.openxmlformats.org/officeDocument/2006/relationships/hyperlink" Target="https://www.google.com/url?rct=j&amp;sa=t&amp;url=http%3A%2F%2Fwww.newsfactor.com%2Fstory.xhtml%3Fstory_id%3D133007PDL128&amp;ct=ga&amp;cd=CAIyGjE1OGQ0YWQ5ODUzYmExODg6Y29tOmVuOlVT&amp;usg=AFQjCNFg4AnVKvPO3simexT1Qc42araupA&amp;utm_source=dlvr.it&amp;utm_medium=twitter" TargetMode="External"/><Relationship Id="rId3842" Type="http://schemas.openxmlformats.org/officeDocument/2006/relationships/hyperlink" Target="https://www.google.com/url?rct=j&amp;sa=t&amp;url=http%3A%2F%2Fwww.heraldsun.com.au%2Ftechnology%2Fsmartphones%2Fsamsung-stages-a-comeback-with-galaxy-s8-after-note7-disaster%2Fnews-story%2F0fbe3ccda509c66a510c0791e846ce16&amp;ct=ga&amp;cd=CAIyGjczOTE5YmFkMWVkNjU2ZDg6Y29tOmVuOlVT&amp;usg=AFQjCNGoREklPy5cXylBw0Htp3WwaetRPg&amp;utm_source=dlvr.it&amp;utm_medium=twitter" TargetMode="External"/><Relationship Id="rId6998" Type="http://schemas.openxmlformats.org/officeDocument/2006/relationships/hyperlink" Target="http://pbs.twimg.com/profile_images/769318978699354114/1fj5Rkm__normal.jpg" TargetMode="External"/><Relationship Id="rId9057" Type="http://schemas.openxmlformats.org/officeDocument/2006/relationships/hyperlink" Target="http://pbs.twimg.com/profile_images/493250181081481217/3HyminA__normal.jpeg" TargetMode="External"/><Relationship Id="rId9471" Type="http://schemas.openxmlformats.org/officeDocument/2006/relationships/hyperlink" Target="http://pbs.twimg.com/profile_images/1595978408/MoniPhone_normal.png" TargetMode="External"/><Relationship Id="rId12038" Type="http://schemas.openxmlformats.org/officeDocument/2006/relationships/hyperlink" Target="https://twitter.com/" TargetMode="External"/><Relationship Id="rId13436" Type="http://schemas.openxmlformats.org/officeDocument/2006/relationships/hyperlink" Target="https://twitter.com/" TargetMode="External"/><Relationship Id="rId13850" Type="http://schemas.openxmlformats.org/officeDocument/2006/relationships/hyperlink" Target="https://twitter.com/" TargetMode="External"/><Relationship Id="rId14901" Type="http://schemas.openxmlformats.org/officeDocument/2006/relationships/hyperlink" Target="https://twitter.com/" TargetMode="External"/><Relationship Id="rId416" Type="http://schemas.openxmlformats.org/officeDocument/2006/relationships/hyperlink" Target="https://twitter.com/i/web/status/847513177436905472" TargetMode="External"/><Relationship Id="rId1046" Type="http://schemas.openxmlformats.org/officeDocument/2006/relationships/hyperlink" Target="https://www.youtube.com/watch?v=65b8y5R_lxg&amp;feature=youtu.be&amp;a" TargetMode="External"/><Relationship Id="rId8073" Type="http://schemas.openxmlformats.org/officeDocument/2006/relationships/hyperlink" Target="http://pbs.twimg.com/profile_images/700686200898596864/flRMm59w_normal.png" TargetMode="External"/><Relationship Id="rId9124" Type="http://schemas.openxmlformats.org/officeDocument/2006/relationships/hyperlink" Target="http://pbs.twimg.com/profile_images/832864086853574656/0PXYo7Iu_normal.jpg" TargetMode="External"/><Relationship Id="rId12452" Type="http://schemas.openxmlformats.org/officeDocument/2006/relationships/hyperlink" Target="https://twitter.com/" TargetMode="External"/><Relationship Id="rId13503" Type="http://schemas.openxmlformats.org/officeDocument/2006/relationships/hyperlink" Target="https://twitter.com/" TargetMode="External"/><Relationship Id="rId830" Type="http://schemas.openxmlformats.org/officeDocument/2006/relationships/hyperlink" Target="http://www.reviewrounder.com/samsung-galaxy-j-max-tablet-review-specifications-and-price.html" TargetMode="External"/><Relationship Id="rId1460" Type="http://schemas.openxmlformats.org/officeDocument/2006/relationships/hyperlink" Target="https://www.youtube.com/watch?v=M_vD2IEXIVA&amp;feature=youtu.be&amp;a" TargetMode="External"/><Relationship Id="rId2511" Type="http://schemas.openxmlformats.org/officeDocument/2006/relationships/hyperlink" Target="https://www.google.com/url?rct=j&amp;sa=t&amp;url=http%3A%2F%2Fwww.itproportal.com%2Fnews%2Fsamsung-releases-dex-and-turns-the-galaxy-s8-into-a-desktop-pc%2F&amp;ct=ga&amp;cd=CAIyHmMzNmE5YzgyNTI1MTRkYmU6Y28udWs6ZW46R0I6Ug&amp;usg=AFQjCNGrviYQK0LnftsKw6pNXmxwdKEvCg&amp;utm_source=dlvr.it&amp;utm_medium=twitter" TargetMode="External"/><Relationship Id="rId5667" Type="http://schemas.openxmlformats.org/officeDocument/2006/relationships/hyperlink" Target="http://pbs.twimg.com/profile_images/3749469858/d3a714151a7b66baaf3741420e3cd9be_normal.jpeg" TargetMode="External"/><Relationship Id="rId6718" Type="http://schemas.openxmlformats.org/officeDocument/2006/relationships/hyperlink" Target="http://pbs.twimg.com/profile_images/378800000832486236/eac8a8fc755d15c76ccf653d018bb548_normal.jpeg" TargetMode="External"/><Relationship Id="rId11054" Type="http://schemas.openxmlformats.org/officeDocument/2006/relationships/hyperlink" Target="https://twitter.com/" TargetMode="External"/><Relationship Id="rId12105" Type="http://schemas.openxmlformats.org/officeDocument/2006/relationships/hyperlink" Target="https://twitter.com/" TargetMode="External"/><Relationship Id="rId1113" Type="http://schemas.openxmlformats.org/officeDocument/2006/relationships/hyperlink" Target="https://www.youtube.com/watch?v=Fz-6MdlPY1M&amp;feature=youtu.be&amp;a" TargetMode="External"/><Relationship Id="rId4269" Type="http://schemas.openxmlformats.org/officeDocument/2006/relationships/hyperlink" Target="https://pbs.twimg.com/media/C8d4bFtUwAIN96E.jpg" TargetMode="External"/><Relationship Id="rId4683" Type="http://schemas.openxmlformats.org/officeDocument/2006/relationships/hyperlink" Target="http://pbs.twimg.com/profile_images/847466358556184578/ItAZEfx2_normal.jpg" TargetMode="External"/><Relationship Id="rId5734" Type="http://schemas.openxmlformats.org/officeDocument/2006/relationships/hyperlink" Target="http://pbs.twimg.com/profile_images/764944713140973568/V0bmgrDo_normal.jpg" TargetMode="External"/><Relationship Id="rId8140" Type="http://schemas.openxmlformats.org/officeDocument/2006/relationships/hyperlink" Target="http://pbs.twimg.com/profile_images/682195803260112896/TRQmbOlh_normal.jpg" TargetMode="External"/><Relationship Id="rId10070" Type="http://schemas.openxmlformats.org/officeDocument/2006/relationships/hyperlink" Target="https://twitter.com/" TargetMode="External"/><Relationship Id="rId11121" Type="http://schemas.openxmlformats.org/officeDocument/2006/relationships/hyperlink" Target="https://twitter.com/" TargetMode="External"/><Relationship Id="rId14277" Type="http://schemas.openxmlformats.org/officeDocument/2006/relationships/hyperlink" Target="https://twitter.com/" TargetMode="External"/><Relationship Id="rId14691" Type="http://schemas.openxmlformats.org/officeDocument/2006/relationships/hyperlink" Target="https://twitter.com/" TargetMode="External"/><Relationship Id="rId15328" Type="http://schemas.openxmlformats.org/officeDocument/2006/relationships/hyperlink" Target="https://twitter.com/" TargetMode="External"/><Relationship Id="rId3285" Type="http://schemas.openxmlformats.org/officeDocument/2006/relationships/hyperlink" Target="https://www.google.com/url?rct=j&amp;sa=t&amp;url=https%3A%2F%2Fwww.thestreet.com%2Fslideshow%2F14066270%2F1%2Fhow-samsung-s-galaxy-s8-will-affect-broadcom-apple-and-six-other-stocks.html&amp;ct=ga&amp;cd=CAIyGmI0ODdmYjNkNDhhYzkzNDk6Y29tOmVuOlVT&amp;usg=AFQjCNG191Mev84fZef-07arZkWOqCVoaw&amp;utm_source=dlvr.it&amp;utm_medium=twitter" TargetMode="External"/><Relationship Id="rId4336" Type="http://schemas.openxmlformats.org/officeDocument/2006/relationships/hyperlink" Target="https://pbs.twimg.com/media/C7QacluU0AAmB1E.jpg" TargetMode="External"/><Relationship Id="rId4750" Type="http://schemas.openxmlformats.org/officeDocument/2006/relationships/hyperlink" Target="http://pbs.twimg.com/profile_images/762573602931744768/6Talp0zE_normal.jpg" TargetMode="External"/><Relationship Id="rId5801" Type="http://schemas.openxmlformats.org/officeDocument/2006/relationships/hyperlink" Target="http://pbs.twimg.com/profile_images/604776826217603072/ylM-ZlSW_normal.jpg" TargetMode="External"/><Relationship Id="rId8957" Type="http://schemas.openxmlformats.org/officeDocument/2006/relationships/hyperlink" Target="http://pbs.twimg.com/profile_images/832861064077393921/PMgwmnKT_normal.jpg" TargetMode="External"/><Relationship Id="rId13293" Type="http://schemas.openxmlformats.org/officeDocument/2006/relationships/hyperlink" Target="https://twitter.com/" TargetMode="External"/><Relationship Id="rId14344" Type="http://schemas.openxmlformats.org/officeDocument/2006/relationships/hyperlink" Target="https://twitter.com/" TargetMode="External"/><Relationship Id="rId3352" Type="http://schemas.openxmlformats.org/officeDocument/2006/relationships/hyperlink" Target="https://www.google.com/url?rct=j&amp;sa=t&amp;url=http%3A%2F%2Fwww.mirror.co.uk%2Ftech%2Ftheres-worrying-issue-samsung-galaxy-10148872&amp;ct=ga&amp;cd=CAIyGmI0ODdmYjNkNDhhYzkzNDk6Y29tOmVuOlVT&amp;usg=AFQjCNEQygjZge5k00ZYTyHOzUhKYjExdQ&amp;utm_source=dlvr.it&amp;utm_medium=twitter" TargetMode="External"/><Relationship Id="rId4403" Type="http://schemas.openxmlformats.org/officeDocument/2006/relationships/hyperlink" Target="http://pbs.twimg.com/profile_images/678600801133182977/XB5Lu1P-_normal.jpg" TargetMode="External"/><Relationship Id="rId7559" Type="http://schemas.openxmlformats.org/officeDocument/2006/relationships/hyperlink" Target="http://pbs.twimg.com/profile_images/737820838615977984/D80uRoTT_normal.jpg" TargetMode="External"/><Relationship Id="rId10887" Type="http://schemas.openxmlformats.org/officeDocument/2006/relationships/hyperlink" Target="https://twitter.com/" TargetMode="External"/><Relationship Id="rId11938" Type="http://schemas.openxmlformats.org/officeDocument/2006/relationships/hyperlink" Target="https://twitter.com/" TargetMode="External"/><Relationship Id="rId13360" Type="http://schemas.openxmlformats.org/officeDocument/2006/relationships/hyperlink" Target="https://twitter.com/" TargetMode="External"/><Relationship Id="rId273" Type="http://schemas.openxmlformats.org/officeDocument/2006/relationships/hyperlink" Target="https://twitter.com/Heive_Biolang/status/847041868433182720" TargetMode="External"/><Relationship Id="rId3005" Type="http://schemas.openxmlformats.org/officeDocument/2006/relationships/hyperlink" Target="https://www.google.com/url?rct=j&amp;sa=t&amp;url=https%3A%2F%2Fwww.youtube.com%2Fwatch%3Fv%3DsJd9502sCgE&amp;ct=ga&amp;cd=CAIyHDE1OGQ0YWQ5ODUzYmExODg6Y28uaW46ZW46SU4&amp;usg=AFQjCNGP-f_DTCTrQKaiFF0xPBsPDmRSzA&amp;utm_source=dlvr.it&amp;utm_medium=twitter" TargetMode="External"/><Relationship Id="rId6575" Type="http://schemas.openxmlformats.org/officeDocument/2006/relationships/hyperlink" Target="http://pbs.twimg.com/profile_images/797494980801601541/MhvtLmoa_normal.jpg" TargetMode="External"/><Relationship Id="rId7626" Type="http://schemas.openxmlformats.org/officeDocument/2006/relationships/hyperlink" Target="http://pbs.twimg.com/profile_images/663653631468642304/ROpcG5g9_normal.jpg" TargetMode="External"/><Relationship Id="rId7973" Type="http://schemas.openxmlformats.org/officeDocument/2006/relationships/hyperlink" Target="http://pbs.twimg.com/profile_images/815517360715075584/huO6tWC3_normal.jpg" TargetMode="External"/><Relationship Id="rId10954" Type="http://schemas.openxmlformats.org/officeDocument/2006/relationships/hyperlink" Target="https://twitter.com/" TargetMode="External"/><Relationship Id="rId13013" Type="http://schemas.openxmlformats.org/officeDocument/2006/relationships/hyperlink" Target="https://twitter.com/" TargetMode="External"/><Relationship Id="rId14411" Type="http://schemas.openxmlformats.org/officeDocument/2006/relationships/hyperlink" Target="https://twitter.com/" TargetMode="External"/><Relationship Id="rId340" Type="http://schemas.openxmlformats.org/officeDocument/2006/relationships/hyperlink" Target="https://www.youtube.com/watch?v=65b8y5R_lxg&amp;feature=youtu.be&amp;a" TargetMode="External"/><Relationship Id="rId2021" Type="http://schemas.openxmlformats.org/officeDocument/2006/relationships/hyperlink" Target="https://www.youtube.com/watch?v=M7cdUGJ3oxM&amp;feature=youtu.be&amp;a" TargetMode="External"/><Relationship Id="rId5177" Type="http://schemas.openxmlformats.org/officeDocument/2006/relationships/hyperlink" Target="http://pbs.twimg.com/profile_images/837395820504834048/kPTUJEC3_normal.jpg" TargetMode="External"/><Relationship Id="rId6228" Type="http://schemas.openxmlformats.org/officeDocument/2006/relationships/hyperlink" Target="http://pbs.twimg.com/profile_images/848329028130017280/b5rquUsE_normal.jpg" TargetMode="External"/><Relationship Id="rId10607" Type="http://schemas.openxmlformats.org/officeDocument/2006/relationships/hyperlink" Target="https://twitter.com/" TargetMode="External"/><Relationship Id="rId4193" Type="http://schemas.openxmlformats.org/officeDocument/2006/relationships/hyperlink" Target="https://pbs.twimg.com/media/C8K3DRUXgAEvr4H.jpg" TargetMode="External"/><Relationship Id="rId5591" Type="http://schemas.openxmlformats.org/officeDocument/2006/relationships/hyperlink" Target="http://pbs.twimg.com/profile_images/751525404767289344/eS74zIZy_normal.jpg" TargetMode="External"/><Relationship Id="rId6642" Type="http://schemas.openxmlformats.org/officeDocument/2006/relationships/hyperlink" Target="http://pbs.twimg.com/profile_images/847885243302514689/Bpp7s6As_normal.jpg" TargetMode="External"/><Relationship Id="rId9798" Type="http://schemas.openxmlformats.org/officeDocument/2006/relationships/hyperlink" Target="http://pbs.twimg.com/profile_images/494676480291381249/RtC-6xAO_normal.jpeg" TargetMode="External"/><Relationship Id="rId12779" Type="http://schemas.openxmlformats.org/officeDocument/2006/relationships/hyperlink" Target="https://twitter.com/" TargetMode="External"/><Relationship Id="rId15185" Type="http://schemas.openxmlformats.org/officeDocument/2006/relationships/hyperlink" Target="https://twitter.com/" TargetMode="External"/><Relationship Id="rId1787" Type="http://schemas.openxmlformats.org/officeDocument/2006/relationships/hyperlink" Target="https://www.google.com/url?rct=j&amp;sa=t&amp;url=http://www.foxnews.com/tech/2017/03/31/your-next-android-phone-samsung-galaxy-s8-or-google-pixel.html&amp;ct=ga&amp;cd=CAIyHDcxZTg3ZmZjODMzNjAzYTk6Y29tOmVuOlVTOkw&amp;usg=AFQjCNGYMwyfyLqa75ZN7imUhGlmXUj_pA" TargetMode="External"/><Relationship Id="rId2838" Type="http://schemas.openxmlformats.org/officeDocument/2006/relationships/hyperlink" Target="https://www.google.com/url?rct=j&amp;sa=t&amp;url=http://actualidadwatch.com/reconocimiento-facial-del-galaxy-s8-se-salta-una-foto/&amp;ct=ga&amp;cd=CAIyGjE1OGQ0YWQ5ODUzYmExODg6Y29tOmVzOlVT&amp;usg=AFQjCNG9mGPeJEHiBA9ByzP3vAQ_SVb3Dg" TargetMode="External"/><Relationship Id="rId5244" Type="http://schemas.openxmlformats.org/officeDocument/2006/relationships/hyperlink" Target="http://pbs.twimg.com/profile_images/734524708306161665/mNzeRfKi_normal.jpg" TargetMode="External"/><Relationship Id="rId9865" Type="http://schemas.openxmlformats.org/officeDocument/2006/relationships/hyperlink" Target="http://pbs.twimg.com/profile_images/494676480291381249/RtC-6xAO_normal.jpeg" TargetMode="External"/><Relationship Id="rId11795" Type="http://schemas.openxmlformats.org/officeDocument/2006/relationships/hyperlink" Target="https://twitter.com/" TargetMode="External"/><Relationship Id="rId12846" Type="http://schemas.openxmlformats.org/officeDocument/2006/relationships/hyperlink" Target="https://twitter.com/" TargetMode="External"/><Relationship Id="rId15252" Type="http://schemas.openxmlformats.org/officeDocument/2006/relationships/hyperlink" Target="https://twitter.com/" TargetMode="External"/><Relationship Id="rId79" Type="http://schemas.openxmlformats.org/officeDocument/2006/relationships/hyperlink" Target="https://www.youtube.com/watch?v=M_vD2IEXIVA&amp;feature=youtu.be&amp;a" TargetMode="External"/><Relationship Id="rId1854" Type="http://schemas.openxmlformats.org/officeDocument/2006/relationships/hyperlink" Target="http://www.myappseden.com/2017/03/samsung-announces-dex-station-truns-galaxy-s8-s8-plus-into-a-desktop.html" TargetMode="External"/><Relationship Id="rId2905" Type="http://schemas.openxmlformats.org/officeDocument/2006/relationships/hyperlink" Target="http://dlvr.it/NmljkS" TargetMode="External"/><Relationship Id="rId4260" Type="http://schemas.openxmlformats.org/officeDocument/2006/relationships/hyperlink" Target="https://pbs.twimg.com/media/C8bfHTYXYAERqBX.jpg" TargetMode="External"/><Relationship Id="rId5311" Type="http://schemas.openxmlformats.org/officeDocument/2006/relationships/hyperlink" Target="http://pbs.twimg.com/profile_images/848362373299752961/5iWf0wDp_normal.jpg" TargetMode="External"/><Relationship Id="rId8467" Type="http://schemas.openxmlformats.org/officeDocument/2006/relationships/hyperlink" Target="http://pbs.twimg.com/profile_images/378800000823690756/504ec3479025503ada22f90db947b8dc_normal.png" TargetMode="External"/><Relationship Id="rId8881" Type="http://schemas.openxmlformats.org/officeDocument/2006/relationships/hyperlink" Target="http://pbs.twimg.com/profile_images/445489262231031808/aXOGungz_normal.jpeg" TargetMode="External"/><Relationship Id="rId9518" Type="http://schemas.openxmlformats.org/officeDocument/2006/relationships/hyperlink" Target="http://pbs.twimg.com/profile_images/780906834806792192/ZnTRk6uL_normal.jpg" TargetMode="External"/><Relationship Id="rId9932" Type="http://schemas.openxmlformats.org/officeDocument/2006/relationships/hyperlink" Target="https://twitter.com/" TargetMode="External"/><Relationship Id="rId10397" Type="http://schemas.openxmlformats.org/officeDocument/2006/relationships/hyperlink" Target="https://twitter.com/" TargetMode="External"/><Relationship Id="rId11448" Type="http://schemas.openxmlformats.org/officeDocument/2006/relationships/hyperlink" Target="https://twitter.com/" TargetMode="External"/><Relationship Id="rId1507" Type="http://schemas.openxmlformats.org/officeDocument/2006/relationships/hyperlink" Target="http://dlvr.it/Nm8Sry" TargetMode="External"/><Relationship Id="rId7069" Type="http://schemas.openxmlformats.org/officeDocument/2006/relationships/hyperlink" Target="https://pbs.twimg.com/media/C8ZKp8gUAAEZuge.jpg" TargetMode="External"/><Relationship Id="rId7483" Type="http://schemas.openxmlformats.org/officeDocument/2006/relationships/hyperlink" Target="http://pbs.twimg.com/profile_images/1100765083/iphone-4g-2_normal.jpg" TargetMode="External"/><Relationship Id="rId8534" Type="http://schemas.openxmlformats.org/officeDocument/2006/relationships/hyperlink" Target="http://pbs.twimg.com/profile_images/505102575343906817/kM_ltI2j_normal.jpeg" TargetMode="External"/><Relationship Id="rId10464" Type="http://schemas.openxmlformats.org/officeDocument/2006/relationships/hyperlink" Target="https://twitter.com/" TargetMode="External"/><Relationship Id="rId11862" Type="http://schemas.openxmlformats.org/officeDocument/2006/relationships/hyperlink" Target="https://twitter.com/" TargetMode="External"/><Relationship Id="rId12913" Type="http://schemas.openxmlformats.org/officeDocument/2006/relationships/hyperlink" Target="https://twitter.com/" TargetMode="External"/><Relationship Id="rId1921" Type="http://schemas.openxmlformats.org/officeDocument/2006/relationships/hyperlink" Target="https://jetstream.bz/archives/52159" TargetMode="External"/><Relationship Id="rId3679" Type="http://schemas.openxmlformats.org/officeDocument/2006/relationships/hyperlink" Target="http://www.bitfeed.co/page/samsung-galaxy-s8-s8-plus-live-test-the-battery-today-between-the-hours-of-8-00?utm_source=twitter&amp;utm_medium=tweet&amp;utm_campaign=twitter-status" TargetMode="External"/><Relationship Id="rId6085" Type="http://schemas.openxmlformats.org/officeDocument/2006/relationships/hyperlink" Target="http://pbs.twimg.com/profile_images/824576097018802176/JGWCKHOS_normal.jpg" TargetMode="External"/><Relationship Id="rId7136" Type="http://schemas.openxmlformats.org/officeDocument/2006/relationships/hyperlink" Target="http://pbs.twimg.com/profile_images/786693610540527616/EJTPG27u_normal.jpg" TargetMode="External"/><Relationship Id="rId7550" Type="http://schemas.openxmlformats.org/officeDocument/2006/relationships/hyperlink" Target="http://pbs.twimg.com/profile_images/819186988762820613/6-Dhv2ZD_normal.jpg" TargetMode="External"/><Relationship Id="rId10117" Type="http://schemas.openxmlformats.org/officeDocument/2006/relationships/hyperlink" Target="https://twitter.com/" TargetMode="External"/><Relationship Id="rId11515" Type="http://schemas.openxmlformats.org/officeDocument/2006/relationships/hyperlink" Target="https://twitter.com/" TargetMode="External"/><Relationship Id="rId6152" Type="http://schemas.openxmlformats.org/officeDocument/2006/relationships/hyperlink" Target="https://pbs.twimg.com/media/C8UcomiXoAA7qc4.jpg" TargetMode="External"/><Relationship Id="rId7203" Type="http://schemas.openxmlformats.org/officeDocument/2006/relationships/hyperlink" Target="http://pbs.twimg.com/profile_images/427767752317612032/r-RkxWwe_normal.png" TargetMode="External"/><Relationship Id="rId8601" Type="http://schemas.openxmlformats.org/officeDocument/2006/relationships/hyperlink" Target="http://pbs.twimg.com/profile_images/832992723581939713/ficw05PH_normal.jpg" TargetMode="External"/><Relationship Id="rId10531" Type="http://schemas.openxmlformats.org/officeDocument/2006/relationships/hyperlink" Target="https://twitter.com/" TargetMode="External"/><Relationship Id="rId13687" Type="http://schemas.openxmlformats.org/officeDocument/2006/relationships/hyperlink" Target="https://twitter.com/" TargetMode="External"/><Relationship Id="rId14738" Type="http://schemas.openxmlformats.org/officeDocument/2006/relationships/hyperlink" Target="https://twitter.com/" TargetMode="External"/><Relationship Id="rId1297" Type="http://schemas.openxmlformats.org/officeDocument/2006/relationships/hyperlink" Target="https://www.cnet.com/videos/galaxy-s8-3-biggest-let-downs/?utm_content=buffera6d2a&amp;utm_medium=social&amp;utm_source=twitter.com&amp;utm_campaign=buffer" TargetMode="External"/><Relationship Id="rId2695" Type="http://schemas.openxmlformats.org/officeDocument/2006/relationships/hyperlink" Target="https://twitter.com/i/web/status/848221936081661953" TargetMode="External"/><Relationship Id="rId3746" Type="http://schemas.openxmlformats.org/officeDocument/2006/relationships/hyperlink" Target="https://www.google.com/url?rct=j&amp;sa=t&amp;url=http%3A%2F%2Fwww.heraldsun.com.au%2Ftechnology%2Fsmartphones%2Fsamsung-stages-a-comeback-with-galaxy-s8-after-note7-disaster%2Fnews-story%2F0fbe3ccda509c66a510c0791e846ce16&amp;ct=ga&amp;cd=CAIyGjczOTE5YmFkMWVkNjU2ZDg6Y29tOmVuOlVT&amp;usg=AFQjCNGoREklPy5cXylBw0Htp3WwaetRPg&amp;utm_source=dlvr.it&amp;utm_medium=twitter" TargetMode="External"/><Relationship Id="rId12289" Type="http://schemas.openxmlformats.org/officeDocument/2006/relationships/hyperlink" Target="https://twitter.com/" TargetMode="External"/><Relationship Id="rId13754" Type="http://schemas.openxmlformats.org/officeDocument/2006/relationships/hyperlink" Target="https://twitter.com/" TargetMode="External"/><Relationship Id="rId14805" Type="http://schemas.openxmlformats.org/officeDocument/2006/relationships/hyperlink" Target="https://twitter.com/" TargetMode="External"/><Relationship Id="rId667" Type="http://schemas.openxmlformats.org/officeDocument/2006/relationships/hyperlink" Target="http://deals.kinja.com/verizons-trade-in-discounts-for-the-galaxy-s8-are-actua-1793866900?rev=1490903709373" TargetMode="External"/><Relationship Id="rId2348" Type="http://schemas.openxmlformats.org/officeDocument/2006/relationships/hyperlink" Target="https://twitter.com/i/web/status/848741734624481281" TargetMode="External"/><Relationship Id="rId2762" Type="http://schemas.openxmlformats.org/officeDocument/2006/relationships/hyperlink" Target="http://www.webnews.it/video/samsung-galaxy-s8-autenticazione-biometrica/?utm_source=feedburner&amp;utm_medium=feed&amp;utm_campaign=Feed:+Webnews" TargetMode="External"/><Relationship Id="rId3813" Type="http://schemas.openxmlformats.org/officeDocument/2006/relationships/hyperlink" Target="https://www.google.com/url?rct=j&amp;sa=t&amp;url=http%3A%2F%2Fwww.ibtimes.co.in%2Fsamsung-galaxy-s8-top-8-trump-card-features-that-make-galaxy-s7-heir-superior-apple-iphone-7-721490&amp;ct=ga&amp;cd=CAIyGjk1Yzc0Y2ZjNGM4ODRlNTM6Y29tOmVuOlVT&amp;usg=AFQjCNGKMh5GpiKgQBpF8cpdsuWEY3lEpQ&amp;utm_source=dlvr.it&amp;utm_medium=twitter" TargetMode="External"/><Relationship Id="rId6969" Type="http://schemas.openxmlformats.org/officeDocument/2006/relationships/hyperlink" Target="http://pbs.twimg.com/profile_images/614998185371639808/0LXqT7gk_normal.jpg" TargetMode="External"/><Relationship Id="rId9028" Type="http://schemas.openxmlformats.org/officeDocument/2006/relationships/hyperlink" Target="http://pbs.twimg.com/profile_images/835594403041456131/PEmKB6qK_normal.jpg" TargetMode="External"/><Relationship Id="rId9375" Type="http://schemas.openxmlformats.org/officeDocument/2006/relationships/hyperlink" Target="http://pbs.twimg.com/profile_images/837228956902277120/Xc7neQmy_normal.jpg" TargetMode="External"/><Relationship Id="rId12356" Type="http://schemas.openxmlformats.org/officeDocument/2006/relationships/hyperlink" Target="https://twitter.com/" TargetMode="External"/><Relationship Id="rId12770" Type="http://schemas.openxmlformats.org/officeDocument/2006/relationships/hyperlink" Target="https://twitter.com/" TargetMode="External"/><Relationship Id="rId13407" Type="http://schemas.openxmlformats.org/officeDocument/2006/relationships/hyperlink" Target="https://twitter.com/" TargetMode="External"/><Relationship Id="rId13821" Type="http://schemas.openxmlformats.org/officeDocument/2006/relationships/hyperlink" Target="https://twitter.com/" TargetMode="External"/><Relationship Id="rId734" Type="http://schemas.openxmlformats.org/officeDocument/2006/relationships/hyperlink" Target="http://j.gs/15904495/http:/cnnworldnew.blogspot.com/2017/03/samsung-reveals-galaxy-s8-s8-continue.html?ref=3http://cnnworldnew.blogspot.com/2017/03/samsung-reveals-galaxy-s8-s8-continue.htmlgtuyutr" TargetMode="External"/><Relationship Id="rId1364" Type="http://schemas.openxmlformats.org/officeDocument/2006/relationships/hyperlink" Target="https://www.youtube.com/watch?v=M_vD2IEXIVA&amp;feature=youtu.be&amp;a" TargetMode="External"/><Relationship Id="rId2415" Type="http://schemas.openxmlformats.org/officeDocument/2006/relationships/hyperlink" Target="https://www.youtube.com/watch?v=65b8y5R_lxg&amp;feature=youtu.be&amp;a" TargetMode="External"/><Relationship Id="rId5985" Type="http://schemas.openxmlformats.org/officeDocument/2006/relationships/hyperlink" Target="http://pbs.twimg.com/profile_images/840537277273006080/-qrrGqrm_normal.jpg" TargetMode="External"/><Relationship Id="rId8391" Type="http://schemas.openxmlformats.org/officeDocument/2006/relationships/hyperlink" Target="http://pbs.twimg.com/profile_images/1323799789/P1020598-2_normal.JPG" TargetMode="External"/><Relationship Id="rId9442" Type="http://schemas.openxmlformats.org/officeDocument/2006/relationships/hyperlink" Target="http://pbs.twimg.com/profile_images/669985830283419648/g6-Z4W9M_normal.jpg" TargetMode="External"/><Relationship Id="rId11372" Type="http://schemas.openxmlformats.org/officeDocument/2006/relationships/hyperlink" Target="https://twitter.com/" TargetMode="External"/><Relationship Id="rId12009" Type="http://schemas.openxmlformats.org/officeDocument/2006/relationships/hyperlink" Target="https://twitter.com/" TargetMode="External"/><Relationship Id="rId12423" Type="http://schemas.openxmlformats.org/officeDocument/2006/relationships/hyperlink" Target="https://twitter.com/" TargetMode="External"/><Relationship Id="rId70" Type="http://schemas.openxmlformats.org/officeDocument/2006/relationships/hyperlink" Target="https://www.youtube.com/watch?v=M_vD2IEXIVA&amp;feature=youtu.be&amp;a" TargetMode="External"/><Relationship Id="rId801" Type="http://schemas.openxmlformats.org/officeDocument/2006/relationships/hyperlink" Target="https://www.tabloidpulsa.co.id/news/29186-hore-samsuung-seri-j-bakal-punya-pemindai-sidik-jari" TargetMode="External"/><Relationship Id="rId1017" Type="http://schemas.openxmlformats.org/officeDocument/2006/relationships/hyperlink" Target="http://www.amazon.com/Intergalactic-Custody-Battle-Infestation-Trilogy-ebook/dp/B011NB6KMG/ref=sr_1_1?ie=UTF8&amp;qid=1455843091&amp;sr=8-1&amp;keywords=the+intergalactic+custody+battle" TargetMode="External"/><Relationship Id="rId1431" Type="http://schemas.openxmlformats.org/officeDocument/2006/relationships/hyperlink" Target="https://winbuzzer.com/2017/03/31/samsung-galaxy-s8-facial-recognition-security-bypassed-simple-photo-xcxwbn?utm_content=buffer70168&amp;utm_medium=social&amp;utm_source=twitter.com&amp;utm_campaign=buffer" TargetMode="External"/><Relationship Id="rId4587" Type="http://schemas.openxmlformats.org/officeDocument/2006/relationships/hyperlink" Target="http://pbs.twimg.com/profile_images/569833170070016000/w-b-B895_normal.jpeg" TargetMode="External"/><Relationship Id="rId5638" Type="http://schemas.openxmlformats.org/officeDocument/2006/relationships/hyperlink" Target="http://pbs.twimg.com/profile_images/770370045839048705/QR-MZP_t_normal.jpg" TargetMode="External"/><Relationship Id="rId8044" Type="http://schemas.openxmlformats.org/officeDocument/2006/relationships/hyperlink" Target="http://pbs.twimg.com/profile_images/487534182608801793/7-f_BUyN_normal.png" TargetMode="External"/><Relationship Id="rId11025" Type="http://schemas.openxmlformats.org/officeDocument/2006/relationships/hyperlink" Target="https://twitter.com/" TargetMode="External"/><Relationship Id="rId14595" Type="http://schemas.openxmlformats.org/officeDocument/2006/relationships/hyperlink" Target="https://twitter.com/" TargetMode="External"/><Relationship Id="rId3189" Type="http://schemas.openxmlformats.org/officeDocument/2006/relationships/hyperlink" Target="https://www.google.com/url?rct=j&amp;sa=t&amp;url=https://www.macrumors.com/2017/04/01/facial-recognition-galaxy-s8-bypassed-photo/&amp;ct=ga&amp;cd=CAIyGjA0OWJlZTQ2ZTU1MjZiOWU6Y29tOmVuOlVT&amp;usg=AFQjCNHp8HUisiM-jLyKS1dISQ1kkRUdeA" TargetMode="External"/><Relationship Id="rId4654" Type="http://schemas.openxmlformats.org/officeDocument/2006/relationships/hyperlink" Target="http://pbs.twimg.com/profile_images/797515653003509761/blwJnIYo_normal.jpg" TargetMode="External"/><Relationship Id="rId7060" Type="http://schemas.openxmlformats.org/officeDocument/2006/relationships/hyperlink" Target="http://pbs.twimg.com/profile_images/843754021273796608/kGnHWkRu_normal.jpg" TargetMode="External"/><Relationship Id="rId8111" Type="http://schemas.openxmlformats.org/officeDocument/2006/relationships/hyperlink" Target="http://pbs.twimg.com/profile_images/682195803260112896/TRQmbOlh_normal.jpg" TargetMode="External"/><Relationship Id="rId10041" Type="http://schemas.openxmlformats.org/officeDocument/2006/relationships/hyperlink" Target="https://twitter.com/" TargetMode="External"/><Relationship Id="rId13197" Type="http://schemas.openxmlformats.org/officeDocument/2006/relationships/hyperlink" Target="https://twitter.com/" TargetMode="External"/><Relationship Id="rId14248" Type="http://schemas.openxmlformats.org/officeDocument/2006/relationships/hyperlink" Target="https://twitter.com/" TargetMode="External"/><Relationship Id="rId3256" Type="http://schemas.openxmlformats.org/officeDocument/2006/relationships/hyperlink" Target="https://www.google.com/url?rct=j&amp;sa=t&amp;url=https%3A%2F%2Fwww.washingtonpost.com%2Fnews%2Fthe-switch%2Fwp%2F2017%2F03%2F29%2Fhands-on-with-the-samsung-galaxy-s8-and-s8-plus-as-first-impressions-go-this-is-a-doozy%2F&amp;ct=ga&amp;cd=CAIyGmI0ODdmYjNkNDhhYzkzNDk6Y29tOmVuOlVT&amp;usg=AFQjCNFn41CdbU_tjeT4_bQiEIVMgmvo-A&amp;utm_source=dlvr.it&amp;utm_medium=twitter" TargetMode="External"/><Relationship Id="rId4307" Type="http://schemas.openxmlformats.org/officeDocument/2006/relationships/hyperlink" Target="https://pbs.twimg.com/media/C8Q-FgCUQAEyMSz.jpg" TargetMode="External"/><Relationship Id="rId5705" Type="http://schemas.openxmlformats.org/officeDocument/2006/relationships/hyperlink" Target="http://pbs.twimg.com/profile_images/843375317184139264/SD-nrKVY_normal.jpg" TargetMode="External"/><Relationship Id="rId14662" Type="http://schemas.openxmlformats.org/officeDocument/2006/relationships/hyperlink" Target="https://twitter.com/" TargetMode="External"/><Relationship Id="rId177" Type="http://schemas.openxmlformats.org/officeDocument/2006/relationships/hyperlink" Target="https://www.google.com/url?rct=j&amp;sa=t&amp;url=https://nmi.craigslist.org/mob/6066302144.html&amp;ct=ga&amp;cd=CAIyGjBkYmI3MzZkZDY1YTUwMDk6Y29tOmVuOlVT&amp;usg=AFQjCNEDCv3fK5fNWnG4wSiFHm57rCIBkQ" TargetMode="External"/><Relationship Id="rId591" Type="http://schemas.openxmlformats.org/officeDocument/2006/relationships/hyperlink" Target="http://www.theverge.com/circuitbreaker/2017/3/30/15121816/samsung-galaxy-s8-microsoft-edition-features?utm_content=buffer7037f&amp;utm_medium=social&amp;utm_source=twitter.com&amp;utm_campaign=buffer" TargetMode="External"/><Relationship Id="rId2272" Type="http://schemas.openxmlformats.org/officeDocument/2006/relationships/hyperlink" Target="https://www.youtube.com/watch?v=M_vD2IEXIVA&amp;feature=youtu.be&amp;a" TargetMode="External"/><Relationship Id="rId3670" Type="http://schemas.openxmlformats.org/officeDocument/2006/relationships/hyperlink" Target="http://www.bitfeed.co/page/galaxy-s8-in-china-and-korea-could-get-a-version-with-6gb-of-ram?utm_source=twitter&amp;utm_medium=tweet&amp;utm_campaign=twitter-status" TargetMode="External"/><Relationship Id="rId4721" Type="http://schemas.openxmlformats.org/officeDocument/2006/relationships/hyperlink" Target="http://pbs.twimg.com/profile_images/764253470996238337/3hKrERG__normal.jpg" TargetMode="External"/><Relationship Id="rId7877" Type="http://schemas.openxmlformats.org/officeDocument/2006/relationships/hyperlink" Target="https://pbs.twimg.com/media/C8TYzAJU0AA8MgY.jpg" TargetMode="External"/><Relationship Id="rId8928" Type="http://schemas.openxmlformats.org/officeDocument/2006/relationships/hyperlink" Target="http://pbs.twimg.com/profile_images/832862958011215873/ZHJmlUpb_normal.jpg" TargetMode="External"/><Relationship Id="rId10858" Type="http://schemas.openxmlformats.org/officeDocument/2006/relationships/hyperlink" Target="https://twitter.com/" TargetMode="External"/><Relationship Id="rId11909" Type="http://schemas.openxmlformats.org/officeDocument/2006/relationships/hyperlink" Target="https://twitter.com/" TargetMode="External"/><Relationship Id="rId13264" Type="http://schemas.openxmlformats.org/officeDocument/2006/relationships/hyperlink" Target="https://twitter.com/" TargetMode="External"/><Relationship Id="rId14315" Type="http://schemas.openxmlformats.org/officeDocument/2006/relationships/hyperlink" Target="https://twitter.com/" TargetMode="External"/><Relationship Id="rId244" Type="http://schemas.openxmlformats.org/officeDocument/2006/relationships/hyperlink" Target="https://www.youtube.com/watch?v=M_vD2IEXIVA&amp;feature=youtu.be&amp;a" TargetMode="External"/><Relationship Id="rId3323" Type="http://schemas.openxmlformats.org/officeDocument/2006/relationships/hyperlink" Target="https://www.google.com/url?rct=j&amp;sa=t&amp;url=http%3A%2F%2Fuk.businessinsider.com%2Fsamsung-galaxy-s8-features-you-cant-find-on-the-iphone-2017-3&amp;ct=ga&amp;cd=CAIyGmI0ODdmYjNkNDhhYzkzNDk6Y29tOmVuOlVT&amp;usg=AFQjCNHP4cwv-B1uU3LVNz9rmZX4bvMlRQ&amp;utm_source=dlvr.it&amp;utm_medium=twitter" TargetMode="External"/><Relationship Id="rId6479" Type="http://schemas.openxmlformats.org/officeDocument/2006/relationships/hyperlink" Target="http://pbs.twimg.com/profile_images/807637812925370368/DHBDUc1r_normal.jpg" TargetMode="External"/><Relationship Id="rId6893" Type="http://schemas.openxmlformats.org/officeDocument/2006/relationships/hyperlink" Target="http://pbs.twimg.com/profile_images/426700243602657282/GBq77GOF_normal.jpeg" TargetMode="External"/><Relationship Id="rId7944" Type="http://schemas.openxmlformats.org/officeDocument/2006/relationships/hyperlink" Target="http://pbs.twimg.com/profile_images/815517360715075584/huO6tWC3_normal.jpg" TargetMode="External"/><Relationship Id="rId10925" Type="http://schemas.openxmlformats.org/officeDocument/2006/relationships/hyperlink" Target="https://twitter.com/" TargetMode="External"/><Relationship Id="rId12280" Type="http://schemas.openxmlformats.org/officeDocument/2006/relationships/hyperlink" Target="https://twitter.com/" TargetMode="External"/><Relationship Id="rId13331" Type="http://schemas.openxmlformats.org/officeDocument/2006/relationships/hyperlink" Target="https://twitter.com/" TargetMode="External"/><Relationship Id="rId5495" Type="http://schemas.openxmlformats.org/officeDocument/2006/relationships/hyperlink" Target="http://pbs.twimg.com/profile_images/743450096268873728/cwA0DKQS_normal.jpg" TargetMode="External"/><Relationship Id="rId6546" Type="http://schemas.openxmlformats.org/officeDocument/2006/relationships/hyperlink" Target="http://pbs.twimg.com/profile_images/789191125495984128/WgkvWKOQ_normal.jpg" TargetMode="External"/><Relationship Id="rId6960" Type="http://schemas.openxmlformats.org/officeDocument/2006/relationships/hyperlink" Target="http://pbs.twimg.com/profile_images/760667000393859077/2emI9Jpp_normal.jpg" TargetMode="External"/><Relationship Id="rId15089" Type="http://schemas.openxmlformats.org/officeDocument/2006/relationships/hyperlink" Target="https://twitter.com/" TargetMode="External"/><Relationship Id="rId311" Type="http://schemas.openxmlformats.org/officeDocument/2006/relationships/hyperlink" Target="http://wwwhatsnew.com/2017/03/30/opinamos-sobre-el-samsung-galaxy-s8-y-s8-en-nuestro-nuevo-video/" TargetMode="External"/><Relationship Id="rId4097" Type="http://schemas.openxmlformats.org/officeDocument/2006/relationships/hyperlink" Target="https://pbs.twimg.com/media/C8RJ_Q8W0AARWF2.jpg" TargetMode="External"/><Relationship Id="rId5148" Type="http://schemas.openxmlformats.org/officeDocument/2006/relationships/hyperlink" Target="https://pbs.twimg.com/media/C8Mkeu1XkAEz-jx.jpg" TargetMode="External"/><Relationship Id="rId5562" Type="http://schemas.openxmlformats.org/officeDocument/2006/relationships/hyperlink" Target="http://pbs.twimg.com/profile_images/623441639797735424/Lbwzl5f1_normal.jpg" TargetMode="External"/><Relationship Id="rId6613" Type="http://schemas.openxmlformats.org/officeDocument/2006/relationships/hyperlink" Target="http://pbs.twimg.com/profile_images/827670690916597761/W6zgW6b9_normal.jpg" TargetMode="External"/><Relationship Id="rId9769" Type="http://schemas.openxmlformats.org/officeDocument/2006/relationships/hyperlink" Target="http://pbs.twimg.com/profile_images/494681362767425538/ILPdaugu_normal.jpeg" TargetMode="External"/><Relationship Id="rId11699" Type="http://schemas.openxmlformats.org/officeDocument/2006/relationships/hyperlink" Target="https://twitter.com/" TargetMode="External"/><Relationship Id="rId12000" Type="http://schemas.openxmlformats.org/officeDocument/2006/relationships/hyperlink" Target="https://twitter.com/" TargetMode="External"/><Relationship Id="rId15156" Type="http://schemas.openxmlformats.org/officeDocument/2006/relationships/hyperlink" Target="https://twitter.com/" TargetMode="External"/><Relationship Id="rId1758" Type="http://schemas.openxmlformats.org/officeDocument/2006/relationships/hyperlink" Target="https://www.youtube.com/watch?v=65b8y5R_lxg&amp;feature=youtu.be&amp;a" TargetMode="External"/><Relationship Id="rId2809" Type="http://schemas.openxmlformats.org/officeDocument/2006/relationships/hyperlink" Target="https://www.google.com/url?rct=j&amp;sa=t&amp;url=http://www.dineroenimagen.com/2017-03-30/85160&amp;ct=ga&amp;cd=CAIyGjE1OGQ0YWQ5ODUzYmExODg6Y29tOmVzOlVT&amp;usg=AFQjCNEQAToSZTPmMK8E66ZAEz-O_poibg" TargetMode="External"/><Relationship Id="rId4164" Type="http://schemas.openxmlformats.org/officeDocument/2006/relationships/hyperlink" Target="https://pbs.twimg.com/ext_tw_video_thumb/848458073198936064/pu/img/kt9rxFruqZhusH4L.jpg" TargetMode="External"/><Relationship Id="rId5215" Type="http://schemas.openxmlformats.org/officeDocument/2006/relationships/hyperlink" Target="http://pbs.twimg.com/profile_images/763021129728585728/ISRE2nVm_normal.jpg" TargetMode="External"/><Relationship Id="rId8785" Type="http://schemas.openxmlformats.org/officeDocument/2006/relationships/hyperlink" Target="http://pbs.twimg.com/profile_images/831611644673392640/5hRZwKGx_normal.jpg" TargetMode="External"/><Relationship Id="rId9836" Type="http://schemas.openxmlformats.org/officeDocument/2006/relationships/hyperlink" Target="http://pbs.twimg.com/profile_images/494676480291381249/RtC-6xAO_normal.jpeg" TargetMode="External"/><Relationship Id="rId14172" Type="http://schemas.openxmlformats.org/officeDocument/2006/relationships/hyperlink" Target="https://twitter.com/" TargetMode="External"/><Relationship Id="rId15223" Type="http://schemas.openxmlformats.org/officeDocument/2006/relationships/hyperlink" Target="https://twitter.com/" TargetMode="External"/><Relationship Id="rId3180" Type="http://schemas.openxmlformats.org/officeDocument/2006/relationships/hyperlink" Target="https://www.google.com/url?rct=j&amp;sa=t&amp;url=http://www.express.co.uk/life-style/science-technology/787182/iPhone-7-Plus-v-Samsung-Galaxy-S8-speed-test-best-smartphone&amp;ct=ga&amp;cd=CAIyGjJjYzMxMzJmZGM2NGM3M2Y6Y29tOmVuOlVT&amp;usg=AFQjCNEnu6NL_Lj_kZi4aRZzW65P5Mu-RQ" TargetMode="External"/><Relationship Id="rId4231" Type="http://schemas.openxmlformats.org/officeDocument/2006/relationships/hyperlink" Target="https://pbs.twimg.com/media/C8GH9x4W4AcyD5F.jpg" TargetMode="External"/><Relationship Id="rId7387" Type="http://schemas.openxmlformats.org/officeDocument/2006/relationships/hyperlink" Target="http://pbs.twimg.com/profile_images/378800000682650471/90be22503c55e467de56f343f3047e26_normal.jpeg" TargetMode="External"/><Relationship Id="rId8438" Type="http://schemas.openxmlformats.org/officeDocument/2006/relationships/hyperlink" Target="http://pbs.twimg.com/profile_images/378800000823690756/504ec3479025503ada22f90db947b8dc_normal.png" TargetMode="External"/><Relationship Id="rId11766" Type="http://schemas.openxmlformats.org/officeDocument/2006/relationships/hyperlink" Target="https://twitter.com/" TargetMode="External"/><Relationship Id="rId12817" Type="http://schemas.openxmlformats.org/officeDocument/2006/relationships/hyperlink" Target="https://twitter.com/" TargetMode="External"/><Relationship Id="rId1825" Type="http://schemas.openxmlformats.org/officeDocument/2006/relationships/hyperlink" Target="https://www.blognone.com/node/91288" TargetMode="External"/><Relationship Id="rId8852" Type="http://schemas.openxmlformats.org/officeDocument/2006/relationships/hyperlink" Target="http://pbs.twimg.com/profile_images/811381760743395328/ljC_GckB_normal.jpg" TargetMode="External"/><Relationship Id="rId9903" Type="http://schemas.openxmlformats.org/officeDocument/2006/relationships/hyperlink" Target="https://twitter.com/" TargetMode="External"/><Relationship Id="rId10368" Type="http://schemas.openxmlformats.org/officeDocument/2006/relationships/hyperlink" Target="https://twitter.com/" TargetMode="External"/><Relationship Id="rId10782" Type="http://schemas.openxmlformats.org/officeDocument/2006/relationships/hyperlink" Target="https://twitter.com/" TargetMode="External"/><Relationship Id="rId11419" Type="http://schemas.openxmlformats.org/officeDocument/2006/relationships/hyperlink" Target="https://twitter.com/" TargetMode="External"/><Relationship Id="rId11833" Type="http://schemas.openxmlformats.org/officeDocument/2006/relationships/hyperlink" Target="https://twitter.com/" TargetMode="External"/><Relationship Id="rId14989" Type="http://schemas.openxmlformats.org/officeDocument/2006/relationships/hyperlink" Target="https://twitter.com/" TargetMode="External"/><Relationship Id="rId3997" Type="http://schemas.openxmlformats.org/officeDocument/2006/relationships/hyperlink" Target="https://pbs.twimg.com/media/C1NxabTXcAEZRZa.jpg" TargetMode="External"/><Relationship Id="rId6056" Type="http://schemas.openxmlformats.org/officeDocument/2006/relationships/hyperlink" Target="http://pbs.twimg.com/profile_images/763013635568439296/__f8yLay_normal.jpg" TargetMode="External"/><Relationship Id="rId7454" Type="http://schemas.openxmlformats.org/officeDocument/2006/relationships/hyperlink" Target="http://pbs.twimg.com/profile_images/1538214781/iphone_sphotos_098_normal.JPG" TargetMode="External"/><Relationship Id="rId8505" Type="http://schemas.openxmlformats.org/officeDocument/2006/relationships/hyperlink" Target="http://pbs.twimg.com/profile_images/378800000823690756/504ec3479025503ada22f90db947b8dc_normal.png" TargetMode="External"/><Relationship Id="rId10435" Type="http://schemas.openxmlformats.org/officeDocument/2006/relationships/hyperlink" Target="https://twitter.com/" TargetMode="External"/><Relationship Id="rId11900" Type="http://schemas.openxmlformats.org/officeDocument/2006/relationships/hyperlink" Target="https://twitter.com/" TargetMode="External"/><Relationship Id="rId2599" Type="http://schemas.openxmlformats.org/officeDocument/2006/relationships/hyperlink" Target="https://www.google.com/url?rct=j&amp;sa=t&amp;url=http%3A%2F%2Fhitechgazette.com%2F2017%2F04%2F02%2Fandroid-7-0-nougat-delayed-for-samsung-galaxy-a3-a5-and-a7-2016%2F&amp;ct=ga&amp;cd=CAIyGmIyMmYxNjAxMGEyYTM1MmY6Y29tOmVuOlVT&amp;usg=AFQjCNG0ZdfTTd5Vl4K_4IGWwAgdwqTH8g&amp;utm_source=dlvr.it&amp;utm_medium=twitter" TargetMode="External"/><Relationship Id="rId6470" Type="http://schemas.openxmlformats.org/officeDocument/2006/relationships/hyperlink" Target="https://pbs.twimg.com/media/C8F-A9BX0AAZcha.jpg" TargetMode="External"/><Relationship Id="rId7107" Type="http://schemas.openxmlformats.org/officeDocument/2006/relationships/hyperlink" Target="http://pbs.twimg.com/profile_images/3352048647/d238bd1bbd98a95175d3eb394ccdb54f_normal.jpeg" TargetMode="External"/><Relationship Id="rId7521" Type="http://schemas.openxmlformats.org/officeDocument/2006/relationships/hyperlink" Target="http://pbs.twimg.com/profile_images/798165729623375872/Z4EiMvOU_normal.jpg" TargetMode="External"/><Relationship Id="rId10502" Type="http://schemas.openxmlformats.org/officeDocument/2006/relationships/hyperlink" Target="https://twitter.com/" TargetMode="External"/><Relationship Id="rId13658" Type="http://schemas.openxmlformats.org/officeDocument/2006/relationships/hyperlink" Target="https://twitter.com/" TargetMode="External"/><Relationship Id="rId14709" Type="http://schemas.openxmlformats.org/officeDocument/2006/relationships/hyperlink" Target="https://twitter.com/" TargetMode="External"/><Relationship Id="rId985" Type="http://schemas.openxmlformats.org/officeDocument/2006/relationships/hyperlink" Target="https://www.youtube.com/watch?v=EWxof71we3c&amp;feature=youtu.be&amp;a" TargetMode="External"/><Relationship Id="rId2666" Type="http://schemas.openxmlformats.org/officeDocument/2006/relationships/hyperlink" Target="https://www.google.com/url?rct=j&amp;sa=t&amp;url=http%3A%2F%2Foketekno.com%2F38848%2Fharga-samsung-galaxy-book-10-6-dan-spesifikasi.html&amp;ct=ga&amp;cd=CAIyGjQ1MGUzZDdhZTJhNTM4MjA6Y29tOmlkOlVT&amp;usg=AFQjCNG8TAue8Dkvw_NjKbLGR8Vw8hUMgQ&amp;utm_source=dlvr.it&amp;utm_medium=twitter" TargetMode="External"/><Relationship Id="rId3717" Type="http://schemas.openxmlformats.org/officeDocument/2006/relationships/hyperlink" Target="https://www.google.com/url?rct=j&amp;sa=t&amp;url=http%3A%2F%2Fwww.itechpost.com%2Farticles%2F94159%2F20170331%2Fsamsung-galaxy-s8-vs-apple-iphone-7-plus-battle-beast.htm&amp;ct=ga&amp;cd=CAIyGjczOTE5YmFkMWVkNjU2ZDg6Y29tOmVuOlVT&amp;usg=AFQjCNFFm7piBN45dcQ-ORKDNJowypmDrw&amp;utm_source=dlvr.it&amp;utm_medium=twitter" TargetMode="External"/><Relationship Id="rId5072" Type="http://schemas.openxmlformats.org/officeDocument/2006/relationships/hyperlink" Target="http://pbs.twimg.com/profile_images/704274818879901697/-mIE2Qd0_normal.jpg" TargetMode="External"/><Relationship Id="rId6123" Type="http://schemas.openxmlformats.org/officeDocument/2006/relationships/hyperlink" Target="http://pbs.twimg.com/profile_images/795237920550457344/vDRsfxPh_normal.jpg" TargetMode="External"/><Relationship Id="rId9279" Type="http://schemas.openxmlformats.org/officeDocument/2006/relationships/hyperlink" Target="http://pbs.twimg.com/profile_images/823366007137980416/8XDbAoSF_normal.jpg" TargetMode="External"/><Relationship Id="rId9693" Type="http://schemas.openxmlformats.org/officeDocument/2006/relationships/hyperlink" Target="http://pbs.twimg.com/profile_images/712383122889940992/QHkWkzPy_normal.jpg" TargetMode="External"/><Relationship Id="rId12674" Type="http://schemas.openxmlformats.org/officeDocument/2006/relationships/hyperlink" Target="https://twitter.com/" TargetMode="External"/><Relationship Id="rId15080" Type="http://schemas.openxmlformats.org/officeDocument/2006/relationships/hyperlink" Target="https://twitter.com/" TargetMode="External"/><Relationship Id="rId638" Type="http://schemas.openxmlformats.org/officeDocument/2006/relationships/hyperlink" Target="https://www.youtube.com/watch?v=vC4gXwxWfKs&amp;feature=youtu.be&amp;a" TargetMode="External"/><Relationship Id="rId1268" Type="http://schemas.openxmlformats.org/officeDocument/2006/relationships/hyperlink" Target="https://www.google.com/url?rct=j&amp;sa=t&amp;url=https://www.forbes.com/sites/ewanspence/2017/03/31/android-news-headlines-galaxy-s8-plus-note7-google-pixel/&amp;ct=ga&amp;cd=CAIyGjA1YWJmNDFiNmMyY2FmNGU6Y29tOmVuOlVT&amp;usg=AFQjCNGgSL9uQDpOC8CWn5TuEPYzp7PLxw" TargetMode="External"/><Relationship Id="rId1682" Type="http://schemas.openxmlformats.org/officeDocument/2006/relationships/hyperlink" Target="https://www.youtube.com/watch?v=D8Ert5yjMV4&amp;feature=youtu.be&amp;a" TargetMode="External"/><Relationship Id="rId2319" Type="http://schemas.openxmlformats.org/officeDocument/2006/relationships/hyperlink" Target="https://www.youtube.com/watch?v=Fz-6MdlPY1M&amp;feature=youtu.be&amp;a" TargetMode="External"/><Relationship Id="rId2733" Type="http://schemas.openxmlformats.org/officeDocument/2006/relationships/hyperlink" Target="https://www.cnet.com/es/noticias/target-te-regala-us100-con-la-compra-del-samsung-galaxy-s8/" TargetMode="External"/><Relationship Id="rId5889" Type="http://schemas.openxmlformats.org/officeDocument/2006/relationships/hyperlink" Target="http://pbs.twimg.com/profile_images/763002666700111872/On9fKujd_normal.jpg" TargetMode="External"/><Relationship Id="rId8295" Type="http://schemas.openxmlformats.org/officeDocument/2006/relationships/hyperlink" Target="http://pbs.twimg.com/profile_images/550285711539466240/wzZxTqOW_normal.jpeg" TargetMode="External"/><Relationship Id="rId9346" Type="http://schemas.openxmlformats.org/officeDocument/2006/relationships/hyperlink" Target="http://pbs.twimg.com/profile_images/825799485041307649/1OYss_aa_normal.jpg" TargetMode="External"/><Relationship Id="rId9760" Type="http://schemas.openxmlformats.org/officeDocument/2006/relationships/hyperlink" Target="http://pbs.twimg.com/profile_images/494681362767425538/ILPdaugu_normal.jpeg" TargetMode="External"/><Relationship Id="rId11276" Type="http://schemas.openxmlformats.org/officeDocument/2006/relationships/hyperlink" Target="https://twitter.com/" TargetMode="External"/><Relationship Id="rId12327" Type="http://schemas.openxmlformats.org/officeDocument/2006/relationships/hyperlink" Target="https://twitter.com/" TargetMode="External"/><Relationship Id="rId13725" Type="http://schemas.openxmlformats.org/officeDocument/2006/relationships/hyperlink" Target="https://twitter.com/" TargetMode="External"/><Relationship Id="rId705" Type="http://schemas.openxmlformats.org/officeDocument/2006/relationships/hyperlink" Target="https://www.youtube.com/watch?v=0A_nZiEq1cs&amp;feature=youtu.be&amp;a" TargetMode="External"/><Relationship Id="rId1335" Type="http://schemas.openxmlformats.org/officeDocument/2006/relationships/hyperlink" Target="https://www.google.com/url?rct=j&amp;sa=t&amp;url=http://www.theverge.com/2017/3/31/15123558/samsung-galaxy-s8-iphone-8-poll&amp;ct=ga&amp;cd=CAIyHGYwNzAxYmE2Njk3ZDMyYzQ6Y28uaW46ZW46SU4&amp;usg=AFQjCNE76ehaJPawrG4agJqCLHxPEPq3Pg" TargetMode="External"/><Relationship Id="rId8362" Type="http://schemas.openxmlformats.org/officeDocument/2006/relationships/hyperlink" Target="http://pbs.twimg.com/profile_images/625942349642891265/HeFCdWzd_normal.png" TargetMode="External"/><Relationship Id="rId9413" Type="http://schemas.openxmlformats.org/officeDocument/2006/relationships/hyperlink" Target="http://pbs.twimg.com/profile_images/837228956902277120/Xc7neQmy_normal.jpg" TargetMode="External"/><Relationship Id="rId11690" Type="http://schemas.openxmlformats.org/officeDocument/2006/relationships/hyperlink" Target="https://twitter.com/" TargetMode="External"/><Relationship Id="rId12741" Type="http://schemas.openxmlformats.org/officeDocument/2006/relationships/hyperlink" Target="https://twitter.com/" TargetMode="External"/><Relationship Id="rId2800" Type="http://schemas.openxmlformats.org/officeDocument/2006/relationships/hyperlink" Target="https://www.google.com/url?rct=j&amp;sa=t&amp;url=http://computerhoy.com/noticias/moviles/samsung-galaxy-s8-plus-iphone-7-plus-cual-es-mejor-movil-60306&amp;ct=ga&amp;cd=CAIyGjE1OGQ0YWQ5ODUzYmExODg6Y29tOmVzOlVT&amp;usg=AFQjCNEsEv7nl6uYl7xPMuHy8jEa8zyyCw" TargetMode="External"/><Relationship Id="rId5956" Type="http://schemas.openxmlformats.org/officeDocument/2006/relationships/hyperlink" Target="http://pbs.twimg.com/profile_images/845463469432307712/0rZMXb23_normal.jpg" TargetMode="External"/><Relationship Id="rId8015" Type="http://schemas.openxmlformats.org/officeDocument/2006/relationships/hyperlink" Target="http://pbs.twimg.com/profile_images/487534182608801793/7-f_BUyN_normal.png" TargetMode="External"/><Relationship Id="rId10292" Type="http://schemas.openxmlformats.org/officeDocument/2006/relationships/hyperlink" Target="https://twitter.com/" TargetMode="External"/><Relationship Id="rId11343" Type="http://schemas.openxmlformats.org/officeDocument/2006/relationships/hyperlink" Target="https://twitter.com/" TargetMode="External"/><Relationship Id="rId14499" Type="http://schemas.openxmlformats.org/officeDocument/2006/relationships/hyperlink" Target="https://twitter.com/" TargetMode="External"/><Relationship Id="rId41" Type="http://schemas.openxmlformats.org/officeDocument/2006/relationships/hyperlink" Target="https://www.youtube.com/watch?v=M_vD2IEXIVA&amp;feature=youtu.be&amp;a" TargetMode="External"/><Relationship Id="rId1402" Type="http://schemas.openxmlformats.org/officeDocument/2006/relationships/hyperlink" Target="https://www.google.com/url?rct=j&amp;sa=t&amp;url=http://manado.tribunnews.com/2017/04/01/samsung-galaxy-s8-ternyata-mudah-dibobol&amp;ct=ga&amp;cd=CAIyHmMxMjBhZjRlMjE3MzY4NTQ6Y28uaWQ6aWQ6SUQ6Ug&amp;usg=AFQjCNERTL3vk2qgPFCymzNm-p9PfIl_Eg" TargetMode="External"/><Relationship Id="rId4558" Type="http://schemas.openxmlformats.org/officeDocument/2006/relationships/hyperlink" Target="http://pbs.twimg.com/profile_images/835864373344223232/p4ypuThc_normal.jpg" TargetMode="External"/><Relationship Id="rId4972" Type="http://schemas.openxmlformats.org/officeDocument/2006/relationships/hyperlink" Target="http://pbs.twimg.com/profile_images/847693999079018496/JBYK8h1j_normal.jpg" TargetMode="External"/><Relationship Id="rId5609" Type="http://schemas.openxmlformats.org/officeDocument/2006/relationships/hyperlink" Target="https://pbs.twimg.com/ext_tw_video_thumb/847720226518999040/pu/img/RTaO9G6f2dLPkI89.jpg" TargetMode="External"/><Relationship Id="rId7031" Type="http://schemas.openxmlformats.org/officeDocument/2006/relationships/hyperlink" Target="http://pbs.twimg.com/profile_images/797128414775775232/YPM-ax34_normal.jpg" TargetMode="External"/><Relationship Id="rId11410" Type="http://schemas.openxmlformats.org/officeDocument/2006/relationships/hyperlink" Target="https://twitter.com/" TargetMode="External"/><Relationship Id="rId14566" Type="http://schemas.openxmlformats.org/officeDocument/2006/relationships/hyperlink" Target="https://twitter.com/" TargetMode="External"/><Relationship Id="rId14980" Type="http://schemas.openxmlformats.org/officeDocument/2006/relationships/hyperlink" Target="https://twitter.com/" TargetMode="External"/><Relationship Id="rId3574" Type="http://schemas.openxmlformats.org/officeDocument/2006/relationships/hyperlink" Target="https://www.google.com/url?rct=j&amp;sa=t&amp;url=https://www.tutecnomundo.com/aparece-el-samsung-galaxy-s8-microsoft-edition/&amp;ct=ga&amp;cd=CAIyGmMzNmE5YzgyNTI1MTRkYmU6Y29tOmVzOlVT&amp;usg=AFQjCNF05C7v3GBn3whlV6SRFG1K9lye0w" TargetMode="External"/><Relationship Id="rId4625" Type="http://schemas.openxmlformats.org/officeDocument/2006/relationships/hyperlink" Target="https://pbs.twimg.com/media/C8IGxGuVoAA2scd.jpg" TargetMode="External"/><Relationship Id="rId10012" Type="http://schemas.openxmlformats.org/officeDocument/2006/relationships/hyperlink" Target="https://twitter.com/" TargetMode="External"/><Relationship Id="rId13168" Type="http://schemas.openxmlformats.org/officeDocument/2006/relationships/hyperlink" Target="https://twitter.com/" TargetMode="External"/><Relationship Id="rId13582" Type="http://schemas.openxmlformats.org/officeDocument/2006/relationships/hyperlink" Target="https://twitter.com/" TargetMode="External"/><Relationship Id="rId14219" Type="http://schemas.openxmlformats.org/officeDocument/2006/relationships/hyperlink" Target="https://twitter.com/" TargetMode="External"/><Relationship Id="rId14633" Type="http://schemas.openxmlformats.org/officeDocument/2006/relationships/hyperlink" Target="https://twitter.com/" TargetMode="External"/><Relationship Id="rId495" Type="http://schemas.openxmlformats.org/officeDocument/2006/relationships/hyperlink" Target="https://twitter.com/i/web/status/847512230908375041" TargetMode="External"/><Relationship Id="rId2176" Type="http://schemas.openxmlformats.org/officeDocument/2006/relationships/hyperlink" Target="http://www.frandroid.com/marques/samsung/420815_un-samsung-galaxy-s8-mini-a-moins-de-400-dollars-une-rumeur-bien-fantasque?utm_content=bufferadb44&amp;utm_medium=social&amp;utm_source=twitter.com&amp;utm_campaign=buffer" TargetMode="External"/><Relationship Id="rId2590" Type="http://schemas.openxmlformats.org/officeDocument/2006/relationships/hyperlink" Target="https://www.google.com/url?rct=j&amp;sa=t&amp;url=http%3A%2F%2Fwww.sciencetimes.com%2Farticles%2F11382%2F20170330%2Fsamsung-galaxy-s6-s6-edge-edge-android-7-0-nougat-update-now-rolling.htm&amp;ct=ga&amp;cd=CAIyGmIyMmYxNjAxMGEyYTM1MmY6Y29tOmVuOlVT&amp;usg=AFQjCNHH_YuK1Zyclo2Q86lfE85X6D0Kwg&amp;utm_source=dlvr.it&amp;utm_medium=twitter" TargetMode="External"/><Relationship Id="rId3227" Type="http://schemas.openxmlformats.org/officeDocument/2006/relationships/hyperlink" Target="https://www.google.com/url?rct=j&amp;sa=t&amp;url=http%3A%2F%2Fwww.trustedreviews.com%2Fnews%2Fmicrosoft-is-selling-its-own-version-of-the-samsung-galaxy-s8&amp;ct=ga&amp;cd=CAIyGmMzNmE5YzgyNTI1MTRkYmU6Y29tOmVuOlVT&amp;usg=AFQjCNFY-QZZvb9Z4eMEvXI-uA_8PlyMNg&amp;utm_source=dlvr.it&amp;utm_medium=twitter" TargetMode="External"/><Relationship Id="rId3641" Type="http://schemas.openxmlformats.org/officeDocument/2006/relationships/hyperlink" Target="https://www.google.com/url?rct=j&amp;sa=t&amp;url=http%3A%2F%2Fwww.novozolotovka.ru%2Fayrloz-vwgcii-t44810-ecff-ppptl-baxmsw-z320173901-cwfjwnux.cgi&amp;ct=ga&amp;cd=CAIyGmVjMDE2OWE5OTBlMGVhZjA6Y29tOmphOlVT&amp;usg=AFQjCNFR9jPVx7vyrRl4-ha-dXmGTjHe4w&amp;utm_source=dlvr.it&amp;utm_medium=twitter" TargetMode="External"/><Relationship Id="rId6797" Type="http://schemas.openxmlformats.org/officeDocument/2006/relationships/hyperlink" Target="http://pbs.twimg.com/profile_images/468627489841901568/xodXVJ9L_normal.png" TargetMode="External"/><Relationship Id="rId7848" Type="http://schemas.openxmlformats.org/officeDocument/2006/relationships/hyperlink" Target="https://pbs.twimg.com/media/C8LKN7pVoAEmhsh.jpg" TargetMode="External"/><Relationship Id="rId12184" Type="http://schemas.openxmlformats.org/officeDocument/2006/relationships/hyperlink" Target="https://twitter.com/" TargetMode="External"/><Relationship Id="rId13235" Type="http://schemas.openxmlformats.org/officeDocument/2006/relationships/hyperlink" Target="https://twitter.com/" TargetMode="External"/><Relationship Id="rId148" Type="http://schemas.openxmlformats.org/officeDocument/2006/relationships/hyperlink" Target="https://www.youtube.com/watch?v=eAphEpc2kAc&amp;feature=youtu.be&amp;a" TargetMode="External"/><Relationship Id="rId562" Type="http://schemas.openxmlformats.org/officeDocument/2006/relationships/hyperlink" Target="https://twitter.com/i/web/status/847512423460454401" TargetMode="External"/><Relationship Id="rId1192" Type="http://schemas.openxmlformats.org/officeDocument/2006/relationships/hyperlink" Target="https://www.youtube.com/watch?v=tQHg4FHzuRc&amp;feature=youtu.be&amp;a" TargetMode="External"/><Relationship Id="rId2243" Type="http://schemas.openxmlformats.org/officeDocument/2006/relationships/hyperlink" Target="http://dlvr.it/Nn3dkB" TargetMode="External"/><Relationship Id="rId5399" Type="http://schemas.openxmlformats.org/officeDocument/2006/relationships/hyperlink" Target="http://pbs.twimg.com/profile_images/554472444639973376/llejrHnF_normal.png" TargetMode="External"/><Relationship Id="rId6864" Type="http://schemas.openxmlformats.org/officeDocument/2006/relationships/hyperlink" Target="http://pbs.twimg.com/profile_images/780812280267235328/ZBceZBOI_normal.jpg" TargetMode="External"/><Relationship Id="rId7915" Type="http://schemas.openxmlformats.org/officeDocument/2006/relationships/hyperlink" Target="http://pbs.twimg.com/profile_images/3444895134/a3a6f4c16bfc11c379696cd97571cf20_normal.jpeg" TargetMode="External"/><Relationship Id="rId9270" Type="http://schemas.openxmlformats.org/officeDocument/2006/relationships/hyperlink" Target="http://pbs.twimg.com/profile_images/835596337957715968/LGGmIMeI_normal.jpg" TargetMode="External"/><Relationship Id="rId10829" Type="http://schemas.openxmlformats.org/officeDocument/2006/relationships/hyperlink" Target="https://twitter.com/" TargetMode="External"/><Relationship Id="rId12251" Type="http://schemas.openxmlformats.org/officeDocument/2006/relationships/hyperlink" Target="https://twitter.com/" TargetMode="External"/><Relationship Id="rId13302" Type="http://schemas.openxmlformats.org/officeDocument/2006/relationships/hyperlink" Target="https://twitter.com/" TargetMode="External"/><Relationship Id="rId14700" Type="http://schemas.openxmlformats.org/officeDocument/2006/relationships/hyperlink" Target="https://twitter.com/" TargetMode="External"/><Relationship Id="rId215" Type="http://schemas.openxmlformats.org/officeDocument/2006/relationships/hyperlink" Target="https://www.youtube.com/watch?v=M_vD2IEXIVA&amp;feature=youtu.be&amp;a" TargetMode="External"/><Relationship Id="rId2310" Type="http://schemas.openxmlformats.org/officeDocument/2006/relationships/hyperlink" Target="http://www.itmedia.co.jp/news/articles/1704/03/news051.html" TargetMode="External"/><Relationship Id="rId5466" Type="http://schemas.openxmlformats.org/officeDocument/2006/relationships/hyperlink" Target="http://pbs.twimg.com/profile_images/524137092755243008/pQKkqp9J_normal.jpeg" TargetMode="External"/><Relationship Id="rId6517" Type="http://schemas.openxmlformats.org/officeDocument/2006/relationships/hyperlink" Target="http://pbs.twimg.com/profile_images/626354102126178304/hMv_M6RU_normal.jpg" TargetMode="External"/><Relationship Id="rId4068" Type="http://schemas.openxmlformats.org/officeDocument/2006/relationships/hyperlink" Target="https://pbs.twimg.com/media/C8UcomiXoAA7qc4.jpg" TargetMode="External"/><Relationship Id="rId4482" Type="http://schemas.openxmlformats.org/officeDocument/2006/relationships/hyperlink" Target="http://pbs.twimg.com/profile_images/811624748593586176/rpZmpIjo_normal.jpg" TargetMode="External"/><Relationship Id="rId5119" Type="http://schemas.openxmlformats.org/officeDocument/2006/relationships/hyperlink" Target="http://pbs.twimg.com/profile_images/759016719083970560/UYK29PEK_normal.jpg" TargetMode="External"/><Relationship Id="rId5880" Type="http://schemas.openxmlformats.org/officeDocument/2006/relationships/hyperlink" Target="http://pbs.twimg.com/profile_images/638356166318403584/z0PgDfOz_normal.jpg" TargetMode="External"/><Relationship Id="rId6931" Type="http://schemas.openxmlformats.org/officeDocument/2006/relationships/hyperlink" Target="http://pbs.twimg.com/profile_images/1357501464/Capture_normal.JPG" TargetMode="External"/><Relationship Id="rId14076" Type="http://schemas.openxmlformats.org/officeDocument/2006/relationships/hyperlink" Target="https://twitter.com/" TargetMode="External"/><Relationship Id="rId15474" Type="http://schemas.openxmlformats.org/officeDocument/2006/relationships/hyperlink" Target="https://api.twitter.com/1.1/geo/id/01da545b582fc86b.json" TargetMode="External"/><Relationship Id="rId3084" Type="http://schemas.openxmlformats.org/officeDocument/2006/relationships/hyperlink" Target="https://www.google.com/url?rct=j&amp;sa=t&amp;url=http%3A%2F%2Fclicklancashire.com%2F2017%2F04%2F02%2Fhow-to-take-screenshot-on-samsung-galaxy-s8-galaxy-s8.html&amp;ct=ga&amp;cd=CAIyGjk1Yzc0Y2ZjNGM4ODRlNTM6Y29tOmVuOlVT&amp;usg=AFQjCNGr2EWVyvs5HG5D1ZLkB_5H8zDX_Q&amp;utm_source=dlvr.it&amp;utm_medium=twitter" TargetMode="External"/><Relationship Id="rId4135" Type="http://schemas.openxmlformats.org/officeDocument/2006/relationships/hyperlink" Target="https://pbs.twimg.com/media/C8XvJk2V0AA3kqu.jpg" TargetMode="External"/><Relationship Id="rId5533" Type="http://schemas.openxmlformats.org/officeDocument/2006/relationships/hyperlink" Target="http://pbs.twimg.com/profile_images/763002424340742145/JBS-gMEk_normal.jpg" TargetMode="External"/><Relationship Id="rId8689" Type="http://schemas.openxmlformats.org/officeDocument/2006/relationships/hyperlink" Target="http://pbs.twimg.com/profile_images/829984915110363136/foGv1An6_normal.jpg" TargetMode="External"/><Relationship Id="rId14490" Type="http://schemas.openxmlformats.org/officeDocument/2006/relationships/hyperlink" Target="https://twitter.com/" TargetMode="External"/><Relationship Id="rId15127" Type="http://schemas.openxmlformats.org/officeDocument/2006/relationships/hyperlink" Target="https://twitter.com/" TargetMode="External"/><Relationship Id="rId1729" Type="http://schemas.openxmlformats.org/officeDocument/2006/relationships/hyperlink" Target="https://www.youtube.com/watch?v=M_vD2IEXIVA&amp;feature=youtu.be&amp;a" TargetMode="External"/><Relationship Id="rId5600" Type="http://schemas.openxmlformats.org/officeDocument/2006/relationships/hyperlink" Target="http://pbs.twimg.com/profile_images/604950176625770499/N7tucZEi_normal.jpg" TargetMode="External"/><Relationship Id="rId8756" Type="http://schemas.openxmlformats.org/officeDocument/2006/relationships/hyperlink" Target="http://pbs.twimg.com/profile_images/832876087046717440/SoVrd5fT_normal.jpg" TargetMode="External"/><Relationship Id="rId9807" Type="http://schemas.openxmlformats.org/officeDocument/2006/relationships/hyperlink" Target="http://pbs.twimg.com/profile_images/494676480291381249/RtC-6xAO_normal.jpeg" TargetMode="External"/><Relationship Id="rId10686" Type="http://schemas.openxmlformats.org/officeDocument/2006/relationships/hyperlink" Target="https://twitter.com/" TargetMode="External"/><Relationship Id="rId11737" Type="http://schemas.openxmlformats.org/officeDocument/2006/relationships/hyperlink" Target="https://twitter.com/" TargetMode="External"/><Relationship Id="rId13092" Type="http://schemas.openxmlformats.org/officeDocument/2006/relationships/hyperlink" Target="https://twitter.com/" TargetMode="External"/><Relationship Id="rId14143" Type="http://schemas.openxmlformats.org/officeDocument/2006/relationships/hyperlink" Target="https://twitter.com/" TargetMode="External"/><Relationship Id="rId3151" Type="http://schemas.openxmlformats.org/officeDocument/2006/relationships/hyperlink" Target="https://www.google.com/url?rct=j&amp;sa=t&amp;url=http://www.tomsguide.com/us/galaxy-s8-microsoft-edition,news-24791.html&amp;ct=ga&amp;cd=CAIyGmMzNmE5YzgyNTI1MTRkYmU6Y29tOmVuOlVT&amp;usg=AFQjCNGZ2_9cDaidxmN4rcMcFKuuhJzp8g" TargetMode="External"/><Relationship Id="rId4202" Type="http://schemas.openxmlformats.org/officeDocument/2006/relationships/hyperlink" Target="https://pbs.twimg.com/media/C8M5ombUMAEqA3X.jpg" TargetMode="External"/><Relationship Id="rId7358" Type="http://schemas.openxmlformats.org/officeDocument/2006/relationships/hyperlink" Target="http://pbs.twimg.com/profile_images/606505465078349824/kuWDT5eL_normal.jpg" TargetMode="External"/><Relationship Id="rId7772" Type="http://schemas.openxmlformats.org/officeDocument/2006/relationships/hyperlink" Target="http://pbs.twimg.com/profile_images/808543278291357696/8tI0f8lt_normal.jpg" TargetMode="External"/><Relationship Id="rId8409" Type="http://schemas.openxmlformats.org/officeDocument/2006/relationships/hyperlink" Target="http://pbs.twimg.com/profile_images/426949338330193920/d8wgHZ9n_normal.jpeg" TargetMode="External"/><Relationship Id="rId8823" Type="http://schemas.openxmlformats.org/officeDocument/2006/relationships/hyperlink" Target="http://pbs.twimg.com/profile_images/832652632002924544/wPj8JJ3V_normal.jpg" TargetMode="External"/><Relationship Id="rId10339" Type="http://schemas.openxmlformats.org/officeDocument/2006/relationships/hyperlink" Target="https://twitter.com/" TargetMode="External"/><Relationship Id="rId10753" Type="http://schemas.openxmlformats.org/officeDocument/2006/relationships/hyperlink" Target="https://twitter.com/" TargetMode="External"/><Relationship Id="rId14210" Type="http://schemas.openxmlformats.org/officeDocument/2006/relationships/hyperlink" Target="https://twitter.com/" TargetMode="External"/><Relationship Id="rId3968" Type="http://schemas.openxmlformats.org/officeDocument/2006/relationships/hyperlink" Target="https://pbs.twimg.com/media/C8IUbASV0AAwsQT.jpg" TargetMode="External"/><Relationship Id="rId6374" Type="http://schemas.openxmlformats.org/officeDocument/2006/relationships/hyperlink" Target="http://pbs.twimg.com/profile_images/834487007929733120/DPMQrOCn_normal.jpg" TargetMode="External"/><Relationship Id="rId7425" Type="http://schemas.openxmlformats.org/officeDocument/2006/relationships/hyperlink" Target="http://pbs.twimg.com/profile_images/711552472582475776/-4cd37Gm_normal.jpg" TargetMode="External"/><Relationship Id="rId10406" Type="http://schemas.openxmlformats.org/officeDocument/2006/relationships/hyperlink" Target="https://twitter.com/" TargetMode="External"/><Relationship Id="rId11804" Type="http://schemas.openxmlformats.org/officeDocument/2006/relationships/hyperlink" Target="https://twitter.com/" TargetMode="External"/><Relationship Id="rId5" Type="http://schemas.openxmlformats.org/officeDocument/2006/relationships/hyperlink" Target="https://t.co/L4CC8C0YYd" TargetMode="External"/><Relationship Id="rId889" Type="http://schemas.openxmlformats.org/officeDocument/2006/relationships/hyperlink" Target="https://www.google.com/url?rct=j&amp;sa=t&amp;url=http%3A%2F%2Fwww.nerdsite.com.br%2F2017%2F03%2Fwarner-games-divulga-data-de-lancamento-de-guardians-galaxy-telltale-series%2F&amp;ct=ga&amp;cd=CAIyH2YyNjgxYjJkZmUzYTg1ZDE6Y29tLmJyOnB0OkJSOlI&amp;usg=AFQjCNGjn1QwHxLxCIrdQeOkvCRSc1pNYA&amp;utm_source=dlvr.it&amp;utm_medium=twitter" TargetMode="External"/><Relationship Id="rId5390" Type="http://schemas.openxmlformats.org/officeDocument/2006/relationships/hyperlink" Target="https://pbs.twimg.com/media/C8OZhhnUwAAHq-E.jpg" TargetMode="External"/><Relationship Id="rId6027" Type="http://schemas.openxmlformats.org/officeDocument/2006/relationships/hyperlink" Target="http://pbs.twimg.com/profile_images/698358310899060736/D4xOVTz__normal.png" TargetMode="External"/><Relationship Id="rId6441" Type="http://schemas.openxmlformats.org/officeDocument/2006/relationships/hyperlink" Target="http://pbs.twimg.com/profile_images/758079645451427840/bSs6GB0d_normal.jpg" TargetMode="External"/><Relationship Id="rId9597" Type="http://schemas.openxmlformats.org/officeDocument/2006/relationships/hyperlink" Target="http://pbs.twimg.com/profile_images/1781594986/tecnologia1_normal.jpg" TargetMode="External"/><Relationship Id="rId10820" Type="http://schemas.openxmlformats.org/officeDocument/2006/relationships/hyperlink" Target="https://twitter.com/" TargetMode="External"/><Relationship Id="rId13976" Type="http://schemas.openxmlformats.org/officeDocument/2006/relationships/hyperlink" Target="https://twitter.com/" TargetMode="External"/><Relationship Id="rId1586" Type="http://schemas.openxmlformats.org/officeDocument/2006/relationships/hyperlink" Target="https://www.youtube.com/watch?v=M_vD2IEXIVA&amp;feature=youtu.be&amp;a" TargetMode="External"/><Relationship Id="rId2984" Type="http://schemas.openxmlformats.org/officeDocument/2006/relationships/hyperlink" Target="https://www.google.com/url?rct=j&amp;sa=t&amp;url=https%3A%2F%2Fcorriente.top%2Fpost-37409%2F&amp;ct=ga&amp;cd=CAIyHjQ4M2Y1OTFhYWI0YTFmYzk6Y28uanA6amE6SlA6Ug&amp;usg=AFQjCNFHF3kIcZ4Nz3i7DbRNxpv3GbE_IA&amp;utm_source=dlvr.it&amp;utm_medium=twitter" TargetMode="External"/><Relationship Id="rId5043" Type="http://schemas.openxmlformats.org/officeDocument/2006/relationships/hyperlink" Target="http://pbs.twimg.com/profile_images/847604845179686913/6HqqKLOs_normal.jpg" TargetMode="External"/><Relationship Id="rId8199" Type="http://schemas.openxmlformats.org/officeDocument/2006/relationships/hyperlink" Target="http://pbs.twimg.com/profile_images/378800000409601173/a7ccbc5f5c3a243f0cab04e92078a57b_normal.jpeg" TargetMode="External"/><Relationship Id="rId12578" Type="http://schemas.openxmlformats.org/officeDocument/2006/relationships/hyperlink" Target="https://twitter.com/" TargetMode="External"/><Relationship Id="rId12992" Type="http://schemas.openxmlformats.org/officeDocument/2006/relationships/hyperlink" Target="https://twitter.com/" TargetMode="External"/><Relationship Id="rId13629" Type="http://schemas.openxmlformats.org/officeDocument/2006/relationships/hyperlink" Target="https://twitter.com/" TargetMode="External"/><Relationship Id="rId15051" Type="http://schemas.openxmlformats.org/officeDocument/2006/relationships/hyperlink" Target="https://twitter.com/" TargetMode="External"/><Relationship Id="rId609" Type="http://schemas.openxmlformats.org/officeDocument/2006/relationships/hyperlink" Target="https://www.youtube.com/watch?v=M7cdUGJ3oxM&amp;feature=youtu.be&amp;a" TargetMode="External"/><Relationship Id="rId956" Type="http://schemas.openxmlformats.org/officeDocument/2006/relationships/hyperlink" Target="http://www.01net.com/actualites/samsung-galaxy-s8-1132821.html" TargetMode="External"/><Relationship Id="rId1239" Type="http://schemas.openxmlformats.org/officeDocument/2006/relationships/hyperlink" Target="https://www.youtube.com/watch?v=zIJUkHdP9b4&amp;feature=youtu.be&amp;a" TargetMode="External"/><Relationship Id="rId2637" Type="http://schemas.openxmlformats.org/officeDocument/2006/relationships/hyperlink" Target="https://www.google.com/url?rct=j&amp;sa=t&amp;url=http%3A%2F%2Fhitechgazette.com%2F2017%2F04%2F03%2Fsamsung-galaxy-s7-edge-with-android-7-1-1-appears-in-gfxbench%2F&amp;ct=ga&amp;cd=CAIyGmIyMmYxNjAxMGEyYTM1MmY6Y29tOmVuOlVT&amp;usg=AFQjCNGd3KR5ZUDZBtZ3Gj8rfaUtKYfpXA&amp;utm_source=dlvr.it&amp;utm_medium=twitter" TargetMode="External"/><Relationship Id="rId5110" Type="http://schemas.openxmlformats.org/officeDocument/2006/relationships/hyperlink" Target="http://pbs.twimg.com/profile_images/577111063344234496/bqiM9yI4_normal.jpeg" TargetMode="External"/><Relationship Id="rId8266" Type="http://schemas.openxmlformats.org/officeDocument/2006/relationships/hyperlink" Target="http://pbs.twimg.com/profile_images/550285711539466240/wzZxTqOW_normal.jpeg" TargetMode="External"/><Relationship Id="rId9317" Type="http://schemas.openxmlformats.org/officeDocument/2006/relationships/hyperlink" Target="http://pbs.twimg.com/profile_images/730463547755536385/LFi00bhP_normal.jpg" TargetMode="External"/><Relationship Id="rId9664" Type="http://schemas.openxmlformats.org/officeDocument/2006/relationships/hyperlink" Target="http://pbs.twimg.com/profile_images/712383122889940992/QHkWkzPy_normal.jpg" TargetMode="External"/><Relationship Id="rId11594" Type="http://schemas.openxmlformats.org/officeDocument/2006/relationships/hyperlink" Target="https://twitter.com/" TargetMode="External"/><Relationship Id="rId12645" Type="http://schemas.openxmlformats.org/officeDocument/2006/relationships/hyperlink" Target="https://twitter.com/" TargetMode="External"/><Relationship Id="rId1653" Type="http://schemas.openxmlformats.org/officeDocument/2006/relationships/hyperlink" Target="https://twitter.com/i/web/status/847902322470645760" TargetMode="External"/><Relationship Id="rId2704" Type="http://schemas.openxmlformats.org/officeDocument/2006/relationships/hyperlink" Target="https://twitter.com/i/web/status/847808058747219969" TargetMode="External"/><Relationship Id="rId8680" Type="http://schemas.openxmlformats.org/officeDocument/2006/relationships/hyperlink" Target="http://pbs.twimg.com/profile_images/829980060996214785/3kM-2Uu6_normal.jpg" TargetMode="External"/><Relationship Id="rId9731" Type="http://schemas.openxmlformats.org/officeDocument/2006/relationships/hyperlink" Target="http://pbs.twimg.com/profile_images/494681362767425538/ILPdaugu_normal.jpeg" TargetMode="External"/><Relationship Id="rId10196" Type="http://schemas.openxmlformats.org/officeDocument/2006/relationships/hyperlink" Target="https://twitter.com/" TargetMode="External"/><Relationship Id="rId11247" Type="http://schemas.openxmlformats.org/officeDocument/2006/relationships/hyperlink" Target="https://twitter.com/" TargetMode="External"/><Relationship Id="rId11661" Type="http://schemas.openxmlformats.org/officeDocument/2006/relationships/hyperlink" Target="https://twitter.com/" TargetMode="External"/><Relationship Id="rId12712" Type="http://schemas.openxmlformats.org/officeDocument/2006/relationships/hyperlink" Target="https://twitter.com/" TargetMode="External"/><Relationship Id="rId1306" Type="http://schemas.openxmlformats.org/officeDocument/2006/relationships/hyperlink" Target="https://www.google.com/url?rct=j&amp;sa=t&amp;url=http%3A%2F%2Fwww.sciencealert.com%2Fscientists-have-detected-an-unexplained-cosmic-explosion-coming-from-a-galaxy-10-7-billion-light-years-away&amp;ct=ga&amp;cd=CAIyGjhkNWEwOGZjMjBkZTUxYzc6Y29tOmVuOlVT&amp;usg=AFQjCNFtrrvwp6gLxtC9-mCKAg6iHiIsBg&amp;utm_source=dlvr.it&amp;utm_medium=twitter" TargetMode="External"/><Relationship Id="rId1720" Type="http://schemas.openxmlformats.org/officeDocument/2006/relationships/hyperlink" Target="https://www.youtube.com/watch?v=tQHg4FHzuRc&amp;feature=youtu.be&amp;a" TargetMode="External"/><Relationship Id="rId4876" Type="http://schemas.openxmlformats.org/officeDocument/2006/relationships/hyperlink" Target="http://pbs.twimg.com/profile_images/846291991411539968/C4bN2n8d_normal.jpg" TargetMode="External"/><Relationship Id="rId5927" Type="http://schemas.openxmlformats.org/officeDocument/2006/relationships/hyperlink" Target="http://pbs.twimg.com/profile_images/749742886762217472/OCWoyZ83_normal.jpg" TargetMode="External"/><Relationship Id="rId7282" Type="http://schemas.openxmlformats.org/officeDocument/2006/relationships/hyperlink" Target="http://pbs.twimg.com/profile_images/768463030610907140/iaEGjhKA_normal.jpg" TargetMode="External"/><Relationship Id="rId8333" Type="http://schemas.openxmlformats.org/officeDocument/2006/relationships/hyperlink" Target="http://pbs.twimg.com/profile_images/805285850632298496/sb_XqHy6_normal.jpg" TargetMode="External"/><Relationship Id="rId10263" Type="http://schemas.openxmlformats.org/officeDocument/2006/relationships/hyperlink" Target="https://twitter.com/" TargetMode="External"/><Relationship Id="rId11314" Type="http://schemas.openxmlformats.org/officeDocument/2006/relationships/hyperlink" Target="https://twitter.com/" TargetMode="External"/><Relationship Id="rId14884" Type="http://schemas.openxmlformats.org/officeDocument/2006/relationships/hyperlink" Target="https://twitter.com/" TargetMode="External"/><Relationship Id="rId12" Type="http://schemas.openxmlformats.org/officeDocument/2006/relationships/hyperlink" Target="http://www.tecmundo.com.br/1153-como-usar-sopcast.htm?f" TargetMode="External"/><Relationship Id="rId3478" Type="http://schemas.openxmlformats.org/officeDocument/2006/relationships/hyperlink" Target="http://mashable.com/2017/03/30/samsung-galaxy-s8-pre-order-vr/?utm_cid=Mash-Prod-RSS-Feedburner-All-Partial&amp;utm_content=bufferc3cc4&amp;utm_medium=social&amp;utm_source=twitter.com&amp;utm_campaign=buffer" TargetMode="External"/><Relationship Id="rId3892" Type="http://schemas.openxmlformats.org/officeDocument/2006/relationships/hyperlink" Target="https://pbs.twimg.com/media/C8KqLNGVwAAhCqY.jpg" TargetMode="External"/><Relationship Id="rId4529" Type="http://schemas.openxmlformats.org/officeDocument/2006/relationships/hyperlink" Target="http://pbs.twimg.com/profile_images/812948767167119360/y_No-DrY_normal.jpg" TargetMode="External"/><Relationship Id="rId4943" Type="http://schemas.openxmlformats.org/officeDocument/2006/relationships/hyperlink" Target="http://pbs.twimg.com/profile_images/844427318881849346/MzsdqVVr_normal.jpg" TargetMode="External"/><Relationship Id="rId8400" Type="http://schemas.openxmlformats.org/officeDocument/2006/relationships/hyperlink" Target="http://pbs.twimg.com/profile_images/1323799789/P1020598-2_normal.JPG" TargetMode="External"/><Relationship Id="rId10330" Type="http://schemas.openxmlformats.org/officeDocument/2006/relationships/hyperlink" Target="https://twitter.com/" TargetMode="External"/><Relationship Id="rId13486" Type="http://schemas.openxmlformats.org/officeDocument/2006/relationships/hyperlink" Target="https://twitter.com/" TargetMode="External"/><Relationship Id="rId14537" Type="http://schemas.openxmlformats.org/officeDocument/2006/relationships/hyperlink" Target="https://twitter.com/" TargetMode="External"/><Relationship Id="rId399" Type="http://schemas.openxmlformats.org/officeDocument/2006/relationships/hyperlink" Target="https://www.youtube.com/watch?v=RsKES7EeSeg&amp;feature=youtu.be&amp;a" TargetMode="External"/><Relationship Id="rId2494" Type="http://schemas.openxmlformats.org/officeDocument/2006/relationships/hyperlink" Target="http://dlvr.it/NnSGtM" TargetMode="External"/><Relationship Id="rId3545" Type="http://schemas.openxmlformats.org/officeDocument/2006/relationships/hyperlink" Target="https://www.google.com/url?rct=j&amp;sa=t&amp;url=http://tecnoalimeninfo.com/2017/04/02/samsung-galaxy-s8-recibir-la-actualziaci-n-a-android-7-1-1.html&amp;ct=ga&amp;cd=CAIyGmIyMmYxNjAxMGEyYTM1MmY6Y29tOmVzOlVT&amp;usg=AFQjCNHU3lkV3u5Tgy_JGgTE655PMxqRZg%C3%B0%C2%9F%C2%92%C2%ADMicrosoft" TargetMode="External"/><Relationship Id="rId7002" Type="http://schemas.openxmlformats.org/officeDocument/2006/relationships/hyperlink" Target="http://pbs.twimg.com/profile_images/3612359281/65597433a1025ac2f7dcb776fcc96642_normal.png" TargetMode="External"/><Relationship Id="rId12088" Type="http://schemas.openxmlformats.org/officeDocument/2006/relationships/hyperlink" Target="https://twitter.com/" TargetMode="External"/><Relationship Id="rId13139" Type="http://schemas.openxmlformats.org/officeDocument/2006/relationships/hyperlink" Target="https://twitter.com/" TargetMode="External"/><Relationship Id="rId14951" Type="http://schemas.openxmlformats.org/officeDocument/2006/relationships/hyperlink" Target="https://twitter.com/" TargetMode="External"/><Relationship Id="rId466" Type="http://schemas.openxmlformats.org/officeDocument/2006/relationships/hyperlink" Target="https://twitter.com/i/web/status/847515390049529856" TargetMode="External"/><Relationship Id="rId880" Type="http://schemas.openxmlformats.org/officeDocument/2006/relationships/hyperlink" Target="http://dlvr.it/NmRPYT" TargetMode="External"/><Relationship Id="rId1096" Type="http://schemas.openxmlformats.org/officeDocument/2006/relationships/hyperlink" Target="https://www.cnet.com/videos/dex-dock-turns-the-samsung-galaxy-s8-into-a-desktop-pc/?utm_content=buffer74bb9&amp;utm_medium=social&amp;utm_source=twitter.com&amp;utm_campaign=buffer" TargetMode="External"/><Relationship Id="rId2147" Type="http://schemas.openxmlformats.org/officeDocument/2006/relationships/hyperlink" Target="http://dlvr.it/Nmh8m8" TargetMode="External"/><Relationship Id="rId2561" Type="http://schemas.openxmlformats.org/officeDocument/2006/relationships/hyperlink" Target="https://www.youtube.com/watch?v=HH1zD1wcACg&amp;feature=youtu.be&amp;a" TargetMode="External"/><Relationship Id="rId9174" Type="http://schemas.openxmlformats.org/officeDocument/2006/relationships/hyperlink" Target="http://pbs.twimg.com/profile_images/829916756655357952/C12sgKxW_normal.jpg" TargetMode="External"/><Relationship Id="rId12155" Type="http://schemas.openxmlformats.org/officeDocument/2006/relationships/hyperlink" Target="https://twitter.com/" TargetMode="External"/><Relationship Id="rId13553" Type="http://schemas.openxmlformats.org/officeDocument/2006/relationships/hyperlink" Target="https://twitter.com/" TargetMode="External"/><Relationship Id="rId14604" Type="http://schemas.openxmlformats.org/officeDocument/2006/relationships/hyperlink" Target="https://twitter.com/" TargetMode="External"/><Relationship Id="rId119" Type="http://schemas.openxmlformats.org/officeDocument/2006/relationships/hyperlink" Target="https://www.youtube.com/watch?v=M_vD2IEXIVA&amp;feature=youtu.be&amp;a" TargetMode="External"/><Relationship Id="rId533" Type="http://schemas.openxmlformats.org/officeDocument/2006/relationships/hyperlink" Target="https://twitter.com/i/web/status/847515479933620224" TargetMode="External"/><Relationship Id="rId1163" Type="http://schemas.openxmlformats.org/officeDocument/2006/relationships/hyperlink" Target="https://www.youtube.com/watch?v=vC4gXwxWfKs&amp;feature=youtu.be&amp;a" TargetMode="External"/><Relationship Id="rId2214" Type="http://schemas.openxmlformats.org/officeDocument/2006/relationships/hyperlink" Target="https://www.youtube.com/watch?v=wKZfsFqz2LA&amp;feature=youtu.be&amp;a" TargetMode="External"/><Relationship Id="rId3612" Type="http://schemas.openxmlformats.org/officeDocument/2006/relationships/hyperlink" Target="https://www.google.com/url?rct=j&amp;sa=t&amp;url=https://www.movilzona.es/2017/04/02/un-samsung-galaxy-s7-edge-con-android-7-1-1-aparece-en-gfxbench/&amp;ct=ga&amp;cd=CAIyGmIyMmYxNjAxMGEyYTM1MmY6Y29tOmVzOlVT&amp;usg=AFQjCNGgoWbxfCEJ58FVbXV2DCodYzkMTw" TargetMode="External"/><Relationship Id="rId6768" Type="http://schemas.openxmlformats.org/officeDocument/2006/relationships/hyperlink" Target="http://pbs.twimg.com/profile_images/3244552192/6f84e11f04ae53c7883a743aac6804e5_normal.jpeg" TargetMode="External"/><Relationship Id="rId7819" Type="http://schemas.openxmlformats.org/officeDocument/2006/relationships/hyperlink" Target="http://pbs.twimg.com/profile_images/847729635458560001/plpX1FkT_normal.jpg" TargetMode="External"/><Relationship Id="rId8190" Type="http://schemas.openxmlformats.org/officeDocument/2006/relationships/hyperlink" Target="http://pbs.twimg.com/profile_images/845273087541231616/8vmp-lpc_normal.jpg" TargetMode="External"/><Relationship Id="rId9241" Type="http://schemas.openxmlformats.org/officeDocument/2006/relationships/hyperlink" Target="http://pbs.twimg.com/profile_images/829146938163367936/aABH6FnS_normal.jpg" TargetMode="External"/><Relationship Id="rId13206" Type="http://schemas.openxmlformats.org/officeDocument/2006/relationships/hyperlink" Target="https://twitter.com/" TargetMode="External"/><Relationship Id="rId13620" Type="http://schemas.openxmlformats.org/officeDocument/2006/relationships/hyperlink" Target="https://twitter.com/" TargetMode="External"/><Relationship Id="rId5784" Type="http://schemas.openxmlformats.org/officeDocument/2006/relationships/hyperlink" Target="http://pbs.twimg.com/profile_images/848161886923345920/tg8ooSRw_normal.jpg" TargetMode="External"/><Relationship Id="rId6835" Type="http://schemas.openxmlformats.org/officeDocument/2006/relationships/hyperlink" Target="http://pbs.twimg.com/profile_images/769588288688652289/LUWq6au1_normal.jpg" TargetMode="External"/><Relationship Id="rId11171" Type="http://schemas.openxmlformats.org/officeDocument/2006/relationships/hyperlink" Target="https://twitter.com/" TargetMode="External"/><Relationship Id="rId12222" Type="http://schemas.openxmlformats.org/officeDocument/2006/relationships/hyperlink" Target="https://twitter.com/" TargetMode="External"/><Relationship Id="rId15378" Type="http://schemas.openxmlformats.org/officeDocument/2006/relationships/hyperlink" Target="https://twitter.com/" TargetMode="External"/><Relationship Id="rId600" Type="http://schemas.openxmlformats.org/officeDocument/2006/relationships/hyperlink" Target="https://www.youtube.com/watch?v=YL9arg1Ngdw&amp;feature=youtu.be&amp;a" TargetMode="External"/><Relationship Id="rId1230" Type="http://schemas.openxmlformats.org/officeDocument/2006/relationships/hyperlink" Target="https://www.youtube.com/watch?v=D8Ert5yjMV4&amp;feature=youtu.be&amp;a" TargetMode="External"/><Relationship Id="rId4386" Type="http://schemas.openxmlformats.org/officeDocument/2006/relationships/hyperlink" Target="http://pbs.twimg.com/profile_images/846317540569681920/xDNC6Gcr_normal.jpg" TargetMode="External"/><Relationship Id="rId5437" Type="http://schemas.openxmlformats.org/officeDocument/2006/relationships/hyperlink" Target="http://pbs.twimg.com/profile_images/743284035217022976/9Dc7_9rl_normal.jpg" TargetMode="External"/><Relationship Id="rId5851" Type="http://schemas.openxmlformats.org/officeDocument/2006/relationships/hyperlink" Target="http://pbs.twimg.com/profile_images/641351174310879232/UBudFlAX_normal.jpg" TargetMode="External"/><Relationship Id="rId6902" Type="http://schemas.openxmlformats.org/officeDocument/2006/relationships/hyperlink" Target="http://pbs.twimg.com/profile_images/764227423487397888/I-PBwhvD_normal.jpg" TargetMode="External"/><Relationship Id="rId11988" Type="http://schemas.openxmlformats.org/officeDocument/2006/relationships/hyperlink" Target="https://twitter.com/" TargetMode="External"/><Relationship Id="rId14394" Type="http://schemas.openxmlformats.org/officeDocument/2006/relationships/hyperlink" Target="https://twitter.com/" TargetMode="External"/><Relationship Id="rId15445" Type="http://schemas.openxmlformats.org/officeDocument/2006/relationships/hyperlink" Target="https://api.twitter.com/1.1/geo/id/015de57f7bc4b3b9.json" TargetMode="External"/><Relationship Id="rId4039" Type="http://schemas.openxmlformats.org/officeDocument/2006/relationships/hyperlink" Target="https://pbs.twimg.com/media/C8LQPqLVYAI4C0i.jpg" TargetMode="External"/><Relationship Id="rId4453" Type="http://schemas.openxmlformats.org/officeDocument/2006/relationships/hyperlink" Target="https://pbs.twimg.com/media/C8KqKepUAAYDyuq.jpg" TargetMode="External"/><Relationship Id="rId5504" Type="http://schemas.openxmlformats.org/officeDocument/2006/relationships/hyperlink" Target="http://pbs.twimg.com/profile_images/684826940289748993/uWejNq91_normal.jpg" TargetMode="External"/><Relationship Id="rId14047" Type="http://schemas.openxmlformats.org/officeDocument/2006/relationships/hyperlink" Target="https://twitter.com/" TargetMode="External"/><Relationship Id="rId14461" Type="http://schemas.openxmlformats.org/officeDocument/2006/relationships/hyperlink" Target="https://twitter.com/" TargetMode="External"/><Relationship Id="rId3055" Type="http://schemas.openxmlformats.org/officeDocument/2006/relationships/hyperlink" Target="http://iopscience.iop.org/0004-637X/838/2/99" TargetMode="External"/><Relationship Id="rId4106" Type="http://schemas.openxmlformats.org/officeDocument/2006/relationships/hyperlink" Target="https://pbs.twimg.com/amplify_video_thumb/847825820001247232/img/2XhyEzLCzJpMOUuh.jpg" TargetMode="External"/><Relationship Id="rId4520" Type="http://schemas.openxmlformats.org/officeDocument/2006/relationships/hyperlink" Target="http://pbs.twimg.com/profile_images/710162882307039232/k8mZyNRU_normal.jpg" TargetMode="External"/><Relationship Id="rId7676" Type="http://schemas.openxmlformats.org/officeDocument/2006/relationships/hyperlink" Target="http://pbs.twimg.com/profile_images/3665236463/21cca896a564a5fc669f4f0b803ffb6a_normal.png" TargetMode="External"/><Relationship Id="rId8727" Type="http://schemas.openxmlformats.org/officeDocument/2006/relationships/hyperlink" Target="http://pbs.twimg.com/profile_images/835603218919010306/RolIetdg_normal.jpg" TargetMode="External"/><Relationship Id="rId13063" Type="http://schemas.openxmlformats.org/officeDocument/2006/relationships/hyperlink" Target="https://twitter.com/" TargetMode="External"/><Relationship Id="rId14114" Type="http://schemas.openxmlformats.org/officeDocument/2006/relationships/hyperlink" Target="https://twitter.com/" TargetMode="External"/><Relationship Id="rId390" Type="http://schemas.openxmlformats.org/officeDocument/2006/relationships/hyperlink" Target="https://www.youtube.com/watch?v=ViwwlKUG1Tg&amp;feature=youtu.be&amp;a" TargetMode="External"/><Relationship Id="rId2071" Type="http://schemas.openxmlformats.org/officeDocument/2006/relationships/hyperlink" Target="http://radiojamsplay.com/tech/samsung-galaxy-tab-3-to-cost-the-same-as-apple-ipad-pro-9-7-11/" TargetMode="External"/><Relationship Id="rId3122" Type="http://schemas.openxmlformats.org/officeDocument/2006/relationships/hyperlink" Target="https://www.google.com/url?rct=j&amp;sa=t&amp;url=https://www.cnet.com/news/galaxy-s8-microsoft-edition/&amp;ct=ga&amp;cd=CAIyGmMzNmE5YzgyNTI1MTRkYmU6Y29tOmVuOlVT&amp;usg=AFQjCNH0Nxtt3JYN5EpApzDVWoaAK_j1Iw" TargetMode="External"/><Relationship Id="rId6278" Type="http://schemas.openxmlformats.org/officeDocument/2006/relationships/hyperlink" Target="http://pbs.twimg.com/profile_images/502208695854313472/mupwPlOC_normal.jpeg" TargetMode="External"/><Relationship Id="rId6692" Type="http://schemas.openxmlformats.org/officeDocument/2006/relationships/hyperlink" Target="http://pbs.twimg.com/profile_images/3377294901/6259e6cb6510a4ae9c6ad2692edc5cc4_normal.jpeg" TargetMode="External"/><Relationship Id="rId7329" Type="http://schemas.openxmlformats.org/officeDocument/2006/relationships/hyperlink" Target="http://pbs.twimg.com/profile_images/842021780709642241/wChNG8lu_normal.jpg" TargetMode="External"/><Relationship Id="rId10657" Type="http://schemas.openxmlformats.org/officeDocument/2006/relationships/hyperlink" Target="https://twitter.com/" TargetMode="External"/><Relationship Id="rId11708" Type="http://schemas.openxmlformats.org/officeDocument/2006/relationships/hyperlink" Target="https://twitter.com/" TargetMode="External"/><Relationship Id="rId5294" Type="http://schemas.openxmlformats.org/officeDocument/2006/relationships/hyperlink" Target="http://pbs.twimg.com/profile_images/843142183733596161/Xdh5zEF7_normal.jpg" TargetMode="External"/><Relationship Id="rId6345" Type="http://schemas.openxmlformats.org/officeDocument/2006/relationships/hyperlink" Target="https://pbs.twimg.com/media/C8Vluz9V0AATNWc.jpg" TargetMode="External"/><Relationship Id="rId7743" Type="http://schemas.openxmlformats.org/officeDocument/2006/relationships/hyperlink" Target="http://pbs.twimg.com/profile_images/848523726509539328/fTf7Rm6L_normal.jpg" TargetMode="External"/><Relationship Id="rId10724" Type="http://schemas.openxmlformats.org/officeDocument/2006/relationships/hyperlink" Target="https://twitter.com/" TargetMode="External"/><Relationship Id="rId13130" Type="http://schemas.openxmlformats.org/officeDocument/2006/relationships/hyperlink" Target="https://twitter.com/" TargetMode="External"/><Relationship Id="rId110" Type="http://schemas.openxmlformats.org/officeDocument/2006/relationships/hyperlink" Target="http://ketafnews.blogspot.com/2017/03/galaxy-j-series.html?utm_source=dlvr.it&amp;utm_medium=twitter" TargetMode="External"/><Relationship Id="rId2888" Type="http://schemas.openxmlformats.org/officeDocument/2006/relationships/hyperlink" Target="https://www.google.com/url?rct=j&amp;sa=t&amp;url=https://www.xavierstuder.com/2017/04/02/test-photo-huawei-p10-vs-sony-xperia-xz-vs-apple-iphone-7-plus-vs-samsung-galaxy-s7/&amp;ct=ga&amp;cd=CAIyGTE1OGQ0YWQ5ODUzYmExODg6ZnI6ZnI6RlI&amp;usg=AFQjCNGxPucw4ePR5-wlStDOLXFdpvmjlg" TargetMode="External"/><Relationship Id="rId3939" Type="http://schemas.openxmlformats.org/officeDocument/2006/relationships/hyperlink" Target="https://pbs.twimg.com/media/C8IGxGuVoAA2scd.jpg" TargetMode="External"/><Relationship Id="rId7810" Type="http://schemas.openxmlformats.org/officeDocument/2006/relationships/hyperlink" Target="http://pbs.twimg.com/profile_images/847132777426440192/Dgbyyxdk_normal.jpg" TargetMode="External"/><Relationship Id="rId12896" Type="http://schemas.openxmlformats.org/officeDocument/2006/relationships/hyperlink" Target="https://twitter.com/" TargetMode="External"/><Relationship Id="rId13947" Type="http://schemas.openxmlformats.org/officeDocument/2006/relationships/hyperlink" Target="https://twitter.com/" TargetMode="External"/><Relationship Id="rId2955" Type="http://schemas.openxmlformats.org/officeDocument/2006/relationships/hyperlink" Target="http://dlvr.it/Nn8bF7" TargetMode="External"/><Relationship Id="rId5361" Type="http://schemas.openxmlformats.org/officeDocument/2006/relationships/hyperlink" Target="http://pbs.twimg.com/profile_images/816825262146891778/9KBoIJPT_normal.jpg" TargetMode="External"/><Relationship Id="rId6412" Type="http://schemas.openxmlformats.org/officeDocument/2006/relationships/hyperlink" Target="http://pbs.twimg.com/profile_images/624027770297937920/EfKW35UY_normal.jpg" TargetMode="External"/><Relationship Id="rId9568" Type="http://schemas.openxmlformats.org/officeDocument/2006/relationships/hyperlink" Target="http://pbs.twimg.com/profile_images/1781594986/tecnologia1_normal.jpg" TargetMode="External"/><Relationship Id="rId9982" Type="http://schemas.openxmlformats.org/officeDocument/2006/relationships/hyperlink" Target="https://twitter.com/" TargetMode="External"/><Relationship Id="rId11498" Type="http://schemas.openxmlformats.org/officeDocument/2006/relationships/hyperlink" Target="https://twitter.com/" TargetMode="External"/><Relationship Id="rId12549" Type="http://schemas.openxmlformats.org/officeDocument/2006/relationships/hyperlink" Target="https://twitter.com/" TargetMode="External"/><Relationship Id="rId12963" Type="http://schemas.openxmlformats.org/officeDocument/2006/relationships/hyperlink" Target="https://twitter.com/" TargetMode="External"/><Relationship Id="rId927" Type="http://schemas.openxmlformats.org/officeDocument/2006/relationships/hyperlink" Target="https://www.youtube.com/watch?v=M7cdUGJ3oxM&amp;feature=youtu.be&amp;a" TargetMode="External"/><Relationship Id="rId1557" Type="http://schemas.openxmlformats.org/officeDocument/2006/relationships/hyperlink" Target="https://www.google.com/url?rct=j&amp;sa=t&amp;url=https://www.i4u.com/2017/04/121908/mysterious-cosmic-explosion-faraway-galaxy-puzzles-astronomers&amp;ct=ga&amp;cd=CAIyGjNlZDg5NTNkM2ViNjU2NTk6Y29tOmVuOlVT&amp;usg=AFQjCNFslneney5NE6H-EkEquEYU7WWpXQ" TargetMode="External"/><Relationship Id="rId1971" Type="http://schemas.openxmlformats.org/officeDocument/2006/relationships/hyperlink" Target="http://tech-echo.com/2017/02/galaxy-tab-s3-specification-features-price/" TargetMode="External"/><Relationship Id="rId2608" Type="http://schemas.openxmlformats.org/officeDocument/2006/relationships/hyperlink" Target="https://www.google.com/url?rct=j&amp;sa=t&amp;url=http%3A%2F%2Fwww.greenbot.com%2Farticle%2F3186865%2Fandroid%2Fandroid-device-updates-unlocked-galaxy-s7-axon-7-mini-and-huawei-mate-9-score-new-software.html&amp;ct=ga&amp;cd=CAIyGmIyMmYxNjAxMGEyYTM1MmY6Y29tOmVuOlVT&amp;usg=AFQjCNG24S8bUIacVvR_8t-Kf90rMqQrUg&amp;utm_source=dlvr.it&amp;utm_medium=twitter" TargetMode="External"/><Relationship Id="rId5014" Type="http://schemas.openxmlformats.org/officeDocument/2006/relationships/hyperlink" Target="http://pbs.twimg.com/profile_images/847693999079018496/JBYK8h1j_normal.jpg" TargetMode="External"/><Relationship Id="rId8584" Type="http://schemas.openxmlformats.org/officeDocument/2006/relationships/hyperlink" Target="http://pbs.twimg.com/profile_images/829147484119117825/dRdwN0a1_normal.jpg" TargetMode="External"/><Relationship Id="rId9635" Type="http://schemas.openxmlformats.org/officeDocument/2006/relationships/hyperlink" Target="http://pbs.twimg.com/profile_images/3244687702/d57f40a80f27257a56766584980d6954_normal.jpeg" TargetMode="External"/><Relationship Id="rId11565" Type="http://schemas.openxmlformats.org/officeDocument/2006/relationships/hyperlink" Target="https://twitter.com/" TargetMode="External"/><Relationship Id="rId12616" Type="http://schemas.openxmlformats.org/officeDocument/2006/relationships/hyperlink" Target="https://twitter.com/" TargetMode="External"/><Relationship Id="rId15022" Type="http://schemas.openxmlformats.org/officeDocument/2006/relationships/hyperlink" Target="https://twitter.com/" TargetMode="External"/><Relationship Id="rId1624" Type="http://schemas.openxmlformats.org/officeDocument/2006/relationships/hyperlink" Target="https://www.youtube.com/watch?v=BXy2-nM-FkE&amp;feature=youtu.be&amp;a" TargetMode="External"/><Relationship Id="rId4030" Type="http://schemas.openxmlformats.org/officeDocument/2006/relationships/hyperlink" Target="https://pbs.twimg.com/media/C8TAFkEUAAAWVcZ.jpg" TargetMode="External"/><Relationship Id="rId7186" Type="http://schemas.openxmlformats.org/officeDocument/2006/relationships/hyperlink" Target="http://pbs.twimg.com/profile_images/378800000714084355/e8f17abbba0b433d2397052f52f07d68_normal.jpeg" TargetMode="External"/><Relationship Id="rId8237" Type="http://schemas.openxmlformats.org/officeDocument/2006/relationships/hyperlink" Target="http://pbs.twimg.com/profile_images/803571405078007810/ymQUxBl-_normal.jpg" TargetMode="External"/><Relationship Id="rId8651" Type="http://schemas.openxmlformats.org/officeDocument/2006/relationships/hyperlink" Target="http://pbs.twimg.com/profile_images/508073997339074560/iJwWoFKX_normal.jpeg" TargetMode="External"/><Relationship Id="rId9702" Type="http://schemas.openxmlformats.org/officeDocument/2006/relationships/hyperlink" Target="http://pbs.twimg.com/profile_images/494681362767425538/ILPdaugu_normal.jpeg" TargetMode="External"/><Relationship Id="rId10167" Type="http://schemas.openxmlformats.org/officeDocument/2006/relationships/hyperlink" Target="https://twitter.com/" TargetMode="External"/><Relationship Id="rId11218" Type="http://schemas.openxmlformats.org/officeDocument/2006/relationships/hyperlink" Target="https://twitter.com/" TargetMode="External"/><Relationship Id="rId3796" Type="http://schemas.openxmlformats.org/officeDocument/2006/relationships/hyperlink" Target="https://www.google.com/url?rct=j&amp;sa=t&amp;url=https%3A%2F%2Fidevicehacks.com%2Fsamsung-galaxy-s8-vs-iphone-7-what-is-the-best-phone%2F&amp;ct=ga&amp;cd=CAIyGjVjMThkNjM1MGIwM2RmZDA6Y29tOmVuOlVT&amp;usg=AFQjCNFGp9aypSaXL3Yif6d3DhjRu5d1bg&amp;utm_source=dlvr.it&amp;utm_medium=twitter" TargetMode="External"/><Relationship Id="rId7253" Type="http://schemas.openxmlformats.org/officeDocument/2006/relationships/hyperlink" Target="http://pbs.twimg.com/profile_images/555289822055510018/dqcsx40d_normal.jpeg" TargetMode="External"/><Relationship Id="rId8304" Type="http://schemas.openxmlformats.org/officeDocument/2006/relationships/hyperlink" Target="http://pbs.twimg.com/profile_images/550285711539466240/wzZxTqOW_normal.jpeg" TargetMode="External"/><Relationship Id="rId10234" Type="http://schemas.openxmlformats.org/officeDocument/2006/relationships/hyperlink" Target="https://twitter.com/" TargetMode="External"/><Relationship Id="rId10581" Type="http://schemas.openxmlformats.org/officeDocument/2006/relationships/hyperlink" Target="https://twitter.com/" TargetMode="External"/><Relationship Id="rId11632" Type="http://schemas.openxmlformats.org/officeDocument/2006/relationships/hyperlink" Target="https://twitter.com/" TargetMode="External"/><Relationship Id="rId14788" Type="http://schemas.openxmlformats.org/officeDocument/2006/relationships/hyperlink" Target="https://twitter.com/" TargetMode="External"/><Relationship Id="rId2398" Type="http://schemas.openxmlformats.org/officeDocument/2006/relationships/hyperlink" Target="https://www.google.com/url?rct=j&amp;sa=t&amp;url=http://www.androidpolice.com/2017/03/30/t-mobile-demos-gigabit-lte-samsung-galaxy-s8/&amp;ct=ga&amp;cd=CAIyHGM4YjM4YThmMTE2NWIzMjg6Y28udWs6ZW46R0I&amp;usg=AFQjCNE309tqaAE7mVmpCwhzG-duUH6Jnw" TargetMode="External"/><Relationship Id="rId3449" Type="http://schemas.openxmlformats.org/officeDocument/2006/relationships/hyperlink" Target="https://www.google.com/url?rct=j&amp;sa=t&amp;url=http://www.silicon.fr/samsung-galaxy-microsoft-recycle-vendeur-android-171149.html&amp;ct=ga&amp;cd=CAIyGzg4YTU0ZjkzYjg5Y2M0NGY6ZnI6ZnI6RlI6Ug&amp;usg=AFQjCNEBfGzfUAYRVK_Szn9oVZ5w3p4nGQ" TargetMode="External"/><Relationship Id="rId4847" Type="http://schemas.openxmlformats.org/officeDocument/2006/relationships/hyperlink" Target="http://pbs.twimg.com/profile_images/847693999079018496/JBYK8h1j_normal.jpg" TargetMode="External"/><Relationship Id="rId7320" Type="http://schemas.openxmlformats.org/officeDocument/2006/relationships/hyperlink" Target="http://pbs.twimg.com/profile_images/544243333791358976/AUF4GuDm_normal.jpeg" TargetMode="External"/><Relationship Id="rId14855" Type="http://schemas.openxmlformats.org/officeDocument/2006/relationships/hyperlink" Target="https://twitter.com/" TargetMode="External"/><Relationship Id="rId3863" Type="http://schemas.openxmlformats.org/officeDocument/2006/relationships/hyperlink" Target="https://www.google.com/url?rct=j&amp;sa=t&amp;url=https%3A%2F%2Fwww.forbes.com%2Fsites%2Fgordonkelly%2F2017%2F04%2F02%2Fgalaxy-s8-plus-vs-galaxy-s7-edge-whats-the-difference%2F&amp;ct=ga&amp;cd=CAIyGjk1Yzc0Y2ZjNGM4ODRlNTM6Y29tOmVuOlVT&amp;usg=AFQjCNHxN1Trtb4FCVa1AGWb0g2vIN4RKA&amp;utm_source=dlvr.it&amp;utm_medium=twitter" TargetMode="External"/><Relationship Id="rId4914" Type="http://schemas.openxmlformats.org/officeDocument/2006/relationships/hyperlink" Target="http://pbs.twimg.com/profile_images/846291991411539968/C4bN2n8d_normal.jpg" TargetMode="External"/><Relationship Id="rId9078" Type="http://schemas.openxmlformats.org/officeDocument/2006/relationships/hyperlink" Target="http://pbs.twimg.com/profile_images/829971616859824128/4UDG9MnP_normal.jpg" TargetMode="External"/><Relationship Id="rId10301" Type="http://schemas.openxmlformats.org/officeDocument/2006/relationships/hyperlink" Target="https://twitter.com/" TargetMode="External"/><Relationship Id="rId13457" Type="http://schemas.openxmlformats.org/officeDocument/2006/relationships/hyperlink" Target="https://twitter.com/" TargetMode="External"/><Relationship Id="rId13871" Type="http://schemas.openxmlformats.org/officeDocument/2006/relationships/hyperlink" Target="https://twitter.com/" TargetMode="External"/><Relationship Id="rId14508" Type="http://schemas.openxmlformats.org/officeDocument/2006/relationships/hyperlink" Target="https://twitter.com/" TargetMode="External"/><Relationship Id="rId14922" Type="http://schemas.openxmlformats.org/officeDocument/2006/relationships/hyperlink" Target="https://twitter.com/" TargetMode="External"/><Relationship Id="rId784" Type="http://schemas.openxmlformats.org/officeDocument/2006/relationships/hyperlink" Target="http://2daycheap.collectibles33.info/US/categories/Comics/social/lndng-st/twt/-item/?id=391742137728&amp;ItemName=GAMORA%20&amp;utm_source=dlvr.it&amp;utm_medium=twitter" TargetMode="External"/><Relationship Id="rId1067" Type="http://schemas.openxmlformats.org/officeDocument/2006/relationships/hyperlink" Target="https://www.youtube.com/watch?v=Lig2uXHcIqE&amp;feature=youtu.be&amp;a" TargetMode="External"/><Relationship Id="rId2465" Type="http://schemas.openxmlformats.org/officeDocument/2006/relationships/hyperlink" Target="http://dlvr.it/Nn2Y2L" TargetMode="External"/><Relationship Id="rId3516" Type="http://schemas.openxmlformats.org/officeDocument/2006/relationships/hyperlink" Target="https://www.cnet.com/news/is-george-takei-running-for-congress-star-trek-april-fools-day/?utm_content=buffer59165&amp;utm_medium=social&amp;utm_source=twitter.com&amp;utm_campaign=buffer" TargetMode="External"/><Relationship Id="rId3930" Type="http://schemas.openxmlformats.org/officeDocument/2006/relationships/hyperlink" Target="https://pbs.twimg.com/media/C8IGxGuVoAA2scd.jpg" TargetMode="External"/><Relationship Id="rId8094" Type="http://schemas.openxmlformats.org/officeDocument/2006/relationships/hyperlink" Target="http://pbs.twimg.com/profile_images/1190221355/june01_m16_normal.png" TargetMode="External"/><Relationship Id="rId9492" Type="http://schemas.openxmlformats.org/officeDocument/2006/relationships/hyperlink" Target="http://pbs.twimg.com/profile_images/780906834806792192/ZnTRk6uL_normal.jpg" TargetMode="External"/><Relationship Id="rId12059" Type="http://schemas.openxmlformats.org/officeDocument/2006/relationships/hyperlink" Target="https://twitter.com/" TargetMode="External"/><Relationship Id="rId12473" Type="http://schemas.openxmlformats.org/officeDocument/2006/relationships/hyperlink" Target="https://twitter.com/" TargetMode="External"/><Relationship Id="rId13524" Type="http://schemas.openxmlformats.org/officeDocument/2006/relationships/hyperlink" Target="https://twitter.com/" TargetMode="External"/><Relationship Id="rId437" Type="http://schemas.openxmlformats.org/officeDocument/2006/relationships/hyperlink" Target="https://twitter.com/i/web/status/847513049640574976" TargetMode="External"/><Relationship Id="rId851" Type="http://schemas.openxmlformats.org/officeDocument/2006/relationships/hyperlink" Target="https://twitter.com/i/web/status/847701782213951489" TargetMode="External"/><Relationship Id="rId1481" Type="http://schemas.openxmlformats.org/officeDocument/2006/relationships/hyperlink" Target="https://www.youtube.com/watch?v=zyQMFBNdSdw&amp;feature=youtu.be&amp;a" TargetMode="External"/><Relationship Id="rId2118" Type="http://schemas.openxmlformats.org/officeDocument/2006/relationships/hyperlink" Target="http://www.theverge.com/circuitbreaker/2017/3/30/15121816/samsung-galaxy-s8-microsoft-edition-features?utm_campaign=theverge&amp;utm_content=chorus&amp;utm_medium=social&amp;utm_source=twitter" TargetMode="External"/><Relationship Id="rId2532" Type="http://schemas.openxmlformats.org/officeDocument/2006/relationships/hyperlink" Target="https://www.google.com/url?rct=j&amp;sa=t&amp;url=http%3A%2F%2Ftekno.kompas.com%2Fread%2F2017%2F04%2F01%2F13060027%2Fpemindai.wajah.galaxy.s8.bisa.dikelabui.dengan.foto&amp;ct=ga&amp;cd=CAIyHDkxYjQ4MDRlMDQxZGE3MWE6Y28uaWQ6aWQ6SUQ&amp;usg=AFQjCNFfhgSyS4ILv8Y8Cuo6cRoSi-F8lQ&amp;utm_source=dlvr.it&amp;utm_medium=twitter" TargetMode="External"/><Relationship Id="rId5688" Type="http://schemas.openxmlformats.org/officeDocument/2006/relationships/hyperlink" Target="http://pbs.twimg.com/profile_images/848083559185227777/hjb3Qr_s_normal.jpg" TargetMode="External"/><Relationship Id="rId6739" Type="http://schemas.openxmlformats.org/officeDocument/2006/relationships/hyperlink" Target="https://pbs.twimg.com/media/C8ZXmupXoAAcrDs.jpg" TargetMode="External"/><Relationship Id="rId9145" Type="http://schemas.openxmlformats.org/officeDocument/2006/relationships/hyperlink" Target="http://pbs.twimg.com/profile_images/831864664753594368/AfIP_2XA_normal.jpg" TargetMode="External"/><Relationship Id="rId11075" Type="http://schemas.openxmlformats.org/officeDocument/2006/relationships/hyperlink" Target="https://twitter.com/" TargetMode="External"/><Relationship Id="rId12126" Type="http://schemas.openxmlformats.org/officeDocument/2006/relationships/hyperlink" Target="https://twitter.com/" TargetMode="External"/><Relationship Id="rId12540" Type="http://schemas.openxmlformats.org/officeDocument/2006/relationships/hyperlink" Target="https://twitter.com/" TargetMode="External"/><Relationship Id="rId504" Type="http://schemas.openxmlformats.org/officeDocument/2006/relationships/hyperlink" Target="https://twitter.com/i/web/status/847516304634523648" TargetMode="External"/><Relationship Id="rId1134" Type="http://schemas.openxmlformats.org/officeDocument/2006/relationships/hyperlink" Target="https://www.youtube.com/watch?v=yZ6CoYsuFQU&amp;feature=youtu.be&amp;a" TargetMode="External"/><Relationship Id="rId5755" Type="http://schemas.openxmlformats.org/officeDocument/2006/relationships/hyperlink" Target="http://pbs.twimg.com/profile_images/749731604671688704/AXT0nMf5_normal.jpg" TargetMode="External"/><Relationship Id="rId6806" Type="http://schemas.openxmlformats.org/officeDocument/2006/relationships/hyperlink" Target="http://pbs.twimg.com/profile_images/848840836833882112/tvEuRflx_normal.jpg" TargetMode="External"/><Relationship Id="rId8161" Type="http://schemas.openxmlformats.org/officeDocument/2006/relationships/hyperlink" Target="http://abs.twimg.com/sticky/default_profile_images/default_profile_normal.png" TargetMode="External"/><Relationship Id="rId9212" Type="http://schemas.openxmlformats.org/officeDocument/2006/relationships/hyperlink" Target="http://abs.twimg.com/sticky/default_profile_images/default_profile_normal.png" TargetMode="External"/><Relationship Id="rId10091" Type="http://schemas.openxmlformats.org/officeDocument/2006/relationships/hyperlink" Target="https://twitter.com/" TargetMode="External"/><Relationship Id="rId11142" Type="http://schemas.openxmlformats.org/officeDocument/2006/relationships/hyperlink" Target="https://twitter.com/" TargetMode="External"/><Relationship Id="rId14298" Type="http://schemas.openxmlformats.org/officeDocument/2006/relationships/hyperlink" Target="https://twitter.com/" TargetMode="External"/><Relationship Id="rId15349" Type="http://schemas.openxmlformats.org/officeDocument/2006/relationships/hyperlink" Target="https://twitter.com/" TargetMode="External"/><Relationship Id="rId1201" Type="http://schemas.openxmlformats.org/officeDocument/2006/relationships/hyperlink" Target="http://amzn.to/2nSkzlo?platform=hootsuite" TargetMode="External"/><Relationship Id="rId4357" Type="http://schemas.openxmlformats.org/officeDocument/2006/relationships/hyperlink" Target="http://pbs.twimg.com/profile_images/794643024198320129/v8MTyU-R_normal.jpg" TargetMode="External"/><Relationship Id="rId4771" Type="http://schemas.openxmlformats.org/officeDocument/2006/relationships/hyperlink" Target="http://pbs.twimg.com/profile_images/512898241428344832/PZjrY-m6_normal.jpeg" TargetMode="External"/><Relationship Id="rId5408" Type="http://schemas.openxmlformats.org/officeDocument/2006/relationships/hyperlink" Target="http://pbs.twimg.com/profile_images/554527227115630592/nP_VTU1D_normal.png" TargetMode="External"/><Relationship Id="rId14365" Type="http://schemas.openxmlformats.org/officeDocument/2006/relationships/hyperlink" Target="https://twitter.com/" TargetMode="External"/><Relationship Id="rId3373" Type="http://schemas.openxmlformats.org/officeDocument/2006/relationships/hyperlink" Target="https://www.google.com/url?rct=j&amp;sa=t&amp;url=http://www.sciencetimes.com/articles/11359/20170330/samsung-galaxy-s8-explores-new-definition-smartphone-features-probable-gigabit.htm&amp;ct=ga&amp;cd=CAIyGjYxZDE1NjA2OGJjMmM2NDA6Y29tOmVuOlVT&amp;usg=AFQjCNEorHL7i5M8YpZ8qRo81_VQ1aCUWQ" TargetMode="External"/><Relationship Id="rId4424" Type="http://schemas.openxmlformats.org/officeDocument/2006/relationships/hyperlink" Target="http://pbs.twimg.com/profile_images/843858727224643585/TZHZwFqd_normal.jpg" TargetMode="External"/><Relationship Id="rId5822" Type="http://schemas.openxmlformats.org/officeDocument/2006/relationships/hyperlink" Target="http://pbs.twimg.com/profile_images/840324282974687234/BVI6Wiqv_normal.jpg" TargetMode="External"/><Relationship Id="rId8978" Type="http://schemas.openxmlformats.org/officeDocument/2006/relationships/hyperlink" Target="http://pbs.twimg.com/profile_images/811700392702705664/BzqSm22l_normal.jpg" TargetMode="External"/><Relationship Id="rId11959" Type="http://schemas.openxmlformats.org/officeDocument/2006/relationships/hyperlink" Target="https://twitter.com/" TargetMode="External"/><Relationship Id="rId14018" Type="http://schemas.openxmlformats.org/officeDocument/2006/relationships/hyperlink" Target="https://twitter.com/" TargetMode="External"/><Relationship Id="rId15416" Type="http://schemas.openxmlformats.org/officeDocument/2006/relationships/hyperlink" Target="https://twitter.com/" TargetMode="External"/><Relationship Id="rId294" Type="http://schemas.openxmlformats.org/officeDocument/2006/relationships/hyperlink" Target="https://www.youtube.com/watch?v=M_vD2IEXIVA&amp;feature=youtu.be&amp;a" TargetMode="External"/><Relationship Id="rId3026" Type="http://schemas.openxmlformats.org/officeDocument/2006/relationships/hyperlink" Target="https://www.google.com/url?rct=j&amp;sa=t&amp;url=http%3A%2F%2Fpppfocus.com%2F2017%2F04%2F03%2Fthe-iphone-8-will-beat-the-galaxy-s8-in-one-key-area%2F&amp;ct=ga&amp;cd=CAIyGjE1OGQ0YWQ5ODUzYmExODg6Y29tOmVuOlVT&amp;usg=AFQjCNEAuI4E27rNOxPaqU3cppgDkrX7Dw&amp;utm_source=dlvr.it&amp;utm_medium=twitter" TargetMode="External"/><Relationship Id="rId7994" Type="http://schemas.openxmlformats.org/officeDocument/2006/relationships/hyperlink" Target="http://pbs.twimg.com/profile_images/461383903161245696/FKNs9jxD_normal.png" TargetMode="External"/><Relationship Id="rId10975" Type="http://schemas.openxmlformats.org/officeDocument/2006/relationships/hyperlink" Target="https://twitter.com/" TargetMode="External"/><Relationship Id="rId13381" Type="http://schemas.openxmlformats.org/officeDocument/2006/relationships/hyperlink" Target="https://twitter.com/" TargetMode="External"/><Relationship Id="rId14432" Type="http://schemas.openxmlformats.org/officeDocument/2006/relationships/hyperlink" Target="https://twitter.com/" TargetMode="External"/><Relationship Id="rId361" Type="http://schemas.openxmlformats.org/officeDocument/2006/relationships/hyperlink" Target="https://www.google.com/url?rct=j&amp;sa=t&amp;url=http%3A%2F%2Fwww.thedrum.com%2Fnews%2F2017%2F03%2F30%2Fcan-samsung-s-galaxy-s8-marketing-strategy-help-repair-its-note-7-wounds&amp;ct=ga&amp;cd=CAIyHGJlNjJiYTU4YjEyMzU1MDY6Y28udWs6ZW46R0I&amp;usg=AFQjCNFHc9bUYE6TNnng7nKiQX4lCdixAA&amp;utm_source=dlvr.it&amp;utm_medium=twitter" TargetMode="External"/><Relationship Id="rId2042" Type="http://schemas.openxmlformats.org/officeDocument/2006/relationships/hyperlink" Target="http://feeds.feedburner.com/~r/GoogleAlert-androidNougat/~3/V97r9PrCnJ8/url?utm_source=feedburner&amp;utm_medium=twitter&amp;utm_campaign=android_updates" TargetMode="External"/><Relationship Id="rId3440" Type="http://schemas.openxmlformats.org/officeDocument/2006/relationships/hyperlink" Target="https://www.google.com/url?rct=j&amp;sa=t&amp;url=http://www.stuff.tv/fr/articles/samsung-galaxy-s8-vs-apple-iphone-7-le-duel&amp;ct=ga&amp;cd=CAIyGzViMjNlYjVjYTJiNjIwYTU6ZnI6ZnI6RlI6Ug&amp;usg=AFQjCNHFgoC2jOvHS1O8aI-7hZL80HrW3Q" TargetMode="External"/><Relationship Id="rId5198" Type="http://schemas.openxmlformats.org/officeDocument/2006/relationships/hyperlink" Target="http://pbs.twimg.com/profile_images/825410690911440898/kz8Q4eeb_normal.jpg" TargetMode="External"/><Relationship Id="rId6596" Type="http://schemas.openxmlformats.org/officeDocument/2006/relationships/hyperlink" Target="https://pbs.twimg.com/media/C8TsdLEVoAAScdP.jpg" TargetMode="External"/><Relationship Id="rId7647" Type="http://schemas.openxmlformats.org/officeDocument/2006/relationships/hyperlink" Target="http://pbs.twimg.com/profile_images/2973730007/a593fe0b628f9a1b9d6058e8d94d8923_normal.jpeg" TargetMode="External"/><Relationship Id="rId10628" Type="http://schemas.openxmlformats.org/officeDocument/2006/relationships/hyperlink" Target="https://twitter.com/" TargetMode="External"/><Relationship Id="rId13034" Type="http://schemas.openxmlformats.org/officeDocument/2006/relationships/hyperlink" Target="https://twitter.com/" TargetMode="External"/><Relationship Id="rId6249" Type="http://schemas.openxmlformats.org/officeDocument/2006/relationships/hyperlink" Target="http://pbs.twimg.com/profile_images/378800000532640898/aa47ef5f7b20078cb1e0b9cb3ce7b206_normal.jpeg" TargetMode="External"/><Relationship Id="rId6663" Type="http://schemas.openxmlformats.org/officeDocument/2006/relationships/hyperlink" Target="http://pbs.twimg.com/profile_images/788770376130162688/wmnuNs_P_normal.jpg" TargetMode="External"/><Relationship Id="rId7714" Type="http://schemas.openxmlformats.org/officeDocument/2006/relationships/hyperlink" Target="http://pbs.twimg.com/profile_images/649072940688928768/j2icP0fE_normal.jpg" TargetMode="External"/><Relationship Id="rId12050" Type="http://schemas.openxmlformats.org/officeDocument/2006/relationships/hyperlink" Target="https://twitter.com/" TargetMode="External"/><Relationship Id="rId13101" Type="http://schemas.openxmlformats.org/officeDocument/2006/relationships/hyperlink" Target="https://twitter.com/" TargetMode="External"/><Relationship Id="rId2859" Type="http://schemas.openxmlformats.org/officeDocument/2006/relationships/hyperlink" Target="https://twitter.com/i/web/status/847311405371883520" TargetMode="External"/><Relationship Id="rId5265" Type="http://schemas.openxmlformats.org/officeDocument/2006/relationships/hyperlink" Target="http://pbs.twimg.com/profile_images/829552023980871680/hEuAlReF_normal.jpg" TargetMode="External"/><Relationship Id="rId6316" Type="http://schemas.openxmlformats.org/officeDocument/2006/relationships/hyperlink" Target="http://pbs.twimg.com/profile_images/702550079069163520/3NxLdYEG_normal.jpg" TargetMode="External"/><Relationship Id="rId6730" Type="http://schemas.openxmlformats.org/officeDocument/2006/relationships/hyperlink" Target="http://pbs.twimg.com/profile_images/826122163245764612/86m86UKy_normal.jpg" TargetMode="External"/><Relationship Id="rId9886" Type="http://schemas.openxmlformats.org/officeDocument/2006/relationships/hyperlink" Target="http://pbs.twimg.com/profile_images/494676480291381249/RtC-6xAO_normal.jpeg" TargetMode="External"/><Relationship Id="rId15273" Type="http://schemas.openxmlformats.org/officeDocument/2006/relationships/hyperlink" Target="https://twitter.com/" TargetMode="External"/><Relationship Id="rId1875" Type="http://schemas.openxmlformats.org/officeDocument/2006/relationships/hyperlink" Target="https://www.youtube.com/watch?v=M_vD2IEXIVA&amp;feature=youtu.be&amp;a" TargetMode="External"/><Relationship Id="rId4281" Type="http://schemas.openxmlformats.org/officeDocument/2006/relationships/hyperlink" Target="https://pbs.twimg.com/media/C8LKN7pVoAEmhsh.jpg" TargetMode="External"/><Relationship Id="rId5332" Type="http://schemas.openxmlformats.org/officeDocument/2006/relationships/hyperlink" Target="http://pbs.twimg.com/profile_images/813632467961663488/jlXkIsHF_normal.jpg" TargetMode="External"/><Relationship Id="rId8488" Type="http://schemas.openxmlformats.org/officeDocument/2006/relationships/hyperlink" Target="http://pbs.twimg.com/profile_images/378800000823690756/504ec3479025503ada22f90db947b8dc_normal.png" TargetMode="External"/><Relationship Id="rId9539" Type="http://schemas.openxmlformats.org/officeDocument/2006/relationships/hyperlink" Target="http://pbs.twimg.com/profile_images/806605641758494722/gP49Bpgb_normal.jpg" TargetMode="External"/><Relationship Id="rId11469" Type="http://schemas.openxmlformats.org/officeDocument/2006/relationships/hyperlink" Target="https://twitter.com/" TargetMode="External"/><Relationship Id="rId12867" Type="http://schemas.openxmlformats.org/officeDocument/2006/relationships/hyperlink" Target="https://twitter.com/" TargetMode="External"/><Relationship Id="rId13918" Type="http://schemas.openxmlformats.org/officeDocument/2006/relationships/hyperlink" Target="https://twitter.com/" TargetMode="External"/><Relationship Id="rId15340" Type="http://schemas.openxmlformats.org/officeDocument/2006/relationships/hyperlink" Target="https://twitter.com/" TargetMode="External"/><Relationship Id="rId1528" Type="http://schemas.openxmlformats.org/officeDocument/2006/relationships/hyperlink" Target="http://iopscience.iop.org/0004-637X/838/2/87" TargetMode="External"/><Relationship Id="rId2926" Type="http://schemas.openxmlformats.org/officeDocument/2006/relationships/hyperlink" Target="http://dlvr.it/NnMb6d" TargetMode="External"/><Relationship Id="rId8555" Type="http://schemas.openxmlformats.org/officeDocument/2006/relationships/hyperlink" Target="http://pbs.twimg.com/profile_images/816639432942092288/LKXSLeMi_normal.jpg" TargetMode="External"/><Relationship Id="rId9606" Type="http://schemas.openxmlformats.org/officeDocument/2006/relationships/hyperlink" Target="http://pbs.twimg.com/profile_images/1781594986/tecnologia1_normal.jpg" TargetMode="External"/><Relationship Id="rId9953" Type="http://schemas.openxmlformats.org/officeDocument/2006/relationships/hyperlink" Target="https://twitter.com/" TargetMode="External"/><Relationship Id="rId11883" Type="http://schemas.openxmlformats.org/officeDocument/2006/relationships/hyperlink" Target="https://twitter.com/" TargetMode="External"/><Relationship Id="rId12934" Type="http://schemas.openxmlformats.org/officeDocument/2006/relationships/hyperlink" Target="https://twitter.com/" TargetMode="External"/><Relationship Id="rId1942" Type="http://schemas.openxmlformats.org/officeDocument/2006/relationships/hyperlink" Target="http://www.amazon.com/Intergalactic-Custody-Battle-Infestation-Trilogy-ebook/dp/B011NB6KMG/ref=sr_1_1?ie=UTF8&amp;qid=1455843091&amp;sr=8-1&amp;keywords=the+intergalactic+custody+battle" TargetMode="External"/><Relationship Id="rId4001" Type="http://schemas.openxmlformats.org/officeDocument/2006/relationships/hyperlink" Target="https://pbs.twimg.com/ext_tw_video_thumb/847720226518999040/pu/img/RTaO9G6f2dLPkI89.jpg" TargetMode="External"/><Relationship Id="rId7157" Type="http://schemas.openxmlformats.org/officeDocument/2006/relationships/hyperlink" Target="http://pbs.twimg.com/profile_images/1506466566/2008-09-23-android_normal.jpg" TargetMode="External"/><Relationship Id="rId8208" Type="http://schemas.openxmlformats.org/officeDocument/2006/relationships/hyperlink" Target="http://pbs.twimg.com/profile_images/3382421081/654617e6289a7185af971e91e8315413_normal.jpeg" TargetMode="External"/><Relationship Id="rId10485" Type="http://schemas.openxmlformats.org/officeDocument/2006/relationships/hyperlink" Target="https://twitter.com/" TargetMode="External"/><Relationship Id="rId11536" Type="http://schemas.openxmlformats.org/officeDocument/2006/relationships/hyperlink" Target="https://twitter.com/" TargetMode="External"/><Relationship Id="rId11950" Type="http://schemas.openxmlformats.org/officeDocument/2006/relationships/hyperlink" Target="https://twitter.com/" TargetMode="External"/><Relationship Id="rId6173" Type="http://schemas.openxmlformats.org/officeDocument/2006/relationships/hyperlink" Target="https://pbs.twimg.com/media/C8UcomiXoAA7qc4.jpg" TargetMode="External"/><Relationship Id="rId7571" Type="http://schemas.openxmlformats.org/officeDocument/2006/relationships/hyperlink" Target="http://pbs.twimg.com/profile_images/586587206522970114/Bz1SQNsh_normal.png" TargetMode="External"/><Relationship Id="rId8622" Type="http://schemas.openxmlformats.org/officeDocument/2006/relationships/hyperlink" Target="http://pbs.twimg.com/profile_images/811621237432741888/qejLU7Yd_normal.jpg" TargetMode="External"/><Relationship Id="rId10138" Type="http://schemas.openxmlformats.org/officeDocument/2006/relationships/hyperlink" Target="https://twitter.com/" TargetMode="External"/><Relationship Id="rId10552" Type="http://schemas.openxmlformats.org/officeDocument/2006/relationships/hyperlink" Target="https://twitter.com/" TargetMode="External"/><Relationship Id="rId11603" Type="http://schemas.openxmlformats.org/officeDocument/2006/relationships/hyperlink" Target="https://twitter.com/" TargetMode="External"/><Relationship Id="rId14759" Type="http://schemas.openxmlformats.org/officeDocument/2006/relationships/hyperlink" Target="https://twitter.com/" TargetMode="External"/><Relationship Id="rId3767" Type="http://schemas.openxmlformats.org/officeDocument/2006/relationships/hyperlink" Target="https://www.google.com/url?rct=j&amp;sa=t&amp;url=https%3A%2F%2Fwww.forbes.com%2Fsites%2Fgordonkelly%2F2017%2F04%2F02%2Fgalaxy-s8-plus-vs-galaxy-s7-edge-whats-the-difference%2F&amp;ct=ga&amp;cd=CAIyGjk1Yzc0Y2ZjNGM4ODRlNTM6Y29tOmVuOlVT&amp;usg=AFQjCNHxN1Trtb4FCVa1AGWb0g2vIN4RKA&amp;utm_source=dlvr.it&amp;utm_medium=twitter" TargetMode="External"/><Relationship Id="rId4818" Type="http://schemas.openxmlformats.org/officeDocument/2006/relationships/hyperlink" Target="http://pbs.twimg.com/profile_images/800789628882223104/vLsreeZv_normal.jpg" TargetMode="External"/><Relationship Id="rId7224" Type="http://schemas.openxmlformats.org/officeDocument/2006/relationships/hyperlink" Target="http://pbs.twimg.com/profile_images/563009078931488769/mmXtE9Cx_normal.jpeg" TargetMode="External"/><Relationship Id="rId10205" Type="http://schemas.openxmlformats.org/officeDocument/2006/relationships/hyperlink" Target="https://twitter.com/" TargetMode="External"/><Relationship Id="rId13775" Type="http://schemas.openxmlformats.org/officeDocument/2006/relationships/hyperlink" Target="https://twitter.com/" TargetMode="External"/><Relationship Id="rId14826" Type="http://schemas.openxmlformats.org/officeDocument/2006/relationships/hyperlink" Target="https://twitter.com/" TargetMode="External"/><Relationship Id="rId688" Type="http://schemas.openxmlformats.org/officeDocument/2006/relationships/hyperlink" Target="https://gleam.io/8aS75-D5w6oF" TargetMode="External"/><Relationship Id="rId2369" Type="http://schemas.openxmlformats.org/officeDocument/2006/relationships/hyperlink" Target="https://twitter.com/i/web/status/848667785857073152" TargetMode="External"/><Relationship Id="rId2783" Type="http://schemas.openxmlformats.org/officeDocument/2006/relationships/hyperlink" Target="http://dlvr.it/NmKvvX" TargetMode="External"/><Relationship Id="rId3834" Type="http://schemas.openxmlformats.org/officeDocument/2006/relationships/hyperlink" Target="https://www.google.com/url?rct=j&amp;sa=t&amp;url=http%3A%2F%2Fclicklancashire.com%2F2017%2F04%2F01%2Fsamsung-galaxy-s8-vs-apple-iphone-8-pick-your-side.html&amp;ct=ga&amp;cd=CAIyGjczOTE5YmFkMWVkNjU2ZDg6Y29tOmVuOlVT&amp;usg=AFQjCNH6m-LpS3Ynmh4lBoqJlfJIE0dBlg&amp;utm_source=dlvr.it&amp;utm_medium=twitter" TargetMode="External"/><Relationship Id="rId6240" Type="http://schemas.openxmlformats.org/officeDocument/2006/relationships/hyperlink" Target="http://pbs.twimg.com/profile_images/734523422248685568/5I4EDVYy_normal.jpg" TargetMode="External"/><Relationship Id="rId9396" Type="http://schemas.openxmlformats.org/officeDocument/2006/relationships/hyperlink" Target="http://pbs.twimg.com/profile_images/837228956902277120/Xc7neQmy_normal.jpg" TargetMode="External"/><Relationship Id="rId12377" Type="http://schemas.openxmlformats.org/officeDocument/2006/relationships/hyperlink" Target="https://twitter.com/" TargetMode="External"/><Relationship Id="rId13428" Type="http://schemas.openxmlformats.org/officeDocument/2006/relationships/hyperlink" Target="https://twitter.com/" TargetMode="External"/><Relationship Id="rId755" Type="http://schemas.openxmlformats.org/officeDocument/2006/relationships/hyperlink" Target="https://twitter.com/i/web/status/847613251298840576" TargetMode="External"/><Relationship Id="rId1385" Type="http://schemas.openxmlformats.org/officeDocument/2006/relationships/hyperlink" Target="https://twitter.com/i/web/status/847483576689934336" TargetMode="External"/><Relationship Id="rId2436" Type="http://schemas.openxmlformats.org/officeDocument/2006/relationships/hyperlink" Target="https://www.google.com/url?rct=j&amp;sa=t&amp;url=https%3A%2F%2Fwww.cnet.com%2Fnews%2Fwhat-does-the-iphone-8-need-to-beat-the-galaxy-s8%2F&amp;ct=ga&amp;cd=CAIyGjE1OGQ0YWQ5ODUzYmExODg6Y29tOmVuOlVT&amp;usg=AFQjCNE2xCx4vDUeJbA6ByguzlPvsHfXLA&amp;utm_source=dlvr.it&amp;utm_medium=twitter" TargetMode="External"/><Relationship Id="rId2850" Type="http://schemas.openxmlformats.org/officeDocument/2006/relationships/hyperlink" Target="https://twitter.com/i/web/status/847311405371883520" TargetMode="External"/><Relationship Id="rId9049" Type="http://schemas.openxmlformats.org/officeDocument/2006/relationships/hyperlink" Target="http://pbs.twimg.com/profile_images/829970426734505984/zL73P0ao_normal.jpg" TargetMode="External"/><Relationship Id="rId9463" Type="http://schemas.openxmlformats.org/officeDocument/2006/relationships/hyperlink" Target="http://pbs.twimg.com/profile_images/669985830283419648/g6-Z4W9M_normal.jpg" TargetMode="External"/><Relationship Id="rId11393" Type="http://schemas.openxmlformats.org/officeDocument/2006/relationships/hyperlink" Target="https://twitter.com/" TargetMode="External"/><Relationship Id="rId12444" Type="http://schemas.openxmlformats.org/officeDocument/2006/relationships/hyperlink" Target="https://twitter.com/" TargetMode="External"/><Relationship Id="rId12791" Type="http://schemas.openxmlformats.org/officeDocument/2006/relationships/hyperlink" Target="https://twitter.com/" TargetMode="External"/><Relationship Id="rId13842" Type="http://schemas.openxmlformats.org/officeDocument/2006/relationships/hyperlink" Target="https://twitter.com/" TargetMode="External"/><Relationship Id="rId91" Type="http://schemas.openxmlformats.org/officeDocument/2006/relationships/hyperlink" Target="https://www.youtube.com/watch?v=Lig2uXHcIqE&amp;feature=youtu.be&amp;a" TargetMode="External"/><Relationship Id="rId408" Type="http://schemas.openxmlformats.org/officeDocument/2006/relationships/hyperlink" Target="http://mashable.com/2017/03/30/samsung-galaxy-s8-underwater-unboxing/?utm_cid=Mash-Prod-RSS-Feedburner-All-Partial&amp;utm_content=buffer606a5&amp;utm_medium=social&amp;utm_source=twitter.com&amp;utm_campaign=buffer" TargetMode="External"/><Relationship Id="rId822" Type="http://schemas.openxmlformats.org/officeDocument/2006/relationships/hyperlink" Target="https://www.google.com/url?rct=j&amp;sa=t&amp;url=https://www.cnet.com/au/products/samsung-dex-dock/preview/&amp;ct=ga&amp;cd=CAIyGjgzNWM3ZmRjYjZhNWE0MWY6Y29tOmVuOlVT&amp;usg=AFQjCNEPjPl4iZD0aoZLZZBb8pc4PJU9hg&amp;utm_content=buffer92447&amp;utm_medium=social&amp;utm_source=twitter.com&amp;utm_campaign=buffer" TargetMode="External"/><Relationship Id="rId1038" Type="http://schemas.openxmlformats.org/officeDocument/2006/relationships/hyperlink" Target="https://www.cnet.com/news/samsung-galaxy-s8-begins-era-of-better-bluetooth/?utm_content=buffer31a41&amp;utm_medium=social&amp;utm_source=twitter.com&amp;utm_campaign=buffer" TargetMode="External"/><Relationship Id="rId1452" Type="http://schemas.openxmlformats.org/officeDocument/2006/relationships/hyperlink" Target="https://winbuzzer.com/2017/03/31/samsung-galaxy-s8-facial-recognition-security-bypassed-simple-photo-xcxwbn?utm_content=buffer70168&amp;utm_medium=social&amp;utm_source=twitter.com&amp;utm_campaign=buffer" TargetMode="External"/><Relationship Id="rId2503" Type="http://schemas.openxmlformats.org/officeDocument/2006/relationships/hyperlink" Target="https://www.google.com/url?rct=j&amp;sa=t&amp;url=http://tekno.kompas.com/read/2017/04/03/10501827/mengenal.teknologi.bixby.dan.pengenal.wajah.di.galaxy.s8&amp;ct=ga&amp;cd=CAIyHDkxYjQ4MDRlMDQxZGE3MWE6Y28uaWQ6aWQ6SUQ&amp;usg=AFQjCNFwTWHzQ88CIo2Ptc-WTlnAOTh5fg" TargetMode="External"/><Relationship Id="rId3901" Type="http://schemas.openxmlformats.org/officeDocument/2006/relationships/hyperlink" Target="https://pbs.twimg.com/media/C8IGxGuVoAA2scd.jpg" TargetMode="External"/><Relationship Id="rId5659" Type="http://schemas.openxmlformats.org/officeDocument/2006/relationships/hyperlink" Target="http://pbs.twimg.com/profile_images/3749469858/d3a714151a7b66baaf3741420e3cd9be_normal.jpeg" TargetMode="External"/><Relationship Id="rId8065" Type="http://schemas.openxmlformats.org/officeDocument/2006/relationships/hyperlink" Target="http://pbs.twimg.com/profile_images/700686200898596864/flRMm59w_normal.png" TargetMode="External"/><Relationship Id="rId9116" Type="http://schemas.openxmlformats.org/officeDocument/2006/relationships/hyperlink" Target="http://pbs.twimg.com/profile_images/812265241987915776/-aHv_GK7_normal.jpg" TargetMode="External"/><Relationship Id="rId9530" Type="http://schemas.openxmlformats.org/officeDocument/2006/relationships/hyperlink" Target="http://pbs.twimg.com/profile_images/843585253751095297/eBHJKsSB_normal.jpg" TargetMode="External"/><Relationship Id="rId11046" Type="http://schemas.openxmlformats.org/officeDocument/2006/relationships/hyperlink" Target="https://twitter.com/" TargetMode="External"/><Relationship Id="rId1105" Type="http://schemas.openxmlformats.org/officeDocument/2006/relationships/hyperlink" Target="https://www.cnet.com/videos/samsung-galaxy-s8s-major-makeover/?utm_content=buffer8e7a8&amp;utm_medium=social&amp;utm_source=twitter.com&amp;utm_campaign=buffer" TargetMode="External"/><Relationship Id="rId7081" Type="http://schemas.openxmlformats.org/officeDocument/2006/relationships/hyperlink" Target="http://pbs.twimg.com/profile_images/709417816529747969/hbLJbWQ5_normal.jpg" TargetMode="External"/><Relationship Id="rId8132" Type="http://schemas.openxmlformats.org/officeDocument/2006/relationships/hyperlink" Target="http://pbs.twimg.com/profile_images/682195803260112896/TRQmbOlh_normal.jpg" TargetMode="External"/><Relationship Id="rId11460" Type="http://schemas.openxmlformats.org/officeDocument/2006/relationships/hyperlink" Target="https://twitter.com/" TargetMode="External"/><Relationship Id="rId12511" Type="http://schemas.openxmlformats.org/officeDocument/2006/relationships/hyperlink" Target="https://twitter.com/" TargetMode="External"/><Relationship Id="rId3277" Type="http://schemas.openxmlformats.org/officeDocument/2006/relationships/hyperlink" Target="https://www.google.com/url?rct=j&amp;sa=t&amp;url=https%3A%2F%2Fwww.engadget.com%2F2017%2F03%2F30%2Fsamsung-galaxy-s8-microsoft-edition%2F&amp;ct=ga&amp;cd=CAIyGmI0ODdmYjNkNDhhYzkzNDk6Y29tOmVuOlVT&amp;usg=AFQjCNHZ5lbcmxFHLIaUzSvbdrmVlOctqQ&amp;utm_source=dlvr.it&amp;utm_medium=twitter" TargetMode="External"/><Relationship Id="rId4675" Type="http://schemas.openxmlformats.org/officeDocument/2006/relationships/hyperlink" Target="http://pbs.twimg.com/profile_images/812252595553234944/ljB2syRQ_normal.jpg" TargetMode="External"/><Relationship Id="rId5726" Type="http://schemas.openxmlformats.org/officeDocument/2006/relationships/hyperlink" Target="http://pbs.twimg.com/profile_images/1478944306/340_normal.jpg" TargetMode="External"/><Relationship Id="rId10062" Type="http://schemas.openxmlformats.org/officeDocument/2006/relationships/hyperlink" Target="https://twitter.com/" TargetMode="External"/><Relationship Id="rId11113" Type="http://schemas.openxmlformats.org/officeDocument/2006/relationships/hyperlink" Target="https://twitter.com/" TargetMode="External"/><Relationship Id="rId14269" Type="http://schemas.openxmlformats.org/officeDocument/2006/relationships/hyperlink" Target="https://twitter.com/" TargetMode="External"/><Relationship Id="rId14683" Type="http://schemas.openxmlformats.org/officeDocument/2006/relationships/hyperlink" Target="https://twitter.com/" TargetMode="External"/><Relationship Id="rId198" Type="http://schemas.openxmlformats.org/officeDocument/2006/relationships/hyperlink" Target="https://www.youtube.com/watch?v=M_vD2IEXIVA&amp;feature=youtu.be&amp;a" TargetMode="External"/><Relationship Id="rId3691" Type="http://schemas.openxmlformats.org/officeDocument/2006/relationships/hyperlink" Target="https://www.google.com/url?rct=j&amp;sa=t&amp;url=http%3A%2F%2Fmoney.cnn.com%2F2017%2F03%2F30%2Ftechnology%2Fsamsung-galaxy-s8-iphone-8%2F&amp;ct=ga&amp;cd=CAIyGjk1Yzc0Y2ZjNGM4ODRlNTM6Y29tOmVuOlVT&amp;usg=AFQjCNEODHK4mbNuh5dyhRDJAktKGltBwQ&amp;utm_source=dlvr.it&amp;utm_medium=twitter" TargetMode="External"/><Relationship Id="rId4328" Type="http://schemas.openxmlformats.org/officeDocument/2006/relationships/hyperlink" Target="https://pbs.twimg.com/media/C8aEb6qVwAAEBxJ.jpg" TargetMode="External"/><Relationship Id="rId4742" Type="http://schemas.openxmlformats.org/officeDocument/2006/relationships/hyperlink" Target="http://pbs.twimg.com/profile_images/749501525341396992/HVpB-ycs_normal.jpg" TargetMode="External"/><Relationship Id="rId7898" Type="http://schemas.openxmlformats.org/officeDocument/2006/relationships/hyperlink" Target="http://pbs.twimg.com/profile_images/3444895134/a3a6f4c16bfc11c379696cd97571cf20_normal.jpeg" TargetMode="External"/><Relationship Id="rId8949" Type="http://schemas.openxmlformats.org/officeDocument/2006/relationships/hyperlink" Target="http://pbs.twimg.com/profile_images/508079990315831296/LrT9VmP7_normal.jpeg" TargetMode="External"/><Relationship Id="rId10879" Type="http://schemas.openxmlformats.org/officeDocument/2006/relationships/hyperlink" Target="https://twitter.com/" TargetMode="External"/><Relationship Id="rId13285" Type="http://schemas.openxmlformats.org/officeDocument/2006/relationships/hyperlink" Target="https://twitter.com/" TargetMode="External"/><Relationship Id="rId14336" Type="http://schemas.openxmlformats.org/officeDocument/2006/relationships/hyperlink" Target="https://twitter.com/" TargetMode="External"/><Relationship Id="rId14750" Type="http://schemas.openxmlformats.org/officeDocument/2006/relationships/hyperlink" Target="https://twitter.com/" TargetMode="External"/><Relationship Id="rId2293" Type="http://schemas.openxmlformats.org/officeDocument/2006/relationships/hyperlink" Target="http://feeds.feedburner.com/~r/co/MOuv/~3/1hFgV2pttzs/url?utm_source=feedburner&amp;utm_medium=twitter&amp;utm_campaign=heavy_raremetal" TargetMode="External"/><Relationship Id="rId3344" Type="http://schemas.openxmlformats.org/officeDocument/2006/relationships/hyperlink" Target="https://www.google.com/url?rct=j&amp;sa=t&amp;url=http%3A%2F%2Fwww.trustedreviews.com%2Fnews%2Fleak-suggests-foldable-galaxy-x-will-arrive-before-note-8-this-year&amp;ct=ga&amp;cd=CAIyGmI0ODdmYjNkNDhhYzkzNDk6Y29tOmVuOlVT&amp;usg=AFQjCNFj-STHrxXUDGu13FsStm8CREoHRQ&amp;utm_source=dlvr.it&amp;utm_medium=twitter" TargetMode="External"/><Relationship Id="rId7965" Type="http://schemas.openxmlformats.org/officeDocument/2006/relationships/hyperlink" Target="http://pbs.twimg.com/profile_images/815517360715075584/huO6tWC3_normal.jpg" TargetMode="External"/><Relationship Id="rId13352" Type="http://schemas.openxmlformats.org/officeDocument/2006/relationships/hyperlink" Target="https://twitter.com/" TargetMode="External"/><Relationship Id="rId14403" Type="http://schemas.openxmlformats.org/officeDocument/2006/relationships/hyperlink" Target="https://twitter.com/" TargetMode="External"/><Relationship Id="rId265" Type="http://schemas.openxmlformats.org/officeDocument/2006/relationships/hyperlink" Target="https://www.youtube.com/watch?v=M7cdUGJ3oxM&amp;feature=youtu.be&amp;a" TargetMode="External"/><Relationship Id="rId2360" Type="http://schemas.openxmlformats.org/officeDocument/2006/relationships/hyperlink" Target="https://topesdegama.com/noticias/movil/samsung-galaxy-s8-infinity-display-bluetooth-5-0-anadidos-diferenciales" TargetMode="External"/><Relationship Id="rId3411" Type="http://schemas.openxmlformats.org/officeDocument/2006/relationships/hyperlink" Target="https://www.google.com/url?rct=j&amp;sa=t&amp;url=http://getnews.jp/archives/1683523&amp;ct=ga&amp;cd=CAIyHDFjNWZlOTNmNjgxYjQzNzk6Y28uanA6amE6SlA&amp;usg=AFQjCNENLOHOOh8kXToSZmDf8o5X60OIhQ" TargetMode="External"/><Relationship Id="rId6567" Type="http://schemas.openxmlformats.org/officeDocument/2006/relationships/hyperlink" Target="http://abs.twimg.com/sticky/default_profile_images/default_profile_normal.png" TargetMode="External"/><Relationship Id="rId6981" Type="http://schemas.openxmlformats.org/officeDocument/2006/relationships/hyperlink" Target="http://pbs.twimg.com/profile_images/458730595367927810/3KLFKcR7_normal.jpeg" TargetMode="External"/><Relationship Id="rId7618" Type="http://schemas.openxmlformats.org/officeDocument/2006/relationships/hyperlink" Target="http://abs.twimg.com/sticky/default_profile_images/default_profile_normal.png" TargetMode="External"/><Relationship Id="rId10946" Type="http://schemas.openxmlformats.org/officeDocument/2006/relationships/hyperlink" Target="https://twitter.com/" TargetMode="External"/><Relationship Id="rId13005" Type="http://schemas.openxmlformats.org/officeDocument/2006/relationships/hyperlink" Target="https://twitter.com/" TargetMode="External"/><Relationship Id="rId332" Type="http://schemas.openxmlformats.org/officeDocument/2006/relationships/hyperlink" Target="https://twitter.com/i/web/status/847494525186580480" TargetMode="External"/><Relationship Id="rId2013" Type="http://schemas.openxmlformats.org/officeDocument/2006/relationships/hyperlink" Target="https://www.youtube.com/watch?v=M7cdUGJ3oxM&amp;feature=youtu.be&amp;a" TargetMode="External"/><Relationship Id="rId5169" Type="http://schemas.openxmlformats.org/officeDocument/2006/relationships/hyperlink" Target="http://pbs.twimg.com/profile_images/680244360424853504/pZEH1rd-_normal.jpg" TargetMode="External"/><Relationship Id="rId5583" Type="http://schemas.openxmlformats.org/officeDocument/2006/relationships/hyperlink" Target="http://pbs.twimg.com/profile_images/797332185904775168/DuwLbQXg_normal.jpg" TargetMode="External"/><Relationship Id="rId6634" Type="http://schemas.openxmlformats.org/officeDocument/2006/relationships/hyperlink" Target="http://pbs.twimg.com/profile_images/758503010809020416/Ry_FFaGr_normal.jpg" TargetMode="External"/><Relationship Id="rId9040" Type="http://schemas.openxmlformats.org/officeDocument/2006/relationships/hyperlink" Target="http://pbs.twimg.com/profile_images/835960667177955330/ni6j65U4_normal.jpg" TargetMode="External"/><Relationship Id="rId12021" Type="http://schemas.openxmlformats.org/officeDocument/2006/relationships/hyperlink" Target="https://twitter.com/" TargetMode="External"/><Relationship Id="rId15177" Type="http://schemas.openxmlformats.org/officeDocument/2006/relationships/hyperlink" Target="https://twitter.com/" TargetMode="External"/><Relationship Id="rId4185" Type="http://schemas.openxmlformats.org/officeDocument/2006/relationships/hyperlink" Target="https://pbs.twimg.com/media/C8T6zO9UQAAoKwd.jpg" TargetMode="External"/><Relationship Id="rId5236" Type="http://schemas.openxmlformats.org/officeDocument/2006/relationships/hyperlink" Target="https://pbs.twimg.com/media/C8IGxGuVoAA2scd.jpg" TargetMode="External"/><Relationship Id="rId1779" Type="http://schemas.openxmlformats.org/officeDocument/2006/relationships/hyperlink" Target="https://www.google.com/url?rct=j&amp;sa=t&amp;url=http%3A%2F%2Fwww.eluniversal.com%2Fnoticias%2Ftecnologia%2Fgalaxy-llegara-venezuela-finales-abril-2017_646415&amp;ct=ga&amp;cd=CAIyGWI4MThlMmJmYWQ5OGUwNjg6Y2w6ZXM6Q0w&amp;usg=AFQjCNEwkodC9N4fvBa48KmgCPg7KmheJg&amp;utm_source=dlvr.it&amp;utm_medium=twitter" TargetMode="External"/><Relationship Id="rId4252" Type="http://schemas.openxmlformats.org/officeDocument/2006/relationships/hyperlink" Target="https://pbs.twimg.com/media/C8GH9x4W4AcyD5F.jpg" TargetMode="External"/><Relationship Id="rId5650" Type="http://schemas.openxmlformats.org/officeDocument/2006/relationships/hyperlink" Target="http://pbs.twimg.com/profile_images/848341842273853440/B7wO_xN8_normal.jpg" TargetMode="External"/><Relationship Id="rId6701" Type="http://schemas.openxmlformats.org/officeDocument/2006/relationships/hyperlink" Target="https://pbs.twimg.com/media/C8VekH3UMAQ5tFI.jpg" TargetMode="External"/><Relationship Id="rId9857" Type="http://schemas.openxmlformats.org/officeDocument/2006/relationships/hyperlink" Target="http://pbs.twimg.com/profile_images/494676480291381249/RtC-6xAO_normal.jpeg" TargetMode="External"/><Relationship Id="rId11787" Type="http://schemas.openxmlformats.org/officeDocument/2006/relationships/hyperlink" Target="https://twitter.com/" TargetMode="External"/><Relationship Id="rId12838" Type="http://schemas.openxmlformats.org/officeDocument/2006/relationships/hyperlink" Target="https://twitter.com/" TargetMode="External"/><Relationship Id="rId14193" Type="http://schemas.openxmlformats.org/officeDocument/2006/relationships/hyperlink" Target="https://twitter.com/" TargetMode="External"/><Relationship Id="rId15244" Type="http://schemas.openxmlformats.org/officeDocument/2006/relationships/hyperlink" Target="https://twitter.com/" TargetMode="External"/><Relationship Id="rId1846" Type="http://schemas.openxmlformats.org/officeDocument/2006/relationships/hyperlink" Target="https://topesdegama.com/noticias/sorteos/sorteo-internacional-samsung-galaxy-s8-topes-gama" TargetMode="External"/><Relationship Id="rId5303" Type="http://schemas.openxmlformats.org/officeDocument/2006/relationships/hyperlink" Target="https://pbs.twimg.com/media/C8Nlj6bUAAAPRBv.jpg" TargetMode="External"/><Relationship Id="rId8459" Type="http://schemas.openxmlformats.org/officeDocument/2006/relationships/hyperlink" Target="http://pbs.twimg.com/profile_images/378800000823690756/504ec3479025503ada22f90db947b8dc_normal.png" TargetMode="External"/><Relationship Id="rId8873" Type="http://schemas.openxmlformats.org/officeDocument/2006/relationships/hyperlink" Target="http://pbs.twimg.com/profile_images/828319974800384000/SG0PD4XN_normal.jpg" TargetMode="External"/><Relationship Id="rId9924" Type="http://schemas.openxmlformats.org/officeDocument/2006/relationships/hyperlink" Target="https://twitter.com/" TargetMode="External"/><Relationship Id="rId10389" Type="http://schemas.openxmlformats.org/officeDocument/2006/relationships/hyperlink" Target="https://twitter.com/" TargetMode="External"/><Relationship Id="rId11854" Type="http://schemas.openxmlformats.org/officeDocument/2006/relationships/hyperlink" Target="https://twitter.com/" TargetMode="External"/><Relationship Id="rId12905" Type="http://schemas.openxmlformats.org/officeDocument/2006/relationships/hyperlink" Target="https://twitter.com/" TargetMode="External"/><Relationship Id="rId14260" Type="http://schemas.openxmlformats.org/officeDocument/2006/relationships/hyperlink" Target="https://twitter.com/" TargetMode="External"/><Relationship Id="rId15311" Type="http://schemas.openxmlformats.org/officeDocument/2006/relationships/hyperlink" Target="https://twitter.com/" TargetMode="External"/><Relationship Id="rId1913" Type="http://schemas.openxmlformats.org/officeDocument/2006/relationships/hyperlink" Target="https://topesdegama.com/noticias/sorteos/sorteo-internacional-samsung-galaxy-s8-topes-gama" TargetMode="External"/><Relationship Id="rId7475" Type="http://schemas.openxmlformats.org/officeDocument/2006/relationships/hyperlink" Target="http://pbs.twimg.com/profile_images/1100765083/iphone-4g-2_normal.jpg" TargetMode="External"/><Relationship Id="rId8526" Type="http://schemas.openxmlformats.org/officeDocument/2006/relationships/hyperlink" Target="http://pbs.twimg.com/profile_images/819663755785211904/9EGf7JGu_normal.jpg" TargetMode="External"/><Relationship Id="rId8940" Type="http://schemas.openxmlformats.org/officeDocument/2006/relationships/hyperlink" Target="http://pbs.twimg.com/profile_images/829926495808167937/01ve5ZuH_normal.jpg" TargetMode="External"/><Relationship Id="rId10456" Type="http://schemas.openxmlformats.org/officeDocument/2006/relationships/hyperlink" Target="https://twitter.com/" TargetMode="External"/><Relationship Id="rId11507" Type="http://schemas.openxmlformats.org/officeDocument/2006/relationships/hyperlink" Target="https://twitter.com/" TargetMode="External"/><Relationship Id="rId6077" Type="http://schemas.openxmlformats.org/officeDocument/2006/relationships/hyperlink" Target="http://pbs.twimg.com/profile_images/812332072719319041/BJ0gO_Oo_normal.jpg" TargetMode="External"/><Relationship Id="rId6491" Type="http://schemas.openxmlformats.org/officeDocument/2006/relationships/hyperlink" Target="http://abs.twimg.com/sticky/default_profile_images/default_profile_normal.png" TargetMode="External"/><Relationship Id="rId7128" Type="http://schemas.openxmlformats.org/officeDocument/2006/relationships/hyperlink" Target="http://pbs.twimg.com/profile_images/804640278757908480/fQ065vta_normal.jpg" TargetMode="External"/><Relationship Id="rId7542" Type="http://schemas.openxmlformats.org/officeDocument/2006/relationships/hyperlink" Target="http://pbs.twimg.com/profile_images/819300693131415552/zv4uTBjq_normal.jpg" TargetMode="External"/><Relationship Id="rId10109" Type="http://schemas.openxmlformats.org/officeDocument/2006/relationships/hyperlink" Target="https://twitter.com/" TargetMode="External"/><Relationship Id="rId10523" Type="http://schemas.openxmlformats.org/officeDocument/2006/relationships/hyperlink" Target="https://twitter.com/" TargetMode="External"/><Relationship Id="rId10870" Type="http://schemas.openxmlformats.org/officeDocument/2006/relationships/hyperlink" Target="https://twitter.com/" TargetMode="External"/><Relationship Id="rId11921" Type="http://schemas.openxmlformats.org/officeDocument/2006/relationships/hyperlink" Target="https://twitter.com/" TargetMode="External"/><Relationship Id="rId13679" Type="http://schemas.openxmlformats.org/officeDocument/2006/relationships/hyperlink" Target="https://twitter.com/" TargetMode="External"/><Relationship Id="rId2687" Type="http://schemas.openxmlformats.org/officeDocument/2006/relationships/hyperlink" Target="https://twitter.com/i/web/status/848520152266223618" TargetMode="External"/><Relationship Id="rId3738" Type="http://schemas.openxmlformats.org/officeDocument/2006/relationships/hyperlink" Target="https://www.google.com/url?rct=j&amp;sa=t&amp;url=http%3A%2F%2Fclicklancashire.com%2F2017%2F04%2F01%2Fsamsung-galaxy-s8-vs-apple-iphone-8-pick-your-side.html&amp;ct=ga&amp;cd=CAIyGjczOTE5YmFkMWVkNjU2ZDg6Y29tOmVuOlVT&amp;usg=AFQjCNH6m-LpS3Ynmh4lBoqJlfJIE0dBlg&amp;utm_source=dlvr.it&amp;utm_medium=twitter" TargetMode="External"/><Relationship Id="rId5093" Type="http://schemas.openxmlformats.org/officeDocument/2006/relationships/hyperlink" Target="http://pbs.twimg.com/profile_images/743465008919683072/6euIn6vC_normal.jpg" TargetMode="External"/><Relationship Id="rId6144" Type="http://schemas.openxmlformats.org/officeDocument/2006/relationships/hyperlink" Target="https://pbs.twimg.com/media/C8UcomiXoAA7qc4.jpg" TargetMode="External"/><Relationship Id="rId659" Type="http://schemas.openxmlformats.org/officeDocument/2006/relationships/hyperlink" Target="https://www.google.com/url?rct=j&amp;sa=t&amp;url=http://video.foxbusiness.com/v/5379047371001/&amp;ct=ga&amp;cd=CAIyHGM3NmY0MWM4MDgyNGRlMDA6Y29tOmVuOlVTOlI&amp;usg=AFQjCNEAJnuQbZSKIXmuNsq3MTJciKoiIA" TargetMode="External"/><Relationship Id="rId1289" Type="http://schemas.openxmlformats.org/officeDocument/2006/relationships/hyperlink" Target="https://www.instagram.com/p/BST4cBzlBxC/" TargetMode="External"/><Relationship Id="rId5160" Type="http://schemas.openxmlformats.org/officeDocument/2006/relationships/hyperlink" Target="http://pbs.twimg.com/profile_images/564451799176708096/fSVgohNK_normal.png" TargetMode="External"/><Relationship Id="rId6211" Type="http://schemas.openxmlformats.org/officeDocument/2006/relationships/hyperlink" Target="http://pbs.twimg.com/profile_images/848329028130017280/b5rquUsE_normal.jpg" TargetMode="External"/><Relationship Id="rId9367" Type="http://schemas.openxmlformats.org/officeDocument/2006/relationships/hyperlink" Target="http://pbs.twimg.com/profile_images/837228956902277120/Xc7neQmy_normal.jpg" TargetMode="External"/><Relationship Id="rId12695" Type="http://schemas.openxmlformats.org/officeDocument/2006/relationships/hyperlink" Target="https://twitter.com/" TargetMode="External"/><Relationship Id="rId13746" Type="http://schemas.openxmlformats.org/officeDocument/2006/relationships/hyperlink" Target="https://twitter.com/" TargetMode="External"/><Relationship Id="rId1356" Type="http://schemas.openxmlformats.org/officeDocument/2006/relationships/hyperlink" Target="http://9to5google.com/2017/03/31/samsung-galaxy-s8-facial-recognition-security-questioned/?utm_content=buffer3d309&amp;utm_medium=social&amp;utm_source=twitter.com&amp;utm_campaign=buffer" TargetMode="External"/><Relationship Id="rId2754" Type="http://schemas.openxmlformats.org/officeDocument/2006/relationships/hyperlink" Target="http://www.webnews.it/video/samsung-galaxy-s8-infinity-display/?utm_source=feedburner&amp;utm_medium=feed&amp;utm_campaign=Feed:+Webnews" TargetMode="External"/><Relationship Id="rId3805" Type="http://schemas.openxmlformats.org/officeDocument/2006/relationships/hyperlink" Target="https://www.google.com/url?rct=j&amp;sa=t&amp;url=http%3A%2F%2Frealmoney.thestreet.com%2Farticles%2F03%2F30%2F2017%2Fsamsungs-galaxy-s8-should-boost-select-suppliers-wont-sting-apple-badly&amp;ct=ga&amp;cd=CAIyGjczOTE5YmFkMWVkNjU2ZDg6Y29tOmVuOlVT&amp;usg=AFQjCNEwvYKMmm5fqFBgHHNOMIWtVVW6Ow&amp;utm_source=dlvr.it&amp;utm_medium=twitter" TargetMode="External"/><Relationship Id="rId8383" Type="http://schemas.openxmlformats.org/officeDocument/2006/relationships/hyperlink" Target="http://pbs.twimg.com/profile_images/1323799789/P1020598-2_normal.JPG" TargetMode="External"/><Relationship Id="rId9781" Type="http://schemas.openxmlformats.org/officeDocument/2006/relationships/hyperlink" Target="http://pbs.twimg.com/profile_images/494681362767425538/ILPdaugu_normal.jpeg" TargetMode="External"/><Relationship Id="rId11297" Type="http://schemas.openxmlformats.org/officeDocument/2006/relationships/hyperlink" Target="https://twitter.com/" TargetMode="External"/><Relationship Id="rId12348" Type="http://schemas.openxmlformats.org/officeDocument/2006/relationships/hyperlink" Target="https://twitter.com/" TargetMode="External"/><Relationship Id="rId12762" Type="http://schemas.openxmlformats.org/officeDocument/2006/relationships/hyperlink" Target="https://twitter.com/" TargetMode="External"/><Relationship Id="rId13813" Type="http://schemas.openxmlformats.org/officeDocument/2006/relationships/hyperlink" Target="https://twitter.com/" TargetMode="External"/><Relationship Id="rId726" Type="http://schemas.openxmlformats.org/officeDocument/2006/relationships/hyperlink" Target="https://www.google.com/url?rct=j&amp;sa=t&amp;url=http://www.pcworld.com/article/3186677/internet-of-things/samsung-reboots-its-smart-home-iot-strategy-with-the-galaxy-s8.html&amp;ct=ga&amp;cd=CAIyGjk5M2IyZTkzMjFlNjUwZTE6Y29tOmVuOlVT&amp;usg=AFQjCNHNfmNcuNjMlmsvusnyRTbbvAuR0w" TargetMode="External"/><Relationship Id="rId1009" Type="http://schemas.openxmlformats.org/officeDocument/2006/relationships/hyperlink" Target="http://www.bitfeed.co/page/samsung-galaxy-s8-gear-vr-and-gear-360-2017-video-preview?utm_source=twitter&amp;utm_medium=tweet&amp;utm_campaign=twitter-status" TargetMode="External"/><Relationship Id="rId1770" Type="http://schemas.openxmlformats.org/officeDocument/2006/relationships/hyperlink" Target="https://www.google.com/url?rct=j&amp;sa=t&amp;url=http%3A%2F%2Fwww.elmundo.es%2Ftecnologia%2F2017%2F03%2F30%2F58dc446fe2704e1f498b45a5.html&amp;ct=ga&amp;cd=CAIyGWI4MThlMmJmYWQ5OGUwNjg6Y2w6ZXM6Q0w&amp;usg=AFQjCNHcQyqdsFEyjJLJDVnSut5Z45U5gA&amp;utm_source=dlvr.it&amp;utm_medium=twitter" TargetMode="External"/><Relationship Id="rId2407" Type="http://schemas.openxmlformats.org/officeDocument/2006/relationships/hyperlink" Target="http://j.gs/4sx8" TargetMode="External"/><Relationship Id="rId2821" Type="http://schemas.openxmlformats.org/officeDocument/2006/relationships/hyperlink" Target="https://www.google.com/url?rct=j&amp;sa=t&amp;url=http://www.diariolasamericas.com/tecnologia/las-rivalidades-tecnicas-el-samsung-galaxy-s8-y-el-iphone-7-n4118577&amp;ct=ga&amp;cd=CAIyGjE1OGQ0YWQ5ODUzYmExODg6Y29tOmVzOlVT&amp;usg=AFQjCNFaOrAdvTYbxwpS5WcMYuBrXpuOeA" TargetMode="External"/><Relationship Id="rId5977" Type="http://schemas.openxmlformats.org/officeDocument/2006/relationships/hyperlink" Target="http://pbs.twimg.com/profile_images/842783722625732608/z0XftLm3_normal.jpg" TargetMode="External"/><Relationship Id="rId8036" Type="http://schemas.openxmlformats.org/officeDocument/2006/relationships/hyperlink" Target="http://pbs.twimg.com/profile_images/487534182608801793/7-f_BUyN_normal.png" TargetMode="External"/><Relationship Id="rId9434" Type="http://schemas.openxmlformats.org/officeDocument/2006/relationships/hyperlink" Target="http://pbs.twimg.com/profile_images/750410603630628866/UziN9eHh_normal.jpg" TargetMode="External"/><Relationship Id="rId11364" Type="http://schemas.openxmlformats.org/officeDocument/2006/relationships/hyperlink" Target="https://twitter.com/" TargetMode="External"/><Relationship Id="rId12415" Type="http://schemas.openxmlformats.org/officeDocument/2006/relationships/hyperlink" Target="https://twitter.com/" TargetMode="External"/><Relationship Id="rId62" Type="http://schemas.openxmlformats.org/officeDocument/2006/relationships/hyperlink" Target="https://pisapapeles.net/estos-son-los-accesorios-del-galaxy-s8-y-s8-en-chile/" TargetMode="External"/><Relationship Id="rId1423" Type="http://schemas.openxmlformats.org/officeDocument/2006/relationships/hyperlink" Target="https://winbuzzer.com/2017/03/31/samsung-galaxy-s8-facial-recognition-security-bypassed-simple-photo-xcxwbn?utm_content=buffer70168&amp;utm_medium=social&amp;utm_source=twitter.com&amp;utm_campaign=buffer" TargetMode="External"/><Relationship Id="rId4579" Type="http://schemas.openxmlformats.org/officeDocument/2006/relationships/hyperlink" Target="http://pbs.twimg.com/profile_images/635809840133091328/OZ2YQrDB_normal.jpg" TargetMode="External"/><Relationship Id="rId4993" Type="http://schemas.openxmlformats.org/officeDocument/2006/relationships/hyperlink" Target="http://pbs.twimg.com/profile_images/847693999079018496/JBYK8h1j_normal.jpg" TargetMode="External"/><Relationship Id="rId8450" Type="http://schemas.openxmlformats.org/officeDocument/2006/relationships/hyperlink" Target="http://pbs.twimg.com/profile_images/378800000823690756/504ec3479025503ada22f90db947b8dc_normal.png" TargetMode="External"/><Relationship Id="rId9501" Type="http://schemas.openxmlformats.org/officeDocument/2006/relationships/hyperlink" Target="http://pbs.twimg.com/profile_images/780906834806792192/ZnTRk6uL_normal.jpg" TargetMode="External"/><Relationship Id="rId10380" Type="http://schemas.openxmlformats.org/officeDocument/2006/relationships/hyperlink" Target="https://twitter.com/" TargetMode="External"/><Relationship Id="rId11017" Type="http://schemas.openxmlformats.org/officeDocument/2006/relationships/hyperlink" Target="https://twitter.com/" TargetMode="External"/><Relationship Id="rId11431" Type="http://schemas.openxmlformats.org/officeDocument/2006/relationships/hyperlink" Target="https://twitter.com/" TargetMode="External"/><Relationship Id="rId14587" Type="http://schemas.openxmlformats.org/officeDocument/2006/relationships/hyperlink" Target="https://twitter.com/" TargetMode="External"/><Relationship Id="rId3595" Type="http://schemas.openxmlformats.org/officeDocument/2006/relationships/hyperlink" Target="https://www.google.com/url?rct=j&amp;sa=t&amp;url=http://tribumagazine.net/2017/03/galaxy-s8-microsoft-edici-n-ser-la-mejor-para-la/&amp;ct=ga&amp;cd=CAIyGmMzNmE5YzgyNTI1MTRkYmU6Y29tOmVzOlVT&amp;usg=AFQjCNH93an5ms8KkEw-kNF3yjaWpBi4vQ" TargetMode="External"/><Relationship Id="rId4646" Type="http://schemas.openxmlformats.org/officeDocument/2006/relationships/hyperlink" Target="http://pbs.twimg.com/profile_images/588724410103697408/XvQD77c4_normal.jpg" TargetMode="External"/><Relationship Id="rId7052" Type="http://schemas.openxmlformats.org/officeDocument/2006/relationships/hyperlink" Target="http://pbs.twimg.com/profile_images/847831022804664320/muFTxpvj_normal.jpg" TargetMode="External"/><Relationship Id="rId8103" Type="http://schemas.openxmlformats.org/officeDocument/2006/relationships/hyperlink" Target="http://pbs.twimg.com/profile_images/1190221355/june01_m16_normal.png" TargetMode="External"/><Relationship Id="rId10033" Type="http://schemas.openxmlformats.org/officeDocument/2006/relationships/hyperlink" Target="https://twitter.com/" TargetMode="External"/><Relationship Id="rId13189" Type="http://schemas.openxmlformats.org/officeDocument/2006/relationships/hyperlink" Target="https://twitter.com/" TargetMode="External"/><Relationship Id="rId14654" Type="http://schemas.openxmlformats.org/officeDocument/2006/relationships/hyperlink" Target="https://twitter.com/" TargetMode="External"/><Relationship Id="rId2197" Type="http://schemas.openxmlformats.org/officeDocument/2006/relationships/hyperlink" Target="http://www.frandroid.com/marques/samsung/420815_un-samsung-galaxy-s8-mini-a-moins-de-400-dollars-une-rumeur-bien-fantasque?utm_content=bufferadb44&amp;utm_medium=social&amp;utm_source=twitter.com&amp;utm_campaign=buffer" TargetMode="External"/><Relationship Id="rId3248" Type="http://schemas.openxmlformats.org/officeDocument/2006/relationships/hyperlink" Target="https://www.google.com/url?rct=j&amp;sa=t&amp;url=http%3A%2F%2Fwww.knowyourmobile.com%2Fmobile-phones%2Fsamsung-galaxy-s8%2F24127%2Fmicrosoft-will-sell-microsoft-edition-galaxy-s8-galaxy-s8-plus&amp;ct=ga&amp;cd=CAIyGmMzNmE5YzgyNTI1MTRkYmU6Y29tOmVuOlVT&amp;usg=AFQjCNHB4bcrFnwsWOXkOk1iOGVzI3xy5g&amp;utm_source=dlvr.it&amp;utm_medium=twitter" TargetMode="External"/><Relationship Id="rId3662" Type="http://schemas.openxmlformats.org/officeDocument/2006/relationships/hyperlink" Target="http://www.bitfeed.co/page/the-new-samsung-galaxy-s8-is-so-much-better-than-the-iphone-editorial?utm_source=twitter&amp;utm_medium=tweet&amp;utm_campaign=twitter-status" TargetMode="External"/><Relationship Id="rId4713" Type="http://schemas.openxmlformats.org/officeDocument/2006/relationships/hyperlink" Target="http://pbs.twimg.com/profile_images/786187902178959365/Qbxs9z9T_normal.jpg" TargetMode="External"/><Relationship Id="rId7869" Type="http://schemas.openxmlformats.org/officeDocument/2006/relationships/hyperlink" Target="https://pbs.twimg.com/media/C8KiSXQVoAYS2Fu.jpg" TargetMode="External"/><Relationship Id="rId10100" Type="http://schemas.openxmlformats.org/officeDocument/2006/relationships/hyperlink" Target="https://twitter.com/" TargetMode="External"/><Relationship Id="rId13256" Type="http://schemas.openxmlformats.org/officeDocument/2006/relationships/hyperlink" Target="https://twitter.com/" TargetMode="External"/><Relationship Id="rId14307" Type="http://schemas.openxmlformats.org/officeDocument/2006/relationships/hyperlink" Target="https://twitter.com/" TargetMode="External"/><Relationship Id="rId169" Type="http://schemas.openxmlformats.org/officeDocument/2006/relationships/hyperlink" Target="https://techcrunch.com/2017/03/29/crunch-report-new-samsung-galaxy-s8-s8-phones/?ncid=rss&amp;utm_content=buffer7f86e&amp;utm_medium=social&amp;utm_source=twitter.com&amp;utm_campaign=buffer" TargetMode="External"/><Relationship Id="rId583" Type="http://schemas.openxmlformats.org/officeDocument/2006/relationships/hyperlink" Target="http://www.electrony.net/288178/%d9%85%d8%b3%d8%aa%d8%b4%d8%b9%d8%b1%d8%a7%d8%aa-%d8%a8%d8%b5%d9%85%d8%a7%d8%aa-%d8%a7%d9%84%d8%a3%d8%b5%d8%a7%d8%a8%d8%b9-%d8%b3%d8%aa%d8%b5%d9%84-%d9%84%d8%b3%d9%84%d8%b3%d9%84%d8%a9-%d9%87%d9%88/" TargetMode="External"/><Relationship Id="rId2264" Type="http://schemas.openxmlformats.org/officeDocument/2006/relationships/hyperlink" Target="https://topesdegama.com/noticias/sorteos/sorteo-internacional-samsung-galaxy-s8-topes-gama" TargetMode="External"/><Relationship Id="rId3315" Type="http://schemas.openxmlformats.org/officeDocument/2006/relationships/hyperlink" Target="https://www.google.com/url?rct=j&amp;sa=t&amp;url=http%3A%2F%2Fwww.huffingtonpost.com%2Fentry%2Fsamsung-galaxy-s8-brings-back-the-adventure-in-smartphone_us_58dfc3b7e4b0d804fbbb7352&amp;ct=ga&amp;cd=CAIyGmI0ODdmYjNkNDhhYzkzNDk6Y29tOmVuOlVT&amp;usg=AFQjCNFZeELJCRh3bmWY27ccbjW7kI7zEg&amp;utm_source=dlvr.it&amp;utm_medium=twitter" TargetMode="External"/><Relationship Id="rId9291" Type="http://schemas.openxmlformats.org/officeDocument/2006/relationships/hyperlink" Target="http://pbs.twimg.com/profile_images/825799485041307649/1OYss_aa_normal.jpg" TargetMode="External"/><Relationship Id="rId13670" Type="http://schemas.openxmlformats.org/officeDocument/2006/relationships/hyperlink" Target="https://twitter.com/" TargetMode="External"/><Relationship Id="rId14721" Type="http://schemas.openxmlformats.org/officeDocument/2006/relationships/hyperlink" Target="https://twitter.com/" TargetMode="External"/><Relationship Id="rId236" Type="http://schemas.openxmlformats.org/officeDocument/2006/relationships/hyperlink" Target="https://www.youtube.com/watch?v=M_vD2IEXIVA&amp;feature=youtu.be&amp;a" TargetMode="External"/><Relationship Id="rId650" Type="http://schemas.openxmlformats.org/officeDocument/2006/relationships/hyperlink" Target="http://spacetelescopelive.org/" TargetMode="External"/><Relationship Id="rId1280" Type="http://schemas.openxmlformats.org/officeDocument/2006/relationships/hyperlink" Target="https://www.cnet.com/how-to/when-and-where-to-buy-a-galaxy-s8-and-s8-plus/?utm_content=buffer56b4f&amp;utm_medium=social&amp;utm_source=twitter.com&amp;utm_campaign=buffer" TargetMode="External"/><Relationship Id="rId2331" Type="http://schemas.openxmlformats.org/officeDocument/2006/relationships/hyperlink" Target="https://www.google.com/url?rct=j&amp;sa=t&amp;url=http%3A%2F%2Fuk.businessinsider.com%2Fsamsung-galaxy-s8-screen-vs-apple-iphone-7-2017-3&amp;ct=ga&amp;cd=CAIyHmU3ODE5OGZlMjU4Y2ExMmQ6Y28udWs6ZW46R0I6Ug&amp;usg=AFQjCNGc8Ub-Qpb_wR00Wwm9qtT0mUxXPw&amp;utm_source=dlvr.it&amp;utm_medium=twitter" TargetMode="External"/><Relationship Id="rId5487" Type="http://schemas.openxmlformats.org/officeDocument/2006/relationships/hyperlink" Target="http://pbs.twimg.com/profile_images/749764979637661696/gam5F6bH_normal.jpg" TargetMode="External"/><Relationship Id="rId6885" Type="http://schemas.openxmlformats.org/officeDocument/2006/relationships/hyperlink" Target="http://pbs.twimg.com/profile_images/826434488397766656/VH6gJp36_normal.jpg" TargetMode="External"/><Relationship Id="rId7936" Type="http://schemas.openxmlformats.org/officeDocument/2006/relationships/hyperlink" Target="http://pbs.twimg.com/profile_images/700617514414264320/FRtgex7o_normal.png" TargetMode="External"/><Relationship Id="rId10917" Type="http://schemas.openxmlformats.org/officeDocument/2006/relationships/hyperlink" Target="https://twitter.com/" TargetMode="External"/><Relationship Id="rId12272" Type="http://schemas.openxmlformats.org/officeDocument/2006/relationships/hyperlink" Target="https://twitter.com/" TargetMode="External"/><Relationship Id="rId13323" Type="http://schemas.openxmlformats.org/officeDocument/2006/relationships/hyperlink" Target="https://twitter.com/" TargetMode="External"/><Relationship Id="rId303" Type="http://schemas.openxmlformats.org/officeDocument/2006/relationships/hyperlink" Target="https://www.youtube.com/watch?v=M7cdUGJ3oxM&amp;feature=youtu.be&amp;a" TargetMode="External"/><Relationship Id="rId4089" Type="http://schemas.openxmlformats.org/officeDocument/2006/relationships/hyperlink" Target="https://pbs.twimg.com/media/C8UcomiXoAA7qc4.jpg" TargetMode="External"/><Relationship Id="rId6538" Type="http://schemas.openxmlformats.org/officeDocument/2006/relationships/hyperlink" Target="http://pbs.twimg.com/profile_images/844567871443402754/AS2_10sA_normal.jpg" TargetMode="External"/><Relationship Id="rId6952" Type="http://schemas.openxmlformats.org/officeDocument/2006/relationships/hyperlink" Target="http://pbs.twimg.com/profile_images/653575702600622080/qyoEQUPC_normal.jpg" TargetMode="External"/><Relationship Id="rId9011" Type="http://schemas.openxmlformats.org/officeDocument/2006/relationships/hyperlink" Target="http://pbs.twimg.com/profile_images/511425633918779392/JrJgiJ8i_normal.jpeg" TargetMode="External"/><Relationship Id="rId5554" Type="http://schemas.openxmlformats.org/officeDocument/2006/relationships/hyperlink" Target="http://pbs.twimg.com/profile_images/792842321003999232/BO51Of6f_normal.jpg" TargetMode="External"/><Relationship Id="rId6605" Type="http://schemas.openxmlformats.org/officeDocument/2006/relationships/hyperlink" Target="http://pbs.twimg.com/profile_images/710860462133547008/4EYJeG_V_normal.jpg" TargetMode="External"/><Relationship Id="rId14097" Type="http://schemas.openxmlformats.org/officeDocument/2006/relationships/hyperlink" Target="https://twitter.com/" TargetMode="External"/><Relationship Id="rId15148" Type="http://schemas.openxmlformats.org/officeDocument/2006/relationships/hyperlink" Target="https://twitter.com/" TargetMode="External"/><Relationship Id="rId1000" Type="http://schemas.openxmlformats.org/officeDocument/2006/relationships/hyperlink" Target="https://www.youtube.com/watch?v=M7cdUGJ3oxM&amp;feature=youtu.be&amp;a" TargetMode="External"/><Relationship Id="rId4156" Type="http://schemas.openxmlformats.org/officeDocument/2006/relationships/hyperlink" Target="https://pbs.twimg.com/media/C8ZHRHcXYAE1BdS.jpg" TargetMode="External"/><Relationship Id="rId4570" Type="http://schemas.openxmlformats.org/officeDocument/2006/relationships/hyperlink" Target="http://pbs.twimg.com/profile_images/1080117815/____________2010_normal.jpg" TargetMode="External"/><Relationship Id="rId5207" Type="http://schemas.openxmlformats.org/officeDocument/2006/relationships/hyperlink" Target="https://pbs.twimg.com/media/C8IGxGuVoAA2scd.jpg" TargetMode="External"/><Relationship Id="rId5621" Type="http://schemas.openxmlformats.org/officeDocument/2006/relationships/hyperlink" Target="http://pbs.twimg.com/profile_images/833331495632777216/0DXnik2A_normal.jpg" TargetMode="External"/><Relationship Id="rId8777" Type="http://schemas.openxmlformats.org/officeDocument/2006/relationships/hyperlink" Target="http://pbs.twimg.com/profile_images/811693190151540736/4QnOOLyf_normal.jpg" TargetMode="External"/><Relationship Id="rId9828" Type="http://schemas.openxmlformats.org/officeDocument/2006/relationships/hyperlink" Target="http://pbs.twimg.com/profile_images/494676480291381249/RtC-6xAO_normal.jpeg" TargetMode="External"/><Relationship Id="rId11758" Type="http://schemas.openxmlformats.org/officeDocument/2006/relationships/hyperlink" Target="https://twitter.com/" TargetMode="External"/><Relationship Id="rId14164" Type="http://schemas.openxmlformats.org/officeDocument/2006/relationships/hyperlink" Target="https://twitter.com/" TargetMode="External"/><Relationship Id="rId15215" Type="http://schemas.openxmlformats.org/officeDocument/2006/relationships/hyperlink" Target="https://twitter.com/" TargetMode="External"/><Relationship Id="rId1817" Type="http://schemas.openxmlformats.org/officeDocument/2006/relationships/hyperlink" Target="http://j.gs/860n" TargetMode="External"/><Relationship Id="rId3172" Type="http://schemas.openxmlformats.org/officeDocument/2006/relationships/hyperlink" Target="https://www.google.com/url?rct=j&amp;sa=t&amp;url=https://www.technewsinc.com/apple-iphone-8-will-identical-galaxy-s8-hints-fresh-leak-968754/&amp;ct=ga&amp;cd=CAIyGjJjYzMxMzJmZGM2NGM3M2Y6Y29tOmVuOlVT&amp;usg=AFQjCNEoee-Nelwkbd2fC6sctJTxrcrdKw" TargetMode="External"/><Relationship Id="rId4223" Type="http://schemas.openxmlformats.org/officeDocument/2006/relationships/hyperlink" Target="https://pbs.twimg.com/media/C8b6rzWWAAAgWiB.jpg" TargetMode="External"/><Relationship Id="rId7379" Type="http://schemas.openxmlformats.org/officeDocument/2006/relationships/hyperlink" Target="http://pbs.twimg.com/profile_images/531032465796636673/3ceAdZE8_normal.jpeg" TargetMode="External"/><Relationship Id="rId7793" Type="http://schemas.openxmlformats.org/officeDocument/2006/relationships/hyperlink" Target="http://pbs.twimg.com/profile_images/808543278291357696/8tI0f8lt_normal.jpg" TargetMode="External"/><Relationship Id="rId8844" Type="http://schemas.openxmlformats.org/officeDocument/2006/relationships/hyperlink" Target="http://pbs.twimg.com/profile_images/835612563140456455/tMEIaUTL_normal.jpg" TargetMode="External"/><Relationship Id="rId12809" Type="http://schemas.openxmlformats.org/officeDocument/2006/relationships/hyperlink" Target="https://twitter.com/" TargetMode="External"/><Relationship Id="rId13180" Type="http://schemas.openxmlformats.org/officeDocument/2006/relationships/hyperlink" Target="https://twitter.com/" TargetMode="External"/><Relationship Id="rId14231" Type="http://schemas.openxmlformats.org/officeDocument/2006/relationships/hyperlink" Target="https://twitter.com/" TargetMode="External"/><Relationship Id="rId6395" Type="http://schemas.openxmlformats.org/officeDocument/2006/relationships/hyperlink" Target="http://pbs.twimg.com/profile_images/844235134396223488/uHkeFhVp_normal.jpg" TargetMode="External"/><Relationship Id="rId7446" Type="http://schemas.openxmlformats.org/officeDocument/2006/relationships/hyperlink" Target="http://pbs.twimg.com/profile_images/420525600114094081/_DEyHtZ5_normal.png" TargetMode="External"/><Relationship Id="rId10774" Type="http://schemas.openxmlformats.org/officeDocument/2006/relationships/hyperlink" Target="https://twitter.com/" TargetMode="External"/><Relationship Id="rId11825" Type="http://schemas.openxmlformats.org/officeDocument/2006/relationships/hyperlink" Target="https://twitter.com/" TargetMode="External"/><Relationship Id="rId160" Type="http://schemas.openxmlformats.org/officeDocument/2006/relationships/hyperlink" Target="https://techcrunch.com/2017/03/29/crunch-report-new-samsung-galaxy-s8-s8-phones/?ncid=rss&amp;utm_content=buffer7f86e&amp;utm_medium=social&amp;utm_source=twitter.com&amp;utm_campaign=buffer" TargetMode="External"/><Relationship Id="rId3989" Type="http://schemas.openxmlformats.org/officeDocument/2006/relationships/hyperlink" Target="https://pbs.twimg.com/media/C8O7p36UMAENoNr.jpg" TargetMode="External"/><Relationship Id="rId6048" Type="http://schemas.openxmlformats.org/officeDocument/2006/relationships/hyperlink" Target="https://pbs.twimg.com/media/CmczKqnWcAA8RAZ.jpg" TargetMode="External"/><Relationship Id="rId6462" Type="http://schemas.openxmlformats.org/officeDocument/2006/relationships/hyperlink" Target="http://pbs.twimg.com/profile_images/848272529957564416/SUK58e_N_normal.jpg" TargetMode="External"/><Relationship Id="rId7860" Type="http://schemas.openxmlformats.org/officeDocument/2006/relationships/hyperlink" Target="https://pbs.twimg.com/media/C8QcwL4XcAQeLp6.jpg" TargetMode="External"/><Relationship Id="rId8911" Type="http://schemas.openxmlformats.org/officeDocument/2006/relationships/hyperlink" Target="http://pbs.twimg.com/profile_images/819664758307717120/RifUsRqo_normal.jpg" TargetMode="External"/><Relationship Id="rId10427" Type="http://schemas.openxmlformats.org/officeDocument/2006/relationships/hyperlink" Target="https://twitter.com/" TargetMode="External"/><Relationship Id="rId10841" Type="http://schemas.openxmlformats.org/officeDocument/2006/relationships/hyperlink" Target="https://twitter.com/" TargetMode="External"/><Relationship Id="rId13997" Type="http://schemas.openxmlformats.org/officeDocument/2006/relationships/hyperlink" Target="https://twitter.com/" TargetMode="External"/><Relationship Id="rId5064" Type="http://schemas.openxmlformats.org/officeDocument/2006/relationships/hyperlink" Target="http://pbs.twimg.com/profile_images/706652949414584320/97oS8dpi_normal.jpg" TargetMode="External"/><Relationship Id="rId6115" Type="http://schemas.openxmlformats.org/officeDocument/2006/relationships/hyperlink" Target="http://pbs.twimg.com/profile_images/848116066018484224/bFzbxtjq_normal.jpg" TargetMode="External"/><Relationship Id="rId7513" Type="http://schemas.openxmlformats.org/officeDocument/2006/relationships/hyperlink" Target="http://pbs.twimg.com/profile_images/521453554297352193/ZAhUJkbn_normal.jpeg" TargetMode="External"/><Relationship Id="rId12599" Type="http://schemas.openxmlformats.org/officeDocument/2006/relationships/hyperlink" Target="https://twitter.com/" TargetMode="External"/><Relationship Id="rId977" Type="http://schemas.openxmlformats.org/officeDocument/2006/relationships/hyperlink" Target="https://arstechnica.com/gadgets/2017/03/samsung-dex-is-a-galaxy-s8-dock-that-makes-your-phone-into-a-desktop/?utm_content=buffer9bbb9&amp;utm_medium=social&amp;utm_source=twitter.com&amp;utm_campaign=buffer" TargetMode="External"/><Relationship Id="rId2658" Type="http://schemas.openxmlformats.org/officeDocument/2006/relationships/hyperlink" Target="https://www.google.com/url?rct=j&amp;sa=t&amp;url=http://www.nakamura-zeimukeiei.jp/htpvl/raawan-lanka-pura-prewal-mr-jatt.html&amp;ct=ga&amp;cd=CAIyGjM4ZTNkMjAxODgyOGFlMTE6Y29tOmphOlVT&amp;usg=AFQjCNE9gookJv-o9U0BZ3hotN-2s90LJw" TargetMode="External"/><Relationship Id="rId3709" Type="http://schemas.openxmlformats.org/officeDocument/2006/relationships/hyperlink" Target="https://www.google.com/url?rct=j&amp;sa=t&amp;url=https%3A%2F%2Fmarketexclusive.com%2Fapple-iphone-8-samsung-galaxy-s8%2F88080%2F&amp;ct=ga&amp;cd=CAIyGjczOTE5YmFkMWVkNjU2ZDg6Y29tOmVuOlVT&amp;usg=AFQjCNEDS2RvR23m-5HSSIELAYsIrgi9Ng&amp;utm_source=dlvr.it&amp;utm_medium=twitter" TargetMode="External"/><Relationship Id="rId4080" Type="http://schemas.openxmlformats.org/officeDocument/2006/relationships/hyperlink" Target="https://pbs.twimg.com/media/C8UcomiXoAA7qc4.jpg" TargetMode="External"/><Relationship Id="rId9685" Type="http://schemas.openxmlformats.org/officeDocument/2006/relationships/hyperlink" Target="http://pbs.twimg.com/profile_images/712383122889940992/QHkWkzPy_normal.jpg" TargetMode="External"/><Relationship Id="rId12666" Type="http://schemas.openxmlformats.org/officeDocument/2006/relationships/hyperlink" Target="https://twitter.com/" TargetMode="External"/><Relationship Id="rId13717" Type="http://schemas.openxmlformats.org/officeDocument/2006/relationships/hyperlink" Target="https://twitter.com/" TargetMode="External"/><Relationship Id="rId15072" Type="http://schemas.openxmlformats.org/officeDocument/2006/relationships/hyperlink" Target="https://twitter.com/" TargetMode="External"/><Relationship Id="rId1674" Type="http://schemas.openxmlformats.org/officeDocument/2006/relationships/hyperlink" Target="https://www.youtube.com/watch?v=BXy2-nM-FkE&amp;feature=youtu.be&amp;a" TargetMode="External"/><Relationship Id="rId2725" Type="http://schemas.openxmlformats.org/officeDocument/2006/relationships/hyperlink" Target="https://www.cnet.com/es/videos/las-5-decepciones-del-samsung-galaxy-s8/" TargetMode="External"/><Relationship Id="rId5131" Type="http://schemas.openxmlformats.org/officeDocument/2006/relationships/hyperlink" Target="https://pbs.twimg.com/media/C8KntwmUwAERemw.jpg" TargetMode="External"/><Relationship Id="rId8287" Type="http://schemas.openxmlformats.org/officeDocument/2006/relationships/hyperlink" Target="http://pbs.twimg.com/profile_images/550285711539466240/wzZxTqOW_normal.jpeg" TargetMode="External"/><Relationship Id="rId9338" Type="http://schemas.openxmlformats.org/officeDocument/2006/relationships/hyperlink" Target="http://pbs.twimg.com/profile_images/847813915660648448/dEUgjjz3_normal.jpg" TargetMode="External"/><Relationship Id="rId9752" Type="http://schemas.openxmlformats.org/officeDocument/2006/relationships/hyperlink" Target="http://pbs.twimg.com/profile_images/494681362767425538/ILPdaugu_normal.jpeg" TargetMode="External"/><Relationship Id="rId11268" Type="http://schemas.openxmlformats.org/officeDocument/2006/relationships/hyperlink" Target="https://twitter.com/" TargetMode="External"/><Relationship Id="rId11682" Type="http://schemas.openxmlformats.org/officeDocument/2006/relationships/hyperlink" Target="https://twitter.com/" TargetMode="External"/><Relationship Id="rId12319" Type="http://schemas.openxmlformats.org/officeDocument/2006/relationships/hyperlink" Target="https://twitter.com/" TargetMode="External"/><Relationship Id="rId12733" Type="http://schemas.openxmlformats.org/officeDocument/2006/relationships/hyperlink" Target="https://twitter.com/" TargetMode="External"/><Relationship Id="rId1327" Type="http://schemas.openxmlformats.org/officeDocument/2006/relationships/hyperlink" Target="https://www.youtube.com/watch?v=Lig2uXHcIqE&amp;feature=youtu.be" TargetMode="External"/><Relationship Id="rId1741" Type="http://schemas.openxmlformats.org/officeDocument/2006/relationships/hyperlink" Target="https://www.google.com/url?rct=j&amp;sa=t&amp;url=http://www.espn.com/esports/story/_/id/19053820/league-legends-champions-korea-week-10-day-4-samsung-galaxy-vs-rox-tigers&amp;ct=ga&amp;cd=CAIyGjkyYWE1MmNiOTI1YmMzYjc6Y29tOmVuOlVT&amp;usg=AFQjCNFYVvaB85S62efcasznP1zOclUnxw" TargetMode="External"/><Relationship Id="rId4897" Type="http://schemas.openxmlformats.org/officeDocument/2006/relationships/hyperlink" Target="http://pbs.twimg.com/profile_images/846291991411539968/C4bN2n8d_normal.jpg" TargetMode="External"/><Relationship Id="rId5948" Type="http://schemas.openxmlformats.org/officeDocument/2006/relationships/hyperlink" Target="http://pbs.twimg.com/profile_images/1630941648/snake_4_normal.jpg" TargetMode="External"/><Relationship Id="rId8354" Type="http://schemas.openxmlformats.org/officeDocument/2006/relationships/hyperlink" Target="http://pbs.twimg.com/profile_images/625942349642891265/HeFCdWzd_normal.png" TargetMode="External"/><Relationship Id="rId9405" Type="http://schemas.openxmlformats.org/officeDocument/2006/relationships/hyperlink" Target="http://pbs.twimg.com/profile_images/837228956902277120/Xc7neQmy_normal.jpg" TargetMode="External"/><Relationship Id="rId10284" Type="http://schemas.openxmlformats.org/officeDocument/2006/relationships/hyperlink" Target="https://twitter.com/" TargetMode="External"/><Relationship Id="rId11335" Type="http://schemas.openxmlformats.org/officeDocument/2006/relationships/hyperlink" Target="https://twitter.com/" TargetMode="External"/><Relationship Id="rId33" Type="http://schemas.openxmlformats.org/officeDocument/2006/relationships/hyperlink" Target="http://www.tecmundo.com.br/samsung-galaxy-j7-2017-/115391-samsung-pay-leitor-digitais-chegar-linha-galaxy-j.htm?f" TargetMode="External"/><Relationship Id="rId3499" Type="http://schemas.openxmlformats.org/officeDocument/2006/relationships/hyperlink" Target="https://www.cnet.com/news/samsung-galaxy-s8-begins-era-of-better-bluetooth/?utm_content=buffer31a41&amp;utm_medium=social&amp;utm_source=twitter.com&amp;utm_campaign=buffer" TargetMode="External"/><Relationship Id="rId7370" Type="http://schemas.openxmlformats.org/officeDocument/2006/relationships/hyperlink" Target="http://pbs.twimg.com/profile_images/606505465078349824/kuWDT5eL_normal.jpg" TargetMode="External"/><Relationship Id="rId8007" Type="http://schemas.openxmlformats.org/officeDocument/2006/relationships/hyperlink" Target="http://pbs.twimg.com/profile_images/461383903161245696/FKNs9jxD_normal.png" TargetMode="External"/><Relationship Id="rId8421" Type="http://schemas.openxmlformats.org/officeDocument/2006/relationships/hyperlink" Target="http://pbs.twimg.com/profile_images/378800000823690756/504ec3479025503ada22f90db947b8dc_normal.png" TargetMode="External"/><Relationship Id="rId12800" Type="http://schemas.openxmlformats.org/officeDocument/2006/relationships/hyperlink" Target="https://twitter.com/" TargetMode="External"/><Relationship Id="rId3566" Type="http://schemas.openxmlformats.org/officeDocument/2006/relationships/hyperlink" Target="https://www.google.com/url?rct=j&amp;sa=t&amp;url=http://onewindows.es/2017/03/las-tiendas-microsoft-podrian-vender-los-nuevos-samsung-galaxy-s8-s8-una-edicion-especial/&amp;ct=ga&amp;cd=CAIyGmMzNmE5YzgyNTI1MTRkYmU6Y29tOmVzOlVT&amp;usg=AFQjCNHhaNPu7sIzElBtbFMm3TR3tSqGoQ" TargetMode="External"/><Relationship Id="rId4964" Type="http://schemas.openxmlformats.org/officeDocument/2006/relationships/hyperlink" Target="http://pbs.twimg.com/profile_images/847693999079018496/JBYK8h1j_normal.jpg" TargetMode="External"/><Relationship Id="rId7023" Type="http://schemas.openxmlformats.org/officeDocument/2006/relationships/hyperlink" Target="http://pbs.twimg.com/profile_images/787129036426256385/eYmW4PsX_normal.jpg" TargetMode="External"/><Relationship Id="rId10351" Type="http://schemas.openxmlformats.org/officeDocument/2006/relationships/hyperlink" Target="https://twitter.com/" TargetMode="External"/><Relationship Id="rId11402" Type="http://schemas.openxmlformats.org/officeDocument/2006/relationships/hyperlink" Target="https://twitter.com/" TargetMode="External"/><Relationship Id="rId14558" Type="http://schemas.openxmlformats.org/officeDocument/2006/relationships/hyperlink" Target="https://twitter.com/" TargetMode="External"/><Relationship Id="rId14972" Type="http://schemas.openxmlformats.org/officeDocument/2006/relationships/hyperlink" Target="https://twitter.com/" TargetMode="External"/><Relationship Id="rId487" Type="http://schemas.openxmlformats.org/officeDocument/2006/relationships/hyperlink" Target="https://twitter.com/i/web/status/847516064325918720" TargetMode="External"/><Relationship Id="rId2168" Type="http://schemas.openxmlformats.org/officeDocument/2006/relationships/hyperlink" Target="http://j.gs/WOE" TargetMode="External"/><Relationship Id="rId3219" Type="http://schemas.openxmlformats.org/officeDocument/2006/relationships/hyperlink" Target="https://www.google.com/url?rct=j&amp;sa=t&amp;url=https%3A%2F%2Fwww.engadget.com%2F2017%2F03%2F30%2Fsamsung-galaxy-s8-microsoft-edition%2F&amp;ct=ga&amp;cd=CAIyGmMzNmE5YzgyNTI1MTRkYmU6Y29tOmVuOlVT&amp;usg=AFQjCNHZ5lbcmxFHLIaUzSvbdrmVlOctqQ&amp;utm_source=dlvr.it&amp;utm_medium=twitter" TargetMode="External"/><Relationship Id="rId3980" Type="http://schemas.openxmlformats.org/officeDocument/2006/relationships/hyperlink" Target="https://pbs.twimg.com/ext_tw_video_thumb/831676683929350145/pu/img/2B5OXD0LrXYxrUrj.jpg" TargetMode="External"/><Relationship Id="rId4617" Type="http://schemas.openxmlformats.org/officeDocument/2006/relationships/hyperlink" Target="http://pbs.twimg.com/profile_images/568097870226522112/eSyEztv4_normal.jpeg" TargetMode="External"/><Relationship Id="rId9195" Type="http://schemas.openxmlformats.org/officeDocument/2006/relationships/hyperlink" Target="http://pbs.twimg.com/profile_images/823368633606934529/A0h3nwMj_normal.jpg" TargetMode="External"/><Relationship Id="rId10004" Type="http://schemas.openxmlformats.org/officeDocument/2006/relationships/hyperlink" Target="https://twitter.com/" TargetMode="External"/><Relationship Id="rId13574" Type="http://schemas.openxmlformats.org/officeDocument/2006/relationships/hyperlink" Target="https://twitter.com/" TargetMode="External"/><Relationship Id="rId14625" Type="http://schemas.openxmlformats.org/officeDocument/2006/relationships/hyperlink" Target="https://twitter.com/" TargetMode="External"/><Relationship Id="rId1184" Type="http://schemas.openxmlformats.org/officeDocument/2006/relationships/hyperlink" Target="https://www.dpreview.com/news/7887658820/samsung-galaxy-s8-comes-with-two-different-camera-sensors?utm_content=buffer35230&amp;utm_medium=social&amp;utm_source=twitter.com&amp;utm_campaign=buffer" TargetMode="External"/><Relationship Id="rId2582" Type="http://schemas.openxmlformats.org/officeDocument/2006/relationships/hyperlink" Target="https://www.google.com/url?rct=j&amp;sa=t&amp;url=http%3A%2F%2Fpppfocus.com%2F2017%2F04%2F01%2Fyour-next-android-phone-samsung-galaxy-s8-or-google-pixel%2F&amp;ct=ga&amp;cd=CAIyGmIyMmYxNjAxMGEyYTM1MmY6Y29tOmVuOlVT&amp;usg=AFQjCNGzIQJ602vIr9u-qySmRJTfTYdt1Q&amp;utm_source=dlvr.it&amp;utm_medium=twitter" TargetMode="External"/><Relationship Id="rId3633" Type="http://schemas.openxmlformats.org/officeDocument/2006/relationships/hyperlink" Target="https://www.google.com/url?rct=j&amp;sa=t&amp;url=http%3A%2F%2Fmeur.nl%2Fhervbn.php%3Ffgwwxdy_enzo_&amp;ct=ga&amp;cd=CAIyGmVjMDE2OWE5OTBlMGVhZjA6Y29tOmphOlVT&amp;usg=AFQjCNFbFd6JlLZjKXTNWVuhOrod5MSfzw&amp;utm_source=dlvr.it&amp;utm_medium=twitter" TargetMode="External"/><Relationship Id="rId6789" Type="http://schemas.openxmlformats.org/officeDocument/2006/relationships/hyperlink" Target="http://pbs.twimg.com/profile_images/732461952027398144/a_PBOYO7_normal.jpg" TargetMode="External"/><Relationship Id="rId12176" Type="http://schemas.openxmlformats.org/officeDocument/2006/relationships/hyperlink" Target="https://twitter.com/" TargetMode="External"/><Relationship Id="rId12590" Type="http://schemas.openxmlformats.org/officeDocument/2006/relationships/hyperlink" Target="https://twitter.com/" TargetMode="External"/><Relationship Id="rId13227" Type="http://schemas.openxmlformats.org/officeDocument/2006/relationships/hyperlink" Target="https://twitter.com/" TargetMode="External"/><Relationship Id="rId13641" Type="http://schemas.openxmlformats.org/officeDocument/2006/relationships/hyperlink" Target="https://twitter.com/" TargetMode="External"/><Relationship Id="rId554" Type="http://schemas.openxmlformats.org/officeDocument/2006/relationships/hyperlink" Target="https://twitter.com/i/web/status/847515212404084737" TargetMode="External"/><Relationship Id="rId2235" Type="http://schemas.openxmlformats.org/officeDocument/2006/relationships/hyperlink" Target="https://www.youtube.com/watch?v=BXy2-nM-FkE&amp;feature=youtu.be&amp;a" TargetMode="External"/><Relationship Id="rId3700" Type="http://schemas.openxmlformats.org/officeDocument/2006/relationships/hyperlink" Target="https://www.google.com/url?rct=j&amp;sa=t&amp;url=https%3A%2F%2Fwww.technobuffalo.com%2F2017%2F03%2F30%2Fthe-galaxy-s8-is-the-iphone-we-want%2F&amp;ct=ga&amp;cd=CAIyGjczOTE5YmFkMWVkNjU2ZDg6Y29tOmVuOlVT&amp;usg=AFQjCNEOQQ2pvntYJEdUnhUIk5yoonjs7g&amp;utm_source=dlvr.it&amp;utm_medium=twitter" TargetMode="External"/><Relationship Id="rId6856" Type="http://schemas.openxmlformats.org/officeDocument/2006/relationships/hyperlink" Target="http://pbs.twimg.com/profile_images/767184231692836864/EPc2UGSr_normal.jpg" TargetMode="External"/><Relationship Id="rId7907" Type="http://schemas.openxmlformats.org/officeDocument/2006/relationships/hyperlink" Target="http://pbs.twimg.com/profile_images/3444895134/a3a6f4c16bfc11c379696cd97571cf20_normal.jpeg" TargetMode="External"/><Relationship Id="rId9262" Type="http://schemas.openxmlformats.org/officeDocument/2006/relationships/hyperlink" Target="http://pbs.twimg.com/profile_images/507447828071731200/64vKlSmI_normal.jpeg" TargetMode="External"/><Relationship Id="rId11192" Type="http://schemas.openxmlformats.org/officeDocument/2006/relationships/hyperlink" Target="https://twitter.com/" TargetMode="External"/><Relationship Id="rId12243" Type="http://schemas.openxmlformats.org/officeDocument/2006/relationships/hyperlink" Target="https://twitter.com/" TargetMode="External"/><Relationship Id="rId15399" Type="http://schemas.openxmlformats.org/officeDocument/2006/relationships/hyperlink" Target="https://twitter.com/" TargetMode="External"/><Relationship Id="rId207" Type="http://schemas.openxmlformats.org/officeDocument/2006/relationships/hyperlink" Target="https://www.google.com/url?rct=j&amp;sa=t&amp;url=http://www.gala.de/lifestyle/galaxy/das-gruene-vom-gekochten-ei--isst-man-das-mit----21340082.html&amp;ct=ga&amp;cd=CAIyGWI5MWJkODUxNWUzMGZhOWQ6ZGU6ZGU6REU&amp;usg=AFQjCNHkhBxl5OhnsLBqa8y-PZvLGdlBmQ" TargetMode="External"/><Relationship Id="rId621" Type="http://schemas.openxmlformats.org/officeDocument/2006/relationships/hyperlink" Target="https://www.youtube.com/watch?v=M_vD2IEXIVA&amp;feature=youtu.be&amp;a" TargetMode="External"/><Relationship Id="rId1251" Type="http://schemas.openxmlformats.org/officeDocument/2006/relationships/hyperlink" Target="https://www.cnet.com/news/bezel-xiaomi-mi-mix-2-rumor/?utm_content=buffer606f3&amp;utm_medium=social&amp;utm_source=twitter.com&amp;utm_campaign=buffer" TargetMode="External"/><Relationship Id="rId2302" Type="http://schemas.openxmlformats.org/officeDocument/2006/relationships/hyperlink" Target="https://www.google.com/url?rct=j&amp;sa=t&amp;url=http://fortune.com/2017/03/30/microsoft-samsung-galaxy-s8/&amp;ct=ga&amp;cd=CAIyHDgzM2E2OWVmZGFiZWVkNDc6Y29tOmVuOlVTOlI&amp;usg=AFQjCNEQTyJduqu1fq7WPxu0eS07oosI8A" TargetMode="External"/><Relationship Id="rId5458" Type="http://schemas.openxmlformats.org/officeDocument/2006/relationships/hyperlink" Target="http://pbs.twimg.com/profile_images/820090899862589449/rZgBaZAM_normal.jpg" TargetMode="External"/><Relationship Id="rId5872" Type="http://schemas.openxmlformats.org/officeDocument/2006/relationships/hyperlink" Target="http://pbs.twimg.com/profile_images/463791583230320640/SnmvhQD__normal.jpeg" TargetMode="External"/><Relationship Id="rId6509" Type="http://schemas.openxmlformats.org/officeDocument/2006/relationships/hyperlink" Target="http://pbs.twimg.com/profile_images/548581792442486786/7YVS35-D_normal.jpeg" TargetMode="External"/><Relationship Id="rId6923" Type="http://schemas.openxmlformats.org/officeDocument/2006/relationships/hyperlink" Target="http://pbs.twimg.com/profile_images/844907292780724224/QS09VGe9_normal.jpg" TargetMode="External"/><Relationship Id="rId12310" Type="http://schemas.openxmlformats.org/officeDocument/2006/relationships/hyperlink" Target="https://twitter.com/" TargetMode="External"/><Relationship Id="rId15466" Type="http://schemas.openxmlformats.org/officeDocument/2006/relationships/hyperlink" Target="https://api.twitter.com/1.1/geo/id/3df4f427b5a60fea.json" TargetMode="External"/><Relationship Id="rId4474" Type="http://schemas.openxmlformats.org/officeDocument/2006/relationships/hyperlink" Target="http://pbs.twimg.com/profile_images/555433861203886080/zqsjUJrt_normal.jpeg" TargetMode="External"/><Relationship Id="rId5525" Type="http://schemas.openxmlformats.org/officeDocument/2006/relationships/hyperlink" Target="http://pbs.twimg.com/profile_images/847458995161804804/qyc4pvi1_normal.jpg" TargetMode="External"/><Relationship Id="rId14068" Type="http://schemas.openxmlformats.org/officeDocument/2006/relationships/hyperlink" Target="https://twitter.com/" TargetMode="External"/><Relationship Id="rId15119" Type="http://schemas.openxmlformats.org/officeDocument/2006/relationships/hyperlink" Target="https://twitter.com/" TargetMode="External"/><Relationship Id="rId3076" Type="http://schemas.openxmlformats.org/officeDocument/2006/relationships/hyperlink" Target="https://community.elitedangerous.com/galnet" TargetMode="External"/><Relationship Id="rId3490" Type="http://schemas.openxmlformats.org/officeDocument/2006/relationships/hyperlink" Target="https://www.yahoo.com/news/samsung-comeback-galaxy-s8-184220622.html?utm_content=buffer9c378&amp;utm_medium=social&amp;utm_source=twitter.com&amp;utm_campaign=buffer" TargetMode="External"/><Relationship Id="rId4127" Type="http://schemas.openxmlformats.org/officeDocument/2006/relationships/hyperlink" Target="https://pbs.twimg.com/media/C8F-A9BX0AAZcha.jpg" TargetMode="External"/><Relationship Id="rId4541" Type="http://schemas.openxmlformats.org/officeDocument/2006/relationships/hyperlink" Target="https://pbs.twimg.com/media/C8K33JSUMAEMFND.jpg" TargetMode="External"/><Relationship Id="rId7697" Type="http://schemas.openxmlformats.org/officeDocument/2006/relationships/hyperlink" Target="http://pbs.twimg.com/profile_images/2386264252/dzde0prh4syvuo0cs23r_normal.png" TargetMode="External"/><Relationship Id="rId13084" Type="http://schemas.openxmlformats.org/officeDocument/2006/relationships/hyperlink" Target="https://twitter.com/" TargetMode="External"/><Relationship Id="rId14135" Type="http://schemas.openxmlformats.org/officeDocument/2006/relationships/hyperlink" Target="https://twitter.com/" TargetMode="External"/><Relationship Id="rId14482" Type="http://schemas.openxmlformats.org/officeDocument/2006/relationships/hyperlink" Target="https://twitter.com/" TargetMode="External"/><Relationship Id="rId2092" Type="http://schemas.openxmlformats.org/officeDocument/2006/relationships/hyperlink" Target="https://twitter.com/i/web/status/848599732599607297" TargetMode="External"/><Relationship Id="rId3143" Type="http://schemas.openxmlformats.org/officeDocument/2006/relationships/hyperlink" Target="https://www.google.com/url?rct=j&amp;sa=t&amp;url=http://investorplace.com/2017/03/microsoft-corporation-msft-will-sell-microsoft-edition-galaxy-s8/&amp;ct=ga&amp;cd=CAIyGmMzNmE5YzgyNTI1MTRkYmU6Y29tOmVuOlVT&amp;usg=AFQjCNHfl1Aw--S2Pv98qOalFcaBeffXQQ" TargetMode="External"/><Relationship Id="rId6299" Type="http://schemas.openxmlformats.org/officeDocument/2006/relationships/hyperlink" Target="http://pbs.twimg.com/profile_images/848169390768107520/o1VCF4BY_normal.jpg" TargetMode="External"/><Relationship Id="rId8748" Type="http://schemas.openxmlformats.org/officeDocument/2006/relationships/hyperlink" Target="http://pbs.twimg.com/profile_images/832876087046717440/SoVrd5fT_normal.jpg" TargetMode="External"/><Relationship Id="rId10678" Type="http://schemas.openxmlformats.org/officeDocument/2006/relationships/hyperlink" Target="https://twitter.com/" TargetMode="External"/><Relationship Id="rId11729" Type="http://schemas.openxmlformats.org/officeDocument/2006/relationships/hyperlink" Target="https://twitter.com/" TargetMode="External"/><Relationship Id="rId7764" Type="http://schemas.openxmlformats.org/officeDocument/2006/relationships/hyperlink" Target="http://pbs.twimg.com/profile_images/848523726509539328/fTf7Rm6L_normal.jpg" TargetMode="External"/><Relationship Id="rId8815" Type="http://schemas.openxmlformats.org/officeDocument/2006/relationships/hyperlink" Target="http://pbs.twimg.com/profile_images/835604447011143680/gBoqzoJd_normal.jpg" TargetMode="External"/><Relationship Id="rId10745" Type="http://schemas.openxmlformats.org/officeDocument/2006/relationships/hyperlink" Target="https://twitter.com/" TargetMode="External"/><Relationship Id="rId13151" Type="http://schemas.openxmlformats.org/officeDocument/2006/relationships/hyperlink" Target="https://twitter.com/" TargetMode="External"/><Relationship Id="rId14202" Type="http://schemas.openxmlformats.org/officeDocument/2006/relationships/hyperlink" Target="https://twitter.com/" TargetMode="External"/><Relationship Id="rId131" Type="http://schemas.openxmlformats.org/officeDocument/2006/relationships/hyperlink" Target="https://www.youtube.com/watch?v=M7cdUGJ3oxM&amp;feature=youtu.be&amp;a" TargetMode="External"/><Relationship Id="rId3210" Type="http://schemas.openxmlformats.org/officeDocument/2006/relationships/hyperlink" Target="https://www.google.com/url?rct=j&amp;sa=t&amp;url=https%3A%2F%2Fwww.cnet.com%2Fnews%2Fbixby-samsung-galaxy-s8-compete-voice-market-alexa-siri-google-cortana%2F&amp;ct=ga&amp;cd=CAIyHGNlNTdiOTM1MDVjYzlkYzI6Y29tOmVuOlVTOlI&amp;usg=AFQjCNGYuNheH7Tx-HCjT96inuU0WBWqdg&amp;utm_source=dlvr.it&amp;utm_medium=twitter" TargetMode="External"/><Relationship Id="rId6366" Type="http://schemas.openxmlformats.org/officeDocument/2006/relationships/hyperlink" Target="http://pbs.twimg.com/profile_images/846489900002283520/uKOv3cEV_normal.jpg" TargetMode="External"/><Relationship Id="rId6780" Type="http://schemas.openxmlformats.org/officeDocument/2006/relationships/hyperlink" Target="http://pbs.twimg.com/profile_images/799187091913461760/5nr-UADq_normal.jpg" TargetMode="External"/><Relationship Id="rId7417" Type="http://schemas.openxmlformats.org/officeDocument/2006/relationships/hyperlink" Target="http://pbs.twimg.com/profile_images/731787392206639104/Q3XC8i-J_normal.jpg" TargetMode="External"/><Relationship Id="rId7831" Type="http://schemas.openxmlformats.org/officeDocument/2006/relationships/hyperlink" Target="http://pbs.twimg.com/profile_images/847729635458560001/plpX1FkT_normal.jpg" TargetMode="External"/><Relationship Id="rId13968" Type="http://schemas.openxmlformats.org/officeDocument/2006/relationships/hyperlink" Target="https://twitter.com/" TargetMode="External"/><Relationship Id="rId2976" Type="http://schemas.openxmlformats.org/officeDocument/2006/relationships/hyperlink" Target="https://www.google.com/url?rct=j&amp;sa=t&amp;url=http%3A%2F%2Fpanora.tokyo%2F24023%2F&amp;ct=ga&amp;cd=CAIyHjI3NjhlYWNkNzJhNjliMWQ6Y28uanA6amE6SlA6Ug&amp;usg=AFQjCNEn3NjHModHw-8r1-p5lyccYJhuRQ&amp;utm_source=dlvr.it&amp;utm_medium=twitter" TargetMode="External"/><Relationship Id="rId5382" Type="http://schemas.openxmlformats.org/officeDocument/2006/relationships/hyperlink" Target="http://pbs.twimg.com/profile_images/502101687025168384/iv43_vHT_normal.png" TargetMode="External"/><Relationship Id="rId6019" Type="http://schemas.openxmlformats.org/officeDocument/2006/relationships/hyperlink" Target="http://pbs.twimg.com/profile_images/815232840631799808/lw3e713G_normal.jpg" TargetMode="External"/><Relationship Id="rId6433" Type="http://schemas.openxmlformats.org/officeDocument/2006/relationships/hyperlink" Target="http://pbs.twimg.com/profile_images/494638188900544513/3xdx5MqN_normal.png" TargetMode="External"/><Relationship Id="rId9589" Type="http://schemas.openxmlformats.org/officeDocument/2006/relationships/hyperlink" Target="http://pbs.twimg.com/profile_images/1781594986/tecnologia1_normal.jpg" TargetMode="External"/><Relationship Id="rId10812" Type="http://schemas.openxmlformats.org/officeDocument/2006/relationships/hyperlink" Target="https://twitter.com/" TargetMode="External"/><Relationship Id="rId15390" Type="http://schemas.openxmlformats.org/officeDocument/2006/relationships/hyperlink" Target="https://twitter.com/" TargetMode="External"/><Relationship Id="rId948" Type="http://schemas.openxmlformats.org/officeDocument/2006/relationships/hyperlink" Target="https://www.cnet.com/news/what-does-the-iphone-8-need-to-beat-the-galaxy-s8/?utm_content=buffer34c1b&amp;utm_medium=social&amp;utm_source=twitter.com&amp;utm_campaign=buffer" TargetMode="External"/><Relationship Id="rId1578" Type="http://schemas.openxmlformats.org/officeDocument/2006/relationships/hyperlink" Target="https://winbuzzer.com/2017/03/30/samsung-galaxy-s8-microsoft-edition-offers-users-office-suite-cortana-xcxwbn?utm_content=bufferf5ba0&amp;utm_medium=social&amp;utm_source=twitter.com&amp;utm_campaign=buffer" TargetMode="External"/><Relationship Id="rId1992" Type="http://schemas.openxmlformats.org/officeDocument/2006/relationships/hyperlink" Target="https://www.cnet.com/news/samsung-galaxy-s8-gigabit-lte-first-to-get-rip-roaring-wireless-speeds/?utm_content=bufferb0385&amp;utm_medium=social&amp;utm_source=twitter.com&amp;utm_campaign=buffer" TargetMode="External"/><Relationship Id="rId2629" Type="http://schemas.openxmlformats.org/officeDocument/2006/relationships/hyperlink" Target="https://www.google.com/url?rct=j&amp;sa=t&amp;url=https%3A%2F%2Fsoundcloud.com%2Fandroidpolice%2Fep245-galaxy-s8-launch-android-o-announcement&amp;ct=ga&amp;cd=CAIyGmIyMmYxNjAxMGEyYTM1MmY6Y29tOmVuOlVT&amp;usg=AFQjCNHv_kK0zquU-mLdOj24bz235EaZIw&amp;utm_source=dlvr.it&amp;utm_medium=twitter" TargetMode="External"/><Relationship Id="rId5035" Type="http://schemas.openxmlformats.org/officeDocument/2006/relationships/hyperlink" Target="http://pbs.twimg.com/profile_images/847823037667921920/JYqepGgX_normal.jpg" TargetMode="External"/><Relationship Id="rId6500" Type="http://schemas.openxmlformats.org/officeDocument/2006/relationships/hyperlink" Target="http://pbs.twimg.com/profile_images/837731328531566592/5CZiIm2m_normal.jpg" TargetMode="External"/><Relationship Id="rId9656" Type="http://schemas.openxmlformats.org/officeDocument/2006/relationships/hyperlink" Target="https://pbs.twimg.com/media/C8aEb6qVwAAEBxJ.jpg" TargetMode="External"/><Relationship Id="rId12984" Type="http://schemas.openxmlformats.org/officeDocument/2006/relationships/hyperlink" Target="https://twitter.com/" TargetMode="External"/><Relationship Id="rId15043" Type="http://schemas.openxmlformats.org/officeDocument/2006/relationships/hyperlink" Target="https://twitter.com/" TargetMode="External"/><Relationship Id="rId1645" Type="http://schemas.openxmlformats.org/officeDocument/2006/relationships/hyperlink" Target="https://www.youtube.com/watch?v=tQHg4FHzuRc&amp;feature=youtu.be&amp;a" TargetMode="External"/><Relationship Id="rId4051" Type="http://schemas.openxmlformats.org/officeDocument/2006/relationships/hyperlink" Target="https://pbs.twimg.com/media/C8UcomiXoAA7qc4.jpg" TargetMode="External"/><Relationship Id="rId5102" Type="http://schemas.openxmlformats.org/officeDocument/2006/relationships/hyperlink" Target="http://pbs.twimg.com/profile_images/819286201521893376/_c8b6aFp_normal.jpg" TargetMode="External"/><Relationship Id="rId8258" Type="http://schemas.openxmlformats.org/officeDocument/2006/relationships/hyperlink" Target="http://pbs.twimg.com/profile_images/550285711539466240/wzZxTqOW_normal.jpeg" TargetMode="External"/><Relationship Id="rId8672" Type="http://schemas.openxmlformats.org/officeDocument/2006/relationships/hyperlink" Target="http://pbs.twimg.com/profile_images/811686786502168576/aIUhi6fG_normal.jpg" TargetMode="External"/><Relationship Id="rId9309" Type="http://schemas.openxmlformats.org/officeDocument/2006/relationships/hyperlink" Target="http://pbs.twimg.com/profile_images/846237124592619521/EEjftqt2_normal.jpg" TargetMode="External"/><Relationship Id="rId10188" Type="http://schemas.openxmlformats.org/officeDocument/2006/relationships/hyperlink" Target="https://twitter.com/" TargetMode="External"/><Relationship Id="rId11239" Type="http://schemas.openxmlformats.org/officeDocument/2006/relationships/hyperlink" Target="https://twitter.com/" TargetMode="External"/><Relationship Id="rId11586" Type="http://schemas.openxmlformats.org/officeDocument/2006/relationships/hyperlink" Target="https://twitter.com/" TargetMode="External"/><Relationship Id="rId12637" Type="http://schemas.openxmlformats.org/officeDocument/2006/relationships/hyperlink" Target="https://twitter.com/" TargetMode="External"/><Relationship Id="rId7274" Type="http://schemas.openxmlformats.org/officeDocument/2006/relationships/hyperlink" Target="http://pbs.twimg.com/profile_images/845729978822135808/BFB2PEdJ_normal.jpg" TargetMode="External"/><Relationship Id="rId8325" Type="http://schemas.openxmlformats.org/officeDocument/2006/relationships/hyperlink" Target="http://pbs.twimg.com/profile_images/550285711539466240/wzZxTqOW_normal.jpeg" TargetMode="External"/><Relationship Id="rId9723" Type="http://schemas.openxmlformats.org/officeDocument/2006/relationships/hyperlink" Target="http://pbs.twimg.com/profile_images/494681362767425538/ILPdaugu_normal.jpeg" TargetMode="External"/><Relationship Id="rId11653" Type="http://schemas.openxmlformats.org/officeDocument/2006/relationships/hyperlink" Target="https://twitter.com/" TargetMode="External"/><Relationship Id="rId12704" Type="http://schemas.openxmlformats.org/officeDocument/2006/relationships/hyperlink" Target="https://twitter.com/" TargetMode="External"/><Relationship Id="rId15110" Type="http://schemas.openxmlformats.org/officeDocument/2006/relationships/hyperlink" Target="https://twitter.com/" TargetMode="External"/><Relationship Id="rId1712" Type="http://schemas.openxmlformats.org/officeDocument/2006/relationships/hyperlink" Target="https://www.youtube.com/watch?v=BXy2-nM-FkE&amp;feature=youtu.be&amp;a" TargetMode="External"/><Relationship Id="rId4868" Type="http://schemas.openxmlformats.org/officeDocument/2006/relationships/hyperlink" Target="http://pbs.twimg.com/profile_images/846291991411539968/C4bN2n8d_normal.jpg" TargetMode="External"/><Relationship Id="rId5919" Type="http://schemas.openxmlformats.org/officeDocument/2006/relationships/hyperlink" Target="http://pbs.twimg.com/profile_images/543242121302380545/9FnhjKry_normal.png" TargetMode="External"/><Relationship Id="rId6290" Type="http://schemas.openxmlformats.org/officeDocument/2006/relationships/hyperlink" Target="https://pbs.twimg.com/media/C8VZNn0W0AAtEvr.jpg" TargetMode="External"/><Relationship Id="rId10255" Type="http://schemas.openxmlformats.org/officeDocument/2006/relationships/hyperlink" Target="https://twitter.com/" TargetMode="External"/><Relationship Id="rId11306" Type="http://schemas.openxmlformats.org/officeDocument/2006/relationships/hyperlink" Target="https://twitter.com/" TargetMode="External"/><Relationship Id="rId11720" Type="http://schemas.openxmlformats.org/officeDocument/2006/relationships/hyperlink" Target="https://twitter.com/" TargetMode="External"/><Relationship Id="rId14876" Type="http://schemas.openxmlformats.org/officeDocument/2006/relationships/hyperlink" Target="https://twitter.com/" TargetMode="External"/><Relationship Id="rId3884" Type="http://schemas.openxmlformats.org/officeDocument/2006/relationships/hyperlink" Target="https://pbs.twimg.com/media/C8KpU5qUQAEIVsr.jpg" TargetMode="External"/><Relationship Id="rId4935" Type="http://schemas.openxmlformats.org/officeDocument/2006/relationships/hyperlink" Target="http://pbs.twimg.com/profile_images/847693999079018496/JBYK8h1j_normal.jpg" TargetMode="External"/><Relationship Id="rId7341" Type="http://schemas.openxmlformats.org/officeDocument/2006/relationships/hyperlink" Target="http://pbs.twimg.com/profile_images/454256533048528897/41--0jGy_normal.jpeg" TargetMode="External"/><Relationship Id="rId9099" Type="http://schemas.openxmlformats.org/officeDocument/2006/relationships/hyperlink" Target="http://pbs.twimg.com/profile_images/813304562744434688/KjfZJoXU_normal.jpg" TargetMode="External"/><Relationship Id="rId10322" Type="http://schemas.openxmlformats.org/officeDocument/2006/relationships/hyperlink" Target="https://twitter.com/" TargetMode="External"/><Relationship Id="rId13478" Type="http://schemas.openxmlformats.org/officeDocument/2006/relationships/hyperlink" Target="https://twitter.com/" TargetMode="External"/><Relationship Id="rId13892" Type="http://schemas.openxmlformats.org/officeDocument/2006/relationships/hyperlink" Target="https://twitter.com/" TargetMode="External"/><Relationship Id="rId14529" Type="http://schemas.openxmlformats.org/officeDocument/2006/relationships/hyperlink" Target="https://twitter.com/" TargetMode="External"/><Relationship Id="rId14943" Type="http://schemas.openxmlformats.org/officeDocument/2006/relationships/hyperlink" Target="https://twitter.com/" TargetMode="External"/><Relationship Id="rId2486" Type="http://schemas.openxmlformats.org/officeDocument/2006/relationships/hyperlink" Target="http://dlvr.it/NnCgbw" TargetMode="External"/><Relationship Id="rId3537" Type="http://schemas.openxmlformats.org/officeDocument/2006/relationships/hyperlink" Target="https://www.google.com/url?rct=j&amp;sa=t&amp;url=http://www.meristation.com/noticias/reinado-android-samsung-galaxy-s8-vs-lg-g6/2185672&amp;ct=ga&amp;cd=CAIyGmIyMmYxNjAxMGEyYTM1MmY6Y29tOmVzOlVT&amp;usg=AFQjCNGWmYTF3BPFZMLUJQRtSB57hlfcQw%C3%B0%C2%9F%C2%92%C2%ADCon" TargetMode="External"/><Relationship Id="rId3951" Type="http://schemas.openxmlformats.org/officeDocument/2006/relationships/hyperlink" Target="https://pbs.twimg.com/media/C8MuTnmUwAEFV63.jpg" TargetMode="External"/><Relationship Id="rId12494" Type="http://schemas.openxmlformats.org/officeDocument/2006/relationships/hyperlink" Target="https://twitter.com/" TargetMode="External"/><Relationship Id="rId13545" Type="http://schemas.openxmlformats.org/officeDocument/2006/relationships/hyperlink" Target="https://twitter.com/" TargetMode="External"/><Relationship Id="rId458" Type="http://schemas.openxmlformats.org/officeDocument/2006/relationships/hyperlink" Target="https://twitter.com/i/web/status/847515164102414336" TargetMode="External"/><Relationship Id="rId872" Type="http://schemas.openxmlformats.org/officeDocument/2006/relationships/hyperlink" Target="https://twitter.com/i/web/status/847713356957888512" TargetMode="External"/><Relationship Id="rId1088" Type="http://schemas.openxmlformats.org/officeDocument/2006/relationships/hyperlink" Target="https://www.instagram.com/p/BST4cBzlBxC/" TargetMode="External"/><Relationship Id="rId2139" Type="http://schemas.openxmlformats.org/officeDocument/2006/relationships/hyperlink" Target="http://book.d-stamp.com/Tops/sub2/monoman/10141159/564500" TargetMode="External"/><Relationship Id="rId2553" Type="http://schemas.openxmlformats.org/officeDocument/2006/relationships/hyperlink" Target="https://www.youtube.com/watch?v=c584Zr_jXWc&amp;feature=youtu.be&amp;a" TargetMode="External"/><Relationship Id="rId3604" Type="http://schemas.openxmlformats.org/officeDocument/2006/relationships/hyperlink" Target="https://www.google.com/url?rct=j&amp;sa=t&amp;url=http://cinequo.com/2017/04/02/samsung-galaxy-s8-vs-lg-g6-reinado-android/&amp;ct=ga&amp;cd=CAIyGmIyMmYxNjAxMGEyYTM1MmY6Y29tOmVzOlVT&amp;usg=AFQjCNE6Lz1L4PywYM180iIACKWwrmxHVQ" TargetMode="External"/><Relationship Id="rId6010" Type="http://schemas.openxmlformats.org/officeDocument/2006/relationships/hyperlink" Target="http://pbs.twimg.com/profile_images/816520712722649088/hYWDY-v__normal.jpg" TargetMode="External"/><Relationship Id="rId9166" Type="http://schemas.openxmlformats.org/officeDocument/2006/relationships/hyperlink" Target="http://pbs.twimg.com/profile_images/829926969424744449/HxRkyO0p_normal.jpg" TargetMode="External"/><Relationship Id="rId9580" Type="http://schemas.openxmlformats.org/officeDocument/2006/relationships/hyperlink" Target="http://pbs.twimg.com/profile_images/1781594986/tecnologia1_normal.jpg" TargetMode="External"/><Relationship Id="rId11096" Type="http://schemas.openxmlformats.org/officeDocument/2006/relationships/hyperlink" Target="https://twitter.com/" TargetMode="External"/><Relationship Id="rId12147" Type="http://schemas.openxmlformats.org/officeDocument/2006/relationships/hyperlink" Target="https://twitter.com/" TargetMode="External"/><Relationship Id="rId525" Type="http://schemas.openxmlformats.org/officeDocument/2006/relationships/hyperlink" Target="https://twitter.com/i/web/status/847515495385509888" TargetMode="External"/><Relationship Id="rId1155" Type="http://schemas.openxmlformats.org/officeDocument/2006/relationships/hyperlink" Target="http://izona.com.hr/skener-otiska-prsta-dolazi-na-nove-galaxy-j-2017-modele/" TargetMode="External"/><Relationship Id="rId2206" Type="http://schemas.openxmlformats.org/officeDocument/2006/relationships/hyperlink" Target="https://twitter.com/i/web/status/848575025426857984" TargetMode="External"/><Relationship Id="rId2620" Type="http://schemas.openxmlformats.org/officeDocument/2006/relationships/hyperlink" Target="https://www.google.com/url?rct=j&amp;sa=t&amp;url=http%3A%2F%2Fhitechgazette.com%2F2017%2F04%2F03%2Fsamsung-galaxy-s7-edge-with-android-7-1-1-appears-in-gfxbench%2F&amp;ct=ga&amp;cd=CAIyGmIyMmYxNjAxMGEyYTM1MmY6Y29tOmVuOlVT&amp;usg=AFQjCNGd3KR5ZUDZBtZ3Gj8rfaUtKYfpXA&amp;utm_source=dlvr.it&amp;utm_medium=twitter" TargetMode="External"/><Relationship Id="rId5776" Type="http://schemas.openxmlformats.org/officeDocument/2006/relationships/hyperlink" Target="https://pbs.twimg.com/media/C8IUbASV0AAwsQT.jpg" TargetMode="External"/><Relationship Id="rId8182" Type="http://schemas.openxmlformats.org/officeDocument/2006/relationships/hyperlink" Target="http://abs.twimg.com/sticky/default_profile_images/default_profile_normal.png" TargetMode="External"/><Relationship Id="rId9233" Type="http://schemas.openxmlformats.org/officeDocument/2006/relationships/hyperlink" Target="http://pbs.twimg.com/profile_images/812404218518786048/w3qQ7naA_normal.jpg" TargetMode="External"/><Relationship Id="rId11163" Type="http://schemas.openxmlformats.org/officeDocument/2006/relationships/hyperlink" Target="https://twitter.com/" TargetMode="External"/><Relationship Id="rId12214" Type="http://schemas.openxmlformats.org/officeDocument/2006/relationships/hyperlink" Target="https://twitter.com/" TargetMode="External"/><Relationship Id="rId12561" Type="http://schemas.openxmlformats.org/officeDocument/2006/relationships/hyperlink" Target="https://twitter.com/" TargetMode="External"/><Relationship Id="rId13612" Type="http://schemas.openxmlformats.org/officeDocument/2006/relationships/hyperlink" Target="https://twitter.com/" TargetMode="External"/><Relationship Id="rId1222" Type="http://schemas.openxmlformats.org/officeDocument/2006/relationships/hyperlink" Target="https://www.cnet.com/news/the-404-show-1696-galaxy-s8-new-isp-privacy-concerns-palmer-luckey-podcast/?utm_content=buffer11ff9&amp;utm_medium=social&amp;utm_source=twitter.com&amp;utm_campaign=buffer" TargetMode="External"/><Relationship Id="rId4378" Type="http://schemas.openxmlformats.org/officeDocument/2006/relationships/hyperlink" Target="http://pbs.twimg.com/profile_images/604323280644874240/RuGFD6b2_normal.jpg" TargetMode="External"/><Relationship Id="rId5429" Type="http://schemas.openxmlformats.org/officeDocument/2006/relationships/hyperlink" Target="http://abs.twimg.com/sticky/default_profile_images/default_profile_normal.png" TargetMode="External"/><Relationship Id="rId6827" Type="http://schemas.openxmlformats.org/officeDocument/2006/relationships/hyperlink" Target="http://pbs.twimg.com/profile_images/837771958607613953/4iFEWmd0_normal.jpg" TargetMode="External"/><Relationship Id="rId9300" Type="http://schemas.openxmlformats.org/officeDocument/2006/relationships/hyperlink" Target="http://pbs.twimg.com/profile_images/846237124592619521/EEjftqt2_normal.jpg" TargetMode="External"/><Relationship Id="rId3394" Type="http://schemas.openxmlformats.org/officeDocument/2006/relationships/hyperlink" Target="https://www.google.com/url?rct=j&amp;sa=t&amp;url=http://normangeestar.net/2017/04/01/samsung-galaxy-s8-becomes-the-first-smartphone-to-get-bluetooth-5-0/&amp;ct=ga&amp;cd=CAIyGjYxZDE1NjA2OGJjMmM2NDA6Y29tOmVuOlVT&amp;usg=AFQjCNG_NZ_7ZmunEMhJUizrURXobuiHmQ" TargetMode="External"/><Relationship Id="rId4792" Type="http://schemas.openxmlformats.org/officeDocument/2006/relationships/hyperlink" Target="http://pbs.twimg.com/profile_images/638051388992307202/dWXEYWfb_normal.jpg" TargetMode="External"/><Relationship Id="rId5843" Type="http://schemas.openxmlformats.org/officeDocument/2006/relationships/hyperlink" Target="http://pbs.twimg.com/profile_images/1783905149/logo_96_normal.jpg" TargetMode="External"/><Relationship Id="rId8999" Type="http://schemas.openxmlformats.org/officeDocument/2006/relationships/hyperlink" Target="http://pbs.twimg.com/profile_images/778305281277255680/U_dM2qYw_normal.jpg" TargetMode="External"/><Relationship Id="rId11230" Type="http://schemas.openxmlformats.org/officeDocument/2006/relationships/hyperlink" Target="https://twitter.com/" TargetMode="External"/><Relationship Id="rId14386" Type="http://schemas.openxmlformats.org/officeDocument/2006/relationships/hyperlink" Target="https://twitter.com/" TargetMode="External"/><Relationship Id="rId15437" Type="http://schemas.openxmlformats.org/officeDocument/2006/relationships/hyperlink" Target="https://twitter.com/" TargetMode="External"/><Relationship Id="rId3047" Type="http://schemas.openxmlformats.org/officeDocument/2006/relationships/hyperlink" Target="https://twitter.com/i/web/status/848846333175881729" TargetMode="External"/><Relationship Id="rId4445" Type="http://schemas.openxmlformats.org/officeDocument/2006/relationships/hyperlink" Target="https://pbs.twimg.com/media/C8KpUi6UAAEihm9.jpg" TargetMode="External"/><Relationship Id="rId5910" Type="http://schemas.openxmlformats.org/officeDocument/2006/relationships/hyperlink" Target="http://pbs.twimg.com/profile_images/451086170156703744/bwl8SIbp_normal.jpeg" TargetMode="External"/><Relationship Id="rId10996" Type="http://schemas.openxmlformats.org/officeDocument/2006/relationships/hyperlink" Target="https://twitter.com/" TargetMode="External"/><Relationship Id="rId14039" Type="http://schemas.openxmlformats.org/officeDocument/2006/relationships/hyperlink" Target="https://twitter.com/" TargetMode="External"/><Relationship Id="rId14453" Type="http://schemas.openxmlformats.org/officeDocument/2006/relationships/hyperlink" Target="https://twitter.com/" TargetMode="External"/><Relationship Id="rId3461" Type="http://schemas.openxmlformats.org/officeDocument/2006/relationships/hyperlink" Target="https://www.google.com/url?rct=j&amp;sa=t&amp;url=http://worldissmall.fr/2017/04/03/galaxy-s8-vs-iphone-7-plus-benchmark-plus-puissant/&amp;ct=ga&amp;cd=CAIyGzViMjNlYjVjYTJiNjIwYTU6ZnI6ZnI6RlI6Ug&amp;usg=AFQjCNHJQtywdKs5GYmw3MQaX1eGMbUL6w" TargetMode="External"/><Relationship Id="rId4512" Type="http://schemas.openxmlformats.org/officeDocument/2006/relationships/hyperlink" Target="http://pbs.twimg.com/profile_images/837184102910480385/zrJ-WqYm_normal.jpg" TargetMode="External"/><Relationship Id="rId7668" Type="http://schemas.openxmlformats.org/officeDocument/2006/relationships/hyperlink" Target="http://pbs.twimg.com/profile_images/2330230735/cdwq55wpxh5y2piepgag_normal.jpeg" TargetMode="External"/><Relationship Id="rId8719" Type="http://schemas.openxmlformats.org/officeDocument/2006/relationships/hyperlink" Target="http://pbs.twimg.com/profile_images/811634039757086720/D0ChTGlD_normal.jpg" TargetMode="External"/><Relationship Id="rId10649" Type="http://schemas.openxmlformats.org/officeDocument/2006/relationships/hyperlink" Target="https://twitter.com/" TargetMode="External"/><Relationship Id="rId13055" Type="http://schemas.openxmlformats.org/officeDocument/2006/relationships/hyperlink" Target="https://twitter.com/" TargetMode="External"/><Relationship Id="rId14106" Type="http://schemas.openxmlformats.org/officeDocument/2006/relationships/hyperlink" Target="https://twitter.com/" TargetMode="External"/><Relationship Id="rId14520" Type="http://schemas.openxmlformats.org/officeDocument/2006/relationships/hyperlink" Target="https://twitter.com/" TargetMode="External"/><Relationship Id="rId382" Type="http://schemas.openxmlformats.org/officeDocument/2006/relationships/hyperlink" Target="http://www.infoworld.com/article/3186559/apple-phone/5-samsung-galaxy-s8-features-apple-should-steal-for-iphone-8.html?utm_content=buffer04490&amp;utm_medium=social&amp;utm_source=twitter.com&amp;utm_campaign=buffer" TargetMode="External"/><Relationship Id="rId2063" Type="http://schemas.openxmlformats.org/officeDocument/2006/relationships/hyperlink" Target="http://radiojamsplay.com/tech/samsung-galaxy-s8-begins-era-of-better-bluetooth/" TargetMode="External"/><Relationship Id="rId3114" Type="http://schemas.openxmlformats.org/officeDocument/2006/relationships/hyperlink" Target="https://www.google.com/url?rct=j&amp;sa=t&amp;url=http://www.theverge.com/circuitbreaker/2017/3/30/15121816/samsung-galaxy-s8-microsoft-edition-features&amp;ct=ga&amp;cd=CAIyGmMzNmE5YzgyNTI1MTRkYmU6Y29tOmVuOlVT&amp;usg=AFQjCNG4RXuBEPjCCmXHTQo-gL-5WEduRQ" TargetMode="External"/><Relationship Id="rId6684" Type="http://schemas.openxmlformats.org/officeDocument/2006/relationships/hyperlink" Target="http://pbs.twimg.com/profile_images/843191315357753350/SAdTdacG_normal.jpg" TargetMode="External"/><Relationship Id="rId7735" Type="http://schemas.openxmlformats.org/officeDocument/2006/relationships/hyperlink" Target="http://pbs.twimg.com/profile_images/848523726509539328/fTf7Rm6L_normal.jpg" TargetMode="External"/><Relationship Id="rId9090" Type="http://schemas.openxmlformats.org/officeDocument/2006/relationships/hyperlink" Target="http://pbs.twimg.com/profile_images/835589241124106242/JMyPlvw6_normal.jpg" TargetMode="External"/><Relationship Id="rId12071" Type="http://schemas.openxmlformats.org/officeDocument/2006/relationships/hyperlink" Target="https://twitter.com/" TargetMode="External"/><Relationship Id="rId13122" Type="http://schemas.openxmlformats.org/officeDocument/2006/relationships/hyperlink" Target="https://twitter.com/" TargetMode="External"/><Relationship Id="rId2130" Type="http://schemas.openxmlformats.org/officeDocument/2006/relationships/hyperlink" Target="http://dlvr.it/NmHkLN" TargetMode="External"/><Relationship Id="rId5286" Type="http://schemas.openxmlformats.org/officeDocument/2006/relationships/hyperlink" Target="http://abs.twimg.com/sticky/default_profile_images/default_profile_normal.png" TargetMode="External"/><Relationship Id="rId6337" Type="http://schemas.openxmlformats.org/officeDocument/2006/relationships/hyperlink" Target="http://pbs.twimg.com/profile_images/843560661514903552/0U9-yUZP_normal.jpg" TargetMode="External"/><Relationship Id="rId6751" Type="http://schemas.openxmlformats.org/officeDocument/2006/relationships/hyperlink" Target="http://pbs.twimg.com/profile_images/769553469804077056/H1Vj2KZY_normal.jpg" TargetMode="External"/><Relationship Id="rId10716" Type="http://schemas.openxmlformats.org/officeDocument/2006/relationships/hyperlink" Target="https://twitter.com/" TargetMode="External"/><Relationship Id="rId15294" Type="http://schemas.openxmlformats.org/officeDocument/2006/relationships/hyperlink" Target="https://twitter.com/" TargetMode="External"/><Relationship Id="rId102" Type="http://schemas.openxmlformats.org/officeDocument/2006/relationships/hyperlink" Target="http://ketafnews.blogspot.com/2017/03/galaxy-j-series.html?utm_source=dlvr.it&amp;utm_medium=twitter" TargetMode="External"/><Relationship Id="rId5353" Type="http://schemas.openxmlformats.org/officeDocument/2006/relationships/hyperlink" Target="http://pbs.twimg.com/profile_images/802872441798152192/zxUH1DZm_normal.jpg" TargetMode="External"/><Relationship Id="rId6404" Type="http://schemas.openxmlformats.org/officeDocument/2006/relationships/hyperlink" Target="http://pbs.twimg.com/profile_images/548412341188964352/ClTgvy8__normal.jpeg" TargetMode="External"/><Relationship Id="rId7802" Type="http://schemas.openxmlformats.org/officeDocument/2006/relationships/hyperlink" Target="http://pbs.twimg.com/profile_images/482044398260088832/C_2DawL3_normal.jpeg" TargetMode="External"/><Relationship Id="rId12888" Type="http://schemas.openxmlformats.org/officeDocument/2006/relationships/hyperlink" Target="https://twitter.com/" TargetMode="External"/><Relationship Id="rId13939" Type="http://schemas.openxmlformats.org/officeDocument/2006/relationships/hyperlink" Target="https://twitter.com/" TargetMode="External"/><Relationship Id="rId1896" Type="http://schemas.openxmlformats.org/officeDocument/2006/relationships/hyperlink" Target="https://www.google.com/url?rct=j&amp;sa=t&amp;url=http%3A%2F%2Fblog.livedoor.jp%2Fitsoku%2Farchives%2F50971518.html&amp;ct=ga&amp;cd=CAIyGmM5OWI3MGU0ODJhNzk4ZTI6Y29tOmphOlVT&amp;usg=AFQjCNF8JrRKjmkBgDie1-4mH82E-bwsmg&amp;utm_source=dlvr.it&amp;utm_medium=twitter" TargetMode="External"/><Relationship Id="rId2947" Type="http://schemas.openxmlformats.org/officeDocument/2006/relationships/hyperlink" Target="http://dlvr.it/NmpgrH" TargetMode="External"/><Relationship Id="rId5006" Type="http://schemas.openxmlformats.org/officeDocument/2006/relationships/hyperlink" Target="http://pbs.twimg.com/profile_images/847693999079018496/JBYK8h1j_normal.jpg" TargetMode="External"/><Relationship Id="rId9974" Type="http://schemas.openxmlformats.org/officeDocument/2006/relationships/hyperlink" Target="https://twitter.com/" TargetMode="External"/><Relationship Id="rId12955" Type="http://schemas.openxmlformats.org/officeDocument/2006/relationships/hyperlink" Target="https://twitter.com/" TargetMode="External"/><Relationship Id="rId15361" Type="http://schemas.openxmlformats.org/officeDocument/2006/relationships/hyperlink" Target="https://twitter.com/" TargetMode="External"/><Relationship Id="rId919" Type="http://schemas.openxmlformats.org/officeDocument/2006/relationships/hyperlink" Target="https://www.cnet.com/videos/reactions-to-samsungs-galaxy-s8-unpacked-event/?utm_content=bufferfcaeb&amp;utm_medium=social&amp;utm_source=twitter.com&amp;utm_campaign=buffer" TargetMode="External"/><Relationship Id="rId1549" Type="http://schemas.openxmlformats.org/officeDocument/2006/relationships/hyperlink" Target="http://gotg2.co.uk/?campaign=presalefb" TargetMode="External"/><Relationship Id="rId1963" Type="http://schemas.openxmlformats.org/officeDocument/2006/relationships/hyperlink" Target="https://www.youtube.com/watch?v=JNcNNvI0d14&amp;feature=youtu.be" TargetMode="External"/><Relationship Id="rId4022" Type="http://schemas.openxmlformats.org/officeDocument/2006/relationships/hyperlink" Target="https://pbs.twimg.com/media/C8RRSjBXUAAbbzB.jpg" TargetMode="External"/><Relationship Id="rId5420" Type="http://schemas.openxmlformats.org/officeDocument/2006/relationships/hyperlink" Target="http://pbs.twimg.com/profile_images/848507455453646848/agVr209e_normal.jpg" TargetMode="External"/><Relationship Id="rId7178" Type="http://schemas.openxmlformats.org/officeDocument/2006/relationships/hyperlink" Target="http://pbs.twimg.com/profile_images/843002655924457473/o83boGkX_normal.jpg" TargetMode="External"/><Relationship Id="rId8576" Type="http://schemas.openxmlformats.org/officeDocument/2006/relationships/hyperlink" Target="http://pbs.twimg.com/profile_images/811694444844109824/RSbOjIdy_normal.jpg" TargetMode="External"/><Relationship Id="rId8990" Type="http://schemas.openxmlformats.org/officeDocument/2006/relationships/hyperlink" Target="http://pbs.twimg.com/profile_images/813303567939407872/eDvKuHJC_normal.jpg" TargetMode="External"/><Relationship Id="rId9627" Type="http://schemas.openxmlformats.org/officeDocument/2006/relationships/hyperlink" Target="http://pbs.twimg.com/profile_images/1781594986/tecnologia1_normal.jpg" TargetMode="External"/><Relationship Id="rId11557" Type="http://schemas.openxmlformats.org/officeDocument/2006/relationships/hyperlink" Target="https://twitter.com/" TargetMode="External"/><Relationship Id="rId11971" Type="http://schemas.openxmlformats.org/officeDocument/2006/relationships/hyperlink" Target="https://twitter.com/" TargetMode="External"/><Relationship Id="rId12608" Type="http://schemas.openxmlformats.org/officeDocument/2006/relationships/hyperlink" Target="https://twitter.com/" TargetMode="External"/><Relationship Id="rId15014" Type="http://schemas.openxmlformats.org/officeDocument/2006/relationships/hyperlink" Target="https://twitter.com/" TargetMode="External"/><Relationship Id="rId1616" Type="http://schemas.openxmlformats.org/officeDocument/2006/relationships/hyperlink" Target="http://feeds.feedburner.com/~r/feedburner/CwSs/~3/prSWOSv-HcM/url?utm_source=feedburner&amp;utm_medium=twitter&amp;utm_campaign=eazyform_de" TargetMode="External"/><Relationship Id="rId7592" Type="http://schemas.openxmlformats.org/officeDocument/2006/relationships/hyperlink" Target="http://pbs.twimg.com/profile_images/828207777801715712/XDEg87wH_normal.jpg" TargetMode="External"/><Relationship Id="rId8229" Type="http://schemas.openxmlformats.org/officeDocument/2006/relationships/hyperlink" Target="http://pbs.twimg.com/profile_images/824314353201516544/STuxAYG3_normal.jpg" TargetMode="External"/><Relationship Id="rId8643" Type="http://schemas.openxmlformats.org/officeDocument/2006/relationships/hyperlink" Target="http://pbs.twimg.com/profile_images/835606624886751232/o0N7yng7_normal.jpg" TargetMode="External"/><Relationship Id="rId10159" Type="http://schemas.openxmlformats.org/officeDocument/2006/relationships/hyperlink" Target="https://twitter.com/" TargetMode="External"/><Relationship Id="rId10573" Type="http://schemas.openxmlformats.org/officeDocument/2006/relationships/hyperlink" Target="https://twitter.com/" TargetMode="External"/><Relationship Id="rId11624" Type="http://schemas.openxmlformats.org/officeDocument/2006/relationships/hyperlink" Target="https://twitter.com/" TargetMode="External"/><Relationship Id="rId14030" Type="http://schemas.openxmlformats.org/officeDocument/2006/relationships/hyperlink" Target="https://twitter.com/" TargetMode="External"/><Relationship Id="rId3788" Type="http://schemas.openxmlformats.org/officeDocument/2006/relationships/hyperlink" Target="https://www.google.com/url?rct=j&amp;sa=t&amp;url=http%3A%2F%2Fwww.phonearena.com%2Fnews%2FSamsung-Galaxy-S8-vs-Apple-iPhone-7-best-of-the-best_id92509&amp;ct=ga&amp;cd=CAIyGjczOTE5YmFkMWVkNjU2ZDg6Y29tOmVuOlVT&amp;usg=AFQjCNFN83XEijoccUuyJjqbegoZJ8aSZA&amp;utm_source=dlvr.it&amp;utm_medium=twitter" TargetMode="External"/><Relationship Id="rId4839" Type="http://schemas.openxmlformats.org/officeDocument/2006/relationships/hyperlink" Target="http://pbs.twimg.com/profile_images/841019883827662848/AO9xEIxD_normal.jpg" TargetMode="External"/><Relationship Id="rId6194" Type="http://schemas.openxmlformats.org/officeDocument/2006/relationships/hyperlink" Target="http://pbs.twimg.com/profile_images/571675495596748800/seiukpQH_normal.jpeg" TargetMode="External"/><Relationship Id="rId7245" Type="http://schemas.openxmlformats.org/officeDocument/2006/relationships/hyperlink" Target="http://pbs.twimg.com/profile_images/847184584412479488/uKghEmjp_normal.jpg" TargetMode="External"/><Relationship Id="rId8710" Type="http://schemas.openxmlformats.org/officeDocument/2006/relationships/hyperlink" Target="http://pbs.twimg.com/profile_images/493257251365208065/81W49ozN_normal.jpeg" TargetMode="External"/><Relationship Id="rId10226" Type="http://schemas.openxmlformats.org/officeDocument/2006/relationships/hyperlink" Target="https://twitter.com/" TargetMode="External"/><Relationship Id="rId13796" Type="http://schemas.openxmlformats.org/officeDocument/2006/relationships/hyperlink" Target="https://twitter.com/" TargetMode="External"/><Relationship Id="rId3855" Type="http://schemas.openxmlformats.org/officeDocument/2006/relationships/hyperlink" Target="https://www.google.com/url?rct=j&amp;sa=t&amp;url=http%3A%2F%2Fclicklancashire.com%2F2017%2F04%2F02%2Fhow-to-take-screenshot-on-samsung-galaxy-s8-galaxy-s8.html&amp;ct=ga&amp;cd=CAIyGjk1Yzc0Y2ZjNGM4ODRlNTM6Y29tOmVuOlVT&amp;usg=AFQjCNGr2EWVyvs5HG5D1ZLkB_5H8zDX_Q&amp;utm_source=dlvr.it&amp;utm_medium=twitter" TargetMode="External"/><Relationship Id="rId6261" Type="http://schemas.openxmlformats.org/officeDocument/2006/relationships/hyperlink" Target="http://pbs.twimg.com/profile_images/764392236276645888/ohb9HMHp_normal.jpg" TargetMode="External"/><Relationship Id="rId7312" Type="http://schemas.openxmlformats.org/officeDocument/2006/relationships/hyperlink" Target="http://pbs.twimg.com/profile_images/2663421194/83953f44e879315f9c6665593a825d2f_normal.jpeg" TargetMode="External"/><Relationship Id="rId10640" Type="http://schemas.openxmlformats.org/officeDocument/2006/relationships/hyperlink" Target="https://twitter.com/" TargetMode="External"/><Relationship Id="rId12398" Type="http://schemas.openxmlformats.org/officeDocument/2006/relationships/hyperlink" Target="https://twitter.com/" TargetMode="External"/><Relationship Id="rId13449" Type="http://schemas.openxmlformats.org/officeDocument/2006/relationships/hyperlink" Target="https://twitter.com/" TargetMode="External"/><Relationship Id="rId14847" Type="http://schemas.openxmlformats.org/officeDocument/2006/relationships/hyperlink" Target="https://twitter.com/" TargetMode="External"/><Relationship Id="rId776" Type="http://schemas.openxmlformats.org/officeDocument/2006/relationships/hyperlink" Target="https://www.google.com/url?rct=j&amp;sa=t&amp;url=http%3A%2F%2Ffinance.yahoo.com%2Fnews%2Fprinceton-identity-iris-technology-featured-171045260.html&amp;ct=ga&amp;cd=CAIyGjEyNjdjMmVhY2QzYWE4ZGM6Y29tOmVuOlVT&amp;usg=AFQjCNEmW6amvSjYhuGDO85XejoOgC0zUw&amp;utm_source=dlvr.it&amp;utm_medium=twitter" TargetMode="External"/><Relationship Id="rId2457" Type="http://schemas.openxmlformats.org/officeDocument/2006/relationships/hyperlink" Target="https://www.google.com/url?rct=j&amp;sa=t&amp;url=http%3A%2F%2Fnormangeestar.net%2F2017%2F04%2F02%2Fsamsung-galaxy-s8-rivals-iphone-s-siri-with-bixby%2F&amp;ct=ga&amp;cd=CAIyGjE1OGQ0YWQ5ODUzYmExODg6Y29tOmVuOlVT&amp;usg=AFQjCNGqta-U8_Iv5pA_gX8inb6mB-_d0Q&amp;utm_source=dlvr.it&amp;utm_medium=twitter" TargetMode="External"/><Relationship Id="rId3508" Type="http://schemas.openxmlformats.org/officeDocument/2006/relationships/hyperlink" Target="https://www.cnet.com/news/the-404-show-1696-galaxy-s8-new-isp-privacy-concerns-palmer-luckey-podcast/?utm_content=buffer11ff9&amp;utm_medium=social&amp;utm_source=twitter.com&amp;utm_campaign=buffer" TargetMode="External"/><Relationship Id="rId4906" Type="http://schemas.openxmlformats.org/officeDocument/2006/relationships/hyperlink" Target="http://pbs.twimg.com/profile_images/846291991411539968/C4bN2n8d_normal.jpg" TargetMode="External"/><Relationship Id="rId9484" Type="http://schemas.openxmlformats.org/officeDocument/2006/relationships/hyperlink" Target="http://pbs.twimg.com/profile_images/780906834806792192/ZnTRk6uL_normal.jpg" TargetMode="External"/><Relationship Id="rId13863" Type="http://schemas.openxmlformats.org/officeDocument/2006/relationships/hyperlink" Target="https://twitter.com/" TargetMode="External"/><Relationship Id="rId14914" Type="http://schemas.openxmlformats.org/officeDocument/2006/relationships/hyperlink" Target="https://twitter.com/" TargetMode="External"/><Relationship Id="rId429" Type="http://schemas.openxmlformats.org/officeDocument/2006/relationships/hyperlink" Target="https://twitter.com/i/web/status/847512356863324160" TargetMode="External"/><Relationship Id="rId1059" Type="http://schemas.openxmlformats.org/officeDocument/2006/relationships/hyperlink" Target="https://www.youtube.com/watch?v=yZ6CoYsuFQU&amp;feature=youtu.be&amp;a" TargetMode="External"/><Relationship Id="rId1473" Type="http://schemas.openxmlformats.org/officeDocument/2006/relationships/hyperlink" Target="http://www.zdnet.fr/actualites/galaxy-s8-la-reconnaissance-faciale-leurree-par-une-simple-photo-39850676.htm" TargetMode="External"/><Relationship Id="rId2871" Type="http://schemas.openxmlformats.org/officeDocument/2006/relationships/hyperlink" Target="https://pisapapeles.net/los-samsung-galaxy-s8-y-s8-no-soportan-la-plataforma-daydream-vr-de-google/" TargetMode="External"/><Relationship Id="rId3922" Type="http://schemas.openxmlformats.org/officeDocument/2006/relationships/hyperlink" Target="https://pbs.twimg.com/media/C8IGxGuVoAA2scd.jpg" TargetMode="External"/><Relationship Id="rId8086" Type="http://schemas.openxmlformats.org/officeDocument/2006/relationships/hyperlink" Target="http://pbs.twimg.com/profile_images/700686200898596864/flRMm59w_normal.png" TargetMode="External"/><Relationship Id="rId9137" Type="http://schemas.openxmlformats.org/officeDocument/2006/relationships/hyperlink" Target="http://pbs.twimg.com/profile_images/811609687284215812/QaOkxKWt_normal.jpg" TargetMode="External"/><Relationship Id="rId12465" Type="http://schemas.openxmlformats.org/officeDocument/2006/relationships/hyperlink" Target="https://twitter.com/" TargetMode="External"/><Relationship Id="rId13516" Type="http://schemas.openxmlformats.org/officeDocument/2006/relationships/hyperlink" Target="https://twitter.com/" TargetMode="External"/><Relationship Id="rId13930" Type="http://schemas.openxmlformats.org/officeDocument/2006/relationships/hyperlink" Target="https://twitter.com/" TargetMode="External"/><Relationship Id="rId843" Type="http://schemas.openxmlformats.org/officeDocument/2006/relationships/hyperlink" Target="https://www.youtube.com/watch?v=-i4mEbmgWo8&amp;feature=youtu.be&amp;a" TargetMode="External"/><Relationship Id="rId1126" Type="http://schemas.openxmlformats.org/officeDocument/2006/relationships/hyperlink" Target="https://www.instagram.com/p/BST4cBzlBxC/" TargetMode="External"/><Relationship Id="rId2524" Type="http://schemas.openxmlformats.org/officeDocument/2006/relationships/hyperlink" Target="https://www.google.com/url?rct=j&amp;sa=t&amp;url=https://www.turn-on.de/tech/news/samsung-spendiert-dem-galaxy-s8-6-gb-ram-aber-nur-in-china-254128&amp;ct=ga&amp;cd=CAIyGWI0MTA5NzRiMzBmMjdhMGU6ZGU6ZGU6REU&amp;usg=AFQjCNG55LxUPj4jBC-WtwVj2QSamno9ew" TargetMode="External"/><Relationship Id="rId8153" Type="http://schemas.openxmlformats.org/officeDocument/2006/relationships/hyperlink" Target="http://pbs.twimg.com/profile_images/836744808739794946/XiKFPuMJ_normal.jpg" TargetMode="External"/><Relationship Id="rId9551" Type="http://schemas.openxmlformats.org/officeDocument/2006/relationships/hyperlink" Target="http://pbs.twimg.com/profile_images/806605641758494722/gP49Bpgb_normal.jpg" TargetMode="External"/><Relationship Id="rId11067" Type="http://schemas.openxmlformats.org/officeDocument/2006/relationships/hyperlink" Target="https://twitter.com/" TargetMode="External"/><Relationship Id="rId11481" Type="http://schemas.openxmlformats.org/officeDocument/2006/relationships/hyperlink" Target="https://twitter.com/" TargetMode="External"/><Relationship Id="rId12118" Type="http://schemas.openxmlformats.org/officeDocument/2006/relationships/hyperlink" Target="https://twitter.com/" TargetMode="External"/><Relationship Id="rId12532" Type="http://schemas.openxmlformats.org/officeDocument/2006/relationships/hyperlink" Target="https://twitter.com/" TargetMode="External"/><Relationship Id="rId910" Type="http://schemas.openxmlformats.org/officeDocument/2006/relationships/hyperlink" Target="https://www.cnet.com/news/samsung-galaxy-s8-girt-by-cnet-podcast-104/?utm_content=buffer8fdca&amp;utm_medium=social&amp;utm_source=twitter.com&amp;utm_campaign=buffer" TargetMode="External"/><Relationship Id="rId1540" Type="http://schemas.openxmlformats.org/officeDocument/2006/relationships/hyperlink" Target="https://winbuzzer.com/2017/03/30/samsung-galaxy-s8-microsoft-edition-offers-users-office-suite-cortana-xcxwbn?utm_content=buffer26e50&amp;utm_medium=social&amp;utm_source=twitter.com&amp;utm_campaign=buffer" TargetMode="External"/><Relationship Id="rId4696" Type="http://schemas.openxmlformats.org/officeDocument/2006/relationships/hyperlink" Target="http://pbs.twimg.com/profile_images/787050576345436163/TeUtKGNo_normal.jpg" TargetMode="External"/><Relationship Id="rId5747" Type="http://schemas.openxmlformats.org/officeDocument/2006/relationships/hyperlink" Target="http://pbs.twimg.com/profile_images/3698318791/9782c1371bfdd0730b36f5ff0b5b0e98_normal.jpeg" TargetMode="External"/><Relationship Id="rId9204" Type="http://schemas.openxmlformats.org/officeDocument/2006/relationships/hyperlink" Target="http://pbs.twimg.com/profile_images/812261099986944000/40K5AMk7_normal.jpg" TargetMode="External"/><Relationship Id="rId10083" Type="http://schemas.openxmlformats.org/officeDocument/2006/relationships/hyperlink" Target="https://twitter.com/" TargetMode="External"/><Relationship Id="rId11134" Type="http://schemas.openxmlformats.org/officeDocument/2006/relationships/hyperlink" Target="https://twitter.com/" TargetMode="External"/><Relationship Id="rId3298" Type="http://schemas.openxmlformats.org/officeDocument/2006/relationships/hyperlink" Target="https://www.google.com/url?rct=j&amp;sa=t&amp;url=http%3A%2F%2Fbgr.com%2F2017%2F03%2F31%2Fgalaxy-s8-battery-fire-safety-testing%2F&amp;ct=ga&amp;cd=CAIyGmI0ODdmYjNkNDhhYzkzNDk6Y29tOmVuOlVT&amp;usg=AFQjCNEF2QWLdBZLDC_OxQ-1eNnxkcHUwQ&amp;utm_source=dlvr.it&amp;utm_medium=twitter" TargetMode="External"/><Relationship Id="rId4349" Type="http://schemas.openxmlformats.org/officeDocument/2006/relationships/hyperlink" Target="http://pbs.twimg.com/profile_images/794127736906403840/3aYXltXI_normal.jpg" TargetMode="External"/><Relationship Id="rId4763" Type="http://schemas.openxmlformats.org/officeDocument/2006/relationships/hyperlink" Target="http://pbs.twimg.com/profile_images/552926905943347200/sSiI_hy3_normal.jpeg" TargetMode="External"/><Relationship Id="rId5814" Type="http://schemas.openxmlformats.org/officeDocument/2006/relationships/hyperlink" Target="http://pbs.twimg.com/profile_images/794174181734776832/aQGrVky__normal.jpg" TargetMode="External"/><Relationship Id="rId8220" Type="http://schemas.openxmlformats.org/officeDocument/2006/relationships/hyperlink" Target="http://pbs.twimg.com/profile_images/824314353201516544/STuxAYG3_normal.jpg" TargetMode="External"/><Relationship Id="rId10150" Type="http://schemas.openxmlformats.org/officeDocument/2006/relationships/hyperlink" Target="https://twitter.com/" TargetMode="External"/><Relationship Id="rId11201" Type="http://schemas.openxmlformats.org/officeDocument/2006/relationships/hyperlink" Target="https://twitter.com/" TargetMode="External"/><Relationship Id="rId14357" Type="http://schemas.openxmlformats.org/officeDocument/2006/relationships/hyperlink" Target="https://twitter.com/" TargetMode="External"/><Relationship Id="rId15408" Type="http://schemas.openxmlformats.org/officeDocument/2006/relationships/hyperlink" Target="https://twitter.com/" TargetMode="External"/><Relationship Id="rId3365" Type="http://schemas.openxmlformats.org/officeDocument/2006/relationships/hyperlink" Target="http://www.amazon.com/Intergalactic-Custody-Battle-Infestation-Trilogy-ebook/dp/B011NB6KMG/ref=sr_1_1?ie=UTF8&amp;qid=1455843091&amp;sr=8-1&amp;keywords=the+intergalactic+custody+battle" TargetMode="External"/><Relationship Id="rId4416" Type="http://schemas.openxmlformats.org/officeDocument/2006/relationships/hyperlink" Target="http://pbs.twimg.com/profile_images/833439416161095682/7m5Y7hQy_normal.jpg" TargetMode="External"/><Relationship Id="rId4830" Type="http://schemas.openxmlformats.org/officeDocument/2006/relationships/hyperlink" Target="http://pbs.twimg.com/profile_images/840692827449315328/BmgA3pEv_normal.jpg" TargetMode="External"/><Relationship Id="rId7986" Type="http://schemas.openxmlformats.org/officeDocument/2006/relationships/hyperlink" Target="http://pbs.twimg.com/profile_images/763513612585488384/gyoEp_WL_normal.jpg" TargetMode="External"/><Relationship Id="rId13373" Type="http://schemas.openxmlformats.org/officeDocument/2006/relationships/hyperlink" Target="https://twitter.com/" TargetMode="External"/><Relationship Id="rId14424" Type="http://schemas.openxmlformats.org/officeDocument/2006/relationships/hyperlink" Target="https://twitter.com/" TargetMode="External"/><Relationship Id="rId14771" Type="http://schemas.openxmlformats.org/officeDocument/2006/relationships/hyperlink" Target="https://twitter.com/" TargetMode="External"/><Relationship Id="rId286" Type="http://schemas.openxmlformats.org/officeDocument/2006/relationships/hyperlink" Target="http://mashable.com/2017/03/30/samsung-2piece-cover-s8/?utm_cid=Mash-Prod-RSS-Feedburner-All-Partial&amp;utm_content=buffer79003&amp;utm_medium=social&amp;utm_source=twitter.com&amp;utm_campaign=buffer" TargetMode="External"/><Relationship Id="rId2381" Type="http://schemas.openxmlformats.org/officeDocument/2006/relationships/hyperlink" Target="https://www.google.com/url?rct=j&amp;sa=t&amp;url=http://normangeestar.net/2017/04/01/iphone-8-could-leapfrog-galaxy-s8-with-this/&amp;ct=ga&amp;cd=CAIyHDE1OGQ0YWQ5ODUzYmExODg6Y29tOmVuOlVTOlI&amp;usg=AFQjCNEQPBTBeg6rt0TVGwKNj5XEXhgNAw" TargetMode="External"/><Relationship Id="rId3018" Type="http://schemas.openxmlformats.org/officeDocument/2006/relationships/hyperlink" Target="https://www.google.com/url?rct=j&amp;sa=t&amp;url=https%3A%2F%2Fwww.youtube.com%2Fwatch%3Fv%3DZDlMWxTRgLs&amp;ct=ga&amp;cd=CAIyHDE1OGQ0YWQ5ODUzYmExODg6Y28uaW46ZW46SU4&amp;usg=AFQjCNHNlNN8RDBgYG1Gvj327WtMvZUfgw&amp;utm_source=dlvr.it&amp;utm_medium=twitter" TargetMode="External"/><Relationship Id="rId3432" Type="http://schemas.openxmlformats.org/officeDocument/2006/relationships/hyperlink" Target="https://twitter.com/i/web/status/848884775423180802" TargetMode="External"/><Relationship Id="rId6588" Type="http://schemas.openxmlformats.org/officeDocument/2006/relationships/hyperlink" Target="http://pbs.twimg.com/profile_images/766648450981228544/O1xsK9QF_normal.jpg" TargetMode="External"/><Relationship Id="rId7639" Type="http://schemas.openxmlformats.org/officeDocument/2006/relationships/hyperlink" Target="http://pbs.twimg.com/profile_images/2973730007/a593fe0b628f9a1b9d6058e8d94d8923_normal.jpeg" TargetMode="External"/><Relationship Id="rId10967" Type="http://schemas.openxmlformats.org/officeDocument/2006/relationships/hyperlink" Target="https://twitter.com/" TargetMode="External"/><Relationship Id="rId13026" Type="http://schemas.openxmlformats.org/officeDocument/2006/relationships/hyperlink" Target="https://twitter.com/" TargetMode="External"/><Relationship Id="rId353" Type="http://schemas.openxmlformats.org/officeDocument/2006/relationships/hyperlink" Target="https://www.youtube.com/watch?v=M_vD2IEXIVA&amp;feature=youtu.be&amp;a" TargetMode="External"/><Relationship Id="rId2034" Type="http://schemas.openxmlformats.org/officeDocument/2006/relationships/hyperlink" Target="http://feeds.feedburner.com/~r/GoogleAlert-androidNougat/~3/bS3V6j2Ikks/url?utm_source=feedburner&amp;utm_medium=twitter&amp;utm_campaign=android_updates" TargetMode="External"/><Relationship Id="rId9061" Type="http://schemas.openxmlformats.org/officeDocument/2006/relationships/hyperlink" Target="http://pbs.twimg.com/profile_images/493250181081481217/3HyminA__normal.jpeg" TargetMode="External"/><Relationship Id="rId13440" Type="http://schemas.openxmlformats.org/officeDocument/2006/relationships/hyperlink" Target="https://twitter.com/" TargetMode="External"/><Relationship Id="rId15198" Type="http://schemas.openxmlformats.org/officeDocument/2006/relationships/hyperlink" Target="https://twitter.com/" TargetMode="External"/><Relationship Id="rId420" Type="http://schemas.openxmlformats.org/officeDocument/2006/relationships/hyperlink" Target="https://twitter.com/i/web/status/847515962303811585" TargetMode="External"/><Relationship Id="rId1050" Type="http://schemas.openxmlformats.org/officeDocument/2006/relationships/hyperlink" Target="https://www.google.com/url?rct=j&amp;sa=t&amp;url=http://www.theverge.com/circuitbreaker/2017/3/30/15121816/samsung-galaxy-s8-microsoft-edition-features&amp;ct=ga&amp;cd=CAIyGjJlNDk0MWViMWMxNjRlNDg6Y29tOmVuOlVT&amp;usg=AFQjCNG4RXuBEPjCCmXHTQo-gL-5WEduRQ" TargetMode="External"/><Relationship Id="rId2101" Type="http://schemas.openxmlformats.org/officeDocument/2006/relationships/hyperlink" Target="https://twitter.com/i/web/status/847123781248176128" TargetMode="External"/><Relationship Id="rId5257" Type="http://schemas.openxmlformats.org/officeDocument/2006/relationships/hyperlink" Target="http://pbs.twimg.com/profile_images/829552023980871680/hEuAlReF_normal.jpg" TargetMode="External"/><Relationship Id="rId6655" Type="http://schemas.openxmlformats.org/officeDocument/2006/relationships/hyperlink" Target="http://pbs.twimg.com/profile_images/487534651771076610/D6rVOitx_normal.png" TargetMode="External"/><Relationship Id="rId7706" Type="http://schemas.openxmlformats.org/officeDocument/2006/relationships/hyperlink" Target="http://pbs.twimg.com/profile_images/2386264252/dzde0prh4syvuo0cs23r_normal.png" TargetMode="External"/><Relationship Id="rId12042" Type="http://schemas.openxmlformats.org/officeDocument/2006/relationships/hyperlink" Target="https://twitter.com/" TargetMode="External"/><Relationship Id="rId5671" Type="http://schemas.openxmlformats.org/officeDocument/2006/relationships/hyperlink" Target="http://pbs.twimg.com/profile_images/799179493877235712/E4X7z_gf_normal.jpg" TargetMode="External"/><Relationship Id="rId6308" Type="http://schemas.openxmlformats.org/officeDocument/2006/relationships/hyperlink" Target="https://pbs.twimg.com/media/C8QtiaXXcAI_vGq.jpg" TargetMode="External"/><Relationship Id="rId6722" Type="http://schemas.openxmlformats.org/officeDocument/2006/relationships/hyperlink" Target="http://pbs.twimg.com/profile_images/1262177669/IMGP0359_1_normal.jpg" TargetMode="External"/><Relationship Id="rId9878" Type="http://schemas.openxmlformats.org/officeDocument/2006/relationships/hyperlink" Target="http://pbs.twimg.com/profile_images/494676480291381249/RtC-6xAO_normal.jpeg" TargetMode="External"/><Relationship Id="rId12859" Type="http://schemas.openxmlformats.org/officeDocument/2006/relationships/hyperlink" Target="https://twitter.com/" TargetMode="External"/><Relationship Id="rId15265" Type="http://schemas.openxmlformats.org/officeDocument/2006/relationships/hyperlink" Target="https://twitter.com/" TargetMode="External"/><Relationship Id="rId1867" Type="http://schemas.openxmlformats.org/officeDocument/2006/relationships/hyperlink" Target="https://www.youtube.com/watch?v=hX6gdm5_YS0&amp;feature=youtu.be&amp;a" TargetMode="External"/><Relationship Id="rId2918" Type="http://schemas.openxmlformats.org/officeDocument/2006/relationships/hyperlink" Target="http://dlvr.it/NnCM0Z" TargetMode="External"/><Relationship Id="rId4273" Type="http://schemas.openxmlformats.org/officeDocument/2006/relationships/hyperlink" Target="https://pbs.twimg.com/media/C8MBWxlXgAAu1_g.jpg" TargetMode="External"/><Relationship Id="rId5324" Type="http://schemas.openxmlformats.org/officeDocument/2006/relationships/hyperlink" Target="http://pbs.twimg.com/profile_images/552766425048158208/p2z_SIcm_normal.jpeg" TargetMode="External"/><Relationship Id="rId8894" Type="http://schemas.openxmlformats.org/officeDocument/2006/relationships/hyperlink" Target="http://pbs.twimg.com/profile_images/811629346377138177/-k-Q7S_Z_normal.jpg" TargetMode="External"/><Relationship Id="rId9945" Type="http://schemas.openxmlformats.org/officeDocument/2006/relationships/hyperlink" Target="https://twitter.com/" TargetMode="External"/><Relationship Id="rId14281" Type="http://schemas.openxmlformats.org/officeDocument/2006/relationships/hyperlink" Target="https://twitter.com/" TargetMode="External"/><Relationship Id="rId15332" Type="http://schemas.openxmlformats.org/officeDocument/2006/relationships/hyperlink" Target="https://twitter.com/" TargetMode="External"/><Relationship Id="rId1934" Type="http://schemas.openxmlformats.org/officeDocument/2006/relationships/hyperlink" Target="https://www.google.com/url?rct=j&amp;sa=t&amp;url=http://mlsmultiplex.com/2017/04/01/vancouver-whitecaps-vs-la-galaxy-preview-watch/&amp;ct=ga&amp;cd=CAIyGjgyZWJiYTg3NmVkYjZiNDM6Y29tOmVuOlVT&amp;usg=AFQjCNEwgKtdTpbssXLQvr_V4M8nyqhxtA" TargetMode="External"/><Relationship Id="rId4340" Type="http://schemas.openxmlformats.org/officeDocument/2006/relationships/hyperlink" Target="http://pbs.twimg.com/profile_images/679136830416113664/I8RCzEP9_normal.jpg" TargetMode="External"/><Relationship Id="rId7496" Type="http://schemas.openxmlformats.org/officeDocument/2006/relationships/hyperlink" Target="http://pbs.twimg.com/profile_images/1100765083/iphone-4g-2_normal.jpg" TargetMode="External"/><Relationship Id="rId8547" Type="http://schemas.openxmlformats.org/officeDocument/2006/relationships/hyperlink" Target="http://pbs.twimg.com/profile_images/813312000747077632/CNvsGAoT_normal.jpg" TargetMode="External"/><Relationship Id="rId8961" Type="http://schemas.openxmlformats.org/officeDocument/2006/relationships/hyperlink" Target="http://pbs.twimg.com/profile_images/832861064077393921/PMgwmnKT_normal.jpg" TargetMode="External"/><Relationship Id="rId10477" Type="http://schemas.openxmlformats.org/officeDocument/2006/relationships/hyperlink" Target="https://twitter.com/" TargetMode="External"/><Relationship Id="rId11528" Type="http://schemas.openxmlformats.org/officeDocument/2006/relationships/hyperlink" Target="https://twitter.com/" TargetMode="External"/><Relationship Id="rId11875" Type="http://schemas.openxmlformats.org/officeDocument/2006/relationships/hyperlink" Target="https://twitter.com/" TargetMode="External"/><Relationship Id="rId12926" Type="http://schemas.openxmlformats.org/officeDocument/2006/relationships/hyperlink" Target="https://twitter.com/" TargetMode="External"/><Relationship Id="rId6098" Type="http://schemas.openxmlformats.org/officeDocument/2006/relationships/hyperlink" Target="http://pbs.twimg.com/profile_images/842365403439484928/qcpKn6Rf_normal.jpg" TargetMode="External"/><Relationship Id="rId7149" Type="http://schemas.openxmlformats.org/officeDocument/2006/relationships/hyperlink" Target="http://pbs.twimg.com/profile_images/2215576731/ars-logo_normal.png" TargetMode="External"/><Relationship Id="rId7563" Type="http://schemas.openxmlformats.org/officeDocument/2006/relationships/hyperlink" Target="http://pbs.twimg.com/profile_images/1305451295/max_normal.jpg" TargetMode="External"/><Relationship Id="rId8614" Type="http://schemas.openxmlformats.org/officeDocument/2006/relationships/hyperlink" Target="http://pbs.twimg.com/profile_images/505125542853488640/Us8uIFFU_normal.jpeg" TargetMode="External"/><Relationship Id="rId10891" Type="http://schemas.openxmlformats.org/officeDocument/2006/relationships/hyperlink" Target="https://twitter.com/" TargetMode="External"/><Relationship Id="rId11942" Type="http://schemas.openxmlformats.org/officeDocument/2006/relationships/hyperlink" Target="https://twitter.com/" TargetMode="External"/><Relationship Id="rId14001" Type="http://schemas.openxmlformats.org/officeDocument/2006/relationships/hyperlink" Target="https://twitter.com/" TargetMode="External"/><Relationship Id="rId6165" Type="http://schemas.openxmlformats.org/officeDocument/2006/relationships/hyperlink" Target="https://pbs.twimg.com/media/C8UcomiXoAA7qc4.jpg" TargetMode="External"/><Relationship Id="rId7216" Type="http://schemas.openxmlformats.org/officeDocument/2006/relationships/hyperlink" Target="http://pbs.twimg.com/profile_images/610289111769845760/uEX-2RtY_normal.jpg" TargetMode="External"/><Relationship Id="rId10544" Type="http://schemas.openxmlformats.org/officeDocument/2006/relationships/hyperlink" Target="https://twitter.com/" TargetMode="External"/><Relationship Id="rId3759" Type="http://schemas.openxmlformats.org/officeDocument/2006/relationships/hyperlink" Target="https://www.google.com/url?rct=j&amp;sa=t&amp;url=http%3A%2F%2Fclicklancashire.com%2F2017%2F04%2F02%2Fhow-to-take-screenshot-on-samsung-galaxy-s8-galaxy-s8.html&amp;ct=ga&amp;cd=CAIyGjk1Yzc0Y2ZjNGM4ODRlNTM6Y29tOmVuOlVT&amp;usg=AFQjCNGr2EWVyvs5HG5D1ZLkB_5H8zDX_Q&amp;utm_source=dlvr.it&amp;utm_medium=twitter" TargetMode="External"/><Relationship Id="rId5181" Type="http://schemas.openxmlformats.org/officeDocument/2006/relationships/hyperlink" Target="http://pbs.twimg.com/profile_images/775830232284758016/_GIoZ_AE_normal.jpg" TargetMode="External"/><Relationship Id="rId6232" Type="http://schemas.openxmlformats.org/officeDocument/2006/relationships/hyperlink" Target="http://pbs.twimg.com/profile_images/475329182830850048/UG-T_oT2_normal.jpeg" TargetMode="External"/><Relationship Id="rId7630" Type="http://schemas.openxmlformats.org/officeDocument/2006/relationships/hyperlink" Target="http://pbs.twimg.com/profile_images/663653631468642304/ROpcG5g9_normal.jpg" TargetMode="External"/><Relationship Id="rId9388" Type="http://schemas.openxmlformats.org/officeDocument/2006/relationships/hyperlink" Target="http://pbs.twimg.com/profile_images/837228956902277120/Xc7neQmy_normal.jpg" TargetMode="External"/><Relationship Id="rId10611" Type="http://schemas.openxmlformats.org/officeDocument/2006/relationships/hyperlink" Target="https://twitter.com/" TargetMode="External"/><Relationship Id="rId13767" Type="http://schemas.openxmlformats.org/officeDocument/2006/relationships/hyperlink" Target="https://twitter.com/" TargetMode="External"/><Relationship Id="rId14818" Type="http://schemas.openxmlformats.org/officeDocument/2006/relationships/hyperlink" Target="https://twitter.com/" TargetMode="External"/><Relationship Id="rId2775" Type="http://schemas.openxmlformats.org/officeDocument/2006/relationships/hyperlink" Target="http://dlvr.it/Nmp5Wt" TargetMode="External"/><Relationship Id="rId3826" Type="http://schemas.openxmlformats.org/officeDocument/2006/relationships/hyperlink" Target="https://www.google.com/url?rct=j&amp;sa=t&amp;url=http%3A%2F%2Fwww.toptechnews.com%2Farticle%2Findex.php%3Fstory_id%3D1330045SV8KG&amp;ct=ga&amp;cd=CAIyGjczOTE5YmFkMWVkNjU2ZDg6Y29tOmVuOlVT&amp;usg=AFQjCNFLSoZ0tNHYSQHpXoU932Y91UfL_g&amp;utm_source=dlvr.it&amp;utm_medium=twitter" TargetMode="External"/><Relationship Id="rId12369" Type="http://schemas.openxmlformats.org/officeDocument/2006/relationships/hyperlink" Target="https://twitter.com/" TargetMode="External"/><Relationship Id="rId12783" Type="http://schemas.openxmlformats.org/officeDocument/2006/relationships/hyperlink" Target="https://twitter.com/" TargetMode="External"/><Relationship Id="rId13834" Type="http://schemas.openxmlformats.org/officeDocument/2006/relationships/hyperlink" Target="https://twitter.com/" TargetMode="External"/><Relationship Id="rId747" Type="http://schemas.openxmlformats.org/officeDocument/2006/relationships/hyperlink" Target="http://mashable.com/2017/03/30/samsung-galaxy-s8-bluetooth-two-wireless-headphones/?utm_cid=Mash-Prod-RSS-Feedburner-All-Partial&amp;utm_content=bufferfab89&amp;utm_medium=social&amp;utm_source=twitter.com&amp;utm_campaign=buffer" TargetMode="External"/><Relationship Id="rId1377" Type="http://schemas.openxmlformats.org/officeDocument/2006/relationships/hyperlink" Target="https://www.youtube.com/watch?v=M_vD2IEXIVA&amp;feature=youtu.be&amp;a" TargetMode="External"/><Relationship Id="rId1791" Type="http://schemas.openxmlformats.org/officeDocument/2006/relationships/hyperlink" Target="http://www.theverge.com/2017/4/1/15147998/samsung-galaxy-s8-fingerprint-reader-location?utm_content=buffer88253&amp;utm_medium=social&amp;utm_source=twitter.com&amp;utm_campaign=buffer" TargetMode="External"/><Relationship Id="rId2428" Type="http://schemas.openxmlformats.org/officeDocument/2006/relationships/hyperlink" Target="https://www.google.com/url?rct=j&amp;sa=t&amp;url=http%3A%2F%2Fbgr.com%2F2017%2F03%2F30%2Fgalaxy-s8-features-bluetooth-5-0%2F&amp;ct=ga&amp;cd=CAIyGjE1OGQ0YWQ5ODUzYmExODg6Y29tOmVuOlVT&amp;usg=AFQjCNHYAciYbjW_LHcU0zXzbmz1kvvUTA&amp;utm_source=dlvr.it&amp;utm_medium=twitter" TargetMode="External"/><Relationship Id="rId2842" Type="http://schemas.openxmlformats.org/officeDocument/2006/relationships/hyperlink" Target="http://dlvr.it/NmJn2B" TargetMode="External"/><Relationship Id="rId5998" Type="http://schemas.openxmlformats.org/officeDocument/2006/relationships/hyperlink" Target="http://pbs.twimg.com/profile_images/754185421035278336/Wk6JXEjt_normal.jpg" TargetMode="External"/><Relationship Id="rId9455" Type="http://schemas.openxmlformats.org/officeDocument/2006/relationships/hyperlink" Target="http://pbs.twimg.com/profile_images/669985830283419648/g6-Z4W9M_normal.jpg" TargetMode="External"/><Relationship Id="rId11385" Type="http://schemas.openxmlformats.org/officeDocument/2006/relationships/hyperlink" Target="https://twitter.com/" TargetMode="External"/><Relationship Id="rId12436" Type="http://schemas.openxmlformats.org/officeDocument/2006/relationships/hyperlink" Target="https://twitter.com/" TargetMode="External"/><Relationship Id="rId83" Type="http://schemas.openxmlformats.org/officeDocument/2006/relationships/hyperlink" Target="https://www.yahoo.com/news/samsung-comeback-galaxy-s8-184220622.html?utm_content=buffer97950&amp;utm_medium=social&amp;utm_source=twitter.com&amp;utm_campaign=buffer" TargetMode="External"/><Relationship Id="rId814" Type="http://schemas.openxmlformats.org/officeDocument/2006/relationships/hyperlink" Target="https://twitter.com/i/web/status/847681422592679936" TargetMode="External"/><Relationship Id="rId1444" Type="http://schemas.openxmlformats.org/officeDocument/2006/relationships/hyperlink" Target="https://winbuzzer.com/2017/03/31/samsung-galaxy-s8-facial-recognition-security-bypassed-simple-photo-xcxwbn?utm_content=buffer70168&amp;utm_medium=social&amp;utm_source=twitter.com&amp;utm_campaign=buffer" TargetMode="External"/><Relationship Id="rId8057" Type="http://schemas.openxmlformats.org/officeDocument/2006/relationships/hyperlink" Target="http://pbs.twimg.com/profile_images/700686200898596864/flRMm59w_normal.png" TargetMode="External"/><Relationship Id="rId8471" Type="http://schemas.openxmlformats.org/officeDocument/2006/relationships/hyperlink" Target="http://pbs.twimg.com/profile_images/378800000823690756/504ec3479025503ada22f90db947b8dc_normal.png" TargetMode="External"/><Relationship Id="rId9108" Type="http://schemas.openxmlformats.org/officeDocument/2006/relationships/hyperlink" Target="http://pbs.twimg.com/profile_images/812265241987915776/-aHv_GK7_normal.jpg" TargetMode="External"/><Relationship Id="rId9522" Type="http://schemas.openxmlformats.org/officeDocument/2006/relationships/hyperlink" Target="http://pbs.twimg.com/profile_images/780906834806792192/ZnTRk6uL_normal.jpg" TargetMode="External"/><Relationship Id="rId11038" Type="http://schemas.openxmlformats.org/officeDocument/2006/relationships/hyperlink" Target="https://twitter.com/" TargetMode="External"/><Relationship Id="rId11452" Type="http://schemas.openxmlformats.org/officeDocument/2006/relationships/hyperlink" Target="https://twitter.com/" TargetMode="External"/><Relationship Id="rId12503" Type="http://schemas.openxmlformats.org/officeDocument/2006/relationships/hyperlink" Target="https://twitter.com/" TargetMode="External"/><Relationship Id="rId12850" Type="http://schemas.openxmlformats.org/officeDocument/2006/relationships/hyperlink" Target="https://twitter.com/" TargetMode="External"/><Relationship Id="rId13901" Type="http://schemas.openxmlformats.org/officeDocument/2006/relationships/hyperlink" Target="https://twitter.com/" TargetMode="External"/><Relationship Id="rId1511" Type="http://schemas.openxmlformats.org/officeDocument/2006/relationships/hyperlink" Target="http://dlvr.it/Nmm2TD" TargetMode="External"/><Relationship Id="rId4667" Type="http://schemas.openxmlformats.org/officeDocument/2006/relationships/hyperlink" Target="http://pbs.twimg.com/profile_images/773967859504582656/J95uQaEC_normal.jpg" TargetMode="External"/><Relationship Id="rId5718" Type="http://schemas.openxmlformats.org/officeDocument/2006/relationships/hyperlink" Target="https://pbs.twimg.com/media/C8QswaKU0AA4BCb.jpg" TargetMode="External"/><Relationship Id="rId7073" Type="http://schemas.openxmlformats.org/officeDocument/2006/relationships/hyperlink" Target="http://pbs.twimg.com/profile_images/760676740578631682/wgYavjcQ_normal.jpg" TargetMode="External"/><Relationship Id="rId8124" Type="http://schemas.openxmlformats.org/officeDocument/2006/relationships/hyperlink" Target="http://pbs.twimg.com/profile_images/682195803260112896/TRQmbOlh_normal.jpg" TargetMode="External"/><Relationship Id="rId10054" Type="http://schemas.openxmlformats.org/officeDocument/2006/relationships/hyperlink" Target="https://twitter.com/" TargetMode="External"/><Relationship Id="rId11105" Type="http://schemas.openxmlformats.org/officeDocument/2006/relationships/hyperlink" Target="https://twitter.com/" TargetMode="External"/><Relationship Id="rId3269" Type="http://schemas.openxmlformats.org/officeDocument/2006/relationships/hyperlink" Target="https://www.google.com/url?rct=j&amp;sa=t&amp;url=http%3A%2F%2Fwww.theverge.com%2F2017%2F3%2F30%2F15121380%2Fsamsung-galaxy-s8-camera-specs-megapixels&amp;ct=ga&amp;cd=CAIyGmI0ODdmYjNkNDhhYzkzNDk6Y29tOmVuOlVT&amp;usg=AFQjCNEV7-yFdlXQ4KX8MNlq4sMDS96lcg&amp;utm_source=dlvr.it&amp;utm_medium=twitter" TargetMode="External"/><Relationship Id="rId3683" Type="http://schemas.openxmlformats.org/officeDocument/2006/relationships/hyperlink" Target="http://www.bitfeed.co/page/samsung-galaxy-j3-is-the-first-device-to-receive-the-patch-of-april?utm_source=twitter&amp;utm_medium=tweet&amp;utm_campaign=twitter-status" TargetMode="External"/><Relationship Id="rId7140" Type="http://schemas.openxmlformats.org/officeDocument/2006/relationships/hyperlink" Target="http://pbs.twimg.com/profile_images/769927343989153800/wGAU8arX_normal.jpg" TargetMode="External"/><Relationship Id="rId14675" Type="http://schemas.openxmlformats.org/officeDocument/2006/relationships/hyperlink" Target="https://twitter.com/" TargetMode="External"/><Relationship Id="rId2285" Type="http://schemas.openxmlformats.org/officeDocument/2006/relationships/hyperlink" Target="https://www.youtube.com/watch?v=BiWdFtDTriU&amp;feature=youtu.be&amp;a" TargetMode="External"/><Relationship Id="rId3336" Type="http://schemas.openxmlformats.org/officeDocument/2006/relationships/hyperlink" Target="https://www.google.com/url?rct=j&amp;sa=t&amp;url=http%3A%2F%2Findianexpress.com%2Farticle%2Ftechnology%2Fmobile-tabs%2F5-reasons-why-you-shouldnt-upgrade-to-galaxy-s8%2F&amp;ct=ga&amp;cd=CAIyGmI0ODdmYjNkNDhhYzkzNDk6Y29tOmVuOlVT&amp;usg=AFQjCNH64ORvKUcUJ2eBeMKjiTBK5cu1gw&amp;utm_source=dlvr.it&amp;utm_medium=twitter" TargetMode="External"/><Relationship Id="rId4734" Type="http://schemas.openxmlformats.org/officeDocument/2006/relationships/hyperlink" Target="http://pbs.twimg.com/profile_images/763006306336768000/kbQBM8p5_normal.jpg" TargetMode="External"/><Relationship Id="rId10121" Type="http://schemas.openxmlformats.org/officeDocument/2006/relationships/hyperlink" Target="https://twitter.com/" TargetMode="External"/><Relationship Id="rId13277" Type="http://schemas.openxmlformats.org/officeDocument/2006/relationships/hyperlink" Target="https://twitter.com/" TargetMode="External"/><Relationship Id="rId13691" Type="http://schemas.openxmlformats.org/officeDocument/2006/relationships/hyperlink" Target="https://twitter.com/" TargetMode="External"/><Relationship Id="rId14328" Type="http://schemas.openxmlformats.org/officeDocument/2006/relationships/hyperlink" Target="https://twitter.com/" TargetMode="External"/><Relationship Id="rId14742" Type="http://schemas.openxmlformats.org/officeDocument/2006/relationships/hyperlink" Target="https://twitter.com/" TargetMode="External"/><Relationship Id="rId257" Type="http://schemas.openxmlformats.org/officeDocument/2006/relationships/hyperlink" Target="https://www.youtube.com/watch?v=M_vD2IEXIVA&amp;feature=youtu.be&amp;a" TargetMode="External"/><Relationship Id="rId3750" Type="http://schemas.openxmlformats.org/officeDocument/2006/relationships/hyperlink" Target="https://www.google.com/url?rct=j&amp;sa=t&amp;url=http%3A%2F%2Fwww.inquisitr.com%2F4110858%2Fiphone-8-will-apple-turn-the-spotlight-away-from-samsung-galaxy-s8%2F&amp;ct=ga&amp;cd=CAIyGjk1Yzc0Y2ZjNGM4ODRlNTM6Y29tOmVuOlVT&amp;usg=AFQjCNHC-37HyJ1L8nxDDWPkECho1lPAUg&amp;utm_source=dlvr.it&amp;utm_medium=twitter" TargetMode="External"/><Relationship Id="rId4801" Type="http://schemas.openxmlformats.org/officeDocument/2006/relationships/hyperlink" Target="http://pbs.twimg.com/profile_images/787005760605650944/B2dtt7u9_normal.jpg" TargetMode="External"/><Relationship Id="rId7957" Type="http://schemas.openxmlformats.org/officeDocument/2006/relationships/hyperlink" Target="http://pbs.twimg.com/profile_images/815517360715075584/huO6tWC3_normal.jpg" TargetMode="External"/><Relationship Id="rId10938" Type="http://schemas.openxmlformats.org/officeDocument/2006/relationships/hyperlink" Target="https://twitter.com/" TargetMode="External"/><Relationship Id="rId12293" Type="http://schemas.openxmlformats.org/officeDocument/2006/relationships/hyperlink" Target="https://twitter.com/" TargetMode="External"/><Relationship Id="rId13344" Type="http://schemas.openxmlformats.org/officeDocument/2006/relationships/hyperlink" Target="https://twitter.com/" TargetMode="External"/><Relationship Id="rId671" Type="http://schemas.openxmlformats.org/officeDocument/2006/relationships/hyperlink" Target="http://spacetelescopelive.org/" TargetMode="External"/><Relationship Id="rId2352" Type="http://schemas.openxmlformats.org/officeDocument/2006/relationships/hyperlink" Target="https://twitter.com/i/web/status/848741734624481281" TargetMode="External"/><Relationship Id="rId3403" Type="http://schemas.openxmlformats.org/officeDocument/2006/relationships/hyperlink" Target="https://www.google.com/url?rct=j&amp;sa=t&amp;url=http://www.heraldsun.com.au/technology/smartphones/samsung-stages-a-comeback-with-galaxy-s8-after-note7-disaster/news-story/0fbe3ccda509c66a510c0791e846ce16&amp;ct=ga&amp;cd=CAIyGjYxZDE1NjA2OGJjMmM2NDA6Y29tOmVuOlVT&amp;usg=AFQjCNGoREklPy5cXylBw0Htp3WwaetRPg" TargetMode="External"/><Relationship Id="rId6559" Type="http://schemas.openxmlformats.org/officeDocument/2006/relationships/hyperlink" Target="http://abs.twimg.com/sticky/default_profile_images/default_profile_normal.png" TargetMode="External"/><Relationship Id="rId6973" Type="http://schemas.openxmlformats.org/officeDocument/2006/relationships/hyperlink" Target="http://pbs.twimg.com/profile_images/458730595367927810/3KLFKcR7_normal.jpeg" TargetMode="External"/><Relationship Id="rId12360" Type="http://schemas.openxmlformats.org/officeDocument/2006/relationships/hyperlink" Target="https://twitter.com/" TargetMode="External"/><Relationship Id="rId13411" Type="http://schemas.openxmlformats.org/officeDocument/2006/relationships/hyperlink" Target="https://twitter.com/" TargetMode="External"/><Relationship Id="rId324" Type="http://schemas.openxmlformats.org/officeDocument/2006/relationships/hyperlink" Target="http://mashable.com/2017/03/30/samsung-galaxy-s8-pre-order-vr/?utm_cid=Mash-Prod-RSS-Feedburner-All-Partial&amp;utm_content=bufferc3cc4&amp;utm_medium=social&amp;utm_source=twitter.com&amp;utm_campaign=buffer" TargetMode="External"/><Relationship Id="rId2005" Type="http://schemas.openxmlformats.org/officeDocument/2006/relationships/hyperlink" Target="http://news.google.com/news/url?sa=t&amp;fd=R&amp;ct2=in&amp;usg=AFQjCNGoPDh0m_7h009ejZWvr_gLQpF95A&amp;clid=c3a7d30bb8a4878e06b80cf16b898331&amp;cid=52779440646088&amp;ei=sTndWMC7AY6m3AG6oYHgAw&amp;url=http://gadgets.ndtv.com/360daily/features/samsung-galaxy-s8-new-features-reliance-jio-prime-memberships-1gbps-broadband-in-india-and-more-your-1675489" TargetMode="External"/><Relationship Id="rId5575" Type="http://schemas.openxmlformats.org/officeDocument/2006/relationships/hyperlink" Target="http://pbs.twimg.com/profile_images/682743108824502274/8y5vj5Ca_normal.jpg" TargetMode="External"/><Relationship Id="rId6626" Type="http://schemas.openxmlformats.org/officeDocument/2006/relationships/hyperlink" Target="http://pbs.twimg.com/profile_images/2471775763/image_normal.jpg" TargetMode="External"/><Relationship Id="rId9032" Type="http://schemas.openxmlformats.org/officeDocument/2006/relationships/hyperlink" Target="http://pbs.twimg.com/profile_images/835594403041456131/PEmKB6qK_normal.jpg" TargetMode="External"/><Relationship Id="rId12013" Type="http://schemas.openxmlformats.org/officeDocument/2006/relationships/hyperlink" Target="https://twitter.com/" TargetMode="External"/><Relationship Id="rId15169" Type="http://schemas.openxmlformats.org/officeDocument/2006/relationships/hyperlink" Target="https://twitter.com/" TargetMode="External"/><Relationship Id="rId1021" Type="http://schemas.openxmlformats.org/officeDocument/2006/relationships/hyperlink" Target="http://www.amazon.com/Intergalactic-Custody-Battle-Infestation-Trilogy-ebook/dp/B011NB6KMG/ref=sr_1_1?ie=UTF8&amp;qid=1455843091&amp;sr=8-1&amp;keywords=the+intergalactic+custody+battle" TargetMode="External"/><Relationship Id="rId4177" Type="http://schemas.openxmlformats.org/officeDocument/2006/relationships/hyperlink" Target="https://pbs.twimg.com/media/C8V2Qd4UMAQvGqa.jpg" TargetMode="External"/><Relationship Id="rId4591" Type="http://schemas.openxmlformats.org/officeDocument/2006/relationships/hyperlink" Target="http://pbs.twimg.com/profile_images/789385338963628032/lRVeqg_1_normal.jpg" TargetMode="External"/><Relationship Id="rId5228" Type="http://schemas.openxmlformats.org/officeDocument/2006/relationships/hyperlink" Target="https://pbs.twimg.com/media/C8L6-4XWkAEuwaB.jpg" TargetMode="External"/><Relationship Id="rId5642" Type="http://schemas.openxmlformats.org/officeDocument/2006/relationships/hyperlink" Target="http://pbs.twimg.com/profile_images/764952785091637249/Hcky1tw__normal.jpg" TargetMode="External"/><Relationship Id="rId8798" Type="http://schemas.openxmlformats.org/officeDocument/2006/relationships/hyperlink" Target="http://pbs.twimg.com/profile_images/832518110137692160/E7YOprOx_normal.jpg" TargetMode="External"/><Relationship Id="rId9849" Type="http://schemas.openxmlformats.org/officeDocument/2006/relationships/hyperlink" Target="http://pbs.twimg.com/profile_images/494676480291381249/RtC-6xAO_normal.jpeg" TargetMode="External"/><Relationship Id="rId14185" Type="http://schemas.openxmlformats.org/officeDocument/2006/relationships/hyperlink" Target="https://twitter.com/" TargetMode="External"/><Relationship Id="rId15236" Type="http://schemas.openxmlformats.org/officeDocument/2006/relationships/hyperlink" Target="https://twitter.com/" TargetMode="External"/><Relationship Id="rId3193" Type="http://schemas.openxmlformats.org/officeDocument/2006/relationships/hyperlink" Target="https://www.google.com/url?rct=j&amp;sa=t&amp;url=http://www.trustedreviews.com/news/the-galaxy-s8-s-facial-recognition-feature-might-not-be-as-secure-as-you-think&amp;ct=ga&amp;cd=CAIyGjA0OWJlZTQ2ZTU1MjZiOWU6Y29tOmVuOlVT&amp;usg=AFQjCNEyw6atpftN2-YFn-xed1ztmcQiIg" TargetMode="External"/><Relationship Id="rId4244" Type="http://schemas.openxmlformats.org/officeDocument/2006/relationships/hyperlink" Target="https://pbs.twimg.com/media/C8c9B9NWAAEGvEr.jpg" TargetMode="External"/><Relationship Id="rId11779" Type="http://schemas.openxmlformats.org/officeDocument/2006/relationships/hyperlink" Target="https://twitter.com/" TargetMode="External"/><Relationship Id="rId1838" Type="http://schemas.openxmlformats.org/officeDocument/2006/relationships/hyperlink" Target="https://www.youtube.com/watch?v=9zhVNvC9ohg&amp;feature=youtu.be&amp;a" TargetMode="External"/><Relationship Id="rId3260" Type="http://schemas.openxmlformats.org/officeDocument/2006/relationships/hyperlink" Target="https://www.google.com/url?rct=j&amp;sa=t&amp;url=https%3A%2F%2Farstechnica.com%2Fgadgets%2F2017%2F03%2Fsamsung-galaxy-s8-hands-on-samsung-produces-a-stunning-redesign%2F&amp;ct=ga&amp;cd=CAIyGmI0ODdmYjNkNDhhYzkzNDk6Y29tOmVuOlVT&amp;usg=AFQjCNFItgaTP7ut-pgBpKRMW3L05rvwoA&amp;utm_source=dlvr.it&amp;utm_medium=twitter" TargetMode="External"/><Relationship Id="rId4311" Type="http://schemas.openxmlformats.org/officeDocument/2006/relationships/hyperlink" Target="https://pbs.twimg.com/media/C8b1ocIWsAASP5V.jpg" TargetMode="External"/><Relationship Id="rId7467" Type="http://schemas.openxmlformats.org/officeDocument/2006/relationships/hyperlink" Target="http://pbs.twimg.com/profile_images/810988567954595840/3wu5Q01g_normal.jpg" TargetMode="External"/><Relationship Id="rId8865" Type="http://schemas.openxmlformats.org/officeDocument/2006/relationships/hyperlink" Target="http://pbs.twimg.com/profile_images/828319974800384000/SG0PD4XN_normal.jpg" TargetMode="External"/><Relationship Id="rId9916" Type="http://schemas.openxmlformats.org/officeDocument/2006/relationships/hyperlink" Target="https://twitter.com/" TargetMode="External"/><Relationship Id="rId10795" Type="http://schemas.openxmlformats.org/officeDocument/2006/relationships/hyperlink" Target="https://twitter.com/" TargetMode="External"/><Relationship Id="rId11846" Type="http://schemas.openxmlformats.org/officeDocument/2006/relationships/hyperlink" Target="https://twitter.com/" TargetMode="External"/><Relationship Id="rId14252" Type="http://schemas.openxmlformats.org/officeDocument/2006/relationships/hyperlink" Target="https://twitter.com/" TargetMode="External"/><Relationship Id="rId15303" Type="http://schemas.openxmlformats.org/officeDocument/2006/relationships/hyperlink" Target="https://twitter.com/" TargetMode="External"/><Relationship Id="rId181" Type="http://schemas.openxmlformats.org/officeDocument/2006/relationships/hyperlink" Target="http://www.pcactual.com/noticias/actualidad/galaxy-dex_13438" TargetMode="External"/><Relationship Id="rId1905" Type="http://schemas.openxmlformats.org/officeDocument/2006/relationships/hyperlink" Target="https://www.google.com/url?rct=j&amp;sa=t&amp;url=https%3A%2F%2Fwww.educadora.nl%2Fbjno-jibvkmb-d320174192-tivfg-v5439-jsplbfwd-lyrbel-cjnezatz-bfrjodcv-jxsl-iqcmq%2F&amp;ct=ga&amp;cd=CAIyGmM5OWI3MGU0ODJhNzk4ZTI6Y29tOmphOlVT&amp;usg=AFQjCNEL9lOtGt09gZBiB-LRrP6e8XjNAQ&amp;utm_source=dlvr.it&amp;utm_medium=twitter" TargetMode="External"/><Relationship Id="rId6069" Type="http://schemas.openxmlformats.org/officeDocument/2006/relationships/hyperlink" Target="http://pbs.twimg.com/profile_images/792938457953820672/hRu-uq5E_normal.jpg" TargetMode="External"/><Relationship Id="rId7881" Type="http://schemas.openxmlformats.org/officeDocument/2006/relationships/hyperlink" Target="http://pbs.twimg.com/profile_images/1650590022/apple_normal.jpg" TargetMode="External"/><Relationship Id="rId8518" Type="http://schemas.openxmlformats.org/officeDocument/2006/relationships/hyperlink" Target="http://pbs.twimg.com/profile_images/829144092164567040/kgr-dQ96_normal.jpg" TargetMode="External"/><Relationship Id="rId8932" Type="http://schemas.openxmlformats.org/officeDocument/2006/relationships/hyperlink" Target="http://pbs.twimg.com/profile_images/832862958011215873/ZHJmlUpb_normal.jpg" TargetMode="External"/><Relationship Id="rId10448" Type="http://schemas.openxmlformats.org/officeDocument/2006/relationships/hyperlink" Target="https://twitter.com/" TargetMode="External"/><Relationship Id="rId10862" Type="http://schemas.openxmlformats.org/officeDocument/2006/relationships/hyperlink" Target="https://twitter.com/" TargetMode="External"/><Relationship Id="rId11913" Type="http://schemas.openxmlformats.org/officeDocument/2006/relationships/hyperlink" Target="https://twitter.com/" TargetMode="External"/><Relationship Id="rId5085" Type="http://schemas.openxmlformats.org/officeDocument/2006/relationships/hyperlink" Target="http://pbs.twimg.com/profile_images/576435354049245184/aebaaiSn_normal.png" TargetMode="External"/><Relationship Id="rId6483" Type="http://schemas.openxmlformats.org/officeDocument/2006/relationships/hyperlink" Target="http://pbs.twimg.com/profile_images/764235660500750336/5gji46p__normal.jpg" TargetMode="External"/><Relationship Id="rId7534" Type="http://schemas.openxmlformats.org/officeDocument/2006/relationships/hyperlink" Target="http://pbs.twimg.com/profile_images/798165729623375872/Z4EiMvOU_normal.jpg" TargetMode="External"/><Relationship Id="rId10515" Type="http://schemas.openxmlformats.org/officeDocument/2006/relationships/hyperlink" Target="https://twitter.com/" TargetMode="External"/><Relationship Id="rId998" Type="http://schemas.openxmlformats.org/officeDocument/2006/relationships/hyperlink" Target="https://www.yahoo.com/news/samsung-comeback-galaxy-s8-184220622.html?utm_content=bufferd178d&amp;utm_medium=social&amp;utm_source=twitter.com&amp;utm_campaign=buffer" TargetMode="External"/><Relationship Id="rId2679" Type="http://schemas.openxmlformats.org/officeDocument/2006/relationships/hyperlink" Target="https://twitter.com/i/web/status/848457193817079808" TargetMode="External"/><Relationship Id="rId6136" Type="http://schemas.openxmlformats.org/officeDocument/2006/relationships/hyperlink" Target="https://pbs.twimg.com/media/C8UcomiXoAA7qc4.jpg" TargetMode="External"/><Relationship Id="rId6550" Type="http://schemas.openxmlformats.org/officeDocument/2006/relationships/hyperlink" Target="http://pbs.twimg.com/profile_images/843979331055620096/X2bcCQl0_normal.jpg" TargetMode="External"/><Relationship Id="rId7601" Type="http://schemas.openxmlformats.org/officeDocument/2006/relationships/hyperlink" Target="http://pbs.twimg.com/profile_images/828207777801715712/XDEg87wH_normal.jpg" TargetMode="External"/><Relationship Id="rId12687" Type="http://schemas.openxmlformats.org/officeDocument/2006/relationships/hyperlink" Target="https://twitter.com/" TargetMode="External"/><Relationship Id="rId13738" Type="http://schemas.openxmlformats.org/officeDocument/2006/relationships/hyperlink" Target="https://twitter.com/" TargetMode="External"/><Relationship Id="rId15093" Type="http://schemas.openxmlformats.org/officeDocument/2006/relationships/hyperlink" Target="https://twitter.com/" TargetMode="External"/><Relationship Id="rId1695" Type="http://schemas.openxmlformats.org/officeDocument/2006/relationships/hyperlink" Target="https://www.google.com/url?rct=j&amp;sa=t&amp;url=http://iphone-mania.jp/news-163640/&amp;ct=ga&amp;cd=CAIyHDk4NDkwMWNjMDI1MDcwYzQ6Y29tOmphOlVTOkw&amp;usg=AFQjCNGAYUcmnZjOONnGL1s4Rem7oCCagQ" TargetMode="External"/><Relationship Id="rId2746" Type="http://schemas.openxmlformats.org/officeDocument/2006/relationships/hyperlink" Target="https://www.google.com/url?rct=j&amp;sa=t&amp;url=https://www.cnet.com/au/news/samsung-galaxy-s8-gigabit-lte-first-to-get-rip-roaring-wireless-speeds/&amp;ct=ga&amp;cd=CAIyGjFmNTVjMTIzYWM0ODFmMWM6Y29tOmVuOlVT&amp;usg=AFQjCNGQ4w6Nx7RIZHPWvhbkvPzDlbe1bg" TargetMode="External"/><Relationship Id="rId5152" Type="http://schemas.openxmlformats.org/officeDocument/2006/relationships/hyperlink" Target="http://pbs.twimg.com/profile_images/696999056481120256/k0eVzGeh_normal.jpg" TargetMode="External"/><Relationship Id="rId6203" Type="http://schemas.openxmlformats.org/officeDocument/2006/relationships/hyperlink" Target="http://pbs.twimg.com/profile_images/482169752941363202/85hVV8id_normal.jpeg" TargetMode="External"/><Relationship Id="rId9359" Type="http://schemas.openxmlformats.org/officeDocument/2006/relationships/hyperlink" Target="http://pbs.twimg.com/profile_images/472489608899330049/_EC5pqka_normal.png" TargetMode="External"/><Relationship Id="rId9773" Type="http://schemas.openxmlformats.org/officeDocument/2006/relationships/hyperlink" Target="http://pbs.twimg.com/profile_images/494681362767425538/ILPdaugu_normal.jpeg" TargetMode="External"/><Relationship Id="rId11289" Type="http://schemas.openxmlformats.org/officeDocument/2006/relationships/hyperlink" Target="https://twitter.com/" TargetMode="External"/><Relationship Id="rId15160" Type="http://schemas.openxmlformats.org/officeDocument/2006/relationships/hyperlink" Target="https://twitter.com/" TargetMode="External"/><Relationship Id="rId718" Type="http://schemas.openxmlformats.org/officeDocument/2006/relationships/hyperlink" Target="https://twitter.com/i/web/status/847594755949187072" TargetMode="External"/><Relationship Id="rId1348" Type="http://schemas.openxmlformats.org/officeDocument/2006/relationships/hyperlink" Target="https://www.youtube.com/watch?v=nP0I6Mb880E&amp;feature=youtu.be&amp;a" TargetMode="External"/><Relationship Id="rId1762" Type="http://schemas.openxmlformats.org/officeDocument/2006/relationships/hyperlink" Target="https://www.youtube.com/watch?v=BXy2-nM-FkE&amp;feature=youtu.be&amp;a" TargetMode="External"/><Relationship Id="rId8375" Type="http://schemas.openxmlformats.org/officeDocument/2006/relationships/hyperlink" Target="http://pbs.twimg.com/profile_images/1323799789/P1020598-2_normal.JPG" TargetMode="External"/><Relationship Id="rId9426" Type="http://schemas.openxmlformats.org/officeDocument/2006/relationships/hyperlink" Target="http://pbs.twimg.com/profile_images/848711576785829888/yy8SK-g6_normal.jpg" TargetMode="External"/><Relationship Id="rId12754" Type="http://schemas.openxmlformats.org/officeDocument/2006/relationships/hyperlink" Target="https://twitter.com/" TargetMode="External"/><Relationship Id="rId13805" Type="http://schemas.openxmlformats.org/officeDocument/2006/relationships/hyperlink" Target="https://twitter.com/" TargetMode="External"/><Relationship Id="rId1415" Type="http://schemas.openxmlformats.org/officeDocument/2006/relationships/hyperlink" Target="https://winbuzzer.com/2017/03/31/samsung-galaxy-s8-facial-recognition-security-bypassed-simple-photo-xcxwbn?utm_content=buffer70168&amp;utm_medium=social&amp;utm_source=twitter.com&amp;utm_campaign=buffer" TargetMode="External"/><Relationship Id="rId2813" Type="http://schemas.openxmlformats.org/officeDocument/2006/relationships/hyperlink" Target="https://www.google.com/url?rct=j&amp;sa=t&amp;url=https://www.androidsis.com/comparativa-samsung-galaxy-s8-vs-iphone-7-plus/&amp;ct=ga&amp;cd=CAIyGjE1OGQ0YWQ5ODUzYmExODg6Y29tOmVzOlVT&amp;usg=AFQjCNG7M2XgTiTk4xJ53TnMWcVTyxuA6g" TargetMode="External"/><Relationship Id="rId5969" Type="http://schemas.openxmlformats.org/officeDocument/2006/relationships/hyperlink" Target="http://pbs.twimg.com/profile_images/831525896804655104/Pz5_BU3D_normal.jpg" TargetMode="External"/><Relationship Id="rId7391" Type="http://schemas.openxmlformats.org/officeDocument/2006/relationships/hyperlink" Target="http://pbs.twimg.com/profile_images/708582180868325376/Kvby2W88_normal.jpg" TargetMode="External"/><Relationship Id="rId8028" Type="http://schemas.openxmlformats.org/officeDocument/2006/relationships/hyperlink" Target="http://pbs.twimg.com/profile_images/487534182608801793/7-f_BUyN_normal.png" TargetMode="External"/><Relationship Id="rId8442" Type="http://schemas.openxmlformats.org/officeDocument/2006/relationships/hyperlink" Target="http://pbs.twimg.com/profile_images/378800000823690756/504ec3479025503ada22f90db947b8dc_normal.png" TargetMode="External"/><Relationship Id="rId9840" Type="http://schemas.openxmlformats.org/officeDocument/2006/relationships/hyperlink" Target="http://pbs.twimg.com/profile_images/494676480291381249/RtC-6xAO_normal.jpeg" TargetMode="External"/><Relationship Id="rId11009" Type="http://schemas.openxmlformats.org/officeDocument/2006/relationships/hyperlink" Target="https://twitter.com/" TargetMode="External"/><Relationship Id="rId11356" Type="http://schemas.openxmlformats.org/officeDocument/2006/relationships/hyperlink" Target="https://twitter.com/" TargetMode="External"/><Relationship Id="rId11770" Type="http://schemas.openxmlformats.org/officeDocument/2006/relationships/hyperlink" Target="https://twitter.com/" TargetMode="External"/><Relationship Id="rId12407" Type="http://schemas.openxmlformats.org/officeDocument/2006/relationships/hyperlink" Target="https://twitter.com/" TargetMode="External"/><Relationship Id="rId12821" Type="http://schemas.openxmlformats.org/officeDocument/2006/relationships/hyperlink" Target="https://twitter.com/" TargetMode="External"/><Relationship Id="rId54" Type="http://schemas.openxmlformats.org/officeDocument/2006/relationships/hyperlink" Target="http://primerafuentenoticias.cl/2017/03/30/samsung-busca-empezar-nuevo-apostando-la-pantalla-galaxy-s8/" TargetMode="External"/><Relationship Id="rId4985" Type="http://schemas.openxmlformats.org/officeDocument/2006/relationships/hyperlink" Target="http://pbs.twimg.com/profile_images/847693999079018496/JBYK8h1j_normal.jpg" TargetMode="External"/><Relationship Id="rId7044" Type="http://schemas.openxmlformats.org/officeDocument/2006/relationships/hyperlink" Target="http://pbs.twimg.com/profile_images/847831022804664320/muFTxpvj_normal.jpg" TargetMode="External"/><Relationship Id="rId10372" Type="http://schemas.openxmlformats.org/officeDocument/2006/relationships/hyperlink" Target="https://twitter.com/" TargetMode="External"/><Relationship Id="rId11423" Type="http://schemas.openxmlformats.org/officeDocument/2006/relationships/hyperlink" Target="https://twitter.com/" TargetMode="External"/><Relationship Id="rId14579" Type="http://schemas.openxmlformats.org/officeDocument/2006/relationships/hyperlink" Target="https://twitter.com/" TargetMode="External"/><Relationship Id="rId14993" Type="http://schemas.openxmlformats.org/officeDocument/2006/relationships/hyperlink" Target="https://twitter.com/" TargetMode="External"/><Relationship Id="rId2189" Type="http://schemas.openxmlformats.org/officeDocument/2006/relationships/hyperlink" Target="http://trib.al/V9jsAoZ" TargetMode="External"/><Relationship Id="rId3587" Type="http://schemas.openxmlformats.org/officeDocument/2006/relationships/hyperlink" Target="https://www.google.com/url?rct=j&amp;sa=t&amp;url=https://www.whistleout.cl/CellPhones/News/galaxy-s8-edicion-microsoft&amp;ct=ga&amp;cd=CAIyGmMzNmE5YzgyNTI1MTRkYmU6Y29tOmVzOlVT&amp;usg=AFQjCNGu22zmsZQKSZ-hWCWH1LISo9xZHQ" TargetMode="External"/><Relationship Id="rId4638" Type="http://schemas.openxmlformats.org/officeDocument/2006/relationships/hyperlink" Target="http://pbs.twimg.com/profile_images/835817485102428170/NRglHN73_normal.jpg" TargetMode="External"/><Relationship Id="rId6060" Type="http://schemas.openxmlformats.org/officeDocument/2006/relationships/hyperlink" Target="http://pbs.twimg.com/profile_images/524880126509465601/Vfplx7hS_normal.png" TargetMode="External"/><Relationship Id="rId10025" Type="http://schemas.openxmlformats.org/officeDocument/2006/relationships/hyperlink" Target="https://twitter.com/" TargetMode="External"/><Relationship Id="rId13595" Type="http://schemas.openxmlformats.org/officeDocument/2006/relationships/hyperlink" Target="https://twitter.com/" TargetMode="External"/><Relationship Id="rId14646" Type="http://schemas.openxmlformats.org/officeDocument/2006/relationships/hyperlink" Target="https://twitter.com/" TargetMode="External"/><Relationship Id="rId3654" Type="http://schemas.openxmlformats.org/officeDocument/2006/relationships/hyperlink" Target="http://www.bitfeed.co/page/all-enclosures-spigen-for-the-new-galaxy-s8?utm_source=twitter&amp;utm_medium=tweet&amp;utm_campaign=twitter-status" TargetMode="External"/><Relationship Id="rId4705" Type="http://schemas.openxmlformats.org/officeDocument/2006/relationships/hyperlink" Target="http://pbs.twimg.com/profile_images/706182865256632320/nKxnL-GR_normal.jpg" TargetMode="External"/><Relationship Id="rId7111" Type="http://schemas.openxmlformats.org/officeDocument/2006/relationships/hyperlink" Target="http://pbs.twimg.com/profile_images/811379949353377792/CmjAb2RS_normal.jpg" TargetMode="External"/><Relationship Id="rId12197" Type="http://schemas.openxmlformats.org/officeDocument/2006/relationships/hyperlink" Target="https://twitter.com/" TargetMode="External"/><Relationship Id="rId13248" Type="http://schemas.openxmlformats.org/officeDocument/2006/relationships/hyperlink" Target="https://twitter.com/" TargetMode="External"/><Relationship Id="rId13662" Type="http://schemas.openxmlformats.org/officeDocument/2006/relationships/hyperlink" Target="https://twitter.com/" TargetMode="External"/><Relationship Id="rId14713" Type="http://schemas.openxmlformats.org/officeDocument/2006/relationships/hyperlink" Target="https://twitter.com/" TargetMode="External"/><Relationship Id="rId575" Type="http://schemas.openxmlformats.org/officeDocument/2006/relationships/hyperlink" Target="http://tv.detik.com/readvideo/2017/03/30/140557/170330026/160301456/menjajal-infinity-display-galaxy-s8?utm_source=twitter&amp;utm_medium=oa&amp;utm_content=detikcom&amp;utm_campaign=cmssocmed" TargetMode="External"/><Relationship Id="rId2256" Type="http://schemas.openxmlformats.org/officeDocument/2006/relationships/hyperlink" Target="https://topesdegama.com/noticias/movil/comparativa-galaxy-s8-vs-iphone-7-plus-google-pixel-xl-y-huawei-mate-9" TargetMode="External"/><Relationship Id="rId2670" Type="http://schemas.openxmlformats.org/officeDocument/2006/relationships/hyperlink" Target="https://www.google.com/url?rct=j&amp;sa=t&amp;url=https%3A%2F%2Fwww.droidlime.com%2Fartikel%2F10-fitur-samsung-galaxy-s8-yang-tidak-dimiliki-iphone.html&amp;ct=ga&amp;cd=CAIyGjQ1MGUzZDdhZTJhNTM4MjA6Y29tOmlkOlVT&amp;usg=AFQjCNHJxCbwibdVMNEkwTLxjjxU1UqahQ&amp;utm_source=dlvr.it&amp;utm_medium=twitter" TargetMode="External"/><Relationship Id="rId3307" Type="http://schemas.openxmlformats.org/officeDocument/2006/relationships/hyperlink" Target="https://www.google.com/url?rct=j&amp;sa=t&amp;url=https%3A%2F%2Ffuturism.com%2Fsamsungs-galaxy-s8-will-be-the-worlds-first-phone-with-bluetooth-5-0%2F&amp;ct=ga&amp;cd=CAIyGmI0ODdmYjNkNDhhYzkzNDk6Y29tOmVuOlVT&amp;usg=AFQjCNFrxk035wH0gpIbaDarPk271gJWJw&amp;utm_source=dlvr.it&amp;utm_medium=twitter" TargetMode="External"/><Relationship Id="rId3721" Type="http://schemas.openxmlformats.org/officeDocument/2006/relationships/hyperlink" Target="https://www.google.com/url?rct=j&amp;sa=t&amp;url=http%3A%2F%2Fwww.phonearena.com%2Fnews%2FSo-what-do-you-think-of-the-Galaxy-S8-and-S8-poll-results_id92618&amp;ct=ga&amp;cd=CAIyGjk1Yzc0Y2ZjNGM4ODRlNTM6Y29tOmVuOlVT&amp;usg=AFQjCNEFHzFk3igb0JSrzQGsV-GfAK1O2Q&amp;utm_source=dlvr.it&amp;utm_medium=twitter" TargetMode="External"/><Relationship Id="rId6877" Type="http://schemas.openxmlformats.org/officeDocument/2006/relationships/hyperlink" Target="http://pbs.twimg.com/profile_images/715759125704089601/mvFDF-bt_normal.jpg" TargetMode="External"/><Relationship Id="rId7928" Type="http://schemas.openxmlformats.org/officeDocument/2006/relationships/hyperlink" Target="http://pbs.twimg.com/profile_images/3444895134/a3a6f4c16bfc11c379696cd97571cf20_normal.jpeg" TargetMode="External"/><Relationship Id="rId9283" Type="http://schemas.openxmlformats.org/officeDocument/2006/relationships/hyperlink" Target="http://pbs.twimg.com/profile_images/823366007137980416/8XDbAoSF_normal.jpg" TargetMode="External"/><Relationship Id="rId12264" Type="http://schemas.openxmlformats.org/officeDocument/2006/relationships/hyperlink" Target="https://twitter.com/" TargetMode="External"/><Relationship Id="rId13315" Type="http://schemas.openxmlformats.org/officeDocument/2006/relationships/hyperlink" Target="https://twitter.com/" TargetMode="External"/><Relationship Id="rId228" Type="http://schemas.openxmlformats.org/officeDocument/2006/relationships/hyperlink" Target="https://www.cnet.com/news/samsung-galaxy-s8-unlocked-may-why-wait/?utm_content=buffere1d6c&amp;utm_medium=social&amp;utm_source=twitter.com&amp;utm_campaign=buffer" TargetMode="External"/><Relationship Id="rId642" Type="http://schemas.openxmlformats.org/officeDocument/2006/relationships/hyperlink" Target="https://www.google.com/url?rct=j&amp;sa=t&amp;url=http://uk.businessinsider.com/samsung-galaxy-my-s8-favorite-feature-2017-3&amp;ct=ga&amp;cd=CAIyGmM3NmY0MWM4MDgyNGRlMDA6Y29tOmVuOlVT&amp;usg=AFQjCNHhwWlT0P5DD9QKlHVHREOmVSemWA" TargetMode="External"/><Relationship Id="rId1272" Type="http://schemas.openxmlformats.org/officeDocument/2006/relationships/hyperlink" Target="http://bgr.com/2017/03/31/iphone-8-vs-galaxy-s8-benchmark-performance/?utm_content=bufferf173d&amp;utm_medium=social&amp;utm_source=twitter.com&amp;utm_campaign=buffer" TargetMode="External"/><Relationship Id="rId2323" Type="http://schemas.openxmlformats.org/officeDocument/2006/relationships/hyperlink" Target="https://www.google.com/url?rct=j&amp;sa=t&amp;url=http://www.tecnoandroid.it/2017/04/01/galaxy-s8-non-fara-la-fine-del-galaxy-note-7-parola-di-samsung-224227&amp;ct=ga&amp;cd=CAIyGTk2ZTAzY2FjODJjZWFjMzg6aXQ6aXQ6SVQ&amp;usg=AFQjCNEo2ez-WdpDqkQGYXdDrH9WCwn6Ng" TargetMode="External"/><Relationship Id="rId5479" Type="http://schemas.openxmlformats.org/officeDocument/2006/relationships/hyperlink" Target="http://pbs.twimg.com/profile_images/751515409115967488/t8yQ3yWH_normal.jpg" TargetMode="External"/><Relationship Id="rId5893" Type="http://schemas.openxmlformats.org/officeDocument/2006/relationships/hyperlink" Target="http://pbs.twimg.com/profile_images/764375082944884736/vx2nyWI__normal.jpg" TargetMode="External"/><Relationship Id="rId9350" Type="http://schemas.openxmlformats.org/officeDocument/2006/relationships/hyperlink" Target="http://pbs.twimg.com/profile_images/846237124592619521/EEjftqt2_normal.jpg" TargetMode="External"/><Relationship Id="rId10909" Type="http://schemas.openxmlformats.org/officeDocument/2006/relationships/hyperlink" Target="https://twitter.com/" TargetMode="External"/><Relationship Id="rId11280" Type="http://schemas.openxmlformats.org/officeDocument/2006/relationships/hyperlink" Target="https://twitter.com/" TargetMode="External"/><Relationship Id="rId4495" Type="http://schemas.openxmlformats.org/officeDocument/2006/relationships/hyperlink" Target="http://pbs.twimg.com/profile_images/770372187010297857/WCdXxbbv_normal.jpg" TargetMode="External"/><Relationship Id="rId5546" Type="http://schemas.openxmlformats.org/officeDocument/2006/relationships/hyperlink" Target="http://pbs.twimg.com/profile_images/845603449236574208/rmpWKpkq_normal.jpg" TargetMode="External"/><Relationship Id="rId6944" Type="http://schemas.openxmlformats.org/officeDocument/2006/relationships/hyperlink" Target="http://pbs.twimg.com/profile_images/1357501464/Capture_normal.JPG" TargetMode="External"/><Relationship Id="rId9003" Type="http://schemas.openxmlformats.org/officeDocument/2006/relationships/hyperlink" Target="http://pbs.twimg.com/profile_images/829975591856267264/VdV1GQU0_normal.jpg" TargetMode="External"/><Relationship Id="rId12331" Type="http://schemas.openxmlformats.org/officeDocument/2006/relationships/hyperlink" Target="https://twitter.com/" TargetMode="External"/><Relationship Id="rId14089" Type="http://schemas.openxmlformats.org/officeDocument/2006/relationships/hyperlink" Target="https://twitter.com/" TargetMode="External"/><Relationship Id="rId3097" Type="http://schemas.openxmlformats.org/officeDocument/2006/relationships/hyperlink" Target="https://www.google.com/url?rct=j&amp;sa=t&amp;url=https://www.tomshw.it/galaxy-s8-dex-station-sfida-continuum-microsoft-84521&amp;ct=ga&amp;cd=CAIyGTk2ZTAzY2FjODJjZWFjMzg6aXQ6aXQ6SVQ&amp;usg=AFQjCNGuPGel_qB07DblEtaSyUHa_hP-eQ" TargetMode="External"/><Relationship Id="rId4148" Type="http://schemas.openxmlformats.org/officeDocument/2006/relationships/hyperlink" Target="https://pbs.twimg.com/media/C8Y7HAZUIAY_0yY.jpg" TargetMode="External"/><Relationship Id="rId5960" Type="http://schemas.openxmlformats.org/officeDocument/2006/relationships/hyperlink" Target="http://pbs.twimg.com/profile_images/845776675715604483/TU5rA3e7_normal.jpg" TargetMode="External"/><Relationship Id="rId3164" Type="http://schemas.openxmlformats.org/officeDocument/2006/relationships/hyperlink" Target="https://www.google.com/url?rct=j&amp;sa=t&amp;url=https://wccftech.com/samsung-galaxy-s8-exynos-benchmarks/&amp;ct=ga&amp;cd=CAIyGjJjYzMxMzJmZGM2NGM3M2Y6Y29tOmVuOlVT&amp;usg=AFQjCNFWvpmwjo0iIcOuSRAu6QsWzAo9fA" TargetMode="External"/><Relationship Id="rId4562" Type="http://schemas.openxmlformats.org/officeDocument/2006/relationships/hyperlink" Target="https://pbs.twimg.com/media/C8GCVw1XQAAAwMc.jpg" TargetMode="External"/><Relationship Id="rId5613" Type="http://schemas.openxmlformats.org/officeDocument/2006/relationships/hyperlink" Target="http://pbs.twimg.com/profile_images/776835907756457984/wATnPQRL_normal.jpg" TargetMode="External"/><Relationship Id="rId8769" Type="http://schemas.openxmlformats.org/officeDocument/2006/relationships/hyperlink" Target="http://pbs.twimg.com/profile_images/835614886541594624/Ii_EVUU4_normal.jpg" TargetMode="External"/><Relationship Id="rId10699" Type="http://schemas.openxmlformats.org/officeDocument/2006/relationships/hyperlink" Target="https://twitter.com/" TargetMode="External"/><Relationship Id="rId11000" Type="http://schemas.openxmlformats.org/officeDocument/2006/relationships/hyperlink" Target="https://twitter.com/" TargetMode="External"/><Relationship Id="rId14156" Type="http://schemas.openxmlformats.org/officeDocument/2006/relationships/hyperlink" Target="https://twitter.com/" TargetMode="External"/><Relationship Id="rId14570" Type="http://schemas.openxmlformats.org/officeDocument/2006/relationships/hyperlink" Target="https://twitter.com/" TargetMode="External"/><Relationship Id="rId15207" Type="http://schemas.openxmlformats.org/officeDocument/2006/relationships/hyperlink" Target="https://twitter.com/" TargetMode="External"/><Relationship Id="rId1809" Type="http://schemas.openxmlformats.org/officeDocument/2006/relationships/hyperlink" Target="http://dlvr.it/NmLFyT" TargetMode="External"/><Relationship Id="rId4215" Type="http://schemas.openxmlformats.org/officeDocument/2006/relationships/hyperlink" Target="https://pbs.twimg.com/media/C8b1ocIWsAASP5V.jpg" TargetMode="External"/><Relationship Id="rId7785" Type="http://schemas.openxmlformats.org/officeDocument/2006/relationships/hyperlink" Target="http://pbs.twimg.com/profile_images/808543278291357696/8tI0f8lt_normal.jpg" TargetMode="External"/><Relationship Id="rId8836" Type="http://schemas.openxmlformats.org/officeDocument/2006/relationships/hyperlink" Target="http://abs.twimg.com/sticky/default_profile_images/default_profile_normal.png" TargetMode="External"/><Relationship Id="rId10766" Type="http://schemas.openxmlformats.org/officeDocument/2006/relationships/hyperlink" Target="https://twitter.com/" TargetMode="External"/><Relationship Id="rId11817" Type="http://schemas.openxmlformats.org/officeDocument/2006/relationships/hyperlink" Target="https://twitter.com/" TargetMode="External"/><Relationship Id="rId13172" Type="http://schemas.openxmlformats.org/officeDocument/2006/relationships/hyperlink" Target="https://twitter.com/" TargetMode="External"/><Relationship Id="rId14223" Type="http://schemas.openxmlformats.org/officeDocument/2006/relationships/hyperlink" Target="https://twitter.com/" TargetMode="External"/><Relationship Id="rId2180" Type="http://schemas.openxmlformats.org/officeDocument/2006/relationships/hyperlink" Target="http://www.frandroid.com/marques/samsung/420815_un-samsung-galaxy-s8-mini-a-moins-de-400-dollars-une-rumeur-bien-fantasque?utm_content=bufferadb44&amp;utm_medium=social&amp;utm_source=twitter.com&amp;utm_campaign=buffer" TargetMode="External"/><Relationship Id="rId3231" Type="http://schemas.openxmlformats.org/officeDocument/2006/relationships/hyperlink" Target="https://www.google.com/url?rct=j&amp;sa=t&amp;url=https%3A%2F%2Fthenextweb.com%2Fmobile%2F2017%2F03%2F31%2Fyou-can-now-buy-a-microsoft-edition-galaxy-s8-but-theres-really-no-need%2F&amp;ct=ga&amp;cd=CAIyGmMzNmE5YzgyNTI1MTRkYmU6Y29tOmVuOlVT&amp;usg=AFQjCNEwO_IaX99OxSVtkd4LcIjZXJYtnQ&amp;utm_source=dlvr.it&amp;utm_medium=twitter" TargetMode="External"/><Relationship Id="rId6387" Type="http://schemas.openxmlformats.org/officeDocument/2006/relationships/hyperlink" Target="https://pbs.twimg.com/media/C6hiXY1W0AQi3YM.jpg" TargetMode="External"/><Relationship Id="rId7438" Type="http://schemas.openxmlformats.org/officeDocument/2006/relationships/hyperlink" Target="http://pbs.twimg.com/profile_images/456068918361088000/F4Tna3XS_normal.jpeg" TargetMode="External"/><Relationship Id="rId7852" Type="http://schemas.openxmlformats.org/officeDocument/2006/relationships/hyperlink" Target="https://pbs.twimg.com/media/C8LiMHQU0AAfYD8.jpg" TargetMode="External"/><Relationship Id="rId8903" Type="http://schemas.openxmlformats.org/officeDocument/2006/relationships/hyperlink" Target="http://pbs.twimg.com/profile_images/812262702999543808/zDXTdZRS_normal.jpg" TargetMode="External"/><Relationship Id="rId10419" Type="http://schemas.openxmlformats.org/officeDocument/2006/relationships/hyperlink" Target="https://twitter.com/" TargetMode="External"/><Relationship Id="rId152" Type="http://schemas.openxmlformats.org/officeDocument/2006/relationships/hyperlink" Target="https://www.cnet.com/news/3-ways-the-samsung-galaxy-s8-let-us-down/?utm_content=buffer3ccde&amp;utm_medium=social&amp;utm_source=twitter.com&amp;utm_campaign=buffer" TargetMode="External"/><Relationship Id="rId2997" Type="http://schemas.openxmlformats.org/officeDocument/2006/relationships/hyperlink" Target="https://www.google.com/url?rct=j&amp;sa=t&amp;url=https%3A%2F%2Fwww.youtube.com%2Fwatch%3Fv%3DHH1zD1wcACg&amp;ct=ga&amp;cd=CAIyHDE1OGQ0YWQ5ODUzYmExODg6Y28uaW46ZW46SU4&amp;usg=AFQjCNFJwmYiVjX40a5RKaZe_0PxezB6lg&amp;utm_source=dlvr.it&amp;utm_medium=twitter" TargetMode="External"/><Relationship Id="rId6454" Type="http://schemas.openxmlformats.org/officeDocument/2006/relationships/hyperlink" Target="https://pbs.twimg.com/media/C8Q4BRIXUAA4lsE.jpg" TargetMode="External"/><Relationship Id="rId7505" Type="http://schemas.openxmlformats.org/officeDocument/2006/relationships/hyperlink" Target="http://pbs.twimg.com/profile_images/521453554297352193/ZAhUJkbn_normal.jpeg" TargetMode="External"/><Relationship Id="rId10833" Type="http://schemas.openxmlformats.org/officeDocument/2006/relationships/hyperlink" Target="https://twitter.com/" TargetMode="External"/><Relationship Id="rId13989" Type="http://schemas.openxmlformats.org/officeDocument/2006/relationships/hyperlink" Target="https://twitter.com/" TargetMode="External"/><Relationship Id="rId969" Type="http://schemas.openxmlformats.org/officeDocument/2006/relationships/hyperlink" Target="https://www.google.com/url?rct=j&amp;sa=t&amp;url=https://austin.craigslist.org/ele/6067643111.html&amp;ct=ga&amp;cd=CAIyGmNjNmI1NmE0NTJlNWU3MjQ6Y29tOmVuOlVT&amp;usg=AFQjCNGnH96_emVrPEsQZme5UMsnmdMynA" TargetMode="External"/><Relationship Id="rId1599" Type="http://schemas.openxmlformats.org/officeDocument/2006/relationships/hyperlink" Target="https://www.youtube.com/watch?v=BXy2-nM-FkE&amp;feature=youtu.be&amp;a" TargetMode="External"/><Relationship Id="rId5056" Type="http://schemas.openxmlformats.org/officeDocument/2006/relationships/hyperlink" Target="http://pbs.twimg.com/profile_images/3045711103/66e7176b788c7eb7546fa0fe65289443_normal.jpeg" TargetMode="External"/><Relationship Id="rId5470" Type="http://schemas.openxmlformats.org/officeDocument/2006/relationships/hyperlink" Target="http://pbs.twimg.com/profile_images/752934540742647808/QpIk7vb0_normal.jpg" TargetMode="External"/><Relationship Id="rId6107" Type="http://schemas.openxmlformats.org/officeDocument/2006/relationships/hyperlink" Target="http://pbs.twimg.com/profile_images/1803875311/452c5b3a-af2e-41cf-9b82-eaed7c5306e7_normal.jpg" TargetMode="External"/><Relationship Id="rId6521" Type="http://schemas.openxmlformats.org/officeDocument/2006/relationships/hyperlink" Target="https://pbs.twimg.com/media/C8XEE_UW0AAgwwQ.jpg" TargetMode="External"/><Relationship Id="rId9677" Type="http://schemas.openxmlformats.org/officeDocument/2006/relationships/hyperlink" Target="http://pbs.twimg.com/profile_images/712383122889940992/QHkWkzPy_normal.jpg" TargetMode="External"/><Relationship Id="rId10900" Type="http://schemas.openxmlformats.org/officeDocument/2006/relationships/hyperlink" Target="https://twitter.com/" TargetMode="External"/><Relationship Id="rId15064" Type="http://schemas.openxmlformats.org/officeDocument/2006/relationships/hyperlink" Target="https://twitter.com/" TargetMode="External"/><Relationship Id="rId4072" Type="http://schemas.openxmlformats.org/officeDocument/2006/relationships/hyperlink" Target="https://pbs.twimg.com/media/C8UcomiXoAA7qc4.jpg" TargetMode="External"/><Relationship Id="rId5123" Type="http://schemas.openxmlformats.org/officeDocument/2006/relationships/hyperlink" Target="http://pbs.twimg.com/profile_images/847552662321156097/2rABxVY9_normal.jpg" TargetMode="External"/><Relationship Id="rId8279" Type="http://schemas.openxmlformats.org/officeDocument/2006/relationships/hyperlink" Target="http://pbs.twimg.com/profile_images/550285711539466240/wzZxTqOW_normal.jpeg" TargetMode="External"/><Relationship Id="rId12658" Type="http://schemas.openxmlformats.org/officeDocument/2006/relationships/hyperlink" Target="https://twitter.com/" TargetMode="External"/><Relationship Id="rId13709" Type="http://schemas.openxmlformats.org/officeDocument/2006/relationships/hyperlink" Target="https://twitter.com/" TargetMode="External"/><Relationship Id="rId1666" Type="http://schemas.openxmlformats.org/officeDocument/2006/relationships/hyperlink" Target="http://www.samsung.com/global/galaxy/galaxy-s8/" TargetMode="External"/><Relationship Id="rId2717" Type="http://schemas.openxmlformats.org/officeDocument/2006/relationships/hyperlink" Target="https://www.fayerwayer.com/2017/03/fuimos-a-conocer-el-galaxy-s8-a-nueva-york-fayerwayer-tv" TargetMode="External"/><Relationship Id="rId7295" Type="http://schemas.openxmlformats.org/officeDocument/2006/relationships/hyperlink" Target="http://pbs.twimg.com/profile_images/453670578222665729/w0rNOqXD_normal.png" TargetMode="External"/><Relationship Id="rId8693" Type="http://schemas.openxmlformats.org/officeDocument/2006/relationships/hyperlink" Target="http://pbs.twimg.com/profile_images/829984915110363136/foGv1An6_normal.jpg" TargetMode="External"/><Relationship Id="rId9744" Type="http://schemas.openxmlformats.org/officeDocument/2006/relationships/hyperlink" Target="http://pbs.twimg.com/profile_images/494681362767425538/ILPdaugu_normal.jpeg" TargetMode="External"/><Relationship Id="rId11674" Type="http://schemas.openxmlformats.org/officeDocument/2006/relationships/hyperlink" Target="https://twitter.com/" TargetMode="External"/><Relationship Id="rId12725" Type="http://schemas.openxmlformats.org/officeDocument/2006/relationships/hyperlink" Target="https://twitter.com/" TargetMode="External"/><Relationship Id="rId14080" Type="http://schemas.openxmlformats.org/officeDocument/2006/relationships/hyperlink" Target="https://twitter.com/" TargetMode="External"/><Relationship Id="rId15131" Type="http://schemas.openxmlformats.org/officeDocument/2006/relationships/hyperlink" Target="https://twitter.com/" TargetMode="External"/><Relationship Id="rId1319" Type="http://schemas.openxmlformats.org/officeDocument/2006/relationships/hyperlink" Target="https://www.google.com/url?rct=j&amp;sa=t&amp;url=http%3A%2F%2Fwww.straight.com%2Fblogra%2F889256%2Fvideo-game-review-andromeda-succeeds-getting-mass-effect-exciting-new-galaxy&amp;ct=ga&amp;cd=CAIyGjgzZWNlMWFkODJmOTU4OGQ6Y29tOmVuOlVT&amp;usg=AFQjCNEZ4sqhSmBDn3rWDiUrIK7GEhOmHQ&amp;utm_source=dlvr.it&amp;utm_medium=twitter" TargetMode="External"/><Relationship Id="rId1733" Type="http://schemas.openxmlformats.org/officeDocument/2006/relationships/hyperlink" Target="https://www.youtube.com/watch?v=95dAOT_1Mlk&amp;feature=youtu.be&amp;a" TargetMode="External"/><Relationship Id="rId4889" Type="http://schemas.openxmlformats.org/officeDocument/2006/relationships/hyperlink" Target="http://pbs.twimg.com/profile_images/846291991411539968/C4bN2n8d_normal.jpg" TargetMode="External"/><Relationship Id="rId8346" Type="http://schemas.openxmlformats.org/officeDocument/2006/relationships/hyperlink" Target="http://pbs.twimg.com/profile_images/625942349642891265/HeFCdWzd_normal.png" TargetMode="External"/><Relationship Id="rId8760" Type="http://schemas.openxmlformats.org/officeDocument/2006/relationships/hyperlink" Target="http://pbs.twimg.com/profile_images/825178425379975170/9Aubvval_normal.jpg" TargetMode="External"/><Relationship Id="rId9811" Type="http://schemas.openxmlformats.org/officeDocument/2006/relationships/hyperlink" Target="http://pbs.twimg.com/profile_images/494676480291381249/RtC-6xAO_normal.jpeg" TargetMode="External"/><Relationship Id="rId10276" Type="http://schemas.openxmlformats.org/officeDocument/2006/relationships/hyperlink" Target="https://twitter.com/" TargetMode="External"/><Relationship Id="rId10690" Type="http://schemas.openxmlformats.org/officeDocument/2006/relationships/hyperlink" Target="https://twitter.com/" TargetMode="External"/><Relationship Id="rId11327" Type="http://schemas.openxmlformats.org/officeDocument/2006/relationships/hyperlink" Target="https://twitter.com/" TargetMode="External"/><Relationship Id="rId11741" Type="http://schemas.openxmlformats.org/officeDocument/2006/relationships/hyperlink" Target="https://twitter.com/" TargetMode="External"/><Relationship Id="rId14897" Type="http://schemas.openxmlformats.org/officeDocument/2006/relationships/hyperlink" Target="https://twitter.com/" TargetMode="External"/><Relationship Id="rId25" Type="http://schemas.openxmlformats.org/officeDocument/2006/relationships/hyperlink" Target="http://www.tecmundo.com.br/1153-como-usar-sopcast.htm?f" TargetMode="External"/><Relationship Id="rId1800" Type="http://schemas.openxmlformats.org/officeDocument/2006/relationships/hyperlink" Target="http://es.engadget.com/2017/03/30/compara-galaxy-s8-contra-principales-competidores/" TargetMode="External"/><Relationship Id="rId4956" Type="http://schemas.openxmlformats.org/officeDocument/2006/relationships/hyperlink" Target="http://pbs.twimg.com/profile_images/847693999079018496/JBYK8h1j_normal.jpg" TargetMode="External"/><Relationship Id="rId7362" Type="http://schemas.openxmlformats.org/officeDocument/2006/relationships/hyperlink" Target="http://pbs.twimg.com/profile_images/824348002575941632/KPlNQmpz_normal.jpg" TargetMode="External"/><Relationship Id="rId8413" Type="http://schemas.openxmlformats.org/officeDocument/2006/relationships/hyperlink" Target="http://pbs.twimg.com/profile_images/378800000823690756/504ec3479025503ada22f90db947b8dc_normal.png" TargetMode="External"/><Relationship Id="rId10343" Type="http://schemas.openxmlformats.org/officeDocument/2006/relationships/hyperlink" Target="https://twitter.com/" TargetMode="External"/><Relationship Id="rId13499" Type="http://schemas.openxmlformats.org/officeDocument/2006/relationships/hyperlink" Target="https://twitter.com/" TargetMode="External"/><Relationship Id="rId3558" Type="http://schemas.openxmlformats.org/officeDocument/2006/relationships/hyperlink" Target="https://www.google.com/url?rct=j&amp;sa=t&amp;url=https://www.xatakamovil.com/samsung/la-relacion-entre-samsung-y-microsoft-se-estrecha-llega-el-galaxy-s8-microsoft-edition-a-estados-unidos&amp;ct=ga&amp;cd=CAIyGmMzNmE5YzgyNTI1MTRkYmU6Y29tOmVzOlVT&amp;usg=AFQjCNF0gJgtbUGieoAdYuSs1lq2fbm9pg" TargetMode="External"/><Relationship Id="rId3972" Type="http://schemas.openxmlformats.org/officeDocument/2006/relationships/hyperlink" Target="https://pbs.twimg.com/media/C8NvpEEU0AgHlYi.jpg" TargetMode="External"/><Relationship Id="rId4609" Type="http://schemas.openxmlformats.org/officeDocument/2006/relationships/hyperlink" Target="http://pbs.twimg.com/profile_images/749750265297965057/SmAIal2q_normal.jpg" TargetMode="External"/><Relationship Id="rId7015" Type="http://schemas.openxmlformats.org/officeDocument/2006/relationships/hyperlink" Target="http://pbs.twimg.com/profile_images/835095767249465344/z4HLtbwx_normal.jpg" TargetMode="External"/><Relationship Id="rId14964" Type="http://schemas.openxmlformats.org/officeDocument/2006/relationships/hyperlink" Target="https://twitter.com/" TargetMode="External"/><Relationship Id="rId479" Type="http://schemas.openxmlformats.org/officeDocument/2006/relationships/hyperlink" Target="https://twitter.com/i/web/status/847515781252440064" TargetMode="External"/><Relationship Id="rId893" Type="http://schemas.openxmlformats.org/officeDocument/2006/relationships/hyperlink" Target="https://www.noticiasaominuto.com/tech/767771/lg-lembra-o-galaxy-note-7-e-lanca-farpas-a-samsung?utm_content=buffer331c3&amp;utm_medium=social&amp;utm_source=twitter.com&amp;utm_campaign=buffer" TargetMode="External"/><Relationship Id="rId2574" Type="http://schemas.openxmlformats.org/officeDocument/2006/relationships/hyperlink" Target="https://www.google.com/url?rct=j&amp;sa=t&amp;url=http://www.deccanchronicle.com/technology/mobiles-and-tabs/030417/samsung-netmarble-come-together-form-mobile-game-on-galaxy-s8.html&amp;ct=ga&amp;cd=CAIyHDM1YmM4MzMxNjJiYjYyZWU6Y28udWs6ZW46R0I&amp;usg=AFQjCNGZKB-bj4KhHBiKry2SsvuVolyV9g" TargetMode="External"/><Relationship Id="rId3625" Type="http://schemas.openxmlformats.org/officeDocument/2006/relationships/hyperlink" Target="https://www.google.com/url?rct=j&amp;sa=t&amp;url=http://tribumagazine.net/2017/04/reinado-android-samsung-galaxy-s8-vs-lg-g6/&amp;ct=ga&amp;cd=CAIyGmIyMmYxNjAxMGEyYTM1MmY6Y29tOmVzOlVT&amp;usg=AFQjCNGGNM9VROVQEr3fguN-im2lSoNiGg" TargetMode="External"/><Relationship Id="rId6031" Type="http://schemas.openxmlformats.org/officeDocument/2006/relationships/hyperlink" Target="http://pbs.twimg.com/profile_images/841262171359178752/F8qnuqPv_normal.jpg" TargetMode="External"/><Relationship Id="rId9187" Type="http://schemas.openxmlformats.org/officeDocument/2006/relationships/hyperlink" Target="http://pbs.twimg.com/profile_images/811617157046005762/kbVe9W8D_normal.jpg" TargetMode="External"/><Relationship Id="rId10410" Type="http://schemas.openxmlformats.org/officeDocument/2006/relationships/hyperlink" Target="https://twitter.com/" TargetMode="External"/><Relationship Id="rId12168" Type="http://schemas.openxmlformats.org/officeDocument/2006/relationships/hyperlink" Target="https://twitter.com/" TargetMode="External"/><Relationship Id="rId13219" Type="http://schemas.openxmlformats.org/officeDocument/2006/relationships/hyperlink" Target="https://twitter.com/" TargetMode="External"/><Relationship Id="rId13566" Type="http://schemas.openxmlformats.org/officeDocument/2006/relationships/hyperlink" Target="https://twitter.com/" TargetMode="External"/><Relationship Id="rId13980" Type="http://schemas.openxmlformats.org/officeDocument/2006/relationships/hyperlink" Target="https://twitter.com/" TargetMode="External"/><Relationship Id="rId14617" Type="http://schemas.openxmlformats.org/officeDocument/2006/relationships/hyperlink" Target="https://twitter.com/" TargetMode="External"/><Relationship Id="rId546" Type="http://schemas.openxmlformats.org/officeDocument/2006/relationships/hyperlink" Target="https://twitter.com/i/web/status/847515962303811585" TargetMode="External"/><Relationship Id="rId1176" Type="http://schemas.openxmlformats.org/officeDocument/2006/relationships/hyperlink" Target="http://mashable.com/2017/03/31/samsung-galaxy-s8-face-recognition-fail/?utm_cid=Mash-Prod-RSS-Feedburner-All-Partial&amp;utm_content=bufferf18e9&amp;utm_medium=social&amp;utm_source=twitter.com&amp;utm_campaign=buffer" TargetMode="External"/><Relationship Id="rId2227" Type="http://schemas.openxmlformats.org/officeDocument/2006/relationships/hyperlink" Target="https://twitter.com/i/web/status/848653334571610113" TargetMode="External"/><Relationship Id="rId9254" Type="http://schemas.openxmlformats.org/officeDocument/2006/relationships/hyperlink" Target="http://pbs.twimg.com/profile_images/811705026120974337/q2rk3i97_normal.jpg" TargetMode="External"/><Relationship Id="rId12582" Type="http://schemas.openxmlformats.org/officeDocument/2006/relationships/hyperlink" Target="https://twitter.com/" TargetMode="External"/><Relationship Id="rId13633" Type="http://schemas.openxmlformats.org/officeDocument/2006/relationships/hyperlink" Target="https://twitter.com/" TargetMode="External"/><Relationship Id="rId960" Type="http://schemas.openxmlformats.org/officeDocument/2006/relationships/hyperlink" Target="http://linkis.com/www.youtube.com/uDCHm" TargetMode="External"/><Relationship Id="rId1243" Type="http://schemas.openxmlformats.org/officeDocument/2006/relationships/hyperlink" Target="https://www.youtube.com/watch?v=d9ebOh-dnU0&amp;feature=youtu.be" TargetMode="External"/><Relationship Id="rId1590" Type="http://schemas.openxmlformats.org/officeDocument/2006/relationships/hyperlink" Target="https://www.applesfera.com/iphone/quieres-el-desbloqueo-facial-del-galaxy-s8-en-tu-proximo-iphone-no-tan-rapido-vaquero?utm_content=bufferbb9f0&amp;utm_medium=social&amp;utm_source=twitter.com&amp;utm_campaign=buffer" TargetMode="External"/><Relationship Id="rId2641" Type="http://schemas.openxmlformats.org/officeDocument/2006/relationships/hyperlink" Target="http://dlvr.it/NmT2Zg" TargetMode="External"/><Relationship Id="rId4399" Type="http://schemas.openxmlformats.org/officeDocument/2006/relationships/hyperlink" Target="http://pbs.twimg.com/profile_images/777890332449144833/JJKt6mYK_normal.jpg" TargetMode="External"/><Relationship Id="rId5797" Type="http://schemas.openxmlformats.org/officeDocument/2006/relationships/hyperlink" Target="http://pbs.twimg.com/profile_images/761512533643538433/7zr4wFJB_normal.jpg" TargetMode="External"/><Relationship Id="rId6848" Type="http://schemas.openxmlformats.org/officeDocument/2006/relationships/hyperlink" Target="http://pbs.twimg.com/profile_images/834862751927455744/9O401N7Y_normal.jpg" TargetMode="External"/><Relationship Id="rId8270" Type="http://schemas.openxmlformats.org/officeDocument/2006/relationships/hyperlink" Target="http://pbs.twimg.com/profile_images/550285711539466240/wzZxTqOW_normal.jpeg" TargetMode="External"/><Relationship Id="rId11184" Type="http://schemas.openxmlformats.org/officeDocument/2006/relationships/hyperlink" Target="https://twitter.com/" TargetMode="External"/><Relationship Id="rId12235" Type="http://schemas.openxmlformats.org/officeDocument/2006/relationships/hyperlink" Target="https://twitter.com/" TargetMode="External"/><Relationship Id="rId13700" Type="http://schemas.openxmlformats.org/officeDocument/2006/relationships/hyperlink" Target="https://twitter.com/" TargetMode="External"/><Relationship Id="rId613" Type="http://schemas.openxmlformats.org/officeDocument/2006/relationships/hyperlink" Target="http://j.gs/8umS" TargetMode="External"/><Relationship Id="rId5864" Type="http://schemas.openxmlformats.org/officeDocument/2006/relationships/hyperlink" Target="http://pbs.twimg.com/profile_images/743268205867712512/q9PQjz1S_normal.jpg" TargetMode="External"/><Relationship Id="rId6915" Type="http://schemas.openxmlformats.org/officeDocument/2006/relationships/hyperlink" Target="http://pbs.twimg.com/profile_images/2688370811/9fbc238dcbd3e44dfc2c8e8771d94a1f_normal.jpeg" TargetMode="External"/><Relationship Id="rId9321" Type="http://schemas.openxmlformats.org/officeDocument/2006/relationships/hyperlink" Target="http://pbs.twimg.com/profile_images/846237124592619521/EEjftqt2_normal.jpg" TargetMode="External"/><Relationship Id="rId11251" Type="http://schemas.openxmlformats.org/officeDocument/2006/relationships/hyperlink" Target="https://twitter.com/" TargetMode="External"/><Relationship Id="rId12302" Type="http://schemas.openxmlformats.org/officeDocument/2006/relationships/hyperlink" Target="https://twitter.com/" TargetMode="External"/><Relationship Id="rId15458" Type="http://schemas.openxmlformats.org/officeDocument/2006/relationships/hyperlink" Target="https://api.twitter.com/1.1/geo/id/457b4814b4240d87.json" TargetMode="External"/><Relationship Id="rId1310" Type="http://schemas.openxmlformats.org/officeDocument/2006/relationships/hyperlink" Target="https://www.youtube.com/watch?v=ySqqRoKpuTI&amp;feature=youtu.be&amp;a" TargetMode="External"/><Relationship Id="rId4466" Type="http://schemas.openxmlformats.org/officeDocument/2006/relationships/hyperlink" Target="https://pbs.twimg.com/media/C8KqGCdUIAAoo7L.jpg" TargetMode="External"/><Relationship Id="rId4880" Type="http://schemas.openxmlformats.org/officeDocument/2006/relationships/hyperlink" Target="http://pbs.twimg.com/profile_images/846291991411539968/C4bN2n8d_normal.jpg" TargetMode="External"/><Relationship Id="rId5517" Type="http://schemas.openxmlformats.org/officeDocument/2006/relationships/hyperlink" Target="http://pbs.twimg.com/profile_images/764243315575418881/a37Kl8Zs_normal.jpg" TargetMode="External"/><Relationship Id="rId5931" Type="http://schemas.openxmlformats.org/officeDocument/2006/relationships/hyperlink" Target="http://pbs.twimg.com/profile_images/791757458532397058/kPbOD_ly_normal.jpg" TargetMode="External"/><Relationship Id="rId14474" Type="http://schemas.openxmlformats.org/officeDocument/2006/relationships/hyperlink" Target="https://twitter.com/" TargetMode="External"/><Relationship Id="rId3068" Type="http://schemas.openxmlformats.org/officeDocument/2006/relationships/hyperlink" Target="https://www.google.com/url?rct=j&amp;sa=t&amp;url=http%3A%2F%2Fwww.blog-nouvelles-technologies.fr%2F105463%2Fmicrosoft-propose-propre-version-galaxy-s8-cortana%2F&amp;ct=ga&amp;cd=CAIyGWMzNmE5YzgyNTI1MTRkYmU6ZnI6ZnI6RlI&amp;usg=AFQjCNGToV0y0MP85EZNrL271Qay91h2BA&amp;utm_source=dlvr.it&amp;utm_medium=twitter" TargetMode="External"/><Relationship Id="rId3482" Type="http://schemas.openxmlformats.org/officeDocument/2006/relationships/hyperlink" Target="https://www.engadget.com/2017/03/30/samsung-galaxy-s8-microsoft-edition/?utm_content=buffera982f&amp;utm_medium=social&amp;utm_source=twitter.com&amp;utm_campaign=buffer" TargetMode="External"/><Relationship Id="rId4119" Type="http://schemas.openxmlformats.org/officeDocument/2006/relationships/hyperlink" Target="https://pbs.twimg.com/media/C8Q4BRIXUAA4lsE.jpg" TargetMode="External"/><Relationship Id="rId4533" Type="http://schemas.openxmlformats.org/officeDocument/2006/relationships/hyperlink" Target="http://abs.twimg.com/sticky/default_profile_images/default_profile_normal.png" TargetMode="External"/><Relationship Id="rId7689" Type="http://schemas.openxmlformats.org/officeDocument/2006/relationships/hyperlink" Target="http://pbs.twimg.com/profile_images/3665236463/21cca896a564a5fc669f4f0b803ffb6a_normal.png" TargetMode="External"/><Relationship Id="rId13076" Type="http://schemas.openxmlformats.org/officeDocument/2006/relationships/hyperlink" Target="https://twitter.com/" TargetMode="External"/><Relationship Id="rId13490" Type="http://schemas.openxmlformats.org/officeDocument/2006/relationships/hyperlink" Target="https://twitter.com/" TargetMode="External"/><Relationship Id="rId14127" Type="http://schemas.openxmlformats.org/officeDocument/2006/relationships/hyperlink" Target="https://twitter.com/" TargetMode="External"/><Relationship Id="rId2084" Type="http://schemas.openxmlformats.org/officeDocument/2006/relationships/hyperlink" Target="https://www.youtube.com/watch?v=oq465kCNU3Q&amp;feature=youtu.be&amp;a" TargetMode="External"/><Relationship Id="rId3135" Type="http://schemas.openxmlformats.org/officeDocument/2006/relationships/hyperlink" Target="https://www.google.com/url?rct=j&amp;sa=t&amp;url=http://siliconangle.com/blog/2017/03/31/microsoft-sell-customized-version-samsungs-galaxy-s8/&amp;ct=ga&amp;cd=CAIyGmMzNmE5YzgyNTI1MTRkYmU6Y29tOmVuOlVT&amp;usg=AFQjCNFzMKThjj9l7a1waNIfSpFbrvNm9g" TargetMode="External"/><Relationship Id="rId4600" Type="http://schemas.openxmlformats.org/officeDocument/2006/relationships/hyperlink" Target="http://pbs.twimg.com/profile_images/1562227587/Philippe_normal.jpg" TargetMode="External"/><Relationship Id="rId7756" Type="http://schemas.openxmlformats.org/officeDocument/2006/relationships/hyperlink" Target="http://pbs.twimg.com/profile_images/848523726509539328/fTf7Rm6L_normal.jpg" TargetMode="External"/><Relationship Id="rId12092" Type="http://schemas.openxmlformats.org/officeDocument/2006/relationships/hyperlink" Target="https://twitter.com/" TargetMode="External"/><Relationship Id="rId13143" Type="http://schemas.openxmlformats.org/officeDocument/2006/relationships/hyperlink" Target="https://twitter.com/" TargetMode="External"/><Relationship Id="rId14541" Type="http://schemas.openxmlformats.org/officeDocument/2006/relationships/hyperlink" Target="https://twitter.com/" TargetMode="External"/><Relationship Id="rId470" Type="http://schemas.openxmlformats.org/officeDocument/2006/relationships/hyperlink" Target="https://twitter.com/i/web/status/847515698154942464" TargetMode="External"/><Relationship Id="rId2151" Type="http://schemas.openxmlformats.org/officeDocument/2006/relationships/hyperlink" Target="http://dlvr.it/Nn52Dv" TargetMode="External"/><Relationship Id="rId3202" Type="http://schemas.openxmlformats.org/officeDocument/2006/relationships/hyperlink" Target="https://www.google.com/url?rct=j&amp;sa=t&amp;url=http%3A%2F%2Fwww.businessinsider.com%2Fthe-samsung-galaxy-s8-voice-assistant-bixby-cant-recognise-british-accents-2017-3&amp;ct=ga&amp;cd=CAIyHGNlNTdiOTM1MDVjYzlkYzI6Y29tOmVuOlVTOlI&amp;usg=AFQjCNH751SbU9Kcl32KnxAjdZWropy0HQ&amp;utm_source=dlvr.it&amp;utm_medium=twitter" TargetMode="External"/><Relationship Id="rId6358" Type="http://schemas.openxmlformats.org/officeDocument/2006/relationships/hyperlink" Target="http://pbs.twimg.com/profile_images/618765650257952768/Bmv2OUvf_normal.jpg" TargetMode="External"/><Relationship Id="rId7409" Type="http://schemas.openxmlformats.org/officeDocument/2006/relationships/hyperlink" Target="http://pbs.twimg.com/profile_images/807976174928338944/0YmE3VJx_normal.jpg" TargetMode="External"/><Relationship Id="rId8807" Type="http://schemas.openxmlformats.org/officeDocument/2006/relationships/hyperlink" Target="http://pbs.twimg.com/profile_images/813301305900933120/wADyVUHc_normal.jpg" TargetMode="External"/><Relationship Id="rId10737" Type="http://schemas.openxmlformats.org/officeDocument/2006/relationships/hyperlink" Target="https://twitter.com/" TargetMode="External"/><Relationship Id="rId123" Type="http://schemas.openxmlformats.org/officeDocument/2006/relationships/hyperlink" Target="https://www.youtube.com/watch?v=Fz-6MdlPY1M&amp;feature=youtu.be&amp;a" TargetMode="External"/><Relationship Id="rId5374" Type="http://schemas.openxmlformats.org/officeDocument/2006/relationships/hyperlink" Target="http://pbs.twimg.com/profile_images/805540839556456448/y4jqIDY5_normal.jpg" TargetMode="External"/><Relationship Id="rId6772" Type="http://schemas.openxmlformats.org/officeDocument/2006/relationships/hyperlink" Target="http://pbs.twimg.com/profile_images/3244552192/6f84e11f04ae53c7883a743aac6804e5_normal.jpeg" TargetMode="External"/><Relationship Id="rId7823" Type="http://schemas.openxmlformats.org/officeDocument/2006/relationships/hyperlink" Target="http://pbs.twimg.com/profile_images/847729635458560001/plpX1FkT_normal.jpg" TargetMode="External"/><Relationship Id="rId10804" Type="http://schemas.openxmlformats.org/officeDocument/2006/relationships/hyperlink" Target="https://twitter.com/" TargetMode="External"/><Relationship Id="rId13210" Type="http://schemas.openxmlformats.org/officeDocument/2006/relationships/hyperlink" Target="https://twitter.com/" TargetMode="External"/><Relationship Id="rId2968" Type="http://schemas.openxmlformats.org/officeDocument/2006/relationships/hyperlink" Target="http://dlvr.it/NnNTT2" TargetMode="External"/><Relationship Id="rId5027" Type="http://schemas.openxmlformats.org/officeDocument/2006/relationships/hyperlink" Target="http://abs.twimg.com/sticky/default_profile_images/default_profile_normal.png" TargetMode="External"/><Relationship Id="rId6425" Type="http://schemas.openxmlformats.org/officeDocument/2006/relationships/hyperlink" Target="http://pbs.twimg.com/profile_images/3163130946/2af181f0ae0407e7d19d3aa1fcebf1d4_normal.jpeg" TargetMode="External"/><Relationship Id="rId9995" Type="http://schemas.openxmlformats.org/officeDocument/2006/relationships/hyperlink" Target="https://twitter.com/" TargetMode="External"/><Relationship Id="rId12976" Type="http://schemas.openxmlformats.org/officeDocument/2006/relationships/hyperlink" Target="https://twitter.com/" TargetMode="External"/><Relationship Id="rId15382" Type="http://schemas.openxmlformats.org/officeDocument/2006/relationships/hyperlink" Target="https://twitter.com/" TargetMode="External"/><Relationship Id="rId1984" Type="http://schemas.openxmlformats.org/officeDocument/2006/relationships/hyperlink" Target="https://www.cnet.com/news/samsung-galaxy-s8-gigabit-lte-first-to-get-rip-roaring-wireless-speeds/" TargetMode="External"/><Relationship Id="rId4390" Type="http://schemas.openxmlformats.org/officeDocument/2006/relationships/hyperlink" Target="http://pbs.twimg.com/profile_images/749738621112946688/64QMDRMq_normal.jpg" TargetMode="External"/><Relationship Id="rId5441" Type="http://schemas.openxmlformats.org/officeDocument/2006/relationships/hyperlink" Target="https://pbs.twimg.com/media/C8OuqiPUMAIy01E.jpg" TargetMode="External"/><Relationship Id="rId8597" Type="http://schemas.openxmlformats.org/officeDocument/2006/relationships/hyperlink" Target="http://pbs.twimg.com/profile_images/832992723581939713/ficw05PH_normal.jpg" TargetMode="External"/><Relationship Id="rId9648" Type="http://schemas.openxmlformats.org/officeDocument/2006/relationships/hyperlink" Target="http://pbs.twimg.com/profile_images/3244687702/d57f40a80f27257a56766584980d6954_normal.jpeg" TargetMode="External"/><Relationship Id="rId11578" Type="http://schemas.openxmlformats.org/officeDocument/2006/relationships/hyperlink" Target="https://twitter.com/" TargetMode="External"/><Relationship Id="rId12629" Type="http://schemas.openxmlformats.org/officeDocument/2006/relationships/hyperlink" Target="https://twitter.com/" TargetMode="External"/><Relationship Id="rId15035" Type="http://schemas.openxmlformats.org/officeDocument/2006/relationships/hyperlink" Target="https://twitter.com/" TargetMode="External"/><Relationship Id="rId1637" Type="http://schemas.openxmlformats.org/officeDocument/2006/relationships/hyperlink" Target="http://trib.al/sPnYzGD" TargetMode="External"/><Relationship Id="rId4043" Type="http://schemas.openxmlformats.org/officeDocument/2006/relationships/hyperlink" Target="https://pbs.twimg.com/media/C8UcomiXoAA7qc4.jpg" TargetMode="External"/><Relationship Id="rId7199" Type="http://schemas.openxmlformats.org/officeDocument/2006/relationships/hyperlink" Target="http://pbs.twimg.com/profile_images/820833054650499076/rvvArnfQ_normal.jpg" TargetMode="External"/><Relationship Id="rId8664" Type="http://schemas.openxmlformats.org/officeDocument/2006/relationships/hyperlink" Target="http://pbs.twimg.com/profile_images/835591143211565056/UWTHm6Ju_normal.jpg" TargetMode="External"/><Relationship Id="rId9715" Type="http://schemas.openxmlformats.org/officeDocument/2006/relationships/hyperlink" Target="http://pbs.twimg.com/profile_images/494681362767425538/ILPdaugu_normal.jpeg" TargetMode="External"/><Relationship Id="rId10594" Type="http://schemas.openxmlformats.org/officeDocument/2006/relationships/hyperlink" Target="https://twitter.com/" TargetMode="External"/><Relationship Id="rId11992" Type="http://schemas.openxmlformats.org/officeDocument/2006/relationships/hyperlink" Target="https://twitter.com/" TargetMode="External"/><Relationship Id="rId14051" Type="http://schemas.openxmlformats.org/officeDocument/2006/relationships/hyperlink" Target="https://twitter.com/" TargetMode="External"/><Relationship Id="rId15102" Type="http://schemas.openxmlformats.org/officeDocument/2006/relationships/hyperlink" Target="https://twitter.com/" TargetMode="External"/><Relationship Id="rId1704" Type="http://schemas.openxmlformats.org/officeDocument/2006/relationships/hyperlink" Target="https://www.youtube.com/watch?v=M7cdUGJ3oxM&amp;feature=youtu.be&amp;a" TargetMode="External"/><Relationship Id="rId4110" Type="http://schemas.openxmlformats.org/officeDocument/2006/relationships/hyperlink" Target="https://pbs.twimg.com/media/C8VWNeFXsAEql9d.jpg" TargetMode="External"/><Relationship Id="rId7266" Type="http://schemas.openxmlformats.org/officeDocument/2006/relationships/hyperlink" Target="https://pbs.twimg.com/media/CwIbBVrXEAAq6Wj.jpg" TargetMode="External"/><Relationship Id="rId7680" Type="http://schemas.openxmlformats.org/officeDocument/2006/relationships/hyperlink" Target="http://pbs.twimg.com/profile_images/3665236463/21cca896a564a5fc669f4f0b803ffb6a_normal.png" TargetMode="External"/><Relationship Id="rId8317" Type="http://schemas.openxmlformats.org/officeDocument/2006/relationships/hyperlink" Target="http://pbs.twimg.com/profile_images/550285711539466240/wzZxTqOW_normal.jpeg" TargetMode="External"/><Relationship Id="rId8731" Type="http://schemas.openxmlformats.org/officeDocument/2006/relationships/hyperlink" Target="http://pbs.twimg.com/profile_images/811618876920307712/dImJ6MkP_normal.jpg" TargetMode="External"/><Relationship Id="rId10247" Type="http://schemas.openxmlformats.org/officeDocument/2006/relationships/hyperlink" Target="https://twitter.com/" TargetMode="External"/><Relationship Id="rId11645" Type="http://schemas.openxmlformats.org/officeDocument/2006/relationships/hyperlink" Target="https://twitter.com/" TargetMode="External"/><Relationship Id="rId6282" Type="http://schemas.openxmlformats.org/officeDocument/2006/relationships/hyperlink" Target="http://pbs.twimg.com/profile_images/847099846855180292/RIJ4vxcU_normal.jpg" TargetMode="External"/><Relationship Id="rId7333" Type="http://schemas.openxmlformats.org/officeDocument/2006/relationships/hyperlink" Target="http://pbs.twimg.com/profile_images/842021780709642241/wChNG8lu_normal.jpg" TargetMode="External"/><Relationship Id="rId10661" Type="http://schemas.openxmlformats.org/officeDocument/2006/relationships/hyperlink" Target="https://twitter.com/" TargetMode="External"/><Relationship Id="rId11712" Type="http://schemas.openxmlformats.org/officeDocument/2006/relationships/hyperlink" Target="https://twitter.com/" TargetMode="External"/><Relationship Id="rId14868" Type="http://schemas.openxmlformats.org/officeDocument/2006/relationships/hyperlink" Target="https://twitter.com/" TargetMode="External"/><Relationship Id="rId797" Type="http://schemas.openxmlformats.org/officeDocument/2006/relationships/hyperlink" Target="https://www.tecmundo.com.br/samsung-galaxy-j7-2017-/115391-samsung-pay-leitor-digitais-chegar-linha-galaxy-j.htm" TargetMode="External"/><Relationship Id="rId2478" Type="http://schemas.openxmlformats.org/officeDocument/2006/relationships/hyperlink" Target="http://dlvr.it/NmyH0R" TargetMode="External"/><Relationship Id="rId3876" Type="http://schemas.openxmlformats.org/officeDocument/2006/relationships/hyperlink" Target="https://pbs.twimg.com/media/C8IGxGuVoAA2scd.jpg" TargetMode="External"/><Relationship Id="rId4927" Type="http://schemas.openxmlformats.org/officeDocument/2006/relationships/hyperlink" Target="http://pbs.twimg.com/profile_images/846291991411539968/C4bN2n8d_normal.jpg" TargetMode="External"/><Relationship Id="rId10314" Type="http://schemas.openxmlformats.org/officeDocument/2006/relationships/hyperlink" Target="https://twitter.com/" TargetMode="External"/><Relationship Id="rId13884" Type="http://schemas.openxmlformats.org/officeDocument/2006/relationships/hyperlink" Target="https://twitter.com/" TargetMode="External"/><Relationship Id="rId14935" Type="http://schemas.openxmlformats.org/officeDocument/2006/relationships/hyperlink" Target="https://twitter.com/" TargetMode="External"/><Relationship Id="rId2892" Type="http://schemas.openxmlformats.org/officeDocument/2006/relationships/hyperlink" Target="https://www.google.com/url?rct=j&amp;sa=t&amp;url=http://www.meltystyle.fr/iphone-8-par-quels-moyens-le-flagship-peut-il-battre-le-galaxy-s8-a598035.html&amp;ct=ga&amp;cd=CAIyGTE1OGQ0YWQ5ODUzYmExODg6ZnI6ZnI6RlI&amp;usg=AFQjCNHuEpZemMdfjtJ7L8itr1n5x87N3Q" TargetMode="External"/><Relationship Id="rId3529" Type="http://schemas.openxmlformats.org/officeDocument/2006/relationships/hyperlink" Target="https://www.youtube.com/watch?v=WUr864u1zV8&amp;feature=youtu.be&amp;a" TargetMode="External"/><Relationship Id="rId3943" Type="http://schemas.openxmlformats.org/officeDocument/2006/relationships/hyperlink" Target="https://pbs.twimg.com/media/C8KntwmUwAERemw.jpg" TargetMode="External"/><Relationship Id="rId6002" Type="http://schemas.openxmlformats.org/officeDocument/2006/relationships/hyperlink" Target="http://pbs.twimg.com/profile_images/754937914455363584/FwO7lx2f_normal.jpg" TargetMode="External"/><Relationship Id="rId7400" Type="http://schemas.openxmlformats.org/officeDocument/2006/relationships/hyperlink" Target="http://pbs.twimg.com/profile_images/809790999564316672/i-Mk_07L_normal.jpg" TargetMode="External"/><Relationship Id="rId9158" Type="http://schemas.openxmlformats.org/officeDocument/2006/relationships/hyperlink" Target="http://pbs.twimg.com/profile_images/835611465931444226/6JbR2MIW_normal.jpg" TargetMode="External"/><Relationship Id="rId12486" Type="http://schemas.openxmlformats.org/officeDocument/2006/relationships/hyperlink" Target="https://twitter.com/" TargetMode="External"/><Relationship Id="rId13537" Type="http://schemas.openxmlformats.org/officeDocument/2006/relationships/hyperlink" Target="https://twitter.com/" TargetMode="External"/><Relationship Id="rId13951" Type="http://schemas.openxmlformats.org/officeDocument/2006/relationships/hyperlink" Target="https://twitter.com/" TargetMode="External"/><Relationship Id="rId864" Type="http://schemas.openxmlformats.org/officeDocument/2006/relationships/hyperlink" Target="http://www.last.fm/music/Crown+Heights+Affair/_/Galaxy+of+Love?utm_source=dlvr.it&amp;utm_medium=twitter" TargetMode="External"/><Relationship Id="rId1494" Type="http://schemas.openxmlformats.org/officeDocument/2006/relationships/hyperlink" Target="https://www.cnet.com/news/bixby-samsung-galaxy-s8-compete-voice-market-alexa-siri-google-cortana/?utm_content=buffer5d4e7&amp;utm_medium=social&amp;utm_source=twitter.com&amp;utm_campaign=buffer" TargetMode="External"/><Relationship Id="rId2545" Type="http://schemas.openxmlformats.org/officeDocument/2006/relationships/hyperlink" Target="https://www.youtube.com/watch?v=Rxl4pUpZ9-8&amp;feature=youtu.be&amp;a" TargetMode="External"/><Relationship Id="rId9572" Type="http://schemas.openxmlformats.org/officeDocument/2006/relationships/hyperlink" Target="http://pbs.twimg.com/profile_images/1781594986/tecnologia1_normal.jpg" TargetMode="External"/><Relationship Id="rId11088" Type="http://schemas.openxmlformats.org/officeDocument/2006/relationships/hyperlink" Target="https://twitter.com/" TargetMode="External"/><Relationship Id="rId12139" Type="http://schemas.openxmlformats.org/officeDocument/2006/relationships/hyperlink" Target="https://twitter.com/" TargetMode="External"/><Relationship Id="rId12553" Type="http://schemas.openxmlformats.org/officeDocument/2006/relationships/hyperlink" Target="https://twitter.com/" TargetMode="External"/><Relationship Id="rId13604" Type="http://schemas.openxmlformats.org/officeDocument/2006/relationships/hyperlink" Target="https://twitter.com/" TargetMode="External"/><Relationship Id="rId517" Type="http://schemas.openxmlformats.org/officeDocument/2006/relationships/hyperlink" Target="https://twitter.com/i/web/status/847512230908375041" TargetMode="External"/><Relationship Id="rId931" Type="http://schemas.openxmlformats.org/officeDocument/2006/relationships/hyperlink" Target="https://www.youtube.com/watch?v=M_vD2IEXIVA&amp;feature=youtu.be&amp;a" TargetMode="External"/><Relationship Id="rId1147" Type="http://schemas.openxmlformats.org/officeDocument/2006/relationships/hyperlink" Target="https://www.youtube.com/watch?v=TG6fH92FGNk&amp;feature=youtu.be&amp;a" TargetMode="External"/><Relationship Id="rId1561" Type="http://schemas.openxmlformats.org/officeDocument/2006/relationships/hyperlink" Target="http://www.samsung.com/us/explore/galaxy-s8/meet/" TargetMode="External"/><Relationship Id="rId2612" Type="http://schemas.openxmlformats.org/officeDocument/2006/relationships/hyperlink" Target="https://www.google.com/url?rct=j&amp;sa=t&amp;url=https%3A%2F%2Fsoundcloud.com%2Fandroidpolice%2Fep245-galaxy-s8-launch-android-o-announcement&amp;ct=ga&amp;cd=CAIyGmIyMmYxNjAxMGEyYTM1MmY6Y29tOmVuOlVT&amp;usg=AFQjCNHv_kK0zquU-mLdOj24bz235EaZIw&amp;utm_source=dlvr.it&amp;utm_medium=twitter" TargetMode="External"/><Relationship Id="rId5768" Type="http://schemas.openxmlformats.org/officeDocument/2006/relationships/hyperlink" Target="http://pbs.twimg.com/profile_images/837181100271288320/p_t0wJlY_normal.jpg" TargetMode="External"/><Relationship Id="rId6819" Type="http://schemas.openxmlformats.org/officeDocument/2006/relationships/hyperlink" Target="http://pbs.twimg.com/profile_images/833350464552914944/e-ajoesK_normal.jpg" TargetMode="External"/><Relationship Id="rId8174" Type="http://schemas.openxmlformats.org/officeDocument/2006/relationships/hyperlink" Target="http://abs.twimg.com/sticky/default_profile_images/default_profile_normal.png" TargetMode="External"/><Relationship Id="rId9225" Type="http://schemas.openxmlformats.org/officeDocument/2006/relationships/hyperlink" Target="http://pbs.twimg.com/profile_images/812404218518786048/w3qQ7naA_normal.jpg" TargetMode="External"/><Relationship Id="rId11155" Type="http://schemas.openxmlformats.org/officeDocument/2006/relationships/hyperlink" Target="https://twitter.com/" TargetMode="External"/><Relationship Id="rId12206" Type="http://schemas.openxmlformats.org/officeDocument/2006/relationships/hyperlink" Target="https://twitter.com/" TargetMode="External"/><Relationship Id="rId1214" Type="http://schemas.openxmlformats.org/officeDocument/2006/relationships/hyperlink" Target="https://www.youtube.com/watch?v=nP0I6Mb880E&amp;feature=youtu.be&amp;a" TargetMode="External"/><Relationship Id="rId4784" Type="http://schemas.openxmlformats.org/officeDocument/2006/relationships/hyperlink" Target="http://pbs.twimg.com/profile_images/798797470599741441/-e7HhBRI_normal.jpg" TargetMode="External"/><Relationship Id="rId5835" Type="http://schemas.openxmlformats.org/officeDocument/2006/relationships/hyperlink" Target="http://pbs.twimg.com/profile_images/848606217647923203/yLjIwN3j_normal.jpg" TargetMode="External"/><Relationship Id="rId7190" Type="http://schemas.openxmlformats.org/officeDocument/2006/relationships/hyperlink" Target="http://pbs.twimg.com/profile_images/828627494743994369/YnDDiYLb_normal.jpg" TargetMode="External"/><Relationship Id="rId8241" Type="http://schemas.openxmlformats.org/officeDocument/2006/relationships/hyperlink" Target="http://pbs.twimg.com/profile_images/840544726122127360/ys-i-1M4_normal.jpg" TargetMode="External"/><Relationship Id="rId10171" Type="http://schemas.openxmlformats.org/officeDocument/2006/relationships/hyperlink" Target="https://twitter.com/" TargetMode="External"/><Relationship Id="rId11222" Type="http://schemas.openxmlformats.org/officeDocument/2006/relationships/hyperlink" Target="https://twitter.com/" TargetMode="External"/><Relationship Id="rId12620" Type="http://schemas.openxmlformats.org/officeDocument/2006/relationships/hyperlink" Target="https://twitter.com/" TargetMode="External"/><Relationship Id="rId14378" Type="http://schemas.openxmlformats.org/officeDocument/2006/relationships/hyperlink" Target="https://twitter.com/" TargetMode="External"/><Relationship Id="rId15429" Type="http://schemas.openxmlformats.org/officeDocument/2006/relationships/hyperlink" Target="https://twitter.com/" TargetMode="External"/><Relationship Id="rId3386" Type="http://schemas.openxmlformats.org/officeDocument/2006/relationships/hyperlink" Target="https://www.google.com/url?rct=j&amp;sa=t&amp;url=http://www.geekwire.com/2017/microsoft-selling-custom-version-samsung-galaxy-s8-smartphone/&amp;ct=ga&amp;cd=CAIyGjYxZDE1NjA2OGJjMmM2NDA6Y29tOmVuOlVT&amp;usg=AFQjCNETrYr4zmqqA28R-OhB3ydJv5j8GA" TargetMode="External"/><Relationship Id="rId4437" Type="http://schemas.openxmlformats.org/officeDocument/2006/relationships/hyperlink" Target="http://pbs.twimg.com/profile_images/797094054462943233/t0wrjyoQ_normal.jpg" TargetMode="External"/><Relationship Id="rId14792" Type="http://schemas.openxmlformats.org/officeDocument/2006/relationships/hyperlink" Target="https://twitter.com/" TargetMode="External"/><Relationship Id="rId3039" Type="http://schemas.openxmlformats.org/officeDocument/2006/relationships/hyperlink" Target="https://twitter.com/i/web/status/848842329683374081" TargetMode="External"/><Relationship Id="rId3453" Type="http://schemas.openxmlformats.org/officeDocument/2006/relationships/hyperlink" Target="https://www.google.com/url?rct=j&amp;sa=t&amp;url=http://www.gentside.com/iphone-8/iphone-8-un-design-identique-au-galaxy-s8_art79387.html&amp;ct=ga&amp;cd=CAIyGzViMjNlYjVjYTJiNjIwYTU6ZnI6ZnI6RlI6Ug&amp;usg=AFQjCNFjIoEsG8vyHFV3LbpFBzYJFGRkcQ" TargetMode="External"/><Relationship Id="rId4851" Type="http://schemas.openxmlformats.org/officeDocument/2006/relationships/hyperlink" Target="http://pbs.twimg.com/profile_images/846291991411539968/C4bN2n8d_normal.jpg" TargetMode="External"/><Relationship Id="rId5902" Type="http://schemas.openxmlformats.org/officeDocument/2006/relationships/hyperlink" Target="http://pbs.twimg.com/profile_images/728384773622738944/0d3Hf3y9_normal.jpg" TargetMode="External"/><Relationship Id="rId10988" Type="http://schemas.openxmlformats.org/officeDocument/2006/relationships/hyperlink" Target="https://twitter.com/" TargetMode="External"/><Relationship Id="rId13394" Type="http://schemas.openxmlformats.org/officeDocument/2006/relationships/hyperlink" Target="https://twitter.com/" TargetMode="External"/><Relationship Id="rId14445" Type="http://schemas.openxmlformats.org/officeDocument/2006/relationships/hyperlink" Target="https://twitter.com/" TargetMode="External"/><Relationship Id="rId374" Type="http://schemas.openxmlformats.org/officeDocument/2006/relationships/hyperlink" Target="https://www.youtube.com/watch?v=vC4gXwxWfKs&amp;feature=youtu.be&amp;a" TargetMode="External"/><Relationship Id="rId2055" Type="http://schemas.openxmlformats.org/officeDocument/2006/relationships/hyperlink" Target="https://www.youtube.com/watch?v=nP0I6Mb880E&amp;feature=youtu.be&amp;a" TargetMode="External"/><Relationship Id="rId3106" Type="http://schemas.openxmlformats.org/officeDocument/2006/relationships/hyperlink" Target="https://www.google.com/url?rct=j&amp;sa=t&amp;url=http://www.tecnoandroid.it/2017/04/01/galaxy-s8-non-fara-la-fine-del-galaxy-note-7-parola-di-samsung-224227&amp;ct=ga&amp;cd=CAIyGTk2ZTAzY2FjODJjZWFjMzg6aXQ6aXQ6SVQ&amp;usg=AFQjCNEo2ez-WdpDqkQGYXdDrH9WCwn6Ng" TargetMode="External"/><Relationship Id="rId4504" Type="http://schemas.openxmlformats.org/officeDocument/2006/relationships/hyperlink" Target="http://pbs.twimg.com/profile_images/724858353709637632/jOst6LIn_normal.jpg" TargetMode="External"/><Relationship Id="rId9082" Type="http://schemas.openxmlformats.org/officeDocument/2006/relationships/hyperlink" Target="http://pbs.twimg.com/profile_images/811832788047564800/WPARusYX_normal.jpg" TargetMode="External"/><Relationship Id="rId13047" Type="http://schemas.openxmlformats.org/officeDocument/2006/relationships/hyperlink" Target="https://twitter.com/" TargetMode="External"/><Relationship Id="rId13461" Type="http://schemas.openxmlformats.org/officeDocument/2006/relationships/hyperlink" Target="https://twitter.com/" TargetMode="External"/><Relationship Id="rId14512" Type="http://schemas.openxmlformats.org/officeDocument/2006/relationships/hyperlink" Target="https://twitter.com/" TargetMode="External"/><Relationship Id="rId3520" Type="http://schemas.openxmlformats.org/officeDocument/2006/relationships/hyperlink" Target="https://www.cnet.com/videos/galaxy-s8-will-be-ultra-fast-uber-self-driving-programme-faces-injunction/?utm_content=buffer082c6&amp;utm_medium=social&amp;utm_source=twitter.com&amp;utm_campaign=buffer" TargetMode="External"/><Relationship Id="rId6676" Type="http://schemas.openxmlformats.org/officeDocument/2006/relationships/hyperlink" Target="http://pbs.twimg.com/profile_images/625723291152420864/2nRfEq_S_normal.jpg" TargetMode="External"/><Relationship Id="rId7727" Type="http://schemas.openxmlformats.org/officeDocument/2006/relationships/hyperlink" Target="https://pbs.twimg.com/media/C8d4bFtUwAIN96E.jpg" TargetMode="External"/><Relationship Id="rId10708" Type="http://schemas.openxmlformats.org/officeDocument/2006/relationships/hyperlink" Target="https://twitter.com/" TargetMode="External"/><Relationship Id="rId12063" Type="http://schemas.openxmlformats.org/officeDocument/2006/relationships/hyperlink" Target="https://twitter.com/" TargetMode="External"/><Relationship Id="rId13114" Type="http://schemas.openxmlformats.org/officeDocument/2006/relationships/hyperlink" Target="https://twitter.com/" TargetMode="External"/><Relationship Id="rId441" Type="http://schemas.openxmlformats.org/officeDocument/2006/relationships/hyperlink" Target="https://twitter.com/i/web/status/847513049640574976" TargetMode="External"/><Relationship Id="rId1071" Type="http://schemas.openxmlformats.org/officeDocument/2006/relationships/hyperlink" Target="https://hipertextual.com/2017/03/galaxy-s8-se-enfrenta-primer-problema-reconocimiento-facial-se-desbloquea-una-foto" TargetMode="External"/><Relationship Id="rId2122" Type="http://schemas.openxmlformats.org/officeDocument/2006/relationships/hyperlink" Target="http://www.androidauthority.com/galaxy-s8-vs-google-pixel-760668/" TargetMode="External"/><Relationship Id="rId5278" Type="http://schemas.openxmlformats.org/officeDocument/2006/relationships/hyperlink" Target="http://pbs.twimg.com/profile_images/734521918129381376/rCcg3_Ni_normal.jpg" TargetMode="External"/><Relationship Id="rId5692" Type="http://schemas.openxmlformats.org/officeDocument/2006/relationships/hyperlink" Target="http://pbs.twimg.com/profile_images/830380510300012544/GU0lIs3b_normal.jpg" TargetMode="External"/><Relationship Id="rId6329" Type="http://schemas.openxmlformats.org/officeDocument/2006/relationships/hyperlink" Target="http://pbs.twimg.com/profile_images/698944408897642497/Cn5Y20Dg_normal.jpg" TargetMode="External"/><Relationship Id="rId6743" Type="http://schemas.openxmlformats.org/officeDocument/2006/relationships/hyperlink" Target="http://pbs.twimg.com/profile_images/821815211833364481/dgV1Ld49_normal.jpg" TargetMode="External"/><Relationship Id="rId9899" Type="http://schemas.openxmlformats.org/officeDocument/2006/relationships/hyperlink" Target="https://twitter.com/" TargetMode="External"/><Relationship Id="rId12130" Type="http://schemas.openxmlformats.org/officeDocument/2006/relationships/hyperlink" Target="https://twitter.com/" TargetMode="External"/><Relationship Id="rId15286" Type="http://schemas.openxmlformats.org/officeDocument/2006/relationships/hyperlink" Target="https://twitter.com/" TargetMode="External"/><Relationship Id="rId1888" Type="http://schemas.openxmlformats.org/officeDocument/2006/relationships/hyperlink" Target="https://twitter.com/hectorlevrai/status/846800082284548096" TargetMode="External"/><Relationship Id="rId2939" Type="http://schemas.openxmlformats.org/officeDocument/2006/relationships/hyperlink" Target="http://dlvr.it/NmSt9q" TargetMode="External"/><Relationship Id="rId4294" Type="http://schemas.openxmlformats.org/officeDocument/2006/relationships/hyperlink" Target="https://pbs.twimg.com/media/C8aEVTAUwAAxfpS.jpg" TargetMode="External"/><Relationship Id="rId5345" Type="http://schemas.openxmlformats.org/officeDocument/2006/relationships/hyperlink" Target="http://pbs.twimg.com/profile_images/806878476452171776/w2_BFs0Y_normal.jpg" TargetMode="External"/><Relationship Id="rId6810" Type="http://schemas.openxmlformats.org/officeDocument/2006/relationships/hyperlink" Target="http://pbs.twimg.com/profile_images/732464664886435840/quyki7t-_normal.jpg" TargetMode="External"/><Relationship Id="rId9966" Type="http://schemas.openxmlformats.org/officeDocument/2006/relationships/hyperlink" Target="https://twitter.com/" TargetMode="External"/><Relationship Id="rId15353" Type="http://schemas.openxmlformats.org/officeDocument/2006/relationships/hyperlink" Target="https://twitter.com/" TargetMode="External"/><Relationship Id="rId4361" Type="http://schemas.openxmlformats.org/officeDocument/2006/relationships/hyperlink" Target="http://pbs.twimg.com/profile_images/796687091317014528/JyyidIhV_normal.jpg" TargetMode="External"/><Relationship Id="rId5412" Type="http://schemas.openxmlformats.org/officeDocument/2006/relationships/hyperlink" Target="http://pbs.twimg.com/profile_images/847247841609121792/a3X_segh_normal.jpg" TargetMode="External"/><Relationship Id="rId8568" Type="http://schemas.openxmlformats.org/officeDocument/2006/relationships/hyperlink" Target="http://pbs.twimg.com/profile_images/811694444844109824/RSbOjIdy_normal.jpg" TargetMode="External"/><Relationship Id="rId9619" Type="http://schemas.openxmlformats.org/officeDocument/2006/relationships/hyperlink" Target="http://pbs.twimg.com/profile_images/1781594986/tecnologia1_normal.jpg" TargetMode="External"/><Relationship Id="rId11896" Type="http://schemas.openxmlformats.org/officeDocument/2006/relationships/hyperlink" Target="https://twitter.com/" TargetMode="External"/><Relationship Id="rId12947" Type="http://schemas.openxmlformats.org/officeDocument/2006/relationships/hyperlink" Target="https://twitter.com/" TargetMode="External"/><Relationship Id="rId15006" Type="http://schemas.openxmlformats.org/officeDocument/2006/relationships/hyperlink" Target="https://twitter.com/" TargetMode="External"/><Relationship Id="rId1955" Type="http://schemas.openxmlformats.org/officeDocument/2006/relationships/hyperlink" Target="http://diariodecaracas.com/tecnologia/samsung-galaxy-s8-el-smartphone-que-se-puede-usar-como-pc?utm_content=buffer42ddc&amp;utm_medium=social&amp;utm_source=twitter.com&amp;utm_campaign=buffer" TargetMode="External"/><Relationship Id="rId4014" Type="http://schemas.openxmlformats.org/officeDocument/2006/relationships/hyperlink" Target="https://pbs.twimg.com/media/CzR_q_8WEAQHpmm.jpg" TargetMode="External"/><Relationship Id="rId7584" Type="http://schemas.openxmlformats.org/officeDocument/2006/relationships/hyperlink" Target="http://pbs.twimg.com/profile_images/797473511820369920/_4U5pPpc_normal.jpg" TargetMode="External"/><Relationship Id="rId8982" Type="http://schemas.openxmlformats.org/officeDocument/2006/relationships/hyperlink" Target="http://pbs.twimg.com/profile_images/813303567939407872/eDvKuHJC_normal.jpg" TargetMode="External"/><Relationship Id="rId10498" Type="http://schemas.openxmlformats.org/officeDocument/2006/relationships/hyperlink" Target="https://twitter.com/" TargetMode="External"/><Relationship Id="rId11549" Type="http://schemas.openxmlformats.org/officeDocument/2006/relationships/hyperlink" Target="https://twitter.com/" TargetMode="External"/><Relationship Id="rId11963" Type="http://schemas.openxmlformats.org/officeDocument/2006/relationships/hyperlink" Target="https://twitter.com/" TargetMode="External"/><Relationship Id="rId15420" Type="http://schemas.openxmlformats.org/officeDocument/2006/relationships/hyperlink" Target="https://twitter.com/" TargetMode="External"/><Relationship Id="rId1608" Type="http://schemas.openxmlformats.org/officeDocument/2006/relationships/hyperlink" Target="https://www.youtube.com/watch?v=BXy2-nM-FkE&amp;feature=youtu.be&amp;a" TargetMode="External"/><Relationship Id="rId3030" Type="http://schemas.openxmlformats.org/officeDocument/2006/relationships/hyperlink" Target="https://twitter.com/i/web/status/848527890429956098" TargetMode="External"/><Relationship Id="rId6186" Type="http://schemas.openxmlformats.org/officeDocument/2006/relationships/hyperlink" Target="http://pbs.twimg.com/profile_images/790491166965960705/SvNRyg_5_normal.jpg" TargetMode="External"/><Relationship Id="rId7237" Type="http://schemas.openxmlformats.org/officeDocument/2006/relationships/hyperlink" Target="http://pbs.twimg.com/profile_images/563009078931488769/mmXtE9Cx_normal.jpeg" TargetMode="External"/><Relationship Id="rId8635" Type="http://schemas.openxmlformats.org/officeDocument/2006/relationships/hyperlink" Target="http://pbs.twimg.com/profile_images/832912831842488322/2TTV2Gd4_normal.jpg" TargetMode="External"/><Relationship Id="rId10565" Type="http://schemas.openxmlformats.org/officeDocument/2006/relationships/hyperlink" Target="https://twitter.com/" TargetMode="External"/><Relationship Id="rId11616" Type="http://schemas.openxmlformats.org/officeDocument/2006/relationships/hyperlink" Target="https://twitter.com/" TargetMode="External"/><Relationship Id="rId14022" Type="http://schemas.openxmlformats.org/officeDocument/2006/relationships/hyperlink" Target="https://twitter.com/" TargetMode="External"/><Relationship Id="rId7651" Type="http://schemas.openxmlformats.org/officeDocument/2006/relationships/hyperlink" Target="http://pbs.twimg.com/profile_images/2973730007/a593fe0b628f9a1b9d6058e8d94d8923_normal.jpeg" TargetMode="External"/><Relationship Id="rId8702" Type="http://schemas.openxmlformats.org/officeDocument/2006/relationships/hyperlink" Target="http://pbs.twimg.com/profile_images/799646193315876864/vh6anC_C_normal.jpg" TargetMode="External"/><Relationship Id="rId10218" Type="http://schemas.openxmlformats.org/officeDocument/2006/relationships/hyperlink" Target="https://twitter.com/" TargetMode="External"/><Relationship Id="rId10632" Type="http://schemas.openxmlformats.org/officeDocument/2006/relationships/hyperlink" Target="https://twitter.com/" TargetMode="External"/><Relationship Id="rId13788" Type="http://schemas.openxmlformats.org/officeDocument/2006/relationships/hyperlink" Target="https://twitter.com/" TargetMode="External"/><Relationship Id="rId14839" Type="http://schemas.openxmlformats.org/officeDocument/2006/relationships/hyperlink" Target="https://twitter.com/" TargetMode="External"/><Relationship Id="rId2796" Type="http://schemas.openxmlformats.org/officeDocument/2006/relationships/hyperlink" Target="https://www.google.com/url?rct=j&amp;sa=t&amp;url=https://www.ipadizate.es/2017/04/02/iphone-opinion-samsung-galaxy-s8/&amp;ct=ga&amp;cd=CAIyGjYwYmI2ZjUxN2Q3ODYxZGI6Y29tOmVzOlVT&amp;usg=AFQjCNHGxH0O6igHMTVtYlMQzKrBEQUelg" TargetMode="External"/><Relationship Id="rId3847" Type="http://schemas.openxmlformats.org/officeDocument/2006/relationships/hyperlink" Target="https://www.google.com/url?rct=j&amp;sa=t&amp;url=http%3A%2F%2Fclicklancashire.com%2F2017%2F04%2F02%2Fapple-should-not-fear-samsungs-galaxy-s8-analyst-says.html&amp;ct=ga&amp;cd=CAIyGjczOTE5YmFkMWVkNjU2ZDg6Y29tOmVuOlVT&amp;usg=AFQjCNFk-YQ6jdmNwaDkT_6zsequds6Xtw&amp;utm_source=dlvr.it&amp;utm_medium=twitter" TargetMode="External"/><Relationship Id="rId6253" Type="http://schemas.openxmlformats.org/officeDocument/2006/relationships/hyperlink" Target="http://pbs.twimg.com/profile_images/770336690430943232/XTxDSAYC_normal.jpg" TargetMode="External"/><Relationship Id="rId7304" Type="http://schemas.openxmlformats.org/officeDocument/2006/relationships/hyperlink" Target="http://pbs.twimg.com/profile_images/847105087684042754/YzYekzTj_normal.jpg" TargetMode="External"/><Relationship Id="rId768" Type="http://schemas.openxmlformats.org/officeDocument/2006/relationships/hyperlink" Target="http://mashable.com/2017/03/30/samsung-galaxy-s8-fingerprint-sensor/?utm_cid=Mash-Prod-RSS-Feedburner-All-Partial&amp;utm_content=buffer746d3&amp;utm_medium=social&amp;utm_source=twitter.com&amp;utm_campaign=buffer" TargetMode="External"/><Relationship Id="rId1398" Type="http://schemas.openxmlformats.org/officeDocument/2006/relationships/hyperlink" Target="http://www.gadgety.co.il/178555/2017-galaxy-j-fingerprint/" TargetMode="External"/><Relationship Id="rId2449" Type="http://schemas.openxmlformats.org/officeDocument/2006/relationships/hyperlink" Target="https://www.google.com/url?rct=j&amp;sa=t&amp;url=http%3A%2F%2Fwww.hindustantimes.com%2Ftech%2Fapple-iphone-8-may-not-get-a-curved-display-as-samsung-galaxy-s8%2Fstory-USDKMLoimH6yjEraEGlMAO.html&amp;ct=ga&amp;cd=CAIyGjE1OGQ0YWQ5ODUzYmExODg6Y29tOmVuOlVT&amp;usg=AFQjCNF1JxSx0tW-lA-qJaNEM0VQCz1pjA&amp;utm_source=dlvr.it&amp;utm_medium=twitter" TargetMode="External"/><Relationship Id="rId2863" Type="http://schemas.openxmlformats.org/officeDocument/2006/relationships/hyperlink" Target="https://twitter.com/i/web/status/848763011930222593" TargetMode="External"/><Relationship Id="rId3914" Type="http://schemas.openxmlformats.org/officeDocument/2006/relationships/hyperlink" Target="https://pbs.twimg.com/media/C8GtO4aW4AANUqo.jpg" TargetMode="External"/><Relationship Id="rId6320" Type="http://schemas.openxmlformats.org/officeDocument/2006/relationships/hyperlink" Target="http://pbs.twimg.com/profile_images/822152507682095104/a-L_EkxW_normal.jpg" TargetMode="External"/><Relationship Id="rId9476" Type="http://schemas.openxmlformats.org/officeDocument/2006/relationships/hyperlink" Target="http://pbs.twimg.com/profile_images/780906834806792192/ZnTRk6uL_normal.jpg" TargetMode="External"/><Relationship Id="rId9890" Type="http://schemas.openxmlformats.org/officeDocument/2006/relationships/hyperlink" Target="https://twitter.com/" TargetMode="External"/><Relationship Id="rId12457" Type="http://schemas.openxmlformats.org/officeDocument/2006/relationships/hyperlink" Target="https://twitter.com/" TargetMode="External"/><Relationship Id="rId13508" Type="http://schemas.openxmlformats.org/officeDocument/2006/relationships/hyperlink" Target="https://twitter.com/" TargetMode="External"/><Relationship Id="rId13855" Type="http://schemas.openxmlformats.org/officeDocument/2006/relationships/hyperlink" Target="https://twitter.com/" TargetMode="External"/><Relationship Id="rId14906" Type="http://schemas.openxmlformats.org/officeDocument/2006/relationships/hyperlink" Target="https://twitter.com/" TargetMode="External"/><Relationship Id="rId835" Type="http://schemas.openxmlformats.org/officeDocument/2006/relationships/hyperlink" Target="https://twitter.com/i/web/status/847694334447112192" TargetMode="External"/><Relationship Id="rId1465" Type="http://schemas.openxmlformats.org/officeDocument/2006/relationships/hyperlink" Target="https://www.youtube.com/watch?v=nP0I6Mb880E&amp;feature=youtu.be&amp;a" TargetMode="External"/><Relationship Id="rId2516" Type="http://schemas.openxmlformats.org/officeDocument/2006/relationships/hyperlink" Target="https://mobilestrends.com/samsung-galaxy-j-max/" TargetMode="External"/><Relationship Id="rId8078" Type="http://schemas.openxmlformats.org/officeDocument/2006/relationships/hyperlink" Target="http://pbs.twimg.com/profile_images/700686200898596864/flRMm59w_normal.png" TargetMode="External"/><Relationship Id="rId8492" Type="http://schemas.openxmlformats.org/officeDocument/2006/relationships/hyperlink" Target="http://pbs.twimg.com/profile_images/378800000823690756/504ec3479025503ada22f90db947b8dc_normal.png" TargetMode="External"/><Relationship Id="rId9129" Type="http://schemas.openxmlformats.org/officeDocument/2006/relationships/hyperlink" Target="http://pbs.twimg.com/profile_images/823365469566603264/kmLgMfNG_normal.jpg" TargetMode="External"/><Relationship Id="rId9543" Type="http://schemas.openxmlformats.org/officeDocument/2006/relationships/hyperlink" Target="http://pbs.twimg.com/profile_images/806605641758494722/gP49Bpgb_normal.jpg" TargetMode="External"/><Relationship Id="rId11059" Type="http://schemas.openxmlformats.org/officeDocument/2006/relationships/hyperlink" Target="https://twitter.com/" TargetMode="External"/><Relationship Id="rId12871" Type="http://schemas.openxmlformats.org/officeDocument/2006/relationships/hyperlink" Target="https://twitter.com/" TargetMode="External"/><Relationship Id="rId13922" Type="http://schemas.openxmlformats.org/officeDocument/2006/relationships/hyperlink" Target="https://twitter.com/" TargetMode="External"/><Relationship Id="rId1118" Type="http://schemas.openxmlformats.org/officeDocument/2006/relationships/hyperlink" Target="http://mashable.com/2017/03/31/samsung-galaxy-s8-specs-compromise/?utm_cid=Mash-Prod-RSS-Feedburner-All-Partial&amp;utm_content=bufferdf158&amp;utm_medium=social&amp;utm_source=twitter.com&amp;utm_campaign=buffer" TargetMode="External"/><Relationship Id="rId1532" Type="http://schemas.openxmlformats.org/officeDocument/2006/relationships/hyperlink" Target="http://arxiv.org/abs/1702.01751" TargetMode="External"/><Relationship Id="rId2930" Type="http://schemas.openxmlformats.org/officeDocument/2006/relationships/hyperlink" Target="http://dlvr.it/NnRKWM" TargetMode="External"/><Relationship Id="rId4688" Type="http://schemas.openxmlformats.org/officeDocument/2006/relationships/hyperlink" Target="http://pbs.twimg.com/profile_images/760400144110129152/a96JFhU9_normal.jpg" TargetMode="External"/><Relationship Id="rId7094" Type="http://schemas.openxmlformats.org/officeDocument/2006/relationships/hyperlink" Target="https://pbs.twimg.com/media/C8LXstIUIAEjUsE.jpg" TargetMode="External"/><Relationship Id="rId8145" Type="http://schemas.openxmlformats.org/officeDocument/2006/relationships/hyperlink" Target="http://pbs.twimg.com/profile_images/682195803260112896/TRQmbOlh_normal.jpg" TargetMode="External"/><Relationship Id="rId10075" Type="http://schemas.openxmlformats.org/officeDocument/2006/relationships/hyperlink" Target="https://twitter.com/" TargetMode="External"/><Relationship Id="rId11473" Type="http://schemas.openxmlformats.org/officeDocument/2006/relationships/hyperlink" Target="https://twitter.com/" TargetMode="External"/><Relationship Id="rId12524" Type="http://schemas.openxmlformats.org/officeDocument/2006/relationships/hyperlink" Target="https://twitter.com/" TargetMode="External"/><Relationship Id="rId902" Type="http://schemas.openxmlformats.org/officeDocument/2006/relationships/hyperlink" Target="https://www.cnet.com/videos/4-features-the-iphone-8-needs-to-one-up-the-galaxy-s8/?utm_content=buffera335a&amp;utm_medium=social&amp;utm_source=twitter.com&amp;utm_campaign=buffer" TargetMode="External"/><Relationship Id="rId5739" Type="http://schemas.openxmlformats.org/officeDocument/2006/relationships/hyperlink" Target="http://pbs.twimg.com/profile_images/764405389228183552/yiUEboxX_normal.jpg" TargetMode="External"/><Relationship Id="rId7161" Type="http://schemas.openxmlformats.org/officeDocument/2006/relationships/hyperlink" Target="http://pbs.twimg.com/profile_images/1506466566/2008-09-23-android_normal.jpg" TargetMode="External"/><Relationship Id="rId8212" Type="http://schemas.openxmlformats.org/officeDocument/2006/relationships/hyperlink" Target="http://pbs.twimg.com/profile_images/3382421081/654617e6289a7185af971e91e8315413_normal.jpeg" TargetMode="External"/><Relationship Id="rId9610" Type="http://schemas.openxmlformats.org/officeDocument/2006/relationships/hyperlink" Target="http://pbs.twimg.com/profile_images/1781594986/tecnologia1_normal.jpg" TargetMode="External"/><Relationship Id="rId11126" Type="http://schemas.openxmlformats.org/officeDocument/2006/relationships/hyperlink" Target="https://twitter.com/" TargetMode="External"/><Relationship Id="rId11540" Type="http://schemas.openxmlformats.org/officeDocument/2006/relationships/hyperlink" Target="https://twitter.com/" TargetMode="External"/><Relationship Id="rId14696" Type="http://schemas.openxmlformats.org/officeDocument/2006/relationships/hyperlink" Target="https://twitter.com/" TargetMode="External"/><Relationship Id="rId4755" Type="http://schemas.openxmlformats.org/officeDocument/2006/relationships/hyperlink" Target="http://pbs.twimg.com/profile_images/745381742312308736/WX6C0JtC_normal.jpg" TargetMode="External"/><Relationship Id="rId5806" Type="http://schemas.openxmlformats.org/officeDocument/2006/relationships/hyperlink" Target="http://pbs.twimg.com/profile_images/831196449715134464/PUSrLNvz_normal.jpg" TargetMode="External"/><Relationship Id="rId10142" Type="http://schemas.openxmlformats.org/officeDocument/2006/relationships/hyperlink" Target="https://twitter.com/" TargetMode="External"/><Relationship Id="rId13298" Type="http://schemas.openxmlformats.org/officeDocument/2006/relationships/hyperlink" Target="https://twitter.com/" TargetMode="External"/><Relationship Id="rId14349" Type="http://schemas.openxmlformats.org/officeDocument/2006/relationships/hyperlink" Target="https://twitter.com/" TargetMode="External"/><Relationship Id="rId14763" Type="http://schemas.openxmlformats.org/officeDocument/2006/relationships/hyperlink" Target="https://twitter.com/" TargetMode="External"/><Relationship Id="rId278" Type="http://schemas.openxmlformats.org/officeDocument/2006/relationships/hyperlink" Target="https://www.fayerwayer.com/2017/03/fuimos-a-conocer-el-galaxy-s8-a-nueva-york-fayerwayer-tv" TargetMode="External"/><Relationship Id="rId3357" Type="http://schemas.openxmlformats.org/officeDocument/2006/relationships/hyperlink" Target="http://www.ampparit.com/redir.php?id=1280615748&amp;utm_source=dlvr.it&amp;utm_medium=twitter" TargetMode="External"/><Relationship Id="rId3771" Type="http://schemas.openxmlformats.org/officeDocument/2006/relationships/hyperlink" Target="https://www.google.com/url?rct=j&amp;sa=t&amp;url=http%3A%2F%2Faliveforfootball.com%2F2017%2F04%2Fsamsung-galaxy-s8-microsoft-edition-being-sold-at-microsoft%2F&amp;ct=ga&amp;cd=CAIyGjk1Yzc0Y2ZjNGM4ODRlNTM6Y29tOmVuOlVT&amp;usg=AFQjCNGhTN_XwvL_rbdsPA2v4hrja_SRVg&amp;utm_source=dlvr.it&amp;utm_medium=twitter" TargetMode="External"/><Relationship Id="rId4408" Type="http://schemas.openxmlformats.org/officeDocument/2006/relationships/hyperlink" Target="http://abs.twimg.com/sticky/default_profile_images/default_profile_normal.png" TargetMode="External"/><Relationship Id="rId4822" Type="http://schemas.openxmlformats.org/officeDocument/2006/relationships/hyperlink" Target="http://pbs.twimg.com/profile_images/848597719560200192/14qJq9On_normal.jpg" TargetMode="External"/><Relationship Id="rId7978" Type="http://schemas.openxmlformats.org/officeDocument/2006/relationships/hyperlink" Target="https://pbs.twimg.com/media/C8MQfzyXYAAwV2r.jpg" TargetMode="External"/><Relationship Id="rId10959" Type="http://schemas.openxmlformats.org/officeDocument/2006/relationships/hyperlink" Target="https://twitter.com/" TargetMode="External"/><Relationship Id="rId13365" Type="http://schemas.openxmlformats.org/officeDocument/2006/relationships/hyperlink" Target="https://twitter.com/" TargetMode="External"/><Relationship Id="rId14416" Type="http://schemas.openxmlformats.org/officeDocument/2006/relationships/hyperlink" Target="https://twitter.com/" TargetMode="External"/><Relationship Id="rId692" Type="http://schemas.openxmlformats.org/officeDocument/2006/relationships/hyperlink" Target="https://www.youtube.com/watch?v=hX6gdm5_YS0&amp;feature=youtu.be&amp;a" TargetMode="External"/><Relationship Id="rId2373" Type="http://schemas.openxmlformats.org/officeDocument/2006/relationships/hyperlink" Target="https://www.google.com/url?rct=j&amp;sa=t&amp;url=http%3A%2F%2Faliveforfootball.com%2F2017%2F04%2Fsamsung-electronics-mobile-chief-says-galaxy-s8-sales-to%2F&amp;ct=ga&amp;cd=CAIyGmRhOGUyMDE2OTdiYjkzNjQ6Y29tOmVuOlVT&amp;usg=AFQjCNFpLDC4iekmK0ASVdHD5T4bP8y2IQ&amp;utm_source=dlvr.it&amp;utm_medium=twitter" TargetMode="External"/><Relationship Id="rId3424" Type="http://schemas.openxmlformats.org/officeDocument/2006/relationships/hyperlink" Target="https://www.google.com/url?rct=j&amp;sa=t&amp;url=http://www.fudzilla.com/news/mobile/43279-galaxy-s8-smartphone-s-facial-recognition-not-that-secure&amp;ct=ga&amp;cd=CAIyGjYxZDE1NjA2OGJjMmM2NDA6Y29tOmVuOlVT&amp;usg=AFQjCNGNDF7vSxiqvBYcZGko_jnVmQPbyw" TargetMode="External"/><Relationship Id="rId6994" Type="http://schemas.openxmlformats.org/officeDocument/2006/relationships/hyperlink" Target="http://pbs.twimg.com/profile_images/769318978699354114/1fj5Rkm__normal.jpg" TargetMode="External"/><Relationship Id="rId12381" Type="http://schemas.openxmlformats.org/officeDocument/2006/relationships/hyperlink" Target="https://twitter.com/" TargetMode="External"/><Relationship Id="rId13018" Type="http://schemas.openxmlformats.org/officeDocument/2006/relationships/hyperlink" Target="https://twitter.com/" TargetMode="External"/><Relationship Id="rId13432" Type="http://schemas.openxmlformats.org/officeDocument/2006/relationships/hyperlink" Target="https://twitter.com/" TargetMode="External"/><Relationship Id="rId14830" Type="http://schemas.openxmlformats.org/officeDocument/2006/relationships/hyperlink" Target="https://twitter.com/" TargetMode="External"/><Relationship Id="rId345" Type="http://schemas.openxmlformats.org/officeDocument/2006/relationships/hyperlink" Target="https://www.youtube.com/watch?v=M7cdUGJ3oxM&amp;feature=youtu.be&amp;a" TargetMode="External"/><Relationship Id="rId2026" Type="http://schemas.openxmlformats.org/officeDocument/2006/relationships/hyperlink" Target="https://www.google.com/url?rct=j&amp;sa=t&amp;url=https://www.mlssoccer.com/post/2017/03/30/vancouver-whitecaps-vs-la-galaxy-2017-mls-match-preview&amp;ct=ga&amp;cd=CAIyGmExYWZlNjFiN2RlYTQxMzU6Y29tOmVuOlVT&amp;usg=AFQjCNGT1sctMnkFJizl3R24xHb-EqRgfg" TargetMode="External"/><Relationship Id="rId2440" Type="http://schemas.openxmlformats.org/officeDocument/2006/relationships/hyperlink" Target="https://www.google.com/url?rct=j&amp;sa=t&amp;url=http%3A%2F%2Fwww.hindustantimes.com%2Ftech%2Fsamsung-galaxy-s8-challenges-what-apple-iphone-8-needs-to-beat-bixby-s-mom%2Fstory-t8CDVM7ehPE9oX1ckMAr1J.html&amp;ct=ga&amp;cd=CAIyGjE1OGQ0YWQ5ODUzYmExODg6Y29tOmVuOlVT&amp;usg=AFQjCNEP6bA_YDlrmaypwCZmH5bxwyLrrQ&amp;utm_source=dlvr.it&amp;utm_medium=twitter" TargetMode="External"/><Relationship Id="rId5596" Type="http://schemas.openxmlformats.org/officeDocument/2006/relationships/hyperlink" Target="http://pbs.twimg.com/profile_images/424376545286049792/L40LaPNi_normal.jpeg" TargetMode="External"/><Relationship Id="rId6647" Type="http://schemas.openxmlformats.org/officeDocument/2006/relationships/hyperlink" Target="http://pbs.twimg.com/profile_images/378800000176538834/1f3d5ce974cad9eccaf262030eccc786_normal.jpeg" TargetMode="External"/><Relationship Id="rId9053" Type="http://schemas.openxmlformats.org/officeDocument/2006/relationships/hyperlink" Target="http://pbs.twimg.com/profile_images/829970426734505984/zL73P0ao_normal.jpg" TargetMode="External"/><Relationship Id="rId12034" Type="http://schemas.openxmlformats.org/officeDocument/2006/relationships/hyperlink" Target="https://twitter.com/" TargetMode="External"/><Relationship Id="rId412" Type="http://schemas.openxmlformats.org/officeDocument/2006/relationships/hyperlink" Target="http://www.tecmundo.com.br/samsung-galaxy-j7-2017-/115391-samsung-pay-leitor-digitais-chegar-linha-galaxy-j.htm?f" TargetMode="External"/><Relationship Id="rId1042" Type="http://schemas.openxmlformats.org/officeDocument/2006/relationships/hyperlink" Target="https://topesdegama.com/noticias/movil/el-samsung-galaxy-s8-para-espana-muestra-su-rendimiento-y-convence" TargetMode="External"/><Relationship Id="rId4198" Type="http://schemas.openxmlformats.org/officeDocument/2006/relationships/hyperlink" Target="https://pbs.twimg.com/media/C8ZKp8gUAAEZuge.jpg" TargetMode="External"/><Relationship Id="rId5249" Type="http://schemas.openxmlformats.org/officeDocument/2006/relationships/hyperlink" Target="http://pbs.twimg.com/profile_images/575066561481850880/6i4RP2eT_normal.jpeg" TargetMode="External"/><Relationship Id="rId5663" Type="http://schemas.openxmlformats.org/officeDocument/2006/relationships/hyperlink" Target="http://pbs.twimg.com/profile_images/3749469858/d3a714151a7b66baaf3741420e3cd9be_normal.jpeg" TargetMode="External"/><Relationship Id="rId9120" Type="http://schemas.openxmlformats.org/officeDocument/2006/relationships/hyperlink" Target="http://pbs.twimg.com/profile_images/832864086853574656/0PXYo7Iu_normal.jpg" TargetMode="External"/><Relationship Id="rId11050" Type="http://schemas.openxmlformats.org/officeDocument/2006/relationships/hyperlink" Target="https://twitter.com/" TargetMode="External"/><Relationship Id="rId4265" Type="http://schemas.openxmlformats.org/officeDocument/2006/relationships/hyperlink" Target="https://pbs.twimg.com/media/C8VIypIVoBc_r74.jpg" TargetMode="External"/><Relationship Id="rId5316" Type="http://schemas.openxmlformats.org/officeDocument/2006/relationships/hyperlink" Target="http://pbs.twimg.com/profile_images/846554471375220741/ZBMXCk2U_normal.jpg" TargetMode="External"/><Relationship Id="rId6714" Type="http://schemas.openxmlformats.org/officeDocument/2006/relationships/hyperlink" Target="https://pbs.twimg.com/media/C8ZHRHcXYAE1BdS.jpg" TargetMode="External"/><Relationship Id="rId12101" Type="http://schemas.openxmlformats.org/officeDocument/2006/relationships/hyperlink" Target="https://twitter.com/" TargetMode="External"/><Relationship Id="rId15257" Type="http://schemas.openxmlformats.org/officeDocument/2006/relationships/hyperlink" Target="https://twitter.com/" TargetMode="External"/><Relationship Id="rId1859" Type="http://schemas.openxmlformats.org/officeDocument/2006/relationships/hyperlink" Target="https://www.google.com/url?rct=j&amp;sa=t&amp;url=https://www.lagalaxy.com/post/2017/04/02/curt-onalfo-speaks-after-la-galaxys-4-2-defeat-vancouver-whitecaps-fc-insider&amp;ct=ga&amp;cd=CAIyGjgyZWJiYTg3NmVkYjZiNDM6Y29tOmVuOlVT&amp;usg=AFQjCNEVTKMQk_4vmR1-UTCy0YR6E4Q42w" TargetMode="External"/><Relationship Id="rId5730" Type="http://schemas.openxmlformats.org/officeDocument/2006/relationships/hyperlink" Target="https://pbs.twimg.com/media/C8LQPqLVYAI4C0i.jpg" TargetMode="External"/><Relationship Id="rId8886" Type="http://schemas.openxmlformats.org/officeDocument/2006/relationships/hyperlink" Target="http://pbs.twimg.com/profile_images/799454013662130176/-ob_rVa3_normal.jpg" TargetMode="External"/><Relationship Id="rId9937" Type="http://schemas.openxmlformats.org/officeDocument/2006/relationships/hyperlink" Target="https://twitter.com/" TargetMode="External"/><Relationship Id="rId11867" Type="http://schemas.openxmlformats.org/officeDocument/2006/relationships/hyperlink" Target="https://twitter.com/" TargetMode="External"/><Relationship Id="rId12918" Type="http://schemas.openxmlformats.org/officeDocument/2006/relationships/hyperlink" Target="https://twitter.com/" TargetMode="External"/><Relationship Id="rId14273" Type="http://schemas.openxmlformats.org/officeDocument/2006/relationships/hyperlink" Target="https://twitter.com/" TargetMode="External"/><Relationship Id="rId15324" Type="http://schemas.openxmlformats.org/officeDocument/2006/relationships/hyperlink" Target="https://twitter.com/" TargetMode="External"/><Relationship Id="rId1926" Type="http://schemas.openxmlformats.org/officeDocument/2006/relationships/hyperlink" Target="https://www.google.com/url?rct=j&amp;sa=t&amp;url=http%3A%2F%2Fwww.excite.co.jp%2FNews%2Fit_g%2F20170329%2FEngadget_galaxy-s8-29-24.html&amp;ct=ga&amp;cd=CAIyHDFlNDk4YmVmNzhhOTU1OGY6Y28uanA6amE6SlA&amp;usg=AFQjCNHeGzD-JXtLn7wdVdWN0reYcA1BzA&amp;utm_source=dlvr.it&amp;utm_medium=twitter" TargetMode="External"/><Relationship Id="rId3281" Type="http://schemas.openxmlformats.org/officeDocument/2006/relationships/hyperlink" Target="https://www.google.com/url?rct=j&amp;sa=t&amp;url=http%3A%2F%2Fwww.businessinsider.com%2Fsamsung-galaxy-s8-microsoft-custom-version-2017-3&amp;ct=ga&amp;cd=CAIyGmI0ODdmYjNkNDhhYzkzNDk6Y29tOmVuOlVT&amp;usg=AFQjCNEqcqed722S7rSDsOjxqGtIDDvKaA&amp;utm_source=dlvr.it&amp;utm_medium=twitter" TargetMode="External"/><Relationship Id="rId4332" Type="http://schemas.openxmlformats.org/officeDocument/2006/relationships/hyperlink" Target="https://pbs.twimg.com/media/C8Ty_LBXgAAJ-eq.jpg" TargetMode="External"/><Relationship Id="rId7488" Type="http://schemas.openxmlformats.org/officeDocument/2006/relationships/hyperlink" Target="http://pbs.twimg.com/profile_images/1100765083/iphone-4g-2_normal.jpg" TargetMode="External"/><Relationship Id="rId8539" Type="http://schemas.openxmlformats.org/officeDocument/2006/relationships/hyperlink" Target="http://pbs.twimg.com/profile_images/505102575343906817/kM_ltI2j_normal.jpeg" TargetMode="External"/><Relationship Id="rId8953" Type="http://schemas.openxmlformats.org/officeDocument/2006/relationships/hyperlink" Target="http://pbs.twimg.com/profile_images/508079990315831296/LrT9VmP7_normal.jpeg" TargetMode="External"/><Relationship Id="rId10469" Type="http://schemas.openxmlformats.org/officeDocument/2006/relationships/hyperlink" Target="https://twitter.com/" TargetMode="External"/><Relationship Id="rId10883" Type="http://schemas.openxmlformats.org/officeDocument/2006/relationships/hyperlink" Target="https://twitter.com/" TargetMode="External"/><Relationship Id="rId14340" Type="http://schemas.openxmlformats.org/officeDocument/2006/relationships/hyperlink" Target="https://twitter.com/" TargetMode="External"/><Relationship Id="rId7555" Type="http://schemas.openxmlformats.org/officeDocument/2006/relationships/hyperlink" Target="http://pbs.twimg.com/profile_images/819186988762820613/6-Dhv2ZD_normal.jpg" TargetMode="External"/><Relationship Id="rId8606" Type="http://schemas.openxmlformats.org/officeDocument/2006/relationships/hyperlink" Target="http://pbs.twimg.com/profile_images/832864372749897728/l_5Nf1s4_normal.jpg" TargetMode="External"/><Relationship Id="rId10536" Type="http://schemas.openxmlformats.org/officeDocument/2006/relationships/hyperlink" Target="https://twitter.com/" TargetMode="External"/><Relationship Id="rId11934" Type="http://schemas.openxmlformats.org/officeDocument/2006/relationships/hyperlink" Target="https://twitter.com/" TargetMode="External"/><Relationship Id="rId3001" Type="http://schemas.openxmlformats.org/officeDocument/2006/relationships/hyperlink" Target="https://www.google.com/url?rct=j&amp;sa=t&amp;url=https%3A%2F%2Fwww.cnet.com%2Fnews%2Fwhat-does-the-iphone-8-need-to-beat-the-galaxy-s8%2F&amp;ct=ga&amp;cd=CAIyGjE1OGQ0YWQ5ODUzYmExODg6Y29tOmVuOlVT&amp;usg=AFQjCNE2xCx4vDUeJbA6ByguzlPvsHfXLA&amp;utm_source=dlvr.it&amp;utm_medium=twitter" TargetMode="External"/><Relationship Id="rId6157" Type="http://schemas.openxmlformats.org/officeDocument/2006/relationships/hyperlink" Target="https://pbs.twimg.com/media/C8UcomiXoAA7qc4.jpg" TargetMode="External"/><Relationship Id="rId6571" Type="http://schemas.openxmlformats.org/officeDocument/2006/relationships/hyperlink" Target="http://pbs.twimg.com/profile_images/1322830942/DSC00238_normal.JPG" TargetMode="External"/><Relationship Id="rId7208" Type="http://schemas.openxmlformats.org/officeDocument/2006/relationships/hyperlink" Target="http://pbs.twimg.com/profile_images/427767752317612032/r-RkxWwe_normal.png" TargetMode="External"/><Relationship Id="rId7622" Type="http://schemas.openxmlformats.org/officeDocument/2006/relationships/hyperlink" Target="http://pbs.twimg.com/profile_images/626654977784680448/_JeVE97o_normal.png" TargetMode="External"/><Relationship Id="rId10950" Type="http://schemas.openxmlformats.org/officeDocument/2006/relationships/hyperlink" Target="https://twitter.com/" TargetMode="External"/><Relationship Id="rId2767" Type="http://schemas.openxmlformats.org/officeDocument/2006/relationships/hyperlink" Target="http://www.webnews.it/2017/04/03/volantino-mediaworld-samsung-galaxy-tab-s3-a-799e/?utm_source=feedburner&amp;utm_medium=feed&amp;utm_campaign=Feed:+Webnews" TargetMode="External"/><Relationship Id="rId5173" Type="http://schemas.openxmlformats.org/officeDocument/2006/relationships/hyperlink" Target="http://abs.twimg.com/sticky/default_profile_images/default_profile_normal.png" TargetMode="External"/><Relationship Id="rId6224" Type="http://schemas.openxmlformats.org/officeDocument/2006/relationships/hyperlink" Target="http://pbs.twimg.com/profile_images/848329028130017280/b5rquUsE_normal.jpg" TargetMode="External"/><Relationship Id="rId9794" Type="http://schemas.openxmlformats.org/officeDocument/2006/relationships/hyperlink" Target="http://pbs.twimg.com/profile_images/821874537654550531/Y8o32-t-_normal.jpg" TargetMode="External"/><Relationship Id="rId10603" Type="http://schemas.openxmlformats.org/officeDocument/2006/relationships/hyperlink" Target="https://twitter.com/" TargetMode="External"/><Relationship Id="rId13759" Type="http://schemas.openxmlformats.org/officeDocument/2006/relationships/hyperlink" Target="https://twitter.com/" TargetMode="External"/><Relationship Id="rId15181" Type="http://schemas.openxmlformats.org/officeDocument/2006/relationships/hyperlink" Target="https://twitter.com/" TargetMode="External"/><Relationship Id="rId739" Type="http://schemas.openxmlformats.org/officeDocument/2006/relationships/hyperlink" Target="https://twitter.com/i/web/status/847604534008467460" TargetMode="External"/><Relationship Id="rId1369" Type="http://schemas.openxmlformats.org/officeDocument/2006/relationships/hyperlink" Target="https://www.google.com/url?rct=j&amp;sa=t&amp;url=https://www.zazzle.com/asexual_pride_flag_samsung_galaxy_sii_cover-179544977844053933&amp;ct=ga&amp;cd=CAIyGjQyMGUzNjI1NTc3OGEyMjU6Y29tOmVuOlVT&amp;usg=AFQjCNG5YKUlH78mfQddZeaFKRhp-2GONA" TargetMode="External"/><Relationship Id="rId3818" Type="http://schemas.openxmlformats.org/officeDocument/2006/relationships/hyperlink" Target="https://www.google.com/url?rct=j&amp;sa=t&amp;url=https%3A%2F%2Fwww.yahoo.com%2Ftech%2Fwhy-apple-iphone-8-might-not-sleek-galaxy-125121654.html&amp;ct=ga&amp;cd=CAIyGjczOTE5YmFkMWVkNjU2ZDg6Y29tOmVuOlVT&amp;usg=AFQjCNFjr28Lt6eTWXS2Q62Vz3aXdLnSAg&amp;utm_source=dlvr.it&amp;utm_medium=twitter" TargetMode="External"/><Relationship Id="rId5240" Type="http://schemas.openxmlformats.org/officeDocument/2006/relationships/hyperlink" Target="http://pbs.twimg.com/profile_images/743267546590224388/Ew8YTWvO_normal.jpg" TargetMode="External"/><Relationship Id="rId8396" Type="http://schemas.openxmlformats.org/officeDocument/2006/relationships/hyperlink" Target="http://pbs.twimg.com/profile_images/1323799789/P1020598-2_normal.JPG" TargetMode="External"/><Relationship Id="rId9447" Type="http://schemas.openxmlformats.org/officeDocument/2006/relationships/hyperlink" Target="http://pbs.twimg.com/profile_images/669985830283419648/g6-Z4W9M_normal.jpg" TargetMode="External"/><Relationship Id="rId12775" Type="http://schemas.openxmlformats.org/officeDocument/2006/relationships/hyperlink" Target="https://twitter.com/" TargetMode="External"/><Relationship Id="rId13826" Type="http://schemas.openxmlformats.org/officeDocument/2006/relationships/hyperlink" Target="https://twitter.com/" TargetMode="External"/><Relationship Id="rId1783" Type="http://schemas.openxmlformats.org/officeDocument/2006/relationships/hyperlink" Target="https://www.google.com/url?rct=j&amp;sa=t&amp;url=http%3A%2F%2Felcomercio.pe%2Ftecnologia%2Fmoviles%2Fencuentran-falla-recien-lanzado-samsung-galaxy-s8-noticia-1980683&amp;ct=ga&amp;cd=CAIyGWI4MThlMmJmYWQ5OGUwNjg6Y2w6ZXM6Q0w&amp;usg=AFQjCNGuBZ1lk3n7Q21c4V8pFhNUst3B6g&amp;utm_source=dlvr.it&amp;utm_medium=twitter" TargetMode="External"/><Relationship Id="rId2834" Type="http://schemas.openxmlformats.org/officeDocument/2006/relationships/hyperlink" Target="https://www.google.com/url?rct=j&amp;sa=t&amp;url=http://computerhoy.com/noticias/moviles/cosas-que-samsung-galaxy-s8-puede-hacer-iphone-7-no-60394&amp;ct=ga&amp;cd=CAIyGjE1OGQ0YWQ5ODUzYmExODg6Y29tOmVzOlVT&amp;usg=AFQjCNGx1rY5jaqOPjHxbU7-3uSOixFYLg" TargetMode="External"/><Relationship Id="rId8049" Type="http://schemas.openxmlformats.org/officeDocument/2006/relationships/hyperlink" Target="http://pbs.twimg.com/profile_images/700686200898596864/flRMm59w_normal.png" TargetMode="External"/><Relationship Id="rId9861" Type="http://schemas.openxmlformats.org/officeDocument/2006/relationships/hyperlink" Target="http://pbs.twimg.com/profile_images/494676480291381249/RtC-6xAO_normal.jpeg" TargetMode="External"/><Relationship Id="rId11377" Type="http://schemas.openxmlformats.org/officeDocument/2006/relationships/hyperlink" Target="https://twitter.com/" TargetMode="External"/><Relationship Id="rId11791" Type="http://schemas.openxmlformats.org/officeDocument/2006/relationships/hyperlink" Target="https://twitter.com/" TargetMode="External"/><Relationship Id="rId12428" Type="http://schemas.openxmlformats.org/officeDocument/2006/relationships/hyperlink" Target="https://twitter.com/" TargetMode="External"/><Relationship Id="rId12842" Type="http://schemas.openxmlformats.org/officeDocument/2006/relationships/hyperlink" Target="https://twitter.com/" TargetMode="External"/><Relationship Id="rId75" Type="http://schemas.openxmlformats.org/officeDocument/2006/relationships/hyperlink" Target="https://twitter.com/i/web/status/847414968660119553" TargetMode="External"/><Relationship Id="rId806" Type="http://schemas.openxmlformats.org/officeDocument/2006/relationships/hyperlink" Target="https://www.youtube.com/watch?v=D8Ert5yjMV4&amp;feature=youtu.be&amp;a" TargetMode="External"/><Relationship Id="rId1436" Type="http://schemas.openxmlformats.org/officeDocument/2006/relationships/hyperlink" Target="https://winbuzzer.com/2017/03/31/samsung-galaxy-s8-facial-recognition-security-bypassed-simple-photo-xcxwbn?utm_content=buffer70168&amp;utm_medium=social&amp;utm_source=twitter.com&amp;utm_campaign=buffer" TargetMode="External"/><Relationship Id="rId1850" Type="http://schemas.openxmlformats.org/officeDocument/2006/relationships/hyperlink" Target="http://m.androidcentral.com/galaxy-s7-review-re-do-old-hotness" TargetMode="External"/><Relationship Id="rId2901" Type="http://schemas.openxmlformats.org/officeDocument/2006/relationships/hyperlink" Target="http://dlvr.it/NmVsTT" TargetMode="External"/><Relationship Id="rId7065" Type="http://schemas.openxmlformats.org/officeDocument/2006/relationships/hyperlink" Target="http://pbs.twimg.com/profile_images/760676740578631682/wgYavjcQ_normal.jpg" TargetMode="External"/><Relationship Id="rId8463" Type="http://schemas.openxmlformats.org/officeDocument/2006/relationships/hyperlink" Target="http://pbs.twimg.com/profile_images/378800000823690756/504ec3479025503ada22f90db947b8dc_normal.png" TargetMode="External"/><Relationship Id="rId9514" Type="http://schemas.openxmlformats.org/officeDocument/2006/relationships/hyperlink" Target="http://pbs.twimg.com/profile_images/780906834806792192/ZnTRk6uL_normal.jpg" TargetMode="External"/><Relationship Id="rId10393" Type="http://schemas.openxmlformats.org/officeDocument/2006/relationships/hyperlink" Target="https://twitter.com/" TargetMode="External"/><Relationship Id="rId11444" Type="http://schemas.openxmlformats.org/officeDocument/2006/relationships/hyperlink" Target="https://twitter.com/" TargetMode="External"/><Relationship Id="rId1503" Type="http://schemas.openxmlformats.org/officeDocument/2006/relationships/hyperlink" Target="http://www.amazon.com/Intergalactic-Custody-Battle-Infestation-Trilogy-ebook/dp/B011NB6KMG/ref=sr_1_1?ie=UTF8&amp;qid=1455843091&amp;sr=8-1&amp;keywords=the+intergalactic+custody+battle" TargetMode="External"/><Relationship Id="rId4659" Type="http://schemas.openxmlformats.org/officeDocument/2006/relationships/hyperlink" Target="http://pbs.twimg.com/profile_images/483347193852870658/Z8gXB4SN_normal.jpeg" TargetMode="External"/><Relationship Id="rId8116" Type="http://schemas.openxmlformats.org/officeDocument/2006/relationships/hyperlink" Target="http://pbs.twimg.com/profile_images/682195803260112896/TRQmbOlh_normal.jpg" TargetMode="External"/><Relationship Id="rId8530" Type="http://schemas.openxmlformats.org/officeDocument/2006/relationships/hyperlink" Target="http://pbs.twimg.com/profile_images/819663755785211904/9EGf7JGu_normal.jpg" TargetMode="External"/><Relationship Id="rId10046" Type="http://schemas.openxmlformats.org/officeDocument/2006/relationships/hyperlink" Target="https://twitter.com/" TargetMode="External"/><Relationship Id="rId10460" Type="http://schemas.openxmlformats.org/officeDocument/2006/relationships/hyperlink" Target="https://twitter.com/" TargetMode="External"/><Relationship Id="rId11511" Type="http://schemas.openxmlformats.org/officeDocument/2006/relationships/hyperlink" Target="https://twitter.com/" TargetMode="External"/><Relationship Id="rId14667" Type="http://schemas.openxmlformats.org/officeDocument/2006/relationships/hyperlink" Target="https://twitter.com/" TargetMode="External"/><Relationship Id="rId3675" Type="http://schemas.openxmlformats.org/officeDocument/2006/relationships/hyperlink" Target="http://www.bitfeed.co/page/a-long-time-ago-galaxy-s8-plus-it-had-a-dual-camera?utm_source=twitter&amp;utm_medium=tweet&amp;utm_campaign=twitter-status" TargetMode="External"/><Relationship Id="rId4726" Type="http://schemas.openxmlformats.org/officeDocument/2006/relationships/hyperlink" Target="http://pbs.twimg.com/profile_images/779372288311459840/Z3Yz0GP8_normal.jpg" TargetMode="External"/><Relationship Id="rId6081" Type="http://schemas.openxmlformats.org/officeDocument/2006/relationships/hyperlink" Target="http://pbs.twimg.com/profile_images/848766261664268290/nZ3Oj-Kj_normal.jpg" TargetMode="External"/><Relationship Id="rId7132" Type="http://schemas.openxmlformats.org/officeDocument/2006/relationships/hyperlink" Target="https://pbs.twimg.com/media/C8b1ocIWsAASP5V.jpg" TargetMode="External"/><Relationship Id="rId10113" Type="http://schemas.openxmlformats.org/officeDocument/2006/relationships/hyperlink" Target="https://twitter.com/" TargetMode="External"/><Relationship Id="rId13269" Type="http://schemas.openxmlformats.org/officeDocument/2006/relationships/hyperlink" Target="https://twitter.com/" TargetMode="External"/><Relationship Id="rId596" Type="http://schemas.openxmlformats.org/officeDocument/2006/relationships/hyperlink" Target="https://www.igen.fr/android/2017/03/microsoft-devient-un-revendeur-officiel-de-galaxy-s8-99295" TargetMode="External"/><Relationship Id="rId2277" Type="http://schemas.openxmlformats.org/officeDocument/2006/relationships/hyperlink" Target="https://www.google.com/url?rct=j&amp;sa=t&amp;url=http://www.arnnet.com.au/article/617006/microsoft-sell-galaxy-s8-phones-pre-loaded-its-own-apps/%3Ffp%3D2%26fpid%3D1&amp;ct=ga&amp;cd=CAIyHDQyYTNmNmY3MmIwY2RhMzA6Y28udWs6ZW46R0I&amp;usg=AFQjCNGpdIxFsN9gwqDvI7Gy3SAkITRxrA" TargetMode="External"/><Relationship Id="rId2691" Type="http://schemas.openxmlformats.org/officeDocument/2006/relationships/hyperlink" Target="https://twitter.com/i/web/status/848825482405695488" TargetMode="External"/><Relationship Id="rId3328" Type="http://schemas.openxmlformats.org/officeDocument/2006/relationships/hyperlink" Target="https://www.google.com/url?rct=j&amp;sa=t&amp;url=https%3A%2F%2Fwww.cnet.com%2Fnews%2Fsamsung-galaxy-s8-video-trending-on-youtube-isnt-flattering%2F&amp;ct=ga&amp;cd=CAIyGmI0ODdmYjNkNDhhYzkzNDk6Y29tOmVuOlVT&amp;usg=AFQjCNFlA-IkSmW3hGDFnNgLn8ctOFcEiw&amp;utm_source=dlvr.it&amp;utm_medium=twitter" TargetMode="External"/><Relationship Id="rId3742" Type="http://schemas.openxmlformats.org/officeDocument/2006/relationships/hyperlink" Target="https://www.google.com/url?rct=j&amp;sa=t&amp;url=http%3A%2F%2Fwww.gadgetsnow.com%2Fcompare-mobile-phones%2FApple-iPhone-7-vs-Huawei-P9-vs-Samsung-Galaxy-S7-Edge&amp;ct=ga&amp;cd=CAIyGjczOTE5YmFkMWVkNjU2ZDg6Y29tOmVuOlVT&amp;usg=AFQjCNHLygUCmrjut2OB8Hpkf6ve6bLT7w&amp;utm_source=dlvr.it&amp;utm_medium=twitter" TargetMode="External"/><Relationship Id="rId6898" Type="http://schemas.openxmlformats.org/officeDocument/2006/relationships/hyperlink" Target="https://pbs.twimg.com/media/C8amAj5UAAImbYS.jpg" TargetMode="External"/><Relationship Id="rId12285" Type="http://schemas.openxmlformats.org/officeDocument/2006/relationships/hyperlink" Target="https://twitter.com/" TargetMode="External"/><Relationship Id="rId13683" Type="http://schemas.openxmlformats.org/officeDocument/2006/relationships/hyperlink" Target="https://twitter.com/" TargetMode="External"/><Relationship Id="rId14734" Type="http://schemas.openxmlformats.org/officeDocument/2006/relationships/hyperlink" Target="https://twitter.com/" TargetMode="External"/><Relationship Id="rId249" Type="http://schemas.openxmlformats.org/officeDocument/2006/relationships/hyperlink" Target="http://linkis.com/www.youtube.com/CeQf0" TargetMode="External"/><Relationship Id="rId663" Type="http://schemas.openxmlformats.org/officeDocument/2006/relationships/hyperlink" Target="https://al-ain.com/article/galaxy-s8-samsung-face-scanner" TargetMode="External"/><Relationship Id="rId1293" Type="http://schemas.openxmlformats.org/officeDocument/2006/relationships/hyperlink" Target="https://futurism.com/a-strange-explosion-in-a-galaxy-billions-of-light-years-away-has-scientists-stumped/?utm_source=dlvr.it&amp;utm_medium=twitter" TargetMode="External"/><Relationship Id="rId2344" Type="http://schemas.openxmlformats.org/officeDocument/2006/relationships/hyperlink" Target="https://www.youtube.com/watch?v=gQLHsoNQetw&amp;feature=youtu.be&amp;a" TargetMode="External"/><Relationship Id="rId7949" Type="http://schemas.openxmlformats.org/officeDocument/2006/relationships/hyperlink" Target="http://pbs.twimg.com/profile_images/815517360715075584/huO6tWC3_normal.jpg" TargetMode="External"/><Relationship Id="rId9371" Type="http://schemas.openxmlformats.org/officeDocument/2006/relationships/hyperlink" Target="http://pbs.twimg.com/profile_images/837228956902277120/Xc7neQmy_normal.jpg" TargetMode="External"/><Relationship Id="rId13336" Type="http://schemas.openxmlformats.org/officeDocument/2006/relationships/hyperlink" Target="https://twitter.com/" TargetMode="External"/><Relationship Id="rId13750" Type="http://schemas.openxmlformats.org/officeDocument/2006/relationships/hyperlink" Target="https://twitter.com/" TargetMode="External"/><Relationship Id="rId14801" Type="http://schemas.openxmlformats.org/officeDocument/2006/relationships/hyperlink" Target="https://twitter.com/" TargetMode="External"/><Relationship Id="rId316" Type="http://schemas.openxmlformats.org/officeDocument/2006/relationships/hyperlink" Target="https://www.youtube.com/watch?v=M_vD2IEXIVA&amp;feature=youtu.be&amp;a" TargetMode="External"/><Relationship Id="rId6965" Type="http://schemas.openxmlformats.org/officeDocument/2006/relationships/hyperlink" Target="http://pbs.twimg.com/profile_images/760667000393859077/2emI9Jpp_normal.jpg" TargetMode="External"/><Relationship Id="rId9024" Type="http://schemas.openxmlformats.org/officeDocument/2006/relationships/hyperlink" Target="http://pbs.twimg.com/profile_images/835598042220855297/B5xlhDQp_normal.jpg" TargetMode="External"/><Relationship Id="rId12352" Type="http://schemas.openxmlformats.org/officeDocument/2006/relationships/hyperlink" Target="https://twitter.com/" TargetMode="External"/><Relationship Id="rId13403" Type="http://schemas.openxmlformats.org/officeDocument/2006/relationships/hyperlink" Target="https://twitter.com/" TargetMode="External"/><Relationship Id="rId730" Type="http://schemas.openxmlformats.org/officeDocument/2006/relationships/hyperlink" Target="http://j.gs/15904495/http:/cnnworldnew.blogspot.com/2017/03/samsung-reveals-galaxy-s8-s8-continue.html?ref=4http://cnnworldnew.blogspot.com/2017/03/samsung-reveals-galaxy-s8-s8-continue.htmlgtuyutr" TargetMode="External"/><Relationship Id="rId1013" Type="http://schemas.openxmlformats.org/officeDocument/2006/relationships/hyperlink" Target="http://radiojamsplay.com/tech/samsung-galaxy-tab-3-to-cost-the-same-as-apple-ipad-pro-9-7-10/" TargetMode="External"/><Relationship Id="rId1360" Type="http://schemas.openxmlformats.org/officeDocument/2006/relationships/hyperlink" Target="http://mashable.com/2017/04/01/samsung-galaxy-s8-hype-mashtalk/?utm_cid=Mash-Prod-RSS-Feedburner-All-Partial&amp;utm_content=buffer04e02&amp;utm_medium=social&amp;utm_source=twitter.com&amp;utm_campaign=buffer" TargetMode="External"/><Relationship Id="rId2411" Type="http://schemas.openxmlformats.org/officeDocument/2006/relationships/hyperlink" Target="https://www.youtube.com/watch?v=Z7fAIltKzTU&amp;feature=youtu.be&amp;a" TargetMode="External"/><Relationship Id="rId4169" Type="http://schemas.openxmlformats.org/officeDocument/2006/relationships/hyperlink" Target="https://pbs.twimg.com/media/C7x1iXeXkAAXr7x.jpg" TargetMode="External"/><Relationship Id="rId5567" Type="http://schemas.openxmlformats.org/officeDocument/2006/relationships/hyperlink" Target="http://pbs.twimg.com/profile_images/468156700873080833/qeJkflLX_normal.png" TargetMode="External"/><Relationship Id="rId5981" Type="http://schemas.openxmlformats.org/officeDocument/2006/relationships/hyperlink" Target="http://pbs.twimg.com/profile_images/827998639519698944/7m-jnkJ9_normal.jpg" TargetMode="External"/><Relationship Id="rId6618" Type="http://schemas.openxmlformats.org/officeDocument/2006/relationships/hyperlink" Target="http://pbs.twimg.com/profile_images/815490775152611328/pwTcUgmX_normal.jpg" TargetMode="External"/><Relationship Id="rId8040" Type="http://schemas.openxmlformats.org/officeDocument/2006/relationships/hyperlink" Target="http://pbs.twimg.com/profile_images/487534182608801793/7-f_BUyN_normal.png" TargetMode="External"/><Relationship Id="rId12005" Type="http://schemas.openxmlformats.org/officeDocument/2006/relationships/hyperlink" Target="https://twitter.com/" TargetMode="External"/><Relationship Id="rId4583" Type="http://schemas.openxmlformats.org/officeDocument/2006/relationships/hyperlink" Target="http://pbs.twimg.com/profile_images/1308757429/pfannen_normal.jpg" TargetMode="External"/><Relationship Id="rId5634" Type="http://schemas.openxmlformats.org/officeDocument/2006/relationships/hyperlink" Target="http://pbs.twimg.com/profile_images/817100044553879552/ehP4ONF6_normal.jpg" TargetMode="External"/><Relationship Id="rId11021" Type="http://schemas.openxmlformats.org/officeDocument/2006/relationships/hyperlink" Target="https://twitter.com/" TargetMode="External"/><Relationship Id="rId14177" Type="http://schemas.openxmlformats.org/officeDocument/2006/relationships/hyperlink" Target="https://twitter.com/" TargetMode="External"/><Relationship Id="rId14591" Type="http://schemas.openxmlformats.org/officeDocument/2006/relationships/hyperlink" Target="https://twitter.com/" TargetMode="External"/><Relationship Id="rId15228" Type="http://schemas.openxmlformats.org/officeDocument/2006/relationships/hyperlink" Target="https://twitter.com/" TargetMode="External"/><Relationship Id="rId3185" Type="http://schemas.openxmlformats.org/officeDocument/2006/relationships/hyperlink" Target="https://www.youtube.com/watch?v=M_vD2IEXIVA&amp;feature=youtu.be&amp;a" TargetMode="External"/><Relationship Id="rId4236" Type="http://schemas.openxmlformats.org/officeDocument/2006/relationships/hyperlink" Target="https://pbs.twimg.com/media/CwIbBVrXEAAq6Wj.jpg" TargetMode="External"/><Relationship Id="rId4650" Type="http://schemas.openxmlformats.org/officeDocument/2006/relationships/hyperlink" Target="http://pbs.twimg.com/profile_images/445556183395340288/-3opH1fR_normal.png" TargetMode="External"/><Relationship Id="rId5701" Type="http://schemas.openxmlformats.org/officeDocument/2006/relationships/hyperlink" Target="http://abs.twimg.com/sticky/default_profile_images/default_profile_normal.png" TargetMode="External"/><Relationship Id="rId8857" Type="http://schemas.openxmlformats.org/officeDocument/2006/relationships/hyperlink" Target="http://pbs.twimg.com/profile_images/811625440867733504/oXMfvbhI_normal.jpg" TargetMode="External"/><Relationship Id="rId9908" Type="http://schemas.openxmlformats.org/officeDocument/2006/relationships/hyperlink" Target="https://twitter.com/" TargetMode="External"/><Relationship Id="rId13193" Type="http://schemas.openxmlformats.org/officeDocument/2006/relationships/hyperlink" Target="https://twitter.com/" TargetMode="External"/><Relationship Id="rId14244" Type="http://schemas.openxmlformats.org/officeDocument/2006/relationships/hyperlink" Target="https://twitter.com/" TargetMode="External"/><Relationship Id="rId3252" Type="http://schemas.openxmlformats.org/officeDocument/2006/relationships/hyperlink" Target="https://www.bukalapak.com/p/handphone/aksesoris-handphone/screen-guard/7vd1ch-jual-nillkin-clear-screen-guard-samsung-galaxy-j-n075t?utm_source=twitter&amp;utm_medium=sharelapak&amp;utm_campaign=socmed" TargetMode="External"/><Relationship Id="rId4303" Type="http://schemas.openxmlformats.org/officeDocument/2006/relationships/hyperlink" Target="https://pbs.twimg.com/media/C8L5GOWVYAEMQhk.jpg" TargetMode="External"/><Relationship Id="rId7459" Type="http://schemas.openxmlformats.org/officeDocument/2006/relationships/hyperlink" Target="http://pbs.twimg.com/profile_images/1538214781/iphone_sphotos_098_normal.JPG" TargetMode="External"/><Relationship Id="rId7873" Type="http://schemas.openxmlformats.org/officeDocument/2006/relationships/hyperlink" Target="https://pbs.twimg.com/media/C8MKsGjU0AAlmk4.jpg" TargetMode="External"/><Relationship Id="rId10787" Type="http://schemas.openxmlformats.org/officeDocument/2006/relationships/hyperlink" Target="https://twitter.com/" TargetMode="External"/><Relationship Id="rId11838" Type="http://schemas.openxmlformats.org/officeDocument/2006/relationships/hyperlink" Target="https://twitter.com/" TargetMode="External"/><Relationship Id="rId13260" Type="http://schemas.openxmlformats.org/officeDocument/2006/relationships/hyperlink" Target="https://twitter.com/" TargetMode="External"/><Relationship Id="rId173" Type="http://schemas.openxmlformats.org/officeDocument/2006/relationships/hyperlink" Target="https://www.youtube.com/watch?v=M_vD2IEXIVA&amp;feature=youtu.be&amp;a" TargetMode="External"/><Relationship Id="rId6475" Type="http://schemas.openxmlformats.org/officeDocument/2006/relationships/hyperlink" Target="http://pbs.twimg.com/profile_images/824352521602924545/oLHtWf-n_normal.jpg" TargetMode="External"/><Relationship Id="rId7526" Type="http://schemas.openxmlformats.org/officeDocument/2006/relationships/hyperlink" Target="http://pbs.twimg.com/profile_images/798165729623375872/Z4EiMvOU_normal.jpg" TargetMode="External"/><Relationship Id="rId8924" Type="http://schemas.openxmlformats.org/officeDocument/2006/relationships/hyperlink" Target="http://pbs.twimg.com/profile_images/811696632815382531/0SQ28Zsa_normal.jpg" TargetMode="External"/><Relationship Id="rId10854" Type="http://schemas.openxmlformats.org/officeDocument/2006/relationships/hyperlink" Target="https://twitter.com/" TargetMode="External"/><Relationship Id="rId11905" Type="http://schemas.openxmlformats.org/officeDocument/2006/relationships/hyperlink" Target="https://twitter.com/" TargetMode="External"/><Relationship Id="rId14311" Type="http://schemas.openxmlformats.org/officeDocument/2006/relationships/hyperlink" Target="https://twitter.com/" TargetMode="External"/><Relationship Id="rId240" Type="http://schemas.openxmlformats.org/officeDocument/2006/relationships/hyperlink" Target="https://topesdegama.com/noticias/sorteos/sorteo-internacional-samsung-galaxy-s8-topes-gama" TargetMode="External"/><Relationship Id="rId5077" Type="http://schemas.openxmlformats.org/officeDocument/2006/relationships/hyperlink" Target="http://pbs.twimg.com/profile_images/681428779240128512/L6vK2ICr_normal.jpg" TargetMode="External"/><Relationship Id="rId6128" Type="http://schemas.openxmlformats.org/officeDocument/2006/relationships/hyperlink" Target="https://pbs.twimg.com/media/C8Sso_JUwAAwjYm.jpg" TargetMode="External"/><Relationship Id="rId7940" Type="http://schemas.openxmlformats.org/officeDocument/2006/relationships/hyperlink" Target="http://pbs.twimg.com/profile_images/700617514414264320/FRtgex7o_normal.png" TargetMode="External"/><Relationship Id="rId10507" Type="http://schemas.openxmlformats.org/officeDocument/2006/relationships/hyperlink" Target="https://twitter.com/" TargetMode="External"/><Relationship Id="rId10921" Type="http://schemas.openxmlformats.org/officeDocument/2006/relationships/hyperlink" Target="https://twitter.com/" TargetMode="External"/><Relationship Id="rId4093" Type="http://schemas.openxmlformats.org/officeDocument/2006/relationships/hyperlink" Target="https://pbs.twimg.com/media/C8TAFkEUAAAWVcZ.jpg" TargetMode="External"/><Relationship Id="rId5144" Type="http://schemas.openxmlformats.org/officeDocument/2006/relationships/hyperlink" Target="http://pbs.twimg.com/profile_images/847527931127771138/Qgz64m9x_normal.jpg" TargetMode="External"/><Relationship Id="rId5491" Type="http://schemas.openxmlformats.org/officeDocument/2006/relationships/hyperlink" Target="http://pbs.twimg.com/profile_images/807319258824896514/3IIoL1Yu_normal.jpg" TargetMode="External"/><Relationship Id="rId6542" Type="http://schemas.openxmlformats.org/officeDocument/2006/relationships/hyperlink" Target="http://pbs.twimg.com/profile_images/816629983330402304/8O9GJAvg_normal.jpg" TargetMode="External"/><Relationship Id="rId9698" Type="http://schemas.openxmlformats.org/officeDocument/2006/relationships/hyperlink" Target="https://pbs.twimg.com/media/C7QacluU0AAmB1E.jpg" TargetMode="External"/><Relationship Id="rId12679" Type="http://schemas.openxmlformats.org/officeDocument/2006/relationships/hyperlink" Target="https://twitter.com/" TargetMode="External"/><Relationship Id="rId15085" Type="http://schemas.openxmlformats.org/officeDocument/2006/relationships/hyperlink" Target="https://twitter.com/" TargetMode="External"/><Relationship Id="rId1687" Type="http://schemas.openxmlformats.org/officeDocument/2006/relationships/hyperlink" Target="https://www.youtube.com/watch?v=BXy2-nM-FkE&amp;feature=youtu.be&amp;a" TargetMode="External"/><Relationship Id="rId2738" Type="http://schemas.openxmlformats.org/officeDocument/2006/relationships/hyperlink" Target="https://www.cnet.com/es/analisis/samsung-galaxy-s8/resena/" TargetMode="External"/><Relationship Id="rId9765" Type="http://schemas.openxmlformats.org/officeDocument/2006/relationships/hyperlink" Target="http://pbs.twimg.com/profile_images/494681362767425538/ILPdaugu_normal.jpeg" TargetMode="External"/><Relationship Id="rId11695" Type="http://schemas.openxmlformats.org/officeDocument/2006/relationships/hyperlink" Target="https://twitter.com/" TargetMode="External"/><Relationship Id="rId12746" Type="http://schemas.openxmlformats.org/officeDocument/2006/relationships/hyperlink" Target="https://twitter.com/" TargetMode="External"/><Relationship Id="rId15152" Type="http://schemas.openxmlformats.org/officeDocument/2006/relationships/hyperlink" Target="https://twitter.com/" TargetMode="External"/><Relationship Id="rId1754" Type="http://schemas.openxmlformats.org/officeDocument/2006/relationships/hyperlink" Target="https://www.youtube.com/watch?v=M_vD2IEXIVA&amp;feature=youtu.be&amp;a" TargetMode="External"/><Relationship Id="rId2805" Type="http://schemas.openxmlformats.org/officeDocument/2006/relationships/hyperlink" Target="https://www.google.com/url?rct=j&amp;sa=t&amp;url=http://pacmac.es/5-cosas-del-galaxy-s8-quisieramos-ver-nuevo-iphone/&amp;ct=ga&amp;cd=CAIyGjE1OGQ0YWQ5ODUzYmExODg6Y29tOmVzOlVT&amp;usg=AFQjCNHHGn0XMZy0D72VUz-cwX1X5atRSQ" TargetMode="External"/><Relationship Id="rId4160" Type="http://schemas.openxmlformats.org/officeDocument/2006/relationships/hyperlink" Target="https://pbs.twimg.com/media/C8Kl3l2UwAAxUo1.jpg" TargetMode="External"/><Relationship Id="rId5211" Type="http://schemas.openxmlformats.org/officeDocument/2006/relationships/hyperlink" Target="http://pbs.twimg.com/profile_images/798857357186846720/SQ_qR5dg_normal.jpg" TargetMode="External"/><Relationship Id="rId8367" Type="http://schemas.openxmlformats.org/officeDocument/2006/relationships/hyperlink" Target="http://pbs.twimg.com/profile_images/783217596963389440/5ZuRX53A_normal.jpg" TargetMode="External"/><Relationship Id="rId8781" Type="http://schemas.openxmlformats.org/officeDocument/2006/relationships/hyperlink" Target="http://pbs.twimg.com/profile_images/811693190151540736/4QnOOLyf_normal.jpg" TargetMode="External"/><Relationship Id="rId9418" Type="http://schemas.openxmlformats.org/officeDocument/2006/relationships/hyperlink" Target="http://pbs.twimg.com/profile_images/837228956902277120/Xc7neQmy_normal.jpg" TargetMode="External"/><Relationship Id="rId9832" Type="http://schemas.openxmlformats.org/officeDocument/2006/relationships/hyperlink" Target="http://pbs.twimg.com/profile_images/494676480291381249/RtC-6xAO_normal.jpeg" TargetMode="External"/><Relationship Id="rId10297" Type="http://schemas.openxmlformats.org/officeDocument/2006/relationships/hyperlink" Target="https://twitter.com/" TargetMode="External"/><Relationship Id="rId11348" Type="http://schemas.openxmlformats.org/officeDocument/2006/relationships/hyperlink" Target="https://twitter.com/" TargetMode="External"/><Relationship Id="rId46" Type="http://schemas.openxmlformats.org/officeDocument/2006/relationships/hyperlink" Target="http://mashable.com/2017/03/29/samsung-galaxy-s8-australian-pricing/?utm_cid=Mash-Prod-RSS-Feedburner-All-Partial&amp;utm_content=buffer49eea&amp;utm_medium=social&amp;utm_source=twitter.com&amp;utm_campaign=buffer" TargetMode="External"/><Relationship Id="rId1407" Type="http://schemas.openxmlformats.org/officeDocument/2006/relationships/hyperlink" Target="https://www.google.com/url?rct=j&amp;sa=t&amp;url=http%3A%2F%2Fwww.gala.de%2Flifestyle%2Fgalaxy%2Fwow--italien-fuehrt-bezahlten-menstruations-urlaub-ein--21340952.html&amp;ct=ga&amp;cd=CAIyGWZlNzUyZTkxN2U2MDQzYTA6ZGU6ZGU6REU&amp;usg=AFQjCNFcDuIJuMT2FpUehTl8oVaDOyRZiw&amp;utm_source=dlvr.it&amp;utm_medium=twitter" TargetMode="External"/><Relationship Id="rId1821" Type="http://schemas.openxmlformats.org/officeDocument/2006/relationships/hyperlink" Target="http://j.gs/860n" TargetMode="External"/><Relationship Id="rId4977" Type="http://schemas.openxmlformats.org/officeDocument/2006/relationships/hyperlink" Target="http://pbs.twimg.com/profile_images/847693999079018496/JBYK8h1j_normal.jpg" TargetMode="External"/><Relationship Id="rId7383" Type="http://schemas.openxmlformats.org/officeDocument/2006/relationships/hyperlink" Target="http://pbs.twimg.com/profile_images/378800000682650471/90be22503c55e467de56f343f3047e26_normal.jpeg" TargetMode="External"/><Relationship Id="rId8434" Type="http://schemas.openxmlformats.org/officeDocument/2006/relationships/hyperlink" Target="http://pbs.twimg.com/profile_images/378800000823690756/504ec3479025503ada22f90db947b8dc_normal.png" TargetMode="External"/><Relationship Id="rId10364" Type="http://schemas.openxmlformats.org/officeDocument/2006/relationships/hyperlink" Target="https://twitter.com/" TargetMode="External"/><Relationship Id="rId11762" Type="http://schemas.openxmlformats.org/officeDocument/2006/relationships/hyperlink" Target="https://twitter.com/" TargetMode="External"/><Relationship Id="rId12813" Type="http://schemas.openxmlformats.org/officeDocument/2006/relationships/hyperlink" Target="https://twitter.com/" TargetMode="External"/><Relationship Id="rId3579" Type="http://schemas.openxmlformats.org/officeDocument/2006/relationships/hyperlink" Target="https://www.google.com/url?rct=j&amp;sa=t&amp;url=http://cinequo.com/2017/03/31/microsoft-va-a-vender-el-galaxy-s8-edici-n-microsoft-en-sus/&amp;ct=ga&amp;cd=CAIyGmMzNmE5YzgyNTI1MTRkYmU6Y29tOmVzOlVT&amp;usg=AFQjCNF7n2jb2iILW4zJZYkbPzwAT6ghWQ" TargetMode="External"/><Relationship Id="rId7036" Type="http://schemas.openxmlformats.org/officeDocument/2006/relationships/hyperlink" Target="http://pbs.twimg.com/profile_images/842229426544877569/IusSlHRg_normal.jpg" TargetMode="External"/><Relationship Id="rId7450" Type="http://schemas.openxmlformats.org/officeDocument/2006/relationships/hyperlink" Target="http://pbs.twimg.com/profile_images/840304677765939200/FY1WdMkq_normal.jpg" TargetMode="External"/><Relationship Id="rId8501" Type="http://schemas.openxmlformats.org/officeDocument/2006/relationships/hyperlink" Target="http://pbs.twimg.com/profile_images/378800000823690756/504ec3479025503ada22f90db947b8dc_normal.png" TargetMode="External"/><Relationship Id="rId10017" Type="http://schemas.openxmlformats.org/officeDocument/2006/relationships/hyperlink" Target="https://twitter.com/" TargetMode="External"/><Relationship Id="rId11415" Type="http://schemas.openxmlformats.org/officeDocument/2006/relationships/hyperlink" Target="https://twitter.com/" TargetMode="External"/><Relationship Id="rId14985" Type="http://schemas.openxmlformats.org/officeDocument/2006/relationships/hyperlink" Target="https://twitter.com/" TargetMode="External"/><Relationship Id="rId2595" Type="http://schemas.openxmlformats.org/officeDocument/2006/relationships/hyperlink" Target="https://www.google.com/url?rct=j&amp;sa=t&amp;url=https%3A%2F%2Fsoundcloud.com%2Fandroidpolice%2Fep245-galaxy-s8-launch-android-o-announcement&amp;ct=ga&amp;cd=CAIyGmIyMmYxNjAxMGEyYTM1MmY6Y29tOmVuOlVT&amp;usg=AFQjCNHv_kK0zquU-mLdOj24bz235EaZIw&amp;utm_source=dlvr.it&amp;utm_medium=twitter" TargetMode="External"/><Relationship Id="rId3993" Type="http://schemas.openxmlformats.org/officeDocument/2006/relationships/hyperlink" Target="https://pbs.twimg.com/media/C8PmbeMXgAAt1p2.jpg" TargetMode="External"/><Relationship Id="rId6052" Type="http://schemas.openxmlformats.org/officeDocument/2006/relationships/hyperlink" Target="http://pbs.twimg.com/profile_images/763010848377958400/N6Hp3d7u_normal.jpg" TargetMode="External"/><Relationship Id="rId7103" Type="http://schemas.openxmlformats.org/officeDocument/2006/relationships/hyperlink" Target="https://pbs.twimg.com/media/C8WhULIVoAAZc7m.jpg" TargetMode="External"/><Relationship Id="rId10431" Type="http://schemas.openxmlformats.org/officeDocument/2006/relationships/hyperlink" Target="https://twitter.com/" TargetMode="External"/><Relationship Id="rId13587" Type="http://schemas.openxmlformats.org/officeDocument/2006/relationships/hyperlink" Target="https://twitter.com/" TargetMode="External"/><Relationship Id="rId14638" Type="http://schemas.openxmlformats.org/officeDocument/2006/relationships/hyperlink" Target="https://twitter.com/" TargetMode="External"/><Relationship Id="rId567" Type="http://schemas.openxmlformats.org/officeDocument/2006/relationships/hyperlink" Target="https://twitter.com/i/web/status/847515814156816384" TargetMode="External"/><Relationship Id="rId1197" Type="http://schemas.openxmlformats.org/officeDocument/2006/relationships/hyperlink" Target="https://www.youtube.com/watch?v=Q3cILnGJ7y8&amp;feature=youtu.be&amp;a" TargetMode="External"/><Relationship Id="rId2248" Type="http://schemas.openxmlformats.org/officeDocument/2006/relationships/hyperlink" Target="https://topesdegama.com/noticias/sorteos/sorteo-internacional-samsung-galaxy-s8-topes-gama" TargetMode="External"/><Relationship Id="rId3646" Type="http://schemas.openxmlformats.org/officeDocument/2006/relationships/hyperlink" Target="https://www.google.com/url?rct=j&amp;sa=t&amp;url=http%3A%2F%2Fishi-family.com%2FukaHse.php%3Fotuxmr_uecW.wqvru%253Fwkwm-40%2FTW%2Fumrak%2F12055&amp;ct=ga&amp;cd=CAIyGmVjMDE2OWE5OTBlMGVhZjA6Y29tOmphOlVT&amp;usg=AFQjCNF56GoNwBYcJI8rpi91YW7f-gp0tQ&amp;utm_source=dlvr.it&amp;utm_medium=twitter" TargetMode="External"/><Relationship Id="rId9275" Type="http://schemas.openxmlformats.org/officeDocument/2006/relationships/hyperlink" Target="http://pbs.twimg.com/profile_images/835596337957715968/LGGmIMeI_normal.jpg" TargetMode="External"/><Relationship Id="rId12189" Type="http://schemas.openxmlformats.org/officeDocument/2006/relationships/hyperlink" Target="https://twitter.com/" TargetMode="External"/><Relationship Id="rId13654" Type="http://schemas.openxmlformats.org/officeDocument/2006/relationships/hyperlink" Target="https://twitter.com/" TargetMode="External"/><Relationship Id="rId14705" Type="http://schemas.openxmlformats.org/officeDocument/2006/relationships/hyperlink" Target="https://twitter.com/" TargetMode="External"/><Relationship Id="rId981" Type="http://schemas.openxmlformats.org/officeDocument/2006/relationships/hyperlink" Target="https://elandroidelibre.elespanol.com/2017/03/galaxy-s8-ring-bixby-vs-google-assistant.html" TargetMode="External"/><Relationship Id="rId2662" Type="http://schemas.openxmlformats.org/officeDocument/2006/relationships/hyperlink" Target="https://www.google.com/url?rct=j&amp;sa=t&amp;url=http%3A%2F%2Fsmeaker.com%2F34756%2Finilah-5-fitur-andalan-terbaru-samsung-galaxy-s8-yang-tak-dimiliki-oleh-iphone-7%2F&amp;ct=ga&amp;cd=CAIyGjQ1MGUzZDdhZTJhNTM4MjA6Y29tOmlkOlVT&amp;usg=AFQjCNHzfQ_R95WHo-G1_8xg0l-FS6hQ4Q&amp;utm_source=dlvr.it&amp;utm_medium=twitter" TargetMode="External"/><Relationship Id="rId3713" Type="http://schemas.openxmlformats.org/officeDocument/2006/relationships/hyperlink" Target="https://www.google.com/url?rct=j&amp;sa=t&amp;url=https%3A%2F%2Fforums.galaxy-of-heroes.starwars.ea.com%2Fdiscussion%2F102093%2Fnew-iphone-account-was-linked-via-fb-connect&amp;ct=ga&amp;cd=CAIyGjk1Yzc0Y2ZjNGM4ODRlNTM6Y29tOmVuOlVT&amp;usg=AFQjCNFS3Qksm48JRTSlYbRm5DpVp4i4WA&amp;utm_source=dlvr.it&amp;utm_medium=twitter" TargetMode="External"/><Relationship Id="rId6869" Type="http://schemas.openxmlformats.org/officeDocument/2006/relationships/hyperlink" Target="https://pbs.twimg.com/media/C8L7W-TV0AAd3iP.jpg" TargetMode="External"/><Relationship Id="rId12256" Type="http://schemas.openxmlformats.org/officeDocument/2006/relationships/hyperlink" Target="https://twitter.com/" TargetMode="External"/><Relationship Id="rId12670" Type="http://schemas.openxmlformats.org/officeDocument/2006/relationships/hyperlink" Target="https://twitter.com/" TargetMode="External"/><Relationship Id="rId13307" Type="http://schemas.openxmlformats.org/officeDocument/2006/relationships/hyperlink" Target="https://twitter.com/" TargetMode="External"/><Relationship Id="rId13721" Type="http://schemas.openxmlformats.org/officeDocument/2006/relationships/hyperlink" Target="https://twitter.com/" TargetMode="External"/><Relationship Id="rId634" Type="http://schemas.openxmlformats.org/officeDocument/2006/relationships/hyperlink" Target="http://shop.sprint.com/mysprint/shop/phone_details.jsp?deviceSKUId=111200349&amp;isDeeplinked=true&amp;ECID=SM%253AGEN%253A20170330%253AeS%253APH" TargetMode="External"/><Relationship Id="rId1264" Type="http://schemas.openxmlformats.org/officeDocument/2006/relationships/hyperlink" Target="http://www.samsung.com/global/galaxy/galaxy-s8/" TargetMode="External"/><Relationship Id="rId2315" Type="http://schemas.openxmlformats.org/officeDocument/2006/relationships/hyperlink" Target="https://www.google.com/url?rct=j&amp;sa=t&amp;url=http://www.pocketgamer.co.uk/r/Android/Samsung%2Bnews/feature.asp%3Fc%3D73492&amp;ct=ga&amp;cd=CAIyGjBmMWQxYTk2YWJkYjQ4NDg6Y29tOmVuOlVT&amp;usg=AFQjCNGQWXKFsN6HXeOkYhgtslDDRJ_fmg" TargetMode="External"/><Relationship Id="rId5885" Type="http://schemas.openxmlformats.org/officeDocument/2006/relationships/hyperlink" Target="http://pbs.twimg.com/profile_images/516317905495920640/Ts_GVHTl_normal.jpeg" TargetMode="External"/><Relationship Id="rId6936" Type="http://schemas.openxmlformats.org/officeDocument/2006/relationships/hyperlink" Target="http://pbs.twimg.com/profile_images/1357501464/Capture_normal.JPG" TargetMode="External"/><Relationship Id="rId8291" Type="http://schemas.openxmlformats.org/officeDocument/2006/relationships/hyperlink" Target="http://pbs.twimg.com/profile_images/550285711539466240/wzZxTqOW_normal.jpeg" TargetMode="External"/><Relationship Id="rId9342" Type="http://schemas.openxmlformats.org/officeDocument/2006/relationships/hyperlink" Target="http://pbs.twimg.com/profile_images/846237124592619521/EEjftqt2_normal.jpg" TargetMode="External"/><Relationship Id="rId11272" Type="http://schemas.openxmlformats.org/officeDocument/2006/relationships/hyperlink" Target="https://twitter.com/" TargetMode="External"/><Relationship Id="rId12323" Type="http://schemas.openxmlformats.org/officeDocument/2006/relationships/hyperlink" Target="https://twitter.com/" TargetMode="External"/><Relationship Id="rId15479" Type="http://schemas.openxmlformats.org/officeDocument/2006/relationships/hyperlink" Target="https://api.twitter.com/1.1/geo/id/01da545b582fc86b.json" TargetMode="External"/><Relationship Id="rId701" Type="http://schemas.openxmlformats.org/officeDocument/2006/relationships/hyperlink" Target="https://www.yahoo.com/news/samsung-comeback-galaxy-s8-184220622.html?utm_content=buffer10358&amp;utm_medium=social&amp;utm_source=twitter.com&amp;utm_campaign=buffer" TargetMode="External"/><Relationship Id="rId1331" Type="http://schemas.openxmlformats.org/officeDocument/2006/relationships/hyperlink" Target="https://www.youtube.com/watch?v=eAphEpc2kAc&amp;feature=youtu.be&amp;a" TargetMode="External"/><Relationship Id="rId4487" Type="http://schemas.openxmlformats.org/officeDocument/2006/relationships/hyperlink" Target="http://pbs.twimg.com/profile_images/763010650704576512/XEEODkQZ_normal.jpg" TargetMode="External"/><Relationship Id="rId5538" Type="http://schemas.openxmlformats.org/officeDocument/2006/relationships/hyperlink" Target="http://pbs.twimg.com/profile_images/763004527784046594/mlmdJC8o_normal.jpg" TargetMode="External"/><Relationship Id="rId5952" Type="http://schemas.openxmlformats.org/officeDocument/2006/relationships/hyperlink" Target="http://pbs.twimg.com/profile_images/831140446483128320/qytN5S0R_normal.jpg" TargetMode="External"/><Relationship Id="rId14495" Type="http://schemas.openxmlformats.org/officeDocument/2006/relationships/hyperlink" Target="https://twitter.com/" TargetMode="External"/><Relationship Id="rId3089" Type="http://schemas.openxmlformats.org/officeDocument/2006/relationships/hyperlink" Target="https://www.google.com/url?rct=j&amp;sa=t&amp;url=http%3A%2F%2Fpppfocus.com%2F2017%2F04%2F03%2Fthe-iphone-8-will-beat-the-galaxy-s8-in-one-key-area%2F&amp;ct=ga&amp;cd=CAIyGjViMjNlYjVjYTJiNjIwYTU6Y29tOmVuOlVT&amp;usg=AFQjCNEAuI4E27rNOxPaqU3cppgDkrX7Dw&amp;utm_source=dlvr.it&amp;utm_medium=twitter" TargetMode="External"/><Relationship Id="rId4554" Type="http://schemas.openxmlformats.org/officeDocument/2006/relationships/hyperlink" Target="http://pbs.twimg.com/profile_images/1229155930/wall-e-dancing-robot-plays-mp3s_normal.jpg" TargetMode="External"/><Relationship Id="rId5605" Type="http://schemas.openxmlformats.org/officeDocument/2006/relationships/hyperlink" Target="http://pbs.twimg.com/profile_images/638260231248715776/0f0ioz_U_normal.jpg" TargetMode="External"/><Relationship Id="rId8011" Type="http://schemas.openxmlformats.org/officeDocument/2006/relationships/hyperlink" Target="http://pbs.twimg.com/profile_images/487534182608801793/7-f_BUyN_normal.png" TargetMode="External"/><Relationship Id="rId13097" Type="http://schemas.openxmlformats.org/officeDocument/2006/relationships/hyperlink" Target="https://twitter.com/" TargetMode="External"/><Relationship Id="rId14148" Type="http://schemas.openxmlformats.org/officeDocument/2006/relationships/hyperlink" Target="https://twitter.com/" TargetMode="External"/><Relationship Id="rId3156" Type="http://schemas.openxmlformats.org/officeDocument/2006/relationships/hyperlink" Target="https://www.google.com/url?rct=j&amp;sa=t&amp;url=http://www.hindustantimes.com/tech/apple-iphone-8-may-not-get-a-curved-display-as-samsung-galaxy-s8/story-USDKMLoimH6yjEraEGlMAO.html&amp;ct=ga&amp;cd=CAIyGjJjYzMxMzJmZGM2NGM3M2Y6Y29tOmVuOlVT&amp;usg=AFQjCNF1JxSx0tW-lA-qJaNEM0VQCz1pjA" TargetMode="External"/><Relationship Id="rId4207" Type="http://schemas.openxmlformats.org/officeDocument/2006/relationships/hyperlink" Target="https://pbs.twimg.com/media/C8WS5BhUIAACKKC.jpg" TargetMode="External"/><Relationship Id="rId14562" Type="http://schemas.openxmlformats.org/officeDocument/2006/relationships/hyperlink" Target="https://twitter.com/" TargetMode="External"/><Relationship Id="rId491" Type="http://schemas.openxmlformats.org/officeDocument/2006/relationships/hyperlink" Target="https://twitter.com/i/web/status/847516064325918720" TargetMode="External"/><Relationship Id="rId2172" Type="http://schemas.openxmlformats.org/officeDocument/2006/relationships/hyperlink" Target="https://topesdegama.com/noticias/sorteos/sorteo-internacional-samsung-galaxy-s8-topes-gama" TargetMode="External"/><Relationship Id="rId3223" Type="http://schemas.openxmlformats.org/officeDocument/2006/relationships/hyperlink" Target="https://www.google.com/url?rct=j&amp;sa=t&amp;url=http%3A%2F%2Fpocketnow.com%2F2017%2F03%2F30%2Fsamsung-galaxy-s8-s8-plus-microsoft-edition-customization-release&amp;ct=ga&amp;cd=CAIyGmMzNmE5YzgyNTI1MTRkYmU6Y29tOmVuOlVT&amp;usg=AFQjCNGyRGUw_TPL5GLzAfIUbDzQhiHKkg&amp;utm_source=dlvr.it&amp;utm_medium=twitter" TargetMode="External"/><Relationship Id="rId3570" Type="http://schemas.openxmlformats.org/officeDocument/2006/relationships/hyperlink" Target="https://www.google.com/url?rct=j&amp;sa=t&amp;url=http://newesc.com/microsoft-saca-version-del-samsung-galaxy-s8/&amp;ct=ga&amp;cd=CAIyGmMzNmE5YzgyNTI1MTRkYmU6Y29tOmVzOlVT&amp;usg=AFQjCNFxnc9xw8zClo5HxcpknYOwtWgYpA" TargetMode="External"/><Relationship Id="rId4621" Type="http://schemas.openxmlformats.org/officeDocument/2006/relationships/hyperlink" Target="https://pbs.twimg.com/media/C8KRnFVV0AA8VFv.jpg" TargetMode="External"/><Relationship Id="rId6379" Type="http://schemas.openxmlformats.org/officeDocument/2006/relationships/hyperlink" Target="http://pbs.twimg.com/profile_images/3514914680/edb876e66f92bce8907c2d77e898ef3c_normal.png" TargetMode="External"/><Relationship Id="rId7777" Type="http://schemas.openxmlformats.org/officeDocument/2006/relationships/hyperlink" Target="http://pbs.twimg.com/profile_images/808543278291357696/8tI0f8lt_normal.jpg" TargetMode="External"/><Relationship Id="rId8828" Type="http://schemas.openxmlformats.org/officeDocument/2006/relationships/hyperlink" Target="http://pbs.twimg.com/profile_images/832652632002924544/wPj8JJ3V_normal.jpg" TargetMode="External"/><Relationship Id="rId10758" Type="http://schemas.openxmlformats.org/officeDocument/2006/relationships/hyperlink" Target="https://twitter.com/" TargetMode="External"/><Relationship Id="rId11809" Type="http://schemas.openxmlformats.org/officeDocument/2006/relationships/hyperlink" Target="https://twitter.com/" TargetMode="External"/><Relationship Id="rId13164" Type="http://schemas.openxmlformats.org/officeDocument/2006/relationships/hyperlink" Target="https://twitter.com/" TargetMode="External"/><Relationship Id="rId14215" Type="http://schemas.openxmlformats.org/officeDocument/2006/relationships/hyperlink" Target="https://twitter.com/" TargetMode="External"/><Relationship Id="rId144" Type="http://schemas.openxmlformats.org/officeDocument/2006/relationships/hyperlink" Target="https://www.cnet.com/news/3-ways-the-samsung-galaxy-s8-let-us-down/?utm_content=buffer3ccde&amp;utm_medium=social&amp;utm_source=twitter.com&amp;utm_campaign=buffer" TargetMode="External"/><Relationship Id="rId6793" Type="http://schemas.openxmlformats.org/officeDocument/2006/relationships/hyperlink" Target="http://pbs.twimg.com/profile_images/501432305827606528/TZW9xU3d_normal.jpeg" TargetMode="External"/><Relationship Id="rId7844" Type="http://schemas.openxmlformats.org/officeDocument/2006/relationships/hyperlink" Target="https://pbs.twimg.com/media/C8KP5_AUwAEWTBd.jpg" TargetMode="External"/><Relationship Id="rId10825" Type="http://schemas.openxmlformats.org/officeDocument/2006/relationships/hyperlink" Target="https://twitter.com/" TargetMode="External"/><Relationship Id="rId12180" Type="http://schemas.openxmlformats.org/officeDocument/2006/relationships/hyperlink" Target="https://twitter.com/" TargetMode="External"/><Relationship Id="rId13231" Type="http://schemas.openxmlformats.org/officeDocument/2006/relationships/hyperlink" Target="https://twitter.com/" TargetMode="External"/><Relationship Id="rId2989" Type="http://schemas.openxmlformats.org/officeDocument/2006/relationships/hyperlink" Target="https://www.google.com/url?rct=j&amp;sa=t&amp;url=http%3A%2F%2Fwww.gizmodo.jp%2F2017%2F04%2Fdigital-photo-hack-galaxy-s8-face-recognition.html&amp;ct=ga&amp;cd=CAIyHjQ4M2Y1OTFhYWI0YTFmYzk6Y28uanA6amE6SlA6Ug&amp;usg=AFQjCNF-aVCwsdjbmpJBvPP3IdSV5i-e_A&amp;utm_source=dlvr.it&amp;utm_medium=twitter" TargetMode="External"/><Relationship Id="rId5395" Type="http://schemas.openxmlformats.org/officeDocument/2006/relationships/hyperlink" Target="http://pbs.twimg.com/profile_images/554469673136164865/nIYZZgVq_normal.png" TargetMode="External"/><Relationship Id="rId6446" Type="http://schemas.openxmlformats.org/officeDocument/2006/relationships/hyperlink" Target="http://pbs.twimg.com/profile_images/746877885957480448/qznujF0V_normal.jpg" TargetMode="External"/><Relationship Id="rId6860" Type="http://schemas.openxmlformats.org/officeDocument/2006/relationships/hyperlink" Target="http://pbs.twimg.com/profile_images/763017510534778880/nPPBJBaK_normal.jpg" TargetMode="External"/><Relationship Id="rId7911" Type="http://schemas.openxmlformats.org/officeDocument/2006/relationships/hyperlink" Target="http://pbs.twimg.com/profile_images/3444895134/a3a6f4c16bfc11c379696cd97571cf20_normal.jpeg" TargetMode="External"/><Relationship Id="rId211" Type="http://schemas.openxmlformats.org/officeDocument/2006/relationships/hyperlink" Target="http://local.sec.samsung.com/comLocal/event/promotion/eventList.do?eventId=13640&amp;utm_content=buffer83f79&amp;utm_medium=social&amp;utm_source=twitter.com&amp;utm_campaign=buffer" TargetMode="External"/><Relationship Id="rId5048" Type="http://schemas.openxmlformats.org/officeDocument/2006/relationships/hyperlink" Target="http://pbs.twimg.com/profile_images/2202119747/Foto_normal.png" TargetMode="External"/><Relationship Id="rId5462" Type="http://schemas.openxmlformats.org/officeDocument/2006/relationships/hyperlink" Target="http://pbs.twimg.com/profile_images/577880093885779968/E3DuwMDc_normal.jpeg" TargetMode="External"/><Relationship Id="rId6513" Type="http://schemas.openxmlformats.org/officeDocument/2006/relationships/hyperlink" Target="http://pbs.twimg.com/profile_images/585482693900640258/Bxc0C78K_normal.jpg" TargetMode="External"/><Relationship Id="rId9669" Type="http://schemas.openxmlformats.org/officeDocument/2006/relationships/hyperlink" Target="http://pbs.twimg.com/profile_images/712383122889940992/QHkWkzPy_normal.jpg" TargetMode="External"/><Relationship Id="rId11599" Type="http://schemas.openxmlformats.org/officeDocument/2006/relationships/hyperlink" Target="https://twitter.com/" TargetMode="External"/><Relationship Id="rId12997" Type="http://schemas.openxmlformats.org/officeDocument/2006/relationships/hyperlink" Target="https://twitter.com/" TargetMode="External"/><Relationship Id="rId15056" Type="http://schemas.openxmlformats.org/officeDocument/2006/relationships/hyperlink" Target="https://twitter.com/" TargetMode="External"/><Relationship Id="rId15470" Type="http://schemas.openxmlformats.org/officeDocument/2006/relationships/hyperlink" Target="https://api.twitter.com/1.1/geo/id/6f31d3e80d480096.json" TargetMode="External"/><Relationship Id="rId1658" Type="http://schemas.openxmlformats.org/officeDocument/2006/relationships/hyperlink" Target="https://www.youtube.com/watch?v=BF8TkNaYWRU&amp;feature=youtu.be&amp;a" TargetMode="External"/><Relationship Id="rId2709" Type="http://schemas.openxmlformats.org/officeDocument/2006/relationships/hyperlink" Target="https://twitter.com/i/web/status/847808058747219969" TargetMode="External"/><Relationship Id="rId4064" Type="http://schemas.openxmlformats.org/officeDocument/2006/relationships/hyperlink" Target="https://pbs.twimg.com/media/C8UcomiXoAA7qc4.jpg" TargetMode="External"/><Relationship Id="rId5115" Type="http://schemas.openxmlformats.org/officeDocument/2006/relationships/hyperlink" Target="http://pbs.twimg.com/profile_images/530085817776365568/sOo_0KIx_normal.jpeg" TargetMode="External"/><Relationship Id="rId8685" Type="http://schemas.openxmlformats.org/officeDocument/2006/relationships/hyperlink" Target="http://pbs.twimg.com/profile_images/829984915110363136/foGv1An6_normal.jpg" TargetMode="External"/><Relationship Id="rId9736" Type="http://schemas.openxmlformats.org/officeDocument/2006/relationships/hyperlink" Target="http://pbs.twimg.com/profile_images/494681362767425538/ILPdaugu_normal.jpeg" TargetMode="External"/><Relationship Id="rId14072" Type="http://schemas.openxmlformats.org/officeDocument/2006/relationships/hyperlink" Target="https://twitter.com/" TargetMode="External"/><Relationship Id="rId15123" Type="http://schemas.openxmlformats.org/officeDocument/2006/relationships/hyperlink" Target="https://twitter.com/" TargetMode="External"/><Relationship Id="rId3080" Type="http://schemas.openxmlformats.org/officeDocument/2006/relationships/hyperlink" Target="https://www.google.com/url?rct=j&amp;sa=t&amp;url=http%3A%2F%2Fwww.inquisitr.com%2F4110858%2Fiphone-8-will-apple-take-attention-away-from-samsung-galaxy-s8%2F&amp;ct=ga&amp;cd=CAIyGjk1Yzc0Y2ZjNGM4ODRlNTM6Y29tOmVuOlVT&amp;usg=AFQjCNEHp5wbeBFie1U66My5tBhS8Ooeaw&amp;utm_source=dlvr.it&amp;utm_medium=twitter" TargetMode="External"/><Relationship Id="rId4131" Type="http://schemas.openxmlformats.org/officeDocument/2006/relationships/hyperlink" Target="https://pbs.twimg.com/media/C8T9UN0UwAA4rwL.jpg" TargetMode="External"/><Relationship Id="rId7287" Type="http://schemas.openxmlformats.org/officeDocument/2006/relationships/hyperlink" Target="http://pbs.twimg.com/profile_images/532613444357197824/XJ_amgs2_normal.png" TargetMode="External"/><Relationship Id="rId8338" Type="http://schemas.openxmlformats.org/officeDocument/2006/relationships/hyperlink" Target="http://pbs.twimg.com/profile_images/805285850632298496/sb_XqHy6_normal.jpg" TargetMode="External"/><Relationship Id="rId11666" Type="http://schemas.openxmlformats.org/officeDocument/2006/relationships/hyperlink" Target="https://twitter.com/" TargetMode="External"/><Relationship Id="rId12717" Type="http://schemas.openxmlformats.org/officeDocument/2006/relationships/hyperlink" Target="https://twitter.com/" TargetMode="External"/><Relationship Id="rId1725" Type="http://schemas.openxmlformats.org/officeDocument/2006/relationships/hyperlink" Target="https://www.youtube.com/watch?v=BXy2-nM-FkE&amp;feature=youtu.be&amp;a" TargetMode="External"/><Relationship Id="rId7354" Type="http://schemas.openxmlformats.org/officeDocument/2006/relationships/hyperlink" Target="http://pbs.twimg.com/profile_images/564787168577462272/RH0dIRDq_normal.jpeg" TargetMode="External"/><Relationship Id="rId8752" Type="http://schemas.openxmlformats.org/officeDocument/2006/relationships/hyperlink" Target="http://pbs.twimg.com/profile_images/832876087046717440/SoVrd5fT_normal.jpg" TargetMode="External"/><Relationship Id="rId9803" Type="http://schemas.openxmlformats.org/officeDocument/2006/relationships/hyperlink" Target="http://pbs.twimg.com/profile_images/494676480291381249/RtC-6xAO_normal.jpeg" TargetMode="External"/><Relationship Id="rId10268" Type="http://schemas.openxmlformats.org/officeDocument/2006/relationships/hyperlink" Target="https://twitter.com/" TargetMode="External"/><Relationship Id="rId10682" Type="http://schemas.openxmlformats.org/officeDocument/2006/relationships/hyperlink" Target="https://twitter.com/" TargetMode="External"/><Relationship Id="rId11319" Type="http://schemas.openxmlformats.org/officeDocument/2006/relationships/hyperlink" Target="https://twitter.com/" TargetMode="External"/><Relationship Id="rId11733" Type="http://schemas.openxmlformats.org/officeDocument/2006/relationships/hyperlink" Target="https://twitter.com/" TargetMode="External"/><Relationship Id="rId14889" Type="http://schemas.openxmlformats.org/officeDocument/2006/relationships/hyperlink" Target="https://twitter.com/" TargetMode="External"/><Relationship Id="rId17" Type="http://schemas.openxmlformats.org/officeDocument/2006/relationships/hyperlink" Target="http://www.tecmundo.com.br/1153-como-usar-sopcast.htm?f" TargetMode="External"/><Relationship Id="rId3897" Type="http://schemas.openxmlformats.org/officeDocument/2006/relationships/hyperlink" Target="https://pbs.twimg.com/media/C8KqNScVwAQrLCs.jpg" TargetMode="External"/><Relationship Id="rId4948" Type="http://schemas.openxmlformats.org/officeDocument/2006/relationships/hyperlink" Target="http://pbs.twimg.com/profile_images/847693999079018496/JBYK8h1j_normal.jpg" TargetMode="External"/><Relationship Id="rId7007" Type="http://schemas.openxmlformats.org/officeDocument/2006/relationships/hyperlink" Target="http://pbs.twimg.com/profile_images/3125082654/4c4eeef31e4b2fdbdac7a84625a759fd_normal.jpeg" TargetMode="External"/><Relationship Id="rId8405" Type="http://schemas.openxmlformats.org/officeDocument/2006/relationships/hyperlink" Target="http://pbs.twimg.com/profile_images/426949338330193920/d8wgHZ9n_normal.jpeg" TargetMode="External"/><Relationship Id="rId10335" Type="http://schemas.openxmlformats.org/officeDocument/2006/relationships/hyperlink" Target="https://twitter.com/" TargetMode="External"/><Relationship Id="rId11800" Type="http://schemas.openxmlformats.org/officeDocument/2006/relationships/hyperlink" Target="https://twitter.com/" TargetMode="External"/><Relationship Id="rId14956" Type="http://schemas.openxmlformats.org/officeDocument/2006/relationships/hyperlink" Target="https://twitter.com/" TargetMode="External"/><Relationship Id="rId2499" Type="http://schemas.openxmlformats.org/officeDocument/2006/relationships/hyperlink" Target="https://www.google.com/url?rct=j&amp;sa=t&amp;url=http://smeaker.com/34814/usai-antutu-samsung-galaxy-s8-diuji-oleh-benchmark-ini-hasilnya/&amp;ct=ga&amp;cd=CAIyHDkxYjQ4MDRlMDQxZGE3MWE6Y28uaWQ6aWQ6SUQ&amp;usg=AFQjCNFd4Px-LUzKpU_w8aJBYIPW1PUP3g" TargetMode="External"/><Relationship Id="rId3964" Type="http://schemas.openxmlformats.org/officeDocument/2006/relationships/hyperlink" Target="https://pbs.twimg.com/media/C8NLU6WUMAAKH4T.jpg" TargetMode="External"/><Relationship Id="rId6370" Type="http://schemas.openxmlformats.org/officeDocument/2006/relationships/hyperlink" Target="https://pbs.twimg.com/media/C8UuTjNUQAI70qX.jpg" TargetMode="External"/><Relationship Id="rId7421" Type="http://schemas.openxmlformats.org/officeDocument/2006/relationships/hyperlink" Target="http://pbs.twimg.com/profile_images/731787392206639104/Q3XC8i-J_normal.jpg" TargetMode="External"/><Relationship Id="rId10402" Type="http://schemas.openxmlformats.org/officeDocument/2006/relationships/hyperlink" Target="https://twitter.com/" TargetMode="External"/><Relationship Id="rId13558" Type="http://schemas.openxmlformats.org/officeDocument/2006/relationships/hyperlink" Target="https://twitter.com/" TargetMode="External"/><Relationship Id="rId14609" Type="http://schemas.openxmlformats.org/officeDocument/2006/relationships/hyperlink" Target="https://twitter.com/" TargetMode="External"/><Relationship Id="rId1" Type="http://schemas.openxmlformats.org/officeDocument/2006/relationships/hyperlink" Target="https://t.co/BaNkBMru1s" TargetMode="External"/><Relationship Id="rId885" Type="http://schemas.openxmlformats.org/officeDocument/2006/relationships/hyperlink" Target="http://www.twee.at/tags/job-galaxy" TargetMode="External"/><Relationship Id="rId2566" Type="http://schemas.openxmlformats.org/officeDocument/2006/relationships/hyperlink" Target="https://www.youtube.com/watch?v=4vY0NqKNmB4&amp;feature=youtu.be&amp;a" TargetMode="External"/><Relationship Id="rId2980" Type="http://schemas.openxmlformats.org/officeDocument/2006/relationships/hyperlink" Target="https://www.google.com/url?rct=j&amp;sa=t&amp;url=http%3A%2F%2Fforbesjapan.com%2Farticles%2Fdetail%2F15729&amp;ct=ga&amp;cd=CAIyHjI3NjhlYWNkNzJhNjliMWQ6Y28uanA6amE6SlA6Ug&amp;usg=AFQjCNFDZMJ4CqXLixTo8yJbKAXnZX4yXQ&amp;utm_source=dlvr.it&amp;utm_medium=twitter" TargetMode="External"/><Relationship Id="rId3617" Type="http://schemas.openxmlformats.org/officeDocument/2006/relationships/hyperlink" Target="https://www.google.com/url?rct=j&amp;sa=t&amp;url=http://tribumagazine.net/2017/04/los-nuevos-galaxy-s8-de-samsung-ahora-tienen-asistente/&amp;ct=ga&amp;cd=CAIyGmMzNmE5YzgyNTI1MTRkYmU6Y29tOmVzOlVT&amp;usg=AFQjCNEG1qss1SjbQd5nJ_pqJA4PtRPoUA" TargetMode="External"/><Relationship Id="rId6023" Type="http://schemas.openxmlformats.org/officeDocument/2006/relationships/hyperlink" Target="http://pbs.twimg.com/profile_images/824195568671096832/BOqF06z6_normal.jpg" TargetMode="External"/><Relationship Id="rId9179" Type="http://schemas.openxmlformats.org/officeDocument/2006/relationships/hyperlink" Target="http://pbs.twimg.com/profile_images/829916756655357952/C12sgKxW_normal.jpg" TargetMode="External"/><Relationship Id="rId9593" Type="http://schemas.openxmlformats.org/officeDocument/2006/relationships/hyperlink" Target="http://pbs.twimg.com/profile_images/1781594986/tecnologia1_normal.jpg" TargetMode="External"/><Relationship Id="rId12574" Type="http://schemas.openxmlformats.org/officeDocument/2006/relationships/hyperlink" Target="https://twitter.com/" TargetMode="External"/><Relationship Id="rId13972" Type="http://schemas.openxmlformats.org/officeDocument/2006/relationships/hyperlink" Target="https://twitter.com/" TargetMode="External"/><Relationship Id="rId538" Type="http://schemas.openxmlformats.org/officeDocument/2006/relationships/hyperlink" Target="https://twitter.com/i/web/status/847512017946710017" TargetMode="External"/><Relationship Id="rId952" Type="http://schemas.openxmlformats.org/officeDocument/2006/relationships/hyperlink" Target="http://mashable.com/2017/03/30/samsung-galaxy-s8-microsoft-edition/?utm_cid=Mash-Prod-RSS-Feedburner-All-Partial&amp;utm_content=buffer52aa5&amp;utm_medium=social&amp;utm_source=twitter.com&amp;utm_campaign=buffer" TargetMode="External"/><Relationship Id="rId1168" Type="http://schemas.openxmlformats.org/officeDocument/2006/relationships/hyperlink" Target="http://lecafedugeek.fr/samsung-devoile-tres-attendu-galaxy-s8-buzz-clair/" TargetMode="External"/><Relationship Id="rId1582" Type="http://schemas.openxmlformats.org/officeDocument/2006/relationships/hyperlink" Target="https://www.macrumors.com/2017/04/01/facial-recognition-galaxy-s8-bypassed-photo/?utm_content=buffere15fa&amp;utm_medium=social&amp;utm_source=twitter.com&amp;utm_campaign=buffer" TargetMode="External"/><Relationship Id="rId2219" Type="http://schemas.openxmlformats.org/officeDocument/2006/relationships/hyperlink" Target="http://dlvr.it/NnQhVS" TargetMode="External"/><Relationship Id="rId2633" Type="http://schemas.openxmlformats.org/officeDocument/2006/relationships/hyperlink" Target="https://www.google.com/url?rct=j&amp;sa=t&amp;url=http%3A%2F%2Fhitechgazette.com%2F2017%2F04%2F02%2Fandroid-7-0-nougat-delayed-for-samsung-galaxy-a3-a5-and-a7-2016%2F&amp;ct=ga&amp;cd=CAIyGmIyMmYxNjAxMGEyYTM1MmY6Y29tOmVuOlVT&amp;usg=AFQjCNG0ZdfTTd5Vl4K_4IGWwAgdwqTH8g&amp;utm_source=dlvr.it&amp;utm_medium=twitter" TargetMode="External"/><Relationship Id="rId5789" Type="http://schemas.openxmlformats.org/officeDocument/2006/relationships/hyperlink" Target="http://pbs.twimg.com/profile_images/847495644281397249/d07vAU0k_normal.jpg" TargetMode="External"/><Relationship Id="rId8195" Type="http://schemas.openxmlformats.org/officeDocument/2006/relationships/hyperlink" Target="http://pbs.twimg.com/profile_images/846237124592619521/EEjftqt2_normal.jpg" TargetMode="External"/><Relationship Id="rId9246" Type="http://schemas.openxmlformats.org/officeDocument/2006/relationships/hyperlink" Target="http://pbs.twimg.com/profile_images/829932547396169728/sEjwIXEJ_normal.jpg" TargetMode="External"/><Relationship Id="rId9660" Type="http://schemas.openxmlformats.org/officeDocument/2006/relationships/hyperlink" Target="http://pbs.twimg.com/profile_images/712383122889940992/QHkWkzPy_normal.jpg" TargetMode="External"/><Relationship Id="rId11176" Type="http://schemas.openxmlformats.org/officeDocument/2006/relationships/hyperlink" Target="https://twitter.com/" TargetMode="External"/><Relationship Id="rId12227" Type="http://schemas.openxmlformats.org/officeDocument/2006/relationships/hyperlink" Target="https://twitter.com/" TargetMode="External"/><Relationship Id="rId13625" Type="http://schemas.openxmlformats.org/officeDocument/2006/relationships/hyperlink" Target="https://twitter.com/" TargetMode="External"/><Relationship Id="rId605" Type="http://schemas.openxmlformats.org/officeDocument/2006/relationships/hyperlink" Target="https://www.youtube.com/watch?v=60toDPm25aQ&amp;feature=youtu.be&amp;a" TargetMode="External"/><Relationship Id="rId1235" Type="http://schemas.openxmlformats.org/officeDocument/2006/relationships/hyperlink" Target="https://www.google.com/url?rct=j&amp;sa=t&amp;url=http://www.toptechnews.com/article/index.php%3Fstory_id%3D13300D2XUCFS&amp;ct=ga&amp;cd=CAIyGWFmNTM1N2VhZTc0OWExMmU6Y2E6ZW46Q0E&amp;usg=AFQjCNEJ8rLSm91-w4k1zrRPdw4Q8Henmg" TargetMode="External"/><Relationship Id="rId8262" Type="http://schemas.openxmlformats.org/officeDocument/2006/relationships/hyperlink" Target="http://pbs.twimg.com/profile_images/550285711539466240/wzZxTqOW_normal.jpeg" TargetMode="External"/><Relationship Id="rId9313" Type="http://schemas.openxmlformats.org/officeDocument/2006/relationships/hyperlink" Target="http://pbs.twimg.com/profile_images/730463547755536385/LFi00bhP_normal.jpg" TargetMode="External"/><Relationship Id="rId10192" Type="http://schemas.openxmlformats.org/officeDocument/2006/relationships/hyperlink" Target="https://twitter.com/" TargetMode="External"/><Relationship Id="rId11590" Type="http://schemas.openxmlformats.org/officeDocument/2006/relationships/hyperlink" Target="https://twitter.com/" TargetMode="External"/><Relationship Id="rId12641" Type="http://schemas.openxmlformats.org/officeDocument/2006/relationships/hyperlink" Target="https://twitter.com/" TargetMode="External"/><Relationship Id="rId1302" Type="http://schemas.openxmlformats.org/officeDocument/2006/relationships/hyperlink" Target="https://www.cnet.com/videos/galaxy-s8-3-biggest-let-downs/?utm_content=buffera6d2a&amp;utm_medium=social&amp;utm_source=twitter.com&amp;utm_campaign=buffer" TargetMode="External"/><Relationship Id="rId2700" Type="http://schemas.openxmlformats.org/officeDocument/2006/relationships/hyperlink" Target="https://twitter.com/i/web/status/848221936081661953" TargetMode="External"/><Relationship Id="rId4458" Type="http://schemas.openxmlformats.org/officeDocument/2006/relationships/hyperlink" Target="https://pbs.twimg.com/media/C8KqNSjUAAE1SX6.jpg" TargetMode="External"/><Relationship Id="rId5856" Type="http://schemas.openxmlformats.org/officeDocument/2006/relationships/hyperlink" Target="http://pbs.twimg.com/profile_images/729363977805955072/MIM0RThH_normal.jpg" TargetMode="External"/><Relationship Id="rId6907" Type="http://schemas.openxmlformats.org/officeDocument/2006/relationships/hyperlink" Target="http://pbs.twimg.com/profile_images/812777691158081538/qbWiW6pi_normal.jpg" TargetMode="External"/><Relationship Id="rId11243" Type="http://schemas.openxmlformats.org/officeDocument/2006/relationships/hyperlink" Target="https://twitter.com/" TargetMode="External"/><Relationship Id="rId14399" Type="http://schemas.openxmlformats.org/officeDocument/2006/relationships/hyperlink" Target="https://twitter.com/" TargetMode="External"/><Relationship Id="rId4872" Type="http://schemas.openxmlformats.org/officeDocument/2006/relationships/hyperlink" Target="http://pbs.twimg.com/profile_images/846291991411539968/C4bN2n8d_normal.jpg" TargetMode="External"/><Relationship Id="rId5509" Type="http://schemas.openxmlformats.org/officeDocument/2006/relationships/hyperlink" Target="http://pbs.twimg.com/profile_images/723217017008979971/LXYrTskK_normal.jpg" TargetMode="External"/><Relationship Id="rId5923" Type="http://schemas.openxmlformats.org/officeDocument/2006/relationships/hyperlink" Target="http://pbs.twimg.com/profile_images/655489422474018816/UU71cRyU_normal.jpg" TargetMode="External"/><Relationship Id="rId11310" Type="http://schemas.openxmlformats.org/officeDocument/2006/relationships/hyperlink" Target="https://twitter.com/" TargetMode="External"/><Relationship Id="rId14466" Type="http://schemas.openxmlformats.org/officeDocument/2006/relationships/hyperlink" Target="https://twitter.com/" TargetMode="External"/><Relationship Id="rId14880" Type="http://schemas.openxmlformats.org/officeDocument/2006/relationships/hyperlink" Target="https://twitter.com/" TargetMode="External"/><Relationship Id="rId395" Type="http://schemas.openxmlformats.org/officeDocument/2006/relationships/hyperlink" Target="https://www.youtube.com/watch?v=0A_nZiEq1cs&amp;feature=youtu.be&amp;a" TargetMode="External"/><Relationship Id="rId2076" Type="http://schemas.openxmlformats.org/officeDocument/2006/relationships/hyperlink" Target="https://www.youtube.com/watch?v=yY0SKI1V4lo&amp;feature=youtu.be&amp;a" TargetMode="External"/><Relationship Id="rId3474" Type="http://schemas.openxmlformats.org/officeDocument/2006/relationships/hyperlink" Target="https://www.cnet.com/news/3-ways-the-samsung-galaxy-s8-let-us-down/?utm_content=buffer3ccde&amp;utm_medium=social&amp;utm_source=twitter.com&amp;utm_campaign=buffer" TargetMode="External"/><Relationship Id="rId4525" Type="http://schemas.openxmlformats.org/officeDocument/2006/relationships/hyperlink" Target="http://pbs.twimg.com/profile_images/818887142936104960/U2gtPsGw_normal.jpg" TargetMode="External"/><Relationship Id="rId13068" Type="http://schemas.openxmlformats.org/officeDocument/2006/relationships/hyperlink" Target="https://twitter.com/" TargetMode="External"/><Relationship Id="rId13482" Type="http://schemas.openxmlformats.org/officeDocument/2006/relationships/hyperlink" Target="https://twitter.com/" TargetMode="External"/><Relationship Id="rId14119" Type="http://schemas.openxmlformats.org/officeDocument/2006/relationships/hyperlink" Target="https://twitter.com/" TargetMode="External"/><Relationship Id="rId14533" Type="http://schemas.openxmlformats.org/officeDocument/2006/relationships/hyperlink" Target="https://twitter.com/" TargetMode="External"/><Relationship Id="rId2490" Type="http://schemas.openxmlformats.org/officeDocument/2006/relationships/hyperlink" Target="http://dlvr.it/NnL7jC" TargetMode="External"/><Relationship Id="rId3127" Type="http://schemas.openxmlformats.org/officeDocument/2006/relationships/hyperlink" Target="https://www.google.com/url?rct=j&amp;sa=t&amp;url=http://uk.businessinsider.com/samsung-galaxy-s8-screen-vs-apple-iphone-7-2017-3&amp;ct=ga&amp;cd=CAIyGjJjYzMxMzJmZGM2NGM3M2Y6Y29tOmVuOlVT&amp;usg=AFQjCNGc8Ub-Qpb_wR00Wwm9qtT0mUxXPw" TargetMode="External"/><Relationship Id="rId3541" Type="http://schemas.openxmlformats.org/officeDocument/2006/relationships/hyperlink" Target="https://www.google.com/url?rct=j&amp;sa=t&amp;url=https://techgames11.com/personalizacion-galaxy-s8/&amp;ct=ga&amp;cd=CAIyGmIyMmYxNjAxMGEyYTM1MmY6Y29tOmVzOlVT&amp;usg=AFQjCNGEv0bvr47bQO0LUscrneKxYe_UyQ%C3%B0%C2%9F%C2%92%C2%ADEsta" TargetMode="External"/><Relationship Id="rId6697" Type="http://schemas.openxmlformats.org/officeDocument/2006/relationships/hyperlink" Target="https://pbs.twimg.com/media/C8Y7HAZUIAY_0yY.jpg" TargetMode="External"/><Relationship Id="rId7748" Type="http://schemas.openxmlformats.org/officeDocument/2006/relationships/hyperlink" Target="http://pbs.twimg.com/profile_images/848523726509539328/fTf7Rm6L_normal.jpg" TargetMode="External"/><Relationship Id="rId12084" Type="http://schemas.openxmlformats.org/officeDocument/2006/relationships/hyperlink" Target="https://twitter.com/" TargetMode="External"/><Relationship Id="rId13135" Type="http://schemas.openxmlformats.org/officeDocument/2006/relationships/hyperlink" Target="https://twitter.com/" TargetMode="External"/><Relationship Id="rId462" Type="http://schemas.openxmlformats.org/officeDocument/2006/relationships/hyperlink" Target="https://twitter.com/i/web/status/847515390049529856" TargetMode="External"/><Relationship Id="rId1092" Type="http://schemas.openxmlformats.org/officeDocument/2006/relationships/hyperlink" Target="https://www.google.com/url?rct=j&amp;sa=t&amp;url=https%3A%2F%2Fprtimes.jp%2Fmain%2Fhtml%2Frd%2Fp%2F000000004.000024427.html&amp;ct=ga&amp;cd=CAIyHDc5MGFjOTk1ODA4N2RiOWY6Y29tOmphOkpQOlI&amp;usg=AFQjCNGetBU32T4crmTLX6eT6ZD1yD0DNQ&amp;utm_source=dlvr.it&amp;utm_medium=twitter" TargetMode="External"/><Relationship Id="rId2143" Type="http://schemas.openxmlformats.org/officeDocument/2006/relationships/hyperlink" Target="http://dlvr.it/NmC3JH" TargetMode="External"/><Relationship Id="rId5299" Type="http://schemas.openxmlformats.org/officeDocument/2006/relationships/hyperlink" Target="http://pbs.twimg.com/profile_images/571097133789364224/BZ5R_Riy_normal.jpeg" TargetMode="External"/><Relationship Id="rId6764" Type="http://schemas.openxmlformats.org/officeDocument/2006/relationships/hyperlink" Target="http://pbs.twimg.com/profile_images/3244552192/6f84e11f04ae53c7883a743aac6804e5_normal.jpeg" TargetMode="External"/><Relationship Id="rId7815" Type="http://schemas.openxmlformats.org/officeDocument/2006/relationships/hyperlink" Target="http://pbs.twimg.com/profile_images/847729635458560001/plpX1FkT_normal.jpg" TargetMode="External"/><Relationship Id="rId9170" Type="http://schemas.openxmlformats.org/officeDocument/2006/relationships/hyperlink" Target="http://pbs.twimg.com/profile_images/829926969424744449/HxRkyO0p_normal.jpg" TargetMode="External"/><Relationship Id="rId10729" Type="http://schemas.openxmlformats.org/officeDocument/2006/relationships/hyperlink" Target="https://twitter.com/" TargetMode="External"/><Relationship Id="rId12151" Type="http://schemas.openxmlformats.org/officeDocument/2006/relationships/hyperlink" Target="https://twitter.com/" TargetMode="External"/><Relationship Id="rId13202" Type="http://schemas.openxmlformats.org/officeDocument/2006/relationships/hyperlink" Target="https://twitter.com/" TargetMode="External"/><Relationship Id="rId14600" Type="http://schemas.openxmlformats.org/officeDocument/2006/relationships/hyperlink" Target="https://twitter.com/" TargetMode="External"/><Relationship Id="rId115" Type="http://schemas.openxmlformats.org/officeDocument/2006/relationships/hyperlink" Target="https://www.yahoo.com/news/samsung-comeback-galaxy-s8-184220622.html?utm_content=buffer97950&amp;utm_medium=social&amp;utm_source=twitter.com&amp;utm_campaign=buffer" TargetMode="External"/><Relationship Id="rId2210" Type="http://schemas.openxmlformats.org/officeDocument/2006/relationships/hyperlink" Target="https://www.youtube.com/watch?v=BXy2-nM-FkE&amp;feature=youtu.be&amp;a" TargetMode="External"/><Relationship Id="rId5366" Type="http://schemas.openxmlformats.org/officeDocument/2006/relationships/hyperlink" Target="http://pbs.twimg.com/profile_images/828437525588959232/7VVa4q8e_normal.jpg" TargetMode="External"/><Relationship Id="rId6417" Type="http://schemas.openxmlformats.org/officeDocument/2006/relationships/hyperlink" Target="http://pbs.twimg.com/profile_images/2712950165/af2dda37c89cb634601618045c0f4b3e_normal.png" TargetMode="External"/><Relationship Id="rId4382" Type="http://schemas.openxmlformats.org/officeDocument/2006/relationships/hyperlink" Target="http://pbs.twimg.com/profile_images/840532725970870272/IbexaEOs_normal.jpg" TargetMode="External"/><Relationship Id="rId5019" Type="http://schemas.openxmlformats.org/officeDocument/2006/relationships/hyperlink" Target="http://pbs.twimg.com/profile_images/844427318881849346/MzsdqVVr_normal.jpg" TargetMode="External"/><Relationship Id="rId5433" Type="http://schemas.openxmlformats.org/officeDocument/2006/relationships/hyperlink" Target="http://pbs.twimg.com/profile_images/763008312115916800/QYjEFB8y_normal.jpg" TargetMode="External"/><Relationship Id="rId5780" Type="http://schemas.openxmlformats.org/officeDocument/2006/relationships/hyperlink" Target="http://pbs.twimg.com/profile_images/761107703196360704/Rl8YltsY_normal.jpg" TargetMode="External"/><Relationship Id="rId6831" Type="http://schemas.openxmlformats.org/officeDocument/2006/relationships/hyperlink" Target="http://pbs.twimg.com/profile_images/781478822264737792/vrk00An6_normal.jpg" TargetMode="External"/><Relationship Id="rId8589" Type="http://schemas.openxmlformats.org/officeDocument/2006/relationships/hyperlink" Target="http://pbs.twimg.com/profile_images/835600979672326144/b-A9QfSB_normal.jpg" TargetMode="External"/><Relationship Id="rId9987" Type="http://schemas.openxmlformats.org/officeDocument/2006/relationships/hyperlink" Target="https://twitter.com/" TargetMode="External"/><Relationship Id="rId12968" Type="http://schemas.openxmlformats.org/officeDocument/2006/relationships/hyperlink" Target="https://twitter.com/" TargetMode="External"/><Relationship Id="rId15374" Type="http://schemas.openxmlformats.org/officeDocument/2006/relationships/hyperlink" Target="https://twitter.com/" TargetMode="External"/><Relationship Id="rId1976" Type="http://schemas.openxmlformats.org/officeDocument/2006/relationships/hyperlink" Target="http://www.theverge.com/circuitbreaker/2017/3/30/15121816/samsung-galaxy-s8-microsoft-edition-features" TargetMode="External"/><Relationship Id="rId4035" Type="http://schemas.openxmlformats.org/officeDocument/2006/relationships/hyperlink" Target="https://pbs.twimg.com/ext_tw_video_thumb/847129154797551616/pu/img/vUQ5EDG8qwrNUiuE.jpg" TargetMode="External"/><Relationship Id="rId11984" Type="http://schemas.openxmlformats.org/officeDocument/2006/relationships/hyperlink" Target="https://twitter.com/" TargetMode="External"/><Relationship Id="rId14390" Type="http://schemas.openxmlformats.org/officeDocument/2006/relationships/hyperlink" Target="https://twitter.com/" TargetMode="External"/><Relationship Id="rId15027" Type="http://schemas.openxmlformats.org/officeDocument/2006/relationships/hyperlink" Target="https://twitter.com/" TargetMode="External"/><Relationship Id="rId15441" Type="http://schemas.openxmlformats.org/officeDocument/2006/relationships/hyperlink" Target="https://api.twitter.com/1.1/geo/id/3eb2c704fe8a50cb.json" TargetMode="External"/><Relationship Id="rId1629" Type="http://schemas.openxmlformats.org/officeDocument/2006/relationships/hyperlink" Target="https://www.youtube.com/watch?v=Iq_6SggPjXY&amp;feature=youtu.be&amp;a" TargetMode="External"/><Relationship Id="rId5500" Type="http://schemas.openxmlformats.org/officeDocument/2006/relationships/hyperlink" Target="http://pbs.twimg.com/profile_images/378800000746483544/b332a039b878690ed3a0f55b4fcf3514_normal.png" TargetMode="External"/><Relationship Id="rId8656" Type="http://schemas.openxmlformats.org/officeDocument/2006/relationships/hyperlink" Target="http://pbs.twimg.com/profile_images/508073997339074560/iJwWoFKX_normal.jpeg" TargetMode="External"/><Relationship Id="rId9707" Type="http://schemas.openxmlformats.org/officeDocument/2006/relationships/hyperlink" Target="http://pbs.twimg.com/profile_images/494681362767425538/ILPdaugu_normal.jpeg" TargetMode="External"/><Relationship Id="rId10586" Type="http://schemas.openxmlformats.org/officeDocument/2006/relationships/hyperlink" Target="https://twitter.com/" TargetMode="External"/><Relationship Id="rId11637" Type="http://schemas.openxmlformats.org/officeDocument/2006/relationships/hyperlink" Target="https://twitter.com/" TargetMode="External"/><Relationship Id="rId14043" Type="http://schemas.openxmlformats.org/officeDocument/2006/relationships/hyperlink" Target="https://twitter.com/" TargetMode="External"/><Relationship Id="rId3051" Type="http://schemas.openxmlformats.org/officeDocument/2006/relationships/hyperlink" Target="https://twitter.com/i/web/status/848846333175881729" TargetMode="External"/><Relationship Id="rId4102" Type="http://schemas.openxmlformats.org/officeDocument/2006/relationships/hyperlink" Target="https://pbs.twimg.com/media/C8VjA1gU0AAt_13.jpg" TargetMode="External"/><Relationship Id="rId7258" Type="http://schemas.openxmlformats.org/officeDocument/2006/relationships/hyperlink" Target="http://pbs.twimg.com/profile_images/771603392686718977/OSq-ERuW_normal.jpg" TargetMode="External"/><Relationship Id="rId7672" Type="http://schemas.openxmlformats.org/officeDocument/2006/relationships/hyperlink" Target="http://pbs.twimg.com/profile_images/2330230735/cdwq55wpxh5y2piepgag_normal.jpeg" TargetMode="External"/><Relationship Id="rId8309" Type="http://schemas.openxmlformats.org/officeDocument/2006/relationships/hyperlink" Target="http://pbs.twimg.com/profile_images/550285711539466240/wzZxTqOW_normal.jpeg" TargetMode="External"/><Relationship Id="rId8723" Type="http://schemas.openxmlformats.org/officeDocument/2006/relationships/hyperlink" Target="http://pbs.twimg.com/profile_images/835603218919010306/RolIetdg_normal.jpg" TargetMode="External"/><Relationship Id="rId10239" Type="http://schemas.openxmlformats.org/officeDocument/2006/relationships/hyperlink" Target="https://twitter.com/" TargetMode="External"/><Relationship Id="rId10653" Type="http://schemas.openxmlformats.org/officeDocument/2006/relationships/hyperlink" Target="https://twitter.com/" TargetMode="External"/><Relationship Id="rId14110" Type="http://schemas.openxmlformats.org/officeDocument/2006/relationships/hyperlink" Target="https://twitter.com/" TargetMode="External"/><Relationship Id="rId3868" Type="http://schemas.openxmlformats.org/officeDocument/2006/relationships/hyperlink" Target="https://www.google.com/url?rct=j&amp;sa=t&amp;url=http%3A%2F%2Fclicklancashire.com%2F2017%2F04%2F03%2Fsamsungs-bixby-works-on-galaxy-s7-older-devices-running.html&amp;ct=ga&amp;cd=CAIyGjk1Yzc0Y2ZjNGM4ODRlNTM6Y29tOmVuOlVT&amp;usg=AFQjCNHXy7JW6j-5U0pS80G2FxPDxansSw&amp;utm_source=dlvr.it&amp;utm_medium=twitter" TargetMode="External"/><Relationship Id="rId4919" Type="http://schemas.openxmlformats.org/officeDocument/2006/relationships/hyperlink" Target="http://pbs.twimg.com/profile_images/846291991411539968/C4bN2n8d_normal.jpg" TargetMode="External"/><Relationship Id="rId6274" Type="http://schemas.openxmlformats.org/officeDocument/2006/relationships/hyperlink" Target="http://pbs.twimg.com/profile_images/848140395376660481/vJBZCfFs_normal.jpg" TargetMode="External"/><Relationship Id="rId7325" Type="http://schemas.openxmlformats.org/officeDocument/2006/relationships/hyperlink" Target="http://pbs.twimg.com/profile_images/735179962815111168/vjzHudud_normal.jpg" TargetMode="External"/><Relationship Id="rId10306" Type="http://schemas.openxmlformats.org/officeDocument/2006/relationships/hyperlink" Target="https://twitter.com/" TargetMode="External"/><Relationship Id="rId11704" Type="http://schemas.openxmlformats.org/officeDocument/2006/relationships/hyperlink" Target="https://twitter.com/" TargetMode="External"/><Relationship Id="rId789" Type="http://schemas.openxmlformats.org/officeDocument/2006/relationships/hyperlink" Target="https://www.youtube.com/watch?v=4RmiEy4Fx5w&amp;feature=youtu.be&amp;a" TargetMode="External"/><Relationship Id="rId2884" Type="http://schemas.openxmlformats.org/officeDocument/2006/relationships/hyperlink" Target="https://www.google.com/url?rct=j&amp;sa=t&amp;url=http://www.zdnet.fr/actualites/de-quoi-a-besoin-l-iphone-8-pour-triompher-du-galaxy-s8-39850656.htm&amp;ct=ga&amp;cd=CAIyGTE1OGQ0YWQ5ODUzYmExODg6ZnI6ZnI6RlI&amp;usg=AFQjCNGvMttBJKzH6-9dtN1McpKMp9YwfA" TargetMode="External"/><Relationship Id="rId5290" Type="http://schemas.openxmlformats.org/officeDocument/2006/relationships/hyperlink" Target="http://pbs.twimg.com/profile_images/749721834740940800/sSP6Wmkg_normal.jpg" TargetMode="External"/><Relationship Id="rId6341" Type="http://schemas.openxmlformats.org/officeDocument/2006/relationships/hyperlink" Target="https://pbs.twimg.com/media/C8VGN9nXUAAuDjc.jpg" TargetMode="External"/><Relationship Id="rId9497" Type="http://schemas.openxmlformats.org/officeDocument/2006/relationships/hyperlink" Target="http://pbs.twimg.com/profile_images/780906834806792192/ZnTRk6uL_normal.jpg" TargetMode="External"/><Relationship Id="rId10720" Type="http://schemas.openxmlformats.org/officeDocument/2006/relationships/hyperlink" Target="https://twitter.com/" TargetMode="External"/><Relationship Id="rId13876" Type="http://schemas.openxmlformats.org/officeDocument/2006/relationships/hyperlink" Target="https://twitter.com/" TargetMode="External"/><Relationship Id="rId14927" Type="http://schemas.openxmlformats.org/officeDocument/2006/relationships/hyperlink" Target="https://twitter.com/" TargetMode="External"/><Relationship Id="rId856" Type="http://schemas.openxmlformats.org/officeDocument/2006/relationships/hyperlink" Target="https://twitter.com/i/web/status/847704571015159808" TargetMode="External"/><Relationship Id="rId1486" Type="http://schemas.openxmlformats.org/officeDocument/2006/relationships/hyperlink" Target="https://www.youtube.com/watch?v=c584Zr_jXWc&amp;feature=youtu.be&amp;a" TargetMode="External"/><Relationship Id="rId2537" Type="http://schemas.openxmlformats.org/officeDocument/2006/relationships/hyperlink" Target="https://www.google.com/url?rct=j&amp;sa=t&amp;url=https%3A%2F%2Ftekno.tempo.co%2Fread%2Fnews%2F2017%2F04%2F03%2F072862078%2Fsamsung-galaxy-s8-dan-s8-belum-mendukung-vr-google-daydream&amp;ct=ga&amp;cd=CAIyHDkxYjQ4MDRlMDQxZGE3MWE6Y28uaWQ6aWQ6SUQ&amp;usg=AFQjCNF3YwLZeQlIPbBxWLNINFCfp_JS1A&amp;utm_source=dlvr.it&amp;utm_medium=twitter" TargetMode="External"/><Relationship Id="rId3935" Type="http://schemas.openxmlformats.org/officeDocument/2006/relationships/hyperlink" Target="https://pbs.twimg.com/media/C8L2P5zUwAACG7s.jpg" TargetMode="External"/><Relationship Id="rId8099" Type="http://schemas.openxmlformats.org/officeDocument/2006/relationships/hyperlink" Target="http://pbs.twimg.com/profile_images/1190221355/june01_m16_normal.png" TargetMode="External"/><Relationship Id="rId9564" Type="http://schemas.openxmlformats.org/officeDocument/2006/relationships/hyperlink" Target="http://pbs.twimg.com/profile_images/1781594986/tecnologia1_normal.jpg" TargetMode="External"/><Relationship Id="rId12478" Type="http://schemas.openxmlformats.org/officeDocument/2006/relationships/hyperlink" Target="https://twitter.com/" TargetMode="External"/><Relationship Id="rId12892" Type="http://schemas.openxmlformats.org/officeDocument/2006/relationships/hyperlink" Target="https://twitter.com/" TargetMode="External"/><Relationship Id="rId13529" Type="http://schemas.openxmlformats.org/officeDocument/2006/relationships/hyperlink" Target="https://twitter.com/" TargetMode="External"/><Relationship Id="rId13943" Type="http://schemas.openxmlformats.org/officeDocument/2006/relationships/hyperlink" Target="https://twitter.com/" TargetMode="External"/><Relationship Id="rId509" Type="http://schemas.openxmlformats.org/officeDocument/2006/relationships/hyperlink" Target="https://twitter.com/i/web/status/847514688938049536" TargetMode="External"/><Relationship Id="rId1139" Type="http://schemas.openxmlformats.org/officeDocument/2006/relationships/hyperlink" Target="https://www.youtube.com/watch?v=tQHg4FHzuRc&amp;feature=youtu.be&amp;a" TargetMode="External"/><Relationship Id="rId2951" Type="http://schemas.openxmlformats.org/officeDocument/2006/relationships/hyperlink" Target="http://dlvr.it/Nn3CMt" TargetMode="External"/><Relationship Id="rId5010" Type="http://schemas.openxmlformats.org/officeDocument/2006/relationships/hyperlink" Target="http://pbs.twimg.com/profile_images/847693999079018496/JBYK8h1j_normal.jpg" TargetMode="External"/><Relationship Id="rId8166" Type="http://schemas.openxmlformats.org/officeDocument/2006/relationships/hyperlink" Target="http://abs.twimg.com/sticky/default_profile_images/default_profile_normal.png" TargetMode="External"/><Relationship Id="rId9217" Type="http://schemas.openxmlformats.org/officeDocument/2006/relationships/hyperlink" Target="http://pbs.twimg.com/profile_images/825138070869725184/t3iJtK4Q_normal.jpg" TargetMode="External"/><Relationship Id="rId11494" Type="http://schemas.openxmlformats.org/officeDocument/2006/relationships/hyperlink" Target="https://twitter.com/" TargetMode="External"/><Relationship Id="rId12545" Type="http://schemas.openxmlformats.org/officeDocument/2006/relationships/hyperlink" Target="https://twitter.com/" TargetMode="External"/><Relationship Id="rId923" Type="http://schemas.openxmlformats.org/officeDocument/2006/relationships/hyperlink" Target="https://www.youtube.com/watch?v=60toDPm25aQ&amp;feature=youtu.be&amp;a" TargetMode="External"/><Relationship Id="rId1553" Type="http://schemas.openxmlformats.org/officeDocument/2006/relationships/hyperlink" Target="https://www.youtube.com/watch?v=M7cdUGJ3oxM&amp;feature=youtu.be&amp;a" TargetMode="External"/><Relationship Id="rId2604" Type="http://schemas.openxmlformats.org/officeDocument/2006/relationships/hyperlink" Target="https://www.google.com/url?rct=j&amp;sa=t&amp;url=http%3A%2F%2Fwww.techradar.com%2Fnews%2Fsamsung-galaxy-s8-vs-lg-g6-which-android-phone-is-better&amp;ct=ga&amp;cd=CAIyGmIyMmYxNjAxMGEyYTM1MmY6Y29tOmVuOlVT&amp;usg=AFQjCNF5qYTuLzp6KJcwPfEy00AzbyHvyg&amp;utm_source=dlvr.it&amp;utm_medium=twitter" TargetMode="External"/><Relationship Id="rId8580" Type="http://schemas.openxmlformats.org/officeDocument/2006/relationships/hyperlink" Target="http://pbs.twimg.com/profile_images/829147484119117825/dRdwN0a1_normal.jpg" TargetMode="External"/><Relationship Id="rId9631" Type="http://schemas.openxmlformats.org/officeDocument/2006/relationships/hyperlink" Target="http://pbs.twimg.com/profile_images/828006861152595968/TMR5JQy1_normal.jpg" TargetMode="External"/><Relationship Id="rId10096" Type="http://schemas.openxmlformats.org/officeDocument/2006/relationships/hyperlink" Target="https://twitter.com/" TargetMode="External"/><Relationship Id="rId11147" Type="http://schemas.openxmlformats.org/officeDocument/2006/relationships/hyperlink" Target="https://twitter.com/" TargetMode="External"/><Relationship Id="rId11561" Type="http://schemas.openxmlformats.org/officeDocument/2006/relationships/hyperlink" Target="https://twitter.com/" TargetMode="External"/><Relationship Id="rId12612" Type="http://schemas.openxmlformats.org/officeDocument/2006/relationships/hyperlink" Target="https://twitter.com/" TargetMode="External"/><Relationship Id="rId1206" Type="http://schemas.openxmlformats.org/officeDocument/2006/relationships/hyperlink" Target="https://www.google.com/url?rct=j&amp;sa=t&amp;url=http%3A%2F%2Fwww.diariolasamericas.com%2Ftecnologia%2Flas-rivalidades-tecnicas-el-samsung-galaxy-s8-y-el-iphone-7-n4118577&amp;ct=ga&amp;cd=CAIyHTBjYzdkYTA1MjhkNGUyOTM6Y29tLnN2OmVzOlNW&amp;usg=AFQjCNFaOrAdvTYbxwpS5WcMYuBrXpuOeA&amp;utm_source=dlvr.it&amp;utm_medium=twitter" TargetMode="External"/><Relationship Id="rId1620" Type="http://schemas.openxmlformats.org/officeDocument/2006/relationships/hyperlink" Target="https://www.youtube.com/watch?v=BXy2-nM-FkE&amp;feature=youtu.be&amp;a" TargetMode="External"/><Relationship Id="rId4776" Type="http://schemas.openxmlformats.org/officeDocument/2006/relationships/hyperlink" Target="http://pbs.twimg.com/profile_images/814470384615641089/4sx95GV8_normal.jpg" TargetMode="External"/><Relationship Id="rId5827" Type="http://schemas.openxmlformats.org/officeDocument/2006/relationships/hyperlink" Target="http://pbs.twimg.com/profile_images/670424758434078720/kc_fVqT__normal.jpg" TargetMode="External"/><Relationship Id="rId7182" Type="http://schemas.openxmlformats.org/officeDocument/2006/relationships/hyperlink" Target="http://pbs.twimg.com/profile_images/804383154974945280/4PzzB_GB_normal.jpg" TargetMode="External"/><Relationship Id="rId8233" Type="http://schemas.openxmlformats.org/officeDocument/2006/relationships/hyperlink" Target="http://pbs.twimg.com/profile_images/824314353201516544/STuxAYG3_normal.jpg" TargetMode="External"/><Relationship Id="rId10163" Type="http://schemas.openxmlformats.org/officeDocument/2006/relationships/hyperlink" Target="https://twitter.com/" TargetMode="External"/><Relationship Id="rId11214" Type="http://schemas.openxmlformats.org/officeDocument/2006/relationships/hyperlink" Target="https://twitter.com/" TargetMode="External"/><Relationship Id="rId14784" Type="http://schemas.openxmlformats.org/officeDocument/2006/relationships/hyperlink" Target="https://twitter.com/" TargetMode="External"/><Relationship Id="rId3378" Type="http://schemas.openxmlformats.org/officeDocument/2006/relationships/hyperlink" Target="https://www.google.com/url?rct=j&amp;sa=t&amp;url=http://www.rcrwireless.com/20170329/americas/Samsung%2BDeX%2Benhances%2Benterprise%2Bfocus%2Bfor%2BGalaxy%2BS8%2Bsmartphone-tag5&amp;ct=ga&amp;cd=CAIyGjYxZDE1NjA2OGJjMmM2NDA6Y29tOmVuOlVT&amp;usg=AFQjCNHycu5t53ojJbLN0x6-alozwez9aw" TargetMode="External"/><Relationship Id="rId3792" Type="http://schemas.openxmlformats.org/officeDocument/2006/relationships/hyperlink" Target="https://www.google.com/url?rct=j&amp;sa=t&amp;url=http%3A%2F%2Fbgr.com%2F2017%2F03%2F30%2Fgalaxy-s8-features-and-specs-top-5%2F&amp;ct=ga&amp;cd=CAIyGjczOTE5YmFkMWVkNjU2ZDg6Y29tOmVuOlVT&amp;usg=AFQjCNGpr0EIde1sf_R0y76kPbu9apsrsw&amp;utm_source=dlvr.it&amp;utm_medium=twitter" TargetMode="External"/><Relationship Id="rId4429" Type="http://schemas.openxmlformats.org/officeDocument/2006/relationships/hyperlink" Target="http://pbs.twimg.com/profile_images/378800000767680049/92813e174add21c14dfe17956149a97d_normal.jpeg" TargetMode="External"/><Relationship Id="rId4843" Type="http://schemas.openxmlformats.org/officeDocument/2006/relationships/hyperlink" Target="http://pbs.twimg.com/profile_images/846291991411539968/C4bN2n8d_normal.jpg" TargetMode="External"/><Relationship Id="rId7999" Type="http://schemas.openxmlformats.org/officeDocument/2006/relationships/hyperlink" Target="http://pbs.twimg.com/profile_images/461383903161245696/FKNs9jxD_normal.png" TargetMode="External"/><Relationship Id="rId8300" Type="http://schemas.openxmlformats.org/officeDocument/2006/relationships/hyperlink" Target="http://pbs.twimg.com/profile_images/550285711539466240/wzZxTqOW_normal.jpeg" TargetMode="External"/><Relationship Id="rId10230" Type="http://schemas.openxmlformats.org/officeDocument/2006/relationships/hyperlink" Target="https://twitter.com/" TargetMode="External"/><Relationship Id="rId13386" Type="http://schemas.openxmlformats.org/officeDocument/2006/relationships/hyperlink" Target="https://twitter.com/" TargetMode="External"/><Relationship Id="rId14437" Type="http://schemas.openxmlformats.org/officeDocument/2006/relationships/hyperlink" Target="https://twitter.com/" TargetMode="External"/><Relationship Id="rId299" Type="http://schemas.openxmlformats.org/officeDocument/2006/relationships/hyperlink" Target="https://www.youtube.com/watch?v=M_vD2IEXIVA&amp;feature=youtu.be&amp;a" TargetMode="External"/><Relationship Id="rId2394" Type="http://schemas.openxmlformats.org/officeDocument/2006/relationships/hyperlink" Target="https://www.google.com/url?rct=j&amp;sa=t&amp;url=http://gadgets.ndtv.com/mobiles/news/samsung-galaxy-s8-galaxy-s8-first-smartphones-with-bluetooth-5-0-gigabit-lte-speeds-1675231&amp;ct=ga&amp;cd=CAIyHGM4YjM4YThmMTE2NWIzMjg6Y28udWs6ZW46R0I&amp;usg=AFQjCNHBMrZKzqVu4TvbPBBmP2fCBt4pOQ" TargetMode="External"/><Relationship Id="rId3445" Type="http://schemas.openxmlformats.org/officeDocument/2006/relationships/hyperlink" Target="https://www.google.com/url?rct=j&amp;sa=t&amp;url=http://www.20minutes.fr/high-tech/2041199-20170331-donald-trump-troque-vieux-galaxy-s3-iphone&amp;ct=ga&amp;cd=CAIyGzViMjNlYjVjYTJiNjIwYTU6ZnI6ZnI6RlI6Ug&amp;usg=AFQjCNF3nT1lp7NSzEaOyun3PXnOIgJ1kw" TargetMode="External"/><Relationship Id="rId13039" Type="http://schemas.openxmlformats.org/officeDocument/2006/relationships/hyperlink" Target="https://twitter.com/" TargetMode="External"/><Relationship Id="rId14851" Type="http://schemas.openxmlformats.org/officeDocument/2006/relationships/hyperlink" Target="https://twitter.com/" TargetMode="External"/><Relationship Id="rId366" Type="http://schemas.openxmlformats.org/officeDocument/2006/relationships/hyperlink" Target="https://www.google.com/url?rct=j&amp;sa=t&amp;url=http://www.tomsguide.fr/actualite/samsung-galaxy-s8-contre-apple-iphone-7,56401.html&amp;ct=ga&amp;cd=CAIyGWNhZTk5ZThiNzg3ZTQyYjk6ZnI6ZnI6RlI&amp;usg=AFQjCNFScH__kBdj9kZ2CCnwf5OWQNpetA" TargetMode="External"/><Relationship Id="rId780" Type="http://schemas.openxmlformats.org/officeDocument/2006/relationships/hyperlink" Target="http://www.whatphone.net/news/galaxy-j-2017-fingerprint/?utm_source=dlvr.it&amp;utm_medium=twitter" TargetMode="External"/><Relationship Id="rId2047" Type="http://schemas.openxmlformats.org/officeDocument/2006/relationships/hyperlink" Target="http://feeds.feedburner.com/~r/GoogleAlert-androidNougat/~3/sKeTnEL8Kzg/url?utm_source=feedburner&amp;utm_medium=twitter&amp;utm_campaign=android_updates" TargetMode="External"/><Relationship Id="rId2461" Type="http://schemas.openxmlformats.org/officeDocument/2006/relationships/hyperlink" Target="http://dlvr.it/Nm8xVk" TargetMode="External"/><Relationship Id="rId3512" Type="http://schemas.openxmlformats.org/officeDocument/2006/relationships/hyperlink" Target="https://www.cnet.com/videos/ive-got-screen-envy-for-the-samsung-galaxy-s8/?utm_content=buffer99387&amp;utm_medium=social&amp;utm_source=twitter.com&amp;utm_campaign=buffer" TargetMode="External"/><Relationship Id="rId4910" Type="http://schemas.openxmlformats.org/officeDocument/2006/relationships/hyperlink" Target="http://pbs.twimg.com/profile_images/846291991411539968/C4bN2n8d_normal.jpg" TargetMode="External"/><Relationship Id="rId6668" Type="http://schemas.openxmlformats.org/officeDocument/2006/relationships/hyperlink" Target="http://pbs.twimg.com/profile_images/788770376130162688/wmnuNs_P_normal.jpg" TargetMode="External"/><Relationship Id="rId9074" Type="http://schemas.openxmlformats.org/officeDocument/2006/relationships/hyperlink" Target="http://pbs.twimg.com/profile_images/829971616859824128/4UDG9MnP_normal.jpg" TargetMode="External"/><Relationship Id="rId12055" Type="http://schemas.openxmlformats.org/officeDocument/2006/relationships/hyperlink" Target="https://twitter.com/" TargetMode="External"/><Relationship Id="rId13453" Type="http://schemas.openxmlformats.org/officeDocument/2006/relationships/hyperlink" Target="https://twitter.com/" TargetMode="External"/><Relationship Id="rId14504" Type="http://schemas.openxmlformats.org/officeDocument/2006/relationships/hyperlink" Target="https://twitter.com/" TargetMode="External"/><Relationship Id="rId433" Type="http://schemas.openxmlformats.org/officeDocument/2006/relationships/hyperlink" Target="https://twitter.com/i/web/status/847512356863324160" TargetMode="External"/><Relationship Id="rId1063" Type="http://schemas.openxmlformats.org/officeDocument/2006/relationships/hyperlink" Target="https://www.youtube.com/watch?v=Py8LpJoO8uc&amp;feature=youtu.be&amp;a" TargetMode="External"/><Relationship Id="rId2114" Type="http://schemas.openxmlformats.org/officeDocument/2006/relationships/hyperlink" Target="https://forum.xda-developers.com/galaxy-s7/how-to/samsung-s8-bixby-assistant-t3582729" TargetMode="External"/><Relationship Id="rId7719" Type="http://schemas.openxmlformats.org/officeDocument/2006/relationships/hyperlink" Target="http://pbs.twimg.com/profile_images/649072940688928768/j2icP0fE_normal.jpg" TargetMode="External"/><Relationship Id="rId8090" Type="http://schemas.openxmlformats.org/officeDocument/2006/relationships/hyperlink" Target="http://pbs.twimg.com/profile_images/1190221355/june01_m16_normal.png" TargetMode="External"/><Relationship Id="rId9141" Type="http://schemas.openxmlformats.org/officeDocument/2006/relationships/hyperlink" Target="http://pbs.twimg.com/profile_images/811609687284215812/QaOkxKWt_normal.jpg" TargetMode="External"/><Relationship Id="rId13106" Type="http://schemas.openxmlformats.org/officeDocument/2006/relationships/hyperlink" Target="https://twitter.com/" TargetMode="External"/><Relationship Id="rId13520" Type="http://schemas.openxmlformats.org/officeDocument/2006/relationships/hyperlink" Target="https://twitter.com/" TargetMode="External"/><Relationship Id="rId4286" Type="http://schemas.openxmlformats.org/officeDocument/2006/relationships/hyperlink" Target="https://pbs.twimg.com/media/C8Oj7F_U0AEXPsL.jpg" TargetMode="External"/><Relationship Id="rId5684" Type="http://schemas.openxmlformats.org/officeDocument/2006/relationships/hyperlink" Target="http://pbs.twimg.com/profile_images/663404160419815424/pZEeb7kN_normal.png" TargetMode="External"/><Relationship Id="rId6735" Type="http://schemas.openxmlformats.org/officeDocument/2006/relationships/hyperlink" Target="http://pbs.twimg.com/profile_images/767497197483094017/BnYmpLei_normal.jpg" TargetMode="External"/><Relationship Id="rId11071" Type="http://schemas.openxmlformats.org/officeDocument/2006/relationships/hyperlink" Target="https://twitter.com/" TargetMode="External"/><Relationship Id="rId12122" Type="http://schemas.openxmlformats.org/officeDocument/2006/relationships/hyperlink" Target="https://twitter.com/" TargetMode="External"/><Relationship Id="rId15278" Type="http://schemas.openxmlformats.org/officeDocument/2006/relationships/hyperlink" Target="https://twitter.com/" TargetMode="External"/><Relationship Id="rId500" Type="http://schemas.openxmlformats.org/officeDocument/2006/relationships/hyperlink" Target="https://twitter.com/i/web/status/847515479933620224" TargetMode="External"/><Relationship Id="rId1130" Type="http://schemas.openxmlformats.org/officeDocument/2006/relationships/hyperlink" Target="https://www.youtube.com/watch?v=M7cdUGJ3oxM&amp;feature=youtu.be&amp;a" TargetMode="External"/><Relationship Id="rId5337" Type="http://schemas.openxmlformats.org/officeDocument/2006/relationships/hyperlink" Target="http://pbs.twimg.com/profile_images/838339837119758336/yGsp4TMq_normal.jpg" TargetMode="External"/><Relationship Id="rId5751" Type="http://schemas.openxmlformats.org/officeDocument/2006/relationships/hyperlink" Target="http://pbs.twimg.com/profile_images/797376093409935360/y_03cXEs_normal.jpg" TargetMode="External"/><Relationship Id="rId6802" Type="http://schemas.openxmlformats.org/officeDocument/2006/relationships/hyperlink" Target="http://pbs.twimg.com/profile_images/847839477905203201/xoCSWqE9_normal.jpg" TargetMode="External"/><Relationship Id="rId9958" Type="http://schemas.openxmlformats.org/officeDocument/2006/relationships/hyperlink" Target="https://twitter.com/" TargetMode="External"/><Relationship Id="rId11888" Type="http://schemas.openxmlformats.org/officeDocument/2006/relationships/hyperlink" Target="https://twitter.com/" TargetMode="External"/><Relationship Id="rId12939" Type="http://schemas.openxmlformats.org/officeDocument/2006/relationships/hyperlink" Target="https://twitter.com/" TargetMode="External"/><Relationship Id="rId14294" Type="http://schemas.openxmlformats.org/officeDocument/2006/relationships/hyperlink" Target="https://twitter.com/" TargetMode="External"/><Relationship Id="rId15345" Type="http://schemas.openxmlformats.org/officeDocument/2006/relationships/hyperlink" Target="https://twitter.com/" TargetMode="External"/><Relationship Id="rId1947" Type="http://schemas.openxmlformats.org/officeDocument/2006/relationships/hyperlink" Target="https://www.youtube.com/watch?v=M_vD2IEXIVA&amp;feature=youtu.be&amp;a" TargetMode="External"/><Relationship Id="rId4353" Type="http://schemas.openxmlformats.org/officeDocument/2006/relationships/hyperlink" Target="http://pbs.twimg.com/profile_images/794130586696896512/JU-8FyEc_normal.jpg" TargetMode="External"/><Relationship Id="rId5404" Type="http://schemas.openxmlformats.org/officeDocument/2006/relationships/hyperlink" Target="http://pbs.twimg.com/profile_images/1490057381/movie_camera_clipart_normal.gif" TargetMode="External"/><Relationship Id="rId8974" Type="http://schemas.openxmlformats.org/officeDocument/2006/relationships/hyperlink" Target="http://pbs.twimg.com/profile_images/811700392702705664/BzqSm22l_normal.jpg" TargetMode="External"/><Relationship Id="rId14361" Type="http://schemas.openxmlformats.org/officeDocument/2006/relationships/hyperlink" Target="https://twitter.com/" TargetMode="External"/><Relationship Id="rId15412" Type="http://schemas.openxmlformats.org/officeDocument/2006/relationships/hyperlink" Target="https://twitter.com/" TargetMode="External"/><Relationship Id="rId4006" Type="http://schemas.openxmlformats.org/officeDocument/2006/relationships/hyperlink" Target="https://pbs.twimg.com/media/C8PSUFqUMAQUE7r.jpg" TargetMode="External"/><Relationship Id="rId4420" Type="http://schemas.openxmlformats.org/officeDocument/2006/relationships/hyperlink" Target="http://pbs.twimg.com/profile_images/573650178701307905/Ah-aq3K__normal.jpeg" TargetMode="External"/><Relationship Id="rId7576" Type="http://schemas.openxmlformats.org/officeDocument/2006/relationships/hyperlink" Target="http://pbs.twimg.com/profile_images/448356837755080704/LIErvG7t_normal.jpeg" TargetMode="External"/><Relationship Id="rId7990" Type="http://schemas.openxmlformats.org/officeDocument/2006/relationships/hyperlink" Target="http://pbs.twimg.com/profile_images/461383903161245696/FKNs9jxD_normal.png" TargetMode="External"/><Relationship Id="rId8627" Type="http://schemas.openxmlformats.org/officeDocument/2006/relationships/hyperlink" Target="http://pbs.twimg.com/profile_images/811621237432741888/qejLU7Yd_normal.jpg" TargetMode="External"/><Relationship Id="rId11955" Type="http://schemas.openxmlformats.org/officeDocument/2006/relationships/hyperlink" Target="https://twitter.com/" TargetMode="External"/><Relationship Id="rId14014" Type="http://schemas.openxmlformats.org/officeDocument/2006/relationships/hyperlink" Target="https://twitter.com/" TargetMode="External"/><Relationship Id="rId290" Type="http://schemas.openxmlformats.org/officeDocument/2006/relationships/hyperlink" Target="https://www.youtube.com/watch?v=eAphEpc2kAc&amp;feature=youtu.be" TargetMode="External"/><Relationship Id="rId3022" Type="http://schemas.openxmlformats.org/officeDocument/2006/relationships/hyperlink" Target="https://www.google.com/url?rct=j&amp;sa=t&amp;url=http%3A%2F%2Fwww.stuff.tv%2Ffeatures%2Fsamsung-galaxy-s8-plus-vs-apple-iphone-7-plus-weigh-in&amp;ct=ga&amp;cd=CAIyGjE1OGQ0YWQ5ODUzYmExODg6Y29tOmVuOlVT&amp;usg=AFQjCNEsbfJTzgqKLwLPFH4iLvpicO6TYQ&amp;utm_source=dlvr.it&amp;utm_medium=twitter" TargetMode="External"/><Relationship Id="rId6178" Type="http://schemas.openxmlformats.org/officeDocument/2006/relationships/hyperlink" Target="http://abs.twimg.com/sticky/default_profile_images/default_profile_normal.png" TargetMode="External"/><Relationship Id="rId6592" Type="http://schemas.openxmlformats.org/officeDocument/2006/relationships/hyperlink" Target="http://pbs.twimg.com/profile_images/842090732441763840/XUU3ADpG_normal.jpg" TargetMode="External"/><Relationship Id="rId7229" Type="http://schemas.openxmlformats.org/officeDocument/2006/relationships/hyperlink" Target="https://pbs.twimg.com/media/C8GH9x4W4AcyD5F.jpg" TargetMode="External"/><Relationship Id="rId7643" Type="http://schemas.openxmlformats.org/officeDocument/2006/relationships/hyperlink" Target="http://pbs.twimg.com/profile_images/2973730007/a593fe0b628f9a1b9d6058e8d94d8923_normal.jpeg" TargetMode="External"/><Relationship Id="rId10557" Type="http://schemas.openxmlformats.org/officeDocument/2006/relationships/hyperlink" Target="https://twitter.com/" TargetMode="External"/><Relationship Id="rId10971" Type="http://schemas.openxmlformats.org/officeDocument/2006/relationships/hyperlink" Target="https://twitter.com/" TargetMode="External"/><Relationship Id="rId11608" Type="http://schemas.openxmlformats.org/officeDocument/2006/relationships/hyperlink" Target="https://twitter.com/" TargetMode="External"/><Relationship Id="rId13030" Type="http://schemas.openxmlformats.org/officeDocument/2006/relationships/hyperlink" Target="https://twitter.com/" TargetMode="External"/><Relationship Id="rId5194" Type="http://schemas.openxmlformats.org/officeDocument/2006/relationships/hyperlink" Target="http://pbs.twimg.com/profile_images/764952533504851968/c0JUmHgs_normal.jpg" TargetMode="External"/><Relationship Id="rId6245" Type="http://schemas.openxmlformats.org/officeDocument/2006/relationships/hyperlink" Target="http://pbs.twimg.com/profile_images/624374668473073664/BvpJzKEB_normal.jpg" TargetMode="External"/><Relationship Id="rId10624" Type="http://schemas.openxmlformats.org/officeDocument/2006/relationships/hyperlink" Target="https://twitter.com/" TargetMode="External"/><Relationship Id="rId2788" Type="http://schemas.openxmlformats.org/officeDocument/2006/relationships/hyperlink" Target="https://www.applesfera.com/iphone/quieres-el-desbloqueo-facial-del-galaxy-s8-en-tu-proximo-iphone-no-tan-rapido-vaquero?utm_content=bufferbb9f0&amp;utm_medium=social&amp;utm_source=twitter.com&amp;utm_campaign=buffer" TargetMode="External"/><Relationship Id="rId3839" Type="http://schemas.openxmlformats.org/officeDocument/2006/relationships/hyperlink" Target="https://www.google.com/url?rct=j&amp;sa=t&amp;url=http%3A%2F%2Fnormangeestar.net%2F2017%2F04%2F01%2Fpre-orders-are-up-for-the-samsung-galaxy-s8-and-the-s8%2F&amp;ct=ga&amp;cd=CAIyGjk1Yzc0Y2ZjNGM4ODRlNTM6Y29tOmVuOlVT&amp;usg=AFQjCNEiYB1prD7LY0qFjPJapL9QJNrUkA&amp;utm_source=dlvr.it&amp;utm_medium=twitter" TargetMode="External"/><Relationship Id="rId7710" Type="http://schemas.openxmlformats.org/officeDocument/2006/relationships/hyperlink" Target="http://abs.twimg.com/sticky/default_profile_images/default_profile_normal.png" TargetMode="External"/><Relationship Id="rId12796" Type="http://schemas.openxmlformats.org/officeDocument/2006/relationships/hyperlink" Target="https://twitter.com/" TargetMode="External"/><Relationship Id="rId13847" Type="http://schemas.openxmlformats.org/officeDocument/2006/relationships/hyperlink" Target="https://twitter.com/" TargetMode="External"/><Relationship Id="rId2855" Type="http://schemas.openxmlformats.org/officeDocument/2006/relationships/hyperlink" Target="https://twitter.com/i/web/status/847311405371883520" TargetMode="External"/><Relationship Id="rId3906" Type="http://schemas.openxmlformats.org/officeDocument/2006/relationships/hyperlink" Target="https://pbs.twimg.com/media/C8K33JSUMAEMFND.jpg" TargetMode="External"/><Relationship Id="rId5261" Type="http://schemas.openxmlformats.org/officeDocument/2006/relationships/hyperlink" Target="http://pbs.twimg.com/profile_images/829552023980871680/hEuAlReF_normal.jpg" TargetMode="External"/><Relationship Id="rId6312" Type="http://schemas.openxmlformats.org/officeDocument/2006/relationships/hyperlink" Target="http://pbs.twimg.com/profile_images/830807115866320896/mdzHBYLB_normal.jpg" TargetMode="External"/><Relationship Id="rId9468" Type="http://schemas.openxmlformats.org/officeDocument/2006/relationships/hyperlink" Target="http://pbs.twimg.com/profile_images/1595978408/MoniPhone_normal.png" TargetMode="External"/><Relationship Id="rId9882" Type="http://schemas.openxmlformats.org/officeDocument/2006/relationships/hyperlink" Target="http://pbs.twimg.com/profile_images/494676480291381249/RtC-6xAO_normal.jpeg" TargetMode="External"/><Relationship Id="rId11398" Type="http://schemas.openxmlformats.org/officeDocument/2006/relationships/hyperlink" Target="https://twitter.com/" TargetMode="External"/><Relationship Id="rId12449" Type="http://schemas.openxmlformats.org/officeDocument/2006/relationships/hyperlink" Target="https://twitter.com/" TargetMode="External"/><Relationship Id="rId12863" Type="http://schemas.openxmlformats.org/officeDocument/2006/relationships/hyperlink" Target="https://twitter.com/" TargetMode="External"/><Relationship Id="rId96" Type="http://schemas.openxmlformats.org/officeDocument/2006/relationships/hyperlink" Target="http://www.news24eg.com/2017/03/30/%d9%85%d8%b3%d8%aa%d8%b4%d8%b9%d8%b1%d8%a7%d8%aa-%d8%a8%d8%b5%d9%85%d8%a7%d8%aa-%d8%a7%d9%84%d8%a3%d8%b5%d8%a7%d8%a8%d8%b9-%d8%b3%d8%aa%d8%b5%d9%84-%d9%84%d8%b3%d9%84%d8%b3%d9%84%d8%a9-%d9%87%d9%88/" TargetMode="External"/><Relationship Id="rId827" Type="http://schemas.openxmlformats.org/officeDocument/2006/relationships/hyperlink" Target="http://dlvr.it/Nm2xzT" TargetMode="External"/><Relationship Id="rId1457" Type="http://schemas.openxmlformats.org/officeDocument/2006/relationships/hyperlink" Target="https://twitter.com/i/web/status/848120132161425408" TargetMode="External"/><Relationship Id="rId1871" Type="http://schemas.openxmlformats.org/officeDocument/2006/relationships/hyperlink" Target="https://www.youtube.com/watch?v=Lig2uXHcIqE&amp;feature=youtu.be&amp;a" TargetMode="External"/><Relationship Id="rId2508" Type="http://schemas.openxmlformats.org/officeDocument/2006/relationships/hyperlink" Target="https://www.google.com/url?rct=j&amp;sa=t&amp;url=http://tekno.kompas.com/read/2017/04/01/13060027/pemindai.wajah.galaxy.s8.bisa.dikelabui.dengan.foto&amp;ct=ga&amp;cd=CAIyHDkxYjQ4MDRlMDQxZGE3MWE6Y28uaWQ6aWQ6SUQ&amp;usg=AFQjCNFfhgSyS4ILv8Y8Cuo6cRoSi-F8lQ" TargetMode="External"/><Relationship Id="rId2922" Type="http://schemas.openxmlformats.org/officeDocument/2006/relationships/hyperlink" Target="http://dlvr.it/NnDKzh" TargetMode="External"/><Relationship Id="rId8484" Type="http://schemas.openxmlformats.org/officeDocument/2006/relationships/hyperlink" Target="http://pbs.twimg.com/profile_images/378800000823690756/504ec3479025503ada22f90db947b8dc_normal.png" TargetMode="External"/><Relationship Id="rId9535" Type="http://schemas.openxmlformats.org/officeDocument/2006/relationships/hyperlink" Target="http://pbs.twimg.com/profile_images/806605641758494722/gP49Bpgb_normal.jpg" TargetMode="External"/><Relationship Id="rId11465" Type="http://schemas.openxmlformats.org/officeDocument/2006/relationships/hyperlink" Target="https://twitter.com/" TargetMode="External"/><Relationship Id="rId12516" Type="http://schemas.openxmlformats.org/officeDocument/2006/relationships/hyperlink" Target="https://twitter.com/" TargetMode="External"/><Relationship Id="rId13914" Type="http://schemas.openxmlformats.org/officeDocument/2006/relationships/hyperlink" Target="https://twitter.com/" TargetMode="External"/><Relationship Id="rId1524" Type="http://schemas.openxmlformats.org/officeDocument/2006/relationships/hyperlink" Target="https://www.cnet.com/videos/samsung-galaxy-s8-finally-makes-its-debut/?utm_content=buffer70293&amp;utm_medium=social&amp;utm_source=twitter.com&amp;utm_campaign=buffer" TargetMode="External"/><Relationship Id="rId7086" Type="http://schemas.openxmlformats.org/officeDocument/2006/relationships/hyperlink" Target="http://pbs.twimg.com/profile_images/709417816529747969/hbLJbWQ5_normal.jpg" TargetMode="External"/><Relationship Id="rId8137" Type="http://schemas.openxmlformats.org/officeDocument/2006/relationships/hyperlink" Target="http://pbs.twimg.com/profile_images/682195803260112896/TRQmbOlh_normal.jpg" TargetMode="External"/><Relationship Id="rId8551" Type="http://schemas.openxmlformats.org/officeDocument/2006/relationships/hyperlink" Target="http://pbs.twimg.com/profile_images/816639432942092288/LKXSLeMi_normal.jpg" TargetMode="External"/><Relationship Id="rId9602" Type="http://schemas.openxmlformats.org/officeDocument/2006/relationships/hyperlink" Target="http://pbs.twimg.com/profile_images/1781594986/tecnologia1_normal.jpg" TargetMode="External"/><Relationship Id="rId10067" Type="http://schemas.openxmlformats.org/officeDocument/2006/relationships/hyperlink" Target="https://twitter.com/" TargetMode="External"/><Relationship Id="rId10481" Type="http://schemas.openxmlformats.org/officeDocument/2006/relationships/hyperlink" Target="https://twitter.com/" TargetMode="External"/><Relationship Id="rId11118" Type="http://schemas.openxmlformats.org/officeDocument/2006/relationships/hyperlink" Target="https://twitter.com/" TargetMode="External"/><Relationship Id="rId12930" Type="http://schemas.openxmlformats.org/officeDocument/2006/relationships/hyperlink" Target="https://twitter.com/" TargetMode="External"/><Relationship Id="rId3696" Type="http://schemas.openxmlformats.org/officeDocument/2006/relationships/hyperlink" Target="https://www.google.com/url?rct=j&amp;sa=t&amp;url=http%3A%2F%2Fwww.androidauthority.com%2Fsamsung-galaxy-s8-plus-vs-apple-iphone-7-plus-760201%2F&amp;ct=ga&amp;cd=CAIyGjczOTE5YmFkMWVkNjU2ZDg6Y29tOmVuOlVT&amp;usg=AFQjCNGR2oPlKIzFW9W0Mv0oFkbf7oy8PA&amp;utm_source=dlvr.it&amp;utm_medium=twitter" TargetMode="External"/><Relationship Id="rId4747" Type="http://schemas.openxmlformats.org/officeDocument/2006/relationships/hyperlink" Target="https://pbs.twimg.com/media/C8IGxGuVoAA2scd.jpg" TargetMode="External"/><Relationship Id="rId7153" Type="http://schemas.openxmlformats.org/officeDocument/2006/relationships/hyperlink" Target="http://pbs.twimg.com/profile_images/461905559650705408/_Fe8Z4IX_normal.png" TargetMode="External"/><Relationship Id="rId8204" Type="http://schemas.openxmlformats.org/officeDocument/2006/relationships/hyperlink" Target="http://pbs.twimg.com/profile_images/3382421081/654617e6289a7185af971e91e8315413_normal.jpeg" TargetMode="External"/><Relationship Id="rId10134" Type="http://schemas.openxmlformats.org/officeDocument/2006/relationships/hyperlink" Target="https://twitter.com/" TargetMode="External"/><Relationship Id="rId11532" Type="http://schemas.openxmlformats.org/officeDocument/2006/relationships/hyperlink" Target="https://twitter.com/" TargetMode="External"/><Relationship Id="rId14688" Type="http://schemas.openxmlformats.org/officeDocument/2006/relationships/hyperlink" Target="https://twitter.com/" TargetMode="External"/><Relationship Id="rId2298" Type="http://schemas.openxmlformats.org/officeDocument/2006/relationships/hyperlink" Target="https://www.google.com/url?rct=j&amp;sa=t&amp;url=http://news.nicovideo.jp/watch/nw2719520&amp;ct=ga&amp;cd=CAIyHDkxM2IwMGZmY2ZlNjRkNDE6Y28uanA6amE6SlA&amp;usg=AFQjCNErJVsBdsQ7DnE5tj5sNVPZlXMm4w" TargetMode="External"/><Relationship Id="rId3349" Type="http://schemas.openxmlformats.org/officeDocument/2006/relationships/hyperlink" Target="https://www.google.com/url?rct=j&amp;sa=t&amp;url=http%3A%2F%2Fbgr.com%2F2017%2F04%2F02%2Fgalaxy-note-8-phone-vs-tablet%2F&amp;ct=ga&amp;cd=CAIyGmI0ODdmYjNkNDhhYzkzNDk6Y29tOmVuOlVT&amp;usg=AFQjCNGtVw3xunjZ_yUcDX_BKipvk8VsBw&amp;utm_source=dlvr.it&amp;utm_medium=twitter" TargetMode="External"/><Relationship Id="rId7220" Type="http://schemas.openxmlformats.org/officeDocument/2006/relationships/hyperlink" Target="http://pbs.twimg.com/profile_images/576871872689782784/A6FpJmbh_normal.jpeg" TargetMode="External"/><Relationship Id="rId14755" Type="http://schemas.openxmlformats.org/officeDocument/2006/relationships/hyperlink" Target="https://twitter.com/" TargetMode="External"/><Relationship Id="rId684" Type="http://schemas.openxmlformats.org/officeDocument/2006/relationships/hyperlink" Target="https://www.youtube.com/watch?v=M_vD2IEXIVA&amp;feature=youtu.be&amp;a" TargetMode="External"/><Relationship Id="rId2365" Type="http://schemas.openxmlformats.org/officeDocument/2006/relationships/hyperlink" Target="https://topesdegama.com/noticias/movil/los-samsung-galaxy-s8-y-galaxy-s8-son-oficiales-estas-son-sus-caracteristicas" TargetMode="External"/><Relationship Id="rId3763" Type="http://schemas.openxmlformats.org/officeDocument/2006/relationships/hyperlink" Target="https://www.google.com/url?rct=j&amp;sa=t&amp;url=https%3A%2F%2Fbetanews.com%2F2017%2F04%2F02%2Fsatechi-usb-c-travel-charger%2F&amp;ct=ga&amp;cd=CAIyGjczOTE5YmFkMWVkNjU2ZDg6Y29tOmVuOlVT&amp;usg=AFQjCNEEwEKDjIeaR8p8NLYvSSWH53rwxg&amp;utm_source=dlvr.it&amp;utm_medium=twitter" TargetMode="External"/><Relationship Id="rId4814" Type="http://schemas.openxmlformats.org/officeDocument/2006/relationships/hyperlink" Target="http://pbs.twimg.com/profile_images/477138097369395200/BlwFUuXK_normal.png" TargetMode="External"/><Relationship Id="rId9392" Type="http://schemas.openxmlformats.org/officeDocument/2006/relationships/hyperlink" Target="http://pbs.twimg.com/profile_images/837228956902277120/Xc7neQmy_normal.jpg" TargetMode="External"/><Relationship Id="rId10201" Type="http://schemas.openxmlformats.org/officeDocument/2006/relationships/hyperlink" Target="https://twitter.com/" TargetMode="External"/><Relationship Id="rId13357" Type="http://schemas.openxmlformats.org/officeDocument/2006/relationships/hyperlink" Target="https://twitter.com/" TargetMode="External"/><Relationship Id="rId13771" Type="http://schemas.openxmlformats.org/officeDocument/2006/relationships/hyperlink" Target="https://twitter.com/" TargetMode="External"/><Relationship Id="rId14408" Type="http://schemas.openxmlformats.org/officeDocument/2006/relationships/hyperlink" Target="https://twitter.com/" TargetMode="External"/><Relationship Id="rId14822" Type="http://schemas.openxmlformats.org/officeDocument/2006/relationships/hyperlink" Target="https://twitter.com/" TargetMode="External"/><Relationship Id="rId337" Type="http://schemas.openxmlformats.org/officeDocument/2006/relationships/hyperlink" Target="http://vodafone.uk/2oyLvUE" TargetMode="External"/><Relationship Id="rId2018" Type="http://schemas.openxmlformats.org/officeDocument/2006/relationships/hyperlink" Target="http://raisingwhasians.com/2017/02/on-set-guardians-of-the-galaxy-vol-2.html" TargetMode="External"/><Relationship Id="rId3416" Type="http://schemas.openxmlformats.org/officeDocument/2006/relationships/hyperlink" Target="https://www.google.com/url?rct=j&amp;sa=t&amp;url=http://news.mynavi.jp/column/compass/090/&amp;ct=ga&amp;cd=CAIyHDFjNWZlOTNmNjgxYjQzNzk6Y28uanA6amE6SlA&amp;usg=AFQjCNE5rql5xXlvI3nibsWRnBW6G1fx-g" TargetMode="External"/><Relationship Id="rId3830" Type="http://schemas.openxmlformats.org/officeDocument/2006/relationships/hyperlink" Target="https://www.google.com/url?rct=j&amp;sa=t&amp;url=http%3A%2F%2Fclicklancashire.com%2F2017%2F04%2F01%2Fsamsung-galaxy-s8-makes-apple-iphone-7-look-outdated-5.html&amp;ct=ga&amp;cd=CAIyGjczOTE5YmFkMWVkNjU2ZDg6Y29tOmVuOlVT&amp;usg=AFQjCNGLxG1RN6YTA_-3FSMh7GIZpshPCA&amp;utm_source=dlvr.it&amp;utm_medium=twitter" TargetMode="External"/><Relationship Id="rId6986" Type="http://schemas.openxmlformats.org/officeDocument/2006/relationships/hyperlink" Target="http://pbs.twimg.com/profile_images/769318978699354114/1fj5Rkm__normal.jpg" TargetMode="External"/><Relationship Id="rId9045" Type="http://schemas.openxmlformats.org/officeDocument/2006/relationships/hyperlink" Target="http://pbs.twimg.com/profile_images/829970426734505984/zL73P0ao_normal.jpg" TargetMode="External"/><Relationship Id="rId12373" Type="http://schemas.openxmlformats.org/officeDocument/2006/relationships/hyperlink" Target="https://twitter.com/" TargetMode="External"/><Relationship Id="rId13424" Type="http://schemas.openxmlformats.org/officeDocument/2006/relationships/hyperlink" Target="https://twitter.com/" TargetMode="External"/><Relationship Id="rId751" Type="http://schemas.openxmlformats.org/officeDocument/2006/relationships/hyperlink" Target="https://twitter.com/i/web/status/847613251298840576" TargetMode="External"/><Relationship Id="rId1381" Type="http://schemas.openxmlformats.org/officeDocument/2006/relationships/hyperlink" Target="https://smallhealthylife.wordpress.com/2015/11/08/jai-teste-pour-vous-les-asics-gel-galaxy-7/?utm_content=buffer99666&amp;utm_medium=social&amp;utm_source=twitter.com&amp;utm_campaign=buffer" TargetMode="External"/><Relationship Id="rId2432" Type="http://schemas.openxmlformats.org/officeDocument/2006/relationships/hyperlink" Target="https://www.google.com/url?rct=j&amp;sa=t&amp;url=https%3A%2F%2F9to5mac.com%2F2017%2F03%2F30%2Fjp-morgan-iphone-display-curve-infinity-samsung-galaxy-price%2F&amp;ct=ga&amp;cd=CAIyGjE1OGQ0YWQ5ODUzYmExODg6Y29tOmVuOlVT&amp;usg=AFQjCNFu_rqJ7FiFSIqaLSUTiDpEQZaxZA&amp;utm_source=dlvr.it&amp;utm_medium=twitter" TargetMode="External"/><Relationship Id="rId5588" Type="http://schemas.openxmlformats.org/officeDocument/2006/relationships/hyperlink" Target="http://abs.twimg.com/sticky/default_profile_images/default_profile_normal.png" TargetMode="External"/><Relationship Id="rId6639" Type="http://schemas.openxmlformats.org/officeDocument/2006/relationships/hyperlink" Target="http://pbs.twimg.com/profile_images/601250167094841345/m-6EJA2S_normal.jpg" TargetMode="External"/><Relationship Id="rId12026" Type="http://schemas.openxmlformats.org/officeDocument/2006/relationships/hyperlink" Target="https://twitter.com/" TargetMode="External"/><Relationship Id="rId12440" Type="http://schemas.openxmlformats.org/officeDocument/2006/relationships/hyperlink" Target="https://twitter.com/" TargetMode="External"/><Relationship Id="rId404" Type="http://schemas.openxmlformats.org/officeDocument/2006/relationships/hyperlink" Target="https://www.youtube.com/watch?v=vC4gXwxWfKs&amp;feature=youtu.be&amp;a" TargetMode="External"/><Relationship Id="rId1034" Type="http://schemas.openxmlformats.org/officeDocument/2006/relationships/hyperlink" Target="https://www.cnet.com/news/galaxy-s8-cheaper-phones/?utm_content=buffer7ba34&amp;utm_medium=social&amp;utm_source=twitter.com&amp;utm_campaign=buffer" TargetMode="External"/><Relationship Id="rId5655" Type="http://schemas.openxmlformats.org/officeDocument/2006/relationships/hyperlink" Target="http://pbs.twimg.com/profile_images/786272406205857792/gHJIHmgg_normal.jpg" TargetMode="External"/><Relationship Id="rId6706" Type="http://schemas.openxmlformats.org/officeDocument/2006/relationships/hyperlink" Target="http://pbs.twimg.com/profile_images/606179562632798208/62TUOTnN_normal.png" TargetMode="External"/><Relationship Id="rId8061" Type="http://schemas.openxmlformats.org/officeDocument/2006/relationships/hyperlink" Target="http://pbs.twimg.com/profile_images/700686200898596864/flRMm59w_normal.png" TargetMode="External"/><Relationship Id="rId9112" Type="http://schemas.openxmlformats.org/officeDocument/2006/relationships/hyperlink" Target="http://pbs.twimg.com/profile_images/812265241987915776/-aHv_GK7_normal.jpg" TargetMode="External"/><Relationship Id="rId11042" Type="http://schemas.openxmlformats.org/officeDocument/2006/relationships/hyperlink" Target="https://twitter.com/" TargetMode="External"/><Relationship Id="rId14198" Type="http://schemas.openxmlformats.org/officeDocument/2006/relationships/hyperlink" Target="https://twitter.com/" TargetMode="External"/><Relationship Id="rId15249" Type="http://schemas.openxmlformats.org/officeDocument/2006/relationships/hyperlink" Target="https://twitter.com/" TargetMode="External"/><Relationship Id="rId1101" Type="http://schemas.openxmlformats.org/officeDocument/2006/relationships/hyperlink" Target="https://www.amazon.com/dp/B06X9H3NWZ/ref=cm_sw_r_tw_dp_x_3jr1ybB1V4NMF" TargetMode="External"/><Relationship Id="rId4257" Type="http://schemas.openxmlformats.org/officeDocument/2006/relationships/hyperlink" Target="https://pbs.twimg.com/media/C8NJkp_V0AMEDq8.jpg" TargetMode="External"/><Relationship Id="rId4671" Type="http://schemas.openxmlformats.org/officeDocument/2006/relationships/hyperlink" Target="http://pbs.twimg.com/profile_images/649263421020438528/omMqsYdi_normal.jpg" TargetMode="External"/><Relationship Id="rId5308" Type="http://schemas.openxmlformats.org/officeDocument/2006/relationships/hyperlink" Target="https://pbs.twimg.com/media/C8NvqCcVwAA8J0O.jpg" TargetMode="External"/><Relationship Id="rId5722" Type="http://schemas.openxmlformats.org/officeDocument/2006/relationships/hyperlink" Target="http://pbs.twimg.com/profile_images/1172090965/___normal.jpg" TargetMode="External"/><Relationship Id="rId8878" Type="http://schemas.openxmlformats.org/officeDocument/2006/relationships/hyperlink" Target="http://pbs.twimg.com/profile_images/445489262231031808/aXOGungz_normal.jpeg" TargetMode="External"/><Relationship Id="rId14265" Type="http://schemas.openxmlformats.org/officeDocument/2006/relationships/hyperlink" Target="https://twitter.com/" TargetMode="External"/><Relationship Id="rId3273" Type="http://schemas.openxmlformats.org/officeDocument/2006/relationships/hyperlink" Target="https://www.google.com/url?rct=j&amp;sa=t&amp;url=http%3A%2F%2Fwww.rcrwireless.com%2F20170329%2Famericas%2FSamsung%2BDeX%2Benhances%2Benterprise%2Bfocus%2Bfor%2BGalaxy%2BS8%2Bsmartphone-tag5&amp;ct=ga&amp;cd=CAIyGmZlNTVkZTk2MmFjYzdlZDc6Y29tOmVuOlVT&amp;usg=AFQjCNHycu5t53ojJbLN0x6-alozwez9aw&amp;utm_source=dlvr.it&amp;utm_medium=twitter" TargetMode="External"/><Relationship Id="rId4324" Type="http://schemas.openxmlformats.org/officeDocument/2006/relationships/hyperlink" Target="https://pbs.twimg.com/media/C8UQZLpVYAES7ZK.jpg" TargetMode="External"/><Relationship Id="rId9929" Type="http://schemas.openxmlformats.org/officeDocument/2006/relationships/hyperlink" Target="https://twitter.com/" TargetMode="External"/><Relationship Id="rId11859" Type="http://schemas.openxmlformats.org/officeDocument/2006/relationships/hyperlink" Target="https://twitter.com/" TargetMode="External"/><Relationship Id="rId15316" Type="http://schemas.openxmlformats.org/officeDocument/2006/relationships/hyperlink" Target="https://twitter.com/" TargetMode="External"/><Relationship Id="rId194" Type="http://schemas.openxmlformats.org/officeDocument/2006/relationships/hyperlink" Target="http://www.businessinsider.com/samsung-galaxy-s8-vs-apple-iphone-7-2017-3?utm_content=buffer574f9&amp;utm_medium=social&amp;utm_source=twitter.com&amp;utm_campaign=buffer" TargetMode="External"/><Relationship Id="rId1918" Type="http://schemas.openxmlformats.org/officeDocument/2006/relationships/hyperlink" Target="https://www.google.com/url?rct=j&amp;sa=t&amp;url=http://matchcenter.mlssoccer.com/matchcenter/2017-04-01-vancouver-whitecaps-fc-vs-la-galaxy/details/video/99224&amp;ct=ga&amp;cd=CAIyGjgyZWJiYTg3NmVkYjZiNDM6Y29tOmVuOlVT&amp;usg=AFQjCNGaoMjFHDXlOagN8OsAkTiWDu3alQ" TargetMode="External"/><Relationship Id="rId6496" Type="http://schemas.openxmlformats.org/officeDocument/2006/relationships/hyperlink" Target="http://pbs.twimg.com/profile_images/746799946477744128/Mwrd8Cj7_normal.jpg" TargetMode="External"/><Relationship Id="rId7894" Type="http://schemas.openxmlformats.org/officeDocument/2006/relationships/hyperlink" Target="http://pbs.twimg.com/profile_images/3444895134/a3a6f4c16bfc11c379696cd97571cf20_normal.jpeg" TargetMode="External"/><Relationship Id="rId8945" Type="http://schemas.openxmlformats.org/officeDocument/2006/relationships/hyperlink" Target="http://pbs.twimg.com/profile_images/829926495808167937/01ve5ZuH_normal.jpg" TargetMode="External"/><Relationship Id="rId10875" Type="http://schemas.openxmlformats.org/officeDocument/2006/relationships/hyperlink" Target="https://twitter.com/" TargetMode="External"/><Relationship Id="rId11926" Type="http://schemas.openxmlformats.org/officeDocument/2006/relationships/hyperlink" Target="https://twitter.com/" TargetMode="External"/><Relationship Id="rId13281" Type="http://schemas.openxmlformats.org/officeDocument/2006/relationships/hyperlink" Target="https://twitter.com/" TargetMode="External"/><Relationship Id="rId14332" Type="http://schemas.openxmlformats.org/officeDocument/2006/relationships/hyperlink" Target="https://twitter.com/" TargetMode="External"/><Relationship Id="rId261" Type="http://schemas.openxmlformats.org/officeDocument/2006/relationships/hyperlink" Target="https://www.beritateknologi.com/samsung-galaxy-j-series-generasi-selanjutnya-bakal-dapatkan-sensor-fingerprint/" TargetMode="External"/><Relationship Id="rId3340" Type="http://schemas.openxmlformats.org/officeDocument/2006/relationships/hyperlink" Target="https://www.google.com/url?rct=j&amp;sa=t&amp;url=http%3A%2F%2Fwww.zdnet.com%2Farticle%2Fsamsung-removes-the-physical-home-button-the-galaxy-s8-is-better-as-a-result%2F&amp;ct=ga&amp;cd=CAIyGmI0ODdmYjNkNDhhYzkzNDk6Y29tOmVuOlVT&amp;usg=AFQjCNF9DHi5sGKm5CqAadc8kkOkQjAXcw&amp;utm_source=dlvr.it&amp;utm_medium=twitter" TargetMode="External"/><Relationship Id="rId5098" Type="http://schemas.openxmlformats.org/officeDocument/2006/relationships/hyperlink" Target="http://pbs.twimg.com/profile_images/638130084113682433/HvVLXx2o_normal.jpg" TargetMode="External"/><Relationship Id="rId6149" Type="http://schemas.openxmlformats.org/officeDocument/2006/relationships/hyperlink" Target="https://pbs.twimg.com/media/C8UcomiXoAA7qc4.jpg" TargetMode="External"/><Relationship Id="rId7547" Type="http://schemas.openxmlformats.org/officeDocument/2006/relationships/hyperlink" Target="http://pbs.twimg.com/profile_images/819300693131415552/zv4uTBjq_normal.jpg" TargetMode="External"/><Relationship Id="rId7961" Type="http://schemas.openxmlformats.org/officeDocument/2006/relationships/hyperlink" Target="http://pbs.twimg.com/profile_images/815517360715075584/huO6tWC3_normal.jpg" TargetMode="External"/><Relationship Id="rId10528" Type="http://schemas.openxmlformats.org/officeDocument/2006/relationships/hyperlink" Target="https://twitter.com/" TargetMode="External"/><Relationship Id="rId10942" Type="http://schemas.openxmlformats.org/officeDocument/2006/relationships/hyperlink" Target="https://twitter.com/" TargetMode="External"/><Relationship Id="rId6563" Type="http://schemas.openxmlformats.org/officeDocument/2006/relationships/hyperlink" Target="http://pbs.twimg.com/profile_images/832361688485736449/DtcOmGE0_normal.jpg" TargetMode="External"/><Relationship Id="rId7614" Type="http://schemas.openxmlformats.org/officeDocument/2006/relationships/hyperlink" Target="http://pbs.twimg.com/profile_images/842981872133001216/defU3FlV_normal.jpg" TargetMode="External"/><Relationship Id="rId13001" Type="http://schemas.openxmlformats.org/officeDocument/2006/relationships/hyperlink" Target="https://twitter.com/" TargetMode="External"/><Relationship Id="rId2759" Type="http://schemas.openxmlformats.org/officeDocument/2006/relationships/hyperlink" Target="http://www.webnews.it/video/samsung-dex-galaxy-s8-computer/?utm_source=feedburner&amp;utm_medium=feed&amp;utm_campaign=Feed:+Webnews" TargetMode="External"/><Relationship Id="rId5165" Type="http://schemas.openxmlformats.org/officeDocument/2006/relationships/hyperlink" Target="http://abs.twimg.com/sticky/default_profile_images/default_profile_normal.png" TargetMode="External"/><Relationship Id="rId6216" Type="http://schemas.openxmlformats.org/officeDocument/2006/relationships/hyperlink" Target="http://pbs.twimg.com/profile_images/848329028130017280/b5rquUsE_normal.jpg" TargetMode="External"/><Relationship Id="rId6630" Type="http://schemas.openxmlformats.org/officeDocument/2006/relationships/hyperlink" Target="https://pbs.twimg.com/media/C8XvJk2V0AA3kqu.jpg" TargetMode="External"/><Relationship Id="rId9786" Type="http://schemas.openxmlformats.org/officeDocument/2006/relationships/hyperlink" Target="http://pbs.twimg.com/profile_images/494681362767425538/ILPdaugu_normal.jpeg" TargetMode="External"/><Relationship Id="rId15173" Type="http://schemas.openxmlformats.org/officeDocument/2006/relationships/hyperlink" Target="https://twitter.com/" TargetMode="External"/><Relationship Id="rId1775" Type="http://schemas.openxmlformats.org/officeDocument/2006/relationships/hyperlink" Target="https://www.google.com/url?rct=j&amp;sa=t&amp;url=http%3A%2F%2Fwww.elmundo.es%2Ftecnologia%2F2017%2F03%2F30%2F58dc446fe2704e1f498b45a5.html&amp;ct=ga&amp;cd=CAIyGWI4MThlMmJmYWQ5OGUwNjg6Y2w6ZXM6Q0w&amp;usg=AFQjCNHcQyqdsFEyjJLJDVnSut5Z45U5gA&amp;utm_source=dlvr.it&amp;utm_medium=twitter" TargetMode="External"/><Relationship Id="rId2826" Type="http://schemas.openxmlformats.org/officeDocument/2006/relationships/hyperlink" Target="https://www.google.com/url?rct=j&amp;sa=t&amp;url=https://www.ipadizate.es/2017/04/01/samsung-galaxy-s8-defectos/&amp;ct=ga&amp;cd=CAIyGjE1OGQ0YWQ5ODUzYmExODg6Y29tOmVzOlVT&amp;usg=AFQjCNGigSnmBovrGGfl9HwS6_hDzs26fQ" TargetMode="External"/><Relationship Id="rId4181" Type="http://schemas.openxmlformats.org/officeDocument/2006/relationships/hyperlink" Target="https://pbs.twimg.com/media/C8VOdUyUMAA-zHa.jpg" TargetMode="External"/><Relationship Id="rId5232" Type="http://schemas.openxmlformats.org/officeDocument/2006/relationships/hyperlink" Target="https://pbs.twimg.com/media/C8NFYL8XcAAxORZ.jpg" TargetMode="External"/><Relationship Id="rId8388" Type="http://schemas.openxmlformats.org/officeDocument/2006/relationships/hyperlink" Target="http://pbs.twimg.com/profile_images/1323799789/P1020598-2_normal.JPG" TargetMode="External"/><Relationship Id="rId9439" Type="http://schemas.openxmlformats.org/officeDocument/2006/relationships/hyperlink" Target="http://pbs.twimg.com/profile_images/669985830283419648/g6-Z4W9M_normal.jpg" TargetMode="External"/><Relationship Id="rId9853" Type="http://schemas.openxmlformats.org/officeDocument/2006/relationships/hyperlink" Target="http://pbs.twimg.com/profile_images/494676480291381249/RtC-6xAO_normal.jpeg" TargetMode="External"/><Relationship Id="rId11369" Type="http://schemas.openxmlformats.org/officeDocument/2006/relationships/hyperlink" Target="https://twitter.com/" TargetMode="External"/><Relationship Id="rId12767" Type="http://schemas.openxmlformats.org/officeDocument/2006/relationships/hyperlink" Target="https://twitter.com/" TargetMode="External"/><Relationship Id="rId13818" Type="http://schemas.openxmlformats.org/officeDocument/2006/relationships/hyperlink" Target="https://twitter.com/" TargetMode="External"/><Relationship Id="rId15240" Type="http://schemas.openxmlformats.org/officeDocument/2006/relationships/hyperlink" Target="https://twitter.com/" TargetMode="External"/><Relationship Id="rId67" Type="http://schemas.openxmlformats.org/officeDocument/2006/relationships/hyperlink" Target="https://www.google.com/url?rct=j&amp;sa=t&amp;url=http://www.bbc.co.uk/news/technology-39430228&amp;ct=ga&amp;cd=CAIyHDkyN2I4MDNkY2U1YjRhMGE6Y28udWs6ZW46R0I&amp;usg=AFQjCNESauRQLnRdMVkBRFNqDa6yhwby-Q&amp;utm_content=bufferfa9e5&amp;utm_medium=social&amp;utm_source=twitter.com&amp;utm_campaign=buffer" TargetMode="External"/><Relationship Id="rId1428" Type="http://schemas.openxmlformats.org/officeDocument/2006/relationships/hyperlink" Target="https://winbuzzer.com/2017/03/31/samsung-galaxy-s8-facial-recognition-security-bypassed-simple-photo-xcxwbn?utm_content=buffer70168&amp;utm_medium=social&amp;utm_source=twitter.com&amp;utm_campaign=buffer" TargetMode="External"/><Relationship Id="rId8455" Type="http://schemas.openxmlformats.org/officeDocument/2006/relationships/hyperlink" Target="http://pbs.twimg.com/profile_images/378800000823690756/504ec3479025503ada22f90db947b8dc_normal.png" TargetMode="External"/><Relationship Id="rId9506" Type="http://schemas.openxmlformats.org/officeDocument/2006/relationships/hyperlink" Target="http://pbs.twimg.com/profile_images/780906834806792192/ZnTRk6uL_normal.jpg" TargetMode="External"/><Relationship Id="rId11783" Type="http://schemas.openxmlformats.org/officeDocument/2006/relationships/hyperlink" Target="https://twitter.com/" TargetMode="External"/><Relationship Id="rId12834" Type="http://schemas.openxmlformats.org/officeDocument/2006/relationships/hyperlink" Target="https://twitter.com/" TargetMode="External"/><Relationship Id="rId1842" Type="http://schemas.openxmlformats.org/officeDocument/2006/relationships/hyperlink" Target="https://twitter.com/i/web/status/847853856826445825" TargetMode="External"/><Relationship Id="rId4998" Type="http://schemas.openxmlformats.org/officeDocument/2006/relationships/hyperlink" Target="http://pbs.twimg.com/profile_images/847693999079018496/JBYK8h1j_normal.jpg" TargetMode="External"/><Relationship Id="rId7057" Type="http://schemas.openxmlformats.org/officeDocument/2006/relationships/hyperlink" Target="http://pbs.twimg.com/profile_images/703939884730351618/L-CpY5Mv_normal.jpg" TargetMode="External"/><Relationship Id="rId8108" Type="http://schemas.openxmlformats.org/officeDocument/2006/relationships/hyperlink" Target="http://pbs.twimg.com/profile_images/830147914823528448/XDZbyC0i_normal.jpg" TargetMode="External"/><Relationship Id="rId9920" Type="http://schemas.openxmlformats.org/officeDocument/2006/relationships/hyperlink" Target="https://twitter.com/" TargetMode="External"/><Relationship Id="rId10385" Type="http://schemas.openxmlformats.org/officeDocument/2006/relationships/hyperlink" Target="https://twitter.com/" TargetMode="External"/><Relationship Id="rId11436" Type="http://schemas.openxmlformats.org/officeDocument/2006/relationships/hyperlink" Target="https://twitter.com/" TargetMode="External"/><Relationship Id="rId11850" Type="http://schemas.openxmlformats.org/officeDocument/2006/relationships/hyperlink" Target="https://twitter.com/" TargetMode="External"/><Relationship Id="rId12901" Type="http://schemas.openxmlformats.org/officeDocument/2006/relationships/hyperlink" Target="https://twitter.com/" TargetMode="External"/><Relationship Id="rId6073" Type="http://schemas.openxmlformats.org/officeDocument/2006/relationships/hyperlink" Target="http://pbs.twimg.com/profile_images/650348211345989632/7quRKPzl_normal.jpg" TargetMode="External"/><Relationship Id="rId7124" Type="http://schemas.openxmlformats.org/officeDocument/2006/relationships/hyperlink" Target="http://pbs.twimg.com/profile_images/759171247729106944/IHWueXgI_normal.jpg" TargetMode="External"/><Relationship Id="rId7471" Type="http://schemas.openxmlformats.org/officeDocument/2006/relationships/hyperlink" Target="http://pbs.twimg.com/profile_images/1100765083/iphone-4g-2_normal.jpg" TargetMode="External"/><Relationship Id="rId8522" Type="http://schemas.openxmlformats.org/officeDocument/2006/relationships/hyperlink" Target="http://pbs.twimg.com/profile_images/428442173986455552/lT5k4sU1_normal.png" TargetMode="External"/><Relationship Id="rId10038" Type="http://schemas.openxmlformats.org/officeDocument/2006/relationships/hyperlink" Target="https://twitter.com/" TargetMode="External"/><Relationship Id="rId10452" Type="http://schemas.openxmlformats.org/officeDocument/2006/relationships/hyperlink" Target="https://twitter.com/" TargetMode="External"/><Relationship Id="rId11503" Type="http://schemas.openxmlformats.org/officeDocument/2006/relationships/hyperlink" Target="https://twitter.com/" TargetMode="External"/><Relationship Id="rId14659" Type="http://schemas.openxmlformats.org/officeDocument/2006/relationships/hyperlink" Target="https://twitter.com/" TargetMode="External"/><Relationship Id="rId3667" Type="http://schemas.openxmlformats.org/officeDocument/2006/relationships/hyperlink" Target="http://www.bitfeed.co/page/samsung-galaxy-s8-questions-and-curiosity-the-answers-in-forum-samsung?utm_source=twitter&amp;utm_medium=tweet&amp;utm_campaign=twitter-status" TargetMode="External"/><Relationship Id="rId4718" Type="http://schemas.openxmlformats.org/officeDocument/2006/relationships/hyperlink" Target="http://pbs.twimg.com/profile_images/794778467053113344/l_SFQ_ox_normal.jpg" TargetMode="External"/><Relationship Id="rId10105" Type="http://schemas.openxmlformats.org/officeDocument/2006/relationships/hyperlink" Target="https://twitter.com/" TargetMode="External"/><Relationship Id="rId13675" Type="http://schemas.openxmlformats.org/officeDocument/2006/relationships/hyperlink" Target="https://twitter.com/" TargetMode="External"/><Relationship Id="rId14726" Type="http://schemas.openxmlformats.org/officeDocument/2006/relationships/hyperlink" Target="https://twitter.com/" TargetMode="External"/><Relationship Id="rId588" Type="http://schemas.openxmlformats.org/officeDocument/2006/relationships/hyperlink" Target="https://www.youtube.com/watch?v=hX6gdm5_YS0&amp;feature=youtu.be&amp;a" TargetMode="External"/><Relationship Id="rId2269" Type="http://schemas.openxmlformats.org/officeDocument/2006/relationships/hyperlink" Target="https://topesdegama.com/noticias/sorteos/sorteo-internacional-samsung-galaxy-s8-topes-gama" TargetMode="External"/><Relationship Id="rId2683" Type="http://schemas.openxmlformats.org/officeDocument/2006/relationships/hyperlink" Target="https://twitter.com/i/web/status/848520152266223618" TargetMode="External"/><Relationship Id="rId3734" Type="http://schemas.openxmlformats.org/officeDocument/2006/relationships/hyperlink" Target="https://www.google.com/url?rct=j&amp;sa=t&amp;url=http%3A%2F%2Fclicklancashire.com%2F2017%2F04%2F01%2Fsamsung-galaxy-s8-makes-apple-iphone-7-look-outdated-5.html&amp;ct=ga&amp;cd=CAIyGjczOTE5YmFkMWVkNjU2ZDg6Y29tOmVuOlVT&amp;usg=AFQjCNGLxG1RN6YTA_-3FSMh7GIZpshPCA&amp;utm_source=dlvr.it&amp;utm_medium=twitter" TargetMode="External"/><Relationship Id="rId6140" Type="http://schemas.openxmlformats.org/officeDocument/2006/relationships/hyperlink" Target="https://pbs.twimg.com/media/C8UcomiXoAA7qc4.jpg" TargetMode="External"/><Relationship Id="rId9296" Type="http://schemas.openxmlformats.org/officeDocument/2006/relationships/hyperlink" Target="http://pbs.twimg.com/profile_images/847813915660648448/dEUgjjz3_normal.jpg" TargetMode="External"/><Relationship Id="rId12277" Type="http://schemas.openxmlformats.org/officeDocument/2006/relationships/hyperlink" Target="https://twitter.com/" TargetMode="External"/><Relationship Id="rId12691" Type="http://schemas.openxmlformats.org/officeDocument/2006/relationships/hyperlink" Target="https://twitter.com/" TargetMode="External"/><Relationship Id="rId13328" Type="http://schemas.openxmlformats.org/officeDocument/2006/relationships/hyperlink" Target="https://twitter.com/" TargetMode="External"/><Relationship Id="rId655" Type="http://schemas.openxmlformats.org/officeDocument/2006/relationships/hyperlink" Target="https://www.google.com/url?rct=j&amp;sa=t&amp;url=http%3A%2F%2Ffinance.yahoo.com%2Fnews%2Fprinceton-identity-iris-technology-featured-171045260.html&amp;ct=ga&amp;cd=CAIyGjEyNjdjMmVhY2QzYWE4ZGM6Y29tOmVuOlVT&amp;usg=AFQjCNEmW6amvSjYhuGDO85XejoOgC0zUw&amp;utm_source=dlvr.it&amp;utm_medium=twitter" TargetMode="External"/><Relationship Id="rId1285" Type="http://schemas.openxmlformats.org/officeDocument/2006/relationships/hyperlink" Target="https://www.cnet.com/how-to/when-and-where-to-buy-a-galaxy-s8-and-s8-plus/?utm_content=buffer56b4f&amp;utm_medium=social&amp;utm_source=twitter.com&amp;utm_campaign=buffer" TargetMode="External"/><Relationship Id="rId2336" Type="http://schemas.openxmlformats.org/officeDocument/2006/relationships/hyperlink" Target="https://www.google.com/url?rct=j&amp;sa=t&amp;url=http%3A%2F%2Fclicklancashire.com%2F2017%2F04%2F01%2Faustralias-best-galaxy-s8-deal-who-has-the-best-plan.html&amp;ct=ga&amp;cd=CAIyHmU3ODE5OGZlMjU4Y2ExMmQ6Y28udWs6ZW46R0I6Ug&amp;usg=AFQjCNF-k-JD9R_1k-xxKrY_G_cx_wF6xQ&amp;utm_source=dlvr.it&amp;utm_medium=twitter" TargetMode="External"/><Relationship Id="rId2750" Type="http://schemas.openxmlformats.org/officeDocument/2006/relationships/hyperlink" Target="https://www.youtube.com/watch?v=M_vD2IEXIVA&amp;feature=youtu.be&amp;a" TargetMode="External"/><Relationship Id="rId3801" Type="http://schemas.openxmlformats.org/officeDocument/2006/relationships/hyperlink" Target="https://www.google.com/url?rct=j&amp;sa=t&amp;url=http%3A%2F%2Fwww.theverge.com%2Fcircuitbreaker%2F2017%2F3%2F30%2F15121526%2Fsamsung-galaxy-s8-vs-google-pixel-iphone-7-screen-size-comparison&amp;ct=ga&amp;cd=CAIyGjViMjNlYjVjYTJiNjIwYTU6Y29tOmVuOlVT&amp;usg=AFQjCNG0RW8LzLqd4Rc7YSh-egG6dqpQgw&amp;utm_source=dlvr.it&amp;utm_medium=twitter" TargetMode="External"/><Relationship Id="rId6957" Type="http://schemas.openxmlformats.org/officeDocument/2006/relationships/hyperlink" Target="http://pbs.twimg.com/profile_images/760667000393859077/2emI9Jpp_normal.jpg" TargetMode="External"/><Relationship Id="rId9363" Type="http://schemas.openxmlformats.org/officeDocument/2006/relationships/hyperlink" Target="http://pbs.twimg.com/profile_images/378800000061508066/1cf53328d8accff483c4af67d625742d_normal.jpeg" TargetMode="External"/><Relationship Id="rId11293" Type="http://schemas.openxmlformats.org/officeDocument/2006/relationships/hyperlink" Target="https://twitter.com/" TargetMode="External"/><Relationship Id="rId12344" Type="http://schemas.openxmlformats.org/officeDocument/2006/relationships/hyperlink" Target="https://twitter.com/" TargetMode="External"/><Relationship Id="rId13742" Type="http://schemas.openxmlformats.org/officeDocument/2006/relationships/hyperlink" Target="https://twitter.com/" TargetMode="External"/><Relationship Id="rId308" Type="http://schemas.openxmlformats.org/officeDocument/2006/relationships/hyperlink" Target="http://www.arbresh.info/techauto/skaneret-e-gishterinjve-nga-tash-edhe-ne-serine-galaxy-j/" TargetMode="External"/><Relationship Id="rId722" Type="http://schemas.openxmlformats.org/officeDocument/2006/relationships/hyperlink" Target="https://www.cnet.com/news/galaxy-s8-sharks-unboxing-underwater-sharks-t-mobile-samsung/?utm_content=buffer49db5&amp;utm_medium=social&amp;utm_source=twitter.com&amp;utm_campaign=buffer" TargetMode="External"/><Relationship Id="rId1352" Type="http://schemas.openxmlformats.org/officeDocument/2006/relationships/hyperlink" Target="http://mashable.com/2017/04/01/samsung-galaxy-s8-hype-mashtalk/?utm_cid=Mash-Prod-RSS-Feedburner-All-Partial&amp;utm_content=buffer04e02&amp;utm_medium=social&amp;utm_source=twitter.com&amp;utm_campaign=buffer" TargetMode="External"/><Relationship Id="rId2403" Type="http://schemas.openxmlformats.org/officeDocument/2006/relationships/hyperlink" Target="https://www.google.com/url?rct=j&amp;sa=t&amp;url=http://www.latinpost.com/articles/139722/20170403/samsung-galaxy-s8-is-the-first-to-get-gigabit-lte-class-speeds.htm&amp;ct=ga&amp;cd=CAIyHGM4YjM4YThmMTE2NWIzMjg6Y28udWs6ZW46R0I&amp;usg=AFQjCNFsjjGL3GtxMcAYQxJzOLI4oVfv5A" TargetMode="External"/><Relationship Id="rId5559" Type="http://schemas.openxmlformats.org/officeDocument/2006/relationships/hyperlink" Target="http://pbs.twimg.com/profile_images/623441639797735424/Lbwzl5f1_normal.jpg" TargetMode="External"/><Relationship Id="rId9016" Type="http://schemas.openxmlformats.org/officeDocument/2006/relationships/hyperlink" Target="http://pbs.twimg.com/profile_images/511425633918779392/JrJgiJ8i_normal.jpeg" TargetMode="External"/><Relationship Id="rId9430" Type="http://schemas.openxmlformats.org/officeDocument/2006/relationships/hyperlink" Target="http://pbs.twimg.com/profile_images/117355888/Michael_Miller_2008_normal.jpg" TargetMode="External"/><Relationship Id="rId1005" Type="http://schemas.openxmlformats.org/officeDocument/2006/relationships/hyperlink" Target="https://www.yahoo.com/news/samsung-comeback-galaxy-s8-184220622.html?utm_content=bufferd178d&amp;utm_medium=social&amp;utm_source=twitter.com&amp;utm_campaign=buffer" TargetMode="External"/><Relationship Id="rId4575" Type="http://schemas.openxmlformats.org/officeDocument/2006/relationships/hyperlink" Target="http://pbs.twimg.com/profile_images/728728845109563392/c8LnqJKm_normal.jpg" TargetMode="External"/><Relationship Id="rId5973" Type="http://schemas.openxmlformats.org/officeDocument/2006/relationships/hyperlink" Target="http://pbs.twimg.com/profile_images/577329933132828672/U4T76mVw_normal.png" TargetMode="External"/><Relationship Id="rId8032" Type="http://schemas.openxmlformats.org/officeDocument/2006/relationships/hyperlink" Target="http://pbs.twimg.com/profile_images/487534182608801793/7-f_BUyN_normal.png" TargetMode="External"/><Relationship Id="rId11360" Type="http://schemas.openxmlformats.org/officeDocument/2006/relationships/hyperlink" Target="https://twitter.com/" TargetMode="External"/><Relationship Id="rId12411" Type="http://schemas.openxmlformats.org/officeDocument/2006/relationships/hyperlink" Target="https://twitter.com/" TargetMode="External"/><Relationship Id="rId3177" Type="http://schemas.openxmlformats.org/officeDocument/2006/relationships/hyperlink" Target="https://www.google.com/url?rct=j&amp;sa=t&amp;url=http://www.bgr.in/news/samsung-galaxy-s8-vs-apple-iphone-7-10-features-which-give-samsung-the-lead/&amp;ct=ga&amp;cd=CAIyGjJjYzMxMzJmZGM2NGM3M2Y6Y29tOmVuOlVT&amp;usg=AFQjCNFWtyra0RjFxu17E6onhl1eul9xUA" TargetMode="External"/><Relationship Id="rId4228" Type="http://schemas.openxmlformats.org/officeDocument/2006/relationships/hyperlink" Target="https://pbs.twimg.com/media/C8G5goKW0AUbuL0.jpg" TargetMode="External"/><Relationship Id="rId5626" Type="http://schemas.openxmlformats.org/officeDocument/2006/relationships/hyperlink" Target="http://pbs.twimg.com/profile_images/764275097867788288/KuEn15y6_normal.jpg" TargetMode="External"/><Relationship Id="rId11013" Type="http://schemas.openxmlformats.org/officeDocument/2006/relationships/hyperlink" Target="https://twitter.com/" TargetMode="External"/><Relationship Id="rId14169" Type="http://schemas.openxmlformats.org/officeDocument/2006/relationships/hyperlink" Target="https://twitter.com/" TargetMode="External"/><Relationship Id="rId14583" Type="http://schemas.openxmlformats.org/officeDocument/2006/relationships/hyperlink" Target="https://twitter.com/" TargetMode="External"/><Relationship Id="rId3591" Type="http://schemas.openxmlformats.org/officeDocument/2006/relationships/hyperlink" Target="https://www.google.com/url?rct=j&amp;sa=t&amp;url=https://www.androidperfect.net/2017/03/samsung-duplica-la-produccion-del-nuevo-galaxy-s8-friente-a-la-del-galaxy-s7/&amp;ct=ga&amp;cd=CAIyGmIyMmYxNjAxMGEyYTM1MmY6Y29tOmVzOlVT&amp;usg=AFQjCNE6_bQnte7fzJnzykozQapBwht3CQ" TargetMode="External"/><Relationship Id="rId4642" Type="http://schemas.openxmlformats.org/officeDocument/2006/relationships/hyperlink" Target="http://pbs.twimg.com/profile_images/551706234814865409/9YONdj-u_normal.jpeg" TargetMode="External"/><Relationship Id="rId7798" Type="http://schemas.openxmlformats.org/officeDocument/2006/relationships/hyperlink" Target="http://pbs.twimg.com/profile_images/808543278291357696/8tI0f8lt_normal.jpg" TargetMode="External"/><Relationship Id="rId8849" Type="http://schemas.openxmlformats.org/officeDocument/2006/relationships/hyperlink" Target="http://pbs.twimg.com/profile_images/811381760743395328/ljC_GckB_normal.jpg" TargetMode="External"/><Relationship Id="rId10779" Type="http://schemas.openxmlformats.org/officeDocument/2006/relationships/hyperlink" Target="https://twitter.com/" TargetMode="External"/><Relationship Id="rId13185" Type="http://schemas.openxmlformats.org/officeDocument/2006/relationships/hyperlink" Target="https://twitter.com/" TargetMode="External"/><Relationship Id="rId14236" Type="http://schemas.openxmlformats.org/officeDocument/2006/relationships/hyperlink" Target="https://twitter.com/" TargetMode="External"/><Relationship Id="rId14650" Type="http://schemas.openxmlformats.org/officeDocument/2006/relationships/hyperlink" Target="https://twitter.com/" TargetMode="External"/><Relationship Id="rId2193" Type="http://schemas.openxmlformats.org/officeDocument/2006/relationships/hyperlink" Target="https://arstechnica.com/gadgets/2017/03/video-shows-galaxy-s8-face-recognition-can-be-defeated-with-a-picture/" TargetMode="External"/><Relationship Id="rId3244" Type="http://schemas.openxmlformats.org/officeDocument/2006/relationships/hyperlink" Target="https://www.google.com/url?rct=j&amp;sa=t&amp;url=http%3A%2F%2Fnormangeestar.net%2F2017%2F04%2F01%2Fsamsung-galaxy-s8-microsoft-edition-no-it-doesn-t-run-windows%2F&amp;ct=ga&amp;cd=CAIyGmMzNmE5YzgyNTI1MTRkYmU6Y29tOmVuOlVT&amp;usg=AFQjCNFhhd7UyBokdhMk27tecVmrqzGbrA&amp;utm_source=dlvr.it&amp;utm_medium=twitter" TargetMode="External"/><Relationship Id="rId7865" Type="http://schemas.openxmlformats.org/officeDocument/2006/relationships/hyperlink" Target="http://pbs.twimg.com/profile_images/763333955311370241/Cy8Fk64b_normal.jpg" TargetMode="External"/><Relationship Id="rId8916" Type="http://schemas.openxmlformats.org/officeDocument/2006/relationships/hyperlink" Target="http://pbs.twimg.com/profile_images/819664758307717120/RifUsRqo_normal.jpg" TargetMode="External"/><Relationship Id="rId13252" Type="http://schemas.openxmlformats.org/officeDocument/2006/relationships/hyperlink" Target="https://twitter.com/" TargetMode="External"/><Relationship Id="rId14303" Type="http://schemas.openxmlformats.org/officeDocument/2006/relationships/hyperlink" Target="https://twitter.com/" TargetMode="External"/><Relationship Id="rId165" Type="http://schemas.openxmlformats.org/officeDocument/2006/relationships/hyperlink" Target="https://techcrunch.com/2017/03/29/crunch-report-new-samsung-galaxy-s8-s8-phones/?ncid=rss&amp;utm_content=buffer7f86e&amp;utm_medium=social&amp;utm_source=twitter.com&amp;utm_campaign=buffer" TargetMode="External"/><Relationship Id="rId2260" Type="http://schemas.openxmlformats.org/officeDocument/2006/relationships/hyperlink" Target="https://topesdegama.com/noticias/sorteos/sorteo-internacional-samsung-galaxy-s8-topes-gama" TargetMode="External"/><Relationship Id="rId3311" Type="http://schemas.openxmlformats.org/officeDocument/2006/relationships/hyperlink" Target="https://www.google.com/url?rct=j&amp;sa=t&amp;url=https%3A%2F%2Fwww.cnet.com%2Fnews%2Fbixby-samsung-galaxy-s8-compete-voice-market-alexa-siri-google-cortana%2F&amp;ct=ga&amp;cd=CAIyGmI0ODdmYjNkNDhhYzkzNDk6Y29tOmVuOlVT&amp;usg=AFQjCNGYuNheH7Tx-HCjT96inuU0WBWqdg&amp;utm_source=dlvr.it&amp;utm_medium=twitter" TargetMode="External"/><Relationship Id="rId6467" Type="http://schemas.openxmlformats.org/officeDocument/2006/relationships/hyperlink" Target="http://pbs.twimg.com/profile_images/848272529957564416/SUK58e_N_normal.jpg" TargetMode="External"/><Relationship Id="rId6881" Type="http://schemas.openxmlformats.org/officeDocument/2006/relationships/hyperlink" Target="https://pbs.twimg.com/ext_tw_video_thumb/848535773859074048/pu/img/gEFLnSmNCpEAUebz.jpg" TargetMode="External"/><Relationship Id="rId7518" Type="http://schemas.openxmlformats.org/officeDocument/2006/relationships/hyperlink" Target="http://pbs.twimg.com/profile_images/798165729623375872/Z4EiMvOU_normal.jpg" TargetMode="External"/><Relationship Id="rId7932" Type="http://schemas.openxmlformats.org/officeDocument/2006/relationships/hyperlink" Target="https://pbs.twimg.com/media/C8b1ocIWsAASP5V.jpg" TargetMode="External"/><Relationship Id="rId10846" Type="http://schemas.openxmlformats.org/officeDocument/2006/relationships/hyperlink" Target="https://twitter.com/" TargetMode="External"/><Relationship Id="rId232" Type="http://schemas.openxmlformats.org/officeDocument/2006/relationships/hyperlink" Target="http://www.blogbrown.com/samsung-galaxy-j-budget-line-to-get-fingerprint-scanners/" TargetMode="External"/><Relationship Id="rId5069" Type="http://schemas.openxmlformats.org/officeDocument/2006/relationships/hyperlink" Target="http://pbs.twimg.com/profile_images/599633671101018113/_cSKuk9K_normal.jpg" TargetMode="External"/><Relationship Id="rId5483" Type="http://schemas.openxmlformats.org/officeDocument/2006/relationships/hyperlink" Target="http://pbs.twimg.com/profile_images/3346866136/44bafe581019fa2603283cbc5e41f3ff_normal.png" TargetMode="External"/><Relationship Id="rId6534" Type="http://schemas.openxmlformats.org/officeDocument/2006/relationships/hyperlink" Target="http://pbs.twimg.com/profile_images/740949214272839680/IcuZel9Z_normal.jpg" TargetMode="External"/><Relationship Id="rId10913" Type="http://schemas.openxmlformats.org/officeDocument/2006/relationships/hyperlink" Target="https://twitter.com/" TargetMode="External"/><Relationship Id="rId15077" Type="http://schemas.openxmlformats.org/officeDocument/2006/relationships/hyperlink" Target="https://twitter.com/" TargetMode="External"/><Relationship Id="rId1679" Type="http://schemas.openxmlformats.org/officeDocument/2006/relationships/hyperlink" Target="https://www.google.com/url?rct=j&amp;sa=t&amp;url=http://elcomercio.pe/tecnologia/moviles/encuentran-falla-recien-lanzado-samsung-galaxy-s8-noticia-1980683&amp;ct=ga&amp;cd=CAIyHWI4MThlMmJmYWQ5OGUwNjg6Y29tLm14OmVzOk1Y&amp;usg=AFQjCNGuBZ1lk3n7Q21c4V8pFhNUst3B6g" TargetMode="External"/><Relationship Id="rId4085" Type="http://schemas.openxmlformats.org/officeDocument/2006/relationships/hyperlink" Target="https://pbs.twimg.com/media/C8Tso4KV0AAtDnd.jpg" TargetMode="External"/><Relationship Id="rId5136" Type="http://schemas.openxmlformats.org/officeDocument/2006/relationships/hyperlink" Target="http://pbs.twimg.com/profile_images/810770009995808768/0N10ehxQ_normal.jpg" TargetMode="External"/><Relationship Id="rId14093" Type="http://schemas.openxmlformats.org/officeDocument/2006/relationships/hyperlink" Target="https://twitter.com/" TargetMode="External"/><Relationship Id="rId4152" Type="http://schemas.openxmlformats.org/officeDocument/2006/relationships/hyperlink" Target="https://pbs.twimg.com/media/C8Y4m0JXkAAdGM8.jpg" TargetMode="External"/><Relationship Id="rId5203" Type="http://schemas.openxmlformats.org/officeDocument/2006/relationships/hyperlink" Target="http://pbs.twimg.com/profile_images/771784561751683072/KyMQaS5p_normal.jpg" TargetMode="External"/><Relationship Id="rId5550" Type="http://schemas.openxmlformats.org/officeDocument/2006/relationships/hyperlink" Target="http://pbs.twimg.com/profile_images/838186912980615169/JebP3xIN_normal.jpg" TargetMode="External"/><Relationship Id="rId6601" Type="http://schemas.openxmlformats.org/officeDocument/2006/relationships/hyperlink" Target="http://pbs.twimg.com/profile_images/797679186399916032/bSkLBy27_normal.jpg" TargetMode="External"/><Relationship Id="rId8359" Type="http://schemas.openxmlformats.org/officeDocument/2006/relationships/hyperlink" Target="http://pbs.twimg.com/profile_images/625942349642891265/HeFCdWzd_normal.png" TargetMode="External"/><Relationship Id="rId9757" Type="http://schemas.openxmlformats.org/officeDocument/2006/relationships/hyperlink" Target="http://pbs.twimg.com/profile_images/494681362767425538/ILPdaugu_normal.jpeg" TargetMode="External"/><Relationship Id="rId11687" Type="http://schemas.openxmlformats.org/officeDocument/2006/relationships/hyperlink" Target="https://twitter.com/" TargetMode="External"/><Relationship Id="rId12738" Type="http://schemas.openxmlformats.org/officeDocument/2006/relationships/hyperlink" Target="https://twitter.com/" TargetMode="External"/><Relationship Id="rId15144" Type="http://schemas.openxmlformats.org/officeDocument/2006/relationships/hyperlink" Target="https://twitter.com/" TargetMode="External"/><Relationship Id="rId1746" Type="http://schemas.openxmlformats.org/officeDocument/2006/relationships/hyperlink" Target="https://www.youtube.com/watch?v=65b8y5R_lxg&amp;feature=youtu.be&amp;a" TargetMode="External"/><Relationship Id="rId8773" Type="http://schemas.openxmlformats.org/officeDocument/2006/relationships/hyperlink" Target="http://pbs.twimg.com/profile_images/835614886541594624/Ii_EVUU4_normal.jpg" TargetMode="External"/><Relationship Id="rId9824" Type="http://schemas.openxmlformats.org/officeDocument/2006/relationships/hyperlink" Target="http://pbs.twimg.com/profile_images/494676480291381249/RtC-6xAO_normal.jpeg" TargetMode="External"/><Relationship Id="rId10289" Type="http://schemas.openxmlformats.org/officeDocument/2006/relationships/hyperlink" Target="https://twitter.com/" TargetMode="External"/><Relationship Id="rId11754" Type="http://schemas.openxmlformats.org/officeDocument/2006/relationships/hyperlink" Target="https://twitter.com/" TargetMode="External"/><Relationship Id="rId12805" Type="http://schemas.openxmlformats.org/officeDocument/2006/relationships/hyperlink" Target="https://twitter.com/" TargetMode="External"/><Relationship Id="rId14160" Type="http://schemas.openxmlformats.org/officeDocument/2006/relationships/hyperlink" Target="https://twitter.com/" TargetMode="External"/><Relationship Id="rId15211" Type="http://schemas.openxmlformats.org/officeDocument/2006/relationships/hyperlink" Target="https://twitter.com/" TargetMode="External"/><Relationship Id="rId38" Type="http://schemas.openxmlformats.org/officeDocument/2006/relationships/hyperlink" Target="https://www.google.com/url?rct=j&amp;sa=t&amp;url=http://www.zdnet.com/article/along-with-galaxy-s8-samsung-lifts-lid-on-google-wifi-rival-that-runs-your-iot-security/&amp;ct=ga&amp;cd=CAIyHGQxYTE2MjdiZTBjNzYwN2E6Y28udWs6ZW46R0I&amp;usg=AFQjCNF6w4xzekFg1no1CLoPxGX5zG4ZQA" TargetMode="External"/><Relationship Id="rId1813" Type="http://schemas.openxmlformats.org/officeDocument/2006/relationships/hyperlink" Target="http://dlvr.it/NnBxCj" TargetMode="External"/><Relationship Id="rId4969" Type="http://schemas.openxmlformats.org/officeDocument/2006/relationships/hyperlink" Target="http://pbs.twimg.com/profile_images/847693999079018496/JBYK8h1j_normal.jpg" TargetMode="External"/><Relationship Id="rId7375" Type="http://schemas.openxmlformats.org/officeDocument/2006/relationships/hyperlink" Target="http://pbs.twimg.com/profile_images/606505465078349824/kuWDT5eL_normal.jpg" TargetMode="External"/><Relationship Id="rId8426" Type="http://schemas.openxmlformats.org/officeDocument/2006/relationships/hyperlink" Target="http://pbs.twimg.com/profile_images/378800000823690756/504ec3479025503ada22f90db947b8dc_normal.png" TargetMode="External"/><Relationship Id="rId8840" Type="http://schemas.openxmlformats.org/officeDocument/2006/relationships/hyperlink" Target="http://pbs.twimg.com/profile_images/835612563140456455/tMEIaUTL_normal.jpg" TargetMode="External"/><Relationship Id="rId10356" Type="http://schemas.openxmlformats.org/officeDocument/2006/relationships/hyperlink" Target="https://twitter.com/" TargetMode="External"/><Relationship Id="rId10770" Type="http://schemas.openxmlformats.org/officeDocument/2006/relationships/hyperlink" Target="https://twitter.com/" TargetMode="External"/><Relationship Id="rId11407" Type="http://schemas.openxmlformats.org/officeDocument/2006/relationships/hyperlink" Target="https://twitter.com/" TargetMode="External"/><Relationship Id="rId3985" Type="http://schemas.openxmlformats.org/officeDocument/2006/relationships/hyperlink" Target="https://pbs.twimg.com/media/C8OZhhnUwAAHq-E.jpg" TargetMode="External"/><Relationship Id="rId6391" Type="http://schemas.openxmlformats.org/officeDocument/2006/relationships/hyperlink" Target="http://pbs.twimg.com/profile_images/729247881765498880/hHwnoa7z_normal.jpg" TargetMode="External"/><Relationship Id="rId7028" Type="http://schemas.openxmlformats.org/officeDocument/2006/relationships/hyperlink" Target="http://pbs.twimg.com/profile_images/787129036426256385/eYmW4PsX_normal.jpg" TargetMode="External"/><Relationship Id="rId7442" Type="http://schemas.openxmlformats.org/officeDocument/2006/relationships/hyperlink" Target="http://pbs.twimg.com/profile_images/456068918361088000/F4Tna3XS_normal.jpeg" TargetMode="External"/><Relationship Id="rId10009" Type="http://schemas.openxmlformats.org/officeDocument/2006/relationships/hyperlink" Target="https://twitter.com/" TargetMode="External"/><Relationship Id="rId10423" Type="http://schemas.openxmlformats.org/officeDocument/2006/relationships/hyperlink" Target="https://twitter.com/" TargetMode="External"/><Relationship Id="rId11821" Type="http://schemas.openxmlformats.org/officeDocument/2006/relationships/hyperlink" Target="https://twitter.com/" TargetMode="External"/><Relationship Id="rId13579" Type="http://schemas.openxmlformats.org/officeDocument/2006/relationships/hyperlink" Target="https://twitter.com/" TargetMode="External"/><Relationship Id="rId14977" Type="http://schemas.openxmlformats.org/officeDocument/2006/relationships/hyperlink" Target="https://twitter.com/" TargetMode="External"/><Relationship Id="rId2587" Type="http://schemas.openxmlformats.org/officeDocument/2006/relationships/hyperlink" Target="https://www.google.com/url?rct=j&amp;sa=t&amp;url=http%3A%2F%2Fwww.techradar.com%2Fnews%2Fsamsung-galaxy-s8-vs-lg-g6-which-android-phone-is-better&amp;ct=ga&amp;cd=CAIyGmIyMmYxNjAxMGEyYTM1MmY6Y29tOmVuOlVT&amp;usg=AFQjCNF5qYTuLzp6KJcwPfEy00AzbyHvyg&amp;utm_source=dlvr.it&amp;utm_medium=twitter" TargetMode="External"/><Relationship Id="rId3638" Type="http://schemas.openxmlformats.org/officeDocument/2006/relationships/hyperlink" Target="https://www.google.com/url?rct=j&amp;sa=t&amp;url=http%3A%2F%2Fwww.energasq8.it%2Flistage%2Fibz_hoxn3470280ndec.pdf&amp;ct=ga&amp;cd=CAIyGmVjMDE2OWE5OTBlMGVhZjA6Y29tOmphOlVT&amp;usg=AFQjCNFVQj4JnkFiOO6Wo1Wc9GzrrXzWGQ&amp;utm_source=dlvr.it&amp;utm_medium=twitter" TargetMode="External"/><Relationship Id="rId6044" Type="http://schemas.openxmlformats.org/officeDocument/2006/relationships/hyperlink" Target="http://pbs.twimg.com/profile_images/749725216486588418/Qrv3VRN9_normal.jpg" TargetMode="External"/><Relationship Id="rId13993" Type="http://schemas.openxmlformats.org/officeDocument/2006/relationships/hyperlink" Target="https://twitter.com/" TargetMode="External"/><Relationship Id="rId559" Type="http://schemas.openxmlformats.org/officeDocument/2006/relationships/hyperlink" Target="https://twitter.com/i/web/status/847516304634523648" TargetMode="External"/><Relationship Id="rId1189" Type="http://schemas.openxmlformats.org/officeDocument/2006/relationships/hyperlink" Target="https://www.google.com/url?rct=j&amp;sa=t&amp;url=http://www.greenbot.com/article/3186865/android/android-device-updates-unlocked-galaxy-s7-axon-7-mini-and-huawei-mate-9-score-new-software.html&amp;ct=ga&amp;cd=CAIyHDhmZmZlYzQzMDI5ZGMxYzA6Y28udWs6ZW46R0I&amp;usg=AFQjCNG24S8bUIacVvR_8t-Kf90rMqQrUg" TargetMode="External"/><Relationship Id="rId5060" Type="http://schemas.openxmlformats.org/officeDocument/2006/relationships/hyperlink" Target="http://pbs.twimg.com/profile_images/847100546586726400/lOM4-uce_normal.jpg" TargetMode="External"/><Relationship Id="rId6111" Type="http://schemas.openxmlformats.org/officeDocument/2006/relationships/hyperlink" Target="http://pbs.twimg.com/profile_images/1803875311/452c5b3a-af2e-41cf-9b82-eaed7c5306e7_normal.jpg" TargetMode="External"/><Relationship Id="rId9267" Type="http://schemas.openxmlformats.org/officeDocument/2006/relationships/hyperlink" Target="http://pbs.twimg.com/profile_images/507447828071731200/64vKlSmI_normal.jpeg" TargetMode="External"/><Relationship Id="rId9681" Type="http://schemas.openxmlformats.org/officeDocument/2006/relationships/hyperlink" Target="http://pbs.twimg.com/profile_images/712383122889940992/QHkWkzPy_normal.jpg" TargetMode="External"/><Relationship Id="rId11197" Type="http://schemas.openxmlformats.org/officeDocument/2006/relationships/hyperlink" Target="https://twitter.com/" TargetMode="External"/><Relationship Id="rId12595" Type="http://schemas.openxmlformats.org/officeDocument/2006/relationships/hyperlink" Target="https://twitter.com/" TargetMode="External"/><Relationship Id="rId13646" Type="http://schemas.openxmlformats.org/officeDocument/2006/relationships/hyperlink" Target="https://twitter.com/" TargetMode="External"/><Relationship Id="rId626" Type="http://schemas.openxmlformats.org/officeDocument/2006/relationships/hyperlink" Target="https://www.youtube.com/watch?v=M_vD2IEXIVA&amp;feature=youtu.be&amp;a" TargetMode="External"/><Relationship Id="rId973" Type="http://schemas.openxmlformats.org/officeDocument/2006/relationships/hyperlink" Target="https://twitter.com/i/web/status/847776538342727682" TargetMode="External"/><Relationship Id="rId1256" Type="http://schemas.openxmlformats.org/officeDocument/2006/relationships/hyperlink" Target="https://www.google.com/url?rct=j&amp;sa=t&amp;url=http://forbesjapan.com/articles/detail/15729&amp;ct=ga&amp;cd=CAIyGjg4NzgxMjY2OTJjZGU5Y2U6Y29tOmphOkpQ&amp;usg=AFQjCNFDZMJ4CqXLixTo8yJbKAXnZX4yXQ" TargetMode="External"/><Relationship Id="rId2307" Type="http://schemas.openxmlformats.org/officeDocument/2006/relationships/hyperlink" Target="https://www.youtube.com/watch?v=D8Ert5yjMV4&amp;feature=youtu.be&amp;a" TargetMode="External"/><Relationship Id="rId2654" Type="http://schemas.openxmlformats.org/officeDocument/2006/relationships/hyperlink" Target="http://feeds.feedburner.com/~r/google/nXLf/~3/MqYQUIYMhCk/url?utm_source=feedburner&amp;utm_medium=twitter&amp;utm_campaign=areyouanandroid" TargetMode="External"/><Relationship Id="rId3705" Type="http://schemas.openxmlformats.org/officeDocument/2006/relationships/hyperlink" Target="https://www.google.com/url?rct=j&amp;sa=t&amp;url=https%3A%2F%2F9to5mac.com%2F2017%2F03%2F30%2Fjp-morgan-iphone-display-curve-infinity-samsung-galaxy-price%2F&amp;ct=ga&amp;cd=CAIyGjk1Yzc0Y2ZjNGM4ODRlNTM6Y29tOmVuOlVT&amp;usg=AFQjCNFu_rqJ7FiFSIqaLSUTiDpEQZaxZA&amp;utm_source=dlvr.it&amp;utm_medium=twitter" TargetMode="External"/><Relationship Id="rId8283" Type="http://schemas.openxmlformats.org/officeDocument/2006/relationships/hyperlink" Target="http://pbs.twimg.com/profile_images/550285711539466240/wzZxTqOW_normal.jpeg" TargetMode="External"/><Relationship Id="rId9334" Type="http://schemas.openxmlformats.org/officeDocument/2006/relationships/hyperlink" Target="http://pbs.twimg.com/profile_images/846237124592619521/EEjftqt2_normal.jpg" TargetMode="External"/><Relationship Id="rId12248" Type="http://schemas.openxmlformats.org/officeDocument/2006/relationships/hyperlink" Target="https://twitter.com/" TargetMode="External"/><Relationship Id="rId12662" Type="http://schemas.openxmlformats.org/officeDocument/2006/relationships/hyperlink" Target="https://twitter.com/" TargetMode="External"/><Relationship Id="rId13713" Type="http://schemas.openxmlformats.org/officeDocument/2006/relationships/hyperlink" Target="https://twitter.com/" TargetMode="External"/><Relationship Id="rId1670" Type="http://schemas.openxmlformats.org/officeDocument/2006/relationships/hyperlink" Target="http://linkis.com/www.youtube.com/jeLYd" TargetMode="External"/><Relationship Id="rId2721" Type="http://schemas.openxmlformats.org/officeDocument/2006/relationships/hyperlink" Target="https://www.xatakandroid.com/moviles-android/la-pantalla-del-samsung-galaxy-s8-viene-configurada-por-defecto-en-resolucion-fullhd" TargetMode="External"/><Relationship Id="rId5877" Type="http://schemas.openxmlformats.org/officeDocument/2006/relationships/hyperlink" Target="http://pbs.twimg.com/profile_images/743422429339484160/fRUoNrMR_normal.jpg" TargetMode="External"/><Relationship Id="rId6928" Type="http://schemas.openxmlformats.org/officeDocument/2006/relationships/hyperlink" Target="http://pbs.twimg.com/profile_images/1357501464/Capture_normal.JPG" TargetMode="External"/><Relationship Id="rId11264" Type="http://schemas.openxmlformats.org/officeDocument/2006/relationships/hyperlink" Target="https://twitter.com/" TargetMode="External"/><Relationship Id="rId12315" Type="http://schemas.openxmlformats.org/officeDocument/2006/relationships/hyperlink" Target="https://twitter.com/" TargetMode="External"/><Relationship Id="rId1323" Type="http://schemas.openxmlformats.org/officeDocument/2006/relationships/hyperlink" Target="https://www.google.com/url?rct=j&amp;sa=t&amp;url=http%3A%2F%2Fwww.hollywoodreporter.com%2Fheat-vision%2Fguardians-galaxy-launches-a-new-video-game-series-next-month-990070&amp;ct=ga&amp;cd=CAIyGmEyN2VlZDA4ZmY5NTRjNjI6Y29tOmVuOlVT&amp;usg=AFQjCNFn7xcCgCNEIRWH9ShwXfxwXQlNQg&amp;utm_source=dlvr.it&amp;utm_medium=twitter" TargetMode="External"/><Relationship Id="rId4479" Type="http://schemas.openxmlformats.org/officeDocument/2006/relationships/hyperlink" Target="http://pbs.twimg.com/profile_images/743373250944696320/bZUVZVIM_normal.jpg" TargetMode="External"/><Relationship Id="rId4893" Type="http://schemas.openxmlformats.org/officeDocument/2006/relationships/hyperlink" Target="http://pbs.twimg.com/profile_images/846291991411539968/C4bN2n8d_normal.jpg" TargetMode="External"/><Relationship Id="rId5944" Type="http://schemas.openxmlformats.org/officeDocument/2006/relationships/hyperlink" Target="http://pbs.twimg.com/profile_images/539244962584350721/8scqLEw8_normal.jpeg" TargetMode="External"/><Relationship Id="rId8350" Type="http://schemas.openxmlformats.org/officeDocument/2006/relationships/hyperlink" Target="http://pbs.twimg.com/profile_images/625942349642891265/HeFCdWzd_normal.png" TargetMode="External"/><Relationship Id="rId9401" Type="http://schemas.openxmlformats.org/officeDocument/2006/relationships/hyperlink" Target="http://pbs.twimg.com/profile_images/837228956902277120/Xc7neQmy_normal.jpg" TargetMode="External"/><Relationship Id="rId10280" Type="http://schemas.openxmlformats.org/officeDocument/2006/relationships/hyperlink" Target="https://twitter.com/" TargetMode="External"/><Relationship Id="rId11331" Type="http://schemas.openxmlformats.org/officeDocument/2006/relationships/hyperlink" Target="https://twitter.com/" TargetMode="External"/><Relationship Id="rId14487" Type="http://schemas.openxmlformats.org/officeDocument/2006/relationships/hyperlink" Target="https://twitter.com/" TargetMode="External"/><Relationship Id="rId3495" Type="http://schemas.openxmlformats.org/officeDocument/2006/relationships/hyperlink" Target="https://www.cnet.com/news/what-does-the-iphone-8-need-to-beat-the-galaxy-s8/?utm_content=buffer34c1b&amp;utm_medium=social&amp;utm_source=twitter.com&amp;utm_campaign=buffer" TargetMode="External"/><Relationship Id="rId4546" Type="http://schemas.openxmlformats.org/officeDocument/2006/relationships/hyperlink" Target="http://pbs.twimg.com/profile_images/822440838852739077/-m1M8gla_normal.jpg" TargetMode="External"/><Relationship Id="rId4960" Type="http://schemas.openxmlformats.org/officeDocument/2006/relationships/hyperlink" Target="http://pbs.twimg.com/profile_images/847693999079018496/JBYK8h1j_normal.jpg" TargetMode="External"/><Relationship Id="rId8003" Type="http://schemas.openxmlformats.org/officeDocument/2006/relationships/hyperlink" Target="http://pbs.twimg.com/profile_images/461383903161245696/FKNs9jxD_normal.png" TargetMode="External"/><Relationship Id="rId13089" Type="http://schemas.openxmlformats.org/officeDocument/2006/relationships/hyperlink" Target="https://twitter.com/" TargetMode="External"/><Relationship Id="rId14554" Type="http://schemas.openxmlformats.org/officeDocument/2006/relationships/hyperlink" Target="https://twitter.com/" TargetMode="External"/><Relationship Id="rId2097" Type="http://schemas.openxmlformats.org/officeDocument/2006/relationships/hyperlink" Target="https://twitter.com/i/web/status/848599732599607297" TargetMode="External"/><Relationship Id="rId3148" Type="http://schemas.openxmlformats.org/officeDocument/2006/relationships/hyperlink" Target="https://www.google.com/url?rct=j&amp;sa=t&amp;url=http://www.whatmobile.net/latest/apple-iphone-8-vs-samsung-galaxy-s8&amp;ct=ga&amp;cd=CAIyGjJjYzMxMzJmZGM2NGM3M2Y6Y29tOmVuOlVT&amp;usg=AFQjCNHasIziFp02KbMPbtmDWKIjMFEGkw" TargetMode="External"/><Relationship Id="rId3562" Type="http://schemas.openxmlformats.org/officeDocument/2006/relationships/hyperlink" Target="https://www.google.com/url?rct=j&amp;sa=t&amp;url=http://tecnologia21.com/89880/samsung-microsoft-venderan-galaxy-s8-microsoft-edition&amp;ct=ga&amp;cd=CAIyGmMzNmE5YzgyNTI1MTRkYmU6Y29tOmVzOlVT&amp;usg=AFQjCNGmcI8VFddBkeuhgWwFgv1LvFs_DQ" TargetMode="External"/><Relationship Id="rId4613" Type="http://schemas.openxmlformats.org/officeDocument/2006/relationships/hyperlink" Target="http://pbs.twimg.com/profile_images/764952734197878784/fkHGwvjD_normal.jpg" TargetMode="External"/><Relationship Id="rId7769" Type="http://schemas.openxmlformats.org/officeDocument/2006/relationships/hyperlink" Target="https://pbs.twimg.com/media/C8KuBl2UwAAiWVt.jpg" TargetMode="External"/><Relationship Id="rId10000" Type="http://schemas.openxmlformats.org/officeDocument/2006/relationships/hyperlink" Target="https://twitter.com/" TargetMode="External"/><Relationship Id="rId13156" Type="http://schemas.openxmlformats.org/officeDocument/2006/relationships/hyperlink" Target="https://twitter.com/" TargetMode="External"/><Relationship Id="rId14207" Type="http://schemas.openxmlformats.org/officeDocument/2006/relationships/hyperlink" Target="https://twitter.com/" TargetMode="External"/><Relationship Id="rId483" Type="http://schemas.openxmlformats.org/officeDocument/2006/relationships/hyperlink" Target="https://twitter.com/i/web/status/847515781252440064" TargetMode="External"/><Relationship Id="rId2164" Type="http://schemas.openxmlformats.org/officeDocument/2006/relationships/hyperlink" Target="https://gleam.io/hxlgk-s0HLA6?l=https%3A%2F%2Fm.androidcentral.com%2F" TargetMode="External"/><Relationship Id="rId3215" Type="http://schemas.openxmlformats.org/officeDocument/2006/relationships/hyperlink" Target="https://www.google.com/url?rct=j&amp;sa=t&amp;url=http%3A%2F%2Fappsforpcdaily.com%2F2017%2F04%2Fsamsung-galaxy-s8-not-convincing-enough%2F&amp;ct=ga&amp;cd=CAIyHGNlNTdiOTM1MDVjYzlkYzI6Y29tOmVuOlVTOlI&amp;usg=AFQjCNHlM4QAWuEdT224di913_fMGuSwqQ&amp;utm_source=dlvr.it&amp;utm_medium=twitter" TargetMode="External"/><Relationship Id="rId6785" Type="http://schemas.openxmlformats.org/officeDocument/2006/relationships/hyperlink" Target="http://pbs.twimg.com/profile_images/731440794071011328/bti1sxsh_normal.jpg" TargetMode="External"/><Relationship Id="rId9191" Type="http://schemas.openxmlformats.org/officeDocument/2006/relationships/hyperlink" Target="http://pbs.twimg.com/profile_images/823368633606934529/A0h3nwMj_normal.jpg" TargetMode="External"/><Relationship Id="rId12172" Type="http://schemas.openxmlformats.org/officeDocument/2006/relationships/hyperlink" Target="https://twitter.com/" TargetMode="External"/><Relationship Id="rId13570" Type="http://schemas.openxmlformats.org/officeDocument/2006/relationships/hyperlink" Target="https://twitter.com/" TargetMode="External"/><Relationship Id="rId14621" Type="http://schemas.openxmlformats.org/officeDocument/2006/relationships/hyperlink" Target="https://twitter.com/" TargetMode="External"/><Relationship Id="rId136" Type="http://schemas.openxmlformats.org/officeDocument/2006/relationships/hyperlink" Target="https://www.pocketpc.ch/magazin/news/galaxy-s8-unsichtbarer-homebutton-ist-drucksensitiv-und-funktioniert-ueberall-53751/" TargetMode="External"/><Relationship Id="rId550" Type="http://schemas.openxmlformats.org/officeDocument/2006/relationships/hyperlink" Target="https://twitter.com/i/web/status/847512230908375041" TargetMode="External"/><Relationship Id="rId1180" Type="http://schemas.openxmlformats.org/officeDocument/2006/relationships/hyperlink" Target="http://mashable.com/2017/03/31/samsung-galaxy-s8-face-recognition-fail/?utm_cid=Mash-Prod-RSS-Feedburner-All-Partial&amp;utm_content=bufferf18e9&amp;utm_medium=social&amp;utm_source=twitter.com&amp;utm_campaign=buffer" TargetMode="External"/><Relationship Id="rId2231" Type="http://schemas.openxmlformats.org/officeDocument/2006/relationships/hyperlink" Target="https://twitter.com/i/web/status/848653334571610113" TargetMode="External"/><Relationship Id="rId5387" Type="http://schemas.openxmlformats.org/officeDocument/2006/relationships/hyperlink" Target="https://pbs.twimg.com/media/C8N6dIhU0AI-zRt.jpg" TargetMode="External"/><Relationship Id="rId6438" Type="http://schemas.openxmlformats.org/officeDocument/2006/relationships/hyperlink" Target="http://pbs.twimg.com/profile_images/486959211377475587/0IF3C2sZ_normal.jpeg" TargetMode="External"/><Relationship Id="rId7836" Type="http://schemas.openxmlformats.org/officeDocument/2006/relationships/hyperlink" Target="http://pbs.twimg.com/profile_images/2441375828/6098B38F-1A2E-449D-AAC3-AD31EACD8757_normal" TargetMode="External"/><Relationship Id="rId10817" Type="http://schemas.openxmlformats.org/officeDocument/2006/relationships/hyperlink" Target="https://twitter.com/" TargetMode="External"/><Relationship Id="rId13223" Type="http://schemas.openxmlformats.org/officeDocument/2006/relationships/hyperlink" Target="https://twitter.com/" TargetMode="External"/><Relationship Id="rId203" Type="http://schemas.openxmlformats.org/officeDocument/2006/relationships/hyperlink" Target="http://www.amazon.com/Intergalactic-Custody-Battle-Infestation-Trilogy-ebook/dp/B011NB6KMG/ref=sr_1_1?ie=UTF8&amp;qid=1455843091&amp;sr=8-1&amp;keywords=the+intergalactic+custody+battle" TargetMode="External"/><Relationship Id="rId6852" Type="http://schemas.openxmlformats.org/officeDocument/2006/relationships/hyperlink" Target="http://pbs.twimg.com/profile_images/834862751927455744/9O401N7Y_normal.jpg" TargetMode="External"/><Relationship Id="rId7903" Type="http://schemas.openxmlformats.org/officeDocument/2006/relationships/hyperlink" Target="http://pbs.twimg.com/profile_images/3444895134/a3a6f4c16bfc11c379696cd97571cf20_normal.jpeg" TargetMode="External"/><Relationship Id="rId12989" Type="http://schemas.openxmlformats.org/officeDocument/2006/relationships/hyperlink" Target="https://twitter.com/" TargetMode="External"/><Relationship Id="rId15395" Type="http://schemas.openxmlformats.org/officeDocument/2006/relationships/hyperlink" Target="https://twitter.com/" TargetMode="External"/><Relationship Id="rId1997" Type="http://schemas.openxmlformats.org/officeDocument/2006/relationships/hyperlink" Target="http://www.ebay.com/itm/Air-Jordan-13-Sneakers-Sole-All-iPhone-5-5c-6-6plus-and-Samsung-Galaxy-S5-Case-/182101936831?hash=item2a661f0abf:g:J-4AAOSw~oFXGbNU" TargetMode="External"/><Relationship Id="rId4056" Type="http://schemas.openxmlformats.org/officeDocument/2006/relationships/hyperlink" Target="https://pbs.twimg.com/media/C8UcomiXoAA7qc4.jpg" TargetMode="External"/><Relationship Id="rId5454" Type="http://schemas.openxmlformats.org/officeDocument/2006/relationships/hyperlink" Target="https://pbs.twimg.com/media/C8O7p36UMAENoNr.jpg" TargetMode="External"/><Relationship Id="rId6505" Type="http://schemas.openxmlformats.org/officeDocument/2006/relationships/hyperlink" Target="http://pbs.twimg.com/profile_images/848230271753355269/y-RWWfFl_normal.jpg" TargetMode="External"/><Relationship Id="rId15048" Type="http://schemas.openxmlformats.org/officeDocument/2006/relationships/hyperlink" Target="https://twitter.com/" TargetMode="External"/><Relationship Id="rId15462" Type="http://schemas.openxmlformats.org/officeDocument/2006/relationships/hyperlink" Target="https://api.twitter.com/1.1/geo/id/3a1678441c341459.json" TargetMode="External"/><Relationship Id="rId4470" Type="http://schemas.openxmlformats.org/officeDocument/2006/relationships/hyperlink" Target="http://pbs.twimg.com/profile_images/848296926797864961/v7xEkcto_normal.jpg" TargetMode="External"/><Relationship Id="rId5107" Type="http://schemas.openxmlformats.org/officeDocument/2006/relationships/hyperlink" Target="http://pbs.twimg.com/profile_images/500693505208250369/0SqBnNYQ_normal.jpeg" TargetMode="External"/><Relationship Id="rId5521" Type="http://schemas.openxmlformats.org/officeDocument/2006/relationships/hyperlink" Target="http://pbs.twimg.com/profile_images/749746123007414272/6v7-vydE_normal.jpg" TargetMode="External"/><Relationship Id="rId8677" Type="http://schemas.openxmlformats.org/officeDocument/2006/relationships/hyperlink" Target="http://pbs.twimg.com/profile_images/829980060996214785/3kM-2Uu6_normal.jpg" TargetMode="External"/><Relationship Id="rId9728" Type="http://schemas.openxmlformats.org/officeDocument/2006/relationships/hyperlink" Target="http://pbs.twimg.com/profile_images/494681362767425538/ILPdaugu_normal.jpeg" TargetMode="External"/><Relationship Id="rId11658" Type="http://schemas.openxmlformats.org/officeDocument/2006/relationships/hyperlink" Target="https://twitter.com/" TargetMode="External"/><Relationship Id="rId14064" Type="http://schemas.openxmlformats.org/officeDocument/2006/relationships/hyperlink" Target="https://twitter.com/" TargetMode="External"/><Relationship Id="rId15115" Type="http://schemas.openxmlformats.org/officeDocument/2006/relationships/hyperlink" Target="https://twitter.com/" TargetMode="External"/><Relationship Id="rId1717" Type="http://schemas.openxmlformats.org/officeDocument/2006/relationships/hyperlink" Target="https://www.youtube.com/watch?v=0A_nZiEq1cs&amp;feature=youtu.be&amp;a" TargetMode="External"/><Relationship Id="rId3072" Type="http://schemas.openxmlformats.org/officeDocument/2006/relationships/hyperlink" Target="https://www.google.com/url?rct=j&amp;sa=t&amp;url=https%3A%2F%2Fwww.lelectronique.com%2Factualite%2Fpresse-le-nouveau-smartphone-de-microsoftd-une-edition-speciale-du-samsung-galaxy-s8-568884.html&amp;ct=ga&amp;cd=CAIyGWMzNmE5YzgyNTI1MTRkYmU6ZnI6ZnI6RlI&amp;usg=AFQjCNF1BkAIYzDkVW19yz7mub2gGNFlWg&amp;utm_source=dlvr.it&amp;utm_medium=twitter" TargetMode="External"/><Relationship Id="rId4123" Type="http://schemas.openxmlformats.org/officeDocument/2006/relationships/hyperlink" Target="https://pbs.twimg.com/media/C8Q4BRIXUAA4lsE.jpg" TargetMode="External"/><Relationship Id="rId7279" Type="http://schemas.openxmlformats.org/officeDocument/2006/relationships/hyperlink" Target="http://pbs.twimg.com/profile_images/454818314825789441/UCjGCNVq_normal.jpeg" TargetMode="External"/><Relationship Id="rId7693" Type="http://schemas.openxmlformats.org/officeDocument/2006/relationships/hyperlink" Target="https://pbs.twimg.com/media/C8UTKe1VYAAeJgd.jpg" TargetMode="External"/><Relationship Id="rId8744" Type="http://schemas.openxmlformats.org/officeDocument/2006/relationships/hyperlink" Target="http://pbs.twimg.com/profile_images/813309250235748352/p5SrKmVU_normal.jpg" TargetMode="External"/><Relationship Id="rId12709" Type="http://schemas.openxmlformats.org/officeDocument/2006/relationships/hyperlink" Target="https://twitter.com/" TargetMode="External"/><Relationship Id="rId13080" Type="http://schemas.openxmlformats.org/officeDocument/2006/relationships/hyperlink" Target="https://twitter.com/" TargetMode="External"/><Relationship Id="rId14131" Type="http://schemas.openxmlformats.org/officeDocument/2006/relationships/hyperlink" Target="https://twitter.com/" TargetMode="External"/><Relationship Id="rId3889" Type="http://schemas.openxmlformats.org/officeDocument/2006/relationships/hyperlink" Target="https://pbs.twimg.com/media/C8KqKepUAAYDyuq.jpg" TargetMode="External"/><Relationship Id="rId6295" Type="http://schemas.openxmlformats.org/officeDocument/2006/relationships/hyperlink" Target="http://pbs.twimg.com/profile_images/3059766279/8ca5a430454f472c0c12abd9174ffdca_normal.jpeg" TargetMode="External"/><Relationship Id="rId7346" Type="http://schemas.openxmlformats.org/officeDocument/2006/relationships/hyperlink" Target="http://pbs.twimg.com/profile_images/516164684987133952/Sc3d_IVT_normal.jpeg" TargetMode="External"/><Relationship Id="rId10674" Type="http://schemas.openxmlformats.org/officeDocument/2006/relationships/hyperlink" Target="https://twitter.com/" TargetMode="External"/><Relationship Id="rId11725" Type="http://schemas.openxmlformats.org/officeDocument/2006/relationships/hyperlink" Target="https://twitter.com/" TargetMode="External"/><Relationship Id="rId6362" Type="http://schemas.openxmlformats.org/officeDocument/2006/relationships/hyperlink" Target="http://pbs.twimg.com/profile_images/718831365328867328/6aol46H7_normal.jpg" TargetMode="External"/><Relationship Id="rId7413" Type="http://schemas.openxmlformats.org/officeDocument/2006/relationships/hyperlink" Target="http://pbs.twimg.com/profile_images/378800000507202135/5499edb76f1981109647af8638ffa3f4_normal.png" TargetMode="External"/><Relationship Id="rId7760" Type="http://schemas.openxmlformats.org/officeDocument/2006/relationships/hyperlink" Target="http://pbs.twimg.com/profile_images/848523726509539328/fTf7Rm6L_normal.jpg" TargetMode="External"/><Relationship Id="rId8811" Type="http://schemas.openxmlformats.org/officeDocument/2006/relationships/hyperlink" Target="http://pbs.twimg.com/profile_images/835604447011143680/gBoqzoJd_normal.jpg" TargetMode="External"/><Relationship Id="rId10327" Type="http://schemas.openxmlformats.org/officeDocument/2006/relationships/hyperlink" Target="https://twitter.com/" TargetMode="External"/><Relationship Id="rId10741" Type="http://schemas.openxmlformats.org/officeDocument/2006/relationships/hyperlink" Target="https://twitter.com/" TargetMode="External"/><Relationship Id="rId13897" Type="http://schemas.openxmlformats.org/officeDocument/2006/relationships/hyperlink" Target="https://twitter.com/" TargetMode="External"/><Relationship Id="rId14948" Type="http://schemas.openxmlformats.org/officeDocument/2006/relationships/hyperlink" Target="https://twitter.com/" TargetMode="External"/><Relationship Id="rId3956" Type="http://schemas.openxmlformats.org/officeDocument/2006/relationships/hyperlink" Target="https://pbs.twimg.com/media/C8LmWaoVwAANz1K.jpg" TargetMode="External"/><Relationship Id="rId6015" Type="http://schemas.openxmlformats.org/officeDocument/2006/relationships/hyperlink" Target="http://abs.twimg.com/sticky/default_profile_images/default_profile_normal.png" TargetMode="External"/><Relationship Id="rId12499" Type="http://schemas.openxmlformats.org/officeDocument/2006/relationships/hyperlink" Target="https://twitter.com/" TargetMode="External"/><Relationship Id="rId13964" Type="http://schemas.openxmlformats.org/officeDocument/2006/relationships/hyperlink" Target="https://twitter.com/" TargetMode="External"/><Relationship Id="rId877" Type="http://schemas.openxmlformats.org/officeDocument/2006/relationships/hyperlink" Target="https://www.google.com/url?rct=j&amp;sa=t&amp;url=http://www.lelezard.com/communique-13128042.html&amp;ct=ga&amp;cd=CAIyGzczYTQ3ZjQzZjM1Zjk2NTA6Y2E6ZnI6Q0E6Ug&amp;usg=AFQjCNHqIxYh5wLxgZWS2bkQvxRlNrPt6Q" TargetMode="External"/><Relationship Id="rId2558" Type="http://schemas.openxmlformats.org/officeDocument/2006/relationships/hyperlink" Target="https://www.youtube.com/watch?v=fsbwFzYW1GM&amp;feature=youtu.be&amp;a" TargetMode="External"/><Relationship Id="rId2972" Type="http://schemas.openxmlformats.org/officeDocument/2006/relationships/hyperlink" Target="http://dlvr.it/NnRKt8" TargetMode="External"/><Relationship Id="rId3609" Type="http://schemas.openxmlformats.org/officeDocument/2006/relationships/hyperlink" Target="https://www.google.com/url?rct=j&amp;sa=t&amp;url=https://www.ipadizate.es/2017/04/02/iphone-opinion-samsung-galaxy-s8/&amp;ct=ga&amp;cd=CAIyGjYwYmI2ZjUxN2Q3ODYxZGI6Y29tOmVzOlVT&amp;usg=AFQjCNHGxH0O6igHMTVtYlMQzKrBEQUelg" TargetMode="External"/><Relationship Id="rId8187" Type="http://schemas.openxmlformats.org/officeDocument/2006/relationships/hyperlink" Target="http://pbs.twimg.com/profile_images/845273087541231616/8vmp-lpc_normal.jpg" TargetMode="External"/><Relationship Id="rId9585" Type="http://schemas.openxmlformats.org/officeDocument/2006/relationships/hyperlink" Target="http://pbs.twimg.com/profile_images/1781594986/tecnologia1_normal.jpg" TargetMode="External"/><Relationship Id="rId12566" Type="http://schemas.openxmlformats.org/officeDocument/2006/relationships/hyperlink" Target="https://twitter.com/" TargetMode="External"/><Relationship Id="rId12980" Type="http://schemas.openxmlformats.org/officeDocument/2006/relationships/hyperlink" Target="https://twitter.com/" TargetMode="External"/><Relationship Id="rId13617" Type="http://schemas.openxmlformats.org/officeDocument/2006/relationships/hyperlink" Target="https://twitter.com/" TargetMode="External"/><Relationship Id="rId944" Type="http://schemas.openxmlformats.org/officeDocument/2006/relationships/hyperlink" Target="https://twitter.com/TanongKoToSayo/status/847330705642110976" TargetMode="External"/><Relationship Id="rId1574" Type="http://schemas.openxmlformats.org/officeDocument/2006/relationships/hyperlink" Target="https://www.youtube.com/watch?v=BXy2-nM-FkE&amp;feature=youtu.be&amp;a" TargetMode="External"/><Relationship Id="rId2625" Type="http://schemas.openxmlformats.org/officeDocument/2006/relationships/hyperlink" Target="https://www.google.com/url?rct=j&amp;sa=t&amp;url=http%3A%2F%2Fwww.greenbot.com%2Farticle%2F3186865%2Fandroid%2Fandroid-device-updates-unlocked-galaxy-s7-axon-7-mini-and-huawei-mate-9-score-new-software.html&amp;ct=ga&amp;cd=CAIyGmIyMmYxNjAxMGEyYTM1MmY6Y29tOmVuOlVT&amp;usg=AFQjCNG24S8bUIacVvR_8t-Kf90rMqQrUg&amp;utm_source=dlvr.it&amp;utm_medium=twitter" TargetMode="External"/><Relationship Id="rId5031" Type="http://schemas.openxmlformats.org/officeDocument/2006/relationships/hyperlink" Target="http://pbs.twimg.com/profile_images/848631044043661313/-xPUnd9Q_normal.jpg" TargetMode="External"/><Relationship Id="rId9238" Type="http://schemas.openxmlformats.org/officeDocument/2006/relationships/hyperlink" Target="http://pbs.twimg.com/profile_images/829146938163367936/aABH6FnS_normal.jpg" TargetMode="External"/><Relationship Id="rId9652" Type="http://schemas.openxmlformats.org/officeDocument/2006/relationships/hyperlink" Target="http://pbs.twimg.com/profile_images/3244687702/d57f40a80f27257a56766584980d6954_normal.jpeg" TargetMode="External"/><Relationship Id="rId11168" Type="http://schemas.openxmlformats.org/officeDocument/2006/relationships/hyperlink" Target="https://twitter.com/" TargetMode="External"/><Relationship Id="rId11582" Type="http://schemas.openxmlformats.org/officeDocument/2006/relationships/hyperlink" Target="https://twitter.com/" TargetMode="External"/><Relationship Id="rId12219" Type="http://schemas.openxmlformats.org/officeDocument/2006/relationships/hyperlink" Target="https://twitter.com/" TargetMode="External"/><Relationship Id="rId12633" Type="http://schemas.openxmlformats.org/officeDocument/2006/relationships/hyperlink" Target="https://twitter.com/" TargetMode="External"/><Relationship Id="rId1227" Type="http://schemas.openxmlformats.org/officeDocument/2006/relationships/hyperlink" Target="http://www.samsung.com/mx/smartphones/galaxy-j/?cid=mx_social_twitter_telcelDEUR_J5&amp;J7metal_20170331" TargetMode="External"/><Relationship Id="rId1641" Type="http://schemas.openxmlformats.org/officeDocument/2006/relationships/hyperlink" Target="https://www.macrumors.com/2017/04/01/facial-recognition-galaxy-s8-bypassed-photo/?utm_content=buffere15fa&amp;utm_medium=social&amp;utm_source=twitter.com&amp;utm_campaign=buffer" TargetMode="External"/><Relationship Id="rId4797" Type="http://schemas.openxmlformats.org/officeDocument/2006/relationships/hyperlink" Target="http://pbs.twimg.com/profile_images/817512626653659141/Ixxn9t70_normal.jpg" TargetMode="External"/><Relationship Id="rId5848" Type="http://schemas.openxmlformats.org/officeDocument/2006/relationships/hyperlink" Target="http://pbs.twimg.com/profile_images/768191507337707520/8sUXI6Vj_normal.jpg" TargetMode="External"/><Relationship Id="rId8254" Type="http://schemas.openxmlformats.org/officeDocument/2006/relationships/hyperlink" Target="http://pbs.twimg.com/profile_images/834830705179947012/HOTnmY9d_normal.jpg" TargetMode="External"/><Relationship Id="rId9305" Type="http://schemas.openxmlformats.org/officeDocument/2006/relationships/hyperlink" Target="http://pbs.twimg.com/profile_images/730463547755536385/LFi00bhP_normal.jpg" TargetMode="External"/><Relationship Id="rId10184" Type="http://schemas.openxmlformats.org/officeDocument/2006/relationships/hyperlink" Target="https://twitter.com/" TargetMode="External"/><Relationship Id="rId11235" Type="http://schemas.openxmlformats.org/officeDocument/2006/relationships/hyperlink" Target="https://twitter.com/" TargetMode="External"/><Relationship Id="rId3399" Type="http://schemas.openxmlformats.org/officeDocument/2006/relationships/hyperlink" Target="https://www.google.com/url?rct=j&amp;sa=t&amp;url=http://getnews.jp/archives/1682594&amp;ct=ga&amp;cd=CAIyHDFjNWZlOTNmNjgxYjQzNzk6Y28uanA6amE6SlA&amp;usg=AFQjCNFVev75WyyX66QOCNs81jW_LRVCWA" TargetMode="External"/><Relationship Id="rId4864" Type="http://schemas.openxmlformats.org/officeDocument/2006/relationships/hyperlink" Target="http://pbs.twimg.com/profile_images/846291991411539968/C4bN2n8d_normal.jpg" TargetMode="External"/><Relationship Id="rId7270" Type="http://schemas.openxmlformats.org/officeDocument/2006/relationships/hyperlink" Target="http://pbs.twimg.com/profile_images/679454469764046849/8Mlsv9yS_normal.png" TargetMode="External"/><Relationship Id="rId8321" Type="http://schemas.openxmlformats.org/officeDocument/2006/relationships/hyperlink" Target="http://pbs.twimg.com/profile_images/550285711539466240/wzZxTqOW_normal.jpeg" TargetMode="External"/><Relationship Id="rId10251" Type="http://schemas.openxmlformats.org/officeDocument/2006/relationships/hyperlink" Target="https://twitter.com/" TargetMode="External"/><Relationship Id="rId12700" Type="http://schemas.openxmlformats.org/officeDocument/2006/relationships/hyperlink" Target="https://twitter.com/" TargetMode="External"/><Relationship Id="rId3466" Type="http://schemas.openxmlformats.org/officeDocument/2006/relationships/hyperlink" Target="https://www.google.com/url?rct=j&amp;sa=t&amp;url=http://www.meltystyle.fr/iphone-7-toujours-populaire-malgre-le-samsung-galaxy-s8-encore-pour-longtemps-a597950.html&amp;ct=ga&amp;cd=CAIyGzE1OGQ0YWQ5ODUzYmExODg6ZnI6ZnI6RlI6Ug&amp;usg=AFQjCNET3qgyom9fXdwKNzN7oVdSvE03YA&amp;utm_source=dlvr.it&amp;utm_medium=twitter" TargetMode="External"/><Relationship Id="rId4517" Type="http://schemas.openxmlformats.org/officeDocument/2006/relationships/hyperlink" Target="http://pbs.twimg.com/profile_images/837184102910480385/zrJ-WqYm_normal.jpg" TargetMode="External"/><Relationship Id="rId5915" Type="http://schemas.openxmlformats.org/officeDocument/2006/relationships/hyperlink" Target="http://pbs.twimg.com/profile_images/590339797337575424/zXXlW71__normal.jpg" TargetMode="External"/><Relationship Id="rId11302" Type="http://schemas.openxmlformats.org/officeDocument/2006/relationships/hyperlink" Target="https://twitter.com/" TargetMode="External"/><Relationship Id="rId14458" Type="http://schemas.openxmlformats.org/officeDocument/2006/relationships/hyperlink" Target="https://twitter.com/" TargetMode="External"/><Relationship Id="rId14872" Type="http://schemas.openxmlformats.org/officeDocument/2006/relationships/hyperlink" Target="https://twitter.com/" TargetMode="External"/><Relationship Id="rId387" Type="http://schemas.openxmlformats.org/officeDocument/2006/relationships/hyperlink" Target="http://www.samsung.com/global/galaxy/galaxy-s8/" TargetMode="External"/><Relationship Id="rId2068" Type="http://schemas.openxmlformats.org/officeDocument/2006/relationships/hyperlink" Target="http://radiojamsplay.com/tech/how-samsung-will-keep-the-galaxy-s8-from-catching-fire/" TargetMode="External"/><Relationship Id="rId3119" Type="http://schemas.openxmlformats.org/officeDocument/2006/relationships/hyperlink" Target="https://www.google.com/url?rct=j&amp;sa=t&amp;url=https://www.engadget.com/2017/03/30/samsung-galaxy-s8-microsoft-edition/&amp;ct=ga&amp;cd=CAIyGmMzNmE5YzgyNTI1MTRkYmU6Y29tOmVuOlVT&amp;usg=AFQjCNHZ5lbcmxFHLIaUzSvbdrmVlOctqQ" TargetMode="External"/><Relationship Id="rId3880" Type="http://schemas.openxmlformats.org/officeDocument/2006/relationships/hyperlink" Target="https://pbs.twimg.com/media/C8KpQ8uVoAAWS11.jpg" TargetMode="External"/><Relationship Id="rId4931" Type="http://schemas.openxmlformats.org/officeDocument/2006/relationships/hyperlink" Target="https://pbs.twimg.com/media/C8F-A9BX0AAZcha.jpg" TargetMode="External"/><Relationship Id="rId9095" Type="http://schemas.openxmlformats.org/officeDocument/2006/relationships/hyperlink" Target="http://pbs.twimg.com/profile_images/835589241124106242/JMyPlvw6_normal.jpg" TargetMode="External"/><Relationship Id="rId13474" Type="http://schemas.openxmlformats.org/officeDocument/2006/relationships/hyperlink" Target="https://twitter.com/" TargetMode="External"/><Relationship Id="rId14525" Type="http://schemas.openxmlformats.org/officeDocument/2006/relationships/hyperlink" Target="https://twitter.com/" TargetMode="External"/><Relationship Id="rId1084" Type="http://schemas.openxmlformats.org/officeDocument/2006/relationships/hyperlink" Target="https://www.instagram.com/p/BST4cBzlBxC/" TargetMode="External"/><Relationship Id="rId2482" Type="http://schemas.openxmlformats.org/officeDocument/2006/relationships/hyperlink" Target="http://dlvr.it/Nn3p7H" TargetMode="External"/><Relationship Id="rId3533" Type="http://schemas.openxmlformats.org/officeDocument/2006/relationships/hyperlink" Target="https://www.google.com/url?rct=j&amp;sa=t&amp;url=https://www.cnet.com/es/videos/dulce-perdicion-los-5-cambios-mas-significativos-de-android-o/&amp;ct=ga&amp;cd=CAIyGmIyMmYxNjAxMGEyYTM1MmY6Y29tOmVzOlVT&amp;usg=AFQjCNFXVcU2jydoAwrfx2y0fMqYGlBQhw%C3%B0%C2%9F%C2%92%C2%ADSabemos" TargetMode="External"/><Relationship Id="rId6689" Type="http://schemas.openxmlformats.org/officeDocument/2006/relationships/hyperlink" Target="http://pbs.twimg.com/profile_images/2498608079/vd4vb93ukp3iapm76a40_normal.jpeg" TargetMode="External"/><Relationship Id="rId9162" Type="http://schemas.openxmlformats.org/officeDocument/2006/relationships/hyperlink" Target="http://pbs.twimg.com/profile_images/829926969424744449/HxRkyO0p_normal.jpg" TargetMode="External"/><Relationship Id="rId12076" Type="http://schemas.openxmlformats.org/officeDocument/2006/relationships/hyperlink" Target="https://twitter.com/" TargetMode="External"/><Relationship Id="rId12490" Type="http://schemas.openxmlformats.org/officeDocument/2006/relationships/hyperlink" Target="https://twitter.com/" TargetMode="External"/><Relationship Id="rId13127" Type="http://schemas.openxmlformats.org/officeDocument/2006/relationships/hyperlink" Target="https://twitter.com/" TargetMode="External"/><Relationship Id="rId13541" Type="http://schemas.openxmlformats.org/officeDocument/2006/relationships/hyperlink" Target="https://twitter.com/" TargetMode="External"/><Relationship Id="rId107" Type="http://schemas.openxmlformats.org/officeDocument/2006/relationships/hyperlink" Target="http://ketafnews.blogspot.com/2017/03/galaxy-j-series.html?utm_source=dlvr.it&amp;utm_medium=twitter" TargetMode="External"/><Relationship Id="rId454" Type="http://schemas.openxmlformats.org/officeDocument/2006/relationships/hyperlink" Target="https://twitter.com/i/web/status/847515164102414336" TargetMode="External"/><Relationship Id="rId2135" Type="http://schemas.openxmlformats.org/officeDocument/2006/relationships/hyperlink" Target="https://www.google.com/url?rct=j&amp;sa=t&amp;url=https%3A%2F%2Fwww.cnet.com%2Fnews%2Fsamsung-galaxy-s8-video-trending-on-youtube-isnt-flattering%2F&amp;ct=ga&amp;cd=CAIyHTkwZjgyZTQyZGNhMWJiMjU6Y29tLmJyOmVuOkJS&amp;usg=AFQjCNFlA-IkSmW3hGDFnNgLn8ctOFcEiw&amp;utm_source=dlvr.it&amp;utm_medium=twitter" TargetMode="External"/><Relationship Id="rId3600" Type="http://schemas.openxmlformats.org/officeDocument/2006/relationships/hyperlink" Target="https://www.google.com/url?rct=j&amp;sa=t&amp;url=https://andro4all.com/2017/04/personalizar-smartphone-como-samsung-galaxy-s8&amp;ct=ga&amp;cd=CAIyGmIyMmYxNjAxMGEyYTM1MmY6Y29tOmVzOlVT&amp;usg=AFQjCNHL1vCbbqgeEc3P8N2qt4hqq72DEQ" TargetMode="External"/><Relationship Id="rId6756" Type="http://schemas.openxmlformats.org/officeDocument/2006/relationships/hyperlink" Target="http://pbs.twimg.com/profile_images/1496408806/186177_1090302480_5615362_n_normal.jpg" TargetMode="External"/><Relationship Id="rId7807" Type="http://schemas.openxmlformats.org/officeDocument/2006/relationships/hyperlink" Target="http://pbs.twimg.com/profile_images/847452966781042691/XVnRcnlr_normal.jpg" TargetMode="External"/><Relationship Id="rId11092" Type="http://schemas.openxmlformats.org/officeDocument/2006/relationships/hyperlink" Target="https://twitter.com/" TargetMode="External"/><Relationship Id="rId12143" Type="http://schemas.openxmlformats.org/officeDocument/2006/relationships/hyperlink" Target="https://twitter.com/" TargetMode="External"/><Relationship Id="rId15299" Type="http://schemas.openxmlformats.org/officeDocument/2006/relationships/hyperlink" Target="https://twitter.com/" TargetMode="External"/><Relationship Id="rId521" Type="http://schemas.openxmlformats.org/officeDocument/2006/relationships/hyperlink" Target="https://twitter.com/i/web/status/847515212404084737" TargetMode="External"/><Relationship Id="rId1151" Type="http://schemas.openxmlformats.org/officeDocument/2006/relationships/hyperlink" Target="https://www.youtube.com/watch?v=-i4mEbmgWo8&amp;feature=youtu.be&amp;a" TargetMode="External"/><Relationship Id="rId2202" Type="http://schemas.openxmlformats.org/officeDocument/2006/relationships/hyperlink" Target="https://www.google.com/url?rct=j&amp;sa=t&amp;url=http%3A%2F%2Fgetnews.jp%2Farchives%2F1683523&amp;ct=ga&amp;cd=CAIyHGIyMmYxNjAxMGEyYTM1MmY6Y28uanA6amE6SlA&amp;usg=AFQjCNENLOHOOh8kXToSZmDf8o5X60OIhQ&amp;utm_source=dlvr.it&amp;utm_medium=twitter" TargetMode="External"/><Relationship Id="rId5358" Type="http://schemas.openxmlformats.org/officeDocument/2006/relationships/hyperlink" Target="http://pbs.twimg.com/profile_images/816825262146891778/9KBoIJPT_normal.jpg" TargetMode="External"/><Relationship Id="rId5772" Type="http://schemas.openxmlformats.org/officeDocument/2006/relationships/hyperlink" Target="http://abs.twimg.com/sticky/default_profile_images/default_profile_normal.png" TargetMode="External"/><Relationship Id="rId6409" Type="http://schemas.openxmlformats.org/officeDocument/2006/relationships/hyperlink" Target="http://pbs.twimg.com/profile_images/814953318573281280/T28KxXHk_normal.png" TargetMode="External"/><Relationship Id="rId6823" Type="http://schemas.openxmlformats.org/officeDocument/2006/relationships/hyperlink" Target="http://pbs.twimg.com/profile_images/845345336960991233/Ej_tpnRd_normal.jpg" TargetMode="External"/><Relationship Id="rId9979" Type="http://schemas.openxmlformats.org/officeDocument/2006/relationships/hyperlink" Target="https://twitter.com/" TargetMode="External"/><Relationship Id="rId12210" Type="http://schemas.openxmlformats.org/officeDocument/2006/relationships/hyperlink" Target="https://twitter.com/" TargetMode="External"/><Relationship Id="rId15366" Type="http://schemas.openxmlformats.org/officeDocument/2006/relationships/hyperlink" Target="https://twitter.com/" TargetMode="External"/><Relationship Id="rId1968" Type="http://schemas.openxmlformats.org/officeDocument/2006/relationships/hyperlink" Target="https://www.youtube.com/watch?v=JNcNNvI0d14&amp;feature=youtu.be" TargetMode="External"/><Relationship Id="rId4374" Type="http://schemas.openxmlformats.org/officeDocument/2006/relationships/hyperlink" Target="http://pbs.twimg.com/profile_images/717366813550632961/AbO6LAzk_normal.jpg" TargetMode="External"/><Relationship Id="rId5425" Type="http://schemas.openxmlformats.org/officeDocument/2006/relationships/hyperlink" Target="http://abs.twimg.com/sticky/default_profile_images/default_profile_normal.png" TargetMode="External"/><Relationship Id="rId8995" Type="http://schemas.openxmlformats.org/officeDocument/2006/relationships/hyperlink" Target="http://pbs.twimg.com/profile_images/778305281277255680/U_dM2qYw_normal.jpg" TargetMode="External"/><Relationship Id="rId14382" Type="http://schemas.openxmlformats.org/officeDocument/2006/relationships/hyperlink" Target="https://twitter.com/" TargetMode="External"/><Relationship Id="rId15019" Type="http://schemas.openxmlformats.org/officeDocument/2006/relationships/hyperlink" Target="https://twitter.com/" TargetMode="External"/><Relationship Id="rId3390" Type="http://schemas.openxmlformats.org/officeDocument/2006/relationships/hyperlink" Target="https://www.google.com/url?rct=j&amp;sa=t&amp;url=http://www.techtimes.com/articles/203549/20170331/the-samsung-galaxy-s8-is-the-first-smartphone-with-bluetooth-5-0-why-should-you-care.htm&amp;ct=ga&amp;cd=CAIyGjYxZDE1NjA2OGJjMmM2NDA6Y29tOmVuOlVT&amp;usg=AFQjCNFjPtxU5DLaMA_ayzAomhvKhCQh2g" TargetMode="External"/><Relationship Id="rId4027" Type="http://schemas.openxmlformats.org/officeDocument/2006/relationships/hyperlink" Target="https://pbs.twimg.com/media/C8PRFaqXoAA4h4r.jpg" TargetMode="External"/><Relationship Id="rId4441" Type="http://schemas.openxmlformats.org/officeDocument/2006/relationships/hyperlink" Target="https://pbs.twimg.com/media/C8KpQ8uVoAAWS11.jpg" TargetMode="External"/><Relationship Id="rId7597" Type="http://schemas.openxmlformats.org/officeDocument/2006/relationships/hyperlink" Target="http://pbs.twimg.com/profile_images/828207777801715712/XDEg87wH_normal.jpg" TargetMode="External"/><Relationship Id="rId8648" Type="http://schemas.openxmlformats.org/officeDocument/2006/relationships/hyperlink" Target="http://pbs.twimg.com/profile_images/835606624886751232/o0N7yng7_normal.jpg" TargetMode="External"/><Relationship Id="rId11976" Type="http://schemas.openxmlformats.org/officeDocument/2006/relationships/hyperlink" Target="https://twitter.com/" TargetMode="External"/><Relationship Id="rId14035" Type="http://schemas.openxmlformats.org/officeDocument/2006/relationships/hyperlink" Target="https://twitter.com/" TargetMode="External"/><Relationship Id="rId15433" Type="http://schemas.openxmlformats.org/officeDocument/2006/relationships/hyperlink" Target="https://twitter.com/" TargetMode="External"/><Relationship Id="rId3043" Type="http://schemas.openxmlformats.org/officeDocument/2006/relationships/hyperlink" Target="https://twitter.com/i/web/status/848842329683374081" TargetMode="External"/><Relationship Id="rId6199" Type="http://schemas.openxmlformats.org/officeDocument/2006/relationships/hyperlink" Target="http://pbs.twimg.com/profile_images/848900363226763267/_GVa7EJ1_normal.jpg" TargetMode="External"/><Relationship Id="rId10578" Type="http://schemas.openxmlformats.org/officeDocument/2006/relationships/hyperlink" Target="https://twitter.com/" TargetMode="External"/><Relationship Id="rId10992" Type="http://schemas.openxmlformats.org/officeDocument/2006/relationships/hyperlink" Target="https://twitter.com/" TargetMode="External"/><Relationship Id="rId11629" Type="http://schemas.openxmlformats.org/officeDocument/2006/relationships/hyperlink" Target="https://twitter.com/" TargetMode="External"/><Relationship Id="rId6266" Type="http://schemas.openxmlformats.org/officeDocument/2006/relationships/hyperlink" Target="http://pbs.twimg.com/profile_images/765260188098191360/IR_9iRNw_normal.jpg" TargetMode="External"/><Relationship Id="rId7664" Type="http://schemas.openxmlformats.org/officeDocument/2006/relationships/hyperlink" Target="http://pbs.twimg.com/profile_images/2330230735/cdwq55wpxh5y2piepgag_normal.jpeg" TargetMode="External"/><Relationship Id="rId8715" Type="http://schemas.openxmlformats.org/officeDocument/2006/relationships/hyperlink" Target="http://pbs.twimg.com/profile_images/811634039757086720/D0ChTGlD_normal.jpg" TargetMode="External"/><Relationship Id="rId10645" Type="http://schemas.openxmlformats.org/officeDocument/2006/relationships/hyperlink" Target="https://twitter.com/" TargetMode="External"/><Relationship Id="rId13051" Type="http://schemas.openxmlformats.org/officeDocument/2006/relationships/hyperlink" Target="https://twitter.com/" TargetMode="External"/><Relationship Id="rId14102" Type="http://schemas.openxmlformats.org/officeDocument/2006/relationships/hyperlink" Target="https://twitter.com/" TargetMode="External"/><Relationship Id="rId3110" Type="http://schemas.openxmlformats.org/officeDocument/2006/relationships/hyperlink" Target="https://www.google.com/url?rct=j&amp;sa=t&amp;url=http://www.optimaitalia.com/blog/2017/04/03/come-ottenere-un-samsung-galaxy-s8-gratis-con-wind-da-oggi-3-aprile-la-risposta-a-vodafone/643557&amp;ct=ga&amp;cd=CAIyGTk2ZTAzY2FjODJjZWFjMzg6aXQ6aXQ6SVQ&amp;usg=AFQjCNFhgl23tqt4TJ5g1phEy7K7L0w3Qg" TargetMode="External"/><Relationship Id="rId6680" Type="http://schemas.openxmlformats.org/officeDocument/2006/relationships/hyperlink" Target="http://pbs.twimg.com/profile_images/464931016977567744/eKnyZ--z_normal.jpeg" TargetMode="External"/><Relationship Id="rId7317" Type="http://schemas.openxmlformats.org/officeDocument/2006/relationships/hyperlink" Target="http://pbs.twimg.com/profile_images/848055208051564544/RH-AXhqK_normal.jpg" TargetMode="External"/><Relationship Id="rId7731" Type="http://schemas.openxmlformats.org/officeDocument/2006/relationships/hyperlink" Target="http://pbs.twimg.com/profile_images/848523726509539328/fTf7Rm6L_normal.jpg" TargetMode="External"/><Relationship Id="rId10712" Type="http://schemas.openxmlformats.org/officeDocument/2006/relationships/hyperlink" Target="https://twitter.com/" TargetMode="External"/><Relationship Id="rId13868" Type="http://schemas.openxmlformats.org/officeDocument/2006/relationships/hyperlink" Target="https://twitter.com/" TargetMode="External"/><Relationship Id="rId14919" Type="http://schemas.openxmlformats.org/officeDocument/2006/relationships/hyperlink" Target="https://twitter.com/" TargetMode="External"/><Relationship Id="rId2876" Type="http://schemas.openxmlformats.org/officeDocument/2006/relationships/hyperlink" Target="https://www.google.com/url?rct=j&amp;sa=t&amp;url=http://iphoneaddict.fr/post/news-202672-galaxy-s8-peine-plus-puissant-liphone-7-plus-pourtant-sorti-2016&amp;ct=ga&amp;cd=CAIyGTE1OGQ0YWQ5ODUzYmExODg6ZnI6ZnI6RlI&amp;usg=AFQjCNGXmF7vqBIhQlbvw6Itw0MFADplmw" TargetMode="External"/><Relationship Id="rId3927" Type="http://schemas.openxmlformats.org/officeDocument/2006/relationships/hyperlink" Target="https://pbs.twimg.com/media/C8LgIdmV0AEar9y.jpg" TargetMode="External"/><Relationship Id="rId5282" Type="http://schemas.openxmlformats.org/officeDocument/2006/relationships/hyperlink" Target="http://pbs.twimg.com/profile_images/1894533283/47686_153815844637457_100000271283601_406649_5998665_n__1__normal.jpg" TargetMode="External"/><Relationship Id="rId6333" Type="http://schemas.openxmlformats.org/officeDocument/2006/relationships/hyperlink" Target="http://pbs.twimg.com/profile_images/698944408897642497/Cn5Y20Dg_normal.jpg" TargetMode="External"/><Relationship Id="rId9489" Type="http://schemas.openxmlformats.org/officeDocument/2006/relationships/hyperlink" Target="http://pbs.twimg.com/profile_images/780906834806792192/ZnTRk6uL_normal.jpg" TargetMode="External"/><Relationship Id="rId15290" Type="http://schemas.openxmlformats.org/officeDocument/2006/relationships/hyperlink" Target="https://twitter.com/" TargetMode="External"/><Relationship Id="rId848" Type="http://schemas.openxmlformats.org/officeDocument/2006/relationships/hyperlink" Target="https://www.youtube.com/watch?v=Z7fAIltKzTU&amp;feature=youtu.be&amp;a" TargetMode="External"/><Relationship Id="rId1478" Type="http://schemas.openxmlformats.org/officeDocument/2006/relationships/hyperlink" Target="https://www.youtube.com/watch?v=dapwMXHspWM&amp;feature=youtu.be&amp;a" TargetMode="External"/><Relationship Id="rId1892" Type="http://schemas.openxmlformats.org/officeDocument/2006/relationships/hyperlink" Target="https://www.youtube.com/watch?v=AjdGPUOC_RA&amp;feature=youtu.be&amp;a" TargetMode="External"/><Relationship Id="rId2529" Type="http://schemas.openxmlformats.org/officeDocument/2006/relationships/hyperlink" Target="https://www.google.com/url?rct=j&amp;sa=t&amp;url=http%3A%2F%2Ftekno.kompas.com%2Fread%2F2017%2F03%2F31%2F13310057%2Fini.alasan.samsung.hilangkan.tombol.fisik.home.di.galaxy.s8&amp;ct=ga&amp;cd=CAIyHDkxYjQ4MDRlMDQxZGE3MWE6Y28uaWQ6aWQ6SUQ&amp;usg=AFQjCNFGmjUcBT_5kj9xX15gB3T6VbLO8g&amp;utm_source=dlvr.it&amp;utm_medium=twitter" TargetMode="External"/><Relationship Id="rId6400" Type="http://schemas.openxmlformats.org/officeDocument/2006/relationships/hyperlink" Target="http://pbs.twimg.com/profile_images/848096429553971200/9JMH-ssI_normal.jpg" TargetMode="External"/><Relationship Id="rId9556" Type="http://schemas.openxmlformats.org/officeDocument/2006/relationships/hyperlink" Target="http://pbs.twimg.com/profile_images/806605641758494722/gP49Bpgb_normal.jpg" TargetMode="External"/><Relationship Id="rId9970" Type="http://schemas.openxmlformats.org/officeDocument/2006/relationships/hyperlink" Target="https://twitter.com/" TargetMode="External"/><Relationship Id="rId11486" Type="http://schemas.openxmlformats.org/officeDocument/2006/relationships/hyperlink" Target="https://twitter.com/" TargetMode="External"/><Relationship Id="rId12884" Type="http://schemas.openxmlformats.org/officeDocument/2006/relationships/hyperlink" Target="https://twitter.com/" TargetMode="External"/><Relationship Id="rId13935" Type="http://schemas.openxmlformats.org/officeDocument/2006/relationships/hyperlink" Target="https://twitter.com/" TargetMode="External"/><Relationship Id="rId915" Type="http://schemas.openxmlformats.org/officeDocument/2006/relationships/hyperlink" Target="https://www.youtube.com/watch?v=vC4gXwxWfKs&amp;feature=youtu.be&amp;a" TargetMode="External"/><Relationship Id="rId1545" Type="http://schemas.openxmlformats.org/officeDocument/2006/relationships/hyperlink" Target="https://www.applesfera.com/iphone/quieres-el-desbloqueo-facial-del-galaxy-s8-en-tu-proximo-iphone-no-tan-rapido-vaquero?utm_content=bufferbb9f0&amp;utm_medium=social&amp;utm_source=twitter.com&amp;utm_campaign=buffer" TargetMode="External"/><Relationship Id="rId2943" Type="http://schemas.openxmlformats.org/officeDocument/2006/relationships/hyperlink" Target="http://dlvr.it/NmkD8y" TargetMode="External"/><Relationship Id="rId5002" Type="http://schemas.openxmlformats.org/officeDocument/2006/relationships/hyperlink" Target="http://pbs.twimg.com/profile_images/844427318881849346/MzsdqVVr_normal.jpg" TargetMode="External"/><Relationship Id="rId8158" Type="http://schemas.openxmlformats.org/officeDocument/2006/relationships/hyperlink" Target="http://abs.twimg.com/sticky/default_profile_images/default_profile_normal.png" TargetMode="External"/><Relationship Id="rId8572" Type="http://schemas.openxmlformats.org/officeDocument/2006/relationships/hyperlink" Target="http://pbs.twimg.com/profile_images/811694444844109824/RSbOjIdy_normal.jpg" TargetMode="External"/><Relationship Id="rId9209" Type="http://schemas.openxmlformats.org/officeDocument/2006/relationships/hyperlink" Target="http://abs.twimg.com/sticky/default_profile_images/default_profile_normal.png" TargetMode="External"/><Relationship Id="rId9623" Type="http://schemas.openxmlformats.org/officeDocument/2006/relationships/hyperlink" Target="http://pbs.twimg.com/profile_images/1781594986/tecnologia1_normal.jpg" TargetMode="External"/><Relationship Id="rId10088" Type="http://schemas.openxmlformats.org/officeDocument/2006/relationships/hyperlink" Target="https://twitter.com/" TargetMode="External"/><Relationship Id="rId11139" Type="http://schemas.openxmlformats.org/officeDocument/2006/relationships/hyperlink" Target="https://twitter.com/" TargetMode="External"/><Relationship Id="rId12537" Type="http://schemas.openxmlformats.org/officeDocument/2006/relationships/hyperlink" Target="https://twitter.com/" TargetMode="External"/><Relationship Id="rId12951" Type="http://schemas.openxmlformats.org/officeDocument/2006/relationships/hyperlink" Target="https://twitter.com/" TargetMode="External"/><Relationship Id="rId15010" Type="http://schemas.openxmlformats.org/officeDocument/2006/relationships/hyperlink" Target="https://twitter.com/" TargetMode="External"/><Relationship Id="rId7174" Type="http://schemas.openxmlformats.org/officeDocument/2006/relationships/hyperlink" Target="http://pbs.twimg.com/profile_images/842099903224516608/IKC4g_Wp_normal.jpg" TargetMode="External"/><Relationship Id="rId8225" Type="http://schemas.openxmlformats.org/officeDocument/2006/relationships/hyperlink" Target="http://pbs.twimg.com/profile_images/824314353201516544/STuxAYG3_normal.jpg" TargetMode="External"/><Relationship Id="rId11553" Type="http://schemas.openxmlformats.org/officeDocument/2006/relationships/hyperlink" Target="https://twitter.com/" TargetMode="External"/><Relationship Id="rId12604" Type="http://schemas.openxmlformats.org/officeDocument/2006/relationships/hyperlink" Target="https://twitter.com/" TargetMode="External"/><Relationship Id="rId1612" Type="http://schemas.openxmlformats.org/officeDocument/2006/relationships/hyperlink" Target="http://feeds.feedburner.com/~r/google/vKdR/~3/EGgbIzAR9c8/url?utm_source=feedburner&amp;utm_medium=twitter&amp;utm_campaign=eazyform_de" TargetMode="External"/><Relationship Id="rId4768" Type="http://schemas.openxmlformats.org/officeDocument/2006/relationships/hyperlink" Target="http://pbs.twimg.com/profile_images/633788480104046592/w_JeSNs2_normal.jpg" TargetMode="External"/><Relationship Id="rId5819" Type="http://schemas.openxmlformats.org/officeDocument/2006/relationships/hyperlink" Target="http://pbs.twimg.com/profile_images/835979954219282432/RBbmnH7h_normal.jpg" TargetMode="External"/><Relationship Id="rId6190" Type="http://schemas.openxmlformats.org/officeDocument/2006/relationships/hyperlink" Target="http://pbs.twimg.com/profile_images/571675495596748800/seiukpQH_normal.jpeg" TargetMode="External"/><Relationship Id="rId10155" Type="http://schemas.openxmlformats.org/officeDocument/2006/relationships/hyperlink" Target="https://twitter.com/" TargetMode="External"/><Relationship Id="rId11206" Type="http://schemas.openxmlformats.org/officeDocument/2006/relationships/hyperlink" Target="https://twitter.com/" TargetMode="External"/><Relationship Id="rId11620" Type="http://schemas.openxmlformats.org/officeDocument/2006/relationships/hyperlink" Target="https://twitter.com/" TargetMode="External"/><Relationship Id="rId14776" Type="http://schemas.openxmlformats.org/officeDocument/2006/relationships/hyperlink" Target="https://twitter.com/" TargetMode="External"/><Relationship Id="rId3784" Type="http://schemas.openxmlformats.org/officeDocument/2006/relationships/hyperlink" Target="https://www.google.com/url?rct=j&amp;sa=t&amp;url=http%3A%2F%2Fwww.sciencetimes.com%2Farticles%2F11359%2F20170330%2Fsamsung-galaxy-s8-explores-new-definition-smartphone-features-probable-gigabit.htm&amp;ct=ga&amp;cd=CAIyGjk1Yzc0Y2ZjNGM4ODRlNTM6Y29tOmVuOlVT&amp;usg=AFQjCNEorHL7i5M8YpZ8qRo81_VQ1aCUWQ&amp;utm_source=dlvr.it&amp;utm_medium=twitter" TargetMode="External"/><Relationship Id="rId4835" Type="http://schemas.openxmlformats.org/officeDocument/2006/relationships/hyperlink" Target="http://pbs.twimg.com/profile_images/553310267195813888/UMAPdyok_normal.jpeg" TargetMode="External"/><Relationship Id="rId7241" Type="http://schemas.openxmlformats.org/officeDocument/2006/relationships/hyperlink" Target="https://pbs.twimg.com/media/C8GEJllWsAEyYjr.jpg" TargetMode="External"/><Relationship Id="rId10222" Type="http://schemas.openxmlformats.org/officeDocument/2006/relationships/hyperlink" Target="https://twitter.com/" TargetMode="External"/><Relationship Id="rId13378" Type="http://schemas.openxmlformats.org/officeDocument/2006/relationships/hyperlink" Target="https://twitter.com/" TargetMode="External"/><Relationship Id="rId13792" Type="http://schemas.openxmlformats.org/officeDocument/2006/relationships/hyperlink" Target="https://twitter.com/" TargetMode="External"/><Relationship Id="rId14429" Type="http://schemas.openxmlformats.org/officeDocument/2006/relationships/hyperlink" Target="https://twitter.com/" TargetMode="External"/><Relationship Id="rId14843" Type="http://schemas.openxmlformats.org/officeDocument/2006/relationships/hyperlink" Target="https://twitter.com/" TargetMode="External"/><Relationship Id="rId2386" Type="http://schemas.openxmlformats.org/officeDocument/2006/relationships/hyperlink" Target="https://www.google.com/url?rct=j&amp;sa=t&amp;url=http%3A%2F%2Fwww.bgr.in%2Fnews%2Fsamsung-galaxy-s8-vs-apple-iphone-7-10-features-which-give-samsung-the-lead%2F&amp;ct=ga&amp;cd=CAIyGjVkM2M0NjFjOGRmZjY1NmQ6Y29tOmVuOlVT&amp;usg=AFQjCNFWtyra0RjFxu17E6onhl1eul9xUA&amp;utm_source=dlvr.it&amp;utm_medium=twitter" TargetMode="External"/><Relationship Id="rId3437" Type="http://schemas.openxmlformats.org/officeDocument/2006/relationships/hyperlink" Target="https://www.google.com/url?rct=j&amp;sa=t&amp;url=http://www.capital.fr/art-de-vivre/high-tech/galaxy-s8-vs-iphone-7-samsung-a-de-serieux-arguments-1217988&amp;ct=ga&amp;cd=CAIyGzViMjNlYjVjYTJiNjIwYTU6ZnI6ZnI6RlI6Ug&amp;usg=AFQjCNFV8BDUYCuvteXzkQg18Dz0JazNcw" TargetMode="External"/><Relationship Id="rId3851" Type="http://schemas.openxmlformats.org/officeDocument/2006/relationships/hyperlink" Target="https://www.google.com/url?rct=j&amp;sa=t&amp;url=http%3A%2F%2Fwww.gadgetsnow.com%2Fslideshows%2F6-samsung-galaxy-s8-features-missing-in-apple-iphone-7-smartphones%2Fphotolist%2F57962222.cms&amp;ct=ga&amp;cd=CAIyGjczOTE5YmFkMWVkNjU2ZDg6Y29tOmVuOlVT&amp;usg=AFQjCNHzpkmE4h9RIO92TATBxj1O9yE4wA&amp;utm_source=dlvr.it&amp;utm_medium=twitter" TargetMode="External"/><Relationship Id="rId4902" Type="http://schemas.openxmlformats.org/officeDocument/2006/relationships/hyperlink" Target="http://pbs.twimg.com/profile_images/846291991411539968/C4bN2n8d_normal.jpg" TargetMode="External"/><Relationship Id="rId12394" Type="http://schemas.openxmlformats.org/officeDocument/2006/relationships/hyperlink" Target="https://twitter.com/" TargetMode="External"/><Relationship Id="rId13445" Type="http://schemas.openxmlformats.org/officeDocument/2006/relationships/hyperlink" Target="https://twitter.com/" TargetMode="External"/><Relationship Id="rId358" Type="http://schemas.openxmlformats.org/officeDocument/2006/relationships/hyperlink" Target="https://www.youtube.com/watch?v=BT2AsWjTBfw&amp;feature=youtu.be&amp;a" TargetMode="External"/><Relationship Id="rId772" Type="http://schemas.openxmlformats.org/officeDocument/2006/relationships/hyperlink" Target="http://mashable.com/2017/03/30/samsung-galaxy-s8-fingerprint-sensor/?utm_cid=Mash-Prod-RSS-Feedburner-All-Partial&amp;utm_content=buffer746d3&amp;utm_medium=social&amp;utm_source=twitter.com&amp;utm_campaign=buffer" TargetMode="External"/><Relationship Id="rId2039" Type="http://schemas.openxmlformats.org/officeDocument/2006/relationships/hyperlink" Target="http://feeds.feedburner.com/~r/GoogleAlert-Sitechannelnewscomau/~3/HReDeQYwoys/url?utm_source=feedburner&amp;utm_medium=twitter&amp;utm_campaign=android_updates" TargetMode="External"/><Relationship Id="rId2453" Type="http://schemas.openxmlformats.org/officeDocument/2006/relationships/hyperlink" Target="https://www.google.com/url?rct=j&amp;sa=t&amp;url=http%3A%2F%2Fwww.inquisitr.com%2F4110858%2Fiphone-8-will-apple-take-attention-away-from-samsung-galaxy-s8%2F&amp;ct=ga&amp;cd=CAIyGjE1OGQ0YWQ5ODUzYmExODg6Y29tOmVuOlVT&amp;usg=AFQjCNEHp5wbeBFie1U66My5tBhS8Ooeaw&amp;utm_source=dlvr.it&amp;utm_medium=twitter" TargetMode="External"/><Relationship Id="rId3504" Type="http://schemas.openxmlformats.org/officeDocument/2006/relationships/hyperlink" Target="https://www.dpreview.com/news/7887658820/samsung-galaxy-s8-comes-with-two-different-camera-sensors?utm_content=buffer35230&amp;utm_medium=social&amp;utm_source=twitter.com&amp;utm_campaign=buffer" TargetMode="External"/><Relationship Id="rId9066" Type="http://schemas.openxmlformats.org/officeDocument/2006/relationships/hyperlink" Target="http://abs.twimg.com/sticky/default_profile_images/default_profile_normal.png" TargetMode="External"/><Relationship Id="rId9480" Type="http://schemas.openxmlformats.org/officeDocument/2006/relationships/hyperlink" Target="http://pbs.twimg.com/profile_images/780906834806792192/ZnTRk6uL_normal.jpg" TargetMode="External"/><Relationship Id="rId12047" Type="http://schemas.openxmlformats.org/officeDocument/2006/relationships/hyperlink" Target="https://twitter.com/" TargetMode="External"/><Relationship Id="rId12461" Type="http://schemas.openxmlformats.org/officeDocument/2006/relationships/hyperlink" Target="https://twitter.com/" TargetMode="External"/><Relationship Id="rId14910" Type="http://schemas.openxmlformats.org/officeDocument/2006/relationships/hyperlink" Target="https://twitter.com/" TargetMode="External"/><Relationship Id="rId425" Type="http://schemas.openxmlformats.org/officeDocument/2006/relationships/hyperlink" Target="https://twitter.com/i/web/status/847512133650702337" TargetMode="External"/><Relationship Id="rId1055" Type="http://schemas.openxmlformats.org/officeDocument/2006/relationships/hyperlink" Target="https://www.google.com/url?rct=j&amp;sa=t&amp;url=http://www.theverge.com/circuitbreaker/2017/3/30/15121526/samsung-galaxy-s8-vs-google-pixel-iphone-7-screen-size-comparison&amp;ct=ga&amp;cd=CAIyGjJlNDk0MWViMWMxNjRlNDg6Y29tOmVuOlVT&amp;usg=AFQjCNG0RW8LzLqd4Rc7YSh-egG6dqpQgw" TargetMode="External"/><Relationship Id="rId2106" Type="http://schemas.openxmlformats.org/officeDocument/2006/relationships/hyperlink" Target="https://twitter.com/i/web/status/848546395095048192" TargetMode="External"/><Relationship Id="rId2520" Type="http://schemas.openxmlformats.org/officeDocument/2006/relationships/hyperlink" Target="https://www.google.com/url?rct=j&amp;sa=t&amp;url=http://www.watson.ch/Digital/Samsung/281037994-So-einfach-l%25C3%25A4sst-sich-das-Galaxy-S8-(angeblich)-austricksen&amp;ct=ga&amp;cd=CAIyGWI0MTA5NzRiMzBmMjdhMGU6ZGU6ZGU6REU&amp;usg=AFQjCNEgM6Fkay9TgfnZJBuEcGst1l3r2A" TargetMode="External"/><Relationship Id="rId5676" Type="http://schemas.openxmlformats.org/officeDocument/2006/relationships/hyperlink" Target="http://pbs.twimg.com/profile_images/545646407214854144/32gFUm1o_normal.jpeg" TargetMode="External"/><Relationship Id="rId6727" Type="http://schemas.openxmlformats.org/officeDocument/2006/relationships/hyperlink" Target="http://pbs.twimg.com/profile_images/846024164502835200/IdJngSzk_normal.jpg" TargetMode="External"/><Relationship Id="rId8082" Type="http://schemas.openxmlformats.org/officeDocument/2006/relationships/hyperlink" Target="http://pbs.twimg.com/profile_images/700686200898596864/flRMm59w_normal.png" TargetMode="External"/><Relationship Id="rId9133" Type="http://schemas.openxmlformats.org/officeDocument/2006/relationships/hyperlink" Target="http://pbs.twimg.com/profile_images/823365469566603264/kmLgMfNG_normal.jpg" TargetMode="External"/><Relationship Id="rId11063" Type="http://schemas.openxmlformats.org/officeDocument/2006/relationships/hyperlink" Target="https://twitter.com/" TargetMode="External"/><Relationship Id="rId12114" Type="http://schemas.openxmlformats.org/officeDocument/2006/relationships/hyperlink" Target="https://twitter.com/" TargetMode="External"/><Relationship Id="rId13512" Type="http://schemas.openxmlformats.org/officeDocument/2006/relationships/hyperlink" Target="https://twitter.com/" TargetMode="External"/><Relationship Id="rId1122" Type="http://schemas.openxmlformats.org/officeDocument/2006/relationships/hyperlink" Target="http://www.forbes.com/sites/jaymcgregor/2017/03/31/iphone-7-vs-galaxy-s8-buying-guide/" TargetMode="External"/><Relationship Id="rId4278" Type="http://schemas.openxmlformats.org/officeDocument/2006/relationships/hyperlink" Target="https://pbs.twimg.com/media/C8KdkqAVwAQyp7I.jpg" TargetMode="External"/><Relationship Id="rId5329" Type="http://schemas.openxmlformats.org/officeDocument/2006/relationships/hyperlink" Target="http://pbs.twimg.com/profile_images/839804325635493890/Up6aqDgt_normal.jpg" TargetMode="External"/><Relationship Id="rId9200" Type="http://schemas.openxmlformats.org/officeDocument/2006/relationships/hyperlink" Target="http://pbs.twimg.com/profile_images/812261099986944000/40K5AMk7_normal.jpg" TargetMode="External"/><Relationship Id="rId3294" Type="http://schemas.openxmlformats.org/officeDocument/2006/relationships/hyperlink" Target="https://www.google.com/url?rct=j&amp;sa=t&amp;url=https%3A%2F%2Fwww.forbes.com%2Fsites%2Fjaymcgregor%2F2017%2F03%2F31%2Fiphone-7-vs-galaxy-s8-buying-guide%2F&amp;ct=ga&amp;cd=CAIyGmI0ODdmYjNkNDhhYzkzNDk6Y29tOmVuOlVT&amp;usg=AFQjCNHh58x2kRmBPRwcxKr14IMWLZSCEQ&amp;utm_source=dlvr.it&amp;utm_medium=twitter" TargetMode="External"/><Relationship Id="rId4345" Type="http://schemas.openxmlformats.org/officeDocument/2006/relationships/hyperlink" Target="http://pbs.twimg.com/profile_images/794127258483093504/7m1fjDtZ_normal.jpg" TargetMode="External"/><Relationship Id="rId4692" Type="http://schemas.openxmlformats.org/officeDocument/2006/relationships/hyperlink" Target="http://pbs.twimg.com/profile_images/3414191070/482b9aa526bf8f5f925bb4d681cb3a9b_normal.png" TargetMode="External"/><Relationship Id="rId5743" Type="http://schemas.openxmlformats.org/officeDocument/2006/relationships/hyperlink" Target="https://pbs.twimg.com/media/CooaSTwXYAAM6ar.jpg" TargetMode="External"/><Relationship Id="rId8899" Type="http://schemas.openxmlformats.org/officeDocument/2006/relationships/hyperlink" Target="http://pbs.twimg.com/profile_images/811629346377138177/-k-Q7S_Z_normal.jpg" TargetMode="External"/><Relationship Id="rId11130" Type="http://schemas.openxmlformats.org/officeDocument/2006/relationships/hyperlink" Target="https://twitter.com/" TargetMode="External"/><Relationship Id="rId14286" Type="http://schemas.openxmlformats.org/officeDocument/2006/relationships/hyperlink" Target="https://twitter.com/" TargetMode="External"/><Relationship Id="rId15337" Type="http://schemas.openxmlformats.org/officeDocument/2006/relationships/hyperlink" Target="https://twitter.com/" TargetMode="External"/><Relationship Id="rId1939" Type="http://schemas.openxmlformats.org/officeDocument/2006/relationships/hyperlink" Target="http://www.amazon.com/Intergalactic-Custody-Battle-Infestation-Trilogy-ebook/dp/B011NB6KMG/ref=sr_1_1?ie=UTF8&amp;qid=1455843091&amp;sr=8-1&amp;keywords=the+intergalactic+custody+battle" TargetMode="External"/><Relationship Id="rId5810" Type="http://schemas.openxmlformats.org/officeDocument/2006/relationships/hyperlink" Target="http://pbs.twimg.com/profile_images/745697452511100928/iJr1PxRv_normal.jpg" TargetMode="External"/><Relationship Id="rId8966" Type="http://schemas.openxmlformats.org/officeDocument/2006/relationships/hyperlink" Target="http://pbs.twimg.com/profile_images/811692345410383872/ss2UWpX2_normal.jpg" TargetMode="External"/><Relationship Id="rId10896" Type="http://schemas.openxmlformats.org/officeDocument/2006/relationships/hyperlink" Target="https://twitter.com/" TargetMode="External"/><Relationship Id="rId11947" Type="http://schemas.openxmlformats.org/officeDocument/2006/relationships/hyperlink" Target="https://twitter.com/" TargetMode="External"/><Relationship Id="rId14353" Type="http://schemas.openxmlformats.org/officeDocument/2006/relationships/hyperlink" Target="https://twitter.com/" TargetMode="External"/><Relationship Id="rId15404" Type="http://schemas.openxmlformats.org/officeDocument/2006/relationships/hyperlink" Target="https://twitter.com/" TargetMode="External"/><Relationship Id="rId3361" Type="http://schemas.openxmlformats.org/officeDocument/2006/relationships/hyperlink" Target="http://askswt.sakura.ne.jp/wcm/galaxy/" TargetMode="External"/><Relationship Id="rId4412" Type="http://schemas.openxmlformats.org/officeDocument/2006/relationships/hyperlink" Target="http://pbs.twimg.com/profile_images/844158935917608960/a3brTYB4_normal.jpg" TargetMode="External"/><Relationship Id="rId7568" Type="http://schemas.openxmlformats.org/officeDocument/2006/relationships/hyperlink" Target="http://pbs.twimg.com/profile_images/1305451295/max_normal.jpg" TargetMode="External"/><Relationship Id="rId7982" Type="http://schemas.openxmlformats.org/officeDocument/2006/relationships/hyperlink" Target="http://pbs.twimg.com/profile_images/814123509324644352/ykT2ziya_normal.jpg" TargetMode="External"/><Relationship Id="rId8619" Type="http://schemas.openxmlformats.org/officeDocument/2006/relationships/hyperlink" Target="http://pbs.twimg.com/profile_images/505125542853488640/Us8uIFFU_normal.jpeg" TargetMode="External"/><Relationship Id="rId10549" Type="http://schemas.openxmlformats.org/officeDocument/2006/relationships/hyperlink" Target="https://twitter.com/" TargetMode="External"/><Relationship Id="rId14006" Type="http://schemas.openxmlformats.org/officeDocument/2006/relationships/hyperlink" Target="https://twitter.com/" TargetMode="External"/><Relationship Id="rId14420" Type="http://schemas.openxmlformats.org/officeDocument/2006/relationships/hyperlink" Target="https://twitter.com/" TargetMode="External"/><Relationship Id="rId282" Type="http://schemas.openxmlformats.org/officeDocument/2006/relationships/hyperlink" Target="https://www.youtube.com/watch?v=M_vD2IEXIVA&amp;feature=youtu.be&amp;a" TargetMode="External"/><Relationship Id="rId3014" Type="http://schemas.openxmlformats.org/officeDocument/2006/relationships/hyperlink" Target="https://www.google.com/url?rct=j&amp;sa=t&amp;url=https%3A%2F%2Fwww.cnet.com%2Fvideos%2Five-got-screen-envy-for-the-samsung-galaxy-s8%2F&amp;ct=ga&amp;cd=CAIyHDE1OGQ0YWQ5ODUzYmExODg6Y28uaW46ZW46SU4&amp;usg=AFQjCNHg_t4XBapVH5avx8ZGsV2G-PmHYQ&amp;utm_source=dlvr.it&amp;utm_medium=twitter" TargetMode="External"/><Relationship Id="rId6584" Type="http://schemas.openxmlformats.org/officeDocument/2006/relationships/hyperlink" Target="http://pbs.twimg.com/profile_images/766648450981228544/O1xsK9QF_normal.jpg" TargetMode="External"/><Relationship Id="rId7635" Type="http://schemas.openxmlformats.org/officeDocument/2006/relationships/hyperlink" Target="http://pbs.twimg.com/profile_images/663653631468642304/ROpcG5g9_normal.jpg" TargetMode="External"/><Relationship Id="rId10963" Type="http://schemas.openxmlformats.org/officeDocument/2006/relationships/hyperlink" Target="https://twitter.com/" TargetMode="External"/><Relationship Id="rId13022" Type="http://schemas.openxmlformats.org/officeDocument/2006/relationships/hyperlink" Target="https://twitter.com/" TargetMode="External"/><Relationship Id="rId2030" Type="http://schemas.openxmlformats.org/officeDocument/2006/relationships/hyperlink" Target="http://feeds.feedburner.com/~r/GoogleAlert-androidNougat/~3/hd6pAXAaETg/url?utm_source=feedburner&amp;utm_medium=twitter&amp;utm_campaign=android_updates" TargetMode="External"/><Relationship Id="rId5186" Type="http://schemas.openxmlformats.org/officeDocument/2006/relationships/hyperlink" Target="http://pbs.twimg.com/profile_images/749762353714044928/DUgr5fSU_normal.jpg" TargetMode="External"/><Relationship Id="rId6237" Type="http://schemas.openxmlformats.org/officeDocument/2006/relationships/hyperlink" Target="http://pbs.twimg.com/profile_images/749731122683187200/QpsqjcBu_normal.jpg" TargetMode="External"/><Relationship Id="rId6651" Type="http://schemas.openxmlformats.org/officeDocument/2006/relationships/hyperlink" Target="http://pbs.twimg.com/profile_images/487534651771076610/D6rVOitx_normal.png" TargetMode="External"/><Relationship Id="rId7702" Type="http://schemas.openxmlformats.org/officeDocument/2006/relationships/hyperlink" Target="http://pbs.twimg.com/profile_images/2386264252/dzde0prh4syvuo0cs23r_normal.png" TargetMode="External"/><Relationship Id="rId10616" Type="http://schemas.openxmlformats.org/officeDocument/2006/relationships/hyperlink" Target="https://twitter.com/" TargetMode="External"/><Relationship Id="rId15194" Type="http://schemas.openxmlformats.org/officeDocument/2006/relationships/hyperlink" Target="https://twitter.com/" TargetMode="External"/><Relationship Id="rId5253" Type="http://schemas.openxmlformats.org/officeDocument/2006/relationships/hyperlink" Target="http://pbs.twimg.com/profile_images/575066561481850880/6i4RP2eT_normal.jpeg" TargetMode="External"/><Relationship Id="rId6304" Type="http://schemas.openxmlformats.org/officeDocument/2006/relationships/hyperlink" Target="http://pbs.twimg.com/profile_images/571652183416037377/nO-ZO6um_normal.jpeg" TargetMode="External"/><Relationship Id="rId12788" Type="http://schemas.openxmlformats.org/officeDocument/2006/relationships/hyperlink" Target="https://twitter.com/" TargetMode="External"/><Relationship Id="rId13839" Type="http://schemas.openxmlformats.org/officeDocument/2006/relationships/hyperlink" Target="https://twitter.com/" TargetMode="External"/><Relationship Id="rId1449" Type="http://schemas.openxmlformats.org/officeDocument/2006/relationships/hyperlink" Target="https://winbuzzer.com/2017/03/31/samsung-galaxy-s8-facial-recognition-security-bypassed-simple-photo-xcxwbn?utm_content=buffer70168&amp;utm_medium=social&amp;utm_source=twitter.com&amp;utm_campaign=buffer" TargetMode="External"/><Relationship Id="rId1796" Type="http://schemas.openxmlformats.org/officeDocument/2006/relationships/hyperlink" Target="http://www.luisgyg.com/samsung-galaxy-s8-plus-vs-iphone-7-plus/?utm_content=buffer4253f&amp;utm_medium=social&amp;utm_source=twitter.com&amp;utm_campaign=buffer" TargetMode="External"/><Relationship Id="rId2847" Type="http://schemas.openxmlformats.org/officeDocument/2006/relationships/hyperlink" Target="http://dlvr.it/NnK5q1" TargetMode="External"/><Relationship Id="rId8476" Type="http://schemas.openxmlformats.org/officeDocument/2006/relationships/hyperlink" Target="http://pbs.twimg.com/profile_images/378800000823690756/504ec3479025503ada22f90db947b8dc_normal.png" TargetMode="External"/><Relationship Id="rId9874" Type="http://schemas.openxmlformats.org/officeDocument/2006/relationships/hyperlink" Target="http://pbs.twimg.com/profile_images/494676480291381249/RtC-6xAO_normal.jpeg" TargetMode="External"/><Relationship Id="rId12855" Type="http://schemas.openxmlformats.org/officeDocument/2006/relationships/hyperlink" Target="https://twitter.com/" TargetMode="External"/><Relationship Id="rId13906" Type="http://schemas.openxmlformats.org/officeDocument/2006/relationships/hyperlink" Target="https://twitter.com/" TargetMode="External"/><Relationship Id="rId15261" Type="http://schemas.openxmlformats.org/officeDocument/2006/relationships/hyperlink" Target="https://twitter.com/" TargetMode="External"/><Relationship Id="rId88" Type="http://schemas.openxmlformats.org/officeDocument/2006/relationships/hyperlink" Target="https://www.yahoo.com/news/samsung-comeback-galaxy-s8-184220622.html?utm_content=buffer97950&amp;utm_medium=social&amp;utm_source=twitter.com&amp;utm_campaign=buffer" TargetMode="External"/><Relationship Id="rId819" Type="http://schemas.openxmlformats.org/officeDocument/2006/relationships/hyperlink" Target="https://www.forbes.com/sites/gordonkelly/2017/03/30/galaxy-s8-vs-galaxy-s7-whats-the-difference/" TargetMode="External"/><Relationship Id="rId1863" Type="http://schemas.openxmlformats.org/officeDocument/2006/relationships/hyperlink" Target="https://www.youtube.com/watch?v=BXy2-nM-FkE&amp;feature=youtu.be&amp;a" TargetMode="External"/><Relationship Id="rId2914" Type="http://schemas.openxmlformats.org/officeDocument/2006/relationships/hyperlink" Target="http://dlvr.it/Nn6GkL" TargetMode="External"/><Relationship Id="rId5320" Type="http://schemas.openxmlformats.org/officeDocument/2006/relationships/hyperlink" Target="http://pbs.twimg.com/profile_images/791349790944604160/Nt67oonX_normal.jpg" TargetMode="External"/><Relationship Id="rId7078" Type="http://schemas.openxmlformats.org/officeDocument/2006/relationships/hyperlink" Target="http://pbs.twimg.com/profile_images/709417816529747969/hbLJbWQ5_normal.jpg" TargetMode="External"/><Relationship Id="rId8129" Type="http://schemas.openxmlformats.org/officeDocument/2006/relationships/hyperlink" Target="http://pbs.twimg.com/profile_images/682195803260112896/TRQmbOlh_normal.jpg" TargetMode="External"/><Relationship Id="rId8890" Type="http://schemas.openxmlformats.org/officeDocument/2006/relationships/hyperlink" Target="http://pbs.twimg.com/profile_images/799454013662130176/-ob_rVa3_normal.jpg" TargetMode="External"/><Relationship Id="rId9527" Type="http://schemas.openxmlformats.org/officeDocument/2006/relationships/hyperlink" Target="http://pbs.twimg.com/profile_images/843585253751095297/eBHJKsSB_normal.jpg" TargetMode="External"/><Relationship Id="rId9941" Type="http://schemas.openxmlformats.org/officeDocument/2006/relationships/hyperlink" Target="https://twitter.com/" TargetMode="External"/><Relationship Id="rId11457" Type="http://schemas.openxmlformats.org/officeDocument/2006/relationships/hyperlink" Target="https://twitter.com/" TargetMode="External"/><Relationship Id="rId11871" Type="http://schemas.openxmlformats.org/officeDocument/2006/relationships/hyperlink" Target="https://twitter.com/" TargetMode="External"/><Relationship Id="rId12508" Type="http://schemas.openxmlformats.org/officeDocument/2006/relationships/hyperlink" Target="https://twitter.com/" TargetMode="External"/><Relationship Id="rId12922" Type="http://schemas.openxmlformats.org/officeDocument/2006/relationships/hyperlink" Target="https://twitter.com/" TargetMode="External"/><Relationship Id="rId1516" Type="http://schemas.openxmlformats.org/officeDocument/2006/relationships/hyperlink" Target="https://www.youtube.com/watch?v=-tIY-j-MkWg&amp;feature=youtu.be" TargetMode="External"/><Relationship Id="rId1930" Type="http://schemas.openxmlformats.org/officeDocument/2006/relationships/hyperlink" Target="http://www.amazon.com/Intergalactic-Custody-Battle-Infestation-Trilogy-ebook/dp/B011NB6KMG/ref=sr_1_1?ie=UTF8&amp;qid=1455843091&amp;sr=8-1&amp;keywords=the+intergalactic+custody+battle" TargetMode="External"/><Relationship Id="rId7492" Type="http://schemas.openxmlformats.org/officeDocument/2006/relationships/hyperlink" Target="http://pbs.twimg.com/profile_images/1100765083/iphone-4g-2_normal.jpg" TargetMode="External"/><Relationship Id="rId8543" Type="http://schemas.openxmlformats.org/officeDocument/2006/relationships/hyperlink" Target="http://pbs.twimg.com/profile_images/813312000747077632/CNvsGAoT_normal.jpg" TargetMode="External"/><Relationship Id="rId10059" Type="http://schemas.openxmlformats.org/officeDocument/2006/relationships/hyperlink" Target="https://twitter.com/" TargetMode="External"/><Relationship Id="rId10473" Type="http://schemas.openxmlformats.org/officeDocument/2006/relationships/hyperlink" Target="https://twitter.com/" TargetMode="External"/><Relationship Id="rId11524" Type="http://schemas.openxmlformats.org/officeDocument/2006/relationships/hyperlink" Target="https://twitter.com/" TargetMode="External"/><Relationship Id="rId3688" Type="http://schemas.openxmlformats.org/officeDocument/2006/relationships/hyperlink" Target="https://www.google.com/url?rct=j&amp;sa=t&amp;url=https%3A%2F%2Fwww.forbes.com%2Fsites%2Fbriansolomon%2F2017%2F03%2F29%2Fapple-investors-arent-sweating-the-samsung-galaxy-s8%2F&amp;ct=ga&amp;cd=CAIyGjk1Yzc0Y2ZjNGM4ODRlNTM6Y29tOmVuOlVT&amp;usg=AFQjCNEyq-dZ-wuFv6KcQvWBPi6SQ2YQNQ&amp;utm_source=dlvr.it&amp;utm_medium=twitter" TargetMode="External"/><Relationship Id="rId4739" Type="http://schemas.openxmlformats.org/officeDocument/2006/relationships/hyperlink" Target="http://pbs.twimg.com/profile_images/378800000494472081/d14f30a032ee5b138a3c3b406427d805_normal.jpeg" TargetMode="External"/><Relationship Id="rId6094" Type="http://schemas.openxmlformats.org/officeDocument/2006/relationships/hyperlink" Target="http://pbs.twimg.com/profile_images/798018363058364416/KnsRA-PN_normal.jpg" TargetMode="External"/><Relationship Id="rId7145" Type="http://schemas.openxmlformats.org/officeDocument/2006/relationships/hyperlink" Target="https://pbs.twimg.com/media/C8NiWgiUAAEAyC9.jpg" TargetMode="External"/><Relationship Id="rId8610" Type="http://schemas.openxmlformats.org/officeDocument/2006/relationships/hyperlink" Target="http://pbs.twimg.com/profile_images/832864372749897728/l_5Nf1s4_normal.jpg" TargetMode="External"/><Relationship Id="rId10126" Type="http://schemas.openxmlformats.org/officeDocument/2006/relationships/hyperlink" Target="https://twitter.com/" TargetMode="External"/><Relationship Id="rId10540" Type="http://schemas.openxmlformats.org/officeDocument/2006/relationships/hyperlink" Target="https://twitter.com/" TargetMode="External"/><Relationship Id="rId13696" Type="http://schemas.openxmlformats.org/officeDocument/2006/relationships/hyperlink" Target="https://twitter.com/" TargetMode="External"/><Relationship Id="rId3755" Type="http://schemas.openxmlformats.org/officeDocument/2006/relationships/hyperlink" Target="https://www.google.com/url?rct=j&amp;sa=t&amp;url=http%3A%2F%2Fwww.gadgetsnow.com%2Fslideshows%2F6-samsung-galaxy-s8-features-missing-in-apple-iphone-7-smartphones%2Fphotolist%2F57962222.cms&amp;ct=ga&amp;cd=CAIyGjczOTE5YmFkMWVkNjU2ZDg6Y29tOmVuOlVT&amp;usg=AFQjCNHzpkmE4h9RIO92TATBxj1O9yE4wA&amp;utm_source=dlvr.it&amp;utm_medium=twitter" TargetMode="External"/><Relationship Id="rId4806" Type="http://schemas.openxmlformats.org/officeDocument/2006/relationships/hyperlink" Target="http://pbs.twimg.com/profile_images/734521677221072897/QmZ0VO9B_normal.jpg" TargetMode="External"/><Relationship Id="rId6161" Type="http://schemas.openxmlformats.org/officeDocument/2006/relationships/hyperlink" Target="https://pbs.twimg.com/media/C8UcomiXoAA7qc4.jpg" TargetMode="External"/><Relationship Id="rId7212" Type="http://schemas.openxmlformats.org/officeDocument/2006/relationships/hyperlink" Target="http://pbs.twimg.com/profile_images/427767752317612032/r-RkxWwe_normal.png" TargetMode="External"/><Relationship Id="rId12298" Type="http://schemas.openxmlformats.org/officeDocument/2006/relationships/hyperlink" Target="https://twitter.com/" TargetMode="External"/><Relationship Id="rId13349" Type="http://schemas.openxmlformats.org/officeDocument/2006/relationships/hyperlink" Target="https://twitter.com/" TargetMode="External"/><Relationship Id="rId14747" Type="http://schemas.openxmlformats.org/officeDocument/2006/relationships/hyperlink" Target="https://twitter.com/" TargetMode="External"/><Relationship Id="rId676" Type="http://schemas.openxmlformats.org/officeDocument/2006/relationships/hyperlink" Target="https://www.youtube.com/watch?v=M7cdUGJ3oxM&amp;feature=youtu.be&amp;a" TargetMode="External"/><Relationship Id="rId2357" Type="http://schemas.openxmlformats.org/officeDocument/2006/relationships/hyperlink" Target="https://www.google.com/url?rct=j&amp;sa=t&amp;url=http://normangeestar.net/2017/04/01/samsung-s-galaxy-s8-will-be-the-world-s-first-phone-with-bluetooth-5-0/&amp;ct=ga&amp;cd=CAIyHGM2NjE5OWNmNjI2ZmQzYjg6Y28uaW46ZW46SU4&amp;usg=AFQjCNGXNIIBDz3B0laL9g-7d2SFwNS_nQ" TargetMode="External"/><Relationship Id="rId3408" Type="http://schemas.openxmlformats.org/officeDocument/2006/relationships/hyperlink" Target="https://www.google.com/url?rct=j&amp;sa=t&amp;url=http://www.scmp.com/tech/article/2084170/samsung-bets-exclusive-edition-galaxy-s8-regain-china-market-share&amp;ct=ga&amp;cd=CAIyGjYxZDE1NjA2OGJjMmM2NDA6Y29tOmVuOlVT&amp;usg=AFQjCNFXZVgs7qL8t6LM0HoVNBDf8ikeBg" TargetMode="External"/><Relationship Id="rId9384" Type="http://schemas.openxmlformats.org/officeDocument/2006/relationships/hyperlink" Target="http://pbs.twimg.com/profile_images/837228956902277120/Xc7neQmy_normal.jpg" TargetMode="External"/><Relationship Id="rId13763" Type="http://schemas.openxmlformats.org/officeDocument/2006/relationships/hyperlink" Target="https://twitter.com/" TargetMode="External"/><Relationship Id="rId14814" Type="http://schemas.openxmlformats.org/officeDocument/2006/relationships/hyperlink" Target="https://twitter.com/" TargetMode="External"/><Relationship Id="rId329" Type="http://schemas.openxmlformats.org/officeDocument/2006/relationships/hyperlink" Target="https://twitter.com/i/web/status/847150727290064896" TargetMode="External"/><Relationship Id="rId1373" Type="http://schemas.openxmlformats.org/officeDocument/2006/relationships/hyperlink" Target="https://www.youtube.com/watch?v=M_vD2IEXIVA&amp;feature=youtu.be&amp;a" TargetMode="External"/><Relationship Id="rId2771" Type="http://schemas.openxmlformats.org/officeDocument/2006/relationships/hyperlink" Target="http://404mag.tk/actualites/samsung-galaxy-s8-premier-telephone-intelligent-bluetooth-5-0/" TargetMode="External"/><Relationship Id="rId3822" Type="http://schemas.openxmlformats.org/officeDocument/2006/relationships/hyperlink" Target="https://www.google.com/url?rct=j&amp;sa=t&amp;url=http%3A%2F%2Fwww.whatmobile.net%2Flatest%2Fapple-iphone-8-vs-samsung-galaxy-s8&amp;ct=ga&amp;cd=CAIyGjczOTE5YmFkMWVkNjU2ZDg6Y29tOmVuOlVT&amp;usg=AFQjCNHasIziFp02KbMPbtmDWKIjMFEGkw&amp;utm_source=dlvr.it&amp;utm_medium=twitter" TargetMode="External"/><Relationship Id="rId6978" Type="http://schemas.openxmlformats.org/officeDocument/2006/relationships/hyperlink" Target="http://pbs.twimg.com/profile_images/458730595367927810/3KLFKcR7_normal.jpeg" TargetMode="External"/><Relationship Id="rId9037" Type="http://schemas.openxmlformats.org/officeDocument/2006/relationships/hyperlink" Target="http://pbs.twimg.com/profile_images/835960667177955330/ni6j65U4_normal.jpg" TargetMode="External"/><Relationship Id="rId12365" Type="http://schemas.openxmlformats.org/officeDocument/2006/relationships/hyperlink" Target="https://twitter.com/" TargetMode="External"/><Relationship Id="rId13416" Type="http://schemas.openxmlformats.org/officeDocument/2006/relationships/hyperlink" Target="https://twitter.com/" TargetMode="External"/><Relationship Id="rId13830" Type="http://schemas.openxmlformats.org/officeDocument/2006/relationships/hyperlink" Target="https://twitter.com/" TargetMode="External"/><Relationship Id="rId743" Type="http://schemas.openxmlformats.org/officeDocument/2006/relationships/hyperlink" Target="http://mashable.com/2017/03/30/samsung-galaxy-s8-bluetooth-two-wireless-headphones/?utm_cid=Mash-Prod-RSS-Feedburner-All-Partial&amp;utm_content=bufferfab89&amp;utm_medium=social&amp;utm_source=twitter.com&amp;utm_campaign=buffer" TargetMode="External"/><Relationship Id="rId1026" Type="http://schemas.openxmlformats.org/officeDocument/2006/relationships/hyperlink" Target="https://www.cnet.com/news/samsung-galaxy-s8-plus-battery-note-7-fire/?utm_content=buffer1880f&amp;utm_medium=social&amp;utm_source=twitter.com&amp;utm_campaign=buffer" TargetMode="External"/><Relationship Id="rId2424" Type="http://schemas.openxmlformats.org/officeDocument/2006/relationships/hyperlink" Target="https://www.google.com/url?rct=j&amp;sa=t&amp;url=https%3A%2F%2Fwww.standardmedia.co.ke%2Fbusiness%2Farticle%2F2001234911%2Fsamsung-celebrates-galaxy-s8-launch-in-nairobi&amp;ct=ga&amp;cd=CAIyGjNjNjJhOTYwMDc3M2QzZjc6Y29tOmVuOlVT&amp;usg=AFQjCNFj7jk4u88cqn4cB6Ki9y2EIQgHQA&amp;utm_source=dlvr.it&amp;utm_medium=twitter" TargetMode="External"/><Relationship Id="rId5994" Type="http://schemas.openxmlformats.org/officeDocument/2006/relationships/hyperlink" Target="http://pbs.twimg.com/profile_images/421038031546507264/oKaaDdGm_normal.jpeg" TargetMode="External"/><Relationship Id="rId8053" Type="http://schemas.openxmlformats.org/officeDocument/2006/relationships/hyperlink" Target="http://pbs.twimg.com/profile_images/700686200898596864/flRMm59w_normal.png" TargetMode="External"/><Relationship Id="rId9104" Type="http://schemas.openxmlformats.org/officeDocument/2006/relationships/hyperlink" Target="http://pbs.twimg.com/profile_images/813304562744434688/KjfZJoXU_normal.jpg" TargetMode="External"/><Relationship Id="rId9451" Type="http://schemas.openxmlformats.org/officeDocument/2006/relationships/hyperlink" Target="http://pbs.twimg.com/profile_images/669985830283419648/g6-Z4W9M_normal.jpg" TargetMode="External"/><Relationship Id="rId11381" Type="http://schemas.openxmlformats.org/officeDocument/2006/relationships/hyperlink" Target="https://twitter.com/" TargetMode="External"/><Relationship Id="rId12018" Type="http://schemas.openxmlformats.org/officeDocument/2006/relationships/hyperlink" Target="https://twitter.com/" TargetMode="External"/><Relationship Id="rId12432" Type="http://schemas.openxmlformats.org/officeDocument/2006/relationships/hyperlink" Target="https://twitter.com/" TargetMode="External"/><Relationship Id="rId810" Type="http://schemas.openxmlformats.org/officeDocument/2006/relationships/hyperlink" Target="https://www.youtube.com/watch?v=M_vD2IEXIVA&amp;feature=youtu.be&amp;a" TargetMode="External"/><Relationship Id="rId1440" Type="http://schemas.openxmlformats.org/officeDocument/2006/relationships/hyperlink" Target="https://winbuzzer.com/2017/03/31/samsung-galaxy-s8-facial-recognition-security-bypassed-simple-photo-xcxwbn?utm_content=buffer70168&amp;utm_medium=social&amp;utm_source=twitter.com&amp;utm_campaign=buffer" TargetMode="External"/><Relationship Id="rId4596" Type="http://schemas.openxmlformats.org/officeDocument/2006/relationships/hyperlink" Target="http://abs.twimg.com/sticky/default_profile_images/default_profile_normal.png" TargetMode="External"/><Relationship Id="rId5647" Type="http://schemas.openxmlformats.org/officeDocument/2006/relationships/hyperlink" Target="http://pbs.twimg.com/profile_images/767448828186329089/inRRPSz__normal.jpg" TargetMode="External"/><Relationship Id="rId11034" Type="http://schemas.openxmlformats.org/officeDocument/2006/relationships/hyperlink" Target="https://twitter.com/" TargetMode="External"/><Relationship Id="rId3198" Type="http://schemas.openxmlformats.org/officeDocument/2006/relationships/hyperlink" Target="https://www.google.com/url?rct=j&amp;sa=t&amp;url=http%3A%2F%2Finvestorplace.com%2F2017%2F03%2Fsamsung-electronics-ssnlf-launches-galaxy-s8-with-infiniti-display%2F&amp;ct=ga&amp;cd=CAIyHGNlNTdiOTM1MDVjYzlkYzI6Y29tOmVuOlVTOlI&amp;usg=AFQjCNF_f-VsDdi2mhAZm9eC_qbRp_Epkw&amp;utm_source=dlvr.it&amp;utm_medium=twitter" TargetMode="External"/><Relationship Id="rId4249" Type="http://schemas.openxmlformats.org/officeDocument/2006/relationships/hyperlink" Target="https://pbs.twimg.com/media/C8G5goKW0AUbuL0.jpg" TargetMode="External"/><Relationship Id="rId4663" Type="http://schemas.openxmlformats.org/officeDocument/2006/relationships/hyperlink" Target="http://pbs.twimg.com/profile_images/837972063113658370/_smOLY53_normal.jpg" TargetMode="External"/><Relationship Id="rId5714" Type="http://schemas.openxmlformats.org/officeDocument/2006/relationships/hyperlink" Target="http://pbs.twimg.com/profile_images/797091347920523266/ORaYiuBU_normal.jpg" TargetMode="External"/><Relationship Id="rId8120" Type="http://schemas.openxmlformats.org/officeDocument/2006/relationships/hyperlink" Target="http://pbs.twimg.com/profile_images/682195803260112896/TRQmbOlh_normal.jpg" TargetMode="External"/><Relationship Id="rId10050" Type="http://schemas.openxmlformats.org/officeDocument/2006/relationships/hyperlink" Target="https://twitter.com/" TargetMode="External"/><Relationship Id="rId11101" Type="http://schemas.openxmlformats.org/officeDocument/2006/relationships/hyperlink" Target="https://twitter.com/" TargetMode="External"/><Relationship Id="rId14257" Type="http://schemas.openxmlformats.org/officeDocument/2006/relationships/hyperlink" Target="https://twitter.com/" TargetMode="External"/><Relationship Id="rId14671" Type="http://schemas.openxmlformats.org/officeDocument/2006/relationships/hyperlink" Target="https://twitter.com/" TargetMode="External"/><Relationship Id="rId15308" Type="http://schemas.openxmlformats.org/officeDocument/2006/relationships/hyperlink" Target="https://twitter.com/" TargetMode="External"/><Relationship Id="rId3265" Type="http://schemas.openxmlformats.org/officeDocument/2006/relationships/hyperlink" Target="https://www.google.com/url?rct=j&amp;sa=t&amp;url=http%3A%2F%2Fmoney.cnn.com%2F2017%2F03%2F30%2Ftechnology%2Fsamsung-galaxy-s8-iphone-8%2F&amp;ct=ga&amp;cd=CAIyGmI0ODdmYjNkNDhhYzkzNDk6Y29tOmVuOlVT&amp;usg=AFQjCNEODHK4mbNuh5dyhRDJAktKGltBwQ&amp;utm_source=dlvr.it&amp;utm_medium=twitter" TargetMode="External"/><Relationship Id="rId4316" Type="http://schemas.openxmlformats.org/officeDocument/2006/relationships/hyperlink" Target="https://pbs.twimg.com/media/C8cdMnHXYAAfY6S.jpg" TargetMode="External"/><Relationship Id="rId4730" Type="http://schemas.openxmlformats.org/officeDocument/2006/relationships/hyperlink" Target="http://pbs.twimg.com/profile_images/824324600049897472/nORLlbqF_normal.jpg" TargetMode="External"/><Relationship Id="rId7886" Type="http://schemas.openxmlformats.org/officeDocument/2006/relationships/hyperlink" Target="http://pbs.twimg.com/profile_images/1650590022/apple_normal.jpg" TargetMode="External"/><Relationship Id="rId8937" Type="http://schemas.openxmlformats.org/officeDocument/2006/relationships/hyperlink" Target="http://pbs.twimg.com/profile_images/829926495808167937/01ve5ZuH_normal.jpg" TargetMode="External"/><Relationship Id="rId13273" Type="http://schemas.openxmlformats.org/officeDocument/2006/relationships/hyperlink" Target="https://twitter.com/" TargetMode="External"/><Relationship Id="rId14324" Type="http://schemas.openxmlformats.org/officeDocument/2006/relationships/hyperlink" Target="https://twitter.com/" TargetMode="External"/><Relationship Id="rId186" Type="http://schemas.openxmlformats.org/officeDocument/2006/relationships/hyperlink" Target="http://www.hottopic.com/trends/galaxy/?cm_lm=47896568&amp;CM_MMC=EML-_-03272017%20GALAXY%20AND%20SCIENCE-_-Promotional-Product-_-1-20173-EML-SFM-2755-30&amp;u=5204686&amp;jb=3989&amp;sfmc_sub=47896568&amp;mid=7275722&amp;j=14713&amp;l=30_HTML" TargetMode="External"/><Relationship Id="rId2281" Type="http://schemas.openxmlformats.org/officeDocument/2006/relationships/hyperlink" Target="https://www.amazon.fr/Lapinette-Rigide-Humour-Mojito-Samsung/dp/B01F3UQ4OC%3FSubscriptionId=AKIAIRMJUZTZTM3VOCRQ&amp;tag=tsepa-21&amp;linkCode=xm2&amp;camp=2025&amp;creative=165953&amp;creativeASIN=B01F3UQ4OC" TargetMode="External"/><Relationship Id="rId3332" Type="http://schemas.openxmlformats.org/officeDocument/2006/relationships/hyperlink" Target="https://www.google.com/url?rct=j&amp;sa=t&amp;url=http%3A%2F%2Fwww.huffingtonpost.com%2Fentry%2Fsamsung-galaxy-s8-brings-back-the-adventure-in-smartphone_us_58dfc3b7e4b0d804fbbb7352&amp;ct=ga&amp;cd=CAIyGmZlNTVkZTk2MmFjYzdlZDc6Y29tOmVuOlVT&amp;usg=AFQjCNFZeELJCRh3bmWY27ccbjW7kI7zEg&amp;utm_source=dlvr.it&amp;utm_medium=twitter" TargetMode="External"/><Relationship Id="rId6488" Type="http://schemas.openxmlformats.org/officeDocument/2006/relationships/hyperlink" Target="http://pbs.twimg.com/profile_images/708647732542627841/ztsPchxV_normal.jpg" TargetMode="External"/><Relationship Id="rId7539" Type="http://schemas.openxmlformats.org/officeDocument/2006/relationships/hyperlink" Target="http://pbs.twimg.com/profile_images/798165729623375872/Z4EiMvOU_normal.jpg" TargetMode="External"/><Relationship Id="rId10867" Type="http://schemas.openxmlformats.org/officeDocument/2006/relationships/hyperlink" Target="https://twitter.com/" TargetMode="External"/><Relationship Id="rId11918" Type="http://schemas.openxmlformats.org/officeDocument/2006/relationships/hyperlink" Target="https://twitter.com/" TargetMode="External"/><Relationship Id="rId253" Type="http://schemas.openxmlformats.org/officeDocument/2006/relationships/hyperlink" Target="https://www.youtube.com/watch?v=BT2AsWjTBfw&amp;feature=youtu.be&amp;a" TargetMode="External"/><Relationship Id="rId6555" Type="http://schemas.openxmlformats.org/officeDocument/2006/relationships/hyperlink" Target="http://pbs.twimg.com/profile_images/610979440068308992/Gz4zYQhg_normal.jpg" TargetMode="External"/><Relationship Id="rId7953" Type="http://schemas.openxmlformats.org/officeDocument/2006/relationships/hyperlink" Target="http://pbs.twimg.com/profile_images/815517360715075584/huO6tWC3_normal.jpg" TargetMode="External"/><Relationship Id="rId10934" Type="http://schemas.openxmlformats.org/officeDocument/2006/relationships/hyperlink" Target="https://twitter.com/" TargetMode="External"/><Relationship Id="rId13340" Type="http://schemas.openxmlformats.org/officeDocument/2006/relationships/hyperlink" Target="https://twitter.com/" TargetMode="External"/><Relationship Id="rId15098" Type="http://schemas.openxmlformats.org/officeDocument/2006/relationships/hyperlink" Target="https://twitter.com/" TargetMode="External"/><Relationship Id="rId320" Type="http://schemas.openxmlformats.org/officeDocument/2006/relationships/hyperlink" Target="https://www.youtube.com/watch?v=6qxNXykdtJw&amp;feature=youtu.be&amp;a" TargetMode="External"/><Relationship Id="rId2001" Type="http://schemas.openxmlformats.org/officeDocument/2006/relationships/hyperlink" Target="https://www.cnet.com/news/samsung-galaxy-s8-gigabit-lte-first-to-get-rip-roaring-wireless-speeds/?utm_content=bufferb0385&amp;utm_medium=social&amp;utm_source=twitter.com&amp;utm_campaign=buffer" TargetMode="External"/><Relationship Id="rId5157" Type="http://schemas.openxmlformats.org/officeDocument/2006/relationships/hyperlink" Target="http://pbs.twimg.com/profile_images/848240109996703747/tw8XvHu5_normal.jpg" TargetMode="External"/><Relationship Id="rId6208" Type="http://schemas.openxmlformats.org/officeDocument/2006/relationships/hyperlink" Target="http://pbs.twimg.com/profile_images/813154314571182080/1jVSlk_a_normal.jpg" TargetMode="External"/><Relationship Id="rId7606" Type="http://schemas.openxmlformats.org/officeDocument/2006/relationships/hyperlink" Target="http://pbs.twimg.com/profile_images/828207777801715712/XDEg87wH_normal.jpg" TargetMode="External"/><Relationship Id="rId5571" Type="http://schemas.openxmlformats.org/officeDocument/2006/relationships/hyperlink" Target="http://pbs.twimg.com/profile_images/502212582841655296/X5ZsnoQR_normal.jpeg" TargetMode="External"/><Relationship Id="rId6622" Type="http://schemas.openxmlformats.org/officeDocument/2006/relationships/hyperlink" Target="http://pbs.twimg.com/profile_images/844707950820294657/BY-ymHOp_normal.jpg" TargetMode="External"/><Relationship Id="rId9778" Type="http://schemas.openxmlformats.org/officeDocument/2006/relationships/hyperlink" Target="http://pbs.twimg.com/profile_images/494681362767425538/ILPdaugu_normal.jpeg" TargetMode="External"/><Relationship Id="rId12759" Type="http://schemas.openxmlformats.org/officeDocument/2006/relationships/hyperlink" Target="https://twitter.com/" TargetMode="External"/><Relationship Id="rId15165" Type="http://schemas.openxmlformats.org/officeDocument/2006/relationships/hyperlink" Target="https://twitter.com/" TargetMode="External"/><Relationship Id="rId1767" Type="http://schemas.openxmlformats.org/officeDocument/2006/relationships/hyperlink" Target="https://topesdegama.com/noticias/sorteos/sorteo-internacional-samsung-galaxy-s8-topes-gama" TargetMode="External"/><Relationship Id="rId2818" Type="http://schemas.openxmlformats.org/officeDocument/2006/relationships/hyperlink" Target="https://www.google.com/url?rct=j&amp;sa=t&amp;url=https://www.tuexperto.com/2017/03/31/comparativa-samsung-galaxy-s8-vs-iphone-7/&amp;ct=ga&amp;cd=CAIyGjE1OGQ0YWQ5ODUzYmExODg6Y29tOmVzOlVT&amp;usg=AFQjCNH63AUPz_XRKKIXeUzvfxX179uEkw" TargetMode="External"/><Relationship Id="rId4173" Type="http://schemas.openxmlformats.org/officeDocument/2006/relationships/hyperlink" Target="https://pbs.twimg.com/media/C8L7W-TV0AAd3iP.jpg" TargetMode="External"/><Relationship Id="rId5224" Type="http://schemas.openxmlformats.org/officeDocument/2006/relationships/hyperlink" Target="https://pbs.twimg.com/media/C8Lk8mOUAAIG0FR.jpg" TargetMode="External"/><Relationship Id="rId8794" Type="http://schemas.openxmlformats.org/officeDocument/2006/relationships/hyperlink" Target="http://pbs.twimg.com/profile_images/832518110137692160/E7YOprOx_normal.jpg" TargetMode="External"/><Relationship Id="rId9845" Type="http://schemas.openxmlformats.org/officeDocument/2006/relationships/hyperlink" Target="http://pbs.twimg.com/profile_images/494676480291381249/RtC-6xAO_normal.jpeg" TargetMode="External"/><Relationship Id="rId11775" Type="http://schemas.openxmlformats.org/officeDocument/2006/relationships/hyperlink" Target="https://twitter.com/" TargetMode="External"/><Relationship Id="rId14181" Type="http://schemas.openxmlformats.org/officeDocument/2006/relationships/hyperlink" Target="https://twitter.com/" TargetMode="External"/><Relationship Id="rId15232" Type="http://schemas.openxmlformats.org/officeDocument/2006/relationships/hyperlink" Target="https://twitter.com/" TargetMode="External"/><Relationship Id="rId59" Type="http://schemas.openxmlformats.org/officeDocument/2006/relationships/hyperlink" Target="https://www.youtube.com/watch?v=M_vD2IEXIVA&amp;feature=youtu.be&amp;a" TargetMode="External"/><Relationship Id="rId1834" Type="http://schemas.openxmlformats.org/officeDocument/2006/relationships/hyperlink" Target="http://radiojamsplay.com/tech/the-samsung-galaxy-s8-could-be-a-problem-for-the-samsung-galaxy-s8-plus/" TargetMode="External"/><Relationship Id="rId4240" Type="http://schemas.openxmlformats.org/officeDocument/2006/relationships/hyperlink" Target="https://pbs.twimg.com/media/C8IFEN4VYAAk6QA.jpg" TargetMode="External"/><Relationship Id="rId7396" Type="http://schemas.openxmlformats.org/officeDocument/2006/relationships/hyperlink" Target="https://pbs.twimg.com/media/C8GWkwNXkAAhqGu.jpg" TargetMode="External"/><Relationship Id="rId8447" Type="http://schemas.openxmlformats.org/officeDocument/2006/relationships/hyperlink" Target="http://pbs.twimg.com/profile_images/378800000823690756/504ec3479025503ada22f90db947b8dc_normal.png" TargetMode="External"/><Relationship Id="rId8861" Type="http://schemas.openxmlformats.org/officeDocument/2006/relationships/hyperlink" Target="http://pbs.twimg.com/profile_images/811625440867733504/oXMfvbhI_normal.jpg" TargetMode="External"/><Relationship Id="rId9912" Type="http://schemas.openxmlformats.org/officeDocument/2006/relationships/hyperlink" Target="https://twitter.com/" TargetMode="External"/><Relationship Id="rId10377" Type="http://schemas.openxmlformats.org/officeDocument/2006/relationships/hyperlink" Target="https://twitter.com/" TargetMode="External"/><Relationship Id="rId11428" Type="http://schemas.openxmlformats.org/officeDocument/2006/relationships/hyperlink" Target="https://twitter.com/" TargetMode="External"/><Relationship Id="rId12826" Type="http://schemas.openxmlformats.org/officeDocument/2006/relationships/hyperlink" Target="https://twitter.com/" TargetMode="External"/><Relationship Id="rId7049" Type="http://schemas.openxmlformats.org/officeDocument/2006/relationships/hyperlink" Target="http://pbs.twimg.com/profile_images/839453460617580546/k_GviYZ1_normal.jpg" TargetMode="External"/><Relationship Id="rId7463" Type="http://schemas.openxmlformats.org/officeDocument/2006/relationships/hyperlink" Target="http://pbs.twimg.com/profile_images/581100768284950528/6v27agbB_normal.jpg" TargetMode="External"/><Relationship Id="rId8514" Type="http://schemas.openxmlformats.org/officeDocument/2006/relationships/hyperlink" Target="http://pbs.twimg.com/profile_images/829144092164567040/kgr-dQ96_normal.jpg" TargetMode="External"/><Relationship Id="rId10791" Type="http://schemas.openxmlformats.org/officeDocument/2006/relationships/hyperlink" Target="https://twitter.com/" TargetMode="External"/><Relationship Id="rId11842" Type="http://schemas.openxmlformats.org/officeDocument/2006/relationships/hyperlink" Target="https://twitter.com/" TargetMode="External"/><Relationship Id="rId14998" Type="http://schemas.openxmlformats.org/officeDocument/2006/relationships/hyperlink" Target="https://twitter.com/" TargetMode="External"/><Relationship Id="rId1901" Type="http://schemas.openxmlformats.org/officeDocument/2006/relationships/hyperlink" Target="https://www.google.com/url?rct=j&amp;sa=t&amp;url=http%3A%2F%2Fwww.shortererwait.com%2Fstrobook%2Fspecedu.php%2FfPedsbaiQ3466647Jets.pdf&amp;ct=ga&amp;cd=CAIyGmM5OWI3MGU0ODJhNzk4ZTI6Y29tOmphOlVT&amp;usg=AFQjCNFJGPF7ob2x0LlOA2a3SH-BWSxyvA&amp;utm_source=dlvr.it&amp;utm_medium=twitter" TargetMode="External"/><Relationship Id="rId3659" Type="http://schemas.openxmlformats.org/officeDocument/2006/relationships/hyperlink" Target="http://www.bitfeed.co/page/galaxy-s8-just-a-photo-to-bypass-the-facial-recognition?utm_source=twitter&amp;utm_medium=tweet&amp;utm_campaign=twitter-status" TargetMode="External"/><Relationship Id="rId6065" Type="http://schemas.openxmlformats.org/officeDocument/2006/relationships/hyperlink" Target="http://pbs.twimg.com/profile_images/816522585139597316/nYd4qeZ__normal.jpg" TargetMode="External"/><Relationship Id="rId7116" Type="http://schemas.openxmlformats.org/officeDocument/2006/relationships/hyperlink" Target="http://pbs.twimg.com/profile_images/687668050301186048/rL2NhfXI_normal.jpg" TargetMode="External"/><Relationship Id="rId10444" Type="http://schemas.openxmlformats.org/officeDocument/2006/relationships/hyperlink" Target="https://twitter.com/" TargetMode="External"/><Relationship Id="rId5081" Type="http://schemas.openxmlformats.org/officeDocument/2006/relationships/hyperlink" Target="http://pbs.twimg.com/profile_images/796974823926890496/oQLe9e2n_normal.jpg" TargetMode="External"/><Relationship Id="rId6132" Type="http://schemas.openxmlformats.org/officeDocument/2006/relationships/hyperlink" Target="http://pbs.twimg.com/profile_images/2910238572/60a295f5b8b46d59ce66e4d0b8b99771_normal.png" TargetMode="External"/><Relationship Id="rId7530" Type="http://schemas.openxmlformats.org/officeDocument/2006/relationships/hyperlink" Target="http://pbs.twimg.com/profile_images/798165729623375872/Z4EiMvOU_normal.jpg" TargetMode="External"/><Relationship Id="rId9288" Type="http://schemas.openxmlformats.org/officeDocument/2006/relationships/hyperlink" Target="https://pbs.twimg.com/media/C8fOJEUV0AArsuJ.jpg" TargetMode="External"/><Relationship Id="rId10511" Type="http://schemas.openxmlformats.org/officeDocument/2006/relationships/hyperlink" Target="https://twitter.com/" TargetMode="External"/><Relationship Id="rId13667" Type="http://schemas.openxmlformats.org/officeDocument/2006/relationships/hyperlink" Target="https://twitter.com/" TargetMode="External"/><Relationship Id="rId14718" Type="http://schemas.openxmlformats.org/officeDocument/2006/relationships/hyperlink" Target="https://twitter.com/" TargetMode="External"/><Relationship Id="rId994" Type="http://schemas.openxmlformats.org/officeDocument/2006/relationships/hyperlink" Target="https://twitter.com/blancdeluxe/status/847713351748669441" TargetMode="External"/><Relationship Id="rId2675" Type="http://schemas.openxmlformats.org/officeDocument/2006/relationships/hyperlink" Target="https://twitter.com/i/web/status/848221936081661953" TargetMode="External"/><Relationship Id="rId3726" Type="http://schemas.openxmlformats.org/officeDocument/2006/relationships/hyperlink" Target="https://www.google.com/url?rct=j&amp;sa=t&amp;url=http%3A%2F%2Fbgr.com%2F2017%2F03%2F31%2Fgalaxy-s8-specs-vs-galaxy-s8-plus-global-model%2F&amp;ct=ga&amp;cd=CAIyGjczOTE5YmFkMWVkNjU2ZDg6Y29tOmVuOlVT&amp;usg=AFQjCNHqf3UaR39zUQdZCCwQDDSXl-f4cA&amp;utm_source=dlvr.it&amp;utm_medium=twitter" TargetMode="External"/><Relationship Id="rId12269" Type="http://schemas.openxmlformats.org/officeDocument/2006/relationships/hyperlink" Target="https://twitter.com/" TargetMode="External"/><Relationship Id="rId12683" Type="http://schemas.openxmlformats.org/officeDocument/2006/relationships/hyperlink" Target="https://twitter.com/" TargetMode="External"/><Relationship Id="rId13734" Type="http://schemas.openxmlformats.org/officeDocument/2006/relationships/hyperlink" Target="https://twitter.com/" TargetMode="External"/><Relationship Id="rId647" Type="http://schemas.openxmlformats.org/officeDocument/2006/relationships/hyperlink" Target="https://www.youtube.com/watch?v=M7cdUGJ3oxM&amp;feature=youtu.be&amp;a" TargetMode="External"/><Relationship Id="rId1277" Type="http://schemas.openxmlformats.org/officeDocument/2006/relationships/hyperlink" Target="https://www.youtube.com/watch?v=M_vD2IEXIVA&amp;feature=youtu.be&amp;a" TargetMode="External"/><Relationship Id="rId1691" Type="http://schemas.openxmlformats.org/officeDocument/2006/relationships/hyperlink" Target="https://www.youtube.com/watch?v=WUr864u1zV8&amp;feature=youtu.be&amp;a" TargetMode="External"/><Relationship Id="rId2328" Type="http://schemas.openxmlformats.org/officeDocument/2006/relationships/hyperlink" Target="https://www.google.com/url?rct=j&amp;sa=t&amp;url=http://techaeris.com/2017/04/02/galaxy-s8-amazing-iphone-apps-keep-users/&amp;ct=ga&amp;cd=CAIyHGU3ODE5OGZlMjU4Y2ExMmQ6Y29tOmVuOlVTOlI&amp;usg=AFQjCNHQfGJK013vQ6M0PzpmN2XBVBK0bQ" TargetMode="External"/><Relationship Id="rId2742" Type="http://schemas.openxmlformats.org/officeDocument/2006/relationships/hyperlink" Target="https://www.cnet.com/es/noticias/samsung-galaxy-s8-duracion-de-bateria/" TargetMode="External"/><Relationship Id="rId5898" Type="http://schemas.openxmlformats.org/officeDocument/2006/relationships/hyperlink" Target="http://pbs.twimg.com/profile_images/809533037939523584/RS23jdiM_normal.jpg" TargetMode="External"/><Relationship Id="rId6949" Type="http://schemas.openxmlformats.org/officeDocument/2006/relationships/hyperlink" Target="http://pbs.twimg.com/profile_images/712524098925170690/LGCa35c9_normal.jpg" TargetMode="External"/><Relationship Id="rId9355" Type="http://schemas.openxmlformats.org/officeDocument/2006/relationships/hyperlink" Target="https://pbs.twimg.com/media/CTfrpVVWsAAm38b.png" TargetMode="External"/><Relationship Id="rId11285" Type="http://schemas.openxmlformats.org/officeDocument/2006/relationships/hyperlink" Target="https://twitter.com/" TargetMode="External"/><Relationship Id="rId12336" Type="http://schemas.openxmlformats.org/officeDocument/2006/relationships/hyperlink" Target="https://twitter.com/" TargetMode="External"/><Relationship Id="rId12750" Type="http://schemas.openxmlformats.org/officeDocument/2006/relationships/hyperlink" Target="https://twitter.com/" TargetMode="External"/><Relationship Id="rId714" Type="http://schemas.openxmlformats.org/officeDocument/2006/relationships/hyperlink" Target="https://www.youtube.com/watch?v=M_vD2IEXIVA&amp;feature=youtu.be&amp;a" TargetMode="External"/><Relationship Id="rId1344" Type="http://schemas.openxmlformats.org/officeDocument/2006/relationships/hyperlink" Target="http://www.nu.nl/tech/4585020/podcast-samsung-legt-lat-hoog-met-galaxy-s8.html" TargetMode="External"/><Relationship Id="rId5965" Type="http://schemas.openxmlformats.org/officeDocument/2006/relationships/hyperlink" Target="http://pbs.twimg.com/profile_images/751523513920589824/S5YZcVMK_normal.jpg" TargetMode="External"/><Relationship Id="rId8371" Type="http://schemas.openxmlformats.org/officeDocument/2006/relationships/hyperlink" Target="http://pbs.twimg.com/profile_images/783217596963389440/5ZuRX53A_normal.jpg" TargetMode="External"/><Relationship Id="rId9008" Type="http://schemas.openxmlformats.org/officeDocument/2006/relationships/hyperlink" Target="http://pbs.twimg.com/profile_images/829975591856267264/VdV1GQU0_normal.jpg" TargetMode="External"/><Relationship Id="rId9422" Type="http://schemas.openxmlformats.org/officeDocument/2006/relationships/hyperlink" Target="http://pbs.twimg.com/profile_images/2728755081/bbb671e9519b799018fa4c1d2a9aa678_normal.png" TargetMode="External"/><Relationship Id="rId11352" Type="http://schemas.openxmlformats.org/officeDocument/2006/relationships/hyperlink" Target="https://twitter.com/" TargetMode="External"/><Relationship Id="rId12403" Type="http://schemas.openxmlformats.org/officeDocument/2006/relationships/hyperlink" Target="https://twitter.com/" TargetMode="External"/><Relationship Id="rId13801" Type="http://schemas.openxmlformats.org/officeDocument/2006/relationships/hyperlink" Target="https://twitter.com/" TargetMode="External"/><Relationship Id="rId50" Type="http://schemas.openxmlformats.org/officeDocument/2006/relationships/hyperlink" Target="http://mashable.com/2017/03/29/samsung-galaxy-s8-australian-pricing/?utm_cid=Mash-Prod-RSS-Feedburner-All-Partial&amp;utm_content=buffer49eea&amp;utm_medium=social&amp;utm_source=twitter.com&amp;utm_campaign=buffer" TargetMode="External"/><Relationship Id="rId1411" Type="http://schemas.openxmlformats.org/officeDocument/2006/relationships/hyperlink" Target="http://www.forbes.com/sites/paulmonckton/2017/03/31/galaxy-s8-sensors/" TargetMode="External"/><Relationship Id="rId4567" Type="http://schemas.openxmlformats.org/officeDocument/2006/relationships/hyperlink" Target="http://pbs.twimg.com/profile_images/818892966676852737/6TMzfPmM_normal.jpg" TargetMode="External"/><Relationship Id="rId5618" Type="http://schemas.openxmlformats.org/officeDocument/2006/relationships/hyperlink" Target="http://pbs.twimg.com/profile_images/715522950389186560/asu3i4st_normal.jpg" TargetMode="External"/><Relationship Id="rId8024" Type="http://schemas.openxmlformats.org/officeDocument/2006/relationships/hyperlink" Target="http://pbs.twimg.com/profile_images/487534182608801793/7-f_BUyN_normal.png" TargetMode="External"/><Relationship Id="rId11005" Type="http://schemas.openxmlformats.org/officeDocument/2006/relationships/hyperlink" Target="https://twitter.com/" TargetMode="External"/><Relationship Id="rId3169" Type="http://schemas.openxmlformats.org/officeDocument/2006/relationships/hyperlink" Target="https://www.google.com/url?rct=j&amp;sa=t&amp;url=http://www.gadgetsnow.com/slideshows/6-samsung-galaxy-s8-features-missing-in-apple-iphone-7-smartphones/photolist/57962222.cms&amp;ct=ga&amp;cd=CAIyGjJjYzMxMzJmZGM2NGM3M2Y6Y29tOmVuOlVT&amp;usg=AFQjCNHzpkmE4h9RIO92TATBxj1O9yE4wA" TargetMode="External"/><Relationship Id="rId3583" Type="http://schemas.openxmlformats.org/officeDocument/2006/relationships/hyperlink" Target="https://www.google.com/url?rct=j&amp;sa=t&amp;url=https://tabletzona.es/2017/03/31/samsung-galaxy-s8-movil-pc/&amp;ct=ga&amp;cd=CAIyGmMzNmE5YzgyNTI1MTRkYmU6Y29tOmVzOlVT&amp;usg=AFQjCNEnLCMNWhcInsL7Ssq9dBiefXmVTw" TargetMode="External"/><Relationship Id="rId4981" Type="http://schemas.openxmlformats.org/officeDocument/2006/relationships/hyperlink" Target="http://pbs.twimg.com/profile_images/847693999079018496/JBYK8h1j_normal.jpg" TargetMode="External"/><Relationship Id="rId7040" Type="http://schemas.openxmlformats.org/officeDocument/2006/relationships/hyperlink" Target="http://pbs.twimg.com/profile_images/847831022804664320/muFTxpvj_normal.jpg" TargetMode="External"/><Relationship Id="rId10021" Type="http://schemas.openxmlformats.org/officeDocument/2006/relationships/hyperlink" Target="https://twitter.com/" TargetMode="External"/><Relationship Id="rId13177" Type="http://schemas.openxmlformats.org/officeDocument/2006/relationships/hyperlink" Target="https://twitter.com/" TargetMode="External"/><Relationship Id="rId14575" Type="http://schemas.openxmlformats.org/officeDocument/2006/relationships/hyperlink" Target="https://twitter.com/" TargetMode="External"/><Relationship Id="rId2185" Type="http://schemas.openxmlformats.org/officeDocument/2006/relationships/hyperlink" Target="http://www.phonearena.com/news/Microsoft-cant-sell-Lumias-so-its-now-selling-the-Galaxy-S8_id92602" TargetMode="External"/><Relationship Id="rId3236" Type="http://schemas.openxmlformats.org/officeDocument/2006/relationships/hyperlink" Target="https://www.google.com/url?rct=j&amp;sa=t&amp;url=http%3A%2F%2Fwww.news18.com%2Fnews%2Ftech%2Fsamsung-galaxy-s8-galaxy-s8-microsoft-edition-to-launch-on-april-21-what-to-expect-1366594.html&amp;ct=ga&amp;cd=CAIyGmMzNmE5YzgyNTI1MTRkYmU6Y29tOmVuOlVT&amp;usg=AFQjCNGZ_QdASQxIQDw1xdYwA3D8huG3FA&amp;utm_source=dlvr.it&amp;utm_medium=twitter" TargetMode="External"/><Relationship Id="rId4634" Type="http://schemas.openxmlformats.org/officeDocument/2006/relationships/hyperlink" Target="http://pbs.twimg.com/profile_images/830056990915309568/wJ40FbDP_normal.jpg" TargetMode="External"/><Relationship Id="rId13591" Type="http://schemas.openxmlformats.org/officeDocument/2006/relationships/hyperlink" Target="https://twitter.com/" TargetMode="External"/><Relationship Id="rId14228" Type="http://schemas.openxmlformats.org/officeDocument/2006/relationships/hyperlink" Target="https://twitter.com/" TargetMode="External"/><Relationship Id="rId14642" Type="http://schemas.openxmlformats.org/officeDocument/2006/relationships/hyperlink" Target="https://twitter.com/" TargetMode="External"/><Relationship Id="rId157" Type="http://schemas.openxmlformats.org/officeDocument/2006/relationships/hyperlink" Target="http://techcase.in/mobile/android/samsung-galaxy-s8-s8-plus-announced-infinity-display/" TargetMode="External"/><Relationship Id="rId3650" Type="http://schemas.openxmlformats.org/officeDocument/2006/relationships/hyperlink" Target="https://www.google.com/url?rct=j&amp;sa=t&amp;url=http%3A%2F%2Fwww.atengarofalodental.com%2Farchives%2F7210&amp;ct=ga&amp;cd=CAIyGmVjMDE2OWE5OTBlMGVhZjA6Y29tOmphOlVT&amp;usg=AFQjCNEbpHfW1NvhNtmeJrA_c00HGip59Q&amp;utm_source=dlvr.it&amp;utm_medium=twitter" TargetMode="External"/><Relationship Id="rId4701" Type="http://schemas.openxmlformats.org/officeDocument/2006/relationships/hyperlink" Target="https://pbs.twimg.com/media/C8LgIdmV0AEar9y.jpg" TargetMode="External"/><Relationship Id="rId7857" Type="http://schemas.openxmlformats.org/officeDocument/2006/relationships/hyperlink" Target="https://pbs.twimg.com/media/C8ehlCdXcAEpbAA.jpg" TargetMode="External"/><Relationship Id="rId8908" Type="http://schemas.openxmlformats.org/officeDocument/2006/relationships/hyperlink" Target="http://pbs.twimg.com/profile_images/812262702999543808/zDXTdZRS_normal.jpg" TargetMode="External"/><Relationship Id="rId10838" Type="http://schemas.openxmlformats.org/officeDocument/2006/relationships/hyperlink" Target="https://twitter.com/" TargetMode="External"/><Relationship Id="rId12193" Type="http://schemas.openxmlformats.org/officeDocument/2006/relationships/hyperlink" Target="https://twitter.com/" TargetMode="External"/><Relationship Id="rId13244" Type="http://schemas.openxmlformats.org/officeDocument/2006/relationships/hyperlink" Target="https://twitter.com/" TargetMode="External"/><Relationship Id="rId571" Type="http://schemas.openxmlformats.org/officeDocument/2006/relationships/hyperlink" Target="https://twitter.com/i/web/status/847516304634523648" TargetMode="External"/><Relationship Id="rId2252" Type="http://schemas.openxmlformats.org/officeDocument/2006/relationships/hyperlink" Target="https://twitter.com/i/web/status/848663068959813635" TargetMode="External"/><Relationship Id="rId3303" Type="http://schemas.openxmlformats.org/officeDocument/2006/relationships/hyperlink" Target="https://www.google.com/url?rct=j&amp;sa=t&amp;url=http%3A%2F%2Fmashable.com%2F2017%2F03%2F31%2Fsamsung-galaxy-s8-face-recognition-fail%2F&amp;ct=ga&amp;cd=CAIyGmI0ODdmYjNkNDhhYzkzNDk6Y29tOmVuOlVT&amp;usg=AFQjCNFPLnf4VZRJH7L07-gfKX7pA7hv4A&amp;utm_source=dlvr.it&amp;utm_medium=twitter" TargetMode="External"/><Relationship Id="rId6459" Type="http://schemas.openxmlformats.org/officeDocument/2006/relationships/hyperlink" Target="https://pbs.twimg.com/media/C8Q4BRIXUAA4lsE.jpg" TargetMode="External"/><Relationship Id="rId6873" Type="http://schemas.openxmlformats.org/officeDocument/2006/relationships/hyperlink" Target="http://pbs.twimg.com/profile_images/564722337556099073/uXbiBiCO_normal.jpeg" TargetMode="External"/><Relationship Id="rId7924" Type="http://schemas.openxmlformats.org/officeDocument/2006/relationships/hyperlink" Target="http://pbs.twimg.com/profile_images/3444895134/a3a6f4c16bfc11c379696cd97571cf20_normal.jpeg" TargetMode="External"/><Relationship Id="rId12260" Type="http://schemas.openxmlformats.org/officeDocument/2006/relationships/hyperlink" Target="https://twitter.com/" TargetMode="External"/><Relationship Id="rId13311" Type="http://schemas.openxmlformats.org/officeDocument/2006/relationships/hyperlink" Target="https://twitter.com/" TargetMode="External"/><Relationship Id="rId224" Type="http://schemas.openxmlformats.org/officeDocument/2006/relationships/hyperlink" Target="https://www.youtube.com/watch?v=M_vD2IEXIVA&amp;feature=youtu.be&amp;a" TargetMode="External"/><Relationship Id="rId5475" Type="http://schemas.openxmlformats.org/officeDocument/2006/relationships/hyperlink" Target="http://pbs.twimg.com/profile_images/749743920662315008/obfmmGs7_normal.jpg" TargetMode="External"/><Relationship Id="rId6526" Type="http://schemas.openxmlformats.org/officeDocument/2006/relationships/hyperlink" Target="http://pbs.twimg.com/profile_images/740949214272839680/IcuZel9Z_normal.jpg" TargetMode="External"/><Relationship Id="rId6940" Type="http://schemas.openxmlformats.org/officeDocument/2006/relationships/hyperlink" Target="http://pbs.twimg.com/profile_images/1357501464/Capture_normal.JPG" TargetMode="External"/><Relationship Id="rId10905" Type="http://schemas.openxmlformats.org/officeDocument/2006/relationships/hyperlink" Target="https://twitter.com/" TargetMode="External"/><Relationship Id="rId15069" Type="http://schemas.openxmlformats.org/officeDocument/2006/relationships/hyperlink" Target="https://twitter.com/" TargetMode="External"/><Relationship Id="rId15483" Type="http://schemas.openxmlformats.org/officeDocument/2006/relationships/table" Target="../tables/table1.xml"/><Relationship Id="rId4077" Type="http://schemas.openxmlformats.org/officeDocument/2006/relationships/hyperlink" Target="https://pbs.twimg.com/media/C8UcomiXoAA7qc4.jpg" TargetMode="External"/><Relationship Id="rId4491" Type="http://schemas.openxmlformats.org/officeDocument/2006/relationships/hyperlink" Target="http://pbs.twimg.com/profile_images/653873173864124416/ZZM6P5D6_normal.png" TargetMode="External"/><Relationship Id="rId5128" Type="http://schemas.openxmlformats.org/officeDocument/2006/relationships/hyperlink" Target="http://pbs.twimg.com/profile_images/808720413836636165/9wgepojL_normal.jpg" TargetMode="External"/><Relationship Id="rId5542" Type="http://schemas.openxmlformats.org/officeDocument/2006/relationships/hyperlink" Target="http://pbs.twimg.com/profile_images/828363859832483842/TtmXM0KT_normal.jpg" TargetMode="External"/><Relationship Id="rId8698" Type="http://schemas.openxmlformats.org/officeDocument/2006/relationships/hyperlink" Target="http://pbs.twimg.com/profile_images/799646193315876864/vh6anC_C_normal.jpg" TargetMode="External"/><Relationship Id="rId9749" Type="http://schemas.openxmlformats.org/officeDocument/2006/relationships/hyperlink" Target="http://pbs.twimg.com/profile_images/494681362767425538/ILPdaugu_normal.jpeg" TargetMode="External"/><Relationship Id="rId14085" Type="http://schemas.openxmlformats.org/officeDocument/2006/relationships/hyperlink" Target="https://twitter.com/" TargetMode="External"/><Relationship Id="rId15136" Type="http://schemas.openxmlformats.org/officeDocument/2006/relationships/hyperlink" Target="https://twitter.com/" TargetMode="External"/><Relationship Id="rId1738" Type="http://schemas.openxmlformats.org/officeDocument/2006/relationships/hyperlink" Target="https://www.youtube.com/watch?v=BXy2-nM-FkE&amp;feature=youtu.be&amp;a" TargetMode="External"/><Relationship Id="rId3093" Type="http://schemas.openxmlformats.org/officeDocument/2006/relationships/hyperlink" Target="http://www.antun.net/amarare/B06X986N6X/" TargetMode="External"/><Relationship Id="rId4144" Type="http://schemas.openxmlformats.org/officeDocument/2006/relationships/hyperlink" Target="https://pbs.twimg.com/media/C8IGxGuVoAA2scd.jpg" TargetMode="External"/><Relationship Id="rId8765" Type="http://schemas.openxmlformats.org/officeDocument/2006/relationships/hyperlink" Target="http://pbs.twimg.com/profile_images/825178425379975170/9Aubvval_normal.jpg" TargetMode="External"/><Relationship Id="rId11679" Type="http://schemas.openxmlformats.org/officeDocument/2006/relationships/hyperlink" Target="https://twitter.com/" TargetMode="External"/><Relationship Id="rId14152" Type="http://schemas.openxmlformats.org/officeDocument/2006/relationships/hyperlink" Target="https://twitter.com/" TargetMode="External"/><Relationship Id="rId3160" Type="http://schemas.openxmlformats.org/officeDocument/2006/relationships/hyperlink" Target="https://www.google.com/url?rct=j&amp;sa=t&amp;url=http://www.droidreport.com/articles/5479/20170401/apple-iphones-still-fare-better-performance-compared-samsung-s-galaxy.htm&amp;ct=ga&amp;cd=CAIyGjJjYzMxMzJmZGM2NGM3M2Y6Y29tOmVuOlVT&amp;usg=AFQjCNG2tuhq1icyvzd9RYMZxrbDfFRoWg" TargetMode="External"/><Relationship Id="rId4211" Type="http://schemas.openxmlformats.org/officeDocument/2006/relationships/hyperlink" Target="https://pbs.twimg.com/media/C8b1ocIWsAASP5V.jpg" TargetMode="External"/><Relationship Id="rId7367" Type="http://schemas.openxmlformats.org/officeDocument/2006/relationships/hyperlink" Target="http://pbs.twimg.com/profile_images/824348002575941632/KPlNQmpz_normal.jpg" TargetMode="External"/><Relationship Id="rId8418" Type="http://schemas.openxmlformats.org/officeDocument/2006/relationships/hyperlink" Target="http://pbs.twimg.com/profile_images/378800000823690756/504ec3479025503ada22f90db947b8dc_normal.png" TargetMode="External"/><Relationship Id="rId9816" Type="http://schemas.openxmlformats.org/officeDocument/2006/relationships/hyperlink" Target="http://pbs.twimg.com/profile_images/494676480291381249/RtC-6xAO_normal.jpeg" TargetMode="External"/><Relationship Id="rId10695" Type="http://schemas.openxmlformats.org/officeDocument/2006/relationships/hyperlink" Target="https://twitter.com/" TargetMode="External"/><Relationship Id="rId11746" Type="http://schemas.openxmlformats.org/officeDocument/2006/relationships/hyperlink" Target="https://twitter.com/" TargetMode="External"/><Relationship Id="rId15203" Type="http://schemas.openxmlformats.org/officeDocument/2006/relationships/hyperlink" Target="https://twitter.com/" TargetMode="External"/><Relationship Id="rId1805" Type="http://schemas.openxmlformats.org/officeDocument/2006/relationships/hyperlink" Target="http://tonyphangsm.blogspot.com/2017/04/go-bo-mo-xac-minh-tai-khoan-google-frp-samsung-tab-t285yd.html?utm_source=dlvr.it&amp;utm_medium=twitter" TargetMode="External"/><Relationship Id="rId7781" Type="http://schemas.openxmlformats.org/officeDocument/2006/relationships/hyperlink" Target="http://pbs.twimg.com/profile_images/808543278291357696/8tI0f8lt_normal.jpg" TargetMode="External"/><Relationship Id="rId8832" Type="http://schemas.openxmlformats.org/officeDocument/2006/relationships/hyperlink" Target="http://abs.twimg.com/sticky/default_profile_images/default_profile_normal.png" TargetMode="External"/><Relationship Id="rId10348" Type="http://schemas.openxmlformats.org/officeDocument/2006/relationships/hyperlink" Target="https://twitter.com/" TargetMode="External"/><Relationship Id="rId10762" Type="http://schemas.openxmlformats.org/officeDocument/2006/relationships/hyperlink" Target="https://twitter.com/" TargetMode="External"/><Relationship Id="rId11813" Type="http://schemas.openxmlformats.org/officeDocument/2006/relationships/hyperlink" Target="https://twitter.com/" TargetMode="External"/><Relationship Id="rId14969" Type="http://schemas.openxmlformats.org/officeDocument/2006/relationships/hyperlink" Target="https://twitter.com/" TargetMode="External"/><Relationship Id="rId3977" Type="http://schemas.openxmlformats.org/officeDocument/2006/relationships/hyperlink" Target="https://pbs.twimg.com/media/C8NpbxmUAAAbIhL.jpg" TargetMode="External"/><Relationship Id="rId6036" Type="http://schemas.openxmlformats.org/officeDocument/2006/relationships/hyperlink" Target="http://pbs.twimg.com/profile_images/848243275349860352/fWhupfUP_normal.jpg" TargetMode="External"/><Relationship Id="rId6383" Type="http://schemas.openxmlformats.org/officeDocument/2006/relationships/hyperlink" Target="http://pbs.twimg.com/profile_images/3514914680/edb876e66f92bce8907c2d77e898ef3c_normal.png" TargetMode="External"/><Relationship Id="rId7434" Type="http://schemas.openxmlformats.org/officeDocument/2006/relationships/hyperlink" Target="http://pbs.twimg.com/profile_images/456068918361088000/F4Tna3XS_normal.jpeg" TargetMode="External"/><Relationship Id="rId10415" Type="http://schemas.openxmlformats.org/officeDocument/2006/relationships/hyperlink" Target="https://twitter.com/" TargetMode="External"/><Relationship Id="rId13985" Type="http://schemas.openxmlformats.org/officeDocument/2006/relationships/hyperlink" Target="https://twitter.com/" TargetMode="External"/><Relationship Id="rId898" Type="http://schemas.openxmlformats.org/officeDocument/2006/relationships/hyperlink" Target="https://www.cnet.com/videos/4-features-the-iphone-8-needs-to-one-up-the-galaxy-s8/?utm_content=buffera335a&amp;utm_medium=social&amp;utm_source=twitter.com&amp;utm_campaign=buffer" TargetMode="External"/><Relationship Id="rId2579" Type="http://schemas.openxmlformats.org/officeDocument/2006/relationships/hyperlink" Target="https://www.google.com/url?rct=j&amp;sa=t&amp;url=https%3A%2F%2Fwww.forbes.com%2Fsites%2Fewanspence%2F2017%2F03%2F31%2Fandroid-news-headlines-galaxy-s8-plus-note7-google-pixel%2F&amp;ct=ga&amp;cd=CAIyGmIyMmYxNjAxMGEyYTM1MmY6Y29tOmVuOlVT&amp;usg=AFQjCNGgSL9uQDpOC8CWn5TuEPYzp7PLxw&amp;utm_source=dlvr.it&amp;utm_medium=twitter" TargetMode="External"/><Relationship Id="rId2993" Type="http://schemas.openxmlformats.org/officeDocument/2006/relationships/hyperlink" Target="https://www.google.com/url?rct=j&amp;sa=t&amp;url=http%3A%2F%2Fwww.independent.co.uk%2Flife-style%2Fgadgets-and-tech%2Ffeatures%2Fsamsung-galaxy-s8-latest-why-choose-iphone-7-smartphone-compare-android-ios-bixby-dex-a7655546.html&amp;ct=ga&amp;cd=CAIyHDE1OGQ0YWQ5ODUzYmExODg6Y28uaW46ZW46SU4&amp;usg=AFQjCNEZVtRojl_Ksk5B6v4aogoxPkn9QQ&amp;utm_source=dlvr.it&amp;utm_medium=twitter" TargetMode="External"/><Relationship Id="rId6450" Type="http://schemas.openxmlformats.org/officeDocument/2006/relationships/hyperlink" Target="http://pbs.twimg.com/profile_images/848272529957564416/SUK58e_N_normal.jpg" TargetMode="External"/><Relationship Id="rId7501" Type="http://schemas.openxmlformats.org/officeDocument/2006/relationships/hyperlink" Target="http://pbs.twimg.com/profile_images/1100765083/iphone-4g-2_normal.jpg" TargetMode="External"/><Relationship Id="rId12587" Type="http://schemas.openxmlformats.org/officeDocument/2006/relationships/hyperlink" Target="https://twitter.com/" TargetMode="External"/><Relationship Id="rId13638" Type="http://schemas.openxmlformats.org/officeDocument/2006/relationships/hyperlink" Target="https://twitter.com/" TargetMode="External"/><Relationship Id="rId965" Type="http://schemas.openxmlformats.org/officeDocument/2006/relationships/hyperlink" Target="https://www.youtube.com/watch?v=M_vD2IEXIVA&amp;feature=youtu.be&amp;a" TargetMode="External"/><Relationship Id="rId1595" Type="http://schemas.openxmlformats.org/officeDocument/2006/relationships/hyperlink" Target="https://www.youtube.com/watch?v=BXy2-nM-FkE&amp;feature=youtu.be&amp;a" TargetMode="External"/><Relationship Id="rId2646" Type="http://schemas.openxmlformats.org/officeDocument/2006/relationships/hyperlink" Target="http://feeds.feedburner.com/~r/google/nXLf/~3/H84t7KJ3W5o/url?utm_source=feedburner&amp;utm_medium=twitter&amp;utm_campaign=areyouanandroid" TargetMode="External"/><Relationship Id="rId5052" Type="http://schemas.openxmlformats.org/officeDocument/2006/relationships/hyperlink" Target="http://pbs.twimg.com/profile_images/614147291381899266/vd9RdPrh_normal.jpg" TargetMode="External"/><Relationship Id="rId6103" Type="http://schemas.openxmlformats.org/officeDocument/2006/relationships/hyperlink" Target="http://pbs.twimg.com/profile_images/842365403439484928/qcpKn6Rf_normal.jpg" TargetMode="External"/><Relationship Id="rId9259" Type="http://schemas.openxmlformats.org/officeDocument/2006/relationships/hyperlink" Target="http://pbs.twimg.com/profile_images/811705026120974337/q2rk3i97_normal.jpg" TargetMode="External"/><Relationship Id="rId9673" Type="http://schemas.openxmlformats.org/officeDocument/2006/relationships/hyperlink" Target="http://pbs.twimg.com/profile_images/712383122889940992/QHkWkzPy_normal.jpg" TargetMode="External"/><Relationship Id="rId11189" Type="http://schemas.openxmlformats.org/officeDocument/2006/relationships/hyperlink" Target="https://twitter.com/" TargetMode="External"/><Relationship Id="rId15060" Type="http://schemas.openxmlformats.org/officeDocument/2006/relationships/hyperlink" Target="https://twitter.com/" TargetMode="External"/><Relationship Id="rId618" Type="http://schemas.openxmlformats.org/officeDocument/2006/relationships/hyperlink" Target="https://www.youtube.com/watch?v=65b8y5R_lxg&amp;feature=youtu.be&amp;a" TargetMode="External"/><Relationship Id="rId1248" Type="http://schemas.openxmlformats.org/officeDocument/2006/relationships/hyperlink" Target="https://www.cnet.com/news/bezel-xiaomi-mi-mix-2-rumor/?utm_content=buffer606f3&amp;utm_medium=social&amp;utm_source=twitter.com&amp;utm_campaign=buffer" TargetMode="External"/><Relationship Id="rId1662" Type="http://schemas.openxmlformats.org/officeDocument/2006/relationships/hyperlink" Target="https://www.youtube.com/watch?v=2hpPFnUPk-w&amp;feature=youtu.be&amp;a" TargetMode="External"/><Relationship Id="rId5869" Type="http://schemas.openxmlformats.org/officeDocument/2006/relationships/hyperlink" Target="http://pbs.twimg.com/profile_images/838470358021857280/oj1YQCi1_normal.jpg" TargetMode="External"/><Relationship Id="rId8275" Type="http://schemas.openxmlformats.org/officeDocument/2006/relationships/hyperlink" Target="http://pbs.twimg.com/profile_images/550285711539466240/wzZxTqOW_normal.jpeg" TargetMode="External"/><Relationship Id="rId9326" Type="http://schemas.openxmlformats.org/officeDocument/2006/relationships/hyperlink" Target="http://pbs.twimg.com/profile_images/825799485041307649/1OYss_aa_normal.jpg" TargetMode="External"/><Relationship Id="rId11256" Type="http://schemas.openxmlformats.org/officeDocument/2006/relationships/hyperlink" Target="https://twitter.com/" TargetMode="External"/><Relationship Id="rId12654" Type="http://schemas.openxmlformats.org/officeDocument/2006/relationships/hyperlink" Target="https://twitter.com/" TargetMode="External"/><Relationship Id="rId13705" Type="http://schemas.openxmlformats.org/officeDocument/2006/relationships/hyperlink" Target="https://twitter.com/" TargetMode="External"/><Relationship Id="rId1315" Type="http://schemas.openxmlformats.org/officeDocument/2006/relationships/hyperlink" Target="https://www.google.com/url?rct=j&amp;sa=t&amp;url=https://www.forbes.com/sites/ewanspence/2017/03/31/android-news-headlines-galaxy-s8-plus-note7-google-pixel/&amp;ct=ga&amp;cd=CAIyGjFhNmE3YzQwNjZiMWQ3ZmY6Y29tOmVuOlVT&amp;usg=AFQjCNGgSL9uQDpOC8CWn5TuEPYzp7PLxw" TargetMode="External"/><Relationship Id="rId2713" Type="http://schemas.openxmlformats.org/officeDocument/2006/relationships/hyperlink" Target="https://twitter.com/i/web/status/848825482405695488" TargetMode="External"/><Relationship Id="rId7291" Type="http://schemas.openxmlformats.org/officeDocument/2006/relationships/hyperlink" Target="http://pbs.twimg.com/profile_images/453670578222665729/w0rNOqXD_normal.png" TargetMode="External"/><Relationship Id="rId8342" Type="http://schemas.openxmlformats.org/officeDocument/2006/relationships/hyperlink" Target="http://pbs.twimg.com/profile_images/805285850632298496/sb_XqHy6_normal.jpg" TargetMode="External"/><Relationship Id="rId9740" Type="http://schemas.openxmlformats.org/officeDocument/2006/relationships/hyperlink" Target="http://pbs.twimg.com/profile_images/494681362767425538/ILPdaugu_normal.jpeg" TargetMode="External"/><Relationship Id="rId11670" Type="http://schemas.openxmlformats.org/officeDocument/2006/relationships/hyperlink" Target="https://twitter.com/" TargetMode="External"/><Relationship Id="rId12307" Type="http://schemas.openxmlformats.org/officeDocument/2006/relationships/hyperlink" Target="https://twitter.com/" TargetMode="External"/><Relationship Id="rId12721" Type="http://schemas.openxmlformats.org/officeDocument/2006/relationships/hyperlink" Target="https://twitter.com/" TargetMode="External"/><Relationship Id="rId4885" Type="http://schemas.openxmlformats.org/officeDocument/2006/relationships/hyperlink" Target="http://pbs.twimg.com/profile_images/846291991411539968/C4bN2n8d_normal.jpg" TargetMode="External"/><Relationship Id="rId5936" Type="http://schemas.openxmlformats.org/officeDocument/2006/relationships/hyperlink" Target="http://pbs.twimg.com/profile_images/582181578228572160/MYFzyJLM_normal.jpg" TargetMode="External"/><Relationship Id="rId10272" Type="http://schemas.openxmlformats.org/officeDocument/2006/relationships/hyperlink" Target="https://twitter.com/" TargetMode="External"/><Relationship Id="rId11323" Type="http://schemas.openxmlformats.org/officeDocument/2006/relationships/hyperlink" Target="https://twitter.com/" TargetMode="External"/><Relationship Id="rId14479" Type="http://schemas.openxmlformats.org/officeDocument/2006/relationships/hyperlink" Target="https://twitter.com/" TargetMode="External"/><Relationship Id="rId14893" Type="http://schemas.openxmlformats.org/officeDocument/2006/relationships/hyperlink" Target="https://twitter.com/" TargetMode="External"/><Relationship Id="rId21" Type="http://schemas.openxmlformats.org/officeDocument/2006/relationships/hyperlink" Target="http://www.tecmundo.com.br/1153-como-usar-sopcast.htm?f" TargetMode="External"/><Relationship Id="rId2089" Type="http://schemas.openxmlformats.org/officeDocument/2006/relationships/hyperlink" Target="https://www.google.com/url?rct=j&amp;sa=t&amp;url=https%3A%2F%2Fbetanews.com%2F2017%2F04%2F02%2Fsatechi-usb-c-travel-charger%2F&amp;ct=ga&amp;cd=CAIyGmE3N2E2NjhmOWY3MDY2NWY6Y29tOmVuOlVT&amp;usg=AFQjCNEEwEKDjIeaR8p8NLYvSSWH53rwxg&amp;utm_source=dlvr.it&amp;utm_medium=twitter" TargetMode="External"/><Relationship Id="rId3487" Type="http://schemas.openxmlformats.org/officeDocument/2006/relationships/hyperlink" Target="http://mashable.com/2017/03/30/samsung-galaxy-s8-fingerprint-sensor/?utm_cid=Mash-Prod-RSS-Feedburner-All-Partial&amp;utm_content=buffer746d3&amp;utm_medium=social&amp;utm_source=twitter.com&amp;utm_campaign=buffer" TargetMode="External"/><Relationship Id="rId4538" Type="http://schemas.openxmlformats.org/officeDocument/2006/relationships/hyperlink" Target="http://pbs.twimg.com/profile_images/820346842600841216/tU_j7225_normal.jpg" TargetMode="External"/><Relationship Id="rId4952" Type="http://schemas.openxmlformats.org/officeDocument/2006/relationships/hyperlink" Target="http://pbs.twimg.com/profile_images/847693999079018496/JBYK8h1j_normal.jpg" TargetMode="External"/><Relationship Id="rId13495" Type="http://schemas.openxmlformats.org/officeDocument/2006/relationships/hyperlink" Target="https://twitter.com/" TargetMode="External"/><Relationship Id="rId14546" Type="http://schemas.openxmlformats.org/officeDocument/2006/relationships/hyperlink" Target="https://twitter.com/" TargetMode="External"/><Relationship Id="rId14960" Type="http://schemas.openxmlformats.org/officeDocument/2006/relationships/hyperlink" Target="https://twitter.com/" TargetMode="External"/><Relationship Id="rId3554" Type="http://schemas.openxmlformats.org/officeDocument/2006/relationships/hyperlink" Target="https://www.google.com/url?rct=j&amp;sa=t&amp;url=https://winphonemetro.com/2017/03/microsoft-anuncia-samsung-galaxy-s8-microsoft-edition-a-la-venta-microsoft-store-usa&amp;ct=ga&amp;cd=CAIyGmMzNmE5YzgyNTI1MTRkYmU6Y29tOmVzOlVT&amp;usg=AFQjCNEO-xolozInL--CWywJdlHhTVZ67g" TargetMode="External"/><Relationship Id="rId4605" Type="http://schemas.openxmlformats.org/officeDocument/2006/relationships/hyperlink" Target="http://pbs.twimg.com/profile_images/677742321123901440/VMaGohh__normal.jpg" TargetMode="External"/><Relationship Id="rId7011" Type="http://schemas.openxmlformats.org/officeDocument/2006/relationships/hyperlink" Target="http://pbs.twimg.com/profile_images/713096718028554240/d7wH4_VX_normal.jpg" TargetMode="External"/><Relationship Id="rId12097" Type="http://schemas.openxmlformats.org/officeDocument/2006/relationships/hyperlink" Target="https://twitter.com/" TargetMode="External"/><Relationship Id="rId13148" Type="http://schemas.openxmlformats.org/officeDocument/2006/relationships/hyperlink" Target="https://twitter.com/" TargetMode="External"/><Relationship Id="rId13562" Type="http://schemas.openxmlformats.org/officeDocument/2006/relationships/hyperlink" Target="https://twitter.com/" TargetMode="External"/><Relationship Id="rId14613" Type="http://schemas.openxmlformats.org/officeDocument/2006/relationships/hyperlink" Target="https://twitter.com/" TargetMode="External"/><Relationship Id="rId475" Type="http://schemas.openxmlformats.org/officeDocument/2006/relationships/hyperlink" Target="https://twitter.com/i/web/status/847515698154942464" TargetMode="External"/><Relationship Id="rId2156" Type="http://schemas.openxmlformats.org/officeDocument/2006/relationships/hyperlink" Target="https://twitter.com/i/web/status/847133741248135169" TargetMode="External"/><Relationship Id="rId2570" Type="http://schemas.openxmlformats.org/officeDocument/2006/relationships/hyperlink" Target="https://www.google.com/url?rct=j&amp;sa=t&amp;url=http://www.pocketgamer.co.uk/r/Android/Samsung%2Bnews/feature.asp%3Fc%3D73492&amp;ct=ga&amp;cd=CAIyHDM1YmM4MzMxNjJiYjYyZWU6Y28udWs6ZW46R0I&amp;usg=AFQjCNGQWXKFsN6HXeOkYhgtslDDRJ_fmg" TargetMode="External"/><Relationship Id="rId3207" Type="http://schemas.openxmlformats.org/officeDocument/2006/relationships/hyperlink" Target="https://www.google.com/url?rct=j&amp;sa=t&amp;url=http%3A%2F%2Fwww.econotimes.com%2FSamsung-Galaxy-S8-Preorders-Now-Online-Heres-What-You-Want-To-Know-About-Apples-Latest-iPhone-Killer-617193&amp;ct=ga&amp;cd=CAIyHGNlNTdiOTM1MDVjYzlkYzI6Y29tOmVuOlVTOlI&amp;usg=AFQjCNGcR8EEbBS_0hzNeGQQO4d5SfhVvg&amp;utm_source=dlvr.it&amp;utm_medium=twitter" TargetMode="External"/><Relationship Id="rId3621" Type="http://schemas.openxmlformats.org/officeDocument/2006/relationships/hyperlink" Target="https://www.google.com/url?rct=j&amp;sa=t&amp;url=https://www.tuexpertomovil.com/2017/04/03/actualizacion-mejoras-samsung-galaxy-a5-2017/&amp;ct=ga&amp;cd=CAIyGmIyMmYxNjAxMGEyYTM1MmY6Y29tOmVzOlVT&amp;usg=AFQjCNFqn38a6UNRAfE8Nz9eyiqUzt24nQ" TargetMode="External"/><Relationship Id="rId6777" Type="http://schemas.openxmlformats.org/officeDocument/2006/relationships/hyperlink" Target="http://pbs.twimg.com/profile_images/835916579175006208/zeGMmI0__normal.jpg" TargetMode="External"/><Relationship Id="rId7828" Type="http://schemas.openxmlformats.org/officeDocument/2006/relationships/hyperlink" Target="http://pbs.twimg.com/profile_images/847729635458560001/plpX1FkT_normal.jpg" TargetMode="External"/><Relationship Id="rId9183" Type="http://schemas.openxmlformats.org/officeDocument/2006/relationships/hyperlink" Target="http://pbs.twimg.com/profile_images/811617157046005762/kbVe9W8D_normal.jpg" TargetMode="External"/><Relationship Id="rId12164" Type="http://schemas.openxmlformats.org/officeDocument/2006/relationships/hyperlink" Target="https://twitter.com/" TargetMode="External"/><Relationship Id="rId13215" Type="http://schemas.openxmlformats.org/officeDocument/2006/relationships/hyperlink" Target="https://twitter.com/" TargetMode="External"/><Relationship Id="rId128" Type="http://schemas.openxmlformats.org/officeDocument/2006/relationships/hyperlink" Target="https://www.youtube.com/watch?v=Fz-6MdlPY1M&amp;feature=youtu.be&amp;a" TargetMode="External"/><Relationship Id="rId542" Type="http://schemas.openxmlformats.org/officeDocument/2006/relationships/hyperlink" Target="https://twitter.com/i/web/status/847514688938049536" TargetMode="External"/><Relationship Id="rId1172" Type="http://schemas.openxmlformats.org/officeDocument/2006/relationships/hyperlink" Target="https://www.google.com/url?rct=j&amp;sa=t&amp;url=https://prtimes.jp/main/html/rd/p/000000004.000024427.html&amp;ct=ga&amp;cd=CAIyHmMzMGFlZDkxZWRjNTE3YTk6Y28uanA6amE6SlA6Ug&amp;usg=AFQjCNGetBU32T4crmTLX6eT6ZD1yD0DNQ" TargetMode="External"/><Relationship Id="rId2223" Type="http://schemas.openxmlformats.org/officeDocument/2006/relationships/hyperlink" Target="https://www.technobuffalo.com/2017/03/20/samsung-galaxy-s8-giveaway-superscreen" TargetMode="External"/><Relationship Id="rId5379" Type="http://schemas.openxmlformats.org/officeDocument/2006/relationships/hyperlink" Target="https://pbs.twimg.com/media/C8GEJllWsAEyYjr.jpg" TargetMode="External"/><Relationship Id="rId5793" Type="http://schemas.openxmlformats.org/officeDocument/2006/relationships/hyperlink" Target="http://pbs.twimg.com/profile_images/761512533643538433/7zr4wFJB_normal.jpg" TargetMode="External"/><Relationship Id="rId6844" Type="http://schemas.openxmlformats.org/officeDocument/2006/relationships/hyperlink" Target="http://pbs.twimg.com/profile_images/770377833562697729/itGafDHD_normal.jpg" TargetMode="External"/><Relationship Id="rId9250" Type="http://schemas.openxmlformats.org/officeDocument/2006/relationships/hyperlink" Target="http://pbs.twimg.com/profile_images/829932547396169728/sEjwIXEJ_normal.jpg" TargetMode="External"/><Relationship Id="rId10809" Type="http://schemas.openxmlformats.org/officeDocument/2006/relationships/hyperlink" Target="https://twitter.com/" TargetMode="External"/><Relationship Id="rId11180" Type="http://schemas.openxmlformats.org/officeDocument/2006/relationships/hyperlink" Target="https://twitter.com/" TargetMode="External"/><Relationship Id="rId12231" Type="http://schemas.openxmlformats.org/officeDocument/2006/relationships/hyperlink" Target="https://twitter.com/" TargetMode="External"/><Relationship Id="rId15387" Type="http://schemas.openxmlformats.org/officeDocument/2006/relationships/hyperlink" Target="https://twitter.com/" TargetMode="External"/><Relationship Id="rId4395" Type="http://schemas.openxmlformats.org/officeDocument/2006/relationships/hyperlink" Target="http://pbs.twimg.com/profile_images/724103128916889600/aa1kyyMR_normal.jpg" TargetMode="External"/><Relationship Id="rId5446" Type="http://schemas.openxmlformats.org/officeDocument/2006/relationships/hyperlink" Target="http://pbs.twimg.com/profile_images/2654429670/2aa782f658c14df01f9e1846a7118b62_normal.jpeg" TargetMode="External"/><Relationship Id="rId1989" Type="http://schemas.openxmlformats.org/officeDocument/2006/relationships/hyperlink" Target="https://www.youtube.com/watch?v=MYYlN4_5Uqw&amp;feature=youtu.be&amp;a" TargetMode="External"/><Relationship Id="rId4048" Type="http://schemas.openxmlformats.org/officeDocument/2006/relationships/hyperlink" Target="https://pbs.twimg.com/media/C8UcomiXoAA7qc4.jpg" TargetMode="External"/><Relationship Id="rId5860" Type="http://schemas.openxmlformats.org/officeDocument/2006/relationships/hyperlink" Target="http://pbs.twimg.com/profile_images/848638925245747201/QHXdumBV_normal.jpg" TargetMode="External"/><Relationship Id="rId6911" Type="http://schemas.openxmlformats.org/officeDocument/2006/relationships/hyperlink" Target="http://pbs.twimg.com/profile_images/486914133330120704/8TAREn8P_normal.png" TargetMode="External"/><Relationship Id="rId11997" Type="http://schemas.openxmlformats.org/officeDocument/2006/relationships/hyperlink" Target="https://twitter.com/" TargetMode="External"/><Relationship Id="rId15454" Type="http://schemas.openxmlformats.org/officeDocument/2006/relationships/hyperlink" Target="https://api.twitter.com/1.1/geo/id/8cee089b23296e32.json" TargetMode="External"/><Relationship Id="rId3064" Type="http://schemas.openxmlformats.org/officeDocument/2006/relationships/hyperlink" Target="https://www.google.com/url?rct=j&amp;sa=t&amp;url=http%3A%2F%2Fwww.lemagit.fr%2Factualites%2F450415946%2FCitrix-et-VMware-sapproprient-deja-le-Galaxy-S8-de-Samsung&amp;ct=ga&amp;cd=CAIyGWMzNmE5YzgyNTI1MTRkYmU6ZnI6ZnI6RlI&amp;usg=AFQjCNF-Qztg5npsbxWfgX0RQUW6HN3IZQ&amp;utm_source=dlvr.it&amp;utm_medium=twitter" TargetMode="External"/><Relationship Id="rId4462" Type="http://schemas.openxmlformats.org/officeDocument/2006/relationships/hyperlink" Target="https://pbs.twimg.com/media/C8KqN2hVoAAp5Yh.jpg" TargetMode="External"/><Relationship Id="rId5513" Type="http://schemas.openxmlformats.org/officeDocument/2006/relationships/hyperlink" Target="http://pbs.twimg.com/profile_images/556168769375305728/Dn3QSItl_normal.jpeg" TargetMode="External"/><Relationship Id="rId8669" Type="http://schemas.openxmlformats.org/officeDocument/2006/relationships/hyperlink" Target="http://pbs.twimg.com/profile_images/811686786502168576/aIUhi6fG_normal.jpg" TargetMode="External"/><Relationship Id="rId10599" Type="http://schemas.openxmlformats.org/officeDocument/2006/relationships/hyperlink" Target="https://twitter.com/" TargetMode="External"/><Relationship Id="rId14056" Type="http://schemas.openxmlformats.org/officeDocument/2006/relationships/hyperlink" Target="https://twitter.com/" TargetMode="External"/><Relationship Id="rId14470" Type="http://schemas.openxmlformats.org/officeDocument/2006/relationships/hyperlink" Target="https://twitter.com/" TargetMode="External"/><Relationship Id="rId15107" Type="http://schemas.openxmlformats.org/officeDocument/2006/relationships/hyperlink" Target="https://twitter.com/" TargetMode="External"/><Relationship Id="rId1709" Type="http://schemas.openxmlformats.org/officeDocument/2006/relationships/hyperlink" Target="https://www.youtube.com/watch?v=BXy2-nM-FkE&amp;feature=youtu.be&amp;a" TargetMode="External"/><Relationship Id="rId4115" Type="http://schemas.openxmlformats.org/officeDocument/2006/relationships/hyperlink" Target="https://pbs.twimg.com/media/C6hiXY1W0AQi3YM.jpg" TargetMode="External"/><Relationship Id="rId7685" Type="http://schemas.openxmlformats.org/officeDocument/2006/relationships/hyperlink" Target="http://pbs.twimg.com/profile_images/3665236463/21cca896a564a5fc669f4f0b803ffb6a_normal.png" TargetMode="External"/><Relationship Id="rId8736" Type="http://schemas.openxmlformats.org/officeDocument/2006/relationships/hyperlink" Target="http://pbs.twimg.com/profile_images/811618876920307712/dImJ6MkP_normal.jpg" TargetMode="External"/><Relationship Id="rId10666" Type="http://schemas.openxmlformats.org/officeDocument/2006/relationships/hyperlink" Target="https://twitter.com/" TargetMode="External"/><Relationship Id="rId11717" Type="http://schemas.openxmlformats.org/officeDocument/2006/relationships/hyperlink" Target="https://twitter.com/" TargetMode="External"/><Relationship Id="rId13072" Type="http://schemas.openxmlformats.org/officeDocument/2006/relationships/hyperlink" Target="https://twitter.com/" TargetMode="External"/><Relationship Id="rId14123" Type="http://schemas.openxmlformats.org/officeDocument/2006/relationships/hyperlink" Target="https://twitter.com/" TargetMode="External"/><Relationship Id="rId2080" Type="http://schemas.openxmlformats.org/officeDocument/2006/relationships/hyperlink" Target="https://www.youtube.com/watch?v=61EQKpFncAY&amp;feature=youtu.be&amp;a" TargetMode="External"/><Relationship Id="rId3131" Type="http://schemas.openxmlformats.org/officeDocument/2006/relationships/hyperlink" Target="https://www.google.com/url?rct=j&amp;sa=t&amp;url=http://www.investopedia.com/news/microsoft-gets-own-edition-samsung-galaxy-s8/&amp;ct=ga&amp;cd=CAIyGmMzNmE5YzgyNTI1MTRkYmU6Y29tOmVuOlVT&amp;usg=AFQjCNFxM9J81QgaVHLW1vGDOBreILzFEg" TargetMode="External"/><Relationship Id="rId6287" Type="http://schemas.openxmlformats.org/officeDocument/2006/relationships/hyperlink" Target="https://pbs.twimg.com/media/C8RJ_Q8W0AARWF2.jpg" TargetMode="External"/><Relationship Id="rId7338" Type="http://schemas.openxmlformats.org/officeDocument/2006/relationships/hyperlink" Target="http://pbs.twimg.com/profile_images/454256533048528897/41--0jGy_normal.jpeg" TargetMode="External"/><Relationship Id="rId7752" Type="http://schemas.openxmlformats.org/officeDocument/2006/relationships/hyperlink" Target="http://pbs.twimg.com/profile_images/848523726509539328/fTf7Rm6L_normal.jpg" TargetMode="External"/><Relationship Id="rId8803" Type="http://schemas.openxmlformats.org/officeDocument/2006/relationships/hyperlink" Target="http://pbs.twimg.com/profile_images/813301305900933120/wADyVUHc_normal.jpg" TargetMode="External"/><Relationship Id="rId10319" Type="http://schemas.openxmlformats.org/officeDocument/2006/relationships/hyperlink" Target="https://twitter.com/" TargetMode="External"/><Relationship Id="rId2897" Type="http://schemas.openxmlformats.org/officeDocument/2006/relationships/hyperlink" Target="http://dlvr.it/NmKLnm" TargetMode="External"/><Relationship Id="rId3948" Type="http://schemas.openxmlformats.org/officeDocument/2006/relationships/hyperlink" Target="https://pbs.twimg.com/media/C8MPKZhXUAAVv33.jpg" TargetMode="External"/><Relationship Id="rId6354" Type="http://schemas.openxmlformats.org/officeDocument/2006/relationships/hyperlink" Target="http://pbs.twimg.com/profile_images/759111478410698752/p-KulCpu_normal.jpg" TargetMode="External"/><Relationship Id="rId7405" Type="http://schemas.openxmlformats.org/officeDocument/2006/relationships/hyperlink" Target="http://pbs.twimg.com/profile_images/848508112633905153/1w-Hvf4Y_normal.jpg" TargetMode="External"/><Relationship Id="rId10733" Type="http://schemas.openxmlformats.org/officeDocument/2006/relationships/hyperlink" Target="https://twitter.com/" TargetMode="External"/><Relationship Id="rId13889" Type="http://schemas.openxmlformats.org/officeDocument/2006/relationships/hyperlink" Target="https://twitter.com/" TargetMode="External"/><Relationship Id="rId869" Type="http://schemas.openxmlformats.org/officeDocument/2006/relationships/hyperlink" Target="https://twitter.com/i/web/status/847712736062488577" TargetMode="External"/><Relationship Id="rId1499" Type="http://schemas.openxmlformats.org/officeDocument/2006/relationships/hyperlink" Target="https://www.cnet.com/news/bixby-samsung-galaxy-s8-compete-voice-market-alexa-siri-google-cortana/?utm_content=buffer5d4e7&amp;utm_medium=social&amp;utm_source=twitter.com&amp;utm_campaign=buffer" TargetMode="External"/><Relationship Id="rId5370" Type="http://schemas.openxmlformats.org/officeDocument/2006/relationships/hyperlink" Target="http://pbs.twimg.com/profile_images/838997011806355458/VJifJBg-_normal.jpg" TargetMode="External"/><Relationship Id="rId6007" Type="http://schemas.openxmlformats.org/officeDocument/2006/relationships/hyperlink" Target="http://pbs.twimg.com/profile_images/515302106958278656/zgiIzbl3_normal.jpeg" TargetMode="External"/><Relationship Id="rId6421" Type="http://schemas.openxmlformats.org/officeDocument/2006/relationships/hyperlink" Target="https://pbs.twimg.com/media/C8Vluz9V0AATNWc.jpg" TargetMode="External"/><Relationship Id="rId9577" Type="http://schemas.openxmlformats.org/officeDocument/2006/relationships/hyperlink" Target="http://pbs.twimg.com/profile_images/1781594986/tecnologia1_normal.jpg" TargetMode="External"/><Relationship Id="rId10800" Type="http://schemas.openxmlformats.org/officeDocument/2006/relationships/hyperlink" Target="https://twitter.com/" TargetMode="External"/><Relationship Id="rId13956" Type="http://schemas.openxmlformats.org/officeDocument/2006/relationships/hyperlink" Target="https://twitter.com/" TargetMode="External"/><Relationship Id="rId2964" Type="http://schemas.openxmlformats.org/officeDocument/2006/relationships/hyperlink" Target="http://dlvr.it/NnFTmb" TargetMode="External"/><Relationship Id="rId5023" Type="http://schemas.openxmlformats.org/officeDocument/2006/relationships/hyperlink" Target="http://pbs.twimg.com/profile_images/848505154039029761/lN2CHAO0_normal.jpg" TargetMode="External"/><Relationship Id="rId8179" Type="http://schemas.openxmlformats.org/officeDocument/2006/relationships/hyperlink" Target="http://abs.twimg.com/sticky/default_profile_images/default_profile_normal.png" TargetMode="External"/><Relationship Id="rId9991" Type="http://schemas.openxmlformats.org/officeDocument/2006/relationships/hyperlink" Target="https://twitter.com/" TargetMode="External"/><Relationship Id="rId12558" Type="http://schemas.openxmlformats.org/officeDocument/2006/relationships/hyperlink" Target="https://twitter.com/" TargetMode="External"/><Relationship Id="rId12972" Type="http://schemas.openxmlformats.org/officeDocument/2006/relationships/hyperlink" Target="https://twitter.com/" TargetMode="External"/><Relationship Id="rId13609" Type="http://schemas.openxmlformats.org/officeDocument/2006/relationships/hyperlink" Target="https://twitter.com/" TargetMode="External"/><Relationship Id="rId936" Type="http://schemas.openxmlformats.org/officeDocument/2006/relationships/hyperlink" Target="http://mashable.com/2017/03/30/samsung-galaxy-s8-microsoft-edition/?utm_cid=Mash-Prod-RSS-Feedburner-All-Partial&amp;utm_content=buffer52aa5&amp;utm_medium=social&amp;utm_source=twitter.com&amp;utm_campaign=buffer" TargetMode="External"/><Relationship Id="rId1219" Type="http://schemas.openxmlformats.org/officeDocument/2006/relationships/hyperlink" Target="https://www.cnet.com/news/the-404-show-1696-galaxy-s8-new-isp-privacy-concerns-palmer-luckey-podcast/?utm_content=buffer11ff9&amp;utm_medium=social&amp;utm_source=twitter.com&amp;utm_campaign=buffer" TargetMode="External"/><Relationship Id="rId1566" Type="http://schemas.openxmlformats.org/officeDocument/2006/relationships/hyperlink" Target="https://www.youtube.com/watch?v=n0makpckS8c&amp;feature=youtu.be&amp;a" TargetMode="External"/><Relationship Id="rId1980" Type="http://schemas.openxmlformats.org/officeDocument/2006/relationships/hyperlink" Target="http://www.theverge.com/2017/3/30/15121380/samsung-galaxy-s8-camera-specs-megapixels" TargetMode="External"/><Relationship Id="rId2617" Type="http://schemas.openxmlformats.org/officeDocument/2006/relationships/hyperlink" Target="https://www.google.com/url?rct=j&amp;sa=t&amp;url=http%3A%2F%2Fwww.mobipicker.com%2Fsamsung-galaxy-s6-edge-gets-android-nougat-7-0-update-india%2F&amp;ct=ga&amp;cd=CAIyGmIyMmYxNjAxMGEyYTM1MmY6Y29tOmVuOlVT&amp;usg=AFQjCNEqlfUeTrKjaxmswvk1xGc40SChaQ&amp;utm_source=dlvr.it&amp;utm_medium=twitter" TargetMode="External"/><Relationship Id="rId7195" Type="http://schemas.openxmlformats.org/officeDocument/2006/relationships/hyperlink" Target="http://pbs.twimg.com/profile_images/828627494743994369/YnDDiYLb_normal.jpg" TargetMode="External"/><Relationship Id="rId8246" Type="http://schemas.openxmlformats.org/officeDocument/2006/relationships/hyperlink" Target="http://pbs.twimg.com/profile_images/834830705179947012/HOTnmY9d_normal.jpg" TargetMode="External"/><Relationship Id="rId8593" Type="http://schemas.openxmlformats.org/officeDocument/2006/relationships/hyperlink" Target="http://pbs.twimg.com/profile_images/835600979672326144/b-A9QfSB_normal.jpg" TargetMode="External"/><Relationship Id="rId9644" Type="http://schemas.openxmlformats.org/officeDocument/2006/relationships/hyperlink" Target="http://pbs.twimg.com/profile_images/3244687702/d57f40a80f27257a56766584980d6954_normal.jpeg" TargetMode="External"/><Relationship Id="rId11574" Type="http://schemas.openxmlformats.org/officeDocument/2006/relationships/hyperlink" Target="https://twitter.com/" TargetMode="External"/><Relationship Id="rId12625" Type="http://schemas.openxmlformats.org/officeDocument/2006/relationships/hyperlink" Target="https://twitter.com/" TargetMode="External"/><Relationship Id="rId15031" Type="http://schemas.openxmlformats.org/officeDocument/2006/relationships/hyperlink" Target="https://twitter.com/" TargetMode="External"/><Relationship Id="rId1633" Type="http://schemas.openxmlformats.org/officeDocument/2006/relationships/hyperlink" Target="https://www.youtube.com/watch?v=DOWHwB2X2J0&amp;feature=youtu.be&amp;a" TargetMode="External"/><Relationship Id="rId4789" Type="http://schemas.openxmlformats.org/officeDocument/2006/relationships/hyperlink" Target="http://pbs.twimg.com/profile_images/764946516435951617/tmMrQUGq_normal.jpg" TargetMode="External"/><Relationship Id="rId8660" Type="http://schemas.openxmlformats.org/officeDocument/2006/relationships/hyperlink" Target="http://pbs.twimg.com/profile_images/835591143211565056/UWTHm6Ju_normal.jpg" TargetMode="External"/><Relationship Id="rId9711" Type="http://schemas.openxmlformats.org/officeDocument/2006/relationships/hyperlink" Target="http://pbs.twimg.com/profile_images/494681362767425538/ILPdaugu_normal.jpeg" TargetMode="External"/><Relationship Id="rId10176" Type="http://schemas.openxmlformats.org/officeDocument/2006/relationships/hyperlink" Target="https://twitter.com/" TargetMode="External"/><Relationship Id="rId10590" Type="http://schemas.openxmlformats.org/officeDocument/2006/relationships/hyperlink" Target="https://twitter.com/" TargetMode="External"/><Relationship Id="rId11227" Type="http://schemas.openxmlformats.org/officeDocument/2006/relationships/hyperlink" Target="https://twitter.com/" TargetMode="External"/><Relationship Id="rId11641" Type="http://schemas.openxmlformats.org/officeDocument/2006/relationships/hyperlink" Target="https://twitter.com/" TargetMode="External"/><Relationship Id="rId14797" Type="http://schemas.openxmlformats.org/officeDocument/2006/relationships/hyperlink" Target="https://twitter.com/" TargetMode="External"/><Relationship Id="rId1700" Type="http://schemas.openxmlformats.org/officeDocument/2006/relationships/hyperlink" Target="https://www.youtube.com/watch?v=UT_xsckM4t8&amp;feature=youtu.be&amp;a" TargetMode="External"/><Relationship Id="rId4856" Type="http://schemas.openxmlformats.org/officeDocument/2006/relationships/hyperlink" Target="http://pbs.twimg.com/profile_images/846291991411539968/C4bN2n8d_normal.jpg" TargetMode="External"/><Relationship Id="rId5907" Type="http://schemas.openxmlformats.org/officeDocument/2006/relationships/hyperlink" Target="http://pbs.twimg.com/profile_images/730238136911986688/5ojhzb3u_normal.jpg" TargetMode="External"/><Relationship Id="rId7262" Type="http://schemas.openxmlformats.org/officeDocument/2006/relationships/hyperlink" Target="http://pbs.twimg.com/profile_images/771603392686718977/OSq-ERuW_normal.jpg" TargetMode="External"/><Relationship Id="rId8313" Type="http://schemas.openxmlformats.org/officeDocument/2006/relationships/hyperlink" Target="http://pbs.twimg.com/profile_images/550285711539466240/wzZxTqOW_normal.jpeg" TargetMode="External"/><Relationship Id="rId10243" Type="http://schemas.openxmlformats.org/officeDocument/2006/relationships/hyperlink" Target="https://twitter.com/" TargetMode="External"/><Relationship Id="rId13399" Type="http://schemas.openxmlformats.org/officeDocument/2006/relationships/hyperlink" Target="https://twitter.com/" TargetMode="External"/><Relationship Id="rId3458" Type="http://schemas.openxmlformats.org/officeDocument/2006/relationships/hyperlink" Target="https://www.google.com/url?rct=j&amp;sa=t&amp;url=http://www.meltystyle.fr/iphone-7-plus-plus-puissant-que-le-samsung-galaxy-s8-un-benchmark-les-departage-a598031.html&amp;ct=ga&amp;cd=CAIyGzViMjNlYjVjYTJiNjIwYTU6ZnI6ZnI6RlI6Ug&amp;usg=AFQjCNHOdcAYD8_-fmzL8kb_0QZ7TUg-OQ" TargetMode="External"/><Relationship Id="rId3872" Type="http://schemas.openxmlformats.org/officeDocument/2006/relationships/hyperlink" Target="https://www.google.com/url?rct=j&amp;sa=t&amp;url=http%3A%2F%2Fwww.itechpost.com%2Farticles%2F94335%2F20170403%2Fapples-new-iphone-x-concept-could-beat-samsung-galaxy-8.htm&amp;ct=ga&amp;cd=CAIyGjczOTE5YmFkMWVkNjU2ZDg6Y29tOmVuOlVT&amp;usg=AFQjCNHGY2hJdEJMQJ5qCaFXeBWcNEthnw&amp;utm_source=dlvr.it&amp;utm_medium=twitter" TargetMode="External"/><Relationship Id="rId4509" Type="http://schemas.openxmlformats.org/officeDocument/2006/relationships/hyperlink" Target="http://abs.twimg.com/sticky/default_profile_images/default_profile_normal.png" TargetMode="External"/><Relationship Id="rId10310" Type="http://schemas.openxmlformats.org/officeDocument/2006/relationships/hyperlink" Target="https://twitter.com/" TargetMode="External"/><Relationship Id="rId13466" Type="http://schemas.openxmlformats.org/officeDocument/2006/relationships/hyperlink" Target="https://twitter.com/" TargetMode="External"/><Relationship Id="rId14864" Type="http://schemas.openxmlformats.org/officeDocument/2006/relationships/hyperlink" Target="https://twitter.com/" TargetMode="External"/><Relationship Id="rId379" Type="http://schemas.openxmlformats.org/officeDocument/2006/relationships/hyperlink" Target="https://www.youtube.com/watch?v=M7cdUGJ3oxM&amp;feature=youtu.be&amp;a" TargetMode="External"/><Relationship Id="rId793" Type="http://schemas.openxmlformats.org/officeDocument/2006/relationships/hyperlink" Target="https://twitter.com/avxnger/status/847604552857669632" TargetMode="External"/><Relationship Id="rId2474" Type="http://schemas.openxmlformats.org/officeDocument/2006/relationships/hyperlink" Target="http://dlvr.it/NmbN2f" TargetMode="External"/><Relationship Id="rId3525" Type="http://schemas.openxmlformats.org/officeDocument/2006/relationships/hyperlink" Target="https://www.youtube.com/watch?v=WUr864u1zV8&amp;feature=youtu.be&amp;a" TargetMode="External"/><Relationship Id="rId4923" Type="http://schemas.openxmlformats.org/officeDocument/2006/relationships/hyperlink" Target="http://pbs.twimg.com/profile_images/846291991411539968/C4bN2n8d_normal.jpg" TargetMode="External"/><Relationship Id="rId9087" Type="http://schemas.openxmlformats.org/officeDocument/2006/relationships/hyperlink" Target="http://pbs.twimg.com/profile_images/811832788047564800/WPARusYX_normal.jpg" TargetMode="External"/><Relationship Id="rId12068" Type="http://schemas.openxmlformats.org/officeDocument/2006/relationships/hyperlink" Target="https://twitter.com/" TargetMode="External"/><Relationship Id="rId13119" Type="http://schemas.openxmlformats.org/officeDocument/2006/relationships/hyperlink" Target="https://twitter.com/" TargetMode="External"/><Relationship Id="rId13880" Type="http://schemas.openxmlformats.org/officeDocument/2006/relationships/hyperlink" Target="https://twitter.com/" TargetMode="External"/><Relationship Id="rId14517" Type="http://schemas.openxmlformats.org/officeDocument/2006/relationships/hyperlink" Target="https://twitter.com/" TargetMode="External"/><Relationship Id="rId14931" Type="http://schemas.openxmlformats.org/officeDocument/2006/relationships/hyperlink" Target="https://twitter.com/" TargetMode="External"/><Relationship Id="rId446" Type="http://schemas.openxmlformats.org/officeDocument/2006/relationships/hyperlink" Target="https://twitter.com/i/web/status/847514524974567424" TargetMode="External"/><Relationship Id="rId1076" Type="http://schemas.openxmlformats.org/officeDocument/2006/relationships/hyperlink" Target="https://www.spreaker.com/user/duomac/podcast-64-ios-10-3-2-beta-galaxy-s8-y-j?autoplay=1" TargetMode="External"/><Relationship Id="rId1490" Type="http://schemas.openxmlformats.org/officeDocument/2006/relationships/hyperlink" Target="https://www.youtube.com/watch?v=s7FjJWFKl4Q&amp;feature=youtu.be&amp;a" TargetMode="External"/><Relationship Id="rId2127" Type="http://schemas.openxmlformats.org/officeDocument/2006/relationships/hyperlink" Target="https://www.google.com/url?rct=j&amp;sa=t&amp;url=https%3A%2F%2Fpt.videogamer.com%2Fnoticias%2Faqui-esta-o-primeiro-video-de-marvels-guardians-of-the-galaxy-the-telltale-series&amp;ct=ga&amp;cd=CAIyHTg0YzI0OTQzZDQ4MDM0Mzc6Y29tLmJyOnB0OkJS&amp;usg=AFQjCNEEIfqfCDmJtXVYwmee40CZwVXPSg&amp;utm_source=dlvr.it&amp;utm_medium=twitter" TargetMode="External"/><Relationship Id="rId9154" Type="http://schemas.openxmlformats.org/officeDocument/2006/relationships/hyperlink" Target="http://pbs.twimg.com/profile_images/835611465931444226/6JbR2MIW_normal.jpg" TargetMode="External"/><Relationship Id="rId11084" Type="http://schemas.openxmlformats.org/officeDocument/2006/relationships/hyperlink" Target="https://twitter.com/" TargetMode="External"/><Relationship Id="rId12482" Type="http://schemas.openxmlformats.org/officeDocument/2006/relationships/hyperlink" Target="https://twitter.com/" TargetMode="External"/><Relationship Id="rId13533" Type="http://schemas.openxmlformats.org/officeDocument/2006/relationships/hyperlink" Target="https://twitter.com/" TargetMode="External"/><Relationship Id="rId860" Type="http://schemas.openxmlformats.org/officeDocument/2006/relationships/hyperlink" Target="https://twitter.com/phonandroid/status/847483832118812672" TargetMode="External"/><Relationship Id="rId1143" Type="http://schemas.openxmlformats.org/officeDocument/2006/relationships/hyperlink" Target="https://www.instagram.com/p/BSUJ9hFjwXG/" TargetMode="External"/><Relationship Id="rId2541" Type="http://schemas.openxmlformats.org/officeDocument/2006/relationships/hyperlink" Target="http://gloridian.deviantart.com/journal/Daftar-Harga-Samsung-Galaxy-J-Prime-Series-664227873" TargetMode="External"/><Relationship Id="rId4299" Type="http://schemas.openxmlformats.org/officeDocument/2006/relationships/hyperlink" Target="https://pbs.twimg.com/media/C8VHXlIU0AA-9xF.jpg" TargetMode="External"/><Relationship Id="rId5697" Type="http://schemas.openxmlformats.org/officeDocument/2006/relationships/hyperlink" Target="http://pbs.twimg.com/profile_images/844820049365950465/RpnrmWM8_normal.jpg" TargetMode="External"/><Relationship Id="rId6748" Type="http://schemas.openxmlformats.org/officeDocument/2006/relationships/hyperlink" Target="http://pbs.twimg.com/profile_images/661290517070610433/ND8pdGqK_normal.png" TargetMode="External"/><Relationship Id="rId8170" Type="http://schemas.openxmlformats.org/officeDocument/2006/relationships/hyperlink" Target="http://abs.twimg.com/sticky/default_profile_images/default_profile_normal.png" TargetMode="External"/><Relationship Id="rId12135" Type="http://schemas.openxmlformats.org/officeDocument/2006/relationships/hyperlink" Target="https://twitter.com/" TargetMode="External"/><Relationship Id="rId13600" Type="http://schemas.openxmlformats.org/officeDocument/2006/relationships/hyperlink" Target="https://twitter.com/" TargetMode="External"/><Relationship Id="rId513" Type="http://schemas.openxmlformats.org/officeDocument/2006/relationships/hyperlink" Target="https://twitter.com/i/web/status/847515962303811585" TargetMode="External"/><Relationship Id="rId5764" Type="http://schemas.openxmlformats.org/officeDocument/2006/relationships/hyperlink" Target="http://pbs.twimg.com/profile_images/847523018263973889/sGR9svDR_normal.jpg" TargetMode="External"/><Relationship Id="rId6815" Type="http://schemas.openxmlformats.org/officeDocument/2006/relationships/hyperlink" Target="http://pbs.twimg.com/profile_images/764240239095341060/C9akj3Fh_normal.jpg" TargetMode="External"/><Relationship Id="rId9221" Type="http://schemas.openxmlformats.org/officeDocument/2006/relationships/hyperlink" Target="http://pbs.twimg.com/profile_images/825138070869725184/t3iJtK4Q_normal.jpg" TargetMode="External"/><Relationship Id="rId11151" Type="http://schemas.openxmlformats.org/officeDocument/2006/relationships/hyperlink" Target="https://twitter.com/" TargetMode="External"/><Relationship Id="rId12202" Type="http://schemas.openxmlformats.org/officeDocument/2006/relationships/hyperlink" Target="https://twitter.com/" TargetMode="External"/><Relationship Id="rId15358" Type="http://schemas.openxmlformats.org/officeDocument/2006/relationships/hyperlink" Target="https://twitter.com/" TargetMode="External"/><Relationship Id="rId1210" Type="http://schemas.openxmlformats.org/officeDocument/2006/relationships/hyperlink" Target="https://www.techtra.org/samsung-galaxy-j-serisine-parmak-izi-okuyucu-mu-geliyor/" TargetMode="External"/><Relationship Id="rId4366" Type="http://schemas.openxmlformats.org/officeDocument/2006/relationships/hyperlink" Target="http://pbs.twimg.com/profile_images/796693306101166080/9EFFZILY_normal.jpg" TargetMode="External"/><Relationship Id="rId4780" Type="http://schemas.openxmlformats.org/officeDocument/2006/relationships/hyperlink" Target="http://pbs.twimg.com/profile_images/743898397787234304/R2zqH3nL_normal.jpg" TargetMode="External"/><Relationship Id="rId5417" Type="http://schemas.openxmlformats.org/officeDocument/2006/relationships/hyperlink" Target="http://pbs.twimg.com/profile_images/554534333893992448/XQKwzDXt_normal.png" TargetMode="External"/><Relationship Id="rId5831" Type="http://schemas.openxmlformats.org/officeDocument/2006/relationships/hyperlink" Target="http://pbs.twimg.com/profile_images/811130428899790852/tBnpBs0W_normal.jpg" TargetMode="External"/><Relationship Id="rId8987" Type="http://schemas.openxmlformats.org/officeDocument/2006/relationships/hyperlink" Target="http://pbs.twimg.com/profile_images/813303567939407872/eDvKuHJC_normal.jpg" TargetMode="External"/><Relationship Id="rId14374" Type="http://schemas.openxmlformats.org/officeDocument/2006/relationships/hyperlink" Target="https://twitter.com/" TargetMode="External"/><Relationship Id="rId15425" Type="http://schemas.openxmlformats.org/officeDocument/2006/relationships/hyperlink" Target="https://twitter.com/" TargetMode="External"/><Relationship Id="rId3382" Type="http://schemas.openxmlformats.org/officeDocument/2006/relationships/hyperlink" Target="https://www.google.com/url?rct=j&amp;sa=t&amp;url=http://www.valuewalk.com/2017/03/samsung-vs-apple-galaxy-s8/&amp;ct=ga&amp;cd=CAIyGjYxZDE1NjA2OGJjMmM2NDA6Y29tOmVuOlVT&amp;usg=AFQjCNFLRcRNF4fX-qgXQVwXWy2TFN3IvA" TargetMode="External"/><Relationship Id="rId4019" Type="http://schemas.openxmlformats.org/officeDocument/2006/relationships/hyperlink" Target="https://pbs.twimg.com/media/C8IUbASV0AAwsQT.jpg" TargetMode="External"/><Relationship Id="rId4433" Type="http://schemas.openxmlformats.org/officeDocument/2006/relationships/hyperlink" Target="http://pbs.twimg.com/profile_images/845250015765377024/2TxDVvTe_normal.jpg" TargetMode="External"/><Relationship Id="rId7589" Type="http://schemas.openxmlformats.org/officeDocument/2006/relationships/hyperlink" Target="https://pbs.twimg.com/media/C8IWF3xVwAMiZd8.jpg" TargetMode="External"/><Relationship Id="rId11968" Type="http://schemas.openxmlformats.org/officeDocument/2006/relationships/hyperlink" Target="https://twitter.com/" TargetMode="External"/><Relationship Id="rId13390" Type="http://schemas.openxmlformats.org/officeDocument/2006/relationships/hyperlink" Target="https://twitter.com/" TargetMode="External"/><Relationship Id="rId14027" Type="http://schemas.openxmlformats.org/officeDocument/2006/relationships/hyperlink" Target="https://twitter.com/" TargetMode="External"/><Relationship Id="rId14441" Type="http://schemas.openxmlformats.org/officeDocument/2006/relationships/hyperlink" Target="https://twitter.com/" TargetMode="External"/><Relationship Id="rId3035" Type="http://schemas.openxmlformats.org/officeDocument/2006/relationships/hyperlink" Target="https://twitter.com/i/web/status/848527890429956098" TargetMode="External"/><Relationship Id="rId4500" Type="http://schemas.openxmlformats.org/officeDocument/2006/relationships/hyperlink" Target="http://pbs.twimg.com/profile_images/837406012877455360/yvUeOv5O_normal.jpg" TargetMode="External"/><Relationship Id="rId7656" Type="http://schemas.openxmlformats.org/officeDocument/2006/relationships/hyperlink" Target="http://pbs.twimg.com/profile_images/2330230735/cdwq55wpxh5y2piepgag_normal.jpeg" TargetMode="External"/><Relationship Id="rId8707" Type="http://schemas.openxmlformats.org/officeDocument/2006/relationships/hyperlink" Target="http://pbs.twimg.com/profile_images/493257251365208065/81W49ozN_normal.jpeg" TargetMode="External"/><Relationship Id="rId10984" Type="http://schemas.openxmlformats.org/officeDocument/2006/relationships/hyperlink" Target="https://twitter.com/" TargetMode="External"/><Relationship Id="rId13043" Type="http://schemas.openxmlformats.org/officeDocument/2006/relationships/hyperlink" Target="https://twitter.com/" TargetMode="External"/><Relationship Id="rId370" Type="http://schemas.openxmlformats.org/officeDocument/2006/relationships/hyperlink" Target="https://www.youtube.com/watch?v=60toDPm25aQ&amp;feature=youtu.be&amp;a" TargetMode="External"/><Relationship Id="rId2051" Type="http://schemas.openxmlformats.org/officeDocument/2006/relationships/hyperlink" Target="https://www.google.com/url?rct=j&amp;sa=t&amp;url=http%3A%2F%2Fwww.dailymail.co.uk%2Fsciencetech%2Farticle-4366194%2FMysterious-X-ray-flash-distant-galaxy.html&amp;ct=ga&amp;cd=CAIyGjhkNWEwOGZjMjBkZTUxYzc6Y29tOmVuOlVT&amp;usg=AFQjCNHVfmwYnnXL5M1bpXogwGHQp6f_2g&amp;utm_source=dlvr.it&amp;utm_medium=twitter" TargetMode="External"/><Relationship Id="rId3102" Type="http://schemas.openxmlformats.org/officeDocument/2006/relationships/hyperlink" Target="https://www.google.com/url?rct=j&amp;sa=t&amp;url=https://www.investireoggi.it/tech/scatta-le-foto-samsung-galaxy-s8-differenze-galaxy-s7-iphone-7-plus/&amp;ct=ga&amp;cd=CAIyGTk2ZTAzY2FjODJjZWFjMzg6aXQ6aXQ6SVQ&amp;usg=AFQjCNGbwqANltNqT2gIpoZlSxH4pVpRFQ" TargetMode="External"/><Relationship Id="rId6258" Type="http://schemas.openxmlformats.org/officeDocument/2006/relationships/hyperlink" Target="http://pbs.twimg.com/profile_images/839957413059055617/D-AwVlTb_normal.jpg" TargetMode="External"/><Relationship Id="rId7309" Type="http://schemas.openxmlformats.org/officeDocument/2006/relationships/hyperlink" Target="http://pbs.twimg.com/profile_images/653854079920136192/_DS8NW-A_normal.png" TargetMode="External"/><Relationship Id="rId10637" Type="http://schemas.openxmlformats.org/officeDocument/2006/relationships/hyperlink" Target="https://twitter.com/" TargetMode="External"/><Relationship Id="rId5274" Type="http://schemas.openxmlformats.org/officeDocument/2006/relationships/hyperlink" Target="http://pbs.twimg.com/profile_images/487826154137481216/X796tSPW_normal.jpeg" TargetMode="External"/><Relationship Id="rId6325" Type="http://schemas.openxmlformats.org/officeDocument/2006/relationships/hyperlink" Target="http://pbs.twimg.com/profile_images/710231481738780673/DKrzWOcN_normal.jpg" TargetMode="External"/><Relationship Id="rId6672" Type="http://schemas.openxmlformats.org/officeDocument/2006/relationships/hyperlink" Target="http://pbs.twimg.com/profile_images/520302740694499328/ZROr0pmC_normal.jpeg" TargetMode="External"/><Relationship Id="rId7723" Type="http://schemas.openxmlformats.org/officeDocument/2006/relationships/hyperlink" Target="http://pbs.twimg.com/profile_images/649072940688928768/j2icP0fE_normal.jpg" TargetMode="External"/><Relationship Id="rId10704" Type="http://schemas.openxmlformats.org/officeDocument/2006/relationships/hyperlink" Target="https://twitter.com/" TargetMode="External"/><Relationship Id="rId13110" Type="http://schemas.openxmlformats.org/officeDocument/2006/relationships/hyperlink" Target="https://twitter.com/" TargetMode="External"/><Relationship Id="rId2868" Type="http://schemas.openxmlformats.org/officeDocument/2006/relationships/hyperlink" Target="https://pisapapeles.net/microsoft-esta-vendiendo-su-propia-version-del-galaxy-s8-microsoft-edition/" TargetMode="External"/><Relationship Id="rId3919" Type="http://schemas.openxmlformats.org/officeDocument/2006/relationships/hyperlink" Target="https://pbs.twimg.com/media/C8LHhUQU0AAwnUG.jpg" TargetMode="External"/><Relationship Id="rId9895" Type="http://schemas.openxmlformats.org/officeDocument/2006/relationships/hyperlink" Target="https://twitter.com/" TargetMode="External"/><Relationship Id="rId12876" Type="http://schemas.openxmlformats.org/officeDocument/2006/relationships/hyperlink" Target="https://twitter.com/" TargetMode="External"/><Relationship Id="rId13927" Type="http://schemas.openxmlformats.org/officeDocument/2006/relationships/hyperlink" Target="https://twitter.com/" TargetMode="External"/><Relationship Id="rId15282" Type="http://schemas.openxmlformats.org/officeDocument/2006/relationships/hyperlink" Target="https://twitter.com/" TargetMode="External"/><Relationship Id="rId1884" Type="http://schemas.openxmlformats.org/officeDocument/2006/relationships/hyperlink" Target="https://www.google.com/url?rct=j&amp;sa=t&amp;url=http://realmoneypro.thestreet.com/articles/03/30/2017/samsungs-galaxy-s8-should-boost-select-suppliers-wont-sting-apple-badly&amp;ct=ga&amp;cd=CAIyGjYwYmI2ZjUxN2Q3ODYxZGI6Y29tOmVuOlVT&amp;usg=AFQjCNFr_uwt62Gp1-1YTBLweNxWz-nwbw" TargetMode="External"/><Relationship Id="rId2935" Type="http://schemas.openxmlformats.org/officeDocument/2006/relationships/hyperlink" Target="http://dlvr.it/NmLG6s" TargetMode="External"/><Relationship Id="rId4290" Type="http://schemas.openxmlformats.org/officeDocument/2006/relationships/hyperlink" Target="https://pbs.twimg.com/media/C8ehlCdXcAEpbAA.jpg" TargetMode="External"/><Relationship Id="rId5341" Type="http://schemas.openxmlformats.org/officeDocument/2006/relationships/hyperlink" Target="http://pbs.twimg.com/profile_images/808226315509764097/oo01fMK-_normal.jpg" TargetMode="External"/><Relationship Id="rId8497" Type="http://schemas.openxmlformats.org/officeDocument/2006/relationships/hyperlink" Target="http://pbs.twimg.com/profile_images/378800000823690756/504ec3479025503ada22f90db947b8dc_normal.png" TargetMode="External"/><Relationship Id="rId9548" Type="http://schemas.openxmlformats.org/officeDocument/2006/relationships/hyperlink" Target="http://pbs.twimg.com/profile_images/806605641758494722/gP49Bpgb_normal.jpg" TargetMode="External"/><Relationship Id="rId9962" Type="http://schemas.openxmlformats.org/officeDocument/2006/relationships/hyperlink" Target="https://twitter.com/" TargetMode="External"/><Relationship Id="rId11478" Type="http://schemas.openxmlformats.org/officeDocument/2006/relationships/hyperlink" Target="https://twitter.com/" TargetMode="External"/><Relationship Id="rId11892" Type="http://schemas.openxmlformats.org/officeDocument/2006/relationships/hyperlink" Target="https://twitter.com/" TargetMode="External"/><Relationship Id="rId12529" Type="http://schemas.openxmlformats.org/officeDocument/2006/relationships/hyperlink" Target="https://twitter.com/" TargetMode="External"/><Relationship Id="rId907" Type="http://schemas.openxmlformats.org/officeDocument/2006/relationships/hyperlink" Target="https://www.google.com/url?rct=j&amp;sa=t&amp;url=https://www.forbes.com/sites/bensin/2017/03/30/just-like-facebook-the-galaxy-s8-also-rips-off-snapchat/&amp;ct=ga&amp;cd=CAIyHGI0YTI1NTVkY2E5NDdhNjE6Y29tOmVuOlVTOlI&amp;usg=AFQjCNFo3vdhoKCmO1L0YimlQr33MqVpcA" TargetMode="External"/><Relationship Id="rId1537" Type="http://schemas.openxmlformats.org/officeDocument/2006/relationships/hyperlink" Target="https://winbuzzer.com/2017/03/31/samsung-galaxy-s8-facial-recognition-security-bypassed-simple-photo-xcxwbn?utm_content=bufferf4158&amp;utm_medium=social&amp;utm_source=twitter.com&amp;utm_campaign=buffer" TargetMode="External"/><Relationship Id="rId1951" Type="http://schemas.openxmlformats.org/officeDocument/2006/relationships/hyperlink" Target="https://www.youtube.com/watch?v=gch6DMs5AMA&amp;feature=youtu.be&amp;a" TargetMode="External"/><Relationship Id="rId7099" Type="http://schemas.openxmlformats.org/officeDocument/2006/relationships/hyperlink" Target="https://pbs.twimg.com/media/C8RMv4zVoAEXdA-.jpg" TargetMode="External"/><Relationship Id="rId8564" Type="http://schemas.openxmlformats.org/officeDocument/2006/relationships/hyperlink" Target="http://pbs.twimg.com/profile_images/829916249610149889/FBj6Qxnp_normal.jpg" TargetMode="External"/><Relationship Id="rId9615" Type="http://schemas.openxmlformats.org/officeDocument/2006/relationships/hyperlink" Target="http://pbs.twimg.com/profile_images/1781594986/tecnologia1_normal.jpg" TargetMode="External"/><Relationship Id="rId10494" Type="http://schemas.openxmlformats.org/officeDocument/2006/relationships/hyperlink" Target="https://twitter.com/" TargetMode="External"/><Relationship Id="rId11545" Type="http://schemas.openxmlformats.org/officeDocument/2006/relationships/hyperlink" Target="https://twitter.com/" TargetMode="External"/><Relationship Id="rId12943" Type="http://schemas.openxmlformats.org/officeDocument/2006/relationships/hyperlink" Target="https://twitter.com/" TargetMode="External"/><Relationship Id="rId15002" Type="http://schemas.openxmlformats.org/officeDocument/2006/relationships/hyperlink" Target="https://twitter.com/" TargetMode="External"/><Relationship Id="rId1604" Type="http://schemas.openxmlformats.org/officeDocument/2006/relationships/hyperlink" Target="https://www.youtube.com/watch?v=M_vD2IEXIVA&amp;feature=youtu.be&amp;a" TargetMode="External"/><Relationship Id="rId4010" Type="http://schemas.openxmlformats.org/officeDocument/2006/relationships/hyperlink" Target="https://pbs.twimg.com/media/C8QswaKU0AA4BCb.jpg" TargetMode="External"/><Relationship Id="rId7166" Type="http://schemas.openxmlformats.org/officeDocument/2006/relationships/hyperlink" Target="https://pbs.twimg.com/media/C8b1ocIWsAASP5V.jpg" TargetMode="External"/><Relationship Id="rId7580" Type="http://schemas.openxmlformats.org/officeDocument/2006/relationships/hyperlink" Target="http://pbs.twimg.com/profile_images/448356837755080704/LIErvG7t_normal.jpeg" TargetMode="External"/><Relationship Id="rId8217" Type="http://schemas.openxmlformats.org/officeDocument/2006/relationships/hyperlink" Target="http://pbs.twimg.com/profile_images/554237200611549184/RGwr0rMi_normal.jpeg" TargetMode="External"/><Relationship Id="rId8631" Type="http://schemas.openxmlformats.org/officeDocument/2006/relationships/hyperlink" Target="http://pbs.twimg.com/profile_images/832912831842488322/2TTV2Gd4_normal.jpg" TargetMode="External"/><Relationship Id="rId10147" Type="http://schemas.openxmlformats.org/officeDocument/2006/relationships/hyperlink" Target="https://twitter.com/" TargetMode="External"/><Relationship Id="rId6182" Type="http://schemas.openxmlformats.org/officeDocument/2006/relationships/hyperlink" Target="https://pbs.twimg.com/media/C8UaU18UQAAMU2P.jpg" TargetMode="External"/><Relationship Id="rId7233" Type="http://schemas.openxmlformats.org/officeDocument/2006/relationships/hyperlink" Target="http://pbs.twimg.com/profile_images/563009078931488769/mmXtE9Cx_normal.jpeg" TargetMode="External"/><Relationship Id="rId10561" Type="http://schemas.openxmlformats.org/officeDocument/2006/relationships/hyperlink" Target="https://twitter.com/" TargetMode="External"/><Relationship Id="rId11612" Type="http://schemas.openxmlformats.org/officeDocument/2006/relationships/hyperlink" Target="https://twitter.com/" TargetMode="External"/><Relationship Id="rId14768" Type="http://schemas.openxmlformats.org/officeDocument/2006/relationships/hyperlink" Target="https://twitter.com/" TargetMode="External"/><Relationship Id="rId697" Type="http://schemas.openxmlformats.org/officeDocument/2006/relationships/hyperlink" Target="https://www.yahoo.com/news/samsung-comeback-galaxy-s8-184220622.html?utm_content=buffer10358&amp;utm_medium=social&amp;utm_source=twitter.com&amp;utm_campaign=buffer" TargetMode="External"/><Relationship Id="rId2378" Type="http://schemas.openxmlformats.org/officeDocument/2006/relationships/hyperlink" Target="https://www.google.com/url?rct=j&amp;sa=t&amp;url=http://money.cnn.com/2017/03/30/technology/samsung-galaxy-s8-iphone-8/&amp;ct=ga&amp;cd=CAIyHDE1OGQ0YWQ5ODUzYmExODg6Y29tOmVuOlVTOlI&amp;usg=AFQjCNEODHK4mbNuh5dyhRDJAktKGltBwQ" TargetMode="External"/><Relationship Id="rId3429" Type="http://schemas.openxmlformats.org/officeDocument/2006/relationships/hyperlink" Target="https://twitter.com/i/web/status/848077036987990016" TargetMode="External"/><Relationship Id="rId3776" Type="http://schemas.openxmlformats.org/officeDocument/2006/relationships/hyperlink" Target="https://www.google.com/url?rct=j&amp;sa=t&amp;url=http%3A%2F%2Fwww.itechpost.com%2Farticles%2F94335%2F20170403%2Fapples-new-iphone-x-concept-could-beat-samsung-galaxy-8.htm&amp;ct=ga&amp;cd=CAIyGjczOTE5YmFkMWVkNjU2ZDg6Y29tOmVuOlVT&amp;usg=AFQjCNHGY2hJdEJMQJ5qCaFXeBWcNEthnw&amp;utm_source=dlvr.it&amp;utm_medium=twitter" TargetMode="External"/><Relationship Id="rId4827" Type="http://schemas.openxmlformats.org/officeDocument/2006/relationships/hyperlink" Target="http://pbs.twimg.com/profile_images/848597719560200192/14qJq9On_normal.jpg" TargetMode="External"/><Relationship Id="rId10214" Type="http://schemas.openxmlformats.org/officeDocument/2006/relationships/hyperlink" Target="https://twitter.com/" TargetMode="External"/><Relationship Id="rId13784" Type="http://schemas.openxmlformats.org/officeDocument/2006/relationships/hyperlink" Target="https://twitter.com/" TargetMode="External"/><Relationship Id="rId14835" Type="http://schemas.openxmlformats.org/officeDocument/2006/relationships/hyperlink" Target="https://twitter.com/" TargetMode="External"/><Relationship Id="rId2792" Type="http://schemas.openxmlformats.org/officeDocument/2006/relationships/hyperlink" Target="https://www.google.com/url?rct=j&amp;sa=t&amp;url=http://www.diariolasamericas.com/tecnologia/las-rivalidades-tecnicas-el-samsung-galaxy-s8-y-el-iphone-7-n4118577&amp;ct=ga&amp;cd=CAIyGjYwYmI2ZjUxN2Q3ODYxZGI6Y29tOmVzOlVT&amp;usg=AFQjCNFaOrAdvTYbxwpS5WcMYuBrXpuOeA" TargetMode="External"/><Relationship Id="rId3843" Type="http://schemas.openxmlformats.org/officeDocument/2006/relationships/hyperlink" Target="https://www.google.com/url?rct=j&amp;sa=t&amp;url=http%3A%2F%2Fclicklancashire.com%2F2017%2F04%2F01%2Fmicrosoft-to-offer-their-own-version-of-the-galaxy-s8.html&amp;ct=ga&amp;cd=CAIyGjczOTE5YmFkMWVkNjU2ZDg6Y29tOmVuOlVT&amp;usg=AFQjCNF6aBfEVkVO4WqfWaYxR2ymoxSCxw&amp;utm_source=dlvr.it&amp;utm_medium=twitter" TargetMode="External"/><Relationship Id="rId6999" Type="http://schemas.openxmlformats.org/officeDocument/2006/relationships/hyperlink" Target="http://pbs.twimg.com/profile_images/769318978699354114/1fj5Rkm__normal.jpg" TargetMode="External"/><Relationship Id="rId7300" Type="http://schemas.openxmlformats.org/officeDocument/2006/relationships/hyperlink" Target="http://pbs.twimg.com/profile_images/825970721004285955/tAkGGM0s_normal.jpg" TargetMode="External"/><Relationship Id="rId9058" Type="http://schemas.openxmlformats.org/officeDocument/2006/relationships/hyperlink" Target="http://pbs.twimg.com/profile_images/493250181081481217/3HyminA__normal.jpeg" TargetMode="External"/><Relationship Id="rId12386" Type="http://schemas.openxmlformats.org/officeDocument/2006/relationships/hyperlink" Target="https://twitter.com/" TargetMode="External"/><Relationship Id="rId13437" Type="http://schemas.openxmlformats.org/officeDocument/2006/relationships/hyperlink" Target="https://twitter.com/" TargetMode="External"/><Relationship Id="rId13851" Type="http://schemas.openxmlformats.org/officeDocument/2006/relationships/hyperlink" Target="https://twitter.com/" TargetMode="External"/><Relationship Id="rId14902" Type="http://schemas.openxmlformats.org/officeDocument/2006/relationships/hyperlink" Target="https://twitter.com/" TargetMode="External"/><Relationship Id="rId764" Type="http://schemas.openxmlformats.org/officeDocument/2006/relationships/hyperlink" Target="https://www.youtube.com/watch?v=M_vD2IEXIVA&amp;feature=youtu.be&amp;a" TargetMode="External"/><Relationship Id="rId1394" Type="http://schemas.openxmlformats.org/officeDocument/2006/relationships/hyperlink" Target="http://spacetelescopelive.org/" TargetMode="External"/><Relationship Id="rId2445" Type="http://schemas.openxmlformats.org/officeDocument/2006/relationships/hyperlink" Target="https://www.google.com/url?rct=j&amp;sa=t&amp;url=http%3A%2F%2Fbgr.com%2F2017%2F03%2F31%2Fiphone-8-vs-galaxy-s8-benchmark-performance%2F&amp;ct=ga&amp;cd=CAIyGjE1OGQ0YWQ5ODUzYmExODg6Y29tOmVuOlVT&amp;usg=AFQjCNGSrKuwMvINDnjxpzUTlrU-D__kgg&amp;utm_source=dlvr.it&amp;utm_medium=twitter" TargetMode="External"/><Relationship Id="rId3910" Type="http://schemas.openxmlformats.org/officeDocument/2006/relationships/hyperlink" Target="https://pbs.twimg.com/media/C8GEJllWsAEyYjr.jpg" TargetMode="External"/><Relationship Id="rId9472" Type="http://schemas.openxmlformats.org/officeDocument/2006/relationships/hyperlink" Target="http://pbs.twimg.com/profile_images/743552394567495680/_BprlZsl_normal.jpg" TargetMode="External"/><Relationship Id="rId12039" Type="http://schemas.openxmlformats.org/officeDocument/2006/relationships/hyperlink" Target="https://twitter.com/" TargetMode="External"/><Relationship Id="rId12453" Type="http://schemas.openxmlformats.org/officeDocument/2006/relationships/hyperlink" Target="https://twitter.com/" TargetMode="External"/><Relationship Id="rId13504" Type="http://schemas.openxmlformats.org/officeDocument/2006/relationships/hyperlink" Target="https://twitter.com/" TargetMode="External"/><Relationship Id="rId417" Type="http://schemas.openxmlformats.org/officeDocument/2006/relationships/hyperlink" Target="https://twitter.com/i/web/status/847514688938049536" TargetMode="External"/><Relationship Id="rId831" Type="http://schemas.openxmlformats.org/officeDocument/2006/relationships/hyperlink" Target="https://twitter.com/i/web/status/847691006686380035" TargetMode="External"/><Relationship Id="rId1047" Type="http://schemas.openxmlformats.org/officeDocument/2006/relationships/hyperlink" Target="https://www.youtube.com/watch?v=2d5eRjkDXCA&amp;feature=youtu.be&amp;a" TargetMode="External"/><Relationship Id="rId1461" Type="http://schemas.openxmlformats.org/officeDocument/2006/relationships/hyperlink" Target="http://www.electrony.net/288178/%D9%85%D8%B3%D8%AA%D8%B4%D8%B9%D8%B1%D8%A7%D8%AA-%D8%A8%D8%B5%D9%85%D8%A7%D8%AA-%D8%A7%D9%84%D8%A3%D8%B5%D8%A7%D8%A8%D8%B9-%D8%B3%D8%AA%D8%B5%D9%84-%D9%84%D8%B3%D9%84%D8%B3%D9%84%D8%A9-%D9%87%D9%88/" TargetMode="External"/><Relationship Id="rId2512" Type="http://schemas.openxmlformats.org/officeDocument/2006/relationships/hyperlink" Target="https://www.google.com/url?rct=j&amp;sa=t&amp;url=http%3A%2F%2Fclicklancashire.com%2F2017%2F03%2F31%2Fsamsung-unveils-flagship-smartphone-galaxy-s8.html&amp;ct=ga&amp;cd=CAIyHmMzNmE5YzgyNTI1MTRkYmU6Y28udWs6ZW46R0I6Ug&amp;usg=AFQjCNGn9O5ffOAyj0ee3l9DhlwyJTOX3Q&amp;utm_source=dlvr.it&amp;utm_medium=twitter" TargetMode="External"/><Relationship Id="rId5668" Type="http://schemas.openxmlformats.org/officeDocument/2006/relationships/hyperlink" Target="http://pbs.twimg.com/profile_images/830781992778289152/-6m8w_0M_normal.jpg" TargetMode="External"/><Relationship Id="rId6719" Type="http://schemas.openxmlformats.org/officeDocument/2006/relationships/hyperlink" Target="http://pbs.twimg.com/profile_images/783338455090606080/dhx4IJrS_normal.jpg" TargetMode="External"/><Relationship Id="rId8074" Type="http://schemas.openxmlformats.org/officeDocument/2006/relationships/hyperlink" Target="http://pbs.twimg.com/profile_images/700686200898596864/flRMm59w_normal.png" TargetMode="External"/><Relationship Id="rId9125" Type="http://schemas.openxmlformats.org/officeDocument/2006/relationships/hyperlink" Target="http://pbs.twimg.com/profile_images/832864086853574656/0PXYo7Iu_normal.jpg" TargetMode="External"/><Relationship Id="rId11055" Type="http://schemas.openxmlformats.org/officeDocument/2006/relationships/hyperlink" Target="https://twitter.com/" TargetMode="External"/><Relationship Id="rId12106" Type="http://schemas.openxmlformats.org/officeDocument/2006/relationships/hyperlink" Target="https://twitter.com/" TargetMode="External"/><Relationship Id="rId12520" Type="http://schemas.openxmlformats.org/officeDocument/2006/relationships/hyperlink" Target="https://twitter.com/" TargetMode="External"/><Relationship Id="rId1114" Type="http://schemas.openxmlformats.org/officeDocument/2006/relationships/hyperlink" Target="https://www.youtube.com/watch?v=65b8y5R_lxg&amp;feature=youtu.be&amp;a" TargetMode="External"/><Relationship Id="rId4684" Type="http://schemas.openxmlformats.org/officeDocument/2006/relationships/hyperlink" Target="http://pbs.twimg.com/profile_images/831527765564411905/fvb_TKLj_normal.jpg" TargetMode="External"/><Relationship Id="rId5735" Type="http://schemas.openxmlformats.org/officeDocument/2006/relationships/hyperlink" Target="http://pbs.twimg.com/profile_images/764399392728031233/_qFk6NF2_normal.jpg" TargetMode="External"/><Relationship Id="rId7090" Type="http://schemas.openxmlformats.org/officeDocument/2006/relationships/hyperlink" Target="http://pbs.twimg.com/profile_images/626064698992132096/8H3-MtUc_normal.png" TargetMode="External"/><Relationship Id="rId8141" Type="http://schemas.openxmlformats.org/officeDocument/2006/relationships/hyperlink" Target="http://pbs.twimg.com/profile_images/682195803260112896/TRQmbOlh_normal.jpg" TargetMode="External"/><Relationship Id="rId10071" Type="http://schemas.openxmlformats.org/officeDocument/2006/relationships/hyperlink" Target="https://twitter.com/" TargetMode="External"/><Relationship Id="rId11122" Type="http://schemas.openxmlformats.org/officeDocument/2006/relationships/hyperlink" Target="https://twitter.com/" TargetMode="External"/><Relationship Id="rId14278" Type="http://schemas.openxmlformats.org/officeDocument/2006/relationships/hyperlink" Target="https://twitter.com/" TargetMode="External"/><Relationship Id="rId15329" Type="http://schemas.openxmlformats.org/officeDocument/2006/relationships/hyperlink" Target="https://twitter.com/" TargetMode="External"/><Relationship Id="rId3286" Type="http://schemas.openxmlformats.org/officeDocument/2006/relationships/hyperlink" Target="https://www.google.com/url?rct=j&amp;sa=t&amp;url=http%3A%2F%2Fbgr.com%2F2017%2F03%2F30%2Fgalaxy-s8-sales-vs-galaxy-s7-samsung-statement%2F&amp;ct=ga&amp;cd=CAIyGmI0ODdmYjNkNDhhYzkzNDk6Y29tOmVuOlVT&amp;usg=AFQjCNEmAGxYmmdzhvTRNX9O-ADbQFL8kw&amp;utm_source=dlvr.it&amp;utm_medium=twitter" TargetMode="External"/><Relationship Id="rId4337" Type="http://schemas.openxmlformats.org/officeDocument/2006/relationships/hyperlink" Target="https://pbs.twimg.com/media/C6hiXY1W0AQi3YM.jpg" TargetMode="External"/><Relationship Id="rId13294" Type="http://schemas.openxmlformats.org/officeDocument/2006/relationships/hyperlink" Target="https://twitter.com/" TargetMode="External"/><Relationship Id="rId14692" Type="http://schemas.openxmlformats.org/officeDocument/2006/relationships/hyperlink" Target="https://twitter.com/" TargetMode="External"/><Relationship Id="rId3353" Type="http://schemas.openxmlformats.org/officeDocument/2006/relationships/hyperlink" Target="https://www.youtube.com/watch?v=EWxof71we3c&amp;feature=youtu.be&amp;a" TargetMode="External"/><Relationship Id="rId4751" Type="http://schemas.openxmlformats.org/officeDocument/2006/relationships/hyperlink" Target="http://pbs.twimg.com/profile_images/762573602931744768/6Talp0zE_normal.jpg" TargetMode="External"/><Relationship Id="rId5802" Type="http://schemas.openxmlformats.org/officeDocument/2006/relationships/hyperlink" Target="http://pbs.twimg.com/profile_images/780489511939739651/daEt7V5A_normal.jpg" TargetMode="External"/><Relationship Id="rId8958" Type="http://schemas.openxmlformats.org/officeDocument/2006/relationships/hyperlink" Target="http://pbs.twimg.com/profile_images/832861064077393921/PMgwmnKT_normal.jpg" TargetMode="External"/><Relationship Id="rId10888" Type="http://schemas.openxmlformats.org/officeDocument/2006/relationships/hyperlink" Target="https://twitter.com/" TargetMode="External"/><Relationship Id="rId11939" Type="http://schemas.openxmlformats.org/officeDocument/2006/relationships/hyperlink" Target="https://twitter.com/" TargetMode="External"/><Relationship Id="rId14345" Type="http://schemas.openxmlformats.org/officeDocument/2006/relationships/hyperlink" Target="https://twitter.com/" TargetMode="External"/><Relationship Id="rId274" Type="http://schemas.openxmlformats.org/officeDocument/2006/relationships/hyperlink" Target="https://twitter.com/Heive_Biolang/status/847041868433182720" TargetMode="External"/><Relationship Id="rId3006" Type="http://schemas.openxmlformats.org/officeDocument/2006/relationships/hyperlink" Target="https://www.google.com/url?rct=j&amp;sa=t&amp;url=https%3A%2F%2Fwww.cnet.com%2Fnews%2Fwhat-does-the-iphone-8-need-to-beat-the-galaxy-s8%2F&amp;ct=ga&amp;cd=CAIyHDE1OGQ0YWQ5ODUzYmExODg6Y28uaW46ZW46SU4&amp;usg=AFQjCNE2xCx4vDUeJbA6ByguzlPvsHfXLA&amp;utm_source=dlvr.it&amp;utm_medium=twitter" TargetMode="External"/><Relationship Id="rId4404" Type="http://schemas.openxmlformats.org/officeDocument/2006/relationships/hyperlink" Target="https://pbs.twimg.com/media/C8KU2VFUMAIPndD.jpg" TargetMode="External"/><Relationship Id="rId7974" Type="http://schemas.openxmlformats.org/officeDocument/2006/relationships/hyperlink" Target="http://pbs.twimg.com/profile_images/669434242141716485/X8UWxrsD_normal.jpg" TargetMode="External"/><Relationship Id="rId10955" Type="http://schemas.openxmlformats.org/officeDocument/2006/relationships/hyperlink" Target="https://twitter.com/" TargetMode="External"/><Relationship Id="rId13361" Type="http://schemas.openxmlformats.org/officeDocument/2006/relationships/hyperlink" Target="https://twitter.com/" TargetMode="External"/><Relationship Id="rId14412" Type="http://schemas.openxmlformats.org/officeDocument/2006/relationships/hyperlink" Target="https://twitter.com/" TargetMode="External"/><Relationship Id="rId3420" Type="http://schemas.openxmlformats.org/officeDocument/2006/relationships/hyperlink" Target="https://www.google.com/url?rct=j&amp;sa=t&amp;url=https://news.nifty.com/article/technology/mobile/12158-1611051/&amp;ct=ga&amp;cd=CAIyHDFjNWZlOTNmNjgxYjQzNzk6Y28uanA6amE6SlA&amp;usg=AFQjCNHu5ky9dCfR_IIDdtn2DJPwNhmNEQ" TargetMode="External"/><Relationship Id="rId6576" Type="http://schemas.openxmlformats.org/officeDocument/2006/relationships/hyperlink" Target="http://pbs.twimg.com/profile_images/797494980801601541/MhvtLmoa_normal.jpg" TargetMode="External"/><Relationship Id="rId6990" Type="http://schemas.openxmlformats.org/officeDocument/2006/relationships/hyperlink" Target="http://pbs.twimg.com/profile_images/769318978699354114/1fj5Rkm__normal.jpg" TargetMode="External"/><Relationship Id="rId7627" Type="http://schemas.openxmlformats.org/officeDocument/2006/relationships/hyperlink" Target="http://pbs.twimg.com/profile_images/663653631468642304/ROpcG5g9_normal.jpg" TargetMode="External"/><Relationship Id="rId10608" Type="http://schemas.openxmlformats.org/officeDocument/2006/relationships/hyperlink" Target="https://twitter.com/" TargetMode="External"/><Relationship Id="rId13014" Type="http://schemas.openxmlformats.org/officeDocument/2006/relationships/hyperlink" Target="https://twitter.com/" TargetMode="External"/><Relationship Id="rId341" Type="http://schemas.openxmlformats.org/officeDocument/2006/relationships/hyperlink" Target="https://www.youtube.com/watch?v=65b8y5R_lxg&amp;feature=youtu.be&amp;a" TargetMode="External"/><Relationship Id="rId2022" Type="http://schemas.openxmlformats.org/officeDocument/2006/relationships/hyperlink" Target="http://www.theverge.com/2017/4/1/15147998/samsung-galaxy-s8-fingerprint-reader-location" TargetMode="External"/><Relationship Id="rId5178" Type="http://schemas.openxmlformats.org/officeDocument/2006/relationships/hyperlink" Target="http://pbs.twimg.com/profile_images/411780899777159168/-6JSb5NI_normal.jpeg" TargetMode="External"/><Relationship Id="rId5592" Type="http://schemas.openxmlformats.org/officeDocument/2006/relationships/hyperlink" Target="http://pbs.twimg.com/profile_images/569401875691089920/ip3BVeEh_normal.png" TargetMode="External"/><Relationship Id="rId6229" Type="http://schemas.openxmlformats.org/officeDocument/2006/relationships/hyperlink" Target="http://pbs.twimg.com/profile_images/848329028130017280/b5rquUsE_normal.jpg" TargetMode="External"/><Relationship Id="rId6643" Type="http://schemas.openxmlformats.org/officeDocument/2006/relationships/hyperlink" Target="http://pbs.twimg.com/profile_images/787512078378504192/WFxx1O3J_normal.jpg" TargetMode="External"/><Relationship Id="rId9799" Type="http://schemas.openxmlformats.org/officeDocument/2006/relationships/hyperlink" Target="http://pbs.twimg.com/profile_images/494676480291381249/RtC-6xAO_normal.jpeg" TargetMode="External"/><Relationship Id="rId12030" Type="http://schemas.openxmlformats.org/officeDocument/2006/relationships/hyperlink" Target="https://twitter.com/" TargetMode="External"/><Relationship Id="rId15186" Type="http://schemas.openxmlformats.org/officeDocument/2006/relationships/hyperlink" Target="https://twitter.com/" TargetMode="External"/><Relationship Id="rId1788" Type="http://schemas.openxmlformats.org/officeDocument/2006/relationships/hyperlink" Target="https://www.google.com/url?rct=j&amp;sa=t&amp;url=https://futurism.com/samsungs-galaxy-s8-will-be-the-worlds-first-phone-with-bluetooth-5-0/&amp;ct=ga&amp;cd=CAIyHGEyZDc1YTAxNDlhODIxZDc6Y29tOmVuOkNBOkw&amp;usg=AFQjCNFrxk035wH0gpIbaDarPk271gJWJw" TargetMode="External"/><Relationship Id="rId2839" Type="http://schemas.openxmlformats.org/officeDocument/2006/relationships/hyperlink" Target="http://www.frandroid.com/marques/samsung/420815_un-samsung-galaxy-s8-mini-a-moins-de-400-dollars-une-rumeur-bien-fantasque?utm_content=bufferadb44&amp;utm_medium=social&amp;utm_source=twitter.com&amp;utm_campaign=buffer" TargetMode="External"/><Relationship Id="rId4194" Type="http://schemas.openxmlformats.org/officeDocument/2006/relationships/hyperlink" Target="https://pbs.twimg.com/media/C8Zit_IUMAAC5Vl.jpg" TargetMode="External"/><Relationship Id="rId5245" Type="http://schemas.openxmlformats.org/officeDocument/2006/relationships/hyperlink" Target="http://pbs.twimg.com/profile_images/575066561481850880/6i4RP2eT_normal.jpeg" TargetMode="External"/><Relationship Id="rId6710" Type="http://schemas.openxmlformats.org/officeDocument/2006/relationships/hyperlink" Target="https://pbs.twimg.com/media/C8ZAJ7yXUAAVGYD.jpg" TargetMode="External"/><Relationship Id="rId9866" Type="http://schemas.openxmlformats.org/officeDocument/2006/relationships/hyperlink" Target="http://pbs.twimg.com/profile_images/494676480291381249/RtC-6xAO_normal.jpeg" TargetMode="External"/><Relationship Id="rId15253" Type="http://schemas.openxmlformats.org/officeDocument/2006/relationships/hyperlink" Target="https://twitter.com/" TargetMode="External"/><Relationship Id="rId4261" Type="http://schemas.openxmlformats.org/officeDocument/2006/relationships/hyperlink" Target="https://pbs.twimg.com/media/C8KTNzrV0AMHBr-.jpg" TargetMode="External"/><Relationship Id="rId5312" Type="http://schemas.openxmlformats.org/officeDocument/2006/relationships/hyperlink" Target="http://pbs.twimg.com/profile_images/846554471375220741/ZBMXCk2U_normal.jpg" TargetMode="External"/><Relationship Id="rId8468" Type="http://schemas.openxmlformats.org/officeDocument/2006/relationships/hyperlink" Target="http://pbs.twimg.com/profile_images/378800000823690756/504ec3479025503ada22f90db947b8dc_normal.png" TargetMode="External"/><Relationship Id="rId9519" Type="http://schemas.openxmlformats.org/officeDocument/2006/relationships/hyperlink" Target="http://pbs.twimg.com/profile_images/780906834806792192/ZnTRk6uL_normal.jpg" TargetMode="External"/><Relationship Id="rId10398" Type="http://schemas.openxmlformats.org/officeDocument/2006/relationships/hyperlink" Target="https://twitter.com/" TargetMode="External"/><Relationship Id="rId11796" Type="http://schemas.openxmlformats.org/officeDocument/2006/relationships/hyperlink" Target="https://twitter.com/" TargetMode="External"/><Relationship Id="rId12847" Type="http://schemas.openxmlformats.org/officeDocument/2006/relationships/hyperlink" Target="https://twitter.com/" TargetMode="External"/><Relationship Id="rId1508" Type="http://schemas.openxmlformats.org/officeDocument/2006/relationships/hyperlink" Target="https://twitter.com/i/web/status/847950686364983297" TargetMode="External"/><Relationship Id="rId1855" Type="http://schemas.openxmlformats.org/officeDocument/2006/relationships/hyperlink" Target="http://www.myappseden.com/2017/03/samsung-announces-dex-station-truns-galaxy-s8-s8-plus-into-a-desktop.html" TargetMode="External"/><Relationship Id="rId2906" Type="http://schemas.openxmlformats.org/officeDocument/2006/relationships/hyperlink" Target="http://dlvr.it/Nmmzjk" TargetMode="External"/><Relationship Id="rId7484" Type="http://schemas.openxmlformats.org/officeDocument/2006/relationships/hyperlink" Target="http://pbs.twimg.com/profile_images/1100765083/iphone-4g-2_normal.jpg" TargetMode="External"/><Relationship Id="rId8535" Type="http://schemas.openxmlformats.org/officeDocument/2006/relationships/hyperlink" Target="http://pbs.twimg.com/profile_images/505102575343906817/kM_ltI2j_normal.jpeg" TargetMode="External"/><Relationship Id="rId8882" Type="http://schemas.openxmlformats.org/officeDocument/2006/relationships/hyperlink" Target="http://pbs.twimg.com/profile_images/445489262231031808/aXOGungz_normal.jpeg" TargetMode="External"/><Relationship Id="rId9933" Type="http://schemas.openxmlformats.org/officeDocument/2006/relationships/hyperlink" Target="https://twitter.com/" TargetMode="External"/><Relationship Id="rId11449" Type="http://schemas.openxmlformats.org/officeDocument/2006/relationships/hyperlink" Target="https://twitter.com/" TargetMode="External"/><Relationship Id="rId11863" Type="http://schemas.openxmlformats.org/officeDocument/2006/relationships/hyperlink" Target="https://twitter.com/" TargetMode="External"/><Relationship Id="rId12914" Type="http://schemas.openxmlformats.org/officeDocument/2006/relationships/hyperlink" Target="https://twitter.com/" TargetMode="External"/><Relationship Id="rId15320" Type="http://schemas.openxmlformats.org/officeDocument/2006/relationships/hyperlink" Target="https://twitter.com/" TargetMode="External"/><Relationship Id="rId1922" Type="http://schemas.openxmlformats.org/officeDocument/2006/relationships/hyperlink" Target="https://jetstream.bz/archives/52168" TargetMode="External"/><Relationship Id="rId6086" Type="http://schemas.openxmlformats.org/officeDocument/2006/relationships/hyperlink" Target="http://pbs.twimg.com/profile_images/846022171876978689/oBf2N5B__normal.jpg" TargetMode="External"/><Relationship Id="rId7137" Type="http://schemas.openxmlformats.org/officeDocument/2006/relationships/hyperlink" Target="https://pbs.twimg.com/media/C8b1ocIWsAASP5V.jpg" TargetMode="External"/><Relationship Id="rId10465" Type="http://schemas.openxmlformats.org/officeDocument/2006/relationships/hyperlink" Target="https://twitter.com/" TargetMode="External"/><Relationship Id="rId11516" Type="http://schemas.openxmlformats.org/officeDocument/2006/relationships/hyperlink" Target="https://twitter.com/" TargetMode="External"/><Relationship Id="rId11930" Type="http://schemas.openxmlformats.org/officeDocument/2006/relationships/hyperlink" Target="https://twitter.com/" TargetMode="External"/><Relationship Id="rId7551" Type="http://schemas.openxmlformats.org/officeDocument/2006/relationships/hyperlink" Target="http://pbs.twimg.com/profile_images/819186988762820613/6-Dhv2ZD_normal.jpg" TargetMode="External"/><Relationship Id="rId8602" Type="http://schemas.openxmlformats.org/officeDocument/2006/relationships/hyperlink" Target="http://pbs.twimg.com/profile_images/832992723581939713/ficw05PH_normal.jpg" TargetMode="External"/><Relationship Id="rId10118" Type="http://schemas.openxmlformats.org/officeDocument/2006/relationships/hyperlink" Target="https://twitter.com/" TargetMode="External"/><Relationship Id="rId10532" Type="http://schemas.openxmlformats.org/officeDocument/2006/relationships/hyperlink" Target="https://twitter.com/" TargetMode="External"/><Relationship Id="rId13688" Type="http://schemas.openxmlformats.org/officeDocument/2006/relationships/hyperlink" Target="https://twitter.com/" TargetMode="External"/><Relationship Id="rId14739" Type="http://schemas.openxmlformats.org/officeDocument/2006/relationships/hyperlink" Target="https://twitter.com/" TargetMode="External"/><Relationship Id="rId2696" Type="http://schemas.openxmlformats.org/officeDocument/2006/relationships/hyperlink" Target="https://twitter.com/i/web/status/848457193817079808" TargetMode="External"/><Relationship Id="rId3747" Type="http://schemas.openxmlformats.org/officeDocument/2006/relationships/hyperlink" Target="https://www.google.com/url?rct=j&amp;sa=t&amp;url=http%3A%2F%2Fclicklancashire.com%2F2017%2F04%2F01%2Fmicrosoft-to-offer-their-own-version-of-the-galaxy-s8.html&amp;ct=ga&amp;cd=CAIyGjczOTE5YmFkMWVkNjU2ZDg6Y29tOmVuOlVT&amp;usg=AFQjCNF6aBfEVkVO4WqfWaYxR2ymoxSCxw&amp;utm_source=dlvr.it&amp;utm_medium=twitter" TargetMode="External"/><Relationship Id="rId6153" Type="http://schemas.openxmlformats.org/officeDocument/2006/relationships/hyperlink" Target="https://pbs.twimg.com/media/C8UcomiXoAA7qc4.jpg" TargetMode="External"/><Relationship Id="rId7204" Type="http://schemas.openxmlformats.org/officeDocument/2006/relationships/hyperlink" Target="http://pbs.twimg.com/profile_images/427767752317612032/r-RkxWwe_normal.png" TargetMode="External"/><Relationship Id="rId13755" Type="http://schemas.openxmlformats.org/officeDocument/2006/relationships/hyperlink" Target="https://twitter.com/" TargetMode="External"/><Relationship Id="rId668" Type="http://schemas.openxmlformats.org/officeDocument/2006/relationships/hyperlink" Target="http://deals.kinja.com/verizons-trade-in-discounts-for-the-galaxy-s8-are-actua-1793866900?rev=1490903709373" TargetMode="External"/><Relationship Id="rId1298" Type="http://schemas.openxmlformats.org/officeDocument/2006/relationships/hyperlink" Target="https://futurism.com/a-strange-explosion-in-a-galaxy-billions-of-light-years-away-has-scientists-stumped/?utm_source=dlvr.it&amp;utm_medium=twitter" TargetMode="External"/><Relationship Id="rId2349" Type="http://schemas.openxmlformats.org/officeDocument/2006/relationships/hyperlink" Target="https://twitter.com/i/web/status/848741734624481281" TargetMode="External"/><Relationship Id="rId2763" Type="http://schemas.openxmlformats.org/officeDocument/2006/relationships/hyperlink" Target="http://www.webnews.it/2017/03/30/samsung-galaxy-s8-tripla-autenticazione-biometrica/?utm_source=feedburner&amp;utm_medium=feed&amp;utm_campaign=Feed:+Webnews" TargetMode="External"/><Relationship Id="rId3814" Type="http://schemas.openxmlformats.org/officeDocument/2006/relationships/hyperlink" Target="https://www.google.com/url?rct=j&amp;sa=t&amp;url=http%3A%2F%2Fwww.speckproducts.com%2Fsamsung%2Fsmartphone-cases%2Fsamsung-galaxy-s8-cases%2Fpresidio-clear-print-samsung-galaxy-s8-cases%2FGS8-PR-CLR-PNT.html&amp;ct=ga&amp;cd=CAIyGmFjMmJkYWI3NzhkZDc2MGU6Y29tOmVuOlVT&amp;usg=AFQjCNGJNZE6qOnPtrEb3sz6TdsQO6IeCw&amp;utm_source=dlvr.it&amp;utm_medium=twitter" TargetMode="External"/><Relationship Id="rId6220" Type="http://schemas.openxmlformats.org/officeDocument/2006/relationships/hyperlink" Target="http://pbs.twimg.com/profile_images/848329028130017280/b5rquUsE_normal.jpg" TargetMode="External"/><Relationship Id="rId9376" Type="http://schemas.openxmlformats.org/officeDocument/2006/relationships/hyperlink" Target="http://pbs.twimg.com/profile_images/837228956902277120/Xc7neQmy_normal.jpg" TargetMode="External"/><Relationship Id="rId9790" Type="http://schemas.openxmlformats.org/officeDocument/2006/relationships/hyperlink" Target="http://pbs.twimg.com/profile_images/494681362767425538/ILPdaugu_normal.jpeg" TargetMode="External"/><Relationship Id="rId12357" Type="http://schemas.openxmlformats.org/officeDocument/2006/relationships/hyperlink" Target="https://twitter.com/" TargetMode="External"/><Relationship Id="rId13408" Type="http://schemas.openxmlformats.org/officeDocument/2006/relationships/hyperlink" Target="https://twitter.com/" TargetMode="External"/><Relationship Id="rId14806" Type="http://schemas.openxmlformats.org/officeDocument/2006/relationships/hyperlink" Target="https://twitter.com/" TargetMode="External"/><Relationship Id="rId735" Type="http://schemas.openxmlformats.org/officeDocument/2006/relationships/hyperlink" Target="http://j.gs/15904495/http:/cnnworldnew.blogspot.com/2017/03/samsung-reveals-galaxy-s8-s8-continue.html?ref=2http://cnnworldnew.blogspot.com/2017/03/samsung-reveals-galaxy-s8-s8-continue.htmlgtuyutr" TargetMode="External"/><Relationship Id="rId1365" Type="http://schemas.openxmlformats.org/officeDocument/2006/relationships/hyperlink" Target="https://www.google.com/url?rct=j&amp;sa=t&amp;url=http://getnews.jp/archives/1681966&amp;ct=ga&amp;cd=CAIyHGZiZTRjNTk4ZGFhN2FmZWY6Y28uanA6amE6SlA&amp;usg=AFQjCNEE3KQKFmZw6NOK5XDE83-aOEL_0w%E3%80%80%EF%BC%83%E4%BA%88%E7%B4%84" TargetMode="External"/><Relationship Id="rId2416" Type="http://schemas.openxmlformats.org/officeDocument/2006/relationships/hyperlink" Target="https://www.youtube.com/watch?v=tQHg4FHzuRc&amp;feature=youtu.be&amp;a" TargetMode="External"/><Relationship Id="rId8392" Type="http://schemas.openxmlformats.org/officeDocument/2006/relationships/hyperlink" Target="http://pbs.twimg.com/profile_images/1323799789/P1020598-2_normal.JPG" TargetMode="External"/><Relationship Id="rId9029" Type="http://schemas.openxmlformats.org/officeDocument/2006/relationships/hyperlink" Target="http://pbs.twimg.com/profile_images/835594403041456131/PEmKB6qK_normal.jpg" TargetMode="External"/><Relationship Id="rId9443" Type="http://schemas.openxmlformats.org/officeDocument/2006/relationships/hyperlink" Target="http://pbs.twimg.com/profile_images/669985830283419648/g6-Z4W9M_normal.jpg" TargetMode="External"/><Relationship Id="rId11373" Type="http://schemas.openxmlformats.org/officeDocument/2006/relationships/hyperlink" Target="https://twitter.com/" TargetMode="External"/><Relationship Id="rId12771" Type="http://schemas.openxmlformats.org/officeDocument/2006/relationships/hyperlink" Target="https://twitter.com/" TargetMode="External"/><Relationship Id="rId13822" Type="http://schemas.openxmlformats.org/officeDocument/2006/relationships/hyperlink" Target="https://twitter.com/" TargetMode="External"/><Relationship Id="rId1018" Type="http://schemas.openxmlformats.org/officeDocument/2006/relationships/hyperlink" Target="http://www.amazon.com/Intergalactic-Custody-Battle-Infestation-Trilogy-ebook/dp/B011NB6KMG/ref=sr_1_1?ie=UTF8&amp;qid=1455843091&amp;sr=8-1&amp;keywords=the+intergalactic+custody+battle" TargetMode="External"/><Relationship Id="rId1432" Type="http://schemas.openxmlformats.org/officeDocument/2006/relationships/hyperlink" Target="https://winbuzzer.com/2017/03/31/samsung-galaxy-s8-facial-recognition-security-bypassed-simple-photo-xcxwbn?utm_content=buffer70168&amp;utm_medium=social&amp;utm_source=twitter.com&amp;utm_campaign=buffer" TargetMode="External"/><Relationship Id="rId2830" Type="http://schemas.openxmlformats.org/officeDocument/2006/relationships/hyperlink" Target="https://www.google.com/url?rct=j&amp;sa=t&amp;url=https://www.ipadizate.es/2017/04/02/iphone-opinion-samsung-galaxy-s8/&amp;ct=ga&amp;cd=CAIyGjYwYmI2ZjUxN2Q3ODYxZGI6Y29tOmVzOlVT&amp;usg=AFQjCNHGxH0O6igHMTVtYlMQzKrBEQUelg" TargetMode="External"/><Relationship Id="rId4588" Type="http://schemas.openxmlformats.org/officeDocument/2006/relationships/hyperlink" Target="http://pbs.twimg.com/profile_images/443565370201231361/vYgB-7Wl_normal.jpeg" TargetMode="External"/><Relationship Id="rId5639" Type="http://schemas.openxmlformats.org/officeDocument/2006/relationships/hyperlink" Target="http://pbs.twimg.com/profile_images/770336944828055552/Fs8AeQY1_normal.jpg" TargetMode="External"/><Relationship Id="rId5986" Type="http://schemas.openxmlformats.org/officeDocument/2006/relationships/hyperlink" Target="http://pbs.twimg.com/profile_images/764215878724493313/IksoMzV-_normal.jpg" TargetMode="External"/><Relationship Id="rId8045" Type="http://schemas.openxmlformats.org/officeDocument/2006/relationships/hyperlink" Target="http://pbs.twimg.com/profile_images/487534182608801793/7-f_BUyN_normal.png" TargetMode="External"/><Relationship Id="rId11026" Type="http://schemas.openxmlformats.org/officeDocument/2006/relationships/hyperlink" Target="https://twitter.com/" TargetMode="External"/><Relationship Id="rId12424" Type="http://schemas.openxmlformats.org/officeDocument/2006/relationships/hyperlink" Target="https://twitter.com/" TargetMode="External"/><Relationship Id="rId71" Type="http://schemas.openxmlformats.org/officeDocument/2006/relationships/hyperlink" Target="https://www.youtube.com/watch?v=M_vD2IEXIVA&amp;feature=youtu.be&amp;a" TargetMode="External"/><Relationship Id="rId802" Type="http://schemas.openxmlformats.org/officeDocument/2006/relationships/hyperlink" Target="https://www.cnet.com/news/samsung-galaxy-s8-what-you-need-to-know-the-359-ep-202-podcast/?utm_content=buffera19f3&amp;utm_medium=social&amp;utm_source=twitter.com&amp;utm_campaign=buffer" TargetMode="External"/><Relationship Id="rId7061" Type="http://schemas.openxmlformats.org/officeDocument/2006/relationships/hyperlink" Target="https://pbs.twimg.com/media/C8K3DRUXgAEvr4H.jpg" TargetMode="External"/><Relationship Id="rId8112" Type="http://schemas.openxmlformats.org/officeDocument/2006/relationships/hyperlink" Target="http://pbs.twimg.com/profile_images/682195803260112896/TRQmbOlh_normal.jpg" TargetMode="External"/><Relationship Id="rId9510" Type="http://schemas.openxmlformats.org/officeDocument/2006/relationships/hyperlink" Target="http://pbs.twimg.com/profile_images/780906834806792192/ZnTRk6uL_normal.jpg" TargetMode="External"/><Relationship Id="rId11440" Type="http://schemas.openxmlformats.org/officeDocument/2006/relationships/hyperlink" Target="https://twitter.com/" TargetMode="External"/><Relationship Id="rId14596" Type="http://schemas.openxmlformats.org/officeDocument/2006/relationships/hyperlink" Target="https://twitter.com/" TargetMode="External"/><Relationship Id="rId4655" Type="http://schemas.openxmlformats.org/officeDocument/2006/relationships/hyperlink" Target="https://pbs.twimg.com/media/C8IUbASV0AAwsQT.jpg" TargetMode="External"/><Relationship Id="rId5706" Type="http://schemas.openxmlformats.org/officeDocument/2006/relationships/hyperlink" Target="http://pbs.twimg.com/profile_images/845935551198904321/rGVcj61V_normal.jpg" TargetMode="External"/><Relationship Id="rId10042" Type="http://schemas.openxmlformats.org/officeDocument/2006/relationships/hyperlink" Target="https://twitter.com/" TargetMode="External"/><Relationship Id="rId13198" Type="http://schemas.openxmlformats.org/officeDocument/2006/relationships/hyperlink" Target="https://twitter.com/" TargetMode="External"/><Relationship Id="rId14249" Type="http://schemas.openxmlformats.org/officeDocument/2006/relationships/hyperlink" Target="https://twitter.com/" TargetMode="External"/><Relationship Id="rId14663" Type="http://schemas.openxmlformats.org/officeDocument/2006/relationships/hyperlink" Target="https://twitter.com/" TargetMode="External"/><Relationship Id="rId178" Type="http://schemas.openxmlformats.org/officeDocument/2006/relationships/hyperlink" Target="https://twitter.com/LDLC/status/847105661796339712" TargetMode="External"/><Relationship Id="rId3257" Type="http://schemas.openxmlformats.org/officeDocument/2006/relationships/hyperlink" Target="https://www.google.com/url?rct=j&amp;sa=t&amp;url=http%3A%2F%2Fwww.barrons.com%2Farticles%2Fgalaxy-s8-review-samsung-one-ups-apple-for-now-1490819978&amp;ct=ga&amp;cd=CAIyGmI0ODdmYjNkNDhhYzkzNDk6Y29tOmVuOlVT&amp;usg=AFQjCNGruQYMw5syd4StldLttUrclI0E6w&amp;utm_source=dlvr.it&amp;utm_medium=twitter" TargetMode="External"/><Relationship Id="rId3671" Type="http://schemas.openxmlformats.org/officeDocument/2006/relationships/hyperlink" Target="http://www.bitfeed.co/page/samsung-galaxy-s3-available-a-version-unofficial-of-twp-3-1-0?utm_source=twitter&amp;utm_medium=tweet&amp;utm_campaign=twitter-status" TargetMode="External"/><Relationship Id="rId4308" Type="http://schemas.openxmlformats.org/officeDocument/2006/relationships/hyperlink" Target="https://pbs.twimg.com/media/C8TYzAJU0AA8MgY.jpg" TargetMode="External"/><Relationship Id="rId4722" Type="http://schemas.openxmlformats.org/officeDocument/2006/relationships/hyperlink" Target="http://pbs.twimg.com/profile_images/444122878590464000/eefg47RF_normal.jpeg" TargetMode="External"/><Relationship Id="rId7878" Type="http://schemas.openxmlformats.org/officeDocument/2006/relationships/hyperlink" Target="http://pbs.twimg.com/profile_images/763333955311370241/Cy8Fk64b_normal.jpg" TargetMode="External"/><Relationship Id="rId8929" Type="http://schemas.openxmlformats.org/officeDocument/2006/relationships/hyperlink" Target="http://pbs.twimg.com/profile_images/832862958011215873/ZHJmlUpb_normal.jpg" TargetMode="External"/><Relationship Id="rId10859" Type="http://schemas.openxmlformats.org/officeDocument/2006/relationships/hyperlink" Target="https://twitter.com/" TargetMode="External"/><Relationship Id="rId13265" Type="http://schemas.openxmlformats.org/officeDocument/2006/relationships/hyperlink" Target="https://twitter.com/" TargetMode="External"/><Relationship Id="rId14316" Type="http://schemas.openxmlformats.org/officeDocument/2006/relationships/hyperlink" Target="https://twitter.com/" TargetMode="External"/><Relationship Id="rId14730" Type="http://schemas.openxmlformats.org/officeDocument/2006/relationships/hyperlink" Target="https://twitter.com/" TargetMode="External"/><Relationship Id="rId592" Type="http://schemas.openxmlformats.org/officeDocument/2006/relationships/hyperlink" Target="https://www.youtube.com/watch?v=BF8TkNaYWRU&amp;feature=youtu.be" TargetMode="External"/><Relationship Id="rId2273" Type="http://schemas.openxmlformats.org/officeDocument/2006/relationships/hyperlink" Target="https://www.google.com/url?rct=j&amp;sa=t&amp;url=http://gadgets.ndtv.com/mobiles/news/samsung-galaxy-s8-can-access-windows-apps-with-dex-dock-vmware-software-1675382&amp;ct=ga&amp;cd=CAIyHDQyYTNmNmY3MmIwY2RhMzA6Y28udWs6ZW46R0I&amp;usg=AFQjCNGU4q33-SuXesUm8jMKMUjr_-Y2_A" TargetMode="External"/><Relationship Id="rId3324" Type="http://schemas.openxmlformats.org/officeDocument/2006/relationships/hyperlink" Target="https://www.google.com/url?rct=j&amp;sa=t&amp;url=http%3A%2F%2Fwww.geekwire.com%2F2017%2Fgeared-samsung-galaxy-s8-biggest-revolution-smartphone-history%2F&amp;ct=ga&amp;cd=CAIyGmZlNTVkZTk2MmFjYzdlZDc6Y29tOmVuOlVT&amp;usg=AFQjCNEeXpgzkgcS_JsWd5Z1nYNb7bvm2A&amp;utm_source=dlvr.it&amp;utm_medium=twitter" TargetMode="External"/><Relationship Id="rId6894" Type="http://schemas.openxmlformats.org/officeDocument/2006/relationships/hyperlink" Target="http://pbs.twimg.com/profile_images/426700243602657282/GBq77GOF_normal.jpeg" TargetMode="External"/><Relationship Id="rId7945" Type="http://schemas.openxmlformats.org/officeDocument/2006/relationships/hyperlink" Target="http://pbs.twimg.com/profile_images/810953767189434373/mrMR1skn_normal.jpg" TargetMode="External"/><Relationship Id="rId12281" Type="http://schemas.openxmlformats.org/officeDocument/2006/relationships/hyperlink" Target="https://twitter.com/" TargetMode="External"/><Relationship Id="rId13332" Type="http://schemas.openxmlformats.org/officeDocument/2006/relationships/hyperlink" Target="https://twitter.com/" TargetMode="External"/><Relationship Id="rId245" Type="http://schemas.openxmlformats.org/officeDocument/2006/relationships/hyperlink" Target="https://www.youtube.com/watch?v=M_vD2IEXIVA&amp;feature=youtu.be&amp;a" TargetMode="External"/><Relationship Id="rId2340" Type="http://schemas.openxmlformats.org/officeDocument/2006/relationships/hyperlink" Target="https://www.google.com/url?rct=j&amp;sa=t&amp;url=http://getnews.jp/archives/1681966&amp;ct=ga&amp;cd=CAIyHDAyM2ZjZDNlYmQ2Y2MyYWM6Y28uanA6amE6SlA&amp;usg=AFQjCNEE3KQKFmZw6NOK5XDE83-aOEL_0w" TargetMode="External"/><Relationship Id="rId5496" Type="http://schemas.openxmlformats.org/officeDocument/2006/relationships/hyperlink" Target="http://pbs.twimg.com/profile_images/848440834978529280/y_N3ORx2_normal.jpg" TargetMode="External"/><Relationship Id="rId6547" Type="http://schemas.openxmlformats.org/officeDocument/2006/relationships/hyperlink" Target="http://pbs.twimg.com/profile_images/789191125495984128/WgkvWKOQ_normal.jpg" TargetMode="External"/><Relationship Id="rId10926" Type="http://schemas.openxmlformats.org/officeDocument/2006/relationships/hyperlink" Target="https://twitter.com/" TargetMode="External"/><Relationship Id="rId312" Type="http://schemas.openxmlformats.org/officeDocument/2006/relationships/hyperlink" Target="https://www.fayerwayer.com/2017/03/fuimos-a-conocer-el-galaxy-s8-a-nueva-york-fayerwayer-tv" TargetMode="External"/><Relationship Id="rId4098" Type="http://schemas.openxmlformats.org/officeDocument/2006/relationships/hyperlink" Target="https://pbs.twimg.com/media/C8RPrmgXsAMKst6.jpg" TargetMode="External"/><Relationship Id="rId5149" Type="http://schemas.openxmlformats.org/officeDocument/2006/relationships/hyperlink" Target="http://abs.twimg.com/sticky/default_profile_images/default_profile_normal.png" TargetMode="External"/><Relationship Id="rId5563" Type="http://schemas.openxmlformats.org/officeDocument/2006/relationships/hyperlink" Target="http://pbs.twimg.com/profile_images/589530263438303232/W-Zrda7G_normal.jpg" TargetMode="External"/><Relationship Id="rId6961" Type="http://schemas.openxmlformats.org/officeDocument/2006/relationships/hyperlink" Target="http://pbs.twimg.com/profile_images/760667000393859077/2emI9Jpp_normal.jpg" TargetMode="External"/><Relationship Id="rId9020" Type="http://schemas.openxmlformats.org/officeDocument/2006/relationships/hyperlink" Target="http://pbs.twimg.com/profile_images/835598042220855297/B5xlhDQp_normal.jpg" TargetMode="External"/><Relationship Id="rId12001" Type="http://schemas.openxmlformats.org/officeDocument/2006/relationships/hyperlink" Target="https://twitter.com/" TargetMode="External"/><Relationship Id="rId15157" Type="http://schemas.openxmlformats.org/officeDocument/2006/relationships/hyperlink" Target="https://twitter.com/" TargetMode="External"/><Relationship Id="rId4165" Type="http://schemas.openxmlformats.org/officeDocument/2006/relationships/hyperlink" Target="https://pbs.twimg.com/ext_tw_video_thumb/848458073198936064/pu/img/kt9rxFruqZhusH4L.jpg" TargetMode="External"/><Relationship Id="rId5216" Type="http://schemas.openxmlformats.org/officeDocument/2006/relationships/hyperlink" Target="http://pbs.twimg.com/profile_images/763003385146662912/IWlL1U_A_normal.jpg" TargetMode="External"/><Relationship Id="rId6614" Type="http://schemas.openxmlformats.org/officeDocument/2006/relationships/hyperlink" Target="http://pbs.twimg.com/profile_images/548572548943056896/plWAvUBu_normal.jpeg" TargetMode="External"/><Relationship Id="rId1759" Type="http://schemas.openxmlformats.org/officeDocument/2006/relationships/hyperlink" Target="https://www.youtube.com/watch?v=vC4gXwxWfKs&amp;feature=youtu.be&amp;a" TargetMode="External"/><Relationship Id="rId3181" Type="http://schemas.openxmlformats.org/officeDocument/2006/relationships/hyperlink" Target="https://www.google.com/url?rct=j&amp;sa=t&amp;url=https://mybroadband.co.za/news/smartphones/205380-apple-iphone-7-vs-samsung-galaxy-s8.html&amp;ct=ga&amp;cd=CAIyGjJjYzMxMzJmZGM2NGM3M2Y6Y29tOmVuOlVT&amp;usg=AFQjCNEBg1uXCli-3yblTQ4QVkSHoeMdUQ" TargetMode="External"/><Relationship Id="rId5630" Type="http://schemas.openxmlformats.org/officeDocument/2006/relationships/hyperlink" Target="http://pbs.twimg.com/profile_images/830857358461063168/-Zk1xHbt_normal.jpg" TargetMode="External"/><Relationship Id="rId8786" Type="http://schemas.openxmlformats.org/officeDocument/2006/relationships/hyperlink" Target="http://pbs.twimg.com/profile_images/831611644673392640/5hRZwKGx_normal.jpg" TargetMode="External"/><Relationship Id="rId9837" Type="http://schemas.openxmlformats.org/officeDocument/2006/relationships/hyperlink" Target="http://pbs.twimg.com/profile_images/494676480291381249/RtC-6xAO_normal.jpeg" TargetMode="External"/><Relationship Id="rId11767" Type="http://schemas.openxmlformats.org/officeDocument/2006/relationships/hyperlink" Target="https://twitter.com/" TargetMode="External"/><Relationship Id="rId12818" Type="http://schemas.openxmlformats.org/officeDocument/2006/relationships/hyperlink" Target="https://twitter.com/" TargetMode="External"/><Relationship Id="rId14173" Type="http://schemas.openxmlformats.org/officeDocument/2006/relationships/hyperlink" Target="https://twitter.com/" TargetMode="External"/><Relationship Id="rId15224" Type="http://schemas.openxmlformats.org/officeDocument/2006/relationships/hyperlink" Target="https://twitter.com/" TargetMode="External"/><Relationship Id="rId1826" Type="http://schemas.openxmlformats.org/officeDocument/2006/relationships/hyperlink" Target="https://www.blognone.com/node/91295" TargetMode="External"/><Relationship Id="rId4232" Type="http://schemas.openxmlformats.org/officeDocument/2006/relationships/hyperlink" Target="https://pbs.twimg.com/media/C8GCqL1XQAEXjjV.jpg" TargetMode="External"/><Relationship Id="rId7388" Type="http://schemas.openxmlformats.org/officeDocument/2006/relationships/hyperlink" Target="http://pbs.twimg.com/profile_images/708582180868325376/Kvby2W88_normal.jpg" TargetMode="External"/><Relationship Id="rId8439" Type="http://schemas.openxmlformats.org/officeDocument/2006/relationships/hyperlink" Target="http://pbs.twimg.com/profile_images/378800000823690756/504ec3479025503ada22f90db947b8dc_normal.png" TargetMode="External"/><Relationship Id="rId8853" Type="http://schemas.openxmlformats.org/officeDocument/2006/relationships/hyperlink" Target="http://pbs.twimg.com/profile_images/811381760743395328/ljC_GckB_normal.jpg" TargetMode="External"/><Relationship Id="rId9904" Type="http://schemas.openxmlformats.org/officeDocument/2006/relationships/hyperlink" Target="https://twitter.com/" TargetMode="External"/><Relationship Id="rId10369" Type="http://schemas.openxmlformats.org/officeDocument/2006/relationships/hyperlink" Target="https://twitter.com/" TargetMode="External"/><Relationship Id="rId10783" Type="http://schemas.openxmlformats.org/officeDocument/2006/relationships/hyperlink" Target="https://twitter.com/" TargetMode="External"/><Relationship Id="rId11834" Type="http://schemas.openxmlformats.org/officeDocument/2006/relationships/hyperlink" Target="https://twitter.com/" TargetMode="External"/><Relationship Id="rId14240" Type="http://schemas.openxmlformats.org/officeDocument/2006/relationships/hyperlink" Target="https://twitter.com/" TargetMode="External"/><Relationship Id="rId3998" Type="http://schemas.openxmlformats.org/officeDocument/2006/relationships/hyperlink" Target="https://pbs.twimg.com/media/C1NxabTXcAEZRZa.jpg" TargetMode="External"/><Relationship Id="rId7455" Type="http://schemas.openxmlformats.org/officeDocument/2006/relationships/hyperlink" Target="http://pbs.twimg.com/profile_images/1538214781/iphone_sphotos_098_normal.JPG" TargetMode="External"/><Relationship Id="rId8506" Type="http://schemas.openxmlformats.org/officeDocument/2006/relationships/hyperlink" Target="http://pbs.twimg.com/profile_images/378800000823690756/504ec3479025503ada22f90db947b8dc_normal.png" TargetMode="External"/><Relationship Id="rId8920" Type="http://schemas.openxmlformats.org/officeDocument/2006/relationships/hyperlink" Target="http://pbs.twimg.com/profile_images/811696632815382531/0SQ28Zsa_normal.jpg" TargetMode="External"/><Relationship Id="rId10436" Type="http://schemas.openxmlformats.org/officeDocument/2006/relationships/hyperlink" Target="https://twitter.com/" TargetMode="External"/><Relationship Id="rId6057" Type="http://schemas.openxmlformats.org/officeDocument/2006/relationships/hyperlink" Target="http://pbs.twimg.com/profile_images/840680344739287040/ofr00fXW_normal.jpg" TargetMode="External"/><Relationship Id="rId6471" Type="http://schemas.openxmlformats.org/officeDocument/2006/relationships/hyperlink" Target="http://pbs.twimg.com/profile_images/508581733076185088/sCSKCyD0_normal.jpeg" TargetMode="External"/><Relationship Id="rId7108" Type="http://schemas.openxmlformats.org/officeDocument/2006/relationships/hyperlink" Target="http://pbs.twimg.com/profile_images/3352048647/d238bd1bbd98a95175d3eb394ccdb54f_normal.jpeg" TargetMode="External"/><Relationship Id="rId7522" Type="http://schemas.openxmlformats.org/officeDocument/2006/relationships/hyperlink" Target="http://pbs.twimg.com/profile_images/798165729623375872/Z4EiMvOU_normal.jpg" TargetMode="External"/><Relationship Id="rId10850" Type="http://schemas.openxmlformats.org/officeDocument/2006/relationships/hyperlink" Target="https://twitter.com/" TargetMode="External"/><Relationship Id="rId11901" Type="http://schemas.openxmlformats.org/officeDocument/2006/relationships/hyperlink" Target="https://twitter.com/" TargetMode="External"/><Relationship Id="rId986" Type="http://schemas.openxmlformats.org/officeDocument/2006/relationships/hyperlink" Target="https://www.youtube.com/watch?v=EWxof71we3c&amp;feature=youtu.be&amp;a" TargetMode="External"/><Relationship Id="rId2667" Type="http://schemas.openxmlformats.org/officeDocument/2006/relationships/hyperlink" Target="https://www.google.com/url?rct=j&amp;sa=t&amp;url=http%3A%2F%2Fsmeaker.com%2F34814%2Fusai-antutu-samsung-galaxy-s8-diuji-oleh-benchmark-ini-hasilnya%2F&amp;ct=ga&amp;cd=CAIyGjQ1MGUzZDdhZTJhNTM4MjA6Y29tOmlkOlVT&amp;usg=AFQjCNFd4Px-LUzKpU_w8aJBYIPW1PUP3g&amp;utm_source=dlvr.it&amp;utm_medium=twitter" TargetMode="External"/><Relationship Id="rId3718" Type="http://schemas.openxmlformats.org/officeDocument/2006/relationships/hyperlink" Target="https://www.google.com/url?rct=j&amp;sa=t&amp;url=https%3A%2F%2Fwww.recode.net%2F2017%2F3%2F31%2F15130246%2Fsamsung-galaxy-s8-new-phone-battery-dan-seifert-recode-podcast&amp;ct=ga&amp;cd=CAIyGjk1Yzc0Y2ZjNGM4ODRlNTM6Y29tOmVuOlVT&amp;usg=AFQjCNFZO9UI5lNHVS6Eg9d9CtCKmS7NXQ&amp;utm_source=dlvr.it&amp;utm_medium=twitter" TargetMode="External"/><Relationship Id="rId5073" Type="http://schemas.openxmlformats.org/officeDocument/2006/relationships/hyperlink" Target="https://pbs.twimg.com/media/C8GIoIuXQAEu6Nz.jpg" TargetMode="External"/><Relationship Id="rId6124" Type="http://schemas.openxmlformats.org/officeDocument/2006/relationships/hyperlink" Target="http://pbs.twimg.com/profile_images/613298302277136386/FS3SAXVV_normal.jpg" TargetMode="External"/><Relationship Id="rId9694" Type="http://schemas.openxmlformats.org/officeDocument/2006/relationships/hyperlink" Target="http://pbs.twimg.com/profile_images/3523909911/b18b0ddd6c6ae0771b39a26aaacd67be_normal.jpeg" TargetMode="External"/><Relationship Id="rId10503" Type="http://schemas.openxmlformats.org/officeDocument/2006/relationships/hyperlink" Target="https://twitter.com/" TargetMode="External"/><Relationship Id="rId13659" Type="http://schemas.openxmlformats.org/officeDocument/2006/relationships/hyperlink" Target="https://twitter.com/" TargetMode="External"/><Relationship Id="rId15081" Type="http://schemas.openxmlformats.org/officeDocument/2006/relationships/hyperlink" Target="https://twitter.com/" TargetMode="External"/><Relationship Id="rId639" Type="http://schemas.openxmlformats.org/officeDocument/2006/relationships/hyperlink" Target="https://www.youtube.com/watch?v=TJbs4jbeu4k&amp;feature=youtu.be&amp;a" TargetMode="External"/><Relationship Id="rId1269" Type="http://schemas.openxmlformats.org/officeDocument/2006/relationships/hyperlink" Target="http://dw.cbsi.com/redir/AB430_1087980_2696.mp4?destUrl=http://download.cnettv.com.edgesuite.net/21923/mpx/2017/03/31/911515715746/AB430_1087980_2696.mp4" TargetMode="External"/><Relationship Id="rId5140" Type="http://schemas.openxmlformats.org/officeDocument/2006/relationships/hyperlink" Target="https://pbs.twimg.com/media/C8IGxGuVoAA2scd.jpg" TargetMode="External"/><Relationship Id="rId8296" Type="http://schemas.openxmlformats.org/officeDocument/2006/relationships/hyperlink" Target="http://pbs.twimg.com/profile_images/550285711539466240/wzZxTqOW_normal.jpeg" TargetMode="External"/><Relationship Id="rId9347" Type="http://schemas.openxmlformats.org/officeDocument/2006/relationships/hyperlink" Target="http://pbs.twimg.com/profile_images/825799485041307649/1OYss_aa_normal.jpg" TargetMode="External"/><Relationship Id="rId12675" Type="http://schemas.openxmlformats.org/officeDocument/2006/relationships/hyperlink" Target="https://twitter.com/" TargetMode="External"/><Relationship Id="rId13726" Type="http://schemas.openxmlformats.org/officeDocument/2006/relationships/hyperlink" Target="https://twitter.com/" TargetMode="External"/><Relationship Id="rId1683" Type="http://schemas.openxmlformats.org/officeDocument/2006/relationships/hyperlink" Target="https://www.youtube.com/watch?v=BXy2-nM-FkE&amp;feature=youtu.be&amp;a" TargetMode="External"/><Relationship Id="rId2734" Type="http://schemas.openxmlformats.org/officeDocument/2006/relationships/hyperlink" Target="https://www.xatakandroid.com/moviles-android/samsung-galaxy-s8-estos-son-sus-datos-oficiales-de-autonomia-comparados-con-los-galaxy-s7" TargetMode="External"/><Relationship Id="rId9761" Type="http://schemas.openxmlformats.org/officeDocument/2006/relationships/hyperlink" Target="http://pbs.twimg.com/profile_images/494681362767425538/ILPdaugu_normal.jpeg" TargetMode="External"/><Relationship Id="rId11277" Type="http://schemas.openxmlformats.org/officeDocument/2006/relationships/hyperlink" Target="https://twitter.com/" TargetMode="External"/><Relationship Id="rId11691" Type="http://schemas.openxmlformats.org/officeDocument/2006/relationships/hyperlink" Target="https://twitter.com/" TargetMode="External"/><Relationship Id="rId12328" Type="http://schemas.openxmlformats.org/officeDocument/2006/relationships/hyperlink" Target="https://twitter.com/" TargetMode="External"/><Relationship Id="rId12742" Type="http://schemas.openxmlformats.org/officeDocument/2006/relationships/hyperlink" Target="https://twitter.com/" TargetMode="External"/><Relationship Id="rId706" Type="http://schemas.openxmlformats.org/officeDocument/2006/relationships/hyperlink" Target="https://www.youtube.com/watch?v=M_vD2IEXIVA&amp;feature=youtu.be&amp;a" TargetMode="External"/><Relationship Id="rId1336" Type="http://schemas.openxmlformats.org/officeDocument/2006/relationships/hyperlink" Target="https://www.google.com/url?rct=j&amp;sa=t&amp;url=https://www.forbes.com/sites/jaymcgregor/2017/03/31/iphone-7-vs-galaxy-s8-buying-guide/&amp;ct=ga&amp;cd=CAIyHGYwNzAxYmE2Njk3ZDMyYzQ6Y28uaW46ZW46SU4&amp;usg=AFQjCNHh58x2kRmBPRwcxKr14IMWLZSCEQ" TargetMode="External"/><Relationship Id="rId1750" Type="http://schemas.openxmlformats.org/officeDocument/2006/relationships/hyperlink" Target="https://twitter.com/i/web/status/848333953270468608" TargetMode="External"/><Relationship Id="rId2801" Type="http://schemas.openxmlformats.org/officeDocument/2006/relationships/hyperlink" Target="https://www.google.com/url?rct=j&amp;sa=t&amp;url=https://www.radiosantiago.cl/archivo/8606&amp;ct=ga&amp;cd=CAIyGjE1OGQ0YWQ5ODUzYmExODg6Y29tOmVzOlVT&amp;usg=AFQjCNFG44pQmFg0_YAE3N-qLUJCvQXdWQ" TargetMode="External"/><Relationship Id="rId5957" Type="http://schemas.openxmlformats.org/officeDocument/2006/relationships/hyperlink" Target="http://pbs.twimg.com/profile_images/749740653462949888/GTEU77Ne_normal.jpg" TargetMode="External"/><Relationship Id="rId8016" Type="http://schemas.openxmlformats.org/officeDocument/2006/relationships/hyperlink" Target="http://pbs.twimg.com/profile_images/487534182608801793/7-f_BUyN_normal.png" TargetMode="External"/><Relationship Id="rId8363" Type="http://schemas.openxmlformats.org/officeDocument/2006/relationships/hyperlink" Target="http://pbs.twimg.com/profile_images/625942349642891265/HeFCdWzd_normal.png" TargetMode="External"/><Relationship Id="rId9414" Type="http://schemas.openxmlformats.org/officeDocument/2006/relationships/hyperlink" Target="http://pbs.twimg.com/profile_images/837228956902277120/Xc7neQmy_normal.jpg" TargetMode="External"/><Relationship Id="rId10293" Type="http://schemas.openxmlformats.org/officeDocument/2006/relationships/hyperlink" Target="https://twitter.com/" TargetMode="External"/><Relationship Id="rId11344" Type="http://schemas.openxmlformats.org/officeDocument/2006/relationships/hyperlink" Target="https://twitter.com/" TargetMode="External"/><Relationship Id="rId42" Type="http://schemas.openxmlformats.org/officeDocument/2006/relationships/hyperlink" Target="https://www.youtube.com/watch?v=M_vD2IEXIVA&amp;feature=youtu.be&amp;a" TargetMode="External"/><Relationship Id="rId1403" Type="http://schemas.openxmlformats.org/officeDocument/2006/relationships/hyperlink" Target="https://www.youtube.com/watch?v=M_vD2IEXIVA&amp;feature=youtu.be&amp;a" TargetMode="External"/><Relationship Id="rId4559" Type="http://schemas.openxmlformats.org/officeDocument/2006/relationships/hyperlink" Target="http://pbs.twimg.com/profile_images/835864373344223232/p4ypuThc_normal.jpg" TargetMode="External"/><Relationship Id="rId4973" Type="http://schemas.openxmlformats.org/officeDocument/2006/relationships/hyperlink" Target="http://pbs.twimg.com/profile_images/847693999079018496/JBYK8h1j_normal.jpg" TargetMode="External"/><Relationship Id="rId8430" Type="http://schemas.openxmlformats.org/officeDocument/2006/relationships/hyperlink" Target="http://pbs.twimg.com/profile_images/378800000823690756/504ec3479025503ada22f90db947b8dc_normal.png" TargetMode="External"/><Relationship Id="rId10360" Type="http://schemas.openxmlformats.org/officeDocument/2006/relationships/hyperlink" Target="https://twitter.com/" TargetMode="External"/><Relationship Id="rId11411" Type="http://schemas.openxmlformats.org/officeDocument/2006/relationships/hyperlink" Target="https://twitter.com/" TargetMode="External"/><Relationship Id="rId14567" Type="http://schemas.openxmlformats.org/officeDocument/2006/relationships/hyperlink" Target="https://twitter.com/" TargetMode="External"/><Relationship Id="rId3575" Type="http://schemas.openxmlformats.org/officeDocument/2006/relationships/hyperlink" Target="https://www.google.com/url?rct=j&amp;sa=t&amp;url=http://www.muypymes.com/2017/03/31/samsung-lanzara-una-microsoft-edition-galaxy-s8&amp;ct=ga&amp;cd=CAIyGmMzNmE5YzgyNTI1MTRkYmU6Y29tOmVzOlVT&amp;usg=AFQjCNHKUl636oiFeyrbIzS1GHmWdf7zaw" TargetMode="External"/><Relationship Id="rId4626" Type="http://schemas.openxmlformats.org/officeDocument/2006/relationships/hyperlink" Target="http://pbs.twimg.com/profile_images/719650142144577536/vZaDjgrP_normal.jpg" TargetMode="External"/><Relationship Id="rId7032" Type="http://schemas.openxmlformats.org/officeDocument/2006/relationships/hyperlink" Target="http://pbs.twimg.com/profile_images/797128414775775232/YPM-ax34_normal.jpg" TargetMode="External"/><Relationship Id="rId10013" Type="http://schemas.openxmlformats.org/officeDocument/2006/relationships/hyperlink" Target="https://twitter.com/" TargetMode="External"/><Relationship Id="rId13169" Type="http://schemas.openxmlformats.org/officeDocument/2006/relationships/hyperlink" Target="https://twitter.com/" TargetMode="External"/><Relationship Id="rId13583" Type="http://schemas.openxmlformats.org/officeDocument/2006/relationships/hyperlink" Target="https://twitter.com/" TargetMode="External"/><Relationship Id="rId14981" Type="http://schemas.openxmlformats.org/officeDocument/2006/relationships/hyperlink" Target="https://twitter.com/" TargetMode="External"/><Relationship Id="rId496" Type="http://schemas.openxmlformats.org/officeDocument/2006/relationships/hyperlink" Target="https://twitter.com/i/web/status/847512423460454401" TargetMode="External"/><Relationship Id="rId2177" Type="http://schemas.openxmlformats.org/officeDocument/2006/relationships/hyperlink" Target="http://www.frandroid.com/marques/samsung/420815_un-samsung-galaxy-s8-mini-a-moins-de-400-dollars-une-rumeur-bien-fantasque?utm_content=bufferadb44&amp;utm_medium=social&amp;utm_source=twitter.com&amp;utm_campaign=buffer" TargetMode="External"/><Relationship Id="rId2591" Type="http://schemas.openxmlformats.org/officeDocument/2006/relationships/hyperlink" Target="https://www.google.com/url?rct=j&amp;sa=t&amp;url=http%3A%2F%2Fwww.greenbot.com%2Farticle%2F3186865%2Fandroid%2Fandroid-device-updates-unlocked-galaxy-s7-axon-7-mini-and-huawei-mate-9-score-new-software.html&amp;ct=ga&amp;cd=CAIyGmIyMmYxNjAxMGEyYTM1MmY6Y29tOmVuOlVT&amp;usg=AFQjCNG24S8bUIacVvR_8t-Kf90rMqQrUg&amp;utm_source=dlvr.it&amp;utm_medium=twitter" TargetMode="External"/><Relationship Id="rId3228" Type="http://schemas.openxmlformats.org/officeDocument/2006/relationships/hyperlink" Target="https://www.google.com/url?rct=j&amp;sa=t&amp;url=http%3A%2F%2Fwww.techspot.com%2Fnews%2F68739-microsoft-sell-customized-microsoft-edition-versions-samsung-galaxy.html&amp;ct=ga&amp;cd=CAIyGmMzNmE5YzgyNTI1MTRkYmU6Y29tOmVuOlVT&amp;usg=AFQjCNESK8NqAIHBm-B6bgRY_C9wuyu67Q&amp;utm_source=dlvr.it&amp;utm_medium=twitter" TargetMode="External"/><Relationship Id="rId3642" Type="http://schemas.openxmlformats.org/officeDocument/2006/relationships/hyperlink" Target="https://www.google.com/url?rct=j&amp;sa=t&amp;url=https%3A%2F%2Fandoroid-repair.com%2Fnews%2F11101.html&amp;ct=ga&amp;cd=CAIyGmVjMDE2OWE5OTBlMGVhZjA6Y29tOmphOlVT&amp;usg=AFQjCNGaFW972xijBRT37lnijvLxRIAMvA&amp;utm_source=dlvr.it&amp;utm_medium=twitter" TargetMode="External"/><Relationship Id="rId6798" Type="http://schemas.openxmlformats.org/officeDocument/2006/relationships/hyperlink" Target="http://pbs.twimg.com/profile_images/468627489841901568/xodXVJ9L_normal.png" TargetMode="External"/><Relationship Id="rId7849" Type="http://schemas.openxmlformats.org/officeDocument/2006/relationships/hyperlink" Target="https://pbs.twimg.com/media/C8LSPXxVoAAlJOy.jpg" TargetMode="External"/><Relationship Id="rId12185" Type="http://schemas.openxmlformats.org/officeDocument/2006/relationships/hyperlink" Target="https://twitter.com/" TargetMode="External"/><Relationship Id="rId13236" Type="http://schemas.openxmlformats.org/officeDocument/2006/relationships/hyperlink" Target="https://twitter.com/" TargetMode="External"/><Relationship Id="rId14634" Type="http://schemas.openxmlformats.org/officeDocument/2006/relationships/hyperlink" Target="https://twitter.com/" TargetMode="External"/><Relationship Id="rId149" Type="http://schemas.openxmlformats.org/officeDocument/2006/relationships/hyperlink" Target="https://www.youtube.com/watch?v=eAphEpc2kAc&amp;feature=youtu.be&amp;a" TargetMode="External"/><Relationship Id="rId563" Type="http://schemas.openxmlformats.org/officeDocument/2006/relationships/hyperlink" Target="https://twitter.com/i/web/status/847513177436905472" TargetMode="External"/><Relationship Id="rId1193" Type="http://schemas.openxmlformats.org/officeDocument/2006/relationships/hyperlink" Target="https://www.youtube.com/watch?v=tQHg4FHzuRc&amp;feature=youtu.be&amp;a" TargetMode="External"/><Relationship Id="rId2244" Type="http://schemas.openxmlformats.org/officeDocument/2006/relationships/hyperlink" Target="http://dlvr.it/Nn74pP" TargetMode="External"/><Relationship Id="rId9271" Type="http://schemas.openxmlformats.org/officeDocument/2006/relationships/hyperlink" Target="http://pbs.twimg.com/profile_images/835596337957715968/LGGmIMeI_normal.jpg" TargetMode="External"/><Relationship Id="rId13650" Type="http://schemas.openxmlformats.org/officeDocument/2006/relationships/hyperlink" Target="https://twitter.com/" TargetMode="External"/><Relationship Id="rId14701" Type="http://schemas.openxmlformats.org/officeDocument/2006/relationships/hyperlink" Target="https://twitter.com/" TargetMode="External"/><Relationship Id="rId216" Type="http://schemas.openxmlformats.org/officeDocument/2006/relationships/hyperlink" Target="https://www.youtube.com/watch?v=M_vD2IEXIVA&amp;feature=youtu.be&amp;a" TargetMode="External"/><Relationship Id="rId1260" Type="http://schemas.openxmlformats.org/officeDocument/2006/relationships/hyperlink" Target="https://www.google.com/url?rct=j&amp;sa=t&amp;url=http://www.financial-news.co.uk/40503/2017/03/samsung-galaxy-s8-will-be-faster-on-t-mobile039s-advanc/&amp;ct=ga&amp;cd=CAIyHGM4YjM4YThmMTE2NWIzMjg6Y28udWs6ZW46R0I&amp;usg=AFQjCNFE-LB8tBEJUwTQhd4imFakf4OuQQ" TargetMode="External"/><Relationship Id="rId6865" Type="http://schemas.openxmlformats.org/officeDocument/2006/relationships/hyperlink" Target="http://pbs.twimg.com/profile_images/539603349205553152/SHXgvOSB_normal.png" TargetMode="External"/><Relationship Id="rId7916" Type="http://schemas.openxmlformats.org/officeDocument/2006/relationships/hyperlink" Target="http://pbs.twimg.com/profile_images/3444895134/a3a6f4c16bfc11c379696cd97571cf20_normal.jpeg" TargetMode="External"/><Relationship Id="rId12252" Type="http://schemas.openxmlformats.org/officeDocument/2006/relationships/hyperlink" Target="https://twitter.com/" TargetMode="External"/><Relationship Id="rId13303" Type="http://schemas.openxmlformats.org/officeDocument/2006/relationships/hyperlink" Target="https://twitter.com/" TargetMode="External"/><Relationship Id="rId630" Type="http://schemas.openxmlformats.org/officeDocument/2006/relationships/hyperlink" Target="https://twitter.com/BFMTV/status/847144445434892290" TargetMode="External"/><Relationship Id="rId2311" Type="http://schemas.openxmlformats.org/officeDocument/2006/relationships/hyperlink" Target="http://www.itmedia.co.jp/news/articles/1704/03/news051.html" TargetMode="External"/><Relationship Id="rId4069" Type="http://schemas.openxmlformats.org/officeDocument/2006/relationships/hyperlink" Target="https://pbs.twimg.com/media/C8UcomiXoAA7qc4.jpg" TargetMode="External"/><Relationship Id="rId5467" Type="http://schemas.openxmlformats.org/officeDocument/2006/relationships/hyperlink" Target="https://pbs.twimg.com/media/C8Gkgq3XwAAXolk.jpg" TargetMode="External"/><Relationship Id="rId5881" Type="http://schemas.openxmlformats.org/officeDocument/2006/relationships/hyperlink" Target="http://pbs.twimg.com/profile_images/776243059151560704/wUHu4_GZ_normal.jpg" TargetMode="External"/><Relationship Id="rId6518" Type="http://schemas.openxmlformats.org/officeDocument/2006/relationships/hyperlink" Target="http://pbs.twimg.com/profile_images/626354102126178304/hMv_M6RU_normal.jpg" TargetMode="External"/><Relationship Id="rId6932" Type="http://schemas.openxmlformats.org/officeDocument/2006/relationships/hyperlink" Target="http://pbs.twimg.com/profile_images/1357501464/Capture_normal.JPG" TargetMode="External"/><Relationship Id="rId15475" Type="http://schemas.openxmlformats.org/officeDocument/2006/relationships/hyperlink" Target="https://api.twitter.com/1.1/geo/id/01da545b582fc86b.json" TargetMode="External"/><Relationship Id="rId4483" Type="http://schemas.openxmlformats.org/officeDocument/2006/relationships/hyperlink" Target="http://pbs.twimg.com/profile_images/811624748593586176/rpZmpIjo_normal.jpg" TargetMode="External"/><Relationship Id="rId5534" Type="http://schemas.openxmlformats.org/officeDocument/2006/relationships/hyperlink" Target="http://pbs.twimg.com/profile_images/551052595599388673/DWl-IMhL_normal.png" TargetMode="External"/><Relationship Id="rId14077" Type="http://schemas.openxmlformats.org/officeDocument/2006/relationships/hyperlink" Target="https://twitter.com/" TargetMode="External"/><Relationship Id="rId14491" Type="http://schemas.openxmlformats.org/officeDocument/2006/relationships/hyperlink" Target="https://twitter.com/" TargetMode="External"/><Relationship Id="rId15128" Type="http://schemas.openxmlformats.org/officeDocument/2006/relationships/hyperlink" Target="https://twitter.com/" TargetMode="External"/><Relationship Id="rId3085" Type="http://schemas.openxmlformats.org/officeDocument/2006/relationships/hyperlink" Target="https://www.google.com/url?rct=j&amp;sa=t&amp;url=http%3A%2F%2Fclicklancashire.com%2F2017%2F04%2F03%2Fsamsungs-bixby-works-on-galaxy-s7-older-devices-running.html&amp;ct=ga&amp;cd=CAIyGjk1Yzc0Y2ZjNGM4ODRlNTM6Y29tOmVuOlVT&amp;usg=AFQjCNHXy7JW6j-5U0pS80G2FxPDxansSw&amp;utm_source=dlvr.it&amp;utm_medium=twitter" TargetMode="External"/><Relationship Id="rId4136" Type="http://schemas.openxmlformats.org/officeDocument/2006/relationships/hyperlink" Target="https://pbs.twimg.com/media/C8XvJk2V0AA3kqu.jpg" TargetMode="External"/><Relationship Id="rId4550" Type="http://schemas.openxmlformats.org/officeDocument/2006/relationships/hyperlink" Target="http://pbs.twimg.com/profile_images/763022091784425476/ZtRmMiy8_normal.jpg" TargetMode="External"/><Relationship Id="rId5601" Type="http://schemas.openxmlformats.org/officeDocument/2006/relationships/hyperlink" Target="http://pbs.twimg.com/profile_images/801637338828812288/PmLlQw76_normal.jpg" TargetMode="External"/><Relationship Id="rId8757" Type="http://schemas.openxmlformats.org/officeDocument/2006/relationships/hyperlink" Target="http://pbs.twimg.com/profile_images/825178425379975170/9Aubvval_normal.jpg" TargetMode="External"/><Relationship Id="rId9808" Type="http://schemas.openxmlformats.org/officeDocument/2006/relationships/hyperlink" Target="http://pbs.twimg.com/profile_images/494676480291381249/RtC-6xAO_normal.jpeg" TargetMode="External"/><Relationship Id="rId10687" Type="http://schemas.openxmlformats.org/officeDocument/2006/relationships/hyperlink" Target="https://twitter.com/" TargetMode="External"/><Relationship Id="rId13093" Type="http://schemas.openxmlformats.org/officeDocument/2006/relationships/hyperlink" Target="https://twitter.com/" TargetMode="External"/><Relationship Id="rId14144" Type="http://schemas.openxmlformats.org/officeDocument/2006/relationships/hyperlink" Target="https://twitter.com/" TargetMode="External"/><Relationship Id="rId3152" Type="http://schemas.openxmlformats.org/officeDocument/2006/relationships/hyperlink" Target="https://www.google.com/url?rct=j&amp;sa=t&amp;url=http://www.newsfactor.com/story.xhtml%3Fstory_id%3D133007PDL128&amp;ct=ga&amp;cd=CAIyGjJjYzMxMzJmZGM2NGM3M2Y6Y29tOmVuOlVT&amp;usg=AFQjCNFg4AnVKvPO3simexT1Qc42araupA" TargetMode="External"/><Relationship Id="rId4203" Type="http://schemas.openxmlformats.org/officeDocument/2006/relationships/hyperlink" Target="https://pbs.twimg.com/media/C8O1PQpVoAEoM9u.jpg" TargetMode="External"/><Relationship Id="rId7359" Type="http://schemas.openxmlformats.org/officeDocument/2006/relationships/hyperlink" Target="http://pbs.twimg.com/profile_images/824348002575941632/KPlNQmpz_normal.jpg" TargetMode="External"/><Relationship Id="rId7773" Type="http://schemas.openxmlformats.org/officeDocument/2006/relationships/hyperlink" Target="http://pbs.twimg.com/profile_images/808543278291357696/8tI0f8lt_normal.jpg" TargetMode="External"/><Relationship Id="rId8824" Type="http://schemas.openxmlformats.org/officeDocument/2006/relationships/hyperlink" Target="http://pbs.twimg.com/profile_images/832652632002924544/wPj8JJ3V_normal.jpg" TargetMode="External"/><Relationship Id="rId11738" Type="http://schemas.openxmlformats.org/officeDocument/2006/relationships/hyperlink" Target="https://twitter.com/" TargetMode="External"/><Relationship Id="rId13160" Type="http://schemas.openxmlformats.org/officeDocument/2006/relationships/hyperlink" Target="https://twitter.com/" TargetMode="External"/><Relationship Id="rId14211" Type="http://schemas.openxmlformats.org/officeDocument/2006/relationships/hyperlink" Target="https://twitter.com/" TargetMode="External"/><Relationship Id="rId6375" Type="http://schemas.openxmlformats.org/officeDocument/2006/relationships/hyperlink" Target="http://pbs.twimg.com/profile_images/834487007929733120/DPMQrOCn_normal.jpg" TargetMode="External"/><Relationship Id="rId7426" Type="http://schemas.openxmlformats.org/officeDocument/2006/relationships/hyperlink" Target="http://pbs.twimg.com/profile_images/539986003587395584/5JylQsOk_normal.jpeg" TargetMode="External"/><Relationship Id="rId10754" Type="http://schemas.openxmlformats.org/officeDocument/2006/relationships/hyperlink" Target="https://twitter.com/" TargetMode="External"/><Relationship Id="rId11805" Type="http://schemas.openxmlformats.org/officeDocument/2006/relationships/hyperlink" Target="https://twitter.com/" TargetMode="External"/><Relationship Id="rId140" Type="http://schemas.openxmlformats.org/officeDocument/2006/relationships/hyperlink" Target="http://www.mphker.com/2017/03/30/%d9%85%d8%b3%d8%aa%d8%b4%d8%b9%d8%b1%d8%a7%d8%aa-%d8%a8%d8%b5%d9%85%d8%a7%d8%aa-%d8%a7%d9%84%d8%a3%d8%b5%d8%a7%d8%a8%d8%b9-%d8%b3%d8%aa%d8%b5%d9%84-%d9%84%d8%b3%d9%84%d8%b3%d9%84%d8%a9-%d9%87%d9%88/?utm_source=dlvr.it&amp;utm_medium=twitter" TargetMode="External"/><Relationship Id="rId3969" Type="http://schemas.openxmlformats.org/officeDocument/2006/relationships/hyperlink" Target="https://pbs.twimg.com/media/C8Nr3VeUIAAqR-L.jpg" TargetMode="External"/><Relationship Id="rId5391" Type="http://schemas.openxmlformats.org/officeDocument/2006/relationships/hyperlink" Target="http://pbs.twimg.com/profile_images/831603325028143106/usMsa783_normal.jpg" TargetMode="External"/><Relationship Id="rId6028" Type="http://schemas.openxmlformats.org/officeDocument/2006/relationships/hyperlink" Target="http://pbs.twimg.com/profile_images/831881197353512962/2HGJsVrh_normal.jpg" TargetMode="External"/><Relationship Id="rId7840" Type="http://schemas.openxmlformats.org/officeDocument/2006/relationships/hyperlink" Target="http://pbs.twimg.com/profile_images/2441375828/6098B38F-1A2E-449D-AAC3-AD31EACD8757_normal" TargetMode="External"/><Relationship Id="rId9598" Type="http://schemas.openxmlformats.org/officeDocument/2006/relationships/hyperlink" Target="http://pbs.twimg.com/profile_images/1781594986/tecnologia1_normal.jpg" TargetMode="External"/><Relationship Id="rId10407" Type="http://schemas.openxmlformats.org/officeDocument/2006/relationships/hyperlink" Target="https://twitter.com/" TargetMode="External"/><Relationship Id="rId10821" Type="http://schemas.openxmlformats.org/officeDocument/2006/relationships/hyperlink" Target="https://twitter.com/" TargetMode="External"/><Relationship Id="rId13977" Type="http://schemas.openxmlformats.org/officeDocument/2006/relationships/hyperlink" Target="https://twitter.com/" TargetMode="External"/><Relationship Id="rId6" Type="http://schemas.openxmlformats.org/officeDocument/2006/relationships/hyperlink" Target="https://t.co/6PD1cW1z7E" TargetMode="External"/><Relationship Id="rId2985" Type="http://schemas.openxmlformats.org/officeDocument/2006/relationships/hyperlink" Target="https://www.google.com/url?rct=j&amp;sa=t&amp;url=https%3A%2F%2Fcorriente.top%2Fpost-37409%2F&amp;ct=ga&amp;cd=CAIyHjI3NjhlYWNkNzJhNjliMWQ6Y28uanA6amE6SlA6Ug&amp;usg=AFQjCNFHF3kIcZ4Nz3i7DbRNxpv3GbE_IA&amp;utm_source=dlvr.it&amp;utm_medium=twitter" TargetMode="External"/><Relationship Id="rId5044" Type="http://schemas.openxmlformats.org/officeDocument/2006/relationships/hyperlink" Target="http://pbs.twimg.com/profile_images/809484132791308288/LjdZ_B3T_normal.jpg" TargetMode="External"/><Relationship Id="rId6442" Type="http://schemas.openxmlformats.org/officeDocument/2006/relationships/hyperlink" Target="http://abs.twimg.com/sticky/default_profile_images/default_profile_normal.png" TargetMode="External"/><Relationship Id="rId12579" Type="http://schemas.openxmlformats.org/officeDocument/2006/relationships/hyperlink" Target="https://twitter.com/" TargetMode="External"/><Relationship Id="rId12993" Type="http://schemas.openxmlformats.org/officeDocument/2006/relationships/hyperlink" Target="https://twitter.com/" TargetMode="External"/><Relationship Id="rId957" Type="http://schemas.openxmlformats.org/officeDocument/2006/relationships/hyperlink" Target="https://www.cnet.com/news/what-does-the-iphone-8-need-to-beat-the-galaxy-s8/?utm_content=buffer34c1b&amp;utm_medium=social&amp;utm_source=twitter.com&amp;utm_campaign=buffer" TargetMode="External"/><Relationship Id="rId1587" Type="http://schemas.openxmlformats.org/officeDocument/2006/relationships/hyperlink" Target="https://www.youtube.com/watch?v=M_vD2IEXIVA&amp;feature=youtu.be&amp;a" TargetMode="External"/><Relationship Id="rId2638" Type="http://schemas.openxmlformats.org/officeDocument/2006/relationships/hyperlink" Target="https://www.google.com/url?rct=j&amp;sa=t&amp;url=http%3A%2F%2Fwww.techradar.com%2Fnews%2Fsamsung-galaxy-s8-vs-lg-g6-which-android-phone-is-better&amp;ct=ga&amp;cd=CAIyGmIyMmYxNjAxMGEyYTM1MmY6Y29tOmVuOlVT&amp;usg=AFQjCNF5qYTuLzp6KJcwPfEy00AzbyHvyg&amp;utm_source=dlvr.it&amp;utm_medium=twitter" TargetMode="External"/><Relationship Id="rId9665" Type="http://schemas.openxmlformats.org/officeDocument/2006/relationships/hyperlink" Target="http://pbs.twimg.com/profile_images/712383122889940992/QHkWkzPy_normal.jpg" TargetMode="External"/><Relationship Id="rId11595" Type="http://schemas.openxmlformats.org/officeDocument/2006/relationships/hyperlink" Target="https://twitter.com/" TargetMode="External"/><Relationship Id="rId12646" Type="http://schemas.openxmlformats.org/officeDocument/2006/relationships/hyperlink" Target="https://twitter.com/" TargetMode="External"/><Relationship Id="rId15052" Type="http://schemas.openxmlformats.org/officeDocument/2006/relationships/hyperlink" Target="https://twitter.com/" TargetMode="External"/><Relationship Id="rId1654" Type="http://schemas.openxmlformats.org/officeDocument/2006/relationships/hyperlink" Target="http://amzn.to/2nSkzlo?platform=hootsuite" TargetMode="External"/><Relationship Id="rId2705" Type="http://schemas.openxmlformats.org/officeDocument/2006/relationships/hyperlink" Target="https://twitter.com/i/web/status/848221936081661953" TargetMode="External"/><Relationship Id="rId4060" Type="http://schemas.openxmlformats.org/officeDocument/2006/relationships/hyperlink" Target="https://pbs.twimg.com/media/C8UcomiXoAA7qc4.jpg" TargetMode="External"/><Relationship Id="rId5111" Type="http://schemas.openxmlformats.org/officeDocument/2006/relationships/hyperlink" Target="http://pbs.twimg.com/profile_images/667475763814408192/HEkb3KQI_normal.jpg" TargetMode="External"/><Relationship Id="rId8267" Type="http://schemas.openxmlformats.org/officeDocument/2006/relationships/hyperlink" Target="http://pbs.twimg.com/profile_images/550285711539466240/wzZxTqOW_normal.jpeg" TargetMode="External"/><Relationship Id="rId8681" Type="http://schemas.openxmlformats.org/officeDocument/2006/relationships/hyperlink" Target="http://pbs.twimg.com/profile_images/829980060996214785/3kM-2Uu6_normal.jpg" TargetMode="External"/><Relationship Id="rId9318" Type="http://schemas.openxmlformats.org/officeDocument/2006/relationships/hyperlink" Target="http://pbs.twimg.com/profile_images/825799485041307649/1OYss_aa_normal.jpg" TargetMode="External"/><Relationship Id="rId9732" Type="http://schemas.openxmlformats.org/officeDocument/2006/relationships/hyperlink" Target="http://pbs.twimg.com/profile_images/494681362767425538/ILPdaugu_normal.jpeg" TargetMode="External"/><Relationship Id="rId10197" Type="http://schemas.openxmlformats.org/officeDocument/2006/relationships/hyperlink" Target="https://twitter.com/" TargetMode="External"/><Relationship Id="rId11248" Type="http://schemas.openxmlformats.org/officeDocument/2006/relationships/hyperlink" Target="https://twitter.com/" TargetMode="External"/><Relationship Id="rId11662" Type="http://schemas.openxmlformats.org/officeDocument/2006/relationships/hyperlink" Target="https://twitter.com/" TargetMode="External"/><Relationship Id="rId1307" Type="http://schemas.openxmlformats.org/officeDocument/2006/relationships/hyperlink" Target="http://dlvr.it/NmqC1w" TargetMode="External"/><Relationship Id="rId1721" Type="http://schemas.openxmlformats.org/officeDocument/2006/relationships/hyperlink" Target="https://www.youtube.com/watch?v=tQHg4FHzuRc&amp;feature=youtu.be&amp;a" TargetMode="External"/><Relationship Id="rId4877" Type="http://schemas.openxmlformats.org/officeDocument/2006/relationships/hyperlink" Target="http://pbs.twimg.com/profile_images/846291991411539968/C4bN2n8d_normal.jpg" TargetMode="External"/><Relationship Id="rId5928" Type="http://schemas.openxmlformats.org/officeDocument/2006/relationships/hyperlink" Target="http://pbs.twimg.com/profile_images/764949731810349056/_Sd8Ha9T_normal.jpg" TargetMode="External"/><Relationship Id="rId7283" Type="http://schemas.openxmlformats.org/officeDocument/2006/relationships/hyperlink" Target="http://pbs.twimg.com/profile_images/768463030610907140/iaEGjhKA_normal.jpg" TargetMode="External"/><Relationship Id="rId8334" Type="http://schemas.openxmlformats.org/officeDocument/2006/relationships/hyperlink" Target="http://pbs.twimg.com/profile_images/805285850632298496/sb_XqHy6_normal.jpg" TargetMode="External"/><Relationship Id="rId10264" Type="http://schemas.openxmlformats.org/officeDocument/2006/relationships/hyperlink" Target="https://twitter.com/" TargetMode="External"/><Relationship Id="rId11315" Type="http://schemas.openxmlformats.org/officeDocument/2006/relationships/hyperlink" Target="https://twitter.com/" TargetMode="External"/><Relationship Id="rId12713" Type="http://schemas.openxmlformats.org/officeDocument/2006/relationships/hyperlink" Target="https://twitter.com/" TargetMode="External"/><Relationship Id="rId13" Type="http://schemas.openxmlformats.org/officeDocument/2006/relationships/hyperlink" Target="http://www.tecmundo.com.br/samsung-galaxy-j7-2017-/115391-samsung-pay-leitor-digitais-chegar-linha-galaxy-j.htm?f" TargetMode="External"/><Relationship Id="rId3479" Type="http://schemas.openxmlformats.org/officeDocument/2006/relationships/hyperlink" Target="http://www.infoworld.com/article/3186559/apple-phone/5-samsung-galaxy-s8-features-apple-should-steal-for-iphone-8.html?utm_content=buffer04490&amp;utm_medium=social&amp;utm_source=twitter.com&amp;utm_campaign=buffer" TargetMode="External"/><Relationship Id="rId7350" Type="http://schemas.openxmlformats.org/officeDocument/2006/relationships/hyperlink" Target="http://pbs.twimg.com/profile_images/516164684987133952/Sc3d_IVT_normal.jpeg" TargetMode="External"/><Relationship Id="rId8401" Type="http://schemas.openxmlformats.org/officeDocument/2006/relationships/hyperlink" Target="http://pbs.twimg.com/profile_images/1323799789/P1020598-2_normal.JPG" TargetMode="External"/><Relationship Id="rId14885" Type="http://schemas.openxmlformats.org/officeDocument/2006/relationships/hyperlink" Target="https://twitter.com/" TargetMode="External"/><Relationship Id="rId2495" Type="http://schemas.openxmlformats.org/officeDocument/2006/relationships/hyperlink" Target="http://dlvr.it/Nnc8Cd" TargetMode="External"/><Relationship Id="rId3893" Type="http://schemas.openxmlformats.org/officeDocument/2006/relationships/hyperlink" Target="https://pbs.twimg.com/media/C8KqLRtVwAImYq2.jpg" TargetMode="External"/><Relationship Id="rId4944" Type="http://schemas.openxmlformats.org/officeDocument/2006/relationships/hyperlink" Target="http://pbs.twimg.com/profile_images/847693999079018496/JBYK8h1j_normal.jpg" TargetMode="External"/><Relationship Id="rId7003" Type="http://schemas.openxmlformats.org/officeDocument/2006/relationships/hyperlink" Target="http://pbs.twimg.com/profile_images/3612359281/65597433a1025ac2f7dcb776fcc96642_normal.png" TargetMode="External"/><Relationship Id="rId10331" Type="http://schemas.openxmlformats.org/officeDocument/2006/relationships/hyperlink" Target="https://twitter.com/" TargetMode="External"/><Relationship Id="rId12089" Type="http://schemas.openxmlformats.org/officeDocument/2006/relationships/hyperlink" Target="https://twitter.com/" TargetMode="External"/><Relationship Id="rId13487" Type="http://schemas.openxmlformats.org/officeDocument/2006/relationships/hyperlink" Target="https://twitter.com/" TargetMode="External"/><Relationship Id="rId14538" Type="http://schemas.openxmlformats.org/officeDocument/2006/relationships/hyperlink" Target="https://twitter.com/" TargetMode="External"/><Relationship Id="rId14952" Type="http://schemas.openxmlformats.org/officeDocument/2006/relationships/hyperlink" Target="https://twitter.com/" TargetMode="External"/><Relationship Id="rId467" Type="http://schemas.openxmlformats.org/officeDocument/2006/relationships/hyperlink" Target="https://twitter.com/i/web/status/847515390049529856" TargetMode="External"/><Relationship Id="rId1097" Type="http://schemas.openxmlformats.org/officeDocument/2006/relationships/hyperlink" Target="https://www.cnet.com/videos/samsung-galaxy-s8s-major-makeover/?utm_content=buffer8e7a8&amp;utm_medium=social&amp;utm_source=twitter.com&amp;utm_campaign=buffer" TargetMode="External"/><Relationship Id="rId2148" Type="http://schemas.openxmlformats.org/officeDocument/2006/relationships/hyperlink" Target="http://dlvr.it/NmsGQ5" TargetMode="External"/><Relationship Id="rId3546" Type="http://schemas.openxmlformats.org/officeDocument/2006/relationships/hyperlink" Target="https://www.google.com/url?rct=j&amp;sa=t&amp;url=http://cinequo.com/2017/04/02/samsung-galaxy-s8-vs-lg-g6-reinado-android/&amp;ct=ga&amp;cd=CAIyGmIyMmYxNjAxMGEyYTM1MmY6Y29tOmVzOlVT&amp;usg=AFQjCNE6Lz1L4PywYM180iIACKWwrmxHVQ%C3%B0%C2%9F%C2%92%C2%ADSamsung" TargetMode="External"/><Relationship Id="rId3960" Type="http://schemas.openxmlformats.org/officeDocument/2006/relationships/hyperlink" Target="https://pbs.twimg.com/media/C8L9f9hW4AAwXZx.jpg" TargetMode="External"/><Relationship Id="rId9175" Type="http://schemas.openxmlformats.org/officeDocument/2006/relationships/hyperlink" Target="http://pbs.twimg.com/profile_images/829916756655357952/C12sgKxW_normal.jpg" TargetMode="External"/><Relationship Id="rId13554" Type="http://schemas.openxmlformats.org/officeDocument/2006/relationships/hyperlink" Target="https://twitter.com/" TargetMode="External"/><Relationship Id="rId14605" Type="http://schemas.openxmlformats.org/officeDocument/2006/relationships/hyperlink" Target="https://twitter.com/" TargetMode="External"/><Relationship Id="rId881" Type="http://schemas.openxmlformats.org/officeDocument/2006/relationships/hyperlink" Target="http://www.opi97.org/samsung-presenta-el-galaxy-s8/" TargetMode="External"/><Relationship Id="rId2562" Type="http://schemas.openxmlformats.org/officeDocument/2006/relationships/hyperlink" Target="https://www.youtube.com/watch?v=nP0I6Mb880E&amp;feature=youtu.be&amp;a" TargetMode="External"/><Relationship Id="rId3613" Type="http://schemas.openxmlformats.org/officeDocument/2006/relationships/hyperlink" Target="https://www.google.com/url?rct=j&amp;sa=t&amp;url=https://portalhoy.com/galaxy-a3-a5-a7-2016-recibiran-android-nougat-mayo/&amp;ct=ga&amp;cd=CAIyGmIyMmYxNjAxMGEyYTM1MmY6Y29tOmVzOlVT&amp;usg=AFQjCNFsXbXGvd29KC5CYm3x89GyRPdFNQ" TargetMode="External"/><Relationship Id="rId6769" Type="http://schemas.openxmlformats.org/officeDocument/2006/relationships/hyperlink" Target="http://pbs.twimg.com/profile_images/3244552192/6f84e11f04ae53c7883a743aac6804e5_normal.jpeg" TargetMode="External"/><Relationship Id="rId12156" Type="http://schemas.openxmlformats.org/officeDocument/2006/relationships/hyperlink" Target="https://twitter.com/" TargetMode="External"/><Relationship Id="rId12570" Type="http://schemas.openxmlformats.org/officeDocument/2006/relationships/hyperlink" Target="https://twitter.com/" TargetMode="External"/><Relationship Id="rId13207" Type="http://schemas.openxmlformats.org/officeDocument/2006/relationships/hyperlink" Target="https://twitter.com/" TargetMode="External"/><Relationship Id="rId13621" Type="http://schemas.openxmlformats.org/officeDocument/2006/relationships/hyperlink" Target="https://twitter.com/" TargetMode="External"/><Relationship Id="rId534" Type="http://schemas.openxmlformats.org/officeDocument/2006/relationships/hyperlink" Target="https://twitter.com/i/web/status/847515814156816384" TargetMode="External"/><Relationship Id="rId1164" Type="http://schemas.openxmlformats.org/officeDocument/2006/relationships/hyperlink" Target="https://www.youtube.com/watch?v=vC4gXwxWfKs&amp;feature=youtu.be&amp;a" TargetMode="External"/><Relationship Id="rId2215" Type="http://schemas.openxmlformats.org/officeDocument/2006/relationships/hyperlink" Target="https://www.youtube.com/watch?v=wKZfsFqz2LA&amp;feature=youtu.be&amp;a" TargetMode="External"/><Relationship Id="rId5785" Type="http://schemas.openxmlformats.org/officeDocument/2006/relationships/hyperlink" Target="http://pbs.twimg.com/profile_images/848161886923345920/tg8ooSRw_normal.jpg" TargetMode="External"/><Relationship Id="rId6836" Type="http://schemas.openxmlformats.org/officeDocument/2006/relationships/hyperlink" Target="http://pbs.twimg.com/profile_images/769588288688652289/LUWq6au1_normal.jpg" TargetMode="External"/><Relationship Id="rId8191" Type="http://schemas.openxmlformats.org/officeDocument/2006/relationships/hyperlink" Target="http://pbs.twimg.com/profile_images/845273087541231616/8vmp-lpc_normal.jpg" TargetMode="External"/><Relationship Id="rId9242" Type="http://schemas.openxmlformats.org/officeDocument/2006/relationships/hyperlink" Target="http://pbs.twimg.com/profile_images/829146938163367936/aABH6FnS_normal.jpg" TargetMode="External"/><Relationship Id="rId11172" Type="http://schemas.openxmlformats.org/officeDocument/2006/relationships/hyperlink" Target="https://twitter.com/" TargetMode="External"/><Relationship Id="rId12223" Type="http://schemas.openxmlformats.org/officeDocument/2006/relationships/hyperlink" Target="https://twitter.com/" TargetMode="External"/><Relationship Id="rId15379" Type="http://schemas.openxmlformats.org/officeDocument/2006/relationships/hyperlink" Target="https://twitter.com/" TargetMode="External"/><Relationship Id="rId601" Type="http://schemas.openxmlformats.org/officeDocument/2006/relationships/hyperlink" Target="https://twitter.com/Eyidi_Ludovic/status/847525894637989889" TargetMode="External"/><Relationship Id="rId1231" Type="http://schemas.openxmlformats.org/officeDocument/2006/relationships/hyperlink" Target="https://www.youtube.com/watch?v=zWrmEy0lkWI&amp;feature=youtu.be&amp;a" TargetMode="External"/><Relationship Id="rId4387" Type="http://schemas.openxmlformats.org/officeDocument/2006/relationships/hyperlink" Target="http://pbs.twimg.com/profile_images/846317540569681920/xDNC6Gcr_normal.jpg" TargetMode="External"/><Relationship Id="rId5438" Type="http://schemas.openxmlformats.org/officeDocument/2006/relationships/hyperlink" Target="http://pbs.twimg.com/profile_images/748733561214083073/Q2g5_3Te_normal.jpg" TargetMode="External"/><Relationship Id="rId5852" Type="http://schemas.openxmlformats.org/officeDocument/2006/relationships/hyperlink" Target="http://pbs.twimg.com/profile_images/641351174310879232/UBudFlAX_normal.jpg" TargetMode="External"/><Relationship Id="rId14395" Type="http://schemas.openxmlformats.org/officeDocument/2006/relationships/hyperlink" Target="https://twitter.com/" TargetMode="External"/><Relationship Id="rId15446" Type="http://schemas.openxmlformats.org/officeDocument/2006/relationships/hyperlink" Target="https://api.twitter.com/1.1/geo/id/015de57f7bc4b3b9.json" TargetMode="External"/><Relationship Id="rId4454" Type="http://schemas.openxmlformats.org/officeDocument/2006/relationships/hyperlink" Target="https://pbs.twimg.com/media/C8KqK0bUQAAcPCw.jpg" TargetMode="External"/><Relationship Id="rId5505" Type="http://schemas.openxmlformats.org/officeDocument/2006/relationships/hyperlink" Target="http://pbs.twimg.com/profile_images/684826940289748993/uWejNq91_normal.jpg" TargetMode="External"/><Relationship Id="rId6903" Type="http://schemas.openxmlformats.org/officeDocument/2006/relationships/hyperlink" Target="http://pbs.twimg.com/profile_images/1122371621/______1_normal.jpg" TargetMode="External"/><Relationship Id="rId11989" Type="http://schemas.openxmlformats.org/officeDocument/2006/relationships/hyperlink" Target="https://twitter.com/" TargetMode="External"/><Relationship Id="rId14048" Type="http://schemas.openxmlformats.org/officeDocument/2006/relationships/hyperlink" Target="https://twitter.com/" TargetMode="External"/><Relationship Id="rId3056" Type="http://schemas.openxmlformats.org/officeDocument/2006/relationships/hyperlink" Target="http://arxiv.org/abs/1703.10163" TargetMode="External"/><Relationship Id="rId3470" Type="http://schemas.openxmlformats.org/officeDocument/2006/relationships/hyperlink" Target="https://www.cnet.com/videos/galaxy-s8-will-be-ultra-fast-uber-self-driving-programme-faces-injunction/?utm_content=buffer082c6&amp;utm_medium=social&amp;utm_source=twitter.com&amp;utm_campaign=buffer" TargetMode="External"/><Relationship Id="rId4107" Type="http://schemas.openxmlformats.org/officeDocument/2006/relationships/hyperlink" Target="https://pbs.twimg.com/media/C8RPBOfXgAETz5D.jpg" TargetMode="External"/><Relationship Id="rId13064" Type="http://schemas.openxmlformats.org/officeDocument/2006/relationships/hyperlink" Target="https://twitter.com/" TargetMode="External"/><Relationship Id="rId14462" Type="http://schemas.openxmlformats.org/officeDocument/2006/relationships/hyperlink" Target="https://twitter.com/" TargetMode="External"/><Relationship Id="rId391" Type="http://schemas.openxmlformats.org/officeDocument/2006/relationships/hyperlink" Target="https://www.youtube.com/watch?v=hhprVsHkgfs&amp;feature=youtu.be&amp;a" TargetMode="External"/><Relationship Id="rId2072" Type="http://schemas.openxmlformats.org/officeDocument/2006/relationships/hyperlink" Target="https://www.youtube.com/watch?v=lsByH2QPjGM&amp;feature=youtu.be&amp;a" TargetMode="External"/><Relationship Id="rId3123" Type="http://schemas.openxmlformats.org/officeDocument/2006/relationships/hyperlink" Target="https://www.google.com/url?rct=j&amp;sa=t&amp;url=http://bgr.com/2017/03/30/galaxy-s8-vs-iphone-7-plus-comparison-fail/&amp;ct=ga&amp;cd=CAIyGjJjYzMxMzJmZGM2NGM3M2Y6Y29tOmVuOlVT&amp;usg=AFQjCNEt0MT_OD4qqmzz7wGS0fhY0IMtRw" TargetMode="External"/><Relationship Id="rId4521" Type="http://schemas.openxmlformats.org/officeDocument/2006/relationships/hyperlink" Target="http://pbs.twimg.com/profile_images/710162882307039232/k8mZyNRU_normal.jpg" TargetMode="External"/><Relationship Id="rId6279" Type="http://schemas.openxmlformats.org/officeDocument/2006/relationships/hyperlink" Target="http://pbs.twimg.com/profile_images/502208695854313472/mupwPlOC_normal.jpeg" TargetMode="External"/><Relationship Id="rId7677" Type="http://schemas.openxmlformats.org/officeDocument/2006/relationships/hyperlink" Target="http://pbs.twimg.com/profile_images/3665236463/21cca896a564a5fc669f4f0b803ffb6a_normal.png" TargetMode="External"/><Relationship Id="rId8728" Type="http://schemas.openxmlformats.org/officeDocument/2006/relationships/hyperlink" Target="http://pbs.twimg.com/profile_images/835603218919010306/RolIetdg_normal.jpg" TargetMode="External"/><Relationship Id="rId10658" Type="http://schemas.openxmlformats.org/officeDocument/2006/relationships/hyperlink" Target="https://twitter.com/" TargetMode="External"/><Relationship Id="rId11709" Type="http://schemas.openxmlformats.org/officeDocument/2006/relationships/hyperlink" Target="https://twitter.com/" TargetMode="External"/><Relationship Id="rId14115" Type="http://schemas.openxmlformats.org/officeDocument/2006/relationships/hyperlink" Target="https://twitter.com/" TargetMode="External"/><Relationship Id="rId6693" Type="http://schemas.openxmlformats.org/officeDocument/2006/relationships/hyperlink" Target="https://pbs.twimg.com/media/C8IGxGuVoAA2scd.jpg" TargetMode="External"/><Relationship Id="rId7744" Type="http://schemas.openxmlformats.org/officeDocument/2006/relationships/hyperlink" Target="http://pbs.twimg.com/profile_images/848523726509539328/fTf7Rm6L_normal.jpg" TargetMode="External"/><Relationship Id="rId10725" Type="http://schemas.openxmlformats.org/officeDocument/2006/relationships/hyperlink" Target="https://twitter.com/" TargetMode="External"/><Relationship Id="rId12080" Type="http://schemas.openxmlformats.org/officeDocument/2006/relationships/hyperlink" Target="https://twitter.com/" TargetMode="External"/><Relationship Id="rId13131" Type="http://schemas.openxmlformats.org/officeDocument/2006/relationships/hyperlink" Target="https://twitter.com/" TargetMode="External"/><Relationship Id="rId2889" Type="http://schemas.openxmlformats.org/officeDocument/2006/relationships/hyperlink" Target="https://www.google.com/url?rct=j&amp;sa=t&amp;url=http://www.meltystyle.fr/samsung-galaxy-s8-le-marche-attend-toujours-sa-revolution-a597994.html&amp;ct=ga&amp;cd=CAIyGTE1OGQ0YWQ5ODUzYmExODg6ZnI6ZnI6RlI&amp;usg=AFQjCNHigBZd--cKMtv0EO2YeO4sUFX3MQ" TargetMode="External"/><Relationship Id="rId5295" Type="http://schemas.openxmlformats.org/officeDocument/2006/relationships/hyperlink" Target="https://pbs.twimg.com/media/C8IGxGuVoAA2scd.jpg" TargetMode="External"/><Relationship Id="rId6346" Type="http://schemas.openxmlformats.org/officeDocument/2006/relationships/hyperlink" Target="http://pbs.twimg.com/profile_images/840207816870776832/be5Lrxbk_normal.jpg" TargetMode="External"/><Relationship Id="rId6760" Type="http://schemas.openxmlformats.org/officeDocument/2006/relationships/hyperlink" Target="http://pbs.twimg.com/profile_images/1496408806/186177_1090302480_5615362_n_normal.jpg" TargetMode="External"/><Relationship Id="rId7811" Type="http://schemas.openxmlformats.org/officeDocument/2006/relationships/hyperlink" Target="http://pbs.twimg.com/profile_images/848679418268704769/CKgJeUdw_normal.jpg" TargetMode="External"/><Relationship Id="rId12897" Type="http://schemas.openxmlformats.org/officeDocument/2006/relationships/hyperlink" Target="https://twitter.com/" TargetMode="External"/><Relationship Id="rId111" Type="http://schemas.openxmlformats.org/officeDocument/2006/relationships/hyperlink" Target="http://ketafnews.blogspot.com/2017/03/galaxy-j-series.html?utm_source=dlvr.it&amp;utm_medium=twitter" TargetMode="External"/><Relationship Id="rId2956" Type="http://schemas.openxmlformats.org/officeDocument/2006/relationships/hyperlink" Target="http://dlvr.it/Nn9S4j" TargetMode="External"/><Relationship Id="rId5362" Type="http://schemas.openxmlformats.org/officeDocument/2006/relationships/hyperlink" Target="http://pbs.twimg.com/profile_images/816825262146891778/9KBoIJPT_normal.jpg" TargetMode="External"/><Relationship Id="rId6413" Type="http://schemas.openxmlformats.org/officeDocument/2006/relationships/hyperlink" Target="http://pbs.twimg.com/profile_images/624027770297937920/EfKW35UY_normal.jpg" TargetMode="External"/><Relationship Id="rId9569" Type="http://schemas.openxmlformats.org/officeDocument/2006/relationships/hyperlink" Target="http://pbs.twimg.com/profile_images/1781594986/tecnologia1_normal.jpg" TargetMode="External"/><Relationship Id="rId9983" Type="http://schemas.openxmlformats.org/officeDocument/2006/relationships/hyperlink" Target="https://twitter.com/" TargetMode="External"/><Relationship Id="rId11499" Type="http://schemas.openxmlformats.org/officeDocument/2006/relationships/hyperlink" Target="https://twitter.com/" TargetMode="External"/><Relationship Id="rId13948" Type="http://schemas.openxmlformats.org/officeDocument/2006/relationships/hyperlink" Target="https://twitter.com/" TargetMode="External"/><Relationship Id="rId15370" Type="http://schemas.openxmlformats.org/officeDocument/2006/relationships/hyperlink" Target="https://twitter.com/" TargetMode="External"/><Relationship Id="rId928" Type="http://schemas.openxmlformats.org/officeDocument/2006/relationships/hyperlink" Target="https://www.youtube.com/watch?v=M7cdUGJ3oxM&amp;feature=youtu.be&amp;a" TargetMode="External"/><Relationship Id="rId1558" Type="http://schemas.openxmlformats.org/officeDocument/2006/relationships/hyperlink" Target="https://www.youtube.com/watch?v=BXy2-nM-FkE&amp;feature=youtu.be&amp;a" TargetMode="External"/><Relationship Id="rId2609" Type="http://schemas.openxmlformats.org/officeDocument/2006/relationships/hyperlink" Target="https://www.google.com/url?rct=j&amp;sa=t&amp;url=http%3A%2F%2Fwww.foxnews.com%2Ftech%2F2017%2F03%2F31%2Fyour-next-android-phone-samsung-galaxy-s8-or-google-pixel.html&amp;ct=ga&amp;cd=CAIyGmIyMmYxNjAxMGEyYTM1MmY6Y29tOmVuOlVT&amp;usg=AFQjCNGYMwyfyLqa75ZN7imUhGlmXUj_pA&amp;utm_source=dlvr.it&amp;utm_medium=twitter" TargetMode="External"/><Relationship Id="rId5015" Type="http://schemas.openxmlformats.org/officeDocument/2006/relationships/hyperlink" Target="http://pbs.twimg.com/profile_images/847693999079018496/JBYK8h1j_normal.jpg" TargetMode="External"/><Relationship Id="rId8585" Type="http://schemas.openxmlformats.org/officeDocument/2006/relationships/hyperlink" Target="http://pbs.twimg.com/profile_images/829147484119117825/dRdwN0a1_normal.jpg" TargetMode="External"/><Relationship Id="rId9636" Type="http://schemas.openxmlformats.org/officeDocument/2006/relationships/hyperlink" Target="http://pbs.twimg.com/profile_images/3244687702/d57f40a80f27257a56766584980d6954_normal.jpeg" TargetMode="External"/><Relationship Id="rId12964" Type="http://schemas.openxmlformats.org/officeDocument/2006/relationships/hyperlink" Target="https://twitter.com/" TargetMode="External"/><Relationship Id="rId15023" Type="http://schemas.openxmlformats.org/officeDocument/2006/relationships/hyperlink" Target="https://twitter.com/" TargetMode="External"/><Relationship Id="rId1972" Type="http://schemas.openxmlformats.org/officeDocument/2006/relationships/hyperlink" Target="https://www.cnet.com/news/samsung-galaxy-s8-gigabit-lte-first-to-get-rip-roaring-wireless-speeds/?utm_content=bufferb0385&amp;utm_medium=social&amp;utm_source=twitter.com&amp;utm_campaign=buffer" TargetMode="External"/><Relationship Id="rId4031" Type="http://schemas.openxmlformats.org/officeDocument/2006/relationships/hyperlink" Target="https://pbs.twimg.com/media/C8TAFkEUAAAWVcZ.jpg" TargetMode="External"/><Relationship Id="rId7187" Type="http://schemas.openxmlformats.org/officeDocument/2006/relationships/hyperlink" Target="http://pbs.twimg.com/profile_images/378800000714084355/e8f17abbba0b433d2397052f52f07d68_normal.jpeg" TargetMode="External"/><Relationship Id="rId8238" Type="http://schemas.openxmlformats.org/officeDocument/2006/relationships/hyperlink" Target="http://pbs.twimg.com/profile_images/840544726122127360/ys-i-1M4_normal.jpg" TargetMode="External"/><Relationship Id="rId10168" Type="http://schemas.openxmlformats.org/officeDocument/2006/relationships/hyperlink" Target="https://twitter.com/" TargetMode="External"/><Relationship Id="rId11566" Type="http://schemas.openxmlformats.org/officeDocument/2006/relationships/hyperlink" Target="https://twitter.com/" TargetMode="External"/><Relationship Id="rId11980" Type="http://schemas.openxmlformats.org/officeDocument/2006/relationships/hyperlink" Target="https://twitter.com/" TargetMode="External"/><Relationship Id="rId12617" Type="http://schemas.openxmlformats.org/officeDocument/2006/relationships/hyperlink" Target="https://twitter.com/" TargetMode="External"/><Relationship Id="rId1625" Type="http://schemas.openxmlformats.org/officeDocument/2006/relationships/hyperlink" Target="https://www.youtube.com/watch?v=D8Ert5yjMV4&amp;feature=youtu.be&amp;a" TargetMode="External"/><Relationship Id="rId7254" Type="http://schemas.openxmlformats.org/officeDocument/2006/relationships/hyperlink" Target="http://pbs.twimg.com/profile_images/792867650238091264/rQ_JGsQR_normal.jpg" TargetMode="External"/><Relationship Id="rId8305" Type="http://schemas.openxmlformats.org/officeDocument/2006/relationships/hyperlink" Target="http://pbs.twimg.com/profile_images/550285711539466240/wzZxTqOW_normal.jpeg" TargetMode="External"/><Relationship Id="rId8652" Type="http://schemas.openxmlformats.org/officeDocument/2006/relationships/hyperlink" Target="http://pbs.twimg.com/profile_images/508073997339074560/iJwWoFKX_normal.jpeg" TargetMode="External"/><Relationship Id="rId9703" Type="http://schemas.openxmlformats.org/officeDocument/2006/relationships/hyperlink" Target="http://pbs.twimg.com/profile_images/494681362767425538/ILPdaugu_normal.jpeg" TargetMode="External"/><Relationship Id="rId10582" Type="http://schemas.openxmlformats.org/officeDocument/2006/relationships/hyperlink" Target="https://twitter.com/" TargetMode="External"/><Relationship Id="rId11219" Type="http://schemas.openxmlformats.org/officeDocument/2006/relationships/hyperlink" Target="https://twitter.com/" TargetMode="External"/><Relationship Id="rId11633" Type="http://schemas.openxmlformats.org/officeDocument/2006/relationships/hyperlink" Target="https://twitter.com/" TargetMode="External"/><Relationship Id="rId14789" Type="http://schemas.openxmlformats.org/officeDocument/2006/relationships/hyperlink" Target="https://twitter.com/" TargetMode="External"/><Relationship Id="rId3797" Type="http://schemas.openxmlformats.org/officeDocument/2006/relationships/hyperlink" Target="https://www.google.com/url?rct=j&amp;sa=t&amp;url=http%3A%2F%2Felitedaily.com%2Fnews%2Fnew-galaxy-s8-audio-feature%2F1844590%2F&amp;ct=ga&amp;cd=CAIyGjViMjNlYjVjYTJiNjIwYTU6Y29tOmVuOlVT&amp;usg=AFQjCNFvk20GZuykFvQybJi_uE_E7mxy9A&amp;utm_source=dlvr.it&amp;utm_medium=twitter" TargetMode="External"/><Relationship Id="rId4848" Type="http://schemas.openxmlformats.org/officeDocument/2006/relationships/hyperlink" Target="http://pbs.twimg.com/profile_images/847693999079018496/JBYK8h1j_normal.jpg" TargetMode="External"/><Relationship Id="rId10235" Type="http://schemas.openxmlformats.org/officeDocument/2006/relationships/hyperlink" Target="https://twitter.com/" TargetMode="External"/><Relationship Id="rId11700" Type="http://schemas.openxmlformats.org/officeDocument/2006/relationships/hyperlink" Target="https://twitter.com/" TargetMode="External"/><Relationship Id="rId14856" Type="http://schemas.openxmlformats.org/officeDocument/2006/relationships/hyperlink" Target="https://twitter.com/" TargetMode="External"/><Relationship Id="rId2399" Type="http://schemas.openxmlformats.org/officeDocument/2006/relationships/hyperlink" Target="https://www.google.com/url?rct=j&amp;sa=t&amp;url=http://www.digitaltrends.com/dt-daily/samsung-galaxy-s8-reaches-bluetooth-5-near-gigabit-lte-abilities/&amp;ct=ga&amp;cd=CAIyHGM4YjM4YThmMTE2NWIzMjg6Y28udWs6ZW46R0I&amp;usg=AFQjCNGQD6avy6s2OA8Bztonzm8SxJ9DsA" TargetMode="External"/><Relationship Id="rId3864" Type="http://schemas.openxmlformats.org/officeDocument/2006/relationships/hyperlink" Target="https://www.google.com/url?rct=j&amp;sa=t&amp;url=http%3A%2F%2Fpppfocus.com%2F2017%2F04%2F03%2Fthe-iphone-8-will-beat-the-galaxy-s8-in-one-key-area%2F&amp;ct=ga&amp;cd=CAIyGjViMjNlYjVjYTJiNjIwYTU6Y29tOmVuOlVT&amp;usg=AFQjCNEAuI4E27rNOxPaqU3cppgDkrX7Dw&amp;utm_source=dlvr.it&amp;utm_medium=twitter" TargetMode="External"/><Relationship Id="rId4915" Type="http://schemas.openxmlformats.org/officeDocument/2006/relationships/hyperlink" Target="http://pbs.twimg.com/profile_images/846291991411539968/C4bN2n8d_normal.jpg" TargetMode="External"/><Relationship Id="rId6270" Type="http://schemas.openxmlformats.org/officeDocument/2006/relationships/hyperlink" Target="http://pbs.twimg.com/profile_images/670903299357413376/oHqoAiVz_normal.jpg" TargetMode="External"/><Relationship Id="rId7321" Type="http://schemas.openxmlformats.org/officeDocument/2006/relationships/hyperlink" Target="https://pbs.twimg.com/media/C8c9B9NWAAEGvEr.jpg" TargetMode="External"/><Relationship Id="rId10302" Type="http://schemas.openxmlformats.org/officeDocument/2006/relationships/hyperlink" Target="https://twitter.com/" TargetMode="External"/><Relationship Id="rId13458" Type="http://schemas.openxmlformats.org/officeDocument/2006/relationships/hyperlink" Target="https://twitter.com/" TargetMode="External"/><Relationship Id="rId13872" Type="http://schemas.openxmlformats.org/officeDocument/2006/relationships/hyperlink" Target="https://twitter.com/" TargetMode="External"/><Relationship Id="rId14509" Type="http://schemas.openxmlformats.org/officeDocument/2006/relationships/hyperlink" Target="https://twitter.com/" TargetMode="External"/><Relationship Id="rId785" Type="http://schemas.openxmlformats.org/officeDocument/2006/relationships/hyperlink" Target="http://2daycheap.collectibles33.info/US/categories/Comics/social/lndng-st/twt/-item/?id=391742138325&amp;ItemName=GAMORA%20&amp;utm_source=dlvr.it&amp;utm_medium=twitter" TargetMode="External"/><Relationship Id="rId2466" Type="http://schemas.openxmlformats.org/officeDocument/2006/relationships/hyperlink" Target="http://dlvr.it/Nn8jpl" TargetMode="External"/><Relationship Id="rId2880" Type="http://schemas.openxmlformats.org/officeDocument/2006/relationships/hyperlink" Target="https://www.google.com/url?rct=j&amp;sa=t&amp;url=https://www.appsystem.fr/164912/iphone-7-vs-galaxy-s8-comparatif/&amp;ct=ga&amp;cd=CAIyGTE1OGQ0YWQ5ODUzYmExODg6ZnI6ZnI6RlI&amp;usg=AFQjCNHw3mBgrFrEQH0Mab2aoTGNvMKP5g" TargetMode="External"/><Relationship Id="rId3517" Type="http://schemas.openxmlformats.org/officeDocument/2006/relationships/hyperlink" Target="https://www.cnet.com/news/samsung-galaxy-s8-may-show-that-facial-recognition-still-isnt-great/?utm_content=buffer2972e&amp;utm_medium=social&amp;utm_source=twitter.com&amp;utm_campaign=buffer" TargetMode="External"/><Relationship Id="rId3931" Type="http://schemas.openxmlformats.org/officeDocument/2006/relationships/hyperlink" Target="https://pbs.twimg.com/media/C8IGxGuVoAA2scd.jpg" TargetMode="External"/><Relationship Id="rId9079" Type="http://schemas.openxmlformats.org/officeDocument/2006/relationships/hyperlink" Target="http://pbs.twimg.com/profile_images/829971616859824128/4UDG9MnP_normal.jpg" TargetMode="External"/><Relationship Id="rId9493" Type="http://schemas.openxmlformats.org/officeDocument/2006/relationships/hyperlink" Target="http://pbs.twimg.com/profile_images/780906834806792192/ZnTRk6uL_normal.jpg" TargetMode="External"/><Relationship Id="rId12474" Type="http://schemas.openxmlformats.org/officeDocument/2006/relationships/hyperlink" Target="https://twitter.com/" TargetMode="External"/><Relationship Id="rId13525" Type="http://schemas.openxmlformats.org/officeDocument/2006/relationships/hyperlink" Target="https://twitter.com/" TargetMode="External"/><Relationship Id="rId14923" Type="http://schemas.openxmlformats.org/officeDocument/2006/relationships/hyperlink" Target="https://twitter.com/" TargetMode="External"/><Relationship Id="rId438" Type="http://schemas.openxmlformats.org/officeDocument/2006/relationships/hyperlink" Target="https://twitter.com/i/web/status/847513049640574976" TargetMode="External"/><Relationship Id="rId852" Type="http://schemas.openxmlformats.org/officeDocument/2006/relationships/hyperlink" Target="https://www.youtube.com/watch?v=sPCSL211N8o&amp;feature=youtu.be&amp;a" TargetMode="External"/><Relationship Id="rId1068" Type="http://schemas.openxmlformats.org/officeDocument/2006/relationships/hyperlink" Target="https://www.youtube.com/watch?v=Lig2uXHcIqE&amp;feature=youtu.be&amp;a" TargetMode="External"/><Relationship Id="rId1482" Type="http://schemas.openxmlformats.org/officeDocument/2006/relationships/hyperlink" Target="https://www.youtube.com/watch?v=w347xJ0I4l0&amp;feature=youtu.be&amp;a" TargetMode="External"/><Relationship Id="rId2119" Type="http://schemas.openxmlformats.org/officeDocument/2006/relationships/hyperlink" Target="http://www.theverge.com/2017/3/29/15065938/samsung-galaxy-s8-vs-iphone-7-features-specs-storage-camera-screen?utm_campaign=theverge&amp;utm_content=chorus&amp;utm_medium=social&amp;utm_source=twitter" TargetMode="External"/><Relationship Id="rId2533" Type="http://schemas.openxmlformats.org/officeDocument/2006/relationships/hyperlink" Target="https://www.google.com/url?rct=j&amp;sa=t&amp;url=http%3A%2F%2Ftekno.liputan6.com%2Fread%2F2905840%2Fsamsung-janji-tak-akan-ada-kendala-suplai-galaxy-s8&amp;ct=ga&amp;cd=CAIyHDkxYjQ4MDRlMDQxZGE3MWE6Y28uaWQ6aWQ6SUQ&amp;usg=AFQjCNHfgAKIe1nE2XzmRovzlXco54E-UA&amp;utm_source=dlvr.it&amp;utm_medium=twitter" TargetMode="External"/><Relationship Id="rId5689" Type="http://schemas.openxmlformats.org/officeDocument/2006/relationships/hyperlink" Target="http://pbs.twimg.com/profile_images/840862177754042368/BmOkzDMM_normal.jpg" TargetMode="External"/><Relationship Id="rId8095" Type="http://schemas.openxmlformats.org/officeDocument/2006/relationships/hyperlink" Target="http://pbs.twimg.com/profile_images/1190221355/june01_m16_normal.png" TargetMode="External"/><Relationship Id="rId9146" Type="http://schemas.openxmlformats.org/officeDocument/2006/relationships/hyperlink" Target="http://pbs.twimg.com/profile_images/831864664753594368/AfIP_2XA_normal.jpg" TargetMode="External"/><Relationship Id="rId9560" Type="http://schemas.openxmlformats.org/officeDocument/2006/relationships/hyperlink" Target="http://pbs.twimg.com/profile_images/1781594986/tecnologia1_normal.jpg" TargetMode="External"/><Relationship Id="rId11076" Type="http://schemas.openxmlformats.org/officeDocument/2006/relationships/hyperlink" Target="https://twitter.com/" TargetMode="External"/><Relationship Id="rId12127" Type="http://schemas.openxmlformats.org/officeDocument/2006/relationships/hyperlink" Target="https://twitter.com/" TargetMode="External"/><Relationship Id="rId505" Type="http://schemas.openxmlformats.org/officeDocument/2006/relationships/hyperlink" Target="https://twitter.com/i/web/status/847512017946710017" TargetMode="External"/><Relationship Id="rId1135" Type="http://schemas.openxmlformats.org/officeDocument/2006/relationships/hyperlink" Target="https://winbuzzer.com/2017/03/30/samsung-galaxy-s8-microsoft-edition-offers-users-office-suite-cortana-xcxwbn?utm_content=buffer6fbb8&amp;utm_medium=social&amp;utm_source=twitter.com&amp;utm_campaign=buffer" TargetMode="External"/><Relationship Id="rId8162" Type="http://schemas.openxmlformats.org/officeDocument/2006/relationships/hyperlink" Target="http://abs.twimg.com/sticky/default_profile_images/default_profile_normal.png" TargetMode="External"/><Relationship Id="rId9213" Type="http://schemas.openxmlformats.org/officeDocument/2006/relationships/hyperlink" Target="http://abs.twimg.com/sticky/default_profile_images/default_profile_normal.png" TargetMode="External"/><Relationship Id="rId10092" Type="http://schemas.openxmlformats.org/officeDocument/2006/relationships/hyperlink" Target="https://twitter.com/" TargetMode="External"/><Relationship Id="rId11143" Type="http://schemas.openxmlformats.org/officeDocument/2006/relationships/hyperlink" Target="https://twitter.com/" TargetMode="External"/><Relationship Id="rId11490" Type="http://schemas.openxmlformats.org/officeDocument/2006/relationships/hyperlink" Target="https://twitter.com/" TargetMode="External"/><Relationship Id="rId12541" Type="http://schemas.openxmlformats.org/officeDocument/2006/relationships/hyperlink" Target="https://twitter.com/" TargetMode="External"/><Relationship Id="rId14299" Type="http://schemas.openxmlformats.org/officeDocument/2006/relationships/hyperlink" Target="https://twitter.com/" TargetMode="External"/><Relationship Id="rId1202" Type="http://schemas.openxmlformats.org/officeDocument/2006/relationships/hyperlink" Target="https://www.cnet.com/how-to/tips-and-tricks-for-samsungs-galaxy-tab-s3/?utm_content=buffer9e49c&amp;utm_medium=social&amp;utm_source=twitter.com&amp;utm_campaign=buffer" TargetMode="External"/><Relationship Id="rId2600" Type="http://schemas.openxmlformats.org/officeDocument/2006/relationships/hyperlink" Target="https://www.google.com/url?rct=j&amp;sa=t&amp;url=http%3A%2F%2Fwww.mobipicker.com%2Fsamsung-galaxy-s6-edge-gets-android-nougat-7-0-update-india%2F&amp;ct=ga&amp;cd=CAIyGmIyMmYxNjAxMGEyYTM1MmY6Y29tOmVuOlVT&amp;usg=AFQjCNEqlfUeTrKjaxmswvk1xGc40SChaQ&amp;utm_source=dlvr.it&amp;utm_medium=twitter" TargetMode="External"/><Relationship Id="rId4358" Type="http://schemas.openxmlformats.org/officeDocument/2006/relationships/hyperlink" Target="http://pbs.twimg.com/profile_images/794132563031953408/Pcfi_QGh_normal.jpg" TargetMode="External"/><Relationship Id="rId5409" Type="http://schemas.openxmlformats.org/officeDocument/2006/relationships/hyperlink" Target="http://pbs.twimg.com/profile_images/847047289990500353/KUHrhFo6_normal.jpg" TargetMode="External"/><Relationship Id="rId5756" Type="http://schemas.openxmlformats.org/officeDocument/2006/relationships/hyperlink" Target="http://pbs.twimg.com/profile_images/799028740475015174/0zcfeBuN_normal.jpg" TargetMode="External"/><Relationship Id="rId6807" Type="http://schemas.openxmlformats.org/officeDocument/2006/relationships/hyperlink" Target="http://abs.twimg.com/sticky/default_profile_images/default_profile_normal.png" TargetMode="External"/><Relationship Id="rId4772" Type="http://schemas.openxmlformats.org/officeDocument/2006/relationships/hyperlink" Target="http://pbs.twimg.com/profile_images/512898241428344832/PZjrY-m6_normal.jpeg" TargetMode="External"/><Relationship Id="rId5823" Type="http://schemas.openxmlformats.org/officeDocument/2006/relationships/hyperlink" Target="http://pbs.twimg.com/profile_images/840324282974687234/BVI6Wiqv_normal.jpg" TargetMode="External"/><Relationship Id="rId8979" Type="http://schemas.openxmlformats.org/officeDocument/2006/relationships/hyperlink" Target="http://pbs.twimg.com/profile_images/811700392702705664/BzqSm22l_normal.jpg" TargetMode="External"/><Relationship Id="rId11210" Type="http://schemas.openxmlformats.org/officeDocument/2006/relationships/hyperlink" Target="https://twitter.com/" TargetMode="External"/><Relationship Id="rId14366" Type="http://schemas.openxmlformats.org/officeDocument/2006/relationships/hyperlink" Target="https://twitter.com/" TargetMode="External"/><Relationship Id="rId14780" Type="http://schemas.openxmlformats.org/officeDocument/2006/relationships/hyperlink" Target="https://twitter.com/" TargetMode="External"/><Relationship Id="rId15417" Type="http://schemas.openxmlformats.org/officeDocument/2006/relationships/hyperlink" Target="https://twitter.com/" TargetMode="External"/><Relationship Id="rId295" Type="http://schemas.openxmlformats.org/officeDocument/2006/relationships/hyperlink" Target="http://www.hwbrain.it/samsung-galaxy-j-2017-con-lo-scanner-per-le-impronte-digitali/" TargetMode="External"/><Relationship Id="rId3374" Type="http://schemas.openxmlformats.org/officeDocument/2006/relationships/hyperlink" Target="https://www.google.com/url?rct=j&amp;sa=t&amp;url=http://www.whathifi.com/news/samsungs-galaxy-s8-first-bluetooth-50-smartphone&amp;ct=ga&amp;cd=CAIyGjYxZDE1NjA2OGJjMmM2NDA6Y29tOmVuOlVT&amp;usg=AFQjCNE1cKEZni9-BxNciMn2WgIcg6YV_w" TargetMode="External"/><Relationship Id="rId4425" Type="http://schemas.openxmlformats.org/officeDocument/2006/relationships/hyperlink" Target="http://pbs.twimg.com/profile_images/641317278030675968/7lDji8qF_normal.jpg" TargetMode="External"/><Relationship Id="rId7995" Type="http://schemas.openxmlformats.org/officeDocument/2006/relationships/hyperlink" Target="http://pbs.twimg.com/profile_images/461383903161245696/FKNs9jxD_normal.png" TargetMode="External"/><Relationship Id="rId10976" Type="http://schemas.openxmlformats.org/officeDocument/2006/relationships/hyperlink" Target="https://twitter.com/" TargetMode="External"/><Relationship Id="rId13382" Type="http://schemas.openxmlformats.org/officeDocument/2006/relationships/hyperlink" Target="https://twitter.com/" TargetMode="External"/><Relationship Id="rId14019" Type="http://schemas.openxmlformats.org/officeDocument/2006/relationships/hyperlink" Target="https://twitter.com/" TargetMode="External"/><Relationship Id="rId14433" Type="http://schemas.openxmlformats.org/officeDocument/2006/relationships/hyperlink" Target="https://twitter.com/" TargetMode="External"/><Relationship Id="rId2390" Type="http://schemas.openxmlformats.org/officeDocument/2006/relationships/hyperlink" Target="https://www.google.com/url?rct=j&amp;sa=t&amp;url=http://www.theverge.com/circuitbreaker/2017/3/29/15107172/galaxy-s8-first-smartphone-gigabit-lte-speeds-t-mobile&amp;ct=ga&amp;cd=CAIyHGM4YjM4YThmMTE2NWIzMjg6Y28udWs6ZW46R0I&amp;usg=AFQjCNHBvcXj63vzobSZ6MCfab55C07-Nw" TargetMode="External"/><Relationship Id="rId3027" Type="http://schemas.openxmlformats.org/officeDocument/2006/relationships/hyperlink" Target="https://www.google.com/url?rct=j&amp;sa=t&amp;url=http%3A%2F%2Fwww.express.co.uk%2Flife-style%2Fscience-technology%2F787182%2FiPhone-7-Plus-v-Samsung-Galaxy-S8-speed-test-best-smartphone&amp;ct=ga&amp;cd=CAIyGjE1OGQ0YWQ5ODUzYmExODg6Y29tOmVuOlVT&amp;usg=AFQjCNEnu6NL_Lj_kZi4aRZzW65P5Mu-RQ&amp;utm_source=dlvr.it&amp;utm_medium=twitter" TargetMode="External"/><Relationship Id="rId3441" Type="http://schemas.openxmlformats.org/officeDocument/2006/relationships/hyperlink" Target="https://www.google.com/url?rct=j&amp;sa=t&amp;url=http://www.papergeek.fr/galaxy-s8-3-benchmarks-le-donnent-a-peine-plus-puissant-quun-iphone-7-plus-21140&amp;ct=ga&amp;cd=CAIyGzViMjNlYjVjYTJiNjIwYTU6ZnI6ZnI6RlI6Ug&amp;usg=AFQjCNHLXZPN7jOyZ2c48ULzyQ1LmDyOjw" TargetMode="External"/><Relationship Id="rId6597" Type="http://schemas.openxmlformats.org/officeDocument/2006/relationships/hyperlink" Target="https://pbs.twimg.com/media/C8T9UN0UwAA4rwL.jpg" TargetMode="External"/><Relationship Id="rId7648" Type="http://schemas.openxmlformats.org/officeDocument/2006/relationships/hyperlink" Target="http://pbs.twimg.com/profile_images/2973730007/a593fe0b628f9a1b9d6058e8d94d8923_normal.jpeg" TargetMode="External"/><Relationship Id="rId10629" Type="http://schemas.openxmlformats.org/officeDocument/2006/relationships/hyperlink" Target="https://twitter.com/" TargetMode="External"/><Relationship Id="rId13035" Type="http://schemas.openxmlformats.org/officeDocument/2006/relationships/hyperlink" Target="https://twitter.com/" TargetMode="External"/><Relationship Id="rId14500" Type="http://schemas.openxmlformats.org/officeDocument/2006/relationships/hyperlink" Target="https://twitter.com/" TargetMode="External"/><Relationship Id="rId362" Type="http://schemas.openxmlformats.org/officeDocument/2006/relationships/hyperlink" Target="https://www.youtube.com/watch?v=Db72FleB5Kg&amp;feature=youtu.be&amp;a" TargetMode="External"/><Relationship Id="rId2043" Type="http://schemas.openxmlformats.org/officeDocument/2006/relationships/hyperlink" Target="http://feeds.feedburner.com/~r/GoogleAlert-androidNougat/~3/U6gyCcgV-IM/url?utm_source=feedburner&amp;utm_medium=twitter&amp;utm_campaign=android_updates" TargetMode="External"/><Relationship Id="rId5199" Type="http://schemas.openxmlformats.org/officeDocument/2006/relationships/hyperlink" Target="http://pbs.twimg.com/profile_images/422824501923942401/K4_EU6k5_normal.jpeg" TargetMode="External"/><Relationship Id="rId6664" Type="http://schemas.openxmlformats.org/officeDocument/2006/relationships/hyperlink" Target="https://pbs.twimg.com/media/C8QPp0pXYAABkQK.jpg" TargetMode="External"/><Relationship Id="rId7715" Type="http://schemas.openxmlformats.org/officeDocument/2006/relationships/hyperlink" Target="http://pbs.twimg.com/profile_images/649072940688928768/j2icP0fE_normal.jpg" TargetMode="External"/><Relationship Id="rId9070" Type="http://schemas.openxmlformats.org/officeDocument/2006/relationships/hyperlink" Target="http://abs.twimg.com/sticky/default_profile_images/default_profile_normal.png" TargetMode="External"/><Relationship Id="rId12051" Type="http://schemas.openxmlformats.org/officeDocument/2006/relationships/hyperlink" Target="https://twitter.com/" TargetMode="External"/><Relationship Id="rId13102" Type="http://schemas.openxmlformats.org/officeDocument/2006/relationships/hyperlink" Target="https://twitter.com/" TargetMode="External"/><Relationship Id="rId2110" Type="http://schemas.openxmlformats.org/officeDocument/2006/relationships/hyperlink" Target="https://twitter.com/i/web/status/848546395095048192" TargetMode="External"/><Relationship Id="rId5266" Type="http://schemas.openxmlformats.org/officeDocument/2006/relationships/hyperlink" Target="http://pbs.twimg.com/profile_images/760275815246422018/N-rz3oPa_normal.png" TargetMode="External"/><Relationship Id="rId5680" Type="http://schemas.openxmlformats.org/officeDocument/2006/relationships/hyperlink" Target="http://pbs.twimg.com/profile_images/828117604074192897/J7adqECm_normal.jpg" TargetMode="External"/><Relationship Id="rId6317" Type="http://schemas.openxmlformats.org/officeDocument/2006/relationships/hyperlink" Target="http://pbs.twimg.com/profile_images/702550079069163520/3NxLdYEG_normal.jpg" TargetMode="External"/><Relationship Id="rId9887" Type="http://schemas.openxmlformats.org/officeDocument/2006/relationships/hyperlink" Target="http://pbs.twimg.com/profile_images/494676480291381249/RtC-6xAO_normal.jpeg" TargetMode="External"/><Relationship Id="rId15274" Type="http://schemas.openxmlformats.org/officeDocument/2006/relationships/hyperlink" Target="https://twitter.com/" TargetMode="External"/><Relationship Id="rId4282" Type="http://schemas.openxmlformats.org/officeDocument/2006/relationships/hyperlink" Target="https://pbs.twimg.com/media/C8LSPXxVoAAlJOy.jpg" TargetMode="External"/><Relationship Id="rId5333" Type="http://schemas.openxmlformats.org/officeDocument/2006/relationships/hyperlink" Target="http://pbs.twimg.com/profile_images/831570513621352450/-spiokxT_normal.jpg" TargetMode="External"/><Relationship Id="rId6731" Type="http://schemas.openxmlformats.org/officeDocument/2006/relationships/hyperlink" Target="http://pbs.twimg.com/profile_images/767497197483094017/BnYmpLei_normal.jpg" TargetMode="External"/><Relationship Id="rId8489" Type="http://schemas.openxmlformats.org/officeDocument/2006/relationships/hyperlink" Target="http://pbs.twimg.com/profile_images/378800000823690756/504ec3479025503ada22f90db947b8dc_normal.png" TargetMode="External"/><Relationship Id="rId12868" Type="http://schemas.openxmlformats.org/officeDocument/2006/relationships/hyperlink" Target="https://twitter.com/" TargetMode="External"/><Relationship Id="rId13919" Type="http://schemas.openxmlformats.org/officeDocument/2006/relationships/hyperlink" Target="https://twitter.com/" TargetMode="External"/><Relationship Id="rId1876" Type="http://schemas.openxmlformats.org/officeDocument/2006/relationships/hyperlink" Target="https://www.youtube.com/watch?v=M_vD2IEXIVA&amp;feature=youtu.be&amp;a" TargetMode="External"/><Relationship Id="rId2927" Type="http://schemas.openxmlformats.org/officeDocument/2006/relationships/hyperlink" Target="http://dlvr.it/NnNSlJ" TargetMode="External"/><Relationship Id="rId9954" Type="http://schemas.openxmlformats.org/officeDocument/2006/relationships/hyperlink" Target="https://twitter.com/" TargetMode="External"/><Relationship Id="rId11884" Type="http://schemas.openxmlformats.org/officeDocument/2006/relationships/hyperlink" Target="https://twitter.com/" TargetMode="External"/><Relationship Id="rId12935" Type="http://schemas.openxmlformats.org/officeDocument/2006/relationships/hyperlink" Target="https://twitter.com/" TargetMode="External"/><Relationship Id="rId14290" Type="http://schemas.openxmlformats.org/officeDocument/2006/relationships/hyperlink" Target="https://twitter.com/" TargetMode="External"/><Relationship Id="rId15341" Type="http://schemas.openxmlformats.org/officeDocument/2006/relationships/hyperlink" Target="https://twitter.com/" TargetMode="External"/><Relationship Id="rId1529" Type="http://schemas.openxmlformats.org/officeDocument/2006/relationships/hyperlink" Target="http://iopscience.iop.org/1538-3881/153/4/189" TargetMode="External"/><Relationship Id="rId1943" Type="http://schemas.openxmlformats.org/officeDocument/2006/relationships/hyperlink" Target="https://vk.com/away.php?cc_key=6spwlb&amp;to=http%3A%2F%2Fvk.com%2Ftehno_baraholka%3Fw%3Dwall-58974183_10889%252F6471d32e76085876cf" TargetMode="External"/><Relationship Id="rId5400" Type="http://schemas.openxmlformats.org/officeDocument/2006/relationships/hyperlink" Target="http://pbs.twimg.com/profile_images/554538950367277056/9Kk49M70_normal.png" TargetMode="External"/><Relationship Id="rId8556" Type="http://schemas.openxmlformats.org/officeDocument/2006/relationships/hyperlink" Target="http://pbs.twimg.com/profile_images/816639432942092288/LKXSLeMi_normal.jpg" TargetMode="External"/><Relationship Id="rId8970" Type="http://schemas.openxmlformats.org/officeDocument/2006/relationships/hyperlink" Target="http://pbs.twimg.com/profile_images/811692345410383872/ss2UWpX2_normal.jpg" TargetMode="External"/><Relationship Id="rId9607" Type="http://schemas.openxmlformats.org/officeDocument/2006/relationships/hyperlink" Target="http://pbs.twimg.com/profile_images/1781594986/tecnologia1_normal.jpg" TargetMode="External"/><Relationship Id="rId10486" Type="http://schemas.openxmlformats.org/officeDocument/2006/relationships/hyperlink" Target="https://twitter.com/" TargetMode="External"/><Relationship Id="rId11537" Type="http://schemas.openxmlformats.org/officeDocument/2006/relationships/hyperlink" Target="https://twitter.com/" TargetMode="External"/><Relationship Id="rId11951" Type="http://schemas.openxmlformats.org/officeDocument/2006/relationships/hyperlink" Target="https://twitter.com/" TargetMode="External"/><Relationship Id="rId4002" Type="http://schemas.openxmlformats.org/officeDocument/2006/relationships/hyperlink" Target="https://pbs.twimg.com/ext_tw_video_thumb/847720226518999040/pu/img/RTaO9G6f2dLPkI89.jpg" TargetMode="External"/><Relationship Id="rId7158" Type="http://schemas.openxmlformats.org/officeDocument/2006/relationships/hyperlink" Target="http://pbs.twimg.com/profile_images/1506466566/2008-09-23-android_normal.jpg" TargetMode="External"/><Relationship Id="rId7572" Type="http://schemas.openxmlformats.org/officeDocument/2006/relationships/hyperlink" Target="http://pbs.twimg.com/profile_images/448356837755080704/LIErvG7t_normal.jpeg" TargetMode="External"/><Relationship Id="rId8209" Type="http://schemas.openxmlformats.org/officeDocument/2006/relationships/hyperlink" Target="http://pbs.twimg.com/profile_images/3382421081/654617e6289a7185af971e91e8315413_normal.jpeg" TargetMode="External"/><Relationship Id="rId8623" Type="http://schemas.openxmlformats.org/officeDocument/2006/relationships/hyperlink" Target="http://pbs.twimg.com/profile_images/811621237432741888/qejLU7Yd_normal.jpg" TargetMode="External"/><Relationship Id="rId10139" Type="http://schemas.openxmlformats.org/officeDocument/2006/relationships/hyperlink" Target="https://twitter.com/" TargetMode="External"/><Relationship Id="rId10553" Type="http://schemas.openxmlformats.org/officeDocument/2006/relationships/hyperlink" Target="https://twitter.com/" TargetMode="External"/><Relationship Id="rId11604" Type="http://schemas.openxmlformats.org/officeDocument/2006/relationships/hyperlink" Target="https://twitter.com/" TargetMode="External"/><Relationship Id="rId14010" Type="http://schemas.openxmlformats.org/officeDocument/2006/relationships/hyperlink" Target="https://twitter.com/" TargetMode="External"/><Relationship Id="rId3768" Type="http://schemas.openxmlformats.org/officeDocument/2006/relationships/hyperlink" Target="https://www.google.com/url?rct=j&amp;sa=t&amp;url=http%3A%2F%2Fpppfocus.com%2F2017%2F04%2F03%2Fthe-iphone-8-will-beat-the-galaxy-s8-in-one-key-area%2F&amp;ct=ga&amp;cd=CAIyGjViMjNlYjVjYTJiNjIwYTU6Y29tOmVuOlVT&amp;usg=AFQjCNEAuI4E27rNOxPaqU3cppgDkrX7Dw&amp;utm_source=dlvr.it&amp;utm_medium=twitter" TargetMode="External"/><Relationship Id="rId4819" Type="http://schemas.openxmlformats.org/officeDocument/2006/relationships/hyperlink" Target="http://pbs.twimg.com/profile_images/800789628882223104/vLsreeZv_normal.jpg" TargetMode="External"/><Relationship Id="rId6174" Type="http://schemas.openxmlformats.org/officeDocument/2006/relationships/hyperlink" Target="https://pbs.twimg.com/media/C8UcomiXoAA7qc4.jpg" TargetMode="External"/><Relationship Id="rId7225" Type="http://schemas.openxmlformats.org/officeDocument/2006/relationships/hyperlink" Target="http://pbs.twimg.com/profile_images/563009078931488769/mmXtE9Cx_normal.jpeg" TargetMode="External"/><Relationship Id="rId10206" Type="http://schemas.openxmlformats.org/officeDocument/2006/relationships/hyperlink" Target="https://twitter.com/" TargetMode="External"/><Relationship Id="rId689" Type="http://schemas.openxmlformats.org/officeDocument/2006/relationships/hyperlink" Target="https://www.youtube.com/watch?v=viFVnUuvxvI&amp;feature=youtu.be" TargetMode="External"/><Relationship Id="rId2784" Type="http://schemas.openxmlformats.org/officeDocument/2006/relationships/hyperlink" Target="http://dlvr.it/Nmc62w" TargetMode="External"/><Relationship Id="rId5190" Type="http://schemas.openxmlformats.org/officeDocument/2006/relationships/hyperlink" Target="http://pbs.twimg.com/profile_images/610654833067061250/15zoaej5_normal.jpg" TargetMode="External"/><Relationship Id="rId6241" Type="http://schemas.openxmlformats.org/officeDocument/2006/relationships/hyperlink" Target="http://pbs.twimg.com/profile_images/770370119117791232/eHIda0RE_normal.jpg" TargetMode="External"/><Relationship Id="rId9397" Type="http://schemas.openxmlformats.org/officeDocument/2006/relationships/hyperlink" Target="http://pbs.twimg.com/profile_images/837228956902277120/Xc7neQmy_normal.jpg" TargetMode="External"/><Relationship Id="rId10620" Type="http://schemas.openxmlformats.org/officeDocument/2006/relationships/hyperlink" Target="https://twitter.com/" TargetMode="External"/><Relationship Id="rId12378" Type="http://schemas.openxmlformats.org/officeDocument/2006/relationships/hyperlink" Target="https://twitter.com/" TargetMode="External"/><Relationship Id="rId13776" Type="http://schemas.openxmlformats.org/officeDocument/2006/relationships/hyperlink" Target="https://twitter.com/" TargetMode="External"/><Relationship Id="rId14827" Type="http://schemas.openxmlformats.org/officeDocument/2006/relationships/hyperlink" Target="https://twitter.com/" TargetMode="External"/><Relationship Id="rId756" Type="http://schemas.openxmlformats.org/officeDocument/2006/relationships/hyperlink" Target="https://www.cnet.com/news/galaxy-s8-microsoft-edition/?utm_content=buffer52ca8&amp;utm_medium=social&amp;utm_source=twitter.com&amp;utm_campaign=buffer" TargetMode="External"/><Relationship Id="rId1386" Type="http://schemas.openxmlformats.org/officeDocument/2006/relationships/hyperlink" Target="https://twitter.com/i/web/status/847526357068337152" TargetMode="External"/><Relationship Id="rId2437" Type="http://schemas.openxmlformats.org/officeDocument/2006/relationships/hyperlink" Target="https://www.google.com/url?rct=j&amp;sa=t&amp;url=http%3A%2F%2Fwww.businessinsider.com%2Fsamsung-galaxy-s8-screen-vs-apple-iphone-7-2017-3&amp;ct=ga&amp;cd=CAIyGjE1OGQ0YWQ5ODUzYmExODg6Y29tOmVuOlVT&amp;usg=AFQjCNGnIcoGkYOR22iWZeh8cKLw2All4A&amp;utm_source=dlvr.it&amp;utm_medium=twitter" TargetMode="External"/><Relationship Id="rId3835" Type="http://schemas.openxmlformats.org/officeDocument/2006/relationships/hyperlink" Target="https://www.google.com/url?rct=j&amp;sa=t&amp;url=http%3A%2F%2Fpppfocus.com%2F2017%2F04%2F01%2Fsamsung-galaxy-s8-becomes-the-first-smartphone-to-get-bluetooth-5-0%2F&amp;ct=ga&amp;cd=CAIyGjk1Yzc0Y2ZjNGM4ODRlNTM6Y29tOmVuOlVT&amp;usg=AFQjCNGqeEiSzUDqFM-HFyiiCkj10vorww&amp;utm_source=dlvr.it&amp;utm_medium=twitter" TargetMode="External"/><Relationship Id="rId9464" Type="http://schemas.openxmlformats.org/officeDocument/2006/relationships/hyperlink" Target="http://pbs.twimg.com/profile_images/763016211214970881/dcfL3j_s_normal.jpg" TargetMode="External"/><Relationship Id="rId12792" Type="http://schemas.openxmlformats.org/officeDocument/2006/relationships/hyperlink" Target="https://twitter.com/" TargetMode="External"/><Relationship Id="rId13429" Type="http://schemas.openxmlformats.org/officeDocument/2006/relationships/hyperlink" Target="https://twitter.com/" TargetMode="External"/><Relationship Id="rId13843" Type="http://schemas.openxmlformats.org/officeDocument/2006/relationships/hyperlink" Target="https://twitter.com/" TargetMode="External"/><Relationship Id="rId409" Type="http://schemas.openxmlformats.org/officeDocument/2006/relationships/hyperlink" Target="https://www.youtube.com/watch?v=M_vD2IEXIVA&amp;feature=youtu.be&amp;a" TargetMode="External"/><Relationship Id="rId1039" Type="http://schemas.openxmlformats.org/officeDocument/2006/relationships/hyperlink" Target="https://twitter.com/LDLC/status/847105661796339712" TargetMode="External"/><Relationship Id="rId2851" Type="http://schemas.openxmlformats.org/officeDocument/2006/relationships/hyperlink" Target="https://twitter.com/i/web/status/847311405371883520" TargetMode="External"/><Relationship Id="rId3902" Type="http://schemas.openxmlformats.org/officeDocument/2006/relationships/hyperlink" Target="https://pbs.twimg.com/media/C8KqHnjUQAAPDV-.jpg" TargetMode="External"/><Relationship Id="rId8066" Type="http://schemas.openxmlformats.org/officeDocument/2006/relationships/hyperlink" Target="http://pbs.twimg.com/profile_images/700686200898596864/flRMm59w_normal.png" TargetMode="External"/><Relationship Id="rId9117" Type="http://schemas.openxmlformats.org/officeDocument/2006/relationships/hyperlink" Target="http://pbs.twimg.com/profile_images/832864086853574656/0PXYo7Iu_normal.jpg" TargetMode="External"/><Relationship Id="rId11394" Type="http://schemas.openxmlformats.org/officeDocument/2006/relationships/hyperlink" Target="https://twitter.com/" TargetMode="External"/><Relationship Id="rId12445" Type="http://schemas.openxmlformats.org/officeDocument/2006/relationships/hyperlink" Target="https://twitter.com/" TargetMode="External"/><Relationship Id="rId13910" Type="http://schemas.openxmlformats.org/officeDocument/2006/relationships/hyperlink" Target="https://twitter.com/" TargetMode="External"/><Relationship Id="rId92" Type="http://schemas.openxmlformats.org/officeDocument/2006/relationships/hyperlink" Target="https://www.yahoo.com/news/samsung-comeback-galaxy-s8-184220622.html?utm_content=buffer97950&amp;utm_medium=social&amp;utm_source=twitter.com&amp;utm_campaign=buffer" TargetMode="External"/><Relationship Id="rId823" Type="http://schemas.openxmlformats.org/officeDocument/2006/relationships/hyperlink" Target="https://twitter.com/i/web/status/847687191241162754" TargetMode="External"/><Relationship Id="rId1453" Type="http://schemas.openxmlformats.org/officeDocument/2006/relationships/hyperlink" Target="https://winbuzzer.com/2017/03/31/samsung-galaxy-s8-facial-recognition-security-bypassed-simple-photo-xcxwbn?utm_content=buffer70168&amp;utm_medium=social&amp;utm_source=twitter.com&amp;utm_campaign=buffer" TargetMode="External"/><Relationship Id="rId2504" Type="http://schemas.openxmlformats.org/officeDocument/2006/relationships/hyperlink" Target="https://www.google.com/url?rct=j&amp;sa=t&amp;url=http://tekno.liputan6.com/read/2905588/perbedaan-samsung-galaxy-s8-dan-galaxy-s8-plus&amp;ct=ga&amp;cd=CAIyHDkxYjQ4MDRlMDQxZGE3MWE6Y28uaWQ6aWQ6SUQ&amp;usg=AFQjCNG3keHb1ZLgWZjFVi8PG01vwuIk2g" TargetMode="External"/><Relationship Id="rId7082" Type="http://schemas.openxmlformats.org/officeDocument/2006/relationships/hyperlink" Target="http://pbs.twimg.com/profile_images/709417816529747969/hbLJbWQ5_normal.jpg" TargetMode="External"/><Relationship Id="rId8480" Type="http://schemas.openxmlformats.org/officeDocument/2006/relationships/hyperlink" Target="http://pbs.twimg.com/profile_images/378800000823690756/504ec3479025503ada22f90db947b8dc_normal.png" TargetMode="External"/><Relationship Id="rId9531" Type="http://schemas.openxmlformats.org/officeDocument/2006/relationships/hyperlink" Target="http://pbs.twimg.com/profile_images/788142639589842944/NPPRRiUQ_normal.jpg" TargetMode="External"/><Relationship Id="rId11047" Type="http://schemas.openxmlformats.org/officeDocument/2006/relationships/hyperlink" Target="https://twitter.com/" TargetMode="External"/><Relationship Id="rId11461" Type="http://schemas.openxmlformats.org/officeDocument/2006/relationships/hyperlink" Target="https://twitter.com/" TargetMode="External"/><Relationship Id="rId12512" Type="http://schemas.openxmlformats.org/officeDocument/2006/relationships/hyperlink" Target="https://twitter.com/" TargetMode="External"/><Relationship Id="rId1106" Type="http://schemas.openxmlformats.org/officeDocument/2006/relationships/hyperlink" Target="https://www.cnet.com/videos/samsung-galaxy-s8s-major-makeover/?utm_content=buffer8e7a8&amp;utm_medium=social&amp;utm_source=twitter.com&amp;utm_campaign=buffer" TargetMode="External"/><Relationship Id="rId1520" Type="http://schemas.openxmlformats.org/officeDocument/2006/relationships/hyperlink" Target="http://dlvr.it/NmzcXP" TargetMode="External"/><Relationship Id="rId4676" Type="http://schemas.openxmlformats.org/officeDocument/2006/relationships/hyperlink" Target="http://pbs.twimg.com/profile_images/812252595553234944/ljB2syRQ_normal.jpg" TargetMode="External"/><Relationship Id="rId5727" Type="http://schemas.openxmlformats.org/officeDocument/2006/relationships/hyperlink" Target="http://pbs.twimg.com/profile_images/749734708674719745/0VABrJtX_normal.jpg" TargetMode="External"/><Relationship Id="rId8133" Type="http://schemas.openxmlformats.org/officeDocument/2006/relationships/hyperlink" Target="http://pbs.twimg.com/profile_images/682195803260112896/TRQmbOlh_normal.jpg" TargetMode="External"/><Relationship Id="rId10063" Type="http://schemas.openxmlformats.org/officeDocument/2006/relationships/hyperlink" Target="https://twitter.com/" TargetMode="External"/><Relationship Id="rId11114" Type="http://schemas.openxmlformats.org/officeDocument/2006/relationships/hyperlink" Target="https://twitter.com/" TargetMode="External"/><Relationship Id="rId14684" Type="http://schemas.openxmlformats.org/officeDocument/2006/relationships/hyperlink" Target="https://twitter.com/" TargetMode="External"/><Relationship Id="rId3278" Type="http://schemas.openxmlformats.org/officeDocument/2006/relationships/hyperlink" Target="https://www.google.com/url?rct=j&amp;sa=t&amp;url=http%3A%2F%2Fwww.geekwire.com%2F2017%2Fmicrosoft-selling-custom-version-samsung-galaxy-s8-smartphone%2F&amp;ct=ga&amp;cd=CAIyGmI0ODdmYjNkNDhhYzkzNDk6Y29tOmVuOlVT&amp;usg=AFQjCNETrYr4zmqqA28R-OhB3ydJv5j8GA&amp;utm_source=dlvr.it&amp;utm_medium=twitter" TargetMode="External"/><Relationship Id="rId3692" Type="http://schemas.openxmlformats.org/officeDocument/2006/relationships/hyperlink" Target="https://www.google.com/url?rct=j&amp;sa=t&amp;url=http%3A%2F%2Fwww.news18.com%2Fnews%2Ftech%2Fsamsung-galaxy-s8-three-reasons-why-i-wont-be-buying-the-next-galaxy-1366256.html&amp;ct=ga&amp;cd=CAIyGjk1Yzc0Y2ZjNGM4ODRlNTM6Y29tOmVuOlVT&amp;usg=AFQjCNFTR0x-MlD4MIuRfLNwm59LZNUXDQ&amp;utm_source=dlvr.it&amp;utm_medium=twitter" TargetMode="External"/><Relationship Id="rId4329" Type="http://schemas.openxmlformats.org/officeDocument/2006/relationships/hyperlink" Target="https://pbs.twimg.com/media/C8eugbUV0AA1_Tb.jpg" TargetMode="External"/><Relationship Id="rId4743" Type="http://schemas.openxmlformats.org/officeDocument/2006/relationships/hyperlink" Target="http://pbs.twimg.com/profile_images/833814969254809604/9rCzNLt3_normal.jpg" TargetMode="External"/><Relationship Id="rId7899" Type="http://schemas.openxmlformats.org/officeDocument/2006/relationships/hyperlink" Target="http://pbs.twimg.com/profile_images/3444895134/a3a6f4c16bfc11c379696cd97571cf20_normal.jpeg" TargetMode="External"/><Relationship Id="rId8200" Type="http://schemas.openxmlformats.org/officeDocument/2006/relationships/hyperlink" Target="http://pbs.twimg.com/profile_images/378800000409601173/a7ccbc5f5c3a243f0cab04e92078a57b_normal.jpeg" TargetMode="External"/><Relationship Id="rId10130" Type="http://schemas.openxmlformats.org/officeDocument/2006/relationships/hyperlink" Target="https://twitter.com/" TargetMode="External"/><Relationship Id="rId13286" Type="http://schemas.openxmlformats.org/officeDocument/2006/relationships/hyperlink" Target="https://twitter.com/" TargetMode="External"/><Relationship Id="rId14337" Type="http://schemas.openxmlformats.org/officeDocument/2006/relationships/hyperlink" Target="https://twitter.com/" TargetMode="External"/><Relationship Id="rId199" Type="http://schemas.openxmlformats.org/officeDocument/2006/relationships/hyperlink" Target="https://www.youtube.com/watch?v=M_vD2IEXIVA&amp;feature=youtu.be&amp;a" TargetMode="External"/><Relationship Id="rId2294" Type="http://schemas.openxmlformats.org/officeDocument/2006/relationships/hyperlink" Target="http://feeds.feedburner.com/~r/co/MOuv/~3/-q8o1m6mtp0/url?utm_source=feedburner&amp;utm_medium=twitter&amp;utm_campaign=heavy_raremetal" TargetMode="External"/><Relationship Id="rId3345" Type="http://schemas.openxmlformats.org/officeDocument/2006/relationships/hyperlink" Target="https://www.google.com/url?rct=j&amp;sa=t&amp;url=http%3A%2F%2Fwww.valuewalk.com%2F2017%2F04%2Fgalaxy-s8-v-iphone-8%2F&amp;ct=ga&amp;cd=CAIyGmI0ODdmYjNkNDhhYzkzNDk6Y29tOmVuOlVT&amp;usg=AFQjCNHZgFor8oktUY8aEiA9PKn9d0Zc-A&amp;utm_source=dlvr.it&amp;utm_medium=twitter" TargetMode="External"/><Relationship Id="rId13353" Type="http://schemas.openxmlformats.org/officeDocument/2006/relationships/hyperlink" Target="https://twitter.com/" TargetMode="External"/><Relationship Id="rId14751" Type="http://schemas.openxmlformats.org/officeDocument/2006/relationships/hyperlink" Target="https://twitter.com/" TargetMode="External"/><Relationship Id="rId266" Type="http://schemas.openxmlformats.org/officeDocument/2006/relationships/hyperlink" Target="https://www.youtube.com/watch?v=1oqAprZOFNI&amp;feature=youtu.be" TargetMode="External"/><Relationship Id="rId680" Type="http://schemas.openxmlformats.org/officeDocument/2006/relationships/hyperlink" Target="http://linkis.com/www.youtube.com/r0AHc" TargetMode="External"/><Relationship Id="rId2361" Type="http://schemas.openxmlformats.org/officeDocument/2006/relationships/hyperlink" Target="https://www.youtube.com/watch?v=BF8TkNaYWRU&amp;feature=youtu.be" TargetMode="External"/><Relationship Id="rId3412" Type="http://schemas.openxmlformats.org/officeDocument/2006/relationships/hyperlink" Target="https://www.google.com/url?rct=j&amp;sa=t&amp;url=http://normangeestar.net/2017/04/02/samsung-unveils-galaxy-s8-and-s8-smartphones/&amp;ct=ga&amp;cd=CAIyGjYxZDE1NjA2OGJjMmM2NDA6Y29tOmVuOlVT&amp;usg=AFQjCNErSw6G_GTdD-CoUcynkH7AdK1thQ" TargetMode="External"/><Relationship Id="rId4810" Type="http://schemas.openxmlformats.org/officeDocument/2006/relationships/hyperlink" Target="http://pbs.twimg.com/profile_images/618449456313311232/pA_wRQYG_normal.jpg" TargetMode="External"/><Relationship Id="rId6568" Type="http://schemas.openxmlformats.org/officeDocument/2006/relationships/hyperlink" Target="https://pbs.twimg.com/media/C8P_j4hXkAA6MgD.jpg" TargetMode="External"/><Relationship Id="rId7619" Type="http://schemas.openxmlformats.org/officeDocument/2006/relationships/hyperlink" Target="http://pbs.twimg.com/profile_images/626654977784680448/_JeVE97o_normal.png" TargetMode="External"/><Relationship Id="rId7966" Type="http://schemas.openxmlformats.org/officeDocument/2006/relationships/hyperlink" Target="http://pbs.twimg.com/profile_images/810953767189434373/mrMR1skn_normal.jpg" TargetMode="External"/><Relationship Id="rId10947" Type="http://schemas.openxmlformats.org/officeDocument/2006/relationships/hyperlink" Target="https://twitter.com/" TargetMode="External"/><Relationship Id="rId13006" Type="http://schemas.openxmlformats.org/officeDocument/2006/relationships/hyperlink" Target="https://twitter.com/" TargetMode="External"/><Relationship Id="rId14404" Type="http://schemas.openxmlformats.org/officeDocument/2006/relationships/hyperlink" Target="https://twitter.com/" TargetMode="External"/><Relationship Id="rId333" Type="http://schemas.openxmlformats.org/officeDocument/2006/relationships/hyperlink" Target="http://mashable.com/2017/03/30/samsung-galaxy-s8-pre-order-vr/?utm_cid=Mash-Prod-RSS-Feedburner-All-Partial&amp;utm_content=bufferc3cc4&amp;utm_medium=social&amp;utm_source=twitter.com&amp;utm_campaign=buffer" TargetMode="External"/><Relationship Id="rId2014" Type="http://schemas.openxmlformats.org/officeDocument/2006/relationships/hyperlink" Target="https://papernano.wordpress.com/2017/04/02/samsung-galaxy-s8/" TargetMode="External"/><Relationship Id="rId6982" Type="http://schemas.openxmlformats.org/officeDocument/2006/relationships/hyperlink" Target="http://pbs.twimg.com/profile_images/458730595367927810/3KLFKcR7_normal.jpeg" TargetMode="External"/><Relationship Id="rId9041" Type="http://schemas.openxmlformats.org/officeDocument/2006/relationships/hyperlink" Target="http://pbs.twimg.com/profile_images/835960667177955330/ni6j65U4_normal.jpg" TargetMode="External"/><Relationship Id="rId13420" Type="http://schemas.openxmlformats.org/officeDocument/2006/relationships/hyperlink" Target="https://twitter.com/" TargetMode="External"/><Relationship Id="rId1030" Type="http://schemas.openxmlformats.org/officeDocument/2006/relationships/hyperlink" Target="https://www.cnet.com/news/galaxy-s8-cheaper-phones/?utm_content=buffer7ba34&amp;utm_medium=social&amp;utm_source=twitter.com&amp;utm_campaign=buffer" TargetMode="External"/><Relationship Id="rId4186" Type="http://schemas.openxmlformats.org/officeDocument/2006/relationships/hyperlink" Target="https://pbs.twimg.com/media/C8T6zO9UQAAoKwd.jpg" TargetMode="External"/><Relationship Id="rId5584" Type="http://schemas.openxmlformats.org/officeDocument/2006/relationships/hyperlink" Target="http://pbs.twimg.com/profile_images/711143409147375616/yz_mDfft_normal.jpg" TargetMode="External"/><Relationship Id="rId6635" Type="http://schemas.openxmlformats.org/officeDocument/2006/relationships/hyperlink" Target="http://pbs.twimg.com/profile_images/758503010809020416/Ry_FFaGr_normal.jpg" TargetMode="External"/><Relationship Id="rId12022" Type="http://schemas.openxmlformats.org/officeDocument/2006/relationships/hyperlink" Target="https://twitter.com/" TargetMode="External"/><Relationship Id="rId15178" Type="http://schemas.openxmlformats.org/officeDocument/2006/relationships/hyperlink" Target="https://twitter.com/" TargetMode="External"/><Relationship Id="rId400" Type="http://schemas.openxmlformats.org/officeDocument/2006/relationships/hyperlink" Target="https://www.youtube.com/watch?v=RsKES7EeSeg&amp;feature=youtu.be&amp;a" TargetMode="External"/><Relationship Id="rId5237" Type="http://schemas.openxmlformats.org/officeDocument/2006/relationships/hyperlink" Target="http://pbs.twimg.com/profile_images/817809572324900864/AlR5X4so_normal.jpg" TargetMode="External"/><Relationship Id="rId5651" Type="http://schemas.openxmlformats.org/officeDocument/2006/relationships/hyperlink" Target="http://pbs.twimg.com/profile_images/706316700161998848/LAP9im_c_normal.jpg" TargetMode="External"/><Relationship Id="rId6702" Type="http://schemas.openxmlformats.org/officeDocument/2006/relationships/hyperlink" Target="https://pbs.twimg.com/media/C8VekH3UMAQ5tFI.jpg" TargetMode="External"/><Relationship Id="rId9858" Type="http://schemas.openxmlformats.org/officeDocument/2006/relationships/hyperlink" Target="http://pbs.twimg.com/profile_images/494676480291381249/RtC-6xAO_normal.jpeg" TargetMode="External"/><Relationship Id="rId11788" Type="http://schemas.openxmlformats.org/officeDocument/2006/relationships/hyperlink" Target="https://twitter.com/" TargetMode="External"/><Relationship Id="rId12839" Type="http://schemas.openxmlformats.org/officeDocument/2006/relationships/hyperlink" Target="https://twitter.com/" TargetMode="External"/><Relationship Id="rId14194" Type="http://schemas.openxmlformats.org/officeDocument/2006/relationships/hyperlink" Target="https://twitter.com/" TargetMode="External"/><Relationship Id="rId15245" Type="http://schemas.openxmlformats.org/officeDocument/2006/relationships/hyperlink" Target="https://twitter.com/" TargetMode="External"/><Relationship Id="rId1847" Type="http://schemas.openxmlformats.org/officeDocument/2006/relationships/hyperlink" Target="http://www.myappseden.com/2017/03/samsung-announces-dex-station-truns-galaxy-s8-s8-plus-into-a-desktop.html" TargetMode="External"/><Relationship Id="rId4253" Type="http://schemas.openxmlformats.org/officeDocument/2006/relationships/hyperlink" Target="https://pbs.twimg.com/media/C8GCqL1XQAEXjjV.jpg" TargetMode="External"/><Relationship Id="rId5304" Type="http://schemas.openxmlformats.org/officeDocument/2006/relationships/hyperlink" Target="http://pbs.twimg.com/profile_images/838268516012797952/bo2ub50d_normal.jpg" TargetMode="External"/><Relationship Id="rId8874" Type="http://schemas.openxmlformats.org/officeDocument/2006/relationships/hyperlink" Target="http://pbs.twimg.com/profile_images/445489262231031808/aXOGungz_normal.jpeg" TargetMode="External"/><Relationship Id="rId9925" Type="http://schemas.openxmlformats.org/officeDocument/2006/relationships/hyperlink" Target="https://twitter.com/" TargetMode="External"/><Relationship Id="rId14261" Type="http://schemas.openxmlformats.org/officeDocument/2006/relationships/hyperlink" Target="https://twitter.com/" TargetMode="External"/><Relationship Id="rId15312" Type="http://schemas.openxmlformats.org/officeDocument/2006/relationships/hyperlink" Target="https://twitter.com/" TargetMode="External"/><Relationship Id="rId4320" Type="http://schemas.openxmlformats.org/officeDocument/2006/relationships/hyperlink" Target="https://pbs.twimg.com/media/CTfrpVVWsAAm38b.png" TargetMode="External"/><Relationship Id="rId7476" Type="http://schemas.openxmlformats.org/officeDocument/2006/relationships/hyperlink" Target="http://pbs.twimg.com/profile_images/1100765083/iphone-4g-2_normal.jpg" TargetMode="External"/><Relationship Id="rId7890" Type="http://schemas.openxmlformats.org/officeDocument/2006/relationships/hyperlink" Target="http://pbs.twimg.com/profile_images/1650590022/apple_normal.jpg" TargetMode="External"/><Relationship Id="rId8527" Type="http://schemas.openxmlformats.org/officeDocument/2006/relationships/hyperlink" Target="http://pbs.twimg.com/profile_images/819663755785211904/9EGf7JGu_normal.jpg" TargetMode="External"/><Relationship Id="rId10457" Type="http://schemas.openxmlformats.org/officeDocument/2006/relationships/hyperlink" Target="https://twitter.com/" TargetMode="External"/><Relationship Id="rId11855" Type="http://schemas.openxmlformats.org/officeDocument/2006/relationships/hyperlink" Target="https://twitter.com/" TargetMode="External"/><Relationship Id="rId12906" Type="http://schemas.openxmlformats.org/officeDocument/2006/relationships/hyperlink" Target="https://twitter.com/" TargetMode="External"/><Relationship Id="rId190" Type="http://schemas.openxmlformats.org/officeDocument/2006/relationships/hyperlink" Target="https://www.youtube.com/watch?v=M_vD2IEXIVA&amp;feature=youtu.be&amp;a" TargetMode="External"/><Relationship Id="rId1914" Type="http://schemas.openxmlformats.org/officeDocument/2006/relationships/hyperlink" Target="https://www.google.com/url?rct=j&amp;sa=t&amp;url=http://mlsmultiplex.com/2017/04/01/vancouver-whitecaps-vs-la-galaxy-preview-watch/&amp;ct=ga&amp;cd=CAIyGjgyZWJiYTg3NmVkYjZiNDM6Y29tOmVuOlVT&amp;usg=AFQjCNEwgKtdTpbssXLQvr_V4M8nyqhxtA" TargetMode="External"/><Relationship Id="rId6078" Type="http://schemas.openxmlformats.org/officeDocument/2006/relationships/hyperlink" Target="http://pbs.twimg.com/profile_images/812332072719319041/BJ0gO_Oo_normal.jpg" TargetMode="External"/><Relationship Id="rId6492" Type="http://schemas.openxmlformats.org/officeDocument/2006/relationships/hyperlink" Target="http://pbs.twimg.com/profile_images/717277152648032256/DrJ6SNyG_normal.jpg" TargetMode="External"/><Relationship Id="rId7129" Type="http://schemas.openxmlformats.org/officeDocument/2006/relationships/hyperlink" Target="http://pbs.twimg.com/profile_images/817829912715337729/7LIFUdvG_normal.jpg" TargetMode="External"/><Relationship Id="rId7543" Type="http://schemas.openxmlformats.org/officeDocument/2006/relationships/hyperlink" Target="http://pbs.twimg.com/profile_images/819300693131415552/zv4uTBjq_normal.jpg" TargetMode="External"/><Relationship Id="rId8941" Type="http://schemas.openxmlformats.org/officeDocument/2006/relationships/hyperlink" Target="http://pbs.twimg.com/profile_images/829926495808167937/01ve5ZuH_normal.jpg" TargetMode="External"/><Relationship Id="rId10871" Type="http://schemas.openxmlformats.org/officeDocument/2006/relationships/hyperlink" Target="https://twitter.com/" TargetMode="External"/><Relationship Id="rId11508" Type="http://schemas.openxmlformats.org/officeDocument/2006/relationships/hyperlink" Target="https://twitter.com/" TargetMode="External"/><Relationship Id="rId11922" Type="http://schemas.openxmlformats.org/officeDocument/2006/relationships/hyperlink" Target="https://twitter.com/" TargetMode="External"/><Relationship Id="rId5094" Type="http://schemas.openxmlformats.org/officeDocument/2006/relationships/hyperlink" Target="http://pbs.twimg.com/profile_images/781879263133827073/nifi4c8U_normal.jpg" TargetMode="External"/><Relationship Id="rId6145" Type="http://schemas.openxmlformats.org/officeDocument/2006/relationships/hyperlink" Target="https://pbs.twimg.com/media/C8UcomiXoAA7qc4.jpg" TargetMode="External"/><Relationship Id="rId10524" Type="http://schemas.openxmlformats.org/officeDocument/2006/relationships/hyperlink" Target="https://twitter.com/" TargetMode="External"/><Relationship Id="rId2688" Type="http://schemas.openxmlformats.org/officeDocument/2006/relationships/hyperlink" Target="https://twitter.com/i/web/status/848825482405695488" TargetMode="External"/><Relationship Id="rId3739" Type="http://schemas.openxmlformats.org/officeDocument/2006/relationships/hyperlink" Target="https://www.google.com/url?rct=j&amp;sa=t&amp;url=http%3A%2F%2Fpppfocus.com%2F2017%2F04%2F01%2Fsamsung-galaxy-s8-becomes-the-first-smartphone-to-get-bluetooth-5-0%2F&amp;ct=ga&amp;cd=CAIyGjk1Yzc0Y2ZjNGM4ODRlNTM6Y29tOmVuOlVT&amp;usg=AFQjCNGqeEiSzUDqFM-HFyiiCkj10vorww&amp;utm_source=dlvr.it&amp;utm_medium=twitter" TargetMode="External"/><Relationship Id="rId5161" Type="http://schemas.openxmlformats.org/officeDocument/2006/relationships/hyperlink" Target="http://pbs.twimg.com/profile_images/564451799176708096/fSVgohNK_normal.png" TargetMode="External"/><Relationship Id="rId7610" Type="http://schemas.openxmlformats.org/officeDocument/2006/relationships/hyperlink" Target="http://pbs.twimg.com/profile_images/828207777801715712/XDEg87wH_normal.jpg" TargetMode="External"/><Relationship Id="rId12696" Type="http://schemas.openxmlformats.org/officeDocument/2006/relationships/hyperlink" Target="https://twitter.com/" TargetMode="External"/><Relationship Id="rId13747" Type="http://schemas.openxmlformats.org/officeDocument/2006/relationships/hyperlink" Target="https://twitter.com/" TargetMode="External"/><Relationship Id="rId2755" Type="http://schemas.openxmlformats.org/officeDocument/2006/relationships/hyperlink" Target="http://www.webnews.it/video/samsung-galaxy-s8-fotocamera/?utm_source=feedburner&amp;utm_medium=feed&amp;utm_campaign=Feed:+Webnews" TargetMode="External"/><Relationship Id="rId3806" Type="http://schemas.openxmlformats.org/officeDocument/2006/relationships/hyperlink" Target="https://www.google.com/url?rct=j&amp;sa=t&amp;url=https%3A%2F%2Fwww.forbes.com%2Fsites%2Fgordonkelly%2F2017%2F03%2F30%2Fgalaxy-s8-vs-galaxy-s7-whats-the-difference%2F&amp;ct=ga&amp;cd=CAIyGjk1Yzc0Y2ZjNGM4ODRlNTM6Y29tOmVuOlVT&amp;usg=AFQjCNGgXjZZVpu_kvUy-1t6UKQgiIS2ig&amp;utm_source=dlvr.it&amp;utm_medium=twitter" TargetMode="External"/><Relationship Id="rId6212" Type="http://schemas.openxmlformats.org/officeDocument/2006/relationships/hyperlink" Target="http://pbs.twimg.com/profile_images/848329028130017280/b5rquUsE_normal.jpg" TargetMode="External"/><Relationship Id="rId9368" Type="http://schemas.openxmlformats.org/officeDocument/2006/relationships/hyperlink" Target="http://pbs.twimg.com/profile_images/837228956902277120/Xc7neQmy_normal.jpg" TargetMode="External"/><Relationship Id="rId9782" Type="http://schemas.openxmlformats.org/officeDocument/2006/relationships/hyperlink" Target="http://pbs.twimg.com/profile_images/494681362767425538/ILPdaugu_normal.jpeg" TargetMode="External"/><Relationship Id="rId11298" Type="http://schemas.openxmlformats.org/officeDocument/2006/relationships/hyperlink" Target="https://twitter.com/" TargetMode="External"/><Relationship Id="rId12349" Type="http://schemas.openxmlformats.org/officeDocument/2006/relationships/hyperlink" Target="https://twitter.com/" TargetMode="External"/><Relationship Id="rId12763" Type="http://schemas.openxmlformats.org/officeDocument/2006/relationships/hyperlink" Target="https://twitter.com/" TargetMode="External"/><Relationship Id="rId13814" Type="http://schemas.openxmlformats.org/officeDocument/2006/relationships/hyperlink" Target="https://twitter.com/" TargetMode="External"/><Relationship Id="rId727" Type="http://schemas.openxmlformats.org/officeDocument/2006/relationships/hyperlink" Target="https://www.cnet.com/news/galaxy-s8-sharks-unboxing-underwater-sharks-t-mobile-samsung/?utm_content=buffer49db5&amp;utm_medium=social&amp;utm_source=twitter.com&amp;utm_campaign=buffer" TargetMode="External"/><Relationship Id="rId1357" Type="http://schemas.openxmlformats.org/officeDocument/2006/relationships/hyperlink" Target="http://mashable.com/2017/04/01/samsung-galaxy-s8-hype-mashtalk/?utm_cid=Mash-Prod-RSS-Feedburner-All-Partial&amp;utm_content=buffer04e02&amp;utm_medium=social&amp;utm_source=twitter.com&amp;utm_campaign=buffer" TargetMode="External"/><Relationship Id="rId1771" Type="http://schemas.openxmlformats.org/officeDocument/2006/relationships/hyperlink" Target="https://www.google.com/url?rct=j&amp;sa=t&amp;url=http%3A%2F%2Fhaycanal.com%2Fnoticias%2F10565%2Fsamsung-presenta-samsung-galaxy-s8&amp;ct=ga&amp;cd=CAIyGWI4MThlMmJmYWQ5OGUwNjg6Y2w6ZXM6Q0w&amp;usg=AFQjCNHt6hn2hrZWbQblos9yzKf6oEuqFA&amp;utm_source=dlvr.it&amp;utm_medium=twitter" TargetMode="External"/><Relationship Id="rId2408" Type="http://schemas.openxmlformats.org/officeDocument/2006/relationships/hyperlink" Target="http://j.gs/4sx8" TargetMode="External"/><Relationship Id="rId2822" Type="http://schemas.openxmlformats.org/officeDocument/2006/relationships/hyperlink" Target="https://www.google.com/url?rct=j&amp;sa=t&amp;url=https://www.androidsis.com/samsung-galaxy-s8-vs-iphone-7/&amp;ct=ga&amp;cd=CAIyGjE1OGQ0YWQ5ODUzYmExODg6Y29tOmVzOlVT&amp;usg=AFQjCNE4Y0QuJ7wbOdu6gRmi5Gf-X2zbnA" TargetMode="External"/><Relationship Id="rId5978" Type="http://schemas.openxmlformats.org/officeDocument/2006/relationships/hyperlink" Target="http://pbs.twimg.com/profile_images/793299625583251456/sOAJIM0F_normal.jpg" TargetMode="External"/><Relationship Id="rId8384" Type="http://schemas.openxmlformats.org/officeDocument/2006/relationships/hyperlink" Target="http://pbs.twimg.com/profile_images/1323799789/P1020598-2_normal.JPG" TargetMode="External"/><Relationship Id="rId9435" Type="http://schemas.openxmlformats.org/officeDocument/2006/relationships/hyperlink" Target="http://pbs.twimg.com/profile_images/847839850648616961/Z4oQzFeT_normal.jpg" TargetMode="External"/><Relationship Id="rId11365" Type="http://schemas.openxmlformats.org/officeDocument/2006/relationships/hyperlink" Target="https://twitter.com/" TargetMode="External"/><Relationship Id="rId12416" Type="http://schemas.openxmlformats.org/officeDocument/2006/relationships/hyperlink" Target="https://twitter.com/" TargetMode="External"/><Relationship Id="rId63" Type="http://schemas.openxmlformats.org/officeDocument/2006/relationships/hyperlink" Target="https://www.google.com/url?rct=j&amp;sa=t&amp;url=http://www.zdnet.com/article/along-with-galaxy-s8-samsung-lifts-lid-on-google-wifi-rival-that-runs-your-iot-security/&amp;ct=ga&amp;cd=CAIyGjc5MDkyODY3NDIwNDg2NDQ6Y29tOmVuOlVT&amp;usg=AFQjCNF6w4xzekFg1no1CLoPxGX5zG4ZQA" TargetMode="External"/><Relationship Id="rId1424" Type="http://schemas.openxmlformats.org/officeDocument/2006/relationships/hyperlink" Target="https://winbuzzer.com/2017/03/31/samsung-galaxy-s8-facial-recognition-security-bypassed-simple-photo-xcxwbn?utm_content=buffer70168&amp;utm_medium=social&amp;utm_source=twitter.com&amp;utm_campaign=buffer" TargetMode="External"/><Relationship Id="rId4994" Type="http://schemas.openxmlformats.org/officeDocument/2006/relationships/hyperlink" Target="http://pbs.twimg.com/profile_images/847693999079018496/JBYK8h1j_normal.jpg" TargetMode="External"/><Relationship Id="rId8037" Type="http://schemas.openxmlformats.org/officeDocument/2006/relationships/hyperlink" Target="http://pbs.twimg.com/profile_images/487534182608801793/7-f_BUyN_normal.png" TargetMode="External"/><Relationship Id="rId8451" Type="http://schemas.openxmlformats.org/officeDocument/2006/relationships/hyperlink" Target="http://pbs.twimg.com/profile_images/378800000823690756/504ec3479025503ada22f90db947b8dc_normal.png" TargetMode="External"/><Relationship Id="rId9502" Type="http://schemas.openxmlformats.org/officeDocument/2006/relationships/hyperlink" Target="http://pbs.twimg.com/profile_images/780906834806792192/ZnTRk6uL_normal.jpg" TargetMode="External"/><Relationship Id="rId10381" Type="http://schemas.openxmlformats.org/officeDocument/2006/relationships/hyperlink" Target="https://twitter.com/" TargetMode="External"/><Relationship Id="rId11018" Type="http://schemas.openxmlformats.org/officeDocument/2006/relationships/hyperlink" Target="https://twitter.com/" TargetMode="External"/><Relationship Id="rId11432" Type="http://schemas.openxmlformats.org/officeDocument/2006/relationships/hyperlink" Target="https://twitter.com/" TargetMode="External"/><Relationship Id="rId12830" Type="http://schemas.openxmlformats.org/officeDocument/2006/relationships/hyperlink" Target="https://twitter.com/" TargetMode="External"/><Relationship Id="rId14588" Type="http://schemas.openxmlformats.org/officeDocument/2006/relationships/hyperlink" Target="https://twitter.com/" TargetMode="External"/><Relationship Id="rId3596" Type="http://schemas.openxmlformats.org/officeDocument/2006/relationships/hyperlink" Target="https://www.google.com/url?rct=j&amp;sa=t&amp;url=http://ociotecnologico.com/2017/04/01/samsung-anuncia-el-galaxy-s8-microsoft-edition/&amp;ct=ga&amp;cd=CAIyGmMzNmE5YzgyNTI1MTRkYmU6Y29tOmVzOlVT&amp;usg=AFQjCNHOnTJiLis0FHSB2o-xrDJ-yNOxyA" TargetMode="External"/><Relationship Id="rId4647" Type="http://schemas.openxmlformats.org/officeDocument/2006/relationships/hyperlink" Target="http://pbs.twimg.com/profile_images/2148410118/16404_wpm_lowres_normal.jpg" TargetMode="External"/><Relationship Id="rId7053" Type="http://schemas.openxmlformats.org/officeDocument/2006/relationships/hyperlink" Target="http://pbs.twimg.com/profile_images/839453460617580546/k_GviYZ1_normal.jpg" TargetMode="External"/><Relationship Id="rId8104" Type="http://schemas.openxmlformats.org/officeDocument/2006/relationships/hyperlink" Target="http://pbs.twimg.com/profile_images/1190221355/june01_m16_normal.png" TargetMode="External"/><Relationship Id="rId10034" Type="http://schemas.openxmlformats.org/officeDocument/2006/relationships/hyperlink" Target="https://twitter.com/" TargetMode="External"/><Relationship Id="rId2198" Type="http://schemas.openxmlformats.org/officeDocument/2006/relationships/hyperlink" Target="https://www.google.com/url?rct=j&amp;sa=t&amp;url=http%3A%2F%2Fk-tai.watch.impress.co.jp%2Fdocs%2Fcolumn%2Fminna%2F1051567.html&amp;ct=ga&amp;cd=CAIyHGIyMmYxNjAxMGEyYTM1MmY6Y28uanA6amE6SlA&amp;usg=AFQjCNG1lyxFyQLmgEik0sa1e6rViEBWig&amp;utm_source=dlvr.it&amp;utm_medium=twitter" TargetMode="External"/><Relationship Id="rId3249" Type="http://schemas.openxmlformats.org/officeDocument/2006/relationships/hyperlink" Target="https://www.tokopedia.com/kitkes/nillkin-clear-screen-guard-samsung-galaxy-j-n075t" TargetMode="External"/><Relationship Id="rId7120" Type="http://schemas.openxmlformats.org/officeDocument/2006/relationships/hyperlink" Target="http://pbs.twimg.com/profile_images/759171247729106944/IHWueXgI_normal.jpg" TargetMode="External"/><Relationship Id="rId14655" Type="http://schemas.openxmlformats.org/officeDocument/2006/relationships/hyperlink" Target="https://twitter.com/" TargetMode="External"/><Relationship Id="rId584" Type="http://schemas.openxmlformats.org/officeDocument/2006/relationships/hyperlink" Target="https://www.youtube.com/watch?v=M7cdUGJ3oxM&amp;feature=youtu.be&amp;a" TargetMode="External"/><Relationship Id="rId2265" Type="http://schemas.openxmlformats.org/officeDocument/2006/relationships/hyperlink" Target="https://twitter.com/i/web/status/848520624599310339" TargetMode="External"/><Relationship Id="rId3663" Type="http://schemas.openxmlformats.org/officeDocument/2006/relationships/hyperlink" Target="http://www.bitfeed.co/page/samsung-galaxy-x-will-be-introduced-in-q3-of-this-year?utm_source=twitter&amp;utm_medium=tweet&amp;utm_campaign=twitter-status" TargetMode="External"/><Relationship Id="rId4714" Type="http://schemas.openxmlformats.org/officeDocument/2006/relationships/hyperlink" Target="http://pbs.twimg.com/profile_images/795333015643820032/SjyFwVoM_normal.jpg" TargetMode="External"/><Relationship Id="rId9292" Type="http://schemas.openxmlformats.org/officeDocument/2006/relationships/hyperlink" Target="http://pbs.twimg.com/profile_images/846237124592619521/EEjftqt2_normal.jpg" TargetMode="External"/><Relationship Id="rId10101" Type="http://schemas.openxmlformats.org/officeDocument/2006/relationships/hyperlink" Target="https://twitter.com/" TargetMode="External"/><Relationship Id="rId13257" Type="http://schemas.openxmlformats.org/officeDocument/2006/relationships/hyperlink" Target="https://twitter.com/" TargetMode="External"/><Relationship Id="rId13671" Type="http://schemas.openxmlformats.org/officeDocument/2006/relationships/hyperlink" Target="https://twitter.com/" TargetMode="External"/><Relationship Id="rId14308" Type="http://schemas.openxmlformats.org/officeDocument/2006/relationships/hyperlink" Target="https://twitter.com/" TargetMode="External"/><Relationship Id="rId14722" Type="http://schemas.openxmlformats.org/officeDocument/2006/relationships/hyperlink" Target="https://twitter.com/" TargetMode="External"/><Relationship Id="rId237" Type="http://schemas.openxmlformats.org/officeDocument/2006/relationships/hyperlink" Target="https://www.youtube.com/watch?v=D8Ert5yjMV4&amp;feature=youtu.be&amp;a" TargetMode="External"/><Relationship Id="rId3316" Type="http://schemas.openxmlformats.org/officeDocument/2006/relationships/hyperlink" Target="https://www.google.com/url?rct=j&amp;sa=t&amp;url=https%3A%2F%2Fwww.cnet.com%2Fvideos%2Fsamsung-galaxy-s8-finally-makes-its-debut%2F&amp;ct=ga&amp;cd=CAIyGmI0ODdmYjNkNDhhYzkzNDk6Y29tOmVuOlVT&amp;usg=AFQjCNHAPQSQBfm3vjdt6c13G7zOaI35eA&amp;utm_source=dlvr.it&amp;utm_medium=twitter" TargetMode="External"/><Relationship Id="rId3730" Type="http://schemas.openxmlformats.org/officeDocument/2006/relationships/hyperlink" Target="https://www.google.com/url?rct=j&amp;sa=t&amp;url=http%3A%2F%2Fwww.toptechnews.com%2Farticle%2Findex.php%3Fstory_id%3D1330045SV8KG&amp;ct=ga&amp;cd=CAIyGjczOTE5YmFkMWVkNjU2ZDg6Y29tOmVuOlVT&amp;usg=AFQjCNFLSoZ0tNHYSQHpXoU932Y91UfL_g&amp;utm_source=dlvr.it&amp;utm_medium=twitter" TargetMode="External"/><Relationship Id="rId6886" Type="http://schemas.openxmlformats.org/officeDocument/2006/relationships/hyperlink" Target="http://pbs.twimg.com/profile_images/720053217674072071/nO760ujO_normal.jpg" TargetMode="External"/><Relationship Id="rId7937" Type="http://schemas.openxmlformats.org/officeDocument/2006/relationships/hyperlink" Target="http://pbs.twimg.com/profile_images/700617514414264320/FRtgex7o_normal.png" TargetMode="External"/><Relationship Id="rId10918" Type="http://schemas.openxmlformats.org/officeDocument/2006/relationships/hyperlink" Target="https://twitter.com/" TargetMode="External"/><Relationship Id="rId12273" Type="http://schemas.openxmlformats.org/officeDocument/2006/relationships/hyperlink" Target="https://twitter.com/" TargetMode="External"/><Relationship Id="rId13324" Type="http://schemas.openxmlformats.org/officeDocument/2006/relationships/hyperlink" Target="https://twitter.com/" TargetMode="External"/><Relationship Id="rId651" Type="http://schemas.openxmlformats.org/officeDocument/2006/relationships/hyperlink" Target="https://www.youtube.com/watch?v=Rxl4pUpZ9-8&amp;feature=youtu.be&amp;a" TargetMode="External"/><Relationship Id="rId1281" Type="http://schemas.openxmlformats.org/officeDocument/2006/relationships/hyperlink" Target="https://www.google.com/url?rct=j&amp;sa=t&amp;url=http%3A%2F%2Fwww.espnfc.com%2Fstory%2F3093036%2Fjose-mourinho-to-manchester-united-recruits-join-la-galaxy-if-you-want-beaches&amp;ct=ga&amp;cd=CAIyGjk5NTY3OTZlMjZlZTQ2NmM6Y29tOmVuOlVT&amp;usg=AFQjCNFa1hToaPXcWI8XNjrL9dL19SszTw&amp;utm_source=dlvr.it&amp;utm_medium=twitter" TargetMode="External"/><Relationship Id="rId2332" Type="http://schemas.openxmlformats.org/officeDocument/2006/relationships/hyperlink" Target="https://www.google.com/url?rct=j&amp;sa=t&amp;url=http%3A%2F%2Fclicklancashire.com%2F2017%2F03%2F31%2Fmicrosoft-has-its-own-version-of-the-samsung-galaxy-s8.html&amp;ct=ga&amp;cd=CAIyHmU3ODE5OGZlMjU4Y2ExMmQ6Y28udWs6ZW46R0I6Ug&amp;usg=AFQjCNFnj74l3XMh0fz-5c-5ivqMnC3adg&amp;utm_source=dlvr.it&amp;utm_medium=twitter" TargetMode="External"/><Relationship Id="rId5488" Type="http://schemas.openxmlformats.org/officeDocument/2006/relationships/hyperlink" Target="http://pbs.twimg.com/profile_images/822743753995718657/1Zme3gw7_normal.jpg" TargetMode="External"/><Relationship Id="rId6539" Type="http://schemas.openxmlformats.org/officeDocument/2006/relationships/hyperlink" Target="http://pbs.twimg.com/profile_images/719205861839777793/vv3YqSrh_normal.jpg" TargetMode="External"/><Relationship Id="rId6953" Type="http://schemas.openxmlformats.org/officeDocument/2006/relationships/hyperlink" Target="http://pbs.twimg.com/profile_images/653575702600622080/qyoEQUPC_normal.jpg" TargetMode="External"/><Relationship Id="rId12340" Type="http://schemas.openxmlformats.org/officeDocument/2006/relationships/hyperlink" Target="https://twitter.com/" TargetMode="External"/><Relationship Id="rId304" Type="http://schemas.openxmlformats.org/officeDocument/2006/relationships/hyperlink" Target="https://www.youtube.com/watch?v=M7cdUGJ3oxM&amp;feature=youtu.be&amp;a" TargetMode="External"/><Relationship Id="rId5555" Type="http://schemas.openxmlformats.org/officeDocument/2006/relationships/hyperlink" Target="http://pbs.twimg.com/profile_images/825406704858730496/BbE3ra0d_normal.jpg" TargetMode="External"/><Relationship Id="rId6606" Type="http://schemas.openxmlformats.org/officeDocument/2006/relationships/hyperlink" Target="http://pbs.twimg.com/profile_images/710860462133547008/4EYJeG_V_normal.jpg" TargetMode="External"/><Relationship Id="rId9012" Type="http://schemas.openxmlformats.org/officeDocument/2006/relationships/hyperlink" Target="http://pbs.twimg.com/profile_images/511425633918779392/JrJgiJ8i_normal.jpeg" TargetMode="External"/><Relationship Id="rId14098" Type="http://schemas.openxmlformats.org/officeDocument/2006/relationships/hyperlink" Target="https://twitter.com/" TargetMode="External"/><Relationship Id="rId15149" Type="http://schemas.openxmlformats.org/officeDocument/2006/relationships/hyperlink" Target="https://twitter.com/" TargetMode="External"/><Relationship Id="rId1001" Type="http://schemas.openxmlformats.org/officeDocument/2006/relationships/hyperlink" Target="https://www.youtube.com/watch?v=M7cdUGJ3oxM&amp;feature=youtu.be&amp;a" TargetMode="External"/><Relationship Id="rId4157" Type="http://schemas.openxmlformats.org/officeDocument/2006/relationships/hyperlink" Target="https://pbs.twimg.com/media/C8ZHeBTXgAAKwcc.jpg" TargetMode="External"/><Relationship Id="rId4571" Type="http://schemas.openxmlformats.org/officeDocument/2006/relationships/hyperlink" Target="http://pbs.twimg.com/profile_images/815720627730411520/49wfp4MO_normal.jpg" TargetMode="External"/><Relationship Id="rId5208" Type="http://schemas.openxmlformats.org/officeDocument/2006/relationships/hyperlink" Target="http://pbs.twimg.com/profile_images/839289300726341632/7y-qneF-_normal.jpg" TargetMode="External"/><Relationship Id="rId5622" Type="http://schemas.openxmlformats.org/officeDocument/2006/relationships/hyperlink" Target="http://pbs.twimg.com/profile_images/840239785079894016/jqLLOInZ_normal.jpg" TargetMode="External"/><Relationship Id="rId8778" Type="http://schemas.openxmlformats.org/officeDocument/2006/relationships/hyperlink" Target="http://pbs.twimg.com/profile_images/811693190151540736/4QnOOLyf_normal.jpg" TargetMode="External"/><Relationship Id="rId9829" Type="http://schemas.openxmlformats.org/officeDocument/2006/relationships/hyperlink" Target="http://pbs.twimg.com/profile_images/494676480291381249/RtC-6xAO_normal.jpeg" TargetMode="External"/><Relationship Id="rId14165" Type="http://schemas.openxmlformats.org/officeDocument/2006/relationships/hyperlink" Target="https://twitter.com/" TargetMode="External"/><Relationship Id="rId15216" Type="http://schemas.openxmlformats.org/officeDocument/2006/relationships/hyperlink" Target="https://twitter.com/" TargetMode="External"/><Relationship Id="rId3173" Type="http://schemas.openxmlformats.org/officeDocument/2006/relationships/hyperlink" Target="https://www.google.com/url?rct=j&amp;sa=t&amp;url=http://normangeestar.net/2017/04/02/samsung-galaxy-s8-s8-plus-microsoft-edition-is-here-nothing-extraordinary/&amp;ct=ga&amp;cd=CAIyGmMzNmE5YzgyNTI1MTRkYmU6Y29tOmVuOlVT&amp;usg=AFQjCNE0EoUVIRhXtyT5StE7kx88kLarfA" TargetMode="External"/><Relationship Id="rId4224" Type="http://schemas.openxmlformats.org/officeDocument/2006/relationships/hyperlink" Target="https://pbs.twimg.com/media/C8b6rzWWAAAgWiB.jpg" TargetMode="External"/><Relationship Id="rId11759" Type="http://schemas.openxmlformats.org/officeDocument/2006/relationships/hyperlink" Target="https://twitter.com/" TargetMode="External"/><Relationship Id="rId1818" Type="http://schemas.openxmlformats.org/officeDocument/2006/relationships/hyperlink" Target="http://bit.ly/2a8BSJ4" TargetMode="External"/><Relationship Id="rId3240" Type="http://schemas.openxmlformats.org/officeDocument/2006/relationships/hyperlink" Target="https://www.google.com/url?rct=j&amp;sa=t&amp;url=http%3A%2F%2Fwww.arnnet.com.au%2Farticle%2F617006%2Fmicrosoft-sell-galaxy-s8-phones-pre-loaded-its-own-apps%2F%3Ffp%3D2%26fpid%3D1&amp;ct=ga&amp;cd=CAIyGmMzNmE5YzgyNTI1MTRkYmU6Y29tOmVuOlVT&amp;usg=AFQjCNGpdIxFsN9gwqDvI7Gy3SAkITRxrA&amp;utm_source=dlvr.it&amp;utm_medium=twitter" TargetMode="External"/><Relationship Id="rId6396" Type="http://schemas.openxmlformats.org/officeDocument/2006/relationships/hyperlink" Target="http://pbs.twimg.com/profile_images/706953706030428161/TmGFNC1P_normal.jpg" TargetMode="External"/><Relationship Id="rId7794" Type="http://schemas.openxmlformats.org/officeDocument/2006/relationships/hyperlink" Target="http://pbs.twimg.com/profile_images/808543278291357696/8tI0f8lt_normal.jpg" TargetMode="External"/><Relationship Id="rId8845" Type="http://schemas.openxmlformats.org/officeDocument/2006/relationships/hyperlink" Target="http://pbs.twimg.com/profile_images/835612563140456455/tMEIaUTL_normal.jpg" TargetMode="External"/><Relationship Id="rId10775" Type="http://schemas.openxmlformats.org/officeDocument/2006/relationships/hyperlink" Target="https://twitter.com/" TargetMode="External"/><Relationship Id="rId11826" Type="http://schemas.openxmlformats.org/officeDocument/2006/relationships/hyperlink" Target="https://twitter.com/" TargetMode="External"/><Relationship Id="rId13181" Type="http://schemas.openxmlformats.org/officeDocument/2006/relationships/hyperlink" Target="https://twitter.com/" TargetMode="External"/><Relationship Id="rId14232" Type="http://schemas.openxmlformats.org/officeDocument/2006/relationships/hyperlink" Target="https://twitter.com/" TargetMode="External"/><Relationship Id="rId161" Type="http://schemas.openxmlformats.org/officeDocument/2006/relationships/hyperlink" Target="https://www.applesfera.com/iphone/furia-de-titanes-comparamos-las-especificaciones-del-galaxy-s8-y-s8-con-el-iphone-7-y-7-plus?utm_content=buffer6b26b&amp;utm_medium=social&amp;utm_source=twitter.com&amp;utm_campaign=buffer" TargetMode="External"/><Relationship Id="rId6049" Type="http://schemas.openxmlformats.org/officeDocument/2006/relationships/hyperlink" Target="http://pbs.twimg.com/profile_images/848538796132110336/u3oiJRTM_normal.jpg" TargetMode="External"/><Relationship Id="rId7447" Type="http://schemas.openxmlformats.org/officeDocument/2006/relationships/hyperlink" Target="http://pbs.twimg.com/profile_images/420525600114094081/_DEyHtZ5_normal.png" TargetMode="External"/><Relationship Id="rId7861" Type="http://schemas.openxmlformats.org/officeDocument/2006/relationships/hyperlink" Target="http://pbs.twimg.com/profile_images/787203965091995648/eAe6KgTa_normal.jpg" TargetMode="External"/><Relationship Id="rId8912" Type="http://schemas.openxmlformats.org/officeDocument/2006/relationships/hyperlink" Target="http://pbs.twimg.com/profile_images/819664758307717120/RifUsRqo_normal.jpg" TargetMode="External"/><Relationship Id="rId10428" Type="http://schemas.openxmlformats.org/officeDocument/2006/relationships/hyperlink" Target="https://twitter.com/" TargetMode="External"/><Relationship Id="rId10842" Type="http://schemas.openxmlformats.org/officeDocument/2006/relationships/hyperlink" Target="https://twitter.com/" TargetMode="External"/><Relationship Id="rId13998" Type="http://schemas.openxmlformats.org/officeDocument/2006/relationships/hyperlink" Target="https://twitter.com/" TargetMode="External"/><Relationship Id="rId6463" Type="http://schemas.openxmlformats.org/officeDocument/2006/relationships/hyperlink" Target="http://pbs.twimg.com/profile_images/848272529957564416/SUK58e_N_normal.jpg" TargetMode="External"/><Relationship Id="rId7514" Type="http://schemas.openxmlformats.org/officeDocument/2006/relationships/hyperlink" Target="http://pbs.twimg.com/profile_images/521453554297352193/ZAhUJkbn_normal.jpeg" TargetMode="External"/><Relationship Id="rId978" Type="http://schemas.openxmlformats.org/officeDocument/2006/relationships/hyperlink" Target="http://www.theverge.com/circuitbreaker/2017/3/30/15121526/samsung-galaxy-s8-vs-google-pixel-iphone-7-screen-size-comparison?utm_content=buffer13716&amp;utm_medium=social&amp;utm_source=twitter.com&amp;utm_campaign=buffer" TargetMode="External"/><Relationship Id="rId2659" Type="http://schemas.openxmlformats.org/officeDocument/2006/relationships/hyperlink" Target="https://www.google.com/url?rct=j&amp;sa=t&amp;url=https://news.biglobe.ne.jp/it/0403/imm_170403_3661374687.html&amp;ct=ga&amp;cd=CAIyGjM4ZTNkMjAxODgyOGFlMTE6Y29tOmphOlVT&amp;usg=AFQjCNFXlzfniuGU5cznWw3OuEOMhQ93RQ" TargetMode="External"/><Relationship Id="rId5065" Type="http://schemas.openxmlformats.org/officeDocument/2006/relationships/hyperlink" Target="http://pbs.twimg.com/profile_images/804792695860457476/DOLesb1H_normal.jpg" TargetMode="External"/><Relationship Id="rId6116" Type="http://schemas.openxmlformats.org/officeDocument/2006/relationships/hyperlink" Target="http://pbs.twimg.com/profile_images/471706985071521792/1X8heI93_normal.png" TargetMode="External"/><Relationship Id="rId6530" Type="http://schemas.openxmlformats.org/officeDocument/2006/relationships/hyperlink" Target="http://pbs.twimg.com/profile_images/740949214272839680/IcuZel9Z_normal.jpg" TargetMode="External"/><Relationship Id="rId9686" Type="http://schemas.openxmlformats.org/officeDocument/2006/relationships/hyperlink" Target="http://pbs.twimg.com/profile_images/712383122889940992/QHkWkzPy_normal.jpg" TargetMode="External"/><Relationship Id="rId12667" Type="http://schemas.openxmlformats.org/officeDocument/2006/relationships/hyperlink" Target="https://twitter.com/" TargetMode="External"/><Relationship Id="rId15073" Type="http://schemas.openxmlformats.org/officeDocument/2006/relationships/hyperlink" Target="https://twitter.com/" TargetMode="External"/><Relationship Id="rId1675" Type="http://schemas.openxmlformats.org/officeDocument/2006/relationships/hyperlink" Target="https://www.youtube.com/watch?v=BXy2-nM-FkE&amp;feature=youtu.be&amp;a" TargetMode="External"/><Relationship Id="rId2726" Type="http://schemas.openxmlformats.org/officeDocument/2006/relationships/hyperlink" Target="https://www.cnet.com/es/videos/las-sorpresas-del-samsung-galaxy-s8/" TargetMode="External"/><Relationship Id="rId4081" Type="http://schemas.openxmlformats.org/officeDocument/2006/relationships/hyperlink" Target="https://pbs.twimg.com/media/C8UcomiXoAA7qc4.jpg" TargetMode="External"/><Relationship Id="rId5132" Type="http://schemas.openxmlformats.org/officeDocument/2006/relationships/hyperlink" Target="https://pbs.twimg.com/media/C8LmEdCXQAAvfy0.jpg" TargetMode="External"/><Relationship Id="rId8288" Type="http://schemas.openxmlformats.org/officeDocument/2006/relationships/hyperlink" Target="http://pbs.twimg.com/profile_images/550285711539466240/wzZxTqOW_normal.jpeg" TargetMode="External"/><Relationship Id="rId9339" Type="http://schemas.openxmlformats.org/officeDocument/2006/relationships/hyperlink" Target="http://pbs.twimg.com/profile_images/825799485041307649/1OYss_aa_normal.jpg" TargetMode="External"/><Relationship Id="rId9753" Type="http://schemas.openxmlformats.org/officeDocument/2006/relationships/hyperlink" Target="http://pbs.twimg.com/profile_images/494681362767425538/ILPdaugu_normal.jpeg" TargetMode="External"/><Relationship Id="rId11269" Type="http://schemas.openxmlformats.org/officeDocument/2006/relationships/hyperlink" Target="https://twitter.com/" TargetMode="External"/><Relationship Id="rId13718" Type="http://schemas.openxmlformats.org/officeDocument/2006/relationships/hyperlink" Target="https://twitter.com/" TargetMode="External"/><Relationship Id="rId15140" Type="http://schemas.openxmlformats.org/officeDocument/2006/relationships/hyperlink" Target="https://twitter.com/" TargetMode="External"/><Relationship Id="rId1328" Type="http://schemas.openxmlformats.org/officeDocument/2006/relationships/hyperlink" Target="https://www.google.com/url?rct=j&amp;sa=t&amp;url=http://nintendowire.com/news/2017/03/31/april-fools-nintendo-announces-fake-warioware-spin-off-crazy-galaxy/&amp;ct=ga&amp;cd=CAIyGjg4MDlkNzZkODYxNDdkMTE6Y29tOmVuOlVT&amp;usg=AFQjCNH3qmA7PRVrvRIwMOm5DjFaBtxEEg" TargetMode="External"/><Relationship Id="rId8355" Type="http://schemas.openxmlformats.org/officeDocument/2006/relationships/hyperlink" Target="http://pbs.twimg.com/profile_images/625942349642891265/HeFCdWzd_normal.png" TargetMode="External"/><Relationship Id="rId9406" Type="http://schemas.openxmlformats.org/officeDocument/2006/relationships/hyperlink" Target="http://pbs.twimg.com/profile_images/837228956902277120/Xc7neQmy_normal.jpg" TargetMode="External"/><Relationship Id="rId11683" Type="http://schemas.openxmlformats.org/officeDocument/2006/relationships/hyperlink" Target="https://twitter.com/" TargetMode="External"/><Relationship Id="rId12734" Type="http://schemas.openxmlformats.org/officeDocument/2006/relationships/hyperlink" Target="https://twitter.com/" TargetMode="External"/><Relationship Id="rId1742" Type="http://schemas.openxmlformats.org/officeDocument/2006/relationships/hyperlink" Target="https://untappd.com/user/breakred1/checkin/435282108?ref=social" TargetMode="External"/><Relationship Id="rId4898" Type="http://schemas.openxmlformats.org/officeDocument/2006/relationships/hyperlink" Target="http://pbs.twimg.com/profile_images/846291991411539968/C4bN2n8d_normal.jpg" TargetMode="External"/><Relationship Id="rId5949" Type="http://schemas.openxmlformats.org/officeDocument/2006/relationships/hyperlink" Target="http://pbs.twimg.com/profile_images/751183397020512256/5umc-Ba5_normal.jpg" TargetMode="External"/><Relationship Id="rId7371" Type="http://schemas.openxmlformats.org/officeDocument/2006/relationships/hyperlink" Target="http://pbs.twimg.com/profile_images/606505465078349824/kuWDT5eL_normal.jpg" TargetMode="External"/><Relationship Id="rId8008" Type="http://schemas.openxmlformats.org/officeDocument/2006/relationships/hyperlink" Target="http://pbs.twimg.com/profile_images/823290031758417921/0l9_NqEY_normal.jpg" TargetMode="External"/><Relationship Id="rId9820" Type="http://schemas.openxmlformats.org/officeDocument/2006/relationships/hyperlink" Target="http://pbs.twimg.com/profile_images/494676480291381249/RtC-6xAO_normal.jpeg" TargetMode="External"/><Relationship Id="rId10285" Type="http://schemas.openxmlformats.org/officeDocument/2006/relationships/hyperlink" Target="https://twitter.com/" TargetMode="External"/><Relationship Id="rId11336" Type="http://schemas.openxmlformats.org/officeDocument/2006/relationships/hyperlink" Target="https://twitter.com/" TargetMode="External"/><Relationship Id="rId11750" Type="http://schemas.openxmlformats.org/officeDocument/2006/relationships/hyperlink" Target="https://twitter.com/" TargetMode="External"/><Relationship Id="rId12801" Type="http://schemas.openxmlformats.org/officeDocument/2006/relationships/hyperlink" Target="https://twitter.com/" TargetMode="External"/><Relationship Id="rId34" Type="http://schemas.openxmlformats.org/officeDocument/2006/relationships/hyperlink" Target="http://www.tecmundo.com.br/1153-como-usar-sopcast.htm?f" TargetMode="External"/><Relationship Id="rId4965" Type="http://schemas.openxmlformats.org/officeDocument/2006/relationships/hyperlink" Target="http://pbs.twimg.com/profile_images/847693999079018496/JBYK8h1j_normal.jpg" TargetMode="External"/><Relationship Id="rId7024" Type="http://schemas.openxmlformats.org/officeDocument/2006/relationships/hyperlink" Target="https://pbs.twimg.com/media/C8T6zO9UQAAoKwd.jpg" TargetMode="External"/><Relationship Id="rId8422" Type="http://schemas.openxmlformats.org/officeDocument/2006/relationships/hyperlink" Target="http://pbs.twimg.com/profile_images/378800000823690756/504ec3479025503ada22f90db947b8dc_normal.png" TargetMode="External"/><Relationship Id="rId10352" Type="http://schemas.openxmlformats.org/officeDocument/2006/relationships/hyperlink" Target="https://twitter.com/" TargetMode="External"/><Relationship Id="rId11403" Type="http://schemas.openxmlformats.org/officeDocument/2006/relationships/hyperlink" Target="https://twitter.com/" TargetMode="External"/><Relationship Id="rId14559" Type="http://schemas.openxmlformats.org/officeDocument/2006/relationships/hyperlink" Target="https://twitter.com/" TargetMode="External"/><Relationship Id="rId14973" Type="http://schemas.openxmlformats.org/officeDocument/2006/relationships/hyperlink" Target="https://twitter.com/" TargetMode="External"/><Relationship Id="rId3567" Type="http://schemas.openxmlformats.org/officeDocument/2006/relationships/hyperlink" Target="https://www.google.com/url?rct=j&amp;sa=t&amp;url=https://webadictos.com/2017/03/30/galaxy-s8-microsoft-edition/&amp;ct=ga&amp;cd=CAIyGmMzNmE5YzgyNTI1MTRkYmU6Y29tOmVzOlVT&amp;usg=AFQjCNH5kMNNTbqXB18eJoLzZJok3kvOPw" TargetMode="External"/><Relationship Id="rId3981" Type="http://schemas.openxmlformats.org/officeDocument/2006/relationships/hyperlink" Target="https://pbs.twimg.com/media/C8GEJllWsAEyYjr.jpg" TargetMode="External"/><Relationship Id="rId4618" Type="http://schemas.openxmlformats.org/officeDocument/2006/relationships/hyperlink" Target="http://pbs.twimg.com/profile_images/568097870226522112/eSyEztv4_normal.jpeg" TargetMode="External"/><Relationship Id="rId10005" Type="http://schemas.openxmlformats.org/officeDocument/2006/relationships/hyperlink" Target="https://twitter.com/" TargetMode="External"/><Relationship Id="rId13575" Type="http://schemas.openxmlformats.org/officeDocument/2006/relationships/hyperlink" Target="https://twitter.com/" TargetMode="External"/><Relationship Id="rId14626" Type="http://schemas.openxmlformats.org/officeDocument/2006/relationships/hyperlink" Target="https://twitter.com/" TargetMode="External"/><Relationship Id="rId488" Type="http://schemas.openxmlformats.org/officeDocument/2006/relationships/hyperlink" Target="https://twitter.com/i/web/status/847516064325918720" TargetMode="External"/><Relationship Id="rId2169" Type="http://schemas.openxmlformats.org/officeDocument/2006/relationships/hyperlink" Target="http://j.gs/WOE" TargetMode="External"/><Relationship Id="rId2583" Type="http://schemas.openxmlformats.org/officeDocument/2006/relationships/hyperlink" Target="https://www.google.com/url?rct=j&amp;sa=t&amp;url=http%3A%2F%2Fhitechgazette.com%2F2017%2F04%2F02%2Fandroid-7-0-nougat-delayed-for-samsung-galaxy-a3-a5-and-a7-2016%2F&amp;ct=ga&amp;cd=CAIyGmIyMmYxNjAxMGEyYTM1MmY6Y29tOmVuOlVT&amp;usg=AFQjCNG0ZdfTTd5Vl4K_4IGWwAgdwqTH8g&amp;utm_source=dlvr.it&amp;utm_medium=twitter" TargetMode="External"/><Relationship Id="rId3634" Type="http://schemas.openxmlformats.org/officeDocument/2006/relationships/hyperlink" Target="https://www.google.com/url?rct=j&amp;sa=t&amp;url=http%3A%2F%2Fwww.galericiumbuleuit3.com%2Fujq_qvy.php%3Ffundamental%2Fteenager.28%2Fwhisper-fence-uzcogu-observer.6469.hjp&amp;ct=ga&amp;cd=CAIyGmVjMDE2OWE5OTBlMGVhZjA6Y29tOmphOlVT&amp;usg=AFQjCNEdyUcrKWpJRy7NdWE4CSDJdJ8C1A&amp;utm_source=dlvr.it&amp;utm_medium=twitter" TargetMode="External"/><Relationship Id="rId6040" Type="http://schemas.openxmlformats.org/officeDocument/2006/relationships/hyperlink" Target="http://pbs.twimg.com/profile_images/826577344072732673/AGZq5Yei_normal.jpg" TargetMode="External"/><Relationship Id="rId9196" Type="http://schemas.openxmlformats.org/officeDocument/2006/relationships/hyperlink" Target="http://pbs.twimg.com/profile_images/823368633606934529/A0h3nwMj_normal.jpg" TargetMode="External"/><Relationship Id="rId12177" Type="http://schemas.openxmlformats.org/officeDocument/2006/relationships/hyperlink" Target="https://twitter.com/" TargetMode="External"/><Relationship Id="rId12591" Type="http://schemas.openxmlformats.org/officeDocument/2006/relationships/hyperlink" Target="https://twitter.com/" TargetMode="External"/><Relationship Id="rId13228" Type="http://schemas.openxmlformats.org/officeDocument/2006/relationships/hyperlink" Target="https://twitter.com/" TargetMode="External"/><Relationship Id="rId13642" Type="http://schemas.openxmlformats.org/officeDocument/2006/relationships/hyperlink" Target="https://twitter.com/" TargetMode="External"/><Relationship Id="rId555" Type="http://schemas.openxmlformats.org/officeDocument/2006/relationships/hyperlink" Target="https://twitter.com/i/web/status/847515479933620224" TargetMode="External"/><Relationship Id="rId1185" Type="http://schemas.openxmlformats.org/officeDocument/2006/relationships/hyperlink" Target="https://www.dpreview.com/news/7887658820/samsung-galaxy-s8-comes-with-two-different-camera-sensors?utm_content=buffer35230&amp;utm_medium=social&amp;utm_source=twitter.com&amp;utm_campaign=buffer" TargetMode="External"/><Relationship Id="rId2236" Type="http://schemas.openxmlformats.org/officeDocument/2006/relationships/hyperlink" Target="http://dlvr.it/Nm9YCL" TargetMode="External"/><Relationship Id="rId2650" Type="http://schemas.openxmlformats.org/officeDocument/2006/relationships/hyperlink" Target="http://feeds.feedburner.com/~r/google/nXLf/~3/uw8Q1D64ycc/url?utm_source=feedburner&amp;utm_medium=twitter&amp;utm_campaign=areyouanandroid" TargetMode="External"/><Relationship Id="rId3701" Type="http://schemas.openxmlformats.org/officeDocument/2006/relationships/hyperlink" Target="https://www.google.com/url?rct=j&amp;sa=t&amp;url=http%3A%2F%2Fwww.businessinsider.com%2Fsamsung-galaxy-s8-screen-vs-apple-iphone-7-2017-3&amp;ct=ga&amp;cd=CAIyGjczOTE5YmFkMWVkNjU2ZDg6Y29tOmVuOlVT&amp;usg=AFQjCNGnIcoGkYOR22iWZeh8cKLw2All4A&amp;utm_source=dlvr.it&amp;utm_medium=twitter" TargetMode="External"/><Relationship Id="rId6857" Type="http://schemas.openxmlformats.org/officeDocument/2006/relationships/hyperlink" Target="http://pbs.twimg.com/profile_images/767184231692836864/EPc2UGSr_normal.jpg" TargetMode="External"/><Relationship Id="rId7908" Type="http://schemas.openxmlformats.org/officeDocument/2006/relationships/hyperlink" Target="http://pbs.twimg.com/profile_images/3444895134/a3a6f4c16bfc11c379696cd97571cf20_normal.jpeg" TargetMode="External"/><Relationship Id="rId9263" Type="http://schemas.openxmlformats.org/officeDocument/2006/relationships/hyperlink" Target="http://pbs.twimg.com/profile_images/507447828071731200/64vKlSmI_normal.jpeg" TargetMode="External"/><Relationship Id="rId11193" Type="http://schemas.openxmlformats.org/officeDocument/2006/relationships/hyperlink" Target="https://twitter.com/" TargetMode="External"/><Relationship Id="rId12244" Type="http://schemas.openxmlformats.org/officeDocument/2006/relationships/hyperlink" Target="https://twitter.com/" TargetMode="External"/><Relationship Id="rId208" Type="http://schemas.openxmlformats.org/officeDocument/2006/relationships/hyperlink" Target="https://www.youtube.com/watch?v=Lig2uXHcIqE&amp;feature=youtu.be&amp;a" TargetMode="External"/><Relationship Id="rId622" Type="http://schemas.openxmlformats.org/officeDocument/2006/relationships/hyperlink" Target="https://www.youtube.com/watch?v=M_vD2IEXIVA&amp;feature=youtu.be&amp;a" TargetMode="External"/><Relationship Id="rId1252" Type="http://schemas.openxmlformats.org/officeDocument/2006/relationships/hyperlink" Target="https://www.cnet.com/news/bezel-xiaomi-mi-mix-2-rumor/?utm_content=buffer606f3&amp;utm_medium=social&amp;utm_source=twitter.com&amp;utm_campaign=buffer" TargetMode="External"/><Relationship Id="rId2303" Type="http://schemas.openxmlformats.org/officeDocument/2006/relationships/hyperlink" Target="https://www.google.com/url?rct=j&amp;sa=t&amp;url=http://hothardware.com/news/google-urges-app-devs-to-support-galaxy-s8-lg-g6-189-displays&amp;ct=ga&amp;cd=CAIyHDgzM2E2OWVmZGFiZWVkNDc6Y29tOmVuOlVTOlI&amp;usg=AFQjCNG9DfWjBzUNO50clCI2CU3D_TYO7g" TargetMode="External"/><Relationship Id="rId5459" Type="http://schemas.openxmlformats.org/officeDocument/2006/relationships/hyperlink" Target="http://pbs.twimg.com/profile_images/820090899862589449/rZgBaZAM_normal.jpg" TargetMode="External"/><Relationship Id="rId9330" Type="http://schemas.openxmlformats.org/officeDocument/2006/relationships/hyperlink" Target="http://pbs.twimg.com/profile_images/846237124592619521/EEjftqt2_normal.jpg" TargetMode="External"/><Relationship Id="rId4475" Type="http://schemas.openxmlformats.org/officeDocument/2006/relationships/hyperlink" Target="http://pbs.twimg.com/profile_images/555433861203886080/zqsjUJrt_normal.jpeg" TargetMode="External"/><Relationship Id="rId5873" Type="http://schemas.openxmlformats.org/officeDocument/2006/relationships/hyperlink" Target="http://pbs.twimg.com/profile_images/463791583230320640/SnmvhQD__normal.jpeg" TargetMode="External"/><Relationship Id="rId6924" Type="http://schemas.openxmlformats.org/officeDocument/2006/relationships/hyperlink" Target="http://pbs.twimg.com/profile_images/687259271927599105/eHHNUopF_normal.png" TargetMode="External"/><Relationship Id="rId11260" Type="http://schemas.openxmlformats.org/officeDocument/2006/relationships/hyperlink" Target="https://twitter.com/" TargetMode="External"/><Relationship Id="rId12311" Type="http://schemas.openxmlformats.org/officeDocument/2006/relationships/hyperlink" Target="https://twitter.com/" TargetMode="External"/><Relationship Id="rId14069" Type="http://schemas.openxmlformats.org/officeDocument/2006/relationships/hyperlink" Target="https://twitter.com/" TargetMode="External"/><Relationship Id="rId15467" Type="http://schemas.openxmlformats.org/officeDocument/2006/relationships/hyperlink" Target="https://api.twitter.com/1.1/geo/id/c3f37afa9efcf94b.json" TargetMode="External"/><Relationship Id="rId3077" Type="http://schemas.openxmlformats.org/officeDocument/2006/relationships/hyperlink" Target="https://www.google.com/url?rct=j&amp;sa=t&amp;url=http%3A%2F%2Fwww.mepcoeng.ac.in%2Faddparty%2Ftaxfaqs.php%2Fzzfshuakwd20140999JxY.pdf&amp;ct=ga&amp;cd=CAIyGmZlNDUyMDI5MGVmZjRhZmM6Y29tOmphOlVT&amp;usg=AFQjCNGTnIOYB95MuU5Pc3gag1tPCVlUuQ&amp;utm_source=dlvr.it&amp;utm_medium=twitter" TargetMode="External"/><Relationship Id="rId4128" Type="http://schemas.openxmlformats.org/officeDocument/2006/relationships/hyperlink" Target="https://pbs.twimg.com/media/C8XEE_UW0AAgwwQ.jpg" TargetMode="External"/><Relationship Id="rId5526" Type="http://schemas.openxmlformats.org/officeDocument/2006/relationships/hyperlink" Target="http://pbs.twimg.com/profile_images/847458995161804804/qyc4pvi1_normal.jpg" TargetMode="External"/><Relationship Id="rId5940" Type="http://schemas.openxmlformats.org/officeDocument/2006/relationships/hyperlink" Target="http://pbs.twimg.com/profile_images/789510834837827585/W23EHA1g_normal.jpg" TargetMode="External"/><Relationship Id="rId14483" Type="http://schemas.openxmlformats.org/officeDocument/2006/relationships/hyperlink" Target="https://twitter.com/" TargetMode="External"/><Relationship Id="rId2093" Type="http://schemas.openxmlformats.org/officeDocument/2006/relationships/hyperlink" Target="https://twitter.com/i/web/status/848599732599607297" TargetMode="External"/><Relationship Id="rId3491" Type="http://schemas.openxmlformats.org/officeDocument/2006/relationships/hyperlink" Target="https://www.cnet.com/news/samsung-galaxy-s8-girt-by-cnet-podcast-104/?utm_content=buffer8fdca&amp;utm_medium=social&amp;utm_source=twitter.com&amp;utm_campaign=buffer" TargetMode="External"/><Relationship Id="rId4542" Type="http://schemas.openxmlformats.org/officeDocument/2006/relationships/hyperlink" Target="https://pbs.twimg.com/media/C8K33JSUMAEMFND.jpg" TargetMode="External"/><Relationship Id="rId7698" Type="http://schemas.openxmlformats.org/officeDocument/2006/relationships/hyperlink" Target="http://pbs.twimg.com/profile_images/2386264252/dzde0prh4syvuo0cs23r_normal.png" TargetMode="External"/><Relationship Id="rId8749" Type="http://schemas.openxmlformats.org/officeDocument/2006/relationships/hyperlink" Target="http://pbs.twimg.com/profile_images/832876087046717440/SoVrd5fT_normal.jpg" TargetMode="External"/><Relationship Id="rId10679" Type="http://schemas.openxmlformats.org/officeDocument/2006/relationships/hyperlink" Target="https://twitter.com/" TargetMode="External"/><Relationship Id="rId13085" Type="http://schemas.openxmlformats.org/officeDocument/2006/relationships/hyperlink" Target="https://twitter.com/" TargetMode="External"/><Relationship Id="rId14136" Type="http://schemas.openxmlformats.org/officeDocument/2006/relationships/hyperlink" Target="https://twitter.com/" TargetMode="External"/><Relationship Id="rId14550" Type="http://schemas.openxmlformats.org/officeDocument/2006/relationships/hyperlink" Target="https://twitter.com/" TargetMode="External"/><Relationship Id="rId3144" Type="http://schemas.openxmlformats.org/officeDocument/2006/relationships/hyperlink" Target="https://www.google.com/url?rct=j&amp;sa=t&amp;url=http://tech.firstpost.com/news-analysis/samsung-galaxy-s8-microsoft-edition-a-variant-of-the-device-thats-loaded-with-microsoft-apps-369690.html&amp;ct=ga&amp;cd=CAIyGmMzNmE5YzgyNTI1MTRkYmU6Y29tOmVuOlVT&amp;usg=AFQjCNFAhDrAfeqpkpKf5_xDgQonva4K9Q" TargetMode="External"/><Relationship Id="rId7765" Type="http://schemas.openxmlformats.org/officeDocument/2006/relationships/hyperlink" Target="http://pbs.twimg.com/profile_images/848523726509539328/fTf7Rm6L_normal.jpg" TargetMode="External"/><Relationship Id="rId8816" Type="http://schemas.openxmlformats.org/officeDocument/2006/relationships/hyperlink" Target="http://pbs.twimg.com/profile_images/835604447011143680/gBoqzoJd_normal.jpg" TargetMode="External"/><Relationship Id="rId10746" Type="http://schemas.openxmlformats.org/officeDocument/2006/relationships/hyperlink" Target="https://twitter.com/" TargetMode="External"/><Relationship Id="rId13152" Type="http://schemas.openxmlformats.org/officeDocument/2006/relationships/hyperlink" Target="https://twitter.com/" TargetMode="External"/><Relationship Id="rId14203" Type="http://schemas.openxmlformats.org/officeDocument/2006/relationships/hyperlink" Target="https://twitter.com/" TargetMode="External"/><Relationship Id="rId2160" Type="http://schemas.openxmlformats.org/officeDocument/2006/relationships/hyperlink" Target="http://www.businessinsider.com/samsung-galaxy-s8-facial-recognition-tricked-with-a-photo-2017-3?op=1&amp;utm_content=buffer5899c&amp;utm_medium=social&amp;utm_source=twitter.com&amp;utm_campaign=buffer" TargetMode="External"/><Relationship Id="rId3211" Type="http://schemas.openxmlformats.org/officeDocument/2006/relationships/hyperlink" Target="https://www.google.com/url?rct=j&amp;sa=t&amp;url=http%3A%2F%2Fwww.droidreport.com%2Farticles%2F5491%2F20170401%2Fsamsung-galaxy-s8-v-s-lg-g6-compared.htm&amp;ct=ga&amp;cd=CAIyHGNlNTdiOTM1MDVjYzlkYzI6Y29tOmVuOlVTOlI&amp;usg=AFQjCNEZ3yJSKSMM0a8g4YfYS6C3UyfYpQ&amp;utm_source=dlvr.it&amp;utm_medium=twitter" TargetMode="External"/><Relationship Id="rId6367" Type="http://schemas.openxmlformats.org/officeDocument/2006/relationships/hyperlink" Target="http://pbs.twimg.com/profile_images/846489900002283520/uKOv3cEV_normal.jpg" TargetMode="External"/><Relationship Id="rId6781" Type="http://schemas.openxmlformats.org/officeDocument/2006/relationships/hyperlink" Target="http://pbs.twimg.com/profile_images/847180421582397441/3jY-i_Ab_normal.jpg" TargetMode="External"/><Relationship Id="rId7418" Type="http://schemas.openxmlformats.org/officeDocument/2006/relationships/hyperlink" Target="http://pbs.twimg.com/profile_images/731787392206639104/Q3XC8i-J_normal.jpg" TargetMode="External"/><Relationship Id="rId7832" Type="http://schemas.openxmlformats.org/officeDocument/2006/relationships/hyperlink" Target="http://abs.twimg.com/sticky/default_profile_images/default_profile_normal.png" TargetMode="External"/><Relationship Id="rId132" Type="http://schemas.openxmlformats.org/officeDocument/2006/relationships/hyperlink" Target="https://www.youtube.com/watch?v=M_vD2IEXIVA&amp;feature=youtu.be&amp;a" TargetMode="External"/><Relationship Id="rId5383" Type="http://schemas.openxmlformats.org/officeDocument/2006/relationships/hyperlink" Target="http://pbs.twimg.com/profile_images/2724343939/11bd258d9e0766ed5c444837d3152824_normal.jpeg" TargetMode="External"/><Relationship Id="rId6434" Type="http://schemas.openxmlformats.org/officeDocument/2006/relationships/hyperlink" Target="http://pbs.twimg.com/profile_images/749725807350800384/yr66k1Gm_normal.jpg" TargetMode="External"/><Relationship Id="rId10813" Type="http://schemas.openxmlformats.org/officeDocument/2006/relationships/hyperlink" Target="https://twitter.com/" TargetMode="External"/><Relationship Id="rId13969" Type="http://schemas.openxmlformats.org/officeDocument/2006/relationships/hyperlink" Target="https://twitter.com/" TargetMode="External"/><Relationship Id="rId1579" Type="http://schemas.openxmlformats.org/officeDocument/2006/relationships/hyperlink" Target="https://winbuzzer.com/2017/03/31/samsung-galaxy-s8-facial-recognition-security-bypassed-simple-photo-xcxwbn?utm_content=buffer1835e&amp;utm_medium=social&amp;utm_source=twitter.com&amp;utm_campaign=buffer" TargetMode="External"/><Relationship Id="rId2977" Type="http://schemas.openxmlformats.org/officeDocument/2006/relationships/hyperlink" Target="https://www.google.com/url?rct=j&amp;sa=t&amp;url=http%3A%2F%2Fk-tai.watch.impress.co.jp%2Fdocs%2Fcolumn%2Fminna%2F1051567.html&amp;ct=ga&amp;cd=CAIyHjI3NjhlYWNkNzJhNjliMWQ6Y28uanA6amE6SlA6Ug&amp;usg=AFQjCNG1lyxFyQLmgEik0sa1e6rViEBWig&amp;utm_source=dlvr.it&amp;utm_medium=twitter" TargetMode="External"/><Relationship Id="rId5036" Type="http://schemas.openxmlformats.org/officeDocument/2006/relationships/hyperlink" Target="http://pbs.twimg.com/profile_images/847823037667921920/JYqepGgX_normal.jpg" TargetMode="External"/><Relationship Id="rId5450" Type="http://schemas.openxmlformats.org/officeDocument/2006/relationships/hyperlink" Target="http://pbs.twimg.com/profile_images/834502367378886657/faoSwZl4_normal.jpg" TargetMode="External"/><Relationship Id="rId12985" Type="http://schemas.openxmlformats.org/officeDocument/2006/relationships/hyperlink" Target="https://twitter.com/" TargetMode="External"/><Relationship Id="rId15044" Type="http://schemas.openxmlformats.org/officeDocument/2006/relationships/hyperlink" Target="https://twitter.com/" TargetMode="External"/><Relationship Id="rId15391" Type="http://schemas.openxmlformats.org/officeDocument/2006/relationships/hyperlink" Target="https://twitter.com/" TargetMode="External"/><Relationship Id="rId949" Type="http://schemas.openxmlformats.org/officeDocument/2006/relationships/hyperlink" Target="https://www.youtube.com/watch?v=M7cdUGJ3oxM&amp;feature=youtu.be&amp;a" TargetMode="External"/><Relationship Id="rId1993" Type="http://schemas.openxmlformats.org/officeDocument/2006/relationships/hyperlink" Target="https://www.youtube.com/watch?v=BT2AsWjTBfw&amp;feature=youtu.be&amp;a" TargetMode="External"/><Relationship Id="rId4052" Type="http://schemas.openxmlformats.org/officeDocument/2006/relationships/hyperlink" Target="https://pbs.twimg.com/media/C8UcomiXoAA7qc4.jpg" TargetMode="External"/><Relationship Id="rId5103" Type="http://schemas.openxmlformats.org/officeDocument/2006/relationships/hyperlink" Target="http://pbs.twimg.com/profile_images/819286201521893376/_c8b6aFp_normal.jpg" TargetMode="External"/><Relationship Id="rId6501" Type="http://schemas.openxmlformats.org/officeDocument/2006/relationships/hyperlink" Target="http://pbs.twimg.com/profile_images/477585234406305793/54fVN-mM_normal.jpeg" TargetMode="External"/><Relationship Id="rId8259" Type="http://schemas.openxmlformats.org/officeDocument/2006/relationships/hyperlink" Target="http://pbs.twimg.com/profile_images/550285711539466240/wzZxTqOW_normal.jpeg" TargetMode="External"/><Relationship Id="rId9657" Type="http://schemas.openxmlformats.org/officeDocument/2006/relationships/hyperlink" Target="https://pbs.twimg.com/media/C8aEb6qVwAAEBxJ.jpg" TargetMode="External"/><Relationship Id="rId11587" Type="http://schemas.openxmlformats.org/officeDocument/2006/relationships/hyperlink" Target="https://twitter.com/" TargetMode="External"/><Relationship Id="rId12638" Type="http://schemas.openxmlformats.org/officeDocument/2006/relationships/hyperlink" Target="https://twitter.com/" TargetMode="External"/><Relationship Id="rId1646" Type="http://schemas.openxmlformats.org/officeDocument/2006/relationships/hyperlink" Target="https://www.cnet.com/news/is-george-takei-running-for-congress-star-trek-april-fools-day/?utm_content=buffer59165&amp;utm_medium=social&amp;utm_source=twitter.com&amp;utm_campaign=buffer" TargetMode="External"/><Relationship Id="rId8673" Type="http://schemas.openxmlformats.org/officeDocument/2006/relationships/hyperlink" Target="http://pbs.twimg.com/profile_images/811686786502168576/aIUhi6fG_normal.jpg" TargetMode="External"/><Relationship Id="rId9724" Type="http://schemas.openxmlformats.org/officeDocument/2006/relationships/hyperlink" Target="http://pbs.twimg.com/profile_images/494681362767425538/ILPdaugu_normal.jpeg" TargetMode="External"/><Relationship Id="rId10189" Type="http://schemas.openxmlformats.org/officeDocument/2006/relationships/hyperlink" Target="https://twitter.com/" TargetMode="External"/><Relationship Id="rId11654" Type="http://schemas.openxmlformats.org/officeDocument/2006/relationships/hyperlink" Target="https://twitter.com/" TargetMode="External"/><Relationship Id="rId12705" Type="http://schemas.openxmlformats.org/officeDocument/2006/relationships/hyperlink" Target="https://twitter.com/" TargetMode="External"/><Relationship Id="rId14060" Type="http://schemas.openxmlformats.org/officeDocument/2006/relationships/hyperlink" Target="https://twitter.com/" TargetMode="External"/><Relationship Id="rId15111" Type="http://schemas.openxmlformats.org/officeDocument/2006/relationships/hyperlink" Target="https://twitter.com/" TargetMode="External"/><Relationship Id="rId1713" Type="http://schemas.openxmlformats.org/officeDocument/2006/relationships/hyperlink" Target="http://vginnnc.ifuck.date/5n4XLuukCLQC56.php" TargetMode="External"/><Relationship Id="rId4869" Type="http://schemas.openxmlformats.org/officeDocument/2006/relationships/hyperlink" Target="http://pbs.twimg.com/profile_images/846291991411539968/C4bN2n8d_normal.jpg" TargetMode="External"/><Relationship Id="rId7275" Type="http://schemas.openxmlformats.org/officeDocument/2006/relationships/hyperlink" Target="https://pbs.twimg.com/media/C8b1ocIWsAASP5V.jpg" TargetMode="External"/><Relationship Id="rId8326" Type="http://schemas.openxmlformats.org/officeDocument/2006/relationships/hyperlink" Target="http://pbs.twimg.com/profile_images/550285711539466240/wzZxTqOW_normal.jpeg" TargetMode="External"/><Relationship Id="rId8740" Type="http://schemas.openxmlformats.org/officeDocument/2006/relationships/hyperlink" Target="http://pbs.twimg.com/profile_images/813309250235748352/p5SrKmVU_normal.jpg" TargetMode="External"/><Relationship Id="rId10256" Type="http://schemas.openxmlformats.org/officeDocument/2006/relationships/hyperlink" Target="https://twitter.com/" TargetMode="External"/><Relationship Id="rId10670" Type="http://schemas.openxmlformats.org/officeDocument/2006/relationships/hyperlink" Target="https://twitter.com/" TargetMode="External"/><Relationship Id="rId11307" Type="http://schemas.openxmlformats.org/officeDocument/2006/relationships/hyperlink" Target="https://twitter.com/" TargetMode="External"/><Relationship Id="rId11721" Type="http://schemas.openxmlformats.org/officeDocument/2006/relationships/hyperlink" Target="https://twitter.com/" TargetMode="External"/><Relationship Id="rId14877" Type="http://schemas.openxmlformats.org/officeDocument/2006/relationships/hyperlink" Target="https://twitter.com/" TargetMode="External"/><Relationship Id="rId3885" Type="http://schemas.openxmlformats.org/officeDocument/2006/relationships/hyperlink" Target="https://pbs.twimg.com/media/C8KqHXIUQAEI6ry.jpg" TargetMode="External"/><Relationship Id="rId4936" Type="http://schemas.openxmlformats.org/officeDocument/2006/relationships/hyperlink" Target="http://pbs.twimg.com/profile_images/847693999079018496/JBYK8h1j_normal.jpg" TargetMode="External"/><Relationship Id="rId6291" Type="http://schemas.openxmlformats.org/officeDocument/2006/relationships/hyperlink" Target="http://abs.twimg.com/sticky/default_profile_images/default_profile_normal.png" TargetMode="External"/><Relationship Id="rId7342" Type="http://schemas.openxmlformats.org/officeDocument/2006/relationships/hyperlink" Target="http://pbs.twimg.com/profile_images/454256533048528897/41--0jGy_normal.jpeg" TargetMode="External"/><Relationship Id="rId10323" Type="http://schemas.openxmlformats.org/officeDocument/2006/relationships/hyperlink" Target="https://twitter.com/" TargetMode="External"/><Relationship Id="rId13479" Type="http://schemas.openxmlformats.org/officeDocument/2006/relationships/hyperlink" Target="https://twitter.com/" TargetMode="External"/><Relationship Id="rId2487" Type="http://schemas.openxmlformats.org/officeDocument/2006/relationships/hyperlink" Target="http://dlvr.it/NnJBz7" TargetMode="External"/><Relationship Id="rId3538" Type="http://schemas.openxmlformats.org/officeDocument/2006/relationships/hyperlink" Target="https://www.google.com/url?rct=j&amp;sa=t&amp;url=https://andro4all.com/2017/03/samsung-galaxy-s7-edge-prueba-android-7-1-1-nougat&amp;ct=ga&amp;cd=CAIyGmIyMmYxNjAxMGEyYTM1MmY6Y29tOmVzOlVT&amp;usg=AFQjCNGyXVJHQkbBmX71ooeCQK4RQN9vmw%C3%B0%C2%9F%C2%92%C2%ADSeg%C3%BAn" TargetMode="External"/><Relationship Id="rId12495" Type="http://schemas.openxmlformats.org/officeDocument/2006/relationships/hyperlink" Target="https://twitter.com/" TargetMode="External"/><Relationship Id="rId13893" Type="http://schemas.openxmlformats.org/officeDocument/2006/relationships/hyperlink" Target="https://twitter.com/" TargetMode="External"/><Relationship Id="rId14944" Type="http://schemas.openxmlformats.org/officeDocument/2006/relationships/hyperlink" Target="https://twitter.com/" TargetMode="External"/><Relationship Id="rId459" Type="http://schemas.openxmlformats.org/officeDocument/2006/relationships/hyperlink" Target="https://twitter.com/i/web/status/847515164102414336" TargetMode="External"/><Relationship Id="rId873" Type="http://schemas.openxmlformats.org/officeDocument/2006/relationships/hyperlink" Target="https://twitter.com/i/web/status/847713523731881984" TargetMode="External"/><Relationship Id="rId1089" Type="http://schemas.openxmlformats.org/officeDocument/2006/relationships/hyperlink" Target="https://www.instagram.com/p/BST4cBzlBxC/" TargetMode="External"/><Relationship Id="rId2554" Type="http://schemas.openxmlformats.org/officeDocument/2006/relationships/hyperlink" Target="https://www.youtube.com/watch?v=DOWHwB2X2J0&amp;feature=youtu.be&amp;a" TargetMode="External"/><Relationship Id="rId3952" Type="http://schemas.openxmlformats.org/officeDocument/2006/relationships/hyperlink" Target="https://pbs.twimg.com/media/C8IWF3xVwAMiZd8.jpg" TargetMode="External"/><Relationship Id="rId6011" Type="http://schemas.openxmlformats.org/officeDocument/2006/relationships/hyperlink" Target="http://pbs.twimg.com/profile_images/1173974791/myphoto_4__normal.png" TargetMode="External"/><Relationship Id="rId9167" Type="http://schemas.openxmlformats.org/officeDocument/2006/relationships/hyperlink" Target="http://pbs.twimg.com/profile_images/829926969424744449/HxRkyO0p_normal.jpg" TargetMode="External"/><Relationship Id="rId9581" Type="http://schemas.openxmlformats.org/officeDocument/2006/relationships/hyperlink" Target="http://pbs.twimg.com/profile_images/1781594986/tecnologia1_normal.jpg" TargetMode="External"/><Relationship Id="rId11097" Type="http://schemas.openxmlformats.org/officeDocument/2006/relationships/hyperlink" Target="https://twitter.com/" TargetMode="External"/><Relationship Id="rId12148" Type="http://schemas.openxmlformats.org/officeDocument/2006/relationships/hyperlink" Target="https://twitter.com/" TargetMode="External"/><Relationship Id="rId13546" Type="http://schemas.openxmlformats.org/officeDocument/2006/relationships/hyperlink" Target="https://twitter.com/" TargetMode="External"/><Relationship Id="rId13960" Type="http://schemas.openxmlformats.org/officeDocument/2006/relationships/hyperlink" Target="https://twitter.com/" TargetMode="External"/><Relationship Id="rId526" Type="http://schemas.openxmlformats.org/officeDocument/2006/relationships/hyperlink" Target="https://twitter.com/i/web/status/847516304634523648" TargetMode="External"/><Relationship Id="rId1156" Type="http://schemas.openxmlformats.org/officeDocument/2006/relationships/hyperlink" Target="https://www.instagram.com/p/BST4cBzlBxC/" TargetMode="External"/><Relationship Id="rId2207" Type="http://schemas.openxmlformats.org/officeDocument/2006/relationships/hyperlink" Target="http://www.frandroid.com/marques/samsung/420815_un-samsung-galaxy-s8-mini-a-moins-de-400-dollars-une-rumeur-bien-fantasque?utm_content=bufferadb44&amp;utm_medium=social&amp;utm_source=twitter.com&amp;utm_campaign=buffer" TargetMode="External"/><Relationship Id="rId3605" Type="http://schemas.openxmlformats.org/officeDocument/2006/relationships/hyperlink" Target="https://www.google.com/url?rct=j&amp;sa=t&amp;url=http://elregiodeporte.com/2017/04/02/microsoft-ofrecer-una-edici-n-especial-del-galaxy-s8-en-sus/&amp;ct=ga&amp;cd=CAIyGmMzNmE5YzgyNTI1MTRkYmU6Y29tOmVzOlVT&amp;usg=AFQjCNFWGe2MXpnNlC435tgRXgaZrnTcbQ" TargetMode="External"/><Relationship Id="rId8183" Type="http://schemas.openxmlformats.org/officeDocument/2006/relationships/hyperlink" Target="http://abs.twimg.com/sticky/default_profile_images/default_profile_normal.png" TargetMode="External"/><Relationship Id="rId9234" Type="http://schemas.openxmlformats.org/officeDocument/2006/relationships/hyperlink" Target="http://pbs.twimg.com/profile_images/829146938163367936/aABH6FnS_normal.jpg" TargetMode="External"/><Relationship Id="rId12562" Type="http://schemas.openxmlformats.org/officeDocument/2006/relationships/hyperlink" Target="https://twitter.com/" TargetMode="External"/><Relationship Id="rId13613" Type="http://schemas.openxmlformats.org/officeDocument/2006/relationships/hyperlink" Target="https://twitter.com/" TargetMode="External"/><Relationship Id="rId940" Type="http://schemas.openxmlformats.org/officeDocument/2006/relationships/hyperlink" Target="http://mashable.com/2017/03/30/samsung-galaxy-s8-microsoft-edition/?utm_cid=Mash-Prod-RSS-Feedburner-All-Partial&amp;utm_content=buffer52aa5&amp;utm_medium=social&amp;utm_source=twitter.com&amp;utm_campaign=buffer" TargetMode="External"/><Relationship Id="rId1570" Type="http://schemas.openxmlformats.org/officeDocument/2006/relationships/hyperlink" Target="https://www.youtube.com/watch?v=BXy2-nM-FkE&amp;feature=youtu.be&amp;a" TargetMode="External"/><Relationship Id="rId2621" Type="http://schemas.openxmlformats.org/officeDocument/2006/relationships/hyperlink" Target="https://www.google.com/url?rct=j&amp;sa=t&amp;url=http%3A%2F%2Fwww.techradar.com%2Fnews%2Fsamsung-galaxy-s8-vs-lg-g6-which-android-phone-is-better&amp;ct=ga&amp;cd=CAIyGmIyMmYxNjAxMGEyYTM1MmY6Y29tOmVuOlVT&amp;usg=AFQjCNF5qYTuLzp6KJcwPfEy00AzbyHvyg&amp;utm_source=dlvr.it&amp;utm_medium=twitter" TargetMode="External"/><Relationship Id="rId5777" Type="http://schemas.openxmlformats.org/officeDocument/2006/relationships/hyperlink" Target="http://pbs.twimg.com/profile_images/667771491250012160/ESKreANE_normal.jpg" TargetMode="External"/><Relationship Id="rId6828" Type="http://schemas.openxmlformats.org/officeDocument/2006/relationships/hyperlink" Target="https://pbs.twimg.com/media/C8aAKIKXsAEpIFn.jpg" TargetMode="External"/><Relationship Id="rId11164" Type="http://schemas.openxmlformats.org/officeDocument/2006/relationships/hyperlink" Target="https://twitter.com/" TargetMode="External"/><Relationship Id="rId12215" Type="http://schemas.openxmlformats.org/officeDocument/2006/relationships/hyperlink" Target="https://twitter.com/" TargetMode="External"/><Relationship Id="rId1223" Type="http://schemas.openxmlformats.org/officeDocument/2006/relationships/hyperlink" Target="http://dlvr.it/Nmm2TD" TargetMode="External"/><Relationship Id="rId4379" Type="http://schemas.openxmlformats.org/officeDocument/2006/relationships/hyperlink" Target="http://pbs.twimg.com/profile_images/604323280644874240/RuGFD6b2_normal.jpg" TargetMode="External"/><Relationship Id="rId4793" Type="http://schemas.openxmlformats.org/officeDocument/2006/relationships/hyperlink" Target="http://pbs.twimg.com/profile_images/638051388992307202/dWXEYWfb_normal.jpg" TargetMode="External"/><Relationship Id="rId5844" Type="http://schemas.openxmlformats.org/officeDocument/2006/relationships/hyperlink" Target="http://pbs.twimg.com/profile_images/749762145114419200/vuZFe3Qx_normal.jpg" TargetMode="External"/><Relationship Id="rId8250" Type="http://schemas.openxmlformats.org/officeDocument/2006/relationships/hyperlink" Target="http://pbs.twimg.com/profile_images/834830705179947012/HOTnmY9d_normal.jpg" TargetMode="External"/><Relationship Id="rId9301" Type="http://schemas.openxmlformats.org/officeDocument/2006/relationships/hyperlink" Target="http://pbs.twimg.com/profile_images/846237124592619521/EEjftqt2_normal.jpg" TargetMode="External"/><Relationship Id="rId10180" Type="http://schemas.openxmlformats.org/officeDocument/2006/relationships/hyperlink" Target="https://twitter.com/" TargetMode="External"/><Relationship Id="rId11231" Type="http://schemas.openxmlformats.org/officeDocument/2006/relationships/hyperlink" Target="https://twitter.com/" TargetMode="External"/><Relationship Id="rId14387" Type="http://schemas.openxmlformats.org/officeDocument/2006/relationships/hyperlink" Target="https://twitter.com/" TargetMode="External"/><Relationship Id="rId15438" Type="http://schemas.openxmlformats.org/officeDocument/2006/relationships/hyperlink" Target="https://twitter.com/" TargetMode="External"/><Relationship Id="rId3395" Type="http://schemas.openxmlformats.org/officeDocument/2006/relationships/hyperlink" Target="https://www.google.com/url?rct=j&amp;sa=t&amp;url=http://normangeestar.net/2017/03/31/samsung-says-the-galaxy-s8-will-be-its-best-selling-smartphone-ever/&amp;ct=ga&amp;cd=CAIyGjYxZDE1NjA2OGJjMmM2NDA6Y29tOmVuOlVT&amp;usg=AFQjCNHGSCvlHpn191dy82oJ5E294hF8xQ" TargetMode="External"/><Relationship Id="rId4446" Type="http://schemas.openxmlformats.org/officeDocument/2006/relationships/hyperlink" Target="http://pbs.twimg.com/profile_images/808717854925266945/GasFVWNy_normal.jpg" TargetMode="External"/><Relationship Id="rId4860" Type="http://schemas.openxmlformats.org/officeDocument/2006/relationships/hyperlink" Target="http://pbs.twimg.com/profile_images/846291991411539968/C4bN2n8d_normal.jpg" TargetMode="External"/><Relationship Id="rId5911" Type="http://schemas.openxmlformats.org/officeDocument/2006/relationships/hyperlink" Target="http://pbs.twimg.com/profile_images/432579954153238529/f9PObh0-_normal.jpeg" TargetMode="External"/><Relationship Id="rId14454" Type="http://schemas.openxmlformats.org/officeDocument/2006/relationships/hyperlink" Target="https://twitter.com/" TargetMode="External"/><Relationship Id="rId3048" Type="http://schemas.openxmlformats.org/officeDocument/2006/relationships/hyperlink" Target="https://twitter.com/i/web/status/848846333175881729" TargetMode="External"/><Relationship Id="rId3462" Type="http://schemas.openxmlformats.org/officeDocument/2006/relationships/hyperlink" Target="https://www.cnet.com/videos/galaxy-s8-will-be-ultra-fast-uber-self-driving-programme-faces-injunction/?utm_content=buffer082c6&amp;utm_medium=social&amp;utm_source=twitter.com&amp;utm_campaign=buffer" TargetMode="External"/><Relationship Id="rId4513" Type="http://schemas.openxmlformats.org/officeDocument/2006/relationships/hyperlink" Target="http://pbs.twimg.com/profile_images/837184102910480385/zrJ-WqYm_normal.jpg" TargetMode="External"/><Relationship Id="rId7669" Type="http://schemas.openxmlformats.org/officeDocument/2006/relationships/hyperlink" Target="http://pbs.twimg.com/profile_images/2330230735/cdwq55wpxh5y2piepgag_normal.jpeg" TargetMode="External"/><Relationship Id="rId10997" Type="http://schemas.openxmlformats.org/officeDocument/2006/relationships/hyperlink" Target="https://twitter.com/" TargetMode="External"/><Relationship Id="rId13056" Type="http://schemas.openxmlformats.org/officeDocument/2006/relationships/hyperlink" Target="https://twitter.com/" TargetMode="External"/><Relationship Id="rId14107" Type="http://schemas.openxmlformats.org/officeDocument/2006/relationships/hyperlink" Target="https://twitter.com/" TargetMode="External"/><Relationship Id="rId383" Type="http://schemas.openxmlformats.org/officeDocument/2006/relationships/hyperlink" Target="https://www.youtube.com/watch?v=M7cdUGJ3oxM&amp;feature=youtu.be&amp;a" TargetMode="External"/><Relationship Id="rId2064" Type="http://schemas.openxmlformats.org/officeDocument/2006/relationships/hyperlink" Target="http://radiojamsplay.com/tech/samsung-galaxy-s8-plus-release-date-news-and-features/" TargetMode="External"/><Relationship Id="rId3115" Type="http://schemas.openxmlformats.org/officeDocument/2006/relationships/hyperlink" Target="https://www.google.com/url?rct=j&amp;sa=t&amp;url=https://www.neowin.net/news/039microsoft-edition039-samsung-galaxy-s8-and-s8-will-be-sold-at-microsoft-stores&amp;ct=ga&amp;cd=CAIyGmMzNmE5YzgyNTI1MTRkYmU6Y29tOmVuOlVT&amp;usg=AFQjCNEhxzcrIXmJjj7f49Bt0t3KYtNjNQ" TargetMode="External"/><Relationship Id="rId6685" Type="http://schemas.openxmlformats.org/officeDocument/2006/relationships/hyperlink" Target="http://pbs.twimg.com/profile_images/801767166206996481/7_2ddmlN_normal.jpg" TargetMode="External"/><Relationship Id="rId9091" Type="http://schemas.openxmlformats.org/officeDocument/2006/relationships/hyperlink" Target="http://pbs.twimg.com/profile_images/835589241124106242/JMyPlvw6_normal.jpg" TargetMode="External"/><Relationship Id="rId12072" Type="http://schemas.openxmlformats.org/officeDocument/2006/relationships/hyperlink" Target="https://twitter.com/" TargetMode="External"/><Relationship Id="rId13123" Type="http://schemas.openxmlformats.org/officeDocument/2006/relationships/hyperlink" Target="https://twitter.com/" TargetMode="External"/><Relationship Id="rId13470" Type="http://schemas.openxmlformats.org/officeDocument/2006/relationships/hyperlink" Target="https://twitter.com/" TargetMode="External"/><Relationship Id="rId14521" Type="http://schemas.openxmlformats.org/officeDocument/2006/relationships/hyperlink" Target="https://twitter.com/" TargetMode="External"/><Relationship Id="rId450" Type="http://schemas.openxmlformats.org/officeDocument/2006/relationships/hyperlink" Target="https://twitter.com/i/web/status/847514524974567424" TargetMode="External"/><Relationship Id="rId1080" Type="http://schemas.openxmlformats.org/officeDocument/2006/relationships/hyperlink" Target="https://www.pocketpc.ch/magazin/news/galaxy-s8-unsichtbarer-homebutton-ist-drucksensitiv-und-funktioniert-ueberall-53751/" TargetMode="External"/><Relationship Id="rId2131" Type="http://schemas.openxmlformats.org/officeDocument/2006/relationships/hyperlink" Target="https://www.google.com/url?rct=j&amp;sa=t&amp;url=https%3A%2F%2Fwww.cnet.com%2Fnews%2Fwhat-does-the-iphone-8-need-to-beat-the-galaxy-s8%2F&amp;ct=ga&amp;cd=CAIyGmMzNzg3MjBmODY3MWM2MGY6Y29tOmVuOkJS&amp;usg=AFQjCNE2xCx4vDUeJbA6ByguzlPvsHfXLA&amp;utm_source=dlvr.it&amp;utm_medium=twitter" TargetMode="External"/><Relationship Id="rId5287" Type="http://schemas.openxmlformats.org/officeDocument/2006/relationships/hyperlink" Target="http://pbs.twimg.com/profile_images/763019740075917312/ec0CCacn_normal.jpg" TargetMode="External"/><Relationship Id="rId6338" Type="http://schemas.openxmlformats.org/officeDocument/2006/relationships/hyperlink" Target="http://pbs.twimg.com/profile_images/843560661514903552/0U9-yUZP_normal.jpg" TargetMode="External"/><Relationship Id="rId7736" Type="http://schemas.openxmlformats.org/officeDocument/2006/relationships/hyperlink" Target="http://pbs.twimg.com/profile_images/848523726509539328/fTf7Rm6L_normal.jpg" TargetMode="External"/><Relationship Id="rId10717" Type="http://schemas.openxmlformats.org/officeDocument/2006/relationships/hyperlink" Target="https://twitter.com/" TargetMode="External"/><Relationship Id="rId103" Type="http://schemas.openxmlformats.org/officeDocument/2006/relationships/hyperlink" Target="http://ketafnews.blogspot.com/2017/03/galaxy-j-series.html?utm_source=dlvr.it&amp;utm_medium=twitter" TargetMode="External"/><Relationship Id="rId6752" Type="http://schemas.openxmlformats.org/officeDocument/2006/relationships/hyperlink" Target="http://pbs.twimg.com/profile_images/769553469804077056/H1Vj2KZY_normal.jpg" TargetMode="External"/><Relationship Id="rId7803" Type="http://schemas.openxmlformats.org/officeDocument/2006/relationships/hyperlink" Target="http://pbs.twimg.com/profile_images/3666459959/69cc97c9925cd7e6299e281112fc802e_normal.jpeg" TargetMode="External"/><Relationship Id="rId12889" Type="http://schemas.openxmlformats.org/officeDocument/2006/relationships/hyperlink" Target="https://twitter.com/" TargetMode="External"/><Relationship Id="rId15295" Type="http://schemas.openxmlformats.org/officeDocument/2006/relationships/hyperlink" Target="https://twitter.com/" TargetMode="External"/><Relationship Id="rId1897" Type="http://schemas.openxmlformats.org/officeDocument/2006/relationships/hyperlink" Target="https://www.google.com/url?rct=j&amp;sa=t&amp;url=http%3A%2F%2Fwww.datcu.org%2Fhapdeter%2Fnecerel.php%2FYrow17255313G.pdf&amp;ct=ga&amp;cd=CAIyGmM5OWI3MGU0ODJhNzk4ZTI6Y29tOmphOlVT&amp;usg=AFQjCNHBe9yCa9CLuToh3UqxHde4cTz39A&amp;utm_source=dlvr.it&amp;utm_medium=twitter" TargetMode="External"/><Relationship Id="rId2948" Type="http://schemas.openxmlformats.org/officeDocument/2006/relationships/hyperlink" Target="http://dlvr.it/NmpgxN" TargetMode="External"/><Relationship Id="rId5354" Type="http://schemas.openxmlformats.org/officeDocument/2006/relationships/hyperlink" Target="http://pbs.twimg.com/profile_images/802872441798152192/zxUH1DZm_normal.jpg" TargetMode="External"/><Relationship Id="rId6405" Type="http://schemas.openxmlformats.org/officeDocument/2006/relationships/hyperlink" Target="https://pbs.twimg.com/media/C8IGxGuVoAA2scd.jpg" TargetMode="External"/><Relationship Id="rId9975" Type="http://schemas.openxmlformats.org/officeDocument/2006/relationships/hyperlink" Target="https://twitter.com/" TargetMode="External"/><Relationship Id="rId12956" Type="http://schemas.openxmlformats.org/officeDocument/2006/relationships/hyperlink" Target="https://twitter.com/" TargetMode="External"/><Relationship Id="rId15362" Type="http://schemas.openxmlformats.org/officeDocument/2006/relationships/hyperlink" Target="https://twitter.com/" TargetMode="External"/><Relationship Id="rId1964" Type="http://schemas.openxmlformats.org/officeDocument/2006/relationships/hyperlink" Target="https://www.youtube.com/watch?v=JNcNNvI0d14&amp;feature=youtu.be" TargetMode="External"/><Relationship Id="rId4370" Type="http://schemas.openxmlformats.org/officeDocument/2006/relationships/hyperlink" Target="http://pbs.twimg.com/profile_images/634002936247488513/PNaroAfG_normal.jpg" TargetMode="External"/><Relationship Id="rId5007" Type="http://schemas.openxmlformats.org/officeDocument/2006/relationships/hyperlink" Target="http://pbs.twimg.com/profile_images/847693999079018496/JBYK8h1j_normal.jpg" TargetMode="External"/><Relationship Id="rId5421" Type="http://schemas.openxmlformats.org/officeDocument/2006/relationships/hyperlink" Target="http://pbs.twimg.com/profile_images/539673141673353217/u57KbyVE_normal.jpeg" TargetMode="External"/><Relationship Id="rId8577" Type="http://schemas.openxmlformats.org/officeDocument/2006/relationships/hyperlink" Target="http://pbs.twimg.com/profile_images/829147484119117825/dRdwN0a1_normal.jpg" TargetMode="External"/><Relationship Id="rId8991" Type="http://schemas.openxmlformats.org/officeDocument/2006/relationships/hyperlink" Target="http://pbs.twimg.com/profile_images/778305281277255680/U_dM2qYw_normal.jpg" TargetMode="External"/><Relationship Id="rId9628" Type="http://schemas.openxmlformats.org/officeDocument/2006/relationships/hyperlink" Target="http://pbs.twimg.com/profile_images/1781594986/tecnologia1_normal.jpg" TargetMode="External"/><Relationship Id="rId11558" Type="http://schemas.openxmlformats.org/officeDocument/2006/relationships/hyperlink" Target="https://twitter.com/" TargetMode="External"/><Relationship Id="rId12609" Type="http://schemas.openxmlformats.org/officeDocument/2006/relationships/hyperlink" Target="https://twitter.com/" TargetMode="External"/><Relationship Id="rId15015" Type="http://schemas.openxmlformats.org/officeDocument/2006/relationships/hyperlink" Target="https://twitter.com/" TargetMode="External"/><Relationship Id="rId1617" Type="http://schemas.openxmlformats.org/officeDocument/2006/relationships/hyperlink" Target="http://feeds.feedburner.com/~r/GoogleAlerts-Handel/~3/PelteNF4mhc/url?utm_source=feedburner&amp;utm_medium=twitter&amp;utm_campaign=eazyform_de" TargetMode="External"/><Relationship Id="rId4023" Type="http://schemas.openxmlformats.org/officeDocument/2006/relationships/hyperlink" Target="https://pbs.twimg.com/media/C8IGxGuVoAA2scd.jpg" TargetMode="External"/><Relationship Id="rId7179" Type="http://schemas.openxmlformats.org/officeDocument/2006/relationships/hyperlink" Target="http://pbs.twimg.com/profile_images/843002655924457473/o83boGkX_normal.jpg" TargetMode="External"/><Relationship Id="rId7593" Type="http://schemas.openxmlformats.org/officeDocument/2006/relationships/hyperlink" Target="http://pbs.twimg.com/profile_images/828207777801715712/XDEg87wH_normal.jpg" TargetMode="External"/><Relationship Id="rId8644" Type="http://schemas.openxmlformats.org/officeDocument/2006/relationships/hyperlink" Target="http://pbs.twimg.com/profile_images/835606624886751232/o0N7yng7_normal.jpg" TargetMode="External"/><Relationship Id="rId11972" Type="http://schemas.openxmlformats.org/officeDocument/2006/relationships/hyperlink" Target="https://twitter.com/" TargetMode="External"/><Relationship Id="rId14031" Type="http://schemas.openxmlformats.org/officeDocument/2006/relationships/hyperlink" Target="https://twitter.com/" TargetMode="External"/><Relationship Id="rId3789" Type="http://schemas.openxmlformats.org/officeDocument/2006/relationships/hyperlink" Target="https://www.google.com/url?rct=j&amp;sa=t&amp;url=http%3A%2F%2Fbgr.com%2F2017%2F03%2F30%2Fgalaxy-s8-vs-iphone-7-plus-comparison-fail%2F&amp;ct=ga&amp;cd=CAIyGjczOTE5YmFkMWVkNjU2ZDg6Y29tOmVuOlVT&amp;usg=AFQjCNEt0MT_OD4qqmzz7wGS0fhY0IMtRw&amp;utm_source=dlvr.it&amp;utm_medium=twitter" TargetMode="External"/><Relationship Id="rId6195" Type="http://schemas.openxmlformats.org/officeDocument/2006/relationships/hyperlink" Target="http://pbs.twimg.com/profile_images/554718608568627200/gKOiMe9x_normal.jpeg" TargetMode="External"/><Relationship Id="rId7246" Type="http://schemas.openxmlformats.org/officeDocument/2006/relationships/hyperlink" Target="http://pbs.twimg.com/profile_images/847184584412479488/uKghEmjp_normal.jpg" TargetMode="External"/><Relationship Id="rId7660" Type="http://schemas.openxmlformats.org/officeDocument/2006/relationships/hyperlink" Target="http://pbs.twimg.com/profile_images/2330230735/cdwq55wpxh5y2piepgag_normal.jpeg" TargetMode="External"/><Relationship Id="rId10227" Type="http://schemas.openxmlformats.org/officeDocument/2006/relationships/hyperlink" Target="https://twitter.com/" TargetMode="External"/><Relationship Id="rId10574" Type="http://schemas.openxmlformats.org/officeDocument/2006/relationships/hyperlink" Target="https://twitter.com/" TargetMode="External"/><Relationship Id="rId11625" Type="http://schemas.openxmlformats.org/officeDocument/2006/relationships/hyperlink" Target="https://twitter.com/" TargetMode="External"/><Relationship Id="rId6262" Type="http://schemas.openxmlformats.org/officeDocument/2006/relationships/hyperlink" Target="http://pbs.twimg.com/profile_images/1267384368/IMG00031_normal.jpg" TargetMode="External"/><Relationship Id="rId7313" Type="http://schemas.openxmlformats.org/officeDocument/2006/relationships/hyperlink" Target="http://pbs.twimg.com/profile_images/2663421194/83953f44e879315f9c6665593a825d2f_normal.jpeg" TargetMode="External"/><Relationship Id="rId8711" Type="http://schemas.openxmlformats.org/officeDocument/2006/relationships/hyperlink" Target="http://pbs.twimg.com/profile_images/493257251365208065/81W49ozN_normal.jpeg" TargetMode="External"/><Relationship Id="rId10641" Type="http://schemas.openxmlformats.org/officeDocument/2006/relationships/hyperlink" Target="https://twitter.com/" TargetMode="External"/><Relationship Id="rId13797" Type="http://schemas.openxmlformats.org/officeDocument/2006/relationships/hyperlink" Target="https://twitter.com/" TargetMode="External"/><Relationship Id="rId14848" Type="http://schemas.openxmlformats.org/officeDocument/2006/relationships/hyperlink" Target="https://twitter.com/" TargetMode="External"/><Relationship Id="rId3856" Type="http://schemas.openxmlformats.org/officeDocument/2006/relationships/hyperlink" Target="https://www.google.com/url?rct=j&amp;sa=t&amp;url=https%3A%2F%2Fwww.technewsinc.com%2Fapple-iphone-8-will-identical-galaxy-s8-hints-fresh-leak-968754%2F&amp;ct=ga&amp;cd=CAIyGjczOTE5YmFkMWVkNjU2ZDg6Y29tOmVuOlVT&amp;usg=AFQjCNEoee-Nelwkbd2fC6sctJTxrcrdKw&amp;utm_source=dlvr.it&amp;utm_medium=twitter" TargetMode="External"/><Relationship Id="rId4907" Type="http://schemas.openxmlformats.org/officeDocument/2006/relationships/hyperlink" Target="http://pbs.twimg.com/profile_images/846291991411539968/C4bN2n8d_normal.jpg" TargetMode="External"/><Relationship Id="rId12399" Type="http://schemas.openxmlformats.org/officeDocument/2006/relationships/hyperlink" Target="https://twitter.com/" TargetMode="External"/><Relationship Id="rId13864" Type="http://schemas.openxmlformats.org/officeDocument/2006/relationships/hyperlink" Target="https://twitter.com/" TargetMode="External"/><Relationship Id="rId14915" Type="http://schemas.openxmlformats.org/officeDocument/2006/relationships/hyperlink" Target="https://twitter.com/" TargetMode="External"/><Relationship Id="rId777" Type="http://schemas.openxmlformats.org/officeDocument/2006/relationships/hyperlink" Target="https://www.google.com/url?rct=j&amp;sa=t&amp;url=http%3A%2F%2Fwww.deccanchronicle.com%2Ftechnology%2Fmobiles-and-tabs%2F300317%2Fsamsung-galaxy-s8-top-5-features-of-the-smartphone.html&amp;ct=ga&amp;cd=CAIyGjEyNjdjMmVhY2QzYWE4ZGM6Y29tOmVuOlVT&amp;usg=AFQjCNE7jE9O3q1mIMUramn51HGtFLnHqQ&amp;utm_source=dlvr.it&amp;utm_medium=twitter" TargetMode="External"/><Relationship Id="rId2458" Type="http://schemas.openxmlformats.org/officeDocument/2006/relationships/hyperlink" Target="https://www.google.com/url?rct=j&amp;sa=t&amp;url=http%3A%2F%2Fwww.christianpost.com%2Fnews%2Fsamsung-galaxy-s8-vs-iphone-7-plus-the-biggest-battle-of-smartphones-yet-179100%2F&amp;ct=ga&amp;cd=CAIyGjE1OGQ0YWQ5ODUzYmExODg6Y29tOmVuOlVT&amp;usg=AFQjCNHHBp0jA2yHqhxVTp1jxu1HOqRxhQ&amp;utm_source=dlvr.it&amp;utm_medium=twitter" TargetMode="External"/><Relationship Id="rId2872" Type="http://schemas.openxmlformats.org/officeDocument/2006/relationships/hyperlink" Target="https://twitter.com/i/web/status/848852890575831041" TargetMode="External"/><Relationship Id="rId3509" Type="http://schemas.openxmlformats.org/officeDocument/2006/relationships/hyperlink" Target="https://www.cnet.com/news/bezel-xiaomi-mi-mix-2-rumor/?utm_content=buffer606f3&amp;utm_medium=social&amp;utm_source=twitter.com&amp;utm_campaign=buffer" TargetMode="External"/><Relationship Id="rId3923" Type="http://schemas.openxmlformats.org/officeDocument/2006/relationships/hyperlink" Target="https://pbs.twimg.com/media/C8IGxGuVoAA2scd.jpg" TargetMode="External"/><Relationship Id="rId8087" Type="http://schemas.openxmlformats.org/officeDocument/2006/relationships/hyperlink" Target="http://pbs.twimg.com/profile_images/700686200898596864/flRMm59w_normal.png" TargetMode="External"/><Relationship Id="rId9485" Type="http://schemas.openxmlformats.org/officeDocument/2006/relationships/hyperlink" Target="http://pbs.twimg.com/profile_images/780906834806792192/ZnTRk6uL_normal.jpg" TargetMode="External"/><Relationship Id="rId12466" Type="http://schemas.openxmlformats.org/officeDocument/2006/relationships/hyperlink" Target="https://twitter.com/" TargetMode="External"/><Relationship Id="rId12880" Type="http://schemas.openxmlformats.org/officeDocument/2006/relationships/hyperlink" Target="https://twitter.com/" TargetMode="External"/><Relationship Id="rId13517" Type="http://schemas.openxmlformats.org/officeDocument/2006/relationships/hyperlink" Target="https://twitter.com/" TargetMode="External"/><Relationship Id="rId13931" Type="http://schemas.openxmlformats.org/officeDocument/2006/relationships/hyperlink" Target="https://twitter.com/" TargetMode="External"/><Relationship Id="rId844" Type="http://schemas.openxmlformats.org/officeDocument/2006/relationships/hyperlink" Target="https://twitter.com/i/web/status/847700030295228416" TargetMode="External"/><Relationship Id="rId1474" Type="http://schemas.openxmlformats.org/officeDocument/2006/relationships/hyperlink" Target="https://www.youtube.com/watch?v=boIQYp-Uxc4&amp;feature=youtu.be&amp;a" TargetMode="External"/><Relationship Id="rId2525" Type="http://schemas.openxmlformats.org/officeDocument/2006/relationships/hyperlink" Target="https://www.youtube.com/watch?v=Lgpt6WP9dYU&amp;feature=youtu.be&amp;a" TargetMode="External"/><Relationship Id="rId9138" Type="http://schemas.openxmlformats.org/officeDocument/2006/relationships/hyperlink" Target="http://pbs.twimg.com/profile_images/811609687284215812/QaOkxKWt_normal.jpg" TargetMode="External"/><Relationship Id="rId9552" Type="http://schemas.openxmlformats.org/officeDocument/2006/relationships/hyperlink" Target="http://pbs.twimg.com/profile_images/806605641758494722/gP49Bpgb_normal.jpg" TargetMode="External"/><Relationship Id="rId11068" Type="http://schemas.openxmlformats.org/officeDocument/2006/relationships/hyperlink" Target="https://twitter.com/" TargetMode="External"/><Relationship Id="rId11482" Type="http://schemas.openxmlformats.org/officeDocument/2006/relationships/hyperlink" Target="https://twitter.com/" TargetMode="External"/><Relationship Id="rId12119" Type="http://schemas.openxmlformats.org/officeDocument/2006/relationships/hyperlink" Target="https://twitter.com/" TargetMode="External"/><Relationship Id="rId12533" Type="http://schemas.openxmlformats.org/officeDocument/2006/relationships/hyperlink" Target="https://twitter.com/" TargetMode="External"/><Relationship Id="rId911" Type="http://schemas.openxmlformats.org/officeDocument/2006/relationships/hyperlink" Target="https://www.cnet.com/news/samsung-galaxy-s8-girt-by-cnet-podcast-104/?utm_content=buffer8fdca&amp;utm_medium=social&amp;utm_source=twitter.com&amp;utm_campaign=buffer" TargetMode="External"/><Relationship Id="rId1127" Type="http://schemas.openxmlformats.org/officeDocument/2006/relationships/hyperlink" Target="https://www.youtube.com/watch?v=j-Xf2q4CfDY&amp;feature=youtu.be&amp;a" TargetMode="External"/><Relationship Id="rId1541" Type="http://schemas.openxmlformats.org/officeDocument/2006/relationships/hyperlink" Target="https://www.youtube.com/watch?v=Fz-6MdlPY1M&amp;feature=youtu.be" TargetMode="External"/><Relationship Id="rId4697" Type="http://schemas.openxmlformats.org/officeDocument/2006/relationships/hyperlink" Target="http://pbs.twimg.com/profile_images/787050576345436163/TeUtKGNo_normal.jpg" TargetMode="External"/><Relationship Id="rId5748" Type="http://schemas.openxmlformats.org/officeDocument/2006/relationships/hyperlink" Target="http://pbs.twimg.com/profile_images/3698318791/9782c1371bfdd0730b36f5ff0b5b0e98_normal.jpeg" TargetMode="External"/><Relationship Id="rId8154" Type="http://schemas.openxmlformats.org/officeDocument/2006/relationships/hyperlink" Target="http://pbs.twimg.com/profile_images/836744808739794946/XiKFPuMJ_normal.jpg" TargetMode="External"/><Relationship Id="rId9205" Type="http://schemas.openxmlformats.org/officeDocument/2006/relationships/hyperlink" Target="http://pbs.twimg.com/profile_images/812261099986944000/40K5AMk7_normal.jpg" TargetMode="External"/><Relationship Id="rId10084" Type="http://schemas.openxmlformats.org/officeDocument/2006/relationships/hyperlink" Target="https://twitter.com/" TargetMode="External"/><Relationship Id="rId11135" Type="http://schemas.openxmlformats.org/officeDocument/2006/relationships/hyperlink" Target="https://twitter.com/" TargetMode="External"/><Relationship Id="rId3299" Type="http://schemas.openxmlformats.org/officeDocument/2006/relationships/hyperlink" Target="https://www.google.com/url?rct=j&amp;sa=t&amp;url=http%3A%2F%2Fwww.foxnews.com%2Ftech%2F2017%2F03%2F31%2Fyour-next-android-phone-samsung-galaxy-s8-or-google-pixel.html&amp;ct=ga&amp;cd=CAIyGmI0ODdmYjNkNDhhYzkzNDk6Y29tOmVuOlVT&amp;usg=AFQjCNGYMwyfyLqa75ZN7imUhGlmXUj_pA&amp;utm_source=dlvr.it&amp;utm_medium=twitter" TargetMode="External"/><Relationship Id="rId4764" Type="http://schemas.openxmlformats.org/officeDocument/2006/relationships/hyperlink" Target="http://pbs.twimg.com/profile_images/708628333727236096/Q2vsR4I0_normal.jpg" TargetMode="External"/><Relationship Id="rId7170" Type="http://schemas.openxmlformats.org/officeDocument/2006/relationships/hyperlink" Target="http://pbs.twimg.com/profile_images/644506936281559040/aGfMwDIj_normal.jpg" TargetMode="External"/><Relationship Id="rId8221" Type="http://schemas.openxmlformats.org/officeDocument/2006/relationships/hyperlink" Target="http://pbs.twimg.com/profile_images/824314353201516544/STuxAYG3_normal.jpg" TargetMode="External"/><Relationship Id="rId10151" Type="http://schemas.openxmlformats.org/officeDocument/2006/relationships/hyperlink" Target="https://twitter.com/" TargetMode="External"/><Relationship Id="rId11202" Type="http://schemas.openxmlformats.org/officeDocument/2006/relationships/hyperlink" Target="https://twitter.com/" TargetMode="External"/><Relationship Id="rId12600" Type="http://schemas.openxmlformats.org/officeDocument/2006/relationships/hyperlink" Target="https://twitter.com/" TargetMode="External"/><Relationship Id="rId14358" Type="http://schemas.openxmlformats.org/officeDocument/2006/relationships/hyperlink" Target="https://twitter.com/" TargetMode="External"/><Relationship Id="rId3366" Type="http://schemas.openxmlformats.org/officeDocument/2006/relationships/hyperlink" Target="http://www.amazon.com/Intergalactic-Custody-Battle-Infestation-Trilogy-ebook/dp/B011NB6KMG/ref=sr_1_1?ie=UTF8&amp;qid=1455843091&amp;sr=8-1&amp;keywords=the+intergalactic+custody+battle" TargetMode="External"/><Relationship Id="rId4417" Type="http://schemas.openxmlformats.org/officeDocument/2006/relationships/hyperlink" Target="http://pbs.twimg.com/profile_images/807555157814865920/f229KVvz_normal.jpg" TargetMode="External"/><Relationship Id="rId5815" Type="http://schemas.openxmlformats.org/officeDocument/2006/relationships/hyperlink" Target="http://pbs.twimg.com/profile_images/784305063820861441/YvRMMu9i_normal.jpg" TargetMode="External"/><Relationship Id="rId14772" Type="http://schemas.openxmlformats.org/officeDocument/2006/relationships/hyperlink" Target="https://twitter.com/" TargetMode="External"/><Relationship Id="rId15409" Type="http://schemas.openxmlformats.org/officeDocument/2006/relationships/hyperlink" Target="https://twitter.com/" TargetMode="External"/><Relationship Id="rId287" Type="http://schemas.openxmlformats.org/officeDocument/2006/relationships/hyperlink" Target="http://samsungsequedamimovil.blogspot.in/2017/03/samsung-y-su-estafa-con-los-galaxy-note.html" TargetMode="External"/><Relationship Id="rId2382" Type="http://schemas.openxmlformats.org/officeDocument/2006/relationships/hyperlink" Target="https://www.google.com/url?rct=j&amp;sa=t&amp;url=http://pppfocus.com/2017/04/03/the-iphone-8-will-beat-the-galaxy-s8-in-one-key-area/&amp;ct=ga&amp;cd=CAIyHDE1OGQ0YWQ5ODUzYmExODg6Y29tOmVuOlVTOlI&amp;usg=AFQjCNEAuI4E27rNOxPaqU3cppgDkrX7Dw" TargetMode="External"/><Relationship Id="rId3019" Type="http://schemas.openxmlformats.org/officeDocument/2006/relationships/hyperlink" Target="https://www.google.com/url?rct=j&amp;sa=t&amp;url=http%3A%2F%2Fnormangeestar.net%2F2017%2F04%2F02%2Fwhat-does-galaxy-s8-mean-for-apple-s-next-iphone-release%2F&amp;ct=ga&amp;cd=CAIyGjE1OGQ0YWQ5ODUzYmExODg6Y29tOmVuOlVT&amp;usg=AFQjCNHo_CbGGJHrJ53tE7Ho3rvlcQXOig&amp;utm_source=dlvr.it&amp;utm_medium=twitter" TargetMode="External"/><Relationship Id="rId3780" Type="http://schemas.openxmlformats.org/officeDocument/2006/relationships/hyperlink" Target="https://www.tekcrispy.com/2017/04/02/descargar-wallpapers-galaxy-s8/?utm_content=bufferc9387&amp;utm_medium=social&amp;utm_source=twitter.com&amp;utm_campaign=buffer" TargetMode="External"/><Relationship Id="rId4831" Type="http://schemas.openxmlformats.org/officeDocument/2006/relationships/hyperlink" Target="https://pbs.twimg.com/media/C8Fbu2IXUAEHDkX.jpg" TargetMode="External"/><Relationship Id="rId7987" Type="http://schemas.openxmlformats.org/officeDocument/2006/relationships/hyperlink" Target="http://pbs.twimg.com/profile_images/763513612585488384/gyoEp_WL_normal.jpg" TargetMode="External"/><Relationship Id="rId10968" Type="http://schemas.openxmlformats.org/officeDocument/2006/relationships/hyperlink" Target="https://twitter.com/" TargetMode="External"/><Relationship Id="rId13374" Type="http://schemas.openxmlformats.org/officeDocument/2006/relationships/hyperlink" Target="https://twitter.com/" TargetMode="External"/><Relationship Id="rId14425" Type="http://schemas.openxmlformats.org/officeDocument/2006/relationships/hyperlink" Target="https://twitter.com/" TargetMode="External"/><Relationship Id="rId354" Type="http://schemas.openxmlformats.org/officeDocument/2006/relationships/hyperlink" Target="https://www.youtube.com/watch?v=M_vD2IEXIVA&amp;feature=youtu.be&amp;a" TargetMode="External"/><Relationship Id="rId2035" Type="http://schemas.openxmlformats.org/officeDocument/2006/relationships/hyperlink" Target="http://feeds.feedburner.com/~r/GoogleAlert-androidNougat/~3/vEGCrXD-QAo/url?utm_source=feedburner&amp;utm_medium=twitter&amp;utm_campaign=android_updates" TargetMode="External"/><Relationship Id="rId3433" Type="http://schemas.openxmlformats.org/officeDocument/2006/relationships/hyperlink" Target="https://www.cnet.com/videos/galaxy-s8-will-be-ultra-fast-uber-self-driving-programme-faces-injunction/?utm_content=buffer082c6&amp;utm_medium=social&amp;utm_source=twitter.com&amp;utm_campaign=buffer" TargetMode="External"/><Relationship Id="rId6589" Type="http://schemas.openxmlformats.org/officeDocument/2006/relationships/hyperlink" Target="http://pbs.twimg.com/profile_images/766648450981228544/O1xsK9QF_normal.jpg" TargetMode="External"/><Relationship Id="rId9062" Type="http://schemas.openxmlformats.org/officeDocument/2006/relationships/hyperlink" Target="http://pbs.twimg.com/profile_images/493250181081481217/3HyminA__normal.jpeg" TargetMode="External"/><Relationship Id="rId12390" Type="http://schemas.openxmlformats.org/officeDocument/2006/relationships/hyperlink" Target="https://twitter.com/" TargetMode="External"/><Relationship Id="rId13027" Type="http://schemas.openxmlformats.org/officeDocument/2006/relationships/hyperlink" Target="https://twitter.com/" TargetMode="External"/><Relationship Id="rId13441" Type="http://schemas.openxmlformats.org/officeDocument/2006/relationships/hyperlink" Target="https://twitter.com/" TargetMode="External"/><Relationship Id="rId3500" Type="http://schemas.openxmlformats.org/officeDocument/2006/relationships/hyperlink" Target="https://www.cnet.com/videos/dex-dock-turns-the-samsung-galaxy-s8-into-a-desktop-pc/?utm_content=buffer74bb9&amp;utm_medium=social&amp;utm_source=twitter.com&amp;utm_campaign=buffer" TargetMode="External"/><Relationship Id="rId6656" Type="http://schemas.openxmlformats.org/officeDocument/2006/relationships/hyperlink" Target="http://pbs.twimg.com/profile_images/487534651771076610/D6rVOitx_normal.png" TargetMode="External"/><Relationship Id="rId7707" Type="http://schemas.openxmlformats.org/officeDocument/2006/relationships/hyperlink" Target="http://pbs.twimg.com/profile_images/628846251111510016/-sWCIP6t_normal.png" TargetMode="External"/><Relationship Id="rId12043" Type="http://schemas.openxmlformats.org/officeDocument/2006/relationships/hyperlink" Target="https://twitter.com/" TargetMode="External"/><Relationship Id="rId15199" Type="http://schemas.openxmlformats.org/officeDocument/2006/relationships/hyperlink" Target="https://twitter.com/" TargetMode="External"/><Relationship Id="rId421" Type="http://schemas.openxmlformats.org/officeDocument/2006/relationships/hyperlink" Target="https://twitter.com/i/web/status/847512133650702337" TargetMode="External"/><Relationship Id="rId1051" Type="http://schemas.openxmlformats.org/officeDocument/2006/relationships/hyperlink" Target="https://www.google.com/url?rct=j&amp;sa=t&amp;url=http://www.theverge.com/circuitbreaker/2017/3/30/15113546/samsung-galaxy-note-8-vs-s8-plus-difference-s-pen&amp;ct=ga&amp;cd=CAIyGjJlNDk0MWViMWMxNjRlNDg6Y29tOmVuOlVT&amp;usg=AFQjCNGDQ--hC_BChc1kgiTxk_Sm9Rf2wQ" TargetMode="External"/><Relationship Id="rId2102" Type="http://schemas.openxmlformats.org/officeDocument/2006/relationships/hyperlink" Target="https://www.selloscope.com/bez/item/B01ASPS5HQ" TargetMode="External"/><Relationship Id="rId5258" Type="http://schemas.openxmlformats.org/officeDocument/2006/relationships/hyperlink" Target="http://pbs.twimg.com/profile_images/760275815246422018/N-rz3oPa_normal.png" TargetMode="External"/><Relationship Id="rId5672" Type="http://schemas.openxmlformats.org/officeDocument/2006/relationships/hyperlink" Target="http://pbs.twimg.com/profile_images/847391904522149890/V3zuFt2y_normal.jpg" TargetMode="External"/><Relationship Id="rId6309" Type="http://schemas.openxmlformats.org/officeDocument/2006/relationships/hyperlink" Target="http://pbs.twimg.com/profile_images/848188450306105344/sa_Qh1Ys_normal.jpg" TargetMode="External"/><Relationship Id="rId6723" Type="http://schemas.openxmlformats.org/officeDocument/2006/relationships/hyperlink" Target="http://pbs.twimg.com/profile_images/504284150992367617/hJ_Vvgn9_normal.png" TargetMode="External"/><Relationship Id="rId9879" Type="http://schemas.openxmlformats.org/officeDocument/2006/relationships/hyperlink" Target="http://pbs.twimg.com/profile_images/494676480291381249/RtC-6xAO_normal.jpeg" TargetMode="External"/><Relationship Id="rId12110" Type="http://schemas.openxmlformats.org/officeDocument/2006/relationships/hyperlink" Target="https://twitter.com/" TargetMode="External"/><Relationship Id="rId15266" Type="http://schemas.openxmlformats.org/officeDocument/2006/relationships/hyperlink" Target="https://twitter.com/" TargetMode="External"/><Relationship Id="rId1868" Type="http://schemas.openxmlformats.org/officeDocument/2006/relationships/hyperlink" Target="https://www.youtube.com/watch?v=BXy2-nM-FkE&amp;feature=youtu.be&amp;a" TargetMode="External"/><Relationship Id="rId4274" Type="http://schemas.openxmlformats.org/officeDocument/2006/relationships/hyperlink" Target="https://pbs.twimg.com/media/C8RK7XLXUAAtcHm.jpg" TargetMode="External"/><Relationship Id="rId5325" Type="http://schemas.openxmlformats.org/officeDocument/2006/relationships/hyperlink" Target="http://pbs.twimg.com/profile_images/552766425048158208/p2z_SIcm_normal.jpeg" TargetMode="External"/><Relationship Id="rId8895" Type="http://schemas.openxmlformats.org/officeDocument/2006/relationships/hyperlink" Target="http://pbs.twimg.com/profile_images/811629346377138177/-k-Q7S_Z_normal.jpg" TargetMode="External"/><Relationship Id="rId14282" Type="http://schemas.openxmlformats.org/officeDocument/2006/relationships/hyperlink" Target="https://twitter.com/" TargetMode="External"/><Relationship Id="rId15333" Type="http://schemas.openxmlformats.org/officeDocument/2006/relationships/hyperlink" Target="https://twitter.com/" TargetMode="External"/><Relationship Id="rId2919" Type="http://schemas.openxmlformats.org/officeDocument/2006/relationships/hyperlink" Target="http://dlvr.it/NnCM1L" TargetMode="External"/><Relationship Id="rId3290" Type="http://schemas.openxmlformats.org/officeDocument/2006/relationships/hyperlink" Target="https://www.google.com/url?rct=j&amp;sa=t&amp;url=https%3A%2F%2Fwww.cnet.com%2Fnews%2Fsamsung-galaxy-s8-begins-era-of-better-bluetooth%2F&amp;ct=ga&amp;cd=CAIyGmI0ODdmYjNkNDhhYzkzNDk6Y29tOmVuOlVT&amp;usg=AFQjCNHRebY4NXh2ciNdUcjzie9njM-1nQ&amp;utm_source=dlvr.it&amp;utm_medium=twitter" TargetMode="External"/><Relationship Id="rId4341" Type="http://schemas.openxmlformats.org/officeDocument/2006/relationships/hyperlink" Target="https://pbs.twimg.com/media/C8IGxGuVoAA2scd.jpg" TargetMode="External"/><Relationship Id="rId7497" Type="http://schemas.openxmlformats.org/officeDocument/2006/relationships/hyperlink" Target="http://pbs.twimg.com/profile_images/1100765083/iphone-4g-2_normal.jpg" TargetMode="External"/><Relationship Id="rId8548" Type="http://schemas.openxmlformats.org/officeDocument/2006/relationships/hyperlink" Target="http://pbs.twimg.com/profile_images/813312000747077632/CNvsGAoT_normal.jpg" TargetMode="External"/><Relationship Id="rId9946" Type="http://schemas.openxmlformats.org/officeDocument/2006/relationships/hyperlink" Target="https://twitter.com/" TargetMode="External"/><Relationship Id="rId11876" Type="http://schemas.openxmlformats.org/officeDocument/2006/relationships/hyperlink" Target="https://twitter.com/" TargetMode="External"/><Relationship Id="rId12927" Type="http://schemas.openxmlformats.org/officeDocument/2006/relationships/hyperlink" Target="https://twitter.com/" TargetMode="External"/><Relationship Id="rId1935" Type="http://schemas.openxmlformats.org/officeDocument/2006/relationships/hyperlink" Target="https://www.google.com/url?rct=j&amp;sa=t&amp;url=https://www.lagalaxy.com/post/2017/04/02/curt-onalfo-speaks-after-la-galaxys-4-2-defeat-vancouver-whitecaps-fc-insider&amp;ct=ga&amp;cd=CAIyGjgyZWJiYTg3NmVkYjZiNDM6Y29tOmVuOlVT&amp;usg=AFQjCNEVTKMQk_4vmR1-UTCy0YR6E4Q42w" TargetMode="External"/><Relationship Id="rId6099" Type="http://schemas.openxmlformats.org/officeDocument/2006/relationships/hyperlink" Target="http://pbs.twimg.com/profile_images/842365403439484928/qcpKn6Rf_normal.jpg" TargetMode="External"/><Relationship Id="rId8962" Type="http://schemas.openxmlformats.org/officeDocument/2006/relationships/hyperlink" Target="http://pbs.twimg.com/profile_images/832861064077393921/PMgwmnKT_normal.jpg" TargetMode="External"/><Relationship Id="rId10478" Type="http://schemas.openxmlformats.org/officeDocument/2006/relationships/hyperlink" Target="https://twitter.com/" TargetMode="External"/><Relationship Id="rId10892" Type="http://schemas.openxmlformats.org/officeDocument/2006/relationships/hyperlink" Target="https://twitter.com/" TargetMode="External"/><Relationship Id="rId11529" Type="http://schemas.openxmlformats.org/officeDocument/2006/relationships/hyperlink" Target="https://twitter.com/" TargetMode="External"/><Relationship Id="rId11943" Type="http://schemas.openxmlformats.org/officeDocument/2006/relationships/hyperlink" Target="https://twitter.com/" TargetMode="External"/><Relationship Id="rId15400" Type="http://schemas.openxmlformats.org/officeDocument/2006/relationships/hyperlink" Target="https://twitter.com/" TargetMode="External"/><Relationship Id="rId3010" Type="http://schemas.openxmlformats.org/officeDocument/2006/relationships/hyperlink" Target="https://www.google.com/url?rct=j&amp;sa=t&amp;url=http%3A%2F%2Fbgr.com%2F2017%2F03%2F31%2Fgalaxy-s8-vs-iphone-7-plus-and-iphone-8-fml%2F&amp;ct=ga&amp;cd=CAIyGjE1OGQ0YWQ5ODUzYmExODg6Y29tOmVuOlVT&amp;usg=AFQjCNFMvL9z8wCYKbVApwNw1ilaO41ZWQ&amp;utm_source=dlvr.it&amp;utm_medium=twitter" TargetMode="External"/><Relationship Id="rId6166" Type="http://schemas.openxmlformats.org/officeDocument/2006/relationships/hyperlink" Target="https://pbs.twimg.com/media/C8UcomiXoAA7qc4.jpg" TargetMode="External"/><Relationship Id="rId7564" Type="http://schemas.openxmlformats.org/officeDocument/2006/relationships/hyperlink" Target="http://pbs.twimg.com/profile_images/1305451295/max_normal.jpg" TargetMode="External"/><Relationship Id="rId8615" Type="http://schemas.openxmlformats.org/officeDocument/2006/relationships/hyperlink" Target="http://pbs.twimg.com/profile_images/505125542853488640/Us8uIFFU_normal.jpeg" TargetMode="External"/><Relationship Id="rId10545" Type="http://schemas.openxmlformats.org/officeDocument/2006/relationships/hyperlink" Target="https://twitter.com/" TargetMode="External"/><Relationship Id="rId14002" Type="http://schemas.openxmlformats.org/officeDocument/2006/relationships/hyperlink" Target="https://twitter.com/" TargetMode="External"/><Relationship Id="rId6580" Type="http://schemas.openxmlformats.org/officeDocument/2006/relationships/hyperlink" Target="http://pbs.twimg.com/profile_images/766648450981228544/O1xsK9QF_normal.jpg" TargetMode="External"/><Relationship Id="rId7217" Type="http://schemas.openxmlformats.org/officeDocument/2006/relationships/hyperlink" Target="http://pbs.twimg.com/profile_images/610289111769845760/uEX-2RtY_normal.jpg" TargetMode="External"/><Relationship Id="rId7631" Type="http://schemas.openxmlformats.org/officeDocument/2006/relationships/hyperlink" Target="http://pbs.twimg.com/profile_images/663653631468642304/ROpcG5g9_normal.jpg" TargetMode="External"/><Relationship Id="rId10612" Type="http://schemas.openxmlformats.org/officeDocument/2006/relationships/hyperlink" Target="https://twitter.com/" TargetMode="External"/><Relationship Id="rId13768" Type="http://schemas.openxmlformats.org/officeDocument/2006/relationships/hyperlink" Target="https://twitter.com/" TargetMode="External"/><Relationship Id="rId14819" Type="http://schemas.openxmlformats.org/officeDocument/2006/relationships/hyperlink" Target="https://twitter.com/" TargetMode="External"/><Relationship Id="rId2776" Type="http://schemas.openxmlformats.org/officeDocument/2006/relationships/hyperlink" Target="http://dlvr.it/NmwFVK" TargetMode="External"/><Relationship Id="rId3827" Type="http://schemas.openxmlformats.org/officeDocument/2006/relationships/hyperlink" Target="https://www.google.com/url?rct=j&amp;sa=t&amp;url=http%3A%2F%2Fbgr.com%2F2017%2F03%2F31%2Fiphone-8-vs-galaxy-s8-3d-camera%2F&amp;ct=ga&amp;cd=CAIyGjczOTE5YmFkMWVkNjU2ZDg6Y29tOmVuOlVT&amp;usg=AFQjCNH1gdayfemaZukYuPlnmlZf9J5QEg&amp;utm_source=dlvr.it&amp;utm_medium=twitter" TargetMode="External"/><Relationship Id="rId5182" Type="http://schemas.openxmlformats.org/officeDocument/2006/relationships/hyperlink" Target="http://pbs.twimg.com/profile_images/552251528052883456/-z13tZP8_normal.jpeg" TargetMode="External"/><Relationship Id="rId6233" Type="http://schemas.openxmlformats.org/officeDocument/2006/relationships/hyperlink" Target="http://pbs.twimg.com/profile_images/475329182830850048/UG-T_oT2_normal.jpeg" TargetMode="External"/><Relationship Id="rId9389" Type="http://schemas.openxmlformats.org/officeDocument/2006/relationships/hyperlink" Target="http://pbs.twimg.com/profile_images/837228956902277120/Xc7neQmy_normal.jpg" TargetMode="External"/><Relationship Id="rId15190" Type="http://schemas.openxmlformats.org/officeDocument/2006/relationships/hyperlink" Target="https://twitter.com/" TargetMode="External"/><Relationship Id="rId748" Type="http://schemas.openxmlformats.org/officeDocument/2006/relationships/hyperlink" Target="https://twitter.com/i/web/status/847613251298840576" TargetMode="External"/><Relationship Id="rId1378" Type="http://schemas.openxmlformats.org/officeDocument/2006/relationships/hyperlink" Target="https://twitter.com/i/web/status/847271470598283266" TargetMode="External"/><Relationship Id="rId1792" Type="http://schemas.openxmlformats.org/officeDocument/2006/relationships/hyperlink" Target="http://www.theverge.com/2017/4/1/15147998/samsung-galaxy-s8-fingerprint-reader-location?utm_content=buffer88253&amp;utm_medium=social&amp;utm_source=twitter.com&amp;utm_campaign=buffer" TargetMode="External"/><Relationship Id="rId2429" Type="http://schemas.openxmlformats.org/officeDocument/2006/relationships/hyperlink" Target="https://www.google.com/url?rct=j&amp;sa=t&amp;url=https%3A%2F%2Fwww.technobuffalo.com%2F2017%2F03%2F30%2Fthe-galaxy-s8-is-the-iphone-we-want%2F&amp;ct=ga&amp;cd=CAIyGjE1OGQ0YWQ5ODUzYmExODg6Y29tOmVuOlVT&amp;usg=AFQjCNEOQQ2pvntYJEdUnhUIk5yoonjs7g&amp;utm_source=dlvr.it&amp;utm_medium=twitter" TargetMode="External"/><Relationship Id="rId2843" Type="http://schemas.openxmlformats.org/officeDocument/2006/relationships/hyperlink" Target="http://dlvr.it/NmMgY7" TargetMode="External"/><Relationship Id="rId5999" Type="http://schemas.openxmlformats.org/officeDocument/2006/relationships/hyperlink" Target="http://pbs.twimg.com/profile_images/754937914455363584/FwO7lx2f_normal.jpg" TargetMode="External"/><Relationship Id="rId6300" Type="http://schemas.openxmlformats.org/officeDocument/2006/relationships/hyperlink" Target="https://pbs.twimg.com/media/C8VjA1gU0AAt_13.jpg" TargetMode="External"/><Relationship Id="rId9456" Type="http://schemas.openxmlformats.org/officeDocument/2006/relationships/hyperlink" Target="http://pbs.twimg.com/profile_images/669985830283419648/g6-Z4W9M_normal.jpg" TargetMode="External"/><Relationship Id="rId9870" Type="http://schemas.openxmlformats.org/officeDocument/2006/relationships/hyperlink" Target="http://pbs.twimg.com/profile_images/494676480291381249/RtC-6xAO_normal.jpeg" TargetMode="External"/><Relationship Id="rId11386" Type="http://schemas.openxmlformats.org/officeDocument/2006/relationships/hyperlink" Target="https://twitter.com/" TargetMode="External"/><Relationship Id="rId12437" Type="http://schemas.openxmlformats.org/officeDocument/2006/relationships/hyperlink" Target="https://twitter.com/" TargetMode="External"/><Relationship Id="rId12784" Type="http://schemas.openxmlformats.org/officeDocument/2006/relationships/hyperlink" Target="https://twitter.com/" TargetMode="External"/><Relationship Id="rId13835" Type="http://schemas.openxmlformats.org/officeDocument/2006/relationships/hyperlink" Target="https://twitter.com/" TargetMode="External"/><Relationship Id="rId84" Type="http://schemas.openxmlformats.org/officeDocument/2006/relationships/hyperlink" Target="https://www.youtube.com/watch?v=j-Xf2q4CfDY&amp;feature=youtu.be&amp;a" TargetMode="External"/><Relationship Id="rId815" Type="http://schemas.openxmlformats.org/officeDocument/2006/relationships/hyperlink" Target="https://www.youtube.com/watch?v=8-FG1hRfr_0&amp;feature=youtu.be&amp;a" TargetMode="External"/><Relationship Id="rId1445" Type="http://schemas.openxmlformats.org/officeDocument/2006/relationships/hyperlink" Target="https://winbuzzer.com/2017/03/31/samsung-galaxy-s8-facial-recognition-security-bypassed-simple-photo-xcxwbn?utm_content=buffer70168&amp;utm_medium=social&amp;utm_source=twitter.com&amp;utm_campaign=buffer" TargetMode="External"/><Relationship Id="rId8058" Type="http://schemas.openxmlformats.org/officeDocument/2006/relationships/hyperlink" Target="http://pbs.twimg.com/profile_images/700686200898596864/flRMm59w_normal.png" TargetMode="External"/><Relationship Id="rId8472" Type="http://schemas.openxmlformats.org/officeDocument/2006/relationships/hyperlink" Target="http://pbs.twimg.com/profile_images/378800000823690756/504ec3479025503ada22f90db947b8dc_normal.png" TargetMode="External"/><Relationship Id="rId9109" Type="http://schemas.openxmlformats.org/officeDocument/2006/relationships/hyperlink" Target="http://pbs.twimg.com/profile_images/812265241987915776/-aHv_GK7_normal.jpg" TargetMode="External"/><Relationship Id="rId9523" Type="http://schemas.openxmlformats.org/officeDocument/2006/relationships/hyperlink" Target="http://pbs.twimg.com/profile_images/764950104075866112/cNicPQyC_normal.jpg" TargetMode="External"/><Relationship Id="rId11039" Type="http://schemas.openxmlformats.org/officeDocument/2006/relationships/hyperlink" Target="https://twitter.com/" TargetMode="External"/><Relationship Id="rId12851" Type="http://schemas.openxmlformats.org/officeDocument/2006/relationships/hyperlink" Target="https://twitter.com/" TargetMode="External"/><Relationship Id="rId13902" Type="http://schemas.openxmlformats.org/officeDocument/2006/relationships/hyperlink" Target="https://twitter.com/" TargetMode="External"/><Relationship Id="rId2910" Type="http://schemas.openxmlformats.org/officeDocument/2006/relationships/hyperlink" Target="http://dlvr.it/Nmw1qt" TargetMode="External"/><Relationship Id="rId7074" Type="http://schemas.openxmlformats.org/officeDocument/2006/relationships/hyperlink" Target="http://pbs.twimg.com/profile_images/709417816529747969/hbLJbWQ5_normal.jpg" TargetMode="External"/><Relationship Id="rId8125" Type="http://schemas.openxmlformats.org/officeDocument/2006/relationships/hyperlink" Target="http://pbs.twimg.com/profile_images/682195803260112896/TRQmbOlh_normal.jpg" TargetMode="External"/><Relationship Id="rId11453" Type="http://schemas.openxmlformats.org/officeDocument/2006/relationships/hyperlink" Target="https://twitter.com/" TargetMode="External"/><Relationship Id="rId12504" Type="http://schemas.openxmlformats.org/officeDocument/2006/relationships/hyperlink" Target="https://twitter.com/" TargetMode="External"/><Relationship Id="rId1512" Type="http://schemas.openxmlformats.org/officeDocument/2006/relationships/hyperlink" Target="http://www.amazon.com/Intergalactic-Custody-Battle-Infestation-Trilogy-ebook/dp/B011NB6KMG/ref=sr_1_1?ie=UTF8&amp;qid=1455843091&amp;sr=8-1&amp;keywords=the+intergalactic+custody+battle" TargetMode="External"/><Relationship Id="rId4668" Type="http://schemas.openxmlformats.org/officeDocument/2006/relationships/hyperlink" Target="http://pbs.twimg.com/profile_images/662794896496058368/c-TuJZV2_normal.jpg" TargetMode="External"/><Relationship Id="rId5719" Type="http://schemas.openxmlformats.org/officeDocument/2006/relationships/hyperlink" Target="http://pbs.twimg.com/profile_images/788464188519690240/CVCk1YdR_normal.jpg" TargetMode="External"/><Relationship Id="rId6090" Type="http://schemas.openxmlformats.org/officeDocument/2006/relationships/hyperlink" Target="https://pbs.twimg.com/media/C8LQPqLVYAI4C0i.jpg" TargetMode="External"/><Relationship Id="rId7141" Type="http://schemas.openxmlformats.org/officeDocument/2006/relationships/hyperlink" Target="https://pbs.twimg.com/media/C8L5R5SV0AAOjC6.jpg" TargetMode="External"/><Relationship Id="rId10055" Type="http://schemas.openxmlformats.org/officeDocument/2006/relationships/hyperlink" Target="https://twitter.com/" TargetMode="External"/><Relationship Id="rId11106" Type="http://schemas.openxmlformats.org/officeDocument/2006/relationships/hyperlink" Target="https://twitter.com/" TargetMode="External"/><Relationship Id="rId11520" Type="http://schemas.openxmlformats.org/officeDocument/2006/relationships/hyperlink" Target="https://twitter.com/" TargetMode="External"/><Relationship Id="rId14676" Type="http://schemas.openxmlformats.org/officeDocument/2006/relationships/hyperlink" Target="https://twitter.com/" TargetMode="External"/><Relationship Id="rId3684" Type="http://schemas.openxmlformats.org/officeDocument/2006/relationships/hyperlink" Target="http://www.bitfeed.co/page/samsung-galaxy-s8-and-s8-don-t-support-the-platform-vr-daydream-news?utm_source=twitter&amp;utm_medium=tweet&amp;utm_campaign=twitter-status" TargetMode="External"/><Relationship Id="rId4735" Type="http://schemas.openxmlformats.org/officeDocument/2006/relationships/hyperlink" Target="http://pbs.twimg.com/profile_images/1669292199/rezzorix_normal.png" TargetMode="External"/><Relationship Id="rId10122" Type="http://schemas.openxmlformats.org/officeDocument/2006/relationships/hyperlink" Target="https://twitter.com/" TargetMode="External"/><Relationship Id="rId13278" Type="http://schemas.openxmlformats.org/officeDocument/2006/relationships/hyperlink" Target="https://twitter.com/" TargetMode="External"/><Relationship Id="rId13692" Type="http://schemas.openxmlformats.org/officeDocument/2006/relationships/hyperlink" Target="https://twitter.com/" TargetMode="External"/><Relationship Id="rId14329" Type="http://schemas.openxmlformats.org/officeDocument/2006/relationships/hyperlink" Target="https://twitter.com/" TargetMode="External"/><Relationship Id="rId14743" Type="http://schemas.openxmlformats.org/officeDocument/2006/relationships/hyperlink" Target="https://twitter.com/" TargetMode="External"/><Relationship Id="rId2286" Type="http://schemas.openxmlformats.org/officeDocument/2006/relationships/hyperlink" Target="https://twitter.com/i/web/status/848692350855544832" TargetMode="External"/><Relationship Id="rId3337" Type="http://schemas.openxmlformats.org/officeDocument/2006/relationships/hyperlink" Target="https://www.google.com/url?rct=j&amp;sa=t&amp;url=http%3A%2F%2Fwww.scmp.com%2Ftech%2Farticle%2F2084170%2Fsamsung-bets-exclusive-edition-galaxy-s8-regain-china-market-share&amp;ct=ga&amp;cd=CAIyGmI0ODdmYjNkNDhhYzkzNDk6Y29tOmVuOlVT&amp;usg=AFQjCNFXZVgs7qL8t6LM0HoVNBDf8ikeBg&amp;utm_source=dlvr.it&amp;utm_medium=twitter" TargetMode="External"/><Relationship Id="rId3751" Type="http://schemas.openxmlformats.org/officeDocument/2006/relationships/hyperlink" Target="https://www.google.com/url?rct=j&amp;sa=t&amp;url=http%3A%2F%2Fclicklancashire.com%2F2017%2F04%2F02%2Fapple-should-not-fear-samsungs-galaxy-s8-analyst-says.html&amp;ct=ga&amp;cd=CAIyGjczOTE5YmFkMWVkNjU2ZDg6Y29tOmVuOlVT&amp;usg=AFQjCNFk-YQ6jdmNwaDkT_6zsequds6Xtw&amp;utm_source=dlvr.it&amp;utm_medium=twitter" TargetMode="External"/><Relationship Id="rId4802" Type="http://schemas.openxmlformats.org/officeDocument/2006/relationships/hyperlink" Target="http://pbs.twimg.com/profile_images/787005760605650944/B2dtt7u9_normal.jpg" TargetMode="External"/><Relationship Id="rId7958" Type="http://schemas.openxmlformats.org/officeDocument/2006/relationships/hyperlink" Target="http://pbs.twimg.com/profile_images/810953767189434373/mrMR1skn_normal.jpg" TargetMode="External"/><Relationship Id="rId12294" Type="http://schemas.openxmlformats.org/officeDocument/2006/relationships/hyperlink" Target="https://twitter.com/" TargetMode="External"/><Relationship Id="rId13345" Type="http://schemas.openxmlformats.org/officeDocument/2006/relationships/hyperlink" Target="https://twitter.com/" TargetMode="External"/><Relationship Id="rId258" Type="http://schemas.openxmlformats.org/officeDocument/2006/relationships/hyperlink" Target="https://www.youtube.com/watch?v=M_vD2IEXIVA&amp;feature=youtu.be&amp;a" TargetMode="External"/><Relationship Id="rId672" Type="http://schemas.openxmlformats.org/officeDocument/2006/relationships/hyperlink" Target="https://www.youtube.com/watch?v=M_vD2IEXIVA&amp;feature=youtu.be&amp;a" TargetMode="External"/><Relationship Id="rId2353" Type="http://schemas.openxmlformats.org/officeDocument/2006/relationships/hyperlink" Target="https://twitter.com/i/web/status/848741734624481281" TargetMode="External"/><Relationship Id="rId3404" Type="http://schemas.openxmlformats.org/officeDocument/2006/relationships/hyperlink" Target="https://www.google.com/url?rct=j&amp;sa=t&amp;url=http://normangeestar.net/2017/04/01/samsung-galaxy-c9-pro-becomes-the-first-samsung-smartphone-with-6gb-ram/&amp;ct=ga&amp;cd=CAIyGjYxZDE1NjA2OGJjMmM2NDA6Y29tOmVuOlVT&amp;usg=AFQjCNEnCPz3RyuUV7bZ-uP1FTQgaScCMQ" TargetMode="External"/><Relationship Id="rId6974" Type="http://schemas.openxmlformats.org/officeDocument/2006/relationships/hyperlink" Target="http://pbs.twimg.com/profile_images/458730595367927810/3KLFKcR7_normal.jpeg" TargetMode="External"/><Relationship Id="rId9380" Type="http://schemas.openxmlformats.org/officeDocument/2006/relationships/hyperlink" Target="http://pbs.twimg.com/profile_images/837228956902277120/Xc7neQmy_normal.jpg" TargetMode="External"/><Relationship Id="rId10939" Type="http://schemas.openxmlformats.org/officeDocument/2006/relationships/hyperlink" Target="https://twitter.com/" TargetMode="External"/><Relationship Id="rId12361" Type="http://schemas.openxmlformats.org/officeDocument/2006/relationships/hyperlink" Target="https://twitter.com/" TargetMode="External"/><Relationship Id="rId13412" Type="http://schemas.openxmlformats.org/officeDocument/2006/relationships/hyperlink" Target="https://twitter.com/" TargetMode="External"/><Relationship Id="rId14810" Type="http://schemas.openxmlformats.org/officeDocument/2006/relationships/hyperlink" Target="https://twitter.com/" TargetMode="External"/><Relationship Id="rId325" Type="http://schemas.openxmlformats.org/officeDocument/2006/relationships/hyperlink" Target="https://www.youtube.com/watch?v=M_vD2IEXIVA&amp;feature=youtu.be&amp;a" TargetMode="External"/><Relationship Id="rId2006" Type="http://schemas.openxmlformats.org/officeDocument/2006/relationships/hyperlink" Target="http://news.google.com/news/url?sa=t&amp;fd=R&amp;ct2=in&amp;usg=AFQjCNFbTLnLxt2XwiTLtZJDinqX9FWmnQ&amp;clid=c3a7d30bb8a4878e06b80cf16b898331&amp;cid=52779447141219&amp;ei=IhLhWMC7AZHL3QHg6pSoCw&amp;url=http://gadgets.ndtv.com/telecom/features/reliance-jio-summer-surprise-samsung-galaxy-s8-launch-act-gigabit-internet-truecaller-8-and-more-thi-1676083" TargetMode="External"/><Relationship Id="rId2420" Type="http://schemas.openxmlformats.org/officeDocument/2006/relationships/hyperlink" Target="https://www.google.com/url?rct=j&amp;sa=t&amp;url=http://elcomercio.pe/tecnologia/moviles/youtube-realizan-unboxing-samsung-galaxy-s8-entre-tiburones-noticia-1980309&amp;ct=ga&amp;cd=CAIyGTI1MjZiZTE0MjYzMDg0YmQ6ZXM6ZXM6RVM&amp;usg=AFQjCNEUOD_9gEKAiFh5OECb4nvYn-TxtQ" TargetMode="External"/><Relationship Id="rId5576" Type="http://schemas.openxmlformats.org/officeDocument/2006/relationships/hyperlink" Target="http://pbs.twimg.com/profile_images/1732967153/Sarbacane_normal.jpg" TargetMode="External"/><Relationship Id="rId6627" Type="http://schemas.openxmlformats.org/officeDocument/2006/relationships/hyperlink" Target="https://pbs.twimg.com/media/C8UBl66VwAE9UQE.jpg" TargetMode="External"/><Relationship Id="rId9033" Type="http://schemas.openxmlformats.org/officeDocument/2006/relationships/hyperlink" Target="http://pbs.twimg.com/profile_images/835594403041456131/PEmKB6qK_normal.jpg" TargetMode="External"/><Relationship Id="rId12014" Type="http://schemas.openxmlformats.org/officeDocument/2006/relationships/hyperlink" Target="https://twitter.com/" TargetMode="External"/><Relationship Id="rId1022" Type="http://schemas.openxmlformats.org/officeDocument/2006/relationships/hyperlink" Target="https://www.youtube.com/watch?v=nP0I6Mb880E&amp;feature=youtu.be&amp;list=PLqcaiHQwxA9gWWz-l_C2Ai536Gxz3_cLJ" TargetMode="External"/><Relationship Id="rId4178" Type="http://schemas.openxmlformats.org/officeDocument/2006/relationships/hyperlink" Target="https://pbs.twimg.com/ext_tw_video_thumb/848535773859074048/pu/img/gEFLnSmNCpEAUebz.jpg" TargetMode="External"/><Relationship Id="rId4592" Type="http://schemas.openxmlformats.org/officeDocument/2006/relationships/hyperlink" Target="http://pbs.twimg.com/profile_images/763200576465297408/ZtY5GADz_normal.jpg" TargetMode="External"/><Relationship Id="rId5229" Type="http://schemas.openxmlformats.org/officeDocument/2006/relationships/hyperlink" Target="https://pbs.twimg.com/media/C8L9f9hW4AAwXZx.jpg" TargetMode="External"/><Relationship Id="rId5990" Type="http://schemas.openxmlformats.org/officeDocument/2006/relationships/hyperlink" Target="http://pbs.twimg.com/profile_images/613013410113003520/5hRUgUz1_normal.jpg" TargetMode="External"/><Relationship Id="rId9100" Type="http://schemas.openxmlformats.org/officeDocument/2006/relationships/hyperlink" Target="http://pbs.twimg.com/profile_images/813304562744434688/KjfZJoXU_normal.jpg" TargetMode="External"/><Relationship Id="rId14186" Type="http://schemas.openxmlformats.org/officeDocument/2006/relationships/hyperlink" Target="https://twitter.com/" TargetMode="External"/><Relationship Id="rId3194" Type="http://schemas.openxmlformats.org/officeDocument/2006/relationships/hyperlink" Target="https://www.google.com/url?rct=j&amp;sa=t&amp;url=http://normangeestar.net/2017/04/02/a-first-look-samsung-s-new-galaxy-s8-flagship-smartphones/&amp;ct=ga&amp;cd=CAIyGjA0OWJlZTQ2ZTU1MjZiOWU6Y29tOmVuOlVT&amp;usg=AFQjCNEA0Bh80ZPVFdOYBQduzPEaVNlkEQ" TargetMode="External"/><Relationship Id="rId4245" Type="http://schemas.openxmlformats.org/officeDocument/2006/relationships/hyperlink" Target="https://pbs.twimg.com/media/C8b1BVeXUAEBtdT.jpg" TargetMode="External"/><Relationship Id="rId5643" Type="http://schemas.openxmlformats.org/officeDocument/2006/relationships/hyperlink" Target="http://pbs.twimg.com/profile_images/832069539676438528/sGmh9S9l_normal.jpg" TargetMode="External"/><Relationship Id="rId8799" Type="http://schemas.openxmlformats.org/officeDocument/2006/relationships/hyperlink" Target="http://pbs.twimg.com/profile_images/832518110137692160/E7YOprOx_normal.jpg" TargetMode="External"/><Relationship Id="rId11030" Type="http://schemas.openxmlformats.org/officeDocument/2006/relationships/hyperlink" Target="https://twitter.com/" TargetMode="External"/><Relationship Id="rId15237" Type="http://schemas.openxmlformats.org/officeDocument/2006/relationships/hyperlink" Target="https://twitter.com/" TargetMode="External"/><Relationship Id="rId1839" Type="http://schemas.openxmlformats.org/officeDocument/2006/relationships/hyperlink" Target="http://www.telegraph.co.uk/technology/2017/03/30/samsungs-galaxy-s8-raises-bar-now-apple-must-meet/" TargetMode="External"/><Relationship Id="rId5710" Type="http://schemas.openxmlformats.org/officeDocument/2006/relationships/hyperlink" Target="http://pbs.twimg.com/profile_images/446570151622615040/bcHtt-mI_normal.png" TargetMode="External"/><Relationship Id="rId8866" Type="http://schemas.openxmlformats.org/officeDocument/2006/relationships/hyperlink" Target="http://pbs.twimg.com/profile_images/828319974800384000/SG0PD4XN_normal.jpg" TargetMode="External"/><Relationship Id="rId9917" Type="http://schemas.openxmlformats.org/officeDocument/2006/relationships/hyperlink" Target="https://twitter.com/" TargetMode="External"/><Relationship Id="rId10796" Type="http://schemas.openxmlformats.org/officeDocument/2006/relationships/hyperlink" Target="https://twitter.com/" TargetMode="External"/><Relationship Id="rId11847" Type="http://schemas.openxmlformats.org/officeDocument/2006/relationships/hyperlink" Target="https://twitter.com/" TargetMode="External"/><Relationship Id="rId14253" Type="http://schemas.openxmlformats.org/officeDocument/2006/relationships/hyperlink" Target="https://twitter.com/" TargetMode="External"/><Relationship Id="rId15304" Type="http://schemas.openxmlformats.org/officeDocument/2006/relationships/hyperlink" Target="https://twitter.com/" TargetMode="External"/><Relationship Id="rId182" Type="http://schemas.openxmlformats.org/officeDocument/2006/relationships/hyperlink" Target="http://aajeeba.blogspot.com/2017/03/galaxy-j-series.html?utm_source=dlvr.it&amp;utm_medium=twitter" TargetMode="External"/><Relationship Id="rId1906" Type="http://schemas.openxmlformats.org/officeDocument/2006/relationships/hyperlink" Target="https://www.google.com/url?rct=j&amp;sa=t&amp;url=http%3A%2F%2Fwww.sjheartaware.com%2Fmentspec%2Frescord.php%2FeJrQh17274728dlo.pdf&amp;ct=ga&amp;cd=CAIyGmM5OWI3MGU0ODJhNzk4ZTI6Y29tOmphOlVT&amp;usg=AFQjCNGfDMeiF_HgV5cRbc0bxlBD-oAQtA&amp;utm_source=dlvr.it&amp;utm_medium=twitter" TargetMode="External"/><Relationship Id="rId3261" Type="http://schemas.openxmlformats.org/officeDocument/2006/relationships/hyperlink" Target="https://www.google.com/url?rct=j&amp;sa=t&amp;url=http%3A%2F%2Fwww.mercurynews.com%2F2017%2F03%2F29%2Fbiz-break-new-samsung-galaxy-s8-phones-throw-down-a-challenge-to-apple%2F&amp;ct=ga&amp;cd=CAIyGmI0ODdmYjNkNDhhYzkzNDk6Y29tOmVuOlVT&amp;usg=AFQjCNHF1TtaeDNC5FjRnlo--k0f7F77lQ&amp;utm_source=dlvr.it&amp;utm_medium=twitter" TargetMode="External"/><Relationship Id="rId4312" Type="http://schemas.openxmlformats.org/officeDocument/2006/relationships/hyperlink" Target="https://pbs.twimg.com/media/C8b1ocIWsAASP5V.jpg" TargetMode="External"/><Relationship Id="rId7468" Type="http://schemas.openxmlformats.org/officeDocument/2006/relationships/hyperlink" Target="http://pbs.twimg.com/profile_images/810988567954595840/3wu5Q01g_normal.jpg" TargetMode="External"/><Relationship Id="rId7882" Type="http://schemas.openxmlformats.org/officeDocument/2006/relationships/hyperlink" Target="http://pbs.twimg.com/profile_images/1650590022/apple_normal.jpg" TargetMode="External"/><Relationship Id="rId8519" Type="http://schemas.openxmlformats.org/officeDocument/2006/relationships/hyperlink" Target="http://abs.twimg.com/sticky/default_profile_images/default_profile_normal.png" TargetMode="External"/><Relationship Id="rId8933" Type="http://schemas.openxmlformats.org/officeDocument/2006/relationships/hyperlink" Target="http://pbs.twimg.com/profile_images/832862958011215873/ZHJmlUpb_normal.jpg" TargetMode="External"/><Relationship Id="rId10449" Type="http://schemas.openxmlformats.org/officeDocument/2006/relationships/hyperlink" Target="https://twitter.com/" TargetMode="External"/><Relationship Id="rId14320" Type="http://schemas.openxmlformats.org/officeDocument/2006/relationships/hyperlink" Target="https://twitter.com/" TargetMode="External"/><Relationship Id="rId6484" Type="http://schemas.openxmlformats.org/officeDocument/2006/relationships/hyperlink" Target="http://pbs.twimg.com/profile_images/2582501938/logo_con_fondo_RGB_normal.jpg" TargetMode="External"/><Relationship Id="rId7535" Type="http://schemas.openxmlformats.org/officeDocument/2006/relationships/hyperlink" Target="http://pbs.twimg.com/profile_images/798165729623375872/Z4EiMvOU_normal.jpg" TargetMode="External"/><Relationship Id="rId10516" Type="http://schemas.openxmlformats.org/officeDocument/2006/relationships/hyperlink" Target="https://twitter.com/" TargetMode="External"/><Relationship Id="rId10863" Type="http://schemas.openxmlformats.org/officeDocument/2006/relationships/hyperlink" Target="https://twitter.com/" TargetMode="External"/><Relationship Id="rId11914" Type="http://schemas.openxmlformats.org/officeDocument/2006/relationships/hyperlink" Target="https://twitter.com/" TargetMode="External"/><Relationship Id="rId999" Type="http://schemas.openxmlformats.org/officeDocument/2006/relationships/hyperlink" Target="https://www.yahoo.com/news/samsung-comeback-galaxy-s8-184220622.html?utm_content=bufferd178d&amp;utm_medium=social&amp;utm_source=twitter.com&amp;utm_campaign=buffer" TargetMode="External"/><Relationship Id="rId5086" Type="http://schemas.openxmlformats.org/officeDocument/2006/relationships/hyperlink" Target="http://pbs.twimg.com/profile_images/576435354049245184/aebaaiSn_normal.png" TargetMode="External"/><Relationship Id="rId6137" Type="http://schemas.openxmlformats.org/officeDocument/2006/relationships/hyperlink" Target="https://pbs.twimg.com/media/C8UcomiXoAA7qc4.jpg" TargetMode="External"/><Relationship Id="rId6551" Type="http://schemas.openxmlformats.org/officeDocument/2006/relationships/hyperlink" Target="http://pbs.twimg.com/profile_images/843979331055620096/X2bcCQl0_normal.jpg" TargetMode="External"/><Relationship Id="rId7602" Type="http://schemas.openxmlformats.org/officeDocument/2006/relationships/hyperlink" Target="http://pbs.twimg.com/profile_images/828207777801715712/XDEg87wH_normal.jpg" TargetMode="External"/><Relationship Id="rId10930" Type="http://schemas.openxmlformats.org/officeDocument/2006/relationships/hyperlink" Target="https://twitter.com/" TargetMode="External"/><Relationship Id="rId15094" Type="http://schemas.openxmlformats.org/officeDocument/2006/relationships/hyperlink" Target="https://twitter.com/" TargetMode="External"/><Relationship Id="rId1696" Type="http://schemas.openxmlformats.org/officeDocument/2006/relationships/hyperlink" Target="https://www.google.com/url?rct=j&amp;sa=t&amp;url=http%3A%2F%2Felcomercio.pe%2Ftecnologia%2Fmoviles%2Fsamsung-presenta-al-mundo-nuevo-galaxy-s8-noticia-1979864&amp;ct=ga&amp;cd=CAIyHWI4MThlMmJmYWQ5OGUwNjg6Y29tLm14OmVzOk1Y&amp;usg=AFQjCNHHTjdU5X3jCSxua9JwQmh9edwsqQ&amp;utm_source=dlvr.it&amp;utm_medium=twitter" TargetMode="External"/><Relationship Id="rId5153" Type="http://schemas.openxmlformats.org/officeDocument/2006/relationships/hyperlink" Target="http://pbs.twimg.com/profile_images/696999056481120256/k0eVzGeh_normal.jpg" TargetMode="External"/><Relationship Id="rId6204" Type="http://schemas.openxmlformats.org/officeDocument/2006/relationships/hyperlink" Target="http://pbs.twimg.com/profile_images/792692754774011904/BtHC1xnw_normal.jpg" TargetMode="External"/><Relationship Id="rId12688" Type="http://schemas.openxmlformats.org/officeDocument/2006/relationships/hyperlink" Target="https://twitter.com/" TargetMode="External"/><Relationship Id="rId13739" Type="http://schemas.openxmlformats.org/officeDocument/2006/relationships/hyperlink" Target="https://twitter.com/" TargetMode="External"/><Relationship Id="rId1349" Type="http://schemas.openxmlformats.org/officeDocument/2006/relationships/hyperlink" Target="https://www.google.com/url?rct=j&amp;sa=t&amp;url=https://fr.news.yahoo.com/bons-plans-jeudi-petits-oignons-190042781.html&amp;ct=ga&amp;cd=CAIyHGUxMjEzYjZiOWFkYzIwMmY6Y29tOmZyOkZSOlI&amp;usg=AFQjCNHTny4im-Hgd_XssFkLlCtfIS8Rqg" TargetMode="External"/><Relationship Id="rId2747" Type="http://schemas.openxmlformats.org/officeDocument/2006/relationships/hyperlink" Target="https://www.google.com/url?rct=j&amp;sa=t&amp;url=http://1reddrop.com/2017/04/03/samsung-galaxy-s8-snapdragon-835-blazing-fast-not-yet/&amp;ct=ga&amp;cd=CAIyGjFmNTVjMTIzYWM0ODFmMWM6Y29tOmVuOlVT&amp;usg=AFQjCNFfhY6NHnQeU2K41dbfGb0LMoTq1Q" TargetMode="External"/><Relationship Id="rId5220" Type="http://schemas.openxmlformats.org/officeDocument/2006/relationships/hyperlink" Target="http://pbs.twimg.com/profile_images/750416641721118720/BAQBKVEw_normal.jpg" TargetMode="External"/><Relationship Id="rId8376" Type="http://schemas.openxmlformats.org/officeDocument/2006/relationships/hyperlink" Target="http://pbs.twimg.com/profile_images/1323799789/P1020598-2_normal.JPG" TargetMode="External"/><Relationship Id="rId9774" Type="http://schemas.openxmlformats.org/officeDocument/2006/relationships/hyperlink" Target="http://pbs.twimg.com/profile_images/494681362767425538/ILPdaugu_normal.jpeg" TargetMode="External"/><Relationship Id="rId12755" Type="http://schemas.openxmlformats.org/officeDocument/2006/relationships/hyperlink" Target="https://twitter.com/" TargetMode="External"/><Relationship Id="rId13806" Type="http://schemas.openxmlformats.org/officeDocument/2006/relationships/hyperlink" Target="https://twitter.com/" TargetMode="External"/><Relationship Id="rId15161" Type="http://schemas.openxmlformats.org/officeDocument/2006/relationships/hyperlink" Target="https://twitter.com/" TargetMode="External"/><Relationship Id="rId719" Type="http://schemas.openxmlformats.org/officeDocument/2006/relationships/hyperlink" Target="https://topesdegama.com/noticias/sorteos/sorteo-internacional-samsung-galaxy-s8-topes-gama" TargetMode="External"/><Relationship Id="rId1763" Type="http://schemas.openxmlformats.org/officeDocument/2006/relationships/hyperlink" Target="https://www.youtube.com/watch?v=BXy2-nM-FkE&amp;feature=youtu.be&amp;a" TargetMode="External"/><Relationship Id="rId2814" Type="http://schemas.openxmlformats.org/officeDocument/2006/relationships/hyperlink" Target="https://www.google.com/url?rct=j&amp;sa=t&amp;url=https://elandroidelibre.elespanol.com/2017/03/samsung-galaxy-s8-vs-iphone-8-duelo-titanes.html&amp;ct=ga&amp;cd=CAIyGjE1OGQ0YWQ5ODUzYmExODg6Y29tOmVzOlVT&amp;usg=AFQjCNHVStTyxRZbkH9oCHxtLie4PZqJcw" TargetMode="External"/><Relationship Id="rId8029" Type="http://schemas.openxmlformats.org/officeDocument/2006/relationships/hyperlink" Target="http://pbs.twimg.com/profile_images/487534182608801793/7-f_BUyN_normal.png" TargetMode="External"/><Relationship Id="rId8790" Type="http://schemas.openxmlformats.org/officeDocument/2006/relationships/hyperlink" Target="http://pbs.twimg.com/profile_images/831611644673392640/5hRZwKGx_normal.jpg" TargetMode="External"/><Relationship Id="rId9427" Type="http://schemas.openxmlformats.org/officeDocument/2006/relationships/hyperlink" Target="http://pbs.twimg.com/profile_images/848711576785829888/yy8SK-g6_normal.jpg" TargetMode="External"/><Relationship Id="rId9841" Type="http://schemas.openxmlformats.org/officeDocument/2006/relationships/hyperlink" Target="http://pbs.twimg.com/profile_images/494676480291381249/RtC-6xAO_normal.jpeg" TargetMode="External"/><Relationship Id="rId11357" Type="http://schemas.openxmlformats.org/officeDocument/2006/relationships/hyperlink" Target="https://twitter.com/" TargetMode="External"/><Relationship Id="rId11771" Type="http://schemas.openxmlformats.org/officeDocument/2006/relationships/hyperlink" Target="https://twitter.com/" TargetMode="External"/><Relationship Id="rId12408" Type="http://schemas.openxmlformats.org/officeDocument/2006/relationships/hyperlink" Target="https://twitter.com/" TargetMode="External"/><Relationship Id="rId12822" Type="http://schemas.openxmlformats.org/officeDocument/2006/relationships/hyperlink" Target="https://twitter.com/" TargetMode="External"/><Relationship Id="rId55" Type="http://schemas.openxmlformats.org/officeDocument/2006/relationships/hyperlink" Target="http://mashable.com/2017/03/29/samsung-galaxy-s8-australian-pricing/?utm_cid=Mash-Prod-RSS-Feedburner-All-Partial&amp;utm_content=buffer49eea&amp;utm_medium=social&amp;utm_source=twitter.com&amp;utm_campaign=buffer" TargetMode="External"/><Relationship Id="rId1416" Type="http://schemas.openxmlformats.org/officeDocument/2006/relationships/hyperlink" Target="https://winbuzzer.com/2017/03/31/samsung-galaxy-s8-facial-recognition-security-bypassed-simple-photo-xcxwbn?utm_content=buffer70168&amp;utm_medium=social&amp;utm_source=twitter.com&amp;utm_campaign=buffer" TargetMode="External"/><Relationship Id="rId1830" Type="http://schemas.openxmlformats.org/officeDocument/2006/relationships/hyperlink" Target="http://500px.com/photo/205898085" TargetMode="External"/><Relationship Id="rId4986" Type="http://schemas.openxmlformats.org/officeDocument/2006/relationships/hyperlink" Target="http://pbs.twimg.com/profile_images/847693999079018496/JBYK8h1j_normal.jpg" TargetMode="External"/><Relationship Id="rId7392" Type="http://schemas.openxmlformats.org/officeDocument/2006/relationships/hyperlink" Target="http://pbs.twimg.com/profile_images/708582180868325376/Kvby2W88_normal.jpg" TargetMode="External"/><Relationship Id="rId8443" Type="http://schemas.openxmlformats.org/officeDocument/2006/relationships/hyperlink" Target="http://pbs.twimg.com/profile_images/378800000823690756/504ec3479025503ada22f90db947b8dc_normal.png" TargetMode="External"/><Relationship Id="rId10373" Type="http://schemas.openxmlformats.org/officeDocument/2006/relationships/hyperlink" Target="https://twitter.com/" TargetMode="External"/><Relationship Id="rId11424" Type="http://schemas.openxmlformats.org/officeDocument/2006/relationships/hyperlink" Target="https://twitter.com/" TargetMode="External"/><Relationship Id="rId14994" Type="http://schemas.openxmlformats.org/officeDocument/2006/relationships/hyperlink" Target="https://twitter.com/" TargetMode="External"/><Relationship Id="rId3588" Type="http://schemas.openxmlformats.org/officeDocument/2006/relationships/hyperlink" Target="https://www.google.com/url?rct=j&amp;sa=t&amp;url=http://www.tn8.tv/tecnologia/416277-asi-sera-samsung-galaxy-s8-microsoft-edition/&amp;ct=ga&amp;cd=CAIyGmMzNmE5YzgyNTI1MTRkYmU6Y29tOmVzOlVT&amp;usg=AFQjCNFNajP0Iq6F50-J7wL8pfRTjbBttg" TargetMode="External"/><Relationship Id="rId4639" Type="http://schemas.openxmlformats.org/officeDocument/2006/relationships/hyperlink" Target="http://pbs.twimg.com/profile_images/3320096933/7c8c6bf7ee8fb0349c8e533f46c51b90_normal.jpeg" TargetMode="External"/><Relationship Id="rId7045" Type="http://schemas.openxmlformats.org/officeDocument/2006/relationships/hyperlink" Target="http://pbs.twimg.com/profile_images/839453460617580546/k_GviYZ1_normal.jpg" TargetMode="External"/><Relationship Id="rId8510" Type="http://schemas.openxmlformats.org/officeDocument/2006/relationships/hyperlink" Target="http://pbs.twimg.com/profile_images/829144092164567040/kgr-dQ96_normal.jpg" TargetMode="External"/><Relationship Id="rId10026" Type="http://schemas.openxmlformats.org/officeDocument/2006/relationships/hyperlink" Target="https://twitter.com/" TargetMode="External"/><Relationship Id="rId10440" Type="http://schemas.openxmlformats.org/officeDocument/2006/relationships/hyperlink" Target="https://twitter.com/" TargetMode="External"/><Relationship Id="rId13596" Type="http://schemas.openxmlformats.org/officeDocument/2006/relationships/hyperlink" Target="https://twitter.com/" TargetMode="External"/><Relationship Id="rId14647" Type="http://schemas.openxmlformats.org/officeDocument/2006/relationships/hyperlink" Target="https://twitter.com/" TargetMode="External"/><Relationship Id="rId3655" Type="http://schemas.openxmlformats.org/officeDocument/2006/relationships/hyperlink" Target="http://www.bitfeed.co/page/galaxy-s8-s8-vs-lg-g6-it-is-a-challenge-between-samsung-and-lg-video?utm_source=twitter&amp;utm_medium=tweet&amp;utm_campaign=twitter-status" TargetMode="External"/><Relationship Id="rId4706" Type="http://schemas.openxmlformats.org/officeDocument/2006/relationships/hyperlink" Target="http://pbs.twimg.com/profile_images/706182865256632320/nKxnL-GR_normal.jpg" TargetMode="External"/><Relationship Id="rId6061" Type="http://schemas.openxmlformats.org/officeDocument/2006/relationships/hyperlink" Target="http://pbs.twimg.com/profile_images/841018543474896900/zvs-m_zM_normal.jpg" TargetMode="External"/><Relationship Id="rId7112" Type="http://schemas.openxmlformats.org/officeDocument/2006/relationships/hyperlink" Target="http://pbs.twimg.com/profile_images/811379949353377792/CmjAb2RS_normal.jpg" TargetMode="External"/><Relationship Id="rId12198" Type="http://schemas.openxmlformats.org/officeDocument/2006/relationships/hyperlink" Target="https://twitter.com/" TargetMode="External"/><Relationship Id="rId13249" Type="http://schemas.openxmlformats.org/officeDocument/2006/relationships/hyperlink" Target="https://twitter.com/" TargetMode="External"/><Relationship Id="rId576" Type="http://schemas.openxmlformats.org/officeDocument/2006/relationships/hyperlink" Target="http://tv.detik.com/readvideo/2017/03/30/140557/170330026/160301456/menjajal-infinity-display-galaxy-s8?utm_source=twitter&amp;utm_medium=oa&amp;utm_content=detikcom&amp;utm_campaign=cmssocmed" TargetMode="External"/><Relationship Id="rId990" Type="http://schemas.openxmlformats.org/officeDocument/2006/relationships/hyperlink" Target="https://www.youtube.com/watch?v=m4RWUfOuKP8&amp;feature=youtu.be&amp;a" TargetMode="External"/><Relationship Id="rId2257" Type="http://schemas.openxmlformats.org/officeDocument/2006/relationships/hyperlink" Target="https://topesdegama.com/noticias/movil/primeras-impresiones-de-los-samsung-galaxy-s8-y-galaxy-s8" TargetMode="External"/><Relationship Id="rId2671" Type="http://schemas.openxmlformats.org/officeDocument/2006/relationships/hyperlink" Target="https://www.google.com/url?rct=j&amp;sa=t&amp;url=http%3A%2F%2Ftekno.kompas.com%2Fread%2F2017%2F04%2F03%2F10501827%2Fmengenal.teknologi.bixby.dan.pengenal.wajah.di.galaxy.s8&amp;ct=ga&amp;cd=CAIyGjQ1MGUzZDdhZTJhNTM4MjA6Y29tOmlkOlVT&amp;usg=AFQjCNFwTWHzQ88CIo2Ptc-WTlnAOTh5fg&amp;utm_source=dlvr.it&amp;utm_medium=twitter" TargetMode="External"/><Relationship Id="rId3308" Type="http://schemas.openxmlformats.org/officeDocument/2006/relationships/hyperlink" Target="https://www.google.com/url?rct=j&amp;sa=t&amp;url=http%3A%2F%2Fwww.dailymail.co.uk%2Fsciencetech%2Farticle-4369744%2FCan-Galaxy-S8-unlocked-PHOTO.html&amp;ct=ga&amp;cd=CAIyGmI0ODdmYjNkNDhhYzkzNDk6Y29tOmVuOlVT&amp;usg=AFQjCNFXQQIXWvaxvz5hGGrlspxiGri1cw&amp;utm_source=dlvr.it&amp;utm_medium=twitter" TargetMode="External"/><Relationship Id="rId9284" Type="http://schemas.openxmlformats.org/officeDocument/2006/relationships/hyperlink" Target="http://pbs.twimg.com/profile_images/823366007137980416/8XDbAoSF_normal.jpg" TargetMode="External"/><Relationship Id="rId13663" Type="http://schemas.openxmlformats.org/officeDocument/2006/relationships/hyperlink" Target="https://twitter.com/" TargetMode="External"/><Relationship Id="rId14714" Type="http://schemas.openxmlformats.org/officeDocument/2006/relationships/hyperlink" Target="https://twitter.com/" TargetMode="External"/><Relationship Id="rId229" Type="http://schemas.openxmlformats.org/officeDocument/2006/relationships/hyperlink" Target="https://www.cnet.com/news/samsung-galaxy-s8-unlocked-may-why-wait/?utm_content=buffere1d6c&amp;utm_medium=social&amp;utm_source=twitter.com&amp;utm_campaign=buffer" TargetMode="External"/><Relationship Id="rId643" Type="http://schemas.openxmlformats.org/officeDocument/2006/relationships/hyperlink" Target="https://www.google.com/url?rct=j&amp;sa=t&amp;url=http://www.businessinsider.com/samsung-galaxy-my-s8-favorite-feature-2017-3&amp;ct=ga&amp;cd=CAIyGmM3NmY0MWM4MDgyNGRlMDA6Y29tOmVuOlVT&amp;usg=AFQjCNFgXMJWsD57Wfxp0OpQux-U5g29dQ" TargetMode="External"/><Relationship Id="rId1273" Type="http://schemas.openxmlformats.org/officeDocument/2006/relationships/hyperlink" Target="https://www.cnet.com/how-to/when-and-where-to-buy-a-galaxy-s8-and-s8-plus/?utm_content=buffer56b4f&amp;utm_medium=social&amp;utm_source=twitter.com&amp;utm_campaign=buffer" TargetMode="External"/><Relationship Id="rId2324" Type="http://schemas.openxmlformats.org/officeDocument/2006/relationships/hyperlink" Target="https://topesdegama.com/noticias/sorteos/sorteo-internacional-samsung-galaxy-s8-topes-gama" TargetMode="External"/><Relationship Id="rId3722" Type="http://schemas.openxmlformats.org/officeDocument/2006/relationships/hyperlink" Target="https://www.google.com/url?rct=j&amp;sa=t&amp;url=https%3A%2F%2Fwww.yahoo.com%2Ftech%2Fwhy-apple-iphone-8-might-not-sleek-galaxy-125121654.html&amp;ct=ga&amp;cd=CAIyGjczOTE5YmFkMWVkNjU2ZDg6Y29tOmVuOlVT&amp;usg=AFQjCNFjr28Lt6eTWXS2Q62Vz3aXdLnSAg&amp;utm_source=dlvr.it&amp;utm_medium=twitter" TargetMode="External"/><Relationship Id="rId6878" Type="http://schemas.openxmlformats.org/officeDocument/2006/relationships/hyperlink" Target="http://pbs.twimg.com/profile_images/715759125704089601/mvFDF-bt_normal.jpg" TargetMode="External"/><Relationship Id="rId7929" Type="http://schemas.openxmlformats.org/officeDocument/2006/relationships/hyperlink" Target="http://pbs.twimg.com/profile_images/3444895134/a3a6f4c16bfc11c379696cd97571cf20_normal.jpeg" TargetMode="External"/><Relationship Id="rId9351" Type="http://schemas.openxmlformats.org/officeDocument/2006/relationships/hyperlink" Target="http://pbs.twimg.com/profile_images/846237124592619521/EEjftqt2_normal.jpg" TargetMode="External"/><Relationship Id="rId12265" Type="http://schemas.openxmlformats.org/officeDocument/2006/relationships/hyperlink" Target="https://twitter.com/" TargetMode="External"/><Relationship Id="rId13316" Type="http://schemas.openxmlformats.org/officeDocument/2006/relationships/hyperlink" Target="https://twitter.com/" TargetMode="External"/><Relationship Id="rId13730" Type="http://schemas.openxmlformats.org/officeDocument/2006/relationships/hyperlink" Target="https://twitter.com/" TargetMode="External"/><Relationship Id="rId5894" Type="http://schemas.openxmlformats.org/officeDocument/2006/relationships/hyperlink" Target="http://pbs.twimg.com/profile_images/841160010/pff-20090712-20100218-Google-12b_normal.jpg" TargetMode="External"/><Relationship Id="rId6945" Type="http://schemas.openxmlformats.org/officeDocument/2006/relationships/hyperlink" Target="http://pbs.twimg.com/profile_images/1357501464/Capture_normal.JPG" TargetMode="External"/><Relationship Id="rId9004" Type="http://schemas.openxmlformats.org/officeDocument/2006/relationships/hyperlink" Target="http://pbs.twimg.com/profile_images/829975591856267264/VdV1GQU0_normal.jpg" TargetMode="External"/><Relationship Id="rId11281" Type="http://schemas.openxmlformats.org/officeDocument/2006/relationships/hyperlink" Target="https://twitter.com/" TargetMode="External"/><Relationship Id="rId12332" Type="http://schemas.openxmlformats.org/officeDocument/2006/relationships/hyperlink" Target="https://twitter.com/" TargetMode="External"/><Relationship Id="rId710" Type="http://schemas.openxmlformats.org/officeDocument/2006/relationships/hyperlink" Target="https://topesdegama.com/noticias/sorteos/sorteo-internacional-samsung-galaxy-s8-topes-gama" TargetMode="External"/><Relationship Id="rId1340" Type="http://schemas.openxmlformats.org/officeDocument/2006/relationships/hyperlink" Target="http://spacetelescopelive.org/" TargetMode="External"/><Relationship Id="rId3098" Type="http://schemas.openxmlformats.org/officeDocument/2006/relationships/hyperlink" Target="https://www.google.com/url?rct=j&amp;sa=t&amp;url=http://it.blastingnews.com/cellulari/2017/03/durata-batteria-del-samsung-galaxy-s8-ecco-tutte-le-info-001565801.html&amp;ct=ga&amp;cd=CAIyGTk2ZTAzY2FjODJjZWFjMzg6aXQ6aXQ6SVQ&amp;usg=AFQjCNGaCT0tK_Xtit98LWsvHCFujEOpRw" TargetMode="External"/><Relationship Id="rId4496" Type="http://schemas.openxmlformats.org/officeDocument/2006/relationships/hyperlink" Target="http://pbs.twimg.com/profile_images/750410997937168384/U_ynwCyy_normal.jpg" TargetMode="External"/><Relationship Id="rId5547" Type="http://schemas.openxmlformats.org/officeDocument/2006/relationships/hyperlink" Target="http://pbs.twimg.com/profile_images/845603449236574208/rmpWKpkq_normal.jpg" TargetMode="External"/><Relationship Id="rId5961" Type="http://schemas.openxmlformats.org/officeDocument/2006/relationships/hyperlink" Target="http://pbs.twimg.com/profile_images/825821428461223938/i6xQTNap_normal.jpg" TargetMode="External"/><Relationship Id="rId4149" Type="http://schemas.openxmlformats.org/officeDocument/2006/relationships/hyperlink" Target="https://pbs.twimg.com/media/C8QswaKU0AA4BCb.jpg" TargetMode="External"/><Relationship Id="rId4563" Type="http://schemas.openxmlformats.org/officeDocument/2006/relationships/hyperlink" Target="https://pbs.twimg.com/media/C8GtO4aW4AANUqo.jpg" TargetMode="External"/><Relationship Id="rId5614" Type="http://schemas.openxmlformats.org/officeDocument/2006/relationships/hyperlink" Target="http://pbs.twimg.com/profile_images/776835907756457984/wATnPQRL_normal.jpg" TargetMode="External"/><Relationship Id="rId8020" Type="http://schemas.openxmlformats.org/officeDocument/2006/relationships/hyperlink" Target="http://pbs.twimg.com/profile_images/487534182608801793/7-f_BUyN_normal.png" TargetMode="External"/><Relationship Id="rId11001" Type="http://schemas.openxmlformats.org/officeDocument/2006/relationships/hyperlink" Target="https://twitter.com/" TargetMode="External"/><Relationship Id="rId14157" Type="http://schemas.openxmlformats.org/officeDocument/2006/relationships/hyperlink" Target="https://twitter.com/" TargetMode="External"/><Relationship Id="rId14571" Type="http://schemas.openxmlformats.org/officeDocument/2006/relationships/hyperlink" Target="https://twitter.com/" TargetMode="External"/><Relationship Id="rId15208" Type="http://schemas.openxmlformats.org/officeDocument/2006/relationships/hyperlink" Target="https://twitter.com/" TargetMode="External"/><Relationship Id="rId3165" Type="http://schemas.openxmlformats.org/officeDocument/2006/relationships/hyperlink" Target="https://www.google.com/url?rct=j&amp;sa=t&amp;url=http://www.inquisitr.com/4110858/iphone-8-will-apple-turn-the-spotlight-away-from-samsung-galaxy-s8/&amp;ct=ga&amp;cd=CAIyGjJjYzMxMzJmZGM2NGM3M2Y6Y29tOmVuOlVT&amp;usg=AFQjCNHC-37HyJ1L8nxDDWPkECho1lPAUg" TargetMode="External"/><Relationship Id="rId4216" Type="http://schemas.openxmlformats.org/officeDocument/2006/relationships/hyperlink" Target="https://pbs.twimg.com/media/C8b1ocIWsAASP5V.jpg" TargetMode="External"/><Relationship Id="rId4630" Type="http://schemas.openxmlformats.org/officeDocument/2006/relationships/hyperlink" Target="http://pbs.twimg.com/profile_images/842287323811319808/e1s249jW_normal.jpg" TargetMode="External"/><Relationship Id="rId7786" Type="http://schemas.openxmlformats.org/officeDocument/2006/relationships/hyperlink" Target="http://pbs.twimg.com/profile_images/808543278291357696/8tI0f8lt_normal.jpg" TargetMode="External"/><Relationship Id="rId8837" Type="http://schemas.openxmlformats.org/officeDocument/2006/relationships/hyperlink" Target="http://abs.twimg.com/sticky/default_profile_images/default_profile_normal.png" TargetMode="External"/><Relationship Id="rId13173" Type="http://schemas.openxmlformats.org/officeDocument/2006/relationships/hyperlink" Target="https://twitter.com/" TargetMode="External"/><Relationship Id="rId14224" Type="http://schemas.openxmlformats.org/officeDocument/2006/relationships/hyperlink" Target="https://twitter.com/" TargetMode="External"/><Relationship Id="rId2181" Type="http://schemas.openxmlformats.org/officeDocument/2006/relationships/hyperlink" Target="http://www.frandroid.com/marques/samsung/420815_un-samsung-galaxy-s8-mini-a-moins-de-400-dollars-une-rumeur-bien-fantasque?utm_content=bufferadb44&amp;utm_medium=social&amp;utm_source=twitter.com&amp;utm_campaign=buffer" TargetMode="External"/><Relationship Id="rId3232" Type="http://schemas.openxmlformats.org/officeDocument/2006/relationships/hyperlink" Target="https://www.google.com/url?rct=j&amp;sa=t&amp;url=https%3A%2F%2Fwww.technobuffalo.com%2F2017%2F03%2F31%2Fgalaxy-s8-microsoft-edition-is-real-and-up-for-pre-order-now%2F&amp;ct=ga&amp;cd=CAIyGmMzNmE5YzgyNTI1MTRkYmU6Y29tOmVuOlVT&amp;usg=AFQjCNFOuLskAA4FfZeLiaFAPjIZmDhc6Q&amp;utm_source=dlvr.it&amp;utm_medium=twitter" TargetMode="External"/><Relationship Id="rId6388" Type="http://schemas.openxmlformats.org/officeDocument/2006/relationships/hyperlink" Target="http://pbs.twimg.com/profile_images/848558235351003136/mIWJEOYd_normal.jpg" TargetMode="External"/><Relationship Id="rId7439" Type="http://schemas.openxmlformats.org/officeDocument/2006/relationships/hyperlink" Target="http://pbs.twimg.com/profile_images/456068918361088000/F4Tna3XS_normal.jpeg" TargetMode="External"/><Relationship Id="rId10767" Type="http://schemas.openxmlformats.org/officeDocument/2006/relationships/hyperlink" Target="https://twitter.com/" TargetMode="External"/><Relationship Id="rId11818" Type="http://schemas.openxmlformats.org/officeDocument/2006/relationships/hyperlink" Target="https://twitter.com/" TargetMode="External"/><Relationship Id="rId153" Type="http://schemas.openxmlformats.org/officeDocument/2006/relationships/hyperlink" Target="https://www.youtube.com/watch?v=D8Ert5yjMV4&amp;feature=youtu.be&amp;a" TargetMode="External"/><Relationship Id="rId6455" Type="http://schemas.openxmlformats.org/officeDocument/2006/relationships/hyperlink" Target="https://pbs.twimg.com/media/C8Q4BRIXUAA4lsE.jpg" TargetMode="External"/><Relationship Id="rId7853" Type="http://schemas.openxmlformats.org/officeDocument/2006/relationships/hyperlink" Target="https://pbs.twimg.com/media/C8Oj7F_U0AEXPsL.jpg" TargetMode="External"/><Relationship Id="rId8904" Type="http://schemas.openxmlformats.org/officeDocument/2006/relationships/hyperlink" Target="http://pbs.twimg.com/profile_images/812262702999543808/zDXTdZRS_normal.jpg" TargetMode="External"/><Relationship Id="rId10834" Type="http://schemas.openxmlformats.org/officeDocument/2006/relationships/hyperlink" Target="https://twitter.com/" TargetMode="External"/><Relationship Id="rId13240" Type="http://schemas.openxmlformats.org/officeDocument/2006/relationships/hyperlink" Target="https://twitter.com/" TargetMode="External"/><Relationship Id="rId220" Type="http://schemas.openxmlformats.org/officeDocument/2006/relationships/hyperlink" Target="http://www.ubergizmo.com/2017/03/samsung-fingerprint-sensors-galaxy-j-series/" TargetMode="External"/><Relationship Id="rId2998" Type="http://schemas.openxmlformats.org/officeDocument/2006/relationships/hyperlink" Target="https://www.google.com/url?rct=j&amp;sa=t&amp;url=http%3A%2F%2Fmashable.com%2F2017%2F03%2F30%2Fsamsung-galaxy-s8-bluetooth-two-wireless-headphones%2F&amp;ct=ga&amp;cd=CAIyGjE1OGQ0YWQ5ODUzYmExODg6Y29tOmVuOlVT&amp;usg=AFQjCNEdoV_b2qXRLH05JJY4nUVMPFL7Yg&amp;utm_source=dlvr.it&amp;utm_medium=twitter" TargetMode="External"/><Relationship Id="rId5057" Type="http://schemas.openxmlformats.org/officeDocument/2006/relationships/hyperlink" Target="http://pbs.twimg.com/profile_images/3045711103/66e7176b788c7eb7546fa0fe65289443_normal.jpeg" TargetMode="External"/><Relationship Id="rId6108" Type="http://schemas.openxmlformats.org/officeDocument/2006/relationships/hyperlink" Target="http://pbs.twimg.com/profile_images/1803875311/452c5b3a-af2e-41cf-9b82-eaed7c5306e7_normal.jpg" TargetMode="External"/><Relationship Id="rId7506" Type="http://schemas.openxmlformats.org/officeDocument/2006/relationships/hyperlink" Target="http://pbs.twimg.com/profile_images/521453554297352193/ZAhUJkbn_normal.jpeg" TargetMode="External"/><Relationship Id="rId7920" Type="http://schemas.openxmlformats.org/officeDocument/2006/relationships/hyperlink" Target="http://pbs.twimg.com/profile_images/3444895134/a3a6f4c16bfc11c379696cd97571cf20_normal.jpeg" TargetMode="External"/><Relationship Id="rId10901" Type="http://schemas.openxmlformats.org/officeDocument/2006/relationships/hyperlink" Target="https://twitter.com/" TargetMode="External"/><Relationship Id="rId4073" Type="http://schemas.openxmlformats.org/officeDocument/2006/relationships/hyperlink" Target="https://pbs.twimg.com/media/C8UcomiXoAA7qc4.jpg" TargetMode="External"/><Relationship Id="rId5471" Type="http://schemas.openxmlformats.org/officeDocument/2006/relationships/hyperlink" Target="http://pbs.twimg.com/profile_images/2399245020/niwo2t05j664oldr5izd_normal.gif" TargetMode="External"/><Relationship Id="rId6522" Type="http://schemas.openxmlformats.org/officeDocument/2006/relationships/hyperlink" Target="http://pbs.twimg.com/profile_images/830363919621435393/fJoMVotU_normal.jpg" TargetMode="External"/><Relationship Id="rId9678" Type="http://schemas.openxmlformats.org/officeDocument/2006/relationships/hyperlink" Target="https://pbs.twimg.com/media/C8Ty_LBXgAAJ-eq.jpg" TargetMode="External"/><Relationship Id="rId12659" Type="http://schemas.openxmlformats.org/officeDocument/2006/relationships/hyperlink" Target="https://twitter.com/" TargetMode="External"/><Relationship Id="rId15065" Type="http://schemas.openxmlformats.org/officeDocument/2006/relationships/hyperlink" Target="https://twitter.com/" TargetMode="External"/><Relationship Id="rId1667" Type="http://schemas.openxmlformats.org/officeDocument/2006/relationships/hyperlink" Target="http://www.samsung.com/global/galaxy/galaxy-s8/" TargetMode="External"/><Relationship Id="rId2718" Type="http://schemas.openxmlformats.org/officeDocument/2006/relationships/hyperlink" Target="https://www.cnet.com/es/noticias/galaxy-s8-microsoft-edition/" TargetMode="External"/><Relationship Id="rId5124" Type="http://schemas.openxmlformats.org/officeDocument/2006/relationships/hyperlink" Target="http://pbs.twimg.com/profile_images/672801388821405696/r2YZV4Q1_normal.png" TargetMode="External"/><Relationship Id="rId8694" Type="http://schemas.openxmlformats.org/officeDocument/2006/relationships/hyperlink" Target="http://pbs.twimg.com/profile_images/799646193315876864/vh6anC_C_normal.jpg" TargetMode="External"/><Relationship Id="rId9745" Type="http://schemas.openxmlformats.org/officeDocument/2006/relationships/hyperlink" Target="http://pbs.twimg.com/profile_images/494681362767425538/ILPdaugu_normal.jpeg" TargetMode="External"/><Relationship Id="rId11675" Type="http://schemas.openxmlformats.org/officeDocument/2006/relationships/hyperlink" Target="https://twitter.com/" TargetMode="External"/><Relationship Id="rId12726" Type="http://schemas.openxmlformats.org/officeDocument/2006/relationships/hyperlink" Target="https://twitter.com/" TargetMode="External"/><Relationship Id="rId14081" Type="http://schemas.openxmlformats.org/officeDocument/2006/relationships/hyperlink" Target="https://twitter.com/" TargetMode="External"/><Relationship Id="rId15132" Type="http://schemas.openxmlformats.org/officeDocument/2006/relationships/hyperlink" Target="https://twitter.com/" TargetMode="External"/><Relationship Id="rId1734" Type="http://schemas.openxmlformats.org/officeDocument/2006/relationships/hyperlink" Target="https://www.youtube.com/watch?v=95dAOT_1Mlk&amp;feature=youtu.be&amp;a" TargetMode="External"/><Relationship Id="rId4140" Type="http://schemas.openxmlformats.org/officeDocument/2006/relationships/hyperlink" Target="https://pbs.twimg.com/media/C8QPp0pXYAABkQK.jpg" TargetMode="External"/><Relationship Id="rId7296" Type="http://schemas.openxmlformats.org/officeDocument/2006/relationships/hyperlink" Target="http://pbs.twimg.com/profile_images/453670578222665729/w0rNOqXD_normal.png" TargetMode="External"/><Relationship Id="rId8347" Type="http://schemas.openxmlformats.org/officeDocument/2006/relationships/hyperlink" Target="http://pbs.twimg.com/profile_images/625942349642891265/HeFCdWzd_normal.png" TargetMode="External"/><Relationship Id="rId8761" Type="http://schemas.openxmlformats.org/officeDocument/2006/relationships/hyperlink" Target="http://pbs.twimg.com/profile_images/825178425379975170/9Aubvval_normal.jpg" TargetMode="External"/><Relationship Id="rId9812" Type="http://schemas.openxmlformats.org/officeDocument/2006/relationships/hyperlink" Target="http://pbs.twimg.com/profile_images/494676480291381249/RtC-6xAO_normal.jpeg" TargetMode="External"/><Relationship Id="rId10277" Type="http://schemas.openxmlformats.org/officeDocument/2006/relationships/hyperlink" Target="https://twitter.com/" TargetMode="External"/><Relationship Id="rId11328" Type="http://schemas.openxmlformats.org/officeDocument/2006/relationships/hyperlink" Target="https://twitter.com/" TargetMode="External"/><Relationship Id="rId26" Type="http://schemas.openxmlformats.org/officeDocument/2006/relationships/hyperlink" Target="http://www.tecmundo.com.br/1153-como-usar-sopcast.htm?f" TargetMode="External"/><Relationship Id="rId7363" Type="http://schemas.openxmlformats.org/officeDocument/2006/relationships/hyperlink" Target="http://pbs.twimg.com/profile_images/824348002575941632/KPlNQmpz_normal.jpg" TargetMode="External"/><Relationship Id="rId8414" Type="http://schemas.openxmlformats.org/officeDocument/2006/relationships/hyperlink" Target="http://pbs.twimg.com/profile_images/378800000823690756/504ec3479025503ada22f90db947b8dc_normal.png" TargetMode="External"/><Relationship Id="rId10691" Type="http://schemas.openxmlformats.org/officeDocument/2006/relationships/hyperlink" Target="https://twitter.com/" TargetMode="External"/><Relationship Id="rId11742" Type="http://schemas.openxmlformats.org/officeDocument/2006/relationships/hyperlink" Target="https://twitter.com/" TargetMode="External"/><Relationship Id="rId14898" Type="http://schemas.openxmlformats.org/officeDocument/2006/relationships/hyperlink" Target="https://twitter.com/" TargetMode="External"/><Relationship Id="rId1801" Type="http://schemas.openxmlformats.org/officeDocument/2006/relationships/hyperlink" Target="http://news.fksa.net/s/Galaxy" TargetMode="External"/><Relationship Id="rId3559" Type="http://schemas.openxmlformats.org/officeDocument/2006/relationships/hyperlink" Target="https://www.google.com/url?rct=j&amp;sa=t&amp;url=http://www.redusers.com/noticias/microsoft-ofrecera-una-edicion-especial-del-galaxy-s8-tiendas-oficiales/&amp;ct=ga&amp;cd=CAIyGmMzNmE5YzgyNTI1MTRkYmU6Y29tOmVzOlVT&amp;usg=AFQjCNHUGdfRKJ1feMXREIPeVCHEusATVg" TargetMode="External"/><Relationship Id="rId4957" Type="http://schemas.openxmlformats.org/officeDocument/2006/relationships/hyperlink" Target="http://pbs.twimg.com/profile_images/847693999079018496/JBYK8h1j_normal.jpg" TargetMode="External"/><Relationship Id="rId7016" Type="http://schemas.openxmlformats.org/officeDocument/2006/relationships/hyperlink" Target="http://pbs.twimg.com/profile_images/835095767249465344/z4HLtbwx_normal.jpg" TargetMode="External"/><Relationship Id="rId7430" Type="http://schemas.openxmlformats.org/officeDocument/2006/relationships/hyperlink" Target="http://pbs.twimg.com/profile_images/456068918361088000/F4Tna3XS_normal.jpeg" TargetMode="External"/><Relationship Id="rId10344" Type="http://schemas.openxmlformats.org/officeDocument/2006/relationships/hyperlink" Target="https://twitter.com/" TargetMode="External"/><Relationship Id="rId14965" Type="http://schemas.openxmlformats.org/officeDocument/2006/relationships/hyperlink" Target="https://twitter.com/" TargetMode="External"/><Relationship Id="rId3973" Type="http://schemas.openxmlformats.org/officeDocument/2006/relationships/hyperlink" Target="https://pbs.twimg.com/media/C8NvqCcVwAA8J0O.jpg" TargetMode="External"/><Relationship Id="rId6032" Type="http://schemas.openxmlformats.org/officeDocument/2006/relationships/hyperlink" Target="http://pbs.twimg.com/profile_images/841262171359178752/F8qnuqPv_normal.jpg" TargetMode="External"/><Relationship Id="rId9188" Type="http://schemas.openxmlformats.org/officeDocument/2006/relationships/hyperlink" Target="http://pbs.twimg.com/profile_images/811617157046005762/kbVe9W8D_normal.jpg" TargetMode="External"/><Relationship Id="rId10411" Type="http://schemas.openxmlformats.org/officeDocument/2006/relationships/hyperlink" Target="https://twitter.com/" TargetMode="External"/><Relationship Id="rId13567" Type="http://schemas.openxmlformats.org/officeDocument/2006/relationships/hyperlink" Target="https://twitter.com/" TargetMode="External"/><Relationship Id="rId13981" Type="http://schemas.openxmlformats.org/officeDocument/2006/relationships/hyperlink" Target="https://twitter.com/" TargetMode="External"/><Relationship Id="rId14618" Type="http://schemas.openxmlformats.org/officeDocument/2006/relationships/hyperlink" Target="https://twitter.com/" TargetMode="External"/><Relationship Id="rId894" Type="http://schemas.openxmlformats.org/officeDocument/2006/relationships/hyperlink" Target="http://www.theverge.com/2017/3/29/15065938/samsung-galaxy-s8-vs-iphone-7-features-specs-storage-camera-screen?utm_campaign=theverge&amp;utm_content=chorus&amp;utm_medium=social&amp;utm_source=twitter" TargetMode="External"/><Relationship Id="rId1177" Type="http://schemas.openxmlformats.org/officeDocument/2006/relationships/hyperlink" Target="https://www.dpreview.com/news/7887658820/samsung-galaxy-s8-comes-with-two-different-camera-sensors?utm_content=buffer35230&amp;utm_medium=social&amp;utm_source=twitter.com&amp;utm_campaign=buffer" TargetMode="External"/><Relationship Id="rId2575" Type="http://schemas.openxmlformats.org/officeDocument/2006/relationships/hyperlink" Target="https://www.google.com/url?rct=j&amp;sa=t&amp;url=https%3A%2F%2Fmobile.slashdot.org%2Fstory%2F17%2F03%2F30%2F1812243%2Fmicrosoft-to-sell-customized-edition-of-samsung-galaxy-s8-android-smartphones&amp;ct=ga&amp;cd=CAIyGmIyMmYxNjAxMGEyYTM1MmY6Y29tOmVuOlVT&amp;usg=AFQjCNEUNk1TztV993dJ9W30yoP-WmfxmA&amp;utm_source=dlvr.it&amp;utm_medium=twitter" TargetMode="External"/><Relationship Id="rId3626" Type="http://schemas.openxmlformats.org/officeDocument/2006/relationships/hyperlink" Target="http://digitalreview.co/forget-galaxy-s8-nokia-3310-popular-phone-2017/?utm_source=dlvr.it&amp;utm_medium=twitter" TargetMode="External"/><Relationship Id="rId12169" Type="http://schemas.openxmlformats.org/officeDocument/2006/relationships/hyperlink" Target="https://twitter.com/" TargetMode="External"/><Relationship Id="rId12583" Type="http://schemas.openxmlformats.org/officeDocument/2006/relationships/hyperlink" Target="https://twitter.com/" TargetMode="External"/><Relationship Id="rId13634" Type="http://schemas.openxmlformats.org/officeDocument/2006/relationships/hyperlink" Target="https://twitter.com/" TargetMode="External"/><Relationship Id="rId547" Type="http://schemas.openxmlformats.org/officeDocument/2006/relationships/hyperlink" Target="https://twitter.com/i/web/status/847515495385509888" TargetMode="External"/><Relationship Id="rId961" Type="http://schemas.openxmlformats.org/officeDocument/2006/relationships/hyperlink" Target="http://linkis.com/www.youtube.com/JRH4M" TargetMode="External"/><Relationship Id="rId1591" Type="http://schemas.openxmlformats.org/officeDocument/2006/relationships/hyperlink" Target="https://www.youtube.com/watch?v=M7cdUGJ3oxM&amp;feature=youtu.be&amp;a" TargetMode="External"/><Relationship Id="rId2228" Type="http://schemas.openxmlformats.org/officeDocument/2006/relationships/hyperlink" Target="https://twitter.com/i/web/status/848653334571610113" TargetMode="External"/><Relationship Id="rId2642" Type="http://schemas.openxmlformats.org/officeDocument/2006/relationships/hyperlink" Target="http://dlvr.it/Nmvpmv" TargetMode="External"/><Relationship Id="rId5798" Type="http://schemas.openxmlformats.org/officeDocument/2006/relationships/hyperlink" Target="http://pbs.twimg.com/profile_images/761512533643538433/7zr4wFJB_normal.jpg" TargetMode="External"/><Relationship Id="rId6849" Type="http://schemas.openxmlformats.org/officeDocument/2006/relationships/hyperlink" Target="http://pbs.twimg.com/profile_images/834862751927455744/9O401N7Y_normal.jpg" TargetMode="External"/><Relationship Id="rId9255" Type="http://schemas.openxmlformats.org/officeDocument/2006/relationships/hyperlink" Target="http://pbs.twimg.com/profile_images/811705026120974337/q2rk3i97_normal.jpg" TargetMode="External"/><Relationship Id="rId11185" Type="http://schemas.openxmlformats.org/officeDocument/2006/relationships/hyperlink" Target="https://twitter.com/" TargetMode="External"/><Relationship Id="rId12236" Type="http://schemas.openxmlformats.org/officeDocument/2006/relationships/hyperlink" Target="https://twitter.com/" TargetMode="External"/><Relationship Id="rId12650" Type="http://schemas.openxmlformats.org/officeDocument/2006/relationships/hyperlink" Target="https://twitter.com/" TargetMode="External"/><Relationship Id="rId13701" Type="http://schemas.openxmlformats.org/officeDocument/2006/relationships/hyperlink" Target="https://twitter.com/" TargetMode="External"/><Relationship Id="rId614" Type="http://schemas.openxmlformats.org/officeDocument/2006/relationships/hyperlink" Target="https://www.youtube.com/watch?v=D8Ert5yjMV4&amp;feature=youtu.be&amp;a" TargetMode="External"/><Relationship Id="rId1244" Type="http://schemas.openxmlformats.org/officeDocument/2006/relationships/hyperlink" Target="https://www.youtube.com/watch?v=G8kH-tuFbOQ&amp;feature=youtu.be&amp;a" TargetMode="External"/><Relationship Id="rId5865" Type="http://schemas.openxmlformats.org/officeDocument/2006/relationships/hyperlink" Target="http://pbs.twimg.com/profile_images/764251312066293760/MXew_jX-_normal.jpg" TargetMode="External"/><Relationship Id="rId6916" Type="http://schemas.openxmlformats.org/officeDocument/2006/relationships/hyperlink" Target="http://pbs.twimg.com/profile_images/825693148517105664/QNoAwVP3_normal.jpg" TargetMode="External"/><Relationship Id="rId8271" Type="http://schemas.openxmlformats.org/officeDocument/2006/relationships/hyperlink" Target="http://pbs.twimg.com/profile_images/550285711539466240/wzZxTqOW_normal.jpeg" TargetMode="External"/><Relationship Id="rId9322" Type="http://schemas.openxmlformats.org/officeDocument/2006/relationships/hyperlink" Target="http://pbs.twimg.com/profile_images/846237124592619521/EEjftqt2_normal.jpg" TargetMode="External"/><Relationship Id="rId11252" Type="http://schemas.openxmlformats.org/officeDocument/2006/relationships/hyperlink" Target="https://twitter.com/" TargetMode="External"/><Relationship Id="rId12303" Type="http://schemas.openxmlformats.org/officeDocument/2006/relationships/hyperlink" Target="https://twitter.com/" TargetMode="External"/><Relationship Id="rId15459" Type="http://schemas.openxmlformats.org/officeDocument/2006/relationships/hyperlink" Target="https://api.twitter.com/1.1/geo/id/457b4814b4240d87.json" TargetMode="External"/><Relationship Id="rId1311" Type="http://schemas.openxmlformats.org/officeDocument/2006/relationships/hyperlink" Target="https://www.google.com/url?rct=j&amp;sa=t&amp;url=http://bgr.com/2017/03/31/iphone-8-vs-galaxy-s8-3d-camera/&amp;ct=ga&amp;cd=CAIyGjJiZTUwOWQ3OTIyOWVlOGQ6Y29tOmVuOlVT&amp;usg=AFQjCNH1gdayfemaZukYuPlnmlZf9J5QEg" TargetMode="External"/><Relationship Id="rId4467" Type="http://schemas.openxmlformats.org/officeDocument/2006/relationships/hyperlink" Target="http://pbs.twimg.com/profile_images/671444940266803200/rfGWbVEP_normal.jpg" TargetMode="External"/><Relationship Id="rId4881" Type="http://schemas.openxmlformats.org/officeDocument/2006/relationships/hyperlink" Target="http://pbs.twimg.com/profile_images/846291991411539968/C4bN2n8d_normal.jpg" TargetMode="External"/><Relationship Id="rId5518" Type="http://schemas.openxmlformats.org/officeDocument/2006/relationships/hyperlink" Target="http://pbs.twimg.com/profile_images/3214658381/090f5ba6b066eb45ab799aa0f9304f75_normal.jpeg" TargetMode="External"/><Relationship Id="rId14475" Type="http://schemas.openxmlformats.org/officeDocument/2006/relationships/hyperlink" Target="https://twitter.com/" TargetMode="External"/><Relationship Id="rId3069" Type="http://schemas.openxmlformats.org/officeDocument/2006/relationships/hyperlink" Target="https://www.google.com/url?rct=j&amp;sa=t&amp;url=http%3A%2F%2Fkulturegeek.fr%2Fnews-107878%2Fsamsung-galaxy-s8-microsoft-edition-pre-commande-etats-unis&amp;ct=ga&amp;cd=CAIyGWMzNmE5YzgyNTI1MTRkYmU6ZnI6ZnI6RlI&amp;usg=AFQjCNGfCiL3tN-iIk9Ms79fKQyiAop1Zw&amp;utm_source=dlvr.it&amp;utm_medium=twitter" TargetMode="External"/><Relationship Id="rId3483" Type="http://schemas.openxmlformats.org/officeDocument/2006/relationships/hyperlink" Target="https://www.yahoo.com/news/samsung-comeback-galaxy-s8-184220622.html?utm_content=buffer10358&amp;utm_medium=social&amp;utm_source=twitter.com&amp;utm_campaign=buffer" TargetMode="External"/><Relationship Id="rId4534" Type="http://schemas.openxmlformats.org/officeDocument/2006/relationships/hyperlink" Target="http://pbs.twimg.com/profile_images/743376317505114114/GrM-Uy8w_normal.jpg" TargetMode="External"/><Relationship Id="rId5932" Type="http://schemas.openxmlformats.org/officeDocument/2006/relationships/hyperlink" Target="http://pbs.twimg.com/profile_images/791757458532397058/kPbOD_ly_normal.jpg" TargetMode="External"/><Relationship Id="rId13077" Type="http://schemas.openxmlformats.org/officeDocument/2006/relationships/hyperlink" Target="https://twitter.com/" TargetMode="External"/><Relationship Id="rId14128" Type="http://schemas.openxmlformats.org/officeDocument/2006/relationships/hyperlink" Target="https://twitter.com/" TargetMode="External"/><Relationship Id="rId2085" Type="http://schemas.openxmlformats.org/officeDocument/2006/relationships/hyperlink" Target="https://www.youtube.com/watch?v=VVsCmrveakU&amp;feature=youtu.be&amp;a" TargetMode="External"/><Relationship Id="rId3136" Type="http://schemas.openxmlformats.org/officeDocument/2006/relationships/hyperlink" Target="https://www.google.com/url?rct=j&amp;sa=t&amp;url=https://thenextweb.com/mobile/2017/03/31/you-can-now-buy-a-microsoft-edition-galaxy-s8-but-theres-really-no-need/&amp;ct=ga&amp;cd=CAIyGmMzNmE5YzgyNTI1MTRkYmU6Y29tOmVuOlVT&amp;usg=AFQjCNEwO_IaX99OxSVtkd4LcIjZXJYtnQ" TargetMode="External"/><Relationship Id="rId13491" Type="http://schemas.openxmlformats.org/officeDocument/2006/relationships/hyperlink" Target="https://twitter.com/" TargetMode="External"/><Relationship Id="rId14542" Type="http://schemas.openxmlformats.org/officeDocument/2006/relationships/hyperlink" Target="https://twitter.com/" TargetMode="External"/><Relationship Id="rId471" Type="http://schemas.openxmlformats.org/officeDocument/2006/relationships/hyperlink" Target="https://twitter.com/i/web/status/847515698154942464" TargetMode="External"/><Relationship Id="rId2152" Type="http://schemas.openxmlformats.org/officeDocument/2006/relationships/hyperlink" Target="https://twitter.com/i/web/status/848572275536216064" TargetMode="External"/><Relationship Id="rId3550" Type="http://schemas.openxmlformats.org/officeDocument/2006/relationships/hyperlink" Target="https://www.google.com/url?rct=j&amp;sa=t&amp;url=https://www.tuexpertomovil.com/2017/04/03/actualizacion-mejoras-samsung-galaxy-a5-2017/&amp;ct=ga&amp;cd=CAIyGmIyMmYxNjAxMGEyYTM1MmY6Y29tOmVzOlVT&amp;usg=AFQjCNFqn38a6UNRAfE8Nz9eyiqUzt24nQ%C3%B0%C2%9F%C2%92%C2%ADComo" TargetMode="External"/><Relationship Id="rId4601" Type="http://schemas.openxmlformats.org/officeDocument/2006/relationships/hyperlink" Target="http://pbs.twimg.com/profile_images/848486636572860417/HdcaUv95_normal.jpg" TargetMode="External"/><Relationship Id="rId7757" Type="http://schemas.openxmlformats.org/officeDocument/2006/relationships/hyperlink" Target="http://pbs.twimg.com/profile_images/848523726509539328/fTf7Rm6L_normal.jpg" TargetMode="External"/><Relationship Id="rId8808" Type="http://schemas.openxmlformats.org/officeDocument/2006/relationships/hyperlink" Target="http://pbs.twimg.com/profile_images/813301305900933120/wADyVUHc_normal.jpg" TargetMode="External"/><Relationship Id="rId10738" Type="http://schemas.openxmlformats.org/officeDocument/2006/relationships/hyperlink" Target="https://twitter.com/" TargetMode="External"/><Relationship Id="rId12093" Type="http://schemas.openxmlformats.org/officeDocument/2006/relationships/hyperlink" Target="https://twitter.com/" TargetMode="External"/><Relationship Id="rId13144" Type="http://schemas.openxmlformats.org/officeDocument/2006/relationships/hyperlink" Target="https://twitter.com/" TargetMode="External"/><Relationship Id="rId124" Type="http://schemas.openxmlformats.org/officeDocument/2006/relationships/hyperlink" Target="https://www.youtube.com/watch?v=Fz-6MdlPY1M&amp;feature=youtu.be&amp;a" TargetMode="External"/><Relationship Id="rId3203" Type="http://schemas.openxmlformats.org/officeDocument/2006/relationships/hyperlink" Target="https://www.google.com/url?rct=j&amp;sa=t&amp;url=https%3A%2F%2Fwww.forbes.com%2Fsites%2Fjaymcgregor%2F2017%2F03%2F30%2F5-reasons-to-buy-the-samsung-galaxy-s8%2F&amp;ct=ga&amp;cd=CAIyHGNlNTdiOTM1MDVjYzlkYzI6Y29tOmVuOlVTOlI&amp;usg=AFQjCNHWk3vqnB_AAjZU7iNrSqxw6iNRaw&amp;utm_source=dlvr.it&amp;utm_medium=twitter" TargetMode="External"/><Relationship Id="rId6359" Type="http://schemas.openxmlformats.org/officeDocument/2006/relationships/hyperlink" Target="http://pbs.twimg.com/profile_images/618765650257952768/Bmv2OUvf_normal.jpg" TargetMode="External"/><Relationship Id="rId6773" Type="http://schemas.openxmlformats.org/officeDocument/2006/relationships/hyperlink" Target="http://pbs.twimg.com/profile_images/3244552192/6f84e11f04ae53c7883a743aac6804e5_normal.jpeg" TargetMode="External"/><Relationship Id="rId7824" Type="http://schemas.openxmlformats.org/officeDocument/2006/relationships/hyperlink" Target="http://pbs.twimg.com/profile_images/847729635458560001/plpX1FkT_normal.jpg" TargetMode="External"/><Relationship Id="rId10805" Type="http://schemas.openxmlformats.org/officeDocument/2006/relationships/hyperlink" Target="https://twitter.com/" TargetMode="External"/><Relationship Id="rId12160" Type="http://schemas.openxmlformats.org/officeDocument/2006/relationships/hyperlink" Target="https://twitter.com/" TargetMode="External"/><Relationship Id="rId13211" Type="http://schemas.openxmlformats.org/officeDocument/2006/relationships/hyperlink" Target="https://twitter.com/" TargetMode="External"/><Relationship Id="rId2969" Type="http://schemas.openxmlformats.org/officeDocument/2006/relationships/hyperlink" Target="http://dlvr.it/NnNTVN" TargetMode="External"/><Relationship Id="rId5375" Type="http://schemas.openxmlformats.org/officeDocument/2006/relationships/hyperlink" Target="http://pbs.twimg.com/profile_images/2360715832/y8wxgqfazi8xx7ozyvkz_normal.jpeg" TargetMode="External"/><Relationship Id="rId6426" Type="http://schemas.openxmlformats.org/officeDocument/2006/relationships/hyperlink" Target="http://pbs.twimg.com/profile_images/3163130946/2af181f0ae0407e7d19d3aa1fcebf1d4_normal.jpeg" TargetMode="External"/><Relationship Id="rId6840" Type="http://schemas.openxmlformats.org/officeDocument/2006/relationships/hyperlink" Target="http://pbs.twimg.com/profile_images/845631843328294912/g-KDftTP_normal.jpg" TargetMode="External"/><Relationship Id="rId9996" Type="http://schemas.openxmlformats.org/officeDocument/2006/relationships/hyperlink" Target="https://twitter.com/" TargetMode="External"/><Relationship Id="rId15383" Type="http://schemas.openxmlformats.org/officeDocument/2006/relationships/hyperlink" Target="https://twitter.com/" TargetMode="External"/><Relationship Id="rId1985" Type="http://schemas.openxmlformats.org/officeDocument/2006/relationships/hyperlink" Target="https://www.youtube.com/watch?v=Lig2uXHcIqE&amp;feature=youtu.be&amp;a" TargetMode="External"/><Relationship Id="rId4391" Type="http://schemas.openxmlformats.org/officeDocument/2006/relationships/hyperlink" Target="http://pbs.twimg.com/profile_images/743552925457330176/SlRteE72_normal.jpg" TargetMode="External"/><Relationship Id="rId5028" Type="http://schemas.openxmlformats.org/officeDocument/2006/relationships/hyperlink" Target="http://abs.twimg.com/sticky/default_profile_images/default_profile_normal.png" TargetMode="External"/><Relationship Id="rId5442" Type="http://schemas.openxmlformats.org/officeDocument/2006/relationships/hyperlink" Target="http://pbs.twimg.com/profile_images/555977858997174272/nLFA3pyr_normal.png" TargetMode="External"/><Relationship Id="rId8598" Type="http://schemas.openxmlformats.org/officeDocument/2006/relationships/hyperlink" Target="http://pbs.twimg.com/profile_images/832992723581939713/ficw05PH_normal.jpg" TargetMode="External"/><Relationship Id="rId9649" Type="http://schemas.openxmlformats.org/officeDocument/2006/relationships/hyperlink" Target="http://pbs.twimg.com/profile_images/3244687702/d57f40a80f27257a56766584980d6954_normal.jpeg" TargetMode="External"/><Relationship Id="rId11579" Type="http://schemas.openxmlformats.org/officeDocument/2006/relationships/hyperlink" Target="https://twitter.com/" TargetMode="External"/><Relationship Id="rId12977" Type="http://schemas.openxmlformats.org/officeDocument/2006/relationships/hyperlink" Target="https://twitter.com/" TargetMode="External"/><Relationship Id="rId15036" Type="http://schemas.openxmlformats.org/officeDocument/2006/relationships/hyperlink" Target="https://twitter.com/" TargetMode="External"/><Relationship Id="rId1638" Type="http://schemas.openxmlformats.org/officeDocument/2006/relationships/hyperlink" Target="https://www.youtube.com/watch?v=BXy2-nM-FkE&amp;feature=youtu.be&amp;a" TargetMode="External"/><Relationship Id="rId4044" Type="http://schemas.openxmlformats.org/officeDocument/2006/relationships/hyperlink" Target="https://pbs.twimg.com/media/C8UcomiXoAA7qc4.jpg" TargetMode="External"/><Relationship Id="rId8665" Type="http://schemas.openxmlformats.org/officeDocument/2006/relationships/hyperlink" Target="http://pbs.twimg.com/profile_images/835591143211565056/UWTHm6Ju_normal.jpg" TargetMode="External"/><Relationship Id="rId11993" Type="http://schemas.openxmlformats.org/officeDocument/2006/relationships/hyperlink" Target="https://twitter.com/" TargetMode="External"/><Relationship Id="rId14052" Type="http://schemas.openxmlformats.org/officeDocument/2006/relationships/hyperlink" Target="https://twitter.com/" TargetMode="External"/><Relationship Id="rId15103" Type="http://schemas.openxmlformats.org/officeDocument/2006/relationships/hyperlink" Target="https://twitter.com/" TargetMode="External"/><Relationship Id="rId15450" Type="http://schemas.openxmlformats.org/officeDocument/2006/relationships/hyperlink" Target="https://api.twitter.com/1.1/geo/id/01065a114b362889.json" TargetMode="External"/><Relationship Id="rId3060" Type="http://schemas.openxmlformats.org/officeDocument/2006/relationships/hyperlink" Target="https://www.google.com/url?rct=j&amp;sa=t&amp;url=https%3A%2F%2Fwww.generation-nt.com%2Fsamsung-galaxy-s8-microsoft-edition-smartphone-bundle-application-actualite-1941076.html&amp;ct=ga&amp;cd=CAIyGWMzNmE5YzgyNTI1MTRkYmU6ZnI6ZnI6RlI&amp;usg=AFQjCNHUcoQBZ87lPKjsQ_KgIZIN1oISuQ&amp;utm_source=dlvr.it&amp;utm_medium=twitter" TargetMode="External"/><Relationship Id="rId4111" Type="http://schemas.openxmlformats.org/officeDocument/2006/relationships/hyperlink" Target="https://pbs.twimg.com/media/C8VvgLMVwAAlQgH.jpg" TargetMode="External"/><Relationship Id="rId7267" Type="http://schemas.openxmlformats.org/officeDocument/2006/relationships/hyperlink" Target="http://pbs.twimg.com/profile_images/788945859194925056/sFvesDsw_normal.jpg" TargetMode="External"/><Relationship Id="rId8318" Type="http://schemas.openxmlformats.org/officeDocument/2006/relationships/hyperlink" Target="http://pbs.twimg.com/profile_images/550285711539466240/wzZxTqOW_normal.jpeg" TargetMode="External"/><Relationship Id="rId9716" Type="http://schemas.openxmlformats.org/officeDocument/2006/relationships/hyperlink" Target="http://pbs.twimg.com/profile_images/494681362767425538/ILPdaugu_normal.jpeg" TargetMode="External"/><Relationship Id="rId10595" Type="http://schemas.openxmlformats.org/officeDocument/2006/relationships/hyperlink" Target="https://twitter.com/" TargetMode="External"/><Relationship Id="rId11646" Type="http://schemas.openxmlformats.org/officeDocument/2006/relationships/hyperlink" Target="https://twitter.com/" TargetMode="External"/><Relationship Id="rId1705" Type="http://schemas.openxmlformats.org/officeDocument/2006/relationships/hyperlink" Target="https://www.youtube.com/watch?v=M_vD2IEXIVA&amp;feature=youtu.be&amp;a" TargetMode="External"/><Relationship Id="rId6283" Type="http://schemas.openxmlformats.org/officeDocument/2006/relationships/hyperlink" Target="http://pbs.twimg.com/profile_images/540082072095035392/dEYyktxE_normal.jpeg" TargetMode="External"/><Relationship Id="rId7681" Type="http://schemas.openxmlformats.org/officeDocument/2006/relationships/hyperlink" Target="http://pbs.twimg.com/profile_images/3665236463/21cca896a564a5fc669f4f0b803ffb6a_normal.png" TargetMode="External"/><Relationship Id="rId8732" Type="http://schemas.openxmlformats.org/officeDocument/2006/relationships/hyperlink" Target="http://pbs.twimg.com/profile_images/811618876920307712/dImJ6MkP_normal.jpg" TargetMode="External"/><Relationship Id="rId10248" Type="http://schemas.openxmlformats.org/officeDocument/2006/relationships/hyperlink" Target="https://twitter.com/" TargetMode="External"/><Relationship Id="rId10662" Type="http://schemas.openxmlformats.org/officeDocument/2006/relationships/hyperlink" Target="https://twitter.com/" TargetMode="External"/><Relationship Id="rId11713" Type="http://schemas.openxmlformats.org/officeDocument/2006/relationships/hyperlink" Target="https://twitter.com/" TargetMode="External"/><Relationship Id="rId14869" Type="http://schemas.openxmlformats.org/officeDocument/2006/relationships/hyperlink" Target="https://twitter.com/" TargetMode="External"/><Relationship Id="rId3877" Type="http://schemas.openxmlformats.org/officeDocument/2006/relationships/hyperlink" Target="https://pbs.twimg.com/media/C8GEJllWsAEyYjr.jpg" TargetMode="External"/><Relationship Id="rId4928" Type="http://schemas.openxmlformats.org/officeDocument/2006/relationships/hyperlink" Target="http://pbs.twimg.com/profile_images/846291991411539968/C4bN2n8d_normal.jpg" TargetMode="External"/><Relationship Id="rId7334" Type="http://schemas.openxmlformats.org/officeDocument/2006/relationships/hyperlink" Target="http://pbs.twimg.com/profile_images/842021780709642241/wChNG8lu_normal.jpg" TargetMode="External"/><Relationship Id="rId10315" Type="http://schemas.openxmlformats.org/officeDocument/2006/relationships/hyperlink" Target="https://twitter.com/" TargetMode="External"/><Relationship Id="rId13885" Type="http://schemas.openxmlformats.org/officeDocument/2006/relationships/hyperlink" Target="https://twitter.com/" TargetMode="External"/><Relationship Id="rId14936" Type="http://schemas.openxmlformats.org/officeDocument/2006/relationships/hyperlink" Target="https://twitter.com/" TargetMode="External"/><Relationship Id="rId798" Type="http://schemas.openxmlformats.org/officeDocument/2006/relationships/hyperlink" Target="https://gleam.io/hxlgk-LVWJyg?l=http%3A%2F%2Fm.androidcentral.com%2Fandroid-central-giving-away-samsung-galaxy-s8-enter-now" TargetMode="External"/><Relationship Id="rId2479" Type="http://schemas.openxmlformats.org/officeDocument/2006/relationships/hyperlink" Target="http://dlvr.it/Nn2MX3" TargetMode="External"/><Relationship Id="rId2893" Type="http://schemas.openxmlformats.org/officeDocument/2006/relationships/hyperlink" Target="https://www.google.com/url?rct=j&amp;sa=t&amp;url=http://www.mac4ever.com/actu/119846_samsung-aurait-bien-envisage-d-integrer-un-double-capteur-photo-au-galaxy-s8&amp;ct=ga&amp;cd=CAIyGTE1OGQ0YWQ5ODUzYmExODg6ZnI6ZnI6RlI&amp;usg=AFQjCNF5MgEiCV2Zwc9FAbdCCOP1-VuG7g" TargetMode="External"/><Relationship Id="rId3944" Type="http://schemas.openxmlformats.org/officeDocument/2006/relationships/hyperlink" Target="https://pbs.twimg.com/media/C8LmEdCXQAAvfy0.jpg" TargetMode="External"/><Relationship Id="rId6350" Type="http://schemas.openxmlformats.org/officeDocument/2006/relationships/hyperlink" Target="http://pbs.twimg.com/profile_images/794909383599722497/YvRHC5rQ_normal.jpg" TargetMode="External"/><Relationship Id="rId7401" Type="http://schemas.openxmlformats.org/officeDocument/2006/relationships/hyperlink" Target="https://pbs.twimg.com/media/C8PSUFqUMAQUE7r.jpg" TargetMode="External"/><Relationship Id="rId12487" Type="http://schemas.openxmlformats.org/officeDocument/2006/relationships/hyperlink" Target="https://twitter.com/" TargetMode="External"/><Relationship Id="rId13538" Type="http://schemas.openxmlformats.org/officeDocument/2006/relationships/hyperlink" Target="https://twitter.com/" TargetMode="External"/><Relationship Id="rId865" Type="http://schemas.openxmlformats.org/officeDocument/2006/relationships/hyperlink" Target="https://www.yahoo.com/news/samsung-comeback-galaxy-s8-184220622.html?utm_content=buffer9c378&amp;utm_medium=social&amp;utm_source=twitter.com&amp;utm_campaign=buffer" TargetMode="External"/><Relationship Id="rId1495" Type="http://schemas.openxmlformats.org/officeDocument/2006/relationships/hyperlink" Target="https://winbuzzer.com/2017/03/31/samsung-galaxy-s8-facial-recognition-security-bypassed-simple-photo-xcxwbn?utm_content=buffer70168&amp;utm_medium=social&amp;utm_source=twitter.com&amp;utm_campaign=buffer" TargetMode="External"/><Relationship Id="rId2546" Type="http://schemas.openxmlformats.org/officeDocument/2006/relationships/hyperlink" Target="https://www.youtube.com/watch?v=nP0I6Mb880E&amp;feature=youtu.be&amp;list=PLqcaiHQwxA9gWWz-l_C2Ai536Gxz3_cLJ" TargetMode="External"/><Relationship Id="rId2960" Type="http://schemas.openxmlformats.org/officeDocument/2006/relationships/hyperlink" Target="http://dlvr.it/NnCMZS" TargetMode="External"/><Relationship Id="rId6003" Type="http://schemas.openxmlformats.org/officeDocument/2006/relationships/hyperlink" Target="http://pbs.twimg.com/profile_images/568760439153373184/BJdOQDD9_normal.jpeg" TargetMode="External"/><Relationship Id="rId9159" Type="http://schemas.openxmlformats.org/officeDocument/2006/relationships/hyperlink" Target="http://pbs.twimg.com/profile_images/835611465931444226/6JbR2MIW_normal.jpg" TargetMode="External"/><Relationship Id="rId9573" Type="http://schemas.openxmlformats.org/officeDocument/2006/relationships/hyperlink" Target="http://pbs.twimg.com/profile_images/1781594986/tecnologia1_normal.jpg" TargetMode="External"/><Relationship Id="rId11089" Type="http://schemas.openxmlformats.org/officeDocument/2006/relationships/hyperlink" Target="https://twitter.com/" TargetMode="External"/><Relationship Id="rId13952" Type="http://schemas.openxmlformats.org/officeDocument/2006/relationships/hyperlink" Target="https://twitter.com/" TargetMode="External"/><Relationship Id="rId518" Type="http://schemas.openxmlformats.org/officeDocument/2006/relationships/hyperlink" Target="https://twitter.com/i/web/status/847512423460454401" TargetMode="External"/><Relationship Id="rId932" Type="http://schemas.openxmlformats.org/officeDocument/2006/relationships/hyperlink" Target="https://www.youtube.com/watch?v=M7cdUGJ3oxM&amp;feature=youtu.be&amp;a" TargetMode="External"/><Relationship Id="rId1148" Type="http://schemas.openxmlformats.org/officeDocument/2006/relationships/hyperlink" Target="https://www.youtube.com/watch?v=TG6fH92FGNk&amp;feature=youtu.be&amp;a" TargetMode="External"/><Relationship Id="rId1562" Type="http://schemas.openxmlformats.org/officeDocument/2006/relationships/hyperlink" Target="https://www.youtube.com/watch?v=BXy2-nM-FkE&amp;feature=youtu.be&amp;a" TargetMode="External"/><Relationship Id="rId2613" Type="http://schemas.openxmlformats.org/officeDocument/2006/relationships/hyperlink" Target="https://www.google.com/url?rct=j&amp;sa=t&amp;url=http%3A%2F%2Fwww.valuewalk.com%2F2017%2F04%2Fsamsung-galaxy-s8-vs-google-pixel-specs%2F&amp;ct=ga&amp;cd=CAIyGmIyMmYxNjAxMGEyYTM1MmY6Y29tOmVuOlVT&amp;usg=AFQjCNF-EGy4X6-ns1EYqmDiS9Cf8AzS3A&amp;utm_source=dlvr.it&amp;utm_medium=twitter" TargetMode="External"/><Relationship Id="rId5769" Type="http://schemas.openxmlformats.org/officeDocument/2006/relationships/hyperlink" Target="http://pbs.twimg.com/profile_images/837181100271288320/p_t0wJlY_normal.jpg" TargetMode="External"/><Relationship Id="rId8175" Type="http://schemas.openxmlformats.org/officeDocument/2006/relationships/hyperlink" Target="http://abs.twimg.com/sticky/default_profile_images/default_profile_normal.png" TargetMode="External"/><Relationship Id="rId9226" Type="http://schemas.openxmlformats.org/officeDocument/2006/relationships/hyperlink" Target="http://pbs.twimg.com/profile_images/812404218518786048/w3qQ7naA_normal.jpg" TargetMode="External"/><Relationship Id="rId9640" Type="http://schemas.openxmlformats.org/officeDocument/2006/relationships/hyperlink" Target="http://pbs.twimg.com/profile_images/3244687702/d57f40a80f27257a56766584980d6954_normal.jpeg" TargetMode="External"/><Relationship Id="rId11156" Type="http://schemas.openxmlformats.org/officeDocument/2006/relationships/hyperlink" Target="https://twitter.com/" TargetMode="External"/><Relationship Id="rId12207" Type="http://schemas.openxmlformats.org/officeDocument/2006/relationships/hyperlink" Target="https://twitter.com/" TargetMode="External"/><Relationship Id="rId12554" Type="http://schemas.openxmlformats.org/officeDocument/2006/relationships/hyperlink" Target="https://twitter.com/" TargetMode="External"/><Relationship Id="rId13605" Type="http://schemas.openxmlformats.org/officeDocument/2006/relationships/hyperlink" Target="https://twitter.com/" TargetMode="External"/><Relationship Id="rId1215" Type="http://schemas.openxmlformats.org/officeDocument/2006/relationships/hyperlink" Target="https://www.youtube.com/watch?v=EWxof71we3c&amp;feature=youtu.be&amp;a" TargetMode="External"/><Relationship Id="rId7191" Type="http://schemas.openxmlformats.org/officeDocument/2006/relationships/hyperlink" Target="http://pbs.twimg.com/profile_images/828627494743994369/YnDDiYLb_normal.jpg" TargetMode="External"/><Relationship Id="rId8242" Type="http://schemas.openxmlformats.org/officeDocument/2006/relationships/hyperlink" Target="http://pbs.twimg.com/profile_images/834830705179947012/HOTnmY9d_normal.jpg" TargetMode="External"/><Relationship Id="rId11570" Type="http://schemas.openxmlformats.org/officeDocument/2006/relationships/hyperlink" Target="https://twitter.com/" TargetMode="External"/><Relationship Id="rId12621" Type="http://schemas.openxmlformats.org/officeDocument/2006/relationships/hyperlink" Target="https://twitter.com/" TargetMode="External"/><Relationship Id="rId3387" Type="http://schemas.openxmlformats.org/officeDocument/2006/relationships/hyperlink" Target="https://www.google.com/url?rct=j&amp;sa=t&amp;url=http://japanese.engadget.com/2017/03/31/galaxy-s8-bixby-iphone-8/&amp;ct=ga&amp;cd=CAIyHDFjNWZlOTNmNjgxYjQzNzk6Y28uanA6amE6SlA&amp;usg=AFQjCNFDxJn_GdStD9vpSaSoKZ6c6i_lpg" TargetMode="External"/><Relationship Id="rId4785" Type="http://schemas.openxmlformats.org/officeDocument/2006/relationships/hyperlink" Target="http://pbs.twimg.com/profile_images/841042076930314241/DtH-0tnE_normal.jpg" TargetMode="External"/><Relationship Id="rId5836" Type="http://schemas.openxmlformats.org/officeDocument/2006/relationships/hyperlink" Target="http://pbs.twimg.com/profile_images/763017037912371200/XuFUE9ss_normal.jpg" TargetMode="External"/><Relationship Id="rId10172" Type="http://schemas.openxmlformats.org/officeDocument/2006/relationships/hyperlink" Target="https://twitter.com/" TargetMode="External"/><Relationship Id="rId11223" Type="http://schemas.openxmlformats.org/officeDocument/2006/relationships/hyperlink" Target="https://twitter.com/" TargetMode="External"/><Relationship Id="rId14379" Type="http://schemas.openxmlformats.org/officeDocument/2006/relationships/hyperlink" Target="https://twitter.com/" TargetMode="External"/><Relationship Id="rId14793" Type="http://schemas.openxmlformats.org/officeDocument/2006/relationships/hyperlink" Target="https://twitter.com/" TargetMode="External"/><Relationship Id="rId4438" Type="http://schemas.openxmlformats.org/officeDocument/2006/relationships/hyperlink" Target="http://pbs.twimg.com/profile_images/797094054462943233/t0wrjyoQ_normal.jpg" TargetMode="External"/><Relationship Id="rId4852" Type="http://schemas.openxmlformats.org/officeDocument/2006/relationships/hyperlink" Target="http://pbs.twimg.com/profile_images/846291991411539968/C4bN2n8d_normal.jpg" TargetMode="External"/><Relationship Id="rId5903" Type="http://schemas.openxmlformats.org/officeDocument/2006/relationships/hyperlink" Target="http://pbs.twimg.com/profile_images/728384773622738944/0d3Hf3y9_normal.jpg" TargetMode="External"/><Relationship Id="rId10989" Type="http://schemas.openxmlformats.org/officeDocument/2006/relationships/hyperlink" Target="https://twitter.com/" TargetMode="External"/><Relationship Id="rId13395" Type="http://schemas.openxmlformats.org/officeDocument/2006/relationships/hyperlink" Target="https://twitter.com/" TargetMode="External"/><Relationship Id="rId14446" Type="http://schemas.openxmlformats.org/officeDocument/2006/relationships/hyperlink" Target="https://twitter.com/" TargetMode="External"/><Relationship Id="rId14860" Type="http://schemas.openxmlformats.org/officeDocument/2006/relationships/hyperlink" Target="https://twitter.com/" TargetMode="External"/><Relationship Id="rId3454" Type="http://schemas.openxmlformats.org/officeDocument/2006/relationships/hyperlink" Target="https://www.google.com/url?rct=j&amp;sa=t&amp;url=http://www.meltystyle.fr/iphone-8-de-nouveaux-rendus-devoilent-un-smartphone-qui-ressemble-au-samsung-galaxy-s8-a597683.html&amp;ct=ga&amp;cd=CAIyGzViMjNlYjVjYTJiNjIwYTU6ZnI6ZnI6RlI6Ug&amp;usg=AFQjCNHPfOfBbTIxvtuj4iGpA1lIhpN_DQ" TargetMode="External"/><Relationship Id="rId4505" Type="http://schemas.openxmlformats.org/officeDocument/2006/relationships/hyperlink" Target="http://pbs.twimg.com/profile_images/814030429464489984/6lCG09Pe_normal.jpg" TargetMode="External"/><Relationship Id="rId13048" Type="http://schemas.openxmlformats.org/officeDocument/2006/relationships/hyperlink" Target="https://twitter.com/" TargetMode="External"/><Relationship Id="rId13462" Type="http://schemas.openxmlformats.org/officeDocument/2006/relationships/hyperlink" Target="https://twitter.com/" TargetMode="External"/><Relationship Id="rId14513" Type="http://schemas.openxmlformats.org/officeDocument/2006/relationships/hyperlink" Target="https://twitter.com/" TargetMode="External"/><Relationship Id="rId375" Type="http://schemas.openxmlformats.org/officeDocument/2006/relationships/hyperlink" Target="https://www.youtube.com/watch?v=vC4gXwxWfKs&amp;feature=youtu.be&amp;a" TargetMode="External"/><Relationship Id="rId2056" Type="http://schemas.openxmlformats.org/officeDocument/2006/relationships/hyperlink" Target="https://www.youtube.com/watch?v=nP0I6Mb880E&amp;feature=youtu.be&amp;a" TargetMode="External"/><Relationship Id="rId2470" Type="http://schemas.openxmlformats.org/officeDocument/2006/relationships/hyperlink" Target="http://dlvr.it/Nnc2H0" TargetMode="External"/><Relationship Id="rId3107" Type="http://schemas.openxmlformats.org/officeDocument/2006/relationships/hyperlink" Target="https://www.google.com/url?rct=j&amp;sa=t&amp;url=http://it.blastingnews.com/cellulari/2017/04/galaxy-s8-cominciano-i-problemi-per-il-top-di-gamma-di-samsung-001595631.html&amp;ct=ga&amp;cd=CAIyGTk2ZTAzY2FjODJjZWFjMzg6aXQ6aXQ6SVQ&amp;usg=AFQjCNG6O5IGJhREvGXB3Fywb-AKrsT0BA" TargetMode="External"/><Relationship Id="rId3521" Type="http://schemas.openxmlformats.org/officeDocument/2006/relationships/hyperlink" Target="https://www.cnet.com/videos/galaxy-s8-will-be-ultra-fast-uber-self-driving-programme-faces-injunction/?utm_content=buffer082c6&amp;utm_medium=social&amp;utm_source=twitter.com&amp;utm_campaign=buffer" TargetMode="External"/><Relationship Id="rId6677" Type="http://schemas.openxmlformats.org/officeDocument/2006/relationships/hyperlink" Target="http://pbs.twimg.com/profile_images/746435693916753920/JoiG0cTa_normal.jpg" TargetMode="External"/><Relationship Id="rId7728" Type="http://schemas.openxmlformats.org/officeDocument/2006/relationships/hyperlink" Target="http://pbs.twimg.com/profile_images/848523726509539328/fTf7Rm6L_normal.jpg" TargetMode="External"/><Relationship Id="rId9083" Type="http://schemas.openxmlformats.org/officeDocument/2006/relationships/hyperlink" Target="http://pbs.twimg.com/profile_images/811832788047564800/WPARusYX_normal.jpg" TargetMode="External"/><Relationship Id="rId12064" Type="http://schemas.openxmlformats.org/officeDocument/2006/relationships/hyperlink" Target="https://twitter.com/" TargetMode="External"/><Relationship Id="rId13115" Type="http://schemas.openxmlformats.org/officeDocument/2006/relationships/hyperlink" Target="https://twitter.com/" TargetMode="External"/><Relationship Id="rId442" Type="http://schemas.openxmlformats.org/officeDocument/2006/relationships/hyperlink" Target="https://twitter.com/i/web/status/847513049640574976" TargetMode="External"/><Relationship Id="rId1072" Type="http://schemas.openxmlformats.org/officeDocument/2006/relationships/hyperlink" Target="https://twitter.com/i/web/status/847850572082536448" TargetMode="External"/><Relationship Id="rId2123" Type="http://schemas.openxmlformats.org/officeDocument/2006/relationships/hyperlink" Target="http://www.androidauthority.com/samsung-galaxy-s8-demand-760656/" TargetMode="External"/><Relationship Id="rId5279" Type="http://schemas.openxmlformats.org/officeDocument/2006/relationships/hyperlink" Target="http://pbs.twimg.com/profile_images/572714493562458112/kLQcEu5M_normal.jpeg" TargetMode="External"/><Relationship Id="rId5693" Type="http://schemas.openxmlformats.org/officeDocument/2006/relationships/hyperlink" Target="http://pbs.twimg.com/profile_images/830380510300012544/GU0lIs3b_normal.jpg" TargetMode="External"/><Relationship Id="rId6744" Type="http://schemas.openxmlformats.org/officeDocument/2006/relationships/hyperlink" Target="http://pbs.twimg.com/profile_images/821815211833364481/dgV1Ld49_normal.jpg" TargetMode="External"/><Relationship Id="rId9150" Type="http://schemas.openxmlformats.org/officeDocument/2006/relationships/hyperlink" Target="http://pbs.twimg.com/profile_images/831864664753594368/AfIP_2XA_normal.jpg" TargetMode="External"/><Relationship Id="rId10709" Type="http://schemas.openxmlformats.org/officeDocument/2006/relationships/hyperlink" Target="https://twitter.com/" TargetMode="External"/><Relationship Id="rId11080" Type="http://schemas.openxmlformats.org/officeDocument/2006/relationships/hyperlink" Target="https://twitter.com/" TargetMode="External"/><Relationship Id="rId12131" Type="http://schemas.openxmlformats.org/officeDocument/2006/relationships/hyperlink" Target="https://twitter.com/" TargetMode="External"/><Relationship Id="rId15287" Type="http://schemas.openxmlformats.org/officeDocument/2006/relationships/hyperlink" Target="https://twitter.com/" TargetMode="External"/><Relationship Id="rId4295" Type="http://schemas.openxmlformats.org/officeDocument/2006/relationships/hyperlink" Target="https://pbs.twimg.com/media/C8ezmxGVwAASxQf.jpg" TargetMode="External"/><Relationship Id="rId5346" Type="http://schemas.openxmlformats.org/officeDocument/2006/relationships/hyperlink" Target="http://pbs.twimg.com/profile_images/738978847568187392/ffjv4uNt_normal.jpg" TargetMode="External"/><Relationship Id="rId1889" Type="http://schemas.openxmlformats.org/officeDocument/2006/relationships/hyperlink" Target="https://www.youtube.com/watch?v=AjdGPUOC_RA&amp;feature=youtu.be&amp;a" TargetMode="External"/><Relationship Id="rId4362" Type="http://schemas.openxmlformats.org/officeDocument/2006/relationships/hyperlink" Target="http://pbs.twimg.com/profile_images/796687524324409345/ii_RndIG_normal.jpg" TargetMode="External"/><Relationship Id="rId5760" Type="http://schemas.openxmlformats.org/officeDocument/2006/relationships/hyperlink" Target="http://pbs.twimg.com/profile_images/539565241395601408/DFBmZ4pF_normal.jpeg" TargetMode="External"/><Relationship Id="rId6811" Type="http://schemas.openxmlformats.org/officeDocument/2006/relationships/hyperlink" Target="http://pbs.twimg.com/profile_images/732464664886435840/quyki7t-_normal.jpg" TargetMode="External"/><Relationship Id="rId9967" Type="http://schemas.openxmlformats.org/officeDocument/2006/relationships/hyperlink" Target="https://twitter.com/" TargetMode="External"/><Relationship Id="rId11897" Type="http://schemas.openxmlformats.org/officeDocument/2006/relationships/hyperlink" Target="https://twitter.com/" TargetMode="External"/><Relationship Id="rId12948" Type="http://schemas.openxmlformats.org/officeDocument/2006/relationships/hyperlink" Target="https://twitter.com/" TargetMode="External"/><Relationship Id="rId15354" Type="http://schemas.openxmlformats.org/officeDocument/2006/relationships/hyperlink" Target="https://twitter.com/" TargetMode="External"/><Relationship Id="rId1956" Type="http://schemas.openxmlformats.org/officeDocument/2006/relationships/hyperlink" Target="https://www.youtube.com/watch?v=M7cdUGJ3oxM&amp;feature=youtu.be&amp;a" TargetMode="External"/><Relationship Id="rId4015" Type="http://schemas.openxmlformats.org/officeDocument/2006/relationships/hyperlink" Target="https://pbs.twimg.com/media/CzR_q_8WEAQHpmm.jpg" TargetMode="External"/><Relationship Id="rId5413" Type="http://schemas.openxmlformats.org/officeDocument/2006/relationships/hyperlink" Target="http://pbs.twimg.com/profile_images/847247841609121792/a3X_segh_normal.jpg" TargetMode="External"/><Relationship Id="rId8569" Type="http://schemas.openxmlformats.org/officeDocument/2006/relationships/hyperlink" Target="http://pbs.twimg.com/profile_images/811694444844109824/RSbOjIdy_normal.jpg" TargetMode="External"/><Relationship Id="rId8983" Type="http://schemas.openxmlformats.org/officeDocument/2006/relationships/hyperlink" Target="http://pbs.twimg.com/profile_images/813303567939407872/eDvKuHJC_normal.jpg" TargetMode="External"/><Relationship Id="rId10499" Type="http://schemas.openxmlformats.org/officeDocument/2006/relationships/hyperlink" Target="https://twitter.com/" TargetMode="External"/><Relationship Id="rId11964" Type="http://schemas.openxmlformats.org/officeDocument/2006/relationships/hyperlink" Target="https://twitter.com/" TargetMode="External"/><Relationship Id="rId14370" Type="http://schemas.openxmlformats.org/officeDocument/2006/relationships/hyperlink" Target="https://twitter.com/" TargetMode="External"/><Relationship Id="rId15007" Type="http://schemas.openxmlformats.org/officeDocument/2006/relationships/hyperlink" Target="https://twitter.com/" TargetMode="External"/><Relationship Id="rId15421" Type="http://schemas.openxmlformats.org/officeDocument/2006/relationships/hyperlink" Target="https://twitter.com/" TargetMode="External"/><Relationship Id="rId1609" Type="http://schemas.openxmlformats.org/officeDocument/2006/relationships/hyperlink" Target="https://www.youtube.com/watch?v=BXy2-nM-FkE&amp;feature=youtu.be&amp;a" TargetMode="External"/><Relationship Id="rId7585" Type="http://schemas.openxmlformats.org/officeDocument/2006/relationships/hyperlink" Target="http://abs.twimg.com/sticky/default_profile_images/default_profile_normal.png" TargetMode="External"/><Relationship Id="rId8636" Type="http://schemas.openxmlformats.org/officeDocument/2006/relationships/hyperlink" Target="http://pbs.twimg.com/profile_images/832912831842488322/2TTV2Gd4_normal.jpg" TargetMode="External"/><Relationship Id="rId10566" Type="http://schemas.openxmlformats.org/officeDocument/2006/relationships/hyperlink" Target="https://twitter.com/" TargetMode="External"/><Relationship Id="rId11617" Type="http://schemas.openxmlformats.org/officeDocument/2006/relationships/hyperlink" Target="https://twitter.com/" TargetMode="External"/><Relationship Id="rId14023" Type="http://schemas.openxmlformats.org/officeDocument/2006/relationships/hyperlink" Target="https://twitter.com/" TargetMode="External"/><Relationship Id="rId3031" Type="http://schemas.openxmlformats.org/officeDocument/2006/relationships/hyperlink" Target="https://twitter.com/i/web/status/848527890429956098" TargetMode="External"/><Relationship Id="rId6187" Type="http://schemas.openxmlformats.org/officeDocument/2006/relationships/hyperlink" Target="https://pbs.twimg.com/media/C8KqGCdUIAAoo7L.jpg" TargetMode="External"/><Relationship Id="rId7238" Type="http://schemas.openxmlformats.org/officeDocument/2006/relationships/hyperlink" Target="http://pbs.twimg.com/profile_images/378800000833262792/d63ab81c9f99cc07d18d48ea15b55e31_normal.jpeg" TargetMode="External"/><Relationship Id="rId7652" Type="http://schemas.openxmlformats.org/officeDocument/2006/relationships/hyperlink" Target="http://pbs.twimg.com/profile_images/2973730007/a593fe0b628f9a1b9d6058e8d94d8923_normal.jpeg" TargetMode="External"/><Relationship Id="rId8703" Type="http://schemas.openxmlformats.org/officeDocument/2006/relationships/hyperlink" Target="http://pbs.twimg.com/profile_images/493257251365208065/81W49ozN_normal.jpeg" TargetMode="External"/><Relationship Id="rId10219" Type="http://schemas.openxmlformats.org/officeDocument/2006/relationships/hyperlink" Target="https://twitter.com/" TargetMode="External"/><Relationship Id="rId10980" Type="http://schemas.openxmlformats.org/officeDocument/2006/relationships/hyperlink" Target="https://twitter.com/" TargetMode="External"/><Relationship Id="rId13789" Type="http://schemas.openxmlformats.org/officeDocument/2006/relationships/hyperlink" Target="https://twitter.com/" TargetMode="External"/><Relationship Id="rId2797" Type="http://schemas.openxmlformats.org/officeDocument/2006/relationships/hyperlink" Target="https://www.google.com/url?rct=j&amp;sa=t&amp;url=https://www.actualidadiphone.com/estas-las-cosas-apple-deberia-aprender-del-samsung-galaxy-s8/&amp;ct=ga&amp;cd=CAIyGjYwYmI2ZjUxN2Q3ODYxZGI6Y29tOmVzOlVT&amp;usg=AFQjCNEv8PuuuUBE_XDmsh7Gg2G3fV7HYw" TargetMode="External"/><Relationship Id="rId3848" Type="http://schemas.openxmlformats.org/officeDocument/2006/relationships/hyperlink" Target="https://www.google.com/url?rct=j&amp;sa=t&amp;url=http%3A%2F%2Fpppfocus.com%2F2017%2F04%2F01%2Fgalaxy-note-4-on-sprint-network-receiving-march-security-patch%2F&amp;ct=ga&amp;cd=CAIyGjczOTE5YmFkMWVkNjU2ZDg6Y29tOmVuOlVT&amp;usg=AFQjCNGPiXGlKYq7PcJ58LgvLifaA61Irg&amp;utm_source=dlvr.it&amp;utm_medium=twitter" TargetMode="External"/><Relationship Id="rId6254" Type="http://schemas.openxmlformats.org/officeDocument/2006/relationships/hyperlink" Target="http://pbs.twimg.com/profile_images/592154997053263872/V5Iq7tIy_normal.jpg" TargetMode="External"/><Relationship Id="rId7305" Type="http://schemas.openxmlformats.org/officeDocument/2006/relationships/hyperlink" Target="http://pbs.twimg.com/profile_images/819676271487520768/uMjL2_SX_normal.jpg" TargetMode="External"/><Relationship Id="rId10633" Type="http://schemas.openxmlformats.org/officeDocument/2006/relationships/hyperlink" Target="https://twitter.com/" TargetMode="External"/><Relationship Id="rId769" Type="http://schemas.openxmlformats.org/officeDocument/2006/relationships/hyperlink" Target="http://mashable.com/2017/03/30/samsung-galaxy-s8-fingerprint-sensor/?utm_cid=Mash-Prod-RSS-Feedburner-All-Partial&amp;utm_content=buffer746d3&amp;utm_medium=social&amp;utm_source=twitter.com&amp;utm_campaign=buffer" TargetMode="External"/><Relationship Id="rId1399" Type="http://schemas.openxmlformats.org/officeDocument/2006/relationships/hyperlink" Target="http://dl.flipkart.com/dl/samsung-galaxy-j-max-8-gb-7-inch-wi-fi-4g/p/itmeh4srrvzzpyxb?pid=TABEKP83WBXMYDXB&amp;affid=singhkrviv&amp;" TargetMode="External"/><Relationship Id="rId5270" Type="http://schemas.openxmlformats.org/officeDocument/2006/relationships/hyperlink" Target="http://pbs.twimg.com/profile_images/760275815246422018/N-rz3oPa_normal.png" TargetMode="External"/><Relationship Id="rId6321" Type="http://schemas.openxmlformats.org/officeDocument/2006/relationships/hyperlink" Target="http://pbs.twimg.com/profile_images/822152507682095104/a-L_EkxW_normal.jpg" TargetMode="External"/><Relationship Id="rId9477" Type="http://schemas.openxmlformats.org/officeDocument/2006/relationships/hyperlink" Target="http://pbs.twimg.com/profile_images/780906834806792192/ZnTRk6uL_normal.jpg" TargetMode="External"/><Relationship Id="rId10700" Type="http://schemas.openxmlformats.org/officeDocument/2006/relationships/hyperlink" Target="https://twitter.com/" TargetMode="External"/><Relationship Id="rId13856" Type="http://schemas.openxmlformats.org/officeDocument/2006/relationships/hyperlink" Target="https://twitter.com/" TargetMode="External"/><Relationship Id="rId14907" Type="http://schemas.openxmlformats.org/officeDocument/2006/relationships/hyperlink" Target="https://twitter.com/" TargetMode="External"/><Relationship Id="rId1466" Type="http://schemas.openxmlformats.org/officeDocument/2006/relationships/hyperlink" Target="http://www.blog-nouvelles-technologies.fr/105320/samsung-assistant-bixby-va-executer-commandes-vocales/" TargetMode="External"/><Relationship Id="rId2864" Type="http://schemas.openxmlformats.org/officeDocument/2006/relationships/hyperlink" Target="https://mybroadband.co.za/news/smartphones/205034-hands-on-with-the-samsung-galaxy-s8-why-it-would-be-my-next-phone.html" TargetMode="External"/><Relationship Id="rId3915" Type="http://schemas.openxmlformats.org/officeDocument/2006/relationships/hyperlink" Target="https://pbs.twimg.com/media/C8GCVw1XQAAAwMc.jpg" TargetMode="External"/><Relationship Id="rId8079" Type="http://schemas.openxmlformats.org/officeDocument/2006/relationships/hyperlink" Target="http://pbs.twimg.com/profile_images/700686200898596864/flRMm59w_normal.png" TargetMode="External"/><Relationship Id="rId8493" Type="http://schemas.openxmlformats.org/officeDocument/2006/relationships/hyperlink" Target="http://pbs.twimg.com/profile_images/378800000823690756/504ec3479025503ada22f90db947b8dc_normal.png" TargetMode="External"/><Relationship Id="rId9891" Type="http://schemas.openxmlformats.org/officeDocument/2006/relationships/hyperlink" Target="https://twitter.com/" TargetMode="External"/><Relationship Id="rId12458" Type="http://schemas.openxmlformats.org/officeDocument/2006/relationships/hyperlink" Target="https://twitter.com/" TargetMode="External"/><Relationship Id="rId12872" Type="http://schemas.openxmlformats.org/officeDocument/2006/relationships/hyperlink" Target="https://twitter.com/" TargetMode="External"/><Relationship Id="rId13509" Type="http://schemas.openxmlformats.org/officeDocument/2006/relationships/hyperlink" Target="https://twitter.com/" TargetMode="External"/><Relationship Id="rId13923" Type="http://schemas.openxmlformats.org/officeDocument/2006/relationships/hyperlink" Target="https://twitter.com/" TargetMode="External"/><Relationship Id="rId836" Type="http://schemas.openxmlformats.org/officeDocument/2006/relationships/hyperlink" Target="https://twitter.com/i/web/status/847694334447112192" TargetMode="External"/><Relationship Id="rId1119" Type="http://schemas.openxmlformats.org/officeDocument/2006/relationships/hyperlink" Target="https://www.google.com/url?rct=j&amp;sa=t&amp;url=https%3A%2F%2Fwww.gumtree.com%2Fp%2Fcar-hire-services%2Fford-galaxy-7-seater-pco-hire-uber-taxi-low-rates-from-%25C2%25A3100%2F1228193493&amp;ct=ga&amp;cd=CAIyHDVjNzBjY2MxNTU0OTkxY2I6Y28udWs6ZW46R0I&amp;usg=AFQjCNGCDLXQfG_GzwrBHLwTnrMezsKHMw&amp;utm_source=dlvr.it&amp;utm_medium=twitter" TargetMode="External"/><Relationship Id="rId1880" Type="http://schemas.openxmlformats.org/officeDocument/2006/relationships/hyperlink" Target="https://www.youtube.com/watch?v=M7cdUGJ3oxM&amp;feature=youtu.be&amp;a" TargetMode="External"/><Relationship Id="rId2517" Type="http://schemas.openxmlformats.org/officeDocument/2006/relationships/hyperlink" Target="https://mobilestrends.com/samsung-galaxy-j-max/" TargetMode="External"/><Relationship Id="rId2931" Type="http://schemas.openxmlformats.org/officeDocument/2006/relationships/hyperlink" Target="http://dlvr.it/NnhgBt" TargetMode="External"/><Relationship Id="rId7095" Type="http://schemas.openxmlformats.org/officeDocument/2006/relationships/hyperlink" Target="https://pbs.twimg.com/media/C8L3cPYUAAAnIvR.jpg" TargetMode="External"/><Relationship Id="rId8146" Type="http://schemas.openxmlformats.org/officeDocument/2006/relationships/hyperlink" Target="http://pbs.twimg.com/profile_images/682195803260112896/TRQmbOlh_normal.jpg" TargetMode="External"/><Relationship Id="rId9544" Type="http://schemas.openxmlformats.org/officeDocument/2006/relationships/hyperlink" Target="http://pbs.twimg.com/profile_images/806605641758494722/gP49Bpgb_normal.jpg" TargetMode="External"/><Relationship Id="rId11474" Type="http://schemas.openxmlformats.org/officeDocument/2006/relationships/hyperlink" Target="https://twitter.com/" TargetMode="External"/><Relationship Id="rId12525" Type="http://schemas.openxmlformats.org/officeDocument/2006/relationships/hyperlink" Target="https://twitter.com/" TargetMode="External"/><Relationship Id="rId903" Type="http://schemas.openxmlformats.org/officeDocument/2006/relationships/hyperlink" Target="https://www.cnet.com/videos/4-features-the-iphone-8-needs-to-one-up-the-galaxy-s8/?utm_content=buffera335a&amp;utm_medium=social&amp;utm_source=twitter.com&amp;utm_campaign=buffer" TargetMode="External"/><Relationship Id="rId1533" Type="http://schemas.openxmlformats.org/officeDocument/2006/relationships/hyperlink" Target="https://www.youtube.com/watch?v=j-Xf2q4CfDY&amp;feature=youtu.be&amp;a" TargetMode="External"/><Relationship Id="rId4689" Type="http://schemas.openxmlformats.org/officeDocument/2006/relationships/hyperlink" Target="http://pbs.twimg.com/profile_images/669930692130840578/K8_i6TbO_normal.jpg" TargetMode="External"/><Relationship Id="rId8560" Type="http://schemas.openxmlformats.org/officeDocument/2006/relationships/hyperlink" Target="http://pbs.twimg.com/profile_images/829916249610149889/FBj6Qxnp_normal.jpg" TargetMode="External"/><Relationship Id="rId9611" Type="http://schemas.openxmlformats.org/officeDocument/2006/relationships/hyperlink" Target="http://pbs.twimg.com/profile_images/1781594986/tecnologia1_normal.jpg" TargetMode="External"/><Relationship Id="rId10076" Type="http://schemas.openxmlformats.org/officeDocument/2006/relationships/hyperlink" Target="https://twitter.com/" TargetMode="External"/><Relationship Id="rId10490" Type="http://schemas.openxmlformats.org/officeDocument/2006/relationships/hyperlink" Target="https://twitter.com/" TargetMode="External"/><Relationship Id="rId11127" Type="http://schemas.openxmlformats.org/officeDocument/2006/relationships/hyperlink" Target="https://twitter.com/" TargetMode="External"/><Relationship Id="rId11541" Type="http://schemas.openxmlformats.org/officeDocument/2006/relationships/hyperlink" Target="https://twitter.com/" TargetMode="External"/><Relationship Id="rId14697" Type="http://schemas.openxmlformats.org/officeDocument/2006/relationships/hyperlink" Target="https://twitter.com/" TargetMode="External"/><Relationship Id="rId1600" Type="http://schemas.openxmlformats.org/officeDocument/2006/relationships/hyperlink" Target="https://www.youtube.com/watch?v=BXy2-nM-FkE&amp;feature=youtu.be&amp;a" TargetMode="External"/><Relationship Id="rId4756" Type="http://schemas.openxmlformats.org/officeDocument/2006/relationships/hyperlink" Target="http://pbs.twimg.com/profile_images/745381742312308736/WX6C0JtC_normal.jpg" TargetMode="External"/><Relationship Id="rId5807" Type="http://schemas.openxmlformats.org/officeDocument/2006/relationships/hyperlink" Target="http://pbs.twimg.com/profile_images/747205090256293888/1ML4VlSE_normal.jpg" TargetMode="External"/><Relationship Id="rId7162" Type="http://schemas.openxmlformats.org/officeDocument/2006/relationships/hyperlink" Target="https://pbs.twimg.com/media/C8b6rzWWAAAgWiB.jpg" TargetMode="External"/><Relationship Id="rId8213" Type="http://schemas.openxmlformats.org/officeDocument/2006/relationships/hyperlink" Target="http://pbs.twimg.com/profile_images/3382421081/654617e6289a7185af971e91e8315413_normal.jpeg" TargetMode="External"/><Relationship Id="rId10143" Type="http://schemas.openxmlformats.org/officeDocument/2006/relationships/hyperlink" Target="https://twitter.com/" TargetMode="External"/><Relationship Id="rId13299" Type="http://schemas.openxmlformats.org/officeDocument/2006/relationships/hyperlink" Target="https://twitter.com/" TargetMode="External"/><Relationship Id="rId3358" Type="http://schemas.openxmlformats.org/officeDocument/2006/relationships/hyperlink" Target="http://askswt.sakura.ne.jp/wcm/galaxy/" TargetMode="External"/><Relationship Id="rId3772" Type="http://schemas.openxmlformats.org/officeDocument/2006/relationships/hyperlink" Target="https://www.google.com/url?rct=j&amp;sa=t&amp;url=http%3A%2F%2Fclicklancashire.com%2F2017%2F04%2F03%2Fsamsungs-bixby-works-on-galaxy-s7-older-devices-running.html&amp;ct=ga&amp;cd=CAIyGjk1Yzc0Y2ZjNGM4ODRlNTM6Y29tOmVuOlVT&amp;usg=AFQjCNHXy7JW6j-5U0pS80G2FxPDxansSw&amp;utm_source=dlvr.it&amp;utm_medium=twitter" TargetMode="External"/><Relationship Id="rId4409" Type="http://schemas.openxmlformats.org/officeDocument/2006/relationships/hyperlink" Target="http://pbs.twimg.com/profile_images/1363683461/pluie_normal.gif" TargetMode="External"/><Relationship Id="rId4823" Type="http://schemas.openxmlformats.org/officeDocument/2006/relationships/hyperlink" Target="http://pbs.twimg.com/profile_images/848597719560200192/14qJq9On_normal.jpg" TargetMode="External"/><Relationship Id="rId7979" Type="http://schemas.openxmlformats.org/officeDocument/2006/relationships/hyperlink" Target="http://pbs.twimg.com/profile_images/814123509324644352/ykT2ziya_normal.jpg" TargetMode="External"/><Relationship Id="rId10210" Type="http://schemas.openxmlformats.org/officeDocument/2006/relationships/hyperlink" Target="https://twitter.com/" TargetMode="External"/><Relationship Id="rId13366" Type="http://schemas.openxmlformats.org/officeDocument/2006/relationships/hyperlink" Target="https://twitter.com/" TargetMode="External"/><Relationship Id="rId14417" Type="http://schemas.openxmlformats.org/officeDocument/2006/relationships/hyperlink" Target="https://twitter.com/" TargetMode="External"/><Relationship Id="rId14764" Type="http://schemas.openxmlformats.org/officeDocument/2006/relationships/hyperlink" Target="https://twitter.com/" TargetMode="External"/><Relationship Id="rId279" Type="http://schemas.openxmlformats.org/officeDocument/2006/relationships/hyperlink" Target="http://www.samsung.com/global/galaxy/galaxy-s8/?ref=producthunt&amp;utm_content=buffer04442&amp;utm_medium=social&amp;utm_source=twitter.com&amp;utm_campaign=buffer" TargetMode="External"/><Relationship Id="rId693" Type="http://schemas.openxmlformats.org/officeDocument/2006/relationships/hyperlink" Target="https://www.yahoo.com/news/samsung-comeback-galaxy-s8-184220622.html?utm_content=buffer10358&amp;utm_medium=social&amp;utm_source=twitter.com&amp;utm_campaign=buffer" TargetMode="External"/><Relationship Id="rId2374" Type="http://schemas.openxmlformats.org/officeDocument/2006/relationships/hyperlink" Target="https://dotekomanie.cz/2017/04/rada-galaxy-j-dostane-snimac-otisku-prstu/?utm_source=dlvr.it&amp;utm_medium=twitter" TargetMode="External"/><Relationship Id="rId3425" Type="http://schemas.openxmlformats.org/officeDocument/2006/relationships/hyperlink" Target="https://www.youtube.com/watch?v=q_Ty2nJm29E&amp;feature=youtu.be&amp;a" TargetMode="External"/><Relationship Id="rId13019" Type="http://schemas.openxmlformats.org/officeDocument/2006/relationships/hyperlink" Target="https://twitter.com/" TargetMode="External"/><Relationship Id="rId13780" Type="http://schemas.openxmlformats.org/officeDocument/2006/relationships/hyperlink" Target="https://twitter.com/" TargetMode="External"/><Relationship Id="rId14831" Type="http://schemas.openxmlformats.org/officeDocument/2006/relationships/hyperlink" Target="https://twitter.com/" TargetMode="External"/><Relationship Id="rId346" Type="http://schemas.openxmlformats.org/officeDocument/2006/relationships/hyperlink" Target="https://www.youtube.com/watch?v=M7cdUGJ3oxM&amp;feature=youtu.be&amp;a" TargetMode="External"/><Relationship Id="rId760" Type="http://schemas.openxmlformats.org/officeDocument/2006/relationships/hyperlink" Target="https://www.cnet.com/news/galaxy-s8-microsoft-edition/?utm_content=buffer52ca8&amp;utm_medium=social&amp;utm_source=twitter.com&amp;utm_campaign=buffer" TargetMode="External"/><Relationship Id="rId1390" Type="http://schemas.openxmlformats.org/officeDocument/2006/relationships/hyperlink" Target="https://twitter.com/i/web/status/847722654077407234" TargetMode="External"/><Relationship Id="rId2027" Type="http://schemas.openxmlformats.org/officeDocument/2006/relationships/hyperlink" Target="https://www.google.com/url?rct=j&amp;sa=t&amp;url=https://www.lagalaxy.com/post/2017/04/01/starting-xi-la-galaxy-vancouver-whitecaps-fc-april-1-2017&amp;ct=ga&amp;cd=CAIyGmExYWZlNjFiN2RlYTQxMzU6Y29tOmVuOlVT&amp;usg=AFQjCNHd1MF0TerE1Q78LU-7U7FiweWsCA" TargetMode="External"/><Relationship Id="rId2441" Type="http://schemas.openxmlformats.org/officeDocument/2006/relationships/hyperlink" Target="https://www.google.com/url?rct=j&amp;sa=t&amp;url=http%3A%2F%2Fwww.valuewalk.com%2F2017%2F03%2Fgalaxy-s8-plus-vs-iphone-7-plus%2F&amp;ct=ga&amp;cd=CAIyGjE1OGQ0YWQ5ODUzYmExODg6Y29tOmVuOlVT&amp;usg=AFQjCNHyULymXBLU738sWV7Qc47d89xdVA&amp;utm_source=dlvr.it&amp;utm_medium=twitter" TargetMode="External"/><Relationship Id="rId5597" Type="http://schemas.openxmlformats.org/officeDocument/2006/relationships/hyperlink" Target="http://pbs.twimg.com/profile_images/763019986654916612/xYZA0TFp_normal.jpg" TargetMode="External"/><Relationship Id="rId6995" Type="http://schemas.openxmlformats.org/officeDocument/2006/relationships/hyperlink" Target="http://pbs.twimg.com/profile_images/769318978699354114/1fj5Rkm__normal.jpg" TargetMode="External"/><Relationship Id="rId9054" Type="http://schemas.openxmlformats.org/officeDocument/2006/relationships/hyperlink" Target="http://pbs.twimg.com/profile_images/493250181081481217/3HyminA__normal.jpeg" TargetMode="External"/><Relationship Id="rId12382" Type="http://schemas.openxmlformats.org/officeDocument/2006/relationships/hyperlink" Target="https://twitter.com/" TargetMode="External"/><Relationship Id="rId13433" Type="http://schemas.openxmlformats.org/officeDocument/2006/relationships/hyperlink" Target="https://twitter.com/" TargetMode="External"/><Relationship Id="rId413" Type="http://schemas.openxmlformats.org/officeDocument/2006/relationships/hyperlink" Target="https://twitter.com/i/web/status/847512017946710017" TargetMode="External"/><Relationship Id="rId1043" Type="http://schemas.openxmlformats.org/officeDocument/2006/relationships/hyperlink" Target="https://www.cnet.com/news/samsung-galaxy-s8-begins-era-of-better-bluetooth/?utm_content=buffer31a41&amp;utm_medium=social&amp;utm_source=twitter.com&amp;utm_campaign=buffer" TargetMode="External"/><Relationship Id="rId4199" Type="http://schemas.openxmlformats.org/officeDocument/2006/relationships/hyperlink" Target="https://pbs.twimg.com/media/C8KwjsaWkAAkrzR.jpg" TargetMode="External"/><Relationship Id="rId6648" Type="http://schemas.openxmlformats.org/officeDocument/2006/relationships/hyperlink" Target="https://pbs.twimg.com/media/C8YO7mWUAAI2y3g.jpg" TargetMode="External"/><Relationship Id="rId8070" Type="http://schemas.openxmlformats.org/officeDocument/2006/relationships/hyperlink" Target="http://pbs.twimg.com/profile_images/700686200898596864/flRMm59w_normal.png" TargetMode="External"/><Relationship Id="rId9121" Type="http://schemas.openxmlformats.org/officeDocument/2006/relationships/hyperlink" Target="http://pbs.twimg.com/profile_images/832864086853574656/0PXYo7Iu_normal.jpg" TargetMode="External"/><Relationship Id="rId12035" Type="http://schemas.openxmlformats.org/officeDocument/2006/relationships/hyperlink" Target="https://twitter.com/" TargetMode="External"/><Relationship Id="rId13500" Type="http://schemas.openxmlformats.org/officeDocument/2006/relationships/hyperlink" Target="https://twitter.com/" TargetMode="External"/><Relationship Id="rId5664" Type="http://schemas.openxmlformats.org/officeDocument/2006/relationships/hyperlink" Target="http://pbs.twimg.com/profile_images/3749469858/d3a714151a7b66baaf3741420e3cd9be_normal.jpeg" TargetMode="External"/><Relationship Id="rId6715" Type="http://schemas.openxmlformats.org/officeDocument/2006/relationships/hyperlink" Target="https://pbs.twimg.com/media/C8ZHeBTXgAAKwcc.jpg" TargetMode="External"/><Relationship Id="rId11051" Type="http://schemas.openxmlformats.org/officeDocument/2006/relationships/hyperlink" Target="https://twitter.com/" TargetMode="External"/><Relationship Id="rId12102" Type="http://schemas.openxmlformats.org/officeDocument/2006/relationships/hyperlink" Target="https://twitter.com/" TargetMode="External"/><Relationship Id="rId15258" Type="http://schemas.openxmlformats.org/officeDocument/2006/relationships/hyperlink" Target="https://twitter.com/" TargetMode="External"/><Relationship Id="rId1110" Type="http://schemas.openxmlformats.org/officeDocument/2006/relationships/hyperlink" Target="https://www.youtube.com/watch?v=EWxof71we3c&amp;feature=youtu.be&amp;a" TargetMode="External"/><Relationship Id="rId4266" Type="http://schemas.openxmlformats.org/officeDocument/2006/relationships/hyperlink" Target="https://pbs.twimg.com/media/C8ZHBEIUAAAAx2i.jpg" TargetMode="External"/><Relationship Id="rId4680" Type="http://schemas.openxmlformats.org/officeDocument/2006/relationships/hyperlink" Target="http://pbs.twimg.com/profile_images/844157205045743617/6IF9nRke_normal.jpg" TargetMode="External"/><Relationship Id="rId5317" Type="http://schemas.openxmlformats.org/officeDocument/2006/relationships/hyperlink" Target="http://pbs.twimg.com/profile_images/846554471375220741/ZBMXCk2U_normal.jpg" TargetMode="External"/><Relationship Id="rId5731" Type="http://schemas.openxmlformats.org/officeDocument/2006/relationships/hyperlink" Target="https://pbs.twimg.com/media/CzR_q_8WEAQHpmm.jpg" TargetMode="External"/><Relationship Id="rId8887" Type="http://schemas.openxmlformats.org/officeDocument/2006/relationships/hyperlink" Target="http://pbs.twimg.com/profile_images/799454013662130176/-ob_rVa3_normal.jpg" TargetMode="External"/><Relationship Id="rId9938" Type="http://schemas.openxmlformats.org/officeDocument/2006/relationships/hyperlink" Target="https://twitter.com/" TargetMode="External"/><Relationship Id="rId11868" Type="http://schemas.openxmlformats.org/officeDocument/2006/relationships/hyperlink" Target="https://twitter.com/" TargetMode="External"/><Relationship Id="rId14274" Type="http://schemas.openxmlformats.org/officeDocument/2006/relationships/hyperlink" Target="https://twitter.com/" TargetMode="External"/><Relationship Id="rId15325" Type="http://schemas.openxmlformats.org/officeDocument/2006/relationships/hyperlink" Target="https://twitter.com/" TargetMode="External"/><Relationship Id="rId1927" Type="http://schemas.openxmlformats.org/officeDocument/2006/relationships/hyperlink" Target="https://www.google.com/url?rct=j&amp;sa=t&amp;url=http%3A%2F%2Fvrinside.jp%2Fnews%2Fgalaxy-in-kagosima%2F&amp;ct=ga&amp;cd=CAIyHDFlNDk4YmVmNzhhOTU1OGY6Y28uanA6amE6SlA&amp;usg=AFQjCNEXzAffUjuj3d1rtVamgyZWwLlHag&amp;utm_source=dlvr.it&amp;utm_medium=twitter" TargetMode="External"/><Relationship Id="rId3282" Type="http://schemas.openxmlformats.org/officeDocument/2006/relationships/hyperlink" Target="https://www.google.com/url?rct=j&amp;sa=t&amp;url=http%3A%2F%2Ffox4kc.com%2F2017%2F03%2F30%2Fhands-on-with-the-samsung-galaxy-s8-smartphone%2F&amp;ct=ga&amp;cd=CAIyGmI0ODdmYjNkNDhhYzkzNDk6Y29tOmVuOlVT&amp;usg=AFQjCNE8sSOhivU-_wTLf0gjRVKFQuGzfA&amp;utm_source=dlvr.it&amp;utm_medium=twitter" TargetMode="External"/><Relationship Id="rId4333" Type="http://schemas.openxmlformats.org/officeDocument/2006/relationships/hyperlink" Target="https://pbs.twimg.com/media/C8eugbUV0AA1_Tb.jpg" TargetMode="External"/><Relationship Id="rId7489" Type="http://schemas.openxmlformats.org/officeDocument/2006/relationships/hyperlink" Target="http://pbs.twimg.com/profile_images/1100765083/iphone-4g-2_normal.jpg" TargetMode="External"/><Relationship Id="rId8954" Type="http://schemas.openxmlformats.org/officeDocument/2006/relationships/hyperlink" Target="http://pbs.twimg.com/profile_images/508079990315831296/LrT9VmP7_normal.jpeg" TargetMode="External"/><Relationship Id="rId12919" Type="http://schemas.openxmlformats.org/officeDocument/2006/relationships/hyperlink" Target="https://twitter.com/" TargetMode="External"/><Relationship Id="rId13290" Type="http://schemas.openxmlformats.org/officeDocument/2006/relationships/hyperlink" Target="https://twitter.com/" TargetMode="External"/><Relationship Id="rId14341" Type="http://schemas.openxmlformats.org/officeDocument/2006/relationships/hyperlink" Target="https://twitter.com/" TargetMode="External"/><Relationship Id="rId4400" Type="http://schemas.openxmlformats.org/officeDocument/2006/relationships/hyperlink" Target="http://pbs.twimg.com/profile_images/764229388674142209/SSdN5I42_normal.jpg" TargetMode="External"/><Relationship Id="rId7556" Type="http://schemas.openxmlformats.org/officeDocument/2006/relationships/hyperlink" Target="http://pbs.twimg.com/profile_images/737820838615977984/D80uRoTT_normal.jpg" TargetMode="External"/><Relationship Id="rId8607" Type="http://schemas.openxmlformats.org/officeDocument/2006/relationships/hyperlink" Target="http://pbs.twimg.com/profile_images/832864372749897728/l_5Nf1s4_normal.jpg" TargetMode="External"/><Relationship Id="rId10884" Type="http://schemas.openxmlformats.org/officeDocument/2006/relationships/hyperlink" Target="https://twitter.com/" TargetMode="External"/><Relationship Id="rId11935" Type="http://schemas.openxmlformats.org/officeDocument/2006/relationships/hyperlink" Target="https://twitter.com/" TargetMode="External"/><Relationship Id="rId270" Type="http://schemas.openxmlformats.org/officeDocument/2006/relationships/hyperlink" Target="https://www.youtube.com/watch?v=M_vD2IEXIVA&amp;feature=youtu.be&amp;a" TargetMode="External"/><Relationship Id="rId3002" Type="http://schemas.openxmlformats.org/officeDocument/2006/relationships/hyperlink" Target="https://www.google.com/url?rct=j&amp;sa=t&amp;url=http%3A%2F%2Fwww.businessinsider.com%2Fsamsung-galaxy-s8-screen-vs-apple-iphone-7-2017-3&amp;ct=ga&amp;cd=CAIyGjE1OGQ0YWQ5ODUzYmExODg6Y29tOmVuOlVT&amp;usg=AFQjCNGnIcoGkYOR22iWZeh8cKLw2All4A&amp;utm_source=dlvr.it&amp;utm_medium=twitter" TargetMode="External"/><Relationship Id="rId6158" Type="http://schemas.openxmlformats.org/officeDocument/2006/relationships/hyperlink" Target="https://pbs.twimg.com/media/C8UcomiXoAA7qc4.jpg" TargetMode="External"/><Relationship Id="rId6572" Type="http://schemas.openxmlformats.org/officeDocument/2006/relationships/hyperlink" Target="http://pbs.twimg.com/profile_images/1322830942/DSC00238_normal.JPG" TargetMode="External"/><Relationship Id="rId7209" Type="http://schemas.openxmlformats.org/officeDocument/2006/relationships/hyperlink" Target="http://pbs.twimg.com/profile_images/427767752317612032/r-RkxWwe_normal.png" TargetMode="External"/><Relationship Id="rId7970" Type="http://schemas.openxmlformats.org/officeDocument/2006/relationships/hyperlink" Target="http://pbs.twimg.com/profile_images/815517360715075584/huO6tWC3_normal.jpg" TargetMode="External"/><Relationship Id="rId10537" Type="http://schemas.openxmlformats.org/officeDocument/2006/relationships/hyperlink" Target="https://twitter.com/" TargetMode="External"/><Relationship Id="rId10951" Type="http://schemas.openxmlformats.org/officeDocument/2006/relationships/hyperlink" Target="https://twitter.com/" TargetMode="External"/><Relationship Id="rId5174" Type="http://schemas.openxmlformats.org/officeDocument/2006/relationships/hyperlink" Target="http://pbs.twimg.com/profile_images/713842329946349568/CAHwuAmY_normal.jpg" TargetMode="External"/><Relationship Id="rId6225" Type="http://schemas.openxmlformats.org/officeDocument/2006/relationships/hyperlink" Target="http://pbs.twimg.com/profile_images/848329028130017280/b5rquUsE_normal.jpg" TargetMode="External"/><Relationship Id="rId7623" Type="http://schemas.openxmlformats.org/officeDocument/2006/relationships/hyperlink" Target="http://pbs.twimg.com/profile_images/826461965769846784/bakNr7E3_normal.jpg" TargetMode="External"/><Relationship Id="rId10604" Type="http://schemas.openxmlformats.org/officeDocument/2006/relationships/hyperlink" Target="https://twitter.com/" TargetMode="External"/><Relationship Id="rId13010" Type="http://schemas.openxmlformats.org/officeDocument/2006/relationships/hyperlink" Target="https://twitter.com/" TargetMode="External"/><Relationship Id="rId2768" Type="http://schemas.openxmlformats.org/officeDocument/2006/relationships/hyperlink" Target="http://www.webnews.it/2017/04/03/wind-regala-un-samsung-galaxy-s8/?utm_source=feedburner&amp;utm_medium=feed&amp;utm_campaign=Feed:+Webnews" TargetMode="External"/><Relationship Id="rId3819" Type="http://schemas.openxmlformats.org/officeDocument/2006/relationships/hyperlink" Target="https://www.google.com/url?rct=j&amp;sa=t&amp;url=https%3A%2F%2Fwww.inferse.com%2F47233%2Fsamsung-galaxy-s8-plus-vs-apple-iphone-7-plus-specs-comparison%2F&amp;ct=ga&amp;cd=CAIyGjczOTE5YmFkMWVkNjU2ZDg6Y29tOmVuOlVT&amp;usg=AFQjCNEFJMINwUNi6nI1Ix8Zttawra6O9Q&amp;utm_source=dlvr.it&amp;utm_medium=twitter" TargetMode="External"/><Relationship Id="rId9795" Type="http://schemas.openxmlformats.org/officeDocument/2006/relationships/hyperlink" Target="http://pbs.twimg.com/profile_images/821874537654550531/Y8o32-t-_normal.jpg" TargetMode="External"/><Relationship Id="rId12776" Type="http://schemas.openxmlformats.org/officeDocument/2006/relationships/hyperlink" Target="https://twitter.com/" TargetMode="External"/><Relationship Id="rId13827" Type="http://schemas.openxmlformats.org/officeDocument/2006/relationships/hyperlink" Target="https://twitter.com/" TargetMode="External"/><Relationship Id="rId15182" Type="http://schemas.openxmlformats.org/officeDocument/2006/relationships/hyperlink" Target="https://twitter.com/" TargetMode="External"/><Relationship Id="rId1784" Type="http://schemas.openxmlformats.org/officeDocument/2006/relationships/hyperlink" Target="https://www.google.com/url?rct=j&amp;sa=t&amp;url=http%3A%2F%2Fwww.eluniversal.com%2Fnoticias%2Ftecnologia%2Fgalaxy-llegara-venezuela-finales-abril-2017_646415&amp;ct=ga&amp;cd=CAIyGWI4MThlMmJmYWQ5OGUwNjg6Y2w6ZXM6Q0w&amp;usg=AFQjCNEwkodC9N4fvBa48KmgCPg7KmheJg&amp;utm_source=dlvr.it&amp;utm_medium=twitter" TargetMode="External"/><Relationship Id="rId2835" Type="http://schemas.openxmlformats.org/officeDocument/2006/relationships/hyperlink" Target="https://www.google.com/url?rct=j&amp;sa=t&amp;url=https://androidphoria.com/novedades/fanaticos-apple-se-burlan-del-galaxy-s8-no-bordes&amp;ct=ga&amp;cd=CAIyGjYwYmI2ZjUxN2Q3ODYxZGI6Y29tOmVzOlVT&amp;usg=AFQjCNFS8C7HczBZp_E7kXnv8x5zkZxgUQ" TargetMode="External"/><Relationship Id="rId4190" Type="http://schemas.openxmlformats.org/officeDocument/2006/relationships/hyperlink" Target="https://pbs.twimg.com/media/C8K3DRUXgAEvr4H.jpg" TargetMode="External"/><Relationship Id="rId5241" Type="http://schemas.openxmlformats.org/officeDocument/2006/relationships/hyperlink" Target="http://pbs.twimg.com/profile_images/658089474824404992/PZMGs4pw_normal.png" TargetMode="External"/><Relationship Id="rId8397" Type="http://schemas.openxmlformats.org/officeDocument/2006/relationships/hyperlink" Target="http://pbs.twimg.com/profile_images/1323799789/P1020598-2_normal.JPG" TargetMode="External"/><Relationship Id="rId9448" Type="http://schemas.openxmlformats.org/officeDocument/2006/relationships/hyperlink" Target="http://pbs.twimg.com/profile_images/669985830283419648/g6-Z4W9M_normal.jpg" TargetMode="External"/><Relationship Id="rId9862" Type="http://schemas.openxmlformats.org/officeDocument/2006/relationships/hyperlink" Target="http://pbs.twimg.com/profile_images/494676480291381249/RtC-6xAO_normal.jpeg" TargetMode="External"/><Relationship Id="rId11378" Type="http://schemas.openxmlformats.org/officeDocument/2006/relationships/hyperlink" Target="https://twitter.com/" TargetMode="External"/><Relationship Id="rId11792" Type="http://schemas.openxmlformats.org/officeDocument/2006/relationships/hyperlink" Target="https://twitter.com/" TargetMode="External"/><Relationship Id="rId12429" Type="http://schemas.openxmlformats.org/officeDocument/2006/relationships/hyperlink" Target="https://twitter.com/" TargetMode="External"/><Relationship Id="rId76" Type="http://schemas.openxmlformats.org/officeDocument/2006/relationships/hyperlink" Target="https://www.youtube.com/watch?v=eAphEpc2kAc&amp;feature=youtu.be&amp;a" TargetMode="External"/><Relationship Id="rId807" Type="http://schemas.openxmlformats.org/officeDocument/2006/relationships/hyperlink" Target="https://www.cnet.com/news/samsung-galaxy-s8-what-you-need-to-know-the-359-ep-202-podcast/?utm_content=buffera19f3&amp;utm_medium=social&amp;utm_source=twitter.com&amp;utm_campaign=buffer" TargetMode="External"/><Relationship Id="rId1437" Type="http://schemas.openxmlformats.org/officeDocument/2006/relationships/hyperlink" Target="https://winbuzzer.com/2017/03/31/samsung-galaxy-s8-facial-recognition-security-bypassed-simple-photo-xcxwbn?utm_content=buffer70168&amp;utm_medium=social&amp;utm_source=twitter.com&amp;utm_campaign=buffer" TargetMode="External"/><Relationship Id="rId1851" Type="http://schemas.openxmlformats.org/officeDocument/2006/relationships/hyperlink" Target="http://www.myappseden.com/2017/03/samsung-announces-dex-station-truns-galaxy-s8-s8-plus-into-a-desktop.html" TargetMode="External"/><Relationship Id="rId2902" Type="http://schemas.openxmlformats.org/officeDocument/2006/relationships/hyperlink" Target="http://dlvr.it/NmhbWw" TargetMode="External"/><Relationship Id="rId8464" Type="http://schemas.openxmlformats.org/officeDocument/2006/relationships/hyperlink" Target="http://pbs.twimg.com/profile_images/378800000823690756/504ec3479025503ada22f90db947b8dc_normal.png" TargetMode="External"/><Relationship Id="rId9515" Type="http://schemas.openxmlformats.org/officeDocument/2006/relationships/hyperlink" Target="http://pbs.twimg.com/profile_images/780906834806792192/ZnTRk6uL_normal.jpg" TargetMode="External"/><Relationship Id="rId10394" Type="http://schemas.openxmlformats.org/officeDocument/2006/relationships/hyperlink" Target="https://twitter.com/" TargetMode="External"/><Relationship Id="rId11445" Type="http://schemas.openxmlformats.org/officeDocument/2006/relationships/hyperlink" Target="https://twitter.com/" TargetMode="External"/><Relationship Id="rId12843" Type="http://schemas.openxmlformats.org/officeDocument/2006/relationships/hyperlink" Target="https://twitter.com/" TargetMode="External"/><Relationship Id="rId1504" Type="http://schemas.openxmlformats.org/officeDocument/2006/relationships/hyperlink" Target="https://www.google.com/url?rct=j&amp;sa=t&amp;url=http://ociotecnologico.com/2017/04/01/samsung-anuncia-el-galaxy-s8-microsoft-edition/&amp;ct=ga&amp;cd=CAIyGWM3YjcxNGZmOWViOWE1MzY6ZXM6ZXM6RVM&amp;usg=AFQjCNHOnTJiLis0FHSB2o-xrDJ-yNOxyA" TargetMode="External"/><Relationship Id="rId7066" Type="http://schemas.openxmlformats.org/officeDocument/2006/relationships/hyperlink" Target="https://pbs.twimg.com/media/C8Zit_IUMAAC5Vl.jpg" TargetMode="External"/><Relationship Id="rId7480" Type="http://schemas.openxmlformats.org/officeDocument/2006/relationships/hyperlink" Target="http://pbs.twimg.com/profile_images/1100765083/iphone-4g-2_normal.jpg" TargetMode="External"/><Relationship Id="rId8117" Type="http://schemas.openxmlformats.org/officeDocument/2006/relationships/hyperlink" Target="http://pbs.twimg.com/profile_images/682195803260112896/TRQmbOlh_normal.jpg" TargetMode="External"/><Relationship Id="rId8531" Type="http://schemas.openxmlformats.org/officeDocument/2006/relationships/hyperlink" Target="http://pbs.twimg.com/profile_images/819663755785211904/9EGf7JGu_normal.jpg" TargetMode="External"/><Relationship Id="rId10047" Type="http://schemas.openxmlformats.org/officeDocument/2006/relationships/hyperlink" Target="https://twitter.com/" TargetMode="External"/><Relationship Id="rId12910" Type="http://schemas.openxmlformats.org/officeDocument/2006/relationships/hyperlink" Target="https://twitter.com/" TargetMode="External"/><Relationship Id="rId3676" Type="http://schemas.openxmlformats.org/officeDocument/2006/relationships/hyperlink" Target="http://www.bitfeed.co/page/how-to-install-bixby-on-samsung-galaxy-s7?utm_source=twitter&amp;utm_medium=tweet&amp;utm_campaign=twitter-status" TargetMode="External"/><Relationship Id="rId6082" Type="http://schemas.openxmlformats.org/officeDocument/2006/relationships/hyperlink" Target="http://pbs.twimg.com/profile_images/848766261664268290/nZ3Oj-Kj_normal.jpg" TargetMode="External"/><Relationship Id="rId7133" Type="http://schemas.openxmlformats.org/officeDocument/2006/relationships/hyperlink" Target="https://pbs.twimg.com/media/C8b1ocIWsAASP5V.jpg" TargetMode="External"/><Relationship Id="rId10461" Type="http://schemas.openxmlformats.org/officeDocument/2006/relationships/hyperlink" Target="https://twitter.com/" TargetMode="External"/><Relationship Id="rId11512" Type="http://schemas.openxmlformats.org/officeDocument/2006/relationships/hyperlink" Target="https://twitter.com/" TargetMode="External"/><Relationship Id="rId14668" Type="http://schemas.openxmlformats.org/officeDocument/2006/relationships/hyperlink" Target="https://twitter.com/" TargetMode="External"/><Relationship Id="rId597" Type="http://schemas.openxmlformats.org/officeDocument/2006/relationships/hyperlink" Target="https://www.youtube.com/watch?v=Fz-6MdlPY1M&amp;feature=youtu.be&amp;a" TargetMode="External"/><Relationship Id="rId2278" Type="http://schemas.openxmlformats.org/officeDocument/2006/relationships/hyperlink" Target="https://www.google.com/url?rct=j&amp;sa=t&amp;url=http://www.techtimes.com/articles/203553/20170331/microsoft-to-release-galaxy-s8-s8-plus-microsoft-edition-comes-with-cortana-onedrive-and-more.htm&amp;ct=ga&amp;cd=CAIyHDQyYTNmNmY3MmIwY2RhMzA6Y28udWs6ZW46R0I&amp;usg=AFQjCNEIvIza3VpfchVoIjX4KCxQT-f1EA" TargetMode="External"/><Relationship Id="rId3329" Type="http://schemas.openxmlformats.org/officeDocument/2006/relationships/hyperlink" Target="https://www.google.com/url?rct=j&amp;sa=t&amp;url=http%3A%2F%2Fwww.heraldsun.com.au%2Ftechnology%2Fsmartphones%2Fsamsung-stages-a-comeback-with-galaxy-s8-after-note7-disaster%2Fnews-story%2F0fbe3ccda509c66a510c0791e846ce16&amp;ct=ga&amp;cd=CAIyGmI0ODdmYjNkNDhhYzkzNDk6Y29tOmVuOlVT&amp;usg=AFQjCNGoREklPy5cXylBw0Htp3WwaetRPg&amp;utm_source=dlvr.it&amp;utm_medium=twitter" TargetMode="External"/><Relationship Id="rId4727" Type="http://schemas.openxmlformats.org/officeDocument/2006/relationships/hyperlink" Target="http://pbs.twimg.com/profile_images/537240639352483840/zv4pZm2r_normal.png" TargetMode="External"/><Relationship Id="rId7200" Type="http://schemas.openxmlformats.org/officeDocument/2006/relationships/hyperlink" Target="http://pbs.twimg.com/profile_images/759093584826081280/yFEWbSOx_normal.jpg" TargetMode="External"/><Relationship Id="rId10114" Type="http://schemas.openxmlformats.org/officeDocument/2006/relationships/hyperlink" Target="https://twitter.com/" TargetMode="External"/><Relationship Id="rId13684" Type="http://schemas.openxmlformats.org/officeDocument/2006/relationships/hyperlink" Target="https://twitter.com/" TargetMode="External"/><Relationship Id="rId14735" Type="http://schemas.openxmlformats.org/officeDocument/2006/relationships/hyperlink" Target="https://twitter.com/" TargetMode="External"/><Relationship Id="rId1294" Type="http://schemas.openxmlformats.org/officeDocument/2006/relationships/hyperlink" Target="https://futurism.com/a-strange-explosion-in-a-galaxy-billions-of-light-years-away-has-scientists-stumped/?utm_source=dlvr.it&amp;utm_medium=twitter" TargetMode="External"/><Relationship Id="rId2692" Type="http://schemas.openxmlformats.org/officeDocument/2006/relationships/hyperlink" Target="https://twitter.com/i/web/status/848520152266223618" TargetMode="External"/><Relationship Id="rId3743" Type="http://schemas.openxmlformats.org/officeDocument/2006/relationships/hyperlink" Target="https://www.google.com/url?rct=j&amp;sa=t&amp;url=http%3A%2F%2Fnormangeestar.net%2F2017%2F04%2F01%2Fpre-orders-are-up-for-the-samsung-galaxy-s8-and-the-s8%2F&amp;ct=ga&amp;cd=CAIyGjk1Yzc0Y2ZjNGM4ODRlNTM6Y29tOmVuOlVT&amp;usg=AFQjCNEiYB1prD7LY0qFjPJapL9QJNrUkA&amp;utm_source=dlvr.it&amp;utm_medium=twitter" TargetMode="External"/><Relationship Id="rId6899" Type="http://schemas.openxmlformats.org/officeDocument/2006/relationships/hyperlink" Target="http://pbs.twimg.com/profile_images/720322189698838528/sw88Fmyk_normal.jpg" TargetMode="External"/><Relationship Id="rId12286" Type="http://schemas.openxmlformats.org/officeDocument/2006/relationships/hyperlink" Target="https://twitter.com/" TargetMode="External"/><Relationship Id="rId13337" Type="http://schemas.openxmlformats.org/officeDocument/2006/relationships/hyperlink" Target="https://twitter.com/" TargetMode="External"/><Relationship Id="rId13751" Type="http://schemas.openxmlformats.org/officeDocument/2006/relationships/hyperlink" Target="https://twitter.com/" TargetMode="External"/><Relationship Id="rId14802" Type="http://schemas.openxmlformats.org/officeDocument/2006/relationships/hyperlink" Target="https://twitter.com/" TargetMode="External"/><Relationship Id="rId664" Type="http://schemas.openxmlformats.org/officeDocument/2006/relationships/hyperlink" Target="http://dlvr.it/NmG3YR" TargetMode="External"/><Relationship Id="rId2345" Type="http://schemas.openxmlformats.org/officeDocument/2006/relationships/hyperlink" Target="https://twitter.com/i/web/status/848741734624481281" TargetMode="External"/><Relationship Id="rId3810" Type="http://schemas.openxmlformats.org/officeDocument/2006/relationships/hyperlink" Target="https://www.google.com/url?rct=j&amp;sa=t&amp;url=http%3A%2F%2Findiatoday.intoday.in%2Ftechnology%2Fstory%2Fsamsung-galaxy-s8-and-s8-have-a-weird-fingerprint-scanner-but-thats-okay%2F1%2F917283.html&amp;ct=ga&amp;cd=CAIyGjk1Yzc0Y2ZjNGM4ODRlNTM6Y29tOmVuOlVT&amp;usg=AFQjCNG1VHWbmMBAJWhqtslrZXsx5A5BCA&amp;utm_source=dlvr.it&amp;utm_medium=twitter" TargetMode="External"/><Relationship Id="rId6966" Type="http://schemas.openxmlformats.org/officeDocument/2006/relationships/hyperlink" Target="http://pbs.twimg.com/profile_images/760667000393859077/2emI9Jpp_normal.jpg" TargetMode="External"/><Relationship Id="rId9372" Type="http://schemas.openxmlformats.org/officeDocument/2006/relationships/hyperlink" Target="http://pbs.twimg.com/profile_images/837228956902277120/Xc7neQmy_normal.jpg" TargetMode="External"/><Relationship Id="rId12353" Type="http://schemas.openxmlformats.org/officeDocument/2006/relationships/hyperlink" Target="https://twitter.com/" TargetMode="External"/><Relationship Id="rId13404" Type="http://schemas.openxmlformats.org/officeDocument/2006/relationships/hyperlink" Target="https://twitter.com/" TargetMode="External"/><Relationship Id="rId317" Type="http://schemas.openxmlformats.org/officeDocument/2006/relationships/hyperlink" Target="https://www.youtube.com/watch?v=M_vD2IEXIVA&amp;feature=youtu.be&amp;a" TargetMode="External"/><Relationship Id="rId731" Type="http://schemas.openxmlformats.org/officeDocument/2006/relationships/hyperlink" Target="http://j.gs/15904495/http:/cnnworldnew.blogspot.com/2017/03/samsung-reveals-galaxy-s8-s8-continue.html?ref=1http://cnnworldnew.blogspot.com/2017/03/samsung-reveals-galaxy-s8-s8-continue.htmlgtuyutr" TargetMode="External"/><Relationship Id="rId1361" Type="http://schemas.openxmlformats.org/officeDocument/2006/relationships/hyperlink" Target="http://mashable.com/2017/04/01/samsung-galaxy-s8-hype-mashtalk/?utm_cid=Mash-Prod-RSS-Feedburner-All-Partial&amp;utm_content=buffer04e02&amp;utm_medium=social&amp;utm_source=twitter.com&amp;utm_campaign=buffer" TargetMode="External"/><Relationship Id="rId2412" Type="http://schemas.openxmlformats.org/officeDocument/2006/relationships/hyperlink" Target="https://www.youtube.com/watch?v=Z7fAIltKzTU&amp;feature=youtu.be&amp;a" TargetMode="External"/><Relationship Id="rId5568" Type="http://schemas.openxmlformats.org/officeDocument/2006/relationships/hyperlink" Target="http://pbs.twimg.com/profile_images/739061016277975040/fIrCzybP_normal.jpg" TargetMode="External"/><Relationship Id="rId5982" Type="http://schemas.openxmlformats.org/officeDocument/2006/relationships/hyperlink" Target="http://pbs.twimg.com/profile_images/764397148750372868/9OJtg3T8_normal.jpg" TargetMode="External"/><Relationship Id="rId6619" Type="http://schemas.openxmlformats.org/officeDocument/2006/relationships/hyperlink" Target="http://pbs.twimg.com/profile_images/1631944946/Prashant_Gulati_normal.jpg" TargetMode="External"/><Relationship Id="rId9025" Type="http://schemas.openxmlformats.org/officeDocument/2006/relationships/hyperlink" Target="http://pbs.twimg.com/profile_images/835598042220855297/B5xlhDQp_normal.jpg" TargetMode="External"/><Relationship Id="rId12006" Type="http://schemas.openxmlformats.org/officeDocument/2006/relationships/hyperlink" Target="https://twitter.com/" TargetMode="External"/><Relationship Id="rId12420" Type="http://schemas.openxmlformats.org/officeDocument/2006/relationships/hyperlink" Target="https://twitter.com/" TargetMode="External"/><Relationship Id="rId1014" Type="http://schemas.openxmlformats.org/officeDocument/2006/relationships/hyperlink" Target="http://amzn.to/2nSkzlo?platform=hootsuite" TargetMode="External"/><Relationship Id="rId4584" Type="http://schemas.openxmlformats.org/officeDocument/2006/relationships/hyperlink" Target="http://pbs.twimg.com/profile_images/638702898793316352/tyjJqgTa_normal.png" TargetMode="External"/><Relationship Id="rId5635" Type="http://schemas.openxmlformats.org/officeDocument/2006/relationships/hyperlink" Target="http://pbs.twimg.com/profile_images/749771229947568128/W4e7JFQE_normal.jpg" TargetMode="External"/><Relationship Id="rId8041" Type="http://schemas.openxmlformats.org/officeDocument/2006/relationships/hyperlink" Target="http://pbs.twimg.com/profile_images/487534182608801793/7-f_BUyN_normal.png" TargetMode="External"/><Relationship Id="rId11022" Type="http://schemas.openxmlformats.org/officeDocument/2006/relationships/hyperlink" Target="https://twitter.com/" TargetMode="External"/><Relationship Id="rId14178" Type="http://schemas.openxmlformats.org/officeDocument/2006/relationships/hyperlink" Target="https://twitter.com/" TargetMode="External"/><Relationship Id="rId15229" Type="http://schemas.openxmlformats.org/officeDocument/2006/relationships/hyperlink" Target="https://twitter.com/" TargetMode="External"/><Relationship Id="rId3186" Type="http://schemas.openxmlformats.org/officeDocument/2006/relationships/hyperlink" Target="https://www.google.com/url?rct=j&amp;sa=t&amp;url=http://bgr.com/2017/03/31/galaxy-s8-features-face-unlock-hack/&amp;ct=ga&amp;cd=CAIyGjA0OWJlZTQ2ZTU1MjZiOWU6Y29tOmVuOlVT&amp;usg=AFQjCNGAR8PIsIvdYBXeI8yv9XEA7yK4Lg" TargetMode="External"/><Relationship Id="rId4237" Type="http://schemas.openxmlformats.org/officeDocument/2006/relationships/hyperlink" Target="https://pbs.twimg.com/media/C8cj4LQXYAEVcUw.jpg" TargetMode="External"/><Relationship Id="rId4651" Type="http://schemas.openxmlformats.org/officeDocument/2006/relationships/hyperlink" Target="http://pbs.twimg.com/profile_images/793010358348832768/F6crzZEe_normal.jpg" TargetMode="External"/><Relationship Id="rId13194" Type="http://schemas.openxmlformats.org/officeDocument/2006/relationships/hyperlink" Target="https://twitter.com/" TargetMode="External"/><Relationship Id="rId14592" Type="http://schemas.openxmlformats.org/officeDocument/2006/relationships/hyperlink" Target="https://twitter.com/" TargetMode="External"/><Relationship Id="rId3253" Type="http://schemas.openxmlformats.org/officeDocument/2006/relationships/hyperlink" Target="https://www.bukalapak.com/p/handphone/aksesoris-handphone/casing-cover/7vd1ko-jual-nillkin-fresh-leather-case-samsung-galaxy-j-n075t?utm_source=twitter&amp;utm_medium=sharelapak&amp;utm_campaign=socmed" TargetMode="External"/><Relationship Id="rId4304" Type="http://schemas.openxmlformats.org/officeDocument/2006/relationships/hyperlink" Target="https://pbs.twimg.com/media/C8MKsGjU0AAlmk4.jpg" TargetMode="External"/><Relationship Id="rId5702" Type="http://schemas.openxmlformats.org/officeDocument/2006/relationships/hyperlink" Target="http://pbs.twimg.com/profile_images/1543453179/app_full_proxy_normal.jpeg" TargetMode="External"/><Relationship Id="rId8858" Type="http://schemas.openxmlformats.org/officeDocument/2006/relationships/hyperlink" Target="http://pbs.twimg.com/profile_images/811625440867733504/oXMfvbhI_normal.jpg" TargetMode="External"/><Relationship Id="rId9909" Type="http://schemas.openxmlformats.org/officeDocument/2006/relationships/hyperlink" Target="https://twitter.com/" TargetMode="External"/><Relationship Id="rId10788" Type="http://schemas.openxmlformats.org/officeDocument/2006/relationships/hyperlink" Target="https://twitter.com/" TargetMode="External"/><Relationship Id="rId11839" Type="http://schemas.openxmlformats.org/officeDocument/2006/relationships/hyperlink" Target="https://twitter.com/" TargetMode="External"/><Relationship Id="rId14245" Type="http://schemas.openxmlformats.org/officeDocument/2006/relationships/hyperlink" Target="https://twitter.com/" TargetMode="External"/><Relationship Id="rId174" Type="http://schemas.openxmlformats.org/officeDocument/2006/relationships/hyperlink" Target="https://www.youtube.com/watch?v=M_vD2IEXIVA&amp;feature=youtu.be&amp;a" TargetMode="External"/><Relationship Id="rId7874" Type="http://schemas.openxmlformats.org/officeDocument/2006/relationships/hyperlink" Target="https://pbs.twimg.com/media/C8Nalf1U0AA9-DI.jpg" TargetMode="External"/><Relationship Id="rId8925" Type="http://schemas.openxmlformats.org/officeDocument/2006/relationships/hyperlink" Target="http://pbs.twimg.com/profile_images/811696632815382531/0SQ28Zsa_normal.jpg" TargetMode="External"/><Relationship Id="rId10855" Type="http://schemas.openxmlformats.org/officeDocument/2006/relationships/hyperlink" Target="https://twitter.com/" TargetMode="External"/><Relationship Id="rId11906" Type="http://schemas.openxmlformats.org/officeDocument/2006/relationships/hyperlink" Target="https://twitter.com/" TargetMode="External"/><Relationship Id="rId13261" Type="http://schemas.openxmlformats.org/officeDocument/2006/relationships/hyperlink" Target="https://twitter.com/" TargetMode="External"/><Relationship Id="rId14312" Type="http://schemas.openxmlformats.org/officeDocument/2006/relationships/hyperlink" Target="https://twitter.com/" TargetMode="External"/><Relationship Id="rId241" Type="http://schemas.openxmlformats.org/officeDocument/2006/relationships/hyperlink" Target="https://www.google.com/url?rct=j&amp;sa=t&amp;url=http://www.hardwarezone.com.sg/feature-samsung-galaxy-s8-and-s8-coming-singapore-april-2017&amp;ct=ga&amp;cd=CAIyGjllODE4OWEzMTIzOTM2OWM6Y29tOmVuOlVT&amp;usg=AFQjCNGk61xDdgCHmnOeha_4-SWST050ow" TargetMode="External"/><Relationship Id="rId3320" Type="http://schemas.openxmlformats.org/officeDocument/2006/relationships/hyperlink" Target="https://www.google.com/url?rct=j&amp;sa=t&amp;url=https%3A%2F%2Fmarketexclusive.com%2Fapple-iphone-8-display-galaxy-s8%2F89014%2F&amp;ct=ga&amp;cd=CAIyGmI0ODdmYjNkNDhhYzkzNDk6Y29tOmVuOlVT&amp;usg=AFQjCNER9HJapHW6n6xHMlt6kwSXm3VPVQ&amp;utm_source=dlvr.it&amp;utm_medium=twitter" TargetMode="External"/><Relationship Id="rId5078" Type="http://schemas.openxmlformats.org/officeDocument/2006/relationships/hyperlink" Target="http://pbs.twimg.com/profile_images/681428779240128512/L6vK2ICr_normal.jpg" TargetMode="External"/><Relationship Id="rId6476" Type="http://schemas.openxmlformats.org/officeDocument/2006/relationships/hyperlink" Target="http://pbs.twimg.com/profile_images/845727671803953155/oQoAOdEM_normal.jpg" TargetMode="External"/><Relationship Id="rId6890" Type="http://schemas.openxmlformats.org/officeDocument/2006/relationships/hyperlink" Target="http://pbs.twimg.com/profile_images/846335422997450753/t-A4zao3_normal.jpg" TargetMode="External"/><Relationship Id="rId7527" Type="http://schemas.openxmlformats.org/officeDocument/2006/relationships/hyperlink" Target="http://pbs.twimg.com/profile_images/798165729623375872/Z4EiMvOU_normal.jpg" TargetMode="External"/><Relationship Id="rId7941" Type="http://schemas.openxmlformats.org/officeDocument/2006/relationships/hyperlink" Target="http://pbs.twimg.com/profile_images/700617514414264320/FRtgex7o_normal.png" TargetMode="External"/><Relationship Id="rId10508" Type="http://schemas.openxmlformats.org/officeDocument/2006/relationships/hyperlink" Target="https://twitter.com/" TargetMode="External"/><Relationship Id="rId5492" Type="http://schemas.openxmlformats.org/officeDocument/2006/relationships/hyperlink" Target="http://pbs.twimg.com/profile_images/750415933810700292/WIYJndzj_normal.jpg" TargetMode="External"/><Relationship Id="rId6129" Type="http://schemas.openxmlformats.org/officeDocument/2006/relationships/hyperlink" Target="http://pbs.twimg.com/profile_images/841991235665461248/tWVt0P3h_normal.jpg" TargetMode="External"/><Relationship Id="rId6543" Type="http://schemas.openxmlformats.org/officeDocument/2006/relationships/hyperlink" Target="http://pbs.twimg.com/profile_images/816629983330402304/8O9GJAvg_normal.jpg" TargetMode="External"/><Relationship Id="rId9699" Type="http://schemas.openxmlformats.org/officeDocument/2006/relationships/hyperlink" Target="https://pbs.twimg.com/media/C7QacluU0AAmB1E.jpg" TargetMode="External"/><Relationship Id="rId10922" Type="http://schemas.openxmlformats.org/officeDocument/2006/relationships/hyperlink" Target="https://twitter.com/" TargetMode="External"/><Relationship Id="rId15086" Type="http://schemas.openxmlformats.org/officeDocument/2006/relationships/hyperlink" Target="https://twitter.com/" TargetMode="External"/><Relationship Id="rId1688" Type="http://schemas.openxmlformats.org/officeDocument/2006/relationships/hyperlink" Target="https://www.cnet.com/news/samsung-galaxy-s8-may-show-that-facial-recognition-still-isnt-great/?utm_content=buffer2972e&amp;utm_medium=social&amp;utm_source=twitter.com&amp;utm_campaign=buffer" TargetMode="External"/><Relationship Id="rId2739" Type="http://schemas.openxmlformats.org/officeDocument/2006/relationships/hyperlink" Target="https://www.cnet.com/es/noticias/por-que-no-comprar-samsung-galaxy-s8/" TargetMode="External"/><Relationship Id="rId4094" Type="http://schemas.openxmlformats.org/officeDocument/2006/relationships/hyperlink" Target="https://pbs.twimg.com/media/C8Uu3J_U0AAIEB1.jpg" TargetMode="External"/><Relationship Id="rId5145" Type="http://schemas.openxmlformats.org/officeDocument/2006/relationships/hyperlink" Target="http://pbs.twimg.com/profile_images/378800000762363536/f1f72dd57f81346969b57b7edd7cbee0_normal.jpeg" TargetMode="External"/><Relationship Id="rId6610" Type="http://schemas.openxmlformats.org/officeDocument/2006/relationships/hyperlink" Target="http://pbs.twimg.com/profile_images/827670690916597761/W6zgW6b9_normal.jpg" TargetMode="External"/><Relationship Id="rId9766" Type="http://schemas.openxmlformats.org/officeDocument/2006/relationships/hyperlink" Target="http://pbs.twimg.com/profile_images/494681362767425538/ILPdaugu_normal.jpeg" TargetMode="External"/><Relationship Id="rId15153" Type="http://schemas.openxmlformats.org/officeDocument/2006/relationships/hyperlink" Target="https://twitter.com/" TargetMode="External"/><Relationship Id="rId1755" Type="http://schemas.openxmlformats.org/officeDocument/2006/relationships/hyperlink" Target="https://www.youtube.com/watch?v=0A_nZiEq1cs&amp;feature=youtu.be&amp;a" TargetMode="External"/><Relationship Id="rId4161" Type="http://schemas.openxmlformats.org/officeDocument/2006/relationships/hyperlink" Target="https://pbs.twimg.com/media/C8ZP8apWAAA9BOQ.jpg" TargetMode="External"/><Relationship Id="rId5212" Type="http://schemas.openxmlformats.org/officeDocument/2006/relationships/hyperlink" Target="http://pbs.twimg.com/profile_images/845759212105826304/JsVXF99C_normal.jpg" TargetMode="External"/><Relationship Id="rId8368" Type="http://schemas.openxmlformats.org/officeDocument/2006/relationships/hyperlink" Target="http://pbs.twimg.com/profile_images/783217596963389440/5ZuRX53A_normal.jpg" TargetMode="External"/><Relationship Id="rId8782" Type="http://schemas.openxmlformats.org/officeDocument/2006/relationships/hyperlink" Target="http://pbs.twimg.com/profile_images/811693190151540736/4QnOOLyf_normal.jpg" TargetMode="External"/><Relationship Id="rId9419" Type="http://schemas.openxmlformats.org/officeDocument/2006/relationships/hyperlink" Target="http://pbs.twimg.com/profile_images/837228956902277120/Xc7neQmy_normal.jpg" TargetMode="External"/><Relationship Id="rId10298" Type="http://schemas.openxmlformats.org/officeDocument/2006/relationships/hyperlink" Target="https://twitter.com/" TargetMode="External"/><Relationship Id="rId11349" Type="http://schemas.openxmlformats.org/officeDocument/2006/relationships/hyperlink" Target="https://twitter.com/" TargetMode="External"/><Relationship Id="rId11696" Type="http://schemas.openxmlformats.org/officeDocument/2006/relationships/hyperlink" Target="https://twitter.com/" TargetMode="External"/><Relationship Id="rId12747" Type="http://schemas.openxmlformats.org/officeDocument/2006/relationships/hyperlink" Target="https://twitter.com/" TargetMode="External"/><Relationship Id="rId1408" Type="http://schemas.openxmlformats.org/officeDocument/2006/relationships/hyperlink" Target="http://www.antun.net/amarare/B01IRM7Z96/" TargetMode="External"/><Relationship Id="rId2806" Type="http://schemas.openxmlformats.org/officeDocument/2006/relationships/hyperlink" Target="https://www.google.com/url?rct=j&amp;sa=t&amp;url=https://www.applesfera.com/iphone/seis-cosas-del-samsung-galaxy-s8-que-me-gustaria-ver-en-el-proximo-iphone&amp;ct=ga&amp;cd=CAIyGjE1OGQ0YWQ5ODUzYmExODg6Y29tOmVzOlVT&amp;usg=AFQjCNGgYHXSpHjHWLJufJ6eNOem9RLTww" TargetMode="External"/><Relationship Id="rId7384" Type="http://schemas.openxmlformats.org/officeDocument/2006/relationships/hyperlink" Target="http://pbs.twimg.com/profile_images/378800000682650471/90be22503c55e467de56f343f3047e26_normal.jpeg" TargetMode="External"/><Relationship Id="rId8435" Type="http://schemas.openxmlformats.org/officeDocument/2006/relationships/hyperlink" Target="http://pbs.twimg.com/profile_images/378800000823690756/504ec3479025503ada22f90db947b8dc_normal.png" TargetMode="External"/><Relationship Id="rId9833" Type="http://schemas.openxmlformats.org/officeDocument/2006/relationships/hyperlink" Target="http://pbs.twimg.com/profile_images/494676480291381249/RtC-6xAO_normal.jpeg" TargetMode="External"/><Relationship Id="rId11763" Type="http://schemas.openxmlformats.org/officeDocument/2006/relationships/hyperlink" Target="https://twitter.com/" TargetMode="External"/><Relationship Id="rId12814" Type="http://schemas.openxmlformats.org/officeDocument/2006/relationships/hyperlink" Target="https://twitter.com/" TargetMode="External"/><Relationship Id="rId15220" Type="http://schemas.openxmlformats.org/officeDocument/2006/relationships/hyperlink" Target="https://twitter.com/" TargetMode="External"/><Relationship Id="rId47" Type="http://schemas.openxmlformats.org/officeDocument/2006/relationships/hyperlink" Target="https://www.youtube.com/watch?v=M_vD2IEXIVA&amp;feature=youtu.be&amp;a" TargetMode="External"/><Relationship Id="rId1822" Type="http://schemas.openxmlformats.org/officeDocument/2006/relationships/hyperlink" Target="http://j.gs/860n" TargetMode="External"/><Relationship Id="rId4978" Type="http://schemas.openxmlformats.org/officeDocument/2006/relationships/hyperlink" Target="http://pbs.twimg.com/profile_images/844427318881849346/MzsdqVVr_normal.jpg" TargetMode="External"/><Relationship Id="rId7037" Type="http://schemas.openxmlformats.org/officeDocument/2006/relationships/hyperlink" Target="https://pbs.twimg.com/ext_tw_video_thumb/848595307373973504/pu/img/eaqClDBjzMiIrJHX.jpg" TargetMode="External"/><Relationship Id="rId9900" Type="http://schemas.openxmlformats.org/officeDocument/2006/relationships/hyperlink" Target="https://twitter.com/" TargetMode="External"/><Relationship Id="rId10365" Type="http://schemas.openxmlformats.org/officeDocument/2006/relationships/hyperlink" Target="https://twitter.com/" TargetMode="External"/><Relationship Id="rId11416" Type="http://schemas.openxmlformats.org/officeDocument/2006/relationships/hyperlink" Target="https://twitter.com/" TargetMode="External"/><Relationship Id="rId11830" Type="http://schemas.openxmlformats.org/officeDocument/2006/relationships/hyperlink" Target="https://twitter.com/" TargetMode="External"/><Relationship Id="rId14986" Type="http://schemas.openxmlformats.org/officeDocument/2006/relationships/hyperlink" Target="https://twitter.com/" TargetMode="External"/><Relationship Id="rId3994" Type="http://schemas.openxmlformats.org/officeDocument/2006/relationships/hyperlink" Target="https://pbs.twimg.com/media/C8PnGqFXoAAf4_g.jpg" TargetMode="External"/><Relationship Id="rId6053" Type="http://schemas.openxmlformats.org/officeDocument/2006/relationships/hyperlink" Target="http://pbs.twimg.com/profile_images/764238403193806848/TMmjC00L_normal.jpg" TargetMode="External"/><Relationship Id="rId7451" Type="http://schemas.openxmlformats.org/officeDocument/2006/relationships/hyperlink" Target="http://pbs.twimg.com/profile_images/840304677765939200/FY1WdMkq_normal.jpg" TargetMode="External"/><Relationship Id="rId8502" Type="http://schemas.openxmlformats.org/officeDocument/2006/relationships/hyperlink" Target="http://pbs.twimg.com/profile_images/378800000823690756/504ec3479025503ada22f90db947b8dc_normal.png" TargetMode="External"/><Relationship Id="rId10018" Type="http://schemas.openxmlformats.org/officeDocument/2006/relationships/hyperlink" Target="https://twitter.com/" TargetMode="External"/><Relationship Id="rId10432" Type="http://schemas.openxmlformats.org/officeDocument/2006/relationships/hyperlink" Target="https://twitter.com/" TargetMode="External"/><Relationship Id="rId13588" Type="http://schemas.openxmlformats.org/officeDocument/2006/relationships/hyperlink" Target="https://twitter.com/" TargetMode="External"/><Relationship Id="rId14639" Type="http://schemas.openxmlformats.org/officeDocument/2006/relationships/hyperlink" Target="https://twitter.com/" TargetMode="External"/><Relationship Id="rId2596" Type="http://schemas.openxmlformats.org/officeDocument/2006/relationships/hyperlink" Target="https://www.google.com/url?rct=j&amp;sa=t&amp;url=http%3A%2F%2Fwww.valuewalk.com%2F2017%2F04%2Fsamsung-galaxy-s8-vs-google-pixel-specs%2F&amp;ct=ga&amp;cd=CAIyGmIyMmYxNjAxMGEyYTM1MmY6Y29tOmVuOlVT&amp;usg=AFQjCNF-EGy4X6-ns1EYqmDiS9Cf8AzS3A&amp;utm_source=dlvr.it&amp;utm_medium=twitter" TargetMode="External"/><Relationship Id="rId3647" Type="http://schemas.openxmlformats.org/officeDocument/2006/relationships/hyperlink" Target="https://www.google.com/url?rct=j&amp;sa=t&amp;url=http%3A%2F%2Fwww.nakamura-zeimukeiei.jp%2Fhtpvl%2Fboke.html&amp;ct=ga&amp;cd=CAIyGmVjMDE2OWE5OTBlMGVhZjA6Y29tOmphOlVT&amp;usg=AFQjCNE4NTgl1TD9HslYCzOa7QG4ZD-5Jw&amp;utm_source=dlvr.it&amp;utm_medium=twitter" TargetMode="External"/><Relationship Id="rId7104" Type="http://schemas.openxmlformats.org/officeDocument/2006/relationships/hyperlink" Target="http://pbs.twimg.com/profile_images/2370342850/wv88i2wso7ef6mvj1ym5_normal.jpeg" TargetMode="External"/><Relationship Id="rId13655" Type="http://schemas.openxmlformats.org/officeDocument/2006/relationships/hyperlink" Target="https://twitter.com/" TargetMode="External"/><Relationship Id="rId14706" Type="http://schemas.openxmlformats.org/officeDocument/2006/relationships/hyperlink" Target="https://twitter.com/" TargetMode="External"/><Relationship Id="rId568" Type="http://schemas.openxmlformats.org/officeDocument/2006/relationships/hyperlink" Target="https://twitter.com/i/web/status/847515814156816384" TargetMode="External"/><Relationship Id="rId982" Type="http://schemas.openxmlformats.org/officeDocument/2006/relationships/hyperlink" Target="https://www.youtube.com/watch?v=M_vD2IEXIVA&amp;feature=youtu.be&amp;a" TargetMode="External"/><Relationship Id="rId1198" Type="http://schemas.openxmlformats.org/officeDocument/2006/relationships/hyperlink" Target="https://www.dpreview.com/news/7887658820/samsung-galaxy-s8-comes-with-two-different-camera-sensors?utm_content=bufferc67c3&amp;utm_medium=social&amp;utm_source=twitter.com&amp;utm_campaign=buffer" TargetMode="External"/><Relationship Id="rId2249" Type="http://schemas.openxmlformats.org/officeDocument/2006/relationships/hyperlink" Target="https://topesdegama.com/noticias/sorteos/sorteo-internacional-samsung-galaxy-s8-topes-gama" TargetMode="External"/><Relationship Id="rId2663" Type="http://schemas.openxmlformats.org/officeDocument/2006/relationships/hyperlink" Target="https://www.google.com/url?rct=j&amp;sa=t&amp;url=https%3A%2F%2Finet.detik.com%2Fconsumer%2Fd-3460021%2Fbos-besar-google-pamer-pesaing-galaxy-s8&amp;ct=ga&amp;cd=CAIyGjQ1MGUzZDdhZTJhNTM4MjA6Y29tOmlkOlVT&amp;usg=AFQjCNHZ_n3UAH60Ul1AyqGTtP-Go8Ss9g&amp;utm_source=dlvr.it&amp;utm_medium=twitter" TargetMode="External"/><Relationship Id="rId3714" Type="http://schemas.openxmlformats.org/officeDocument/2006/relationships/hyperlink" Target="https://www.google.com/url?rct=j&amp;sa=t&amp;url=http%3A%2F%2Fwww.ibtimes.co.in%2Fif-iphone-8-should-look-like-this-samsung-galaxy-s8-better-choice-721426&amp;ct=ga&amp;cd=CAIyGjczOTE5YmFkMWVkNjU2ZDg6Y29tOmVuOlVT&amp;usg=AFQjCNHlq2R81nRO6Scgy1tr9XQXvxmVdg&amp;utm_source=dlvr.it&amp;utm_medium=twitter" TargetMode="External"/><Relationship Id="rId6120" Type="http://schemas.openxmlformats.org/officeDocument/2006/relationships/hyperlink" Target="http://pbs.twimg.com/profile_images/791750792696958976/o2Pfjwk8_normal.jpg" TargetMode="External"/><Relationship Id="rId9276" Type="http://schemas.openxmlformats.org/officeDocument/2006/relationships/hyperlink" Target="http://pbs.twimg.com/profile_images/835596337957715968/LGGmIMeI_normal.jpg" TargetMode="External"/><Relationship Id="rId9690" Type="http://schemas.openxmlformats.org/officeDocument/2006/relationships/hyperlink" Target="http://pbs.twimg.com/profile_images/712383122889940992/QHkWkzPy_normal.jpg" TargetMode="External"/><Relationship Id="rId12257" Type="http://schemas.openxmlformats.org/officeDocument/2006/relationships/hyperlink" Target="https://twitter.com/" TargetMode="External"/><Relationship Id="rId13308" Type="http://schemas.openxmlformats.org/officeDocument/2006/relationships/hyperlink" Target="https://twitter.com/" TargetMode="External"/><Relationship Id="rId635" Type="http://schemas.openxmlformats.org/officeDocument/2006/relationships/hyperlink" Target="https://www.youtube.com/watch?v=M_vD2IEXIVA&amp;feature=youtu.be&amp;a" TargetMode="External"/><Relationship Id="rId1265" Type="http://schemas.openxmlformats.org/officeDocument/2006/relationships/hyperlink" Target="http://j.gs/3478116/http:/www.elcomercio.com/deportes/losangelesgalaxy-abejas-gallinas-verduras-ayudar.html" TargetMode="External"/><Relationship Id="rId2316" Type="http://schemas.openxmlformats.org/officeDocument/2006/relationships/hyperlink" Target="https://www.google.com/url?rct=j&amp;sa=t&amp;url=http://www.newgamernation.com/telltales-guardians-of-the-galaxy-release-date-announced/&amp;ct=ga&amp;cd=CAIyGjBmMWQxYTk2YWJkYjQ4NDg6Y29tOmVuOlVT&amp;usg=AFQjCNF8KFauJ5ndN9tvSrhohHXZxgiqvQ" TargetMode="External"/><Relationship Id="rId2730" Type="http://schemas.openxmlformats.org/officeDocument/2006/relationships/hyperlink" Target="https://www.cnet.com/es/noticias/samsung-galaxy-s8-plus-bateria-note-7-incendios-explosiones/" TargetMode="External"/><Relationship Id="rId5886" Type="http://schemas.openxmlformats.org/officeDocument/2006/relationships/hyperlink" Target="http://pbs.twimg.com/profile_images/516317905495920640/Ts_GVHTl_normal.jpeg" TargetMode="External"/><Relationship Id="rId8292" Type="http://schemas.openxmlformats.org/officeDocument/2006/relationships/hyperlink" Target="http://pbs.twimg.com/profile_images/550285711539466240/wzZxTqOW_normal.jpeg" TargetMode="External"/><Relationship Id="rId9343" Type="http://schemas.openxmlformats.org/officeDocument/2006/relationships/hyperlink" Target="http://pbs.twimg.com/profile_images/846237124592619521/EEjftqt2_normal.jpg" TargetMode="External"/><Relationship Id="rId11273" Type="http://schemas.openxmlformats.org/officeDocument/2006/relationships/hyperlink" Target="https://twitter.com/" TargetMode="External"/><Relationship Id="rId12671" Type="http://schemas.openxmlformats.org/officeDocument/2006/relationships/hyperlink" Target="https://twitter.com/" TargetMode="External"/><Relationship Id="rId13722" Type="http://schemas.openxmlformats.org/officeDocument/2006/relationships/hyperlink" Target="https://twitter.com/" TargetMode="External"/><Relationship Id="rId702" Type="http://schemas.openxmlformats.org/officeDocument/2006/relationships/hyperlink" Target="https://www.google.com/url?rct=j&amp;sa=t&amp;url=http://ilcorrierecitta.com/2017/03/ibra-vuole-lasciare-il-manchester-united-verso-i-los/&amp;ct=ga&amp;cd=CAIyGTk5NTY3OTZlMjZlZTQ2NmM6aXQ6aXQ6SVQ&amp;usg=AFQjCNEIzYsCXEeSsYdNimcbjlP6giJCSw" TargetMode="External"/><Relationship Id="rId1332" Type="http://schemas.openxmlformats.org/officeDocument/2006/relationships/hyperlink" Target="https://www.google.com/url?rct=j&amp;sa=t&amp;url=http://nintendowire.com/news/2017/03/31/april-fools-nintendo-announces-fake-warioware-spin-off-crazy-galaxy/&amp;ct=ga&amp;cd=CAIyGjg4MDlkNzZkODYxNDdkMTE6Y29tOmVuOlVT&amp;usg=AFQjCNH3qmA7PRVrvRIwMOm5DjFaBtxEEg" TargetMode="External"/><Relationship Id="rId4488" Type="http://schemas.openxmlformats.org/officeDocument/2006/relationships/hyperlink" Target="http://pbs.twimg.com/profile_images/845881620393594880/kU_LsJAE_normal.jpg" TargetMode="External"/><Relationship Id="rId5539" Type="http://schemas.openxmlformats.org/officeDocument/2006/relationships/hyperlink" Target="http://pbs.twimg.com/profile_images/749769025136111616/ulwYOPvO_normal.jpg" TargetMode="External"/><Relationship Id="rId6937" Type="http://schemas.openxmlformats.org/officeDocument/2006/relationships/hyperlink" Target="http://pbs.twimg.com/profile_images/1357501464/Capture_normal.JPG" TargetMode="External"/><Relationship Id="rId9410" Type="http://schemas.openxmlformats.org/officeDocument/2006/relationships/hyperlink" Target="http://pbs.twimg.com/profile_images/837228956902277120/Xc7neQmy_normal.jpg" TargetMode="External"/><Relationship Id="rId12324" Type="http://schemas.openxmlformats.org/officeDocument/2006/relationships/hyperlink" Target="https://twitter.com/" TargetMode="External"/><Relationship Id="rId5953" Type="http://schemas.openxmlformats.org/officeDocument/2006/relationships/hyperlink" Target="http://pbs.twimg.com/profile_images/831140446483128320/qytN5S0R_normal.jpg" TargetMode="External"/><Relationship Id="rId8012" Type="http://schemas.openxmlformats.org/officeDocument/2006/relationships/hyperlink" Target="http://pbs.twimg.com/profile_images/487534182608801793/7-f_BUyN_normal.png" TargetMode="External"/><Relationship Id="rId11340" Type="http://schemas.openxmlformats.org/officeDocument/2006/relationships/hyperlink" Target="https://twitter.com/" TargetMode="External"/><Relationship Id="rId14496" Type="http://schemas.openxmlformats.org/officeDocument/2006/relationships/hyperlink" Target="https://twitter.com/" TargetMode="External"/><Relationship Id="rId3157" Type="http://schemas.openxmlformats.org/officeDocument/2006/relationships/hyperlink" Target="https://www.google.com/url?rct=j&amp;sa=t&amp;url=http://www.valuewalk.com/2017/04/microsoft-edition-s8-s8-plus-sale-microsoft-stores/&amp;ct=ga&amp;cd=CAIyGmMzNmE5YzgyNTI1MTRkYmU6Y29tOmVuOlVT&amp;usg=AFQjCNEPEeZ4RiA7uS0f7zaMF__qkKMobg" TargetMode="External"/><Relationship Id="rId4555" Type="http://schemas.openxmlformats.org/officeDocument/2006/relationships/hyperlink" Target="http://pbs.twimg.com/profile_images/378800000786566665/8cf575260ddac76e0ea182bcb8caa7ea_normal.jpeg" TargetMode="External"/><Relationship Id="rId5606" Type="http://schemas.openxmlformats.org/officeDocument/2006/relationships/hyperlink" Target="http://pbs.twimg.com/profile_images/1839133933/2_normal.jpg" TargetMode="External"/><Relationship Id="rId13098" Type="http://schemas.openxmlformats.org/officeDocument/2006/relationships/hyperlink" Target="https://twitter.com/" TargetMode="External"/><Relationship Id="rId14149" Type="http://schemas.openxmlformats.org/officeDocument/2006/relationships/hyperlink" Target="https://twitter.com/" TargetMode="External"/><Relationship Id="rId14563" Type="http://schemas.openxmlformats.org/officeDocument/2006/relationships/hyperlink" Target="https://twitter.com/" TargetMode="External"/><Relationship Id="rId3571" Type="http://schemas.openxmlformats.org/officeDocument/2006/relationships/hyperlink" Target="https://www.google.com/url?rct=j&amp;sa=t&amp;url=http://pysnnoticias.com/galaxy-s8-microsoft-edicion-sera-la-mejor-para-la-productividad/&amp;ct=ga&amp;cd=CAIyGmMzNmE5YzgyNTI1MTRkYmU6Y29tOmVzOlVT&amp;usg=AFQjCNFwebyjRCSGxXXmpaOyTYYzfH5M7A" TargetMode="External"/><Relationship Id="rId4208" Type="http://schemas.openxmlformats.org/officeDocument/2006/relationships/hyperlink" Target="https://pbs.twimg.com/media/C8WaNYxUMAEBbXP.jpg" TargetMode="External"/><Relationship Id="rId4622" Type="http://schemas.openxmlformats.org/officeDocument/2006/relationships/hyperlink" Target="https://pbs.twimg.com/media/C8LP3sZUQAET1DR.jpg" TargetMode="External"/><Relationship Id="rId7778" Type="http://schemas.openxmlformats.org/officeDocument/2006/relationships/hyperlink" Target="https://pbs.twimg.com/media/C8MBWxlXgAAu1_g.jpg" TargetMode="External"/><Relationship Id="rId8829" Type="http://schemas.openxmlformats.org/officeDocument/2006/relationships/hyperlink" Target="http://abs.twimg.com/sticky/default_profile_images/default_profile_normal.png" TargetMode="External"/><Relationship Id="rId10759" Type="http://schemas.openxmlformats.org/officeDocument/2006/relationships/hyperlink" Target="https://twitter.com/" TargetMode="External"/><Relationship Id="rId13165" Type="http://schemas.openxmlformats.org/officeDocument/2006/relationships/hyperlink" Target="https://twitter.com/" TargetMode="External"/><Relationship Id="rId14216" Type="http://schemas.openxmlformats.org/officeDocument/2006/relationships/hyperlink" Target="https://twitter.com/" TargetMode="External"/><Relationship Id="rId14630" Type="http://schemas.openxmlformats.org/officeDocument/2006/relationships/hyperlink" Target="https://twitter.com/" TargetMode="External"/><Relationship Id="rId492" Type="http://schemas.openxmlformats.org/officeDocument/2006/relationships/hyperlink" Target="https://twitter.com/i/web/status/847516064325918720" TargetMode="External"/><Relationship Id="rId2173" Type="http://schemas.openxmlformats.org/officeDocument/2006/relationships/hyperlink" Target="http://www.cdiscount.com/telephonie/opt/samsung-galaxy-s8/l-1447477.html?cm_mmc=inf-_-tw-_-290317-_-galaxys8-_-&amp;cid=inf" TargetMode="External"/><Relationship Id="rId3224" Type="http://schemas.openxmlformats.org/officeDocument/2006/relationships/hyperlink" Target="https://www.google.com/url?rct=j&amp;sa=t&amp;url=http%3A%2F%2Ffortune.com%2F2017%2F03%2F30%2Fmicrosoft-samsung-galaxy-s8%2F&amp;ct=ga&amp;cd=CAIyGmMzNmE5YzgyNTI1MTRkYmU6Y29tOmVuOlVT&amp;usg=AFQjCNEQTyJduqu1fq7WPxu0eS07oosI8A&amp;utm_source=dlvr.it&amp;utm_medium=twitter" TargetMode="External"/><Relationship Id="rId6794" Type="http://schemas.openxmlformats.org/officeDocument/2006/relationships/hyperlink" Target="http://pbs.twimg.com/profile_images/501432305827606528/TZW9xU3d_normal.jpeg" TargetMode="External"/><Relationship Id="rId7845" Type="http://schemas.openxmlformats.org/officeDocument/2006/relationships/hyperlink" Target="https://pbs.twimg.com/media/C8KdkqAVwAQyp7I.jpg" TargetMode="External"/><Relationship Id="rId12181" Type="http://schemas.openxmlformats.org/officeDocument/2006/relationships/hyperlink" Target="https://twitter.com/" TargetMode="External"/><Relationship Id="rId13232" Type="http://schemas.openxmlformats.org/officeDocument/2006/relationships/hyperlink" Target="https://twitter.com/" TargetMode="External"/><Relationship Id="rId145" Type="http://schemas.openxmlformats.org/officeDocument/2006/relationships/hyperlink" Target="https://www.youtube.com/watch?v=0A_nZiEq1cs&amp;feature=youtu.be&amp;a" TargetMode="External"/><Relationship Id="rId2240" Type="http://schemas.openxmlformats.org/officeDocument/2006/relationships/hyperlink" Target="http://dlvr.it/Nmcgvm" TargetMode="External"/><Relationship Id="rId5396" Type="http://schemas.openxmlformats.org/officeDocument/2006/relationships/hyperlink" Target="http://pbs.twimg.com/profile_images/458864476146511872/ZycQfX7I_normal.jpeg" TargetMode="External"/><Relationship Id="rId6447" Type="http://schemas.openxmlformats.org/officeDocument/2006/relationships/hyperlink" Target="http://pbs.twimg.com/profile_images/746877885957480448/qznujF0V_normal.jpg" TargetMode="External"/><Relationship Id="rId6861" Type="http://schemas.openxmlformats.org/officeDocument/2006/relationships/hyperlink" Target="http://pbs.twimg.com/profile_images/848463825754107904/GejNPp9h_normal.jpg" TargetMode="External"/><Relationship Id="rId10826" Type="http://schemas.openxmlformats.org/officeDocument/2006/relationships/hyperlink" Target="https://twitter.com/" TargetMode="External"/><Relationship Id="rId212" Type="http://schemas.openxmlformats.org/officeDocument/2006/relationships/hyperlink" Target="https://www.beritateknologi.com/samsung-galaxy-j-series-generasi-selanjutnya-bakal-dapatkan-sensor-fingerprint/" TargetMode="External"/><Relationship Id="rId5049" Type="http://schemas.openxmlformats.org/officeDocument/2006/relationships/hyperlink" Target="http://pbs.twimg.com/profile_images/816353265470345217/TD35EOS0_normal.jpg" TargetMode="External"/><Relationship Id="rId5463" Type="http://schemas.openxmlformats.org/officeDocument/2006/relationships/hyperlink" Target="http://pbs.twimg.com/profile_images/830712614594478080/0pUXdY8c_normal.jpg" TargetMode="External"/><Relationship Id="rId6514" Type="http://schemas.openxmlformats.org/officeDocument/2006/relationships/hyperlink" Target="http://pbs.twimg.com/profile_images/585482693900640258/Bxc0C78K_normal.jpg" TargetMode="External"/><Relationship Id="rId7912" Type="http://schemas.openxmlformats.org/officeDocument/2006/relationships/hyperlink" Target="http://pbs.twimg.com/profile_images/3444895134/a3a6f4c16bfc11c379696cd97571cf20_normal.jpeg" TargetMode="External"/><Relationship Id="rId12998" Type="http://schemas.openxmlformats.org/officeDocument/2006/relationships/hyperlink" Target="https://twitter.com/" TargetMode="External"/><Relationship Id="rId15057" Type="http://schemas.openxmlformats.org/officeDocument/2006/relationships/hyperlink" Target="https://twitter.com/" TargetMode="External"/><Relationship Id="rId4065" Type="http://schemas.openxmlformats.org/officeDocument/2006/relationships/hyperlink" Target="https://pbs.twimg.com/media/C8UcomiXoAA7qc4.jpg" TargetMode="External"/><Relationship Id="rId5116" Type="http://schemas.openxmlformats.org/officeDocument/2006/relationships/hyperlink" Target="http://pbs.twimg.com/profile_images/2911581464/82cad31a04e6d3bd901251711b5228b6_normal.png" TargetMode="External"/><Relationship Id="rId15471" Type="http://schemas.openxmlformats.org/officeDocument/2006/relationships/hyperlink" Target="https://api.twitter.com/1.1/geo/id/01da545b582fc86b.json" TargetMode="External"/><Relationship Id="rId1659" Type="http://schemas.openxmlformats.org/officeDocument/2006/relationships/hyperlink" Target="https://www.youtube.com/watch?v=BF8TkNaYWRU&amp;feature=youtu.be&amp;a" TargetMode="External"/><Relationship Id="rId3081" Type="http://schemas.openxmlformats.org/officeDocument/2006/relationships/hyperlink" Target="https://www.google.com/url?rct=j&amp;sa=t&amp;url=http%3A%2F%2Fwww.gadgetsnow.com%2Fslideshows%2F6-samsung-galaxy-s8-features-missing-in-apple-iphone-7-smartphones%2Fphotolist%2F57962222.cms&amp;ct=ga&amp;cd=CAIyGjczOTE5YmFkMWVkNjU2ZDg6Y29tOmVuOlVT&amp;usg=AFQjCNHzpkmE4h9RIO92TATBxj1O9yE4wA&amp;utm_source=dlvr.it&amp;utm_medium=twitter" TargetMode="External"/><Relationship Id="rId4132" Type="http://schemas.openxmlformats.org/officeDocument/2006/relationships/hyperlink" Target="https://pbs.twimg.com/media/C8T9UN0UwAA4rwL.jpg" TargetMode="External"/><Relationship Id="rId5530" Type="http://schemas.openxmlformats.org/officeDocument/2006/relationships/hyperlink" Target="http://pbs.twimg.com/profile_images/848613540030283776/jIaC-HKz_normal.jpg" TargetMode="External"/><Relationship Id="rId7288" Type="http://schemas.openxmlformats.org/officeDocument/2006/relationships/hyperlink" Target="http://abs.twimg.com/sticky/default_profile_images/default_profile_normal.png" TargetMode="External"/><Relationship Id="rId8686" Type="http://schemas.openxmlformats.org/officeDocument/2006/relationships/hyperlink" Target="http://pbs.twimg.com/profile_images/829984915110363136/foGv1An6_normal.jpg" TargetMode="External"/><Relationship Id="rId9737" Type="http://schemas.openxmlformats.org/officeDocument/2006/relationships/hyperlink" Target="http://pbs.twimg.com/profile_images/494681362767425538/ILPdaugu_normal.jpeg" TargetMode="External"/><Relationship Id="rId11667" Type="http://schemas.openxmlformats.org/officeDocument/2006/relationships/hyperlink" Target="https://twitter.com/" TargetMode="External"/><Relationship Id="rId12718" Type="http://schemas.openxmlformats.org/officeDocument/2006/relationships/hyperlink" Target="https://twitter.com/" TargetMode="External"/><Relationship Id="rId14073" Type="http://schemas.openxmlformats.org/officeDocument/2006/relationships/hyperlink" Target="https://twitter.com/" TargetMode="External"/><Relationship Id="rId15124" Type="http://schemas.openxmlformats.org/officeDocument/2006/relationships/hyperlink" Target="https://twitter.com/" TargetMode="External"/><Relationship Id="rId1726" Type="http://schemas.openxmlformats.org/officeDocument/2006/relationships/hyperlink" Target="https://www.youtube.com/watch?v=BXy2-nM-FkE&amp;feature=youtu.be&amp;a" TargetMode="External"/><Relationship Id="rId8339" Type="http://schemas.openxmlformats.org/officeDocument/2006/relationships/hyperlink" Target="http://pbs.twimg.com/profile_images/805285850632298496/sb_XqHy6_normal.jpg" TargetMode="External"/><Relationship Id="rId8753" Type="http://schemas.openxmlformats.org/officeDocument/2006/relationships/hyperlink" Target="http://pbs.twimg.com/profile_images/832876087046717440/SoVrd5fT_normal.jpg" TargetMode="External"/><Relationship Id="rId9804" Type="http://schemas.openxmlformats.org/officeDocument/2006/relationships/hyperlink" Target="http://pbs.twimg.com/profile_images/494676480291381249/RtC-6xAO_normal.jpeg" TargetMode="External"/><Relationship Id="rId10269" Type="http://schemas.openxmlformats.org/officeDocument/2006/relationships/hyperlink" Target="https://twitter.com/" TargetMode="External"/><Relationship Id="rId10683" Type="http://schemas.openxmlformats.org/officeDocument/2006/relationships/hyperlink" Target="https://twitter.com/" TargetMode="External"/><Relationship Id="rId11734" Type="http://schemas.openxmlformats.org/officeDocument/2006/relationships/hyperlink" Target="https://twitter.com/" TargetMode="External"/><Relationship Id="rId14140" Type="http://schemas.openxmlformats.org/officeDocument/2006/relationships/hyperlink" Target="https://twitter.com/" TargetMode="External"/><Relationship Id="rId18" Type="http://schemas.openxmlformats.org/officeDocument/2006/relationships/hyperlink" Target="http://www.tecmundo.com.br/1153-como-usar-sopcast.htm?f" TargetMode="External"/><Relationship Id="rId3898" Type="http://schemas.openxmlformats.org/officeDocument/2006/relationships/hyperlink" Target="https://pbs.twimg.com/media/C8KqN2hVoAAp5Yh.jpg" TargetMode="External"/><Relationship Id="rId4949" Type="http://schemas.openxmlformats.org/officeDocument/2006/relationships/hyperlink" Target="http://pbs.twimg.com/profile_images/847693999079018496/JBYK8h1j_normal.jpg" TargetMode="External"/><Relationship Id="rId7355" Type="http://schemas.openxmlformats.org/officeDocument/2006/relationships/hyperlink" Target="http://pbs.twimg.com/profile_images/564787168577462272/RH0dIRDq_normal.jpeg" TargetMode="External"/><Relationship Id="rId8406" Type="http://schemas.openxmlformats.org/officeDocument/2006/relationships/hyperlink" Target="http://pbs.twimg.com/profile_images/426949338330193920/d8wgHZ9n_normal.jpeg" TargetMode="External"/><Relationship Id="rId8820" Type="http://schemas.openxmlformats.org/officeDocument/2006/relationships/hyperlink" Target="http://pbs.twimg.com/profile_images/832652632002924544/wPj8JJ3V_normal.jpg" TargetMode="External"/><Relationship Id="rId10336" Type="http://schemas.openxmlformats.org/officeDocument/2006/relationships/hyperlink" Target="https://twitter.com/" TargetMode="External"/><Relationship Id="rId3965" Type="http://schemas.openxmlformats.org/officeDocument/2006/relationships/hyperlink" Target="https://pbs.twimg.com/media/C8IGxGuVoAA2scd.jpg" TargetMode="External"/><Relationship Id="rId6371" Type="http://schemas.openxmlformats.org/officeDocument/2006/relationships/hyperlink" Target="http://pbs.twimg.com/profile_images/784068998065430528/UtX-OO-e_normal.jpg" TargetMode="External"/><Relationship Id="rId7008" Type="http://schemas.openxmlformats.org/officeDocument/2006/relationships/hyperlink" Target="http://pbs.twimg.com/profile_images/848653272625762304/hdOcAQTg_normal.jpg" TargetMode="External"/><Relationship Id="rId7422" Type="http://schemas.openxmlformats.org/officeDocument/2006/relationships/hyperlink" Target="http://pbs.twimg.com/profile_images/815681453786857472/xmAOz2Qb_normal.jpg" TargetMode="External"/><Relationship Id="rId10750" Type="http://schemas.openxmlformats.org/officeDocument/2006/relationships/hyperlink" Target="https://twitter.com/" TargetMode="External"/><Relationship Id="rId11801" Type="http://schemas.openxmlformats.org/officeDocument/2006/relationships/hyperlink" Target="https://twitter.com/" TargetMode="External"/><Relationship Id="rId13559" Type="http://schemas.openxmlformats.org/officeDocument/2006/relationships/hyperlink" Target="https://twitter.com/" TargetMode="External"/><Relationship Id="rId14957" Type="http://schemas.openxmlformats.org/officeDocument/2006/relationships/hyperlink" Target="https://twitter.com/" TargetMode="External"/><Relationship Id="rId886" Type="http://schemas.openxmlformats.org/officeDocument/2006/relationships/hyperlink" Target="http://kathwinonlinemarketing.blogspot.de/" TargetMode="External"/><Relationship Id="rId2567" Type="http://schemas.openxmlformats.org/officeDocument/2006/relationships/hyperlink" Target="https://www.google.com/url?rct=j&amp;sa=t&amp;url=http://delhi.craigslist.co.in/off/6070531764.html&amp;ct=ga&amp;cd=CAIyHmM0MmE5M2ZhN2YzNmNiZmI6Y28uaW46ZW46SU46Ug&amp;usg=AFQjCNFNf6mWKnZ8cKQopBrG2aPzFhHhiw" TargetMode="External"/><Relationship Id="rId3618" Type="http://schemas.openxmlformats.org/officeDocument/2006/relationships/hyperlink" Target="https://www.google.com/url?rct=j&amp;sa=t&amp;url=https://descargar.mobi/habra-edicion-microsoft-galaxy-s8/&amp;ct=ga&amp;cd=CAIyGmMzNmE5YzgyNTI1MTRkYmU6Y29tOmVzOlVT&amp;usg=AFQjCNEqxZwNW9XO9KChxTIpkj1hIuLxDw" TargetMode="External"/><Relationship Id="rId6024" Type="http://schemas.openxmlformats.org/officeDocument/2006/relationships/hyperlink" Target="http://pbs.twimg.com/profile_images/824195568671096832/BOqF06z6_normal.jpg" TargetMode="External"/><Relationship Id="rId9594" Type="http://schemas.openxmlformats.org/officeDocument/2006/relationships/hyperlink" Target="http://pbs.twimg.com/profile_images/1781594986/tecnologia1_normal.jpg" TargetMode="External"/><Relationship Id="rId10403" Type="http://schemas.openxmlformats.org/officeDocument/2006/relationships/hyperlink" Target="https://twitter.com/" TargetMode="External"/><Relationship Id="rId13973" Type="http://schemas.openxmlformats.org/officeDocument/2006/relationships/hyperlink" Target="https://twitter.com/" TargetMode="External"/><Relationship Id="rId2" Type="http://schemas.openxmlformats.org/officeDocument/2006/relationships/hyperlink" Target="https://t.co/9OVKV6FhwK" TargetMode="External"/><Relationship Id="rId539" Type="http://schemas.openxmlformats.org/officeDocument/2006/relationships/hyperlink" Target="https://twitter.com/i/web/status/847512230908375041" TargetMode="External"/><Relationship Id="rId1169" Type="http://schemas.openxmlformats.org/officeDocument/2006/relationships/hyperlink" Target="https://www.instagram.com/p/BST4cBzlBxC/" TargetMode="External"/><Relationship Id="rId1583" Type="http://schemas.openxmlformats.org/officeDocument/2006/relationships/hyperlink" Target="https://www.applesfera.com/iphone/quieres-el-desbloqueo-facial-del-galaxy-s8-en-tu-proximo-iphone-no-tan-rapido-vaquero?utm_content=bufferbb9f0&amp;utm_medium=social&amp;utm_source=twitter.com&amp;utm_campaign=buffer" TargetMode="External"/><Relationship Id="rId2981" Type="http://schemas.openxmlformats.org/officeDocument/2006/relationships/hyperlink" Target="https://www.google.com/url?rct=j&amp;sa=t&amp;url=http%3A%2F%2Fiphone-mania.jp%2Fnews-163640%2F&amp;ct=ga&amp;cd=CAIyHjQ4M2Y1OTFhYWI0YTFmYzk6Y28uanA6amE6SlA6Ug&amp;usg=AFQjCNGAYUcmnZjOONnGL1s4Rem7oCCagQ&amp;utm_source=dlvr.it&amp;utm_medium=twitter" TargetMode="External"/><Relationship Id="rId5040" Type="http://schemas.openxmlformats.org/officeDocument/2006/relationships/hyperlink" Target="http://pbs.twimg.com/profile_images/665874263379943424/RJDZ59___normal.jpg" TargetMode="External"/><Relationship Id="rId8196" Type="http://schemas.openxmlformats.org/officeDocument/2006/relationships/hyperlink" Target="http://pbs.twimg.com/profile_images/378800000409601173/a7ccbc5f5c3a243f0cab04e92078a57b_normal.jpeg" TargetMode="External"/><Relationship Id="rId9247" Type="http://schemas.openxmlformats.org/officeDocument/2006/relationships/hyperlink" Target="http://pbs.twimg.com/profile_images/829932547396169728/sEjwIXEJ_normal.jpg" TargetMode="External"/><Relationship Id="rId12575" Type="http://schemas.openxmlformats.org/officeDocument/2006/relationships/hyperlink" Target="https://twitter.com/" TargetMode="External"/><Relationship Id="rId13626" Type="http://schemas.openxmlformats.org/officeDocument/2006/relationships/hyperlink" Target="https://twitter.com/" TargetMode="External"/><Relationship Id="rId953" Type="http://schemas.openxmlformats.org/officeDocument/2006/relationships/hyperlink" Target="https://www.youtube.com/watch?v=EWxof71we3c&amp;feature=youtu.be&amp;a" TargetMode="External"/><Relationship Id="rId1236" Type="http://schemas.openxmlformats.org/officeDocument/2006/relationships/hyperlink" Target="https://www.google.com/url?rct=j&amp;sa=t&amp;url=https://www.cnet.com/au/products/samsung-dex-dock/preview/&amp;ct=ga&amp;cd=CAIyGjgzNWM3ZmRjYjZhNWE0MWY6Y29tOmVuOlVT&amp;usg=AFQjCNEPjPl4iZD0aoZLZZBb8pc4PJU9hg&amp;utm_content=buffer92447&amp;utm_medium=social&amp;utm_source=twitter.com&amp;utm_campaign=buffer" TargetMode="External"/><Relationship Id="rId2634" Type="http://schemas.openxmlformats.org/officeDocument/2006/relationships/hyperlink" Target="https://www.google.com/url?rct=j&amp;sa=t&amp;url=http%3A%2F%2Fwww.mobipicker.com%2Fsamsung-galaxy-s6-edge-gets-android-nougat-7-0-update-india%2F&amp;ct=ga&amp;cd=CAIyGmIyMmYxNjAxMGEyYTM1MmY6Y29tOmVuOlVT&amp;usg=AFQjCNEqlfUeTrKjaxmswvk1xGc40SChaQ&amp;utm_source=dlvr.it&amp;utm_medium=twitter" TargetMode="External"/><Relationship Id="rId8263" Type="http://schemas.openxmlformats.org/officeDocument/2006/relationships/hyperlink" Target="http://pbs.twimg.com/profile_images/550285711539466240/wzZxTqOW_normal.jpeg" TargetMode="External"/><Relationship Id="rId9661" Type="http://schemas.openxmlformats.org/officeDocument/2006/relationships/hyperlink" Target="http://pbs.twimg.com/profile_images/712383122889940992/QHkWkzPy_normal.jpg" TargetMode="External"/><Relationship Id="rId11177" Type="http://schemas.openxmlformats.org/officeDocument/2006/relationships/hyperlink" Target="https://twitter.com/" TargetMode="External"/><Relationship Id="rId11591" Type="http://schemas.openxmlformats.org/officeDocument/2006/relationships/hyperlink" Target="https://twitter.com/" TargetMode="External"/><Relationship Id="rId12228" Type="http://schemas.openxmlformats.org/officeDocument/2006/relationships/hyperlink" Target="https://twitter.com/" TargetMode="External"/><Relationship Id="rId12642" Type="http://schemas.openxmlformats.org/officeDocument/2006/relationships/hyperlink" Target="https://twitter.com/" TargetMode="External"/><Relationship Id="rId606" Type="http://schemas.openxmlformats.org/officeDocument/2006/relationships/hyperlink" Target="https://www.youtube.com/watch?v=60toDPm25aQ&amp;feature=youtu.be&amp;a" TargetMode="External"/><Relationship Id="rId1650" Type="http://schemas.openxmlformats.org/officeDocument/2006/relationships/hyperlink" Target="https://www.cnet.com/news/is-george-takei-running-for-congress-star-trek-april-fools-day/?utm_content=buffer59165&amp;utm_medium=social&amp;utm_source=twitter.com&amp;utm_campaign=buffer" TargetMode="External"/><Relationship Id="rId2701" Type="http://schemas.openxmlformats.org/officeDocument/2006/relationships/hyperlink" Target="https://twitter.com/i/web/status/848457193817079808" TargetMode="External"/><Relationship Id="rId5857" Type="http://schemas.openxmlformats.org/officeDocument/2006/relationships/hyperlink" Target="http://pbs.twimg.com/profile_images/729363977805955072/MIM0RThH_normal.jpg" TargetMode="External"/><Relationship Id="rId6908" Type="http://schemas.openxmlformats.org/officeDocument/2006/relationships/hyperlink" Target="http://pbs.twimg.com/profile_images/812777691158081538/qbWiW6pi_normal.jpg" TargetMode="External"/><Relationship Id="rId9314" Type="http://schemas.openxmlformats.org/officeDocument/2006/relationships/hyperlink" Target="http://pbs.twimg.com/profile_images/730463547755536385/LFi00bhP_normal.jpg" TargetMode="External"/><Relationship Id="rId10193" Type="http://schemas.openxmlformats.org/officeDocument/2006/relationships/hyperlink" Target="https://twitter.com/" TargetMode="External"/><Relationship Id="rId11244" Type="http://schemas.openxmlformats.org/officeDocument/2006/relationships/hyperlink" Target="https://twitter.com/" TargetMode="External"/><Relationship Id="rId1303" Type="http://schemas.openxmlformats.org/officeDocument/2006/relationships/hyperlink" Target="https://www.cnet.com/videos/galaxy-s8-3-biggest-let-downs/?utm_content=buffera6d2a&amp;utm_medium=social&amp;utm_source=twitter.com&amp;utm_campaign=buffer" TargetMode="External"/><Relationship Id="rId4459" Type="http://schemas.openxmlformats.org/officeDocument/2006/relationships/hyperlink" Target="https://pbs.twimg.com/media/C8KqNb9V0AET5BM.jpg" TargetMode="External"/><Relationship Id="rId4873" Type="http://schemas.openxmlformats.org/officeDocument/2006/relationships/hyperlink" Target="http://pbs.twimg.com/profile_images/846291991411539968/C4bN2n8d_normal.jpg" TargetMode="External"/><Relationship Id="rId5924" Type="http://schemas.openxmlformats.org/officeDocument/2006/relationships/hyperlink" Target="http://pbs.twimg.com/profile_images/655489422474018816/UU71cRyU_normal.jpg" TargetMode="External"/><Relationship Id="rId8330" Type="http://schemas.openxmlformats.org/officeDocument/2006/relationships/hyperlink" Target="http://pbs.twimg.com/profile_images/550285711539466240/wzZxTqOW_normal.jpeg" TargetMode="External"/><Relationship Id="rId10260" Type="http://schemas.openxmlformats.org/officeDocument/2006/relationships/hyperlink" Target="https://twitter.com/" TargetMode="External"/><Relationship Id="rId11311" Type="http://schemas.openxmlformats.org/officeDocument/2006/relationships/hyperlink" Target="https://twitter.com/" TargetMode="External"/><Relationship Id="rId14467" Type="http://schemas.openxmlformats.org/officeDocument/2006/relationships/hyperlink" Target="https://twitter.com/" TargetMode="External"/><Relationship Id="rId3475" Type="http://schemas.openxmlformats.org/officeDocument/2006/relationships/hyperlink" Target="https://techcrunch.com/2017/03/29/crunch-report-new-samsung-galaxy-s8-s8-phones/?ncid=rss&amp;utm_content=buffer7f86e&amp;utm_medium=social&amp;utm_source=twitter.com&amp;utm_campaign=buffer" TargetMode="External"/><Relationship Id="rId4526" Type="http://schemas.openxmlformats.org/officeDocument/2006/relationships/hyperlink" Target="http://pbs.twimg.com/profile_images/818887142936104960/U2gtPsGw_normal.jpg" TargetMode="External"/><Relationship Id="rId4940" Type="http://schemas.openxmlformats.org/officeDocument/2006/relationships/hyperlink" Target="http://pbs.twimg.com/profile_images/847693999079018496/JBYK8h1j_normal.jpg" TargetMode="External"/><Relationship Id="rId13069" Type="http://schemas.openxmlformats.org/officeDocument/2006/relationships/hyperlink" Target="https://twitter.com/" TargetMode="External"/><Relationship Id="rId13483" Type="http://schemas.openxmlformats.org/officeDocument/2006/relationships/hyperlink" Target="https://twitter.com/" TargetMode="External"/><Relationship Id="rId14881" Type="http://schemas.openxmlformats.org/officeDocument/2006/relationships/hyperlink" Target="https://twitter.com/" TargetMode="External"/><Relationship Id="rId396" Type="http://schemas.openxmlformats.org/officeDocument/2006/relationships/hyperlink" Target="https://www.youtube.com/watch?v=0A_nZiEq1cs&amp;feature=youtu.be&amp;a" TargetMode="External"/><Relationship Id="rId2077" Type="http://schemas.openxmlformats.org/officeDocument/2006/relationships/hyperlink" Target="https://www.youtube.com/watch?v=lsByH2QPjGM&amp;feature=youtu.be&amp;a" TargetMode="External"/><Relationship Id="rId2491" Type="http://schemas.openxmlformats.org/officeDocument/2006/relationships/hyperlink" Target="http://dlvr.it/NnM7Q4" TargetMode="External"/><Relationship Id="rId3128" Type="http://schemas.openxmlformats.org/officeDocument/2006/relationships/hyperlink" Target="https://www.google.com/url?rct=j&amp;sa=t&amp;url=http://www.businessinsider.com/samsung-galaxy-s8-microsoft-custom-version-2017-3&amp;ct=ga&amp;cd=CAIyGmMzNmE5YzgyNTI1MTRkYmU6Y29tOmVuOlVT&amp;usg=AFQjCNEqcqed722S7rSDsOjxqGtIDDvKaA" TargetMode="External"/><Relationship Id="rId3542" Type="http://schemas.openxmlformats.org/officeDocument/2006/relationships/hyperlink" Target="https://www.google.com/url?rct=j&amp;sa=t&amp;url=https://www.movilzona.es/2017/04/01/se-retrasa-android-7-para-los-samsung-galaxy-a3-a5-y-a7-2016/&amp;ct=ga&amp;cd=CAIyGmIyMmYxNjAxMGEyYTM1MmY6Y29tOmVzOlVT&amp;usg=AFQjCNF_fRiMHwVytv7aSTX2Dd2Nt143ew%C3%B0%C2%9F%C2%92%C2%ADPues" TargetMode="External"/><Relationship Id="rId6698" Type="http://schemas.openxmlformats.org/officeDocument/2006/relationships/hyperlink" Target="http://pbs.twimg.com/profile_images/848130644681015297/LWe45EF1_normal.jpg" TargetMode="External"/><Relationship Id="rId7749" Type="http://schemas.openxmlformats.org/officeDocument/2006/relationships/hyperlink" Target="http://pbs.twimg.com/profile_images/848523726509539328/fTf7Rm6L_normal.jpg" TargetMode="External"/><Relationship Id="rId12085" Type="http://schemas.openxmlformats.org/officeDocument/2006/relationships/hyperlink" Target="https://twitter.com/" TargetMode="External"/><Relationship Id="rId13136" Type="http://schemas.openxmlformats.org/officeDocument/2006/relationships/hyperlink" Target="https://twitter.com/" TargetMode="External"/><Relationship Id="rId14534" Type="http://schemas.openxmlformats.org/officeDocument/2006/relationships/hyperlink" Target="https://twitter.com/" TargetMode="External"/><Relationship Id="rId463" Type="http://schemas.openxmlformats.org/officeDocument/2006/relationships/hyperlink" Target="https://twitter.com/i/web/status/847515390049529856" TargetMode="External"/><Relationship Id="rId1093" Type="http://schemas.openxmlformats.org/officeDocument/2006/relationships/hyperlink" Target="https://www.instagram.com/p/BST4cBzlBxC/" TargetMode="External"/><Relationship Id="rId2144" Type="http://schemas.openxmlformats.org/officeDocument/2006/relationships/hyperlink" Target="http://dlvr.it/NmHsZN" TargetMode="External"/><Relationship Id="rId9171" Type="http://schemas.openxmlformats.org/officeDocument/2006/relationships/hyperlink" Target="http://pbs.twimg.com/profile_images/829916756655357952/C12sgKxW_normal.jpg" TargetMode="External"/><Relationship Id="rId13550" Type="http://schemas.openxmlformats.org/officeDocument/2006/relationships/hyperlink" Target="https://twitter.com/" TargetMode="External"/><Relationship Id="rId14601" Type="http://schemas.openxmlformats.org/officeDocument/2006/relationships/hyperlink" Target="https://twitter.com/" TargetMode="External"/><Relationship Id="rId116" Type="http://schemas.openxmlformats.org/officeDocument/2006/relationships/hyperlink" Target="http://www.google.com/url?rct=j&amp;sa=t&amp;url=http://www.newstalkzb.co.nz/on-air/mike-hosking-breakfast/audio/paul-spain-galaxy-s8-could-turn-things-around-for-samsung/&amp;ct=ga&amp;cd=CAIyGmY0ZDM1ZDQ3MmExMTFmMDM6Y29tOmVuOkVT&amp;usg=AFQjCNG3_JT8ZgG43za5AhuXc43Mb1-YzQ" TargetMode="External"/><Relationship Id="rId530" Type="http://schemas.openxmlformats.org/officeDocument/2006/relationships/hyperlink" Target="https://twitter.com/i/web/status/847513177436905472" TargetMode="External"/><Relationship Id="rId1160" Type="http://schemas.openxmlformats.org/officeDocument/2006/relationships/hyperlink" Target="https://www.youtube.com/watch?v=tQHg4FHzuRc&amp;feature=youtu.be&amp;a" TargetMode="External"/><Relationship Id="rId2211" Type="http://schemas.openxmlformats.org/officeDocument/2006/relationships/hyperlink" Target="https://www.youtube.com/watch?v=BXy2-nM-FkE&amp;feature=youtu.be&amp;a" TargetMode="External"/><Relationship Id="rId5367" Type="http://schemas.openxmlformats.org/officeDocument/2006/relationships/hyperlink" Target="http://pbs.twimg.com/profile_images/480471102800400385/HLH8S_el_normal.png" TargetMode="External"/><Relationship Id="rId6765" Type="http://schemas.openxmlformats.org/officeDocument/2006/relationships/hyperlink" Target="http://pbs.twimg.com/profile_images/3244552192/6f84e11f04ae53c7883a743aac6804e5_normal.jpeg" TargetMode="External"/><Relationship Id="rId7816" Type="http://schemas.openxmlformats.org/officeDocument/2006/relationships/hyperlink" Target="http://pbs.twimg.com/profile_images/847729635458560001/plpX1FkT_normal.jpg" TargetMode="External"/><Relationship Id="rId12152" Type="http://schemas.openxmlformats.org/officeDocument/2006/relationships/hyperlink" Target="https://twitter.com/" TargetMode="External"/><Relationship Id="rId13203" Type="http://schemas.openxmlformats.org/officeDocument/2006/relationships/hyperlink" Target="https://twitter.com/" TargetMode="External"/><Relationship Id="rId5781" Type="http://schemas.openxmlformats.org/officeDocument/2006/relationships/hyperlink" Target="http://pbs.twimg.com/profile_images/452671046420668416/R-alODbu_normal.jpeg" TargetMode="External"/><Relationship Id="rId6418" Type="http://schemas.openxmlformats.org/officeDocument/2006/relationships/hyperlink" Target="http://pbs.twimg.com/profile_images/816330904960462848/xsKnSEIm_normal.jpg" TargetMode="External"/><Relationship Id="rId6832" Type="http://schemas.openxmlformats.org/officeDocument/2006/relationships/hyperlink" Target="http://pbs.twimg.com/profile_images/848261846129938433/GKUX0Yc9_normal.jpg" TargetMode="External"/><Relationship Id="rId9988" Type="http://schemas.openxmlformats.org/officeDocument/2006/relationships/hyperlink" Target="https://twitter.com/" TargetMode="External"/><Relationship Id="rId12969" Type="http://schemas.openxmlformats.org/officeDocument/2006/relationships/hyperlink" Target="https://twitter.com/" TargetMode="External"/><Relationship Id="rId15375" Type="http://schemas.openxmlformats.org/officeDocument/2006/relationships/hyperlink" Target="https://twitter.com/" TargetMode="External"/><Relationship Id="rId1977" Type="http://schemas.openxmlformats.org/officeDocument/2006/relationships/hyperlink" Target="http://www.theverge.com/2017/3/30/15110076/ctrl-walt-delete-podcast-email-isp-fcc-privacy-congress-samsung-galaxy-s8" TargetMode="External"/><Relationship Id="rId4383" Type="http://schemas.openxmlformats.org/officeDocument/2006/relationships/hyperlink" Target="http://pbs.twimg.com/profile_images/847483371806642176/UADwTb8h_normal.jpg" TargetMode="External"/><Relationship Id="rId5434" Type="http://schemas.openxmlformats.org/officeDocument/2006/relationships/hyperlink" Target="http://pbs.twimg.com/profile_images/150643826/P1010895_edit_normal.jpg" TargetMode="External"/><Relationship Id="rId14391" Type="http://schemas.openxmlformats.org/officeDocument/2006/relationships/hyperlink" Target="https://twitter.com/" TargetMode="External"/><Relationship Id="rId15028" Type="http://schemas.openxmlformats.org/officeDocument/2006/relationships/hyperlink" Target="https://twitter.com/" TargetMode="External"/><Relationship Id="rId15442" Type="http://schemas.openxmlformats.org/officeDocument/2006/relationships/hyperlink" Target="https://api.twitter.com/1.1/geo/id/4a6f95c697757b3b.json" TargetMode="External"/><Relationship Id="rId4036" Type="http://schemas.openxmlformats.org/officeDocument/2006/relationships/hyperlink" Target="https://pbs.twimg.com/amplify_video_thumb/847362457886523394/img/gSan4B_sS2e4ZxQz.jpg" TargetMode="External"/><Relationship Id="rId4450" Type="http://schemas.openxmlformats.org/officeDocument/2006/relationships/hyperlink" Target="https://pbs.twimg.com/media/C8KqI14VYAAicSz.jpg" TargetMode="External"/><Relationship Id="rId5501" Type="http://schemas.openxmlformats.org/officeDocument/2006/relationships/hyperlink" Target="http://pbs.twimg.com/profile_images/829305294031306754/hisXo7q9_normal.jpg" TargetMode="External"/><Relationship Id="rId8657" Type="http://schemas.openxmlformats.org/officeDocument/2006/relationships/hyperlink" Target="http://pbs.twimg.com/profile_images/508073997339074560/iJwWoFKX_normal.jpeg" TargetMode="External"/><Relationship Id="rId9708" Type="http://schemas.openxmlformats.org/officeDocument/2006/relationships/hyperlink" Target="http://pbs.twimg.com/profile_images/494681362767425538/ILPdaugu_normal.jpeg" TargetMode="External"/><Relationship Id="rId10587" Type="http://schemas.openxmlformats.org/officeDocument/2006/relationships/hyperlink" Target="https://twitter.com/" TargetMode="External"/><Relationship Id="rId11638" Type="http://schemas.openxmlformats.org/officeDocument/2006/relationships/hyperlink" Target="https://twitter.com/" TargetMode="External"/><Relationship Id="rId11985" Type="http://schemas.openxmlformats.org/officeDocument/2006/relationships/hyperlink" Target="https://twitter.com/" TargetMode="External"/><Relationship Id="rId14044" Type="http://schemas.openxmlformats.org/officeDocument/2006/relationships/hyperlink" Target="https://twitter.com/" TargetMode="External"/><Relationship Id="rId3052" Type="http://schemas.openxmlformats.org/officeDocument/2006/relationships/hyperlink" Target="https://twitter.com/i/web/status/848846333175881729" TargetMode="External"/><Relationship Id="rId4103" Type="http://schemas.openxmlformats.org/officeDocument/2006/relationships/hyperlink" Target="https://pbs.twimg.com/media/C8QtiaXXcAI_vGq.jpg" TargetMode="External"/><Relationship Id="rId7259" Type="http://schemas.openxmlformats.org/officeDocument/2006/relationships/hyperlink" Target="http://pbs.twimg.com/profile_images/771603392686718977/OSq-ERuW_normal.jpg" TargetMode="External"/><Relationship Id="rId7673" Type="http://schemas.openxmlformats.org/officeDocument/2006/relationships/hyperlink" Target="http://pbs.twimg.com/profile_images/3665236463/21cca896a564a5fc669f4f0b803ffb6a_normal.png" TargetMode="External"/><Relationship Id="rId8724" Type="http://schemas.openxmlformats.org/officeDocument/2006/relationships/hyperlink" Target="http://pbs.twimg.com/profile_images/835603218919010306/RolIetdg_normal.jpg" TargetMode="External"/><Relationship Id="rId13060" Type="http://schemas.openxmlformats.org/officeDocument/2006/relationships/hyperlink" Target="https://twitter.com/" TargetMode="External"/><Relationship Id="rId14111" Type="http://schemas.openxmlformats.org/officeDocument/2006/relationships/hyperlink" Target="https://twitter.com/" TargetMode="External"/><Relationship Id="rId6275" Type="http://schemas.openxmlformats.org/officeDocument/2006/relationships/hyperlink" Target="https://pbs.twimg.com/media/C8TsdLEVoAAScdP.jpg" TargetMode="External"/><Relationship Id="rId7326" Type="http://schemas.openxmlformats.org/officeDocument/2006/relationships/hyperlink" Target="http://pbs.twimg.com/profile_images/735179962815111168/vjzHudud_normal.jpg" TargetMode="External"/><Relationship Id="rId10654" Type="http://schemas.openxmlformats.org/officeDocument/2006/relationships/hyperlink" Target="https://twitter.com/" TargetMode="External"/><Relationship Id="rId11705" Type="http://schemas.openxmlformats.org/officeDocument/2006/relationships/hyperlink" Target="https://twitter.com/" TargetMode="External"/><Relationship Id="rId3869" Type="http://schemas.openxmlformats.org/officeDocument/2006/relationships/hyperlink" Target="https://www.google.com/url?rct=j&amp;sa=t&amp;url=http%3A%2F%2Fwww.express.co.uk%2Flife-style%2Fscience-technology%2F787182%2FiPhone-7-Plus-v-Samsung-Galaxy-S8-speed-test-best-smartphone&amp;ct=ga&amp;cd=CAIyGjczOTE5YmFkMWVkNjU2ZDg6Y29tOmVuOlVT&amp;usg=AFQjCNEnu6NL_Lj_kZi4aRZzW65P5Mu-RQ&amp;utm_source=dlvr.it&amp;utm_medium=twitter" TargetMode="External"/><Relationship Id="rId5291" Type="http://schemas.openxmlformats.org/officeDocument/2006/relationships/hyperlink" Target="http://pbs.twimg.com/profile_images/749333494141227008/M6okETBd_normal.jpg" TargetMode="External"/><Relationship Id="rId6342" Type="http://schemas.openxmlformats.org/officeDocument/2006/relationships/hyperlink" Target="https://pbs.twimg.com/media/C8VWNeFXsAEql9d.jpg" TargetMode="External"/><Relationship Id="rId7740" Type="http://schemas.openxmlformats.org/officeDocument/2006/relationships/hyperlink" Target="http://pbs.twimg.com/profile_images/848523726509539328/fTf7Rm6L_normal.jpg" TargetMode="External"/><Relationship Id="rId9498" Type="http://schemas.openxmlformats.org/officeDocument/2006/relationships/hyperlink" Target="http://pbs.twimg.com/profile_images/780906834806792192/ZnTRk6uL_normal.jpg" TargetMode="External"/><Relationship Id="rId10307" Type="http://schemas.openxmlformats.org/officeDocument/2006/relationships/hyperlink" Target="https://twitter.com/" TargetMode="External"/><Relationship Id="rId10721" Type="http://schemas.openxmlformats.org/officeDocument/2006/relationships/hyperlink" Target="https://twitter.com/" TargetMode="External"/><Relationship Id="rId13877" Type="http://schemas.openxmlformats.org/officeDocument/2006/relationships/hyperlink" Target="https://twitter.com/" TargetMode="External"/><Relationship Id="rId14928" Type="http://schemas.openxmlformats.org/officeDocument/2006/relationships/hyperlink" Target="https://twitter.com/" TargetMode="External"/><Relationship Id="rId2885" Type="http://schemas.openxmlformats.org/officeDocument/2006/relationships/hyperlink" Target="https://www.google.com/url?rct=j&amp;sa=t&amp;url=http://www.journaldugeek.com/tests/comparatif-des-smartphones-haut-de-gamme-du-moment-que-vaut-le-galaxy-s8-face-a-liphone-7-au-lg-g6-et-au-p10/&amp;ct=ga&amp;cd=CAIyGTE1OGQ0YWQ5ODUzYmExODg6ZnI6ZnI6RlI&amp;usg=AFQjCNELfXs_EHIjOeSBWlhZjchcAlHl3Q" TargetMode="External"/><Relationship Id="rId3936" Type="http://schemas.openxmlformats.org/officeDocument/2006/relationships/hyperlink" Target="https://pbs.twimg.com/media/C8Fbu2IXUAEHDkX.jpg" TargetMode="External"/><Relationship Id="rId12479" Type="http://schemas.openxmlformats.org/officeDocument/2006/relationships/hyperlink" Target="https://twitter.com/" TargetMode="External"/><Relationship Id="rId12893" Type="http://schemas.openxmlformats.org/officeDocument/2006/relationships/hyperlink" Target="https://twitter.com/" TargetMode="External"/><Relationship Id="rId13944" Type="http://schemas.openxmlformats.org/officeDocument/2006/relationships/hyperlink" Target="https://twitter.com/" TargetMode="External"/><Relationship Id="rId857" Type="http://schemas.openxmlformats.org/officeDocument/2006/relationships/hyperlink" Target="https://twitter.com/i/web/status/847707594953154561" TargetMode="External"/><Relationship Id="rId1487" Type="http://schemas.openxmlformats.org/officeDocument/2006/relationships/hyperlink" Target="https://www.youtube.com/watch?v=VTiDwMg6teU&amp;feature=youtu.be&amp;a" TargetMode="External"/><Relationship Id="rId2538" Type="http://schemas.openxmlformats.org/officeDocument/2006/relationships/hyperlink" Target="http://www.msn.com/en-us/news/technology/the-galaxy-s8%E2%80%99s-facial-scanner-can-unsurprisingly-be-tricked-with-a-photo/ar-BBzb8zi?li=AA4Zoy&amp;ocid=spartandhp" TargetMode="External"/><Relationship Id="rId2952" Type="http://schemas.openxmlformats.org/officeDocument/2006/relationships/hyperlink" Target="http://dlvr.it/Nn4BQ7" TargetMode="External"/><Relationship Id="rId9565" Type="http://schemas.openxmlformats.org/officeDocument/2006/relationships/hyperlink" Target="http://pbs.twimg.com/profile_images/1781594986/tecnologia1_normal.jpg" TargetMode="External"/><Relationship Id="rId11495" Type="http://schemas.openxmlformats.org/officeDocument/2006/relationships/hyperlink" Target="https://twitter.com/" TargetMode="External"/><Relationship Id="rId12546" Type="http://schemas.openxmlformats.org/officeDocument/2006/relationships/hyperlink" Target="https://twitter.com/" TargetMode="External"/><Relationship Id="rId924" Type="http://schemas.openxmlformats.org/officeDocument/2006/relationships/hyperlink" Target="https://www.youtube.com/watch?v=60toDPm25aQ&amp;feature=youtu.be&amp;a" TargetMode="External"/><Relationship Id="rId1554" Type="http://schemas.openxmlformats.org/officeDocument/2006/relationships/hyperlink" Target="https://www.youtube.com/watch?v=M7cdUGJ3oxM&amp;feature=youtu.be&amp;a" TargetMode="External"/><Relationship Id="rId2605" Type="http://schemas.openxmlformats.org/officeDocument/2006/relationships/hyperlink" Target="https://www.google.com/url?rct=j&amp;sa=t&amp;url=https%3A%2F%2Fforums.androidcentral.com%2Fsamsung-galaxy-s6%2F783036-good-morning-screen.html&amp;ct=ga&amp;cd=CAIyGmIyMmYxNjAxMGEyYTM1MmY6Y29tOmVuOlVT&amp;usg=AFQjCNGaeaYyDhtcqnCPrJgpgsRY-yZLlA&amp;utm_source=dlvr.it&amp;utm_medium=twitter" TargetMode="External"/><Relationship Id="rId5011" Type="http://schemas.openxmlformats.org/officeDocument/2006/relationships/hyperlink" Target="http://pbs.twimg.com/profile_images/847693999079018496/JBYK8h1j_normal.jpg" TargetMode="External"/><Relationship Id="rId8167" Type="http://schemas.openxmlformats.org/officeDocument/2006/relationships/hyperlink" Target="http://abs.twimg.com/sticky/default_profile_images/default_profile_normal.png" TargetMode="External"/><Relationship Id="rId8581" Type="http://schemas.openxmlformats.org/officeDocument/2006/relationships/hyperlink" Target="http://pbs.twimg.com/profile_images/829147484119117825/dRdwN0a1_normal.jpg" TargetMode="External"/><Relationship Id="rId9218" Type="http://schemas.openxmlformats.org/officeDocument/2006/relationships/hyperlink" Target="http://pbs.twimg.com/profile_images/825138070869725184/t3iJtK4Q_normal.jpg" TargetMode="External"/><Relationship Id="rId9632" Type="http://schemas.openxmlformats.org/officeDocument/2006/relationships/hyperlink" Target="http://pbs.twimg.com/profile_images/828006861152595968/TMR5JQy1_normal.jpg" TargetMode="External"/><Relationship Id="rId10097" Type="http://schemas.openxmlformats.org/officeDocument/2006/relationships/hyperlink" Target="https://twitter.com/" TargetMode="External"/><Relationship Id="rId11148" Type="http://schemas.openxmlformats.org/officeDocument/2006/relationships/hyperlink" Target="https://twitter.com/" TargetMode="External"/><Relationship Id="rId11562" Type="http://schemas.openxmlformats.org/officeDocument/2006/relationships/hyperlink" Target="https://twitter.com/" TargetMode="External"/><Relationship Id="rId12960" Type="http://schemas.openxmlformats.org/officeDocument/2006/relationships/hyperlink" Target="https://twitter.com/" TargetMode="External"/><Relationship Id="rId1207" Type="http://schemas.openxmlformats.org/officeDocument/2006/relationships/hyperlink" Target="https://www.google.com/url?rct=j&amp;sa=t&amp;url=http%3A%2F%2Feju.tv%2F2017%2F03%2Fya-hay-rumores-de-un-samsung-galaxy-s8-mini%2F&amp;ct=ga&amp;cd=CAIyHTBjYzdkYTA1MjhkNGUyOTM6Y29tLnN2OmVzOlNW&amp;usg=AFQjCNHRmTaoC2EjwJwL1jASLvUXrUNcZg&amp;utm_source=dlvr.it&amp;utm_medium=twitter" TargetMode="External"/><Relationship Id="rId1621" Type="http://schemas.openxmlformats.org/officeDocument/2006/relationships/hyperlink" Target="https://www.youtube.com/watch?v=BXy2-nM-FkE&amp;feature=youtu.be&amp;a" TargetMode="External"/><Relationship Id="rId4777" Type="http://schemas.openxmlformats.org/officeDocument/2006/relationships/hyperlink" Target="http://pbs.twimg.com/profile_images/814470384615641089/4sx95GV8_normal.jpg" TargetMode="External"/><Relationship Id="rId5828" Type="http://schemas.openxmlformats.org/officeDocument/2006/relationships/hyperlink" Target="http://pbs.twimg.com/profile_images/841089828838084609/95a_Hv4e_normal.jpg" TargetMode="External"/><Relationship Id="rId7183" Type="http://schemas.openxmlformats.org/officeDocument/2006/relationships/hyperlink" Target="http://pbs.twimg.com/profile_images/585169825938313216/MATaru65_normal.png" TargetMode="External"/><Relationship Id="rId8234" Type="http://schemas.openxmlformats.org/officeDocument/2006/relationships/hyperlink" Target="http://pbs.twimg.com/profile_images/824314353201516544/STuxAYG3_normal.jpg" TargetMode="External"/><Relationship Id="rId10164" Type="http://schemas.openxmlformats.org/officeDocument/2006/relationships/hyperlink" Target="https://twitter.com/" TargetMode="External"/><Relationship Id="rId11215" Type="http://schemas.openxmlformats.org/officeDocument/2006/relationships/hyperlink" Target="https://twitter.com/" TargetMode="External"/><Relationship Id="rId12613" Type="http://schemas.openxmlformats.org/officeDocument/2006/relationships/hyperlink" Target="https://twitter.com/" TargetMode="External"/><Relationship Id="rId3379" Type="http://schemas.openxmlformats.org/officeDocument/2006/relationships/hyperlink" Target="https://www.google.com/url?rct=j&amp;sa=t&amp;url=http://www.cbronline.com/news/mobility/devices/samsung-dex-galaxy-s8-smartphone-desktop-computer/&amp;ct=ga&amp;cd=CAIyGjYxZDE1NjA2OGJjMmM2NDA6Y29tOmVuOlVT&amp;usg=AFQjCNFGhP17Kf0OerG9ln5DHttYtl_P_A" TargetMode="External"/><Relationship Id="rId3793" Type="http://schemas.openxmlformats.org/officeDocument/2006/relationships/hyperlink" Target="https://www.google.com/url?rct=j&amp;sa=t&amp;url=http%3A%2F%2Fsmartstocknews.com%2F64585-apple-iphone-7-plus-vs-samsung-galaxy-s8%2F&amp;ct=ga&amp;cd=CAIyGjczOTE5YmFkMWVkNjU2ZDg6Y29tOmVuOlVT&amp;usg=AFQjCNFGWo3GsNOf4ZN8ooQVOXfKzqwLVg&amp;utm_source=dlvr.it&amp;utm_medium=twitter" TargetMode="External"/><Relationship Id="rId7250" Type="http://schemas.openxmlformats.org/officeDocument/2006/relationships/hyperlink" Target="http://pbs.twimg.com/profile_images/555289822055510018/dqcsx40d_normal.jpeg" TargetMode="External"/><Relationship Id="rId8301" Type="http://schemas.openxmlformats.org/officeDocument/2006/relationships/hyperlink" Target="http://pbs.twimg.com/profile_images/550285711539466240/wzZxTqOW_normal.jpeg" TargetMode="External"/><Relationship Id="rId14785" Type="http://schemas.openxmlformats.org/officeDocument/2006/relationships/hyperlink" Target="https://twitter.com/" TargetMode="External"/><Relationship Id="rId2395" Type="http://schemas.openxmlformats.org/officeDocument/2006/relationships/hyperlink" Target="https://www.google.com/url?rct=j&amp;sa=t&amp;url=http://www.latinpost.com/articles/139505/20170330/samsung-galaxy-s8-first-smartphone-capable-having-gigabit-lte-speeds.htm&amp;ct=ga&amp;cd=CAIyHGM4YjM4YThmMTE2NWIzMjg6Y28udWs6ZW46R0I&amp;usg=AFQjCNGFia7Ck1fI2VhhNigvVVSSVt4S4Q" TargetMode="External"/><Relationship Id="rId3446" Type="http://schemas.openxmlformats.org/officeDocument/2006/relationships/hyperlink" Target="https://www.google.com/url?rct=j&amp;sa=t&amp;url=http://www.phonandroid.com/galaxy-s8-peine-plus-puissant-iphone-7-plus-sorti-2016.html&amp;ct=ga&amp;cd=CAIyGzViMjNlYjVjYTJiNjIwYTU6ZnI6ZnI6RlI6Ug&amp;usg=AFQjCNFgB-3XhXXKFr4-ih658_aX4EZfzg" TargetMode="External"/><Relationship Id="rId4844" Type="http://schemas.openxmlformats.org/officeDocument/2006/relationships/hyperlink" Target="http://pbs.twimg.com/profile_images/847693999079018496/JBYK8h1j_normal.jpg" TargetMode="External"/><Relationship Id="rId10231" Type="http://schemas.openxmlformats.org/officeDocument/2006/relationships/hyperlink" Target="https://twitter.com/" TargetMode="External"/><Relationship Id="rId13387" Type="http://schemas.openxmlformats.org/officeDocument/2006/relationships/hyperlink" Target="https://twitter.com/" TargetMode="External"/><Relationship Id="rId14438" Type="http://schemas.openxmlformats.org/officeDocument/2006/relationships/hyperlink" Target="https://twitter.com/" TargetMode="External"/><Relationship Id="rId14852" Type="http://schemas.openxmlformats.org/officeDocument/2006/relationships/hyperlink" Target="https://twitter.com/" TargetMode="External"/><Relationship Id="rId367" Type="http://schemas.openxmlformats.org/officeDocument/2006/relationships/hyperlink" Target="https://www.google.com/url?rct=j&amp;sa=t&amp;url=http://www.stuff.tv/fr/articles/samsung-galaxy-s8-vs-apple-iphone-7-le-duel&amp;ct=ga&amp;cd=CAIyGWNhZTk5ZThiNzg3ZTQyYjk6ZnI6ZnI6RlI&amp;usg=AFQjCNHFgoC2jOvHS1O8aI-7hZL80HrW3Q" TargetMode="External"/><Relationship Id="rId2048" Type="http://schemas.openxmlformats.org/officeDocument/2006/relationships/hyperlink" Target="http://feeds.feedburner.com/~r/GoogleAlert-androidNougat/~3/dvwCshwyJ4M/url?utm_source=feedburner&amp;utm_medium=twitter&amp;utm_campaign=android_updates" TargetMode="External"/><Relationship Id="rId3860" Type="http://schemas.openxmlformats.org/officeDocument/2006/relationships/hyperlink" Target="https://www.google.com/url?rct=j&amp;sa=t&amp;url=http%3A%2F%2Fwww.christianpost.com%2Fnews%2Fsamsung-galaxy-s8-vs-iphone-7-plus-the-biggest-battle-of-smartphones-yet-179100%2F&amp;ct=ga&amp;cd=CAIyGjczOTE5YmFkMWVkNjU2ZDg6Y29tOmVuOlVT&amp;usg=AFQjCNHHBp0jA2yHqhxVTp1jxu1HOqRxhQ&amp;utm_source=dlvr.it&amp;utm_medium=twitter" TargetMode="External"/><Relationship Id="rId4911" Type="http://schemas.openxmlformats.org/officeDocument/2006/relationships/hyperlink" Target="http://pbs.twimg.com/profile_images/846291991411539968/C4bN2n8d_normal.jpg" TargetMode="External"/><Relationship Id="rId9075" Type="http://schemas.openxmlformats.org/officeDocument/2006/relationships/hyperlink" Target="http://pbs.twimg.com/profile_images/829971616859824128/4UDG9MnP_normal.jpg" TargetMode="External"/><Relationship Id="rId13454" Type="http://schemas.openxmlformats.org/officeDocument/2006/relationships/hyperlink" Target="https://twitter.com/" TargetMode="External"/><Relationship Id="rId14505" Type="http://schemas.openxmlformats.org/officeDocument/2006/relationships/hyperlink" Target="https://twitter.com/" TargetMode="External"/><Relationship Id="rId781" Type="http://schemas.openxmlformats.org/officeDocument/2006/relationships/hyperlink" Target="https://twitter.com/TusEncuestas_/status/847488141330046977" TargetMode="External"/><Relationship Id="rId2462" Type="http://schemas.openxmlformats.org/officeDocument/2006/relationships/hyperlink" Target="http://dlvr.it/Nm8xc3" TargetMode="External"/><Relationship Id="rId3513" Type="http://schemas.openxmlformats.org/officeDocument/2006/relationships/hyperlink" Target="http://mashable.com/2017/04/01/samsung-galaxy-s8-hype-mashtalk/?utm_cid=Mash-Prod-RSS-Feedburner-All-Partial&amp;utm_content=buffer04e02&amp;utm_medium=social&amp;utm_source=twitter.com&amp;utm_campaign=buffer" TargetMode="External"/><Relationship Id="rId6669" Type="http://schemas.openxmlformats.org/officeDocument/2006/relationships/hyperlink" Target="http://pbs.twimg.com/profile_images/788770376130162688/wmnuNs_P_normal.jpg" TargetMode="External"/><Relationship Id="rId8091" Type="http://schemas.openxmlformats.org/officeDocument/2006/relationships/hyperlink" Target="http://pbs.twimg.com/profile_images/1190221355/june01_m16_normal.png" TargetMode="External"/><Relationship Id="rId12056" Type="http://schemas.openxmlformats.org/officeDocument/2006/relationships/hyperlink" Target="https://twitter.com/" TargetMode="External"/><Relationship Id="rId12470" Type="http://schemas.openxmlformats.org/officeDocument/2006/relationships/hyperlink" Target="https://twitter.com/" TargetMode="External"/><Relationship Id="rId13107" Type="http://schemas.openxmlformats.org/officeDocument/2006/relationships/hyperlink" Target="https://twitter.com/" TargetMode="External"/><Relationship Id="rId13521" Type="http://schemas.openxmlformats.org/officeDocument/2006/relationships/hyperlink" Target="https://twitter.com/" TargetMode="External"/><Relationship Id="rId434" Type="http://schemas.openxmlformats.org/officeDocument/2006/relationships/hyperlink" Target="https://twitter.com/i/web/status/847512356863324160" TargetMode="External"/><Relationship Id="rId1064" Type="http://schemas.openxmlformats.org/officeDocument/2006/relationships/hyperlink" Target="https://www.youtube.com/watch?v=vC4gXwxWfKs&amp;feature=youtu.be&amp;a" TargetMode="External"/><Relationship Id="rId2115" Type="http://schemas.openxmlformats.org/officeDocument/2006/relationships/hyperlink" Target="https://www.xda-developers.com/a-look-at-galaxy-s8-and-s8-software/" TargetMode="External"/><Relationship Id="rId5685" Type="http://schemas.openxmlformats.org/officeDocument/2006/relationships/hyperlink" Target="http://pbs.twimg.com/profile_images/607153392125898752/Io8VGLNN_normal.jpg" TargetMode="External"/><Relationship Id="rId6736" Type="http://schemas.openxmlformats.org/officeDocument/2006/relationships/hyperlink" Target="http://pbs.twimg.com/profile_images/767497197483094017/BnYmpLei_normal.jpg" TargetMode="External"/><Relationship Id="rId9142" Type="http://schemas.openxmlformats.org/officeDocument/2006/relationships/hyperlink" Target="http://pbs.twimg.com/profile_images/811609687284215812/QaOkxKWt_normal.jpg" TargetMode="External"/><Relationship Id="rId11072" Type="http://schemas.openxmlformats.org/officeDocument/2006/relationships/hyperlink" Target="https://twitter.com/" TargetMode="External"/><Relationship Id="rId12123" Type="http://schemas.openxmlformats.org/officeDocument/2006/relationships/hyperlink" Target="https://twitter.com/" TargetMode="External"/><Relationship Id="rId15279" Type="http://schemas.openxmlformats.org/officeDocument/2006/relationships/hyperlink" Target="https://twitter.com/" TargetMode="External"/><Relationship Id="rId501" Type="http://schemas.openxmlformats.org/officeDocument/2006/relationships/hyperlink" Target="https://twitter.com/i/web/status/847515814156816384" TargetMode="External"/><Relationship Id="rId1131" Type="http://schemas.openxmlformats.org/officeDocument/2006/relationships/hyperlink" Target="https://www.youtube.com/watch?v=EWxof71we3c&amp;feature=youtu.be&amp;a" TargetMode="External"/><Relationship Id="rId4287" Type="http://schemas.openxmlformats.org/officeDocument/2006/relationships/hyperlink" Target="https://pbs.twimg.com/media/C8PnGqFXoAAf4_g.jpg" TargetMode="External"/><Relationship Id="rId5338" Type="http://schemas.openxmlformats.org/officeDocument/2006/relationships/hyperlink" Target="http://pbs.twimg.com/profile_images/749741732523368448/i19AdNeL_normal.jpg" TargetMode="External"/><Relationship Id="rId5752" Type="http://schemas.openxmlformats.org/officeDocument/2006/relationships/hyperlink" Target="http://pbs.twimg.com/profile_images/797376093409935360/y_03cXEs_normal.jpg" TargetMode="External"/><Relationship Id="rId6803" Type="http://schemas.openxmlformats.org/officeDocument/2006/relationships/hyperlink" Target="http://pbs.twimg.com/profile_images/619702972793098240/w4k1swXS_normal.jpg" TargetMode="External"/><Relationship Id="rId9959" Type="http://schemas.openxmlformats.org/officeDocument/2006/relationships/hyperlink" Target="https://twitter.com/" TargetMode="External"/><Relationship Id="rId14295" Type="http://schemas.openxmlformats.org/officeDocument/2006/relationships/hyperlink" Target="https://twitter.com/" TargetMode="External"/><Relationship Id="rId15346" Type="http://schemas.openxmlformats.org/officeDocument/2006/relationships/hyperlink" Target="https://twitter.com/" TargetMode="External"/><Relationship Id="rId4354" Type="http://schemas.openxmlformats.org/officeDocument/2006/relationships/hyperlink" Target="http://pbs.twimg.com/profile_images/794131184775299072/SOpYVJU5_normal.jpg" TargetMode="External"/><Relationship Id="rId5405" Type="http://schemas.openxmlformats.org/officeDocument/2006/relationships/hyperlink" Target="http://pbs.twimg.com/profile_images/748909680953585664/NvE7hzrn_normal.jpg" TargetMode="External"/><Relationship Id="rId11889" Type="http://schemas.openxmlformats.org/officeDocument/2006/relationships/hyperlink" Target="https://twitter.com/" TargetMode="External"/><Relationship Id="rId1948" Type="http://schemas.openxmlformats.org/officeDocument/2006/relationships/hyperlink" Target="http://news.google.com/news/url?sa=t&amp;fd=R&amp;ct2=us&amp;usg=AFQjCNGOQhpsuHO-8DF6T8n4aKUpCGSfxA&amp;clid=c3a7d30bb8a4878e06b80cf16b898331&amp;cid=52779441520171&amp;ei=JubgWMi4D4vshQHV1Zi4Aw&amp;url=https://news.worldcasinodirectory.com/galaxy-entertainment-and-sbm-team-up-to-bring-integrated-resort-projects-to-japan-44776" TargetMode="External"/><Relationship Id="rId3370" Type="http://schemas.openxmlformats.org/officeDocument/2006/relationships/hyperlink" Target="https://www.google.com/url?rct=j&amp;sa=t&amp;url=http://www.techrepublic.com/article/why-the-samsung-galaxy-s8-could-be-the-fastest-smartphone-available/&amp;ct=ga&amp;cd=CAIyGjYxZDE1NjA2OGJjMmM2NDA6Y29tOmVuOlVT&amp;usg=AFQjCNETB7WihV_iwRcp_hWHE_oGsl0Dfw" TargetMode="External"/><Relationship Id="rId4007" Type="http://schemas.openxmlformats.org/officeDocument/2006/relationships/hyperlink" Target="https://pbs.twimg.com/media/C8QOZvoVYAA5E3n.jpg" TargetMode="External"/><Relationship Id="rId4421" Type="http://schemas.openxmlformats.org/officeDocument/2006/relationships/hyperlink" Target="http://pbs.twimg.com/profile_images/783345280947195904/ndw6T1X1_normal.jpg" TargetMode="External"/><Relationship Id="rId7577" Type="http://schemas.openxmlformats.org/officeDocument/2006/relationships/hyperlink" Target="http://pbs.twimg.com/profile_images/448356837755080704/LIErvG7t_normal.jpeg" TargetMode="External"/><Relationship Id="rId8975" Type="http://schemas.openxmlformats.org/officeDocument/2006/relationships/hyperlink" Target="http://pbs.twimg.com/profile_images/811700392702705664/BzqSm22l_normal.jpg" TargetMode="External"/><Relationship Id="rId11956" Type="http://schemas.openxmlformats.org/officeDocument/2006/relationships/hyperlink" Target="https://twitter.com/" TargetMode="External"/><Relationship Id="rId14362" Type="http://schemas.openxmlformats.org/officeDocument/2006/relationships/hyperlink" Target="https://twitter.com/" TargetMode="External"/><Relationship Id="rId15413" Type="http://schemas.openxmlformats.org/officeDocument/2006/relationships/hyperlink" Target="https://twitter.com/" TargetMode="External"/><Relationship Id="rId291" Type="http://schemas.openxmlformats.org/officeDocument/2006/relationships/hyperlink" Target="https://www.youtube.com/watch?v=eAphEpc2kAc&amp;feature=youtu.be" TargetMode="External"/><Relationship Id="rId3023" Type="http://schemas.openxmlformats.org/officeDocument/2006/relationships/hyperlink" Target="https://www.google.com/url?rct=j&amp;sa=t&amp;url=http%3A%2F%2Fnormangeestar.net%2F2017%2F04%2F02%2Fsamsung-galaxy-s8-rivals-iphone-s-siri-with-bixby%2F&amp;ct=ga&amp;cd=CAIyGjE1OGQ0YWQ5ODUzYmExODg6Y29tOmVuOlVT&amp;usg=AFQjCNGqta-U8_Iv5pA_gX8inb6mB-_d0Q&amp;utm_source=dlvr.it&amp;utm_medium=twitter" TargetMode="External"/><Relationship Id="rId6179" Type="http://schemas.openxmlformats.org/officeDocument/2006/relationships/hyperlink" Target="http://pbs.twimg.com/profile_images/816227899644801024/_tFcmyR5_normal.jpg" TargetMode="External"/><Relationship Id="rId7991" Type="http://schemas.openxmlformats.org/officeDocument/2006/relationships/hyperlink" Target="http://pbs.twimg.com/profile_images/461383903161245696/FKNs9jxD_normal.png" TargetMode="External"/><Relationship Id="rId8628" Type="http://schemas.openxmlformats.org/officeDocument/2006/relationships/hyperlink" Target="http://pbs.twimg.com/profile_images/811621237432741888/qejLU7Yd_normal.jpg" TargetMode="External"/><Relationship Id="rId10558" Type="http://schemas.openxmlformats.org/officeDocument/2006/relationships/hyperlink" Target="https://twitter.com/" TargetMode="External"/><Relationship Id="rId10972" Type="http://schemas.openxmlformats.org/officeDocument/2006/relationships/hyperlink" Target="https://twitter.com/" TargetMode="External"/><Relationship Id="rId11609" Type="http://schemas.openxmlformats.org/officeDocument/2006/relationships/hyperlink" Target="https://twitter.com/" TargetMode="External"/><Relationship Id="rId14015" Type="http://schemas.openxmlformats.org/officeDocument/2006/relationships/hyperlink" Target="https://twitter.com/" TargetMode="External"/><Relationship Id="rId5195" Type="http://schemas.openxmlformats.org/officeDocument/2006/relationships/hyperlink" Target="http://pbs.twimg.com/profile_images/825410690911440898/kz8Q4eeb_normal.jpg" TargetMode="External"/><Relationship Id="rId6593" Type="http://schemas.openxmlformats.org/officeDocument/2006/relationships/hyperlink" Target="http://abs.twimg.com/sticky/default_profile_images/default_profile_normal.png" TargetMode="External"/><Relationship Id="rId7644" Type="http://schemas.openxmlformats.org/officeDocument/2006/relationships/hyperlink" Target="http://pbs.twimg.com/profile_images/2973730007/a593fe0b628f9a1b9d6058e8d94d8923_normal.jpeg" TargetMode="External"/><Relationship Id="rId10625" Type="http://schemas.openxmlformats.org/officeDocument/2006/relationships/hyperlink" Target="https://twitter.com/" TargetMode="External"/><Relationship Id="rId13031" Type="http://schemas.openxmlformats.org/officeDocument/2006/relationships/hyperlink" Target="https://twitter.com/" TargetMode="External"/><Relationship Id="rId2789" Type="http://schemas.openxmlformats.org/officeDocument/2006/relationships/hyperlink" Target="https://www.applesfera.com/iphone/quieres-el-desbloqueo-facial-del-galaxy-s8-en-tu-proximo-iphone-no-tan-rapido-vaquero?utm_content=bufferbb9f0&amp;utm_medium=social&amp;utm_source=twitter.com&amp;utm_campaign=buffer" TargetMode="External"/><Relationship Id="rId6246" Type="http://schemas.openxmlformats.org/officeDocument/2006/relationships/hyperlink" Target="http://pbs.twimg.com/profile_images/832196392777109504/6QM-En02_normal.jpg" TargetMode="External"/><Relationship Id="rId6660" Type="http://schemas.openxmlformats.org/officeDocument/2006/relationships/hyperlink" Target="http://pbs.twimg.com/profile_images/838231193208438784/4usaTWvb_normal.jpg" TargetMode="External"/><Relationship Id="rId7711" Type="http://schemas.openxmlformats.org/officeDocument/2006/relationships/hyperlink" Target="http://pbs.twimg.com/profile_images/684857963350106113/3KPZbr8r_normal.png" TargetMode="External"/><Relationship Id="rId12797" Type="http://schemas.openxmlformats.org/officeDocument/2006/relationships/hyperlink" Target="https://twitter.com/" TargetMode="External"/><Relationship Id="rId13848" Type="http://schemas.openxmlformats.org/officeDocument/2006/relationships/hyperlink" Target="https://twitter.com/" TargetMode="External"/><Relationship Id="rId2856" Type="http://schemas.openxmlformats.org/officeDocument/2006/relationships/hyperlink" Target="https://twitter.com/i/web/status/848763011930222593" TargetMode="External"/><Relationship Id="rId3907" Type="http://schemas.openxmlformats.org/officeDocument/2006/relationships/hyperlink" Target="https://pbs.twimg.com/media/C8K33JSUMAEMFND.jpg" TargetMode="External"/><Relationship Id="rId5262" Type="http://schemas.openxmlformats.org/officeDocument/2006/relationships/hyperlink" Target="http://pbs.twimg.com/profile_images/760275815246422018/N-rz3oPa_normal.png" TargetMode="External"/><Relationship Id="rId6313" Type="http://schemas.openxmlformats.org/officeDocument/2006/relationships/hyperlink" Target="http://pbs.twimg.com/profile_images/702550079069163520/3NxLdYEG_normal.jpg" TargetMode="External"/><Relationship Id="rId9469" Type="http://schemas.openxmlformats.org/officeDocument/2006/relationships/hyperlink" Target="http://pbs.twimg.com/profile_images/1595978408/MoniPhone_normal.png" TargetMode="External"/><Relationship Id="rId9883" Type="http://schemas.openxmlformats.org/officeDocument/2006/relationships/hyperlink" Target="http://pbs.twimg.com/profile_images/494676480291381249/RtC-6xAO_normal.jpeg" TargetMode="External"/><Relationship Id="rId11399" Type="http://schemas.openxmlformats.org/officeDocument/2006/relationships/hyperlink" Target="https://twitter.com/" TargetMode="External"/><Relationship Id="rId15270" Type="http://schemas.openxmlformats.org/officeDocument/2006/relationships/hyperlink" Target="https://twitter.com/" TargetMode="External"/><Relationship Id="rId97" Type="http://schemas.openxmlformats.org/officeDocument/2006/relationships/hyperlink" Target="http://www.electrony.net/288178/%D9%85%D8%B3%D8%AA%D8%B4%D8%B9%D8%B1%D8%A7%D8%AA-%D8%A8%D8%B5%D9%85%D8%A7%D8%AA-%D8%A7%D9%84%D8%A3%D8%B5%D8%A7%D8%A8%D8%B9-%D8%B3%D8%AA%D8%B5%D9%84-%D9%84%D8%B3%D9%84%D8%B3%D9%84%D8%A9-%D9%87%D9%88/" TargetMode="External"/><Relationship Id="rId828" Type="http://schemas.openxmlformats.org/officeDocument/2006/relationships/hyperlink" Target="http://dlvr.it/NmMjNh" TargetMode="External"/><Relationship Id="rId1458" Type="http://schemas.openxmlformats.org/officeDocument/2006/relationships/hyperlink" Target="https://www.google.com/url?rct=j&amp;sa=t&amp;url=http%3A%2F%2Fgetnews.jp%2Farchives%2F1681966&amp;ct=ga&amp;cd=CAIyHDBiYjJjMDViYjU3ZDQ1MGE6Y29tOmphOkpQOlI&amp;usg=AFQjCNEE3KQKFmZw6NOK5XDE83-aOEL_0w&amp;utm_source=dlvr.it&amp;utm_medium=twitter" TargetMode="External"/><Relationship Id="rId1872" Type="http://schemas.openxmlformats.org/officeDocument/2006/relationships/hyperlink" Target="https://www.youtube.com/watch?v=Lig2uXHcIqE&amp;feature=youtu.be&amp;a" TargetMode="External"/><Relationship Id="rId2509" Type="http://schemas.openxmlformats.org/officeDocument/2006/relationships/hyperlink" Target="https://www.google.com/url?rct=j&amp;sa=t&amp;url=http://tekno.liputan6.com/read/2905840/samsung-janji-tak-akan-ada-kendala-suplai-galaxy-s8&amp;ct=ga&amp;cd=CAIyHDkxYjQ4MDRlMDQxZGE3MWE6Y28uaWQ6aWQ6SUQ&amp;usg=AFQjCNHfgAKIe1nE2XzmRovzlXco54E-UA" TargetMode="External"/><Relationship Id="rId8485" Type="http://schemas.openxmlformats.org/officeDocument/2006/relationships/hyperlink" Target="http://pbs.twimg.com/profile_images/378800000823690756/504ec3479025503ada22f90db947b8dc_normal.png" TargetMode="External"/><Relationship Id="rId9536" Type="http://schemas.openxmlformats.org/officeDocument/2006/relationships/hyperlink" Target="http://pbs.twimg.com/profile_images/806605641758494722/gP49Bpgb_normal.jpg" TargetMode="External"/><Relationship Id="rId12864" Type="http://schemas.openxmlformats.org/officeDocument/2006/relationships/hyperlink" Target="https://twitter.com/" TargetMode="External"/><Relationship Id="rId13915" Type="http://schemas.openxmlformats.org/officeDocument/2006/relationships/hyperlink" Target="https://twitter.com/" TargetMode="External"/><Relationship Id="rId1525" Type="http://schemas.openxmlformats.org/officeDocument/2006/relationships/hyperlink" Target="https://www.google.com/url?rct=j&amp;sa=t&amp;url=https://mlsfutbol.com/la-galaxy-prepara-una-dieta-muy-particular-para-sus-jugadores-11971&amp;ct=ga&amp;cd=CAIyGjU0N2YzZDYxMTZiNDU2ODM6Y29tOmVzOlVT&amp;usg=AFQjCNGoqTBs3xLAz8Dh6-yPr1frSplTMA" TargetMode="External"/><Relationship Id="rId2923" Type="http://schemas.openxmlformats.org/officeDocument/2006/relationships/hyperlink" Target="http://dlvr.it/NnFTkj" TargetMode="External"/><Relationship Id="rId7087" Type="http://schemas.openxmlformats.org/officeDocument/2006/relationships/hyperlink" Target="http://pbs.twimg.com/profile_images/709417816529747969/hbLJbWQ5_normal.jpg" TargetMode="External"/><Relationship Id="rId8138" Type="http://schemas.openxmlformats.org/officeDocument/2006/relationships/hyperlink" Target="http://pbs.twimg.com/profile_images/682195803260112896/TRQmbOlh_normal.jpg" TargetMode="External"/><Relationship Id="rId8552" Type="http://schemas.openxmlformats.org/officeDocument/2006/relationships/hyperlink" Target="http://pbs.twimg.com/profile_images/816639432942092288/LKXSLeMi_normal.jpg" TargetMode="External"/><Relationship Id="rId9950" Type="http://schemas.openxmlformats.org/officeDocument/2006/relationships/hyperlink" Target="https://twitter.com/" TargetMode="External"/><Relationship Id="rId10068" Type="http://schemas.openxmlformats.org/officeDocument/2006/relationships/hyperlink" Target="https://twitter.com/" TargetMode="External"/><Relationship Id="rId11466" Type="http://schemas.openxmlformats.org/officeDocument/2006/relationships/hyperlink" Target="https://twitter.com/" TargetMode="External"/><Relationship Id="rId11880" Type="http://schemas.openxmlformats.org/officeDocument/2006/relationships/hyperlink" Target="https://twitter.com/" TargetMode="External"/><Relationship Id="rId12517" Type="http://schemas.openxmlformats.org/officeDocument/2006/relationships/hyperlink" Target="https://twitter.com/" TargetMode="External"/><Relationship Id="rId12931" Type="http://schemas.openxmlformats.org/officeDocument/2006/relationships/hyperlink" Target="https://twitter.com/" TargetMode="External"/><Relationship Id="rId7154" Type="http://schemas.openxmlformats.org/officeDocument/2006/relationships/hyperlink" Target="https://pbs.twimg.com/media/C8b1ocIWsAASP5V.jpg" TargetMode="External"/><Relationship Id="rId8205" Type="http://schemas.openxmlformats.org/officeDocument/2006/relationships/hyperlink" Target="http://pbs.twimg.com/profile_images/3382421081/654617e6289a7185af971e91e8315413_normal.jpeg" TargetMode="External"/><Relationship Id="rId9603" Type="http://schemas.openxmlformats.org/officeDocument/2006/relationships/hyperlink" Target="http://pbs.twimg.com/profile_images/1781594986/tecnologia1_normal.jpg" TargetMode="External"/><Relationship Id="rId10482" Type="http://schemas.openxmlformats.org/officeDocument/2006/relationships/hyperlink" Target="https://twitter.com/" TargetMode="External"/><Relationship Id="rId11119" Type="http://schemas.openxmlformats.org/officeDocument/2006/relationships/hyperlink" Target="https://twitter.com/" TargetMode="External"/><Relationship Id="rId11533" Type="http://schemas.openxmlformats.org/officeDocument/2006/relationships/hyperlink" Target="https://twitter.com/" TargetMode="External"/><Relationship Id="rId14689" Type="http://schemas.openxmlformats.org/officeDocument/2006/relationships/hyperlink" Target="https://twitter.com/" TargetMode="External"/><Relationship Id="rId2299" Type="http://schemas.openxmlformats.org/officeDocument/2006/relationships/hyperlink" Target="https://www.google.com/url?rct=j&amp;sa=t&amp;url=https://9to5google.com/2017/03/29/galaxy-s8-app-launcher-pixel/&amp;ct=ga&amp;cd=CAIyHDgzM2E2OWVmZGFiZWVkNDc6Y29tOmVuOlVTOlI&amp;usg=AFQjCNEZKc6y0kl2sGXmj-YoiyyjulecdA" TargetMode="External"/><Relationship Id="rId3697" Type="http://schemas.openxmlformats.org/officeDocument/2006/relationships/hyperlink" Target="https://www.google.com/url?rct=j&amp;sa=t&amp;url=http%3A%2F%2Findianexpress.com%2Farticle%2Ftechnology%2Fmobile-tabs%2Fsamsung-galaxy-s8-vs-iphone-7-plus-vs-pixel-xl-battle-of-flagship-smartphones%2F&amp;ct=ga&amp;cd=CAIyGjczOTE5YmFkMWVkNjU2ZDg6Y29tOmVuOlVT&amp;usg=AFQjCNFH-hawHXsfQ4wntQnY4uEnhfSjew&amp;utm_source=dlvr.it&amp;utm_medium=twitter" TargetMode="External"/><Relationship Id="rId4748" Type="http://schemas.openxmlformats.org/officeDocument/2006/relationships/hyperlink" Target="http://pbs.twimg.com/profile_images/754371203104645120/kjbOW-WT_normal.jpg" TargetMode="External"/><Relationship Id="rId10135" Type="http://schemas.openxmlformats.org/officeDocument/2006/relationships/hyperlink" Target="https://twitter.com/" TargetMode="External"/><Relationship Id="rId11600" Type="http://schemas.openxmlformats.org/officeDocument/2006/relationships/hyperlink" Target="https://twitter.com/" TargetMode="External"/><Relationship Id="rId14756" Type="http://schemas.openxmlformats.org/officeDocument/2006/relationships/hyperlink" Target="https://twitter.com/" TargetMode="External"/><Relationship Id="rId3764" Type="http://schemas.openxmlformats.org/officeDocument/2006/relationships/hyperlink" Target="https://www.google.com/url?rct=j&amp;sa=t&amp;url=http%3A%2F%2Fwww.christianpost.com%2Fnews%2Fsamsung-galaxy-s8-vs-iphone-7-plus-the-biggest-battle-of-smartphones-yet-179100%2F&amp;ct=ga&amp;cd=CAIyGjczOTE5YmFkMWVkNjU2ZDg6Y29tOmVuOlVT&amp;usg=AFQjCNHHBp0jA2yHqhxVTp1jxu1HOqRxhQ&amp;utm_source=dlvr.it&amp;utm_medium=twitter" TargetMode="External"/><Relationship Id="rId4815" Type="http://schemas.openxmlformats.org/officeDocument/2006/relationships/hyperlink" Target="http://pbs.twimg.com/profile_images/477138097369395200/BlwFUuXK_normal.png" TargetMode="External"/><Relationship Id="rId6170" Type="http://schemas.openxmlformats.org/officeDocument/2006/relationships/hyperlink" Target="https://pbs.twimg.com/media/C8UcomiXoAA7qc4.jpg" TargetMode="External"/><Relationship Id="rId7221" Type="http://schemas.openxmlformats.org/officeDocument/2006/relationships/hyperlink" Target="http://pbs.twimg.com/profile_images/818106530386087936/ZsW7W365_normal.jpg" TargetMode="External"/><Relationship Id="rId10202" Type="http://schemas.openxmlformats.org/officeDocument/2006/relationships/hyperlink" Target="https://twitter.com/" TargetMode="External"/><Relationship Id="rId13358" Type="http://schemas.openxmlformats.org/officeDocument/2006/relationships/hyperlink" Target="https://twitter.com/" TargetMode="External"/><Relationship Id="rId13772" Type="http://schemas.openxmlformats.org/officeDocument/2006/relationships/hyperlink" Target="https://twitter.com/" TargetMode="External"/><Relationship Id="rId14409" Type="http://schemas.openxmlformats.org/officeDocument/2006/relationships/hyperlink" Target="https://twitter.com/" TargetMode="External"/><Relationship Id="rId685" Type="http://schemas.openxmlformats.org/officeDocument/2006/relationships/hyperlink" Target="https://www.youtube.com/watch?v=M_vD2IEXIVA&amp;feature=youtu.be&amp;a" TargetMode="External"/><Relationship Id="rId2366" Type="http://schemas.openxmlformats.org/officeDocument/2006/relationships/hyperlink" Target="https://www.youtube.com/watch?v=P4ivo74ovMY&amp;feature=youtu.be" TargetMode="External"/><Relationship Id="rId2780" Type="http://schemas.openxmlformats.org/officeDocument/2006/relationships/hyperlink" Target="http://dlvr.it/NmBgBp" TargetMode="External"/><Relationship Id="rId3417" Type="http://schemas.openxmlformats.org/officeDocument/2006/relationships/hyperlink" Target="https://www.google.com/url?rct=j&amp;sa=t&amp;url=http://www.valuewalk.com/2017/04/samsung-foldable-galaxy-x-galaxy-note-8/&amp;ct=ga&amp;cd=CAIyGjYxZDE1NjA2OGJjMmM2NDA6Y29tOmVuOlVT&amp;usg=AFQjCNEo4WA940oDEJYmGYCqY8HcGdE9bw" TargetMode="External"/><Relationship Id="rId3831" Type="http://schemas.openxmlformats.org/officeDocument/2006/relationships/hyperlink" Target="https://www.google.com/url?rct=j&amp;sa=t&amp;url=https%3A%2F%2Fmarketexclusive.com%2Fapple-iphone-8-display-galaxy-s8%2F89014%2F&amp;ct=ga&amp;cd=CAIyGjczOTE5YmFkMWVkNjU2ZDg6Y29tOmVuOlVT&amp;usg=AFQjCNER9HJapHW6n6xHMlt6kwSXm3VPVQ&amp;utm_source=dlvr.it&amp;utm_medium=twitter" TargetMode="External"/><Relationship Id="rId6987" Type="http://schemas.openxmlformats.org/officeDocument/2006/relationships/hyperlink" Target="http://pbs.twimg.com/profile_images/769318978699354114/1fj5Rkm__normal.jpg" TargetMode="External"/><Relationship Id="rId9393" Type="http://schemas.openxmlformats.org/officeDocument/2006/relationships/hyperlink" Target="http://pbs.twimg.com/profile_images/837228956902277120/Xc7neQmy_normal.jpg" TargetMode="External"/><Relationship Id="rId12374" Type="http://schemas.openxmlformats.org/officeDocument/2006/relationships/hyperlink" Target="https://twitter.com/" TargetMode="External"/><Relationship Id="rId13425" Type="http://schemas.openxmlformats.org/officeDocument/2006/relationships/hyperlink" Target="https://twitter.com/" TargetMode="External"/><Relationship Id="rId14823" Type="http://schemas.openxmlformats.org/officeDocument/2006/relationships/hyperlink" Target="https://twitter.com/" TargetMode="External"/><Relationship Id="rId338" Type="http://schemas.openxmlformats.org/officeDocument/2006/relationships/hyperlink" Target="https://www.youtube.com/watch?v=3QaitK7BUjw&amp;feature=youtu.be&amp;a" TargetMode="External"/><Relationship Id="rId752" Type="http://schemas.openxmlformats.org/officeDocument/2006/relationships/hyperlink" Target="https://twitter.com/i/web/status/847613251298840576" TargetMode="External"/><Relationship Id="rId1382" Type="http://schemas.openxmlformats.org/officeDocument/2006/relationships/hyperlink" Target="https://kuponiarnia.pl/promocje/media-expert/?cc=56875" TargetMode="External"/><Relationship Id="rId2019" Type="http://schemas.openxmlformats.org/officeDocument/2006/relationships/hyperlink" Target="http://raisingwhasians.com/2017/02/on-set-guardians-of-the-galaxy-vol-2.html" TargetMode="External"/><Relationship Id="rId2433" Type="http://schemas.openxmlformats.org/officeDocument/2006/relationships/hyperlink" Target="https://www.google.com/url?rct=j&amp;sa=t&amp;url=http%3A%2F%2Fmashable.com%2F2017%2F03%2F30%2Fsamsung-galaxy-s8-bluetooth-two-wireless-headphones%2F&amp;ct=ga&amp;cd=CAIyGjE1OGQ0YWQ5ODUzYmExODg6Y29tOmVuOlVT&amp;usg=AFQjCNEdoV_b2qXRLH05JJY4nUVMPFL7Yg&amp;utm_source=dlvr.it&amp;utm_medium=twitter" TargetMode="External"/><Relationship Id="rId5589" Type="http://schemas.openxmlformats.org/officeDocument/2006/relationships/hyperlink" Target="http://pbs.twimg.com/profile_images/696247137416437760/i9g0lbXX_normal.png" TargetMode="External"/><Relationship Id="rId9046" Type="http://schemas.openxmlformats.org/officeDocument/2006/relationships/hyperlink" Target="http://pbs.twimg.com/profile_images/829970426734505984/zL73P0ao_normal.jpg" TargetMode="External"/><Relationship Id="rId9460" Type="http://schemas.openxmlformats.org/officeDocument/2006/relationships/hyperlink" Target="http://pbs.twimg.com/profile_images/669985830283419648/g6-Z4W9M_normal.jpg" TargetMode="External"/><Relationship Id="rId11390" Type="http://schemas.openxmlformats.org/officeDocument/2006/relationships/hyperlink" Target="https://twitter.com/" TargetMode="External"/><Relationship Id="rId12027" Type="http://schemas.openxmlformats.org/officeDocument/2006/relationships/hyperlink" Target="https://twitter.com/" TargetMode="External"/><Relationship Id="rId405" Type="http://schemas.openxmlformats.org/officeDocument/2006/relationships/hyperlink" Target="https://www.youtube.com/watch?v=vC4gXwxWfKs&amp;feature=youtu.be&amp;a" TargetMode="External"/><Relationship Id="rId1035" Type="http://schemas.openxmlformats.org/officeDocument/2006/relationships/hyperlink" Target="https://www.cnet.com/news/samsung-galaxy-s8-begins-era-of-better-bluetooth/?utm_content=buffer31a41&amp;utm_medium=social&amp;utm_source=twitter.com&amp;utm_campaign=buffer" TargetMode="External"/><Relationship Id="rId2500" Type="http://schemas.openxmlformats.org/officeDocument/2006/relationships/hyperlink" Target="https://www.google.com/url?rct=j&amp;sa=t&amp;url=http://tekno.kompas.com/read/2017/04/01/13060027/pemindai.wajah.galaxy.s8.bisa.dikelabui.dengan.foto&amp;ct=ga&amp;cd=CAIyHDkxYjQ4MDRlMDQxZGE3MWE6Y28uaWQ6aWQ6SUQ&amp;usg=AFQjCNFfhgSyS4ILv8Y8Cuo6cRoSi-F8lQ" TargetMode="External"/><Relationship Id="rId5656" Type="http://schemas.openxmlformats.org/officeDocument/2006/relationships/hyperlink" Target="http://abs.twimg.com/sticky/default_profile_images/default_profile_normal.png" TargetMode="External"/><Relationship Id="rId8062" Type="http://schemas.openxmlformats.org/officeDocument/2006/relationships/hyperlink" Target="http://pbs.twimg.com/profile_images/700686200898596864/flRMm59w_normal.png" TargetMode="External"/><Relationship Id="rId9113" Type="http://schemas.openxmlformats.org/officeDocument/2006/relationships/hyperlink" Target="http://pbs.twimg.com/profile_images/812265241987915776/-aHv_GK7_normal.jpg" TargetMode="External"/><Relationship Id="rId11043" Type="http://schemas.openxmlformats.org/officeDocument/2006/relationships/hyperlink" Target="https://twitter.com/" TargetMode="External"/><Relationship Id="rId12441" Type="http://schemas.openxmlformats.org/officeDocument/2006/relationships/hyperlink" Target="https://twitter.com/" TargetMode="External"/><Relationship Id="rId14199" Type="http://schemas.openxmlformats.org/officeDocument/2006/relationships/hyperlink" Target="https://twitter.com/" TargetMode="External"/><Relationship Id="rId1102" Type="http://schemas.openxmlformats.org/officeDocument/2006/relationships/hyperlink" Target="https://www.amazon.com/dp/B06X9H3NWZ/ref=cm_sw_r_tw_dp_x_3jr1ybB1V4NMF" TargetMode="External"/><Relationship Id="rId4258" Type="http://schemas.openxmlformats.org/officeDocument/2006/relationships/hyperlink" Target="https://pbs.twimg.com/media/C8K3bTjUMAAM8OQ.jpg" TargetMode="External"/><Relationship Id="rId5309" Type="http://schemas.openxmlformats.org/officeDocument/2006/relationships/hyperlink" Target="https://pbs.twimg.com/media/C8NtpKWVoAEEOGt.jpg" TargetMode="External"/><Relationship Id="rId6707" Type="http://schemas.openxmlformats.org/officeDocument/2006/relationships/hyperlink" Target="http://pbs.twimg.com/profile_images/720223035035234304/djp-uUM2_normal.jpg" TargetMode="External"/><Relationship Id="rId3274" Type="http://schemas.openxmlformats.org/officeDocument/2006/relationships/hyperlink" Target="https://www.google.com/url?rct=j&amp;sa=t&amp;url=http%3A%2F%2Fwww.zdnet.com%2Farticle%2Fmicrosoft-touts-microsoft-customized-edition-of-samsung-galaxy-s8%2F&amp;ct=ga&amp;cd=CAIyGmI0ODdmYjNkNDhhYzkzNDk6Y29tOmVuOlVT&amp;usg=AFQjCNFIqVVbr7jtcxWKxPPS-p_Vvx8wUg&amp;utm_source=dlvr.it&amp;utm_medium=twitter" TargetMode="External"/><Relationship Id="rId4672" Type="http://schemas.openxmlformats.org/officeDocument/2006/relationships/hyperlink" Target="http://pbs.twimg.com/profile_images/763015525966446592/ijuK7DSW_normal.jpg" TargetMode="External"/><Relationship Id="rId5723" Type="http://schemas.openxmlformats.org/officeDocument/2006/relationships/hyperlink" Target="https://pbs.twimg.com/media/C8Q4BRIXUAA4lsE.jpg" TargetMode="External"/><Relationship Id="rId8879" Type="http://schemas.openxmlformats.org/officeDocument/2006/relationships/hyperlink" Target="http://pbs.twimg.com/profile_images/445489262231031808/aXOGungz_normal.jpeg" TargetMode="External"/><Relationship Id="rId11110" Type="http://schemas.openxmlformats.org/officeDocument/2006/relationships/hyperlink" Target="https://twitter.com/" TargetMode="External"/><Relationship Id="rId14266" Type="http://schemas.openxmlformats.org/officeDocument/2006/relationships/hyperlink" Target="https://twitter.com/" TargetMode="External"/><Relationship Id="rId14680" Type="http://schemas.openxmlformats.org/officeDocument/2006/relationships/hyperlink" Target="https://twitter.com/" TargetMode="External"/><Relationship Id="rId15317" Type="http://schemas.openxmlformats.org/officeDocument/2006/relationships/hyperlink" Target="https://twitter.com/" TargetMode="External"/><Relationship Id="rId195" Type="http://schemas.openxmlformats.org/officeDocument/2006/relationships/hyperlink" Target="http://www.businessinsider.com/samsung-galaxy-s8-release-date-specs-features-2017-3?utm_content=buffer69be1&amp;utm_medium=social&amp;utm_source=twitter.com&amp;utm_campaign=buffer" TargetMode="External"/><Relationship Id="rId1919" Type="http://schemas.openxmlformats.org/officeDocument/2006/relationships/hyperlink" Target="https://www.google.com/url?rct=j&amp;sa=t&amp;url=https://www.lagalaxy.com/post/2017/04/02/curt-onalfo-speaks-after-la-galaxys-4-2-defeat-vancouver-whitecaps-fc-insider&amp;ct=ga&amp;cd=CAIyGjgyZWJiYTg3NmVkYjZiNDM6Y29tOmVuOlVT&amp;usg=AFQjCNEVTKMQk_4vmR1-UTCy0YR6E4Q42w" TargetMode="External"/><Relationship Id="rId4325" Type="http://schemas.openxmlformats.org/officeDocument/2006/relationships/hyperlink" Target="https://pbs.twimg.com/media/C8UQZLpVYAES7ZK.jpg" TargetMode="External"/><Relationship Id="rId7895" Type="http://schemas.openxmlformats.org/officeDocument/2006/relationships/hyperlink" Target="http://pbs.twimg.com/profile_images/3444895134/a3a6f4c16bfc11c379696cd97571cf20_normal.jpeg" TargetMode="External"/><Relationship Id="rId8946" Type="http://schemas.openxmlformats.org/officeDocument/2006/relationships/hyperlink" Target="http://pbs.twimg.com/profile_images/508079990315831296/LrT9VmP7_normal.jpeg" TargetMode="External"/><Relationship Id="rId10876" Type="http://schemas.openxmlformats.org/officeDocument/2006/relationships/hyperlink" Target="https://twitter.com/" TargetMode="External"/><Relationship Id="rId11927" Type="http://schemas.openxmlformats.org/officeDocument/2006/relationships/hyperlink" Target="https://twitter.com/" TargetMode="External"/><Relationship Id="rId13282" Type="http://schemas.openxmlformats.org/officeDocument/2006/relationships/hyperlink" Target="https://twitter.com/" TargetMode="External"/><Relationship Id="rId14333" Type="http://schemas.openxmlformats.org/officeDocument/2006/relationships/hyperlink" Target="https://twitter.com/" TargetMode="External"/><Relationship Id="rId2290" Type="http://schemas.openxmlformats.org/officeDocument/2006/relationships/hyperlink" Target="https://topesdegama.com/noticias/sorteos/sorteo-internacional-samsung-galaxy-s8-topes-gama" TargetMode="External"/><Relationship Id="rId3341" Type="http://schemas.openxmlformats.org/officeDocument/2006/relationships/hyperlink" Target="https://www.google.com/url?rct=j&amp;sa=t&amp;url=https%3A%2F%2Fwww.forbes.com%2Fsites%2Fdavidphelan%2F2017%2F04%2F02%2Fthe-one-thing-nobody-has-told-you-about-the-samsung-galaxy-s8%2F&amp;ct=ga&amp;cd=CAIyGmI0ODdmYjNkNDhhYzkzNDk6Y29tOmVuOlVT&amp;usg=AFQjCNGVL6cr4T0loqjl6K7YdAFHDkpnWQ&amp;utm_source=dlvr.it&amp;utm_medium=twitter" TargetMode="External"/><Relationship Id="rId6497" Type="http://schemas.openxmlformats.org/officeDocument/2006/relationships/hyperlink" Target="http://pbs.twimg.com/profile_images/746799946477744128/Mwrd8Cj7_normal.jpg" TargetMode="External"/><Relationship Id="rId7548" Type="http://schemas.openxmlformats.org/officeDocument/2006/relationships/hyperlink" Target="http://pbs.twimg.com/profile_images/819300693131415552/zv4uTBjq_normal.jpg" TargetMode="External"/><Relationship Id="rId7962" Type="http://schemas.openxmlformats.org/officeDocument/2006/relationships/hyperlink" Target="http://pbs.twimg.com/profile_images/810953767189434373/mrMR1skn_normal.jpg" TargetMode="External"/><Relationship Id="rId10529" Type="http://schemas.openxmlformats.org/officeDocument/2006/relationships/hyperlink" Target="https://twitter.com/" TargetMode="External"/><Relationship Id="rId14400" Type="http://schemas.openxmlformats.org/officeDocument/2006/relationships/hyperlink" Target="https://twitter.com/" TargetMode="External"/><Relationship Id="rId262" Type="http://schemas.openxmlformats.org/officeDocument/2006/relationships/hyperlink" Target="https://www.youtube.com/watch?v=M_vD2IEXIVA&amp;feature=youtu.be&amp;a" TargetMode="External"/><Relationship Id="rId5099" Type="http://schemas.openxmlformats.org/officeDocument/2006/relationships/hyperlink" Target="http://pbs.twimg.com/profile_images/638130084113682433/HvVLXx2o_normal.jpg" TargetMode="External"/><Relationship Id="rId6564" Type="http://schemas.openxmlformats.org/officeDocument/2006/relationships/hyperlink" Target="http://pbs.twimg.com/profile_images/663475211384303616/3u8h9q92_normal.jpg" TargetMode="External"/><Relationship Id="rId7615" Type="http://schemas.openxmlformats.org/officeDocument/2006/relationships/hyperlink" Target="http://pbs.twimg.com/profile_images/842981872133001216/defU3FlV_normal.jpg" TargetMode="External"/><Relationship Id="rId10943" Type="http://schemas.openxmlformats.org/officeDocument/2006/relationships/hyperlink" Target="https://twitter.com/" TargetMode="External"/><Relationship Id="rId13002" Type="http://schemas.openxmlformats.org/officeDocument/2006/relationships/hyperlink" Target="https://twitter.com/" TargetMode="External"/><Relationship Id="rId2010" Type="http://schemas.openxmlformats.org/officeDocument/2006/relationships/hyperlink" Target="https://www.youtube.com/watch?v=M_vD2IEXIVA&amp;feature=youtu.be&amp;a" TargetMode="External"/><Relationship Id="rId5166" Type="http://schemas.openxmlformats.org/officeDocument/2006/relationships/hyperlink" Target="http://abs.twimg.com/sticky/default_profile_images/default_profile_normal.png" TargetMode="External"/><Relationship Id="rId5580" Type="http://schemas.openxmlformats.org/officeDocument/2006/relationships/hyperlink" Target="http://pbs.twimg.com/profile_images/1281016217/yop_normal.jpg" TargetMode="External"/><Relationship Id="rId6217" Type="http://schemas.openxmlformats.org/officeDocument/2006/relationships/hyperlink" Target="http://pbs.twimg.com/profile_images/848329028130017280/b5rquUsE_normal.jpg" TargetMode="External"/><Relationship Id="rId6631" Type="http://schemas.openxmlformats.org/officeDocument/2006/relationships/hyperlink" Target="http://pbs.twimg.com/profile_images/846943705231708161/n9r2jFfL_normal.jpg" TargetMode="External"/><Relationship Id="rId9787" Type="http://schemas.openxmlformats.org/officeDocument/2006/relationships/hyperlink" Target="http://pbs.twimg.com/profile_images/494681362767425538/ILPdaugu_normal.jpeg" TargetMode="External"/><Relationship Id="rId15174" Type="http://schemas.openxmlformats.org/officeDocument/2006/relationships/hyperlink" Target="https://twitter.com/" TargetMode="External"/><Relationship Id="rId4182" Type="http://schemas.openxmlformats.org/officeDocument/2006/relationships/hyperlink" Target="https://pbs.twimg.com/media/C8amAj5UAAImbYS.jpg" TargetMode="External"/><Relationship Id="rId5233" Type="http://schemas.openxmlformats.org/officeDocument/2006/relationships/hyperlink" Target="https://pbs.twimg.com/media/C8NLU6WUMAAKH4T.jpg" TargetMode="External"/><Relationship Id="rId8389" Type="http://schemas.openxmlformats.org/officeDocument/2006/relationships/hyperlink" Target="http://pbs.twimg.com/profile_images/1323799789/P1020598-2_normal.JPG" TargetMode="External"/><Relationship Id="rId12768" Type="http://schemas.openxmlformats.org/officeDocument/2006/relationships/hyperlink" Target="https://twitter.com/" TargetMode="External"/><Relationship Id="rId13819" Type="http://schemas.openxmlformats.org/officeDocument/2006/relationships/hyperlink" Target="https://twitter.com/" TargetMode="External"/><Relationship Id="rId1776" Type="http://schemas.openxmlformats.org/officeDocument/2006/relationships/hyperlink" Target="https://www.google.com/url?rct=j&amp;sa=t&amp;url=http%3A%2F%2Fhaycanal.com%2Fnoticias%2F10565%2Fsamsung-presenta-samsung-galaxy-s8&amp;ct=ga&amp;cd=CAIyGWI4MThlMmJmYWQ5OGUwNjg6Y2w6ZXM6Q0w&amp;usg=AFQjCNHt6hn2hrZWbQblos9yzKf6oEuqFA&amp;utm_source=dlvr.it&amp;utm_medium=twitter" TargetMode="External"/><Relationship Id="rId2827" Type="http://schemas.openxmlformats.org/officeDocument/2006/relationships/hyperlink" Target="https://www.google.com/url?rct=j&amp;sa=t&amp;url=http://geeksroom.com/2017/04/lo-mas-leido-13/110203/&amp;ct=ga&amp;cd=CAIyGjYwYmI2ZjUxN2Q3ODYxZGI6Y29tOmVzOlVT&amp;usg=AFQjCNEwICvLBhwUNGNxBOJnte4DqDi2FA" TargetMode="External"/><Relationship Id="rId9854" Type="http://schemas.openxmlformats.org/officeDocument/2006/relationships/hyperlink" Target="http://pbs.twimg.com/profile_images/494676480291381249/RtC-6xAO_normal.jpeg" TargetMode="External"/><Relationship Id="rId11784" Type="http://schemas.openxmlformats.org/officeDocument/2006/relationships/hyperlink" Target="https://twitter.com/" TargetMode="External"/><Relationship Id="rId12835" Type="http://schemas.openxmlformats.org/officeDocument/2006/relationships/hyperlink" Target="https://twitter.com/" TargetMode="External"/><Relationship Id="rId14190" Type="http://schemas.openxmlformats.org/officeDocument/2006/relationships/hyperlink" Target="https://twitter.com/" TargetMode="External"/><Relationship Id="rId15241" Type="http://schemas.openxmlformats.org/officeDocument/2006/relationships/hyperlink" Target="https://twitter.com/" TargetMode="External"/><Relationship Id="rId68" Type="http://schemas.openxmlformats.org/officeDocument/2006/relationships/hyperlink" Target="https://gleam.io/8aS75-gPsm7S" TargetMode="External"/><Relationship Id="rId1429" Type="http://schemas.openxmlformats.org/officeDocument/2006/relationships/hyperlink" Target="https://winbuzzer.com/2017/03/31/samsung-galaxy-s8-facial-recognition-security-bypassed-simple-photo-xcxwbn?utm_content=buffer70168&amp;utm_medium=social&amp;utm_source=twitter.com&amp;utm_campaign=buffer" TargetMode="External"/><Relationship Id="rId1843" Type="http://schemas.openxmlformats.org/officeDocument/2006/relationships/hyperlink" Target="https://www.facebook.com/photo.php?fbid=1224330957635401" TargetMode="External"/><Relationship Id="rId4999" Type="http://schemas.openxmlformats.org/officeDocument/2006/relationships/hyperlink" Target="http://pbs.twimg.com/profile_images/847693999079018496/JBYK8h1j_normal.jpg" TargetMode="External"/><Relationship Id="rId5300" Type="http://schemas.openxmlformats.org/officeDocument/2006/relationships/hyperlink" Target="http://pbs.twimg.com/profile_images/1385569745/010_normal.JPG" TargetMode="External"/><Relationship Id="rId7058" Type="http://schemas.openxmlformats.org/officeDocument/2006/relationships/hyperlink" Target="http://pbs.twimg.com/profile_images/703939884730351618/L-CpY5Mv_normal.jpg" TargetMode="External"/><Relationship Id="rId8456" Type="http://schemas.openxmlformats.org/officeDocument/2006/relationships/hyperlink" Target="http://pbs.twimg.com/profile_images/378800000823690756/504ec3479025503ada22f90db947b8dc_normal.png" TargetMode="External"/><Relationship Id="rId8870" Type="http://schemas.openxmlformats.org/officeDocument/2006/relationships/hyperlink" Target="http://pbs.twimg.com/profile_images/828319974800384000/SG0PD4XN_normal.jpg" TargetMode="External"/><Relationship Id="rId9507" Type="http://schemas.openxmlformats.org/officeDocument/2006/relationships/hyperlink" Target="http://pbs.twimg.com/profile_images/780906834806792192/ZnTRk6uL_normal.jpg" TargetMode="External"/><Relationship Id="rId9921" Type="http://schemas.openxmlformats.org/officeDocument/2006/relationships/hyperlink" Target="https://twitter.com/" TargetMode="External"/><Relationship Id="rId10386" Type="http://schemas.openxmlformats.org/officeDocument/2006/relationships/hyperlink" Target="https://twitter.com/" TargetMode="External"/><Relationship Id="rId11437" Type="http://schemas.openxmlformats.org/officeDocument/2006/relationships/hyperlink" Target="https://twitter.com/" TargetMode="External"/><Relationship Id="rId11851" Type="http://schemas.openxmlformats.org/officeDocument/2006/relationships/hyperlink" Target="https://twitter.com/" TargetMode="External"/><Relationship Id="rId1910" Type="http://schemas.openxmlformats.org/officeDocument/2006/relationships/hyperlink" Target="https://www.yelp.com/biz/galaxy-design-los-angeles?hrid=uIGoNWQ6XrAkVqXDWI22vw&amp;utm_campaign=bizsite_review_share_popup&amp;utm_medium=copy_link&amp;utm_source=(direct" TargetMode="External"/><Relationship Id="rId7472" Type="http://schemas.openxmlformats.org/officeDocument/2006/relationships/hyperlink" Target="http://pbs.twimg.com/profile_images/1100765083/iphone-4g-2_normal.jpg" TargetMode="External"/><Relationship Id="rId8109" Type="http://schemas.openxmlformats.org/officeDocument/2006/relationships/hyperlink" Target="http://pbs.twimg.com/profile_images/682195803260112896/TRQmbOlh_normal.jpg" TargetMode="External"/><Relationship Id="rId8523" Type="http://schemas.openxmlformats.org/officeDocument/2006/relationships/hyperlink" Target="http://pbs.twimg.com/profile_images/819663755785211904/9EGf7JGu_normal.jpg" TargetMode="External"/><Relationship Id="rId10039" Type="http://schemas.openxmlformats.org/officeDocument/2006/relationships/hyperlink" Target="https://twitter.com/" TargetMode="External"/><Relationship Id="rId10453" Type="http://schemas.openxmlformats.org/officeDocument/2006/relationships/hyperlink" Target="https://twitter.com/" TargetMode="External"/><Relationship Id="rId11504" Type="http://schemas.openxmlformats.org/officeDocument/2006/relationships/hyperlink" Target="https://twitter.com/" TargetMode="External"/><Relationship Id="rId12902" Type="http://schemas.openxmlformats.org/officeDocument/2006/relationships/hyperlink" Target="https://twitter.com/" TargetMode="External"/><Relationship Id="rId3668" Type="http://schemas.openxmlformats.org/officeDocument/2006/relationships/hyperlink" Target="http://www.bitfeed.co/page/twrp-recovery-available-for-the-samsung-galaxy-s5-and-honor-6x?utm_source=twitter&amp;utm_medium=tweet&amp;utm_campaign=twitter-status" TargetMode="External"/><Relationship Id="rId4719" Type="http://schemas.openxmlformats.org/officeDocument/2006/relationships/hyperlink" Target="http://pbs.twimg.com/profile_images/442339123152838657/LVC5IbTy_normal.jpeg" TargetMode="External"/><Relationship Id="rId6074" Type="http://schemas.openxmlformats.org/officeDocument/2006/relationships/hyperlink" Target="http://pbs.twimg.com/profile_images/769827799490101248/sgVxgotO_normal.jpg" TargetMode="External"/><Relationship Id="rId7125" Type="http://schemas.openxmlformats.org/officeDocument/2006/relationships/hyperlink" Target="http://pbs.twimg.com/profile_images/759171247729106944/IHWueXgI_normal.jpg" TargetMode="External"/><Relationship Id="rId10106" Type="http://schemas.openxmlformats.org/officeDocument/2006/relationships/hyperlink" Target="https://twitter.com/" TargetMode="External"/><Relationship Id="rId589" Type="http://schemas.openxmlformats.org/officeDocument/2006/relationships/hyperlink" Target="https://www.youtube.com/watch?v=M7cdUGJ3oxM&amp;feature=youtu.be&amp;a" TargetMode="External"/><Relationship Id="rId2684" Type="http://schemas.openxmlformats.org/officeDocument/2006/relationships/hyperlink" Target="https://twitter.com/i/web/status/847808058747219969" TargetMode="External"/><Relationship Id="rId3735" Type="http://schemas.openxmlformats.org/officeDocument/2006/relationships/hyperlink" Target="https://www.google.com/url?rct=j&amp;sa=t&amp;url=https%3A%2F%2Fmarketexclusive.com%2Fapple-iphone-8-display-galaxy-s8%2F89014%2F&amp;ct=ga&amp;cd=CAIyGjczOTE5YmFkMWVkNjU2ZDg6Y29tOmVuOlVT&amp;usg=AFQjCNER9HJapHW6n6xHMlt6kwSXm3VPVQ&amp;utm_source=dlvr.it&amp;utm_medium=twitter" TargetMode="External"/><Relationship Id="rId5090" Type="http://schemas.openxmlformats.org/officeDocument/2006/relationships/hyperlink" Target="http://pbs.twimg.com/profile_images/632211367328673792/xDGIBdsB_normal.jpg" TargetMode="External"/><Relationship Id="rId6141" Type="http://schemas.openxmlformats.org/officeDocument/2006/relationships/hyperlink" Target="https://pbs.twimg.com/media/C8UcomiXoAA7qc4.jpg" TargetMode="External"/><Relationship Id="rId9297" Type="http://schemas.openxmlformats.org/officeDocument/2006/relationships/hyperlink" Target="http://pbs.twimg.com/profile_images/730463547755536385/LFi00bhP_normal.jpg" TargetMode="External"/><Relationship Id="rId10520" Type="http://schemas.openxmlformats.org/officeDocument/2006/relationships/hyperlink" Target="https://twitter.com/" TargetMode="External"/><Relationship Id="rId12278" Type="http://schemas.openxmlformats.org/officeDocument/2006/relationships/hyperlink" Target="https://twitter.com/" TargetMode="External"/><Relationship Id="rId13329" Type="http://schemas.openxmlformats.org/officeDocument/2006/relationships/hyperlink" Target="https://twitter.com/" TargetMode="External"/><Relationship Id="rId13676" Type="http://schemas.openxmlformats.org/officeDocument/2006/relationships/hyperlink" Target="https://twitter.com/" TargetMode="External"/><Relationship Id="rId14727" Type="http://schemas.openxmlformats.org/officeDocument/2006/relationships/hyperlink" Target="https://twitter.com/" TargetMode="External"/><Relationship Id="rId656" Type="http://schemas.openxmlformats.org/officeDocument/2006/relationships/hyperlink" Target="https://www.google.com/url?rct=j&amp;sa=t&amp;url=http://video.foxbusiness.com/v/5379047371001/&amp;ct=ga&amp;cd=CAIyHGM3NmY0MWM4MDgyNGRlMDA6Y29tOmVuOlVTOlI&amp;usg=AFQjCNEAJnuQbZSKIXmuNsq3MTJciKoiIA" TargetMode="External"/><Relationship Id="rId1286" Type="http://schemas.openxmlformats.org/officeDocument/2006/relationships/hyperlink" Target="https://www.cnet.com/how-to/when-and-where-to-buy-a-galaxy-s8-and-s8-plus/?utm_content=buffer56b4f&amp;utm_medium=social&amp;utm_source=twitter.com&amp;utm_campaign=buffer" TargetMode="External"/><Relationship Id="rId2337" Type="http://schemas.openxmlformats.org/officeDocument/2006/relationships/hyperlink" Target="https://www.google.com/url?rct=j&amp;sa=t&amp;url=http%3A%2F%2Fclicklancashire.com%2F2017%2F04%2F03%2Fmicrosoft-to-sell-galaxy-s8-phones-pre-loaded-with-its-own.html&amp;ct=ga&amp;cd=CAIyHmU3ODE5OGZlMjU4Y2ExMmQ6Y28udWs6ZW46R0I6Ug&amp;usg=AFQjCNHGfK_b3sv1sWCxD40McghQg5rZnQ&amp;utm_source=dlvr.it&amp;utm_medium=twitter" TargetMode="External"/><Relationship Id="rId9364" Type="http://schemas.openxmlformats.org/officeDocument/2006/relationships/hyperlink" Target="http://pbs.twimg.com/profile_images/837228956902277120/Xc7neQmy_normal.jpg" TargetMode="External"/><Relationship Id="rId12692" Type="http://schemas.openxmlformats.org/officeDocument/2006/relationships/hyperlink" Target="https://twitter.com/" TargetMode="External"/><Relationship Id="rId13743" Type="http://schemas.openxmlformats.org/officeDocument/2006/relationships/hyperlink" Target="https://twitter.com/" TargetMode="External"/><Relationship Id="rId309" Type="http://schemas.openxmlformats.org/officeDocument/2006/relationships/hyperlink" Target="https://www.youtube.com/watch?v=M_vD2IEXIVA&amp;feature=youtu.be&amp;a" TargetMode="External"/><Relationship Id="rId2751" Type="http://schemas.openxmlformats.org/officeDocument/2006/relationships/hyperlink" Target="https://www.youtube.com/watch?v=M_vD2IEXIVA&amp;feature=youtu.be&amp;a" TargetMode="External"/><Relationship Id="rId3802" Type="http://schemas.openxmlformats.org/officeDocument/2006/relationships/hyperlink" Target="https://www.google.com/url?rct=j&amp;sa=t&amp;url=https%3A%2F%2Fwww.cnet.com%2Fvideos%2F4-features-the-iphone-8-needs-to-one-up-the-galaxy-s8%2F&amp;ct=ga&amp;cd=CAIyGjViMjNlYjVjYTJiNjIwYTU6Y29tOmVuOlVT&amp;usg=AFQjCNHBsGPgn6Bfx8WvXbUwpTCeAA1lXQ&amp;utm_source=dlvr.it&amp;utm_medium=twitter" TargetMode="External"/><Relationship Id="rId6958" Type="http://schemas.openxmlformats.org/officeDocument/2006/relationships/hyperlink" Target="http://pbs.twimg.com/profile_images/760667000393859077/2emI9Jpp_normal.jpg" TargetMode="External"/><Relationship Id="rId8380" Type="http://schemas.openxmlformats.org/officeDocument/2006/relationships/hyperlink" Target="http://pbs.twimg.com/profile_images/1323799789/P1020598-2_normal.JPG" TargetMode="External"/><Relationship Id="rId9017" Type="http://schemas.openxmlformats.org/officeDocument/2006/relationships/hyperlink" Target="http://pbs.twimg.com/profile_images/511425633918779392/JrJgiJ8i_normal.jpeg" TargetMode="External"/><Relationship Id="rId11294" Type="http://schemas.openxmlformats.org/officeDocument/2006/relationships/hyperlink" Target="https://twitter.com/" TargetMode="External"/><Relationship Id="rId12345" Type="http://schemas.openxmlformats.org/officeDocument/2006/relationships/hyperlink" Target="https://twitter.com/" TargetMode="External"/><Relationship Id="rId13810" Type="http://schemas.openxmlformats.org/officeDocument/2006/relationships/hyperlink" Target="https://twitter.com/" TargetMode="External"/><Relationship Id="rId723" Type="http://schemas.openxmlformats.org/officeDocument/2006/relationships/hyperlink" Target="https://www.google.com/url?rct=j&amp;sa=t&amp;url=http%3A%2F%2Fwww.pcworld.com%2Farticle%2F3186677%2Finternet-of-things%2Fsamsung-reboots-its-smart-home-iot-strategy-with-the-galaxy-s8.html&amp;ct=ga&amp;cd=CAIyGjk5M2IyZTkzMjFlNjUwZTE6Y29tOmVuOlVT&amp;usg=AFQjCNHNfmNcuNjMlmsvusnyRTbbvAuR0w&amp;utm_source=dlvr.it&amp;utm_medium=twitter" TargetMode="External"/><Relationship Id="rId1006" Type="http://schemas.openxmlformats.org/officeDocument/2006/relationships/hyperlink" Target="https://www.yahoo.com/news/samsung-comeback-galaxy-s8-184220622.html?utm_content=bufferd178d&amp;utm_medium=social&amp;utm_source=twitter.com&amp;utm_campaign=buffer" TargetMode="External"/><Relationship Id="rId1353" Type="http://schemas.openxmlformats.org/officeDocument/2006/relationships/hyperlink" Target="http://mashable.com/2017/04/01/samsung-galaxy-s8-hype-mashtalk/?utm_cid=Mash-Prod-RSS-Feedburner-All-Partial&amp;utm_content=buffer04e02&amp;utm_medium=social&amp;utm_source=twitter.com&amp;utm_campaign=buffer" TargetMode="External"/><Relationship Id="rId2404" Type="http://schemas.openxmlformats.org/officeDocument/2006/relationships/hyperlink" Target="http://j.gs/4sx8" TargetMode="External"/><Relationship Id="rId5974" Type="http://schemas.openxmlformats.org/officeDocument/2006/relationships/hyperlink" Target="http://pbs.twimg.com/profile_images/2364341305/Monument_Valley_Arizona_04_01_01_01_normal.jpg" TargetMode="External"/><Relationship Id="rId8033" Type="http://schemas.openxmlformats.org/officeDocument/2006/relationships/hyperlink" Target="http://pbs.twimg.com/profile_images/487534182608801793/7-f_BUyN_normal.png" TargetMode="External"/><Relationship Id="rId9431" Type="http://schemas.openxmlformats.org/officeDocument/2006/relationships/hyperlink" Target="http://pbs.twimg.com/profile_images/833662080318218241/vQ-6Xucc_normal.jpg" TargetMode="External"/><Relationship Id="rId11361" Type="http://schemas.openxmlformats.org/officeDocument/2006/relationships/hyperlink" Target="https://twitter.com/" TargetMode="External"/><Relationship Id="rId12412" Type="http://schemas.openxmlformats.org/officeDocument/2006/relationships/hyperlink" Target="https://twitter.com/" TargetMode="External"/><Relationship Id="rId1420" Type="http://schemas.openxmlformats.org/officeDocument/2006/relationships/hyperlink" Target="https://winbuzzer.com/2017/03/31/samsung-galaxy-s8-facial-recognition-security-bypassed-simple-photo-xcxwbn?utm_content=buffer70168&amp;utm_medium=social&amp;utm_source=twitter.com&amp;utm_campaign=buffer" TargetMode="External"/><Relationship Id="rId4576" Type="http://schemas.openxmlformats.org/officeDocument/2006/relationships/hyperlink" Target="http://pbs.twimg.com/profile_images/826247404101967872/5DsL2KO2_normal.jpg" TargetMode="External"/><Relationship Id="rId4990" Type="http://schemas.openxmlformats.org/officeDocument/2006/relationships/hyperlink" Target="http://pbs.twimg.com/profile_images/844427318881849346/MzsdqVVr_normal.jpg" TargetMode="External"/><Relationship Id="rId5627" Type="http://schemas.openxmlformats.org/officeDocument/2006/relationships/hyperlink" Target="http://pbs.twimg.com/profile_images/762998751174819840/UMvJdpDy_normal.jpg" TargetMode="External"/><Relationship Id="rId11014" Type="http://schemas.openxmlformats.org/officeDocument/2006/relationships/hyperlink" Target="https://twitter.com/" TargetMode="External"/><Relationship Id="rId14584" Type="http://schemas.openxmlformats.org/officeDocument/2006/relationships/hyperlink" Target="https://twitter.com/" TargetMode="External"/><Relationship Id="rId3178" Type="http://schemas.openxmlformats.org/officeDocument/2006/relationships/hyperlink" Target="https://www.google.com/url?rct=j&amp;sa=t&amp;url=http://tech.thaivisa.com/microsoft-has-its-own-version-of-the-samsung-galaxy-s8-which-doubles-up-as-a-pc/20765/&amp;ct=ga&amp;cd=CAIyGmMzNmE5YzgyNTI1MTRkYmU6Y29tOmVuOlVT&amp;usg=AFQjCNE16Bh3UK7-x2ycbXlpJu1kL507jQ" TargetMode="External"/><Relationship Id="rId3592" Type="http://schemas.openxmlformats.org/officeDocument/2006/relationships/hyperlink" Target="https://www.google.com/url?rct=j&amp;sa=t&amp;url=http://www.diariolasamericas.com/tecnologia/las-rivalidades-tecnicas-el-samsung-galaxy-s8-y-el-iphone-7-n4118577&amp;ct=ga&amp;cd=CAIyGjYwYmI2ZjUxN2Q3ODYxZGI6Y29tOmVzOlVT&amp;usg=AFQjCNFaOrAdvTYbxwpS5WcMYuBrXpuOeA" TargetMode="External"/><Relationship Id="rId4229" Type="http://schemas.openxmlformats.org/officeDocument/2006/relationships/hyperlink" Target="https://pbs.twimg.com/media/C8G5HtEW4AUfrzS.jpg" TargetMode="External"/><Relationship Id="rId4643" Type="http://schemas.openxmlformats.org/officeDocument/2006/relationships/hyperlink" Target="http://pbs.twimg.com/profile_images/551706234814865409/9YONdj-u_normal.jpeg" TargetMode="External"/><Relationship Id="rId7799" Type="http://schemas.openxmlformats.org/officeDocument/2006/relationships/hyperlink" Target="http://pbs.twimg.com/profile_images/824986771259731971/Xsm1T_8q_normal.jpg" TargetMode="External"/><Relationship Id="rId8100" Type="http://schemas.openxmlformats.org/officeDocument/2006/relationships/hyperlink" Target="http://pbs.twimg.com/profile_images/1190221355/june01_m16_normal.png" TargetMode="External"/><Relationship Id="rId10030" Type="http://schemas.openxmlformats.org/officeDocument/2006/relationships/hyperlink" Target="https://twitter.com/" TargetMode="External"/><Relationship Id="rId13186" Type="http://schemas.openxmlformats.org/officeDocument/2006/relationships/hyperlink" Target="https://twitter.com/" TargetMode="External"/><Relationship Id="rId14237" Type="http://schemas.openxmlformats.org/officeDocument/2006/relationships/hyperlink" Target="https://twitter.com/" TargetMode="External"/><Relationship Id="rId2194" Type="http://schemas.openxmlformats.org/officeDocument/2006/relationships/hyperlink" Target="http://playfuldroid.com/samsung-galaxy-s8-exynos-8895/" TargetMode="External"/><Relationship Id="rId3245" Type="http://schemas.openxmlformats.org/officeDocument/2006/relationships/hyperlink" Target="https://www.google.com/url?rct=j&amp;sa=t&amp;url=http%3A%2F%2Fnormangeestar.net%2F2017%2F04%2F02%2Fsamsung-galaxy-s8-s8-plus-microsoft-edition-is-here-nothing-extraordinary%2F&amp;ct=ga&amp;cd=CAIyGmMzNmE5YzgyNTI1MTRkYmU6Y29tOmVuOlVT&amp;usg=AFQjCNE0EoUVIRhXtyT5StE7kx88kLarfA&amp;utm_source=dlvr.it&amp;utm_medium=twitter" TargetMode="External"/><Relationship Id="rId4710" Type="http://schemas.openxmlformats.org/officeDocument/2006/relationships/hyperlink" Target="https://pbs.twimg.com/media/C8Lc7EKUIAEUAD-.jpg" TargetMode="External"/><Relationship Id="rId7866" Type="http://schemas.openxmlformats.org/officeDocument/2006/relationships/hyperlink" Target="https://pbs.twimg.com/media/C8SrE2rUMAET7tG.jpg" TargetMode="External"/><Relationship Id="rId13253" Type="http://schemas.openxmlformats.org/officeDocument/2006/relationships/hyperlink" Target="https://twitter.com/" TargetMode="External"/><Relationship Id="rId14651" Type="http://schemas.openxmlformats.org/officeDocument/2006/relationships/hyperlink" Target="https://twitter.com/" TargetMode="External"/><Relationship Id="rId166" Type="http://schemas.openxmlformats.org/officeDocument/2006/relationships/hyperlink" Target="https://www.amazon.fr/Galaxy-Spigen-Premium-Coating-Samsung/dp/B06XP4LGHJ/ref=sr_1_1?s=electronics&amp;ie=UTF8&amp;qid=1490880125&amp;sr=1-1&amp;keywords=spigen+s8" TargetMode="External"/><Relationship Id="rId580" Type="http://schemas.openxmlformats.org/officeDocument/2006/relationships/hyperlink" Target="https://www.google.com/url?rct=j&amp;sa=t&amp;url=http://www.cloudpro.co.uk/it-infrastructure/virtualization/6713/samsung-turns-the-galaxy-s8-into-a-thin-client-solution&amp;ct=ga&amp;cd=CAIyGjM4YTk0OGU4ZDliZTgyYWM6Y29tOmVuOlVT&amp;usg=AFQjCNFRAn2c8kaMXeB6Ob8omj8PlNYm6g" TargetMode="External"/><Relationship Id="rId2261" Type="http://schemas.openxmlformats.org/officeDocument/2006/relationships/hyperlink" Target="https://topesdegama.com/noticias/sorteos/sorteo-internacional-samsung-galaxy-s8-topes-gama" TargetMode="External"/><Relationship Id="rId3312" Type="http://schemas.openxmlformats.org/officeDocument/2006/relationships/hyperlink" Target="https://www.google.com/url?rct=j&amp;sa=t&amp;url=http%3A%2F%2Ffinance.yahoo.com%2Fnews%2F8-things-samsung-galaxy-s8-182122325.html&amp;ct=ga&amp;cd=CAIyGmI0ODdmYjNkNDhhYzkzNDk6Y29tOmVuOlVT&amp;usg=AFQjCNEAdhmLeXXKHrVU__crRg1G-nXxng&amp;utm_source=dlvr.it&amp;utm_medium=twitter" TargetMode="External"/><Relationship Id="rId6468" Type="http://schemas.openxmlformats.org/officeDocument/2006/relationships/hyperlink" Target="http://pbs.twimg.com/profile_images/576294503599869952/lZ1JTlB__normal.jpeg" TargetMode="External"/><Relationship Id="rId7519" Type="http://schemas.openxmlformats.org/officeDocument/2006/relationships/hyperlink" Target="http://pbs.twimg.com/profile_images/798165729623375872/Z4EiMvOU_normal.jpg" TargetMode="External"/><Relationship Id="rId8917" Type="http://schemas.openxmlformats.org/officeDocument/2006/relationships/hyperlink" Target="http://pbs.twimg.com/profile_images/819664758307717120/RifUsRqo_normal.jpg" TargetMode="External"/><Relationship Id="rId10847" Type="http://schemas.openxmlformats.org/officeDocument/2006/relationships/hyperlink" Target="https://twitter.com/" TargetMode="External"/><Relationship Id="rId14304" Type="http://schemas.openxmlformats.org/officeDocument/2006/relationships/hyperlink" Target="https://twitter.com/" TargetMode="External"/><Relationship Id="rId233" Type="http://schemas.openxmlformats.org/officeDocument/2006/relationships/hyperlink" Target="https://www.cnet.com/news/samsung-galaxy-s8-unlocked-may-why-wait/?utm_content=buffere1d6c&amp;utm_medium=social&amp;utm_source=twitter.com&amp;utm_campaign=buffer" TargetMode="External"/><Relationship Id="rId5484" Type="http://schemas.openxmlformats.org/officeDocument/2006/relationships/hyperlink" Target="http://pbs.twimg.com/profile_images/3346866136/44bafe581019fa2603283cbc5e41f3ff_normal.png" TargetMode="External"/><Relationship Id="rId6882" Type="http://schemas.openxmlformats.org/officeDocument/2006/relationships/hyperlink" Target="http://pbs.twimg.com/profile_images/817643136730152961/7efCWFuK_normal.jpg" TargetMode="External"/><Relationship Id="rId7933" Type="http://schemas.openxmlformats.org/officeDocument/2006/relationships/hyperlink" Target="https://pbs.twimg.com/media/C8b1ocIWsAASP5V.jpg" TargetMode="External"/><Relationship Id="rId10914" Type="http://schemas.openxmlformats.org/officeDocument/2006/relationships/hyperlink" Target="https://twitter.com/" TargetMode="External"/><Relationship Id="rId13320" Type="http://schemas.openxmlformats.org/officeDocument/2006/relationships/hyperlink" Target="https://twitter.com/" TargetMode="External"/><Relationship Id="rId300" Type="http://schemas.openxmlformats.org/officeDocument/2006/relationships/hyperlink" Target="https://www.youtube.com/watch?v=M_vD2IEXIVA&amp;feature=youtu.be&amp;a" TargetMode="External"/><Relationship Id="rId4086" Type="http://schemas.openxmlformats.org/officeDocument/2006/relationships/hyperlink" Target="https://pbs.twimg.com/media/C8UaU18UQAAMU2P.jpg" TargetMode="External"/><Relationship Id="rId5137" Type="http://schemas.openxmlformats.org/officeDocument/2006/relationships/hyperlink" Target="https://pbs.twimg.com/media/C8IGxGuVoAA2scd.jpg" TargetMode="External"/><Relationship Id="rId6535" Type="http://schemas.openxmlformats.org/officeDocument/2006/relationships/hyperlink" Target="http://pbs.twimg.com/profile_images/740949214272839680/IcuZel9Z_normal.jpg" TargetMode="External"/><Relationship Id="rId15078" Type="http://schemas.openxmlformats.org/officeDocument/2006/relationships/hyperlink" Target="https://twitter.com/" TargetMode="External"/><Relationship Id="rId5551" Type="http://schemas.openxmlformats.org/officeDocument/2006/relationships/hyperlink" Target="http://pbs.twimg.com/profile_images/627274057147289600/V4ZzRB_y_normal.jpg" TargetMode="External"/><Relationship Id="rId6602" Type="http://schemas.openxmlformats.org/officeDocument/2006/relationships/hyperlink" Target="http://pbs.twimg.com/profile_images/797679186399916032/bSkLBy27_normal.jpg" TargetMode="External"/><Relationship Id="rId9758" Type="http://schemas.openxmlformats.org/officeDocument/2006/relationships/hyperlink" Target="http://pbs.twimg.com/profile_images/494681362767425538/ILPdaugu_normal.jpeg" TargetMode="External"/><Relationship Id="rId11688" Type="http://schemas.openxmlformats.org/officeDocument/2006/relationships/hyperlink" Target="https://twitter.com/" TargetMode="External"/><Relationship Id="rId12739" Type="http://schemas.openxmlformats.org/officeDocument/2006/relationships/hyperlink" Target="https://twitter.com/" TargetMode="External"/><Relationship Id="rId14094" Type="http://schemas.openxmlformats.org/officeDocument/2006/relationships/hyperlink" Target="https://twitter.com/" TargetMode="External"/><Relationship Id="rId15145" Type="http://schemas.openxmlformats.org/officeDocument/2006/relationships/hyperlink" Target="https://twitter.com/" TargetMode="External"/><Relationship Id="rId1747" Type="http://schemas.openxmlformats.org/officeDocument/2006/relationships/hyperlink" Target="https://www.youtube.com/watch?v=65b8y5R_lxg&amp;feature=youtu.be&amp;a" TargetMode="External"/><Relationship Id="rId4153" Type="http://schemas.openxmlformats.org/officeDocument/2006/relationships/hyperlink" Target="https://pbs.twimg.com/media/C8ZAJ7yXUAAVGYD.jpg" TargetMode="External"/><Relationship Id="rId5204" Type="http://schemas.openxmlformats.org/officeDocument/2006/relationships/hyperlink" Target="http://pbs.twimg.com/profile_images/771784561751683072/KyMQaS5p_normal.jpg" TargetMode="External"/><Relationship Id="rId8774" Type="http://schemas.openxmlformats.org/officeDocument/2006/relationships/hyperlink" Target="http://pbs.twimg.com/profile_images/835614886541594624/Ii_EVUU4_normal.jpg" TargetMode="External"/><Relationship Id="rId9825" Type="http://schemas.openxmlformats.org/officeDocument/2006/relationships/hyperlink" Target="http://pbs.twimg.com/profile_images/494676480291381249/RtC-6xAO_normal.jpeg" TargetMode="External"/><Relationship Id="rId14161" Type="http://schemas.openxmlformats.org/officeDocument/2006/relationships/hyperlink" Target="https://twitter.com/" TargetMode="External"/><Relationship Id="rId15212" Type="http://schemas.openxmlformats.org/officeDocument/2006/relationships/hyperlink" Target="https://twitter.com/" TargetMode="External"/><Relationship Id="rId39" Type="http://schemas.openxmlformats.org/officeDocument/2006/relationships/hyperlink" Target="https://www.youtube.com/watch?v=M7cdUGJ3oxM&amp;feature=youtu.be&amp;a" TargetMode="External"/><Relationship Id="rId1814" Type="http://schemas.openxmlformats.org/officeDocument/2006/relationships/hyperlink" Target="https://www.google.com/url?rct=j&amp;sa=t&amp;url=https://www.lagalaxy.com/post/2017/04/01/starting-xi-la-galaxy-vancouver-whitecaps-fc-april-1-2017&amp;ct=ga&amp;cd=CAIyGmExYWZlNjFiN2RlYTQxMzU6Y29tOmVuOlVT&amp;usg=AFQjCNHd1MF0TerE1Q78LU-7U7FiweWsCA" TargetMode="External"/><Relationship Id="rId4220" Type="http://schemas.openxmlformats.org/officeDocument/2006/relationships/hyperlink" Target="https://pbs.twimg.com/media/C8SvlYhUwAEGrLb.jpg" TargetMode="External"/><Relationship Id="rId7376" Type="http://schemas.openxmlformats.org/officeDocument/2006/relationships/hyperlink" Target="https://pbs.twimg.com/media/C8b1BVeXUAEBtdT.jpg" TargetMode="External"/><Relationship Id="rId7790" Type="http://schemas.openxmlformats.org/officeDocument/2006/relationships/hyperlink" Target="http://pbs.twimg.com/profile_images/808543278291357696/8tI0f8lt_normal.jpg" TargetMode="External"/><Relationship Id="rId8427" Type="http://schemas.openxmlformats.org/officeDocument/2006/relationships/hyperlink" Target="http://pbs.twimg.com/profile_images/378800000823690756/504ec3479025503ada22f90db947b8dc_normal.png" TargetMode="External"/><Relationship Id="rId8841" Type="http://schemas.openxmlformats.org/officeDocument/2006/relationships/hyperlink" Target="http://pbs.twimg.com/profile_images/835612563140456455/tMEIaUTL_normal.jpg" TargetMode="External"/><Relationship Id="rId10357" Type="http://schemas.openxmlformats.org/officeDocument/2006/relationships/hyperlink" Target="https://twitter.com/" TargetMode="External"/><Relationship Id="rId11755" Type="http://schemas.openxmlformats.org/officeDocument/2006/relationships/hyperlink" Target="https://twitter.com/" TargetMode="External"/><Relationship Id="rId12806" Type="http://schemas.openxmlformats.org/officeDocument/2006/relationships/hyperlink" Target="https://twitter.com/" TargetMode="External"/><Relationship Id="rId6392" Type="http://schemas.openxmlformats.org/officeDocument/2006/relationships/hyperlink" Target="http://pbs.twimg.com/profile_images/729247881765498880/hHwnoa7z_normal.jpg" TargetMode="External"/><Relationship Id="rId7029" Type="http://schemas.openxmlformats.org/officeDocument/2006/relationships/hyperlink" Target="http://pbs.twimg.com/profile_images/838947927431262208/cb1Lh5N0_normal.jpg" TargetMode="External"/><Relationship Id="rId7443" Type="http://schemas.openxmlformats.org/officeDocument/2006/relationships/hyperlink" Target="http://pbs.twimg.com/profile_images/420525600114094081/_DEyHtZ5_normal.png" TargetMode="External"/><Relationship Id="rId10771" Type="http://schemas.openxmlformats.org/officeDocument/2006/relationships/hyperlink" Target="https://twitter.com/" TargetMode="External"/><Relationship Id="rId11408" Type="http://schemas.openxmlformats.org/officeDocument/2006/relationships/hyperlink" Target="https://twitter.com/" TargetMode="External"/><Relationship Id="rId11822" Type="http://schemas.openxmlformats.org/officeDocument/2006/relationships/hyperlink" Target="https://twitter.com/" TargetMode="External"/><Relationship Id="rId14978" Type="http://schemas.openxmlformats.org/officeDocument/2006/relationships/hyperlink" Target="https://twitter.com/" TargetMode="External"/><Relationship Id="rId2588" Type="http://schemas.openxmlformats.org/officeDocument/2006/relationships/hyperlink" Target="https://www.google.com/url?rct=j&amp;sa=t&amp;url=https%3A%2F%2Fforums.androidcentral.com%2Fsamsung-galaxy-s6%2F783036-good-morning-screen.html&amp;ct=ga&amp;cd=CAIyGmIyMmYxNjAxMGEyYTM1MmY6Y29tOmVuOlVT&amp;usg=AFQjCNGaeaYyDhtcqnCPrJgpgsRY-yZLlA&amp;utm_source=dlvr.it&amp;utm_medium=twitter" TargetMode="External"/><Relationship Id="rId3986" Type="http://schemas.openxmlformats.org/officeDocument/2006/relationships/hyperlink" Target="https://pbs.twimg.com/media/C8OuqiPUMAIy01E.jpg" TargetMode="External"/><Relationship Id="rId6045" Type="http://schemas.openxmlformats.org/officeDocument/2006/relationships/hyperlink" Target="http://pbs.twimg.com/profile_images/764229681356824576/4GqIG9Im_normal.jpg" TargetMode="External"/><Relationship Id="rId10424" Type="http://schemas.openxmlformats.org/officeDocument/2006/relationships/hyperlink" Target="https://twitter.com/" TargetMode="External"/><Relationship Id="rId13994" Type="http://schemas.openxmlformats.org/officeDocument/2006/relationships/hyperlink" Target="https://twitter.com/" TargetMode="External"/><Relationship Id="rId3639" Type="http://schemas.openxmlformats.org/officeDocument/2006/relationships/hyperlink" Target="https://www.google.com/url?rct=j&amp;sa=t&amp;url=http%3A%2F%2Fpracticalenviro.com%2Fhervbn.php%3Flu_zb_&amp;ct=ga&amp;cd=CAIyGmVjMDE2OWE5OTBlMGVhZjA6Y29tOmphOlVT&amp;usg=AFQjCNHakD8gIUJYwkLNz5c6kvyIXKKPtA&amp;utm_source=dlvr.it&amp;utm_medium=twitter" TargetMode="External"/><Relationship Id="rId5061" Type="http://schemas.openxmlformats.org/officeDocument/2006/relationships/hyperlink" Target="http://pbs.twimg.com/profile_images/762998879130361857/9DZNNair_normal.jpg" TargetMode="External"/><Relationship Id="rId6112" Type="http://schemas.openxmlformats.org/officeDocument/2006/relationships/hyperlink" Target="http://pbs.twimg.com/profile_images/778106253541306368/yWiqAL5u_normal.jpg" TargetMode="External"/><Relationship Id="rId7510" Type="http://schemas.openxmlformats.org/officeDocument/2006/relationships/hyperlink" Target="http://pbs.twimg.com/profile_images/521453554297352193/ZAhUJkbn_normal.jpeg" TargetMode="External"/><Relationship Id="rId9268" Type="http://schemas.openxmlformats.org/officeDocument/2006/relationships/hyperlink" Target="http://pbs.twimg.com/profile_images/507447828071731200/64vKlSmI_normal.jpeg" TargetMode="External"/><Relationship Id="rId12596" Type="http://schemas.openxmlformats.org/officeDocument/2006/relationships/hyperlink" Target="https://twitter.com/" TargetMode="External"/><Relationship Id="rId13647" Type="http://schemas.openxmlformats.org/officeDocument/2006/relationships/hyperlink" Target="https://twitter.com/" TargetMode="External"/><Relationship Id="rId974" Type="http://schemas.openxmlformats.org/officeDocument/2006/relationships/hyperlink" Target="https://www.amazon.fr/Samsung-Galaxy-Smartphone-marque-Italie/dp/B01GIRH6IW%3FSubscriptionId=AKIAIRMJUZTZTM3VOCRQ&amp;tag=tsepa-21&amp;linkCode=xm2&amp;camp=2025&amp;creative=165953&amp;creativeASIN=B01GIRH6IW" TargetMode="External"/><Relationship Id="rId2655" Type="http://schemas.openxmlformats.org/officeDocument/2006/relationships/hyperlink" Target="http://feeds.feedburner.com/~r/google/nXLf/~3/4_lPetqeaKU/url?utm_source=feedburner&amp;utm_medium=twitter&amp;utm_campaign=areyouanandroid" TargetMode="External"/><Relationship Id="rId3706" Type="http://schemas.openxmlformats.org/officeDocument/2006/relationships/hyperlink" Target="https://www.google.com/url?rct=j&amp;sa=t&amp;url=http%3A%2F%2Findiatoday.intoday.in%2Ftechnology%2Fstory%2Fdear-apple-and-google-please-copy-this-feature-from-galaxy-s8%2F1%2F916727.html&amp;ct=ga&amp;cd=CAIyGjczOTE5YmFkMWVkNjU2ZDg6Y29tOmVuOlVT&amp;usg=AFQjCNEtmT5gSixJPuVzkg531j4HjGtPGA&amp;utm_source=dlvr.it&amp;utm_medium=twitter" TargetMode="External"/><Relationship Id="rId9682" Type="http://schemas.openxmlformats.org/officeDocument/2006/relationships/hyperlink" Target="http://pbs.twimg.com/profile_images/712383122889940992/QHkWkzPy_normal.jpg" TargetMode="External"/><Relationship Id="rId11198" Type="http://schemas.openxmlformats.org/officeDocument/2006/relationships/hyperlink" Target="https://twitter.com/" TargetMode="External"/><Relationship Id="rId12249" Type="http://schemas.openxmlformats.org/officeDocument/2006/relationships/hyperlink" Target="https://twitter.com/" TargetMode="External"/><Relationship Id="rId12663" Type="http://schemas.openxmlformats.org/officeDocument/2006/relationships/hyperlink" Target="https://twitter.com/" TargetMode="External"/><Relationship Id="rId13714" Type="http://schemas.openxmlformats.org/officeDocument/2006/relationships/hyperlink" Target="https://twitter.com/" TargetMode="External"/><Relationship Id="rId627" Type="http://schemas.openxmlformats.org/officeDocument/2006/relationships/hyperlink" Target="https://www.youtube.com/watch?v=M_vD2IEXIVA&amp;feature=youtu.be&amp;a" TargetMode="External"/><Relationship Id="rId1257" Type="http://schemas.openxmlformats.org/officeDocument/2006/relationships/hyperlink" Target="https://www.google.com/url?rct=j&amp;sa=t&amp;url=https://www.cnet.com/news/samsung-galaxy-s8-girt-by-cnet-podcast-104/&amp;ct=ga&amp;cd=CAIyHGZhODVhYzExZjhlNGIzMTk6Y28udWs6ZW46R0I&amp;usg=AFQjCNEVJgqk8wsGiBIXnToOkuDrVUtsyA" TargetMode="External"/><Relationship Id="rId1671" Type="http://schemas.openxmlformats.org/officeDocument/2006/relationships/hyperlink" Target="http://linkis.com/www.youtube.com/jeLYd" TargetMode="External"/><Relationship Id="rId2308" Type="http://schemas.openxmlformats.org/officeDocument/2006/relationships/hyperlink" Target="http://blogos.com/article/216563/" TargetMode="External"/><Relationship Id="rId2722" Type="http://schemas.openxmlformats.org/officeDocument/2006/relationships/hyperlink" Target="https://www.xatakandroid.com/moviles-android/estos-son-los-accesorios-oficiales-que-llegan-con-el-galaxy-s8" TargetMode="External"/><Relationship Id="rId5878" Type="http://schemas.openxmlformats.org/officeDocument/2006/relationships/hyperlink" Target="http://pbs.twimg.com/profile_images/615171565164982272/aRjEo__q_normal.jpg" TargetMode="External"/><Relationship Id="rId6929" Type="http://schemas.openxmlformats.org/officeDocument/2006/relationships/hyperlink" Target="http://pbs.twimg.com/profile_images/1357501464/Capture_normal.JPG" TargetMode="External"/><Relationship Id="rId8284" Type="http://schemas.openxmlformats.org/officeDocument/2006/relationships/hyperlink" Target="http://pbs.twimg.com/profile_images/550285711539466240/wzZxTqOW_normal.jpeg" TargetMode="External"/><Relationship Id="rId9335" Type="http://schemas.openxmlformats.org/officeDocument/2006/relationships/hyperlink" Target="http://pbs.twimg.com/profile_images/846237124592619521/EEjftqt2_normal.jpg" TargetMode="External"/><Relationship Id="rId11265" Type="http://schemas.openxmlformats.org/officeDocument/2006/relationships/hyperlink" Target="https://twitter.com/" TargetMode="External"/><Relationship Id="rId12316" Type="http://schemas.openxmlformats.org/officeDocument/2006/relationships/hyperlink" Target="https://twitter.com/" TargetMode="External"/><Relationship Id="rId1324" Type="http://schemas.openxmlformats.org/officeDocument/2006/relationships/hyperlink" Target="https://www.google.com/url?rct=j&amp;sa=t&amp;url=https%3A%2F%2Fbamsmackpow.com%2F2017%2F03%2F30%2Fnew-trailer-telltales-guardians-galaxy-game%2F&amp;ct=ga&amp;cd=CAIyGmEyN2VlZDA4ZmY5NTRjNjI6Y29tOmVuOlVT&amp;usg=AFQjCNEaAgc6VxL05o52dGB_-RD_2Wg-ug&amp;utm_source=dlvr.it&amp;utm_medium=twitter" TargetMode="External"/><Relationship Id="rId4894" Type="http://schemas.openxmlformats.org/officeDocument/2006/relationships/hyperlink" Target="http://pbs.twimg.com/profile_images/846291991411539968/C4bN2n8d_normal.jpg" TargetMode="External"/><Relationship Id="rId5945" Type="http://schemas.openxmlformats.org/officeDocument/2006/relationships/hyperlink" Target="http://pbs.twimg.com/profile_images/736568342253801473/_tcGaba8_normal.jpg" TargetMode="External"/><Relationship Id="rId8351" Type="http://schemas.openxmlformats.org/officeDocument/2006/relationships/hyperlink" Target="http://pbs.twimg.com/profile_images/625942349642891265/HeFCdWzd_normal.png" TargetMode="External"/><Relationship Id="rId9402" Type="http://schemas.openxmlformats.org/officeDocument/2006/relationships/hyperlink" Target="http://pbs.twimg.com/profile_images/837228956902277120/Xc7neQmy_normal.jpg" TargetMode="External"/><Relationship Id="rId10281" Type="http://schemas.openxmlformats.org/officeDocument/2006/relationships/hyperlink" Target="https://twitter.com/" TargetMode="External"/><Relationship Id="rId11332" Type="http://schemas.openxmlformats.org/officeDocument/2006/relationships/hyperlink" Target="https://twitter.com/" TargetMode="External"/><Relationship Id="rId12730" Type="http://schemas.openxmlformats.org/officeDocument/2006/relationships/hyperlink" Target="https://twitter.com/" TargetMode="External"/><Relationship Id="rId14488" Type="http://schemas.openxmlformats.org/officeDocument/2006/relationships/hyperlink" Target="https://twitter.com/" TargetMode="External"/><Relationship Id="rId30" Type="http://schemas.openxmlformats.org/officeDocument/2006/relationships/hyperlink" Target="http://www.tecmundo.com.br/1153-como-usar-sopcast.htm?f" TargetMode="External"/><Relationship Id="rId3496" Type="http://schemas.openxmlformats.org/officeDocument/2006/relationships/hyperlink" Target="https://www.yahoo.com/news/samsung-comeback-galaxy-s8-184220622.html?utm_content=bufferd178d&amp;utm_medium=social&amp;utm_source=twitter.com&amp;utm_campaign=buffer" TargetMode="External"/><Relationship Id="rId4547" Type="http://schemas.openxmlformats.org/officeDocument/2006/relationships/hyperlink" Target="http://pbs.twimg.com/profile_images/836939152931319809/JEXPz84E_normal.jpg" TargetMode="External"/><Relationship Id="rId8004" Type="http://schemas.openxmlformats.org/officeDocument/2006/relationships/hyperlink" Target="http://pbs.twimg.com/profile_images/461383903161245696/FKNs9jxD_normal.png" TargetMode="External"/><Relationship Id="rId2098" Type="http://schemas.openxmlformats.org/officeDocument/2006/relationships/hyperlink" Target="https://twitter.com/i/web/status/848599732599607297" TargetMode="External"/><Relationship Id="rId3149" Type="http://schemas.openxmlformats.org/officeDocument/2006/relationships/hyperlink" Target="https://www.google.com/url?rct=j&amp;sa=t&amp;url=http://bgr.com/2017/03/31/galaxy-s8-vs-iphone-7-plus-and-iphone-8-fml/&amp;ct=ga&amp;cd=CAIyGjJjYzMxMzJmZGM2NGM3M2Y6Y29tOmVuOlVT&amp;usg=AFQjCNFMvL9z8wCYKbVApwNw1ilaO41ZWQ" TargetMode="External"/><Relationship Id="rId3563" Type="http://schemas.openxmlformats.org/officeDocument/2006/relationships/hyperlink" Target="https://www.google.com/url?rct=j&amp;sa=t&amp;url=https://okdiario.com/tecnologia/2017/03/30/microsoft-edicion-samsung-galaxy-s8-42781&amp;ct=ga&amp;cd=CAIyGmMzNmE5YzgyNTI1MTRkYmU6Y29tOmVzOlVT&amp;usg=AFQjCNGybfka-TAovP9vZf8LzUl6GZj0hg" TargetMode="External"/><Relationship Id="rId4961" Type="http://schemas.openxmlformats.org/officeDocument/2006/relationships/hyperlink" Target="http://pbs.twimg.com/profile_images/847693999079018496/JBYK8h1j_normal.jpg" TargetMode="External"/><Relationship Id="rId7020" Type="http://schemas.openxmlformats.org/officeDocument/2006/relationships/hyperlink" Target="http://pbs.twimg.com/profile_images/835095767249465344/z4HLtbwx_normal.jpg" TargetMode="External"/><Relationship Id="rId14555" Type="http://schemas.openxmlformats.org/officeDocument/2006/relationships/hyperlink" Target="https://twitter.com/" TargetMode="External"/><Relationship Id="rId484" Type="http://schemas.openxmlformats.org/officeDocument/2006/relationships/hyperlink" Target="https://twitter.com/i/web/status/847515781252440064" TargetMode="External"/><Relationship Id="rId2165" Type="http://schemas.openxmlformats.org/officeDocument/2006/relationships/hyperlink" Target="http://j.gs/WOE" TargetMode="External"/><Relationship Id="rId3216" Type="http://schemas.openxmlformats.org/officeDocument/2006/relationships/hyperlink" Target="https://www.google.com/url?rct=j&amp;sa=t&amp;url=http%3A%2F%2Fpppfocus.com%2F2017%2F04%2F03%2Fgalaxy-s8-will-ship-with-google-assistant-pre-installed%2F&amp;ct=ga&amp;cd=CAIyHGNlNTdiOTM1MDVjYzlkYzI6Y29tOmVuOlVTOlI&amp;usg=AFQjCNF1EAPbOoYT5hseVgeVVktYAps40g&amp;utm_source=dlvr.it&amp;utm_medium=twitter" TargetMode="External"/><Relationship Id="rId4614" Type="http://schemas.openxmlformats.org/officeDocument/2006/relationships/hyperlink" Target="http://pbs.twimg.com/profile_images/820562266001051651/mabCv1w9_normal.jpg" TargetMode="External"/><Relationship Id="rId9192" Type="http://schemas.openxmlformats.org/officeDocument/2006/relationships/hyperlink" Target="http://pbs.twimg.com/profile_images/823368633606934529/A0h3nwMj_normal.jpg" TargetMode="External"/><Relationship Id="rId10001" Type="http://schemas.openxmlformats.org/officeDocument/2006/relationships/hyperlink" Target="https://twitter.com/" TargetMode="External"/><Relationship Id="rId13157" Type="http://schemas.openxmlformats.org/officeDocument/2006/relationships/hyperlink" Target="https://twitter.com/" TargetMode="External"/><Relationship Id="rId13571" Type="http://schemas.openxmlformats.org/officeDocument/2006/relationships/hyperlink" Target="https://twitter.com/" TargetMode="External"/><Relationship Id="rId14208" Type="http://schemas.openxmlformats.org/officeDocument/2006/relationships/hyperlink" Target="https://twitter.com/" TargetMode="External"/><Relationship Id="rId14622" Type="http://schemas.openxmlformats.org/officeDocument/2006/relationships/hyperlink" Target="https://twitter.com/" TargetMode="External"/><Relationship Id="rId137" Type="http://schemas.openxmlformats.org/officeDocument/2006/relationships/hyperlink" Target="https://www.cnet.com/news/3-ways-the-samsung-galaxy-s8-let-us-down/?utm_content=buffer3ccde&amp;utm_medium=social&amp;utm_source=twitter.com&amp;utm_campaign=buffer" TargetMode="External"/><Relationship Id="rId3630" Type="http://schemas.openxmlformats.org/officeDocument/2006/relationships/hyperlink" Target="https://www.google.com/url?rct=j&amp;sa=t&amp;url=http%3A%2F%2Fburnerocks.com%2Fmoppzgyi-fufvqxgs-utsuc-d2017083-tbff-czjxuvtr-liqa-urxanmh-dobwk-tbjca-q8689-shvslmn%2F&amp;ct=ga&amp;cd=CAIyGmVjMDE2OWE5OTBlMGVhZjA6Y29tOmphOlVT&amp;usg=AFQjCNEpMjNRd50ykgb6D8Hr1XAyWrqCmA&amp;utm_source=dlvr.it&amp;utm_medium=twitter" TargetMode="External"/><Relationship Id="rId6786" Type="http://schemas.openxmlformats.org/officeDocument/2006/relationships/hyperlink" Target="http://pbs.twimg.com/profile_images/731440794071011328/bti1sxsh_normal.jpg" TargetMode="External"/><Relationship Id="rId7837" Type="http://schemas.openxmlformats.org/officeDocument/2006/relationships/hyperlink" Target="http://pbs.twimg.com/profile_images/2441375828/6098B38F-1A2E-449D-AAC3-AD31EACD8757_normal" TargetMode="External"/><Relationship Id="rId10818" Type="http://schemas.openxmlformats.org/officeDocument/2006/relationships/hyperlink" Target="https://twitter.com/" TargetMode="External"/><Relationship Id="rId12173" Type="http://schemas.openxmlformats.org/officeDocument/2006/relationships/hyperlink" Target="https://twitter.com/" TargetMode="External"/><Relationship Id="rId13224" Type="http://schemas.openxmlformats.org/officeDocument/2006/relationships/hyperlink" Target="https://twitter.com/" TargetMode="External"/><Relationship Id="rId551" Type="http://schemas.openxmlformats.org/officeDocument/2006/relationships/hyperlink" Target="https://twitter.com/i/web/status/847512423460454401" TargetMode="External"/><Relationship Id="rId1181" Type="http://schemas.openxmlformats.org/officeDocument/2006/relationships/hyperlink" Target="https://www.mcintyreandcompany.com/products/trident-case-samsung-galaxy-j-3-aegis-case-ra40336?utm_campaign=social_autopilot&amp;utm_source=tweet&amp;utm_medium=tweet" TargetMode="External"/><Relationship Id="rId2232" Type="http://schemas.openxmlformats.org/officeDocument/2006/relationships/hyperlink" Target="https://www.google.com/url?rct=j&amp;sa=t&amp;url=http://normangeestar.net/2017/04/02/samsung-vmware-expand-partnership-to-provide-desktop-like-experience-on-galaxy-s8/&amp;ct=ga&amp;cd=CAIyGjQ5NGVmNTRkOTY0NWFjMmI6Y29tOmVuOlVT&amp;usg=AFQjCNF_PKDBV1R6mhvXqys-X5cx6qzCFQ" TargetMode="External"/><Relationship Id="rId5388" Type="http://schemas.openxmlformats.org/officeDocument/2006/relationships/hyperlink" Target="https://pbs.twimg.com/media/C8OYmfIUAAAPLBK.jpg" TargetMode="External"/><Relationship Id="rId6439" Type="http://schemas.openxmlformats.org/officeDocument/2006/relationships/hyperlink" Target="http://pbs.twimg.com/profile_images/486959211377475587/0IF3C2sZ_normal.jpeg" TargetMode="External"/><Relationship Id="rId6853" Type="http://schemas.openxmlformats.org/officeDocument/2006/relationships/hyperlink" Target="http://pbs.twimg.com/profile_images/834862751927455744/9O401N7Y_normal.jpg" TargetMode="External"/><Relationship Id="rId7904" Type="http://schemas.openxmlformats.org/officeDocument/2006/relationships/hyperlink" Target="http://pbs.twimg.com/profile_images/3444895134/a3a6f4c16bfc11c379696cd97571cf20_normal.jpeg" TargetMode="External"/><Relationship Id="rId12240" Type="http://schemas.openxmlformats.org/officeDocument/2006/relationships/hyperlink" Target="https://twitter.com/" TargetMode="External"/><Relationship Id="rId15396" Type="http://schemas.openxmlformats.org/officeDocument/2006/relationships/hyperlink" Target="https://twitter.com/" TargetMode="External"/><Relationship Id="rId204" Type="http://schemas.openxmlformats.org/officeDocument/2006/relationships/hyperlink" Target="https://www.youtube.com/watch?v=-i4mEbmgWo8&amp;feature=youtu.be&amp;a" TargetMode="External"/><Relationship Id="rId1998" Type="http://schemas.openxmlformats.org/officeDocument/2006/relationships/hyperlink" Target="http://www.ebay.com/itm/Air-Jordan-13-Sneakers-Sole-All-iPhone-5-5c-6-6plus-and-Samsung-Galaxy-S5-Case-/182101936831?hash=item2a661f0abf:g:J-4AAOSw~oFXGbNU" TargetMode="External"/><Relationship Id="rId5455" Type="http://schemas.openxmlformats.org/officeDocument/2006/relationships/hyperlink" Target="https://pbs.twimg.com/media/C8MU4jwW0AA3p_A.jpg" TargetMode="External"/><Relationship Id="rId6506" Type="http://schemas.openxmlformats.org/officeDocument/2006/relationships/hyperlink" Target="http://pbs.twimg.com/profile_images/848230271753355269/y-RWWfFl_normal.jpg" TargetMode="External"/><Relationship Id="rId6920" Type="http://schemas.openxmlformats.org/officeDocument/2006/relationships/hyperlink" Target="http://pbs.twimg.com/profile_images/847269248628019201/szJfLWqJ_normal.jpg" TargetMode="External"/><Relationship Id="rId15049" Type="http://schemas.openxmlformats.org/officeDocument/2006/relationships/hyperlink" Target="https://twitter.com/" TargetMode="External"/><Relationship Id="rId15463" Type="http://schemas.openxmlformats.org/officeDocument/2006/relationships/hyperlink" Target="https://api.twitter.com/1.1/geo/id/5b9af524ac3bef77.json" TargetMode="External"/><Relationship Id="rId4057" Type="http://schemas.openxmlformats.org/officeDocument/2006/relationships/hyperlink" Target="https://pbs.twimg.com/media/C8UcomiXoAA7qc4.jpg" TargetMode="External"/><Relationship Id="rId4471" Type="http://schemas.openxmlformats.org/officeDocument/2006/relationships/hyperlink" Target="http://pbs.twimg.com/profile_images/845331672627384321/Tg18DzEA_normal.jpg" TargetMode="External"/><Relationship Id="rId5108" Type="http://schemas.openxmlformats.org/officeDocument/2006/relationships/hyperlink" Target="http://pbs.twimg.com/profile_images/577111063344234496/bqiM9yI4_normal.jpeg" TargetMode="External"/><Relationship Id="rId5522" Type="http://schemas.openxmlformats.org/officeDocument/2006/relationships/hyperlink" Target="http://pbs.twimg.com/profile_images/749743404716814336/YPihT3Rc_normal.jpg" TargetMode="External"/><Relationship Id="rId8678" Type="http://schemas.openxmlformats.org/officeDocument/2006/relationships/hyperlink" Target="http://pbs.twimg.com/profile_images/829980060996214785/3kM-2Uu6_normal.jpg" TargetMode="External"/><Relationship Id="rId9729" Type="http://schemas.openxmlformats.org/officeDocument/2006/relationships/hyperlink" Target="http://pbs.twimg.com/profile_images/494681362767425538/ILPdaugu_normal.jpeg" TargetMode="External"/><Relationship Id="rId14065" Type="http://schemas.openxmlformats.org/officeDocument/2006/relationships/hyperlink" Target="https://twitter.com/" TargetMode="External"/><Relationship Id="rId15116" Type="http://schemas.openxmlformats.org/officeDocument/2006/relationships/hyperlink" Target="https://twitter.com/" TargetMode="External"/><Relationship Id="rId3073" Type="http://schemas.openxmlformats.org/officeDocument/2006/relationships/hyperlink" Target="https://www.google.com/url?rct=j&amp;sa=t&amp;url=http%3A%2F%2Fwww.francemobiles.com%2Factualites%2Fsamsung-experience-galaxy-s8-dex-17207.html&amp;ct=ga&amp;cd=CAIyGWMzNmE5YzgyNTI1MTRkYmU6ZnI6ZnI6RlI&amp;usg=AFQjCNGMRffypQcEeSWYlkALi7Zyk8felA&amp;utm_source=dlvr.it&amp;utm_medium=twitter" TargetMode="External"/><Relationship Id="rId4124" Type="http://schemas.openxmlformats.org/officeDocument/2006/relationships/hyperlink" Target="https://pbs.twimg.com/media/C8Q4BRIXUAA4lsE.jpg" TargetMode="External"/><Relationship Id="rId7694" Type="http://schemas.openxmlformats.org/officeDocument/2006/relationships/hyperlink" Target="https://pbs.twimg.com/media/C8VIypIVoBc_r74.jpg" TargetMode="External"/><Relationship Id="rId11659" Type="http://schemas.openxmlformats.org/officeDocument/2006/relationships/hyperlink" Target="https://twitter.com/" TargetMode="External"/><Relationship Id="rId13081" Type="http://schemas.openxmlformats.org/officeDocument/2006/relationships/hyperlink" Target="https://twitter.com/" TargetMode="External"/><Relationship Id="rId1718" Type="http://schemas.openxmlformats.org/officeDocument/2006/relationships/hyperlink" Target="https://www.youtube.com/watch?v=65b8y5R_lxg&amp;feature=youtu.be&amp;a" TargetMode="External"/><Relationship Id="rId3140" Type="http://schemas.openxmlformats.org/officeDocument/2006/relationships/hyperlink" Target="https://www.google.com/url?rct=j&amp;sa=t&amp;url=http://www.digitaltrends.com/mobile/samsung-galaxy-s8-vs-iphone-7/&amp;ct=ga&amp;cd=CAIyGjJjYzMxMzJmZGM2NGM3M2Y6Y29tOmVuOlVT&amp;usg=AFQjCNFam_XDDcSrqaz94gGSOOxQ9Y4XKg" TargetMode="External"/><Relationship Id="rId6296" Type="http://schemas.openxmlformats.org/officeDocument/2006/relationships/hyperlink" Target="http://pbs.twimg.com/profile_images/848236370468364288/DyPRQ5YW_normal.jpg" TargetMode="External"/><Relationship Id="rId7347" Type="http://schemas.openxmlformats.org/officeDocument/2006/relationships/hyperlink" Target="http://pbs.twimg.com/profile_images/516164684987133952/Sc3d_IVT_normal.jpeg" TargetMode="External"/><Relationship Id="rId8745" Type="http://schemas.openxmlformats.org/officeDocument/2006/relationships/hyperlink" Target="http://pbs.twimg.com/profile_images/813309250235748352/p5SrKmVU_normal.jpg" TargetMode="External"/><Relationship Id="rId10675" Type="http://schemas.openxmlformats.org/officeDocument/2006/relationships/hyperlink" Target="https://twitter.com/" TargetMode="External"/><Relationship Id="rId11726" Type="http://schemas.openxmlformats.org/officeDocument/2006/relationships/hyperlink" Target="https://twitter.com/" TargetMode="External"/><Relationship Id="rId14132" Type="http://schemas.openxmlformats.org/officeDocument/2006/relationships/hyperlink" Target="https://twitter.com/" TargetMode="External"/><Relationship Id="rId7761" Type="http://schemas.openxmlformats.org/officeDocument/2006/relationships/hyperlink" Target="http://pbs.twimg.com/profile_images/848523726509539328/fTf7Rm6L_normal.jpg" TargetMode="External"/><Relationship Id="rId8812" Type="http://schemas.openxmlformats.org/officeDocument/2006/relationships/hyperlink" Target="http://pbs.twimg.com/profile_images/835604447011143680/gBoqzoJd_normal.jpg" TargetMode="External"/><Relationship Id="rId10328" Type="http://schemas.openxmlformats.org/officeDocument/2006/relationships/hyperlink" Target="https://twitter.com/" TargetMode="External"/><Relationship Id="rId10742" Type="http://schemas.openxmlformats.org/officeDocument/2006/relationships/hyperlink" Target="https://twitter.com/" TargetMode="External"/><Relationship Id="rId13898" Type="http://schemas.openxmlformats.org/officeDocument/2006/relationships/hyperlink" Target="https://twitter.com/" TargetMode="External"/><Relationship Id="rId14949" Type="http://schemas.openxmlformats.org/officeDocument/2006/relationships/hyperlink" Target="https://twitter.com/" TargetMode="External"/><Relationship Id="rId3957" Type="http://schemas.openxmlformats.org/officeDocument/2006/relationships/hyperlink" Target="https://pbs.twimg.com/media/C8LtB3jU0AAcpwu.jpg" TargetMode="External"/><Relationship Id="rId6363" Type="http://schemas.openxmlformats.org/officeDocument/2006/relationships/hyperlink" Target="http://pbs.twimg.com/profile_images/718831365328867328/6aol46H7_normal.jpg" TargetMode="External"/><Relationship Id="rId7414" Type="http://schemas.openxmlformats.org/officeDocument/2006/relationships/hyperlink" Target="http://pbs.twimg.com/profile_images/2148574519/14114_wpm_lowres_normal.jpg" TargetMode="External"/><Relationship Id="rId878" Type="http://schemas.openxmlformats.org/officeDocument/2006/relationships/hyperlink" Target="https://www.youtube.com/watch?v=M7cdUGJ3oxM&amp;feature=youtu.be&amp;a" TargetMode="External"/><Relationship Id="rId2559" Type="http://schemas.openxmlformats.org/officeDocument/2006/relationships/hyperlink" Target="https://www.youtube.com/watch?v=Rxl4pUpZ9-8&amp;feature=youtu.be&amp;a" TargetMode="External"/><Relationship Id="rId2973" Type="http://schemas.openxmlformats.org/officeDocument/2006/relationships/hyperlink" Target="http://dlvr.it/NnRKwr" TargetMode="External"/><Relationship Id="rId6016" Type="http://schemas.openxmlformats.org/officeDocument/2006/relationships/hyperlink" Target="http://pbs.twimg.com/profile_images/743925335297765376/hYt4ozGI_normal.jpg" TargetMode="External"/><Relationship Id="rId6430" Type="http://schemas.openxmlformats.org/officeDocument/2006/relationships/hyperlink" Target="http://pbs.twimg.com/profile_images/750626657422237696/PwBnUPeg_normal.jpg" TargetMode="External"/><Relationship Id="rId9586" Type="http://schemas.openxmlformats.org/officeDocument/2006/relationships/hyperlink" Target="http://pbs.twimg.com/profile_images/1781594986/tecnologia1_normal.jpg" TargetMode="External"/><Relationship Id="rId12567" Type="http://schemas.openxmlformats.org/officeDocument/2006/relationships/hyperlink" Target="https://twitter.com/" TargetMode="External"/><Relationship Id="rId13618" Type="http://schemas.openxmlformats.org/officeDocument/2006/relationships/hyperlink" Target="https://twitter.com/" TargetMode="External"/><Relationship Id="rId13965" Type="http://schemas.openxmlformats.org/officeDocument/2006/relationships/hyperlink" Target="https://twitter.com/" TargetMode="External"/><Relationship Id="rId945" Type="http://schemas.openxmlformats.org/officeDocument/2006/relationships/hyperlink" Target="https://twitter.com/ItsFastTalk/status/842366082425876480" TargetMode="External"/><Relationship Id="rId1575" Type="http://schemas.openxmlformats.org/officeDocument/2006/relationships/hyperlink" Target="https://www.youtube.com/watch?v=BXy2-nM-FkE&amp;feature=youtu.be&amp;a" TargetMode="External"/><Relationship Id="rId2626" Type="http://schemas.openxmlformats.org/officeDocument/2006/relationships/hyperlink" Target="https://www.google.com/url?rct=j&amp;sa=t&amp;url=http%3A%2F%2Fwww.foxnews.com%2Ftech%2F2017%2F03%2F31%2Fyour-next-android-phone-samsung-galaxy-s8-or-google-pixel.html&amp;ct=ga&amp;cd=CAIyGmIyMmYxNjAxMGEyYTM1MmY6Y29tOmVuOlVT&amp;usg=AFQjCNGYMwyfyLqa75ZN7imUhGlmXUj_pA&amp;utm_source=dlvr.it&amp;utm_medium=twitter" TargetMode="External"/><Relationship Id="rId5032" Type="http://schemas.openxmlformats.org/officeDocument/2006/relationships/hyperlink" Target="http://pbs.twimg.com/profile_images/848631044043661313/-xPUnd9Q_normal.jpg" TargetMode="External"/><Relationship Id="rId8188" Type="http://schemas.openxmlformats.org/officeDocument/2006/relationships/hyperlink" Target="http://pbs.twimg.com/profile_images/845273087541231616/8vmp-lpc_normal.jpg" TargetMode="External"/><Relationship Id="rId9239" Type="http://schemas.openxmlformats.org/officeDocument/2006/relationships/hyperlink" Target="http://pbs.twimg.com/profile_images/829146938163367936/aABH6FnS_normal.jpg" TargetMode="External"/><Relationship Id="rId9653" Type="http://schemas.openxmlformats.org/officeDocument/2006/relationships/hyperlink" Target="http://pbs.twimg.com/profile_images/3244687702/d57f40a80f27257a56766584980d6954_normal.jpeg" TargetMode="External"/><Relationship Id="rId11169" Type="http://schemas.openxmlformats.org/officeDocument/2006/relationships/hyperlink" Target="https://twitter.com/" TargetMode="External"/><Relationship Id="rId12981" Type="http://schemas.openxmlformats.org/officeDocument/2006/relationships/hyperlink" Target="https://twitter.com/" TargetMode="External"/><Relationship Id="rId15040" Type="http://schemas.openxmlformats.org/officeDocument/2006/relationships/hyperlink" Target="https://twitter.com/" TargetMode="External"/><Relationship Id="rId1228" Type="http://schemas.openxmlformats.org/officeDocument/2006/relationships/hyperlink" Target="https://www.google.com/url?rct=j&amp;sa=t&amp;url=https%3A%2F%2Fwww.lagalaxy.com%2Fpost%2F2017%2F03%2F31%2Fla-galaxy-announce-herbalife-nutrition-player-month-award&amp;ct=ga&amp;cd=CAIyGjYwODY5OWEzNDExMTE5Mjg6Y29tOmVuOlVT&amp;usg=AFQjCNFZzIjO665TVUlDdob_aqSe48jprw&amp;utm_source=dlvr.it&amp;utm_medium=twitter" TargetMode="External"/><Relationship Id="rId4798" Type="http://schemas.openxmlformats.org/officeDocument/2006/relationships/hyperlink" Target="http://pbs.twimg.com/profile_images/787005760605650944/B2dtt7u9_normal.jpg" TargetMode="External"/><Relationship Id="rId8255" Type="http://schemas.openxmlformats.org/officeDocument/2006/relationships/hyperlink" Target="http://pbs.twimg.com/profile_images/834830705179947012/HOTnmY9d_normal.jpg" TargetMode="External"/><Relationship Id="rId9306" Type="http://schemas.openxmlformats.org/officeDocument/2006/relationships/hyperlink" Target="http://pbs.twimg.com/profile_images/825799485041307649/1OYss_aa_normal.jpg" TargetMode="External"/><Relationship Id="rId10185" Type="http://schemas.openxmlformats.org/officeDocument/2006/relationships/hyperlink" Target="https://twitter.com/" TargetMode="External"/><Relationship Id="rId11583" Type="http://schemas.openxmlformats.org/officeDocument/2006/relationships/hyperlink" Target="https://twitter.com/" TargetMode="External"/><Relationship Id="rId12634" Type="http://schemas.openxmlformats.org/officeDocument/2006/relationships/hyperlink" Target="https://twitter.com/" TargetMode="External"/><Relationship Id="rId1642" Type="http://schemas.openxmlformats.org/officeDocument/2006/relationships/hyperlink" Target="https://www.youtube.com/watch?v=BXy2-nM-FkE&amp;feature=youtu.be&amp;a" TargetMode="External"/><Relationship Id="rId5849" Type="http://schemas.openxmlformats.org/officeDocument/2006/relationships/hyperlink" Target="http://pbs.twimg.com/profile_images/768191507337707520/8sUXI6Vj_normal.jpg" TargetMode="External"/><Relationship Id="rId7271" Type="http://schemas.openxmlformats.org/officeDocument/2006/relationships/hyperlink" Target="http://pbs.twimg.com/profile_images/679454469764046849/8Mlsv9yS_normal.png" TargetMode="External"/><Relationship Id="rId8322" Type="http://schemas.openxmlformats.org/officeDocument/2006/relationships/hyperlink" Target="http://pbs.twimg.com/profile_images/550285711539466240/wzZxTqOW_normal.jpeg" TargetMode="External"/><Relationship Id="rId9720" Type="http://schemas.openxmlformats.org/officeDocument/2006/relationships/hyperlink" Target="http://pbs.twimg.com/profile_images/494681362767425538/ILPdaugu_normal.jpeg" TargetMode="External"/><Relationship Id="rId11236" Type="http://schemas.openxmlformats.org/officeDocument/2006/relationships/hyperlink" Target="https://twitter.com/" TargetMode="External"/><Relationship Id="rId11650" Type="http://schemas.openxmlformats.org/officeDocument/2006/relationships/hyperlink" Target="https://twitter.com/" TargetMode="External"/><Relationship Id="rId12701" Type="http://schemas.openxmlformats.org/officeDocument/2006/relationships/hyperlink" Target="https://twitter.com/" TargetMode="External"/><Relationship Id="rId4865" Type="http://schemas.openxmlformats.org/officeDocument/2006/relationships/hyperlink" Target="http://pbs.twimg.com/profile_images/846291991411539968/C4bN2n8d_normal.jpg" TargetMode="External"/><Relationship Id="rId5916" Type="http://schemas.openxmlformats.org/officeDocument/2006/relationships/hyperlink" Target="http://pbs.twimg.com/profile_images/749849047637168128/MGOxWQ3e_normal.jpg" TargetMode="External"/><Relationship Id="rId10252" Type="http://schemas.openxmlformats.org/officeDocument/2006/relationships/hyperlink" Target="https://twitter.com/" TargetMode="External"/><Relationship Id="rId11303" Type="http://schemas.openxmlformats.org/officeDocument/2006/relationships/hyperlink" Target="https://twitter.com/" TargetMode="External"/><Relationship Id="rId14459" Type="http://schemas.openxmlformats.org/officeDocument/2006/relationships/hyperlink" Target="https://twitter.com/" TargetMode="External"/><Relationship Id="rId14873" Type="http://schemas.openxmlformats.org/officeDocument/2006/relationships/hyperlink" Target="https://twitter.com/" TargetMode="External"/><Relationship Id="rId388" Type="http://schemas.openxmlformats.org/officeDocument/2006/relationships/hyperlink" Target="http://www.infoworld.com/article/3186559/apple-phone/5-samsung-galaxy-s8-features-apple-should-steal-for-iphone-8.html?utm_content=buffer04490&amp;utm_medium=social&amp;utm_source=twitter.com&amp;utm_campaign=buffer" TargetMode="External"/><Relationship Id="rId2069" Type="http://schemas.openxmlformats.org/officeDocument/2006/relationships/hyperlink" Target="http://radiojamsplay.com/tech/samsung-galaxy-s8-vs-samsung-galaxy-s8-plus-whats-the-difference-2/" TargetMode="External"/><Relationship Id="rId3467" Type="http://schemas.openxmlformats.org/officeDocument/2006/relationships/hyperlink" Target="https://www.google.com/url?rct=j&amp;sa=t&amp;url=http://www.meltystyle.fr/iphone-7-plus-vs-samsung-galaxy-s8-un-premier-comparatif-video-a597949.html&amp;ct=ga&amp;cd=CAIyGzE1OGQ0YWQ5ODUzYmExODg6ZnI6ZnI6RlI6Ug&amp;usg=AFQjCNFMX2UF9f4st43OQUXaaDZPVceP_A&amp;utm_source=dlvr.it&amp;utm_medium=twitter" TargetMode="External"/><Relationship Id="rId3881" Type="http://schemas.openxmlformats.org/officeDocument/2006/relationships/hyperlink" Target="https://pbs.twimg.com/media/C8KpSh0VYAUvyHl.jpg" TargetMode="External"/><Relationship Id="rId4518" Type="http://schemas.openxmlformats.org/officeDocument/2006/relationships/hyperlink" Target="http://pbs.twimg.com/profile_images/710162882307039232/k8mZyNRU_normal.jpg" TargetMode="External"/><Relationship Id="rId4932" Type="http://schemas.openxmlformats.org/officeDocument/2006/relationships/hyperlink" Target="http://pbs.twimg.com/profile_images/847693999079018496/JBYK8h1j_normal.jpg" TargetMode="External"/><Relationship Id="rId9096" Type="http://schemas.openxmlformats.org/officeDocument/2006/relationships/hyperlink" Target="http://pbs.twimg.com/profile_images/835589241124106242/JMyPlvw6_normal.jpg" TargetMode="External"/><Relationship Id="rId13475" Type="http://schemas.openxmlformats.org/officeDocument/2006/relationships/hyperlink" Target="https://twitter.com/" TargetMode="External"/><Relationship Id="rId14526" Type="http://schemas.openxmlformats.org/officeDocument/2006/relationships/hyperlink" Target="https://twitter.com/" TargetMode="External"/><Relationship Id="rId2483" Type="http://schemas.openxmlformats.org/officeDocument/2006/relationships/hyperlink" Target="http://dlvr.it/Nn6kqH" TargetMode="External"/><Relationship Id="rId3534" Type="http://schemas.openxmlformats.org/officeDocument/2006/relationships/hyperlink" Target="https://www.google.com/url?rct=j&amp;sa=t&amp;url=http://www.analitica.com/tecnologia/samsung-galaxy-s8-recibira-la-actualziacion-a-android-7-1-1/&amp;ct=ga&amp;cd=CAIyGmIyMmYxNjAxMGEyYTM1MmY6Y29tOmVzOlVT&amp;usg=AFQjCNEkW5ITtXdRKGwadUPPjrrkc8DBcg%C3%B0%C2%9F%C2%92%C2%ADUna" TargetMode="External"/><Relationship Id="rId12077" Type="http://schemas.openxmlformats.org/officeDocument/2006/relationships/hyperlink" Target="https://twitter.com/" TargetMode="External"/><Relationship Id="rId12491" Type="http://schemas.openxmlformats.org/officeDocument/2006/relationships/hyperlink" Target="https://twitter.com/" TargetMode="External"/><Relationship Id="rId13128" Type="http://schemas.openxmlformats.org/officeDocument/2006/relationships/hyperlink" Target="https://twitter.com/" TargetMode="External"/><Relationship Id="rId13542" Type="http://schemas.openxmlformats.org/officeDocument/2006/relationships/hyperlink" Target="https://twitter.com/" TargetMode="External"/><Relationship Id="rId14940" Type="http://schemas.openxmlformats.org/officeDocument/2006/relationships/hyperlink" Target="https://twitter.com/" TargetMode="External"/><Relationship Id="rId455" Type="http://schemas.openxmlformats.org/officeDocument/2006/relationships/hyperlink" Target="https://twitter.com/i/web/status/847515164102414336" TargetMode="External"/><Relationship Id="rId1085" Type="http://schemas.openxmlformats.org/officeDocument/2006/relationships/hyperlink" Target="https://gleam.io/pl6Rb-Y2HphV" TargetMode="External"/><Relationship Id="rId2136" Type="http://schemas.openxmlformats.org/officeDocument/2006/relationships/hyperlink" Target="http://dlvr.it/Nn8K5G" TargetMode="External"/><Relationship Id="rId2550" Type="http://schemas.openxmlformats.org/officeDocument/2006/relationships/hyperlink" Target="http://www.androidauthority.com/samsung-galaxy-s8-demand-760656/" TargetMode="External"/><Relationship Id="rId3601" Type="http://schemas.openxmlformats.org/officeDocument/2006/relationships/hyperlink" Target="https://www.google.com/url?rct=j&amp;sa=t&amp;url=https://www.espcializados.es/2017/04/samsung-galaxy-s8-microsoft-edition-vs-samsung-galaxy-s8/&amp;ct=ga&amp;cd=CAIyGmMzNmE5YzgyNTI1MTRkYmU6Y29tOmVzOlVT&amp;usg=AFQjCNE49g0jHi0-wVAKEpR4_z8HWyuPlg" TargetMode="External"/><Relationship Id="rId6757" Type="http://schemas.openxmlformats.org/officeDocument/2006/relationships/hyperlink" Target="http://pbs.twimg.com/profile_images/1496408806/186177_1090302480_5615362_n_normal.jpg" TargetMode="External"/><Relationship Id="rId7808" Type="http://schemas.openxmlformats.org/officeDocument/2006/relationships/hyperlink" Target="http://pbs.twimg.com/profile_images/847452966781042691/XVnRcnlr_normal.jpg" TargetMode="External"/><Relationship Id="rId9163" Type="http://schemas.openxmlformats.org/officeDocument/2006/relationships/hyperlink" Target="http://pbs.twimg.com/profile_images/829926969424744449/HxRkyO0p_normal.jpg" TargetMode="External"/><Relationship Id="rId11093" Type="http://schemas.openxmlformats.org/officeDocument/2006/relationships/hyperlink" Target="https://twitter.com/" TargetMode="External"/><Relationship Id="rId12144" Type="http://schemas.openxmlformats.org/officeDocument/2006/relationships/hyperlink" Target="https://twitter.com/" TargetMode="External"/><Relationship Id="rId108" Type="http://schemas.openxmlformats.org/officeDocument/2006/relationships/hyperlink" Target="http://ketafnews.blogspot.com/2017/03/galaxy-j-series.html?utm_source=dlvr.it&amp;utm_medium=twitter" TargetMode="External"/><Relationship Id="rId522" Type="http://schemas.openxmlformats.org/officeDocument/2006/relationships/hyperlink" Target="https://twitter.com/i/web/status/847515479933620224" TargetMode="External"/><Relationship Id="rId1152" Type="http://schemas.openxmlformats.org/officeDocument/2006/relationships/hyperlink" Target="http://dlvr.it/Nm1XFG" TargetMode="External"/><Relationship Id="rId2203" Type="http://schemas.openxmlformats.org/officeDocument/2006/relationships/hyperlink" Target="https://www.google.com/url?rct=j&amp;sa=t&amp;url=http%3A%2F%2Fnews.mynavi.jp%2Fcolumn%2Fcompass%2F090%2F&amp;ct=ga&amp;cd=CAIyHGIyMmYxNjAxMGEyYTM1MmY6Y28uanA6amE6SlA&amp;usg=AFQjCNE5rql5xXlvI3nibsWRnBW6G1fx-g&amp;utm_source=dlvr.it&amp;utm_medium=twitter" TargetMode="External"/><Relationship Id="rId5359" Type="http://schemas.openxmlformats.org/officeDocument/2006/relationships/hyperlink" Target="http://pbs.twimg.com/profile_images/847427705230336000/opOWzfPY_normal.jpg" TargetMode="External"/><Relationship Id="rId5773" Type="http://schemas.openxmlformats.org/officeDocument/2006/relationships/hyperlink" Target="http://abs.twimg.com/sticky/default_profile_images/default_profile_normal.png" TargetMode="External"/><Relationship Id="rId9230" Type="http://schemas.openxmlformats.org/officeDocument/2006/relationships/hyperlink" Target="http://pbs.twimg.com/profile_images/812404218518786048/w3qQ7naA_normal.jpg" TargetMode="External"/><Relationship Id="rId11160" Type="http://schemas.openxmlformats.org/officeDocument/2006/relationships/hyperlink" Target="https://twitter.com/" TargetMode="External"/><Relationship Id="rId4375" Type="http://schemas.openxmlformats.org/officeDocument/2006/relationships/hyperlink" Target="http://pbs.twimg.com/profile_images/844513364864724992/dPHSXl-G_normal.jpg" TargetMode="External"/><Relationship Id="rId5426" Type="http://schemas.openxmlformats.org/officeDocument/2006/relationships/hyperlink" Target="http://abs.twimg.com/sticky/default_profile_images/default_profile_normal.png" TargetMode="External"/><Relationship Id="rId6824" Type="http://schemas.openxmlformats.org/officeDocument/2006/relationships/hyperlink" Target="http://pbs.twimg.com/profile_images/845345336960991233/Ej_tpnRd_normal.jpg" TargetMode="External"/><Relationship Id="rId12211" Type="http://schemas.openxmlformats.org/officeDocument/2006/relationships/hyperlink" Target="https://twitter.com/" TargetMode="External"/><Relationship Id="rId15367" Type="http://schemas.openxmlformats.org/officeDocument/2006/relationships/hyperlink" Target="https://twitter.com/" TargetMode="External"/><Relationship Id="rId1969" Type="http://schemas.openxmlformats.org/officeDocument/2006/relationships/hyperlink" Target="https://www.youtube.com/watch?v=JNcNNvI0d14&amp;feature=youtu.be" TargetMode="External"/><Relationship Id="rId4028" Type="http://schemas.openxmlformats.org/officeDocument/2006/relationships/hyperlink" Target="https://pbs.twimg.com/media/C8PRFaqXoAA4h4r.jpg" TargetMode="External"/><Relationship Id="rId5840" Type="http://schemas.openxmlformats.org/officeDocument/2006/relationships/hyperlink" Target="http://pbs.twimg.com/profile_images/845692732010123264/IbwNVkTs_normal.jpg" TargetMode="External"/><Relationship Id="rId8996" Type="http://schemas.openxmlformats.org/officeDocument/2006/relationships/hyperlink" Target="http://pbs.twimg.com/profile_images/778305281277255680/U_dM2qYw_normal.jpg" TargetMode="External"/><Relationship Id="rId11977" Type="http://schemas.openxmlformats.org/officeDocument/2006/relationships/hyperlink" Target="https://twitter.com/" TargetMode="External"/><Relationship Id="rId14383" Type="http://schemas.openxmlformats.org/officeDocument/2006/relationships/hyperlink" Target="https://twitter.com/" TargetMode="External"/><Relationship Id="rId15434" Type="http://schemas.openxmlformats.org/officeDocument/2006/relationships/hyperlink" Target="https://twitter.com/" TargetMode="External"/><Relationship Id="rId3391" Type="http://schemas.openxmlformats.org/officeDocument/2006/relationships/hyperlink" Target="https://www.google.com/url?rct=j&amp;sa=t&amp;url=http://normangeestar.net/2017/03/31/samsung-unveils-flagship-smartphone-galaxy-s8/&amp;ct=ga&amp;cd=CAIyGjYxZDE1NjA2OGJjMmM2NDA6Y29tOmVuOlVT&amp;usg=AFQjCNHx04Hd8njv9-EpUgUdhCIxlwOAcQ" TargetMode="External"/><Relationship Id="rId4442" Type="http://schemas.openxmlformats.org/officeDocument/2006/relationships/hyperlink" Target="https://pbs.twimg.com/media/C8KpSh0VYAUvyHl.jpg" TargetMode="External"/><Relationship Id="rId7598" Type="http://schemas.openxmlformats.org/officeDocument/2006/relationships/hyperlink" Target="http://pbs.twimg.com/profile_images/828207777801715712/XDEg87wH_normal.jpg" TargetMode="External"/><Relationship Id="rId8649" Type="http://schemas.openxmlformats.org/officeDocument/2006/relationships/hyperlink" Target="http://pbs.twimg.com/profile_images/508073997339074560/iJwWoFKX_normal.jpeg" TargetMode="External"/><Relationship Id="rId10579" Type="http://schemas.openxmlformats.org/officeDocument/2006/relationships/hyperlink" Target="https://twitter.com/" TargetMode="External"/><Relationship Id="rId10993" Type="http://schemas.openxmlformats.org/officeDocument/2006/relationships/hyperlink" Target="https://twitter.com/" TargetMode="External"/><Relationship Id="rId14036" Type="http://schemas.openxmlformats.org/officeDocument/2006/relationships/hyperlink" Target="https://twitter.com/" TargetMode="External"/><Relationship Id="rId14450" Type="http://schemas.openxmlformats.org/officeDocument/2006/relationships/hyperlink" Target="https://twitter.com/" TargetMode="External"/><Relationship Id="rId3044" Type="http://schemas.openxmlformats.org/officeDocument/2006/relationships/hyperlink" Target="https://twitter.com/i/web/status/848842329683374081" TargetMode="External"/><Relationship Id="rId7665" Type="http://schemas.openxmlformats.org/officeDocument/2006/relationships/hyperlink" Target="http://pbs.twimg.com/profile_images/2330230735/cdwq55wpxh5y2piepgag_normal.jpeg" TargetMode="External"/><Relationship Id="rId8716" Type="http://schemas.openxmlformats.org/officeDocument/2006/relationships/hyperlink" Target="http://pbs.twimg.com/profile_images/811634039757086720/D0ChTGlD_normal.jpg" TargetMode="External"/><Relationship Id="rId10646" Type="http://schemas.openxmlformats.org/officeDocument/2006/relationships/hyperlink" Target="https://twitter.com/" TargetMode="External"/><Relationship Id="rId13052" Type="http://schemas.openxmlformats.org/officeDocument/2006/relationships/hyperlink" Target="https://twitter.com/" TargetMode="External"/><Relationship Id="rId14103" Type="http://schemas.openxmlformats.org/officeDocument/2006/relationships/hyperlink" Target="https://twitter.com/" TargetMode="External"/><Relationship Id="rId2060" Type="http://schemas.openxmlformats.org/officeDocument/2006/relationships/hyperlink" Target="https://twitter.com/stupidworlx/status/848572107923628032" TargetMode="External"/><Relationship Id="rId3111" Type="http://schemas.openxmlformats.org/officeDocument/2006/relationships/hyperlink" Target="https://www.google.com/url?rct=j&amp;sa=t&amp;url=http://www.financialexpress.com/industry/technology/samsung-galaxy-s8-makes-apple-iphone-7-look-outdated-5-reasons-why/608153/&amp;ct=ga&amp;cd=CAIyGjJjYzMxMzJmZGM2NGM3M2Y6Y29tOmVuOlVT&amp;usg=AFQjCNE22O3bZBuoS_Z8VT3PGguKTpQgtw" TargetMode="External"/><Relationship Id="rId6267" Type="http://schemas.openxmlformats.org/officeDocument/2006/relationships/hyperlink" Target="http://pbs.twimg.com/profile_images/3185461880/1839c5ac7a00d463eae3370722d8c74f_normal.jpeg" TargetMode="External"/><Relationship Id="rId6681" Type="http://schemas.openxmlformats.org/officeDocument/2006/relationships/hyperlink" Target="http://pbs.twimg.com/profile_images/464931016977567744/eKnyZ--z_normal.jpeg" TargetMode="External"/><Relationship Id="rId7318" Type="http://schemas.openxmlformats.org/officeDocument/2006/relationships/hyperlink" Target="http://pbs.twimg.com/profile_images/848055208051564544/RH-AXhqK_normal.jpg" TargetMode="External"/><Relationship Id="rId7732" Type="http://schemas.openxmlformats.org/officeDocument/2006/relationships/hyperlink" Target="http://pbs.twimg.com/profile_images/848523726509539328/fTf7Rm6L_normal.jpg" TargetMode="External"/><Relationship Id="rId2877" Type="http://schemas.openxmlformats.org/officeDocument/2006/relationships/hyperlink" Target="https://www.google.com/url?rct=j&amp;sa=t&amp;url=http://www.stuff.tv/fr/articles/samsung-galaxy-s8-vs-apple-iphone-7-le-duel&amp;ct=ga&amp;cd=CAIyGTE1OGQ0YWQ5ODUzYmExODg6ZnI6ZnI6RlI&amp;usg=AFQjCNHFgoC2jOvHS1O8aI-7hZL80HrW3Q" TargetMode="External"/><Relationship Id="rId5283" Type="http://schemas.openxmlformats.org/officeDocument/2006/relationships/hyperlink" Target="http://pbs.twimg.com/profile_images/793609258575269888/uCESchYW_normal.jpg" TargetMode="External"/><Relationship Id="rId6334" Type="http://schemas.openxmlformats.org/officeDocument/2006/relationships/hyperlink" Target="http://pbs.twimg.com/profile_images/698944408897642497/Cn5Y20Dg_normal.jpg" TargetMode="External"/><Relationship Id="rId10713" Type="http://schemas.openxmlformats.org/officeDocument/2006/relationships/hyperlink" Target="https://twitter.com/" TargetMode="External"/><Relationship Id="rId13869" Type="http://schemas.openxmlformats.org/officeDocument/2006/relationships/hyperlink" Target="https://twitter.com/" TargetMode="External"/><Relationship Id="rId15291" Type="http://schemas.openxmlformats.org/officeDocument/2006/relationships/hyperlink" Target="https://twitter.com/" TargetMode="External"/><Relationship Id="rId849" Type="http://schemas.openxmlformats.org/officeDocument/2006/relationships/hyperlink" Target="https://www.youtube.com/watch?v=AkMnY4Ffyfo&amp;feature=youtu.be" TargetMode="External"/><Relationship Id="rId1479" Type="http://schemas.openxmlformats.org/officeDocument/2006/relationships/hyperlink" Target="https://www.youtube.com/watch?v=WtQjGykqWlM&amp;feature=youtu.be&amp;a" TargetMode="External"/><Relationship Id="rId3928" Type="http://schemas.openxmlformats.org/officeDocument/2006/relationships/hyperlink" Target="https://pbs.twimg.com/media/C8Lc7EKUIAEUAD-.jpg" TargetMode="External"/><Relationship Id="rId5350" Type="http://schemas.openxmlformats.org/officeDocument/2006/relationships/hyperlink" Target="http://pbs.twimg.com/profile_images/828278218985574400/gaS0Vnp-_normal.jpg" TargetMode="External"/><Relationship Id="rId6401" Type="http://schemas.openxmlformats.org/officeDocument/2006/relationships/hyperlink" Target="http://pbs.twimg.com/profile_images/848096429553971200/9JMH-ssI_normal.jpg" TargetMode="External"/><Relationship Id="rId9557" Type="http://schemas.openxmlformats.org/officeDocument/2006/relationships/hyperlink" Target="http://pbs.twimg.com/profile_images/1781594986/tecnologia1_normal.jpg" TargetMode="External"/><Relationship Id="rId12885" Type="http://schemas.openxmlformats.org/officeDocument/2006/relationships/hyperlink" Target="https://twitter.com/" TargetMode="External"/><Relationship Id="rId13936" Type="http://schemas.openxmlformats.org/officeDocument/2006/relationships/hyperlink" Target="https://twitter.com/" TargetMode="External"/><Relationship Id="rId1893" Type="http://schemas.openxmlformats.org/officeDocument/2006/relationships/hyperlink" Target="https://www.youtube.com/watch?v=rOLNHFhdTfM&amp;feature=youtu.be&amp;a" TargetMode="External"/><Relationship Id="rId2944" Type="http://schemas.openxmlformats.org/officeDocument/2006/relationships/hyperlink" Target="http://dlvr.it/Nmljkm" TargetMode="External"/><Relationship Id="rId5003" Type="http://schemas.openxmlformats.org/officeDocument/2006/relationships/hyperlink" Target="http://pbs.twimg.com/profile_images/844427318881849346/MzsdqVVr_normal.jpg" TargetMode="External"/><Relationship Id="rId8159" Type="http://schemas.openxmlformats.org/officeDocument/2006/relationships/hyperlink" Target="http://abs.twimg.com/sticky/default_profile_images/default_profile_normal.png" TargetMode="External"/><Relationship Id="rId9971" Type="http://schemas.openxmlformats.org/officeDocument/2006/relationships/hyperlink" Target="https://twitter.com/" TargetMode="External"/><Relationship Id="rId11487" Type="http://schemas.openxmlformats.org/officeDocument/2006/relationships/hyperlink" Target="https://twitter.com/" TargetMode="External"/><Relationship Id="rId12538" Type="http://schemas.openxmlformats.org/officeDocument/2006/relationships/hyperlink" Target="https://twitter.com/" TargetMode="External"/><Relationship Id="rId12952" Type="http://schemas.openxmlformats.org/officeDocument/2006/relationships/hyperlink" Target="https://twitter.com/" TargetMode="External"/><Relationship Id="rId916" Type="http://schemas.openxmlformats.org/officeDocument/2006/relationships/hyperlink" Target="https://www.cnet.com/videos/4-features-the-iphone-8-needs-to-one-up-the-galaxy-s8/?utm_content=buffera335a&amp;utm_medium=social&amp;utm_source=twitter.com&amp;utm_campaign=buffer" TargetMode="External"/><Relationship Id="rId1546" Type="http://schemas.openxmlformats.org/officeDocument/2006/relationships/hyperlink" Target="https://www.youtube.com/watch?v=65b8y5R_lxg&amp;feature=youtu.be&amp;a" TargetMode="External"/><Relationship Id="rId1960" Type="http://schemas.openxmlformats.org/officeDocument/2006/relationships/hyperlink" Target="https://www.cnet.com/news/samsung-galaxy-s8-gigabit-lte-first-to-get-rip-roaring-wireless-speeds/?utm_content=bufferb0385&amp;utm_medium=social&amp;utm_source=twitter.com&amp;utm_campaign=buffer" TargetMode="External"/><Relationship Id="rId7175" Type="http://schemas.openxmlformats.org/officeDocument/2006/relationships/hyperlink" Target="http://pbs.twimg.com/profile_images/842099903224516608/IKC4g_Wp_normal.jpg" TargetMode="External"/><Relationship Id="rId8573" Type="http://schemas.openxmlformats.org/officeDocument/2006/relationships/hyperlink" Target="http://pbs.twimg.com/profile_images/811694444844109824/RSbOjIdy_normal.jpg" TargetMode="External"/><Relationship Id="rId9624" Type="http://schemas.openxmlformats.org/officeDocument/2006/relationships/hyperlink" Target="http://pbs.twimg.com/profile_images/1781594986/tecnologia1_normal.jpg" TargetMode="External"/><Relationship Id="rId10089" Type="http://schemas.openxmlformats.org/officeDocument/2006/relationships/hyperlink" Target="https://twitter.com/" TargetMode="External"/><Relationship Id="rId11554" Type="http://schemas.openxmlformats.org/officeDocument/2006/relationships/hyperlink" Target="https://twitter.com/" TargetMode="External"/><Relationship Id="rId12605" Type="http://schemas.openxmlformats.org/officeDocument/2006/relationships/hyperlink" Target="https://twitter.com/" TargetMode="External"/><Relationship Id="rId15011" Type="http://schemas.openxmlformats.org/officeDocument/2006/relationships/hyperlink" Target="https://twitter.com/" TargetMode="External"/><Relationship Id="rId1613" Type="http://schemas.openxmlformats.org/officeDocument/2006/relationships/hyperlink" Target="http://feeds.feedburner.com/~r/GoogleAlerts-PcHardware/~3/EGgbIzAR9c8/url?utm_source=feedburner&amp;utm_medium=twitter&amp;utm_campaign=eazyform_de" TargetMode="External"/><Relationship Id="rId4769" Type="http://schemas.openxmlformats.org/officeDocument/2006/relationships/hyperlink" Target="http://pbs.twimg.com/profile_images/633788480104046592/w_JeSNs2_normal.jpg" TargetMode="External"/><Relationship Id="rId8226" Type="http://schemas.openxmlformats.org/officeDocument/2006/relationships/hyperlink" Target="http://pbs.twimg.com/profile_images/824314353201516544/STuxAYG3_normal.jpg" TargetMode="External"/><Relationship Id="rId8640" Type="http://schemas.openxmlformats.org/officeDocument/2006/relationships/hyperlink" Target="http://pbs.twimg.com/profile_images/835606624886751232/o0N7yng7_normal.jpg" TargetMode="External"/><Relationship Id="rId10156" Type="http://schemas.openxmlformats.org/officeDocument/2006/relationships/hyperlink" Target="https://twitter.com/" TargetMode="External"/><Relationship Id="rId10570" Type="http://schemas.openxmlformats.org/officeDocument/2006/relationships/hyperlink" Target="https://twitter.com/" TargetMode="External"/><Relationship Id="rId11207" Type="http://schemas.openxmlformats.org/officeDocument/2006/relationships/hyperlink" Target="https://twitter.com/" TargetMode="External"/><Relationship Id="rId11621" Type="http://schemas.openxmlformats.org/officeDocument/2006/relationships/hyperlink" Target="https://twitter.com/" TargetMode="External"/><Relationship Id="rId14777" Type="http://schemas.openxmlformats.org/officeDocument/2006/relationships/hyperlink" Target="https://twitter.com/" TargetMode="External"/><Relationship Id="rId3785" Type="http://schemas.openxmlformats.org/officeDocument/2006/relationships/hyperlink" Target="https://www.google.com/url?rct=j&amp;sa=t&amp;url=http%3A%2F%2Fmoney.cnn.com%2F2017%2F03%2F30%2Ftechnology%2Fsamsung-galaxy-s8-iphone-8%2F&amp;ct=ga&amp;cd=CAIyGjk1Yzc0Y2ZjNGM4ODRlNTM6Y29tOmVuOlVT&amp;usg=AFQjCNEODHK4mbNuh5dyhRDJAktKGltBwQ&amp;utm_source=dlvr.it&amp;utm_medium=twitter" TargetMode="External"/><Relationship Id="rId4836" Type="http://schemas.openxmlformats.org/officeDocument/2006/relationships/hyperlink" Target="http://pbs.twimg.com/profile_images/845093768336478208/wF7PF1BQ_normal.jpg" TargetMode="External"/><Relationship Id="rId6191" Type="http://schemas.openxmlformats.org/officeDocument/2006/relationships/hyperlink" Target="http://pbs.twimg.com/profile_images/571675495596748800/seiukpQH_normal.jpeg" TargetMode="External"/><Relationship Id="rId7242" Type="http://schemas.openxmlformats.org/officeDocument/2006/relationships/hyperlink" Target="https://pbs.twimg.com/media/C8GEJllWsAEyYjr.jpg" TargetMode="External"/><Relationship Id="rId10223" Type="http://schemas.openxmlformats.org/officeDocument/2006/relationships/hyperlink" Target="https://twitter.com/" TargetMode="External"/><Relationship Id="rId13379" Type="http://schemas.openxmlformats.org/officeDocument/2006/relationships/hyperlink" Target="https://twitter.com/" TargetMode="External"/><Relationship Id="rId2387" Type="http://schemas.openxmlformats.org/officeDocument/2006/relationships/hyperlink" Target="https://www.google.com/url?rct=j&amp;sa=t&amp;url=http%3A%2F%2Fwww.droid-life.com%2F2017%2F03%2F31%2Fweekly-recap-galaxy-s8%2F&amp;ct=ga&amp;cd=CAIyHDBlNDdhNGI2YTMwMDhlY2U6Y28uaW46ZW46SU4&amp;usg=AFQjCNGpSPlyVixo0GsXYkfQabdOVfwn1w&amp;utm_source=dlvr.it&amp;utm_medium=twitter" TargetMode="External"/><Relationship Id="rId3438" Type="http://schemas.openxmlformats.org/officeDocument/2006/relationships/hyperlink" Target="https://www.google.com/url?rct=j&amp;sa=t&amp;url=https://www.appsystem.fr/164886/iphone-8-vs-galaxy-s8-comparatif/&amp;ct=ga&amp;cd=CAIyGzViMjNlYjVjYTJiNjIwYTU6ZnI6ZnI6RlI6Ug&amp;usg=AFQjCNE91V_IUjli2R-LgCIMZo5R-3qNPQ" TargetMode="External"/><Relationship Id="rId3852" Type="http://schemas.openxmlformats.org/officeDocument/2006/relationships/hyperlink" Target="https://www.google.com/url?rct=j&amp;sa=t&amp;url=http%3A%2F%2Fwww.inquisitr.com%2F4110858%2Fiphone-8-will-apple-take-attention-away-from-samsung-galaxy-s8%2F&amp;ct=ga&amp;cd=CAIyGjk1Yzc0Y2ZjNGM4ODRlNTM6Y29tOmVuOlVT&amp;usg=AFQjCNEHp5wbeBFie1U66My5tBhS8Ooeaw&amp;utm_source=dlvr.it&amp;utm_medium=twitter" TargetMode="External"/><Relationship Id="rId12395" Type="http://schemas.openxmlformats.org/officeDocument/2006/relationships/hyperlink" Target="https://twitter.com/" TargetMode="External"/><Relationship Id="rId13793" Type="http://schemas.openxmlformats.org/officeDocument/2006/relationships/hyperlink" Target="https://twitter.com/" TargetMode="External"/><Relationship Id="rId14844" Type="http://schemas.openxmlformats.org/officeDocument/2006/relationships/hyperlink" Target="https://twitter.com/" TargetMode="External"/><Relationship Id="rId359" Type="http://schemas.openxmlformats.org/officeDocument/2006/relationships/hyperlink" Target="https://www.youtube.com/watch?v=M_vD2IEXIVA&amp;feature=youtu.be&amp;a" TargetMode="External"/><Relationship Id="rId773" Type="http://schemas.openxmlformats.org/officeDocument/2006/relationships/hyperlink" Target="http://mashable.com/2017/03/30/samsung-galaxy-s8-fingerprint-sensor/?utm_cid=Mash-Prod-RSS-Feedburner-All-Partial&amp;utm_content=buffer746d3&amp;utm_medium=social&amp;utm_source=twitter.com&amp;utm_campaign=buffer" TargetMode="External"/><Relationship Id="rId2454" Type="http://schemas.openxmlformats.org/officeDocument/2006/relationships/hyperlink" Target="https://www.google.com/url?rct=j&amp;sa=t&amp;url=http%3A%2F%2Fwww.stuff.tv%2Ffeatures%2Fsamsung-galaxy-s8-plus-vs-apple-iphone-7-plus-weigh-in&amp;ct=ga&amp;cd=CAIyGjE1OGQ0YWQ5ODUzYmExODg6Y29tOmVuOlVT&amp;usg=AFQjCNEsbfJTzgqKLwLPFH4iLvpicO6TYQ&amp;utm_source=dlvr.it&amp;utm_medium=twitter" TargetMode="External"/><Relationship Id="rId3505" Type="http://schemas.openxmlformats.org/officeDocument/2006/relationships/hyperlink" Target="https://www.dpreview.com/news/7887658820/samsung-galaxy-s8-comes-with-two-different-camera-sensors?utm_content=bufferc67c3&amp;utm_medium=social&amp;utm_source=twitter.com&amp;utm_campaign=buffer" TargetMode="External"/><Relationship Id="rId4903" Type="http://schemas.openxmlformats.org/officeDocument/2006/relationships/hyperlink" Target="http://pbs.twimg.com/profile_images/846291991411539968/C4bN2n8d_normal.jpg" TargetMode="External"/><Relationship Id="rId9067" Type="http://schemas.openxmlformats.org/officeDocument/2006/relationships/hyperlink" Target="http://abs.twimg.com/sticky/default_profile_images/default_profile_normal.png" TargetMode="External"/><Relationship Id="rId9481" Type="http://schemas.openxmlformats.org/officeDocument/2006/relationships/hyperlink" Target="http://pbs.twimg.com/profile_images/780906834806792192/ZnTRk6uL_normal.jpg" TargetMode="External"/><Relationship Id="rId12048" Type="http://schemas.openxmlformats.org/officeDocument/2006/relationships/hyperlink" Target="https://twitter.com/" TargetMode="External"/><Relationship Id="rId13446" Type="http://schemas.openxmlformats.org/officeDocument/2006/relationships/hyperlink" Target="https://twitter.com/" TargetMode="External"/><Relationship Id="rId13860" Type="http://schemas.openxmlformats.org/officeDocument/2006/relationships/hyperlink" Target="https://twitter.com/" TargetMode="External"/><Relationship Id="rId14911" Type="http://schemas.openxmlformats.org/officeDocument/2006/relationships/hyperlink" Target="https://twitter.com/" TargetMode="External"/><Relationship Id="rId426" Type="http://schemas.openxmlformats.org/officeDocument/2006/relationships/hyperlink" Target="https://twitter.com/i/web/status/847512133650702337" TargetMode="External"/><Relationship Id="rId1056" Type="http://schemas.openxmlformats.org/officeDocument/2006/relationships/hyperlink" Target="https://www.google.com/url?rct=j&amp;sa=t&amp;url=http://www.theverge.com/circuitbreaker/2017/3/30/15126210/samsung-galaxy-s8-dock-pricing-release-date&amp;ct=ga&amp;cd=CAIyGjJlNDk0MWViMWMxNjRlNDg6Y29tOmVuOlVT&amp;usg=AFQjCNGv62i5-mAfdFNVoLfCDi1XU9IAPg" TargetMode="External"/><Relationship Id="rId2107" Type="http://schemas.openxmlformats.org/officeDocument/2006/relationships/hyperlink" Target="https://twitter.com/i/web/status/848546395095048192" TargetMode="External"/><Relationship Id="rId8083" Type="http://schemas.openxmlformats.org/officeDocument/2006/relationships/hyperlink" Target="http://pbs.twimg.com/profile_images/700686200898596864/flRMm59w_normal.png" TargetMode="External"/><Relationship Id="rId9134" Type="http://schemas.openxmlformats.org/officeDocument/2006/relationships/hyperlink" Target="http://pbs.twimg.com/profile_images/823365469566603264/kmLgMfNG_normal.jpg" TargetMode="External"/><Relationship Id="rId12462" Type="http://schemas.openxmlformats.org/officeDocument/2006/relationships/hyperlink" Target="https://twitter.com/" TargetMode="External"/><Relationship Id="rId13513" Type="http://schemas.openxmlformats.org/officeDocument/2006/relationships/hyperlink" Target="https://twitter.com/" TargetMode="External"/><Relationship Id="rId840" Type="http://schemas.openxmlformats.org/officeDocument/2006/relationships/hyperlink" Target="https://www.youtube.com/watch?v=60toDPm25aQ&amp;feature=youtu.be&amp;a" TargetMode="External"/><Relationship Id="rId1470" Type="http://schemas.openxmlformats.org/officeDocument/2006/relationships/hyperlink" Target="https://www.youtube.com/watch?v=EWxof71we3c&amp;feature=youtu.be&amp;a" TargetMode="External"/><Relationship Id="rId2521" Type="http://schemas.openxmlformats.org/officeDocument/2006/relationships/hyperlink" Target="https://www.google.com/url?rct=j&amp;sa=t&amp;url=https://curved.de/news/galaxy-s8-und-galaxy-s7-im-vergleich-was-sich-geaendert-hat-und-was-nicht-475761&amp;ct=ga&amp;cd=CAIyGWI0MTA5NzRiMzBmMjdhMGU6ZGU6ZGU6REU&amp;usg=AFQjCNG0ItFN1-PXh7w7KGqFHgqqm1hhzA" TargetMode="External"/><Relationship Id="rId4279" Type="http://schemas.openxmlformats.org/officeDocument/2006/relationships/hyperlink" Target="https://pbs.twimg.com/media/C8K4-l8W0AE8A5K.jpg" TargetMode="External"/><Relationship Id="rId5677" Type="http://schemas.openxmlformats.org/officeDocument/2006/relationships/hyperlink" Target="http://pbs.twimg.com/profile_images/725700023003021312/ett_DxuA_normal.jpg" TargetMode="External"/><Relationship Id="rId6728" Type="http://schemas.openxmlformats.org/officeDocument/2006/relationships/hyperlink" Target="http://pbs.twimg.com/profile_images/846024164502835200/IdJngSzk_normal.jpg" TargetMode="External"/><Relationship Id="rId11064" Type="http://schemas.openxmlformats.org/officeDocument/2006/relationships/hyperlink" Target="https://twitter.com/" TargetMode="External"/><Relationship Id="rId12115" Type="http://schemas.openxmlformats.org/officeDocument/2006/relationships/hyperlink" Target="https://twitter.com/" TargetMode="External"/><Relationship Id="rId1123" Type="http://schemas.openxmlformats.org/officeDocument/2006/relationships/hyperlink" Target="https://www.youtube.com/watch?v=Ckp92Ksjllw&amp;feature=youtu.be&amp;a" TargetMode="External"/><Relationship Id="rId4693" Type="http://schemas.openxmlformats.org/officeDocument/2006/relationships/hyperlink" Target="http://pbs.twimg.com/profile_images/693498259055218689/Ug30tvOH_normal.png" TargetMode="External"/><Relationship Id="rId5744" Type="http://schemas.openxmlformats.org/officeDocument/2006/relationships/hyperlink" Target="https://pbs.twimg.com/media/CooaSTwXYAAM6ar.jpg" TargetMode="External"/><Relationship Id="rId8150" Type="http://schemas.openxmlformats.org/officeDocument/2006/relationships/hyperlink" Target="http://pbs.twimg.com/profile_images/836744808739794946/XiKFPuMJ_normal.jpg" TargetMode="External"/><Relationship Id="rId9201" Type="http://schemas.openxmlformats.org/officeDocument/2006/relationships/hyperlink" Target="http://pbs.twimg.com/profile_images/812261099986944000/40K5AMk7_normal.jpg" TargetMode="External"/><Relationship Id="rId10080" Type="http://schemas.openxmlformats.org/officeDocument/2006/relationships/hyperlink" Target="https://twitter.com/" TargetMode="External"/><Relationship Id="rId11131" Type="http://schemas.openxmlformats.org/officeDocument/2006/relationships/hyperlink" Target="https://twitter.com/" TargetMode="External"/><Relationship Id="rId14287" Type="http://schemas.openxmlformats.org/officeDocument/2006/relationships/hyperlink" Target="https://twitter.com/" TargetMode="External"/><Relationship Id="rId15338" Type="http://schemas.openxmlformats.org/officeDocument/2006/relationships/hyperlink" Target="https://twitter.com/" TargetMode="External"/><Relationship Id="rId3295" Type="http://schemas.openxmlformats.org/officeDocument/2006/relationships/hyperlink" Target="https://www.google.com/url?rct=j&amp;sa=t&amp;url=http%3A%2F%2Fwww.zdnet.com%2Farticle%2Fsamsung-galaxy-dex-desktop-experience-for-the-enterprise%2F&amp;ct=ga&amp;cd=CAIyGmI0ODdmYjNkNDhhYzkzNDk6Y29tOmVuOlVT&amp;usg=AFQjCNEnbaExe5x5mr8B8oWbk1NV8XtusQ&amp;utm_source=dlvr.it&amp;utm_medium=twitter" TargetMode="External"/><Relationship Id="rId4346" Type="http://schemas.openxmlformats.org/officeDocument/2006/relationships/hyperlink" Target="http://pbs.twimg.com/profile_images/794562999138729984/GKwrDUA-_normal.jpg" TargetMode="External"/><Relationship Id="rId4760" Type="http://schemas.openxmlformats.org/officeDocument/2006/relationships/hyperlink" Target="http://pbs.twimg.com/profile_images/847147838559731714/R94qhXtz_normal.jpg" TargetMode="External"/><Relationship Id="rId5811" Type="http://schemas.openxmlformats.org/officeDocument/2006/relationships/hyperlink" Target="http://pbs.twimg.com/profile_images/3468011581/efb985f24af0a814a722457a768f3cc5_normal.jpeg" TargetMode="External"/><Relationship Id="rId8967" Type="http://schemas.openxmlformats.org/officeDocument/2006/relationships/hyperlink" Target="http://pbs.twimg.com/profile_images/811692345410383872/ss2UWpX2_normal.jpg" TargetMode="External"/><Relationship Id="rId14354" Type="http://schemas.openxmlformats.org/officeDocument/2006/relationships/hyperlink" Target="https://twitter.com/" TargetMode="External"/><Relationship Id="rId15405" Type="http://schemas.openxmlformats.org/officeDocument/2006/relationships/hyperlink" Target="https://twitter.com/" TargetMode="External"/><Relationship Id="rId3362" Type="http://schemas.openxmlformats.org/officeDocument/2006/relationships/hyperlink" Target="http://www.amazon.com/Intergalactic-Custody-Battle-Infestation-Trilogy-ebook/dp/B011NB6KMG/ref=sr_1_1?ie=UTF8&amp;qid=1455843091&amp;sr=8-1&amp;keywords=the+intergalactic+custody+battle" TargetMode="External"/><Relationship Id="rId4413" Type="http://schemas.openxmlformats.org/officeDocument/2006/relationships/hyperlink" Target="http://pbs.twimg.com/profile_images/848158664007581697/p00Pz1b-_normal.jpg" TargetMode="External"/><Relationship Id="rId7569" Type="http://schemas.openxmlformats.org/officeDocument/2006/relationships/hyperlink" Target="http://pbs.twimg.com/profile_images/1305451295/max_normal.jpg" TargetMode="External"/><Relationship Id="rId7983" Type="http://schemas.openxmlformats.org/officeDocument/2006/relationships/hyperlink" Target="https://pbs.twimg.com/media/C8e7loDVoAAR-xh.jpg" TargetMode="External"/><Relationship Id="rId10897" Type="http://schemas.openxmlformats.org/officeDocument/2006/relationships/hyperlink" Target="https://twitter.com/" TargetMode="External"/><Relationship Id="rId11948" Type="http://schemas.openxmlformats.org/officeDocument/2006/relationships/hyperlink" Target="https://twitter.com/" TargetMode="External"/><Relationship Id="rId13370" Type="http://schemas.openxmlformats.org/officeDocument/2006/relationships/hyperlink" Target="https://twitter.com/" TargetMode="External"/><Relationship Id="rId14007" Type="http://schemas.openxmlformats.org/officeDocument/2006/relationships/hyperlink" Target="https://twitter.com/" TargetMode="External"/><Relationship Id="rId283" Type="http://schemas.openxmlformats.org/officeDocument/2006/relationships/hyperlink" Target="https://www.youtube.com/watch?v=M_vD2IEXIVA&amp;feature=youtu.be&amp;a" TargetMode="External"/><Relationship Id="rId3015" Type="http://schemas.openxmlformats.org/officeDocument/2006/relationships/hyperlink" Target="https://www.google.com/url?rct=j&amp;sa=t&amp;url=http%3A%2F%2Fwww.hindustantimes.com%2Ftech%2Fapple-iphone-8-may-not-get-a-curved-display-as-samsung-galaxy-s8%2Fstory-USDKMLoimH6yjEraEGlMAO.html&amp;ct=ga&amp;cd=CAIyGjE1OGQ0YWQ5ODUzYmExODg6Y29tOmVuOlVT&amp;usg=AFQjCNF1JxSx0tW-lA-qJaNEM0VQCz1pjA&amp;utm_source=dlvr.it&amp;utm_medium=twitter" TargetMode="External"/><Relationship Id="rId6585" Type="http://schemas.openxmlformats.org/officeDocument/2006/relationships/hyperlink" Target="http://pbs.twimg.com/profile_images/766648450981228544/O1xsK9QF_normal.jpg" TargetMode="External"/><Relationship Id="rId7636" Type="http://schemas.openxmlformats.org/officeDocument/2006/relationships/hyperlink" Target="http://pbs.twimg.com/profile_images/663653631468642304/ROpcG5g9_normal.jpg" TargetMode="External"/><Relationship Id="rId10964" Type="http://schemas.openxmlformats.org/officeDocument/2006/relationships/hyperlink" Target="https://twitter.com/" TargetMode="External"/><Relationship Id="rId13023" Type="http://schemas.openxmlformats.org/officeDocument/2006/relationships/hyperlink" Target="https://twitter.com/" TargetMode="External"/><Relationship Id="rId14421" Type="http://schemas.openxmlformats.org/officeDocument/2006/relationships/hyperlink" Target="https://twitter.com/" TargetMode="External"/><Relationship Id="rId350" Type="http://schemas.openxmlformats.org/officeDocument/2006/relationships/hyperlink" Target="http://linkis.com/www.youtube.com/Q6PkP" TargetMode="External"/><Relationship Id="rId2031" Type="http://schemas.openxmlformats.org/officeDocument/2006/relationships/hyperlink" Target="http://feeds.feedburner.com/~r/GoogleAlert-androidNougat/~3/JenUADr0L5E/url?utm_source=feedburner&amp;utm_medium=twitter&amp;utm_campaign=android_updates" TargetMode="External"/><Relationship Id="rId5187" Type="http://schemas.openxmlformats.org/officeDocument/2006/relationships/hyperlink" Target="http://pbs.twimg.com/profile_images/734532378190827520/FUDmyztV_normal.jpg" TargetMode="External"/><Relationship Id="rId6238" Type="http://schemas.openxmlformats.org/officeDocument/2006/relationships/hyperlink" Target="https://pbs.twimg.com/media/C8Uu3J_U0AAIEB1.jpg" TargetMode="External"/><Relationship Id="rId10617" Type="http://schemas.openxmlformats.org/officeDocument/2006/relationships/hyperlink" Target="https://twitter.com/" TargetMode="External"/><Relationship Id="rId5254" Type="http://schemas.openxmlformats.org/officeDocument/2006/relationships/hyperlink" Target="http://pbs.twimg.com/profile_images/575066561481850880/6i4RP2eT_normal.jpeg" TargetMode="External"/><Relationship Id="rId6652" Type="http://schemas.openxmlformats.org/officeDocument/2006/relationships/hyperlink" Target="http://pbs.twimg.com/profile_images/487534651771076610/D6rVOitx_normal.png" TargetMode="External"/><Relationship Id="rId7703" Type="http://schemas.openxmlformats.org/officeDocument/2006/relationships/hyperlink" Target="http://pbs.twimg.com/profile_images/2386264252/dzde0prh4syvuo0cs23r_normal.png" TargetMode="External"/><Relationship Id="rId12789" Type="http://schemas.openxmlformats.org/officeDocument/2006/relationships/hyperlink" Target="https://twitter.com/" TargetMode="External"/><Relationship Id="rId15195" Type="http://schemas.openxmlformats.org/officeDocument/2006/relationships/hyperlink" Target="https://twitter.com/" TargetMode="External"/><Relationship Id="rId1797" Type="http://schemas.openxmlformats.org/officeDocument/2006/relationships/hyperlink" Target="http://es.engadget.com/2017/03/30/galaxy-s8-primer-telefono-bluetooth-5-0/" TargetMode="External"/><Relationship Id="rId2848" Type="http://schemas.openxmlformats.org/officeDocument/2006/relationships/hyperlink" Target="http://dlvr.it/NnVXJT" TargetMode="External"/><Relationship Id="rId6305" Type="http://schemas.openxmlformats.org/officeDocument/2006/relationships/hyperlink" Target="http://pbs.twimg.com/profile_images/695665120920412160/HvdYii9b_normal.jpg" TargetMode="External"/><Relationship Id="rId9875" Type="http://schemas.openxmlformats.org/officeDocument/2006/relationships/hyperlink" Target="http://pbs.twimg.com/profile_images/494676480291381249/RtC-6xAO_normal.jpeg" TargetMode="External"/><Relationship Id="rId12856" Type="http://schemas.openxmlformats.org/officeDocument/2006/relationships/hyperlink" Target="https://twitter.com/" TargetMode="External"/><Relationship Id="rId13907" Type="http://schemas.openxmlformats.org/officeDocument/2006/relationships/hyperlink" Target="https://twitter.com/" TargetMode="External"/><Relationship Id="rId15262" Type="http://schemas.openxmlformats.org/officeDocument/2006/relationships/hyperlink" Target="https://twitter.com/" TargetMode="External"/><Relationship Id="rId89" Type="http://schemas.openxmlformats.org/officeDocument/2006/relationships/hyperlink" Target="https://www.yahoo.com/news/samsung-comeback-galaxy-s8-184220622.html?utm_content=buffer97950&amp;utm_medium=social&amp;utm_source=twitter.com&amp;utm_campaign=buffer" TargetMode="External"/><Relationship Id="rId1864" Type="http://schemas.openxmlformats.org/officeDocument/2006/relationships/hyperlink" Target="https://arstechnica.com/gadgets/2017/03/video-shows-galaxy-s8-face-recognition-can-be-defeated-with-a-picture/?utm_content=buffera006d&amp;utm_medium=social&amp;utm_source=twitter.com&amp;utm_campaign=buffer" TargetMode="External"/><Relationship Id="rId2915" Type="http://schemas.openxmlformats.org/officeDocument/2006/relationships/hyperlink" Target="http://dlvr.it/Nn8b0V" TargetMode="External"/><Relationship Id="rId4270" Type="http://schemas.openxmlformats.org/officeDocument/2006/relationships/hyperlink" Target="https://pbs.twimg.com/media/C8KuBl2UwAAiWVt.jpg" TargetMode="External"/><Relationship Id="rId5321" Type="http://schemas.openxmlformats.org/officeDocument/2006/relationships/hyperlink" Target="http://pbs.twimg.com/profile_images/791349790944604160/Nt67oonX_normal.jpg" TargetMode="External"/><Relationship Id="rId8477" Type="http://schemas.openxmlformats.org/officeDocument/2006/relationships/hyperlink" Target="http://pbs.twimg.com/profile_images/378800000823690756/504ec3479025503ada22f90db947b8dc_normal.png" TargetMode="External"/><Relationship Id="rId8891" Type="http://schemas.openxmlformats.org/officeDocument/2006/relationships/hyperlink" Target="http://pbs.twimg.com/profile_images/799454013662130176/-ob_rVa3_normal.jpg" TargetMode="External"/><Relationship Id="rId9528" Type="http://schemas.openxmlformats.org/officeDocument/2006/relationships/hyperlink" Target="http://pbs.twimg.com/profile_images/843585253751095297/eBHJKsSB_normal.jpg" TargetMode="External"/><Relationship Id="rId9942" Type="http://schemas.openxmlformats.org/officeDocument/2006/relationships/hyperlink" Target="https://twitter.com/" TargetMode="External"/><Relationship Id="rId11458" Type="http://schemas.openxmlformats.org/officeDocument/2006/relationships/hyperlink" Target="https://twitter.com/" TargetMode="External"/><Relationship Id="rId12509" Type="http://schemas.openxmlformats.org/officeDocument/2006/relationships/hyperlink" Target="https://twitter.com/" TargetMode="External"/><Relationship Id="rId1517" Type="http://schemas.openxmlformats.org/officeDocument/2006/relationships/hyperlink" Target="https://www.cnet.com/videos/samsung-galaxy-s8-finally-makes-its-debut/?utm_content=buffer70293&amp;utm_medium=social&amp;utm_source=twitter.com&amp;utm_campaign=buffer" TargetMode="External"/><Relationship Id="rId7079" Type="http://schemas.openxmlformats.org/officeDocument/2006/relationships/hyperlink" Target="http://pbs.twimg.com/profile_images/709417816529747969/hbLJbWQ5_normal.jpg" TargetMode="External"/><Relationship Id="rId7493" Type="http://schemas.openxmlformats.org/officeDocument/2006/relationships/hyperlink" Target="http://pbs.twimg.com/profile_images/1100765083/iphone-4g-2_normal.jpg" TargetMode="External"/><Relationship Id="rId8544" Type="http://schemas.openxmlformats.org/officeDocument/2006/relationships/hyperlink" Target="http://pbs.twimg.com/profile_images/813312000747077632/CNvsGAoT_normal.jpg" TargetMode="External"/><Relationship Id="rId10474" Type="http://schemas.openxmlformats.org/officeDocument/2006/relationships/hyperlink" Target="https://twitter.com/" TargetMode="External"/><Relationship Id="rId11872" Type="http://schemas.openxmlformats.org/officeDocument/2006/relationships/hyperlink" Target="https://twitter.com/" TargetMode="External"/><Relationship Id="rId12923" Type="http://schemas.openxmlformats.org/officeDocument/2006/relationships/hyperlink" Target="https://twitter.com/" TargetMode="External"/><Relationship Id="rId1931" Type="http://schemas.openxmlformats.org/officeDocument/2006/relationships/hyperlink" Target="https://topesdegama.com/noticias/sorteos/sorteo-internacional-samsung-galaxy-s8-topes-gama" TargetMode="External"/><Relationship Id="rId3689" Type="http://schemas.openxmlformats.org/officeDocument/2006/relationships/hyperlink" Target="https://www.google.com/url?rct=j&amp;sa=t&amp;url=https%3A%2F%2Fpropakistani.pk%2F2017%2F03%2F30%2Fsamsung-galaxy-s8-vs-apple-iphone-7-plus-better%2F&amp;ct=ga&amp;cd=CAIyGjczOTE5YmFkMWVkNjU2ZDg6Y29tOmVuOlVT&amp;usg=AFQjCNFmWjKhjEAlzV2yqCjHkNU_ZjSr8Q&amp;utm_source=dlvr.it&amp;utm_medium=twitter" TargetMode="External"/><Relationship Id="rId6095" Type="http://schemas.openxmlformats.org/officeDocument/2006/relationships/hyperlink" Target="http://pbs.twimg.com/profile_images/652882175612854272/Gg2DqmwR_normal.jpg" TargetMode="External"/><Relationship Id="rId7146" Type="http://schemas.openxmlformats.org/officeDocument/2006/relationships/hyperlink" Target="http://pbs.twimg.com/profile_images/778739517922512896/pqqFvV9a_normal.jpg" TargetMode="External"/><Relationship Id="rId7560" Type="http://schemas.openxmlformats.org/officeDocument/2006/relationships/hyperlink" Target="http://pbs.twimg.com/profile_images/737820838615977984/D80uRoTT_normal.jpg" TargetMode="External"/><Relationship Id="rId8611" Type="http://schemas.openxmlformats.org/officeDocument/2006/relationships/hyperlink" Target="http://pbs.twimg.com/profile_images/832864372749897728/l_5Nf1s4_normal.jpg" TargetMode="External"/><Relationship Id="rId10127" Type="http://schemas.openxmlformats.org/officeDocument/2006/relationships/hyperlink" Target="https://twitter.com/" TargetMode="External"/><Relationship Id="rId11525" Type="http://schemas.openxmlformats.org/officeDocument/2006/relationships/hyperlink" Target="https://twitter.com/" TargetMode="External"/><Relationship Id="rId6162" Type="http://schemas.openxmlformats.org/officeDocument/2006/relationships/hyperlink" Target="https://pbs.twimg.com/media/C8UcomiXoAA7qc4.jpg" TargetMode="External"/><Relationship Id="rId7213" Type="http://schemas.openxmlformats.org/officeDocument/2006/relationships/hyperlink" Target="http://pbs.twimg.com/profile_images/427767752317612032/r-RkxWwe_normal.png" TargetMode="External"/><Relationship Id="rId10541" Type="http://schemas.openxmlformats.org/officeDocument/2006/relationships/hyperlink" Target="https://twitter.com/" TargetMode="External"/><Relationship Id="rId13697" Type="http://schemas.openxmlformats.org/officeDocument/2006/relationships/hyperlink" Target="https://twitter.com/" TargetMode="External"/><Relationship Id="rId14748" Type="http://schemas.openxmlformats.org/officeDocument/2006/relationships/hyperlink" Target="https://twitter.com/" TargetMode="External"/><Relationship Id="rId677" Type="http://schemas.openxmlformats.org/officeDocument/2006/relationships/hyperlink" Target="https://www.youtube.com/watch?v=M7cdUGJ3oxM&amp;feature=youtu.be&amp;a" TargetMode="External"/><Relationship Id="rId2358" Type="http://schemas.openxmlformats.org/officeDocument/2006/relationships/hyperlink" Target="https://www.google.com/url?rct=j&amp;sa=t&amp;url=https://www.gizmodo.com.au/2017/04/pre-order-your-galaxy-s8-and-you-might-get-it-early/&amp;ct=ga&amp;cd=CAIyHDMxZjU2MjM2NDlkNTk0MGQ6Y28uaW46ZW46SU4&amp;usg=AFQjCNHtt91wVTj9T5_B7OYTfPuwu0tgiA" TargetMode="External"/><Relationship Id="rId3756" Type="http://schemas.openxmlformats.org/officeDocument/2006/relationships/hyperlink" Target="https://www.google.com/url?rct=j&amp;sa=t&amp;url=http%3A%2F%2Fwww.inquisitr.com%2F4110858%2Fiphone-8-will-apple-take-attention-away-from-samsung-galaxy-s8%2F&amp;ct=ga&amp;cd=CAIyGjk1Yzc0Y2ZjNGM4ODRlNTM6Y29tOmVuOlVT&amp;usg=AFQjCNEHp5wbeBFie1U66My5tBhS8Ooeaw&amp;utm_source=dlvr.it&amp;utm_medium=twitter" TargetMode="External"/><Relationship Id="rId4807" Type="http://schemas.openxmlformats.org/officeDocument/2006/relationships/hyperlink" Target="http://pbs.twimg.com/profile_images/708377785060954113/gKgcXGrH_normal.jpg" TargetMode="External"/><Relationship Id="rId9385" Type="http://schemas.openxmlformats.org/officeDocument/2006/relationships/hyperlink" Target="http://pbs.twimg.com/profile_images/837228956902277120/Xc7neQmy_normal.jpg" TargetMode="External"/><Relationship Id="rId12299" Type="http://schemas.openxmlformats.org/officeDocument/2006/relationships/hyperlink" Target="https://twitter.com/" TargetMode="External"/><Relationship Id="rId13764" Type="http://schemas.openxmlformats.org/officeDocument/2006/relationships/hyperlink" Target="https://twitter.com/" TargetMode="External"/><Relationship Id="rId14815" Type="http://schemas.openxmlformats.org/officeDocument/2006/relationships/hyperlink" Target="https://twitter.com/" TargetMode="External"/><Relationship Id="rId2772" Type="http://schemas.openxmlformats.org/officeDocument/2006/relationships/hyperlink" Target="http://diariodecaracas.com/tecnologia/samsung-galaxy-s8-el-smartphone-que-se-puede-usar-como-pc?utm_content=buffer42ddc&amp;utm_medium=social&amp;utm_source=twitter.com&amp;utm_campaign=buffer" TargetMode="External"/><Relationship Id="rId3409" Type="http://schemas.openxmlformats.org/officeDocument/2006/relationships/hyperlink" Target="https://www.google.com/url?rct=j&amp;sa=t&amp;url=http://iphone-mania.jp/news-163640/&amp;ct=ga&amp;cd=CAIyHDFjNWZlOTNmNjgxYjQzNzk6Y28uanA6amE6SlA&amp;usg=AFQjCNGAYUcmnZjOONnGL1s4Rem7oCCagQ" TargetMode="External"/><Relationship Id="rId3823" Type="http://schemas.openxmlformats.org/officeDocument/2006/relationships/hyperlink" Target="https://www.google.com/url?rct=j&amp;sa=t&amp;url=http%3A%2F%2Fbgr.com%2F2017%2F03%2F31%2Fgalaxy-s8-vs-iphone-7-plus-and-iphone-8-fml%2F&amp;ct=ga&amp;cd=CAIyGjczOTE5YmFkMWVkNjU2ZDg6Y29tOmVuOlVT&amp;usg=AFQjCNFMvL9z8wCYKbVApwNw1ilaO41ZWQ&amp;utm_source=dlvr.it&amp;utm_medium=twitter" TargetMode="External"/><Relationship Id="rId6979" Type="http://schemas.openxmlformats.org/officeDocument/2006/relationships/hyperlink" Target="http://pbs.twimg.com/profile_images/458730595367927810/3KLFKcR7_normal.jpeg" TargetMode="External"/><Relationship Id="rId9038" Type="http://schemas.openxmlformats.org/officeDocument/2006/relationships/hyperlink" Target="http://pbs.twimg.com/profile_images/835960667177955330/ni6j65U4_normal.jpg" TargetMode="External"/><Relationship Id="rId12366" Type="http://schemas.openxmlformats.org/officeDocument/2006/relationships/hyperlink" Target="https://twitter.com/" TargetMode="External"/><Relationship Id="rId12780" Type="http://schemas.openxmlformats.org/officeDocument/2006/relationships/hyperlink" Target="https://twitter.com/" TargetMode="External"/><Relationship Id="rId13417" Type="http://schemas.openxmlformats.org/officeDocument/2006/relationships/hyperlink" Target="https://twitter.com/" TargetMode="External"/><Relationship Id="rId13831" Type="http://schemas.openxmlformats.org/officeDocument/2006/relationships/hyperlink" Target="https://twitter.com/" TargetMode="External"/><Relationship Id="rId744" Type="http://schemas.openxmlformats.org/officeDocument/2006/relationships/hyperlink" Target="https://twitter.com/i/web/status/847455248553721858" TargetMode="External"/><Relationship Id="rId1374" Type="http://schemas.openxmlformats.org/officeDocument/2006/relationships/hyperlink" Target="https://twitter.com/i/web/status/846607723768700929" TargetMode="External"/><Relationship Id="rId2425" Type="http://schemas.openxmlformats.org/officeDocument/2006/relationships/hyperlink" Target="https://www.google.com/url?rct=j&amp;sa=t&amp;url=http%3A%2F%2Fwww.pcmag.com%2Fnews%2F352690%2Fgalaxy-s8-vs-iphone-7-samsung-and-apple-flagships-face-off&amp;ct=ga&amp;cd=CAIyGjE1OGQ0YWQ5ODUzYmExODg6Y29tOmVuOlVT&amp;usg=AFQjCNE-4Mst1Yn2D9RSfSZsZKvs2yl_xA&amp;utm_source=dlvr.it&amp;utm_medium=twitter" TargetMode="External"/><Relationship Id="rId5995" Type="http://schemas.openxmlformats.org/officeDocument/2006/relationships/hyperlink" Target="http://pbs.twimg.com/profile_images/723599696518864897/iG1-rUtL_normal.jpg" TargetMode="External"/><Relationship Id="rId9452" Type="http://schemas.openxmlformats.org/officeDocument/2006/relationships/hyperlink" Target="http://pbs.twimg.com/profile_images/669985830283419648/g6-Z4W9M_normal.jpg" TargetMode="External"/><Relationship Id="rId11382" Type="http://schemas.openxmlformats.org/officeDocument/2006/relationships/hyperlink" Target="https://twitter.com/" TargetMode="External"/><Relationship Id="rId12019" Type="http://schemas.openxmlformats.org/officeDocument/2006/relationships/hyperlink" Target="https://twitter.com/" TargetMode="External"/><Relationship Id="rId12433" Type="http://schemas.openxmlformats.org/officeDocument/2006/relationships/hyperlink" Target="https://twitter.com/" TargetMode="External"/><Relationship Id="rId80" Type="http://schemas.openxmlformats.org/officeDocument/2006/relationships/hyperlink" Target="http://www.booska-p.com/geek/new-samsung-officialise-enfin-son-galaxy-s8-le-tueur-d-iphone-n72932.html" TargetMode="External"/><Relationship Id="rId811" Type="http://schemas.openxmlformats.org/officeDocument/2006/relationships/hyperlink" Target="https://www.youtube.com/watch?v=M_vD2IEXIVA&amp;feature=youtu.be&amp;a" TargetMode="External"/><Relationship Id="rId1027" Type="http://schemas.openxmlformats.org/officeDocument/2006/relationships/hyperlink" Target="https://www.youtube.com/watch?v=M7cdUGJ3oxM&amp;feature=youtu.be&amp;a" TargetMode="External"/><Relationship Id="rId1441" Type="http://schemas.openxmlformats.org/officeDocument/2006/relationships/hyperlink" Target="https://winbuzzer.com/2017/03/31/samsung-galaxy-s8-facial-recognition-security-bypassed-simple-photo-xcxwbn?utm_content=buffer70168&amp;utm_medium=social&amp;utm_source=twitter.com&amp;utm_campaign=buffer" TargetMode="External"/><Relationship Id="rId4597" Type="http://schemas.openxmlformats.org/officeDocument/2006/relationships/hyperlink" Target="http://abs.twimg.com/sticky/default_profile_images/default_profile_normal.png" TargetMode="External"/><Relationship Id="rId5648" Type="http://schemas.openxmlformats.org/officeDocument/2006/relationships/hyperlink" Target="https://pbs.twimg.com/media/C8PSUFqUMAQUE7r.jpg" TargetMode="External"/><Relationship Id="rId8054" Type="http://schemas.openxmlformats.org/officeDocument/2006/relationships/hyperlink" Target="http://pbs.twimg.com/profile_images/700686200898596864/flRMm59w_normal.png" TargetMode="External"/><Relationship Id="rId9105" Type="http://schemas.openxmlformats.org/officeDocument/2006/relationships/hyperlink" Target="http://pbs.twimg.com/profile_images/813304562744434688/KjfZJoXU_normal.jpg" TargetMode="External"/><Relationship Id="rId11035" Type="http://schemas.openxmlformats.org/officeDocument/2006/relationships/hyperlink" Target="https://twitter.com/" TargetMode="External"/><Relationship Id="rId3199" Type="http://schemas.openxmlformats.org/officeDocument/2006/relationships/hyperlink" Target="https://www.google.com/url?rct=j&amp;sa=t&amp;url=http%3A%2F%2Fwww.dailysabah.com%2Ftechnology%2F2017%2F03%2F29%2Fsamsung-launches-galaxy-s8-introduces-own-ai-assistant-bixby-to-rival-apples-siri&amp;ct=ga&amp;cd=CAIyHGNlNTdiOTM1MDVjYzlkYzI6Y29tOmVuOlVTOlI&amp;usg=AFQjCNGR61k-cEq20icml8aj3Of_vB0nvA&amp;utm_source=dlvr.it&amp;utm_medium=twitter" TargetMode="External"/><Relationship Id="rId4664" Type="http://schemas.openxmlformats.org/officeDocument/2006/relationships/hyperlink" Target="http://pbs.twimg.com/profile_images/773967859504582656/J95uQaEC_normal.jpg" TargetMode="External"/><Relationship Id="rId5715" Type="http://schemas.openxmlformats.org/officeDocument/2006/relationships/hyperlink" Target="http://pbs.twimg.com/profile_images/848198452181860359/d9M3UgiF_normal.jpg" TargetMode="External"/><Relationship Id="rId7070" Type="http://schemas.openxmlformats.org/officeDocument/2006/relationships/hyperlink" Target="https://pbs.twimg.com/media/C8ZKp8gUAAEZuge.jpg" TargetMode="External"/><Relationship Id="rId8121" Type="http://schemas.openxmlformats.org/officeDocument/2006/relationships/hyperlink" Target="http://pbs.twimg.com/profile_images/682195803260112896/TRQmbOlh_normal.jpg" TargetMode="External"/><Relationship Id="rId10051" Type="http://schemas.openxmlformats.org/officeDocument/2006/relationships/hyperlink" Target="https://twitter.com/" TargetMode="External"/><Relationship Id="rId11102" Type="http://schemas.openxmlformats.org/officeDocument/2006/relationships/hyperlink" Target="https://twitter.com/" TargetMode="External"/><Relationship Id="rId12500" Type="http://schemas.openxmlformats.org/officeDocument/2006/relationships/hyperlink" Target="https://twitter.com/" TargetMode="External"/><Relationship Id="rId14258" Type="http://schemas.openxmlformats.org/officeDocument/2006/relationships/hyperlink" Target="https://twitter.com/" TargetMode="External"/><Relationship Id="rId15309" Type="http://schemas.openxmlformats.org/officeDocument/2006/relationships/hyperlink" Target="https://twitter.com/" TargetMode="External"/><Relationship Id="rId3266" Type="http://schemas.openxmlformats.org/officeDocument/2006/relationships/hyperlink" Target="https://www.google.com/url?rct=j&amp;sa=t&amp;url=http%3A%2F%2Ffortune.com%2F2017%2F03%2F30%2Fapple-wall-street-samsung-galaxy-s8%2F&amp;ct=ga&amp;cd=CAIyGmI0ODdmYjNkNDhhYzkzNDk6Y29tOmVuOlVT&amp;usg=AFQjCNEDmBn_OQP4bp7ZJMmVe_NaPgD0xw&amp;utm_source=dlvr.it&amp;utm_medium=twitter" TargetMode="External"/><Relationship Id="rId4317" Type="http://schemas.openxmlformats.org/officeDocument/2006/relationships/hyperlink" Target="https://pbs.twimg.com/media/C8e7loDVoAAR-xh.jpg" TargetMode="External"/><Relationship Id="rId14672" Type="http://schemas.openxmlformats.org/officeDocument/2006/relationships/hyperlink" Target="https://twitter.com/" TargetMode="External"/><Relationship Id="rId187" Type="http://schemas.openxmlformats.org/officeDocument/2006/relationships/hyperlink" Target="http://www.theverge.com/circuitbreaker/2017/3/30/15121816/samsung-galaxy-s8-microsoft-edition-features?utm_campaign=theverge&amp;utm_content=chorus&amp;utm_medium=social&amp;utm_source=twitter" TargetMode="External"/><Relationship Id="rId2282" Type="http://schemas.openxmlformats.org/officeDocument/2006/relationships/hyperlink" Target="https://www.google.com/url?rct=j&amp;sa=t&amp;url=http://appleinsider.com/articles/17/03/29/apple-investors-shrug-off-samsung-galaxy-s8-event-send-stock-upward&amp;ct=ga&amp;cd=CAIyHGNiMDI1ZGU2YjQ2ZGE4Njc6Y28udWs6ZW46R0I&amp;usg=AFQjCNFFyXqrObk4yxvSf3LZJeG-TCIo1Q" TargetMode="External"/><Relationship Id="rId3680" Type="http://schemas.openxmlformats.org/officeDocument/2006/relationships/hyperlink" Target="http://www.bitfeed.co/page/vinci-galaxy-s8-with-online-recharge-wind?utm_source=twitter&amp;utm_medium=tweet&amp;utm_campaign=twitter-status" TargetMode="External"/><Relationship Id="rId4731" Type="http://schemas.openxmlformats.org/officeDocument/2006/relationships/hyperlink" Target="http://pbs.twimg.com/profile_images/749780368820142080/xRBKmy6X_normal.jpg" TargetMode="External"/><Relationship Id="rId6489" Type="http://schemas.openxmlformats.org/officeDocument/2006/relationships/hyperlink" Target="http://pbs.twimg.com/profile_images/708647732542627841/ztsPchxV_normal.jpg" TargetMode="External"/><Relationship Id="rId7887" Type="http://schemas.openxmlformats.org/officeDocument/2006/relationships/hyperlink" Target="http://pbs.twimg.com/profile_images/1650590022/apple_normal.jpg" TargetMode="External"/><Relationship Id="rId8938" Type="http://schemas.openxmlformats.org/officeDocument/2006/relationships/hyperlink" Target="http://pbs.twimg.com/profile_images/829926495808167937/01ve5ZuH_normal.jpg" TargetMode="External"/><Relationship Id="rId10868" Type="http://schemas.openxmlformats.org/officeDocument/2006/relationships/hyperlink" Target="https://twitter.com/" TargetMode="External"/><Relationship Id="rId11919" Type="http://schemas.openxmlformats.org/officeDocument/2006/relationships/hyperlink" Target="https://twitter.com/" TargetMode="External"/><Relationship Id="rId13274" Type="http://schemas.openxmlformats.org/officeDocument/2006/relationships/hyperlink" Target="https://twitter.com/" TargetMode="External"/><Relationship Id="rId14325" Type="http://schemas.openxmlformats.org/officeDocument/2006/relationships/hyperlink" Target="https://twitter.com/" TargetMode="External"/><Relationship Id="rId254" Type="http://schemas.openxmlformats.org/officeDocument/2006/relationships/hyperlink" Target="https://www.youtube.com/watch?v=-i4mEbmgWo8&amp;feature=youtu.be&amp;a" TargetMode="External"/><Relationship Id="rId3333" Type="http://schemas.openxmlformats.org/officeDocument/2006/relationships/hyperlink" Target="https://www.google.com/url?rct=j&amp;sa=t&amp;url=http%3A%2F%2Fwww.zdnet.com%2Farticle%2Fsamsung-galaxy-s8-moto-g5-plus-and-huawei-p10-mobiletechroundup-show-394%2F&amp;ct=ga&amp;cd=CAIyGmI0ODdmYjNkNDhhYzkzNDk6Y29tOmVuOlVT&amp;usg=AFQjCNEXUYfZqglR3AcoAjoyYvmh6XSdhA&amp;utm_source=dlvr.it&amp;utm_medium=twitter" TargetMode="External"/><Relationship Id="rId7954" Type="http://schemas.openxmlformats.org/officeDocument/2006/relationships/hyperlink" Target="http://pbs.twimg.com/profile_images/810953767189434373/mrMR1skn_normal.jpg" TargetMode="External"/><Relationship Id="rId10935" Type="http://schemas.openxmlformats.org/officeDocument/2006/relationships/hyperlink" Target="https://twitter.com/" TargetMode="External"/><Relationship Id="rId12290" Type="http://schemas.openxmlformats.org/officeDocument/2006/relationships/hyperlink" Target="https://twitter.com/" TargetMode="External"/><Relationship Id="rId13341" Type="http://schemas.openxmlformats.org/officeDocument/2006/relationships/hyperlink" Target="https://twitter.com/" TargetMode="External"/><Relationship Id="rId3400" Type="http://schemas.openxmlformats.org/officeDocument/2006/relationships/hyperlink" Target="https://www.google.com/url?rct=j&amp;sa=t&amp;url=http://www.navhindtimes.in/samsung-launches-galaxy-s8-and-s8-smartphone/&amp;ct=ga&amp;cd=CAIyGjYxZDE1NjA2OGJjMmM2NDA6Y29tOmVuOlVT&amp;usg=AFQjCNEuQdTbsAPxlO-_Ee1SufxqqXybMw" TargetMode="External"/><Relationship Id="rId6556" Type="http://schemas.openxmlformats.org/officeDocument/2006/relationships/hyperlink" Target="http://pbs.twimg.com/profile_images/753900556935135232/xq1YyfDA_normal.jpg" TargetMode="External"/><Relationship Id="rId6970" Type="http://schemas.openxmlformats.org/officeDocument/2006/relationships/hyperlink" Target="http://pbs.twimg.com/profile_images/847601515099443200/FoZr-LMX_normal.jpg" TargetMode="External"/><Relationship Id="rId7607" Type="http://schemas.openxmlformats.org/officeDocument/2006/relationships/hyperlink" Target="http://pbs.twimg.com/profile_images/828207777801715712/XDEg87wH_normal.jpg" TargetMode="External"/><Relationship Id="rId15099" Type="http://schemas.openxmlformats.org/officeDocument/2006/relationships/hyperlink" Target="https://twitter.com/" TargetMode="External"/><Relationship Id="rId321" Type="http://schemas.openxmlformats.org/officeDocument/2006/relationships/hyperlink" Target="https://www.youtube.com/watch?v=8E6ZJu4Ky6o&amp;feature=youtu.be" TargetMode="External"/><Relationship Id="rId2002" Type="http://schemas.openxmlformats.org/officeDocument/2006/relationships/hyperlink" Target="http://dlvr.it/NmzdHh" TargetMode="External"/><Relationship Id="rId5158" Type="http://schemas.openxmlformats.org/officeDocument/2006/relationships/hyperlink" Target="http://pbs.twimg.com/profile_images/848240109996703747/tw8XvHu5_normal.jpg" TargetMode="External"/><Relationship Id="rId5572" Type="http://schemas.openxmlformats.org/officeDocument/2006/relationships/hyperlink" Target="http://pbs.twimg.com/profile_images/502212582841655296/X5ZsnoQR_normal.jpeg" TargetMode="External"/><Relationship Id="rId6209" Type="http://schemas.openxmlformats.org/officeDocument/2006/relationships/hyperlink" Target="http://pbs.twimg.com/profile_images/848329028130017280/b5rquUsE_normal.jpg" TargetMode="External"/><Relationship Id="rId6623" Type="http://schemas.openxmlformats.org/officeDocument/2006/relationships/hyperlink" Target="http://pbs.twimg.com/profile_images/2471775763/image_normal.jpg" TargetMode="External"/><Relationship Id="rId9779" Type="http://schemas.openxmlformats.org/officeDocument/2006/relationships/hyperlink" Target="http://pbs.twimg.com/profile_images/494681362767425538/ILPdaugu_normal.jpeg" TargetMode="External"/><Relationship Id="rId12010" Type="http://schemas.openxmlformats.org/officeDocument/2006/relationships/hyperlink" Target="https://twitter.com/" TargetMode="External"/><Relationship Id="rId15166" Type="http://schemas.openxmlformats.org/officeDocument/2006/relationships/hyperlink" Target="https://twitter.com/" TargetMode="External"/><Relationship Id="rId1768" Type="http://schemas.openxmlformats.org/officeDocument/2006/relationships/hyperlink" Target="https://topesdegama.com/noticias/sorteos/sorteo-internacional-samsung-galaxy-s8-topes-gama" TargetMode="External"/><Relationship Id="rId2819" Type="http://schemas.openxmlformats.org/officeDocument/2006/relationships/hyperlink" Target="https://www.google.com/url?rct=j&amp;sa=t&amp;url=http://iosmac.es/galaxy-s8-competir-apple.html&amp;ct=ga&amp;cd=CAIyGjYwYmI2ZjUxN2Q3ODYxZGI6Y29tOmVzOlVT&amp;usg=AFQjCNHUfHkpd4uCM15g3PBb6Hoq_YvtjQ" TargetMode="External"/><Relationship Id="rId4174" Type="http://schemas.openxmlformats.org/officeDocument/2006/relationships/hyperlink" Target="https://pbs.twimg.com/media/C8MLojsUQAAp_qs.jpg" TargetMode="External"/><Relationship Id="rId5225" Type="http://schemas.openxmlformats.org/officeDocument/2006/relationships/hyperlink" Target="https://pbs.twimg.com/media/C8LmWaoVwAANz1K.jpg" TargetMode="External"/><Relationship Id="rId8795" Type="http://schemas.openxmlformats.org/officeDocument/2006/relationships/hyperlink" Target="http://pbs.twimg.com/profile_images/832518110137692160/E7YOprOx_normal.jpg" TargetMode="External"/><Relationship Id="rId9846" Type="http://schemas.openxmlformats.org/officeDocument/2006/relationships/hyperlink" Target="http://pbs.twimg.com/profile_images/494676480291381249/RtC-6xAO_normal.jpeg" TargetMode="External"/><Relationship Id="rId14182" Type="http://schemas.openxmlformats.org/officeDocument/2006/relationships/hyperlink" Target="https://twitter.com/" TargetMode="External"/><Relationship Id="rId15233" Type="http://schemas.openxmlformats.org/officeDocument/2006/relationships/hyperlink" Target="https://twitter.com/" TargetMode="External"/><Relationship Id="rId3190" Type="http://schemas.openxmlformats.org/officeDocument/2006/relationships/hyperlink" Target="http://ift.tt/2ntZISu" TargetMode="External"/><Relationship Id="rId4241" Type="http://schemas.openxmlformats.org/officeDocument/2006/relationships/hyperlink" Target="https://pbs.twimg.com/media/C8G6NrqU8AAygaZ.jpg" TargetMode="External"/><Relationship Id="rId7397" Type="http://schemas.openxmlformats.org/officeDocument/2006/relationships/hyperlink" Target="https://pbs.twimg.com/media/C8GH9x4W4AcyD5F.jpg" TargetMode="External"/><Relationship Id="rId8448" Type="http://schemas.openxmlformats.org/officeDocument/2006/relationships/hyperlink" Target="http://pbs.twimg.com/profile_images/378800000823690756/504ec3479025503ada22f90db947b8dc_normal.png" TargetMode="External"/><Relationship Id="rId11776" Type="http://schemas.openxmlformats.org/officeDocument/2006/relationships/hyperlink" Target="https://twitter.com/" TargetMode="External"/><Relationship Id="rId12827" Type="http://schemas.openxmlformats.org/officeDocument/2006/relationships/hyperlink" Target="https://twitter.com/" TargetMode="External"/><Relationship Id="rId1835" Type="http://schemas.openxmlformats.org/officeDocument/2006/relationships/hyperlink" Target="http://radiojamsplay.com/tech/the-samsung-galaxy-s8-could-be-a-problem-for-the-samsung-galaxy-s8-plus/" TargetMode="External"/><Relationship Id="rId7464" Type="http://schemas.openxmlformats.org/officeDocument/2006/relationships/hyperlink" Target="http://pbs.twimg.com/profile_images/581100768284950528/6v27agbB_normal.jpg" TargetMode="External"/><Relationship Id="rId8862" Type="http://schemas.openxmlformats.org/officeDocument/2006/relationships/hyperlink" Target="http://pbs.twimg.com/profile_images/811625440867733504/oXMfvbhI_normal.jpg" TargetMode="External"/><Relationship Id="rId9913" Type="http://schemas.openxmlformats.org/officeDocument/2006/relationships/hyperlink" Target="https://twitter.com/" TargetMode="External"/><Relationship Id="rId10378" Type="http://schemas.openxmlformats.org/officeDocument/2006/relationships/hyperlink" Target="https://twitter.com/" TargetMode="External"/><Relationship Id="rId10792" Type="http://schemas.openxmlformats.org/officeDocument/2006/relationships/hyperlink" Target="https://twitter.com/" TargetMode="External"/><Relationship Id="rId11429" Type="http://schemas.openxmlformats.org/officeDocument/2006/relationships/hyperlink" Target="https://twitter.com/" TargetMode="External"/><Relationship Id="rId11843" Type="http://schemas.openxmlformats.org/officeDocument/2006/relationships/hyperlink" Target="https://twitter.com/" TargetMode="External"/><Relationship Id="rId14999" Type="http://schemas.openxmlformats.org/officeDocument/2006/relationships/hyperlink" Target="https://twitter.com/" TargetMode="External"/><Relationship Id="rId15300" Type="http://schemas.openxmlformats.org/officeDocument/2006/relationships/hyperlink" Target="https://twitter.com/" TargetMode="External"/><Relationship Id="rId1902" Type="http://schemas.openxmlformats.org/officeDocument/2006/relationships/hyperlink" Target="https://www.google.com/url?rct=j&amp;sa=t&amp;url=http%3A%2F%2Fciipa.nslijweb.com%2Fcarrymobile%2Fscistro.php%2FnaPt3488453fJk.pdf&amp;ct=ga&amp;cd=CAIyGmM5OWI3MGU0ODJhNzk4ZTI6Y29tOmphOlVT&amp;usg=AFQjCNGA__3LvTRChg-zSgV64s23GxISxA&amp;utm_source=dlvr.it&amp;utm_medium=twitter" TargetMode="External"/><Relationship Id="rId6066" Type="http://schemas.openxmlformats.org/officeDocument/2006/relationships/hyperlink" Target="http://pbs.twimg.com/profile_images/848320706597208064/Na6y27FV_normal.jpg" TargetMode="External"/><Relationship Id="rId7117" Type="http://schemas.openxmlformats.org/officeDocument/2006/relationships/hyperlink" Target="http://pbs.twimg.com/profile_images/3736726200/f7ca172af4f603886e0ce37c9ea6e7b7_normal.jpeg" TargetMode="External"/><Relationship Id="rId8515" Type="http://schemas.openxmlformats.org/officeDocument/2006/relationships/hyperlink" Target="http://pbs.twimg.com/profile_images/829144092164567040/kgr-dQ96_normal.jpg" TargetMode="External"/><Relationship Id="rId10445" Type="http://schemas.openxmlformats.org/officeDocument/2006/relationships/hyperlink" Target="https://twitter.com/" TargetMode="External"/><Relationship Id="rId11910" Type="http://schemas.openxmlformats.org/officeDocument/2006/relationships/hyperlink" Target="https://twitter.com/" TargetMode="External"/><Relationship Id="rId6480" Type="http://schemas.openxmlformats.org/officeDocument/2006/relationships/hyperlink" Target="http://pbs.twimg.com/profile_images/764941086489968641/VDR4Eaja_normal.jpg" TargetMode="External"/><Relationship Id="rId7531" Type="http://schemas.openxmlformats.org/officeDocument/2006/relationships/hyperlink" Target="http://pbs.twimg.com/profile_images/798165729623375872/Z4EiMvOU_normal.jpg" TargetMode="External"/><Relationship Id="rId10512" Type="http://schemas.openxmlformats.org/officeDocument/2006/relationships/hyperlink" Target="https://twitter.com/" TargetMode="External"/><Relationship Id="rId13668" Type="http://schemas.openxmlformats.org/officeDocument/2006/relationships/hyperlink" Target="https://twitter.com/" TargetMode="External"/><Relationship Id="rId14719" Type="http://schemas.openxmlformats.org/officeDocument/2006/relationships/hyperlink" Target="https://twitter.com/" TargetMode="External"/><Relationship Id="rId995" Type="http://schemas.openxmlformats.org/officeDocument/2006/relationships/hyperlink" Target="https://www.youtube.com/watch?v=iY2YcSiVZHg&amp;feature=youtu.be&amp;a" TargetMode="External"/><Relationship Id="rId2676" Type="http://schemas.openxmlformats.org/officeDocument/2006/relationships/hyperlink" Target="https://twitter.com/i/web/status/848457193817079808" TargetMode="External"/><Relationship Id="rId3727" Type="http://schemas.openxmlformats.org/officeDocument/2006/relationships/hyperlink" Target="https://www.google.com/url?rct=j&amp;sa=t&amp;url=http%3A%2F%2Fwww.whatmobile.net%2Flatest%2Fapple-iphone-8-vs-samsung-galaxy-s8&amp;ct=ga&amp;cd=CAIyGjczOTE5YmFkMWVkNjU2ZDg6Y29tOmVuOlVT&amp;usg=AFQjCNHasIziFp02KbMPbtmDWKIjMFEGkw&amp;utm_source=dlvr.it&amp;utm_medium=twitter" TargetMode="External"/><Relationship Id="rId5082" Type="http://schemas.openxmlformats.org/officeDocument/2006/relationships/hyperlink" Target="http://pbs.twimg.com/profile_images/796974823926890496/oQLe9e2n_normal.jpg" TargetMode="External"/><Relationship Id="rId6133" Type="http://schemas.openxmlformats.org/officeDocument/2006/relationships/hyperlink" Target="https://pbs.twimg.com/media/C8UPC2CVoAAspM8.jpg" TargetMode="External"/><Relationship Id="rId9289" Type="http://schemas.openxmlformats.org/officeDocument/2006/relationships/hyperlink" Target="http://pbs.twimg.com/profile_images/730463547755536385/LFi00bhP_normal.jpg" TargetMode="External"/><Relationship Id="rId12684" Type="http://schemas.openxmlformats.org/officeDocument/2006/relationships/hyperlink" Target="https://twitter.com/" TargetMode="External"/><Relationship Id="rId15090" Type="http://schemas.openxmlformats.org/officeDocument/2006/relationships/hyperlink" Target="https://twitter.com/" TargetMode="External"/><Relationship Id="rId648" Type="http://schemas.openxmlformats.org/officeDocument/2006/relationships/hyperlink" Target="https://www.youtube.com/watch?v=M_vD2IEXIVA&amp;feature=youtu.be&amp;a" TargetMode="External"/><Relationship Id="rId1278" Type="http://schemas.openxmlformats.org/officeDocument/2006/relationships/hyperlink" Target="https://www.cnet.com/how-to/when-and-where-to-buy-a-galaxy-s8-and-s8-plus/?utm_content=buffer56b4f&amp;utm_medium=social&amp;utm_source=twitter.com&amp;utm_campaign=buffer" TargetMode="External"/><Relationship Id="rId1692" Type="http://schemas.openxmlformats.org/officeDocument/2006/relationships/hyperlink" Target="https://www.youtube.com/watch?v=WUr864u1zV8&amp;feature=youtu.be&amp;a" TargetMode="External"/><Relationship Id="rId2329" Type="http://schemas.openxmlformats.org/officeDocument/2006/relationships/hyperlink" Target="https://arxiv.org/abs/1409.3242" TargetMode="External"/><Relationship Id="rId2743" Type="http://schemas.openxmlformats.org/officeDocument/2006/relationships/hyperlink" Target="https://twitter.com/i/web/status/848611556262907906" TargetMode="External"/><Relationship Id="rId5899" Type="http://schemas.openxmlformats.org/officeDocument/2006/relationships/hyperlink" Target="http://pbs.twimg.com/profile_images/273475847/Sharon_head_shot_normal.jpg" TargetMode="External"/><Relationship Id="rId6200" Type="http://schemas.openxmlformats.org/officeDocument/2006/relationships/hyperlink" Target="http://pbs.twimg.com/profile_images/837032396407115788/U6NsZHpz_normal.jpg" TargetMode="External"/><Relationship Id="rId9356" Type="http://schemas.openxmlformats.org/officeDocument/2006/relationships/hyperlink" Target="https://pbs.twimg.com/media/CTfrpVVWsAAm38b.png" TargetMode="External"/><Relationship Id="rId9770" Type="http://schemas.openxmlformats.org/officeDocument/2006/relationships/hyperlink" Target="http://pbs.twimg.com/profile_images/494681362767425538/ILPdaugu_normal.jpeg" TargetMode="External"/><Relationship Id="rId11286" Type="http://schemas.openxmlformats.org/officeDocument/2006/relationships/hyperlink" Target="https://twitter.com/" TargetMode="External"/><Relationship Id="rId12337" Type="http://schemas.openxmlformats.org/officeDocument/2006/relationships/hyperlink" Target="https://twitter.com/" TargetMode="External"/><Relationship Id="rId13735" Type="http://schemas.openxmlformats.org/officeDocument/2006/relationships/hyperlink" Target="https://twitter.com/" TargetMode="External"/><Relationship Id="rId715" Type="http://schemas.openxmlformats.org/officeDocument/2006/relationships/hyperlink" Target="https://www.youtube.com/watch?v=8-FG1hRfr_0&amp;feature=youtu.be&amp;a" TargetMode="External"/><Relationship Id="rId1345" Type="http://schemas.openxmlformats.org/officeDocument/2006/relationships/hyperlink" Target="https://topesdegama.com/noticias/sorteos/sorteo-internacional-samsung-galaxy-s8-topes-gama" TargetMode="External"/><Relationship Id="rId8372" Type="http://schemas.openxmlformats.org/officeDocument/2006/relationships/hyperlink" Target="http://pbs.twimg.com/profile_images/783217596963389440/5ZuRX53A_normal.jpg" TargetMode="External"/><Relationship Id="rId9009" Type="http://schemas.openxmlformats.org/officeDocument/2006/relationships/hyperlink" Target="http://pbs.twimg.com/profile_images/511425633918779392/JrJgiJ8i_normal.jpeg" TargetMode="External"/><Relationship Id="rId9423" Type="http://schemas.openxmlformats.org/officeDocument/2006/relationships/hyperlink" Target="http://pbs.twimg.com/profile_images/2728755081/bbb671e9519b799018fa4c1d2a9aa678_normal.png" TargetMode="External"/><Relationship Id="rId12751" Type="http://schemas.openxmlformats.org/officeDocument/2006/relationships/hyperlink" Target="https://twitter.com/" TargetMode="External"/><Relationship Id="rId13802" Type="http://schemas.openxmlformats.org/officeDocument/2006/relationships/hyperlink" Target="https://twitter.com/" TargetMode="External"/><Relationship Id="rId2810" Type="http://schemas.openxmlformats.org/officeDocument/2006/relationships/hyperlink" Target="https://www.google.com/url?rct=j&amp;sa=t&amp;url=https://www.diariopopular.com.ar/tecnologia/duelo-titanes-galaxy-s8-o-iphone-7-plus-n305184&amp;ct=ga&amp;cd=CAIyGjE1OGQ0YWQ5ODUzYmExODg6Y29tOmVzOlVT&amp;usg=AFQjCNEcF1D7HOfgzdber1XKK1uivcKUlw" TargetMode="External"/><Relationship Id="rId4568" Type="http://schemas.openxmlformats.org/officeDocument/2006/relationships/hyperlink" Target="http://pbs.twimg.com/profile_images/818892966676852737/6TMzfPmM_normal.jpg" TargetMode="External"/><Relationship Id="rId5966" Type="http://schemas.openxmlformats.org/officeDocument/2006/relationships/hyperlink" Target="http://pbs.twimg.com/profile_images/604976603634888704/t2fhraub_normal.png" TargetMode="External"/><Relationship Id="rId8025" Type="http://schemas.openxmlformats.org/officeDocument/2006/relationships/hyperlink" Target="http://pbs.twimg.com/profile_images/487534182608801793/7-f_BUyN_normal.png" TargetMode="External"/><Relationship Id="rId11353" Type="http://schemas.openxmlformats.org/officeDocument/2006/relationships/hyperlink" Target="https://twitter.com/" TargetMode="External"/><Relationship Id="rId12404" Type="http://schemas.openxmlformats.org/officeDocument/2006/relationships/hyperlink" Target="https://twitter.com/" TargetMode="External"/><Relationship Id="rId51" Type="http://schemas.openxmlformats.org/officeDocument/2006/relationships/hyperlink" Target="http://mashable.com/2017/03/29/samsung-galaxy-s8-australian-pricing/?utm_cid=Mash-Prod-RSS-Feedburner-All-Partial&amp;utm_content=buffer49eea&amp;utm_medium=social&amp;utm_source=twitter.com&amp;utm_campaign=buffer" TargetMode="External"/><Relationship Id="rId1412" Type="http://schemas.openxmlformats.org/officeDocument/2006/relationships/hyperlink" Target="http://appleinsider.com/articles/17/03/31/samsungs-galaxy-s8-facial-recognition-feature-defeated-with-digital-photo" TargetMode="External"/><Relationship Id="rId4982" Type="http://schemas.openxmlformats.org/officeDocument/2006/relationships/hyperlink" Target="http://pbs.twimg.com/profile_images/847693999079018496/JBYK8h1j_normal.jpg" TargetMode="External"/><Relationship Id="rId5619" Type="http://schemas.openxmlformats.org/officeDocument/2006/relationships/hyperlink" Target="http://pbs.twimg.com/profile_images/715522950389186560/asu3i4st_normal.jpg" TargetMode="External"/><Relationship Id="rId7041" Type="http://schemas.openxmlformats.org/officeDocument/2006/relationships/hyperlink" Target="http://pbs.twimg.com/profile_images/839453460617580546/k_GviYZ1_normal.jpg" TargetMode="External"/><Relationship Id="rId11006" Type="http://schemas.openxmlformats.org/officeDocument/2006/relationships/hyperlink" Target="https://twitter.com/" TargetMode="External"/><Relationship Id="rId11420" Type="http://schemas.openxmlformats.org/officeDocument/2006/relationships/hyperlink" Target="https://twitter.com/" TargetMode="External"/><Relationship Id="rId14576" Type="http://schemas.openxmlformats.org/officeDocument/2006/relationships/hyperlink" Target="https://twitter.com/" TargetMode="External"/><Relationship Id="rId14990" Type="http://schemas.openxmlformats.org/officeDocument/2006/relationships/hyperlink" Target="https://twitter.com/" TargetMode="External"/><Relationship Id="rId3584" Type="http://schemas.openxmlformats.org/officeDocument/2006/relationships/hyperlink" Target="https://www.google.com/url?rct=j&amp;sa=t&amp;url=http://www.milenio.com/tendencias/microsoft-samsung_galaxy_s8-celular-milenio-noticias_0_929907172.html&amp;ct=ga&amp;cd=CAIyGmMzNmE5YzgyNTI1MTRkYmU6Y29tOmVzOlVT&amp;usg=AFQjCNFMhIgOANMAh-u0yKKkMOK5A6jqXA" TargetMode="External"/><Relationship Id="rId4635" Type="http://schemas.openxmlformats.org/officeDocument/2006/relationships/hyperlink" Target="http://pbs.twimg.com/profile_images/830056990915309568/wJ40FbDP_normal.jpg" TargetMode="External"/><Relationship Id="rId10022" Type="http://schemas.openxmlformats.org/officeDocument/2006/relationships/hyperlink" Target="https://twitter.com/" TargetMode="External"/><Relationship Id="rId13178" Type="http://schemas.openxmlformats.org/officeDocument/2006/relationships/hyperlink" Target="https://twitter.com/" TargetMode="External"/><Relationship Id="rId13592" Type="http://schemas.openxmlformats.org/officeDocument/2006/relationships/hyperlink" Target="https://twitter.com/" TargetMode="External"/><Relationship Id="rId14229" Type="http://schemas.openxmlformats.org/officeDocument/2006/relationships/hyperlink" Target="https://twitter.com/" TargetMode="External"/><Relationship Id="rId14643" Type="http://schemas.openxmlformats.org/officeDocument/2006/relationships/hyperlink" Target="https://twitter.com/" TargetMode="External"/><Relationship Id="rId158" Type="http://schemas.openxmlformats.org/officeDocument/2006/relationships/hyperlink" Target="http://techcase.in/mobile/android/samsung-galaxy-s8-s8-plus-announced-infinity-display/" TargetMode="External"/><Relationship Id="rId2186" Type="http://schemas.openxmlformats.org/officeDocument/2006/relationships/hyperlink" Target="http://trib.al/M4GRtvd" TargetMode="External"/><Relationship Id="rId3237" Type="http://schemas.openxmlformats.org/officeDocument/2006/relationships/hyperlink" Target="https://www.google.com/url?rct=j&amp;sa=t&amp;url=http%3A%2F%2Fwww.deccanchronicle.com%2Ftechnology%2Fmobiles-and-tabs%2F310317%2Fmicrosoft-editions-of-samsung-galaxy-s8-s8-announced.html&amp;ct=ga&amp;cd=CAIyGmMzNmE5YzgyNTI1MTRkYmU6Y29tOmVuOlVT&amp;usg=AFQjCNG_12fyVo83r4aoDWqpRcjbbZxCbA&amp;utm_source=dlvr.it&amp;utm_medium=twitter" TargetMode="External"/><Relationship Id="rId3651" Type="http://schemas.openxmlformats.org/officeDocument/2006/relationships/hyperlink" Target="https://www.google.com/url?rct=j&amp;sa=t&amp;url=http%3A%2F%2Fwww.sjheartaware.com%2Fdocslow%2Fquitepass.php%2FGwQuaaG17315323an.pdf&amp;ct=ga&amp;cd=CAIyGmVjMDE2OWE5OTBlMGVhZjA6Y29tOmphOlVT&amp;usg=AFQjCNGg5t6cc6bIA6vBfsP2TzvZw8MRoQ&amp;utm_source=dlvr.it&amp;utm_medium=twitter" TargetMode="External"/><Relationship Id="rId4702" Type="http://schemas.openxmlformats.org/officeDocument/2006/relationships/hyperlink" Target="https://pbs.twimg.com/media/C8LgIdmV0AEar9y.jpg" TargetMode="External"/><Relationship Id="rId7858" Type="http://schemas.openxmlformats.org/officeDocument/2006/relationships/hyperlink" Target="https://pbs.twimg.com/media/C8eywAeWsAEM_Vv.jpg" TargetMode="External"/><Relationship Id="rId8909" Type="http://schemas.openxmlformats.org/officeDocument/2006/relationships/hyperlink" Target="http://pbs.twimg.com/profile_images/812262702999543808/zDXTdZRS_normal.jpg" TargetMode="External"/><Relationship Id="rId12194" Type="http://schemas.openxmlformats.org/officeDocument/2006/relationships/hyperlink" Target="https://twitter.com/" TargetMode="External"/><Relationship Id="rId13245" Type="http://schemas.openxmlformats.org/officeDocument/2006/relationships/hyperlink" Target="https://twitter.com/" TargetMode="External"/><Relationship Id="rId572" Type="http://schemas.openxmlformats.org/officeDocument/2006/relationships/hyperlink" Target="https://twitter.com/i/web/status/847515495385509888" TargetMode="External"/><Relationship Id="rId2253" Type="http://schemas.openxmlformats.org/officeDocument/2006/relationships/hyperlink" Target="https://topesdegama.com/noticias/movil/samsung-galaxy-s8-infinity-display-bluetooth-5-0-anadidos-diferenciales" TargetMode="External"/><Relationship Id="rId3304" Type="http://schemas.openxmlformats.org/officeDocument/2006/relationships/hyperlink" Target="https://www.google.com/url?rct=j&amp;sa=t&amp;url=https%3A%2F%2Fwww.forbes.com%2Fsites%2Fewanspence%2F2017%2F03%2F31%2Fandroid-news-headlines-galaxy-s8-plus-note7-google-pixel%2F&amp;ct=ga&amp;cd=CAIyGmI0ODdmYjNkNDhhYzkzNDk6Y29tOmVuOlVT&amp;usg=AFQjCNGgSL9uQDpOC8CWn5TuEPYzp7PLxw&amp;utm_source=dlvr.it&amp;utm_medium=twitter" TargetMode="External"/><Relationship Id="rId6874" Type="http://schemas.openxmlformats.org/officeDocument/2006/relationships/hyperlink" Target="https://pbs.twimg.com/media/C8V2Qd4UMAQvGqa.jpg" TargetMode="External"/><Relationship Id="rId7925" Type="http://schemas.openxmlformats.org/officeDocument/2006/relationships/hyperlink" Target="http://pbs.twimg.com/profile_images/3444895134/a3a6f4c16bfc11c379696cd97571cf20_normal.jpeg" TargetMode="External"/><Relationship Id="rId9280" Type="http://schemas.openxmlformats.org/officeDocument/2006/relationships/hyperlink" Target="http://pbs.twimg.com/profile_images/823366007137980416/8XDbAoSF_normal.jpg" TargetMode="External"/><Relationship Id="rId10839" Type="http://schemas.openxmlformats.org/officeDocument/2006/relationships/hyperlink" Target="https://twitter.com/" TargetMode="External"/><Relationship Id="rId12261" Type="http://schemas.openxmlformats.org/officeDocument/2006/relationships/hyperlink" Target="https://twitter.com/" TargetMode="External"/><Relationship Id="rId13312" Type="http://schemas.openxmlformats.org/officeDocument/2006/relationships/hyperlink" Target="https://twitter.com/" TargetMode="External"/><Relationship Id="rId14710" Type="http://schemas.openxmlformats.org/officeDocument/2006/relationships/hyperlink" Target="https://twitter.com/" TargetMode="External"/><Relationship Id="rId225" Type="http://schemas.openxmlformats.org/officeDocument/2006/relationships/hyperlink" Target="https://www.youtube.com/watch?v=M_vD2IEXIVA&amp;feature=youtu.be&amp;a" TargetMode="External"/><Relationship Id="rId2320" Type="http://schemas.openxmlformats.org/officeDocument/2006/relationships/hyperlink" Target="https://www.youtube.com/watch?v=Fz-6MdlPY1M&amp;feature=youtu.be&amp;a" TargetMode="External"/><Relationship Id="rId5476" Type="http://schemas.openxmlformats.org/officeDocument/2006/relationships/hyperlink" Target="http://pbs.twimg.com/profile_images/750414650219565056/KEnbI_QL_normal.jpg" TargetMode="External"/><Relationship Id="rId6527" Type="http://schemas.openxmlformats.org/officeDocument/2006/relationships/hyperlink" Target="http://pbs.twimg.com/profile_images/740949214272839680/IcuZel9Z_normal.jpg" TargetMode="External"/><Relationship Id="rId10906" Type="http://schemas.openxmlformats.org/officeDocument/2006/relationships/hyperlink" Target="https://twitter.com/" TargetMode="External"/><Relationship Id="rId4078" Type="http://schemas.openxmlformats.org/officeDocument/2006/relationships/hyperlink" Target="https://pbs.twimg.com/media/C8UcomiXoAA7qc4.jpg" TargetMode="External"/><Relationship Id="rId4492" Type="http://schemas.openxmlformats.org/officeDocument/2006/relationships/hyperlink" Target="http://pbs.twimg.com/profile_images/653873173864124416/ZZM6P5D6_normal.png" TargetMode="External"/><Relationship Id="rId5129" Type="http://schemas.openxmlformats.org/officeDocument/2006/relationships/hyperlink" Target="http://pbs.twimg.com/profile_images/811597959188058112/MmAX9Aby_normal.jpg" TargetMode="External"/><Relationship Id="rId5543" Type="http://schemas.openxmlformats.org/officeDocument/2006/relationships/hyperlink" Target="http://pbs.twimg.com/profile_images/828363859832483842/TtmXM0KT_normal.jpg" TargetMode="External"/><Relationship Id="rId5890" Type="http://schemas.openxmlformats.org/officeDocument/2006/relationships/hyperlink" Target="http://pbs.twimg.com/profile_images/764201098919813121/eRPbJ2Yt_normal.jpg" TargetMode="External"/><Relationship Id="rId6941" Type="http://schemas.openxmlformats.org/officeDocument/2006/relationships/hyperlink" Target="http://pbs.twimg.com/profile_images/1357501464/Capture_normal.JPG" TargetMode="External"/><Relationship Id="rId8699" Type="http://schemas.openxmlformats.org/officeDocument/2006/relationships/hyperlink" Target="http://pbs.twimg.com/profile_images/799646193315876864/vh6anC_C_normal.jpg" TargetMode="External"/><Relationship Id="rId9000" Type="http://schemas.openxmlformats.org/officeDocument/2006/relationships/hyperlink" Target="http://pbs.twimg.com/profile_images/829975591856267264/VdV1GQU0_normal.jpg" TargetMode="External"/><Relationship Id="rId14086" Type="http://schemas.openxmlformats.org/officeDocument/2006/relationships/hyperlink" Target="https://twitter.com/" TargetMode="External"/><Relationship Id="rId15484" Type="http://schemas.openxmlformats.org/officeDocument/2006/relationships/comments" Target="../comments1.xml"/><Relationship Id="rId3094" Type="http://schemas.openxmlformats.org/officeDocument/2006/relationships/hyperlink" Target="http://www.antun.net/amarare/B06X987B1M/" TargetMode="External"/><Relationship Id="rId4145" Type="http://schemas.openxmlformats.org/officeDocument/2006/relationships/hyperlink" Target="https://pbs.twimg.com/media/C8IGxGuVoAA2scd.jpg" TargetMode="External"/><Relationship Id="rId15137" Type="http://schemas.openxmlformats.org/officeDocument/2006/relationships/hyperlink" Target="https://twitter.com/" TargetMode="External"/><Relationship Id="rId1739" Type="http://schemas.openxmlformats.org/officeDocument/2006/relationships/hyperlink" Target="https://www.youtube.com/watch?v=BXy2-nM-FkE&amp;feature=youtu.be&amp;a" TargetMode="External"/><Relationship Id="rId5610" Type="http://schemas.openxmlformats.org/officeDocument/2006/relationships/hyperlink" Target="https://pbs.twimg.com/ext_tw_video_thumb/847720226518999040/pu/img/RTaO9G6f2dLPkI89.jpg" TargetMode="External"/><Relationship Id="rId8766" Type="http://schemas.openxmlformats.org/officeDocument/2006/relationships/hyperlink" Target="http://pbs.twimg.com/profile_images/835614886541594624/Ii_EVUU4_normal.jpg" TargetMode="External"/><Relationship Id="rId9817" Type="http://schemas.openxmlformats.org/officeDocument/2006/relationships/hyperlink" Target="http://pbs.twimg.com/profile_images/494676480291381249/RtC-6xAO_normal.jpeg" TargetMode="External"/><Relationship Id="rId10696" Type="http://schemas.openxmlformats.org/officeDocument/2006/relationships/hyperlink" Target="https://twitter.com/" TargetMode="External"/><Relationship Id="rId11747" Type="http://schemas.openxmlformats.org/officeDocument/2006/relationships/hyperlink" Target="https://twitter.com/" TargetMode="External"/><Relationship Id="rId14153" Type="http://schemas.openxmlformats.org/officeDocument/2006/relationships/hyperlink" Target="https://twitter.com/" TargetMode="External"/><Relationship Id="rId15204" Type="http://schemas.openxmlformats.org/officeDocument/2006/relationships/hyperlink" Target="https://twitter.com/" TargetMode="External"/><Relationship Id="rId1806" Type="http://schemas.openxmlformats.org/officeDocument/2006/relationships/hyperlink" Target="http://tonyphangsm.blogspot.com/2017/04/go-bo-mo-xac-minh-tai-khoan-google-frp-samsung-tab-t285yd.html?utm_source=dlvr.it&amp;utm_medium=twitter" TargetMode="External"/><Relationship Id="rId3161" Type="http://schemas.openxmlformats.org/officeDocument/2006/relationships/hyperlink" Target="https://www.google.com/url?rct=j&amp;sa=t&amp;url=http://uk.businessinsider.com/samsung-galaxy-s8-features-you-cant-find-on-the-iphone-2017-3&amp;ct=ga&amp;cd=CAIyGjJjYzMxMzJmZGM2NGM3M2Y6Y29tOmVuOlVT&amp;usg=AFQjCNHP4cwv-B1uU3LVNz9rmZX4bvMlRQ" TargetMode="External"/><Relationship Id="rId4212" Type="http://schemas.openxmlformats.org/officeDocument/2006/relationships/hyperlink" Target="https://pbs.twimg.com/media/C8b1ocIWsAASP5V.jpg" TargetMode="External"/><Relationship Id="rId7368" Type="http://schemas.openxmlformats.org/officeDocument/2006/relationships/hyperlink" Target="http://pbs.twimg.com/profile_images/606505465078349824/kuWDT5eL_normal.jpg" TargetMode="External"/><Relationship Id="rId7782" Type="http://schemas.openxmlformats.org/officeDocument/2006/relationships/hyperlink" Target="http://pbs.twimg.com/profile_images/808543278291357696/8tI0f8lt_normal.jpg" TargetMode="External"/><Relationship Id="rId8419" Type="http://schemas.openxmlformats.org/officeDocument/2006/relationships/hyperlink" Target="http://pbs.twimg.com/profile_images/378800000823690756/504ec3479025503ada22f90db947b8dc_normal.png" TargetMode="External"/><Relationship Id="rId8833" Type="http://schemas.openxmlformats.org/officeDocument/2006/relationships/hyperlink" Target="http://abs.twimg.com/sticky/default_profile_images/default_profile_normal.png" TargetMode="External"/><Relationship Id="rId10349" Type="http://schemas.openxmlformats.org/officeDocument/2006/relationships/hyperlink" Target="https://twitter.com/" TargetMode="External"/><Relationship Id="rId10763" Type="http://schemas.openxmlformats.org/officeDocument/2006/relationships/hyperlink" Target="https://twitter.com/" TargetMode="External"/><Relationship Id="rId14220" Type="http://schemas.openxmlformats.org/officeDocument/2006/relationships/hyperlink" Target="https://twitter.com/" TargetMode="External"/><Relationship Id="rId3978" Type="http://schemas.openxmlformats.org/officeDocument/2006/relationships/hyperlink" Target="https://pbs.twimg.com/media/C8Iw1rtUIAQhGcP.jpg" TargetMode="External"/><Relationship Id="rId6384" Type="http://schemas.openxmlformats.org/officeDocument/2006/relationships/hyperlink" Target="http://pbs.twimg.com/profile_images/3514914680/edb876e66f92bce8907c2d77e898ef3c_normal.png" TargetMode="External"/><Relationship Id="rId7435" Type="http://schemas.openxmlformats.org/officeDocument/2006/relationships/hyperlink" Target="http://pbs.twimg.com/profile_images/456068918361088000/F4Tna3XS_normal.jpeg" TargetMode="External"/><Relationship Id="rId8900" Type="http://schemas.openxmlformats.org/officeDocument/2006/relationships/hyperlink" Target="http://pbs.twimg.com/profile_images/811629346377138177/-k-Q7S_Z_normal.jpg" TargetMode="External"/><Relationship Id="rId10416" Type="http://schemas.openxmlformats.org/officeDocument/2006/relationships/hyperlink" Target="https://twitter.com/" TargetMode="External"/><Relationship Id="rId11814" Type="http://schemas.openxmlformats.org/officeDocument/2006/relationships/hyperlink" Target="https://twitter.com/" TargetMode="External"/><Relationship Id="rId899" Type="http://schemas.openxmlformats.org/officeDocument/2006/relationships/hyperlink" Target="https://www.cnet.com/videos/4-features-the-iphone-8-needs-to-one-up-the-galaxy-s8/?utm_content=buffera335a&amp;utm_medium=social&amp;utm_source=twitter.com&amp;utm_campaign=buffer" TargetMode="External"/><Relationship Id="rId6037" Type="http://schemas.openxmlformats.org/officeDocument/2006/relationships/hyperlink" Target="http://pbs.twimg.com/profile_images/1580425237/Mexico_Mx_normal.jpg" TargetMode="External"/><Relationship Id="rId6451" Type="http://schemas.openxmlformats.org/officeDocument/2006/relationships/hyperlink" Target="http://pbs.twimg.com/profile_images/848272529957564416/SUK58e_N_normal.jpg" TargetMode="External"/><Relationship Id="rId7502" Type="http://schemas.openxmlformats.org/officeDocument/2006/relationships/hyperlink" Target="http://pbs.twimg.com/profile_images/1100765083/iphone-4g-2_normal.jpg" TargetMode="External"/><Relationship Id="rId10830" Type="http://schemas.openxmlformats.org/officeDocument/2006/relationships/hyperlink" Target="https://twitter.com/" TargetMode="External"/><Relationship Id="rId13986" Type="http://schemas.openxmlformats.org/officeDocument/2006/relationships/hyperlink" Target="https://twitter.com/" TargetMode="External"/><Relationship Id="rId966" Type="http://schemas.openxmlformats.org/officeDocument/2006/relationships/hyperlink" Target="https://www.youtube.com/watch?v=M_vD2IEXIVA&amp;feature=youtu.be&amp;a" TargetMode="External"/><Relationship Id="rId1596" Type="http://schemas.openxmlformats.org/officeDocument/2006/relationships/hyperlink" Target="https://www.youtube.com/watch?v=BXy2-nM-FkE&amp;feature=youtu.be&amp;a" TargetMode="External"/><Relationship Id="rId2647" Type="http://schemas.openxmlformats.org/officeDocument/2006/relationships/hyperlink" Target="http://feeds.feedburner.com/~r/google/nXLf/~3/lQPu8n5CxIg/url?utm_source=feedburner&amp;utm_medium=twitter&amp;utm_campaign=areyouanandroid" TargetMode="External"/><Relationship Id="rId2994" Type="http://schemas.openxmlformats.org/officeDocument/2006/relationships/hyperlink" Target="https://www.google.com/url?rct=j&amp;sa=t&amp;url=http%3A%2F%2Fbgr.com%2F2017%2F03%2F30%2Fgalaxy-s8-features-bluetooth-5-0%2F&amp;ct=ga&amp;cd=CAIyGjE1OGQ0YWQ5ODUzYmExODg6Y29tOmVuOlVT&amp;usg=AFQjCNHYAciYbjW_LHcU0zXzbmz1kvvUTA&amp;utm_source=dlvr.it&amp;utm_medium=twitter" TargetMode="External"/><Relationship Id="rId5053" Type="http://schemas.openxmlformats.org/officeDocument/2006/relationships/hyperlink" Target="http://pbs.twimg.com/profile_images/842983336863830017/wDBkGRLH_normal.jpg" TargetMode="External"/><Relationship Id="rId6104" Type="http://schemas.openxmlformats.org/officeDocument/2006/relationships/hyperlink" Target="http://pbs.twimg.com/profile_images/842365403439484928/qcpKn6Rf_normal.jpg" TargetMode="External"/><Relationship Id="rId9674" Type="http://schemas.openxmlformats.org/officeDocument/2006/relationships/hyperlink" Target="http://pbs.twimg.com/profile_images/712383122889940992/QHkWkzPy_normal.jpg" TargetMode="External"/><Relationship Id="rId12588" Type="http://schemas.openxmlformats.org/officeDocument/2006/relationships/hyperlink" Target="https://twitter.com/" TargetMode="External"/><Relationship Id="rId13639" Type="http://schemas.openxmlformats.org/officeDocument/2006/relationships/hyperlink" Target="https://twitter.com/" TargetMode="External"/><Relationship Id="rId15061" Type="http://schemas.openxmlformats.org/officeDocument/2006/relationships/hyperlink" Target="https://twitter.com/" TargetMode="External"/><Relationship Id="rId619" Type="http://schemas.openxmlformats.org/officeDocument/2006/relationships/hyperlink" Target="https://www.youtube.com/watch?v=65b8y5R_lxg&amp;feature=youtu.be&amp;a" TargetMode="External"/><Relationship Id="rId1249" Type="http://schemas.openxmlformats.org/officeDocument/2006/relationships/hyperlink" Target="https://www.youtube.com/watch?v=M7cdUGJ3oxM&amp;feature=youtu.be&amp;a" TargetMode="External"/><Relationship Id="rId5120" Type="http://schemas.openxmlformats.org/officeDocument/2006/relationships/hyperlink" Target="http://pbs.twimg.com/profile_images/759016719083970560/UYK29PEK_normal.jpg" TargetMode="External"/><Relationship Id="rId8276" Type="http://schemas.openxmlformats.org/officeDocument/2006/relationships/hyperlink" Target="http://pbs.twimg.com/profile_images/550285711539466240/wzZxTqOW_normal.jpeg" TargetMode="External"/><Relationship Id="rId9327" Type="http://schemas.openxmlformats.org/officeDocument/2006/relationships/hyperlink" Target="http://pbs.twimg.com/profile_images/846237124592619521/EEjftqt2_normal.jpg" TargetMode="External"/><Relationship Id="rId12655" Type="http://schemas.openxmlformats.org/officeDocument/2006/relationships/hyperlink" Target="https://twitter.com/" TargetMode="External"/><Relationship Id="rId13706" Type="http://schemas.openxmlformats.org/officeDocument/2006/relationships/hyperlink" Target="https://twitter.com/" TargetMode="External"/><Relationship Id="rId1663" Type="http://schemas.openxmlformats.org/officeDocument/2006/relationships/hyperlink" Target="https://www.youtube.com/watch?v=zWrmEy0lkWI&amp;feature=youtu.be&amp;a" TargetMode="External"/><Relationship Id="rId2714" Type="http://schemas.openxmlformats.org/officeDocument/2006/relationships/hyperlink" Target="https://www.cnet.com/es/noticias/samsung-galaxy-s8-comprarlo-o-no/" TargetMode="External"/><Relationship Id="rId8690" Type="http://schemas.openxmlformats.org/officeDocument/2006/relationships/hyperlink" Target="http://pbs.twimg.com/profile_images/829984915110363136/foGv1An6_normal.jpg" TargetMode="External"/><Relationship Id="rId9741" Type="http://schemas.openxmlformats.org/officeDocument/2006/relationships/hyperlink" Target="http://pbs.twimg.com/profile_images/494681362767425538/ILPdaugu_normal.jpeg" TargetMode="External"/><Relationship Id="rId11257" Type="http://schemas.openxmlformats.org/officeDocument/2006/relationships/hyperlink" Target="https://twitter.com/" TargetMode="External"/><Relationship Id="rId11671" Type="http://schemas.openxmlformats.org/officeDocument/2006/relationships/hyperlink" Target="https://twitter.com/" TargetMode="External"/><Relationship Id="rId12308" Type="http://schemas.openxmlformats.org/officeDocument/2006/relationships/hyperlink" Target="https://twitter.com/" TargetMode="External"/><Relationship Id="rId12722" Type="http://schemas.openxmlformats.org/officeDocument/2006/relationships/hyperlink" Target="https://twitter.com/" TargetMode="External"/><Relationship Id="rId1316" Type="http://schemas.openxmlformats.org/officeDocument/2006/relationships/hyperlink" Target="https://www.youtube.com/watch?v=D8Ert5yjMV4&amp;feature=youtu.be&amp;a" TargetMode="External"/><Relationship Id="rId1730" Type="http://schemas.openxmlformats.org/officeDocument/2006/relationships/hyperlink" Target="https://www.youtube.com/watch?v=UIP5N6c1L5E&amp;feature=youtu.be&amp;a" TargetMode="External"/><Relationship Id="rId4886" Type="http://schemas.openxmlformats.org/officeDocument/2006/relationships/hyperlink" Target="http://pbs.twimg.com/profile_images/846291991411539968/C4bN2n8d_normal.jpg" TargetMode="External"/><Relationship Id="rId5937" Type="http://schemas.openxmlformats.org/officeDocument/2006/relationships/hyperlink" Target="http://pbs.twimg.com/profile_images/761383208973922305/5ZfDSP4a_normal.jpg" TargetMode="External"/><Relationship Id="rId7292" Type="http://schemas.openxmlformats.org/officeDocument/2006/relationships/hyperlink" Target="http://pbs.twimg.com/profile_images/453670578222665729/w0rNOqXD_normal.png" TargetMode="External"/><Relationship Id="rId8343" Type="http://schemas.openxmlformats.org/officeDocument/2006/relationships/hyperlink" Target="http://pbs.twimg.com/profile_images/805285850632298496/sb_XqHy6_normal.jpg" TargetMode="External"/><Relationship Id="rId10273" Type="http://schemas.openxmlformats.org/officeDocument/2006/relationships/hyperlink" Target="https://twitter.com/" TargetMode="External"/><Relationship Id="rId11324" Type="http://schemas.openxmlformats.org/officeDocument/2006/relationships/hyperlink" Target="https://twitter.com/" TargetMode="External"/><Relationship Id="rId14894" Type="http://schemas.openxmlformats.org/officeDocument/2006/relationships/hyperlink" Target="https://twitter.com/" TargetMode="External"/><Relationship Id="rId22" Type="http://schemas.openxmlformats.org/officeDocument/2006/relationships/hyperlink" Target="http://www.tecmundo.com.br/1153-como-usar-sopcast.htm?f" TargetMode="External"/><Relationship Id="rId3488" Type="http://schemas.openxmlformats.org/officeDocument/2006/relationships/hyperlink" Target="http://mashable.com/2017/03/30/galaxy-s8-gigabit-speed/?utm_cid=Mash-Prod-RSS-Feedburner-All-Partial&amp;utm_content=buffercef41&amp;utm_medium=social&amp;utm_source=twitter.com&amp;utm_campaign=buffer" TargetMode="External"/><Relationship Id="rId4539" Type="http://schemas.openxmlformats.org/officeDocument/2006/relationships/hyperlink" Target="http://pbs.twimg.com/profile_images/754186791960338432/89nKdCo0_normal.jpg" TargetMode="External"/><Relationship Id="rId4953" Type="http://schemas.openxmlformats.org/officeDocument/2006/relationships/hyperlink" Target="http://pbs.twimg.com/profile_images/847693999079018496/JBYK8h1j_normal.jpg" TargetMode="External"/><Relationship Id="rId8410" Type="http://schemas.openxmlformats.org/officeDocument/2006/relationships/hyperlink" Target="http://pbs.twimg.com/profile_images/426949338330193920/d8wgHZ9n_normal.jpeg" TargetMode="External"/><Relationship Id="rId10340" Type="http://schemas.openxmlformats.org/officeDocument/2006/relationships/hyperlink" Target="https://twitter.com/" TargetMode="External"/><Relationship Id="rId13496" Type="http://schemas.openxmlformats.org/officeDocument/2006/relationships/hyperlink" Target="https://twitter.com/" TargetMode="External"/><Relationship Id="rId14547" Type="http://schemas.openxmlformats.org/officeDocument/2006/relationships/hyperlink" Target="https://twitter.com/" TargetMode="External"/><Relationship Id="rId3555" Type="http://schemas.openxmlformats.org/officeDocument/2006/relationships/hyperlink" Target="https://www.google.com/url?rct=j&amp;sa=t&amp;url=https://www.cnet.com/es/noticias/galaxy-s8-microsoft-edition/&amp;ct=ga&amp;cd=CAIyGmMzNmE5YzgyNTI1MTRkYmU6Y29tOmVzOlVT&amp;usg=AFQjCNFAAuY9oyQhhAMzQ-SmPb5w-KC6ag" TargetMode="External"/><Relationship Id="rId4606" Type="http://schemas.openxmlformats.org/officeDocument/2006/relationships/hyperlink" Target="http://pbs.twimg.com/profile_images/677742321123901440/VMaGohh__normal.jpg" TargetMode="External"/><Relationship Id="rId7012" Type="http://schemas.openxmlformats.org/officeDocument/2006/relationships/hyperlink" Target="http://pbs.twimg.com/profile_images/713096718028554240/d7wH4_VX_normal.jpg" TargetMode="External"/><Relationship Id="rId12098" Type="http://schemas.openxmlformats.org/officeDocument/2006/relationships/hyperlink" Target="https://twitter.com/" TargetMode="External"/><Relationship Id="rId13149" Type="http://schemas.openxmlformats.org/officeDocument/2006/relationships/hyperlink" Target="https://twitter.com/" TargetMode="External"/><Relationship Id="rId14961" Type="http://schemas.openxmlformats.org/officeDocument/2006/relationships/hyperlink" Target="https://twitter.com/" TargetMode="External"/><Relationship Id="rId476" Type="http://schemas.openxmlformats.org/officeDocument/2006/relationships/hyperlink" Target="https://twitter.com/i/web/status/847515698154942464" TargetMode="External"/><Relationship Id="rId890" Type="http://schemas.openxmlformats.org/officeDocument/2006/relationships/hyperlink" Target="http://spacetelescopelive.org/" TargetMode="External"/><Relationship Id="rId2157" Type="http://schemas.openxmlformats.org/officeDocument/2006/relationships/hyperlink" Target="https://topesdegama.com/noticias/sorteos/sorteo-internacional-samsung-galaxy-s8-topes-gama" TargetMode="External"/><Relationship Id="rId2571" Type="http://schemas.openxmlformats.org/officeDocument/2006/relationships/hyperlink" Target="https://www.google.com/url?rct=j&amp;sa=t&amp;url=http://www.koreaherald.com/view.php%3Fud%3D20170403000674&amp;ct=ga&amp;cd=CAIyHDM1YmM4MzMxNjJiYjYyZWU6Y28udWs6ZW46R0I&amp;usg=AFQjCNF-vQX9Kh0nThCgsn7HwOcbeYeBfg" TargetMode="External"/><Relationship Id="rId3208" Type="http://schemas.openxmlformats.org/officeDocument/2006/relationships/hyperlink" Target="https://www.google.com/url?rct=j&amp;sa=t&amp;url=https%3A%2F%2Fwww.forbes.com%2Fsites%2Fewanspence%2F2017%2F03%2F31%2Fandroid-news-headlines-galaxy-s8-plus-note7-google-pixel%2F&amp;ct=ga&amp;cd=CAIyHGNlNTdiOTM1MDVjYzlkYzI6Y29tOmVuOlVTOlI&amp;usg=AFQjCNGgSL9uQDpOC8CWn5TuEPYzp7PLxw&amp;utm_source=dlvr.it&amp;utm_medium=twitter" TargetMode="External"/><Relationship Id="rId6778" Type="http://schemas.openxmlformats.org/officeDocument/2006/relationships/hyperlink" Target="http://pbs.twimg.com/profile_images/623308877967159296/uZpnsrez_normal.jpg" TargetMode="External"/><Relationship Id="rId9184" Type="http://schemas.openxmlformats.org/officeDocument/2006/relationships/hyperlink" Target="http://pbs.twimg.com/profile_images/811617157046005762/kbVe9W8D_normal.jpg" TargetMode="External"/><Relationship Id="rId12165" Type="http://schemas.openxmlformats.org/officeDocument/2006/relationships/hyperlink" Target="https://twitter.com/" TargetMode="External"/><Relationship Id="rId13563" Type="http://schemas.openxmlformats.org/officeDocument/2006/relationships/hyperlink" Target="https://twitter.com/" TargetMode="External"/><Relationship Id="rId14614" Type="http://schemas.openxmlformats.org/officeDocument/2006/relationships/hyperlink" Target="https://twitter.com/" TargetMode="External"/><Relationship Id="rId129" Type="http://schemas.openxmlformats.org/officeDocument/2006/relationships/hyperlink" Target="https://www.youtube.com/watch?v=Fz-6MdlPY1M&amp;feature=youtu.be&amp;a" TargetMode="External"/><Relationship Id="rId543" Type="http://schemas.openxmlformats.org/officeDocument/2006/relationships/hyperlink" Target="https://twitter.com/i/web/status/847515212404084737" TargetMode="External"/><Relationship Id="rId1173" Type="http://schemas.openxmlformats.org/officeDocument/2006/relationships/hyperlink" Target="http://mashable.com/2017/03/31/samsung-galaxy-s8-face-recognition-fail/?utm_cid=Mash-Prod-RSS-Feedburner-All-Partial&amp;utm_content=bufferf18e9&amp;utm_medium=social&amp;utm_source=twitter.com&amp;utm_campaign=buffer" TargetMode="External"/><Relationship Id="rId2224" Type="http://schemas.openxmlformats.org/officeDocument/2006/relationships/hyperlink" Target="https://www.technobuffalo.com/2017/03/20/samsung-galaxy-s8-giveaway-superscreen" TargetMode="External"/><Relationship Id="rId3622" Type="http://schemas.openxmlformats.org/officeDocument/2006/relationships/hyperlink" Target="https://www.google.com/url?rct=j&amp;sa=t&amp;url=http://www.proandroid.com/caracteristicas-del-nokia-9/&amp;ct=ga&amp;cd=CAIyGmIyMmYxNjAxMGEyYTM1MmY6Y29tOmVzOlVT&amp;usg=AFQjCNFD26SHI7tMx2lr1y8K1KtB88txUQ" TargetMode="External"/><Relationship Id="rId7829" Type="http://schemas.openxmlformats.org/officeDocument/2006/relationships/hyperlink" Target="http://pbs.twimg.com/profile_images/847729635458560001/plpX1FkT_normal.jpg" TargetMode="External"/><Relationship Id="rId9251" Type="http://schemas.openxmlformats.org/officeDocument/2006/relationships/hyperlink" Target="http://pbs.twimg.com/profile_images/829932547396169728/sEjwIXEJ_normal.jpg" TargetMode="External"/><Relationship Id="rId13216" Type="http://schemas.openxmlformats.org/officeDocument/2006/relationships/hyperlink" Target="https://twitter.com/" TargetMode="External"/><Relationship Id="rId13630" Type="http://schemas.openxmlformats.org/officeDocument/2006/relationships/hyperlink" Target="https://twitter.com/" TargetMode="External"/><Relationship Id="rId5794" Type="http://schemas.openxmlformats.org/officeDocument/2006/relationships/hyperlink" Target="http://pbs.twimg.com/profile_images/761512533643538433/7zr4wFJB_normal.jpg" TargetMode="External"/><Relationship Id="rId6845" Type="http://schemas.openxmlformats.org/officeDocument/2006/relationships/hyperlink" Target="http://pbs.twimg.com/profile_images/807618763730419712/iHBNqFbu_normal.jpg" TargetMode="External"/><Relationship Id="rId11181" Type="http://schemas.openxmlformats.org/officeDocument/2006/relationships/hyperlink" Target="https://twitter.com/" TargetMode="External"/><Relationship Id="rId12232" Type="http://schemas.openxmlformats.org/officeDocument/2006/relationships/hyperlink" Target="https://twitter.com/" TargetMode="External"/><Relationship Id="rId15388" Type="http://schemas.openxmlformats.org/officeDocument/2006/relationships/hyperlink" Target="https://twitter.com/" TargetMode="External"/><Relationship Id="rId610" Type="http://schemas.openxmlformats.org/officeDocument/2006/relationships/hyperlink" Target="http://www.reuters.com/article/us-samsung-elec-smartphones-sales-idUSKBN1711TW?feedType=RSS&amp;feedName=technologyNews&amp;utm_content=buffer8dcee&amp;utm_medium=social&amp;utm_source=twitter.com&amp;utm_campaign=buffer" TargetMode="External"/><Relationship Id="rId1240" Type="http://schemas.openxmlformats.org/officeDocument/2006/relationships/hyperlink" Target="https://www.google.com/url?rct=j&amp;sa=t&amp;url=http://www.express.co.uk/life-style/science-technology/785866/samsung-gear-s3-frontier-galaxy-s8-bixby-smart-assistant&amp;ct=ga&amp;cd=CAIyGjQ3ZmM0NzcwYTZiYjlmZDk6Y29tOmVuOlVT&amp;usg=AFQjCNHmt4wG2d5Ez-IdjoFG56h4ja4rJQ" TargetMode="External"/><Relationship Id="rId4049" Type="http://schemas.openxmlformats.org/officeDocument/2006/relationships/hyperlink" Target="https://pbs.twimg.com/media/C8UcomiXoAA7qc4.jpg" TargetMode="External"/><Relationship Id="rId4396" Type="http://schemas.openxmlformats.org/officeDocument/2006/relationships/hyperlink" Target="http://pbs.twimg.com/profile_images/848644846130737154/RcocwN8a_normal.jpg" TargetMode="External"/><Relationship Id="rId5447" Type="http://schemas.openxmlformats.org/officeDocument/2006/relationships/hyperlink" Target="https://pbs.twimg.com/media/C8IGxGuVoAA2scd.jpg" TargetMode="External"/><Relationship Id="rId5861" Type="http://schemas.openxmlformats.org/officeDocument/2006/relationships/hyperlink" Target="http://pbs.twimg.com/profile_images/848638925245747201/QHXdumBV_normal.jpg" TargetMode="External"/><Relationship Id="rId6912" Type="http://schemas.openxmlformats.org/officeDocument/2006/relationships/hyperlink" Target="http://pbs.twimg.com/profile_images/486914133330120704/8TAREn8P_normal.png" TargetMode="External"/><Relationship Id="rId11998" Type="http://schemas.openxmlformats.org/officeDocument/2006/relationships/hyperlink" Target="https://twitter.com/" TargetMode="External"/><Relationship Id="rId15455" Type="http://schemas.openxmlformats.org/officeDocument/2006/relationships/hyperlink" Target="https://api.twitter.com/1.1/geo/id/32eb831712cde417.json" TargetMode="External"/><Relationship Id="rId4463" Type="http://schemas.openxmlformats.org/officeDocument/2006/relationships/hyperlink" Target="https://pbs.twimg.com/media/C8KqSDoVYAAWBoW.jpg" TargetMode="External"/><Relationship Id="rId5514" Type="http://schemas.openxmlformats.org/officeDocument/2006/relationships/hyperlink" Target="http://pbs.twimg.com/profile_images/749745959048019968/qYMYrYIe_normal.jpg" TargetMode="External"/><Relationship Id="rId14057" Type="http://schemas.openxmlformats.org/officeDocument/2006/relationships/hyperlink" Target="https://twitter.com/" TargetMode="External"/><Relationship Id="rId14471" Type="http://schemas.openxmlformats.org/officeDocument/2006/relationships/hyperlink" Target="https://twitter.com/" TargetMode="External"/><Relationship Id="rId15108" Type="http://schemas.openxmlformats.org/officeDocument/2006/relationships/hyperlink" Target="https://twitter.com/" TargetMode="External"/><Relationship Id="rId3065" Type="http://schemas.openxmlformats.org/officeDocument/2006/relationships/hyperlink" Target="https://www.google.com/url?rct=j&amp;sa=t&amp;url=http%3A%2F%2Factu.meilleurmobile.com%2Fmicrosoft-commercialise-propres-samsung-galaxy-s8-s8-microsoft-edition_154054&amp;ct=ga&amp;cd=CAIyGWMzNmE5YzgyNTI1MTRkYmU6ZnI6ZnI6RlI&amp;usg=AFQjCNHl9T7VUqR_1hriHbb7oK-OkPlhGg&amp;utm_source=dlvr.it&amp;utm_medium=twitter" TargetMode="External"/><Relationship Id="rId4116" Type="http://schemas.openxmlformats.org/officeDocument/2006/relationships/hyperlink" Target="https://pbs.twimg.com/media/C8IGxGuVoAA2scd.jpg" TargetMode="External"/><Relationship Id="rId4530" Type="http://schemas.openxmlformats.org/officeDocument/2006/relationships/hyperlink" Target="http://pbs.twimg.com/profile_images/764944800692965376/1njKu_m__normal.jpg" TargetMode="External"/><Relationship Id="rId7686" Type="http://schemas.openxmlformats.org/officeDocument/2006/relationships/hyperlink" Target="http://pbs.twimg.com/profile_images/3665236463/21cca896a564a5fc669f4f0b803ffb6a_normal.png" TargetMode="External"/><Relationship Id="rId8737" Type="http://schemas.openxmlformats.org/officeDocument/2006/relationships/hyperlink" Target="http://pbs.twimg.com/profile_images/811618876920307712/dImJ6MkP_normal.jpg" TargetMode="External"/><Relationship Id="rId13073" Type="http://schemas.openxmlformats.org/officeDocument/2006/relationships/hyperlink" Target="https://twitter.com/" TargetMode="External"/><Relationship Id="rId14124" Type="http://schemas.openxmlformats.org/officeDocument/2006/relationships/hyperlink" Target="https://twitter.com/" TargetMode="External"/><Relationship Id="rId2081" Type="http://schemas.openxmlformats.org/officeDocument/2006/relationships/hyperlink" Target="https://www.youtube.com/watch?v=9W2GVOXafyo&amp;feature=youtu.be&amp;a" TargetMode="External"/><Relationship Id="rId3132" Type="http://schemas.openxmlformats.org/officeDocument/2006/relationships/hyperlink" Target="https://www.google.com/url?rct=j&amp;sa=t&amp;url=http://www.trustedreviews.com/news/microsoft-is-selling-its-own-version-of-the-samsung-galaxy-s8&amp;ct=ga&amp;cd=CAIyGmMzNmE5YzgyNTI1MTRkYmU6Y29tOmVuOlVT&amp;usg=AFQjCNFY-QZZvb9Z4eMEvXI-uA_8PlyMNg" TargetMode="External"/><Relationship Id="rId6288" Type="http://schemas.openxmlformats.org/officeDocument/2006/relationships/hyperlink" Target="https://pbs.twimg.com/media/C8RPrmgXsAMKst6.jpg" TargetMode="External"/><Relationship Id="rId7339" Type="http://schemas.openxmlformats.org/officeDocument/2006/relationships/hyperlink" Target="http://pbs.twimg.com/profile_images/454256533048528897/41--0jGy_normal.jpeg" TargetMode="External"/><Relationship Id="rId7753" Type="http://schemas.openxmlformats.org/officeDocument/2006/relationships/hyperlink" Target="http://pbs.twimg.com/profile_images/848523726509539328/fTf7Rm6L_normal.jpg" TargetMode="External"/><Relationship Id="rId10667" Type="http://schemas.openxmlformats.org/officeDocument/2006/relationships/hyperlink" Target="https://twitter.com/" TargetMode="External"/><Relationship Id="rId11718" Type="http://schemas.openxmlformats.org/officeDocument/2006/relationships/hyperlink" Target="https://twitter.com/" TargetMode="External"/><Relationship Id="rId13140" Type="http://schemas.openxmlformats.org/officeDocument/2006/relationships/hyperlink" Target="https://twitter.com/" TargetMode="External"/><Relationship Id="rId6355" Type="http://schemas.openxmlformats.org/officeDocument/2006/relationships/hyperlink" Target="http://pbs.twimg.com/profile_images/713014377503391744/l_4WSXWj_normal.jpg" TargetMode="External"/><Relationship Id="rId7406" Type="http://schemas.openxmlformats.org/officeDocument/2006/relationships/hyperlink" Target="http://pbs.twimg.com/profile_images/848532346512920577/gQiE-VZQ_normal.jpg" TargetMode="External"/><Relationship Id="rId8804" Type="http://schemas.openxmlformats.org/officeDocument/2006/relationships/hyperlink" Target="http://pbs.twimg.com/profile_images/813301305900933120/wADyVUHc_normal.jpg" TargetMode="External"/><Relationship Id="rId10734" Type="http://schemas.openxmlformats.org/officeDocument/2006/relationships/hyperlink" Target="https://twitter.com/" TargetMode="External"/><Relationship Id="rId120" Type="http://schemas.openxmlformats.org/officeDocument/2006/relationships/hyperlink" Target="http://www.tecmundo.com.br/samsung-galaxy-j7-2017-/115391-samsung-pay-leitor-digitais-chegar-linha-galaxy-j.htm?f" TargetMode="External"/><Relationship Id="rId2898" Type="http://schemas.openxmlformats.org/officeDocument/2006/relationships/hyperlink" Target="http://dlvr.it/NmSkx8" TargetMode="External"/><Relationship Id="rId3949" Type="http://schemas.openxmlformats.org/officeDocument/2006/relationships/hyperlink" Target="https://pbs.twimg.com/media/C8Mkeu1XkAEz-jx.jpg" TargetMode="External"/><Relationship Id="rId6008" Type="http://schemas.openxmlformats.org/officeDocument/2006/relationships/hyperlink" Target="http://pbs.twimg.com/profile_images/538844396867690496/cJDZ8hY5_normal.jpeg" TargetMode="External"/><Relationship Id="rId7820" Type="http://schemas.openxmlformats.org/officeDocument/2006/relationships/hyperlink" Target="http://pbs.twimg.com/profile_images/847729635458560001/plpX1FkT_normal.jpg" TargetMode="External"/><Relationship Id="rId10801" Type="http://schemas.openxmlformats.org/officeDocument/2006/relationships/hyperlink" Target="https://twitter.com/" TargetMode="External"/><Relationship Id="rId13957" Type="http://schemas.openxmlformats.org/officeDocument/2006/relationships/hyperlink" Target="https://twitter.com/" TargetMode="External"/><Relationship Id="rId2965" Type="http://schemas.openxmlformats.org/officeDocument/2006/relationships/hyperlink" Target="http://dlvr.it/NnG0FK" TargetMode="External"/><Relationship Id="rId5024" Type="http://schemas.openxmlformats.org/officeDocument/2006/relationships/hyperlink" Target="http://pbs.twimg.com/profile_images/848505154039029761/lN2CHAO0_normal.jpg" TargetMode="External"/><Relationship Id="rId5371" Type="http://schemas.openxmlformats.org/officeDocument/2006/relationships/hyperlink" Target="http://pbs.twimg.com/profile_images/833734557803372546/I5E3vg1u_normal.jpg" TargetMode="External"/><Relationship Id="rId6422" Type="http://schemas.openxmlformats.org/officeDocument/2006/relationships/hyperlink" Target="http://pbs.twimg.com/profile_images/744291707878055944/dRpcdPL6_normal.jpg" TargetMode="External"/><Relationship Id="rId9578" Type="http://schemas.openxmlformats.org/officeDocument/2006/relationships/hyperlink" Target="http://pbs.twimg.com/profile_images/1781594986/tecnologia1_normal.jpg" TargetMode="External"/><Relationship Id="rId9992" Type="http://schemas.openxmlformats.org/officeDocument/2006/relationships/hyperlink" Target="https://twitter.com/" TargetMode="External"/><Relationship Id="rId12559" Type="http://schemas.openxmlformats.org/officeDocument/2006/relationships/hyperlink" Target="https://twitter.com/" TargetMode="External"/><Relationship Id="rId12973" Type="http://schemas.openxmlformats.org/officeDocument/2006/relationships/hyperlink" Target="https://twitter.com/" TargetMode="External"/><Relationship Id="rId937" Type="http://schemas.openxmlformats.org/officeDocument/2006/relationships/hyperlink" Target="http://mashable.com/2017/03/30/samsung-galaxy-s8-microsoft-edition/?utm_cid=Mash-Prod-RSS-Feedburner-All-Partial&amp;utm_content=buffer52aa5&amp;utm_medium=social&amp;utm_source=twitter.com&amp;utm_campaign=buffer" TargetMode="External"/><Relationship Id="rId1567" Type="http://schemas.openxmlformats.org/officeDocument/2006/relationships/hyperlink" Target="https://www.youtube.com/watch?v=M_vD2IEXIVA&amp;feature=youtu.be&amp;a" TargetMode="External"/><Relationship Id="rId1981" Type="http://schemas.openxmlformats.org/officeDocument/2006/relationships/hyperlink" Target="http://www.theverge.com/2017/3/31/15123558/samsung-galaxy-s8-iphone-8-poll" TargetMode="External"/><Relationship Id="rId2618" Type="http://schemas.openxmlformats.org/officeDocument/2006/relationships/hyperlink" Target="https://www.google.com/url?rct=j&amp;sa=t&amp;url=http%3A%2F%2Fwww.mobipicker.com%2Fsamsung-galaxy-note-5-receives-android-7-0-nougat-india-heres-install-update%2F&amp;ct=ga&amp;cd=CAIyGmIyMmYxNjAxMGEyYTM1MmY6Y29tOmVuOlVT&amp;usg=AFQjCNFUMgOxsoXZsIkt0obQEGePAs3Ztw&amp;utm_source=dlvr.it&amp;utm_medium=twitter" TargetMode="External"/><Relationship Id="rId8594" Type="http://schemas.openxmlformats.org/officeDocument/2006/relationships/hyperlink" Target="http://pbs.twimg.com/profile_images/835600979672326144/b-A9QfSB_normal.jpg" TargetMode="External"/><Relationship Id="rId9645" Type="http://schemas.openxmlformats.org/officeDocument/2006/relationships/hyperlink" Target="http://pbs.twimg.com/profile_images/3244687702/d57f40a80f27257a56766584980d6954_normal.jpeg" TargetMode="External"/><Relationship Id="rId11575" Type="http://schemas.openxmlformats.org/officeDocument/2006/relationships/hyperlink" Target="https://twitter.com/" TargetMode="External"/><Relationship Id="rId12626" Type="http://schemas.openxmlformats.org/officeDocument/2006/relationships/hyperlink" Target="https://twitter.com/" TargetMode="External"/><Relationship Id="rId15032" Type="http://schemas.openxmlformats.org/officeDocument/2006/relationships/hyperlink" Target="https://twitter.com/" TargetMode="External"/><Relationship Id="rId1634" Type="http://schemas.openxmlformats.org/officeDocument/2006/relationships/hyperlink" Target="https://www.youtube.com/watch?v=tQHg4FHzuRc&amp;feature=youtu.be&amp;a" TargetMode="External"/><Relationship Id="rId4040" Type="http://schemas.openxmlformats.org/officeDocument/2006/relationships/hyperlink" Target="https://pbs.twimg.com/media/C8Sso_JUwAAwjYm.jpg" TargetMode="External"/><Relationship Id="rId7196" Type="http://schemas.openxmlformats.org/officeDocument/2006/relationships/hyperlink" Target="http://pbs.twimg.com/profile_images/828627494743994369/YnDDiYLb_normal.jpg" TargetMode="External"/><Relationship Id="rId8247" Type="http://schemas.openxmlformats.org/officeDocument/2006/relationships/hyperlink" Target="http://pbs.twimg.com/profile_images/834830705179947012/HOTnmY9d_normal.jpg" TargetMode="External"/><Relationship Id="rId8661" Type="http://schemas.openxmlformats.org/officeDocument/2006/relationships/hyperlink" Target="http://pbs.twimg.com/profile_images/835591143211565056/UWTHm6Ju_normal.jpg" TargetMode="External"/><Relationship Id="rId9712" Type="http://schemas.openxmlformats.org/officeDocument/2006/relationships/hyperlink" Target="http://pbs.twimg.com/profile_images/494681362767425538/ILPdaugu_normal.jpeg" TargetMode="External"/><Relationship Id="rId10177" Type="http://schemas.openxmlformats.org/officeDocument/2006/relationships/hyperlink" Target="https://twitter.com/" TargetMode="External"/><Relationship Id="rId10591" Type="http://schemas.openxmlformats.org/officeDocument/2006/relationships/hyperlink" Target="https://twitter.com/" TargetMode="External"/><Relationship Id="rId11228" Type="http://schemas.openxmlformats.org/officeDocument/2006/relationships/hyperlink" Target="https://twitter.com/" TargetMode="External"/><Relationship Id="rId4857" Type="http://schemas.openxmlformats.org/officeDocument/2006/relationships/hyperlink" Target="http://pbs.twimg.com/profile_images/846291991411539968/C4bN2n8d_normal.jpg" TargetMode="External"/><Relationship Id="rId7263" Type="http://schemas.openxmlformats.org/officeDocument/2006/relationships/hyperlink" Target="http://pbs.twimg.com/profile_images/771603392686718977/OSq-ERuW_normal.jpg" TargetMode="External"/><Relationship Id="rId8314" Type="http://schemas.openxmlformats.org/officeDocument/2006/relationships/hyperlink" Target="http://pbs.twimg.com/profile_images/550285711539466240/wzZxTqOW_normal.jpeg" TargetMode="External"/><Relationship Id="rId10244" Type="http://schemas.openxmlformats.org/officeDocument/2006/relationships/hyperlink" Target="https://twitter.com/" TargetMode="External"/><Relationship Id="rId11642" Type="http://schemas.openxmlformats.org/officeDocument/2006/relationships/hyperlink" Target="https://twitter.com/" TargetMode="External"/><Relationship Id="rId14798" Type="http://schemas.openxmlformats.org/officeDocument/2006/relationships/hyperlink" Target="https://twitter.com/" TargetMode="External"/><Relationship Id="rId1701" Type="http://schemas.openxmlformats.org/officeDocument/2006/relationships/hyperlink" Target="https://www.youtube.com/watch?v=UT_xsckM4t8&amp;feature=youtu.be&amp;a" TargetMode="External"/><Relationship Id="rId3459" Type="http://schemas.openxmlformats.org/officeDocument/2006/relationships/hyperlink" Target="https://www.google.com/url?rct=j&amp;sa=t&amp;url=http://www.meltystyle.fr/iphone-8-par-quels-moyens-le-flagship-peut-il-battre-le-galaxy-s8-a598035.html&amp;ct=ga&amp;cd=CAIyGzViMjNlYjVjYTJiNjIwYTU6ZnI6ZnI6RlI6Ug&amp;usg=AFQjCNHuEpZemMdfjtJ7L8itr1n5x87N3Q" TargetMode="External"/><Relationship Id="rId5908" Type="http://schemas.openxmlformats.org/officeDocument/2006/relationships/hyperlink" Target="http://pbs.twimg.com/profile_images/451086170156703744/bwl8SIbp_normal.jpeg" TargetMode="External"/><Relationship Id="rId7330" Type="http://schemas.openxmlformats.org/officeDocument/2006/relationships/hyperlink" Target="http://pbs.twimg.com/profile_images/842021780709642241/wChNG8lu_normal.jpg" TargetMode="External"/><Relationship Id="rId14865" Type="http://schemas.openxmlformats.org/officeDocument/2006/relationships/hyperlink" Target="https://twitter.com/" TargetMode="External"/><Relationship Id="rId3873" Type="http://schemas.openxmlformats.org/officeDocument/2006/relationships/hyperlink" Target="https://www.google.com/url?rct=j&amp;sa=t&amp;url=https%3A%2F%2Fmybroadband.co.za%2Fnews%2Fsmartphones%2F205380-apple-iphone-7-vs-samsung-galaxy-s8.html&amp;ct=ga&amp;cd=CAIyGjk1Yzc0Y2ZjNGM4ODRlNTM6Y29tOmVuOlVT&amp;usg=AFQjCNEBg1uXCli-3yblTQ4QVkSHoeMdUQ&amp;utm_source=dlvr.it&amp;utm_medium=twitter" TargetMode="External"/><Relationship Id="rId4924" Type="http://schemas.openxmlformats.org/officeDocument/2006/relationships/hyperlink" Target="http://pbs.twimg.com/profile_images/846291991411539968/C4bN2n8d_normal.jpg" TargetMode="External"/><Relationship Id="rId9088" Type="http://schemas.openxmlformats.org/officeDocument/2006/relationships/hyperlink" Target="http://pbs.twimg.com/profile_images/811832788047564800/WPARusYX_normal.jpg" TargetMode="External"/><Relationship Id="rId10311" Type="http://schemas.openxmlformats.org/officeDocument/2006/relationships/hyperlink" Target="https://twitter.com/" TargetMode="External"/><Relationship Id="rId13467" Type="http://schemas.openxmlformats.org/officeDocument/2006/relationships/hyperlink" Target="https://twitter.com/" TargetMode="External"/><Relationship Id="rId13881" Type="http://schemas.openxmlformats.org/officeDocument/2006/relationships/hyperlink" Target="https://twitter.com/" TargetMode="External"/><Relationship Id="rId14518" Type="http://schemas.openxmlformats.org/officeDocument/2006/relationships/hyperlink" Target="https://twitter.com/" TargetMode="External"/><Relationship Id="rId14932" Type="http://schemas.openxmlformats.org/officeDocument/2006/relationships/hyperlink" Target="https://twitter.com/" TargetMode="External"/><Relationship Id="rId447" Type="http://schemas.openxmlformats.org/officeDocument/2006/relationships/hyperlink" Target="https://twitter.com/i/web/status/847514524974567424" TargetMode="External"/><Relationship Id="rId794" Type="http://schemas.openxmlformats.org/officeDocument/2006/relationships/hyperlink" Target="https://twitter.com/avxnger/status/847604552857669632" TargetMode="External"/><Relationship Id="rId1077" Type="http://schemas.openxmlformats.org/officeDocument/2006/relationships/hyperlink" Target="https://twitter.com/i/web/status/847856810568691713" TargetMode="External"/><Relationship Id="rId2128" Type="http://schemas.openxmlformats.org/officeDocument/2006/relationships/hyperlink" Target="http://dlvr.it/Nm9Kcr" TargetMode="External"/><Relationship Id="rId2475" Type="http://schemas.openxmlformats.org/officeDocument/2006/relationships/hyperlink" Target="http://dlvr.it/NmcBfq" TargetMode="External"/><Relationship Id="rId3526" Type="http://schemas.openxmlformats.org/officeDocument/2006/relationships/hyperlink" Target="https://www.youtube.com/watch?v=WUr864u1zV8&amp;feature=youtu.be&amp;a" TargetMode="External"/><Relationship Id="rId3940" Type="http://schemas.openxmlformats.org/officeDocument/2006/relationships/hyperlink" Target="https://pbs.twimg.com/media/C8GIoIuXQAEu6Nz.jpg" TargetMode="External"/><Relationship Id="rId9155" Type="http://schemas.openxmlformats.org/officeDocument/2006/relationships/hyperlink" Target="http://pbs.twimg.com/profile_images/835611465931444226/6JbR2MIW_normal.jpg" TargetMode="External"/><Relationship Id="rId12069" Type="http://schemas.openxmlformats.org/officeDocument/2006/relationships/hyperlink" Target="https://twitter.com/" TargetMode="External"/><Relationship Id="rId12483" Type="http://schemas.openxmlformats.org/officeDocument/2006/relationships/hyperlink" Target="https://twitter.com/" TargetMode="External"/><Relationship Id="rId13534" Type="http://schemas.openxmlformats.org/officeDocument/2006/relationships/hyperlink" Target="https://twitter.com/" TargetMode="External"/><Relationship Id="rId861" Type="http://schemas.openxmlformats.org/officeDocument/2006/relationships/hyperlink" Target="https://twitter.com/i/web/status/847682984941453314" TargetMode="External"/><Relationship Id="rId1491" Type="http://schemas.openxmlformats.org/officeDocument/2006/relationships/hyperlink" Target="https://arstechnica.com/gadgets/2017/03/video-shows-galaxy-s8-face-recognition-can-be-defeated-with-a-picture/" TargetMode="External"/><Relationship Id="rId2542" Type="http://schemas.openxmlformats.org/officeDocument/2006/relationships/hyperlink" Target="https://papernano.wordpress.com/2017/04/02/samsung-galaxy-s8/" TargetMode="External"/><Relationship Id="rId5698" Type="http://schemas.openxmlformats.org/officeDocument/2006/relationships/hyperlink" Target="http://pbs.twimg.com/profile_images/564150277633110016/53yZtw27_normal.png" TargetMode="External"/><Relationship Id="rId6749" Type="http://schemas.openxmlformats.org/officeDocument/2006/relationships/hyperlink" Target="http://pbs.twimg.com/profile_images/848464312721125376/Pbya3Bhl_normal.jpg" TargetMode="External"/><Relationship Id="rId11085" Type="http://schemas.openxmlformats.org/officeDocument/2006/relationships/hyperlink" Target="https://twitter.com/" TargetMode="External"/><Relationship Id="rId12136" Type="http://schemas.openxmlformats.org/officeDocument/2006/relationships/hyperlink" Target="https://twitter.com/" TargetMode="External"/><Relationship Id="rId12550" Type="http://schemas.openxmlformats.org/officeDocument/2006/relationships/hyperlink" Target="https://twitter.com/" TargetMode="External"/><Relationship Id="rId13601" Type="http://schemas.openxmlformats.org/officeDocument/2006/relationships/hyperlink" Target="https://twitter.com/" TargetMode="External"/><Relationship Id="rId514" Type="http://schemas.openxmlformats.org/officeDocument/2006/relationships/hyperlink" Target="https://twitter.com/i/web/status/847515495385509888" TargetMode="External"/><Relationship Id="rId1144" Type="http://schemas.openxmlformats.org/officeDocument/2006/relationships/hyperlink" Target="https://www.youtube.com/watch?v=6qxNXykdtJw&amp;feature=youtu.be&amp;a" TargetMode="External"/><Relationship Id="rId5765" Type="http://schemas.openxmlformats.org/officeDocument/2006/relationships/hyperlink" Target="http://pbs.twimg.com/profile_images/820329827391733765/_fc_4X_2_normal.jpg" TargetMode="External"/><Relationship Id="rId6816" Type="http://schemas.openxmlformats.org/officeDocument/2006/relationships/hyperlink" Target="http://pbs.twimg.com/profile_images/764208743114473480/lyMJycD9_normal.jpg" TargetMode="External"/><Relationship Id="rId8171" Type="http://schemas.openxmlformats.org/officeDocument/2006/relationships/hyperlink" Target="http://abs.twimg.com/sticky/default_profile_images/default_profile_normal.png" TargetMode="External"/><Relationship Id="rId9222" Type="http://schemas.openxmlformats.org/officeDocument/2006/relationships/hyperlink" Target="http://pbs.twimg.com/profile_images/825138070869725184/t3iJtK4Q_normal.jpg" TargetMode="External"/><Relationship Id="rId11152" Type="http://schemas.openxmlformats.org/officeDocument/2006/relationships/hyperlink" Target="https://twitter.com/" TargetMode="External"/><Relationship Id="rId12203" Type="http://schemas.openxmlformats.org/officeDocument/2006/relationships/hyperlink" Target="https://twitter.com/" TargetMode="External"/><Relationship Id="rId15359" Type="http://schemas.openxmlformats.org/officeDocument/2006/relationships/hyperlink" Target="https://twitter.com/" TargetMode="External"/><Relationship Id="rId1211" Type="http://schemas.openxmlformats.org/officeDocument/2006/relationships/hyperlink" Target="https://www.techtra.org/samsung-galaxy-j-serisine-parmak-izi-okuyucu-mu-geliyor/" TargetMode="External"/><Relationship Id="rId4367" Type="http://schemas.openxmlformats.org/officeDocument/2006/relationships/hyperlink" Target="http://pbs.twimg.com/profile_images/716033171448586241/DgpdzdzG_normal.jpg" TargetMode="External"/><Relationship Id="rId4781" Type="http://schemas.openxmlformats.org/officeDocument/2006/relationships/hyperlink" Target="http://pbs.twimg.com/profile_images/743898397787234304/R2zqH3nL_normal.jpg" TargetMode="External"/><Relationship Id="rId5418" Type="http://schemas.openxmlformats.org/officeDocument/2006/relationships/hyperlink" Target="http://pbs.twimg.com/profile_images/2660276820/b745a1750696ef3508579588ca56efb2_normal.jpeg" TargetMode="External"/><Relationship Id="rId5832" Type="http://schemas.openxmlformats.org/officeDocument/2006/relationships/hyperlink" Target="http://pbs.twimg.com/profile_images/845734381662720001/EorvFb5D_normal.jpg" TargetMode="External"/><Relationship Id="rId8988" Type="http://schemas.openxmlformats.org/officeDocument/2006/relationships/hyperlink" Target="http://pbs.twimg.com/profile_images/813303567939407872/eDvKuHJC_normal.jpg" TargetMode="External"/><Relationship Id="rId14375" Type="http://schemas.openxmlformats.org/officeDocument/2006/relationships/hyperlink" Target="https://twitter.com/" TargetMode="External"/><Relationship Id="rId3383" Type="http://schemas.openxmlformats.org/officeDocument/2006/relationships/hyperlink" Target="https://www.google.com/url?rct=j&amp;sa=t&amp;url=http://bgr.com/2017/03/30/galaxy-s8-sales-vs-galaxy-s7-samsung-statement/&amp;ct=ga&amp;cd=CAIyGjYxZDE1NjA2OGJjMmM2NDA6Y29tOmVuOlVT&amp;usg=AFQjCNEmAGxYmmdzhvTRNX9O-ADbQFL8kw" TargetMode="External"/><Relationship Id="rId4434" Type="http://schemas.openxmlformats.org/officeDocument/2006/relationships/hyperlink" Target="http://pbs.twimg.com/profile_images/765257142462976000/6SoZlN28_normal.jpg" TargetMode="External"/><Relationship Id="rId11969" Type="http://schemas.openxmlformats.org/officeDocument/2006/relationships/hyperlink" Target="https://twitter.com/" TargetMode="External"/><Relationship Id="rId14028" Type="http://schemas.openxmlformats.org/officeDocument/2006/relationships/hyperlink" Target="https://twitter.com/" TargetMode="External"/><Relationship Id="rId15426" Type="http://schemas.openxmlformats.org/officeDocument/2006/relationships/hyperlink" Target="https://twitter.com/" TargetMode="External"/><Relationship Id="rId3036" Type="http://schemas.openxmlformats.org/officeDocument/2006/relationships/hyperlink" Target="https://twitter.com/i/web/status/848527890429956098" TargetMode="External"/><Relationship Id="rId10985" Type="http://schemas.openxmlformats.org/officeDocument/2006/relationships/hyperlink" Target="https://twitter.com/" TargetMode="External"/><Relationship Id="rId13391" Type="http://schemas.openxmlformats.org/officeDocument/2006/relationships/hyperlink" Target="https://twitter.com/" TargetMode="External"/><Relationship Id="rId14442" Type="http://schemas.openxmlformats.org/officeDocument/2006/relationships/hyperlink" Target="https://twitter.com/" TargetMode="External"/><Relationship Id="rId371" Type="http://schemas.openxmlformats.org/officeDocument/2006/relationships/hyperlink" Target="https://www.youtube.com/watch?v=60toDPm25aQ&amp;feature=youtu.be&amp;a" TargetMode="External"/><Relationship Id="rId2052" Type="http://schemas.openxmlformats.org/officeDocument/2006/relationships/hyperlink" Target="https://www.google.com/url?rct=j&amp;sa=t&amp;url=http%3A%2F%2Fwww.sciencealert.com%2Fscientists-have-detected-an-unexplained-cosmic-explosion-coming-from-a-galaxy-10-7-billion-light-years-away&amp;ct=ga&amp;cd=CAIyGjhkNWEwOGZjMjBkZTUxYzc6Y29tOmVuOlVT&amp;usg=AFQjCNFtrrvwp6gLxtC9-mCKAg6iHiIsBg&amp;utm_source=dlvr.it&amp;utm_medium=twitter" TargetMode="External"/><Relationship Id="rId3450" Type="http://schemas.openxmlformats.org/officeDocument/2006/relationships/hyperlink" Target="https://www.google.com/url?rct=j&amp;sa=t&amp;url=https://www.appsystem.fr/164961/iphone-8-ecran-incurve-galaxy-s8/&amp;ct=ga&amp;cd=CAIyGzViMjNlYjVjYTJiNjIwYTU6ZnI6ZnI6RlI6Ug&amp;usg=AFQjCNEe9GS3ST5GDt19dh-shrehaTCGLA" TargetMode="External"/><Relationship Id="rId4501" Type="http://schemas.openxmlformats.org/officeDocument/2006/relationships/hyperlink" Target="http://pbs.twimg.com/profile_images/837406012877455360/yvUeOv5O_normal.jpg" TargetMode="External"/><Relationship Id="rId6259" Type="http://schemas.openxmlformats.org/officeDocument/2006/relationships/hyperlink" Target="http://pbs.twimg.com/profile_images/839957413059055617/D-AwVlTb_normal.jpg" TargetMode="External"/><Relationship Id="rId7657" Type="http://schemas.openxmlformats.org/officeDocument/2006/relationships/hyperlink" Target="http://pbs.twimg.com/profile_images/2330230735/cdwq55wpxh5y2piepgag_normal.jpeg" TargetMode="External"/><Relationship Id="rId8708" Type="http://schemas.openxmlformats.org/officeDocument/2006/relationships/hyperlink" Target="http://pbs.twimg.com/profile_images/493257251365208065/81W49ozN_normal.jpeg" TargetMode="External"/><Relationship Id="rId10638" Type="http://schemas.openxmlformats.org/officeDocument/2006/relationships/hyperlink" Target="https://twitter.com/" TargetMode="External"/><Relationship Id="rId13044" Type="http://schemas.openxmlformats.org/officeDocument/2006/relationships/hyperlink" Target="https://twitter.com/" TargetMode="External"/><Relationship Id="rId3103" Type="http://schemas.openxmlformats.org/officeDocument/2006/relationships/hyperlink" Target="https://www.google.com/url?rct=j&amp;sa=t&amp;url=https://www.investireoggi.it/tech/galaxy-s6-edge-aspettando-android-7-nougat-calibrare-la-batteria-guida-completa/&amp;ct=ga&amp;cd=CAIyGTk2ZTAzY2FjODJjZWFjMzg6aXQ6aXQ6SVQ&amp;usg=AFQjCNFpRq51a1q5H_Q2s68w7Ch8Oke8SQ" TargetMode="External"/><Relationship Id="rId6673" Type="http://schemas.openxmlformats.org/officeDocument/2006/relationships/hyperlink" Target="http://pbs.twimg.com/profile_images/520302740694499328/ZROr0pmC_normal.jpeg" TargetMode="External"/><Relationship Id="rId7724" Type="http://schemas.openxmlformats.org/officeDocument/2006/relationships/hyperlink" Target="http://pbs.twimg.com/profile_images/649072940688928768/j2icP0fE_normal.jpg" TargetMode="External"/><Relationship Id="rId10705" Type="http://schemas.openxmlformats.org/officeDocument/2006/relationships/hyperlink" Target="https://twitter.com/" TargetMode="External"/><Relationship Id="rId12060" Type="http://schemas.openxmlformats.org/officeDocument/2006/relationships/hyperlink" Target="https://twitter.com/" TargetMode="External"/><Relationship Id="rId13111" Type="http://schemas.openxmlformats.org/officeDocument/2006/relationships/hyperlink" Target="https://twitter.com/" TargetMode="External"/><Relationship Id="rId2869" Type="http://schemas.openxmlformats.org/officeDocument/2006/relationships/hyperlink" Target="https://twitter.com/i/web/status/847815080280551424" TargetMode="External"/><Relationship Id="rId5275" Type="http://schemas.openxmlformats.org/officeDocument/2006/relationships/hyperlink" Target="http://pbs.twimg.com/profile_images/487826154137481216/X796tSPW_normal.jpeg" TargetMode="External"/><Relationship Id="rId6326" Type="http://schemas.openxmlformats.org/officeDocument/2006/relationships/hyperlink" Target="http://pbs.twimg.com/profile_images/710231481738780673/DKrzWOcN_normal.jpg" TargetMode="External"/><Relationship Id="rId6740" Type="http://schemas.openxmlformats.org/officeDocument/2006/relationships/hyperlink" Target="https://pbs.twimg.com/media/C8ZZINDXoAQQVCP.jpg" TargetMode="External"/><Relationship Id="rId9896" Type="http://schemas.openxmlformats.org/officeDocument/2006/relationships/hyperlink" Target="https://twitter.com/" TargetMode="External"/><Relationship Id="rId15283" Type="http://schemas.openxmlformats.org/officeDocument/2006/relationships/hyperlink" Target="https://twitter.com/" TargetMode="External"/><Relationship Id="rId1885" Type="http://schemas.openxmlformats.org/officeDocument/2006/relationships/hyperlink" Target="https://www.google.com/url?rct=j&amp;sa=t&amp;url=https://www.forbes.com/sites/ewanspence/2017/03/31/android-news-headlines-galaxy-s8-plus-note7-google-pixel/&amp;ct=ga&amp;cd=CAIyGmIyMmYxNjAxMGEyYTM1MmY6Y29tOmVuOlVT&amp;usg=AFQjCNGgSL9uQDpOC8CWn5TuEPYzp7PLxw" TargetMode="External"/><Relationship Id="rId2936" Type="http://schemas.openxmlformats.org/officeDocument/2006/relationships/hyperlink" Target="http://dlvr.it/NmLG8F" TargetMode="External"/><Relationship Id="rId4291" Type="http://schemas.openxmlformats.org/officeDocument/2006/relationships/hyperlink" Target="https://pbs.twimg.com/media/C8eywAeWsAEM_Vv.jpg" TargetMode="External"/><Relationship Id="rId5342" Type="http://schemas.openxmlformats.org/officeDocument/2006/relationships/hyperlink" Target="http://pbs.twimg.com/profile_images/550340058662723585/GDITdrLY_normal.jpeg" TargetMode="External"/><Relationship Id="rId8498" Type="http://schemas.openxmlformats.org/officeDocument/2006/relationships/hyperlink" Target="http://pbs.twimg.com/profile_images/378800000823690756/504ec3479025503ada22f90db947b8dc_normal.png" TargetMode="External"/><Relationship Id="rId9549" Type="http://schemas.openxmlformats.org/officeDocument/2006/relationships/hyperlink" Target="http://pbs.twimg.com/profile_images/806605641758494722/gP49Bpgb_normal.jpg" TargetMode="External"/><Relationship Id="rId9963" Type="http://schemas.openxmlformats.org/officeDocument/2006/relationships/hyperlink" Target="https://twitter.com/" TargetMode="External"/><Relationship Id="rId11479" Type="http://schemas.openxmlformats.org/officeDocument/2006/relationships/hyperlink" Target="https://twitter.com/" TargetMode="External"/><Relationship Id="rId12877" Type="http://schemas.openxmlformats.org/officeDocument/2006/relationships/hyperlink" Target="https://twitter.com/" TargetMode="External"/><Relationship Id="rId13928" Type="http://schemas.openxmlformats.org/officeDocument/2006/relationships/hyperlink" Target="https://twitter.com/" TargetMode="External"/><Relationship Id="rId15350" Type="http://schemas.openxmlformats.org/officeDocument/2006/relationships/hyperlink" Target="https://twitter.com/" TargetMode="External"/><Relationship Id="rId908" Type="http://schemas.openxmlformats.org/officeDocument/2006/relationships/hyperlink" Target="https://www.google.com/url?rct=j&amp;sa=t&amp;url=http://www.itechpost.com/articles/94140/20170331/samsung-galaxy-s8-stunning-dual-pixel-camera-brings-snapchat-filters.htm&amp;ct=ga&amp;cd=CAIyHGI0YTI1NTVkY2E5NDdhNjE6Y29tOmVuOlVTOlI&amp;usg=AFQjCNEzxHi8odQmrlFcleh2eoUuM4Qiog" TargetMode="External"/><Relationship Id="rId1538" Type="http://schemas.openxmlformats.org/officeDocument/2006/relationships/hyperlink" Target="https://winbuzzer.com/2017/03/30/samsung-galaxy-s8-microsoft-edition-offers-users-office-suite-cortana-xcxwbn?utm_content=buffer31396&amp;utm_medium=social&amp;utm_source=twitter.com&amp;utm_campaign=buffer" TargetMode="External"/><Relationship Id="rId8565" Type="http://schemas.openxmlformats.org/officeDocument/2006/relationships/hyperlink" Target="http://pbs.twimg.com/profile_images/829916249610149889/FBj6Qxnp_normal.jpg" TargetMode="External"/><Relationship Id="rId9616" Type="http://schemas.openxmlformats.org/officeDocument/2006/relationships/hyperlink" Target="http://pbs.twimg.com/profile_images/1781594986/tecnologia1_normal.jpg" TargetMode="External"/><Relationship Id="rId11893" Type="http://schemas.openxmlformats.org/officeDocument/2006/relationships/hyperlink" Target="https://twitter.com/" TargetMode="External"/><Relationship Id="rId12944" Type="http://schemas.openxmlformats.org/officeDocument/2006/relationships/hyperlink" Target="https://twitter.com/" TargetMode="External"/><Relationship Id="rId15003" Type="http://schemas.openxmlformats.org/officeDocument/2006/relationships/hyperlink" Target="https://twitter.com/" TargetMode="External"/><Relationship Id="rId1952" Type="http://schemas.openxmlformats.org/officeDocument/2006/relationships/hyperlink" Target="https://www.youtube.com/watch?v=rhoyPn2_O0M&amp;feature=youtu.be&amp;a" TargetMode="External"/><Relationship Id="rId4011" Type="http://schemas.openxmlformats.org/officeDocument/2006/relationships/hyperlink" Target="https://pbs.twimg.com/media/C8Q4BRIXUAA4lsE.jpg" TargetMode="External"/><Relationship Id="rId7167" Type="http://schemas.openxmlformats.org/officeDocument/2006/relationships/hyperlink" Target="http://pbs.twimg.com/profile_images/731600413946990597/rEtuHWdl_normal.jpg" TargetMode="External"/><Relationship Id="rId8218" Type="http://schemas.openxmlformats.org/officeDocument/2006/relationships/hyperlink" Target="http://pbs.twimg.com/profile_images/554237200611549184/RGwr0rMi_normal.jpeg" TargetMode="External"/><Relationship Id="rId10495" Type="http://schemas.openxmlformats.org/officeDocument/2006/relationships/hyperlink" Target="https://twitter.com/" TargetMode="External"/><Relationship Id="rId11546" Type="http://schemas.openxmlformats.org/officeDocument/2006/relationships/hyperlink" Target="https://twitter.com/" TargetMode="External"/><Relationship Id="rId11960" Type="http://schemas.openxmlformats.org/officeDocument/2006/relationships/hyperlink" Target="https://twitter.com/" TargetMode="External"/><Relationship Id="rId1605" Type="http://schemas.openxmlformats.org/officeDocument/2006/relationships/hyperlink" Target="https://www.macrumors.com/2017/04/01/facial-recognition-galaxy-s8-bypassed-photo/" TargetMode="External"/><Relationship Id="rId6183" Type="http://schemas.openxmlformats.org/officeDocument/2006/relationships/hyperlink" Target="https://pbs.twimg.com/media/C8UaU18UQAAMU2P.jpg" TargetMode="External"/><Relationship Id="rId7234" Type="http://schemas.openxmlformats.org/officeDocument/2006/relationships/hyperlink" Target="http://pbs.twimg.com/profile_images/563009078931488769/mmXtE9Cx_normal.jpeg" TargetMode="External"/><Relationship Id="rId7581" Type="http://schemas.openxmlformats.org/officeDocument/2006/relationships/hyperlink" Target="http://pbs.twimg.com/profile_images/448356837755080704/LIErvG7t_normal.jpeg" TargetMode="External"/><Relationship Id="rId8632" Type="http://schemas.openxmlformats.org/officeDocument/2006/relationships/hyperlink" Target="http://pbs.twimg.com/profile_images/832912831842488322/2TTV2Gd4_normal.jpg" TargetMode="External"/><Relationship Id="rId10148" Type="http://schemas.openxmlformats.org/officeDocument/2006/relationships/hyperlink" Target="https://twitter.com/" TargetMode="External"/><Relationship Id="rId10562" Type="http://schemas.openxmlformats.org/officeDocument/2006/relationships/hyperlink" Target="https://twitter.com/" TargetMode="External"/><Relationship Id="rId11613" Type="http://schemas.openxmlformats.org/officeDocument/2006/relationships/hyperlink" Target="https://twitter.com/" TargetMode="External"/><Relationship Id="rId14769" Type="http://schemas.openxmlformats.org/officeDocument/2006/relationships/hyperlink" Target="https://twitter.com/" TargetMode="External"/><Relationship Id="rId3777" Type="http://schemas.openxmlformats.org/officeDocument/2006/relationships/hyperlink" Target="https://www.google.com/url?rct=j&amp;sa=t&amp;url=https%3A%2F%2Fmybroadband.co.za%2Fnews%2Fsmartphones%2F205380-apple-iphone-7-vs-samsung-galaxy-s8.html&amp;ct=ga&amp;cd=CAIyGjk1Yzc0Y2ZjNGM4ODRlNTM6Y29tOmVuOlVT&amp;usg=AFQjCNEBg1uXCli-3yblTQ4QVkSHoeMdUQ&amp;utm_source=dlvr.it&amp;utm_medium=twitter" TargetMode="External"/><Relationship Id="rId4828" Type="http://schemas.openxmlformats.org/officeDocument/2006/relationships/hyperlink" Target="http://pbs.twimg.com/profile_images/848597719560200192/14qJq9On_normal.jpg" TargetMode="External"/><Relationship Id="rId10215" Type="http://schemas.openxmlformats.org/officeDocument/2006/relationships/hyperlink" Target="https://twitter.com/" TargetMode="External"/><Relationship Id="rId13785" Type="http://schemas.openxmlformats.org/officeDocument/2006/relationships/hyperlink" Target="https://twitter.com/" TargetMode="External"/><Relationship Id="rId14836" Type="http://schemas.openxmlformats.org/officeDocument/2006/relationships/hyperlink" Target="https://twitter.com/" TargetMode="External"/><Relationship Id="rId698" Type="http://schemas.openxmlformats.org/officeDocument/2006/relationships/hyperlink" Target="https://topesdegama.com/noticias/sorteos/sorteo-internacional-samsung-galaxy-s8-topes-gama" TargetMode="External"/><Relationship Id="rId2379" Type="http://schemas.openxmlformats.org/officeDocument/2006/relationships/hyperlink" Target="https://www.google.com/url?rct=j&amp;sa=t&amp;url=https://www.cnet.com/videos/4-features-the-iphone-8-needs-to-one-up-the-galaxy-s8/&amp;ct=ga&amp;cd=CAIyHDE1OGQ0YWQ5ODUzYmExODg6Y29tOmVuOlVTOlI&amp;usg=AFQjCNHBsGPgn6Bfx8WvXbUwpTCeAA1lXQ" TargetMode="External"/><Relationship Id="rId2793" Type="http://schemas.openxmlformats.org/officeDocument/2006/relationships/hyperlink" Target="https://www.google.com/url?rct=j&amp;sa=t&amp;url=https://www.androidsis.com/samsung-galaxy-s8-vs-iphone-7/&amp;ct=ga&amp;cd=CAIyGjYwYmI2ZjUxN2Q3ODYxZGI6Y29tOmVzOlVT&amp;usg=AFQjCNE4Y0QuJ7wbOdu6gRmi5Gf-X2zbnA" TargetMode="External"/><Relationship Id="rId3844" Type="http://schemas.openxmlformats.org/officeDocument/2006/relationships/hyperlink" Target="https://www.google.com/url?rct=j&amp;sa=t&amp;url=https%3A%2F%2Fhouston.craigslist.org%2Fmod%2F6069801343.html&amp;ct=ga&amp;cd=CAIyGjczOTE5YmFkMWVkNjU2ZDg6Y29tOmVuOlVT&amp;usg=AFQjCNFO4SfKww2pN5kuBqCXMTBwJvp53Q&amp;utm_source=dlvr.it&amp;utm_medium=twitter" TargetMode="External"/><Relationship Id="rId6250" Type="http://schemas.openxmlformats.org/officeDocument/2006/relationships/hyperlink" Target="https://pbs.twimg.com/media/C8TAFkEUAAAWVcZ.jpg" TargetMode="External"/><Relationship Id="rId7301" Type="http://schemas.openxmlformats.org/officeDocument/2006/relationships/hyperlink" Target="http://pbs.twimg.com/profile_images/741791270683611137/6kqMgAeg_normal.jpg" TargetMode="External"/><Relationship Id="rId12387" Type="http://schemas.openxmlformats.org/officeDocument/2006/relationships/hyperlink" Target="https://twitter.com/" TargetMode="External"/><Relationship Id="rId13438" Type="http://schemas.openxmlformats.org/officeDocument/2006/relationships/hyperlink" Target="https://twitter.com/" TargetMode="External"/><Relationship Id="rId765" Type="http://schemas.openxmlformats.org/officeDocument/2006/relationships/hyperlink" Target="http://news.google.com/news/url?sa=t&amp;fd=R&amp;ct2=es_us&amp;usg=AFQjCNGDuvGps6aFNbeSnNoKR7zBwjLMwg&amp;clid=c3a7d30bb8a4878e06b80cf16b898331&amp;cid=52779979578305&amp;ei=z7LdWIDeNMzF3gHGjYWYBQ&amp;url=https://www.cnet.com/es/noticias/samsung-galaxy-j-2017-lector-huellas/" TargetMode="External"/><Relationship Id="rId1395" Type="http://schemas.openxmlformats.org/officeDocument/2006/relationships/hyperlink" Target="http://spacetelescopelive.org/" TargetMode="External"/><Relationship Id="rId2446" Type="http://schemas.openxmlformats.org/officeDocument/2006/relationships/hyperlink" Target="https://www.google.com/url?rct=j&amp;sa=t&amp;url=http%3A%2F%2Fwww.sci-tech-today.com%2Fnews%2FWill-Galaxy-S8-Impact-Next-iPhone-%2Fstory.xhtml%3Fstory_id%3D13300G9BG90G&amp;ct=ga&amp;cd=CAIyGjE1OGQ0YWQ5ODUzYmExODg6Y29tOmVuOlVT&amp;usg=AFQjCNEKZgj8UP-5X0_FIS1GHqTzOmanWA&amp;utm_source=dlvr.it&amp;utm_medium=twitter" TargetMode="External"/><Relationship Id="rId2860" Type="http://schemas.openxmlformats.org/officeDocument/2006/relationships/hyperlink" Target="https://twitter.com/i/web/status/848763011930222593" TargetMode="External"/><Relationship Id="rId9059" Type="http://schemas.openxmlformats.org/officeDocument/2006/relationships/hyperlink" Target="http://pbs.twimg.com/profile_images/493250181081481217/3HyminA__normal.jpeg" TargetMode="External"/><Relationship Id="rId9473" Type="http://schemas.openxmlformats.org/officeDocument/2006/relationships/hyperlink" Target="http://pbs.twimg.com/profile_images/780906834806792192/ZnTRk6uL_normal.jpg" TargetMode="External"/><Relationship Id="rId12454" Type="http://schemas.openxmlformats.org/officeDocument/2006/relationships/hyperlink" Target="https://twitter.com/" TargetMode="External"/><Relationship Id="rId13852" Type="http://schemas.openxmlformats.org/officeDocument/2006/relationships/hyperlink" Target="https://twitter.com/" TargetMode="External"/><Relationship Id="rId14903" Type="http://schemas.openxmlformats.org/officeDocument/2006/relationships/hyperlink" Target="https://twitter.com/" TargetMode="External"/><Relationship Id="rId418" Type="http://schemas.openxmlformats.org/officeDocument/2006/relationships/hyperlink" Target="https://twitter.com/i/web/status/847515212404084737" TargetMode="External"/><Relationship Id="rId832" Type="http://schemas.openxmlformats.org/officeDocument/2006/relationships/hyperlink" Target="http://www.sciencealert.com/scientists-have-detected-an-unexplained-cosmic-explosion-coming-from-a-galaxy-10-7-billion-light-years-away" TargetMode="External"/><Relationship Id="rId1048" Type="http://schemas.openxmlformats.org/officeDocument/2006/relationships/hyperlink" Target="https://www.google.com/url?rct=j&amp;sa=t&amp;url=http://www.theverge.com/2017/3/30/15118744/samsung-galaxy-s8-google-software-apple-hardware-competition&amp;ct=ga&amp;cd=CAIyGjJlNDk0MWViMWMxNjRlNDg6Y29tOmVuOlVT&amp;usg=AFQjCNH3XHpXSNEJNQMJ-SHQ6It4Vf86iw" TargetMode="External"/><Relationship Id="rId1462" Type="http://schemas.openxmlformats.org/officeDocument/2006/relationships/hyperlink" Target="https://www.youtube.com/watch?v=sZvp4L52QzQ&amp;feature=youtu.be&amp;a" TargetMode="External"/><Relationship Id="rId2513" Type="http://schemas.openxmlformats.org/officeDocument/2006/relationships/hyperlink" Target="https://www.google.com/url?rct=j&amp;sa=t&amp;url=https%3A%2F%2Fwww.cnet.com%2Fuk%2Fnews%2Fbixby-samsung-galaxy-s8-compete-voice-market-alexa-siri-google-cortana%2F&amp;ct=ga&amp;cd=CAIyHjYwYmI2ZjUxN2Q3ODYxZGI6Y28udWs6ZW46R0I6Ug&amp;usg=AFQjCNEaJFmVjzdEb36IKaPzho7OG0sCLg&amp;utm_source=dlvr.it&amp;utm_medium=twitter" TargetMode="External"/><Relationship Id="rId3911" Type="http://schemas.openxmlformats.org/officeDocument/2006/relationships/hyperlink" Target="https://pbs.twimg.com/amplify_video_thumb/847362457886523394/img/gSan4B_sS2e4ZxQz.jpg" TargetMode="External"/><Relationship Id="rId5669" Type="http://schemas.openxmlformats.org/officeDocument/2006/relationships/hyperlink" Target="http://pbs.twimg.com/profile_images/845868125765562369/X_HbWIVo_normal.jpg" TargetMode="External"/><Relationship Id="rId8075" Type="http://schemas.openxmlformats.org/officeDocument/2006/relationships/hyperlink" Target="http://pbs.twimg.com/profile_images/700686200898596864/flRMm59w_normal.png" TargetMode="External"/><Relationship Id="rId9126" Type="http://schemas.openxmlformats.org/officeDocument/2006/relationships/hyperlink" Target="http://pbs.twimg.com/profile_images/823365469566603264/kmLgMfNG_normal.jpg" TargetMode="External"/><Relationship Id="rId9540" Type="http://schemas.openxmlformats.org/officeDocument/2006/relationships/hyperlink" Target="http://pbs.twimg.com/profile_images/806605641758494722/gP49Bpgb_normal.jpg" TargetMode="External"/><Relationship Id="rId11056" Type="http://schemas.openxmlformats.org/officeDocument/2006/relationships/hyperlink" Target="https://twitter.com/" TargetMode="External"/><Relationship Id="rId12107" Type="http://schemas.openxmlformats.org/officeDocument/2006/relationships/hyperlink" Target="https://twitter.com/" TargetMode="External"/><Relationship Id="rId13505" Type="http://schemas.openxmlformats.org/officeDocument/2006/relationships/hyperlink" Target="https://twitter.com/" TargetMode="External"/><Relationship Id="rId1115" Type="http://schemas.openxmlformats.org/officeDocument/2006/relationships/hyperlink" Target="https://www.youtube.com/watch?v=65b8y5R_lxg&amp;feature=youtu.be&amp;a" TargetMode="External"/><Relationship Id="rId7091" Type="http://schemas.openxmlformats.org/officeDocument/2006/relationships/hyperlink" Target="http://abs.twimg.com/sticky/default_profile_images/default_profile_normal.png" TargetMode="External"/><Relationship Id="rId8142" Type="http://schemas.openxmlformats.org/officeDocument/2006/relationships/hyperlink" Target="http://pbs.twimg.com/profile_images/682195803260112896/TRQmbOlh_normal.jpg" TargetMode="External"/><Relationship Id="rId10072" Type="http://schemas.openxmlformats.org/officeDocument/2006/relationships/hyperlink" Target="https://twitter.com/" TargetMode="External"/><Relationship Id="rId11470" Type="http://schemas.openxmlformats.org/officeDocument/2006/relationships/hyperlink" Target="https://twitter.com/" TargetMode="External"/><Relationship Id="rId12521" Type="http://schemas.openxmlformats.org/officeDocument/2006/relationships/hyperlink" Target="https://twitter.com/" TargetMode="External"/><Relationship Id="rId3287" Type="http://schemas.openxmlformats.org/officeDocument/2006/relationships/hyperlink" Target="https://www.google.com/url?rct=j&amp;sa=t&amp;url=https%3A%2F%2Fwww.recode.net%2F2017%2F3%2F31%2F15130246%2Fsamsung-galaxy-s8-new-phone-battery-dan-seifert-recode-podcast&amp;ct=ga&amp;cd=CAIyGmI0ODdmYjNkNDhhYzkzNDk6Y29tOmVuOlVT&amp;usg=AFQjCNFZO9UI5lNHVS6Eg9d9CtCKmS7NXQ&amp;utm_source=dlvr.it&amp;utm_medium=twitter" TargetMode="External"/><Relationship Id="rId4338" Type="http://schemas.openxmlformats.org/officeDocument/2006/relationships/hyperlink" Target="http://pbs.twimg.com/profile_images/1210143476/Sem_t_tulo_normal.png" TargetMode="External"/><Relationship Id="rId4685" Type="http://schemas.openxmlformats.org/officeDocument/2006/relationships/hyperlink" Target="http://pbs.twimg.com/profile_images/763002577416052736/FlNi7B4v_normal.jpg" TargetMode="External"/><Relationship Id="rId5736" Type="http://schemas.openxmlformats.org/officeDocument/2006/relationships/hyperlink" Target="http://abs.twimg.com/sticky/default_profile_images/default_profile_normal.png" TargetMode="External"/><Relationship Id="rId11123" Type="http://schemas.openxmlformats.org/officeDocument/2006/relationships/hyperlink" Target="https://twitter.com/" TargetMode="External"/><Relationship Id="rId14279" Type="http://schemas.openxmlformats.org/officeDocument/2006/relationships/hyperlink" Target="https://twitter.com/" TargetMode="External"/><Relationship Id="rId14693" Type="http://schemas.openxmlformats.org/officeDocument/2006/relationships/hyperlink" Target="https://twitter.com/" TargetMode="External"/><Relationship Id="rId4752" Type="http://schemas.openxmlformats.org/officeDocument/2006/relationships/hyperlink" Target="http://pbs.twimg.com/profile_images/763311927900659712/aE3JaXdi_normal.jpg" TargetMode="External"/><Relationship Id="rId5803" Type="http://schemas.openxmlformats.org/officeDocument/2006/relationships/hyperlink" Target="http://pbs.twimg.com/profile_images/802323361829425152/jjPLu0Vy_normal.jpg" TargetMode="External"/><Relationship Id="rId8959" Type="http://schemas.openxmlformats.org/officeDocument/2006/relationships/hyperlink" Target="http://pbs.twimg.com/profile_images/832861064077393921/PMgwmnKT_normal.jpg" TargetMode="External"/><Relationship Id="rId10889" Type="http://schemas.openxmlformats.org/officeDocument/2006/relationships/hyperlink" Target="https://twitter.com/" TargetMode="External"/><Relationship Id="rId13295" Type="http://schemas.openxmlformats.org/officeDocument/2006/relationships/hyperlink" Target="https://twitter.com/" TargetMode="External"/><Relationship Id="rId14346" Type="http://schemas.openxmlformats.org/officeDocument/2006/relationships/hyperlink" Target="https://twitter.com/" TargetMode="External"/><Relationship Id="rId14760" Type="http://schemas.openxmlformats.org/officeDocument/2006/relationships/hyperlink" Target="https://twitter.com/" TargetMode="External"/><Relationship Id="rId3354" Type="http://schemas.openxmlformats.org/officeDocument/2006/relationships/hyperlink" Target="https://www.youtube.com/watch?v=EWxof71we3c&amp;feature=youtu.be&amp;a" TargetMode="External"/><Relationship Id="rId4405" Type="http://schemas.openxmlformats.org/officeDocument/2006/relationships/hyperlink" Target="https://pbs.twimg.com/media/C8Ik6R6U0AARI39.jpg" TargetMode="External"/><Relationship Id="rId7975" Type="http://schemas.openxmlformats.org/officeDocument/2006/relationships/hyperlink" Target="http://pbs.twimg.com/profile_images/669434242141716485/X8UWxrsD_normal.jpg" TargetMode="External"/><Relationship Id="rId13362" Type="http://schemas.openxmlformats.org/officeDocument/2006/relationships/hyperlink" Target="https://twitter.com/" TargetMode="External"/><Relationship Id="rId14413" Type="http://schemas.openxmlformats.org/officeDocument/2006/relationships/hyperlink" Target="https://twitter.com/" TargetMode="External"/><Relationship Id="rId275" Type="http://schemas.openxmlformats.org/officeDocument/2006/relationships/hyperlink" Target="https://twitter.com/Heive_Biolang/status/847041868433182720" TargetMode="External"/><Relationship Id="rId2370" Type="http://schemas.openxmlformats.org/officeDocument/2006/relationships/hyperlink" Target="https://www.amazon.co.jp/dp/B06X6KKPDZ?tag=videoe-22" TargetMode="External"/><Relationship Id="rId3007" Type="http://schemas.openxmlformats.org/officeDocument/2006/relationships/hyperlink" Target="https://www.google.com/url?rct=j&amp;sa=t&amp;url=http%3A%2F%2Fwww.valuewalk.com%2F2017%2F03%2Fgalaxy-s8-vs-iphone-7-vs-galaxy-s7-comparison%2F&amp;ct=ga&amp;cd=CAIyGjE1OGQ0YWQ5ODUzYmExODg6Y29tOmVuOlVT&amp;usg=AFQjCNHWde4Q6j0L2HXEPtMXVc7GbDn6yA&amp;utm_source=dlvr.it&amp;utm_medium=twitter" TargetMode="External"/><Relationship Id="rId3421" Type="http://schemas.openxmlformats.org/officeDocument/2006/relationships/hyperlink" Target="https://www.google.com/url?rct=j&amp;sa=t&amp;url=http://www.ibtimes.com.au/samsung-galaxy-x-foldable-smartphone-leak-suggests-q3-launch-fold-out-device-4k-display-sd-835&amp;ct=ga&amp;cd=CAIyGjYxZDE1NjA2OGJjMmM2NDA6Y29tOmVuOlVT&amp;usg=AFQjCNFM7IbBTHzh7P0id54yeFgf1KCOqw" TargetMode="External"/><Relationship Id="rId6577" Type="http://schemas.openxmlformats.org/officeDocument/2006/relationships/hyperlink" Target="http://pbs.twimg.com/profile_images/797494980801601541/MhvtLmoa_normal.jpg" TargetMode="External"/><Relationship Id="rId6991" Type="http://schemas.openxmlformats.org/officeDocument/2006/relationships/hyperlink" Target="http://pbs.twimg.com/profile_images/769318978699354114/1fj5Rkm__normal.jpg" TargetMode="External"/><Relationship Id="rId7628" Type="http://schemas.openxmlformats.org/officeDocument/2006/relationships/hyperlink" Target="http://pbs.twimg.com/profile_images/663653631468642304/ROpcG5g9_normal.jpg" TargetMode="External"/><Relationship Id="rId10956" Type="http://schemas.openxmlformats.org/officeDocument/2006/relationships/hyperlink" Target="https://twitter.com/" TargetMode="External"/><Relationship Id="rId13015" Type="http://schemas.openxmlformats.org/officeDocument/2006/relationships/hyperlink" Target="https://twitter.com/" TargetMode="External"/><Relationship Id="rId342" Type="http://schemas.openxmlformats.org/officeDocument/2006/relationships/hyperlink" Target="https://www.youtube.com/watch?v=M7cdUGJ3oxM&amp;feature=youtu.be&amp;a" TargetMode="External"/><Relationship Id="rId2023" Type="http://schemas.openxmlformats.org/officeDocument/2006/relationships/hyperlink" Target="https://topesdegama.com/noticias/sorteos/sorteo-internacional-samsung-galaxy-s8-topes-gama" TargetMode="External"/><Relationship Id="rId5179" Type="http://schemas.openxmlformats.org/officeDocument/2006/relationships/hyperlink" Target="http://pbs.twimg.com/profile_images/804377416760049664/dG3Y3W1N_normal.jpg" TargetMode="External"/><Relationship Id="rId5593" Type="http://schemas.openxmlformats.org/officeDocument/2006/relationships/hyperlink" Target="http://pbs.twimg.com/profile_images/569401875691089920/ip3BVeEh_normal.png" TargetMode="External"/><Relationship Id="rId6644" Type="http://schemas.openxmlformats.org/officeDocument/2006/relationships/hyperlink" Target="http://pbs.twimg.com/profile_images/840220669778444288/Z7t4FAFk_normal.jpg" TargetMode="External"/><Relationship Id="rId9050" Type="http://schemas.openxmlformats.org/officeDocument/2006/relationships/hyperlink" Target="http://pbs.twimg.com/profile_images/829970426734505984/zL73P0ao_normal.jpg" TargetMode="External"/><Relationship Id="rId10609" Type="http://schemas.openxmlformats.org/officeDocument/2006/relationships/hyperlink" Target="https://twitter.com/" TargetMode="External"/><Relationship Id="rId12031" Type="http://schemas.openxmlformats.org/officeDocument/2006/relationships/hyperlink" Target="https://twitter.com/" TargetMode="External"/><Relationship Id="rId15187" Type="http://schemas.openxmlformats.org/officeDocument/2006/relationships/hyperlink" Target="https://twitter.com/" TargetMode="External"/><Relationship Id="rId4195" Type="http://schemas.openxmlformats.org/officeDocument/2006/relationships/hyperlink" Target="https://pbs.twimg.com/media/C8K5lIEU0AAuZ0o.jpg" TargetMode="External"/><Relationship Id="rId5246" Type="http://schemas.openxmlformats.org/officeDocument/2006/relationships/hyperlink" Target="http://pbs.twimg.com/profile_images/575066561481850880/6i4RP2eT_normal.jpeg" TargetMode="External"/><Relationship Id="rId1789" Type="http://schemas.openxmlformats.org/officeDocument/2006/relationships/hyperlink" Target="https://www.google.com/url?rct=j&amp;sa=t&amp;url=http://clicklancashire.com/2017/04/02/the-galaxy-x-could-land-before-the-galaxy-note-8-samsung.html&amp;ct=ga&amp;cd=CAIyHDcxZTg3ZmZjODMzNjAzYTk6Y29tOmVuOlVTOkw&amp;usg=AFQjCNE9TXOzrCfofUyBHOit6GLd9Rjocw" TargetMode="External"/><Relationship Id="rId4262" Type="http://schemas.openxmlformats.org/officeDocument/2006/relationships/hyperlink" Target="https://pbs.twimg.com/media/C8OVZFZVoAQlPZW.jpg" TargetMode="External"/><Relationship Id="rId5660" Type="http://schemas.openxmlformats.org/officeDocument/2006/relationships/hyperlink" Target="http://pbs.twimg.com/profile_images/3749469858/d3a714151a7b66baaf3741420e3cd9be_normal.jpeg" TargetMode="External"/><Relationship Id="rId6711" Type="http://schemas.openxmlformats.org/officeDocument/2006/relationships/hyperlink" Target="https://pbs.twimg.com/media/C8ZBDgMXgAAaQd1.jpg" TargetMode="External"/><Relationship Id="rId8469" Type="http://schemas.openxmlformats.org/officeDocument/2006/relationships/hyperlink" Target="http://pbs.twimg.com/profile_images/378800000823690756/504ec3479025503ada22f90db947b8dc_normal.png" TargetMode="External"/><Relationship Id="rId9867" Type="http://schemas.openxmlformats.org/officeDocument/2006/relationships/hyperlink" Target="http://pbs.twimg.com/profile_images/494676480291381249/RtC-6xAO_normal.jpeg" TargetMode="External"/><Relationship Id="rId11797" Type="http://schemas.openxmlformats.org/officeDocument/2006/relationships/hyperlink" Target="https://twitter.com/" TargetMode="External"/><Relationship Id="rId12848" Type="http://schemas.openxmlformats.org/officeDocument/2006/relationships/hyperlink" Target="https://twitter.com/" TargetMode="External"/><Relationship Id="rId15254" Type="http://schemas.openxmlformats.org/officeDocument/2006/relationships/hyperlink" Target="https://twitter.com/" TargetMode="External"/><Relationship Id="rId1856" Type="http://schemas.openxmlformats.org/officeDocument/2006/relationships/hyperlink" Target="http://feeds.feedburner.com/~r/co/KFgX/~3/J7p7qRViSDk/url?utm_source=feedburner&amp;utm_medium=twitter&amp;utm_campaign=monitorin_freak" TargetMode="External"/><Relationship Id="rId2907" Type="http://schemas.openxmlformats.org/officeDocument/2006/relationships/hyperlink" Target="http://dlvr.it/Nmpgg2" TargetMode="External"/><Relationship Id="rId5313" Type="http://schemas.openxmlformats.org/officeDocument/2006/relationships/hyperlink" Target="http://pbs.twimg.com/profile_images/848362373299752961/5iWf0wDp_normal.jpg" TargetMode="External"/><Relationship Id="rId8883" Type="http://schemas.openxmlformats.org/officeDocument/2006/relationships/hyperlink" Target="http://pbs.twimg.com/profile_images/799454013662130176/-ob_rVa3_normal.jpg" TargetMode="External"/><Relationship Id="rId9934" Type="http://schemas.openxmlformats.org/officeDocument/2006/relationships/hyperlink" Target="https://twitter.com/" TargetMode="External"/><Relationship Id="rId10399" Type="http://schemas.openxmlformats.org/officeDocument/2006/relationships/hyperlink" Target="https://twitter.com/" TargetMode="External"/><Relationship Id="rId11864" Type="http://schemas.openxmlformats.org/officeDocument/2006/relationships/hyperlink" Target="https://twitter.com/" TargetMode="External"/><Relationship Id="rId12915" Type="http://schemas.openxmlformats.org/officeDocument/2006/relationships/hyperlink" Target="https://twitter.com/" TargetMode="External"/><Relationship Id="rId14270" Type="http://schemas.openxmlformats.org/officeDocument/2006/relationships/hyperlink" Target="https://twitter.com/" TargetMode="External"/><Relationship Id="rId15321" Type="http://schemas.openxmlformats.org/officeDocument/2006/relationships/hyperlink" Target="https://twitter.com/" TargetMode="External"/><Relationship Id="rId1509" Type="http://schemas.openxmlformats.org/officeDocument/2006/relationships/hyperlink" Target="http://dlvr.it/NmqC1w" TargetMode="External"/><Relationship Id="rId1923" Type="http://schemas.openxmlformats.org/officeDocument/2006/relationships/hyperlink" Target="https://www.youtube.com/watch?v=tQHg4FHzuRc&amp;feature=youtu.be&amp;a" TargetMode="External"/><Relationship Id="rId7485" Type="http://schemas.openxmlformats.org/officeDocument/2006/relationships/hyperlink" Target="http://pbs.twimg.com/profile_images/1100765083/iphone-4g-2_normal.jpg" TargetMode="External"/><Relationship Id="rId8536" Type="http://schemas.openxmlformats.org/officeDocument/2006/relationships/hyperlink" Target="http://pbs.twimg.com/profile_images/505102575343906817/kM_ltI2j_normal.jpeg" TargetMode="External"/><Relationship Id="rId8950" Type="http://schemas.openxmlformats.org/officeDocument/2006/relationships/hyperlink" Target="http://pbs.twimg.com/profile_images/508079990315831296/LrT9VmP7_normal.jpeg" TargetMode="External"/><Relationship Id="rId10466" Type="http://schemas.openxmlformats.org/officeDocument/2006/relationships/hyperlink" Target="https://twitter.com/" TargetMode="External"/><Relationship Id="rId10880" Type="http://schemas.openxmlformats.org/officeDocument/2006/relationships/hyperlink" Target="https://twitter.com/" TargetMode="External"/><Relationship Id="rId11517" Type="http://schemas.openxmlformats.org/officeDocument/2006/relationships/hyperlink" Target="https://twitter.com/" TargetMode="External"/><Relationship Id="rId6087" Type="http://schemas.openxmlformats.org/officeDocument/2006/relationships/hyperlink" Target="http://pbs.twimg.com/profile_images/846022171876978689/oBf2N5B__normal.jpg" TargetMode="External"/><Relationship Id="rId7138" Type="http://schemas.openxmlformats.org/officeDocument/2006/relationships/hyperlink" Target="https://pbs.twimg.com/media/C8b1ocIWsAASP5V.jpg" TargetMode="External"/><Relationship Id="rId7552" Type="http://schemas.openxmlformats.org/officeDocument/2006/relationships/hyperlink" Target="http://pbs.twimg.com/profile_images/819186988762820613/6-Dhv2ZD_normal.jpg" TargetMode="External"/><Relationship Id="rId8603" Type="http://schemas.openxmlformats.org/officeDocument/2006/relationships/hyperlink" Target="http://pbs.twimg.com/profile_images/832992723581939713/ficw05PH_normal.jpg" TargetMode="External"/><Relationship Id="rId10119" Type="http://schemas.openxmlformats.org/officeDocument/2006/relationships/hyperlink" Target="https://twitter.com/" TargetMode="External"/><Relationship Id="rId10533" Type="http://schemas.openxmlformats.org/officeDocument/2006/relationships/hyperlink" Target="https://twitter.com/" TargetMode="External"/><Relationship Id="rId11931" Type="http://schemas.openxmlformats.org/officeDocument/2006/relationships/hyperlink" Target="https://twitter.com/" TargetMode="External"/><Relationship Id="rId13689" Type="http://schemas.openxmlformats.org/officeDocument/2006/relationships/hyperlink" Target="https://twitter.com/" TargetMode="External"/><Relationship Id="rId2697" Type="http://schemas.openxmlformats.org/officeDocument/2006/relationships/hyperlink" Target="https://twitter.com/i/web/status/848520152266223618" TargetMode="External"/><Relationship Id="rId3748" Type="http://schemas.openxmlformats.org/officeDocument/2006/relationships/hyperlink" Target="https://www.google.com/url?rct=j&amp;sa=t&amp;url=https%3A%2F%2Fhouston.craigslist.org%2Fmod%2F6069801343.html&amp;ct=ga&amp;cd=CAIyGjczOTE5YmFkMWVkNjU2ZDg6Y29tOmVuOlVT&amp;usg=AFQjCNFO4SfKww2pN5kuBqCXMTBwJvp53Q&amp;utm_source=dlvr.it&amp;utm_medium=twitter" TargetMode="External"/><Relationship Id="rId6154" Type="http://schemas.openxmlformats.org/officeDocument/2006/relationships/hyperlink" Target="https://pbs.twimg.com/media/C8UcomiXoAA7qc4.jpg" TargetMode="External"/><Relationship Id="rId7205" Type="http://schemas.openxmlformats.org/officeDocument/2006/relationships/hyperlink" Target="http://pbs.twimg.com/profile_images/427767752317612032/r-RkxWwe_normal.png" TargetMode="External"/><Relationship Id="rId669" Type="http://schemas.openxmlformats.org/officeDocument/2006/relationships/hyperlink" Target="https://twitter.com/i/web/status/847550271140003844" TargetMode="External"/><Relationship Id="rId1299" Type="http://schemas.openxmlformats.org/officeDocument/2006/relationships/hyperlink" Target="https://www.cnet.com/videos/galaxy-s8-3-biggest-let-downs/?utm_content=buffera6d2a&amp;utm_medium=social&amp;utm_source=twitter.com&amp;utm_campaign=buffer" TargetMode="External"/><Relationship Id="rId5170" Type="http://schemas.openxmlformats.org/officeDocument/2006/relationships/hyperlink" Target="http://pbs.twimg.com/profile_images/809638657409695744/y12U7Aig_normal.jpg" TargetMode="External"/><Relationship Id="rId6221" Type="http://schemas.openxmlformats.org/officeDocument/2006/relationships/hyperlink" Target="http://pbs.twimg.com/profile_images/848329028130017280/b5rquUsE_normal.jpg" TargetMode="External"/><Relationship Id="rId9377" Type="http://schemas.openxmlformats.org/officeDocument/2006/relationships/hyperlink" Target="http://pbs.twimg.com/profile_images/837228956902277120/Xc7neQmy_normal.jpg" TargetMode="External"/><Relationship Id="rId10600" Type="http://schemas.openxmlformats.org/officeDocument/2006/relationships/hyperlink" Target="https://twitter.com/" TargetMode="External"/><Relationship Id="rId13756" Type="http://schemas.openxmlformats.org/officeDocument/2006/relationships/hyperlink" Target="https://twitter.com/" TargetMode="External"/><Relationship Id="rId14807" Type="http://schemas.openxmlformats.org/officeDocument/2006/relationships/hyperlink" Target="https://twitter.com/" TargetMode="External"/><Relationship Id="rId736" Type="http://schemas.openxmlformats.org/officeDocument/2006/relationships/hyperlink" Target="http://j.gs/15904495/http:/cnnworldnew.blogspot.com/2017/03/samsung-reveals-galaxy-s8-s8-continue.html?ref=5http://cnnworldnew.blogspot.com/2017/03/samsung-reveals-galaxy-s8-s8-continue.htmlgtuyutr" TargetMode="External"/><Relationship Id="rId1366" Type="http://schemas.openxmlformats.org/officeDocument/2006/relationships/hyperlink" Target="https://twitter.com/i/web/status/848071379618480128" TargetMode="External"/><Relationship Id="rId2417" Type="http://schemas.openxmlformats.org/officeDocument/2006/relationships/hyperlink" Target="https://www.youtube.com/watch?v=tQHg4FHzuRc&amp;feature=youtu.be&amp;a" TargetMode="External"/><Relationship Id="rId2764" Type="http://schemas.openxmlformats.org/officeDocument/2006/relationships/hyperlink" Target="https://thenextweb.com/mobile/2017/03/31/you-can-now-buy-a-microsoft-edition-galaxy-s8-but-theres-really-no-need/" TargetMode="External"/><Relationship Id="rId3815" Type="http://schemas.openxmlformats.org/officeDocument/2006/relationships/hyperlink" Target="https://www.google.com/url?rct=j&amp;sa=t&amp;url=http%3A%2F%2Fwww.phonearena.com%2Fnews%2FSo-what-do-you-think-of-the-Galaxy-S8-and-S8-poll-results_id92618&amp;ct=ga&amp;cd=CAIyGjk1Yzc0Y2ZjNGM4ODRlNTM6Y29tOmVuOlVT&amp;usg=AFQjCNEFHzFk3igb0JSrzQGsV-GfAK1O2Q&amp;utm_source=dlvr.it&amp;utm_medium=twitter" TargetMode="External"/><Relationship Id="rId8393" Type="http://schemas.openxmlformats.org/officeDocument/2006/relationships/hyperlink" Target="http://pbs.twimg.com/profile_images/1323799789/P1020598-2_normal.JPG" TargetMode="External"/><Relationship Id="rId9444" Type="http://schemas.openxmlformats.org/officeDocument/2006/relationships/hyperlink" Target="http://pbs.twimg.com/profile_images/669985830283419648/g6-Z4W9M_normal.jpg" TargetMode="External"/><Relationship Id="rId9791" Type="http://schemas.openxmlformats.org/officeDocument/2006/relationships/hyperlink" Target="http://pbs.twimg.com/profile_images/494681362767425538/ILPdaugu_normal.jpeg" TargetMode="External"/><Relationship Id="rId12358" Type="http://schemas.openxmlformats.org/officeDocument/2006/relationships/hyperlink" Target="https://twitter.com/" TargetMode="External"/><Relationship Id="rId12772" Type="http://schemas.openxmlformats.org/officeDocument/2006/relationships/hyperlink" Target="https://twitter.com/" TargetMode="External"/><Relationship Id="rId13409" Type="http://schemas.openxmlformats.org/officeDocument/2006/relationships/hyperlink" Target="https://twitter.com/" TargetMode="External"/><Relationship Id="rId13823" Type="http://schemas.openxmlformats.org/officeDocument/2006/relationships/hyperlink" Target="https://twitter.com/" TargetMode="External"/><Relationship Id="rId1019" Type="http://schemas.openxmlformats.org/officeDocument/2006/relationships/hyperlink" Target="https://www.youtube.com/watch?v=EWxof71we3c&amp;feature=youtu.be&amp;a" TargetMode="External"/><Relationship Id="rId1780" Type="http://schemas.openxmlformats.org/officeDocument/2006/relationships/hyperlink" Target="https://www.google.com/url?rct=j&amp;sa=t&amp;url=http%3A%2F%2Fwww.elmundo.es%2Ftecnologia%2F2017%2F03%2F30%2F58dc446fe2704e1f498b45a5.html&amp;ct=ga&amp;cd=CAIyGWI4MThlMmJmYWQ5OGUwNjg6Y2w6ZXM6Q0w&amp;usg=AFQjCNHcQyqdsFEyjJLJDVnSut5Z45U5gA&amp;utm_source=dlvr.it&amp;utm_medium=twitter" TargetMode="External"/><Relationship Id="rId2831" Type="http://schemas.openxmlformats.org/officeDocument/2006/relationships/hyperlink" Target="https://www.google.com/url?rct=j&amp;sa=t&amp;url=https://www.actualidadiphone.com/estas-las-cosas-apple-deberia-aprender-del-samsung-galaxy-s8/&amp;ct=ga&amp;cd=CAIyGjE1OGQ0YWQ5ODUzYmExODg6Y29tOmVzOlVT&amp;usg=AFQjCNEv8PuuuUBE_XDmsh7Gg2G3fV7HYw" TargetMode="External"/><Relationship Id="rId5987" Type="http://schemas.openxmlformats.org/officeDocument/2006/relationships/hyperlink" Target="http://pbs.twimg.com/profile_images/763001732414791680/n4Z04p3k_normal.jpg" TargetMode="External"/><Relationship Id="rId8046" Type="http://schemas.openxmlformats.org/officeDocument/2006/relationships/hyperlink" Target="http://pbs.twimg.com/profile_images/487534182608801793/7-f_BUyN_normal.png" TargetMode="External"/><Relationship Id="rId11374" Type="http://schemas.openxmlformats.org/officeDocument/2006/relationships/hyperlink" Target="https://twitter.com/" TargetMode="External"/><Relationship Id="rId12425" Type="http://schemas.openxmlformats.org/officeDocument/2006/relationships/hyperlink" Target="https://twitter.com/" TargetMode="External"/><Relationship Id="rId72" Type="http://schemas.openxmlformats.org/officeDocument/2006/relationships/hyperlink" Target="https://www.youtube.com/watch?v=M_vD2IEXIVA&amp;feature=youtu.be&amp;a" TargetMode="External"/><Relationship Id="rId803" Type="http://schemas.openxmlformats.org/officeDocument/2006/relationships/hyperlink" Target="http://mashable.com/2017/03/30/galaxy-s8-gigabit-speed/?utm_cid=Mash-Prod-RSS-Feedburner-All-Partial&amp;utm_content=buffercef41&amp;utm_medium=social&amp;utm_source=twitter.com&amp;utm_campaign=buffer" TargetMode="External"/><Relationship Id="rId1433" Type="http://schemas.openxmlformats.org/officeDocument/2006/relationships/hyperlink" Target="https://winbuzzer.com/2017/03/31/samsung-galaxy-s8-facial-recognition-security-bypassed-simple-photo-xcxwbn?utm_content=buffer70168&amp;utm_medium=social&amp;utm_source=twitter.com&amp;utm_campaign=buffer" TargetMode="External"/><Relationship Id="rId4589" Type="http://schemas.openxmlformats.org/officeDocument/2006/relationships/hyperlink" Target="http://pbs.twimg.com/profile_images/817242075200516096/tU_hwu0O_normal.jpg" TargetMode="External"/><Relationship Id="rId8460" Type="http://schemas.openxmlformats.org/officeDocument/2006/relationships/hyperlink" Target="http://pbs.twimg.com/profile_images/378800000823690756/504ec3479025503ada22f90db947b8dc_normal.png" TargetMode="External"/><Relationship Id="rId9511" Type="http://schemas.openxmlformats.org/officeDocument/2006/relationships/hyperlink" Target="http://pbs.twimg.com/profile_images/780906834806792192/ZnTRk6uL_normal.jpg" TargetMode="External"/><Relationship Id="rId10390" Type="http://schemas.openxmlformats.org/officeDocument/2006/relationships/hyperlink" Target="https://twitter.com/" TargetMode="External"/><Relationship Id="rId11027" Type="http://schemas.openxmlformats.org/officeDocument/2006/relationships/hyperlink" Target="https://twitter.com/" TargetMode="External"/><Relationship Id="rId11441" Type="http://schemas.openxmlformats.org/officeDocument/2006/relationships/hyperlink" Target="https://twitter.com/" TargetMode="External"/><Relationship Id="rId14597" Type="http://schemas.openxmlformats.org/officeDocument/2006/relationships/hyperlink" Target="https://twitter.com/" TargetMode="External"/><Relationship Id="rId1500" Type="http://schemas.openxmlformats.org/officeDocument/2006/relationships/hyperlink" Target="https://www.cnet.com/news/bixby-samsung-galaxy-s8-compete-voice-market-alexa-siri-google-cortana/?utm_content=buffer5d4e7&amp;utm_medium=social&amp;utm_source=twitter.com&amp;utm_campaign=buffer" TargetMode="External"/><Relationship Id="rId4656" Type="http://schemas.openxmlformats.org/officeDocument/2006/relationships/hyperlink" Target="https://pbs.twimg.com/media/C8IUbASV0AAwsQT.jpg" TargetMode="External"/><Relationship Id="rId5707" Type="http://schemas.openxmlformats.org/officeDocument/2006/relationships/hyperlink" Target="http://pbs.twimg.com/profile_images/483835142784286721/qfznLNQ0_normal.png" TargetMode="External"/><Relationship Id="rId7062" Type="http://schemas.openxmlformats.org/officeDocument/2006/relationships/hyperlink" Target="https://pbs.twimg.com/media/C8WV0xSXcAExJVM.jpg" TargetMode="External"/><Relationship Id="rId8113" Type="http://schemas.openxmlformats.org/officeDocument/2006/relationships/hyperlink" Target="http://pbs.twimg.com/profile_images/682195803260112896/TRQmbOlh_normal.jpg" TargetMode="External"/><Relationship Id="rId10043" Type="http://schemas.openxmlformats.org/officeDocument/2006/relationships/hyperlink" Target="https://twitter.com/" TargetMode="External"/><Relationship Id="rId13199" Type="http://schemas.openxmlformats.org/officeDocument/2006/relationships/hyperlink" Target="https://twitter.com/" TargetMode="External"/><Relationship Id="rId14664" Type="http://schemas.openxmlformats.org/officeDocument/2006/relationships/hyperlink" Target="https://twitter.com/" TargetMode="External"/><Relationship Id="rId3258" Type="http://schemas.openxmlformats.org/officeDocument/2006/relationships/hyperlink" Target="https://www.google.com/url?rct=j&amp;sa=t&amp;url=https%3A%2F%2Fwww.bostonglobe.com%2Fbusiness%2F2017%2F03%2F29%2Fsamsung-tries-reclaim-its-reputation-with-galaxy%2FSXIBrVzzoYlPjpVNEjF9DP%2Fstory.html&amp;ct=ga&amp;cd=CAIyGmI0ODdmYjNkNDhhYzkzNDk6Y29tOmVuOlVT&amp;usg=AFQjCNG8SUtiqNocrJI-ukGau8rRt3utNg&amp;utm_source=dlvr.it&amp;utm_medium=twitter" TargetMode="External"/><Relationship Id="rId3672" Type="http://schemas.openxmlformats.org/officeDocument/2006/relationships/hyperlink" Target="http://www.bitfeed.co/page/samsung-galaxy-s8-the-difficulties-in-production-caused-by-the-front-camera?utm_source=twitter&amp;utm_medium=tweet&amp;utm_campaign=twitter-status" TargetMode="External"/><Relationship Id="rId4309" Type="http://schemas.openxmlformats.org/officeDocument/2006/relationships/hyperlink" Target="https://pbs.twimg.com/media/C8JW1xOUwAIkp9_.jpg" TargetMode="External"/><Relationship Id="rId4723" Type="http://schemas.openxmlformats.org/officeDocument/2006/relationships/hyperlink" Target="http://pbs.twimg.com/profile_images/749736426363883520/ZttgAUT0_normal.jpg" TargetMode="External"/><Relationship Id="rId7879" Type="http://schemas.openxmlformats.org/officeDocument/2006/relationships/hyperlink" Target="https://pbs.twimg.com/media/C8JW1xOUwAIkp9_.jpg" TargetMode="External"/><Relationship Id="rId10110" Type="http://schemas.openxmlformats.org/officeDocument/2006/relationships/hyperlink" Target="https://twitter.com/" TargetMode="External"/><Relationship Id="rId13266" Type="http://schemas.openxmlformats.org/officeDocument/2006/relationships/hyperlink" Target="https://twitter.com/" TargetMode="External"/><Relationship Id="rId14317" Type="http://schemas.openxmlformats.org/officeDocument/2006/relationships/hyperlink" Target="https://twitter.com/" TargetMode="External"/><Relationship Id="rId179" Type="http://schemas.openxmlformats.org/officeDocument/2006/relationships/hyperlink" Target="https://www.tabloidpulsa.co.id/news/29186-hore-samsuung-seri-j-bakal-punya-pemindai-sidik-jari" TargetMode="External"/><Relationship Id="rId593" Type="http://schemas.openxmlformats.org/officeDocument/2006/relationships/hyperlink" Target="https://topesdegama.com/noticias/sorteos/sorteo-internacional-samsung-galaxy-s8-topes-gama" TargetMode="External"/><Relationship Id="rId2274" Type="http://schemas.openxmlformats.org/officeDocument/2006/relationships/hyperlink" Target="https://www.google.com/url?rct=j&amp;sa=t&amp;url=http://fortune.com/2017/03/30/microsoft-samsung-galaxy-s8/&amp;ct=ga&amp;cd=CAIyHDQyYTNmNmY3MmIwY2RhMzA6Y28udWs6ZW46R0I&amp;usg=AFQjCNEQTyJduqu1fq7WPxu0eS07oosI8A" TargetMode="External"/><Relationship Id="rId3325" Type="http://schemas.openxmlformats.org/officeDocument/2006/relationships/hyperlink" Target="https://www.google.com/url?rct=j&amp;sa=t&amp;url=http%3A%2F%2Fwww.hindustantimes.com%2Ftech%2Fapple-iphone-8-may-not-get-a-curved-display-as-samsung-galaxy-s8%2Fstory-USDKMLoimH6yjEraEGlMAO.html&amp;ct=ga&amp;cd=CAIyGmI0ODdmYjNkNDhhYzkzNDk6Y29tOmVuOlVT&amp;usg=AFQjCNF1JxSx0tW-lA-qJaNEM0VQCz1pjA&amp;utm_source=dlvr.it&amp;utm_medium=twitter" TargetMode="External"/><Relationship Id="rId12282" Type="http://schemas.openxmlformats.org/officeDocument/2006/relationships/hyperlink" Target="https://twitter.com/" TargetMode="External"/><Relationship Id="rId13680" Type="http://schemas.openxmlformats.org/officeDocument/2006/relationships/hyperlink" Target="https://twitter.com/" TargetMode="External"/><Relationship Id="rId14731" Type="http://schemas.openxmlformats.org/officeDocument/2006/relationships/hyperlink" Target="https://twitter.com/" TargetMode="External"/><Relationship Id="rId246" Type="http://schemas.openxmlformats.org/officeDocument/2006/relationships/hyperlink" Target="https://www.youtube.com/watch?v=M_vD2IEXIVA&amp;feature=youtu.be&amp;a" TargetMode="External"/><Relationship Id="rId660" Type="http://schemas.openxmlformats.org/officeDocument/2006/relationships/hyperlink" Target="https://al-ain.com/article/samsung-dix-galaxy-s8-interface-computer" TargetMode="External"/><Relationship Id="rId1290" Type="http://schemas.openxmlformats.org/officeDocument/2006/relationships/hyperlink" Target="https://www.instagram.com/p/BST4cBzlBxC/" TargetMode="External"/><Relationship Id="rId2341" Type="http://schemas.openxmlformats.org/officeDocument/2006/relationships/hyperlink" Target="https://www.google.com/url?rct=j&amp;sa=t&amp;url=http://getnews.jp/archives/1682594&amp;ct=ga&amp;cd=CAIyHDAyM2ZjZDNlYmQ2Y2MyYWM6Y28uanA6amE6SlA&amp;usg=AFQjCNFVev75WyyX66QOCNs81jW_LRVCWA" TargetMode="External"/><Relationship Id="rId5497" Type="http://schemas.openxmlformats.org/officeDocument/2006/relationships/hyperlink" Target="http://pbs.twimg.com/profile_images/818492311919280128/RjBnLoSJ_normal.jpg" TargetMode="External"/><Relationship Id="rId6548" Type="http://schemas.openxmlformats.org/officeDocument/2006/relationships/hyperlink" Target="http://pbs.twimg.com/profile_images/749733292459560961/-N0WUlKD_normal.jpg" TargetMode="External"/><Relationship Id="rId6895" Type="http://schemas.openxmlformats.org/officeDocument/2006/relationships/hyperlink" Target="http://pbs.twimg.com/profile_images/735284829651120128/ICk-0TsJ_normal.jpg" TargetMode="External"/><Relationship Id="rId7946" Type="http://schemas.openxmlformats.org/officeDocument/2006/relationships/hyperlink" Target="http://pbs.twimg.com/profile_images/815517360715075584/huO6tWC3_normal.jpg" TargetMode="External"/><Relationship Id="rId10927" Type="http://schemas.openxmlformats.org/officeDocument/2006/relationships/hyperlink" Target="https://twitter.com/" TargetMode="External"/><Relationship Id="rId13333" Type="http://schemas.openxmlformats.org/officeDocument/2006/relationships/hyperlink" Target="https://twitter.com/" TargetMode="External"/><Relationship Id="rId313" Type="http://schemas.openxmlformats.org/officeDocument/2006/relationships/hyperlink" Target="https://www.fayerwayer.com/2017/03/fuimos-a-conocer-el-galaxy-s8-a-nueva-york-fayerwayer-tv" TargetMode="External"/><Relationship Id="rId4099" Type="http://schemas.openxmlformats.org/officeDocument/2006/relationships/hyperlink" Target="https://pbs.twimg.com/media/C8UcomiXoAA7qc4.jpg" TargetMode="External"/><Relationship Id="rId6962" Type="http://schemas.openxmlformats.org/officeDocument/2006/relationships/hyperlink" Target="http://pbs.twimg.com/profile_images/760667000393859077/2emI9Jpp_normal.jpg" TargetMode="External"/><Relationship Id="rId9021" Type="http://schemas.openxmlformats.org/officeDocument/2006/relationships/hyperlink" Target="http://pbs.twimg.com/profile_images/835598042220855297/B5xlhDQp_normal.jpg" TargetMode="External"/><Relationship Id="rId13400" Type="http://schemas.openxmlformats.org/officeDocument/2006/relationships/hyperlink" Target="https://twitter.com/" TargetMode="External"/><Relationship Id="rId5564" Type="http://schemas.openxmlformats.org/officeDocument/2006/relationships/hyperlink" Target="http://pbs.twimg.com/profile_images/824610825893801985/xnJR77yB_normal.jpg" TargetMode="External"/><Relationship Id="rId6615" Type="http://schemas.openxmlformats.org/officeDocument/2006/relationships/hyperlink" Target="http://pbs.twimg.com/profile_images/815490775152611328/pwTcUgmX_normal.jpg" TargetMode="External"/><Relationship Id="rId12002" Type="http://schemas.openxmlformats.org/officeDocument/2006/relationships/hyperlink" Target="https://twitter.com/" TargetMode="External"/><Relationship Id="rId15158" Type="http://schemas.openxmlformats.org/officeDocument/2006/relationships/hyperlink" Target="https://twitter.com/" TargetMode="External"/><Relationship Id="rId1010" Type="http://schemas.openxmlformats.org/officeDocument/2006/relationships/hyperlink" Target="https://twitter.com/i/web/status/847806212540428288" TargetMode="External"/><Relationship Id="rId4166" Type="http://schemas.openxmlformats.org/officeDocument/2006/relationships/hyperlink" Target="https://pbs.twimg.com/media/C8aAKIKXsAEpIFn.jpg" TargetMode="External"/><Relationship Id="rId4580" Type="http://schemas.openxmlformats.org/officeDocument/2006/relationships/hyperlink" Target="http://pbs.twimg.com/profile_images/635809840133091328/OZ2YQrDB_normal.jpg" TargetMode="External"/><Relationship Id="rId5217" Type="http://schemas.openxmlformats.org/officeDocument/2006/relationships/hyperlink" Target="http://pbs.twimg.com/profile_images/601090217831981056/kanVPphC_normal.jpg" TargetMode="External"/><Relationship Id="rId5631" Type="http://schemas.openxmlformats.org/officeDocument/2006/relationships/hyperlink" Target="http://pbs.twimg.com/profile_images/830857358461063168/-Zk1xHbt_normal.jpg" TargetMode="External"/><Relationship Id="rId8787" Type="http://schemas.openxmlformats.org/officeDocument/2006/relationships/hyperlink" Target="http://pbs.twimg.com/profile_images/831611644673392640/5hRZwKGx_normal.jpg" TargetMode="External"/><Relationship Id="rId9838" Type="http://schemas.openxmlformats.org/officeDocument/2006/relationships/hyperlink" Target="http://pbs.twimg.com/profile_images/494676480291381249/RtC-6xAO_normal.jpeg" TargetMode="External"/><Relationship Id="rId11768" Type="http://schemas.openxmlformats.org/officeDocument/2006/relationships/hyperlink" Target="https://twitter.com/" TargetMode="External"/><Relationship Id="rId14174" Type="http://schemas.openxmlformats.org/officeDocument/2006/relationships/hyperlink" Target="https://twitter.com/" TargetMode="External"/><Relationship Id="rId15225" Type="http://schemas.openxmlformats.org/officeDocument/2006/relationships/hyperlink" Target="https://twitter.com/" TargetMode="External"/><Relationship Id="rId1827" Type="http://schemas.openxmlformats.org/officeDocument/2006/relationships/hyperlink" Target="https://www.blognone.com/node/91340" TargetMode="External"/><Relationship Id="rId7389" Type="http://schemas.openxmlformats.org/officeDocument/2006/relationships/hyperlink" Target="http://pbs.twimg.com/profile_images/708582180868325376/Kvby2W88_normal.jpg" TargetMode="External"/><Relationship Id="rId12819" Type="http://schemas.openxmlformats.org/officeDocument/2006/relationships/hyperlink" Target="https://twitter.com/" TargetMode="External"/><Relationship Id="rId13190" Type="http://schemas.openxmlformats.org/officeDocument/2006/relationships/hyperlink" Target="https://twitter.com/" TargetMode="External"/><Relationship Id="rId14241" Type="http://schemas.openxmlformats.org/officeDocument/2006/relationships/hyperlink" Target="https://twitter.com/" TargetMode="External"/><Relationship Id="rId3999" Type="http://schemas.openxmlformats.org/officeDocument/2006/relationships/hyperlink" Target="https://pbs.twimg.com/ext_tw_video_thumb/847716670177071105/pu/img/x_2et-em26gTllJd.jpg" TargetMode="External"/><Relationship Id="rId4300" Type="http://schemas.openxmlformats.org/officeDocument/2006/relationships/hyperlink" Target="https://pbs.twimg.com/media/C8KiSXQVoAYS2Fu.jpg" TargetMode="External"/><Relationship Id="rId170" Type="http://schemas.openxmlformats.org/officeDocument/2006/relationships/hyperlink" Target="https://mybroadband.co.za/news/smartphones/205034-hands-on-with-the-samsung-galaxy-s8-why-it-would-be-my-next-phone.html" TargetMode="External"/><Relationship Id="rId6472" Type="http://schemas.openxmlformats.org/officeDocument/2006/relationships/hyperlink" Target="http://pbs.twimg.com/profile_images/695956140543340544/xuFIzSq8_normal.jpg" TargetMode="External"/><Relationship Id="rId7523" Type="http://schemas.openxmlformats.org/officeDocument/2006/relationships/hyperlink" Target="http://pbs.twimg.com/profile_images/798165729623375872/Z4EiMvOU_normal.jpg" TargetMode="External"/><Relationship Id="rId7870" Type="http://schemas.openxmlformats.org/officeDocument/2006/relationships/hyperlink" Target="https://pbs.twimg.com/media/C8Lr040UMAEOqYI.jpg" TargetMode="External"/><Relationship Id="rId8921" Type="http://schemas.openxmlformats.org/officeDocument/2006/relationships/hyperlink" Target="http://pbs.twimg.com/profile_images/811696632815382531/0SQ28Zsa_normal.jpg" TargetMode="External"/><Relationship Id="rId10851" Type="http://schemas.openxmlformats.org/officeDocument/2006/relationships/hyperlink" Target="https://twitter.com/" TargetMode="External"/><Relationship Id="rId11902" Type="http://schemas.openxmlformats.org/officeDocument/2006/relationships/hyperlink" Target="https://twitter.com/" TargetMode="External"/><Relationship Id="rId5074" Type="http://schemas.openxmlformats.org/officeDocument/2006/relationships/hyperlink" Target="https://pbs.twimg.com/media/C8GIoIuXQAEu6Nz.jpg" TargetMode="External"/><Relationship Id="rId6125" Type="http://schemas.openxmlformats.org/officeDocument/2006/relationships/hyperlink" Target="http://pbs.twimg.com/profile_images/378800000461209591/ea6b2d0f0b67ef502ee8496e0ae8c6c7_normal.jpeg" TargetMode="External"/><Relationship Id="rId10504" Type="http://schemas.openxmlformats.org/officeDocument/2006/relationships/hyperlink" Target="https://twitter.com/" TargetMode="External"/><Relationship Id="rId8297" Type="http://schemas.openxmlformats.org/officeDocument/2006/relationships/hyperlink" Target="http://pbs.twimg.com/profile_images/550285711539466240/wzZxTqOW_normal.jpeg" TargetMode="External"/><Relationship Id="rId9695" Type="http://schemas.openxmlformats.org/officeDocument/2006/relationships/hyperlink" Target="http://pbs.twimg.com/profile_images/378800000174552957/fbc19ced72b41894d73e1bc54c81e844_normal.png" TargetMode="External"/><Relationship Id="rId12676" Type="http://schemas.openxmlformats.org/officeDocument/2006/relationships/hyperlink" Target="https://twitter.com/" TargetMode="External"/><Relationship Id="rId13727" Type="http://schemas.openxmlformats.org/officeDocument/2006/relationships/hyperlink" Target="https://twitter.com/" TargetMode="External"/><Relationship Id="rId1684" Type="http://schemas.openxmlformats.org/officeDocument/2006/relationships/hyperlink" Target="https://www.youtube.com/watch?v=BXy2-nM-FkE&amp;feature=youtu.be&amp;a" TargetMode="External"/><Relationship Id="rId2735" Type="http://schemas.openxmlformats.org/officeDocument/2006/relationships/hyperlink" Target="https://twitter.com/i/web/status/847885028960993280" TargetMode="External"/><Relationship Id="rId9348" Type="http://schemas.openxmlformats.org/officeDocument/2006/relationships/hyperlink" Target="http://pbs.twimg.com/profile_images/846237124592619521/EEjftqt2_normal.jpg" TargetMode="External"/><Relationship Id="rId11278" Type="http://schemas.openxmlformats.org/officeDocument/2006/relationships/hyperlink" Target="https://twitter.com/" TargetMode="External"/><Relationship Id="rId12329" Type="http://schemas.openxmlformats.org/officeDocument/2006/relationships/hyperlink" Target="https://twitter.com/" TargetMode="External"/><Relationship Id="rId707" Type="http://schemas.openxmlformats.org/officeDocument/2006/relationships/hyperlink" Target="https://www.youtube.com/watch?v=M_vD2IEXIVA&amp;feature=youtu.be&amp;a" TargetMode="External"/><Relationship Id="rId1337" Type="http://schemas.openxmlformats.org/officeDocument/2006/relationships/hyperlink" Target="https://www.google.com/url?rct=j&amp;sa=t&amp;url=http://www.gadgetsnow.com/slideshows/6-reasons-to-buy-and-not-to-buy-samsung-galaxy-s8-galaxy-s8/photolist/57950929.cms&amp;ct=ga&amp;cd=CAIyHGYwNzAxYmE2Njk3ZDMyYzQ6Y28uaW46ZW46SU4&amp;usg=AFQjCNHb626lqfYFseHTLgL_gUVV_lrdng" TargetMode="External"/><Relationship Id="rId5958" Type="http://schemas.openxmlformats.org/officeDocument/2006/relationships/hyperlink" Target="http://abs.twimg.com/sticky/default_profile_images/default_profile_normal.png" TargetMode="External"/><Relationship Id="rId43" Type="http://schemas.openxmlformats.org/officeDocument/2006/relationships/hyperlink" Target="https://www.youtube.com/watch?v=M_vD2IEXIVA&amp;feature=youtu.be&amp;a" TargetMode="External"/><Relationship Id="rId7380" Type="http://schemas.openxmlformats.org/officeDocument/2006/relationships/hyperlink" Target="http://pbs.twimg.com/profile_images/531032465796636673/3ceAdZE8_normal.jpeg" TargetMode="External"/><Relationship Id="rId8431" Type="http://schemas.openxmlformats.org/officeDocument/2006/relationships/hyperlink" Target="http://pbs.twimg.com/profile_images/378800000823690756/504ec3479025503ada22f90db947b8dc_normal.png" TargetMode="External"/><Relationship Id="rId10361" Type="http://schemas.openxmlformats.org/officeDocument/2006/relationships/hyperlink" Target="https://twitter.com/" TargetMode="External"/><Relationship Id="rId12810" Type="http://schemas.openxmlformats.org/officeDocument/2006/relationships/hyperlink" Target="https://twitter.com/" TargetMode="External"/><Relationship Id="rId7033" Type="http://schemas.openxmlformats.org/officeDocument/2006/relationships/hyperlink" Target="https://pbs.twimg.com/media/C8GEJllWsAEyYjr.jpg" TargetMode="External"/><Relationship Id="rId10014" Type="http://schemas.openxmlformats.org/officeDocument/2006/relationships/hyperlink" Target="https://twitter.com/" TargetMode="External"/><Relationship Id="rId11412" Type="http://schemas.openxmlformats.org/officeDocument/2006/relationships/hyperlink" Target="https://twitter.com/" TargetMode="External"/><Relationship Id="rId14982" Type="http://schemas.openxmlformats.org/officeDocument/2006/relationships/hyperlink" Target="https://twitter.com/" TargetMode="External"/><Relationship Id="rId3990" Type="http://schemas.openxmlformats.org/officeDocument/2006/relationships/hyperlink" Target="https://pbs.twimg.com/media/C8MU4jwW0AA3p_A.jpg" TargetMode="External"/><Relationship Id="rId13584" Type="http://schemas.openxmlformats.org/officeDocument/2006/relationships/hyperlink" Target="https://twitter.com/" TargetMode="External"/><Relationship Id="rId14635" Type="http://schemas.openxmlformats.org/officeDocument/2006/relationships/hyperlink" Target="https://twitter.com/" TargetMode="External"/><Relationship Id="rId1194" Type="http://schemas.openxmlformats.org/officeDocument/2006/relationships/hyperlink" Target="https://www.youtube.com/watch?v=Q3cILnGJ7y8&amp;feature=youtu.be&amp;a" TargetMode="External"/><Relationship Id="rId2592" Type="http://schemas.openxmlformats.org/officeDocument/2006/relationships/hyperlink" Target="https://www.google.com/url?rct=j&amp;sa=t&amp;url=http%3A%2F%2Fwww.foxnews.com%2Ftech%2F2017%2F03%2F31%2Fyour-next-android-phone-samsung-galaxy-s8-or-google-pixel.html&amp;ct=ga&amp;cd=CAIyGmIyMmYxNjAxMGEyYTM1MmY6Y29tOmVuOlVT&amp;usg=AFQjCNGYMwyfyLqa75ZN7imUhGlmXUj_pA&amp;utm_source=dlvr.it&amp;utm_medium=twitter" TargetMode="External"/><Relationship Id="rId3643" Type="http://schemas.openxmlformats.org/officeDocument/2006/relationships/hyperlink" Target="https://www.google.com/url?rct=j&amp;sa=t&amp;url=http%3A%2F%2Fconaircan.es%2Fjunn.php%3Fazak%2F46-14504.HTML&amp;ct=ga&amp;cd=CAIyGmVjMDE2OWE5OTBlMGVhZjA6Y29tOmphOlVT&amp;usg=AFQjCNEUAmrI427-LjVoPYLlidSwBXKCZQ&amp;utm_source=dlvr.it&amp;utm_medium=twitter" TargetMode="External"/><Relationship Id="rId12186" Type="http://schemas.openxmlformats.org/officeDocument/2006/relationships/hyperlink" Target="https://twitter.com/" TargetMode="External"/><Relationship Id="rId13237" Type="http://schemas.openxmlformats.org/officeDocument/2006/relationships/hyperlink" Target="https://twitter.com/" TargetMode="External"/><Relationship Id="rId217" Type="http://schemas.openxmlformats.org/officeDocument/2006/relationships/hyperlink" Target="https://www.youtube.com/watch?v=M_vD2IEXIVA&amp;feature=youtu.be&amp;a" TargetMode="External"/><Relationship Id="rId564" Type="http://schemas.openxmlformats.org/officeDocument/2006/relationships/hyperlink" Target="https://twitter.com/i/web/status/847514688938049536" TargetMode="External"/><Relationship Id="rId2245" Type="http://schemas.openxmlformats.org/officeDocument/2006/relationships/hyperlink" Target="http://dlvr.it/Nn74wH" TargetMode="External"/><Relationship Id="rId6866" Type="http://schemas.openxmlformats.org/officeDocument/2006/relationships/hyperlink" Target="http://pbs.twimg.com/profile_images/848474501985824770/GCN9YSVA_normal.jpg" TargetMode="External"/><Relationship Id="rId7917" Type="http://schemas.openxmlformats.org/officeDocument/2006/relationships/hyperlink" Target="http://pbs.twimg.com/profile_images/3444895134/a3a6f4c16bfc11c379696cd97571cf20_normal.jpeg" TargetMode="External"/><Relationship Id="rId5468" Type="http://schemas.openxmlformats.org/officeDocument/2006/relationships/hyperlink" Target="http://pbs.twimg.com/profile_images/711645566694985728/wYqyIPJv_normal.jpg" TargetMode="External"/><Relationship Id="rId6519" Type="http://schemas.openxmlformats.org/officeDocument/2006/relationships/hyperlink" Target="http://pbs.twimg.com/profile_images/803517837147049988/HRn5DlPi_normal.jpg" TargetMode="External"/><Relationship Id="rId12320" Type="http://schemas.openxmlformats.org/officeDocument/2006/relationships/hyperlink" Target="https://twitter.com/" TargetMode="External"/><Relationship Id="rId14492" Type="http://schemas.openxmlformats.org/officeDocument/2006/relationships/hyperlink" Target="https://twitter.com/" TargetMode="External"/><Relationship Id="rId4551" Type="http://schemas.openxmlformats.org/officeDocument/2006/relationships/hyperlink" Target="http://pbs.twimg.com/profile_images/832619428093243392/71p9S4OR_normal.jpg" TargetMode="External"/><Relationship Id="rId13094" Type="http://schemas.openxmlformats.org/officeDocument/2006/relationships/hyperlink" Target="https://twitter.com/" TargetMode="External"/><Relationship Id="rId14145" Type="http://schemas.openxmlformats.org/officeDocument/2006/relationships/hyperlink" Target="https://twitter.com/" TargetMode="External"/><Relationship Id="rId3153" Type="http://schemas.openxmlformats.org/officeDocument/2006/relationships/hyperlink" Target="https://www.google.com/url?rct=j&amp;sa=t&amp;url=http://www.arnnet.com.au/article/617006/microsoft-sell-galaxy-s8-phones-pre-loaded-its-own-apps/%3Ffp%3D2%26fpid%3D1&amp;ct=ga&amp;cd=CAIyGmMzNmE5YzgyNTI1MTRkYmU6Y29tOmVuOlVT&amp;usg=AFQjCNGpdIxFsN9gwqDvI7Gy3SAkITRxrA" TargetMode="External"/><Relationship Id="rId4204" Type="http://schemas.openxmlformats.org/officeDocument/2006/relationships/hyperlink" Target="https://pbs.twimg.com/media/C8Q_f-QU0AAbNla.jpg" TargetMode="External"/><Relationship Id="rId5602" Type="http://schemas.openxmlformats.org/officeDocument/2006/relationships/hyperlink" Target="http://pbs.twimg.com/profile_images/837371731673296896/RdgwhZEb_normal.jpg" TargetMode="External"/><Relationship Id="rId7774" Type="http://schemas.openxmlformats.org/officeDocument/2006/relationships/hyperlink" Target="http://pbs.twimg.com/profile_images/808543278291357696/8tI0f8lt_normal.jpg" TargetMode="External"/><Relationship Id="rId8825" Type="http://schemas.openxmlformats.org/officeDocument/2006/relationships/hyperlink" Target="http://pbs.twimg.com/profile_images/832652632002924544/wPj8JJ3V_normal.jpg" TargetMode="External"/><Relationship Id="rId10755" Type="http://schemas.openxmlformats.org/officeDocument/2006/relationships/hyperlink" Target="https://twitter.com/" TargetMode="External"/><Relationship Id="rId11806" Type="http://schemas.openxmlformats.org/officeDocument/2006/relationships/hyperlink" Target="https://twitter.com/" TargetMode="External"/><Relationship Id="rId6029" Type="http://schemas.openxmlformats.org/officeDocument/2006/relationships/hyperlink" Target="https://pbs.twimg.com/media/C8TAFkEUAAAWVcZ.jpg" TargetMode="External"/><Relationship Id="rId6376" Type="http://schemas.openxmlformats.org/officeDocument/2006/relationships/hyperlink" Target="http://pbs.twimg.com/profile_images/777513177579982848/_b9UfYLr_normal.jpg" TargetMode="External"/><Relationship Id="rId7427" Type="http://schemas.openxmlformats.org/officeDocument/2006/relationships/hyperlink" Target="http://pbs.twimg.com/profile_images/539986003587395584/5JylQsOk_normal.jpeg" TargetMode="External"/><Relationship Id="rId10408" Type="http://schemas.openxmlformats.org/officeDocument/2006/relationships/hyperlink" Target="https://twitter.com/" TargetMode="External"/><Relationship Id="rId13978" Type="http://schemas.openxmlformats.org/officeDocument/2006/relationships/hyperlink" Target="https://twitter.com/" TargetMode="External"/><Relationship Id="rId2986" Type="http://schemas.openxmlformats.org/officeDocument/2006/relationships/hyperlink" Target="https://www.google.com/url?rct=j&amp;sa=t&amp;url=http%3A%2F%2Fgetnews.jp%2Farchives%2F1682594&amp;ct=ga&amp;cd=CAIyHjQ4M2Y1OTFhYWI0YTFmYzk6Y28uanA6amE6SlA6Ug&amp;usg=AFQjCNFVev75WyyX66QOCNs81jW_LRVCWA&amp;utm_source=dlvr.it&amp;utm_medium=twitter" TargetMode="External"/><Relationship Id="rId9599" Type="http://schemas.openxmlformats.org/officeDocument/2006/relationships/hyperlink" Target="http://pbs.twimg.com/profile_images/1781594986/tecnologia1_normal.jpg" TargetMode="External"/><Relationship Id="rId958" Type="http://schemas.openxmlformats.org/officeDocument/2006/relationships/hyperlink" Target="https://www.cnet.com/news/what-does-the-iphone-8-need-to-beat-the-galaxy-s8/?utm_content=buffer34c1b&amp;utm_medium=social&amp;utm_source=twitter.com&amp;utm_campaign=buffer" TargetMode="External"/><Relationship Id="rId1588" Type="http://schemas.openxmlformats.org/officeDocument/2006/relationships/hyperlink" Target="https://www.youtube.com/watch?v=BXy2-nM-FkE&amp;feature=youtu.be&amp;a" TargetMode="External"/><Relationship Id="rId2639" Type="http://schemas.openxmlformats.org/officeDocument/2006/relationships/hyperlink" Target="http://dlvr.it/Nm24WM" TargetMode="External"/><Relationship Id="rId6510" Type="http://schemas.openxmlformats.org/officeDocument/2006/relationships/hyperlink" Target="http://pbs.twimg.com/profile_images/838350704204992512/vlF4H-tx_normal.jpg" TargetMode="External"/><Relationship Id="rId15053" Type="http://schemas.openxmlformats.org/officeDocument/2006/relationships/hyperlink" Target="https://twitter.com/" TargetMode="External"/><Relationship Id="rId4061" Type="http://schemas.openxmlformats.org/officeDocument/2006/relationships/hyperlink" Target="https://pbs.twimg.com/media/C8UcomiXoAA7qc4.jpg" TargetMode="External"/><Relationship Id="rId5112" Type="http://schemas.openxmlformats.org/officeDocument/2006/relationships/hyperlink" Target="http://pbs.twimg.com/profile_images/786159597052694528/HK4AASeG_normal.jpg" TargetMode="External"/><Relationship Id="rId8682" Type="http://schemas.openxmlformats.org/officeDocument/2006/relationships/hyperlink" Target="http://pbs.twimg.com/profile_images/829980060996214785/3kM-2Uu6_normal.jpg" TargetMode="External"/><Relationship Id="rId9733" Type="http://schemas.openxmlformats.org/officeDocument/2006/relationships/hyperlink" Target="http://pbs.twimg.com/profile_images/494681362767425538/ILPdaugu_normal.jpeg" TargetMode="External"/><Relationship Id="rId7284" Type="http://schemas.openxmlformats.org/officeDocument/2006/relationships/hyperlink" Target="http://pbs.twimg.com/profile_images/768463030610907140/iaEGjhKA_normal.jpg" TargetMode="External"/><Relationship Id="rId8335" Type="http://schemas.openxmlformats.org/officeDocument/2006/relationships/hyperlink" Target="http://pbs.twimg.com/profile_images/805285850632298496/sb_XqHy6_normal.jpg" TargetMode="External"/><Relationship Id="rId11663" Type="http://schemas.openxmlformats.org/officeDocument/2006/relationships/hyperlink" Target="https://twitter.com/" TargetMode="External"/><Relationship Id="rId12714" Type="http://schemas.openxmlformats.org/officeDocument/2006/relationships/hyperlink" Target="https://twitter.com/" TargetMode="External"/><Relationship Id="rId1722" Type="http://schemas.openxmlformats.org/officeDocument/2006/relationships/hyperlink" Target="https://www.youtube.com/watch?v=G8YwWhPFCqw&amp;feature=youtu.be&amp;a" TargetMode="External"/><Relationship Id="rId10265" Type="http://schemas.openxmlformats.org/officeDocument/2006/relationships/hyperlink" Target="https://twitter.com/" TargetMode="External"/><Relationship Id="rId11316" Type="http://schemas.openxmlformats.org/officeDocument/2006/relationships/hyperlink" Target="https://twitter.com/" TargetMode="External"/><Relationship Id="rId14886" Type="http://schemas.openxmlformats.org/officeDocument/2006/relationships/hyperlink" Target="https://twitter.com/" TargetMode="External"/><Relationship Id="rId3894" Type="http://schemas.openxmlformats.org/officeDocument/2006/relationships/hyperlink" Target="https://pbs.twimg.com/media/C8KqNSjUAAE1SX6.jpg" TargetMode="External"/><Relationship Id="rId4945" Type="http://schemas.openxmlformats.org/officeDocument/2006/relationships/hyperlink" Target="http://pbs.twimg.com/profile_images/847693999079018496/JBYK8h1j_normal.jpg" TargetMode="External"/><Relationship Id="rId13488" Type="http://schemas.openxmlformats.org/officeDocument/2006/relationships/hyperlink" Target="https://twitter.com/" TargetMode="External"/><Relationship Id="rId14539" Type="http://schemas.openxmlformats.org/officeDocument/2006/relationships/hyperlink" Target="https://twitter.com/" TargetMode="External"/><Relationship Id="rId2496" Type="http://schemas.openxmlformats.org/officeDocument/2006/relationships/hyperlink" Target="https://www.google.com/url?rct=j&amp;sa=t&amp;url=http://tekno.liputan6.com/read/2905588/perbedaan-samsung-galaxy-s8-dan-galaxy-s8-plus&amp;ct=ga&amp;cd=CAIyHDkxYjQ4MDRlMDQxZGE3MWE6Y28uaWQ6aWQ6SUQ&amp;usg=AFQjCNG3keHb1ZLgWZjFVi8PG01vwuIk2g" TargetMode="External"/><Relationship Id="rId3547" Type="http://schemas.openxmlformats.org/officeDocument/2006/relationships/hyperlink" Target="https://www.google.com/url?rct=j&amp;sa=t&amp;url=http://hoyentv.com/2017/04/02/samsung-galaxy-s8-vs-lg-g6-reinado-android.html&amp;ct=ga&amp;cd=CAIyGmIyMmYxNjAxMGEyYTM1MmY6Y29tOmVzOlVT&amp;usg=AFQjCNEmvVWNdh-8A44qUw8nlBMIFXxw0A%C3%B0%C2%9F%C2%92%C2%ADEl" TargetMode="External"/><Relationship Id="rId468" Type="http://schemas.openxmlformats.org/officeDocument/2006/relationships/hyperlink" Target="https://twitter.com/i/web/status/847515390049529856" TargetMode="External"/><Relationship Id="rId1098" Type="http://schemas.openxmlformats.org/officeDocument/2006/relationships/hyperlink" Target="https://www.cnet.com/videos/samsung-galaxy-s8s-major-makeover/?utm_content=buffer8e7a8&amp;utm_medium=social&amp;utm_source=twitter.com&amp;utm_campaign=buffer" TargetMode="External"/><Relationship Id="rId2149" Type="http://schemas.openxmlformats.org/officeDocument/2006/relationships/hyperlink" Target="http://dlvr.it/Nn48mj" TargetMode="External"/><Relationship Id="rId6020" Type="http://schemas.openxmlformats.org/officeDocument/2006/relationships/hyperlink" Target="http://pbs.twimg.com/profile_images/732427090184691712/7bSu1hNw_normal.jpg" TargetMode="External"/><Relationship Id="rId9590" Type="http://schemas.openxmlformats.org/officeDocument/2006/relationships/hyperlink" Target="http://pbs.twimg.com/profile_images/1781594986/tecnologia1_normal.jpg" TargetMode="External"/><Relationship Id="rId12571" Type="http://schemas.openxmlformats.org/officeDocument/2006/relationships/hyperlink" Target="https://twitter.com/" TargetMode="External"/><Relationship Id="rId2630" Type="http://schemas.openxmlformats.org/officeDocument/2006/relationships/hyperlink" Target="https://www.google.com/url?rct=j&amp;sa=t&amp;url=http%3A%2F%2Fwww.valuewalk.com%2F2017%2F04%2Fsamsung-galaxy-s8-vs-google-pixel-specs%2F&amp;ct=ga&amp;cd=CAIyGmIyMmYxNjAxMGEyYTM1MmY6Y29tOmVuOlVT&amp;usg=AFQjCNF-EGy4X6-ns1EYqmDiS9Cf8AzS3A&amp;utm_source=dlvr.it&amp;utm_medium=twitter" TargetMode="External"/><Relationship Id="rId8192" Type="http://schemas.openxmlformats.org/officeDocument/2006/relationships/hyperlink" Target="http://pbs.twimg.com/profile_images/845273087541231616/8vmp-lpc_normal.jpg" TargetMode="External"/><Relationship Id="rId9243" Type="http://schemas.openxmlformats.org/officeDocument/2006/relationships/hyperlink" Target="http://pbs.twimg.com/profile_images/829932547396169728/sEjwIXEJ_normal.jpg" TargetMode="External"/><Relationship Id="rId11173" Type="http://schemas.openxmlformats.org/officeDocument/2006/relationships/hyperlink" Target="https://twitter.com/" TargetMode="External"/><Relationship Id="rId12224" Type="http://schemas.openxmlformats.org/officeDocument/2006/relationships/hyperlink" Target="https://twitter.com/" TargetMode="External"/><Relationship Id="rId13622" Type="http://schemas.openxmlformats.org/officeDocument/2006/relationships/hyperlink" Target="https://twitter.com/" TargetMode="External"/><Relationship Id="rId602" Type="http://schemas.openxmlformats.org/officeDocument/2006/relationships/hyperlink" Target="http://www.reuters.com/article/us-samsung-elec-smartphones-sales-idUSKBN1711TW?feedType=RSS&amp;feedName=technologyNews&amp;utm_content=buffer8dcee&amp;utm_medium=social&amp;utm_source=twitter.com&amp;utm_campaign=buffer" TargetMode="External"/><Relationship Id="rId1232" Type="http://schemas.openxmlformats.org/officeDocument/2006/relationships/hyperlink" Target="https://www.youtube.com/watch?v=Fz-6MdlPY1M&amp;feature=youtu.be&amp;a" TargetMode="External"/><Relationship Id="rId5853" Type="http://schemas.openxmlformats.org/officeDocument/2006/relationships/hyperlink" Target="http://pbs.twimg.com/profile_images/751515468754587650/Mk3bsA95_normal.jpg" TargetMode="External"/><Relationship Id="rId6904" Type="http://schemas.openxmlformats.org/officeDocument/2006/relationships/hyperlink" Target="http://pbs.twimg.com/profile_images/378800000755833766/fb4a528f122ea0f646b2aa385912681e_normal.jpeg" TargetMode="External"/><Relationship Id="rId14396" Type="http://schemas.openxmlformats.org/officeDocument/2006/relationships/hyperlink" Target="https://twitter.com/" TargetMode="External"/><Relationship Id="rId15447" Type="http://schemas.openxmlformats.org/officeDocument/2006/relationships/hyperlink" Target="https://api.twitter.com/1.1/geo/id/6f0a2ab2f39d7966.json" TargetMode="External"/><Relationship Id="rId3057" Type="http://schemas.openxmlformats.org/officeDocument/2006/relationships/hyperlink" Target="http://iopscience.iop.org/0004-637X/838/2/109" TargetMode="External"/><Relationship Id="rId4108" Type="http://schemas.openxmlformats.org/officeDocument/2006/relationships/hyperlink" Target="https://pbs.twimg.com/media/C8RRSjBXUAAbbzB.jpg" TargetMode="External"/><Relationship Id="rId4455" Type="http://schemas.openxmlformats.org/officeDocument/2006/relationships/hyperlink" Target="https://pbs.twimg.com/media/C8KqK21VYAMChRS.jpg" TargetMode="External"/><Relationship Id="rId5506" Type="http://schemas.openxmlformats.org/officeDocument/2006/relationships/hyperlink" Target="http://pbs.twimg.com/profile_images/684826940289748993/uWejNq91_normal.jpg" TargetMode="External"/><Relationship Id="rId14049" Type="http://schemas.openxmlformats.org/officeDocument/2006/relationships/hyperlink" Target="https://twitter.com/" TargetMode="External"/><Relationship Id="rId7678" Type="http://schemas.openxmlformats.org/officeDocument/2006/relationships/hyperlink" Target="http://pbs.twimg.com/profile_images/3665236463/21cca896a564a5fc669f4f0b803ffb6a_normal.png" TargetMode="External"/><Relationship Id="rId8729" Type="http://schemas.openxmlformats.org/officeDocument/2006/relationships/hyperlink" Target="http://pbs.twimg.com/profile_images/835603218919010306/RolIetdg_normal.jpg" TargetMode="External"/><Relationship Id="rId10659" Type="http://schemas.openxmlformats.org/officeDocument/2006/relationships/hyperlink" Target="https://twitter.com/" TargetMode="External"/><Relationship Id="rId14530" Type="http://schemas.openxmlformats.org/officeDocument/2006/relationships/hyperlink" Target="https://twitter.com/" TargetMode="External"/><Relationship Id="rId12081" Type="http://schemas.openxmlformats.org/officeDocument/2006/relationships/hyperlink" Target="https://twitter.com/" TargetMode="External"/><Relationship Id="rId13132" Type="http://schemas.openxmlformats.org/officeDocument/2006/relationships/hyperlink" Target="https://twitter.com/" TargetMode="External"/><Relationship Id="rId2140" Type="http://schemas.openxmlformats.org/officeDocument/2006/relationships/hyperlink" Target="http://book.d-stamp.com/Tops/sub2/monoman/10141035/564500" TargetMode="External"/><Relationship Id="rId6761" Type="http://schemas.openxmlformats.org/officeDocument/2006/relationships/hyperlink" Target="http://pbs.twimg.com/profile_images/1496408806/186177_1090302480_5615362_n_normal.jpg" TargetMode="External"/><Relationship Id="rId7812" Type="http://schemas.openxmlformats.org/officeDocument/2006/relationships/hyperlink" Target="http://pbs.twimg.com/profile_images/847729635458560001/plpX1FkT_normal.jpg" TargetMode="External"/><Relationship Id="rId112" Type="http://schemas.openxmlformats.org/officeDocument/2006/relationships/hyperlink" Target="http://ketafnews.blogspot.com/2017/03/galaxy-j-series.html?utm_source=dlvr.it&amp;utm_medium=twitter" TargetMode="External"/><Relationship Id="rId5363" Type="http://schemas.openxmlformats.org/officeDocument/2006/relationships/hyperlink" Target="http://pbs.twimg.com/profile_images/820967958252027904/AHUzmKQd_normal.jpg" TargetMode="External"/><Relationship Id="rId6414" Type="http://schemas.openxmlformats.org/officeDocument/2006/relationships/hyperlink" Target="http://pbs.twimg.com/profile_images/624027770297937920/EfKW35UY_normal.jpg" TargetMode="External"/><Relationship Id="rId5016" Type="http://schemas.openxmlformats.org/officeDocument/2006/relationships/hyperlink" Target="http://pbs.twimg.com/profile_images/844427318881849346/MzsdqVVr_normal.jpg" TargetMode="External"/><Relationship Id="rId9984" Type="http://schemas.openxmlformats.org/officeDocument/2006/relationships/hyperlink" Target="https://twitter.com/" TargetMode="External"/><Relationship Id="rId12965" Type="http://schemas.openxmlformats.org/officeDocument/2006/relationships/hyperlink" Target="https://twitter.com/" TargetMode="External"/><Relationship Id="rId1973" Type="http://schemas.openxmlformats.org/officeDocument/2006/relationships/hyperlink" Target="https://twitter.com/i/web/status/833762037427798016" TargetMode="External"/><Relationship Id="rId7188" Type="http://schemas.openxmlformats.org/officeDocument/2006/relationships/hyperlink" Target="http://pbs.twimg.com/profile_images/378800000714084355/e8f17abbba0b433d2397052f52f07d68_normal.jpeg" TargetMode="External"/><Relationship Id="rId8239" Type="http://schemas.openxmlformats.org/officeDocument/2006/relationships/hyperlink" Target="http://pbs.twimg.com/profile_images/803571405078007810/ymQUxBl-_normal.jpg" TargetMode="External"/><Relationship Id="rId8586" Type="http://schemas.openxmlformats.org/officeDocument/2006/relationships/hyperlink" Target="http://pbs.twimg.com/profile_images/835600979672326144/b-A9QfSB_normal.jpg" TargetMode="External"/><Relationship Id="rId9637" Type="http://schemas.openxmlformats.org/officeDocument/2006/relationships/hyperlink" Target="http://pbs.twimg.com/profile_images/3244687702/d57f40a80f27257a56766584980d6954_normal.jpeg" TargetMode="External"/><Relationship Id="rId11567" Type="http://schemas.openxmlformats.org/officeDocument/2006/relationships/hyperlink" Target="https://twitter.com/" TargetMode="External"/><Relationship Id="rId12618" Type="http://schemas.openxmlformats.org/officeDocument/2006/relationships/hyperlink" Target="https://twitter.com/" TargetMode="External"/><Relationship Id="rId1626" Type="http://schemas.openxmlformats.org/officeDocument/2006/relationships/hyperlink" Target="https://www.youtube.com/watch?v=BXy2-nM-FkE&amp;feature=youtu.be&amp;a" TargetMode="External"/><Relationship Id="rId10169" Type="http://schemas.openxmlformats.org/officeDocument/2006/relationships/hyperlink" Target="https://twitter.com/" TargetMode="External"/><Relationship Id="rId14040" Type="http://schemas.openxmlformats.org/officeDocument/2006/relationships/hyperlink" Target="https://twitter.com/" TargetMode="External"/><Relationship Id="rId3798" Type="http://schemas.openxmlformats.org/officeDocument/2006/relationships/hyperlink" Target="https://www.google.com/url?rct=j&amp;sa=t&amp;url=https%3A%2F%2Fwww.androidheadlines.com%2F2017%2F03%2Fdj-koh-galaxy-s8-to-help-samsung-get-out-of-note-7-hell.html&amp;ct=ga&amp;cd=CAIyGjk1Yzc0Y2ZjNGM4ODRlNTM6Y29tOmVuOlVT&amp;usg=AFQjCNHSwCFhkE5_xcO01QSDdqsSWk9LYg&amp;utm_source=dlvr.it&amp;utm_medium=twitter" TargetMode="External"/><Relationship Id="rId4849" Type="http://schemas.openxmlformats.org/officeDocument/2006/relationships/hyperlink" Target="http://pbs.twimg.com/profile_images/847693999079018496/JBYK8h1j_normal.jpg" TargetMode="External"/><Relationship Id="rId8720" Type="http://schemas.openxmlformats.org/officeDocument/2006/relationships/hyperlink" Target="http://pbs.twimg.com/profile_images/811634039757086720/D0ChTGlD_normal.jpg" TargetMode="External"/><Relationship Id="rId10650" Type="http://schemas.openxmlformats.org/officeDocument/2006/relationships/hyperlink" Target="https://twitter.com/" TargetMode="External"/><Relationship Id="rId6271" Type="http://schemas.openxmlformats.org/officeDocument/2006/relationships/hyperlink" Target="http://pbs.twimg.com/profile_images/734521913851170816/7EwlVaZK_normal.jpg" TargetMode="External"/><Relationship Id="rId7322" Type="http://schemas.openxmlformats.org/officeDocument/2006/relationships/hyperlink" Target="https://pbs.twimg.com/media/C8c9B9NWAAEGvEr.jpg" TargetMode="External"/><Relationship Id="rId10303" Type="http://schemas.openxmlformats.org/officeDocument/2006/relationships/hyperlink" Target="https://twitter.com/" TargetMode="External"/><Relationship Id="rId11701" Type="http://schemas.openxmlformats.org/officeDocument/2006/relationships/hyperlink" Target="https://twitter.com/" TargetMode="External"/><Relationship Id="rId9494" Type="http://schemas.openxmlformats.org/officeDocument/2006/relationships/hyperlink" Target="http://pbs.twimg.com/profile_images/780906834806792192/ZnTRk6uL_normal.jpg" TargetMode="External"/><Relationship Id="rId13873" Type="http://schemas.openxmlformats.org/officeDocument/2006/relationships/hyperlink" Target="https://twitter.com/" TargetMode="External"/><Relationship Id="rId14924" Type="http://schemas.openxmlformats.org/officeDocument/2006/relationships/hyperlink" Target="https://twitter.com/" TargetMode="External"/><Relationship Id="rId1483" Type="http://schemas.openxmlformats.org/officeDocument/2006/relationships/hyperlink" Target="https://www.youtube.com/watch?v=HH1zD1wcACg&amp;feature=youtu.be&amp;a" TargetMode="External"/><Relationship Id="rId2881" Type="http://schemas.openxmlformats.org/officeDocument/2006/relationships/hyperlink" Target="https://www.google.com/url?rct=j&amp;sa=t&amp;url=https://www.appsystem.fr/164918/benchmark-galaxy-s8-iphone-7/&amp;ct=ga&amp;cd=CAIyGTE1OGQ0YWQ5ODUzYmExODg6ZnI6ZnI6RlI&amp;usg=AFQjCNGkcuER-Qs276unBq17_NDCc0oZQA" TargetMode="External"/><Relationship Id="rId3932" Type="http://schemas.openxmlformats.org/officeDocument/2006/relationships/hyperlink" Target="https://pbs.twimg.com/media/C8Lrom6UAAAnls_.jpg" TargetMode="External"/><Relationship Id="rId8096" Type="http://schemas.openxmlformats.org/officeDocument/2006/relationships/hyperlink" Target="http://pbs.twimg.com/profile_images/1190221355/june01_m16_normal.png" TargetMode="External"/><Relationship Id="rId9147" Type="http://schemas.openxmlformats.org/officeDocument/2006/relationships/hyperlink" Target="http://pbs.twimg.com/profile_images/831864664753594368/AfIP_2XA_normal.jpg" TargetMode="External"/><Relationship Id="rId11077" Type="http://schemas.openxmlformats.org/officeDocument/2006/relationships/hyperlink" Target="https://twitter.com/" TargetMode="External"/><Relationship Id="rId12475" Type="http://schemas.openxmlformats.org/officeDocument/2006/relationships/hyperlink" Target="https://twitter.com/" TargetMode="External"/><Relationship Id="rId13526" Type="http://schemas.openxmlformats.org/officeDocument/2006/relationships/hyperlink" Target="https://twitter.com/" TargetMode="External"/><Relationship Id="rId506" Type="http://schemas.openxmlformats.org/officeDocument/2006/relationships/hyperlink" Target="https://twitter.com/i/web/status/847512230908375041" TargetMode="External"/><Relationship Id="rId853" Type="http://schemas.openxmlformats.org/officeDocument/2006/relationships/hyperlink" Target="http://www.usine-digitale.fr/article/galaxy-s8-bixby-dex-gear-vr-connect-les-temps-forts-de-la-conference-samsung.N521029" TargetMode="External"/><Relationship Id="rId1136" Type="http://schemas.openxmlformats.org/officeDocument/2006/relationships/hyperlink" Target="http://www.businessinsider.com/samsung-galaxy-s8-facial-recognition-tricked-with-a-photo-2017-3?nr_email_referer=1" TargetMode="External"/><Relationship Id="rId2534" Type="http://schemas.openxmlformats.org/officeDocument/2006/relationships/hyperlink" Target="https://www.google.com/url?rct=j&amp;sa=t&amp;url=https%3A%2F%2Fwww.droidlime.com%2Fartikel%2F10-fitur-samsung-galaxy-s8-yang-tidak-dimiliki-iphone.html&amp;ct=ga&amp;cd=CAIyHDkxYjQ4MDRlMDQxZGE3MWE6Y28uaWQ6aWQ6SUQ&amp;usg=AFQjCNHJxCbwibdVMNEkwTLxjjxU1UqahQ&amp;utm_source=dlvr.it&amp;utm_medium=twitter" TargetMode="External"/><Relationship Id="rId12128" Type="http://schemas.openxmlformats.org/officeDocument/2006/relationships/hyperlink" Target="https://twitter.com/" TargetMode="External"/><Relationship Id="rId5757" Type="http://schemas.openxmlformats.org/officeDocument/2006/relationships/hyperlink" Target="http://pbs.twimg.com/profile_images/817216613414043648/oM5qd9Rb_normal.jpg" TargetMode="External"/><Relationship Id="rId6808" Type="http://schemas.openxmlformats.org/officeDocument/2006/relationships/hyperlink" Target="http://pbs.twimg.com/profile_images/763023465062494208/H0ST5zV7_normal.jpg" TargetMode="External"/><Relationship Id="rId4359" Type="http://schemas.openxmlformats.org/officeDocument/2006/relationships/hyperlink" Target="http://pbs.twimg.com/profile_images/794649794450833408/6sA0eRdz_normal.jpg" TargetMode="External"/><Relationship Id="rId8230" Type="http://schemas.openxmlformats.org/officeDocument/2006/relationships/hyperlink" Target="http://pbs.twimg.com/profile_images/824314353201516544/STuxAYG3_normal.jpg" TargetMode="External"/><Relationship Id="rId10160" Type="http://schemas.openxmlformats.org/officeDocument/2006/relationships/hyperlink" Target="https://twitter.com/" TargetMode="External"/><Relationship Id="rId11211" Type="http://schemas.openxmlformats.org/officeDocument/2006/relationships/hyperlink" Target="https://twitter.com/" TargetMode="External"/><Relationship Id="rId14781" Type="http://schemas.openxmlformats.org/officeDocument/2006/relationships/hyperlink" Target="https://twitter.com/" TargetMode="External"/><Relationship Id="rId4840" Type="http://schemas.openxmlformats.org/officeDocument/2006/relationships/hyperlink" Target="http://pbs.twimg.com/profile_images/450020352463093760/z3ucUASJ_normal.png" TargetMode="External"/><Relationship Id="rId13383" Type="http://schemas.openxmlformats.org/officeDocument/2006/relationships/hyperlink" Target="https://twitter.com/" TargetMode="External"/><Relationship Id="rId14434" Type="http://schemas.openxmlformats.org/officeDocument/2006/relationships/hyperlink" Target="https://twitter.com/" TargetMode="External"/><Relationship Id="rId2391" Type="http://schemas.openxmlformats.org/officeDocument/2006/relationships/hyperlink" Target="https://www.google.com/url?rct=j&amp;sa=t&amp;url=http://finance.yahoo.com/news/samsung-galaxy-s8-twice-fast-153000737.html&amp;ct=ga&amp;cd=CAIyHGM4YjM4YThmMTE2NWIzMjg6Y28udWs6ZW46R0I&amp;usg=AFQjCNGfVKeWMaHVm64q8baNppBLos2gTg" TargetMode="External"/><Relationship Id="rId3442" Type="http://schemas.openxmlformats.org/officeDocument/2006/relationships/hyperlink" Target="https://www.google.com/url?rct=j&amp;sa=t&amp;url=https://www.appsystem.fr/164912/iphone-7-vs-galaxy-s8-comparatif/&amp;ct=ga&amp;cd=CAIyGzViMjNlYjVjYTJiNjIwYTU6ZnI6ZnI6RlI6Ug&amp;usg=AFQjCNHw3mBgrFrEQH0Mab2aoTGNvMKP5g" TargetMode="External"/><Relationship Id="rId13036" Type="http://schemas.openxmlformats.org/officeDocument/2006/relationships/hyperlink" Target="https://twitter.com/" TargetMode="External"/><Relationship Id="rId363" Type="http://schemas.openxmlformats.org/officeDocument/2006/relationships/hyperlink" Target="https://www.youtube.com/watch?v=M_vD2IEXIVA&amp;feature=youtu.be&amp;a" TargetMode="External"/><Relationship Id="rId2044" Type="http://schemas.openxmlformats.org/officeDocument/2006/relationships/hyperlink" Target="http://feeds.feedburner.com/~r/GoogleAlert-androidNougat/~3/ichlwkYYi9E/url?utm_source=feedburner&amp;utm_medium=twitter&amp;utm_campaign=android_updates" TargetMode="External"/><Relationship Id="rId5267" Type="http://schemas.openxmlformats.org/officeDocument/2006/relationships/hyperlink" Target="http://pbs.twimg.com/profile_images/829552023980871680/hEuAlReF_normal.jpg" TargetMode="External"/><Relationship Id="rId6318" Type="http://schemas.openxmlformats.org/officeDocument/2006/relationships/hyperlink" Target="http://pbs.twimg.com/profile_images/702550079069163520/3NxLdYEG_normal.jpg" TargetMode="External"/><Relationship Id="rId6665" Type="http://schemas.openxmlformats.org/officeDocument/2006/relationships/hyperlink" Target="http://pbs.twimg.com/profile_images/788770376130162688/wmnuNs_P_normal.jpg" TargetMode="External"/><Relationship Id="rId7716" Type="http://schemas.openxmlformats.org/officeDocument/2006/relationships/hyperlink" Target="http://pbs.twimg.com/profile_images/649072940688928768/j2icP0fE_normal.jpg" TargetMode="External"/><Relationship Id="rId9888" Type="http://schemas.openxmlformats.org/officeDocument/2006/relationships/hyperlink" Target="http://pbs.twimg.com/profile_images/494676480291381249/RtC-6xAO_normal.jpeg" TargetMode="External"/><Relationship Id="rId12869" Type="http://schemas.openxmlformats.org/officeDocument/2006/relationships/hyperlink" Target="https://twitter.com/" TargetMode="External"/><Relationship Id="rId1877" Type="http://schemas.openxmlformats.org/officeDocument/2006/relationships/hyperlink" Target="https://www.youtube.com/watch?v=Lig2uXHcIqE&amp;feature=youtu.be&amp;a" TargetMode="External"/><Relationship Id="rId2928" Type="http://schemas.openxmlformats.org/officeDocument/2006/relationships/hyperlink" Target="http://dlvr.it/NnNSlb" TargetMode="External"/><Relationship Id="rId14291" Type="http://schemas.openxmlformats.org/officeDocument/2006/relationships/hyperlink" Target="https://twitter.com/" TargetMode="External"/><Relationship Id="rId15342" Type="http://schemas.openxmlformats.org/officeDocument/2006/relationships/hyperlink" Target="https://twitter.com/" TargetMode="External"/><Relationship Id="rId4350" Type="http://schemas.openxmlformats.org/officeDocument/2006/relationships/hyperlink" Target="http://pbs.twimg.com/profile_images/826408431951060993/z9KGOoAo_normal.jpg" TargetMode="External"/><Relationship Id="rId5401" Type="http://schemas.openxmlformats.org/officeDocument/2006/relationships/hyperlink" Target="http://pbs.twimg.com/profile_images/571102732220526592/to5f9utu_normal.jpeg" TargetMode="External"/><Relationship Id="rId8971" Type="http://schemas.openxmlformats.org/officeDocument/2006/relationships/hyperlink" Target="http://pbs.twimg.com/profile_images/811692345410383872/ss2UWpX2_normal.jpg" TargetMode="External"/><Relationship Id="rId4003" Type="http://schemas.openxmlformats.org/officeDocument/2006/relationships/hyperlink" Target="https://pbs.twimg.com/media/C8P8bqZXsAMve28.jpg" TargetMode="External"/><Relationship Id="rId7573" Type="http://schemas.openxmlformats.org/officeDocument/2006/relationships/hyperlink" Target="http://pbs.twimg.com/profile_images/448356837755080704/LIErvG7t_normal.jpeg" TargetMode="External"/><Relationship Id="rId8624" Type="http://schemas.openxmlformats.org/officeDocument/2006/relationships/hyperlink" Target="http://pbs.twimg.com/profile_images/811621237432741888/qejLU7Yd_normal.jpg" TargetMode="External"/><Relationship Id="rId11952" Type="http://schemas.openxmlformats.org/officeDocument/2006/relationships/hyperlink" Target="https://twitter.com/" TargetMode="External"/><Relationship Id="rId6175" Type="http://schemas.openxmlformats.org/officeDocument/2006/relationships/hyperlink" Target="https://pbs.twimg.com/media/C8UcomiXoAA7qc4.jpg" TargetMode="External"/><Relationship Id="rId7226" Type="http://schemas.openxmlformats.org/officeDocument/2006/relationships/hyperlink" Target="https://pbs.twimg.com/media/C8G5goKW0AUbuL0.jpg" TargetMode="External"/><Relationship Id="rId10554" Type="http://schemas.openxmlformats.org/officeDocument/2006/relationships/hyperlink" Target="https://twitter.com/" TargetMode="External"/><Relationship Id="rId11605" Type="http://schemas.openxmlformats.org/officeDocument/2006/relationships/hyperlink" Target="https://twitter.com/" TargetMode="External"/><Relationship Id="rId9398" Type="http://schemas.openxmlformats.org/officeDocument/2006/relationships/hyperlink" Target="http://pbs.twimg.com/profile_images/837228956902277120/Xc7neQmy_normal.jpg" TargetMode="External"/><Relationship Id="rId10207" Type="http://schemas.openxmlformats.org/officeDocument/2006/relationships/hyperlink" Target="https://twitter.com/" TargetMode="External"/><Relationship Id="rId13777" Type="http://schemas.openxmlformats.org/officeDocument/2006/relationships/hyperlink" Target="https://twitter.com/" TargetMode="External"/><Relationship Id="rId14828" Type="http://schemas.openxmlformats.org/officeDocument/2006/relationships/hyperlink" Target="https://twitter.com/" TargetMode="External"/><Relationship Id="rId2785" Type="http://schemas.openxmlformats.org/officeDocument/2006/relationships/hyperlink" Target="http://dlvr.it/Nmg13s" TargetMode="External"/><Relationship Id="rId3836" Type="http://schemas.openxmlformats.org/officeDocument/2006/relationships/hyperlink" Target="https://www.google.com/url?rct=j&amp;sa=t&amp;url=http%3A%2F%2Fwww.ibtimes.co.in%2Fgoogle-pixel-best-camera-phone-it-superior-iphone-7-htc-10-galaxy-s7-huawei-p10-others-721615&amp;ct=ga&amp;cd=CAIyGjczOTE5YmFkMWVkNjU2ZDg6Y29tOmVuOlVT&amp;usg=AFQjCNFxQl_lxxc6nNXLYtSk9GfGYoEIkg&amp;utm_source=dlvr.it&amp;utm_medium=twitter" TargetMode="External"/><Relationship Id="rId12379" Type="http://schemas.openxmlformats.org/officeDocument/2006/relationships/hyperlink" Target="https://twitter.com/" TargetMode="External"/><Relationship Id="rId757" Type="http://schemas.openxmlformats.org/officeDocument/2006/relationships/hyperlink" Target="https://www.youtube.com/watch?v=nP0I6Mb880E&amp;feature=youtu.be&amp;a" TargetMode="External"/><Relationship Id="rId1387" Type="http://schemas.openxmlformats.org/officeDocument/2006/relationships/hyperlink" Target="https://twitter.com/i/web/status/847528873508171780" TargetMode="External"/><Relationship Id="rId2438" Type="http://schemas.openxmlformats.org/officeDocument/2006/relationships/hyperlink" Target="https://www.google.com/url?rct=j&amp;sa=t&amp;url=http%3A%2F%2Fwww.hindustantimes.com%2Ftech%2Fsamsung-galaxy-s8-s8-trump-apple-iphone-8-to-come-with-vertical-dual-camera-setup%2Fstory-L5HAkwwoJ8bUvfJVKLA4uM.html&amp;ct=ga&amp;cd=CAIyGjE1OGQ0YWQ5ODUzYmExODg6Y29tOmVuOlVT&amp;usg=AFQjCNFnCmPrsq-DbenbWmrkOTSloxNKWQ&amp;utm_source=dlvr.it&amp;utm_medium=twitter" TargetMode="External"/><Relationship Id="rId12860" Type="http://schemas.openxmlformats.org/officeDocument/2006/relationships/hyperlink" Target="https://twitter.com/" TargetMode="External"/><Relationship Id="rId93" Type="http://schemas.openxmlformats.org/officeDocument/2006/relationships/hyperlink" Target="https://www.news24eg.com/2017/03/30/%d9%85%d8%b3%d8%aa%d8%b4%d8%b9%d8%b1%d8%a7%d8%aa-%d8%a8%d8%b5%d9%85%d8%a7%d8%aa-%d8%a7%d9%84%d8%a3%d8%b5%d8%a7%d8%a8%d8%b9-%d8%b3%d8%aa%d8%b5%d9%84-%d9%84%d8%b3%d9%84%d8%b3%d9%84%d8%a9-%d9%87%d9%88/" TargetMode="External"/><Relationship Id="rId8481" Type="http://schemas.openxmlformats.org/officeDocument/2006/relationships/hyperlink" Target="http://pbs.twimg.com/profile_images/378800000823690756/504ec3479025503ada22f90db947b8dc_normal.png" TargetMode="External"/><Relationship Id="rId9532" Type="http://schemas.openxmlformats.org/officeDocument/2006/relationships/hyperlink" Target="http://pbs.twimg.com/profile_images/788142639589842944/NPPRRiUQ_normal.jpg" TargetMode="External"/><Relationship Id="rId11462" Type="http://schemas.openxmlformats.org/officeDocument/2006/relationships/hyperlink" Target="https://twitter.com/" TargetMode="External"/><Relationship Id="rId12513" Type="http://schemas.openxmlformats.org/officeDocument/2006/relationships/hyperlink" Target="https://twitter.com/" TargetMode="External"/><Relationship Id="rId13911" Type="http://schemas.openxmlformats.org/officeDocument/2006/relationships/hyperlink" Target="https://twitter.com/" TargetMode="External"/><Relationship Id="rId1521" Type="http://schemas.openxmlformats.org/officeDocument/2006/relationships/hyperlink" Target="https://www.cnet.com/videos/samsung-galaxy-s8-finally-makes-its-debut/?utm_content=buffer70293&amp;utm_medium=social&amp;utm_source=twitter.com&amp;utm_campaign=buffer" TargetMode="External"/><Relationship Id="rId7083" Type="http://schemas.openxmlformats.org/officeDocument/2006/relationships/hyperlink" Target="http://pbs.twimg.com/profile_images/709417816529747969/hbLJbWQ5_normal.jpg" TargetMode="External"/><Relationship Id="rId8134" Type="http://schemas.openxmlformats.org/officeDocument/2006/relationships/hyperlink" Target="http://pbs.twimg.com/profile_images/682195803260112896/TRQmbOlh_normal.jpg" TargetMode="External"/><Relationship Id="rId10064" Type="http://schemas.openxmlformats.org/officeDocument/2006/relationships/hyperlink" Target="https://twitter.com/" TargetMode="External"/><Relationship Id="rId11115" Type="http://schemas.openxmlformats.org/officeDocument/2006/relationships/hyperlink" Target="https://twitter.com/" TargetMode="External"/><Relationship Id="rId3693" Type="http://schemas.openxmlformats.org/officeDocument/2006/relationships/hyperlink" Target="https://www.google.com/url?rct=j&amp;sa=t&amp;url=http%3A%2F%2Fwww.pcmag.com%2Fnews%2F352690%2Fgalaxy-s8-vs-iphone-7-samsung-and-apple-flagships-face-off&amp;ct=ga&amp;cd=CAIyGjczOTE5YmFkMWVkNjU2ZDg6Y29tOmVuOlVT&amp;usg=AFQjCNE-4Mst1Yn2D9RSfSZsZKvs2yl_xA&amp;utm_source=dlvr.it&amp;utm_medium=twitter" TargetMode="External"/><Relationship Id="rId13287" Type="http://schemas.openxmlformats.org/officeDocument/2006/relationships/hyperlink" Target="https://twitter.com/" TargetMode="External"/><Relationship Id="rId14685" Type="http://schemas.openxmlformats.org/officeDocument/2006/relationships/hyperlink" Target="https://twitter.com/" TargetMode="External"/><Relationship Id="rId2295" Type="http://schemas.openxmlformats.org/officeDocument/2006/relationships/hyperlink" Target="http://feeds.feedburner.com/~r/co/MOuv/~3/CWne6kiRhvs/url?utm_source=feedburner&amp;utm_medium=twitter&amp;utm_campaign=heavy_raremetal" TargetMode="External"/><Relationship Id="rId3346" Type="http://schemas.openxmlformats.org/officeDocument/2006/relationships/hyperlink" Target="https://www.google.com/url?rct=j&amp;sa=t&amp;url=http%3A%2F%2Fwww.dailystar.co.uk%2Ftech%2Fnews%2F601633%2FSamsung-Galaxy-S8-face-recognition-privacy-security-warning&amp;ct=ga&amp;cd=CAIyGmI0ODdmYjNkNDhhYzkzNDk6Y29tOmVuOlVT&amp;usg=AFQjCNF35LnIOsi384FYRsClFq1_uM7JmQ&amp;utm_source=dlvr.it&amp;utm_medium=twitter" TargetMode="External"/><Relationship Id="rId4744" Type="http://schemas.openxmlformats.org/officeDocument/2006/relationships/hyperlink" Target="http://pbs.twimg.com/profile_images/833814969254809604/9rCzNLt3_normal.jpg" TargetMode="External"/><Relationship Id="rId14338" Type="http://schemas.openxmlformats.org/officeDocument/2006/relationships/hyperlink" Target="https://twitter.com/" TargetMode="External"/><Relationship Id="rId267" Type="http://schemas.openxmlformats.org/officeDocument/2006/relationships/hyperlink" Target="http://www.thedrum.com/news/2017/03/30/can-samsung-s-galaxy-s8-marketing-strategy-help-repair-its-note-7-wounds" TargetMode="External"/><Relationship Id="rId7967" Type="http://schemas.openxmlformats.org/officeDocument/2006/relationships/hyperlink" Target="http://pbs.twimg.com/profile_images/815517360715075584/huO6tWC3_normal.jpg" TargetMode="External"/><Relationship Id="rId10948" Type="http://schemas.openxmlformats.org/officeDocument/2006/relationships/hyperlink" Target="https://twitter.com/" TargetMode="External"/><Relationship Id="rId6569" Type="http://schemas.openxmlformats.org/officeDocument/2006/relationships/hyperlink" Target="http://pbs.twimg.com/profile_images/842280081103949824/5ChOnXlP_normal.jpg" TargetMode="External"/><Relationship Id="rId12370" Type="http://schemas.openxmlformats.org/officeDocument/2006/relationships/hyperlink" Target="https://twitter.com/" TargetMode="External"/><Relationship Id="rId13421" Type="http://schemas.openxmlformats.org/officeDocument/2006/relationships/hyperlink" Target="https://twitter.com/" TargetMode="External"/><Relationship Id="rId9042" Type="http://schemas.openxmlformats.org/officeDocument/2006/relationships/hyperlink" Target="http://pbs.twimg.com/profile_images/835960667177955330/ni6j65U4_normal.jpg" TargetMode="External"/><Relationship Id="rId12023" Type="http://schemas.openxmlformats.org/officeDocument/2006/relationships/hyperlink" Target="https://twitter.com/" TargetMode="External"/><Relationship Id="rId401" Type="http://schemas.openxmlformats.org/officeDocument/2006/relationships/hyperlink" Target="https://www.facebook.com/photo.php?fbid=1025026870930543" TargetMode="External"/><Relationship Id="rId1031" Type="http://schemas.openxmlformats.org/officeDocument/2006/relationships/hyperlink" Target="https://www.youtube.com/watch?v=BT2AsWjTBfw&amp;feature=youtu.be&amp;a" TargetMode="External"/><Relationship Id="rId5652" Type="http://schemas.openxmlformats.org/officeDocument/2006/relationships/hyperlink" Target="http://pbs.twimg.com/profile_images/823367637203877890/ReFdf9q4_normal.jpg" TargetMode="External"/><Relationship Id="rId6703" Type="http://schemas.openxmlformats.org/officeDocument/2006/relationships/hyperlink" Target="https://pbs.twimg.com/media/C8Y4m0JXkAAdGM8.jpg" TargetMode="External"/><Relationship Id="rId14195" Type="http://schemas.openxmlformats.org/officeDocument/2006/relationships/hyperlink" Target="https://twitter.com/" TargetMode="External"/><Relationship Id="rId15246" Type="http://schemas.openxmlformats.org/officeDocument/2006/relationships/hyperlink" Target="https://twitter.com/" TargetMode="External"/><Relationship Id="rId4254" Type="http://schemas.openxmlformats.org/officeDocument/2006/relationships/hyperlink" Target="https://pbs.twimg.com/media/C8GCMg_XwAAG66D.jpg" TargetMode="External"/><Relationship Id="rId5305" Type="http://schemas.openxmlformats.org/officeDocument/2006/relationships/hyperlink" Target="http://pbs.twimg.com/profile_images/848795699286130688/uWxy0n41_normal.jpg" TargetMode="External"/><Relationship Id="rId7477" Type="http://schemas.openxmlformats.org/officeDocument/2006/relationships/hyperlink" Target="http://pbs.twimg.com/profile_images/1100765083/iphone-4g-2_normal.jpg" TargetMode="External"/><Relationship Id="rId8528" Type="http://schemas.openxmlformats.org/officeDocument/2006/relationships/hyperlink" Target="http://pbs.twimg.com/profile_images/819663755785211904/9EGf7JGu_normal.jpg" TargetMode="External"/><Relationship Id="rId8875" Type="http://schemas.openxmlformats.org/officeDocument/2006/relationships/hyperlink" Target="http://pbs.twimg.com/profile_images/445489262231031808/aXOGungz_normal.jpeg" TargetMode="External"/><Relationship Id="rId9926" Type="http://schemas.openxmlformats.org/officeDocument/2006/relationships/hyperlink" Target="https://twitter.com/" TargetMode="External"/><Relationship Id="rId11856" Type="http://schemas.openxmlformats.org/officeDocument/2006/relationships/hyperlink" Target="https://twitter.com/" TargetMode="External"/><Relationship Id="rId12907" Type="http://schemas.openxmlformats.org/officeDocument/2006/relationships/hyperlink" Target="https://twitter.com/" TargetMode="External"/><Relationship Id="rId1915" Type="http://schemas.openxmlformats.org/officeDocument/2006/relationships/hyperlink" Target="https://www.google.com/url?rct=j&amp;sa=t&amp;url=http://www.verelst.be/building/system/files/foxmls-vancouver-vs-la-galaxy.pdf&amp;ct=ga&amp;cd=CAIyGjgyZWJiYTg3NmVkYjZiNDM6Y29tOmVuOlVT&amp;usg=AFQjCNFylTwmGN7PBDZ0ZrGuu6JM9G_NTw" TargetMode="External"/><Relationship Id="rId6079" Type="http://schemas.openxmlformats.org/officeDocument/2006/relationships/hyperlink" Target="https://pbs.twimg.com/ext_tw_video_thumb/847129154797551616/pu/img/vUQ5EDG8qwrNUiuE.jpg" TargetMode="External"/><Relationship Id="rId10458" Type="http://schemas.openxmlformats.org/officeDocument/2006/relationships/hyperlink" Target="https://twitter.com/" TargetMode="External"/><Relationship Id="rId11509" Type="http://schemas.openxmlformats.org/officeDocument/2006/relationships/hyperlink" Target="https://twitter.com/" TargetMode="External"/><Relationship Id="rId2689" Type="http://schemas.openxmlformats.org/officeDocument/2006/relationships/hyperlink" Target="https://twitter.com/i/web/status/848825482405695488" TargetMode="External"/><Relationship Id="rId6560" Type="http://schemas.openxmlformats.org/officeDocument/2006/relationships/hyperlink" Target="http://pbs.twimg.com/profile_images/842789128928419840/Ty4DivLi_normal.jpg" TargetMode="External"/><Relationship Id="rId7611" Type="http://schemas.openxmlformats.org/officeDocument/2006/relationships/hyperlink" Target="http://pbs.twimg.com/profile_images/828207777801715712/XDEg87wH_normal.jpg" TargetMode="External"/><Relationship Id="rId5162" Type="http://schemas.openxmlformats.org/officeDocument/2006/relationships/hyperlink" Target="https://pbs.twimg.com/media/C8IGxGuVoAA2scd.jpg" TargetMode="External"/><Relationship Id="rId6213" Type="http://schemas.openxmlformats.org/officeDocument/2006/relationships/hyperlink" Target="http://pbs.twimg.com/profile_images/848329028130017280/b5rquUsE_normal.jpg" TargetMode="External"/><Relationship Id="rId9783" Type="http://schemas.openxmlformats.org/officeDocument/2006/relationships/hyperlink" Target="http://pbs.twimg.com/profile_images/494681362767425538/ILPdaugu_normal.jpeg" TargetMode="External"/><Relationship Id="rId1772" Type="http://schemas.openxmlformats.org/officeDocument/2006/relationships/hyperlink" Target="https://www.google.com/url?rct=j&amp;sa=t&amp;url=http%3A%2F%2Felcomercio.pe%2Ftecnologia%2Fmoviles%2Fyoutube-realizan-unboxing-samsung-galaxy-s8-entre-tiburones-noticia-1980309&amp;ct=ga&amp;cd=CAIyGWI4MThlMmJmYWQ5OGUwNjg6Y2w6ZXM6Q0w&amp;usg=AFQjCNEUOD_9gEKAiFh5OECb4nvYn-TxtQ&amp;utm_source=dlvr.it&amp;utm_medium=twitter" TargetMode="External"/><Relationship Id="rId8385" Type="http://schemas.openxmlformats.org/officeDocument/2006/relationships/hyperlink" Target="http://pbs.twimg.com/profile_images/1323799789/P1020598-2_normal.JPG" TargetMode="External"/><Relationship Id="rId9436" Type="http://schemas.openxmlformats.org/officeDocument/2006/relationships/hyperlink" Target="http://pbs.twimg.com/profile_images/669985830283419648/g6-Z4W9M_normal.jpg" TargetMode="External"/><Relationship Id="rId11366" Type="http://schemas.openxmlformats.org/officeDocument/2006/relationships/hyperlink" Target="https://twitter.com/" TargetMode="External"/><Relationship Id="rId12764" Type="http://schemas.openxmlformats.org/officeDocument/2006/relationships/hyperlink" Target="https://twitter.com/" TargetMode="External"/><Relationship Id="rId13815" Type="http://schemas.openxmlformats.org/officeDocument/2006/relationships/hyperlink" Target="https://twitter.com/" TargetMode="External"/><Relationship Id="rId1425" Type="http://schemas.openxmlformats.org/officeDocument/2006/relationships/hyperlink" Target="https://winbuzzer.com/2017/03/31/samsung-galaxy-s8-facial-recognition-security-bypassed-simple-photo-xcxwbn?utm_content=buffer70168&amp;utm_medium=social&amp;utm_source=twitter.com&amp;utm_campaign=buffer" TargetMode="External"/><Relationship Id="rId2823" Type="http://schemas.openxmlformats.org/officeDocument/2006/relationships/hyperlink" Target="https://www.google.com/url?rct=j&amp;sa=t&amp;url=http://www.diariolasamericas.com/tecnologia/las-rivalidades-tecnicas-el-samsung-galaxy-s8-y-el-iphone-7-n4118577&amp;ct=ga&amp;cd=CAIyGjYwYmI2ZjUxN2Q3ODYxZGI6Y29tOmVzOlVT&amp;usg=AFQjCNFaOrAdvTYbxwpS5WcMYuBrXpuOeA" TargetMode="External"/><Relationship Id="rId8038" Type="http://schemas.openxmlformats.org/officeDocument/2006/relationships/hyperlink" Target="http://pbs.twimg.com/profile_images/487534182608801793/7-f_BUyN_normal.png" TargetMode="External"/><Relationship Id="rId11019" Type="http://schemas.openxmlformats.org/officeDocument/2006/relationships/hyperlink" Target="https://twitter.com/" TargetMode="External"/><Relationship Id="rId12417" Type="http://schemas.openxmlformats.org/officeDocument/2006/relationships/hyperlink" Target="https://twitter.com/" TargetMode="External"/><Relationship Id="rId4995" Type="http://schemas.openxmlformats.org/officeDocument/2006/relationships/hyperlink" Target="http://pbs.twimg.com/profile_images/847693999079018496/JBYK8h1j_normal.jpg" TargetMode="External"/><Relationship Id="rId14589" Type="http://schemas.openxmlformats.org/officeDocument/2006/relationships/hyperlink" Target="https://twitter.com/" TargetMode="External"/><Relationship Id="rId2199" Type="http://schemas.openxmlformats.org/officeDocument/2006/relationships/hyperlink" Target="https://www.google.com/url?rct=j&amp;sa=t&amp;url=http%3A%2F%2Fforbesjapan.com%2Farticles%2Fdetail%2F15740&amp;ct=ga&amp;cd=CAIyHDMwMGE5YmEwOWUzMWU5NmY6Y28uanA6amE6SlA&amp;usg=AFQjCNEphdJufR0ZMpkdkhqskYO5RgmKdw&amp;utm_source=dlvr.it&amp;utm_medium=twitter" TargetMode="External"/><Relationship Id="rId3597" Type="http://schemas.openxmlformats.org/officeDocument/2006/relationships/hyperlink" Target="https://www.google.com/url?rct=j&amp;sa=t&amp;url=https://techgames11.com/personalizacion-galaxy-s8/&amp;ct=ga&amp;cd=CAIyGmIyMmYxNjAxMGEyYTM1MmY6Y29tOmVzOlVT&amp;usg=AFQjCNGEv0bvr47bQO0LUscrneKxYe_UyQ" TargetMode="External"/><Relationship Id="rId4648" Type="http://schemas.openxmlformats.org/officeDocument/2006/relationships/hyperlink" Target="http://pbs.twimg.com/profile_images/811922603971481600/MB_QyNDe_normal.jpg" TargetMode="External"/><Relationship Id="rId6070" Type="http://schemas.openxmlformats.org/officeDocument/2006/relationships/hyperlink" Target="http://pbs.twimg.com/profile_images/754936694344970240/H3noKcIb_normal.jpg" TargetMode="External"/><Relationship Id="rId11500" Type="http://schemas.openxmlformats.org/officeDocument/2006/relationships/hyperlink" Target="https://twitter.com/" TargetMode="External"/><Relationship Id="rId7121" Type="http://schemas.openxmlformats.org/officeDocument/2006/relationships/hyperlink" Target="http://pbs.twimg.com/profile_images/759171247729106944/IHWueXgI_normal.jpg" TargetMode="External"/><Relationship Id="rId10102" Type="http://schemas.openxmlformats.org/officeDocument/2006/relationships/hyperlink" Target="https://twitter.com/" TargetMode="External"/><Relationship Id="rId13672" Type="http://schemas.openxmlformats.org/officeDocument/2006/relationships/hyperlink" Target="https://twitter.com/" TargetMode="External"/><Relationship Id="rId14723" Type="http://schemas.openxmlformats.org/officeDocument/2006/relationships/hyperlink" Target="https://twitter.com/" TargetMode="External"/><Relationship Id="rId2680" Type="http://schemas.openxmlformats.org/officeDocument/2006/relationships/hyperlink" Target="https://twitter.com/i/web/status/847808058747219969" TargetMode="External"/><Relationship Id="rId3731" Type="http://schemas.openxmlformats.org/officeDocument/2006/relationships/hyperlink" Target="https://www.google.com/url?rct=j&amp;sa=t&amp;url=http%3A%2F%2Fbgr.com%2F2017%2F03%2F31%2Fiphone-8-vs-galaxy-s8-3d-camera%2F&amp;ct=ga&amp;cd=CAIyGjczOTE5YmFkMWVkNjU2ZDg6Y29tOmVuOlVT&amp;usg=AFQjCNH1gdayfemaZukYuPlnmlZf9J5QEg&amp;utm_source=dlvr.it&amp;utm_medium=twitter" TargetMode="External"/><Relationship Id="rId9293" Type="http://schemas.openxmlformats.org/officeDocument/2006/relationships/hyperlink" Target="http://pbs.twimg.com/profile_images/846237124592619521/EEjftqt2_normal.jpg" TargetMode="External"/><Relationship Id="rId12274" Type="http://schemas.openxmlformats.org/officeDocument/2006/relationships/hyperlink" Target="https://twitter.com/" TargetMode="External"/><Relationship Id="rId13325" Type="http://schemas.openxmlformats.org/officeDocument/2006/relationships/hyperlink" Target="https://twitter.com/" TargetMode="External"/><Relationship Id="rId652" Type="http://schemas.openxmlformats.org/officeDocument/2006/relationships/hyperlink" Target="https://www.youtube.com/watch?v=Rxl4pUpZ9-8&amp;feature=youtu.be&amp;a" TargetMode="External"/><Relationship Id="rId1282" Type="http://schemas.openxmlformats.org/officeDocument/2006/relationships/hyperlink" Target="https://www.cnet.com/how-to/when-and-where-to-buy-a-galaxy-s8-and-s8-plus/?utm_content=buffer56b4f&amp;utm_medium=social&amp;utm_source=twitter.com&amp;utm_campaign=buffer" TargetMode="External"/><Relationship Id="rId2333" Type="http://schemas.openxmlformats.org/officeDocument/2006/relationships/hyperlink" Target="https://www.google.com/url?rct=j&amp;sa=t&amp;url=https%3A%2F%2Fwww.cnet.com%2Fuk%2Fhow-to%2Ftips-and-tricks-for-samsungs-galaxy-tab-s3%2F&amp;ct=ga&amp;cd=CAIyHmU3ODE5OGZlMjU4Y2ExMmQ6Y28udWs6ZW46R0I6Ug&amp;usg=AFQjCNFmVFj_dumTA2knVQqwDBhtqnBcNg&amp;utm_source=dlvr.it&amp;utm_medium=twitter" TargetMode="External"/><Relationship Id="rId305" Type="http://schemas.openxmlformats.org/officeDocument/2006/relationships/hyperlink" Target="http://mashable.com/2017/03/30/samsung-2piece-cover-s8/?utm_cid=Mash-Prod-RSS-Feedburner-All-Partial&amp;utm_content=buffer79003&amp;utm_medium=social&amp;utm_source=twitter.com&amp;utm_campaign=buffer" TargetMode="External"/><Relationship Id="rId5556" Type="http://schemas.openxmlformats.org/officeDocument/2006/relationships/hyperlink" Target="https://pbs.twimg.com/media/C8PnGqFXoAAf4_g.jpg" TargetMode="External"/><Relationship Id="rId6607" Type="http://schemas.openxmlformats.org/officeDocument/2006/relationships/hyperlink" Target="http://pbs.twimg.com/profile_images/710860462133547008/4EYJeG_V_normal.jpg" TargetMode="External"/><Relationship Id="rId6954" Type="http://schemas.openxmlformats.org/officeDocument/2006/relationships/hyperlink" Target="http://pbs.twimg.com/profile_images/760667000393859077/2emI9Jpp_normal.jpg" TargetMode="External"/><Relationship Id="rId14099" Type="http://schemas.openxmlformats.org/officeDocument/2006/relationships/hyperlink" Target="https://twitter.com/" TargetMode="External"/><Relationship Id="rId4158" Type="http://schemas.openxmlformats.org/officeDocument/2006/relationships/hyperlink" Target="https://pbs.twimg.com/media/C8ZGyNnW0AINisM.jpg" TargetMode="External"/><Relationship Id="rId5209" Type="http://schemas.openxmlformats.org/officeDocument/2006/relationships/hyperlink" Target="http://pbs.twimg.com/profile_images/839289300726341632/7y-qneF-_normal.jpg" TargetMode="External"/><Relationship Id="rId8779" Type="http://schemas.openxmlformats.org/officeDocument/2006/relationships/hyperlink" Target="http://pbs.twimg.com/profile_images/811693190151540736/4QnOOLyf_normal.jpg" TargetMode="External"/><Relationship Id="rId11010" Type="http://schemas.openxmlformats.org/officeDocument/2006/relationships/hyperlink" Target="https://twitter.com/" TargetMode="External"/><Relationship Id="rId14580" Type="http://schemas.openxmlformats.org/officeDocument/2006/relationships/hyperlink" Target="https://twitter.com/" TargetMode="External"/><Relationship Id="rId1819" Type="http://schemas.openxmlformats.org/officeDocument/2006/relationships/hyperlink" Target="http://j.gs/860n" TargetMode="External"/><Relationship Id="rId13182" Type="http://schemas.openxmlformats.org/officeDocument/2006/relationships/hyperlink" Target="https://twitter.com/" TargetMode="External"/><Relationship Id="rId14233" Type="http://schemas.openxmlformats.org/officeDocument/2006/relationships/hyperlink" Target="https://twitter.com/" TargetMode="External"/><Relationship Id="rId2190" Type="http://schemas.openxmlformats.org/officeDocument/2006/relationships/hyperlink" Target="http://www.digitaltrends.com/mobile/galaxy-s8-facial-recognition/?utm_content=buffera37aa&amp;utm_medium=socialm&amp;utm_source=twitter.com&amp;utm_campaign=buffer" TargetMode="External"/><Relationship Id="rId3241" Type="http://schemas.openxmlformats.org/officeDocument/2006/relationships/hyperlink" Target="https://www.google.com/url?rct=j&amp;sa=t&amp;url=http%3A%2F%2Fwww.techradar.com%2Fnews%2Fmicrosoft-is-going-to-sell-its-own-versions-of-the-galaxy-s8-and-s8&amp;ct=ga&amp;cd=CAIyGmMzNmE5YzgyNTI1MTRkYmU6Y29tOmVuOlVT&amp;usg=AFQjCNG_gUdRMwacnXgDX-QIEaKZ_b9PoQ&amp;utm_source=dlvr.it&amp;utm_medium=twitter" TargetMode="External"/><Relationship Id="rId7862" Type="http://schemas.openxmlformats.org/officeDocument/2006/relationships/hyperlink" Target="https://pbs.twimg.com/media/C8aEVTAUwAAxfpS.jpg" TargetMode="External"/><Relationship Id="rId8913" Type="http://schemas.openxmlformats.org/officeDocument/2006/relationships/hyperlink" Target="http://pbs.twimg.com/profile_images/819664758307717120/RifUsRqo_normal.jpg" TargetMode="External"/><Relationship Id="rId162" Type="http://schemas.openxmlformats.org/officeDocument/2006/relationships/hyperlink" Target="http://www.londonlovesbusiness.com/business-news/tech/the-samsung-galaxy-s8-has-ditched-the-home-button/14740.article?utm_source=dlvr.it&amp;utm_medium=twitter" TargetMode="External"/><Relationship Id="rId6464" Type="http://schemas.openxmlformats.org/officeDocument/2006/relationships/hyperlink" Target="http://pbs.twimg.com/profile_images/848272529957564416/SUK58e_N_normal.jpg" TargetMode="External"/><Relationship Id="rId7515" Type="http://schemas.openxmlformats.org/officeDocument/2006/relationships/hyperlink" Target="http://pbs.twimg.com/profile_images/521453554297352193/ZAhUJkbn_normal.jpeg" TargetMode="External"/><Relationship Id="rId10843" Type="http://schemas.openxmlformats.org/officeDocument/2006/relationships/hyperlink" Target="https://twitter.com/" TargetMode="External"/><Relationship Id="rId5066" Type="http://schemas.openxmlformats.org/officeDocument/2006/relationships/hyperlink" Target="http://pbs.twimg.com/profile_images/804792695860457476/DOLesb1H_normal.jpg" TargetMode="External"/><Relationship Id="rId6117" Type="http://schemas.openxmlformats.org/officeDocument/2006/relationships/hyperlink" Target="http://abs.twimg.com/sticky/default_profile_images/default_profile_normal.png" TargetMode="External"/><Relationship Id="rId9687" Type="http://schemas.openxmlformats.org/officeDocument/2006/relationships/hyperlink" Target="http://pbs.twimg.com/profile_images/712383122889940992/QHkWkzPy_normal.jpg" TargetMode="External"/><Relationship Id="rId8289" Type="http://schemas.openxmlformats.org/officeDocument/2006/relationships/hyperlink" Target="http://pbs.twimg.com/profile_images/550285711539466240/wzZxTqOW_normal.jpeg" TargetMode="External"/><Relationship Id="rId12668" Type="http://schemas.openxmlformats.org/officeDocument/2006/relationships/hyperlink" Target="https://twitter.com/" TargetMode="External"/><Relationship Id="rId13719" Type="http://schemas.openxmlformats.org/officeDocument/2006/relationships/hyperlink" Target="https://twitter.com/" TargetMode="External"/><Relationship Id="rId1676" Type="http://schemas.openxmlformats.org/officeDocument/2006/relationships/hyperlink" Target="https://www.cnet.com/news/samsung-galaxy-s8-may-show-that-facial-recognition-still-isnt-great/?utm_content=buffer2972e&amp;utm_medium=social&amp;utm_source=twitter.com&amp;utm_campaign=buffer" TargetMode="External"/><Relationship Id="rId2727" Type="http://schemas.openxmlformats.org/officeDocument/2006/relationships/hyperlink" Target="https://www.cnet.com/es/imagenes/funciones-ocultas-del-samsung-galaxy-s8-fotos/" TargetMode="External"/><Relationship Id="rId14090" Type="http://schemas.openxmlformats.org/officeDocument/2006/relationships/hyperlink" Target="https://twitter.com/" TargetMode="External"/><Relationship Id="rId15141" Type="http://schemas.openxmlformats.org/officeDocument/2006/relationships/hyperlink" Target="https://twitter.com/" TargetMode="External"/><Relationship Id="rId1329" Type="http://schemas.openxmlformats.org/officeDocument/2006/relationships/hyperlink" Target="https://www.google.com/url?rct=j&amp;sa=t&amp;url=https%3A%2F%2Fhouston.craigslist.org%2Fcms%2F6068876340.html&amp;ct=ga&amp;cd=CAIyGjE1OGQ0YWQ5ODUzYmExODg6Y29tOmVuOlVT&amp;usg=AFQjCNH4-9AEmVAML5Md4GfiVbSnOWG8PA&amp;utm_source=dlvr.it&amp;utm_medium=twitter" TargetMode="External"/><Relationship Id="rId4899" Type="http://schemas.openxmlformats.org/officeDocument/2006/relationships/hyperlink" Target="http://pbs.twimg.com/profile_images/846291991411539968/C4bN2n8d_normal.jpg" TargetMode="External"/><Relationship Id="rId5200" Type="http://schemas.openxmlformats.org/officeDocument/2006/relationships/hyperlink" Target="http://pbs.twimg.com/profile_images/830635856385961984/9N6LGZgl_normal.jpg" TargetMode="External"/><Relationship Id="rId8770" Type="http://schemas.openxmlformats.org/officeDocument/2006/relationships/hyperlink" Target="http://pbs.twimg.com/profile_images/835614886541594624/Ii_EVUU4_normal.jpg" TargetMode="External"/><Relationship Id="rId9821" Type="http://schemas.openxmlformats.org/officeDocument/2006/relationships/hyperlink" Target="http://pbs.twimg.com/profile_images/494676480291381249/RtC-6xAO_normal.jpeg" TargetMode="External"/><Relationship Id="rId11751" Type="http://schemas.openxmlformats.org/officeDocument/2006/relationships/hyperlink" Target="https://twitter.com/" TargetMode="External"/><Relationship Id="rId12802" Type="http://schemas.openxmlformats.org/officeDocument/2006/relationships/hyperlink" Target="https://twitter.com/" TargetMode="External"/><Relationship Id="rId35" Type="http://schemas.openxmlformats.org/officeDocument/2006/relationships/hyperlink" Target="http://www.tecmundo.com.br/1153-como-usar-sopcast.htm?f" TargetMode="External"/><Relationship Id="rId1810" Type="http://schemas.openxmlformats.org/officeDocument/2006/relationships/hyperlink" Target="http://dlvr.it/Nmpghw" TargetMode="External"/><Relationship Id="rId7372" Type="http://schemas.openxmlformats.org/officeDocument/2006/relationships/hyperlink" Target="http://pbs.twimg.com/profile_images/606505465078349824/kuWDT5eL_normal.jpg" TargetMode="External"/><Relationship Id="rId8423" Type="http://schemas.openxmlformats.org/officeDocument/2006/relationships/hyperlink" Target="http://pbs.twimg.com/profile_images/378800000823690756/504ec3479025503ada22f90db947b8dc_normal.png" TargetMode="External"/><Relationship Id="rId10353" Type="http://schemas.openxmlformats.org/officeDocument/2006/relationships/hyperlink" Target="https://twitter.com/" TargetMode="External"/><Relationship Id="rId11404" Type="http://schemas.openxmlformats.org/officeDocument/2006/relationships/hyperlink" Target="https://twitter.com/" TargetMode="External"/><Relationship Id="rId3982" Type="http://schemas.openxmlformats.org/officeDocument/2006/relationships/hyperlink" Target="https://pbs.twimg.com/media/C8KdOPRVwAAjbar.jpg" TargetMode="External"/><Relationship Id="rId7025" Type="http://schemas.openxmlformats.org/officeDocument/2006/relationships/hyperlink" Target="https://pbs.twimg.com/media/C8T6zO9UQAAoKwd.jpg" TargetMode="External"/><Relationship Id="rId10006" Type="http://schemas.openxmlformats.org/officeDocument/2006/relationships/hyperlink" Target="https://twitter.com/" TargetMode="External"/><Relationship Id="rId13576" Type="http://schemas.openxmlformats.org/officeDocument/2006/relationships/hyperlink" Target="https://twitter.com/" TargetMode="External"/><Relationship Id="rId14974" Type="http://schemas.openxmlformats.org/officeDocument/2006/relationships/hyperlink" Target="https://twitter.com/" TargetMode="External"/><Relationship Id="rId2584" Type="http://schemas.openxmlformats.org/officeDocument/2006/relationships/hyperlink" Target="https://www.google.com/url?rct=j&amp;sa=t&amp;url=http%3A%2F%2Fwww.mobipicker.com%2Fsamsung-galaxy-s6-edge-gets-android-nougat-7-0-update-india%2F&amp;ct=ga&amp;cd=CAIyGmIyMmYxNjAxMGEyYTM1MmY6Y29tOmVuOlVT&amp;usg=AFQjCNEqlfUeTrKjaxmswvk1xGc40SChaQ&amp;utm_source=dlvr.it&amp;utm_medium=twitter" TargetMode="External"/><Relationship Id="rId3635" Type="http://schemas.openxmlformats.org/officeDocument/2006/relationships/hyperlink" Target="https://www.google.com/url?rct=j&amp;sa=t&amp;url=http%3A%2F%2Fmooreliquor.com%2Fq7-AID-Mandarinorange-Coconutmilk-Fsfxe%2FRum-8986.html&amp;ct=ga&amp;cd=CAIyGmVjMDE2OWE5OTBlMGVhZjA6Y29tOmphOlVT&amp;usg=AFQjCNGMgcBywcOd4E__0tdY1-W31MITvg&amp;utm_source=dlvr.it&amp;utm_medium=twitter" TargetMode="External"/><Relationship Id="rId9197" Type="http://schemas.openxmlformats.org/officeDocument/2006/relationships/hyperlink" Target="http://pbs.twimg.com/profile_images/823368633606934529/A0h3nwMj_normal.jpg" TargetMode="External"/><Relationship Id="rId12178" Type="http://schemas.openxmlformats.org/officeDocument/2006/relationships/hyperlink" Target="https://twitter.com/" TargetMode="External"/><Relationship Id="rId13229" Type="http://schemas.openxmlformats.org/officeDocument/2006/relationships/hyperlink" Target="https://twitter.com/" TargetMode="External"/><Relationship Id="rId14627" Type="http://schemas.openxmlformats.org/officeDocument/2006/relationships/hyperlink" Target="https://twitter.com/" TargetMode="External"/><Relationship Id="rId556" Type="http://schemas.openxmlformats.org/officeDocument/2006/relationships/hyperlink" Target="https://twitter.com/i/web/status/847515814156816384" TargetMode="External"/><Relationship Id="rId1186" Type="http://schemas.openxmlformats.org/officeDocument/2006/relationships/hyperlink" Target="http://feeds.feedburner.com/~r/google/nXLf/~3/lQPu8n5CxIg/url?utm_source=feedburner&amp;utm_medium=twitter&amp;utm_campaign=areyouanandroid" TargetMode="External"/><Relationship Id="rId2237" Type="http://schemas.openxmlformats.org/officeDocument/2006/relationships/hyperlink" Target="http://dlvr.it/NmBvgm" TargetMode="External"/><Relationship Id="rId209" Type="http://schemas.openxmlformats.org/officeDocument/2006/relationships/hyperlink" Target="https://www.youtube.com/watch?v=Lig2uXHcIqE&amp;feature=youtu.be&amp;a" TargetMode="External"/><Relationship Id="rId6858" Type="http://schemas.openxmlformats.org/officeDocument/2006/relationships/hyperlink" Target="https://pbs.twimg.com/media/C7x1iXeXkAAXr7x.jpg" TargetMode="External"/><Relationship Id="rId7909" Type="http://schemas.openxmlformats.org/officeDocument/2006/relationships/hyperlink" Target="http://pbs.twimg.com/profile_images/3444895134/a3a6f4c16bfc11c379696cd97571cf20_normal.jpeg" TargetMode="External"/><Relationship Id="rId8280" Type="http://schemas.openxmlformats.org/officeDocument/2006/relationships/hyperlink" Target="http://pbs.twimg.com/profile_images/550285711539466240/wzZxTqOW_normal.jpeg" TargetMode="External"/><Relationship Id="rId13710" Type="http://schemas.openxmlformats.org/officeDocument/2006/relationships/hyperlink" Target="https://twitter.com/" TargetMode="External"/><Relationship Id="rId9331" Type="http://schemas.openxmlformats.org/officeDocument/2006/relationships/hyperlink" Target="http://pbs.twimg.com/profile_images/847813915660648448/dEUgjjz3_normal.jpg" TargetMode="External"/><Relationship Id="rId11261" Type="http://schemas.openxmlformats.org/officeDocument/2006/relationships/hyperlink" Target="https://twitter.com/" TargetMode="External"/><Relationship Id="rId12312" Type="http://schemas.openxmlformats.org/officeDocument/2006/relationships/hyperlink" Target="https://twitter.com/" TargetMode="External"/><Relationship Id="rId1320" Type="http://schemas.openxmlformats.org/officeDocument/2006/relationships/hyperlink" Target="https://actualidad.rt.com/actualidad/234687-samsung-fallo-defecto-desbloque-galaxy-s8?utm_source=rss&amp;utm_medium=rss&amp;utm_campaign=all" TargetMode="External"/><Relationship Id="rId4890" Type="http://schemas.openxmlformats.org/officeDocument/2006/relationships/hyperlink" Target="http://pbs.twimg.com/profile_images/846291991411539968/C4bN2n8d_normal.jpg" TargetMode="External"/><Relationship Id="rId5941" Type="http://schemas.openxmlformats.org/officeDocument/2006/relationships/hyperlink" Target="http://pbs.twimg.com/profile_images/681926886113456128/Y7JOPtsc_normal.jpg" TargetMode="External"/><Relationship Id="rId14484" Type="http://schemas.openxmlformats.org/officeDocument/2006/relationships/hyperlink" Target="https://twitter.com/" TargetMode="External"/><Relationship Id="rId3492" Type="http://schemas.openxmlformats.org/officeDocument/2006/relationships/hyperlink" Target="https://www.cnet.com/videos/4-features-the-iphone-8-needs-to-one-up-the-galaxy-s8/?utm_content=buffera335a&amp;utm_medium=social&amp;utm_source=twitter.com&amp;utm_campaign=buffer" TargetMode="External"/><Relationship Id="rId4543" Type="http://schemas.openxmlformats.org/officeDocument/2006/relationships/hyperlink" Target="http://pbs.twimg.com/profile_images/845467750990430208/wWqCg4-K_normal.jpg" TargetMode="External"/><Relationship Id="rId13086" Type="http://schemas.openxmlformats.org/officeDocument/2006/relationships/hyperlink" Target="https://twitter.com/" TargetMode="External"/><Relationship Id="rId14137" Type="http://schemas.openxmlformats.org/officeDocument/2006/relationships/hyperlink" Target="https://twitter.com/" TargetMode="External"/><Relationship Id="rId2094" Type="http://schemas.openxmlformats.org/officeDocument/2006/relationships/hyperlink" Target="https://twitter.com/i/web/status/848599732599607297" TargetMode="External"/><Relationship Id="rId3145" Type="http://schemas.openxmlformats.org/officeDocument/2006/relationships/hyperlink" Target="https://www.google.com/url?rct=j&amp;sa=t&amp;url=http://indiatoday.intoday.in/technology/story/samsung-galay-s8-s8-microsoft-edition-set-to-release-on-april-21-pre-orders-start/1/917273.html&amp;ct=ga&amp;cd=CAIyGmMzNmE5YzgyNTI1MTRkYmU6Y29tOmVuOlVT&amp;usg=AFQjCNH2ohnFJtrj1vkqGINC9F5Yt8-TVg" TargetMode="External"/><Relationship Id="rId7766" Type="http://schemas.openxmlformats.org/officeDocument/2006/relationships/hyperlink" Target="http://pbs.twimg.com/profile_images/848523726509539328/fTf7Rm6L_normal.jpg" TargetMode="External"/><Relationship Id="rId8817" Type="http://schemas.openxmlformats.org/officeDocument/2006/relationships/hyperlink" Target="http://pbs.twimg.com/profile_images/835604447011143680/gBoqzoJd_normal.jpg" TargetMode="External"/><Relationship Id="rId6368" Type="http://schemas.openxmlformats.org/officeDocument/2006/relationships/hyperlink" Target="http://pbs.twimg.com/profile_images/774552459901603840/-D5kAFdD_normal.jpg" TargetMode="External"/><Relationship Id="rId7419" Type="http://schemas.openxmlformats.org/officeDocument/2006/relationships/hyperlink" Target="http://pbs.twimg.com/profile_images/731787392206639104/Q3XC8i-J_normal.jpg" TargetMode="External"/><Relationship Id="rId10747" Type="http://schemas.openxmlformats.org/officeDocument/2006/relationships/hyperlink" Target="https://twitter.com/" TargetMode="External"/><Relationship Id="rId13220" Type="http://schemas.openxmlformats.org/officeDocument/2006/relationships/hyperlink" Target="https://twitter.com/" TargetMode="External"/><Relationship Id="rId200" Type="http://schemas.openxmlformats.org/officeDocument/2006/relationships/hyperlink" Target="https://www.youtube.com/watch?v=-i4mEbmgWo8&amp;feature=youtu.be&amp;a" TargetMode="External"/><Relationship Id="rId2978" Type="http://schemas.openxmlformats.org/officeDocument/2006/relationships/hyperlink" Target="https://www.google.com/url?rct=j&amp;sa=t&amp;url=http%3A%2F%2Fnews.nicovideo.jp%2Fwatch%2Fnw2715399&amp;ct=ga&amp;cd=CAIyHjI3NjhlYWNkNzJhNjliMWQ6Y28uanA6amE6SlA6Ug&amp;usg=AFQjCNHIOjTLIDCb6JF-lQaLRGMQUY_pWg&amp;utm_source=dlvr.it&amp;utm_medium=twitter" TargetMode="External"/><Relationship Id="rId7900" Type="http://schemas.openxmlformats.org/officeDocument/2006/relationships/hyperlink" Target="http://pbs.twimg.com/profile_images/3444895134/a3a6f4c16bfc11c379696cd97571cf20_normal.jpeg" TargetMode="External"/><Relationship Id="rId15392" Type="http://schemas.openxmlformats.org/officeDocument/2006/relationships/hyperlink" Target="https://twitter.com/" TargetMode="External"/><Relationship Id="rId5451" Type="http://schemas.openxmlformats.org/officeDocument/2006/relationships/hyperlink" Target="https://pbs.twimg.com/media/C8O1PQpVoAEoM9u.jpg" TargetMode="External"/><Relationship Id="rId6502" Type="http://schemas.openxmlformats.org/officeDocument/2006/relationships/hyperlink" Target="http://pbs.twimg.com/profile_images/477585234406305793/54fVN-mM_normal.jpeg" TargetMode="External"/><Relationship Id="rId15045" Type="http://schemas.openxmlformats.org/officeDocument/2006/relationships/hyperlink" Target="https://twitter.com/" TargetMode="External"/><Relationship Id="rId4053" Type="http://schemas.openxmlformats.org/officeDocument/2006/relationships/hyperlink" Target="https://pbs.twimg.com/media/C8UcomiXoAA7qc4.jpg" TargetMode="External"/><Relationship Id="rId5104" Type="http://schemas.openxmlformats.org/officeDocument/2006/relationships/hyperlink" Target="http://abs.twimg.com/sticky/default_profile_images/default_profile_normal.png" TargetMode="External"/><Relationship Id="rId8674" Type="http://schemas.openxmlformats.org/officeDocument/2006/relationships/hyperlink" Target="http://pbs.twimg.com/profile_images/811686786502168576/aIUhi6fG_normal.jpg" TargetMode="External"/><Relationship Id="rId9725" Type="http://schemas.openxmlformats.org/officeDocument/2006/relationships/hyperlink" Target="http://pbs.twimg.com/profile_images/494681362767425538/ILPdaugu_normal.jpeg" TargetMode="External"/><Relationship Id="rId11655" Type="http://schemas.openxmlformats.org/officeDocument/2006/relationships/hyperlink" Target="https://twitter.com/" TargetMode="External"/><Relationship Id="rId1714" Type="http://schemas.openxmlformats.org/officeDocument/2006/relationships/hyperlink" Target="https://www.youtube.com/watch?v=BXy2-nM-FkE&amp;feature=youtu.be&amp;a" TargetMode="External"/><Relationship Id="rId7276" Type="http://schemas.openxmlformats.org/officeDocument/2006/relationships/hyperlink" Target="http://pbs.twimg.com/profile_images/454818314825789441/UCjGCNVq_normal.jpeg" TargetMode="External"/><Relationship Id="rId8327" Type="http://schemas.openxmlformats.org/officeDocument/2006/relationships/hyperlink" Target="http://pbs.twimg.com/profile_images/550285711539466240/wzZxTqOW_normal.jpeg" TargetMode="External"/><Relationship Id="rId10257" Type="http://schemas.openxmlformats.org/officeDocument/2006/relationships/hyperlink" Target="https://twitter.com/" TargetMode="External"/><Relationship Id="rId11308" Type="http://schemas.openxmlformats.org/officeDocument/2006/relationships/hyperlink" Target="https://twitter.com/" TargetMode="External"/><Relationship Id="rId12706" Type="http://schemas.openxmlformats.org/officeDocument/2006/relationships/hyperlink" Target="https://twitter.com/" TargetMode="External"/><Relationship Id="rId14878" Type="http://schemas.openxmlformats.org/officeDocument/2006/relationships/hyperlink" Target="https://twitter.com/" TargetMode="External"/><Relationship Id="rId2488" Type="http://schemas.openxmlformats.org/officeDocument/2006/relationships/hyperlink" Target="http://dlvr.it/NnK8PF" TargetMode="External"/><Relationship Id="rId3886" Type="http://schemas.openxmlformats.org/officeDocument/2006/relationships/hyperlink" Target="https://pbs.twimg.com/media/C8KqI14VYAAicSz.jpg" TargetMode="External"/><Relationship Id="rId4937" Type="http://schemas.openxmlformats.org/officeDocument/2006/relationships/hyperlink" Target="http://pbs.twimg.com/profile_images/847693999079018496/JBYK8h1j_normal.jpg" TargetMode="External"/><Relationship Id="rId3539" Type="http://schemas.openxmlformats.org/officeDocument/2006/relationships/hyperlink" Target="https://www.google.com/url?rct=j&amp;sa=t&amp;url=https://www.androidperfect.net/2017/03/samsung-duplica-la-produccion-del-nuevo-galaxy-s8-friente-a-la-del-galaxy-s7/&amp;ct=ga&amp;cd=CAIyGmIyMmYxNjAxMGEyYTM1MmY6Y29tOmVzOlVT&amp;usg=AFQjCNE6_bQnte7fzJnzykozQapBwht3CQ%C3%B0%C2%9F%C2%92%C2%AD" TargetMode="External"/><Relationship Id="rId6012" Type="http://schemas.openxmlformats.org/officeDocument/2006/relationships/hyperlink" Target="http://pbs.twimg.com/profile_images/1173974791/myphoto_4__normal.png" TargetMode="External"/><Relationship Id="rId7410" Type="http://schemas.openxmlformats.org/officeDocument/2006/relationships/hyperlink" Target="http://abs.twimg.com/sticky/default_profile_images/default_profile_normal.png" TargetMode="External"/><Relationship Id="rId13961" Type="http://schemas.openxmlformats.org/officeDocument/2006/relationships/hyperlink" Target="https://twitter.com/" TargetMode="External"/><Relationship Id="rId9582" Type="http://schemas.openxmlformats.org/officeDocument/2006/relationships/hyperlink" Target="http://pbs.twimg.com/profile_images/1781594986/tecnologia1_normal.jpg" TargetMode="External"/><Relationship Id="rId12563" Type="http://schemas.openxmlformats.org/officeDocument/2006/relationships/hyperlink" Target="https://twitter.com/" TargetMode="External"/><Relationship Id="rId13614" Type="http://schemas.openxmlformats.org/officeDocument/2006/relationships/hyperlink" Target="https://twitter.com/" TargetMode="External"/><Relationship Id="rId941" Type="http://schemas.openxmlformats.org/officeDocument/2006/relationships/hyperlink" Target="http://mashable.com/2017/03/30/samsung-galaxy-s8-microsoft-edition/?utm_cid=Mash-Prod-RSS-Feedburner-All-Partial&amp;utm_content=buffer52aa5&amp;utm_medium=social&amp;utm_source=twitter.com&amp;utm_campaign=buffer" TargetMode="External"/><Relationship Id="rId1571" Type="http://schemas.openxmlformats.org/officeDocument/2006/relationships/hyperlink" Target="https://www.youtube.com/watch?v=BXy2-nM-FkE&amp;feature=youtu.be&amp;a" TargetMode="External"/><Relationship Id="rId2622" Type="http://schemas.openxmlformats.org/officeDocument/2006/relationships/hyperlink" Target="https://www.google.com/url?rct=j&amp;sa=t&amp;url=https%3A%2F%2Fforums.androidcentral.com%2Fsamsung-galaxy-s6%2F783036-good-morning-screen.html&amp;ct=ga&amp;cd=CAIyGmIyMmYxNjAxMGEyYTM1MmY6Y29tOmVuOlVT&amp;usg=AFQjCNGaeaYyDhtcqnCPrJgpgsRY-yZLlA&amp;utm_source=dlvr.it&amp;utm_medium=twitter" TargetMode="External"/><Relationship Id="rId8184" Type="http://schemas.openxmlformats.org/officeDocument/2006/relationships/hyperlink" Target="http://abs.twimg.com/sticky/default_profile_images/default_profile_normal.png" TargetMode="External"/><Relationship Id="rId9235" Type="http://schemas.openxmlformats.org/officeDocument/2006/relationships/hyperlink" Target="http://pbs.twimg.com/profile_images/829146938163367936/aABH6FnS_normal.jpg" TargetMode="External"/><Relationship Id="rId11165" Type="http://schemas.openxmlformats.org/officeDocument/2006/relationships/hyperlink" Target="https://twitter.com/" TargetMode="External"/><Relationship Id="rId12216" Type="http://schemas.openxmlformats.org/officeDocument/2006/relationships/hyperlink" Target="https://twitter.com/" TargetMode="External"/><Relationship Id="rId1224" Type="http://schemas.openxmlformats.org/officeDocument/2006/relationships/hyperlink" Target="http://newatlas.com/samsung-galaxy-s8-biometrics-insecure-facial-recognition/48720/?utm_content=buffer59897&amp;utm_medium=social&amp;utm_source=twitter.com&amp;utm_campaign=buffer" TargetMode="External"/><Relationship Id="rId4794" Type="http://schemas.openxmlformats.org/officeDocument/2006/relationships/hyperlink" Target="http://pbs.twimg.com/profile_images/844945091143909376/skKo-POI_normal.jpg" TargetMode="External"/><Relationship Id="rId5845" Type="http://schemas.openxmlformats.org/officeDocument/2006/relationships/hyperlink" Target="http://pbs.twimg.com/profile_images/842181812201877504/olZ8_i60_normal.jpg" TargetMode="External"/><Relationship Id="rId14388" Type="http://schemas.openxmlformats.org/officeDocument/2006/relationships/hyperlink" Target="https://twitter.com/" TargetMode="External"/><Relationship Id="rId15439" Type="http://schemas.openxmlformats.org/officeDocument/2006/relationships/hyperlink" Target="https://twitter.com/" TargetMode="External"/><Relationship Id="rId3396" Type="http://schemas.openxmlformats.org/officeDocument/2006/relationships/hyperlink" Target="https://www.google.com/url?rct=j&amp;sa=t&amp;url=http://www.huffingtonpost.com/entry/samsung-galaxy-s8-brings-back-the-adventure-in-smartphone_us_58dfc3b7e4b0d804fbbb7352&amp;ct=ga&amp;cd=CAIyGjYxZDE1NjA2OGJjMmM2NDA6Y29tOmVuOlVT&amp;usg=AFQjCNFZeELJCRh3bmWY27ccbjW7kI7zEg" TargetMode="External"/><Relationship Id="rId4447" Type="http://schemas.openxmlformats.org/officeDocument/2006/relationships/hyperlink" Target="https://pbs.twimg.com/media/C8KpU5qUQAEIVsr.jpg" TargetMode="External"/><Relationship Id="rId3049" Type="http://schemas.openxmlformats.org/officeDocument/2006/relationships/hyperlink" Target="https://twitter.com/i/web/status/848846333175881729" TargetMode="External"/><Relationship Id="rId10998" Type="http://schemas.openxmlformats.org/officeDocument/2006/relationships/hyperlink" Target="https://twitter.com/" TargetMode="External"/><Relationship Id="rId9092" Type="http://schemas.openxmlformats.org/officeDocument/2006/relationships/hyperlink" Target="http://pbs.twimg.com/profile_images/835589241124106242/JMyPlvw6_normal.jpg" TargetMode="External"/><Relationship Id="rId13471" Type="http://schemas.openxmlformats.org/officeDocument/2006/relationships/hyperlink" Target="https://twitter.com/" TargetMode="External"/><Relationship Id="rId14522" Type="http://schemas.openxmlformats.org/officeDocument/2006/relationships/hyperlink" Target="https://twitter.com/" TargetMode="External"/><Relationship Id="rId1081" Type="http://schemas.openxmlformats.org/officeDocument/2006/relationships/hyperlink" Target="https://www.pocketpc.ch/magazin/news/galaxy-s8-microsoft-edition-mit-vorinstallierten-microsoft-apps-samt-cortana-53802/" TargetMode="External"/><Relationship Id="rId3530" Type="http://schemas.openxmlformats.org/officeDocument/2006/relationships/hyperlink" Target="https://www.youtube.com/watch?v=eAphEpc2kAc&amp;feature=youtu.be&amp;a" TargetMode="External"/><Relationship Id="rId12073" Type="http://schemas.openxmlformats.org/officeDocument/2006/relationships/hyperlink" Target="https://twitter.com/" TargetMode="External"/><Relationship Id="rId13124" Type="http://schemas.openxmlformats.org/officeDocument/2006/relationships/hyperlink" Target="https://twitter.com/" TargetMode="External"/><Relationship Id="rId451" Type="http://schemas.openxmlformats.org/officeDocument/2006/relationships/hyperlink" Target="https://twitter.com/i/web/status/847514524974567424" TargetMode="External"/><Relationship Id="rId2132" Type="http://schemas.openxmlformats.org/officeDocument/2006/relationships/hyperlink" Target="http://dlvr.it/NmTT9F" TargetMode="External"/><Relationship Id="rId6753" Type="http://schemas.openxmlformats.org/officeDocument/2006/relationships/hyperlink" Target="http://pbs.twimg.com/profile_images/769553469804077056/H1Vj2KZY_normal.jpg" TargetMode="External"/><Relationship Id="rId7804" Type="http://schemas.openxmlformats.org/officeDocument/2006/relationships/hyperlink" Target="http://pbs.twimg.com/profile_images/3666459959/69cc97c9925cd7e6299e281112fc802e_normal.jpeg" TargetMode="External"/><Relationship Id="rId15296" Type="http://schemas.openxmlformats.org/officeDocument/2006/relationships/hyperlink" Target="https://twitter.com/" TargetMode="External"/><Relationship Id="rId104" Type="http://schemas.openxmlformats.org/officeDocument/2006/relationships/hyperlink" Target="http://ketafnews.blogspot.com/2017/03/galaxy-j-series.html?utm_source=dlvr.it&amp;utm_medium=twitter" TargetMode="External"/><Relationship Id="rId5355" Type="http://schemas.openxmlformats.org/officeDocument/2006/relationships/hyperlink" Target="http://pbs.twimg.com/profile_images/828278218985574400/gaS0Vnp-_normal.jpg" TargetMode="External"/><Relationship Id="rId6406" Type="http://schemas.openxmlformats.org/officeDocument/2006/relationships/hyperlink" Target="http://abs.twimg.com/sticky/default_profile_images/default_profile_normal.png" TargetMode="External"/><Relationship Id="rId9976" Type="http://schemas.openxmlformats.org/officeDocument/2006/relationships/hyperlink" Target="https://twitter.com/" TargetMode="External"/><Relationship Id="rId5008" Type="http://schemas.openxmlformats.org/officeDocument/2006/relationships/hyperlink" Target="http://pbs.twimg.com/profile_images/847693999079018496/JBYK8h1j_normal.jpg" TargetMode="External"/><Relationship Id="rId8578" Type="http://schemas.openxmlformats.org/officeDocument/2006/relationships/hyperlink" Target="http://pbs.twimg.com/profile_images/829147484119117825/dRdwN0a1_normal.jpg" TargetMode="External"/><Relationship Id="rId9629" Type="http://schemas.openxmlformats.org/officeDocument/2006/relationships/hyperlink" Target="http://pbs.twimg.com/profile_images/832480070899896326/fxojAAZ2_normal.jpg" TargetMode="External"/><Relationship Id="rId12957" Type="http://schemas.openxmlformats.org/officeDocument/2006/relationships/hyperlink" Target="https://twitter.com/" TargetMode="External"/><Relationship Id="rId1965" Type="http://schemas.openxmlformats.org/officeDocument/2006/relationships/hyperlink" Target="https://www.youtube.com/watch?v=JNcNNvI0d14&amp;feature=youtu.be" TargetMode="External"/><Relationship Id="rId11559" Type="http://schemas.openxmlformats.org/officeDocument/2006/relationships/hyperlink" Target="https://twitter.com/" TargetMode="External"/><Relationship Id="rId14032" Type="http://schemas.openxmlformats.org/officeDocument/2006/relationships/hyperlink" Target="https://twitter.com/" TargetMode="External"/><Relationship Id="rId15430" Type="http://schemas.openxmlformats.org/officeDocument/2006/relationships/hyperlink" Target="https://twitter.com/" TargetMode="External"/><Relationship Id="rId1618" Type="http://schemas.openxmlformats.org/officeDocument/2006/relationships/hyperlink" Target="http://feeds.feedburner.com/~r/GoogleAlert-Handel/~3/prSWOSv-HcM/url?utm_source=feedburner&amp;utm_medium=twitter&amp;utm_campaign=eazyform_de" TargetMode="External"/><Relationship Id="rId3040" Type="http://schemas.openxmlformats.org/officeDocument/2006/relationships/hyperlink" Target="https://twitter.com/i/web/status/848842329683374081" TargetMode="External"/><Relationship Id="rId7661" Type="http://schemas.openxmlformats.org/officeDocument/2006/relationships/hyperlink" Target="http://pbs.twimg.com/profile_images/2330230735/cdwq55wpxh5y2piepgag_normal.jpeg" TargetMode="External"/><Relationship Id="rId8712" Type="http://schemas.openxmlformats.org/officeDocument/2006/relationships/hyperlink" Target="http://pbs.twimg.com/profile_images/811634039757086720/D0ChTGlD_normal.jpg" TargetMode="External"/><Relationship Id="rId10642" Type="http://schemas.openxmlformats.org/officeDocument/2006/relationships/hyperlink" Target="https://twitter.com/" TargetMode="External"/><Relationship Id="rId6263" Type="http://schemas.openxmlformats.org/officeDocument/2006/relationships/hyperlink" Target="http://pbs.twimg.com/profile_images/764262057151696896/i_0Ddlbi_normal.jpg" TargetMode="External"/><Relationship Id="rId7314" Type="http://schemas.openxmlformats.org/officeDocument/2006/relationships/hyperlink" Target="http://pbs.twimg.com/profile_images/378800000775227733/ae13c3d84fd6fa9876a0c7c46e3a3f24_normal.png" TargetMode="External"/><Relationship Id="rId13865" Type="http://schemas.openxmlformats.org/officeDocument/2006/relationships/hyperlink" Target="https://twitter.com/" TargetMode="External"/><Relationship Id="rId2873" Type="http://schemas.openxmlformats.org/officeDocument/2006/relationships/hyperlink" Target="https://twitter.com/i/web/status/848350372645285888" TargetMode="External"/><Relationship Id="rId3924" Type="http://schemas.openxmlformats.org/officeDocument/2006/relationships/hyperlink" Target="https://pbs.twimg.com/media/C8IUbASV0AAwsQT.jpg" TargetMode="External"/><Relationship Id="rId9486" Type="http://schemas.openxmlformats.org/officeDocument/2006/relationships/hyperlink" Target="http://pbs.twimg.com/profile_images/780906834806792192/ZnTRk6uL_normal.jpg" TargetMode="External"/><Relationship Id="rId12467" Type="http://schemas.openxmlformats.org/officeDocument/2006/relationships/hyperlink" Target="https://twitter.com/" TargetMode="External"/><Relationship Id="rId13518" Type="http://schemas.openxmlformats.org/officeDocument/2006/relationships/hyperlink" Target="https://twitter.com/" TargetMode="External"/><Relationship Id="rId14916" Type="http://schemas.openxmlformats.org/officeDocument/2006/relationships/hyperlink" Target="https://twitter.com/" TargetMode="External"/><Relationship Id="rId845" Type="http://schemas.openxmlformats.org/officeDocument/2006/relationships/hyperlink" Target="https://twitter.com/i/web/status/847700612510646273" TargetMode="External"/><Relationship Id="rId1475" Type="http://schemas.openxmlformats.org/officeDocument/2006/relationships/hyperlink" Target="https://www.youtube.com/watch?v=Q_GgdGZvrIk&amp;feature=youtu.be&amp;a" TargetMode="External"/><Relationship Id="rId2526" Type="http://schemas.openxmlformats.org/officeDocument/2006/relationships/hyperlink" Target="https://www.youtube.com/watch?v=Lv1yFhlbRx0&amp;feature=youtu.be&amp;a" TargetMode="External"/><Relationship Id="rId8088" Type="http://schemas.openxmlformats.org/officeDocument/2006/relationships/hyperlink" Target="http://pbs.twimg.com/profile_images/700686200898596864/flRMm59w_normal.png" TargetMode="External"/><Relationship Id="rId9139" Type="http://schemas.openxmlformats.org/officeDocument/2006/relationships/hyperlink" Target="http://pbs.twimg.com/profile_images/811609687284215812/QaOkxKWt_normal.jpg" TargetMode="External"/><Relationship Id="rId11069" Type="http://schemas.openxmlformats.org/officeDocument/2006/relationships/hyperlink" Target="https://twitter.com/" TargetMode="External"/><Relationship Id="rId1128" Type="http://schemas.openxmlformats.org/officeDocument/2006/relationships/hyperlink" Target="https://twitter.com/i/web/status/847886370815172609" TargetMode="External"/><Relationship Id="rId4698" Type="http://schemas.openxmlformats.org/officeDocument/2006/relationships/hyperlink" Target="http://abs.twimg.com/sticky/default_profile_images/default_profile_normal.png" TargetMode="External"/><Relationship Id="rId5749" Type="http://schemas.openxmlformats.org/officeDocument/2006/relationships/hyperlink" Target="http://pbs.twimg.com/profile_images/821649866665365504/swhxG6rM_normal.jpg" TargetMode="External"/><Relationship Id="rId7171" Type="http://schemas.openxmlformats.org/officeDocument/2006/relationships/hyperlink" Target="http://pbs.twimg.com/profile_images/600322081784504320/-6Au_YkC_normal.png" TargetMode="External"/><Relationship Id="rId8222" Type="http://schemas.openxmlformats.org/officeDocument/2006/relationships/hyperlink" Target="http://pbs.twimg.com/profile_images/824314353201516544/STuxAYG3_normal.jpg" TargetMode="External"/><Relationship Id="rId9620" Type="http://schemas.openxmlformats.org/officeDocument/2006/relationships/hyperlink" Target="http://pbs.twimg.com/profile_images/1781594986/tecnologia1_normal.jpg" TargetMode="External"/><Relationship Id="rId11550" Type="http://schemas.openxmlformats.org/officeDocument/2006/relationships/hyperlink" Target="https://twitter.com/" TargetMode="External"/><Relationship Id="rId12601" Type="http://schemas.openxmlformats.org/officeDocument/2006/relationships/hyperlink" Target="https://twitter.com/" TargetMode="External"/><Relationship Id="rId10152" Type="http://schemas.openxmlformats.org/officeDocument/2006/relationships/hyperlink" Target="https://twitter.com/" TargetMode="External"/><Relationship Id="rId11203" Type="http://schemas.openxmlformats.org/officeDocument/2006/relationships/hyperlink" Target="https://twitter.com/" TargetMode="External"/><Relationship Id="rId14773" Type="http://schemas.openxmlformats.org/officeDocument/2006/relationships/hyperlink" Target="https://twitter.com/" TargetMode="External"/><Relationship Id="rId3781" Type="http://schemas.openxmlformats.org/officeDocument/2006/relationships/hyperlink" Target="https://www.tekcrispy.com/2017/04/03/samsung-lector-huellas-galaxy-s8/?utm_content=buffer0feeb&amp;utm_medium=social&amp;utm_source=twitter.com&amp;utm_campaign=buffer" TargetMode="External"/><Relationship Id="rId4832" Type="http://schemas.openxmlformats.org/officeDocument/2006/relationships/hyperlink" Target="http://pbs.twimg.com/profile_images/847461483311120384/sOaut435_normal.jpg" TargetMode="External"/><Relationship Id="rId13375" Type="http://schemas.openxmlformats.org/officeDocument/2006/relationships/hyperlink" Target="https://twitter.com/" TargetMode="External"/><Relationship Id="rId14426" Type="http://schemas.openxmlformats.org/officeDocument/2006/relationships/hyperlink" Target="https://twitter.com/" TargetMode="External"/><Relationship Id="rId2383" Type="http://schemas.openxmlformats.org/officeDocument/2006/relationships/hyperlink" Target="https://www.youtube.com/watch?v=7a4eoz_DviU&amp;feature=youtu.be&amp;a" TargetMode="External"/><Relationship Id="rId3434" Type="http://schemas.openxmlformats.org/officeDocument/2006/relationships/hyperlink" Target="https://www.google.com/url?rct=j&amp;sa=t&amp;url=https://www.generation-nt.com/iphone-8-ressemblances-galaxy-s8-samsung-actualite-1941046.html&amp;ct=ga&amp;cd=CAIyGzViMjNlYjVjYTJiNjIwYTU6ZnI6ZnI6RlI6Ug&amp;usg=AFQjCNEoSKPwFi1ZrFfW8sh0LTEVa8Oz2A" TargetMode="External"/><Relationship Id="rId13028" Type="http://schemas.openxmlformats.org/officeDocument/2006/relationships/hyperlink" Target="https://twitter.com/" TargetMode="External"/><Relationship Id="rId355" Type="http://schemas.openxmlformats.org/officeDocument/2006/relationships/hyperlink" Target="http://szlifestyle.com/sz/2017/03/30/samsung-galaxy-j-get-fingerprint-scanners/" TargetMode="External"/><Relationship Id="rId2036" Type="http://schemas.openxmlformats.org/officeDocument/2006/relationships/hyperlink" Target="http://feeds.feedburner.com/~r/GoogleAlert-androidNougat/~3/r0NzNPWuuUk/url?utm_source=feedburner&amp;utm_medium=twitter&amp;utm_campaign=android_updates" TargetMode="External"/><Relationship Id="rId6657" Type="http://schemas.openxmlformats.org/officeDocument/2006/relationships/hyperlink" Target="http://pbs.twimg.com/profile_images/840998528310681600/MGMvj02d_normal.jpg" TargetMode="External"/><Relationship Id="rId7708" Type="http://schemas.openxmlformats.org/officeDocument/2006/relationships/hyperlink" Target="http://abs.twimg.com/sticky/default_profile_images/default_profile_normal.png" TargetMode="External"/><Relationship Id="rId5259" Type="http://schemas.openxmlformats.org/officeDocument/2006/relationships/hyperlink" Target="http://pbs.twimg.com/profile_images/829552023980871680/hEuAlReF_normal.jpg" TargetMode="External"/><Relationship Id="rId9130" Type="http://schemas.openxmlformats.org/officeDocument/2006/relationships/hyperlink" Target="http://pbs.twimg.com/profile_images/823365469566603264/kmLgMfNG_normal.jpg" TargetMode="External"/><Relationship Id="rId11060" Type="http://schemas.openxmlformats.org/officeDocument/2006/relationships/hyperlink" Target="https://twitter.com/" TargetMode="External"/><Relationship Id="rId12111" Type="http://schemas.openxmlformats.org/officeDocument/2006/relationships/hyperlink" Target="https://twitter.com/" TargetMode="External"/><Relationship Id="rId1869" Type="http://schemas.openxmlformats.org/officeDocument/2006/relationships/hyperlink" Target="https://www.youtube.com/watch?v=BXy2-nM-FkE&amp;feature=youtu.be&amp;a" TargetMode="External"/><Relationship Id="rId3291" Type="http://schemas.openxmlformats.org/officeDocument/2006/relationships/hyperlink" Target="https://www.google.com/url?rct=j&amp;sa=t&amp;url=https%3A%2F%2Fwww.thestreet.com%2Fstory%2F14067041%2F1%2Fsamsung-s-galaxy-s8-should-boost-select-suppliers-but-won-t-sting-apple-badly.html&amp;ct=ga&amp;cd=CAIyGmI0ODdmYjNkNDhhYzkzNDk6Y29tOmVuOlVT&amp;usg=AFQjCNFD6tijqNaxjhMmH7PgVcnu4pLQ4A&amp;utm_source=dlvr.it&amp;utm_medium=twitter" TargetMode="External"/><Relationship Id="rId5740" Type="http://schemas.openxmlformats.org/officeDocument/2006/relationships/hyperlink" Target="http://pbs.twimg.com/profile_images/764943272112291840/e90ut75W_normal.jpg" TargetMode="External"/><Relationship Id="rId14283" Type="http://schemas.openxmlformats.org/officeDocument/2006/relationships/hyperlink" Target="https://twitter.com/" TargetMode="External"/><Relationship Id="rId15334" Type="http://schemas.openxmlformats.org/officeDocument/2006/relationships/hyperlink" Target="https://twitter.com/" TargetMode="External"/><Relationship Id="rId4342" Type="http://schemas.openxmlformats.org/officeDocument/2006/relationships/hyperlink" Target="http://pbs.twimg.com/profile_images/820653374571970560/wl01mY4b_normal.jpg" TargetMode="External"/><Relationship Id="rId8963" Type="http://schemas.openxmlformats.org/officeDocument/2006/relationships/hyperlink" Target="http://pbs.twimg.com/profile_images/832861064077393921/PMgwmnKT_normal.jpg" TargetMode="External"/><Relationship Id="rId10893" Type="http://schemas.openxmlformats.org/officeDocument/2006/relationships/hyperlink" Target="https://twitter.com/" TargetMode="External"/><Relationship Id="rId11944" Type="http://schemas.openxmlformats.org/officeDocument/2006/relationships/hyperlink" Target="https://twitter.com/" TargetMode="External"/><Relationship Id="rId7565" Type="http://schemas.openxmlformats.org/officeDocument/2006/relationships/hyperlink" Target="http://pbs.twimg.com/profile_images/1305451295/max_normal.jpg" TargetMode="External"/><Relationship Id="rId8616" Type="http://schemas.openxmlformats.org/officeDocument/2006/relationships/hyperlink" Target="http://pbs.twimg.com/profile_images/505125542853488640/Us8uIFFU_normal.jpeg" TargetMode="External"/><Relationship Id="rId10546" Type="http://schemas.openxmlformats.org/officeDocument/2006/relationships/hyperlink" Target="https://twitter.com/" TargetMode="External"/><Relationship Id="rId6167" Type="http://schemas.openxmlformats.org/officeDocument/2006/relationships/hyperlink" Target="https://pbs.twimg.com/media/C8UcomiXoAA7qc4.jpg" TargetMode="External"/><Relationship Id="rId7218" Type="http://schemas.openxmlformats.org/officeDocument/2006/relationships/hyperlink" Target="http://pbs.twimg.com/profile_images/610289111769845760/uEX-2RtY_normal.jpg" TargetMode="External"/><Relationship Id="rId2777" Type="http://schemas.openxmlformats.org/officeDocument/2006/relationships/hyperlink" Target="http://dlvr.it/Nmz7hf" TargetMode="External"/><Relationship Id="rId13769" Type="http://schemas.openxmlformats.org/officeDocument/2006/relationships/hyperlink" Target="https://twitter.com/" TargetMode="External"/><Relationship Id="rId15191" Type="http://schemas.openxmlformats.org/officeDocument/2006/relationships/hyperlink" Target="https://twitter.com/" TargetMode="External"/><Relationship Id="rId749" Type="http://schemas.openxmlformats.org/officeDocument/2006/relationships/hyperlink" Target="https://twitter.com/i/web/status/847613251298840576" TargetMode="External"/><Relationship Id="rId1379" Type="http://schemas.openxmlformats.org/officeDocument/2006/relationships/hyperlink" Target="http://feeds.feedburner.com/~r/google/itech/~3/8WEu7Ki2UOM/url?utm_source=feedburner&amp;utm_medium=twitter&amp;utm_campaign=icjay" TargetMode="External"/><Relationship Id="rId3828" Type="http://schemas.openxmlformats.org/officeDocument/2006/relationships/hyperlink" Target="https://www.google.com/url?rct=j&amp;sa=t&amp;url=http%3A%2F%2Fwww.hindustantimes.com%2Ftech%2Fapple-iphone-8-may-not-get-a-curved-display-as-samsung-galaxy-s8%2Fstory-USDKMLoimH6yjEraEGlMAO.html&amp;ct=ga&amp;cd=CAIyGjczOTE5YmFkMWVkNjU2ZDg6Y29tOmVuOlVT&amp;usg=AFQjCNF1JxSx0tW-lA-qJaNEM0VQCz1pjA&amp;utm_source=dlvr.it&amp;utm_medium=twitter" TargetMode="External"/><Relationship Id="rId5250" Type="http://schemas.openxmlformats.org/officeDocument/2006/relationships/hyperlink" Target="http://pbs.twimg.com/profile_images/575066561481850880/6i4RP2eT_normal.jpeg" TargetMode="External"/><Relationship Id="rId6301" Type="http://schemas.openxmlformats.org/officeDocument/2006/relationships/hyperlink" Target="http://pbs.twimg.com/profile_images/847713219854585858/aMo4iz5n_normal.jpg" TargetMode="External"/><Relationship Id="rId9871" Type="http://schemas.openxmlformats.org/officeDocument/2006/relationships/hyperlink" Target="http://pbs.twimg.com/profile_images/494676480291381249/RtC-6xAO_normal.jpeg" TargetMode="External"/><Relationship Id="rId12852" Type="http://schemas.openxmlformats.org/officeDocument/2006/relationships/hyperlink" Target="https://twitter.com/" TargetMode="External"/><Relationship Id="rId13903" Type="http://schemas.openxmlformats.org/officeDocument/2006/relationships/hyperlink" Target="https://twitter.com/" TargetMode="External"/><Relationship Id="rId85" Type="http://schemas.openxmlformats.org/officeDocument/2006/relationships/hyperlink" Target="https://www.yahoo.com/news/samsung-comeback-galaxy-s8-184220622.html?utm_content=buffer97950&amp;utm_medium=social&amp;utm_source=twitter.com&amp;utm_campaign=buffer" TargetMode="External"/><Relationship Id="rId1860" Type="http://schemas.openxmlformats.org/officeDocument/2006/relationships/hyperlink" Target="http://www.myappseden.com/2017/03/samsung-announces-dex-station-truns-galaxy-s8-s8-plus-into-a-desktop.html" TargetMode="External"/><Relationship Id="rId2911" Type="http://schemas.openxmlformats.org/officeDocument/2006/relationships/hyperlink" Target="http://dlvr.it/Nn3CJY" TargetMode="External"/><Relationship Id="rId7075" Type="http://schemas.openxmlformats.org/officeDocument/2006/relationships/hyperlink" Target="http://pbs.twimg.com/profile_images/709417816529747969/hbLJbWQ5_normal.jpg" TargetMode="External"/><Relationship Id="rId8473" Type="http://schemas.openxmlformats.org/officeDocument/2006/relationships/hyperlink" Target="http://pbs.twimg.com/profile_images/378800000823690756/504ec3479025503ada22f90db947b8dc_normal.png" TargetMode="External"/><Relationship Id="rId9524" Type="http://schemas.openxmlformats.org/officeDocument/2006/relationships/hyperlink" Target="http://pbs.twimg.com/profile_images/831527765564411905/fvb_TKLj_normal.jpg" TargetMode="External"/><Relationship Id="rId11454" Type="http://schemas.openxmlformats.org/officeDocument/2006/relationships/hyperlink" Target="https://twitter.com/" TargetMode="External"/><Relationship Id="rId12505" Type="http://schemas.openxmlformats.org/officeDocument/2006/relationships/hyperlink" Target="https://twitter.com/" TargetMode="External"/><Relationship Id="rId1513" Type="http://schemas.openxmlformats.org/officeDocument/2006/relationships/hyperlink" Target="https://www.youtube.com/watch?v=ToG2zESvFXA&amp;feature=youtu.be&amp;a" TargetMode="External"/><Relationship Id="rId8126" Type="http://schemas.openxmlformats.org/officeDocument/2006/relationships/hyperlink" Target="http://pbs.twimg.com/profile_images/682195803260112896/TRQmbOlh_normal.jpg" TargetMode="External"/><Relationship Id="rId10056" Type="http://schemas.openxmlformats.org/officeDocument/2006/relationships/hyperlink" Target="https://twitter.com/" TargetMode="External"/><Relationship Id="rId11107" Type="http://schemas.openxmlformats.org/officeDocument/2006/relationships/hyperlink" Target="https://twitter.com/" TargetMode="External"/><Relationship Id="rId14677" Type="http://schemas.openxmlformats.org/officeDocument/2006/relationships/hyperlink" Target="https://twitter.com/" TargetMode="External"/><Relationship Id="rId3685" Type="http://schemas.openxmlformats.org/officeDocument/2006/relationships/hyperlink" Target="http://www.bitfeed.co/page/samsung-galaxy-s8-vs-iphone-7-a-first-video-comparison-of-the-two-cameras-the-rear-video?utm_source=twitter&amp;utm_medium=tweet&amp;utm_campaign=twitter-status" TargetMode="External"/><Relationship Id="rId4736" Type="http://schemas.openxmlformats.org/officeDocument/2006/relationships/hyperlink" Target="http://pbs.twimg.com/profile_images/749755984856350720/VBia0Xah_normal.jpg" TargetMode="External"/><Relationship Id="rId13279" Type="http://schemas.openxmlformats.org/officeDocument/2006/relationships/hyperlink" Target="https://twitter.com/" TargetMode="External"/><Relationship Id="rId2287" Type="http://schemas.openxmlformats.org/officeDocument/2006/relationships/hyperlink" Target="http://www.frandroid.com/marques/samsung/420815_un-samsung-galaxy-s8-mini-a-moins-de-400-dollars-une-rumeur-bien-fantasque?utm_content=bufferadb44&amp;utm_medium=social&amp;utm_source=twitter.com&amp;utm_campaign=buffer" TargetMode="External"/><Relationship Id="rId3338" Type="http://schemas.openxmlformats.org/officeDocument/2006/relationships/hyperlink" Target="https://www.google.com/url?rct=j&amp;sa=t&amp;url=http%3A%2F%2Fwww.stuff.tv%2Ffeatures%2Fsamsung-galaxy-s8-plus-vs-apple-iphone-7-plus-weigh-in&amp;ct=ga&amp;cd=CAIyGmI0ODdmYjNkNDhhYzkzNDk6Y29tOmVuOlVT&amp;usg=AFQjCNEsbfJTzgqKLwLPFH4iLvpicO6TYQ&amp;utm_source=dlvr.it&amp;utm_medium=twitter" TargetMode="External"/><Relationship Id="rId7959" Type="http://schemas.openxmlformats.org/officeDocument/2006/relationships/hyperlink" Target="http://pbs.twimg.com/profile_images/810953767189434373/mrMR1skn_normal.jpg" TargetMode="External"/><Relationship Id="rId259" Type="http://schemas.openxmlformats.org/officeDocument/2006/relationships/hyperlink" Target="http://mashable.france24.com/mashallow/20170330-samsung-galaxy-s8-requin-smartphone" TargetMode="External"/><Relationship Id="rId9381" Type="http://schemas.openxmlformats.org/officeDocument/2006/relationships/hyperlink" Target="http://pbs.twimg.com/profile_images/837228956902277120/Xc7neQmy_normal.jpg" TargetMode="External"/><Relationship Id="rId13760" Type="http://schemas.openxmlformats.org/officeDocument/2006/relationships/hyperlink" Target="https://twitter.com/" TargetMode="External"/><Relationship Id="rId14811" Type="http://schemas.openxmlformats.org/officeDocument/2006/relationships/hyperlink" Target="https://twitter.com/" TargetMode="External"/><Relationship Id="rId1370" Type="http://schemas.openxmlformats.org/officeDocument/2006/relationships/hyperlink" Target="https://www.google.com/url?rct=j&amp;sa=t&amp;url=https://www.vrheads.com/how-use-google-daydream-galaxy-s8&amp;ct=ga&amp;cd=CAIyGjQ0OWM5NmJkZDBiNDdjMWQ6Y29tOmVuOlVT&amp;usg=AFQjCNGao7a0lgqY_liabWNTdg2n1uXE4g" TargetMode="External"/><Relationship Id="rId9034" Type="http://schemas.openxmlformats.org/officeDocument/2006/relationships/hyperlink" Target="http://pbs.twimg.com/profile_images/835594403041456131/PEmKB6qK_normal.jpg" TargetMode="External"/><Relationship Id="rId12362" Type="http://schemas.openxmlformats.org/officeDocument/2006/relationships/hyperlink" Target="https://twitter.com/" TargetMode="External"/><Relationship Id="rId13413" Type="http://schemas.openxmlformats.org/officeDocument/2006/relationships/hyperlink" Target="https://twitter.com/" TargetMode="External"/><Relationship Id="rId740" Type="http://schemas.openxmlformats.org/officeDocument/2006/relationships/hyperlink" Target="https://www.google.com/url?rct=j&amp;sa=t&amp;url=https%3A%2F%2Fwww.cnet.com%2Fvideos%2F4-features-the-iphone-8-needs-to-one-up-the-galaxy-s8%2F&amp;ct=ga&amp;cd=CAIyGjViMjNlYjVjYTJiNjIwYTU6Y29tOmVuOlVT&amp;usg=AFQjCNHBsGPgn6Bfx8WvXbUwpTCeAA1lXQ&amp;utm_source=dlvr.it&amp;utm_medium=twitter" TargetMode="External"/><Relationship Id="rId1023" Type="http://schemas.openxmlformats.org/officeDocument/2006/relationships/hyperlink" Target="http://www.amazon.com/Intergalactic-Custody-Battle-Infestation-Trilogy-ebook/dp/B011NB6KMG/ref=sr_1_1?ie=UTF8&amp;qid=1455843091&amp;sr=8-1&amp;keywords=the+intergalactic+custody+battle" TargetMode="External"/><Relationship Id="rId2421" Type="http://schemas.openxmlformats.org/officeDocument/2006/relationships/hyperlink" Target="https://www.google.com/url?rct=j&amp;sa=t&amp;url=https://www.espcializados.es/2017/04/samsung-galaxy-s8-gigabit-lte/&amp;ct=ga&amp;cd=CAIyGTI1MjZiZTE0MjYzMDg0YmQ6ZXM6ZXM6RVM&amp;usg=AFQjCNFR0hJczAd6WFRyOv80TUbO6B-XMA" TargetMode="External"/><Relationship Id="rId5991" Type="http://schemas.openxmlformats.org/officeDocument/2006/relationships/hyperlink" Target="https://pbs.twimg.com/media/C8TAFkEUAAAWVcZ.jpg" TargetMode="External"/><Relationship Id="rId12015" Type="http://schemas.openxmlformats.org/officeDocument/2006/relationships/hyperlink" Target="https://twitter.com/" TargetMode="External"/><Relationship Id="rId4593" Type="http://schemas.openxmlformats.org/officeDocument/2006/relationships/hyperlink" Target="http://pbs.twimg.com/profile_images/763200576465297408/ZtY5GADz_normal.jpg" TargetMode="External"/><Relationship Id="rId5644" Type="http://schemas.openxmlformats.org/officeDocument/2006/relationships/hyperlink" Target="http://pbs.twimg.com/profile_images/757499639977443328/0T5OvcQM_normal.jpg" TargetMode="External"/><Relationship Id="rId14187" Type="http://schemas.openxmlformats.org/officeDocument/2006/relationships/hyperlink" Target="https://twitter.com/" TargetMode="External"/><Relationship Id="rId15238" Type="http://schemas.openxmlformats.org/officeDocument/2006/relationships/hyperlink" Target="https://twitter.com/" TargetMode="External"/><Relationship Id="rId3195" Type="http://schemas.openxmlformats.org/officeDocument/2006/relationships/hyperlink" Target="https://www.google.com/url?rct=j&amp;sa=t&amp;url=http://clicklancashire.com/2017/04/02/have-a-look-at-samsung-galaxy-s8.html&amp;ct=ga&amp;cd=CAIyGjA0OWJlZTQ2ZTU1MjZiOWU6Y29tOmVuOlVT&amp;usg=AFQjCNF6gtmijCH-ZB1bPpWAax3P8EWWgQ" TargetMode="External"/><Relationship Id="rId4246" Type="http://schemas.openxmlformats.org/officeDocument/2006/relationships/hyperlink" Target="https://pbs.twimg.com/media/C8b1BVeXUAEBtdT.jpg" TargetMode="External"/><Relationship Id="rId8867" Type="http://schemas.openxmlformats.org/officeDocument/2006/relationships/hyperlink" Target="http://pbs.twimg.com/profile_images/828319974800384000/SG0PD4XN_normal.jpg" TargetMode="External"/><Relationship Id="rId9918" Type="http://schemas.openxmlformats.org/officeDocument/2006/relationships/hyperlink" Target="https://twitter.com/" TargetMode="External"/><Relationship Id="rId10797" Type="http://schemas.openxmlformats.org/officeDocument/2006/relationships/hyperlink" Target="https://twitter.com/" TargetMode="External"/><Relationship Id="rId7469" Type="http://schemas.openxmlformats.org/officeDocument/2006/relationships/hyperlink" Target="http://pbs.twimg.com/profile_images/697220299327193088/Z7tRM1CW_normal.png" TargetMode="External"/><Relationship Id="rId11848" Type="http://schemas.openxmlformats.org/officeDocument/2006/relationships/hyperlink" Target="https://twitter.com/" TargetMode="External"/><Relationship Id="rId13270" Type="http://schemas.openxmlformats.org/officeDocument/2006/relationships/hyperlink" Target="https://twitter.com/" TargetMode="External"/><Relationship Id="rId14321" Type="http://schemas.openxmlformats.org/officeDocument/2006/relationships/hyperlink" Target="https://twitter.com/" TargetMode="External"/><Relationship Id="rId1907" Type="http://schemas.openxmlformats.org/officeDocument/2006/relationships/hyperlink" Target="https://www.youtube.com/watch?v=BXy2-nM-FkE&amp;feature=youtu.be&amp;a" TargetMode="External"/><Relationship Id="rId250" Type="http://schemas.openxmlformats.org/officeDocument/2006/relationships/hyperlink" Target="http://linkis.com/www.youtube.com/ldK0i" TargetMode="External"/><Relationship Id="rId7950" Type="http://schemas.openxmlformats.org/officeDocument/2006/relationships/hyperlink" Target="http://pbs.twimg.com/profile_images/810953767189434373/mrMR1skn_normal.jpg" TargetMode="External"/><Relationship Id="rId10931" Type="http://schemas.openxmlformats.org/officeDocument/2006/relationships/hyperlink" Target="https://twitter.com/" TargetMode="External"/><Relationship Id="rId15095" Type="http://schemas.openxmlformats.org/officeDocument/2006/relationships/hyperlink" Target="https://twitter.com/" TargetMode="External"/><Relationship Id="rId5154" Type="http://schemas.openxmlformats.org/officeDocument/2006/relationships/hyperlink" Target="http://pbs.twimg.com/profile_images/570720625317015552/_Zy13-I7_normal.jpeg" TargetMode="External"/><Relationship Id="rId6552" Type="http://schemas.openxmlformats.org/officeDocument/2006/relationships/hyperlink" Target="http://pbs.twimg.com/profile_images/843979331055620096/X2bcCQl0_normal.jpg" TargetMode="External"/><Relationship Id="rId7603" Type="http://schemas.openxmlformats.org/officeDocument/2006/relationships/hyperlink" Target="http://pbs.twimg.com/profile_images/828207777801715712/XDEg87wH_normal.jpg" TargetMode="External"/><Relationship Id="rId6205" Type="http://schemas.openxmlformats.org/officeDocument/2006/relationships/hyperlink" Target="http://pbs.twimg.com/profile_images/843946301079388161/nsDG6V1P_normal.jpg" TargetMode="External"/><Relationship Id="rId9775" Type="http://schemas.openxmlformats.org/officeDocument/2006/relationships/hyperlink" Target="http://pbs.twimg.com/profile_images/494681362767425538/ILPdaugu_normal.jpeg" TargetMode="External"/><Relationship Id="rId12756" Type="http://schemas.openxmlformats.org/officeDocument/2006/relationships/hyperlink" Target="https://twitter.com/" TargetMode="External"/><Relationship Id="rId13807" Type="http://schemas.openxmlformats.org/officeDocument/2006/relationships/hyperlink" Target="https://twitter.com/" TargetMode="External"/><Relationship Id="rId1764" Type="http://schemas.openxmlformats.org/officeDocument/2006/relationships/hyperlink" Target="https://pisapapeles.net/la-linea-galaxy-j-de-samsung-ahora-incluira-lector-de-huellas/" TargetMode="External"/><Relationship Id="rId2815" Type="http://schemas.openxmlformats.org/officeDocument/2006/relationships/hyperlink" Target="https://www.google.com/url?rct=j&amp;sa=t&amp;url=http://cincodias.com/cincodias/2017/03/31/smartphones/1490954784_150646.html&amp;ct=ga&amp;cd=CAIyGjE1OGQ0YWQ5ODUzYmExODg6Y29tOmVzOlVT&amp;usg=AFQjCNEMNHl5NPFi39ZpJYMDNZscn5niig" TargetMode="External"/><Relationship Id="rId8377" Type="http://schemas.openxmlformats.org/officeDocument/2006/relationships/hyperlink" Target="http://pbs.twimg.com/profile_images/1323799789/P1020598-2_normal.JPG" TargetMode="External"/><Relationship Id="rId9428" Type="http://schemas.openxmlformats.org/officeDocument/2006/relationships/hyperlink" Target="http://pbs.twimg.com/profile_images/848711576785829888/yy8SK-g6_normal.jpg" TargetMode="External"/><Relationship Id="rId11358" Type="http://schemas.openxmlformats.org/officeDocument/2006/relationships/hyperlink" Target="https://twitter.com/" TargetMode="External"/><Relationship Id="rId12409" Type="http://schemas.openxmlformats.org/officeDocument/2006/relationships/hyperlink" Target="https://twitter.com/" TargetMode="External"/><Relationship Id="rId1417" Type="http://schemas.openxmlformats.org/officeDocument/2006/relationships/hyperlink" Target="https://winbuzzer.com/2017/03/31/samsung-galaxy-s8-facial-recognition-security-bypassed-simple-photo-xcxwbn?utm_content=buffer70168&amp;utm_medium=social&amp;utm_source=twitter.com&amp;utm_campaign=buffer" TargetMode="External"/><Relationship Id="rId4987" Type="http://schemas.openxmlformats.org/officeDocument/2006/relationships/hyperlink" Target="http://pbs.twimg.com/profile_images/847693999079018496/JBYK8h1j_normal.jpg" TargetMode="External"/><Relationship Id="rId3589" Type="http://schemas.openxmlformats.org/officeDocument/2006/relationships/hyperlink" Target="https://www.google.com/url?rct=j&amp;sa=t&amp;url=https://lopezdoriga.com/ciencia-tecnologia/galaxy-s8-tendra-version-especial-de-microsoft/&amp;ct=ga&amp;cd=CAIyGmMzNmE5YzgyNTI1MTRkYmU6Y29tOmVzOlVT&amp;usg=AFQjCNFN33pEMM2pM2taYmDJB9ipf-FLmg" TargetMode="External"/><Relationship Id="rId7460" Type="http://schemas.openxmlformats.org/officeDocument/2006/relationships/hyperlink" Target="http://pbs.twimg.com/profile_images/1538214781/iphone_sphotos_098_normal.JPG" TargetMode="External"/><Relationship Id="rId8511" Type="http://schemas.openxmlformats.org/officeDocument/2006/relationships/hyperlink" Target="http://pbs.twimg.com/profile_images/829144092164567040/kgr-dQ96_normal.jpg" TargetMode="External"/><Relationship Id="rId6062" Type="http://schemas.openxmlformats.org/officeDocument/2006/relationships/hyperlink" Target="http://pbs.twimg.com/profile_images/841018543474896900/zvs-m_zM_normal.jpg" TargetMode="External"/><Relationship Id="rId7113" Type="http://schemas.openxmlformats.org/officeDocument/2006/relationships/hyperlink" Target="http://pbs.twimg.com/profile_images/811379949353377792/CmjAb2RS_normal.jpg" TargetMode="External"/><Relationship Id="rId10441" Type="http://schemas.openxmlformats.org/officeDocument/2006/relationships/hyperlink" Target="https://twitter.com/" TargetMode="External"/><Relationship Id="rId9285" Type="http://schemas.openxmlformats.org/officeDocument/2006/relationships/hyperlink" Target="http://pbs.twimg.com/profile_images/823366007137980416/8XDbAoSF_normal.jpg" TargetMode="External"/><Relationship Id="rId13664" Type="http://schemas.openxmlformats.org/officeDocument/2006/relationships/hyperlink" Target="https://twitter.com/" TargetMode="External"/><Relationship Id="rId14715" Type="http://schemas.openxmlformats.org/officeDocument/2006/relationships/hyperlink" Target="https://twitter.com/" TargetMode="External"/><Relationship Id="rId991" Type="http://schemas.openxmlformats.org/officeDocument/2006/relationships/hyperlink" Target="https://www.youtube.com/watch?v=m4RWUfOuKP8&amp;feature=youtu.be&amp;a" TargetMode="External"/><Relationship Id="rId2672" Type="http://schemas.openxmlformats.org/officeDocument/2006/relationships/hyperlink" Target="https://www.google.com/url?rct=j&amp;sa=t&amp;url=https%3A%2F%2Ftekno.tempo.co%2Fread%2Fnews%2F2017%2F04%2F03%2F072862078%2Fsamsung-galaxy-s8-dan-s8-belum-mendukung-vr-google-daydream&amp;ct=ga&amp;cd=CAIyGjQ1MGUzZDdhZTJhNTM4MjA6Y29tOmlkOlVT&amp;usg=AFQjCNF3YwLZeQlIPbBxWLNINFCfp_JS1A&amp;utm_source=dlvr.it&amp;utm_medium=twitter" TargetMode="External"/><Relationship Id="rId3723" Type="http://schemas.openxmlformats.org/officeDocument/2006/relationships/hyperlink" Target="https://www.google.com/url?rct=j&amp;sa=t&amp;url=http%3A%2F%2Fbgr.com%2F2017%2F03%2F31%2Fgalaxy-s8-vs-iphone-8-curved-display%2F&amp;ct=ga&amp;cd=CAIyGjczOTE5YmFkMWVkNjU2ZDg6Y29tOmVuOlVT&amp;usg=AFQjCNEttTTaITWjuHdBpCrxXp7amh5Eew&amp;utm_source=dlvr.it&amp;utm_medium=twitter" TargetMode="External"/><Relationship Id="rId12266" Type="http://schemas.openxmlformats.org/officeDocument/2006/relationships/hyperlink" Target="https://twitter.com/" TargetMode="External"/><Relationship Id="rId13317" Type="http://schemas.openxmlformats.org/officeDocument/2006/relationships/hyperlink" Target="https://twitter.com/" TargetMode="External"/><Relationship Id="rId644" Type="http://schemas.openxmlformats.org/officeDocument/2006/relationships/hyperlink" Target="https://www.google.com/url?rct=j&amp;sa=t&amp;url=http://video.foxbusiness.com/v/5379047371001/&amp;ct=ga&amp;cd=CAIyGmM3NmY0MWM4MDgyNGRlMDA6Y29tOmVuOlVT&amp;usg=AFQjCNEAJnuQbZSKIXmuNsq3MTJciKoiIA" TargetMode="External"/><Relationship Id="rId1274" Type="http://schemas.openxmlformats.org/officeDocument/2006/relationships/hyperlink" Target="https://www.youtube.com/watch?v=M7cdUGJ3oxM&amp;feature=youtu.be&amp;a" TargetMode="External"/><Relationship Id="rId2325" Type="http://schemas.openxmlformats.org/officeDocument/2006/relationships/hyperlink" Target="https://www.youtube.com/watch?v=tQHg4FHzuRc&amp;feature=youtu.be&amp;a" TargetMode="External"/><Relationship Id="rId5895" Type="http://schemas.openxmlformats.org/officeDocument/2006/relationships/hyperlink" Target="http://pbs.twimg.com/profile_images/743431734738452480/c1T3CkeC_normal.jpg" TargetMode="External"/><Relationship Id="rId6946" Type="http://schemas.openxmlformats.org/officeDocument/2006/relationships/hyperlink" Target="http://pbs.twimg.com/profile_images/1357501464/Capture_normal.JPG" TargetMode="External"/><Relationship Id="rId4497" Type="http://schemas.openxmlformats.org/officeDocument/2006/relationships/hyperlink" Target="http://pbs.twimg.com/profile_images/764394283159920640/VL9zJdqM_normal.jpg" TargetMode="External"/><Relationship Id="rId5548" Type="http://schemas.openxmlformats.org/officeDocument/2006/relationships/hyperlink" Target="http://pbs.twimg.com/profile_images/838186912980615169/JebP3xIN_normal.jpg" TargetMode="External"/><Relationship Id="rId12400" Type="http://schemas.openxmlformats.org/officeDocument/2006/relationships/hyperlink" Target="https://twitter.com/" TargetMode="External"/><Relationship Id="rId3099" Type="http://schemas.openxmlformats.org/officeDocument/2006/relationships/hyperlink" Target="https://www.google.com/url?rct=j&amp;sa=t&amp;url=http://samsung.hdblog.it/2017/03/30/samsung-gear-360-vr-video-anteprima/&amp;ct=ga&amp;cd=CAIyGTk2ZTAzY2FjODJjZWFjMzg6aXQ6aXQ6SVQ&amp;usg=AFQjCNF3Mnb96g-Mjialvcng7hMLxRKlPg" TargetMode="External"/><Relationship Id="rId8021" Type="http://schemas.openxmlformats.org/officeDocument/2006/relationships/hyperlink" Target="http://pbs.twimg.com/profile_images/487534182608801793/7-f_BUyN_normal.png" TargetMode="External"/><Relationship Id="rId11002" Type="http://schemas.openxmlformats.org/officeDocument/2006/relationships/hyperlink" Target="https://twitter.com/" TargetMode="External"/><Relationship Id="rId3580" Type="http://schemas.openxmlformats.org/officeDocument/2006/relationships/hyperlink" Target="https://www.google.com/url?rct=j&amp;sa=t&amp;url=http://iosmac.es/galaxy-s8-competir-apple.html&amp;ct=ga&amp;cd=CAIyGjYwYmI2ZjUxN2Q3ODYxZGI6Y29tOmVzOlVT&amp;usg=AFQjCNHUfHkpd4uCM15g3PBb6Hoq_YvtjQ" TargetMode="External"/><Relationship Id="rId13174" Type="http://schemas.openxmlformats.org/officeDocument/2006/relationships/hyperlink" Target="https://twitter.com/" TargetMode="External"/><Relationship Id="rId14572" Type="http://schemas.openxmlformats.org/officeDocument/2006/relationships/hyperlink" Target="https://twitter.com/" TargetMode="External"/><Relationship Id="rId2182" Type="http://schemas.openxmlformats.org/officeDocument/2006/relationships/hyperlink" Target="http://www.frandroid.com/marques/samsung/420815_un-samsung-galaxy-s8-mini-a-moins-de-400-dollars-une-rumeur-bien-fantasque?utm_content=bufferadb44&amp;utm_medium=social&amp;utm_source=twitter.com&amp;utm_campaign=buffer" TargetMode="External"/><Relationship Id="rId3233" Type="http://schemas.openxmlformats.org/officeDocument/2006/relationships/hyperlink" Target="https://www.google.com/url?rct=j&amp;sa=t&amp;url=http%3A%2F%2Finvestorplace.com%2F2017%2F03%2Fmicrosoft-corporation-msft-will-sell-microsoft-edition-galaxy-s8%2F&amp;ct=ga&amp;cd=CAIyGmMzNmE5YzgyNTI1MTRkYmU6Y29tOmVuOlVT&amp;usg=AFQjCNHfl1Aw--S2Pv98qOalFcaBeffXQQ&amp;utm_source=dlvr.it&amp;utm_medium=twitter" TargetMode="External"/><Relationship Id="rId4631" Type="http://schemas.openxmlformats.org/officeDocument/2006/relationships/hyperlink" Target="http://pbs.twimg.com/profile_images/847098729752678400/LcEIkcgd_normal.jpg" TargetMode="External"/><Relationship Id="rId14225" Type="http://schemas.openxmlformats.org/officeDocument/2006/relationships/hyperlink" Target="https://twitter.com/" TargetMode="External"/><Relationship Id="rId154" Type="http://schemas.openxmlformats.org/officeDocument/2006/relationships/hyperlink" Target="https://www.youtube.com/watch?v=M_vD2IEXIVA&amp;feature=youtu.be&amp;a" TargetMode="External"/><Relationship Id="rId7854" Type="http://schemas.openxmlformats.org/officeDocument/2006/relationships/hyperlink" Target="https://pbs.twimg.com/media/C8PnGqFXoAAf4_g.jpg" TargetMode="External"/><Relationship Id="rId8905" Type="http://schemas.openxmlformats.org/officeDocument/2006/relationships/hyperlink" Target="http://pbs.twimg.com/profile_images/812262702999543808/zDXTdZRS_normal.jpg" TargetMode="External"/><Relationship Id="rId10835" Type="http://schemas.openxmlformats.org/officeDocument/2006/relationships/hyperlink" Target="https://twitter.com/" TargetMode="External"/><Relationship Id="rId6456" Type="http://schemas.openxmlformats.org/officeDocument/2006/relationships/hyperlink" Target="https://pbs.twimg.com/media/C8Q4BRIXUAA4lsE.jpg" TargetMode="External"/><Relationship Id="rId7507" Type="http://schemas.openxmlformats.org/officeDocument/2006/relationships/hyperlink" Target="http://pbs.twimg.com/profile_images/521453554297352193/ZAhUJkbn_normal.jpeg" TargetMode="External"/><Relationship Id="rId5058" Type="http://schemas.openxmlformats.org/officeDocument/2006/relationships/hyperlink" Target="https://pbs.twimg.com/media/C8IGxGuVoAA2scd.jpg" TargetMode="External"/><Relationship Id="rId6109" Type="http://schemas.openxmlformats.org/officeDocument/2006/relationships/hyperlink" Target="http://pbs.twimg.com/profile_images/1803875311/452c5b3a-af2e-41cf-9b82-eaed7c5306e7_normal.jpg" TargetMode="External"/><Relationship Id="rId9679" Type="http://schemas.openxmlformats.org/officeDocument/2006/relationships/hyperlink" Target="http://pbs.twimg.com/profile_images/712383122889940992/QHkWkzPy_normal.jpg" TargetMode="External"/><Relationship Id="rId15480" Type="http://schemas.openxmlformats.org/officeDocument/2006/relationships/hyperlink" Target="https://api.twitter.com/1.1/geo/id/00ecb59b0dad186e.json" TargetMode="External"/><Relationship Id="rId1668" Type="http://schemas.openxmlformats.org/officeDocument/2006/relationships/hyperlink" Target="https://www.youtube.com/watch?v=M_vD2IEXIVA&amp;feature=youtu.be&amp;a" TargetMode="External"/><Relationship Id="rId2719" Type="http://schemas.openxmlformats.org/officeDocument/2006/relationships/hyperlink" Target="https://www.cnet.com/es/noticias/galaxy-s8-unidades-no-habra-escasez/" TargetMode="External"/><Relationship Id="rId14082" Type="http://schemas.openxmlformats.org/officeDocument/2006/relationships/hyperlink" Target="https://twitter.com/" TargetMode="External"/><Relationship Id="rId15133" Type="http://schemas.openxmlformats.org/officeDocument/2006/relationships/hyperlink" Target="https://twitter.com/" TargetMode="External"/><Relationship Id="rId3090" Type="http://schemas.openxmlformats.org/officeDocument/2006/relationships/hyperlink" Target="https://www.google.com/url?rct=j&amp;sa=t&amp;url=https%3A%2F%2Fwww.forbes.com%2Fsites%2Fgordonkelly%2F2017%2F04%2F02%2Fgalaxy-s8-plus-vs-galaxy-s7-edge-whats-the-difference%2F&amp;ct=ga&amp;cd=CAIyGjk1Yzc0Y2ZjNGM4ODRlNTM6Y29tOmVuOlVT&amp;usg=AFQjCNHxN1Trtb4FCVa1AGWb0g2vIN4RKA&amp;utm_source=dlvr.it&amp;utm_medium=twitter" TargetMode="External"/><Relationship Id="rId4141" Type="http://schemas.openxmlformats.org/officeDocument/2006/relationships/hyperlink" Target="https://pbs.twimg.com/media/C8Yl7poWsAAwdDD.jpg" TargetMode="External"/><Relationship Id="rId7364" Type="http://schemas.openxmlformats.org/officeDocument/2006/relationships/hyperlink" Target="http://pbs.twimg.com/profile_images/824348002575941632/KPlNQmpz_normal.jpg" TargetMode="External"/><Relationship Id="rId8762" Type="http://schemas.openxmlformats.org/officeDocument/2006/relationships/hyperlink" Target="http://pbs.twimg.com/profile_images/825178425379975170/9Aubvval_normal.jpg" TargetMode="External"/><Relationship Id="rId9813" Type="http://schemas.openxmlformats.org/officeDocument/2006/relationships/hyperlink" Target="http://pbs.twimg.com/profile_images/494676480291381249/RtC-6xAO_normal.jpeg" TargetMode="External"/><Relationship Id="rId10692" Type="http://schemas.openxmlformats.org/officeDocument/2006/relationships/hyperlink" Target="https://twitter.com/" TargetMode="External"/><Relationship Id="rId11743" Type="http://schemas.openxmlformats.org/officeDocument/2006/relationships/hyperlink" Target="https://twitter.com/" TargetMode="External"/><Relationship Id="rId27" Type="http://schemas.openxmlformats.org/officeDocument/2006/relationships/hyperlink" Target="http://www.tecmundo.com.br/1153-como-usar-sopcast.htm?f" TargetMode="External"/><Relationship Id="rId1802" Type="http://schemas.openxmlformats.org/officeDocument/2006/relationships/hyperlink" Target="https://www.google.com/url?rct=j&amp;sa=t&amp;url=http://www.ladepeche.fr/article/2017/04/02/2548574-la-galaxy-tennis-tourne-bien.html&amp;ct=ga&amp;cd=CAIyGTg4Zjc2NTk4ZGU3ODVlZGM6ZnI6ZnI6RlI&amp;usg=AFQjCNFqYKWSsYYUfiGHDFrwgJt2BIpV8g" TargetMode="External"/><Relationship Id="rId7017" Type="http://schemas.openxmlformats.org/officeDocument/2006/relationships/hyperlink" Target="http://pbs.twimg.com/profile_images/835095767249465344/z4HLtbwx_normal.jpg" TargetMode="External"/><Relationship Id="rId8415" Type="http://schemas.openxmlformats.org/officeDocument/2006/relationships/hyperlink" Target="http://pbs.twimg.com/profile_images/378800000823690756/504ec3479025503ada22f90db947b8dc_normal.png" TargetMode="External"/><Relationship Id="rId10345" Type="http://schemas.openxmlformats.org/officeDocument/2006/relationships/hyperlink" Target="https://twitter.com/" TargetMode="External"/><Relationship Id="rId14966" Type="http://schemas.openxmlformats.org/officeDocument/2006/relationships/hyperlink" Target="https://twitter.com/" TargetMode="External"/><Relationship Id="rId3974" Type="http://schemas.openxmlformats.org/officeDocument/2006/relationships/hyperlink" Target="https://pbs.twimg.com/media/C8NtpKWVoAEEOGt.jpg" TargetMode="External"/><Relationship Id="rId13568" Type="http://schemas.openxmlformats.org/officeDocument/2006/relationships/hyperlink" Target="https://twitter.com/" TargetMode="External"/><Relationship Id="rId14619" Type="http://schemas.openxmlformats.org/officeDocument/2006/relationships/hyperlink" Target="https://twitter.com/" TargetMode="External"/><Relationship Id="rId895" Type="http://schemas.openxmlformats.org/officeDocument/2006/relationships/hyperlink" Target="https://www.google.com/url?rct=j&amp;sa=t&amp;url=http://www.flashfly.net/wp/%3Fp%3D179096&amp;ct=ga&amp;cd=CAIyHDBkMjgwODVlNjUzYmEwOTQ6Y28udGg6dGg6VEg&amp;usg=AFQjCNEP-FExM6tO5baaM0yeDoBDe2tHFQ" TargetMode="External"/><Relationship Id="rId2576" Type="http://schemas.openxmlformats.org/officeDocument/2006/relationships/hyperlink" Target="https://www.google.com/url?rct=j&amp;sa=t&amp;url=http%3A%2F%2Fwww.sciencetimes.com%2Farticles%2F11382%2F20170330%2Fsamsung-galaxy-s6-s6-edge-edge-android-7-0-nougat-update-now-rolling.htm&amp;ct=ga&amp;cd=CAIyGmIyMmYxNjAxMGEyYTM1MmY6Y29tOmVuOlVT&amp;usg=AFQjCNHH_YuK1Zyclo2Q86lfE85X6D0Kwg&amp;utm_source=dlvr.it&amp;utm_medium=twitter" TargetMode="External"/><Relationship Id="rId3627" Type="http://schemas.openxmlformats.org/officeDocument/2006/relationships/hyperlink" Target="http://digitalreview.co/forget-galaxy-s8-nokia-3310-popular-phone-2017/?utm_source=dlvr.it&amp;utm_medium=twitter" TargetMode="External"/><Relationship Id="rId9189" Type="http://schemas.openxmlformats.org/officeDocument/2006/relationships/hyperlink" Target="http://pbs.twimg.com/profile_images/823368633606934529/A0h3nwMj_normal.jpg" TargetMode="External"/><Relationship Id="rId548" Type="http://schemas.openxmlformats.org/officeDocument/2006/relationships/hyperlink" Target="https://twitter.com/i/web/status/847516304634523648" TargetMode="External"/><Relationship Id="rId1178" Type="http://schemas.openxmlformats.org/officeDocument/2006/relationships/hyperlink" Target="http://mashable.com/2017/03/31/samsung-galaxy-s8-face-recognition-fail/?utm_cid=Mash-Prod-RSS-Feedburner-All-Partial&amp;utm_content=bufferf18e9&amp;utm_medium=social&amp;utm_source=twitter.com&amp;utm_campaign=buffer" TargetMode="External"/><Relationship Id="rId2229" Type="http://schemas.openxmlformats.org/officeDocument/2006/relationships/hyperlink" Target="https://twitter.com/i/web/status/848653334571610113" TargetMode="External"/><Relationship Id="rId5799" Type="http://schemas.openxmlformats.org/officeDocument/2006/relationships/hyperlink" Target="http://pbs.twimg.com/profile_images/761512533643538433/7zr4wFJB_normal.jpg" TargetMode="External"/><Relationship Id="rId6100" Type="http://schemas.openxmlformats.org/officeDocument/2006/relationships/hyperlink" Target="http://pbs.twimg.com/profile_images/842365403439484928/qcpKn6Rf_normal.jpg" TargetMode="External"/><Relationship Id="rId9670" Type="http://schemas.openxmlformats.org/officeDocument/2006/relationships/hyperlink" Target="http://pbs.twimg.com/profile_images/712383122889940992/QHkWkzPy_normal.jpg" TargetMode="External"/><Relationship Id="rId8272" Type="http://schemas.openxmlformats.org/officeDocument/2006/relationships/hyperlink" Target="http://pbs.twimg.com/profile_images/550285711539466240/wzZxTqOW_normal.jpeg" TargetMode="External"/><Relationship Id="rId9323" Type="http://schemas.openxmlformats.org/officeDocument/2006/relationships/hyperlink" Target="http://pbs.twimg.com/profile_images/846237124592619521/EEjftqt2_normal.jpg" TargetMode="External"/><Relationship Id="rId12651" Type="http://schemas.openxmlformats.org/officeDocument/2006/relationships/hyperlink" Target="https://twitter.com/" TargetMode="External"/><Relationship Id="rId13702" Type="http://schemas.openxmlformats.org/officeDocument/2006/relationships/hyperlink" Target="https://twitter.com/" TargetMode="External"/><Relationship Id="rId1312" Type="http://schemas.openxmlformats.org/officeDocument/2006/relationships/hyperlink" Target="https://www.google.com/url?rct=j&amp;sa=t&amp;url=http://in.pcmag.com/smartphones/113568/feature/samsung-galaxy-s8-plus-vs-google-pixel-xl-vs-iphone-7-plus&amp;ct=ga&amp;cd=CAIyGjFhNmE3YzQwNjZiMWQ3ZmY6Y29tOmVuOlVT&amp;usg=AFQjCNGRfO0-akIGkfCKcRtRcR2uk_0cGA" TargetMode="External"/><Relationship Id="rId2710" Type="http://schemas.openxmlformats.org/officeDocument/2006/relationships/hyperlink" Target="https://twitter.com/i/web/status/848221936081661953" TargetMode="External"/><Relationship Id="rId11253" Type="http://schemas.openxmlformats.org/officeDocument/2006/relationships/hyperlink" Target="https://twitter.com/" TargetMode="External"/><Relationship Id="rId12304" Type="http://schemas.openxmlformats.org/officeDocument/2006/relationships/hyperlink" Target="https://twitter.com/" TargetMode="External"/><Relationship Id="rId4882" Type="http://schemas.openxmlformats.org/officeDocument/2006/relationships/hyperlink" Target="http://pbs.twimg.com/profile_images/846291991411539968/C4bN2n8d_normal.jpg" TargetMode="External"/><Relationship Id="rId5933" Type="http://schemas.openxmlformats.org/officeDocument/2006/relationships/hyperlink" Target="https://pbs.twimg.com/media/C8SbPRtWsAAeqIx.jpg" TargetMode="External"/><Relationship Id="rId14476" Type="http://schemas.openxmlformats.org/officeDocument/2006/relationships/hyperlink" Target="https://twitter.com/" TargetMode="External"/><Relationship Id="rId2086" Type="http://schemas.openxmlformats.org/officeDocument/2006/relationships/hyperlink" Target="https://www.youtube.com/watch?v=kU33NK0xLyo&amp;feature=youtu.be&amp;a" TargetMode="External"/><Relationship Id="rId3484" Type="http://schemas.openxmlformats.org/officeDocument/2006/relationships/hyperlink" Target="https://www.cnet.com/news/galaxy-s8-sharks-unboxing-underwater-sharks-t-mobile-samsung/?utm_content=buffer49db5&amp;utm_medium=social&amp;utm_source=twitter.com&amp;utm_campaign=buffer" TargetMode="External"/><Relationship Id="rId4535" Type="http://schemas.openxmlformats.org/officeDocument/2006/relationships/hyperlink" Target="http://pbs.twimg.com/profile_images/844094524225978368/vm8cDcSB_normal.jpg" TargetMode="External"/><Relationship Id="rId13078" Type="http://schemas.openxmlformats.org/officeDocument/2006/relationships/hyperlink" Target="https://twitter.com/" TargetMode="External"/><Relationship Id="rId14129" Type="http://schemas.openxmlformats.org/officeDocument/2006/relationships/hyperlink" Target="https://twitter.com/" TargetMode="External"/><Relationship Id="rId3137" Type="http://schemas.openxmlformats.org/officeDocument/2006/relationships/hyperlink" Target="https://www.google.com/url?rct=j&amp;sa=t&amp;url=http://www.thenewsminute.com/article/will-galaxy-s8-foil-apple-s-grand-plans-iphone-8-59559&amp;ct=ga&amp;cd=CAIyGjJjYzMxMzJmZGM2NGM3M2Y6Y29tOmVuOlVT&amp;usg=AFQjCNEZXKqj6n4M1KfsZmAzc16CkL19EA" TargetMode="External"/><Relationship Id="rId7758" Type="http://schemas.openxmlformats.org/officeDocument/2006/relationships/hyperlink" Target="http://pbs.twimg.com/profile_images/848523726509539328/fTf7Rm6L_normal.jpg" TargetMode="External"/><Relationship Id="rId8809" Type="http://schemas.openxmlformats.org/officeDocument/2006/relationships/hyperlink" Target="http://pbs.twimg.com/profile_images/813301305900933120/wADyVUHc_normal.jpg" TargetMode="External"/><Relationship Id="rId10739" Type="http://schemas.openxmlformats.org/officeDocument/2006/relationships/hyperlink" Target="https://twitter.com/" TargetMode="External"/><Relationship Id="rId14610" Type="http://schemas.openxmlformats.org/officeDocument/2006/relationships/hyperlink" Target="https://twitter.com/" TargetMode="External"/><Relationship Id="rId9180" Type="http://schemas.openxmlformats.org/officeDocument/2006/relationships/hyperlink" Target="http://pbs.twimg.com/profile_images/811617157046005762/kbVe9W8D_normal.jpg" TargetMode="External"/><Relationship Id="rId12161" Type="http://schemas.openxmlformats.org/officeDocument/2006/relationships/hyperlink" Target="https://twitter.com/" TargetMode="External"/><Relationship Id="rId13212" Type="http://schemas.openxmlformats.org/officeDocument/2006/relationships/hyperlink" Target="https://twitter.com/" TargetMode="External"/><Relationship Id="rId2220" Type="http://schemas.openxmlformats.org/officeDocument/2006/relationships/hyperlink" Target="http://dlvr.it/NnSy4c" TargetMode="External"/><Relationship Id="rId5790" Type="http://schemas.openxmlformats.org/officeDocument/2006/relationships/hyperlink" Target="http://abs.twimg.com/sticky/default_profile_images/default_profile_normal.png" TargetMode="External"/><Relationship Id="rId15384" Type="http://schemas.openxmlformats.org/officeDocument/2006/relationships/hyperlink" Target="https://twitter.com/" TargetMode="External"/><Relationship Id="rId4392" Type="http://schemas.openxmlformats.org/officeDocument/2006/relationships/hyperlink" Target="http://pbs.twimg.com/profile_images/764403406605869056/PB4Adc-D_normal.jpg" TargetMode="External"/><Relationship Id="rId5443" Type="http://schemas.openxmlformats.org/officeDocument/2006/relationships/hyperlink" Target="http://pbs.twimg.com/profile_images/554474873397858305/qENIKgOh_normal.png" TargetMode="External"/><Relationship Id="rId6841" Type="http://schemas.openxmlformats.org/officeDocument/2006/relationships/hyperlink" Target="http://pbs.twimg.com/profile_images/378800000068839468/590985325bc33ce50ea26ad0d849ed16_normal.jpeg" TargetMode="External"/><Relationship Id="rId15037" Type="http://schemas.openxmlformats.org/officeDocument/2006/relationships/hyperlink" Target="https://twitter.com/" TargetMode="External"/><Relationship Id="rId4045" Type="http://schemas.openxmlformats.org/officeDocument/2006/relationships/hyperlink" Target="https://pbs.twimg.com/media/C8UcomiXoAA7qc4.jpg" TargetMode="External"/><Relationship Id="rId11994" Type="http://schemas.openxmlformats.org/officeDocument/2006/relationships/hyperlink" Target="https://twitter.com/" TargetMode="External"/><Relationship Id="rId8666" Type="http://schemas.openxmlformats.org/officeDocument/2006/relationships/hyperlink" Target="http://pbs.twimg.com/profile_images/835591143211565056/UWTHm6Ju_normal.jpg" TargetMode="External"/><Relationship Id="rId9717" Type="http://schemas.openxmlformats.org/officeDocument/2006/relationships/hyperlink" Target="http://pbs.twimg.com/profile_images/494681362767425538/ILPdaugu_normal.jpeg" TargetMode="External"/><Relationship Id="rId10596" Type="http://schemas.openxmlformats.org/officeDocument/2006/relationships/hyperlink" Target="https://twitter.com/" TargetMode="External"/><Relationship Id="rId11647" Type="http://schemas.openxmlformats.org/officeDocument/2006/relationships/hyperlink" Target="https://twitter.com/" TargetMode="External"/><Relationship Id="rId1706" Type="http://schemas.openxmlformats.org/officeDocument/2006/relationships/hyperlink" Target="https://www.youtube.com/watch?v=M_vD2IEXIVA&amp;feature=youtu.be&amp;a" TargetMode="External"/><Relationship Id="rId7268" Type="http://schemas.openxmlformats.org/officeDocument/2006/relationships/hyperlink" Target="http://pbs.twimg.com/profile_images/848022659178745857/ojlfokw2_normal.jpg" TargetMode="External"/><Relationship Id="rId8319" Type="http://schemas.openxmlformats.org/officeDocument/2006/relationships/hyperlink" Target="http://pbs.twimg.com/profile_images/550285711539466240/wzZxTqOW_normal.jpeg" TargetMode="External"/><Relationship Id="rId10249" Type="http://schemas.openxmlformats.org/officeDocument/2006/relationships/hyperlink" Target="https://twitter.com/" TargetMode="External"/><Relationship Id="rId14120" Type="http://schemas.openxmlformats.org/officeDocument/2006/relationships/hyperlink" Target="https://twitter.com/" TargetMode="External"/><Relationship Id="rId3878" Type="http://schemas.openxmlformats.org/officeDocument/2006/relationships/hyperlink" Target="https://pbs.twimg.com/media/C8KU2VFUMAIPndD.jpg" TargetMode="External"/><Relationship Id="rId4929" Type="http://schemas.openxmlformats.org/officeDocument/2006/relationships/hyperlink" Target="http://pbs.twimg.com/profile_images/846291991411539968/C4bN2n8d_normal.jpg" TargetMode="External"/><Relationship Id="rId8800" Type="http://schemas.openxmlformats.org/officeDocument/2006/relationships/hyperlink" Target="http://pbs.twimg.com/profile_images/832518110137692160/E7YOprOx_normal.jpg" TargetMode="External"/><Relationship Id="rId799" Type="http://schemas.openxmlformats.org/officeDocument/2006/relationships/hyperlink" Target="http://fb.me/1lITcfdji" TargetMode="External"/><Relationship Id="rId6351" Type="http://schemas.openxmlformats.org/officeDocument/2006/relationships/hyperlink" Target="http://pbs.twimg.com/profile_images/810600140369227776/tZ3YHHHx_normal.jpg" TargetMode="External"/><Relationship Id="rId7402" Type="http://schemas.openxmlformats.org/officeDocument/2006/relationships/hyperlink" Target="http://pbs.twimg.com/profile_images/732384091321081857/qavl_nwL_normal.jpg" TargetMode="External"/><Relationship Id="rId10730" Type="http://schemas.openxmlformats.org/officeDocument/2006/relationships/hyperlink" Target="https://twitter.com/" TargetMode="External"/><Relationship Id="rId6004" Type="http://schemas.openxmlformats.org/officeDocument/2006/relationships/hyperlink" Target="http://pbs.twimg.com/profile_images/417339585404739584/510ZTl0Q_normal.jpeg" TargetMode="External"/><Relationship Id="rId9574" Type="http://schemas.openxmlformats.org/officeDocument/2006/relationships/hyperlink" Target="http://pbs.twimg.com/profile_images/1781594986/tecnologia1_normal.jpg" TargetMode="External"/><Relationship Id="rId13953" Type="http://schemas.openxmlformats.org/officeDocument/2006/relationships/hyperlink" Target="https://twitter.com/" TargetMode="External"/><Relationship Id="rId2961" Type="http://schemas.openxmlformats.org/officeDocument/2006/relationships/hyperlink" Target="http://dlvr.it/NnCMZg" TargetMode="External"/><Relationship Id="rId8176" Type="http://schemas.openxmlformats.org/officeDocument/2006/relationships/hyperlink" Target="http://abs.twimg.com/sticky/default_profile_images/default_profile_normal.png" TargetMode="External"/><Relationship Id="rId9227" Type="http://schemas.openxmlformats.org/officeDocument/2006/relationships/hyperlink" Target="http://pbs.twimg.com/profile_images/812404218518786048/w3qQ7naA_normal.jpg" TargetMode="External"/><Relationship Id="rId12555" Type="http://schemas.openxmlformats.org/officeDocument/2006/relationships/hyperlink" Target="https://twitter.com/" TargetMode="External"/><Relationship Id="rId13606" Type="http://schemas.openxmlformats.org/officeDocument/2006/relationships/hyperlink" Target="https://twitter.com/" TargetMode="External"/><Relationship Id="rId933" Type="http://schemas.openxmlformats.org/officeDocument/2006/relationships/hyperlink" Target="https://www.youtube.com/watch?v=M7cdUGJ3oxM&amp;feature=youtu.be&amp;a" TargetMode="External"/><Relationship Id="rId1563" Type="http://schemas.openxmlformats.org/officeDocument/2006/relationships/hyperlink" Target="https://www.youtube.com/watch?v=BXy2-nM-FkE&amp;feature=youtu.be&amp;a" TargetMode="External"/><Relationship Id="rId2614" Type="http://schemas.openxmlformats.org/officeDocument/2006/relationships/hyperlink" Target="https://www.google.com/url?rct=j&amp;sa=t&amp;url=http%3A%2F%2Fpppfocus.com%2F2017%2F04%2F01%2Fyour-next-android-phone-samsung-galaxy-s8-or-google-pixel%2F&amp;ct=ga&amp;cd=CAIyGmIyMmYxNjAxMGEyYTM1MmY6Y29tOmVuOlVT&amp;usg=AFQjCNGzIQJ602vIr9u-qySmRJTfTYdt1Q&amp;utm_source=dlvr.it&amp;utm_medium=twitter" TargetMode="External"/><Relationship Id="rId11157" Type="http://schemas.openxmlformats.org/officeDocument/2006/relationships/hyperlink" Target="https://twitter.com/" TargetMode="External"/><Relationship Id="rId12208" Type="http://schemas.openxmlformats.org/officeDocument/2006/relationships/hyperlink" Target="https://twitter.com/" TargetMode="External"/><Relationship Id="rId1216" Type="http://schemas.openxmlformats.org/officeDocument/2006/relationships/hyperlink" Target="https://www.youtube.com/watch?v=EWxof71we3c&amp;feature=youtu.be&amp;a" TargetMode="External"/><Relationship Id="rId4786" Type="http://schemas.openxmlformats.org/officeDocument/2006/relationships/hyperlink" Target="http://pbs.twimg.com/profile_images/682681045309849601/Ju0BVW69_normal.jpg" TargetMode="External"/><Relationship Id="rId5837" Type="http://schemas.openxmlformats.org/officeDocument/2006/relationships/hyperlink" Target="http://pbs.twimg.com/profile_images/743419606082134016/H7FMahm4_normal.jpg" TargetMode="External"/><Relationship Id="rId3388" Type="http://schemas.openxmlformats.org/officeDocument/2006/relationships/hyperlink" Target="https://www.google.com/url?rct=j&amp;sa=t&amp;url=http://news.nicovideo.jp/watch/nw2715399&amp;ct=ga&amp;cd=CAIyHDFjNWZlOTNmNjgxYjQzNzk6Y28uanA6amE6SlA&amp;usg=AFQjCNHIOjTLIDCb6JF-lQaLRGMQUY_pWg" TargetMode="External"/><Relationship Id="rId4439" Type="http://schemas.openxmlformats.org/officeDocument/2006/relationships/hyperlink" Target="http://pbs.twimg.com/profile_images/749744316860420100/xdE_WTpA_normal.jpg" TargetMode="External"/><Relationship Id="rId8310" Type="http://schemas.openxmlformats.org/officeDocument/2006/relationships/hyperlink" Target="http://pbs.twimg.com/profile_images/550285711539466240/wzZxTqOW_normal.jpeg" TargetMode="External"/><Relationship Id="rId10240" Type="http://schemas.openxmlformats.org/officeDocument/2006/relationships/hyperlink" Target="https://twitter.com/" TargetMode="External"/><Relationship Id="rId14861" Type="http://schemas.openxmlformats.org/officeDocument/2006/relationships/hyperlink" Target="https://twitter.com/" TargetMode="External"/><Relationship Id="rId790" Type="http://schemas.openxmlformats.org/officeDocument/2006/relationships/hyperlink" Target="https://www.youtube.com/watch?v=TqqcN3K5BlE&amp;feature=youtu.be&amp;a" TargetMode="External"/><Relationship Id="rId2471" Type="http://schemas.openxmlformats.org/officeDocument/2006/relationships/hyperlink" Target="http://dlvr.it/NmFSy9" TargetMode="External"/><Relationship Id="rId3522" Type="http://schemas.openxmlformats.org/officeDocument/2006/relationships/hyperlink" Target="https://www.youtube.com/watch?v=eAphEpc2kAc&amp;feature=youtu.be" TargetMode="External"/><Relationship Id="rId4920" Type="http://schemas.openxmlformats.org/officeDocument/2006/relationships/hyperlink" Target="http://pbs.twimg.com/profile_images/846291991411539968/C4bN2n8d_normal.jpg" TargetMode="External"/><Relationship Id="rId9084" Type="http://schemas.openxmlformats.org/officeDocument/2006/relationships/hyperlink" Target="http://pbs.twimg.com/profile_images/811832788047564800/WPARusYX_normal.jpg" TargetMode="External"/><Relationship Id="rId12065" Type="http://schemas.openxmlformats.org/officeDocument/2006/relationships/hyperlink" Target="https://twitter.com/" TargetMode="External"/><Relationship Id="rId13116" Type="http://schemas.openxmlformats.org/officeDocument/2006/relationships/hyperlink" Target="https://twitter.com/" TargetMode="External"/><Relationship Id="rId13463" Type="http://schemas.openxmlformats.org/officeDocument/2006/relationships/hyperlink" Target="https://twitter.com/" TargetMode="External"/><Relationship Id="rId14514" Type="http://schemas.openxmlformats.org/officeDocument/2006/relationships/hyperlink" Target="https://twitter.com/" TargetMode="External"/><Relationship Id="rId443" Type="http://schemas.openxmlformats.org/officeDocument/2006/relationships/hyperlink" Target="https://twitter.com/i/web/status/847513049640574976" TargetMode="External"/><Relationship Id="rId1073" Type="http://schemas.openxmlformats.org/officeDocument/2006/relationships/hyperlink" Target="https://www.youtube.com/watch?v=uuhQ-ZrnMzs&amp;feature=youtu.be&amp;a" TargetMode="External"/><Relationship Id="rId2124" Type="http://schemas.openxmlformats.org/officeDocument/2006/relationships/hyperlink" Target="http://www.androidauthority.com/buy-samsung-galaxy-s8-plus-760454/" TargetMode="External"/><Relationship Id="rId4296" Type="http://schemas.openxmlformats.org/officeDocument/2006/relationships/hyperlink" Target="https://pbs.twimg.com/media/C8OU9I9UIAA5blY.jpg" TargetMode="External"/><Relationship Id="rId5694" Type="http://schemas.openxmlformats.org/officeDocument/2006/relationships/hyperlink" Target="http://pbs.twimg.com/profile_images/3687667039/83f2a2ace6faef85bc69fe35b226602f_normal.jpeg" TargetMode="External"/><Relationship Id="rId6745" Type="http://schemas.openxmlformats.org/officeDocument/2006/relationships/hyperlink" Target="http://pbs.twimg.com/profile_images/821815211833364481/dgV1Ld49_normal.jpg" TargetMode="External"/><Relationship Id="rId15288" Type="http://schemas.openxmlformats.org/officeDocument/2006/relationships/hyperlink" Target="https://twitter.com/" TargetMode="External"/><Relationship Id="rId5347" Type="http://schemas.openxmlformats.org/officeDocument/2006/relationships/hyperlink" Target="http://pbs.twimg.com/profile_images/831841758010974208/9ydI1iwf_normal.jpg" TargetMode="External"/><Relationship Id="rId9968" Type="http://schemas.openxmlformats.org/officeDocument/2006/relationships/hyperlink" Target="https://twitter.com/" TargetMode="External"/><Relationship Id="rId11898" Type="http://schemas.openxmlformats.org/officeDocument/2006/relationships/hyperlink" Target="https://twitter.com/" TargetMode="External"/><Relationship Id="rId12949" Type="http://schemas.openxmlformats.org/officeDocument/2006/relationships/hyperlink" Target="https://twitter.com/" TargetMode="External"/><Relationship Id="rId1957" Type="http://schemas.openxmlformats.org/officeDocument/2006/relationships/hyperlink" Target="https://www.youtube.com/watch?v=M7cdUGJ3oxM&amp;feature=youtu.be&amp;a" TargetMode="External"/><Relationship Id="rId14371" Type="http://schemas.openxmlformats.org/officeDocument/2006/relationships/hyperlink" Target="https://twitter.com/" TargetMode="External"/><Relationship Id="rId15422" Type="http://schemas.openxmlformats.org/officeDocument/2006/relationships/hyperlink" Target="https://twitter.com/" TargetMode="External"/><Relationship Id="rId4430" Type="http://schemas.openxmlformats.org/officeDocument/2006/relationships/hyperlink" Target="http://pbs.twimg.com/profile_images/770369850648698880/C-tUM6uO_normal.jpg" TargetMode="External"/><Relationship Id="rId14024" Type="http://schemas.openxmlformats.org/officeDocument/2006/relationships/hyperlink" Target="https://twitter.com/" TargetMode="External"/><Relationship Id="rId3032" Type="http://schemas.openxmlformats.org/officeDocument/2006/relationships/hyperlink" Target="https://twitter.com/i/web/status/848527890429956098" TargetMode="External"/><Relationship Id="rId7653" Type="http://schemas.openxmlformats.org/officeDocument/2006/relationships/hyperlink" Target="http://pbs.twimg.com/profile_images/2973730007/a593fe0b628f9a1b9d6058e8d94d8923_normal.jpeg" TargetMode="External"/><Relationship Id="rId10981" Type="http://schemas.openxmlformats.org/officeDocument/2006/relationships/hyperlink" Target="https://twitter.com/" TargetMode="External"/><Relationship Id="rId6255" Type="http://schemas.openxmlformats.org/officeDocument/2006/relationships/hyperlink" Target="http://abs.twimg.com/sticky/default_profile_images/default_profile_normal.png" TargetMode="External"/><Relationship Id="rId7306" Type="http://schemas.openxmlformats.org/officeDocument/2006/relationships/hyperlink" Target="http://pbs.twimg.com/profile_images/819676271487520768/uMjL2_SX_normal.jpg" TargetMode="External"/><Relationship Id="rId8704" Type="http://schemas.openxmlformats.org/officeDocument/2006/relationships/hyperlink" Target="http://pbs.twimg.com/profile_images/493257251365208065/81W49ozN_normal.jpeg" TargetMode="External"/><Relationship Id="rId10634" Type="http://schemas.openxmlformats.org/officeDocument/2006/relationships/hyperlink" Target="https://twitter.com/" TargetMode="External"/><Relationship Id="rId13857" Type="http://schemas.openxmlformats.org/officeDocument/2006/relationships/hyperlink" Target="https://twitter.com/" TargetMode="External"/><Relationship Id="rId14908" Type="http://schemas.openxmlformats.org/officeDocument/2006/relationships/hyperlink" Target="https://twitter.com/" TargetMode="External"/><Relationship Id="rId2865" Type="http://schemas.openxmlformats.org/officeDocument/2006/relationships/hyperlink" Target="https://mybroadband.co.za/news/smartphones/205380-apple-iphone-7-vs-samsung-galaxy-s8.html" TargetMode="External"/><Relationship Id="rId3916" Type="http://schemas.openxmlformats.org/officeDocument/2006/relationships/hyperlink" Target="https://pbs.twimg.com/media/C8K7YZhU0AEzeIh.jpg" TargetMode="External"/><Relationship Id="rId9478" Type="http://schemas.openxmlformats.org/officeDocument/2006/relationships/hyperlink" Target="http://pbs.twimg.com/profile_images/780906834806792192/ZnTRk6uL_normal.jpg" TargetMode="External"/><Relationship Id="rId12459" Type="http://schemas.openxmlformats.org/officeDocument/2006/relationships/hyperlink" Target="https://twitter.com/" TargetMode="External"/><Relationship Id="rId837" Type="http://schemas.openxmlformats.org/officeDocument/2006/relationships/hyperlink" Target="https://twitter.com/i/web/status/847695539953061888" TargetMode="External"/><Relationship Id="rId1467" Type="http://schemas.openxmlformats.org/officeDocument/2006/relationships/hyperlink" Target="https://www.youtube.com/watch?v=vC4gXwxWfKs&amp;feature=youtu.be&amp;a" TargetMode="External"/><Relationship Id="rId2518" Type="http://schemas.openxmlformats.org/officeDocument/2006/relationships/hyperlink" Target="https://www.google.com/url?rct=j&amp;sa=t&amp;url=http://www.noz.de/deutschland-welt/wirtschaft/artikel/872566/galaxy-s8-samsung-muss-kaempfen&amp;ct=ga&amp;cd=CAIyGWI0MTA5NzRiMzBmMjdhMGU6ZGU6ZGU6REU&amp;usg=AFQjCNEnJkfUv7W1-SaSTjm4eIk6koCphQ" TargetMode="External"/><Relationship Id="rId8561" Type="http://schemas.openxmlformats.org/officeDocument/2006/relationships/hyperlink" Target="http://pbs.twimg.com/profile_images/829916249610149889/FBj6Qxnp_normal.jpg" TargetMode="External"/><Relationship Id="rId9612" Type="http://schemas.openxmlformats.org/officeDocument/2006/relationships/hyperlink" Target="http://pbs.twimg.com/profile_images/1781594986/tecnologia1_normal.jpg" TargetMode="External"/><Relationship Id="rId10491" Type="http://schemas.openxmlformats.org/officeDocument/2006/relationships/hyperlink" Target="https://twitter.com/" TargetMode="External"/><Relationship Id="rId12940" Type="http://schemas.openxmlformats.org/officeDocument/2006/relationships/hyperlink" Target="https://twitter.com/" TargetMode="External"/><Relationship Id="rId1601" Type="http://schemas.openxmlformats.org/officeDocument/2006/relationships/hyperlink" Target="https://www.youtube.com/watch?v=BXy2-nM-FkE&amp;feature=youtu.be&amp;a" TargetMode="External"/><Relationship Id="rId7163" Type="http://schemas.openxmlformats.org/officeDocument/2006/relationships/hyperlink" Target="https://pbs.twimg.com/media/C8b6rzWWAAAgWiB.jpg" TargetMode="External"/><Relationship Id="rId8214" Type="http://schemas.openxmlformats.org/officeDocument/2006/relationships/hyperlink" Target="http://pbs.twimg.com/profile_images/3382421081/654617e6289a7185af971e91e8315413_normal.jpeg" TargetMode="External"/><Relationship Id="rId10144" Type="http://schemas.openxmlformats.org/officeDocument/2006/relationships/hyperlink" Target="https://twitter.com/" TargetMode="External"/><Relationship Id="rId11542" Type="http://schemas.openxmlformats.org/officeDocument/2006/relationships/hyperlink" Target="https://twitter.com/" TargetMode="External"/><Relationship Id="rId14765" Type="http://schemas.openxmlformats.org/officeDocument/2006/relationships/hyperlink" Target="https://twitter.com/" TargetMode="External"/><Relationship Id="rId694" Type="http://schemas.openxmlformats.org/officeDocument/2006/relationships/hyperlink" Target="https://www.yahoo.com/news/samsung-comeback-galaxy-s8-184220622.html?utm_content=buffer10358&amp;utm_medium=social&amp;utm_source=twitter.com&amp;utm_campaign=buffer" TargetMode="External"/><Relationship Id="rId2375" Type="http://schemas.openxmlformats.org/officeDocument/2006/relationships/hyperlink" Target="https://www.google.com/url?rct=j&amp;sa=t&amp;url=http%3A%2F%2Fenglish.hani.co.kr%2Farti%2Fenglish_edition%2Fe_national%2F788669.html&amp;ct=ga&amp;cd=CAIyGmRhOGUyMDE2OTdiYjkzNjQ6Y29tOmVuOlVT&amp;usg=AFQjCNEQTkmIxT9gItxNfGRgffHKnydzSQ&amp;utm_source=dlvr.it&amp;utm_medium=twitter" TargetMode="External"/><Relationship Id="rId3773" Type="http://schemas.openxmlformats.org/officeDocument/2006/relationships/hyperlink" Target="https://www.google.com/url?rct=j&amp;sa=t&amp;url=http%3A%2F%2Fwww.express.co.uk%2Flife-style%2Fscience-technology%2F787182%2FiPhone-7-Plus-v-Samsung-Galaxy-S8-speed-test-best-smartphone&amp;ct=ga&amp;cd=CAIyGjczOTE5YmFkMWVkNjU2ZDg6Y29tOmVuOlVT&amp;usg=AFQjCNEnu6NL_Lj_kZi4aRZzW65P5Mu-RQ&amp;utm_source=dlvr.it&amp;utm_medium=twitter" TargetMode="External"/><Relationship Id="rId4824" Type="http://schemas.openxmlformats.org/officeDocument/2006/relationships/hyperlink" Target="http://pbs.twimg.com/profile_images/848597719560200192/14qJq9On_normal.jpg" TargetMode="External"/><Relationship Id="rId13367" Type="http://schemas.openxmlformats.org/officeDocument/2006/relationships/hyperlink" Target="https://twitter.com/" TargetMode="External"/><Relationship Id="rId14418" Type="http://schemas.openxmlformats.org/officeDocument/2006/relationships/hyperlink" Target="https://twitter.com/" TargetMode="External"/><Relationship Id="rId347" Type="http://schemas.openxmlformats.org/officeDocument/2006/relationships/hyperlink" Target="https://www.youtube.com/watch?v=M7cdUGJ3oxM&amp;feature=youtu.be&amp;a" TargetMode="External"/><Relationship Id="rId2028" Type="http://schemas.openxmlformats.org/officeDocument/2006/relationships/hyperlink" Target="https://www.google.com/url?rct=j&amp;sa=t&amp;url=https://www.lagalaxy.com/post/2017/04/02/la-galaxy-rue-second-half-mistakes-4-2-loss-vancouver-whitecaps-it-was-just-bad&amp;ct=ga&amp;cd=CAIyGmExYWZlNjFiN2RlYTQxMzU6Y29tOmVuOlVT&amp;usg=AFQjCNHbyTMlqIF4Wv9qC_g1PbWYP_bsNw" TargetMode="External"/><Relationship Id="rId3426" Type="http://schemas.openxmlformats.org/officeDocument/2006/relationships/hyperlink" Target="https://www.google.com/url?rct=j&amp;sa=t&amp;url=http%3A%2F%2Fwww.zdnet.com%2Farticle%2Fgalaxy-s8-signature-design-gives-samsung-back-its-product-identity%2F&amp;ct=ga&amp;cd=CAIyGjczYTQ3ZjQzZjM1Zjk2NTA6Y29tOmVuOlVT&amp;usg=AFQjCNHihxr2DcRhg5Jzs4vzX8Y3n7GOtQ&amp;utm_source=dlvr.it&amp;utm_medium=twitter" TargetMode="External"/><Relationship Id="rId6996" Type="http://schemas.openxmlformats.org/officeDocument/2006/relationships/hyperlink" Target="http://pbs.twimg.com/profile_images/769318978699354114/1fj5Rkm__normal.jpg" TargetMode="External"/><Relationship Id="rId5598" Type="http://schemas.openxmlformats.org/officeDocument/2006/relationships/hyperlink" Target="http://pbs.twimg.com/profile_images/763010276329414657/-61Wf0vP_normal.jpg" TargetMode="External"/><Relationship Id="rId6649" Type="http://schemas.openxmlformats.org/officeDocument/2006/relationships/hyperlink" Target="https://pbs.twimg.com/media/C8YO8ckUMAE3SV0.jpg" TargetMode="External"/><Relationship Id="rId12450" Type="http://schemas.openxmlformats.org/officeDocument/2006/relationships/hyperlink" Target="https://twitter.com/" TargetMode="External"/><Relationship Id="rId13501" Type="http://schemas.openxmlformats.org/officeDocument/2006/relationships/hyperlink" Target="https://twitter.com/" TargetMode="External"/><Relationship Id="rId8071" Type="http://schemas.openxmlformats.org/officeDocument/2006/relationships/hyperlink" Target="http://pbs.twimg.com/profile_images/700686200898596864/flRMm59w_normal.png" TargetMode="External"/><Relationship Id="rId9122" Type="http://schemas.openxmlformats.org/officeDocument/2006/relationships/hyperlink" Target="http://pbs.twimg.com/profile_images/832864086853574656/0PXYo7Iu_normal.jpg" TargetMode="External"/><Relationship Id="rId11052" Type="http://schemas.openxmlformats.org/officeDocument/2006/relationships/hyperlink" Target="https://twitter.com/" TargetMode="External"/><Relationship Id="rId12103" Type="http://schemas.openxmlformats.org/officeDocument/2006/relationships/hyperlink" Target="https://twitter.com/" TargetMode="External"/><Relationship Id="rId1111" Type="http://schemas.openxmlformats.org/officeDocument/2006/relationships/hyperlink" Target="https://www.youtube.com/watch?v=EWxof71we3c&amp;feature=youtu.be&amp;a" TargetMode="External"/><Relationship Id="rId4681" Type="http://schemas.openxmlformats.org/officeDocument/2006/relationships/hyperlink" Target="http://pbs.twimg.com/profile_images/836346779721469953/hMpzVlQp_normal.jpg" TargetMode="External"/><Relationship Id="rId5732" Type="http://schemas.openxmlformats.org/officeDocument/2006/relationships/hyperlink" Target="https://pbs.twimg.com/media/CzR_q_8WEAQHpmm.jpg" TargetMode="External"/><Relationship Id="rId14275" Type="http://schemas.openxmlformats.org/officeDocument/2006/relationships/hyperlink" Target="https://twitter.com/" TargetMode="External"/><Relationship Id="rId15326" Type="http://schemas.openxmlformats.org/officeDocument/2006/relationships/hyperlink" Target="https://twitter.com/" TargetMode="External"/><Relationship Id="rId3283" Type="http://schemas.openxmlformats.org/officeDocument/2006/relationships/hyperlink" Target="https://www.google.com/url?rct=j&amp;sa=t&amp;url=http%3A%2F%2Fwww.pcworld.com%2Farticle%2F3186677%2Finternet-of-things%2Fsamsung-reboots-its-smart-home-iot-strategy-with-the-galaxy-s8.html&amp;ct=ga&amp;cd=CAIyGmI0ODdmYjNkNDhhYzkzNDk6Y29tOmVuOlVT&amp;usg=AFQjCNHNfmNcuNjMlmsvusnyRTbbvAuR0w&amp;utm_source=dlvr.it&amp;utm_medium=twitter" TargetMode="External"/><Relationship Id="rId4334" Type="http://schemas.openxmlformats.org/officeDocument/2006/relationships/hyperlink" Target="https://pbs.twimg.com/media/C8eugbUV0AA1_Tb.jpg" TargetMode="External"/><Relationship Id="rId8955" Type="http://schemas.openxmlformats.org/officeDocument/2006/relationships/hyperlink" Target="http://pbs.twimg.com/profile_images/832861064077393921/PMgwmnKT_normal.jpg" TargetMode="External"/><Relationship Id="rId10885" Type="http://schemas.openxmlformats.org/officeDocument/2006/relationships/hyperlink" Target="https://twitter.com/" TargetMode="External"/><Relationship Id="rId11936" Type="http://schemas.openxmlformats.org/officeDocument/2006/relationships/hyperlink" Target="https://twitter.com/" TargetMode="External"/><Relationship Id="rId6159" Type="http://schemas.openxmlformats.org/officeDocument/2006/relationships/hyperlink" Target="https://pbs.twimg.com/media/C8UcomiXoAA7qc4.jpg" TargetMode="External"/><Relationship Id="rId7557" Type="http://schemas.openxmlformats.org/officeDocument/2006/relationships/hyperlink" Target="http://pbs.twimg.com/profile_images/737820838615977984/D80uRoTT_normal.jpg" TargetMode="External"/><Relationship Id="rId8608" Type="http://schemas.openxmlformats.org/officeDocument/2006/relationships/hyperlink" Target="http://pbs.twimg.com/profile_images/832864372749897728/l_5Nf1s4_normal.jpg" TargetMode="External"/><Relationship Id="rId10538" Type="http://schemas.openxmlformats.org/officeDocument/2006/relationships/hyperlink" Target="https://twitter.com/" TargetMode="External"/><Relationship Id="rId13011" Type="http://schemas.openxmlformats.org/officeDocument/2006/relationships/hyperlink" Target="https://twitter.com/" TargetMode="External"/><Relationship Id="rId2769" Type="http://schemas.openxmlformats.org/officeDocument/2006/relationships/hyperlink" Target="http://www.webnews.it/2017/04/03/galaxy-s8-riconoscimento-facciale-poco-sicuro/?utm_source=feedburner&amp;utm_medium=feed&amp;utm_campaign=Feed:+Webnews" TargetMode="External"/><Relationship Id="rId6640" Type="http://schemas.openxmlformats.org/officeDocument/2006/relationships/hyperlink" Target="http://pbs.twimg.com/profile_images/731094342153211905/hndcTmtk_normal.jpg" TargetMode="External"/><Relationship Id="rId15183" Type="http://schemas.openxmlformats.org/officeDocument/2006/relationships/hyperlink" Target="https://twitter.com/" TargetMode="External"/><Relationship Id="rId4191" Type="http://schemas.openxmlformats.org/officeDocument/2006/relationships/hyperlink" Target="https://pbs.twimg.com/media/C8WV0xSXcAExJVM.jpg" TargetMode="External"/><Relationship Id="rId5242" Type="http://schemas.openxmlformats.org/officeDocument/2006/relationships/hyperlink" Target="http://pbs.twimg.com/profile_images/837996493298491393/LwTkS2t-_normal.jpg" TargetMode="External"/><Relationship Id="rId9863" Type="http://schemas.openxmlformats.org/officeDocument/2006/relationships/hyperlink" Target="http://pbs.twimg.com/profile_images/494676480291381249/RtC-6xAO_normal.jpeg" TargetMode="External"/><Relationship Id="rId77" Type="http://schemas.openxmlformats.org/officeDocument/2006/relationships/hyperlink" Target="https://www.youtube.com/watch?v=eAphEpc2kAc&amp;feature=youtu.be&amp;a" TargetMode="External"/><Relationship Id="rId8465" Type="http://schemas.openxmlformats.org/officeDocument/2006/relationships/hyperlink" Target="http://pbs.twimg.com/profile_images/378800000823690756/504ec3479025503ada22f90db947b8dc_normal.png" TargetMode="External"/><Relationship Id="rId9516" Type="http://schemas.openxmlformats.org/officeDocument/2006/relationships/hyperlink" Target="http://pbs.twimg.com/profile_images/780906834806792192/ZnTRk6uL_normal.jpg" TargetMode="External"/><Relationship Id="rId11793" Type="http://schemas.openxmlformats.org/officeDocument/2006/relationships/hyperlink" Target="https://twitter.com/" TargetMode="External"/><Relationship Id="rId12844" Type="http://schemas.openxmlformats.org/officeDocument/2006/relationships/hyperlink" Target="https://twitter.com/" TargetMode="External"/><Relationship Id="rId1852" Type="http://schemas.openxmlformats.org/officeDocument/2006/relationships/hyperlink" Target="http://www.myappseden.com/2017/03/samsung-announces-dex-station-truns-galaxy-s8-s8-plus-into-a-desktop.html" TargetMode="External"/><Relationship Id="rId2903" Type="http://schemas.openxmlformats.org/officeDocument/2006/relationships/hyperlink" Target="http://dlvr.it/NmkD7v" TargetMode="External"/><Relationship Id="rId7067" Type="http://schemas.openxmlformats.org/officeDocument/2006/relationships/hyperlink" Target="https://pbs.twimg.com/media/C8K5lIEU0AAuZ0o.jpg" TargetMode="External"/><Relationship Id="rId8118" Type="http://schemas.openxmlformats.org/officeDocument/2006/relationships/hyperlink" Target="http://pbs.twimg.com/profile_images/682195803260112896/TRQmbOlh_normal.jpg" TargetMode="External"/><Relationship Id="rId10048" Type="http://schemas.openxmlformats.org/officeDocument/2006/relationships/hyperlink" Target="https://twitter.com/" TargetMode="External"/><Relationship Id="rId10395" Type="http://schemas.openxmlformats.org/officeDocument/2006/relationships/hyperlink" Target="https://twitter.com/" TargetMode="External"/><Relationship Id="rId11446" Type="http://schemas.openxmlformats.org/officeDocument/2006/relationships/hyperlink" Target="https://twitter.com/" TargetMode="External"/><Relationship Id="rId1505" Type="http://schemas.openxmlformats.org/officeDocument/2006/relationships/hyperlink" Target="http://linkis.com/www.youtube.com/Vf0Ek" TargetMode="External"/><Relationship Id="rId14669" Type="http://schemas.openxmlformats.org/officeDocument/2006/relationships/hyperlink" Target="https://twitter.com/" TargetMode="External"/><Relationship Id="rId3677" Type="http://schemas.openxmlformats.org/officeDocument/2006/relationships/hyperlink" Target="http://www.bitfeed.co/page/the-facial-recognition-galaxy-s8-to-bypass-with-a-photo-news?utm_source=twitter&amp;utm_medium=tweet&amp;utm_campaign=twitter-status" TargetMode="External"/><Relationship Id="rId4728" Type="http://schemas.openxmlformats.org/officeDocument/2006/relationships/hyperlink" Target="http://pbs.twimg.com/profile_images/1735263196/wirikuta-indigenas-mex2_normal.jpg" TargetMode="External"/><Relationship Id="rId598" Type="http://schemas.openxmlformats.org/officeDocument/2006/relationships/hyperlink" Target="https://www.youtube.com/watch?v=Fz-6MdlPY1M&amp;feature=youtu.be&amp;a" TargetMode="External"/><Relationship Id="rId2279" Type="http://schemas.openxmlformats.org/officeDocument/2006/relationships/hyperlink" Target="https://www.google.com/url?rct=j&amp;sa=t&amp;url=http://www.ibtimes.com/samsung-galaxy-s8-gigabit-lte-could-support-live-360-degree-video-streaming-instant-2519379&amp;ct=ga&amp;cd=CAIyHDQyYTNmNmY3MmIwY2RhMzA6Y28udWs6ZW46R0I&amp;usg=AFQjCNGNprUpbpM2taWJ88FwUDbrn3DZ2Q" TargetMode="External"/><Relationship Id="rId6150" Type="http://schemas.openxmlformats.org/officeDocument/2006/relationships/hyperlink" Target="https://pbs.twimg.com/media/C8UcomiXoAA7qc4.jpg" TargetMode="External"/><Relationship Id="rId7201" Type="http://schemas.openxmlformats.org/officeDocument/2006/relationships/hyperlink" Target="http://pbs.twimg.com/profile_images/759093584826081280/yFEWbSOx_normal.jpg" TargetMode="External"/><Relationship Id="rId2760" Type="http://schemas.openxmlformats.org/officeDocument/2006/relationships/hyperlink" Target="http://www.webnews.it/2017/03/30/galaxy-s8-samsung-dex-smartphone-pc/?utm_source=feedburner&amp;utm_medium=feed&amp;utm_campaign=Feed:+Webnews" TargetMode="External"/><Relationship Id="rId3811" Type="http://schemas.openxmlformats.org/officeDocument/2006/relationships/hyperlink" Target="https://www.google.com/url?rct=j&amp;sa=t&amp;url=http%3A%2F%2Fwww.itechpost.com%2Farticles%2F94159%2F20170331%2Fsamsung-galaxy-s8-vs-apple-iphone-7-plus-battle-beast.htm&amp;ct=ga&amp;cd=CAIyGjczOTE5YmFkMWVkNjU2ZDg6Y29tOmVuOlVT&amp;usg=AFQjCNFFm7piBN45dcQ-ORKDNJowypmDrw&amp;utm_source=dlvr.it&amp;utm_medium=twitter" TargetMode="External"/><Relationship Id="rId9373" Type="http://schemas.openxmlformats.org/officeDocument/2006/relationships/hyperlink" Target="http://pbs.twimg.com/profile_images/837228956902277120/Xc7neQmy_normal.jpg" TargetMode="External"/><Relationship Id="rId12354" Type="http://schemas.openxmlformats.org/officeDocument/2006/relationships/hyperlink" Target="https://twitter.com/" TargetMode="External"/><Relationship Id="rId13405" Type="http://schemas.openxmlformats.org/officeDocument/2006/relationships/hyperlink" Target="https://twitter.com/" TargetMode="External"/><Relationship Id="rId13752" Type="http://schemas.openxmlformats.org/officeDocument/2006/relationships/hyperlink" Target="https://twitter.com/" TargetMode="External"/><Relationship Id="rId14803" Type="http://schemas.openxmlformats.org/officeDocument/2006/relationships/hyperlink" Target="https://twitter.com/" TargetMode="External"/><Relationship Id="rId732" Type="http://schemas.openxmlformats.org/officeDocument/2006/relationships/hyperlink" Target="http://j.gs/15904495/http:/cnnworldnew.blogspot.com/2017/03/samsung-reveals-galaxy-s8continue.html?ref=2http://cnnworldnew.blogspot.com/2017/03/samsung-reveals-galaxy-s8continue.htmlgtuyutr" TargetMode="External"/><Relationship Id="rId1362" Type="http://schemas.openxmlformats.org/officeDocument/2006/relationships/hyperlink" Target="http://mashable.com/2017/04/01/samsung-galaxy-s8-hype-mashtalk/?utm_cid=Mash-Prod-RSS-Feedburner-All-Partial&amp;utm_content=buffer04e02&amp;utm_medium=social&amp;utm_source=twitter.com&amp;utm_campaign=buffer" TargetMode="External"/><Relationship Id="rId2413" Type="http://schemas.openxmlformats.org/officeDocument/2006/relationships/hyperlink" Target="https://www.youtube.com/watch?v=Z7fAIltKzTU&amp;feature=youtu.be&amp;a" TargetMode="External"/><Relationship Id="rId9026" Type="http://schemas.openxmlformats.org/officeDocument/2006/relationships/hyperlink" Target="http://pbs.twimg.com/profile_images/835598042220855297/B5xlhDQp_normal.jpg" TargetMode="External"/><Relationship Id="rId12007" Type="http://schemas.openxmlformats.org/officeDocument/2006/relationships/hyperlink" Target="https://twitter.com/" TargetMode="External"/><Relationship Id="rId1015" Type="http://schemas.openxmlformats.org/officeDocument/2006/relationships/hyperlink" Target="https://www.instagram.com/p/BSS11_zlVlp/" TargetMode="External"/><Relationship Id="rId4585" Type="http://schemas.openxmlformats.org/officeDocument/2006/relationships/hyperlink" Target="http://pbs.twimg.com/profile_images/638702898793316352/tyjJqgTa_normal.png" TargetMode="External"/><Relationship Id="rId5983" Type="http://schemas.openxmlformats.org/officeDocument/2006/relationships/hyperlink" Target="http://pbs.twimg.com/profile_images/764414730723143680/GSxTxrZp_normal.jpg" TargetMode="External"/><Relationship Id="rId14179" Type="http://schemas.openxmlformats.org/officeDocument/2006/relationships/hyperlink" Target="https://twitter.com/" TargetMode="External"/><Relationship Id="rId3187" Type="http://schemas.openxmlformats.org/officeDocument/2006/relationships/hyperlink" Target="https://www.google.com/url?rct=j&amp;sa=t&amp;url=https://www.biometricupdate.com/201703/samsung-galaxy-s8-to-feature-princeton-identity-iris-technology-for-mastercard-selfie-pay&amp;ct=ga&amp;cd=CAIyGmM5ZTBmNmU0OTM1MmQ0NGQ6Y29tOmVuOlVT&amp;usg=AFQjCNE_ulWFtpjhKZw_b7Me_9KTXG453g" TargetMode="External"/><Relationship Id="rId4238" Type="http://schemas.openxmlformats.org/officeDocument/2006/relationships/hyperlink" Target="https://pbs.twimg.com/media/C8b1ocIWsAASP5V.jpg" TargetMode="External"/><Relationship Id="rId5636" Type="http://schemas.openxmlformats.org/officeDocument/2006/relationships/hyperlink" Target="http://pbs.twimg.com/profile_images/650799756646576129/hdku2Ieg_normal.jpg" TargetMode="External"/><Relationship Id="rId8859" Type="http://schemas.openxmlformats.org/officeDocument/2006/relationships/hyperlink" Target="http://pbs.twimg.com/profile_images/811625440867733504/oXMfvbhI_normal.jpg" TargetMode="External"/><Relationship Id="rId10789" Type="http://schemas.openxmlformats.org/officeDocument/2006/relationships/hyperlink" Target="https://twitter.com/" TargetMode="External"/><Relationship Id="rId14660" Type="http://schemas.openxmlformats.org/officeDocument/2006/relationships/hyperlink" Target="https://twitter.com/" TargetMode="External"/><Relationship Id="rId13262" Type="http://schemas.openxmlformats.org/officeDocument/2006/relationships/hyperlink" Target="https://twitter.com/" TargetMode="External"/><Relationship Id="rId14313" Type="http://schemas.openxmlformats.org/officeDocument/2006/relationships/hyperlink" Target="https://twitter.com/" TargetMode="External"/><Relationship Id="rId2270" Type="http://schemas.openxmlformats.org/officeDocument/2006/relationships/hyperlink" Target="https://topesdegama.com/noticias/sorteos/sorteo-internacional-samsung-galaxy-s8-topes-gama" TargetMode="External"/><Relationship Id="rId3321" Type="http://schemas.openxmlformats.org/officeDocument/2006/relationships/hyperlink" Target="https://www.google.com/url?rct=j&amp;sa=t&amp;url=http%3A%2F%2Fwww.espn.com%2Fesports%2Fstory%2F_%2Fid%2F19053820%2Fleague-legends-champions-korea-week-10-day-4-samsung-galaxy-vs-rox-tigers&amp;ct=ga&amp;cd=CAIyGmI0ODdmYjNkNDhhYzkzNDk6Y29tOmVuOlVT&amp;usg=AFQjCNFYVvaB85S62efcasznP1zOclUnxw&amp;utm_source=dlvr.it&amp;utm_medium=twitter" TargetMode="External"/><Relationship Id="rId6891" Type="http://schemas.openxmlformats.org/officeDocument/2006/relationships/hyperlink" Target="http://pbs.twimg.com/profile_images/426700243602657282/GBq77GOF_normal.jpeg" TargetMode="External"/><Relationship Id="rId7942" Type="http://schemas.openxmlformats.org/officeDocument/2006/relationships/hyperlink" Target="http://pbs.twimg.com/profile_images/700617514414264320/FRtgex7o_normal.png" TargetMode="External"/><Relationship Id="rId242" Type="http://schemas.openxmlformats.org/officeDocument/2006/relationships/hyperlink" Target="https://www.google.co.in/url?sa=t&amp;source=web&amp;rct=j&amp;url=http://www.theverge.com/2017/3/30/15113000/samsung-galaxy-s8-phone-key-features-whats-new&amp;ved=0ahUKEwjtttytwf7SAhUXSo8KHSz3BTYQFgh1MBY&amp;usg=AFQjCNGc_jjYH10oBjDKJibr_CRfmA9R3Q&amp;sig2=KmLmBrGj5-XzOdWOZGPnwQ" TargetMode="External"/><Relationship Id="rId5493" Type="http://schemas.openxmlformats.org/officeDocument/2006/relationships/hyperlink" Target="http://pbs.twimg.com/profile_images/3150432379/c60a3e88725e7f81bdeef256b4012fda_normal.png" TargetMode="External"/><Relationship Id="rId6544" Type="http://schemas.openxmlformats.org/officeDocument/2006/relationships/hyperlink" Target="http://pbs.twimg.com/profile_images/789191125495984128/WgkvWKOQ_normal.jpg" TargetMode="External"/><Relationship Id="rId10923" Type="http://schemas.openxmlformats.org/officeDocument/2006/relationships/hyperlink" Target="https://twitter.com/" TargetMode="External"/><Relationship Id="rId15087" Type="http://schemas.openxmlformats.org/officeDocument/2006/relationships/hyperlink" Target="https://twitter.com/" TargetMode="External"/><Relationship Id="rId4095" Type="http://schemas.openxmlformats.org/officeDocument/2006/relationships/hyperlink" Target="https://pbs.twimg.com/media/C8TsdLEVoAAScdP.jpg" TargetMode="External"/><Relationship Id="rId5146" Type="http://schemas.openxmlformats.org/officeDocument/2006/relationships/hyperlink" Target="http://pbs.twimg.com/profile_images/845607099753226242/ackNI9Sn_normal.jpg" TargetMode="External"/><Relationship Id="rId8369" Type="http://schemas.openxmlformats.org/officeDocument/2006/relationships/hyperlink" Target="http://pbs.twimg.com/profile_images/783217596963389440/5ZuRX53A_normal.jpg" TargetMode="External"/><Relationship Id="rId9767" Type="http://schemas.openxmlformats.org/officeDocument/2006/relationships/hyperlink" Target="http://pbs.twimg.com/profile_images/494681362767425538/ILPdaugu_normal.jpeg" TargetMode="External"/><Relationship Id="rId11697" Type="http://schemas.openxmlformats.org/officeDocument/2006/relationships/hyperlink" Target="https://twitter.com/" TargetMode="External"/><Relationship Id="rId12748" Type="http://schemas.openxmlformats.org/officeDocument/2006/relationships/hyperlink" Target="https://twitter.com/" TargetMode="External"/><Relationship Id="rId1756" Type="http://schemas.openxmlformats.org/officeDocument/2006/relationships/hyperlink" Target="https://www.youtube.com/watch?v=0A_nZiEq1cs&amp;feature=youtu.be&amp;a" TargetMode="External"/><Relationship Id="rId2807" Type="http://schemas.openxmlformats.org/officeDocument/2006/relationships/hyperlink" Target="https://www.google.com/url?rct=j&amp;sa=t&amp;url=http://pysnnoticias.com/el-futuro-iphone-podria-parecerse-mucho-a-la-del-samsung-galaxy-s8/&amp;ct=ga&amp;cd=CAIyGjE1OGQ0YWQ5ODUzYmExODg6Y29tOmVzOlVT&amp;usg=AFQjCNHn6bD7CD5aXxvIth_6RPbL9oKRjw" TargetMode="External"/><Relationship Id="rId10299" Type="http://schemas.openxmlformats.org/officeDocument/2006/relationships/hyperlink" Target="https://twitter.com/" TargetMode="External"/><Relationship Id="rId14170" Type="http://schemas.openxmlformats.org/officeDocument/2006/relationships/hyperlink" Target="https://twitter.com/" TargetMode="External"/><Relationship Id="rId15221" Type="http://schemas.openxmlformats.org/officeDocument/2006/relationships/hyperlink" Target="https://twitter.com/" TargetMode="External"/><Relationship Id="rId1409" Type="http://schemas.openxmlformats.org/officeDocument/2006/relationships/hyperlink" Target="http://www.antun.net/amarare/B01IPNZM10/" TargetMode="External"/><Relationship Id="rId4979" Type="http://schemas.openxmlformats.org/officeDocument/2006/relationships/hyperlink" Target="http://pbs.twimg.com/profile_images/844427318881849346/MzsdqVVr_normal.jpg" TargetMode="External"/><Relationship Id="rId8850" Type="http://schemas.openxmlformats.org/officeDocument/2006/relationships/hyperlink" Target="http://pbs.twimg.com/profile_images/811381760743395328/ljC_GckB_normal.jpg" TargetMode="External"/><Relationship Id="rId9901" Type="http://schemas.openxmlformats.org/officeDocument/2006/relationships/hyperlink" Target="https://twitter.com/" TargetMode="External"/><Relationship Id="rId10780" Type="http://schemas.openxmlformats.org/officeDocument/2006/relationships/hyperlink" Target="https://twitter.com/" TargetMode="External"/><Relationship Id="rId7452" Type="http://schemas.openxmlformats.org/officeDocument/2006/relationships/hyperlink" Target="http://pbs.twimg.com/profile_images/840304677765939200/FY1WdMkq_normal.jpg" TargetMode="External"/><Relationship Id="rId8503" Type="http://schemas.openxmlformats.org/officeDocument/2006/relationships/hyperlink" Target="http://pbs.twimg.com/profile_images/378800000823690756/504ec3479025503ada22f90db947b8dc_normal.png" TargetMode="External"/><Relationship Id="rId10433" Type="http://schemas.openxmlformats.org/officeDocument/2006/relationships/hyperlink" Target="https://twitter.com/" TargetMode="External"/><Relationship Id="rId11831" Type="http://schemas.openxmlformats.org/officeDocument/2006/relationships/hyperlink" Target="https://twitter.com/" TargetMode="External"/><Relationship Id="rId6054" Type="http://schemas.openxmlformats.org/officeDocument/2006/relationships/hyperlink" Target="http://pbs.twimg.com/profile_images/743366447007678464/k-dZQia1_normal.jpg" TargetMode="External"/><Relationship Id="rId7105" Type="http://schemas.openxmlformats.org/officeDocument/2006/relationships/hyperlink" Target="https://pbs.twimg.com/media/C8bpa6HVYAE3Ne6.jpg" TargetMode="External"/><Relationship Id="rId983" Type="http://schemas.openxmlformats.org/officeDocument/2006/relationships/hyperlink" Target="https://www.youtube.com/watch?v=M_vD2IEXIVA&amp;feature=youtu.be&amp;a" TargetMode="External"/><Relationship Id="rId2664" Type="http://schemas.openxmlformats.org/officeDocument/2006/relationships/hyperlink" Target="https://www.google.com/url?rct=j&amp;sa=t&amp;url=http%3A%2F%2Ftekno.liputan6.com%2Fread%2F2905588%2Fperbedaan-samsung-galaxy-s8-dan-galaxy-s8-plus&amp;ct=ga&amp;cd=CAIyGjQ1MGUzZDdhZTJhNTM4MjA6Y29tOmlkOlVT&amp;usg=AFQjCNG3keHb1ZLgWZjFVi8PG01vwuIk2g&amp;utm_source=dlvr.it&amp;utm_medium=twitter" TargetMode="External"/><Relationship Id="rId9277" Type="http://schemas.openxmlformats.org/officeDocument/2006/relationships/hyperlink" Target="http://pbs.twimg.com/profile_images/835596337957715968/LGGmIMeI_normal.jpg" TargetMode="External"/><Relationship Id="rId12258" Type="http://schemas.openxmlformats.org/officeDocument/2006/relationships/hyperlink" Target="https://twitter.com/" TargetMode="External"/><Relationship Id="rId13656" Type="http://schemas.openxmlformats.org/officeDocument/2006/relationships/hyperlink" Target="https://twitter.com/" TargetMode="External"/><Relationship Id="rId14707" Type="http://schemas.openxmlformats.org/officeDocument/2006/relationships/hyperlink" Target="https://twitter.com/" TargetMode="External"/><Relationship Id="rId636" Type="http://schemas.openxmlformats.org/officeDocument/2006/relationships/hyperlink" Target="https://www.youtube.com/watch?v=M_vD2IEXIVA&amp;feature=youtu.be&amp;a" TargetMode="External"/><Relationship Id="rId1266" Type="http://schemas.openxmlformats.org/officeDocument/2006/relationships/hyperlink" Target="https://www.google.com/url?rct=j&amp;sa=t&amp;url=http://www.express.co.uk/life-style/science-technology/785866/samsung-gear-s3-frontier-galaxy-s8-bixby-smart-assistant&amp;ct=ga&amp;cd=CAIyGjQ3ZmM0NzcwYTZiYjlmZDk6Y29tOmVuOlVT&amp;usg=AFQjCNHmt4wG2d5Ez-IdjoFG56h4ja4rJQ" TargetMode="External"/><Relationship Id="rId2317" Type="http://schemas.openxmlformats.org/officeDocument/2006/relationships/hyperlink" Target="https://www.google.com/url?rct=j&amp;sa=t&amp;url=http://www.androidpolice.com/2017/04/02/daydream-vr-support-absent-galaxy-s8-s8/&amp;ct=ga&amp;cd=CAIyGjg5NjVlMGM0YzM3ZjhiODc6Y29tOmVuOlVT&amp;usg=AFQjCNFdRMtMO0FyKTi35LK_oNlfv8mwZg" TargetMode="External"/><Relationship Id="rId3715" Type="http://schemas.openxmlformats.org/officeDocument/2006/relationships/hyperlink" Target="https://www.google.com/url?rct=j&amp;sa=t&amp;url=http%3A%2F%2Fwww.hindustantimes.com%2Ftech%2Fsamsung-galaxy-s8-s8-trump-apple-iphone-8-to-come-with-vertical-dual-camera-setup%2Fstory-L5HAkwwoJ8bUvfJVKLA4uM.html&amp;ct=ga&amp;cd=CAIyGjczOTE5YmFkMWVkNjU2ZDg6Y29tOmVuOlVT&amp;usg=AFQjCNFnCmPrsq-DbenbWmrkOTSloxNKWQ&amp;utm_source=dlvr.it&amp;utm_medium=twitter" TargetMode="External"/><Relationship Id="rId13309" Type="http://schemas.openxmlformats.org/officeDocument/2006/relationships/hyperlink" Target="https://twitter.com/" TargetMode="External"/><Relationship Id="rId5887" Type="http://schemas.openxmlformats.org/officeDocument/2006/relationships/hyperlink" Target="http://pbs.twimg.com/profile_images/764949612268519429/6l3KV9gA_normal.jpg" TargetMode="External"/><Relationship Id="rId6938" Type="http://schemas.openxmlformats.org/officeDocument/2006/relationships/hyperlink" Target="http://pbs.twimg.com/profile_images/1357501464/Capture_normal.JPG" TargetMode="External"/><Relationship Id="rId4489" Type="http://schemas.openxmlformats.org/officeDocument/2006/relationships/hyperlink" Target="http://pbs.twimg.com/profile_images/378800000696335837/9f3b292203e4a5017e0549123bf924bf_normal.jpeg" TargetMode="External"/><Relationship Id="rId8360" Type="http://schemas.openxmlformats.org/officeDocument/2006/relationships/hyperlink" Target="http://pbs.twimg.com/profile_images/625942349642891265/HeFCdWzd_normal.png" TargetMode="External"/><Relationship Id="rId9411" Type="http://schemas.openxmlformats.org/officeDocument/2006/relationships/hyperlink" Target="http://pbs.twimg.com/profile_images/837228956902277120/Xc7neQmy_normal.jpg" TargetMode="External"/><Relationship Id="rId10290" Type="http://schemas.openxmlformats.org/officeDocument/2006/relationships/hyperlink" Target="https://twitter.com/" TargetMode="External"/><Relationship Id="rId11341" Type="http://schemas.openxmlformats.org/officeDocument/2006/relationships/hyperlink" Target="https://twitter.com/" TargetMode="External"/><Relationship Id="rId1400" Type="http://schemas.openxmlformats.org/officeDocument/2006/relationships/hyperlink" Target="https://gleam.io/hxlgk-MUsmND" TargetMode="External"/><Relationship Id="rId4970" Type="http://schemas.openxmlformats.org/officeDocument/2006/relationships/hyperlink" Target="http://pbs.twimg.com/profile_images/847693999079018496/JBYK8h1j_normal.jpg" TargetMode="External"/><Relationship Id="rId8013" Type="http://schemas.openxmlformats.org/officeDocument/2006/relationships/hyperlink" Target="http://pbs.twimg.com/profile_images/487534182608801793/7-f_BUyN_normal.png" TargetMode="External"/><Relationship Id="rId14564" Type="http://schemas.openxmlformats.org/officeDocument/2006/relationships/hyperlink" Target="https://twitter.com/" TargetMode="External"/><Relationship Id="rId3572" Type="http://schemas.openxmlformats.org/officeDocument/2006/relationships/hyperlink" Target="https://www.google.com/url?rct=j&amp;sa=t&amp;url=https://voltaico.lavozdegalicia.es/2017/03/galaxy-s8-microsoft-edition/&amp;ct=ga&amp;cd=CAIyGmMzNmE5YzgyNTI1MTRkYmU6Y29tOmVzOlVT&amp;usg=AFQjCNH1mVvyaM51J4uffDMrZPHsis1wRw" TargetMode="External"/><Relationship Id="rId4623" Type="http://schemas.openxmlformats.org/officeDocument/2006/relationships/hyperlink" Target="https://pbs.twimg.com/media/C8IGxGuVoAA2scd.jpg" TargetMode="External"/><Relationship Id="rId13166" Type="http://schemas.openxmlformats.org/officeDocument/2006/relationships/hyperlink" Target="https://twitter.com/" TargetMode="External"/><Relationship Id="rId14217" Type="http://schemas.openxmlformats.org/officeDocument/2006/relationships/hyperlink" Target="https://twitter.com/" TargetMode="External"/><Relationship Id="rId493" Type="http://schemas.openxmlformats.org/officeDocument/2006/relationships/hyperlink" Target="http://www.samsung.com/global/galaxy/galaxy-s8/" TargetMode="External"/><Relationship Id="rId2174" Type="http://schemas.openxmlformats.org/officeDocument/2006/relationships/hyperlink" Target="http://www.frandroid.com/marques/samsung/420815_un-samsung-galaxy-s8-mini-a-moins-de-400-dollars-une-rumeur-bien-fantasque?utm_content=bufferadb44&amp;utm_medium=social&amp;utm_source=twitter.com&amp;utm_campaign=buffer" TargetMode="External"/><Relationship Id="rId3225" Type="http://schemas.openxmlformats.org/officeDocument/2006/relationships/hyperlink" Target="https://www.google.com/url?rct=j&amp;sa=t&amp;url=https%3A%2F%2Fwww.slashgear.com%2Fgalaxy-s8-microsoft-edition-whats-in-the-box-30480382%2F&amp;ct=ga&amp;cd=CAIyGmMzNmE5YzgyNTI1MTRkYmU6Y29tOmVuOlVT&amp;usg=AFQjCNEo_GH-WQ6hPHDqqYJgXZ8-ZQ2aIA&amp;utm_source=dlvr.it&amp;utm_medium=twitter" TargetMode="External"/><Relationship Id="rId6795" Type="http://schemas.openxmlformats.org/officeDocument/2006/relationships/hyperlink" Target="http://pbs.twimg.com/profile_images/846124967087558657/O8RfK2uH_normal.jpg" TargetMode="External"/><Relationship Id="rId146" Type="http://schemas.openxmlformats.org/officeDocument/2006/relationships/hyperlink" Target="https://www.youtube.com/watch?v=0A_nZiEq1cs&amp;feature=youtu.be&amp;a" TargetMode="External"/><Relationship Id="rId5397" Type="http://schemas.openxmlformats.org/officeDocument/2006/relationships/hyperlink" Target="http://pbs.twimg.com/profile_images/458864476146511872/ZycQfX7I_normal.jpeg" TargetMode="External"/><Relationship Id="rId6448" Type="http://schemas.openxmlformats.org/officeDocument/2006/relationships/hyperlink" Target="http://pbs.twimg.com/profile_images/746877885957480448/qznujF0V_normal.jpg" TargetMode="External"/><Relationship Id="rId7846" Type="http://schemas.openxmlformats.org/officeDocument/2006/relationships/hyperlink" Target="https://pbs.twimg.com/media/C8K4-l8W0AE8A5K.jpg" TargetMode="External"/><Relationship Id="rId10827" Type="http://schemas.openxmlformats.org/officeDocument/2006/relationships/hyperlink" Target="https://twitter.com/" TargetMode="External"/><Relationship Id="rId12999" Type="http://schemas.openxmlformats.org/officeDocument/2006/relationships/hyperlink" Target="https://twitter.com/" TargetMode="External"/><Relationship Id="rId13300" Type="http://schemas.openxmlformats.org/officeDocument/2006/relationships/hyperlink" Target="https://twitter.com/" TargetMode="External"/><Relationship Id="rId15472" Type="http://schemas.openxmlformats.org/officeDocument/2006/relationships/hyperlink" Target="https://api.twitter.com/1.1/geo/id/01da545b582fc86b.json" TargetMode="External"/><Relationship Id="rId4480" Type="http://schemas.openxmlformats.org/officeDocument/2006/relationships/hyperlink" Target="http://pbs.twimg.com/profile_images/610603266552934401/Ia0Od8ck_normal.jpg" TargetMode="External"/><Relationship Id="rId5531" Type="http://schemas.openxmlformats.org/officeDocument/2006/relationships/hyperlink" Target="http://pbs.twimg.com/profile_images/848613540030283776/jIaC-HKz_normal.jpg" TargetMode="External"/><Relationship Id="rId14074" Type="http://schemas.openxmlformats.org/officeDocument/2006/relationships/hyperlink" Target="https://twitter.com/" TargetMode="External"/><Relationship Id="rId15125" Type="http://schemas.openxmlformats.org/officeDocument/2006/relationships/hyperlink" Target="https://twitter.com/" TargetMode="External"/><Relationship Id="rId3082" Type="http://schemas.openxmlformats.org/officeDocument/2006/relationships/hyperlink" Target="https://www.google.com/url?rct=j&amp;sa=t&amp;url=http%3A%2F%2Fnormangeestar.net%2F2017%2F04%2F02%2Fall-the-interesting-facts-about-the-samsung-galaxy-s8-s8-in-one-place%2F&amp;ct=ga&amp;cd=CAIyGjczOTE5YmFkMWVkNjU2ZDg6Y29tOmVuOlVT&amp;usg=AFQjCNHAVsAC1_8q7tEAK6XC2EapMGdW3Q&amp;utm_source=dlvr.it&amp;utm_medium=twitter" TargetMode="External"/><Relationship Id="rId4133" Type="http://schemas.openxmlformats.org/officeDocument/2006/relationships/hyperlink" Target="https://pbs.twimg.com/media/C8UBl66VwAE9UQE.jpg" TargetMode="External"/><Relationship Id="rId8754" Type="http://schemas.openxmlformats.org/officeDocument/2006/relationships/hyperlink" Target="http://pbs.twimg.com/profile_images/832876087046717440/SoVrd5fT_normal.jpg" TargetMode="External"/><Relationship Id="rId9805" Type="http://schemas.openxmlformats.org/officeDocument/2006/relationships/hyperlink" Target="http://pbs.twimg.com/profile_images/494676480291381249/RtC-6xAO_normal.jpeg" TargetMode="External"/><Relationship Id="rId19" Type="http://schemas.openxmlformats.org/officeDocument/2006/relationships/hyperlink" Target="http://www.tecmundo.com.br/1153-como-usar-sopcast.htm?f" TargetMode="External"/><Relationship Id="rId7356" Type="http://schemas.openxmlformats.org/officeDocument/2006/relationships/hyperlink" Target="http://pbs.twimg.com/profile_images/564787168577462272/RH0dIRDq_normal.jpeg" TargetMode="External"/><Relationship Id="rId8407" Type="http://schemas.openxmlformats.org/officeDocument/2006/relationships/hyperlink" Target="http://pbs.twimg.com/profile_images/426949338330193920/d8wgHZ9n_normal.jpeg" TargetMode="External"/><Relationship Id="rId10337" Type="http://schemas.openxmlformats.org/officeDocument/2006/relationships/hyperlink" Target="https://twitter.com/" TargetMode="External"/><Relationship Id="rId10684" Type="http://schemas.openxmlformats.org/officeDocument/2006/relationships/hyperlink" Target="https://twitter.com/" TargetMode="External"/><Relationship Id="rId11735" Type="http://schemas.openxmlformats.org/officeDocument/2006/relationships/hyperlink" Target="https://twitter.com/" TargetMode="External"/><Relationship Id="rId7009" Type="http://schemas.openxmlformats.org/officeDocument/2006/relationships/hyperlink" Target="http://pbs.twimg.com/profile_images/848596471637266433/WY6lp-i8_normal.jpg" TargetMode="External"/><Relationship Id="rId14958" Type="http://schemas.openxmlformats.org/officeDocument/2006/relationships/hyperlink" Target="https://twitter.com/" TargetMode="External"/><Relationship Id="rId3966" Type="http://schemas.openxmlformats.org/officeDocument/2006/relationships/hyperlink" Target="https://pbs.twimg.com/media/C8IGxGuVoAA2scd.jpg" TargetMode="External"/><Relationship Id="rId3" Type="http://schemas.openxmlformats.org/officeDocument/2006/relationships/hyperlink" Target="https://t.co/NFLP0MFtqC" TargetMode="External"/><Relationship Id="rId887" Type="http://schemas.openxmlformats.org/officeDocument/2006/relationships/hyperlink" Target="http://t3n.de/news/note-7-akku-tests-galaxy-s8-810974/" TargetMode="External"/><Relationship Id="rId2568" Type="http://schemas.openxmlformats.org/officeDocument/2006/relationships/hyperlink" Target="https://www.google.com/url?rct=j&amp;sa=t&amp;url=http://delhi.craigslist.co.in/off/6071845598.html&amp;ct=ga&amp;cd=CAIyHmM0MmE5M2ZhN2YzNmNiZmI6Y28uaW46ZW46SU46Ug&amp;usg=AFQjCNHKB-yHoc3NLsXUgwZFs621d-gdPw" TargetMode="External"/><Relationship Id="rId3619" Type="http://schemas.openxmlformats.org/officeDocument/2006/relationships/hyperlink" Target="https://www.google.com/url?rct=j&amp;sa=t&amp;url=http://tribumagazine.net/2017/04/samsung-y-microsoft-vender-n-el-galaxy-s8-microsoft-edition/&amp;ct=ga&amp;cd=CAIyGmMzNmE5YzgyNTI1MTRkYmU6Y29tOmVzOlVT&amp;usg=AFQjCNFqnDGVmj_OJnt4jSoEObpfKqmA0w" TargetMode="External"/><Relationship Id="rId5041" Type="http://schemas.openxmlformats.org/officeDocument/2006/relationships/hyperlink" Target="http://pbs.twimg.com/profile_images/817084945634099203/9izYrw4H_normal.jpg" TargetMode="External"/><Relationship Id="rId12990" Type="http://schemas.openxmlformats.org/officeDocument/2006/relationships/hyperlink" Target="https://twitter.com/" TargetMode="External"/><Relationship Id="rId9662" Type="http://schemas.openxmlformats.org/officeDocument/2006/relationships/hyperlink" Target="http://pbs.twimg.com/profile_images/712383122889940992/QHkWkzPy_normal.jpg" TargetMode="External"/><Relationship Id="rId11592" Type="http://schemas.openxmlformats.org/officeDocument/2006/relationships/hyperlink" Target="https://twitter.com/" TargetMode="External"/><Relationship Id="rId12643" Type="http://schemas.openxmlformats.org/officeDocument/2006/relationships/hyperlink" Target="https://twitter.com/" TargetMode="External"/><Relationship Id="rId1651" Type="http://schemas.openxmlformats.org/officeDocument/2006/relationships/hyperlink" Target="https://www.cnet.com/news/is-george-takei-running-for-congress-star-trek-april-fools-day/?utm_content=buffer59165&amp;utm_medium=social&amp;utm_source=twitter.com&amp;utm_campaign=buffer" TargetMode="External"/><Relationship Id="rId2702" Type="http://schemas.openxmlformats.org/officeDocument/2006/relationships/hyperlink" Target="https://twitter.com/i/web/status/848520152266223618" TargetMode="External"/><Relationship Id="rId8264" Type="http://schemas.openxmlformats.org/officeDocument/2006/relationships/hyperlink" Target="http://pbs.twimg.com/profile_images/550285711539466240/wzZxTqOW_normal.jpeg" TargetMode="External"/><Relationship Id="rId9315" Type="http://schemas.openxmlformats.org/officeDocument/2006/relationships/hyperlink" Target="http://pbs.twimg.com/profile_images/730463547755536385/LFi00bhP_normal.jpg" TargetMode="External"/><Relationship Id="rId10194" Type="http://schemas.openxmlformats.org/officeDocument/2006/relationships/hyperlink" Target="https://twitter.com/" TargetMode="External"/><Relationship Id="rId11245" Type="http://schemas.openxmlformats.org/officeDocument/2006/relationships/hyperlink" Target="https://twitter.com/" TargetMode="External"/><Relationship Id="rId1304" Type="http://schemas.openxmlformats.org/officeDocument/2006/relationships/hyperlink" Target="https://www.cnet.com/videos/ive-got-screen-envy-for-the-samsung-galaxy-s8/?utm_content=buffer99387&amp;utm_medium=social&amp;utm_source=twitter.com&amp;utm_campaign=buffer" TargetMode="External"/><Relationship Id="rId4874" Type="http://schemas.openxmlformats.org/officeDocument/2006/relationships/hyperlink" Target="http://pbs.twimg.com/profile_images/846291991411539968/C4bN2n8d_normal.jpg" TargetMode="External"/><Relationship Id="rId14468" Type="http://schemas.openxmlformats.org/officeDocument/2006/relationships/hyperlink" Target="https://twitter.com/" TargetMode="External"/><Relationship Id="rId3476" Type="http://schemas.openxmlformats.org/officeDocument/2006/relationships/hyperlink" Target="https://www.cnet.com/news/samsung-galaxy-s8-unlocked-may-why-wait/?utm_content=buffere1d6c&amp;utm_medium=social&amp;utm_source=twitter.com&amp;utm_campaign=buffer" TargetMode="External"/><Relationship Id="rId4527" Type="http://schemas.openxmlformats.org/officeDocument/2006/relationships/hyperlink" Target="http://pbs.twimg.com/profile_images/763023213714550784/uAy4XysU_normal.jpg" TargetMode="External"/><Relationship Id="rId5925" Type="http://schemas.openxmlformats.org/officeDocument/2006/relationships/hyperlink" Target="http://pbs.twimg.com/profile_images/749739951382724608/I4e39rwA_normal.jpg" TargetMode="External"/><Relationship Id="rId10" Type="http://schemas.openxmlformats.org/officeDocument/2006/relationships/hyperlink" Target="https://www.google.com/url?rct=j&amp;sa=t&amp;url=http://www.zdnet.com/article/along-with-galaxy-s8-samsung-lifts-lid-on-google-wifi-rival-that-runs-your-iot-security/&amp;ct=ga&amp;cd=CAIyHGQxYTE2MjdiZTBjNzYwN2E6Y28udWs6ZW46R0I&amp;usg=AFQjCNF6w4xzekFg1no1CLoPxGX5zG4ZQA" TargetMode="External"/><Relationship Id="rId397" Type="http://schemas.openxmlformats.org/officeDocument/2006/relationships/hyperlink" Target="http://www.infoworld.com/article/3186559/apple-phone/5-samsung-galaxy-s8-features-apple-should-steal-for-iphone-8.html?utm_content=buffer04490&amp;utm_medium=social&amp;utm_source=twitter.com&amp;utm_campaign=buffer" TargetMode="External"/><Relationship Id="rId2078" Type="http://schemas.openxmlformats.org/officeDocument/2006/relationships/hyperlink" Target="https://www.youtube.com/watch?v=ai6rOFBP54I&amp;feature=youtu.be&amp;a" TargetMode="External"/><Relationship Id="rId3129" Type="http://schemas.openxmlformats.org/officeDocument/2006/relationships/hyperlink" Target="https://www.google.com/url?rct=j&amp;sa=t&amp;url=http://fortune.com/2017/03/30/microsoft-samsung-galaxy-s8/&amp;ct=ga&amp;cd=CAIyGmMzNmE5YzgyNTI1MTRkYmU6Y29tOmVuOlVT&amp;usg=AFQjCNEQTyJduqu1fq7WPxu0eS07oosI8A" TargetMode="External"/><Relationship Id="rId7000" Type="http://schemas.openxmlformats.org/officeDocument/2006/relationships/hyperlink" Target="http://pbs.twimg.com/profile_images/769318978699354114/1fj5Rkm__normal.jpg" TargetMode="External"/><Relationship Id="rId6699" Type="http://schemas.openxmlformats.org/officeDocument/2006/relationships/hyperlink" Target="http://pbs.twimg.com/profile_images/798535287538233344/CxWSRSUe_normal.jpg" TargetMode="External"/><Relationship Id="rId9172" Type="http://schemas.openxmlformats.org/officeDocument/2006/relationships/hyperlink" Target="http://pbs.twimg.com/profile_images/829916756655357952/C12sgKxW_normal.jpg" TargetMode="External"/><Relationship Id="rId13551" Type="http://schemas.openxmlformats.org/officeDocument/2006/relationships/hyperlink" Target="https://twitter.com/" TargetMode="External"/><Relationship Id="rId14602" Type="http://schemas.openxmlformats.org/officeDocument/2006/relationships/hyperlink" Target="https://twitter.com/" TargetMode="External"/><Relationship Id="rId3610" Type="http://schemas.openxmlformats.org/officeDocument/2006/relationships/hyperlink" Target="https://www.google.com/url?rct=j&amp;sa=t&amp;url=https://www.actualidadiphone.com/estas-las-cosas-apple-deberia-aprender-del-samsung-galaxy-s8/&amp;ct=ga&amp;cd=CAIyGjYwYmI2ZjUxN2Q3ODYxZGI6Y29tOmVzOlVT&amp;usg=AFQjCNEv8PuuuUBE_XDmsh7Gg2G3fV7HYw" TargetMode="External"/><Relationship Id="rId12153" Type="http://schemas.openxmlformats.org/officeDocument/2006/relationships/hyperlink" Target="https://twitter.com/" TargetMode="External"/><Relationship Id="rId13204" Type="http://schemas.openxmlformats.org/officeDocument/2006/relationships/hyperlink" Target="https://twitter.com/" TargetMode="External"/><Relationship Id="rId531" Type="http://schemas.openxmlformats.org/officeDocument/2006/relationships/hyperlink" Target="https://twitter.com/i/web/status/847514688938049536" TargetMode="External"/><Relationship Id="rId1161" Type="http://schemas.openxmlformats.org/officeDocument/2006/relationships/hyperlink" Target="https://www.youtube.com/watch?v=tQHg4FHzuRc&amp;feature=youtu.be&amp;a" TargetMode="External"/><Relationship Id="rId2212" Type="http://schemas.openxmlformats.org/officeDocument/2006/relationships/hyperlink" Target="https://www.google.com/url?rct=j&amp;sa=t&amp;url=https://betanews.com/2017/04/02/satechi-usb-c-travel-charger/&amp;ct=ga&amp;cd=CAIyHDljMmMwMzVmOTY1YjE0OWM6Y29tOmVuOlVTOlI&amp;usg=AFQjCNEEwEKDjIeaR8p8NLYvSSWH53rwxg" TargetMode="External"/><Relationship Id="rId5782" Type="http://schemas.openxmlformats.org/officeDocument/2006/relationships/hyperlink" Target="http://pbs.twimg.com/profile_images/831588036546818049/mnAPxSmB_normal.jpg" TargetMode="External"/><Relationship Id="rId6833" Type="http://schemas.openxmlformats.org/officeDocument/2006/relationships/hyperlink" Target="http://pbs.twimg.com/profile_images/848261846129938433/GKUX0Yc9_normal.jpg" TargetMode="External"/><Relationship Id="rId15376" Type="http://schemas.openxmlformats.org/officeDocument/2006/relationships/hyperlink" Target="https://twitter.com/" TargetMode="External"/><Relationship Id="rId4384" Type="http://schemas.openxmlformats.org/officeDocument/2006/relationships/hyperlink" Target="http://pbs.twimg.com/profile_images/749744140418768896/2D6BwRXm_normal.jpg" TargetMode="External"/><Relationship Id="rId5435" Type="http://schemas.openxmlformats.org/officeDocument/2006/relationships/hyperlink" Target="http://pbs.twimg.com/profile_images/750766659787300864/jyi7_x-e_normal.png" TargetMode="External"/><Relationship Id="rId15029" Type="http://schemas.openxmlformats.org/officeDocument/2006/relationships/hyperlink" Target="https://twitter.com/" TargetMode="External"/><Relationship Id="rId4037" Type="http://schemas.openxmlformats.org/officeDocument/2006/relationships/hyperlink" Target="https://pbs.twimg.com/amplify_video_thumb/847362457886523394/img/gSan4B_sS2e4ZxQz.jpg" TargetMode="External"/><Relationship Id="rId8658" Type="http://schemas.openxmlformats.org/officeDocument/2006/relationships/hyperlink" Target="http://pbs.twimg.com/profile_images/835591143211565056/UWTHm6Ju_normal.jpg" TargetMode="External"/><Relationship Id="rId9709" Type="http://schemas.openxmlformats.org/officeDocument/2006/relationships/hyperlink" Target="http://pbs.twimg.com/profile_images/494681362767425538/ILPdaugu_normal.jpeg" TargetMode="External"/><Relationship Id="rId11986" Type="http://schemas.openxmlformats.org/officeDocument/2006/relationships/hyperlink" Target="https://twitter.com/" TargetMode="External"/><Relationship Id="rId10588" Type="http://schemas.openxmlformats.org/officeDocument/2006/relationships/hyperlink" Target="https://twitter.com/" TargetMode="External"/><Relationship Id="rId11639" Type="http://schemas.openxmlformats.org/officeDocument/2006/relationships/hyperlink" Target="https://twitter.com/" TargetMode="External"/><Relationship Id="rId3120" Type="http://schemas.openxmlformats.org/officeDocument/2006/relationships/hyperlink" Target="https://www.google.com/url?rct=j&amp;sa=t&amp;url=http://www.geekwire.com/2017/microsoft-selling-custom-version-samsung-galaxy-s8-smartphone/&amp;ct=ga&amp;cd=CAIyGmMzNmE5YzgyNTI1MTRkYmU6Y29tOmVuOlVT&amp;usg=AFQjCNETrYr4zmqqA28R-OhB3ydJv5j8GA" TargetMode="External"/><Relationship Id="rId13061" Type="http://schemas.openxmlformats.org/officeDocument/2006/relationships/hyperlink" Target="https://twitter.com/" TargetMode="External"/><Relationship Id="rId14112" Type="http://schemas.openxmlformats.org/officeDocument/2006/relationships/hyperlink" Target="https://twitter.com/" TargetMode="External"/><Relationship Id="rId6690" Type="http://schemas.openxmlformats.org/officeDocument/2006/relationships/hyperlink" Target="http://pbs.twimg.com/profile_images/812635976807759872/wSWTlFdj_normal.jpg" TargetMode="External"/><Relationship Id="rId7741" Type="http://schemas.openxmlformats.org/officeDocument/2006/relationships/hyperlink" Target="http://pbs.twimg.com/profile_images/848523726509539328/fTf7Rm6L_normal.jpg" TargetMode="External"/><Relationship Id="rId10722" Type="http://schemas.openxmlformats.org/officeDocument/2006/relationships/hyperlink" Target="https://twitter.com/" TargetMode="External"/><Relationship Id="rId5292" Type="http://schemas.openxmlformats.org/officeDocument/2006/relationships/hyperlink" Target="http://pbs.twimg.com/profile_images/764957589977260033/g4q738T0_normal.jpg" TargetMode="External"/><Relationship Id="rId6343" Type="http://schemas.openxmlformats.org/officeDocument/2006/relationships/hyperlink" Target="https://pbs.twimg.com/media/C8VvgLMVwAAlQgH.jpg" TargetMode="External"/><Relationship Id="rId2953" Type="http://schemas.openxmlformats.org/officeDocument/2006/relationships/hyperlink" Target="http://dlvr.it/Nn58QZ" TargetMode="External"/><Relationship Id="rId9566" Type="http://schemas.openxmlformats.org/officeDocument/2006/relationships/hyperlink" Target="http://pbs.twimg.com/profile_images/1781594986/tecnologia1_normal.jpg" TargetMode="External"/><Relationship Id="rId11496" Type="http://schemas.openxmlformats.org/officeDocument/2006/relationships/hyperlink" Target="https://twitter.com/" TargetMode="External"/><Relationship Id="rId12547" Type="http://schemas.openxmlformats.org/officeDocument/2006/relationships/hyperlink" Target="https://twitter.com/" TargetMode="External"/><Relationship Id="rId12894" Type="http://schemas.openxmlformats.org/officeDocument/2006/relationships/hyperlink" Target="https://twitter.com/" TargetMode="External"/><Relationship Id="rId13945" Type="http://schemas.openxmlformats.org/officeDocument/2006/relationships/hyperlink" Target="https://twitter.com/" TargetMode="External"/><Relationship Id="rId925" Type="http://schemas.openxmlformats.org/officeDocument/2006/relationships/hyperlink" Target="https://www.youtube.com/watch?v=vC4gXwxWfKs&amp;feature=youtu.be&amp;a" TargetMode="External"/><Relationship Id="rId1555" Type="http://schemas.openxmlformats.org/officeDocument/2006/relationships/hyperlink" Target="https://www.youtube.com/watch?v=BXy2-nM-FkE&amp;feature=youtu.be&amp;a" TargetMode="External"/><Relationship Id="rId2606" Type="http://schemas.openxmlformats.org/officeDocument/2006/relationships/hyperlink" Target="https://www.google.com/url?rct=j&amp;sa=t&amp;url=https%3A%2F%2Fmobile.slashdot.org%2Fstory%2F17%2F03%2F30%2F1812243%2Fmicrosoft-to-sell-customized-edition-of-samsung-galaxy-s8-android-smartphones&amp;ct=ga&amp;cd=CAIyGmIyMmYxNjAxMGEyYTM1MmY6Y29tOmVuOlVT&amp;usg=AFQjCNEUNk1TztV993dJ9W30yoP-WmfxmA&amp;utm_source=dlvr.it&amp;utm_medium=twitter" TargetMode="External"/><Relationship Id="rId8168" Type="http://schemas.openxmlformats.org/officeDocument/2006/relationships/hyperlink" Target="http://abs.twimg.com/sticky/default_profile_images/default_profile_normal.png" TargetMode="External"/><Relationship Id="rId9219" Type="http://schemas.openxmlformats.org/officeDocument/2006/relationships/hyperlink" Target="http://pbs.twimg.com/profile_images/825138070869725184/t3iJtK4Q_normal.jpg" TargetMode="External"/><Relationship Id="rId10098" Type="http://schemas.openxmlformats.org/officeDocument/2006/relationships/hyperlink" Target="https://twitter.com/" TargetMode="External"/><Relationship Id="rId11149" Type="http://schemas.openxmlformats.org/officeDocument/2006/relationships/hyperlink" Target="https://twitter.com/" TargetMode="External"/><Relationship Id="rId15020" Type="http://schemas.openxmlformats.org/officeDocument/2006/relationships/hyperlink" Target="https://twitter.com/" TargetMode="External"/><Relationship Id="rId1208" Type="http://schemas.openxmlformats.org/officeDocument/2006/relationships/hyperlink" Target="https://www.cnet.com/how-to/tips-and-tricks-for-samsungs-galaxy-tab-s3/?utm_content=buffer9e49c&amp;utm_medium=social&amp;utm_source=twitter.com&amp;utm_campaign=buffer" TargetMode="External"/><Relationship Id="rId4778" Type="http://schemas.openxmlformats.org/officeDocument/2006/relationships/hyperlink" Target="http://pbs.twimg.com/profile_images/743898397787234304/R2zqH3nL_normal.jpg" TargetMode="External"/><Relationship Id="rId5829" Type="http://schemas.openxmlformats.org/officeDocument/2006/relationships/hyperlink" Target="http://pbs.twimg.com/profile_images/847549567788867586/V28MbNPk_normal.jpg" TargetMode="External"/><Relationship Id="rId7251" Type="http://schemas.openxmlformats.org/officeDocument/2006/relationships/hyperlink" Target="http://pbs.twimg.com/profile_images/555289822055510018/dqcsx40d_normal.jpeg" TargetMode="External"/><Relationship Id="rId9700" Type="http://schemas.openxmlformats.org/officeDocument/2006/relationships/hyperlink" Target="http://pbs.twimg.com/profile_images/528530167111512064/TBf-e3YI_normal.jpeg" TargetMode="External"/><Relationship Id="rId11630" Type="http://schemas.openxmlformats.org/officeDocument/2006/relationships/hyperlink" Target="https://twitter.com/" TargetMode="External"/><Relationship Id="rId8302" Type="http://schemas.openxmlformats.org/officeDocument/2006/relationships/hyperlink" Target="http://pbs.twimg.com/profile_images/550285711539466240/wzZxTqOW_normal.jpeg" TargetMode="External"/><Relationship Id="rId10232" Type="http://schemas.openxmlformats.org/officeDocument/2006/relationships/hyperlink" Target="https://twitter.com/" TargetMode="External"/><Relationship Id="rId14853" Type="http://schemas.openxmlformats.org/officeDocument/2006/relationships/hyperlink" Target="https://twitter.com/" TargetMode="External"/><Relationship Id="rId3861" Type="http://schemas.openxmlformats.org/officeDocument/2006/relationships/hyperlink" Target="https://www.google.com/url?rct=j&amp;sa=t&amp;url=http%3A%2F%2Fclicklancashire.com%2F2017%2F04%2F02%2Fa-first-look-samsungs-new-galaxy-s8-flagship-smartphones.html&amp;ct=ga&amp;cd=CAIyGjczOTE5YmFkMWVkNjU2ZDg6Y29tOmVuOlVT&amp;usg=AFQjCNFxpsTLamvgACT20nqAhXHRuw8yFA&amp;utm_source=dlvr.it&amp;utm_medium=twitter" TargetMode="External"/><Relationship Id="rId4912" Type="http://schemas.openxmlformats.org/officeDocument/2006/relationships/hyperlink" Target="http://pbs.twimg.com/profile_images/846291991411539968/C4bN2n8d_normal.jpg" TargetMode="External"/><Relationship Id="rId13455" Type="http://schemas.openxmlformats.org/officeDocument/2006/relationships/hyperlink" Target="https://twitter.com/" TargetMode="External"/><Relationship Id="rId14506" Type="http://schemas.openxmlformats.org/officeDocument/2006/relationships/hyperlink" Target="https://twitter.com/" TargetMode="External"/><Relationship Id="rId782" Type="http://schemas.openxmlformats.org/officeDocument/2006/relationships/hyperlink" Target="https://twitter.com/jacksfilms/status/847247158902267904" TargetMode="External"/><Relationship Id="rId2463" Type="http://schemas.openxmlformats.org/officeDocument/2006/relationships/hyperlink" Target="http://dlvr.it/NmsKMz" TargetMode="External"/><Relationship Id="rId3514" Type="http://schemas.openxmlformats.org/officeDocument/2006/relationships/hyperlink" Target="https://www.cnet.com/news/bixby-samsung-galaxy-s8-compete-voice-market-alexa-siri-google-cortana/?utm_content=buffer5d4e7&amp;utm_medium=social&amp;utm_source=twitter.com&amp;utm_campaign=buffer" TargetMode="External"/><Relationship Id="rId9076" Type="http://schemas.openxmlformats.org/officeDocument/2006/relationships/hyperlink" Target="http://pbs.twimg.com/profile_images/829971616859824128/4UDG9MnP_normal.jpg" TargetMode="External"/><Relationship Id="rId12057" Type="http://schemas.openxmlformats.org/officeDocument/2006/relationships/hyperlink" Target="https://twitter.com/" TargetMode="External"/><Relationship Id="rId13108" Type="http://schemas.openxmlformats.org/officeDocument/2006/relationships/hyperlink" Target="https://twitter.com/" TargetMode="External"/><Relationship Id="rId435" Type="http://schemas.openxmlformats.org/officeDocument/2006/relationships/hyperlink" Target="https://twitter.com/i/web/status/847512356863324160" TargetMode="External"/><Relationship Id="rId1065" Type="http://schemas.openxmlformats.org/officeDocument/2006/relationships/hyperlink" Target="https://www.youtube.com/watch?v=vC4gXwxWfKs&amp;feature=youtu.be&amp;a" TargetMode="External"/><Relationship Id="rId2116" Type="http://schemas.openxmlformats.org/officeDocument/2006/relationships/hyperlink" Target="https://www.xda-developers.com/galaxy-s8-faults/" TargetMode="External"/><Relationship Id="rId5686" Type="http://schemas.openxmlformats.org/officeDocument/2006/relationships/hyperlink" Target="http://pbs.twimg.com/profile_images/607153392125898752/Io8VGLNN_normal.jpg" TargetMode="External"/><Relationship Id="rId6737" Type="http://schemas.openxmlformats.org/officeDocument/2006/relationships/hyperlink" Target="http://pbs.twimg.com/profile_images/767497197483094017/BnYmpLei_normal.jpg" TargetMode="External"/><Relationship Id="rId4288" Type="http://schemas.openxmlformats.org/officeDocument/2006/relationships/hyperlink" Target="https://pbs.twimg.com/media/C8QM_lOXcAIoxCq.jpg" TargetMode="External"/><Relationship Id="rId5339" Type="http://schemas.openxmlformats.org/officeDocument/2006/relationships/hyperlink" Target="http://pbs.twimg.com/profile_images/750767560245776384/Ja1_kzcN_normal.jpg" TargetMode="External"/><Relationship Id="rId9210" Type="http://schemas.openxmlformats.org/officeDocument/2006/relationships/hyperlink" Target="http://abs.twimg.com/sticky/default_profile_images/default_profile_normal.png" TargetMode="External"/><Relationship Id="rId11140" Type="http://schemas.openxmlformats.org/officeDocument/2006/relationships/hyperlink" Target="https://twitter.com/" TargetMode="External"/><Relationship Id="rId1949" Type="http://schemas.openxmlformats.org/officeDocument/2006/relationships/hyperlink" Target="https://www.youtube.com/watch?v=M7cdUGJ3oxM&amp;feature=youtu.be" TargetMode="External"/><Relationship Id="rId5820" Type="http://schemas.openxmlformats.org/officeDocument/2006/relationships/hyperlink" Target="http://pbs.twimg.com/profile_images/848276821389049856/qNauGSaR_normal.jpg" TargetMode="External"/><Relationship Id="rId14363" Type="http://schemas.openxmlformats.org/officeDocument/2006/relationships/hyperlink" Target="https://twitter.com/" TargetMode="External"/><Relationship Id="rId15414" Type="http://schemas.openxmlformats.org/officeDocument/2006/relationships/hyperlink" Target="https://twitter.com/" TargetMode="External"/><Relationship Id="rId292" Type="http://schemas.openxmlformats.org/officeDocument/2006/relationships/hyperlink" Target="http://mashable.com/2017/03/30/samsung-2piece-cover-s8/?utm_cid=Mash-Prod-RSS-Feedburner-All-Partial&amp;utm_content=buffer79003&amp;utm_medium=social&amp;utm_source=twitter.com&amp;utm_campaign=buffer" TargetMode="External"/><Relationship Id="rId3371" Type="http://schemas.openxmlformats.org/officeDocument/2006/relationships/hyperlink" Target="https://www.google.com/url?rct=j&amp;sa=t&amp;url=http://www.cnbc.com/2017/03/30/galaxy-s8-dex-dock-is-setup-for-failure.html&amp;ct=ga&amp;cd=CAIyGjYxZDE1NjA2OGJjMmM2NDA6Y29tOmVuOlVT&amp;usg=AFQjCNGakLuTbCfKo_Ufv2L34hKTIJP11Q" TargetMode="External"/><Relationship Id="rId4422" Type="http://schemas.openxmlformats.org/officeDocument/2006/relationships/hyperlink" Target="http://pbs.twimg.com/profile_images/845412765011496962/NNPzjdSe_normal.jpg" TargetMode="External"/><Relationship Id="rId7992" Type="http://schemas.openxmlformats.org/officeDocument/2006/relationships/hyperlink" Target="http://pbs.twimg.com/profile_images/461383903161245696/FKNs9jxD_normal.png" TargetMode="External"/><Relationship Id="rId14016" Type="http://schemas.openxmlformats.org/officeDocument/2006/relationships/hyperlink" Target="https://twitter.com/" TargetMode="External"/><Relationship Id="rId3024" Type="http://schemas.openxmlformats.org/officeDocument/2006/relationships/hyperlink" Target="https://www.google.com/url?rct=j&amp;sa=t&amp;url=http%3A%2F%2Fwww.christianpost.com%2Fnews%2Fsamsung-galaxy-s8-vs-iphone-7-plus-the-biggest-battle-of-smartphones-yet-179100%2F&amp;ct=ga&amp;cd=CAIyGjE1OGQ0YWQ5ODUzYmExODg6Y29tOmVuOlVT&amp;usg=AFQjCNHHBp0jA2yHqhxVTp1jxu1HOqRxhQ&amp;utm_source=dlvr.it&amp;utm_medium=twitter" TargetMode="External"/><Relationship Id="rId6594" Type="http://schemas.openxmlformats.org/officeDocument/2006/relationships/hyperlink" Target="http://abs.twimg.com/sticky/default_profile_images/default_profile_normal.png" TargetMode="External"/><Relationship Id="rId7645" Type="http://schemas.openxmlformats.org/officeDocument/2006/relationships/hyperlink" Target="http://pbs.twimg.com/profile_images/2973730007/a593fe0b628f9a1b9d6058e8d94d8923_normal.jpeg" TargetMode="External"/><Relationship Id="rId10973" Type="http://schemas.openxmlformats.org/officeDocument/2006/relationships/hyperlink" Target="https://twitter.com/" TargetMode="External"/><Relationship Id="rId5196" Type="http://schemas.openxmlformats.org/officeDocument/2006/relationships/hyperlink" Target="http://pbs.twimg.com/profile_images/825410690911440898/kz8Q4eeb_normal.jpg" TargetMode="External"/><Relationship Id="rId6247" Type="http://schemas.openxmlformats.org/officeDocument/2006/relationships/hyperlink" Target="http://pbs.twimg.com/profile_images/832196392777109504/6QM-En02_normal.jpg" TargetMode="External"/><Relationship Id="rId10626" Type="http://schemas.openxmlformats.org/officeDocument/2006/relationships/hyperlink" Target="https://twitter.com/" TargetMode="External"/><Relationship Id="rId12798" Type="http://schemas.openxmlformats.org/officeDocument/2006/relationships/hyperlink" Target="https://twitter.com/" TargetMode="External"/><Relationship Id="rId13849" Type="http://schemas.openxmlformats.org/officeDocument/2006/relationships/hyperlink" Target="https://twitter.com/" TargetMode="External"/><Relationship Id="rId1459" Type="http://schemas.openxmlformats.org/officeDocument/2006/relationships/hyperlink" Target="https://www.youtube.com/watch?v=M_vD2IEXIVA&amp;feature=youtu.be&amp;a" TargetMode="External"/><Relationship Id="rId2857" Type="http://schemas.openxmlformats.org/officeDocument/2006/relationships/hyperlink" Target="https://twitter.com/i/web/status/847311405371883520" TargetMode="External"/><Relationship Id="rId3908" Type="http://schemas.openxmlformats.org/officeDocument/2006/relationships/hyperlink" Target="https://pbs.twimg.com/media/C8K5lIEU0AAuZ0o.jpg" TargetMode="External"/><Relationship Id="rId5330" Type="http://schemas.openxmlformats.org/officeDocument/2006/relationships/hyperlink" Target="http://pbs.twimg.com/profile_images/423832783740342272/lgsVY4OO_normal.png" TargetMode="External"/><Relationship Id="rId15271" Type="http://schemas.openxmlformats.org/officeDocument/2006/relationships/hyperlink" Target="https://twitter.com/" TargetMode="External"/><Relationship Id="rId829" Type="http://schemas.openxmlformats.org/officeDocument/2006/relationships/hyperlink" Target="http://dlvr.it/NmPRGS" TargetMode="External"/><Relationship Id="rId9951" Type="http://schemas.openxmlformats.org/officeDocument/2006/relationships/hyperlink" Target="https://twitter.com/" TargetMode="External"/><Relationship Id="rId11881" Type="http://schemas.openxmlformats.org/officeDocument/2006/relationships/hyperlink" Target="https://twitter.com/" TargetMode="External"/><Relationship Id="rId12932" Type="http://schemas.openxmlformats.org/officeDocument/2006/relationships/hyperlink" Target="https://twitter.com/" TargetMode="External"/><Relationship Id="rId1940" Type="http://schemas.openxmlformats.org/officeDocument/2006/relationships/hyperlink" Target="http://www.amazon.com/Intergalactic-Custody-Battle-Infestation-Trilogy-ebook/dp/B011NB6KMG/ref=sr_1_1?ie=UTF8&amp;qid=1455843091&amp;sr=8-1&amp;keywords=the+intergalactic+custody+battle" TargetMode="External"/><Relationship Id="rId8553" Type="http://schemas.openxmlformats.org/officeDocument/2006/relationships/hyperlink" Target="http://pbs.twimg.com/profile_images/816639432942092288/LKXSLeMi_normal.jpg" TargetMode="External"/><Relationship Id="rId9604" Type="http://schemas.openxmlformats.org/officeDocument/2006/relationships/hyperlink" Target="http://pbs.twimg.com/profile_images/1781594986/tecnologia1_normal.jpg" TargetMode="External"/><Relationship Id="rId10483" Type="http://schemas.openxmlformats.org/officeDocument/2006/relationships/hyperlink" Target="https://twitter.com/" TargetMode="External"/><Relationship Id="rId11534" Type="http://schemas.openxmlformats.org/officeDocument/2006/relationships/hyperlink" Target="https://twitter.com/" TargetMode="External"/><Relationship Id="rId7155" Type="http://schemas.openxmlformats.org/officeDocument/2006/relationships/hyperlink" Target="http://pbs.twimg.com/profile_images/843571910822780928/7HvdXIrg_normal.jpg" TargetMode="External"/><Relationship Id="rId8206" Type="http://schemas.openxmlformats.org/officeDocument/2006/relationships/hyperlink" Target="http://pbs.twimg.com/profile_images/3382421081/654617e6289a7185af971e91e8315413_normal.jpeg" TargetMode="External"/><Relationship Id="rId10136" Type="http://schemas.openxmlformats.org/officeDocument/2006/relationships/hyperlink" Target="https://twitter.com/" TargetMode="External"/><Relationship Id="rId14757" Type="http://schemas.openxmlformats.org/officeDocument/2006/relationships/hyperlink" Target="https://twitter.com/" TargetMode="External"/><Relationship Id="rId3765" Type="http://schemas.openxmlformats.org/officeDocument/2006/relationships/hyperlink" Target="https://www.google.com/url?rct=j&amp;sa=t&amp;url=http%3A%2F%2Fclicklancashire.com%2F2017%2F04%2F02%2Fa-first-look-samsungs-new-galaxy-s8-flagship-smartphones.html&amp;ct=ga&amp;cd=CAIyGjczOTE5YmFkMWVkNjU2ZDg6Y29tOmVuOlVT&amp;usg=AFQjCNFxpsTLamvgACT20nqAhXHRuw8yFA&amp;utm_source=dlvr.it&amp;utm_medium=twitter" TargetMode="External"/><Relationship Id="rId4816" Type="http://schemas.openxmlformats.org/officeDocument/2006/relationships/hyperlink" Target="http://pbs.twimg.com/profile_images/744621436917157889/Xt86XgZb_normal.jpg" TargetMode="External"/><Relationship Id="rId13359" Type="http://schemas.openxmlformats.org/officeDocument/2006/relationships/hyperlink" Target="https://twitter.com/" TargetMode="External"/><Relationship Id="rId686" Type="http://schemas.openxmlformats.org/officeDocument/2006/relationships/hyperlink" Target="https://www.google.com/url?rct=j&amp;sa=t&amp;url=https://www.thestreet.com/slideshow/14066270/1/how-samsung-s-galaxy-s8-will-affect-broadcom-apple-and-six-other-stocks.html&amp;ct=ga&amp;cd=CAIyGjRlZGQ2NDIxNmFmZWIwNDE6Y29tOmVuOlVT&amp;usg=AFQjCNG191Mev84fZef-07arZkWOqCVoaw" TargetMode="External"/><Relationship Id="rId2367" Type="http://schemas.openxmlformats.org/officeDocument/2006/relationships/hyperlink" Target="https://topesdegama.com/noticias/movil/el-samsung-galaxy-s8-para-espana-muestra-su-rendimiento-y-convence" TargetMode="External"/><Relationship Id="rId3418" Type="http://schemas.openxmlformats.org/officeDocument/2006/relationships/hyperlink" Target="https://www.google.com/url?rct=j&amp;sa=t&amp;url=http://appsforpcdaily.com/2017/04/samsung-unveils-flagship-smartphone-galaxy-s8/&amp;ct=ga&amp;cd=CAIyGjYxZDE1NjA2OGJjMmM2NDA6Y29tOmVuOlVT&amp;usg=AFQjCNE59oQelKKaaPyZ-SK50wk4LLyvJg" TargetMode="External"/><Relationship Id="rId339" Type="http://schemas.openxmlformats.org/officeDocument/2006/relationships/hyperlink" Target="https://www.youtube.com/watch?v=3QaitK7BUjw&amp;feature=youtu.be&amp;a" TargetMode="External"/><Relationship Id="rId6988" Type="http://schemas.openxmlformats.org/officeDocument/2006/relationships/hyperlink" Target="http://pbs.twimg.com/profile_images/769318978699354114/1fj5Rkm__normal.jpg" TargetMode="External"/><Relationship Id="rId9461" Type="http://schemas.openxmlformats.org/officeDocument/2006/relationships/hyperlink" Target="http://pbs.twimg.com/profile_images/669985830283419648/g6-Z4W9M_normal.jpg" TargetMode="External"/><Relationship Id="rId13840" Type="http://schemas.openxmlformats.org/officeDocument/2006/relationships/hyperlink" Target="https://twitter.com/" TargetMode="External"/><Relationship Id="rId8063" Type="http://schemas.openxmlformats.org/officeDocument/2006/relationships/hyperlink" Target="http://pbs.twimg.com/profile_images/700686200898596864/flRMm59w_normal.png" TargetMode="External"/><Relationship Id="rId9114" Type="http://schemas.openxmlformats.org/officeDocument/2006/relationships/hyperlink" Target="http://pbs.twimg.com/profile_images/812265241987915776/-aHv_GK7_normal.jpg" TargetMode="External"/><Relationship Id="rId11391" Type="http://schemas.openxmlformats.org/officeDocument/2006/relationships/hyperlink" Target="https://twitter.com/" TargetMode="External"/><Relationship Id="rId12442" Type="http://schemas.openxmlformats.org/officeDocument/2006/relationships/hyperlink" Target="https://twitter.com/" TargetMode="External"/><Relationship Id="rId820" Type="http://schemas.openxmlformats.org/officeDocument/2006/relationships/hyperlink" Target="https://www.forbes.com/sites/gordonkelly/2017/03/30/galaxy-s8-vs-galaxy-s7-whats-the-difference/" TargetMode="External"/><Relationship Id="rId1450" Type="http://schemas.openxmlformats.org/officeDocument/2006/relationships/hyperlink" Target="https://winbuzzer.com/2017/03/31/samsung-galaxy-s8-facial-recognition-security-bypassed-simple-photo-xcxwbn?utm_content=buffer70168&amp;utm_medium=social&amp;utm_source=twitter.com&amp;utm_campaign=buffer" TargetMode="External"/><Relationship Id="rId2501" Type="http://schemas.openxmlformats.org/officeDocument/2006/relationships/hyperlink" Target="https://www.google.com/url?rct=j&amp;sa=t&amp;url=http://tekno.liputan6.com/read/2905840/samsung-janji-tak-akan-ada-kendala-suplai-galaxy-s8&amp;ct=ga&amp;cd=CAIyHDkxYjQ4MDRlMDQxZGE3MWE6Y28uaWQ6aWQ6SUQ&amp;usg=AFQjCNHfgAKIe1nE2XzmRovzlXco54E-UA" TargetMode="External"/><Relationship Id="rId11044" Type="http://schemas.openxmlformats.org/officeDocument/2006/relationships/hyperlink" Target="https://twitter.com/" TargetMode="External"/><Relationship Id="rId1103" Type="http://schemas.openxmlformats.org/officeDocument/2006/relationships/hyperlink" Target="https://www.cnet.com/videos/dex-dock-turns-the-samsung-galaxy-s8-into-a-desktop-pc/?utm_content=buffer74bb9&amp;utm_medium=social&amp;utm_source=twitter.com&amp;utm_campaign=buffer" TargetMode="External"/><Relationship Id="rId4673" Type="http://schemas.openxmlformats.org/officeDocument/2006/relationships/hyperlink" Target="http://pbs.twimg.com/profile_images/842836928294739968/Hw45KLmt_normal.jpg" TargetMode="External"/><Relationship Id="rId5724" Type="http://schemas.openxmlformats.org/officeDocument/2006/relationships/hyperlink" Target="https://pbs.twimg.com/media/C8Q4BRIXUAA4lsE.jpg" TargetMode="External"/><Relationship Id="rId14267" Type="http://schemas.openxmlformats.org/officeDocument/2006/relationships/hyperlink" Target="https://twitter.com/" TargetMode="External"/><Relationship Id="rId15318" Type="http://schemas.openxmlformats.org/officeDocument/2006/relationships/hyperlink" Target="https://twitter.com/" TargetMode="External"/><Relationship Id="rId3275" Type="http://schemas.openxmlformats.org/officeDocument/2006/relationships/hyperlink" Target="https://www.google.com/url?rct=j&amp;sa=t&amp;url=http%3A%2F%2Fbgr.com%2F2017%2F03%2F30%2Fgalaxy-s8-vs-iphone-7-plus-comparison-fail%2F&amp;ct=ga&amp;cd=CAIyGmI0ODdmYjNkNDhhYzkzNDk6Y29tOmVuOlVT&amp;usg=AFQjCNEt0MT_OD4qqmzz7wGS0fhY0IMtRw&amp;utm_source=dlvr.it&amp;utm_medium=twitter" TargetMode="External"/><Relationship Id="rId4326" Type="http://schemas.openxmlformats.org/officeDocument/2006/relationships/hyperlink" Target="https://pbs.twimg.com/media/C8fWs0gVoAAvZBg.jpg" TargetMode="External"/><Relationship Id="rId7896" Type="http://schemas.openxmlformats.org/officeDocument/2006/relationships/hyperlink" Target="http://pbs.twimg.com/profile_images/3444895134/a3a6f4c16bfc11c379696cd97571cf20_normal.jpeg" TargetMode="External"/><Relationship Id="rId8947" Type="http://schemas.openxmlformats.org/officeDocument/2006/relationships/hyperlink" Target="http://pbs.twimg.com/profile_images/508079990315831296/LrT9VmP7_normal.jpeg" TargetMode="External"/><Relationship Id="rId196" Type="http://schemas.openxmlformats.org/officeDocument/2006/relationships/hyperlink" Target="http://tellplus.net/company/samsung/%d9%85%d8%b3%d8%aa%d8%b4%d8%b9%d8%b1%d8%a7%d8%aa-%d8%a8%d8%b5%d9%85%d8%a7%d8%aa-%d8%a7%d9%84%d8%a3%d8%b5%d8%a7%d8%a8%d8%b9-%d8%b3%d8%aa%d8%b5%d9%84-%d9%84%d8%b3%d9%84%d8%b3%d9%84%d8%a9-%d9%87%d9%88/?utm_source=dlvr.it&amp;utm_medium=twitter" TargetMode="External"/><Relationship Id="rId6498" Type="http://schemas.openxmlformats.org/officeDocument/2006/relationships/hyperlink" Target="http://pbs.twimg.com/profile_images/746799946477744128/Mwrd8Cj7_normal.jpg" TargetMode="External"/><Relationship Id="rId7549" Type="http://schemas.openxmlformats.org/officeDocument/2006/relationships/hyperlink" Target="http://pbs.twimg.com/profile_images/819186988762820613/6-Dhv2ZD_normal.jpg" TargetMode="External"/><Relationship Id="rId10877" Type="http://schemas.openxmlformats.org/officeDocument/2006/relationships/hyperlink" Target="https://twitter.com/" TargetMode="External"/><Relationship Id="rId11928" Type="http://schemas.openxmlformats.org/officeDocument/2006/relationships/hyperlink" Target="https://twitter.com/" TargetMode="External"/><Relationship Id="rId13350" Type="http://schemas.openxmlformats.org/officeDocument/2006/relationships/hyperlink" Target="https://twitter.com/" TargetMode="External"/><Relationship Id="rId14401" Type="http://schemas.openxmlformats.org/officeDocument/2006/relationships/hyperlink" Target="https://twitter.com/" TargetMode="External"/><Relationship Id="rId330" Type="http://schemas.openxmlformats.org/officeDocument/2006/relationships/hyperlink" Target="http://mashable.com/2017/03/30/samsung-galaxy-s8-pre-order-vr/?utm_cid=Mash-Prod-RSS-Feedburner-All-Partial&amp;utm_content=bufferc3cc4&amp;utm_medium=social&amp;utm_source=twitter.com&amp;utm_campaign=buffer" TargetMode="External"/><Relationship Id="rId2011" Type="http://schemas.openxmlformats.org/officeDocument/2006/relationships/hyperlink" Target="https://www.youtube.com/watch?v=M_vD2IEXIVA&amp;feature=youtu.be&amp;a" TargetMode="External"/><Relationship Id="rId13003" Type="http://schemas.openxmlformats.org/officeDocument/2006/relationships/hyperlink" Target="https://twitter.com/" TargetMode="External"/><Relationship Id="rId4183" Type="http://schemas.openxmlformats.org/officeDocument/2006/relationships/hyperlink" Target="https://pbs.twimg.com/media/C8GEJllWsAEyYjr.jpg" TargetMode="External"/><Relationship Id="rId5581" Type="http://schemas.openxmlformats.org/officeDocument/2006/relationships/hyperlink" Target="https://pbs.twimg.com/media/C1NxabTXcAEZRZa.jpg" TargetMode="External"/><Relationship Id="rId6632" Type="http://schemas.openxmlformats.org/officeDocument/2006/relationships/hyperlink" Target="http://pbs.twimg.com/profile_images/426029847769399296/j604WG3C_normal.png" TargetMode="External"/><Relationship Id="rId15175" Type="http://schemas.openxmlformats.org/officeDocument/2006/relationships/hyperlink" Target="https://twitter.com/" TargetMode="External"/><Relationship Id="rId5234" Type="http://schemas.openxmlformats.org/officeDocument/2006/relationships/hyperlink" Target="http://pbs.twimg.com/profile_images/761680236958318592/OlunEBbl_normal.jpg" TargetMode="External"/><Relationship Id="rId9855" Type="http://schemas.openxmlformats.org/officeDocument/2006/relationships/hyperlink" Target="http://pbs.twimg.com/profile_images/494676480291381249/RtC-6xAO_normal.jpeg" TargetMode="External"/><Relationship Id="rId11785" Type="http://schemas.openxmlformats.org/officeDocument/2006/relationships/hyperlink" Target="https://twitter.com/" TargetMode="External"/><Relationship Id="rId12836" Type="http://schemas.openxmlformats.org/officeDocument/2006/relationships/hyperlink" Target="https://twitter.com/" TargetMode="External"/><Relationship Id="rId69" Type="http://schemas.openxmlformats.org/officeDocument/2006/relationships/hyperlink" Target="http://dlvr.it/Nm2xzT" TargetMode="External"/><Relationship Id="rId1844" Type="http://schemas.openxmlformats.org/officeDocument/2006/relationships/hyperlink" Target="https://www.google.com/url?rct=j&amp;sa=t&amp;url=http://www.zocalo.com.mx/seccion/articulo/hallan-un-defecto-grave-en-el-galaxy-s8&amp;ct=ga&amp;cd=CAIyH2JjMDUwNDAyMjhlY2ZiZWU6Y29tLm14OmVzOk1YOlI&amp;usg=AFQjCNGVtVQDMErifl9a6csVUN5EAAlc-Q" TargetMode="External"/><Relationship Id="rId8457" Type="http://schemas.openxmlformats.org/officeDocument/2006/relationships/hyperlink" Target="http://pbs.twimg.com/profile_images/378800000823690756/504ec3479025503ada22f90db947b8dc_normal.png" TargetMode="External"/><Relationship Id="rId9508" Type="http://schemas.openxmlformats.org/officeDocument/2006/relationships/hyperlink" Target="http://pbs.twimg.com/profile_images/780906834806792192/ZnTRk6uL_normal.jpg" TargetMode="External"/><Relationship Id="rId10387" Type="http://schemas.openxmlformats.org/officeDocument/2006/relationships/hyperlink" Target="https://twitter.com/" TargetMode="External"/><Relationship Id="rId11438" Type="http://schemas.openxmlformats.org/officeDocument/2006/relationships/hyperlink" Target="https://twitter.com/" TargetMode="External"/><Relationship Id="rId7059" Type="http://schemas.openxmlformats.org/officeDocument/2006/relationships/hyperlink" Target="http://pbs.twimg.com/profile_images/843754021273796608/kGnHWkRu_normal.jpg" TargetMode="External"/><Relationship Id="rId3669" Type="http://schemas.openxmlformats.org/officeDocument/2006/relationships/hyperlink" Target="http://www.bitfeed.co/page/galaxy-s8-from-13-april-and-the-sale-of-30-euro-on-the-smartexpress-with-the-amex-card?utm_source=twitter&amp;utm_medium=tweet&amp;utm_campaign=twitter-status" TargetMode="External"/><Relationship Id="rId7540" Type="http://schemas.openxmlformats.org/officeDocument/2006/relationships/hyperlink" Target="http://pbs.twimg.com/profile_images/798165729623375872/Z4EiMvOU_normal.jpg" TargetMode="External"/><Relationship Id="rId5091" Type="http://schemas.openxmlformats.org/officeDocument/2006/relationships/hyperlink" Target="http://pbs.twimg.com/profile_images/845605823283900416/RpoBsMrO_normal.jpg" TargetMode="External"/><Relationship Id="rId6142" Type="http://schemas.openxmlformats.org/officeDocument/2006/relationships/hyperlink" Target="https://pbs.twimg.com/media/C8UcomiXoAA7qc4.jpg" TargetMode="External"/><Relationship Id="rId10521" Type="http://schemas.openxmlformats.org/officeDocument/2006/relationships/hyperlink" Target="https://twitter.com/" TargetMode="External"/><Relationship Id="rId12693" Type="http://schemas.openxmlformats.org/officeDocument/2006/relationships/hyperlink" Target="https://twitter.com/" TargetMode="External"/><Relationship Id="rId13744" Type="http://schemas.openxmlformats.org/officeDocument/2006/relationships/hyperlink" Target="https://twitter.com/" TargetMode="External"/><Relationship Id="rId2752" Type="http://schemas.openxmlformats.org/officeDocument/2006/relationships/hyperlink" Target="https://twitter.com/i/web/status/848527890429956098" TargetMode="External"/><Relationship Id="rId3803" Type="http://schemas.openxmlformats.org/officeDocument/2006/relationships/hyperlink" Target="https://www.google.com/url?rct=j&amp;sa=t&amp;url=https%3A%2F%2Fmarketexclusive.com%2Fapple-iphone-8-samsung-galaxy-s8%2F88080%2F&amp;ct=ga&amp;cd=CAIyGjczOTE5YmFkMWVkNjU2ZDg6Y29tOmVuOlVT&amp;usg=AFQjCNEDS2RvR23m-5HSSIELAYsIrgi9Ng&amp;utm_source=dlvr.it&amp;utm_medium=twitter" TargetMode="External"/><Relationship Id="rId9365" Type="http://schemas.openxmlformats.org/officeDocument/2006/relationships/hyperlink" Target="http://pbs.twimg.com/profile_images/837228956902277120/Xc7neQmy_normal.jpg" TargetMode="External"/><Relationship Id="rId11295" Type="http://schemas.openxmlformats.org/officeDocument/2006/relationships/hyperlink" Target="https://twitter.com/" TargetMode="External"/><Relationship Id="rId12346" Type="http://schemas.openxmlformats.org/officeDocument/2006/relationships/hyperlink" Target="https://twitter.com/" TargetMode="External"/><Relationship Id="rId724" Type="http://schemas.openxmlformats.org/officeDocument/2006/relationships/hyperlink" Target="https://twitter.com/i/web/status/847602274222211072" TargetMode="External"/><Relationship Id="rId1354" Type="http://schemas.openxmlformats.org/officeDocument/2006/relationships/hyperlink" Target="http://mashable.com/2017/04/01/samsung-galaxy-s8-hype-mashtalk/?utm_cid=Mash-Prod-RSS-Feedburner-All-Partial&amp;utm_content=buffer04e02&amp;utm_medium=social&amp;utm_source=twitter.com&amp;utm_campaign=buffer" TargetMode="External"/><Relationship Id="rId2405" Type="http://schemas.openxmlformats.org/officeDocument/2006/relationships/hyperlink" Target="http://j.gs/4sx8" TargetMode="External"/><Relationship Id="rId5975" Type="http://schemas.openxmlformats.org/officeDocument/2006/relationships/hyperlink" Target="http://pbs.twimg.com/profile_images/661588138578550784/0U6EszZB_normal.jpg" TargetMode="External"/><Relationship Id="rId9018" Type="http://schemas.openxmlformats.org/officeDocument/2006/relationships/hyperlink" Target="http://pbs.twimg.com/profile_images/835598042220855297/B5xlhDQp_normal.jpg" TargetMode="External"/><Relationship Id="rId60" Type="http://schemas.openxmlformats.org/officeDocument/2006/relationships/hyperlink" Target="https://www.youtube.com/watch?v=M_vD2IEXIVA&amp;feature=youtu.be&amp;a" TargetMode="External"/><Relationship Id="rId1007" Type="http://schemas.openxmlformats.org/officeDocument/2006/relationships/hyperlink" Target="https://www.youtube.com/watch?v=EWxof71we3c&amp;feature=youtu.be&amp;a" TargetMode="External"/><Relationship Id="rId4577" Type="http://schemas.openxmlformats.org/officeDocument/2006/relationships/hyperlink" Target="http://pbs.twimg.com/profile_images/770337650028998656/Y24_6rY1_normal.jpg" TargetMode="External"/><Relationship Id="rId5628" Type="http://schemas.openxmlformats.org/officeDocument/2006/relationships/hyperlink" Target="http://pbs.twimg.com/profile_images/749735565713604608/iiQYpAal_normal.jpg" TargetMode="External"/><Relationship Id="rId3179" Type="http://schemas.openxmlformats.org/officeDocument/2006/relationships/hyperlink" Target="https://www.google.com/url?rct=j&amp;sa=t&amp;url=http://pppfocus.com/2017/04/03/microsoft-to-sell-samsung-galaxy-s8-and-s8-microsoft-edition/&amp;ct=ga&amp;cd=CAIyGmMzNmE5YzgyNTI1MTRkYmU6Y29tOmVuOlVT&amp;usg=AFQjCNHLOlXAonRfNBrHmIk4884eTf9aKg" TargetMode="External"/><Relationship Id="rId7050" Type="http://schemas.openxmlformats.org/officeDocument/2006/relationships/hyperlink" Target="http://pbs.twimg.com/profile_images/847831022804664320/muFTxpvj_normal.jpg" TargetMode="External"/><Relationship Id="rId8101" Type="http://schemas.openxmlformats.org/officeDocument/2006/relationships/hyperlink" Target="http://pbs.twimg.com/profile_images/1190221355/june01_m16_normal.png" TargetMode="External"/><Relationship Id="rId10031" Type="http://schemas.openxmlformats.org/officeDocument/2006/relationships/hyperlink" Target="https://twitter.com/" TargetMode="External"/><Relationship Id="rId14652" Type="http://schemas.openxmlformats.org/officeDocument/2006/relationships/hyperlink" Target="https://twitter.com/" TargetMode="External"/><Relationship Id="rId581" Type="http://schemas.openxmlformats.org/officeDocument/2006/relationships/hyperlink" Target="https://www.facebook.com/michael.j.ovens/posts/10212495497691919" TargetMode="External"/><Relationship Id="rId2262" Type="http://schemas.openxmlformats.org/officeDocument/2006/relationships/hyperlink" Target="https://topesdegama.com/noticias/sorteos/sorteo-internacional-samsung-galaxy-s8-topes-gama" TargetMode="External"/><Relationship Id="rId3660" Type="http://schemas.openxmlformats.org/officeDocument/2006/relationships/hyperlink" Target="http://www.bitfeed.co/page/the-first-trailer-of-guardians-of-the-galaxy-the-telltale-series?utm_source=twitter&amp;utm_medium=tweet&amp;utm_campaign=twitter-status" TargetMode="External"/><Relationship Id="rId4711" Type="http://schemas.openxmlformats.org/officeDocument/2006/relationships/hyperlink" Target="http://pbs.twimg.com/profile_images/480443939372036097/V5gGTKNx_normal.jpeg" TargetMode="External"/><Relationship Id="rId13254" Type="http://schemas.openxmlformats.org/officeDocument/2006/relationships/hyperlink" Target="https://twitter.com/" TargetMode="External"/><Relationship Id="rId14305" Type="http://schemas.openxmlformats.org/officeDocument/2006/relationships/hyperlink" Target="https://twitter.com/" TargetMode="External"/><Relationship Id="rId234" Type="http://schemas.openxmlformats.org/officeDocument/2006/relationships/hyperlink" Target="http://news.google.com/news/url?sa=t&amp;fd=R&amp;ct2=us&amp;usg=AFQjCNH10wcmKheECEUxQ49hgq4xAgfQcQ&amp;clid=c3a7d30bb8a4878e06b80cf16b898331&amp;cid=52779440646088&amp;ei=-h7dWJjUC5bZqAKIrbe4Dw&amp;url=http://www.investors.com/news/technology/click/samsung-galaxy-s8-gets-jump-on-apple-iphone-8/" TargetMode="External"/><Relationship Id="rId3313" Type="http://schemas.openxmlformats.org/officeDocument/2006/relationships/hyperlink" Target="https://www.google.com/url?rct=j&amp;sa=t&amp;url=http%3A%2F%2Fwww.businessinsider.com%2Fsamsung-galaxy-s8-features-you-cant-find-on-the-iphone-2017-3&amp;ct=ga&amp;cd=CAIyGmI0ODdmYjNkNDhhYzkzNDk6Y29tOmVuOlVT&amp;usg=AFQjCNFnbYfTH27n1qzA-dc-6ztUBvNwUA&amp;utm_source=dlvr.it&amp;utm_medium=twitter" TargetMode="External"/><Relationship Id="rId6883" Type="http://schemas.openxmlformats.org/officeDocument/2006/relationships/hyperlink" Target="http://pbs.twimg.com/profile_images/817643136730152961/7efCWFuK_normal.jpg" TargetMode="External"/><Relationship Id="rId7934" Type="http://schemas.openxmlformats.org/officeDocument/2006/relationships/hyperlink" Target="http://pbs.twimg.com/profile_images/700617514414264320/FRtgex7o_normal.png" TargetMode="External"/><Relationship Id="rId5485" Type="http://schemas.openxmlformats.org/officeDocument/2006/relationships/hyperlink" Target="http://pbs.twimg.com/profile_images/749762902857490432/FWrYpVJw_normal.jpg" TargetMode="External"/><Relationship Id="rId6536" Type="http://schemas.openxmlformats.org/officeDocument/2006/relationships/hyperlink" Target="http://pbs.twimg.com/profile_images/740949214272839680/IcuZel9Z_normal.jpg" TargetMode="External"/><Relationship Id="rId10915" Type="http://schemas.openxmlformats.org/officeDocument/2006/relationships/hyperlink" Target="https://twitter.com/" TargetMode="External"/><Relationship Id="rId15079" Type="http://schemas.openxmlformats.org/officeDocument/2006/relationships/hyperlink" Target="https://twitter.com/" TargetMode="External"/><Relationship Id="rId4087" Type="http://schemas.openxmlformats.org/officeDocument/2006/relationships/hyperlink" Target="https://pbs.twimg.com/media/C8UaU18UQAAMU2P.jpg" TargetMode="External"/><Relationship Id="rId5138" Type="http://schemas.openxmlformats.org/officeDocument/2006/relationships/hyperlink" Target="http://pbs.twimg.com/profile_images/832733443008188417/5pQ5e4R5_normal.jpg" TargetMode="External"/><Relationship Id="rId9759" Type="http://schemas.openxmlformats.org/officeDocument/2006/relationships/hyperlink" Target="http://pbs.twimg.com/profile_images/494681362767425538/ILPdaugu_normal.jpeg" TargetMode="External"/><Relationship Id="rId1748" Type="http://schemas.openxmlformats.org/officeDocument/2006/relationships/hyperlink" Target="https://twitter.com/i/web/status/848333953270468608" TargetMode="External"/><Relationship Id="rId11689" Type="http://schemas.openxmlformats.org/officeDocument/2006/relationships/hyperlink" Target="https://twitter.com/" TargetMode="External"/><Relationship Id="rId14162" Type="http://schemas.openxmlformats.org/officeDocument/2006/relationships/hyperlink" Target="https://twitter.com/" TargetMode="External"/><Relationship Id="rId3170" Type="http://schemas.openxmlformats.org/officeDocument/2006/relationships/hyperlink" Target="https://www.google.com/url?rct=j&amp;sa=t&amp;url=http://normangeestar.net/2017/04/02/galaxy-s8-vs-iphone-8-apple-needs-to-step-up-its-game/&amp;ct=ga&amp;cd=CAIyGjJjYzMxMzJmZGM2NGM3M2Y6Y29tOmVuOlVT&amp;usg=AFQjCNGBed2eU26IN5GKEbAA9WNflHIA7g" TargetMode="External"/><Relationship Id="rId4221" Type="http://schemas.openxmlformats.org/officeDocument/2006/relationships/hyperlink" Target="https://pbs.twimg.com/media/C8NiWgiUAAEAyC9.jpg" TargetMode="External"/><Relationship Id="rId15213" Type="http://schemas.openxmlformats.org/officeDocument/2006/relationships/hyperlink" Target="https://twitter.com/" TargetMode="External"/><Relationship Id="rId6393" Type="http://schemas.openxmlformats.org/officeDocument/2006/relationships/hyperlink" Target="http://pbs.twimg.com/profile_images/823155763724087296/7YXHXJA7_normal.jpg" TargetMode="External"/><Relationship Id="rId7791" Type="http://schemas.openxmlformats.org/officeDocument/2006/relationships/hyperlink" Target="http://pbs.twimg.com/profile_images/808543278291357696/8tI0f8lt_normal.jpg" TargetMode="External"/><Relationship Id="rId8842" Type="http://schemas.openxmlformats.org/officeDocument/2006/relationships/hyperlink" Target="http://pbs.twimg.com/profile_images/835612563140456455/tMEIaUTL_normal.jpg" TargetMode="External"/><Relationship Id="rId10772" Type="http://schemas.openxmlformats.org/officeDocument/2006/relationships/hyperlink" Target="https://twitter.com/" TargetMode="External"/><Relationship Id="rId11823" Type="http://schemas.openxmlformats.org/officeDocument/2006/relationships/hyperlink" Target="https://twitter.com/" TargetMode="External"/><Relationship Id="rId6046" Type="http://schemas.openxmlformats.org/officeDocument/2006/relationships/hyperlink" Target="http://pbs.twimg.com/profile_images/750416038823546880/WWsd7ujT_normal.jpg" TargetMode="External"/><Relationship Id="rId7444" Type="http://schemas.openxmlformats.org/officeDocument/2006/relationships/hyperlink" Target="http://pbs.twimg.com/profile_images/420525600114094081/_DEyHtZ5_normal.png" TargetMode="External"/><Relationship Id="rId10425" Type="http://schemas.openxmlformats.org/officeDocument/2006/relationships/hyperlink" Target="https://twitter.com/" TargetMode="External"/><Relationship Id="rId13995" Type="http://schemas.openxmlformats.org/officeDocument/2006/relationships/hyperlink" Target="https://twitter.com/" TargetMode="External"/><Relationship Id="rId12597" Type="http://schemas.openxmlformats.org/officeDocument/2006/relationships/hyperlink" Target="https://twitter.com/" TargetMode="External"/><Relationship Id="rId13648" Type="http://schemas.openxmlformats.org/officeDocument/2006/relationships/hyperlink" Target="https://twitter.com/" TargetMode="External"/><Relationship Id="rId975" Type="http://schemas.openxmlformats.org/officeDocument/2006/relationships/hyperlink" Target="https://www.engadget.com/2017/03/29/samsung-galaxy-s8-pass-and-s-health/?utm_content=buffer4f967&amp;utm_medium=social&amp;utm_source=twitter.com&amp;utm_campaign=buffer" TargetMode="External"/><Relationship Id="rId2656" Type="http://schemas.openxmlformats.org/officeDocument/2006/relationships/hyperlink" Target="https://www.youtube.com/watch?v=Bk0qe9iQl1U&amp;feature=youtu.be&amp;a" TargetMode="External"/><Relationship Id="rId3707" Type="http://schemas.openxmlformats.org/officeDocument/2006/relationships/hyperlink" Target="https://www.google.com/url?rct=j&amp;sa=t&amp;url=http%3A%2F%2Fwww.theverge.com%2Fcircuitbreaker%2F2017%2F3%2F30%2F15121526%2Fsamsung-galaxy-s8-vs-google-pixel-iphone-7-screen-size-comparison&amp;ct=ga&amp;cd=CAIyGjViMjNlYjVjYTJiNjIwYTU6Y29tOmVuOlVT&amp;usg=AFQjCNG0RW8LzLqd4Rc7YSh-egG6dqpQgw&amp;utm_source=dlvr.it&amp;utm_medium=twitter" TargetMode="External"/><Relationship Id="rId9269" Type="http://schemas.openxmlformats.org/officeDocument/2006/relationships/hyperlink" Target="http://pbs.twimg.com/profile_images/507447828071731200/64vKlSmI_normal.jpeg" TargetMode="External"/><Relationship Id="rId11199" Type="http://schemas.openxmlformats.org/officeDocument/2006/relationships/hyperlink" Target="https://twitter.com/" TargetMode="External"/><Relationship Id="rId15070" Type="http://schemas.openxmlformats.org/officeDocument/2006/relationships/hyperlink" Target="https://twitter.com/" TargetMode="External"/><Relationship Id="rId628" Type="http://schemas.openxmlformats.org/officeDocument/2006/relationships/hyperlink" Target="http://tecnologia.elpais.com/elpais/2017/03/29/album/1490794715_078447.html?id_externo_rsoc=TW_CC" TargetMode="External"/><Relationship Id="rId1258" Type="http://schemas.openxmlformats.org/officeDocument/2006/relationships/hyperlink" Target="https://www.google.com/url?rct=j&amp;sa=t&amp;url=http://appleinsider.com/articles/17/03/31/samsung-could-have-its-own-apple-park-with-5-billion-instead-it-has-the-ashes-of-galaxy-note-7&amp;ct=ga&amp;cd=CAIyHGZhODVhYzExZjhlNGIzMTk6Y28udWs6ZW46R0I&amp;usg=AFQjCNHop-lUU-3rncUjQ_F6b5sVdyPrjg" TargetMode="External"/><Relationship Id="rId2309" Type="http://schemas.openxmlformats.org/officeDocument/2006/relationships/hyperlink" Target="http://www.excite.co.jp/News/it_g/20170403/Itmedia_news_20170403051.html" TargetMode="External"/><Relationship Id="rId5879" Type="http://schemas.openxmlformats.org/officeDocument/2006/relationships/hyperlink" Target="http://pbs.twimg.com/profile_images/757856467303084032/PoVy1-El_normal.jpg" TargetMode="External"/><Relationship Id="rId9750" Type="http://schemas.openxmlformats.org/officeDocument/2006/relationships/hyperlink" Target="http://pbs.twimg.com/profile_images/494681362767425538/ILPdaugu_normal.jpeg" TargetMode="External"/><Relationship Id="rId8352" Type="http://schemas.openxmlformats.org/officeDocument/2006/relationships/hyperlink" Target="http://pbs.twimg.com/profile_images/625942349642891265/HeFCdWzd_normal.png" TargetMode="External"/><Relationship Id="rId9403" Type="http://schemas.openxmlformats.org/officeDocument/2006/relationships/hyperlink" Target="http://pbs.twimg.com/profile_images/837228956902277120/Xc7neQmy_normal.jpg" TargetMode="External"/><Relationship Id="rId11680" Type="http://schemas.openxmlformats.org/officeDocument/2006/relationships/hyperlink" Target="https://twitter.com/" TargetMode="External"/><Relationship Id="rId12731" Type="http://schemas.openxmlformats.org/officeDocument/2006/relationships/hyperlink" Target="https://twitter.com/" TargetMode="External"/><Relationship Id="rId8005" Type="http://schemas.openxmlformats.org/officeDocument/2006/relationships/hyperlink" Target="http://pbs.twimg.com/profile_images/461383903161245696/FKNs9jxD_normal.png" TargetMode="External"/><Relationship Id="rId10282" Type="http://schemas.openxmlformats.org/officeDocument/2006/relationships/hyperlink" Target="https://twitter.com/" TargetMode="External"/><Relationship Id="rId11333" Type="http://schemas.openxmlformats.org/officeDocument/2006/relationships/hyperlink" Target="https://twitter.com/" TargetMode="External"/><Relationship Id="rId4962" Type="http://schemas.openxmlformats.org/officeDocument/2006/relationships/hyperlink" Target="http://pbs.twimg.com/profile_images/847693999079018496/JBYK8h1j_normal.jpg" TargetMode="External"/><Relationship Id="rId14556" Type="http://schemas.openxmlformats.org/officeDocument/2006/relationships/hyperlink" Target="https://twitter.com/" TargetMode="External"/><Relationship Id="rId3564" Type="http://schemas.openxmlformats.org/officeDocument/2006/relationships/hyperlink" Target="https://www.google.com/url?rct=j&amp;sa=t&amp;url=http://www.analitica.com/tecnologia/samsung-galaxy-s8-recibira-la-actualziacion-a-android-7-1-1/&amp;ct=ga&amp;cd=CAIyGmIyMmYxNjAxMGEyYTM1MmY6Y29tOmVzOlVT&amp;usg=AFQjCNEkW5ITtXdRKGwadUPPjrrkc8DBcg" TargetMode="External"/><Relationship Id="rId4615" Type="http://schemas.openxmlformats.org/officeDocument/2006/relationships/hyperlink" Target="http://pbs.twimg.com/profile_images/749745776423735296/YNIlkQzg_normal.jpg" TargetMode="External"/><Relationship Id="rId13158" Type="http://schemas.openxmlformats.org/officeDocument/2006/relationships/hyperlink" Target="https://twitter.com/" TargetMode="External"/><Relationship Id="rId14209" Type="http://schemas.openxmlformats.org/officeDocument/2006/relationships/hyperlink" Target="https://twitter.com/" TargetMode="External"/><Relationship Id="rId485" Type="http://schemas.openxmlformats.org/officeDocument/2006/relationships/hyperlink" Target="https://twitter.com/i/web/status/847516064325918720" TargetMode="External"/><Relationship Id="rId2166" Type="http://schemas.openxmlformats.org/officeDocument/2006/relationships/hyperlink" Target="http://j.gs/WOE" TargetMode="External"/><Relationship Id="rId3217" Type="http://schemas.openxmlformats.org/officeDocument/2006/relationships/hyperlink" Target="https://www.google.com/url?rct=j&amp;sa=t&amp;url=https%3A%2F%2Fbetanews.com%2F2017%2F03%2F30%2Fsamsung-galaxy-s8-microsoft-edition%2F&amp;ct=ga&amp;cd=CAIyGmMzNmE5YzgyNTI1MTRkYmU6Y29tOmVuOlVT&amp;usg=AFQjCNFmhT-Pj58046QCma3rQ89xFubNaQ&amp;utm_source=dlvr.it&amp;utm_medium=twitter" TargetMode="External"/><Relationship Id="rId6787" Type="http://schemas.openxmlformats.org/officeDocument/2006/relationships/hyperlink" Target="http://pbs.twimg.com/profile_images/731440794071011328/bti1sxsh_normal.jpg" TargetMode="External"/><Relationship Id="rId7838" Type="http://schemas.openxmlformats.org/officeDocument/2006/relationships/hyperlink" Target="http://pbs.twimg.com/profile_images/2441375828/6098B38F-1A2E-449D-AAC3-AD31EACD8757_normal" TargetMode="External"/><Relationship Id="rId138" Type="http://schemas.openxmlformats.org/officeDocument/2006/relationships/hyperlink" Target="https://www.bukalapak.com/p/handphone/aksesoris-handphone/casing-cover/7tw0ux-jual-anti-crack-case-samsung-galaxy-j710-j510-j7-j5-2016-anti-knock-case?utm_source=twitter&amp;utm_medium=sharelapak&amp;utm_campaign=socmed" TargetMode="External"/><Relationship Id="rId5389" Type="http://schemas.openxmlformats.org/officeDocument/2006/relationships/hyperlink" Target="http://pbs.twimg.com/profile_images/412926679690915840/iiX-Jfy5_normal.jpeg" TargetMode="External"/><Relationship Id="rId9260" Type="http://schemas.openxmlformats.org/officeDocument/2006/relationships/hyperlink" Target="http://pbs.twimg.com/profile_images/811705026120974337/q2rk3i97_normal.jpg" TargetMode="External"/><Relationship Id="rId10819" Type="http://schemas.openxmlformats.org/officeDocument/2006/relationships/hyperlink" Target="https://twitter.com/" TargetMode="External"/><Relationship Id="rId11190" Type="http://schemas.openxmlformats.org/officeDocument/2006/relationships/hyperlink" Target="https://twitter.com/" TargetMode="External"/><Relationship Id="rId12241" Type="http://schemas.openxmlformats.org/officeDocument/2006/relationships/hyperlink" Target="https://twitter.com/" TargetMode="External"/><Relationship Id="rId2300" Type="http://schemas.openxmlformats.org/officeDocument/2006/relationships/hyperlink" Target="https://www.google.com/url?rct=j&amp;sa=t&amp;url=https://www.cnet.com/es/noticias/galaxy-s8-microsoft-edition/&amp;ct=ga&amp;cd=CAIyHWZiODhmZWQzYTcyYTFhODU6Y29tLm14OmVzOk1Y&amp;usg=AFQjCNFAAuY9oyQhhAMzQ-SmPb5w-KC6ag" TargetMode="External"/><Relationship Id="rId1999" Type="http://schemas.openxmlformats.org/officeDocument/2006/relationships/hyperlink" Target="http://www.ebay.com/itm/Air-Jordan-13-Sneakers-Sole-All-iPhone-5-5c-6-6plus-and-Samsung-Galaxy-S5-Case-/182101936831?hash=item2a661f0abf:g:J-4AAOSw~oFXGbNU" TargetMode="External"/><Relationship Id="rId4472" Type="http://schemas.openxmlformats.org/officeDocument/2006/relationships/hyperlink" Target="http://pbs.twimg.com/profile_images/587233597037350912/AhFnXttO_normal.png" TargetMode="External"/><Relationship Id="rId5870" Type="http://schemas.openxmlformats.org/officeDocument/2006/relationships/hyperlink" Target="http://pbs.twimg.com/profile_images/699269772714741760/rpCiwrwe_normal.png" TargetMode="External"/><Relationship Id="rId6921" Type="http://schemas.openxmlformats.org/officeDocument/2006/relationships/hyperlink" Target="http://pbs.twimg.com/profile_images/847269248628019201/szJfLWqJ_normal.jpg" TargetMode="External"/><Relationship Id="rId15464" Type="http://schemas.openxmlformats.org/officeDocument/2006/relationships/hyperlink" Target="https://api.twitter.com/1.1/geo/id/1a27537478dd8e38.json" TargetMode="External"/><Relationship Id="rId3074" Type="http://schemas.openxmlformats.org/officeDocument/2006/relationships/hyperlink" Target="https://www.google.com/url?rct=j&amp;sa=t&amp;url=http%3A%2F%2Fwww.mobilealgerie.com%2Factualites%2Factualites_internationales%2F8304-galaxy-s8-microsoft-edition-en-precommande-des-cette-semaine.html&amp;ct=ga&amp;cd=CAIyGWMzNmE5YzgyNTI1MTRkYmU6ZnI6ZnI6RlI&amp;usg=AFQjCNHm4ylNSSSa1ZHDlrSB-Q9nRMD-WA&amp;utm_source=dlvr.it&amp;utm_medium=twitter" TargetMode="External"/><Relationship Id="rId4125" Type="http://schemas.openxmlformats.org/officeDocument/2006/relationships/hyperlink" Target="https://pbs.twimg.com/media/C8Q4BRIXUAA4lsE.jpg" TargetMode="External"/><Relationship Id="rId5523" Type="http://schemas.openxmlformats.org/officeDocument/2006/relationships/hyperlink" Target="http://pbs.twimg.com/profile_images/847458995161804804/qyc4pvi1_normal.jpg" TargetMode="External"/><Relationship Id="rId14066" Type="http://schemas.openxmlformats.org/officeDocument/2006/relationships/hyperlink" Target="https://twitter.com/" TargetMode="External"/><Relationship Id="rId15117" Type="http://schemas.openxmlformats.org/officeDocument/2006/relationships/hyperlink" Target="https://twitter.com/" TargetMode="External"/><Relationship Id="rId7695" Type="http://schemas.openxmlformats.org/officeDocument/2006/relationships/hyperlink" Target="https://pbs.twimg.com/media/C8ZHBEIUAAAAx2i.jpg" TargetMode="External"/><Relationship Id="rId8746" Type="http://schemas.openxmlformats.org/officeDocument/2006/relationships/hyperlink" Target="http://pbs.twimg.com/profile_images/813309250235748352/p5SrKmVU_normal.jpg" TargetMode="External"/><Relationship Id="rId10676" Type="http://schemas.openxmlformats.org/officeDocument/2006/relationships/hyperlink" Target="https://twitter.com/" TargetMode="External"/><Relationship Id="rId11727" Type="http://schemas.openxmlformats.org/officeDocument/2006/relationships/hyperlink" Target="https://twitter.com/" TargetMode="External"/><Relationship Id="rId6297" Type="http://schemas.openxmlformats.org/officeDocument/2006/relationships/hyperlink" Target="http://pbs.twimg.com/profile_images/848580669475241984/eIMtiyZF_normal.jpg" TargetMode="External"/><Relationship Id="rId7348" Type="http://schemas.openxmlformats.org/officeDocument/2006/relationships/hyperlink" Target="http://pbs.twimg.com/profile_images/516164684987133952/Sc3d_IVT_normal.jpeg" TargetMode="External"/><Relationship Id="rId10329" Type="http://schemas.openxmlformats.org/officeDocument/2006/relationships/hyperlink" Target="https://twitter.com/" TargetMode="External"/><Relationship Id="rId13899" Type="http://schemas.openxmlformats.org/officeDocument/2006/relationships/hyperlink" Target="https://twitter.com/" TargetMode="External"/><Relationship Id="rId14200" Type="http://schemas.openxmlformats.org/officeDocument/2006/relationships/hyperlink" Target="https://twitter.com/" TargetMode="External"/><Relationship Id="rId3958" Type="http://schemas.openxmlformats.org/officeDocument/2006/relationships/hyperlink" Target="https://pbs.twimg.com/media/C8L2mPuWsAAqpOc.jpg" TargetMode="External"/><Relationship Id="rId879" Type="http://schemas.openxmlformats.org/officeDocument/2006/relationships/hyperlink" Target="https://www.youtube.com/watch?v=M7cdUGJ3oxM&amp;feature=youtu.be&amp;a" TargetMode="External"/><Relationship Id="rId5380" Type="http://schemas.openxmlformats.org/officeDocument/2006/relationships/hyperlink" Target="http://pbs.twimg.com/profile_images/2934015995/9698434d97e376c228cf0e9fea1d8451_normal.jpeg" TargetMode="External"/><Relationship Id="rId6431" Type="http://schemas.openxmlformats.org/officeDocument/2006/relationships/hyperlink" Target="http://pbs.twimg.com/profile_images/750626657422237696/PwBnUPeg_normal.jpg" TargetMode="External"/><Relationship Id="rId10810" Type="http://schemas.openxmlformats.org/officeDocument/2006/relationships/hyperlink" Target="https://twitter.com/" TargetMode="External"/><Relationship Id="rId5033" Type="http://schemas.openxmlformats.org/officeDocument/2006/relationships/hyperlink" Target="http://pbs.twimg.com/profile_images/606407908109242368/8UcnoJWM_normal.jpg" TargetMode="External"/><Relationship Id="rId12982" Type="http://schemas.openxmlformats.org/officeDocument/2006/relationships/hyperlink" Target="https://twitter.com/" TargetMode="External"/><Relationship Id="rId1990" Type="http://schemas.openxmlformats.org/officeDocument/2006/relationships/hyperlink" Target="https://www.youtube.com/watch?v=WklJDVtkhJw&amp;feature=youtu.be&amp;a" TargetMode="External"/><Relationship Id="rId8256" Type="http://schemas.openxmlformats.org/officeDocument/2006/relationships/hyperlink" Target="http://pbs.twimg.com/profile_images/834830705179947012/HOTnmY9d_normal.jpg" TargetMode="External"/><Relationship Id="rId9654" Type="http://schemas.openxmlformats.org/officeDocument/2006/relationships/hyperlink" Target="http://pbs.twimg.com/profile_images/3244687702/d57f40a80f27257a56766584980d6954_normal.jpeg" TargetMode="External"/><Relationship Id="rId11584" Type="http://schemas.openxmlformats.org/officeDocument/2006/relationships/hyperlink" Target="https://twitter.com/" TargetMode="External"/><Relationship Id="rId12635" Type="http://schemas.openxmlformats.org/officeDocument/2006/relationships/hyperlink" Target="https://twitter.com/" TargetMode="External"/><Relationship Id="rId1643" Type="http://schemas.openxmlformats.org/officeDocument/2006/relationships/hyperlink" Target="https://www.youtube.com/watch?v=BXy2-nM-FkE&amp;feature=youtu.be&amp;a" TargetMode="External"/><Relationship Id="rId9307" Type="http://schemas.openxmlformats.org/officeDocument/2006/relationships/hyperlink" Target="http://pbs.twimg.com/profile_images/825799485041307649/1OYss_aa_normal.jpg" TargetMode="External"/><Relationship Id="rId10186" Type="http://schemas.openxmlformats.org/officeDocument/2006/relationships/hyperlink" Target="https://twitter.com/" TargetMode="External"/><Relationship Id="rId11237" Type="http://schemas.openxmlformats.org/officeDocument/2006/relationships/hyperlink" Target="https://twitter.com/" TargetMode="External"/><Relationship Id="rId4866" Type="http://schemas.openxmlformats.org/officeDocument/2006/relationships/hyperlink" Target="http://pbs.twimg.com/profile_images/846291991411539968/C4bN2n8d_normal.jpg" TargetMode="External"/><Relationship Id="rId5917" Type="http://schemas.openxmlformats.org/officeDocument/2006/relationships/hyperlink" Target="https://pbs.twimg.com/media/C8IGxGuVoAA2scd.jpg" TargetMode="External"/><Relationship Id="rId3468" Type="http://schemas.openxmlformats.org/officeDocument/2006/relationships/hyperlink" Target="https://www.google.com/url?rct=j&amp;sa=t&amp;url=http://www.meltystyle.fr/iphone-8-par-quels-moyens-le-flagship-peut-il-battre-le-galaxy-s8-a598035.html&amp;ct=ga&amp;cd=CAIyGzE1OGQ0YWQ5ODUzYmExODg6ZnI6ZnI6RlI6Ug&amp;usg=AFQjCNHuEpZemMdfjtJ7L8itr1n5x87N3Q&amp;utm_source=dlvr.it&amp;utm_medium=twitter" TargetMode="External"/><Relationship Id="rId4519" Type="http://schemas.openxmlformats.org/officeDocument/2006/relationships/hyperlink" Target="http://pbs.twimg.com/profile_images/710162882307039232/k8mZyNRU_normal.jpg" TargetMode="External"/><Relationship Id="rId10320" Type="http://schemas.openxmlformats.org/officeDocument/2006/relationships/hyperlink" Target="https://twitter.com/" TargetMode="External"/><Relationship Id="rId389" Type="http://schemas.openxmlformats.org/officeDocument/2006/relationships/hyperlink" Target="https://www.youtube.com/watch?v=ViwwlKUG1Tg&amp;feature=youtu.be&amp;a" TargetMode="External"/><Relationship Id="rId13890" Type="http://schemas.openxmlformats.org/officeDocument/2006/relationships/hyperlink" Target="https://twitter.com/" TargetMode="External"/><Relationship Id="rId14941" Type="http://schemas.openxmlformats.org/officeDocument/2006/relationships/hyperlink" Target="https://twitter.com/" TargetMode="External"/><Relationship Id="rId870" Type="http://schemas.openxmlformats.org/officeDocument/2006/relationships/hyperlink" Target="https://twitter.com/i/web/status/847713182349119489" TargetMode="External"/><Relationship Id="rId2551" Type="http://schemas.openxmlformats.org/officeDocument/2006/relationships/hyperlink" Target="http://www.androidauthority.com/buy-samsung-galaxy-s8-plus-760454/" TargetMode="External"/><Relationship Id="rId9164" Type="http://schemas.openxmlformats.org/officeDocument/2006/relationships/hyperlink" Target="http://pbs.twimg.com/profile_images/829926969424744449/HxRkyO0p_normal.jpg" TargetMode="External"/><Relationship Id="rId11094" Type="http://schemas.openxmlformats.org/officeDocument/2006/relationships/hyperlink" Target="https://twitter.com/" TargetMode="External"/><Relationship Id="rId12492" Type="http://schemas.openxmlformats.org/officeDocument/2006/relationships/hyperlink" Target="https://twitter.com/" TargetMode="External"/><Relationship Id="rId13543" Type="http://schemas.openxmlformats.org/officeDocument/2006/relationships/hyperlink" Target="https://twitter.com/" TargetMode="External"/><Relationship Id="rId523" Type="http://schemas.openxmlformats.org/officeDocument/2006/relationships/hyperlink" Target="https://twitter.com/i/web/status/847515814156816384" TargetMode="External"/><Relationship Id="rId1153" Type="http://schemas.openxmlformats.org/officeDocument/2006/relationships/hyperlink" Target="http://dlvr.it/NmjC0V" TargetMode="External"/><Relationship Id="rId2204" Type="http://schemas.openxmlformats.org/officeDocument/2006/relationships/hyperlink" Target="https://www.qwertee.com/" TargetMode="External"/><Relationship Id="rId3602" Type="http://schemas.openxmlformats.org/officeDocument/2006/relationships/hyperlink" Target="https://www.google.com/url?rct=j&amp;sa=t&amp;url=http://geeksroom.com/2017/04/lo-mas-leido-13/110203/&amp;ct=ga&amp;cd=CAIyGjYwYmI2ZjUxN2Q3ODYxZGI6Y29tOmVzOlVT&amp;usg=AFQjCNEwICvLBhwUNGNxBOJnte4DqDi2FA" TargetMode="External"/><Relationship Id="rId12145" Type="http://schemas.openxmlformats.org/officeDocument/2006/relationships/hyperlink" Target="https://twitter.com/" TargetMode="External"/><Relationship Id="rId5774" Type="http://schemas.openxmlformats.org/officeDocument/2006/relationships/hyperlink" Target="https://pbs.twimg.com/media/C8IUbASV0AAwsQT.jpg" TargetMode="External"/><Relationship Id="rId6825" Type="http://schemas.openxmlformats.org/officeDocument/2006/relationships/hyperlink" Target="http://pbs.twimg.com/profile_images/846088587653341184/eedaiRr__normal.jpg" TargetMode="External"/><Relationship Id="rId15368" Type="http://schemas.openxmlformats.org/officeDocument/2006/relationships/hyperlink" Target="https://twitter.com/" TargetMode="External"/><Relationship Id="rId4376" Type="http://schemas.openxmlformats.org/officeDocument/2006/relationships/hyperlink" Target="http://pbs.twimg.com/profile_images/797511886984146952/asT3agbp_normal.jpg" TargetMode="External"/><Relationship Id="rId5427" Type="http://schemas.openxmlformats.org/officeDocument/2006/relationships/hyperlink" Target="http://pbs.twimg.com/profile_images/846367056085823494/1N_uWNEI_normal.jpg" TargetMode="External"/><Relationship Id="rId8997" Type="http://schemas.openxmlformats.org/officeDocument/2006/relationships/hyperlink" Target="http://pbs.twimg.com/profile_images/778305281277255680/U_dM2qYw_normal.jpg" TargetMode="External"/><Relationship Id="rId4029" Type="http://schemas.openxmlformats.org/officeDocument/2006/relationships/hyperlink" Target="https://pbs.twimg.com/media/C8TAFkEUAAAWVcZ.jpg" TargetMode="External"/><Relationship Id="rId7599" Type="http://schemas.openxmlformats.org/officeDocument/2006/relationships/hyperlink" Target="http://pbs.twimg.com/profile_images/828207777801715712/XDEg87wH_normal.jpg" TargetMode="External"/><Relationship Id="rId11978" Type="http://schemas.openxmlformats.org/officeDocument/2006/relationships/hyperlink" Target="https://twitter.com/" TargetMode="External"/><Relationship Id="rId14451" Type="http://schemas.openxmlformats.org/officeDocument/2006/relationships/hyperlink" Target="https://twitter.com/" TargetMode="External"/><Relationship Id="rId4510" Type="http://schemas.openxmlformats.org/officeDocument/2006/relationships/hyperlink" Target="http://abs.twimg.com/sticky/default_profile_images/default_profile_normal.png" TargetMode="External"/><Relationship Id="rId13053" Type="http://schemas.openxmlformats.org/officeDocument/2006/relationships/hyperlink" Target="https://twitter.com/" TargetMode="External"/><Relationship Id="rId14104" Type="http://schemas.openxmlformats.org/officeDocument/2006/relationships/hyperlink" Target="https://twitter.com/" TargetMode="External"/><Relationship Id="rId380" Type="http://schemas.openxmlformats.org/officeDocument/2006/relationships/hyperlink" Target="https://www.youtube.com/watch?v=M7cdUGJ3oxM&amp;feature=youtu.be&amp;a" TargetMode="External"/><Relationship Id="rId2061" Type="http://schemas.openxmlformats.org/officeDocument/2006/relationships/hyperlink" Target="http://radiojamsplay.com/tech/could-samsung-shed-its-bad-rep-with-new-galaxy-s8/" TargetMode="External"/><Relationship Id="rId3112" Type="http://schemas.openxmlformats.org/officeDocument/2006/relationships/hyperlink" Target="https://www.google.com/url?rct=j&amp;sa=t&amp;url=http://www.pcmag.com/news/352690/galaxy-s8-vs-iphone-7-samsung-and-apple-flagships-face-off&amp;ct=ga&amp;cd=CAIyGjJjYzMxMzJmZGM2NGM3M2Y6Y29tOmVuOlVT&amp;usg=AFQjCNE-4Mst1Yn2D9RSfSZsZKvs2yl_xA" TargetMode="External"/><Relationship Id="rId6682" Type="http://schemas.openxmlformats.org/officeDocument/2006/relationships/hyperlink" Target="http://pbs.twimg.com/profile_images/732939935410491392/AwPhbtC3_normal.jpg" TargetMode="External"/><Relationship Id="rId5284" Type="http://schemas.openxmlformats.org/officeDocument/2006/relationships/hyperlink" Target="http://pbs.twimg.com/profile_images/837755712671367170/JP7_y16i_normal.jpg" TargetMode="External"/><Relationship Id="rId6335" Type="http://schemas.openxmlformats.org/officeDocument/2006/relationships/hyperlink" Target="http://pbs.twimg.com/profile_images/843560661514903552/0U9-yUZP_normal.jpg" TargetMode="External"/><Relationship Id="rId7733" Type="http://schemas.openxmlformats.org/officeDocument/2006/relationships/hyperlink" Target="http://pbs.twimg.com/profile_images/848523726509539328/fTf7Rm6L_normal.jpg" TargetMode="External"/><Relationship Id="rId10714" Type="http://schemas.openxmlformats.org/officeDocument/2006/relationships/hyperlink" Target="https://twitter.com/" TargetMode="External"/><Relationship Id="rId12886" Type="http://schemas.openxmlformats.org/officeDocument/2006/relationships/hyperlink" Target="https://twitter.com/" TargetMode="External"/><Relationship Id="rId13937" Type="http://schemas.openxmlformats.org/officeDocument/2006/relationships/hyperlink" Target="https://twitter.com/" TargetMode="External"/><Relationship Id="rId1894" Type="http://schemas.openxmlformats.org/officeDocument/2006/relationships/hyperlink" Target="https://www.youtube.com/watch?v=T0zcz4g-iJk&amp;feature=youtu.be&amp;a" TargetMode="External"/><Relationship Id="rId2945" Type="http://schemas.openxmlformats.org/officeDocument/2006/relationships/hyperlink" Target="http://dlvr.it/Nmmzjr" TargetMode="External"/><Relationship Id="rId9558" Type="http://schemas.openxmlformats.org/officeDocument/2006/relationships/hyperlink" Target="http://pbs.twimg.com/profile_images/1781594986/tecnologia1_normal.jpg" TargetMode="External"/><Relationship Id="rId11488" Type="http://schemas.openxmlformats.org/officeDocument/2006/relationships/hyperlink" Target="https://twitter.com/" TargetMode="External"/><Relationship Id="rId12539" Type="http://schemas.openxmlformats.org/officeDocument/2006/relationships/hyperlink" Target="https://twitter.com/" TargetMode="External"/><Relationship Id="rId917" Type="http://schemas.openxmlformats.org/officeDocument/2006/relationships/hyperlink" Target="https://www.cnet.com/videos/reactions-to-samsungs-galaxy-s8-unpacked-event/?utm_content=bufferfcaeb&amp;utm_medium=social&amp;utm_source=twitter.com&amp;utm_campaign=buffer" TargetMode="External"/><Relationship Id="rId1547" Type="http://schemas.openxmlformats.org/officeDocument/2006/relationships/hyperlink" Target="https://www.youtube.com/watch?v=65b8y5R_lxg&amp;feature=youtu.be&amp;a" TargetMode="External"/><Relationship Id="rId15012" Type="http://schemas.openxmlformats.org/officeDocument/2006/relationships/hyperlink" Target="https://twitter.com/" TargetMode="External"/><Relationship Id="rId4020" Type="http://schemas.openxmlformats.org/officeDocument/2006/relationships/hyperlink" Target="https://pbs.twimg.com/media/C8IUbASV0AAwsQT.jpg" TargetMode="External"/><Relationship Id="rId7590" Type="http://schemas.openxmlformats.org/officeDocument/2006/relationships/hyperlink" Target="http://pbs.twimg.com/profile_images/828207777801715712/XDEg87wH_normal.jpg" TargetMode="External"/><Relationship Id="rId8641" Type="http://schemas.openxmlformats.org/officeDocument/2006/relationships/hyperlink" Target="http://pbs.twimg.com/profile_images/835606624886751232/o0N7yng7_normal.jpg" TargetMode="External"/><Relationship Id="rId6192" Type="http://schemas.openxmlformats.org/officeDocument/2006/relationships/hyperlink" Target="http://pbs.twimg.com/profile_images/571675495596748800/seiukpQH_normal.jpeg" TargetMode="External"/><Relationship Id="rId7243" Type="http://schemas.openxmlformats.org/officeDocument/2006/relationships/hyperlink" Target="http://pbs.twimg.com/profile_images/847184584412479488/uKghEmjp_normal.jpg" TargetMode="External"/><Relationship Id="rId10571" Type="http://schemas.openxmlformats.org/officeDocument/2006/relationships/hyperlink" Target="https://twitter.com/" TargetMode="External"/><Relationship Id="rId11622" Type="http://schemas.openxmlformats.org/officeDocument/2006/relationships/hyperlink" Target="https://twitter.com/" TargetMode="External"/><Relationship Id="rId10224" Type="http://schemas.openxmlformats.org/officeDocument/2006/relationships/hyperlink" Target="https://twitter.com/" TargetMode="External"/><Relationship Id="rId13794" Type="http://schemas.openxmlformats.org/officeDocument/2006/relationships/hyperlink" Target="https://twitter.com/" TargetMode="External"/><Relationship Id="rId14845" Type="http://schemas.openxmlformats.org/officeDocument/2006/relationships/hyperlink" Target="https://twitter.com/" TargetMode="External"/><Relationship Id="rId3853" Type="http://schemas.openxmlformats.org/officeDocument/2006/relationships/hyperlink" Target="https://www.google.com/url?rct=j&amp;sa=t&amp;url=http%3A%2F%2Fwww.scmp.com%2Ftech%2Farticle%2F2084170%2Fsamsung-bets-exclusive-edition-galaxy-s8-regain-china-market-share&amp;ct=ga&amp;cd=CAIyGjk1Yzc0Y2ZjNGM4ODRlNTM6Y29tOmVuOlVT&amp;usg=AFQjCNFXZVgs7qL8t6LM0HoVNBDf8ikeBg&amp;utm_source=dlvr.it&amp;utm_medium=twitter" TargetMode="External"/><Relationship Id="rId4904" Type="http://schemas.openxmlformats.org/officeDocument/2006/relationships/hyperlink" Target="http://pbs.twimg.com/profile_images/846291991411539968/C4bN2n8d_normal.jpg" TargetMode="External"/><Relationship Id="rId9068" Type="http://schemas.openxmlformats.org/officeDocument/2006/relationships/hyperlink" Target="http://abs.twimg.com/sticky/default_profile_images/default_profile_normal.png" TargetMode="External"/><Relationship Id="rId12396" Type="http://schemas.openxmlformats.org/officeDocument/2006/relationships/hyperlink" Target="https://twitter.com/" TargetMode="External"/><Relationship Id="rId13447" Type="http://schemas.openxmlformats.org/officeDocument/2006/relationships/hyperlink" Target="https://twitter.com/" TargetMode="External"/><Relationship Id="rId774" Type="http://schemas.openxmlformats.org/officeDocument/2006/relationships/hyperlink" Target="https://www.google.com/url?rct=j&amp;sa=t&amp;url=http://www.espn.com.co/futbol/mls/nota/_/id/3056785/giovani-se-declara-listo-para-regresar-a-las-canchas-con-el-galaxy&amp;ct=ga&amp;cd=CAIyGzlmMjcxOGNhNmQ4YTc0ZjI6ZXM6ZXM6Q086Ug&amp;usg=AFQjCNE42YgDWqZDYLp0GCrvfpnl91MeHg" TargetMode="External"/><Relationship Id="rId1057" Type="http://schemas.openxmlformats.org/officeDocument/2006/relationships/hyperlink" Target="https://www.google.com/url?rct=j&amp;sa=t&amp;url=http://www.shopclues.com/galaxy-note-5-case-verus-verge-heavy-duty-military-green-heavy-duty-military-grade-protection-for-samsung-note-5.html&amp;ct=ga&amp;cd=CAIyGjJlNDk0MWViMWMxNjRlNDg6Y29tOmVuOlVT&amp;usg=AFQjCNHZTS1CziJEGUGQd_8-Tb_IchLQqA" TargetMode="External"/><Relationship Id="rId2455" Type="http://schemas.openxmlformats.org/officeDocument/2006/relationships/hyperlink" Target="https://www.google.com/url?rct=j&amp;sa=t&amp;url=http%3A%2F%2Fwww.gadgetsnow.com%2Fslideshows%2F6-samsung-galaxy-s8-features-missing-in-apple-iphone-7-smartphones%2Fphotolist%2F57962222.cms&amp;ct=ga&amp;cd=CAIyGjE1OGQ0YWQ5ODUzYmExODg6Y29tOmVuOlVT&amp;usg=AFQjCNHzpkmE4h9RIO92TATBxj1O9yE4wA&amp;utm_source=dlvr.it&amp;utm_medium=twitter" TargetMode="External"/><Relationship Id="rId3506" Type="http://schemas.openxmlformats.org/officeDocument/2006/relationships/hyperlink" Target="https://www.cnet.com/how-to/tips-and-tricks-for-samsungs-galaxy-tab-s3/?utm_content=buffer9e49c&amp;utm_medium=social&amp;utm_source=twitter.com&amp;utm_campaign=buffer" TargetMode="External"/><Relationship Id="rId12049" Type="http://schemas.openxmlformats.org/officeDocument/2006/relationships/hyperlink" Target="https://twitter.com/" TargetMode="External"/><Relationship Id="rId427" Type="http://schemas.openxmlformats.org/officeDocument/2006/relationships/hyperlink" Target="https://twitter.com/i/web/status/847512133650702337" TargetMode="External"/><Relationship Id="rId2108" Type="http://schemas.openxmlformats.org/officeDocument/2006/relationships/hyperlink" Target="https://twitter.com/i/web/status/848546395095048192" TargetMode="External"/><Relationship Id="rId5678" Type="http://schemas.openxmlformats.org/officeDocument/2006/relationships/hyperlink" Target="http://pbs.twimg.com/profile_images/725700023003021312/ett_DxuA_normal.jpg" TargetMode="External"/><Relationship Id="rId6729" Type="http://schemas.openxmlformats.org/officeDocument/2006/relationships/hyperlink" Target="http://pbs.twimg.com/profile_images/676488710007853056/Vr3iVdc7_normal.jpg" TargetMode="External"/><Relationship Id="rId12530" Type="http://schemas.openxmlformats.org/officeDocument/2006/relationships/hyperlink" Target="https://twitter.com/" TargetMode="External"/><Relationship Id="rId8151" Type="http://schemas.openxmlformats.org/officeDocument/2006/relationships/hyperlink" Target="http://pbs.twimg.com/profile_images/836744808739794946/XiKFPuMJ_normal.jpg" TargetMode="External"/><Relationship Id="rId9202" Type="http://schemas.openxmlformats.org/officeDocument/2006/relationships/hyperlink" Target="http://pbs.twimg.com/profile_images/812261099986944000/40K5AMk7_normal.jpg" TargetMode="External"/><Relationship Id="rId10081" Type="http://schemas.openxmlformats.org/officeDocument/2006/relationships/hyperlink" Target="https://twitter.com/" TargetMode="External"/><Relationship Id="rId11132" Type="http://schemas.openxmlformats.org/officeDocument/2006/relationships/hyperlink" Target="https://twitter.com/" TargetMode="External"/><Relationship Id="rId4761" Type="http://schemas.openxmlformats.org/officeDocument/2006/relationships/hyperlink" Target="http://pbs.twimg.com/profile_images/847147838559731714/R94qhXtz_normal.jpg" TargetMode="External"/><Relationship Id="rId3363" Type="http://schemas.openxmlformats.org/officeDocument/2006/relationships/hyperlink" Target="http://www.amazon.com/Intergalactic-Custody-Battle-Infestation-Trilogy-ebook/dp/B011NB6KMG/ref=sr_1_1?ie=UTF8&amp;qid=1455843091&amp;sr=8-1&amp;keywords=the+intergalactic+custody+battle" TargetMode="External"/><Relationship Id="rId4414" Type="http://schemas.openxmlformats.org/officeDocument/2006/relationships/hyperlink" Target="http://pbs.twimg.com/profile_images/674905395836624896/ZQpG2UjL_normal.jpg" TargetMode="External"/><Relationship Id="rId5812" Type="http://schemas.openxmlformats.org/officeDocument/2006/relationships/hyperlink" Target="http://pbs.twimg.com/profile_images/832198126480060417/K79Vzu3o_normal.jpg" TargetMode="External"/><Relationship Id="rId14008" Type="http://schemas.openxmlformats.org/officeDocument/2006/relationships/hyperlink" Target="https://twitter.com/" TargetMode="External"/><Relationship Id="rId14355" Type="http://schemas.openxmlformats.org/officeDocument/2006/relationships/hyperlink" Target="https://twitter.com/" TargetMode="External"/><Relationship Id="rId15406" Type="http://schemas.openxmlformats.org/officeDocument/2006/relationships/hyperlink" Target="https://twitter.com/" TargetMode="External"/><Relationship Id="rId284" Type="http://schemas.openxmlformats.org/officeDocument/2006/relationships/hyperlink" Target="https://www.youtube.com/watch?v=M_vD2IEXIVA&amp;feature=youtu.be&amp;a" TargetMode="External"/><Relationship Id="rId3016" Type="http://schemas.openxmlformats.org/officeDocument/2006/relationships/hyperlink" Target="https://www.google.com/url?rct=j&amp;sa=t&amp;url=http%3A%2F%2Fwww.businessinsider.com%2Fsamsung-galaxy-s8-features-you-cant-find-on-the-iphone-2017-3&amp;ct=ga&amp;cd=CAIyGjE1OGQ0YWQ5ODUzYmExODg6Y29tOmVuOlVT&amp;usg=AFQjCNFnbYfTH27n1qzA-dc-6ztUBvNwUA&amp;utm_source=dlvr.it&amp;utm_medium=twitter" TargetMode="External"/><Relationship Id="rId7984" Type="http://schemas.openxmlformats.org/officeDocument/2006/relationships/hyperlink" Target="http://pbs.twimg.com/profile_images/763513612585488384/gyoEp_WL_normal.jpg" TargetMode="External"/><Relationship Id="rId10965" Type="http://schemas.openxmlformats.org/officeDocument/2006/relationships/hyperlink" Target="https://twitter.com/" TargetMode="External"/><Relationship Id="rId5188" Type="http://schemas.openxmlformats.org/officeDocument/2006/relationships/hyperlink" Target="http://pbs.twimg.com/profile_images/763000891502911488/DUUQ6Ahf_normal.jpg" TargetMode="External"/><Relationship Id="rId6586" Type="http://schemas.openxmlformats.org/officeDocument/2006/relationships/hyperlink" Target="http://pbs.twimg.com/profile_images/766648450981228544/O1xsK9QF_normal.jpg" TargetMode="External"/><Relationship Id="rId7637" Type="http://schemas.openxmlformats.org/officeDocument/2006/relationships/hyperlink" Target="http://pbs.twimg.com/profile_images/663653631468642304/ROpcG5g9_normal.jpg" TargetMode="External"/><Relationship Id="rId10618" Type="http://schemas.openxmlformats.org/officeDocument/2006/relationships/hyperlink" Target="https://twitter.com/" TargetMode="External"/><Relationship Id="rId6239" Type="http://schemas.openxmlformats.org/officeDocument/2006/relationships/hyperlink" Target="http://pbs.twimg.com/profile_images/764942990943121408/glVu2ieu_normal.jpg" TargetMode="External"/><Relationship Id="rId12040" Type="http://schemas.openxmlformats.org/officeDocument/2006/relationships/hyperlink" Target="https://twitter.com/" TargetMode="External"/><Relationship Id="rId1798" Type="http://schemas.openxmlformats.org/officeDocument/2006/relationships/hyperlink" Target="https://www.xataka.com/moviles/he-probado-los-nuevos-galaxy-s8-y-s8-y-ya-tengo-claro-cuales-son-los-candidatos-a-mejor-telefono-del-ano" TargetMode="External"/><Relationship Id="rId2849" Type="http://schemas.openxmlformats.org/officeDocument/2006/relationships/hyperlink" Target="http://dlvr.it/NnhBD9" TargetMode="External"/><Relationship Id="rId6720" Type="http://schemas.openxmlformats.org/officeDocument/2006/relationships/hyperlink" Target="https://pbs.twimg.com/media/C8Kl3l2UwAAxUo1.jpg" TargetMode="External"/><Relationship Id="rId15263" Type="http://schemas.openxmlformats.org/officeDocument/2006/relationships/hyperlink" Target="https://twitter.com/" TargetMode="External"/><Relationship Id="rId4271" Type="http://schemas.openxmlformats.org/officeDocument/2006/relationships/hyperlink" Target="https://pbs.twimg.com/media/C8MBVRhWsAAmJqV.jpg" TargetMode="External"/><Relationship Id="rId5322" Type="http://schemas.openxmlformats.org/officeDocument/2006/relationships/hyperlink" Target="http://pbs.twimg.com/profile_images/552766425048158208/p2z_SIcm_normal.jpeg" TargetMode="External"/><Relationship Id="rId8892" Type="http://schemas.openxmlformats.org/officeDocument/2006/relationships/hyperlink" Target="http://pbs.twimg.com/profile_images/811629346377138177/-k-Q7S_Z_normal.jpg" TargetMode="External"/><Relationship Id="rId7494" Type="http://schemas.openxmlformats.org/officeDocument/2006/relationships/hyperlink" Target="http://pbs.twimg.com/profile_images/1100765083/iphone-4g-2_normal.jpg" TargetMode="External"/><Relationship Id="rId8545" Type="http://schemas.openxmlformats.org/officeDocument/2006/relationships/hyperlink" Target="http://pbs.twimg.com/profile_images/813312000747077632/CNvsGAoT_normal.jpg" TargetMode="External"/><Relationship Id="rId9943" Type="http://schemas.openxmlformats.org/officeDocument/2006/relationships/hyperlink" Target="https://twitter.com/" TargetMode="External"/><Relationship Id="rId11873" Type="http://schemas.openxmlformats.org/officeDocument/2006/relationships/hyperlink" Target="https://twitter.com/" TargetMode="External"/><Relationship Id="rId12924" Type="http://schemas.openxmlformats.org/officeDocument/2006/relationships/hyperlink" Target="https://twitter.com/" TargetMode="External"/><Relationship Id="rId1932" Type="http://schemas.openxmlformats.org/officeDocument/2006/relationships/hyperlink" Target="http://www.amazon.com/Intergalactic-Custody-Battle-Infestation-Trilogy-ebook/dp/B011NB6KMG/ref=sr_1_1?ie=UTF8&amp;qid=1455843091&amp;sr=8-1&amp;keywords=the+intergalactic+custody+battle" TargetMode="External"/><Relationship Id="rId6096" Type="http://schemas.openxmlformats.org/officeDocument/2006/relationships/hyperlink" Target="http://pbs.twimg.com/profile_images/579341391425245185/sY-8A8LD_normal.jpg" TargetMode="External"/><Relationship Id="rId7147" Type="http://schemas.openxmlformats.org/officeDocument/2006/relationships/hyperlink" Target="http://pbs.twimg.com/profile_images/837464340219383808/w6PhY8ib_normal.jpg" TargetMode="External"/><Relationship Id="rId10475" Type="http://schemas.openxmlformats.org/officeDocument/2006/relationships/hyperlink" Target="https://twitter.com/" TargetMode="External"/><Relationship Id="rId11526" Type="http://schemas.openxmlformats.org/officeDocument/2006/relationships/hyperlink" Target="https://twitter.com/" TargetMode="External"/><Relationship Id="rId10128" Type="http://schemas.openxmlformats.org/officeDocument/2006/relationships/hyperlink" Target="https://twitter.com/" TargetMode="External"/><Relationship Id="rId13698" Type="http://schemas.openxmlformats.org/officeDocument/2006/relationships/hyperlink" Target="https://twitter.com/" TargetMode="External"/><Relationship Id="rId14749" Type="http://schemas.openxmlformats.org/officeDocument/2006/relationships/hyperlink" Target="https://twitter.com/" TargetMode="External"/><Relationship Id="rId3757" Type="http://schemas.openxmlformats.org/officeDocument/2006/relationships/hyperlink" Target="https://www.google.com/url?rct=j&amp;sa=t&amp;url=http%3A%2F%2Fwww.scmp.com%2Ftech%2Farticle%2F2084170%2Fsamsung-bets-exclusive-edition-galaxy-s8-regain-china-market-share&amp;ct=ga&amp;cd=CAIyGjk1Yzc0Y2ZjNGM4ODRlNTM6Y29tOmVuOlVT&amp;usg=AFQjCNFXZVgs7qL8t6LM0HoVNBDf8ikeBg&amp;utm_source=dlvr.it&amp;utm_medium=twitter" TargetMode="External"/><Relationship Id="rId4808" Type="http://schemas.openxmlformats.org/officeDocument/2006/relationships/hyperlink" Target="http://pbs.twimg.com/profile_images/842699159476092929/8bowcVyj_normal.jpg" TargetMode="External"/><Relationship Id="rId678" Type="http://schemas.openxmlformats.org/officeDocument/2006/relationships/hyperlink" Target="http://linkis.com/www.youtube.com/uQ5Wg" TargetMode="External"/><Relationship Id="rId2359" Type="http://schemas.openxmlformats.org/officeDocument/2006/relationships/hyperlink" Target="https://www.google.com/url?rct=j&amp;sa=t&amp;url=https://www.gizmodo.com.au/2017/04/pre-order-your-galaxy-s8-and-you-might-get-it-early/&amp;ct=ga&amp;cd=CAIyHDMxZjU2MjM2NDlkNTk0MGQ6Y28uaW46ZW46SU4&amp;usg=AFQjCNHtt91wVTj9T5_B7OYTfPuwu0tgiA" TargetMode="External"/><Relationship Id="rId6230" Type="http://schemas.openxmlformats.org/officeDocument/2006/relationships/hyperlink" Target="http://pbs.twimg.com/profile_images/848329028130017280/b5rquUsE_normal.jpg" TargetMode="External"/><Relationship Id="rId9453" Type="http://schemas.openxmlformats.org/officeDocument/2006/relationships/hyperlink" Target="http://pbs.twimg.com/profile_images/669985830283419648/g6-Z4W9M_normal.jpg" TargetMode="External"/><Relationship Id="rId11383" Type="http://schemas.openxmlformats.org/officeDocument/2006/relationships/hyperlink" Target="https://twitter.com/" TargetMode="External"/><Relationship Id="rId12781" Type="http://schemas.openxmlformats.org/officeDocument/2006/relationships/hyperlink" Target="https://twitter.com/" TargetMode="External"/><Relationship Id="rId13832" Type="http://schemas.openxmlformats.org/officeDocument/2006/relationships/hyperlink" Target="https://twitter.com/" TargetMode="External"/><Relationship Id="rId812" Type="http://schemas.openxmlformats.org/officeDocument/2006/relationships/hyperlink" Target="https://www.youtube.com/watch?v=M_vD2IEXIVA&amp;feature=youtu.be&amp;a" TargetMode="External"/><Relationship Id="rId1442" Type="http://schemas.openxmlformats.org/officeDocument/2006/relationships/hyperlink" Target="https://winbuzzer.com/2017/03/31/samsung-galaxy-s8-facial-recognition-security-bypassed-simple-photo-xcxwbn?utm_content=buffer70168&amp;utm_medium=social&amp;utm_source=twitter.com&amp;utm_campaign=buffer" TargetMode="External"/><Relationship Id="rId2840" Type="http://schemas.openxmlformats.org/officeDocument/2006/relationships/hyperlink" Target="http://www.frandroid.com/marques/samsung/420815_un-samsung-galaxy-s8-mini-a-moins-de-400-dollars-une-rumeur-bien-fantasque?utm_content=bufferadb44&amp;utm_medium=social&amp;utm_source=twitter.com&amp;utm_campaign=buffer" TargetMode="External"/><Relationship Id="rId8055" Type="http://schemas.openxmlformats.org/officeDocument/2006/relationships/hyperlink" Target="http://pbs.twimg.com/profile_images/700686200898596864/flRMm59w_normal.png" TargetMode="External"/><Relationship Id="rId9106" Type="http://schemas.openxmlformats.org/officeDocument/2006/relationships/hyperlink" Target="http://pbs.twimg.com/profile_images/813304562744434688/KjfZJoXU_normal.jpg" TargetMode="External"/><Relationship Id="rId11036" Type="http://schemas.openxmlformats.org/officeDocument/2006/relationships/hyperlink" Target="https://twitter.com/" TargetMode="External"/><Relationship Id="rId12434" Type="http://schemas.openxmlformats.org/officeDocument/2006/relationships/hyperlink" Target="https://twitter.com/" TargetMode="External"/><Relationship Id="rId3267" Type="http://schemas.openxmlformats.org/officeDocument/2006/relationships/hyperlink" Target="https://www.google.com/url?rct=j&amp;sa=t&amp;url=http%3A%2F%2Fwww.billboard.com%2Farticles%2Fbusiness%2F7744212%2Fsamsung-galaxy-s8-phone-music&amp;ct=ga&amp;cd=CAIyGmI0ODdmYjNkNDhhYzkzNDk6Y29tOmVuOlVT&amp;usg=AFQjCNFfADHGwEernGcdyAcGD8EnU9FCPw&amp;utm_source=dlvr.it&amp;utm_medium=twitter" TargetMode="External"/><Relationship Id="rId4665" Type="http://schemas.openxmlformats.org/officeDocument/2006/relationships/hyperlink" Target="http://pbs.twimg.com/profile_images/773967859504582656/J95uQaEC_normal.jpg" TargetMode="External"/><Relationship Id="rId5716" Type="http://schemas.openxmlformats.org/officeDocument/2006/relationships/hyperlink" Target="http://pbs.twimg.com/profile_images/846048581169557504/LYw6ZDJg_normal.jpg" TargetMode="External"/><Relationship Id="rId14259" Type="http://schemas.openxmlformats.org/officeDocument/2006/relationships/hyperlink" Target="https://twitter.com/" TargetMode="External"/><Relationship Id="rId188" Type="http://schemas.openxmlformats.org/officeDocument/2006/relationships/hyperlink" Target="http://www.electrony.net/288178/%D9%85%D8%B3%D8%AA%D8%B4%D8%B9%D8%B1%D8%A7%D8%AA-%D8%A8%D8%B5%D9%85%D8%A7%D8%AA-%D8%A7%D9%84%D8%A3%D8%B5%D8%A7%D8%A8%D8%B9-%D8%B3%D8%AA%D8%B5%D9%84-%D9%84%D8%B3%D9%84%D8%B3%D9%84%D8%A9-%D9%87%D9%88/" TargetMode="External"/><Relationship Id="rId4318" Type="http://schemas.openxmlformats.org/officeDocument/2006/relationships/hyperlink" Target="https://pbs.twimg.com/media/C8e7-QCWsAIg6YE.jpg" TargetMode="External"/><Relationship Id="rId7888" Type="http://schemas.openxmlformats.org/officeDocument/2006/relationships/hyperlink" Target="http://pbs.twimg.com/profile_images/1650590022/apple_normal.jpg" TargetMode="External"/><Relationship Id="rId8939" Type="http://schemas.openxmlformats.org/officeDocument/2006/relationships/hyperlink" Target="http://pbs.twimg.com/profile_images/829926495808167937/01ve5ZuH_normal.jpg" TargetMode="External"/><Relationship Id="rId10869" Type="http://schemas.openxmlformats.org/officeDocument/2006/relationships/hyperlink" Target="https://twitter.com/" TargetMode="External"/><Relationship Id="rId14740" Type="http://schemas.openxmlformats.org/officeDocument/2006/relationships/hyperlink" Target="https://twitter.com/" TargetMode="External"/><Relationship Id="rId12291" Type="http://schemas.openxmlformats.org/officeDocument/2006/relationships/hyperlink" Target="https://twitter.com/" TargetMode="External"/><Relationship Id="rId13342" Type="http://schemas.openxmlformats.org/officeDocument/2006/relationships/hyperlink" Target="https://twitter.com/" TargetMode="External"/><Relationship Id="rId2350" Type="http://schemas.openxmlformats.org/officeDocument/2006/relationships/hyperlink" Target="https://twitter.com/i/web/status/848741734624481281" TargetMode="External"/><Relationship Id="rId3401" Type="http://schemas.openxmlformats.org/officeDocument/2006/relationships/hyperlink" Target="https://www.google.com/url?rct=j&amp;sa=t&amp;url=http://forbesjapan.com/articles/detail/15729&amp;ct=ga&amp;cd=CAIyHDFjNWZlOTNmNjgxYjQzNzk6Y28uanA6amE6SlA&amp;usg=AFQjCNFDZMJ4CqXLixTo8yJbKAXnZX4yXQ" TargetMode="External"/><Relationship Id="rId6971" Type="http://schemas.openxmlformats.org/officeDocument/2006/relationships/hyperlink" Target="http://pbs.twimg.com/profile_images/502763810256457729/eSKYRtko_normal.jpeg" TargetMode="External"/><Relationship Id="rId322" Type="http://schemas.openxmlformats.org/officeDocument/2006/relationships/hyperlink" Target="http://mashable.com/2017/03/30/samsung-galaxy-s8-pre-order-vr/?utm_cid=Mash-Prod-RSS-Feedburner-All-Partial&amp;utm_content=bufferc3cc4&amp;utm_medium=social&amp;utm_source=twitter.com&amp;utm_campaign=buffer" TargetMode="External"/><Relationship Id="rId2003" Type="http://schemas.openxmlformats.org/officeDocument/2006/relationships/hyperlink" Target="http://dlvr.it/NnM64P" TargetMode="External"/><Relationship Id="rId5573" Type="http://schemas.openxmlformats.org/officeDocument/2006/relationships/hyperlink" Target="http://pbs.twimg.com/profile_images/790258444834107392/_VVo036p_normal.jpg" TargetMode="External"/><Relationship Id="rId6624" Type="http://schemas.openxmlformats.org/officeDocument/2006/relationships/hyperlink" Target="http://pbs.twimg.com/profile_images/2471775763/image_normal.jpg" TargetMode="External"/><Relationship Id="rId15167" Type="http://schemas.openxmlformats.org/officeDocument/2006/relationships/hyperlink" Target="https://twitter.com/" TargetMode="External"/><Relationship Id="rId4175" Type="http://schemas.openxmlformats.org/officeDocument/2006/relationships/hyperlink" Target="https://pbs.twimg.com/media/C8MZWZKUwAEVTA5.jpg" TargetMode="External"/><Relationship Id="rId5226" Type="http://schemas.openxmlformats.org/officeDocument/2006/relationships/hyperlink" Target="https://pbs.twimg.com/media/C8LtB3jU0AAcpwu.jpg" TargetMode="External"/><Relationship Id="rId7398" Type="http://schemas.openxmlformats.org/officeDocument/2006/relationships/hyperlink" Target="https://pbs.twimg.com/media/C8GCqL1XQAEXjjV.jpg" TargetMode="External"/><Relationship Id="rId8796" Type="http://schemas.openxmlformats.org/officeDocument/2006/relationships/hyperlink" Target="http://pbs.twimg.com/profile_images/832518110137692160/E7YOprOx_normal.jpg" TargetMode="External"/><Relationship Id="rId9847" Type="http://schemas.openxmlformats.org/officeDocument/2006/relationships/hyperlink" Target="http://pbs.twimg.com/profile_images/494676480291381249/RtC-6xAO_normal.jpeg" TargetMode="External"/><Relationship Id="rId11777" Type="http://schemas.openxmlformats.org/officeDocument/2006/relationships/hyperlink" Target="https://twitter.com/" TargetMode="External"/><Relationship Id="rId12828" Type="http://schemas.openxmlformats.org/officeDocument/2006/relationships/hyperlink" Target="https://twitter.com/" TargetMode="External"/><Relationship Id="rId1836" Type="http://schemas.openxmlformats.org/officeDocument/2006/relationships/hyperlink" Target="https://www.google.com/url?rct=j&amp;sa=t&amp;url=http://elcomercio.pe/tecnologia/moviles/encuentran-falla-recien-lanzado-samsung-galaxy-s8-noticia-1980683&amp;ct=ga&amp;cd=CAIyGWJjMDUwNDAyMjhlY2ZiZWU6ZXM6ZXM6RVM&amp;usg=AFQjCNGuBZ1lk3n7Q21c4V8pFhNUst3B6g" TargetMode="External"/><Relationship Id="rId8449" Type="http://schemas.openxmlformats.org/officeDocument/2006/relationships/hyperlink" Target="http://pbs.twimg.com/profile_images/378800000823690756/504ec3479025503ada22f90db947b8dc_normal.png" TargetMode="External"/><Relationship Id="rId10379" Type="http://schemas.openxmlformats.org/officeDocument/2006/relationships/hyperlink" Target="https://twitter.com/" TargetMode="External"/><Relationship Id="rId14250" Type="http://schemas.openxmlformats.org/officeDocument/2006/relationships/hyperlink" Target="https://twitter.com/" TargetMode="External"/><Relationship Id="rId15301" Type="http://schemas.openxmlformats.org/officeDocument/2006/relationships/hyperlink" Target="https://twitter.com/" TargetMode="External"/><Relationship Id="rId8930" Type="http://schemas.openxmlformats.org/officeDocument/2006/relationships/hyperlink" Target="http://pbs.twimg.com/profile_images/832862958011215873/ZHJmlUpb_normal.jpg" TargetMode="External"/><Relationship Id="rId6481" Type="http://schemas.openxmlformats.org/officeDocument/2006/relationships/hyperlink" Target="http://pbs.twimg.com/profile_images/770370009520599046/ptIKDeAt_normal.jpg" TargetMode="External"/><Relationship Id="rId7532" Type="http://schemas.openxmlformats.org/officeDocument/2006/relationships/hyperlink" Target="http://pbs.twimg.com/profile_images/798165729623375872/Z4EiMvOU_normal.jpg" TargetMode="External"/><Relationship Id="rId10860" Type="http://schemas.openxmlformats.org/officeDocument/2006/relationships/hyperlink" Target="https://twitter.com/" TargetMode="External"/><Relationship Id="rId11911" Type="http://schemas.openxmlformats.org/officeDocument/2006/relationships/hyperlink" Target="https://twitter.com/" TargetMode="External"/><Relationship Id="rId5083" Type="http://schemas.openxmlformats.org/officeDocument/2006/relationships/hyperlink" Target="http://abs.twimg.com/sticky/default_profile_images/default_profile_normal.png" TargetMode="External"/><Relationship Id="rId6134" Type="http://schemas.openxmlformats.org/officeDocument/2006/relationships/hyperlink" Target="http://pbs.twimg.com/profile_images/528001670618152960/dtRApP4E_normal.jpeg" TargetMode="External"/><Relationship Id="rId10513" Type="http://schemas.openxmlformats.org/officeDocument/2006/relationships/hyperlink" Target="https://twitter.com/" TargetMode="External"/><Relationship Id="rId9357" Type="http://schemas.openxmlformats.org/officeDocument/2006/relationships/hyperlink" Target="https://pbs.twimg.com/media/CTfrpVVWsAAm38b.png" TargetMode="External"/><Relationship Id="rId12685" Type="http://schemas.openxmlformats.org/officeDocument/2006/relationships/hyperlink" Target="https://twitter.com/" TargetMode="External"/><Relationship Id="rId13736" Type="http://schemas.openxmlformats.org/officeDocument/2006/relationships/hyperlink" Target="https://twitter.com/" TargetMode="External"/><Relationship Id="rId1346" Type="http://schemas.openxmlformats.org/officeDocument/2006/relationships/hyperlink" Target="http://mashable.com/2017/04/01/samsung-galaxy-s8-hype-mashtalk/?utm_cid=Mash-Prod-RSS-Feedburner-All-Partial&amp;utm_content=buffer04e02&amp;utm_medium=social&amp;utm_source=twitter.com&amp;utm_campaign=buffer" TargetMode="External"/><Relationship Id="rId1693" Type="http://schemas.openxmlformats.org/officeDocument/2006/relationships/hyperlink" Target="https://www.youtube.com/watch?v=WUr864u1zV8&amp;feature=youtu.be&amp;a" TargetMode="External"/><Relationship Id="rId2744" Type="http://schemas.openxmlformats.org/officeDocument/2006/relationships/hyperlink" Target="https://www.cnet.com/es/noticias/samsung-galaxy-s8-reconocimiento-facial/" TargetMode="External"/><Relationship Id="rId11287" Type="http://schemas.openxmlformats.org/officeDocument/2006/relationships/hyperlink" Target="https://twitter.com/" TargetMode="External"/><Relationship Id="rId12338" Type="http://schemas.openxmlformats.org/officeDocument/2006/relationships/hyperlink" Target="https://twitter.com/" TargetMode="External"/><Relationship Id="rId716" Type="http://schemas.openxmlformats.org/officeDocument/2006/relationships/hyperlink" Target="https://www.youtube.com/watch?v=8-FG1hRfr_0&amp;feature=youtu.be&amp;a" TargetMode="External"/><Relationship Id="rId5967" Type="http://schemas.openxmlformats.org/officeDocument/2006/relationships/hyperlink" Target="http://pbs.twimg.com/profile_images/808763328923369475/3AB8ZncV_normal.jpg" TargetMode="External"/><Relationship Id="rId52" Type="http://schemas.openxmlformats.org/officeDocument/2006/relationships/hyperlink" Target="http://www.tecmundo.com.br/samsung-galaxy-j7-2017-/115391-samsung-pay-leitor-digitais-chegar-linha-galaxy-j.htm?f" TargetMode="External"/><Relationship Id="rId4569" Type="http://schemas.openxmlformats.org/officeDocument/2006/relationships/hyperlink" Target="http://pbs.twimg.com/profile_images/818892966676852737/6TMzfPmM_normal.jpg" TargetMode="External"/><Relationship Id="rId8440" Type="http://schemas.openxmlformats.org/officeDocument/2006/relationships/hyperlink" Target="http://pbs.twimg.com/profile_images/378800000823690756/504ec3479025503ada22f90db947b8dc_normal.png" TargetMode="External"/><Relationship Id="rId10370" Type="http://schemas.openxmlformats.org/officeDocument/2006/relationships/hyperlink" Target="https://twitter.com/" TargetMode="External"/><Relationship Id="rId11421" Type="http://schemas.openxmlformats.org/officeDocument/2006/relationships/hyperlink" Target="https://twitter.com/" TargetMode="External"/><Relationship Id="rId7042" Type="http://schemas.openxmlformats.org/officeDocument/2006/relationships/hyperlink" Target="http://pbs.twimg.com/profile_images/847831022804664320/muFTxpvj_normal.jpg" TargetMode="External"/><Relationship Id="rId10023" Type="http://schemas.openxmlformats.org/officeDocument/2006/relationships/hyperlink" Target="https://twitter.com/" TargetMode="External"/><Relationship Id="rId13593" Type="http://schemas.openxmlformats.org/officeDocument/2006/relationships/hyperlink" Target="https://twitter.com/" TargetMode="External"/><Relationship Id="rId14991" Type="http://schemas.openxmlformats.org/officeDocument/2006/relationships/hyperlink" Target="https://twitter.com/" TargetMode="External"/><Relationship Id="rId3652" Type="http://schemas.openxmlformats.org/officeDocument/2006/relationships/hyperlink" Target="http://dlvr.it/NnmS80" TargetMode="External"/><Relationship Id="rId4703" Type="http://schemas.openxmlformats.org/officeDocument/2006/relationships/hyperlink" Target="http://pbs.twimg.com/profile_images/831975833254375424/Vn-INnjd_normal.jpg" TargetMode="External"/><Relationship Id="rId12195" Type="http://schemas.openxmlformats.org/officeDocument/2006/relationships/hyperlink" Target="https://twitter.com/" TargetMode="External"/><Relationship Id="rId13246" Type="http://schemas.openxmlformats.org/officeDocument/2006/relationships/hyperlink" Target="https://twitter.com/" TargetMode="External"/><Relationship Id="rId14644" Type="http://schemas.openxmlformats.org/officeDocument/2006/relationships/hyperlink" Target="https://twitter.com/" TargetMode="External"/><Relationship Id="rId573" Type="http://schemas.openxmlformats.org/officeDocument/2006/relationships/hyperlink" Target="https://twitter.com/i/web/status/847516304634523648" TargetMode="External"/><Relationship Id="rId2254" Type="http://schemas.openxmlformats.org/officeDocument/2006/relationships/hyperlink" Target="https://www.youtube.com/watch?v=BF8TkNaYWRU&amp;feature=youtu.be" TargetMode="External"/><Relationship Id="rId3305" Type="http://schemas.openxmlformats.org/officeDocument/2006/relationships/hyperlink" Target="https://www.google.com/url?rct=j&amp;sa=t&amp;url=http%3A%2F%2Fwww.eweek.com%2Fmobile%2Fsamsung-galaxy-s8-smartphones-mission-is-to-restore-buyer-confidence&amp;ct=ga&amp;cd=CAIyGmZlNTVkZTk2MmFjYzdlZDc6Y29tOmVuOlVT&amp;usg=AFQjCNGgFVjjQOy0yKrNqPgMbXasiigQsA&amp;utm_source=dlvr.it&amp;utm_medium=twitter" TargetMode="External"/><Relationship Id="rId226" Type="http://schemas.openxmlformats.org/officeDocument/2006/relationships/hyperlink" Target="https://www.youtube.com/watch?v=M_vD2IEXIVA&amp;feature=youtu.be&amp;a" TargetMode="External"/><Relationship Id="rId5477" Type="http://schemas.openxmlformats.org/officeDocument/2006/relationships/hyperlink" Target="http://pbs.twimg.com/profile_images/749742952382070785/1sRmzP8h_normal.jpg" TargetMode="External"/><Relationship Id="rId6875" Type="http://schemas.openxmlformats.org/officeDocument/2006/relationships/hyperlink" Target="http://pbs.twimg.com/profile_images/564722337556099073/uXbiBiCO_normal.jpeg" TargetMode="External"/><Relationship Id="rId7926" Type="http://schemas.openxmlformats.org/officeDocument/2006/relationships/hyperlink" Target="http://pbs.twimg.com/profile_images/3444895134/a3a6f4c16bfc11c379696cd97571cf20_normal.jpeg" TargetMode="External"/><Relationship Id="rId10907" Type="http://schemas.openxmlformats.org/officeDocument/2006/relationships/hyperlink" Target="https://twitter.com/" TargetMode="External"/><Relationship Id="rId4079" Type="http://schemas.openxmlformats.org/officeDocument/2006/relationships/hyperlink" Target="https://pbs.twimg.com/media/C8UcomiXoAA7qc4.jpg" TargetMode="External"/><Relationship Id="rId6528" Type="http://schemas.openxmlformats.org/officeDocument/2006/relationships/hyperlink" Target="http://pbs.twimg.com/profile_images/740949214272839680/IcuZel9Z_normal.jpg" TargetMode="External"/><Relationship Id="rId9001" Type="http://schemas.openxmlformats.org/officeDocument/2006/relationships/hyperlink" Target="http://pbs.twimg.com/profile_images/829975591856267264/VdV1GQU0_normal.jpg" TargetMode="External"/><Relationship Id="rId4560" Type="http://schemas.openxmlformats.org/officeDocument/2006/relationships/hyperlink" Target="https://pbs.twimg.com/amplify_video_thumb/847362457886523394/img/gSan4B_sS2e4ZxQz.jpg" TargetMode="External"/><Relationship Id="rId5611" Type="http://schemas.openxmlformats.org/officeDocument/2006/relationships/hyperlink" Target="https://pbs.twimg.com/media/C8P8bqZXsAMve28.jpg" TargetMode="External"/><Relationship Id="rId14154" Type="http://schemas.openxmlformats.org/officeDocument/2006/relationships/hyperlink" Target="https://twitter.com/" TargetMode="External"/><Relationship Id="rId15205" Type="http://schemas.openxmlformats.org/officeDocument/2006/relationships/hyperlink" Target="https://twitter.com/" TargetMode="External"/><Relationship Id="rId3162" Type="http://schemas.openxmlformats.org/officeDocument/2006/relationships/hyperlink" Target="https://www.google.com/url?rct=j&amp;sa=t&amp;url=http://www.gizbot.com/mobile/news/microsoft-starts-selling-apple-iphones-after-samsung-galaxy-s8-deal-039575.html&amp;ct=ga&amp;cd=CAIyGmMzNmE5YzgyNTI1MTRkYmU6Y29tOmVuOlVT&amp;usg=AFQjCNGXftBiTg5EMrgK6Hlb1AoPKtt3qw" TargetMode="External"/><Relationship Id="rId4213" Type="http://schemas.openxmlformats.org/officeDocument/2006/relationships/hyperlink" Target="https://pbs.twimg.com/media/C8b1ocIWsAASP5V.jpg" TargetMode="External"/><Relationship Id="rId7783" Type="http://schemas.openxmlformats.org/officeDocument/2006/relationships/hyperlink" Target="http://pbs.twimg.com/profile_images/808543278291357696/8tI0f8lt_normal.jpg" TargetMode="External"/><Relationship Id="rId8834" Type="http://schemas.openxmlformats.org/officeDocument/2006/relationships/hyperlink" Target="http://abs.twimg.com/sticky/default_profile_images/default_profile_normal.png" TargetMode="External"/><Relationship Id="rId6385" Type="http://schemas.openxmlformats.org/officeDocument/2006/relationships/hyperlink" Target="http://pbs.twimg.com/profile_images/815864423567020032/s91SKZ8D_normal.jpg" TargetMode="External"/><Relationship Id="rId7436" Type="http://schemas.openxmlformats.org/officeDocument/2006/relationships/hyperlink" Target="http://pbs.twimg.com/profile_images/456068918361088000/F4Tna3XS_normal.jpeg" TargetMode="External"/><Relationship Id="rId10764" Type="http://schemas.openxmlformats.org/officeDocument/2006/relationships/hyperlink" Target="https://twitter.com/" TargetMode="External"/><Relationship Id="rId11815" Type="http://schemas.openxmlformats.org/officeDocument/2006/relationships/hyperlink" Target="https://twitter.com/" TargetMode="External"/><Relationship Id="rId6038" Type="http://schemas.openxmlformats.org/officeDocument/2006/relationships/hyperlink" Target="http://pbs.twimg.com/profile_images/749314625636708352/qV1NLSn3_normal.jpg" TargetMode="External"/><Relationship Id="rId10417" Type="http://schemas.openxmlformats.org/officeDocument/2006/relationships/hyperlink" Target="https://twitter.com/" TargetMode="External"/><Relationship Id="rId13987" Type="http://schemas.openxmlformats.org/officeDocument/2006/relationships/hyperlink" Target="https://twitter.com/" TargetMode="External"/><Relationship Id="rId2995" Type="http://schemas.openxmlformats.org/officeDocument/2006/relationships/hyperlink" Target="https://www.google.com/url?rct=j&amp;sa=t&amp;url=https%3A%2F%2Fwww.technobuffalo.com%2F2017%2F03%2F30%2Fthe-galaxy-s8-is-the-iphone-we-want%2F&amp;ct=ga&amp;cd=CAIyGjE1OGQ0YWQ5ODUzYmExODg6Y29tOmVuOlVT&amp;usg=AFQjCNEOQQ2pvntYJEdUnhUIk5yoonjs7g&amp;utm_source=dlvr.it&amp;utm_medium=twitter" TargetMode="External"/><Relationship Id="rId12589" Type="http://schemas.openxmlformats.org/officeDocument/2006/relationships/hyperlink" Target="https://twitter.com/" TargetMode="External"/><Relationship Id="rId967" Type="http://schemas.openxmlformats.org/officeDocument/2006/relationships/hyperlink" Target="https://www.youtube.com/watch?v=M_vD2IEXIVA&amp;feature=youtu.be&amp;a" TargetMode="External"/><Relationship Id="rId1597" Type="http://schemas.openxmlformats.org/officeDocument/2006/relationships/hyperlink" Target="https://www.youtube.com/watch?v=BXy2-nM-FkE&amp;feature=youtu.be&amp;a" TargetMode="External"/><Relationship Id="rId2648" Type="http://schemas.openxmlformats.org/officeDocument/2006/relationships/hyperlink" Target="http://feeds.feedburner.com/~r/google/nXLf/~3/qfHcQ1VCYWk/url?utm_source=feedburner&amp;utm_medium=twitter&amp;utm_campaign=areyouanandroid" TargetMode="External"/><Relationship Id="rId15062" Type="http://schemas.openxmlformats.org/officeDocument/2006/relationships/hyperlink" Target="https://twitter.com/" TargetMode="External"/><Relationship Id="rId4070" Type="http://schemas.openxmlformats.org/officeDocument/2006/relationships/hyperlink" Target="https://pbs.twimg.com/media/C8UcomiXoAA7qc4.jpg" TargetMode="External"/><Relationship Id="rId5121" Type="http://schemas.openxmlformats.org/officeDocument/2006/relationships/hyperlink" Target="http://pbs.twimg.com/profile_images/774971899352748032/Lst66gsO_normal.jpg" TargetMode="External"/><Relationship Id="rId8691" Type="http://schemas.openxmlformats.org/officeDocument/2006/relationships/hyperlink" Target="http://pbs.twimg.com/profile_images/829984915110363136/foGv1An6_normal.jpg" TargetMode="External"/><Relationship Id="rId9742" Type="http://schemas.openxmlformats.org/officeDocument/2006/relationships/hyperlink" Target="http://pbs.twimg.com/profile_images/494681362767425538/ILPdaugu_normal.jpeg" TargetMode="External"/><Relationship Id="rId11672" Type="http://schemas.openxmlformats.org/officeDocument/2006/relationships/hyperlink" Target="https://twitter.com/" TargetMode="External"/><Relationship Id="rId1731" Type="http://schemas.openxmlformats.org/officeDocument/2006/relationships/hyperlink" Target="https://www.cnet.com/news/samsung-galaxy-s8-video-trending-on-youtube-isnt-flattering/?utm_content=buffer6d323&amp;utm_medium=social&amp;utm_source=twitter.com&amp;utm_campaign=buffer" TargetMode="External"/><Relationship Id="rId7293" Type="http://schemas.openxmlformats.org/officeDocument/2006/relationships/hyperlink" Target="http://pbs.twimg.com/profile_images/453670578222665729/w0rNOqXD_normal.png" TargetMode="External"/><Relationship Id="rId8344" Type="http://schemas.openxmlformats.org/officeDocument/2006/relationships/hyperlink" Target="http://pbs.twimg.com/profile_images/805285850632298496/sb_XqHy6_normal.jpg" TargetMode="External"/><Relationship Id="rId10274" Type="http://schemas.openxmlformats.org/officeDocument/2006/relationships/hyperlink" Target="https://twitter.com/" TargetMode="External"/><Relationship Id="rId11325" Type="http://schemas.openxmlformats.org/officeDocument/2006/relationships/hyperlink" Target="https://twitter.com/" TargetMode="External"/><Relationship Id="rId12723" Type="http://schemas.openxmlformats.org/officeDocument/2006/relationships/hyperlink" Target="https://twitter.com/" TargetMode="External"/><Relationship Id="rId14895" Type="http://schemas.openxmlformats.org/officeDocument/2006/relationships/hyperlink" Target="https://twitter.com/" TargetMode="External"/><Relationship Id="rId3556" Type="http://schemas.openxmlformats.org/officeDocument/2006/relationships/hyperlink" Target="https://www.google.com/url?rct=j&amp;sa=t&amp;url=http://www.microsoftinsider.es/121942/microsoft-vendera-una-edicion-especial-del-samsung-galaxy-s8-tiendas/&amp;ct=ga&amp;cd=CAIyGmMzNmE5YzgyNTI1MTRkYmU6Y29tOmVzOlVT&amp;usg=AFQjCNGM80exynHkaPb_tvjFXaQnLlOI-A" TargetMode="External"/><Relationship Id="rId4954" Type="http://schemas.openxmlformats.org/officeDocument/2006/relationships/hyperlink" Target="http://pbs.twimg.com/profile_images/844427318881849346/MzsdqVVr_normal.jpg" TargetMode="External"/><Relationship Id="rId12099" Type="http://schemas.openxmlformats.org/officeDocument/2006/relationships/hyperlink" Target="https://twitter.com/" TargetMode="External"/><Relationship Id="rId13497" Type="http://schemas.openxmlformats.org/officeDocument/2006/relationships/hyperlink" Target="https://twitter.com/" TargetMode="External"/><Relationship Id="rId14548" Type="http://schemas.openxmlformats.org/officeDocument/2006/relationships/hyperlink" Target="https://twitter.com/" TargetMode="External"/><Relationship Id="rId477" Type="http://schemas.openxmlformats.org/officeDocument/2006/relationships/hyperlink" Target="https://twitter.com/i/web/status/847515781252440064" TargetMode="External"/><Relationship Id="rId2158" Type="http://schemas.openxmlformats.org/officeDocument/2006/relationships/hyperlink" Target="https://topesdegama.com/noticias/sorteos/sorteo-internacional-samsung-galaxy-s8-topes-gama" TargetMode="External"/><Relationship Id="rId3209" Type="http://schemas.openxmlformats.org/officeDocument/2006/relationships/hyperlink" Target="https://www.google.com/url?rct=j&amp;sa=t&amp;url=http%3A%2F%2Fwww.itechpost.com%2Farticles%2F94280%2F20170401%2Ffive-reasons-why-samsung-galaxy-s8.htm&amp;ct=ga&amp;cd=CAIyHGNlNTdiOTM1MDVjYzlkYzI6Y29tOmVuOlVTOlI&amp;usg=AFQjCNGtEK3evc6mYyjVW0i7yGAobEBGsQ&amp;utm_source=dlvr.it&amp;utm_medium=twitter" TargetMode="External"/><Relationship Id="rId4607" Type="http://schemas.openxmlformats.org/officeDocument/2006/relationships/hyperlink" Target="http://pbs.twimg.com/profile_images/811751475751899136/qSthxiKp_normal.jpg" TargetMode="External"/><Relationship Id="rId6779" Type="http://schemas.openxmlformats.org/officeDocument/2006/relationships/hyperlink" Target="http://pbs.twimg.com/profile_images/799187091913461760/5nr-UADq_normal.jpg" TargetMode="External"/><Relationship Id="rId12580" Type="http://schemas.openxmlformats.org/officeDocument/2006/relationships/hyperlink" Target="https://twitter.com/" TargetMode="External"/><Relationship Id="rId13631" Type="http://schemas.openxmlformats.org/officeDocument/2006/relationships/hyperlink" Target="https://twitter.com/" TargetMode="External"/><Relationship Id="rId9252" Type="http://schemas.openxmlformats.org/officeDocument/2006/relationships/hyperlink" Target="http://pbs.twimg.com/profile_images/811705026120974337/q2rk3i97_normal.jpg" TargetMode="External"/><Relationship Id="rId11182" Type="http://schemas.openxmlformats.org/officeDocument/2006/relationships/hyperlink" Target="https://twitter.com/" TargetMode="External"/><Relationship Id="rId12233" Type="http://schemas.openxmlformats.org/officeDocument/2006/relationships/hyperlink" Target="https://twitter.com/" TargetMode="External"/><Relationship Id="rId611" Type="http://schemas.openxmlformats.org/officeDocument/2006/relationships/hyperlink" Target="https://www.youtube.com/watch?v=BT2AsWjTBfw&amp;feature=youtu.be&amp;a" TargetMode="External"/><Relationship Id="rId1241" Type="http://schemas.openxmlformats.org/officeDocument/2006/relationships/hyperlink" Target="https://www.google.com/url?rct=j&amp;sa=t&amp;url=http://www.pcworld.com/article/3186677/internet-of-things/samsung-reboots-its-smart-home-iot-strategy-with-the-galaxy-s8.html&amp;ct=ga&amp;cd=CAIyGjg5NTYxMGYxYjhhOTY5MGU6Y29tOmVuOlVT&amp;usg=AFQjCNHNfmNcuNjMlmsvusnyRTbbvAuR0w" TargetMode="External"/><Relationship Id="rId5862" Type="http://schemas.openxmlformats.org/officeDocument/2006/relationships/hyperlink" Target="http://pbs.twimg.com/profile_images/761627800193425408/sACkV5p0_normal.jpg" TargetMode="External"/><Relationship Id="rId6913" Type="http://schemas.openxmlformats.org/officeDocument/2006/relationships/hyperlink" Target="http://pbs.twimg.com/profile_images/628229712012181509/wSyES3pO_normal.png" TargetMode="External"/><Relationship Id="rId15456" Type="http://schemas.openxmlformats.org/officeDocument/2006/relationships/hyperlink" Target="https://api.twitter.com/1.1/geo/id/507a015cba6ef518.json" TargetMode="External"/><Relationship Id="rId4464" Type="http://schemas.openxmlformats.org/officeDocument/2006/relationships/hyperlink" Target="http://pbs.twimg.com/profile_images/770385335725486080/DdxyzbFR_normal.jpg" TargetMode="External"/><Relationship Id="rId5515" Type="http://schemas.openxmlformats.org/officeDocument/2006/relationships/hyperlink" Target="http://pbs.twimg.com/profile_images/770369865274327042/r4jO-QvN_normal.jpg" TargetMode="External"/><Relationship Id="rId14058" Type="http://schemas.openxmlformats.org/officeDocument/2006/relationships/hyperlink" Target="https://twitter.com/" TargetMode="External"/><Relationship Id="rId15109" Type="http://schemas.openxmlformats.org/officeDocument/2006/relationships/hyperlink" Target="https://twitter.com/" TargetMode="External"/><Relationship Id="rId3066" Type="http://schemas.openxmlformats.org/officeDocument/2006/relationships/hyperlink" Target="https://www.google.com/url?rct=j&amp;sa=t&amp;url=http%3A%2F%2Fwww.idboox.com%2Fsmartphone%2Fgalaxy-s8-microsoft-aura-son-edition-speciale%2F&amp;ct=ga&amp;cd=CAIyGWMzNmE5YzgyNTI1MTRkYmU6ZnI6ZnI6RlI&amp;usg=AFQjCNGlg-srgDyY4lhdswCQ9SsINq-f8Q&amp;utm_source=dlvr.it&amp;utm_medium=twitter" TargetMode="External"/><Relationship Id="rId4117" Type="http://schemas.openxmlformats.org/officeDocument/2006/relationships/hyperlink" Target="https://pbs.twimg.com/media/C8Vluz9V0AATNWc.jpg" TargetMode="External"/><Relationship Id="rId7687" Type="http://schemas.openxmlformats.org/officeDocument/2006/relationships/hyperlink" Target="http://pbs.twimg.com/profile_images/3665236463/21cca896a564a5fc669f4f0b803ffb6a_normal.png" TargetMode="External"/><Relationship Id="rId6289" Type="http://schemas.openxmlformats.org/officeDocument/2006/relationships/hyperlink" Target="https://pbs.twimg.com/media/C8UcomiXoAA7qc4.jpg" TargetMode="External"/><Relationship Id="rId8738" Type="http://schemas.openxmlformats.org/officeDocument/2006/relationships/hyperlink" Target="http://pbs.twimg.com/profile_images/811618876920307712/dImJ6MkP_normal.jpg" TargetMode="External"/><Relationship Id="rId10668" Type="http://schemas.openxmlformats.org/officeDocument/2006/relationships/hyperlink" Target="https://twitter.com/" TargetMode="External"/><Relationship Id="rId11719" Type="http://schemas.openxmlformats.org/officeDocument/2006/relationships/hyperlink" Target="https://twitter.com/" TargetMode="External"/><Relationship Id="rId12090" Type="http://schemas.openxmlformats.org/officeDocument/2006/relationships/hyperlink" Target="https://twitter.com/" TargetMode="External"/><Relationship Id="rId13141" Type="http://schemas.openxmlformats.org/officeDocument/2006/relationships/hyperlink" Target="https://twitter.com/" TargetMode="External"/><Relationship Id="rId2899" Type="http://schemas.openxmlformats.org/officeDocument/2006/relationships/hyperlink" Target="http://dlvr.it/NmSl02" TargetMode="External"/><Relationship Id="rId3200" Type="http://schemas.openxmlformats.org/officeDocument/2006/relationships/hyperlink" Target="https://www.google.com/url?rct=j&amp;sa=t&amp;url=https%3A%2F%2Fphys.org%2Fnews%2F2017-03-samsung-eyes-rebound-galaxy-s8.html&amp;ct=ga&amp;cd=CAIyHGNlNTdiOTM1MDVjYzlkYzI6Y29tOmVuOlVTOlI&amp;usg=AFQjCNHaw0Ehf6vFlgEGKSt6-cmT2XBxrg&amp;utm_source=dlvr.it&amp;utm_medium=twitter" TargetMode="External"/><Relationship Id="rId6770" Type="http://schemas.openxmlformats.org/officeDocument/2006/relationships/hyperlink" Target="http://pbs.twimg.com/profile_images/3244552192/6f84e11f04ae53c7883a743aac6804e5_normal.jpeg" TargetMode="External"/><Relationship Id="rId7821" Type="http://schemas.openxmlformats.org/officeDocument/2006/relationships/hyperlink" Target="http://pbs.twimg.com/profile_images/847729635458560001/plpX1FkT_normal.jpg" TargetMode="External"/><Relationship Id="rId121" Type="http://schemas.openxmlformats.org/officeDocument/2006/relationships/hyperlink" Target="https://www.instagram.com/p/BSQ01ytjpF1/" TargetMode="External"/><Relationship Id="rId5372" Type="http://schemas.openxmlformats.org/officeDocument/2006/relationships/hyperlink" Target="http://pbs.twimg.com/profile_images/833734557803372546/I5E3vg1u_normal.jpg" TargetMode="External"/><Relationship Id="rId6423" Type="http://schemas.openxmlformats.org/officeDocument/2006/relationships/hyperlink" Target="http://pbs.twimg.com/profile_images/837796887520546816/cZfsdHti_normal.jpg" TargetMode="External"/><Relationship Id="rId9993" Type="http://schemas.openxmlformats.org/officeDocument/2006/relationships/hyperlink" Target="https://twitter.com/" TargetMode="External"/><Relationship Id="rId10802" Type="http://schemas.openxmlformats.org/officeDocument/2006/relationships/hyperlink" Target="https://twitter.com/" TargetMode="External"/><Relationship Id="rId5025" Type="http://schemas.openxmlformats.org/officeDocument/2006/relationships/hyperlink" Target="http://abs.twimg.com/sticky/default_profile_images/default_profile_normal.png" TargetMode="External"/><Relationship Id="rId8595" Type="http://schemas.openxmlformats.org/officeDocument/2006/relationships/hyperlink" Target="http://pbs.twimg.com/profile_images/832992723581939713/ficw05PH_normal.jpg" TargetMode="External"/><Relationship Id="rId9646" Type="http://schemas.openxmlformats.org/officeDocument/2006/relationships/hyperlink" Target="http://pbs.twimg.com/profile_images/3244687702/d57f40a80f27257a56766584980d6954_normal.jpeg" TargetMode="External"/><Relationship Id="rId12974" Type="http://schemas.openxmlformats.org/officeDocument/2006/relationships/hyperlink" Target="https://twitter.com/" TargetMode="External"/><Relationship Id="rId1635" Type="http://schemas.openxmlformats.org/officeDocument/2006/relationships/hyperlink" Target="https://www.youtube.com/watch?v=tQHg4FHzuRc&amp;feature=youtu.be&amp;a" TargetMode="External"/><Relationship Id="rId1982" Type="http://schemas.openxmlformats.org/officeDocument/2006/relationships/hyperlink" Target="https://www.cnet.com/news/bixby-samsung-galaxy-s8-compete-voice-market-alexa-siri-google-cortana/" TargetMode="External"/><Relationship Id="rId7197" Type="http://schemas.openxmlformats.org/officeDocument/2006/relationships/hyperlink" Target="http://pbs.twimg.com/profile_images/792387022736482305/T2g5WsT0_normal.jpg" TargetMode="External"/><Relationship Id="rId8248" Type="http://schemas.openxmlformats.org/officeDocument/2006/relationships/hyperlink" Target="http://pbs.twimg.com/profile_images/834830705179947012/HOTnmY9d_normal.jpg" TargetMode="External"/><Relationship Id="rId10178" Type="http://schemas.openxmlformats.org/officeDocument/2006/relationships/hyperlink" Target="https://twitter.com/" TargetMode="External"/><Relationship Id="rId11576" Type="http://schemas.openxmlformats.org/officeDocument/2006/relationships/hyperlink" Target="https://twitter.com/" TargetMode="External"/><Relationship Id="rId12627" Type="http://schemas.openxmlformats.org/officeDocument/2006/relationships/hyperlink" Target="https://twitter.com/" TargetMode="External"/><Relationship Id="rId11229" Type="http://schemas.openxmlformats.org/officeDocument/2006/relationships/hyperlink" Target="https://twitter.com/" TargetMode="External"/><Relationship Id="rId14799" Type="http://schemas.openxmlformats.org/officeDocument/2006/relationships/hyperlink" Target="https://twitter.com/" TargetMode="External"/><Relationship Id="rId15100" Type="http://schemas.openxmlformats.org/officeDocument/2006/relationships/hyperlink" Target="https://twitter.com/" TargetMode="External"/><Relationship Id="rId4858" Type="http://schemas.openxmlformats.org/officeDocument/2006/relationships/hyperlink" Target="http://pbs.twimg.com/profile_images/846291991411539968/C4bN2n8d_normal.jpg" TargetMode="External"/><Relationship Id="rId5909" Type="http://schemas.openxmlformats.org/officeDocument/2006/relationships/hyperlink" Target="http://pbs.twimg.com/profile_images/451086170156703744/bwl8SIbp_normal.jpeg" TargetMode="External"/><Relationship Id="rId11710" Type="http://schemas.openxmlformats.org/officeDocument/2006/relationships/hyperlink" Target="https://twitter.com/" TargetMode="External"/><Relationship Id="rId6280" Type="http://schemas.openxmlformats.org/officeDocument/2006/relationships/hyperlink" Target="http://pbs.twimg.com/profile_images/502208695854313472/mupwPlOC_normal.jpeg" TargetMode="External"/><Relationship Id="rId7331" Type="http://schemas.openxmlformats.org/officeDocument/2006/relationships/hyperlink" Target="http://pbs.twimg.com/profile_images/842021780709642241/wChNG8lu_normal.jpg" TargetMode="External"/><Relationship Id="rId10312" Type="http://schemas.openxmlformats.org/officeDocument/2006/relationships/hyperlink" Target="https://twitter.com/" TargetMode="External"/><Relationship Id="rId13882" Type="http://schemas.openxmlformats.org/officeDocument/2006/relationships/hyperlink" Target="https://twitter.com/" TargetMode="External"/><Relationship Id="rId2890" Type="http://schemas.openxmlformats.org/officeDocument/2006/relationships/hyperlink" Target="https://www.google.com/url?rct=j&amp;sa=t&amp;url=http://www.meltystyle.fr/iphone-7-plus-vs-samsung-galaxy-s8-un-premier-comparatif-video-a597949.html&amp;ct=ga&amp;cd=CAIyGTE1OGQ0YWQ5ODUzYmExODg6ZnI6ZnI6RlI&amp;usg=AFQjCNFMX2UF9f4st43OQUXaaDZPVceP_A" TargetMode="External"/><Relationship Id="rId3941" Type="http://schemas.openxmlformats.org/officeDocument/2006/relationships/hyperlink" Target="https://pbs.twimg.com/media/C8GIoIuXQAEu6Nz.jpg" TargetMode="External"/><Relationship Id="rId12484" Type="http://schemas.openxmlformats.org/officeDocument/2006/relationships/hyperlink" Target="https://twitter.com/" TargetMode="External"/><Relationship Id="rId13535" Type="http://schemas.openxmlformats.org/officeDocument/2006/relationships/hyperlink" Target="https://twitter.com/" TargetMode="External"/><Relationship Id="rId14933" Type="http://schemas.openxmlformats.org/officeDocument/2006/relationships/hyperlink" Target="https://twitter.com/" TargetMode="External"/><Relationship Id="rId862" Type="http://schemas.openxmlformats.org/officeDocument/2006/relationships/hyperlink" Target="https://www.yahoo.com/news/samsung-comeback-galaxy-s8-184220622.html?utm_content=buffer9c378&amp;utm_medium=social&amp;utm_source=twitter.com&amp;utm_campaign=buffer" TargetMode="External"/><Relationship Id="rId1492" Type="http://schemas.openxmlformats.org/officeDocument/2006/relationships/hyperlink" Target="https://arstechnica.com/gadgets/2017/03/video-shows-galaxy-s8-face-recognition-can-be-defeated-with-a-picture/" TargetMode="External"/><Relationship Id="rId2543" Type="http://schemas.openxmlformats.org/officeDocument/2006/relationships/hyperlink" Target="https://www.youtube.com/watch?v=fsbwFzYW1GM&amp;feature=youtu.be&amp;a" TargetMode="External"/><Relationship Id="rId9156" Type="http://schemas.openxmlformats.org/officeDocument/2006/relationships/hyperlink" Target="http://pbs.twimg.com/profile_images/835611465931444226/6JbR2MIW_normal.jpg" TargetMode="External"/><Relationship Id="rId11086" Type="http://schemas.openxmlformats.org/officeDocument/2006/relationships/hyperlink" Target="https://twitter.com/" TargetMode="External"/><Relationship Id="rId12137" Type="http://schemas.openxmlformats.org/officeDocument/2006/relationships/hyperlink" Target="https://twitter.com/" TargetMode="External"/><Relationship Id="rId515" Type="http://schemas.openxmlformats.org/officeDocument/2006/relationships/hyperlink" Target="https://twitter.com/i/web/status/847516304634523648" TargetMode="External"/><Relationship Id="rId1145" Type="http://schemas.openxmlformats.org/officeDocument/2006/relationships/hyperlink" Target="https://www.youtube.com/watch?v=Fz-6MdlPY1M&amp;feature=youtu.be&amp;a" TargetMode="External"/><Relationship Id="rId5766" Type="http://schemas.openxmlformats.org/officeDocument/2006/relationships/hyperlink" Target="http://pbs.twimg.com/profile_images/832750716208820224/_SkAwrI__normal.jpg" TargetMode="External"/><Relationship Id="rId4368" Type="http://schemas.openxmlformats.org/officeDocument/2006/relationships/hyperlink" Target="http://pbs.twimg.com/profile_images/848155911436861440/v_XFZ7sB_normal.jpg" TargetMode="External"/><Relationship Id="rId5419" Type="http://schemas.openxmlformats.org/officeDocument/2006/relationships/hyperlink" Target="http://pbs.twimg.com/profile_images/556692398764351488/1uKHcoY3_normal.png" TargetMode="External"/><Relationship Id="rId6817" Type="http://schemas.openxmlformats.org/officeDocument/2006/relationships/hyperlink" Target="http://pbs.twimg.com/profile_images/838779163477594112/3z_Yk6Ot_normal.jpg" TargetMode="External"/><Relationship Id="rId8989" Type="http://schemas.openxmlformats.org/officeDocument/2006/relationships/hyperlink" Target="http://pbs.twimg.com/profile_images/813303567939407872/eDvKuHJC_normal.jpg" TargetMode="External"/><Relationship Id="rId11220" Type="http://schemas.openxmlformats.org/officeDocument/2006/relationships/hyperlink" Target="https://twitter.com/" TargetMode="External"/><Relationship Id="rId14790" Type="http://schemas.openxmlformats.org/officeDocument/2006/relationships/hyperlink" Target="https://twitter.com/" TargetMode="External"/><Relationship Id="rId5900" Type="http://schemas.openxmlformats.org/officeDocument/2006/relationships/hyperlink" Target="http://pbs.twimg.com/profile_images/728384773622738944/0d3Hf3y9_normal.jpg" TargetMode="External"/><Relationship Id="rId13392" Type="http://schemas.openxmlformats.org/officeDocument/2006/relationships/hyperlink" Target="https://twitter.com/" TargetMode="External"/><Relationship Id="rId14443" Type="http://schemas.openxmlformats.org/officeDocument/2006/relationships/hyperlink" Target="https://twitter.com/" TargetMode="External"/><Relationship Id="rId3451" Type="http://schemas.openxmlformats.org/officeDocument/2006/relationships/hyperlink" Target="https://www.google.com/url?rct=j&amp;sa=t&amp;url=http://www.zdnet.fr/actualites/de-quoi-a-besoin-l-iphone-8-pour-triompher-du-galaxy-s8-39850656.htm&amp;ct=ga&amp;cd=CAIyGzViMjNlYjVjYTJiNjIwYTU6ZnI6ZnI6RlI6Ug&amp;usg=AFQjCNGvMttBJKzH6-9dtN1McpKMp9YwfA" TargetMode="External"/><Relationship Id="rId4502" Type="http://schemas.openxmlformats.org/officeDocument/2006/relationships/hyperlink" Target="http://pbs.twimg.com/profile_images/837406012877455360/yvUeOv5O_normal.jpg" TargetMode="External"/><Relationship Id="rId13045" Type="http://schemas.openxmlformats.org/officeDocument/2006/relationships/hyperlink" Target="https://twitter.com/" TargetMode="External"/><Relationship Id="rId372" Type="http://schemas.openxmlformats.org/officeDocument/2006/relationships/hyperlink" Target="https://www.youtube.com/watch?v=M_vD2IEXIVA&amp;feature=youtu.be&amp;a" TargetMode="External"/><Relationship Id="rId2053" Type="http://schemas.openxmlformats.org/officeDocument/2006/relationships/hyperlink" Target="https://www.google.com/url?rct=j&amp;sa=t&amp;url=http%3A%2F%2Fwww.mobipicker.com%2Fsamsung-galaxy-note-5-receives-android-7-0-nougat-india-heres-install-update%2F&amp;ct=ga&amp;cd=CAIyGmIyMmYxNjAxMGEyYTM1MmY6Y29tOmVuOlVT&amp;usg=AFQjCNFUMgOxsoXZsIkt0obQEGePAs3Ztw&amp;utm_source=dlvr.it&amp;utm_medium=twitter" TargetMode="External"/><Relationship Id="rId3104" Type="http://schemas.openxmlformats.org/officeDocument/2006/relationships/hyperlink" Target="https://www.google.com/url?rct=j&amp;sa=t&amp;url=http://ilcorrierecitta.com/2017/04/samsung-galaxy-s8-e-s8-avranno-android-nougat-7-1-1-al/&amp;ct=ga&amp;cd=CAIyGTk2ZTAzY2FjODJjZWFjMzg6aXQ6aXQ6SVQ&amp;usg=AFQjCNF2y_idZmZSUAX62zrDdh5z-XlkqA" TargetMode="External"/><Relationship Id="rId6674" Type="http://schemas.openxmlformats.org/officeDocument/2006/relationships/hyperlink" Target="http://pbs.twimg.com/profile_images/625723291152420864/2nRfEq_S_normal.jpg" TargetMode="External"/><Relationship Id="rId7725" Type="http://schemas.openxmlformats.org/officeDocument/2006/relationships/hyperlink" Target="http://pbs.twimg.com/profile_images/834170044208840708/3FQSEjSS_normal.jpg" TargetMode="External"/><Relationship Id="rId5276" Type="http://schemas.openxmlformats.org/officeDocument/2006/relationships/hyperlink" Target="http://pbs.twimg.com/profile_images/563819985290539010/WEtEysFA_normal.jpeg" TargetMode="External"/><Relationship Id="rId6327" Type="http://schemas.openxmlformats.org/officeDocument/2006/relationships/hyperlink" Target="http://pbs.twimg.com/profile_images/687097936203919360/DSoOKvrg_normal.jpg" TargetMode="External"/><Relationship Id="rId9897" Type="http://schemas.openxmlformats.org/officeDocument/2006/relationships/hyperlink" Target="https://twitter.com/" TargetMode="External"/><Relationship Id="rId10706" Type="http://schemas.openxmlformats.org/officeDocument/2006/relationships/hyperlink" Target="https://twitter.com/" TargetMode="External"/><Relationship Id="rId8499" Type="http://schemas.openxmlformats.org/officeDocument/2006/relationships/hyperlink" Target="http://pbs.twimg.com/profile_images/378800000823690756/504ec3479025503ada22f90db947b8dc_normal.png" TargetMode="External"/><Relationship Id="rId12878" Type="http://schemas.openxmlformats.org/officeDocument/2006/relationships/hyperlink" Target="https://twitter.com/" TargetMode="External"/><Relationship Id="rId13929" Type="http://schemas.openxmlformats.org/officeDocument/2006/relationships/hyperlink" Target="https://twitter.com/" TargetMode="External"/><Relationship Id="rId1886" Type="http://schemas.openxmlformats.org/officeDocument/2006/relationships/hyperlink" Target="https://www.google.com/url?rct=j&amp;sa=t&amp;url=http://hitechgazette.com/2017/04/02/android-7-0-nougat-delayed-for-samsung-galaxy-a3-a5-and-a7-2016/&amp;ct=ga&amp;cd=CAIyGmIyMmYxNjAxMGEyYTM1MmY6Y29tOmVuOlVT&amp;usg=AFQjCNG0ZdfTTd5Vl4K_4IGWwAgdwqTH8g" TargetMode="External"/><Relationship Id="rId2937" Type="http://schemas.openxmlformats.org/officeDocument/2006/relationships/hyperlink" Target="http://dlvr.it/NmSkxc" TargetMode="External"/><Relationship Id="rId15351" Type="http://schemas.openxmlformats.org/officeDocument/2006/relationships/hyperlink" Target="https://twitter.com/" TargetMode="External"/><Relationship Id="rId909" Type="http://schemas.openxmlformats.org/officeDocument/2006/relationships/hyperlink" Target="https://www.cnet.com/news/samsung-galaxy-s8-girt-by-cnet-podcast-104/?utm_content=buffer8fdca&amp;utm_medium=social&amp;utm_source=twitter.com&amp;utm_campaign=buffer" TargetMode="External"/><Relationship Id="rId1539" Type="http://schemas.openxmlformats.org/officeDocument/2006/relationships/hyperlink" Target="https://winbuzzer.com/2017/03/31/samsung-galaxy-s8-facial-recognition-security-bypassed-simple-photo-xcxwbn?utm_content=buffer70168&amp;utm_medium=social&amp;utm_source=twitter.com&amp;utm_campaign=buffer" TargetMode="External"/><Relationship Id="rId5410" Type="http://schemas.openxmlformats.org/officeDocument/2006/relationships/hyperlink" Target="http://pbs.twimg.com/profile_images/847047289990500353/KUHrhFo6_normal.jpg" TargetMode="External"/><Relationship Id="rId8980" Type="http://schemas.openxmlformats.org/officeDocument/2006/relationships/hyperlink" Target="http://pbs.twimg.com/profile_images/811700392702705664/BzqSm22l_normal.jpg" TargetMode="External"/><Relationship Id="rId11961" Type="http://schemas.openxmlformats.org/officeDocument/2006/relationships/hyperlink" Target="https://twitter.com/" TargetMode="External"/><Relationship Id="rId15004" Type="http://schemas.openxmlformats.org/officeDocument/2006/relationships/hyperlink" Target="https://twitter.com/" TargetMode="External"/><Relationship Id="rId4012" Type="http://schemas.openxmlformats.org/officeDocument/2006/relationships/hyperlink" Target="https://pbs.twimg.com/media/C8Q4BRIXUAA4lsE.jpg" TargetMode="External"/><Relationship Id="rId7582" Type="http://schemas.openxmlformats.org/officeDocument/2006/relationships/hyperlink" Target="http://pbs.twimg.com/profile_images/448356837755080704/LIErvG7t_normal.jpeg" TargetMode="External"/><Relationship Id="rId8633" Type="http://schemas.openxmlformats.org/officeDocument/2006/relationships/hyperlink" Target="http://pbs.twimg.com/profile_images/832912831842488322/2TTV2Gd4_normal.jpg" TargetMode="External"/><Relationship Id="rId10563" Type="http://schemas.openxmlformats.org/officeDocument/2006/relationships/hyperlink" Target="https://twitter.com/" TargetMode="External"/><Relationship Id="rId11614" Type="http://schemas.openxmlformats.org/officeDocument/2006/relationships/hyperlink" Target="https://twitter.com/" TargetMode="External"/><Relationship Id="rId6184" Type="http://schemas.openxmlformats.org/officeDocument/2006/relationships/hyperlink" Target="http://pbs.twimg.com/profile_images/1556089169/UK_normal.jpg" TargetMode="External"/><Relationship Id="rId7235" Type="http://schemas.openxmlformats.org/officeDocument/2006/relationships/hyperlink" Target="http://pbs.twimg.com/profile_images/563009078931488769/mmXtE9Cx_normal.jpeg" TargetMode="External"/><Relationship Id="rId10216" Type="http://schemas.openxmlformats.org/officeDocument/2006/relationships/hyperlink" Target="https://twitter.com/" TargetMode="External"/><Relationship Id="rId2794" Type="http://schemas.openxmlformats.org/officeDocument/2006/relationships/hyperlink" Target="https://www.google.com/url?rct=j&amp;sa=t&amp;url=https://www.ipadizate.es/2017/03/31/iphone-8-caracteristicas-samsung-galaxy-s8/&amp;ct=ga&amp;cd=CAIyGjYwYmI2ZjUxN2Q3ODYxZGI6Y29tOmVzOlVT&amp;usg=AFQjCNFbqwdsTdlnAjh0iX02oZy3gHDKUQ" TargetMode="External"/><Relationship Id="rId3845" Type="http://schemas.openxmlformats.org/officeDocument/2006/relationships/hyperlink" Target="https://www.google.com/url?rct=j&amp;sa=t&amp;url=http%3A%2F%2Fnormangeestar.net%2F2017%2F04%2F02%2Fsamsung-galaxy-s8-facial-recognition-feature-was-tricked-by-a-selfie%2F&amp;ct=ga&amp;cd=CAIyGjk1Yzc0Y2ZjNGM4ODRlNTM6Y29tOmVuOlVT&amp;usg=AFQjCNE6eJYR4_tFZACZ8xD9xjMy1Lah8g&amp;utm_source=dlvr.it&amp;utm_medium=twitter" TargetMode="External"/><Relationship Id="rId12388" Type="http://schemas.openxmlformats.org/officeDocument/2006/relationships/hyperlink" Target="https://twitter.com/" TargetMode="External"/><Relationship Id="rId13786" Type="http://schemas.openxmlformats.org/officeDocument/2006/relationships/hyperlink" Target="https://twitter.com/" TargetMode="External"/><Relationship Id="rId14837" Type="http://schemas.openxmlformats.org/officeDocument/2006/relationships/hyperlink" Target="https://twitter.com/" TargetMode="External"/><Relationship Id="rId766" Type="http://schemas.openxmlformats.org/officeDocument/2006/relationships/hyperlink" Target="https://twitter.com/i/web/status/847543704885895171" TargetMode="External"/><Relationship Id="rId1396" Type="http://schemas.openxmlformats.org/officeDocument/2006/relationships/hyperlink" Target="http://spacetelescopelive.org/" TargetMode="External"/><Relationship Id="rId2447" Type="http://schemas.openxmlformats.org/officeDocument/2006/relationships/hyperlink" Target="https://www.google.com/url?rct=j&amp;sa=t&amp;url=http%3A%2F%2Fbgr.com%2F2017%2F03%2F31%2Fiphone-8-vs-galaxy-s8-3d-camera%2F&amp;ct=ga&amp;cd=CAIyGjE1OGQ0YWQ5ODUzYmExODg6Y29tOmVuOlVT&amp;usg=AFQjCNH1gdayfemaZukYuPlnmlZf9J5QEg&amp;utm_source=dlvr.it&amp;utm_medium=twitter" TargetMode="External"/><Relationship Id="rId13439" Type="http://schemas.openxmlformats.org/officeDocument/2006/relationships/hyperlink" Target="https://twitter.com/" TargetMode="External"/><Relationship Id="rId419" Type="http://schemas.openxmlformats.org/officeDocument/2006/relationships/hyperlink" Target="https://twitter.com/i/web/status/847515479933620224" TargetMode="External"/><Relationship Id="rId1049" Type="http://schemas.openxmlformats.org/officeDocument/2006/relationships/hyperlink" Target="https://www.google.com/url?rct=j&amp;sa=t&amp;url=http://www.theverge.com/2017/3/30/15113000/samsung-galaxy-s8-phone-key-features-whats-new&amp;ct=ga&amp;cd=CAIyGjJlNDk0MWViMWMxNjRlNDg6Y29tOmVuOlVT&amp;usg=AFQjCNGc_jjYH10oBjDKJibr_CRfmA9R3Q" TargetMode="External"/><Relationship Id="rId13920" Type="http://schemas.openxmlformats.org/officeDocument/2006/relationships/hyperlink" Target="https://twitter.com/" TargetMode="External"/><Relationship Id="rId7092" Type="http://schemas.openxmlformats.org/officeDocument/2006/relationships/hyperlink" Target="http://abs.twimg.com/sticky/default_profile_images/default_profile_normal.png" TargetMode="External"/><Relationship Id="rId8143" Type="http://schemas.openxmlformats.org/officeDocument/2006/relationships/hyperlink" Target="http://pbs.twimg.com/profile_images/682195803260112896/TRQmbOlh_normal.jpg" TargetMode="External"/><Relationship Id="rId8490" Type="http://schemas.openxmlformats.org/officeDocument/2006/relationships/hyperlink" Target="http://pbs.twimg.com/profile_images/378800000823690756/504ec3479025503ada22f90db947b8dc_normal.png" TargetMode="External"/><Relationship Id="rId9541" Type="http://schemas.openxmlformats.org/officeDocument/2006/relationships/hyperlink" Target="http://pbs.twimg.com/profile_images/806605641758494722/gP49Bpgb_normal.jpg" TargetMode="External"/><Relationship Id="rId11471" Type="http://schemas.openxmlformats.org/officeDocument/2006/relationships/hyperlink" Target="https://twitter.com/" TargetMode="External"/><Relationship Id="rId12522" Type="http://schemas.openxmlformats.org/officeDocument/2006/relationships/hyperlink" Target="https://twitter.com/" TargetMode="External"/><Relationship Id="rId900" Type="http://schemas.openxmlformats.org/officeDocument/2006/relationships/hyperlink" Target="https://www.cnet.com/videos/4-features-the-iphone-8-needs-to-one-up-the-galaxy-s8/?utm_content=buffera335a&amp;utm_medium=social&amp;utm_source=twitter.com&amp;utm_campaign=buffer" TargetMode="External"/><Relationship Id="rId1530" Type="http://schemas.openxmlformats.org/officeDocument/2006/relationships/hyperlink" Target="http://arxiv.org/abs/1703.09720" TargetMode="External"/><Relationship Id="rId10073" Type="http://schemas.openxmlformats.org/officeDocument/2006/relationships/hyperlink" Target="https://twitter.com/" TargetMode="External"/><Relationship Id="rId11124" Type="http://schemas.openxmlformats.org/officeDocument/2006/relationships/hyperlink" Target="https://twitter.com/" TargetMode="External"/><Relationship Id="rId14694" Type="http://schemas.openxmlformats.org/officeDocument/2006/relationships/hyperlink" Target="https://twitter.com/" TargetMode="External"/><Relationship Id="rId4753" Type="http://schemas.openxmlformats.org/officeDocument/2006/relationships/hyperlink" Target="http://pbs.twimg.com/profile_images/763311927900659712/aE3JaXdi_normal.jpg" TargetMode="External"/><Relationship Id="rId5804" Type="http://schemas.openxmlformats.org/officeDocument/2006/relationships/hyperlink" Target="http://pbs.twimg.com/profile_images/803774613864009730/wj5e3B7d_normal.jpg" TargetMode="External"/><Relationship Id="rId13296" Type="http://schemas.openxmlformats.org/officeDocument/2006/relationships/hyperlink" Target="https://twitter.com/" TargetMode="External"/><Relationship Id="rId14347" Type="http://schemas.openxmlformats.org/officeDocument/2006/relationships/hyperlink" Target="https://twitter.com/" TargetMode="External"/><Relationship Id="rId3355" Type="http://schemas.openxmlformats.org/officeDocument/2006/relationships/hyperlink" Target="https://www.google.com/url?rct=j&amp;sa=t&amp;url=http://elregiodeporte.com/2017/04/03/esto-es-lo-nuevo-que-ofrece-el-galaxy-s8-de-samsung/&amp;ct=ga&amp;cd=CAIyGWU3YzU0N2Y1NmNlMDFlZDQ6ZXM6ZXM6RVM&amp;usg=AFQjCNFEFe_kNBXPgcl1WsGkIQmX1upk6Q" TargetMode="External"/><Relationship Id="rId4406" Type="http://schemas.openxmlformats.org/officeDocument/2006/relationships/hyperlink" Target="http://abs.twimg.com/sticky/default_profile_images/default_profile_normal.png" TargetMode="External"/><Relationship Id="rId7976" Type="http://schemas.openxmlformats.org/officeDocument/2006/relationships/hyperlink" Target="https://pbs.twimg.com/media/C8Ik6R6U0AARI39.jpg" TargetMode="External"/><Relationship Id="rId276" Type="http://schemas.openxmlformats.org/officeDocument/2006/relationships/hyperlink" Target="https://www.youtube.com/watch?v=j-Xf2q4CfDY" TargetMode="External"/><Relationship Id="rId3008" Type="http://schemas.openxmlformats.org/officeDocument/2006/relationships/hyperlink" Target="https://www.google.com/url?rct=j&amp;sa=t&amp;url=http%3A%2F%2Fwww.hindustantimes.com%2Ftech%2Fsamsung-galaxy-s8-challenges-what-apple-iphone-8-needs-to-beat-bixby-s-mom%2Fstory-t8CDVM7ehPE9oX1ckMAr1J.html&amp;ct=ga&amp;cd=CAIyGjE1OGQ0YWQ5ODUzYmExODg6Y29tOmVuOlVT&amp;usg=AFQjCNEP6bA_YDlrmaypwCZmH5bxwyLrrQ&amp;utm_source=dlvr.it&amp;utm_medium=twitter" TargetMode="External"/><Relationship Id="rId6578" Type="http://schemas.openxmlformats.org/officeDocument/2006/relationships/hyperlink" Target="http://pbs.twimg.com/profile_images/766648450981228544/O1xsK9QF_normal.jpg" TargetMode="External"/><Relationship Id="rId7629" Type="http://schemas.openxmlformats.org/officeDocument/2006/relationships/hyperlink" Target="http://pbs.twimg.com/profile_images/663653631468642304/ROpcG5g9_normal.jpg" TargetMode="External"/><Relationship Id="rId10957" Type="http://schemas.openxmlformats.org/officeDocument/2006/relationships/hyperlink" Target="https://twitter.com/" TargetMode="External"/><Relationship Id="rId9051" Type="http://schemas.openxmlformats.org/officeDocument/2006/relationships/hyperlink" Target="http://pbs.twimg.com/profile_images/829970426734505984/zL73P0ao_normal.jpg" TargetMode="External"/><Relationship Id="rId13430" Type="http://schemas.openxmlformats.org/officeDocument/2006/relationships/hyperlink" Target="https://twitter.com/" TargetMode="External"/><Relationship Id="rId1040" Type="http://schemas.openxmlformats.org/officeDocument/2006/relationships/hyperlink" Target="https://www.youtube.com/watch?v=vC4gXwxWfKs&amp;feature=youtu.be&amp;a" TargetMode="External"/><Relationship Id="rId12032" Type="http://schemas.openxmlformats.org/officeDocument/2006/relationships/hyperlink" Target="https://twitter.com/" TargetMode="External"/><Relationship Id="rId410" Type="http://schemas.openxmlformats.org/officeDocument/2006/relationships/hyperlink" Target="https://www.youtube.com/watch?v=M_vD2IEXIVA&amp;feature=youtu.be&amp;a" TargetMode="External"/><Relationship Id="rId5661" Type="http://schemas.openxmlformats.org/officeDocument/2006/relationships/hyperlink" Target="http://pbs.twimg.com/profile_images/3749469858/d3a714151a7b66baaf3741420e3cd9be_normal.jpeg" TargetMode="External"/><Relationship Id="rId6712" Type="http://schemas.openxmlformats.org/officeDocument/2006/relationships/hyperlink" Target="https://pbs.twimg.com/media/C8ZBO5XXUAE084J.jpg" TargetMode="External"/><Relationship Id="rId15255" Type="http://schemas.openxmlformats.org/officeDocument/2006/relationships/hyperlink" Target="https://twitter.com/" TargetMode="External"/><Relationship Id="rId4263" Type="http://schemas.openxmlformats.org/officeDocument/2006/relationships/hyperlink" Target="https://pbs.twimg.com/media/C8PKC4sVYAMPs2b.jpg" TargetMode="External"/><Relationship Id="rId5314" Type="http://schemas.openxmlformats.org/officeDocument/2006/relationships/hyperlink" Target="http://pbs.twimg.com/profile_images/846554471375220741/ZBMXCk2U_normal.jpg" TargetMode="External"/><Relationship Id="rId8884" Type="http://schemas.openxmlformats.org/officeDocument/2006/relationships/hyperlink" Target="http://pbs.twimg.com/profile_images/799454013662130176/-ob_rVa3_normal.jpg" TargetMode="External"/><Relationship Id="rId9935" Type="http://schemas.openxmlformats.org/officeDocument/2006/relationships/hyperlink" Target="https://twitter.com/" TargetMode="External"/><Relationship Id="rId1924" Type="http://schemas.openxmlformats.org/officeDocument/2006/relationships/hyperlink" Target="https://www.youtube.com/watch?v=tQHg4FHzuRc&amp;feature=youtu.be&amp;a" TargetMode="External"/><Relationship Id="rId7486" Type="http://schemas.openxmlformats.org/officeDocument/2006/relationships/hyperlink" Target="http://pbs.twimg.com/profile_images/1100765083/iphone-4g-2_normal.jpg" TargetMode="External"/><Relationship Id="rId8537" Type="http://schemas.openxmlformats.org/officeDocument/2006/relationships/hyperlink" Target="http://pbs.twimg.com/profile_images/505102575343906817/kM_ltI2j_normal.jpeg" TargetMode="External"/><Relationship Id="rId10467" Type="http://schemas.openxmlformats.org/officeDocument/2006/relationships/hyperlink" Target="https://twitter.com/" TargetMode="External"/><Relationship Id="rId11865" Type="http://schemas.openxmlformats.org/officeDocument/2006/relationships/hyperlink" Target="https://twitter.com/" TargetMode="External"/><Relationship Id="rId12916" Type="http://schemas.openxmlformats.org/officeDocument/2006/relationships/hyperlink" Target="https://twitter.com/" TargetMode="External"/><Relationship Id="rId6088" Type="http://schemas.openxmlformats.org/officeDocument/2006/relationships/hyperlink" Target="http://pbs.twimg.com/profile_images/839876436987117568/XG9F1lLs_normal.jpg" TargetMode="External"/><Relationship Id="rId7139" Type="http://schemas.openxmlformats.org/officeDocument/2006/relationships/hyperlink" Target="https://pbs.twimg.com/media/C8b1ocIWsAASP5V.jpg" TargetMode="External"/><Relationship Id="rId11518" Type="http://schemas.openxmlformats.org/officeDocument/2006/relationships/hyperlink" Target="https://twitter.com/" TargetMode="External"/><Relationship Id="rId2698" Type="http://schemas.openxmlformats.org/officeDocument/2006/relationships/hyperlink" Target="https://twitter.com/i/web/status/848825482405695488" TargetMode="External"/><Relationship Id="rId3749" Type="http://schemas.openxmlformats.org/officeDocument/2006/relationships/hyperlink" Target="https://www.google.com/url?rct=j&amp;sa=t&amp;url=http%3A%2F%2Fnormangeestar.net%2F2017%2F04%2F02%2Fsamsung-galaxy-s8-facial-recognition-feature-was-tricked-by-a-selfie%2F&amp;ct=ga&amp;cd=CAIyGjk1Yzc0Y2ZjNGM4ODRlNTM6Y29tOmVuOlVT&amp;usg=AFQjCNE6eJYR4_tFZACZ8xD9xjMy1Lah8g&amp;utm_source=dlvr.it&amp;utm_medium=twitter" TargetMode="External"/><Relationship Id="rId5171" Type="http://schemas.openxmlformats.org/officeDocument/2006/relationships/hyperlink" Target="http://abs.twimg.com/sticky/default_profile_images/default_profile_normal.png" TargetMode="External"/><Relationship Id="rId6222" Type="http://schemas.openxmlformats.org/officeDocument/2006/relationships/hyperlink" Target="http://pbs.twimg.com/profile_images/848329028130017280/b5rquUsE_normal.jpg" TargetMode="External"/><Relationship Id="rId7620" Type="http://schemas.openxmlformats.org/officeDocument/2006/relationships/hyperlink" Target="http://pbs.twimg.com/profile_images/626654977784680448/_JeVE97o_normal.png" TargetMode="External"/><Relationship Id="rId10601" Type="http://schemas.openxmlformats.org/officeDocument/2006/relationships/hyperlink" Target="https://twitter.com/" TargetMode="External"/><Relationship Id="rId9792" Type="http://schemas.openxmlformats.org/officeDocument/2006/relationships/hyperlink" Target="http://pbs.twimg.com/profile_images/494681362767425538/ILPdaugu_normal.jpeg" TargetMode="External"/><Relationship Id="rId12773" Type="http://schemas.openxmlformats.org/officeDocument/2006/relationships/hyperlink" Target="https://twitter.com/" TargetMode="External"/><Relationship Id="rId13824" Type="http://schemas.openxmlformats.org/officeDocument/2006/relationships/hyperlink" Target="https://twitter.com/" TargetMode="External"/><Relationship Id="rId1781" Type="http://schemas.openxmlformats.org/officeDocument/2006/relationships/hyperlink" Target="https://www.google.com/url?rct=j&amp;sa=t&amp;url=http%3A%2F%2Fhaycanal.com%2Fnoticias%2F10565%2Fsamsung-presenta-samsung-galaxy-s8&amp;ct=ga&amp;cd=CAIyGWI4MThlMmJmYWQ5OGUwNjg6Y2w6ZXM6Q0w&amp;usg=AFQjCNHt6hn2hrZWbQblos9yzKf6oEuqFA&amp;utm_source=dlvr.it&amp;utm_medium=twitter" TargetMode="External"/><Relationship Id="rId2832" Type="http://schemas.openxmlformats.org/officeDocument/2006/relationships/hyperlink" Target="https://www.google.com/url?rct=j&amp;sa=t&amp;url=https://www.actualidadiphone.com/estas-las-cosas-apple-deberia-aprender-del-samsung-galaxy-s8/&amp;ct=ga&amp;cd=CAIyGjYwYmI2ZjUxN2Q3ODYxZGI6Y29tOmVzOlVT&amp;usg=AFQjCNEv8PuuuUBE_XDmsh7Gg2G3fV7HYw" TargetMode="External"/><Relationship Id="rId8394" Type="http://schemas.openxmlformats.org/officeDocument/2006/relationships/hyperlink" Target="http://pbs.twimg.com/profile_images/1323799789/P1020598-2_normal.JPG" TargetMode="External"/><Relationship Id="rId9445" Type="http://schemas.openxmlformats.org/officeDocument/2006/relationships/hyperlink" Target="http://pbs.twimg.com/profile_images/669985830283419648/g6-Z4W9M_normal.jpg" TargetMode="External"/><Relationship Id="rId11375" Type="http://schemas.openxmlformats.org/officeDocument/2006/relationships/hyperlink" Target="https://twitter.com/" TargetMode="External"/><Relationship Id="rId12426" Type="http://schemas.openxmlformats.org/officeDocument/2006/relationships/hyperlink" Target="https://twitter.com/" TargetMode="External"/><Relationship Id="rId804" Type="http://schemas.openxmlformats.org/officeDocument/2006/relationships/hyperlink" Target="https://www.cnet.com/news/samsung-galaxy-s8-what-you-need-to-know-the-359-ep-202-podcast/?utm_content=buffera19f3&amp;utm_medium=social&amp;utm_source=twitter.com&amp;utm_campaign=buffer" TargetMode="External"/><Relationship Id="rId1434" Type="http://schemas.openxmlformats.org/officeDocument/2006/relationships/hyperlink" Target="https://winbuzzer.com/2017/03/31/samsung-galaxy-s8-facial-recognition-security-bypassed-simple-photo-xcxwbn?utm_content=buffer70168&amp;utm_medium=social&amp;utm_source=twitter.com&amp;utm_campaign=buffer" TargetMode="External"/><Relationship Id="rId8047" Type="http://schemas.openxmlformats.org/officeDocument/2006/relationships/hyperlink" Target="http://pbs.twimg.com/profile_images/700686200898596864/flRMm59w_normal.png" TargetMode="External"/><Relationship Id="rId11028" Type="http://schemas.openxmlformats.org/officeDocument/2006/relationships/hyperlink" Target="https://twitter.com/" TargetMode="External"/><Relationship Id="rId14598" Type="http://schemas.openxmlformats.org/officeDocument/2006/relationships/hyperlink" Target="https://twitter.com/" TargetMode="External"/><Relationship Id="rId4657" Type="http://schemas.openxmlformats.org/officeDocument/2006/relationships/hyperlink" Target="http://pbs.twimg.com/profile_images/1414373960/panda_dp_normal.PNG" TargetMode="External"/><Relationship Id="rId5708" Type="http://schemas.openxmlformats.org/officeDocument/2006/relationships/hyperlink" Target="http://pbs.twimg.com/profile_images/515232831178428416/6A_icacS_normal.png" TargetMode="External"/><Relationship Id="rId3259" Type="http://schemas.openxmlformats.org/officeDocument/2006/relationships/hyperlink" Target="https://www.google.com/url?rct=j&amp;sa=t&amp;url=http%3A%2F%2Fwww.theverge.com%2F2017%2F3%2F30%2F15118744%2Fsamsung-galaxy-s8-google-software-apple-hardware-competition&amp;ct=ga&amp;cd=CAIyGmI0ODdmYjNkNDhhYzkzNDk6Y29tOmVuOlVT&amp;usg=AFQjCNH3XHpXSNEJNQMJ-SHQ6It4Vf86iw&amp;utm_source=dlvr.it&amp;utm_medium=twitter" TargetMode="External"/><Relationship Id="rId7130" Type="http://schemas.openxmlformats.org/officeDocument/2006/relationships/hyperlink" Target="http://pbs.twimg.com/profile_images/846074857783726080/SspXWnmv_normal.jpg" TargetMode="External"/><Relationship Id="rId10111" Type="http://schemas.openxmlformats.org/officeDocument/2006/relationships/hyperlink" Target="https://twitter.com/" TargetMode="External"/><Relationship Id="rId13681" Type="http://schemas.openxmlformats.org/officeDocument/2006/relationships/hyperlink" Target="https://twitter.com/" TargetMode="External"/><Relationship Id="rId14732" Type="http://schemas.openxmlformats.org/officeDocument/2006/relationships/hyperlink" Target="https://twitter.com/" TargetMode="External"/><Relationship Id="rId3740" Type="http://schemas.openxmlformats.org/officeDocument/2006/relationships/hyperlink" Target="https://www.google.com/url?rct=j&amp;sa=t&amp;url=http%3A%2F%2Fwww.ibtimes.co.in%2Fgoogle-pixel-best-camera-phone-it-superior-iphone-7-htc-10-galaxy-s7-huawei-p10-others-721615&amp;ct=ga&amp;cd=CAIyGjczOTE5YmFkMWVkNjU2ZDg6Y29tOmVuOlVT&amp;usg=AFQjCNFxQl_lxxc6nNXLYtSk9GfGYoEIkg&amp;utm_source=dlvr.it&amp;utm_medium=twitter" TargetMode="External"/><Relationship Id="rId12283" Type="http://schemas.openxmlformats.org/officeDocument/2006/relationships/hyperlink" Target="https://twitter.com/" TargetMode="External"/><Relationship Id="rId13334" Type="http://schemas.openxmlformats.org/officeDocument/2006/relationships/hyperlink" Target="https://twitter.com/" TargetMode="External"/><Relationship Id="rId661" Type="http://schemas.openxmlformats.org/officeDocument/2006/relationships/hyperlink" Target="https://al-ain.com/article/galaxy-s8-samsung-face-scanner" TargetMode="External"/><Relationship Id="rId1291" Type="http://schemas.openxmlformats.org/officeDocument/2006/relationships/hyperlink" Target="http://trib.al/M4GRtvd" TargetMode="External"/><Relationship Id="rId2342" Type="http://schemas.openxmlformats.org/officeDocument/2006/relationships/hyperlink" Target="https://www.google.com/url?rct=j&amp;sa=t&amp;url=http://getnews.jp/archives/1683245&amp;ct=ga&amp;cd=CAIyHDAyM2ZjZDNlYmQ2Y2MyYWM6Y28uanA6amE6SlA&amp;usg=AFQjCNG4GBpc6yARp6JOIWaMQk_Dqubx4Q" TargetMode="External"/><Relationship Id="rId6963" Type="http://schemas.openxmlformats.org/officeDocument/2006/relationships/hyperlink" Target="http://pbs.twimg.com/profile_images/760667000393859077/2emI9Jpp_normal.jpg" TargetMode="External"/><Relationship Id="rId314" Type="http://schemas.openxmlformats.org/officeDocument/2006/relationships/hyperlink" Target="https://www.youtube.com/watch?v=M_vD2IEXIVA&amp;feature=youtu.be&amp;a" TargetMode="External"/><Relationship Id="rId5565" Type="http://schemas.openxmlformats.org/officeDocument/2006/relationships/hyperlink" Target="http://pbs.twimg.com/profile_images/839881044652396544/KveWssfe_normal.jpg" TargetMode="External"/><Relationship Id="rId6616" Type="http://schemas.openxmlformats.org/officeDocument/2006/relationships/hyperlink" Target="http://pbs.twimg.com/profile_images/815490775152611328/pwTcUgmX_normal.jpg" TargetMode="External"/><Relationship Id="rId15159" Type="http://schemas.openxmlformats.org/officeDocument/2006/relationships/hyperlink" Target="https://twitter.com/" TargetMode="External"/><Relationship Id="rId4167" Type="http://schemas.openxmlformats.org/officeDocument/2006/relationships/hyperlink" Target="https://pbs.twimg.com/media/C8aEVTAUwAAxfpS.jpg" TargetMode="External"/><Relationship Id="rId5218" Type="http://schemas.openxmlformats.org/officeDocument/2006/relationships/hyperlink" Target="http://pbs.twimg.com/profile_images/847593818786586624/o8i_I6o5_normal.jpg" TargetMode="External"/><Relationship Id="rId8788" Type="http://schemas.openxmlformats.org/officeDocument/2006/relationships/hyperlink" Target="http://pbs.twimg.com/profile_images/831611644673392640/5hRZwKGx_normal.jpg" TargetMode="External"/><Relationship Id="rId9839" Type="http://schemas.openxmlformats.org/officeDocument/2006/relationships/hyperlink" Target="http://pbs.twimg.com/profile_images/494676480291381249/RtC-6xAO_normal.jpeg" TargetMode="External"/><Relationship Id="rId11769" Type="http://schemas.openxmlformats.org/officeDocument/2006/relationships/hyperlink" Target="https://twitter.com/" TargetMode="External"/><Relationship Id="rId13191" Type="http://schemas.openxmlformats.org/officeDocument/2006/relationships/hyperlink" Target="https://twitter.com/" TargetMode="External"/><Relationship Id="rId1828" Type="http://schemas.openxmlformats.org/officeDocument/2006/relationships/hyperlink" Target="http://500px.com/photo/205898085" TargetMode="External"/><Relationship Id="rId3250" Type="http://schemas.openxmlformats.org/officeDocument/2006/relationships/hyperlink" Target="https://www.tokopedia.com/kitkes/nillkin-fresh-leather-case-samsung-galaxy-j-n075t" TargetMode="External"/><Relationship Id="rId14242" Type="http://schemas.openxmlformats.org/officeDocument/2006/relationships/hyperlink" Target="https://twitter.com/" TargetMode="External"/><Relationship Id="rId171" Type="http://schemas.openxmlformats.org/officeDocument/2006/relationships/hyperlink" Target="https://topesdegama.com/noticias/sorteos/sorteo-internacional-samsung-galaxy-s8-topes-gama" TargetMode="External"/><Relationship Id="rId4301" Type="http://schemas.openxmlformats.org/officeDocument/2006/relationships/hyperlink" Target="https://pbs.twimg.com/media/C8Lr040UMAEOqYI.jpg" TargetMode="External"/><Relationship Id="rId7871" Type="http://schemas.openxmlformats.org/officeDocument/2006/relationships/hyperlink" Target="https://pbs.twimg.com/media/C8Ly4_9UQAAhdRL.jpg" TargetMode="External"/><Relationship Id="rId8922" Type="http://schemas.openxmlformats.org/officeDocument/2006/relationships/hyperlink" Target="http://pbs.twimg.com/profile_images/811696632815382531/0SQ28Zsa_normal.jpg" TargetMode="External"/><Relationship Id="rId10852" Type="http://schemas.openxmlformats.org/officeDocument/2006/relationships/hyperlink" Target="https://twitter.com/" TargetMode="External"/><Relationship Id="rId11903" Type="http://schemas.openxmlformats.org/officeDocument/2006/relationships/hyperlink" Target="https://twitter.com/" TargetMode="External"/><Relationship Id="rId6473" Type="http://schemas.openxmlformats.org/officeDocument/2006/relationships/hyperlink" Target="http://pbs.twimg.com/profile_images/695956140543340544/xuFIzSq8_normal.jpg" TargetMode="External"/><Relationship Id="rId7524" Type="http://schemas.openxmlformats.org/officeDocument/2006/relationships/hyperlink" Target="http://pbs.twimg.com/profile_images/798165729623375872/Z4EiMvOU_normal.jpg" TargetMode="External"/><Relationship Id="rId10505" Type="http://schemas.openxmlformats.org/officeDocument/2006/relationships/hyperlink" Target="https://twitter.com/" TargetMode="External"/><Relationship Id="rId5075" Type="http://schemas.openxmlformats.org/officeDocument/2006/relationships/hyperlink" Target="http://pbs.twimg.com/profile_images/847211909313114113/L8KIH_JI_normal.jpg" TargetMode="External"/><Relationship Id="rId6126" Type="http://schemas.openxmlformats.org/officeDocument/2006/relationships/hyperlink" Target="http://pbs.twimg.com/profile_images/613298302277136386/FS3SAXVV_normal.jpg" TargetMode="External"/><Relationship Id="rId9696" Type="http://schemas.openxmlformats.org/officeDocument/2006/relationships/hyperlink" Target="https://pbs.twimg.com/media/C8eugbUV0AA1_Tb.jpg" TargetMode="External"/><Relationship Id="rId12677" Type="http://schemas.openxmlformats.org/officeDocument/2006/relationships/hyperlink" Target="https://twitter.com/" TargetMode="External"/><Relationship Id="rId1685" Type="http://schemas.openxmlformats.org/officeDocument/2006/relationships/hyperlink" Target="https://www.cnet.com/news/samsung-galaxy-s8-may-show-that-facial-recognition-still-isnt-great/?utm_content=buffer2972e&amp;utm_medium=social&amp;utm_source=twitter.com&amp;utm_campaign=buffer" TargetMode="External"/><Relationship Id="rId2736" Type="http://schemas.openxmlformats.org/officeDocument/2006/relationships/hyperlink" Target="https://www.cnet.com/es/como-se-hace/samsung-galaxy-s8-plus-donde-cuando-cuanto-precio/" TargetMode="External"/><Relationship Id="rId8298" Type="http://schemas.openxmlformats.org/officeDocument/2006/relationships/hyperlink" Target="http://pbs.twimg.com/profile_images/550285711539466240/wzZxTqOW_normal.jpeg" TargetMode="External"/><Relationship Id="rId9349" Type="http://schemas.openxmlformats.org/officeDocument/2006/relationships/hyperlink" Target="http://pbs.twimg.com/profile_images/846237124592619521/EEjftqt2_normal.jpg" TargetMode="External"/><Relationship Id="rId11279" Type="http://schemas.openxmlformats.org/officeDocument/2006/relationships/hyperlink" Target="https://twitter.com/" TargetMode="External"/><Relationship Id="rId13728" Type="http://schemas.openxmlformats.org/officeDocument/2006/relationships/hyperlink" Target="https://twitter.com/" TargetMode="External"/><Relationship Id="rId15150" Type="http://schemas.openxmlformats.org/officeDocument/2006/relationships/hyperlink" Target="https://twitter.com/" TargetMode="External"/><Relationship Id="rId708" Type="http://schemas.openxmlformats.org/officeDocument/2006/relationships/hyperlink" Target="https://twitter.com/i/web/status/847556898924765188" TargetMode="External"/><Relationship Id="rId1338" Type="http://schemas.openxmlformats.org/officeDocument/2006/relationships/hyperlink" Target="https://www.google.com/url?rct=j&amp;sa=t&amp;url=http://www.ctpost.com/entertainment/article/Hartford-Symphony-explores-the-galaxy-at-weekend-11041742.php&amp;ct=ga&amp;cd=CAIyGmNlNjQ1NGM0ZTk3ZWM3Yzc6Y29tOmVuOlVT&amp;usg=AFQjCNHyRS4_ZItCXw1YmL6Pcl20S0zV1A" TargetMode="External"/><Relationship Id="rId5959" Type="http://schemas.openxmlformats.org/officeDocument/2006/relationships/hyperlink" Target="http://pbs.twimg.com/profile_images/764402920540430336/a3-aYCoz_normal.jpg" TargetMode="External"/><Relationship Id="rId7381" Type="http://schemas.openxmlformats.org/officeDocument/2006/relationships/hyperlink" Target="http://pbs.twimg.com/profile_images/531032465796636673/3ceAdZE8_normal.jpeg" TargetMode="External"/><Relationship Id="rId8432" Type="http://schemas.openxmlformats.org/officeDocument/2006/relationships/hyperlink" Target="http://pbs.twimg.com/profile_images/378800000823690756/504ec3479025503ada22f90db947b8dc_normal.png" TargetMode="External"/><Relationship Id="rId9830" Type="http://schemas.openxmlformats.org/officeDocument/2006/relationships/hyperlink" Target="http://pbs.twimg.com/profile_images/494676480291381249/RtC-6xAO_normal.jpeg" TargetMode="External"/><Relationship Id="rId11760" Type="http://schemas.openxmlformats.org/officeDocument/2006/relationships/hyperlink" Target="https://twitter.com/" TargetMode="External"/><Relationship Id="rId12811" Type="http://schemas.openxmlformats.org/officeDocument/2006/relationships/hyperlink" Target="https://twitter.com/" TargetMode="External"/><Relationship Id="rId44" Type="http://schemas.openxmlformats.org/officeDocument/2006/relationships/hyperlink" Target="https://www.youtube.com/watch?v=M_vD2IEXIVA&amp;feature=youtu.be&amp;a" TargetMode="External"/><Relationship Id="rId7034" Type="http://schemas.openxmlformats.org/officeDocument/2006/relationships/hyperlink" Target="http://pbs.twimg.com/profile_images/781168286604066817/PxQkdDTJ_normal.jpg" TargetMode="External"/><Relationship Id="rId10362" Type="http://schemas.openxmlformats.org/officeDocument/2006/relationships/hyperlink" Target="https://twitter.com/" TargetMode="External"/><Relationship Id="rId11413" Type="http://schemas.openxmlformats.org/officeDocument/2006/relationships/hyperlink" Target="https://twitter.com/" TargetMode="External"/><Relationship Id="rId14983" Type="http://schemas.openxmlformats.org/officeDocument/2006/relationships/hyperlink" Target="https://twitter.com/" TargetMode="External"/><Relationship Id="rId3991" Type="http://schemas.openxmlformats.org/officeDocument/2006/relationships/hyperlink" Target="https://pbs.twimg.com/media/C8Gkgq3XwAAXolk.jpg" TargetMode="External"/><Relationship Id="rId10015" Type="http://schemas.openxmlformats.org/officeDocument/2006/relationships/hyperlink" Target="https://twitter.com/" TargetMode="External"/><Relationship Id="rId13585" Type="http://schemas.openxmlformats.org/officeDocument/2006/relationships/hyperlink" Target="https://twitter.com/" TargetMode="External"/><Relationship Id="rId14636" Type="http://schemas.openxmlformats.org/officeDocument/2006/relationships/hyperlink" Target="https://twitter.com/" TargetMode="External"/><Relationship Id="rId2593" Type="http://schemas.openxmlformats.org/officeDocument/2006/relationships/hyperlink" Target="https://www.google.com/url?rct=j&amp;sa=t&amp;url=https%3A%2F%2Fwww.forbes.com%2Fsites%2Fewanspence%2F2017%2F03%2F31%2Fandroid-news-headlines-galaxy-s8-plus-note7-google-pixel%2F&amp;ct=ga&amp;cd=CAIyGmIyMmYxNjAxMGEyYTM1MmY6Y29tOmVuOlVT&amp;usg=AFQjCNGgSL9uQDpOC8CWn5TuEPYzp7PLxw&amp;utm_source=dlvr.it&amp;utm_medium=twitter" TargetMode="External"/><Relationship Id="rId3644" Type="http://schemas.openxmlformats.org/officeDocument/2006/relationships/hyperlink" Target="https://www.google.com/url?rct=j&amp;sa=t&amp;url=http%3A%2F%2Fpizzadoropa.com%2Fhervbn.php%3FcKO--36s4x9sem-345.estab&amp;ct=ga&amp;cd=CAIyGmVjMDE2OWE5OTBlMGVhZjA6Y29tOmphOlVT&amp;usg=AFQjCNEgbM-cwR4B9sV05NzqssObvcTyCw&amp;utm_source=dlvr.it&amp;utm_medium=twitter" TargetMode="External"/><Relationship Id="rId12187" Type="http://schemas.openxmlformats.org/officeDocument/2006/relationships/hyperlink" Target="https://twitter.com/" TargetMode="External"/><Relationship Id="rId13238" Type="http://schemas.openxmlformats.org/officeDocument/2006/relationships/hyperlink" Target="https://twitter.com/" TargetMode="External"/><Relationship Id="rId565" Type="http://schemas.openxmlformats.org/officeDocument/2006/relationships/hyperlink" Target="https://twitter.com/i/web/status/847515212404084737" TargetMode="External"/><Relationship Id="rId1195" Type="http://schemas.openxmlformats.org/officeDocument/2006/relationships/hyperlink" Target="https://www.youtube.com/watch?v=M7cdUGJ3oxM&amp;feature=youtu.be&amp;a" TargetMode="External"/><Relationship Id="rId2246" Type="http://schemas.openxmlformats.org/officeDocument/2006/relationships/hyperlink" Target="http://dlvr.it/NnTWDd" TargetMode="External"/><Relationship Id="rId6867" Type="http://schemas.openxmlformats.org/officeDocument/2006/relationships/hyperlink" Target="https://pbs.twimg.com/media/C8LGX0cUQBIcnFK.jpg" TargetMode="External"/><Relationship Id="rId7918" Type="http://schemas.openxmlformats.org/officeDocument/2006/relationships/hyperlink" Target="http://pbs.twimg.com/profile_images/3444895134/a3a6f4c16bfc11c379696cd97571cf20_normal.jpeg" TargetMode="External"/><Relationship Id="rId218" Type="http://schemas.openxmlformats.org/officeDocument/2006/relationships/hyperlink" Target="https://www.youtube.com/watch?v=M_vD2IEXIVA&amp;feature=youtu.be&amp;a" TargetMode="External"/><Relationship Id="rId5469" Type="http://schemas.openxmlformats.org/officeDocument/2006/relationships/hyperlink" Target="http://pbs.twimg.com/profile_images/752934540742647808/QpIk7vb0_normal.jpg" TargetMode="External"/><Relationship Id="rId9340" Type="http://schemas.openxmlformats.org/officeDocument/2006/relationships/hyperlink" Target="http://pbs.twimg.com/profile_images/825799485041307649/1OYss_aa_normal.jpg" TargetMode="External"/><Relationship Id="rId11270" Type="http://schemas.openxmlformats.org/officeDocument/2006/relationships/hyperlink" Target="https://twitter.com/" TargetMode="External"/><Relationship Id="rId12321" Type="http://schemas.openxmlformats.org/officeDocument/2006/relationships/hyperlink" Target="https://twitter.com/" TargetMode="External"/><Relationship Id="rId5950" Type="http://schemas.openxmlformats.org/officeDocument/2006/relationships/hyperlink" Target="http://pbs.twimg.com/profile_images/831140446483128320/qytN5S0R_normal.jpg" TargetMode="External"/><Relationship Id="rId14493" Type="http://schemas.openxmlformats.org/officeDocument/2006/relationships/hyperlink" Target="https://twitter.com/" TargetMode="External"/><Relationship Id="rId4552" Type="http://schemas.openxmlformats.org/officeDocument/2006/relationships/hyperlink" Target="https://pbs.twimg.com/media/C8K5lIEU0AAuZ0o.jpg" TargetMode="External"/><Relationship Id="rId5603" Type="http://schemas.openxmlformats.org/officeDocument/2006/relationships/hyperlink" Target="http://pbs.twimg.com/profile_images/786548993547382784/2mpqYufQ_normal.jpg" TargetMode="External"/><Relationship Id="rId13095" Type="http://schemas.openxmlformats.org/officeDocument/2006/relationships/hyperlink" Target="https://twitter.com/" TargetMode="External"/><Relationship Id="rId14146" Type="http://schemas.openxmlformats.org/officeDocument/2006/relationships/hyperlink" Target="https://twitter.com/" TargetMode="External"/><Relationship Id="rId3154" Type="http://schemas.openxmlformats.org/officeDocument/2006/relationships/hyperlink" Target="https://www.google.com/url?rct=j&amp;sa=t&amp;url=http://bgr.com/2017/03/31/iphone-8-vs-galaxy-s8-benchmark-performance/&amp;ct=ga&amp;cd=CAIyGjJjYzMxMzJmZGM2NGM3M2Y6Y29tOmVuOlVT&amp;usg=AFQjCNGSrKuwMvINDnjxpzUTlrU-D__kgg" TargetMode="External"/><Relationship Id="rId4205" Type="http://schemas.openxmlformats.org/officeDocument/2006/relationships/hyperlink" Target="https://pbs.twimg.com/media/C8RMv4zVoAEXdA-.jpg" TargetMode="External"/><Relationship Id="rId7775" Type="http://schemas.openxmlformats.org/officeDocument/2006/relationships/hyperlink" Target="https://pbs.twimg.com/media/C8MBVRhWsAAmJqV.jpg" TargetMode="External"/><Relationship Id="rId8826" Type="http://schemas.openxmlformats.org/officeDocument/2006/relationships/hyperlink" Target="http://pbs.twimg.com/profile_images/832652632002924544/wPj8JJ3V_normal.jpg" TargetMode="External"/><Relationship Id="rId10756" Type="http://schemas.openxmlformats.org/officeDocument/2006/relationships/hyperlink" Target="https://twitter.com/" TargetMode="External"/><Relationship Id="rId6377" Type="http://schemas.openxmlformats.org/officeDocument/2006/relationships/hyperlink" Target="http://pbs.twimg.com/profile_images/777513177579982848/_b9UfYLr_normal.jpg" TargetMode="External"/><Relationship Id="rId7428" Type="http://schemas.openxmlformats.org/officeDocument/2006/relationships/hyperlink" Target="http://pbs.twimg.com/profile_images/539986003587395584/5JylQsOk_normal.jpeg" TargetMode="External"/><Relationship Id="rId10409" Type="http://schemas.openxmlformats.org/officeDocument/2006/relationships/hyperlink" Target="https://twitter.com/" TargetMode="External"/><Relationship Id="rId11807" Type="http://schemas.openxmlformats.org/officeDocument/2006/relationships/hyperlink" Target="https://twitter.com/" TargetMode="External"/><Relationship Id="rId2987" Type="http://schemas.openxmlformats.org/officeDocument/2006/relationships/hyperlink" Target="https://www.google.com/url?rct=j&amp;sa=t&amp;url=http%3A%2F%2Fwww.appps.jp%2F259649%2F&amp;ct=ga&amp;cd=CAIyHjI3NjhlYWNkNzJhNjliMWQ6Y28uanA6amE6SlA6Ug&amp;usg=AFQjCNEJLZXh0TFS3b9ii7tdA-eNmCwgCA&amp;utm_source=dlvr.it&amp;utm_medium=twitter" TargetMode="External"/><Relationship Id="rId13979" Type="http://schemas.openxmlformats.org/officeDocument/2006/relationships/hyperlink" Target="https://twitter.com/" TargetMode="External"/><Relationship Id="rId959" Type="http://schemas.openxmlformats.org/officeDocument/2006/relationships/hyperlink" Target="http://linkis.com/www.youtube.com/uDCHm" TargetMode="External"/><Relationship Id="rId1589" Type="http://schemas.openxmlformats.org/officeDocument/2006/relationships/hyperlink" Target="https://www.youtube.com/watch?v=BXy2-nM-FkE&amp;feature=youtu.be&amp;a" TargetMode="External"/><Relationship Id="rId5460" Type="http://schemas.openxmlformats.org/officeDocument/2006/relationships/hyperlink" Target="http://pbs.twimg.com/profile_images/757155845130027008/TkA841E6_normal.jpg" TargetMode="External"/><Relationship Id="rId6511" Type="http://schemas.openxmlformats.org/officeDocument/2006/relationships/hyperlink" Target="http://pbs.twimg.com/profile_images/585482693900640258/Bxc0C78K_normal.jpg" TargetMode="External"/><Relationship Id="rId15054" Type="http://schemas.openxmlformats.org/officeDocument/2006/relationships/hyperlink" Target="https://twitter.com/" TargetMode="External"/><Relationship Id="rId4062" Type="http://schemas.openxmlformats.org/officeDocument/2006/relationships/hyperlink" Target="https://pbs.twimg.com/media/C8UcomiXoAA7qc4.jpg" TargetMode="External"/><Relationship Id="rId5113" Type="http://schemas.openxmlformats.org/officeDocument/2006/relationships/hyperlink" Target="http://pbs.twimg.com/profile_images/786159597052694528/HK4AASeG_normal.jpg" TargetMode="External"/><Relationship Id="rId8683" Type="http://schemas.openxmlformats.org/officeDocument/2006/relationships/hyperlink" Target="http://pbs.twimg.com/profile_images/829980060996214785/3kM-2Uu6_normal.jpg" TargetMode="External"/><Relationship Id="rId9734" Type="http://schemas.openxmlformats.org/officeDocument/2006/relationships/hyperlink" Target="http://pbs.twimg.com/profile_images/494681362767425538/ILPdaugu_normal.jpeg" TargetMode="External"/><Relationship Id="rId11664" Type="http://schemas.openxmlformats.org/officeDocument/2006/relationships/hyperlink" Target="https://twitter.com/" TargetMode="External"/><Relationship Id="rId12715" Type="http://schemas.openxmlformats.org/officeDocument/2006/relationships/hyperlink" Target="https://twitter.com/" TargetMode="External"/><Relationship Id="rId1723" Type="http://schemas.openxmlformats.org/officeDocument/2006/relationships/hyperlink" Target="https://www.youtube.com/watch?v=LzO_pUmuVGQ&amp;feature=youtu.be&amp;a" TargetMode="External"/><Relationship Id="rId7285" Type="http://schemas.openxmlformats.org/officeDocument/2006/relationships/hyperlink" Target="http://pbs.twimg.com/profile_images/738409017341562880/TmuCid9I_normal.jpg" TargetMode="External"/><Relationship Id="rId8336" Type="http://schemas.openxmlformats.org/officeDocument/2006/relationships/hyperlink" Target="http://pbs.twimg.com/profile_images/805285850632298496/sb_XqHy6_normal.jpg" TargetMode="External"/><Relationship Id="rId10266" Type="http://schemas.openxmlformats.org/officeDocument/2006/relationships/hyperlink" Target="https://twitter.com/" TargetMode="External"/><Relationship Id="rId11317" Type="http://schemas.openxmlformats.org/officeDocument/2006/relationships/hyperlink" Target="https://twitter.com/" TargetMode="External"/><Relationship Id="rId14887" Type="http://schemas.openxmlformats.org/officeDocument/2006/relationships/hyperlink" Target="https://twitter.com/" TargetMode="External"/><Relationship Id="rId3895" Type="http://schemas.openxmlformats.org/officeDocument/2006/relationships/hyperlink" Target="https://pbs.twimg.com/media/C8KqNb9V0AET5BM.jpg" TargetMode="External"/><Relationship Id="rId4946" Type="http://schemas.openxmlformats.org/officeDocument/2006/relationships/hyperlink" Target="http://pbs.twimg.com/profile_images/847693999079018496/JBYK8h1j_normal.jpg" TargetMode="External"/><Relationship Id="rId13489" Type="http://schemas.openxmlformats.org/officeDocument/2006/relationships/hyperlink" Target="https://twitter.com/" TargetMode="External"/><Relationship Id="rId2497" Type="http://schemas.openxmlformats.org/officeDocument/2006/relationships/hyperlink" Target="https://www.google.com/url?rct=j&amp;sa=t&amp;url=http://tekno.kompas.com/read/2017/03/31/13310057/ini.alasan.samsung.hilangkan.tombol.fisik.home.di.galaxy.s8&amp;ct=ga&amp;cd=CAIyHDkxYjQ4MDRlMDQxZGE3MWE6Y28uaWQ6aWQ6SUQ&amp;usg=AFQjCNFGmjUcBT_5kj9xX15gB3T6VbLO8g" TargetMode="External"/><Relationship Id="rId3548" Type="http://schemas.openxmlformats.org/officeDocument/2006/relationships/hyperlink" Target="https://www.google.com/url?rct=j&amp;sa=t&amp;url=https://www.movilzona.es/2017/04/02/un-samsung-galaxy-s7-edge-con-android-7-1-1-aparece-en-gfxbench/&amp;ct=ga&amp;cd=CAIyGmIyMmYxNjAxMGEyYTM1MmY6Y29tOmVzOlVT&amp;usg=AFQjCNGgoWbxfCEJ58FVbXV2DCodYzkMTw%C3%B0%C2%9F%C2%92%C2%ADA" TargetMode="External"/><Relationship Id="rId469" Type="http://schemas.openxmlformats.org/officeDocument/2006/relationships/hyperlink" Target="https://twitter.com/i/web/status/847515698154942464" TargetMode="External"/><Relationship Id="rId1099" Type="http://schemas.openxmlformats.org/officeDocument/2006/relationships/hyperlink" Target="http://mashable.com/2017/03/31/samsung-galaxy-s8-specs-compromise/?utm_cid=Mash-Prod-RSS-Feedburner-All-Partial&amp;utm_content=bufferdf158&amp;utm_medium=social&amp;utm_source=twitter.com&amp;utm_campaign=buffer" TargetMode="External"/><Relationship Id="rId6021" Type="http://schemas.openxmlformats.org/officeDocument/2006/relationships/hyperlink" Target="http://pbs.twimg.com/profile_images/805916396206948352/EYWIPicU_normal.jpg" TargetMode="External"/><Relationship Id="rId9591" Type="http://schemas.openxmlformats.org/officeDocument/2006/relationships/hyperlink" Target="http://pbs.twimg.com/profile_images/1781594986/tecnologia1_normal.jpg" TargetMode="External"/><Relationship Id="rId10400" Type="http://schemas.openxmlformats.org/officeDocument/2006/relationships/hyperlink" Target="https://twitter.com/" TargetMode="External"/><Relationship Id="rId13970" Type="http://schemas.openxmlformats.org/officeDocument/2006/relationships/hyperlink" Target="https://twitter.com/" TargetMode="External"/><Relationship Id="rId8193" Type="http://schemas.openxmlformats.org/officeDocument/2006/relationships/hyperlink" Target="http://pbs.twimg.com/profile_images/845273087541231616/8vmp-lpc_normal.jpg" TargetMode="External"/><Relationship Id="rId9244" Type="http://schemas.openxmlformats.org/officeDocument/2006/relationships/hyperlink" Target="http://pbs.twimg.com/profile_images/829932547396169728/sEjwIXEJ_normal.jpg" TargetMode="External"/><Relationship Id="rId12572" Type="http://schemas.openxmlformats.org/officeDocument/2006/relationships/hyperlink" Target="https://twitter.com/" TargetMode="External"/><Relationship Id="rId13623" Type="http://schemas.openxmlformats.org/officeDocument/2006/relationships/hyperlink" Target="https://twitter.com/" TargetMode="External"/><Relationship Id="rId950" Type="http://schemas.openxmlformats.org/officeDocument/2006/relationships/hyperlink" Target="https://www.youtube.com/watch?v=M7cdUGJ3oxM&amp;feature=youtu.be&amp;a" TargetMode="External"/><Relationship Id="rId1580" Type="http://schemas.openxmlformats.org/officeDocument/2006/relationships/hyperlink" Target="https://winbuzzer.com/2017/03/31/samsung-galaxy-s8-facial-recognition-security-bypassed-simple-photo-xcxwbn?utm_content=bufferefc78&amp;utm_medium=social&amp;utm_source=twitter.com&amp;utm_campaign=buffer" TargetMode="External"/><Relationship Id="rId2631" Type="http://schemas.openxmlformats.org/officeDocument/2006/relationships/hyperlink" Target="https://www.google.com/url?rct=j&amp;sa=t&amp;url=http%3A%2F%2Fpppfocus.com%2F2017%2F04%2F01%2Fyour-next-android-phone-samsung-galaxy-s8-or-google-pixel%2F&amp;ct=ga&amp;cd=CAIyGmIyMmYxNjAxMGEyYTM1MmY6Y29tOmVuOlVT&amp;usg=AFQjCNGzIQJ602vIr9u-qySmRJTfTYdt1Q&amp;utm_source=dlvr.it&amp;utm_medium=twitter" TargetMode="External"/><Relationship Id="rId11174" Type="http://schemas.openxmlformats.org/officeDocument/2006/relationships/hyperlink" Target="https://twitter.com/" TargetMode="External"/><Relationship Id="rId12225" Type="http://schemas.openxmlformats.org/officeDocument/2006/relationships/hyperlink" Target="https://twitter.com/" TargetMode="External"/><Relationship Id="rId603" Type="http://schemas.openxmlformats.org/officeDocument/2006/relationships/hyperlink" Target="https://www.youtube.com/watch?v=DOWHwB2X2J0&amp;feature=youtu.be&amp;a" TargetMode="External"/><Relationship Id="rId1233" Type="http://schemas.openxmlformats.org/officeDocument/2006/relationships/hyperlink" Target="https://www.youtube.com/watch?v=n0makpckS8c&amp;feature=youtu.be&amp;a" TargetMode="External"/><Relationship Id="rId5854" Type="http://schemas.openxmlformats.org/officeDocument/2006/relationships/hyperlink" Target="https://pbs.twimg.com/media/C8RRSjBXUAAbbzB.jpg" TargetMode="External"/><Relationship Id="rId6905" Type="http://schemas.openxmlformats.org/officeDocument/2006/relationships/hyperlink" Target="http://pbs.twimg.com/profile_images/812777691158081538/qbWiW6pi_normal.jpg" TargetMode="External"/><Relationship Id="rId14397" Type="http://schemas.openxmlformats.org/officeDocument/2006/relationships/hyperlink" Target="https://twitter.com/" TargetMode="External"/><Relationship Id="rId15448" Type="http://schemas.openxmlformats.org/officeDocument/2006/relationships/hyperlink" Target="https://api.twitter.com/1.1/geo/id/179b8df9e368044d.json" TargetMode="External"/><Relationship Id="rId4456" Type="http://schemas.openxmlformats.org/officeDocument/2006/relationships/hyperlink" Target="https://pbs.twimg.com/media/C8KqLNGVwAAhCqY.jpg" TargetMode="External"/><Relationship Id="rId5507" Type="http://schemas.openxmlformats.org/officeDocument/2006/relationships/hyperlink" Target="http://pbs.twimg.com/profile_images/723217017008979971/LXYrTskK_normal.jpg" TargetMode="External"/><Relationship Id="rId3058" Type="http://schemas.openxmlformats.org/officeDocument/2006/relationships/hyperlink" Target="http://iopscience.iop.org/1538-3881/153/4/189" TargetMode="External"/><Relationship Id="rId4109" Type="http://schemas.openxmlformats.org/officeDocument/2006/relationships/hyperlink" Target="https://pbs.twimg.com/media/C8VGN9nXUAAuDjc.jpg" TargetMode="External"/><Relationship Id="rId7679" Type="http://schemas.openxmlformats.org/officeDocument/2006/relationships/hyperlink" Target="http://pbs.twimg.com/profile_images/3665236463/21cca896a564a5fc669f4f0b803ffb6a_normal.png" TargetMode="External"/><Relationship Id="rId13480" Type="http://schemas.openxmlformats.org/officeDocument/2006/relationships/hyperlink" Target="https://twitter.com/" TargetMode="External"/><Relationship Id="rId12082" Type="http://schemas.openxmlformats.org/officeDocument/2006/relationships/hyperlink" Target="https://twitter.com/" TargetMode="External"/><Relationship Id="rId13133" Type="http://schemas.openxmlformats.org/officeDocument/2006/relationships/hyperlink" Target="https://twitter.com/" TargetMode="External"/><Relationship Id="rId14531" Type="http://schemas.openxmlformats.org/officeDocument/2006/relationships/hyperlink" Target="https://twitter.com/" TargetMode="External"/><Relationship Id="rId460" Type="http://schemas.openxmlformats.org/officeDocument/2006/relationships/hyperlink" Target="https://twitter.com/i/web/status/847515164102414336" TargetMode="External"/><Relationship Id="rId1090" Type="http://schemas.openxmlformats.org/officeDocument/2006/relationships/hyperlink" Target="https://www.instagram.com/p/BST4cBzlBxC/" TargetMode="External"/><Relationship Id="rId2141" Type="http://schemas.openxmlformats.org/officeDocument/2006/relationships/hyperlink" Target="http://book.d-stamp.com/Tops/sub2/monoman/10141159/564500" TargetMode="External"/><Relationship Id="rId113" Type="http://schemas.openxmlformats.org/officeDocument/2006/relationships/hyperlink" Target="http://www.electrony.net/288178/%d9%85%d8%b3%d8%aa%d8%b4%d8%b9%d8%b1%d8%a7%d8%aa-%d8%a8%d8%b5%d9%85%d8%a7%d8%aa-%d8%a7%d9%84%d8%a3%d8%b5%d8%a7%d8%a8%d8%b9-%d8%b3%d8%aa%d8%b5%d9%84-%d9%84%d8%b3%d9%84%d8%b3%d9%84%d8%a9-%d9%87%d9%88/?utm_source=dlvr.it&amp;utm_medium=twitter" TargetMode="External"/><Relationship Id="rId6762" Type="http://schemas.openxmlformats.org/officeDocument/2006/relationships/hyperlink" Target="http://pbs.twimg.com/profile_images/1496408806/186177_1090302480_5615362_n_normal.jpg" TargetMode="External"/><Relationship Id="rId7813" Type="http://schemas.openxmlformats.org/officeDocument/2006/relationships/hyperlink" Target="http://pbs.twimg.com/profile_images/847729635458560001/plpX1FkT_normal.jpg" TargetMode="External"/><Relationship Id="rId5017" Type="http://schemas.openxmlformats.org/officeDocument/2006/relationships/hyperlink" Target="http://pbs.twimg.com/profile_images/844427318881849346/MzsdqVVr_normal.jpg" TargetMode="External"/><Relationship Id="rId5364" Type="http://schemas.openxmlformats.org/officeDocument/2006/relationships/hyperlink" Target="http://pbs.twimg.com/profile_images/820967958252027904/AHUzmKQd_normal.jpg" TargetMode="External"/><Relationship Id="rId6415" Type="http://schemas.openxmlformats.org/officeDocument/2006/relationships/hyperlink" Target="http://pbs.twimg.com/profile_images/624027770297937920/EfKW35UY_normal.jpg" TargetMode="External"/><Relationship Id="rId9985" Type="http://schemas.openxmlformats.org/officeDocument/2006/relationships/hyperlink" Target="https://twitter.com/" TargetMode="External"/><Relationship Id="rId12966" Type="http://schemas.openxmlformats.org/officeDocument/2006/relationships/hyperlink" Target="https://twitter.com/" TargetMode="External"/><Relationship Id="rId1974" Type="http://schemas.openxmlformats.org/officeDocument/2006/relationships/hyperlink" Target="https://www.google.com/url?rct=j&amp;sa=t&amp;url=https://www.forbes.com/sites/gordonkelly/2017/03/30/galaxy-s8-vs-galaxy-s7-whats-the-difference/&amp;ct=ga&amp;cd=CAIyGmVjZmViYzNiZjFkNzQyNDM6Y29tOmVuOlVT&amp;usg=AFQjCNGgXjZZVpu_kvUy-1t6UKQgiIS2ig&amp;utm_content=buffer54645&amp;utm_medium=social&amp;utm_source=twitter.com&amp;utm_campaign=buffer" TargetMode="External"/><Relationship Id="rId8587" Type="http://schemas.openxmlformats.org/officeDocument/2006/relationships/hyperlink" Target="http://pbs.twimg.com/profile_images/835600979672326144/b-A9QfSB_normal.jpg" TargetMode="External"/><Relationship Id="rId9638" Type="http://schemas.openxmlformats.org/officeDocument/2006/relationships/hyperlink" Target="http://pbs.twimg.com/profile_images/3244687702/d57f40a80f27257a56766584980d6954_normal.jpeg" TargetMode="External"/><Relationship Id="rId11568" Type="http://schemas.openxmlformats.org/officeDocument/2006/relationships/hyperlink" Target="https://twitter.com/" TargetMode="External"/><Relationship Id="rId12619" Type="http://schemas.openxmlformats.org/officeDocument/2006/relationships/hyperlink" Target="https://twitter.com/" TargetMode="External"/><Relationship Id="rId1627" Type="http://schemas.openxmlformats.org/officeDocument/2006/relationships/hyperlink" Target="https://www.youtube.com/watch?v=BXy2-nM-FkE&amp;feature=youtu.be&amp;a" TargetMode="External"/><Relationship Id="rId7189" Type="http://schemas.openxmlformats.org/officeDocument/2006/relationships/hyperlink" Target="http://pbs.twimg.com/profile_images/378800000714084355/e8f17abbba0b433d2397052f52f07d68_normal.jpeg" TargetMode="External"/><Relationship Id="rId14041" Type="http://schemas.openxmlformats.org/officeDocument/2006/relationships/hyperlink" Target="https://twitter.com/" TargetMode="External"/><Relationship Id="rId3799" Type="http://schemas.openxmlformats.org/officeDocument/2006/relationships/hyperlink" Target="https://www.google.com/url?rct=j&amp;sa=t&amp;url=https%3A%2F%2F9to5mac.com%2F2017%2F03%2F30%2Fjp-morgan-iphone-display-curve-infinity-samsung-galaxy-price%2F&amp;ct=ga&amp;cd=CAIyGjk1Yzc0Y2ZjNGM4ODRlNTM6Y29tOmVuOlVT&amp;usg=AFQjCNFu_rqJ7FiFSIqaLSUTiDpEQZaxZA&amp;utm_source=dlvr.it&amp;utm_medium=twitter" TargetMode="External"/><Relationship Id="rId4100" Type="http://schemas.openxmlformats.org/officeDocument/2006/relationships/hyperlink" Target="https://pbs.twimg.com/media/C8VZNn0W0AAtEvr.jpg" TargetMode="External"/><Relationship Id="rId7670" Type="http://schemas.openxmlformats.org/officeDocument/2006/relationships/hyperlink" Target="http://pbs.twimg.com/profile_images/2330230735/cdwq55wpxh5y2piepgag_normal.jpeg" TargetMode="External"/><Relationship Id="rId8721" Type="http://schemas.openxmlformats.org/officeDocument/2006/relationships/hyperlink" Target="http://pbs.twimg.com/profile_images/835603218919010306/RolIetdg_normal.jpg" TargetMode="External"/><Relationship Id="rId6272" Type="http://schemas.openxmlformats.org/officeDocument/2006/relationships/hyperlink" Target="http://pbs.twimg.com/profile_images/848881499482894337/ztZ8FuGy_normal.jpg" TargetMode="External"/><Relationship Id="rId7323" Type="http://schemas.openxmlformats.org/officeDocument/2006/relationships/hyperlink" Target="http://pbs.twimg.com/profile_images/642726571166560256/_Gg02vef_normal.jpg" TargetMode="External"/><Relationship Id="rId10651" Type="http://schemas.openxmlformats.org/officeDocument/2006/relationships/hyperlink" Target="https://twitter.com/" TargetMode="External"/><Relationship Id="rId11702" Type="http://schemas.openxmlformats.org/officeDocument/2006/relationships/hyperlink" Target="https://twitter.com/" TargetMode="External"/><Relationship Id="rId9495" Type="http://schemas.openxmlformats.org/officeDocument/2006/relationships/hyperlink" Target="http://pbs.twimg.com/profile_images/780906834806792192/ZnTRk6uL_normal.jpg" TargetMode="External"/><Relationship Id="rId10304" Type="http://schemas.openxmlformats.org/officeDocument/2006/relationships/hyperlink" Target="https://twitter.com/" TargetMode="External"/><Relationship Id="rId13874" Type="http://schemas.openxmlformats.org/officeDocument/2006/relationships/hyperlink" Target="https://twitter.com/" TargetMode="External"/><Relationship Id="rId14925" Type="http://schemas.openxmlformats.org/officeDocument/2006/relationships/hyperlink" Target="https://twitter.com/" TargetMode="External"/><Relationship Id="rId2882" Type="http://schemas.openxmlformats.org/officeDocument/2006/relationships/hyperlink" Target="https://www.google.com/url?rct=j&amp;sa=t&amp;url=http://www.cnetfrance.fr/produits/samsung-galaxy-s8-plus-la-prise-en-main-39850554.htm&amp;ct=ga&amp;cd=CAIyGTE1OGQ0YWQ5ODUzYmExODg6ZnI6ZnI6RlI&amp;usg=AFQjCNF4-NXM9XhLeCIdBvCypS7vI7m5AQ" TargetMode="External"/><Relationship Id="rId3933" Type="http://schemas.openxmlformats.org/officeDocument/2006/relationships/hyperlink" Target="https://pbs.twimg.com/media/C8LsvtlVoAQmdcS.jpg" TargetMode="External"/><Relationship Id="rId8097" Type="http://schemas.openxmlformats.org/officeDocument/2006/relationships/hyperlink" Target="http://pbs.twimg.com/profile_images/1190221355/june01_m16_normal.png" TargetMode="External"/><Relationship Id="rId9148" Type="http://schemas.openxmlformats.org/officeDocument/2006/relationships/hyperlink" Target="http://pbs.twimg.com/profile_images/831864664753594368/AfIP_2XA_normal.jpg" TargetMode="External"/><Relationship Id="rId12476" Type="http://schemas.openxmlformats.org/officeDocument/2006/relationships/hyperlink" Target="https://twitter.com/" TargetMode="External"/><Relationship Id="rId13527" Type="http://schemas.openxmlformats.org/officeDocument/2006/relationships/hyperlink" Target="https://twitter.com/" TargetMode="External"/><Relationship Id="rId854" Type="http://schemas.openxmlformats.org/officeDocument/2006/relationships/hyperlink" Target="https://twitter.com/i/web/status/847703801611997185" TargetMode="External"/><Relationship Id="rId1484" Type="http://schemas.openxmlformats.org/officeDocument/2006/relationships/hyperlink" Target="https://www.youtube.com/watch?v=HH1zD1wcACg&amp;feature=youtu.be&amp;a" TargetMode="External"/><Relationship Id="rId2535" Type="http://schemas.openxmlformats.org/officeDocument/2006/relationships/hyperlink" Target="https://www.google.com/url?rct=j&amp;sa=t&amp;url=http%3A%2F%2Ftekno.kompas.com%2Fread%2F2017%2F04%2F03%2F06570687%2Fmicrosoft.jual.galaxy.s8.edisi.khusus.apa.bedanya.&amp;ct=ga&amp;cd=CAIyHDkxYjQ4MDRlMDQxZGE3MWE6Y28uaWQ6aWQ6SUQ&amp;usg=AFQjCNE22-A_EhmVnRUAXF56kAG3HdxIRQ&amp;utm_source=dlvr.it&amp;utm_medium=twitter" TargetMode="External"/><Relationship Id="rId11078" Type="http://schemas.openxmlformats.org/officeDocument/2006/relationships/hyperlink" Target="https://twitter.com/" TargetMode="External"/><Relationship Id="rId12129" Type="http://schemas.openxmlformats.org/officeDocument/2006/relationships/hyperlink" Target="https://twitter.com/" TargetMode="External"/><Relationship Id="rId507" Type="http://schemas.openxmlformats.org/officeDocument/2006/relationships/hyperlink" Target="https://twitter.com/i/web/status/847512423460454401" TargetMode="External"/><Relationship Id="rId1137" Type="http://schemas.openxmlformats.org/officeDocument/2006/relationships/hyperlink" Target="https://www.youtube.com/watch?v=fOurNSXk_C4&amp;feature=youtu.be&amp;a" TargetMode="External"/><Relationship Id="rId5758" Type="http://schemas.openxmlformats.org/officeDocument/2006/relationships/hyperlink" Target="http://pbs.twimg.com/profile_images/817216613414043648/oM5qd9Rb_normal.jpg" TargetMode="External"/><Relationship Id="rId6809" Type="http://schemas.openxmlformats.org/officeDocument/2006/relationships/hyperlink" Target="http://pbs.twimg.com/profile_images/763010613694062592/CcLUi7oY_normal.jpg" TargetMode="External"/><Relationship Id="rId7180" Type="http://schemas.openxmlformats.org/officeDocument/2006/relationships/hyperlink" Target="http://pbs.twimg.com/profile_images/841949002211942400/po_J-mZ5_normal.jpg" TargetMode="External"/><Relationship Id="rId8231" Type="http://schemas.openxmlformats.org/officeDocument/2006/relationships/hyperlink" Target="http://pbs.twimg.com/profile_images/824314353201516544/STuxAYG3_normal.jpg" TargetMode="External"/><Relationship Id="rId10161" Type="http://schemas.openxmlformats.org/officeDocument/2006/relationships/hyperlink" Target="https://twitter.com/" TargetMode="External"/><Relationship Id="rId11212" Type="http://schemas.openxmlformats.org/officeDocument/2006/relationships/hyperlink" Target="https://twitter.com/" TargetMode="External"/><Relationship Id="rId12610" Type="http://schemas.openxmlformats.org/officeDocument/2006/relationships/hyperlink" Target="https://twitter.com/" TargetMode="External"/><Relationship Id="rId14782" Type="http://schemas.openxmlformats.org/officeDocument/2006/relationships/hyperlink" Target="https://twitter.com/" TargetMode="External"/><Relationship Id="rId2392" Type="http://schemas.openxmlformats.org/officeDocument/2006/relationships/hyperlink" Target="https://www.google.com/url?rct=j&amp;sa=t&amp;url=https://www.androidheadlines.com/2017/03/galaxy-s8-speed-test-reveals-gigabit-lte-speed-capability.html&amp;ct=ga&amp;cd=CAIyHGM4YjM4YThmMTE2NWIzMjg6Y28udWs6ZW46R0I&amp;usg=AFQjCNErPBOj5bHaa__GsMtlq1hyjzkgzg" TargetMode="External"/><Relationship Id="rId3790" Type="http://schemas.openxmlformats.org/officeDocument/2006/relationships/hyperlink" Target="https://www.google.com/url?rct=j&amp;sa=t&amp;url=http%3A%2F%2Fwww.androidauthority.com%2Fsamsung-galaxy-s8-plus-vs-apple-iphone-7-plus-760201%2F&amp;ct=ga&amp;cd=CAIyGjczOTE5YmFkMWVkNjU2ZDg6Y29tOmVuOlVT&amp;usg=AFQjCNGR2oPlKIzFW9W0Mv0oFkbf7oy8PA&amp;utm_source=dlvr.it&amp;utm_medium=twitter" TargetMode="External"/><Relationship Id="rId4841" Type="http://schemas.openxmlformats.org/officeDocument/2006/relationships/hyperlink" Target="http://pbs.twimg.com/profile_images/846291991411539968/C4bN2n8d_normal.jpg" TargetMode="External"/><Relationship Id="rId13384" Type="http://schemas.openxmlformats.org/officeDocument/2006/relationships/hyperlink" Target="https://twitter.com/" TargetMode="External"/><Relationship Id="rId14435" Type="http://schemas.openxmlformats.org/officeDocument/2006/relationships/hyperlink" Target="https://twitter.com/" TargetMode="External"/><Relationship Id="rId364" Type="http://schemas.openxmlformats.org/officeDocument/2006/relationships/hyperlink" Target="https://www.youtube.com/watch?v=M_vD2IEXIVA&amp;feature=youtu.be&amp;a" TargetMode="External"/><Relationship Id="rId2045" Type="http://schemas.openxmlformats.org/officeDocument/2006/relationships/hyperlink" Target="http://feeds.feedburner.com/~r/GoogleAlert-androidNougat/~3/U9693tk3EII/url?utm_source=feedburner&amp;utm_medium=twitter&amp;utm_campaign=android_updates" TargetMode="External"/><Relationship Id="rId3443" Type="http://schemas.openxmlformats.org/officeDocument/2006/relationships/hyperlink" Target="https://www.google.com/url?rct=j&amp;sa=t&amp;url=http://www.numerama.com/tech/245198-plutot-quun-bon-windows-phone-microsoft-devoile-sa-version-du-galaxy-s8.html&amp;ct=ga&amp;cd=CAIyGzg4YTU0ZjkzYjg5Y2M0NGY6ZnI6ZnI6RlI6Ug&amp;usg=AFQjCNEx1nvO_CAfd38-havscAqb6OTOqw" TargetMode="External"/><Relationship Id="rId13037" Type="http://schemas.openxmlformats.org/officeDocument/2006/relationships/hyperlink" Target="https://twitter.com/" TargetMode="External"/><Relationship Id="rId6666" Type="http://schemas.openxmlformats.org/officeDocument/2006/relationships/hyperlink" Target="http://pbs.twimg.com/profile_images/788770376130162688/wmnuNs_P_normal.jpg" TargetMode="External"/><Relationship Id="rId7717" Type="http://schemas.openxmlformats.org/officeDocument/2006/relationships/hyperlink" Target="http://pbs.twimg.com/profile_images/649072940688928768/j2icP0fE_normal.jpg" TargetMode="External"/><Relationship Id="rId5268" Type="http://schemas.openxmlformats.org/officeDocument/2006/relationships/hyperlink" Target="http://pbs.twimg.com/profile_images/760275815246422018/N-rz3oPa_normal.png" TargetMode="External"/><Relationship Id="rId6319" Type="http://schemas.openxmlformats.org/officeDocument/2006/relationships/hyperlink" Target="http://pbs.twimg.com/profile_images/754244598390751232/LSaRjVNd_normal.jpg" TargetMode="External"/><Relationship Id="rId9889" Type="http://schemas.openxmlformats.org/officeDocument/2006/relationships/hyperlink" Target="https://twitter.com/" TargetMode="External"/><Relationship Id="rId12120" Type="http://schemas.openxmlformats.org/officeDocument/2006/relationships/hyperlink" Target="https://twitter.com/" TargetMode="External"/><Relationship Id="rId1878" Type="http://schemas.openxmlformats.org/officeDocument/2006/relationships/hyperlink" Target="https://www.youtube.com/watch?v=Lig2uXHcIqE&amp;feature=youtu.be&amp;a" TargetMode="External"/><Relationship Id="rId2929" Type="http://schemas.openxmlformats.org/officeDocument/2006/relationships/hyperlink" Target="http://dlvr.it/NnQhXr" TargetMode="External"/><Relationship Id="rId14292" Type="http://schemas.openxmlformats.org/officeDocument/2006/relationships/hyperlink" Target="https://twitter.com/" TargetMode="External"/><Relationship Id="rId15343" Type="http://schemas.openxmlformats.org/officeDocument/2006/relationships/hyperlink" Target="https://twitter.com/" TargetMode="External"/><Relationship Id="rId4351" Type="http://schemas.openxmlformats.org/officeDocument/2006/relationships/hyperlink" Target="http://pbs.twimg.com/profile_images/794567257208680448/gbS7J6s__normal.jpg" TargetMode="External"/><Relationship Id="rId5402" Type="http://schemas.openxmlformats.org/officeDocument/2006/relationships/hyperlink" Target="http://pbs.twimg.com/profile_images/694946761387950082/cz2lRb3P_normal.jpg" TargetMode="External"/><Relationship Id="rId6800" Type="http://schemas.openxmlformats.org/officeDocument/2006/relationships/hyperlink" Target="http://pbs.twimg.com/profile_images/468627489841901568/xodXVJ9L_normal.png" TargetMode="External"/><Relationship Id="rId4004" Type="http://schemas.openxmlformats.org/officeDocument/2006/relationships/hyperlink" Target="https://pbs.twimg.com/media/C8IGxGuVoAA2scd.jpg" TargetMode="External"/><Relationship Id="rId8972" Type="http://schemas.openxmlformats.org/officeDocument/2006/relationships/hyperlink" Target="http://pbs.twimg.com/profile_images/811692345410383872/ss2UWpX2_normal.jpg" TargetMode="External"/><Relationship Id="rId11953" Type="http://schemas.openxmlformats.org/officeDocument/2006/relationships/hyperlink" Target="https://twitter.com/" TargetMode="External"/><Relationship Id="rId6176" Type="http://schemas.openxmlformats.org/officeDocument/2006/relationships/hyperlink" Target="https://pbs.twimg.com/media/C8UcomiXoAA7qc4.jpg" TargetMode="External"/><Relationship Id="rId7227" Type="http://schemas.openxmlformats.org/officeDocument/2006/relationships/hyperlink" Target="https://pbs.twimg.com/media/C8G5HtEW4AUfrzS.jpg" TargetMode="External"/><Relationship Id="rId7574" Type="http://schemas.openxmlformats.org/officeDocument/2006/relationships/hyperlink" Target="http://pbs.twimg.com/profile_images/448356837755080704/LIErvG7t_normal.jpeg" TargetMode="External"/><Relationship Id="rId8625" Type="http://schemas.openxmlformats.org/officeDocument/2006/relationships/hyperlink" Target="http://pbs.twimg.com/profile_images/811621237432741888/qejLU7Yd_normal.jpg" TargetMode="External"/><Relationship Id="rId10555" Type="http://schemas.openxmlformats.org/officeDocument/2006/relationships/hyperlink" Target="https://twitter.com/" TargetMode="External"/><Relationship Id="rId11606" Type="http://schemas.openxmlformats.org/officeDocument/2006/relationships/hyperlink" Target="https://twitter.com/" TargetMode="External"/><Relationship Id="rId10208" Type="http://schemas.openxmlformats.org/officeDocument/2006/relationships/hyperlink" Target="https://twitter.com/" TargetMode="External"/><Relationship Id="rId13778" Type="http://schemas.openxmlformats.org/officeDocument/2006/relationships/hyperlink" Target="https://twitter.com/" TargetMode="External"/><Relationship Id="rId14829" Type="http://schemas.openxmlformats.org/officeDocument/2006/relationships/hyperlink" Target="https://twitter.com/" TargetMode="External"/><Relationship Id="rId2786" Type="http://schemas.openxmlformats.org/officeDocument/2006/relationships/hyperlink" Target="http://dlvr.it/NmrSXB" TargetMode="External"/><Relationship Id="rId3837" Type="http://schemas.openxmlformats.org/officeDocument/2006/relationships/hyperlink" Target="https://www.google.com/url?rct=j&amp;sa=t&amp;url=http%3A%2F%2Fhub.91mobiles.com%2Fsamsung-galaxy-s8-vs-apple-iphone-7-plus&amp;ct=ga&amp;cd=CAIyGjczOTE5YmFkMWVkNjU2ZDg6Y29tOmVuOlVT&amp;usg=AFQjCNFx5N5HgXmiQL1ZRo280YChamUR6w&amp;utm_source=dlvr.it&amp;utm_medium=twitter" TargetMode="External"/><Relationship Id="rId9399" Type="http://schemas.openxmlformats.org/officeDocument/2006/relationships/hyperlink" Target="http://pbs.twimg.com/profile_images/837228956902277120/Xc7neQmy_normal.jpg" TargetMode="External"/><Relationship Id="rId758" Type="http://schemas.openxmlformats.org/officeDocument/2006/relationships/hyperlink" Target="https://www.youtube.com/watch?v=nP0I6Mb880E&amp;feature=youtu.be&amp;a" TargetMode="External"/><Relationship Id="rId1388" Type="http://schemas.openxmlformats.org/officeDocument/2006/relationships/hyperlink" Target="https://twitter.com/i/web/status/847556558263390209" TargetMode="External"/><Relationship Id="rId2439" Type="http://schemas.openxmlformats.org/officeDocument/2006/relationships/hyperlink" Target="https://www.google.com/url?rct=j&amp;sa=t&amp;url=http%3A%2F%2Fwww.valuewalk.com%2F2017%2F03%2Fgalaxy-s8-vs-iphone-7-vs-galaxy-s7-comparison%2F&amp;ct=ga&amp;cd=CAIyGjE1OGQ0YWQ5ODUzYmExODg6Y29tOmVuOlVT&amp;usg=AFQjCNHWde4Q6j0L2HXEPtMXVc7GbDn6yA&amp;utm_source=dlvr.it&amp;utm_medium=twitter" TargetMode="External"/><Relationship Id="rId6310" Type="http://schemas.openxmlformats.org/officeDocument/2006/relationships/hyperlink" Target="http://pbs.twimg.com/profile_images/848462319382388738/wJaTqoXz_normal.jpg" TargetMode="External"/><Relationship Id="rId9880" Type="http://schemas.openxmlformats.org/officeDocument/2006/relationships/hyperlink" Target="http://pbs.twimg.com/profile_images/494676480291381249/RtC-6xAO_normal.jpeg" TargetMode="External"/><Relationship Id="rId94" Type="http://schemas.openxmlformats.org/officeDocument/2006/relationships/hyperlink" Target="https://www.news24eg.com/2017/03/30/%d9%85%d8%b3%d8%aa%d8%b4%d8%b9%d8%b1%d8%a7%d8%aa-%d8%a8%d8%b5%d9%85%d8%a7%d8%aa-%d8%a7%d9%84%d8%a3%d8%b5%d8%a7%d8%a8%d8%b9-%d8%b3%d8%aa%d8%b5%d9%84-%d9%84%d8%b3%d9%84%d8%b3%d9%84%d8%a9-%d9%87%d9%88/" TargetMode="External"/><Relationship Id="rId8482" Type="http://schemas.openxmlformats.org/officeDocument/2006/relationships/hyperlink" Target="http://pbs.twimg.com/profile_images/378800000823690756/504ec3479025503ada22f90db947b8dc_normal.png" TargetMode="External"/><Relationship Id="rId9533" Type="http://schemas.openxmlformats.org/officeDocument/2006/relationships/hyperlink" Target="http://pbs.twimg.com/profile_images/788142639589842944/NPPRRiUQ_normal.jpg" TargetMode="External"/><Relationship Id="rId12861" Type="http://schemas.openxmlformats.org/officeDocument/2006/relationships/hyperlink" Target="https://twitter.com/" TargetMode="External"/><Relationship Id="rId13912" Type="http://schemas.openxmlformats.org/officeDocument/2006/relationships/hyperlink" Target="https://twitter.com/" TargetMode="External"/><Relationship Id="rId2920" Type="http://schemas.openxmlformats.org/officeDocument/2006/relationships/hyperlink" Target="http://dlvr.it/NnCM2M" TargetMode="External"/><Relationship Id="rId7084" Type="http://schemas.openxmlformats.org/officeDocument/2006/relationships/hyperlink" Target="http://pbs.twimg.com/profile_images/709417816529747969/hbLJbWQ5_normal.jpg" TargetMode="External"/><Relationship Id="rId8135" Type="http://schemas.openxmlformats.org/officeDocument/2006/relationships/hyperlink" Target="http://pbs.twimg.com/profile_images/682195803260112896/TRQmbOlh_normal.jpg" TargetMode="External"/><Relationship Id="rId10065" Type="http://schemas.openxmlformats.org/officeDocument/2006/relationships/hyperlink" Target="https://twitter.com/" TargetMode="External"/><Relationship Id="rId11463" Type="http://schemas.openxmlformats.org/officeDocument/2006/relationships/hyperlink" Target="https://twitter.com/" TargetMode="External"/><Relationship Id="rId12514" Type="http://schemas.openxmlformats.org/officeDocument/2006/relationships/hyperlink" Target="https://twitter.com/" TargetMode="External"/><Relationship Id="rId1522" Type="http://schemas.openxmlformats.org/officeDocument/2006/relationships/hyperlink" Target="https://www.google.com/url?rct=j&amp;sa=t&amp;url=https%3A%2F%2Fmlsfutbol.com%2Fla-galaxy-prepara-una-dieta-muy-particular-para-sus-jugadores-11971&amp;ct=ga&amp;cd=CAIyHTU0N2YzZDYxMTZiNDU2ODM6Y29tLm14OmVzOk1Y&amp;usg=AFQjCNGoqTBs3xLAz8Dh6-yPr1frSplTMA&amp;utm_source=dlvr.it&amp;utm_medium=twitter" TargetMode="External"/><Relationship Id="rId11116" Type="http://schemas.openxmlformats.org/officeDocument/2006/relationships/hyperlink" Target="https://twitter.com/" TargetMode="External"/><Relationship Id="rId14686" Type="http://schemas.openxmlformats.org/officeDocument/2006/relationships/hyperlink" Target="https://twitter.com/" TargetMode="External"/><Relationship Id="rId3694" Type="http://schemas.openxmlformats.org/officeDocument/2006/relationships/hyperlink" Target="https://www.google.com/url?rct=j&amp;sa=t&amp;url=http%3A%2F%2Fwww.phonearena.com%2Fnews%2FSamsung-Galaxy-S8-vs-Apple-iPhone-7-best-of-the-best_id92509&amp;ct=ga&amp;cd=CAIyGjczOTE5YmFkMWVkNjU2ZDg6Y29tOmVuOlVT&amp;usg=AFQjCNFN83XEijoccUuyJjqbegoZJ8aSZA&amp;utm_source=dlvr.it&amp;utm_medium=twitter" TargetMode="External"/><Relationship Id="rId4745" Type="http://schemas.openxmlformats.org/officeDocument/2006/relationships/hyperlink" Target="http://pbs.twimg.com/profile_images/546678552750325760/_Az602ps_normal.jpeg" TargetMode="External"/><Relationship Id="rId13288" Type="http://schemas.openxmlformats.org/officeDocument/2006/relationships/hyperlink" Target="https://twitter.com/" TargetMode="External"/><Relationship Id="rId14339" Type="http://schemas.openxmlformats.org/officeDocument/2006/relationships/hyperlink" Target="https://twitter.com/" TargetMode="External"/><Relationship Id="rId2296" Type="http://schemas.openxmlformats.org/officeDocument/2006/relationships/hyperlink" Target="http://feeds.feedburner.com/~r/co/MOuv/~3/Z61j954uS-Y/url?utm_source=feedburner&amp;utm_medium=twitter&amp;utm_campaign=heavy_raremetal" TargetMode="External"/><Relationship Id="rId3347" Type="http://schemas.openxmlformats.org/officeDocument/2006/relationships/hyperlink" Target="https://www.google.com/url?rct=j&amp;sa=t&amp;url=http%3A%2F%2Fwww.valuewalk.com%2F2017%2F04%2Fsamsung-foldable-galaxy-x-galaxy-note-8%2F&amp;ct=ga&amp;cd=CAIyGmI0ODdmYjNkNDhhYzkzNDk6Y29tOmVuOlVT&amp;usg=AFQjCNEo4WA940oDEJYmGYCqY8HcGdE9bw&amp;utm_source=dlvr.it&amp;utm_medium=twitter" TargetMode="External"/><Relationship Id="rId7968" Type="http://schemas.openxmlformats.org/officeDocument/2006/relationships/hyperlink" Target="http://pbs.twimg.com/profile_images/810953767189434373/mrMR1skn_normal.jpg" TargetMode="External"/><Relationship Id="rId268" Type="http://schemas.openxmlformats.org/officeDocument/2006/relationships/hyperlink" Target="https://www.youtube.com/watch?v=M7cdUGJ3oxM&amp;feature=youtu.be&amp;a" TargetMode="External"/><Relationship Id="rId9390" Type="http://schemas.openxmlformats.org/officeDocument/2006/relationships/hyperlink" Target="http://pbs.twimg.com/profile_images/837228956902277120/Xc7neQmy_normal.jpg" TargetMode="External"/><Relationship Id="rId10949" Type="http://schemas.openxmlformats.org/officeDocument/2006/relationships/hyperlink" Target="https://twitter.com/" TargetMode="External"/><Relationship Id="rId12371" Type="http://schemas.openxmlformats.org/officeDocument/2006/relationships/hyperlink" Target="https://twitter.com/" TargetMode="External"/><Relationship Id="rId13422" Type="http://schemas.openxmlformats.org/officeDocument/2006/relationships/hyperlink" Target="https://twitter.com/" TargetMode="External"/><Relationship Id="rId14820" Type="http://schemas.openxmlformats.org/officeDocument/2006/relationships/hyperlink" Target="https://twitter.com/" TargetMode="External"/><Relationship Id="rId2430" Type="http://schemas.openxmlformats.org/officeDocument/2006/relationships/hyperlink" Target="https://www.google.com/url?rct=j&amp;sa=t&amp;url=http%3A%2F%2Flancasteronline.com%2Fbusiness%2Ftechnology%2Fgalaxy-s-vs-iphone-samsung-and-apple-flagships-face-off%2Farticle_2c012ada-1548-11e7-b85e-37c20957887d.html&amp;ct=ga&amp;cd=CAIyGjE1OGQ0YWQ5ODUzYmExODg6Y29tOmVuOlVT&amp;usg=AFQjCNGvR8e3ED6ataV6oKpsHQ0_SjQr8g&amp;utm_source=dlvr.it&amp;utm_medium=twitter" TargetMode="External"/><Relationship Id="rId9043" Type="http://schemas.openxmlformats.org/officeDocument/2006/relationships/hyperlink" Target="http://pbs.twimg.com/profile_images/835960667177955330/ni6j65U4_normal.jpg" TargetMode="External"/><Relationship Id="rId12024" Type="http://schemas.openxmlformats.org/officeDocument/2006/relationships/hyperlink" Target="https://twitter.com/" TargetMode="External"/><Relationship Id="rId402" Type="http://schemas.openxmlformats.org/officeDocument/2006/relationships/hyperlink" Target="https://www.cnet.com/es/analisis/samsung-galaxy-s8/primer-vistazo/?utm_content=buffer0fa42&amp;utm_medium=social&amp;utm_source=twitter.com&amp;utm_campaign=buffer" TargetMode="External"/><Relationship Id="rId1032" Type="http://schemas.openxmlformats.org/officeDocument/2006/relationships/hyperlink" Target="https://www.cnet.com/news/samsung-galaxy-s8-begins-era-of-better-bluetooth/?utm_content=buffer31a41&amp;utm_medium=social&amp;utm_source=twitter.com&amp;utm_campaign=buffer" TargetMode="External"/><Relationship Id="rId14196" Type="http://schemas.openxmlformats.org/officeDocument/2006/relationships/hyperlink" Target="https://twitter.com/" TargetMode="External"/><Relationship Id="rId4255" Type="http://schemas.openxmlformats.org/officeDocument/2006/relationships/hyperlink" Target="https://pbs.twimg.com/media/C8PSUFqUMAQUE7r.jpg" TargetMode="External"/><Relationship Id="rId5306" Type="http://schemas.openxmlformats.org/officeDocument/2006/relationships/hyperlink" Target="http://pbs.twimg.com/profile_images/847788051225075717/HHYSvSMF_normal.jpg" TargetMode="External"/><Relationship Id="rId5653" Type="http://schemas.openxmlformats.org/officeDocument/2006/relationships/hyperlink" Target="http://pbs.twimg.com/profile_images/848188558368063489/1mN3ABdu_normal.jpg" TargetMode="External"/><Relationship Id="rId6704" Type="http://schemas.openxmlformats.org/officeDocument/2006/relationships/hyperlink" Target="http://pbs.twimg.com/profile_images/798535287538233344/CxWSRSUe_normal.jpg" TargetMode="External"/><Relationship Id="rId15247" Type="http://schemas.openxmlformats.org/officeDocument/2006/relationships/hyperlink" Target="https://twitter.com/" TargetMode="External"/><Relationship Id="rId8876" Type="http://schemas.openxmlformats.org/officeDocument/2006/relationships/hyperlink" Target="http://pbs.twimg.com/profile_images/445489262231031808/aXOGungz_normal.jpeg" TargetMode="External"/><Relationship Id="rId9927" Type="http://schemas.openxmlformats.org/officeDocument/2006/relationships/hyperlink" Target="https://twitter.com/" TargetMode="External"/><Relationship Id="rId11857" Type="http://schemas.openxmlformats.org/officeDocument/2006/relationships/hyperlink" Target="https://twitter.com/" TargetMode="External"/><Relationship Id="rId12908" Type="http://schemas.openxmlformats.org/officeDocument/2006/relationships/hyperlink" Target="https://twitter.com/" TargetMode="External"/><Relationship Id="rId1916" Type="http://schemas.openxmlformats.org/officeDocument/2006/relationships/hyperlink" Target="https://www.google.com/url?rct=j&amp;sa=t&amp;url=https://www.lagalaxy.com/post/2017/04/02/curt-onalfo-speaks-after-la-galaxys-4-2-defeat-vancouver-whitecaps-fc-insider&amp;ct=ga&amp;cd=CAIyGjgyZWJiYTg3NmVkYjZiNDM6Y29tOmVuOlVT&amp;usg=AFQjCNEVTKMQk_4vmR1-UTCy0YR6E4Q42w" TargetMode="External"/><Relationship Id="rId7478" Type="http://schemas.openxmlformats.org/officeDocument/2006/relationships/hyperlink" Target="http://pbs.twimg.com/profile_images/1100765083/iphone-4g-2_normal.jpg" TargetMode="External"/><Relationship Id="rId8529" Type="http://schemas.openxmlformats.org/officeDocument/2006/relationships/hyperlink" Target="http://pbs.twimg.com/profile_images/819663755785211904/9EGf7JGu_normal.jpg" TargetMode="External"/><Relationship Id="rId10459" Type="http://schemas.openxmlformats.org/officeDocument/2006/relationships/hyperlink" Target="https://twitter.com/" TargetMode="External"/><Relationship Id="rId14330" Type="http://schemas.openxmlformats.org/officeDocument/2006/relationships/hyperlink" Target="https://twitter.com/" TargetMode="External"/><Relationship Id="rId6561" Type="http://schemas.openxmlformats.org/officeDocument/2006/relationships/hyperlink" Target="http://pbs.twimg.com/profile_images/601084496742518784/AEM4oEaI_normal.jpg" TargetMode="External"/><Relationship Id="rId7612" Type="http://schemas.openxmlformats.org/officeDocument/2006/relationships/hyperlink" Target="http://pbs.twimg.com/profile_images/828207777801715712/XDEg87wH_normal.jpg" TargetMode="External"/><Relationship Id="rId10940" Type="http://schemas.openxmlformats.org/officeDocument/2006/relationships/hyperlink" Target="https://twitter.com/" TargetMode="External"/><Relationship Id="rId5163" Type="http://schemas.openxmlformats.org/officeDocument/2006/relationships/hyperlink" Target="http://pbs.twimg.com/profile_images/848310885147979776/Og6-wSom_normal.jpg" TargetMode="External"/><Relationship Id="rId6214" Type="http://schemas.openxmlformats.org/officeDocument/2006/relationships/hyperlink" Target="http://pbs.twimg.com/profile_images/848329028130017280/b5rquUsE_normal.jpg" TargetMode="External"/><Relationship Id="rId9784" Type="http://schemas.openxmlformats.org/officeDocument/2006/relationships/hyperlink" Target="http://pbs.twimg.com/profile_images/494681362767425538/ILPdaugu_normal.jpeg" TargetMode="External"/><Relationship Id="rId8386" Type="http://schemas.openxmlformats.org/officeDocument/2006/relationships/hyperlink" Target="http://pbs.twimg.com/profile_images/1323799789/P1020598-2_normal.JPG" TargetMode="External"/><Relationship Id="rId9437" Type="http://schemas.openxmlformats.org/officeDocument/2006/relationships/hyperlink" Target="http://pbs.twimg.com/profile_images/669985830283419648/g6-Z4W9M_normal.jpg" TargetMode="External"/><Relationship Id="rId12765" Type="http://schemas.openxmlformats.org/officeDocument/2006/relationships/hyperlink" Target="https://twitter.com/" TargetMode="External"/><Relationship Id="rId13816" Type="http://schemas.openxmlformats.org/officeDocument/2006/relationships/hyperlink" Target="https://twitter.com/" TargetMode="External"/><Relationship Id="rId1773" Type="http://schemas.openxmlformats.org/officeDocument/2006/relationships/hyperlink" Target="https://www.google.com/url?rct=j&amp;sa=t&amp;url=http%3A%2F%2Felcomercio.pe%2Ftecnologia%2Fmoviles%2Fencuentran-falla-recien-lanzado-samsung-galaxy-s8-noticia-1980683&amp;ct=ga&amp;cd=CAIyGWI4MThlMmJmYWQ5OGUwNjg6Y2w6ZXM6Q0w&amp;usg=AFQjCNGuBZ1lk3n7Q21c4V8pFhNUst3B6g&amp;utm_source=dlvr.it&amp;utm_medium=twitter" TargetMode="External"/><Relationship Id="rId2824" Type="http://schemas.openxmlformats.org/officeDocument/2006/relationships/hyperlink" Target="https://www.google.com/url?rct=j&amp;sa=t&amp;url=https://www.applesfera.com/iphone/quieres-el-desbloqueo-facial-del-galaxy-s8-en-tu-proximo-iphone-no-tan-rapido-vaquero&amp;ct=ga&amp;cd=CAIyGjE1OGQ0YWQ5ODUzYmExODg6Y29tOmVzOlVT&amp;usg=AFQjCNFZF2NrB6IrxjjfmHBNGt09vjCL8g" TargetMode="External"/><Relationship Id="rId8039" Type="http://schemas.openxmlformats.org/officeDocument/2006/relationships/hyperlink" Target="http://pbs.twimg.com/profile_images/487534182608801793/7-f_BUyN_normal.png" TargetMode="External"/><Relationship Id="rId11367" Type="http://schemas.openxmlformats.org/officeDocument/2006/relationships/hyperlink" Target="https://twitter.com/" TargetMode="External"/><Relationship Id="rId12418" Type="http://schemas.openxmlformats.org/officeDocument/2006/relationships/hyperlink" Target="https://twitter.com/" TargetMode="External"/><Relationship Id="rId1426" Type="http://schemas.openxmlformats.org/officeDocument/2006/relationships/hyperlink" Target="https://winbuzzer.com/2017/03/31/samsung-galaxy-s8-facial-recognition-security-bypassed-simple-photo-xcxwbn?utm_content=buffer70168&amp;utm_medium=social&amp;utm_source=twitter.com&amp;utm_campaign=buffer" TargetMode="External"/><Relationship Id="rId4996" Type="http://schemas.openxmlformats.org/officeDocument/2006/relationships/hyperlink" Target="http://pbs.twimg.com/profile_images/847693999079018496/JBYK8h1j_normal.jpg" TargetMode="External"/><Relationship Id="rId3598" Type="http://schemas.openxmlformats.org/officeDocument/2006/relationships/hyperlink" Target="https://www.google.com/url?rct=j&amp;sa=t&amp;url=https://www.movilzona.es/2017/04/01/se-retrasa-android-7-para-los-samsung-galaxy-a3-a5-y-a7-2016/&amp;ct=ga&amp;cd=CAIyGmIyMmYxNjAxMGEyYTM1MmY6Y29tOmVzOlVT&amp;usg=AFQjCNF_fRiMHwVytv7aSTX2Dd2Nt143ew" TargetMode="External"/><Relationship Id="rId4649" Type="http://schemas.openxmlformats.org/officeDocument/2006/relationships/hyperlink" Target="http://pbs.twimg.com/profile_images/445556183395340288/-3opH1fR_normal.png" TargetMode="External"/><Relationship Id="rId8520" Type="http://schemas.openxmlformats.org/officeDocument/2006/relationships/hyperlink" Target="http://abs.twimg.com/sticky/default_profile_images/default_profile_normal.png" TargetMode="External"/><Relationship Id="rId10450" Type="http://schemas.openxmlformats.org/officeDocument/2006/relationships/hyperlink" Target="https://twitter.com/" TargetMode="External"/><Relationship Id="rId11501" Type="http://schemas.openxmlformats.org/officeDocument/2006/relationships/hyperlink" Target="https://twitter.com/" TargetMode="External"/><Relationship Id="rId6071" Type="http://schemas.openxmlformats.org/officeDocument/2006/relationships/hyperlink" Target="http://pbs.twimg.com/profile_images/683168458620727297/vCkFv2AY_normal.jpg" TargetMode="External"/><Relationship Id="rId7122" Type="http://schemas.openxmlformats.org/officeDocument/2006/relationships/hyperlink" Target="http://pbs.twimg.com/profile_images/759171247729106944/IHWueXgI_normal.jpg" TargetMode="External"/><Relationship Id="rId10103" Type="http://schemas.openxmlformats.org/officeDocument/2006/relationships/hyperlink" Target="https://twitter.com/" TargetMode="External"/><Relationship Id="rId2681" Type="http://schemas.openxmlformats.org/officeDocument/2006/relationships/hyperlink" Target="https://twitter.com/i/web/status/848221936081661953" TargetMode="External"/><Relationship Id="rId9294" Type="http://schemas.openxmlformats.org/officeDocument/2006/relationships/hyperlink" Target="http://pbs.twimg.com/profile_images/846237124592619521/EEjftqt2_normal.jpg" TargetMode="External"/><Relationship Id="rId12275" Type="http://schemas.openxmlformats.org/officeDocument/2006/relationships/hyperlink" Target="https://twitter.com/" TargetMode="External"/><Relationship Id="rId13673" Type="http://schemas.openxmlformats.org/officeDocument/2006/relationships/hyperlink" Target="https://twitter.com/" TargetMode="External"/><Relationship Id="rId14724" Type="http://schemas.openxmlformats.org/officeDocument/2006/relationships/hyperlink" Target="https://twitter.com/" TargetMode="External"/><Relationship Id="rId653" Type="http://schemas.openxmlformats.org/officeDocument/2006/relationships/hyperlink" Target="https://www.google.com/url?rct=j&amp;sa=t&amp;url=http://mobileidworld.com/galaxy-s8-biometrics-003301/&amp;ct=ga&amp;cd=CAIyGTM5YzkwMzg1N2FhMDFhN2Y6Y2E6ZW46Q0E&amp;usg=AFQjCNEo0TxW53fDA3mIjYnrWZOTt3rnHw" TargetMode="External"/><Relationship Id="rId1283" Type="http://schemas.openxmlformats.org/officeDocument/2006/relationships/hyperlink" Target="https://www.youtube.com/watch?v=n0makpckS8c&amp;feature=youtu.be&amp;a" TargetMode="External"/><Relationship Id="rId2334" Type="http://schemas.openxmlformats.org/officeDocument/2006/relationships/hyperlink" Target="https://www.google.com/url?rct=j&amp;sa=t&amp;url=http%3A%2F%2Fclicklancashire.com%2F2017%2F03%2F31%2Fsamsung-galaxy-s8-microsoft-edition-comes-with-extra-apps.html&amp;ct=ga&amp;cd=CAIyHmU3ODE5OGZlMjU4Y2ExMmQ6Y28udWs6ZW46R0I6Ug&amp;usg=AFQjCNFBrF0xWRBOKrNHQgYr-UXr85MyMw&amp;utm_source=dlvr.it&amp;utm_medium=twitter" TargetMode="External"/><Relationship Id="rId3732" Type="http://schemas.openxmlformats.org/officeDocument/2006/relationships/hyperlink" Target="https://www.google.com/url?rct=j&amp;sa=t&amp;url=http%3A%2F%2Fwww.hindustantimes.com%2Ftech%2Fapple-iphone-8-may-not-get-a-curved-display-as-samsung-galaxy-s8%2Fstory-USDKMLoimH6yjEraEGlMAO.html&amp;ct=ga&amp;cd=CAIyGjczOTE5YmFkMWVkNjU2ZDg6Y29tOmVuOlVT&amp;usg=AFQjCNF1JxSx0tW-lA-qJaNEM0VQCz1pjA&amp;utm_source=dlvr.it&amp;utm_medium=twitter" TargetMode="External"/><Relationship Id="rId13326" Type="http://schemas.openxmlformats.org/officeDocument/2006/relationships/hyperlink" Target="https://twitter.com/" TargetMode="External"/><Relationship Id="rId306" Type="http://schemas.openxmlformats.org/officeDocument/2006/relationships/hyperlink" Target="http://www.seventeen.com/celebrity/movies-tv/a46055/disney-future-release-dates-toy-story-star-wars-guardians-of-the-galaxy/?src=socialflowTW" TargetMode="External"/><Relationship Id="rId6955" Type="http://schemas.openxmlformats.org/officeDocument/2006/relationships/hyperlink" Target="http://pbs.twimg.com/profile_images/760667000393859077/2emI9Jpp_normal.jpg" TargetMode="External"/><Relationship Id="rId4159" Type="http://schemas.openxmlformats.org/officeDocument/2006/relationships/hyperlink" Target="https://pbs.twimg.com/media/C8Kl3l2UwAAxUo1.jpg" TargetMode="External"/><Relationship Id="rId5557" Type="http://schemas.openxmlformats.org/officeDocument/2006/relationships/hyperlink" Target="http://pbs.twimg.com/profile_images/378800000836352502/9e836d9ed61d46f0d24c58cd250f7381_normal.jpeg" TargetMode="External"/><Relationship Id="rId6608" Type="http://schemas.openxmlformats.org/officeDocument/2006/relationships/hyperlink" Target="http://pbs.twimg.com/profile_images/710860462133547008/4EYJeG_V_normal.jpg"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pbs.twimg.com/profile_banners/631474676/1474049645" TargetMode="External"/><Relationship Id="rId3182" Type="http://schemas.openxmlformats.org/officeDocument/2006/relationships/hyperlink" Target="http://pbs.twimg.com/profile_background_images/378800000169265761/c0QDoPQM.jpeg" TargetMode="External"/><Relationship Id="rId4233" Type="http://schemas.openxmlformats.org/officeDocument/2006/relationships/hyperlink" Target="http://abs.twimg.com/images/themes/theme14/bg.gif" TargetMode="External"/><Relationship Id="rId7389" Type="http://schemas.openxmlformats.org/officeDocument/2006/relationships/hyperlink" Target="https://twitter.com/j_isaac13" TargetMode="External"/><Relationship Id="rId8854" Type="http://schemas.openxmlformats.org/officeDocument/2006/relationships/hyperlink" Target="https://twitter.com/gamblerz23" TargetMode="External"/><Relationship Id="rId3999" Type="http://schemas.openxmlformats.org/officeDocument/2006/relationships/hyperlink" Target="http://pbs.twimg.com/profile_background_images/789906363916759040/dASPqlwT.jpg" TargetMode="External"/><Relationship Id="rId4300" Type="http://schemas.openxmlformats.org/officeDocument/2006/relationships/hyperlink" Target="http://pbs.twimg.com/profile_background_images/725517901042569216/87fJSQ-C.jpg" TargetMode="External"/><Relationship Id="rId7456" Type="http://schemas.openxmlformats.org/officeDocument/2006/relationships/hyperlink" Target="https://twitter.com/dailyiow" TargetMode="External"/><Relationship Id="rId8507" Type="http://schemas.openxmlformats.org/officeDocument/2006/relationships/hyperlink" Target="https://twitter.com/_steven_j" TargetMode="External"/><Relationship Id="rId170" Type="http://schemas.openxmlformats.org/officeDocument/2006/relationships/hyperlink" Target="https://t.co/3ciShU1XVo" TargetMode="External"/><Relationship Id="rId6058" Type="http://schemas.openxmlformats.org/officeDocument/2006/relationships/hyperlink" Target="http://pbs.twimg.com/profile_images/763002666700111872/On9fKujd_normal.jpg" TargetMode="External"/><Relationship Id="rId6472" Type="http://schemas.openxmlformats.org/officeDocument/2006/relationships/hyperlink" Target="http://pbs.twimg.com/profile_images/750417892336758784/lbI61Nys_normal.jpg" TargetMode="External"/><Relationship Id="rId7109" Type="http://schemas.openxmlformats.org/officeDocument/2006/relationships/hyperlink" Target="http://pbs.twimg.com/profile_images/835960667177955330/ni6j65U4_normal.jpg" TargetMode="External"/><Relationship Id="rId7523" Type="http://schemas.openxmlformats.org/officeDocument/2006/relationships/hyperlink" Target="https://twitter.com/hat808" TargetMode="External"/><Relationship Id="rId7870" Type="http://schemas.openxmlformats.org/officeDocument/2006/relationships/hyperlink" Target="https://twitter.com/willian_mineiro" TargetMode="External"/><Relationship Id="rId8921" Type="http://schemas.openxmlformats.org/officeDocument/2006/relationships/hyperlink" Target="https://twitter.com/h_eimy" TargetMode="External"/><Relationship Id="rId5074" Type="http://schemas.openxmlformats.org/officeDocument/2006/relationships/hyperlink" Target="http://pbs.twimg.com/profile_images/846307728020561921/YFYa2FVF_normal.jpg" TargetMode="External"/><Relationship Id="rId6125" Type="http://schemas.openxmlformats.org/officeDocument/2006/relationships/hyperlink" Target="http://pbs.twimg.com/profile_images/842783722625732608/z0XftLm3_normal.jpg" TargetMode="External"/><Relationship Id="rId987" Type="http://schemas.openxmlformats.org/officeDocument/2006/relationships/hyperlink" Target="https://t.co/chdSN0OGrK" TargetMode="External"/><Relationship Id="rId2668" Type="http://schemas.openxmlformats.org/officeDocument/2006/relationships/hyperlink" Target="https://pbs.twimg.com/profile_banners/290121274/1489601528" TargetMode="External"/><Relationship Id="rId3719" Type="http://schemas.openxmlformats.org/officeDocument/2006/relationships/hyperlink" Target="http://abs.twimg.com/images/themes/theme1/bg.png" TargetMode="External"/><Relationship Id="rId4090" Type="http://schemas.openxmlformats.org/officeDocument/2006/relationships/hyperlink" Target="http://abs.twimg.com/images/themes/theme1/bg.png" TargetMode="External"/><Relationship Id="rId8297" Type="http://schemas.openxmlformats.org/officeDocument/2006/relationships/hyperlink" Target="https://twitter.com/misssallie13" TargetMode="External"/><Relationship Id="rId1684" Type="http://schemas.openxmlformats.org/officeDocument/2006/relationships/hyperlink" Target="https://pbs.twimg.com/profile_banners/760006984489963520/1472119838" TargetMode="External"/><Relationship Id="rId2735" Type="http://schemas.openxmlformats.org/officeDocument/2006/relationships/hyperlink" Target="https://pbs.twimg.com/profile_banners/3942420617/1444726464" TargetMode="External"/><Relationship Id="rId5141" Type="http://schemas.openxmlformats.org/officeDocument/2006/relationships/hyperlink" Target="http://pbs.twimg.com/profile_images/1308757429/pfannen_normal.jpg" TargetMode="External"/><Relationship Id="rId9348" Type="http://schemas.openxmlformats.org/officeDocument/2006/relationships/hyperlink" Target="https://twitter.com/mnoora26" TargetMode="External"/><Relationship Id="rId707" Type="http://schemas.openxmlformats.org/officeDocument/2006/relationships/hyperlink" Target="https://t.co/83ayoD65MD" TargetMode="External"/><Relationship Id="rId1337" Type="http://schemas.openxmlformats.org/officeDocument/2006/relationships/hyperlink" Target="https://pbs.twimg.com/profile_banners/4613144902/1476276761" TargetMode="External"/><Relationship Id="rId1751" Type="http://schemas.openxmlformats.org/officeDocument/2006/relationships/hyperlink" Target="https://pbs.twimg.com/profile_banners/1117275138/1473677170" TargetMode="External"/><Relationship Id="rId2802" Type="http://schemas.openxmlformats.org/officeDocument/2006/relationships/hyperlink" Target="https://pbs.twimg.com/profile_banners/843086617376120832/1491028491" TargetMode="External"/><Relationship Id="rId5958" Type="http://schemas.openxmlformats.org/officeDocument/2006/relationships/hyperlink" Target="http://pbs.twimg.com/profile_images/847523018263973889/sGR9svDR_normal.jpg" TargetMode="External"/><Relationship Id="rId8364" Type="http://schemas.openxmlformats.org/officeDocument/2006/relationships/hyperlink" Target="https://twitter.com/nqroid" TargetMode="External"/><Relationship Id="rId9415" Type="http://schemas.openxmlformats.org/officeDocument/2006/relationships/hyperlink" Target="https://twitter.com/nyjiforufoma" TargetMode="External"/><Relationship Id="rId43" Type="http://schemas.openxmlformats.org/officeDocument/2006/relationships/hyperlink" Target="https://t.co/OdnURozy6l" TargetMode="External"/><Relationship Id="rId1404" Type="http://schemas.openxmlformats.org/officeDocument/2006/relationships/hyperlink" Target="https://pbs.twimg.com/profile_banners/465982009/1470749700" TargetMode="External"/><Relationship Id="rId7380" Type="http://schemas.openxmlformats.org/officeDocument/2006/relationships/hyperlink" Target="https://twitter.com/lio_j_parotte" TargetMode="External"/><Relationship Id="rId8017" Type="http://schemas.openxmlformats.org/officeDocument/2006/relationships/hyperlink" Target="https://twitter.com/galaxy_blue43" TargetMode="External"/><Relationship Id="rId8431" Type="http://schemas.openxmlformats.org/officeDocument/2006/relationships/hyperlink" Target="https://twitter.com/happywheelsvide" TargetMode="External"/><Relationship Id="rId3576" Type="http://schemas.openxmlformats.org/officeDocument/2006/relationships/hyperlink" Target="http://abs.twimg.com/images/themes/theme1/bg.png" TargetMode="External"/><Relationship Id="rId4627" Type="http://schemas.openxmlformats.org/officeDocument/2006/relationships/hyperlink" Target="http://abs.twimg.com/images/themes/theme1/bg.png" TargetMode="External"/><Relationship Id="rId4974" Type="http://schemas.openxmlformats.org/officeDocument/2006/relationships/hyperlink" Target="http://pbs.twimg.com/profile_images/839958548826169345/AaubZ-1G_normal.jpg" TargetMode="External"/><Relationship Id="rId7033" Type="http://schemas.openxmlformats.org/officeDocument/2006/relationships/hyperlink" Target="http://pbs.twimg.com/profile_images/848892005107159046/SR6GphyH_normal.png" TargetMode="External"/><Relationship Id="rId497" Type="http://schemas.openxmlformats.org/officeDocument/2006/relationships/hyperlink" Target="https://t.co/wFFjRO8QzC" TargetMode="External"/><Relationship Id="rId2178" Type="http://schemas.openxmlformats.org/officeDocument/2006/relationships/hyperlink" Target="https://pbs.twimg.com/profile_banners/99650911/1414721253" TargetMode="External"/><Relationship Id="rId3229" Type="http://schemas.openxmlformats.org/officeDocument/2006/relationships/hyperlink" Target="http://abs.twimg.com/images/themes/theme18/bg.gif" TargetMode="External"/><Relationship Id="rId3990" Type="http://schemas.openxmlformats.org/officeDocument/2006/relationships/hyperlink" Target="http://abs.twimg.com/images/themes/theme1/bg.png" TargetMode="External"/><Relationship Id="rId7100" Type="http://schemas.openxmlformats.org/officeDocument/2006/relationships/hyperlink" Target="http://pbs.twimg.com/profile_images/832861064077393921/PMgwmnKT_normal.jpg" TargetMode="External"/><Relationship Id="rId1194" Type="http://schemas.openxmlformats.org/officeDocument/2006/relationships/hyperlink" Target="https://pbs.twimg.com/profile_banners/11761292/1490344287" TargetMode="External"/><Relationship Id="rId2592" Type="http://schemas.openxmlformats.org/officeDocument/2006/relationships/hyperlink" Target="https://pbs.twimg.com/profile_banners/3420080734/1491167365" TargetMode="External"/><Relationship Id="rId3643" Type="http://schemas.openxmlformats.org/officeDocument/2006/relationships/hyperlink" Target="http://abs.twimg.com/images/themes/theme17/bg.gif" TargetMode="External"/><Relationship Id="rId6799" Type="http://schemas.openxmlformats.org/officeDocument/2006/relationships/hyperlink" Target="http://pbs.twimg.com/profile_images/837464340219383808/w6PhY8ib_normal.jpg" TargetMode="External"/><Relationship Id="rId217" Type="http://schemas.openxmlformats.org/officeDocument/2006/relationships/hyperlink" Target="https://t.co/D9c3APdNMe" TargetMode="External"/><Relationship Id="rId564" Type="http://schemas.openxmlformats.org/officeDocument/2006/relationships/hyperlink" Target="https://t.co/LisZ3WkFvl" TargetMode="External"/><Relationship Id="rId2245" Type="http://schemas.openxmlformats.org/officeDocument/2006/relationships/hyperlink" Target="https://pbs.twimg.com/profile_banners/20182781/1403396220" TargetMode="External"/><Relationship Id="rId3710" Type="http://schemas.openxmlformats.org/officeDocument/2006/relationships/hyperlink" Target="http://abs.twimg.com/images/themes/theme1/bg.png" TargetMode="External"/><Relationship Id="rId6866" Type="http://schemas.openxmlformats.org/officeDocument/2006/relationships/hyperlink" Target="http://pbs.twimg.com/profile_images/532613444357197824/XJ_amgs2_normal.png" TargetMode="External"/><Relationship Id="rId7917" Type="http://schemas.openxmlformats.org/officeDocument/2006/relationships/hyperlink" Target="https://twitter.com/strikedu13" TargetMode="External"/><Relationship Id="rId9272" Type="http://schemas.openxmlformats.org/officeDocument/2006/relationships/hyperlink" Target="https://twitter.com/j_mando69" TargetMode="External"/><Relationship Id="rId631" Type="http://schemas.openxmlformats.org/officeDocument/2006/relationships/hyperlink" Target="https://t.co/KHAHEujULS" TargetMode="External"/><Relationship Id="rId1261" Type="http://schemas.openxmlformats.org/officeDocument/2006/relationships/hyperlink" Target="https://pbs.twimg.com/profile_banners/117453862/1490979483" TargetMode="External"/><Relationship Id="rId2312" Type="http://schemas.openxmlformats.org/officeDocument/2006/relationships/hyperlink" Target="https://pbs.twimg.com/profile_banners/4869813473/1478885932" TargetMode="External"/><Relationship Id="rId5468" Type="http://schemas.openxmlformats.org/officeDocument/2006/relationships/hyperlink" Target="http://pbs.twimg.com/profile_images/848310885147979776/Og6-wSom_normal.jpg" TargetMode="External"/><Relationship Id="rId5882" Type="http://schemas.openxmlformats.org/officeDocument/2006/relationships/hyperlink" Target="http://pbs.twimg.com/profile_images/378800000261644561/c24d871a0f83298bea1a85ede09b8509_normal.png" TargetMode="External"/><Relationship Id="rId6519" Type="http://schemas.openxmlformats.org/officeDocument/2006/relationships/hyperlink" Target="http://pbs.twimg.com/profile_images/843061905363292160/YiIKAW77_normal.jpg" TargetMode="External"/><Relationship Id="rId6933" Type="http://schemas.openxmlformats.org/officeDocument/2006/relationships/hyperlink" Target="http://pbs.twimg.com/profile_images/511203411178438656/-EBRxgu6_normal.jpeg" TargetMode="External"/><Relationship Id="rId4484" Type="http://schemas.openxmlformats.org/officeDocument/2006/relationships/hyperlink" Target="http://pbs.twimg.com/profile_background_images/378800000023076390/619fb12819800043467cc2ea481b92a1.png" TargetMode="External"/><Relationship Id="rId5535" Type="http://schemas.openxmlformats.org/officeDocument/2006/relationships/hyperlink" Target="http://pbs.twimg.com/profile_images/829463554503749632/IP7X7_R9_normal.jpg" TargetMode="External"/><Relationship Id="rId3086" Type="http://schemas.openxmlformats.org/officeDocument/2006/relationships/hyperlink" Target="http://abs.twimg.com/images/themes/theme3/bg.gif" TargetMode="External"/><Relationship Id="rId4137" Type="http://schemas.openxmlformats.org/officeDocument/2006/relationships/hyperlink" Target="http://abs.twimg.com/images/themes/theme1/bg.png" TargetMode="External"/><Relationship Id="rId4551" Type="http://schemas.openxmlformats.org/officeDocument/2006/relationships/hyperlink" Target="http://abs.twimg.com/images/themes/theme1/bg.png" TargetMode="External"/><Relationship Id="rId8758" Type="http://schemas.openxmlformats.org/officeDocument/2006/relationships/hyperlink" Target="https://twitter.com/s_goyo" TargetMode="External"/><Relationship Id="rId3153" Type="http://schemas.openxmlformats.org/officeDocument/2006/relationships/hyperlink" Target="http://abs.twimg.com/images/themes/theme1/bg.png" TargetMode="External"/><Relationship Id="rId4204" Type="http://schemas.openxmlformats.org/officeDocument/2006/relationships/hyperlink" Target="http://abs.twimg.com/images/themes/theme1/bg.png" TargetMode="External"/><Relationship Id="rId5602" Type="http://schemas.openxmlformats.org/officeDocument/2006/relationships/hyperlink" Target="http://pbs.twimg.com/profile_images/550340058662723585/GDITdrLY_normal.jpeg" TargetMode="External"/><Relationship Id="rId7774" Type="http://schemas.openxmlformats.org/officeDocument/2006/relationships/hyperlink" Target="https://twitter.com/trippytrey66" TargetMode="External"/><Relationship Id="rId8825" Type="http://schemas.openxmlformats.org/officeDocument/2006/relationships/hyperlink" Target="https://twitter.com/aimaf11" TargetMode="External"/><Relationship Id="rId141" Type="http://schemas.openxmlformats.org/officeDocument/2006/relationships/hyperlink" Target="https://t.co/5TD0IeiZyq" TargetMode="External"/><Relationship Id="rId3220" Type="http://schemas.openxmlformats.org/officeDocument/2006/relationships/hyperlink" Target="http://abs.twimg.com/images/themes/theme1/bg.png" TargetMode="External"/><Relationship Id="rId6029" Type="http://schemas.openxmlformats.org/officeDocument/2006/relationships/hyperlink" Target="http://pbs.twimg.com/profile_images/641351174310879232/UBudFlAX_normal.jpg" TargetMode="External"/><Relationship Id="rId6376" Type="http://schemas.openxmlformats.org/officeDocument/2006/relationships/hyperlink" Target="http://pbs.twimg.com/profile_images/815946864126283777/XEWLddZV_normal.jpg" TargetMode="External"/><Relationship Id="rId6790" Type="http://schemas.openxmlformats.org/officeDocument/2006/relationships/hyperlink" Target="http://pbs.twimg.com/profile_images/685420213458874368/mKjOo1Zo_normal.jpg" TargetMode="External"/><Relationship Id="rId7427" Type="http://schemas.openxmlformats.org/officeDocument/2006/relationships/hyperlink" Target="https://twitter.com/dandelion2046" TargetMode="External"/><Relationship Id="rId7841" Type="http://schemas.openxmlformats.org/officeDocument/2006/relationships/hyperlink" Target="https://twitter.com/patriciamjavler" TargetMode="External"/><Relationship Id="rId7" Type="http://schemas.openxmlformats.org/officeDocument/2006/relationships/hyperlink" Target="http://t.co/U5Da9UmSSn" TargetMode="External"/><Relationship Id="rId2986" Type="http://schemas.openxmlformats.org/officeDocument/2006/relationships/hyperlink" Target="http://pbs.twimg.com/profile_background_images/378800000168603298/aheCOz1m.jpeg" TargetMode="External"/><Relationship Id="rId5392" Type="http://schemas.openxmlformats.org/officeDocument/2006/relationships/hyperlink" Target="http://pbs.twimg.com/profile_images/378800000775550566/450f066d94188270c4ea7319934cfccb_normal.jpeg" TargetMode="External"/><Relationship Id="rId6443" Type="http://schemas.openxmlformats.org/officeDocument/2006/relationships/hyperlink" Target="http://pbs.twimg.com/profile_images/848272529957564416/SUK58e_N_normal.jpg" TargetMode="External"/><Relationship Id="rId958" Type="http://schemas.openxmlformats.org/officeDocument/2006/relationships/hyperlink" Target="http://t.co/Pb2pQsihBr" TargetMode="External"/><Relationship Id="rId1588" Type="http://schemas.openxmlformats.org/officeDocument/2006/relationships/hyperlink" Target="https://pbs.twimg.com/profile_banners/635952594/1423260272" TargetMode="External"/><Relationship Id="rId2639" Type="http://schemas.openxmlformats.org/officeDocument/2006/relationships/hyperlink" Target="https://pbs.twimg.com/profile_banners/1100108018/1488397258" TargetMode="External"/><Relationship Id="rId5045" Type="http://schemas.openxmlformats.org/officeDocument/2006/relationships/hyperlink" Target="http://pbs.twimg.com/profile_images/763010650704576512/XEEODkQZ_normal.jpg" TargetMode="External"/><Relationship Id="rId6510" Type="http://schemas.openxmlformats.org/officeDocument/2006/relationships/hyperlink" Target="http://pbs.twimg.com/profile_images/643517435778342913/G0fCJbMN_normal.jpg" TargetMode="External"/><Relationship Id="rId1655" Type="http://schemas.openxmlformats.org/officeDocument/2006/relationships/hyperlink" Target="https://pbs.twimg.com/profile_banners/838960152187301888/1488867358" TargetMode="External"/><Relationship Id="rId2706" Type="http://schemas.openxmlformats.org/officeDocument/2006/relationships/hyperlink" Target="https://pbs.twimg.com/profile_banners/354173593/1484029400" TargetMode="External"/><Relationship Id="rId4061" Type="http://schemas.openxmlformats.org/officeDocument/2006/relationships/hyperlink" Target="http://abs.twimg.com/images/themes/theme15/bg.png" TargetMode="External"/><Relationship Id="rId5112" Type="http://schemas.openxmlformats.org/officeDocument/2006/relationships/hyperlink" Target="http://pbs.twimg.com/profile_images/832619428093243392/71p9S4OR_normal.jpg" TargetMode="External"/><Relationship Id="rId8268" Type="http://schemas.openxmlformats.org/officeDocument/2006/relationships/hyperlink" Target="https://twitter.com/j_w_scott1" TargetMode="External"/><Relationship Id="rId8682" Type="http://schemas.openxmlformats.org/officeDocument/2006/relationships/hyperlink" Target="https://twitter.com/galaxy_praeprae" TargetMode="External"/><Relationship Id="rId9319" Type="http://schemas.openxmlformats.org/officeDocument/2006/relationships/hyperlink" Target="https://twitter.com/scorpion__95" TargetMode="External"/><Relationship Id="rId1308" Type="http://schemas.openxmlformats.org/officeDocument/2006/relationships/hyperlink" Target="https://pbs.twimg.com/profile_banners/3309008171/1488471042" TargetMode="External"/><Relationship Id="rId7284" Type="http://schemas.openxmlformats.org/officeDocument/2006/relationships/hyperlink" Target="https://twitter.com/toromi_pad" TargetMode="External"/><Relationship Id="rId8335" Type="http://schemas.openxmlformats.org/officeDocument/2006/relationships/hyperlink" Target="https://twitter.com/mvihumbira" TargetMode="External"/><Relationship Id="rId1722" Type="http://schemas.openxmlformats.org/officeDocument/2006/relationships/hyperlink" Target="https://pbs.twimg.com/profile_banners/711644606488772613/1458504907" TargetMode="External"/><Relationship Id="rId4878" Type="http://schemas.openxmlformats.org/officeDocument/2006/relationships/hyperlink" Target="http://abs.twimg.com/images/themes/theme1/bg.png" TargetMode="External"/><Relationship Id="rId5929" Type="http://schemas.openxmlformats.org/officeDocument/2006/relationships/hyperlink" Target="http://pbs.twimg.com/profile_images/749734708674719745/0VABrJtX_normal.jpg" TargetMode="External"/><Relationship Id="rId14" Type="http://schemas.openxmlformats.org/officeDocument/2006/relationships/hyperlink" Target="http://t.co/CzGCPHUiJx" TargetMode="External"/><Relationship Id="rId3894" Type="http://schemas.openxmlformats.org/officeDocument/2006/relationships/hyperlink" Target="http://pbs.twimg.com/profile_background_images/710091244035121153/ZViCguL0.jpg" TargetMode="External"/><Relationship Id="rId4945" Type="http://schemas.openxmlformats.org/officeDocument/2006/relationships/hyperlink" Target="http://pbs.twimg.com/profile_images/749744140418768896/2D6BwRXm_normal.jpg" TargetMode="External"/><Relationship Id="rId7004" Type="http://schemas.openxmlformats.org/officeDocument/2006/relationships/hyperlink" Target="http://pbs.twimg.com/profile_images/728240842759012352/Kzn0rlgV_normal.jpg" TargetMode="External"/><Relationship Id="rId7351" Type="http://schemas.openxmlformats.org/officeDocument/2006/relationships/hyperlink" Target="https://twitter.com/arraplinplun" TargetMode="External"/><Relationship Id="rId8402" Type="http://schemas.openxmlformats.org/officeDocument/2006/relationships/hyperlink" Target="https://twitter.com/citizenofthewo4" TargetMode="External"/><Relationship Id="rId2496" Type="http://schemas.openxmlformats.org/officeDocument/2006/relationships/hyperlink" Target="https://pbs.twimg.com/profile_banners/783336956264448000/1475597426" TargetMode="External"/><Relationship Id="rId3547" Type="http://schemas.openxmlformats.org/officeDocument/2006/relationships/hyperlink" Target="http://abs.twimg.com/images/themes/theme1/bg.png" TargetMode="External"/><Relationship Id="rId3961" Type="http://schemas.openxmlformats.org/officeDocument/2006/relationships/hyperlink" Target="http://abs.twimg.com/images/themes/theme1/bg.png" TargetMode="External"/><Relationship Id="rId468" Type="http://schemas.openxmlformats.org/officeDocument/2006/relationships/hyperlink" Target="http://t.co/SSDQJU8x33" TargetMode="External"/><Relationship Id="rId882" Type="http://schemas.openxmlformats.org/officeDocument/2006/relationships/hyperlink" Target="https://t.co/xWTj7tqvxR" TargetMode="External"/><Relationship Id="rId1098" Type="http://schemas.openxmlformats.org/officeDocument/2006/relationships/hyperlink" Target="https://pbs.twimg.com/profile_banners/2474934637/1482937158" TargetMode="External"/><Relationship Id="rId2149" Type="http://schemas.openxmlformats.org/officeDocument/2006/relationships/hyperlink" Target="https://pbs.twimg.com/profile_banners/16175706/1450296404" TargetMode="External"/><Relationship Id="rId2563" Type="http://schemas.openxmlformats.org/officeDocument/2006/relationships/hyperlink" Target="https://pbs.twimg.com/profile_banners/2852829259/1480769691" TargetMode="External"/><Relationship Id="rId3614" Type="http://schemas.openxmlformats.org/officeDocument/2006/relationships/hyperlink" Target="http://abs.twimg.com/images/themes/theme5/bg.gif" TargetMode="External"/><Relationship Id="rId6020" Type="http://schemas.openxmlformats.org/officeDocument/2006/relationships/hyperlink" Target="http://pbs.twimg.com/profile_images/764943593488412672/veQwxegc_normal.jpg" TargetMode="External"/><Relationship Id="rId9176" Type="http://schemas.openxmlformats.org/officeDocument/2006/relationships/hyperlink" Target="https://twitter.com/arxiv_trend" TargetMode="External"/><Relationship Id="rId535" Type="http://schemas.openxmlformats.org/officeDocument/2006/relationships/hyperlink" Target="https://t.co/Jkh7y87f2j" TargetMode="External"/><Relationship Id="rId1165" Type="http://schemas.openxmlformats.org/officeDocument/2006/relationships/hyperlink" Target="https://pbs.twimg.com/profile_banners/2449682228/1467595289" TargetMode="External"/><Relationship Id="rId2216" Type="http://schemas.openxmlformats.org/officeDocument/2006/relationships/hyperlink" Target="https://pbs.twimg.com/profile_banners/1969312616/1416221349" TargetMode="External"/><Relationship Id="rId2630" Type="http://schemas.openxmlformats.org/officeDocument/2006/relationships/hyperlink" Target="https://pbs.twimg.com/profile_banners/830775226094874625/1487520570" TargetMode="External"/><Relationship Id="rId5786" Type="http://schemas.openxmlformats.org/officeDocument/2006/relationships/hyperlink" Target="http://pbs.twimg.com/profile_images/739061016277975040/fIrCzybP_normal.jpg" TargetMode="External"/><Relationship Id="rId6837" Type="http://schemas.openxmlformats.org/officeDocument/2006/relationships/hyperlink" Target="http://pbs.twimg.com/profile_images/834866321343074308/fn475jed_normal.jpg" TargetMode="External"/><Relationship Id="rId8192" Type="http://schemas.openxmlformats.org/officeDocument/2006/relationships/hyperlink" Target="https://twitter.com/jichodadog" TargetMode="External"/><Relationship Id="rId9243" Type="http://schemas.openxmlformats.org/officeDocument/2006/relationships/hyperlink" Target="https://twitter.com/galaxy_sky_blue" TargetMode="External"/><Relationship Id="rId602" Type="http://schemas.openxmlformats.org/officeDocument/2006/relationships/hyperlink" Target="https://t.co/x7JhtnmknY" TargetMode="External"/><Relationship Id="rId1232" Type="http://schemas.openxmlformats.org/officeDocument/2006/relationships/hyperlink" Target="https://pbs.twimg.com/profile_banners/267990501/1460495962" TargetMode="External"/><Relationship Id="rId4388" Type="http://schemas.openxmlformats.org/officeDocument/2006/relationships/hyperlink" Target="http://pbs.twimg.com/profile_background_images/470037257655574529/IKtlK7vS.jpeg" TargetMode="External"/><Relationship Id="rId5439" Type="http://schemas.openxmlformats.org/officeDocument/2006/relationships/hyperlink" Target="http://pbs.twimg.com/profile_images/672801388821405696/r2YZV4Q1_normal.png" TargetMode="External"/><Relationship Id="rId9310" Type="http://schemas.openxmlformats.org/officeDocument/2006/relationships/hyperlink" Target="https://twitter.com/ed_galnet" TargetMode="External"/><Relationship Id="rId5853" Type="http://schemas.openxmlformats.org/officeDocument/2006/relationships/hyperlink" Target="http://pbs.twimg.com/profile_images/770336944828055552/Fs8AeQY1_normal.jpg" TargetMode="External"/><Relationship Id="rId6904" Type="http://schemas.openxmlformats.org/officeDocument/2006/relationships/hyperlink" Target="http://pbs.twimg.com/profile_images/816367760150102016/0FwiohA9_normal.jpg" TargetMode="External"/><Relationship Id="rId3057" Type="http://schemas.openxmlformats.org/officeDocument/2006/relationships/hyperlink" Target="http://abs.twimg.com/images/themes/theme11/bg.gif" TargetMode="External"/><Relationship Id="rId4108" Type="http://schemas.openxmlformats.org/officeDocument/2006/relationships/hyperlink" Target="http://pbs.twimg.com/profile_background_images/593255761188290560/zzKYJQNe.jpg" TargetMode="External"/><Relationship Id="rId4455" Type="http://schemas.openxmlformats.org/officeDocument/2006/relationships/hyperlink" Target="http://abs.twimg.com/images/themes/theme1/bg.png" TargetMode="External"/><Relationship Id="rId5506" Type="http://schemas.openxmlformats.org/officeDocument/2006/relationships/hyperlink" Target="http://pbs.twimg.com/profile_images/845759212105826304/JsVXF99C_normal.jpg" TargetMode="External"/><Relationship Id="rId5920" Type="http://schemas.openxmlformats.org/officeDocument/2006/relationships/hyperlink" Target="http://pbs.twimg.com/profile_images/788464188519690240/CVCk1YdR_normal.jpg" TargetMode="External"/><Relationship Id="rId3471" Type="http://schemas.openxmlformats.org/officeDocument/2006/relationships/hyperlink" Target="http://abs.twimg.com/images/themes/theme12/bg.gif" TargetMode="External"/><Relationship Id="rId4522" Type="http://schemas.openxmlformats.org/officeDocument/2006/relationships/hyperlink" Target="http://abs.twimg.com/images/themes/theme1/bg.png" TargetMode="External"/><Relationship Id="rId7678" Type="http://schemas.openxmlformats.org/officeDocument/2006/relationships/hyperlink" Target="https://twitter.com/realunidad" TargetMode="External"/><Relationship Id="rId8729" Type="http://schemas.openxmlformats.org/officeDocument/2006/relationships/hyperlink" Target="https://twitter.com/oriomin97" TargetMode="External"/><Relationship Id="rId392" Type="http://schemas.openxmlformats.org/officeDocument/2006/relationships/hyperlink" Target="https://t.co/SEGqExXyXa" TargetMode="External"/><Relationship Id="rId2073" Type="http://schemas.openxmlformats.org/officeDocument/2006/relationships/hyperlink" Target="https://pbs.twimg.com/profile_banners/2487083350/1467587079" TargetMode="External"/><Relationship Id="rId3124" Type="http://schemas.openxmlformats.org/officeDocument/2006/relationships/hyperlink" Target="http://abs.twimg.com/images/themes/theme1/bg.png" TargetMode="External"/><Relationship Id="rId6694" Type="http://schemas.openxmlformats.org/officeDocument/2006/relationships/hyperlink" Target="http://pbs.twimg.com/profile_images/628507834154618880/TCQ9lyhm_normal.jpg" TargetMode="External"/><Relationship Id="rId7745" Type="http://schemas.openxmlformats.org/officeDocument/2006/relationships/hyperlink" Target="https://twitter.com/nawannn_" TargetMode="External"/><Relationship Id="rId2140" Type="http://schemas.openxmlformats.org/officeDocument/2006/relationships/hyperlink" Target="https://pbs.twimg.com/profile_banners/446803525/1470751605" TargetMode="External"/><Relationship Id="rId5296" Type="http://schemas.openxmlformats.org/officeDocument/2006/relationships/hyperlink" Target="http://pbs.twimg.com/profile_images/743898397787234304/R2zqH3nL_normal.jpg" TargetMode="External"/><Relationship Id="rId6347" Type="http://schemas.openxmlformats.org/officeDocument/2006/relationships/hyperlink" Target="http://pbs.twimg.com/profile_images/3545592098/0816302a3de65f4c1f30691a439c9f9d_normal.png" TargetMode="External"/><Relationship Id="rId6761" Type="http://schemas.openxmlformats.org/officeDocument/2006/relationships/hyperlink" Target="http://pbs.twimg.com/profile_images/847078544408657921/Lx-j_V8v_normal.jpg" TargetMode="External"/><Relationship Id="rId7812" Type="http://schemas.openxmlformats.org/officeDocument/2006/relationships/hyperlink" Target="https://twitter.com/philcorlett1" TargetMode="External"/><Relationship Id="rId112" Type="http://schemas.openxmlformats.org/officeDocument/2006/relationships/hyperlink" Target="https://t.co/H56U5wlGvM" TargetMode="External"/><Relationship Id="rId5363" Type="http://schemas.openxmlformats.org/officeDocument/2006/relationships/hyperlink" Target="http://pbs.twimg.com/profile_images/606407908109242368/8UcnoJWM_normal.jpg" TargetMode="External"/><Relationship Id="rId6414" Type="http://schemas.openxmlformats.org/officeDocument/2006/relationships/hyperlink" Target="http://pbs.twimg.com/profile_images/548412341188964352/ClTgvy8__normal.jpeg" TargetMode="External"/><Relationship Id="rId2957" Type="http://schemas.openxmlformats.org/officeDocument/2006/relationships/hyperlink" Target="http://abs.twimg.com/images/themes/theme1/bg.png" TargetMode="External"/><Relationship Id="rId5016" Type="http://schemas.openxmlformats.org/officeDocument/2006/relationships/hyperlink" Target="http://pbs.twimg.com/profile_images/512199730491691008/9_aSEHA8_normal.jpeg" TargetMode="External"/><Relationship Id="rId929" Type="http://schemas.openxmlformats.org/officeDocument/2006/relationships/hyperlink" Target="https://t.co/KA1hP7HPRH" TargetMode="External"/><Relationship Id="rId1559" Type="http://schemas.openxmlformats.org/officeDocument/2006/relationships/hyperlink" Target="https://pbs.twimg.com/profile_banners/411014594/1470753391" TargetMode="External"/><Relationship Id="rId1973" Type="http://schemas.openxmlformats.org/officeDocument/2006/relationships/hyperlink" Target="https://pbs.twimg.com/profile_banners/14091091/1364930932" TargetMode="External"/><Relationship Id="rId4032" Type="http://schemas.openxmlformats.org/officeDocument/2006/relationships/hyperlink" Target="http://abs.twimg.com/images/themes/theme13/bg.gif" TargetMode="External"/><Relationship Id="rId5430" Type="http://schemas.openxmlformats.org/officeDocument/2006/relationships/hyperlink" Target="http://pbs.twimg.com/profile_images/842365403439484928/qcpKn6Rf_normal.jpg" TargetMode="External"/><Relationship Id="rId7188" Type="http://schemas.openxmlformats.org/officeDocument/2006/relationships/hyperlink" Target="https://twitter.com/zedoacouguef27" TargetMode="External"/><Relationship Id="rId8239" Type="http://schemas.openxmlformats.org/officeDocument/2006/relationships/hyperlink" Target="https://twitter.com/papiiss_" TargetMode="External"/><Relationship Id="rId8586" Type="http://schemas.openxmlformats.org/officeDocument/2006/relationships/hyperlink" Target="https://twitter.com/totallytorla" TargetMode="External"/><Relationship Id="rId1626" Type="http://schemas.openxmlformats.org/officeDocument/2006/relationships/hyperlink" Target="https://pbs.twimg.com/profile_banners/956891576/1490848662" TargetMode="External"/><Relationship Id="rId8653" Type="http://schemas.openxmlformats.org/officeDocument/2006/relationships/hyperlink" Target="https://twitter.com/voxibe" TargetMode="External"/><Relationship Id="rId3798" Type="http://schemas.openxmlformats.org/officeDocument/2006/relationships/hyperlink" Target="http://abs.twimg.com/images/themes/theme11/bg.gif" TargetMode="External"/><Relationship Id="rId4849" Type="http://schemas.openxmlformats.org/officeDocument/2006/relationships/hyperlink" Target="http://abs.twimg.com/images/themes/theme1/bg.png" TargetMode="External"/><Relationship Id="rId7255" Type="http://schemas.openxmlformats.org/officeDocument/2006/relationships/hyperlink" Target="https://twitter.com/wbeffort" TargetMode="External"/><Relationship Id="rId8306" Type="http://schemas.openxmlformats.org/officeDocument/2006/relationships/hyperlink" Target="https://twitter.com/kenziefaith26" TargetMode="External"/><Relationship Id="rId8720" Type="http://schemas.openxmlformats.org/officeDocument/2006/relationships/hyperlink" Target="https://twitter.com/wozza_j" TargetMode="External"/><Relationship Id="rId3865" Type="http://schemas.openxmlformats.org/officeDocument/2006/relationships/hyperlink" Target="http://abs.twimg.com/images/themes/theme1/bg.png" TargetMode="External"/><Relationship Id="rId4916" Type="http://schemas.openxmlformats.org/officeDocument/2006/relationships/hyperlink" Target="http://pbs.twimg.com/profile_images/794128811415703553/_pE8-iF1_normal.jpg" TargetMode="External"/><Relationship Id="rId6271" Type="http://schemas.openxmlformats.org/officeDocument/2006/relationships/hyperlink" Target="http://pbs.twimg.com/profile_images/594565630105243648/8BVxCCZS_normal.jpg" TargetMode="External"/><Relationship Id="rId7322" Type="http://schemas.openxmlformats.org/officeDocument/2006/relationships/hyperlink" Target="https://twitter.com/bassimsmile" TargetMode="External"/><Relationship Id="rId786" Type="http://schemas.openxmlformats.org/officeDocument/2006/relationships/hyperlink" Target="https://t.co/aAbDSKtvJC" TargetMode="External"/><Relationship Id="rId2467" Type="http://schemas.openxmlformats.org/officeDocument/2006/relationships/hyperlink" Target="https://pbs.twimg.com/profile_banners/200989468/1478275098" TargetMode="External"/><Relationship Id="rId3518" Type="http://schemas.openxmlformats.org/officeDocument/2006/relationships/hyperlink" Target="http://abs.twimg.com/images/themes/theme1/bg.png" TargetMode="External"/><Relationship Id="rId439" Type="http://schemas.openxmlformats.org/officeDocument/2006/relationships/hyperlink" Target="https://t.co/hDFLcgFUr3" TargetMode="External"/><Relationship Id="rId1069" Type="http://schemas.openxmlformats.org/officeDocument/2006/relationships/hyperlink" Target="https://pbs.twimg.com/profile_banners/1281257743/1483090105" TargetMode="External"/><Relationship Id="rId1483" Type="http://schemas.openxmlformats.org/officeDocument/2006/relationships/hyperlink" Target="https://pbs.twimg.com/profile_banners/5746452/1362583071" TargetMode="External"/><Relationship Id="rId2881" Type="http://schemas.openxmlformats.org/officeDocument/2006/relationships/hyperlink" Target="https://pbs.twimg.com/profile_banners/2519522881/1482341648" TargetMode="External"/><Relationship Id="rId3932" Type="http://schemas.openxmlformats.org/officeDocument/2006/relationships/hyperlink" Target="http://abs.twimg.com/images/themes/theme1/bg.png" TargetMode="External"/><Relationship Id="rId8096" Type="http://schemas.openxmlformats.org/officeDocument/2006/relationships/hyperlink" Target="https://twitter.com/bitfeedco" TargetMode="External"/><Relationship Id="rId9147" Type="http://schemas.openxmlformats.org/officeDocument/2006/relationships/hyperlink" Target="https://twitter.com/zguamil" TargetMode="External"/><Relationship Id="rId506" Type="http://schemas.openxmlformats.org/officeDocument/2006/relationships/hyperlink" Target="https://t.co/EBmLWXLoOa" TargetMode="External"/><Relationship Id="rId853" Type="http://schemas.openxmlformats.org/officeDocument/2006/relationships/hyperlink" Target="http://t.co/PBXucbKHME" TargetMode="External"/><Relationship Id="rId1136" Type="http://schemas.openxmlformats.org/officeDocument/2006/relationships/hyperlink" Target="https://pbs.twimg.com/profile_banners/2890632750/1429337224" TargetMode="External"/><Relationship Id="rId2534" Type="http://schemas.openxmlformats.org/officeDocument/2006/relationships/hyperlink" Target="https://pbs.twimg.com/profile_banners/444186765/1470748266" TargetMode="External"/><Relationship Id="rId8163" Type="http://schemas.openxmlformats.org/officeDocument/2006/relationships/hyperlink" Target="https://twitter.com/mathchief11" TargetMode="External"/><Relationship Id="rId9214" Type="http://schemas.openxmlformats.org/officeDocument/2006/relationships/hyperlink" Target="https://twitter.com/dailymediastory" TargetMode="External"/><Relationship Id="rId920" Type="http://schemas.openxmlformats.org/officeDocument/2006/relationships/hyperlink" Target="http://t.co/bkoLgTCins" TargetMode="External"/><Relationship Id="rId1550" Type="http://schemas.openxmlformats.org/officeDocument/2006/relationships/hyperlink" Target="https://pbs.twimg.com/profile_banners/2481007408/1467590100" TargetMode="External"/><Relationship Id="rId2601" Type="http://schemas.openxmlformats.org/officeDocument/2006/relationships/hyperlink" Target="https://pbs.twimg.com/profile_banners/18378334/1487274068" TargetMode="External"/><Relationship Id="rId5757" Type="http://schemas.openxmlformats.org/officeDocument/2006/relationships/hyperlink" Target="http://pbs.twimg.com/profile_images/848613540030283776/jIaC-HKz_normal.jpg" TargetMode="External"/><Relationship Id="rId6808" Type="http://schemas.openxmlformats.org/officeDocument/2006/relationships/hyperlink" Target="http://pbs.twimg.com/profile_images/731600413946990597/rEtuHWdl_normal.jpg" TargetMode="External"/><Relationship Id="rId1203" Type="http://schemas.openxmlformats.org/officeDocument/2006/relationships/hyperlink" Target="https://pbs.twimg.com/profile_banners/572871510/1488122743" TargetMode="External"/><Relationship Id="rId4359" Type="http://schemas.openxmlformats.org/officeDocument/2006/relationships/hyperlink" Target="http://abs.twimg.com/images/themes/theme1/bg.png" TargetMode="External"/><Relationship Id="rId4773" Type="http://schemas.openxmlformats.org/officeDocument/2006/relationships/hyperlink" Target="http://abs.twimg.com/images/themes/theme15/bg.png" TargetMode="External"/><Relationship Id="rId5824" Type="http://schemas.openxmlformats.org/officeDocument/2006/relationships/hyperlink" Target="http://pbs.twimg.com/profile_images/840901844683509761/-QLjaxtb_normal.jpg" TargetMode="External"/><Relationship Id="rId8230" Type="http://schemas.openxmlformats.org/officeDocument/2006/relationships/hyperlink" Target="https://twitter.com/newtechno2017" TargetMode="External"/><Relationship Id="rId3375" Type="http://schemas.openxmlformats.org/officeDocument/2006/relationships/hyperlink" Target="http://pbs.twimg.com/profile_background_images/787568987/58f868bd0e909486041769ade3c82ad0.jpeg" TargetMode="External"/><Relationship Id="rId4426" Type="http://schemas.openxmlformats.org/officeDocument/2006/relationships/hyperlink" Target="http://pbs.twimg.com/profile_background_images/761797846/b629e6a79261e11fbc343443d29f25c0.jpeg" TargetMode="External"/><Relationship Id="rId4840" Type="http://schemas.openxmlformats.org/officeDocument/2006/relationships/hyperlink" Target="http://abs.twimg.com/images/themes/theme1/bg.png" TargetMode="External"/><Relationship Id="rId7996" Type="http://schemas.openxmlformats.org/officeDocument/2006/relationships/hyperlink" Target="https://twitter.com/what0mmyy" TargetMode="External"/><Relationship Id="rId296" Type="http://schemas.openxmlformats.org/officeDocument/2006/relationships/hyperlink" Target="http://t.co/HgR7iFmX2C" TargetMode="External"/><Relationship Id="rId2391" Type="http://schemas.openxmlformats.org/officeDocument/2006/relationships/hyperlink" Target="https://pbs.twimg.com/profile_banners/3874016656/1467735849" TargetMode="External"/><Relationship Id="rId3028" Type="http://schemas.openxmlformats.org/officeDocument/2006/relationships/hyperlink" Target="http://abs.twimg.com/images/themes/theme1/bg.png" TargetMode="External"/><Relationship Id="rId3442" Type="http://schemas.openxmlformats.org/officeDocument/2006/relationships/hyperlink" Target="http://abs.twimg.com/images/themes/theme2/bg.gif" TargetMode="External"/><Relationship Id="rId6598" Type="http://schemas.openxmlformats.org/officeDocument/2006/relationships/hyperlink" Target="http://pbs.twimg.com/profile_images/767497197483094017/BnYmpLei_normal.jpg" TargetMode="External"/><Relationship Id="rId7649" Type="http://schemas.openxmlformats.org/officeDocument/2006/relationships/hyperlink" Target="https://twitter.com/ankapuchone" TargetMode="External"/><Relationship Id="rId363" Type="http://schemas.openxmlformats.org/officeDocument/2006/relationships/hyperlink" Target="https://t.co/tkdAXFennk" TargetMode="External"/><Relationship Id="rId2044" Type="http://schemas.openxmlformats.org/officeDocument/2006/relationships/hyperlink" Target="https://pbs.twimg.com/profile_banners/141942201/1460312166" TargetMode="External"/><Relationship Id="rId9071" Type="http://schemas.openxmlformats.org/officeDocument/2006/relationships/hyperlink" Target="https://twitter.com/actutechnologie" TargetMode="External"/><Relationship Id="rId430" Type="http://schemas.openxmlformats.org/officeDocument/2006/relationships/hyperlink" Target="https://t.co/leDaLyADYz" TargetMode="External"/><Relationship Id="rId1060" Type="http://schemas.openxmlformats.org/officeDocument/2006/relationships/hyperlink" Target="https://pbs.twimg.com/profile_banners/794133172724371456/1478779989" TargetMode="External"/><Relationship Id="rId2111" Type="http://schemas.openxmlformats.org/officeDocument/2006/relationships/hyperlink" Target="https://pbs.twimg.com/profile_banners/2898427240/1448699205" TargetMode="External"/><Relationship Id="rId5267" Type="http://schemas.openxmlformats.org/officeDocument/2006/relationships/hyperlink" Target="http://pbs.twimg.com/profile_images/1669292199/rezzorix_normal.png" TargetMode="External"/><Relationship Id="rId6318" Type="http://schemas.openxmlformats.org/officeDocument/2006/relationships/hyperlink" Target="http://pbs.twimg.com/profile_images/592154997053263872/V5Iq7tIy_normal.jpg" TargetMode="External"/><Relationship Id="rId6665" Type="http://schemas.openxmlformats.org/officeDocument/2006/relationships/hyperlink" Target="http://pbs.twimg.com/profile_images/3627976633/397e90b3da20479a1caa99fbe200c62f_normal.jpeg" TargetMode="External"/><Relationship Id="rId7716" Type="http://schemas.openxmlformats.org/officeDocument/2006/relationships/hyperlink" Target="https://twitter.com/cyberopines" TargetMode="External"/><Relationship Id="rId5681" Type="http://schemas.openxmlformats.org/officeDocument/2006/relationships/hyperlink" Target="http://pbs.twimg.com/profile_images/743381169358573573/cf4ruBIQ_normal.jpg" TargetMode="External"/><Relationship Id="rId6732" Type="http://schemas.openxmlformats.org/officeDocument/2006/relationships/hyperlink" Target="http://pbs.twimg.com/profile_images/756560918172033028/7fZD9aav_normal.jpg" TargetMode="External"/><Relationship Id="rId1877" Type="http://schemas.openxmlformats.org/officeDocument/2006/relationships/hyperlink" Target="https://pbs.twimg.com/profile_banners/2419227314/1447003592" TargetMode="External"/><Relationship Id="rId2928" Type="http://schemas.openxmlformats.org/officeDocument/2006/relationships/hyperlink" Target="https://pbs.twimg.com/profile_banners/618371129/1486376543" TargetMode="External"/><Relationship Id="rId4283" Type="http://schemas.openxmlformats.org/officeDocument/2006/relationships/hyperlink" Target="http://abs.twimg.com/images/themes/theme1/bg.png" TargetMode="External"/><Relationship Id="rId5334" Type="http://schemas.openxmlformats.org/officeDocument/2006/relationships/hyperlink" Target="http://pbs.twimg.com/profile_images/845928097211990017/JZgBan6X_normal.jpg" TargetMode="External"/><Relationship Id="rId1944" Type="http://schemas.openxmlformats.org/officeDocument/2006/relationships/hyperlink" Target="https://pbs.twimg.com/profile_banners/784925811149275136/1485371058" TargetMode="External"/><Relationship Id="rId4350" Type="http://schemas.openxmlformats.org/officeDocument/2006/relationships/hyperlink" Target="http://pbs.twimg.com/profile_background_images/434018477771223040/zeS1yLmC.png" TargetMode="External"/><Relationship Id="rId5401" Type="http://schemas.openxmlformats.org/officeDocument/2006/relationships/hyperlink" Target="http://pbs.twimg.com/profile_images/681428779240128512/L6vK2ICr_normal.jpg" TargetMode="External"/><Relationship Id="rId8557" Type="http://schemas.openxmlformats.org/officeDocument/2006/relationships/hyperlink" Target="https://twitter.com/bosslady9950" TargetMode="External"/><Relationship Id="rId8971" Type="http://schemas.openxmlformats.org/officeDocument/2006/relationships/hyperlink" Target="https://twitter.com/lolita54190" TargetMode="External"/><Relationship Id="rId4003" Type="http://schemas.openxmlformats.org/officeDocument/2006/relationships/hyperlink" Target="http://abs.twimg.com/images/themes/theme14/bg.gif" TargetMode="External"/><Relationship Id="rId7159" Type="http://schemas.openxmlformats.org/officeDocument/2006/relationships/hyperlink" Target="http://pbs.twimg.com/profile_images/806605641758494722/gP49Bpgb_normal.jpg" TargetMode="External"/><Relationship Id="rId7573" Type="http://schemas.openxmlformats.org/officeDocument/2006/relationships/hyperlink" Target="https://twitter.com/iphone6dealer" TargetMode="External"/><Relationship Id="rId8624" Type="http://schemas.openxmlformats.org/officeDocument/2006/relationships/hyperlink" Target="https://twitter.com/dannykronstrom" TargetMode="External"/><Relationship Id="rId6175" Type="http://schemas.openxmlformats.org/officeDocument/2006/relationships/hyperlink" Target="http://pbs.twimg.com/profile_images/703305243317108738/gy1GiGMj_normal.jpg" TargetMode="External"/><Relationship Id="rId7226" Type="http://schemas.openxmlformats.org/officeDocument/2006/relationships/hyperlink" Target="https://twitter.com/htetpye320" TargetMode="External"/><Relationship Id="rId3769" Type="http://schemas.openxmlformats.org/officeDocument/2006/relationships/hyperlink" Target="http://abs.twimg.com/images/themes/theme1/bg.png" TargetMode="External"/><Relationship Id="rId5191" Type="http://schemas.openxmlformats.org/officeDocument/2006/relationships/hyperlink" Target="http://pbs.twimg.com/profile_images/588724410103697408/XvQD77c4_normal.jpg" TargetMode="External"/><Relationship Id="rId6242" Type="http://schemas.openxmlformats.org/officeDocument/2006/relationships/hyperlink" Target="http://pbs.twimg.com/profile_images/534258990017175552/l_olfgQW_normal.jpeg" TargetMode="External"/><Relationship Id="rId7640" Type="http://schemas.openxmlformats.org/officeDocument/2006/relationships/hyperlink" Target="https://twitter.com/virtual_desktop" TargetMode="External"/><Relationship Id="rId9398" Type="http://schemas.openxmlformats.org/officeDocument/2006/relationships/hyperlink" Target="https://twitter.com/qojivutyxuze" TargetMode="External"/><Relationship Id="rId2785" Type="http://schemas.openxmlformats.org/officeDocument/2006/relationships/hyperlink" Target="https://pbs.twimg.com/profile_banners/3040474978/1447062243" TargetMode="External"/><Relationship Id="rId3836" Type="http://schemas.openxmlformats.org/officeDocument/2006/relationships/hyperlink" Target="http://abs.twimg.com/images/themes/theme1/bg.png" TargetMode="External"/><Relationship Id="rId757" Type="http://schemas.openxmlformats.org/officeDocument/2006/relationships/hyperlink" Target="https://t.co/fx4YVLSbGO" TargetMode="External"/><Relationship Id="rId1387" Type="http://schemas.openxmlformats.org/officeDocument/2006/relationships/hyperlink" Target="https://pbs.twimg.com/profile_banners/297169759/1490800701" TargetMode="External"/><Relationship Id="rId2438" Type="http://schemas.openxmlformats.org/officeDocument/2006/relationships/hyperlink" Target="https://pbs.twimg.com/profile_banners/96005194/1488222295" TargetMode="External"/><Relationship Id="rId2852" Type="http://schemas.openxmlformats.org/officeDocument/2006/relationships/hyperlink" Target="https://pbs.twimg.com/profile_banners/1267286395/1490225326" TargetMode="External"/><Relationship Id="rId3903" Type="http://schemas.openxmlformats.org/officeDocument/2006/relationships/hyperlink" Target="http://pbs.twimg.com/profile_background_images/591287246193446913/sF1XSOIE.jpg" TargetMode="External"/><Relationship Id="rId93" Type="http://schemas.openxmlformats.org/officeDocument/2006/relationships/hyperlink" Target="https://t.co/i5xOolPzVG" TargetMode="External"/><Relationship Id="rId824" Type="http://schemas.openxmlformats.org/officeDocument/2006/relationships/hyperlink" Target="https://t.co/ohassrmGCP" TargetMode="External"/><Relationship Id="rId1454" Type="http://schemas.openxmlformats.org/officeDocument/2006/relationships/hyperlink" Target="https://pbs.twimg.com/profile_banners/37532955/1458107274" TargetMode="External"/><Relationship Id="rId2505" Type="http://schemas.openxmlformats.org/officeDocument/2006/relationships/hyperlink" Target="https://pbs.twimg.com/profile_banners/3035797072/1423875871" TargetMode="External"/><Relationship Id="rId8067" Type="http://schemas.openxmlformats.org/officeDocument/2006/relationships/hyperlink" Target="https://twitter.com/seblinux78" TargetMode="External"/><Relationship Id="rId8481" Type="http://schemas.openxmlformats.org/officeDocument/2006/relationships/hyperlink" Target="https://twitter.com/googlebee92" TargetMode="External"/><Relationship Id="rId9118" Type="http://schemas.openxmlformats.org/officeDocument/2006/relationships/hyperlink" Target="https://twitter.com/castletbajac" TargetMode="External"/><Relationship Id="rId1107" Type="http://schemas.openxmlformats.org/officeDocument/2006/relationships/hyperlink" Target="https://pbs.twimg.com/profile_banners/4794140818/1453292296" TargetMode="External"/><Relationship Id="rId1521" Type="http://schemas.openxmlformats.org/officeDocument/2006/relationships/hyperlink" Target="https://pbs.twimg.com/profile_banners/3031043116/1489601236" TargetMode="External"/><Relationship Id="rId4677" Type="http://schemas.openxmlformats.org/officeDocument/2006/relationships/hyperlink" Target="http://abs.twimg.com/images/themes/theme1/bg.png" TargetMode="External"/><Relationship Id="rId5728" Type="http://schemas.openxmlformats.org/officeDocument/2006/relationships/hyperlink" Target="http://pbs.twimg.com/profile_images/750766636857233409/_FDposaQ_normal.jpg" TargetMode="External"/><Relationship Id="rId7083" Type="http://schemas.openxmlformats.org/officeDocument/2006/relationships/hyperlink" Target="http://pbs.twimg.com/profile_images/813301305900933120/wADyVUHc_normal.jpg" TargetMode="External"/><Relationship Id="rId8134" Type="http://schemas.openxmlformats.org/officeDocument/2006/relationships/hyperlink" Target="https://twitter.com/devinhillmon078" TargetMode="External"/><Relationship Id="rId3279" Type="http://schemas.openxmlformats.org/officeDocument/2006/relationships/hyperlink" Target="http://abs.twimg.com/images/themes/theme1/bg.png" TargetMode="External"/><Relationship Id="rId3693" Type="http://schemas.openxmlformats.org/officeDocument/2006/relationships/hyperlink" Target="http://abs.twimg.com/images/themes/theme2/bg.gif" TargetMode="External"/><Relationship Id="rId7150" Type="http://schemas.openxmlformats.org/officeDocument/2006/relationships/hyperlink" Target="http://pbs.twimg.com/profile_images/750410603630628866/UziN9eHh_normal.jpg" TargetMode="External"/><Relationship Id="rId8201" Type="http://schemas.openxmlformats.org/officeDocument/2006/relationships/hyperlink" Target="https://twitter.com/dbillz" TargetMode="External"/><Relationship Id="rId2295" Type="http://schemas.openxmlformats.org/officeDocument/2006/relationships/hyperlink" Target="https://pbs.twimg.com/profile_banners/335141638/1491068585" TargetMode="External"/><Relationship Id="rId3346" Type="http://schemas.openxmlformats.org/officeDocument/2006/relationships/hyperlink" Target="http://abs.twimg.com/images/themes/theme1/bg.png" TargetMode="External"/><Relationship Id="rId4744" Type="http://schemas.openxmlformats.org/officeDocument/2006/relationships/hyperlink" Target="http://abs.twimg.com/images/themes/theme1/bg.png" TargetMode="External"/><Relationship Id="rId267" Type="http://schemas.openxmlformats.org/officeDocument/2006/relationships/hyperlink" Target="https://t.co/SNPCaOa7uY" TargetMode="External"/><Relationship Id="rId3760" Type="http://schemas.openxmlformats.org/officeDocument/2006/relationships/hyperlink" Target="http://pbs.twimg.com/profile_background_images/477080542039379970/CxY8GCP1.jpeg" TargetMode="External"/><Relationship Id="rId4811" Type="http://schemas.openxmlformats.org/officeDocument/2006/relationships/hyperlink" Target="http://abs.twimg.com/images/themes/theme1/bg.png" TargetMode="External"/><Relationship Id="rId7967" Type="http://schemas.openxmlformats.org/officeDocument/2006/relationships/hyperlink" Target="https://twitter.com/georgegrasmoen" TargetMode="External"/><Relationship Id="rId681" Type="http://schemas.openxmlformats.org/officeDocument/2006/relationships/hyperlink" Target="https://t.co/mBqmuyjRF5" TargetMode="External"/><Relationship Id="rId2362" Type="http://schemas.openxmlformats.org/officeDocument/2006/relationships/hyperlink" Target="https://pbs.twimg.com/profile_banners/459734601/1479404969" TargetMode="External"/><Relationship Id="rId3413" Type="http://schemas.openxmlformats.org/officeDocument/2006/relationships/hyperlink" Target="http://abs.twimg.com/images/themes/theme1/bg.png" TargetMode="External"/><Relationship Id="rId6569" Type="http://schemas.openxmlformats.org/officeDocument/2006/relationships/hyperlink" Target="http://pbs.twimg.com/profile_images/777355918350561280/iJuRUZxd_normal.jpg" TargetMode="External"/><Relationship Id="rId6983" Type="http://schemas.openxmlformats.org/officeDocument/2006/relationships/hyperlink" Target="http://pbs.twimg.com/profile_images/847452966781042691/XVnRcnlr_normal.jpg" TargetMode="External"/><Relationship Id="rId334" Type="http://schemas.openxmlformats.org/officeDocument/2006/relationships/hyperlink" Target="https://t.co/TSKrLhWCla" TargetMode="External"/><Relationship Id="rId2015" Type="http://schemas.openxmlformats.org/officeDocument/2006/relationships/hyperlink" Target="https://pbs.twimg.com/profile_banners/2476858739/1471046689" TargetMode="External"/><Relationship Id="rId5585" Type="http://schemas.openxmlformats.org/officeDocument/2006/relationships/hyperlink" Target="http://pbs.twimg.com/profile_images/847306776802283521/DmWoGEWS_normal.jpg" TargetMode="External"/><Relationship Id="rId6636" Type="http://schemas.openxmlformats.org/officeDocument/2006/relationships/hyperlink" Target="http://pbs.twimg.com/profile_images/764208743114473480/lyMJycD9_normal.jpg" TargetMode="External"/><Relationship Id="rId9042" Type="http://schemas.openxmlformats.org/officeDocument/2006/relationships/hyperlink" Target="https://twitter.com/pu_uq1128" TargetMode="External"/><Relationship Id="rId401" Type="http://schemas.openxmlformats.org/officeDocument/2006/relationships/hyperlink" Target="http://t.co/t5zdqfUeRp" TargetMode="External"/><Relationship Id="rId1031" Type="http://schemas.openxmlformats.org/officeDocument/2006/relationships/hyperlink" Target="https://t.co/ODeXu7PNVX" TargetMode="External"/><Relationship Id="rId4187" Type="http://schemas.openxmlformats.org/officeDocument/2006/relationships/hyperlink" Target="http://abs.twimg.com/images/themes/theme7/bg.gif" TargetMode="External"/><Relationship Id="rId5238" Type="http://schemas.openxmlformats.org/officeDocument/2006/relationships/hyperlink" Target="http://pbs.twimg.com/profile_images/848701901948559360/yvhGlY3h_normal.jpg" TargetMode="External"/><Relationship Id="rId5652" Type="http://schemas.openxmlformats.org/officeDocument/2006/relationships/hyperlink" Target="http://pbs.twimg.com/profile_images/718493493140844545/lEqin4WH_normal.jpg" TargetMode="External"/><Relationship Id="rId6703" Type="http://schemas.openxmlformats.org/officeDocument/2006/relationships/hyperlink" Target="http://pbs.twimg.com/profile_images/378800000755833766/fb4a528f122ea0f646b2aa385912681e_normal.jpeg" TargetMode="External"/><Relationship Id="rId4254" Type="http://schemas.openxmlformats.org/officeDocument/2006/relationships/hyperlink" Target="http://pbs.twimg.com/profile_background_images/808190356/06cfd05c0422533e179f132850ffea6e.jpeg" TargetMode="External"/><Relationship Id="rId5305" Type="http://schemas.openxmlformats.org/officeDocument/2006/relationships/hyperlink" Target="http://pbs.twimg.com/profile_images/844945091143909376/skKo-POI_normal.jpg" TargetMode="External"/><Relationship Id="rId1848" Type="http://schemas.openxmlformats.org/officeDocument/2006/relationships/hyperlink" Target="https://pbs.twimg.com/profile_banners/2486193809/1467594369" TargetMode="External"/><Relationship Id="rId3270" Type="http://schemas.openxmlformats.org/officeDocument/2006/relationships/hyperlink" Target="http://pbs.twimg.com/profile_background_images/436462017176543232/jTwx0oH_.jpeg" TargetMode="External"/><Relationship Id="rId4321" Type="http://schemas.openxmlformats.org/officeDocument/2006/relationships/hyperlink" Target="http://pbs.twimg.com/profile_background_images/616922529534504960/6QBLmJte.jpg" TargetMode="External"/><Relationship Id="rId7477" Type="http://schemas.openxmlformats.org/officeDocument/2006/relationships/hyperlink" Target="https://twitter.com/guildo420" TargetMode="External"/><Relationship Id="rId8528" Type="http://schemas.openxmlformats.org/officeDocument/2006/relationships/hyperlink" Target="https://twitter.com/bligshxtalker" TargetMode="External"/><Relationship Id="rId8875" Type="http://schemas.openxmlformats.org/officeDocument/2006/relationships/hyperlink" Target="https://twitter.com/myandroideden" TargetMode="External"/><Relationship Id="rId191" Type="http://schemas.openxmlformats.org/officeDocument/2006/relationships/hyperlink" Target="https://t.co/skAACwxd33" TargetMode="External"/><Relationship Id="rId1915" Type="http://schemas.openxmlformats.org/officeDocument/2006/relationships/hyperlink" Target="https://pbs.twimg.com/profile_banners/188529077/1444622095" TargetMode="External"/><Relationship Id="rId6079" Type="http://schemas.openxmlformats.org/officeDocument/2006/relationships/hyperlink" Target="http://pbs.twimg.com/profile_images/751525993161035776/bX3xWVl__normal.jpg" TargetMode="External"/><Relationship Id="rId7891" Type="http://schemas.openxmlformats.org/officeDocument/2006/relationships/hyperlink" Target="https://twitter.com/daidai9928" TargetMode="External"/><Relationship Id="rId8942" Type="http://schemas.openxmlformats.org/officeDocument/2006/relationships/hyperlink" Target="https://twitter.com/ayanafranclscaa" TargetMode="External"/><Relationship Id="rId5095" Type="http://schemas.openxmlformats.org/officeDocument/2006/relationships/hyperlink" Target="http://pbs.twimg.com/profile_images/743376317505114114/GrM-Uy8w_normal.jpg" TargetMode="External"/><Relationship Id="rId6493" Type="http://schemas.openxmlformats.org/officeDocument/2006/relationships/hyperlink" Target="http://pbs.twimg.com/profile_images/789191125495984128/WgkvWKOQ_normal.jpg" TargetMode="External"/><Relationship Id="rId7544" Type="http://schemas.openxmlformats.org/officeDocument/2006/relationships/hyperlink" Target="https://twitter.com/nihao__ninaross" TargetMode="External"/><Relationship Id="rId2689" Type="http://schemas.openxmlformats.org/officeDocument/2006/relationships/hyperlink" Target="https://pbs.twimg.com/profile_banners/3167083653/1486990801" TargetMode="External"/><Relationship Id="rId6146" Type="http://schemas.openxmlformats.org/officeDocument/2006/relationships/hyperlink" Target="http://pbs.twimg.com/profile_images/746750212572581888/uBVUvkRu_normal.jpg" TargetMode="External"/><Relationship Id="rId6560" Type="http://schemas.openxmlformats.org/officeDocument/2006/relationships/hyperlink" Target="http://pbs.twimg.com/profile_images/625723291152420864/2nRfEq_S_normal.jpg" TargetMode="External"/><Relationship Id="rId7611" Type="http://schemas.openxmlformats.org/officeDocument/2006/relationships/hyperlink" Target="https://twitter.com/_alisahab_" TargetMode="External"/><Relationship Id="rId2756" Type="http://schemas.openxmlformats.org/officeDocument/2006/relationships/hyperlink" Target="https://pbs.twimg.com/profile_banners/1108575314/1480760069" TargetMode="External"/><Relationship Id="rId3807" Type="http://schemas.openxmlformats.org/officeDocument/2006/relationships/hyperlink" Target="http://pbs.twimg.com/profile_background_images/591836991861329920/PmzB3HEG.jpg" TargetMode="External"/><Relationship Id="rId5162" Type="http://schemas.openxmlformats.org/officeDocument/2006/relationships/hyperlink" Target="http://pbs.twimg.com/profile_images/811751475751899136/qSthxiKp_normal.jpg" TargetMode="External"/><Relationship Id="rId6213" Type="http://schemas.openxmlformats.org/officeDocument/2006/relationships/hyperlink" Target="http://pbs.twimg.com/profile_images/848905102492553216/mV75s_Dp_normal.jpg" TargetMode="External"/><Relationship Id="rId9369" Type="http://schemas.openxmlformats.org/officeDocument/2006/relationships/hyperlink" Target="https://twitter.com/celuwyvyweso" TargetMode="External"/><Relationship Id="rId728" Type="http://schemas.openxmlformats.org/officeDocument/2006/relationships/hyperlink" Target="https://t.co/Xbs0z481zr" TargetMode="External"/><Relationship Id="rId1358" Type="http://schemas.openxmlformats.org/officeDocument/2006/relationships/hyperlink" Target="https://pbs.twimg.com/profile_banners/526877896/1398521892" TargetMode="External"/><Relationship Id="rId1772" Type="http://schemas.openxmlformats.org/officeDocument/2006/relationships/hyperlink" Target="https://pbs.twimg.com/profile_banners/2578742271/1403344348" TargetMode="External"/><Relationship Id="rId2409" Type="http://schemas.openxmlformats.org/officeDocument/2006/relationships/hyperlink" Target="https://pbs.twimg.com/profile_banners/4194231275/1488374992" TargetMode="External"/><Relationship Id="rId5979" Type="http://schemas.openxmlformats.org/officeDocument/2006/relationships/hyperlink" Target="http://pbs.twimg.com/profile_images/624258450390958080/BNLbPo4f_normal.jpg" TargetMode="External"/><Relationship Id="rId8385" Type="http://schemas.openxmlformats.org/officeDocument/2006/relationships/hyperlink" Target="https://twitter.com/bri__bertalotto" TargetMode="External"/><Relationship Id="rId9436" Type="http://schemas.openxmlformats.org/officeDocument/2006/relationships/hyperlink" Target="https://twitter.com/janlqwau" TargetMode="External"/><Relationship Id="rId64" Type="http://schemas.openxmlformats.org/officeDocument/2006/relationships/hyperlink" Target="https://t.co/S5mLrVL5WW" TargetMode="External"/><Relationship Id="rId1425" Type="http://schemas.openxmlformats.org/officeDocument/2006/relationships/hyperlink" Target="https://pbs.twimg.com/profile_banners/856210027/1487871092" TargetMode="External"/><Relationship Id="rId2823" Type="http://schemas.openxmlformats.org/officeDocument/2006/relationships/hyperlink" Target="https://pbs.twimg.com/profile_banners/815512478071275520/1483271305" TargetMode="External"/><Relationship Id="rId8038" Type="http://schemas.openxmlformats.org/officeDocument/2006/relationships/hyperlink" Target="https://twitter.com/psyqorevls" TargetMode="External"/><Relationship Id="rId8452" Type="http://schemas.openxmlformats.org/officeDocument/2006/relationships/hyperlink" Target="https://twitter.com/lumos_solem_j" TargetMode="External"/><Relationship Id="rId4995" Type="http://schemas.openxmlformats.org/officeDocument/2006/relationships/hyperlink" Target="http://pbs.twimg.com/profile_images/763004959134801920/JnJINRV2_normal.jpg" TargetMode="External"/><Relationship Id="rId7054" Type="http://schemas.openxmlformats.org/officeDocument/2006/relationships/hyperlink" Target="http://pbs.twimg.com/profile_images/813312000747077632/CNvsGAoT_normal.jpg" TargetMode="External"/><Relationship Id="rId8105" Type="http://schemas.openxmlformats.org/officeDocument/2006/relationships/hyperlink" Target="https://twitter.com/kissyeollips" TargetMode="External"/><Relationship Id="rId2199" Type="http://schemas.openxmlformats.org/officeDocument/2006/relationships/hyperlink" Target="https://pbs.twimg.com/profile_banners/1969529766/1416217306" TargetMode="External"/><Relationship Id="rId3597" Type="http://schemas.openxmlformats.org/officeDocument/2006/relationships/hyperlink" Target="http://abs.twimg.com/images/themes/theme1/bg.png" TargetMode="External"/><Relationship Id="rId4648" Type="http://schemas.openxmlformats.org/officeDocument/2006/relationships/hyperlink" Target="http://pbs.twimg.com/profile_background_images/454366356234702848/AWuBy2S2.jpeg" TargetMode="External"/><Relationship Id="rId6070" Type="http://schemas.openxmlformats.org/officeDocument/2006/relationships/hyperlink" Target="http://pbs.twimg.com/profile_images/728384773622738944/0d3Hf3y9_normal.jpg" TargetMode="External"/><Relationship Id="rId3664" Type="http://schemas.openxmlformats.org/officeDocument/2006/relationships/hyperlink" Target="http://abs.twimg.com/images/themes/theme3/bg.gif" TargetMode="External"/><Relationship Id="rId4715" Type="http://schemas.openxmlformats.org/officeDocument/2006/relationships/hyperlink" Target="http://abs.twimg.com/images/themes/theme1/bg.png" TargetMode="External"/><Relationship Id="rId7121" Type="http://schemas.openxmlformats.org/officeDocument/2006/relationships/hyperlink" Target="http://pbs.twimg.com/profile_images/831864664753594368/AfIP_2XA_normal.jpg" TargetMode="External"/><Relationship Id="rId585" Type="http://schemas.openxmlformats.org/officeDocument/2006/relationships/hyperlink" Target="https://t.co/BvmQ1PthrT" TargetMode="External"/><Relationship Id="rId2266" Type="http://schemas.openxmlformats.org/officeDocument/2006/relationships/hyperlink" Target="https://pbs.twimg.com/profile_banners/1135306538/1403499064" TargetMode="External"/><Relationship Id="rId2680" Type="http://schemas.openxmlformats.org/officeDocument/2006/relationships/hyperlink" Target="https://pbs.twimg.com/profile_banners/173528119/1478436491" TargetMode="External"/><Relationship Id="rId3317" Type="http://schemas.openxmlformats.org/officeDocument/2006/relationships/hyperlink" Target="http://abs.twimg.com/images/themes/theme16/bg.gif" TargetMode="External"/><Relationship Id="rId3731" Type="http://schemas.openxmlformats.org/officeDocument/2006/relationships/hyperlink" Target="http://abs.twimg.com/images/themes/theme1/bg.png" TargetMode="External"/><Relationship Id="rId6887" Type="http://schemas.openxmlformats.org/officeDocument/2006/relationships/hyperlink" Target="http://pbs.twimg.com/profile_images/642726571166560256/_Gg02vef_normal.jpg" TargetMode="External"/><Relationship Id="rId7938" Type="http://schemas.openxmlformats.org/officeDocument/2006/relationships/hyperlink" Target="https://twitter.com/varqueeziambr" TargetMode="External"/><Relationship Id="rId9293" Type="http://schemas.openxmlformats.org/officeDocument/2006/relationships/hyperlink" Target="https://twitter.com/j_cortinovis" TargetMode="External"/><Relationship Id="rId238" Type="http://schemas.openxmlformats.org/officeDocument/2006/relationships/hyperlink" Target="https://t.co/ly9LY2t6VA" TargetMode="External"/><Relationship Id="rId652" Type="http://schemas.openxmlformats.org/officeDocument/2006/relationships/hyperlink" Target="http://t.co/kAyxMKdkue" TargetMode="External"/><Relationship Id="rId1282" Type="http://schemas.openxmlformats.org/officeDocument/2006/relationships/hyperlink" Target="https://pbs.twimg.com/profile_banners/2909079274/1482686725" TargetMode="External"/><Relationship Id="rId2333" Type="http://schemas.openxmlformats.org/officeDocument/2006/relationships/hyperlink" Target="https://pbs.twimg.com/profile_banners/2728362159/1475334219" TargetMode="External"/><Relationship Id="rId5489" Type="http://schemas.openxmlformats.org/officeDocument/2006/relationships/hyperlink" Target="http://pbs.twimg.com/profile_images/734532378190827520/FUDmyztV_normal.jpg" TargetMode="External"/><Relationship Id="rId9360" Type="http://schemas.openxmlformats.org/officeDocument/2006/relationships/hyperlink" Target="https://twitter.com/iiamaal__" TargetMode="External"/><Relationship Id="rId305" Type="http://schemas.openxmlformats.org/officeDocument/2006/relationships/hyperlink" Target="https://t.co/4PpySBAya8" TargetMode="External"/><Relationship Id="rId2400" Type="http://schemas.openxmlformats.org/officeDocument/2006/relationships/hyperlink" Target="https://pbs.twimg.com/profile_banners/3784666756/1488559521" TargetMode="External"/><Relationship Id="rId5556" Type="http://schemas.openxmlformats.org/officeDocument/2006/relationships/hyperlink" Target="http://pbs.twimg.com/profile_images/743294718033829889/Vnv28y8G_normal.jpg" TargetMode="External"/><Relationship Id="rId6607" Type="http://schemas.openxmlformats.org/officeDocument/2006/relationships/hyperlink" Target="http://pbs.twimg.com/profile_images/1496408806/186177_1090302480_5615362_n_normal.jpg" TargetMode="External"/><Relationship Id="rId6954" Type="http://schemas.openxmlformats.org/officeDocument/2006/relationships/hyperlink" Target="http://pbs.twimg.com/profile_images/3665236463/21cca896a564a5fc669f4f0b803ffb6a_normal.png" TargetMode="External"/><Relationship Id="rId9013" Type="http://schemas.openxmlformats.org/officeDocument/2006/relationships/hyperlink" Target="https://twitter.com/seroths" TargetMode="External"/><Relationship Id="rId1002" Type="http://schemas.openxmlformats.org/officeDocument/2006/relationships/hyperlink" Target="http://t.co/Sjb48MgNri" TargetMode="External"/><Relationship Id="rId4158" Type="http://schemas.openxmlformats.org/officeDocument/2006/relationships/hyperlink" Target="http://abs.twimg.com/images/themes/theme10/bg.gif" TargetMode="External"/><Relationship Id="rId5209" Type="http://schemas.openxmlformats.org/officeDocument/2006/relationships/hyperlink" Target="http://pbs.twimg.com/profile_images/1701750907/42424242rwtdg_normal.jpg" TargetMode="External"/><Relationship Id="rId5970" Type="http://schemas.openxmlformats.org/officeDocument/2006/relationships/hyperlink" Target="http://pbs.twimg.com/profile_images/761107703196360704/Rl8YltsY_normal.jpg" TargetMode="External"/><Relationship Id="rId3174" Type="http://schemas.openxmlformats.org/officeDocument/2006/relationships/hyperlink" Target="http://abs.twimg.com/images/themes/theme1/bg.png" TargetMode="External"/><Relationship Id="rId4572" Type="http://schemas.openxmlformats.org/officeDocument/2006/relationships/hyperlink" Target="http://abs.twimg.com/images/themes/theme1/bg.png" TargetMode="External"/><Relationship Id="rId5623" Type="http://schemas.openxmlformats.org/officeDocument/2006/relationships/hyperlink" Target="http://pbs.twimg.com/profile_images/752119813019803653/xJM2ROl9_normal.jpg" TargetMode="External"/><Relationship Id="rId8779" Type="http://schemas.openxmlformats.org/officeDocument/2006/relationships/hyperlink" Target="https://twitter.com/therealrtu" TargetMode="External"/><Relationship Id="rId1819" Type="http://schemas.openxmlformats.org/officeDocument/2006/relationships/hyperlink" Target="https://pbs.twimg.com/profile_banners/308890486/1476641240" TargetMode="External"/><Relationship Id="rId4225" Type="http://schemas.openxmlformats.org/officeDocument/2006/relationships/hyperlink" Target="http://abs.twimg.com/images/themes/theme1/bg.png" TargetMode="External"/><Relationship Id="rId7795" Type="http://schemas.openxmlformats.org/officeDocument/2006/relationships/hyperlink" Target="https://twitter.com/brat0of5" TargetMode="External"/><Relationship Id="rId8846" Type="http://schemas.openxmlformats.org/officeDocument/2006/relationships/hyperlink" Target="https://twitter.com/startuprealtime" TargetMode="External"/><Relationship Id="rId2190" Type="http://schemas.openxmlformats.org/officeDocument/2006/relationships/hyperlink" Target="https://pbs.twimg.com/profile_banners/3042112802/1430596217" TargetMode="External"/><Relationship Id="rId3241" Type="http://schemas.openxmlformats.org/officeDocument/2006/relationships/hyperlink" Target="http://abs.twimg.com/images/themes/theme1/bg.png" TargetMode="External"/><Relationship Id="rId6397" Type="http://schemas.openxmlformats.org/officeDocument/2006/relationships/hyperlink" Target="http://pbs.twimg.com/profile_images/777513177579982848/_b9UfYLr_normal.jpg" TargetMode="External"/><Relationship Id="rId7448" Type="http://schemas.openxmlformats.org/officeDocument/2006/relationships/hyperlink" Target="https://twitter.com/j_nettos" TargetMode="External"/><Relationship Id="rId7862" Type="http://schemas.openxmlformats.org/officeDocument/2006/relationships/hyperlink" Target="https://twitter.com/j_ant25" TargetMode="External"/><Relationship Id="rId8913" Type="http://schemas.openxmlformats.org/officeDocument/2006/relationships/hyperlink" Target="https://twitter.com/beau_anon35" TargetMode="External"/><Relationship Id="rId162" Type="http://schemas.openxmlformats.org/officeDocument/2006/relationships/hyperlink" Target="https://t.co/KyVtdJPSQC" TargetMode="External"/><Relationship Id="rId6464" Type="http://schemas.openxmlformats.org/officeDocument/2006/relationships/hyperlink" Target="http://pbs.twimg.com/profile_images/2582501938/logo_con_fondo_RGB_normal.jpg" TargetMode="External"/><Relationship Id="rId7515" Type="http://schemas.openxmlformats.org/officeDocument/2006/relationships/hyperlink" Target="https://twitter.com/demsei_" TargetMode="External"/><Relationship Id="rId979" Type="http://schemas.openxmlformats.org/officeDocument/2006/relationships/hyperlink" Target="https://t.co/EGo8XWyiNR" TargetMode="External"/><Relationship Id="rId5066" Type="http://schemas.openxmlformats.org/officeDocument/2006/relationships/hyperlink" Target="http://abs.twimg.com/sticky/default_profile_images/default_profile_normal.png" TargetMode="External"/><Relationship Id="rId5480" Type="http://schemas.openxmlformats.org/officeDocument/2006/relationships/hyperlink" Target="http://pbs.twimg.com/profile_images/411780899777159168/-6JSb5NI_normal.jpeg" TargetMode="External"/><Relationship Id="rId6117" Type="http://schemas.openxmlformats.org/officeDocument/2006/relationships/hyperlink" Target="http://pbs.twimg.com/profile_images/1585826306/image_normal.jpg" TargetMode="External"/><Relationship Id="rId6531" Type="http://schemas.openxmlformats.org/officeDocument/2006/relationships/hyperlink" Target="http://pbs.twimg.com/profile_images/844707950820294657/BY-ymHOp_normal.jpg" TargetMode="External"/><Relationship Id="rId4082" Type="http://schemas.openxmlformats.org/officeDocument/2006/relationships/hyperlink" Target="http://abs.twimg.com/images/themes/theme4/bg.gif" TargetMode="External"/><Relationship Id="rId5133" Type="http://schemas.openxmlformats.org/officeDocument/2006/relationships/hyperlink" Target="http://pbs.twimg.com/profile_images/826247404101967872/5DsL2KO2_normal.jpg" TargetMode="External"/><Relationship Id="rId8289" Type="http://schemas.openxmlformats.org/officeDocument/2006/relationships/hyperlink" Target="https://twitter.com/glitter_sequins" TargetMode="External"/><Relationship Id="rId1676" Type="http://schemas.openxmlformats.org/officeDocument/2006/relationships/hyperlink" Target="https://pbs.twimg.com/profile_banners/862740781/1421031554" TargetMode="External"/><Relationship Id="rId2727" Type="http://schemas.openxmlformats.org/officeDocument/2006/relationships/hyperlink" Target="https://pbs.twimg.com/profile_banners/344602209/1404980561" TargetMode="External"/><Relationship Id="rId1329" Type="http://schemas.openxmlformats.org/officeDocument/2006/relationships/hyperlink" Target="https://pbs.twimg.com/profile_banners/1194731664/1487564617" TargetMode="External"/><Relationship Id="rId1743" Type="http://schemas.openxmlformats.org/officeDocument/2006/relationships/hyperlink" Target="https://pbs.twimg.com/profile_banners/412211254/1467831694" TargetMode="External"/><Relationship Id="rId4899" Type="http://schemas.openxmlformats.org/officeDocument/2006/relationships/hyperlink" Target="http://pbs.twimg.com/profile_images/839944837172428802/FKhayf-__normal.jpg" TargetMode="External"/><Relationship Id="rId5200" Type="http://schemas.openxmlformats.org/officeDocument/2006/relationships/hyperlink" Target="http://pbs.twimg.com/profile_images/792393768255168512/5V1z9Oll_normal.jpg" TargetMode="External"/><Relationship Id="rId8009" Type="http://schemas.openxmlformats.org/officeDocument/2006/relationships/hyperlink" Target="https://twitter.com/cherlkdavis" TargetMode="External"/><Relationship Id="rId8356" Type="http://schemas.openxmlformats.org/officeDocument/2006/relationships/hyperlink" Target="https://twitter.com/dinhvu17" TargetMode="External"/><Relationship Id="rId8770" Type="http://schemas.openxmlformats.org/officeDocument/2006/relationships/hyperlink" Target="https://twitter.com/nadreory" TargetMode="External"/><Relationship Id="rId9407" Type="http://schemas.openxmlformats.org/officeDocument/2006/relationships/hyperlink" Target="https://twitter.com/mahysohufyf" TargetMode="External"/><Relationship Id="rId35" Type="http://schemas.openxmlformats.org/officeDocument/2006/relationships/hyperlink" Target="https://t.co/igqFY7Ejy3" TargetMode="External"/><Relationship Id="rId1810" Type="http://schemas.openxmlformats.org/officeDocument/2006/relationships/hyperlink" Target="https://pbs.twimg.com/profile_banners/3052073963/1424623280" TargetMode="External"/><Relationship Id="rId4966" Type="http://schemas.openxmlformats.org/officeDocument/2006/relationships/hyperlink" Target="http://pbs.twimg.com/profile_images/814123509324644352/ykT2ziya_normal.jpg" TargetMode="External"/><Relationship Id="rId7372" Type="http://schemas.openxmlformats.org/officeDocument/2006/relationships/hyperlink" Target="https://twitter.com/kabelo_moagi" TargetMode="External"/><Relationship Id="rId8423" Type="http://schemas.openxmlformats.org/officeDocument/2006/relationships/hyperlink" Target="https://twitter.com/ggume_j" TargetMode="External"/><Relationship Id="rId3568" Type="http://schemas.openxmlformats.org/officeDocument/2006/relationships/hyperlink" Target="http://abs.twimg.com/images/themes/theme1/bg.png" TargetMode="External"/><Relationship Id="rId3982" Type="http://schemas.openxmlformats.org/officeDocument/2006/relationships/hyperlink" Target="http://abs.twimg.com/images/themes/theme1/bg.png" TargetMode="External"/><Relationship Id="rId4619" Type="http://schemas.openxmlformats.org/officeDocument/2006/relationships/hyperlink" Target="http://pbs.twimg.com/profile_background_images/378800000117086037/a384e4632e06db75fcfecbc5a2eb9803.jpeg" TargetMode="External"/><Relationship Id="rId7025" Type="http://schemas.openxmlformats.org/officeDocument/2006/relationships/hyperlink" Target="http://pbs.twimg.com/profile_images/845273087541231616/8vmp-lpc_normal.jpg" TargetMode="External"/><Relationship Id="rId489" Type="http://schemas.openxmlformats.org/officeDocument/2006/relationships/hyperlink" Target="https://t.co/ZS4v2yhNJi" TargetMode="External"/><Relationship Id="rId2584" Type="http://schemas.openxmlformats.org/officeDocument/2006/relationships/hyperlink" Target="https://pbs.twimg.com/profile_banners/735279799812362241/1464140557" TargetMode="External"/><Relationship Id="rId3635" Type="http://schemas.openxmlformats.org/officeDocument/2006/relationships/hyperlink" Target="http://abs.twimg.com/images/themes/theme6/bg.gif" TargetMode="External"/><Relationship Id="rId6041" Type="http://schemas.openxmlformats.org/officeDocument/2006/relationships/hyperlink" Target="http://pbs.twimg.com/profile_images/763398247813611520/1JqoirPz_normal.jpg" TargetMode="External"/><Relationship Id="rId9197" Type="http://schemas.openxmlformats.org/officeDocument/2006/relationships/hyperlink" Target="https://twitter.com/videoedging" TargetMode="External"/><Relationship Id="rId556" Type="http://schemas.openxmlformats.org/officeDocument/2006/relationships/hyperlink" Target="https://t.co/ouMVgjP8gx" TargetMode="External"/><Relationship Id="rId1186" Type="http://schemas.openxmlformats.org/officeDocument/2006/relationships/hyperlink" Target="https://pbs.twimg.com/profile_banners/4804090088/1488963554" TargetMode="External"/><Relationship Id="rId2237" Type="http://schemas.openxmlformats.org/officeDocument/2006/relationships/hyperlink" Target="https://pbs.twimg.com/profile_banners/164019729/1352188188" TargetMode="External"/><Relationship Id="rId9264" Type="http://schemas.openxmlformats.org/officeDocument/2006/relationships/hyperlink" Target="https://twitter.com/hardisk" TargetMode="External"/><Relationship Id="rId209" Type="http://schemas.openxmlformats.org/officeDocument/2006/relationships/hyperlink" Target="https://t.co/gtG6fDW55R" TargetMode="External"/><Relationship Id="rId970" Type="http://schemas.openxmlformats.org/officeDocument/2006/relationships/hyperlink" Target="https://t.co/TFPHGkKSPb" TargetMode="External"/><Relationship Id="rId1253" Type="http://schemas.openxmlformats.org/officeDocument/2006/relationships/hyperlink" Target="https://pbs.twimg.com/profile_banners/338262255/1486022591" TargetMode="External"/><Relationship Id="rId2651" Type="http://schemas.openxmlformats.org/officeDocument/2006/relationships/hyperlink" Target="https://pbs.twimg.com/profile_banners/2355804029/1458613290" TargetMode="External"/><Relationship Id="rId3702" Type="http://schemas.openxmlformats.org/officeDocument/2006/relationships/hyperlink" Target="http://abs.twimg.com/images/themes/theme1/bg.png" TargetMode="External"/><Relationship Id="rId6858" Type="http://schemas.openxmlformats.org/officeDocument/2006/relationships/hyperlink" Target="http://pbs.twimg.com/profile_images/679454469764046849/8Mlsv9yS_normal.png" TargetMode="External"/><Relationship Id="rId7909" Type="http://schemas.openxmlformats.org/officeDocument/2006/relationships/hyperlink" Target="https://twitter.com/chromeosguru" TargetMode="External"/><Relationship Id="rId8280" Type="http://schemas.openxmlformats.org/officeDocument/2006/relationships/hyperlink" Target="https://twitter.com/florenceporcel" TargetMode="External"/><Relationship Id="rId623" Type="http://schemas.openxmlformats.org/officeDocument/2006/relationships/hyperlink" Target="https://t.co/ou2Cry7wYJ" TargetMode="External"/><Relationship Id="rId2304" Type="http://schemas.openxmlformats.org/officeDocument/2006/relationships/hyperlink" Target="https://pbs.twimg.com/profile_banners/2870460391/1490293998" TargetMode="External"/><Relationship Id="rId5874" Type="http://schemas.openxmlformats.org/officeDocument/2006/relationships/hyperlink" Target="http://pbs.twimg.com/profile_images/821682537353412608/6GW3Qy7g_normal.jpg" TargetMode="External"/><Relationship Id="rId6925" Type="http://schemas.openxmlformats.org/officeDocument/2006/relationships/hyperlink" Target="http://pbs.twimg.com/profile_images/581100768284950528/6v27agbB_normal.jpg" TargetMode="External"/><Relationship Id="rId9331" Type="http://schemas.openxmlformats.org/officeDocument/2006/relationships/hyperlink" Target="https://twitter.com/avanzacoach" TargetMode="External"/><Relationship Id="rId1320" Type="http://schemas.openxmlformats.org/officeDocument/2006/relationships/hyperlink" Target="https://pbs.twimg.com/profile_banners/2436948872/1470693524" TargetMode="External"/><Relationship Id="rId4476" Type="http://schemas.openxmlformats.org/officeDocument/2006/relationships/hyperlink" Target="http://pbs.twimg.com/profile_background_images/378800000100177312/911fed701d28f72f31eeedf1a74807f6.jpeg" TargetMode="External"/><Relationship Id="rId4890" Type="http://schemas.openxmlformats.org/officeDocument/2006/relationships/hyperlink" Target="http://pbs.twimg.com/profile_background_images/874429949/b18b0ddd6c6ae0771b39a26aaacd67be.jpeg" TargetMode="External"/><Relationship Id="rId5527" Type="http://schemas.openxmlformats.org/officeDocument/2006/relationships/hyperlink" Target="http://pbs.twimg.com/profile_images/734523398865444864/WwqE33bh_normal.jpg" TargetMode="External"/><Relationship Id="rId5941" Type="http://schemas.openxmlformats.org/officeDocument/2006/relationships/hyperlink" Target="http://pbs.twimg.com/profile_images/763018350939152384/ItUUUWfI_normal.jpg" TargetMode="External"/><Relationship Id="rId3078" Type="http://schemas.openxmlformats.org/officeDocument/2006/relationships/hyperlink" Target="http://pbs.twimg.com/profile_background_images/784722376/7546d7962f47425aed7785d9be58d2c4.png" TargetMode="External"/><Relationship Id="rId3492" Type="http://schemas.openxmlformats.org/officeDocument/2006/relationships/hyperlink" Target="http://abs.twimg.com/images/themes/theme1/bg.png" TargetMode="External"/><Relationship Id="rId4129" Type="http://schemas.openxmlformats.org/officeDocument/2006/relationships/hyperlink" Target="http://abs.twimg.com/images/themes/theme1/bg.png" TargetMode="External"/><Relationship Id="rId4543" Type="http://schemas.openxmlformats.org/officeDocument/2006/relationships/hyperlink" Target="http://pbs.twimg.com/profile_background_images/513732594635005952/sN6gmP0m.jpeg" TargetMode="External"/><Relationship Id="rId7699" Type="http://schemas.openxmlformats.org/officeDocument/2006/relationships/hyperlink" Target="https://twitter.com/reckless" TargetMode="External"/><Relationship Id="rId8000" Type="http://schemas.openxmlformats.org/officeDocument/2006/relationships/hyperlink" Target="https://twitter.com/cessger0na" TargetMode="External"/><Relationship Id="rId2094" Type="http://schemas.openxmlformats.org/officeDocument/2006/relationships/hyperlink" Target="https://pbs.twimg.com/profile_banners/618964280/1467747549" TargetMode="External"/><Relationship Id="rId3145" Type="http://schemas.openxmlformats.org/officeDocument/2006/relationships/hyperlink" Target="http://abs.twimg.com/images/themes/theme1/bg.png" TargetMode="External"/><Relationship Id="rId4610" Type="http://schemas.openxmlformats.org/officeDocument/2006/relationships/hyperlink" Target="http://abs.twimg.com/images/themes/theme10/bg.gif" TargetMode="External"/><Relationship Id="rId7766" Type="http://schemas.openxmlformats.org/officeDocument/2006/relationships/hyperlink" Target="https://twitter.com/tedleonslsxq" TargetMode="External"/><Relationship Id="rId8817" Type="http://schemas.openxmlformats.org/officeDocument/2006/relationships/hyperlink" Target="https://twitter.com/mvnonews" TargetMode="External"/><Relationship Id="rId480" Type="http://schemas.openxmlformats.org/officeDocument/2006/relationships/hyperlink" Target="https://t.co/VjJGPmICQh" TargetMode="External"/><Relationship Id="rId2161" Type="http://schemas.openxmlformats.org/officeDocument/2006/relationships/hyperlink" Target="https://pbs.twimg.com/profile_banners/2689149578/1491027864" TargetMode="External"/><Relationship Id="rId3212" Type="http://schemas.openxmlformats.org/officeDocument/2006/relationships/hyperlink" Target="http://abs.twimg.com/images/themes/theme1/bg.png" TargetMode="External"/><Relationship Id="rId6368" Type="http://schemas.openxmlformats.org/officeDocument/2006/relationships/hyperlink" Target="http://pbs.twimg.com/profile_images/643947811713757184/bxtDR38l_normal.jpg" TargetMode="External"/><Relationship Id="rId7419" Type="http://schemas.openxmlformats.org/officeDocument/2006/relationships/hyperlink" Target="https://twitter.com/samtimenews" TargetMode="External"/><Relationship Id="rId133" Type="http://schemas.openxmlformats.org/officeDocument/2006/relationships/hyperlink" Target="http://t.co/Zor0GOL5X8" TargetMode="External"/><Relationship Id="rId5384" Type="http://schemas.openxmlformats.org/officeDocument/2006/relationships/hyperlink" Target="http://pbs.twimg.com/profile_images/777445693279637504/UIZ8BEao_normal.jpg" TargetMode="External"/><Relationship Id="rId6782" Type="http://schemas.openxmlformats.org/officeDocument/2006/relationships/hyperlink" Target="http://pbs.twimg.com/profile_images/839265902092828673/gP_oe9eM_normal.jpg" TargetMode="External"/><Relationship Id="rId7833" Type="http://schemas.openxmlformats.org/officeDocument/2006/relationships/hyperlink" Target="https://twitter.com/libectec" TargetMode="External"/><Relationship Id="rId200" Type="http://schemas.openxmlformats.org/officeDocument/2006/relationships/hyperlink" Target="http://t.co/Lk4CE4RiZn" TargetMode="External"/><Relationship Id="rId2978" Type="http://schemas.openxmlformats.org/officeDocument/2006/relationships/hyperlink" Target="http://abs.twimg.com/images/themes/theme15/bg.png" TargetMode="External"/><Relationship Id="rId5037" Type="http://schemas.openxmlformats.org/officeDocument/2006/relationships/hyperlink" Target="http://pbs.twimg.com/profile_images/797476170400927745/pF8WZwYl_normal.jpg" TargetMode="External"/><Relationship Id="rId6435" Type="http://schemas.openxmlformats.org/officeDocument/2006/relationships/hyperlink" Target="http://pbs.twimg.com/profile_images/749766836762402816/J4gTZ489_normal.jpg" TargetMode="External"/><Relationship Id="rId7900" Type="http://schemas.openxmlformats.org/officeDocument/2006/relationships/hyperlink" Target="https://twitter.com/selularshopid" TargetMode="External"/><Relationship Id="rId1994" Type="http://schemas.openxmlformats.org/officeDocument/2006/relationships/hyperlink" Target="https://pbs.twimg.com/profile_banners/474066665/1466080023" TargetMode="External"/><Relationship Id="rId5451" Type="http://schemas.openxmlformats.org/officeDocument/2006/relationships/hyperlink" Target="http://pbs.twimg.com/profile_images/711967712902307842/qvFqlBED_normal.jpg" TargetMode="External"/><Relationship Id="rId6502" Type="http://schemas.openxmlformats.org/officeDocument/2006/relationships/hyperlink" Target="http://abs.twimg.com/sticky/default_profile_images/default_profile_normal.png" TargetMode="External"/><Relationship Id="rId1647" Type="http://schemas.openxmlformats.org/officeDocument/2006/relationships/hyperlink" Target="https://pbs.twimg.com/profile_banners/788054487298482176/1486311859" TargetMode="External"/><Relationship Id="rId4053" Type="http://schemas.openxmlformats.org/officeDocument/2006/relationships/hyperlink" Target="http://abs.twimg.com/images/themes/theme1/bg.png" TargetMode="External"/><Relationship Id="rId5104" Type="http://schemas.openxmlformats.org/officeDocument/2006/relationships/hyperlink" Target="http://pbs.twimg.com/profile_images/847961572026720257/cUml00NR_normal.jpg" TargetMode="External"/><Relationship Id="rId8674" Type="http://schemas.openxmlformats.org/officeDocument/2006/relationships/hyperlink" Target="https://twitter.com/waxeditorial" TargetMode="External"/><Relationship Id="rId1714" Type="http://schemas.openxmlformats.org/officeDocument/2006/relationships/hyperlink" Target="https://pbs.twimg.com/profile_banners/119096018/1473804229" TargetMode="External"/><Relationship Id="rId4120" Type="http://schemas.openxmlformats.org/officeDocument/2006/relationships/hyperlink" Target="http://pbs.twimg.com/profile_background_images/528006095936045058/l8f1uzgl.jpeg" TargetMode="External"/><Relationship Id="rId7276" Type="http://schemas.openxmlformats.org/officeDocument/2006/relationships/hyperlink" Target="https://twitter.com/chosephjaries" TargetMode="External"/><Relationship Id="rId7690" Type="http://schemas.openxmlformats.org/officeDocument/2006/relationships/hyperlink" Target="https://twitter.com/ana3ig" TargetMode="External"/><Relationship Id="rId8327" Type="http://schemas.openxmlformats.org/officeDocument/2006/relationships/hyperlink" Target="https://twitter.com/blllyfishbooks" TargetMode="External"/><Relationship Id="rId8741" Type="http://schemas.openxmlformats.org/officeDocument/2006/relationships/hyperlink" Target="https://twitter.com/ray_charles_68" TargetMode="External"/><Relationship Id="rId6292" Type="http://schemas.openxmlformats.org/officeDocument/2006/relationships/hyperlink" Target="http://pbs.twimg.com/profile_images/814438246641844224/HQnTbDyA_normal.jpg" TargetMode="External"/><Relationship Id="rId7343" Type="http://schemas.openxmlformats.org/officeDocument/2006/relationships/hyperlink" Target="https://twitter.com/setting_pc" TargetMode="External"/><Relationship Id="rId2488" Type="http://schemas.openxmlformats.org/officeDocument/2006/relationships/hyperlink" Target="https://pbs.twimg.com/profile_banners/755596348632596481/1468984590" TargetMode="External"/><Relationship Id="rId3886" Type="http://schemas.openxmlformats.org/officeDocument/2006/relationships/hyperlink" Target="http://pbs.twimg.com/profile_background_images/452822061296021504/EDnlIJA4.jpeg" TargetMode="External"/><Relationship Id="rId4937" Type="http://schemas.openxmlformats.org/officeDocument/2006/relationships/hyperlink" Target="http://pbs.twimg.com/profile_images/822531079785443328/-xwxg2Kh_normal.jpg" TargetMode="External"/><Relationship Id="rId3539" Type="http://schemas.openxmlformats.org/officeDocument/2006/relationships/hyperlink" Target="http://pbs.twimg.com/profile_background_images/282370363/3570.gif" TargetMode="External"/><Relationship Id="rId3953" Type="http://schemas.openxmlformats.org/officeDocument/2006/relationships/hyperlink" Target="http://abs.twimg.com/images/themes/theme1/bg.png" TargetMode="External"/><Relationship Id="rId6012" Type="http://schemas.openxmlformats.org/officeDocument/2006/relationships/hyperlink" Target="http://pbs.twimg.com/profile_images/829714278043234305/hAX5SDaK_normal.jpg" TargetMode="External"/><Relationship Id="rId7410" Type="http://schemas.openxmlformats.org/officeDocument/2006/relationships/hyperlink" Target="https://twitter.com/j_ishd" TargetMode="External"/><Relationship Id="rId9168" Type="http://schemas.openxmlformats.org/officeDocument/2006/relationships/hyperlink" Target="https://twitter.com/ceciliapalomo_j" TargetMode="External"/><Relationship Id="rId874" Type="http://schemas.openxmlformats.org/officeDocument/2006/relationships/hyperlink" Target="http://t.co/ux3JpUbjIo" TargetMode="External"/><Relationship Id="rId2555" Type="http://schemas.openxmlformats.org/officeDocument/2006/relationships/hyperlink" Target="https://pbs.twimg.com/profile_banners/2706035282/1488323910" TargetMode="External"/><Relationship Id="rId3606" Type="http://schemas.openxmlformats.org/officeDocument/2006/relationships/hyperlink" Target="http://abs.twimg.com/images/themes/theme6/bg.gif" TargetMode="External"/><Relationship Id="rId527" Type="http://schemas.openxmlformats.org/officeDocument/2006/relationships/hyperlink" Target="http://t.co/PXm515Zh5L" TargetMode="External"/><Relationship Id="rId941" Type="http://schemas.openxmlformats.org/officeDocument/2006/relationships/hyperlink" Target="https://t.co/3p4eUnxX5Y" TargetMode="External"/><Relationship Id="rId1157" Type="http://schemas.openxmlformats.org/officeDocument/2006/relationships/hyperlink" Target="https://pbs.twimg.com/profile_banners/1360217832/1456559077" TargetMode="External"/><Relationship Id="rId1571" Type="http://schemas.openxmlformats.org/officeDocument/2006/relationships/hyperlink" Target="https://pbs.twimg.com/profile_banners/4831900546/1453354659" TargetMode="External"/><Relationship Id="rId2208" Type="http://schemas.openxmlformats.org/officeDocument/2006/relationships/hyperlink" Target="https://pbs.twimg.com/profile_banners/1969585314/1416216777" TargetMode="External"/><Relationship Id="rId2622" Type="http://schemas.openxmlformats.org/officeDocument/2006/relationships/hyperlink" Target="https://pbs.twimg.com/profile_banners/1101106358/1484414055" TargetMode="External"/><Relationship Id="rId5778" Type="http://schemas.openxmlformats.org/officeDocument/2006/relationships/hyperlink" Target="http://abs.twimg.com/sticky/default_profile_images/default_profile_normal.png" TargetMode="External"/><Relationship Id="rId6829" Type="http://schemas.openxmlformats.org/officeDocument/2006/relationships/hyperlink" Target="http://pbs.twimg.com/profile_images/848519720173285377/RTg_Jrae_normal.jpg" TargetMode="External"/><Relationship Id="rId8184" Type="http://schemas.openxmlformats.org/officeDocument/2006/relationships/hyperlink" Target="https://twitter.com/asi_auditores" TargetMode="External"/><Relationship Id="rId9235" Type="http://schemas.openxmlformats.org/officeDocument/2006/relationships/hyperlink" Target="https://twitter.com/heathercantu12" TargetMode="External"/><Relationship Id="rId1224" Type="http://schemas.openxmlformats.org/officeDocument/2006/relationships/hyperlink" Target="https://pbs.twimg.com/profile_banners/3269620117/1466378538" TargetMode="External"/><Relationship Id="rId4794" Type="http://schemas.openxmlformats.org/officeDocument/2006/relationships/hyperlink" Target="http://abs.twimg.com/images/themes/theme1/bg.png" TargetMode="External"/><Relationship Id="rId5845" Type="http://schemas.openxmlformats.org/officeDocument/2006/relationships/hyperlink" Target="http://pbs.twimg.com/profile_images/830857358461063168/-Zk1xHbt_normal.jpg" TargetMode="External"/><Relationship Id="rId8251" Type="http://schemas.openxmlformats.org/officeDocument/2006/relationships/hyperlink" Target="https://twitter.com/pedro_j_acevedo" TargetMode="External"/><Relationship Id="rId9302" Type="http://schemas.openxmlformats.org/officeDocument/2006/relationships/hyperlink" Target="https://twitter.com/liptonhex" TargetMode="External"/><Relationship Id="rId3396" Type="http://schemas.openxmlformats.org/officeDocument/2006/relationships/hyperlink" Target="http://abs.twimg.com/images/themes/theme15/bg.png" TargetMode="External"/><Relationship Id="rId4447" Type="http://schemas.openxmlformats.org/officeDocument/2006/relationships/hyperlink" Target="http://abs.twimg.com/images/themes/theme1/bg.png" TargetMode="External"/><Relationship Id="rId3049" Type="http://schemas.openxmlformats.org/officeDocument/2006/relationships/hyperlink" Target="http://abs.twimg.com/images/themes/theme15/bg.png" TargetMode="External"/><Relationship Id="rId3463" Type="http://schemas.openxmlformats.org/officeDocument/2006/relationships/hyperlink" Target="http://abs.twimg.com/images/themes/theme1/bg.png" TargetMode="External"/><Relationship Id="rId4861" Type="http://schemas.openxmlformats.org/officeDocument/2006/relationships/hyperlink" Target="http://abs.twimg.com/images/themes/theme1/bg.png" TargetMode="External"/><Relationship Id="rId5912" Type="http://schemas.openxmlformats.org/officeDocument/2006/relationships/hyperlink" Target="http://pbs.twimg.com/profile_images/808763328923369475/3AB8ZncV_normal.jpg" TargetMode="External"/><Relationship Id="rId384" Type="http://schemas.openxmlformats.org/officeDocument/2006/relationships/hyperlink" Target="http://t.co/TLT3GmAdG3" TargetMode="External"/><Relationship Id="rId2065" Type="http://schemas.openxmlformats.org/officeDocument/2006/relationships/hyperlink" Target="https://pbs.twimg.com/profile_banners/4380539774/1483502203" TargetMode="External"/><Relationship Id="rId3116" Type="http://schemas.openxmlformats.org/officeDocument/2006/relationships/hyperlink" Target="http://pbs.twimg.com/profile_background_images/484268245797449728/f0I0LF0H.jpeg" TargetMode="External"/><Relationship Id="rId4514" Type="http://schemas.openxmlformats.org/officeDocument/2006/relationships/hyperlink" Target="http://abs.twimg.com/images/themes/theme1/bg.png" TargetMode="External"/><Relationship Id="rId9092" Type="http://schemas.openxmlformats.org/officeDocument/2006/relationships/hyperlink" Target="https://twitter.com/ajinsewlek" TargetMode="External"/><Relationship Id="rId1081" Type="http://schemas.openxmlformats.org/officeDocument/2006/relationships/hyperlink" Target="https://pbs.twimg.com/profile_banners/107547335/1462312937" TargetMode="External"/><Relationship Id="rId3530" Type="http://schemas.openxmlformats.org/officeDocument/2006/relationships/hyperlink" Target="http://abs.twimg.com/images/themes/theme1/bg.png" TargetMode="External"/><Relationship Id="rId6686" Type="http://schemas.openxmlformats.org/officeDocument/2006/relationships/hyperlink" Target="http://pbs.twimg.com/profile_images/564722337556099073/uXbiBiCO_normal.jpeg" TargetMode="External"/><Relationship Id="rId7737" Type="http://schemas.openxmlformats.org/officeDocument/2006/relationships/hyperlink" Target="https://twitter.com/infectioux16" TargetMode="External"/><Relationship Id="rId451" Type="http://schemas.openxmlformats.org/officeDocument/2006/relationships/hyperlink" Target="https://t.co/A4GtqnTyCT" TargetMode="External"/><Relationship Id="rId2132" Type="http://schemas.openxmlformats.org/officeDocument/2006/relationships/hyperlink" Target="https://pbs.twimg.com/profile_banners/4399389039/1485458534" TargetMode="External"/><Relationship Id="rId5288" Type="http://schemas.openxmlformats.org/officeDocument/2006/relationships/hyperlink" Target="http://pbs.twimg.com/profile_images/791778124430180353/NtfZ487c_normal.jpg" TargetMode="External"/><Relationship Id="rId6339" Type="http://schemas.openxmlformats.org/officeDocument/2006/relationships/hyperlink" Target="http://pbs.twimg.com/profile_images/847099846855180292/RIJ4vxcU_normal.jpg" TargetMode="External"/><Relationship Id="rId6753" Type="http://schemas.openxmlformats.org/officeDocument/2006/relationships/hyperlink" Target="http://pbs.twimg.com/profile_images/844938894944677889/nUoaL25R_normal.jpg" TargetMode="External"/><Relationship Id="rId7804" Type="http://schemas.openxmlformats.org/officeDocument/2006/relationships/hyperlink" Target="https://twitter.com/ardy__salim" TargetMode="External"/><Relationship Id="rId104" Type="http://schemas.openxmlformats.org/officeDocument/2006/relationships/hyperlink" Target="https://t.co/UmASQ2zSFn" TargetMode="External"/><Relationship Id="rId1898" Type="http://schemas.openxmlformats.org/officeDocument/2006/relationships/hyperlink" Target="https://pbs.twimg.com/profile_banners/839663656556077056/1491045077" TargetMode="External"/><Relationship Id="rId2949" Type="http://schemas.openxmlformats.org/officeDocument/2006/relationships/hyperlink" Target="http://abs.twimg.com/images/themes/theme1/bg.png" TargetMode="External"/><Relationship Id="rId5355" Type="http://schemas.openxmlformats.org/officeDocument/2006/relationships/hyperlink" Target="http://pbs.twimg.com/profile_images/767570972496900096/dvy8AZKH_normal.jpg" TargetMode="External"/><Relationship Id="rId6406" Type="http://schemas.openxmlformats.org/officeDocument/2006/relationships/hyperlink" Target="http://abs.twimg.com/sticky/default_profile_images/default_profile_normal.png" TargetMode="External"/><Relationship Id="rId6820" Type="http://schemas.openxmlformats.org/officeDocument/2006/relationships/hyperlink" Target="http://pbs.twimg.com/profile_images/585169825938313216/MATaru65_normal.png" TargetMode="External"/><Relationship Id="rId4371" Type="http://schemas.openxmlformats.org/officeDocument/2006/relationships/hyperlink" Target="http://abs.twimg.com/images/themes/theme4/bg.gif" TargetMode="External"/><Relationship Id="rId5008" Type="http://schemas.openxmlformats.org/officeDocument/2006/relationships/hyperlink" Target="http://pbs.twimg.com/profile_images/594465360008581120/EvuP_MDx_normal.jpg" TargetMode="External"/><Relationship Id="rId5422" Type="http://schemas.openxmlformats.org/officeDocument/2006/relationships/hyperlink" Target="http://pbs.twimg.com/profile_images/684542478926483456/Z-4NDDxJ_normal.png" TargetMode="External"/><Relationship Id="rId8578" Type="http://schemas.openxmlformats.org/officeDocument/2006/relationships/hyperlink" Target="https://twitter.com/desnaa_" TargetMode="External"/><Relationship Id="rId1965" Type="http://schemas.openxmlformats.org/officeDocument/2006/relationships/hyperlink" Target="https://pbs.twimg.com/profile_banners/1378000488/1491073339" TargetMode="External"/><Relationship Id="rId4024" Type="http://schemas.openxmlformats.org/officeDocument/2006/relationships/hyperlink" Target="http://abs.twimg.com/images/themes/theme1/bg.png" TargetMode="External"/><Relationship Id="rId7594" Type="http://schemas.openxmlformats.org/officeDocument/2006/relationships/hyperlink" Target="https://twitter.com/auhenticjay" TargetMode="External"/><Relationship Id="rId8992" Type="http://schemas.openxmlformats.org/officeDocument/2006/relationships/hyperlink" Target="https://twitter.com/ricardo_j_e" TargetMode="External"/><Relationship Id="rId1618" Type="http://schemas.openxmlformats.org/officeDocument/2006/relationships/hyperlink" Target="https://pbs.twimg.com/profile_banners/3241717645/1484317401" TargetMode="External"/><Relationship Id="rId3040" Type="http://schemas.openxmlformats.org/officeDocument/2006/relationships/hyperlink" Target="http://pbs.twimg.com/profile_background_images/587239455053840386/ymmSqHU6.jpg" TargetMode="External"/><Relationship Id="rId6196" Type="http://schemas.openxmlformats.org/officeDocument/2006/relationships/hyperlink" Target="http://pbs.twimg.com/profile_images/847109118598901760/mTmi2tYp_normal.jpg" TargetMode="External"/><Relationship Id="rId7247" Type="http://schemas.openxmlformats.org/officeDocument/2006/relationships/hyperlink" Target="https://twitter.com/pisapapeles_net" TargetMode="External"/><Relationship Id="rId8645" Type="http://schemas.openxmlformats.org/officeDocument/2006/relationships/hyperlink" Target="https://twitter.com/j_8toni" TargetMode="External"/><Relationship Id="rId7661" Type="http://schemas.openxmlformats.org/officeDocument/2006/relationships/hyperlink" Target="https://twitter.com/vitostech" TargetMode="External"/><Relationship Id="rId8712" Type="http://schemas.openxmlformats.org/officeDocument/2006/relationships/hyperlink" Target="https://twitter.com/nlagustinaaa" TargetMode="External"/><Relationship Id="rId3857" Type="http://schemas.openxmlformats.org/officeDocument/2006/relationships/hyperlink" Target="http://abs.twimg.com/images/themes/theme8/bg.gif" TargetMode="External"/><Relationship Id="rId4908" Type="http://schemas.openxmlformats.org/officeDocument/2006/relationships/hyperlink" Target="http://pbs.twimg.com/profile_images/848155911436861440/v_XFZ7sB_normal.jpg" TargetMode="External"/><Relationship Id="rId6263" Type="http://schemas.openxmlformats.org/officeDocument/2006/relationships/hyperlink" Target="http://pbs.twimg.com/profile_images/534258826783252480/UWLmidoG_normal.jpeg" TargetMode="External"/><Relationship Id="rId7314" Type="http://schemas.openxmlformats.org/officeDocument/2006/relationships/hyperlink" Target="https://twitter.com/macfury15" TargetMode="External"/><Relationship Id="rId778" Type="http://schemas.openxmlformats.org/officeDocument/2006/relationships/hyperlink" Target="https://t.co/OvxgVBm56c" TargetMode="External"/><Relationship Id="rId2459" Type="http://schemas.openxmlformats.org/officeDocument/2006/relationships/hyperlink" Target="https://pbs.twimg.com/profile_banners/3703021752/1484150883" TargetMode="External"/><Relationship Id="rId2873" Type="http://schemas.openxmlformats.org/officeDocument/2006/relationships/hyperlink" Target="https://pbs.twimg.com/profile_banners/835598627548471296/1488058530" TargetMode="External"/><Relationship Id="rId3924" Type="http://schemas.openxmlformats.org/officeDocument/2006/relationships/hyperlink" Target="http://abs.twimg.com/images/themes/theme1/bg.png" TargetMode="External"/><Relationship Id="rId6330" Type="http://schemas.openxmlformats.org/officeDocument/2006/relationships/hyperlink" Target="http://pbs.twimg.com/profile_images/763011195758600194/QKbUln4I_normal.jpg" TargetMode="External"/><Relationship Id="rId845" Type="http://schemas.openxmlformats.org/officeDocument/2006/relationships/hyperlink" Target="https://t.co/21FMUe0dHN" TargetMode="External"/><Relationship Id="rId1475" Type="http://schemas.openxmlformats.org/officeDocument/2006/relationships/hyperlink" Target="https://pbs.twimg.com/profile_banners/1692195367/1461950194" TargetMode="External"/><Relationship Id="rId2526" Type="http://schemas.openxmlformats.org/officeDocument/2006/relationships/hyperlink" Target="https://pbs.twimg.com/profile_banners/36345435/1491128813" TargetMode="External"/><Relationship Id="rId8088" Type="http://schemas.openxmlformats.org/officeDocument/2006/relationships/hyperlink" Target="https://twitter.com/janiemslms" TargetMode="External"/><Relationship Id="rId9139" Type="http://schemas.openxmlformats.org/officeDocument/2006/relationships/hyperlink" Target="https://twitter.com/traderbeast15" TargetMode="External"/><Relationship Id="rId1128" Type="http://schemas.openxmlformats.org/officeDocument/2006/relationships/hyperlink" Target="https://pbs.twimg.com/profile_banners/3064551383/1462121081" TargetMode="External"/><Relationship Id="rId1542" Type="http://schemas.openxmlformats.org/officeDocument/2006/relationships/hyperlink" Target="https://pbs.twimg.com/profile_banners/617040870/1463961142" TargetMode="External"/><Relationship Id="rId2940" Type="http://schemas.openxmlformats.org/officeDocument/2006/relationships/hyperlink" Target="http://pbs.twimg.com/profile_background_images/436568102365429761/golbWs5b.jpeg" TargetMode="External"/><Relationship Id="rId4698" Type="http://schemas.openxmlformats.org/officeDocument/2006/relationships/hyperlink" Target="http://abs.twimg.com/images/themes/theme1/bg.png" TargetMode="External"/><Relationship Id="rId5749" Type="http://schemas.openxmlformats.org/officeDocument/2006/relationships/hyperlink" Target="http://pbs.twimg.com/profile_images/749746123007414272/6v7-vydE_normal.jpg" TargetMode="External"/><Relationship Id="rId8155" Type="http://schemas.openxmlformats.org/officeDocument/2006/relationships/hyperlink" Target="https://twitter.com/j_ha_yul" TargetMode="External"/><Relationship Id="rId9206" Type="http://schemas.openxmlformats.org/officeDocument/2006/relationships/hyperlink" Target="https://twitter.com/sandra_orwell" TargetMode="External"/><Relationship Id="rId912" Type="http://schemas.openxmlformats.org/officeDocument/2006/relationships/hyperlink" Target="http://t.co/3c2vND1rlY" TargetMode="External"/><Relationship Id="rId7171" Type="http://schemas.openxmlformats.org/officeDocument/2006/relationships/hyperlink" Target="http://pbs.twimg.com/profile_images/3523909911/b18b0ddd6c6ae0771b39a26aaacd67be_normal.jpeg" TargetMode="External"/><Relationship Id="rId8222" Type="http://schemas.openxmlformats.org/officeDocument/2006/relationships/hyperlink" Target="https://twitter.com/9msfitz" TargetMode="External"/><Relationship Id="rId4765" Type="http://schemas.openxmlformats.org/officeDocument/2006/relationships/hyperlink" Target="http://abs.twimg.com/images/themes/theme14/bg.gif" TargetMode="External"/><Relationship Id="rId5816" Type="http://schemas.openxmlformats.org/officeDocument/2006/relationships/hyperlink" Target="http://pbs.twimg.com/profile_images/837371731673296896/RdgwhZEb_normal.jpg" TargetMode="External"/><Relationship Id="rId288" Type="http://schemas.openxmlformats.org/officeDocument/2006/relationships/hyperlink" Target="http://t.co/zSMomluWs1" TargetMode="External"/><Relationship Id="rId3367" Type="http://schemas.openxmlformats.org/officeDocument/2006/relationships/hyperlink" Target="http://abs.twimg.com/images/themes/theme15/bg.png" TargetMode="External"/><Relationship Id="rId3781" Type="http://schemas.openxmlformats.org/officeDocument/2006/relationships/hyperlink" Target="http://abs.twimg.com/images/themes/theme1/bg.png" TargetMode="External"/><Relationship Id="rId4418" Type="http://schemas.openxmlformats.org/officeDocument/2006/relationships/hyperlink" Target="http://pbs.twimg.com/profile_background_images/631981633/g5o13q734t4sdcu6l9cl.jpeg" TargetMode="External"/><Relationship Id="rId4832" Type="http://schemas.openxmlformats.org/officeDocument/2006/relationships/hyperlink" Target="http://abs.twimg.com/images/themes/theme1/bg.png" TargetMode="External"/><Relationship Id="rId7988" Type="http://schemas.openxmlformats.org/officeDocument/2006/relationships/hyperlink" Target="https://twitter.com/donhanzo17" TargetMode="External"/><Relationship Id="rId2383" Type="http://schemas.openxmlformats.org/officeDocument/2006/relationships/hyperlink" Target="https://pbs.twimg.com/profile_banners/614591083/1472505502" TargetMode="External"/><Relationship Id="rId3434" Type="http://schemas.openxmlformats.org/officeDocument/2006/relationships/hyperlink" Target="http://abs.twimg.com/images/themes/theme15/bg.png" TargetMode="External"/><Relationship Id="rId355" Type="http://schemas.openxmlformats.org/officeDocument/2006/relationships/hyperlink" Target="https://t.co/yE7ZTIAJw5" TargetMode="External"/><Relationship Id="rId2036" Type="http://schemas.openxmlformats.org/officeDocument/2006/relationships/hyperlink" Target="https://pbs.twimg.com/profile_banners/56030702/1399806349" TargetMode="External"/><Relationship Id="rId2450" Type="http://schemas.openxmlformats.org/officeDocument/2006/relationships/hyperlink" Target="https://pbs.twimg.com/profile_banners/187431847/1485933968" TargetMode="External"/><Relationship Id="rId3501" Type="http://schemas.openxmlformats.org/officeDocument/2006/relationships/hyperlink" Target="http://abs.twimg.com/images/themes/theme18/bg.gif" TargetMode="External"/><Relationship Id="rId6657" Type="http://schemas.openxmlformats.org/officeDocument/2006/relationships/hyperlink" Target="http://pbs.twimg.com/profile_images/378800000068839468/590985325bc33ce50ea26ad0d849ed16_normal.jpeg" TargetMode="External"/><Relationship Id="rId7708" Type="http://schemas.openxmlformats.org/officeDocument/2006/relationships/hyperlink" Target="https://twitter.com/cheikhlo193" TargetMode="External"/><Relationship Id="rId9063" Type="http://schemas.openxmlformats.org/officeDocument/2006/relationships/hyperlink" Target="https://twitter.com/j_gamer2" TargetMode="External"/><Relationship Id="rId422" Type="http://schemas.openxmlformats.org/officeDocument/2006/relationships/hyperlink" Target="https://t.co/9XCX2YHBPy" TargetMode="External"/><Relationship Id="rId1052" Type="http://schemas.openxmlformats.org/officeDocument/2006/relationships/hyperlink" Target="https://pbs.twimg.com/profile_banners/794128143816724480/1478170028" TargetMode="External"/><Relationship Id="rId2103" Type="http://schemas.openxmlformats.org/officeDocument/2006/relationships/hyperlink" Target="https://pbs.twimg.com/profile_banners/613812010/1466078000" TargetMode="External"/><Relationship Id="rId5259" Type="http://schemas.openxmlformats.org/officeDocument/2006/relationships/hyperlink" Target="http://pbs.twimg.com/profile_images/537240639352483840/zv4pZm2r_normal.png" TargetMode="External"/><Relationship Id="rId5673" Type="http://schemas.openxmlformats.org/officeDocument/2006/relationships/hyperlink" Target="http://pbs.twimg.com/profile_images/831150942401753089/AdL9wwo0_normal.jpg" TargetMode="External"/><Relationship Id="rId9130" Type="http://schemas.openxmlformats.org/officeDocument/2006/relationships/hyperlink" Target="https://twitter.com/ymobileomori" TargetMode="External"/><Relationship Id="rId4275" Type="http://schemas.openxmlformats.org/officeDocument/2006/relationships/hyperlink" Target="http://abs.twimg.com/images/themes/theme1/bg.png" TargetMode="External"/><Relationship Id="rId5326" Type="http://schemas.openxmlformats.org/officeDocument/2006/relationships/hyperlink" Target="http://pbs.twimg.com/profile_images/842216956585512960/-oRM1ZHD_normal.jpg" TargetMode="External"/><Relationship Id="rId6724" Type="http://schemas.openxmlformats.org/officeDocument/2006/relationships/hyperlink" Target="http://pbs.twimg.com/profile_images/760667000393859077/2emI9Jpp_normal.jpg" TargetMode="External"/><Relationship Id="rId1869" Type="http://schemas.openxmlformats.org/officeDocument/2006/relationships/hyperlink" Target="https://pbs.twimg.com/profile_banners/480574076/1459089839" TargetMode="External"/><Relationship Id="rId3291" Type="http://schemas.openxmlformats.org/officeDocument/2006/relationships/hyperlink" Target="http://pbs.twimg.com/profile_background_images/598798926183968769/UT5sTcyd.png" TargetMode="External"/><Relationship Id="rId5740" Type="http://schemas.openxmlformats.org/officeDocument/2006/relationships/hyperlink" Target="http://pbs.twimg.com/profile_images/723217017008979971/LXYrTskK_normal.jpg" TargetMode="External"/><Relationship Id="rId8896" Type="http://schemas.openxmlformats.org/officeDocument/2006/relationships/hyperlink" Target="https://twitter.com/cross_j" TargetMode="External"/><Relationship Id="rId1936" Type="http://schemas.openxmlformats.org/officeDocument/2006/relationships/hyperlink" Target="https://pbs.twimg.com/profile_banners/2480267020/1467584921" TargetMode="External"/><Relationship Id="rId4342" Type="http://schemas.openxmlformats.org/officeDocument/2006/relationships/hyperlink" Target="http://abs.twimg.com/images/themes/theme1/bg.png" TargetMode="External"/><Relationship Id="rId7498" Type="http://schemas.openxmlformats.org/officeDocument/2006/relationships/hyperlink" Target="https://twitter.com/thyl71" TargetMode="External"/><Relationship Id="rId8549" Type="http://schemas.openxmlformats.org/officeDocument/2006/relationships/hyperlink" Target="https://twitter.com/zaynllmpy" TargetMode="External"/><Relationship Id="rId8963" Type="http://schemas.openxmlformats.org/officeDocument/2006/relationships/hyperlink" Target="https://twitter.com/aynghzhg7iw7w4b" TargetMode="External"/><Relationship Id="rId7565" Type="http://schemas.openxmlformats.org/officeDocument/2006/relationships/hyperlink" Target="https://twitter.com/cookie__bot" TargetMode="External"/><Relationship Id="rId8616" Type="http://schemas.openxmlformats.org/officeDocument/2006/relationships/hyperlink" Target="https://twitter.com/galaxy_1601" TargetMode="External"/><Relationship Id="rId3011" Type="http://schemas.openxmlformats.org/officeDocument/2006/relationships/hyperlink" Target="http://abs.twimg.com/images/themes/theme1/bg.png" TargetMode="External"/><Relationship Id="rId6167" Type="http://schemas.openxmlformats.org/officeDocument/2006/relationships/hyperlink" Target="http://pbs.twimg.com/profile_images/841262171359178752/F8qnuqPv_normal.jpg" TargetMode="External"/><Relationship Id="rId6581" Type="http://schemas.openxmlformats.org/officeDocument/2006/relationships/hyperlink" Target="http://pbs.twimg.com/profile_images/755600474548477955/B6mMSX0D_normal.jpg" TargetMode="External"/><Relationship Id="rId7218" Type="http://schemas.openxmlformats.org/officeDocument/2006/relationships/hyperlink" Target="https://twitter.com/jojol67" TargetMode="External"/><Relationship Id="rId7632" Type="http://schemas.openxmlformats.org/officeDocument/2006/relationships/hyperlink" Target="https://twitter.com/__sad_mom" TargetMode="External"/><Relationship Id="rId2777" Type="http://schemas.openxmlformats.org/officeDocument/2006/relationships/hyperlink" Target="https://pbs.twimg.com/profile_banners/786265132267610112/1476295558" TargetMode="External"/><Relationship Id="rId5183" Type="http://schemas.openxmlformats.org/officeDocument/2006/relationships/hyperlink" Target="http://pbs.twimg.com/profile_images/847098729752678400/LcEIkcgd_normal.jpg" TargetMode="External"/><Relationship Id="rId6234" Type="http://schemas.openxmlformats.org/officeDocument/2006/relationships/hyperlink" Target="http://pbs.twimg.com/profile_images/733727067385303041/mZjr9nUX_normal.jpg" TargetMode="External"/><Relationship Id="rId749" Type="http://schemas.openxmlformats.org/officeDocument/2006/relationships/hyperlink" Target="https://t.co/lAvZCmevrd" TargetMode="External"/><Relationship Id="rId1379" Type="http://schemas.openxmlformats.org/officeDocument/2006/relationships/hyperlink" Target="https://pbs.twimg.com/profile_banners/751724480142147584/1491189862" TargetMode="External"/><Relationship Id="rId3828" Type="http://schemas.openxmlformats.org/officeDocument/2006/relationships/hyperlink" Target="http://pbs.twimg.com/profile_background_images/398004630/twitter_oficial.jpg" TargetMode="External"/><Relationship Id="rId5250" Type="http://schemas.openxmlformats.org/officeDocument/2006/relationships/hyperlink" Target="http://pbs.twimg.com/profile_images/794778467053113344/l_SFQ_ox_normal.jpg" TargetMode="External"/><Relationship Id="rId6301" Type="http://schemas.openxmlformats.org/officeDocument/2006/relationships/hyperlink" Target="http://pbs.twimg.com/profile_images/2215576731/ars-logo_normal.png" TargetMode="External"/><Relationship Id="rId9457" Type="http://schemas.openxmlformats.org/officeDocument/2006/relationships/hyperlink" Target="https://twitter.com/tekcrispy" TargetMode="External"/><Relationship Id="rId1793" Type="http://schemas.openxmlformats.org/officeDocument/2006/relationships/hyperlink" Target="https://pbs.twimg.com/profile_banners/577985774/1400451686" TargetMode="External"/><Relationship Id="rId2844" Type="http://schemas.openxmlformats.org/officeDocument/2006/relationships/hyperlink" Target="https://pbs.twimg.com/profile_banners/261186713/1378291657" TargetMode="External"/><Relationship Id="rId8059" Type="http://schemas.openxmlformats.org/officeDocument/2006/relationships/hyperlink" Target="https://twitter.com/lamiabalfe" TargetMode="External"/><Relationship Id="rId85" Type="http://schemas.openxmlformats.org/officeDocument/2006/relationships/hyperlink" Target="https://t.co/x7JhtnmknY" TargetMode="External"/><Relationship Id="rId816" Type="http://schemas.openxmlformats.org/officeDocument/2006/relationships/hyperlink" Target="https://t.co/xXVoY3VJ3o" TargetMode="External"/><Relationship Id="rId1446" Type="http://schemas.openxmlformats.org/officeDocument/2006/relationships/hyperlink" Target="https://pbs.twimg.com/profile_banners/25073877/1489657715" TargetMode="External"/><Relationship Id="rId1860" Type="http://schemas.openxmlformats.org/officeDocument/2006/relationships/hyperlink" Target="https://pbs.twimg.com/profile_banners/2344618111/1491095432" TargetMode="External"/><Relationship Id="rId2911" Type="http://schemas.openxmlformats.org/officeDocument/2006/relationships/hyperlink" Target="https://pbs.twimg.com/profile_banners/798062081824014336/1487595761" TargetMode="External"/><Relationship Id="rId7075" Type="http://schemas.openxmlformats.org/officeDocument/2006/relationships/hyperlink" Target="http://pbs.twimg.com/profile_images/811618876920307712/dImJ6MkP_normal.jpg" TargetMode="External"/><Relationship Id="rId8473" Type="http://schemas.openxmlformats.org/officeDocument/2006/relationships/hyperlink" Target="https://twitter.com/tech4uchaine" TargetMode="External"/><Relationship Id="rId1513" Type="http://schemas.openxmlformats.org/officeDocument/2006/relationships/hyperlink" Target="https://pbs.twimg.com/profile_banners/2246554746/1490908815" TargetMode="External"/><Relationship Id="rId4669" Type="http://schemas.openxmlformats.org/officeDocument/2006/relationships/hyperlink" Target="http://pbs.twimg.com/profile_background_images/378800000061254396/84d3f1c6859365a30758da0ce40b1374.jpeg" TargetMode="External"/><Relationship Id="rId8126" Type="http://schemas.openxmlformats.org/officeDocument/2006/relationships/hyperlink" Target="https://twitter.com/yarx_zmega" TargetMode="External"/><Relationship Id="rId8540" Type="http://schemas.openxmlformats.org/officeDocument/2006/relationships/hyperlink" Target="https://twitter.com/reena_beena4741" TargetMode="External"/><Relationship Id="rId3685" Type="http://schemas.openxmlformats.org/officeDocument/2006/relationships/hyperlink" Target="http://abs.twimg.com/images/themes/theme6/bg.gif" TargetMode="External"/><Relationship Id="rId4736" Type="http://schemas.openxmlformats.org/officeDocument/2006/relationships/hyperlink" Target="http://abs.twimg.com/images/themes/theme1/bg.png" TargetMode="External"/><Relationship Id="rId6091" Type="http://schemas.openxmlformats.org/officeDocument/2006/relationships/hyperlink" Target="http://pbs.twimg.com/profile_images/761383208973922305/5ZfDSP4a_normal.jpg" TargetMode="External"/><Relationship Id="rId7142" Type="http://schemas.openxmlformats.org/officeDocument/2006/relationships/hyperlink" Target="http://pbs.twimg.com/profile_images/760381197340016640/XP0emQY-_normal.jpg" TargetMode="External"/><Relationship Id="rId2287" Type="http://schemas.openxmlformats.org/officeDocument/2006/relationships/hyperlink" Target="https://pbs.twimg.com/profile_banners/300170117/1490927972" TargetMode="External"/><Relationship Id="rId3338" Type="http://schemas.openxmlformats.org/officeDocument/2006/relationships/hyperlink" Target="http://abs.twimg.com/images/themes/theme1/bg.png" TargetMode="External"/><Relationship Id="rId3752" Type="http://schemas.openxmlformats.org/officeDocument/2006/relationships/hyperlink" Target="http://abs.twimg.com/images/themes/theme1/bg.png" TargetMode="External"/><Relationship Id="rId7959" Type="http://schemas.openxmlformats.org/officeDocument/2006/relationships/hyperlink" Target="https://twitter.com/clementlnesalon" TargetMode="External"/><Relationship Id="rId259" Type="http://schemas.openxmlformats.org/officeDocument/2006/relationships/hyperlink" Target="https://t.co/2pNGJy2TpO" TargetMode="External"/><Relationship Id="rId673" Type="http://schemas.openxmlformats.org/officeDocument/2006/relationships/hyperlink" Target="https://t.co/Yq8o1hxk0n" TargetMode="External"/><Relationship Id="rId2354" Type="http://schemas.openxmlformats.org/officeDocument/2006/relationships/hyperlink" Target="https://pbs.twimg.com/profile_banners/2167913944/1483015478" TargetMode="External"/><Relationship Id="rId3405" Type="http://schemas.openxmlformats.org/officeDocument/2006/relationships/hyperlink" Target="http://abs.twimg.com/images/themes/theme1/bg.png" TargetMode="External"/><Relationship Id="rId4803" Type="http://schemas.openxmlformats.org/officeDocument/2006/relationships/hyperlink" Target="http://abs.twimg.com/images/themes/theme1/bg.png" TargetMode="External"/><Relationship Id="rId9381" Type="http://schemas.openxmlformats.org/officeDocument/2006/relationships/hyperlink" Target="https://twitter.com/pidyvatajyn" TargetMode="External"/><Relationship Id="rId326" Type="http://schemas.openxmlformats.org/officeDocument/2006/relationships/hyperlink" Target="https://t.co/3NliDHu8Sa" TargetMode="External"/><Relationship Id="rId1370" Type="http://schemas.openxmlformats.org/officeDocument/2006/relationships/hyperlink" Target="https://pbs.twimg.com/profile_banners/2323172990/1480068702" TargetMode="External"/><Relationship Id="rId2007" Type="http://schemas.openxmlformats.org/officeDocument/2006/relationships/hyperlink" Target="https://pbs.twimg.com/profile_banners/769623463959015425/1472328830" TargetMode="External"/><Relationship Id="rId6975" Type="http://schemas.openxmlformats.org/officeDocument/2006/relationships/hyperlink" Target="http://pbs.twimg.com/profile_images/808543278291357696/8tI0f8lt_normal.jpg" TargetMode="External"/><Relationship Id="rId9034" Type="http://schemas.openxmlformats.org/officeDocument/2006/relationships/hyperlink" Target="https://twitter.com/j_a_i_m_eternal" TargetMode="External"/><Relationship Id="rId740" Type="http://schemas.openxmlformats.org/officeDocument/2006/relationships/hyperlink" Target="https://t.co/jtSaCaIYWK" TargetMode="External"/><Relationship Id="rId1023" Type="http://schemas.openxmlformats.org/officeDocument/2006/relationships/hyperlink" Target="https://t.co/alEF7R0HoR" TargetMode="External"/><Relationship Id="rId2421" Type="http://schemas.openxmlformats.org/officeDocument/2006/relationships/hyperlink" Target="https://pbs.twimg.com/profile_banners/1911776124/1467898780" TargetMode="External"/><Relationship Id="rId4179" Type="http://schemas.openxmlformats.org/officeDocument/2006/relationships/hyperlink" Target="http://pbs.twimg.com/profile_background_images/456414998286184448/73PPJPBD.jpeg" TargetMode="External"/><Relationship Id="rId5577" Type="http://schemas.openxmlformats.org/officeDocument/2006/relationships/hyperlink" Target="http://pbs.twimg.com/profile_images/842972139464654848/aFHnruG__normal.jpg" TargetMode="External"/><Relationship Id="rId5991" Type="http://schemas.openxmlformats.org/officeDocument/2006/relationships/hyperlink" Target="http://pbs.twimg.com/profile_images/466554229859946496/k-QW4MsM_normal.png" TargetMode="External"/><Relationship Id="rId6628" Type="http://schemas.openxmlformats.org/officeDocument/2006/relationships/hyperlink" Target="http://pbs.twimg.com/profile_images/817732925542133760/cc4XMgKU_normal.jpg" TargetMode="External"/><Relationship Id="rId8050" Type="http://schemas.openxmlformats.org/officeDocument/2006/relationships/hyperlink" Target="https://twitter.com/mohamedboukadi7" TargetMode="External"/><Relationship Id="rId4593" Type="http://schemas.openxmlformats.org/officeDocument/2006/relationships/hyperlink" Target="http://abs.twimg.com/images/themes/theme1/bg.png" TargetMode="External"/><Relationship Id="rId5644" Type="http://schemas.openxmlformats.org/officeDocument/2006/relationships/hyperlink" Target="http://pbs.twimg.com/profile_images/752842871443685376/GwJN8v4w_normal.jpg" TargetMode="External"/><Relationship Id="rId9101" Type="http://schemas.openxmlformats.org/officeDocument/2006/relationships/hyperlink" Target="https://twitter.com/teamandroid101" TargetMode="External"/><Relationship Id="rId3195" Type="http://schemas.openxmlformats.org/officeDocument/2006/relationships/hyperlink" Target="http://abs.twimg.com/images/themes/theme1/bg.png" TargetMode="External"/><Relationship Id="rId4246" Type="http://schemas.openxmlformats.org/officeDocument/2006/relationships/hyperlink" Target="http://abs.twimg.com/images/themes/theme1/bg.png" TargetMode="External"/><Relationship Id="rId4660" Type="http://schemas.openxmlformats.org/officeDocument/2006/relationships/hyperlink" Target="http://pbs.twimg.com/profile_background_images/616076108270804992/7Q8D1w2d.jpg" TargetMode="External"/><Relationship Id="rId5711" Type="http://schemas.openxmlformats.org/officeDocument/2006/relationships/hyperlink" Target="http://pbs.twimg.com/profile_images/749764433749024768/sMhtcqjw_normal.jpg" TargetMode="External"/><Relationship Id="rId8867" Type="http://schemas.openxmlformats.org/officeDocument/2006/relationships/hyperlink" Target="https://twitter.com/roseburghd" TargetMode="External"/><Relationship Id="rId3262" Type="http://schemas.openxmlformats.org/officeDocument/2006/relationships/hyperlink" Target="http://abs.twimg.com/images/themes/theme15/bg.png" TargetMode="External"/><Relationship Id="rId4313" Type="http://schemas.openxmlformats.org/officeDocument/2006/relationships/hyperlink" Target="http://pbs.twimg.com/profile_background_images/378800000131483558/2kOulNwh.jpeg" TargetMode="External"/><Relationship Id="rId7469" Type="http://schemas.openxmlformats.org/officeDocument/2006/relationships/hyperlink" Target="https://twitter.com/ifurtivity" TargetMode="External"/><Relationship Id="rId7883" Type="http://schemas.openxmlformats.org/officeDocument/2006/relationships/hyperlink" Target="https://twitter.com/news_wearable" TargetMode="External"/><Relationship Id="rId183" Type="http://schemas.openxmlformats.org/officeDocument/2006/relationships/hyperlink" Target="http://t.co/8WRXhk5hG3" TargetMode="External"/><Relationship Id="rId1907" Type="http://schemas.openxmlformats.org/officeDocument/2006/relationships/hyperlink" Target="https://pbs.twimg.com/profile_banners/148524444/1490513564" TargetMode="External"/><Relationship Id="rId6485" Type="http://schemas.openxmlformats.org/officeDocument/2006/relationships/hyperlink" Target="http://pbs.twimg.com/profile_images/827560019772207104/z0IlCW1b_normal.jpg" TargetMode="External"/><Relationship Id="rId7536" Type="http://schemas.openxmlformats.org/officeDocument/2006/relationships/hyperlink" Target="https://twitter.com/aviacionchile" TargetMode="External"/><Relationship Id="rId8934" Type="http://schemas.openxmlformats.org/officeDocument/2006/relationships/hyperlink" Target="https://twitter.com/fabiorovistable" TargetMode="External"/><Relationship Id="rId250" Type="http://schemas.openxmlformats.org/officeDocument/2006/relationships/hyperlink" Target="https://t.co/U4OqfCAJEM" TargetMode="External"/><Relationship Id="rId5087" Type="http://schemas.openxmlformats.org/officeDocument/2006/relationships/hyperlink" Target="http://pbs.twimg.com/profile_images/830147914823528448/XDZbyC0i_normal.jpg" TargetMode="External"/><Relationship Id="rId6138" Type="http://schemas.openxmlformats.org/officeDocument/2006/relationships/hyperlink" Target="http://pbs.twimg.com/profile_images/743411001282936832/cfdEPK3p_normal.jpg" TargetMode="External"/><Relationship Id="rId7950" Type="http://schemas.openxmlformats.org/officeDocument/2006/relationships/hyperlink" Target="https://twitter.com/ladyjo95" TargetMode="External"/><Relationship Id="rId5154" Type="http://schemas.openxmlformats.org/officeDocument/2006/relationships/hyperlink" Target="http://pbs.twimg.com/profile_images/834037501425758208/Gz91xzNy_normal.jpg" TargetMode="External"/><Relationship Id="rId6552" Type="http://schemas.openxmlformats.org/officeDocument/2006/relationships/hyperlink" Target="http://pbs.twimg.com/profile_images/840998528310681600/MGMvj02d_normal.jpg" TargetMode="External"/><Relationship Id="rId7603" Type="http://schemas.openxmlformats.org/officeDocument/2006/relationships/hyperlink" Target="https://twitter.com/loylecraft" TargetMode="External"/><Relationship Id="rId1697" Type="http://schemas.openxmlformats.org/officeDocument/2006/relationships/hyperlink" Target="https://pbs.twimg.com/profile_banners/2866870578/1487028551" TargetMode="External"/><Relationship Id="rId2748" Type="http://schemas.openxmlformats.org/officeDocument/2006/relationships/hyperlink" Target="https://pbs.twimg.com/profile_banners/2832478518/1411898616" TargetMode="External"/><Relationship Id="rId6205" Type="http://schemas.openxmlformats.org/officeDocument/2006/relationships/hyperlink" Target="http://pbs.twimg.com/profile_images/656472717856604160/Me4mFI3d_normal.jpg" TargetMode="External"/><Relationship Id="rId1764" Type="http://schemas.openxmlformats.org/officeDocument/2006/relationships/hyperlink" Target="https://pbs.twimg.com/profile_banners/618336955/1484997107" TargetMode="External"/><Relationship Id="rId2815" Type="http://schemas.openxmlformats.org/officeDocument/2006/relationships/hyperlink" Target="https://pbs.twimg.com/profile_banners/2252116884/1488206953" TargetMode="External"/><Relationship Id="rId4170" Type="http://schemas.openxmlformats.org/officeDocument/2006/relationships/hyperlink" Target="http://abs.twimg.com/images/themes/theme1/bg.png" TargetMode="External"/><Relationship Id="rId5221" Type="http://schemas.openxmlformats.org/officeDocument/2006/relationships/hyperlink" Target="http://pbs.twimg.com/profile_images/703208701859999745/iOg-MXPN_normal.jpg" TargetMode="External"/><Relationship Id="rId8377" Type="http://schemas.openxmlformats.org/officeDocument/2006/relationships/hyperlink" Target="https://twitter.com/wearabletechie" TargetMode="External"/><Relationship Id="rId8791" Type="http://schemas.openxmlformats.org/officeDocument/2006/relationships/hyperlink" Target="https://twitter.com/morgansamb" TargetMode="External"/><Relationship Id="rId9428" Type="http://schemas.openxmlformats.org/officeDocument/2006/relationships/hyperlink" Target="https://twitter.com/m_j_miller" TargetMode="External"/><Relationship Id="rId56" Type="http://schemas.openxmlformats.org/officeDocument/2006/relationships/hyperlink" Target="http://t.co/IiqW7Q5qb7" TargetMode="External"/><Relationship Id="rId1417" Type="http://schemas.openxmlformats.org/officeDocument/2006/relationships/hyperlink" Target="https://pbs.twimg.com/profile_banners/738320229579804672/1490940970" TargetMode="External"/><Relationship Id="rId1831" Type="http://schemas.openxmlformats.org/officeDocument/2006/relationships/hyperlink" Target="https://pbs.twimg.com/profile_banners/85732070/1399040538" TargetMode="External"/><Relationship Id="rId4987" Type="http://schemas.openxmlformats.org/officeDocument/2006/relationships/hyperlink" Target="http://pbs.twimg.com/profile_images/833660854285504512/0oPr4gL9_normal.jpg" TargetMode="External"/><Relationship Id="rId7393" Type="http://schemas.openxmlformats.org/officeDocument/2006/relationships/hyperlink" Target="https://twitter.com/sci_fi2k" TargetMode="External"/><Relationship Id="rId8444" Type="http://schemas.openxmlformats.org/officeDocument/2006/relationships/hyperlink" Target="https://twitter.com/topdogmarket" TargetMode="External"/><Relationship Id="rId3589" Type="http://schemas.openxmlformats.org/officeDocument/2006/relationships/hyperlink" Target="http://pbs.twimg.com/profile_background_images/480309897335013376/bOBc4nyS.jpeg" TargetMode="External"/><Relationship Id="rId7046" Type="http://schemas.openxmlformats.org/officeDocument/2006/relationships/hyperlink" Target="http://pbs.twimg.com/profile_images/842465448105021440/1FBldARx_normal.jpg" TargetMode="External"/><Relationship Id="rId7460" Type="http://schemas.openxmlformats.org/officeDocument/2006/relationships/hyperlink" Target="https://twitter.com/tyl_dc" TargetMode="External"/><Relationship Id="rId8511" Type="http://schemas.openxmlformats.org/officeDocument/2006/relationships/hyperlink" Target="https://twitter.com/giftstarchari" TargetMode="External"/><Relationship Id="rId6062" Type="http://schemas.openxmlformats.org/officeDocument/2006/relationships/hyperlink" Target="http://pbs.twimg.com/profile_images/764375082944884736/vx2nyWI__normal.jpg" TargetMode="External"/><Relationship Id="rId7113" Type="http://schemas.openxmlformats.org/officeDocument/2006/relationships/hyperlink" Target="http://pbs.twimg.com/profile_images/829971616859824128/4UDG9MnP_normal.jpg" TargetMode="External"/><Relationship Id="rId577" Type="http://schemas.openxmlformats.org/officeDocument/2006/relationships/hyperlink" Target="https://t.co/IMiZVzpfvB" TargetMode="External"/><Relationship Id="rId2258" Type="http://schemas.openxmlformats.org/officeDocument/2006/relationships/hyperlink" Target="https://pbs.twimg.com/profile_banners/4097734696/1446826558" TargetMode="External"/><Relationship Id="rId3656" Type="http://schemas.openxmlformats.org/officeDocument/2006/relationships/hyperlink" Target="http://abs.twimg.com/images/themes/theme1/bg.png" TargetMode="External"/><Relationship Id="rId4707" Type="http://schemas.openxmlformats.org/officeDocument/2006/relationships/hyperlink" Target="http://abs.twimg.com/images/themes/theme1/bg.png" TargetMode="External"/><Relationship Id="rId9285" Type="http://schemas.openxmlformats.org/officeDocument/2006/relationships/hyperlink" Target="https://twitter.com/nalni_chen" TargetMode="External"/><Relationship Id="rId991" Type="http://schemas.openxmlformats.org/officeDocument/2006/relationships/hyperlink" Target="https://t.co/b2BCDYhPGV" TargetMode="External"/><Relationship Id="rId2672" Type="http://schemas.openxmlformats.org/officeDocument/2006/relationships/hyperlink" Target="https://pbs.twimg.com/profile_banners/712524756969525248/1487538048" TargetMode="External"/><Relationship Id="rId3309" Type="http://schemas.openxmlformats.org/officeDocument/2006/relationships/hyperlink" Target="http://pbs.twimg.com/profile_background_images/685876229057155072/EDmW7yEm.jpg" TargetMode="External"/><Relationship Id="rId3723" Type="http://schemas.openxmlformats.org/officeDocument/2006/relationships/hyperlink" Target="http://pbs.twimg.com/profile_background_images/710356773/d679808f292ca3d9f8c95ad0e183e933.jpeg" TargetMode="External"/><Relationship Id="rId6879" Type="http://schemas.openxmlformats.org/officeDocument/2006/relationships/hyperlink" Target="http://pbs.twimg.com/profile_images/846663351040118784/ktbz3w1L_normal.jpg" TargetMode="External"/><Relationship Id="rId644" Type="http://schemas.openxmlformats.org/officeDocument/2006/relationships/hyperlink" Target="http://t.co/76ULFehtKe" TargetMode="External"/><Relationship Id="rId1274" Type="http://schemas.openxmlformats.org/officeDocument/2006/relationships/hyperlink" Target="https://pbs.twimg.com/profile_banners/637204629/1404152889" TargetMode="External"/><Relationship Id="rId2325" Type="http://schemas.openxmlformats.org/officeDocument/2006/relationships/hyperlink" Target="https://pbs.twimg.com/profile_banners/1913640564/1475772095" TargetMode="External"/><Relationship Id="rId5895" Type="http://schemas.openxmlformats.org/officeDocument/2006/relationships/hyperlink" Target="http://pbs.twimg.com/profile_images/758674963553406976/mxAgJ3H9_normal.jpg" TargetMode="External"/><Relationship Id="rId6946" Type="http://schemas.openxmlformats.org/officeDocument/2006/relationships/hyperlink" Target="http://pbs.twimg.com/profile_images/846806925027135489/RYMHeOAE_normal.jpg" TargetMode="External"/><Relationship Id="rId9352" Type="http://schemas.openxmlformats.org/officeDocument/2006/relationships/hyperlink" Target="https://twitter.com/i88gg" TargetMode="External"/><Relationship Id="rId711" Type="http://schemas.openxmlformats.org/officeDocument/2006/relationships/hyperlink" Target="https://t.co/L4ku2ZQlC1" TargetMode="External"/><Relationship Id="rId1341" Type="http://schemas.openxmlformats.org/officeDocument/2006/relationships/hyperlink" Target="https://pbs.twimg.com/profile_banners/593897062/1403192121" TargetMode="External"/><Relationship Id="rId4497" Type="http://schemas.openxmlformats.org/officeDocument/2006/relationships/hyperlink" Target="http://abs.twimg.com/images/themes/theme1/bg.png" TargetMode="External"/><Relationship Id="rId5548" Type="http://schemas.openxmlformats.org/officeDocument/2006/relationships/hyperlink" Target="http://pbs.twimg.com/profile_images/810838686799642624/xCBfjqEh_normal.jpg" TargetMode="External"/><Relationship Id="rId5962" Type="http://schemas.openxmlformats.org/officeDocument/2006/relationships/hyperlink" Target="http://pbs.twimg.com/profile_images/188302352/nasalogo_twitter_normal.jpg" TargetMode="External"/><Relationship Id="rId9005" Type="http://schemas.openxmlformats.org/officeDocument/2006/relationships/hyperlink" Target="https://twitter.com/xxwaliddu92ixx" TargetMode="External"/><Relationship Id="rId3099" Type="http://schemas.openxmlformats.org/officeDocument/2006/relationships/hyperlink" Target="http://pbs.twimg.com/profile_background_images/594429146182221824/3cNuxTO9.jpg" TargetMode="External"/><Relationship Id="rId4564" Type="http://schemas.openxmlformats.org/officeDocument/2006/relationships/hyperlink" Target="http://abs.twimg.com/images/themes/theme1/bg.png" TargetMode="External"/><Relationship Id="rId5615" Type="http://schemas.openxmlformats.org/officeDocument/2006/relationships/hyperlink" Target="http://pbs.twimg.com/profile_images/742356194845556737/4zoGAx3s_normal.jpg" TargetMode="External"/><Relationship Id="rId8021" Type="http://schemas.openxmlformats.org/officeDocument/2006/relationships/hyperlink" Target="https://twitter.com/aristidem31" TargetMode="External"/><Relationship Id="rId3166" Type="http://schemas.openxmlformats.org/officeDocument/2006/relationships/hyperlink" Target="http://pbs.twimg.com/profile_background_images/696084277/492c3ec6b6f1e5f5329ed2348179249e.jpeg" TargetMode="External"/><Relationship Id="rId3580" Type="http://schemas.openxmlformats.org/officeDocument/2006/relationships/hyperlink" Target="http://abs.twimg.com/images/themes/theme1/bg.png" TargetMode="External"/><Relationship Id="rId4217" Type="http://schemas.openxmlformats.org/officeDocument/2006/relationships/hyperlink" Target="http://abs.twimg.com/images/themes/theme15/bg.png" TargetMode="External"/><Relationship Id="rId2182" Type="http://schemas.openxmlformats.org/officeDocument/2006/relationships/hyperlink" Target="https://pbs.twimg.com/profile_banners/614655249/1430591335" TargetMode="External"/><Relationship Id="rId3233" Type="http://schemas.openxmlformats.org/officeDocument/2006/relationships/hyperlink" Target="http://abs.twimg.com/images/themes/theme1/bg.png" TargetMode="External"/><Relationship Id="rId4631" Type="http://schemas.openxmlformats.org/officeDocument/2006/relationships/hyperlink" Target="http://abs.twimg.com/images/themes/theme1/bg.png" TargetMode="External"/><Relationship Id="rId6389" Type="http://schemas.openxmlformats.org/officeDocument/2006/relationships/hyperlink" Target="http://pbs.twimg.com/profile_images/837633466120425473/VtlmWmZH_normal.jpg" TargetMode="External"/><Relationship Id="rId7787" Type="http://schemas.openxmlformats.org/officeDocument/2006/relationships/hyperlink" Target="https://twitter.com/alexifm1" TargetMode="External"/><Relationship Id="rId8838" Type="http://schemas.openxmlformats.org/officeDocument/2006/relationships/hyperlink" Target="https://twitter.com/johnnyxswank" TargetMode="External"/><Relationship Id="rId154" Type="http://schemas.openxmlformats.org/officeDocument/2006/relationships/hyperlink" Target="https://t.co/YVRLUqrifd" TargetMode="External"/><Relationship Id="rId7854" Type="http://schemas.openxmlformats.org/officeDocument/2006/relationships/hyperlink" Target="https://twitter.com/collcomics" TargetMode="External"/><Relationship Id="rId8905" Type="http://schemas.openxmlformats.org/officeDocument/2006/relationships/hyperlink" Target="https://twitter.com/gamers7845" TargetMode="External"/><Relationship Id="rId2999" Type="http://schemas.openxmlformats.org/officeDocument/2006/relationships/hyperlink" Target="http://pbs.twimg.com/profile_background_images/378800000061582783/2a5ada827f010eeaeda7916e800bc394.png" TargetMode="External"/><Relationship Id="rId3300" Type="http://schemas.openxmlformats.org/officeDocument/2006/relationships/hyperlink" Target="http://pbs.twimg.com/profile_background_images/550966728/twitter-bg02.png" TargetMode="External"/><Relationship Id="rId6456" Type="http://schemas.openxmlformats.org/officeDocument/2006/relationships/hyperlink" Target="http://pbs.twimg.com/profile_images/824352521602924545/oLHtWf-n_normal.jpg" TargetMode="External"/><Relationship Id="rId6870" Type="http://schemas.openxmlformats.org/officeDocument/2006/relationships/hyperlink" Target="http://pbs.twimg.com/profile_images/3229785275/b2f0ba4e9f27206b8375311c9fac22dd_normal.png" TargetMode="External"/><Relationship Id="rId7507" Type="http://schemas.openxmlformats.org/officeDocument/2006/relationships/hyperlink" Target="https://twitter.com/technobuffalo" TargetMode="External"/><Relationship Id="rId7921" Type="http://schemas.openxmlformats.org/officeDocument/2006/relationships/hyperlink" Target="https://twitter.com/olivierraymond_" TargetMode="External"/><Relationship Id="rId221" Type="http://schemas.openxmlformats.org/officeDocument/2006/relationships/hyperlink" Target="https://t.co/el1D6uuJkf" TargetMode="External"/><Relationship Id="rId5058" Type="http://schemas.openxmlformats.org/officeDocument/2006/relationships/hyperlink" Target="http://pbs.twimg.com/profile_images/837406012877455360/yvUeOv5O_normal.jpg" TargetMode="External"/><Relationship Id="rId5472" Type="http://schemas.openxmlformats.org/officeDocument/2006/relationships/hyperlink" Target="http://pbs.twimg.com/profile_images/680244360424853504/pZEH1rd-_normal.jpg" TargetMode="External"/><Relationship Id="rId6109" Type="http://schemas.openxmlformats.org/officeDocument/2006/relationships/hyperlink" Target="http://pbs.twimg.com/profile_images/825821428461223938/i6xQTNap_normal.jpg" TargetMode="External"/><Relationship Id="rId6523" Type="http://schemas.openxmlformats.org/officeDocument/2006/relationships/hyperlink" Target="http://abs.twimg.com/sticky/default_profile_images/default_profile_normal.png" TargetMode="External"/><Relationship Id="rId1668" Type="http://schemas.openxmlformats.org/officeDocument/2006/relationships/hyperlink" Target="https://pbs.twimg.com/profile_banners/2483277450/1485237236" TargetMode="External"/><Relationship Id="rId2719" Type="http://schemas.openxmlformats.org/officeDocument/2006/relationships/hyperlink" Target="https://pbs.twimg.com/profile_banners/127916437/1482583779" TargetMode="External"/><Relationship Id="rId4074" Type="http://schemas.openxmlformats.org/officeDocument/2006/relationships/hyperlink" Target="http://abs.twimg.com/images/themes/theme9/bg.gif" TargetMode="External"/><Relationship Id="rId5125" Type="http://schemas.openxmlformats.org/officeDocument/2006/relationships/hyperlink" Target="http://pbs.twimg.com/profile_images/838098050283417600/KLwfoxRP_normal.jpg" TargetMode="External"/><Relationship Id="rId8695" Type="http://schemas.openxmlformats.org/officeDocument/2006/relationships/hyperlink" Target="https://twitter.com/sf49ersfans1" TargetMode="External"/><Relationship Id="rId3090" Type="http://schemas.openxmlformats.org/officeDocument/2006/relationships/hyperlink" Target="http://abs.twimg.com/images/themes/theme1/bg.png" TargetMode="External"/><Relationship Id="rId4141" Type="http://schemas.openxmlformats.org/officeDocument/2006/relationships/hyperlink" Target="http://abs.twimg.com/images/themes/theme1/bg.png" TargetMode="External"/><Relationship Id="rId7297" Type="http://schemas.openxmlformats.org/officeDocument/2006/relationships/hyperlink" Target="https://twitter.com/saqnews" TargetMode="External"/><Relationship Id="rId8348" Type="http://schemas.openxmlformats.org/officeDocument/2006/relationships/hyperlink" Target="https://twitter.com/v71reyes" TargetMode="External"/><Relationship Id="rId1735" Type="http://schemas.openxmlformats.org/officeDocument/2006/relationships/hyperlink" Target="https://pbs.twimg.com/profile_banners/1115488759/1398714996" TargetMode="External"/><Relationship Id="rId7364" Type="http://schemas.openxmlformats.org/officeDocument/2006/relationships/hyperlink" Target="https://twitter.com/daiiylondon" TargetMode="External"/><Relationship Id="rId8762" Type="http://schemas.openxmlformats.org/officeDocument/2006/relationships/hyperlink" Target="https://twitter.com/dreamychara16" TargetMode="External"/><Relationship Id="rId27" Type="http://schemas.openxmlformats.org/officeDocument/2006/relationships/hyperlink" Target="http://t.co/sBSy4jxXhE" TargetMode="External"/><Relationship Id="rId1802" Type="http://schemas.openxmlformats.org/officeDocument/2006/relationships/hyperlink" Target="https://pbs.twimg.com/profile_banners/103709227/1421082059" TargetMode="External"/><Relationship Id="rId4958" Type="http://schemas.openxmlformats.org/officeDocument/2006/relationships/hyperlink" Target="http://pbs.twimg.com/profile_images/848644846130737154/RcocwN8a_normal.jpg" TargetMode="External"/><Relationship Id="rId7017" Type="http://schemas.openxmlformats.org/officeDocument/2006/relationships/hyperlink" Target="http://pbs.twimg.com/profile_images/731240993589067776/4vBhfNVB_normal.jpg" TargetMode="External"/><Relationship Id="rId8415" Type="http://schemas.openxmlformats.org/officeDocument/2006/relationships/hyperlink" Target="https://twitter.com/drlnkdocker" TargetMode="External"/><Relationship Id="rId3974" Type="http://schemas.openxmlformats.org/officeDocument/2006/relationships/hyperlink" Target="http://abs.twimg.com/images/themes/theme1/bg.png" TargetMode="External"/><Relationship Id="rId6380" Type="http://schemas.openxmlformats.org/officeDocument/2006/relationships/hyperlink" Target="http://pbs.twimg.com/profile_images/794909383599722497/YvRHC5rQ_normal.jpg" TargetMode="External"/><Relationship Id="rId7431" Type="http://schemas.openxmlformats.org/officeDocument/2006/relationships/hyperlink" Target="https://twitter.com/btekno" TargetMode="External"/><Relationship Id="rId895" Type="http://schemas.openxmlformats.org/officeDocument/2006/relationships/hyperlink" Target="https://t.co/jsnxkvbuU4" TargetMode="External"/><Relationship Id="rId2576" Type="http://schemas.openxmlformats.org/officeDocument/2006/relationships/hyperlink" Target="https://pbs.twimg.com/profile_banners/3165009647/1459485237" TargetMode="External"/><Relationship Id="rId2990" Type="http://schemas.openxmlformats.org/officeDocument/2006/relationships/hyperlink" Target="http://abs.twimg.com/images/themes/theme1/bg.png" TargetMode="External"/><Relationship Id="rId3627" Type="http://schemas.openxmlformats.org/officeDocument/2006/relationships/hyperlink" Target="http://abs.twimg.com/images/themes/theme1/bg.png" TargetMode="External"/><Relationship Id="rId6033" Type="http://schemas.openxmlformats.org/officeDocument/2006/relationships/hyperlink" Target="http://pbs.twimg.com/profile_images/729363977805955072/MIM0RThH_normal.jpg" TargetMode="External"/><Relationship Id="rId9189" Type="http://schemas.openxmlformats.org/officeDocument/2006/relationships/hyperlink" Target="https://twitter.com/notupdate_bot" TargetMode="External"/><Relationship Id="rId548" Type="http://schemas.openxmlformats.org/officeDocument/2006/relationships/hyperlink" Target="https://t.co/6d7IXIk1Ms" TargetMode="External"/><Relationship Id="rId962" Type="http://schemas.openxmlformats.org/officeDocument/2006/relationships/hyperlink" Target="http://t.co/coScOrhj1R" TargetMode="External"/><Relationship Id="rId1178" Type="http://schemas.openxmlformats.org/officeDocument/2006/relationships/hyperlink" Target="https://pbs.twimg.com/profile_banners/2446281006/1467586614" TargetMode="External"/><Relationship Id="rId1592" Type="http://schemas.openxmlformats.org/officeDocument/2006/relationships/hyperlink" Target="https://pbs.twimg.com/profile_banners/3413781465/1489702315" TargetMode="External"/><Relationship Id="rId2229" Type="http://schemas.openxmlformats.org/officeDocument/2006/relationships/hyperlink" Target="https://pbs.twimg.com/profile_banners/96762179/1403607015" TargetMode="External"/><Relationship Id="rId2643" Type="http://schemas.openxmlformats.org/officeDocument/2006/relationships/hyperlink" Target="https://pbs.twimg.com/profile_banners/3349671939/1438100451" TargetMode="External"/><Relationship Id="rId5799" Type="http://schemas.openxmlformats.org/officeDocument/2006/relationships/hyperlink" Target="http://pbs.twimg.com/profile_images/797332185904775168/DuwLbQXg_normal.jpg" TargetMode="External"/><Relationship Id="rId6100" Type="http://schemas.openxmlformats.org/officeDocument/2006/relationships/hyperlink" Target="http://pbs.twimg.com/profile_images/831140446483128320/qytN5S0R_normal.jpg" TargetMode="External"/><Relationship Id="rId9256" Type="http://schemas.openxmlformats.org/officeDocument/2006/relationships/hyperlink" Target="https://twitter.com/produccionesfc" TargetMode="External"/><Relationship Id="rId615" Type="http://schemas.openxmlformats.org/officeDocument/2006/relationships/hyperlink" Target="https://t.co/v33chR8zKc" TargetMode="External"/><Relationship Id="rId1245" Type="http://schemas.openxmlformats.org/officeDocument/2006/relationships/hyperlink" Target="https://pbs.twimg.com/profile_banners/531555466/1482101563" TargetMode="External"/><Relationship Id="rId8272" Type="http://schemas.openxmlformats.org/officeDocument/2006/relationships/hyperlink" Target="https://twitter.com/swisscom_de" TargetMode="External"/><Relationship Id="rId9323" Type="http://schemas.openxmlformats.org/officeDocument/2006/relationships/hyperlink" Target="https://twitter.com/micsant1" TargetMode="External"/><Relationship Id="rId1312" Type="http://schemas.openxmlformats.org/officeDocument/2006/relationships/hyperlink" Target="https://pbs.twimg.com/profile_banners/412344894/1471034729" TargetMode="External"/><Relationship Id="rId2710" Type="http://schemas.openxmlformats.org/officeDocument/2006/relationships/hyperlink" Target="https://pbs.twimg.com/profile_banners/1499264636/1451573071" TargetMode="External"/><Relationship Id="rId4468" Type="http://schemas.openxmlformats.org/officeDocument/2006/relationships/hyperlink" Target="http://abs.twimg.com/images/themes/theme1/bg.png" TargetMode="External"/><Relationship Id="rId5866" Type="http://schemas.openxmlformats.org/officeDocument/2006/relationships/hyperlink" Target="http://pbs.twimg.com/profile_images/823367637203877890/ReFdf9q4_normal.jpg" TargetMode="External"/><Relationship Id="rId6917" Type="http://schemas.openxmlformats.org/officeDocument/2006/relationships/hyperlink" Target="http://abs.twimg.com/sticky/default_profile_images/default_profile_normal.png" TargetMode="External"/><Relationship Id="rId4882" Type="http://schemas.openxmlformats.org/officeDocument/2006/relationships/hyperlink" Target="http://abs.twimg.com/images/themes/theme1/bg.png" TargetMode="External"/><Relationship Id="rId5519" Type="http://schemas.openxmlformats.org/officeDocument/2006/relationships/hyperlink" Target="http://pbs.twimg.com/profile_images/725627205926031360/Lw4grt7n_normal.jpg" TargetMode="External"/><Relationship Id="rId5933" Type="http://schemas.openxmlformats.org/officeDocument/2006/relationships/hyperlink" Target="http://pbs.twimg.com/profile_images/825347792679772160/Y8WDsh1s_normal.jpg" TargetMode="External"/><Relationship Id="rId2086" Type="http://schemas.openxmlformats.org/officeDocument/2006/relationships/hyperlink" Target="https://pbs.twimg.com/profile_banners/2962215400/1441841943" TargetMode="External"/><Relationship Id="rId3484" Type="http://schemas.openxmlformats.org/officeDocument/2006/relationships/hyperlink" Target="http://abs.twimg.com/images/themes/theme1/bg.png" TargetMode="External"/><Relationship Id="rId4535" Type="http://schemas.openxmlformats.org/officeDocument/2006/relationships/hyperlink" Target="http://abs.twimg.com/images/themes/theme1/bg.png" TargetMode="External"/><Relationship Id="rId3137" Type="http://schemas.openxmlformats.org/officeDocument/2006/relationships/hyperlink" Target="http://abs.twimg.com/images/themes/theme1/bg.png" TargetMode="External"/><Relationship Id="rId3551" Type="http://schemas.openxmlformats.org/officeDocument/2006/relationships/hyperlink" Target="http://abs.twimg.com/images/themes/theme1/bg.png" TargetMode="External"/><Relationship Id="rId4602" Type="http://schemas.openxmlformats.org/officeDocument/2006/relationships/hyperlink" Target="http://abs.twimg.com/images/themes/theme14/bg.gif" TargetMode="External"/><Relationship Id="rId7758" Type="http://schemas.openxmlformats.org/officeDocument/2006/relationships/hyperlink" Target="https://twitter.com/mysat_gr" TargetMode="External"/><Relationship Id="rId8809" Type="http://schemas.openxmlformats.org/officeDocument/2006/relationships/hyperlink" Target="https://twitter.com/maugarriza" TargetMode="External"/><Relationship Id="rId472" Type="http://schemas.openxmlformats.org/officeDocument/2006/relationships/hyperlink" Target="https://t.co/FjNZH84Cfv" TargetMode="External"/><Relationship Id="rId2153" Type="http://schemas.openxmlformats.org/officeDocument/2006/relationships/hyperlink" Target="https://pbs.twimg.com/profile_banners/233524760/1448232877" TargetMode="External"/><Relationship Id="rId3204" Type="http://schemas.openxmlformats.org/officeDocument/2006/relationships/hyperlink" Target="http://abs.twimg.com/images/themes/theme5/bg.gif" TargetMode="External"/><Relationship Id="rId6774" Type="http://schemas.openxmlformats.org/officeDocument/2006/relationships/hyperlink" Target="http://pbs.twimg.com/profile_images/2370342850/wv88i2wso7ef6mvj1ym5_normal.jpeg" TargetMode="External"/><Relationship Id="rId7825" Type="http://schemas.openxmlformats.org/officeDocument/2006/relationships/hyperlink" Target="https://twitter.com/recordapodcast" TargetMode="External"/><Relationship Id="rId9180" Type="http://schemas.openxmlformats.org/officeDocument/2006/relationships/hyperlink" Target="https://twitter.com/kuroxf" TargetMode="External"/><Relationship Id="rId125" Type="http://schemas.openxmlformats.org/officeDocument/2006/relationships/hyperlink" Target="http://t.co/lCI9tTAu80" TargetMode="External"/><Relationship Id="rId2220" Type="http://schemas.openxmlformats.org/officeDocument/2006/relationships/hyperlink" Target="https://pbs.twimg.com/profile_banners/3050737847/1430590405" TargetMode="External"/><Relationship Id="rId5376" Type="http://schemas.openxmlformats.org/officeDocument/2006/relationships/hyperlink" Target="http://pbs.twimg.com/profile_images/2202119747/Foto_normal.png" TargetMode="External"/><Relationship Id="rId5790" Type="http://schemas.openxmlformats.org/officeDocument/2006/relationships/hyperlink" Target="http://pbs.twimg.com/profile_images/682743108824502274/8y5vj5Ca_normal.jpg" TargetMode="External"/><Relationship Id="rId6427" Type="http://schemas.openxmlformats.org/officeDocument/2006/relationships/hyperlink" Target="http://pbs.twimg.com/profile_images/837796887520546816/cZfsdHti_normal.jpg" TargetMode="External"/><Relationship Id="rId4392" Type="http://schemas.openxmlformats.org/officeDocument/2006/relationships/hyperlink" Target="http://abs.twimg.com/images/themes/theme14/bg.gif" TargetMode="External"/><Relationship Id="rId5029" Type="http://schemas.openxmlformats.org/officeDocument/2006/relationships/hyperlink" Target="http://pbs.twimg.com/profile_images/671444940266803200/rfGWbVEP_normal.jpg" TargetMode="External"/><Relationship Id="rId5443" Type="http://schemas.openxmlformats.org/officeDocument/2006/relationships/hyperlink" Target="http://pbs.twimg.com/profile_images/826995316419211265/0OmtXF9M_normal.jpg" TargetMode="External"/><Relationship Id="rId6841" Type="http://schemas.openxmlformats.org/officeDocument/2006/relationships/hyperlink" Target="http://pbs.twimg.com/profile_images/807282048599814144/_Y-g1acC_normal.jpg" TargetMode="External"/><Relationship Id="rId8599" Type="http://schemas.openxmlformats.org/officeDocument/2006/relationships/hyperlink" Target="https://twitter.com/meganelessard" TargetMode="External"/><Relationship Id="rId1986" Type="http://schemas.openxmlformats.org/officeDocument/2006/relationships/hyperlink" Target="https://pbs.twimg.com/profile_banners/25636562/1420178296" TargetMode="External"/><Relationship Id="rId4045" Type="http://schemas.openxmlformats.org/officeDocument/2006/relationships/hyperlink" Target="http://abs.twimg.com/images/themes/theme1/bg.png" TargetMode="External"/><Relationship Id="rId1639" Type="http://schemas.openxmlformats.org/officeDocument/2006/relationships/hyperlink" Target="https://pbs.twimg.com/profile_banners/85751852/1483029512" TargetMode="External"/><Relationship Id="rId3061" Type="http://schemas.openxmlformats.org/officeDocument/2006/relationships/hyperlink" Target="http://pbs.twimg.com/profile_background_images/375570065/bodybg_sple.png" TargetMode="External"/><Relationship Id="rId5510" Type="http://schemas.openxmlformats.org/officeDocument/2006/relationships/hyperlink" Target="http://pbs.twimg.com/profile_images/763003385146662912/IWlL1U_A_normal.jpg" TargetMode="External"/><Relationship Id="rId8666" Type="http://schemas.openxmlformats.org/officeDocument/2006/relationships/hyperlink" Target="https://twitter.com/sneeze_galaxy" TargetMode="External"/><Relationship Id="rId1706" Type="http://schemas.openxmlformats.org/officeDocument/2006/relationships/hyperlink" Target="https://pbs.twimg.com/profile_banners/2980715589/1421387762" TargetMode="External"/><Relationship Id="rId4112" Type="http://schemas.openxmlformats.org/officeDocument/2006/relationships/hyperlink" Target="http://abs.twimg.com/images/themes/theme9/bg.gif" TargetMode="External"/><Relationship Id="rId7268" Type="http://schemas.openxmlformats.org/officeDocument/2006/relationships/hyperlink" Target="https://twitter.com/0netoucheasy7" TargetMode="External"/><Relationship Id="rId7682" Type="http://schemas.openxmlformats.org/officeDocument/2006/relationships/hyperlink" Target="https://twitter.com/ovex_exonlight" TargetMode="External"/><Relationship Id="rId8319" Type="http://schemas.openxmlformats.org/officeDocument/2006/relationships/hyperlink" Target="https://twitter.com/b_ru_ru" TargetMode="External"/><Relationship Id="rId8733" Type="http://schemas.openxmlformats.org/officeDocument/2006/relationships/hyperlink" Target="https://twitter.com/j_rodrigues118" TargetMode="External"/><Relationship Id="rId3878" Type="http://schemas.openxmlformats.org/officeDocument/2006/relationships/hyperlink" Target="http://pbs.twimg.com/profile_background_images/342633937/Ondas.jpg" TargetMode="External"/><Relationship Id="rId4929" Type="http://schemas.openxmlformats.org/officeDocument/2006/relationships/hyperlink" Target="http://pbs.twimg.com/profile_images/796691837562089472/7M79Wu7b_normal.jpg" TargetMode="External"/><Relationship Id="rId6284" Type="http://schemas.openxmlformats.org/officeDocument/2006/relationships/hyperlink" Target="http://pbs.twimg.com/profile_images/767267829364043776/4W6_wRBC_normal.jpg" TargetMode="External"/><Relationship Id="rId7335" Type="http://schemas.openxmlformats.org/officeDocument/2006/relationships/hyperlink" Target="https://twitter.com/thewafflechrls" TargetMode="External"/><Relationship Id="rId8800" Type="http://schemas.openxmlformats.org/officeDocument/2006/relationships/hyperlink" Target="https://twitter.com/metropolit_un" TargetMode="External"/><Relationship Id="rId799" Type="http://schemas.openxmlformats.org/officeDocument/2006/relationships/hyperlink" Target="https://t.co/DvrXy5RW5Y" TargetMode="External"/><Relationship Id="rId2894" Type="http://schemas.openxmlformats.org/officeDocument/2006/relationships/hyperlink" Target="https://pbs.twimg.com/profile_banners/829970033820459008/1486715636" TargetMode="External"/><Relationship Id="rId6351" Type="http://schemas.openxmlformats.org/officeDocument/2006/relationships/hyperlink" Target="http://pbs.twimg.com/profile_images/848169390768107520/o1VCF4BY_normal.jpg" TargetMode="External"/><Relationship Id="rId7402" Type="http://schemas.openxmlformats.org/officeDocument/2006/relationships/hyperlink" Target="https://twitter.com/briceh217" TargetMode="External"/><Relationship Id="rId866" Type="http://schemas.openxmlformats.org/officeDocument/2006/relationships/hyperlink" Target="https://t.co/M1FBP9L6IC" TargetMode="External"/><Relationship Id="rId1496" Type="http://schemas.openxmlformats.org/officeDocument/2006/relationships/hyperlink" Target="https://pbs.twimg.com/profile_banners/489066301/1469996718" TargetMode="External"/><Relationship Id="rId2547" Type="http://schemas.openxmlformats.org/officeDocument/2006/relationships/hyperlink" Target="https://pbs.twimg.com/profile_banners/50890585/1366089602" TargetMode="External"/><Relationship Id="rId3945" Type="http://schemas.openxmlformats.org/officeDocument/2006/relationships/hyperlink" Target="http://abs.twimg.com/images/themes/theme15/bg.png" TargetMode="External"/><Relationship Id="rId6004" Type="http://schemas.openxmlformats.org/officeDocument/2006/relationships/hyperlink" Target="http://pbs.twimg.com/profile_images/840324282974687234/BVI6Wiqv_normal.jpg" TargetMode="External"/><Relationship Id="rId519" Type="http://schemas.openxmlformats.org/officeDocument/2006/relationships/hyperlink" Target="https://t.co/oxzEHZjCSV" TargetMode="External"/><Relationship Id="rId1149" Type="http://schemas.openxmlformats.org/officeDocument/2006/relationships/hyperlink" Target="https://pbs.twimg.com/profile_banners/844359399342821377/1490199642" TargetMode="External"/><Relationship Id="rId2961" Type="http://schemas.openxmlformats.org/officeDocument/2006/relationships/hyperlink" Target="http://pbs.twimg.com/profile_background_images/566525280915709952/J6N4SjU6.jpeg" TargetMode="External"/><Relationship Id="rId5020" Type="http://schemas.openxmlformats.org/officeDocument/2006/relationships/hyperlink" Target="http://pbs.twimg.com/profile_images/589128442685235200/rJpkXXAP_normal.jpg" TargetMode="External"/><Relationship Id="rId8176" Type="http://schemas.openxmlformats.org/officeDocument/2006/relationships/hyperlink" Target="https://twitter.com/israeldiarte" TargetMode="External"/><Relationship Id="rId9227" Type="http://schemas.openxmlformats.org/officeDocument/2006/relationships/hyperlink" Target="https://twitter.com/my_galaxy_v" TargetMode="External"/><Relationship Id="rId933" Type="http://schemas.openxmlformats.org/officeDocument/2006/relationships/hyperlink" Target="http://t.co/dQpocgFY8p" TargetMode="External"/><Relationship Id="rId1563" Type="http://schemas.openxmlformats.org/officeDocument/2006/relationships/hyperlink" Target="https://pbs.twimg.com/profile_banners/709420198382555136/1458492829" TargetMode="External"/><Relationship Id="rId2614" Type="http://schemas.openxmlformats.org/officeDocument/2006/relationships/hyperlink" Target="https://pbs.twimg.com/profile_banners/250742408/1483618852" TargetMode="External"/><Relationship Id="rId7192" Type="http://schemas.openxmlformats.org/officeDocument/2006/relationships/hyperlink" Target="https://twitter.com/tec_mundo" TargetMode="External"/><Relationship Id="rId8590" Type="http://schemas.openxmlformats.org/officeDocument/2006/relationships/hyperlink" Target="https://twitter.com/samuelsnation1" TargetMode="External"/><Relationship Id="rId1216" Type="http://schemas.openxmlformats.org/officeDocument/2006/relationships/hyperlink" Target="https://pbs.twimg.com/profile_banners/126273605/1422608254" TargetMode="External"/><Relationship Id="rId1630" Type="http://schemas.openxmlformats.org/officeDocument/2006/relationships/hyperlink" Target="https://pbs.twimg.com/profile_banners/327376182/1473952929" TargetMode="External"/><Relationship Id="rId4786" Type="http://schemas.openxmlformats.org/officeDocument/2006/relationships/hyperlink" Target="http://pbs.twimg.com/profile_background_images/459199041755045888/KoYluaVK.jpeg" TargetMode="External"/><Relationship Id="rId5837" Type="http://schemas.openxmlformats.org/officeDocument/2006/relationships/hyperlink" Target="http://pbs.twimg.com/profile_images/785854396181667840/6Z6t-avx_normal.jpg" TargetMode="External"/><Relationship Id="rId8243" Type="http://schemas.openxmlformats.org/officeDocument/2006/relationships/hyperlink" Target="https://twitter.com/nasa" TargetMode="External"/><Relationship Id="rId3388" Type="http://schemas.openxmlformats.org/officeDocument/2006/relationships/hyperlink" Target="http://abs.twimg.com/images/themes/theme14/bg.gif" TargetMode="External"/><Relationship Id="rId4439" Type="http://schemas.openxmlformats.org/officeDocument/2006/relationships/hyperlink" Target="http://abs.twimg.com/images/themes/theme1/bg.png" TargetMode="External"/><Relationship Id="rId4853" Type="http://schemas.openxmlformats.org/officeDocument/2006/relationships/hyperlink" Target="http://abs.twimg.com/images/themes/theme1/bg.png" TargetMode="External"/><Relationship Id="rId5904" Type="http://schemas.openxmlformats.org/officeDocument/2006/relationships/hyperlink" Target="http://pbs.twimg.com/profile_images/835011596837617668/-BSBx56Y_normal.jpg" TargetMode="External"/><Relationship Id="rId8310" Type="http://schemas.openxmlformats.org/officeDocument/2006/relationships/hyperlink" Target="https://twitter.com/wearzilla" TargetMode="External"/><Relationship Id="rId3455" Type="http://schemas.openxmlformats.org/officeDocument/2006/relationships/hyperlink" Target="http://abs.twimg.com/images/themes/theme1/bg.png" TargetMode="External"/><Relationship Id="rId4506" Type="http://schemas.openxmlformats.org/officeDocument/2006/relationships/hyperlink" Target="http://abs.twimg.com/images/themes/theme1/bg.png" TargetMode="External"/><Relationship Id="rId376" Type="http://schemas.openxmlformats.org/officeDocument/2006/relationships/hyperlink" Target="http://t.co/QZoIcrtF" TargetMode="External"/><Relationship Id="rId790" Type="http://schemas.openxmlformats.org/officeDocument/2006/relationships/hyperlink" Target="https://t.co/9fGnjQXOaj" TargetMode="External"/><Relationship Id="rId2057" Type="http://schemas.openxmlformats.org/officeDocument/2006/relationships/hyperlink" Target="https://pbs.twimg.com/profile_banners/617798392/1467592006" TargetMode="External"/><Relationship Id="rId2471" Type="http://schemas.openxmlformats.org/officeDocument/2006/relationships/hyperlink" Target="https://pbs.twimg.com/profile_banners/4657258583/1451506983" TargetMode="External"/><Relationship Id="rId3108" Type="http://schemas.openxmlformats.org/officeDocument/2006/relationships/hyperlink" Target="http://abs.twimg.com/images/themes/theme1/bg.png" TargetMode="External"/><Relationship Id="rId3522" Type="http://schemas.openxmlformats.org/officeDocument/2006/relationships/hyperlink" Target="http://pbs.twimg.com/profile_background_images/48830475/cosmo02_1024x768.jpg" TargetMode="External"/><Relationship Id="rId4920" Type="http://schemas.openxmlformats.org/officeDocument/2006/relationships/hyperlink" Target="http://pbs.twimg.com/profile_images/794132728774033408/pF3RlYVS_normal.jpg" TargetMode="External"/><Relationship Id="rId6678" Type="http://schemas.openxmlformats.org/officeDocument/2006/relationships/hyperlink" Target="http://pbs.twimg.com/profile_images/847761817854201857/2cKiU9aq_normal.jpg" TargetMode="External"/><Relationship Id="rId7729" Type="http://schemas.openxmlformats.org/officeDocument/2006/relationships/hyperlink" Target="https://twitter.com/j_single23" TargetMode="External"/><Relationship Id="rId9084" Type="http://schemas.openxmlformats.org/officeDocument/2006/relationships/hyperlink" Target="https://twitter.com/android_newsjp" TargetMode="External"/><Relationship Id="rId443" Type="http://schemas.openxmlformats.org/officeDocument/2006/relationships/hyperlink" Target="https://t.co/n6U5BUKm7e" TargetMode="External"/><Relationship Id="rId1073" Type="http://schemas.openxmlformats.org/officeDocument/2006/relationships/hyperlink" Target="https://pbs.twimg.com/profile_banners/3031827777/1489830266" TargetMode="External"/><Relationship Id="rId2124" Type="http://schemas.openxmlformats.org/officeDocument/2006/relationships/hyperlink" Target="https://pbs.twimg.com/profile_banners/161315093/1424476362" TargetMode="External"/><Relationship Id="rId9151" Type="http://schemas.openxmlformats.org/officeDocument/2006/relationships/hyperlink" Target="https://twitter.com/blosurf" TargetMode="External"/><Relationship Id="rId1140" Type="http://schemas.openxmlformats.org/officeDocument/2006/relationships/hyperlink" Target="https://pbs.twimg.com/profile_banners/2889698876/1428957511" TargetMode="External"/><Relationship Id="rId4296" Type="http://schemas.openxmlformats.org/officeDocument/2006/relationships/hyperlink" Target="http://pbs.twimg.com/profile_background_images/378800000052931257/e4a2b8578126fd77750feb84b821adb1.jpeg" TargetMode="External"/><Relationship Id="rId5694" Type="http://schemas.openxmlformats.org/officeDocument/2006/relationships/hyperlink" Target="http://pbs.twimg.com/profile_images/775819644993101824/gTyCpzr1_normal.jpg" TargetMode="External"/><Relationship Id="rId6745" Type="http://schemas.openxmlformats.org/officeDocument/2006/relationships/hyperlink" Target="http://pbs.twimg.com/profile_images/838039932727808000/Kg0cKO6V_normal.jpg" TargetMode="External"/><Relationship Id="rId510" Type="http://schemas.openxmlformats.org/officeDocument/2006/relationships/hyperlink" Target="https://t.co/w1Tb83Bnz3" TargetMode="External"/><Relationship Id="rId5347" Type="http://schemas.openxmlformats.org/officeDocument/2006/relationships/hyperlink" Target="http://pbs.twimg.com/profile_images/841019883827662848/AO9xEIxD_normal.jpg" TargetMode="External"/><Relationship Id="rId5761" Type="http://schemas.openxmlformats.org/officeDocument/2006/relationships/hyperlink" Target="http://pbs.twimg.com/profile_images/749751299575517184/O-PaVQ8s_normal.jpg" TargetMode="External"/><Relationship Id="rId6812" Type="http://schemas.openxmlformats.org/officeDocument/2006/relationships/hyperlink" Target="http://pbs.twimg.com/profile_images/600322081784504320/-6Au_YkC_normal.png" TargetMode="External"/><Relationship Id="rId1957" Type="http://schemas.openxmlformats.org/officeDocument/2006/relationships/hyperlink" Target="https://pbs.twimg.com/profile_banners/890835865/1483192905" TargetMode="External"/><Relationship Id="rId4363" Type="http://schemas.openxmlformats.org/officeDocument/2006/relationships/hyperlink" Target="http://abs.twimg.com/images/themes/theme1/bg.png" TargetMode="External"/><Relationship Id="rId5414" Type="http://schemas.openxmlformats.org/officeDocument/2006/relationships/hyperlink" Target="http://pbs.twimg.com/profile_images/829031925541126144/y-03VURg_normal.jpg" TargetMode="External"/><Relationship Id="rId8984" Type="http://schemas.openxmlformats.org/officeDocument/2006/relationships/hyperlink" Target="https://twitter.com/bratkf" TargetMode="External"/><Relationship Id="rId4016" Type="http://schemas.openxmlformats.org/officeDocument/2006/relationships/hyperlink" Target="http://abs.twimg.com/images/themes/theme1/bg.png" TargetMode="External"/><Relationship Id="rId4430" Type="http://schemas.openxmlformats.org/officeDocument/2006/relationships/hyperlink" Target="http://abs.twimg.com/images/themes/theme14/bg.gif" TargetMode="External"/><Relationship Id="rId7586" Type="http://schemas.openxmlformats.org/officeDocument/2006/relationships/hyperlink" Target="https://twitter.com/fad_j" TargetMode="External"/><Relationship Id="rId8637" Type="http://schemas.openxmlformats.org/officeDocument/2006/relationships/hyperlink" Target="https://twitter.com/inocr8" TargetMode="External"/><Relationship Id="rId3032" Type="http://schemas.openxmlformats.org/officeDocument/2006/relationships/hyperlink" Target="http://abs.twimg.com/images/themes/theme1/bg.png" TargetMode="External"/><Relationship Id="rId6188" Type="http://schemas.openxmlformats.org/officeDocument/2006/relationships/hyperlink" Target="http://pbs.twimg.com/profile_images/763013635568439296/__f8yLay_normal.jpg" TargetMode="External"/><Relationship Id="rId7239" Type="http://schemas.openxmlformats.org/officeDocument/2006/relationships/hyperlink" Target="https://twitter.com/teaze_too" TargetMode="External"/><Relationship Id="rId7653" Type="http://schemas.openxmlformats.org/officeDocument/2006/relationships/hyperlink" Target="https://twitter.com/nytimes" TargetMode="External"/><Relationship Id="rId6255" Type="http://schemas.openxmlformats.org/officeDocument/2006/relationships/hyperlink" Target="http://pbs.twimg.com/profile_images/534296661053673472/6hEG8drK_normal.jpeg" TargetMode="External"/><Relationship Id="rId7306" Type="http://schemas.openxmlformats.org/officeDocument/2006/relationships/hyperlink" Target="https://twitter.com/johnsaldwhat" TargetMode="External"/><Relationship Id="rId8704" Type="http://schemas.openxmlformats.org/officeDocument/2006/relationships/hyperlink" Target="https://twitter.com/j_arrive" TargetMode="External"/><Relationship Id="rId2798" Type="http://schemas.openxmlformats.org/officeDocument/2006/relationships/hyperlink" Target="https://pbs.twimg.com/profile_banners/3879343041/1490728529" TargetMode="External"/><Relationship Id="rId3849" Type="http://schemas.openxmlformats.org/officeDocument/2006/relationships/hyperlink" Target="http://abs.twimg.com/images/themes/theme12/bg.gif" TargetMode="External"/><Relationship Id="rId5271" Type="http://schemas.openxmlformats.org/officeDocument/2006/relationships/hyperlink" Target="http://pbs.twimg.com/profile_images/816689397068394497/QnaW9b36_normal.jpg" TargetMode="External"/><Relationship Id="rId7720" Type="http://schemas.openxmlformats.org/officeDocument/2006/relationships/hyperlink" Target="https://twitter.com/blustorsecurity" TargetMode="External"/><Relationship Id="rId2865" Type="http://schemas.openxmlformats.org/officeDocument/2006/relationships/hyperlink" Target="https://pbs.twimg.com/profile_banners/835597310625116160/1488057785" TargetMode="External"/><Relationship Id="rId3916" Type="http://schemas.openxmlformats.org/officeDocument/2006/relationships/hyperlink" Target="http://pbs.twimg.com/profile_background_images/102878620/92060183.jpg" TargetMode="External"/><Relationship Id="rId6322" Type="http://schemas.openxmlformats.org/officeDocument/2006/relationships/hyperlink" Target="http://pbs.twimg.com/profile_images/824625884481122305/_on_3YaK_normal.png" TargetMode="External"/><Relationship Id="rId837" Type="http://schemas.openxmlformats.org/officeDocument/2006/relationships/hyperlink" Target="https://t.co/j8Hwr43PIK" TargetMode="External"/><Relationship Id="rId1467" Type="http://schemas.openxmlformats.org/officeDocument/2006/relationships/hyperlink" Target="https://pbs.twimg.com/profile_banners/354244091/1485603139" TargetMode="External"/><Relationship Id="rId1881" Type="http://schemas.openxmlformats.org/officeDocument/2006/relationships/hyperlink" Target="https://pbs.twimg.com/profile_banners/617395627/1489707145" TargetMode="External"/><Relationship Id="rId2518" Type="http://schemas.openxmlformats.org/officeDocument/2006/relationships/hyperlink" Target="https://pbs.twimg.com/profile_banners/2829383090/1437443324" TargetMode="External"/><Relationship Id="rId2932" Type="http://schemas.openxmlformats.org/officeDocument/2006/relationships/hyperlink" Target="https://pbs.twimg.com/profile_banners/3276275077/1485969193" TargetMode="External"/><Relationship Id="rId8494" Type="http://schemas.openxmlformats.org/officeDocument/2006/relationships/hyperlink" Target="https://twitter.com/withlove___j" TargetMode="External"/><Relationship Id="rId904" Type="http://schemas.openxmlformats.org/officeDocument/2006/relationships/hyperlink" Target="https://t.co/w6e7lqQ9sh" TargetMode="External"/><Relationship Id="rId1534" Type="http://schemas.openxmlformats.org/officeDocument/2006/relationships/hyperlink" Target="https://pbs.twimg.com/profile_banners/8278422/1440987766" TargetMode="External"/><Relationship Id="rId7096" Type="http://schemas.openxmlformats.org/officeDocument/2006/relationships/hyperlink" Target="http://pbs.twimg.com/profile_images/811696632815382531/0SQ28Zsa_normal.jpg" TargetMode="External"/><Relationship Id="rId8147" Type="http://schemas.openxmlformats.org/officeDocument/2006/relationships/hyperlink" Target="https://twitter.com/j_smithbarrie" TargetMode="External"/><Relationship Id="rId8561" Type="http://schemas.openxmlformats.org/officeDocument/2006/relationships/hyperlink" Target="https://twitter.com/javicinefilo" TargetMode="External"/><Relationship Id="rId1601" Type="http://schemas.openxmlformats.org/officeDocument/2006/relationships/hyperlink" Target="https://pbs.twimg.com/profile_banners/2437763657/1467490004" TargetMode="External"/><Relationship Id="rId4757" Type="http://schemas.openxmlformats.org/officeDocument/2006/relationships/hyperlink" Target="http://abs.twimg.com/images/themes/theme1/bg.png" TargetMode="External"/><Relationship Id="rId7163" Type="http://schemas.openxmlformats.org/officeDocument/2006/relationships/hyperlink" Target="http://pbs.twimg.com/profile_images/828006861152595968/TMR5JQy1_normal.jpg" TargetMode="External"/><Relationship Id="rId8214" Type="http://schemas.openxmlformats.org/officeDocument/2006/relationships/hyperlink" Target="https://twitter.com/nuuneoi" TargetMode="External"/><Relationship Id="rId3359" Type="http://schemas.openxmlformats.org/officeDocument/2006/relationships/hyperlink" Target="http://abs.twimg.com/images/themes/theme1/bg.png" TargetMode="External"/><Relationship Id="rId5808" Type="http://schemas.openxmlformats.org/officeDocument/2006/relationships/hyperlink" Target="http://pbs.twimg.com/profile_images/569401875691089920/ip3BVeEh_normal.png" TargetMode="External"/><Relationship Id="rId7230" Type="http://schemas.openxmlformats.org/officeDocument/2006/relationships/hyperlink" Target="https://twitter.com/bl_ksama" TargetMode="External"/><Relationship Id="rId694" Type="http://schemas.openxmlformats.org/officeDocument/2006/relationships/hyperlink" Target="https://t.co/ljDAtZbkm5" TargetMode="External"/><Relationship Id="rId2375" Type="http://schemas.openxmlformats.org/officeDocument/2006/relationships/hyperlink" Target="https://pbs.twimg.com/profile_banners/805736885301772288/1482718569" TargetMode="External"/><Relationship Id="rId3773" Type="http://schemas.openxmlformats.org/officeDocument/2006/relationships/hyperlink" Target="http://abs.twimg.com/images/themes/theme1/bg.png" TargetMode="External"/><Relationship Id="rId4824" Type="http://schemas.openxmlformats.org/officeDocument/2006/relationships/hyperlink" Target="http://abs.twimg.com/images/themes/theme1/bg.png" TargetMode="External"/><Relationship Id="rId347" Type="http://schemas.openxmlformats.org/officeDocument/2006/relationships/hyperlink" Target="https://t.co/QBzVacvEu8" TargetMode="External"/><Relationship Id="rId2028" Type="http://schemas.openxmlformats.org/officeDocument/2006/relationships/hyperlink" Target="https://pbs.twimg.com/profile_banners/416246461/1390906665" TargetMode="External"/><Relationship Id="rId3426" Type="http://schemas.openxmlformats.org/officeDocument/2006/relationships/hyperlink" Target="http://pbs.twimg.com/profile_background_images/146063977/twilk_background_4c8768286bd4f.jpg" TargetMode="External"/><Relationship Id="rId3840" Type="http://schemas.openxmlformats.org/officeDocument/2006/relationships/hyperlink" Target="http://abs.twimg.com/images/themes/theme1/bg.png" TargetMode="External"/><Relationship Id="rId6996" Type="http://schemas.openxmlformats.org/officeDocument/2006/relationships/hyperlink" Target="http://pbs.twimg.com/profile_images/3444895134/a3a6f4c16bfc11c379696cd97571cf20_normal.jpeg" TargetMode="External"/><Relationship Id="rId9055" Type="http://schemas.openxmlformats.org/officeDocument/2006/relationships/hyperlink" Target="https://twitter.com/jpemedia" TargetMode="External"/><Relationship Id="rId761" Type="http://schemas.openxmlformats.org/officeDocument/2006/relationships/hyperlink" Target="https://t.co/JhvPRDQZir" TargetMode="External"/><Relationship Id="rId1391" Type="http://schemas.openxmlformats.org/officeDocument/2006/relationships/hyperlink" Target="https://pbs.twimg.com/profile_banners/4243341214/1476475711" TargetMode="External"/><Relationship Id="rId2442" Type="http://schemas.openxmlformats.org/officeDocument/2006/relationships/hyperlink" Target="https://pbs.twimg.com/profile_banners/705417430504439808/1462889549" TargetMode="External"/><Relationship Id="rId5598" Type="http://schemas.openxmlformats.org/officeDocument/2006/relationships/hyperlink" Target="http://pbs.twimg.com/profile_images/750767560245776384/Ja1_kzcN_normal.jpg" TargetMode="External"/><Relationship Id="rId6649" Type="http://schemas.openxmlformats.org/officeDocument/2006/relationships/hyperlink" Target="http://pbs.twimg.com/profile_images/848261846129938433/GKUX0Yc9_normal.jpg" TargetMode="External"/><Relationship Id="rId414" Type="http://schemas.openxmlformats.org/officeDocument/2006/relationships/hyperlink" Target="https://t.co/JinzGRrtWR" TargetMode="External"/><Relationship Id="rId1044" Type="http://schemas.openxmlformats.org/officeDocument/2006/relationships/hyperlink" Target="https://pbs.twimg.com/profile_banners/794127095156867073/1478273447" TargetMode="External"/><Relationship Id="rId5665" Type="http://schemas.openxmlformats.org/officeDocument/2006/relationships/hyperlink" Target="http://pbs.twimg.com/profile_images/848507455453646848/agVr209e_normal.jpg" TargetMode="External"/><Relationship Id="rId6716" Type="http://schemas.openxmlformats.org/officeDocument/2006/relationships/hyperlink" Target="http://pbs.twimg.com/profile_images/847269248628019201/szJfLWqJ_normal.jpg" TargetMode="External"/><Relationship Id="rId8071" Type="http://schemas.openxmlformats.org/officeDocument/2006/relationships/hyperlink" Target="https://twitter.com/egynecomastie" TargetMode="External"/><Relationship Id="rId9122" Type="http://schemas.openxmlformats.org/officeDocument/2006/relationships/hyperlink" Target="https://twitter.com/yaphonenet" TargetMode="External"/><Relationship Id="rId1111" Type="http://schemas.openxmlformats.org/officeDocument/2006/relationships/hyperlink" Target="https://pbs.twimg.com/profile_banners/368950059/1490396904" TargetMode="External"/><Relationship Id="rId4267" Type="http://schemas.openxmlformats.org/officeDocument/2006/relationships/hyperlink" Target="http://abs.twimg.com/images/themes/theme14/bg.gif" TargetMode="External"/><Relationship Id="rId4681" Type="http://schemas.openxmlformats.org/officeDocument/2006/relationships/hyperlink" Target="http://abs.twimg.com/images/themes/theme1/bg.png" TargetMode="External"/><Relationship Id="rId5318" Type="http://schemas.openxmlformats.org/officeDocument/2006/relationships/hyperlink" Target="http://pbs.twimg.com/profile_images/636126764897566720/drr9HMBU_normal.jpg" TargetMode="External"/><Relationship Id="rId5732" Type="http://schemas.openxmlformats.org/officeDocument/2006/relationships/hyperlink" Target="http://pbs.twimg.com/profile_images/818492311919280128/RjBnLoSJ_normal.jpg" TargetMode="External"/><Relationship Id="rId8888" Type="http://schemas.openxmlformats.org/officeDocument/2006/relationships/hyperlink" Target="https://twitter.com/walid234" TargetMode="External"/><Relationship Id="rId3283" Type="http://schemas.openxmlformats.org/officeDocument/2006/relationships/hyperlink" Target="http://abs.twimg.com/images/themes/theme1/bg.png" TargetMode="External"/><Relationship Id="rId4334" Type="http://schemas.openxmlformats.org/officeDocument/2006/relationships/hyperlink" Target="http://abs.twimg.com/images/themes/theme6/bg.gif" TargetMode="External"/><Relationship Id="rId1928" Type="http://schemas.openxmlformats.org/officeDocument/2006/relationships/hyperlink" Target="https://pbs.twimg.com/profile_banners/404155528/1471083423" TargetMode="External"/><Relationship Id="rId3350" Type="http://schemas.openxmlformats.org/officeDocument/2006/relationships/hyperlink" Target="http://pbs.twimg.com/profile_background_images/530021613/trump_scotland__43_of_70_cc.jpg" TargetMode="External"/><Relationship Id="rId8955" Type="http://schemas.openxmlformats.org/officeDocument/2006/relationships/hyperlink" Target="https://twitter.com/bevosound" TargetMode="External"/><Relationship Id="rId271" Type="http://schemas.openxmlformats.org/officeDocument/2006/relationships/hyperlink" Target="https://t.co/CesTYIgTth" TargetMode="External"/><Relationship Id="rId3003" Type="http://schemas.openxmlformats.org/officeDocument/2006/relationships/hyperlink" Target="http://pbs.twimg.com/profile_background_images/622690562/oac9mwdrwici5n5qab3i.jpeg" TargetMode="External"/><Relationship Id="rId4401" Type="http://schemas.openxmlformats.org/officeDocument/2006/relationships/hyperlink" Target="http://abs.twimg.com/images/themes/theme1/bg.png" TargetMode="External"/><Relationship Id="rId6159" Type="http://schemas.openxmlformats.org/officeDocument/2006/relationships/hyperlink" Target="http://pbs.twimg.com/profile_images/1100765083/iphone-4g-2_normal.jpg" TargetMode="External"/><Relationship Id="rId7557" Type="http://schemas.openxmlformats.org/officeDocument/2006/relationships/hyperlink" Target="https://twitter.com/j__thesweeper" TargetMode="External"/><Relationship Id="rId7971" Type="http://schemas.openxmlformats.org/officeDocument/2006/relationships/hyperlink" Target="https://twitter.com/androideden" TargetMode="External"/><Relationship Id="rId8608" Type="http://schemas.openxmlformats.org/officeDocument/2006/relationships/hyperlink" Target="https://twitter.com/pudarlln" TargetMode="External"/><Relationship Id="rId6573" Type="http://schemas.openxmlformats.org/officeDocument/2006/relationships/hyperlink" Target="http://pbs.twimg.com/profile_images/3377294901/6259e6cb6510a4ae9c6ad2692edc5cc4_normal.jpeg" TargetMode="External"/><Relationship Id="rId7624" Type="http://schemas.openxmlformats.org/officeDocument/2006/relationships/hyperlink" Target="https://twitter.com/minipou39000" TargetMode="External"/><Relationship Id="rId2769" Type="http://schemas.openxmlformats.org/officeDocument/2006/relationships/hyperlink" Target="https://pbs.twimg.com/profile_banners/14797687/1426737813" TargetMode="External"/><Relationship Id="rId5175" Type="http://schemas.openxmlformats.org/officeDocument/2006/relationships/hyperlink" Target="http://pbs.twimg.com/profile_images/2403404120/izzjchtskfwd52o2hhir_normal.png" TargetMode="External"/><Relationship Id="rId6226" Type="http://schemas.openxmlformats.org/officeDocument/2006/relationships/hyperlink" Target="http://pbs.twimg.com/profile_images/613298302277136386/FS3SAXVV_normal.jpg" TargetMode="External"/><Relationship Id="rId6640" Type="http://schemas.openxmlformats.org/officeDocument/2006/relationships/hyperlink" Target="http://pbs.twimg.com/profile_images/848682315219742720/EH2329OS_normal.jpg" TargetMode="External"/><Relationship Id="rId1785" Type="http://schemas.openxmlformats.org/officeDocument/2006/relationships/hyperlink" Target="https://pbs.twimg.com/profile_banners/143745231/1477825000" TargetMode="External"/><Relationship Id="rId2836" Type="http://schemas.openxmlformats.org/officeDocument/2006/relationships/hyperlink" Target="https://pbs.twimg.com/profile_banners/3527126058/1482764942" TargetMode="External"/><Relationship Id="rId4191" Type="http://schemas.openxmlformats.org/officeDocument/2006/relationships/hyperlink" Target="http://abs.twimg.com/images/themes/theme7/bg.gif" TargetMode="External"/><Relationship Id="rId5242" Type="http://schemas.openxmlformats.org/officeDocument/2006/relationships/hyperlink" Target="http://pbs.twimg.com/profile_images/2038566465/rasta2-04_normal.png" TargetMode="External"/><Relationship Id="rId8398" Type="http://schemas.openxmlformats.org/officeDocument/2006/relationships/hyperlink" Target="https://twitter.com/truong_j" TargetMode="External"/><Relationship Id="rId9449" Type="http://schemas.openxmlformats.org/officeDocument/2006/relationships/hyperlink" Target="https://twitter.com/yucca_galaxy" TargetMode="External"/><Relationship Id="rId77" Type="http://schemas.openxmlformats.org/officeDocument/2006/relationships/hyperlink" Target="https://t.co/AHHi67N9hk" TargetMode="External"/><Relationship Id="rId808" Type="http://schemas.openxmlformats.org/officeDocument/2006/relationships/hyperlink" Target="https://t.co/g1iLtWqek5" TargetMode="External"/><Relationship Id="rId1438" Type="http://schemas.openxmlformats.org/officeDocument/2006/relationships/hyperlink" Target="https://pbs.twimg.com/profile_banners/3293819495/1433413711" TargetMode="External"/><Relationship Id="rId8465" Type="http://schemas.openxmlformats.org/officeDocument/2006/relationships/hyperlink" Target="https://twitter.com/ashieyjbone" TargetMode="External"/><Relationship Id="rId1852" Type="http://schemas.openxmlformats.org/officeDocument/2006/relationships/hyperlink" Target="https://pbs.twimg.com/profile_banners/413021632/1472497616" TargetMode="External"/><Relationship Id="rId2903" Type="http://schemas.openxmlformats.org/officeDocument/2006/relationships/hyperlink" Target="https://pbs.twimg.com/profile_banners/835592989850361856/1488056764" TargetMode="External"/><Relationship Id="rId7067" Type="http://schemas.openxmlformats.org/officeDocument/2006/relationships/hyperlink" Target="http://pbs.twimg.com/profile_images/835591143211565056/UWTHm6Ju_normal.jpg" TargetMode="External"/><Relationship Id="rId7481" Type="http://schemas.openxmlformats.org/officeDocument/2006/relationships/hyperlink" Target="https://twitter.com/playstation" TargetMode="External"/><Relationship Id="rId8118" Type="http://schemas.openxmlformats.org/officeDocument/2006/relationships/hyperlink" Target="https://twitter.com/gameloft" TargetMode="External"/><Relationship Id="rId1505" Type="http://schemas.openxmlformats.org/officeDocument/2006/relationships/hyperlink" Target="https://pbs.twimg.com/profile_banners/2151082375/1480597460" TargetMode="External"/><Relationship Id="rId6083" Type="http://schemas.openxmlformats.org/officeDocument/2006/relationships/hyperlink" Target="http://pbs.twimg.com/profile_images/749742886762217472/OCWoyZ83_normal.jpg" TargetMode="External"/><Relationship Id="rId7134" Type="http://schemas.openxmlformats.org/officeDocument/2006/relationships/hyperlink" Target="http://pbs.twimg.com/profile_images/507447828071731200/64vKlSmI_normal.jpeg" TargetMode="External"/><Relationship Id="rId8532" Type="http://schemas.openxmlformats.org/officeDocument/2006/relationships/hyperlink" Target="https://twitter.com/paulbox48" TargetMode="External"/><Relationship Id="rId3677" Type="http://schemas.openxmlformats.org/officeDocument/2006/relationships/hyperlink" Target="http://abs.twimg.com/images/themes/theme7/bg.gif" TargetMode="External"/><Relationship Id="rId4728" Type="http://schemas.openxmlformats.org/officeDocument/2006/relationships/hyperlink" Target="http://abs.twimg.com/images/themes/theme1/bg.png" TargetMode="External"/><Relationship Id="rId598" Type="http://schemas.openxmlformats.org/officeDocument/2006/relationships/hyperlink" Target="http://t.co/wPnjEpij0P" TargetMode="External"/><Relationship Id="rId2279" Type="http://schemas.openxmlformats.org/officeDocument/2006/relationships/hyperlink" Target="https://pbs.twimg.com/profile_banners/46714893/1458062792" TargetMode="External"/><Relationship Id="rId2693" Type="http://schemas.openxmlformats.org/officeDocument/2006/relationships/hyperlink" Target="https://pbs.twimg.com/profile_banners/1349512400/1486807820" TargetMode="External"/><Relationship Id="rId3744" Type="http://schemas.openxmlformats.org/officeDocument/2006/relationships/hyperlink" Target="http://abs.twimg.com/images/themes/theme1/bg.png" TargetMode="External"/><Relationship Id="rId6150" Type="http://schemas.openxmlformats.org/officeDocument/2006/relationships/hyperlink" Target="http://pbs.twimg.com/profile_images/417339585404739584/510ZTl0Q_normal.jpeg" TargetMode="External"/><Relationship Id="rId7201" Type="http://schemas.openxmlformats.org/officeDocument/2006/relationships/hyperlink" Target="https://twitter.com/gibryan2monte37" TargetMode="External"/><Relationship Id="rId665" Type="http://schemas.openxmlformats.org/officeDocument/2006/relationships/hyperlink" Target="https://t.co/zuzeGMgjgP" TargetMode="External"/><Relationship Id="rId1295" Type="http://schemas.openxmlformats.org/officeDocument/2006/relationships/hyperlink" Target="https://pbs.twimg.com/profile_banners/10671602/1490727383" TargetMode="External"/><Relationship Id="rId2346" Type="http://schemas.openxmlformats.org/officeDocument/2006/relationships/hyperlink" Target="https://pbs.twimg.com/profile_banners/984639139/1490441590" TargetMode="External"/><Relationship Id="rId2760" Type="http://schemas.openxmlformats.org/officeDocument/2006/relationships/hyperlink" Target="https://pbs.twimg.com/profile_banners/835292688819736577/1491228029" TargetMode="External"/><Relationship Id="rId3811" Type="http://schemas.openxmlformats.org/officeDocument/2006/relationships/hyperlink" Target="http://abs.twimg.com/images/themes/theme4/bg.gif" TargetMode="External"/><Relationship Id="rId6967" Type="http://schemas.openxmlformats.org/officeDocument/2006/relationships/hyperlink" Target="http://pbs.twimg.com/profile_images/846802936713891841/HENorYl6_normal.jpg" TargetMode="External"/><Relationship Id="rId9373" Type="http://schemas.openxmlformats.org/officeDocument/2006/relationships/hyperlink" Target="https://twitter.com/i99gg" TargetMode="External"/><Relationship Id="rId318" Type="http://schemas.openxmlformats.org/officeDocument/2006/relationships/hyperlink" Target="https://t.co/iKXnS5TZC2" TargetMode="External"/><Relationship Id="rId732" Type="http://schemas.openxmlformats.org/officeDocument/2006/relationships/hyperlink" Target="http://t.co/Ekb379MAke" TargetMode="External"/><Relationship Id="rId1362" Type="http://schemas.openxmlformats.org/officeDocument/2006/relationships/hyperlink" Target="https://pbs.twimg.com/profile_banners/807322803070504962/1481326718" TargetMode="External"/><Relationship Id="rId2413" Type="http://schemas.openxmlformats.org/officeDocument/2006/relationships/hyperlink" Target="https://pbs.twimg.com/profile_banners/211143598/1490821185" TargetMode="External"/><Relationship Id="rId5569" Type="http://schemas.openxmlformats.org/officeDocument/2006/relationships/hyperlink" Target="http://pbs.twimg.com/profile_images/785843481927221248/oiC7pXHg_normal.jpg" TargetMode="External"/><Relationship Id="rId9026" Type="http://schemas.openxmlformats.org/officeDocument/2006/relationships/hyperlink" Target="https://twitter.com/drinkismyname" TargetMode="External"/><Relationship Id="rId9440" Type="http://schemas.openxmlformats.org/officeDocument/2006/relationships/hyperlink" Target="https://twitter.com/humbertoemelec" TargetMode="External"/><Relationship Id="rId1015" Type="http://schemas.openxmlformats.org/officeDocument/2006/relationships/hyperlink" Target="http://t.co/YB04SCWOTo" TargetMode="External"/><Relationship Id="rId4585" Type="http://schemas.openxmlformats.org/officeDocument/2006/relationships/hyperlink" Target="http://abs.twimg.com/images/themes/theme1/bg.png" TargetMode="External"/><Relationship Id="rId5983" Type="http://schemas.openxmlformats.org/officeDocument/2006/relationships/hyperlink" Target="http://pbs.twimg.com/profile_images/604776826217603072/ylM-ZlSW_normal.jpg" TargetMode="External"/><Relationship Id="rId8042" Type="http://schemas.openxmlformats.org/officeDocument/2006/relationships/hyperlink" Target="https://twitter.com/donna__temp" TargetMode="External"/><Relationship Id="rId3187" Type="http://schemas.openxmlformats.org/officeDocument/2006/relationships/hyperlink" Target="http://abs.twimg.com/images/themes/theme1/bg.png" TargetMode="External"/><Relationship Id="rId4238" Type="http://schemas.openxmlformats.org/officeDocument/2006/relationships/hyperlink" Target="http://abs.twimg.com/images/themes/theme14/bg.gif" TargetMode="External"/><Relationship Id="rId5636" Type="http://schemas.openxmlformats.org/officeDocument/2006/relationships/hyperlink" Target="http://pbs.twimg.com/profile_images/831603325028143106/usMsa783_normal.jpg" TargetMode="External"/><Relationship Id="rId4652" Type="http://schemas.openxmlformats.org/officeDocument/2006/relationships/hyperlink" Target="http://pbs.twimg.com/profile_background_images/663492561/dnef9o7t3tiuco1o42g1.gif" TargetMode="External"/><Relationship Id="rId5703" Type="http://schemas.openxmlformats.org/officeDocument/2006/relationships/hyperlink" Target="http://pbs.twimg.com/profile_images/830712614594478080/0pUXdY8c_normal.jpg" TargetMode="External"/><Relationship Id="rId8859" Type="http://schemas.openxmlformats.org/officeDocument/2006/relationships/hyperlink" Target="https://twitter.com/alfredplcia" TargetMode="External"/><Relationship Id="rId175" Type="http://schemas.openxmlformats.org/officeDocument/2006/relationships/hyperlink" Target="http://t.co/WkIBE464nQ" TargetMode="External"/><Relationship Id="rId3254" Type="http://schemas.openxmlformats.org/officeDocument/2006/relationships/hyperlink" Target="http://abs.twimg.com/images/themes/theme2/bg.gif" TargetMode="External"/><Relationship Id="rId4305" Type="http://schemas.openxmlformats.org/officeDocument/2006/relationships/hyperlink" Target="http://abs.twimg.com/images/themes/theme1/bg.png" TargetMode="External"/><Relationship Id="rId7875" Type="http://schemas.openxmlformats.org/officeDocument/2006/relationships/hyperlink" Target="https://twitter.com/bokete_pop" TargetMode="External"/><Relationship Id="rId8926" Type="http://schemas.openxmlformats.org/officeDocument/2006/relationships/hyperlink" Target="https://twitter.com/jo_rayz" TargetMode="External"/><Relationship Id="rId2270" Type="http://schemas.openxmlformats.org/officeDocument/2006/relationships/hyperlink" Target="https://pbs.twimg.com/profile_banners/3738643452/1480871700" TargetMode="External"/><Relationship Id="rId3321" Type="http://schemas.openxmlformats.org/officeDocument/2006/relationships/hyperlink" Target="http://pbs.twimg.com/profile_background_images/446220516710309888/xk-SjMB3.png" TargetMode="External"/><Relationship Id="rId6477" Type="http://schemas.openxmlformats.org/officeDocument/2006/relationships/hyperlink" Target="http://pbs.twimg.com/profile_images/840228802601070593/dBttbgDN_normal.jpg" TargetMode="External"/><Relationship Id="rId6891" Type="http://schemas.openxmlformats.org/officeDocument/2006/relationships/hyperlink" Target="http://pbs.twimg.com/profile_images/847349366520074240/x5QauIJd_normal.jpg" TargetMode="External"/><Relationship Id="rId7528" Type="http://schemas.openxmlformats.org/officeDocument/2006/relationships/hyperlink" Target="https://twitter.com/sidi_tahar" TargetMode="External"/><Relationship Id="rId7942" Type="http://schemas.openxmlformats.org/officeDocument/2006/relationships/hyperlink" Target="https://twitter.com/j_cohignac" TargetMode="External"/><Relationship Id="rId242" Type="http://schemas.openxmlformats.org/officeDocument/2006/relationships/hyperlink" Target="https://t.co/AH9VhHKkew" TargetMode="External"/><Relationship Id="rId5079" Type="http://schemas.openxmlformats.org/officeDocument/2006/relationships/hyperlink" Target="http://pbs.twimg.com/profile_images/489131804750647296/N926A9jx_normal.png" TargetMode="External"/><Relationship Id="rId5493" Type="http://schemas.openxmlformats.org/officeDocument/2006/relationships/hyperlink" Target="http://pbs.twimg.com/profile_images/764403515632525316/LNUachZD_normal.jpg" TargetMode="External"/><Relationship Id="rId6544" Type="http://schemas.openxmlformats.org/officeDocument/2006/relationships/hyperlink" Target="http://pbs.twimg.com/profile_images/787512078378504192/WFxx1O3J_normal.jpg" TargetMode="External"/><Relationship Id="rId1689" Type="http://schemas.openxmlformats.org/officeDocument/2006/relationships/hyperlink" Target="https://pbs.twimg.com/profile_banners/852002628/1357975082" TargetMode="External"/><Relationship Id="rId4095" Type="http://schemas.openxmlformats.org/officeDocument/2006/relationships/hyperlink" Target="http://abs.twimg.com/images/themes/theme1/bg.png" TargetMode="External"/><Relationship Id="rId5146" Type="http://schemas.openxmlformats.org/officeDocument/2006/relationships/hyperlink" Target="http://pbs.twimg.com/profile_images/817242075200516096/tU_hwu0O_normal.jpg" TargetMode="External"/><Relationship Id="rId5560" Type="http://schemas.openxmlformats.org/officeDocument/2006/relationships/hyperlink" Target="http://pbs.twimg.com/profile_images/764957589977260033/g4q738T0_normal.jpg" TargetMode="External"/><Relationship Id="rId4162" Type="http://schemas.openxmlformats.org/officeDocument/2006/relationships/hyperlink" Target="http://abs.twimg.com/images/themes/theme1/bg.png" TargetMode="External"/><Relationship Id="rId5213" Type="http://schemas.openxmlformats.org/officeDocument/2006/relationships/hyperlink" Target="http://pbs.twimg.com/profile_images/649263421020438528/omMqsYdi_normal.jpg" TargetMode="External"/><Relationship Id="rId6611" Type="http://schemas.openxmlformats.org/officeDocument/2006/relationships/hyperlink" Target="http://pbs.twimg.com/profile_images/845345696186351616/aYhthzaN_normal.jpg" TargetMode="External"/><Relationship Id="rId8369" Type="http://schemas.openxmlformats.org/officeDocument/2006/relationships/hyperlink" Target="https://twitter.com/4nf3vvfeuhdvio4" TargetMode="External"/><Relationship Id="rId1756" Type="http://schemas.openxmlformats.org/officeDocument/2006/relationships/hyperlink" Target="https://pbs.twimg.com/profile_banners/412938196/1472505465" TargetMode="External"/><Relationship Id="rId2807" Type="http://schemas.openxmlformats.org/officeDocument/2006/relationships/hyperlink" Target="https://pbs.twimg.com/profile_banners/3291508651/1485527289" TargetMode="External"/><Relationship Id="rId8783" Type="http://schemas.openxmlformats.org/officeDocument/2006/relationships/hyperlink" Target="https://twitter.com/lilladesneiges" TargetMode="External"/><Relationship Id="rId48" Type="http://schemas.openxmlformats.org/officeDocument/2006/relationships/hyperlink" Target="https://t.co/7vfJZwqNsE" TargetMode="External"/><Relationship Id="rId1409" Type="http://schemas.openxmlformats.org/officeDocument/2006/relationships/hyperlink" Target="https://pbs.twimg.com/profile_banners/821674362742906880/1488102058" TargetMode="External"/><Relationship Id="rId1823" Type="http://schemas.openxmlformats.org/officeDocument/2006/relationships/hyperlink" Target="https://pbs.twimg.com/profile_banners/2954904678/1489321128" TargetMode="External"/><Relationship Id="rId4979" Type="http://schemas.openxmlformats.org/officeDocument/2006/relationships/hyperlink" Target="http://pbs.twimg.com/profile_images/807555157814865920/f229KVvz_normal.jpg" TargetMode="External"/><Relationship Id="rId7385" Type="http://schemas.openxmlformats.org/officeDocument/2006/relationships/hyperlink" Target="https://twitter.com/natly_iii" TargetMode="External"/><Relationship Id="rId8436" Type="http://schemas.openxmlformats.org/officeDocument/2006/relationships/hyperlink" Target="https://twitter.com/jeffyboy56" TargetMode="External"/><Relationship Id="rId8850" Type="http://schemas.openxmlformats.org/officeDocument/2006/relationships/hyperlink" Target="https://twitter.com/jsl_galaxy" TargetMode="External"/><Relationship Id="rId3995" Type="http://schemas.openxmlformats.org/officeDocument/2006/relationships/hyperlink" Target="http://abs.twimg.com/images/themes/theme2/bg.gif" TargetMode="External"/><Relationship Id="rId7038" Type="http://schemas.openxmlformats.org/officeDocument/2006/relationships/hyperlink" Target="http://pbs.twimg.com/profile_images/843049258081304576/Yp8orO1R_normal.jpg" TargetMode="External"/><Relationship Id="rId7452" Type="http://schemas.openxmlformats.org/officeDocument/2006/relationships/hyperlink" Target="https://twitter.com/signalsme" TargetMode="External"/><Relationship Id="rId8503" Type="http://schemas.openxmlformats.org/officeDocument/2006/relationships/hyperlink" Target="https://twitter.com/sulutnetwork" TargetMode="External"/><Relationship Id="rId2597" Type="http://schemas.openxmlformats.org/officeDocument/2006/relationships/hyperlink" Target="https://pbs.twimg.com/profile_banners/4743546973/1490283560" TargetMode="External"/><Relationship Id="rId3648" Type="http://schemas.openxmlformats.org/officeDocument/2006/relationships/hyperlink" Target="http://abs.twimg.com/images/themes/theme1/bg.png" TargetMode="External"/><Relationship Id="rId6054" Type="http://schemas.openxmlformats.org/officeDocument/2006/relationships/hyperlink" Target="http://pbs.twimg.com/profile_images/428119711260614657/64oaXyAC_normal.jpeg" TargetMode="External"/><Relationship Id="rId7105" Type="http://schemas.openxmlformats.org/officeDocument/2006/relationships/hyperlink" Target="http://pbs.twimg.com/profile_images/829975591856267264/VdV1GQU0_normal.jpg" TargetMode="External"/><Relationship Id="rId569" Type="http://schemas.openxmlformats.org/officeDocument/2006/relationships/hyperlink" Target="https://t.co/MTPyPJFVis" TargetMode="External"/><Relationship Id="rId983" Type="http://schemas.openxmlformats.org/officeDocument/2006/relationships/hyperlink" Target="http://t.co/LAdGAO8Yjk" TargetMode="External"/><Relationship Id="rId1199" Type="http://schemas.openxmlformats.org/officeDocument/2006/relationships/hyperlink" Target="https://pbs.twimg.com/profile_banners/349626338/1483348066" TargetMode="External"/><Relationship Id="rId2664" Type="http://schemas.openxmlformats.org/officeDocument/2006/relationships/hyperlink" Target="https://pbs.twimg.com/profile_banners/16417526/1401783195" TargetMode="External"/><Relationship Id="rId5070" Type="http://schemas.openxmlformats.org/officeDocument/2006/relationships/hyperlink" Target="http://pbs.twimg.com/profile_images/840972252669661184/GAWlnW4G_normal.jpg" TargetMode="External"/><Relationship Id="rId6121" Type="http://schemas.openxmlformats.org/officeDocument/2006/relationships/hyperlink" Target="http://pbs.twimg.com/profile_images/577329933132828672/U4T76mVw_normal.png" TargetMode="External"/><Relationship Id="rId9277" Type="http://schemas.openxmlformats.org/officeDocument/2006/relationships/hyperlink" Target="https://twitter.com/noticias__apple" TargetMode="External"/><Relationship Id="rId636" Type="http://schemas.openxmlformats.org/officeDocument/2006/relationships/hyperlink" Target="http://t.co/M7dZfZAxEv" TargetMode="External"/><Relationship Id="rId1266" Type="http://schemas.openxmlformats.org/officeDocument/2006/relationships/hyperlink" Target="https://pbs.twimg.com/profile_banners/59922837/1490799628" TargetMode="External"/><Relationship Id="rId2317" Type="http://schemas.openxmlformats.org/officeDocument/2006/relationships/hyperlink" Target="https://pbs.twimg.com/profile_banners/2796786515/1489883157" TargetMode="External"/><Relationship Id="rId3715" Type="http://schemas.openxmlformats.org/officeDocument/2006/relationships/hyperlink" Target="http://abs.twimg.com/images/themes/theme4/bg.gif" TargetMode="External"/><Relationship Id="rId8293" Type="http://schemas.openxmlformats.org/officeDocument/2006/relationships/hyperlink" Target="https://twitter.com/baekdosan" TargetMode="External"/><Relationship Id="rId9344" Type="http://schemas.openxmlformats.org/officeDocument/2006/relationships/hyperlink" Target="https://twitter.com/micipabyxisu" TargetMode="External"/><Relationship Id="rId1680" Type="http://schemas.openxmlformats.org/officeDocument/2006/relationships/hyperlink" Target="https://pbs.twimg.com/profile_banners/852829422/1421044514" TargetMode="External"/><Relationship Id="rId2731" Type="http://schemas.openxmlformats.org/officeDocument/2006/relationships/hyperlink" Target="https://pbs.twimg.com/profile_banners/1829195444/1474459920" TargetMode="External"/><Relationship Id="rId5887" Type="http://schemas.openxmlformats.org/officeDocument/2006/relationships/hyperlink" Target="http://pbs.twimg.com/profile_images/663404160419815424/pZEeb7kN_normal.png" TargetMode="External"/><Relationship Id="rId6938" Type="http://schemas.openxmlformats.org/officeDocument/2006/relationships/hyperlink" Target="http://pbs.twimg.com/profile_images/797473511820369920/_4U5pPpc_normal.jpg" TargetMode="External"/><Relationship Id="rId703" Type="http://schemas.openxmlformats.org/officeDocument/2006/relationships/hyperlink" Target="https://t.co/WKPsv102Bi" TargetMode="External"/><Relationship Id="rId1333" Type="http://schemas.openxmlformats.org/officeDocument/2006/relationships/hyperlink" Target="https://pbs.twimg.com/profile_banners/146054859/1398258002" TargetMode="External"/><Relationship Id="rId4489" Type="http://schemas.openxmlformats.org/officeDocument/2006/relationships/hyperlink" Target="http://pbs.twimg.com/profile_background_images/378800000099749811/d96d020da72cd97ca1968f02b34ded6b.jpeg" TargetMode="External"/><Relationship Id="rId5954" Type="http://schemas.openxmlformats.org/officeDocument/2006/relationships/hyperlink" Target="http://pbs.twimg.com/profile_images/539565241395601408/DFBmZ4pF_normal.jpeg" TargetMode="External"/><Relationship Id="rId8360" Type="http://schemas.openxmlformats.org/officeDocument/2006/relationships/hyperlink" Target="https://twitter.com/danielcodlng" TargetMode="External"/><Relationship Id="rId9411" Type="http://schemas.openxmlformats.org/officeDocument/2006/relationships/hyperlink" Target="https://twitter.com/sebaqefoleb" TargetMode="External"/><Relationship Id="rId1400" Type="http://schemas.openxmlformats.org/officeDocument/2006/relationships/hyperlink" Target="https://pbs.twimg.com/profile_banners/1476269587/1491192269" TargetMode="External"/><Relationship Id="rId4556" Type="http://schemas.openxmlformats.org/officeDocument/2006/relationships/hyperlink" Target="http://abs.twimg.com/images/themes/theme7/bg.gif" TargetMode="External"/><Relationship Id="rId4970" Type="http://schemas.openxmlformats.org/officeDocument/2006/relationships/hyperlink" Target="http://pbs.twimg.com/profile_images/844158935917608960/a3brTYB4_normal.jpg" TargetMode="External"/><Relationship Id="rId5607" Type="http://schemas.openxmlformats.org/officeDocument/2006/relationships/hyperlink" Target="http://pbs.twimg.com/profile_images/847197285968723968/fnryeI03_normal.jpg" TargetMode="External"/><Relationship Id="rId8013" Type="http://schemas.openxmlformats.org/officeDocument/2006/relationships/hyperlink" Target="https://twitter.com/yannickchris" TargetMode="External"/><Relationship Id="rId3158" Type="http://schemas.openxmlformats.org/officeDocument/2006/relationships/hyperlink" Target="http://pbs.twimg.com/profile_background_images/530844802284134400/hiF4leoe.jpeg" TargetMode="External"/><Relationship Id="rId3572" Type="http://schemas.openxmlformats.org/officeDocument/2006/relationships/hyperlink" Target="http://abs.twimg.com/images/themes/theme1/bg.png" TargetMode="External"/><Relationship Id="rId4209" Type="http://schemas.openxmlformats.org/officeDocument/2006/relationships/hyperlink" Target="http://pbs.twimg.com/profile_background_images/221129638/Natuur_-_Noordkust_-_Caldeirao_Verde_-_voetpad_fs.jpg" TargetMode="External"/><Relationship Id="rId4623" Type="http://schemas.openxmlformats.org/officeDocument/2006/relationships/hyperlink" Target="http://abs.twimg.com/images/themes/theme1/bg.png" TargetMode="External"/><Relationship Id="rId7779" Type="http://schemas.openxmlformats.org/officeDocument/2006/relationships/hyperlink" Target="https://twitter.com/petaltwlster" TargetMode="External"/><Relationship Id="rId493" Type="http://schemas.openxmlformats.org/officeDocument/2006/relationships/hyperlink" Target="https://t.co/MY39aJwFAs" TargetMode="External"/><Relationship Id="rId2174" Type="http://schemas.openxmlformats.org/officeDocument/2006/relationships/hyperlink" Target="https://pbs.twimg.com/profile_banners/2916832596/1491229263" TargetMode="External"/><Relationship Id="rId3225" Type="http://schemas.openxmlformats.org/officeDocument/2006/relationships/hyperlink" Target="http://abs.twimg.com/images/themes/theme1/bg.png" TargetMode="External"/><Relationship Id="rId6795" Type="http://schemas.openxmlformats.org/officeDocument/2006/relationships/hyperlink" Target="http://pbs.twimg.com/profile_images/769927343989153800/wGAU8arX_normal.jpg" TargetMode="External"/><Relationship Id="rId146" Type="http://schemas.openxmlformats.org/officeDocument/2006/relationships/hyperlink" Target="https://t.co/4il2uG8rLh" TargetMode="External"/><Relationship Id="rId560" Type="http://schemas.openxmlformats.org/officeDocument/2006/relationships/hyperlink" Target="http://t.co/gyAdVZToBJ" TargetMode="External"/><Relationship Id="rId1190" Type="http://schemas.openxmlformats.org/officeDocument/2006/relationships/hyperlink" Target="https://pbs.twimg.com/profile_banners/715806552926601216/1459497177" TargetMode="External"/><Relationship Id="rId2241" Type="http://schemas.openxmlformats.org/officeDocument/2006/relationships/hyperlink" Target="https://pbs.twimg.com/profile_banners/717313/1407516523" TargetMode="External"/><Relationship Id="rId5397" Type="http://schemas.openxmlformats.org/officeDocument/2006/relationships/hyperlink" Target="http://pbs.twimg.com/profile_images/795329637018664960/J2suZ43U_normal.jpg" TargetMode="External"/><Relationship Id="rId6448" Type="http://schemas.openxmlformats.org/officeDocument/2006/relationships/hyperlink" Target="http://pbs.twimg.com/profile_images/847182891608133632/2xl2Pbpr_normal.jpg" TargetMode="External"/><Relationship Id="rId7846" Type="http://schemas.openxmlformats.org/officeDocument/2006/relationships/hyperlink" Target="https://twitter.com/newfrontiercio" TargetMode="External"/><Relationship Id="rId213" Type="http://schemas.openxmlformats.org/officeDocument/2006/relationships/hyperlink" Target="https://t.co/oOBkZ1EQMA" TargetMode="External"/><Relationship Id="rId6862" Type="http://schemas.openxmlformats.org/officeDocument/2006/relationships/hyperlink" Target="http://pbs.twimg.com/profile_images/816856611780235264/8lzvSi38_normal.jpg" TargetMode="External"/><Relationship Id="rId7913" Type="http://schemas.openxmlformats.org/officeDocument/2006/relationships/hyperlink" Target="https://twitter.com/symbianeden" TargetMode="External"/><Relationship Id="rId4066" Type="http://schemas.openxmlformats.org/officeDocument/2006/relationships/hyperlink" Target="http://abs.twimg.com/images/themes/theme1/bg.png" TargetMode="External"/><Relationship Id="rId5464" Type="http://schemas.openxmlformats.org/officeDocument/2006/relationships/hyperlink" Target="http://pbs.twimg.com/profile_images/848240109996703747/tw8XvHu5_normal.jpg" TargetMode="External"/><Relationship Id="rId6515" Type="http://schemas.openxmlformats.org/officeDocument/2006/relationships/hyperlink" Target="http://pbs.twimg.com/profile_images/797494980801601541/MhvtLmoa_normal.jpg" TargetMode="External"/><Relationship Id="rId4480" Type="http://schemas.openxmlformats.org/officeDocument/2006/relationships/hyperlink" Target="http://abs.twimg.com/images/themes/theme1/bg.png" TargetMode="External"/><Relationship Id="rId5117" Type="http://schemas.openxmlformats.org/officeDocument/2006/relationships/hyperlink" Target="http://pbs.twimg.com/profile_images/378800000786566665/8cf575260ddac76e0ea182bcb8caa7ea_normal.jpeg" TargetMode="External"/><Relationship Id="rId5531" Type="http://schemas.openxmlformats.org/officeDocument/2006/relationships/hyperlink" Target="http://pbs.twimg.com/profile_images/494831518838034433/sVZs2LcB_normal.jpeg" TargetMode="External"/><Relationship Id="rId8687" Type="http://schemas.openxmlformats.org/officeDocument/2006/relationships/hyperlink" Target="https://twitter.com/seraki_j" TargetMode="External"/><Relationship Id="rId1727" Type="http://schemas.openxmlformats.org/officeDocument/2006/relationships/hyperlink" Target="https://pbs.twimg.com/profile_banners/2449130845/1467587864" TargetMode="External"/><Relationship Id="rId3082" Type="http://schemas.openxmlformats.org/officeDocument/2006/relationships/hyperlink" Target="http://abs.twimg.com/images/themes/theme4/bg.gif" TargetMode="External"/><Relationship Id="rId4133" Type="http://schemas.openxmlformats.org/officeDocument/2006/relationships/hyperlink" Target="http://abs.twimg.com/images/themes/theme1/bg.png" TargetMode="External"/><Relationship Id="rId7289" Type="http://schemas.openxmlformats.org/officeDocument/2006/relationships/hyperlink" Target="https://twitter.com/tech_news_2day" TargetMode="External"/><Relationship Id="rId8754" Type="http://schemas.openxmlformats.org/officeDocument/2006/relationships/hyperlink" Target="https://twitter.com/slime02yt" TargetMode="External"/><Relationship Id="rId19" Type="http://schemas.openxmlformats.org/officeDocument/2006/relationships/hyperlink" Target="https://t.co/gX5Bby7E5B" TargetMode="External"/><Relationship Id="rId3899" Type="http://schemas.openxmlformats.org/officeDocument/2006/relationships/hyperlink" Target="http://pbs.twimg.com/profile_background_images/307872870/Twitter_background_DE.jpg" TargetMode="External"/><Relationship Id="rId4200" Type="http://schemas.openxmlformats.org/officeDocument/2006/relationships/hyperlink" Target="http://abs.twimg.com/images/themes/theme1/bg.png" TargetMode="External"/><Relationship Id="rId7356" Type="http://schemas.openxmlformats.org/officeDocument/2006/relationships/hyperlink" Target="https://twitter.com/kartikpujari1" TargetMode="External"/><Relationship Id="rId7770" Type="http://schemas.openxmlformats.org/officeDocument/2006/relationships/hyperlink" Target="https://twitter.com/__liztran" TargetMode="External"/><Relationship Id="rId8407" Type="http://schemas.openxmlformats.org/officeDocument/2006/relationships/hyperlink" Target="https://twitter.com/chriskylex" TargetMode="External"/><Relationship Id="rId6372" Type="http://schemas.openxmlformats.org/officeDocument/2006/relationships/hyperlink" Target="http://pbs.twimg.com/profile_images/698944408897642497/Cn5Y20Dg_normal.jpg" TargetMode="External"/><Relationship Id="rId7009" Type="http://schemas.openxmlformats.org/officeDocument/2006/relationships/hyperlink" Target="http://pbs.twimg.com/profile_images/848190803394437122/xx1mN1Rs_normal.jpg" TargetMode="External"/><Relationship Id="rId7423" Type="http://schemas.openxmlformats.org/officeDocument/2006/relationships/hyperlink" Target="https://twitter.com/minivitta" TargetMode="External"/><Relationship Id="rId8821" Type="http://schemas.openxmlformats.org/officeDocument/2006/relationships/hyperlink" Target="https://twitter.com/tennisnewsfr" TargetMode="External"/><Relationship Id="rId3966" Type="http://schemas.openxmlformats.org/officeDocument/2006/relationships/hyperlink" Target="http://abs.twimg.com/images/themes/theme15/bg.png" TargetMode="External"/><Relationship Id="rId6025" Type="http://schemas.openxmlformats.org/officeDocument/2006/relationships/hyperlink" Target="http://pbs.twimg.com/profile_images/764374066174238721/OkhtMd59_normal.jpg" TargetMode="External"/><Relationship Id="rId3" Type="http://schemas.openxmlformats.org/officeDocument/2006/relationships/hyperlink" Target="https://t.co/wKDrTAXQc9" TargetMode="External"/><Relationship Id="rId887" Type="http://schemas.openxmlformats.org/officeDocument/2006/relationships/hyperlink" Target="https://t.co/luydz2IfkL" TargetMode="External"/><Relationship Id="rId2568" Type="http://schemas.openxmlformats.org/officeDocument/2006/relationships/hyperlink" Target="https://pbs.twimg.com/profile_banners/718928171958145024/1487939950" TargetMode="External"/><Relationship Id="rId2982" Type="http://schemas.openxmlformats.org/officeDocument/2006/relationships/hyperlink" Target="http://pbs.twimg.com/profile_background_images/526376502141526016/WeKSeKQ1.jpeg" TargetMode="External"/><Relationship Id="rId3619" Type="http://schemas.openxmlformats.org/officeDocument/2006/relationships/hyperlink" Target="http://abs.twimg.com/images/themes/theme1/bg.png" TargetMode="External"/><Relationship Id="rId5041" Type="http://schemas.openxmlformats.org/officeDocument/2006/relationships/hyperlink" Target="http://pbs.twimg.com/profile_images/610603266552934401/Ia0Od8ck_normal.jpg" TargetMode="External"/><Relationship Id="rId8197" Type="http://schemas.openxmlformats.org/officeDocument/2006/relationships/hyperlink" Target="https://twitter.com/lifeislit24" TargetMode="External"/><Relationship Id="rId954" Type="http://schemas.openxmlformats.org/officeDocument/2006/relationships/hyperlink" Target="http://t.co/0cYz79YNFv" TargetMode="External"/><Relationship Id="rId1584" Type="http://schemas.openxmlformats.org/officeDocument/2006/relationships/hyperlink" Target="https://pbs.twimg.com/profile_banners/2377691435/1409424383" TargetMode="External"/><Relationship Id="rId2635" Type="http://schemas.openxmlformats.org/officeDocument/2006/relationships/hyperlink" Target="https://pbs.twimg.com/profile_banners/4871105648/1463993667" TargetMode="External"/><Relationship Id="rId9248" Type="http://schemas.openxmlformats.org/officeDocument/2006/relationships/hyperlink" Target="https://twitter.com/vkztahh" TargetMode="External"/><Relationship Id="rId607" Type="http://schemas.openxmlformats.org/officeDocument/2006/relationships/hyperlink" Target="https://t.co/OjGfPUREDx" TargetMode="External"/><Relationship Id="rId1237" Type="http://schemas.openxmlformats.org/officeDocument/2006/relationships/hyperlink" Target="https://pbs.twimg.com/profile_banners/355440746/1470533577" TargetMode="External"/><Relationship Id="rId1651" Type="http://schemas.openxmlformats.org/officeDocument/2006/relationships/hyperlink" Target="https://pbs.twimg.com/profile_banners/46478192/1468566799" TargetMode="External"/><Relationship Id="rId2702" Type="http://schemas.openxmlformats.org/officeDocument/2006/relationships/hyperlink" Target="https://pbs.twimg.com/profile_banners/3314783993/1488365284" TargetMode="External"/><Relationship Id="rId5858" Type="http://schemas.openxmlformats.org/officeDocument/2006/relationships/hyperlink" Target="http://abs.twimg.com/sticky/default_profile_images/default_profile_normal.png" TargetMode="External"/><Relationship Id="rId6909" Type="http://schemas.openxmlformats.org/officeDocument/2006/relationships/hyperlink" Target="http://pbs.twimg.com/profile_images/708582180868325376/Kvby2W88_normal.jpg" TargetMode="External"/><Relationship Id="rId8264" Type="http://schemas.openxmlformats.org/officeDocument/2006/relationships/hyperlink" Target="https://twitter.com/securitytoday" TargetMode="External"/><Relationship Id="rId9315" Type="http://schemas.openxmlformats.org/officeDocument/2006/relationships/hyperlink" Target="https://twitter.com/zeocxys0909" TargetMode="External"/><Relationship Id="rId1304" Type="http://schemas.openxmlformats.org/officeDocument/2006/relationships/hyperlink" Target="https://pbs.twimg.com/profile_banners/102299338/1397876339" TargetMode="External"/><Relationship Id="rId4874" Type="http://schemas.openxmlformats.org/officeDocument/2006/relationships/hyperlink" Target="http://abs.twimg.com/images/themes/theme17/bg.gif" TargetMode="External"/><Relationship Id="rId7280" Type="http://schemas.openxmlformats.org/officeDocument/2006/relationships/hyperlink" Target="https://twitter.com/sammyz54" TargetMode="External"/><Relationship Id="rId8331" Type="http://schemas.openxmlformats.org/officeDocument/2006/relationships/hyperlink" Target="https://twitter.com/techtraorg" TargetMode="External"/><Relationship Id="rId3476" Type="http://schemas.openxmlformats.org/officeDocument/2006/relationships/hyperlink" Target="http://abs.twimg.com/images/themes/theme1/bg.png" TargetMode="External"/><Relationship Id="rId4527" Type="http://schemas.openxmlformats.org/officeDocument/2006/relationships/hyperlink" Target="http://abs.twimg.com/images/themes/theme1/bg.png" TargetMode="External"/><Relationship Id="rId5925" Type="http://schemas.openxmlformats.org/officeDocument/2006/relationships/hyperlink" Target="http://pbs.twimg.com/profile_images/847098727248642048/DHhzZw9z_normal.jpg" TargetMode="External"/><Relationship Id="rId10" Type="http://schemas.openxmlformats.org/officeDocument/2006/relationships/hyperlink" Target="https://t.co/PIlgAb6kIK" TargetMode="External"/><Relationship Id="rId397" Type="http://schemas.openxmlformats.org/officeDocument/2006/relationships/hyperlink" Target="http://t.co/7KBzck3aVM" TargetMode="External"/><Relationship Id="rId2078" Type="http://schemas.openxmlformats.org/officeDocument/2006/relationships/hyperlink" Target="https://pbs.twimg.com/profile_banners/154221292/1403543694" TargetMode="External"/><Relationship Id="rId2492" Type="http://schemas.openxmlformats.org/officeDocument/2006/relationships/hyperlink" Target="https://pbs.twimg.com/profile_banners/443824829/1420862958" TargetMode="External"/><Relationship Id="rId3129" Type="http://schemas.openxmlformats.org/officeDocument/2006/relationships/hyperlink" Target="http://pbs.twimg.com/profile_background_images/457221844806823936/k2wP7uMl.jpeg" TargetMode="External"/><Relationship Id="rId3890" Type="http://schemas.openxmlformats.org/officeDocument/2006/relationships/hyperlink" Target="http://abs.twimg.com/images/themes/theme1/bg.png" TargetMode="External"/><Relationship Id="rId4941" Type="http://schemas.openxmlformats.org/officeDocument/2006/relationships/hyperlink" Target="http://pbs.twimg.com/profile_images/847554508188246016/R7KDejE5_normal.jpg" TargetMode="External"/><Relationship Id="rId7000" Type="http://schemas.openxmlformats.org/officeDocument/2006/relationships/hyperlink" Target="http://pbs.twimg.com/profile_images/848296350592774144/uO75JKx-_normal.jpg" TargetMode="External"/><Relationship Id="rId464" Type="http://schemas.openxmlformats.org/officeDocument/2006/relationships/hyperlink" Target="http://t.co/1SiUBkCobt" TargetMode="External"/><Relationship Id="rId1094" Type="http://schemas.openxmlformats.org/officeDocument/2006/relationships/hyperlink" Target="https://pbs.twimg.com/profile_banners/616034322/1471041461" TargetMode="External"/><Relationship Id="rId2145" Type="http://schemas.openxmlformats.org/officeDocument/2006/relationships/hyperlink" Target="https://pbs.twimg.com/profile_banners/1295637132/1490803453" TargetMode="External"/><Relationship Id="rId3543" Type="http://schemas.openxmlformats.org/officeDocument/2006/relationships/hyperlink" Target="http://abs.twimg.com/images/themes/theme17/bg.gif" TargetMode="External"/><Relationship Id="rId6699" Type="http://schemas.openxmlformats.org/officeDocument/2006/relationships/hyperlink" Target="http://pbs.twimg.com/profile_images/702143811712057344/lwe2Ugqb_normal.jpg" TargetMode="External"/><Relationship Id="rId9172" Type="http://schemas.openxmlformats.org/officeDocument/2006/relationships/hyperlink" Target="https://twitter.com/j_phg" TargetMode="External"/><Relationship Id="rId117" Type="http://schemas.openxmlformats.org/officeDocument/2006/relationships/hyperlink" Target="https://t.co/Gxhd40fzc4" TargetMode="External"/><Relationship Id="rId3610" Type="http://schemas.openxmlformats.org/officeDocument/2006/relationships/hyperlink" Target="http://abs.twimg.com/images/themes/theme1/bg.png" TargetMode="External"/><Relationship Id="rId6766" Type="http://schemas.openxmlformats.org/officeDocument/2006/relationships/hyperlink" Target="http://pbs.twimg.com/profile_images/785817859897319424/Yf6B_0Rb_normal.jpg" TargetMode="External"/><Relationship Id="rId7817" Type="http://schemas.openxmlformats.org/officeDocument/2006/relationships/hyperlink" Target="https://twitter.com/thenewpi" TargetMode="External"/><Relationship Id="rId531" Type="http://schemas.openxmlformats.org/officeDocument/2006/relationships/hyperlink" Target="https://t.co/QY2ig4KADt" TargetMode="External"/><Relationship Id="rId1161" Type="http://schemas.openxmlformats.org/officeDocument/2006/relationships/hyperlink" Target="https://pbs.twimg.com/profile_banners/413071126/1470750892" TargetMode="External"/><Relationship Id="rId2212" Type="http://schemas.openxmlformats.org/officeDocument/2006/relationships/hyperlink" Target="https://pbs.twimg.com/profile_banners/1969396286/1416217438" TargetMode="External"/><Relationship Id="rId5368" Type="http://schemas.openxmlformats.org/officeDocument/2006/relationships/hyperlink" Target="http://pbs.twimg.com/profile_images/824308759740772352/7gbS-Lcn_normal.jpg" TargetMode="External"/><Relationship Id="rId5782" Type="http://schemas.openxmlformats.org/officeDocument/2006/relationships/hyperlink" Target="http://pbs.twimg.com/profile_images/839881044652396544/KveWssfe_normal.jpg" TargetMode="External"/><Relationship Id="rId6419" Type="http://schemas.openxmlformats.org/officeDocument/2006/relationships/hyperlink" Target="http://pbs.twimg.com/profile_images/844916212094132225/5EGvVl-S_normal.jpg" TargetMode="External"/><Relationship Id="rId6833" Type="http://schemas.openxmlformats.org/officeDocument/2006/relationships/hyperlink" Target="http://pbs.twimg.com/profile_images/820833054650499076/rvvArnfQ_normal.jpg" TargetMode="External"/><Relationship Id="rId1978" Type="http://schemas.openxmlformats.org/officeDocument/2006/relationships/hyperlink" Target="https://pbs.twimg.com/profile_banners/2220216198/1390904905" TargetMode="External"/><Relationship Id="rId4384" Type="http://schemas.openxmlformats.org/officeDocument/2006/relationships/hyperlink" Target="http://pbs.twimg.com/profile_background_images/431639878829228032/szVcSIeI.jpeg" TargetMode="External"/><Relationship Id="rId5435" Type="http://schemas.openxmlformats.org/officeDocument/2006/relationships/hyperlink" Target="http://pbs.twimg.com/profile_images/774971899352748032/Lst66gsO_normal.jpg" TargetMode="External"/><Relationship Id="rId4037" Type="http://schemas.openxmlformats.org/officeDocument/2006/relationships/hyperlink" Target="http://abs.twimg.com/images/themes/theme12/bg.gif" TargetMode="External"/><Relationship Id="rId4451" Type="http://schemas.openxmlformats.org/officeDocument/2006/relationships/hyperlink" Target="http://abs.twimg.com/images/themes/theme18/bg.gif" TargetMode="External"/><Relationship Id="rId5502" Type="http://schemas.openxmlformats.org/officeDocument/2006/relationships/hyperlink" Target="http://abs.twimg.com/sticky/default_profile_images/default_profile_normal.png" TargetMode="External"/><Relationship Id="rId6900" Type="http://schemas.openxmlformats.org/officeDocument/2006/relationships/hyperlink" Target="http://pbs.twimg.com/profile_images/18421782/confession2_normal.jpg" TargetMode="External"/><Relationship Id="rId8658" Type="http://schemas.openxmlformats.org/officeDocument/2006/relationships/hyperlink" Target="https://twitter.com/jhaniiny" TargetMode="External"/><Relationship Id="rId3053" Type="http://schemas.openxmlformats.org/officeDocument/2006/relationships/hyperlink" Target="http://abs.twimg.com/images/themes/theme17/bg.gif" TargetMode="External"/><Relationship Id="rId4104" Type="http://schemas.openxmlformats.org/officeDocument/2006/relationships/hyperlink" Target="http://pbs.twimg.com/profile_background_images/387115649/m13.jpg" TargetMode="External"/><Relationship Id="rId3120" Type="http://schemas.openxmlformats.org/officeDocument/2006/relationships/hyperlink" Target="http://abs.twimg.com/images/themes/theme1/bg.png" TargetMode="External"/><Relationship Id="rId6276" Type="http://schemas.openxmlformats.org/officeDocument/2006/relationships/hyperlink" Target="http://pbs.twimg.com/profile_images/594583066087067648/nad_LkeQ_normal.jpg" TargetMode="External"/><Relationship Id="rId7674" Type="http://schemas.openxmlformats.org/officeDocument/2006/relationships/hyperlink" Target="https://twitter.com/thomas_le_bg" TargetMode="External"/><Relationship Id="rId8725" Type="http://schemas.openxmlformats.org/officeDocument/2006/relationships/hyperlink" Target="https://twitter.com/pok" TargetMode="External"/><Relationship Id="rId6690" Type="http://schemas.openxmlformats.org/officeDocument/2006/relationships/hyperlink" Target="http://pbs.twimg.com/profile_images/817643136730152961/7efCWFuK_normal.jpg" TargetMode="External"/><Relationship Id="rId7327" Type="http://schemas.openxmlformats.org/officeDocument/2006/relationships/hyperlink" Target="https://twitter.com/fox180177" TargetMode="External"/><Relationship Id="rId7741" Type="http://schemas.openxmlformats.org/officeDocument/2006/relationships/hyperlink" Target="https://twitter.com/chrismestriaux" TargetMode="External"/><Relationship Id="rId2886" Type="http://schemas.openxmlformats.org/officeDocument/2006/relationships/hyperlink" Target="https://pbs.twimg.com/profile_banners/2524099123/1487404795" TargetMode="External"/><Relationship Id="rId3937" Type="http://schemas.openxmlformats.org/officeDocument/2006/relationships/hyperlink" Target="http://abs.twimg.com/images/themes/theme3/bg.gif" TargetMode="External"/><Relationship Id="rId5292" Type="http://schemas.openxmlformats.org/officeDocument/2006/relationships/hyperlink" Target="http://pbs.twimg.com/profile_images/512898241428344832/PZjrY-m6_normal.jpeg" TargetMode="External"/><Relationship Id="rId6343" Type="http://schemas.openxmlformats.org/officeDocument/2006/relationships/hyperlink" Target="http://pbs.twimg.com/profile_images/823888238934949888/4_loAXZc_normal.jpg" TargetMode="External"/><Relationship Id="rId858" Type="http://schemas.openxmlformats.org/officeDocument/2006/relationships/hyperlink" Target="https://t.co/VFXpzdT5nF" TargetMode="External"/><Relationship Id="rId1488" Type="http://schemas.openxmlformats.org/officeDocument/2006/relationships/hyperlink" Target="https://pbs.twimg.com/profile_banners/1642251529/1426791106" TargetMode="External"/><Relationship Id="rId2539" Type="http://schemas.openxmlformats.org/officeDocument/2006/relationships/hyperlink" Target="https://pbs.twimg.com/profile_banners/308663929/1475275186" TargetMode="External"/><Relationship Id="rId2953" Type="http://schemas.openxmlformats.org/officeDocument/2006/relationships/hyperlink" Target="http://pbs.twimg.com/profile_background_images/378800000013836096/b2d2a851eff8623eea2a5f528222cb50.jpeg" TargetMode="External"/><Relationship Id="rId6410" Type="http://schemas.openxmlformats.org/officeDocument/2006/relationships/hyperlink" Target="http://pbs.twimg.com/profile_images/742062425768230912/HryeWktW_normal.jpg" TargetMode="External"/><Relationship Id="rId925" Type="http://schemas.openxmlformats.org/officeDocument/2006/relationships/hyperlink" Target="http://t.co/c2CuYBYrab" TargetMode="External"/><Relationship Id="rId1555" Type="http://schemas.openxmlformats.org/officeDocument/2006/relationships/hyperlink" Target="https://pbs.twimg.com/profile_banners/817496810826645507/1487909963" TargetMode="External"/><Relationship Id="rId2606" Type="http://schemas.openxmlformats.org/officeDocument/2006/relationships/hyperlink" Target="https://pbs.twimg.com/profile_banners/2774499915/1490919784" TargetMode="External"/><Relationship Id="rId5012" Type="http://schemas.openxmlformats.org/officeDocument/2006/relationships/hyperlink" Target="http://pbs.twimg.com/profile_images/634745902733746176/t2Rcj0PD_normal.png" TargetMode="External"/><Relationship Id="rId8168" Type="http://schemas.openxmlformats.org/officeDocument/2006/relationships/hyperlink" Target="https://twitter.com/mcehla45" TargetMode="External"/><Relationship Id="rId8582" Type="http://schemas.openxmlformats.org/officeDocument/2006/relationships/hyperlink" Target="https://twitter.com/arstechnica" TargetMode="External"/><Relationship Id="rId9219" Type="http://schemas.openxmlformats.org/officeDocument/2006/relationships/hyperlink" Target="https://twitter.com/miska_j" TargetMode="External"/><Relationship Id="rId1208" Type="http://schemas.openxmlformats.org/officeDocument/2006/relationships/hyperlink" Target="https://pbs.twimg.com/profile_banners/3731520436/1484420573" TargetMode="External"/><Relationship Id="rId7184" Type="http://schemas.openxmlformats.org/officeDocument/2006/relationships/hyperlink" Target="https://twitter.com/selusava" TargetMode="External"/><Relationship Id="rId8235" Type="http://schemas.openxmlformats.org/officeDocument/2006/relationships/hyperlink" Target="https://twitter.com/j_alblqami" TargetMode="External"/><Relationship Id="rId1622" Type="http://schemas.openxmlformats.org/officeDocument/2006/relationships/hyperlink" Target="https://pbs.twimg.com/profile_banners/759567677539180544/1483206917" TargetMode="External"/><Relationship Id="rId4778" Type="http://schemas.openxmlformats.org/officeDocument/2006/relationships/hyperlink" Target="http://abs.twimg.com/images/themes/theme1/bg.png" TargetMode="External"/><Relationship Id="rId5829" Type="http://schemas.openxmlformats.org/officeDocument/2006/relationships/hyperlink" Target="http://pbs.twimg.com/profile_images/720640343968878593/KOAsWIJO_normal.jpg" TargetMode="External"/><Relationship Id="rId7251" Type="http://schemas.openxmlformats.org/officeDocument/2006/relationships/hyperlink" Target="https://twitter.com/kyzano" TargetMode="External"/><Relationship Id="rId3794" Type="http://schemas.openxmlformats.org/officeDocument/2006/relationships/hyperlink" Target="http://pbs.twimg.com/profile_background_images/518403999762903040/M0-6dQ1w.jpeg" TargetMode="External"/><Relationship Id="rId4845" Type="http://schemas.openxmlformats.org/officeDocument/2006/relationships/hyperlink" Target="http://abs.twimg.com/images/themes/theme1/bg.png" TargetMode="External"/><Relationship Id="rId8302" Type="http://schemas.openxmlformats.org/officeDocument/2006/relationships/hyperlink" Target="https://twitter.com/mcintyreandco" TargetMode="External"/><Relationship Id="rId2396" Type="http://schemas.openxmlformats.org/officeDocument/2006/relationships/hyperlink" Target="https://pbs.twimg.com/profile_banners/725303618547666948/1488593132" TargetMode="External"/><Relationship Id="rId3447" Type="http://schemas.openxmlformats.org/officeDocument/2006/relationships/hyperlink" Target="http://abs.twimg.com/images/themes/theme1/bg.png" TargetMode="External"/><Relationship Id="rId3861" Type="http://schemas.openxmlformats.org/officeDocument/2006/relationships/hyperlink" Target="http://abs.twimg.com/images/themes/theme1/bg.png" TargetMode="External"/><Relationship Id="rId4912" Type="http://schemas.openxmlformats.org/officeDocument/2006/relationships/hyperlink" Target="http://pbs.twimg.com/profile_images/794565529834921984/3PuY8xUB_normal.jpg" TargetMode="External"/><Relationship Id="rId368" Type="http://schemas.openxmlformats.org/officeDocument/2006/relationships/hyperlink" Target="https://t.co/s8BvDN7Fdq" TargetMode="External"/><Relationship Id="rId782" Type="http://schemas.openxmlformats.org/officeDocument/2006/relationships/hyperlink" Target="https://t.co/vWQ3L4gk2b" TargetMode="External"/><Relationship Id="rId2049" Type="http://schemas.openxmlformats.org/officeDocument/2006/relationships/hyperlink" Target="https://pbs.twimg.com/profile_banners/1704544057/1398288888" TargetMode="External"/><Relationship Id="rId2463" Type="http://schemas.openxmlformats.org/officeDocument/2006/relationships/hyperlink" Target="https://pbs.twimg.com/profile_banners/1567802006/1478504194" TargetMode="External"/><Relationship Id="rId3514" Type="http://schemas.openxmlformats.org/officeDocument/2006/relationships/hyperlink" Target="http://abs.twimg.com/images/themes/theme10/bg.gif" TargetMode="External"/><Relationship Id="rId9076" Type="http://schemas.openxmlformats.org/officeDocument/2006/relationships/hyperlink" Target="https://twitter.com/taxioutstation" TargetMode="External"/><Relationship Id="rId435" Type="http://schemas.openxmlformats.org/officeDocument/2006/relationships/hyperlink" Target="http://t.co/lwm4TTWU89" TargetMode="External"/><Relationship Id="rId1065" Type="http://schemas.openxmlformats.org/officeDocument/2006/relationships/hyperlink" Target="https://pbs.twimg.com/profile_banners/794133987602079744/1478781475" TargetMode="External"/><Relationship Id="rId2116" Type="http://schemas.openxmlformats.org/officeDocument/2006/relationships/hyperlink" Target="https://pbs.twimg.com/profile_banners/790230263938752513/1480545304" TargetMode="External"/><Relationship Id="rId2530" Type="http://schemas.openxmlformats.org/officeDocument/2006/relationships/hyperlink" Target="https://pbs.twimg.com/profile_banners/404296750/1470750884" TargetMode="External"/><Relationship Id="rId5686" Type="http://schemas.openxmlformats.org/officeDocument/2006/relationships/hyperlink" Target="http://abs.twimg.com/sticky/default_profile_images/default_profile_normal.png" TargetMode="External"/><Relationship Id="rId6737" Type="http://schemas.openxmlformats.org/officeDocument/2006/relationships/hyperlink" Target="http://pbs.twimg.com/profile_images/3125082654/4c4eeef31e4b2fdbdac7a84625a759fd_normal.jpeg" TargetMode="External"/><Relationship Id="rId8092" Type="http://schemas.openxmlformats.org/officeDocument/2006/relationships/hyperlink" Target="https://twitter.com/weicomehomebx" TargetMode="External"/><Relationship Id="rId9143" Type="http://schemas.openxmlformats.org/officeDocument/2006/relationships/hyperlink" Target="https://twitter.com/binjaminoura" TargetMode="External"/><Relationship Id="rId502" Type="http://schemas.openxmlformats.org/officeDocument/2006/relationships/hyperlink" Target="https://t.co/lZc4UZvP09" TargetMode="External"/><Relationship Id="rId1132" Type="http://schemas.openxmlformats.org/officeDocument/2006/relationships/hyperlink" Target="https://pbs.twimg.com/profile_banners/2199577693/1486506371" TargetMode="External"/><Relationship Id="rId4288" Type="http://schemas.openxmlformats.org/officeDocument/2006/relationships/hyperlink" Target="http://pbs.twimg.com/profile_background_images/187020027/twit9.jpg" TargetMode="External"/><Relationship Id="rId5339" Type="http://schemas.openxmlformats.org/officeDocument/2006/relationships/hyperlink" Target="http://pbs.twimg.com/profile_images/446211867426308096/tQSBOO5E_normal.png" TargetMode="External"/><Relationship Id="rId9210" Type="http://schemas.openxmlformats.org/officeDocument/2006/relationships/hyperlink" Target="https://twitter.com/elena_miller_l" TargetMode="External"/><Relationship Id="rId4355" Type="http://schemas.openxmlformats.org/officeDocument/2006/relationships/hyperlink" Target="http://abs.twimg.com/images/themes/theme1/bg.png" TargetMode="External"/><Relationship Id="rId5753" Type="http://schemas.openxmlformats.org/officeDocument/2006/relationships/hyperlink" Target="http://pbs.twimg.com/profile_images/702462687821705216/4ArTwt48_normal.jpg" TargetMode="External"/><Relationship Id="rId6804" Type="http://schemas.openxmlformats.org/officeDocument/2006/relationships/hyperlink" Target="http://pbs.twimg.com/profile_images/1782396641/Avatar-Grey-j_normal.jpg" TargetMode="External"/><Relationship Id="rId1949" Type="http://schemas.openxmlformats.org/officeDocument/2006/relationships/hyperlink" Target="https://pbs.twimg.com/profile_banners/837644209377198081/1488951637" TargetMode="External"/><Relationship Id="rId4008" Type="http://schemas.openxmlformats.org/officeDocument/2006/relationships/hyperlink" Target="http://pbs.twimg.com/profile_background_images/448384829940187136/NjQFR7sK.jpeg" TargetMode="External"/><Relationship Id="rId5406" Type="http://schemas.openxmlformats.org/officeDocument/2006/relationships/hyperlink" Target="http://pbs.twimg.com/profile_images/559402963983020033/BcOs1mBg_normal.jpeg" TargetMode="External"/><Relationship Id="rId5820" Type="http://schemas.openxmlformats.org/officeDocument/2006/relationships/hyperlink" Target="http://pbs.twimg.com/profile_images/638260231248715776/0f0ioz_U_normal.jpg" TargetMode="External"/><Relationship Id="rId8976" Type="http://schemas.openxmlformats.org/officeDocument/2006/relationships/hyperlink" Target="https://twitter.com/mydjspicemix" TargetMode="External"/><Relationship Id="rId292" Type="http://schemas.openxmlformats.org/officeDocument/2006/relationships/hyperlink" Target="https://t.co/I3UDSwJ04t" TargetMode="External"/><Relationship Id="rId3371" Type="http://schemas.openxmlformats.org/officeDocument/2006/relationships/hyperlink" Target="http://abs.twimg.com/images/themes/theme1/bg.png" TargetMode="External"/><Relationship Id="rId4422" Type="http://schemas.openxmlformats.org/officeDocument/2006/relationships/hyperlink" Target="http://pbs.twimg.com/profile_background_images/378800000118601567/4c2943ab2586941a648f66792129d169.jpeg" TargetMode="External"/><Relationship Id="rId7578" Type="http://schemas.openxmlformats.org/officeDocument/2006/relationships/hyperlink" Target="https://twitter.com/siluchat" TargetMode="External"/><Relationship Id="rId7992" Type="http://schemas.openxmlformats.org/officeDocument/2006/relationships/hyperlink" Target="https://twitter.com/revfrankdatank3" TargetMode="External"/><Relationship Id="rId8629" Type="http://schemas.openxmlformats.org/officeDocument/2006/relationships/hyperlink" Target="https://twitter.com/ocean_spell" TargetMode="External"/><Relationship Id="rId3024" Type="http://schemas.openxmlformats.org/officeDocument/2006/relationships/hyperlink" Target="http://abs.twimg.com/images/themes/theme1/bg.png" TargetMode="External"/><Relationship Id="rId6594" Type="http://schemas.openxmlformats.org/officeDocument/2006/relationships/hyperlink" Target="http://pbs.twimg.com/profile_images/559503294540689408/Se-_hoE3_normal.png" TargetMode="External"/><Relationship Id="rId7645" Type="http://schemas.openxmlformats.org/officeDocument/2006/relationships/hyperlink" Target="https://twitter.com/aaaa888824" TargetMode="External"/><Relationship Id="rId2040" Type="http://schemas.openxmlformats.org/officeDocument/2006/relationships/hyperlink" Target="https://pbs.twimg.com/profile_banners/2436363363/1467586533" TargetMode="External"/><Relationship Id="rId5196" Type="http://schemas.openxmlformats.org/officeDocument/2006/relationships/hyperlink" Target="http://pbs.twimg.com/profile_images/344288520/Guillaume_avec_Thomas_et_M_gan_normal.jpg" TargetMode="External"/><Relationship Id="rId6247" Type="http://schemas.openxmlformats.org/officeDocument/2006/relationships/hyperlink" Target="http://pbs.twimg.com/profile_images/594589752671621120/CYYdCMMB_normal.jpg" TargetMode="External"/><Relationship Id="rId6661" Type="http://schemas.openxmlformats.org/officeDocument/2006/relationships/hyperlink" Target="http://pbs.twimg.com/profile_images/770377833562697729/itGafDHD_normal.jpg" TargetMode="External"/><Relationship Id="rId7712" Type="http://schemas.openxmlformats.org/officeDocument/2006/relationships/hyperlink" Target="https://twitter.com/verownika" TargetMode="External"/><Relationship Id="rId5263" Type="http://schemas.openxmlformats.org/officeDocument/2006/relationships/hyperlink" Target="http://pbs.twimg.com/profile_images/749780368820142080/xRBKmy6X_normal.jpg" TargetMode="External"/><Relationship Id="rId6314" Type="http://schemas.openxmlformats.org/officeDocument/2006/relationships/hyperlink" Target="http://pbs.twimg.com/profile_images/624374668473073664/BvpJzKEB_normal.jpg" TargetMode="External"/><Relationship Id="rId1459" Type="http://schemas.openxmlformats.org/officeDocument/2006/relationships/hyperlink" Target="https://pbs.twimg.com/profile_banners/394216985/1446590457" TargetMode="External"/><Relationship Id="rId2857" Type="http://schemas.openxmlformats.org/officeDocument/2006/relationships/hyperlink" Target="https://pbs.twimg.com/profile_banners/72293042/1487137218" TargetMode="External"/><Relationship Id="rId3908" Type="http://schemas.openxmlformats.org/officeDocument/2006/relationships/hyperlink" Target="http://abs.twimg.com/images/themes/theme1/bg.png" TargetMode="External"/><Relationship Id="rId5330" Type="http://schemas.openxmlformats.org/officeDocument/2006/relationships/hyperlink" Target="http://pbs.twimg.com/profile_images/753556282146168832/HaVw-bwO_normal.jpg" TargetMode="External"/><Relationship Id="rId8486" Type="http://schemas.openxmlformats.org/officeDocument/2006/relationships/hyperlink" Target="https://twitter.com/j_evriyanto" TargetMode="External"/><Relationship Id="rId98" Type="http://schemas.openxmlformats.org/officeDocument/2006/relationships/hyperlink" Target="https://t.co/tpxTPCb9E6" TargetMode="External"/><Relationship Id="rId829" Type="http://schemas.openxmlformats.org/officeDocument/2006/relationships/hyperlink" Target="https://t.co/X1WO8NVYI5" TargetMode="External"/><Relationship Id="rId1873" Type="http://schemas.openxmlformats.org/officeDocument/2006/relationships/hyperlink" Target="https://pbs.twimg.com/profile_banners/42250127/1489828602" TargetMode="External"/><Relationship Id="rId2924" Type="http://schemas.openxmlformats.org/officeDocument/2006/relationships/hyperlink" Target="https://pbs.twimg.com/profile_banners/706159716913774592/1484045985" TargetMode="External"/><Relationship Id="rId7088" Type="http://schemas.openxmlformats.org/officeDocument/2006/relationships/hyperlink" Target="http://pbs.twimg.com/profile_images/811381760743395328/ljC_GckB_normal.jpg" TargetMode="External"/><Relationship Id="rId8139" Type="http://schemas.openxmlformats.org/officeDocument/2006/relationships/hyperlink" Target="https://twitter.com/patryk_patryk8" TargetMode="External"/><Relationship Id="rId1526" Type="http://schemas.openxmlformats.org/officeDocument/2006/relationships/hyperlink" Target="https://pbs.twimg.com/profile_banners/4198462408/1447645233" TargetMode="External"/><Relationship Id="rId1940" Type="http://schemas.openxmlformats.org/officeDocument/2006/relationships/hyperlink" Target="https://pbs.twimg.com/profile_banners/714851993/1465505146" TargetMode="External"/><Relationship Id="rId8553" Type="http://schemas.openxmlformats.org/officeDocument/2006/relationships/hyperlink" Target="https://twitter.com/1girlsn" TargetMode="External"/><Relationship Id="rId3698" Type="http://schemas.openxmlformats.org/officeDocument/2006/relationships/hyperlink" Target="http://abs.twimg.com/images/themes/theme1/bg.png" TargetMode="External"/><Relationship Id="rId4749" Type="http://schemas.openxmlformats.org/officeDocument/2006/relationships/hyperlink" Target="http://abs.twimg.com/images/themes/theme1/bg.png" TargetMode="External"/><Relationship Id="rId7155" Type="http://schemas.openxmlformats.org/officeDocument/2006/relationships/hyperlink" Target="http://pbs.twimg.com/profile_images/764242844626202624/iqJlavev_normal.jpg" TargetMode="External"/><Relationship Id="rId8206" Type="http://schemas.openxmlformats.org/officeDocument/2006/relationships/hyperlink" Target="https://twitter.com/vika_park_" TargetMode="External"/><Relationship Id="rId8620" Type="http://schemas.openxmlformats.org/officeDocument/2006/relationships/hyperlink" Target="https://twitter.com/alexandermato20" TargetMode="External"/><Relationship Id="rId3765" Type="http://schemas.openxmlformats.org/officeDocument/2006/relationships/hyperlink" Target="http://abs.twimg.com/images/themes/theme9/bg.gif" TargetMode="External"/><Relationship Id="rId4816" Type="http://schemas.openxmlformats.org/officeDocument/2006/relationships/hyperlink" Target="http://abs.twimg.com/images/themes/theme1/bg.png" TargetMode="External"/><Relationship Id="rId6171" Type="http://schemas.openxmlformats.org/officeDocument/2006/relationships/hyperlink" Target="http://pbs.twimg.com/profile_images/848243275349860352/fWhupfUP_normal.jpg" TargetMode="External"/><Relationship Id="rId7222" Type="http://schemas.openxmlformats.org/officeDocument/2006/relationships/hyperlink" Target="https://twitter.com/psyqotox" TargetMode="External"/><Relationship Id="rId686" Type="http://schemas.openxmlformats.org/officeDocument/2006/relationships/hyperlink" Target="https://t.co/nXHS51ZceE" TargetMode="External"/><Relationship Id="rId2367" Type="http://schemas.openxmlformats.org/officeDocument/2006/relationships/hyperlink" Target="https://pbs.twimg.com/profile_banners/839491431274319875/1491040715" TargetMode="External"/><Relationship Id="rId2781" Type="http://schemas.openxmlformats.org/officeDocument/2006/relationships/hyperlink" Target="https://pbs.twimg.com/profile_banners/2917471178/1486885820" TargetMode="External"/><Relationship Id="rId3418" Type="http://schemas.openxmlformats.org/officeDocument/2006/relationships/hyperlink" Target="http://abs.twimg.com/images/themes/theme1/bg.png" TargetMode="External"/><Relationship Id="rId9394" Type="http://schemas.openxmlformats.org/officeDocument/2006/relationships/hyperlink" Target="https://twitter.com/bos3od23" TargetMode="External"/><Relationship Id="rId339" Type="http://schemas.openxmlformats.org/officeDocument/2006/relationships/hyperlink" Target="http://t.co/TSxt5gQb3a" TargetMode="External"/><Relationship Id="rId753" Type="http://schemas.openxmlformats.org/officeDocument/2006/relationships/hyperlink" Target="https://t.co/Ji75NqdtmA" TargetMode="External"/><Relationship Id="rId1383" Type="http://schemas.openxmlformats.org/officeDocument/2006/relationships/hyperlink" Target="https://pbs.twimg.com/profile_banners/823560672491556866/1485196838" TargetMode="External"/><Relationship Id="rId2434" Type="http://schemas.openxmlformats.org/officeDocument/2006/relationships/hyperlink" Target="https://pbs.twimg.com/profile_banners/562445678/1490899566" TargetMode="External"/><Relationship Id="rId3832" Type="http://schemas.openxmlformats.org/officeDocument/2006/relationships/hyperlink" Target="http://pbs.twimg.com/profile_background_images/490615311/SDM_Logo.jpg" TargetMode="External"/><Relationship Id="rId6988" Type="http://schemas.openxmlformats.org/officeDocument/2006/relationships/hyperlink" Target="http://pbs.twimg.com/profile_images/776686625543905280/7EPUzqAU_normal.jpg" TargetMode="External"/><Relationship Id="rId9047" Type="http://schemas.openxmlformats.org/officeDocument/2006/relationships/hyperlink" Target="https://twitter.com/linternee" TargetMode="External"/><Relationship Id="rId9461" Type="http://schemas.openxmlformats.org/officeDocument/2006/relationships/comments" Target="../comments2.xml"/><Relationship Id="rId406" Type="http://schemas.openxmlformats.org/officeDocument/2006/relationships/hyperlink" Target="https://t.co/mR3iEMAn4l" TargetMode="External"/><Relationship Id="rId1036" Type="http://schemas.openxmlformats.org/officeDocument/2006/relationships/hyperlink" Target="https://pbs.twimg.com/profile_banners/248203085/1403453592" TargetMode="External"/><Relationship Id="rId8063" Type="http://schemas.openxmlformats.org/officeDocument/2006/relationships/hyperlink" Target="https://twitter.com/flaubae" TargetMode="External"/><Relationship Id="rId9114" Type="http://schemas.openxmlformats.org/officeDocument/2006/relationships/hyperlink" Target="https://twitter.com/technowornever" TargetMode="External"/><Relationship Id="rId820" Type="http://schemas.openxmlformats.org/officeDocument/2006/relationships/hyperlink" Target="https://t.co/DjFt2Tqggp" TargetMode="External"/><Relationship Id="rId1450" Type="http://schemas.openxmlformats.org/officeDocument/2006/relationships/hyperlink" Target="https://pbs.twimg.com/profile_banners/3345767289/1472669219" TargetMode="External"/><Relationship Id="rId2501" Type="http://schemas.openxmlformats.org/officeDocument/2006/relationships/hyperlink" Target="https://pbs.twimg.com/profile_banners/845598187184361472/1490970041" TargetMode="External"/><Relationship Id="rId5657" Type="http://schemas.openxmlformats.org/officeDocument/2006/relationships/hyperlink" Target="http://pbs.twimg.com/profile_images/847247841609121792/a3X_segh_normal.jpg" TargetMode="External"/><Relationship Id="rId6708" Type="http://schemas.openxmlformats.org/officeDocument/2006/relationships/hyperlink" Target="http://pbs.twimg.com/profile_images/848646739716395008/iaxuxQ9U_normal.jpg" TargetMode="External"/><Relationship Id="rId1103" Type="http://schemas.openxmlformats.org/officeDocument/2006/relationships/hyperlink" Target="https://pbs.twimg.com/profile_banners/2824004386/1469977850" TargetMode="External"/><Relationship Id="rId4259" Type="http://schemas.openxmlformats.org/officeDocument/2006/relationships/hyperlink" Target="http://abs.twimg.com/images/themes/theme1/bg.png" TargetMode="External"/><Relationship Id="rId4673" Type="http://schemas.openxmlformats.org/officeDocument/2006/relationships/hyperlink" Target="http://pbs.twimg.com/profile_background_images/540024489728159744/9IeO6dHk.jpeg" TargetMode="External"/><Relationship Id="rId5724" Type="http://schemas.openxmlformats.org/officeDocument/2006/relationships/hyperlink" Target="http://pbs.twimg.com/profile_images/822743753995718657/1Zme3gw7_normal.jpg" TargetMode="External"/><Relationship Id="rId8130" Type="http://schemas.openxmlformats.org/officeDocument/2006/relationships/hyperlink" Target="https://twitter.com/eieonoredmacew" TargetMode="External"/><Relationship Id="rId3275" Type="http://schemas.openxmlformats.org/officeDocument/2006/relationships/hyperlink" Target="http://abs.twimg.com/images/themes/theme1/bg.png" TargetMode="External"/><Relationship Id="rId4326" Type="http://schemas.openxmlformats.org/officeDocument/2006/relationships/hyperlink" Target="http://pbs.twimg.com/profile_background_images/653008731/xq7z0o4n2it09uljgldm.jpeg" TargetMode="External"/><Relationship Id="rId4740" Type="http://schemas.openxmlformats.org/officeDocument/2006/relationships/hyperlink" Target="http://pbs.twimg.com/profile_background_images/607838580275175425/DZstQ-cF.jpg" TargetMode="External"/><Relationship Id="rId7896" Type="http://schemas.openxmlformats.org/officeDocument/2006/relationships/hyperlink" Target="https://twitter.com/livesmart" TargetMode="External"/><Relationship Id="rId8947" Type="http://schemas.openxmlformats.org/officeDocument/2006/relationships/hyperlink" Target="https://twitter.com/mr_abdualaziz1" TargetMode="External"/><Relationship Id="rId196" Type="http://schemas.openxmlformats.org/officeDocument/2006/relationships/hyperlink" Target="https://t.co/BrjV4WuWVn" TargetMode="External"/><Relationship Id="rId2291" Type="http://schemas.openxmlformats.org/officeDocument/2006/relationships/hyperlink" Target="https://pbs.twimg.com/profile_banners/153705139/1486593402" TargetMode="External"/><Relationship Id="rId3342" Type="http://schemas.openxmlformats.org/officeDocument/2006/relationships/hyperlink" Target="http://abs.twimg.com/images/themes/theme1/bg.png" TargetMode="External"/><Relationship Id="rId6498" Type="http://schemas.openxmlformats.org/officeDocument/2006/relationships/hyperlink" Target="http://pbs.twimg.com/profile_images/836739996811939840/bjhW0w_7_normal.jpg" TargetMode="External"/><Relationship Id="rId7549" Type="http://schemas.openxmlformats.org/officeDocument/2006/relationships/hyperlink" Target="https://twitter.com/bo0tsandbrows" TargetMode="External"/><Relationship Id="rId263" Type="http://schemas.openxmlformats.org/officeDocument/2006/relationships/hyperlink" Target="https://t.co/LUOy5SLUUo" TargetMode="External"/><Relationship Id="rId6565" Type="http://schemas.openxmlformats.org/officeDocument/2006/relationships/hyperlink" Target="http://pbs.twimg.com/profile_images/732939935410491392/AwPhbtC3_normal.jpg" TargetMode="External"/><Relationship Id="rId7963" Type="http://schemas.openxmlformats.org/officeDocument/2006/relationships/hyperlink" Target="https://twitter.com/jennimck052" TargetMode="External"/><Relationship Id="rId330" Type="http://schemas.openxmlformats.org/officeDocument/2006/relationships/hyperlink" Target="https://t.co/drEdgqBwb1" TargetMode="External"/><Relationship Id="rId2011" Type="http://schemas.openxmlformats.org/officeDocument/2006/relationships/hyperlink" Target="https://pbs.twimg.com/profile_banners/56663737/1470421429" TargetMode="External"/><Relationship Id="rId5167" Type="http://schemas.openxmlformats.org/officeDocument/2006/relationships/hyperlink" Target="http://pbs.twimg.com/profile_images/838064213390151682/WFfrH3A1_normal.jpg" TargetMode="External"/><Relationship Id="rId6218" Type="http://schemas.openxmlformats.org/officeDocument/2006/relationships/hyperlink" Target="http://pbs.twimg.com/profile_images/778106253541306368/yWiqAL5u_normal.jpg" TargetMode="External"/><Relationship Id="rId7616" Type="http://schemas.openxmlformats.org/officeDocument/2006/relationships/hyperlink" Target="https://twitter.com/vikky_oops" TargetMode="External"/><Relationship Id="rId4183" Type="http://schemas.openxmlformats.org/officeDocument/2006/relationships/hyperlink" Target="http://pbs.twimg.com/profile_background_images/466605732079472640/493K_B_1.png" TargetMode="External"/><Relationship Id="rId5581" Type="http://schemas.openxmlformats.org/officeDocument/2006/relationships/hyperlink" Target="http://pbs.twimg.com/profile_images/846894911643275266/3r4JzP0M_normal.jpg" TargetMode="External"/><Relationship Id="rId6632" Type="http://schemas.openxmlformats.org/officeDocument/2006/relationships/hyperlink" Target="http://pbs.twimg.com/profile_images/763010613694062592/CcLUi7oY_normal.jpg" TargetMode="External"/><Relationship Id="rId1777" Type="http://schemas.openxmlformats.org/officeDocument/2006/relationships/hyperlink" Target="https://pbs.twimg.com/profile_banners/2392825004/1489138672" TargetMode="External"/><Relationship Id="rId2828" Type="http://schemas.openxmlformats.org/officeDocument/2006/relationships/hyperlink" Target="https://pbs.twimg.com/profile_banners/560749024/1487425846" TargetMode="External"/><Relationship Id="rId5234" Type="http://schemas.openxmlformats.org/officeDocument/2006/relationships/hyperlink" Target="http://pbs.twimg.com/profile_images/787050576345436163/TeUtKGNo_normal.jpg" TargetMode="External"/><Relationship Id="rId69" Type="http://schemas.openxmlformats.org/officeDocument/2006/relationships/hyperlink" Target="https://t.co/DdPPU2ZhXw" TargetMode="External"/><Relationship Id="rId1844" Type="http://schemas.openxmlformats.org/officeDocument/2006/relationships/hyperlink" Target="https://pbs.twimg.com/profile_banners/747532305917415425/1483705854" TargetMode="External"/><Relationship Id="rId4250" Type="http://schemas.openxmlformats.org/officeDocument/2006/relationships/hyperlink" Target="http://pbs.twimg.com/profile_background_images/777343302/5cf824677aa8bbf388d0bdce46c559f1.jpeg" TargetMode="External"/><Relationship Id="rId5301" Type="http://schemas.openxmlformats.org/officeDocument/2006/relationships/hyperlink" Target="http://pbs.twimg.com/profile_images/823601670361935872/Zheu7-D7_normal.jpg" TargetMode="External"/><Relationship Id="rId8457" Type="http://schemas.openxmlformats.org/officeDocument/2006/relationships/hyperlink" Target="https://twitter.com/laneylove__cole" TargetMode="External"/><Relationship Id="rId8871" Type="http://schemas.openxmlformats.org/officeDocument/2006/relationships/hyperlink" Target="https://twitter.com/khalilramah" TargetMode="External"/><Relationship Id="rId7059" Type="http://schemas.openxmlformats.org/officeDocument/2006/relationships/hyperlink" Target="http://pbs.twimg.com/profile_images/835600979672326144/b-A9QfSB_normal.jpg" TargetMode="External"/><Relationship Id="rId7473" Type="http://schemas.openxmlformats.org/officeDocument/2006/relationships/hyperlink" Target="https://twitter.com/knokatiewil" TargetMode="External"/><Relationship Id="rId8524" Type="http://schemas.openxmlformats.org/officeDocument/2006/relationships/hyperlink" Target="https://twitter.com/franklutherklng" TargetMode="External"/><Relationship Id="rId1911" Type="http://schemas.openxmlformats.org/officeDocument/2006/relationships/hyperlink" Target="https://pbs.twimg.com/profile_banners/421972267/1473590965" TargetMode="External"/><Relationship Id="rId3669" Type="http://schemas.openxmlformats.org/officeDocument/2006/relationships/hyperlink" Target="http://abs.twimg.com/images/themes/theme1/bg.png" TargetMode="External"/><Relationship Id="rId6075" Type="http://schemas.openxmlformats.org/officeDocument/2006/relationships/hyperlink" Target="http://pbs.twimg.com/profile_images/749849047637168128/MGOxWQ3e_normal.jpg" TargetMode="External"/><Relationship Id="rId7126" Type="http://schemas.openxmlformats.org/officeDocument/2006/relationships/hyperlink" Target="http://pbs.twimg.com/profile_images/823368633606934529/A0h3nwMj_normal.jpg" TargetMode="External"/><Relationship Id="rId7540" Type="http://schemas.openxmlformats.org/officeDocument/2006/relationships/hyperlink" Target="https://twitter.com/digitallifemag" TargetMode="External"/><Relationship Id="rId5091" Type="http://schemas.openxmlformats.org/officeDocument/2006/relationships/hyperlink" Target="http://pbs.twimg.com/profile_images/835873658740539392/G1NTZmmD_normal.jpg" TargetMode="External"/><Relationship Id="rId6142" Type="http://schemas.openxmlformats.org/officeDocument/2006/relationships/hyperlink" Target="http://pbs.twimg.com/profile_images/807553137720446976/DzLWQmX2_normal.jpg" TargetMode="External"/><Relationship Id="rId9298" Type="http://schemas.openxmlformats.org/officeDocument/2006/relationships/hyperlink" Target="https://twitter.com/gnnemia" TargetMode="External"/><Relationship Id="rId1287" Type="http://schemas.openxmlformats.org/officeDocument/2006/relationships/hyperlink" Target="https://pbs.twimg.com/profile_banners/81942830/1379240020" TargetMode="External"/><Relationship Id="rId2685" Type="http://schemas.openxmlformats.org/officeDocument/2006/relationships/hyperlink" Target="https://pbs.twimg.com/profile_banners/350850079/1428350974" TargetMode="External"/><Relationship Id="rId3736" Type="http://schemas.openxmlformats.org/officeDocument/2006/relationships/hyperlink" Target="http://abs.twimg.com/images/themes/theme1/bg.png" TargetMode="External"/><Relationship Id="rId657" Type="http://schemas.openxmlformats.org/officeDocument/2006/relationships/hyperlink" Target="http://t.co/qN6eAS6nLV" TargetMode="External"/><Relationship Id="rId2338" Type="http://schemas.openxmlformats.org/officeDocument/2006/relationships/hyperlink" Target="https://pbs.twimg.com/profile_banners/1716921708/1480733024" TargetMode="External"/><Relationship Id="rId2752" Type="http://schemas.openxmlformats.org/officeDocument/2006/relationships/hyperlink" Target="https://pbs.twimg.com/profile_banners/1098595052/1466250134" TargetMode="External"/><Relationship Id="rId3803" Type="http://schemas.openxmlformats.org/officeDocument/2006/relationships/hyperlink" Target="http://abs.twimg.com/images/themes/theme1/bg.png" TargetMode="External"/><Relationship Id="rId6959" Type="http://schemas.openxmlformats.org/officeDocument/2006/relationships/hyperlink" Target="http://pbs.twimg.com/profile_images/649072940688928768/j2icP0fE_normal.jpg" TargetMode="External"/><Relationship Id="rId9365" Type="http://schemas.openxmlformats.org/officeDocument/2006/relationships/hyperlink" Target="https://twitter.com/nemora20" TargetMode="External"/><Relationship Id="rId724" Type="http://schemas.openxmlformats.org/officeDocument/2006/relationships/hyperlink" Target="https://t.co/SVQNgOexln" TargetMode="External"/><Relationship Id="rId1354" Type="http://schemas.openxmlformats.org/officeDocument/2006/relationships/hyperlink" Target="https://pbs.twimg.com/profile_banners/2485131125/1467590735" TargetMode="External"/><Relationship Id="rId2405" Type="http://schemas.openxmlformats.org/officeDocument/2006/relationships/hyperlink" Target="https://pbs.twimg.com/profile_banners/2788754446/1481190293" TargetMode="External"/><Relationship Id="rId5975" Type="http://schemas.openxmlformats.org/officeDocument/2006/relationships/hyperlink" Target="http://pbs.twimg.com/profile_images/639504487611244544/8TiaXE1V_normal.jpg" TargetMode="External"/><Relationship Id="rId8381" Type="http://schemas.openxmlformats.org/officeDocument/2006/relationships/hyperlink" Target="https://twitter.com/doouukane05kane" TargetMode="External"/><Relationship Id="rId9018" Type="http://schemas.openxmlformats.org/officeDocument/2006/relationships/hyperlink" Target="https://twitter.com/transworldtr" TargetMode="External"/><Relationship Id="rId9432" Type="http://schemas.openxmlformats.org/officeDocument/2006/relationships/hyperlink" Target="https://twitter.com/bts_970901_j" TargetMode="External"/><Relationship Id="rId60" Type="http://schemas.openxmlformats.org/officeDocument/2006/relationships/hyperlink" Target="https://t.co/n276Locp0I" TargetMode="External"/><Relationship Id="rId1007" Type="http://schemas.openxmlformats.org/officeDocument/2006/relationships/hyperlink" Target="https://t.co/39M8hrSMyS" TargetMode="External"/><Relationship Id="rId1421" Type="http://schemas.openxmlformats.org/officeDocument/2006/relationships/hyperlink" Target="https://pbs.twimg.com/profile_banners/847456313038618625/1490885479" TargetMode="External"/><Relationship Id="rId4577" Type="http://schemas.openxmlformats.org/officeDocument/2006/relationships/hyperlink" Target="http://abs.twimg.com/images/themes/theme10/bg.gif" TargetMode="External"/><Relationship Id="rId4991" Type="http://schemas.openxmlformats.org/officeDocument/2006/relationships/hyperlink" Target="http://pbs.twimg.com/profile_images/616059135881314304/amwKUhOz_normal.jpg" TargetMode="External"/><Relationship Id="rId5628" Type="http://schemas.openxmlformats.org/officeDocument/2006/relationships/hyperlink" Target="http://pbs.twimg.com/profile_images/451086170156703744/bwl8SIbp_normal.jpeg" TargetMode="External"/><Relationship Id="rId8034" Type="http://schemas.openxmlformats.org/officeDocument/2006/relationships/hyperlink" Target="https://twitter.com/5sos" TargetMode="External"/><Relationship Id="rId3179" Type="http://schemas.openxmlformats.org/officeDocument/2006/relationships/hyperlink" Target="http://abs.twimg.com/images/themes/theme1/bg.png" TargetMode="External"/><Relationship Id="rId3593" Type="http://schemas.openxmlformats.org/officeDocument/2006/relationships/hyperlink" Target="http://abs.twimg.com/images/themes/theme1/bg.png" TargetMode="External"/><Relationship Id="rId4644" Type="http://schemas.openxmlformats.org/officeDocument/2006/relationships/hyperlink" Target="http://abs.twimg.com/images/themes/theme9/bg.gif" TargetMode="External"/><Relationship Id="rId7050" Type="http://schemas.openxmlformats.org/officeDocument/2006/relationships/hyperlink" Target="http://pbs.twimg.com/profile_images/503856706518921216/YustS1mm_normal.jpeg" TargetMode="External"/><Relationship Id="rId8101" Type="http://schemas.openxmlformats.org/officeDocument/2006/relationships/hyperlink" Target="https://twitter.com/geek_output" TargetMode="External"/><Relationship Id="rId2195" Type="http://schemas.openxmlformats.org/officeDocument/2006/relationships/hyperlink" Target="https://pbs.twimg.com/profile_banners/3063716355/1430598780" TargetMode="External"/><Relationship Id="rId3246" Type="http://schemas.openxmlformats.org/officeDocument/2006/relationships/hyperlink" Target="http://abs.twimg.com/images/themes/theme1/bg.png" TargetMode="External"/><Relationship Id="rId167" Type="http://schemas.openxmlformats.org/officeDocument/2006/relationships/hyperlink" Target="https://t.co/oQuljSa2Rn" TargetMode="External"/><Relationship Id="rId581" Type="http://schemas.openxmlformats.org/officeDocument/2006/relationships/hyperlink" Target="https://t.co/4rdNtsRnN1" TargetMode="External"/><Relationship Id="rId2262" Type="http://schemas.openxmlformats.org/officeDocument/2006/relationships/hyperlink" Target="https://pbs.twimg.com/profile_banners/190912672/1385588306" TargetMode="External"/><Relationship Id="rId3660" Type="http://schemas.openxmlformats.org/officeDocument/2006/relationships/hyperlink" Target="http://abs.twimg.com/images/themes/theme3/bg.gif" TargetMode="External"/><Relationship Id="rId4711" Type="http://schemas.openxmlformats.org/officeDocument/2006/relationships/hyperlink" Target="http://abs.twimg.com/images/themes/theme16/bg.gif" TargetMode="External"/><Relationship Id="rId7867" Type="http://schemas.openxmlformats.org/officeDocument/2006/relationships/hyperlink" Target="https://twitter.com/owenxlang" TargetMode="External"/><Relationship Id="rId8918" Type="http://schemas.openxmlformats.org/officeDocument/2006/relationships/hyperlink" Target="https://twitter.com/catmanfatman" TargetMode="External"/><Relationship Id="rId234" Type="http://schemas.openxmlformats.org/officeDocument/2006/relationships/hyperlink" Target="https://t.co/blWyIzOZQM" TargetMode="External"/><Relationship Id="rId3313" Type="http://schemas.openxmlformats.org/officeDocument/2006/relationships/hyperlink" Target="http://abs.twimg.com/images/themes/theme1/bg.png" TargetMode="External"/><Relationship Id="rId6469" Type="http://schemas.openxmlformats.org/officeDocument/2006/relationships/hyperlink" Target="http://pbs.twimg.com/profile_images/765259601755254784/Zgs23Uhx_normal.jpg" TargetMode="External"/><Relationship Id="rId6883" Type="http://schemas.openxmlformats.org/officeDocument/2006/relationships/hyperlink" Target="http://pbs.twimg.com/profile_images/848055208051564544/RH-AXhqK_normal.jpg" TargetMode="External"/><Relationship Id="rId7934" Type="http://schemas.openxmlformats.org/officeDocument/2006/relationships/hyperlink" Target="https://twitter.com/windowphoneeden" TargetMode="External"/><Relationship Id="rId5485" Type="http://schemas.openxmlformats.org/officeDocument/2006/relationships/hyperlink" Target="http://pbs.twimg.com/profile_images/743364633369714688/8YKtmDzb_normal.jpg" TargetMode="External"/><Relationship Id="rId6536" Type="http://schemas.openxmlformats.org/officeDocument/2006/relationships/hyperlink" Target="http://pbs.twimg.com/profile_images/426029847769399296/j604WG3C_normal.png" TargetMode="External"/><Relationship Id="rId6950" Type="http://schemas.openxmlformats.org/officeDocument/2006/relationships/hyperlink" Target="http://pbs.twimg.com/profile_images/693431949730250752/aCA-gaPZ_normal.jpg" TargetMode="External"/><Relationship Id="rId301" Type="http://schemas.openxmlformats.org/officeDocument/2006/relationships/hyperlink" Target="https://t.co/OImQDrXuFk" TargetMode="External"/><Relationship Id="rId4087" Type="http://schemas.openxmlformats.org/officeDocument/2006/relationships/hyperlink" Target="http://abs.twimg.com/images/themes/theme1/bg.png" TargetMode="External"/><Relationship Id="rId5138" Type="http://schemas.openxmlformats.org/officeDocument/2006/relationships/hyperlink" Target="http://pbs.twimg.com/profile_images/536785517287731200/8htOiOyS_normal.jpeg" TargetMode="External"/><Relationship Id="rId5552" Type="http://schemas.openxmlformats.org/officeDocument/2006/relationships/hyperlink" Target="http://pbs.twimg.com/profile_images/837755712671367170/JP7_y16i_normal.jpg" TargetMode="External"/><Relationship Id="rId6603" Type="http://schemas.openxmlformats.org/officeDocument/2006/relationships/hyperlink" Target="http://pbs.twimg.com/profile_images/848464312721125376/Pbya3Bhl_normal.jpg" TargetMode="External"/><Relationship Id="rId1748" Type="http://schemas.openxmlformats.org/officeDocument/2006/relationships/hyperlink" Target="https://pbs.twimg.com/profile_banners/2484833296/1467586317" TargetMode="External"/><Relationship Id="rId4154" Type="http://schemas.openxmlformats.org/officeDocument/2006/relationships/hyperlink" Target="http://abs.twimg.com/images/themes/theme17/bg.gif" TargetMode="External"/><Relationship Id="rId5205" Type="http://schemas.openxmlformats.org/officeDocument/2006/relationships/hyperlink" Target="http://pbs.twimg.com/profile_images/837972063113658370/_smOLY53_normal.jpg" TargetMode="External"/><Relationship Id="rId8775" Type="http://schemas.openxmlformats.org/officeDocument/2006/relationships/hyperlink" Target="https://twitter.com/acalllkat" TargetMode="External"/><Relationship Id="rId3170" Type="http://schemas.openxmlformats.org/officeDocument/2006/relationships/hyperlink" Target="http://abs.twimg.com/images/themes/theme1/bg.png" TargetMode="External"/><Relationship Id="rId4221" Type="http://schemas.openxmlformats.org/officeDocument/2006/relationships/hyperlink" Target="http://pbs.twimg.com/profile_background_images/363415728/fond_twitter3.jpg" TargetMode="External"/><Relationship Id="rId7377" Type="http://schemas.openxmlformats.org/officeDocument/2006/relationships/hyperlink" Target="https://twitter.com/xperias974" TargetMode="External"/><Relationship Id="rId8428" Type="http://schemas.openxmlformats.org/officeDocument/2006/relationships/hyperlink" Target="https://twitter.com/3dbeea12" TargetMode="External"/><Relationship Id="rId1815" Type="http://schemas.openxmlformats.org/officeDocument/2006/relationships/hyperlink" Target="https://pbs.twimg.com/profile_banners/801571367703355392/1479960231" TargetMode="External"/><Relationship Id="rId6393" Type="http://schemas.openxmlformats.org/officeDocument/2006/relationships/hyperlink" Target="http://pbs.twimg.com/profile_images/843969076531789824/FXlkAyIS_normal.jpg" TargetMode="External"/><Relationship Id="rId7791" Type="http://schemas.openxmlformats.org/officeDocument/2006/relationships/hyperlink" Target="https://twitter.com/coastaistardeco" TargetMode="External"/><Relationship Id="rId8842" Type="http://schemas.openxmlformats.org/officeDocument/2006/relationships/hyperlink" Target="https://twitter.com/petemcdonald_" TargetMode="External"/><Relationship Id="rId3987" Type="http://schemas.openxmlformats.org/officeDocument/2006/relationships/hyperlink" Target="http://abs.twimg.com/images/themes/theme7/bg.gif" TargetMode="External"/><Relationship Id="rId6046" Type="http://schemas.openxmlformats.org/officeDocument/2006/relationships/hyperlink" Target="http://pbs.twimg.com/profile_images/763015963251974144/oFVERYhX_normal.jpg" TargetMode="External"/><Relationship Id="rId7444" Type="http://schemas.openxmlformats.org/officeDocument/2006/relationships/hyperlink" Target="https://twitter.com/ballalbe" TargetMode="External"/><Relationship Id="rId2589" Type="http://schemas.openxmlformats.org/officeDocument/2006/relationships/hyperlink" Target="https://pbs.twimg.com/profile_banners/2158466249/1465627199" TargetMode="External"/><Relationship Id="rId6460" Type="http://schemas.openxmlformats.org/officeDocument/2006/relationships/hyperlink" Target="http://pbs.twimg.com/profile_images/770370009520599046/ptIKDeAt_normal.jpg" TargetMode="External"/><Relationship Id="rId7511" Type="http://schemas.openxmlformats.org/officeDocument/2006/relationships/hyperlink" Target="https://twitter.com/hwbrain1" TargetMode="External"/><Relationship Id="rId975" Type="http://schemas.openxmlformats.org/officeDocument/2006/relationships/hyperlink" Target="https://t.co/M1z0scztnJ" TargetMode="External"/><Relationship Id="rId2656" Type="http://schemas.openxmlformats.org/officeDocument/2006/relationships/hyperlink" Target="https://pbs.twimg.com/profile_banners/37995138/1483382740" TargetMode="External"/><Relationship Id="rId3707" Type="http://schemas.openxmlformats.org/officeDocument/2006/relationships/hyperlink" Target="http://abs.twimg.com/images/themes/theme1/bg.png" TargetMode="External"/><Relationship Id="rId5062" Type="http://schemas.openxmlformats.org/officeDocument/2006/relationships/hyperlink" Target="http://pbs.twimg.com/profile_images/814030429464489984/6lCG09Pe_normal.jpg" TargetMode="External"/><Relationship Id="rId6113" Type="http://schemas.openxmlformats.org/officeDocument/2006/relationships/hyperlink" Target="http://pbs.twimg.com/profile_images/751523513920589824/S5YZcVMK_normal.jpg" TargetMode="External"/><Relationship Id="rId9269" Type="http://schemas.openxmlformats.org/officeDocument/2006/relationships/hyperlink" Target="https://twitter.com/moustic64300" TargetMode="External"/><Relationship Id="rId628" Type="http://schemas.openxmlformats.org/officeDocument/2006/relationships/hyperlink" Target="https://t.co/ER5YYiqbsu" TargetMode="External"/><Relationship Id="rId1258" Type="http://schemas.openxmlformats.org/officeDocument/2006/relationships/hyperlink" Target="https://pbs.twimg.com/profile_banners/3043114705/1487413964" TargetMode="External"/><Relationship Id="rId1672" Type="http://schemas.openxmlformats.org/officeDocument/2006/relationships/hyperlink" Target="https://pbs.twimg.com/profile_banners/4817748004/1468313582" TargetMode="External"/><Relationship Id="rId2309" Type="http://schemas.openxmlformats.org/officeDocument/2006/relationships/hyperlink" Target="https://pbs.twimg.com/profile_banners/318480348/1454466455" TargetMode="External"/><Relationship Id="rId2723" Type="http://schemas.openxmlformats.org/officeDocument/2006/relationships/hyperlink" Target="https://pbs.twimg.com/profile_banners/2219735555/1476313918" TargetMode="External"/><Relationship Id="rId5879" Type="http://schemas.openxmlformats.org/officeDocument/2006/relationships/hyperlink" Target="http://pbs.twimg.com/profile_images/654344801832280064/UmZYDH8j_normal.jpg" TargetMode="External"/><Relationship Id="rId8285" Type="http://schemas.openxmlformats.org/officeDocument/2006/relationships/hyperlink" Target="https://twitter.com/kudahiard" TargetMode="External"/><Relationship Id="rId9336" Type="http://schemas.openxmlformats.org/officeDocument/2006/relationships/hyperlink" Target="https://twitter.com/mshare_binslom" TargetMode="External"/><Relationship Id="rId1325" Type="http://schemas.openxmlformats.org/officeDocument/2006/relationships/hyperlink" Target="https://pbs.twimg.com/profile_banners/965525378/1489249029" TargetMode="External"/><Relationship Id="rId8352" Type="http://schemas.openxmlformats.org/officeDocument/2006/relationships/hyperlink" Target="https://twitter.com/opineit" TargetMode="External"/><Relationship Id="rId9403" Type="http://schemas.openxmlformats.org/officeDocument/2006/relationships/hyperlink" Target="https://twitter.com/ialhnoof_" TargetMode="External"/><Relationship Id="rId3497" Type="http://schemas.openxmlformats.org/officeDocument/2006/relationships/hyperlink" Target="http://abs.twimg.com/images/themes/theme1/bg.png" TargetMode="External"/><Relationship Id="rId4895" Type="http://schemas.openxmlformats.org/officeDocument/2006/relationships/hyperlink" Target="http://pbs.twimg.com/profile_background_images/162128891/Twitter.jpg" TargetMode="External"/><Relationship Id="rId5946" Type="http://schemas.openxmlformats.org/officeDocument/2006/relationships/hyperlink" Target="http://pbs.twimg.com/profile_images/848224503255662592/7prKgp-N_normal.jpg" TargetMode="External"/><Relationship Id="rId8005" Type="http://schemas.openxmlformats.org/officeDocument/2006/relationships/hyperlink" Target="https://twitter.com/bulentozkan_gs" TargetMode="External"/><Relationship Id="rId31" Type="http://schemas.openxmlformats.org/officeDocument/2006/relationships/hyperlink" Target="https://t.co/nFTjfIvG43" TargetMode="External"/><Relationship Id="rId2099" Type="http://schemas.openxmlformats.org/officeDocument/2006/relationships/hyperlink" Target="https://pbs.twimg.com/profile_banners/465975342/1471081627" TargetMode="External"/><Relationship Id="rId4548" Type="http://schemas.openxmlformats.org/officeDocument/2006/relationships/hyperlink" Target="http://abs.twimg.com/images/themes/theme14/bg.gif" TargetMode="External"/><Relationship Id="rId4962" Type="http://schemas.openxmlformats.org/officeDocument/2006/relationships/hyperlink" Target="http://pbs.twimg.com/profile_images/764229388674142209/SSdN5I42_normal.jpg" TargetMode="External"/><Relationship Id="rId7021" Type="http://schemas.openxmlformats.org/officeDocument/2006/relationships/hyperlink" Target="http://pbs.twimg.com/profile_images/2633929851/b990e08f7a855f4e68aaa48e32a07b96_normal.jpeg" TargetMode="External"/><Relationship Id="rId3564" Type="http://schemas.openxmlformats.org/officeDocument/2006/relationships/hyperlink" Target="http://pbs.twimg.com/profile_background_images/661878845755125760/3UMRF_dG.jpg" TargetMode="External"/><Relationship Id="rId4615" Type="http://schemas.openxmlformats.org/officeDocument/2006/relationships/hyperlink" Target="http://abs.twimg.com/images/themes/theme1/bg.png" TargetMode="External"/><Relationship Id="rId485" Type="http://schemas.openxmlformats.org/officeDocument/2006/relationships/hyperlink" Target="https://t.co/7Joz8skvKw" TargetMode="External"/><Relationship Id="rId2166" Type="http://schemas.openxmlformats.org/officeDocument/2006/relationships/hyperlink" Target="https://pbs.twimg.com/profile_banners/179932668/1488725705" TargetMode="External"/><Relationship Id="rId2580" Type="http://schemas.openxmlformats.org/officeDocument/2006/relationships/hyperlink" Target="https://pbs.twimg.com/profile_banners/3119838630/1488033820" TargetMode="External"/><Relationship Id="rId3217" Type="http://schemas.openxmlformats.org/officeDocument/2006/relationships/hyperlink" Target="http://abs.twimg.com/images/themes/theme11/bg.gif" TargetMode="External"/><Relationship Id="rId3631" Type="http://schemas.openxmlformats.org/officeDocument/2006/relationships/hyperlink" Target="http://abs.twimg.com/images/themes/theme1/bg.png" TargetMode="External"/><Relationship Id="rId6787" Type="http://schemas.openxmlformats.org/officeDocument/2006/relationships/hyperlink" Target="http://pbs.twimg.com/profile_images/815991914361221120/GWyVI8uB_normal.jpg" TargetMode="External"/><Relationship Id="rId7838" Type="http://schemas.openxmlformats.org/officeDocument/2006/relationships/hyperlink" Target="https://twitter.com/pauieenuh" TargetMode="External"/><Relationship Id="rId9193" Type="http://schemas.openxmlformats.org/officeDocument/2006/relationships/hyperlink" Target="https://twitter.com/j_chokani" TargetMode="External"/><Relationship Id="rId138" Type="http://schemas.openxmlformats.org/officeDocument/2006/relationships/hyperlink" Target="https://t.co/9aBU76w2Lq" TargetMode="External"/><Relationship Id="rId552" Type="http://schemas.openxmlformats.org/officeDocument/2006/relationships/hyperlink" Target="https://t.co/2sRFLdjNcD" TargetMode="External"/><Relationship Id="rId1182" Type="http://schemas.openxmlformats.org/officeDocument/2006/relationships/hyperlink" Target="https://pbs.twimg.com/profile_banners/780354959262887936/1490405771" TargetMode="External"/><Relationship Id="rId2233" Type="http://schemas.openxmlformats.org/officeDocument/2006/relationships/hyperlink" Target="https://pbs.twimg.com/profile_banners/3037864405/1483012184" TargetMode="External"/><Relationship Id="rId5389" Type="http://schemas.openxmlformats.org/officeDocument/2006/relationships/hyperlink" Target="http://pbs.twimg.com/profile_images/706652949414584320/97oS8dpi_normal.jpg" TargetMode="External"/><Relationship Id="rId6854" Type="http://schemas.openxmlformats.org/officeDocument/2006/relationships/hyperlink" Target="http://pbs.twimg.com/profile_images/843118355695489024/hqSl5dop_normal.jpg" TargetMode="External"/><Relationship Id="rId9260" Type="http://schemas.openxmlformats.org/officeDocument/2006/relationships/hyperlink" Target="https://twitter.com/uptodateksa2" TargetMode="External"/><Relationship Id="rId205" Type="http://schemas.openxmlformats.org/officeDocument/2006/relationships/hyperlink" Target="https://t.co/PIE7eAzvrO" TargetMode="External"/><Relationship Id="rId2300" Type="http://schemas.openxmlformats.org/officeDocument/2006/relationships/hyperlink" Target="https://pbs.twimg.com/profile_banners/393745650/1377704697" TargetMode="External"/><Relationship Id="rId5456" Type="http://schemas.openxmlformats.org/officeDocument/2006/relationships/hyperlink" Target="http://pbs.twimg.com/profile_images/845607099753226242/ackNI9Sn_normal.jpg" TargetMode="External"/><Relationship Id="rId6507" Type="http://schemas.openxmlformats.org/officeDocument/2006/relationships/hyperlink" Target="http://pbs.twimg.com/profile_images/663475211384303616/3u8h9q92_normal.jpg" TargetMode="External"/><Relationship Id="rId7905" Type="http://schemas.openxmlformats.org/officeDocument/2006/relationships/hyperlink" Target="https://twitter.com/j_cyy1962324" TargetMode="External"/><Relationship Id="rId1999" Type="http://schemas.openxmlformats.org/officeDocument/2006/relationships/hyperlink" Target="https://pbs.twimg.com/profile_banners/2486898160/1467592203" TargetMode="External"/><Relationship Id="rId4058" Type="http://schemas.openxmlformats.org/officeDocument/2006/relationships/hyperlink" Target="http://abs.twimg.com/images/themes/theme1/bg.png" TargetMode="External"/><Relationship Id="rId4472" Type="http://schemas.openxmlformats.org/officeDocument/2006/relationships/hyperlink" Target="http://abs.twimg.com/images/themes/theme10/bg.gif" TargetMode="External"/><Relationship Id="rId5109" Type="http://schemas.openxmlformats.org/officeDocument/2006/relationships/hyperlink" Target="http://pbs.twimg.com/profile_images/836939152931319809/JEXPz84E_normal.jpg" TargetMode="External"/><Relationship Id="rId5870" Type="http://schemas.openxmlformats.org/officeDocument/2006/relationships/hyperlink" Target="http://pbs.twimg.com/profile_images/3749469858/d3a714151a7b66baaf3741420e3cd9be_normal.jpeg" TargetMode="External"/><Relationship Id="rId6921" Type="http://schemas.openxmlformats.org/officeDocument/2006/relationships/hyperlink" Target="http://pbs.twimg.com/profile_images/815681453786857472/xmAOz2Qb_normal.jpg" TargetMode="External"/><Relationship Id="rId3074" Type="http://schemas.openxmlformats.org/officeDocument/2006/relationships/hyperlink" Target="http://pbs.twimg.com/profile_background_images/509670821812387841/-ptkD4N7.png" TargetMode="External"/><Relationship Id="rId4125" Type="http://schemas.openxmlformats.org/officeDocument/2006/relationships/hyperlink" Target="http://abs.twimg.com/images/themes/theme6/bg.gif" TargetMode="External"/><Relationship Id="rId5523" Type="http://schemas.openxmlformats.org/officeDocument/2006/relationships/hyperlink" Target="http://pbs.twimg.com/profile_images/763017165624737792/aIuXAMe4_normal.jpg" TargetMode="External"/><Relationship Id="rId8679" Type="http://schemas.openxmlformats.org/officeDocument/2006/relationships/hyperlink" Target="https://twitter.com/eazyform" TargetMode="External"/><Relationship Id="rId1719" Type="http://schemas.openxmlformats.org/officeDocument/2006/relationships/hyperlink" Target="https://pbs.twimg.com/profile_banners/3092817063/1426612650" TargetMode="External"/><Relationship Id="rId7695" Type="http://schemas.openxmlformats.org/officeDocument/2006/relationships/hyperlink" Target="https://twitter.com/sprint" TargetMode="External"/><Relationship Id="rId8746" Type="http://schemas.openxmlformats.org/officeDocument/2006/relationships/hyperlink" Target="https://twitter.com/131anand1nqy" TargetMode="External"/><Relationship Id="rId2090" Type="http://schemas.openxmlformats.org/officeDocument/2006/relationships/hyperlink" Target="https://pbs.twimg.com/profile_banners/3187909520/1489770273" TargetMode="External"/><Relationship Id="rId3141" Type="http://schemas.openxmlformats.org/officeDocument/2006/relationships/hyperlink" Target="http://pbs.twimg.com/profile_background_images/851447078/f387f28246717c472340462b02a87803.jpeg" TargetMode="External"/><Relationship Id="rId6297" Type="http://schemas.openxmlformats.org/officeDocument/2006/relationships/hyperlink" Target="http://pbs.twimg.com/profile_images/561462815005749250/5HFHcVxN_normal.jpeg" TargetMode="External"/><Relationship Id="rId7348" Type="http://schemas.openxmlformats.org/officeDocument/2006/relationships/hyperlink" Target="https://twitter.com/iik_irmawati" TargetMode="External"/><Relationship Id="rId7762" Type="http://schemas.openxmlformats.org/officeDocument/2006/relationships/hyperlink" Target="https://twitter.com/joaqooo" TargetMode="External"/><Relationship Id="rId8813" Type="http://schemas.openxmlformats.org/officeDocument/2006/relationships/hyperlink" Target="https://twitter.com/tetexalinfini" TargetMode="External"/><Relationship Id="rId3958" Type="http://schemas.openxmlformats.org/officeDocument/2006/relationships/hyperlink" Target="http://abs.twimg.com/images/themes/theme14/bg.gif" TargetMode="External"/><Relationship Id="rId6364" Type="http://schemas.openxmlformats.org/officeDocument/2006/relationships/hyperlink" Target="http://pbs.twimg.com/profile_images/830807115866320896/mdzHBYLB_normal.jpg" TargetMode="External"/><Relationship Id="rId7415" Type="http://schemas.openxmlformats.org/officeDocument/2006/relationships/hyperlink" Target="https://twitter.com/morganplchura" TargetMode="External"/><Relationship Id="rId879" Type="http://schemas.openxmlformats.org/officeDocument/2006/relationships/hyperlink" Target="https://t.co/vqFlErSNdm" TargetMode="External"/><Relationship Id="rId5380" Type="http://schemas.openxmlformats.org/officeDocument/2006/relationships/hyperlink" Target="http://pbs.twimg.com/profile_images/614147291381899266/vd9RdPrh_normal.jpg" TargetMode="External"/><Relationship Id="rId6017" Type="http://schemas.openxmlformats.org/officeDocument/2006/relationships/hyperlink" Target="http://pbs.twimg.com/profile_images/750411107869790210/BFbc7uTO_normal.jpg" TargetMode="External"/><Relationship Id="rId6431" Type="http://schemas.openxmlformats.org/officeDocument/2006/relationships/hyperlink" Target="http://pbs.twimg.com/profile_images/764947409172570113/jqInjohF_normal.jpg" TargetMode="External"/><Relationship Id="rId1576" Type="http://schemas.openxmlformats.org/officeDocument/2006/relationships/hyperlink" Target="https://pbs.twimg.com/profile_banners/2473338816/1445137126" TargetMode="External"/><Relationship Id="rId2974" Type="http://schemas.openxmlformats.org/officeDocument/2006/relationships/hyperlink" Target="http://abs.twimg.com/images/themes/theme18/bg.gif" TargetMode="External"/><Relationship Id="rId5033" Type="http://schemas.openxmlformats.org/officeDocument/2006/relationships/hyperlink" Target="http://pbs.twimg.com/profile_images/587233597037350912/AhFnXttO_normal.png" TargetMode="External"/><Relationship Id="rId8189" Type="http://schemas.openxmlformats.org/officeDocument/2006/relationships/hyperlink" Target="https://twitter.com/lado_mx" TargetMode="External"/><Relationship Id="rId946" Type="http://schemas.openxmlformats.org/officeDocument/2006/relationships/hyperlink" Target="http://t.co/JgPEEzaXJA" TargetMode="External"/><Relationship Id="rId1229" Type="http://schemas.openxmlformats.org/officeDocument/2006/relationships/hyperlink" Target="https://pbs.twimg.com/profile_banners/781335656/1491049135" TargetMode="External"/><Relationship Id="rId1990" Type="http://schemas.openxmlformats.org/officeDocument/2006/relationships/hyperlink" Target="https://pbs.twimg.com/profile_banners/361810064/1446667517" TargetMode="External"/><Relationship Id="rId2627" Type="http://schemas.openxmlformats.org/officeDocument/2006/relationships/hyperlink" Target="https://pbs.twimg.com/profile_banners/277285579/1444765995" TargetMode="External"/><Relationship Id="rId5100" Type="http://schemas.openxmlformats.org/officeDocument/2006/relationships/hyperlink" Target="http://pbs.twimg.com/profile_images/757499639977443328/0T5OvcQM_normal.jpg" TargetMode="External"/><Relationship Id="rId8256" Type="http://schemas.openxmlformats.org/officeDocument/2006/relationships/hyperlink" Target="https://twitter.com/exod_xeon" TargetMode="External"/><Relationship Id="rId1643" Type="http://schemas.openxmlformats.org/officeDocument/2006/relationships/hyperlink" Target="https://pbs.twimg.com/profile_banners/4013419900/1486008355" TargetMode="External"/><Relationship Id="rId4799" Type="http://schemas.openxmlformats.org/officeDocument/2006/relationships/hyperlink" Target="http://abs.twimg.com/images/themes/theme1/bg.png" TargetMode="External"/><Relationship Id="rId8670" Type="http://schemas.openxmlformats.org/officeDocument/2006/relationships/hyperlink" Target="https://twitter.com/zixook" TargetMode="External"/><Relationship Id="rId9307" Type="http://schemas.openxmlformats.org/officeDocument/2006/relationships/hyperlink" Target="https://twitter.com/africaastronomy" TargetMode="External"/><Relationship Id="rId1710" Type="http://schemas.openxmlformats.org/officeDocument/2006/relationships/hyperlink" Target="https://pbs.twimg.com/profile_banners/848819192/1420711318" TargetMode="External"/><Relationship Id="rId4866" Type="http://schemas.openxmlformats.org/officeDocument/2006/relationships/hyperlink" Target="http://abs.twimg.com/images/themes/theme1/bg.png" TargetMode="External"/><Relationship Id="rId5917" Type="http://schemas.openxmlformats.org/officeDocument/2006/relationships/hyperlink" Target="http://pbs.twimg.com/profile_images/844523519291535361/jSYysdJq_normal.jpg" TargetMode="External"/><Relationship Id="rId7272" Type="http://schemas.openxmlformats.org/officeDocument/2006/relationships/hyperlink" Target="https://twitter.com/juanmonsalveg" TargetMode="External"/><Relationship Id="rId8323" Type="http://schemas.openxmlformats.org/officeDocument/2006/relationships/hyperlink" Target="https://twitter.com/neil_j_wood" TargetMode="External"/><Relationship Id="rId3468" Type="http://schemas.openxmlformats.org/officeDocument/2006/relationships/hyperlink" Target="http://abs.twimg.com/images/themes/theme1/bg.png" TargetMode="External"/><Relationship Id="rId3882" Type="http://schemas.openxmlformats.org/officeDocument/2006/relationships/hyperlink" Target="http://pbs.twimg.com/profile_background_images/357546974/aaliyah___2pac.jpg" TargetMode="External"/><Relationship Id="rId4519" Type="http://schemas.openxmlformats.org/officeDocument/2006/relationships/hyperlink" Target="http://pbs.twimg.com/profile_background_images/518557910230503424/LCv6_AUh.jpeg" TargetMode="External"/><Relationship Id="rId4933" Type="http://schemas.openxmlformats.org/officeDocument/2006/relationships/hyperlink" Target="http://pbs.twimg.com/profile_images/634002936247488513/PNaroAfG_normal.jpg" TargetMode="External"/><Relationship Id="rId389" Type="http://schemas.openxmlformats.org/officeDocument/2006/relationships/hyperlink" Target="http://t.co/D8UjhVlGNY" TargetMode="External"/><Relationship Id="rId2484" Type="http://schemas.openxmlformats.org/officeDocument/2006/relationships/hyperlink" Target="https://pbs.twimg.com/profile_banners/842412850748489728/1489683073" TargetMode="External"/><Relationship Id="rId3535" Type="http://schemas.openxmlformats.org/officeDocument/2006/relationships/hyperlink" Target="http://pbs.twimg.com/profile_background_images/378800000177437900/aLdsFb21.png" TargetMode="External"/><Relationship Id="rId9097" Type="http://schemas.openxmlformats.org/officeDocument/2006/relationships/hyperlink" Target="https://twitter.com/dj_anti_" TargetMode="External"/><Relationship Id="rId456" Type="http://schemas.openxmlformats.org/officeDocument/2006/relationships/hyperlink" Target="http://t.co/V5nsVQir29" TargetMode="External"/><Relationship Id="rId870" Type="http://schemas.openxmlformats.org/officeDocument/2006/relationships/hyperlink" Target="http://t.co/UxJzurGH1o" TargetMode="External"/><Relationship Id="rId1086" Type="http://schemas.openxmlformats.org/officeDocument/2006/relationships/hyperlink" Target="https://pbs.twimg.com/profile_banners/404216143/1471082957" TargetMode="External"/><Relationship Id="rId2137" Type="http://schemas.openxmlformats.org/officeDocument/2006/relationships/hyperlink" Target="https://pbs.twimg.com/profile_banners/614035489/1471043612" TargetMode="External"/><Relationship Id="rId2551" Type="http://schemas.openxmlformats.org/officeDocument/2006/relationships/hyperlink" Target="https://pbs.twimg.com/profile_banners/84404548/1486067315" TargetMode="External"/><Relationship Id="rId9164" Type="http://schemas.openxmlformats.org/officeDocument/2006/relationships/hyperlink" Target="https://twitter.com/aguila_j_m" TargetMode="External"/><Relationship Id="rId109" Type="http://schemas.openxmlformats.org/officeDocument/2006/relationships/hyperlink" Target="https://t.co/cZxeZbujud" TargetMode="External"/><Relationship Id="rId523" Type="http://schemas.openxmlformats.org/officeDocument/2006/relationships/hyperlink" Target="https://t.co/up8NYyIFbK" TargetMode="External"/><Relationship Id="rId1153" Type="http://schemas.openxmlformats.org/officeDocument/2006/relationships/hyperlink" Target="https://pbs.twimg.com/profile_banners/796108739438923776/1478643545" TargetMode="External"/><Relationship Id="rId2204" Type="http://schemas.openxmlformats.org/officeDocument/2006/relationships/hyperlink" Target="https://pbs.twimg.com/profile_banners/2486262101/1430597340" TargetMode="External"/><Relationship Id="rId3602" Type="http://schemas.openxmlformats.org/officeDocument/2006/relationships/hyperlink" Target="http://abs.twimg.com/images/themes/theme1/bg.png" TargetMode="External"/><Relationship Id="rId6758" Type="http://schemas.openxmlformats.org/officeDocument/2006/relationships/hyperlink" Target="http://pbs.twimg.com/profile_images/793202392095264768/lYwQt5A-_normal.jpg" TargetMode="External"/><Relationship Id="rId7809" Type="http://schemas.openxmlformats.org/officeDocument/2006/relationships/hyperlink" Target="https://twitter.com/royalsgosslpmv" TargetMode="External"/><Relationship Id="rId8180" Type="http://schemas.openxmlformats.org/officeDocument/2006/relationships/hyperlink" Target="https://twitter.com/jasalhaera_j" TargetMode="External"/><Relationship Id="rId9231" Type="http://schemas.openxmlformats.org/officeDocument/2006/relationships/hyperlink" Target="https://twitter.com/ad_alexander_s" TargetMode="External"/><Relationship Id="rId5774" Type="http://schemas.openxmlformats.org/officeDocument/2006/relationships/hyperlink" Target="http://pbs.twimg.com/profile_images/691344748527947776/BcaVpVkP_normal.jpg" TargetMode="External"/><Relationship Id="rId6825" Type="http://schemas.openxmlformats.org/officeDocument/2006/relationships/hyperlink" Target="http://pbs.twimg.com/profile_images/770882510599417856/Z7ht7kZ__normal.jpg" TargetMode="External"/><Relationship Id="rId1220" Type="http://schemas.openxmlformats.org/officeDocument/2006/relationships/hyperlink" Target="https://pbs.twimg.com/profile_banners/464809126/1470753620" TargetMode="External"/><Relationship Id="rId4376" Type="http://schemas.openxmlformats.org/officeDocument/2006/relationships/hyperlink" Target="http://pbs.twimg.com/profile_background_images/479343957382426625/MTm_CfBy.png" TargetMode="External"/><Relationship Id="rId4790" Type="http://schemas.openxmlformats.org/officeDocument/2006/relationships/hyperlink" Target="http://pbs.twimg.com/profile_background_images/378800000066555947/2697110fb7de38eb15c1817ffd4ea3fb.jpeg" TargetMode="External"/><Relationship Id="rId5427" Type="http://schemas.openxmlformats.org/officeDocument/2006/relationships/hyperlink" Target="http://pbs.twimg.com/profile_images/786159597052694528/HK4AASeG_normal.jpg" TargetMode="External"/><Relationship Id="rId5841" Type="http://schemas.openxmlformats.org/officeDocument/2006/relationships/hyperlink" Target="http://pbs.twimg.com/profile_images/764275097867788288/KuEn15y6_normal.jpg" TargetMode="External"/><Relationship Id="rId8997" Type="http://schemas.openxmlformats.org/officeDocument/2006/relationships/hyperlink" Target="https://twitter.com/aledasilva_j" TargetMode="External"/><Relationship Id="rId3392" Type="http://schemas.openxmlformats.org/officeDocument/2006/relationships/hyperlink" Target="http://pbs.twimg.com/profile_background_images/3480526/alrace2_bg.jpg" TargetMode="External"/><Relationship Id="rId4029" Type="http://schemas.openxmlformats.org/officeDocument/2006/relationships/hyperlink" Target="http://abs.twimg.com/images/themes/theme1/bg.png" TargetMode="External"/><Relationship Id="rId4443" Type="http://schemas.openxmlformats.org/officeDocument/2006/relationships/hyperlink" Target="http://abs.twimg.com/images/themes/theme1/bg.png" TargetMode="External"/><Relationship Id="rId7599" Type="http://schemas.openxmlformats.org/officeDocument/2006/relationships/hyperlink" Target="https://twitter.com/supersaf" TargetMode="External"/><Relationship Id="rId3045" Type="http://schemas.openxmlformats.org/officeDocument/2006/relationships/hyperlink" Target="http://pbs.twimg.com/profile_background_images/159392981/photo__2_.JPG" TargetMode="External"/><Relationship Id="rId4510" Type="http://schemas.openxmlformats.org/officeDocument/2006/relationships/hyperlink" Target="http://abs.twimg.com/images/themes/theme9/bg.gif" TargetMode="External"/><Relationship Id="rId7666" Type="http://schemas.openxmlformats.org/officeDocument/2006/relationships/hyperlink" Target="https://twitter.com/djayakey" TargetMode="External"/><Relationship Id="rId8717" Type="http://schemas.openxmlformats.org/officeDocument/2006/relationships/hyperlink" Target="https://twitter.com/tabletpc_jp" TargetMode="External"/><Relationship Id="rId380" Type="http://schemas.openxmlformats.org/officeDocument/2006/relationships/hyperlink" Target="http://t.co/sozw1lKWBP" TargetMode="External"/><Relationship Id="rId2061" Type="http://schemas.openxmlformats.org/officeDocument/2006/relationships/hyperlink" Target="https://pbs.twimg.com/profile_banners/1378016713/1470362981" TargetMode="External"/><Relationship Id="rId3112" Type="http://schemas.openxmlformats.org/officeDocument/2006/relationships/hyperlink" Target="http://pbs.twimg.com/profile_background_images/603855594567630848/SOtiCISC.jpg" TargetMode="External"/><Relationship Id="rId6268" Type="http://schemas.openxmlformats.org/officeDocument/2006/relationships/hyperlink" Target="http://pbs.twimg.com/profile_images/534296976826060800/Cnl1xw1d_normal.jpeg" TargetMode="External"/><Relationship Id="rId6682" Type="http://schemas.openxmlformats.org/officeDocument/2006/relationships/hyperlink" Target="http://pbs.twimg.com/profile_images/833419638721675266/0W03k_WN_normal.jpg" TargetMode="External"/><Relationship Id="rId7319" Type="http://schemas.openxmlformats.org/officeDocument/2006/relationships/hyperlink" Target="https://twitter.com/j_johnsonn7" TargetMode="External"/><Relationship Id="rId5284" Type="http://schemas.openxmlformats.org/officeDocument/2006/relationships/hyperlink" Target="http://pbs.twimg.com/profile_images/552926905943347200/sSiI_hy3_normal.jpeg" TargetMode="External"/><Relationship Id="rId6335" Type="http://schemas.openxmlformats.org/officeDocument/2006/relationships/hyperlink" Target="http://pbs.twimg.com/profile_images/848140395376660481/vJBZCfFs_normal.jpg" TargetMode="External"/><Relationship Id="rId7733" Type="http://schemas.openxmlformats.org/officeDocument/2006/relationships/hyperlink" Target="https://twitter.com/j_patino9" TargetMode="External"/><Relationship Id="rId100" Type="http://schemas.openxmlformats.org/officeDocument/2006/relationships/hyperlink" Target="http://t.co/Rz3QPerre5" TargetMode="External"/><Relationship Id="rId2878" Type="http://schemas.openxmlformats.org/officeDocument/2006/relationships/hyperlink" Target="https://pbs.twimg.com/profile_banners/835600117289738240/1488058877" TargetMode="External"/><Relationship Id="rId3929" Type="http://schemas.openxmlformats.org/officeDocument/2006/relationships/hyperlink" Target="http://abs.twimg.com/images/themes/theme3/bg.gif" TargetMode="External"/><Relationship Id="rId7800" Type="http://schemas.openxmlformats.org/officeDocument/2006/relationships/hyperlink" Target="https://twitter.com/amatimesale" TargetMode="External"/><Relationship Id="rId1894" Type="http://schemas.openxmlformats.org/officeDocument/2006/relationships/hyperlink" Target="https://pbs.twimg.com/profile_banners/3247172946/1438283090" TargetMode="External"/><Relationship Id="rId2945" Type="http://schemas.openxmlformats.org/officeDocument/2006/relationships/hyperlink" Target="http://abs.twimg.com/images/themes/theme1/bg.png" TargetMode="External"/><Relationship Id="rId5351" Type="http://schemas.openxmlformats.org/officeDocument/2006/relationships/hyperlink" Target="http://pbs.twimg.com/profile_images/844427318881849346/MzsdqVVr_normal.jpg" TargetMode="External"/><Relationship Id="rId6402" Type="http://schemas.openxmlformats.org/officeDocument/2006/relationships/hyperlink" Target="http://pbs.twimg.com/profile_images/737758689927389185/foIFwCwi_normal.jpg" TargetMode="External"/><Relationship Id="rId917" Type="http://schemas.openxmlformats.org/officeDocument/2006/relationships/hyperlink" Target="https://t.co/jVP6e2iBaH" TargetMode="External"/><Relationship Id="rId1547" Type="http://schemas.openxmlformats.org/officeDocument/2006/relationships/hyperlink" Target="https://pbs.twimg.com/profile_banners/474473331/1471213886" TargetMode="External"/><Relationship Id="rId1961" Type="http://schemas.openxmlformats.org/officeDocument/2006/relationships/hyperlink" Target="https://pbs.twimg.com/profile_banners/2742203842/1470393708" TargetMode="External"/><Relationship Id="rId5004" Type="http://schemas.openxmlformats.org/officeDocument/2006/relationships/hyperlink" Target="http://pbs.twimg.com/profile_images/617244781375176704/hF3jZ5II_normal.png" TargetMode="External"/><Relationship Id="rId8574" Type="http://schemas.openxmlformats.org/officeDocument/2006/relationships/hyperlink" Target="https://twitter.com/baset_mounih" TargetMode="External"/><Relationship Id="rId1614" Type="http://schemas.openxmlformats.org/officeDocument/2006/relationships/hyperlink" Target="https://pbs.twimg.com/profile_banners/2703130409/1490570413" TargetMode="External"/><Relationship Id="rId4020" Type="http://schemas.openxmlformats.org/officeDocument/2006/relationships/hyperlink" Target="http://pbs.twimg.com/profile_background_images/682689817/1b2231ca584255e4de505673d4168d5d.jpeg" TargetMode="External"/><Relationship Id="rId7176" Type="http://schemas.openxmlformats.org/officeDocument/2006/relationships/hyperlink" Target="http://pbs.twimg.com/profile_images/821874537654550531/Y8o32-t-_normal.jpg" TargetMode="External"/><Relationship Id="rId7590" Type="http://schemas.openxmlformats.org/officeDocument/2006/relationships/hyperlink" Target="https://twitter.com/lodeie" TargetMode="External"/><Relationship Id="rId8227" Type="http://schemas.openxmlformats.org/officeDocument/2006/relationships/hyperlink" Target="https://twitter.com/j_schultzz95" TargetMode="External"/><Relationship Id="rId8641" Type="http://schemas.openxmlformats.org/officeDocument/2006/relationships/hyperlink" Target="https://twitter.com/marllon_mr_j" TargetMode="External"/><Relationship Id="rId3786" Type="http://schemas.openxmlformats.org/officeDocument/2006/relationships/hyperlink" Target="http://abs.twimg.com/images/themes/theme1/bg.png" TargetMode="External"/><Relationship Id="rId6192" Type="http://schemas.openxmlformats.org/officeDocument/2006/relationships/hyperlink" Target="http://pbs.twimg.com/profile_images/524880126509465601/Vfplx7hS_normal.png" TargetMode="External"/><Relationship Id="rId7243" Type="http://schemas.openxmlformats.org/officeDocument/2006/relationships/hyperlink" Target="https://twitter.com/0h3tkid" TargetMode="External"/><Relationship Id="rId2388" Type="http://schemas.openxmlformats.org/officeDocument/2006/relationships/hyperlink" Target="https://pbs.twimg.com/profile_banners/616024865/1410721055" TargetMode="External"/><Relationship Id="rId3439" Type="http://schemas.openxmlformats.org/officeDocument/2006/relationships/hyperlink" Target="http://abs.twimg.com/images/themes/theme1/bg.png" TargetMode="External"/><Relationship Id="rId4837" Type="http://schemas.openxmlformats.org/officeDocument/2006/relationships/hyperlink" Target="http://abs.twimg.com/images/themes/theme1/bg.png" TargetMode="External"/><Relationship Id="rId7310" Type="http://schemas.openxmlformats.org/officeDocument/2006/relationships/hyperlink" Target="https://twitter.com/tot3ng" TargetMode="External"/><Relationship Id="rId3853" Type="http://schemas.openxmlformats.org/officeDocument/2006/relationships/hyperlink" Target="http://abs.twimg.com/images/themes/theme1/bg.png" TargetMode="External"/><Relationship Id="rId4904" Type="http://schemas.openxmlformats.org/officeDocument/2006/relationships/hyperlink" Target="http://pbs.twimg.com/profile_images/747080988094771200/_ZC-qmeB_normal.jpg" TargetMode="External"/><Relationship Id="rId9068" Type="http://schemas.openxmlformats.org/officeDocument/2006/relationships/hyperlink" Target="https://twitter.com/hawebservices" TargetMode="External"/><Relationship Id="rId774" Type="http://schemas.openxmlformats.org/officeDocument/2006/relationships/hyperlink" Target="https://t.co/cpQgyOVqpU" TargetMode="External"/><Relationship Id="rId1057" Type="http://schemas.openxmlformats.org/officeDocument/2006/relationships/hyperlink" Target="https://pbs.twimg.com/profile_banners/794132450641399808/1478294176" TargetMode="External"/><Relationship Id="rId2455" Type="http://schemas.openxmlformats.org/officeDocument/2006/relationships/hyperlink" Target="https://pbs.twimg.com/profile_banners/2953283150/1463141575" TargetMode="External"/><Relationship Id="rId3506" Type="http://schemas.openxmlformats.org/officeDocument/2006/relationships/hyperlink" Target="http://abs.twimg.com/images/themes/theme1/bg.png" TargetMode="External"/><Relationship Id="rId3920" Type="http://schemas.openxmlformats.org/officeDocument/2006/relationships/hyperlink" Target="http://abs.twimg.com/images/themes/theme4/bg.gif" TargetMode="External"/><Relationship Id="rId8084" Type="http://schemas.openxmlformats.org/officeDocument/2006/relationships/hyperlink" Target="https://twitter.com/rehili_mahmoud" TargetMode="External"/><Relationship Id="rId427" Type="http://schemas.openxmlformats.org/officeDocument/2006/relationships/hyperlink" Target="http://t.co/TL42thwtyI" TargetMode="External"/><Relationship Id="rId841" Type="http://schemas.openxmlformats.org/officeDocument/2006/relationships/hyperlink" Target="https://t.co/WDZ9alUHFY" TargetMode="External"/><Relationship Id="rId1471" Type="http://schemas.openxmlformats.org/officeDocument/2006/relationships/hyperlink" Target="https://pbs.twimg.com/profile_banners/87820155/1487101632" TargetMode="External"/><Relationship Id="rId2108" Type="http://schemas.openxmlformats.org/officeDocument/2006/relationships/hyperlink" Target="https://pbs.twimg.com/profile_banners/2331855089/1413249959" TargetMode="External"/><Relationship Id="rId2522" Type="http://schemas.openxmlformats.org/officeDocument/2006/relationships/hyperlink" Target="https://pbs.twimg.com/profile_banners/3163805220/1429448628" TargetMode="External"/><Relationship Id="rId5678" Type="http://schemas.openxmlformats.org/officeDocument/2006/relationships/hyperlink" Target="http://pbs.twimg.com/profile_images/763008312115916800/QYjEFB8y_normal.jpg" TargetMode="External"/><Relationship Id="rId6729" Type="http://schemas.openxmlformats.org/officeDocument/2006/relationships/hyperlink" Target="http://pbs.twimg.com/profile_images/502763810256457729/eSKYRtko_normal.jpeg" TargetMode="External"/><Relationship Id="rId9135" Type="http://schemas.openxmlformats.org/officeDocument/2006/relationships/hyperlink" Target="https://twitter.com/j_ehenny" TargetMode="External"/><Relationship Id="rId1124" Type="http://schemas.openxmlformats.org/officeDocument/2006/relationships/hyperlink" Target="https://pbs.twimg.com/profile_banners/3056347180/1469266038" TargetMode="External"/><Relationship Id="rId4694" Type="http://schemas.openxmlformats.org/officeDocument/2006/relationships/hyperlink" Target="http://pbs.twimg.com/profile_background_images/445873715889205248/Ts5K5jl9.jpeg" TargetMode="External"/><Relationship Id="rId5745" Type="http://schemas.openxmlformats.org/officeDocument/2006/relationships/hyperlink" Target="http://pbs.twimg.com/profile_images/764243315575418881/a37Kl8Zs_normal.jpg" TargetMode="External"/><Relationship Id="rId8151" Type="http://schemas.openxmlformats.org/officeDocument/2006/relationships/hyperlink" Target="https://twitter.com/infocellnyc" TargetMode="External"/><Relationship Id="rId9202" Type="http://schemas.openxmlformats.org/officeDocument/2006/relationships/hyperlink" Target="https://twitter.com/dragonfast181" TargetMode="External"/><Relationship Id="rId3296" Type="http://schemas.openxmlformats.org/officeDocument/2006/relationships/hyperlink" Target="http://pbs.twimg.com/profile_background_images/645859516886728704/vtYZcIKJ.jpg" TargetMode="External"/><Relationship Id="rId4347" Type="http://schemas.openxmlformats.org/officeDocument/2006/relationships/hyperlink" Target="http://abs.twimg.com/images/themes/theme1/bg.png" TargetMode="External"/><Relationship Id="rId4761" Type="http://schemas.openxmlformats.org/officeDocument/2006/relationships/hyperlink" Target="http://pbs.twimg.com/profile_background_images/535855451842179072/n3wjRYUK.jpeg" TargetMode="External"/><Relationship Id="rId3363" Type="http://schemas.openxmlformats.org/officeDocument/2006/relationships/hyperlink" Target="http://abs.twimg.com/images/themes/theme9/bg.gif" TargetMode="External"/><Relationship Id="rId4414" Type="http://schemas.openxmlformats.org/officeDocument/2006/relationships/hyperlink" Target="http://abs.twimg.com/images/themes/theme4/bg.gif" TargetMode="External"/><Relationship Id="rId5812" Type="http://schemas.openxmlformats.org/officeDocument/2006/relationships/hyperlink" Target="http://pbs.twimg.com/profile_images/763010276329414657/-61Wf0vP_normal.jpg" TargetMode="External"/><Relationship Id="rId8968" Type="http://schemas.openxmlformats.org/officeDocument/2006/relationships/hyperlink" Target="https://twitter.com/niko97484" TargetMode="External"/><Relationship Id="rId284" Type="http://schemas.openxmlformats.org/officeDocument/2006/relationships/hyperlink" Target="http://t.co/eqA4CjK5Zq" TargetMode="External"/><Relationship Id="rId3016" Type="http://schemas.openxmlformats.org/officeDocument/2006/relationships/hyperlink" Target="http://abs.twimg.com/images/themes/theme15/bg.png" TargetMode="External"/><Relationship Id="rId7984" Type="http://schemas.openxmlformats.org/officeDocument/2006/relationships/hyperlink" Target="https://twitter.com/alimaliulusoy" TargetMode="External"/><Relationship Id="rId3430" Type="http://schemas.openxmlformats.org/officeDocument/2006/relationships/hyperlink" Target="http://abs.twimg.com/images/themes/theme1/bg.png" TargetMode="External"/><Relationship Id="rId5188" Type="http://schemas.openxmlformats.org/officeDocument/2006/relationships/hyperlink" Target="http://pbs.twimg.com/profile_images/793091354872147968/MREhnzt-_normal.jpg" TargetMode="External"/><Relationship Id="rId6586" Type="http://schemas.openxmlformats.org/officeDocument/2006/relationships/hyperlink" Target="http://pbs.twimg.com/profile_images/2563646648/d19qsujotn1r8tawdmyf_normal.png" TargetMode="External"/><Relationship Id="rId7637" Type="http://schemas.openxmlformats.org/officeDocument/2006/relationships/hyperlink" Target="https://twitter.com/detik_tv" TargetMode="External"/><Relationship Id="rId351" Type="http://schemas.openxmlformats.org/officeDocument/2006/relationships/hyperlink" Target="https://t.co/bwPmyAZBif" TargetMode="External"/><Relationship Id="rId2032" Type="http://schemas.openxmlformats.org/officeDocument/2006/relationships/hyperlink" Target="https://pbs.twimg.com/profile_banners/282035297/1471034717" TargetMode="External"/><Relationship Id="rId6239" Type="http://schemas.openxmlformats.org/officeDocument/2006/relationships/hyperlink" Target="http://pbs.twimg.com/profile_images/594569274464677888/CbSBK3H8_normal.jpg" TargetMode="External"/><Relationship Id="rId6653" Type="http://schemas.openxmlformats.org/officeDocument/2006/relationships/hyperlink" Target="http://abs.twimg.com/sticky/default_profile_images/default_profile_normal.png" TargetMode="External"/><Relationship Id="rId7704" Type="http://schemas.openxmlformats.org/officeDocument/2006/relationships/hyperlink" Target="https://twitter.com/lomener_oficial" TargetMode="External"/><Relationship Id="rId1798" Type="http://schemas.openxmlformats.org/officeDocument/2006/relationships/hyperlink" Target="https://pbs.twimg.com/profile_banners/424525302/1456266863" TargetMode="External"/><Relationship Id="rId2849" Type="http://schemas.openxmlformats.org/officeDocument/2006/relationships/hyperlink" Target="https://pbs.twimg.com/profile_banners/801821578086535168/1480421547" TargetMode="External"/><Relationship Id="rId5255" Type="http://schemas.openxmlformats.org/officeDocument/2006/relationships/hyperlink" Target="http://pbs.twimg.com/profile_images/444122878590464000/eefg47RF_normal.jpeg" TargetMode="External"/><Relationship Id="rId6306" Type="http://schemas.openxmlformats.org/officeDocument/2006/relationships/hyperlink" Target="http://pbs.twimg.com/profile_images/526942555372392448/2cjOBeNS_normal.jpeg" TargetMode="External"/><Relationship Id="rId6720" Type="http://schemas.openxmlformats.org/officeDocument/2006/relationships/hyperlink" Target="http://pbs.twimg.com/profile_images/771511511927910401/tEeM1WNV_normal.jpg" TargetMode="External"/><Relationship Id="rId1865" Type="http://schemas.openxmlformats.org/officeDocument/2006/relationships/hyperlink" Target="https://pbs.twimg.com/profile_banners/4812065660/1491071240" TargetMode="External"/><Relationship Id="rId4271" Type="http://schemas.openxmlformats.org/officeDocument/2006/relationships/hyperlink" Target="http://abs.twimg.com/images/themes/theme1/bg.png" TargetMode="External"/><Relationship Id="rId5322" Type="http://schemas.openxmlformats.org/officeDocument/2006/relationships/hyperlink" Target="http://pbs.twimg.com/profile_images/477138097369395200/BlwFUuXK_normal.png" TargetMode="External"/><Relationship Id="rId8478" Type="http://schemas.openxmlformats.org/officeDocument/2006/relationships/hyperlink" Target="https://twitter.com/keiko186" TargetMode="External"/><Relationship Id="rId8892" Type="http://schemas.openxmlformats.org/officeDocument/2006/relationships/hyperlink" Target="https://twitter.com/bapeoki" TargetMode="External"/><Relationship Id="rId1518" Type="http://schemas.openxmlformats.org/officeDocument/2006/relationships/hyperlink" Target="https://pbs.twimg.com/profile_banners/767523620247760896/1482110047" TargetMode="External"/><Relationship Id="rId2916" Type="http://schemas.openxmlformats.org/officeDocument/2006/relationships/hyperlink" Target="https://pbs.twimg.com/profile_banners/433640837/1470752218" TargetMode="External"/><Relationship Id="rId7494" Type="http://schemas.openxmlformats.org/officeDocument/2006/relationships/hyperlink" Target="https://twitter.com/stanrb" TargetMode="External"/><Relationship Id="rId8545" Type="http://schemas.openxmlformats.org/officeDocument/2006/relationships/hyperlink" Target="https://twitter.com/iabellapatronne" TargetMode="External"/><Relationship Id="rId1932" Type="http://schemas.openxmlformats.org/officeDocument/2006/relationships/hyperlink" Target="https://pbs.twimg.com/profile_banners/1187533957/1489516555" TargetMode="External"/><Relationship Id="rId6096" Type="http://schemas.openxmlformats.org/officeDocument/2006/relationships/hyperlink" Target="http://pbs.twimg.com/profile_images/539244962584350721/8scqLEw8_normal.jpeg" TargetMode="External"/><Relationship Id="rId7147" Type="http://schemas.openxmlformats.org/officeDocument/2006/relationships/hyperlink" Target="http://pbs.twimg.com/profile_images/117355888/Michael_Miller_2008_normal.jpg" TargetMode="External"/><Relationship Id="rId6163" Type="http://schemas.openxmlformats.org/officeDocument/2006/relationships/hyperlink" Target="http://pbs.twimg.com/profile_images/824195568671096832/BOqF06z6_normal.jpg" TargetMode="External"/><Relationship Id="rId7561" Type="http://schemas.openxmlformats.org/officeDocument/2006/relationships/hyperlink" Target="https://twitter.com/gizbrain_tweet" TargetMode="External"/><Relationship Id="rId8612" Type="http://schemas.openxmlformats.org/officeDocument/2006/relationships/hyperlink" Target="https://twitter.com/dietacomunidad" TargetMode="External"/><Relationship Id="rId3757" Type="http://schemas.openxmlformats.org/officeDocument/2006/relationships/hyperlink" Target="http://pbs.twimg.com/profile_background_images/302852189/Cover_FINAL_347x520.jpg" TargetMode="External"/><Relationship Id="rId4808" Type="http://schemas.openxmlformats.org/officeDocument/2006/relationships/hyperlink" Target="http://abs.twimg.com/images/themes/theme1/bg.png" TargetMode="External"/><Relationship Id="rId7214" Type="http://schemas.openxmlformats.org/officeDocument/2006/relationships/hyperlink" Target="https://twitter.com/w4rtog" TargetMode="External"/><Relationship Id="rId678" Type="http://schemas.openxmlformats.org/officeDocument/2006/relationships/hyperlink" Target="https://t.co/f35CSFYAYM" TargetMode="External"/><Relationship Id="rId2359" Type="http://schemas.openxmlformats.org/officeDocument/2006/relationships/hyperlink" Target="https://pbs.twimg.com/profile_banners/242492826/1406766037" TargetMode="External"/><Relationship Id="rId2773" Type="http://schemas.openxmlformats.org/officeDocument/2006/relationships/hyperlink" Target="https://pbs.twimg.com/profile_banners/3154148039/1428702261" TargetMode="External"/><Relationship Id="rId3824" Type="http://schemas.openxmlformats.org/officeDocument/2006/relationships/hyperlink" Target="http://abs.twimg.com/images/themes/theme1/bg.png" TargetMode="External"/><Relationship Id="rId6230" Type="http://schemas.openxmlformats.org/officeDocument/2006/relationships/hyperlink" Target="http://pbs.twimg.com/profile_images/821371464674721793/SIzlYGBL_normal.jpg" TargetMode="External"/><Relationship Id="rId9386" Type="http://schemas.openxmlformats.org/officeDocument/2006/relationships/hyperlink" Target="https://twitter.com/saaraa344" TargetMode="External"/><Relationship Id="rId745" Type="http://schemas.openxmlformats.org/officeDocument/2006/relationships/hyperlink" Target="https://t.co/GGNjMTe5aO" TargetMode="External"/><Relationship Id="rId1375" Type="http://schemas.openxmlformats.org/officeDocument/2006/relationships/hyperlink" Target="https://pbs.twimg.com/profile_banners/4128616816/1489591660" TargetMode="External"/><Relationship Id="rId2426" Type="http://schemas.openxmlformats.org/officeDocument/2006/relationships/hyperlink" Target="https://pbs.twimg.com/profile_banners/2373733089/1477524916" TargetMode="External"/><Relationship Id="rId5996" Type="http://schemas.openxmlformats.org/officeDocument/2006/relationships/hyperlink" Target="http://pbs.twimg.com/profile_images/832198126480060417/K79Vzu3o_normal.jpg" TargetMode="External"/><Relationship Id="rId9039" Type="http://schemas.openxmlformats.org/officeDocument/2006/relationships/hyperlink" Target="https://twitter.com/dcgfgall" TargetMode="External"/><Relationship Id="rId9453" Type="http://schemas.openxmlformats.org/officeDocument/2006/relationships/hyperlink" Target="https://twitter.com/galaxy_athena" TargetMode="External"/><Relationship Id="rId81" Type="http://schemas.openxmlformats.org/officeDocument/2006/relationships/hyperlink" Target="http://t.co/lBvy8yyjP5" TargetMode="External"/><Relationship Id="rId812" Type="http://schemas.openxmlformats.org/officeDocument/2006/relationships/hyperlink" Target="https://t.co/A2B7jvYzop" TargetMode="External"/><Relationship Id="rId1028" Type="http://schemas.openxmlformats.org/officeDocument/2006/relationships/hyperlink" Target="https://t.co/di7ugsJqgH" TargetMode="External"/><Relationship Id="rId1442" Type="http://schemas.openxmlformats.org/officeDocument/2006/relationships/hyperlink" Target="https://pbs.twimg.com/profile_banners/3936652827/1444650380" TargetMode="External"/><Relationship Id="rId2840" Type="http://schemas.openxmlformats.org/officeDocument/2006/relationships/hyperlink" Target="https://pbs.twimg.com/profile_banners/748959852/1465980420" TargetMode="External"/><Relationship Id="rId4598" Type="http://schemas.openxmlformats.org/officeDocument/2006/relationships/hyperlink" Target="http://abs.twimg.com/images/themes/theme1/bg.png" TargetMode="External"/><Relationship Id="rId5649" Type="http://schemas.openxmlformats.org/officeDocument/2006/relationships/hyperlink" Target="http://pbs.twimg.com/profile_images/694946761387950082/cz2lRb3P_normal.jpg" TargetMode="External"/><Relationship Id="rId8055" Type="http://schemas.openxmlformats.org/officeDocument/2006/relationships/hyperlink" Target="https://twitter.com/eawajioniro" TargetMode="External"/><Relationship Id="rId9106" Type="http://schemas.openxmlformats.org/officeDocument/2006/relationships/hyperlink" Target="https://twitter.com/franceinfo" TargetMode="External"/><Relationship Id="rId7071" Type="http://schemas.openxmlformats.org/officeDocument/2006/relationships/hyperlink" Target="http://pbs.twimg.com/profile_images/799646193315876864/vh6anC_C_normal.jpg" TargetMode="External"/><Relationship Id="rId8122" Type="http://schemas.openxmlformats.org/officeDocument/2006/relationships/hyperlink" Target="https://twitter.com/tacvapeglrls" TargetMode="External"/><Relationship Id="rId3267" Type="http://schemas.openxmlformats.org/officeDocument/2006/relationships/hyperlink" Target="http://abs.twimg.com/images/themes/theme1/bg.png" TargetMode="External"/><Relationship Id="rId4665" Type="http://schemas.openxmlformats.org/officeDocument/2006/relationships/hyperlink" Target="http://abs.twimg.com/images/themes/theme2/bg.gif" TargetMode="External"/><Relationship Id="rId5716" Type="http://schemas.openxmlformats.org/officeDocument/2006/relationships/hyperlink" Target="http://pbs.twimg.com/profile_images/751515409115967488/t8yQ3yWH_normal.jpg" TargetMode="External"/><Relationship Id="rId188" Type="http://schemas.openxmlformats.org/officeDocument/2006/relationships/hyperlink" Target="http://t.co/KYq4zgXg2N" TargetMode="External"/><Relationship Id="rId3681" Type="http://schemas.openxmlformats.org/officeDocument/2006/relationships/hyperlink" Target="http://abs.twimg.com/images/themes/theme14/bg.gif" TargetMode="External"/><Relationship Id="rId4318" Type="http://schemas.openxmlformats.org/officeDocument/2006/relationships/hyperlink" Target="http://abs.twimg.com/images/themes/theme1/bg.png" TargetMode="External"/><Relationship Id="rId4732" Type="http://schemas.openxmlformats.org/officeDocument/2006/relationships/hyperlink" Target="http://abs.twimg.com/images/themes/theme11/bg.gif" TargetMode="External"/><Relationship Id="rId7888" Type="http://schemas.openxmlformats.org/officeDocument/2006/relationships/hyperlink" Target="https://twitter.com/bibof86" TargetMode="External"/><Relationship Id="rId8939" Type="http://schemas.openxmlformats.org/officeDocument/2006/relationships/hyperlink" Target="https://twitter.com/bebejulletm" TargetMode="External"/><Relationship Id="rId2283" Type="http://schemas.openxmlformats.org/officeDocument/2006/relationships/hyperlink" Target="https://pbs.twimg.com/profile_banners/1110873450/1478239968" TargetMode="External"/><Relationship Id="rId3334" Type="http://schemas.openxmlformats.org/officeDocument/2006/relationships/hyperlink" Target="http://pbs.twimg.com/profile_background_images/540332250600992768/t9fdfWN_.jpeg" TargetMode="External"/><Relationship Id="rId7955" Type="http://schemas.openxmlformats.org/officeDocument/2006/relationships/hyperlink" Target="https://twitter.com/nanableuette" TargetMode="External"/><Relationship Id="rId255" Type="http://schemas.openxmlformats.org/officeDocument/2006/relationships/hyperlink" Target="https://t.co/dAqHNxaTx5" TargetMode="External"/><Relationship Id="rId2350" Type="http://schemas.openxmlformats.org/officeDocument/2006/relationships/hyperlink" Target="https://pbs.twimg.com/profile_banners/877987688/1417974866" TargetMode="External"/><Relationship Id="rId3401" Type="http://schemas.openxmlformats.org/officeDocument/2006/relationships/hyperlink" Target="http://abs.twimg.com/images/themes/theme1/bg.png" TargetMode="External"/><Relationship Id="rId6557" Type="http://schemas.openxmlformats.org/officeDocument/2006/relationships/hyperlink" Target="http://pbs.twimg.com/profile_images/848810020841996288/e0u6w8FU_normal.jpg" TargetMode="External"/><Relationship Id="rId6971" Type="http://schemas.openxmlformats.org/officeDocument/2006/relationships/hyperlink" Target="http://pbs.twimg.com/profile_images/848061065086849024/laaowB96_normal.jpg" TargetMode="External"/><Relationship Id="rId7608" Type="http://schemas.openxmlformats.org/officeDocument/2006/relationships/hyperlink" Target="https://twitter.com/kison_army" TargetMode="External"/><Relationship Id="rId322" Type="http://schemas.openxmlformats.org/officeDocument/2006/relationships/hyperlink" Target="https://t.co/Sd0JQE9xHr" TargetMode="External"/><Relationship Id="rId2003" Type="http://schemas.openxmlformats.org/officeDocument/2006/relationships/hyperlink" Target="https://pbs.twimg.com/profile_banners/760632694707515392/1471986029" TargetMode="External"/><Relationship Id="rId5159" Type="http://schemas.openxmlformats.org/officeDocument/2006/relationships/hyperlink" Target="http://pbs.twimg.com/profile_images/845575076481318912/pXZFsEWL_normal.jpg" TargetMode="External"/><Relationship Id="rId5573" Type="http://schemas.openxmlformats.org/officeDocument/2006/relationships/hyperlink" Target="http://pbs.twimg.com/profile_images/815316911370080256/MPQhJ7tf_normal.jpg" TargetMode="External"/><Relationship Id="rId6624" Type="http://schemas.openxmlformats.org/officeDocument/2006/relationships/hyperlink" Target="http://pbs.twimg.com/profile_images/846124967087558657/O8RfK2uH_normal.jpg" TargetMode="External"/><Relationship Id="rId9030" Type="http://schemas.openxmlformats.org/officeDocument/2006/relationships/hyperlink" Target="https://twitter.com/j_glasziou" TargetMode="External"/><Relationship Id="rId4175" Type="http://schemas.openxmlformats.org/officeDocument/2006/relationships/hyperlink" Target="http://abs.twimg.com/images/themes/theme1/bg.png" TargetMode="External"/><Relationship Id="rId5226" Type="http://schemas.openxmlformats.org/officeDocument/2006/relationships/hyperlink" Target="http://pbs.twimg.com/profile_images/825125138936893440/r6j2RH0P_normal.jpg" TargetMode="External"/><Relationship Id="rId1769" Type="http://schemas.openxmlformats.org/officeDocument/2006/relationships/hyperlink" Target="https://pbs.twimg.com/profile_banners/2721804122/1491160140" TargetMode="External"/><Relationship Id="rId3191" Type="http://schemas.openxmlformats.org/officeDocument/2006/relationships/hyperlink" Target="http://abs.twimg.com/images/themes/theme9/bg.gif" TargetMode="External"/><Relationship Id="rId4242" Type="http://schemas.openxmlformats.org/officeDocument/2006/relationships/hyperlink" Target="http://pbs.twimg.com/profile_background_images/482684612582182913/GevPW6aH.jpeg" TargetMode="External"/><Relationship Id="rId5640" Type="http://schemas.openxmlformats.org/officeDocument/2006/relationships/hyperlink" Target="http://pbs.twimg.com/profile_images/752787915437142016/VVuw8MFi_normal.jpg" TargetMode="External"/><Relationship Id="rId7398" Type="http://schemas.openxmlformats.org/officeDocument/2006/relationships/hyperlink" Target="https://twitter.com/ketmerton3" TargetMode="External"/><Relationship Id="rId8796" Type="http://schemas.openxmlformats.org/officeDocument/2006/relationships/hyperlink" Target="https://twitter.com/cosmiir" TargetMode="External"/><Relationship Id="rId1836" Type="http://schemas.openxmlformats.org/officeDocument/2006/relationships/hyperlink" Target="https://pbs.twimg.com/profile_banners/15739966/1486557586" TargetMode="External"/><Relationship Id="rId8449" Type="http://schemas.openxmlformats.org/officeDocument/2006/relationships/hyperlink" Target="https://twitter.com/j_schokker" TargetMode="External"/><Relationship Id="rId8863" Type="http://schemas.openxmlformats.org/officeDocument/2006/relationships/hyperlink" Target="https://twitter.com/mymaceden" TargetMode="External"/><Relationship Id="rId1903" Type="http://schemas.openxmlformats.org/officeDocument/2006/relationships/hyperlink" Target="https://pbs.twimg.com/profile_banners/17878322/1456078570" TargetMode="External"/><Relationship Id="rId7465" Type="http://schemas.openxmlformats.org/officeDocument/2006/relationships/hyperlink" Target="https://twitter.com/raphaelguillaud" TargetMode="External"/><Relationship Id="rId8516" Type="http://schemas.openxmlformats.org/officeDocument/2006/relationships/hyperlink" Target="https://twitter.com/j_stuckey" TargetMode="External"/><Relationship Id="rId8930" Type="http://schemas.openxmlformats.org/officeDocument/2006/relationships/hyperlink" Target="https://twitter.com/aminatraore3" TargetMode="External"/><Relationship Id="rId6067" Type="http://schemas.openxmlformats.org/officeDocument/2006/relationships/hyperlink" Target="http://pbs.twimg.com/profile_images/749738365776519168/gH7pYwvh_normal.jpg" TargetMode="External"/><Relationship Id="rId6481" Type="http://schemas.openxmlformats.org/officeDocument/2006/relationships/hyperlink" Target="http://pbs.twimg.com/profile_images/838350704204992512/vlF4H-tx_normal.jpg" TargetMode="External"/><Relationship Id="rId7118" Type="http://schemas.openxmlformats.org/officeDocument/2006/relationships/hyperlink" Target="http://pbs.twimg.com/profile_images/832864086853574656/0PXYo7Iu_normal.jpg" TargetMode="External"/><Relationship Id="rId7532" Type="http://schemas.openxmlformats.org/officeDocument/2006/relationships/hyperlink" Target="https://twitter.com/fkuchu" TargetMode="External"/><Relationship Id="rId996" Type="http://schemas.openxmlformats.org/officeDocument/2006/relationships/hyperlink" Target="https://t.co/BMAT3shGiG" TargetMode="External"/><Relationship Id="rId2677" Type="http://schemas.openxmlformats.org/officeDocument/2006/relationships/hyperlink" Target="https://pbs.twimg.com/profile_banners/3288244276/1471892207" TargetMode="External"/><Relationship Id="rId3728" Type="http://schemas.openxmlformats.org/officeDocument/2006/relationships/hyperlink" Target="http://pbs.twimg.com/profile_background_images/591255521262313473/E-t_utXy.jpg" TargetMode="External"/><Relationship Id="rId5083" Type="http://schemas.openxmlformats.org/officeDocument/2006/relationships/hyperlink" Target="http://pbs.twimg.com/profile_images/2438507770/xbigoh5cxzwbbv4k9k74_normal.png" TargetMode="External"/><Relationship Id="rId6134" Type="http://schemas.openxmlformats.org/officeDocument/2006/relationships/hyperlink" Target="http://pbs.twimg.com/profile_images/764397834653270017/23vnzGlc_normal.jpg" TargetMode="External"/><Relationship Id="rId649" Type="http://schemas.openxmlformats.org/officeDocument/2006/relationships/hyperlink" Target="http://t.co/n4yR4XMPOh" TargetMode="External"/><Relationship Id="rId1279" Type="http://schemas.openxmlformats.org/officeDocument/2006/relationships/hyperlink" Target="https://pbs.twimg.com/profile_banners/2826032268/1491040287" TargetMode="External"/><Relationship Id="rId5150" Type="http://schemas.openxmlformats.org/officeDocument/2006/relationships/hyperlink" Target="http://pbs.twimg.com/profile_images/658089474824404992/PZMGs4pw_normal.png" TargetMode="External"/><Relationship Id="rId6201" Type="http://schemas.openxmlformats.org/officeDocument/2006/relationships/hyperlink" Target="http://pbs.twimg.com/profile_images/683168458620727297/vCkFv2AY_normal.jpg" TargetMode="External"/><Relationship Id="rId9357" Type="http://schemas.openxmlformats.org/officeDocument/2006/relationships/hyperlink" Target="https://twitter.com/mostanggj" TargetMode="External"/><Relationship Id="rId1346" Type="http://schemas.openxmlformats.org/officeDocument/2006/relationships/hyperlink" Target="https://pbs.twimg.com/profile_banners/95390911/1446118286" TargetMode="External"/><Relationship Id="rId1693" Type="http://schemas.openxmlformats.org/officeDocument/2006/relationships/hyperlink" Target="https://pbs.twimg.com/profile_banners/2900343988/1417503740" TargetMode="External"/><Relationship Id="rId2744" Type="http://schemas.openxmlformats.org/officeDocument/2006/relationships/hyperlink" Target="https://pbs.twimg.com/profile_banners/709028785824215040/1490858878" TargetMode="External"/><Relationship Id="rId8373" Type="http://schemas.openxmlformats.org/officeDocument/2006/relationships/hyperlink" Target="https://twitter.com/freemanforli" TargetMode="External"/><Relationship Id="rId716" Type="http://schemas.openxmlformats.org/officeDocument/2006/relationships/hyperlink" Target="https://t.co/HvCrIrPpZU" TargetMode="External"/><Relationship Id="rId1760" Type="http://schemas.openxmlformats.org/officeDocument/2006/relationships/hyperlink" Target="https://pbs.twimg.com/profile_banners/607242837/1489520606" TargetMode="External"/><Relationship Id="rId2811" Type="http://schemas.openxmlformats.org/officeDocument/2006/relationships/hyperlink" Target="https://pbs.twimg.com/profile_banners/433666887/1472497810" TargetMode="External"/><Relationship Id="rId5967" Type="http://schemas.openxmlformats.org/officeDocument/2006/relationships/hyperlink" Target="http://pbs.twimg.com/profile_images/667771491250012160/ESKreANE_normal.jpg" TargetMode="External"/><Relationship Id="rId8026" Type="http://schemas.openxmlformats.org/officeDocument/2006/relationships/hyperlink" Target="https://twitter.com/lady__of__loyal" TargetMode="External"/><Relationship Id="rId9424" Type="http://schemas.openxmlformats.org/officeDocument/2006/relationships/hyperlink" Target="https://twitter.com/artandcraftwork" TargetMode="External"/><Relationship Id="rId52" Type="http://schemas.openxmlformats.org/officeDocument/2006/relationships/hyperlink" Target="https://t.co/1otXzk8SjT" TargetMode="External"/><Relationship Id="rId1413" Type="http://schemas.openxmlformats.org/officeDocument/2006/relationships/hyperlink" Target="https://pbs.twimg.com/profile_banners/826041441847824385/1491155948" TargetMode="External"/><Relationship Id="rId4569" Type="http://schemas.openxmlformats.org/officeDocument/2006/relationships/hyperlink" Target="http://abs.twimg.com/images/themes/theme1/bg.png" TargetMode="External"/><Relationship Id="rId4983" Type="http://schemas.openxmlformats.org/officeDocument/2006/relationships/hyperlink" Target="http://pbs.twimg.com/profile_images/838532185493815296/9Lpox1Gy_normal.jpg" TargetMode="External"/><Relationship Id="rId8440" Type="http://schemas.openxmlformats.org/officeDocument/2006/relationships/hyperlink" Target="https://twitter.com/iphoneshere" TargetMode="External"/><Relationship Id="rId3585" Type="http://schemas.openxmlformats.org/officeDocument/2006/relationships/hyperlink" Target="http://pbs.twimg.com/profile_background_images/761791929/16af255cbe292cfe02122dbf53c4b5f5.jpeg" TargetMode="External"/><Relationship Id="rId4636" Type="http://schemas.openxmlformats.org/officeDocument/2006/relationships/hyperlink" Target="http://abs.twimg.com/images/themes/theme1/bg.png" TargetMode="External"/><Relationship Id="rId7042" Type="http://schemas.openxmlformats.org/officeDocument/2006/relationships/hyperlink" Target="http://pbs.twimg.com/profile_images/1323799789/P1020598-2_normal.JPG" TargetMode="External"/><Relationship Id="rId2187" Type="http://schemas.openxmlformats.org/officeDocument/2006/relationships/hyperlink" Target="https://pbs.twimg.com/profile_banners/1969642747/1416216555" TargetMode="External"/><Relationship Id="rId3238" Type="http://schemas.openxmlformats.org/officeDocument/2006/relationships/hyperlink" Target="http://abs.twimg.com/images/themes/theme1/bg.png" TargetMode="External"/><Relationship Id="rId3652" Type="http://schemas.openxmlformats.org/officeDocument/2006/relationships/hyperlink" Target="http://abs.twimg.com/images/themes/theme18/bg.gif" TargetMode="External"/><Relationship Id="rId4703" Type="http://schemas.openxmlformats.org/officeDocument/2006/relationships/hyperlink" Target="http://abs.twimg.com/images/themes/theme1/bg.png" TargetMode="External"/><Relationship Id="rId7859" Type="http://schemas.openxmlformats.org/officeDocument/2006/relationships/hyperlink" Target="https://twitter.com/nhlcanesfans" TargetMode="External"/><Relationship Id="rId159" Type="http://schemas.openxmlformats.org/officeDocument/2006/relationships/hyperlink" Target="http://t.co/OAanaMh5c2" TargetMode="External"/><Relationship Id="rId573" Type="http://schemas.openxmlformats.org/officeDocument/2006/relationships/hyperlink" Target="http://t.co/lnRsu5nqbY" TargetMode="External"/><Relationship Id="rId2254" Type="http://schemas.openxmlformats.org/officeDocument/2006/relationships/hyperlink" Target="https://pbs.twimg.com/profile_banners/781253921704517633/1475101299" TargetMode="External"/><Relationship Id="rId3305" Type="http://schemas.openxmlformats.org/officeDocument/2006/relationships/hyperlink" Target="http://pbs.twimg.com/profile_background_images/578940061107904512/EkZ0sOKY.png" TargetMode="External"/><Relationship Id="rId9281" Type="http://schemas.openxmlformats.org/officeDocument/2006/relationships/hyperlink" Target="https://twitter.com/kubek_6277" TargetMode="External"/><Relationship Id="rId226" Type="http://schemas.openxmlformats.org/officeDocument/2006/relationships/hyperlink" Target="https://t.co/zMW8z2Zlyq" TargetMode="External"/><Relationship Id="rId1270" Type="http://schemas.openxmlformats.org/officeDocument/2006/relationships/hyperlink" Target="https://pbs.twimg.com/profile_banners/2436972941/1467588310" TargetMode="External"/><Relationship Id="rId5477" Type="http://schemas.openxmlformats.org/officeDocument/2006/relationships/hyperlink" Target="http://pbs.twimg.com/profile_images/639763707698909185/dVoTPL3g_normal.png" TargetMode="External"/><Relationship Id="rId6875" Type="http://schemas.openxmlformats.org/officeDocument/2006/relationships/hyperlink" Target="http://pbs.twimg.com/profile_images/521912434/logo_normal.JPG" TargetMode="External"/><Relationship Id="rId7926" Type="http://schemas.openxmlformats.org/officeDocument/2006/relationships/hyperlink" Target="https://twitter.com/nholzschuch" TargetMode="External"/><Relationship Id="rId640" Type="http://schemas.openxmlformats.org/officeDocument/2006/relationships/hyperlink" Target="http://t.co/SyVwvu81Xm" TargetMode="External"/><Relationship Id="rId2321" Type="http://schemas.openxmlformats.org/officeDocument/2006/relationships/hyperlink" Target="https://pbs.twimg.com/profile_banners/2673654117/1490874674" TargetMode="External"/><Relationship Id="rId4079" Type="http://schemas.openxmlformats.org/officeDocument/2006/relationships/hyperlink" Target="http://abs.twimg.com/images/themes/theme1/bg.png" TargetMode="External"/><Relationship Id="rId5891" Type="http://schemas.openxmlformats.org/officeDocument/2006/relationships/hyperlink" Target="http://pbs.twimg.com/profile_images/833452417140264960/yCQ7wGOy_normal.jpg" TargetMode="External"/><Relationship Id="rId6528" Type="http://schemas.openxmlformats.org/officeDocument/2006/relationships/hyperlink" Target="http://pbs.twimg.com/profile_images/548572548943056896/plWAvUBu_normal.jpeg" TargetMode="External"/><Relationship Id="rId6942" Type="http://schemas.openxmlformats.org/officeDocument/2006/relationships/hyperlink" Target="http://pbs.twimg.com/profile_images/828207777801715712/XDEg87wH_normal.jpg" TargetMode="External"/><Relationship Id="rId9001" Type="http://schemas.openxmlformats.org/officeDocument/2006/relationships/hyperlink" Target="https://twitter.com/asumacalvicie" TargetMode="External"/><Relationship Id="rId4493" Type="http://schemas.openxmlformats.org/officeDocument/2006/relationships/hyperlink" Target="http://abs.twimg.com/images/themes/theme1/bg.png" TargetMode="External"/><Relationship Id="rId5544" Type="http://schemas.openxmlformats.org/officeDocument/2006/relationships/hyperlink" Target="http://pbs.twimg.com/profile_images/563819985290539010/WEtEysFA_normal.jpeg" TargetMode="External"/><Relationship Id="rId3095" Type="http://schemas.openxmlformats.org/officeDocument/2006/relationships/hyperlink" Target="http://abs.twimg.com/images/themes/theme14/bg.gif" TargetMode="External"/><Relationship Id="rId4146" Type="http://schemas.openxmlformats.org/officeDocument/2006/relationships/hyperlink" Target="http://abs.twimg.com/images/themes/theme5/bg.gif" TargetMode="External"/><Relationship Id="rId4560" Type="http://schemas.openxmlformats.org/officeDocument/2006/relationships/hyperlink" Target="http://pbs.twimg.com/profile_background_images/604607364256296960/-lXEEXiL.jpg" TargetMode="External"/><Relationship Id="rId5611" Type="http://schemas.openxmlformats.org/officeDocument/2006/relationships/hyperlink" Target="http://pbs.twimg.com/profile_images/847427705230336000/opOWzfPY_normal.jpg" TargetMode="External"/><Relationship Id="rId8767" Type="http://schemas.openxmlformats.org/officeDocument/2006/relationships/hyperlink" Target="https://twitter.com/julienpkb" TargetMode="External"/><Relationship Id="rId1807" Type="http://schemas.openxmlformats.org/officeDocument/2006/relationships/hyperlink" Target="https://pbs.twimg.com/profile_banners/889261315/1449618005" TargetMode="External"/><Relationship Id="rId3162" Type="http://schemas.openxmlformats.org/officeDocument/2006/relationships/hyperlink" Target="http://abs.twimg.com/images/themes/theme1/bg.png" TargetMode="External"/><Relationship Id="rId4213" Type="http://schemas.openxmlformats.org/officeDocument/2006/relationships/hyperlink" Target="http://abs.twimg.com/images/themes/theme1/bg.png" TargetMode="External"/><Relationship Id="rId7369" Type="http://schemas.openxmlformats.org/officeDocument/2006/relationships/hyperlink" Target="https://twitter.com/sc00ny" TargetMode="External"/><Relationship Id="rId7783" Type="http://schemas.openxmlformats.org/officeDocument/2006/relationships/hyperlink" Target="https://twitter.com/bryancm57" TargetMode="External"/><Relationship Id="rId8834" Type="http://schemas.openxmlformats.org/officeDocument/2006/relationships/hyperlink" Target="https://twitter.com/agnesss_j" TargetMode="External"/><Relationship Id="rId6385" Type="http://schemas.openxmlformats.org/officeDocument/2006/relationships/hyperlink" Target="http://pbs.twimg.com/profile_images/618765650257952768/Bmv2OUvf_normal.jpg" TargetMode="External"/><Relationship Id="rId7436" Type="http://schemas.openxmlformats.org/officeDocument/2006/relationships/hyperlink" Target="https://twitter.com/yahsin89" TargetMode="External"/><Relationship Id="rId150" Type="http://schemas.openxmlformats.org/officeDocument/2006/relationships/hyperlink" Target="http://t.co/3HxaoDbfb5" TargetMode="External"/><Relationship Id="rId3979" Type="http://schemas.openxmlformats.org/officeDocument/2006/relationships/hyperlink" Target="http://abs.twimg.com/images/themes/theme1/bg.png" TargetMode="External"/><Relationship Id="rId6038" Type="http://schemas.openxmlformats.org/officeDocument/2006/relationships/hyperlink" Target="http://pbs.twimg.com/profile_images/708887434122006528/bGkWCQ1E_normal.jpg" TargetMode="External"/><Relationship Id="rId6452" Type="http://schemas.openxmlformats.org/officeDocument/2006/relationships/hyperlink" Target="http://pbs.twimg.com/profile_images/830388099763027969/7x8cUKUe_normal.jpg" TargetMode="External"/><Relationship Id="rId7850" Type="http://schemas.openxmlformats.org/officeDocument/2006/relationships/hyperlink" Target="https://twitter.com/tawanyep19" TargetMode="External"/><Relationship Id="rId8901" Type="http://schemas.openxmlformats.org/officeDocument/2006/relationships/hyperlink" Target="https://twitter.com/vancitynews43" TargetMode="External"/><Relationship Id="rId2995" Type="http://schemas.openxmlformats.org/officeDocument/2006/relationships/hyperlink" Target="http://pbs.twimg.com/profile_background_images/689776901557239808/gyj2fnSZ.jpg" TargetMode="External"/><Relationship Id="rId5054" Type="http://schemas.openxmlformats.org/officeDocument/2006/relationships/hyperlink" Target="http://pbs.twimg.com/profile_images/750410997937168384/U_ynwCyy_normal.jpg" TargetMode="External"/><Relationship Id="rId6105" Type="http://schemas.openxmlformats.org/officeDocument/2006/relationships/hyperlink" Target="http://abs.twimg.com/sticky/default_profile_images/default_profile_normal.png" TargetMode="External"/><Relationship Id="rId7503" Type="http://schemas.openxmlformats.org/officeDocument/2006/relationships/hyperlink" Target="https://twitter.com/gazetaere" TargetMode="External"/><Relationship Id="rId967" Type="http://schemas.openxmlformats.org/officeDocument/2006/relationships/hyperlink" Target="https://t.co/cWoriFabKg" TargetMode="External"/><Relationship Id="rId1597" Type="http://schemas.openxmlformats.org/officeDocument/2006/relationships/hyperlink" Target="https://pbs.twimg.com/profile_banners/404265317/1470753059" TargetMode="External"/><Relationship Id="rId2648" Type="http://schemas.openxmlformats.org/officeDocument/2006/relationships/hyperlink" Target="https://pbs.twimg.com/profile_banners/3353395517/1459175533" TargetMode="External"/><Relationship Id="rId1664" Type="http://schemas.openxmlformats.org/officeDocument/2006/relationships/hyperlink" Target="https://pbs.twimg.com/profile_banners/883817690/1357984290" TargetMode="External"/><Relationship Id="rId2715" Type="http://schemas.openxmlformats.org/officeDocument/2006/relationships/hyperlink" Target="https://pbs.twimg.com/profile_banners/607303033/1487316211" TargetMode="External"/><Relationship Id="rId4070" Type="http://schemas.openxmlformats.org/officeDocument/2006/relationships/hyperlink" Target="http://abs.twimg.com/images/themes/theme15/bg.png" TargetMode="External"/><Relationship Id="rId5121" Type="http://schemas.openxmlformats.org/officeDocument/2006/relationships/hyperlink" Target="http://pbs.twimg.com/profile_images/835864373344223232/p4ypuThc_normal.jpg" TargetMode="External"/><Relationship Id="rId8277" Type="http://schemas.openxmlformats.org/officeDocument/2006/relationships/hyperlink" Target="https://twitter.com/j_paez_" TargetMode="External"/><Relationship Id="rId8691" Type="http://schemas.openxmlformats.org/officeDocument/2006/relationships/hyperlink" Target="https://twitter.com/cdnleon" TargetMode="External"/><Relationship Id="rId9328" Type="http://schemas.openxmlformats.org/officeDocument/2006/relationships/hyperlink" Target="https://twitter.com/mati_galaxy" TargetMode="External"/><Relationship Id="rId1317" Type="http://schemas.openxmlformats.org/officeDocument/2006/relationships/hyperlink" Target="https://pbs.twimg.com/profile_banners/473100740/1470748967" TargetMode="External"/><Relationship Id="rId1731" Type="http://schemas.openxmlformats.org/officeDocument/2006/relationships/hyperlink" Target="https://pbs.twimg.com/profile_banners/615226458/1468010213" TargetMode="External"/><Relationship Id="rId4887" Type="http://schemas.openxmlformats.org/officeDocument/2006/relationships/hyperlink" Target="http://abs.twimg.com/images/themes/theme1/bg.png" TargetMode="External"/><Relationship Id="rId5938" Type="http://schemas.openxmlformats.org/officeDocument/2006/relationships/hyperlink" Target="http://pbs.twimg.com/profile_images/764399392728031233/_qFk6NF2_normal.jpg" TargetMode="External"/><Relationship Id="rId7293" Type="http://schemas.openxmlformats.org/officeDocument/2006/relationships/hyperlink" Target="https://twitter.com/ket_tec7_" TargetMode="External"/><Relationship Id="rId8344" Type="http://schemas.openxmlformats.org/officeDocument/2006/relationships/hyperlink" Target="https://twitter.com/gee2er" TargetMode="External"/><Relationship Id="rId23" Type="http://schemas.openxmlformats.org/officeDocument/2006/relationships/hyperlink" Target="https://t.co/t9dchP3bYb" TargetMode="External"/><Relationship Id="rId3489" Type="http://schemas.openxmlformats.org/officeDocument/2006/relationships/hyperlink" Target="http://pbs.twimg.com/profile_background_images/578086954/w7ih0mvn0cmh19bzbu97.jpeg" TargetMode="External"/><Relationship Id="rId7360" Type="http://schemas.openxmlformats.org/officeDocument/2006/relationships/hyperlink" Target="https://twitter.com/flipboard" TargetMode="External"/><Relationship Id="rId8411" Type="http://schemas.openxmlformats.org/officeDocument/2006/relationships/hyperlink" Target="https://twitter.com/badbolrockie" TargetMode="External"/><Relationship Id="rId3556" Type="http://schemas.openxmlformats.org/officeDocument/2006/relationships/hyperlink" Target="http://abs.twimg.com/images/themes/theme1/bg.png" TargetMode="External"/><Relationship Id="rId4954" Type="http://schemas.openxmlformats.org/officeDocument/2006/relationships/hyperlink" Target="http://pbs.twimg.com/profile_images/764403406605869056/PB4Adc-D_normal.jpg" TargetMode="External"/><Relationship Id="rId7013" Type="http://schemas.openxmlformats.org/officeDocument/2006/relationships/hyperlink" Target="http://pbs.twimg.com/profile_images/843537302311854080/JY0DSvIJ_normal.jpg" TargetMode="External"/><Relationship Id="rId477" Type="http://schemas.openxmlformats.org/officeDocument/2006/relationships/hyperlink" Target="https://t.co/69T5AADDkk" TargetMode="External"/><Relationship Id="rId2158" Type="http://schemas.openxmlformats.org/officeDocument/2006/relationships/hyperlink" Target="https://pbs.twimg.com/profile_banners/2277244776/1488215764" TargetMode="External"/><Relationship Id="rId3209" Type="http://schemas.openxmlformats.org/officeDocument/2006/relationships/hyperlink" Target="http://abs.twimg.com/images/themes/theme3/bg.gif" TargetMode="External"/><Relationship Id="rId3970" Type="http://schemas.openxmlformats.org/officeDocument/2006/relationships/hyperlink" Target="http://pbs.twimg.com/profile_background_images/666615219/80c7180ebd0d961eead32788a9d4afd2.jpeg" TargetMode="External"/><Relationship Id="rId4607" Type="http://schemas.openxmlformats.org/officeDocument/2006/relationships/hyperlink" Target="http://pbs.twimg.com/profile_background_images/839792829/fb3e5d062a83b88258617d40cb71d883.jpeg" TargetMode="External"/><Relationship Id="rId9185" Type="http://schemas.openxmlformats.org/officeDocument/2006/relationships/hyperlink" Target="https://twitter.com/clx_samsung" TargetMode="External"/><Relationship Id="rId891" Type="http://schemas.openxmlformats.org/officeDocument/2006/relationships/hyperlink" Target="https://t.co/b7xpkBofjq" TargetMode="External"/><Relationship Id="rId2572" Type="http://schemas.openxmlformats.org/officeDocument/2006/relationships/hyperlink" Target="https://pbs.twimg.com/profile_banners/703349926311424000/1484403722" TargetMode="External"/><Relationship Id="rId3623" Type="http://schemas.openxmlformats.org/officeDocument/2006/relationships/hyperlink" Target="http://pbs.twimg.com/profile_background_images/761794136/181430f201b169c44c84e65fbcf3e377.jpeg" TargetMode="External"/><Relationship Id="rId6779" Type="http://schemas.openxmlformats.org/officeDocument/2006/relationships/hyperlink" Target="http://pbs.twimg.com/profile_images/687668050301186048/rL2NhfXI_normal.jpg" TargetMode="External"/><Relationship Id="rId544" Type="http://schemas.openxmlformats.org/officeDocument/2006/relationships/hyperlink" Target="https://t.co/wKhG9DVQdL" TargetMode="External"/><Relationship Id="rId1174" Type="http://schemas.openxmlformats.org/officeDocument/2006/relationships/hyperlink" Target="https://pbs.twimg.com/profile_banners/1575453349/1488488044" TargetMode="External"/><Relationship Id="rId2225" Type="http://schemas.openxmlformats.org/officeDocument/2006/relationships/hyperlink" Target="https://pbs.twimg.com/profile_banners/319116908/1489242553" TargetMode="External"/><Relationship Id="rId5795" Type="http://schemas.openxmlformats.org/officeDocument/2006/relationships/hyperlink" Target="http://pbs.twimg.com/profile_images/707612684112551937/P--PBU-m_normal.jpg" TargetMode="External"/><Relationship Id="rId6846" Type="http://schemas.openxmlformats.org/officeDocument/2006/relationships/hyperlink" Target="http://pbs.twimg.com/profile_images/2870791787/648f25727d8433b0e0fac91945d9b88f_normal.png" TargetMode="External"/><Relationship Id="rId9252" Type="http://schemas.openxmlformats.org/officeDocument/2006/relationships/hyperlink" Target="https://twitter.com/chiminapress" TargetMode="External"/><Relationship Id="rId611" Type="http://schemas.openxmlformats.org/officeDocument/2006/relationships/hyperlink" Target="https://t.co/mBXUJefmgS" TargetMode="External"/><Relationship Id="rId1241" Type="http://schemas.openxmlformats.org/officeDocument/2006/relationships/hyperlink" Target="https://pbs.twimg.com/profile_banners/1693499504/1472347050" TargetMode="External"/><Relationship Id="rId4397" Type="http://schemas.openxmlformats.org/officeDocument/2006/relationships/hyperlink" Target="http://abs.twimg.com/images/themes/theme1/bg.png" TargetMode="External"/><Relationship Id="rId5448" Type="http://schemas.openxmlformats.org/officeDocument/2006/relationships/hyperlink" Target="http://pbs.twimg.com/profile_images/835107685104242688/7NnXh3Ij_normal.jpg" TargetMode="External"/><Relationship Id="rId5862" Type="http://schemas.openxmlformats.org/officeDocument/2006/relationships/hyperlink" Target="http://pbs.twimg.com/profile_images/848341842273853440/B7wO_xN8_normal.jpg" TargetMode="External"/><Relationship Id="rId6913" Type="http://schemas.openxmlformats.org/officeDocument/2006/relationships/hyperlink" Target="http://pbs.twimg.com/profile_images/848508112633905153/1w-Hvf4Y_normal.jpg" TargetMode="External"/><Relationship Id="rId4464" Type="http://schemas.openxmlformats.org/officeDocument/2006/relationships/hyperlink" Target="http://abs.twimg.com/images/themes/theme1/bg.png" TargetMode="External"/><Relationship Id="rId5515" Type="http://schemas.openxmlformats.org/officeDocument/2006/relationships/hyperlink" Target="http://pbs.twimg.com/profile_images/743977452305715201/5o7Nh41j_normal.jpg" TargetMode="External"/><Relationship Id="rId3066" Type="http://schemas.openxmlformats.org/officeDocument/2006/relationships/hyperlink" Target="http://abs.twimg.com/images/themes/theme1/bg.png" TargetMode="External"/><Relationship Id="rId3480" Type="http://schemas.openxmlformats.org/officeDocument/2006/relationships/hyperlink" Target="http://abs.twimg.com/images/themes/theme1/bg.png" TargetMode="External"/><Relationship Id="rId4117" Type="http://schemas.openxmlformats.org/officeDocument/2006/relationships/hyperlink" Target="http://abs.twimg.com/images/themes/theme1/bg.png" TargetMode="External"/><Relationship Id="rId4531" Type="http://schemas.openxmlformats.org/officeDocument/2006/relationships/hyperlink" Target="http://abs.twimg.com/images/themes/theme1/bg.png" TargetMode="External"/><Relationship Id="rId7687" Type="http://schemas.openxmlformats.org/officeDocument/2006/relationships/hyperlink" Target="https://twitter.com/fotografiapais" TargetMode="External"/><Relationship Id="rId2082" Type="http://schemas.openxmlformats.org/officeDocument/2006/relationships/hyperlink" Target="https://pbs.twimg.com/profile_banners/846584247469125632/1490676644" TargetMode="External"/><Relationship Id="rId3133" Type="http://schemas.openxmlformats.org/officeDocument/2006/relationships/hyperlink" Target="http://abs.twimg.com/images/themes/theme18/bg.gif" TargetMode="External"/><Relationship Id="rId6289" Type="http://schemas.openxmlformats.org/officeDocument/2006/relationships/hyperlink" Target="http://pbs.twimg.com/profile_images/676159130067972096/mnMF42xn_normal.jpg" TargetMode="External"/><Relationship Id="rId8738" Type="http://schemas.openxmlformats.org/officeDocument/2006/relationships/hyperlink" Target="https://twitter.com/playvaaac" TargetMode="External"/><Relationship Id="rId7754" Type="http://schemas.openxmlformats.org/officeDocument/2006/relationships/hyperlink" Target="https://twitter.com/moneyclick154" TargetMode="External"/><Relationship Id="rId8805" Type="http://schemas.openxmlformats.org/officeDocument/2006/relationships/hyperlink" Target="https://twitter.com/j_hart40" TargetMode="External"/><Relationship Id="rId2899" Type="http://schemas.openxmlformats.org/officeDocument/2006/relationships/hyperlink" Target="https://pbs.twimg.com/profile_banners/815302088121061376/1486702987" TargetMode="External"/><Relationship Id="rId3200" Type="http://schemas.openxmlformats.org/officeDocument/2006/relationships/hyperlink" Target="http://abs.twimg.com/images/themes/theme1/bg.png" TargetMode="External"/><Relationship Id="rId6356" Type="http://schemas.openxmlformats.org/officeDocument/2006/relationships/hyperlink" Target="http://pbs.twimg.com/profile_images/615322215563657216/4S-fkf9H_normal.jpg" TargetMode="External"/><Relationship Id="rId6770" Type="http://schemas.openxmlformats.org/officeDocument/2006/relationships/hyperlink" Target="http://pbs.twimg.com/profile_images/760676740578631682/wgYavjcQ_normal.jpg" TargetMode="External"/><Relationship Id="rId7407" Type="http://schemas.openxmlformats.org/officeDocument/2006/relationships/hyperlink" Target="https://twitter.com/tellplus" TargetMode="External"/><Relationship Id="rId7821" Type="http://schemas.openxmlformats.org/officeDocument/2006/relationships/hyperlink" Target="https://twitter.com/zanaines" TargetMode="External"/><Relationship Id="rId121" Type="http://schemas.openxmlformats.org/officeDocument/2006/relationships/hyperlink" Target="https://t.co/ehQJU4B6Te" TargetMode="External"/><Relationship Id="rId2966" Type="http://schemas.openxmlformats.org/officeDocument/2006/relationships/hyperlink" Target="http://abs.twimg.com/images/themes/theme13/bg.gif" TargetMode="External"/><Relationship Id="rId5372" Type="http://schemas.openxmlformats.org/officeDocument/2006/relationships/hyperlink" Target="http://pbs.twimg.com/profile_images/758384037589348352/KB3RFwFm_normal.jpg" TargetMode="External"/><Relationship Id="rId6009" Type="http://schemas.openxmlformats.org/officeDocument/2006/relationships/hyperlink" Target="http://pbs.twimg.com/profile_images/802886684253843457/dcCbhPKw_normal.jpg" TargetMode="External"/><Relationship Id="rId6423" Type="http://schemas.openxmlformats.org/officeDocument/2006/relationships/hyperlink" Target="http://pbs.twimg.com/profile_images/2712950165/af2dda37c89cb634601618045c0f4b3e_normal.png" TargetMode="External"/><Relationship Id="rId938" Type="http://schemas.openxmlformats.org/officeDocument/2006/relationships/hyperlink" Target="https://t.co/oVLu2mnNBo" TargetMode="External"/><Relationship Id="rId1568" Type="http://schemas.openxmlformats.org/officeDocument/2006/relationships/hyperlink" Target="https://pbs.twimg.com/profile_banners/817806487703654400/1483816236" TargetMode="External"/><Relationship Id="rId2619" Type="http://schemas.openxmlformats.org/officeDocument/2006/relationships/hyperlink" Target="https://pbs.twimg.com/profile_banners/244170569/1482794174" TargetMode="External"/><Relationship Id="rId5025" Type="http://schemas.openxmlformats.org/officeDocument/2006/relationships/hyperlink" Target="http://pbs.twimg.com/profile_images/770385335725486080/DdxyzbFR_normal.jpg" TargetMode="External"/><Relationship Id="rId8595" Type="http://schemas.openxmlformats.org/officeDocument/2006/relationships/hyperlink" Target="https://twitter.com/newsofg" TargetMode="External"/><Relationship Id="rId1635" Type="http://schemas.openxmlformats.org/officeDocument/2006/relationships/hyperlink" Target="https://pbs.twimg.com/profile_banners/2485777625/1467587340" TargetMode="External"/><Relationship Id="rId1982" Type="http://schemas.openxmlformats.org/officeDocument/2006/relationships/hyperlink" Target="https://pbs.twimg.com/profile_banners/2897971841/1489184008" TargetMode="External"/><Relationship Id="rId4041" Type="http://schemas.openxmlformats.org/officeDocument/2006/relationships/hyperlink" Target="http://abs.twimg.com/images/themes/theme1/bg.png" TargetMode="External"/><Relationship Id="rId7197" Type="http://schemas.openxmlformats.org/officeDocument/2006/relationships/hyperlink" Target="https://twitter.com/pietro_filipe33" TargetMode="External"/><Relationship Id="rId8248" Type="http://schemas.openxmlformats.org/officeDocument/2006/relationships/hyperlink" Target="https://twitter.com/elodieconnor" TargetMode="External"/><Relationship Id="rId8662" Type="http://schemas.openxmlformats.org/officeDocument/2006/relationships/hyperlink" Target="https://twitter.com/_bartrom1" TargetMode="External"/><Relationship Id="rId7264" Type="http://schemas.openxmlformats.org/officeDocument/2006/relationships/hyperlink" Target="https://twitter.com/rozelit0" TargetMode="External"/><Relationship Id="rId8315" Type="http://schemas.openxmlformats.org/officeDocument/2006/relationships/hyperlink" Target="https://twitter.com/siqhofx" TargetMode="External"/><Relationship Id="rId1702" Type="http://schemas.openxmlformats.org/officeDocument/2006/relationships/hyperlink" Target="https://pbs.twimg.com/profile_banners/465866280/1466070860" TargetMode="External"/><Relationship Id="rId4858" Type="http://schemas.openxmlformats.org/officeDocument/2006/relationships/hyperlink" Target="http://abs.twimg.com/images/themes/theme1/bg.png" TargetMode="External"/><Relationship Id="rId5909" Type="http://schemas.openxmlformats.org/officeDocument/2006/relationships/hyperlink" Target="http://pbs.twimg.com/profile_images/515232831178428416/6A_icacS_normal.png" TargetMode="External"/><Relationship Id="rId3874" Type="http://schemas.openxmlformats.org/officeDocument/2006/relationships/hyperlink" Target="http://pbs.twimg.com/profile_background_images/590922434682880000/3byPYvqe.jpg" TargetMode="External"/><Relationship Id="rId4925" Type="http://schemas.openxmlformats.org/officeDocument/2006/relationships/hyperlink" Target="http://pbs.twimg.com/profile_images/796687091317014528/JyyidIhV_normal.jpg" TargetMode="External"/><Relationship Id="rId6280" Type="http://schemas.openxmlformats.org/officeDocument/2006/relationships/hyperlink" Target="http://pbs.twimg.com/profile_images/816227899644801024/_tFcmyR5_normal.jpg" TargetMode="External"/><Relationship Id="rId7331" Type="http://schemas.openxmlformats.org/officeDocument/2006/relationships/hyperlink" Target="https://twitter.com/elsathgadget" TargetMode="External"/><Relationship Id="rId9089" Type="http://schemas.openxmlformats.org/officeDocument/2006/relationships/hyperlink" Target="https://twitter.com/sisososisoso3" TargetMode="External"/><Relationship Id="rId795" Type="http://schemas.openxmlformats.org/officeDocument/2006/relationships/hyperlink" Target="https://t.co/exHYdpV355" TargetMode="External"/><Relationship Id="rId2476" Type="http://schemas.openxmlformats.org/officeDocument/2006/relationships/hyperlink" Target="https://pbs.twimg.com/profile_banners/801765005402181632/1479991185" TargetMode="External"/><Relationship Id="rId2890" Type="http://schemas.openxmlformats.org/officeDocument/2006/relationships/hyperlink" Target="https://pbs.twimg.com/profile_banners/835593867168735235/1488057380" TargetMode="External"/><Relationship Id="rId3527" Type="http://schemas.openxmlformats.org/officeDocument/2006/relationships/hyperlink" Target="http://abs.twimg.com/images/themes/theme4/bg.gif" TargetMode="External"/><Relationship Id="rId3941" Type="http://schemas.openxmlformats.org/officeDocument/2006/relationships/hyperlink" Target="http://pbs.twimg.com/profile_background_images/715306150/93df8f2ee7400ae7a7d6e1eb7a953452.jpeg" TargetMode="External"/><Relationship Id="rId448" Type="http://schemas.openxmlformats.org/officeDocument/2006/relationships/hyperlink" Target="https://t.co/4gWV00KGdx" TargetMode="External"/><Relationship Id="rId862" Type="http://schemas.openxmlformats.org/officeDocument/2006/relationships/hyperlink" Target="http://t.co/x5mfK8Pfdp" TargetMode="External"/><Relationship Id="rId1078" Type="http://schemas.openxmlformats.org/officeDocument/2006/relationships/hyperlink" Target="https://pbs.twimg.com/profile_banners/2286750120/1423652753" TargetMode="External"/><Relationship Id="rId1492" Type="http://schemas.openxmlformats.org/officeDocument/2006/relationships/hyperlink" Target="https://pbs.twimg.com/profile_banners/351860076/1378079992" TargetMode="External"/><Relationship Id="rId2129" Type="http://schemas.openxmlformats.org/officeDocument/2006/relationships/hyperlink" Target="https://pbs.twimg.com/profile_banners/617613390/1471041532" TargetMode="External"/><Relationship Id="rId2543" Type="http://schemas.openxmlformats.org/officeDocument/2006/relationships/hyperlink" Target="https://pbs.twimg.com/profile_banners/15033180/1454103941" TargetMode="External"/><Relationship Id="rId5699" Type="http://schemas.openxmlformats.org/officeDocument/2006/relationships/hyperlink" Target="http://abs.twimg.com/sticky/default_profile_images/default_profile_normal.png" TargetMode="External"/><Relationship Id="rId6000" Type="http://schemas.openxmlformats.org/officeDocument/2006/relationships/hyperlink" Target="http://pbs.twimg.com/profile_images/630339562536046592/IQCh8GcM_normal.jpg" TargetMode="External"/><Relationship Id="rId9156" Type="http://schemas.openxmlformats.org/officeDocument/2006/relationships/hyperlink" Target="https://twitter.com/levainbakery" TargetMode="External"/><Relationship Id="rId515" Type="http://schemas.openxmlformats.org/officeDocument/2006/relationships/hyperlink" Target="http://t.co/8d6DAloDhB" TargetMode="External"/><Relationship Id="rId1145" Type="http://schemas.openxmlformats.org/officeDocument/2006/relationships/hyperlink" Target="https://pbs.twimg.com/profile_banners/105070447/1459341681" TargetMode="External"/><Relationship Id="rId5766" Type="http://schemas.openxmlformats.org/officeDocument/2006/relationships/hyperlink" Target="http://pbs.twimg.com/profile_images/847589188778287105/Mgrj1vUo_normal.jpg" TargetMode="External"/><Relationship Id="rId8172" Type="http://schemas.openxmlformats.org/officeDocument/2006/relationships/hyperlink" Target="https://twitter.com/dailyrender" TargetMode="External"/><Relationship Id="rId9223" Type="http://schemas.openxmlformats.org/officeDocument/2006/relationships/hyperlink" Target="https://twitter.com/karnagechicken" TargetMode="External"/><Relationship Id="rId1212" Type="http://schemas.openxmlformats.org/officeDocument/2006/relationships/hyperlink" Target="https://pbs.twimg.com/profile_banners/1203701221/1477069445" TargetMode="External"/><Relationship Id="rId2610" Type="http://schemas.openxmlformats.org/officeDocument/2006/relationships/hyperlink" Target="https://pbs.twimg.com/profile_banners/54863886/1469214744" TargetMode="External"/><Relationship Id="rId4368" Type="http://schemas.openxmlformats.org/officeDocument/2006/relationships/hyperlink" Target="http://abs.twimg.com/images/themes/theme1/bg.png" TargetMode="External"/><Relationship Id="rId5419" Type="http://schemas.openxmlformats.org/officeDocument/2006/relationships/hyperlink" Target="http://pbs.twimg.com/profile_images/463735129698205696/lgV8ScFe_normal.jpeg" TargetMode="External"/><Relationship Id="rId6817" Type="http://schemas.openxmlformats.org/officeDocument/2006/relationships/hyperlink" Target="http://pbs.twimg.com/profile_images/819159806011379712/LqdvMdFq_normal.jpg" TargetMode="External"/><Relationship Id="rId4782" Type="http://schemas.openxmlformats.org/officeDocument/2006/relationships/hyperlink" Target="http://abs.twimg.com/images/themes/theme1/bg.png" TargetMode="External"/><Relationship Id="rId5833" Type="http://schemas.openxmlformats.org/officeDocument/2006/relationships/hyperlink" Target="http://pbs.twimg.com/profile_images/715522950389186560/asu3i4st_normal.jpg" TargetMode="External"/><Relationship Id="rId8989" Type="http://schemas.openxmlformats.org/officeDocument/2006/relationships/hyperlink" Target="https://twitter.com/devovotv" TargetMode="External"/><Relationship Id="rId3037" Type="http://schemas.openxmlformats.org/officeDocument/2006/relationships/hyperlink" Target="http://pbs.twimg.com/profile_background_images/499278812983476224/4oi3JU-Q.jpeg" TargetMode="External"/><Relationship Id="rId3384" Type="http://schemas.openxmlformats.org/officeDocument/2006/relationships/hyperlink" Target="http://pbs.twimg.com/profile_background_images/437390533573357568/9Gqqykl6.jpeg" TargetMode="External"/><Relationship Id="rId4435" Type="http://schemas.openxmlformats.org/officeDocument/2006/relationships/hyperlink" Target="http://pbs.twimg.com/profile_background_images/852237838/ab57d16a73df0df726c6107dfc9ed4f3.jpeg" TargetMode="External"/><Relationship Id="rId5900" Type="http://schemas.openxmlformats.org/officeDocument/2006/relationships/hyperlink" Target="http://pbs.twimg.com/profile_images/564150277633110016/53yZtw27_normal.png" TargetMode="External"/><Relationship Id="rId3451" Type="http://schemas.openxmlformats.org/officeDocument/2006/relationships/hyperlink" Target="http://abs.twimg.com/images/themes/theme17/bg.gif" TargetMode="External"/><Relationship Id="rId4502" Type="http://schemas.openxmlformats.org/officeDocument/2006/relationships/hyperlink" Target="http://abs.twimg.com/images/themes/theme1/bg.png" TargetMode="External"/><Relationship Id="rId7658" Type="http://schemas.openxmlformats.org/officeDocument/2006/relationships/hyperlink" Target="https://twitter.com/mikey_j_k" TargetMode="External"/><Relationship Id="rId8709" Type="http://schemas.openxmlformats.org/officeDocument/2006/relationships/hyperlink" Target="https://twitter.com/yassineel171" TargetMode="External"/><Relationship Id="rId372" Type="http://schemas.openxmlformats.org/officeDocument/2006/relationships/hyperlink" Target="https://t.co/VtMx22O7Ey" TargetMode="External"/><Relationship Id="rId2053" Type="http://schemas.openxmlformats.org/officeDocument/2006/relationships/hyperlink" Target="https://pbs.twimg.com/profile_banners/2436299801/1467586912" TargetMode="External"/><Relationship Id="rId3104" Type="http://schemas.openxmlformats.org/officeDocument/2006/relationships/hyperlink" Target="http://abs.twimg.com/images/themes/theme1/bg.png" TargetMode="External"/><Relationship Id="rId6674" Type="http://schemas.openxmlformats.org/officeDocument/2006/relationships/hyperlink" Target="http://pbs.twimg.com/profile_images/767184231692836864/EPc2UGSr_normal.jpg" TargetMode="External"/><Relationship Id="rId7725" Type="http://schemas.openxmlformats.org/officeDocument/2006/relationships/hyperlink" Target="https://twitter.com/alain_4u" TargetMode="External"/><Relationship Id="rId9080" Type="http://schemas.openxmlformats.org/officeDocument/2006/relationships/hyperlink" Target="https://twitter.com/digitaltrends" TargetMode="External"/><Relationship Id="rId2120" Type="http://schemas.openxmlformats.org/officeDocument/2006/relationships/hyperlink" Target="https://pbs.twimg.com/profile_banners/128495962/1429438820" TargetMode="External"/><Relationship Id="rId5276" Type="http://schemas.openxmlformats.org/officeDocument/2006/relationships/hyperlink" Target="http://pbs.twimg.com/profile_images/807327679687094276/A9zHXPLz_normal.jpg" TargetMode="External"/><Relationship Id="rId5690" Type="http://schemas.openxmlformats.org/officeDocument/2006/relationships/hyperlink" Target="http://pbs.twimg.com/profile_images/2654429670/2aa782f658c14df01f9e1846a7118b62_normal.jpeg" TargetMode="External"/><Relationship Id="rId6327" Type="http://schemas.openxmlformats.org/officeDocument/2006/relationships/hyperlink" Target="http://pbs.twimg.com/profile_images/765260188098191360/IR_9iRNw_normal.jpg" TargetMode="External"/><Relationship Id="rId6741" Type="http://schemas.openxmlformats.org/officeDocument/2006/relationships/hyperlink" Target="http://pbs.twimg.com/profile_images/835095767249465344/z4HLtbwx_normal.jpg" TargetMode="External"/><Relationship Id="rId4292" Type="http://schemas.openxmlformats.org/officeDocument/2006/relationships/hyperlink" Target="http://abs.twimg.com/images/themes/theme1/bg.png" TargetMode="External"/><Relationship Id="rId5343" Type="http://schemas.openxmlformats.org/officeDocument/2006/relationships/hyperlink" Target="http://pbs.twimg.com/profile_images/553310267195813888/UMAPdyok_normal.jpeg" TargetMode="External"/><Relationship Id="rId8499" Type="http://schemas.openxmlformats.org/officeDocument/2006/relationships/hyperlink" Target="https://twitter.com/gadgetycoil" TargetMode="External"/><Relationship Id="rId1886" Type="http://schemas.openxmlformats.org/officeDocument/2006/relationships/hyperlink" Target="https://pbs.twimg.com/profile_banners/1630173026/1489804477" TargetMode="External"/><Relationship Id="rId2937" Type="http://schemas.openxmlformats.org/officeDocument/2006/relationships/hyperlink" Target="http://pbs.twimg.com/profile_background_images/451389902429491200/Rrlh09IC.png" TargetMode="External"/><Relationship Id="rId909" Type="http://schemas.openxmlformats.org/officeDocument/2006/relationships/hyperlink" Target="https://t.co/D6LZPJ4VpQ" TargetMode="External"/><Relationship Id="rId1539" Type="http://schemas.openxmlformats.org/officeDocument/2006/relationships/hyperlink" Target="https://pbs.twimg.com/profile_banners/2483391911/1467746996" TargetMode="External"/><Relationship Id="rId1953" Type="http://schemas.openxmlformats.org/officeDocument/2006/relationships/hyperlink" Target="https://pbs.twimg.com/profile_banners/152179574/1472724339" TargetMode="External"/><Relationship Id="rId5410" Type="http://schemas.openxmlformats.org/officeDocument/2006/relationships/hyperlink" Target="http://pbs.twimg.com/profile_images/743465008919683072/6euIn6vC_normal.jpg" TargetMode="External"/><Relationship Id="rId7168" Type="http://schemas.openxmlformats.org/officeDocument/2006/relationships/hyperlink" Target="http://pbs.twimg.com/profile_images/806955026329411584/K1FWRXNz_normal.jpg" TargetMode="External"/><Relationship Id="rId8566" Type="http://schemas.openxmlformats.org/officeDocument/2006/relationships/hyperlink" Target="https://twitter.com/ukinfo_jp" TargetMode="External"/><Relationship Id="rId8980" Type="http://schemas.openxmlformats.org/officeDocument/2006/relationships/hyperlink" Target="https://twitter.com/pemwaldron" TargetMode="External"/><Relationship Id="rId1606" Type="http://schemas.openxmlformats.org/officeDocument/2006/relationships/hyperlink" Target="https://pbs.twimg.com/profile_banners/3389907262/1476153521" TargetMode="External"/><Relationship Id="rId4012" Type="http://schemas.openxmlformats.org/officeDocument/2006/relationships/hyperlink" Target="http://abs.twimg.com/images/themes/theme2/bg.gif" TargetMode="External"/><Relationship Id="rId7582" Type="http://schemas.openxmlformats.org/officeDocument/2006/relationships/hyperlink" Target="https://twitter.com/gerenciarideas" TargetMode="External"/><Relationship Id="rId8219" Type="http://schemas.openxmlformats.org/officeDocument/2006/relationships/hyperlink" Target="https://twitter.com/lj_bellz46" TargetMode="External"/><Relationship Id="rId8633" Type="http://schemas.openxmlformats.org/officeDocument/2006/relationships/hyperlink" Target="https://twitter.com/_khbae" TargetMode="External"/><Relationship Id="rId3778" Type="http://schemas.openxmlformats.org/officeDocument/2006/relationships/hyperlink" Target="http://pbs.twimg.com/profile_background_images/388955706/kriceblue_861_122977.jpg" TargetMode="External"/><Relationship Id="rId4829" Type="http://schemas.openxmlformats.org/officeDocument/2006/relationships/hyperlink" Target="http://abs.twimg.com/images/themes/theme1/bg.png" TargetMode="External"/><Relationship Id="rId6184" Type="http://schemas.openxmlformats.org/officeDocument/2006/relationships/hyperlink" Target="http://pbs.twimg.com/profile_images/763010848377958400/N6Hp3d7u_normal.jpg" TargetMode="External"/><Relationship Id="rId7235" Type="http://schemas.openxmlformats.org/officeDocument/2006/relationships/hyperlink" Target="https://twitter.com/justdaveynyc689" TargetMode="External"/><Relationship Id="rId8700" Type="http://schemas.openxmlformats.org/officeDocument/2006/relationships/hyperlink" Target="https://twitter.com/ssohi1" TargetMode="External"/><Relationship Id="rId699" Type="http://schemas.openxmlformats.org/officeDocument/2006/relationships/hyperlink" Target="https://t.co/MzsZaCTtzn" TargetMode="External"/><Relationship Id="rId2794" Type="http://schemas.openxmlformats.org/officeDocument/2006/relationships/hyperlink" Target="https://pbs.twimg.com/profile_banners/811907808878796802/1491138795" TargetMode="External"/><Relationship Id="rId3845" Type="http://schemas.openxmlformats.org/officeDocument/2006/relationships/hyperlink" Target="http://abs.twimg.com/images/themes/theme9/bg.gif" TargetMode="External"/><Relationship Id="rId6251" Type="http://schemas.openxmlformats.org/officeDocument/2006/relationships/hyperlink" Target="http://pbs.twimg.com/profile_images/534295080098471936/jcvjfMZ7_normal.jpeg" TargetMode="External"/><Relationship Id="rId7302" Type="http://schemas.openxmlformats.org/officeDocument/2006/relationships/hyperlink" Target="https://twitter.com/ket_tec3" TargetMode="External"/><Relationship Id="rId766" Type="http://schemas.openxmlformats.org/officeDocument/2006/relationships/hyperlink" Target="http://t.co/P4zhglXDaG" TargetMode="External"/><Relationship Id="rId1396" Type="http://schemas.openxmlformats.org/officeDocument/2006/relationships/hyperlink" Target="https://pbs.twimg.com/profile_banners/122333150/1490620852" TargetMode="External"/><Relationship Id="rId2447" Type="http://schemas.openxmlformats.org/officeDocument/2006/relationships/hyperlink" Target="https://pbs.twimg.com/profile_banners/3608781014/1477425852" TargetMode="External"/><Relationship Id="rId419" Type="http://schemas.openxmlformats.org/officeDocument/2006/relationships/hyperlink" Target="https://t.co/Msa9P7QEMo" TargetMode="External"/><Relationship Id="rId1049" Type="http://schemas.openxmlformats.org/officeDocument/2006/relationships/hyperlink" Target="https://pbs.twimg.com/profile_banners/794127352288706560/1478169959" TargetMode="External"/><Relationship Id="rId2861" Type="http://schemas.openxmlformats.org/officeDocument/2006/relationships/hyperlink" Target="https://pbs.twimg.com/profile_banners/2470770931/1486518706" TargetMode="External"/><Relationship Id="rId3912" Type="http://schemas.openxmlformats.org/officeDocument/2006/relationships/hyperlink" Target="http://abs.twimg.com/images/themes/theme1/bg.png" TargetMode="External"/><Relationship Id="rId8076" Type="http://schemas.openxmlformats.org/officeDocument/2006/relationships/hyperlink" Target="https://twitter.com/roams_es" TargetMode="External"/><Relationship Id="rId9127" Type="http://schemas.openxmlformats.org/officeDocument/2006/relationships/hyperlink" Target="https://twitter.com/j_viales" TargetMode="External"/><Relationship Id="rId833" Type="http://schemas.openxmlformats.org/officeDocument/2006/relationships/hyperlink" Target="http://t.co/1R5U21msnK" TargetMode="External"/><Relationship Id="rId1116" Type="http://schemas.openxmlformats.org/officeDocument/2006/relationships/hyperlink" Target="https://pbs.twimg.com/profile_banners/300190521/1487595415" TargetMode="External"/><Relationship Id="rId1463" Type="http://schemas.openxmlformats.org/officeDocument/2006/relationships/hyperlink" Target="https://pbs.twimg.com/profile_banners/3361115135/1456252091" TargetMode="External"/><Relationship Id="rId2514" Type="http://schemas.openxmlformats.org/officeDocument/2006/relationships/hyperlink" Target="https://pbs.twimg.com/profile_banners/255844734/1444883639" TargetMode="External"/><Relationship Id="rId7092" Type="http://schemas.openxmlformats.org/officeDocument/2006/relationships/hyperlink" Target="http://pbs.twimg.com/profile_images/799454013662130176/-ob_rVa3_normal.jpg" TargetMode="External"/><Relationship Id="rId8143" Type="http://schemas.openxmlformats.org/officeDocument/2006/relationships/hyperlink" Target="https://twitter.com/slfan_j" TargetMode="External"/><Relationship Id="rId8490" Type="http://schemas.openxmlformats.org/officeDocument/2006/relationships/hyperlink" Target="https://twitter.com/bqmxb506" TargetMode="External"/><Relationship Id="rId900" Type="http://schemas.openxmlformats.org/officeDocument/2006/relationships/hyperlink" Target="https://t.co/o6Fyr4AlLr" TargetMode="External"/><Relationship Id="rId1530" Type="http://schemas.openxmlformats.org/officeDocument/2006/relationships/hyperlink" Target="https://pbs.twimg.com/profile_banners/561484712/1441373642" TargetMode="External"/><Relationship Id="rId4686" Type="http://schemas.openxmlformats.org/officeDocument/2006/relationships/hyperlink" Target="http://abs.twimg.com/images/themes/theme14/bg.gif" TargetMode="External"/><Relationship Id="rId5737" Type="http://schemas.openxmlformats.org/officeDocument/2006/relationships/hyperlink" Target="http://pbs.twimg.com/profile_images/791211254740246529/VD87bVkd_normal.jpg" TargetMode="External"/><Relationship Id="rId3288" Type="http://schemas.openxmlformats.org/officeDocument/2006/relationships/hyperlink" Target="http://abs.twimg.com/images/themes/theme1/bg.png" TargetMode="External"/><Relationship Id="rId4339" Type="http://schemas.openxmlformats.org/officeDocument/2006/relationships/hyperlink" Target="http://abs.twimg.com/images/themes/theme1/bg.png" TargetMode="External"/><Relationship Id="rId4753" Type="http://schemas.openxmlformats.org/officeDocument/2006/relationships/hyperlink" Target="http://abs.twimg.com/images/themes/theme1/bg.png" TargetMode="External"/><Relationship Id="rId5804" Type="http://schemas.openxmlformats.org/officeDocument/2006/relationships/hyperlink" Target="http://pbs.twimg.com/profile_images/823266457438089216/oXOwUMQ__normal.jpg" TargetMode="External"/><Relationship Id="rId8210" Type="http://schemas.openxmlformats.org/officeDocument/2006/relationships/hyperlink" Target="https://twitter.com/chelgean85" TargetMode="External"/><Relationship Id="rId3355" Type="http://schemas.openxmlformats.org/officeDocument/2006/relationships/hyperlink" Target="http://abs.twimg.com/images/themes/theme14/bg.gif" TargetMode="External"/><Relationship Id="rId4406" Type="http://schemas.openxmlformats.org/officeDocument/2006/relationships/hyperlink" Target="http://pbs.twimg.com/profile_background_images/378800000179943359/YEXghx4T.jpeg" TargetMode="External"/><Relationship Id="rId7976" Type="http://schemas.openxmlformats.org/officeDocument/2006/relationships/hyperlink" Target="https://twitter.com/opi97org" TargetMode="External"/><Relationship Id="rId276" Type="http://schemas.openxmlformats.org/officeDocument/2006/relationships/hyperlink" Target="https://t.co/pCuhjYtuhr" TargetMode="External"/><Relationship Id="rId690" Type="http://schemas.openxmlformats.org/officeDocument/2006/relationships/hyperlink" Target="https://t.co/Si4p5gpQys" TargetMode="External"/><Relationship Id="rId2371" Type="http://schemas.openxmlformats.org/officeDocument/2006/relationships/hyperlink" Target="https://pbs.twimg.com/profile_banners/713112584/1490819386" TargetMode="External"/><Relationship Id="rId3008" Type="http://schemas.openxmlformats.org/officeDocument/2006/relationships/hyperlink" Target="http://abs.twimg.com/images/themes/theme14/bg.gif" TargetMode="External"/><Relationship Id="rId3422" Type="http://schemas.openxmlformats.org/officeDocument/2006/relationships/hyperlink" Target="http://abs.twimg.com/images/themes/theme14/bg.gif" TargetMode="External"/><Relationship Id="rId4820" Type="http://schemas.openxmlformats.org/officeDocument/2006/relationships/hyperlink" Target="http://abs.twimg.com/images/themes/theme1/bg.png" TargetMode="External"/><Relationship Id="rId6578" Type="http://schemas.openxmlformats.org/officeDocument/2006/relationships/hyperlink" Target="http://pbs.twimg.com/profile_images/720223035035234304/djp-uUM2_normal.jpg" TargetMode="External"/><Relationship Id="rId7629" Type="http://schemas.openxmlformats.org/officeDocument/2006/relationships/hyperlink" Target="https://twitter.com/ohze31" TargetMode="External"/><Relationship Id="rId343" Type="http://schemas.openxmlformats.org/officeDocument/2006/relationships/hyperlink" Target="https://t.co/tF5ip8HeKC" TargetMode="External"/><Relationship Id="rId2024" Type="http://schemas.openxmlformats.org/officeDocument/2006/relationships/hyperlink" Target="https://pbs.twimg.com/profile_banners/753473422517231616/1474124454" TargetMode="External"/><Relationship Id="rId6992" Type="http://schemas.openxmlformats.org/officeDocument/2006/relationships/hyperlink" Target="http://pbs.twimg.com/profile_images/787203965091995648/eAe6KgTa_normal.jpg" TargetMode="External"/><Relationship Id="rId9051" Type="http://schemas.openxmlformats.org/officeDocument/2006/relationships/hyperlink" Target="https://twitter.com/prnv_j" TargetMode="External"/><Relationship Id="rId1040" Type="http://schemas.openxmlformats.org/officeDocument/2006/relationships/hyperlink" Target="https://pbs.twimg.com/profile_banners/9989862/1393357723" TargetMode="External"/><Relationship Id="rId4196" Type="http://schemas.openxmlformats.org/officeDocument/2006/relationships/hyperlink" Target="http://abs.twimg.com/images/themes/theme1/bg.png" TargetMode="External"/><Relationship Id="rId5247" Type="http://schemas.openxmlformats.org/officeDocument/2006/relationships/hyperlink" Target="http://pbs.twimg.com/profile_images/795333015643820032/SjyFwVoM_normal.jpg" TargetMode="External"/><Relationship Id="rId5594" Type="http://schemas.openxmlformats.org/officeDocument/2006/relationships/hyperlink" Target="http://pbs.twimg.com/profile_images/785073612495605760/hoEMzozH_normal.jpg" TargetMode="External"/><Relationship Id="rId6645" Type="http://schemas.openxmlformats.org/officeDocument/2006/relationships/hyperlink" Target="http://pbs.twimg.com/profile_images/839812853758574593/gWI0Eu3y_normal.jpg" TargetMode="External"/><Relationship Id="rId410" Type="http://schemas.openxmlformats.org/officeDocument/2006/relationships/hyperlink" Target="https://t.co/vO0conZwWo" TargetMode="External"/><Relationship Id="rId5661" Type="http://schemas.openxmlformats.org/officeDocument/2006/relationships/hyperlink" Target="http://pbs.twimg.com/profile_images/772867336110039040/rJzZpQ8h_normal.jpg" TargetMode="External"/><Relationship Id="rId6712" Type="http://schemas.openxmlformats.org/officeDocument/2006/relationships/hyperlink" Target="http://pbs.twimg.com/profile_images/825693148517105664/QNoAwVP3_normal.jpg" TargetMode="External"/><Relationship Id="rId1857" Type="http://schemas.openxmlformats.org/officeDocument/2006/relationships/hyperlink" Target="https://pbs.twimg.com/profile_banners/2386927910/1427487160" TargetMode="External"/><Relationship Id="rId2908" Type="http://schemas.openxmlformats.org/officeDocument/2006/relationships/hyperlink" Target="https://pbs.twimg.com/profile_banners/3269613290/1486459326" TargetMode="External"/><Relationship Id="rId4263" Type="http://schemas.openxmlformats.org/officeDocument/2006/relationships/hyperlink" Target="http://abs.twimg.com/images/themes/theme9/bg.gif" TargetMode="External"/><Relationship Id="rId5314" Type="http://schemas.openxmlformats.org/officeDocument/2006/relationships/hyperlink" Target="http://pbs.twimg.com/profile_images/785869536113328128/8cbtqJxQ_normal.jpg" TargetMode="External"/><Relationship Id="rId8884" Type="http://schemas.openxmlformats.org/officeDocument/2006/relationships/hyperlink" Target="https://twitter.com/yoimalex" TargetMode="External"/><Relationship Id="rId1924" Type="http://schemas.openxmlformats.org/officeDocument/2006/relationships/hyperlink" Target="https://pbs.twimg.com/profile_banners/471773817/1471211065" TargetMode="External"/><Relationship Id="rId4330" Type="http://schemas.openxmlformats.org/officeDocument/2006/relationships/hyperlink" Target="http://abs.twimg.com/images/themes/theme1/bg.png" TargetMode="External"/><Relationship Id="rId7486" Type="http://schemas.openxmlformats.org/officeDocument/2006/relationships/hyperlink" Target="https://twitter.com/ge3kftw" TargetMode="External"/><Relationship Id="rId8537" Type="http://schemas.openxmlformats.org/officeDocument/2006/relationships/hyperlink" Target="https://twitter.com/0nedfandom" TargetMode="External"/><Relationship Id="rId8951" Type="http://schemas.openxmlformats.org/officeDocument/2006/relationships/hyperlink" Target="https://twitter.com/zilfi_news" TargetMode="External"/><Relationship Id="rId6088" Type="http://schemas.openxmlformats.org/officeDocument/2006/relationships/hyperlink" Target="http://abs.twimg.com/sticky/default_profile_images/default_profile_normal.png" TargetMode="External"/><Relationship Id="rId7139" Type="http://schemas.openxmlformats.org/officeDocument/2006/relationships/hyperlink" Target="http://pbs.twimg.com/profile_images/515412247972036608/W5Ku4k4d_normal.jpeg" TargetMode="External"/><Relationship Id="rId7553" Type="http://schemas.openxmlformats.org/officeDocument/2006/relationships/hyperlink" Target="https://twitter.com/ricci1105" TargetMode="External"/><Relationship Id="rId8604" Type="http://schemas.openxmlformats.org/officeDocument/2006/relationships/hyperlink" Target="https://twitter.com/bripurcell89" TargetMode="External"/><Relationship Id="rId2698" Type="http://schemas.openxmlformats.org/officeDocument/2006/relationships/hyperlink" Target="https://pbs.twimg.com/profile_banners/385028212/1469817948" TargetMode="External"/><Relationship Id="rId6155" Type="http://schemas.openxmlformats.org/officeDocument/2006/relationships/hyperlink" Target="http://pbs.twimg.com/profile_images/837500692155797507/SyGythBV_normal.jpg" TargetMode="External"/><Relationship Id="rId7206" Type="http://schemas.openxmlformats.org/officeDocument/2006/relationships/hyperlink" Target="https://twitter.com/emannuellyv42" TargetMode="External"/><Relationship Id="rId3749" Type="http://schemas.openxmlformats.org/officeDocument/2006/relationships/hyperlink" Target="http://pbs.twimg.com/profile_background_images/690175398542356480/xO9Kkb__.jpg" TargetMode="External"/><Relationship Id="rId5171" Type="http://schemas.openxmlformats.org/officeDocument/2006/relationships/hyperlink" Target="http://pbs.twimg.com/profile_images/686123587200143360/hr4lhxxx_normal.png" TargetMode="External"/><Relationship Id="rId6222" Type="http://schemas.openxmlformats.org/officeDocument/2006/relationships/hyperlink" Target="http://pbs.twimg.com/profile_images/784145868161024000/dvQMnWc1_normal.jpg" TargetMode="External"/><Relationship Id="rId7620" Type="http://schemas.openxmlformats.org/officeDocument/2006/relationships/hyperlink" Target="https://twitter.com/appy_geek" TargetMode="External"/><Relationship Id="rId9378" Type="http://schemas.openxmlformats.org/officeDocument/2006/relationships/hyperlink" Target="https://twitter.com/lalehawosud" TargetMode="External"/><Relationship Id="rId2765" Type="http://schemas.openxmlformats.org/officeDocument/2006/relationships/hyperlink" Target="https://pbs.twimg.com/profile_banners/17497054/1490028922" TargetMode="External"/><Relationship Id="rId3816" Type="http://schemas.openxmlformats.org/officeDocument/2006/relationships/hyperlink" Target="http://abs.twimg.com/images/themes/theme1/bg.png" TargetMode="External"/><Relationship Id="rId737" Type="http://schemas.openxmlformats.org/officeDocument/2006/relationships/hyperlink" Target="https://t.co/iDj8JbV3pI" TargetMode="External"/><Relationship Id="rId1367" Type="http://schemas.openxmlformats.org/officeDocument/2006/relationships/hyperlink" Target="https://pbs.twimg.com/profile_banners/2610920313/1468148630" TargetMode="External"/><Relationship Id="rId1781" Type="http://schemas.openxmlformats.org/officeDocument/2006/relationships/hyperlink" Target="https://pbs.twimg.com/profile_banners/3305489082/1439943662" TargetMode="External"/><Relationship Id="rId2418" Type="http://schemas.openxmlformats.org/officeDocument/2006/relationships/hyperlink" Target="https://pbs.twimg.com/profile_banners/4245797633/1448167864" TargetMode="External"/><Relationship Id="rId2832" Type="http://schemas.openxmlformats.org/officeDocument/2006/relationships/hyperlink" Target="https://pbs.twimg.com/profile_banners/4184655087/1490104199" TargetMode="External"/><Relationship Id="rId5988" Type="http://schemas.openxmlformats.org/officeDocument/2006/relationships/hyperlink" Target="http://pbs.twimg.com/profile_images/823164701601304576/lXUgdbM6_normal.jpg" TargetMode="External"/><Relationship Id="rId8394" Type="http://schemas.openxmlformats.org/officeDocument/2006/relationships/hyperlink" Target="https://twitter.com/lamgigigomez" TargetMode="External"/><Relationship Id="rId9445" Type="http://schemas.openxmlformats.org/officeDocument/2006/relationships/hyperlink" Target="https://twitter.com/lte_info_jp" TargetMode="External"/><Relationship Id="rId73" Type="http://schemas.openxmlformats.org/officeDocument/2006/relationships/hyperlink" Target="https://t.co/C2QCS5UCPn" TargetMode="External"/><Relationship Id="rId804" Type="http://schemas.openxmlformats.org/officeDocument/2006/relationships/hyperlink" Target="https://t.co/aWuJUaMO0j" TargetMode="External"/><Relationship Id="rId1434" Type="http://schemas.openxmlformats.org/officeDocument/2006/relationships/hyperlink" Target="https://pbs.twimg.com/profile_banners/69183155/1489128403" TargetMode="External"/><Relationship Id="rId8047" Type="http://schemas.openxmlformats.org/officeDocument/2006/relationships/hyperlink" Target="https://twitter.com/aphro_j" TargetMode="External"/><Relationship Id="rId8461" Type="http://schemas.openxmlformats.org/officeDocument/2006/relationships/hyperlink" Target="https://twitter.com/j_eunoia" TargetMode="External"/><Relationship Id="rId1501" Type="http://schemas.openxmlformats.org/officeDocument/2006/relationships/hyperlink" Target="https://pbs.twimg.com/profile_banners/4453984164/1449247621" TargetMode="External"/><Relationship Id="rId4657" Type="http://schemas.openxmlformats.org/officeDocument/2006/relationships/hyperlink" Target="http://abs.twimg.com/images/themes/theme9/bg.gif" TargetMode="External"/><Relationship Id="rId5708" Type="http://schemas.openxmlformats.org/officeDocument/2006/relationships/hyperlink" Target="http://pbs.twimg.com/profile_images/2399245020/niwo2t05j664oldr5izd_normal.gif" TargetMode="External"/><Relationship Id="rId7063" Type="http://schemas.openxmlformats.org/officeDocument/2006/relationships/hyperlink" Target="http://pbs.twimg.com/profile_images/811621237432741888/qejLU7Yd_normal.jpg" TargetMode="External"/><Relationship Id="rId8114" Type="http://schemas.openxmlformats.org/officeDocument/2006/relationships/hyperlink" Target="https://twitter.com/lahcenouali" TargetMode="External"/><Relationship Id="rId3259" Type="http://schemas.openxmlformats.org/officeDocument/2006/relationships/hyperlink" Target="http://abs.twimg.com/images/themes/theme9/bg.gif" TargetMode="External"/><Relationship Id="rId7130" Type="http://schemas.openxmlformats.org/officeDocument/2006/relationships/hyperlink" Target="http://pbs.twimg.com/profile_images/812404218518786048/w3qQ7naA_normal.jpg" TargetMode="External"/><Relationship Id="rId594" Type="http://schemas.openxmlformats.org/officeDocument/2006/relationships/hyperlink" Target="https://t.co/s7ZISXaROS" TargetMode="External"/><Relationship Id="rId2275" Type="http://schemas.openxmlformats.org/officeDocument/2006/relationships/hyperlink" Target="https://pbs.twimg.com/profile_banners/2260805616/1476646438" TargetMode="External"/><Relationship Id="rId3326" Type="http://schemas.openxmlformats.org/officeDocument/2006/relationships/hyperlink" Target="http://pbs.twimg.com/profile_background_images/581860397956800513/CAOb431H.jpg" TargetMode="External"/><Relationship Id="rId3673" Type="http://schemas.openxmlformats.org/officeDocument/2006/relationships/hyperlink" Target="http://abs.twimg.com/images/themes/theme12/bg.gif" TargetMode="External"/><Relationship Id="rId4724" Type="http://schemas.openxmlformats.org/officeDocument/2006/relationships/hyperlink" Target="http://abs.twimg.com/images/themes/theme1/bg.png" TargetMode="External"/><Relationship Id="rId247" Type="http://schemas.openxmlformats.org/officeDocument/2006/relationships/hyperlink" Target="https://t.co/EWVrBDqZtO" TargetMode="External"/><Relationship Id="rId3740" Type="http://schemas.openxmlformats.org/officeDocument/2006/relationships/hyperlink" Target="http://abs.twimg.com/images/themes/theme1/bg.png" TargetMode="External"/><Relationship Id="rId6896" Type="http://schemas.openxmlformats.org/officeDocument/2006/relationships/hyperlink" Target="http://pbs.twimg.com/profile_images/454256533048528897/41--0jGy_normal.jpeg" TargetMode="External"/><Relationship Id="rId7947" Type="http://schemas.openxmlformats.org/officeDocument/2006/relationships/hyperlink" Target="https://twitter.com/munfess" TargetMode="External"/><Relationship Id="rId661" Type="http://schemas.openxmlformats.org/officeDocument/2006/relationships/hyperlink" Target="https://t.co/1NsAbSv1qY" TargetMode="External"/><Relationship Id="rId1291" Type="http://schemas.openxmlformats.org/officeDocument/2006/relationships/hyperlink" Target="https://pbs.twimg.com/profile_banners/1565021947/1424110124" TargetMode="External"/><Relationship Id="rId2342" Type="http://schemas.openxmlformats.org/officeDocument/2006/relationships/hyperlink" Target="https://pbs.twimg.com/profile_banners/1539550039/1483542351" TargetMode="External"/><Relationship Id="rId5498" Type="http://schemas.openxmlformats.org/officeDocument/2006/relationships/hyperlink" Target="http://pbs.twimg.com/profile_images/749753326292664320/XmoVVIDQ_normal.jpg" TargetMode="External"/><Relationship Id="rId6549" Type="http://schemas.openxmlformats.org/officeDocument/2006/relationships/hyperlink" Target="http://abs.twimg.com/sticky/default_profile_images/default_profile_normal.png" TargetMode="External"/><Relationship Id="rId6963" Type="http://schemas.openxmlformats.org/officeDocument/2006/relationships/hyperlink" Target="http://pbs.twimg.com/profile_images/848523726509539328/fTf7Rm6L_normal.jpg" TargetMode="External"/><Relationship Id="rId314" Type="http://schemas.openxmlformats.org/officeDocument/2006/relationships/hyperlink" Target="https://t.co/dqHd5qh6ry" TargetMode="External"/><Relationship Id="rId5565" Type="http://schemas.openxmlformats.org/officeDocument/2006/relationships/hyperlink" Target="http://pbs.twimg.com/profile_images/571097133789364224/BZ5R_Riy_normal.jpeg" TargetMode="External"/><Relationship Id="rId6616" Type="http://schemas.openxmlformats.org/officeDocument/2006/relationships/hyperlink" Target="http://pbs.twimg.com/profile_images/847180421582397441/3jY-i_Ab_normal.jpg" TargetMode="External"/><Relationship Id="rId9022" Type="http://schemas.openxmlformats.org/officeDocument/2006/relationships/hyperlink" Target="https://twitter.com/droo556" TargetMode="External"/><Relationship Id="rId1011" Type="http://schemas.openxmlformats.org/officeDocument/2006/relationships/hyperlink" Target="https://t.co/BLF2yF64RI" TargetMode="External"/><Relationship Id="rId4167" Type="http://schemas.openxmlformats.org/officeDocument/2006/relationships/hyperlink" Target="http://pbs.twimg.com/profile_background_images/666914272845262849/bI2ve6Hw.png" TargetMode="External"/><Relationship Id="rId4581" Type="http://schemas.openxmlformats.org/officeDocument/2006/relationships/hyperlink" Target="http://abs.twimg.com/images/themes/theme1/bg.png" TargetMode="External"/><Relationship Id="rId5218" Type="http://schemas.openxmlformats.org/officeDocument/2006/relationships/hyperlink" Target="http://pbs.twimg.com/profile_images/843943230257446912/gKYtjBtK_normal.jpg" TargetMode="External"/><Relationship Id="rId5632" Type="http://schemas.openxmlformats.org/officeDocument/2006/relationships/hyperlink" Target="http://pbs.twimg.com/profile_images/2662084240/044b60fb498f44b705d93a63a9ae84ab_normal.jpeg" TargetMode="External"/><Relationship Id="rId8788" Type="http://schemas.openxmlformats.org/officeDocument/2006/relationships/hyperlink" Target="https://twitter.com/breakred1" TargetMode="External"/><Relationship Id="rId3183" Type="http://schemas.openxmlformats.org/officeDocument/2006/relationships/hyperlink" Target="http://pbs.twimg.com/profile_background_images/514242120/x857c80a0a1f9c5af68a5860390dda99.png" TargetMode="External"/><Relationship Id="rId4234" Type="http://schemas.openxmlformats.org/officeDocument/2006/relationships/hyperlink" Target="http://abs.twimg.com/images/themes/theme9/bg.gif" TargetMode="External"/><Relationship Id="rId1828" Type="http://schemas.openxmlformats.org/officeDocument/2006/relationships/hyperlink" Target="https://pbs.twimg.com/profile_banners/2679726122/1490978187" TargetMode="External"/><Relationship Id="rId3250" Type="http://schemas.openxmlformats.org/officeDocument/2006/relationships/hyperlink" Target="http://abs.twimg.com/images/themes/theme9/bg.gif" TargetMode="External"/><Relationship Id="rId7457" Type="http://schemas.openxmlformats.org/officeDocument/2006/relationships/hyperlink" Target="https://twitter.com/nostalgic_j" TargetMode="External"/><Relationship Id="rId8855" Type="http://schemas.openxmlformats.org/officeDocument/2006/relationships/hyperlink" Target="https://twitter.com/tomoka_k_j" TargetMode="External"/><Relationship Id="rId171" Type="http://schemas.openxmlformats.org/officeDocument/2006/relationships/hyperlink" Target="https://t.co/aw7yG8XzU6" TargetMode="External"/><Relationship Id="rId4301" Type="http://schemas.openxmlformats.org/officeDocument/2006/relationships/hyperlink" Target="http://abs.twimg.com/images/themes/theme13/bg.gif" TargetMode="External"/><Relationship Id="rId6059" Type="http://schemas.openxmlformats.org/officeDocument/2006/relationships/hyperlink" Target="http://pbs.twimg.com/profile_images/764201098919813121/eRPbJ2Yt_normal.jpg" TargetMode="External"/><Relationship Id="rId7871" Type="http://schemas.openxmlformats.org/officeDocument/2006/relationships/hyperlink" Target="https://twitter.com/lucaspk13" TargetMode="External"/><Relationship Id="rId8508" Type="http://schemas.openxmlformats.org/officeDocument/2006/relationships/hyperlink" Target="https://twitter.com/physorg" TargetMode="External"/><Relationship Id="rId8922" Type="http://schemas.openxmlformats.org/officeDocument/2006/relationships/hyperlink" Target="https://twitter.com/tehno_baraholka" TargetMode="External"/><Relationship Id="rId6473" Type="http://schemas.openxmlformats.org/officeDocument/2006/relationships/hyperlink" Target="http://pbs.twimg.com/profile_images/746799946477744128/Mwrd8Cj7_normal.jpg" TargetMode="External"/><Relationship Id="rId7524" Type="http://schemas.openxmlformats.org/officeDocument/2006/relationships/hyperlink" Target="https://twitter.com/freddyrichard" TargetMode="External"/><Relationship Id="rId988" Type="http://schemas.openxmlformats.org/officeDocument/2006/relationships/hyperlink" Target="https://t.co/Pquyl9CWSN" TargetMode="External"/><Relationship Id="rId2669" Type="http://schemas.openxmlformats.org/officeDocument/2006/relationships/hyperlink" Target="https://pbs.twimg.com/profile_banners/1084178060/1463392209" TargetMode="External"/><Relationship Id="rId5075" Type="http://schemas.openxmlformats.org/officeDocument/2006/relationships/hyperlink" Target="http://pbs.twimg.com/profile_images/710162882307039232/k8mZyNRU_normal.jpg" TargetMode="External"/><Relationship Id="rId6126" Type="http://schemas.openxmlformats.org/officeDocument/2006/relationships/hyperlink" Target="http://pbs.twimg.com/profile_images/835144245786853376/NpZhHxEB_normal.jpg" TargetMode="External"/><Relationship Id="rId6540" Type="http://schemas.openxmlformats.org/officeDocument/2006/relationships/hyperlink" Target="http://pbs.twimg.com/profile_images/731094342153211905/hndcTmtk_normal.jpg" TargetMode="External"/><Relationship Id="rId1685" Type="http://schemas.openxmlformats.org/officeDocument/2006/relationships/hyperlink" Target="https://pbs.twimg.com/profile_banners/2896660810/1417220917" TargetMode="External"/><Relationship Id="rId2736" Type="http://schemas.openxmlformats.org/officeDocument/2006/relationships/hyperlink" Target="https://pbs.twimg.com/profile_banners/171358345/1349138080" TargetMode="External"/><Relationship Id="rId4091" Type="http://schemas.openxmlformats.org/officeDocument/2006/relationships/hyperlink" Target="http://abs.twimg.com/images/themes/theme1/bg.png" TargetMode="External"/><Relationship Id="rId5142" Type="http://schemas.openxmlformats.org/officeDocument/2006/relationships/hyperlink" Target="http://pbs.twimg.com/profile_images/638702898793316352/tyjJqgTa_normal.png" TargetMode="External"/><Relationship Id="rId8298" Type="http://schemas.openxmlformats.org/officeDocument/2006/relationships/hyperlink" Target="https://twitter.com/evanritz06" TargetMode="External"/><Relationship Id="rId9349" Type="http://schemas.openxmlformats.org/officeDocument/2006/relationships/hyperlink" Target="https://twitter.com/nirixyjajex" TargetMode="External"/><Relationship Id="rId708" Type="http://schemas.openxmlformats.org/officeDocument/2006/relationships/hyperlink" Target="https://t.co/nuB8wUVA1S" TargetMode="External"/><Relationship Id="rId1338" Type="http://schemas.openxmlformats.org/officeDocument/2006/relationships/hyperlink" Target="https://pbs.twimg.com/profile_banners/2784249278/1489325749" TargetMode="External"/><Relationship Id="rId8365" Type="http://schemas.openxmlformats.org/officeDocument/2006/relationships/hyperlink" Target="https://twitter.com/southern__klass" TargetMode="External"/><Relationship Id="rId9416" Type="http://schemas.openxmlformats.org/officeDocument/2006/relationships/hyperlink" Target="https://twitter.com/roozana25" TargetMode="External"/><Relationship Id="rId1405" Type="http://schemas.openxmlformats.org/officeDocument/2006/relationships/hyperlink" Target="https://pbs.twimg.com/profile_banners/1709753754/1486926491" TargetMode="External"/><Relationship Id="rId1752" Type="http://schemas.openxmlformats.org/officeDocument/2006/relationships/hyperlink" Target="https://pbs.twimg.com/profile_banners/1585096166/1398268574" TargetMode="External"/><Relationship Id="rId2803" Type="http://schemas.openxmlformats.org/officeDocument/2006/relationships/hyperlink" Target="https://pbs.twimg.com/profile_banners/3361055087/1490106381" TargetMode="External"/><Relationship Id="rId5959" Type="http://schemas.openxmlformats.org/officeDocument/2006/relationships/hyperlink" Target="http://pbs.twimg.com/profile_images/820329827391733765/_fc_4X_2_normal.jpg" TargetMode="External"/><Relationship Id="rId7381" Type="http://schemas.openxmlformats.org/officeDocument/2006/relationships/hyperlink" Target="https://twitter.com/ldlc" TargetMode="External"/><Relationship Id="rId8018" Type="http://schemas.openxmlformats.org/officeDocument/2006/relationships/hyperlink" Target="https://twitter.com/arare_tea" TargetMode="External"/><Relationship Id="rId8432" Type="http://schemas.openxmlformats.org/officeDocument/2006/relationships/hyperlink" Target="https://twitter.com/noticiaspuntual" TargetMode="External"/><Relationship Id="rId44" Type="http://schemas.openxmlformats.org/officeDocument/2006/relationships/hyperlink" Target="https://t.co/YO0JIDeqKE" TargetMode="External"/><Relationship Id="rId4975" Type="http://schemas.openxmlformats.org/officeDocument/2006/relationships/hyperlink" Target="http://pbs.twimg.com/profile_images/674905395836624896/ZQpG2UjL_normal.jpg" TargetMode="External"/><Relationship Id="rId7034" Type="http://schemas.openxmlformats.org/officeDocument/2006/relationships/hyperlink" Target="http://pbs.twimg.com/profile_images/803571405078007810/ymQUxBl-_normal.jpg" TargetMode="External"/><Relationship Id="rId498" Type="http://schemas.openxmlformats.org/officeDocument/2006/relationships/hyperlink" Target="https://t.co/7nxT4FI8G2" TargetMode="External"/><Relationship Id="rId2179" Type="http://schemas.openxmlformats.org/officeDocument/2006/relationships/hyperlink" Target="https://pbs.twimg.com/profile_banners/1969752074/1416215064" TargetMode="External"/><Relationship Id="rId3577" Type="http://schemas.openxmlformats.org/officeDocument/2006/relationships/hyperlink" Target="http://pbs.twimg.com/profile_background_images/761795729/c6d011e4db825a518c29eb515bf07844.jpeg" TargetMode="External"/><Relationship Id="rId3991" Type="http://schemas.openxmlformats.org/officeDocument/2006/relationships/hyperlink" Target="http://abs.twimg.com/images/themes/theme1/bg.png" TargetMode="External"/><Relationship Id="rId4628" Type="http://schemas.openxmlformats.org/officeDocument/2006/relationships/hyperlink" Target="http://abs.twimg.com/images/themes/theme16/bg.gif" TargetMode="External"/><Relationship Id="rId2593" Type="http://schemas.openxmlformats.org/officeDocument/2006/relationships/hyperlink" Target="https://pbs.twimg.com/profile_banners/516586981/1438616591" TargetMode="External"/><Relationship Id="rId3644" Type="http://schemas.openxmlformats.org/officeDocument/2006/relationships/hyperlink" Target="http://abs.twimg.com/images/themes/theme1/bg.png" TargetMode="External"/><Relationship Id="rId6050" Type="http://schemas.openxmlformats.org/officeDocument/2006/relationships/hyperlink" Target="http://pbs.twimg.com/profile_images/757856467303084032/PoVy1-El_normal.jpg" TargetMode="External"/><Relationship Id="rId7101" Type="http://schemas.openxmlformats.org/officeDocument/2006/relationships/hyperlink" Target="http://pbs.twimg.com/profile_images/811692345410383872/ss2UWpX2_normal.jpg" TargetMode="External"/><Relationship Id="rId565" Type="http://schemas.openxmlformats.org/officeDocument/2006/relationships/hyperlink" Target="http://t.co/XGG1glCGvC" TargetMode="External"/><Relationship Id="rId1195" Type="http://schemas.openxmlformats.org/officeDocument/2006/relationships/hyperlink" Target="https://pbs.twimg.com/profile_banners/718504086/1348735862" TargetMode="External"/><Relationship Id="rId2246" Type="http://schemas.openxmlformats.org/officeDocument/2006/relationships/hyperlink" Target="https://pbs.twimg.com/profile_banners/2477199375/1467584808" TargetMode="External"/><Relationship Id="rId2660" Type="http://schemas.openxmlformats.org/officeDocument/2006/relationships/hyperlink" Target="https://pbs.twimg.com/profile_banners/2778412782/1409318350" TargetMode="External"/><Relationship Id="rId3711" Type="http://schemas.openxmlformats.org/officeDocument/2006/relationships/hyperlink" Target="http://pbs.twimg.com/profile_background_images/505046309816922113/S76khApl.png" TargetMode="External"/><Relationship Id="rId6867" Type="http://schemas.openxmlformats.org/officeDocument/2006/relationships/hyperlink" Target="http://abs.twimg.com/sticky/default_profile_images/default_profile_normal.png" TargetMode="External"/><Relationship Id="rId7918" Type="http://schemas.openxmlformats.org/officeDocument/2006/relationships/hyperlink" Target="https://twitter.com/ipadeden" TargetMode="External"/><Relationship Id="rId9273" Type="http://schemas.openxmlformats.org/officeDocument/2006/relationships/hyperlink" Target="https://twitter.com/divineredpanda" TargetMode="External"/><Relationship Id="rId218" Type="http://schemas.openxmlformats.org/officeDocument/2006/relationships/hyperlink" Target="https://t.co/2dF5tXcPcQ" TargetMode="External"/><Relationship Id="rId632" Type="http://schemas.openxmlformats.org/officeDocument/2006/relationships/hyperlink" Target="http://t.co/yUGkNBZzR8" TargetMode="External"/><Relationship Id="rId1262" Type="http://schemas.openxmlformats.org/officeDocument/2006/relationships/hyperlink" Target="https://pbs.twimg.com/profile_banners/2532495320/1451496730" TargetMode="External"/><Relationship Id="rId2313" Type="http://schemas.openxmlformats.org/officeDocument/2006/relationships/hyperlink" Target="https://pbs.twimg.com/profile_banners/2768056078/1473351704" TargetMode="External"/><Relationship Id="rId5469" Type="http://schemas.openxmlformats.org/officeDocument/2006/relationships/hyperlink" Target="http://pbs.twimg.com/profile_images/693890996711641089/PaBXDI0x_normal.jpg" TargetMode="External"/><Relationship Id="rId9340" Type="http://schemas.openxmlformats.org/officeDocument/2006/relationships/hyperlink" Target="https://twitter.com/byan554" TargetMode="External"/><Relationship Id="rId4485" Type="http://schemas.openxmlformats.org/officeDocument/2006/relationships/hyperlink" Target="http://abs.twimg.com/images/themes/theme14/bg.gif" TargetMode="External"/><Relationship Id="rId5536" Type="http://schemas.openxmlformats.org/officeDocument/2006/relationships/hyperlink" Target="http://pbs.twimg.com/profile_images/824127713300664320/tx5EcjwW_normal.jpg" TargetMode="External"/><Relationship Id="rId5883" Type="http://schemas.openxmlformats.org/officeDocument/2006/relationships/hyperlink" Target="http://pbs.twimg.com/profile_images/842792210290655234/3qa0yUsA_normal.jpg" TargetMode="External"/><Relationship Id="rId6934" Type="http://schemas.openxmlformats.org/officeDocument/2006/relationships/hyperlink" Target="http://pbs.twimg.com/profile_images/1305451295/max_normal.jpg" TargetMode="External"/><Relationship Id="rId3087" Type="http://schemas.openxmlformats.org/officeDocument/2006/relationships/hyperlink" Target="http://abs.twimg.com/images/themes/theme12/bg.gif" TargetMode="External"/><Relationship Id="rId4138" Type="http://schemas.openxmlformats.org/officeDocument/2006/relationships/hyperlink" Target="http://abs.twimg.com/images/themes/theme1/bg.png" TargetMode="External"/><Relationship Id="rId5950" Type="http://schemas.openxmlformats.org/officeDocument/2006/relationships/hyperlink" Target="http://pbs.twimg.com/profile_images/797376093409935360/y_03cXEs_normal.jpg" TargetMode="External"/><Relationship Id="rId4552" Type="http://schemas.openxmlformats.org/officeDocument/2006/relationships/hyperlink" Target="http://abs.twimg.com/images/themes/theme9/bg.gif" TargetMode="External"/><Relationship Id="rId5603" Type="http://schemas.openxmlformats.org/officeDocument/2006/relationships/hyperlink" Target="http://pbs.twimg.com/profile_images/848572730706468865/ptm0SXOm_normal.jpg" TargetMode="External"/><Relationship Id="rId8759" Type="http://schemas.openxmlformats.org/officeDocument/2006/relationships/hyperlink" Target="https://twitter.com/aniioss" TargetMode="External"/><Relationship Id="rId3154" Type="http://schemas.openxmlformats.org/officeDocument/2006/relationships/hyperlink" Target="http://pbs.twimg.com/profile_background_images/646990982/0qpkc9ta5lfnsmyabi5p.jpeg" TargetMode="External"/><Relationship Id="rId4205" Type="http://schemas.openxmlformats.org/officeDocument/2006/relationships/hyperlink" Target="http://abs.twimg.com/images/themes/theme18/bg.gif" TargetMode="External"/><Relationship Id="rId7775" Type="http://schemas.openxmlformats.org/officeDocument/2006/relationships/hyperlink" Target="https://twitter.com/manutd_it" TargetMode="External"/><Relationship Id="rId8826" Type="http://schemas.openxmlformats.org/officeDocument/2006/relationships/hyperlink" Target="https://twitter.com/j_ppair" TargetMode="External"/><Relationship Id="rId2170" Type="http://schemas.openxmlformats.org/officeDocument/2006/relationships/hyperlink" Target="https://pbs.twimg.com/profile_banners/3087262292/1475924594" TargetMode="External"/><Relationship Id="rId3221" Type="http://schemas.openxmlformats.org/officeDocument/2006/relationships/hyperlink" Target="http://abs.twimg.com/images/themes/theme1/bg.png" TargetMode="External"/><Relationship Id="rId6377" Type="http://schemas.openxmlformats.org/officeDocument/2006/relationships/hyperlink" Target="http://pbs.twimg.com/profile_images/840207816870776832/be5Lrxbk_normal.jpg" TargetMode="External"/><Relationship Id="rId6791" Type="http://schemas.openxmlformats.org/officeDocument/2006/relationships/hyperlink" Target="http://pbs.twimg.com/profile_images/505343644287508480/YvBtf45A_normal.jpeg" TargetMode="External"/><Relationship Id="rId7428" Type="http://schemas.openxmlformats.org/officeDocument/2006/relationships/hyperlink" Target="https://twitter.com/julienpernici" TargetMode="External"/><Relationship Id="rId7842" Type="http://schemas.openxmlformats.org/officeDocument/2006/relationships/hyperlink" Target="https://twitter.com/labellamuslcari" TargetMode="External"/><Relationship Id="rId8" Type="http://schemas.openxmlformats.org/officeDocument/2006/relationships/hyperlink" Target="http://rabbitsh.dothome.co.kr/" TargetMode="External"/><Relationship Id="rId142" Type="http://schemas.openxmlformats.org/officeDocument/2006/relationships/hyperlink" Target="https://t.co/Pkl9X3IVGR" TargetMode="External"/><Relationship Id="rId2987" Type="http://schemas.openxmlformats.org/officeDocument/2006/relationships/hyperlink" Target="http://abs.twimg.com/images/themes/theme1/bg.png" TargetMode="External"/><Relationship Id="rId5393" Type="http://schemas.openxmlformats.org/officeDocument/2006/relationships/hyperlink" Target="http://pbs.twimg.com/profile_images/599633671101018113/_cSKuk9K_normal.jpg" TargetMode="External"/><Relationship Id="rId6444" Type="http://schemas.openxmlformats.org/officeDocument/2006/relationships/hyperlink" Target="http://abs.twimg.com/sticky/default_profile_images/default_profile_normal.png" TargetMode="External"/><Relationship Id="rId959" Type="http://schemas.openxmlformats.org/officeDocument/2006/relationships/hyperlink" Target="https://t.co/f0TMzl6xxg" TargetMode="External"/><Relationship Id="rId1589" Type="http://schemas.openxmlformats.org/officeDocument/2006/relationships/hyperlink" Target="https://pbs.twimg.com/profile_banners/613415638/1471038231" TargetMode="External"/><Relationship Id="rId5046" Type="http://schemas.openxmlformats.org/officeDocument/2006/relationships/hyperlink" Target="http://pbs.twimg.com/profile_images/845881620393594880/kU_LsJAE_normal.jpg" TargetMode="External"/><Relationship Id="rId5460" Type="http://schemas.openxmlformats.org/officeDocument/2006/relationships/hyperlink" Target="http://pbs.twimg.com/profile_images/696999056481120256/k0eVzGeh_normal.jpg" TargetMode="External"/><Relationship Id="rId6511" Type="http://schemas.openxmlformats.org/officeDocument/2006/relationships/hyperlink" Target="http://abs.twimg.com/sticky/default_profile_images/default_profile_normal.png" TargetMode="External"/><Relationship Id="rId4062" Type="http://schemas.openxmlformats.org/officeDocument/2006/relationships/hyperlink" Target="http://pbs.twimg.com/profile_background_images/378800000086969321/07a6208fcdb5f7d087841e4f64894648.jpeg" TargetMode="External"/><Relationship Id="rId5113" Type="http://schemas.openxmlformats.org/officeDocument/2006/relationships/hyperlink" Target="http://pbs.twimg.com/profile_images/831797390722101248/DinGupem_normal.jpg" TargetMode="External"/><Relationship Id="rId8269" Type="http://schemas.openxmlformats.org/officeDocument/2006/relationships/hyperlink" Target="https://twitter.com/yassinelabben" TargetMode="External"/><Relationship Id="rId1656" Type="http://schemas.openxmlformats.org/officeDocument/2006/relationships/hyperlink" Target="https://pbs.twimg.com/profile_banners/16887716/1398213421" TargetMode="External"/><Relationship Id="rId2707" Type="http://schemas.openxmlformats.org/officeDocument/2006/relationships/hyperlink" Target="https://pbs.twimg.com/profile_banners/108047825/1426194298" TargetMode="External"/><Relationship Id="rId8683" Type="http://schemas.openxmlformats.org/officeDocument/2006/relationships/hyperlink" Target="https://twitter.com/mcine222" TargetMode="External"/><Relationship Id="rId1309" Type="http://schemas.openxmlformats.org/officeDocument/2006/relationships/hyperlink" Target="https://pbs.twimg.com/profile_banners/2484266375/1467587922" TargetMode="External"/><Relationship Id="rId1723" Type="http://schemas.openxmlformats.org/officeDocument/2006/relationships/hyperlink" Target="https://pbs.twimg.com/profile_banners/86241025/1477642089" TargetMode="External"/><Relationship Id="rId4879" Type="http://schemas.openxmlformats.org/officeDocument/2006/relationships/hyperlink" Target="http://abs.twimg.com/images/themes/theme2/bg.gif" TargetMode="External"/><Relationship Id="rId7285" Type="http://schemas.openxmlformats.org/officeDocument/2006/relationships/hyperlink" Target="https://twitter.com/h_ppon" TargetMode="External"/><Relationship Id="rId8336" Type="http://schemas.openxmlformats.org/officeDocument/2006/relationships/hyperlink" Target="https://twitter.com/mustafachajii" TargetMode="External"/><Relationship Id="rId8750" Type="http://schemas.openxmlformats.org/officeDocument/2006/relationships/hyperlink" Target="https://twitter.com/ejschneider1" TargetMode="External"/><Relationship Id="rId15" Type="http://schemas.openxmlformats.org/officeDocument/2006/relationships/hyperlink" Target="https://t.co/3rdCwpTEQX" TargetMode="External"/><Relationship Id="rId3895" Type="http://schemas.openxmlformats.org/officeDocument/2006/relationships/hyperlink" Target="http://abs.twimg.com/images/themes/theme1/bg.png" TargetMode="External"/><Relationship Id="rId4946" Type="http://schemas.openxmlformats.org/officeDocument/2006/relationships/hyperlink" Target="http://pbs.twimg.com/profile_images/780906834806792192/ZnTRk6uL_normal.jpg" TargetMode="External"/><Relationship Id="rId7352" Type="http://schemas.openxmlformats.org/officeDocument/2006/relationships/hyperlink" Target="https://twitter.com/lyazaqly" TargetMode="External"/><Relationship Id="rId8403" Type="http://schemas.openxmlformats.org/officeDocument/2006/relationships/hyperlink" Target="https://twitter.com/zaibatsu" TargetMode="External"/><Relationship Id="rId2497" Type="http://schemas.openxmlformats.org/officeDocument/2006/relationships/hyperlink" Target="https://pbs.twimg.com/profile_banners/184052074/1490807876" TargetMode="External"/><Relationship Id="rId3548" Type="http://schemas.openxmlformats.org/officeDocument/2006/relationships/hyperlink" Target="http://abs.twimg.com/images/themes/theme1/bg.png" TargetMode="External"/><Relationship Id="rId7005" Type="http://schemas.openxmlformats.org/officeDocument/2006/relationships/hyperlink" Target="http://pbs.twimg.com/profile_images/487308643390328832/Mff41GT2_normal.jpeg" TargetMode="External"/><Relationship Id="rId469" Type="http://schemas.openxmlformats.org/officeDocument/2006/relationships/hyperlink" Target="http://t.co/kQeCOw5QKj" TargetMode="External"/><Relationship Id="rId883" Type="http://schemas.openxmlformats.org/officeDocument/2006/relationships/hyperlink" Target="https://t.co/SsNQo5xb08" TargetMode="External"/><Relationship Id="rId1099" Type="http://schemas.openxmlformats.org/officeDocument/2006/relationships/hyperlink" Target="https://pbs.twimg.com/profile_banners/289389875/1381957035" TargetMode="External"/><Relationship Id="rId2564" Type="http://schemas.openxmlformats.org/officeDocument/2006/relationships/hyperlink" Target="https://pbs.twimg.com/profile_banners/838001198858895360/1490527639" TargetMode="External"/><Relationship Id="rId3615" Type="http://schemas.openxmlformats.org/officeDocument/2006/relationships/hyperlink" Target="http://abs.twimg.com/images/themes/theme9/bg.gif" TargetMode="External"/><Relationship Id="rId3962" Type="http://schemas.openxmlformats.org/officeDocument/2006/relationships/hyperlink" Target="http://abs.twimg.com/images/themes/theme3/bg.gif" TargetMode="External"/><Relationship Id="rId6021" Type="http://schemas.openxmlformats.org/officeDocument/2006/relationships/hyperlink" Target="http://pbs.twimg.com/profile_images/1783905149/logo_96_normal.jpg" TargetMode="External"/><Relationship Id="rId9177" Type="http://schemas.openxmlformats.org/officeDocument/2006/relationships/hyperlink" Target="https://twitter.com/paulellis727" TargetMode="External"/><Relationship Id="rId536" Type="http://schemas.openxmlformats.org/officeDocument/2006/relationships/hyperlink" Target="http://t.co/3Jna7uw815" TargetMode="External"/><Relationship Id="rId1166" Type="http://schemas.openxmlformats.org/officeDocument/2006/relationships/hyperlink" Target="https://pbs.twimg.com/profile_banners/3109527396/1444711529" TargetMode="External"/><Relationship Id="rId2217" Type="http://schemas.openxmlformats.org/officeDocument/2006/relationships/hyperlink" Target="https://pbs.twimg.com/profile_banners/3053228333/1430368334" TargetMode="External"/><Relationship Id="rId8193" Type="http://schemas.openxmlformats.org/officeDocument/2006/relationships/hyperlink" Target="https://twitter.com/cthagod" TargetMode="External"/><Relationship Id="rId9244" Type="http://schemas.openxmlformats.org/officeDocument/2006/relationships/hyperlink" Target="https://twitter.com/blackhipster666" TargetMode="External"/><Relationship Id="rId950" Type="http://schemas.openxmlformats.org/officeDocument/2006/relationships/hyperlink" Target="https://t.co/xbHRNuesti" TargetMode="External"/><Relationship Id="rId1580" Type="http://schemas.openxmlformats.org/officeDocument/2006/relationships/hyperlink" Target="https://pbs.twimg.com/profile_banners/829459635446771712/1486597569" TargetMode="External"/><Relationship Id="rId2631" Type="http://schemas.openxmlformats.org/officeDocument/2006/relationships/hyperlink" Target="https://pbs.twimg.com/profile_banners/4678215438/1486916858" TargetMode="External"/><Relationship Id="rId4389" Type="http://schemas.openxmlformats.org/officeDocument/2006/relationships/hyperlink" Target="http://abs.twimg.com/images/themes/theme1/bg.png" TargetMode="External"/><Relationship Id="rId5787" Type="http://schemas.openxmlformats.org/officeDocument/2006/relationships/hyperlink" Target="http://pbs.twimg.com/profile_images/776296044233719808/kZWA4dG5_normal.jpg" TargetMode="External"/><Relationship Id="rId6838" Type="http://schemas.openxmlformats.org/officeDocument/2006/relationships/hyperlink" Target="http://pbs.twimg.com/profile_images/576871872689782784/A6FpJmbh_normal.jpeg" TargetMode="External"/><Relationship Id="rId603" Type="http://schemas.openxmlformats.org/officeDocument/2006/relationships/hyperlink" Target="https://t.co/x7JhtnmknY" TargetMode="External"/><Relationship Id="rId1233" Type="http://schemas.openxmlformats.org/officeDocument/2006/relationships/hyperlink" Target="https://pbs.twimg.com/profile_banners/821604430164459521/1485159512" TargetMode="External"/><Relationship Id="rId5854" Type="http://schemas.openxmlformats.org/officeDocument/2006/relationships/hyperlink" Target="http://pbs.twimg.com/profile_images/822209217650159616/ARJLbsJh_normal.jpg" TargetMode="External"/><Relationship Id="rId6905" Type="http://schemas.openxmlformats.org/officeDocument/2006/relationships/hyperlink" Target="http://pbs.twimg.com/profile_images/826009442865012736/uVY6IGMk_normal.jpg" TargetMode="External"/><Relationship Id="rId8260" Type="http://schemas.openxmlformats.org/officeDocument/2006/relationships/hyperlink" Target="https://twitter.com/fabnol" TargetMode="External"/><Relationship Id="rId9311" Type="http://schemas.openxmlformats.org/officeDocument/2006/relationships/hyperlink" Target="https://twitter.com/gree_dena" TargetMode="External"/><Relationship Id="rId1300" Type="http://schemas.openxmlformats.org/officeDocument/2006/relationships/hyperlink" Target="https://pbs.twimg.com/profile_banners/1213059301/1484352742" TargetMode="External"/><Relationship Id="rId4456" Type="http://schemas.openxmlformats.org/officeDocument/2006/relationships/hyperlink" Target="http://abs.twimg.com/images/themes/theme14/bg.gif" TargetMode="External"/><Relationship Id="rId4870" Type="http://schemas.openxmlformats.org/officeDocument/2006/relationships/hyperlink" Target="http://abs.twimg.com/images/themes/theme1/bg.png" TargetMode="External"/><Relationship Id="rId5507" Type="http://schemas.openxmlformats.org/officeDocument/2006/relationships/hyperlink" Target="http://pbs.twimg.com/profile_images/754861436720087040/eHali0TT_normal.jpg" TargetMode="External"/><Relationship Id="rId5921" Type="http://schemas.openxmlformats.org/officeDocument/2006/relationships/hyperlink" Target="http://pbs.twimg.com/profile_images/613408254983405568/8tm28mjy_normal.jpg" TargetMode="External"/><Relationship Id="rId3058" Type="http://schemas.openxmlformats.org/officeDocument/2006/relationships/hyperlink" Target="http://abs.twimg.com/images/themes/theme14/bg.gif" TargetMode="External"/><Relationship Id="rId3472" Type="http://schemas.openxmlformats.org/officeDocument/2006/relationships/hyperlink" Target="http://abs.twimg.com/images/themes/theme1/bg.png" TargetMode="External"/><Relationship Id="rId4109" Type="http://schemas.openxmlformats.org/officeDocument/2006/relationships/hyperlink" Target="http://abs.twimg.com/images/themes/theme1/bg.png" TargetMode="External"/><Relationship Id="rId4523" Type="http://schemas.openxmlformats.org/officeDocument/2006/relationships/hyperlink" Target="http://abs.twimg.com/images/themes/theme1/bg.png" TargetMode="External"/><Relationship Id="rId7679" Type="http://schemas.openxmlformats.org/officeDocument/2006/relationships/hyperlink" Target="https://twitter.com/uninoticias" TargetMode="External"/><Relationship Id="rId393" Type="http://schemas.openxmlformats.org/officeDocument/2006/relationships/hyperlink" Target="http://t.co/UVjiEOmDXn" TargetMode="External"/><Relationship Id="rId2074" Type="http://schemas.openxmlformats.org/officeDocument/2006/relationships/hyperlink" Target="https://pbs.twimg.com/profile_banners/618980560/1471082836" TargetMode="External"/><Relationship Id="rId3125" Type="http://schemas.openxmlformats.org/officeDocument/2006/relationships/hyperlink" Target="http://abs.twimg.com/images/themes/theme14/bg.gif" TargetMode="External"/><Relationship Id="rId6695" Type="http://schemas.openxmlformats.org/officeDocument/2006/relationships/hyperlink" Target="http://pbs.twimg.com/profile_images/846335422997450753/t-A4zao3_normal.jpg" TargetMode="External"/><Relationship Id="rId7746" Type="http://schemas.openxmlformats.org/officeDocument/2006/relationships/hyperlink" Target="https://twitter.com/tommylutherbls" TargetMode="External"/><Relationship Id="rId460" Type="http://schemas.openxmlformats.org/officeDocument/2006/relationships/hyperlink" Target="https://t.co/RSEUXDbrMn" TargetMode="External"/><Relationship Id="rId1090" Type="http://schemas.openxmlformats.org/officeDocument/2006/relationships/hyperlink" Target="https://pbs.twimg.com/profile_banners/1419004710/1486649209" TargetMode="External"/><Relationship Id="rId2141" Type="http://schemas.openxmlformats.org/officeDocument/2006/relationships/hyperlink" Target="https://pbs.twimg.com/profile_banners/4361079623/1488726324" TargetMode="External"/><Relationship Id="rId5297" Type="http://schemas.openxmlformats.org/officeDocument/2006/relationships/hyperlink" Target="http://pbs.twimg.com/profile_images/848868967032786944/iKWdR9Lc_normal.jpg" TargetMode="External"/><Relationship Id="rId6348" Type="http://schemas.openxmlformats.org/officeDocument/2006/relationships/hyperlink" Target="http://pbs.twimg.com/profile_images/848236370468364288/DyPRQ5YW_normal.jpg" TargetMode="External"/><Relationship Id="rId113" Type="http://schemas.openxmlformats.org/officeDocument/2006/relationships/hyperlink" Target="https://t.co/oMBGHrbyK2" TargetMode="External"/><Relationship Id="rId6762" Type="http://schemas.openxmlformats.org/officeDocument/2006/relationships/hyperlink" Target="http://pbs.twimg.com/profile_images/824989167541063680/kT2wA-iv_normal.jpg" TargetMode="External"/><Relationship Id="rId7813" Type="http://schemas.openxmlformats.org/officeDocument/2006/relationships/hyperlink" Target="https://twitter.com/kylejasmin" TargetMode="External"/><Relationship Id="rId2958" Type="http://schemas.openxmlformats.org/officeDocument/2006/relationships/hyperlink" Target="http://abs.twimg.com/images/themes/theme1/bg.png" TargetMode="External"/><Relationship Id="rId5017" Type="http://schemas.openxmlformats.org/officeDocument/2006/relationships/hyperlink" Target="http://pbs.twimg.com/profile_images/589308944843046912/sI2Coteb_normal.jpg" TargetMode="External"/><Relationship Id="rId5364" Type="http://schemas.openxmlformats.org/officeDocument/2006/relationships/hyperlink" Target="http://pbs.twimg.com/profile_images/831828144327888896/WBNxq_Yn_normal.jpg" TargetMode="External"/><Relationship Id="rId6415" Type="http://schemas.openxmlformats.org/officeDocument/2006/relationships/hyperlink" Target="http://pbs.twimg.com/profile_images/819882999000928257/cN4rT_-E_normal.jpg" TargetMode="External"/><Relationship Id="rId1974" Type="http://schemas.openxmlformats.org/officeDocument/2006/relationships/hyperlink" Target="https://pbs.twimg.com/profile_banners/1606046971/1476174114" TargetMode="External"/><Relationship Id="rId4380" Type="http://schemas.openxmlformats.org/officeDocument/2006/relationships/hyperlink" Target="http://pbs.twimg.com/profile_background_images/512281799490158592/QqdIC5-g.png" TargetMode="External"/><Relationship Id="rId5431" Type="http://schemas.openxmlformats.org/officeDocument/2006/relationships/hyperlink" Target="http://pbs.twimg.com/profile_images/845032606827757568/g3SbDkGh_normal.jpg" TargetMode="External"/><Relationship Id="rId8587" Type="http://schemas.openxmlformats.org/officeDocument/2006/relationships/hyperlink" Target="https://twitter.com/ivanv1" TargetMode="External"/><Relationship Id="rId1627" Type="http://schemas.openxmlformats.org/officeDocument/2006/relationships/hyperlink" Target="https://pbs.twimg.com/profile_banners/1059411756/1490667638" TargetMode="External"/><Relationship Id="rId4033" Type="http://schemas.openxmlformats.org/officeDocument/2006/relationships/hyperlink" Target="http://abs.twimg.com/images/themes/theme11/bg.gif" TargetMode="External"/><Relationship Id="rId7189" Type="http://schemas.openxmlformats.org/officeDocument/2006/relationships/hyperlink" Target="https://twitter.com/andreropis" TargetMode="External"/><Relationship Id="rId8654" Type="http://schemas.openxmlformats.org/officeDocument/2006/relationships/hyperlink" Target="https://twitter.com/helloli15" TargetMode="External"/><Relationship Id="rId3799" Type="http://schemas.openxmlformats.org/officeDocument/2006/relationships/hyperlink" Target="http://abs.twimg.com/images/themes/theme1/bg.png" TargetMode="External"/><Relationship Id="rId4100" Type="http://schemas.openxmlformats.org/officeDocument/2006/relationships/hyperlink" Target="http://pbs.twimg.com/profile_background_images/623420301578104832/-Jvgh7t4.jpg" TargetMode="External"/><Relationship Id="rId7256" Type="http://schemas.openxmlformats.org/officeDocument/2006/relationships/hyperlink" Target="https://twitter.com/j_rebollo" TargetMode="External"/><Relationship Id="rId7670" Type="http://schemas.openxmlformats.org/officeDocument/2006/relationships/hyperlink" Target="https://twitter.com/shadebyphester" TargetMode="External"/><Relationship Id="rId8307" Type="http://schemas.openxmlformats.org/officeDocument/2006/relationships/hyperlink" Target="https://twitter.com/sewbee9" TargetMode="External"/><Relationship Id="rId8721" Type="http://schemas.openxmlformats.org/officeDocument/2006/relationships/hyperlink" Target="https://twitter.com/j_cerrito" TargetMode="External"/><Relationship Id="rId6272" Type="http://schemas.openxmlformats.org/officeDocument/2006/relationships/hyperlink" Target="http://pbs.twimg.com/profile_images/594580871203594240/Z9QKMaPa_normal.jpg" TargetMode="External"/><Relationship Id="rId7323" Type="http://schemas.openxmlformats.org/officeDocument/2006/relationships/hyperlink" Target="https://twitter.com/kyller911" TargetMode="External"/><Relationship Id="rId3866" Type="http://schemas.openxmlformats.org/officeDocument/2006/relationships/hyperlink" Target="http://abs.twimg.com/images/themes/theme19/bg.gif" TargetMode="External"/><Relationship Id="rId4917" Type="http://schemas.openxmlformats.org/officeDocument/2006/relationships/hyperlink" Target="http://pbs.twimg.com/profile_images/794130586696896512/JU-8FyEc_normal.jpg" TargetMode="External"/><Relationship Id="rId787" Type="http://schemas.openxmlformats.org/officeDocument/2006/relationships/hyperlink" Target="http://t.co/1BBtBsx0X0" TargetMode="External"/><Relationship Id="rId2468" Type="http://schemas.openxmlformats.org/officeDocument/2006/relationships/hyperlink" Target="https://pbs.twimg.com/profile_banners/262786275/1476892518" TargetMode="External"/><Relationship Id="rId2882" Type="http://schemas.openxmlformats.org/officeDocument/2006/relationships/hyperlink" Target="https://pbs.twimg.com/profile_banners/825832358272184321/1487770746" TargetMode="External"/><Relationship Id="rId3519" Type="http://schemas.openxmlformats.org/officeDocument/2006/relationships/hyperlink" Target="http://abs.twimg.com/images/themes/theme1/bg.png" TargetMode="External"/><Relationship Id="rId3933" Type="http://schemas.openxmlformats.org/officeDocument/2006/relationships/hyperlink" Target="http://abs.twimg.com/images/themes/theme4/bg.gif" TargetMode="External"/><Relationship Id="rId8097" Type="http://schemas.openxmlformats.org/officeDocument/2006/relationships/hyperlink" Target="https://twitter.com/marioneuse" TargetMode="External"/><Relationship Id="rId9148" Type="http://schemas.openxmlformats.org/officeDocument/2006/relationships/hyperlink" Target="https://twitter.com/livestreamnews0" TargetMode="External"/><Relationship Id="rId854" Type="http://schemas.openxmlformats.org/officeDocument/2006/relationships/hyperlink" Target="https://t.co/my8G9ociqs" TargetMode="External"/><Relationship Id="rId1484" Type="http://schemas.openxmlformats.org/officeDocument/2006/relationships/hyperlink" Target="https://pbs.twimg.com/profile_banners/213359989/1465851052" TargetMode="External"/><Relationship Id="rId2535" Type="http://schemas.openxmlformats.org/officeDocument/2006/relationships/hyperlink" Target="https://pbs.twimg.com/profile_banners/212488995/1476980398" TargetMode="External"/><Relationship Id="rId507" Type="http://schemas.openxmlformats.org/officeDocument/2006/relationships/hyperlink" Target="http://t.co/jEPZp2s5kg" TargetMode="External"/><Relationship Id="rId921" Type="http://schemas.openxmlformats.org/officeDocument/2006/relationships/hyperlink" Target="https://t.co/Rhy0wOEE7h" TargetMode="External"/><Relationship Id="rId1137" Type="http://schemas.openxmlformats.org/officeDocument/2006/relationships/hyperlink" Target="https://pbs.twimg.com/profile_banners/2365264423/1422951349" TargetMode="External"/><Relationship Id="rId1551" Type="http://schemas.openxmlformats.org/officeDocument/2006/relationships/hyperlink" Target="https://pbs.twimg.com/profile_banners/342964266/1466722260" TargetMode="External"/><Relationship Id="rId2602" Type="http://schemas.openxmlformats.org/officeDocument/2006/relationships/hyperlink" Target="https://pbs.twimg.com/profile_banners/701816333265190913/1470002717" TargetMode="External"/><Relationship Id="rId5758" Type="http://schemas.openxmlformats.org/officeDocument/2006/relationships/hyperlink" Target="http://pbs.twimg.com/profile_images/749770524667027456/B8__pNbn_normal.jpg" TargetMode="External"/><Relationship Id="rId6809" Type="http://schemas.openxmlformats.org/officeDocument/2006/relationships/hyperlink" Target="http://pbs.twimg.com/profile_images/825073376024616960/1TK-R-0P_normal.jpg" TargetMode="External"/><Relationship Id="rId8164" Type="http://schemas.openxmlformats.org/officeDocument/2006/relationships/hyperlink" Target="https://twitter.com/malonemusicofc" TargetMode="External"/><Relationship Id="rId9215" Type="http://schemas.openxmlformats.org/officeDocument/2006/relationships/hyperlink" Target="https://twitter.com/_wirtschaft_" TargetMode="External"/><Relationship Id="rId1204" Type="http://schemas.openxmlformats.org/officeDocument/2006/relationships/hyperlink" Target="https://pbs.twimg.com/profile_banners/14881608/1398778308" TargetMode="External"/><Relationship Id="rId4774" Type="http://schemas.openxmlformats.org/officeDocument/2006/relationships/hyperlink" Target="http://pbs.twimg.com/profile_background_images/530889190179758080/-EPG1StK.png" TargetMode="External"/><Relationship Id="rId5825" Type="http://schemas.openxmlformats.org/officeDocument/2006/relationships/hyperlink" Target="http://pbs.twimg.com/profile_images/738885240937013248/mWqiOkUp_normal.jpg" TargetMode="External"/><Relationship Id="rId7180" Type="http://schemas.openxmlformats.org/officeDocument/2006/relationships/hyperlink" Target="https://twitter.com/youtube" TargetMode="External"/><Relationship Id="rId8231" Type="http://schemas.openxmlformats.org/officeDocument/2006/relationships/hyperlink" Target="https://twitter.com/lyssor95" TargetMode="External"/><Relationship Id="rId3376" Type="http://schemas.openxmlformats.org/officeDocument/2006/relationships/hyperlink" Target="http://abs.twimg.com/images/themes/theme1/bg.png" TargetMode="External"/><Relationship Id="rId4427" Type="http://schemas.openxmlformats.org/officeDocument/2006/relationships/hyperlink" Target="http://abs.twimg.com/images/themes/theme14/bg.gif" TargetMode="External"/><Relationship Id="rId297" Type="http://schemas.openxmlformats.org/officeDocument/2006/relationships/hyperlink" Target="https://t.co/zzsPs2w3ae" TargetMode="External"/><Relationship Id="rId2392" Type="http://schemas.openxmlformats.org/officeDocument/2006/relationships/hyperlink" Target="https://pbs.twimg.com/profile_banners/617472844/1471287107" TargetMode="External"/><Relationship Id="rId3029" Type="http://schemas.openxmlformats.org/officeDocument/2006/relationships/hyperlink" Target="http://abs.twimg.com/images/themes/theme1/bg.png" TargetMode="External"/><Relationship Id="rId3790" Type="http://schemas.openxmlformats.org/officeDocument/2006/relationships/hyperlink" Target="http://abs.twimg.com/images/themes/theme1/bg.png" TargetMode="External"/><Relationship Id="rId4841" Type="http://schemas.openxmlformats.org/officeDocument/2006/relationships/hyperlink" Target="http://abs.twimg.com/images/themes/theme1/bg.png" TargetMode="External"/><Relationship Id="rId6599" Type="http://schemas.openxmlformats.org/officeDocument/2006/relationships/hyperlink" Target="http://pbs.twimg.com/profile_images/566400703606689792/zXKkr66y_normal.jpeg" TargetMode="External"/><Relationship Id="rId7997" Type="http://schemas.openxmlformats.org/officeDocument/2006/relationships/hyperlink" Target="https://twitter.com/mankenc0nde" TargetMode="External"/><Relationship Id="rId364" Type="http://schemas.openxmlformats.org/officeDocument/2006/relationships/hyperlink" Target="https://t.co/mw3WAmNLoH" TargetMode="External"/><Relationship Id="rId2045" Type="http://schemas.openxmlformats.org/officeDocument/2006/relationships/hyperlink" Target="https://pbs.twimg.com/profile_banners/3352624408/1435756676" TargetMode="External"/><Relationship Id="rId3443" Type="http://schemas.openxmlformats.org/officeDocument/2006/relationships/hyperlink" Target="http://abs.twimg.com/images/themes/theme1/bg.png" TargetMode="External"/><Relationship Id="rId9072" Type="http://schemas.openxmlformats.org/officeDocument/2006/relationships/hyperlink" Target="https://twitter.com/rajamest" TargetMode="External"/><Relationship Id="rId3510" Type="http://schemas.openxmlformats.org/officeDocument/2006/relationships/hyperlink" Target="http://abs.twimg.com/images/themes/theme8/bg.gif" TargetMode="External"/><Relationship Id="rId6666" Type="http://schemas.openxmlformats.org/officeDocument/2006/relationships/hyperlink" Target="http://pbs.twimg.com/profile_images/796691217232838656/Crkxu0cS_normal.jpg" TargetMode="External"/><Relationship Id="rId7717" Type="http://schemas.openxmlformats.org/officeDocument/2006/relationships/hyperlink" Target="https://twitter.com/saulsaulpina" TargetMode="External"/><Relationship Id="rId431" Type="http://schemas.openxmlformats.org/officeDocument/2006/relationships/hyperlink" Target="https://t.co/sFCHKiNUwl" TargetMode="External"/><Relationship Id="rId1061" Type="http://schemas.openxmlformats.org/officeDocument/2006/relationships/hyperlink" Target="https://pbs.twimg.com/profile_banners/794133252953014273/1478780090" TargetMode="External"/><Relationship Id="rId2112" Type="http://schemas.openxmlformats.org/officeDocument/2006/relationships/hyperlink" Target="https://pbs.twimg.com/profile_banners/1041094315/1486349481" TargetMode="External"/><Relationship Id="rId5268" Type="http://schemas.openxmlformats.org/officeDocument/2006/relationships/hyperlink" Target="http://pbs.twimg.com/profile_images/749755984856350720/VBia0Xah_normal.jpg" TargetMode="External"/><Relationship Id="rId5682" Type="http://schemas.openxmlformats.org/officeDocument/2006/relationships/hyperlink" Target="http://pbs.twimg.com/profile_images/743284035217022976/9Dc7_9rl_normal.jpg" TargetMode="External"/><Relationship Id="rId6319" Type="http://schemas.openxmlformats.org/officeDocument/2006/relationships/hyperlink" Target="http://pbs.twimg.com/profile_images/520751931682066433/F-GHbkTN_normal.jpeg" TargetMode="External"/><Relationship Id="rId6733" Type="http://schemas.openxmlformats.org/officeDocument/2006/relationships/hyperlink" Target="http://pbs.twimg.com/profile_images/807342307355856896/k4HEDOec_normal.jpg" TargetMode="External"/><Relationship Id="rId1878" Type="http://schemas.openxmlformats.org/officeDocument/2006/relationships/hyperlink" Target="https://pbs.twimg.com/profile_banners/775261848/1484890407" TargetMode="External"/><Relationship Id="rId2929" Type="http://schemas.openxmlformats.org/officeDocument/2006/relationships/hyperlink" Target="https://pbs.twimg.com/profile_banners/83504628/1491199267" TargetMode="External"/><Relationship Id="rId4284" Type="http://schemas.openxmlformats.org/officeDocument/2006/relationships/hyperlink" Target="http://abs.twimg.com/images/themes/theme1/bg.png" TargetMode="External"/><Relationship Id="rId5335" Type="http://schemas.openxmlformats.org/officeDocument/2006/relationships/hyperlink" Target="http://pbs.twimg.com/profile_images/847584499625885696/-3rETqYE_normal.jpg" TargetMode="External"/><Relationship Id="rId4351" Type="http://schemas.openxmlformats.org/officeDocument/2006/relationships/hyperlink" Target="http://pbs.twimg.com/profile_background_images/437344786446446592/5m8qGD1a.png" TargetMode="External"/><Relationship Id="rId5402" Type="http://schemas.openxmlformats.org/officeDocument/2006/relationships/hyperlink" Target="http://pbs.twimg.com/profile_images/796974823926890496/oQLe9e2n_normal.jpg" TargetMode="External"/><Relationship Id="rId6800" Type="http://schemas.openxmlformats.org/officeDocument/2006/relationships/hyperlink" Target="http://pbs.twimg.com/profile_images/461905559650705408/_Fe8Z4IX_normal.png" TargetMode="External"/><Relationship Id="rId8558" Type="http://schemas.openxmlformats.org/officeDocument/2006/relationships/hyperlink" Target="https://twitter.com/fr0mthetopca" TargetMode="External"/><Relationship Id="rId1945" Type="http://schemas.openxmlformats.org/officeDocument/2006/relationships/hyperlink" Target="https://pbs.twimg.com/profile_banners/110396781/1479175537" TargetMode="External"/><Relationship Id="rId4004" Type="http://schemas.openxmlformats.org/officeDocument/2006/relationships/hyperlink" Target="http://abs.twimg.com/images/themes/theme16/bg.gif" TargetMode="External"/><Relationship Id="rId8972" Type="http://schemas.openxmlformats.org/officeDocument/2006/relationships/hyperlink" Target="https://twitter.com/csdealhub" TargetMode="External"/><Relationship Id="rId3020" Type="http://schemas.openxmlformats.org/officeDocument/2006/relationships/hyperlink" Target="http://abs.twimg.com/images/themes/theme9/bg.gif" TargetMode="External"/><Relationship Id="rId6176" Type="http://schemas.openxmlformats.org/officeDocument/2006/relationships/hyperlink" Target="http://pbs.twimg.com/profile_images/749725216486588418/Qrv3VRN9_normal.jpg" TargetMode="External"/><Relationship Id="rId7227" Type="http://schemas.openxmlformats.org/officeDocument/2006/relationships/hyperlink" Target="https://twitter.com/davidpapp" TargetMode="External"/><Relationship Id="rId7574" Type="http://schemas.openxmlformats.org/officeDocument/2006/relationships/hyperlink" Target="https://twitter.com/maitren1060" TargetMode="External"/><Relationship Id="rId8625" Type="http://schemas.openxmlformats.org/officeDocument/2006/relationships/hyperlink" Target="https://twitter.com/duduu0771" TargetMode="External"/><Relationship Id="rId6590" Type="http://schemas.openxmlformats.org/officeDocument/2006/relationships/hyperlink" Target="http://pbs.twimg.com/profile_images/846397233285222400/Up6i5h4v_normal.jpg" TargetMode="External"/><Relationship Id="rId7641" Type="http://schemas.openxmlformats.org/officeDocument/2006/relationships/hyperlink" Target="https://twitter.com/movens7231" TargetMode="External"/><Relationship Id="rId2786" Type="http://schemas.openxmlformats.org/officeDocument/2006/relationships/hyperlink" Target="https://pbs.twimg.com/profile_banners/1010582664/1361063139" TargetMode="External"/><Relationship Id="rId3837" Type="http://schemas.openxmlformats.org/officeDocument/2006/relationships/hyperlink" Target="http://abs.twimg.com/images/themes/theme7/bg.gif" TargetMode="External"/><Relationship Id="rId5192" Type="http://schemas.openxmlformats.org/officeDocument/2006/relationships/hyperlink" Target="http://pbs.twimg.com/profile_images/2148410118/16404_wpm_lowres_normal.jpg" TargetMode="External"/><Relationship Id="rId6243" Type="http://schemas.openxmlformats.org/officeDocument/2006/relationships/hyperlink" Target="http://pbs.twimg.com/profile_images/534268062787440640/w9kryvWl_normal.jpeg" TargetMode="External"/><Relationship Id="rId9399" Type="http://schemas.openxmlformats.org/officeDocument/2006/relationships/hyperlink" Target="https://twitter.com/cazekudicumy" TargetMode="External"/><Relationship Id="rId758" Type="http://schemas.openxmlformats.org/officeDocument/2006/relationships/hyperlink" Target="https://t.co/fEYOFAXzBK" TargetMode="External"/><Relationship Id="rId1388" Type="http://schemas.openxmlformats.org/officeDocument/2006/relationships/hyperlink" Target="https://pbs.twimg.com/profile_banners/615429121/1471214757" TargetMode="External"/><Relationship Id="rId2439" Type="http://schemas.openxmlformats.org/officeDocument/2006/relationships/hyperlink" Target="https://pbs.twimg.com/profile_banners/139276584/1399081367" TargetMode="External"/><Relationship Id="rId2853" Type="http://schemas.openxmlformats.org/officeDocument/2006/relationships/hyperlink" Target="https://pbs.twimg.com/profile_banners/2229274855/1480830245" TargetMode="External"/><Relationship Id="rId3904" Type="http://schemas.openxmlformats.org/officeDocument/2006/relationships/hyperlink" Target="http://pbs.twimg.com/profile_background_images/481690632918810625/b1xsTas2.jpeg" TargetMode="External"/><Relationship Id="rId6310" Type="http://schemas.openxmlformats.org/officeDocument/2006/relationships/hyperlink" Target="http://pbs.twimg.com/profile_images/734523422248685568/5I4EDVYy_normal.jpg" TargetMode="External"/><Relationship Id="rId94" Type="http://schemas.openxmlformats.org/officeDocument/2006/relationships/hyperlink" Target="http://t.co/1ycueCJApr" TargetMode="External"/><Relationship Id="rId825" Type="http://schemas.openxmlformats.org/officeDocument/2006/relationships/hyperlink" Target="https://t.co/6J0T6oZy4H" TargetMode="External"/><Relationship Id="rId1455" Type="http://schemas.openxmlformats.org/officeDocument/2006/relationships/hyperlink" Target="https://pbs.twimg.com/profile_banners/2210961026/1490799481" TargetMode="External"/><Relationship Id="rId2506" Type="http://schemas.openxmlformats.org/officeDocument/2006/relationships/hyperlink" Target="https://pbs.twimg.com/profile_banners/755645164018950144/1468995766" TargetMode="External"/><Relationship Id="rId8068" Type="http://schemas.openxmlformats.org/officeDocument/2006/relationships/hyperlink" Target="https://twitter.com/jonesmatthew_" TargetMode="External"/><Relationship Id="rId8482" Type="http://schemas.openxmlformats.org/officeDocument/2006/relationships/hyperlink" Target="https://twitter.com/garyloper" TargetMode="External"/><Relationship Id="rId9119" Type="http://schemas.openxmlformats.org/officeDocument/2006/relationships/hyperlink" Target="https://twitter.com/quark67" TargetMode="External"/><Relationship Id="rId1108" Type="http://schemas.openxmlformats.org/officeDocument/2006/relationships/hyperlink" Target="https://pbs.twimg.com/profile_banners/764928929647955969/1477359492" TargetMode="External"/><Relationship Id="rId2920" Type="http://schemas.openxmlformats.org/officeDocument/2006/relationships/hyperlink" Target="https://pbs.twimg.com/profile_banners/256033151/1452398967" TargetMode="External"/><Relationship Id="rId4678" Type="http://schemas.openxmlformats.org/officeDocument/2006/relationships/hyperlink" Target="http://abs.twimg.com/images/themes/theme1/bg.png" TargetMode="External"/><Relationship Id="rId7084" Type="http://schemas.openxmlformats.org/officeDocument/2006/relationships/hyperlink" Target="http://pbs.twimg.com/profile_images/835604447011143680/gBoqzoJd_normal.jpg" TargetMode="External"/><Relationship Id="rId8135" Type="http://schemas.openxmlformats.org/officeDocument/2006/relationships/hyperlink" Target="https://twitter.com/felipeechague" TargetMode="External"/><Relationship Id="rId1522" Type="http://schemas.openxmlformats.org/officeDocument/2006/relationships/hyperlink" Target="https://pbs.twimg.com/profile_banners/396056713/1388321162" TargetMode="External"/><Relationship Id="rId5729" Type="http://schemas.openxmlformats.org/officeDocument/2006/relationships/hyperlink" Target="http://pbs.twimg.com/profile_images/743450096268873728/cwA0DKQS_normal.jpg" TargetMode="External"/><Relationship Id="rId7151" Type="http://schemas.openxmlformats.org/officeDocument/2006/relationships/hyperlink" Target="http://pbs.twimg.com/profile_images/847839850648616961/Z4oQzFeT_normal.jpg" TargetMode="External"/><Relationship Id="rId8202" Type="http://schemas.openxmlformats.org/officeDocument/2006/relationships/hyperlink" Target="https://twitter.com/channel360" TargetMode="External"/><Relationship Id="rId3694" Type="http://schemas.openxmlformats.org/officeDocument/2006/relationships/hyperlink" Target="http://abs.twimg.com/images/themes/theme1/bg.png" TargetMode="External"/><Relationship Id="rId4745" Type="http://schemas.openxmlformats.org/officeDocument/2006/relationships/hyperlink" Target="http://abs.twimg.com/images/themes/theme1/bg.png" TargetMode="External"/><Relationship Id="rId2296" Type="http://schemas.openxmlformats.org/officeDocument/2006/relationships/hyperlink" Target="https://pbs.twimg.com/profile_banners/2498984635/1491112266" TargetMode="External"/><Relationship Id="rId3347" Type="http://schemas.openxmlformats.org/officeDocument/2006/relationships/hyperlink" Target="http://abs.twimg.com/images/themes/theme2/bg.gif" TargetMode="External"/><Relationship Id="rId3761" Type="http://schemas.openxmlformats.org/officeDocument/2006/relationships/hyperlink" Target="http://pbs.twimg.com/profile_background_images/681308648958607361/qvWuLmoV.jpg" TargetMode="External"/><Relationship Id="rId4812" Type="http://schemas.openxmlformats.org/officeDocument/2006/relationships/hyperlink" Target="http://abs.twimg.com/images/themes/theme1/bg.png" TargetMode="External"/><Relationship Id="rId7968" Type="http://schemas.openxmlformats.org/officeDocument/2006/relationships/hyperlink" Target="https://twitter.com/microsofteden" TargetMode="External"/><Relationship Id="rId268" Type="http://schemas.openxmlformats.org/officeDocument/2006/relationships/hyperlink" Target="http://t.co/0pa3VcBjQS" TargetMode="External"/><Relationship Id="rId682" Type="http://schemas.openxmlformats.org/officeDocument/2006/relationships/hyperlink" Target="https://t.co/oES3hcDEPu" TargetMode="External"/><Relationship Id="rId2363" Type="http://schemas.openxmlformats.org/officeDocument/2006/relationships/hyperlink" Target="https://pbs.twimg.com/profile_banners/2547356381/1488014212" TargetMode="External"/><Relationship Id="rId3414" Type="http://schemas.openxmlformats.org/officeDocument/2006/relationships/hyperlink" Target="http://pbs.twimg.com/profile_background_images/378800000018273804/bc7639d190f8db56a789a88829a58eff.png" TargetMode="External"/><Relationship Id="rId6984" Type="http://schemas.openxmlformats.org/officeDocument/2006/relationships/hyperlink" Target="http://pbs.twimg.com/profile_images/843562399596761088/Or2jjcdw_normal.jpg" TargetMode="External"/><Relationship Id="rId9390" Type="http://schemas.openxmlformats.org/officeDocument/2006/relationships/hyperlink" Target="https://twitter.com/tmneetk29" TargetMode="External"/><Relationship Id="rId335" Type="http://schemas.openxmlformats.org/officeDocument/2006/relationships/hyperlink" Target="https://t.co/YGi5uK5XjT" TargetMode="External"/><Relationship Id="rId2016" Type="http://schemas.openxmlformats.org/officeDocument/2006/relationships/hyperlink" Target="https://pbs.twimg.com/profile_banners/256684035/1490370295" TargetMode="External"/><Relationship Id="rId2430" Type="http://schemas.openxmlformats.org/officeDocument/2006/relationships/hyperlink" Target="https://pbs.twimg.com/profile_banners/789534132/1398285548" TargetMode="External"/><Relationship Id="rId5586" Type="http://schemas.openxmlformats.org/officeDocument/2006/relationships/hyperlink" Target="http://pbs.twimg.com/profile_images/835389433373462528/6kKhvmqy_normal.jpg" TargetMode="External"/><Relationship Id="rId6637" Type="http://schemas.openxmlformats.org/officeDocument/2006/relationships/hyperlink" Target="http://pbs.twimg.com/profile_images/838779163477594112/3z_Yk6Ot_normal.jpg" TargetMode="External"/><Relationship Id="rId9043" Type="http://schemas.openxmlformats.org/officeDocument/2006/relationships/hyperlink" Target="https://twitter.com/19951207net" TargetMode="External"/><Relationship Id="rId402" Type="http://schemas.openxmlformats.org/officeDocument/2006/relationships/hyperlink" Target="http://t.co/dWGaApKXbP" TargetMode="External"/><Relationship Id="rId1032" Type="http://schemas.openxmlformats.org/officeDocument/2006/relationships/hyperlink" Target="http://t.co/RhcOVQaguU" TargetMode="External"/><Relationship Id="rId4188" Type="http://schemas.openxmlformats.org/officeDocument/2006/relationships/hyperlink" Target="http://abs.twimg.com/images/themes/theme14/bg.gif" TargetMode="External"/><Relationship Id="rId5239" Type="http://schemas.openxmlformats.org/officeDocument/2006/relationships/hyperlink" Target="http://pbs.twimg.com/profile_images/831975833254375424/Vn-INnjd_normal.jpg" TargetMode="External"/><Relationship Id="rId9110" Type="http://schemas.openxmlformats.org/officeDocument/2006/relationships/hyperlink" Target="https://twitter.com/isc_officiel" TargetMode="External"/><Relationship Id="rId4255" Type="http://schemas.openxmlformats.org/officeDocument/2006/relationships/hyperlink" Target="http://abs.twimg.com/images/themes/theme1/bg.png" TargetMode="External"/><Relationship Id="rId5306" Type="http://schemas.openxmlformats.org/officeDocument/2006/relationships/hyperlink" Target="http://pbs.twimg.com/profile_images/823266630033518592/lvgMM3oz_normal.jpg" TargetMode="External"/><Relationship Id="rId5653" Type="http://schemas.openxmlformats.org/officeDocument/2006/relationships/hyperlink" Target="http://pbs.twimg.com/profile_images/554473328526635008/URSOquwl_normal.png" TargetMode="External"/><Relationship Id="rId6704" Type="http://schemas.openxmlformats.org/officeDocument/2006/relationships/hyperlink" Target="http://pbs.twimg.com/profile_images/812777691158081538/qbWiW6pi_normal.jpg" TargetMode="External"/><Relationship Id="rId1849" Type="http://schemas.openxmlformats.org/officeDocument/2006/relationships/hyperlink" Target="https://pbs.twimg.com/profile_banners/3419431515/1439441845" TargetMode="External"/><Relationship Id="rId5720" Type="http://schemas.openxmlformats.org/officeDocument/2006/relationships/hyperlink" Target="http://pbs.twimg.com/profile_images/3346866136/44bafe581019fa2603283cbc5e41f3ff_normal.png" TargetMode="External"/><Relationship Id="rId8876" Type="http://schemas.openxmlformats.org/officeDocument/2006/relationships/hyperlink" Target="https://twitter.com/thaarsee" TargetMode="External"/><Relationship Id="rId192" Type="http://schemas.openxmlformats.org/officeDocument/2006/relationships/hyperlink" Target="https://t.co/3HWoAORLDB" TargetMode="External"/><Relationship Id="rId1916" Type="http://schemas.openxmlformats.org/officeDocument/2006/relationships/hyperlink" Target="https://pbs.twimg.com/profile_banners/137620439/1408044423" TargetMode="External"/><Relationship Id="rId3271" Type="http://schemas.openxmlformats.org/officeDocument/2006/relationships/hyperlink" Target="http://abs.twimg.com/images/themes/theme14/bg.gif" TargetMode="External"/><Relationship Id="rId4322" Type="http://schemas.openxmlformats.org/officeDocument/2006/relationships/hyperlink" Target="http://abs.twimg.com/images/themes/theme2/bg.gif" TargetMode="External"/><Relationship Id="rId7478" Type="http://schemas.openxmlformats.org/officeDocument/2006/relationships/hyperlink" Target="https://twitter.com/lordbatairlp" TargetMode="External"/><Relationship Id="rId7892" Type="http://schemas.openxmlformats.org/officeDocument/2006/relationships/hyperlink" Target="https://twitter.com/erayysz" TargetMode="External"/><Relationship Id="rId8529" Type="http://schemas.openxmlformats.org/officeDocument/2006/relationships/hyperlink" Target="https://twitter.com/bapbabythalland" TargetMode="External"/><Relationship Id="rId8943" Type="http://schemas.openxmlformats.org/officeDocument/2006/relationships/hyperlink" Target="https://twitter.com/memssselie" TargetMode="External"/><Relationship Id="rId6494" Type="http://schemas.openxmlformats.org/officeDocument/2006/relationships/hyperlink" Target="http://pbs.twimg.com/profile_images/749733292459560961/-N0WUlKD_normal.jpg" TargetMode="External"/><Relationship Id="rId7545" Type="http://schemas.openxmlformats.org/officeDocument/2006/relationships/hyperlink" Target="https://twitter.com/yung_46" TargetMode="External"/><Relationship Id="rId5096" Type="http://schemas.openxmlformats.org/officeDocument/2006/relationships/hyperlink" Target="http://pbs.twimg.com/profile_images/844094524225978368/vm8cDcSB_normal.jpg" TargetMode="External"/><Relationship Id="rId6147" Type="http://schemas.openxmlformats.org/officeDocument/2006/relationships/hyperlink" Target="http://pbs.twimg.com/profile_images/754185421035278336/Wk6JXEjt_normal.jpg" TargetMode="External"/><Relationship Id="rId6561" Type="http://schemas.openxmlformats.org/officeDocument/2006/relationships/hyperlink" Target="http://pbs.twimg.com/profile_images/746435693916753920/JoiG0cTa_normal.jpg" TargetMode="External"/><Relationship Id="rId7612" Type="http://schemas.openxmlformats.org/officeDocument/2006/relationships/hyperlink" Target="https://twitter.com/poipoi160" TargetMode="External"/><Relationship Id="rId5163" Type="http://schemas.openxmlformats.org/officeDocument/2006/relationships/hyperlink" Target="http://pbs.twimg.com/profile_images/749750265297965057/SmAIal2q_normal.jpg" TargetMode="External"/><Relationship Id="rId6214" Type="http://schemas.openxmlformats.org/officeDocument/2006/relationships/hyperlink" Target="http://pbs.twimg.com/profile_images/798018363058364416/KnsRA-PN_normal.jpg" TargetMode="External"/><Relationship Id="rId729" Type="http://schemas.openxmlformats.org/officeDocument/2006/relationships/hyperlink" Target="https://t.co/4BHCri4gXL" TargetMode="External"/><Relationship Id="rId1359" Type="http://schemas.openxmlformats.org/officeDocument/2006/relationships/hyperlink" Target="https://pbs.twimg.com/profile_banners/316319821/1467756591" TargetMode="External"/><Relationship Id="rId2757" Type="http://schemas.openxmlformats.org/officeDocument/2006/relationships/hyperlink" Target="https://pbs.twimg.com/profile_banners/390865965/1393259037" TargetMode="External"/><Relationship Id="rId3808" Type="http://schemas.openxmlformats.org/officeDocument/2006/relationships/hyperlink" Target="http://abs.twimg.com/images/themes/theme1/bg.png" TargetMode="External"/><Relationship Id="rId5230" Type="http://schemas.openxmlformats.org/officeDocument/2006/relationships/hyperlink" Target="http://pbs.twimg.com/profile_images/492681697146576896/FMBJsnzO_normal.jpeg" TargetMode="External"/><Relationship Id="rId8386" Type="http://schemas.openxmlformats.org/officeDocument/2006/relationships/hyperlink" Target="https://twitter.com/topmanutdnews" TargetMode="External"/><Relationship Id="rId9437" Type="http://schemas.openxmlformats.org/officeDocument/2006/relationships/hyperlink" Target="https://twitter.com/moniphone" TargetMode="External"/><Relationship Id="rId1773" Type="http://schemas.openxmlformats.org/officeDocument/2006/relationships/hyperlink" Target="https://pbs.twimg.com/profile_banners/2436096657/1467589617" TargetMode="External"/><Relationship Id="rId2824" Type="http://schemas.openxmlformats.org/officeDocument/2006/relationships/hyperlink" Target="https://pbs.twimg.com/profile_banners/474806175/1489966495" TargetMode="External"/><Relationship Id="rId8039" Type="http://schemas.openxmlformats.org/officeDocument/2006/relationships/hyperlink" Target="https://twitter.com/j__viiital" TargetMode="External"/><Relationship Id="rId65" Type="http://schemas.openxmlformats.org/officeDocument/2006/relationships/hyperlink" Target="https://t.co/AjNWlcF6sI" TargetMode="External"/><Relationship Id="rId1426" Type="http://schemas.openxmlformats.org/officeDocument/2006/relationships/hyperlink" Target="https://pbs.twimg.com/profile_banners/175480581/1487295811" TargetMode="External"/><Relationship Id="rId1840" Type="http://schemas.openxmlformats.org/officeDocument/2006/relationships/hyperlink" Target="https://pbs.twimg.com/profile_banners/474100514/1471052361" TargetMode="External"/><Relationship Id="rId4996" Type="http://schemas.openxmlformats.org/officeDocument/2006/relationships/hyperlink" Target="http://pbs.twimg.com/profile_images/764228171348713472/WR7ns6cy_normal.jpg" TargetMode="External"/><Relationship Id="rId8453" Type="http://schemas.openxmlformats.org/officeDocument/2006/relationships/hyperlink" Target="https://twitter.com/yucuyuxi_j" TargetMode="External"/><Relationship Id="rId3598" Type="http://schemas.openxmlformats.org/officeDocument/2006/relationships/hyperlink" Target="http://abs.twimg.com/images/themes/theme1/bg.png" TargetMode="External"/><Relationship Id="rId4649" Type="http://schemas.openxmlformats.org/officeDocument/2006/relationships/hyperlink" Target="http://abs.twimg.com/images/themes/theme1/bg.png" TargetMode="External"/><Relationship Id="rId7055" Type="http://schemas.openxmlformats.org/officeDocument/2006/relationships/hyperlink" Target="http://pbs.twimg.com/profile_images/816639432942092288/LKXSLeMi_normal.jpg" TargetMode="External"/><Relationship Id="rId8106" Type="http://schemas.openxmlformats.org/officeDocument/2006/relationships/hyperlink" Target="https://twitter.com/galaxy_ielsky" TargetMode="External"/><Relationship Id="rId8520" Type="http://schemas.openxmlformats.org/officeDocument/2006/relationships/hyperlink" Target="https://twitter.com/mlsslomize" TargetMode="External"/><Relationship Id="rId3665" Type="http://schemas.openxmlformats.org/officeDocument/2006/relationships/hyperlink" Target="http://abs.twimg.com/images/themes/theme1/bg.png" TargetMode="External"/><Relationship Id="rId4716" Type="http://schemas.openxmlformats.org/officeDocument/2006/relationships/hyperlink" Target="http://pbs.twimg.com/profile_background_images/8133422/Twitter_Bg_JW-A.jpg" TargetMode="External"/><Relationship Id="rId6071" Type="http://schemas.openxmlformats.org/officeDocument/2006/relationships/hyperlink" Target="http://pbs.twimg.com/profile_images/730238136911986688/5ojhzb3u_normal.jpg" TargetMode="External"/><Relationship Id="rId7122" Type="http://schemas.openxmlformats.org/officeDocument/2006/relationships/hyperlink" Target="http://pbs.twimg.com/profile_images/835611465931444226/6JbR2MIW_normal.jpg" TargetMode="External"/><Relationship Id="rId586" Type="http://schemas.openxmlformats.org/officeDocument/2006/relationships/hyperlink" Target="https://t.co/cHZdP4MpC4" TargetMode="External"/><Relationship Id="rId2267" Type="http://schemas.openxmlformats.org/officeDocument/2006/relationships/hyperlink" Target="https://pbs.twimg.com/profile_banners/270361670/1398456414" TargetMode="External"/><Relationship Id="rId2681" Type="http://schemas.openxmlformats.org/officeDocument/2006/relationships/hyperlink" Target="https://pbs.twimg.com/profile_banners/261684344/1471765436" TargetMode="External"/><Relationship Id="rId3318" Type="http://schemas.openxmlformats.org/officeDocument/2006/relationships/hyperlink" Target="http://abs.twimg.com/images/themes/theme1/bg.png" TargetMode="External"/><Relationship Id="rId6888" Type="http://schemas.openxmlformats.org/officeDocument/2006/relationships/hyperlink" Target="http://pbs.twimg.com/profile_images/833485677182414848/dO9yF2rY_normal.jpg" TargetMode="External"/><Relationship Id="rId9294" Type="http://schemas.openxmlformats.org/officeDocument/2006/relationships/hyperlink" Target="https://twitter.com/tzuyupika" TargetMode="External"/><Relationship Id="rId239" Type="http://schemas.openxmlformats.org/officeDocument/2006/relationships/hyperlink" Target="https://t.co/fAQmw07IZT" TargetMode="External"/><Relationship Id="rId653" Type="http://schemas.openxmlformats.org/officeDocument/2006/relationships/hyperlink" Target="http://t.co/9L73rDcxDt" TargetMode="External"/><Relationship Id="rId1283" Type="http://schemas.openxmlformats.org/officeDocument/2006/relationships/hyperlink" Target="https://pbs.twimg.com/profile_banners/2330456683/1486740128" TargetMode="External"/><Relationship Id="rId2334" Type="http://schemas.openxmlformats.org/officeDocument/2006/relationships/hyperlink" Target="https://pbs.twimg.com/profile_banners/729246914806480901/1462701237" TargetMode="External"/><Relationship Id="rId3732" Type="http://schemas.openxmlformats.org/officeDocument/2006/relationships/hyperlink" Target="http://abs.twimg.com/images/themes/theme13/bg.gif" TargetMode="External"/><Relationship Id="rId7939" Type="http://schemas.openxmlformats.org/officeDocument/2006/relationships/hyperlink" Target="https://twitter.com/into_youtech" TargetMode="External"/><Relationship Id="rId9361" Type="http://schemas.openxmlformats.org/officeDocument/2006/relationships/hyperlink" Target="https://twitter.com/rukaqujihusa" TargetMode="External"/><Relationship Id="rId306" Type="http://schemas.openxmlformats.org/officeDocument/2006/relationships/hyperlink" Target="https://t.co/ssw3xPY9Yg" TargetMode="External"/><Relationship Id="rId6955" Type="http://schemas.openxmlformats.org/officeDocument/2006/relationships/hyperlink" Target="http://pbs.twimg.com/profile_images/578284170293587968/RUPseiSc_normal.jpeg" TargetMode="External"/><Relationship Id="rId9014" Type="http://schemas.openxmlformats.org/officeDocument/2006/relationships/hyperlink" Target="https://twitter.com/ggtfamily38" TargetMode="External"/><Relationship Id="rId720" Type="http://schemas.openxmlformats.org/officeDocument/2006/relationships/hyperlink" Target="https://t.co/oEwUp1uVRc" TargetMode="External"/><Relationship Id="rId1350" Type="http://schemas.openxmlformats.org/officeDocument/2006/relationships/hyperlink" Target="https://pbs.twimg.com/profile_banners/2499766238/1479328762" TargetMode="External"/><Relationship Id="rId2401" Type="http://schemas.openxmlformats.org/officeDocument/2006/relationships/hyperlink" Target="https://pbs.twimg.com/profile_banners/966886128/1476284670" TargetMode="External"/><Relationship Id="rId4159" Type="http://schemas.openxmlformats.org/officeDocument/2006/relationships/hyperlink" Target="http://abs.twimg.com/images/themes/theme1/bg.png" TargetMode="External"/><Relationship Id="rId5557" Type="http://schemas.openxmlformats.org/officeDocument/2006/relationships/hyperlink" Target="http://pbs.twimg.com/profile_images/750766665693007872/3h-Ryacj_normal.jpg" TargetMode="External"/><Relationship Id="rId5971" Type="http://schemas.openxmlformats.org/officeDocument/2006/relationships/hyperlink" Target="http://pbs.twimg.com/profile_images/452671046420668416/R-alODbu_normal.jpeg" TargetMode="External"/><Relationship Id="rId6608" Type="http://schemas.openxmlformats.org/officeDocument/2006/relationships/hyperlink" Target="http://pbs.twimg.com/profile_images/714142200708333569/uh813BKH_normal.jpg" TargetMode="External"/><Relationship Id="rId1003" Type="http://schemas.openxmlformats.org/officeDocument/2006/relationships/hyperlink" Target="http://t.co/OM06bCWPZG" TargetMode="External"/><Relationship Id="rId4573" Type="http://schemas.openxmlformats.org/officeDocument/2006/relationships/hyperlink" Target="http://pbs.twimg.com/profile_background_images/624826828981559297/x6qjvSNj.jpg" TargetMode="External"/><Relationship Id="rId5624" Type="http://schemas.openxmlformats.org/officeDocument/2006/relationships/hyperlink" Target="http://pbs.twimg.com/profile_images/792298516311781378/cxhZtN8V_normal.jpg" TargetMode="External"/><Relationship Id="rId8030" Type="http://schemas.openxmlformats.org/officeDocument/2006/relationships/hyperlink" Target="https://twitter.com/isabelglraldo" TargetMode="External"/><Relationship Id="rId3175" Type="http://schemas.openxmlformats.org/officeDocument/2006/relationships/hyperlink" Target="http://pbs.twimg.com/profile_background_images/541542646687088640/CVqmqqpX.jpeg" TargetMode="External"/><Relationship Id="rId4226" Type="http://schemas.openxmlformats.org/officeDocument/2006/relationships/hyperlink" Target="http://pbs.twimg.com/profile_background_images/711887410401923073/QH4ZKuYT.jpg" TargetMode="External"/><Relationship Id="rId4640" Type="http://schemas.openxmlformats.org/officeDocument/2006/relationships/hyperlink" Target="http://abs.twimg.com/images/themes/theme1/bg.png" TargetMode="External"/><Relationship Id="rId7796" Type="http://schemas.openxmlformats.org/officeDocument/2006/relationships/hyperlink" Target="https://twitter.com/hotairnetwork" TargetMode="External"/><Relationship Id="rId8847" Type="http://schemas.openxmlformats.org/officeDocument/2006/relationships/hyperlink" Target="https://twitter.com/j_bad13" TargetMode="External"/><Relationship Id="rId2191" Type="http://schemas.openxmlformats.org/officeDocument/2006/relationships/hyperlink" Target="https://pbs.twimg.com/profile_banners/1969942304/1416212996" TargetMode="External"/><Relationship Id="rId3242" Type="http://schemas.openxmlformats.org/officeDocument/2006/relationships/hyperlink" Target="http://abs.twimg.com/images/themes/theme7/bg.gif" TargetMode="External"/><Relationship Id="rId6398" Type="http://schemas.openxmlformats.org/officeDocument/2006/relationships/hyperlink" Target="http://pbs.twimg.com/profile_images/3514914680/edb876e66f92bce8907c2d77e898ef3c_normal.png" TargetMode="External"/><Relationship Id="rId7449" Type="http://schemas.openxmlformats.org/officeDocument/2006/relationships/hyperlink" Target="https://twitter.com/grlmeyhkoodstv" TargetMode="External"/><Relationship Id="rId163" Type="http://schemas.openxmlformats.org/officeDocument/2006/relationships/hyperlink" Target="https://t.co/IvD5ikFz7t" TargetMode="External"/><Relationship Id="rId6465" Type="http://schemas.openxmlformats.org/officeDocument/2006/relationships/hyperlink" Target="http://pbs.twimg.com/profile_images/511227263434502145/BZpcLWNU_normal.jpeg" TargetMode="External"/><Relationship Id="rId7516" Type="http://schemas.openxmlformats.org/officeDocument/2006/relationships/hyperlink" Target="https://twitter.com/riregaming" TargetMode="External"/><Relationship Id="rId7863" Type="http://schemas.openxmlformats.org/officeDocument/2006/relationships/hyperlink" Target="https://twitter.com/c4etech" TargetMode="External"/><Relationship Id="rId8914" Type="http://schemas.openxmlformats.org/officeDocument/2006/relationships/hyperlink" Target="https://twitter.com/vancouvernews16" TargetMode="External"/><Relationship Id="rId230" Type="http://schemas.openxmlformats.org/officeDocument/2006/relationships/hyperlink" Target="http://t.co/xekxkXFpVP" TargetMode="External"/><Relationship Id="rId5067" Type="http://schemas.openxmlformats.org/officeDocument/2006/relationships/hyperlink" Target="http://pbs.twimg.com/profile_images/837184102910480385/zrJ-WqYm_normal.jpg" TargetMode="External"/><Relationship Id="rId6118" Type="http://schemas.openxmlformats.org/officeDocument/2006/relationships/hyperlink" Target="http://pbs.twimg.com/profile_images/655059892022022144/Pq3Q_1oU_normal.png" TargetMode="External"/><Relationship Id="rId7930" Type="http://schemas.openxmlformats.org/officeDocument/2006/relationships/hyperlink" Target="https://twitter.com/youssra_adraoui" TargetMode="External"/><Relationship Id="rId4083" Type="http://schemas.openxmlformats.org/officeDocument/2006/relationships/hyperlink" Target="http://abs.twimg.com/images/themes/theme1/bg.png" TargetMode="External"/><Relationship Id="rId5481" Type="http://schemas.openxmlformats.org/officeDocument/2006/relationships/hyperlink" Target="http://pbs.twimg.com/profile_images/804377416760049664/dG3Y3W1N_normal.jpg" TargetMode="External"/><Relationship Id="rId6532" Type="http://schemas.openxmlformats.org/officeDocument/2006/relationships/hyperlink" Target="http://pbs.twimg.com/profile_images/2471775763/image_normal.jpg" TargetMode="External"/><Relationship Id="rId1677" Type="http://schemas.openxmlformats.org/officeDocument/2006/relationships/hyperlink" Target="https://pbs.twimg.com/profile_banners/850884852/1420870830" TargetMode="External"/><Relationship Id="rId2728" Type="http://schemas.openxmlformats.org/officeDocument/2006/relationships/hyperlink" Target="https://pbs.twimg.com/profile_banners/31070671/1486017359" TargetMode="External"/><Relationship Id="rId5134" Type="http://schemas.openxmlformats.org/officeDocument/2006/relationships/hyperlink" Target="http://pbs.twimg.com/profile_images/770337650028998656/Y24_6rY1_normal.jpg" TargetMode="External"/><Relationship Id="rId1744" Type="http://schemas.openxmlformats.org/officeDocument/2006/relationships/hyperlink" Target="https://pbs.twimg.com/profile_banners/463420605/1466087293" TargetMode="External"/><Relationship Id="rId4150" Type="http://schemas.openxmlformats.org/officeDocument/2006/relationships/hyperlink" Target="http://abs.twimg.com/images/themes/theme1/bg.png" TargetMode="External"/><Relationship Id="rId5201" Type="http://schemas.openxmlformats.org/officeDocument/2006/relationships/hyperlink" Target="http://pbs.twimg.com/profile_images/1414373960/panda_dp_normal.PNG" TargetMode="External"/><Relationship Id="rId8357" Type="http://schemas.openxmlformats.org/officeDocument/2006/relationships/hyperlink" Target="https://twitter.com/j_msft" TargetMode="External"/><Relationship Id="rId8771" Type="http://schemas.openxmlformats.org/officeDocument/2006/relationships/hyperlink" Target="https://twitter.com/jordanjouin" TargetMode="External"/><Relationship Id="rId9408" Type="http://schemas.openxmlformats.org/officeDocument/2006/relationships/hyperlink" Target="https://twitter.com/lofymobaziqy" TargetMode="External"/><Relationship Id="rId36" Type="http://schemas.openxmlformats.org/officeDocument/2006/relationships/hyperlink" Target="https://t.co/2v3nJKH3BM" TargetMode="External"/><Relationship Id="rId4967" Type="http://schemas.openxmlformats.org/officeDocument/2006/relationships/hyperlink" Target="http://abs.twimg.com/sticky/default_profile_images/default_profile_normal.png" TargetMode="External"/><Relationship Id="rId7373" Type="http://schemas.openxmlformats.org/officeDocument/2006/relationships/hyperlink" Target="https://twitter.com/mybroadband" TargetMode="External"/><Relationship Id="rId8424" Type="http://schemas.openxmlformats.org/officeDocument/2006/relationships/hyperlink" Target="https://twitter.com/tedgroschscifi" TargetMode="External"/><Relationship Id="rId1811" Type="http://schemas.openxmlformats.org/officeDocument/2006/relationships/hyperlink" Target="https://pbs.twimg.com/profile_banners/2445935521/1467489583" TargetMode="External"/><Relationship Id="rId3569" Type="http://schemas.openxmlformats.org/officeDocument/2006/relationships/hyperlink" Target="http://abs.twimg.com/images/themes/theme1/bg.png" TargetMode="External"/><Relationship Id="rId7026" Type="http://schemas.openxmlformats.org/officeDocument/2006/relationships/hyperlink" Target="http://pbs.twimg.com/profile_images/378800000409601173/a7ccbc5f5c3a243f0cab04e92078a57b_normal.jpeg" TargetMode="External"/><Relationship Id="rId7440" Type="http://schemas.openxmlformats.org/officeDocument/2006/relationships/hyperlink" Target="https://twitter.com/ginfizz13012" TargetMode="External"/><Relationship Id="rId3983" Type="http://schemas.openxmlformats.org/officeDocument/2006/relationships/hyperlink" Target="http://abs.twimg.com/images/themes/theme8/bg.gif" TargetMode="External"/><Relationship Id="rId6042" Type="http://schemas.openxmlformats.org/officeDocument/2006/relationships/hyperlink" Target="http://pbs.twimg.com/profile_images/845300385246007297/9wnZbTSj_normal.jpg" TargetMode="External"/><Relationship Id="rId9198" Type="http://schemas.openxmlformats.org/officeDocument/2006/relationships/hyperlink" Target="https://twitter.com/ettechinfo" TargetMode="External"/><Relationship Id="rId1187" Type="http://schemas.openxmlformats.org/officeDocument/2006/relationships/hyperlink" Target="https://pbs.twimg.com/profile_banners/490934141/1487774824" TargetMode="External"/><Relationship Id="rId2585" Type="http://schemas.openxmlformats.org/officeDocument/2006/relationships/hyperlink" Target="https://pbs.twimg.com/profile_banners/613953743/1467749593" TargetMode="External"/><Relationship Id="rId3636" Type="http://schemas.openxmlformats.org/officeDocument/2006/relationships/hyperlink" Target="http://abs.twimg.com/images/themes/theme4/bg.gif" TargetMode="External"/><Relationship Id="rId557" Type="http://schemas.openxmlformats.org/officeDocument/2006/relationships/hyperlink" Target="https://t.co/rf3d5LJVOr" TargetMode="External"/><Relationship Id="rId971" Type="http://schemas.openxmlformats.org/officeDocument/2006/relationships/hyperlink" Target="https://t.co/F5NQpkyx8i" TargetMode="External"/><Relationship Id="rId2238" Type="http://schemas.openxmlformats.org/officeDocument/2006/relationships/hyperlink" Target="https://pbs.twimg.com/profile_banners/518422896/1480367935" TargetMode="External"/><Relationship Id="rId2652" Type="http://schemas.openxmlformats.org/officeDocument/2006/relationships/hyperlink" Target="https://pbs.twimg.com/profile_banners/63142684/1489133680" TargetMode="External"/><Relationship Id="rId3703" Type="http://schemas.openxmlformats.org/officeDocument/2006/relationships/hyperlink" Target="http://abs.twimg.com/images/themes/theme1/bg.png" TargetMode="External"/><Relationship Id="rId6859" Type="http://schemas.openxmlformats.org/officeDocument/2006/relationships/hyperlink" Target="http://pbs.twimg.com/profile_images/839698494801661952/9VCLLUqS_normal.jpg" TargetMode="External"/><Relationship Id="rId9265" Type="http://schemas.openxmlformats.org/officeDocument/2006/relationships/hyperlink" Target="https://twitter.com/soulsassassin" TargetMode="External"/><Relationship Id="rId624" Type="http://schemas.openxmlformats.org/officeDocument/2006/relationships/hyperlink" Target="https://t.co/HhYmdofMEl" TargetMode="External"/><Relationship Id="rId1254" Type="http://schemas.openxmlformats.org/officeDocument/2006/relationships/hyperlink" Target="https://pbs.twimg.com/profile_banners/588962332/1477039099" TargetMode="External"/><Relationship Id="rId2305" Type="http://schemas.openxmlformats.org/officeDocument/2006/relationships/hyperlink" Target="https://pbs.twimg.com/profile_banners/1241845165/1461951737" TargetMode="External"/><Relationship Id="rId5875" Type="http://schemas.openxmlformats.org/officeDocument/2006/relationships/hyperlink" Target="http://pbs.twimg.com/profile_images/799179493877235712/E4X7z_gf_normal.jpg" TargetMode="External"/><Relationship Id="rId6926" Type="http://schemas.openxmlformats.org/officeDocument/2006/relationships/hyperlink" Target="http://pbs.twimg.com/profile_images/810988567954595840/3wu5Q01g_normal.jpg" TargetMode="External"/><Relationship Id="rId8281" Type="http://schemas.openxmlformats.org/officeDocument/2006/relationships/hyperlink" Target="https://twitter.com/j_guerini_g" TargetMode="External"/><Relationship Id="rId9332" Type="http://schemas.openxmlformats.org/officeDocument/2006/relationships/hyperlink" Target="https://twitter.com/muropaketti" TargetMode="External"/><Relationship Id="rId1321" Type="http://schemas.openxmlformats.org/officeDocument/2006/relationships/hyperlink" Target="https://pbs.twimg.com/profile_banners/618582395/1471080879" TargetMode="External"/><Relationship Id="rId4477" Type="http://schemas.openxmlformats.org/officeDocument/2006/relationships/hyperlink" Target="http://abs.twimg.com/images/themes/theme1/bg.png" TargetMode="External"/><Relationship Id="rId4891" Type="http://schemas.openxmlformats.org/officeDocument/2006/relationships/hyperlink" Target="http://abs.twimg.com/images/themes/theme16/bg.gif" TargetMode="External"/><Relationship Id="rId5528" Type="http://schemas.openxmlformats.org/officeDocument/2006/relationships/hyperlink" Target="http://pbs.twimg.com/profile_images/734524708306161665/mNzeRfKi_normal.jpg" TargetMode="External"/><Relationship Id="rId3079" Type="http://schemas.openxmlformats.org/officeDocument/2006/relationships/hyperlink" Target="http://pbs.twimg.com/profile_background_images/709447750/e3297ccbb97ba466abdac0547d8cc9c4.jpeg" TargetMode="External"/><Relationship Id="rId3493" Type="http://schemas.openxmlformats.org/officeDocument/2006/relationships/hyperlink" Target="http://abs.twimg.com/images/themes/theme1/bg.png" TargetMode="External"/><Relationship Id="rId4544" Type="http://schemas.openxmlformats.org/officeDocument/2006/relationships/hyperlink" Target="http://pbs.twimg.com/profile_background_images/799405164/ef22818da1de395cf4e3e86edc6a67ea.jpeg" TargetMode="External"/><Relationship Id="rId5942" Type="http://schemas.openxmlformats.org/officeDocument/2006/relationships/hyperlink" Target="http://pbs.twimg.com/profile_images/764405389228183552/yiUEboxX_normal.jpg" TargetMode="External"/><Relationship Id="rId8001" Type="http://schemas.openxmlformats.org/officeDocument/2006/relationships/hyperlink" Target="https://twitter.com/followermob" TargetMode="External"/><Relationship Id="rId2095" Type="http://schemas.openxmlformats.org/officeDocument/2006/relationships/hyperlink" Target="https://pbs.twimg.com/profile_banners/2481502738/1467747569" TargetMode="External"/><Relationship Id="rId3146" Type="http://schemas.openxmlformats.org/officeDocument/2006/relationships/hyperlink" Target="http://abs.twimg.com/images/themes/theme18/bg.gif" TargetMode="External"/><Relationship Id="rId481" Type="http://schemas.openxmlformats.org/officeDocument/2006/relationships/hyperlink" Target="http://t.co/ya8erjiLgA" TargetMode="External"/><Relationship Id="rId2162" Type="http://schemas.openxmlformats.org/officeDocument/2006/relationships/hyperlink" Target="https://pbs.twimg.com/profile_banners/799181036/1479098241" TargetMode="External"/><Relationship Id="rId3560" Type="http://schemas.openxmlformats.org/officeDocument/2006/relationships/hyperlink" Target="http://abs.twimg.com/images/themes/theme1/bg.png" TargetMode="External"/><Relationship Id="rId4611" Type="http://schemas.openxmlformats.org/officeDocument/2006/relationships/hyperlink" Target="http://pbs.twimg.com/profile_background_images/438851276/drais_thehundreds8.jpg" TargetMode="External"/><Relationship Id="rId6369" Type="http://schemas.openxmlformats.org/officeDocument/2006/relationships/hyperlink" Target="http://pbs.twimg.com/profile_images/747134535154831360/07yJEHsy_normal.jpg" TargetMode="External"/><Relationship Id="rId7767" Type="http://schemas.openxmlformats.org/officeDocument/2006/relationships/hyperlink" Target="https://twitter.com/alissa__lou__wh" TargetMode="External"/><Relationship Id="rId8818" Type="http://schemas.openxmlformats.org/officeDocument/2006/relationships/hyperlink" Target="https://twitter.com/luisgyg" TargetMode="External"/><Relationship Id="rId134" Type="http://schemas.openxmlformats.org/officeDocument/2006/relationships/hyperlink" Target="https://t.co/ciU0sGQyqZ" TargetMode="External"/><Relationship Id="rId3213" Type="http://schemas.openxmlformats.org/officeDocument/2006/relationships/hyperlink" Target="http://abs.twimg.com/images/themes/theme9/bg.gif" TargetMode="External"/><Relationship Id="rId6783" Type="http://schemas.openxmlformats.org/officeDocument/2006/relationships/hyperlink" Target="http://pbs.twimg.com/profile_images/804640278757908480/fQ065vta_normal.jpg" TargetMode="External"/><Relationship Id="rId7834" Type="http://schemas.openxmlformats.org/officeDocument/2006/relationships/hyperlink" Target="https://twitter.com/samsungslife" TargetMode="External"/><Relationship Id="rId2979" Type="http://schemas.openxmlformats.org/officeDocument/2006/relationships/hyperlink" Target="http://abs.twimg.com/images/themes/theme1/bg.png" TargetMode="External"/><Relationship Id="rId5385" Type="http://schemas.openxmlformats.org/officeDocument/2006/relationships/hyperlink" Target="http://pbs.twimg.com/profile_images/378800000544252634/585423b23cd9dc39c48fb8a71f4720a0_normal.jpeg" TargetMode="External"/><Relationship Id="rId6436" Type="http://schemas.openxmlformats.org/officeDocument/2006/relationships/hyperlink" Target="http://pbs.twimg.com/profile_images/1241843783/200px-Tablet_normal.jpg" TargetMode="External"/><Relationship Id="rId6850" Type="http://schemas.openxmlformats.org/officeDocument/2006/relationships/hyperlink" Target="http://pbs.twimg.com/profile_images/792867650238091264/rQ_JGsQR_normal.jpg" TargetMode="External"/><Relationship Id="rId7901" Type="http://schemas.openxmlformats.org/officeDocument/2006/relationships/hyperlink" Target="https://twitter.com/mastr0219" TargetMode="External"/><Relationship Id="rId201" Type="http://schemas.openxmlformats.org/officeDocument/2006/relationships/hyperlink" Target="https://t.co/r4EYf0GNZZ" TargetMode="External"/><Relationship Id="rId1788" Type="http://schemas.openxmlformats.org/officeDocument/2006/relationships/hyperlink" Target="https://pbs.twimg.com/profile_banners/6149932/1348031078" TargetMode="External"/><Relationship Id="rId1995" Type="http://schemas.openxmlformats.org/officeDocument/2006/relationships/hyperlink" Target="https://pbs.twimg.com/profile_banners/618601651/1467746932" TargetMode="External"/><Relationship Id="rId2839" Type="http://schemas.openxmlformats.org/officeDocument/2006/relationships/hyperlink" Target="https://pbs.twimg.com/profile_banners/758637222/1380269305" TargetMode="External"/><Relationship Id="rId4194" Type="http://schemas.openxmlformats.org/officeDocument/2006/relationships/hyperlink" Target="http://pbs.twimg.com/profile_background_images/595037560927227904/dqeCKVlG.jpg" TargetMode="External"/><Relationship Id="rId5038" Type="http://schemas.openxmlformats.org/officeDocument/2006/relationships/hyperlink" Target="http://pbs.twimg.com/profile_images/838486711734845443/CUaoLDw4_normal.jpg" TargetMode="External"/><Relationship Id="rId5245" Type="http://schemas.openxmlformats.org/officeDocument/2006/relationships/hyperlink" Target="http://pbs.twimg.com/profile_images/480443939372036097/V5gGTKNx_normal.jpeg" TargetMode="External"/><Relationship Id="rId5452" Type="http://schemas.openxmlformats.org/officeDocument/2006/relationships/hyperlink" Target="http://pbs.twimg.com/profile_images/775837494545752064/e0ru--e4_normal.jpg" TargetMode="External"/><Relationship Id="rId6503" Type="http://schemas.openxmlformats.org/officeDocument/2006/relationships/hyperlink" Target="http://pbs.twimg.com/profile_images/842789128928419840/Ty4DivLi_normal.jpg" TargetMode="External"/><Relationship Id="rId6710" Type="http://schemas.openxmlformats.org/officeDocument/2006/relationships/hyperlink" Target="http://pbs.twimg.com/profile_images/791864053161308160/CWcPKPDx_normal.jpg" TargetMode="External"/><Relationship Id="rId1648" Type="http://schemas.openxmlformats.org/officeDocument/2006/relationships/hyperlink" Target="https://pbs.twimg.com/profile_banners/3816979336/1483902297" TargetMode="External"/><Relationship Id="rId4054" Type="http://schemas.openxmlformats.org/officeDocument/2006/relationships/hyperlink" Target="http://abs.twimg.com/images/themes/theme1/bg.png" TargetMode="External"/><Relationship Id="rId4261" Type="http://schemas.openxmlformats.org/officeDocument/2006/relationships/hyperlink" Target="http://abs.twimg.com/images/themes/theme1/bg.png" TargetMode="External"/><Relationship Id="rId5105" Type="http://schemas.openxmlformats.org/officeDocument/2006/relationships/hyperlink" Target="http://pbs.twimg.com/profile_images/691175714314321920/egUQIpFb_normal.jpg" TargetMode="External"/><Relationship Id="rId5312" Type="http://schemas.openxmlformats.org/officeDocument/2006/relationships/hyperlink" Target="http://pbs.twimg.com/profile_images/734521677221072897/QmZ0VO9B_normal.jpg" TargetMode="External"/><Relationship Id="rId8468" Type="http://schemas.openxmlformats.org/officeDocument/2006/relationships/hyperlink" Target="https://twitter.com/devonda__tashae" TargetMode="External"/><Relationship Id="rId8675" Type="http://schemas.openxmlformats.org/officeDocument/2006/relationships/hyperlink" Target="https://twitter.com/j_e_farnsworth" TargetMode="External"/><Relationship Id="rId1508" Type="http://schemas.openxmlformats.org/officeDocument/2006/relationships/hyperlink" Target="https://pbs.twimg.com/profile_banners/983464471/1490043502" TargetMode="External"/><Relationship Id="rId1855" Type="http://schemas.openxmlformats.org/officeDocument/2006/relationships/hyperlink" Target="https://pbs.twimg.com/profile_banners/476316625/1471213935" TargetMode="External"/><Relationship Id="rId2906" Type="http://schemas.openxmlformats.org/officeDocument/2006/relationships/hyperlink" Target="https://pbs.twimg.com/profile_banners/1179755984/1441013594" TargetMode="External"/><Relationship Id="rId3070" Type="http://schemas.openxmlformats.org/officeDocument/2006/relationships/hyperlink" Target="http://abs.twimg.com/images/themes/theme1/bg.png" TargetMode="External"/><Relationship Id="rId4121" Type="http://schemas.openxmlformats.org/officeDocument/2006/relationships/hyperlink" Target="http://abs.twimg.com/images/themes/theme1/bg.png" TargetMode="External"/><Relationship Id="rId7277" Type="http://schemas.openxmlformats.org/officeDocument/2006/relationships/hyperlink" Target="https://twitter.com/cave__bo" TargetMode="External"/><Relationship Id="rId7484" Type="http://schemas.openxmlformats.org/officeDocument/2006/relationships/hyperlink" Target="https://twitter.com/brahimmgk" TargetMode="External"/><Relationship Id="rId8328" Type="http://schemas.openxmlformats.org/officeDocument/2006/relationships/hyperlink" Target="https://twitter.com/ale_rositas" TargetMode="External"/><Relationship Id="rId8535" Type="http://schemas.openxmlformats.org/officeDocument/2006/relationships/hyperlink" Target="https://twitter.com/susan_miller41" TargetMode="External"/><Relationship Id="rId8882" Type="http://schemas.openxmlformats.org/officeDocument/2006/relationships/hyperlink" Target="https://twitter.com/origineop" TargetMode="External"/><Relationship Id="rId1715" Type="http://schemas.openxmlformats.org/officeDocument/2006/relationships/hyperlink" Target="https://pbs.twimg.com/profile_banners/1337126370/1365442536" TargetMode="External"/><Relationship Id="rId1922" Type="http://schemas.openxmlformats.org/officeDocument/2006/relationships/hyperlink" Target="https://pbs.twimg.com/profile_banners/622115601/1489967255" TargetMode="External"/><Relationship Id="rId6086" Type="http://schemas.openxmlformats.org/officeDocument/2006/relationships/hyperlink" Target="http://pbs.twimg.com/profile_images/1296140395/logo_133_normal.png" TargetMode="External"/><Relationship Id="rId6293" Type="http://schemas.openxmlformats.org/officeDocument/2006/relationships/hyperlink" Target="http://pbs.twimg.com/profile_images/482169752941363202/85hVV8id_normal.jpeg" TargetMode="External"/><Relationship Id="rId7137" Type="http://schemas.openxmlformats.org/officeDocument/2006/relationships/hyperlink" Target="http://pbs.twimg.com/profile_images/842652493305823232/YgNy52sz_normal.jpg" TargetMode="External"/><Relationship Id="rId7691" Type="http://schemas.openxmlformats.org/officeDocument/2006/relationships/hyperlink" Target="https://twitter.com/cataria_j" TargetMode="External"/><Relationship Id="rId8742" Type="http://schemas.openxmlformats.org/officeDocument/2006/relationships/hyperlink" Target="https://twitter.com/j_her_nan_dez" TargetMode="External"/><Relationship Id="rId3887" Type="http://schemas.openxmlformats.org/officeDocument/2006/relationships/hyperlink" Target="http://abs.twimg.com/images/themes/theme1/bg.png" TargetMode="External"/><Relationship Id="rId4938" Type="http://schemas.openxmlformats.org/officeDocument/2006/relationships/hyperlink" Target="http://pbs.twimg.com/profile_images/844513364864724992/dPHSXl-G_normal.jpg" TargetMode="External"/><Relationship Id="rId7344" Type="http://schemas.openxmlformats.org/officeDocument/2006/relationships/hyperlink" Target="https://twitter.com/wuthang__" TargetMode="External"/><Relationship Id="rId7551" Type="http://schemas.openxmlformats.org/officeDocument/2006/relationships/hyperlink" Target="https://twitter.com/j__mac1" TargetMode="External"/><Relationship Id="rId8602" Type="http://schemas.openxmlformats.org/officeDocument/2006/relationships/hyperlink" Target="https://twitter.com/mohamedlaminedz" TargetMode="External"/><Relationship Id="rId2489" Type="http://schemas.openxmlformats.org/officeDocument/2006/relationships/hyperlink" Target="https://pbs.twimg.com/profile_banners/2748484008/1421068224" TargetMode="External"/><Relationship Id="rId2696" Type="http://schemas.openxmlformats.org/officeDocument/2006/relationships/hyperlink" Target="https://pbs.twimg.com/profile_banners/716887067964358656/1477852491" TargetMode="External"/><Relationship Id="rId3747" Type="http://schemas.openxmlformats.org/officeDocument/2006/relationships/hyperlink" Target="http://abs.twimg.com/images/themes/theme1/bg.png" TargetMode="External"/><Relationship Id="rId3954" Type="http://schemas.openxmlformats.org/officeDocument/2006/relationships/hyperlink" Target="http://abs.twimg.com/images/themes/theme1/bg.png" TargetMode="External"/><Relationship Id="rId6153" Type="http://schemas.openxmlformats.org/officeDocument/2006/relationships/hyperlink" Target="http://pbs.twimg.com/profile_images/816520712722649088/hYWDY-v__normal.jpg" TargetMode="External"/><Relationship Id="rId6360" Type="http://schemas.openxmlformats.org/officeDocument/2006/relationships/hyperlink" Target="http://pbs.twimg.com/profile_images/846453715993284612/fM_wM6Ev_normal.jpg" TargetMode="External"/><Relationship Id="rId7204" Type="http://schemas.openxmlformats.org/officeDocument/2006/relationships/hyperlink" Target="https://twitter.com/rayyssa29m40" TargetMode="External"/><Relationship Id="rId7411" Type="http://schemas.openxmlformats.org/officeDocument/2006/relationships/hyperlink" Target="https://twitter.com/sss666pal999" TargetMode="External"/><Relationship Id="rId668" Type="http://schemas.openxmlformats.org/officeDocument/2006/relationships/hyperlink" Target="https://t.co/rdzOU5PBSN" TargetMode="External"/><Relationship Id="rId875" Type="http://schemas.openxmlformats.org/officeDocument/2006/relationships/hyperlink" Target="https://t.co/MROowYUxSQ" TargetMode="External"/><Relationship Id="rId1298" Type="http://schemas.openxmlformats.org/officeDocument/2006/relationships/hyperlink" Target="https://pbs.twimg.com/profile_banners/864529136/1401134676" TargetMode="External"/><Relationship Id="rId2349" Type="http://schemas.openxmlformats.org/officeDocument/2006/relationships/hyperlink" Target="https://pbs.twimg.com/profile_banners/364513528/1485348140" TargetMode="External"/><Relationship Id="rId2556" Type="http://schemas.openxmlformats.org/officeDocument/2006/relationships/hyperlink" Target="https://pbs.twimg.com/profile_banners/1321099790/1377638165" TargetMode="External"/><Relationship Id="rId2763" Type="http://schemas.openxmlformats.org/officeDocument/2006/relationships/hyperlink" Target="https://pbs.twimg.com/profile_banners/4842336010/1483308587" TargetMode="External"/><Relationship Id="rId2970" Type="http://schemas.openxmlformats.org/officeDocument/2006/relationships/hyperlink" Target="http://pbs.twimg.com/profile_background_images/870869241/0874f054ec7c52f2e1299812e3e9ac31.jpeg" TargetMode="External"/><Relationship Id="rId3607" Type="http://schemas.openxmlformats.org/officeDocument/2006/relationships/hyperlink" Target="http://abs.twimg.com/images/themes/theme1/bg.png" TargetMode="External"/><Relationship Id="rId3814" Type="http://schemas.openxmlformats.org/officeDocument/2006/relationships/hyperlink" Target="http://abs.twimg.com/images/themes/theme1/bg.png" TargetMode="External"/><Relationship Id="rId6013" Type="http://schemas.openxmlformats.org/officeDocument/2006/relationships/hyperlink" Target="http://pbs.twimg.com/profile_images/749336352878190592/M6U_HtnL_normal.jpg" TargetMode="External"/><Relationship Id="rId6220" Type="http://schemas.openxmlformats.org/officeDocument/2006/relationships/hyperlink" Target="http://pbs.twimg.com/profile_images/471706985071521792/1X8heI93_normal.png" TargetMode="External"/><Relationship Id="rId9169" Type="http://schemas.openxmlformats.org/officeDocument/2006/relationships/hyperlink" Target="https://twitter.com/te57ss" TargetMode="External"/><Relationship Id="rId9376" Type="http://schemas.openxmlformats.org/officeDocument/2006/relationships/hyperlink" Target="https://twitter.com/3a6fie" TargetMode="External"/><Relationship Id="rId528" Type="http://schemas.openxmlformats.org/officeDocument/2006/relationships/hyperlink" Target="https://t.co/5uiMrBseXu" TargetMode="External"/><Relationship Id="rId735" Type="http://schemas.openxmlformats.org/officeDocument/2006/relationships/hyperlink" Target="https://t.co/SPdRpEPcyQ" TargetMode="External"/><Relationship Id="rId942" Type="http://schemas.openxmlformats.org/officeDocument/2006/relationships/hyperlink" Target="https://t.co/xeYpQogI6l" TargetMode="External"/><Relationship Id="rId1158" Type="http://schemas.openxmlformats.org/officeDocument/2006/relationships/hyperlink" Target="https://pbs.twimg.com/profile_banners/778504049096359936/1482341392" TargetMode="External"/><Relationship Id="rId1365" Type="http://schemas.openxmlformats.org/officeDocument/2006/relationships/hyperlink" Target="https://pbs.twimg.com/profile_banners/3177829395/1451154961" TargetMode="External"/><Relationship Id="rId1572" Type="http://schemas.openxmlformats.org/officeDocument/2006/relationships/hyperlink" Target="https://pbs.twimg.com/profile_banners/619101481/1466043770" TargetMode="External"/><Relationship Id="rId2209" Type="http://schemas.openxmlformats.org/officeDocument/2006/relationships/hyperlink" Target="https://pbs.twimg.com/profile_banners/3062574232/1430590568" TargetMode="External"/><Relationship Id="rId2416" Type="http://schemas.openxmlformats.org/officeDocument/2006/relationships/hyperlink" Target="https://pbs.twimg.com/profile_banners/303080801/1471211608" TargetMode="External"/><Relationship Id="rId2623" Type="http://schemas.openxmlformats.org/officeDocument/2006/relationships/hyperlink" Target="https://pbs.twimg.com/profile_banners/86086300/1491138997" TargetMode="External"/><Relationship Id="rId5779" Type="http://schemas.openxmlformats.org/officeDocument/2006/relationships/hyperlink" Target="http://pbs.twimg.com/profile_images/623441639797735424/Lbwzl5f1_normal.jpg" TargetMode="External"/><Relationship Id="rId8185" Type="http://schemas.openxmlformats.org/officeDocument/2006/relationships/hyperlink" Target="https://twitter.com/sifuentes_j" TargetMode="External"/><Relationship Id="rId8392" Type="http://schemas.openxmlformats.org/officeDocument/2006/relationships/hyperlink" Target="https://twitter.com/valerlesnell" TargetMode="External"/><Relationship Id="rId9029" Type="http://schemas.openxmlformats.org/officeDocument/2006/relationships/hyperlink" Target="https://twitter.com/babukase" TargetMode="External"/><Relationship Id="rId9236" Type="http://schemas.openxmlformats.org/officeDocument/2006/relationships/hyperlink" Target="https://twitter.com/manicsec" TargetMode="External"/><Relationship Id="rId9443" Type="http://schemas.openxmlformats.org/officeDocument/2006/relationships/hyperlink" Target="https://twitter.com/amitj_j" TargetMode="External"/><Relationship Id="rId1018" Type="http://schemas.openxmlformats.org/officeDocument/2006/relationships/hyperlink" Target="https://t.co/aYzLZTkM8t" TargetMode="External"/><Relationship Id="rId1225" Type="http://schemas.openxmlformats.org/officeDocument/2006/relationships/hyperlink" Target="https://pbs.twimg.com/profile_banners/47565953/1471852282" TargetMode="External"/><Relationship Id="rId1432" Type="http://schemas.openxmlformats.org/officeDocument/2006/relationships/hyperlink" Target="https://pbs.twimg.com/profile_banners/786601721233563649/1490948125" TargetMode="External"/><Relationship Id="rId2830" Type="http://schemas.openxmlformats.org/officeDocument/2006/relationships/hyperlink" Target="https://pbs.twimg.com/profile_banners/4900205196/1490976523" TargetMode="External"/><Relationship Id="rId4588" Type="http://schemas.openxmlformats.org/officeDocument/2006/relationships/hyperlink" Target="http://abs.twimg.com/images/themes/theme1/bg.png" TargetMode="External"/><Relationship Id="rId5639" Type="http://schemas.openxmlformats.org/officeDocument/2006/relationships/hyperlink" Target="http://pbs.twimg.com/profile_images/530595458226192385/Yok2CvVZ_normal.png" TargetMode="External"/><Relationship Id="rId5986" Type="http://schemas.openxmlformats.org/officeDocument/2006/relationships/hyperlink" Target="http://pbs.twimg.com/profile_images/802323361829425152/jjPLu0Vy_normal.jpg" TargetMode="External"/><Relationship Id="rId8045" Type="http://schemas.openxmlformats.org/officeDocument/2006/relationships/hyperlink" Target="https://twitter.com/msanchez__pmtoo" TargetMode="External"/><Relationship Id="rId8252" Type="http://schemas.openxmlformats.org/officeDocument/2006/relationships/hyperlink" Target="https://twitter.com/j_gaming19" TargetMode="External"/><Relationship Id="rId9303" Type="http://schemas.openxmlformats.org/officeDocument/2006/relationships/hyperlink" Target="https://twitter.com/mamatt500" TargetMode="External"/><Relationship Id="rId71" Type="http://schemas.openxmlformats.org/officeDocument/2006/relationships/hyperlink" Target="http://t.co/rXA0B2Mv29" TargetMode="External"/><Relationship Id="rId802" Type="http://schemas.openxmlformats.org/officeDocument/2006/relationships/hyperlink" Target="https://t.co/yE7ZTISknD" TargetMode="External"/><Relationship Id="rId3397" Type="http://schemas.openxmlformats.org/officeDocument/2006/relationships/hyperlink" Target="http://abs.twimg.com/images/themes/theme9/bg.gif" TargetMode="External"/><Relationship Id="rId4795" Type="http://schemas.openxmlformats.org/officeDocument/2006/relationships/hyperlink" Target="http://abs.twimg.com/images/themes/theme1/bg.png" TargetMode="External"/><Relationship Id="rId5846" Type="http://schemas.openxmlformats.org/officeDocument/2006/relationships/hyperlink" Target="http://pbs.twimg.com/profile_images/764246659958239232/db3GBVP9_normal.jpg" TargetMode="External"/><Relationship Id="rId7061" Type="http://schemas.openxmlformats.org/officeDocument/2006/relationships/hyperlink" Target="http://pbs.twimg.com/profile_images/832864372749897728/l_5Nf1s4_normal.jpg" TargetMode="External"/><Relationship Id="rId8112" Type="http://schemas.openxmlformats.org/officeDocument/2006/relationships/hyperlink" Target="https://twitter.com/pjbenney" TargetMode="External"/><Relationship Id="rId4448" Type="http://schemas.openxmlformats.org/officeDocument/2006/relationships/hyperlink" Target="http://abs.twimg.com/images/themes/theme1/bg.png" TargetMode="External"/><Relationship Id="rId4655" Type="http://schemas.openxmlformats.org/officeDocument/2006/relationships/hyperlink" Target="http://abs.twimg.com/images/themes/theme1/bg.png" TargetMode="External"/><Relationship Id="rId4862" Type="http://schemas.openxmlformats.org/officeDocument/2006/relationships/hyperlink" Target="http://abs.twimg.com/images/themes/theme18/bg.gif" TargetMode="External"/><Relationship Id="rId5706" Type="http://schemas.openxmlformats.org/officeDocument/2006/relationships/hyperlink" Target="http://pbs.twimg.com/profile_images/711645566694985728/wYqyIPJv_normal.jpg" TargetMode="External"/><Relationship Id="rId5913" Type="http://schemas.openxmlformats.org/officeDocument/2006/relationships/hyperlink" Target="http://pbs.twimg.com/profile_images/797091347920523266/ORaYiuBU_normal.jpg" TargetMode="External"/><Relationship Id="rId178" Type="http://schemas.openxmlformats.org/officeDocument/2006/relationships/hyperlink" Target="http://t.co/Up0u5juP6i" TargetMode="External"/><Relationship Id="rId3257" Type="http://schemas.openxmlformats.org/officeDocument/2006/relationships/hyperlink" Target="http://pbs.twimg.com/profile_background_images/378800000046443150/fd501ced19a50435e412bcbc0fe04e44.jpeg" TargetMode="External"/><Relationship Id="rId3464" Type="http://schemas.openxmlformats.org/officeDocument/2006/relationships/hyperlink" Target="http://abs.twimg.com/images/themes/theme1/bg.png" TargetMode="External"/><Relationship Id="rId3671" Type="http://schemas.openxmlformats.org/officeDocument/2006/relationships/hyperlink" Target="http://abs.twimg.com/images/themes/theme1/bg.png" TargetMode="External"/><Relationship Id="rId4308" Type="http://schemas.openxmlformats.org/officeDocument/2006/relationships/hyperlink" Target="http://abs.twimg.com/images/themes/theme1/bg.png" TargetMode="External"/><Relationship Id="rId4515" Type="http://schemas.openxmlformats.org/officeDocument/2006/relationships/hyperlink" Target="http://abs.twimg.com/images/themes/theme1/bg.png" TargetMode="External"/><Relationship Id="rId4722" Type="http://schemas.openxmlformats.org/officeDocument/2006/relationships/hyperlink" Target="http://abs.twimg.com/images/themes/theme14/bg.gif" TargetMode="External"/><Relationship Id="rId7878" Type="http://schemas.openxmlformats.org/officeDocument/2006/relationships/hyperlink" Target="https://twitter.com/jcarmouche0787" TargetMode="External"/><Relationship Id="rId8929" Type="http://schemas.openxmlformats.org/officeDocument/2006/relationships/hyperlink" Target="https://twitter.com/tmizzzle" TargetMode="External"/><Relationship Id="rId385" Type="http://schemas.openxmlformats.org/officeDocument/2006/relationships/hyperlink" Target="http://t.co/T7yhaxWTsF" TargetMode="External"/><Relationship Id="rId592" Type="http://schemas.openxmlformats.org/officeDocument/2006/relationships/hyperlink" Target="http://t.co/qVsfqO1YoS" TargetMode="External"/><Relationship Id="rId2066" Type="http://schemas.openxmlformats.org/officeDocument/2006/relationships/hyperlink" Target="https://pbs.twimg.com/profile_banners/2914580629/1417400807" TargetMode="External"/><Relationship Id="rId2273" Type="http://schemas.openxmlformats.org/officeDocument/2006/relationships/hyperlink" Target="https://pbs.twimg.com/profile_banners/4844788253/1488770325" TargetMode="External"/><Relationship Id="rId2480" Type="http://schemas.openxmlformats.org/officeDocument/2006/relationships/hyperlink" Target="https://pbs.twimg.com/profile_banners/4621244357/1489179301" TargetMode="External"/><Relationship Id="rId3117" Type="http://schemas.openxmlformats.org/officeDocument/2006/relationships/hyperlink" Target="http://abs.twimg.com/images/themes/theme1/bg.png" TargetMode="External"/><Relationship Id="rId3324" Type="http://schemas.openxmlformats.org/officeDocument/2006/relationships/hyperlink" Target="http://abs.twimg.com/images/themes/theme1/bg.png" TargetMode="External"/><Relationship Id="rId3531" Type="http://schemas.openxmlformats.org/officeDocument/2006/relationships/hyperlink" Target="http://abs.twimg.com/images/themes/theme1/bg.png" TargetMode="External"/><Relationship Id="rId6687" Type="http://schemas.openxmlformats.org/officeDocument/2006/relationships/hyperlink" Target="http://pbs.twimg.com/profile_images/715759125704089601/mvFDF-bt_normal.jpg" TargetMode="External"/><Relationship Id="rId6894" Type="http://schemas.openxmlformats.org/officeDocument/2006/relationships/hyperlink" Target="http://pbs.twimg.com/profile_images/583811052858646529/EVesZh-O_normal.png" TargetMode="External"/><Relationship Id="rId7738" Type="http://schemas.openxmlformats.org/officeDocument/2006/relationships/hyperlink" Target="https://twitter.com/bestseriesshop" TargetMode="External"/><Relationship Id="rId7945" Type="http://schemas.openxmlformats.org/officeDocument/2006/relationships/hyperlink" Target="https://twitter.com/googleeden" TargetMode="External"/><Relationship Id="rId9093" Type="http://schemas.openxmlformats.org/officeDocument/2006/relationships/hyperlink" Target="https://twitter.com/zebulonbiker" TargetMode="External"/><Relationship Id="rId245" Type="http://schemas.openxmlformats.org/officeDocument/2006/relationships/hyperlink" Target="https://t.co/vWQDo94LNf" TargetMode="External"/><Relationship Id="rId452" Type="http://schemas.openxmlformats.org/officeDocument/2006/relationships/hyperlink" Target="https://t.co/vg0Tcdx01J" TargetMode="External"/><Relationship Id="rId1082" Type="http://schemas.openxmlformats.org/officeDocument/2006/relationships/hyperlink" Target="https://pbs.twimg.com/profile_banners/2969895046/1488736722" TargetMode="External"/><Relationship Id="rId2133" Type="http://schemas.openxmlformats.org/officeDocument/2006/relationships/hyperlink" Target="https://pbs.twimg.com/profile_banners/3461569594/1491142391" TargetMode="External"/><Relationship Id="rId2340" Type="http://schemas.openxmlformats.org/officeDocument/2006/relationships/hyperlink" Target="https://pbs.twimg.com/profile_banners/774930766191009792/1491046666" TargetMode="External"/><Relationship Id="rId5289" Type="http://schemas.openxmlformats.org/officeDocument/2006/relationships/hyperlink" Target="http://pbs.twimg.com/profile_images/1786314979/IMG0063A_normal.jpg" TargetMode="External"/><Relationship Id="rId5496" Type="http://schemas.openxmlformats.org/officeDocument/2006/relationships/hyperlink" Target="http://pbs.twimg.com/profile_images/825410690911440898/kz8Q4eeb_normal.jpg" TargetMode="External"/><Relationship Id="rId6547" Type="http://schemas.openxmlformats.org/officeDocument/2006/relationships/hyperlink" Target="http://pbs.twimg.com/profile_images/378800000176538834/1f3d5ce974cad9eccaf262030eccc786_normal.jpeg" TargetMode="External"/><Relationship Id="rId6754" Type="http://schemas.openxmlformats.org/officeDocument/2006/relationships/hyperlink" Target="http://pbs.twimg.com/profile_images/554481973146943488/XiPEb3Ft_normal.jpeg" TargetMode="External"/><Relationship Id="rId7805" Type="http://schemas.openxmlformats.org/officeDocument/2006/relationships/hyperlink" Target="https://twitter.com/frisk_allan" TargetMode="External"/><Relationship Id="rId9160" Type="http://schemas.openxmlformats.org/officeDocument/2006/relationships/hyperlink" Target="https://twitter.com/himynameiscolin" TargetMode="External"/><Relationship Id="rId105" Type="http://schemas.openxmlformats.org/officeDocument/2006/relationships/hyperlink" Target="https://t.co/IxGlrJLkVM" TargetMode="External"/><Relationship Id="rId312" Type="http://schemas.openxmlformats.org/officeDocument/2006/relationships/hyperlink" Target="https://t.co/5phdWoGt8w" TargetMode="External"/><Relationship Id="rId2200" Type="http://schemas.openxmlformats.org/officeDocument/2006/relationships/hyperlink" Target="https://pbs.twimg.com/profile_banners/1970210976/1416210204" TargetMode="External"/><Relationship Id="rId4098" Type="http://schemas.openxmlformats.org/officeDocument/2006/relationships/hyperlink" Target="http://abs.twimg.com/images/themes/theme1/bg.png" TargetMode="External"/><Relationship Id="rId5149" Type="http://schemas.openxmlformats.org/officeDocument/2006/relationships/hyperlink" Target="http://pbs.twimg.com/profile_images/789385338963628032/lRVeqg_1_normal.jpg" TargetMode="External"/><Relationship Id="rId5356" Type="http://schemas.openxmlformats.org/officeDocument/2006/relationships/hyperlink" Target="http://pbs.twimg.com/profile_images/590068619549126656/d1bnTxt9_normal.jpg" TargetMode="External"/><Relationship Id="rId5563" Type="http://schemas.openxmlformats.org/officeDocument/2006/relationships/hyperlink" Target="http://pbs.twimg.com/profile_images/757021289550782464/7e6d1Pqm_normal.jpg" TargetMode="External"/><Relationship Id="rId6407" Type="http://schemas.openxmlformats.org/officeDocument/2006/relationships/hyperlink" Target="http://pbs.twimg.com/profile_images/844235134396223488/uHkeFhVp_normal.jpg" TargetMode="External"/><Relationship Id="rId6961" Type="http://schemas.openxmlformats.org/officeDocument/2006/relationships/hyperlink" Target="http://pbs.twimg.com/profile_images/843138171760136192/Z-O2BEdX_normal.jpg" TargetMode="External"/><Relationship Id="rId9020" Type="http://schemas.openxmlformats.org/officeDocument/2006/relationships/hyperlink" Target="https://twitter.com/svmclvflin" TargetMode="External"/><Relationship Id="rId1899" Type="http://schemas.openxmlformats.org/officeDocument/2006/relationships/hyperlink" Target="https://pbs.twimg.com/profile_banners/92356864/1404190278" TargetMode="External"/><Relationship Id="rId4165" Type="http://schemas.openxmlformats.org/officeDocument/2006/relationships/hyperlink" Target="http://abs.twimg.com/images/themes/theme1/bg.png" TargetMode="External"/><Relationship Id="rId4372" Type="http://schemas.openxmlformats.org/officeDocument/2006/relationships/hyperlink" Target="http://abs.twimg.com/images/themes/theme1/bg.png" TargetMode="External"/><Relationship Id="rId5009" Type="http://schemas.openxmlformats.org/officeDocument/2006/relationships/hyperlink" Target="http://pbs.twimg.com/profile_images/697259588454871040/qLP9fesS_normal.jpg" TargetMode="External"/><Relationship Id="rId5216" Type="http://schemas.openxmlformats.org/officeDocument/2006/relationships/hyperlink" Target="http://pbs.twimg.com/profile_images/749744188787400708/ZkqAB4IY_normal.jpg" TargetMode="External"/><Relationship Id="rId5770" Type="http://schemas.openxmlformats.org/officeDocument/2006/relationships/hyperlink" Target="http://pbs.twimg.com/profile_images/633785410968129536/kWJhIedF_normal.jpg" TargetMode="External"/><Relationship Id="rId6614" Type="http://schemas.openxmlformats.org/officeDocument/2006/relationships/hyperlink" Target="http://pbs.twimg.com/profile_images/792073965325979649/3SgJ3ify_normal.jpg" TargetMode="External"/><Relationship Id="rId6821" Type="http://schemas.openxmlformats.org/officeDocument/2006/relationships/hyperlink" Target="http://pbs.twimg.com/profile_images/378800000714084355/e8f17abbba0b433d2397052f52f07d68_normal.jpeg" TargetMode="External"/><Relationship Id="rId8579" Type="http://schemas.openxmlformats.org/officeDocument/2006/relationships/hyperlink" Target="https://twitter.com/newomarion" TargetMode="External"/><Relationship Id="rId1759" Type="http://schemas.openxmlformats.org/officeDocument/2006/relationships/hyperlink" Target="https://pbs.twimg.com/profile_banners/476369815/1471212919" TargetMode="External"/><Relationship Id="rId1966" Type="http://schemas.openxmlformats.org/officeDocument/2006/relationships/hyperlink" Target="https://pbs.twimg.com/profile_banners/803773309531910145/1486082632" TargetMode="External"/><Relationship Id="rId3181" Type="http://schemas.openxmlformats.org/officeDocument/2006/relationships/hyperlink" Target="http://abs.twimg.com/images/themes/theme1/bg.png" TargetMode="External"/><Relationship Id="rId4025" Type="http://schemas.openxmlformats.org/officeDocument/2006/relationships/hyperlink" Target="http://pbs.twimg.com/profile_background_images/691060919032393728/NiI1zLLa.jpg" TargetMode="External"/><Relationship Id="rId5423" Type="http://schemas.openxmlformats.org/officeDocument/2006/relationships/hyperlink" Target="http://pbs.twimg.com/profile_images/500693505208250369/0SqBnNYQ_normal.jpeg" TargetMode="External"/><Relationship Id="rId5630" Type="http://schemas.openxmlformats.org/officeDocument/2006/relationships/hyperlink" Target="http://pbs.twimg.com/profile_images/2724343939/11bd258d9e0766ed5c444837d3152824_normal.jpeg" TargetMode="External"/><Relationship Id="rId8786" Type="http://schemas.openxmlformats.org/officeDocument/2006/relationships/hyperlink" Target="https://twitter.com/esrnow" TargetMode="External"/><Relationship Id="rId8993" Type="http://schemas.openxmlformats.org/officeDocument/2006/relationships/hyperlink" Target="https://twitter.com/lhelias4" TargetMode="External"/><Relationship Id="rId1619" Type="http://schemas.openxmlformats.org/officeDocument/2006/relationships/hyperlink" Target="https://pbs.twimg.com/profile_banners/713522426/1489616106" TargetMode="External"/><Relationship Id="rId1826" Type="http://schemas.openxmlformats.org/officeDocument/2006/relationships/hyperlink" Target="https://pbs.twimg.com/profile_banners/811195596501458944/1487731783" TargetMode="External"/><Relationship Id="rId4232" Type="http://schemas.openxmlformats.org/officeDocument/2006/relationships/hyperlink" Target="http://pbs.twimg.com/profile_background_images/616985132692602880/9FAO6MMs.jpg" TargetMode="External"/><Relationship Id="rId7388" Type="http://schemas.openxmlformats.org/officeDocument/2006/relationships/hyperlink" Target="https://twitter.com/pcactual" TargetMode="External"/><Relationship Id="rId7595" Type="http://schemas.openxmlformats.org/officeDocument/2006/relationships/hyperlink" Target="https://twitter.com/gameloft_france" TargetMode="External"/><Relationship Id="rId8439" Type="http://schemas.openxmlformats.org/officeDocument/2006/relationships/hyperlink" Target="https://twitter.com/gglassfan" TargetMode="External"/><Relationship Id="rId8646" Type="http://schemas.openxmlformats.org/officeDocument/2006/relationships/hyperlink" Target="https://twitter.com/weshfrr" TargetMode="External"/><Relationship Id="rId8853" Type="http://schemas.openxmlformats.org/officeDocument/2006/relationships/hyperlink" Target="https://twitter.com/nowahm_" TargetMode="External"/><Relationship Id="rId3041" Type="http://schemas.openxmlformats.org/officeDocument/2006/relationships/hyperlink" Target="http://abs.twimg.com/images/themes/theme18/bg.gif" TargetMode="External"/><Relationship Id="rId3998" Type="http://schemas.openxmlformats.org/officeDocument/2006/relationships/hyperlink" Target="http://abs.twimg.com/images/themes/theme1/bg.png" TargetMode="External"/><Relationship Id="rId6197" Type="http://schemas.openxmlformats.org/officeDocument/2006/relationships/hyperlink" Target="http://pbs.twimg.com/profile_images/816522585139597316/nYd4qeZ__normal.jpg" TargetMode="External"/><Relationship Id="rId7248" Type="http://schemas.openxmlformats.org/officeDocument/2006/relationships/hyperlink" Target="https://twitter.com/networktechwiz" TargetMode="External"/><Relationship Id="rId7455" Type="http://schemas.openxmlformats.org/officeDocument/2006/relationships/hyperlink" Target="https://twitter.com/jenn_mrn" TargetMode="External"/><Relationship Id="rId7662" Type="http://schemas.openxmlformats.org/officeDocument/2006/relationships/hyperlink" Target="https://twitter.com/j_aime_oran" TargetMode="External"/><Relationship Id="rId8506" Type="http://schemas.openxmlformats.org/officeDocument/2006/relationships/hyperlink" Target="https://twitter.com/ooh_j_park" TargetMode="External"/><Relationship Id="rId8713" Type="http://schemas.openxmlformats.org/officeDocument/2006/relationships/hyperlink" Target="https://twitter.com/larsenic27" TargetMode="External"/><Relationship Id="rId8920" Type="http://schemas.openxmlformats.org/officeDocument/2006/relationships/hyperlink" Target="https://twitter.com/lgy_galaxy" TargetMode="External"/><Relationship Id="rId3858" Type="http://schemas.openxmlformats.org/officeDocument/2006/relationships/hyperlink" Target="http://abs.twimg.com/images/themes/theme12/bg.gif" TargetMode="External"/><Relationship Id="rId4909" Type="http://schemas.openxmlformats.org/officeDocument/2006/relationships/hyperlink" Target="http://pbs.twimg.com/profile_images/794562999138729984/GKwrDUA-_normal.jpg" TargetMode="External"/><Relationship Id="rId6057" Type="http://schemas.openxmlformats.org/officeDocument/2006/relationships/hyperlink" Target="http://pbs.twimg.com/profile_images/763006255921262592/xqZEceax_normal.jpg" TargetMode="External"/><Relationship Id="rId6264" Type="http://schemas.openxmlformats.org/officeDocument/2006/relationships/hyperlink" Target="http://pbs.twimg.com/profile_images/594585761854332928/2Vp14qhs_normal.jpg" TargetMode="External"/><Relationship Id="rId6471" Type="http://schemas.openxmlformats.org/officeDocument/2006/relationships/hyperlink" Target="http://pbs.twimg.com/profile_images/717277152648032256/DrJ6SNyG_normal.jpg" TargetMode="External"/><Relationship Id="rId7108" Type="http://schemas.openxmlformats.org/officeDocument/2006/relationships/hyperlink" Target="http://pbs.twimg.com/profile_images/835594403041456131/PEmKB6qK_normal.jpg" TargetMode="External"/><Relationship Id="rId7315" Type="http://schemas.openxmlformats.org/officeDocument/2006/relationships/hyperlink" Target="https://twitter.com/thedkai" TargetMode="External"/><Relationship Id="rId7522" Type="http://schemas.openxmlformats.org/officeDocument/2006/relationships/hyperlink" Target="https://twitter.com/mfunplaytv" TargetMode="External"/><Relationship Id="rId779" Type="http://schemas.openxmlformats.org/officeDocument/2006/relationships/hyperlink" Target="http://t.co/koVWCriQbx" TargetMode="External"/><Relationship Id="rId986" Type="http://schemas.openxmlformats.org/officeDocument/2006/relationships/hyperlink" Target="http://t.co/RwhdxgbNbR" TargetMode="External"/><Relationship Id="rId2667" Type="http://schemas.openxmlformats.org/officeDocument/2006/relationships/hyperlink" Target="https://pbs.twimg.com/profile_banners/14763734/1488502063" TargetMode="External"/><Relationship Id="rId3718" Type="http://schemas.openxmlformats.org/officeDocument/2006/relationships/hyperlink" Target="http://pbs.twimg.com/profile_background_images/575662618255347713/v9U0CUnP.jpeg" TargetMode="External"/><Relationship Id="rId5073" Type="http://schemas.openxmlformats.org/officeDocument/2006/relationships/hyperlink" Target="http://pbs.twimg.com/profile_images/843693427380252673/hWs94AB4_normal.jpg" TargetMode="External"/><Relationship Id="rId5280" Type="http://schemas.openxmlformats.org/officeDocument/2006/relationships/hyperlink" Target="http://pbs.twimg.com/profile_images/582424015353982976/tj_BqBJ__normal.png" TargetMode="External"/><Relationship Id="rId6124" Type="http://schemas.openxmlformats.org/officeDocument/2006/relationships/hyperlink" Target="http://pbs.twimg.com/profile_images/661588138578550784/0U6EszZB_normal.jpg" TargetMode="External"/><Relationship Id="rId6331" Type="http://schemas.openxmlformats.org/officeDocument/2006/relationships/hyperlink" Target="http://pbs.twimg.com/profile_images/670903299357413376/oHqoAiVz_normal.jpg" TargetMode="External"/><Relationship Id="rId639" Type="http://schemas.openxmlformats.org/officeDocument/2006/relationships/hyperlink" Target="http://t.co/TLQFe1kbaY" TargetMode="External"/><Relationship Id="rId1269" Type="http://schemas.openxmlformats.org/officeDocument/2006/relationships/hyperlink" Target="https://pbs.twimg.com/profile_banners/704547680693780480/1484472300" TargetMode="External"/><Relationship Id="rId1476" Type="http://schemas.openxmlformats.org/officeDocument/2006/relationships/hyperlink" Target="https://pbs.twimg.com/profile_banners/732800166336598016/1463935835" TargetMode="External"/><Relationship Id="rId2874" Type="http://schemas.openxmlformats.org/officeDocument/2006/relationships/hyperlink" Target="https://pbs.twimg.com/profile_banners/2471749177/1487408137" TargetMode="External"/><Relationship Id="rId3925" Type="http://schemas.openxmlformats.org/officeDocument/2006/relationships/hyperlink" Target="http://pbs.twimg.com/profile_background_images/600067005052387328/iOiwfKBj.jpg" TargetMode="External"/><Relationship Id="rId5140" Type="http://schemas.openxmlformats.org/officeDocument/2006/relationships/hyperlink" Target="http://pbs.twimg.com/profile_images/842467365312974848/lqOkLxYn_normal.jpg" TargetMode="External"/><Relationship Id="rId8089" Type="http://schemas.openxmlformats.org/officeDocument/2006/relationships/hyperlink" Target="https://twitter.com/likogaming" TargetMode="External"/><Relationship Id="rId8296" Type="http://schemas.openxmlformats.org/officeDocument/2006/relationships/hyperlink" Target="https://twitter.com/spazzin__tia" TargetMode="External"/><Relationship Id="rId9347" Type="http://schemas.openxmlformats.org/officeDocument/2006/relationships/hyperlink" Target="https://twitter.com/pawuwysepah" TargetMode="External"/><Relationship Id="rId846" Type="http://schemas.openxmlformats.org/officeDocument/2006/relationships/hyperlink" Target="https://t.co/RKQaYG9xR8" TargetMode="External"/><Relationship Id="rId1129" Type="http://schemas.openxmlformats.org/officeDocument/2006/relationships/hyperlink" Target="https://pbs.twimg.com/profile_banners/3247341656/1443839892" TargetMode="External"/><Relationship Id="rId1683" Type="http://schemas.openxmlformats.org/officeDocument/2006/relationships/hyperlink" Target="https://pbs.twimg.com/profile_banners/387003600/1486477437" TargetMode="External"/><Relationship Id="rId1890" Type="http://schemas.openxmlformats.org/officeDocument/2006/relationships/hyperlink" Target="https://pbs.twimg.com/profile_banners/3304008345/1450440554" TargetMode="External"/><Relationship Id="rId2527" Type="http://schemas.openxmlformats.org/officeDocument/2006/relationships/hyperlink" Target="https://pbs.twimg.com/profile_banners/735786388512116736/1483797697" TargetMode="External"/><Relationship Id="rId2734" Type="http://schemas.openxmlformats.org/officeDocument/2006/relationships/hyperlink" Target="https://pbs.twimg.com/profile_banners/24115060/1488490075" TargetMode="External"/><Relationship Id="rId2941" Type="http://schemas.openxmlformats.org/officeDocument/2006/relationships/hyperlink" Target="http://abs.twimg.com/images/themes/theme1/bg.png" TargetMode="External"/><Relationship Id="rId5000" Type="http://schemas.openxmlformats.org/officeDocument/2006/relationships/hyperlink" Target="http://pbs.twimg.com/profile_images/819806931845976064/Ilmjkm_S_normal.jpg" TargetMode="External"/><Relationship Id="rId8156" Type="http://schemas.openxmlformats.org/officeDocument/2006/relationships/hyperlink" Target="https://twitter.com/j_0105" TargetMode="External"/><Relationship Id="rId9207" Type="http://schemas.openxmlformats.org/officeDocument/2006/relationships/hyperlink" Target="https://twitter.com/kenyanewsalerts" TargetMode="External"/><Relationship Id="rId706" Type="http://schemas.openxmlformats.org/officeDocument/2006/relationships/hyperlink" Target="https://t.co/OvL4yIuT14" TargetMode="External"/><Relationship Id="rId913" Type="http://schemas.openxmlformats.org/officeDocument/2006/relationships/hyperlink" Target="https://t.co/BWSXYZvJqt" TargetMode="External"/><Relationship Id="rId1336" Type="http://schemas.openxmlformats.org/officeDocument/2006/relationships/hyperlink" Target="https://pbs.twimg.com/profile_banners/2580976460/1403382200" TargetMode="External"/><Relationship Id="rId1543" Type="http://schemas.openxmlformats.org/officeDocument/2006/relationships/hyperlink" Target="https://pbs.twimg.com/profile_banners/413007203/1470748565" TargetMode="External"/><Relationship Id="rId1750" Type="http://schemas.openxmlformats.org/officeDocument/2006/relationships/hyperlink" Target="https://pbs.twimg.com/profile_banners/148801404/1391091409" TargetMode="External"/><Relationship Id="rId2801" Type="http://schemas.openxmlformats.org/officeDocument/2006/relationships/hyperlink" Target="https://pbs.twimg.com/profile_banners/730797518196477952/1490831427" TargetMode="External"/><Relationship Id="rId4699" Type="http://schemas.openxmlformats.org/officeDocument/2006/relationships/hyperlink" Target="http://abs.twimg.com/images/themes/theme1/bg.png" TargetMode="External"/><Relationship Id="rId5957" Type="http://schemas.openxmlformats.org/officeDocument/2006/relationships/hyperlink" Target="http://pbs.twimg.com/profile_images/832661226710634497/GTZB8ESh_normal.jpg" TargetMode="External"/><Relationship Id="rId8016" Type="http://schemas.openxmlformats.org/officeDocument/2006/relationships/hyperlink" Target="https://twitter.com/mr_raghib" TargetMode="External"/><Relationship Id="rId8363" Type="http://schemas.openxmlformats.org/officeDocument/2006/relationships/hyperlink" Target="https://twitter.com/mldwestlee" TargetMode="External"/><Relationship Id="rId8570" Type="http://schemas.openxmlformats.org/officeDocument/2006/relationships/hyperlink" Target="https://twitter.com/mcubeur" TargetMode="External"/><Relationship Id="rId9414" Type="http://schemas.openxmlformats.org/officeDocument/2006/relationships/hyperlink" Target="https://twitter.com/bohaqorasyl" TargetMode="External"/><Relationship Id="rId42" Type="http://schemas.openxmlformats.org/officeDocument/2006/relationships/hyperlink" Target="http://t.co/E9IzGh5v9j" TargetMode="External"/><Relationship Id="rId1403" Type="http://schemas.openxmlformats.org/officeDocument/2006/relationships/hyperlink" Target="https://pbs.twimg.com/profile_banners/1215432278/1463768943" TargetMode="External"/><Relationship Id="rId1610" Type="http://schemas.openxmlformats.org/officeDocument/2006/relationships/hyperlink" Target="https://pbs.twimg.com/profile_banners/72455159/1476778101" TargetMode="External"/><Relationship Id="rId4559" Type="http://schemas.openxmlformats.org/officeDocument/2006/relationships/hyperlink" Target="http://abs.twimg.com/images/themes/theme1/bg.png" TargetMode="External"/><Relationship Id="rId4766" Type="http://schemas.openxmlformats.org/officeDocument/2006/relationships/hyperlink" Target="http://pbs.twimg.com/profile_background_images/462821226528780290/o0NfncXn.jpeg" TargetMode="External"/><Relationship Id="rId4973" Type="http://schemas.openxmlformats.org/officeDocument/2006/relationships/hyperlink" Target="http://pbs.twimg.com/profile_images/848158664007581697/p00Pz1b-_normal.jpg" TargetMode="External"/><Relationship Id="rId5817" Type="http://schemas.openxmlformats.org/officeDocument/2006/relationships/hyperlink" Target="http://pbs.twimg.com/profile_images/3065505428/8eb197e9d92c80326b3e124b75e5c3ad_normal.jpeg" TargetMode="External"/><Relationship Id="rId7172" Type="http://schemas.openxmlformats.org/officeDocument/2006/relationships/hyperlink" Target="http://pbs.twimg.com/profile_images/378800000174552957/fbc19ced72b41894d73e1bc54c81e844_normal.png" TargetMode="External"/><Relationship Id="rId8223" Type="http://schemas.openxmlformats.org/officeDocument/2006/relationships/hyperlink" Target="https://twitter.com/hesmine4life36" TargetMode="External"/><Relationship Id="rId8430" Type="http://schemas.openxmlformats.org/officeDocument/2006/relationships/hyperlink" Target="https://twitter.com/salimess656" TargetMode="External"/><Relationship Id="rId3368" Type="http://schemas.openxmlformats.org/officeDocument/2006/relationships/hyperlink" Target="http://abs.twimg.com/images/themes/theme1/bg.png" TargetMode="External"/><Relationship Id="rId3575" Type="http://schemas.openxmlformats.org/officeDocument/2006/relationships/hyperlink" Target="http://abs.twimg.com/images/themes/theme1/bg.png" TargetMode="External"/><Relationship Id="rId3782" Type="http://schemas.openxmlformats.org/officeDocument/2006/relationships/hyperlink" Target="http://abs.twimg.com/images/themes/theme1/bg.png" TargetMode="External"/><Relationship Id="rId4419" Type="http://schemas.openxmlformats.org/officeDocument/2006/relationships/hyperlink" Target="http://abs.twimg.com/images/themes/theme1/bg.png" TargetMode="External"/><Relationship Id="rId4626" Type="http://schemas.openxmlformats.org/officeDocument/2006/relationships/hyperlink" Target="http://abs.twimg.com/images/themes/theme1/bg.png" TargetMode="External"/><Relationship Id="rId4833" Type="http://schemas.openxmlformats.org/officeDocument/2006/relationships/hyperlink" Target="http://abs.twimg.com/images/themes/theme1/bg.png" TargetMode="External"/><Relationship Id="rId7032" Type="http://schemas.openxmlformats.org/officeDocument/2006/relationships/hyperlink" Target="http://pbs.twimg.com/profile_images/494676480291381249/RtC-6xAO_normal.jpeg" TargetMode="External"/><Relationship Id="rId7989" Type="http://schemas.openxmlformats.org/officeDocument/2006/relationships/hyperlink" Target="https://twitter.com/nakhon224" TargetMode="External"/><Relationship Id="rId289" Type="http://schemas.openxmlformats.org/officeDocument/2006/relationships/hyperlink" Target="http://t.co/KgnvRvEruy" TargetMode="External"/><Relationship Id="rId496" Type="http://schemas.openxmlformats.org/officeDocument/2006/relationships/hyperlink" Target="https://t.co/y4VHxJcn6T" TargetMode="External"/><Relationship Id="rId2177" Type="http://schemas.openxmlformats.org/officeDocument/2006/relationships/hyperlink" Target="https://pbs.twimg.com/profile_banners/240918431/1454512140" TargetMode="External"/><Relationship Id="rId2384" Type="http://schemas.openxmlformats.org/officeDocument/2006/relationships/hyperlink" Target="https://pbs.twimg.com/profile_banners/782625519531544576/1485638550" TargetMode="External"/><Relationship Id="rId2591" Type="http://schemas.openxmlformats.org/officeDocument/2006/relationships/hyperlink" Target="https://pbs.twimg.com/profile_banners/1940947476/1404922249" TargetMode="External"/><Relationship Id="rId3228" Type="http://schemas.openxmlformats.org/officeDocument/2006/relationships/hyperlink" Target="http://pbs.twimg.com/profile_background_images/813992112/f870875ace6c4d35b98630011a11edaf.png" TargetMode="External"/><Relationship Id="rId3435" Type="http://schemas.openxmlformats.org/officeDocument/2006/relationships/hyperlink" Target="http://abs.twimg.com/images/themes/theme1/bg.png" TargetMode="External"/><Relationship Id="rId3642" Type="http://schemas.openxmlformats.org/officeDocument/2006/relationships/hyperlink" Target="http://abs.twimg.com/images/themes/theme7/bg.gif" TargetMode="External"/><Relationship Id="rId6798" Type="http://schemas.openxmlformats.org/officeDocument/2006/relationships/hyperlink" Target="http://pbs.twimg.com/profile_images/816703429095538688/kAo5jTCy_normal.jpg" TargetMode="External"/><Relationship Id="rId7849" Type="http://schemas.openxmlformats.org/officeDocument/2006/relationships/hyperlink" Target="https://twitter.com/manthai2009" TargetMode="External"/><Relationship Id="rId149" Type="http://schemas.openxmlformats.org/officeDocument/2006/relationships/hyperlink" Target="https://t.co/9uK2i71SOB" TargetMode="External"/><Relationship Id="rId356" Type="http://schemas.openxmlformats.org/officeDocument/2006/relationships/hyperlink" Target="http://t.co/zE0PLGd8ny" TargetMode="External"/><Relationship Id="rId563" Type="http://schemas.openxmlformats.org/officeDocument/2006/relationships/hyperlink" Target="http://t.co/Z6qFR65luz" TargetMode="External"/><Relationship Id="rId770" Type="http://schemas.openxmlformats.org/officeDocument/2006/relationships/hyperlink" Target="https://t.co/zDkHkpyeo4" TargetMode="External"/><Relationship Id="rId1193" Type="http://schemas.openxmlformats.org/officeDocument/2006/relationships/hyperlink" Target="https://pbs.twimg.com/profile_banners/166924480/1474962066" TargetMode="External"/><Relationship Id="rId2037" Type="http://schemas.openxmlformats.org/officeDocument/2006/relationships/hyperlink" Target="https://pbs.twimg.com/profile_banners/15403842/1398941456" TargetMode="External"/><Relationship Id="rId2244" Type="http://schemas.openxmlformats.org/officeDocument/2006/relationships/hyperlink" Target="https://pbs.twimg.com/profile_banners/616472426/1472505722" TargetMode="External"/><Relationship Id="rId2451" Type="http://schemas.openxmlformats.org/officeDocument/2006/relationships/hyperlink" Target="https://pbs.twimg.com/profile_banners/4811158932/1489911066" TargetMode="External"/><Relationship Id="rId4900" Type="http://schemas.openxmlformats.org/officeDocument/2006/relationships/hyperlink" Target="http://pbs.twimg.com/profile_images/679136830416113664/I8RCzEP9_normal.jpg" TargetMode="External"/><Relationship Id="rId6658" Type="http://schemas.openxmlformats.org/officeDocument/2006/relationships/hyperlink" Target="http://pbs.twimg.com/profile_images/734522684030255104/uG-gaQeC_normal.jpg" TargetMode="External"/><Relationship Id="rId9064" Type="http://schemas.openxmlformats.org/officeDocument/2006/relationships/hyperlink" Target="https://twitter.com/cdiscount" TargetMode="External"/><Relationship Id="rId9271" Type="http://schemas.openxmlformats.org/officeDocument/2006/relationships/hyperlink" Target="https://twitter.com/404_magaz" TargetMode="External"/><Relationship Id="rId216" Type="http://schemas.openxmlformats.org/officeDocument/2006/relationships/hyperlink" Target="https://t.co/s7uk0QX9zo" TargetMode="External"/><Relationship Id="rId423" Type="http://schemas.openxmlformats.org/officeDocument/2006/relationships/hyperlink" Target="https://t.co/WZVXgbzzY3" TargetMode="External"/><Relationship Id="rId1053" Type="http://schemas.openxmlformats.org/officeDocument/2006/relationships/hyperlink" Target="https://pbs.twimg.com/profile_banners/794128335538454528/1478170080" TargetMode="External"/><Relationship Id="rId1260" Type="http://schemas.openxmlformats.org/officeDocument/2006/relationships/hyperlink" Target="https://pbs.twimg.com/profile_banners/2161268898/1490350293" TargetMode="External"/><Relationship Id="rId2104" Type="http://schemas.openxmlformats.org/officeDocument/2006/relationships/hyperlink" Target="https://pbs.twimg.com/profile_banners/3341560641/1484670742" TargetMode="External"/><Relationship Id="rId3502" Type="http://schemas.openxmlformats.org/officeDocument/2006/relationships/hyperlink" Target="http://abs.twimg.com/images/themes/theme7/bg.gif" TargetMode="External"/><Relationship Id="rId6865" Type="http://schemas.openxmlformats.org/officeDocument/2006/relationships/hyperlink" Target="http://pbs.twimg.com/profile_images/738409017341562880/TmuCid9I_normal.jpg" TargetMode="External"/><Relationship Id="rId7709" Type="http://schemas.openxmlformats.org/officeDocument/2006/relationships/hyperlink" Target="https://twitter.com/bruno1000114" TargetMode="External"/><Relationship Id="rId7916" Type="http://schemas.openxmlformats.org/officeDocument/2006/relationships/hyperlink" Target="https://twitter.com/reviewrounder" TargetMode="External"/><Relationship Id="rId8080" Type="http://schemas.openxmlformats.org/officeDocument/2006/relationships/hyperlink" Target="https://twitter.com/marcelrobertma" TargetMode="External"/><Relationship Id="rId9131" Type="http://schemas.openxmlformats.org/officeDocument/2006/relationships/hyperlink" Target="https://twitter.com/freestyle7090" TargetMode="External"/><Relationship Id="rId630" Type="http://schemas.openxmlformats.org/officeDocument/2006/relationships/hyperlink" Target="https://t.co/mdb9bnJkrZ" TargetMode="External"/><Relationship Id="rId2311" Type="http://schemas.openxmlformats.org/officeDocument/2006/relationships/hyperlink" Target="https://pbs.twimg.com/profile_banners/500249684/1484178891" TargetMode="External"/><Relationship Id="rId4069" Type="http://schemas.openxmlformats.org/officeDocument/2006/relationships/hyperlink" Target="http://abs.twimg.com/images/themes/theme1/bg.png" TargetMode="External"/><Relationship Id="rId5467" Type="http://schemas.openxmlformats.org/officeDocument/2006/relationships/hyperlink" Target="http://pbs.twimg.com/profile_images/794025131618271232/fUELeUxa_normal.jpg" TargetMode="External"/><Relationship Id="rId5674" Type="http://schemas.openxmlformats.org/officeDocument/2006/relationships/hyperlink" Target="http://abs.twimg.com/sticky/default_profile_images/default_profile_normal.png" TargetMode="External"/><Relationship Id="rId5881" Type="http://schemas.openxmlformats.org/officeDocument/2006/relationships/hyperlink" Target="http://pbs.twimg.com/profile_images/725700023003021312/ett_DxuA_normal.jpg" TargetMode="External"/><Relationship Id="rId6518" Type="http://schemas.openxmlformats.org/officeDocument/2006/relationships/hyperlink" Target="http://pbs.twimg.com/profile_images/790715145303498758/cMDwff7r_normal.jpg" TargetMode="External"/><Relationship Id="rId6725" Type="http://schemas.openxmlformats.org/officeDocument/2006/relationships/hyperlink" Target="http://pbs.twimg.com/profile_images/661679787799265280/BokwoEaG_normal.png" TargetMode="External"/><Relationship Id="rId6932" Type="http://schemas.openxmlformats.org/officeDocument/2006/relationships/hyperlink" Target="http://pbs.twimg.com/profile_images/737820838615977984/D80uRoTT_normal.jpg" TargetMode="External"/><Relationship Id="rId1120" Type="http://schemas.openxmlformats.org/officeDocument/2006/relationships/hyperlink" Target="https://pbs.twimg.com/profile_banners/105909254/1479223226" TargetMode="External"/><Relationship Id="rId4276" Type="http://schemas.openxmlformats.org/officeDocument/2006/relationships/hyperlink" Target="http://pbs.twimg.com/profile_background_images/515309288080687104/2FSD-C-I.jpeg" TargetMode="External"/><Relationship Id="rId4483" Type="http://schemas.openxmlformats.org/officeDocument/2006/relationships/hyperlink" Target="http://abs.twimg.com/images/themes/theme1/bg.png" TargetMode="External"/><Relationship Id="rId4690" Type="http://schemas.openxmlformats.org/officeDocument/2006/relationships/hyperlink" Target="http://abs.twimg.com/images/themes/theme1/bg.png" TargetMode="External"/><Relationship Id="rId5327" Type="http://schemas.openxmlformats.org/officeDocument/2006/relationships/hyperlink" Target="http://pbs.twimg.com/profile_images/848597719560200192/14qJq9On_normal.jpg" TargetMode="External"/><Relationship Id="rId5534" Type="http://schemas.openxmlformats.org/officeDocument/2006/relationships/hyperlink" Target="http://pbs.twimg.com/profile_images/833994828283260928/Q3CDg4FD_normal.jpg" TargetMode="External"/><Relationship Id="rId5741" Type="http://schemas.openxmlformats.org/officeDocument/2006/relationships/hyperlink" Target="http://pbs.twimg.com/profile_images/556168769375305728/Dn3QSItl_normal.jpeg" TargetMode="External"/><Relationship Id="rId8897" Type="http://schemas.openxmlformats.org/officeDocument/2006/relationships/hyperlink" Target="https://twitter.com/galaxydesign100" TargetMode="External"/><Relationship Id="rId1937" Type="http://schemas.openxmlformats.org/officeDocument/2006/relationships/hyperlink" Target="https://pbs.twimg.com/profile_banners/3972057172/1444999253" TargetMode="External"/><Relationship Id="rId3085" Type="http://schemas.openxmlformats.org/officeDocument/2006/relationships/hyperlink" Target="http://pbs.twimg.com/profile_background_images/61471864/wallpaper1.jpg" TargetMode="External"/><Relationship Id="rId3292" Type="http://schemas.openxmlformats.org/officeDocument/2006/relationships/hyperlink" Target="http://abs.twimg.com/images/themes/theme2/bg.gif" TargetMode="External"/><Relationship Id="rId4136" Type="http://schemas.openxmlformats.org/officeDocument/2006/relationships/hyperlink" Target="http://abs.twimg.com/images/themes/theme3/bg.gif" TargetMode="External"/><Relationship Id="rId4343" Type="http://schemas.openxmlformats.org/officeDocument/2006/relationships/hyperlink" Target="http://abs.twimg.com/images/themes/theme1/bg.png" TargetMode="External"/><Relationship Id="rId4550" Type="http://schemas.openxmlformats.org/officeDocument/2006/relationships/hyperlink" Target="http://abs.twimg.com/images/themes/theme1/bg.png" TargetMode="External"/><Relationship Id="rId5601" Type="http://schemas.openxmlformats.org/officeDocument/2006/relationships/hyperlink" Target="http://pbs.twimg.com/profile_images/811482960461340672/EF7847km_normal.jpg" TargetMode="External"/><Relationship Id="rId7499" Type="http://schemas.openxmlformats.org/officeDocument/2006/relationships/hyperlink" Target="https://twitter.com/naigg_brk" TargetMode="External"/><Relationship Id="rId8757" Type="http://schemas.openxmlformats.org/officeDocument/2006/relationships/hyperlink" Target="https://twitter.com/cyberchoy" TargetMode="External"/><Relationship Id="rId8964" Type="http://schemas.openxmlformats.org/officeDocument/2006/relationships/hyperlink" Target="https://twitter.com/mohammadaminha6" TargetMode="External"/><Relationship Id="rId3152" Type="http://schemas.openxmlformats.org/officeDocument/2006/relationships/hyperlink" Target="http://pbs.twimg.com/profile_background_images/572122024932175872/MO9BO80-.png" TargetMode="External"/><Relationship Id="rId4203" Type="http://schemas.openxmlformats.org/officeDocument/2006/relationships/hyperlink" Target="http://abs.twimg.com/images/themes/theme2/bg.gif" TargetMode="External"/><Relationship Id="rId4410" Type="http://schemas.openxmlformats.org/officeDocument/2006/relationships/hyperlink" Target="http://pbs.twimg.com/profile_background_images/459754749923840000/WA1OpZzI.png" TargetMode="External"/><Relationship Id="rId7359" Type="http://schemas.openxmlformats.org/officeDocument/2006/relationships/hyperlink" Target="https://twitter.com/samsumgmobileus" TargetMode="External"/><Relationship Id="rId7566" Type="http://schemas.openxmlformats.org/officeDocument/2006/relationships/hyperlink" Target="https://twitter.com/webstarinfotech" TargetMode="External"/><Relationship Id="rId7773" Type="http://schemas.openxmlformats.org/officeDocument/2006/relationships/hyperlink" Target="https://twitter.com/jedcorp" TargetMode="External"/><Relationship Id="rId8617" Type="http://schemas.openxmlformats.org/officeDocument/2006/relationships/hyperlink" Target="https://twitter.com/j_jazmincx" TargetMode="External"/><Relationship Id="rId8824" Type="http://schemas.openxmlformats.org/officeDocument/2006/relationships/hyperlink" Target="https://twitter.com/j_o_ski" TargetMode="External"/><Relationship Id="rId280" Type="http://schemas.openxmlformats.org/officeDocument/2006/relationships/hyperlink" Target="https://t.co/4N96VMT0XK" TargetMode="External"/><Relationship Id="rId3012" Type="http://schemas.openxmlformats.org/officeDocument/2006/relationships/hyperlink" Target="http://abs.twimg.com/images/themes/theme1/bg.png" TargetMode="External"/><Relationship Id="rId6168" Type="http://schemas.openxmlformats.org/officeDocument/2006/relationships/hyperlink" Target="http://pbs.twimg.com/profile_images/580402811453759488/Dq7KliGC_normal.jpg" TargetMode="External"/><Relationship Id="rId6375" Type="http://schemas.openxmlformats.org/officeDocument/2006/relationships/hyperlink" Target="http://pbs.twimg.com/profile_images/789372198519730177/CN0LmhpA_normal.jpg" TargetMode="External"/><Relationship Id="rId6582" Type="http://schemas.openxmlformats.org/officeDocument/2006/relationships/hyperlink" Target="http://pbs.twimg.com/profile_images/554540625547128832/fJdLfMYC_normal.png" TargetMode="External"/><Relationship Id="rId7219" Type="http://schemas.openxmlformats.org/officeDocument/2006/relationships/hyperlink" Target="https://twitter.com/maaark_j" TargetMode="External"/><Relationship Id="rId7426" Type="http://schemas.openxmlformats.org/officeDocument/2006/relationships/hyperlink" Target="https://twitter.com/tigermaroc" TargetMode="External"/><Relationship Id="rId7980" Type="http://schemas.openxmlformats.org/officeDocument/2006/relationships/hyperlink" Target="https://twitter.com/karlkarli11" TargetMode="External"/><Relationship Id="rId140" Type="http://schemas.openxmlformats.org/officeDocument/2006/relationships/hyperlink" Target="https://t.co/JwOXhTs9oA" TargetMode="External"/><Relationship Id="rId3969" Type="http://schemas.openxmlformats.org/officeDocument/2006/relationships/hyperlink" Target="http://abs.twimg.com/images/themes/theme5/bg.gif" TargetMode="External"/><Relationship Id="rId5184" Type="http://schemas.openxmlformats.org/officeDocument/2006/relationships/hyperlink" Target="http://pbs.twimg.com/profile_images/813072817650548736/pEY7liPA_normal.jpg" TargetMode="External"/><Relationship Id="rId5391" Type="http://schemas.openxmlformats.org/officeDocument/2006/relationships/hyperlink" Target="http://pbs.twimg.com/profile_images/804792695860457476/DOLesb1H_normal.jpg" TargetMode="External"/><Relationship Id="rId6028" Type="http://schemas.openxmlformats.org/officeDocument/2006/relationships/hyperlink" Target="http://pbs.twimg.com/profile_images/763023195029008384/IyWeTi87_normal.jpg" TargetMode="External"/><Relationship Id="rId6235" Type="http://schemas.openxmlformats.org/officeDocument/2006/relationships/hyperlink" Target="http://pbs.twimg.com/profile_images/528001670618152960/dtRApP4E_normal.jpeg" TargetMode="External"/><Relationship Id="rId7633" Type="http://schemas.openxmlformats.org/officeDocument/2006/relationships/hyperlink" Target="https://twitter.com/j_fariazz" TargetMode="External"/><Relationship Id="rId7840" Type="http://schemas.openxmlformats.org/officeDocument/2006/relationships/hyperlink" Target="https://twitter.com/missllamarie" TargetMode="External"/><Relationship Id="rId6" Type="http://schemas.openxmlformats.org/officeDocument/2006/relationships/hyperlink" Target="https://t.co/ZvtmKNnlsk" TargetMode="External"/><Relationship Id="rId2778" Type="http://schemas.openxmlformats.org/officeDocument/2006/relationships/hyperlink" Target="https://pbs.twimg.com/profile_banners/2848727644/1486295085" TargetMode="External"/><Relationship Id="rId2985" Type="http://schemas.openxmlformats.org/officeDocument/2006/relationships/hyperlink" Target="http://abs.twimg.com/images/themes/theme1/bg.png" TargetMode="External"/><Relationship Id="rId3829" Type="http://schemas.openxmlformats.org/officeDocument/2006/relationships/hyperlink" Target="http://abs.twimg.com/images/themes/theme14/bg.gif" TargetMode="External"/><Relationship Id="rId5044" Type="http://schemas.openxmlformats.org/officeDocument/2006/relationships/hyperlink" Target="http://pbs.twimg.com/profile_images/838051816222904320/mzdGhl8I_normal.jpg" TargetMode="External"/><Relationship Id="rId6442" Type="http://schemas.openxmlformats.org/officeDocument/2006/relationships/hyperlink" Target="http://pbs.twimg.com/profile_images/746877885957480448/qznujF0V_normal.jpg" TargetMode="External"/><Relationship Id="rId7700" Type="http://schemas.openxmlformats.org/officeDocument/2006/relationships/hyperlink" Target="https://twitter.com/waltmossberg" TargetMode="External"/><Relationship Id="rId957" Type="http://schemas.openxmlformats.org/officeDocument/2006/relationships/hyperlink" Target="http://t.co/oUMB9phRvo" TargetMode="External"/><Relationship Id="rId1587" Type="http://schemas.openxmlformats.org/officeDocument/2006/relationships/hyperlink" Target="https://pbs.twimg.com/profile_banners/392074979/1405037135" TargetMode="External"/><Relationship Id="rId1794" Type="http://schemas.openxmlformats.org/officeDocument/2006/relationships/hyperlink" Target="https://pbs.twimg.com/profile_banners/118798583/1465040819" TargetMode="External"/><Relationship Id="rId2638" Type="http://schemas.openxmlformats.org/officeDocument/2006/relationships/hyperlink" Target="https://pbs.twimg.com/profile_banners/1715074818/1450430615" TargetMode="External"/><Relationship Id="rId2845" Type="http://schemas.openxmlformats.org/officeDocument/2006/relationships/hyperlink" Target="https://pbs.twimg.com/profile_banners/919366262/1490215221" TargetMode="External"/><Relationship Id="rId5251" Type="http://schemas.openxmlformats.org/officeDocument/2006/relationships/hyperlink" Target="http://pbs.twimg.com/profile_images/442339123152838657/LVC5IbTy_normal.jpeg" TargetMode="External"/><Relationship Id="rId6302" Type="http://schemas.openxmlformats.org/officeDocument/2006/relationships/hyperlink" Target="http://pbs.twimg.com/profile_images/614963898760822784/ZL-hQG8w_normal.jpg" TargetMode="External"/><Relationship Id="rId9458" Type="http://schemas.openxmlformats.org/officeDocument/2006/relationships/printerSettings" Target="../printerSettings/printerSettings2.bin"/><Relationship Id="rId86" Type="http://schemas.openxmlformats.org/officeDocument/2006/relationships/hyperlink" Target="https://t.co/ER0mmF2P53" TargetMode="External"/><Relationship Id="rId817" Type="http://schemas.openxmlformats.org/officeDocument/2006/relationships/hyperlink" Target="https://t.co/tdJGXQmCkL" TargetMode="External"/><Relationship Id="rId1447" Type="http://schemas.openxmlformats.org/officeDocument/2006/relationships/hyperlink" Target="https://pbs.twimg.com/profile_banners/11140102/1471862487" TargetMode="External"/><Relationship Id="rId1654" Type="http://schemas.openxmlformats.org/officeDocument/2006/relationships/hyperlink" Target="https://pbs.twimg.com/profile_banners/540783623/1411761530" TargetMode="External"/><Relationship Id="rId1861" Type="http://schemas.openxmlformats.org/officeDocument/2006/relationships/hyperlink" Target="https://pbs.twimg.com/profile_banners/830787889738813440/1491063049" TargetMode="External"/><Relationship Id="rId2705" Type="http://schemas.openxmlformats.org/officeDocument/2006/relationships/hyperlink" Target="https://pbs.twimg.com/profile_banners/117340520/1480697361" TargetMode="External"/><Relationship Id="rId2912" Type="http://schemas.openxmlformats.org/officeDocument/2006/relationships/hyperlink" Target="https://pbs.twimg.com/profile_banners/4816538668/1491225066" TargetMode="External"/><Relationship Id="rId4060" Type="http://schemas.openxmlformats.org/officeDocument/2006/relationships/hyperlink" Target="http://abs.twimg.com/images/themes/theme1/bg.png" TargetMode="External"/><Relationship Id="rId5111" Type="http://schemas.openxmlformats.org/officeDocument/2006/relationships/hyperlink" Target="http://pbs.twimg.com/profile_images/763022091784425476/ZtRmMiy8_normal.jpg" TargetMode="External"/><Relationship Id="rId8267" Type="http://schemas.openxmlformats.org/officeDocument/2006/relationships/hyperlink" Target="https://twitter.com/j_auerbach" TargetMode="External"/><Relationship Id="rId8474" Type="http://schemas.openxmlformats.org/officeDocument/2006/relationships/hyperlink" Target="https://twitter.com/safeunlockcode" TargetMode="External"/><Relationship Id="rId8681" Type="http://schemas.openxmlformats.org/officeDocument/2006/relationships/hyperlink" Target="https://twitter.com/j__an24" TargetMode="External"/><Relationship Id="rId9318" Type="http://schemas.openxmlformats.org/officeDocument/2006/relationships/hyperlink" Target="https://twitter.com/krishdtech" TargetMode="External"/><Relationship Id="rId1307" Type="http://schemas.openxmlformats.org/officeDocument/2006/relationships/hyperlink" Target="https://pbs.twimg.com/profile_banners/473015556/1470752054" TargetMode="External"/><Relationship Id="rId1514" Type="http://schemas.openxmlformats.org/officeDocument/2006/relationships/hyperlink" Target="https://pbs.twimg.com/profile_banners/513051520/1420757296" TargetMode="External"/><Relationship Id="rId1721" Type="http://schemas.openxmlformats.org/officeDocument/2006/relationships/hyperlink" Target="https://pbs.twimg.com/profile_banners/731987131783057408/1463697350" TargetMode="External"/><Relationship Id="rId4877" Type="http://schemas.openxmlformats.org/officeDocument/2006/relationships/hyperlink" Target="http://abs.twimg.com/images/themes/theme19/bg.gif" TargetMode="External"/><Relationship Id="rId5928" Type="http://schemas.openxmlformats.org/officeDocument/2006/relationships/hyperlink" Target="http://pbs.twimg.com/profile_images/1478944306/340_normal.jpg" TargetMode="External"/><Relationship Id="rId7076" Type="http://schemas.openxmlformats.org/officeDocument/2006/relationships/hyperlink" Target="http://pbs.twimg.com/profile_images/813309250235748352/p5SrKmVU_normal.jpg" TargetMode="External"/><Relationship Id="rId7283" Type="http://schemas.openxmlformats.org/officeDocument/2006/relationships/hyperlink" Target="https://twitter.com/habiba144" TargetMode="External"/><Relationship Id="rId7490" Type="http://schemas.openxmlformats.org/officeDocument/2006/relationships/hyperlink" Target="https://twitter.com/galaxy_webradio" TargetMode="External"/><Relationship Id="rId8127" Type="http://schemas.openxmlformats.org/officeDocument/2006/relationships/hyperlink" Target="https://twitter.com/leajennings4d" TargetMode="External"/><Relationship Id="rId8334" Type="http://schemas.openxmlformats.org/officeDocument/2006/relationships/hyperlink" Target="https://twitter.com/medoasl" TargetMode="External"/><Relationship Id="rId8541" Type="http://schemas.openxmlformats.org/officeDocument/2006/relationships/hyperlink" Target="https://twitter.com/synd4cadepx" TargetMode="External"/><Relationship Id="rId13" Type="http://schemas.openxmlformats.org/officeDocument/2006/relationships/hyperlink" Target="https://t.co/zpbzrG2lMt" TargetMode="External"/><Relationship Id="rId3479" Type="http://schemas.openxmlformats.org/officeDocument/2006/relationships/hyperlink" Target="http://abs.twimg.com/images/themes/theme1/bg.png" TargetMode="External"/><Relationship Id="rId3686" Type="http://schemas.openxmlformats.org/officeDocument/2006/relationships/hyperlink" Target="http://abs.twimg.com/images/themes/theme17/bg.gif" TargetMode="External"/><Relationship Id="rId6092" Type="http://schemas.openxmlformats.org/officeDocument/2006/relationships/hyperlink" Target="http://pbs.twimg.com/profile_images/823148858058403840/L9fASj6n_normal.jpg" TargetMode="External"/><Relationship Id="rId7143" Type="http://schemas.openxmlformats.org/officeDocument/2006/relationships/hyperlink" Target="http://pbs.twimg.com/profile_images/2728755081/bbb671e9519b799018fa4c1d2a9aa678_normal.png" TargetMode="External"/><Relationship Id="rId7350" Type="http://schemas.openxmlformats.org/officeDocument/2006/relationships/hyperlink" Target="https://twitter.com/alfatahers" TargetMode="External"/><Relationship Id="rId8401" Type="http://schemas.openxmlformats.org/officeDocument/2006/relationships/hyperlink" Target="https://twitter.com/magley_j" TargetMode="External"/><Relationship Id="rId2288" Type="http://schemas.openxmlformats.org/officeDocument/2006/relationships/hyperlink" Target="https://pbs.twimg.com/profile_banners/811908681105145856/1488715655" TargetMode="External"/><Relationship Id="rId2495" Type="http://schemas.openxmlformats.org/officeDocument/2006/relationships/hyperlink" Target="https://pbs.twimg.com/profile_banners/2231472907/1433993410" TargetMode="External"/><Relationship Id="rId3339" Type="http://schemas.openxmlformats.org/officeDocument/2006/relationships/hyperlink" Target="http://abs.twimg.com/images/themes/theme1/bg.png" TargetMode="External"/><Relationship Id="rId3893" Type="http://schemas.openxmlformats.org/officeDocument/2006/relationships/hyperlink" Target="http://pbs.twimg.com/profile_background_images/378800000030146891/ef135bc654dbb93137bcfbd5e20f9f6f.jpeg" TargetMode="External"/><Relationship Id="rId4737" Type="http://schemas.openxmlformats.org/officeDocument/2006/relationships/hyperlink" Target="http://abs.twimg.com/images/themes/theme1/bg.png" TargetMode="External"/><Relationship Id="rId4944" Type="http://schemas.openxmlformats.org/officeDocument/2006/relationships/hyperlink" Target="http://pbs.twimg.com/profile_images/847483371806642176/UADwTb8h_normal.jpg" TargetMode="External"/><Relationship Id="rId7003" Type="http://schemas.openxmlformats.org/officeDocument/2006/relationships/hyperlink" Target="http://pbs.twimg.com/profile_images/1863048780/73_517512972760_6915490_31498775_6754_n_normal.jpg" TargetMode="External"/><Relationship Id="rId7210" Type="http://schemas.openxmlformats.org/officeDocument/2006/relationships/hyperlink" Target="https://twitter.com/gabriellyxiao46" TargetMode="External"/><Relationship Id="rId467" Type="http://schemas.openxmlformats.org/officeDocument/2006/relationships/hyperlink" Target="https://t.co/rkMLjgNBjn" TargetMode="External"/><Relationship Id="rId1097" Type="http://schemas.openxmlformats.org/officeDocument/2006/relationships/hyperlink" Target="https://pbs.twimg.com/profile_banners/168041283/1452839590" TargetMode="External"/><Relationship Id="rId2148" Type="http://schemas.openxmlformats.org/officeDocument/2006/relationships/hyperlink" Target="https://pbs.twimg.com/profile_banners/792926005044195328/1477886220" TargetMode="External"/><Relationship Id="rId3546" Type="http://schemas.openxmlformats.org/officeDocument/2006/relationships/hyperlink" Target="http://abs.twimg.com/images/themes/theme1/bg.png" TargetMode="External"/><Relationship Id="rId3753" Type="http://schemas.openxmlformats.org/officeDocument/2006/relationships/hyperlink" Target="http://abs.twimg.com/images/themes/theme1/bg.png" TargetMode="External"/><Relationship Id="rId3960" Type="http://schemas.openxmlformats.org/officeDocument/2006/relationships/hyperlink" Target="http://abs.twimg.com/images/themes/theme2/bg.gif" TargetMode="External"/><Relationship Id="rId4804" Type="http://schemas.openxmlformats.org/officeDocument/2006/relationships/hyperlink" Target="http://pbs.twimg.com/profile_background_images/434158572784476160/IOzjINw3.jpeg" TargetMode="External"/><Relationship Id="rId9175" Type="http://schemas.openxmlformats.org/officeDocument/2006/relationships/hyperlink" Target="https://twitter.com/listhingsco" TargetMode="External"/><Relationship Id="rId674" Type="http://schemas.openxmlformats.org/officeDocument/2006/relationships/hyperlink" Target="https://t.co/ob8XS6Q5eF" TargetMode="External"/><Relationship Id="rId881" Type="http://schemas.openxmlformats.org/officeDocument/2006/relationships/hyperlink" Target="https://t.co/wTwSVNIHIY" TargetMode="External"/><Relationship Id="rId2355" Type="http://schemas.openxmlformats.org/officeDocument/2006/relationships/hyperlink" Target="https://pbs.twimg.com/profile_banners/226550265/1404695783" TargetMode="External"/><Relationship Id="rId2562" Type="http://schemas.openxmlformats.org/officeDocument/2006/relationships/hyperlink" Target="https://pbs.twimg.com/profile_banners/561026849/1468650601" TargetMode="External"/><Relationship Id="rId3406" Type="http://schemas.openxmlformats.org/officeDocument/2006/relationships/hyperlink" Target="http://pbs.twimg.com/profile_background_images/816194971/5bec30b163a5cb0400267a82f2141ab2.jpeg" TargetMode="External"/><Relationship Id="rId3613" Type="http://schemas.openxmlformats.org/officeDocument/2006/relationships/hyperlink" Target="http://abs.twimg.com/images/themes/theme3/bg.gif" TargetMode="External"/><Relationship Id="rId3820" Type="http://schemas.openxmlformats.org/officeDocument/2006/relationships/hyperlink" Target="http://pbs.twimg.com/profile_background_images/378800000122075466/4c12f16dca149d60aab5f50372eb9c79.png" TargetMode="External"/><Relationship Id="rId6769" Type="http://schemas.openxmlformats.org/officeDocument/2006/relationships/hyperlink" Target="http://pbs.twimg.com/profile_images/635865458114084864/Gy_lShBq_normal.png" TargetMode="External"/><Relationship Id="rId6976" Type="http://schemas.openxmlformats.org/officeDocument/2006/relationships/hyperlink" Target="http://pbs.twimg.com/profile_images/824986771259731971/Xsm1T_8q_normal.jpg" TargetMode="External"/><Relationship Id="rId9382" Type="http://schemas.openxmlformats.org/officeDocument/2006/relationships/hyperlink" Target="https://twitter.com/qohydiqobog" TargetMode="External"/><Relationship Id="rId327" Type="http://schemas.openxmlformats.org/officeDocument/2006/relationships/hyperlink" Target="https://t.co/wAv3X7w7k5" TargetMode="External"/><Relationship Id="rId534" Type="http://schemas.openxmlformats.org/officeDocument/2006/relationships/hyperlink" Target="https://t.co/oX1a6kYlcb" TargetMode="External"/><Relationship Id="rId741" Type="http://schemas.openxmlformats.org/officeDocument/2006/relationships/hyperlink" Target="https://t.co/n4Pxe6gt6j" TargetMode="External"/><Relationship Id="rId1164" Type="http://schemas.openxmlformats.org/officeDocument/2006/relationships/hyperlink" Target="https://pbs.twimg.com/profile_banners/2171865336/1407738874" TargetMode="External"/><Relationship Id="rId1371" Type="http://schemas.openxmlformats.org/officeDocument/2006/relationships/hyperlink" Target="https://pbs.twimg.com/profile_banners/2929179196/1425468580" TargetMode="External"/><Relationship Id="rId2008" Type="http://schemas.openxmlformats.org/officeDocument/2006/relationships/hyperlink" Target="https://pbs.twimg.com/profile_banners/4758186676/1462622909" TargetMode="External"/><Relationship Id="rId2215" Type="http://schemas.openxmlformats.org/officeDocument/2006/relationships/hyperlink" Target="https://pbs.twimg.com/profile_banners/476386358/1430594100" TargetMode="External"/><Relationship Id="rId2422" Type="http://schemas.openxmlformats.org/officeDocument/2006/relationships/hyperlink" Target="https://pbs.twimg.com/profile_banners/2989821641/1483627479" TargetMode="External"/><Relationship Id="rId5578" Type="http://schemas.openxmlformats.org/officeDocument/2006/relationships/hyperlink" Target="http://pbs.twimg.com/profile_images/846554471375220741/ZBMXCk2U_normal.jpg" TargetMode="External"/><Relationship Id="rId5785" Type="http://schemas.openxmlformats.org/officeDocument/2006/relationships/hyperlink" Target="http://pbs.twimg.com/profile_images/468156700873080833/qeJkflLX_normal.png" TargetMode="External"/><Relationship Id="rId5992" Type="http://schemas.openxmlformats.org/officeDocument/2006/relationships/hyperlink" Target="http://pbs.twimg.com/profile_images/845378242706071553/gj_H89uJ_normal.jpg" TargetMode="External"/><Relationship Id="rId6629" Type="http://schemas.openxmlformats.org/officeDocument/2006/relationships/hyperlink" Target="http://pbs.twimg.com/profile_images/848840836833882112/tvEuRflx_normal.jpg" TargetMode="External"/><Relationship Id="rId6836" Type="http://schemas.openxmlformats.org/officeDocument/2006/relationships/hyperlink" Target="http://pbs.twimg.com/profile_images/610289111769845760/uEX-2RtY_normal.jpg" TargetMode="External"/><Relationship Id="rId8191" Type="http://schemas.openxmlformats.org/officeDocument/2006/relationships/hyperlink" Target="https://twitter.com/theadricraft" TargetMode="External"/><Relationship Id="rId9035" Type="http://schemas.openxmlformats.org/officeDocument/2006/relationships/hyperlink" Target="https://twitter.com/j_becerra_a" TargetMode="External"/><Relationship Id="rId9242" Type="http://schemas.openxmlformats.org/officeDocument/2006/relationships/hyperlink" Target="https://twitter.com/haangnim" TargetMode="External"/><Relationship Id="rId601" Type="http://schemas.openxmlformats.org/officeDocument/2006/relationships/hyperlink" Target="http://t.co/7kPGsxXi40" TargetMode="External"/><Relationship Id="rId1024" Type="http://schemas.openxmlformats.org/officeDocument/2006/relationships/hyperlink" Target="https://t.co/JNY5XUnkG7" TargetMode="External"/><Relationship Id="rId1231" Type="http://schemas.openxmlformats.org/officeDocument/2006/relationships/hyperlink" Target="https://pbs.twimg.com/profile_banners/3224616765/1468256048" TargetMode="External"/><Relationship Id="rId4387" Type="http://schemas.openxmlformats.org/officeDocument/2006/relationships/hyperlink" Target="http://abs.twimg.com/images/themes/theme1/bg.png" TargetMode="External"/><Relationship Id="rId4594" Type="http://schemas.openxmlformats.org/officeDocument/2006/relationships/hyperlink" Target="http://pbs.twimg.com/profile_background_images/696347531417161728/Hae5HvbE.jpg" TargetMode="External"/><Relationship Id="rId5438" Type="http://schemas.openxmlformats.org/officeDocument/2006/relationships/hyperlink" Target="http://pbs.twimg.com/profile_images/796194800437497856/BuUFNQdX_normal.jpg" TargetMode="External"/><Relationship Id="rId5645" Type="http://schemas.openxmlformats.org/officeDocument/2006/relationships/hyperlink" Target="http://pbs.twimg.com/profile_images/1153641734/holzschuch_normal.jpg" TargetMode="External"/><Relationship Id="rId5852" Type="http://schemas.openxmlformats.org/officeDocument/2006/relationships/hyperlink" Target="http://pbs.twimg.com/profile_images/770370045839048705/QR-MZP_t_normal.jpg" TargetMode="External"/><Relationship Id="rId8051" Type="http://schemas.openxmlformats.org/officeDocument/2006/relationships/hyperlink" Target="https://twitter.com/ratemybookclub" TargetMode="External"/><Relationship Id="rId9102" Type="http://schemas.openxmlformats.org/officeDocument/2006/relationships/hyperlink" Target="https://twitter.com/j_son31" TargetMode="External"/><Relationship Id="rId3196" Type="http://schemas.openxmlformats.org/officeDocument/2006/relationships/hyperlink" Target="http://abs.twimg.com/images/themes/theme1/bg.png" TargetMode="External"/><Relationship Id="rId4247" Type="http://schemas.openxmlformats.org/officeDocument/2006/relationships/hyperlink" Target="http://abs.twimg.com/images/themes/theme1/bg.png" TargetMode="External"/><Relationship Id="rId4454" Type="http://schemas.openxmlformats.org/officeDocument/2006/relationships/hyperlink" Target="http://abs.twimg.com/images/themes/theme1/bg.png" TargetMode="External"/><Relationship Id="rId4661" Type="http://schemas.openxmlformats.org/officeDocument/2006/relationships/hyperlink" Target="http://abs.twimg.com/images/themes/theme1/bg.png" TargetMode="External"/><Relationship Id="rId5505" Type="http://schemas.openxmlformats.org/officeDocument/2006/relationships/hyperlink" Target="http://pbs.twimg.com/profile_images/798857357186846720/SQ_qR5dg_normal.jpg" TargetMode="External"/><Relationship Id="rId6903" Type="http://schemas.openxmlformats.org/officeDocument/2006/relationships/hyperlink" Target="http://pbs.twimg.com/profile_images/606505465078349824/kuWDT5eL_normal.jpg" TargetMode="External"/><Relationship Id="rId8868" Type="http://schemas.openxmlformats.org/officeDocument/2006/relationships/hyperlink" Target="https://twitter.com/mywindowseden" TargetMode="External"/><Relationship Id="rId3056" Type="http://schemas.openxmlformats.org/officeDocument/2006/relationships/hyperlink" Target="http://pbs.twimg.com/profile_background_images/547951762/elin_by_nipuni-d34301f.jpg" TargetMode="External"/><Relationship Id="rId3263" Type="http://schemas.openxmlformats.org/officeDocument/2006/relationships/hyperlink" Target="http://pbs.twimg.com/profile_background_images/631151047101284352/XrmwOTuA.jpg" TargetMode="External"/><Relationship Id="rId3470" Type="http://schemas.openxmlformats.org/officeDocument/2006/relationships/hyperlink" Target="http://abs.twimg.com/images/themes/theme10/bg.gif" TargetMode="External"/><Relationship Id="rId4107" Type="http://schemas.openxmlformats.org/officeDocument/2006/relationships/hyperlink" Target="http://abs.twimg.com/images/themes/theme17/bg.gif" TargetMode="External"/><Relationship Id="rId4314" Type="http://schemas.openxmlformats.org/officeDocument/2006/relationships/hyperlink" Target="http://abs.twimg.com/images/themes/theme1/bg.png" TargetMode="External"/><Relationship Id="rId5712" Type="http://schemas.openxmlformats.org/officeDocument/2006/relationships/hyperlink" Target="http://pbs.twimg.com/profile_images/749743920662315008/obfmmGs7_normal.jpg" TargetMode="External"/><Relationship Id="rId184" Type="http://schemas.openxmlformats.org/officeDocument/2006/relationships/hyperlink" Target="http://t.co/ccimNy39ky" TargetMode="External"/><Relationship Id="rId391" Type="http://schemas.openxmlformats.org/officeDocument/2006/relationships/hyperlink" Target="https://t.co/SEFFRadVZZ" TargetMode="External"/><Relationship Id="rId1908" Type="http://schemas.openxmlformats.org/officeDocument/2006/relationships/hyperlink" Target="https://pbs.twimg.com/profile_banners/3140168422/1487256649" TargetMode="External"/><Relationship Id="rId2072" Type="http://schemas.openxmlformats.org/officeDocument/2006/relationships/hyperlink" Target="https://pbs.twimg.com/profile_banners/92673053/1477343318" TargetMode="External"/><Relationship Id="rId3123" Type="http://schemas.openxmlformats.org/officeDocument/2006/relationships/hyperlink" Target="http://abs.twimg.com/images/themes/theme14/bg.gif" TargetMode="External"/><Relationship Id="rId4521" Type="http://schemas.openxmlformats.org/officeDocument/2006/relationships/hyperlink" Target="http://abs.twimg.com/images/themes/theme6/bg.gif" TargetMode="External"/><Relationship Id="rId6279" Type="http://schemas.openxmlformats.org/officeDocument/2006/relationships/hyperlink" Target="http://abs.twimg.com/sticky/default_profile_images/default_profile_normal.png" TargetMode="External"/><Relationship Id="rId7677" Type="http://schemas.openxmlformats.org/officeDocument/2006/relationships/hyperlink" Target="https://twitter.com/prestos93" TargetMode="External"/><Relationship Id="rId7884" Type="http://schemas.openxmlformats.org/officeDocument/2006/relationships/hyperlink" Target="https://twitter.com/thejordan276" TargetMode="External"/><Relationship Id="rId8728" Type="http://schemas.openxmlformats.org/officeDocument/2006/relationships/hyperlink" Target="https://twitter.com/sirsha_kells" TargetMode="External"/><Relationship Id="rId8935" Type="http://schemas.openxmlformats.org/officeDocument/2006/relationships/hyperlink" Target="https://twitter.com/diariodecaracas" TargetMode="External"/><Relationship Id="rId251" Type="http://schemas.openxmlformats.org/officeDocument/2006/relationships/hyperlink" Target="http://t.co/FO3OLYyzW4" TargetMode="External"/><Relationship Id="rId3330" Type="http://schemas.openxmlformats.org/officeDocument/2006/relationships/hyperlink" Target="http://pbs.twimg.com/profile_background_images/436546902251667456/ObHotWo8.jpeg" TargetMode="External"/><Relationship Id="rId5088" Type="http://schemas.openxmlformats.org/officeDocument/2006/relationships/hyperlink" Target="http://pbs.twimg.com/profile_images/619156131487850497/fGp1J0Jo_normal.png" TargetMode="External"/><Relationship Id="rId6139" Type="http://schemas.openxmlformats.org/officeDocument/2006/relationships/hyperlink" Target="http://pbs.twimg.com/profile_images/613013410113003520/5hRUgUz1_normal.jpg" TargetMode="External"/><Relationship Id="rId6486" Type="http://schemas.openxmlformats.org/officeDocument/2006/relationships/hyperlink" Target="http://pbs.twimg.com/profile_images/830363919621435393/fJoMVotU_normal.jpg" TargetMode="External"/><Relationship Id="rId6693" Type="http://schemas.openxmlformats.org/officeDocument/2006/relationships/hyperlink" Target="http://pbs.twimg.com/profile_images/720053217674072071/nO760ujO_normal.jpg" TargetMode="External"/><Relationship Id="rId7537" Type="http://schemas.openxmlformats.org/officeDocument/2006/relationships/hyperlink" Target="https://twitter.com/sherfleldpaige" TargetMode="External"/><Relationship Id="rId7744" Type="http://schemas.openxmlformats.org/officeDocument/2006/relationships/hyperlink" Target="https://twitter.com/disneyxd" TargetMode="External"/><Relationship Id="rId7951" Type="http://schemas.openxmlformats.org/officeDocument/2006/relationships/hyperlink" Target="https://twitter.com/patou16031" TargetMode="External"/><Relationship Id="rId2889" Type="http://schemas.openxmlformats.org/officeDocument/2006/relationships/hyperlink" Target="https://pbs.twimg.com/profile_banners/829973905846759425/1486716712" TargetMode="External"/><Relationship Id="rId5295" Type="http://schemas.openxmlformats.org/officeDocument/2006/relationships/hyperlink" Target="http://pbs.twimg.com/profile_images/814470384615641089/4sx95GV8_normal.jpg" TargetMode="External"/><Relationship Id="rId6346" Type="http://schemas.openxmlformats.org/officeDocument/2006/relationships/hyperlink" Target="http://pbs.twimg.com/profile_images/3059766279/8ca5a430454f472c0c12abd9174ffdca_normal.jpeg" TargetMode="External"/><Relationship Id="rId6553" Type="http://schemas.openxmlformats.org/officeDocument/2006/relationships/hyperlink" Target="http://pbs.twimg.com/profile_images/827833789850136585/z4got-7t_normal.jpg" TargetMode="External"/><Relationship Id="rId6760" Type="http://schemas.openxmlformats.org/officeDocument/2006/relationships/hyperlink" Target="http://pbs.twimg.com/profile_images/836864526993747969/5rvaho5v_normal.jpg" TargetMode="External"/><Relationship Id="rId7604" Type="http://schemas.openxmlformats.org/officeDocument/2006/relationships/hyperlink" Target="https://twitter.com/xsteinyou" TargetMode="External"/><Relationship Id="rId7811" Type="http://schemas.openxmlformats.org/officeDocument/2006/relationships/hyperlink" Target="https://twitter.com/nathani" TargetMode="External"/><Relationship Id="rId111" Type="http://schemas.openxmlformats.org/officeDocument/2006/relationships/hyperlink" Target="http://t.co/En6AigB19U" TargetMode="External"/><Relationship Id="rId1698" Type="http://schemas.openxmlformats.org/officeDocument/2006/relationships/hyperlink" Target="https://pbs.twimg.com/profile_banners/4822073618/1484792555" TargetMode="External"/><Relationship Id="rId2749" Type="http://schemas.openxmlformats.org/officeDocument/2006/relationships/hyperlink" Target="https://pbs.twimg.com/profile_banners/3404796041/1491188503" TargetMode="External"/><Relationship Id="rId2956" Type="http://schemas.openxmlformats.org/officeDocument/2006/relationships/hyperlink" Target="http://abs.twimg.com/images/themes/theme1/bg.png" TargetMode="External"/><Relationship Id="rId5155" Type="http://schemas.openxmlformats.org/officeDocument/2006/relationships/hyperlink" Target="http://pbs.twimg.com/profile_images/745767953635770368/B8O4OpCl_normal.jpg" TargetMode="External"/><Relationship Id="rId5362" Type="http://schemas.openxmlformats.org/officeDocument/2006/relationships/hyperlink" Target="http://pbs.twimg.com/profile_images/826122163245764612/86m86UKy_normal.jpg" TargetMode="External"/><Relationship Id="rId6206" Type="http://schemas.openxmlformats.org/officeDocument/2006/relationships/hyperlink" Target="http://pbs.twimg.com/profile_images/812332072719319041/BJ0gO_Oo_normal.jpg" TargetMode="External"/><Relationship Id="rId6413" Type="http://schemas.openxmlformats.org/officeDocument/2006/relationships/hyperlink" Target="http://pbs.twimg.com/profile_images/843155988320608260/ajTh3zZu_normal.jpg" TargetMode="External"/><Relationship Id="rId6620" Type="http://schemas.openxmlformats.org/officeDocument/2006/relationships/hyperlink" Target="http://pbs.twimg.com/profile_images/732461952027398144/a_PBOYO7_normal.jpg" TargetMode="External"/><Relationship Id="rId928" Type="http://schemas.openxmlformats.org/officeDocument/2006/relationships/hyperlink" Target="https://t.co/TiOa0CG4bC" TargetMode="External"/><Relationship Id="rId1558" Type="http://schemas.openxmlformats.org/officeDocument/2006/relationships/hyperlink" Target="https://pbs.twimg.com/profile_banners/2476090313/1467594532" TargetMode="External"/><Relationship Id="rId1765" Type="http://schemas.openxmlformats.org/officeDocument/2006/relationships/hyperlink" Target="https://pbs.twimg.com/profile_banners/264107729/1485987304" TargetMode="External"/><Relationship Id="rId2609" Type="http://schemas.openxmlformats.org/officeDocument/2006/relationships/hyperlink" Target="https://pbs.twimg.com/profile_banners/756075471461384192/1488323101" TargetMode="External"/><Relationship Id="rId4171" Type="http://schemas.openxmlformats.org/officeDocument/2006/relationships/hyperlink" Target="http://pbs.twimg.com/profile_background_images/292551560/img_487.jpg" TargetMode="External"/><Relationship Id="rId5015" Type="http://schemas.openxmlformats.org/officeDocument/2006/relationships/hyperlink" Target="http://pbs.twimg.com/profile_images/634741431630852096/nTbKQ2gF_normal.png" TargetMode="External"/><Relationship Id="rId5222" Type="http://schemas.openxmlformats.org/officeDocument/2006/relationships/hyperlink" Target="http://pbs.twimg.com/profile_images/836346779721469953/hMpzVlQp_normal.jpg" TargetMode="External"/><Relationship Id="rId8378" Type="http://schemas.openxmlformats.org/officeDocument/2006/relationships/hyperlink" Target="https://twitter.com/appils" TargetMode="External"/><Relationship Id="rId8585" Type="http://schemas.openxmlformats.org/officeDocument/2006/relationships/hyperlink" Target="https://twitter.com/tida2000yt" TargetMode="External"/><Relationship Id="rId8792" Type="http://schemas.openxmlformats.org/officeDocument/2006/relationships/hyperlink" Target="https://twitter.com/alexand91300689" TargetMode="External"/><Relationship Id="rId9429" Type="http://schemas.openxmlformats.org/officeDocument/2006/relationships/hyperlink" Target="https://twitter.com/bunsakuyalive2" TargetMode="External"/><Relationship Id="rId57" Type="http://schemas.openxmlformats.org/officeDocument/2006/relationships/hyperlink" Target="https://t.co/OQ7p15vvcB" TargetMode="External"/><Relationship Id="rId1418" Type="http://schemas.openxmlformats.org/officeDocument/2006/relationships/hyperlink" Target="https://pbs.twimg.com/profile_banners/2917901240/1481072416" TargetMode="External"/><Relationship Id="rId1972" Type="http://schemas.openxmlformats.org/officeDocument/2006/relationships/hyperlink" Target="https://pbs.twimg.com/profile_banners/216280883/1380249530" TargetMode="External"/><Relationship Id="rId2816" Type="http://schemas.openxmlformats.org/officeDocument/2006/relationships/hyperlink" Target="https://pbs.twimg.com/profile_banners/2563398922/1474011513" TargetMode="External"/><Relationship Id="rId4031" Type="http://schemas.openxmlformats.org/officeDocument/2006/relationships/hyperlink" Target="http://abs.twimg.com/images/themes/theme18/bg.gif" TargetMode="External"/><Relationship Id="rId7187" Type="http://schemas.openxmlformats.org/officeDocument/2006/relationships/hyperlink" Target="https://twitter.com/digitalarenaco" TargetMode="External"/><Relationship Id="rId7394" Type="http://schemas.openxmlformats.org/officeDocument/2006/relationships/hyperlink" Target="https://twitter.com/j_ncomanzi" TargetMode="External"/><Relationship Id="rId8238" Type="http://schemas.openxmlformats.org/officeDocument/2006/relationships/hyperlink" Target="https://twitter.com/empire07coc" TargetMode="External"/><Relationship Id="rId8445" Type="http://schemas.openxmlformats.org/officeDocument/2006/relationships/hyperlink" Target="https://twitter.com/ctnewsbuzz" TargetMode="External"/><Relationship Id="rId1625" Type="http://schemas.openxmlformats.org/officeDocument/2006/relationships/hyperlink" Target="https://pbs.twimg.com/profile_banners/364629509/1431344109" TargetMode="External"/><Relationship Id="rId1832" Type="http://schemas.openxmlformats.org/officeDocument/2006/relationships/hyperlink" Target="https://pbs.twimg.com/profile_banners/1706987664/1475315881" TargetMode="External"/><Relationship Id="rId4988" Type="http://schemas.openxmlformats.org/officeDocument/2006/relationships/hyperlink" Target="http://pbs.twimg.com/profile_images/378800000767680049/92813e174add21c14dfe17956149a97d_normal.jpeg" TargetMode="External"/><Relationship Id="rId7047" Type="http://schemas.openxmlformats.org/officeDocument/2006/relationships/hyperlink" Target="http://pbs.twimg.com/profile_images/841333831944830978/AFuq8PNw_normal.jpg" TargetMode="External"/><Relationship Id="rId7254" Type="http://schemas.openxmlformats.org/officeDocument/2006/relationships/hyperlink" Target="https://twitter.com/tanguy_76" TargetMode="External"/><Relationship Id="rId8305" Type="http://schemas.openxmlformats.org/officeDocument/2006/relationships/hyperlink" Target="https://twitter.com/areyouanandroid" TargetMode="External"/><Relationship Id="rId8652" Type="http://schemas.openxmlformats.org/officeDocument/2006/relationships/hyperlink" Target="https://twitter.com/marcochine27" TargetMode="External"/><Relationship Id="rId3797" Type="http://schemas.openxmlformats.org/officeDocument/2006/relationships/hyperlink" Target="http://pbs.twimg.com/profile_background_images/606181550116503552/CBwPYtZN.jpg" TargetMode="External"/><Relationship Id="rId4848" Type="http://schemas.openxmlformats.org/officeDocument/2006/relationships/hyperlink" Target="http://abs.twimg.com/images/themes/theme1/bg.png" TargetMode="External"/><Relationship Id="rId6063" Type="http://schemas.openxmlformats.org/officeDocument/2006/relationships/hyperlink" Target="http://pbs.twimg.com/profile_images/841160010/pff-20090712-20100218-Google-12b_normal.jpg" TargetMode="External"/><Relationship Id="rId7461" Type="http://schemas.openxmlformats.org/officeDocument/2006/relationships/hyperlink" Target="https://twitter.com/singaporeblog8" TargetMode="External"/><Relationship Id="rId8512" Type="http://schemas.openxmlformats.org/officeDocument/2006/relationships/hyperlink" Target="https://twitter.com/pn_galaxy" TargetMode="External"/><Relationship Id="rId2399" Type="http://schemas.openxmlformats.org/officeDocument/2006/relationships/hyperlink" Target="https://pbs.twimg.com/profile_banners/3396261561/1491210006" TargetMode="External"/><Relationship Id="rId3657" Type="http://schemas.openxmlformats.org/officeDocument/2006/relationships/hyperlink" Target="http://abs.twimg.com/images/themes/theme7/bg.gif" TargetMode="External"/><Relationship Id="rId3864" Type="http://schemas.openxmlformats.org/officeDocument/2006/relationships/hyperlink" Target="http://abs.twimg.com/images/themes/theme1/bg.png" TargetMode="External"/><Relationship Id="rId4708" Type="http://schemas.openxmlformats.org/officeDocument/2006/relationships/hyperlink" Target="http://pbs.twimg.com/profile_background_images/378800000096630164/d5f22e545197f5ee7142f99e273f8b2e.png" TargetMode="External"/><Relationship Id="rId4915" Type="http://schemas.openxmlformats.org/officeDocument/2006/relationships/hyperlink" Target="http://pbs.twimg.com/profile_images/794567257208680448/gbS7J6s__normal.jpg" TargetMode="External"/><Relationship Id="rId6270" Type="http://schemas.openxmlformats.org/officeDocument/2006/relationships/hyperlink" Target="http://pbs.twimg.com/profile_images/534293010297536512/2hP9Ys2Q_normal.png" TargetMode="External"/><Relationship Id="rId7114" Type="http://schemas.openxmlformats.org/officeDocument/2006/relationships/hyperlink" Target="http://pbs.twimg.com/profile_images/811832788047564800/WPARusYX_normal.jpg" TargetMode="External"/><Relationship Id="rId7321" Type="http://schemas.openxmlformats.org/officeDocument/2006/relationships/hyperlink" Target="https://twitter.com/kelci__morgan" TargetMode="External"/><Relationship Id="rId578" Type="http://schemas.openxmlformats.org/officeDocument/2006/relationships/hyperlink" Target="http://t.co/nk7DIWJwPa" TargetMode="External"/><Relationship Id="rId785" Type="http://schemas.openxmlformats.org/officeDocument/2006/relationships/hyperlink" Target="https://t.co/3eq3FVGguE" TargetMode="External"/><Relationship Id="rId992" Type="http://schemas.openxmlformats.org/officeDocument/2006/relationships/hyperlink" Target="https://t.co/CVJvY6C0dC" TargetMode="External"/><Relationship Id="rId2259" Type="http://schemas.openxmlformats.org/officeDocument/2006/relationships/hyperlink" Target="https://pbs.twimg.com/profile_banners/891175585/1440795999" TargetMode="External"/><Relationship Id="rId2466" Type="http://schemas.openxmlformats.org/officeDocument/2006/relationships/hyperlink" Target="https://pbs.twimg.com/profile_banners/2195027387/1482676589" TargetMode="External"/><Relationship Id="rId2673" Type="http://schemas.openxmlformats.org/officeDocument/2006/relationships/hyperlink" Target="https://pbs.twimg.com/profile_banners/811853981593047040/1491166491" TargetMode="External"/><Relationship Id="rId2880" Type="http://schemas.openxmlformats.org/officeDocument/2006/relationships/hyperlink" Target="https://pbs.twimg.com/profile_banners/2520924410/1482283519" TargetMode="External"/><Relationship Id="rId3517" Type="http://schemas.openxmlformats.org/officeDocument/2006/relationships/hyperlink" Target="http://abs.twimg.com/images/themes/theme1/bg.png" TargetMode="External"/><Relationship Id="rId3724" Type="http://schemas.openxmlformats.org/officeDocument/2006/relationships/hyperlink" Target="http://abs.twimg.com/images/themes/theme1/bg.png" TargetMode="External"/><Relationship Id="rId3931" Type="http://schemas.openxmlformats.org/officeDocument/2006/relationships/hyperlink" Target="http://abs.twimg.com/images/themes/theme1/bg.png" TargetMode="External"/><Relationship Id="rId6130" Type="http://schemas.openxmlformats.org/officeDocument/2006/relationships/hyperlink" Target="http://pbs.twimg.com/profile_images/750413772565733376/wrLp_aUr_normal.jpg" TargetMode="External"/><Relationship Id="rId9079" Type="http://schemas.openxmlformats.org/officeDocument/2006/relationships/hyperlink" Target="https://twitter.com/mashable" TargetMode="External"/><Relationship Id="rId9286" Type="http://schemas.openxmlformats.org/officeDocument/2006/relationships/hyperlink" Target="https://twitter.com/sh2jw" TargetMode="External"/><Relationship Id="rId438" Type="http://schemas.openxmlformats.org/officeDocument/2006/relationships/hyperlink" Target="http://t.co/NrSSFUgWXW" TargetMode="External"/><Relationship Id="rId645" Type="http://schemas.openxmlformats.org/officeDocument/2006/relationships/hyperlink" Target="http://t.co/dyHIxejs6w" TargetMode="External"/><Relationship Id="rId852" Type="http://schemas.openxmlformats.org/officeDocument/2006/relationships/hyperlink" Target="https://t.co/HzRiuceBlB" TargetMode="External"/><Relationship Id="rId1068" Type="http://schemas.openxmlformats.org/officeDocument/2006/relationships/hyperlink" Target="https://pbs.twimg.com/profile_banners/468534749/1439993053" TargetMode="External"/><Relationship Id="rId1275" Type="http://schemas.openxmlformats.org/officeDocument/2006/relationships/hyperlink" Target="https://pbs.twimg.com/profile_banners/25734780/1428441875" TargetMode="External"/><Relationship Id="rId1482" Type="http://schemas.openxmlformats.org/officeDocument/2006/relationships/hyperlink" Target="https://pbs.twimg.com/profile_banners/3496641/1412390971" TargetMode="External"/><Relationship Id="rId2119" Type="http://schemas.openxmlformats.org/officeDocument/2006/relationships/hyperlink" Target="https://pbs.twimg.com/profile_banners/3063911554/1489326264" TargetMode="External"/><Relationship Id="rId2326" Type="http://schemas.openxmlformats.org/officeDocument/2006/relationships/hyperlink" Target="https://pbs.twimg.com/profile_banners/27922439/1469715629" TargetMode="External"/><Relationship Id="rId2533" Type="http://schemas.openxmlformats.org/officeDocument/2006/relationships/hyperlink" Target="https://pbs.twimg.com/profile_banners/2486385249/1471036540" TargetMode="External"/><Relationship Id="rId2740" Type="http://schemas.openxmlformats.org/officeDocument/2006/relationships/hyperlink" Target="https://pbs.twimg.com/profile_banners/845961244142010369/1490530237" TargetMode="External"/><Relationship Id="rId5689" Type="http://schemas.openxmlformats.org/officeDocument/2006/relationships/hyperlink" Target="http://pbs.twimg.com/profile_images/728266013486288897/02Ytx5nL_normal.jpg" TargetMode="External"/><Relationship Id="rId5896" Type="http://schemas.openxmlformats.org/officeDocument/2006/relationships/hyperlink" Target="http://pbs.twimg.com/profile_images/830380510300012544/GU0lIs3b_normal.jpg" TargetMode="External"/><Relationship Id="rId6947" Type="http://schemas.openxmlformats.org/officeDocument/2006/relationships/hyperlink" Target="http://abs.twimg.com/sticky/default_profile_images/default_profile_normal.png" TargetMode="External"/><Relationship Id="rId8095" Type="http://schemas.openxmlformats.org/officeDocument/2006/relationships/hyperlink" Target="https://twitter.com/siimple_inc" TargetMode="External"/><Relationship Id="rId9146" Type="http://schemas.openxmlformats.org/officeDocument/2006/relationships/hyperlink" Target="https://twitter.com/williamradaic" TargetMode="External"/><Relationship Id="rId9353" Type="http://schemas.openxmlformats.org/officeDocument/2006/relationships/hyperlink" Target="https://twitter.com/nikyvalaxute" TargetMode="External"/><Relationship Id="rId505" Type="http://schemas.openxmlformats.org/officeDocument/2006/relationships/hyperlink" Target="https://t.co/l1uT1wfCdS" TargetMode="External"/><Relationship Id="rId712" Type="http://schemas.openxmlformats.org/officeDocument/2006/relationships/hyperlink" Target="https://t.co/2Ay71HJRRO" TargetMode="External"/><Relationship Id="rId1135" Type="http://schemas.openxmlformats.org/officeDocument/2006/relationships/hyperlink" Target="https://pbs.twimg.com/profile_banners/3114712314/1427615925" TargetMode="External"/><Relationship Id="rId1342" Type="http://schemas.openxmlformats.org/officeDocument/2006/relationships/hyperlink" Target="https://pbs.twimg.com/profile_banners/58920430/1480680512" TargetMode="External"/><Relationship Id="rId4498" Type="http://schemas.openxmlformats.org/officeDocument/2006/relationships/hyperlink" Target="http://abs.twimg.com/images/themes/theme1/bg.png" TargetMode="External"/><Relationship Id="rId5549" Type="http://schemas.openxmlformats.org/officeDocument/2006/relationships/hyperlink" Target="http://pbs.twimg.com/profile_images/1894533283/47686_153815844637457_100000271283601_406649_5998665_n__1__normal.jpg" TargetMode="External"/><Relationship Id="rId8162" Type="http://schemas.openxmlformats.org/officeDocument/2006/relationships/hyperlink" Target="https://twitter.com/sisiludo42" TargetMode="External"/><Relationship Id="rId9006" Type="http://schemas.openxmlformats.org/officeDocument/2006/relationships/hyperlink" Target="https://twitter.com/androidcentral" TargetMode="External"/><Relationship Id="rId9213" Type="http://schemas.openxmlformats.org/officeDocument/2006/relationships/hyperlink" Target="https://twitter.com/danny_potter8" TargetMode="External"/><Relationship Id="rId9420" Type="http://schemas.openxmlformats.org/officeDocument/2006/relationships/hyperlink" Target="https://twitter.com/spaceknown" TargetMode="External"/><Relationship Id="rId1202" Type="http://schemas.openxmlformats.org/officeDocument/2006/relationships/hyperlink" Target="https://pbs.twimg.com/profile_banners/412923216/1471211801" TargetMode="External"/><Relationship Id="rId2600" Type="http://schemas.openxmlformats.org/officeDocument/2006/relationships/hyperlink" Target="https://pbs.twimg.com/profile_banners/3036380690/1424608083" TargetMode="External"/><Relationship Id="rId4358" Type="http://schemas.openxmlformats.org/officeDocument/2006/relationships/hyperlink" Target="http://abs.twimg.com/images/themes/theme1/bg.png" TargetMode="External"/><Relationship Id="rId5409" Type="http://schemas.openxmlformats.org/officeDocument/2006/relationships/hyperlink" Target="http://pbs.twimg.com/profile_images/840204347015327744/n6t4hAQE_normal.jpg" TargetMode="External"/><Relationship Id="rId5756" Type="http://schemas.openxmlformats.org/officeDocument/2006/relationships/hyperlink" Target="http://pbs.twimg.com/profile_images/763023527863660544/c3HHuPCP_normal.jpg" TargetMode="External"/><Relationship Id="rId5963" Type="http://schemas.openxmlformats.org/officeDocument/2006/relationships/hyperlink" Target="http://pbs.twimg.com/profile_images/837181100271288320/p_t0wJlY_normal.jpg" TargetMode="External"/><Relationship Id="rId6807" Type="http://schemas.openxmlformats.org/officeDocument/2006/relationships/hyperlink" Target="http://pbs.twimg.com/profile_images/811856126262308864/IwRmlAgz_normal.jpg" TargetMode="External"/><Relationship Id="rId8022" Type="http://schemas.openxmlformats.org/officeDocument/2006/relationships/hyperlink" Target="https://twitter.com/kustayn3" TargetMode="External"/><Relationship Id="rId3167" Type="http://schemas.openxmlformats.org/officeDocument/2006/relationships/hyperlink" Target="http://pbs.twimg.com/profile_background_images/664795659/ef8604539cfa839e74f00f17eebf0795.jpeg" TargetMode="External"/><Relationship Id="rId4565" Type="http://schemas.openxmlformats.org/officeDocument/2006/relationships/hyperlink" Target="http://abs.twimg.com/images/themes/theme1/bg.png" TargetMode="External"/><Relationship Id="rId4772" Type="http://schemas.openxmlformats.org/officeDocument/2006/relationships/hyperlink" Target="http://pbs.twimg.com/profile_background_images/690621584/159b5181f682cb19536a548f89e2654b.jpeg" TargetMode="External"/><Relationship Id="rId5616" Type="http://schemas.openxmlformats.org/officeDocument/2006/relationships/hyperlink" Target="http://pbs.twimg.com/profile_images/828437525588959232/7VVa4q8e_normal.jpg" TargetMode="External"/><Relationship Id="rId5823" Type="http://schemas.openxmlformats.org/officeDocument/2006/relationships/hyperlink" Target="http://pbs.twimg.com/profile_images/843114148120707072/hLsUDM5J_normal.jpg" TargetMode="External"/><Relationship Id="rId8979" Type="http://schemas.openxmlformats.org/officeDocument/2006/relationships/hyperlink" Target="https://twitter.com/rosespaldlng" TargetMode="External"/><Relationship Id="rId295" Type="http://schemas.openxmlformats.org/officeDocument/2006/relationships/hyperlink" Target="https://t.co/AG6MTHU1SF" TargetMode="External"/><Relationship Id="rId3374" Type="http://schemas.openxmlformats.org/officeDocument/2006/relationships/hyperlink" Target="http://pbs.twimg.com/profile_background_images/724293169999953920/6mP7DIN3.jpg" TargetMode="External"/><Relationship Id="rId3581" Type="http://schemas.openxmlformats.org/officeDocument/2006/relationships/hyperlink" Target="http://abs.twimg.com/images/themes/theme1/bg.png" TargetMode="External"/><Relationship Id="rId4218" Type="http://schemas.openxmlformats.org/officeDocument/2006/relationships/hyperlink" Target="http://pbs.twimg.com/profile_background_images/600802883269828608/nh91yjyG.jpg" TargetMode="External"/><Relationship Id="rId4425" Type="http://schemas.openxmlformats.org/officeDocument/2006/relationships/hyperlink" Target="http://pbs.twimg.com/profile_background_images/656530205/apunewlhb2lbet4vepnk.jpeg" TargetMode="External"/><Relationship Id="rId4632" Type="http://schemas.openxmlformats.org/officeDocument/2006/relationships/hyperlink" Target="http://abs.twimg.com/images/themes/theme1/bg.png" TargetMode="External"/><Relationship Id="rId7788" Type="http://schemas.openxmlformats.org/officeDocument/2006/relationships/hyperlink" Target="https://twitter.com/ma_teo98" TargetMode="External"/><Relationship Id="rId7995" Type="http://schemas.openxmlformats.org/officeDocument/2006/relationships/hyperlink" Target="https://twitter.com/thebeatsiayers" TargetMode="External"/><Relationship Id="rId8839" Type="http://schemas.openxmlformats.org/officeDocument/2006/relationships/hyperlink" Target="https://twitter.com/mksanto" TargetMode="External"/><Relationship Id="rId2183" Type="http://schemas.openxmlformats.org/officeDocument/2006/relationships/hyperlink" Target="https://pbs.twimg.com/profile_banners/613246009/1430596395" TargetMode="External"/><Relationship Id="rId2390" Type="http://schemas.openxmlformats.org/officeDocument/2006/relationships/hyperlink" Target="https://pbs.twimg.com/profile_banners/149164823/1415226450" TargetMode="External"/><Relationship Id="rId3027" Type="http://schemas.openxmlformats.org/officeDocument/2006/relationships/hyperlink" Target="http://abs.twimg.com/images/themes/theme2/bg.gif" TargetMode="External"/><Relationship Id="rId3234" Type="http://schemas.openxmlformats.org/officeDocument/2006/relationships/hyperlink" Target="http://abs.twimg.com/images/themes/theme1/bg.png" TargetMode="External"/><Relationship Id="rId3441" Type="http://schemas.openxmlformats.org/officeDocument/2006/relationships/hyperlink" Target="http://pbs.twimg.com/profile_background_images/177240783/IMC_Background.jpg" TargetMode="External"/><Relationship Id="rId6597" Type="http://schemas.openxmlformats.org/officeDocument/2006/relationships/hyperlink" Target="http://pbs.twimg.com/profile_images/833489323899101184/xHEw57Ty_normal.jpg" TargetMode="External"/><Relationship Id="rId7648" Type="http://schemas.openxmlformats.org/officeDocument/2006/relationships/hyperlink" Target="https://twitter.com/d_wright_one" TargetMode="External"/><Relationship Id="rId7855" Type="http://schemas.openxmlformats.org/officeDocument/2006/relationships/hyperlink" Target="https://twitter.com/ri_nung" TargetMode="External"/><Relationship Id="rId8906" Type="http://schemas.openxmlformats.org/officeDocument/2006/relationships/hyperlink" Target="https://twitter.com/kodukopator" TargetMode="External"/><Relationship Id="rId155" Type="http://schemas.openxmlformats.org/officeDocument/2006/relationships/hyperlink" Target="https://t.co/0bsKzlCpLb" TargetMode="External"/><Relationship Id="rId362" Type="http://schemas.openxmlformats.org/officeDocument/2006/relationships/hyperlink" Target="https://t.co/yE7ZTISknD" TargetMode="External"/><Relationship Id="rId2043" Type="http://schemas.openxmlformats.org/officeDocument/2006/relationships/hyperlink" Target="https://pbs.twimg.com/profile_banners/705920421888131072/1457141349" TargetMode="External"/><Relationship Id="rId2250" Type="http://schemas.openxmlformats.org/officeDocument/2006/relationships/hyperlink" Target="https://pbs.twimg.com/profile_banners/1849146474/1490461641" TargetMode="External"/><Relationship Id="rId3301" Type="http://schemas.openxmlformats.org/officeDocument/2006/relationships/hyperlink" Target="http://pbs.twimg.com/profile_background_images/378800000007007129/ad65bc3bf2eefc5d6d9fa5566299588e.jpeg" TargetMode="External"/><Relationship Id="rId5199" Type="http://schemas.openxmlformats.org/officeDocument/2006/relationships/hyperlink" Target="http://pbs.twimg.com/profile_images/811331013380968448/5oP9PPIb_normal.jpg" TargetMode="External"/><Relationship Id="rId6457" Type="http://schemas.openxmlformats.org/officeDocument/2006/relationships/hyperlink" Target="http://pbs.twimg.com/profile_images/845727671803953155/oQoAOdEM_normal.jpg" TargetMode="External"/><Relationship Id="rId6664" Type="http://schemas.openxmlformats.org/officeDocument/2006/relationships/hyperlink" Target="http://pbs.twimg.com/profile_images/834862751927455744/9O401N7Y_normal.jpg" TargetMode="External"/><Relationship Id="rId6871" Type="http://schemas.openxmlformats.org/officeDocument/2006/relationships/hyperlink" Target="http://pbs.twimg.com/profile_images/495016053580128256/j7WO9bPU_normal.png" TargetMode="External"/><Relationship Id="rId7508" Type="http://schemas.openxmlformats.org/officeDocument/2006/relationships/hyperlink" Target="https://twitter.com/rudoxx93240" TargetMode="External"/><Relationship Id="rId7715" Type="http://schemas.openxmlformats.org/officeDocument/2006/relationships/hyperlink" Target="https://twitter.com/uravgconsumer" TargetMode="External"/><Relationship Id="rId9070" Type="http://schemas.openxmlformats.org/officeDocument/2006/relationships/hyperlink" Target="https://twitter.com/cliam_" TargetMode="External"/><Relationship Id="rId222" Type="http://schemas.openxmlformats.org/officeDocument/2006/relationships/hyperlink" Target="http://t.co/ahvuWqicF9" TargetMode="External"/><Relationship Id="rId2110" Type="http://schemas.openxmlformats.org/officeDocument/2006/relationships/hyperlink" Target="https://pbs.twimg.com/profile_banners/2427905690/1411679185" TargetMode="External"/><Relationship Id="rId5059" Type="http://schemas.openxmlformats.org/officeDocument/2006/relationships/hyperlink" Target="http://pbs.twimg.com/profile_images/788142639589842944/NPPRRiUQ_normal.jpg" TargetMode="External"/><Relationship Id="rId5266" Type="http://schemas.openxmlformats.org/officeDocument/2006/relationships/hyperlink" Target="http://pbs.twimg.com/profile_images/763006306336768000/kbQBM8p5_normal.jpg" TargetMode="External"/><Relationship Id="rId5473" Type="http://schemas.openxmlformats.org/officeDocument/2006/relationships/hyperlink" Target="http://pbs.twimg.com/profile_images/809638657409695744/y12U7Aig_normal.jpg" TargetMode="External"/><Relationship Id="rId5680" Type="http://schemas.openxmlformats.org/officeDocument/2006/relationships/hyperlink" Target="http://pbs.twimg.com/profile_images/750766659787300864/jyi7_x-e_normal.png" TargetMode="External"/><Relationship Id="rId6317" Type="http://schemas.openxmlformats.org/officeDocument/2006/relationships/hyperlink" Target="http://pbs.twimg.com/profile_images/770336690430943232/XTxDSAYC_normal.jpg" TargetMode="External"/><Relationship Id="rId6524" Type="http://schemas.openxmlformats.org/officeDocument/2006/relationships/hyperlink" Target="http://pbs.twimg.com/profile_images/826619435502944257/u6TweolN_normal.jpg" TargetMode="External"/><Relationship Id="rId7922" Type="http://schemas.openxmlformats.org/officeDocument/2006/relationships/hyperlink" Target="https://twitter.com/windowseden" TargetMode="External"/><Relationship Id="rId4075" Type="http://schemas.openxmlformats.org/officeDocument/2006/relationships/hyperlink" Target="http://abs.twimg.com/images/themes/theme16/bg.gif" TargetMode="External"/><Relationship Id="rId4282" Type="http://schemas.openxmlformats.org/officeDocument/2006/relationships/hyperlink" Target="http://abs.twimg.com/images/themes/theme15/bg.png" TargetMode="External"/><Relationship Id="rId5126" Type="http://schemas.openxmlformats.org/officeDocument/2006/relationships/hyperlink" Target="http://pbs.twimg.com/profile_images/823445220696223744/UGfSZuAF_normal.jpg" TargetMode="External"/><Relationship Id="rId5333" Type="http://schemas.openxmlformats.org/officeDocument/2006/relationships/hyperlink" Target="http://pbs.twimg.com/profile_images/848596281748586496/tMhY4irS_normal.jpg" TargetMode="External"/><Relationship Id="rId6731" Type="http://schemas.openxmlformats.org/officeDocument/2006/relationships/hyperlink" Target="http://pbs.twimg.com/profile_images/769318978699354114/1fj5Rkm__normal.jpg" TargetMode="External"/><Relationship Id="rId8489" Type="http://schemas.openxmlformats.org/officeDocument/2006/relationships/hyperlink" Target="https://twitter.com/suvitta_j" TargetMode="External"/><Relationship Id="rId1669" Type="http://schemas.openxmlformats.org/officeDocument/2006/relationships/hyperlink" Target="https://pbs.twimg.com/profile_banners/1978139502/1464136681" TargetMode="External"/><Relationship Id="rId1876" Type="http://schemas.openxmlformats.org/officeDocument/2006/relationships/hyperlink" Target="https://pbs.twimg.com/profile_banners/2929733535/1484265503" TargetMode="External"/><Relationship Id="rId2927" Type="http://schemas.openxmlformats.org/officeDocument/2006/relationships/hyperlink" Target="https://pbs.twimg.com/profile_banners/196147005/1470567761" TargetMode="External"/><Relationship Id="rId3091" Type="http://schemas.openxmlformats.org/officeDocument/2006/relationships/hyperlink" Target="http://pbs.twimg.com/profile_background_images/136705875/FOTO_TWITTER.jpg" TargetMode="External"/><Relationship Id="rId4142" Type="http://schemas.openxmlformats.org/officeDocument/2006/relationships/hyperlink" Target="http://abs.twimg.com/images/themes/theme1/bg.png" TargetMode="External"/><Relationship Id="rId5540" Type="http://schemas.openxmlformats.org/officeDocument/2006/relationships/hyperlink" Target="http://pbs.twimg.com/profile_images/829552023980871680/hEuAlReF_normal.jpg" TargetMode="External"/><Relationship Id="rId7298" Type="http://schemas.openxmlformats.org/officeDocument/2006/relationships/hyperlink" Target="https://twitter.com/ket_tec6" TargetMode="External"/><Relationship Id="rId8349" Type="http://schemas.openxmlformats.org/officeDocument/2006/relationships/hyperlink" Target="https://twitter.com/caarlos_riveera" TargetMode="External"/><Relationship Id="rId8696" Type="http://schemas.openxmlformats.org/officeDocument/2006/relationships/hyperlink" Target="https://twitter.com/j_esen" TargetMode="External"/><Relationship Id="rId1529" Type="http://schemas.openxmlformats.org/officeDocument/2006/relationships/hyperlink" Target="https://pbs.twimg.com/profile_banners/3300594994/1479759236" TargetMode="External"/><Relationship Id="rId1736" Type="http://schemas.openxmlformats.org/officeDocument/2006/relationships/hyperlink" Target="https://pbs.twimg.com/profile_banners/2478063789/1467592384" TargetMode="External"/><Relationship Id="rId1943" Type="http://schemas.openxmlformats.org/officeDocument/2006/relationships/hyperlink" Target="https://pbs.twimg.com/profile_banners/242084011/1481659878" TargetMode="External"/><Relationship Id="rId5400" Type="http://schemas.openxmlformats.org/officeDocument/2006/relationships/hyperlink" Target="http://pbs.twimg.com/profile_images/840914578326331396/gSwA6pox_normal.jpg" TargetMode="External"/><Relationship Id="rId8556" Type="http://schemas.openxmlformats.org/officeDocument/2006/relationships/hyperlink" Target="https://twitter.com/spacemanx6" TargetMode="External"/><Relationship Id="rId8763" Type="http://schemas.openxmlformats.org/officeDocument/2006/relationships/hyperlink" Target="https://twitter.com/applecorer_" TargetMode="External"/><Relationship Id="rId8970" Type="http://schemas.openxmlformats.org/officeDocument/2006/relationships/hyperlink" Target="https://twitter.com/raraiba_galaxy" TargetMode="External"/><Relationship Id="rId28" Type="http://schemas.openxmlformats.org/officeDocument/2006/relationships/hyperlink" Target="http://t.co/R4vnF1YVyS" TargetMode="External"/><Relationship Id="rId1803" Type="http://schemas.openxmlformats.org/officeDocument/2006/relationships/hyperlink" Target="https://pbs.twimg.com/profile_banners/793368512249131008/1478950390" TargetMode="External"/><Relationship Id="rId4002" Type="http://schemas.openxmlformats.org/officeDocument/2006/relationships/hyperlink" Target="http://pbs.twimg.com/profile_background_images/617712183/6yhxie4ql2o999zgxezu.jpeg" TargetMode="External"/><Relationship Id="rId4959" Type="http://schemas.openxmlformats.org/officeDocument/2006/relationships/hyperlink" Target="http://pbs.twimg.com/profile_images/761723686806233088/fL9ErOxY_normal.jpg" TargetMode="External"/><Relationship Id="rId7158" Type="http://schemas.openxmlformats.org/officeDocument/2006/relationships/hyperlink" Target="http://pbs.twimg.com/profile_images/764950104075866112/cNicPQyC_normal.jpg" TargetMode="External"/><Relationship Id="rId7365" Type="http://schemas.openxmlformats.org/officeDocument/2006/relationships/hyperlink" Target="https://twitter.com/strakoz" TargetMode="External"/><Relationship Id="rId7572" Type="http://schemas.openxmlformats.org/officeDocument/2006/relationships/hyperlink" Target="https://twitter.com/jr_hkmt" TargetMode="External"/><Relationship Id="rId8209" Type="http://schemas.openxmlformats.org/officeDocument/2006/relationships/hyperlink" Target="https://twitter.com/miznas2tray0" TargetMode="External"/><Relationship Id="rId8416" Type="http://schemas.openxmlformats.org/officeDocument/2006/relationships/hyperlink" Target="https://twitter.com/jabduck_j" TargetMode="External"/><Relationship Id="rId8623" Type="http://schemas.openxmlformats.org/officeDocument/2006/relationships/hyperlink" Target="https://twitter.com/itchouakero" TargetMode="External"/><Relationship Id="rId8830" Type="http://schemas.openxmlformats.org/officeDocument/2006/relationships/hyperlink" Target="https://twitter.com/tonyphan1988" TargetMode="External"/><Relationship Id="rId3768" Type="http://schemas.openxmlformats.org/officeDocument/2006/relationships/hyperlink" Target="http://abs.twimg.com/images/themes/theme7/bg.gif" TargetMode="External"/><Relationship Id="rId3975" Type="http://schemas.openxmlformats.org/officeDocument/2006/relationships/hyperlink" Target="http://pbs.twimg.com/profile_background_images/616206395147485184/CXjvrtS8.png" TargetMode="External"/><Relationship Id="rId4819" Type="http://schemas.openxmlformats.org/officeDocument/2006/relationships/hyperlink" Target="http://abs.twimg.com/images/themes/theme1/bg.png" TargetMode="External"/><Relationship Id="rId6174" Type="http://schemas.openxmlformats.org/officeDocument/2006/relationships/hyperlink" Target="http://pbs.twimg.com/profile_images/826577344072732673/AGZq5Yei_normal.jpg" TargetMode="External"/><Relationship Id="rId6381" Type="http://schemas.openxmlformats.org/officeDocument/2006/relationships/hyperlink" Target="http://pbs.twimg.com/profile_images/810600140369227776/tZ3YHHHx_normal.jpg" TargetMode="External"/><Relationship Id="rId7018" Type="http://schemas.openxmlformats.org/officeDocument/2006/relationships/hyperlink" Target="http://pbs.twimg.com/profile_images/487534182608801793/7-f_BUyN_normal.png" TargetMode="External"/><Relationship Id="rId7225" Type="http://schemas.openxmlformats.org/officeDocument/2006/relationships/hyperlink" Target="https://twitter.com/j_mildd" TargetMode="External"/><Relationship Id="rId7432" Type="http://schemas.openxmlformats.org/officeDocument/2006/relationships/hyperlink" Target="https://twitter.com/mikaellegeek23" TargetMode="External"/><Relationship Id="rId689" Type="http://schemas.openxmlformats.org/officeDocument/2006/relationships/hyperlink" Target="https://t.co/gDIXrlrDCW" TargetMode="External"/><Relationship Id="rId896" Type="http://schemas.openxmlformats.org/officeDocument/2006/relationships/hyperlink" Target="https://t.co/n0DKZuPQmg" TargetMode="External"/><Relationship Id="rId2577" Type="http://schemas.openxmlformats.org/officeDocument/2006/relationships/hyperlink" Target="https://pbs.twimg.com/profile_banners/714347768/1412601981" TargetMode="External"/><Relationship Id="rId2784" Type="http://schemas.openxmlformats.org/officeDocument/2006/relationships/hyperlink" Target="https://pbs.twimg.com/profile_banners/784007437/1406518211" TargetMode="External"/><Relationship Id="rId3628" Type="http://schemas.openxmlformats.org/officeDocument/2006/relationships/hyperlink" Target="http://abs.twimg.com/images/themes/theme1/bg.png" TargetMode="External"/><Relationship Id="rId5190" Type="http://schemas.openxmlformats.org/officeDocument/2006/relationships/hyperlink" Target="http://pbs.twimg.com/profile_images/756137132561924096/ez6Ox7jD_normal.jpg" TargetMode="External"/><Relationship Id="rId6034" Type="http://schemas.openxmlformats.org/officeDocument/2006/relationships/hyperlink" Target="http://pbs.twimg.com/profile_images/848638925245747201/QHXdumBV_normal.jpg" TargetMode="External"/><Relationship Id="rId6241" Type="http://schemas.openxmlformats.org/officeDocument/2006/relationships/hyperlink" Target="http://pbs.twimg.com/profile_images/594584171856596992/AsX4ItrT_normal.jpg" TargetMode="External"/><Relationship Id="rId9397" Type="http://schemas.openxmlformats.org/officeDocument/2006/relationships/hyperlink" Target="https://twitter.com/dysidohutiti" TargetMode="External"/><Relationship Id="rId549" Type="http://schemas.openxmlformats.org/officeDocument/2006/relationships/hyperlink" Target="https://t.co/kCGeeRfaml" TargetMode="External"/><Relationship Id="rId756" Type="http://schemas.openxmlformats.org/officeDocument/2006/relationships/hyperlink" Target="https://t.co/Mn0JAibYwV" TargetMode="External"/><Relationship Id="rId1179" Type="http://schemas.openxmlformats.org/officeDocument/2006/relationships/hyperlink" Target="https://pbs.twimg.com/profile_banners/3576928097/1483977998" TargetMode="External"/><Relationship Id="rId1386" Type="http://schemas.openxmlformats.org/officeDocument/2006/relationships/hyperlink" Target="https://pbs.twimg.com/profile_banners/436931686/1490123699" TargetMode="External"/><Relationship Id="rId1593" Type="http://schemas.openxmlformats.org/officeDocument/2006/relationships/hyperlink" Target="https://pbs.twimg.com/profile_banners/39623760/1488950997" TargetMode="External"/><Relationship Id="rId2437" Type="http://schemas.openxmlformats.org/officeDocument/2006/relationships/hyperlink" Target="https://pbs.twimg.com/profile_banners/702070504019070976/1483359280" TargetMode="External"/><Relationship Id="rId2991" Type="http://schemas.openxmlformats.org/officeDocument/2006/relationships/hyperlink" Target="http://abs.twimg.com/images/themes/theme1/bg.png" TargetMode="External"/><Relationship Id="rId3835" Type="http://schemas.openxmlformats.org/officeDocument/2006/relationships/hyperlink" Target="http://pbs.twimg.com/profile_background_images/279087282/swaffffffffffff.jpg" TargetMode="External"/><Relationship Id="rId5050" Type="http://schemas.openxmlformats.org/officeDocument/2006/relationships/hyperlink" Target="http://pbs.twimg.com/profile_images/653873173864124416/ZZM6P5D6_normal.png" TargetMode="External"/><Relationship Id="rId6101" Type="http://schemas.openxmlformats.org/officeDocument/2006/relationships/hyperlink" Target="http://pbs.twimg.com/profile_images/750420456654733313/gV-LMQTG_normal.jpg" TargetMode="External"/><Relationship Id="rId9257" Type="http://schemas.openxmlformats.org/officeDocument/2006/relationships/hyperlink" Target="https://twitter.com/allabout5g" TargetMode="External"/><Relationship Id="rId409" Type="http://schemas.openxmlformats.org/officeDocument/2006/relationships/hyperlink" Target="http://t.co/6Ye8HKIJ0g" TargetMode="External"/><Relationship Id="rId963" Type="http://schemas.openxmlformats.org/officeDocument/2006/relationships/hyperlink" Target="https://t.co/f36ErMbbIQ" TargetMode="External"/><Relationship Id="rId1039" Type="http://schemas.openxmlformats.org/officeDocument/2006/relationships/hyperlink" Target="https://pbs.twimg.com/profile_banners/190936721/1490116322" TargetMode="External"/><Relationship Id="rId1246" Type="http://schemas.openxmlformats.org/officeDocument/2006/relationships/hyperlink" Target="https://pbs.twimg.com/profile_banners/138875424/1440835110" TargetMode="External"/><Relationship Id="rId2644" Type="http://schemas.openxmlformats.org/officeDocument/2006/relationships/hyperlink" Target="https://pbs.twimg.com/profile_banners/163126776/1398900764" TargetMode="External"/><Relationship Id="rId2851" Type="http://schemas.openxmlformats.org/officeDocument/2006/relationships/hyperlink" Target="https://pbs.twimg.com/profile_banners/23392365/1417536002" TargetMode="External"/><Relationship Id="rId3902" Type="http://schemas.openxmlformats.org/officeDocument/2006/relationships/hyperlink" Target="http://pbs.twimg.com/profile_background_images/378800000095225391/87ee65376b28fed65cd7fe13d24bc91c.jpeg" TargetMode="External"/><Relationship Id="rId8066" Type="http://schemas.openxmlformats.org/officeDocument/2006/relationships/hyperlink" Target="https://twitter.com/inforalemany" TargetMode="External"/><Relationship Id="rId8273" Type="http://schemas.openxmlformats.org/officeDocument/2006/relationships/hyperlink" Target="https://twitter.com/izona_portal" TargetMode="External"/><Relationship Id="rId9117" Type="http://schemas.openxmlformats.org/officeDocument/2006/relationships/hyperlink" Target="https://twitter.com/j_alfredom" TargetMode="External"/><Relationship Id="rId92" Type="http://schemas.openxmlformats.org/officeDocument/2006/relationships/hyperlink" Target="http://t.co/0W16gXIUEE" TargetMode="External"/><Relationship Id="rId616" Type="http://schemas.openxmlformats.org/officeDocument/2006/relationships/hyperlink" Target="https://t.co/XuEDIGeIzG" TargetMode="External"/><Relationship Id="rId823" Type="http://schemas.openxmlformats.org/officeDocument/2006/relationships/hyperlink" Target="https://t.co/67LKqs82ij" TargetMode="External"/><Relationship Id="rId1453" Type="http://schemas.openxmlformats.org/officeDocument/2006/relationships/hyperlink" Target="https://pbs.twimg.com/profile_banners/1336776781/1462292191" TargetMode="External"/><Relationship Id="rId1660" Type="http://schemas.openxmlformats.org/officeDocument/2006/relationships/hyperlink" Target="https://pbs.twimg.com/profile_banners/106618838/1486563755" TargetMode="External"/><Relationship Id="rId2504" Type="http://schemas.openxmlformats.org/officeDocument/2006/relationships/hyperlink" Target="https://pbs.twimg.com/profile_banners/2472941790/1490548411" TargetMode="External"/><Relationship Id="rId2711" Type="http://schemas.openxmlformats.org/officeDocument/2006/relationships/hyperlink" Target="https://pbs.twimg.com/profile_banners/2264719020/1410900861" TargetMode="External"/><Relationship Id="rId5867" Type="http://schemas.openxmlformats.org/officeDocument/2006/relationships/hyperlink" Target="http://pbs.twimg.com/profile_images/848188558368063489/1mN3ABdu_normal.jpg" TargetMode="External"/><Relationship Id="rId6918" Type="http://schemas.openxmlformats.org/officeDocument/2006/relationships/hyperlink" Target="http://pbs.twimg.com/profile_images/378800000507202135/5499edb76f1981109647af8638ffa3f4_normal.png" TargetMode="External"/><Relationship Id="rId7082" Type="http://schemas.openxmlformats.org/officeDocument/2006/relationships/hyperlink" Target="http://pbs.twimg.com/profile_images/832518110137692160/E7YOprOx_normal.jpg" TargetMode="External"/><Relationship Id="rId8480" Type="http://schemas.openxmlformats.org/officeDocument/2006/relationships/hyperlink" Target="https://twitter.com/asexualresource" TargetMode="External"/><Relationship Id="rId9324" Type="http://schemas.openxmlformats.org/officeDocument/2006/relationships/hyperlink" Target="https://twitter.com/kitkes_com" TargetMode="External"/><Relationship Id="rId1106" Type="http://schemas.openxmlformats.org/officeDocument/2006/relationships/hyperlink" Target="https://pbs.twimg.com/profile_banners/221157385/1402573994" TargetMode="External"/><Relationship Id="rId1313" Type="http://schemas.openxmlformats.org/officeDocument/2006/relationships/hyperlink" Target="https://pbs.twimg.com/profile_banners/3099672423/1490097893" TargetMode="External"/><Relationship Id="rId1520" Type="http://schemas.openxmlformats.org/officeDocument/2006/relationships/hyperlink" Target="https://pbs.twimg.com/profile_banners/785092896420728832/1491134012" TargetMode="External"/><Relationship Id="rId4469" Type="http://schemas.openxmlformats.org/officeDocument/2006/relationships/hyperlink" Target="http://abs.twimg.com/images/themes/theme13/bg.gif" TargetMode="External"/><Relationship Id="rId4676" Type="http://schemas.openxmlformats.org/officeDocument/2006/relationships/hyperlink" Target="http://pbs.twimg.com/profile_background_images/378800000124911460/6bd515ae471cf08b101143d6cd9eeeaa.png" TargetMode="External"/><Relationship Id="rId4883" Type="http://schemas.openxmlformats.org/officeDocument/2006/relationships/hyperlink" Target="http://pbs.twimg.com/profile_background_images/740625716/fe0027408a1d72281e775886cfc6d466.jpeg" TargetMode="External"/><Relationship Id="rId5727" Type="http://schemas.openxmlformats.org/officeDocument/2006/relationships/hyperlink" Target="http://pbs.twimg.com/profile_images/3150432379/c60a3e88725e7f81bdeef256b4012fda_normal.png" TargetMode="External"/><Relationship Id="rId5934" Type="http://schemas.openxmlformats.org/officeDocument/2006/relationships/hyperlink" Target="http://pbs.twimg.com/profile_images/846891631043399680/RS0UwoDf_normal.jpg" TargetMode="External"/><Relationship Id="rId8133" Type="http://schemas.openxmlformats.org/officeDocument/2006/relationships/hyperlink" Target="https://twitter.com/og__bandsz" TargetMode="External"/><Relationship Id="rId8340" Type="http://schemas.openxmlformats.org/officeDocument/2006/relationships/hyperlink" Target="https://twitter.com/__fridy__" TargetMode="External"/><Relationship Id="rId3278" Type="http://schemas.openxmlformats.org/officeDocument/2006/relationships/hyperlink" Target="http://abs.twimg.com/images/themes/theme1/bg.png" TargetMode="External"/><Relationship Id="rId3485" Type="http://schemas.openxmlformats.org/officeDocument/2006/relationships/hyperlink" Target="http://abs.twimg.com/images/themes/theme8/bg.gif" TargetMode="External"/><Relationship Id="rId3692" Type="http://schemas.openxmlformats.org/officeDocument/2006/relationships/hyperlink" Target="http://abs.twimg.com/images/themes/theme6/bg.gif" TargetMode="External"/><Relationship Id="rId4329" Type="http://schemas.openxmlformats.org/officeDocument/2006/relationships/hyperlink" Target="http://abs.twimg.com/images/themes/theme19/bg.gif" TargetMode="External"/><Relationship Id="rId4536" Type="http://schemas.openxmlformats.org/officeDocument/2006/relationships/hyperlink" Target="http://abs.twimg.com/images/themes/theme1/bg.png" TargetMode="External"/><Relationship Id="rId4743" Type="http://schemas.openxmlformats.org/officeDocument/2006/relationships/hyperlink" Target="http://abs.twimg.com/images/themes/theme1/bg.png" TargetMode="External"/><Relationship Id="rId4950" Type="http://schemas.openxmlformats.org/officeDocument/2006/relationships/hyperlink" Target="http://pbs.twimg.com/profile_images/820433850820161536/lXYz0uk0_normal.jpg" TargetMode="External"/><Relationship Id="rId7899" Type="http://schemas.openxmlformats.org/officeDocument/2006/relationships/hyperlink" Target="https://twitter.com/fansscarlett" TargetMode="External"/><Relationship Id="rId8200" Type="http://schemas.openxmlformats.org/officeDocument/2006/relationships/hyperlink" Target="https://twitter.com/knockknock0408" TargetMode="External"/><Relationship Id="rId199" Type="http://schemas.openxmlformats.org/officeDocument/2006/relationships/hyperlink" Target="https://t.co/jo5kSxhdB6" TargetMode="External"/><Relationship Id="rId2087" Type="http://schemas.openxmlformats.org/officeDocument/2006/relationships/hyperlink" Target="https://pbs.twimg.com/profile_banners/612283149/1454187169" TargetMode="External"/><Relationship Id="rId2294" Type="http://schemas.openxmlformats.org/officeDocument/2006/relationships/hyperlink" Target="https://pbs.twimg.com/profile_banners/734222190007050242/1491058861" TargetMode="External"/><Relationship Id="rId3138" Type="http://schemas.openxmlformats.org/officeDocument/2006/relationships/hyperlink" Target="http://pbs.twimg.com/profile_background_images/378800000181409875/w84Iqb0-.jpeg" TargetMode="External"/><Relationship Id="rId3345" Type="http://schemas.openxmlformats.org/officeDocument/2006/relationships/hyperlink" Target="http://abs.twimg.com/images/themes/theme1/bg.png" TargetMode="External"/><Relationship Id="rId3552" Type="http://schemas.openxmlformats.org/officeDocument/2006/relationships/hyperlink" Target="http://abs.twimg.com/images/themes/theme1/bg.png" TargetMode="External"/><Relationship Id="rId4603" Type="http://schemas.openxmlformats.org/officeDocument/2006/relationships/hyperlink" Target="http://pbs.twimg.com/profile_background_images/705312036/bf7ca2a3f077d7e57b12a5ea4f1db268.png" TargetMode="External"/><Relationship Id="rId7759" Type="http://schemas.openxmlformats.org/officeDocument/2006/relationships/hyperlink" Target="https://twitter.com/j_money_69_oc_" TargetMode="External"/><Relationship Id="rId266" Type="http://schemas.openxmlformats.org/officeDocument/2006/relationships/hyperlink" Target="https://t.co/bHTmPyAlBe" TargetMode="External"/><Relationship Id="rId473" Type="http://schemas.openxmlformats.org/officeDocument/2006/relationships/hyperlink" Target="http://t.co/zAwqSBXZ0H" TargetMode="External"/><Relationship Id="rId680" Type="http://schemas.openxmlformats.org/officeDocument/2006/relationships/hyperlink" Target="http://t.co/gtYu48jDen" TargetMode="External"/><Relationship Id="rId2154" Type="http://schemas.openxmlformats.org/officeDocument/2006/relationships/hyperlink" Target="https://pbs.twimg.com/profile_banners/2870495293/1488044432" TargetMode="External"/><Relationship Id="rId2361" Type="http://schemas.openxmlformats.org/officeDocument/2006/relationships/hyperlink" Target="https://pbs.twimg.com/profile_banners/2449265509/1467593326" TargetMode="External"/><Relationship Id="rId3205" Type="http://schemas.openxmlformats.org/officeDocument/2006/relationships/hyperlink" Target="http://abs.twimg.com/images/themes/theme1/bg.png" TargetMode="External"/><Relationship Id="rId3412" Type="http://schemas.openxmlformats.org/officeDocument/2006/relationships/hyperlink" Target="http://pbs.twimg.com/profile_background_images/459262797033906176/cnNMpuyA.jpeg" TargetMode="External"/><Relationship Id="rId4810" Type="http://schemas.openxmlformats.org/officeDocument/2006/relationships/hyperlink" Target="http://abs.twimg.com/images/themes/theme1/bg.png" TargetMode="External"/><Relationship Id="rId6568" Type="http://schemas.openxmlformats.org/officeDocument/2006/relationships/hyperlink" Target="http://pbs.twimg.com/profile_images/791624580582379520/aEpEoTfO_normal.jpg" TargetMode="External"/><Relationship Id="rId7619" Type="http://schemas.openxmlformats.org/officeDocument/2006/relationships/hyperlink" Target="https://twitter.com/ihienphan" TargetMode="External"/><Relationship Id="rId7966" Type="http://schemas.openxmlformats.org/officeDocument/2006/relationships/hyperlink" Target="https://twitter.com/iappleeden" TargetMode="External"/><Relationship Id="rId9181" Type="http://schemas.openxmlformats.org/officeDocument/2006/relationships/hyperlink" Target="https://twitter.com/null" TargetMode="External"/><Relationship Id="rId126" Type="http://schemas.openxmlformats.org/officeDocument/2006/relationships/hyperlink" Target="https://t.co/4cTIsmhuus" TargetMode="External"/><Relationship Id="rId333" Type="http://schemas.openxmlformats.org/officeDocument/2006/relationships/hyperlink" Target="http://t.co/6Znpa4iZ0R" TargetMode="External"/><Relationship Id="rId540" Type="http://schemas.openxmlformats.org/officeDocument/2006/relationships/hyperlink" Target="https://t.co/UGI1JPTtcL" TargetMode="External"/><Relationship Id="rId1170" Type="http://schemas.openxmlformats.org/officeDocument/2006/relationships/hyperlink" Target="https://pbs.twimg.com/profile_banners/2485675775/1467746903" TargetMode="External"/><Relationship Id="rId2014" Type="http://schemas.openxmlformats.org/officeDocument/2006/relationships/hyperlink" Target="https://pbs.twimg.com/profile_banners/616310114/1466043928" TargetMode="External"/><Relationship Id="rId2221" Type="http://schemas.openxmlformats.org/officeDocument/2006/relationships/hyperlink" Target="https://pbs.twimg.com/profile_banners/1969276032/1416219982" TargetMode="External"/><Relationship Id="rId5377" Type="http://schemas.openxmlformats.org/officeDocument/2006/relationships/hyperlink" Target="http://pbs.twimg.com/profile_images/816353265470345217/TD35EOS0_normal.jpg" TargetMode="External"/><Relationship Id="rId6428" Type="http://schemas.openxmlformats.org/officeDocument/2006/relationships/hyperlink" Target="http://pbs.twimg.com/profile_images/3163130946/2af181f0ae0407e7d19d3aa1fcebf1d4_normal.jpeg" TargetMode="External"/><Relationship Id="rId6775" Type="http://schemas.openxmlformats.org/officeDocument/2006/relationships/hyperlink" Target="http://pbs.twimg.com/profile_images/3352048647/d238bd1bbd98a95175d3eb394ccdb54f_normal.jpeg" TargetMode="External"/><Relationship Id="rId6982" Type="http://schemas.openxmlformats.org/officeDocument/2006/relationships/hyperlink" Target="http://pbs.twimg.com/profile_images/770337755230593030/EO6VMVuq_normal.jpg" TargetMode="External"/><Relationship Id="rId7826" Type="http://schemas.openxmlformats.org/officeDocument/2006/relationships/hyperlink" Target="https://twitter.com/chrlstinerigdon" TargetMode="External"/><Relationship Id="rId9041" Type="http://schemas.openxmlformats.org/officeDocument/2006/relationships/hyperlink" Target="https://twitter.com/strawberry_uju" TargetMode="External"/><Relationship Id="rId1030" Type="http://schemas.openxmlformats.org/officeDocument/2006/relationships/hyperlink" Target="https://t.co/FI4UxZJInP" TargetMode="External"/><Relationship Id="rId4186" Type="http://schemas.openxmlformats.org/officeDocument/2006/relationships/hyperlink" Target="http://abs.twimg.com/images/themes/theme15/bg.png" TargetMode="External"/><Relationship Id="rId5584" Type="http://schemas.openxmlformats.org/officeDocument/2006/relationships/hyperlink" Target="http://pbs.twimg.com/profile_images/552766425048158208/p2z_SIcm_normal.jpeg" TargetMode="External"/><Relationship Id="rId5791" Type="http://schemas.openxmlformats.org/officeDocument/2006/relationships/hyperlink" Target="http://pbs.twimg.com/profile_images/1732967153/Sarbacane_normal.jpg" TargetMode="External"/><Relationship Id="rId6635" Type="http://schemas.openxmlformats.org/officeDocument/2006/relationships/hyperlink" Target="http://pbs.twimg.com/profile_images/764240239095341060/C9akj3Fh_normal.jpg" TargetMode="External"/><Relationship Id="rId6842" Type="http://schemas.openxmlformats.org/officeDocument/2006/relationships/hyperlink" Target="http://pbs.twimg.com/profile_images/563009078931488769/mmXtE9Cx_normal.jpeg" TargetMode="External"/><Relationship Id="rId400" Type="http://schemas.openxmlformats.org/officeDocument/2006/relationships/hyperlink" Target="https://t.co/HUn9byIPeC" TargetMode="External"/><Relationship Id="rId1987" Type="http://schemas.openxmlformats.org/officeDocument/2006/relationships/hyperlink" Target="https://pbs.twimg.com/profile_banners/2363387610/1490992422" TargetMode="External"/><Relationship Id="rId4393" Type="http://schemas.openxmlformats.org/officeDocument/2006/relationships/hyperlink" Target="http://pbs.twimg.com/profile_background_images/196169140/bigben_177_20209.jpg" TargetMode="External"/><Relationship Id="rId5237" Type="http://schemas.openxmlformats.org/officeDocument/2006/relationships/hyperlink" Target="http://pbs.twimg.com/profile_images/768854806953799680/aBUMKx78_normal.jpg" TargetMode="External"/><Relationship Id="rId5444" Type="http://schemas.openxmlformats.org/officeDocument/2006/relationships/hyperlink" Target="http://pbs.twimg.com/profile_images/760887477242589184/g5XwCTha_normal.jpg" TargetMode="External"/><Relationship Id="rId5651" Type="http://schemas.openxmlformats.org/officeDocument/2006/relationships/hyperlink" Target="http://pbs.twimg.com/profile_images/748909680953585664/NvE7hzrn_normal.jpg" TargetMode="External"/><Relationship Id="rId6702" Type="http://schemas.openxmlformats.org/officeDocument/2006/relationships/hyperlink" Target="http://pbs.twimg.com/profile_images/1122371621/______1_normal.jpg" TargetMode="External"/><Relationship Id="rId1847" Type="http://schemas.openxmlformats.org/officeDocument/2006/relationships/hyperlink" Target="https://pbs.twimg.com/profile_banners/390965857/1483646809" TargetMode="External"/><Relationship Id="rId4046" Type="http://schemas.openxmlformats.org/officeDocument/2006/relationships/hyperlink" Target="http://abs.twimg.com/images/themes/theme1/bg.png" TargetMode="External"/><Relationship Id="rId4253" Type="http://schemas.openxmlformats.org/officeDocument/2006/relationships/hyperlink" Target="http://abs.twimg.com/images/themes/theme1/bg.png" TargetMode="External"/><Relationship Id="rId4460" Type="http://schemas.openxmlformats.org/officeDocument/2006/relationships/hyperlink" Target="http://pbs.twimg.com/profile_background_images/648515907/zzmg5irdbhy3hll1023k.png" TargetMode="External"/><Relationship Id="rId5304" Type="http://schemas.openxmlformats.org/officeDocument/2006/relationships/hyperlink" Target="http://pbs.twimg.com/profile_images/638051388992307202/dWXEYWfb_normal.jpg" TargetMode="External"/><Relationship Id="rId5511" Type="http://schemas.openxmlformats.org/officeDocument/2006/relationships/hyperlink" Target="http://pbs.twimg.com/profile_images/601090217831981056/kanVPphC_normal.jpg" TargetMode="External"/><Relationship Id="rId8667" Type="http://schemas.openxmlformats.org/officeDocument/2006/relationships/hyperlink" Target="https://twitter.com/chakeup_" TargetMode="External"/><Relationship Id="rId8874" Type="http://schemas.openxmlformats.org/officeDocument/2006/relationships/hyperlink" Target="https://twitter.com/whitecapsblog1" TargetMode="External"/><Relationship Id="rId1707" Type="http://schemas.openxmlformats.org/officeDocument/2006/relationships/hyperlink" Target="https://pbs.twimg.com/profile_banners/2980806454/1421390695" TargetMode="External"/><Relationship Id="rId3062" Type="http://schemas.openxmlformats.org/officeDocument/2006/relationships/hyperlink" Target="http://abs.twimg.com/images/themes/theme1/bg.png" TargetMode="External"/><Relationship Id="rId4113" Type="http://schemas.openxmlformats.org/officeDocument/2006/relationships/hyperlink" Target="http://pbs.twimg.com/profile_background_images/378800000180850275/g85FXVK0.jpeg" TargetMode="External"/><Relationship Id="rId4320" Type="http://schemas.openxmlformats.org/officeDocument/2006/relationships/hyperlink" Target="http://abs.twimg.com/images/themes/theme1/bg.png" TargetMode="External"/><Relationship Id="rId7269" Type="http://schemas.openxmlformats.org/officeDocument/2006/relationships/hyperlink" Target="https://twitter.com/micheldeckard" TargetMode="External"/><Relationship Id="rId7476" Type="http://schemas.openxmlformats.org/officeDocument/2006/relationships/hyperlink" Target="https://twitter.com/norges91" TargetMode="External"/><Relationship Id="rId7683" Type="http://schemas.openxmlformats.org/officeDocument/2006/relationships/hyperlink" Target="https://twitter.com/eikiki04" TargetMode="External"/><Relationship Id="rId7890" Type="http://schemas.openxmlformats.org/officeDocument/2006/relationships/hyperlink" Target="https://twitter.com/pegasus_j_" TargetMode="External"/><Relationship Id="rId8527" Type="http://schemas.openxmlformats.org/officeDocument/2006/relationships/hyperlink" Target="https://twitter.com/ltscheertime" TargetMode="External"/><Relationship Id="rId8734" Type="http://schemas.openxmlformats.org/officeDocument/2006/relationships/hyperlink" Target="https://twitter.com/siwolux" TargetMode="External"/><Relationship Id="rId190" Type="http://schemas.openxmlformats.org/officeDocument/2006/relationships/hyperlink" Target="https://t.co/Iy3YMqoEjg" TargetMode="External"/><Relationship Id="rId1914" Type="http://schemas.openxmlformats.org/officeDocument/2006/relationships/hyperlink" Target="https://pbs.twimg.com/profile_banners/790057039372353536/1490713911" TargetMode="External"/><Relationship Id="rId6078" Type="http://schemas.openxmlformats.org/officeDocument/2006/relationships/hyperlink" Target="http://pbs.twimg.com/profile_images/625638965278683137/tGX28lA6_normal.jpg" TargetMode="External"/><Relationship Id="rId6285" Type="http://schemas.openxmlformats.org/officeDocument/2006/relationships/hyperlink" Target="http://pbs.twimg.com/profile_images/1556089169/UK_normal.jpg" TargetMode="External"/><Relationship Id="rId6492" Type="http://schemas.openxmlformats.org/officeDocument/2006/relationships/hyperlink" Target="http://pbs.twimg.com/profile_images/1538214781/iphone_sphotos_098_normal.JPG" TargetMode="External"/><Relationship Id="rId7129" Type="http://schemas.openxmlformats.org/officeDocument/2006/relationships/hyperlink" Target="http://pbs.twimg.com/profile_images/825138070869725184/t3iJtK4Q_normal.jpg" TargetMode="External"/><Relationship Id="rId7336" Type="http://schemas.openxmlformats.org/officeDocument/2006/relationships/hyperlink" Target="https://twitter.com/julisa46073" TargetMode="External"/><Relationship Id="rId7543" Type="http://schemas.openxmlformats.org/officeDocument/2006/relationships/hyperlink" Target="https://twitter.com/where_is_galaxy" TargetMode="External"/><Relationship Id="rId8941" Type="http://schemas.openxmlformats.org/officeDocument/2006/relationships/hyperlink" Target="https://twitter.com/_latouur" TargetMode="External"/><Relationship Id="rId3879" Type="http://schemas.openxmlformats.org/officeDocument/2006/relationships/hyperlink" Target="http://pbs.twimg.com/profile_background_images/378800000102125448/bad7b81d395add2b6d56b0f01ce2cbb3.jpeg" TargetMode="External"/><Relationship Id="rId5094" Type="http://schemas.openxmlformats.org/officeDocument/2006/relationships/hyperlink" Target="http://pbs.twimg.com/profile_images/809790999564316672/i-Mk_07L_normal.jpg" TargetMode="External"/><Relationship Id="rId6145" Type="http://schemas.openxmlformats.org/officeDocument/2006/relationships/hyperlink" Target="http://pbs.twimg.com/profile_images/659690292455542784/peoEdWpT_normal.jpg" TargetMode="External"/><Relationship Id="rId6352" Type="http://schemas.openxmlformats.org/officeDocument/2006/relationships/hyperlink" Target="http://pbs.twimg.com/profile_images/846508463614312448/8u3ZrfPr_normal.jpg" TargetMode="External"/><Relationship Id="rId7750" Type="http://schemas.openxmlformats.org/officeDocument/2006/relationships/hyperlink" Target="https://twitter.com/moustoifa" TargetMode="External"/><Relationship Id="rId8801" Type="http://schemas.openxmlformats.org/officeDocument/2006/relationships/hyperlink" Target="https://twitter.com/dante38490" TargetMode="External"/><Relationship Id="rId2688" Type="http://schemas.openxmlformats.org/officeDocument/2006/relationships/hyperlink" Target="https://pbs.twimg.com/profile_banners/3079958993/1486393381" TargetMode="External"/><Relationship Id="rId2895" Type="http://schemas.openxmlformats.org/officeDocument/2006/relationships/hyperlink" Target="https://pbs.twimg.com/profile_banners/835587730428022784/1488057024" TargetMode="External"/><Relationship Id="rId3739" Type="http://schemas.openxmlformats.org/officeDocument/2006/relationships/hyperlink" Target="http://abs.twimg.com/images/themes/theme6/bg.gif" TargetMode="External"/><Relationship Id="rId3946" Type="http://schemas.openxmlformats.org/officeDocument/2006/relationships/hyperlink" Target="http://abs.twimg.com/images/themes/theme9/bg.gif" TargetMode="External"/><Relationship Id="rId5161" Type="http://schemas.openxmlformats.org/officeDocument/2006/relationships/hyperlink" Target="http://pbs.twimg.com/profile_images/677742321123901440/VMaGohh__normal.jpg" TargetMode="External"/><Relationship Id="rId6005" Type="http://schemas.openxmlformats.org/officeDocument/2006/relationships/hyperlink" Target="http://pbs.twimg.com/profile_images/670424758434078720/kc_fVqT__normal.jpg" TargetMode="External"/><Relationship Id="rId7403" Type="http://schemas.openxmlformats.org/officeDocument/2006/relationships/hyperlink" Target="https://twitter.com/j_j_sharbet" TargetMode="External"/><Relationship Id="rId7610" Type="http://schemas.openxmlformats.org/officeDocument/2006/relationships/hyperlink" Target="https://twitter.com/fly_yoonhi_ray" TargetMode="External"/><Relationship Id="rId867" Type="http://schemas.openxmlformats.org/officeDocument/2006/relationships/hyperlink" Target="https://t.co/jTwB52qsYi" TargetMode="External"/><Relationship Id="rId1497" Type="http://schemas.openxmlformats.org/officeDocument/2006/relationships/hyperlink" Target="https://pbs.twimg.com/profile_banners/774970840341360641/1486909621" TargetMode="External"/><Relationship Id="rId2548" Type="http://schemas.openxmlformats.org/officeDocument/2006/relationships/hyperlink" Target="https://pbs.twimg.com/profile_banners/521263632/1422652512" TargetMode="External"/><Relationship Id="rId2755" Type="http://schemas.openxmlformats.org/officeDocument/2006/relationships/hyperlink" Target="https://pbs.twimg.com/profile_banners/2879087448/1415442939" TargetMode="External"/><Relationship Id="rId2962" Type="http://schemas.openxmlformats.org/officeDocument/2006/relationships/hyperlink" Target="http://pbs.twimg.com/profile_background_images/619966415815225344/0KcT31bP.jpg" TargetMode="External"/><Relationship Id="rId3806" Type="http://schemas.openxmlformats.org/officeDocument/2006/relationships/hyperlink" Target="http://abs.twimg.com/images/themes/theme1/bg.png" TargetMode="External"/><Relationship Id="rId6212" Type="http://schemas.openxmlformats.org/officeDocument/2006/relationships/hyperlink" Target="http://pbs.twimg.com/profile_images/839876436987117568/XG9F1lLs_normal.jpg" TargetMode="External"/><Relationship Id="rId9368" Type="http://schemas.openxmlformats.org/officeDocument/2006/relationships/hyperlink" Target="https://twitter.com/janaadan" TargetMode="External"/><Relationship Id="rId727" Type="http://schemas.openxmlformats.org/officeDocument/2006/relationships/hyperlink" Target="https://t.co/tGERiCaOoL" TargetMode="External"/><Relationship Id="rId934" Type="http://schemas.openxmlformats.org/officeDocument/2006/relationships/hyperlink" Target="https://t.co/HtbAgqHbvG" TargetMode="External"/><Relationship Id="rId1357" Type="http://schemas.openxmlformats.org/officeDocument/2006/relationships/hyperlink" Target="https://pbs.twimg.com/profile_banners/20678384/1487336429" TargetMode="External"/><Relationship Id="rId1564" Type="http://schemas.openxmlformats.org/officeDocument/2006/relationships/hyperlink" Target="https://pbs.twimg.com/profile_banners/2474884005/1467748248" TargetMode="External"/><Relationship Id="rId1771" Type="http://schemas.openxmlformats.org/officeDocument/2006/relationships/hyperlink" Target="https://pbs.twimg.com/profile_banners/433629809/1470748931" TargetMode="External"/><Relationship Id="rId2408" Type="http://schemas.openxmlformats.org/officeDocument/2006/relationships/hyperlink" Target="https://pbs.twimg.com/profile_banners/2943607827/1465491074" TargetMode="External"/><Relationship Id="rId2615" Type="http://schemas.openxmlformats.org/officeDocument/2006/relationships/hyperlink" Target="https://pbs.twimg.com/profile_banners/813517520447492096/1487010883" TargetMode="External"/><Relationship Id="rId2822" Type="http://schemas.openxmlformats.org/officeDocument/2006/relationships/hyperlink" Target="https://pbs.twimg.com/profile_banners/3436059695/1483886967" TargetMode="External"/><Relationship Id="rId5021" Type="http://schemas.openxmlformats.org/officeDocument/2006/relationships/hyperlink" Target="http://pbs.twimg.com/profile_images/582391524597481472/rqbfdJHY_normal.png" TargetMode="External"/><Relationship Id="rId5978" Type="http://schemas.openxmlformats.org/officeDocument/2006/relationships/hyperlink" Target="http://abs.twimg.com/sticky/default_profile_images/default_profile_normal.png" TargetMode="External"/><Relationship Id="rId8177" Type="http://schemas.openxmlformats.org/officeDocument/2006/relationships/hyperlink" Target="https://twitter.com/genezy_playx" TargetMode="External"/><Relationship Id="rId8384" Type="http://schemas.openxmlformats.org/officeDocument/2006/relationships/hyperlink" Target="https://twitter.com/momonga_j" TargetMode="External"/><Relationship Id="rId8591" Type="http://schemas.openxmlformats.org/officeDocument/2006/relationships/hyperlink" Target="https://twitter.com/metashaa114" TargetMode="External"/><Relationship Id="rId9228" Type="http://schemas.openxmlformats.org/officeDocument/2006/relationships/hyperlink" Target="https://twitter.com/newsnoida" TargetMode="External"/><Relationship Id="rId9435" Type="http://schemas.openxmlformats.org/officeDocument/2006/relationships/hyperlink" Target="https://twitter.com/keely__paigeee" TargetMode="External"/><Relationship Id="rId63" Type="http://schemas.openxmlformats.org/officeDocument/2006/relationships/hyperlink" Target="http://t.co/6zxOGcMmib" TargetMode="External"/><Relationship Id="rId1217" Type="http://schemas.openxmlformats.org/officeDocument/2006/relationships/hyperlink" Target="https://pbs.twimg.com/profile_banners/148232366/1491187211" TargetMode="External"/><Relationship Id="rId1424" Type="http://schemas.openxmlformats.org/officeDocument/2006/relationships/hyperlink" Target="https://pbs.twimg.com/profile_banners/320968526/1483333610" TargetMode="External"/><Relationship Id="rId1631" Type="http://schemas.openxmlformats.org/officeDocument/2006/relationships/hyperlink" Target="https://pbs.twimg.com/profile_banners/733703927347060736/1463928338" TargetMode="External"/><Relationship Id="rId4787" Type="http://schemas.openxmlformats.org/officeDocument/2006/relationships/hyperlink" Target="http://abs.twimg.com/images/themes/theme1/bg.png" TargetMode="External"/><Relationship Id="rId4994" Type="http://schemas.openxmlformats.org/officeDocument/2006/relationships/hyperlink" Target="http://pbs.twimg.com/profile_images/765257142462976000/6SoZlN28_normal.jpg" TargetMode="External"/><Relationship Id="rId5838" Type="http://schemas.openxmlformats.org/officeDocument/2006/relationships/hyperlink" Target="http://pbs.twimg.com/profile_images/764209808387940352/b0znB7kb_normal.jpg" TargetMode="External"/><Relationship Id="rId7193" Type="http://schemas.openxmlformats.org/officeDocument/2006/relationships/hyperlink" Target="https://twitter.com/luiissxcarlos29" TargetMode="External"/><Relationship Id="rId8037" Type="http://schemas.openxmlformats.org/officeDocument/2006/relationships/hyperlink" Target="https://twitter.com/jenacamer0n" TargetMode="External"/><Relationship Id="rId8244" Type="http://schemas.openxmlformats.org/officeDocument/2006/relationships/hyperlink" Target="https://twitter.com/_j_akins" TargetMode="External"/><Relationship Id="rId8451" Type="http://schemas.openxmlformats.org/officeDocument/2006/relationships/hyperlink" Target="https://twitter.com/across_galaxy" TargetMode="External"/><Relationship Id="rId3389" Type="http://schemas.openxmlformats.org/officeDocument/2006/relationships/hyperlink" Target="http://abs.twimg.com/images/themes/theme1/bg.png" TargetMode="External"/><Relationship Id="rId3596" Type="http://schemas.openxmlformats.org/officeDocument/2006/relationships/hyperlink" Target="http://pbs.twimg.com/profile_background_images/538489138727514112/F46Zurfc.jpeg" TargetMode="External"/><Relationship Id="rId4647" Type="http://schemas.openxmlformats.org/officeDocument/2006/relationships/hyperlink" Target="http://abs.twimg.com/images/themes/theme1/bg.png" TargetMode="External"/><Relationship Id="rId7053" Type="http://schemas.openxmlformats.org/officeDocument/2006/relationships/hyperlink" Target="http://pbs.twimg.com/profile_images/505102575343906817/kM_ltI2j_normal.jpeg" TargetMode="External"/><Relationship Id="rId7260" Type="http://schemas.openxmlformats.org/officeDocument/2006/relationships/hyperlink" Target="https://twitter.com/jojosimu" TargetMode="External"/><Relationship Id="rId8104" Type="http://schemas.openxmlformats.org/officeDocument/2006/relationships/hyperlink" Target="https://twitter.com/advertavenues" TargetMode="External"/><Relationship Id="rId8311" Type="http://schemas.openxmlformats.org/officeDocument/2006/relationships/hyperlink" Target="https://twitter.com/k5ng_weezy" TargetMode="External"/><Relationship Id="rId2198" Type="http://schemas.openxmlformats.org/officeDocument/2006/relationships/hyperlink" Target="https://pbs.twimg.com/profile_banners/1969336771/1416221224" TargetMode="External"/><Relationship Id="rId3249" Type="http://schemas.openxmlformats.org/officeDocument/2006/relationships/hyperlink" Target="http://abs.twimg.com/images/themes/theme19/bg.gif" TargetMode="External"/><Relationship Id="rId3456" Type="http://schemas.openxmlformats.org/officeDocument/2006/relationships/hyperlink" Target="http://abs.twimg.com/images/themes/theme15/bg.png" TargetMode="External"/><Relationship Id="rId4854" Type="http://schemas.openxmlformats.org/officeDocument/2006/relationships/hyperlink" Target="http://abs.twimg.com/images/themes/theme1/bg.png" TargetMode="External"/><Relationship Id="rId5905" Type="http://schemas.openxmlformats.org/officeDocument/2006/relationships/hyperlink" Target="http://pbs.twimg.com/profile_images/843375317184139264/SD-nrKVY_normal.jpg" TargetMode="External"/><Relationship Id="rId7120" Type="http://schemas.openxmlformats.org/officeDocument/2006/relationships/hyperlink" Target="http://pbs.twimg.com/profile_images/811609687284215812/QaOkxKWt_normal.jpg" TargetMode="External"/><Relationship Id="rId377" Type="http://schemas.openxmlformats.org/officeDocument/2006/relationships/hyperlink" Target="http://t.co/IdSDjNrF89" TargetMode="External"/><Relationship Id="rId584" Type="http://schemas.openxmlformats.org/officeDocument/2006/relationships/hyperlink" Target="http://t.co/YNF4hmbTBT" TargetMode="External"/><Relationship Id="rId2058" Type="http://schemas.openxmlformats.org/officeDocument/2006/relationships/hyperlink" Target="https://pbs.twimg.com/profile_banners/275582597/1431059494" TargetMode="External"/><Relationship Id="rId2265" Type="http://schemas.openxmlformats.org/officeDocument/2006/relationships/hyperlink" Target="https://pbs.twimg.com/profile_banners/617499114/1471287230" TargetMode="External"/><Relationship Id="rId3109" Type="http://schemas.openxmlformats.org/officeDocument/2006/relationships/hyperlink" Target="http://abs.twimg.com/images/themes/theme1/bg.png" TargetMode="External"/><Relationship Id="rId3663" Type="http://schemas.openxmlformats.org/officeDocument/2006/relationships/hyperlink" Target="http://pbs.twimg.com/profile_background_images/378800000154033255/Vdqurnvb.jpeg" TargetMode="External"/><Relationship Id="rId3870" Type="http://schemas.openxmlformats.org/officeDocument/2006/relationships/hyperlink" Target="http://pbs.twimg.com/profile_background_images/378800000100820367/a66342db81134e125d0451faa34b773d.jpeg" TargetMode="External"/><Relationship Id="rId4507" Type="http://schemas.openxmlformats.org/officeDocument/2006/relationships/hyperlink" Target="http://abs.twimg.com/images/themes/theme16/bg.gif" TargetMode="External"/><Relationship Id="rId4714" Type="http://schemas.openxmlformats.org/officeDocument/2006/relationships/hyperlink" Target="http://abs.twimg.com/images/themes/theme1/bg.png" TargetMode="External"/><Relationship Id="rId4921" Type="http://schemas.openxmlformats.org/officeDocument/2006/relationships/hyperlink" Target="http://pbs.twimg.com/profile_images/794643024198320129/v8MTyU-R_normal.jpg" TargetMode="External"/><Relationship Id="rId9085" Type="http://schemas.openxmlformats.org/officeDocument/2006/relationships/hyperlink" Target="https://twitter.com/qwertee" TargetMode="External"/><Relationship Id="rId9292" Type="http://schemas.openxmlformats.org/officeDocument/2006/relationships/hyperlink" Target="https://twitter.com/mayamaxx774" TargetMode="External"/><Relationship Id="rId237" Type="http://schemas.openxmlformats.org/officeDocument/2006/relationships/hyperlink" Target="https://t.co/4nqpfUm9Y0" TargetMode="External"/><Relationship Id="rId791" Type="http://schemas.openxmlformats.org/officeDocument/2006/relationships/hyperlink" Target="https://t.co/4bEGrUeAZe" TargetMode="External"/><Relationship Id="rId1074" Type="http://schemas.openxmlformats.org/officeDocument/2006/relationships/hyperlink" Target="https://pbs.twimg.com/profile_banners/392919653/1478976627" TargetMode="External"/><Relationship Id="rId2472" Type="http://schemas.openxmlformats.org/officeDocument/2006/relationships/hyperlink" Target="https://pbs.twimg.com/profile_banners/836674883019018241/1488316037" TargetMode="External"/><Relationship Id="rId3316" Type="http://schemas.openxmlformats.org/officeDocument/2006/relationships/hyperlink" Target="http://abs.twimg.com/images/themes/theme1/bg.png" TargetMode="External"/><Relationship Id="rId3523" Type="http://schemas.openxmlformats.org/officeDocument/2006/relationships/hyperlink" Target="http://pbs.twimg.com/profile_background_images/621868039324069888/4hxorECs.jpg" TargetMode="External"/><Relationship Id="rId3730" Type="http://schemas.openxmlformats.org/officeDocument/2006/relationships/hyperlink" Target="http://pbs.twimg.com/profile_background_images/451887315380473856/Ii0EtWTu.jpeg" TargetMode="External"/><Relationship Id="rId6679" Type="http://schemas.openxmlformats.org/officeDocument/2006/relationships/hyperlink" Target="http://pbs.twimg.com/profile_images/763017510534778880/nPPBJBaK_normal.jpg" TargetMode="External"/><Relationship Id="rId6886" Type="http://schemas.openxmlformats.org/officeDocument/2006/relationships/hyperlink" Target="http://pbs.twimg.com/profile_images/848534186780639232/84x4rF73_normal.jpg" TargetMode="External"/><Relationship Id="rId7937" Type="http://schemas.openxmlformats.org/officeDocument/2006/relationships/hyperlink" Target="https://twitter.com/mrboukaiacedric" TargetMode="External"/><Relationship Id="rId444" Type="http://schemas.openxmlformats.org/officeDocument/2006/relationships/hyperlink" Target="http://t.co/VKCWaHeEMC" TargetMode="External"/><Relationship Id="rId651" Type="http://schemas.openxmlformats.org/officeDocument/2006/relationships/hyperlink" Target="http://t.co/Eyt66YlJxU" TargetMode="External"/><Relationship Id="rId1281" Type="http://schemas.openxmlformats.org/officeDocument/2006/relationships/hyperlink" Target="https://pbs.twimg.com/profile_banners/1650998546/1490032743" TargetMode="External"/><Relationship Id="rId2125" Type="http://schemas.openxmlformats.org/officeDocument/2006/relationships/hyperlink" Target="https://pbs.twimg.com/profile_banners/618557116/1467485504" TargetMode="External"/><Relationship Id="rId2332" Type="http://schemas.openxmlformats.org/officeDocument/2006/relationships/hyperlink" Target="https://pbs.twimg.com/profile_banners/552569675/1491146860" TargetMode="External"/><Relationship Id="rId5488" Type="http://schemas.openxmlformats.org/officeDocument/2006/relationships/hyperlink" Target="http://pbs.twimg.com/profile_images/749762353714044928/DUgr5fSU_normal.jpg" TargetMode="External"/><Relationship Id="rId5695" Type="http://schemas.openxmlformats.org/officeDocument/2006/relationships/hyperlink" Target="http://pbs.twimg.com/profile_images/3494932814/8d10fb5e3bf1c575b50655d9e2a5e00a_normal.jpeg" TargetMode="External"/><Relationship Id="rId6539" Type="http://schemas.openxmlformats.org/officeDocument/2006/relationships/hyperlink" Target="http://pbs.twimg.com/profile_images/601250167094841345/m-6EJA2S_normal.jpg" TargetMode="External"/><Relationship Id="rId6746" Type="http://schemas.openxmlformats.org/officeDocument/2006/relationships/hyperlink" Target="http://pbs.twimg.com/profile_images/841951874425208833/bgSMuxcm_normal.jpg" TargetMode="External"/><Relationship Id="rId6953" Type="http://schemas.openxmlformats.org/officeDocument/2006/relationships/hyperlink" Target="http://pbs.twimg.com/profile_images/2330230735/cdwq55wpxh5y2piepgag_normal.jpeg" TargetMode="External"/><Relationship Id="rId9152" Type="http://schemas.openxmlformats.org/officeDocument/2006/relationships/hyperlink" Target="https://twitter.com/excite_oddnews" TargetMode="External"/><Relationship Id="rId304" Type="http://schemas.openxmlformats.org/officeDocument/2006/relationships/hyperlink" Target="https://t.co/DAQqDl0B8t" TargetMode="External"/><Relationship Id="rId511" Type="http://schemas.openxmlformats.org/officeDocument/2006/relationships/hyperlink" Target="http://t.co/3j2ncA94Db" TargetMode="External"/><Relationship Id="rId1141" Type="http://schemas.openxmlformats.org/officeDocument/2006/relationships/hyperlink" Target="https://pbs.twimg.com/profile_banners/339354671/1470399793" TargetMode="External"/><Relationship Id="rId4297" Type="http://schemas.openxmlformats.org/officeDocument/2006/relationships/hyperlink" Target="http://pbs.twimg.com/profile_background_images/415394391/youtube.png" TargetMode="External"/><Relationship Id="rId5348" Type="http://schemas.openxmlformats.org/officeDocument/2006/relationships/hyperlink" Target="http://pbs.twimg.com/profile_images/450020352463093760/z3ucUASJ_normal.png" TargetMode="External"/><Relationship Id="rId5555" Type="http://schemas.openxmlformats.org/officeDocument/2006/relationships/hyperlink" Target="http://pbs.twimg.com/profile_images/763019740075917312/ec0CCacn_normal.jpg" TargetMode="External"/><Relationship Id="rId5762" Type="http://schemas.openxmlformats.org/officeDocument/2006/relationships/hyperlink" Target="http://pbs.twimg.com/profile_images/773477212670586880/lKNoXQLS_normal.jpg" TargetMode="External"/><Relationship Id="rId6606" Type="http://schemas.openxmlformats.org/officeDocument/2006/relationships/hyperlink" Target="http://pbs.twimg.com/profile_images/834188707137777664/YcZAPNrg_normal.jpg" TargetMode="External"/><Relationship Id="rId6813" Type="http://schemas.openxmlformats.org/officeDocument/2006/relationships/hyperlink" Target="http://pbs.twimg.com/profile_images/658337807694479361/wdspGA6Z_normal.png" TargetMode="External"/><Relationship Id="rId9012" Type="http://schemas.openxmlformats.org/officeDocument/2006/relationships/hyperlink" Target="https://twitter.com/skryper_galaxy" TargetMode="External"/><Relationship Id="rId1001" Type="http://schemas.openxmlformats.org/officeDocument/2006/relationships/hyperlink" Target="https://t.co/rhZA1L1NnZ" TargetMode="External"/><Relationship Id="rId4157" Type="http://schemas.openxmlformats.org/officeDocument/2006/relationships/hyperlink" Target="http://abs.twimg.com/images/themes/theme13/bg.gif" TargetMode="External"/><Relationship Id="rId4364" Type="http://schemas.openxmlformats.org/officeDocument/2006/relationships/hyperlink" Target="http://abs.twimg.com/images/themes/theme2/bg.gif" TargetMode="External"/><Relationship Id="rId4571" Type="http://schemas.openxmlformats.org/officeDocument/2006/relationships/hyperlink" Target="http://abs.twimg.com/images/themes/theme1/bg.png" TargetMode="External"/><Relationship Id="rId5208" Type="http://schemas.openxmlformats.org/officeDocument/2006/relationships/hyperlink" Target="http://pbs.twimg.com/profile_images/2575953596/Carlos_20Edicson_normal.jpg" TargetMode="External"/><Relationship Id="rId5415" Type="http://schemas.openxmlformats.org/officeDocument/2006/relationships/hyperlink" Target="http://pbs.twimg.com/profile_images/638130084113682433/HvVLXx2o_normal.jpg" TargetMode="External"/><Relationship Id="rId5622" Type="http://schemas.openxmlformats.org/officeDocument/2006/relationships/hyperlink" Target="http://pbs.twimg.com/profile_images/812530367177641984/DDwemLdD_normal.jpg" TargetMode="External"/><Relationship Id="rId8778" Type="http://schemas.openxmlformats.org/officeDocument/2006/relationships/hyperlink" Target="https://twitter.com/bingocat1994" TargetMode="External"/><Relationship Id="rId1958" Type="http://schemas.openxmlformats.org/officeDocument/2006/relationships/hyperlink" Target="https://pbs.twimg.com/profile_banners/3536571317/1441305647" TargetMode="External"/><Relationship Id="rId3173" Type="http://schemas.openxmlformats.org/officeDocument/2006/relationships/hyperlink" Target="http://abs.twimg.com/images/themes/theme9/bg.gif" TargetMode="External"/><Relationship Id="rId3380" Type="http://schemas.openxmlformats.org/officeDocument/2006/relationships/hyperlink" Target="http://pbs.twimg.com/profile_background_images/853064550/ae55ea23e7e93ac7312903f036c8776a.jpeg" TargetMode="External"/><Relationship Id="rId4017" Type="http://schemas.openxmlformats.org/officeDocument/2006/relationships/hyperlink" Target="http://pbs.twimg.com/profile_background_images/436918710771519488/NWFDS8Aq.png" TargetMode="External"/><Relationship Id="rId4224" Type="http://schemas.openxmlformats.org/officeDocument/2006/relationships/hyperlink" Target="http://abs.twimg.com/images/themes/theme1/bg.png" TargetMode="External"/><Relationship Id="rId4431" Type="http://schemas.openxmlformats.org/officeDocument/2006/relationships/hyperlink" Target="http://abs.twimg.com/images/themes/theme1/bg.png" TargetMode="External"/><Relationship Id="rId7587" Type="http://schemas.openxmlformats.org/officeDocument/2006/relationships/hyperlink" Target="https://twitter.com/dehell_j" TargetMode="External"/><Relationship Id="rId8638" Type="http://schemas.openxmlformats.org/officeDocument/2006/relationships/hyperlink" Target="https://twitter.com/peter_brumvig" TargetMode="External"/><Relationship Id="rId8985" Type="http://schemas.openxmlformats.org/officeDocument/2006/relationships/hyperlink" Target="https://twitter.com/mr_pibb73" TargetMode="External"/><Relationship Id="rId1818" Type="http://schemas.openxmlformats.org/officeDocument/2006/relationships/hyperlink" Target="https://pbs.twimg.com/profile_banners/876375080/1415178990" TargetMode="External"/><Relationship Id="rId3033" Type="http://schemas.openxmlformats.org/officeDocument/2006/relationships/hyperlink" Target="http://abs.twimg.com/images/themes/theme1/bg.png" TargetMode="External"/><Relationship Id="rId3240" Type="http://schemas.openxmlformats.org/officeDocument/2006/relationships/hyperlink" Target="http://abs.twimg.com/images/themes/theme17/bg.gif" TargetMode="External"/><Relationship Id="rId6189" Type="http://schemas.openxmlformats.org/officeDocument/2006/relationships/hyperlink" Target="http://pbs.twimg.com/profile_images/840680344739287040/ofr00fXW_normal.jpg" TargetMode="External"/><Relationship Id="rId6396" Type="http://schemas.openxmlformats.org/officeDocument/2006/relationships/hyperlink" Target="http://pbs.twimg.com/profile_images/834487007929733120/DPMQrOCn_normal.jpg" TargetMode="External"/><Relationship Id="rId7794" Type="http://schemas.openxmlformats.org/officeDocument/2006/relationships/hyperlink" Target="https://twitter.com/babiesandkiddos" TargetMode="External"/><Relationship Id="rId8845" Type="http://schemas.openxmlformats.org/officeDocument/2006/relationships/hyperlink" Target="https://twitter.com/mobiletechheat" TargetMode="External"/><Relationship Id="rId161" Type="http://schemas.openxmlformats.org/officeDocument/2006/relationships/hyperlink" Target="http://t.co/AmLyj3OEZV" TargetMode="External"/><Relationship Id="rId6049" Type="http://schemas.openxmlformats.org/officeDocument/2006/relationships/hyperlink" Target="http://pbs.twimg.com/profile_images/615171565164982272/aRjEo__q_normal.jpg" TargetMode="External"/><Relationship Id="rId7447" Type="http://schemas.openxmlformats.org/officeDocument/2006/relationships/hyperlink" Target="https://twitter.com/samsungbrasil" TargetMode="External"/><Relationship Id="rId7654" Type="http://schemas.openxmlformats.org/officeDocument/2006/relationships/hyperlink" Target="https://twitter.com/realdonaldtrump" TargetMode="External"/><Relationship Id="rId7861" Type="http://schemas.openxmlformats.org/officeDocument/2006/relationships/hyperlink" Target="https://twitter.com/matt_barlowe" TargetMode="External"/><Relationship Id="rId8705" Type="http://schemas.openxmlformats.org/officeDocument/2006/relationships/hyperlink" Target="https://twitter.com/valentixgo" TargetMode="External"/><Relationship Id="rId8912" Type="http://schemas.openxmlformats.org/officeDocument/2006/relationships/hyperlink" Target="https://twitter.com/veroonlce" TargetMode="External"/><Relationship Id="rId2799" Type="http://schemas.openxmlformats.org/officeDocument/2006/relationships/hyperlink" Target="https://pbs.twimg.com/profile_banners/4593246435/1480518589" TargetMode="External"/><Relationship Id="rId3100" Type="http://schemas.openxmlformats.org/officeDocument/2006/relationships/hyperlink" Target="http://pbs.twimg.com/profile_background_images/542989430865145856/y-DXixk9.jpeg" TargetMode="External"/><Relationship Id="rId6256" Type="http://schemas.openxmlformats.org/officeDocument/2006/relationships/hyperlink" Target="http://pbs.twimg.com/profile_images/534280229661859840/9Ujqe6sW_normal.jpeg" TargetMode="External"/><Relationship Id="rId6463" Type="http://schemas.openxmlformats.org/officeDocument/2006/relationships/hyperlink" Target="http://pbs.twimg.com/profile_images/764235660500750336/5gji46p__normal.jpg" TargetMode="External"/><Relationship Id="rId6670" Type="http://schemas.openxmlformats.org/officeDocument/2006/relationships/hyperlink" Target="http://pbs.twimg.com/profile_images/731660023227617281/f7J7A2bj_normal.jpg" TargetMode="External"/><Relationship Id="rId7307" Type="http://schemas.openxmlformats.org/officeDocument/2006/relationships/hyperlink" Target="https://twitter.com/breakingnewses" TargetMode="External"/><Relationship Id="rId7514" Type="http://schemas.openxmlformats.org/officeDocument/2006/relationships/hyperlink" Target="https://twitter.com/max_dchl" TargetMode="External"/><Relationship Id="rId7721" Type="http://schemas.openxmlformats.org/officeDocument/2006/relationships/hyperlink" Target="https://twitter.com/cookingallthat" TargetMode="External"/><Relationship Id="rId978" Type="http://schemas.openxmlformats.org/officeDocument/2006/relationships/hyperlink" Target="http://t.co/Gh17bHE8" TargetMode="External"/><Relationship Id="rId2659" Type="http://schemas.openxmlformats.org/officeDocument/2006/relationships/hyperlink" Target="https://pbs.twimg.com/profile_banners/4743861503/1452251961" TargetMode="External"/><Relationship Id="rId2866" Type="http://schemas.openxmlformats.org/officeDocument/2006/relationships/hyperlink" Target="https://pbs.twimg.com/profile_banners/816593535310974976/1487435903" TargetMode="External"/><Relationship Id="rId3917" Type="http://schemas.openxmlformats.org/officeDocument/2006/relationships/hyperlink" Target="http://abs.twimg.com/images/themes/theme17/bg.gif" TargetMode="External"/><Relationship Id="rId5065" Type="http://schemas.openxmlformats.org/officeDocument/2006/relationships/hyperlink" Target="http://pbs.twimg.com/profile_images/838018589382803456/yIZf5XcY_normal.jpg" TargetMode="External"/><Relationship Id="rId5272" Type="http://schemas.openxmlformats.org/officeDocument/2006/relationships/hyperlink" Target="http://pbs.twimg.com/profile_images/378800000494472081/d14f30a032ee5b138a3c3b406427d805_normal.jpeg" TargetMode="External"/><Relationship Id="rId6116" Type="http://schemas.openxmlformats.org/officeDocument/2006/relationships/hyperlink" Target="http://pbs.twimg.com/profile_images/831525896804655104/Pz5_BU3D_normal.jpg" TargetMode="External"/><Relationship Id="rId6323" Type="http://schemas.openxmlformats.org/officeDocument/2006/relationships/hyperlink" Target="http://pbs.twimg.com/profile_images/764392236276645888/ohb9HMHp_normal.jpg" TargetMode="External"/><Relationship Id="rId6530" Type="http://schemas.openxmlformats.org/officeDocument/2006/relationships/hyperlink" Target="http://pbs.twimg.com/profile_images/1631944946/Prashant_Gulati_normal.jpg" TargetMode="External"/><Relationship Id="rId838" Type="http://schemas.openxmlformats.org/officeDocument/2006/relationships/hyperlink" Target="https://t.co/U6d6pZr002" TargetMode="External"/><Relationship Id="rId1468" Type="http://schemas.openxmlformats.org/officeDocument/2006/relationships/hyperlink" Target="https://pbs.twimg.com/profile_banners/2548337154/1451239652" TargetMode="External"/><Relationship Id="rId1675" Type="http://schemas.openxmlformats.org/officeDocument/2006/relationships/hyperlink" Target="https://pbs.twimg.com/profile_banners/2851086723/1451912034" TargetMode="External"/><Relationship Id="rId1882" Type="http://schemas.openxmlformats.org/officeDocument/2006/relationships/hyperlink" Target="https://pbs.twimg.com/profile_banners/2860638782/1487945242" TargetMode="External"/><Relationship Id="rId2519" Type="http://schemas.openxmlformats.org/officeDocument/2006/relationships/hyperlink" Target="https://pbs.twimg.com/profile_banners/52660621/1488608830" TargetMode="External"/><Relationship Id="rId2726" Type="http://schemas.openxmlformats.org/officeDocument/2006/relationships/hyperlink" Target="https://pbs.twimg.com/profile_banners/1921363190/1462133285" TargetMode="External"/><Relationship Id="rId4081" Type="http://schemas.openxmlformats.org/officeDocument/2006/relationships/hyperlink" Target="http://abs.twimg.com/images/themes/theme1/bg.png" TargetMode="External"/><Relationship Id="rId5132" Type="http://schemas.openxmlformats.org/officeDocument/2006/relationships/hyperlink" Target="http://pbs.twimg.com/profile_images/728728845109563392/c8LnqJKm_normal.jpg" TargetMode="External"/><Relationship Id="rId8288" Type="http://schemas.openxmlformats.org/officeDocument/2006/relationships/hyperlink" Target="https://twitter.com/rlo26" TargetMode="External"/><Relationship Id="rId8495" Type="http://schemas.openxmlformats.org/officeDocument/2006/relationships/hyperlink" Target="https://twitter.com/icjay" TargetMode="External"/><Relationship Id="rId9339" Type="http://schemas.openxmlformats.org/officeDocument/2006/relationships/hyperlink" Target="https://twitter.com/birilemagake" TargetMode="External"/><Relationship Id="rId1328" Type="http://schemas.openxmlformats.org/officeDocument/2006/relationships/hyperlink" Target="https://pbs.twimg.com/profile_banners/16824090/1483126977" TargetMode="External"/><Relationship Id="rId1535" Type="http://schemas.openxmlformats.org/officeDocument/2006/relationships/hyperlink" Target="https://pbs.twimg.com/profile_banners/3926417954/1485403069" TargetMode="External"/><Relationship Id="rId2933" Type="http://schemas.openxmlformats.org/officeDocument/2006/relationships/hyperlink" Target="https://pbs.twimg.com/profile_banners/14769161/1484785055" TargetMode="External"/><Relationship Id="rId7097" Type="http://schemas.openxmlformats.org/officeDocument/2006/relationships/hyperlink" Target="http://pbs.twimg.com/profile_images/832862958011215873/ZHJmlUpb_normal.jpg" TargetMode="External"/><Relationship Id="rId8148" Type="http://schemas.openxmlformats.org/officeDocument/2006/relationships/hyperlink" Target="https://twitter.com/j_21_d" TargetMode="External"/><Relationship Id="rId8355" Type="http://schemas.openxmlformats.org/officeDocument/2006/relationships/hyperlink" Target="https://twitter.com/j_rock_er" TargetMode="External"/><Relationship Id="rId8562" Type="http://schemas.openxmlformats.org/officeDocument/2006/relationships/hyperlink" Target="https://twitter.com/j_galindo46" TargetMode="External"/><Relationship Id="rId9406" Type="http://schemas.openxmlformats.org/officeDocument/2006/relationships/hyperlink" Target="https://twitter.com/lipanyteqyw" TargetMode="External"/><Relationship Id="rId905" Type="http://schemas.openxmlformats.org/officeDocument/2006/relationships/hyperlink" Target="https://t.co/6AxRkohK8S" TargetMode="External"/><Relationship Id="rId1742" Type="http://schemas.openxmlformats.org/officeDocument/2006/relationships/hyperlink" Target="https://pbs.twimg.com/profile_banners/119368718/1358903849" TargetMode="External"/><Relationship Id="rId4898" Type="http://schemas.openxmlformats.org/officeDocument/2006/relationships/hyperlink" Target="http://pbs.twimg.com/profile_images/480744231703564290/Fic-yA7W_normal.jpeg" TargetMode="External"/><Relationship Id="rId5949" Type="http://schemas.openxmlformats.org/officeDocument/2006/relationships/hyperlink" Target="http://pbs.twimg.com/profile_images/821649866665365504/swhxG6rM_normal.jpg" TargetMode="External"/><Relationship Id="rId7164" Type="http://schemas.openxmlformats.org/officeDocument/2006/relationships/hyperlink" Target="http://pbs.twimg.com/profile_images/3244687702/d57f40a80f27257a56766584980d6954_normal.jpeg" TargetMode="External"/><Relationship Id="rId7371" Type="http://schemas.openxmlformats.org/officeDocument/2006/relationships/hyperlink" Target="https://twitter.com/ezmix522" TargetMode="External"/><Relationship Id="rId8008" Type="http://schemas.openxmlformats.org/officeDocument/2006/relationships/hyperlink" Target="https://twitter.com/keizo_nishi" TargetMode="External"/><Relationship Id="rId8215" Type="http://schemas.openxmlformats.org/officeDocument/2006/relationships/hyperlink" Target="https://twitter.com/_ridi_" TargetMode="External"/><Relationship Id="rId34" Type="http://schemas.openxmlformats.org/officeDocument/2006/relationships/hyperlink" Target="https://t.co/Naek5tTbI7" TargetMode="External"/><Relationship Id="rId1602" Type="http://schemas.openxmlformats.org/officeDocument/2006/relationships/hyperlink" Target="https://pbs.twimg.com/profile_banners/451863400/1471215080" TargetMode="External"/><Relationship Id="rId4758" Type="http://schemas.openxmlformats.org/officeDocument/2006/relationships/hyperlink" Target="http://abs.twimg.com/images/themes/theme1/bg.png" TargetMode="External"/><Relationship Id="rId4965" Type="http://schemas.openxmlformats.org/officeDocument/2006/relationships/hyperlink" Target="http://pbs.twimg.com/profile_images/437095950536806400/mOPtTJAu_normal.jpeg" TargetMode="External"/><Relationship Id="rId5809" Type="http://schemas.openxmlformats.org/officeDocument/2006/relationships/hyperlink" Target="http://pbs.twimg.com/profile_images/749331726992805888/ABm121b5_normal.jpg" TargetMode="External"/><Relationship Id="rId6180" Type="http://schemas.openxmlformats.org/officeDocument/2006/relationships/hyperlink" Target="http://pbs.twimg.com/profile_images/824698972631658496/ERiPDT-b_normal.jpg" TargetMode="External"/><Relationship Id="rId7024" Type="http://schemas.openxmlformats.org/officeDocument/2006/relationships/hyperlink" Target="http://pbs.twimg.com/profile_images/836744808739794946/XiKFPuMJ_normal.jpg" TargetMode="External"/><Relationship Id="rId8422" Type="http://schemas.openxmlformats.org/officeDocument/2006/relationships/hyperlink" Target="https://twitter.com/nurfltrirachmaw" TargetMode="External"/><Relationship Id="rId3567" Type="http://schemas.openxmlformats.org/officeDocument/2006/relationships/hyperlink" Target="http://abs.twimg.com/images/themes/theme1/bg.png" TargetMode="External"/><Relationship Id="rId3774" Type="http://schemas.openxmlformats.org/officeDocument/2006/relationships/hyperlink" Target="http://abs.twimg.com/images/themes/theme1/bg.png" TargetMode="External"/><Relationship Id="rId3981" Type="http://schemas.openxmlformats.org/officeDocument/2006/relationships/hyperlink" Target="http://abs.twimg.com/images/themes/theme15/bg.png" TargetMode="External"/><Relationship Id="rId4618" Type="http://schemas.openxmlformats.org/officeDocument/2006/relationships/hyperlink" Target="http://pbs.twimg.com/profile_background_images/611343955/z7tv4rkap1lr07fw836p.png" TargetMode="External"/><Relationship Id="rId4825" Type="http://schemas.openxmlformats.org/officeDocument/2006/relationships/hyperlink" Target="http://abs.twimg.com/images/themes/theme1/bg.png" TargetMode="External"/><Relationship Id="rId7231" Type="http://schemas.openxmlformats.org/officeDocument/2006/relationships/hyperlink" Target="https://twitter.com/psykomatikk" TargetMode="External"/><Relationship Id="rId488" Type="http://schemas.openxmlformats.org/officeDocument/2006/relationships/hyperlink" Target="https://t.co/OGhpqhqOxq" TargetMode="External"/><Relationship Id="rId695" Type="http://schemas.openxmlformats.org/officeDocument/2006/relationships/hyperlink" Target="https://t.co/x7JhtnmknY" TargetMode="External"/><Relationship Id="rId2169" Type="http://schemas.openxmlformats.org/officeDocument/2006/relationships/hyperlink" Target="https://pbs.twimg.com/profile_banners/4637145073/1491222967" TargetMode="External"/><Relationship Id="rId2376" Type="http://schemas.openxmlformats.org/officeDocument/2006/relationships/hyperlink" Target="https://pbs.twimg.com/profile_banners/326339275/1399484260" TargetMode="External"/><Relationship Id="rId2583" Type="http://schemas.openxmlformats.org/officeDocument/2006/relationships/hyperlink" Target="https://pbs.twimg.com/profile_banners/60879009/1490617065" TargetMode="External"/><Relationship Id="rId2790" Type="http://schemas.openxmlformats.org/officeDocument/2006/relationships/hyperlink" Target="https://pbs.twimg.com/profile_banners/3281265534/1439099065" TargetMode="External"/><Relationship Id="rId3427" Type="http://schemas.openxmlformats.org/officeDocument/2006/relationships/hyperlink" Target="http://pbs.twimg.com/profile_background_images/378800000091634561/7c243bd61935bc1348840e6c8ef44a51.png" TargetMode="External"/><Relationship Id="rId3634" Type="http://schemas.openxmlformats.org/officeDocument/2006/relationships/hyperlink" Target="http://pbs.twimg.com/profile_background_images/378800000061053509/451a7bf58b7e5a1a3a7dcaa5e955ad0f.jpeg" TargetMode="External"/><Relationship Id="rId3841" Type="http://schemas.openxmlformats.org/officeDocument/2006/relationships/hyperlink" Target="http://pbs.twimg.com/profile_background_images/378117472/OLOLOOOOOOOOOOOOOO_C63_AMG_CHARBON_TU_COMPRENDS.jpg" TargetMode="External"/><Relationship Id="rId6040" Type="http://schemas.openxmlformats.org/officeDocument/2006/relationships/hyperlink" Target="http://pbs.twimg.com/profile_images/764251312066293760/MXew_jX-_normal.jpg" TargetMode="External"/><Relationship Id="rId6997" Type="http://schemas.openxmlformats.org/officeDocument/2006/relationships/hyperlink" Target="http://pbs.twimg.com/profile_images/843803342472204289/OwMpzWK2_normal.jpg" TargetMode="External"/><Relationship Id="rId9196" Type="http://schemas.openxmlformats.org/officeDocument/2006/relationships/hyperlink" Target="https://twitter.com/cvcv7316" TargetMode="External"/><Relationship Id="rId348" Type="http://schemas.openxmlformats.org/officeDocument/2006/relationships/hyperlink" Target="http://t.co/ThgRLrgV43" TargetMode="External"/><Relationship Id="rId555" Type="http://schemas.openxmlformats.org/officeDocument/2006/relationships/hyperlink" Target="https://t.co/3BkK2haj9t" TargetMode="External"/><Relationship Id="rId762" Type="http://schemas.openxmlformats.org/officeDocument/2006/relationships/hyperlink" Target="https://t.co/gdmZ2JLeQe" TargetMode="External"/><Relationship Id="rId1185" Type="http://schemas.openxmlformats.org/officeDocument/2006/relationships/hyperlink" Target="https://pbs.twimg.com/profile_banners/827563212765687809/1486144141" TargetMode="External"/><Relationship Id="rId1392" Type="http://schemas.openxmlformats.org/officeDocument/2006/relationships/hyperlink" Target="https://pbs.twimg.com/profile_banners/619075320/1463958591" TargetMode="External"/><Relationship Id="rId2029" Type="http://schemas.openxmlformats.org/officeDocument/2006/relationships/hyperlink" Target="https://pbs.twimg.com/profile_banners/412332223/1471213181" TargetMode="External"/><Relationship Id="rId2236" Type="http://schemas.openxmlformats.org/officeDocument/2006/relationships/hyperlink" Target="https://pbs.twimg.com/profile_banners/167360688/1490047590" TargetMode="External"/><Relationship Id="rId2443" Type="http://schemas.openxmlformats.org/officeDocument/2006/relationships/hyperlink" Target="https://pbs.twimg.com/profile_banners/56120043/1458317366" TargetMode="External"/><Relationship Id="rId2650" Type="http://schemas.openxmlformats.org/officeDocument/2006/relationships/hyperlink" Target="https://pbs.twimg.com/profile_banners/445781251/1469835530" TargetMode="External"/><Relationship Id="rId3701" Type="http://schemas.openxmlformats.org/officeDocument/2006/relationships/hyperlink" Target="http://abs.twimg.com/images/themes/theme1/bg.png" TargetMode="External"/><Relationship Id="rId5599" Type="http://schemas.openxmlformats.org/officeDocument/2006/relationships/hyperlink" Target="http://pbs.twimg.com/profile_images/764247204559224832/2hZadmWa_normal.jpg" TargetMode="External"/><Relationship Id="rId6857" Type="http://schemas.openxmlformats.org/officeDocument/2006/relationships/hyperlink" Target="http://abs.twimg.com/sticky/default_profile_images/default_profile_normal.png" TargetMode="External"/><Relationship Id="rId7908" Type="http://schemas.openxmlformats.org/officeDocument/2006/relationships/hyperlink" Target="https://twitter.com/scas" TargetMode="External"/><Relationship Id="rId9056" Type="http://schemas.openxmlformats.org/officeDocument/2006/relationships/hyperlink" Target="https://twitter.com/_j_messina" TargetMode="External"/><Relationship Id="rId9263" Type="http://schemas.openxmlformats.org/officeDocument/2006/relationships/hyperlink" Target="https://twitter.com/brothers8christ" TargetMode="External"/><Relationship Id="rId208" Type="http://schemas.openxmlformats.org/officeDocument/2006/relationships/hyperlink" Target="https://t.co/HjI2Z2nYt4" TargetMode="External"/><Relationship Id="rId415" Type="http://schemas.openxmlformats.org/officeDocument/2006/relationships/hyperlink" Target="http://t.co/zSkBHxWWCY" TargetMode="External"/><Relationship Id="rId622" Type="http://schemas.openxmlformats.org/officeDocument/2006/relationships/hyperlink" Target="http://t.co/93rB2ipzoU" TargetMode="External"/><Relationship Id="rId1045" Type="http://schemas.openxmlformats.org/officeDocument/2006/relationships/hyperlink" Target="https://pbs.twimg.com/profile_banners/793370690191777796/1490735678" TargetMode="External"/><Relationship Id="rId1252" Type="http://schemas.openxmlformats.org/officeDocument/2006/relationships/hyperlink" Target="https://pbs.twimg.com/profile_banners/35503376/1396976742" TargetMode="External"/><Relationship Id="rId2303" Type="http://schemas.openxmlformats.org/officeDocument/2006/relationships/hyperlink" Target="https://pbs.twimg.com/profile_banners/2914210312/1488754502" TargetMode="External"/><Relationship Id="rId2510" Type="http://schemas.openxmlformats.org/officeDocument/2006/relationships/hyperlink" Target="https://pbs.twimg.com/profile_banners/769552364030361600/1472312224" TargetMode="External"/><Relationship Id="rId5459" Type="http://schemas.openxmlformats.org/officeDocument/2006/relationships/hyperlink" Target="http://pbs.twimg.com/profile_images/1868294982/face_II_normal.png" TargetMode="External"/><Relationship Id="rId5666" Type="http://schemas.openxmlformats.org/officeDocument/2006/relationships/hyperlink" Target="http://pbs.twimg.com/profile_images/807469032681009152/JKG-saEz_normal.jpg" TargetMode="External"/><Relationship Id="rId8072" Type="http://schemas.openxmlformats.org/officeDocument/2006/relationships/hyperlink" Target="https://twitter.com/sarbacanedz" TargetMode="External"/><Relationship Id="rId9123" Type="http://schemas.openxmlformats.org/officeDocument/2006/relationships/hyperlink" Target="https://twitter.com/j_zander3" TargetMode="External"/><Relationship Id="rId9330" Type="http://schemas.openxmlformats.org/officeDocument/2006/relationships/hyperlink" Target="https://twitter.com/pro7gam7" TargetMode="External"/><Relationship Id="rId1112" Type="http://schemas.openxmlformats.org/officeDocument/2006/relationships/hyperlink" Target="https://pbs.twimg.com/profile_banners/436263442/1468197452" TargetMode="External"/><Relationship Id="rId4268" Type="http://schemas.openxmlformats.org/officeDocument/2006/relationships/hyperlink" Target="http://abs.twimg.com/images/themes/theme5/bg.gif" TargetMode="External"/><Relationship Id="rId4475" Type="http://schemas.openxmlformats.org/officeDocument/2006/relationships/hyperlink" Target="http://abs.twimg.com/images/themes/theme1/bg.png" TargetMode="External"/><Relationship Id="rId5319" Type="http://schemas.openxmlformats.org/officeDocument/2006/relationships/hyperlink" Target="http://pbs.twimg.com/profile_images/636280618779844608/xQ_9QQzF_normal.jpg" TargetMode="External"/><Relationship Id="rId5873" Type="http://schemas.openxmlformats.org/officeDocument/2006/relationships/hyperlink" Target="http://pbs.twimg.com/profile_images/845868125765562369/X_HbWIVo_normal.jpg" TargetMode="External"/><Relationship Id="rId6717" Type="http://schemas.openxmlformats.org/officeDocument/2006/relationships/hyperlink" Target="http://pbs.twimg.com/profile_images/844907292780724224/QS09VGe9_normal.jpg" TargetMode="External"/><Relationship Id="rId6924" Type="http://schemas.openxmlformats.org/officeDocument/2006/relationships/hyperlink" Target="http://pbs.twimg.com/profile_images/420525600114094081/_DEyHtZ5_normal.png" TargetMode="External"/><Relationship Id="rId3077" Type="http://schemas.openxmlformats.org/officeDocument/2006/relationships/hyperlink" Target="http://abs.twimg.com/images/themes/theme14/bg.gif" TargetMode="External"/><Relationship Id="rId3284" Type="http://schemas.openxmlformats.org/officeDocument/2006/relationships/hyperlink" Target="http://abs.twimg.com/images/themes/theme1/bg.png" TargetMode="External"/><Relationship Id="rId4128" Type="http://schemas.openxmlformats.org/officeDocument/2006/relationships/hyperlink" Target="http://abs.twimg.com/images/themes/theme1/bg.png" TargetMode="External"/><Relationship Id="rId4682" Type="http://schemas.openxmlformats.org/officeDocument/2006/relationships/hyperlink" Target="http://abs.twimg.com/images/themes/theme1/bg.png" TargetMode="External"/><Relationship Id="rId5526" Type="http://schemas.openxmlformats.org/officeDocument/2006/relationships/hyperlink" Target="http://pbs.twimg.com/profile_images/837996493298491393/LwTkS2t-_normal.jpg" TargetMode="External"/><Relationship Id="rId5733" Type="http://schemas.openxmlformats.org/officeDocument/2006/relationships/hyperlink" Target="http://pbs.twimg.com/profile_images/749737460075225088/L8ot0qN__normal.jpg" TargetMode="External"/><Relationship Id="rId5940" Type="http://schemas.openxmlformats.org/officeDocument/2006/relationships/hyperlink" Target="http://pbs.twimg.com/profile_images/828360772766015488/KKvK1vAv_normal.jpg" TargetMode="External"/><Relationship Id="rId8889" Type="http://schemas.openxmlformats.org/officeDocument/2006/relationships/hyperlink" Target="https://twitter.com/coppervsglass" TargetMode="External"/><Relationship Id="rId1929" Type="http://schemas.openxmlformats.org/officeDocument/2006/relationships/hyperlink" Target="https://pbs.twimg.com/profile_banners/412193647/1471211685" TargetMode="External"/><Relationship Id="rId2093" Type="http://schemas.openxmlformats.org/officeDocument/2006/relationships/hyperlink" Target="https://pbs.twimg.com/profile_banners/2533422487/1477531468" TargetMode="External"/><Relationship Id="rId3491" Type="http://schemas.openxmlformats.org/officeDocument/2006/relationships/hyperlink" Target="http://abs.twimg.com/images/themes/theme1/bg.png" TargetMode="External"/><Relationship Id="rId4335" Type="http://schemas.openxmlformats.org/officeDocument/2006/relationships/hyperlink" Target="http://abs.twimg.com/images/themes/theme1/bg.png" TargetMode="External"/><Relationship Id="rId4542" Type="http://schemas.openxmlformats.org/officeDocument/2006/relationships/hyperlink" Target="http://abs.twimg.com/images/themes/theme1/bg.png" TargetMode="External"/><Relationship Id="rId5800" Type="http://schemas.openxmlformats.org/officeDocument/2006/relationships/hyperlink" Target="http://pbs.twimg.com/profile_images/711143409147375616/yz_mDfft_normal.jpg" TargetMode="External"/><Relationship Id="rId7698" Type="http://schemas.openxmlformats.org/officeDocument/2006/relationships/hyperlink" Target="https://twitter.com/j_rey_singh" TargetMode="External"/><Relationship Id="rId8749" Type="http://schemas.openxmlformats.org/officeDocument/2006/relationships/hyperlink" Target="https://twitter.com/hyx_48" TargetMode="External"/><Relationship Id="rId8956" Type="http://schemas.openxmlformats.org/officeDocument/2006/relationships/hyperlink" Target="https://twitter.com/willou_du80" TargetMode="External"/><Relationship Id="rId3144" Type="http://schemas.openxmlformats.org/officeDocument/2006/relationships/hyperlink" Target="http://abs.twimg.com/images/themes/theme1/bg.png" TargetMode="External"/><Relationship Id="rId3351" Type="http://schemas.openxmlformats.org/officeDocument/2006/relationships/hyperlink" Target="http://abs.twimg.com/images/themes/theme1/bg.png" TargetMode="External"/><Relationship Id="rId4402" Type="http://schemas.openxmlformats.org/officeDocument/2006/relationships/hyperlink" Target="http://abs.twimg.com/images/themes/theme1/bg.png" TargetMode="External"/><Relationship Id="rId7558" Type="http://schemas.openxmlformats.org/officeDocument/2006/relationships/hyperlink" Target="https://twitter.com/ambroisedu68" TargetMode="External"/><Relationship Id="rId7765" Type="http://schemas.openxmlformats.org/officeDocument/2006/relationships/hyperlink" Target="https://twitter.com/ilias_el" TargetMode="External"/><Relationship Id="rId7972" Type="http://schemas.openxmlformats.org/officeDocument/2006/relationships/hyperlink" Target="https://twitter.com/j_siev" TargetMode="External"/><Relationship Id="rId8609" Type="http://schemas.openxmlformats.org/officeDocument/2006/relationships/hyperlink" Target="https://twitter.com/supscancun" TargetMode="External"/><Relationship Id="rId8816" Type="http://schemas.openxmlformats.org/officeDocument/2006/relationships/hyperlink" Target="https://twitter.com/94_degrees" TargetMode="External"/><Relationship Id="rId272" Type="http://schemas.openxmlformats.org/officeDocument/2006/relationships/hyperlink" Target="http://t.co/0jf9Lz0mGd" TargetMode="External"/><Relationship Id="rId2160" Type="http://schemas.openxmlformats.org/officeDocument/2006/relationships/hyperlink" Target="https://pbs.twimg.com/profile_banners/3739667656/1483775854" TargetMode="External"/><Relationship Id="rId3004" Type="http://schemas.openxmlformats.org/officeDocument/2006/relationships/hyperlink" Target="http://abs.twimg.com/images/themes/theme6/bg.gif" TargetMode="External"/><Relationship Id="rId3211" Type="http://schemas.openxmlformats.org/officeDocument/2006/relationships/hyperlink" Target="http://pbs.twimg.com/profile_background_images/378800000031562237/09ad520168d7299f046b256281da748b.jpeg" TargetMode="External"/><Relationship Id="rId6367" Type="http://schemas.openxmlformats.org/officeDocument/2006/relationships/hyperlink" Target="http://pbs.twimg.com/profile_images/822152507682095104/a-L_EkxW_normal.jpg" TargetMode="External"/><Relationship Id="rId6574" Type="http://schemas.openxmlformats.org/officeDocument/2006/relationships/hyperlink" Target="http://pbs.twimg.com/profile_images/846749879309262848/7upZgrD6_normal.jpg" TargetMode="External"/><Relationship Id="rId6781" Type="http://schemas.openxmlformats.org/officeDocument/2006/relationships/hyperlink" Target="http://pbs.twimg.com/profile_images/759171247729106944/IHWueXgI_normal.jpg" TargetMode="External"/><Relationship Id="rId7418" Type="http://schemas.openxmlformats.org/officeDocument/2006/relationships/hyperlink" Target="https://twitter.com/suniljayant" TargetMode="External"/><Relationship Id="rId7625" Type="http://schemas.openxmlformats.org/officeDocument/2006/relationships/hyperlink" Target="https://twitter.com/lordrayanson" TargetMode="External"/><Relationship Id="rId7832" Type="http://schemas.openxmlformats.org/officeDocument/2006/relationships/hyperlink" Target="https://twitter.com/j_dajuiceman" TargetMode="External"/><Relationship Id="rId132" Type="http://schemas.openxmlformats.org/officeDocument/2006/relationships/hyperlink" Target="https://t.co/XCdAqCReQ2" TargetMode="External"/><Relationship Id="rId2020" Type="http://schemas.openxmlformats.org/officeDocument/2006/relationships/hyperlink" Target="https://pbs.twimg.com/profile_banners/451942600/1470752159" TargetMode="External"/><Relationship Id="rId5176" Type="http://schemas.openxmlformats.org/officeDocument/2006/relationships/hyperlink" Target="http://pbs.twimg.com/profile_images/846024274418810884/EvEozyTM_normal.jpg" TargetMode="External"/><Relationship Id="rId5383" Type="http://schemas.openxmlformats.org/officeDocument/2006/relationships/hyperlink" Target="http://pbs.twimg.com/profile_images/739837201010171908/P66EOLGb_normal.jpg" TargetMode="External"/><Relationship Id="rId5590" Type="http://schemas.openxmlformats.org/officeDocument/2006/relationships/hyperlink" Target="http://pbs.twimg.com/profile_images/423832783740342272/lgsVY4OO_normal.png" TargetMode="External"/><Relationship Id="rId6227" Type="http://schemas.openxmlformats.org/officeDocument/2006/relationships/hyperlink" Target="http://pbs.twimg.com/profile_images/52930773/58158_large_normal.jpg" TargetMode="External"/><Relationship Id="rId6434" Type="http://schemas.openxmlformats.org/officeDocument/2006/relationships/hyperlink" Target="http://pbs.twimg.com/profile_images/749725807350800384/yr66k1Gm_normal.jpg" TargetMode="External"/><Relationship Id="rId6641" Type="http://schemas.openxmlformats.org/officeDocument/2006/relationships/hyperlink" Target="http://pbs.twimg.com/profile_images/829894809477316608/8kGdlS41_normal.jpg" TargetMode="External"/><Relationship Id="rId1579" Type="http://schemas.openxmlformats.org/officeDocument/2006/relationships/hyperlink" Target="https://pbs.twimg.com/profile_banners/4859777525/1487674837" TargetMode="External"/><Relationship Id="rId2977" Type="http://schemas.openxmlformats.org/officeDocument/2006/relationships/hyperlink" Target="http://pbs.twimg.com/profile_background_images/460498102198079490/RxQO4wa8.jpeg" TargetMode="External"/><Relationship Id="rId4192" Type="http://schemas.openxmlformats.org/officeDocument/2006/relationships/hyperlink" Target="http://abs.twimg.com/images/themes/theme11/bg.gif" TargetMode="External"/><Relationship Id="rId5036" Type="http://schemas.openxmlformats.org/officeDocument/2006/relationships/hyperlink" Target="http://pbs.twimg.com/profile_images/793222429376118784/10X8BVwM_normal.jpg" TargetMode="External"/><Relationship Id="rId5243" Type="http://schemas.openxmlformats.org/officeDocument/2006/relationships/hyperlink" Target="http://pbs.twimg.com/profile_images/616103595637907457/HcicZ2lH_normal.jpg" TargetMode="External"/><Relationship Id="rId5450" Type="http://schemas.openxmlformats.org/officeDocument/2006/relationships/hyperlink" Target="http://pbs.twimg.com/profile_images/848839593638019073/LtE_9GBl_normal.jpg" TargetMode="External"/><Relationship Id="rId8399" Type="http://schemas.openxmlformats.org/officeDocument/2006/relationships/hyperlink" Target="https://twitter.com/engadget" TargetMode="External"/><Relationship Id="rId949" Type="http://schemas.openxmlformats.org/officeDocument/2006/relationships/hyperlink" Target="http://t.co/2lCeVLrwsS" TargetMode="External"/><Relationship Id="rId1786" Type="http://schemas.openxmlformats.org/officeDocument/2006/relationships/hyperlink" Target="https://pbs.twimg.com/profile_banners/28520903/1352482078" TargetMode="External"/><Relationship Id="rId1993" Type="http://schemas.openxmlformats.org/officeDocument/2006/relationships/hyperlink" Target="https://pbs.twimg.com/profile_banners/451860884/1470752428" TargetMode="External"/><Relationship Id="rId2837" Type="http://schemas.openxmlformats.org/officeDocument/2006/relationships/hyperlink" Target="https://pbs.twimg.com/profile_banners/131538270/1418923278" TargetMode="External"/><Relationship Id="rId4052" Type="http://schemas.openxmlformats.org/officeDocument/2006/relationships/hyperlink" Target="http://abs.twimg.com/images/themes/theme1/bg.png" TargetMode="External"/><Relationship Id="rId5103" Type="http://schemas.openxmlformats.org/officeDocument/2006/relationships/hyperlink" Target="http://pbs.twimg.com/profile_images/845467750990430208/wWqCg4-K_normal.jpg" TargetMode="External"/><Relationship Id="rId6501" Type="http://schemas.openxmlformats.org/officeDocument/2006/relationships/hyperlink" Target="http://pbs.twimg.com/profile_images/753900556935135232/xq1YyfDA_normal.jpg" TargetMode="External"/><Relationship Id="rId8259" Type="http://schemas.openxmlformats.org/officeDocument/2006/relationships/hyperlink" Target="https://twitter.com/thekillertueur1" TargetMode="External"/><Relationship Id="rId78" Type="http://schemas.openxmlformats.org/officeDocument/2006/relationships/hyperlink" Target="http://t.co/7TfHCN3Jh1" TargetMode="External"/><Relationship Id="rId809" Type="http://schemas.openxmlformats.org/officeDocument/2006/relationships/hyperlink" Target="http://t.co/OqWes5GNjz" TargetMode="External"/><Relationship Id="rId1439" Type="http://schemas.openxmlformats.org/officeDocument/2006/relationships/hyperlink" Target="https://pbs.twimg.com/profile_banners/3662604212/1486568178" TargetMode="External"/><Relationship Id="rId1646" Type="http://schemas.openxmlformats.org/officeDocument/2006/relationships/hyperlink" Target="https://pbs.twimg.com/profile_banners/788063658165231616/1476766336" TargetMode="External"/><Relationship Id="rId1853" Type="http://schemas.openxmlformats.org/officeDocument/2006/relationships/hyperlink" Target="https://pbs.twimg.com/profile_banners/31282855/1471386139" TargetMode="External"/><Relationship Id="rId2904" Type="http://schemas.openxmlformats.org/officeDocument/2006/relationships/hyperlink" Target="https://pbs.twimg.com/profile_banners/450560910/1489739038" TargetMode="External"/><Relationship Id="rId5310" Type="http://schemas.openxmlformats.org/officeDocument/2006/relationships/hyperlink" Target="http://pbs.twimg.com/profile_images/847461295959949312/D4skQtAs_normal.jpg" TargetMode="External"/><Relationship Id="rId7068" Type="http://schemas.openxmlformats.org/officeDocument/2006/relationships/hyperlink" Target="http://pbs.twimg.com/profile_images/811686786502168576/aIUhi6fG_normal.jpg" TargetMode="External"/><Relationship Id="rId8119" Type="http://schemas.openxmlformats.org/officeDocument/2006/relationships/hyperlink" Target="https://twitter.com/katleroo" TargetMode="External"/><Relationship Id="rId8466" Type="http://schemas.openxmlformats.org/officeDocument/2006/relationships/hyperlink" Target="https://twitter.com/queiynda" TargetMode="External"/><Relationship Id="rId8673" Type="http://schemas.openxmlformats.org/officeDocument/2006/relationships/hyperlink" Target="https://twitter.com/macrumors" TargetMode="External"/><Relationship Id="rId8880" Type="http://schemas.openxmlformats.org/officeDocument/2006/relationships/hyperlink" Target="https://twitter.com/myappleeden" TargetMode="External"/><Relationship Id="rId1506" Type="http://schemas.openxmlformats.org/officeDocument/2006/relationships/hyperlink" Target="https://pbs.twimg.com/profile_banners/408304896/1359213608" TargetMode="External"/><Relationship Id="rId1713" Type="http://schemas.openxmlformats.org/officeDocument/2006/relationships/hyperlink" Target="https://pbs.twimg.com/profile_banners/1359238404/1446248235" TargetMode="External"/><Relationship Id="rId1920" Type="http://schemas.openxmlformats.org/officeDocument/2006/relationships/hyperlink" Target="https://pbs.twimg.com/profile_banners/598978632/1428512390" TargetMode="External"/><Relationship Id="rId4869" Type="http://schemas.openxmlformats.org/officeDocument/2006/relationships/hyperlink" Target="http://pbs.twimg.com/profile_background_images/566524686024990720/slkWyQ4B.png" TargetMode="External"/><Relationship Id="rId7275" Type="http://schemas.openxmlformats.org/officeDocument/2006/relationships/hyperlink" Target="https://twitter.com/kitty__obrien" TargetMode="External"/><Relationship Id="rId7482" Type="http://schemas.openxmlformats.org/officeDocument/2006/relationships/hyperlink" Target="https://twitter.com/j_eleftheriou" TargetMode="External"/><Relationship Id="rId8326" Type="http://schemas.openxmlformats.org/officeDocument/2006/relationships/hyperlink" Target="https://twitter.com/galaxy1061" TargetMode="External"/><Relationship Id="rId8533" Type="http://schemas.openxmlformats.org/officeDocument/2006/relationships/hyperlink" Target="https://twitter.com/wilso965" TargetMode="External"/><Relationship Id="rId8740" Type="http://schemas.openxmlformats.org/officeDocument/2006/relationships/hyperlink" Target="https://twitter.com/joeyrellsh" TargetMode="External"/><Relationship Id="rId3678" Type="http://schemas.openxmlformats.org/officeDocument/2006/relationships/hyperlink" Target="http://pbs.twimg.com/profile_background_images/480649885683695616/i20RaM4K.jpeg" TargetMode="External"/><Relationship Id="rId3885" Type="http://schemas.openxmlformats.org/officeDocument/2006/relationships/hyperlink" Target="http://abs.twimg.com/images/themes/theme1/bg.png" TargetMode="External"/><Relationship Id="rId4729" Type="http://schemas.openxmlformats.org/officeDocument/2006/relationships/hyperlink" Target="http://pbs.twimg.com/profile_background_images/378800000116452155/23dd690297488f5786d6abf2e446701b.jpeg" TargetMode="External"/><Relationship Id="rId4936" Type="http://schemas.openxmlformats.org/officeDocument/2006/relationships/hyperlink" Target="http://pbs.twimg.com/profile_images/717366813550632961/AbO6LAzk_normal.jpg" TargetMode="External"/><Relationship Id="rId6084" Type="http://schemas.openxmlformats.org/officeDocument/2006/relationships/hyperlink" Target="http://pbs.twimg.com/profile_images/764949731810349056/_Sd8Ha9T_normal.jpg" TargetMode="External"/><Relationship Id="rId6291" Type="http://schemas.openxmlformats.org/officeDocument/2006/relationships/hyperlink" Target="http://pbs.twimg.com/profile_images/837032396407115788/U6NsZHpz_normal.jpg" TargetMode="External"/><Relationship Id="rId7135" Type="http://schemas.openxmlformats.org/officeDocument/2006/relationships/hyperlink" Target="http://pbs.twimg.com/profile_images/835596337957715968/LGGmIMeI_normal.jpg" TargetMode="External"/><Relationship Id="rId7342" Type="http://schemas.openxmlformats.org/officeDocument/2006/relationships/hyperlink" Target="https://twitter.com/vietreadercom" TargetMode="External"/><Relationship Id="rId8600" Type="http://schemas.openxmlformats.org/officeDocument/2006/relationships/hyperlink" Target="https://twitter.com/wondersharefr" TargetMode="External"/><Relationship Id="rId599" Type="http://schemas.openxmlformats.org/officeDocument/2006/relationships/hyperlink" Target="https://t.co/l72Udxi3ir" TargetMode="External"/><Relationship Id="rId2487" Type="http://schemas.openxmlformats.org/officeDocument/2006/relationships/hyperlink" Target="https://pbs.twimg.com/profile_banners/738924208705544192/1465008776" TargetMode="External"/><Relationship Id="rId2694" Type="http://schemas.openxmlformats.org/officeDocument/2006/relationships/hyperlink" Target="https://pbs.twimg.com/profile_banners/847165790214348801/1491156299" TargetMode="External"/><Relationship Id="rId3538" Type="http://schemas.openxmlformats.org/officeDocument/2006/relationships/hyperlink" Target="http://abs.twimg.com/images/themes/theme1/bg.png" TargetMode="External"/><Relationship Id="rId3745" Type="http://schemas.openxmlformats.org/officeDocument/2006/relationships/hyperlink" Target="http://abs.twimg.com/images/themes/theme1/bg.png" TargetMode="External"/><Relationship Id="rId6151" Type="http://schemas.openxmlformats.org/officeDocument/2006/relationships/hyperlink" Target="http://pbs.twimg.com/profile_images/515302106958278656/zgiIzbl3_normal.jpeg" TargetMode="External"/><Relationship Id="rId7202" Type="http://schemas.openxmlformats.org/officeDocument/2006/relationships/hyperlink" Target="https://twitter.com/nicoll27ps38" TargetMode="External"/><Relationship Id="rId459" Type="http://schemas.openxmlformats.org/officeDocument/2006/relationships/hyperlink" Target="http://t.co/RPfLpmdUm8" TargetMode="External"/><Relationship Id="rId666" Type="http://schemas.openxmlformats.org/officeDocument/2006/relationships/hyperlink" Target="http://t.co/Ul1NPoX9hd" TargetMode="External"/><Relationship Id="rId873" Type="http://schemas.openxmlformats.org/officeDocument/2006/relationships/hyperlink" Target="https://t.co/8G5CGrDCc5" TargetMode="External"/><Relationship Id="rId1089" Type="http://schemas.openxmlformats.org/officeDocument/2006/relationships/hyperlink" Target="https://pbs.twimg.com/profile_banners/59319594/1461474615" TargetMode="External"/><Relationship Id="rId1296" Type="http://schemas.openxmlformats.org/officeDocument/2006/relationships/hyperlink" Target="https://pbs.twimg.com/profile_banners/287085834/1379693674" TargetMode="External"/><Relationship Id="rId2347" Type="http://schemas.openxmlformats.org/officeDocument/2006/relationships/hyperlink" Target="https://pbs.twimg.com/profile_banners/17739832/1402696740" TargetMode="External"/><Relationship Id="rId2554" Type="http://schemas.openxmlformats.org/officeDocument/2006/relationships/hyperlink" Target="https://pbs.twimg.com/profile_banners/240858593/1485732592" TargetMode="External"/><Relationship Id="rId3952" Type="http://schemas.openxmlformats.org/officeDocument/2006/relationships/hyperlink" Target="http://abs.twimg.com/images/themes/theme9/bg.gif" TargetMode="External"/><Relationship Id="rId6011" Type="http://schemas.openxmlformats.org/officeDocument/2006/relationships/hyperlink" Target="http://pbs.twimg.com/profile_images/845734381662720001/EorvFb5D_normal.jpg" TargetMode="External"/><Relationship Id="rId9167" Type="http://schemas.openxmlformats.org/officeDocument/2006/relationships/hyperlink" Target="https://twitter.com/j_catharsis" TargetMode="External"/><Relationship Id="rId9374" Type="http://schemas.openxmlformats.org/officeDocument/2006/relationships/hyperlink" Target="https://twitter.com/samyzoqenoby" TargetMode="External"/><Relationship Id="rId319" Type="http://schemas.openxmlformats.org/officeDocument/2006/relationships/hyperlink" Target="https://t.co/iKXnS5TZC2" TargetMode="External"/><Relationship Id="rId526" Type="http://schemas.openxmlformats.org/officeDocument/2006/relationships/hyperlink" Target="https://t.co/wcah902xq1" TargetMode="External"/><Relationship Id="rId1156" Type="http://schemas.openxmlformats.org/officeDocument/2006/relationships/hyperlink" Target="https://pbs.twimg.com/profile_banners/404281393/1466068971" TargetMode="External"/><Relationship Id="rId1363" Type="http://schemas.openxmlformats.org/officeDocument/2006/relationships/hyperlink" Target="https://pbs.twimg.com/profile_banners/2340771799/1472297520" TargetMode="External"/><Relationship Id="rId2207" Type="http://schemas.openxmlformats.org/officeDocument/2006/relationships/hyperlink" Target="https://pbs.twimg.com/profile_banners/3056800077/1430595266" TargetMode="External"/><Relationship Id="rId2761" Type="http://schemas.openxmlformats.org/officeDocument/2006/relationships/hyperlink" Target="https://pbs.twimg.com/profile_banners/2675993498/1415711557" TargetMode="External"/><Relationship Id="rId3605" Type="http://schemas.openxmlformats.org/officeDocument/2006/relationships/hyperlink" Target="http://pbs.twimg.com/profile_background_images/472097694106648576/1tX2yqb2.png" TargetMode="External"/><Relationship Id="rId3812" Type="http://schemas.openxmlformats.org/officeDocument/2006/relationships/hyperlink" Target="http://pbs.twimg.com/profile_background_images/516905374704603136/-IshcIzZ.png" TargetMode="External"/><Relationship Id="rId6968" Type="http://schemas.openxmlformats.org/officeDocument/2006/relationships/hyperlink" Target="http://pbs.twimg.com/profile_images/803979230514188288/5sHSoHJL_normal.jpg" TargetMode="External"/><Relationship Id="rId8183" Type="http://schemas.openxmlformats.org/officeDocument/2006/relationships/hyperlink" Target="https://twitter.com/hossine444423" TargetMode="External"/><Relationship Id="rId8390" Type="http://schemas.openxmlformats.org/officeDocument/2006/relationships/hyperlink" Target="https://twitter.com/kaarl_plays" TargetMode="External"/><Relationship Id="rId9027" Type="http://schemas.openxmlformats.org/officeDocument/2006/relationships/hyperlink" Target="https://twitter.com/my0804212" TargetMode="External"/><Relationship Id="rId9234" Type="http://schemas.openxmlformats.org/officeDocument/2006/relationships/hyperlink" Target="https://twitter.com/shannondale15" TargetMode="External"/><Relationship Id="rId733" Type="http://schemas.openxmlformats.org/officeDocument/2006/relationships/hyperlink" Target="https://t.co/1D7p5yuVAl" TargetMode="External"/><Relationship Id="rId940" Type="http://schemas.openxmlformats.org/officeDocument/2006/relationships/hyperlink" Target="https://t.co/tClJ0Tr2KK" TargetMode="External"/><Relationship Id="rId1016" Type="http://schemas.openxmlformats.org/officeDocument/2006/relationships/hyperlink" Target="http://t.co/eV2fDifCK1" TargetMode="External"/><Relationship Id="rId1570" Type="http://schemas.openxmlformats.org/officeDocument/2006/relationships/hyperlink" Target="https://pbs.twimg.com/profile_banners/608435956/1470752446" TargetMode="External"/><Relationship Id="rId2414" Type="http://schemas.openxmlformats.org/officeDocument/2006/relationships/hyperlink" Target="https://pbs.twimg.com/profile_banners/3365749990/1472546440" TargetMode="External"/><Relationship Id="rId2621" Type="http://schemas.openxmlformats.org/officeDocument/2006/relationships/hyperlink" Target="https://pbs.twimg.com/profile_banners/884359729/1476953851" TargetMode="External"/><Relationship Id="rId5777" Type="http://schemas.openxmlformats.org/officeDocument/2006/relationships/hyperlink" Target="http://pbs.twimg.com/profile_images/666355420395610112/fE5TMgpZ_normal.png" TargetMode="External"/><Relationship Id="rId5984" Type="http://schemas.openxmlformats.org/officeDocument/2006/relationships/hyperlink" Target="http://pbs.twimg.com/profile_images/780489511939739651/daEt7V5A_normal.jpg" TargetMode="External"/><Relationship Id="rId6828" Type="http://schemas.openxmlformats.org/officeDocument/2006/relationships/hyperlink" Target="http://pbs.twimg.com/profile_images/830357097594368000/g2mjjMZE_normal.jpg" TargetMode="External"/><Relationship Id="rId8043" Type="http://schemas.openxmlformats.org/officeDocument/2006/relationships/hyperlink" Target="https://twitter.com/skyfall13013" TargetMode="External"/><Relationship Id="rId9441" Type="http://schemas.openxmlformats.org/officeDocument/2006/relationships/hyperlink" Target="https://twitter.com/maestrostecno" TargetMode="External"/><Relationship Id="rId800" Type="http://schemas.openxmlformats.org/officeDocument/2006/relationships/hyperlink" Target="http://t.co/w4aGcaUJYO" TargetMode="External"/><Relationship Id="rId1223" Type="http://schemas.openxmlformats.org/officeDocument/2006/relationships/hyperlink" Target="https://pbs.twimg.com/profile_banners/275686563/1484064279" TargetMode="External"/><Relationship Id="rId1430" Type="http://schemas.openxmlformats.org/officeDocument/2006/relationships/hyperlink" Target="https://pbs.twimg.com/profile_banners/715086896125358080/1486303503" TargetMode="External"/><Relationship Id="rId4379" Type="http://schemas.openxmlformats.org/officeDocument/2006/relationships/hyperlink" Target="http://pbs.twimg.com/profile_background_images/662758334/twilk_background_5058a9443ad49.jpg" TargetMode="External"/><Relationship Id="rId4586" Type="http://schemas.openxmlformats.org/officeDocument/2006/relationships/hyperlink" Target="http://abs.twimg.com/images/themes/theme5/bg.gif" TargetMode="External"/><Relationship Id="rId4793" Type="http://schemas.openxmlformats.org/officeDocument/2006/relationships/hyperlink" Target="http://abs.twimg.com/images/themes/theme1/bg.png" TargetMode="External"/><Relationship Id="rId5637" Type="http://schemas.openxmlformats.org/officeDocument/2006/relationships/hyperlink" Target="http://pbs.twimg.com/profile_images/554539693199474688/Pndw3QHj_normal.png" TargetMode="External"/><Relationship Id="rId5844" Type="http://schemas.openxmlformats.org/officeDocument/2006/relationships/hyperlink" Target="http://pbs.twimg.com/profile_images/743369376477241344/-gsTU0XN_normal.jpg" TargetMode="External"/><Relationship Id="rId8250" Type="http://schemas.openxmlformats.org/officeDocument/2006/relationships/hyperlink" Target="https://twitter.com/mkasanm" TargetMode="External"/><Relationship Id="rId9301" Type="http://schemas.openxmlformats.org/officeDocument/2006/relationships/hyperlink" Target="https://twitter.com/photogra_info" TargetMode="External"/><Relationship Id="rId3188" Type="http://schemas.openxmlformats.org/officeDocument/2006/relationships/hyperlink" Target="http://pbs.twimg.com/profile_background_images/589549912326438912/-WN8rLtK.png" TargetMode="External"/><Relationship Id="rId3395" Type="http://schemas.openxmlformats.org/officeDocument/2006/relationships/hyperlink" Target="http://pbs.twimg.com/profile_background_images/448113119085080576/QuvJZoFM.jpeg" TargetMode="External"/><Relationship Id="rId4239" Type="http://schemas.openxmlformats.org/officeDocument/2006/relationships/hyperlink" Target="http://abs.twimg.com/images/themes/theme1/bg.png" TargetMode="External"/><Relationship Id="rId4446" Type="http://schemas.openxmlformats.org/officeDocument/2006/relationships/hyperlink" Target="http://pbs.twimg.com/profile_background_images/378800000167852299/JaWJDV3x.jpeg" TargetMode="External"/><Relationship Id="rId4653" Type="http://schemas.openxmlformats.org/officeDocument/2006/relationships/hyperlink" Target="http://pbs.twimg.com/profile_background_images/612995193004888064/PcG0sf--.jpg" TargetMode="External"/><Relationship Id="rId4860" Type="http://schemas.openxmlformats.org/officeDocument/2006/relationships/hyperlink" Target="http://abs.twimg.com/images/themes/theme1/bg.png" TargetMode="External"/><Relationship Id="rId5704" Type="http://schemas.openxmlformats.org/officeDocument/2006/relationships/hyperlink" Target="http://pbs.twimg.com/profile_images/524137092755243008/pQKkqp9J_normal.jpeg" TargetMode="External"/><Relationship Id="rId5911" Type="http://schemas.openxmlformats.org/officeDocument/2006/relationships/hyperlink" Target="http://pbs.twimg.com/profile_images/821596812444307458/mHho07Zz_normal.jpg" TargetMode="External"/><Relationship Id="rId8110" Type="http://schemas.openxmlformats.org/officeDocument/2006/relationships/hyperlink" Target="https://twitter.com/samsungprofr" TargetMode="External"/><Relationship Id="rId3048" Type="http://schemas.openxmlformats.org/officeDocument/2006/relationships/hyperlink" Target="http://abs.twimg.com/images/themes/theme1/bg.png" TargetMode="External"/><Relationship Id="rId3255" Type="http://schemas.openxmlformats.org/officeDocument/2006/relationships/hyperlink" Target="http://abs.twimg.com/images/themes/theme1/bg.png" TargetMode="External"/><Relationship Id="rId3462" Type="http://schemas.openxmlformats.org/officeDocument/2006/relationships/hyperlink" Target="http://abs.twimg.com/images/themes/theme1/bg.png" TargetMode="External"/><Relationship Id="rId4306" Type="http://schemas.openxmlformats.org/officeDocument/2006/relationships/hyperlink" Target="http://abs.twimg.com/images/themes/theme1/bg.png" TargetMode="External"/><Relationship Id="rId4513" Type="http://schemas.openxmlformats.org/officeDocument/2006/relationships/hyperlink" Target="http://pbs.twimg.com/profile_background_images/445195534320410624/Z-koO1AF.png" TargetMode="External"/><Relationship Id="rId4720" Type="http://schemas.openxmlformats.org/officeDocument/2006/relationships/hyperlink" Target="http://abs.twimg.com/images/themes/theme1/bg.png" TargetMode="External"/><Relationship Id="rId7669" Type="http://schemas.openxmlformats.org/officeDocument/2006/relationships/hyperlink" Target="https://twitter.com/kalmache1" TargetMode="External"/><Relationship Id="rId7876" Type="http://schemas.openxmlformats.org/officeDocument/2006/relationships/hyperlink" Target="https://twitter.com/j_erj170" TargetMode="External"/><Relationship Id="rId8927" Type="http://schemas.openxmlformats.org/officeDocument/2006/relationships/hyperlink" Target="https://twitter.com/wakanim" TargetMode="External"/><Relationship Id="rId176" Type="http://schemas.openxmlformats.org/officeDocument/2006/relationships/hyperlink" Target="http://t.co/JngiEdr8iI" TargetMode="External"/><Relationship Id="rId383" Type="http://schemas.openxmlformats.org/officeDocument/2006/relationships/hyperlink" Target="https://t.co/O1IUreYG5Q" TargetMode="External"/><Relationship Id="rId590" Type="http://schemas.openxmlformats.org/officeDocument/2006/relationships/hyperlink" Target="https://t.co/NY02ICJzDz" TargetMode="External"/><Relationship Id="rId2064" Type="http://schemas.openxmlformats.org/officeDocument/2006/relationships/hyperlink" Target="https://pbs.twimg.com/profile_banners/1345483171/1477069094" TargetMode="External"/><Relationship Id="rId2271" Type="http://schemas.openxmlformats.org/officeDocument/2006/relationships/hyperlink" Target="https://pbs.twimg.com/profile_banners/1060579032/1490581042" TargetMode="External"/><Relationship Id="rId3115" Type="http://schemas.openxmlformats.org/officeDocument/2006/relationships/hyperlink" Target="http://abs.twimg.com/images/themes/theme11/bg.gif" TargetMode="External"/><Relationship Id="rId3322" Type="http://schemas.openxmlformats.org/officeDocument/2006/relationships/hyperlink" Target="http://pbs.twimg.com/profile_background_images/591643060578029569/r6_1hhNd.jpg" TargetMode="External"/><Relationship Id="rId6478" Type="http://schemas.openxmlformats.org/officeDocument/2006/relationships/hyperlink" Target="http://pbs.twimg.com/profile_images/848230271753355269/y-RWWfFl_normal.jpg" TargetMode="External"/><Relationship Id="rId6685" Type="http://schemas.openxmlformats.org/officeDocument/2006/relationships/hyperlink" Target="http://pbs.twimg.com/profile_images/848474501985824770/GCN9YSVA_normal.jpg" TargetMode="External"/><Relationship Id="rId7529" Type="http://schemas.openxmlformats.org/officeDocument/2006/relationships/hyperlink" Target="https://twitter.com/abood_altayyar" TargetMode="External"/><Relationship Id="rId9091" Type="http://schemas.openxmlformats.org/officeDocument/2006/relationships/hyperlink" Target="https://twitter.com/nadirihamza1" TargetMode="External"/><Relationship Id="rId243" Type="http://schemas.openxmlformats.org/officeDocument/2006/relationships/hyperlink" Target="https://t.co/9zNCJwAcMr" TargetMode="External"/><Relationship Id="rId450" Type="http://schemas.openxmlformats.org/officeDocument/2006/relationships/hyperlink" Target="http://t.co/6NnK4tSfL1" TargetMode="External"/><Relationship Id="rId1080" Type="http://schemas.openxmlformats.org/officeDocument/2006/relationships/hyperlink" Target="https://pbs.twimg.com/profile_banners/2480442879/1467587910" TargetMode="External"/><Relationship Id="rId2131" Type="http://schemas.openxmlformats.org/officeDocument/2006/relationships/hyperlink" Target="https://pbs.twimg.com/profile_banners/4262539993/1475508445" TargetMode="External"/><Relationship Id="rId5287" Type="http://schemas.openxmlformats.org/officeDocument/2006/relationships/hyperlink" Target="http://pbs.twimg.com/profile_images/431375917848354816/nMgL0Y23_normal.jpeg" TargetMode="External"/><Relationship Id="rId5494" Type="http://schemas.openxmlformats.org/officeDocument/2006/relationships/hyperlink" Target="http://pbs.twimg.com/profile_images/512220490073509889/zueFoEuC_normal.png" TargetMode="External"/><Relationship Id="rId6338" Type="http://schemas.openxmlformats.org/officeDocument/2006/relationships/hyperlink" Target="http://pbs.twimg.com/profile_images/502208695854313472/mupwPlOC_normal.jpeg" TargetMode="External"/><Relationship Id="rId6892" Type="http://schemas.openxmlformats.org/officeDocument/2006/relationships/hyperlink" Target="http://pbs.twimg.com/profile_images/842021780709642241/wChNG8lu_normal.jpg" TargetMode="External"/><Relationship Id="rId7736" Type="http://schemas.openxmlformats.org/officeDocument/2006/relationships/hyperlink" Target="https://twitter.com/john1966olsen" TargetMode="External"/><Relationship Id="rId7943" Type="http://schemas.openxmlformats.org/officeDocument/2006/relationships/hyperlink" Target="https://twitter.com/playbookeden" TargetMode="External"/><Relationship Id="rId103" Type="http://schemas.openxmlformats.org/officeDocument/2006/relationships/hyperlink" Target="https://t.co/ISAPVgZ1uT" TargetMode="External"/><Relationship Id="rId310" Type="http://schemas.openxmlformats.org/officeDocument/2006/relationships/hyperlink" Target="http://t.co/0Hlm53AYEi" TargetMode="External"/><Relationship Id="rId4096" Type="http://schemas.openxmlformats.org/officeDocument/2006/relationships/hyperlink" Target="http://pbs.twimg.com/profile_background_images/583287324206743552/CjKa8tAK.png" TargetMode="External"/><Relationship Id="rId5147" Type="http://schemas.openxmlformats.org/officeDocument/2006/relationships/hyperlink" Target="http://pbs.twimg.com/profile_images/693830015989972993/02EMBJdh_normal.jpg" TargetMode="External"/><Relationship Id="rId6545" Type="http://schemas.openxmlformats.org/officeDocument/2006/relationships/hyperlink" Target="http://pbs.twimg.com/profile_images/840220669778444288/Z7t4FAFk_normal.jpg" TargetMode="External"/><Relationship Id="rId6752" Type="http://schemas.openxmlformats.org/officeDocument/2006/relationships/hyperlink" Target="http://pbs.twimg.com/profile_images/822307599882145794/SihhZ7QE_normal.jpg" TargetMode="External"/><Relationship Id="rId7803" Type="http://schemas.openxmlformats.org/officeDocument/2006/relationships/hyperlink" Target="https://twitter.com/aboutiphone14" TargetMode="External"/><Relationship Id="rId1897" Type="http://schemas.openxmlformats.org/officeDocument/2006/relationships/hyperlink" Target="https://pbs.twimg.com/profile_banners/98141483/1487081531" TargetMode="External"/><Relationship Id="rId2948" Type="http://schemas.openxmlformats.org/officeDocument/2006/relationships/hyperlink" Target="http://pbs.twimg.com/profile_background_images/378800000104392357/ea103730a51d0552e0e8c85d5bd6f13c.png" TargetMode="External"/><Relationship Id="rId5354" Type="http://schemas.openxmlformats.org/officeDocument/2006/relationships/hyperlink" Target="http://pbs.twimg.com/profile_images/845771122792640513/MbAUPGx2_normal.jpg" TargetMode="External"/><Relationship Id="rId5561" Type="http://schemas.openxmlformats.org/officeDocument/2006/relationships/hyperlink" Target="http://pbs.twimg.com/profile_images/750420960898080769/z4wsHZ0y_normal.jpg" TargetMode="External"/><Relationship Id="rId6405" Type="http://schemas.openxmlformats.org/officeDocument/2006/relationships/hyperlink" Target="http://pbs.twimg.com/profile_images/797487622125920256/VS5Ter8d_normal.jpg" TargetMode="External"/><Relationship Id="rId6612" Type="http://schemas.openxmlformats.org/officeDocument/2006/relationships/hyperlink" Target="http://pbs.twimg.com/profile_images/835916579175006208/zeGMmI0__normal.jpg" TargetMode="External"/><Relationship Id="rId1757" Type="http://schemas.openxmlformats.org/officeDocument/2006/relationships/hyperlink" Target="https://pbs.twimg.com/profile_banners/2482003221/1471047780" TargetMode="External"/><Relationship Id="rId1964" Type="http://schemas.openxmlformats.org/officeDocument/2006/relationships/hyperlink" Target="https://pbs.twimg.com/profile_banners/90864084/1414430186" TargetMode="External"/><Relationship Id="rId2808" Type="http://schemas.openxmlformats.org/officeDocument/2006/relationships/hyperlink" Target="https://pbs.twimg.com/profile_banners/2488206990/1454930661" TargetMode="External"/><Relationship Id="rId4163" Type="http://schemas.openxmlformats.org/officeDocument/2006/relationships/hyperlink" Target="http://abs.twimg.com/images/themes/theme9/bg.gif" TargetMode="External"/><Relationship Id="rId4370" Type="http://schemas.openxmlformats.org/officeDocument/2006/relationships/hyperlink" Target="http://abs.twimg.com/images/themes/theme15/bg.png" TargetMode="External"/><Relationship Id="rId5007" Type="http://schemas.openxmlformats.org/officeDocument/2006/relationships/hyperlink" Target="http://pbs.twimg.com/profile_images/808717854925266945/GasFVWNy_normal.jpg" TargetMode="External"/><Relationship Id="rId5214" Type="http://schemas.openxmlformats.org/officeDocument/2006/relationships/hyperlink" Target="http://pbs.twimg.com/profile_images/763015525966446592/ijuK7DSW_normal.jpg" TargetMode="External"/><Relationship Id="rId5421" Type="http://schemas.openxmlformats.org/officeDocument/2006/relationships/hyperlink" Target="http://pbs.twimg.com/profile_images/1162674440/27017_355425735668_515445668_3693731_7230967_n_normal.jpg" TargetMode="External"/><Relationship Id="rId8577" Type="http://schemas.openxmlformats.org/officeDocument/2006/relationships/hyperlink" Target="https://twitter.com/j_ritoli" TargetMode="External"/><Relationship Id="rId8784" Type="http://schemas.openxmlformats.org/officeDocument/2006/relationships/hyperlink" Target="https://twitter.com/outmanalex" TargetMode="External"/><Relationship Id="rId8991" Type="http://schemas.openxmlformats.org/officeDocument/2006/relationships/hyperlink" Target="https://twitter.com/guardians" TargetMode="External"/><Relationship Id="rId49" Type="http://schemas.openxmlformats.org/officeDocument/2006/relationships/hyperlink" Target="http://t.co/mDIwfvYJg9" TargetMode="External"/><Relationship Id="rId1617" Type="http://schemas.openxmlformats.org/officeDocument/2006/relationships/hyperlink" Target="https://pbs.twimg.com/profile_banners/2479047762/1431005791" TargetMode="External"/><Relationship Id="rId1824" Type="http://schemas.openxmlformats.org/officeDocument/2006/relationships/hyperlink" Target="https://pbs.twimg.com/profile_banners/299057574/1433755178" TargetMode="External"/><Relationship Id="rId4023" Type="http://schemas.openxmlformats.org/officeDocument/2006/relationships/hyperlink" Target="http://pbs.twimg.com/profile_background_images/723118736/9e9390eb0ff71d4621ec2b614fb1bf95.gif" TargetMode="External"/><Relationship Id="rId4230" Type="http://schemas.openxmlformats.org/officeDocument/2006/relationships/hyperlink" Target="http://abs.twimg.com/images/themes/theme4/bg.gif" TargetMode="External"/><Relationship Id="rId7179" Type="http://schemas.openxmlformats.org/officeDocument/2006/relationships/hyperlink" Target="https://twitter.com/matrix_x2" TargetMode="External"/><Relationship Id="rId7386" Type="http://schemas.openxmlformats.org/officeDocument/2006/relationships/hyperlink" Target="https://twitter.com/detv_inspirasi" TargetMode="External"/><Relationship Id="rId7593" Type="http://schemas.openxmlformats.org/officeDocument/2006/relationships/hyperlink" Target="https://twitter.com/whltneydelrey" TargetMode="External"/><Relationship Id="rId8437" Type="http://schemas.openxmlformats.org/officeDocument/2006/relationships/hyperlink" Target="https://twitter.com/clash_sam10" TargetMode="External"/><Relationship Id="rId8644" Type="http://schemas.openxmlformats.org/officeDocument/2006/relationships/hyperlink" Target="https://twitter.com/my_galaxy_309" TargetMode="External"/><Relationship Id="rId8851" Type="http://schemas.openxmlformats.org/officeDocument/2006/relationships/hyperlink" Target="https://twitter.com/itecnonet" TargetMode="External"/><Relationship Id="rId3789" Type="http://schemas.openxmlformats.org/officeDocument/2006/relationships/hyperlink" Target="http://abs.twimg.com/images/themes/theme1/bg.png" TargetMode="External"/><Relationship Id="rId6195" Type="http://schemas.openxmlformats.org/officeDocument/2006/relationships/hyperlink" Target="http://pbs.twimg.com/profile_images/848383127281999873/3-vbsudg_normal.jpg" TargetMode="External"/><Relationship Id="rId7039" Type="http://schemas.openxmlformats.org/officeDocument/2006/relationships/hyperlink" Target="http://pbs.twimg.com/profile_images/805285850632298496/sb_XqHy6_normal.jpg" TargetMode="External"/><Relationship Id="rId7246" Type="http://schemas.openxmlformats.org/officeDocument/2006/relationships/hyperlink" Target="https://twitter.com/pedro_segura" TargetMode="External"/><Relationship Id="rId7453" Type="http://schemas.openxmlformats.org/officeDocument/2006/relationships/hyperlink" Target="https://twitter.com/mr_connecto" TargetMode="External"/><Relationship Id="rId7660" Type="http://schemas.openxmlformats.org/officeDocument/2006/relationships/hyperlink" Target="https://twitter.com/anamused" TargetMode="External"/><Relationship Id="rId8504" Type="http://schemas.openxmlformats.org/officeDocument/2006/relationships/hyperlink" Target="https://twitter.com/bilsennnaruto" TargetMode="External"/><Relationship Id="rId2598" Type="http://schemas.openxmlformats.org/officeDocument/2006/relationships/hyperlink" Target="https://pbs.twimg.com/profile_banners/3313830716/1491225464" TargetMode="External"/><Relationship Id="rId3996" Type="http://schemas.openxmlformats.org/officeDocument/2006/relationships/hyperlink" Target="http://abs.twimg.com/images/themes/theme1/bg.png" TargetMode="External"/><Relationship Id="rId6055" Type="http://schemas.openxmlformats.org/officeDocument/2006/relationships/hyperlink" Target="http://pbs.twimg.com/profile_images/516317905495920640/Ts_GVHTl_normal.jpeg" TargetMode="External"/><Relationship Id="rId6262" Type="http://schemas.openxmlformats.org/officeDocument/2006/relationships/hyperlink" Target="http://pbs.twimg.com/profile_images/534266896770936832/dGvHL43C_normal.jpeg" TargetMode="External"/><Relationship Id="rId7106" Type="http://schemas.openxmlformats.org/officeDocument/2006/relationships/hyperlink" Target="http://pbs.twimg.com/profile_images/511425633918779392/JrJgiJ8i_normal.jpeg" TargetMode="External"/><Relationship Id="rId7313" Type="http://schemas.openxmlformats.org/officeDocument/2006/relationships/hyperlink" Target="https://twitter.com/renandi62554279" TargetMode="External"/><Relationship Id="rId8711" Type="http://schemas.openxmlformats.org/officeDocument/2006/relationships/hyperlink" Target="https://twitter.com/utechcom" TargetMode="External"/><Relationship Id="rId3649" Type="http://schemas.openxmlformats.org/officeDocument/2006/relationships/hyperlink" Target="http://abs.twimg.com/images/themes/theme5/bg.gif" TargetMode="External"/><Relationship Id="rId3856" Type="http://schemas.openxmlformats.org/officeDocument/2006/relationships/hyperlink" Target="http://abs.twimg.com/images/themes/theme12/bg.gif" TargetMode="External"/><Relationship Id="rId4907" Type="http://schemas.openxmlformats.org/officeDocument/2006/relationships/hyperlink" Target="http://pbs.twimg.com/profile_images/794127258483093504/7m1fjDtZ_normal.jpg" TargetMode="External"/><Relationship Id="rId5071" Type="http://schemas.openxmlformats.org/officeDocument/2006/relationships/hyperlink" Target="http://pbs.twimg.com/profile_images/827541242187649024/q7HgtySr_normal.jpg" TargetMode="External"/><Relationship Id="rId6122" Type="http://schemas.openxmlformats.org/officeDocument/2006/relationships/hyperlink" Target="http://pbs.twimg.com/profile_images/1765976458/1111_normal.jpg" TargetMode="External"/><Relationship Id="rId7520" Type="http://schemas.openxmlformats.org/officeDocument/2006/relationships/hyperlink" Target="https://twitter.com/nytxsw" TargetMode="External"/><Relationship Id="rId9278" Type="http://schemas.openxmlformats.org/officeDocument/2006/relationships/hyperlink" Target="https://twitter.com/pierropvt" TargetMode="External"/><Relationship Id="rId777" Type="http://schemas.openxmlformats.org/officeDocument/2006/relationships/hyperlink" Target="https://t.co/on21PPkeI4" TargetMode="External"/><Relationship Id="rId984" Type="http://schemas.openxmlformats.org/officeDocument/2006/relationships/hyperlink" Target="https://t.co/tFDZAJBHx6" TargetMode="External"/><Relationship Id="rId2458" Type="http://schemas.openxmlformats.org/officeDocument/2006/relationships/hyperlink" Target="https://pbs.twimg.com/profile_banners/2610065569/1464077668" TargetMode="External"/><Relationship Id="rId2665" Type="http://schemas.openxmlformats.org/officeDocument/2006/relationships/hyperlink" Target="https://pbs.twimg.com/profile_banners/3097530304/1462922962" TargetMode="External"/><Relationship Id="rId2872" Type="http://schemas.openxmlformats.org/officeDocument/2006/relationships/hyperlink" Target="https://pbs.twimg.com/profile_banners/799392322794520576/1479487531" TargetMode="External"/><Relationship Id="rId3509" Type="http://schemas.openxmlformats.org/officeDocument/2006/relationships/hyperlink" Target="http://abs.twimg.com/images/themes/theme12/bg.gif" TargetMode="External"/><Relationship Id="rId3716" Type="http://schemas.openxmlformats.org/officeDocument/2006/relationships/hyperlink" Target="http://abs.twimg.com/images/themes/theme1/bg.png" TargetMode="External"/><Relationship Id="rId3923" Type="http://schemas.openxmlformats.org/officeDocument/2006/relationships/hyperlink" Target="http://abs.twimg.com/images/themes/theme7/bg.gif" TargetMode="External"/><Relationship Id="rId8087" Type="http://schemas.openxmlformats.org/officeDocument/2006/relationships/hyperlink" Target="https://twitter.com/krsitina0" TargetMode="External"/><Relationship Id="rId637" Type="http://schemas.openxmlformats.org/officeDocument/2006/relationships/hyperlink" Target="http://t.co/pM8iMGPkQz" TargetMode="External"/><Relationship Id="rId844" Type="http://schemas.openxmlformats.org/officeDocument/2006/relationships/hyperlink" Target="https://t.co/UZsSCCmEaI" TargetMode="External"/><Relationship Id="rId1267" Type="http://schemas.openxmlformats.org/officeDocument/2006/relationships/hyperlink" Target="https://pbs.twimg.com/profile_banners/58229410/1384861864" TargetMode="External"/><Relationship Id="rId1474" Type="http://schemas.openxmlformats.org/officeDocument/2006/relationships/hyperlink" Target="https://pbs.twimg.com/profile_banners/3632728275/1489155727" TargetMode="External"/><Relationship Id="rId1681" Type="http://schemas.openxmlformats.org/officeDocument/2006/relationships/hyperlink" Target="https://pbs.twimg.com/profile_banners/3157554101/1471167637" TargetMode="External"/><Relationship Id="rId2318" Type="http://schemas.openxmlformats.org/officeDocument/2006/relationships/hyperlink" Target="https://pbs.twimg.com/profile_banners/2426660859/1452357693" TargetMode="External"/><Relationship Id="rId2525" Type="http://schemas.openxmlformats.org/officeDocument/2006/relationships/hyperlink" Target="https://pbs.twimg.com/profile_banners/3119647236/1451169301" TargetMode="External"/><Relationship Id="rId2732" Type="http://schemas.openxmlformats.org/officeDocument/2006/relationships/hyperlink" Target="https://pbs.twimg.com/profile_banners/767722887461543936/1489588457" TargetMode="External"/><Relationship Id="rId5888" Type="http://schemas.openxmlformats.org/officeDocument/2006/relationships/hyperlink" Target="http://pbs.twimg.com/profile_images/607153392125898752/Io8VGLNN_normal.jpg" TargetMode="External"/><Relationship Id="rId6939" Type="http://schemas.openxmlformats.org/officeDocument/2006/relationships/hyperlink" Target="http://pbs.twimg.com/profile_images/656375649376972800/PQL9zMUB_normal.png" TargetMode="External"/><Relationship Id="rId8294" Type="http://schemas.openxmlformats.org/officeDocument/2006/relationships/hyperlink" Target="https://twitter.com/keil68" TargetMode="External"/><Relationship Id="rId9138" Type="http://schemas.openxmlformats.org/officeDocument/2006/relationships/hyperlink" Target="https://twitter.com/alicehe01624587" TargetMode="External"/><Relationship Id="rId9345" Type="http://schemas.openxmlformats.org/officeDocument/2006/relationships/hyperlink" Target="https://twitter.com/dugofadokogi" TargetMode="External"/><Relationship Id="rId704" Type="http://schemas.openxmlformats.org/officeDocument/2006/relationships/hyperlink" Target="https://t.co/FLINDZccyr" TargetMode="External"/><Relationship Id="rId911" Type="http://schemas.openxmlformats.org/officeDocument/2006/relationships/hyperlink" Target="https://t.co/CwoEPsWXvb" TargetMode="External"/><Relationship Id="rId1127" Type="http://schemas.openxmlformats.org/officeDocument/2006/relationships/hyperlink" Target="https://pbs.twimg.com/profile_banners/817398453097656320/1484292365" TargetMode="External"/><Relationship Id="rId1334" Type="http://schemas.openxmlformats.org/officeDocument/2006/relationships/hyperlink" Target="https://pbs.twimg.com/profile_banners/46033683/1467585464" TargetMode="External"/><Relationship Id="rId1541" Type="http://schemas.openxmlformats.org/officeDocument/2006/relationships/hyperlink" Target="https://pbs.twimg.com/profile_banners/613241027/1467592252" TargetMode="External"/><Relationship Id="rId4697" Type="http://schemas.openxmlformats.org/officeDocument/2006/relationships/hyperlink" Target="http://pbs.twimg.com/profile_background_images/636686864/84w0bczdb39nbjoz7kxi.jpeg" TargetMode="External"/><Relationship Id="rId5748" Type="http://schemas.openxmlformats.org/officeDocument/2006/relationships/hyperlink" Target="http://pbs.twimg.com/profile_images/848891335163686913/aQ6pgoIQ_normal.jpg" TargetMode="External"/><Relationship Id="rId5955" Type="http://schemas.openxmlformats.org/officeDocument/2006/relationships/hyperlink" Target="http://abs.twimg.com/sticky/default_profile_images/default_profile_normal.png" TargetMode="External"/><Relationship Id="rId8154" Type="http://schemas.openxmlformats.org/officeDocument/2006/relationships/hyperlink" Target="https://twitter.com/j_myeon0522" TargetMode="External"/><Relationship Id="rId8361" Type="http://schemas.openxmlformats.org/officeDocument/2006/relationships/hyperlink" Target="https://twitter.com/th3o_sp" TargetMode="External"/><Relationship Id="rId9205" Type="http://schemas.openxmlformats.org/officeDocument/2006/relationships/hyperlink" Target="https://twitter.com/info_terampil" TargetMode="External"/><Relationship Id="rId9412" Type="http://schemas.openxmlformats.org/officeDocument/2006/relationships/hyperlink" Target="https://twitter.com/cejyripybon" TargetMode="External"/><Relationship Id="rId40" Type="http://schemas.openxmlformats.org/officeDocument/2006/relationships/hyperlink" Target="https://t.co/OkL2XAalrs" TargetMode="External"/><Relationship Id="rId1401" Type="http://schemas.openxmlformats.org/officeDocument/2006/relationships/hyperlink" Target="https://pbs.twimg.com/profile_banners/272409016/1463959503" TargetMode="External"/><Relationship Id="rId3299" Type="http://schemas.openxmlformats.org/officeDocument/2006/relationships/hyperlink" Target="http://abs.twimg.com/images/themes/theme1/bg.png" TargetMode="External"/><Relationship Id="rId4557" Type="http://schemas.openxmlformats.org/officeDocument/2006/relationships/hyperlink" Target="http://abs.twimg.com/images/themes/theme4/bg.gif" TargetMode="External"/><Relationship Id="rId4764" Type="http://schemas.openxmlformats.org/officeDocument/2006/relationships/hyperlink" Target="http://pbs.twimg.com/profile_background_images/368543566/apple-con-lineas-violetas.jpg" TargetMode="External"/><Relationship Id="rId5608" Type="http://schemas.openxmlformats.org/officeDocument/2006/relationships/hyperlink" Target="http://pbs.twimg.com/profile_images/831841758010974208/9ydI1iwf_normal.jpg" TargetMode="External"/><Relationship Id="rId7170" Type="http://schemas.openxmlformats.org/officeDocument/2006/relationships/hyperlink" Target="http://pbs.twimg.com/profile_images/828822353878585344/u09AaOaS_normal.jpg" TargetMode="External"/><Relationship Id="rId8014" Type="http://schemas.openxmlformats.org/officeDocument/2006/relationships/hyperlink" Target="https://twitter.com/caitchristine56" TargetMode="External"/><Relationship Id="rId8221" Type="http://schemas.openxmlformats.org/officeDocument/2006/relationships/hyperlink" Target="https://twitter.com/rdemd8i38olrlkh" TargetMode="External"/><Relationship Id="rId3159" Type="http://schemas.openxmlformats.org/officeDocument/2006/relationships/hyperlink" Target="http://pbs.twimg.com/profile_background_images/291703108/CB1000R_35.jpg" TargetMode="External"/><Relationship Id="rId3366" Type="http://schemas.openxmlformats.org/officeDocument/2006/relationships/hyperlink" Target="http://pbs.twimg.com/profile_background_images/488499969/TwitterNerdist3c.gif" TargetMode="External"/><Relationship Id="rId3573" Type="http://schemas.openxmlformats.org/officeDocument/2006/relationships/hyperlink" Target="http://abs.twimg.com/images/themes/theme1/bg.png" TargetMode="External"/><Relationship Id="rId4417" Type="http://schemas.openxmlformats.org/officeDocument/2006/relationships/hyperlink" Target="http://abs.twimg.com/images/themes/theme1/bg.png" TargetMode="External"/><Relationship Id="rId4971" Type="http://schemas.openxmlformats.org/officeDocument/2006/relationships/hyperlink" Target="http://pbs.twimg.com/profile_images/839853346110517248/_pe0BsbU_normal.jpg" TargetMode="External"/><Relationship Id="rId5815" Type="http://schemas.openxmlformats.org/officeDocument/2006/relationships/hyperlink" Target="http://pbs.twimg.com/profile_images/712383122889940992/QHkWkzPy_normal.jpg" TargetMode="External"/><Relationship Id="rId7030" Type="http://schemas.openxmlformats.org/officeDocument/2006/relationships/hyperlink" Target="http://pbs.twimg.com/profile_images/3244763302/e0b26882d29ffc1c81ae310d4caf7008_normal.jpeg" TargetMode="External"/><Relationship Id="rId287" Type="http://schemas.openxmlformats.org/officeDocument/2006/relationships/hyperlink" Target="https://t.co/tLSfMdyIjg" TargetMode="External"/><Relationship Id="rId494" Type="http://schemas.openxmlformats.org/officeDocument/2006/relationships/hyperlink" Target="https://t.co/JvHJClkDr3" TargetMode="External"/><Relationship Id="rId2175" Type="http://schemas.openxmlformats.org/officeDocument/2006/relationships/hyperlink" Target="https://pbs.twimg.com/profile_banners/2910599772/1491059051" TargetMode="External"/><Relationship Id="rId2382" Type="http://schemas.openxmlformats.org/officeDocument/2006/relationships/hyperlink" Target="https://pbs.twimg.com/profile_banners/474361437/1471211172" TargetMode="External"/><Relationship Id="rId3019" Type="http://schemas.openxmlformats.org/officeDocument/2006/relationships/hyperlink" Target="http://abs.twimg.com/images/themes/theme17/bg.gif" TargetMode="External"/><Relationship Id="rId3226" Type="http://schemas.openxmlformats.org/officeDocument/2006/relationships/hyperlink" Target="http://pbs.twimg.com/profile_background_images/378800000167547467/ofqclo2d.png" TargetMode="External"/><Relationship Id="rId3780" Type="http://schemas.openxmlformats.org/officeDocument/2006/relationships/hyperlink" Target="http://abs.twimg.com/images/themes/theme1/bg.png" TargetMode="External"/><Relationship Id="rId4624" Type="http://schemas.openxmlformats.org/officeDocument/2006/relationships/hyperlink" Target="http://abs.twimg.com/images/themes/theme1/bg.png" TargetMode="External"/><Relationship Id="rId4831" Type="http://schemas.openxmlformats.org/officeDocument/2006/relationships/hyperlink" Target="http://abs.twimg.com/images/themes/theme1/bg.png" TargetMode="External"/><Relationship Id="rId7987" Type="http://schemas.openxmlformats.org/officeDocument/2006/relationships/hyperlink" Target="https://twitter.com/chonchontweerk" TargetMode="External"/><Relationship Id="rId147" Type="http://schemas.openxmlformats.org/officeDocument/2006/relationships/hyperlink" Target="http://stanrb.com/" TargetMode="External"/><Relationship Id="rId354" Type="http://schemas.openxmlformats.org/officeDocument/2006/relationships/hyperlink" Target="https://t.co/sLHuXo3SgH" TargetMode="External"/><Relationship Id="rId1191" Type="http://schemas.openxmlformats.org/officeDocument/2006/relationships/hyperlink" Target="https://pbs.twimg.com/profile_banners/114870386/1486565073" TargetMode="External"/><Relationship Id="rId2035" Type="http://schemas.openxmlformats.org/officeDocument/2006/relationships/hyperlink" Target="https://pbs.twimg.com/profile_banners/613860130/1471076199" TargetMode="External"/><Relationship Id="rId3433" Type="http://schemas.openxmlformats.org/officeDocument/2006/relationships/hyperlink" Target="http://pbs.twimg.com/profile_background_images/461953283444051968/3FCtHMru.jpeg" TargetMode="External"/><Relationship Id="rId3640" Type="http://schemas.openxmlformats.org/officeDocument/2006/relationships/hyperlink" Target="http://abs.twimg.com/images/themes/theme11/bg.gif" TargetMode="External"/><Relationship Id="rId6589" Type="http://schemas.openxmlformats.org/officeDocument/2006/relationships/hyperlink" Target="http://pbs.twimg.com/profile_images/783338455090606080/dhx4IJrS_normal.jpg" TargetMode="External"/><Relationship Id="rId6796" Type="http://schemas.openxmlformats.org/officeDocument/2006/relationships/hyperlink" Target="http://pbs.twimg.com/profile_images/1152132595/PhoneArean.com_normal.jpg" TargetMode="External"/><Relationship Id="rId7847" Type="http://schemas.openxmlformats.org/officeDocument/2006/relationships/hyperlink" Target="https://twitter.com/taniguchibob" TargetMode="External"/><Relationship Id="rId9062" Type="http://schemas.openxmlformats.org/officeDocument/2006/relationships/hyperlink" Target="https://twitter.com/van_slazer" TargetMode="External"/><Relationship Id="rId561" Type="http://schemas.openxmlformats.org/officeDocument/2006/relationships/hyperlink" Target="https://t.co/S7qCeB5c76" TargetMode="External"/><Relationship Id="rId2242" Type="http://schemas.openxmlformats.org/officeDocument/2006/relationships/hyperlink" Target="https://pbs.twimg.com/profile_banners/15383256/1402853514" TargetMode="External"/><Relationship Id="rId3500" Type="http://schemas.openxmlformats.org/officeDocument/2006/relationships/hyperlink" Target="http://abs.twimg.com/images/themes/theme15/bg.png" TargetMode="External"/><Relationship Id="rId5398" Type="http://schemas.openxmlformats.org/officeDocument/2006/relationships/hyperlink" Target="http://pbs.twimg.com/profile_images/715644463947776002/pO5EZh4S_normal.jpg" TargetMode="External"/><Relationship Id="rId6449" Type="http://schemas.openxmlformats.org/officeDocument/2006/relationships/hyperlink" Target="http://pbs.twimg.com/profile_images/848281555567079428/92dR1TZq_normal.jpg" TargetMode="External"/><Relationship Id="rId6656" Type="http://schemas.openxmlformats.org/officeDocument/2006/relationships/hyperlink" Target="http://pbs.twimg.com/profile_images/845631843328294912/g-KDftTP_normal.jpg" TargetMode="External"/><Relationship Id="rId6863" Type="http://schemas.openxmlformats.org/officeDocument/2006/relationships/hyperlink" Target="http://pbs.twimg.com/profile_images/454818314825789441/UCjGCNVq_normal.jpeg" TargetMode="External"/><Relationship Id="rId7707" Type="http://schemas.openxmlformats.org/officeDocument/2006/relationships/hyperlink" Target="https://twitter.com/raulicoprior" TargetMode="External"/><Relationship Id="rId7914" Type="http://schemas.openxmlformats.org/officeDocument/2006/relationships/hyperlink" Target="https://twitter.com/makarand63" TargetMode="External"/><Relationship Id="rId214" Type="http://schemas.openxmlformats.org/officeDocument/2006/relationships/hyperlink" Target="http://t.co/7QLOur4OsA" TargetMode="External"/><Relationship Id="rId421" Type="http://schemas.openxmlformats.org/officeDocument/2006/relationships/hyperlink" Target="http://t.co/OYIuRN1BGK" TargetMode="External"/><Relationship Id="rId1051" Type="http://schemas.openxmlformats.org/officeDocument/2006/relationships/hyperlink" Target="https://pbs.twimg.com/profile_banners/2842364509/1485784667" TargetMode="External"/><Relationship Id="rId2102" Type="http://schemas.openxmlformats.org/officeDocument/2006/relationships/hyperlink" Target="https://pbs.twimg.com/profile_banners/412954175/1470748766" TargetMode="External"/><Relationship Id="rId5258" Type="http://schemas.openxmlformats.org/officeDocument/2006/relationships/hyperlink" Target="http://pbs.twimg.com/profile_images/779372288311459840/Z3Yz0GP8_normal.jpg" TargetMode="External"/><Relationship Id="rId5465" Type="http://schemas.openxmlformats.org/officeDocument/2006/relationships/hyperlink" Target="http://pbs.twimg.com/profile_images/841572116654899200/AiqGyQG__normal.jpg" TargetMode="External"/><Relationship Id="rId5672" Type="http://schemas.openxmlformats.org/officeDocument/2006/relationships/hyperlink" Target="http://pbs.twimg.com/profile_images/846367056085823494/1N_uWNEI_normal.jpg" TargetMode="External"/><Relationship Id="rId6309" Type="http://schemas.openxmlformats.org/officeDocument/2006/relationships/hyperlink" Target="http://pbs.twimg.com/profile_images/764942990943121408/glVu2ieu_normal.jpg" TargetMode="External"/><Relationship Id="rId6516" Type="http://schemas.openxmlformats.org/officeDocument/2006/relationships/hyperlink" Target="http://pbs.twimg.com/profile_images/809161814953103360/wLX_Vsv-_normal.jpg" TargetMode="External"/><Relationship Id="rId6723" Type="http://schemas.openxmlformats.org/officeDocument/2006/relationships/hyperlink" Target="http://pbs.twimg.com/profile_images/653575702600622080/qyoEQUPC_normal.jpg" TargetMode="External"/><Relationship Id="rId6930" Type="http://schemas.openxmlformats.org/officeDocument/2006/relationships/hyperlink" Target="http://pbs.twimg.com/profile_images/819300693131415552/zv4uTBjq_normal.jpg" TargetMode="External"/><Relationship Id="rId1868" Type="http://schemas.openxmlformats.org/officeDocument/2006/relationships/hyperlink" Target="https://pbs.twimg.com/profile_banners/474104875/1468442053" TargetMode="External"/><Relationship Id="rId4067" Type="http://schemas.openxmlformats.org/officeDocument/2006/relationships/hyperlink" Target="http://abs.twimg.com/images/themes/theme1/bg.png" TargetMode="External"/><Relationship Id="rId4274" Type="http://schemas.openxmlformats.org/officeDocument/2006/relationships/hyperlink" Target="http://pbs.twimg.com/profile_background_images/797932037/21145e1369e4c9da316487d45c724cc2.jpeg" TargetMode="External"/><Relationship Id="rId4481" Type="http://schemas.openxmlformats.org/officeDocument/2006/relationships/hyperlink" Target="http://pbs.twimg.com/profile_background_images/378800000066589109/18d129d02766772ecd52e174fe3cf8e3.jpeg" TargetMode="External"/><Relationship Id="rId5118" Type="http://schemas.openxmlformats.org/officeDocument/2006/relationships/hyperlink" Target="http://pbs.twimg.com/profile_images/668732973643128832/xavYkQ_j_normal.jpg" TargetMode="External"/><Relationship Id="rId5325" Type="http://schemas.openxmlformats.org/officeDocument/2006/relationships/hyperlink" Target="http://pbs.twimg.com/profile_images/800789628882223104/vLsreeZv_normal.jpg" TargetMode="External"/><Relationship Id="rId5532" Type="http://schemas.openxmlformats.org/officeDocument/2006/relationships/hyperlink" Target="http://pbs.twimg.com/profile_images/847143698240618499/fGPoFbBy_normal.jpg" TargetMode="External"/><Relationship Id="rId8688" Type="http://schemas.openxmlformats.org/officeDocument/2006/relationships/hyperlink" Target="https://twitter.com/steve_dx5" TargetMode="External"/><Relationship Id="rId8895" Type="http://schemas.openxmlformats.org/officeDocument/2006/relationships/hyperlink" Target="https://twitter.com/thedogeman" TargetMode="External"/><Relationship Id="rId2919" Type="http://schemas.openxmlformats.org/officeDocument/2006/relationships/hyperlink" Target="https://pbs.twimg.com/profile_banners/426195287/1471213297" TargetMode="External"/><Relationship Id="rId3083" Type="http://schemas.openxmlformats.org/officeDocument/2006/relationships/hyperlink" Target="http://abs.twimg.com/images/themes/theme9/bg.gif" TargetMode="External"/><Relationship Id="rId3290" Type="http://schemas.openxmlformats.org/officeDocument/2006/relationships/hyperlink" Target="http://abs.twimg.com/images/themes/theme9/bg.gif" TargetMode="External"/><Relationship Id="rId4134" Type="http://schemas.openxmlformats.org/officeDocument/2006/relationships/hyperlink" Target="http://abs.twimg.com/images/themes/theme1/bg.png" TargetMode="External"/><Relationship Id="rId4341" Type="http://schemas.openxmlformats.org/officeDocument/2006/relationships/hyperlink" Target="http://pbs.twimg.com/profile_background_images/660791254104547328/U9ggB951.png" TargetMode="External"/><Relationship Id="rId7497" Type="http://schemas.openxmlformats.org/officeDocument/2006/relationships/hyperlink" Target="https://twitter.com/jaydiaz90" TargetMode="External"/><Relationship Id="rId8548" Type="http://schemas.openxmlformats.org/officeDocument/2006/relationships/hyperlink" Target="https://twitter.com/usmlchaelperez" TargetMode="External"/><Relationship Id="rId1728" Type="http://schemas.openxmlformats.org/officeDocument/2006/relationships/hyperlink" Target="https://pbs.twimg.com/profile_banners/3049754056/1467747782" TargetMode="External"/><Relationship Id="rId1935" Type="http://schemas.openxmlformats.org/officeDocument/2006/relationships/hyperlink" Target="https://pbs.twimg.com/profile_banners/4372867936/1468494846" TargetMode="External"/><Relationship Id="rId3150" Type="http://schemas.openxmlformats.org/officeDocument/2006/relationships/hyperlink" Target="http://abs.twimg.com/images/themes/theme1/bg.png" TargetMode="External"/><Relationship Id="rId4201" Type="http://schemas.openxmlformats.org/officeDocument/2006/relationships/hyperlink" Target="http://pbs.twimg.com/profile_background_images/603652017798582273/els15-sE.jpg" TargetMode="External"/><Relationship Id="rId6099" Type="http://schemas.openxmlformats.org/officeDocument/2006/relationships/hyperlink" Target="http://pbs.twimg.com/profile_images/751183397020512256/5umc-Ba5_normal.jpg" TargetMode="External"/><Relationship Id="rId7357" Type="http://schemas.openxmlformats.org/officeDocument/2006/relationships/hyperlink" Target="https://twitter.com/samsung_in" TargetMode="External"/><Relationship Id="rId8408" Type="http://schemas.openxmlformats.org/officeDocument/2006/relationships/hyperlink" Target="https://twitter.com/eldxc" TargetMode="External"/><Relationship Id="rId8755" Type="http://schemas.openxmlformats.org/officeDocument/2006/relationships/hyperlink" Target="https://twitter.com/steveeytb" TargetMode="External"/><Relationship Id="rId8962" Type="http://schemas.openxmlformats.org/officeDocument/2006/relationships/hyperlink" Target="https://twitter.com/shinz_el" TargetMode="External"/><Relationship Id="rId3010" Type="http://schemas.openxmlformats.org/officeDocument/2006/relationships/hyperlink" Target="http://abs.twimg.com/images/themes/theme1/bg.png" TargetMode="External"/><Relationship Id="rId6166" Type="http://schemas.openxmlformats.org/officeDocument/2006/relationships/hyperlink" Target="http://pbs.twimg.com/profile_images/505877478888722432/XfsIJzXd_normal.jpeg" TargetMode="External"/><Relationship Id="rId7564" Type="http://schemas.openxmlformats.org/officeDocument/2006/relationships/hyperlink" Target="https://twitter.com/titek2001" TargetMode="External"/><Relationship Id="rId7771" Type="http://schemas.openxmlformats.org/officeDocument/2006/relationships/hyperlink" Target="https://twitter.com/mwzach599" TargetMode="External"/><Relationship Id="rId8615" Type="http://schemas.openxmlformats.org/officeDocument/2006/relationships/hyperlink" Target="https://twitter.com/pikaju_kwangufo" TargetMode="External"/><Relationship Id="rId8822" Type="http://schemas.openxmlformats.org/officeDocument/2006/relationships/hyperlink" Target="https://twitter.com/imf777777" TargetMode="External"/><Relationship Id="rId3967" Type="http://schemas.openxmlformats.org/officeDocument/2006/relationships/hyperlink" Target="http://abs.twimg.com/images/themes/theme18/bg.gif" TargetMode="External"/><Relationship Id="rId6373" Type="http://schemas.openxmlformats.org/officeDocument/2006/relationships/hyperlink" Target="http://pbs.twimg.com/profile_images/843560661514903552/0U9-yUZP_normal.jpg" TargetMode="External"/><Relationship Id="rId6580" Type="http://schemas.openxmlformats.org/officeDocument/2006/relationships/hyperlink" Target="http://pbs.twimg.com/profile_images/738925814897475584/iCBJNoQ0_normal.jpg" TargetMode="External"/><Relationship Id="rId7217" Type="http://schemas.openxmlformats.org/officeDocument/2006/relationships/hyperlink" Target="https://twitter.com/warwar62" TargetMode="External"/><Relationship Id="rId7424" Type="http://schemas.openxmlformats.org/officeDocument/2006/relationships/hyperlink" Target="https://twitter.com/paige_leanne_j" TargetMode="External"/><Relationship Id="rId7631" Type="http://schemas.openxmlformats.org/officeDocument/2006/relationships/hyperlink" Target="https://twitter.com/__goth_claudia" TargetMode="External"/><Relationship Id="rId4" Type="http://schemas.openxmlformats.org/officeDocument/2006/relationships/hyperlink" Target="https://t.co/kmJHUc0aLY" TargetMode="External"/><Relationship Id="rId888" Type="http://schemas.openxmlformats.org/officeDocument/2006/relationships/hyperlink" Target="http://t.co/0RkXefLMUm" TargetMode="External"/><Relationship Id="rId2569" Type="http://schemas.openxmlformats.org/officeDocument/2006/relationships/hyperlink" Target="https://pbs.twimg.com/profile_banners/464883406/1470752528" TargetMode="External"/><Relationship Id="rId2776" Type="http://schemas.openxmlformats.org/officeDocument/2006/relationships/hyperlink" Target="https://pbs.twimg.com/profile_banners/226878520/1490800916" TargetMode="External"/><Relationship Id="rId2983" Type="http://schemas.openxmlformats.org/officeDocument/2006/relationships/hyperlink" Target="http://pbs.twimg.com/profile_background_images/639882505630404608/9Yn3gSyZ.jpg" TargetMode="External"/><Relationship Id="rId3827" Type="http://schemas.openxmlformats.org/officeDocument/2006/relationships/hyperlink" Target="http://abs.twimg.com/images/themes/theme1/bg.png" TargetMode="External"/><Relationship Id="rId5182" Type="http://schemas.openxmlformats.org/officeDocument/2006/relationships/hyperlink" Target="http://pbs.twimg.com/profile_images/842287323811319808/e1s249jW_normal.jpg" TargetMode="External"/><Relationship Id="rId6026" Type="http://schemas.openxmlformats.org/officeDocument/2006/relationships/hyperlink" Target="http://pbs.twimg.com/profile_images/749750206414151680/8SZHtf8Y_normal.jpg" TargetMode="External"/><Relationship Id="rId6233" Type="http://schemas.openxmlformats.org/officeDocument/2006/relationships/hyperlink" Target="http://pbs.twimg.com/profile_images/764940968319647744/LuXvZ2gl_normal.jpg" TargetMode="External"/><Relationship Id="rId6440" Type="http://schemas.openxmlformats.org/officeDocument/2006/relationships/hyperlink" Target="http://pbs.twimg.com/profile_images/490900362308513792/O9Vevxv9_normal.jpeg" TargetMode="External"/><Relationship Id="rId9389" Type="http://schemas.openxmlformats.org/officeDocument/2006/relationships/hyperlink" Target="https://twitter.com/lodi29" TargetMode="External"/><Relationship Id="rId748" Type="http://schemas.openxmlformats.org/officeDocument/2006/relationships/hyperlink" Target="https://t.co/bM3FpnUJg0" TargetMode="External"/><Relationship Id="rId955" Type="http://schemas.openxmlformats.org/officeDocument/2006/relationships/hyperlink" Target="https://t.co/0VW6fMIGSb" TargetMode="External"/><Relationship Id="rId1378" Type="http://schemas.openxmlformats.org/officeDocument/2006/relationships/hyperlink" Target="https://pbs.twimg.com/profile_banners/734358758416125952/1464114288" TargetMode="External"/><Relationship Id="rId1585" Type="http://schemas.openxmlformats.org/officeDocument/2006/relationships/hyperlink" Target="https://pbs.twimg.com/profile_banners/4417466061/1450406026" TargetMode="External"/><Relationship Id="rId1792" Type="http://schemas.openxmlformats.org/officeDocument/2006/relationships/hyperlink" Target="https://pbs.twimg.com/profile_banners/1312139862/1490500596" TargetMode="External"/><Relationship Id="rId2429" Type="http://schemas.openxmlformats.org/officeDocument/2006/relationships/hyperlink" Target="https://pbs.twimg.com/profile_banners/815621110234488833/1489517835" TargetMode="External"/><Relationship Id="rId2636" Type="http://schemas.openxmlformats.org/officeDocument/2006/relationships/hyperlink" Target="https://pbs.twimg.com/profile_banners/98647223/1349155011" TargetMode="External"/><Relationship Id="rId2843" Type="http://schemas.openxmlformats.org/officeDocument/2006/relationships/hyperlink" Target="https://pbs.twimg.com/profile_banners/785882635096719361/1490363779" TargetMode="External"/><Relationship Id="rId5042" Type="http://schemas.openxmlformats.org/officeDocument/2006/relationships/hyperlink" Target="http://pbs.twimg.com/profile_images/811624748593586176/rpZmpIjo_normal.jpg" TargetMode="External"/><Relationship Id="rId5999" Type="http://schemas.openxmlformats.org/officeDocument/2006/relationships/hyperlink" Target="http://pbs.twimg.com/profile_images/843231630063996929/QLH4RjdX_normal.jpg" TargetMode="External"/><Relationship Id="rId6300" Type="http://schemas.openxmlformats.org/officeDocument/2006/relationships/hyperlink" Target="http://pbs.twimg.com/profile_images/831334194525528064/2NlMZ5ln_normal.jpg" TargetMode="External"/><Relationship Id="rId8198" Type="http://schemas.openxmlformats.org/officeDocument/2006/relationships/hyperlink" Target="https://twitter.com/nyebeezy" TargetMode="External"/><Relationship Id="rId9249" Type="http://schemas.openxmlformats.org/officeDocument/2006/relationships/hyperlink" Target="https://twitter.com/annalevi20" TargetMode="External"/><Relationship Id="rId9456" Type="http://schemas.openxmlformats.org/officeDocument/2006/relationships/hyperlink" Target="https://twitter.com/mehditayarth" TargetMode="External"/><Relationship Id="rId84" Type="http://schemas.openxmlformats.org/officeDocument/2006/relationships/hyperlink" Target="https://t.co/aHNOM1134N" TargetMode="External"/><Relationship Id="rId608" Type="http://schemas.openxmlformats.org/officeDocument/2006/relationships/hyperlink" Target="https://t.co/QVJkAKLpG6" TargetMode="External"/><Relationship Id="rId815" Type="http://schemas.openxmlformats.org/officeDocument/2006/relationships/hyperlink" Target="https://t.co/2hCDb2UK8A" TargetMode="External"/><Relationship Id="rId1238" Type="http://schemas.openxmlformats.org/officeDocument/2006/relationships/hyperlink" Target="https://pbs.twimg.com/profile_banners/3353245583/1462577437" TargetMode="External"/><Relationship Id="rId1445" Type="http://schemas.openxmlformats.org/officeDocument/2006/relationships/hyperlink" Target="https://pbs.twimg.com/profile_banners/807095/1488301156" TargetMode="External"/><Relationship Id="rId1652" Type="http://schemas.openxmlformats.org/officeDocument/2006/relationships/hyperlink" Target="https://pbs.twimg.com/profile_banners/74409069/1491220838" TargetMode="External"/><Relationship Id="rId8058" Type="http://schemas.openxmlformats.org/officeDocument/2006/relationships/hyperlink" Target="https://twitter.com/shiraovide" TargetMode="External"/><Relationship Id="rId8265" Type="http://schemas.openxmlformats.org/officeDocument/2006/relationships/hyperlink" Target="https://twitter.com/ramon_j_r_15" TargetMode="External"/><Relationship Id="rId8472" Type="http://schemas.openxmlformats.org/officeDocument/2006/relationships/hyperlink" Target="https://twitter.com/notelliot69_j" TargetMode="External"/><Relationship Id="rId9109" Type="http://schemas.openxmlformats.org/officeDocument/2006/relationships/hyperlink" Target="https://twitter.com/duduprod_off" TargetMode="External"/><Relationship Id="rId9316" Type="http://schemas.openxmlformats.org/officeDocument/2006/relationships/hyperlink" Target="https://twitter.com/getrhinoshield" TargetMode="External"/><Relationship Id="rId1305" Type="http://schemas.openxmlformats.org/officeDocument/2006/relationships/hyperlink" Target="https://pbs.twimg.com/profile_banners/3386829532/1437540282" TargetMode="External"/><Relationship Id="rId2703" Type="http://schemas.openxmlformats.org/officeDocument/2006/relationships/hyperlink" Target="https://pbs.twimg.com/profile_banners/2985013420/1421634493" TargetMode="External"/><Relationship Id="rId2910" Type="http://schemas.openxmlformats.org/officeDocument/2006/relationships/hyperlink" Target="https://pbs.twimg.com/profile_banners/24814519/1469195547" TargetMode="External"/><Relationship Id="rId5859" Type="http://schemas.openxmlformats.org/officeDocument/2006/relationships/hyperlink" Target="http://pbs.twimg.com/profile_images/767448828186329089/inRRPSz__normal.jpg" TargetMode="External"/><Relationship Id="rId7074" Type="http://schemas.openxmlformats.org/officeDocument/2006/relationships/hyperlink" Target="http://pbs.twimg.com/profile_images/835603218919010306/RolIetdg_normal.jpg" TargetMode="External"/><Relationship Id="rId7281" Type="http://schemas.openxmlformats.org/officeDocument/2006/relationships/hyperlink" Target="https://twitter.com/m_j_carroll" TargetMode="External"/><Relationship Id="rId8125" Type="http://schemas.openxmlformats.org/officeDocument/2006/relationships/hyperlink" Target="https://twitter.com/chezstacey955" TargetMode="External"/><Relationship Id="rId8332" Type="http://schemas.openxmlformats.org/officeDocument/2006/relationships/hyperlink" Target="https://twitter.com/ertanustaa" TargetMode="External"/><Relationship Id="rId1512" Type="http://schemas.openxmlformats.org/officeDocument/2006/relationships/hyperlink" Target="https://pbs.twimg.com/profile_banners/64710791/1453507827" TargetMode="External"/><Relationship Id="rId4668" Type="http://schemas.openxmlformats.org/officeDocument/2006/relationships/hyperlink" Target="http://pbs.twimg.com/profile_background_images/763634564/7a441a4bce3baa3643cc6b324256c97e.jpeg" TargetMode="External"/><Relationship Id="rId4875" Type="http://schemas.openxmlformats.org/officeDocument/2006/relationships/hyperlink" Target="http://abs.twimg.com/images/themes/theme1/bg.png" TargetMode="External"/><Relationship Id="rId5719" Type="http://schemas.openxmlformats.org/officeDocument/2006/relationships/hyperlink" Target="http://pbs.twimg.com/profile_images/764395918149824512/Zr2gMoPP_normal.jpg" TargetMode="External"/><Relationship Id="rId5926" Type="http://schemas.openxmlformats.org/officeDocument/2006/relationships/hyperlink" Target="http://pbs.twimg.com/profile_images/846741554681331713/BVE9JCqz_normal.jpg" TargetMode="External"/><Relationship Id="rId6090" Type="http://schemas.openxmlformats.org/officeDocument/2006/relationships/hyperlink" Target="http://pbs.twimg.com/profile_images/456068918361088000/F4Tna3XS_normal.jpeg" TargetMode="External"/><Relationship Id="rId7141" Type="http://schemas.openxmlformats.org/officeDocument/2006/relationships/hyperlink" Target="http://pbs.twimg.com/profile_images/837228956902277120/Xc7neQmy_normal.jpg" TargetMode="External"/><Relationship Id="rId11" Type="http://schemas.openxmlformats.org/officeDocument/2006/relationships/hyperlink" Target="https://t.co/F3fLcf5sH7" TargetMode="External"/><Relationship Id="rId398" Type="http://schemas.openxmlformats.org/officeDocument/2006/relationships/hyperlink" Target="http://t.co/dwv3Tt5oo6" TargetMode="External"/><Relationship Id="rId2079" Type="http://schemas.openxmlformats.org/officeDocument/2006/relationships/hyperlink" Target="https://pbs.twimg.com/profile_banners/617230537/1471035490" TargetMode="External"/><Relationship Id="rId3477" Type="http://schemas.openxmlformats.org/officeDocument/2006/relationships/hyperlink" Target="http://abs.twimg.com/images/themes/theme1/bg.png" TargetMode="External"/><Relationship Id="rId3684" Type="http://schemas.openxmlformats.org/officeDocument/2006/relationships/hyperlink" Target="http://abs.twimg.com/images/themes/theme1/bg.png" TargetMode="External"/><Relationship Id="rId3891" Type="http://schemas.openxmlformats.org/officeDocument/2006/relationships/hyperlink" Target="http://abs.twimg.com/images/themes/theme1/bg.png" TargetMode="External"/><Relationship Id="rId4528" Type="http://schemas.openxmlformats.org/officeDocument/2006/relationships/hyperlink" Target="http://abs.twimg.com/images/themes/theme1/bg.png" TargetMode="External"/><Relationship Id="rId4735" Type="http://schemas.openxmlformats.org/officeDocument/2006/relationships/hyperlink" Target="http://abs.twimg.com/images/themes/theme1/bg.png" TargetMode="External"/><Relationship Id="rId4942" Type="http://schemas.openxmlformats.org/officeDocument/2006/relationships/hyperlink" Target="http://pbs.twimg.com/profile_images/848828218559913984/0IntXn6K_normal.jpg" TargetMode="External"/><Relationship Id="rId2286" Type="http://schemas.openxmlformats.org/officeDocument/2006/relationships/hyperlink" Target="https://pbs.twimg.com/profile_banners/844558710156345344/1491031631" TargetMode="External"/><Relationship Id="rId2493" Type="http://schemas.openxmlformats.org/officeDocument/2006/relationships/hyperlink" Target="https://pbs.twimg.com/profile_banners/794753316/1398815320" TargetMode="External"/><Relationship Id="rId3337" Type="http://schemas.openxmlformats.org/officeDocument/2006/relationships/hyperlink" Target="http://abs.twimg.com/images/themes/theme9/bg.gif" TargetMode="External"/><Relationship Id="rId3544" Type="http://schemas.openxmlformats.org/officeDocument/2006/relationships/hyperlink" Target="http://abs.twimg.com/images/themes/theme11/bg.gif" TargetMode="External"/><Relationship Id="rId3751" Type="http://schemas.openxmlformats.org/officeDocument/2006/relationships/hyperlink" Target="http://pbs.twimg.com/profile_background_images/378800000005251125/4f096b8d9050a7ef674294541e1a4cf4.jpeg" TargetMode="External"/><Relationship Id="rId4802" Type="http://schemas.openxmlformats.org/officeDocument/2006/relationships/hyperlink" Target="http://abs.twimg.com/images/themes/theme14/bg.gif" TargetMode="External"/><Relationship Id="rId7001" Type="http://schemas.openxmlformats.org/officeDocument/2006/relationships/hyperlink" Target="http://pbs.twimg.com/profile_images/815517360715075584/huO6tWC3_normal.jpg" TargetMode="External"/><Relationship Id="rId7958" Type="http://schemas.openxmlformats.org/officeDocument/2006/relationships/hyperlink" Target="https://twitter.com/awesome575" TargetMode="External"/><Relationship Id="rId258" Type="http://schemas.openxmlformats.org/officeDocument/2006/relationships/hyperlink" Target="https://t.co/W1PRyopkng" TargetMode="External"/><Relationship Id="rId465" Type="http://schemas.openxmlformats.org/officeDocument/2006/relationships/hyperlink" Target="http://t.co/BEwACuvbR1" TargetMode="External"/><Relationship Id="rId672" Type="http://schemas.openxmlformats.org/officeDocument/2006/relationships/hyperlink" Target="https://t.co/zxJF1n2qjR" TargetMode="External"/><Relationship Id="rId1095" Type="http://schemas.openxmlformats.org/officeDocument/2006/relationships/hyperlink" Target="https://pbs.twimg.com/profile_banners/113410319/1355521436" TargetMode="External"/><Relationship Id="rId2146" Type="http://schemas.openxmlformats.org/officeDocument/2006/relationships/hyperlink" Target="https://pbs.twimg.com/profile_banners/327933804/1483509349" TargetMode="External"/><Relationship Id="rId2353" Type="http://schemas.openxmlformats.org/officeDocument/2006/relationships/hyperlink" Target="https://pbs.twimg.com/profile_banners/732599643020926976/1466287948" TargetMode="External"/><Relationship Id="rId2560" Type="http://schemas.openxmlformats.org/officeDocument/2006/relationships/hyperlink" Target="https://pbs.twimg.com/profile_banners/794195910578282496/1484551286" TargetMode="External"/><Relationship Id="rId3404" Type="http://schemas.openxmlformats.org/officeDocument/2006/relationships/hyperlink" Target="http://pbs.twimg.com/profile_background_images/702380084/8795f418665fe8cb107181405142e44c.png" TargetMode="External"/><Relationship Id="rId3611" Type="http://schemas.openxmlformats.org/officeDocument/2006/relationships/hyperlink" Target="http://abs.twimg.com/images/themes/theme1/bg.png" TargetMode="External"/><Relationship Id="rId6767" Type="http://schemas.openxmlformats.org/officeDocument/2006/relationships/hyperlink" Target="http://pbs.twimg.com/profile_images/703939884730351618/L-CpY5Mv_normal.jpg" TargetMode="External"/><Relationship Id="rId6974" Type="http://schemas.openxmlformats.org/officeDocument/2006/relationships/hyperlink" Target="http://pbs.twimg.com/profile_images/836166239810633729/cmcWoEkU_normal.jpg" TargetMode="External"/><Relationship Id="rId7818" Type="http://schemas.openxmlformats.org/officeDocument/2006/relationships/hyperlink" Target="https://twitter.com/eveforster" TargetMode="External"/><Relationship Id="rId9173" Type="http://schemas.openxmlformats.org/officeDocument/2006/relationships/hyperlink" Target="https://twitter.com/loicmabilat" TargetMode="External"/><Relationship Id="rId9380" Type="http://schemas.openxmlformats.org/officeDocument/2006/relationships/hyperlink" Target="https://twitter.com/sijuhypuduw" TargetMode="External"/><Relationship Id="rId118" Type="http://schemas.openxmlformats.org/officeDocument/2006/relationships/hyperlink" Target="https://t.co/lCoVPWsbpz" TargetMode="External"/><Relationship Id="rId325" Type="http://schemas.openxmlformats.org/officeDocument/2006/relationships/hyperlink" Target="https://t.co/I9Je3CYC5B" TargetMode="External"/><Relationship Id="rId532" Type="http://schemas.openxmlformats.org/officeDocument/2006/relationships/hyperlink" Target="https://t.co/rSRNQuEox8" TargetMode="External"/><Relationship Id="rId1162" Type="http://schemas.openxmlformats.org/officeDocument/2006/relationships/hyperlink" Target="https://pbs.twimg.com/profile_banners/747145929296351232/1466970516" TargetMode="External"/><Relationship Id="rId2006" Type="http://schemas.openxmlformats.org/officeDocument/2006/relationships/hyperlink" Target="https://pbs.twimg.com/profile_banners/614628013/1468010227" TargetMode="External"/><Relationship Id="rId2213" Type="http://schemas.openxmlformats.org/officeDocument/2006/relationships/hyperlink" Target="https://pbs.twimg.com/profile_banners/1969416644/1416220352" TargetMode="External"/><Relationship Id="rId2420" Type="http://schemas.openxmlformats.org/officeDocument/2006/relationships/hyperlink" Target="https://pbs.twimg.com/profile_banners/2148469540/1490570434" TargetMode="External"/><Relationship Id="rId5369" Type="http://schemas.openxmlformats.org/officeDocument/2006/relationships/hyperlink" Target="http://pbs.twimg.com/profile_images/665874263379943424/RJDZ59___normal.jpg" TargetMode="External"/><Relationship Id="rId5576" Type="http://schemas.openxmlformats.org/officeDocument/2006/relationships/hyperlink" Target="http://pbs.twimg.com/profile_images/848362373299752961/5iWf0wDp_normal.jpg" TargetMode="External"/><Relationship Id="rId5783" Type="http://schemas.openxmlformats.org/officeDocument/2006/relationships/hyperlink" Target="http://pbs.twimg.com/profile_images/736645414598938624/bVyB98Dv_normal.jpg" TargetMode="External"/><Relationship Id="rId6627" Type="http://schemas.openxmlformats.org/officeDocument/2006/relationships/hyperlink" Target="http://pbs.twimg.com/profile_images/619702972793098240/w4k1swXS_normal.jpg" TargetMode="External"/><Relationship Id="rId9033" Type="http://schemas.openxmlformats.org/officeDocument/2006/relationships/hyperlink" Target="https://twitter.com/thehumanxp" TargetMode="External"/><Relationship Id="rId9240" Type="http://schemas.openxmlformats.org/officeDocument/2006/relationships/hyperlink" Target="https://twitter.com/hariankalteng" TargetMode="External"/><Relationship Id="rId1022" Type="http://schemas.openxmlformats.org/officeDocument/2006/relationships/hyperlink" Target="https://t.co/dnNE6Kyg1G" TargetMode="External"/><Relationship Id="rId4178" Type="http://schemas.openxmlformats.org/officeDocument/2006/relationships/hyperlink" Target="http://abs.twimg.com/images/themes/theme14/bg.gif" TargetMode="External"/><Relationship Id="rId4385" Type="http://schemas.openxmlformats.org/officeDocument/2006/relationships/hyperlink" Target="http://pbs.twimg.com/profile_background_images/53358749/twilk_background.jpg" TargetMode="External"/><Relationship Id="rId4592" Type="http://schemas.openxmlformats.org/officeDocument/2006/relationships/hyperlink" Target="http://abs.twimg.com/images/themes/theme1/bg.png" TargetMode="External"/><Relationship Id="rId5229" Type="http://schemas.openxmlformats.org/officeDocument/2006/relationships/hyperlink" Target="http://pbs.twimg.com/profile_images/764394716888723456/NOwh77Kh_normal.jpg" TargetMode="External"/><Relationship Id="rId5436" Type="http://schemas.openxmlformats.org/officeDocument/2006/relationships/hyperlink" Target="http://pbs.twimg.com/profile_images/847552662321156097/2rABxVY9_normal.jpg" TargetMode="External"/><Relationship Id="rId5990" Type="http://schemas.openxmlformats.org/officeDocument/2006/relationships/hyperlink" Target="http://pbs.twimg.com/profile_images/747205090256293888/1ML4VlSE_normal.jpg" TargetMode="External"/><Relationship Id="rId6834" Type="http://schemas.openxmlformats.org/officeDocument/2006/relationships/hyperlink" Target="http://pbs.twimg.com/profile_images/759093584826081280/yFEWbSOx_normal.jpg" TargetMode="External"/><Relationship Id="rId9100" Type="http://schemas.openxmlformats.org/officeDocument/2006/relationships/hyperlink" Target="https://twitter.com/alikenway360" TargetMode="External"/><Relationship Id="rId1979" Type="http://schemas.openxmlformats.org/officeDocument/2006/relationships/hyperlink" Target="https://pbs.twimg.com/profile_banners/3410748107/1491175848" TargetMode="External"/><Relationship Id="rId3194" Type="http://schemas.openxmlformats.org/officeDocument/2006/relationships/hyperlink" Target="http://pbs.twimg.com/profile_background_images/439987707247214592/eTjnmOYE.jpeg" TargetMode="External"/><Relationship Id="rId4038" Type="http://schemas.openxmlformats.org/officeDocument/2006/relationships/hyperlink" Target="http://abs.twimg.com/images/themes/theme1/bg.png" TargetMode="External"/><Relationship Id="rId4245" Type="http://schemas.openxmlformats.org/officeDocument/2006/relationships/hyperlink" Target="http://pbs.twimg.com/profile_background_images/161088190/La_plage_de_St_Jean_De_Monts_001.jpg" TargetMode="External"/><Relationship Id="rId5643" Type="http://schemas.openxmlformats.org/officeDocument/2006/relationships/hyperlink" Target="http://pbs.twimg.com/profile_images/793513239111995392/7MKpUq71_normal.jpg" TargetMode="External"/><Relationship Id="rId5850" Type="http://schemas.openxmlformats.org/officeDocument/2006/relationships/hyperlink" Target="http://pbs.twimg.com/profile_images/650799756646576129/hdku2Ieg_normal.jpg" TargetMode="External"/><Relationship Id="rId6901" Type="http://schemas.openxmlformats.org/officeDocument/2006/relationships/hyperlink" Target="http://pbs.twimg.com/profile_images/824348002575941632/KPlNQmpz_normal.jpg" TargetMode="External"/><Relationship Id="rId8799" Type="http://schemas.openxmlformats.org/officeDocument/2006/relationships/hyperlink" Target="https://twitter.com/nutelegendz" TargetMode="External"/><Relationship Id="rId1839" Type="http://schemas.openxmlformats.org/officeDocument/2006/relationships/hyperlink" Target="https://pbs.twimg.com/profile_banners/14461111/1484330838" TargetMode="External"/><Relationship Id="rId3054" Type="http://schemas.openxmlformats.org/officeDocument/2006/relationships/hyperlink" Target="http://abs.twimg.com/images/themes/theme1/bg.png" TargetMode="External"/><Relationship Id="rId4452" Type="http://schemas.openxmlformats.org/officeDocument/2006/relationships/hyperlink" Target="http://abs.twimg.com/images/themes/theme14/bg.gif" TargetMode="External"/><Relationship Id="rId5503" Type="http://schemas.openxmlformats.org/officeDocument/2006/relationships/hyperlink" Target="http://pbs.twimg.com/profile_images/794954117542191104/Mj-RWv5P_normal.jpg" TargetMode="External"/><Relationship Id="rId5710" Type="http://schemas.openxmlformats.org/officeDocument/2006/relationships/hyperlink" Target="http://pbs.twimg.com/profile_images/763000840462401536/DQzu_F6y_normal.jpg" TargetMode="External"/><Relationship Id="rId8659" Type="http://schemas.openxmlformats.org/officeDocument/2006/relationships/hyperlink" Target="https://twitter.com/migue7_80" TargetMode="External"/><Relationship Id="rId8866" Type="http://schemas.openxmlformats.org/officeDocument/2006/relationships/hyperlink" Target="https://twitter.com/myappseden" TargetMode="External"/><Relationship Id="rId182" Type="http://schemas.openxmlformats.org/officeDocument/2006/relationships/hyperlink" Target="https://t.co/xqOoL6pCNG" TargetMode="External"/><Relationship Id="rId1906" Type="http://schemas.openxmlformats.org/officeDocument/2006/relationships/hyperlink" Target="https://pbs.twimg.com/profile_banners/386048594/1486591333" TargetMode="External"/><Relationship Id="rId3261" Type="http://schemas.openxmlformats.org/officeDocument/2006/relationships/hyperlink" Target="http://abs.twimg.com/images/themes/theme1/bg.png" TargetMode="External"/><Relationship Id="rId4105" Type="http://schemas.openxmlformats.org/officeDocument/2006/relationships/hyperlink" Target="http://pbs.twimg.com/profile_background_images/597053827829764096/1FiJeKIu.png" TargetMode="External"/><Relationship Id="rId4312" Type="http://schemas.openxmlformats.org/officeDocument/2006/relationships/hyperlink" Target="http://abs.twimg.com/images/themes/theme1/bg.png" TargetMode="External"/><Relationship Id="rId7468" Type="http://schemas.openxmlformats.org/officeDocument/2006/relationships/hyperlink" Target="https://twitter.com/geek4arab" TargetMode="External"/><Relationship Id="rId7675" Type="http://schemas.openxmlformats.org/officeDocument/2006/relationships/hyperlink" Target="https://twitter.com/justastlles" TargetMode="External"/><Relationship Id="rId7882" Type="http://schemas.openxmlformats.org/officeDocument/2006/relationships/hyperlink" Target="https://twitter.com/rayraydavison" TargetMode="External"/><Relationship Id="rId8519" Type="http://schemas.openxmlformats.org/officeDocument/2006/relationships/hyperlink" Target="https://twitter.com/merrybethm4s" TargetMode="External"/><Relationship Id="rId8726" Type="http://schemas.openxmlformats.org/officeDocument/2006/relationships/hyperlink" Target="https://twitter.com/jimina001" TargetMode="External"/><Relationship Id="rId8933" Type="http://schemas.openxmlformats.org/officeDocument/2006/relationships/hyperlink" Target="https://twitter.com/iam_erica" TargetMode="External"/><Relationship Id="rId2070" Type="http://schemas.openxmlformats.org/officeDocument/2006/relationships/hyperlink" Target="https://pbs.twimg.com/profile_banners/2479139765/1467749157" TargetMode="External"/><Relationship Id="rId3121" Type="http://schemas.openxmlformats.org/officeDocument/2006/relationships/hyperlink" Target="http://abs.twimg.com/images/themes/theme1/bg.png" TargetMode="External"/><Relationship Id="rId6277" Type="http://schemas.openxmlformats.org/officeDocument/2006/relationships/hyperlink" Target="http://pbs.twimg.com/profile_images/594565374835707904/FpegPy7k_normal.jpg" TargetMode="External"/><Relationship Id="rId6484" Type="http://schemas.openxmlformats.org/officeDocument/2006/relationships/hyperlink" Target="http://pbs.twimg.com/profile_images/803517837147049988/HRn5DlPi_normal.jpg" TargetMode="External"/><Relationship Id="rId6691" Type="http://schemas.openxmlformats.org/officeDocument/2006/relationships/hyperlink" Target="http://pbs.twimg.com/profile_images/828635071531855872/nZ8msfpF_normal.jpg" TargetMode="External"/><Relationship Id="rId7328" Type="http://schemas.openxmlformats.org/officeDocument/2006/relationships/hyperlink" Target="https://twitter.com/pocketpcch" TargetMode="External"/><Relationship Id="rId7535" Type="http://schemas.openxmlformats.org/officeDocument/2006/relationships/hyperlink" Target="https://twitter.com/smash__wine" TargetMode="External"/><Relationship Id="rId7742" Type="http://schemas.openxmlformats.org/officeDocument/2006/relationships/hyperlink" Target="https://twitter.com/objectif77" TargetMode="External"/><Relationship Id="rId999" Type="http://schemas.openxmlformats.org/officeDocument/2006/relationships/hyperlink" Target="https://t.co/JMb1xsZi1f" TargetMode="External"/><Relationship Id="rId2887" Type="http://schemas.openxmlformats.org/officeDocument/2006/relationships/hyperlink" Target="https://pbs.twimg.com/profile_banners/829919652826513410/1486704872" TargetMode="External"/><Relationship Id="rId5086" Type="http://schemas.openxmlformats.org/officeDocument/2006/relationships/hyperlink" Target="http://pbs.twimg.com/profile_images/812948767167119360/y_No-DrY_normal.jpg" TargetMode="External"/><Relationship Id="rId5293" Type="http://schemas.openxmlformats.org/officeDocument/2006/relationships/hyperlink" Target="http://pbs.twimg.com/profile_images/847477951235067904/YK77ifMF_normal.jpg" TargetMode="External"/><Relationship Id="rId6137" Type="http://schemas.openxmlformats.org/officeDocument/2006/relationships/hyperlink" Target="http://pbs.twimg.com/profile_images/763001732414791680/n4Z04p3k_normal.jpg" TargetMode="External"/><Relationship Id="rId6344" Type="http://schemas.openxmlformats.org/officeDocument/2006/relationships/hyperlink" Target="http://abs.twimg.com/sticky/default_profile_images/default_profile_normal.png" TargetMode="External"/><Relationship Id="rId6551" Type="http://schemas.openxmlformats.org/officeDocument/2006/relationships/hyperlink" Target="http://pbs.twimg.com/profile_images/487534651771076610/D6rVOitx_normal.png" TargetMode="External"/><Relationship Id="rId7602" Type="http://schemas.openxmlformats.org/officeDocument/2006/relationships/hyperlink" Target="https://twitter.com/infinite8angle" TargetMode="External"/><Relationship Id="rId859" Type="http://schemas.openxmlformats.org/officeDocument/2006/relationships/hyperlink" Target="https://t.co/K0h8ZDOHYr" TargetMode="External"/><Relationship Id="rId1489" Type="http://schemas.openxmlformats.org/officeDocument/2006/relationships/hyperlink" Target="https://pbs.twimg.com/profile_banners/421706394/1440006967" TargetMode="External"/><Relationship Id="rId1696" Type="http://schemas.openxmlformats.org/officeDocument/2006/relationships/hyperlink" Target="https://pbs.twimg.com/profile_banners/171906944/1428934744" TargetMode="External"/><Relationship Id="rId3938" Type="http://schemas.openxmlformats.org/officeDocument/2006/relationships/hyperlink" Target="http://abs.twimg.com/images/themes/theme1/bg.png" TargetMode="External"/><Relationship Id="rId5153" Type="http://schemas.openxmlformats.org/officeDocument/2006/relationships/hyperlink" Target="http://abs.twimg.com/sticky/default_profile_images/default_profile_normal.png" TargetMode="External"/><Relationship Id="rId5360" Type="http://schemas.openxmlformats.org/officeDocument/2006/relationships/hyperlink" Target="http://pbs.twimg.com/profile_images/484460754184048640/vS5BgvNI_normal.jpeg" TargetMode="External"/><Relationship Id="rId6204" Type="http://schemas.openxmlformats.org/officeDocument/2006/relationships/hyperlink" Target="http://pbs.twimg.com/profile_images/819594052010053632/HexXMIrv_normal.jpg" TargetMode="External"/><Relationship Id="rId6411" Type="http://schemas.openxmlformats.org/officeDocument/2006/relationships/hyperlink" Target="http://pbs.twimg.com/profile_images/848096429553971200/9JMH-ssI_normal.jpg" TargetMode="External"/><Relationship Id="rId1349" Type="http://schemas.openxmlformats.org/officeDocument/2006/relationships/hyperlink" Target="https://pbs.twimg.com/profile_banners/342691703/1485560170" TargetMode="External"/><Relationship Id="rId2747" Type="http://schemas.openxmlformats.org/officeDocument/2006/relationships/hyperlink" Target="https://pbs.twimg.com/profile_banners/2380691485/1397138448" TargetMode="External"/><Relationship Id="rId2954" Type="http://schemas.openxmlformats.org/officeDocument/2006/relationships/hyperlink" Target="http://abs.twimg.com/images/themes/theme1/bg.png" TargetMode="External"/><Relationship Id="rId5013" Type="http://schemas.openxmlformats.org/officeDocument/2006/relationships/hyperlink" Target="http://pbs.twimg.com/profile_images/634787065872322560/F04OntXb_normal.png" TargetMode="External"/><Relationship Id="rId5220" Type="http://schemas.openxmlformats.org/officeDocument/2006/relationships/hyperlink" Target="http://pbs.twimg.com/profile_images/844157205045743617/6IF9nRke_normal.jpg" TargetMode="External"/><Relationship Id="rId8169" Type="http://schemas.openxmlformats.org/officeDocument/2006/relationships/hyperlink" Target="https://twitter.com/magiquemizo" TargetMode="External"/><Relationship Id="rId8376" Type="http://schemas.openxmlformats.org/officeDocument/2006/relationships/hyperlink" Target="https://twitter.com/j_mehappy" TargetMode="External"/><Relationship Id="rId719" Type="http://schemas.openxmlformats.org/officeDocument/2006/relationships/hyperlink" Target="https://t.co/FtjCn6IbOs" TargetMode="External"/><Relationship Id="rId926" Type="http://schemas.openxmlformats.org/officeDocument/2006/relationships/hyperlink" Target="https://t.co/E6fe4pm3lZ" TargetMode="External"/><Relationship Id="rId1556" Type="http://schemas.openxmlformats.org/officeDocument/2006/relationships/hyperlink" Target="https://pbs.twimg.com/profile_banners/798564320841900032/1486810569" TargetMode="External"/><Relationship Id="rId1763" Type="http://schemas.openxmlformats.org/officeDocument/2006/relationships/hyperlink" Target="https://pbs.twimg.com/profile_banners/2532751298/1490884942" TargetMode="External"/><Relationship Id="rId1970" Type="http://schemas.openxmlformats.org/officeDocument/2006/relationships/hyperlink" Target="https://pbs.twimg.com/profile_banners/847633482/1398204258" TargetMode="External"/><Relationship Id="rId2607" Type="http://schemas.openxmlformats.org/officeDocument/2006/relationships/hyperlink" Target="https://pbs.twimg.com/profile_banners/1267732435/1489089078" TargetMode="External"/><Relationship Id="rId2814" Type="http://schemas.openxmlformats.org/officeDocument/2006/relationships/hyperlink" Target="https://pbs.twimg.com/profile_banners/3289105881/1490909362" TargetMode="External"/><Relationship Id="rId7185" Type="http://schemas.openxmlformats.org/officeDocument/2006/relationships/hyperlink" Target="https://twitter.com/gomusan_" TargetMode="External"/><Relationship Id="rId8029" Type="http://schemas.openxmlformats.org/officeDocument/2006/relationships/hyperlink" Target="https://twitter.com/hutchersholm" TargetMode="External"/><Relationship Id="rId8583" Type="http://schemas.openxmlformats.org/officeDocument/2006/relationships/hyperlink" Target="https://twitter.com/ronamadeo" TargetMode="External"/><Relationship Id="rId8790" Type="http://schemas.openxmlformats.org/officeDocument/2006/relationships/hyperlink" Target="https://twitter.com/jeffatechly" TargetMode="External"/><Relationship Id="rId9427" Type="http://schemas.openxmlformats.org/officeDocument/2006/relationships/hyperlink" Target="https://twitter.com/oppa_galaxy" TargetMode="External"/><Relationship Id="rId55" Type="http://schemas.openxmlformats.org/officeDocument/2006/relationships/hyperlink" Target="http://t.co/fMTEwZndMv" TargetMode="External"/><Relationship Id="rId1209" Type="http://schemas.openxmlformats.org/officeDocument/2006/relationships/hyperlink" Target="https://pbs.twimg.com/profile_banners/719557584777297920/1490009384" TargetMode="External"/><Relationship Id="rId1416" Type="http://schemas.openxmlformats.org/officeDocument/2006/relationships/hyperlink" Target="https://pbs.twimg.com/profile_banners/734784018101637121/1491223176" TargetMode="External"/><Relationship Id="rId1623" Type="http://schemas.openxmlformats.org/officeDocument/2006/relationships/hyperlink" Target="https://pbs.twimg.com/profile_banners/697720622965592065/1479933516" TargetMode="External"/><Relationship Id="rId1830" Type="http://schemas.openxmlformats.org/officeDocument/2006/relationships/hyperlink" Target="https://pbs.twimg.com/profile_banners/205408976/1489926449" TargetMode="External"/><Relationship Id="rId4779" Type="http://schemas.openxmlformats.org/officeDocument/2006/relationships/hyperlink" Target="http://abs.twimg.com/images/themes/theme5/bg.gif" TargetMode="External"/><Relationship Id="rId4986" Type="http://schemas.openxmlformats.org/officeDocument/2006/relationships/hyperlink" Target="http://pbs.twimg.com/profile_images/641317278030675968/7lDji8qF_normal.jpg" TargetMode="External"/><Relationship Id="rId7392" Type="http://schemas.openxmlformats.org/officeDocument/2006/relationships/hyperlink" Target="https://twitter.com/all8iluv" TargetMode="External"/><Relationship Id="rId8236" Type="http://schemas.openxmlformats.org/officeDocument/2006/relationships/hyperlink" Target="https://twitter.com/theooquere" TargetMode="External"/><Relationship Id="rId8443" Type="http://schemas.openxmlformats.org/officeDocument/2006/relationships/hyperlink" Target="https://twitter.com/leod_j" TargetMode="External"/><Relationship Id="rId8650" Type="http://schemas.openxmlformats.org/officeDocument/2006/relationships/hyperlink" Target="https://twitter.com/j_gar_13" TargetMode="External"/><Relationship Id="rId3588" Type="http://schemas.openxmlformats.org/officeDocument/2006/relationships/hyperlink" Target="http://abs.twimg.com/images/themes/theme1/bg.png" TargetMode="External"/><Relationship Id="rId3795" Type="http://schemas.openxmlformats.org/officeDocument/2006/relationships/hyperlink" Target="http://abs.twimg.com/images/themes/theme1/bg.png" TargetMode="External"/><Relationship Id="rId4639" Type="http://schemas.openxmlformats.org/officeDocument/2006/relationships/hyperlink" Target="http://abs.twimg.com/images/themes/theme1/bg.png" TargetMode="External"/><Relationship Id="rId4846" Type="http://schemas.openxmlformats.org/officeDocument/2006/relationships/hyperlink" Target="http://abs.twimg.com/images/themes/theme1/bg.png" TargetMode="External"/><Relationship Id="rId7045" Type="http://schemas.openxmlformats.org/officeDocument/2006/relationships/hyperlink" Target="http://pbs.twimg.com/profile_images/378800000823690756/504ec3479025503ada22f90db947b8dc_normal.png" TargetMode="External"/><Relationship Id="rId7252" Type="http://schemas.openxmlformats.org/officeDocument/2006/relationships/hyperlink" Target="https://twitter.com/nounoursama33" TargetMode="External"/><Relationship Id="rId8303" Type="http://schemas.openxmlformats.org/officeDocument/2006/relationships/hyperlink" Target="https://twitter.com/nataliemarie63" TargetMode="External"/><Relationship Id="rId8510" Type="http://schemas.openxmlformats.org/officeDocument/2006/relationships/hyperlink" Target="https://twitter.com/__gesundheit__" TargetMode="External"/><Relationship Id="rId2397" Type="http://schemas.openxmlformats.org/officeDocument/2006/relationships/hyperlink" Target="https://pbs.twimg.com/profile_banners/2459715002/1490736297" TargetMode="External"/><Relationship Id="rId3448" Type="http://schemas.openxmlformats.org/officeDocument/2006/relationships/hyperlink" Target="http://abs.twimg.com/images/themes/theme10/bg.gif" TargetMode="External"/><Relationship Id="rId3655" Type="http://schemas.openxmlformats.org/officeDocument/2006/relationships/hyperlink" Target="http://pbs.twimg.com/profile_background_images/458236033969029120/ENCbB5Zy.jpeg" TargetMode="External"/><Relationship Id="rId3862" Type="http://schemas.openxmlformats.org/officeDocument/2006/relationships/hyperlink" Target="http://pbs.twimg.com/profile_background_images/642904096249376768/_S72P59D.jpg" TargetMode="External"/><Relationship Id="rId4706" Type="http://schemas.openxmlformats.org/officeDocument/2006/relationships/hyperlink" Target="http://abs.twimg.com/images/themes/theme1/bg.png" TargetMode="External"/><Relationship Id="rId6061" Type="http://schemas.openxmlformats.org/officeDocument/2006/relationships/hyperlink" Target="http://pbs.twimg.com/profile_images/825498227436814336/MW025o5h_normal.jpg" TargetMode="External"/><Relationship Id="rId7112" Type="http://schemas.openxmlformats.org/officeDocument/2006/relationships/hyperlink" Target="http://abs.twimg.com/sticky/default_profile_images/default_profile_normal.png" TargetMode="External"/><Relationship Id="rId369" Type="http://schemas.openxmlformats.org/officeDocument/2006/relationships/hyperlink" Target="https://t.co/ctvnUlCiXO" TargetMode="External"/><Relationship Id="rId576" Type="http://schemas.openxmlformats.org/officeDocument/2006/relationships/hyperlink" Target="https://t.co/SRZfVchHaN" TargetMode="External"/><Relationship Id="rId783" Type="http://schemas.openxmlformats.org/officeDocument/2006/relationships/hyperlink" Target="https://t.co/eZC2VCVqcy" TargetMode="External"/><Relationship Id="rId990" Type="http://schemas.openxmlformats.org/officeDocument/2006/relationships/hyperlink" Target="https://t.co/sefuMwAiFw" TargetMode="External"/><Relationship Id="rId2257" Type="http://schemas.openxmlformats.org/officeDocument/2006/relationships/hyperlink" Target="https://pbs.twimg.com/profile_banners/2851365500/1412994609" TargetMode="External"/><Relationship Id="rId2464" Type="http://schemas.openxmlformats.org/officeDocument/2006/relationships/hyperlink" Target="https://pbs.twimg.com/profile_banners/781360282073374720/1475125938" TargetMode="External"/><Relationship Id="rId2671" Type="http://schemas.openxmlformats.org/officeDocument/2006/relationships/hyperlink" Target="https://pbs.twimg.com/profile_banners/730098018549153794/1471125436" TargetMode="External"/><Relationship Id="rId3308" Type="http://schemas.openxmlformats.org/officeDocument/2006/relationships/hyperlink" Target="http://abs.twimg.com/images/themes/theme1/bg.png" TargetMode="External"/><Relationship Id="rId3515" Type="http://schemas.openxmlformats.org/officeDocument/2006/relationships/hyperlink" Target="http://abs.twimg.com/images/themes/theme9/bg.gif" TargetMode="External"/><Relationship Id="rId4913" Type="http://schemas.openxmlformats.org/officeDocument/2006/relationships/hyperlink" Target="http://pbs.twimg.com/profile_images/794127736906403840/3aYXltXI_normal.jpg" TargetMode="External"/><Relationship Id="rId9077" Type="http://schemas.openxmlformats.org/officeDocument/2006/relationships/hyperlink" Target="https://twitter.com/phonearena" TargetMode="External"/><Relationship Id="rId9284" Type="http://schemas.openxmlformats.org/officeDocument/2006/relationships/hyperlink" Target="https://twitter.com/katya" TargetMode="External"/><Relationship Id="rId229" Type="http://schemas.openxmlformats.org/officeDocument/2006/relationships/hyperlink" Target="http://t.co/GHtachvTFO" TargetMode="External"/><Relationship Id="rId436" Type="http://schemas.openxmlformats.org/officeDocument/2006/relationships/hyperlink" Target="https://t.co/x7JhtnmknY" TargetMode="External"/><Relationship Id="rId643" Type="http://schemas.openxmlformats.org/officeDocument/2006/relationships/hyperlink" Target="http://t.co/6kQuE33ZpN" TargetMode="External"/><Relationship Id="rId1066" Type="http://schemas.openxmlformats.org/officeDocument/2006/relationships/hyperlink" Target="https://pbs.twimg.com/profile_banners/3704691317/1459550438" TargetMode="External"/><Relationship Id="rId1273" Type="http://schemas.openxmlformats.org/officeDocument/2006/relationships/hyperlink" Target="https://pbs.twimg.com/profile_banners/4874067082/1490273464" TargetMode="External"/><Relationship Id="rId1480" Type="http://schemas.openxmlformats.org/officeDocument/2006/relationships/hyperlink" Target="https://pbs.twimg.com/profile_banners/1367987270/1440977798" TargetMode="External"/><Relationship Id="rId2117" Type="http://schemas.openxmlformats.org/officeDocument/2006/relationships/hyperlink" Target="https://pbs.twimg.com/profile_banners/824188938244001792/1485338168" TargetMode="External"/><Relationship Id="rId2324" Type="http://schemas.openxmlformats.org/officeDocument/2006/relationships/hyperlink" Target="https://pbs.twimg.com/profile_banners/126024664/1490043714" TargetMode="External"/><Relationship Id="rId3722" Type="http://schemas.openxmlformats.org/officeDocument/2006/relationships/hyperlink" Target="http://pbs.twimg.com/profile_background_images/378800000154606126/FdEiF6nA.jpeg" TargetMode="External"/><Relationship Id="rId6878" Type="http://schemas.openxmlformats.org/officeDocument/2006/relationships/hyperlink" Target="http://pbs.twimg.com/profile_images/819676271487520768/uMjL2_SX_normal.jpg" TargetMode="External"/><Relationship Id="rId7929" Type="http://schemas.openxmlformats.org/officeDocument/2006/relationships/hyperlink" Target="https://twitter.com/buzzetgossip" TargetMode="External"/><Relationship Id="rId8093" Type="http://schemas.openxmlformats.org/officeDocument/2006/relationships/hyperlink" Target="https://twitter.com/maliahmarl" TargetMode="External"/><Relationship Id="rId9144" Type="http://schemas.openxmlformats.org/officeDocument/2006/relationships/hyperlink" Target="https://twitter.com/setm_j" TargetMode="External"/><Relationship Id="rId9351" Type="http://schemas.openxmlformats.org/officeDocument/2006/relationships/hyperlink" Target="https://twitter.com/abodania40" TargetMode="External"/><Relationship Id="rId850" Type="http://schemas.openxmlformats.org/officeDocument/2006/relationships/hyperlink" Target="https://t.co/wa9ADhuuna" TargetMode="External"/><Relationship Id="rId1133" Type="http://schemas.openxmlformats.org/officeDocument/2006/relationships/hyperlink" Target="https://pbs.twimg.com/profile_banners/53114485/1430566579" TargetMode="External"/><Relationship Id="rId2531" Type="http://schemas.openxmlformats.org/officeDocument/2006/relationships/hyperlink" Target="https://pbs.twimg.com/profile_banners/2755748324/1425323026" TargetMode="External"/><Relationship Id="rId4289" Type="http://schemas.openxmlformats.org/officeDocument/2006/relationships/hyperlink" Target="http://pbs.twimg.com/profile_background_images/513398712983228418/8wVNcjWP.jpeg" TargetMode="External"/><Relationship Id="rId5687" Type="http://schemas.openxmlformats.org/officeDocument/2006/relationships/hyperlink" Target="http://pbs.twimg.com/profile_images/555977858997174272/nLFA3pyr_normal.png" TargetMode="External"/><Relationship Id="rId5894" Type="http://schemas.openxmlformats.org/officeDocument/2006/relationships/hyperlink" Target="http://pbs.twimg.com/profile_images/846002610201026560/np8rYCc5_normal.jpg" TargetMode="External"/><Relationship Id="rId6738" Type="http://schemas.openxmlformats.org/officeDocument/2006/relationships/hyperlink" Target="http://pbs.twimg.com/profile_images/848653272625762304/hdOcAQTg_normal.jpg" TargetMode="External"/><Relationship Id="rId6945" Type="http://schemas.openxmlformats.org/officeDocument/2006/relationships/hyperlink" Target="http://pbs.twimg.com/profile_images/842981872133001216/defU3FlV_normal.jpg" TargetMode="External"/><Relationship Id="rId8160" Type="http://schemas.openxmlformats.org/officeDocument/2006/relationships/hyperlink" Target="https://twitter.com/jjquaglia" TargetMode="External"/><Relationship Id="rId9004" Type="http://schemas.openxmlformats.org/officeDocument/2006/relationships/hyperlink" Target="https://twitter.com/andy_burton" TargetMode="External"/><Relationship Id="rId503" Type="http://schemas.openxmlformats.org/officeDocument/2006/relationships/hyperlink" Target="https://t.co/5PLKhvFlwQ" TargetMode="External"/><Relationship Id="rId710" Type="http://schemas.openxmlformats.org/officeDocument/2006/relationships/hyperlink" Target="https://t.co/ee7NFM15dV" TargetMode="External"/><Relationship Id="rId1340" Type="http://schemas.openxmlformats.org/officeDocument/2006/relationships/hyperlink" Target="https://pbs.twimg.com/profile_banners/18974800/1479140644" TargetMode="External"/><Relationship Id="rId3098" Type="http://schemas.openxmlformats.org/officeDocument/2006/relationships/hyperlink" Target="http://abs.twimg.com/images/themes/theme1/bg.png" TargetMode="External"/><Relationship Id="rId4496" Type="http://schemas.openxmlformats.org/officeDocument/2006/relationships/hyperlink" Target="http://abs.twimg.com/images/themes/theme1/bg.png" TargetMode="External"/><Relationship Id="rId5547" Type="http://schemas.openxmlformats.org/officeDocument/2006/relationships/hyperlink" Target="http://pbs.twimg.com/profile_images/572714493562458112/kLQcEu5M_normal.jpeg" TargetMode="External"/><Relationship Id="rId5754" Type="http://schemas.openxmlformats.org/officeDocument/2006/relationships/hyperlink" Target="http://pbs.twimg.com/profile_images/846376097705066496/RSdRQfhA_normal.jpg" TargetMode="External"/><Relationship Id="rId5961" Type="http://schemas.openxmlformats.org/officeDocument/2006/relationships/hyperlink" Target="http://pbs.twimg.com/profile_images/510269137071783936/AOB0NWwG_normal.png" TargetMode="External"/><Relationship Id="rId6805" Type="http://schemas.openxmlformats.org/officeDocument/2006/relationships/hyperlink" Target="http://pbs.twimg.com/profile_images/781126299960152064/WT1n1hdi_normal.jpg" TargetMode="External"/><Relationship Id="rId9211" Type="http://schemas.openxmlformats.org/officeDocument/2006/relationships/hyperlink" Target="https://twitter.com/aculbaharii" TargetMode="External"/><Relationship Id="rId1200" Type="http://schemas.openxmlformats.org/officeDocument/2006/relationships/hyperlink" Target="https://pbs.twimg.com/profile_banners/98699439/1393857069" TargetMode="External"/><Relationship Id="rId4149" Type="http://schemas.openxmlformats.org/officeDocument/2006/relationships/hyperlink" Target="http://abs.twimg.com/images/themes/theme1/bg.png" TargetMode="External"/><Relationship Id="rId4356" Type="http://schemas.openxmlformats.org/officeDocument/2006/relationships/hyperlink" Target="http://abs.twimg.com/images/themes/theme10/bg.gif" TargetMode="External"/><Relationship Id="rId4563" Type="http://schemas.openxmlformats.org/officeDocument/2006/relationships/hyperlink" Target="http://pbs.twimg.com/profile_background_images/5923904/twitter_bg.jpg" TargetMode="External"/><Relationship Id="rId4770" Type="http://schemas.openxmlformats.org/officeDocument/2006/relationships/hyperlink" Target="http://pbs.twimg.com/profile_background_images/190419642/IMG_2686.JPG" TargetMode="External"/><Relationship Id="rId5407" Type="http://schemas.openxmlformats.org/officeDocument/2006/relationships/hyperlink" Target="http://pbs.twimg.com/profile_images/632211367328673792/xDGIBdsB_normal.jpg" TargetMode="External"/><Relationship Id="rId5614" Type="http://schemas.openxmlformats.org/officeDocument/2006/relationships/hyperlink" Target="http://pbs.twimg.com/profile_images/820967958252027904/AHUzmKQd_normal.jpg" TargetMode="External"/><Relationship Id="rId5821" Type="http://schemas.openxmlformats.org/officeDocument/2006/relationships/hyperlink" Target="http://pbs.twimg.com/profile_images/458730595367927810/3KLFKcR7_normal.jpeg" TargetMode="External"/><Relationship Id="rId8020" Type="http://schemas.openxmlformats.org/officeDocument/2006/relationships/hyperlink" Target="https://twitter.com/sebertoos" TargetMode="External"/><Relationship Id="rId8977" Type="http://schemas.openxmlformats.org/officeDocument/2006/relationships/hyperlink" Target="https://twitter.com/rconline01" TargetMode="External"/><Relationship Id="rId3165" Type="http://schemas.openxmlformats.org/officeDocument/2006/relationships/hyperlink" Target="http://abs.twimg.com/images/themes/theme1/bg.png" TargetMode="External"/><Relationship Id="rId3372" Type="http://schemas.openxmlformats.org/officeDocument/2006/relationships/hyperlink" Target="http://abs.twimg.com/images/themes/theme1/bg.png" TargetMode="External"/><Relationship Id="rId4009" Type="http://schemas.openxmlformats.org/officeDocument/2006/relationships/hyperlink" Target="http://abs.twimg.com/images/themes/theme1/bg.png" TargetMode="External"/><Relationship Id="rId4216" Type="http://schemas.openxmlformats.org/officeDocument/2006/relationships/hyperlink" Target="http://pbs.twimg.com/profile_background_images/378800000049829841/d0533e1bd8bc03695e8c7a2354156f92.jpeg" TargetMode="External"/><Relationship Id="rId4423" Type="http://schemas.openxmlformats.org/officeDocument/2006/relationships/hyperlink" Target="http://abs.twimg.com/images/themes/theme4/bg.gif" TargetMode="External"/><Relationship Id="rId4630" Type="http://schemas.openxmlformats.org/officeDocument/2006/relationships/hyperlink" Target="http://abs.twimg.com/images/themes/theme1/bg.png" TargetMode="External"/><Relationship Id="rId7579" Type="http://schemas.openxmlformats.org/officeDocument/2006/relationships/hyperlink" Target="https://twitter.com/kawh2r" TargetMode="External"/><Relationship Id="rId7786" Type="http://schemas.openxmlformats.org/officeDocument/2006/relationships/hyperlink" Target="https://twitter.com/takashina_j" TargetMode="External"/><Relationship Id="rId7993" Type="http://schemas.openxmlformats.org/officeDocument/2006/relationships/hyperlink" Target="https://twitter.com/mlrawilder" TargetMode="External"/><Relationship Id="rId8837" Type="http://schemas.openxmlformats.org/officeDocument/2006/relationships/hyperlink" Target="https://twitter.com/foreverdevante" TargetMode="External"/><Relationship Id="rId293" Type="http://schemas.openxmlformats.org/officeDocument/2006/relationships/hyperlink" Target="http://t.co/wi5uZL1xKd" TargetMode="External"/><Relationship Id="rId2181" Type="http://schemas.openxmlformats.org/officeDocument/2006/relationships/hyperlink" Target="https://pbs.twimg.com/profile_banners/617559137/1430368267" TargetMode="External"/><Relationship Id="rId3025" Type="http://schemas.openxmlformats.org/officeDocument/2006/relationships/hyperlink" Target="http://abs.twimg.com/images/themes/theme1/bg.png" TargetMode="External"/><Relationship Id="rId3232" Type="http://schemas.openxmlformats.org/officeDocument/2006/relationships/hyperlink" Target="http://abs.twimg.com/images/themes/theme1/bg.png" TargetMode="External"/><Relationship Id="rId6388" Type="http://schemas.openxmlformats.org/officeDocument/2006/relationships/hyperlink" Target="http://pbs.twimg.com/profile_images/718831365328867328/6aol46H7_normal.jpg" TargetMode="External"/><Relationship Id="rId6595" Type="http://schemas.openxmlformats.org/officeDocument/2006/relationships/hyperlink" Target="http://pbs.twimg.com/profile_images/846024164502835200/IdJngSzk_normal.jpg" TargetMode="External"/><Relationship Id="rId7439" Type="http://schemas.openxmlformats.org/officeDocument/2006/relationships/hyperlink" Target="https://twitter.com/j_turciosss" TargetMode="External"/><Relationship Id="rId7646" Type="http://schemas.openxmlformats.org/officeDocument/2006/relationships/hyperlink" Target="https://twitter.com/j_ladrae" TargetMode="External"/><Relationship Id="rId153" Type="http://schemas.openxmlformats.org/officeDocument/2006/relationships/hyperlink" Target="https://t.co/DpFKZadKop" TargetMode="External"/><Relationship Id="rId360" Type="http://schemas.openxmlformats.org/officeDocument/2006/relationships/hyperlink" Target="http://t.co/xqSOSdfeAB" TargetMode="External"/><Relationship Id="rId2041" Type="http://schemas.openxmlformats.org/officeDocument/2006/relationships/hyperlink" Target="https://pbs.twimg.com/profile_banners/132374874/1466102792" TargetMode="External"/><Relationship Id="rId5197" Type="http://schemas.openxmlformats.org/officeDocument/2006/relationships/hyperlink" Target="http://pbs.twimg.com/profile_images/797515653003509761/blwJnIYo_normal.jpg" TargetMode="External"/><Relationship Id="rId6248" Type="http://schemas.openxmlformats.org/officeDocument/2006/relationships/hyperlink" Target="http://pbs.twimg.com/profile_images/534262149192105984/ue3cGIqD_normal.jpeg" TargetMode="External"/><Relationship Id="rId6455" Type="http://schemas.openxmlformats.org/officeDocument/2006/relationships/hyperlink" Target="http://pbs.twimg.com/profile_images/695956140543340544/xuFIzSq8_normal.jpg" TargetMode="External"/><Relationship Id="rId7853" Type="http://schemas.openxmlformats.org/officeDocument/2006/relationships/hyperlink" Target="https://twitter.com/kaylynd_j" TargetMode="External"/><Relationship Id="rId8904" Type="http://schemas.openxmlformats.org/officeDocument/2006/relationships/hyperlink" Target="https://twitter.com/j_jetstream" TargetMode="External"/><Relationship Id="rId220" Type="http://schemas.openxmlformats.org/officeDocument/2006/relationships/hyperlink" Target="https://t.co/ZmlsMoAyYo" TargetMode="External"/><Relationship Id="rId2998" Type="http://schemas.openxmlformats.org/officeDocument/2006/relationships/hyperlink" Target="http://abs.twimg.com/images/themes/theme1/bg.png" TargetMode="External"/><Relationship Id="rId5057" Type="http://schemas.openxmlformats.org/officeDocument/2006/relationships/hyperlink" Target="http://pbs.twimg.com/profile_images/563393853734920193/Q6L6fMZL_normal.png" TargetMode="External"/><Relationship Id="rId5264" Type="http://schemas.openxmlformats.org/officeDocument/2006/relationships/hyperlink" Target="http://pbs.twimg.com/profile_images/750412524701581312/aO_Acj2q_normal.jpg" TargetMode="External"/><Relationship Id="rId6108" Type="http://schemas.openxmlformats.org/officeDocument/2006/relationships/hyperlink" Target="http://pbs.twimg.com/profile_images/773342566951419904/p1kj4vLU_normal.jpg" TargetMode="External"/><Relationship Id="rId6662" Type="http://schemas.openxmlformats.org/officeDocument/2006/relationships/hyperlink" Target="http://pbs.twimg.com/profile_images/807618763730419712/iHBNqFbu_normal.jpg" TargetMode="External"/><Relationship Id="rId7506" Type="http://schemas.openxmlformats.org/officeDocument/2006/relationships/hyperlink" Target="https://twitter.com/j_a_y_12" TargetMode="External"/><Relationship Id="rId7713" Type="http://schemas.openxmlformats.org/officeDocument/2006/relationships/hyperlink" Target="https://twitter.com/docteursheldon" TargetMode="External"/><Relationship Id="rId7920" Type="http://schemas.openxmlformats.org/officeDocument/2006/relationships/hyperlink" Target="https://twitter.com/sciencealert" TargetMode="External"/><Relationship Id="rId2858" Type="http://schemas.openxmlformats.org/officeDocument/2006/relationships/hyperlink" Target="https://pbs.twimg.com/profile_banners/2154572264/1386061621" TargetMode="External"/><Relationship Id="rId3909" Type="http://schemas.openxmlformats.org/officeDocument/2006/relationships/hyperlink" Target="http://abs.twimg.com/images/themes/theme1/bg.png" TargetMode="External"/><Relationship Id="rId4073" Type="http://schemas.openxmlformats.org/officeDocument/2006/relationships/hyperlink" Target="http://abs.twimg.com/images/themes/theme3/bg.gif" TargetMode="External"/><Relationship Id="rId5471" Type="http://schemas.openxmlformats.org/officeDocument/2006/relationships/hyperlink" Target="http://pbs.twimg.com/profile_images/821801246122131456/UruoGDK5_normal.jpg" TargetMode="External"/><Relationship Id="rId6315" Type="http://schemas.openxmlformats.org/officeDocument/2006/relationships/hyperlink" Target="http://pbs.twimg.com/profile_images/832196392777109504/6QM-En02_normal.jpg" TargetMode="External"/><Relationship Id="rId6522" Type="http://schemas.openxmlformats.org/officeDocument/2006/relationships/hyperlink" Target="http://pbs.twimg.com/profile_images/842090732441763840/XUU3ADpG_normal.jpg" TargetMode="External"/><Relationship Id="rId99" Type="http://schemas.openxmlformats.org/officeDocument/2006/relationships/hyperlink" Target="https://t.co/WMxwVQLlmW" TargetMode="External"/><Relationship Id="rId1667" Type="http://schemas.openxmlformats.org/officeDocument/2006/relationships/hyperlink" Target="https://pbs.twimg.com/profile_banners/135062529/1486556775" TargetMode="External"/><Relationship Id="rId1874" Type="http://schemas.openxmlformats.org/officeDocument/2006/relationships/hyperlink" Target="https://pbs.twimg.com/profile_banners/529585006/1475084560" TargetMode="External"/><Relationship Id="rId2718" Type="http://schemas.openxmlformats.org/officeDocument/2006/relationships/hyperlink" Target="https://pbs.twimg.com/profile_banners/805986299974926336/1488152259" TargetMode="External"/><Relationship Id="rId2925" Type="http://schemas.openxmlformats.org/officeDocument/2006/relationships/hyperlink" Target="https://pbs.twimg.com/profile_banners/788304975856214016/1476781804" TargetMode="External"/><Relationship Id="rId4280" Type="http://schemas.openxmlformats.org/officeDocument/2006/relationships/hyperlink" Target="http://abs.twimg.com/images/themes/theme1/bg.png" TargetMode="External"/><Relationship Id="rId5124" Type="http://schemas.openxmlformats.org/officeDocument/2006/relationships/hyperlink" Target="http://pbs.twimg.com/profile_images/769370962957635584/JcUVVr5f_normal.jpg" TargetMode="External"/><Relationship Id="rId5331" Type="http://schemas.openxmlformats.org/officeDocument/2006/relationships/hyperlink" Target="http://pbs.twimg.com/profile_images/848901285847986176/LdXqfYnU_normal.jpg" TargetMode="External"/><Relationship Id="rId8487" Type="http://schemas.openxmlformats.org/officeDocument/2006/relationships/hyperlink" Target="https://twitter.com/pythagore_" TargetMode="External"/><Relationship Id="rId8694" Type="http://schemas.openxmlformats.org/officeDocument/2006/relationships/hyperlink" Target="https://twitter.com/llenlagerfeld" TargetMode="External"/><Relationship Id="rId1527" Type="http://schemas.openxmlformats.org/officeDocument/2006/relationships/hyperlink" Target="https://pbs.twimg.com/profile_banners/809629129096081408/1481867863" TargetMode="External"/><Relationship Id="rId1734" Type="http://schemas.openxmlformats.org/officeDocument/2006/relationships/hyperlink" Target="https://pbs.twimg.com/profile_banners/430871112/1471081166" TargetMode="External"/><Relationship Id="rId1941" Type="http://schemas.openxmlformats.org/officeDocument/2006/relationships/hyperlink" Target="https://pbs.twimg.com/profile_banners/4589670557/1487545351" TargetMode="External"/><Relationship Id="rId4140" Type="http://schemas.openxmlformats.org/officeDocument/2006/relationships/hyperlink" Target="http://abs.twimg.com/images/themes/theme7/bg.gif" TargetMode="External"/><Relationship Id="rId7089" Type="http://schemas.openxmlformats.org/officeDocument/2006/relationships/hyperlink" Target="http://pbs.twimg.com/profile_images/811625440867733504/oXMfvbhI_normal.jpg" TargetMode="External"/><Relationship Id="rId7296" Type="http://schemas.openxmlformats.org/officeDocument/2006/relationships/hyperlink" Target="https://twitter.com/ket_tec8_" TargetMode="External"/><Relationship Id="rId8347" Type="http://schemas.openxmlformats.org/officeDocument/2006/relationships/hyperlink" Target="https://twitter.com/mlmingr" TargetMode="External"/><Relationship Id="rId8554" Type="http://schemas.openxmlformats.org/officeDocument/2006/relationships/hyperlink" Target="https://twitter.com/gabblekarnes" TargetMode="External"/><Relationship Id="rId8761" Type="http://schemas.openxmlformats.org/officeDocument/2006/relationships/hyperlink" Target="https://twitter.com/awa_j_s" TargetMode="External"/><Relationship Id="rId26" Type="http://schemas.openxmlformats.org/officeDocument/2006/relationships/hyperlink" Target="https://t.co/s5o1cNqxsg" TargetMode="External"/><Relationship Id="rId3699" Type="http://schemas.openxmlformats.org/officeDocument/2006/relationships/hyperlink" Target="http://abs.twimg.com/images/themes/theme1/bg.png" TargetMode="External"/><Relationship Id="rId4000" Type="http://schemas.openxmlformats.org/officeDocument/2006/relationships/hyperlink" Target="http://abs.twimg.com/images/themes/theme14/bg.gif" TargetMode="External"/><Relationship Id="rId7156" Type="http://schemas.openxmlformats.org/officeDocument/2006/relationships/hyperlink" Target="http://pbs.twimg.com/profile_images/1595978408/MoniPhone_normal.png" TargetMode="External"/><Relationship Id="rId7363" Type="http://schemas.openxmlformats.org/officeDocument/2006/relationships/hyperlink" Target="https://twitter.com/applesfera" TargetMode="External"/><Relationship Id="rId7570" Type="http://schemas.openxmlformats.org/officeDocument/2006/relationships/hyperlink" Target="https://twitter.com/udinbagus14" TargetMode="External"/><Relationship Id="rId8207" Type="http://schemas.openxmlformats.org/officeDocument/2006/relationships/hyperlink" Target="https://twitter.com/vp_02i" TargetMode="External"/><Relationship Id="rId8414" Type="http://schemas.openxmlformats.org/officeDocument/2006/relationships/hyperlink" Target="https://twitter.com/jadacakes98" TargetMode="External"/><Relationship Id="rId8621" Type="http://schemas.openxmlformats.org/officeDocument/2006/relationships/hyperlink" Target="https://twitter.com/kryss_tucker" TargetMode="External"/><Relationship Id="rId1801" Type="http://schemas.openxmlformats.org/officeDocument/2006/relationships/hyperlink" Target="https://pbs.twimg.com/profile_banners/2746940134/1450992396" TargetMode="External"/><Relationship Id="rId3559" Type="http://schemas.openxmlformats.org/officeDocument/2006/relationships/hyperlink" Target="http://pbs.twimg.com/profile_background_images/378800000155715853/3DcL828k.jpeg" TargetMode="External"/><Relationship Id="rId4957" Type="http://schemas.openxmlformats.org/officeDocument/2006/relationships/hyperlink" Target="http://pbs.twimg.com/profile_images/724103128916889600/aa1kyyMR_normal.jpg" TargetMode="External"/><Relationship Id="rId6172" Type="http://schemas.openxmlformats.org/officeDocument/2006/relationships/hyperlink" Target="http://pbs.twimg.com/profile_images/1580425237/Mexico_Mx_normal.jpg" TargetMode="External"/><Relationship Id="rId7016" Type="http://schemas.openxmlformats.org/officeDocument/2006/relationships/hyperlink" Target="http://pbs.twimg.com/profile_images/608621730366513152/0b2h7MpT_normal.jpg" TargetMode="External"/><Relationship Id="rId7223" Type="http://schemas.openxmlformats.org/officeDocument/2006/relationships/hyperlink" Target="https://twitter.com/apexsyeq" TargetMode="External"/><Relationship Id="rId7430" Type="http://schemas.openxmlformats.org/officeDocument/2006/relationships/hyperlink" Target="https://twitter.com/nurxcholis" TargetMode="External"/><Relationship Id="rId687" Type="http://schemas.openxmlformats.org/officeDocument/2006/relationships/hyperlink" Target="https://t.co/pRlXkeHpKJ" TargetMode="External"/><Relationship Id="rId2368" Type="http://schemas.openxmlformats.org/officeDocument/2006/relationships/hyperlink" Target="https://pbs.twimg.com/profile_banners/746098574111432704/1488207272" TargetMode="External"/><Relationship Id="rId3766" Type="http://schemas.openxmlformats.org/officeDocument/2006/relationships/hyperlink" Target="http://abs.twimg.com/images/themes/theme17/bg.gif" TargetMode="External"/><Relationship Id="rId3973" Type="http://schemas.openxmlformats.org/officeDocument/2006/relationships/hyperlink" Target="http://pbs.twimg.com/profile_background_images/432543513918459904/f7tBkOgu.jpeg" TargetMode="External"/><Relationship Id="rId4817" Type="http://schemas.openxmlformats.org/officeDocument/2006/relationships/hyperlink" Target="http://abs.twimg.com/images/themes/theme1/bg.png" TargetMode="External"/><Relationship Id="rId6032" Type="http://schemas.openxmlformats.org/officeDocument/2006/relationships/hyperlink" Target="http://pbs.twimg.com/profile_images/769629225649184768/gFvoE1RR_normal.jpg" TargetMode="External"/><Relationship Id="rId9188" Type="http://schemas.openxmlformats.org/officeDocument/2006/relationships/hyperlink" Target="https://twitter.com/davidgym64" TargetMode="External"/><Relationship Id="rId9395" Type="http://schemas.openxmlformats.org/officeDocument/2006/relationships/hyperlink" Target="https://twitter.com/qagemolajur" TargetMode="External"/><Relationship Id="rId894" Type="http://schemas.openxmlformats.org/officeDocument/2006/relationships/hyperlink" Target="https://t.co/OjIu57Tv05" TargetMode="External"/><Relationship Id="rId1177" Type="http://schemas.openxmlformats.org/officeDocument/2006/relationships/hyperlink" Target="https://pbs.twimg.com/profile_banners/3301416261/1461654754" TargetMode="External"/><Relationship Id="rId2575" Type="http://schemas.openxmlformats.org/officeDocument/2006/relationships/hyperlink" Target="https://pbs.twimg.com/profile_banners/1712831/1417593045" TargetMode="External"/><Relationship Id="rId2782" Type="http://schemas.openxmlformats.org/officeDocument/2006/relationships/hyperlink" Target="https://pbs.twimg.com/profile_banners/843520700258304000/1490729477" TargetMode="External"/><Relationship Id="rId3419" Type="http://schemas.openxmlformats.org/officeDocument/2006/relationships/hyperlink" Target="http://abs.twimg.com/images/themes/theme1/bg.png" TargetMode="External"/><Relationship Id="rId3626" Type="http://schemas.openxmlformats.org/officeDocument/2006/relationships/hyperlink" Target="http://abs.twimg.com/images/themes/theme1/bg.png" TargetMode="External"/><Relationship Id="rId3833" Type="http://schemas.openxmlformats.org/officeDocument/2006/relationships/hyperlink" Target="http://abs.twimg.com/images/themes/theme1/bg.png" TargetMode="External"/><Relationship Id="rId6989" Type="http://schemas.openxmlformats.org/officeDocument/2006/relationships/hyperlink" Target="http://pbs.twimg.com/profile_images/2441375828/6098B38F-1A2E-449D-AAC3-AD31EACD8757_normal" TargetMode="External"/><Relationship Id="rId9048" Type="http://schemas.openxmlformats.org/officeDocument/2006/relationships/hyperlink" Target="https://twitter.com/lumialice" TargetMode="External"/><Relationship Id="rId547" Type="http://schemas.openxmlformats.org/officeDocument/2006/relationships/hyperlink" Target="https://t.co/Uwqz3rMoUA" TargetMode="External"/><Relationship Id="rId754" Type="http://schemas.openxmlformats.org/officeDocument/2006/relationships/hyperlink" Target="https://t.co/6uuUMWXKWM" TargetMode="External"/><Relationship Id="rId961" Type="http://schemas.openxmlformats.org/officeDocument/2006/relationships/hyperlink" Target="https://t.co/9jTElHNN2A" TargetMode="External"/><Relationship Id="rId1384" Type="http://schemas.openxmlformats.org/officeDocument/2006/relationships/hyperlink" Target="https://pbs.twimg.com/profile_banners/456325284/1471212441" TargetMode="External"/><Relationship Id="rId1591" Type="http://schemas.openxmlformats.org/officeDocument/2006/relationships/hyperlink" Target="https://pbs.twimg.com/profile_banners/3067580529/1472030375" TargetMode="External"/><Relationship Id="rId2228" Type="http://schemas.openxmlformats.org/officeDocument/2006/relationships/hyperlink" Target="https://pbs.twimg.com/profile_banners/337925391/1425133032" TargetMode="External"/><Relationship Id="rId2435" Type="http://schemas.openxmlformats.org/officeDocument/2006/relationships/hyperlink" Target="https://pbs.twimg.com/profile_banners/389403009/1491058549" TargetMode="External"/><Relationship Id="rId2642" Type="http://schemas.openxmlformats.org/officeDocument/2006/relationships/hyperlink" Target="https://pbs.twimg.com/profile_banners/167269081/1427323663" TargetMode="External"/><Relationship Id="rId3900" Type="http://schemas.openxmlformats.org/officeDocument/2006/relationships/hyperlink" Target="http://pbs.twimg.com/profile_background_images/441190123678363649/eV-8h3xD.png" TargetMode="External"/><Relationship Id="rId5798" Type="http://schemas.openxmlformats.org/officeDocument/2006/relationships/hyperlink" Target="http://pbs.twimg.com/profile_images/581156246234918912/Q72dovFo_normal.jpg" TargetMode="External"/><Relationship Id="rId6849" Type="http://schemas.openxmlformats.org/officeDocument/2006/relationships/hyperlink" Target="http://pbs.twimg.com/profile_images/555289822055510018/dqcsx40d_normal.jpeg" TargetMode="External"/><Relationship Id="rId9255" Type="http://schemas.openxmlformats.org/officeDocument/2006/relationships/hyperlink" Target="https://twitter.com/do_not_get_lost" TargetMode="External"/><Relationship Id="rId90" Type="http://schemas.openxmlformats.org/officeDocument/2006/relationships/hyperlink" Target="https://t.co/T1AgjwDu5n" TargetMode="External"/><Relationship Id="rId407" Type="http://schemas.openxmlformats.org/officeDocument/2006/relationships/hyperlink" Target="https://t.co/FszJ98TeNW" TargetMode="External"/><Relationship Id="rId614" Type="http://schemas.openxmlformats.org/officeDocument/2006/relationships/hyperlink" Target="https://t.co/S0uAv3k9is" TargetMode="External"/><Relationship Id="rId821" Type="http://schemas.openxmlformats.org/officeDocument/2006/relationships/hyperlink" Target="https://t.co/RpRXVKfCLR" TargetMode="External"/><Relationship Id="rId1037" Type="http://schemas.openxmlformats.org/officeDocument/2006/relationships/hyperlink" Target="https://pbs.twimg.com/profile_banners/10228272/1489093421" TargetMode="External"/><Relationship Id="rId1244" Type="http://schemas.openxmlformats.org/officeDocument/2006/relationships/hyperlink" Target="https://pbs.twimg.com/profile_banners/598149199/1470487861" TargetMode="External"/><Relationship Id="rId1451" Type="http://schemas.openxmlformats.org/officeDocument/2006/relationships/hyperlink" Target="https://pbs.twimg.com/profile_banners/2874102454/1490140309" TargetMode="External"/><Relationship Id="rId2502" Type="http://schemas.openxmlformats.org/officeDocument/2006/relationships/hyperlink" Target="https://pbs.twimg.com/profile_banners/23508768/1450450243" TargetMode="External"/><Relationship Id="rId5658" Type="http://schemas.openxmlformats.org/officeDocument/2006/relationships/hyperlink" Target="http://pbs.twimg.com/profile_images/760008002816606208/3yD31Hmd_normal.jpg" TargetMode="External"/><Relationship Id="rId5865" Type="http://schemas.openxmlformats.org/officeDocument/2006/relationships/hyperlink" Target="http://pbs.twimg.com/profile_images/834897414091833345/HLT1b80p_normal.jpg" TargetMode="External"/><Relationship Id="rId6709" Type="http://schemas.openxmlformats.org/officeDocument/2006/relationships/hyperlink" Target="http://pbs.twimg.com/profile_images/628229712012181509/wSyES3pO_normal.png" TargetMode="External"/><Relationship Id="rId6916" Type="http://schemas.openxmlformats.org/officeDocument/2006/relationships/hyperlink" Target="http://pbs.twimg.com/profile_images/807976174928338944/0YmE3VJx_normal.jpg" TargetMode="External"/><Relationship Id="rId8064" Type="http://schemas.openxmlformats.org/officeDocument/2006/relationships/hyperlink" Target="https://twitter.com/nickzuno" TargetMode="External"/><Relationship Id="rId8271" Type="http://schemas.openxmlformats.org/officeDocument/2006/relationships/hyperlink" Target="https://twitter.com/ersoych" TargetMode="External"/><Relationship Id="rId9115" Type="http://schemas.openxmlformats.org/officeDocument/2006/relationships/hyperlink" Target="https://twitter.com/sebfri75" TargetMode="External"/><Relationship Id="rId9322" Type="http://schemas.openxmlformats.org/officeDocument/2006/relationships/hyperlink" Target="https://twitter.com/ammal38" TargetMode="External"/><Relationship Id="rId1104" Type="http://schemas.openxmlformats.org/officeDocument/2006/relationships/hyperlink" Target="https://pbs.twimg.com/profile_banners/2771215676/1485100692" TargetMode="External"/><Relationship Id="rId1311" Type="http://schemas.openxmlformats.org/officeDocument/2006/relationships/hyperlink" Target="https://pbs.twimg.com/profile_banners/3393798941/1490046732" TargetMode="External"/><Relationship Id="rId4467" Type="http://schemas.openxmlformats.org/officeDocument/2006/relationships/hyperlink" Target="http://abs.twimg.com/images/themes/theme1/bg.png" TargetMode="External"/><Relationship Id="rId4674" Type="http://schemas.openxmlformats.org/officeDocument/2006/relationships/hyperlink" Target="http://abs.twimg.com/images/themes/theme1/bg.png" TargetMode="External"/><Relationship Id="rId4881" Type="http://schemas.openxmlformats.org/officeDocument/2006/relationships/hyperlink" Target="http://pbs.twimg.com/profile_background_images/618268571844616192/1siRiOYX.jpg" TargetMode="External"/><Relationship Id="rId5518" Type="http://schemas.openxmlformats.org/officeDocument/2006/relationships/hyperlink" Target="http://pbs.twimg.com/profile_images/761680236958318592/OlunEBbl_normal.jpg" TargetMode="External"/><Relationship Id="rId5725" Type="http://schemas.openxmlformats.org/officeDocument/2006/relationships/hyperlink" Target="http://pbs.twimg.com/profile_images/807319258824896514/3IIoL1Yu_normal.jpg" TargetMode="External"/><Relationship Id="rId7080" Type="http://schemas.openxmlformats.org/officeDocument/2006/relationships/hyperlink" Target="http://pbs.twimg.com/profile_images/811693190151540736/4QnOOLyf_normal.jpg" TargetMode="External"/><Relationship Id="rId8131" Type="http://schemas.openxmlformats.org/officeDocument/2006/relationships/hyperlink" Target="https://twitter.com/originaloffers" TargetMode="External"/><Relationship Id="rId3069" Type="http://schemas.openxmlformats.org/officeDocument/2006/relationships/hyperlink" Target="http://abs.twimg.com/images/themes/theme1/bg.png" TargetMode="External"/><Relationship Id="rId3276" Type="http://schemas.openxmlformats.org/officeDocument/2006/relationships/hyperlink" Target="http://abs.twimg.com/images/themes/theme1/bg.png" TargetMode="External"/><Relationship Id="rId3483" Type="http://schemas.openxmlformats.org/officeDocument/2006/relationships/hyperlink" Target="http://abs.twimg.com/images/themes/theme14/bg.gif" TargetMode="External"/><Relationship Id="rId3690" Type="http://schemas.openxmlformats.org/officeDocument/2006/relationships/hyperlink" Target="http://abs.twimg.com/images/themes/theme1/bg.png" TargetMode="External"/><Relationship Id="rId4327" Type="http://schemas.openxmlformats.org/officeDocument/2006/relationships/hyperlink" Target="http://abs.twimg.com/images/themes/theme1/bg.png" TargetMode="External"/><Relationship Id="rId4534" Type="http://schemas.openxmlformats.org/officeDocument/2006/relationships/hyperlink" Target="http://abs.twimg.com/images/themes/theme15/bg.png" TargetMode="External"/><Relationship Id="rId5932" Type="http://schemas.openxmlformats.org/officeDocument/2006/relationships/hyperlink" Target="http://pbs.twimg.com/profile_images/836647861601226753/JfnL--q7_normal.jpg" TargetMode="External"/><Relationship Id="rId197" Type="http://schemas.openxmlformats.org/officeDocument/2006/relationships/hyperlink" Target="https://t.co/3wYYtHHqM9" TargetMode="External"/><Relationship Id="rId2085" Type="http://schemas.openxmlformats.org/officeDocument/2006/relationships/hyperlink" Target="https://pbs.twimg.com/profile_banners/252302151/1462143042" TargetMode="External"/><Relationship Id="rId2292" Type="http://schemas.openxmlformats.org/officeDocument/2006/relationships/hyperlink" Target="https://pbs.twimg.com/profile_banners/546109609/1490376856" TargetMode="External"/><Relationship Id="rId3136" Type="http://schemas.openxmlformats.org/officeDocument/2006/relationships/hyperlink" Target="http://pbs.twimg.com/profile_background_images/578013893743616000/TaPHeMLv.jpeg" TargetMode="External"/><Relationship Id="rId3343" Type="http://schemas.openxmlformats.org/officeDocument/2006/relationships/hyperlink" Target="http://abs.twimg.com/images/themes/theme1/bg.png" TargetMode="External"/><Relationship Id="rId4741" Type="http://schemas.openxmlformats.org/officeDocument/2006/relationships/hyperlink" Target="http://abs.twimg.com/images/themes/theme1/bg.png" TargetMode="External"/><Relationship Id="rId6499" Type="http://schemas.openxmlformats.org/officeDocument/2006/relationships/hyperlink" Target="http://pbs.twimg.com/profile_images/846140180528578562/p8X4TAru_normal.jpg" TargetMode="External"/><Relationship Id="rId7897" Type="http://schemas.openxmlformats.org/officeDocument/2006/relationships/hyperlink" Target="https://twitter.com/bejaymandaya" TargetMode="External"/><Relationship Id="rId8948" Type="http://schemas.openxmlformats.org/officeDocument/2006/relationships/hyperlink" Target="https://twitter.com/ahda11511" TargetMode="External"/><Relationship Id="rId264" Type="http://schemas.openxmlformats.org/officeDocument/2006/relationships/hyperlink" Target="https://t.co/ys28kjK5Og" TargetMode="External"/><Relationship Id="rId471" Type="http://schemas.openxmlformats.org/officeDocument/2006/relationships/hyperlink" Target="http://t.co/67UQA4DN2h" TargetMode="External"/><Relationship Id="rId2152" Type="http://schemas.openxmlformats.org/officeDocument/2006/relationships/hyperlink" Target="https://pbs.twimg.com/profile_banners/2413553666/1465183081" TargetMode="External"/><Relationship Id="rId3550" Type="http://schemas.openxmlformats.org/officeDocument/2006/relationships/hyperlink" Target="http://abs.twimg.com/images/themes/theme6/bg.gif" TargetMode="External"/><Relationship Id="rId4601" Type="http://schemas.openxmlformats.org/officeDocument/2006/relationships/hyperlink" Target="http://pbs.twimg.com/profile_background_images/165162573/twitter-v1.png" TargetMode="External"/><Relationship Id="rId7757" Type="http://schemas.openxmlformats.org/officeDocument/2006/relationships/hyperlink" Target="https://twitter.com/youtubegaming" TargetMode="External"/><Relationship Id="rId7964" Type="http://schemas.openxmlformats.org/officeDocument/2006/relationships/hyperlink" Target="https://twitter.com/chromeeden" TargetMode="External"/><Relationship Id="rId8808" Type="http://schemas.openxmlformats.org/officeDocument/2006/relationships/hyperlink" Target="https://twitter.com/tesigobogota" TargetMode="External"/><Relationship Id="rId124" Type="http://schemas.openxmlformats.org/officeDocument/2006/relationships/hyperlink" Target="https://t.co/yPbKgpv7qH" TargetMode="External"/><Relationship Id="rId3203" Type="http://schemas.openxmlformats.org/officeDocument/2006/relationships/hyperlink" Target="http://abs.twimg.com/images/themes/theme15/bg.png" TargetMode="External"/><Relationship Id="rId3410" Type="http://schemas.openxmlformats.org/officeDocument/2006/relationships/hyperlink" Target="http://abs.twimg.com/images/themes/theme1/bg.png" TargetMode="External"/><Relationship Id="rId6359" Type="http://schemas.openxmlformats.org/officeDocument/2006/relationships/hyperlink" Target="http://pbs.twimg.com/profile_images/378800000609001348/ed2217c8f6aa1fb13b8b0bf630cd4ceb_normal.jpeg" TargetMode="External"/><Relationship Id="rId6566" Type="http://schemas.openxmlformats.org/officeDocument/2006/relationships/hyperlink" Target="http://pbs.twimg.com/profile_images/843191315357753350/SAdTdacG_normal.jpg" TargetMode="External"/><Relationship Id="rId6773" Type="http://schemas.openxmlformats.org/officeDocument/2006/relationships/hyperlink" Target="http://abs.twimg.com/sticky/default_profile_images/default_profile_normal.png" TargetMode="External"/><Relationship Id="rId6980" Type="http://schemas.openxmlformats.org/officeDocument/2006/relationships/hyperlink" Target="http://pbs.twimg.com/profile_images/836274806559490050/k_zQhxif_normal.jpg" TargetMode="External"/><Relationship Id="rId7617" Type="http://schemas.openxmlformats.org/officeDocument/2006/relationships/hyperlink" Target="https://twitter.com/galaxy_boi_611" TargetMode="External"/><Relationship Id="rId7824" Type="http://schemas.openxmlformats.org/officeDocument/2006/relationships/hyperlink" Target="https://twitter.com/tldtoday" TargetMode="External"/><Relationship Id="rId331" Type="http://schemas.openxmlformats.org/officeDocument/2006/relationships/hyperlink" Target="https://t.co/qAEaTVW5Ov" TargetMode="External"/><Relationship Id="rId2012" Type="http://schemas.openxmlformats.org/officeDocument/2006/relationships/hyperlink" Target="https://pbs.twimg.com/profile_banners/26044686/1478827967" TargetMode="External"/><Relationship Id="rId2969" Type="http://schemas.openxmlformats.org/officeDocument/2006/relationships/hyperlink" Target="http://pbs.twimg.com/profile_background_images/751032240/48f76c46a0f411790ebfb6ba751debbe.jpeg" TargetMode="External"/><Relationship Id="rId5168" Type="http://schemas.openxmlformats.org/officeDocument/2006/relationships/hyperlink" Target="http://pbs.twimg.com/profile_images/764952734197878784/fkHGwvjD_normal.jpg" TargetMode="External"/><Relationship Id="rId5375" Type="http://schemas.openxmlformats.org/officeDocument/2006/relationships/hyperlink" Target="http://pbs.twimg.com/profile_images/1303382371/1239889_normal.jpg" TargetMode="External"/><Relationship Id="rId5582" Type="http://schemas.openxmlformats.org/officeDocument/2006/relationships/hyperlink" Target="http://pbs.twimg.com/profile_images/778322201468514305/PtfxrldF_normal.jpg" TargetMode="External"/><Relationship Id="rId6219" Type="http://schemas.openxmlformats.org/officeDocument/2006/relationships/hyperlink" Target="http://pbs.twimg.com/profile_images/848116066018484224/bFzbxtjq_normal.jpg" TargetMode="External"/><Relationship Id="rId6426" Type="http://schemas.openxmlformats.org/officeDocument/2006/relationships/hyperlink" Target="http://pbs.twimg.com/profile_images/744291707878055944/dRpcdPL6_normal.jpg" TargetMode="External"/><Relationship Id="rId6633" Type="http://schemas.openxmlformats.org/officeDocument/2006/relationships/hyperlink" Target="http://pbs.twimg.com/profile_images/732464664886435840/quyki7t-_normal.jpg" TargetMode="External"/><Relationship Id="rId6840" Type="http://schemas.openxmlformats.org/officeDocument/2006/relationships/hyperlink" Target="http://pbs.twimg.com/profile_images/607491133057433600/geS7Jfk4_normal.jpg" TargetMode="External"/><Relationship Id="rId1778" Type="http://schemas.openxmlformats.org/officeDocument/2006/relationships/hyperlink" Target="https://pbs.twimg.com/profile_banners/91177986/1472483673" TargetMode="External"/><Relationship Id="rId1985" Type="http://schemas.openxmlformats.org/officeDocument/2006/relationships/hyperlink" Target="https://pbs.twimg.com/profile_banners/231969863/1483560921" TargetMode="External"/><Relationship Id="rId2829" Type="http://schemas.openxmlformats.org/officeDocument/2006/relationships/hyperlink" Target="https://pbs.twimg.com/profile_banners/572965711/1439589930" TargetMode="External"/><Relationship Id="rId4184" Type="http://schemas.openxmlformats.org/officeDocument/2006/relationships/hyperlink" Target="http://abs.twimg.com/images/themes/theme14/bg.gif" TargetMode="External"/><Relationship Id="rId4391" Type="http://schemas.openxmlformats.org/officeDocument/2006/relationships/hyperlink" Target="http://abs.twimg.com/images/themes/theme1/bg.png" TargetMode="External"/><Relationship Id="rId5028" Type="http://schemas.openxmlformats.org/officeDocument/2006/relationships/hyperlink" Target="http://pbs.twimg.com/profile_images/651336163848884224/NrQy2p79_normal.jpg" TargetMode="External"/><Relationship Id="rId5235" Type="http://schemas.openxmlformats.org/officeDocument/2006/relationships/hyperlink" Target="http://abs.twimg.com/sticky/default_profile_images/default_profile_normal.png" TargetMode="External"/><Relationship Id="rId5442" Type="http://schemas.openxmlformats.org/officeDocument/2006/relationships/hyperlink" Target="http://pbs.twimg.com/profile_images/811597959188058112/MmAX9Aby_normal.jpg" TargetMode="External"/><Relationship Id="rId6700" Type="http://schemas.openxmlformats.org/officeDocument/2006/relationships/hyperlink" Target="http://pbs.twimg.com/profile_images/720322189698838528/sw88Fmyk_normal.jpg" TargetMode="External"/><Relationship Id="rId8598" Type="http://schemas.openxmlformats.org/officeDocument/2006/relationships/hyperlink" Target="https://twitter.com/modernartciocks" TargetMode="External"/><Relationship Id="rId1638" Type="http://schemas.openxmlformats.org/officeDocument/2006/relationships/hyperlink" Target="https://pbs.twimg.com/profile_banners/1681923170/1415563127" TargetMode="External"/><Relationship Id="rId4044" Type="http://schemas.openxmlformats.org/officeDocument/2006/relationships/hyperlink" Target="http://abs.twimg.com/images/themes/theme1/bg.png" TargetMode="External"/><Relationship Id="rId4251" Type="http://schemas.openxmlformats.org/officeDocument/2006/relationships/hyperlink" Target="http://pbs.twimg.com/profile_background_images/634044061658300416/W-y7X_w8.jpg" TargetMode="External"/><Relationship Id="rId5302" Type="http://schemas.openxmlformats.org/officeDocument/2006/relationships/hyperlink" Target="http://pbs.twimg.com/profile_images/764946516435951617/tmMrQUGq_normal.jpg" TargetMode="External"/><Relationship Id="rId8458" Type="http://schemas.openxmlformats.org/officeDocument/2006/relationships/hyperlink" Target="https://twitter.com/laurvarrlcchio" TargetMode="External"/><Relationship Id="rId8665" Type="http://schemas.openxmlformats.org/officeDocument/2006/relationships/hyperlink" Target="https://twitter.com/hamza93000" TargetMode="External"/><Relationship Id="rId1845" Type="http://schemas.openxmlformats.org/officeDocument/2006/relationships/hyperlink" Target="https://pbs.twimg.com/profile_banners/616932790/1471045579" TargetMode="External"/><Relationship Id="rId3060" Type="http://schemas.openxmlformats.org/officeDocument/2006/relationships/hyperlink" Target="http://pbs.twimg.com/profile_background_images/540686106/x5df5ecaf6b157fa620ca76784e8ba78.jpg" TargetMode="External"/><Relationship Id="rId4111" Type="http://schemas.openxmlformats.org/officeDocument/2006/relationships/hyperlink" Target="http://abs.twimg.com/images/themes/theme1/bg.png" TargetMode="External"/><Relationship Id="rId7267" Type="http://schemas.openxmlformats.org/officeDocument/2006/relationships/hyperlink" Target="https://twitter.com/xenyte" TargetMode="External"/><Relationship Id="rId7474" Type="http://schemas.openxmlformats.org/officeDocument/2006/relationships/hyperlink" Target="https://twitter.com/miramd_" TargetMode="External"/><Relationship Id="rId8318" Type="http://schemas.openxmlformats.org/officeDocument/2006/relationships/hyperlink" Target="https://twitter.com/ruthhhopkins" TargetMode="External"/><Relationship Id="rId8872" Type="http://schemas.openxmlformats.org/officeDocument/2006/relationships/hyperlink" Target="https://twitter.com/j_siebaa_" TargetMode="External"/><Relationship Id="rId1705" Type="http://schemas.openxmlformats.org/officeDocument/2006/relationships/hyperlink" Target="https://pbs.twimg.com/profile_banners/780189340618018816/1474847371" TargetMode="External"/><Relationship Id="rId1912" Type="http://schemas.openxmlformats.org/officeDocument/2006/relationships/hyperlink" Target="https://pbs.twimg.com/profile_banners/785489024333049856/1491143046" TargetMode="External"/><Relationship Id="rId6076" Type="http://schemas.openxmlformats.org/officeDocument/2006/relationships/hyperlink" Target="http://pbs.twimg.com/profile_images/833020465144852480/j3K_ioLe_normal.jpg" TargetMode="External"/><Relationship Id="rId6283" Type="http://schemas.openxmlformats.org/officeDocument/2006/relationships/hyperlink" Target="http://pbs.twimg.com/profile_images/848085102940741632/g2RH5R_4_normal.jpg" TargetMode="External"/><Relationship Id="rId7127" Type="http://schemas.openxmlformats.org/officeDocument/2006/relationships/hyperlink" Target="http://pbs.twimg.com/profile_images/812261099986944000/40K5AMk7_normal.jpg" TargetMode="External"/><Relationship Id="rId7681" Type="http://schemas.openxmlformats.org/officeDocument/2006/relationships/hyperlink" Target="https://twitter.com/boayee" TargetMode="External"/><Relationship Id="rId8525" Type="http://schemas.openxmlformats.org/officeDocument/2006/relationships/hyperlink" Target="https://twitter.com/r0scoewde" TargetMode="External"/><Relationship Id="rId8732" Type="http://schemas.openxmlformats.org/officeDocument/2006/relationships/hyperlink" Target="https://twitter.com/bitter_vodichka" TargetMode="External"/><Relationship Id="rId3877" Type="http://schemas.openxmlformats.org/officeDocument/2006/relationships/hyperlink" Target="http://abs.twimg.com/images/themes/theme1/bg.png" TargetMode="External"/><Relationship Id="rId4928" Type="http://schemas.openxmlformats.org/officeDocument/2006/relationships/hyperlink" Target="http://pbs.twimg.com/profile_images/796688224718622720/lciF9oJA_normal.jpg" TargetMode="External"/><Relationship Id="rId5092" Type="http://schemas.openxmlformats.org/officeDocument/2006/relationships/hyperlink" Target="http://pbs.twimg.com/profile_images/669434242141716485/X8UWxrsD_normal.jpg" TargetMode="External"/><Relationship Id="rId6490" Type="http://schemas.openxmlformats.org/officeDocument/2006/relationships/hyperlink" Target="http://pbs.twimg.com/profile_images/719205861839777793/vv3YqSrh_normal.jpg" TargetMode="External"/><Relationship Id="rId7334" Type="http://schemas.openxmlformats.org/officeDocument/2006/relationships/hyperlink" Target="https://twitter.com/shonloft0n" TargetMode="External"/><Relationship Id="rId7541" Type="http://schemas.openxmlformats.org/officeDocument/2006/relationships/hyperlink" Target="https://twitter.com/cronicasdespojo" TargetMode="External"/><Relationship Id="rId798" Type="http://schemas.openxmlformats.org/officeDocument/2006/relationships/hyperlink" Target="https://t.co/Joa5tpJWdu" TargetMode="External"/><Relationship Id="rId2479" Type="http://schemas.openxmlformats.org/officeDocument/2006/relationships/hyperlink" Target="https://pbs.twimg.com/profile_banners/2997349466/1482681154" TargetMode="External"/><Relationship Id="rId2686" Type="http://schemas.openxmlformats.org/officeDocument/2006/relationships/hyperlink" Target="https://pbs.twimg.com/profile_banners/1663729236/1460663067" TargetMode="External"/><Relationship Id="rId2893" Type="http://schemas.openxmlformats.org/officeDocument/2006/relationships/hyperlink" Target="https://pbs.twimg.com/profile_banners/2391756973/1486715392" TargetMode="External"/><Relationship Id="rId3737" Type="http://schemas.openxmlformats.org/officeDocument/2006/relationships/hyperlink" Target="http://abs.twimg.com/images/themes/theme1/bg.png" TargetMode="External"/><Relationship Id="rId3944" Type="http://schemas.openxmlformats.org/officeDocument/2006/relationships/hyperlink" Target="http://abs.twimg.com/images/themes/theme4/bg.gif" TargetMode="External"/><Relationship Id="rId6143" Type="http://schemas.openxmlformats.org/officeDocument/2006/relationships/hyperlink" Target="http://pbs.twimg.com/profile_images/421038031546507264/oKaaDdGm_normal.jpeg" TargetMode="External"/><Relationship Id="rId6350" Type="http://schemas.openxmlformats.org/officeDocument/2006/relationships/hyperlink" Target="http://pbs.twimg.com/profile_images/794422135934447616/QJk9-5kx_normal.jpg" TargetMode="External"/><Relationship Id="rId7401" Type="http://schemas.openxmlformats.org/officeDocument/2006/relationships/hyperlink" Target="https://twitter.com/rekinlm_j" TargetMode="External"/><Relationship Id="rId9299" Type="http://schemas.openxmlformats.org/officeDocument/2006/relationships/hyperlink" Target="https://twitter.com/lagalaxysrh" TargetMode="External"/><Relationship Id="rId658" Type="http://schemas.openxmlformats.org/officeDocument/2006/relationships/hyperlink" Target="https://t.co/BQ4RbyHJ5y" TargetMode="External"/><Relationship Id="rId865" Type="http://schemas.openxmlformats.org/officeDocument/2006/relationships/hyperlink" Target="https://t.co/UWtllESMzo" TargetMode="External"/><Relationship Id="rId1288" Type="http://schemas.openxmlformats.org/officeDocument/2006/relationships/hyperlink" Target="https://pbs.twimg.com/profile_banners/3791822315/1465397193" TargetMode="External"/><Relationship Id="rId1495" Type="http://schemas.openxmlformats.org/officeDocument/2006/relationships/hyperlink" Target="https://pbs.twimg.com/profile_banners/2286393331/1488992349" TargetMode="External"/><Relationship Id="rId2339" Type="http://schemas.openxmlformats.org/officeDocument/2006/relationships/hyperlink" Target="https://pbs.twimg.com/profile_banners/305281630/1421163149" TargetMode="External"/><Relationship Id="rId2546" Type="http://schemas.openxmlformats.org/officeDocument/2006/relationships/hyperlink" Target="https://pbs.twimg.com/profile_banners/176802698/1429559220" TargetMode="External"/><Relationship Id="rId2753" Type="http://schemas.openxmlformats.org/officeDocument/2006/relationships/hyperlink" Target="https://pbs.twimg.com/profile_banners/309448871/1483469996" TargetMode="External"/><Relationship Id="rId2960" Type="http://schemas.openxmlformats.org/officeDocument/2006/relationships/hyperlink" Target="http://pbs.twimg.com/profile_background_images/655038560504942596/Am1jy3fx.png" TargetMode="External"/><Relationship Id="rId3804" Type="http://schemas.openxmlformats.org/officeDocument/2006/relationships/hyperlink" Target="http://pbs.twimg.com/profile_background_images/190026190/clean_new_york_yankees_wallpaper.jpg" TargetMode="External"/><Relationship Id="rId6003" Type="http://schemas.openxmlformats.org/officeDocument/2006/relationships/hyperlink" Target="http://pbs.twimg.com/profile_images/848276821389049856/qNauGSaR_normal.jpg" TargetMode="External"/><Relationship Id="rId6210" Type="http://schemas.openxmlformats.org/officeDocument/2006/relationships/hyperlink" Target="http://pbs.twimg.com/profile_images/848711576785829888/yy8SK-g6_normal.jpg" TargetMode="External"/><Relationship Id="rId9159" Type="http://schemas.openxmlformats.org/officeDocument/2006/relationships/hyperlink" Target="https://twitter.com/realityvirtuai" TargetMode="External"/><Relationship Id="rId9366" Type="http://schemas.openxmlformats.org/officeDocument/2006/relationships/hyperlink" Target="https://twitter.com/alnahsci" TargetMode="External"/><Relationship Id="rId518" Type="http://schemas.openxmlformats.org/officeDocument/2006/relationships/hyperlink" Target="https://t.co/TcEE6O9Jfb" TargetMode="External"/><Relationship Id="rId725" Type="http://schemas.openxmlformats.org/officeDocument/2006/relationships/hyperlink" Target="https://t.co/ym3zg5gwie" TargetMode="External"/><Relationship Id="rId932" Type="http://schemas.openxmlformats.org/officeDocument/2006/relationships/hyperlink" Target="https://t.co/7qAawkVsMv" TargetMode="External"/><Relationship Id="rId1148" Type="http://schemas.openxmlformats.org/officeDocument/2006/relationships/hyperlink" Target="https://pbs.twimg.com/profile_banners/2493302011/1490585447" TargetMode="External"/><Relationship Id="rId1355" Type="http://schemas.openxmlformats.org/officeDocument/2006/relationships/hyperlink" Target="https://pbs.twimg.com/profile_banners/3996058458/1469207108" TargetMode="External"/><Relationship Id="rId1562" Type="http://schemas.openxmlformats.org/officeDocument/2006/relationships/hyperlink" Target="https://pbs.twimg.com/profile_banners/249883812/1491141324" TargetMode="External"/><Relationship Id="rId2406" Type="http://schemas.openxmlformats.org/officeDocument/2006/relationships/hyperlink" Target="https://pbs.twimg.com/profile_banners/827558999365210115/1486160391" TargetMode="External"/><Relationship Id="rId2613" Type="http://schemas.openxmlformats.org/officeDocument/2006/relationships/hyperlink" Target="https://pbs.twimg.com/profile_banners/799068848/1474635201" TargetMode="External"/><Relationship Id="rId5769" Type="http://schemas.openxmlformats.org/officeDocument/2006/relationships/hyperlink" Target="http://pbs.twimg.com/profile_images/627274057147289600/V4ZzRB_y_normal.jpg" TargetMode="External"/><Relationship Id="rId8175" Type="http://schemas.openxmlformats.org/officeDocument/2006/relationships/hyperlink" Target="https://twitter.com/j_j_y_y_" TargetMode="External"/><Relationship Id="rId8382" Type="http://schemas.openxmlformats.org/officeDocument/2006/relationships/hyperlink" Target="https://twitter.com/etern0swow" TargetMode="External"/><Relationship Id="rId9019" Type="http://schemas.openxmlformats.org/officeDocument/2006/relationships/hyperlink" Target="https://twitter.com/ealiaric" TargetMode="External"/><Relationship Id="rId9226" Type="http://schemas.openxmlformats.org/officeDocument/2006/relationships/hyperlink" Target="https://twitter.com/j_10_613" TargetMode="External"/><Relationship Id="rId9433" Type="http://schemas.openxmlformats.org/officeDocument/2006/relationships/hyperlink" Target="https://twitter.com/galaxy__e_x_o" TargetMode="External"/><Relationship Id="rId1008" Type="http://schemas.openxmlformats.org/officeDocument/2006/relationships/hyperlink" Target="https://t.co/ZperFhjGXB" TargetMode="External"/><Relationship Id="rId1215" Type="http://schemas.openxmlformats.org/officeDocument/2006/relationships/hyperlink" Target="https://pbs.twimg.com/profile_banners/4801714808/1490985572" TargetMode="External"/><Relationship Id="rId1422" Type="http://schemas.openxmlformats.org/officeDocument/2006/relationships/hyperlink" Target="https://pbs.twimg.com/profile_banners/2476706129/1467582517" TargetMode="External"/><Relationship Id="rId2820" Type="http://schemas.openxmlformats.org/officeDocument/2006/relationships/hyperlink" Target="https://pbs.twimg.com/profile_banners/456120823/1465980322" TargetMode="External"/><Relationship Id="rId4578" Type="http://schemas.openxmlformats.org/officeDocument/2006/relationships/hyperlink" Target="http://abs.twimg.com/images/themes/theme14/bg.gif" TargetMode="External"/><Relationship Id="rId5976" Type="http://schemas.openxmlformats.org/officeDocument/2006/relationships/hyperlink" Target="http://pbs.twimg.com/profile_images/834815894098374656/-Y_4rph0_normal.jpg" TargetMode="External"/><Relationship Id="rId7191" Type="http://schemas.openxmlformats.org/officeDocument/2006/relationships/hyperlink" Target="https://twitter.com/amauricio91" TargetMode="External"/><Relationship Id="rId8035" Type="http://schemas.openxmlformats.org/officeDocument/2006/relationships/hyperlink" Target="https://twitter.com/thetide" TargetMode="External"/><Relationship Id="rId8242" Type="http://schemas.openxmlformats.org/officeDocument/2006/relationships/hyperlink" Target="https://twitter.com/ajplus" TargetMode="External"/><Relationship Id="rId61" Type="http://schemas.openxmlformats.org/officeDocument/2006/relationships/hyperlink" Target="http://t.co/yyTqsiN9eU" TargetMode="External"/><Relationship Id="rId3387" Type="http://schemas.openxmlformats.org/officeDocument/2006/relationships/hyperlink" Target="http://pbs.twimg.com/profile_background_images/540955906918199296/YN-C9q21.jpeg" TargetMode="External"/><Relationship Id="rId4785" Type="http://schemas.openxmlformats.org/officeDocument/2006/relationships/hyperlink" Target="http://pbs.twimg.com/profile_background_images/378800000083294215/321aee39e4f51e47e9e21dd9bc6c4007.jpeg" TargetMode="External"/><Relationship Id="rId4992" Type="http://schemas.openxmlformats.org/officeDocument/2006/relationships/hyperlink" Target="http://pbs.twimg.com/profile_images/764394721644982273/CwiV6M4X_normal.jpg" TargetMode="External"/><Relationship Id="rId5629" Type="http://schemas.openxmlformats.org/officeDocument/2006/relationships/hyperlink" Target="http://pbs.twimg.com/profile_images/502101687025168384/iv43_vHT_normal.png" TargetMode="External"/><Relationship Id="rId5836" Type="http://schemas.openxmlformats.org/officeDocument/2006/relationships/hyperlink" Target="http://pbs.twimg.com/profile_images/840239785079894016/jqLLOInZ_normal.jpg" TargetMode="External"/><Relationship Id="rId7051" Type="http://schemas.openxmlformats.org/officeDocument/2006/relationships/hyperlink" Target="http://pbs.twimg.com/profile_images/428442173986455552/lT5k4sU1_normal.png" TargetMode="External"/><Relationship Id="rId8102" Type="http://schemas.openxmlformats.org/officeDocument/2006/relationships/hyperlink" Target="https://twitter.com/jamsplay" TargetMode="External"/><Relationship Id="rId2196" Type="http://schemas.openxmlformats.org/officeDocument/2006/relationships/hyperlink" Target="https://pbs.twimg.com/profile_banners/3037359632/1430598080" TargetMode="External"/><Relationship Id="rId3594" Type="http://schemas.openxmlformats.org/officeDocument/2006/relationships/hyperlink" Target="http://pbs.twimg.com/profile_background_images/772997503/cbd11512cafd7740f3664540cdc184f2.jpeg" TargetMode="External"/><Relationship Id="rId4438" Type="http://schemas.openxmlformats.org/officeDocument/2006/relationships/hyperlink" Target="http://abs.twimg.com/images/themes/theme1/bg.png" TargetMode="External"/><Relationship Id="rId4645" Type="http://schemas.openxmlformats.org/officeDocument/2006/relationships/hyperlink" Target="http://abs.twimg.com/images/themes/theme1/bg.png" TargetMode="External"/><Relationship Id="rId4852" Type="http://schemas.openxmlformats.org/officeDocument/2006/relationships/hyperlink" Target="http://abs.twimg.com/images/themes/theme1/bg.png" TargetMode="External"/><Relationship Id="rId5903" Type="http://schemas.openxmlformats.org/officeDocument/2006/relationships/hyperlink" Target="http://pbs.twimg.com/profile_images/1543453179/app_full_proxy_normal.jpeg" TargetMode="External"/><Relationship Id="rId168" Type="http://schemas.openxmlformats.org/officeDocument/2006/relationships/hyperlink" Target="http://t.co/R2QAJeiXxm" TargetMode="External"/><Relationship Id="rId3247" Type="http://schemas.openxmlformats.org/officeDocument/2006/relationships/hyperlink" Target="http://pbs.twimg.com/profile_background_images/513394498852777985/LnCM4WO2.jpeg" TargetMode="External"/><Relationship Id="rId3454" Type="http://schemas.openxmlformats.org/officeDocument/2006/relationships/hyperlink" Target="http://abs.twimg.com/images/themes/theme15/bg.png" TargetMode="External"/><Relationship Id="rId3661" Type="http://schemas.openxmlformats.org/officeDocument/2006/relationships/hyperlink" Target="http://pbs.twimg.com/profile_background_images/588162380246474752/aqkqdJOM.jpg" TargetMode="External"/><Relationship Id="rId4505" Type="http://schemas.openxmlformats.org/officeDocument/2006/relationships/hyperlink" Target="http://abs.twimg.com/images/themes/theme6/bg.gif" TargetMode="External"/><Relationship Id="rId4712" Type="http://schemas.openxmlformats.org/officeDocument/2006/relationships/hyperlink" Target="http://abs.twimg.com/images/themes/theme14/bg.gif" TargetMode="External"/><Relationship Id="rId7868" Type="http://schemas.openxmlformats.org/officeDocument/2006/relationships/hyperlink" Target="https://twitter.com/j_spicee_jklenk" TargetMode="External"/><Relationship Id="rId8919" Type="http://schemas.openxmlformats.org/officeDocument/2006/relationships/hyperlink" Target="https://twitter.com/hearfrommec0m" TargetMode="External"/><Relationship Id="rId375" Type="http://schemas.openxmlformats.org/officeDocument/2006/relationships/hyperlink" Target="http://t.co/gAm8zmOzfI" TargetMode="External"/><Relationship Id="rId582" Type="http://schemas.openxmlformats.org/officeDocument/2006/relationships/hyperlink" Target="https://t.co/PPShXh6hal" TargetMode="External"/><Relationship Id="rId2056" Type="http://schemas.openxmlformats.org/officeDocument/2006/relationships/hyperlink" Target="https://pbs.twimg.com/profile_banners/472244897/1471213234" TargetMode="External"/><Relationship Id="rId2263" Type="http://schemas.openxmlformats.org/officeDocument/2006/relationships/hyperlink" Target="https://pbs.twimg.com/profile_banners/619144432/1471049250" TargetMode="External"/><Relationship Id="rId2470" Type="http://schemas.openxmlformats.org/officeDocument/2006/relationships/hyperlink" Target="https://pbs.twimg.com/profile_banners/72741501/1433539482" TargetMode="External"/><Relationship Id="rId3107" Type="http://schemas.openxmlformats.org/officeDocument/2006/relationships/hyperlink" Target="http://pbs.twimg.com/profile_background_images/481546505468145664/a59ZFvIP.jpeg" TargetMode="External"/><Relationship Id="rId3314" Type="http://schemas.openxmlformats.org/officeDocument/2006/relationships/hyperlink" Target="http://abs.twimg.com/images/themes/theme1/bg.png" TargetMode="External"/><Relationship Id="rId3521" Type="http://schemas.openxmlformats.org/officeDocument/2006/relationships/hyperlink" Target="http://pbs.twimg.com/profile_background_images/601666578225049602/NpTuMU0D.jpg" TargetMode="External"/><Relationship Id="rId6677" Type="http://schemas.openxmlformats.org/officeDocument/2006/relationships/hyperlink" Target="http://pbs.twimg.com/profile_images/687733897652760576/SuG_QTQW_normal.png" TargetMode="External"/><Relationship Id="rId6884" Type="http://schemas.openxmlformats.org/officeDocument/2006/relationships/hyperlink" Target="http://pbs.twimg.com/profile_images/544243333791358976/AUF4GuDm_normal.jpeg" TargetMode="External"/><Relationship Id="rId7728" Type="http://schemas.openxmlformats.org/officeDocument/2006/relationships/hyperlink" Target="https://twitter.com/jramoss88" TargetMode="External"/><Relationship Id="rId7935" Type="http://schemas.openxmlformats.org/officeDocument/2006/relationships/hyperlink" Target="https://twitter.com/blackberryeden" TargetMode="External"/><Relationship Id="rId9083" Type="http://schemas.openxmlformats.org/officeDocument/2006/relationships/hyperlink" Target="https://twitter.com/comptonstreet" TargetMode="External"/><Relationship Id="rId9290" Type="http://schemas.openxmlformats.org/officeDocument/2006/relationships/hyperlink" Target="https://twitter.com/mr_do_galaxy" TargetMode="External"/><Relationship Id="rId235" Type="http://schemas.openxmlformats.org/officeDocument/2006/relationships/hyperlink" Target="https://t.co/eXockSW52p" TargetMode="External"/><Relationship Id="rId442" Type="http://schemas.openxmlformats.org/officeDocument/2006/relationships/hyperlink" Target="https://t.co/ZlVzOx4LzJ" TargetMode="External"/><Relationship Id="rId1072" Type="http://schemas.openxmlformats.org/officeDocument/2006/relationships/hyperlink" Target="https://pbs.twimg.com/profile_banners/81542198/1484012524" TargetMode="External"/><Relationship Id="rId2123" Type="http://schemas.openxmlformats.org/officeDocument/2006/relationships/hyperlink" Target="https://pbs.twimg.com/profile_banners/833507641594777600/1488596551" TargetMode="External"/><Relationship Id="rId2330" Type="http://schemas.openxmlformats.org/officeDocument/2006/relationships/hyperlink" Target="https://pbs.twimg.com/profile_banners/4554758843/1488823165" TargetMode="External"/><Relationship Id="rId5279" Type="http://schemas.openxmlformats.org/officeDocument/2006/relationships/hyperlink" Target="http://pbs.twimg.com/profile_images/763311927900659712/aE3JaXdi_normal.jpg" TargetMode="External"/><Relationship Id="rId5486" Type="http://schemas.openxmlformats.org/officeDocument/2006/relationships/hyperlink" Target="http://pbs.twimg.com/profile_images/750411353358213120/otJOgXEn_normal.jpg" TargetMode="External"/><Relationship Id="rId5693" Type="http://schemas.openxmlformats.org/officeDocument/2006/relationships/hyperlink" Target="http://pbs.twimg.com/profile_images/834502367378886657/faoSwZl4_normal.jpg" TargetMode="External"/><Relationship Id="rId6537" Type="http://schemas.openxmlformats.org/officeDocument/2006/relationships/hyperlink" Target="http://pbs.twimg.com/profile_images/847675992004993024/f3VIMe10_normal.jpg" TargetMode="External"/><Relationship Id="rId6744" Type="http://schemas.openxmlformats.org/officeDocument/2006/relationships/hyperlink" Target="http://pbs.twimg.com/profile_images/787129036426256385/eYmW4PsX_normal.jpg" TargetMode="External"/><Relationship Id="rId9150" Type="http://schemas.openxmlformats.org/officeDocument/2006/relationships/hyperlink" Target="https://twitter.com/ylerandy" TargetMode="External"/><Relationship Id="rId302" Type="http://schemas.openxmlformats.org/officeDocument/2006/relationships/hyperlink" Target="https://t.co/tMu8YbDjU4" TargetMode="External"/><Relationship Id="rId4088" Type="http://schemas.openxmlformats.org/officeDocument/2006/relationships/hyperlink" Target="http://pbs.twimg.com/profile_background_images/677219717052952576/gHhE5MDP.jpg" TargetMode="External"/><Relationship Id="rId4295" Type="http://schemas.openxmlformats.org/officeDocument/2006/relationships/hyperlink" Target="http://abs.twimg.com/images/themes/theme4/bg.gif" TargetMode="External"/><Relationship Id="rId5139" Type="http://schemas.openxmlformats.org/officeDocument/2006/relationships/hyperlink" Target="http://pbs.twimg.com/profile_images/3611669149/2542f4f5d1aaa5c0ed66bd854f7635be_normal.jpeg" TargetMode="External"/><Relationship Id="rId5346" Type="http://schemas.openxmlformats.org/officeDocument/2006/relationships/hyperlink" Target="http://pbs.twimg.com/profile_images/825052414738890752/F7dFkIHY_normal.jpg" TargetMode="External"/><Relationship Id="rId5553" Type="http://schemas.openxmlformats.org/officeDocument/2006/relationships/hyperlink" Target="http://pbs.twimg.com/profile_images/837720907363794945/SjLNwGIa_normal.jpg" TargetMode="External"/><Relationship Id="rId6951" Type="http://schemas.openxmlformats.org/officeDocument/2006/relationships/hyperlink" Target="http://pbs.twimg.com/profile_images/663653631468642304/ROpcG5g9_normal.jpg" TargetMode="External"/><Relationship Id="rId9010" Type="http://schemas.openxmlformats.org/officeDocument/2006/relationships/hyperlink" Target="https://twitter.com/legameralgerien" TargetMode="External"/><Relationship Id="rId1889" Type="http://schemas.openxmlformats.org/officeDocument/2006/relationships/hyperlink" Target="https://pbs.twimg.com/profile_banners/178526014/1394826064" TargetMode="External"/><Relationship Id="rId4155" Type="http://schemas.openxmlformats.org/officeDocument/2006/relationships/hyperlink" Target="http://abs.twimg.com/images/themes/theme15/bg.png" TargetMode="External"/><Relationship Id="rId4362" Type="http://schemas.openxmlformats.org/officeDocument/2006/relationships/hyperlink" Target="http://abs.twimg.com/images/themes/theme1/bg.png" TargetMode="External"/><Relationship Id="rId5206" Type="http://schemas.openxmlformats.org/officeDocument/2006/relationships/hyperlink" Target="http://pbs.twimg.com/profile_images/773967859504582656/J95uQaEC_normal.jpg" TargetMode="External"/><Relationship Id="rId5760" Type="http://schemas.openxmlformats.org/officeDocument/2006/relationships/hyperlink" Target="http://pbs.twimg.com/profile_images/551052595599388673/DWl-IMhL_normal.png" TargetMode="External"/><Relationship Id="rId6604" Type="http://schemas.openxmlformats.org/officeDocument/2006/relationships/hyperlink" Target="http://pbs.twimg.com/profile_images/769553469804077056/H1Vj2KZY_normal.jpg" TargetMode="External"/><Relationship Id="rId6811" Type="http://schemas.openxmlformats.org/officeDocument/2006/relationships/hyperlink" Target="http://pbs.twimg.com/profile_images/707571789652631552/7gXVlWQd_normal.jpg" TargetMode="External"/><Relationship Id="rId1749" Type="http://schemas.openxmlformats.org/officeDocument/2006/relationships/hyperlink" Target="https://pbs.twimg.com/profile_banners/2197421930/1384598070" TargetMode="External"/><Relationship Id="rId1956" Type="http://schemas.openxmlformats.org/officeDocument/2006/relationships/hyperlink" Target="https://pbs.twimg.com/profile_banners/778399981/1491052525" TargetMode="External"/><Relationship Id="rId3171" Type="http://schemas.openxmlformats.org/officeDocument/2006/relationships/hyperlink" Target="http://abs.twimg.com/images/themes/theme1/bg.png" TargetMode="External"/><Relationship Id="rId4015" Type="http://schemas.openxmlformats.org/officeDocument/2006/relationships/hyperlink" Target="http://abs.twimg.com/images/themes/theme1/bg.png" TargetMode="External"/><Relationship Id="rId5413" Type="http://schemas.openxmlformats.org/officeDocument/2006/relationships/hyperlink" Target="http://pbs.twimg.com/profile_images/378800000563788371/ed9586cb67350051a8da1f42f6cdcfb8_normal.jpeg" TargetMode="External"/><Relationship Id="rId5620" Type="http://schemas.openxmlformats.org/officeDocument/2006/relationships/hyperlink" Target="http://pbs.twimg.com/profile_images/805540839556456448/y4jqIDY5_normal.jpg" TargetMode="External"/><Relationship Id="rId8569" Type="http://schemas.openxmlformats.org/officeDocument/2006/relationships/hyperlink" Target="https://twitter.com/fredlem2" TargetMode="External"/><Relationship Id="rId8776" Type="http://schemas.openxmlformats.org/officeDocument/2006/relationships/hyperlink" Target="https://twitter.com/keep_pounding99" TargetMode="External"/><Relationship Id="rId8983" Type="http://schemas.openxmlformats.org/officeDocument/2006/relationships/hyperlink" Target="https://twitter.com/rss_news_media" TargetMode="External"/><Relationship Id="rId1609" Type="http://schemas.openxmlformats.org/officeDocument/2006/relationships/hyperlink" Target="https://pbs.twimg.com/profile_banners/6105292/1489862567" TargetMode="External"/><Relationship Id="rId1816" Type="http://schemas.openxmlformats.org/officeDocument/2006/relationships/hyperlink" Target="https://pbs.twimg.com/profile_banners/3359131565/1457543206" TargetMode="External"/><Relationship Id="rId4222" Type="http://schemas.openxmlformats.org/officeDocument/2006/relationships/hyperlink" Target="http://abs.twimg.com/images/themes/theme1/bg.png" TargetMode="External"/><Relationship Id="rId7378" Type="http://schemas.openxmlformats.org/officeDocument/2006/relationships/hyperlink" Target="https://twitter.com/hugogamyt" TargetMode="External"/><Relationship Id="rId7585" Type="http://schemas.openxmlformats.org/officeDocument/2006/relationships/hyperlink" Target="https://twitter.com/tri12yt" TargetMode="External"/><Relationship Id="rId7792" Type="http://schemas.openxmlformats.org/officeDocument/2006/relationships/hyperlink" Target="https://twitter.com/iot_edge" TargetMode="External"/><Relationship Id="rId8429" Type="http://schemas.openxmlformats.org/officeDocument/2006/relationships/hyperlink" Target="https://twitter.com/googleplusbee14" TargetMode="External"/><Relationship Id="rId8636" Type="http://schemas.openxmlformats.org/officeDocument/2006/relationships/hyperlink" Target="https://twitter.com/j_seob" TargetMode="External"/><Relationship Id="rId8843" Type="http://schemas.openxmlformats.org/officeDocument/2006/relationships/hyperlink" Target="https://twitter.com/fotoexmachina" TargetMode="External"/><Relationship Id="rId3031" Type="http://schemas.openxmlformats.org/officeDocument/2006/relationships/hyperlink" Target="http://abs.twimg.com/images/themes/theme1/bg.png" TargetMode="External"/><Relationship Id="rId3988" Type="http://schemas.openxmlformats.org/officeDocument/2006/relationships/hyperlink" Target="http://abs.twimg.com/images/themes/theme1/bg.png" TargetMode="External"/><Relationship Id="rId6187" Type="http://schemas.openxmlformats.org/officeDocument/2006/relationships/hyperlink" Target="http://pbs.twimg.com/profile_images/749750557137575936/I1eVg-1g_normal.jpg" TargetMode="External"/><Relationship Id="rId6394" Type="http://schemas.openxmlformats.org/officeDocument/2006/relationships/hyperlink" Target="http://pbs.twimg.com/profile_images/784068998065430528/UtX-OO-e_normal.jpg" TargetMode="External"/><Relationship Id="rId7238" Type="http://schemas.openxmlformats.org/officeDocument/2006/relationships/hyperlink" Target="https://twitter.com/j_alexsander" TargetMode="External"/><Relationship Id="rId7445" Type="http://schemas.openxmlformats.org/officeDocument/2006/relationships/hyperlink" Target="https://twitter.com/jordancfq" TargetMode="External"/><Relationship Id="rId7652" Type="http://schemas.openxmlformats.org/officeDocument/2006/relationships/hyperlink" Target="https://twitter.com/ismail_fars_fx" TargetMode="External"/><Relationship Id="rId8703" Type="http://schemas.openxmlformats.org/officeDocument/2006/relationships/hyperlink" Target="https://twitter.com/lehuffpost" TargetMode="External"/><Relationship Id="rId8910" Type="http://schemas.openxmlformats.org/officeDocument/2006/relationships/hyperlink" Target="https://twitter.com/galaxy_prak" TargetMode="External"/><Relationship Id="rId2797" Type="http://schemas.openxmlformats.org/officeDocument/2006/relationships/hyperlink" Target="https://pbs.twimg.com/profile_banners/785212811223896064/1490953053" TargetMode="External"/><Relationship Id="rId3848" Type="http://schemas.openxmlformats.org/officeDocument/2006/relationships/hyperlink" Target="http://abs.twimg.com/images/themes/theme8/bg.gif" TargetMode="External"/><Relationship Id="rId6047" Type="http://schemas.openxmlformats.org/officeDocument/2006/relationships/hyperlink" Target="http://pbs.twimg.com/profile_images/463791583230320640/SnmvhQD__normal.jpeg" TargetMode="External"/><Relationship Id="rId6254" Type="http://schemas.openxmlformats.org/officeDocument/2006/relationships/hyperlink" Target="http://pbs.twimg.com/profile_images/593631148586184704/kVHs0eTS_normal.jpg" TargetMode="External"/><Relationship Id="rId6461" Type="http://schemas.openxmlformats.org/officeDocument/2006/relationships/hyperlink" Target="http://pbs.twimg.com/profile_images/847225996193308672/cQ8cv3dz_normal.jpg" TargetMode="External"/><Relationship Id="rId7305" Type="http://schemas.openxmlformats.org/officeDocument/2006/relationships/hyperlink" Target="https://twitter.com/3jil__net" TargetMode="External"/><Relationship Id="rId7512" Type="http://schemas.openxmlformats.org/officeDocument/2006/relationships/hyperlink" Target="https://twitter.com/localmobiplaces" TargetMode="External"/><Relationship Id="rId769" Type="http://schemas.openxmlformats.org/officeDocument/2006/relationships/hyperlink" Target="https://t.co/HuitsD4zoG" TargetMode="External"/><Relationship Id="rId976" Type="http://schemas.openxmlformats.org/officeDocument/2006/relationships/hyperlink" Target="https://t.co/jlnVopz6fg" TargetMode="External"/><Relationship Id="rId1399" Type="http://schemas.openxmlformats.org/officeDocument/2006/relationships/hyperlink" Target="https://pbs.twimg.com/profile_banners/1542293168/1454004824" TargetMode="External"/><Relationship Id="rId2657" Type="http://schemas.openxmlformats.org/officeDocument/2006/relationships/hyperlink" Target="https://pbs.twimg.com/profile_banners/711168019519635456/1490797635" TargetMode="External"/><Relationship Id="rId5063" Type="http://schemas.openxmlformats.org/officeDocument/2006/relationships/hyperlink" Target="http://pbs.twimg.com/profile_images/749738671545454593/ATuaBXcA_normal.jpg" TargetMode="External"/><Relationship Id="rId5270" Type="http://schemas.openxmlformats.org/officeDocument/2006/relationships/hyperlink" Target="http://pbs.twimg.com/profile_images/847746464675635200/EZ2KlkdM_normal.jpg" TargetMode="External"/><Relationship Id="rId6114" Type="http://schemas.openxmlformats.org/officeDocument/2006/relationships/hyperlink" Target="http://pbs.twimg.com/profile_images/604976603634888704/t2fhraub_normal.png" TargetMode="External"/><Relationship Id="rId6321" Type="http://schemas.openxmlformats.org/officeDocument/2006/relationships/hyperlink" Target="http://pbs.twimg.com/profile_images/839957413059055617/D-AwVlTb_normal.jpg" TargetMode="External"/><Relationship Id="rId629" Type="http://schemas.openxmlformats.org/officeDocument/2006/relationships/hyperlink" Target="https://t.co/9vd5a3KLe4" TargetMode="External"/><Relationship Id="rId1259" Type="http://schemas.openxmlformats.org/officeDocument/2006/relationships/hyperlink" Target="https://pbs.twimg.com/profile_banners/3922821675/1485093424" TargetMode="External"/><Relationship Id="rId1466" Type="http://schemas.openxmlformats.org/officeDocument/2006/relationships/hyperlink" Target="https://pbs.twimg.com/profile_banners/3510561795/1490826205" TargetMode="External"/><Relationship Id="rId2864" Type="http://schemas.openxmlformats.org/officeDocument/2006/relationships/hyperlink" Target="https://pbs.twimg.com/profile_banners/2381424489/1488239489" TargetMode="External"/><Relationship Id="rId3708" Type="http://schemas.openxmlformats.org/officeDocument/2006/relationships/hyperlink" Target="http://abs.twimg.com/images/themes/theme3/bg.gif" TargetMode="External"/><Relationship Id="rId3915" Type="http://schemas.openxmlformats.org/officeDocument/2006/relationships/hyperlink" Target="http://abs.twimg.com/images/themes/theme1/bg.png" TargetMode="External"/><Relationship Id="rId5130" Type="http://schemas.openxmlformats.org/officeDocument/2006/relationships/hyperlink" Target="http://pbs.twimg.com/profile_images/378800000814351970/d019ab5da88408b06a01909efb3e9b1e_normal.jpeg" TargetMode="External"/><Relationship Id="rId8079" Type="http://schemas.openxmlformats.org/officeDocument/2006/relationships/hyperlink" Target="https://twitter.com/olvera_j" TargetMode="External"/><Relationship Id="rId8286" Type="http://schemas.openxmlformats.org/officeDocument/2006/relationships/hyperlink" Target="https://twitter.com/davidd59" TargetMode="External"/><Relationship Id="rId8493" Type="http://schemas.openxmlformats.org/officeDocument/2006/relationships/hyperlink" Target="https://twitter.com/dakingraf" TargetMode="External"/><Relationship Id="rId9337" Type="http://schemas.openxmlformats.org/officeDocument/2006/relationships/hyperlink" Target="https://twitter.com/nashrna" TargetMode="External"/><Relationship Id="rId836" Type="http://schemas.openxmlformats.org/officeDocument/2006/relationships/hyperlink" Target="https://t.co/dAmlBx6MEm" TargetMode="External"/><Relationship Id="rId1119" Type="http://schemas.openxmlformats.org/officeDocument/2006/relationships/hyperlink" Target="https://pbs.twimg.com/profile_banners/619034910/1471080880" TargetMode="External"/><Relationship Id="rId1673" Type="http://schemas.openxmlformats.org/officeDocument/2006/relationships/hyperlink" Target="https://pbs.twimg.com/profile_banners/2259040418/1421031015" TargetMode="External"/><Relationship Id="rId1880" Type="http://schemas.openxmlformats.org/officeDocument/2006/relationships/hyperlink" Target="https://pbs.twimg.com/profile_banners/315394019/1490993771" TargetMode="External"/><Relationship Id="rId2517" Type="http://schemas.openxmlformats.org/officeDocument/2006/relationships/hyperlink" Target="https://pbs.twimg.com/profile_banners/3367575453/1489488051" TargetMode="External"/><Relationship Id="rId2724" Type="http://schemas.openxmlformats.org/officeDocument/2006/relationships/hyperlink" Target="https://pbs.twimg.com/profile_banners/2755582263/1415819965" TargetMode="External"/><Relationship Id="rId2931" Type="http://schemas.openxmlformats.org/officeDocument/2006/relationships/hyperlink" Target="https://pbs.twimg.com/profile_banners/795719698000252928/1490647831" TargetMode="External"/><Relationship Id="rId7095" Type="http://schemas.openxmlformats.org/officeDocument/2006/relationships/hyperlink" Target="http://pbs.twimg.com/profile_images/819664758307717120/RifUsRqo_normal.jpg" TargetMode="External"/><Relationship Id="rId8146" Type="http://schemas.openxmlformats.org/officeDocument/2006/relationships/hyperlink" Target="https://twitter.com/verizonsupport" TargetMode="External"/><Relationship Id="rId903" Type="http://schemas.openxmlformats.org/officeDocument/2006/relationships/hyperlink" Target="https://t.co/lXfN9YGf7L" TargetMode="External"/><Relationship Id="rId1326" Type="http://schemas.openxmlformats.org/officeDocument/2006/relationships/hyperlink" Target="https://pbs.twimg.com/profile_banners/2746276157/1473004102" TargetMode="External"/><Relationship Id="rId1533" Type="http://schemas.openxmlformats.org/officeDocument/2006/relationships/hyperlink" Target="https://pbs.twimg.com/profile_banners/1915759478/1387011324" TargetMode="External"/><Relationship Id="rId1740" Type="http://schemas.openxmlformats.org/officeDocument/2006/relationships/hyperlink" Target="https://pbs.twimg.com/profile_banners/1040373972/1482244683" TargetMode="External"/><Relationship Id="rId4689" Type="http://schemas.openxmlformats.org/officeDocument/2006/relationships/hyperlink" Target="http://abs.twimg.com/images/themes/theme1/bg.png" TargetMode="External"/><Relationship Id="rId4896" Type="http://schemas.openxmlformats.org/officeDocument/2006/relationships/hyperlink" Target="http://pbs.twimg.com/profile_images/848680453703962626/p8OAAtss_normal.jpg" TargetMode="External"/><Relationship Id="rId5947" Type="http://schemas.openxmlformats.org/officeDocument/2006/relationships/hyperlink" Target="http://pbs.twimg.com/profile_images/637377464470257664/dAIOHbf2_normal.png" TargetMode="External"/><Relationship Id="rId8353" Type="http://schemas.openxmlformats.org/officeDocument/2006/relationships/hyperlink" Target="https://twitter.com/boulaazaimwac" TargetMode="External"/><Relationship Id="rId8560" Type="http://schemas.openxmlformats.org/officeDocument/2006/relationships/hyperlink" Target="https://twitter.com/wo0man78" TargetMode="External"/><Relationship Id="rId9404" Type="http://schemas.openxmlformats.org/officeDocument/2006/relationships/hyperlink" Target="https://twitter.com/dosha156" TargetMode="External"/><Relationship Id="rId32" Type="http://schemas.openxmlformats.org/officeDocument/2006/relationships/hyperlink" Target="https://t.co/78niyflKM2" TargetMode="External"/><Relationship Id="rId1600" Type="http://schemas.openxmlformats.org/officeDocument/2006/relationships/hyperlink" Target="https://pbs.twimg.com/profile_banners/614683920/1467582592" TargetMode="External"/><Relationship Id="rId3498" Type="http://schemas.openxmlformats.org/officeDocument/2006/relationships/hyperlink" Target="http://abs.twimg.com/images/themes/theme12/bg.gif" TargetMode="External"/><Relationship Id="rId4549" Type="http://schemas.openxmlformats.org/officeDocument/2006/relationships/hyperlink" Target="http://abs.twimg.com/images/themes/theme3/bg.gif" TargetMode="External"/><Relationship Id="rId4756" Type="http://schemas.openxmlformats.org/officeDocument/2006/relationships/hyperlink" Target="http://abs.twimg.com/images/themes/theme1/bg.png" TargetMode="External"/><Relationship Id="rId4963" Type="http://schemas.openxmlformats.org/officeDocument/2006/relationships/hyperlink" Target="http://pbs.twimg.com/profile_images/378800000463633572/8494361443a9361de1017d497c5ee1f2_normal.jpeg" TargetMode="External"/><Relationship Id="rId5807" Type="http://schemas.openxmlformats.org/officeDocument/2006/relationships/hyperlink" Target="http://pbs.twimg.com/profile_images/751525404767289344/eS74zIZy_normal.jpg" TargetMode="External"/><Relationship Id="rId7162" Type="http://schemas.openxmlformats.org/officeDocument/2006/relationships/hyperlink" Target="http://pbs.twimg.com/profile_images/707579194994110464/iLsWhP-K_normal.jpg" TargetMode="External"/><Relationship Id="rId8006" Type="http://schemas.openxmlformats.org/officeDocument/2006/relationships/hyperlink" Target="https://twitter.com/evildoom666" TargetMode="External"/><Relationship Id="rId8213" Type="http://schemas.openxmlformats.org/officeDocument/2006/relationships/hyperlink" Target="https://twitter.com/myqueen_j" TargetMode="External"/><Relationship Id="rId8420" Type="http://schemas.openxmlformats.org/officeDocument/2006/relationships/hyperlink" Target="https://twitter.com/mobilityspain" TargetMode="External"/><Relationship Id="rId3358" Type="http://schemas.openxmlformats.org/officeDocument/2006/relationships/hyperlink" Target="http://pbs.twimg.com/profile_background_images/447665130986168322/_dBsNrvg.jpeg" TargetMode="External"/><Relationship Id="rId3565" Type="http://schemas.openxmlformats.org/officeDocument/2006/relationships/hyperlink" Target="http://pbs.twimg.com/profile_background_images/612999585/iktxioxni7tmgubrw68n.jpeg" TargetMode="External"/><Relationship Id="rId3772" Type="http://schemas.openxmlformats.org/officeDocument/2006/relationships/hyperlink" Target="http://pbs.twimg.com/profile_background_images/432242901435678720/aZmqte26.jpeg" TargetMode="External"/><Relationship Id="rId4409" Type="http://schemas.openxmlformats.org/officeDocument/2006/relationships/hyperlink" Target="http://pbs.twimg.com/profile_background_images/771798146/bd2aa7c9a1880a0a0fa0000b407747e1.jpeg" TargetMode="External"/><Relationship Id="rId4616" Type="http://schemas.openxmlformats.org/officeDocument/2006/relationships/hyperlink" Target="http://abs.twimg.com/images/themes/theme1/bg.png" TargetMode="External"/><Relationship Id="rId4823" Type="http://schemas.openxmlformats.org/officeDocument/2006/relationships/hyperlink" Target="http://abs.twimg.com/images/themes/theme1/bg.png" TargetMode="External"/><Relationship Id="rId7022" Type="http://schemas.openxmlformats.org/officeDocument/2006/relationships/hyperlink" Target="http://pbs.twimg.com/profile_images/757151691217199104/Xz2ky1o-_normal.jpg" TargetMode="External"/><Relationship Id="rId7979" Type="http://schemas.openxmlformats.org/officeDocument/2006/relationships/hyperlink" Target="https://twitter.com/j_pnews" TargetMode="External"/><Relationship Id="rId279" Type="http://schemas.openxmlformats.org/officeDocument/2006/relationships/hyperlink" Target="https://t.co/Qf5kfb4ry1" TargetMode="External"/><Relationship Id="rId486" Type="http://schemas.openxmlformats.org/officeDocument/2006/relationships/hyperlink" Target="https://t.co/ngS3Lxd1Uk" TargetMode="External"/><Relationship Id="rId693" Type="http://schemas.openxmlformats.org/officeDocument/2006/relationships/hyperlink" Target="https://t.co/BP579N8Xkk" TargetMode="External"/><Relationship Id="rId2167" Type="http://schemas.openxmlformats.org/officeDocument/2006/relationships/hyperlink" Target="https://pbs.twimg.com/profile_banners/133224793/1476497832" TargetMode="External"/><Relationship Id="rId2374" Type="http://schemas.openxmlformats.org/officeDocument/2006/relationships/hyperlink" Target="https://pbs.twimg.com/profile_banners/806472943714836480/1490864445" TargetMode="External"/><Relationship Id="rId2581" Type="http://schemas.openxmlformats.org/officeDocument/2006/relationships/hyperlink" Target="https://pbs.twimg.com/profile_banners/2730255760/1478038624" TargetMode="External"/><Relationship Id="rId3218" Type="http://schemas.openxmlformats.org/officeDocument/2006/relationships/hyperlink" Target="http://pbs.twimg.com/profile_background_images/492682553510223872/XGpkkPWA.jpeg" TargetMode="External"/><Relationship Id="rId3425" Type="http://schemas.openxmlformats.org/officeDocument/2006/relationships/hyperlink" Target="http://abs.twimg.com/images/themes/theme1/bg.png" TargetMode="External"/><Relationship Id="rId3632" Type="http://schemas.openxmlformats.org/officeDocument/2006/relationships/hyperlink" Target="http://abs.twimg.com/images/themes/theme1/bg.png" TargetMode="External"/><Relationship Id="rId6788" Type="http://schemas.openxmlformats.org/officeDocument/2006/relationships/hyperlink" Target="http://pbs.twimg.com/profile_images/847092458521550848/I8Dis7zt_normal.jpg" TargetMode="External"/><Relationship Id="rId9194" Type="http://schemas.openxmlformats.org/officeDocument/2006/relationships/hyperlink" Target="https://twitter.com/lh_s_j" TargetMode="External"/><Relationship Id="rId139" Type="http://schemas.openxmlformats.org/officeDocument/2006/relationships/hyperlink" Target="https://t.co/RTUe1W6BDv" TargetMode="External"/><Relationship Id="rId346" Type="http://schemas.openxmlformats.org/officeDocument/2006/relationships/hyperlink" Target="https://t.co/3hyVvgsKAf" TargetMode="External"/><Relationship Id="rId553" Type="http://schemas.openxmlformats.org/officeDocument/2006/relationships/hyperlink" Target="http://t.co/V6unBZZ0BB" TargetMode="External"/><Relationship Id="rId760" Type="http://schemas.openxmlformats.org/officeDocument/2006/relationships/hyperlink" Target="https://t.co/iOINTJj0Ka" TargetMode="External"/><Relationship Id="rId1183" Type="http://schemas.openxmlformats.org/officeDocument/2006/relationships/hyperlink" Target="https://pbs.twimg.com/profile_banners/3274762916/1450255710" TargetMode="External"/><Relationship Id="rId1390" Type="http://schemas.openxmlformats.org/officeDocument/2006/relationships/hyperlink" Target="https://pbs.twimg.com/profile_banners/516732951/1488847089" TargetMode="External"/><Relationship Id="rId2027" Type="http://schemas.openxmlformats.org/officeDocument/2006/relationships/hyperlink" Target="https://pbs.twimg.com/profile_banners/366601979/1408206230" TargetMode="External"/><Relationship Id="rId2234" Type="http://schemas.openxmlformats.org/officeDocument/2006/relationships/hyperlink" Target="https://pbs.twimg.com/profile_banners/2502550370/1403832382" TargetMode="External"/><Relationship Id="rId2441" Type="http://schemas.openxmlformats.org/officeDocument/2006/relationships/hyperlink" Target="https://pbs.twimg.com/profile_banners/319913084/1418926824" TargetMode="External"/><Relationship Id="rId5597" Type="http://schemas.openxmlformats.org/officeDocument/2006/relationships/hyperlink" Target="http://pbs.twimg.com/profile_images/749741732523368448/i19AdNeL_normal.jpg" TargetMode="External"/><Relationship Id="rId6995" Type="http://schemas.openxmlformats.org/officeDocument/2006/relationships/hyperlink" Target="http://pbs.twimg.com/profile_images/1650590022/apple_normal.jpg" TargetMode="External"/><Relationship Id="rId7839" Type="http://schemas.openxmlformats.org/officeDocument/2006/relationships/hyperlink" Target="https://twitter.com/billyrplckens" TargetMode="External"/><Relationship Id="rId9054" Type="http://schemas.openxmlformats.org/officeDocument/2006/relationships/hyperlink" Target="https://twitter.com/a_zbookstore" TargetMode="External"/><Relationship Id="rId9261" Type="http://schemas.openxmlformats.org/officeDocument/2006/relationships/hyperlink" Target="https://twitter.com/loriehiernaux" TargetMode="External"/><Relationship Id="rId206" Type="http://schemas.openxmlformats.org/officeDocument/2006/relationships/hyperlink" Target="https://t.co/1ROtZnvfXy" TargetMode="External"/><Relationship Id="rId413" Type="http://schemas.openxmlformats.org/officeDocument/2006/relationships/hyperlink" Target="https://t.co/jjBErXPVhT" TargetMode="External"/><Relationship Id="rId1043" Type="http://schemas.openxmlformats.org/officeDocument/2006/relationships/hyperlink" Target="https://pbs.twimg.com/profile_banners/2829607634/1472902430" TargetMode="External"/><Relationship Id="rId4199" Type="http://schemas.openxmlformats.org/officeDocument/2006/relationships/hyperlink" Target="http://abs.twimg.com/images/themes/theme1/bg.png" TargetMode="External"/><Relationship Id="rId6648" Type="http://schemas.openxmlformats.org/officeDocument/2006/relationships/hyperlink" Target="http://pbs.twimg.com/profile_images/781478822264737792/vrk00An6_normal.jpg" TargetMode="External"/><Relationship Id="rId6855" Type="http://schemas.openxmlformats.org/officeDocument/2006/relationships/hyperlink" Target="http://pbs.twimg.com/profile_images/788945859194925056/sFvesDsw_normal.jpg" TargetMode="External"/><Relationship Id="rId7906" Type="http://schemas.openxmlformats.org/officeDocument/2006/relationships/hyperlink" Target="https://twitter.com/j_maliyu" TargetMode="External"/><Relationship Id="rId8070" Type="http://schemas.openxmlformats.org/officeDocument/2006/relationships/hyperlink" Target="https://twitter.com/bijoux_ambre" TargetMode="External"/><Relationship Id="rId9121" Type="http://schemas.openxmlformats.org/officeDocument/2006/relationships/hyperlink" Target="https://twitter.com/ziojones" TargetMode="External"/><Relationship Id="rId620" Type="http://schemas.openxmlformats.org/officeDocument/2006/relationships/hyperlink" Target="https://t.co/nS9EbHDggz" TargetMode="External"/><Relationship Id="rId1250" Type="http://schemas.openxmlformats.org/officeDocument/2006/relationships/hyperlink" Target="https://pbs.twimg.com/profile_banners/445183062/1462856273" TargetMode="External"/><Relationship Id="rId2301" Type="http://schemas.openxmlformats.org/officeDocument/2006/relationships/hyperlink" Target="https://pbs.twimg.com/profile_banners/2612688656/1470186957" TargetMode="External"/><Relationship Id="rId4059" Type="http://schemas.openxmlformats.org/officeDocument/2006/relationships/hyperlink" Target="http://abs.twimg.com/images/themes/theme1/bg.png" TargetMode="External"/><Relationship Id="rId5457" Type="http://schemas.openxmlformats.org/officeDocument/2006/relationships/hyperlink" Target="http://pbs.twimg.com/profile_images/846313911750217729/RMGTstMX_normal.jpg" TargetMode="External"/><Relationship Id="rId5664" Type="http://schemas.openxmlformats.org/officeDocument/2006/relationships/hyperlink" Target="http://pbs.twimg.com/profile_images/556692398764351488/1uKHcoY3_normal.png" TargetMode="External"/><Relationship Id="rId5871" Type="http://schemas.openxmlformats.org/officeDocument/2006/relationships/hyperlink" Target="http://pbs.twimg.com/profile_images/830781992778289152/-6m8w_0M_normal.jpg" TargetMode="External"/><Relationship Id="rId6508" Type="http://schemas.openxmlformats.org/officeDocument/2006/relationships/hyperlink" Target="http://pbs.twimg.com/profile_images/555619395519520768/QeO7Tsiy_normal.jpeg" TargetMode="External"/><Relationship Id="rId6715" Type="http://schemas.openxmlformats.org/officeDocument/2006/relationships/hyperlink" Target="http://pbs.twimg.com/profile_images/514646738649751552/E9Pf9noD_normal.jpeg" TargetMode="External"/><Relationship Id="rId6922" Type="http://schemas.openxmlformats.org/officeDocument/2006/relationships/hyperlink" Target="http://pbs.twimg.com/profile_images/711552472582475776/-4cd37Gm_normal.jpg" TargetMode="External"/><Relationship Id="rId1110" Type="http://schemas.openxmlformats.org/officeDocument/2006/relationships/hyperlink" Target="https://pbs.twimg.com/profile_banners/2688383794/1481371235" TargetMode="External"/><Relationship Id="rId4266" Type="http://schemas.openxmlformats.org/officeDocument/2006/relationships/hyperlink" Target="http://abs.twimg.com/images/themes/theme1/bg.png" TargetMode="External"/><Relationship Id="rId4473" Type="http://schemas.openxmlformats.org/officeDocument/2006/relationships/hyperlink" Target="http://abs.twimg.com/images/themes/theme1/bg.png" TargetMode="External"/><Relationship Id="rId4680" Type="http://schemas.openxmlformats.org/officeDocument/2006/relationships/hyperlink" Target="http://abs.twimg.com/images/themes/theme1/bg.png" TargetMode="External"/><Relationship Id="rId5317" Type="http://schemas.openxmlformats.org/officeDocument/2006/relationships/hyperlink" Target="http://pbs.twimg.com/profile_images/618449456313311232/pA_wRQYG_normal.jpg" TargetMode="External"/><Relationship Id="rId5524" Type="http://schemas.openxmlformats.org/officeDocument/2006/relationships/hyperlink" Target="http://pbs.twimg.com/profile_images/690046626774302720/kWc8Vrxb_normal.jpg" TargetMode="External"/><Relationship Id="rId5731" Type="http://schemas.openxmlformats.org/officeDocument/2006/relationships/hyperlink" Target="http://pbs.twimg.com/profile_images/841226074587459584/5HmqDrVn_normal.jpg" TargetMode="External"/><Relationship Id="rId8887" Type="http://schemas.openxmlformats.org/officeDocument/2006/relationships/hyperlink" Target="https://twitter.com/sunhoodallas" TargetMode="External"/><Relationship Id="rId1927" Type="http://schemas.openxmlformats.org/officeDocument/2006/relationships/hyperlink" Target="https://pbs.twimg.com/profile_banners/412941664/1470752728" TargetMode="External"/><Relationship Id="rId3075" Type="http://schemas.openxmlformats.org/officeDocument/2006/relationships/hyperlink" Target="http://pbs.twimg.com/profile_background_images/456361109302153216/FB_hjH-8.jpeg" TargetMode="External"/><Relationship Id="rId3282" Type="http://schemas.openxmlformats.org/officeDocument/2006/relationships/hyperlink" Target="http://pbs.twimg.com/profile_background_images/378800000085092425/dff10ab7d7cd2daddd96a55129723777.jpeg" TargetMode="External"/><Relationship Id="rId4126" Type="http://schemas.openxmlformats.org/officeDocument/2006/relationships/hyperlink" Target="http://abs.twimg.com/images/themes/theme17/bg.gif" TargetMode="External"/><Relationship Id="rId4333" Type="http://schemas.openxmlformats.org/officeDocument/2006/relationships/hyperlink" Target="http://abs.twimg.com/images/themes/theme1/bg.png" TargetMode="External"/><Relationship Id="rId4540" Type="http://schemas.openxmlformats.org/officeDocument/2006/relationships/hyperlink" Target="http://abs.twimg.com/images/themes/theme1/bg.png" TargetMode="External"/><Relationship Id="rId7489" Type="http://schemas.openxmlformats.org/officeDocument/2006/relationships/hyperlink" Target="https://twitter.com/carlostun3" TargetMode="External"/><Relationship Id="rId7696" Type="http://schemas.openxmlformats.org/officeDocument/2006/relationships/hyperlink" Target="https://twitter.com/merayzer" TargetMode="External"/><Relationship Id="rId8747" Type="http://schemas.openxmlformats.org/officeDocument/2006/relationships/hyperlink" Target="https://twitter.com/woleflmilejo" TargetMode="External"/><Relationship Id="rId8954" Type="http://schemas.openxmlformats.org/officeDocument/2006/relationships/hyperlink" Target="https://twitter.com/abohandhnlah" TargetMode="External"/><Relationship Id="rId2091" Type="http://schemas.openxmlformats.org/officeDocument/2006/relationships/hyperlink" Target="https://pbs.twimg.com/profile_banners/835143301334446080/1487948874" TargetMode="External"/><Relationship Id="rId3142" Type="http://schemas.openxmlformats.org/officeDocument/2006/relationships/hyperlink" Target="http://abs.twimg.com/images/themes/theme14/bg.gif" TargetMode="External"/><Relationship Id="rId4400" Type="http://schemas.openxmlformats.org/officeDocument/2006/relationships/hyperlink" Target="http://abs.twimg.com/images/themes/theme1/bg.png" TargetMode="External"/><Relationship Id="rId6298" Type="http://schemas.openxmlformats.org/officeDocument/2006/relationships/hyperlink" Target="http://pbs.twimg.com/profile_images/813154314571182080/1jVSlk_a_normal.jpg" TargetMode="External"/><Relationship Id="rId7349" Type="http://schemas.openxmlformats.org/officeDocument/2006/relationships/hyperlink" Target="https://twitter.com/fhe_90" TargetMode="External"/><Relationship Id="rId7556" Type="http://schemas.openxmlformats.org/officeDocument/2006/relationships/hyperlink" Target="https://twitter.com/raphael97441" TargetMode="External"/><Relationship Id="rId7763" Type="http://schemas.openxmlformats.org/officeDocument/2006/relationships/hyperlink" Target="https://twitter.com/j_sbragia" TargetMode="External"/><Relationship Id="rId8607" Type="http://schemas.openxmlformats.org/officeDocument/2006/relationships/hyperlink" Target="https://twitter.com/stratege_ru" TargetMode="External"/><Relationship Id="rId270" Type="http://schemas.openxmlformats.org/officeDocument/2006/relationships/hyperlink" Target="http://t.co/ERhVGhLevj" TargetMode="External"/><Relationship Id="rId3002" Type="http://schemas.openxmlformats.org/officeDocument/2006/relationships/hyperlink" Target="http://abs.twimg.com/images/themes/theme12/bg.gif" TargetMode="External"/><Relationship Id="rId6158" Type="http://schemas.openxmlformats.org/officeDocument/2006/relationships/hyperlink" Target="http://pbs.twimg.com/profile_images/430275896855900160/0QgAPgTC_normal.jpeg" TargetMode="External"/><Relationship Id="rId6365" Type="http://schemas.openxmlformats.org/officeDocument/2006/relationships/hyperlink" Target="http://pbs.twimg.com/profile_images/702550079069163520/3NxLdYEG_normal.jpg" TargetMode="External"/><Relationship Id="rId6572" Type="http://schemas.openxmlformats.org/officeDocument/2006/relationships/hyperlink" Target="http://pbs.twimg.com/profile_images/834856885752840192/4N0SWEMg_normal.jpg" TargetMode="External"/><Relationship Id="rId7209" Type="http://schemas.openxmlformats.org/officeDocument/2006/relationships/hyperlink" Target="https://twitter.com/cauecauuepz45" TargetMode="External"/><Relationship Id="rId7416" Type="http://schemas.openxmlformats.org/officeDocument/2006/relationships/hyperlink" Target="https://twitter.com/booksandthebear" TargetMode="External"/><Relationship Id="rId7970" Type="http://schemas.openxmlformats.org/officeDocument/2006/relationships/hyperlink" Target="https://twitter.com/imi7n" TargetMode="External"/><Relationship Id="rId8814" Type="http://schemas.openxmlformats.org/officeDocument/2006/relationships/hyperlink" Target="https://twitter.com/kimkatae" TargetMode="External"/><Relationship Id="rId130" Type="http://schemas.openxmlformats.org/officeDocument/2006/relationships/hyperlink" Target="https://t.co/myK3iphMif" TargetMode="External"/><Relationship Id="rId3959" Type="http://schemas.openxmlformats.org/officeDocument/2006/relationships/hyperlink" Target="http://abs.twimg.com/images/themes/theme1/bg.png" TargetMode="External"/><Relationship Id="rId5174" Type="http://schemas.openxmlformats.org/officeDocument/2006/relationships/hyperlink" Target="http://pbs.twimg.com/profile_images/848216698381533184/xNrmYXqM_normal.jpg" TargetMode="External"/><Relationship Id="rId5381" Type="http://schemas.openxmlformats.org/officeDocument/2006/relationships/hyperlink" Target="http://pbs.twimg.com/profile_images/842983336863830017/wDBkGRLH_normal.jpg" TargetMode="External"/><Relationship Id="rId6018" Type="http://schemas.openxmlformats.org/officeDocument/2006/relationships/hyperlink" Target="http://pbs.twimg.com/profile_images/845692732010123264/IbwNVkTs_normal.jpg" TargetMode="External"/><Relationship Id="rId6225" Type="http://schemas.openxmlformats.org/officeDocument/2006/relationships/hyperlink" Target="http://pbs.twimg.com/profile_images/795237920550457344/vDRsfxPh_normal.jpg" TargetMode="External"/><Relationship Id="rId7623" Type="http://schemas.openxmlformats.org/officeDocument/2006/relationships/hyperlink" Target="https://twitter.com/solesmlthsonian" TargetMode="External"/><Relationship Id="rId7830" Type="http://schemas.openxmlformats.org/officeDocument/2006/relationships/hyperlink" Target="https://twitter.com/darrenflowers2" TargetMode="External"/><Relationship Id="rId2768" Type="http://schemas.openxmlformats.org/officeDocument/2006/relationships/hyperlink" Target="https://pbs.twimg.com/profile_banners/4893645562/1455065071" TargetMode="External"/><Relationship Id="rId2975" Type="http://schemas.openxmlformats.org/officeDocument/2006/relationships/hyperlink" Target="http://pbs.twimg.com/profile_background_images/187838037/vit2.jpg" TargetMode="External"/><Relationship Id="rId3819" Type="http://schemas.openxmlformats.org/officeDocument/2006/relationships/hyperlink" Target="http://abs.twimg.com/images/themes/theme1/bg.png" TargetMode="External"/><Relationship Id="rId5034" Type="http://schemas.openxmlformats.org/officeDocument/2006/relationships/hyperlink" Target="http://pbs.twimg.com/profile_images/764391512453091329/P5uxmzwz_normal.jpg" TargetMode="External"/><Relationship Id="rId6432" Type="http://schemas.openxmlformats.org/officeDocument/2006/relationships/hyperlink" Target="http://pbs.twimg.com/profile_images/750626657422237696/PwBnUPeg_normal.jpg" TargetMode="External"/><Relationship Id="rId947" Type="http://schemas.openxmlformats.org/officeDocument/2006/relationships/hyperlink" Target="http://t.co/nTxACYzx9x" TargetMode="External"/><Relationship Id="rId1577" Type="http://schemas.openxmlformats.org/officeDocument/2006/relationships/hyperlink" Target="https://pbs.twimg.com/profile_banners/14067898/1424524901" TargetMode="External"/><Relationship Id="rId1784" Type="http://schemas.openxmlformats.org/officeDocument/2006/relationships/hyperlink" Target="https://pbs.twimg.com/profile_banners/2733739702/1453664407" TargetMode="External"/><Relationship Id="rId1991" Type="http://schemas.openxmlformats.org/officeDocument/2006/relationships/hyperlink" Target="https://pbs.twimg.com/profile_banners/2485540509/1467490689" TargetMode="External"/><Relationship Id="rId2628" Type="http://schemas.openxmlformats.org/officeDocument/2006/relationships/hyperlink" Target="https://pbs.twimg.com/profile_banners/2973981797/1421033839" TargetMode="External"/><Relationship Id="rId2835" Type="http://schemas.openxmlformats.org/officeDocument/2006/relationships/hyperlink" Target="https://pbs.twimg.com/profile_banners/36690001/1398837439" TargetMode="External"/><Relationship Id="rId4190" Type="http://schemas.openxmlformats.org/officeDocument/2006/relationships/hyperlink" Target="http://abs.twimg.com/images/themes/theme13/bg.gif" TargetMode="External"/><Relationship Id="rId5241" Type="http://schemas.openxmlformats.org/officeDocument/2006/relationships/hyperlink" Target="http://pbs.twimg.com/profile_images/706182865256632320/nKxnL-GR_normal.jpg" TargetMode="External"/><Relationship Id="rId8397" Type="http://schemas.openxmlformats.org/officeDocument/2006/relationships/hyperlink" Target="https://twitter.com/rn_kazu" TargetMode="External"/><Relationship Id="rId9448" Type="http://schemas.openxmlformats.org/officeDocument/2006/relationships/hyperlink" Target="https://twitter.com/lunatic_photo" TargetMode="External"/><Relationship Id="rId76" Type="http://schemas.openxmlformats.org/officeDocument/2006/relationships/hyperlink" Target="http://t.co/RoKJxFSKT5" TargetMode="External"/><Relationship Id="rId807" Type="http://schemas.openxmlformats.org/officeDocument/2006/relationships/hyperlink" Target="https://t.co/2hCDb2UK8A" TargetMode="External"/><Relationship Id="rId1437" Type="http://schemas.openxmlformats.org/officeDocument/2006/relationships/hyperlink" Target="https://pbs.twimg.com/profile_banners/3066028829/1489766196" TargetMode="External"/><Relationship Id="rId1644" Type="http://schemas.openxmlformats.org/officeDocument/2006/relationships/hyperlink" Target="https://pbs.twimg.com/profile_banners/1216161020/1455784675" TargetMode="External"/><Relationship Id="rId1851" Type="http://schemas.openxmlformats.org/officeDocument/2006/relationships/hyperlink" Target="https://pbs.twimg.com/profile_banners/617782757/1472505509" TargetMode="External"/><Relationship Id="rId2902" Type="http://schemas.openxmlformats.org/officeDocument/2006/relationships/hyperlink" Target="https://pbs.twimg.com/profile_banners/829923725667471361/1486704502" TargetMode="External"/><Relationship Id="rId4050" Type="http://schemas.openxmlformats.org/officeDocument/2006/relationships/hyperlink" Target="http://pbs.twimg.com/profile_background_images/134001332/Sea_Star.jpg" TargetMode="External"/><Relationship Id="rId5101" Type="http://schemas.openxmlformats.org/officeDocument/2006/relationships/hyperlink" Target="http://pbs.twimg.com/profile_images/780472607145689088/n8eLvmpy_normal.jpg" TargetMode="External"/><Relationship Id="rId8257" Type="http://schemas.openxmlformats.org/officeDocument/2006/relationships/hyperlink" Target="https://twitter.com/j_s_khalsa" TargetMode="External"/><Relationship Id="rId8464" Type="http://schemas.openxmlformats.org/officeDocument/2006/relationships/hyperlink" Target="https://twitter.com/kevans0361" TargetMode="External"/><Relationship Id="rId8671" Type="http://schemas.openxmlformats.org/officeDocument/2006/relationships/hyperlink" Target="https://twitter.com/mrnozerv" TargetMode="External"/><Relationship Id="rId9308" Type="http://schemas.openxmlformats.org/officeDocument/2006/relationships/hyperlink" Target="https://twitter.com/hugobeauhaire" TargetMode="External"/><Relationship Id="rId1504" Type="http://schemas.openxmlformats.org/officeDocument/2006/relationships/hyperlink" Target="https://pbs.twimg.com/profile_banners/615314107/1476787659" TargetMode="External"/><Relationship Id="rId1711" Type="http://schemas.openxmlformats.org/officeDocument/2006/relationships/hyperlink" Target="https://pbs.twimg.com/profile_banners/1930341084/1421057524" TargetMode="External"/><Relationship Id="rId4867" Type="http://schemas.openxmlformats.org/officeDocument/2006/relationships/hyperlink" Target="http://abs.twimg.com/images/themes/theme1/bg.png" TargetMode="External"/><Relationship Id="rId7066" Type="http://schemas.openxmlformats.org/officeDocument/2006/relationships/hyperlink" Target="http://pbs.twimg.com/profile_images/508073997339074560/iJwWoFKX_normal.jpeg" TargetMode="External"/><Relationship Id="rId7273" Type="http://schemas.openxmlformats.org/officeDocument/2006/relationships/hyperlink" Target="https://twitter.com/onelnahmillon" TargetMode="External"/><Relationship Id="rId7480" Type="http://schemas.openxmlformats.org/officeDocument/2006/relationships/hyperlink" Target="https://twitter.com/telltalegames" TargetMode="External"/><Relationship Id="rId8117" Type="http://schemas.openxmlformats.org/officeDocument/2006/relationships/hyperlink" Target="https://twitter.com/victormanuel1t" TargetMode="External"/><Relationship Id="rId8324" Type="http://schemas.openxmlformats.org/officeDocument/2006/relationships/hyperlink" Target="https://twitter.com/a_j_roberts" TargetMode="External"/><Relationship Id="rId8531" Type="http://schemas.openxmlformats.org/officeDocument/2006/relationships/hyperlink" Target="https://twitter.com/dlanaaadgaf" TargetMode="External"/><Relationship Id="rId3469" Type="http://schemas.openxmlformats.org/officeDocument/2006/relationships/hyperlink" Target="http://abs.twimg.com/images/themes/theme9/bg.gif" TargetMode="External"/><Relationship Id="rId3676" Type="http://schemas.openxmlformats.org/officeDocument/2006/relationships/hyperlink" Target="http://abs.twimg.com/images/themes/theme1/bg.png" TargetMode="External"/><Relationship Id="rId5918" Type="http://schemas.openxmlformats.org/officeDocument/2006/relationships/hyperlink" Target="http://pbs.twimg.com/profile_images/843415972937646080/NXxD195X_normal.jpg" TargetMode="External"/><Relationship Id="rId6082" Type="http://schemas.openxmlformats.org/officeDocument/2006/relationships/hyperlink" Target="http://pbs.twimg.com/profile_images/764947343657406464/uLdPqrzE_normal.jpg" TargetMode="External"/><Relationship Id="rId7133" Type="http://schemas.openxmlformats.org/officeDocument/2006/relationships/hyperlink" Target="http://pbs.twimg.com/profile_images/811705026120974337/q2rk3i97_normal.jpg" TargetMode="External"/><Relationship Id="rId7340" Type="http://schemas.openxmlformats.org/officeDocument/2006/relationships/hyperlink" Target="https://twitter.com/ericv5757" TargetMode="External"/><Relationship Id="rId597" Type="http://schemas.openxmlformats.org/officeDocument/2006/relationships/hyperlink" Target="https://t.co/2o7x60M8OY" TargetMode="External"/><Relationship Id="rId2278" Type="http://schemas.openxmlformats.org/officeDocument/2006/relationships/hyperlink" Target="https://pbs.twimg.com/profile_banners/847781975054331904/1491044580" TargetMode="External"/><Relationship Id="rId2485" Type="http://schemas.openxmlformats.org/officeDocument/2006/relationships/hyperlink" Target="https://pbs.twimg.com/profile_banners/543351677/1433359297" TargetMode="External"/><Relationship Id="rId3329" Type="http://schemas.openxmlformats.org/officeDocument/2006/relationships/hyperlink" Target="http://pbs.twimg.com/profile_background_images/440957000935944192/h3ZUxa8n.jpeg" TargetMode="External"/><Relationship Id="rId3883" Type="http://schemas.openxmlformats.org/officeDocument/2006/relationships/hyperlink" Target="http://pbs.twimg.com/profile_background_images/436983712656277504/b1ao6p0u.jpeg" TargetMode="External"/><Relationship Id="rId4727" Type="http://schemas.openxmlformats.org/officeDocument/2006/relationships/hyperlink" Target="http://abs.twimg.com/images/themes/theme1/bg.png" TargetMode="External"/><Relationship Id="rId4934" Type="http://schemas.openxmlformats.org/officeDocument/2006/relationships/hyperlink" Target="http://pbs.twimg.com/profile_images/789877759577296896/DlwsOooK_normal.jpg" TargetMode="External"/><Relationship Id="rId7200" Type="http://schemas.openxmlformats.org/officeDocument/2006/relationships/hyperlink" Target="https://twitter.com/clarrafjennif36" TargetMode="External"/><Relationship Id="rId9098" Type="http://schemas.openxmlformats.org/officeDocument/2006/relationships/hyperlink" Target="https://twitter.com/allaboutsamsung" TargetMode="External"/><Relationship Id="rId457" Type="http://schemas.openxmlformats.org/officeDocument/2006/relationships/hyperlink" Target="https://t.co/HLQFwQrZtc" TargetMode="External"/><Relationship Id="rId1087" Type="http://schemas.openxmlformats.org/officeDocument/2006/relationships/hyperlink" Target="https://pbs.twimg.com/profile_banners/797502985144242177/1478977210" TargetMode="External"/><Relationship Id="rId1294" Type="http://schemas.openxmlformats.org/officeDocument/2006/relationships/hyperlink" Target="https://pbs.twimg.com/profile_banners/15578992/1490234387" TargetMode="External"/><Relationship Id="rId2138" Type="http://schemas.openxmlformats.org/officeDocument/2006/relationships/hyperlink" Target="https://pbs.twimg.com/profile_banners/617711243/1466067351" TargetMode="External"/><Relationship Id="rId2692" Type="http://schemas.openxmlformats.org/officeDocument/2006/relationships/hyperlink" Target="https://pbs.twimg.com/profile_banners/755149183754067968/1491142604" TargetMode="External"/><Relationship Id="rId3536" Type="http://schemas.openxmlformats.org/officeDocument/2006/relationships/hyperlink" Target="http://abs.twimg.com/images/themes/theme1/bg.png" TargetMode="External"/><Relationship Id="rId3743" Type="http://schemas.openxmlformats.org/officeDocument/2006/relationships/hyperlink" Target="http://abs.twimg.com/images/themes/theme1/bg.png" TargetMode="External"/><Relationship Id="rId3950" Type="http://schemas.openxmlformats.org/officeDocument/2006/relationships/hyperlink" Target="http://abs.twimg.com/images/themes/theme1/bg.png" TargetMode="External"/><Relationship Id="rId6899" Type="http://schemas.openxmlformats.org/officeDocument/2006/relationships/hyperlink" Target="http://pbs.twimg.com/profile_images/564787168577462272/RH0dIRDq_normal.jpeg" TargetMode="External"/><Relationship Id="rId9165" Type="http://schemas.openxmlformats.org/officeDocument/2006/relationships/hyperlink" Target="https://twitter.com/eddaoudimadrid" TargetMode="External"/><Relationship Id="rId664" Type="http://schemas.openxmlformats.org/officeDocument/2006/relationships/hyperlink" Target="https://t.co/nggYfya8z1" TargetMode="External"/><Relationship Id="rId871" Type="http://schemas.openxmlformats.org/officeDocument/2006/relationships/hyperlink" Target="https://t.co/fWnj5neMc8" TargetMode="External"/><Relationship Id="rId2345" Type="http://schemas.openxmlformats.org/officeDocument/2006/relationships/hyperlink" Target="https://pbs.twimg.com/profile_banners/2520784194/1488737052" TargetMode="External"/><Relationship Id="rId2552" Type="http://schemas.openxmlformats.org/officeDocument/2006/relationships/hyperlink" Target="https://pbs.twimg.com/profile_banners/490800325/1475262491" TargetMode="External"/><Relationship Id="rId3603" Type="http://schemas.openxmlformats.org/officeDocument/2006/relationships/hyperlink" Target="http://abs.twimg.com/images/themes/theme1/bg.png" TargetMode="External"/><Relationship Id="rId3810" Type="http://schemas.openxmlformats.org/officeDocument/2006/relationships/hyperlink" Target="http://pbs.twimg.com/profile_background_images/528944642490785792/o0GPXKhl.jpeg" TargetMode="External"/><Relationship Id="rId6759" Type="http://schemas.openxmlformats.org/officeDocument/2006/relationships/hyperlink" Target="http://pbs.twimg.com/profile_images/848117771711926272/ZeCYWjm1_normal.jpg" TargetMode="External"/><Relationship Id="rId6966" Type="http://schemas.openxmlformats.org/officeDocument/2006/relationships/hyperlink" Target="http://pbs.twimg.com/profile_images/847744661087109121/iJLM3VID_normal.jpg" TargetMode="External"/><Relationship Id="rId9372" Type="http://schemas.openxmlformats.org/officeDocument/2006/relationships/hyperlink" Target="https://twitter.com/husseinaldossry" TargetMode="External"/><Relationship Id="rId317" Type="http://schemas.openxmlformats.org/officeDocument/2006/relationships/hyperlink" Target="https://t.co/RZf0Kxpdn4" TargetMode="External"/><Relationship Id="rId524" Type="http://schemas.openxmlformats.org/officeDocument/2006/relationships/hyperlink" Target="https://t.co/t8rA6QBVLZ" TargetMode="External"/><Relationship Id="rId731" Type="http://schemas.openxmlformats.org/officeDocument/2006/relationships/hyperlink" Target="https://t.co/yO3JUsXAli" TargetMode="External"/><Relationship Id="rId1154" Type="http://schemas.openxmlformats.org/officeDocument/2006/relationships/hyperlink" Target="https://pbs.twimg.com/profile_banners/1075409905/1488140221" TargetMode="External"/><Relationship Id="rId1361" Type="http://schemas.openxmlformats.org/officeDocument/2006/relationships/hyperlink" Target="https://pbs.twimg.com/profile_banners/1534201338/1419173334" TargetMode="External"/><Relationship Id="rId2205" Type="http://schemas.openxmlformats.org/officeDocument/2006/relationships/hyperlink" Target="https://pbs.twimg.com/profile_banners/1969860541/1416214128" TargetMode="External"/><Relationship Id="rId2412" Type="http://schemas.openxmlformats.org/officeDocument/2006/relationships/hyperlink" Target="https://pbs.twimg.com/profile_banners/1543674968/1490892839" TargetMode="External"/><Relationship Id="rId5568" Type="http://schemas.openxmlformats.org/officeDocument/2006/relationships/hyperlink" Target="http://pbs.twimg.com/profile_images/820563177654001664/HqSgGgo3_normal.jpg" TargetMode="External"/><Relationship Id="rId5775" Type="http://schemas.openxmlformats.org/officeDocument/2006/relationships/hyperlink" Target="http://pbs.twimg.com/profile_images/378800000747448663/cbf1a99eff0092a20c276fd5b2ea44e0_normal.jpeg" TargetMode="External"/><Relationship Id="rId5982" Type="http://schemas.openxmlformats.org/officeDocument/2006/relationships/hyperlink" Target="http://pbs.twimg.com/profile_images/777990320155979776/Fv33PCuQ_normal.jpg" TargetMode="External"/><Relationship Id="rId6619" Type="http://schemas.openxmlformats.org/officeDocument/2006/relationships/hyperlink" Target="http://pbs.twimg.com/profile_images/731440794071011328/bti1sxsh_normal.jpg" TargetMode="External"/><Relationship Id="rId6826" Type="http://schemas.openxmlformats.org/officeDocument/2006/relationships/hyperlink" Target="http://pbs.twimg.com/profile_images/848638252458311681/ygRKKOjO_normal.jpg" TargetMode="External"/><Relationship Id="rId8181" Type="http://schemas.openxmlformats.org/officeDocument/2006/relationships/hyperlink" Target="https://twitter.com/nivelvirtual" TargetMode="External"/><Relationship Id="rId9025" Type="http://schemas.openxmlformats.org/officeDocument/2006/relationships/hyperlink" Target="https://twitter.com/sirikunya_j" TargetMode="External"/><Relationship Id="rId9232" Type="http://schemas.openxmlformats.org/officeDocument/2006/relationships/hyperlink" Target="https://twitter.com/ti_updates" TargetMode="External"/><Relationship Id="rId1014" Type="http://schemas.openxmlformats.org/officeDocument/2006/relationships/hyperlink" Target="https://t.co/6ZOLLKUAeu" TargetMode="External"/><Relationship Id="rId1221" Type="http://schemas.openxmlformats.org/officeDocument/2006/relationships/hyperlink" Target="https://pbs.twimg.com/profile_banners/832588954734063616/1487347189" TargetMode="External"/><Relationship Id="rId4377" Type="http://schemas.openxmlformats.org/officeDocument/2006/relationships/hyperlink" Target="http://abs.twimg.com/images/themes/theme1/bg.png" TargetMode="External"/><Relationship Id="rId4584" Type="http://schemas.openxmlformats.org/officeDocument/2006/relationships/hyperlink" Target="http://abs.twimg.com/images/themes/theme1/bg.png" TargetMode="External"/><Relationship Id="rId4791" Type="http://schemas.openxmlformats.org/officeDocument/2006/relationships/hyperlink" Target="http://abs.twimg.com/images/themes/theme1/bg.png" TargetMode="External"/><Relationship Id="rId5428" Type="http://schemas.openxmlformats.org/officeDocument/2006/relationships/hyperlink" Target="http://pbs.twimg.com/profile_images/530085817776365568/sOo_0KIx_normal.jpeg" TargetMode="External"/><Relationship Id="rId5635" Type="http://schemas.openxmlformats.org/officeDocument/2006/relationships/hyperlink" Target="http://pbs.twimg.com/profile_images/755292119430860801/BLR13ope_normal.jpg" TargetMode="External"/><Relationship Id="rId5842" Type="http://schemas.openxmlformats.org/officeDocument/2006/relationships/hyperlink" Target="http://pbs.twimg.com/profile_images/762998751174819840/UMvJdpDy_normal.jpg" TargetMode="External"/><Relationship Id="rId8041" Type="http://schemas.openxmlformats.org/officeDocument/2006/relationships/hyperlink" Target="https://twitter.com/fcbanpeople" TargetMode="External"/><Relationship Id="rId8998" Type="http://schemas.openxmlformats.org/officeDocument/2006/relationships/hyperlink" Target="https://twitter.com/kevinbenedict_1" TargetMode="External"/><Relationship Id="rId3186" Type="http://schemas.openxmlformats.org/officeDocument/2006/relationships/hyperlink" Target="http://abs.twimg.com/images/themes/theme1/bg.png" TargetMode="External"/><Relationship Id="rId3393" Type="http://schemas.openxmlformats.org/officeDocument/2006/relationships/hyperlink" Target="http://abs.twimg.com/images/themes/theme1/bg.png" TargetMode="External"/><Relationship Id="rId4237" Type="http://schemas.openxmlformats.org/officeDocument/2006/relationships/hyperlink" Target="http://abs.twimg.com/images/themes/theme1/bg.png" TargetMode="External"/><Relationship Id="rId4444" Type="http://schemas.openxmlformats.org/officeDocument/2006/relationships/hyperlink" Target="http://abs.twimg.com/images/themes/theme15/bg.png" TargetMode="External"/><Relationship Id="rId4651" Type="http://schemas.openxmlformats.org/officeDocument/2006/relationships/hyperlink" Target="http://pbs.twimg.com/profile_background_images/572325851/x3a85d2ceb8a42ee8d3beb852bf98d5d.png" TargetMode="External"/><Relationship Id="rId3046" Type="http://schemas.openxmlformats.org/officeDocument/2006/relationships/hyperlink" Target="http://abs.twimg.com/images/themes/theme1/bg.png" TargetMode="External"/><Relationship Id="rId3253" Type="http://schemas.openxmlformats.org/officeDocument/2006/relationships/hyperlink" Target="http://abs.twimg.com/images/themes/theme14/bg.gif" TargetMode="External"/><Relationship Id="rId3460" Type="http://schemas.openxmlformats.org/officeDocument/2006/relationships/hyperlink" Target="http://abs.twimg.com/images/themes/theme1/bg.png" TargetMode="External"/><Relationship Id="rId4304" Type="http://schemas.openxmlformats.org/officeDocument/2006/relationships/hyperlink" Target="http://abs.twimg.com/images/themes/theme1/bg.png" TargetMode="External"/><Relationship Id="rId5702" Type="http://schemas.openxmlformats.org/officeDocument/2006/relationships/hyperlink" Target="http://pbs.twimg.com/profile_images/577880093885779968/E3DuwMDc_normal.jpeg" TargetMode="External"/><Relationship Id="rId8858" Type="http://schemas.openxmlformats.org/officeDocument/2006/relationships/hyperlink" Target="https://twitter.com/fihaara_m" TargetMode="External"/><Relationship Id="rId174" Type="http://schemas.openxmlformats.org/officeDocument/2006/relationships/hyperlink" Target="https://t.co/AJEncV4WCS" TargetMode="External"/><Relationship Id="rId381" Type="http://schemas.openxmlformats.org/officeDocument/2006/relationships/hyperlink" Target="http://t.co/fVyWl561HJ" TargetMode="External"/><Relationship Id="rId2062" Type="http://schemas.openxmlformats.org/officeDocument/2006/relationships/hyperlink" Target="https://pbs.twimg.com/profile_banners/1281708410/1459773090" TargetMode="External"/><Relationship Id="rId3113" Type="http://schemas.openxmlformats.org/officeDocument/2006/relationships/hyperlink" Target="http://pbs.twimg.com/profile_background_images/569115827249491968/A4eCD5Ej.jpeg" TargetMode="External"/><Relationship Id="rId4511" Type="http://schemas.openxmlformats.org/officeDocument/2006/relationships/hyperlink" Target="http://abs.twimg.com/images/themes/theme1/bg.png" TargetMode="External"/><Relationship Id="rId6269" Type="http://schemas.openxmlformats.org/officeDocument/2006/relationships/hyperlink" Target="http://pbs.twimg.com/profile_images/534280779707461632/a7I9YlmG_normal.jpeg" TargetMode="External"/><Relationship Id="rId7667" Type="http://schemas.openxmlformats.org/officeDocument/2006/relationships/hyperlink" Target="https://twitter.com/micheleivanna" TargetMode="External"/><Relationship Id="rId7874" Type="http://schemas.openxmlformats.org/officeDocument/2006/relationships/hyperlink" Target="https://twitter.com/j_aludino" TargetMode="External"/><Relationship Id="rId8718" Type="http://schemas.openxmlformats.org/officeDocument/2006/relationships/hyperlink" Target="https://twitter.com/j_hughes712" TargetMode="External"/><Relationship Id="rId8925" Type="http://schemas.openxmlformats.org/officeDocument/2006/relationships/hyperlink" Target="https://twitter.com/nicotech_actu" TargetMode="External"/><Relationship Id="rId241" Type="http://schemas.openxmlformats.org/officeDocument/2006/relationships/hyperlink" Target="https://t.co/DY1lI9NeaC" TargetMode="External"/><Relationship Id="rId3320" Type="http://schemas.openxmlformats.org/officeDocument/2006/relationships/hyperlink" Target="http://abs.twimg.com/images/themes/theme1/bg.png" TargetMode="External"/><Relationship Id="rId5078" Type="http://schemas.openxmlformats.org/officeDocument/2006/relationships/hyperlink" Target="http://pbs.twimg.com/profile_images/715808709268660224/N4Y4G_Fn_normal.jpg" TargetMode="External"/><Relationship Id="rId6476" Type="http://schemas.openxmlformats.org/officeDocument/2006/relationships/hyperlink" Target="http://pbs.twimg.com/profile_images/477585234406305793/54fVN-mM_normal.jpeg" TargetMode="External"/><Relationship Id="rId6683" Type="http://schemas.openxmlformats.org/officeDocument/2006/relationships/hyperlink" Target="http://pbs.twimg.com/profile_images/780812280267235328/ZBceZBOI_normal.jpg" TargetMode="External"/><Relationship Id="rId6890" Type="http://schemas.openxmlformats.org/officeDocument/2006/relationships/hyperlink" Target="http://pbs.twimg.com/profile_images/834830705179947012/HOTnmY9d_normal.jpg" TargetMode="External"/><Relationship Id="rId7527" Type="http://schemas.openxmlformats.org/officeDocument/2006/relationships/hyperlink" Target="https://twitter.com/celestime_12" TargetMode="External"/><Relationship Id="rId7734" Type="http://schemas.openxmlformats.org/officeDocument/2006/relationships/hyperlink" Target="https://twitter.com/discoduro" TargetMode="External"/><Relationship Id="rId7941" Type="http://schemas.openxmlformats.org/officeDocument/2006/relationships/hyperlink" Target="https://twitter.com/j_nmiller" TargetMode="External"/><Relationship Id="rId2879" Type="http://schemas.openxmlformats.org/officeDocument/2006/relationships/hyperlink" Target="https://pbs.twimg.com/profile_banners/835601859096293376/1488060554" TargetMode="External"/><Relationship Id="rId5285" Type="http://schemas.openxmlformats.org/officeDocument/2006/relationships/hyperlink" Target="http://pbs.twimg.com/profile_images/829309495641829378/rXgcpQ7o_normal.jpg" TargetMode="External"/><Relationship Id="rId5492" Type="http://schemas.openxmlformats.org/officeDocument/2006/relationships/hyperlink" Target="http://pbs.twimg.com/profile_images/1247428757/JEDCORP2_normal.JPG" TargetMode="External"/><Relationship Id="rId6129" Type="http://schemas.openxmlformats.org/officeDocument/2006/relationships/hyperlink" Target="http://pbs.twimg.com/profile_images/750413694669033472/YFoqG4Mn_normal.jpg" TargetMode="External"/><Relationship Id="rId6336" Type="http://schemas.openxmlformats.org/officeDocument/2006/relationships/hyperlink" Target="http://pbs.twimg.com/profile_images/838589637564182539/xZFchCpI_normal.jpg" TargetMode="External"/><Relationship Id="rId6543" Type="http://schemas.openxmlformats.org/officeDocument/2006/relationships/hyperlink" Target="http://pbs.twimg.com/profile_images/847885243302514689/Bpp7s6As_normal.jpg" TargetMode="External"/><Relationship Id="rId6750" Type="http://schemas.openxmlformats.org/officeDocument/2006/relationships/hyperlink" Target="http://pbs.twimg.com/profile_images/781168286604066817/PxQkdDTJ_normal.jpg" TargetMode="External"/><Relationship Id="rId7801" Type="http://schemas.openxmlformats.org/officeDocument/2006/relationships/hyperlink" Target="https://twitter.com/garrett____j" TargetMode="External"/><Relationship Id="rId101" Type="http://schemas.openxmlformats.org/officeDocument/2006/relationships/hyperlink" Target="http://t.co/Fp1fi3LC2G" TargetMode="External"/><Relationship Id="rId1688" Type="http://schemas.openxmlformats.org/officeDocument/2006/relationships/hyperlink" Target="https://pbs.twimg.com/profile_banners/862535071/1421046392" TargetMode="External"/><Relationship Id="rId1895" Type="http://schemas.openxmlformats.org/officeDocument/2006/relationships/hyperlink" Target="https://pbs.twimg.com/profile_banners/43145443/1353721958" TargetMode="External"/><Relationship Id="rId2739" Type="http://schemas.openxmlformats.org/officeDocument/2006/relationships/hyperlink" Target="https://pbs.twimg.com/profile_banners/343918695/1477870114" TargetMode="External"/><Relationship Id="rId2946" Type="http://schemas.openxmlformats.org/officeDocument/2006/relationships/hyperlink" Target="http://abs.twimg.com/images/themes/theme1/bg.png" TargetMode="External"/><Relationship Id="rId4094" Type="http://schemas.openxmlformats.org/officeDocument/2006/relationships/hyperlink" Target="http://pbs.twimg.com/profile_background_images/339996533/piggg.jpg" TargetMode="External"/><Relationship Id="rId5145" Type="http://schemas.openxmlformats.org/officeDocument/2006/relationships/hyperlink" Target="http://pbs.twimg.com/profile_images/443565370201231361/vYgB-7Wl_normal.jpeg" TargetMode="External"/><Relationship Id="rId5352" Type="http://schemas.openxmlformats.org/officeDocument/2006/relationships/hyperlink" Target="http://pbs.twimg.com/profile_images/847723631102771200/Qxwz_RFM_normal.jpg" TargetMode="External"/><Relationship Id="rId6403" Type="http://schemas.openxmlformats.org/officeDocument/2006/relationships/hyperlink" Target="http://pbs.twimg.com/profile_images/729247881765498880/hHwnoa7z_normal.jpg" TargetMode="External"/><Relationship Id="rId6610" Type="http://schemas.openxmlformats.org/officeDocument/2006/relationships/hyperlink" Target="http://pbs.twimg.com/profile_images/803993267327168514/XRe0YZG6_normal.jpg" TargetMode="External"/><Relationship Id="rId918" Type="http://schemas.openxmlformats.org/officeDocument/2006/relationships/hyperlink" Target="https://t.co/n9YjcPTElQ" TargetMode="External"/><Relationship Id="rId1548" Type="http://schemas.openxmlformats.org/officeDocument/2006/relationships/hyperlink" Target="https://pbs.twimg.com/profile_banners/2223950531/1478479511" TargetMode="External"/><Relationship Id="rId1755" Type="http://schemas.openxmlformats.org/officeDocument/2006/relationships/hyperlink" Target="https://pbs.twimg.com/profile_banners/2449380312/1467588343" TargetMode="External"/><Relationship Id="rId4161" Type="http://schemas.openxmlformats.org/officeDocument/2006/relationships/hyperlink" Target="http://abs.twimg.com/images/themes/theme6/bg.gif" TargetMode="External"/><Relationship Id="rId5005" Type="http://schemas.openxmlformats.org/officeDocument/2006/relationships/hyperlink" Target="http://pbs.twimg.com/profile_images/678633658060787712/8ZEVoBWo_normal.jpg" TargetMode="External"/><Relationship Id="rId5212" Type="http://schemas.openxmlformats.org/officeDocument/2006/relationships/hyperlink" Target="http://pbs.twimg.com/profile_images/623710014113497088/c1Yo-mil_normal.jpg" TargetMode="External"/><Relationship Id="rId8368" Type="http://schemas.openxmlformats.org/officeDocument/2006/relationships/hyperlink" Target="https://twitter.com/chaslitster" TargetMode="External"/><Relationship Id="rId8575" Type="http://schemas.openxmlformats.org/officeDocument/2006/relationships/hyperlink" Target="https://twitter.com/5_channeler" TargetMode="External"/><Relationship Id="rId8782" Type="http://schemas.openxmlformats.org/officeDocument/2006/relationships/hyperlink" Target="https://twitter.com/felix_bss" TargetMode="External"/><Relationship Id="rId9419" Type="http://schemas.openxmlformats.org/officeDocument/2006/relationships/hyperlink" Target="https://twitter.com/mm____212" TargetMode="External"/><Relationship Id="rId1408" Type="http://schemas.openxmlformats.org/officeDocument/2006/relationships/hyperlink" Target="https://pbs.twimg.com/profile_banners/26193962/1356729669" TargetMode="External"/><Relationship Id="rId1962" Type="http://schemas.openxmlformats.org/officeDocument/2006/relationships/hyperlink" Target="https://pbs.twimg.com/profile_banners/3527785821/1445613707" TargetMode="External"/><Relationship Id="rId2806" Type="http://schemas.openxmlformats.org/officeDocument/2006/relationships/hyperlink" Target="https://pbs.twimg.com/profile_banners/253434425/1481606703" TargetMode="External"/><Relationship Id="rId4021" Type="http://schemas.openxmlformats.org/officeDocument/2006/relationships/hyperlink" Target="http://pbs.twimg.com/profile_background_images/59970219/RegSbg_35.jpg" TargetMode="External"/><Relationship Id="rId7177" Type="http://schemas.openxmlformats.org/officeDocument/2006/relationships/hyperlink" Target="https://twitter.com/60secondrecipes" TargetMode="External"/><Relationship Id="rId7384" Type="http://schemas.openxmlformats.org/officeDocument/2006/relationships/hyperlink" Target="https://twitter.com/junenaaa_j" TargetMode="External"/><Relationship Id="rId7591" Type="http://schemas.openxmlformats.org/officeDocument/2006/relationships/hyperlink" Target="https://twitter.com/eooghan" TargetMode="External"/><Relationship Id="rId8228" Type="http://schemas.openxmlformats.org/officeDocument/2006/relationships/hyperlink" Target="https://twitter.com/alexis75_" TargetMode="External"/><Relationship Id="rId8435" Type="http://schemas.openxmlformats.org/officeDocument/2006/relationships/hyperlink" Target="https://twitter.com/urzuson" TargetMode="External"/><Relationship Id="rId47" Type="http://schemas.openxmlformats.org/officeDocument/2006/relationships/hyperlink" Target="https://t.co/UqJqiVe1pU" TargetMode="External"/><Relationship Id="rId1615" Type="http://schemas.openxmlformats.org/officeDocument/2006/relationships/hyperlink" Target="https://pbs.twimg.com/profile_banners/815316470313799680/1483221692" TargetMode="External"/><Relationship Id="rId1822" Type="http://schemas.openxmlformats.org/officeDocument/2006/relationships/hyperlink" Target="https://pbs.twimg.com/profile_banners/2921842324/1489848609" TargetMode="External"/><Relationship Id="rId4978" Type="http://schemas.openxmlformats.org/officeDocument/2006/relationships/hyperlink" Target="http://pbs.twimg.com/profile_images/598639543844216833/-ahOtU5w_normal.png" TargetMode="External"/><Relationship Id="rId6193" Type="http://schemas.openxmlformats.org/officeDocument/2006/relationships/hyperlink" Target="http://pbs.twimg.com/profile_images/378800000695175913/651544cd6dd72d530851c6155630646b_normal.jpeg" TargetMode="External"/><Relationship Id="rId7037" Type="http://schemas.openxmlformats.org/officeDocument/2006/relationships/hyperlink" Target="http://pbs.twimg.com/profile_images/550285711539466240/wzZxTqOW_normal.jpeg" TargetMode="External"/><Relationship Id="rId7244" Type="http://schemas.openxmlformats.org/officeDocument/2006/relationships/hyperlink" Target="https://twitter.com/jornalistavitor" TargetMode="External"/><Relationship Id="rId8642" Type="http://schemas.openxmlformats.org/officeDocument/2006/relationships/hyperlink" Target="https://twitter.com/myhope_wings" TargetMode="External"/><Relationship Id="rId3787" Type="http://schemas.openxmlformats.org/officeDocument/2006/relationships/hyperlink" Target="http://abs.twimg.com/images/themes/theme1/bg.png" TargetMode="External"/><Relationship Id="rId3994" Type="http://schemas.openxmlformats.org/officeDocument/2006/relationships/hyperlink" Target="http://pbs.twimg.com/profile_background_images/468864761749188608/jT5PgglC.jpeg" TargetMode="External"/><Relationship Id="rId4838" Type="http://schemas.openxmlformats.org/officeDocument/2006/relationships/hyperlink" Target="http://abs.twimg.com/images/themes/theme1/bg.png" TargetMode="External"/><Relationship Id="rId6053" Type="http://schemas.openxmlformats.org/officeDocument/2006/relationships/hyperlink" Target="http://pbs.twimg.com/profile_images/2029899414/392678_10150426026494898_807209897_8236665_159434277_n_normal.jpg" TargetMode="External"/><Relationship Id="rId7451" Type="http://schemas.openxmlformats.org/officeDocument/2006/relationships/hyperlink" Target="https://twitter.com/montebryanciark" TargetMode="External"/><Relationship Id="rId8502" Type="http://schemas.openxmlformats.org/officeDocument/2006/relationships/hyperlink" Target="https://twitter.com/nickknack2999" TargetMode="External"/><Relationship Id="rId2389" Type="http://schemas.openxmlformats.org/officeDocument/2006/relationships/hyperlink" Target="https://pbs.twimg.com/profile_banners/473430357/1470752700" TargetMode="External"/><Relationship Id="rId2596" Type="http://schemas.openxmlformats.org/officeDocument/2006/relationships/hyperlink" Target="https://pbs.twimg.com/profile_banners/825688232423743489/1485695545" TargetMode="External"/><Relationship Id="rId3647" Type="http://schemas.openxmlformats.org/officeDocument/2006/relationships/hyperlink" Target="http://abs.twimg.com/images/themes/theme4/bg.gif" TargetMode="External"/><Relationship Id="rId3854" Type="http://schemas.openxmlformats.org/officeDocument/2006/relationships/hyperlink" Target="http://abs.twimg.com/images/themes/theme10/bg.gif" TargetMode="External"/><Relationship Id="rId4905" Type="http://schemas.openxmlformats.org/officeDocument/2006/relationships/hyperlink" Target="http://pbs.twimg.com/profile_images/666893364965548032/JgXAxPOC_normal.png" TargetMode="External"/><Relationship Id="rId6260" Type="http://schemas.openxmlformats.org/officeDocument/2006/relationships/hyperlink" Target="http://pbs.twimg.com/profile_images/534275973882314752/Byg8Kfnu_normal.jpeg" TargetMode="External"/><Relationship Id="rId7104" Type="http://schemas.openxmlformats.org/officeDocument/2006/relationships/hyperlink" Target="http://pbs.twimg.com/profile_images/778305281277255680/U_dM2qYw_normal.jpg" TargetMode="External"/><Relationship Id="rId7311" Type="http://schemas.openxmlformats.org/officeDocument/2006/relationships/hyperlink" Target="https://twitter.com/rma_j" TargetMode="External"/><Relationship Id="rId568" Type="http://schemas.openxmlformats.org/officeDocument/2006/relationships/hyperlink" Target="http://t.co/mtyKGDMCzB" TargetMode="External"/><Relationship Id="rId775" Type="http://schemas.openxmlformats.org/officeDocument/2006/relationships/hyperlink" Target="https://t.co/ryXcC0vOvX" TargetMode="External"/><Relationship Id="rId982" Type="http://schemas.openxmlformats.org/officeDocument/2006/relationships/hyperlink" Target="http://t.co/9InxM9fZDF" TargetMode="External"/><Relationship Id="rId1198" Type="http://schemas.openxmlformats.org/officeDocument/2006/relationships/hyperlink" Target="https://pbs.twimg.com/profile_banners/130190205/1480889394" TargetMode="External"/><Relationship Id="rId2249" Type="http://schemas.openxmlformats.org/officeDocument/2006/relationships/hyperlink" Target="https://pbs.twimg.com/profile_banners/619407200/1472505525" TargetMode="External"/><Relationship Id="rId2456" Type="http://schemas.openxmlformats.org/officeDocument/2006/relationships/hyperlink" Target="https://pbs.twimg.com/profile_banners/3013168920/1490777171" TargetMode="External"/><Relationship Id="rId2663" Type="http://schemas.openxmlformats.org/officeDocument/2006/relationships/hyperlink" Target="https://pbs.twimg.com/profile_banners/726603793039679489/1473712943" TargetMode="External"/><Relationship Id="rId2870" Type="http://schemas.openxmlformats.org/officeDocument/2006/relationships/hyperlink" Target="https://pbs.twimg.com/profile_banners/829965750307799040/1486714605" TargetMode="External"/><Relationship Id="rId3507" Type="http://schemas.openxmlformats.org/officeDocument/2006/relationships/hyperlink" Target="http://pbs.twimg.com/profile_background_images/584197864168914944/MUzKOsSz.jpg" TargetMode="External"/><Relationship Id="rId3714" Type="http://schemas.openxmlformats.org/officeDocument/2006/relationships/hyperlink" Target="http://abs.twimg.com/images/themes/theme18/bg.gif" TargetMode="External"/><Relationship Id="rId3921" Type="http://schemas.openxmlformats.org/officeDocument/2006/relationships/hyperlink" Target="http://pbs.twimg.com/profile_background_images/689153445937426432/XgbW4oP6.jpg" TargetMode="External"/><Relationship Id="rId6120" Type="http://schemas.openxmlformats.org/officeDocument/2006/relationships/hyperlink" Target="http://pbs.twimg.com/profile_images/641231017148157952/ofTGpEwC_normal.jpg" TargetMode="External"/><Relationship Id="rId9069" Type="http://schemas.openxmlformats.org/officeDocument/2006/relationships/hyperlink" Target="https://twitter.com/superradislol" TargetMode="External"/><Relationship Id="rId9276" Type="http://schemas.openxmlformats.org/officeDocument/2006/relationships/hyperlink" Target="https://twitter.com/noticiasdeapple" TargetMode="External"/><Relationship Id="rId428" Type="http://schemas.openxmlformats.org/officeDocument/2006/relationships/hyperlink" Target="https://t.co/iJNd6wYqBt" TargetMode="External"/><Relationship Id="rId635" Type="http://schemas.openxmlformats.org/officeDocument/2006/relationships/hyperlink" Target="http://t.co/XuJJQFWRJb" TargetMode="External"/><Relationship Id="rId842" Type="http://schemas.openxmlformats.org/officeDocument/2006/relationships/hyperlink" Target="https://t.co/6iDsDahG1M" TargetMode="External"/><Relationship Id="rId1058" Type="http://schemas.openxmlformats.org/officeDocument/2006/relationships/hyperlink" Target="https://pbs.twimg.com/profile_banners/794132951948730368/1478294261" TargetMode="External"/><Relationship Id="rId1265" Type="http://schemas.openxmlformats.org/officeDocument/2006/relationships/hyperlink" Target="https://pbs.twimg.com/profile_banners/427888316/1471084236" TargetMode="External"/><Relationship Id="rId1472" Type="http://schemas.openxmlformats.org/officeDocument/2006/relationships/hyperlink" Target="https://pbs.twimg.com/profile_banners/2716788772/1455098129" TargetMode="External"/><Relationship Id="rId2109" Type="http://schemas.openxmlformats.org/officeDocument/2006/relationships/hyperlink" Target="https://pbs.twimg.com/profile_banners/3046674669/1424438028" TargetMode="External"/><Relationship Id="rId2316" Type="http://schemas.openxmlformats.org/officeDocument/2006/relationships/hyperlink" Target="https://pbs.twimg.com/profile_banners/3352923417/1435744296" TargetMode="External"/><Relationship Id="rId2523" Type="http://schemas.openxmlformats.org/officeDocument/2006/relationships/hyperlink" Target="https://pbs.twimg.com/profile_banners/9697732/1401057310" TargetMode="External"/><Relationship Id="rId2730" Type="http://schemas.openxmlformats.org/officeDocument/2006/relationships/hyperlink" Target="https://pbs.twimg.com/profile_banners/27626032/1465310703" TargetMode="External"/><Relationship Id="rId5679" Type="http://schemas.openxmlformats.org/officeDocument/2006/relationships/hyperlink" Target="http://pbs.twimg.com/profile_images/150643826/P1010895_edit_normal.jpg" TargetMode="External"/><Relationship Id="rId5886" Type="http://schemas.openxmlformats.org/officeDocument/2006/relationships/hyperlink" Target="http://pbs.twimg.com/profile_images/845547056236158977/5gC5HTse_normal.jpg" TargetMode="External"/><Relationship Id="rId8085" Type="http://schemas.openxmlformats.org/officeDocument/2006/relationships/hyperlink" Target="https://twitter.com/proandroid" TargetMode="External"/><Relationship Id="rId8292" Type="http://schemas.openxmlformats.org/officeDocument/2006/relationships/hyperlink" Target="https://twitter.com/lineju_j" TargetMode="External"/><Relationship Id="rId9136" Type="http://schemas.openxmlformats.org/officeDocument/2006/relationships/hyperlink" Target="https://twitter.com/exoyam" TargetMode="External"/><Relationship Id="rId9343" Type="http://schemas.openxmlformats.org/officeDocument/2006/relationships/hyperlink" Target="https://twitter.com/cireravubud" TargetMode="External"/><Relationship Id="rId702" Type="http://schemas.openxmlformats.org/officeDocument/2006/relationships/hyperlink" Target="https://t.co/FbGQOSGkmt" TargetMode="External"/><Relationship Id="rId1125" Type="http://schemas.openxmlformats.org/officeDocument/2006/relationships/hyperlink" Target="https://pbs.twimg.com/profile_banners/467475377/1464829409" TargetMode="External"/><Relationship Id="rId1332" Type="http://schemas.openxmlformats.org/officeDocument/2006/relationships/hyperlink" Target="https://pbs.twimg.com/profile_banners/705846239112404993/1457202167" TargetMode="External"/><Relationship Id="rId4488" Type="http://schemas.openxmlformats.org/officeDocument/2006/relationships/hyperlink" Target="http://abs.twimg.com/images/themes/theme15/bg.png" TargetMode="External"/><Relationship Id="rId4695" Type="http://schemas.openxmlformats.org/officeDocument/2006/relationships/hyperlink" Target="http://abs.twimg.com/images/themes/theme13/bg.gif" TargetMode="External"/><Relationship Id="rId5539" Type="http://schemas.openxmlformats.org/officeDocument/2006/relationships/hyperlink" Target="http://pbs.twimg.com/profile_images/760275815246422018/N-rz3oPa_normal.png" TargetMode="External"/><Relationship Id="rId6937" Type="http://schemas.openxmlformats.org/officeDocument/2006/relationships/hyperlink" Target="http://pbs.twimg.com/profile_images/448356837755080704/LIErvG7t_normal.jpeg" TargetMode="External"/><Relationship Id="rId8152" Type="http://schemas.openxmlformats.org/officeDocument/2006/relationships/hyperlink" Target="https://twitter.com/thecalion60" TargetMode="External"/><Relationship Id="rId9203" Type="http://schemas.openxmlformats.org/officeDocument/2006/relationships/hyperlink" Target="https://twitter.com/nevofinancial" TargetMode="External"/><Relationship Id="rId9410" Type="http://schemas.openxmlformats.org/officeDocument/2006/relationships/hyperlink" Target="https://twitter.com/abdii55" TargetMode="External"/><Relationship Id="rId3297" Type="http://schemas.openxmlformats.org/officeDocument/2006/relationships/hyperlink" Target="http://abs.twimg.com/images/themes/theme1/bg.png" TargetMode="External"/><Relationship Id="rId4348" Type="http://schemas.openxmlformats.org/officeDocument/2006/relationships/hyperlink" Target="http://abs.twimg.com/images/themes/theme1/bg.png" TargetMode="External"/><Relationship Id="rId5746" Type="http://schemas.openxmlformats.org/officeDocument/2006/relationships/hyperlink" Target="http://pbs.twimg.com/profile_images/3214658381/090f5ba6b066eb45ab799aa0f9304f75_normal.jpeg" TargetMode="External"/><Relationship Id="rId5953" Type="http://schemas.openxmlformats.org/officeDocument/2006/relationships/hyperlink" Target="http://pbs.twimg.com/profile_images/817216613414043648/oM5qd9Rb_normal.jpg" TargetMode="External"/><Relationship Id="rId8012" Type="http://schemas.openxmlformats.org/officeDocument/2006/relationships/hyperlink" Target="https://twitter.com/j_chavez48" TargetMode="External"/><Relationship Id="rId3157" Type="http://schemas.openxmlformats.org/officeDocument/2006/relationships/hyperlink" Target="http://abs.twimg.com/images/themes/theme2/bg.gif" TargetMode="External"/><Relationship Id="rId4555" Type="http://schemas.openxmlformats.org/officeDocument/2006/relationships/hyperlink" Target="http://abs.twimg.com/images/themes/theme1/bg.png" TargetMode="External"/><Relationship Id="rId4762" Type="http://schemas.openxmlformats.org/officeDocument/2006/relationships/hyperlink" Target="http://pbs.twimg.com/profile_background_images/448781012294569984/IzFAyCK8.jpeg" TargetMode="External"/><Relationship Id="rId5606" Type="http://schemas.openxmlformats.org/officeDocument/2006/relationships/hyperlink" Target="http://pbs.twimg.com/profile_images/738978847568187392/ffjv4uNt_normal.jpg" TargetMode="External"/><Relationship Id="rId5813" Type="http://schemas.openxmlformats.org/officeDocument/2006/relationships/hyperlink" Target="http://pbs.twimg.com/profile_images/604950176625770499/N7tucZEi_normal.jpg" TargetMode="External"/><Relationship Id="rId8969" Type="http://schemas.openxmlformats.org/officeDocument/2006/relationships/hyperlink" Target="https://twitter.com/319happiness" TargetMode="External"/><Relationship Id="rId285" Type="http://schemas.openxmlformats.org/officeDocument/2006/relationships/hyperlink" Target="https://t.co/q2kQr1jThV" TargetMode="External"/><Relationship Id="rId3364" Type="http://schemas.openxmlformats.org/officeDocument/2006/relationships/hyperlink" Target="http://abs.twimg.com/images/themes/theme14/bg.gif" TargetMode="External"/><Relationship Id="rId3571" Type="http://schemas.openxmlformats.org/officeDocument/2006/relationships/hyperlink" Target="http://pbs.twimg.com/profile_background_images/236305347/AppsEden.jpg" TargetMode="External"/><Relationship Id="rId4208" Type="http://schemas.openxmlformats.org/officeDocument/2006/relationships/hyperlink" Target="http://abs.twimg.com/images/themes/theme9/bg.gif" TargetMode="External"/><Relationship Id="rId4415" Type="http://schemas.openxmlformats.org/officeDocument/2006/relationships/hyperlink" Target="http://pbs.twimg.com/profile_background_images/440866475075592193/TEMC3Ijk.png" TargetMode="External"/><Relationship Id="rId4622" Type="http://schemas.openxmlformats.org/officeDocument/2006/relationships/hyperlink" Target="http://pbs.twimg.com/profile_background_images/378800000112562672/9b9cd3e61fd0dfa964cf0488c9435925.jpeg" TargetMode="External"/><Relationship Id="rId7778" Type="http://schemas.openxmlformats.org/officeDocument/2006/relationships/hyperlink" Target="https://twitter.com/d_j_henderson" TargetMode="External"/><Relationship Id="rId7985" Type="http://schemas.openxmlformats.org/officeDocument/2006/relationships/hyperlink" Target="https://twitter.com/jallima" TargetMode="External"/><Relationship Id="rId8829" Type="http://schemas.openxmlformats.org/officeDocument/2006/relationships/hyperlink" Target="https://twitter.com/tonyphangsm" TargetMode="External"/><Relationship Id="rId492" Type="http://schemas.openxmlformats.org/officeDocument/2006/relationships/hyperlink" Target="http://t.co/XahwBHWLyH" TargetMode="External"/><Relationship Id="rId2173" Type="http://schemas.openxmlformats.org/officeDocument/2006/relationships/hyperlink" Target="https://pbs.twimg.com/profile_banners/279680162/1402497745" TargetMode="External"/><Relationship Id="rId2380" Type="http://schemas.openxmlformats.org/officeDocument/2006/relationships/hyperlink" Target="https://pbs.twimg.com/profile_banners/3246981243/1490490202" TargetMode="External"/><Relationship Id="rId3017" Type="http://schemas.openxmlformats.org/officeDocument/2006/relationships/hyperlink" Target="http://abs.twimg.com/images/themes/theme6/bg.gif" TargetMode="External"/><Relationship Id="rId3224" Type="http://schemas.openxmlformats.org/officeDocument/2006/relationships/hyperlink" Target="http://pbs.twimg.com/profile_background_images/453896207102783488/Icd1Gxe0.jpeg" TargetMode="External"/><Relationship Id="rId3431" Type="http://schemas.openxmlformats.org/officeDocument/2006/relationships/hyperlink" Target="http://abs.twimg.com/images/themes/theme1/bg.png" TargetMode="External"/><Relationship Id="rId6587" Type="http://schemas.openxmlformats.org/officeDocument/2006/relationships/hyperlink" Target="http://pbs.twimg.com/profile_images/567522790207520768/cdJjghD8_normal.jpeg" TargetMode="External"/><Relationship Id="rId6794" Type="http://schemas.openxmlformats.org/officeDocument/2006/relationships/hyperlink" Target="http://pbs.twimg.com/profile_images/824108737891803138/uOEnRSDN_normal.jpg" TargetMode="External"/><Relationship Id="rId7638" Type="http://schemas.openxmlformats.org/officeDocument/2006/relationships/hyperlink" Target="https://twitter.com/_m_j_r" TargetMode="External"/><Relationship Id="rId7845" Type="http://schemas.openxmlformats.org/officeDocument/2006/relationships/hyperlink" Target="https://twitter.com/mr_andy_j" TargetMode="External"/><Relationship Id="rId145" Type="http://schemas.openxmlformats.org/officeDocument/2006/relationships/hyperlink" Target="http://t.co/JnxyXLb30a" TargetMode="External"/><Relationship Id="rId352" Type="http://schemas.openxmlformats.org/officeDocument/2006/relationships/hyperlink" Target="https://t.co/pX55kVkUCW" TargetMode="External"/><Relationship Id="rId2033" Type="http://schemas.openxmlformats.org/officeDocument/2006/relationships/hyperlink" Target="https://pbs.twimg.com/profile_banners/4859757107/1457539637" TargetMode="External"/><Relationship Id="rId2240" Type="http://schemas.openxmlformats.org/officeDocument/2006/relationships/hyperlink" Target="https://pbs.twimg.com/profile_banners/95438524/1483974168" TargetMode="External"/><Relationship Id="rId5189" Type="http://schemas.openxmlformats.org/officeDocument/2006/relationships/hyperlink" Target="http://pbs.twimg.com/profile_images/551706234814865409/9YONdj-u_normal.jpeg" TargetMode="External"/><Relationship Id="rId5396" Type="http://schemas.openxmlformats.org/officeDocument/2006/relationships/hyperlink" Target="http://pbs.twimg.com/profile_images/704274818879901697/-mIE2Qd0_normal.jpg" TargetMode="External"/><Relationship Id="rId6447" Type="http://schemas.openxmlformats.org/officeDocument/2006/relationships/hyperlink" Target="http://pbs.twimg.com/profile_images/843951073610137601/65A-ikQj_normal.jpg" TargetMode="External"/><Relationship Id="rId6654" Type="http://schemas.openxmlformats.org/officeDocument/2006/relationships/hyperlink" Target="http://pbs.twimg.com/profile_images/648491435088547840/Tqm18jIJ_normal.jpg" TargetMode="External"/><Relationship Id="rId6861" Type="http://schemas.openxmlformats.org/officeDocument/2006/relationships/hyperlink" Target="http://pbs.twimg.com/profile_images/848355907834662913/v7yapMkd_normal.jpg" TargetMode="External"/><Relationship Id="rId7705" Type="http://schemas.openxmlformats.org/officeDocument/2006/relationships/hyperlink" Target="https://twitter.com/isenacode" TargetMode="External"/><Relationship Id="rId9060" Type="http://schemas.openxmlformats.org/officeDocument/2006/relationships/hyperlink" Target="https://twitter.com/mahdimidou611" TargetMode="External"/><Relationship Id="rId212" Type="http://schemas.openxmlformats.org/officeDocument/2006/relationships/hyperlink" Target="https://t.co/v4MqWF2Mr9" TargetMode="External"/><Relationship Id="rId1799" Type="http://schemas.openxmlformats.org/officeDocument/2006/relationships/hyperlink" Target="https://pbs.twimg.com/profile_banners/1360626720/1475756398" TargetMode="External"/><Relationship Id="rId2100" Type="http://schemas.openxmlformats.org/officeDocument/2006/relationships/hyperlink" Target="https://pbs.twimg.com/profile_banners/790574118693314560/1489243116" TargetMode="External"/><Relationship Id="rId5049" Type="http://schemas.openxmlformats.org/officeDocument/2006/relationships/hyperlink" Target="http://pbs.twimg.com/profile_images/749775065659674624/s_nkhoWt_normal.jpg" TargetMode="External"/><Relationship Id="rId5256" Type="http://schemas.openxmlformats.org/officeDocument/2006/relationships/hyperlink" Target="http://pbs.twimg.com/profile_images/749736426363883520/ZttgAUT0_normal.jpg" TargetMode="External"/><Relationship Id="rId5463" Type="http://schemas.openxmlformats.org/officeDocument/2006/relationships/hyperlink" Target="http://pbs.twimg.com/profile_images/846801904055181312/E74aYRCy_normal.jpg" TargetMode="External"/><Relationship Id="rId5670" Type="http://schemas.openxmlformats.org/officeDocument/2006/relationships/hyperlink" Target="http://abs.twimg.com/sticky/default_profile_images/default_profile_normal.png" TargetMode="External"/><Relationship Id="rId6307" Type="http://schemas.openxmlformats.org/officeDocument/2006/relationships/hyperlink" Target="http://pbs.twimg.com/profile_images/749731122683187200/QpsqjcBu_normal.jpg" TargetMode="External"/><Relationship Id="rId6514" Type="http://schemas.openxmlformats.org/officeDocument/2006/relationships/hyperlink" Target="http://pbs.twimg.com/profile_images/1322830942/DSC00238_normal.JPG" TargetMode="External"/><Relationship Id="rId7912" Type="http://schemas.openxmlformats.org/officeDocument/2006/relationships/hyperlink" Target="https://twitter.com/appseden" TargetMode="External"/><Relationship Id="rId4065" Type="http://schemas.openxmlformats.org/officeDocument/2006/relationships/hyperlink" Target="http://abs.twimg.com/images/themes/theme15/bg.png" TargetMode="External"/><Relationship Id="rId4272" Type="http://schemas.openxmlformats.org/officeDocument/2006/relationships/hyperlink" Target="http://abs.twimg.com/images/themes/theme1/bg.png" TargetMode="External"/><Relationship Id="rId5116" Type="http://schemas.openxmlformats.org/officeDocument/2006/relationships/hyperlink" Target="http://pbs.twimg.com/profile_images/1229155930/wall-e-dancing-robot-plays-mp3s_normal.jpg" TargetMode="External"/><Relationship Id="rId5323" Type="http://schemas.openxmlformats.org/officeDocument/2006/relationships/hyperlink" Target="http://pbs.twimg.com/profile_images/744621436917157889/Xt86XgZb_normal.jpg" TargetMode="External"/><Relationship Id="rId6721" Type="http://schemas.openxmlformats.org/officeDocument/2006/relationships/hyperlink" Target="http://pbs.twimg.com/profile_images/378800000243674755/fc1f8a1d6ba4465fd6d6ea7d40eb0d4b_normal.png" TargetMode="External"/><Relationship Id="rId8479" Type="http://schemas.openxmlformats.org/officeDocument/2006/relationships/hyperlink" Target="https://twitter.com/agendateam" TargetMode="External"/><Relationship Id="rId1659" Type="http://schemas.openxmlformats.org/officeDocument/2006/relationships/hyperlink" Target="https://pbs.twimg.com/profile_banners/230454958/1475877078" TargetMode="External"/><Relationship Id="rId1866" Type="http://schemas.openxmlformats.org/officeDocument/2006/relationships/hyperlink" Target="https://pbs.twimg.com/profile_banners/759069382639292416/1475860825" TargetMode="External"/><Relationship Id="rId2917" Type="http://schemas.openxmlformats.org/officeDocument/2006/relationships/hyperlink" Target="https://pbs.twimg.com/profile_banners/616582080/1471044670" TargetMode="External"/><Relationship Id="rId3081" Type="http://schemas.openxmlformats.org/officeDocument/2006/relationships/hyperlink" Target="http://abs.twimg.com/images/themes/theme1/bg.png" TargetMode="External"/><Relationship Id="rId4132" Type="http://schemas.openxmlformats.org/officeDocument/2006/relationships/hyperlink" Target="http://abs.twimg.com/images/themes/theme1/bg.png" TargetMode="External"/><Relationship Id="rId5530" Type="http://schemas.openxmlformats.org/officeDocument/2006/relationships/hyperlink" Target="http://pbs.twimg.com/profile_images/564047501716504576/tXlznrkp_normal.jpeg" TargetMode="External"/><Relationship Id="rId7288" Type="http://schemas.openxmlformats.org/officeDocument/2006/relationships/hyperlink" Target="https://twitter.com/intelaqa" TargetMode="External"/><Relationship Id="rId8686" Type="http://schemas.openxmlformats.org/officeDocument/2006/relationships/hyperlink" Target="https://twitter.com/vanguardadrift" TargetMode="External"/><Relationship Id="rId8893" Type="http://schemas.openxmlformats.org/officeDocument/2006/relationships/hyperlink" Target="https://twitter.com/tho_masg" TargetMode="External"/><Relationship Id="rId1519" Type="http://schemas.openxmlformats.org/officeDocument/2006/relationships/hyperlink" Target="https://pbs.twimg.com/profile_banners/2456918040/1490811484" TargetMode="External"/><Relationship Id="rId1726" Type="http://schemas.openxmlformats.org/officeDocument/2006/relationships/hyperlink" Target="https://pbs.twimg.com/profile_banners/2479298445/1467592749" TargetMode="External"/><Relationship Id="rId1933" Type="http://schemas.openxmlformats.org/officeDocument/2006/relationships/hyperlink" Target="https://pbs.twimg.com/profile_banners/1368103394/1440801116" TargetMode="External"/><Relationship Id="rId6097" Type="http://schemas.openxmlformats.org/officeDocument/2006/relationships/hyperlink" Target="http://pbs.twimg.com/profile_images/736568342253801473/_tcGaba8_normal.jpg" TargetMode="External"/><Relationship Id="rId7495" Type="http://schemas.openxmlformats.org/officeDocument/2006/relationships/hyperlink" Target="https://twitter.com/katechristine39" TargetMode="External"/><Relationship Id="rId8339" Type="http://schemas.openxmlformats.org/officeDocument/2006/relationships/hyperlink" Target="https://twitter.com/kassiy__brown" TargetMode="External"/><Relationship Id="rId8546" Type="http://schemas.openxmlformats.org/officeDocument/2006/relationships/hyperlink" Target="https://twitter.com/the_reaiestyet" TargetMode="External"/><Relationship Id="rId8753" Type="http://schemas.openxmlformats.org/officeDocument/2006/relationships/hyperlink" Target="https://twitter.com/tammylaynerlce" TargetMode="External"/><Relationship Id="rId8960" Type="http://schemas.openxmlformats.org/officeDocument/2006/relationships/hyperlink" Target="https://twitter.com/finger__my__twe" TargetMode="External"/><Relationship Id="rId18" Type="http://schemas.openxmlformats.org/officeDocument/2006/relationships/hyperlink" Target="https://t.co/9cQQcHB5Bz" TargetMode="External"/><Relationship Id="rId3898" Type="http://schemas.openxmlformats.org/officeDocument/2006/relationships/hyperlink" Target="http://abs.twimg.com/images/themes/theme1/bg.png" TargetMode="External"/><Relationship Id="rId4949" Type="http://schemas.openxmlformats.org/officeDocument/2006/relationships/hyperlink" Target="http://pbs.twimg.com/profile_images/801887384644255745/NnhHG_xh_normal.jpg" TargetMode="External"/><Relationship Id="rId7148" Type="http://schemas.openxmlformats.org/officeDocument/2006/relationships/hyperlink" Target="http://pbs.twimg.com/profile_images/833662080318218241/vQ-6Xucc_normal.jpg" TargetMode="External"/><Relationship Id="rId7355" Type="http://schemas.openxmlformats.org/officeDocument/2006/relationships/hyperlink" Target="https://twitter.com/dewiamalia786" TargetMode="External"/><Relationship Id="rId7562" Type="http://schemas.openxmlformats.org/officeDocument/2006/relationships/hyperlink" Target="https://twitter.com/ii_links_ii" TargetMode="External"/><Relationship Id="rId8406" Type="http://schemas.openxmlformats.org/officeDocument/2006/relationships/hyperlink" Target="https://twitter.com/clondeaquel" TargetMode="External"/><Relationship Id="rId8613" Type="http://schemas.openxmlformats.org/officeDocument/2006/relationships/hyperlink" Target="https://twitter.com/barhoom571" TargetMode="External"/><Relationship Id="rId8820" Type="http://schemas.openxmlformats.org/officeDocument/2006/relationships/hyperlink" Target="https://twitter.com/e_economy" TargetMode="External"/><Relationship Id="rId3758" Type="http://schemas.openxmlformats.org/officeDocument/2006/relationships/hyperlink" Target="http://abs.twimg.com/images/themes/theme13/bg.gif" TargetMode="External"/><Relationship Id="rId3965" Type="http://schemas.openxmlformats.org/officeDocument/2006/relationships/hyperlink" Target="http://pbs.twimg.com/profile_background_images/22879233/pff-bckgrnd-brno003aSepXRes.jpg" TargetMode="External"/><Relationship Id="rId4809" Type="http://schemas.openxmlformats.org/officeDocument/2006/relationships/hyperlink" Target="http://abs.twimg.com/images/themes/theme1/bg.png" TargetMode="External"/><Relationship Id="rId6164" Type="http://schemas.openxmlformats.org/officeDocument/2006/relationships/hyperlink" Target="http://pbs.twimg.com/profile_images/698358310899060736/D4xOVTz__normal.png" TargetMode="External"/><Relationship Id="rId6371" Type="http://schemas.openxmlformats.org/officeDocument/2006/relationships/hyperlink" Target="http://pbs.twimg.com/profile_images/687097936203919360/DSoOKvrg_normal.jpg" TargetMode="External"/><Relationship Id="rId7008" Type="http://schemas.openxmlformats.org/officeDocument/2006/relationships/hyperlink" Target="http://pbs.twimg.com/profile_images/632312256508788737/KJIOoqml_normal.jpg" TargetMode="External"/><Relationship Id="rId7215" Type="http://schemas.openxmlformats.org/officeDocument/2006/relationships/hyperlink" Target="https://twitter.com/romainlanery" TargetMode="External"/><Relationship Id="rId7422" Type="http://schemas.openxmlformats.org/officeDocument/2006/relationships/hyperlink" Target="https://twitter.com/kochen_" TargetMode="External"/><Relationship Id="rId679" Type="http://schemas.openxmlformats.org/officeDocument/2006/relationships/hyperlink" Target="http://t.co/dHfDfSoVow" TargetMode="External"/><Relationship Id="rId886" Type="http://schemas.openxmlformats.org/officeDocument/2006/relationships/hyperlink" Target="https://t.co/qQakPfKXO6" TargetMode="External"/><Relationship Id="rId2567" Type="http://schemas.openxmlformats.org/officeDocument/2006/relationships/hyperlink" Target="https://pbs.twimg.com/profile_banners/541505735/1451600428" TargetMode="External"/><Relationship Id="rId2774" Type="http://schemas.openxmlformats.org/officeDocument/2006/relationships/hyperlink" Target="https://pbs.twimg.com/profile_banners/364941006/1395731368" TargetMode="External"/><Relationship Id="rId3618" Type="http://schemas.openxmlformats.org/officeDocument/2006/relationships/hyperlink" Target="http://abs.twimg.com/images/themes/theme6/bg.gif" TargetMode="External"/><Relationship Id="rId5180" Type="http://schemas.openxmlformats.org/officeDocument/2006/relationships/hyperlink" Target="http://pbs.twimg.com/profile_images/731811684508016641/HiuSaI1K_normal.jpg" TargetMode="External"/><Relationship Id="rId6024" Type="http://schemas.openxmlformats.org/officeDocument/2006/relationships/hyperlink" Target="http://pbs.twimg.com/profile_images/2386264252/dzde0prh4syvuo0cs23r_normal.png" TargetMode="External"/><Relationship Id="rId6231" Type="http://schemas.openxmlformats.org/officeDocument/2006/relationships/hyperlink" Target="http://pbs.twimg.com/profile_images/841991235665461248/tWVt0P3h_normal.jpg" TargetMode="External"/><Relationship Id="rId9387" Type="http://schemas.openxmlformats.org/officeDocument/2006/relationships/hyperlink" Target="https://twitter.com/myqojonumyh" TargetMode="External"/><Relationship Id="rId2" Type="http://schemas.openxmlformats.org/officeDocument/2006/relationships/hyperlink" Target="https://t.co/ruejI8Qu5Shttps:/t.co/a0lTTZ843q" TargetMode="External"/><Relationship Id="rId539" Type="http://schemas.openxmlformats.org/officeDocument/2006/relationships/hyperlink" Target="https://t.co/YuVIT8WgHz" TargetMode="External"/><Relationship Id="rId746" Type="http://schemas.openxmlformats.org/officeDocument/2006/relationships/hyperlink" Target="https://t.co/OpEAeH2hEW" TargetMode="External"/><Relationship Id="rId1169" Type="http://schemas.openxmlformats.org/officeDocument/2006/relationships/hyperlink" Target="https://pbs.twimg.com/profile_banners/617153555/1472506019" TargetMode="External"/><Relationship Id="rId1376" Type="http://schemas.openxmlformats.org/officeDocument/2006/relationships/hyperlink" Target="https://pbs.twimg.com/profile_banners/2775326362/1411119772" TargetMode="External"/><Relationship Id="rId1583" Type="http://schemas.openxmlformats.org/officeDocument/2006/relationships/hyperlink" Target="https://pbs.twimg.com/profile_banners/47336791/1477565768" TargetMode="External"/><Relationship Id="rId2427" Type="http://schemas.openxmlformats.org/officeDocument/2006/relationships/hyperlink" Target="https://pbs.twimg.com/profile_banners/26646611/1456088487" TargetMode="External"/><Relationship Id="rId2981" Type="http://schemas.openxmlformats.org/officeDocument/2006/relationships/hyperlink" Target="http://abs.twimg.com/images/themes/theme1/bg.png" TargetMode="External"/><Relationship Id="rId3825" Type="http://schemas.openxmlformats.org/officeDocument/2006/relationships/hyperlink" Target="http://pbs.twimg.com/profile_background_images/876220853/6abbc635007afb7a6b9f9f6d26669944.jpeg" TargetMode="External"/><Relationship Id="rId5040" Type="http://schemas.openxmlformats.org/officeDocument/2006/relationships/hyperlink" Target="http://pbs.twimg.com/profile_images/743373250944696320/bZUVZVIM_normal.jpg" TargetMode="External"/><Relationship Id="rId8196" Type="http://schemas.openxmlformats.org/officeDocument/2006/relationships/hyperlink" Target="https://twitter.com/flyasaseaturtle" TargetMode="External"/><Relationship Id="rId9247" Type="http://schemas.openxmlformats.org/officeDocument/2006/relationships/hyperlink" Target="https://twitter.com/cherry_sugar_" TargetMode="External"/><Relationship Id="rId9454" Type="http://schemas.openxmlformats.org/officeDocument/2006/relationships/hyperlink" Target="https://twitter.com/waruitofu" TargetMode="External"/><Relationship Id="rId953" Type="http://schemas.openxmlformats.org/officeDocument/2006/relationships/hyperlink" Target="https://t.co/l8IOt97xM8" TargetMode="External"/><Relationship Id="rId1029" Type="http://schemas.openxmlformats.org/officeDocument/2006/relationships/hyperlink" Target="https://t.co/dmfPGkPczu" TargetMode="External"/><Relationship Id="rId1236" Type="http://schemas.openxmlformats.org/officeDocument/2006/relationships/hyperlink" Target="https://pbs.twimg.com/profile_banners/2224377439/1481100206" TargetMode="External"/><Relationship Id="rId1790" Type="http://schemas.openxmlformats.org/officeDocument/2006/relationships/hyperlink" Target="https://pbs.twimg.com/profile_banners/3602112377/1490977702" TargetMode="External"/><Relationship Id="rId2634" Type="http://schemas.openxmlformats.org/officeDocument/2006/relationships/hyperlink" Target="https://pbs.twimg.com/profile_banners/764743440479379456/1490976024" TargetMode="External"/><Relationship Id="rId2841" Type="http://schemas.openxmlformats.org/officeDocument/2006/relationships/hyperlink" Target="https://pbs.twimg.com/profile_banners/4678224626/1451483116" TargetMode="External"/><Relationship Id="rId5997" Type="http://schemas.openxmlformats.org/officeDocument/2006/relationships/hyperlink" Target="http://pbs.twimg.com/profile_images/794174181734776832/aQGrVky__normal.jpg" TargetMode="External"/><Relationship Id="rId8056" Type="http://schemas.openxmlformats.org/officeDocument/2006/relationships/hyperlink" Target="https://twitter.com/thejoker_78" TargetMode="External"/><Relationship Id="rId8263" Type="http://schemas.openxmlformats.org/officeDocument/2006/relationships/hyperlink" Target="https://twitter.com/xeetechcare" TargetMode="External"/><Relationship Id="rId9107" Type="http://schemas.openxmlformats.org/officeDocument/2006/relationships/hyperlink" Target="https://twitter.com/ts1_news" TargetMode="External"/><Relationship Id="rId82" Type="http://schemas.openxmlformats.org/officeDocument/2006/relationships/hyperlink" Target="http://t.co/uMBFVOQtB0" TargetMode="External"/><Relationship Id="rId606" Type="http://schemas.openxmlformats.org/officeDocument/2006/relationships/hyperlink" Target="http://t.co/qOsJ3cwsvS" TargetMode="External"/><Relationship Id="rId813" Type="http://schemas.openxmlformats.org/officeDocument/2006/relationships/hyperlink" Target="https://t.co/ZVVPAXLAC9" TargetMode="External"/><Relationship Id="rId1443" Type="http://schemas.openxmlformats.org/officeDocument/2006/relationships/hyperlink" Target="https://pbs.twimg.com/profile_banners/340793625/1491051197" TargetMode="External"/><Relationship Id="rId1650" Type="http://schemas.openxmlformats.org/officeDocument/2006/relationships/hyperlink" Target="https://pbs.twimg.com/profile_banners/2870111312/1475395113" TargetMode="External"/><Relationship Id="rId2701" Type="http://schemas.openxmlformats.org/officeDocument/2006/relationships/hyperlink" Target="https://pbs.twimg.com/profile_banners/1707414475/1484392798" TargetMode="External"/><Relationship Id="rId4599" Type="http://schemas.openxmlformats.org/officeDocument/2006/relationships/hyperlink" Target="http://pbs.twimg.com/profile_background_images/440849361287643136/3jawdgF4.jpeg" TargetMode="External"/><Relationship Id="rId5857" Type="http://schemas.openxmlformats.org/officeDocument/2006/relationships/hyperlink" Target="http://pbs.twimg.com/profile_images/832069539676438528/sGmh9S9l_normal.jpg" TargetMode="External"/><Relationship Id="rId6908" Type="http://schemas.openxmlformats.org/officeDocument/2006/relationships/hyperlink" Target="http://pbs.twimg.com/profile_images/378800000682650471/90be22503c55e467de56f343f3047e26_normal.jpeg" TargetMode="External"/><Relationship Id="rId7072" Type="http://schemas.openxmlformats.org/officeDocument/2006/relationships/hyperlink" Target="http://pbs.twimg.com/profile_images/493257251365208065/81W49ozN_normal.jpeg" TargetMode="External"/><Relationship Id="rId8470" Type="http://schemas.openxmlformats.org/officeDocument/2006/relationships/hyperlink" Target="https://twitter.com/atsuyaeleven" TargetMode="External"/><Relationship Id="rId9314" Type="http://schemas.openxmlformats.org/officeDocument/2006/relationships/hyperlink" Target="https://twitter.com/amasalegame" TargetMode="External"/><Relationship Id="rId1303" Type="http://schemas.openxmlformats.org/officeDocument/2006/relationships/hyperlink" Target="https://pbs.twimg.com/profile_banners/12560102/1405815171" TargetMode="External"/><Relationship Id="rId1510" Type="http://schemas.openxmlformats.org/officeDocument/2006/relationships/hyperlink" Target="https://pbs.twimg.com/profile_banners/2414834689/1458582187" TargetMode="External"/><Relationship Id="rId4459" Type="http://schemas.openxmlformats.org/officeDocument/2006/relationships/hyperlink" Target="http://abs.twimg.com/images/themes/theme1/bg.png" TargetMode="External"/><Relationship Id="rId4666" Type="http://schemas.openxmlformats.org/officeDocument/2006/relationships/hyperlink" Target="http://pbs.twimg.com/profile_background_images/487149100643536896/C1_g8xHB.png" TargetMode="External"/><Relationship Id="rId4873" Type="http://schemas.openxmlformats.org/officeDocument/2006/relationships/hyperlink" Target="http://abs.twimg.com/images/themes/theme1/bg.png" TargetMode="External"/><Relationship Id="rId5717" Type="http://schemas.openxmlformats.org/officeDocument/2006/relationships/hyperlink" Target="http://pbs.twimg.com/profile_images/750414629256527872/p_vr8OeZ_normal.jpg" TargetMode="External"/><Relationship Id="rId5924" Type="http://schemas.openxmlformats.org/officeDocument/2006/relationships/hyperlink" Target="http://pbs.twimg.com/profile_images/848541591077871617/pN9Ygo_q_normal.jpg" TargetMode="External"/><Relationship Id="rId8123" Type="http://schemas.openxmlformats.org/officeDocument/2006/relationships/hyperlink" Target="https://twitter.com/smile5306" TargetMode="External"/><Relationship Id="rId8330" Type="http://schemas.openxmlformats.org/officeDocument/2006/relationships/hyperlink" Target="https://twitter.com/telmovil_nic" TargetMode="External"/><Relationship Id="rId3268" Type="http://schemas.openxmlformats.org/officeDocument/2006/relationships/hyperlink" Target="http://pbs.twimg.com/profile_background_images/442666403728855040/WtzMLX8D.jpeg" TargetMode="External"/><Relationship Id="rId3475" Type="http://schemas.openxmlformats.org/officeDocument/2006/relationships/hyperlink" Target="http://abs.twimg.com/images/themes/theme17/bg.gif" TargetMode="External"/><Relationship Id="rId3682" Type="http://schemas.openxmlformats.org/officeDocument/2006/relationships/hyperlink" Target="http://pbs.twimg.com/profile_background_images/455630228178485249/GogC4Bbj.jpeg" TargetMode="External"/><Relationship Id="rId4319" Type="http://schemas.openxmlformats.org/officeDocument/2006/relationships/hyperlink" Target="http://abs.twimg.com/images/themes/theme1/bg.png" TargetMode="External"/><Relationship Id="rId4526" Type="http://schemas.openxmlformats.org/officeDocument/2006/relationships/hyperlink" Target="http://pbs.twimg.com/profile_background_images/485411307/jln1poj7lu4tjm3kv7w5.png" TargetMode="External"/><Relationship Id="rId4733" Type="http://schemas.openxmlformats.org/officeDocument/2006/relationships/hyperlink" Target="http://pbs.twimg.com/profile_background_images/869501125/3eb5efaf12c2f53b0be8c39e750d8ba3.jpeg" TargetMode="External"/><Relationship Id="rId4940" Type="http://schemas.openxmlformats.org/officeDocument/2006/relationships/hyperlink" Target="http://pbs.twimg.com/profile_images/604323280644874240/RuGFD6b2_normal.jpg" TargetMode="External"/><Relationship Id="rId7889" Type="http://schemas.openxmlformats.org/officeDocument/2006/relationships/hyperlink" Target="https://twitter.com/galaxy_eyes_t" TargetMode="External"/><Relationship Id="rId189" Type="http://schemas.openxmlformats.org/officeDocument/2006/relationships/hyperlink" Target="http://t.co/R3jp37NFJH" TargetMode="External"/><Relationship Id="rId396" Type="http://schemas.openxmlformats.org/officeDocument/2006/relationships/hyperlink" Target="http://t.co/d2ya4Jtfw1" TargetMode="External"/><Relationship Id="rId2077" Type="http://schemas.openxmlformats.org/officeDocument/2006/relationships/hyperlink" Target="https://pbs.twimg.com/profile_banners/2312888281/1485726148" TargetMode="External"/><Relationship Id="rId2284" Type="http://schemas.openxmlformats.org/officeDocument/2006/relationships/hyperlink" Target="https://pbs.twimg.com/profile_banners/777570713620385797/1490611584" TargetMode="External"/><Relationship Id="rId2491" Type="http://schemas.openxmlformats.org/officeDocument/2006/relationships/hyperlink" Target="https://pbs.twimg.com/profile_banners/738956448814616576/1465016621" TargetMode="External"/><Relationship Id="rId3128" Type="http://schemas.openxmlformats.org/officeDocument/2006/relationships/hyperlink" Target="http://abs.twimg.com/images/themes/theme1/bg.png" TargetMode="External"/><Relationship Id="rId3335" Type="http://schemas.openxmlformats.org/officeDocument/2006/relationships/hyperlink" Target="http://pbs.twimg.com/profile_background_images/636030260/mjmpvqcybkjev10lox2v.jpeg" TargetMode="External"/><Relationship Id="rId3542" Type="http://schemas.openxmlformats.org/officeDocument/2006/relationships/hyperlink" Target="http://abs.twimg.com/images/themes/theme1/bg.png" TargetMode="External"/><Relationship Id="rId6698" Type="http://schemas.openxmlformats.org/officeDocument/2006/relationships/hyperlink" Target="http://pbs.twimg.com/profile_images/750422282909122560/QGTPP2Dk_normal.jpg" TargetMode="External"/><Relationship Id="rId7749" Type="http://schemas.openxmlformats.org/officeDocument/2006/relationships/hyperlink" Target="https://twitter.com/lolicongoide" TargetMode="External"/><Relationship Id="rId256" Type="http://schemas.openxmlformats.org/officeDocument/2006/relationships/hyperlink" Target="http://t.co/BGA37Hyig5" TargetMode="External"/><Relationship Id="rId463" Type="http://schemas.openxmlformats.org/officeDocument/2006/relationships/hyperlink" Target="http://t.co/5mAWy72HPx" TargetMode="External"/><Relationship Id="rId670" Type="http://schemas.openxmlformats.org/officeDocument/2006/relationships/hyperlink" Target="https://t.co/Ktcc2TrvvY" TargetMode="External"/><Relationship Id="rId1093" Type="http://schemas.openxmlformats.org/officeDocument/2006/relationships/hyperlink" Target="https://pbs.twimg.com/profile_banners/56119288/1399037580" TargetMode="External"/><Relationship Id="rId2144" Type="http://schemas.openxmlformats.org/officeDocument/2006/relationships/hyperlink" Target="https://pbs.twimg.com/profile_banners/2703824101/1411177497" TargetMode="External"/><Relationship Id="rId2351" Type="http://schemas.openxmlformats.org/officeDocument/2006/relationships/hyperlink" Target="https://pbs.twimg.com/profile_banners/1420444087/1472834079" TargetMode="External"/><Relationship Id="rId3402" Type="http://schemas.openxmlformats.org/officeDocument/2006/relationships/hyperlink" Target="http://abs.twimg.com/images/themes/theme14/bg.gif" TargetMode="External"/><Relationship Id="rId4800" Type="http://schemas.openxmlformats.org/officeDocument/2006/relationships/hyperlink" Target="http://abs.twimg.com/images/themes/theme1/bg.png" TargetMode="External"/><Relationship Id="rId6558" Type="http://schemas.openxmlformats.org/officeDocument/2006/relationships/hyperlink" Target="http://pbs.twimg.com/profile_images/788770376130162688/wmnuNs_P_normal.jpg" TargetMode="External"/><Relationship Id="rId7956" Type="http://schemas.openxmlformats.org/officeDocument/2006/relationships/hyperlink" Target="https://twitter.com/shefalitiwari7" TargetMode="External"/><Relationship Id="rId9171" Type="http://schemas.openxmlformats.org/officeDocument/2006/relationships/hyperlink" Target="https://twitter.com/cristian74" TargetMode="External"/><Relationship Id="rId116" Type="http://schemas.openxmlformats.org/officeDocument/2006/relationships/hyperlink" Target="https://t.co/J6wQs7Sdnb" TargetMode="External"/><Relationship Id="rId323" Type="http://schemas.openxmlformats.org/officeDocument/2006/relationships/hyperlink" Target="https://t.co/QCY3B0xq2F" TargetMode="External"/><Relationship Id="rId530" Type="http://schemas.openxmlformats.org/officeDocument/2006/relationships/hyperlink" Target="http://t.co/0W4J4qri4v" TargetMode="External"/><Relationship Id="rId1160" Type="http://schemas.openxmlformats.org/officeDocument/2006/relationships/hyperlink" Target="https://pbs.twimg.com/profile_banners/236456726/1470825449" TargetMode="External"/><Relationship Id="rId2004" Type="http://schemas.openxmlformats.org/officeDocument/2006/relationships/hyperlink" Target="https://pbs.twimg.com/profile_banners/431037921/1470753883" TargetMode="External"/><Relationship Id="rId2211" Type="http://schemas.openxmlformats.org/officeDocument/2006/relationships/hyperlink" Target="https://pbs.twimg.com/profile_banners/1969303838/1416221299" TargetMode="External"/><Relationship Id="rId5367" Type="http://schemas.openxmlformats.org/officeDocument/2006/relationships/hyperlink" Target="http://pbs.twimg.com/profile_images/637006892548685824/dzNKVwmb_normal.jpg" TargetMode="External"/><Relationship Id="rId6765" Type="http://schemas.openxmlformats.org/officeDocument/2006/relationships/hyperlink" Target="http://pbs.twimg.com/profile_images/731566907065831425/dt46hoCv_normal.jpg" TargetMode="External"/><Relationship Id="rId6972" Type="http://schemas.openxmlformats.org/officeDocument/2006/relationships/hyperlink" Target="http://pbs.twimg.com/profile_images/833393660360278016/YAlub5_9_normal.jpg" TargetMode="External"/><Relationship Id="rId7609" Type="http://schemas.openxmlformats.org/officeDocument/2006/relationships/hyperlink" Target="https://twitter.com/backs" TargetMode="External"/><Relationship Id="rId7816" Type="http://schemas.openxmlformats.org/officeDocument/2006/relationships/hyperlink" Target="https://twitter.com/neuroschnitzel" TargetMode="External"/><Relationship Id="rId9031" Type="http://schemas.openxmlformats.org/officeDocument/2006/relationships/hyperlink" Target="https://twitter.com/tweetzi" TargetMode="External"/><Relationship Id="rId4176" Type="http://schemas.openxmlformats.org/officeDocument/2006/relationships/hyperlink" Target="http://pbs.twimg.com/profile_background_images/477099372522393602/qtIiDoAI.jpeg" TargetMode="External"/><Relationship Id="rId5574" Type="http://schemas.openxmlformats.org/officeDocument/2006/relationships/hyperlink" Target="http://pbs.twimg.com/profile_images/848849140100485121/7VfuWZzB_normal.jpg" TargetMode="External"/><Relationship Id="rId5781" Type="http://schemas.openxmlformats.org/officeDocument/2006/relationships/hyperlink" Target="http://pbs.twimg.com/profile_images/824610825893801985/xnJR77yB_normal.jpg" TargetMode="External"/><Relationship Id="rId6418" Type="http://schemas.openxmlformats.org/officeDocument/2006/relationships/hyperlink" Target="http://pbs.twimg.com/profile_images/814953318573281280/T28KxXHk_normal.png" TargetMode="External"/><Relationship Id="rId6625" Type="http://schemas.openxmlformats.org/officeDocument/2006/relationships/hyperlink" Target="http://pbs.twimg.com/profile_images/468627489841901568/xodXVJ9L_normal.png" TargetMode="External"/><Relationship Id="rId6832" Type="http://schemas.openxmlformats.org/officeDocument/2006/relationships/hyperlink" Target="http://pbs.twimg.com/profile_images/728029296946753537/O5UkIZTk_normal.jpg" TargetMode="External"/><Relationship Id="rId1020" Type="http://schemas.openxmlformats.org/officeDocument/2006/relationships/hyperlink" Target="http://www.artwork-craftwork.com/" TargetMode="External"/><Relationship Id="rId1977" Type="http://schemas.openxmlformats.org/officeDocument/2006/relationships/hyperlink" Target="https://pbs.twimg.com/profile_banners/49031173/1431284345" TargetMode="External"/><Relationship Id="rId4383" Type="http://schemas.openxmlformats.org/officeDocument/2006/relationships/hyperlink" Target="http://abs.twimg.com/images/themes/theme18/bg.gif" TargetMode="External"/><Relationship Id="rId4590" Type="http://schemas.openxmlformats.org/officeDocument/2006/relationships/hyperlink" Target="http://abs.twimg.com/images/themes/theme1/bg.png" TargetMode="External"/><Relationship Id="rId5227" Type="http://schemas.openxmlformats.org/officeDocument/2006/relationships/hyperlink" Target="http://pbs.twimg.com/profile_images/760400144110129152/a96JFhU9_normal.jpg" TargetMode="External"/><Relationship Id="rId5434" Type="http://schemas.openxmlformats.org/officeDocument/2006/relationships/hyperlink" Target="http://pbs.twimg.com/profile_images/759849509316923392/RAb4I3qX_normal.jpg" TargetMode="External"/><Relationship Id="rId5641" Type="http://schemas.openxmlformats.org/officeDocument/2006/relationships/hyperlink" Target="http://pbs.twimg.com/profile_images/554469673136164865/nIYZZgVq_normal.png" TargetMode="External"/><Relationship Id="rId8797" Type="http://schemas.openxmlformats.org/officeDocument/2006/relationships/hyperlink" Target="https://twitter.com/aiekillu" TargetMode="External"/><Relationship Id="rId1837" Type="http://schemas.openxmlformats.org/officeDocument/2006/relationships/hyperlink" Target="https://pbs.twimg.com/profile_banners/619129359/1471036794" TargetMode="External"/><Relationship Id="rId3192" Type="http://schemas.openxmlformats.org/officeDocument/2006/relationships/hyperlink" Target="http://pbs.twimg.com/profile_background_images/378800000020193815/690cf657788ea89a9ecabc258a0388f1.jpeg" TargetMode="External"/><Relationship Id="rId4036" Type="http://schemas.openxmlformats.org/officeDocument/2006/relationships/hyperlink" Target="http://pbs.twimg.com/profile_background_images/403071985/Rowan.jpg" TargetMode="External"/><Relationship Id="rId4243" Type="http://schemas.openxmlformats.org/officeDocument/2006/relationships/hyperlink" Target="http://abs.twimg.com/images/themes/theme14/bg.gif" TargetMode="External"/><Relationship Id="rId4450" Type="http://schemas.openxmlformats.org/officeDocument/2006/relationships/hyperlink" Target="http://abs.twimg.com/images/themes/theme13/bg.gif" TargetMode="External"/><Relationship Id="rId5501" Type="http://schemas.openxmlformats.org/officeDocument/2006/relationships/hyperlink" Target="http://pbs.twimg.com/profile_images/833734557803372546/I5E3vg1u_normal.jpg" TargetMode="External"/><Relationship Id="rId7399" Type="http://schemas.openxmlformats.org/officeDocument/2006/relationships/hyperlink" Target="https://twitter.com/materielnet" TargetMode="External"/><Relationship Id="rId8657" Type="http://schemas.openxmlformats.org/officeDocument/2006/relationships/hyperlink" Target="https://twitter.com/keesromkes" TargetMode="External"/><Relationship Id="rId8864" Type="http://schemas.openxmlformats.org/officeDocument/2006/relationships/hyperlink" Target="https://twitter.com/j_hansson" TargetMode="External"/><Relationship Id="rId3052" Type="http://schemas.openxmlformats.org/officeDocument/2006/relationships/hyperlink" Target="http://abs.twimg.com/images/themes/theme1/bg.png" TargetMode="External"/><Relationship Id="rId4103" Type="http://schemas.openxmlformats.org/officeDocument/2006/relationships/hyperlink" Target="http://abs.twimg.com/images/themes/theme1/bg.png" TargetMode="External"/><Relationship Id="rId4310" Type="http://schemas.openxmlformats.org/officeDocument/2006/relationships/hyperlink" Target="http://abs.twimg.com/images/themes/theme1/bg.png" TargetMode="External"/><Relationship Id="rId7259" Type="http://schemas.openxmlformats.org/officeDocument/2006/relationships/hyperlink" Target="https://twitter.com/ieeroyjenkins" TargetMode="External"/><Relationship Id="rId7466" Type="http://schemas.openxmlformats.org/officeDocument/2006/relationships/hyperlink" Target="https://twitter.com/th3_sword29" TargetMode="External"/><Relationship Id="rId7673" Type="http://schemas.openxmlformats.org/officeDocument/2006/relationships/hyperlink" Target="https://twitter.com/j_cst7" TargetMode="External"/><Relationship Id="rId7880" Type="http://schemas.openxmlformats.org/officeDocument/2006/relationships/hyperlink" Target="https://twitter.com/f0ureverproud" TargetMode="External"/><Relationship Id="rId8517" Type="http://schemas.openxmlformats.org/officeDocument/2006/relationships/hyperlink" Target="https://twitter.com/taycrowe71" TargetMode="External"/><Relationship Id="rId8724" Type="http://schemas.openxmlformats.org/officeDocument/2006/relationships/hyperlink" Target="https://twitter.com/hbldcrp3zvwenqp" TargetMode="External"/><Relationship Id="rId180" Type="http://schemas.openxmlformats.org/officeDocument/2006/relationships/hyperlink" Target="https://t.co/yHALYeFevu" TargetMode="External"/><Relationship Id="rId1904" Type="http://schemas.openxmlformats.org/officeDocument/2006/relationships/hyperlink" Target="https://pbs.twimg.com/profile_banners/771586168521490432/1478876380" TargetMode="External"/><Relationship Id="rId6068" Type="http://schemas.openxmlformats.org/officeDocument/2006/relationships/hyperlink" Target="http://pbs.twimg.com/profile_images/809533037939523584/RS23jdiM_normal.jpg" TargetMode="External"/><Relationship Id="rId6275" Type="http://schemas.openxmlformats.org/officeDocument/2006/relationships/hyperlink" Target="http://pbs.twimg.com/profile_images/593629856409124865/-L9YrEoq_normal.jpg" TargetMode="External"/><Relationship Id="rId6482" Type="http://schemas.openxmlformats.org/officeDocument/2006/relationships/hyperlink" Target="http://pbs.twimg.com/profile_images/585482693900640258/Bxc0C78K_normal.jpg" TargetMode="External"/><Relationship Id="rId7119" Type="http://schemas.openxmlformats.org/officeDocument/2006/relationships/hyperlink" Target="http://pbs.twimg.com/profile_images/823365469566603264/kmLgMfNG_normal.jpg" TargetMode="External"/><Relationship Id="rId7326" Type="http://schemas.openxmlformats.org/officeDocument/2006/relationships/hyperlink" Target="https://twitter.com/dj__mayz" TargetMode="External"/><Relationship Id="rId7533" Type="http://schemas.openxmlformats.org/officeDocument/2006/relationships/hyperlink" Target="https://twitter.com/alorlesang" TargetMode="External"/><Relationship Id="rId8931" Type="http://schemas.openxmlformats.org/officeDocument/2006/relationships/hyperlink" Target="https://twitter.com/brahimzaidi5" TargetMode="External"/><Relationship Id="rId3869" Type="http://schemas.openxmlformats.org/officeDocument/2006/relationships/hyperlink" Target="http://abs.twimg.com/images/themes/theme19/bg.gif" TargetMode="External"/><Relationship Id="rId5084" Type="http://schemas.openxmlformats.org/officeDocument/2006/relationships/hyperlink" Target="http://pbs.twimg.com/profile_images/818887142936104960/U2gtPsGw_normal.jpg" TargetMode="External"/><Relationship Id="rId5291" Type="http://schemas.openxmlformats.org/officeDocument/2006/relationships/hyperlink" Target="http://pbs.twimg.com/profile_images/848178884449357824/I506ngvh_normal.jpg" TargetMode="External"/><Relationship Id="rId6135" Type="http://schemas.openxmlformats.org/officeDocument/2006/relationships/hyperlink" Target="http://pbs.twimg.com/profile_images/840537277273006080/-qrrGqrm_normal.jpg" TargetMode="External"/><Relationship Id="rId6342" Type="http://schemas.openxmlformats.org/officeDocument/2006/relationships/hyperlink" Target="http://pbs.twimg.com/profile_images/847818910032424961/jn68F2ji_normal.jpg" TargetMode="External"/><Relationship Id="rId7740" Type="http://schemas.openxmlformats.org/officeDocument/2006/relationships/hyperlink" Target="https://twitter.com/hfjm" TargetMode="External"/><Relationship Id="rId997" Type="http://schemas.openxmlformats.org/officeDocument/2006/relationships/hyperlink" Target="https://t.co/UKcRBBjqim" TargetMode="External"/><Relationship Id="rId2678" Type="http://schemas.openxmlformats.org/officeDocument/2006/relationships/hyperlink" Target="https://pbs.twimg.com/profile_banners/871248619/1445795187" TargetMode="External"/><Relationship Id="rId2885" Type="http://schemas.openxmlformats.org/officeDocument/2006/relationships/hyperlink" Target="https://pbs.twimg.com/profile_banners/2364974304/1488452127" TargetMode="External"/><Relationship Id="rId3729" Type="http://schemas.openxmlformats.org/officeDocument/2006/relationships/hyperlink" Target="http://abs.twimg.com/images/themes/theme1/bg.png" TargetMode="External"/><Relationship Id="rId3936" Type="http://schemas.openxmlformats.org/officeDocument/2006/relationships/hyperlink" Target="http://abs.twimg.com/images/themes/theme1/bg.png" TargetMode="External"/><Relationship Id="rId5151" Type="http://schemas.openxmlformats.org/officeDocument/2006/relationships/hyperlink" Target="http://pbs.twimg.com/profile_images/763200576465297408/ZtY5GADz_normal.jpg" TargetMode="External"/><Relationship Id="rId7600" Type="http://schemas.openxmlformats.org/officeDocument/2006/relationships/hyperlink" Target="https://twitter.com/paygamebr" TargetMode="External"/><Relationship Id="rId857" Type="http://schemas.openxmlformats.org/officeDocument/2006/relationships/hyperlink" Target="https://t.co/1KkWRPyKW3" TargetMode="External"/><Relationship Id="rId1487" Type="http://schemas.openxmlformats.org/officeDocument/2006/relationships/hyperlink" Target="https://pbs.twimg.com/profile_banners/2250235130/1483527650" TargetMode="External"/><Relationship Id="rId1694" Type="http://schemas.openxmlformats.org/officeDocument/2006/relationships/hyperlink" Target="https://pbs.twimg.com/profile_banners/538015493/1490083676" TargetMode="External"/><Relationship Id="rId2538" Type="http://schemas.openxmlformats.org/officeDocument/2006/relationships/hyperlink" Target="https://pbs.twimg.com/profile_banners/815196158117154816/1489947885" TargetMode="External"/><Relationship Id="rId2745" Type="http://schemas.openxmlformats.org/officeDocument/2006/relationships/hyperlink" Target="https://pbs.twimg.com/profile_banners/562732355/1481723776" TargetMode="External"/><Relationship Id="rId2952" Type="http://schemas.openxmlformats.org/officeDocument/2006/relationships/hyperlink" Target="http://abs.twimg.com/images/themes/theme6/bg.gif" TargetMode="External"/><Relationship Id="rId6202" Type="http://schemas.openxmlformats.org/officeDocument/2006/relationships/hyperlink" Target="http://pbs.twimg.com/profile_images/650348211345989632/7quRKPzl_normal.jpg" TargetMode="External"/><Relationship Id="rId9358" Type="http://schemas.openxmlformats.org/officeDocument/2006/relationships/hyperlink" Target="https://twitter.com/alrmithiy" TargetMode="External"/><Relationship Id="rId717" Type="http://schemas.openxmlformats.org/officeDocument/2006/relationships/hyperlink" Target="http://t.co/1zFI6CmNX2" TargetMode="External"/><Relationship Id="rId924" Type="http://schemas.openxmlformats.org/officeDocument/2006/relationships/hyperlink" Target="https://t.co/JAgodbNOiM" TargetMode="External"/><Relationship Id="rId1347" Type="http://schemas.openxmlformats.org/officeDocument/2006/relationships/hyperlink" Target="https://pbs.twimg.com/profile_banners/3399377313/1474245606" TargetMode="External"/><Relationship Id="rId1554" Type="http://schemas.openxmlformats.org/officeDocument/2006/relationships/hyperlink" Target="https://pbs.twimg.com/profile_banners/2189394627/1478366850" TargetMode="External"/><Relationship Id="rId1761" Type="http://schemas.openxmlformats.org/officeDocument/2006/relationships/hyperlink" Target="https://pbs.twimg.com/profile_banners/2485086531/1467588383" TargetMode="External"/><Relationship Id="rId2605" Type="http://schemas.openxmlformats.org/officeDocument/2006/relationships/hyperlink" Target="https://pbs.twimg.com/profile_banners/55001146/1416186122" TargetMode="External"/><Relationship Id="rId2812" Type="http://schemas.openxmlformats.org/officeDocument/2006/relationships/hyperlink" Target="https://pbs.twimg.com/profile_banners/211644502/1468678986" TargetMode="External"/><Relationship Id="rId5011" Type="http://schemas.openxmlformats.org/officeDocument/2006/relationships/hyperlink" Target="http://pbs.twimg.com/profile_images/512176075791556608/Whr7r9fb_normal.jpeg" TargetMode="External"/><Relationship Id="rId5968" Type="http://schemas.openxmlformats.org/officeDocument/2006/relationships/hyperlink" Target="http://pbs.twimg.com/profile_images/815811763233026048/iSZFKYsU_normal.jpg" TargetMode="External"/><Relationship Id="rId8167" Type="http://schemas.openxmlformats.org/officeDocument/2006/relationships/hyperlink" Target="https://twitter.com/fantasy__j" TargetMode="External"/><Relationship Id="rId8374" Type="http://schemas.openxmlformats.org/officeDocument/2006/relationships/hyperlink" Target="https://twitter.com/j_lopez_l" TargetMode="External"/><Relationship Id="rId8581" Type="http://schemas.openxmlformats.org/officeDocument/2006/relationships/hyperlink" Target="https://twitter.com/androidauth" TargetMode="External"/><Relationship Id="rId9218" Type="http://schemas.openxmlformats.org/officeDocument/2006/relationships/hyperlink" Target="https://twitter.com/indonesia_esok" TargetMode="External"/><Relationship Id="rId9425" Type="http://schemas.openxmlformats.org/officeDocument/2006/relationships/hyperlink" Target="https://twitter.com/bellcbbaekqx_" TargetMode="External"/><Relationship Id="rId53" Type="http://schemas.openxmlformats.org/officeDocument/2006/relationships/hyperlink" Target="https://t.co/dtz7nNWuZf" TargetMode="External"/><Relationship Id="rId1207" Type="http://schemas.openxmlformats.org/officeDocument/2006/relationships/hyperlink" Target="https://pbs.twimg.com/profile_banners/1034148606/1485420069" TargetMode="External"/><Relationship Id="rId1414" Type="http://schemas.openxmlformats.org/officeDocument/2006/relationships/hyperlink" Target="https://pbs.twimg.com/profile_banners/3136756966/1490519921" TargetMode="External"/><Relationship Id="rId1621" Type="http://schemas.openxmlformats.org/officeDocument/2006/relationships/hyperlink" Target="https://pbs.twimg.com/profile_banners/741839126106935296/1475424820" TargetMode="External"/><Relationship Id="rId4777" Type="http://schemas.openxmlformats.org/officeDocument/2006/relationships/hyperlink" Target="http://abs.twimg.com/images/themes/theme1/bg.png" TargetMode="External"/><Relationship Id="rId4984" Type="http://schemas.openxmlformats.org/officeDocument/2006/relationships/hyperlink" Target="http://pbs.twimg.com/profile_images/843858727224643585/TZHZwFqd_normal.jpg" TargetMode="External"/><Relationship Id="rId5828" Type="http://schemas.openxmlformats.org/officeDocument/2006/relationships/hyperlink" Target="http://pbs.twimg.com/profile_images/776835907756457984/wATnPQRL_normal.jpg" TargetMode="External"/><Relationship Id="rId7183" Type="http://schemas.openxmlformats.org/officeDocument/2006/relationships/hyperlink" Target="https://twitter.com/jacksfilms" TargetMode="External"/><Relationship Id="rId7390" Type="http://schemas.openxmlformats.org/officeDocument/2006/relationships/hyperlink" Target="https://twitter.com/ye_now24" TargetMode="External"/><Relationship Id="rId8027" Type="http://schemas.openxmlformats.org/officeDocument/2006/relationships/hyperlink" Target="https://twitter.com/bosedennis" TargetMode="External"/><Relationship Id="rId8234" Type="http://schemas.openxmlformats.org/officeDocument/2006/relationships/hyperlink" Target="https://twitter.com/sultanalshaali" TargetMode="External"/><Relationship Id="rId8441" Type="http://schemas.openxmlformats.org/officeDocument/2006/relationships/hyperlink" Target="https://twitter.com/evyceline" TargetMode="External"/><Relationship Id="rId3379" Type="http://schemas.openxmlformats.org/officeDocument/2006/relationships/hyperlink" Target="http://abs.twimg.com/images/themes/theme1/bg.png" TargetMode="External"/><Relationship Id="rId3586" Type="http://schemas.openxmlformats.org/officeDocument/2006/relationships/hyperlink" Target="http://pbs.twimg.com/profile_background_images/761796412/46b55a5761339e5575fdd5e6b86f318a.jpeg" TargetMode="External"/><Relationship Id="rId3793" Type="http://schemas.openxmlformats.org/officeDocument/2006/relationships/hyperlink" Target="http://abs.twimg.com/images/themes/theme1/bg.png" TargetMode="External"/><Relationship Id="rId4637" Type="http://schemas.openxmlformats.org/officeDocument/2006/relationships/hyperlink" Target="http://pbs.twimg.com/profile_background_images/445987635815665664/iqZDS_w2.png" TargetMode="External"/><Relationship Id="rId7043" Type="http://schemas.openxmlformats.org/officeDocument/2006/relationships/hyperlink" Target="http://pbs.twimg.com/profile_images/426949338330193920/d8wgHZ9n_normal.jpeg" TargetMode="External"/><Relationship Id="rId7250" Type="http://schemas.openxmlformats.org/officeDocument/2006/relationships/hyperlink" Target="https://twitter.com/newsdeskart" TargetMode="External"/><Relationship Id="rId8301" Type="http://schemas.openxmlformats.org/officeDocument/2006/relationships/hyperlink" Target="https://twitter.com/slsiliawu" TargetMode="External"/><Relationship Id="rId2188" Type="http://schemas.openxmlformats.org/officeDocument/2006/relationships/hyperlink" Target="https://pbs.twimg.com/profile_banners/3063204221/1430599238" TargetMode="External"/><Relationship Id="rId2395" Type="http://schemas.openxmlformats.org/officeDocument/2006/relationships/hyperlink" Target="https://pbs.twimg.com/profile_banners/3050761691/1466945498" TargetMode="External"/><Relationship Id="rId3239" Type="http://schemas.openxmlformats.org/officeDocument/2006/relationships/hyperlink" Target="http://pbs.twimg.com/profile_background_images/32706856/bg_twitter2.jpg" TargetMode="External"/><Relationship Id="rId3446" Type="http://schemas.openxmlformats.org/officeDocument/2006/relationships/hyperlink" Target="http://pbs.twimg.com/profile_background_images/378800000148448361/zorodmPt.jpeg" TargetMode="External"/><Relationship Id="rId4844" Type="http://schemas.openxmlformats.org/officeDocument/2006/relationships/hyperlink" Target="http://abs.twimg.com/images/themes/theme1/bg.png" TargetMode="External"/><Relationship Id="rId7110" Type="http://schemas.openxmlformats.org/officeDocument/2006/relationships/hyperlink" Target="http://pbs.twimg.com/profile_images/829970426734505984/zL73P0ao_normal.jpg" TargetMode="External"/><Relationship Id="rId367" Type="http://schemas.openxmlformats.org/officeDocument/2006/relationships/hyperlink" Target="https://t.co/AYr7F1UJdZ" TargetMode="External"/><Relationship Id="rId574" Type="http://schemas.openxmlformats.org/officeDocument/2006/relationships/hyperlink" Target="https://t.co/mDyNB5Bzp1" TargetMode="External"/><Relationship Id="rId2048" Type="http://schemas.openxmlformats.org/officeDocument/2006/relationships/hyperlink" Target="https://pbs.twimg.com/profile_banners/605526440/1478977934" TargetMode="External"/><Relationship Id="rId2255" Type="http://schemas.openxmlformats.org/officeDocument/2006/relationships/hyperlink" Target="https://pbs.twimg.com/profile_banners/2486033025/1472497557" TargetMode="External"/><Relationship Id="rId3653" Type="http://schemas.openxmlformats.org/officeDocument/2006/relationships/hyperlink" Target="http://abs.twimg.com/images/themes/theme14/bg.gif" TargetMode="External"/><Relationship Id="rId3860" Type="http://schemas.openxmlformats.org/officeDocument/2006/relationships/hyperlink" Target="http://abs.twimg.com/images/themes/theme4/bg.gif" TargetMode="External"/><Relationship Id="rId4704" Type="http://schemas.openxmlformats.org/officeDocument/2006/relationships/hyperlink" Target="http://abs.twimg.com/images/themes/theme1/bg.png" TargetMode="External"/><Relationship Id="rId4911" Type="http://schemas.openxmlformats.org/officeDocument/2006/relationships/hyperlink" Target="http://pbs.twimg.com/profile_images/471709684961783808/zmTFn9kI_normal.png" TargetMode="External"/><Relationship Id="rId9075" Type="http://schemas.openxmlformats.org/officeDocument/2006/relationships/hyperlink" Target="https://twitter.com/blackdekpe" TargetMode="External"/><Relationship Id="rId9282" Type="http://schemas.openxmlformats.org/officeDocument/2006/relationships/hyperlink" Target="https://twitter.com/j_watsonholmes" TargetMode="External"/><Relationship Id="rId227" Type="http://schemas.openxmlformats.org/officeDocument/2006/relationships/hyperlink" Target="http://t.co/9GrpkIb65R" TargetMode="External"/><Relationship Id="rId781" Type="http://schemas.openxmlformats.org/officeDocument/2006/relationships/hyperlink" Target="https://t.co/HHSOvSXilC" TargetMode="External"/><Relationship Id="rId2462" Type="http://schemas.openxmlformats.org/officeDocument/2006/relationships/hyperlink" Target="https://pbs.twimg.com/profile_banners/871903387/1454507577" TargetMode="External"/><Relationship Id="rId3306" Type="http://schemas.openxmlformats.org/officeDocument/2006/relationships/hyperlink" Target="http://abs.twimg.com/images/themes/theme11/bg.gif" TargetMode="External"/><Relationship Id="rId3513" Type="http://schemas.openxmlformats.org/officeDocument/2006/relationships/hyperlink" Target="http://abs.twimg.com/images/themes/theme7/bg.gif" TargetMode="External"/><Relationship Id="rId3720" Type="http://schemas.openxmlformats.org/officeDocument/2006/relationships/hyperlink" Target="http://abs.twimg.com/images/themes/theme1/bg.png" TargetMode="External"/><Relationship Id="rId6669" Type="http://schemas.openxmlformats.org/officeDocument/2006/relationships/hyperlink" Target="http://pbs.twimg.com/profile_images/820893574862671872/Ylukgi78_normal.jpg" TargetMode="External"/><Relationship Id="rId6876" Type="http://schemas.openxmlformats.org/officeDocument/2006/relationships/hyperlink" Target="http://pbs.twimg.com/profile_images/778567687630753792/8EwmKfPe_normal.jpg" TargetMode="External"/><Relationship Id="rId7927" Type="http://schemas.openxmlformats.org/officeDocument/2006/relationships/hyperlink" Target="https://twitter.com/windowstabeden" TargetMode="External"/><Relationship Id="rId8091" Type="http://schemas.openxmlformats.org/officeDocument/2006/relationships/hyperlink" Target="https://twitter.com/kingsolitr" TargetMode="External"/><Relationship Id="rId434" Type="http://schemas.openxmlformats.org/officeDocument/2006/relationships/hyperlink" Target="http://t.co/nJRsRpGhTr" TargetMode="External"/><Relationship Id="rId641" Type="http://schemas.openxmlformats.org/officeDocument/2006/relationships/hyperlink" Target="https://t.co/QHRqkliCqj" TargetMode="External"/><Relationship Id="rId1064" Type="http://schemas.openxmlformats.org/officeDocument/2006/relationships/hyperlink" Target="https://pbs.twimg.com/profile_banners/794133659045523458/1478781123" TargetMode="External"/><Relationship Id="rId1271" Type="http://schemas.openxmlformats.org/officeDocument/2006/relationships/hyperlink" Target="https://pbs.twimg.com/profile_banners/4419993470/1462181853" TargetMode="External"/><Relationship Id="rId2115" Type="http://schemas.openxmlformats.org/officeDocument/2006/relationships/hyperlink" Target="https://pbs.twimg.com/profile_banners/170285412/1408702415" TargetMode="External"/><Relationship Id="rId2322" Type="http://schemas.openxmlformats.org/officeDocument/2006/relationships/hyperlink" Target="https://pbs.twimg.com/profile_banners/4905708484/1473502702" TargetMode="External"/><Relationship Id="rId5478" Type="http://schemas.openxmlformats.org/officeDocument/2006/relationships/hyperlink" Target="http://pbs.twimg.com/profile_images/837395820504834048/kPTUJEC3_normal.jpg" TargetMode="External"/><Relationship Id="rId5685" Type="http://schemas.openxmlformats.org/officeDocument/2006/relationships/hyperlink" Target="http://pbs.twimg.com/profile_images/555966628051968000/oYL7bQHO_normal.png" TargetMode="External"/><Relationship Id="rId5892" Type="http://schemas.openxmlformats.org/officeDocument/2006/relationships/hyperlink" Target="http://pbs.twimg.com/profile_images/848083559185227777/hjb3Qr_s_normal.jpg" TargetMode="External"/><Relationship Id="rId6529" Type="http://schemas.openxmlformats.org/officeDocument/2006/relationships/hyperlink" Target="http://pbs.twimg.com/profile_images/815490775152611328/pwTcUgmX_normal.jpg" TargetMode="External"/><Relationship Id="rId6736" Type="http://schemas.openxmlformats.org/officeDocument/2006/relationships/hyperlink" Target="http://pbs.twimg.com/profile_images/781433536091983872/4_WRFoJb_normal.jpg" TargetMode="External"/><Relationship Id="rId6943" Type="http://schemas.openxmlformats.org/officeDocument/2006/relationships/hyperlink" Target="http://pbs.twimg.com/profile_images/827245746068058112/9htepE5Q_normal.jpg" TargetMode="External"/><Relationship Id="rId9142" Type="http://schemas.openxmlformats.org/officeDocument/2006/relationships/hyperlink" Target="https://twitter.com/nabilla" TargetMode="External"/><Relationship Id="rId501" Type="http://schemas.openxmlformats.org/officeDocument/2006/relationships/hyperlink" Target="https://t.co/rx56mwtR6t" TargetMode="External"/><Relationship Id="rId1131" Type="http://schemas.openxmlformats.org/officeDocument/2006/relationships/hyperlink" Target="https://pbs.twimg.com/profile_banners/4053334047/1446885563" TargetMode="External"/><Relationship Id="rId4287" Type="http://schemas.openxmlformats.org/officeDocument/2006/relationships/hyperlink" Target="http://abs.twimg.com/images/themes/theme14/bg.gif" TargetMode="External"/><Relationship Id="rId4494" Type="http://schemas.openxmlformats.org/officeDocument/2006/relationships/hyperlink" Target="http://abs.twimg.com/images/themes/theme9/bg.gif" TargetMode="External"/><Relationship Id="rId5338" Type="http://schemas.openxmlformats.org/officeDocument/2006/relationships/hyperlink" Target="http://pbs.twimg.com/profile_images/840692827449315328/BmgA3pEv_normal.jpg" TargetMode="External"/><Relationship Id="rId5545" Type="http://schemas.openxmlformats.org/officeDocument/2006/relationships/hyperlink" Target="http://pbs.twimg.com/profile_images/764215836865429504/z8hV6wQr_normal.jpg" TargetMode="External"/><Relationship Id="rId5752" Type="http://schemas.openxmlformats.org/officeDocument/2006/relationships/hyperlink" Target="http://pbs.twimg.com/profile_images/786230644963672064/9MPDOB0j_normal.jpg" TargetMode="External"/><Relationship Id="rId6803" Type="http://schemas.openxmlformats.org/officeDocument/2006/relationships/hyperlink" Target="http://pbs.twimg.com/profile_images/1506466566/2008-09-23-android_normal.jpg" TargetMode="External"/><Relationship Id="rId9002" Type="http://schemas.openxmlformats.org/officeDocument/2006/relationships/hyperlink" Target="https://twitter.com/j_vonchrismar" TargetMode="External"/><Relationship Id="rId3096" Type="http://schemas.openxmlformats.org/officeDocument/2006/relationships/hyperlink" Target="http://pbs.twimg.com/profile_background_images/668390260359852032/2wnUCqVv.jpg" TargetMode="External"/><Relationship Id="rId4147" Type="http://schemas.openxmlformats.org/officeDocument/2006/relationships/hyperlink" Target="http://abs.twimg.com/images/themes/theme1/bg.png" TargetMode="External"/><Relationship Id="rId4354" Type="http://schemas.openxmlformats.org/officeDocument/2006/relationships/hyperlink" Target="http://abs.twimg.com/images/themes/theme1/bg.png" TargetMode="External"/><Relationship Id="rId4561" Type="http://schemas.openxmlformats.org/officeDocument/2006/relationships/hyperlink" Target="http://abs.twimg.com/images/themes/theme1/bg.png" TargetMode="External"/><Relationship Id="rId5405" Type="http://schemas.openxmlformats.org/officeDocument/2006/relationships/hyperlink" Target="http://abs.twimg.com/sticky/default_profile_images/default_profile_normal.png" TargetMode="External"/><Relationship Id="rId5612" Type="http://schemas.openxmlformats.org/officeDocument/2006/relationships/hyperlink" Target="http://pbs.twimg.com/profile_images/846515003746242560/1ZRy5PMn_normal.jpg" TargetMode="External"/><Relationship Id="rId8768" Type="http://schemas.openxmlformats.org/officeDocument/2006/relationships/hyperlink" Target="https://twitter.com/lasryraphael" TargetMode="External"/><Relationship Id="rId1948" Type="http://schemas.openxmlformats.org/officeDocument/2006/relationships/hyperlink" Target="https://pbs.twimg.com/profile_banners/3129464793/1467579279" TargetMode="External"/><Relationship Id="rId3163" Type="http://schemas.openxmlformats.org/officeDocument/2006/relationships/hyperlink" Target="http://abs.twimg.com/images/themes/theme1/bg.png" TargetMode="External"/><Relationship Id="rId3370" Type="http://schemas.openxmlformats.org/officeDocument/2006/relationships/hyperlink" Target="http://abs.twimg.com/images/themes/theme1/bg.png" TargetMode="External"/><Relationship Id="rId4007" Type="http://schemas.openxmlformats.org/officeDocument/2006/relationships/hyperlink" Target="http://pbs.twimg.com/profile_background_images/506296309410971648/3nho2OJu.png" TargetMode="External"/><Relationship Id="rId4214" Type="http://schemas.openxmlformats.org/officeDocument/2006/relationships/hyperlink" Target="http://pbs.twimg.com/profile_background_images/542360269486186496/TH_vk67X.png" TargetMode="External"/><Relationship Id="rId4421" Type="http://schemas.openxmlformats.org/officeDocument/2006/relationships/hyperlink" Target="http://abs.twimg.com/images/themes/theme1/bg.png" TargetMode="External"/><Relationship Id="rId7577" Type="http://schemas.openxmlformats.org/officeDocument/2006/relationships/hyperlink" Target="https://twitter.com/guermasg" TargetMode="External"/><Relationship Id="rId8975" Type="http://schemas.openxmlformats.org/officeDocument/2006/relationships/hyperlink" Target="https://twitter.com/tim9910" TargetMode="External"/><Relationship Id="rId291" Type="http://schemas.openxmlformats.org/officeDocument/2006/relationships/hyperlink" Target="https://t.co/caXqn5Vk0P" TargetMode="External"/><Relationship Id="rId1808" Type="http://schemas.openxmlformats.org/officeDocument/2006/relationships/hyperlink" Target="https://pbs.twimg.com/profile_banners/2482515508/1467592995" TargetMode="External"/><Relationship Id="rId3023" Type="http://schemas.openxmlformats.org/officeDocument/2006/relationships/hyperlink" Target="http://abs.twimg.com/images/themes/theme1/bg.png" TargetMode="External"/><Relationship Id="rId6179" Type="http://schemas.openxmlformats.org/officeDocument/2006/relationships/hyperlink" Target="http://pbs.twimg.com/profile_images/782965278434918400/EMrmtr73_normal.jpg" TargetMode="External"/><Relationship Id="rId6386" Type="http://schemas.openxmlformats.org/officeDocument/2006/relationships/hyperlink" Target="http://pbs.twimg.com/profile_images/835630524190306306/a6Ul7xNn_normal.jpg" TargetMode="External"/><Relationship Id="rId7784" Type="http://schemas.openxmlformats.org/officeDocument/2006/relationships/hyperlink" Target="https://twitter.com/diavione_j" TargetMode="External"/><Relationship Id="rId7991" Type="http://schemas.openxmlformats.org/officeDocument/2006/relationships/hyperlink" Target="https://twitter.com/partygramm431" TargetMode="External"/><Relationship Id="rId8628" Type="http://schemas.openxmlformats.org/officeDocument/2006/relationships/hyperlink" Target="https://twitter.com/mickadu456" TargetMode="External"/><Relationship Id="rId8835" Type="http://schemas.openxmlformats.org/officeDocument/2006/relationships/hyperlink" Target="https://twitter.com/nowsfo" TargetMode="External"/><Relationship Id="rId151" Type="http://schemas.openxmlformats.org/officeDocument/2006/relationships/hyperlink" Target="http://t.co/d4cvPa33kJ" TargetMode="External"/><Relationship Id="rId3230" Type="http://schemas.openxmlformats.org/officeDocument/2006/relationships/hyperlink" Target="http://abs.twimg.com/images/themes/theme6/bg.gif" TargetMode="External"/><Relationship Id="rId5195" Type="http://schemas.openxmlformats.org/officeDocument/2006/relationships/hyperlink" Target="http://pbs.twimg.com/profile_images/793010358348832768/F6crzZEe_normal.jpg" TargetMode="External"/><Relationship Id="rId6039" Type="http://schemas.openxmlformats.org/officeDocument/2006/relationships/hyperlink" Target="http://pbs.twimg.com/profile_images/743268205867712512/q9PQjz1S_normal.jpg" TargetMode="External"/><Relationship Id="rId6593" Type="http://schemas.openxmlformats.org/officeDocument/2006/relationships/hyperlink" Target="http://pbs.twimg.com/profile_images/504284150992367617/hJ_Vvgn9_normal.png" TargetMode="External"/><Relationship Id="rId7437" Type="http://schemas.openxmlformats.org/officeDocument/2006/relationships/hyperlink" Target="https://twitter.com/philtir" TargetMode="External"/><Relationship Id="rId7644" Type="http://schemas.openxmlformats.org/officeDocument/2006/relationships/hyperlink" Target="https://twitter.com/brexit4u" TargetMode="External"/><Relationship Id="rId7851" Type="http://schemas.openxmlformats.org/officeDocument/2006/relationships/hyperlink" Target="https://twitter.com/j_nacho_romano" TargetMode="External"/><Relationship Id="rId8902" Type="http://schemas.openxmlformats.org/officeDocument/2006/relationships/hyperlink" Target="https://twitter.com/yj258ezgldcwpdo" TargetMode="External"/><Relationship Id="rId2789" Type="http://schemas.openxmlformats.org/officeDocument/2006/relationships/hyperlink" Target="https://pbs.twimg.com/profile_banners/1283925618/1429560896" TargetMode="External"/><Relationship Id="rId2996" Type="http://schemas.openxmlformats.org/officeDocument/2006/relationships/hyperlink" Target="http://abs.twimg.com/images/themes/theme1/bg.png" TargetMode="External"/><Relationship Id="rId6246" Type="http://schemas.openxmlformats.org/officeDocument/2006/relationships/hyperlink" Target="http://pbs.twimg.com/profile_images/534276818019168257/4iS0i92N_normal.jpeg" TargetMode="External"/><Relationship Id="rId6453" Type="http://schemas.openxmlformats.org/officeDocument/2006/relationships/hyperlink" Target="http://pbs.twimg.com/profile_images/508581733076185088/sCSKCyD0_normal.jpeg" TargetMode="External"/><Relationship Id="rId6660" Type="http://schemas.openxmlformats.org/officeDocument/2006/relationships/hyperlink" Target="http://pbs.twimg.com/profile_images/847831710490296320/8vRF1uCW_normal.jpg" TargetMode="External"/><Relationship Id="rId7504" Type="http://schemas.openxmlformats.org/officeDocument/2006/relationships/hyperlink" Target="https://twitter.com/clems3011" TargetMode="External"/><Relationship Id="rId7711" Type="http://schemas.openxmlformats.org/officeDocument/2006/relationships/hyperlink" Target="https://twitter.com/spacetelelive" TargetMode="External"/><Relationship Id="rId968" Type="http://schemas.openxmlformats.org/officeDocument/2006/relationships/hyperlink" Target="http://t.co/FVk4apmrS2" TargetMode="External"/><Relationship Id="rId1598" Type="http://schemas.openxmlformats.org/officeDocument/2006/relationships/hyperlink" Target="https://pbs.twimg.com/profile_banners/474461936/1466050248" TargetMode="External"/><Relationship Id="rId2649" Type="http://schemas.openxmlformats.org/officeDocument/2006/relationships/hyperlink" Target="https://pbs.twimg.com/profile_banners/212356869/1455571487" TargetMode="External"/><Relationship Id="rId2856" Type="http://schemas.openxmlformats.org/officeDocument/2006/relationships/hyperlink" Target="https://pbs.twimg.com/profile_banners/232722563/1470221202" TargetMode="External"/><Relationship Id="rId3907" Type="http://schemas.openxmlformats.org/officeDocument/2006/relationships/hyperlink" Target="http://pbs.twimg.com/profile_background_images/809290642/d8a57a5b8beced64895c65169cacd80d.jpeg" TargetMode="External"/><Relationship Id="rId5055" Type="http://schemas.openxmlformats.org/officeDocument/2006/relationships/hyperlink" Target="http://pbs.twimg.com/profile_images/764394283159920640/VL9zJdqM_normal.jpg" TargetMode="External"/><Relationship Id="rId5262" Type="http://schemas.openxmlformats.org/officeDocument/2006/relationships/hyperlink" Target="http://pbs.twimg.com/profile_images/824324600049897472/nORLlbqF_normal.jpg" TargetMode="External"/><Relationship Id="rId6106" Type="http://schemas.openxmlformats.org/officeDocument/2006/relationships/hyperlink" Target="http://pbs.twimg.com/profile_images/764402920540430336/a3-aYCoz_normal.jpg" TargetMode="External"/><Relationship Id="rId6313" Type="http://schemas.openxmlformats.org/officeDocument/2006/relationships/hyperlink" Target="http://pbs.twimg.com/profile_images/749731689438408704/2jNRZl8P_normal.jpg" TargetMode="External"/><Relationship Id="rId6520" Type="http://schemas.openxmlformats.org/officeDocument/2006/relationships/hyperlink" Target="http://pbs.twimg.com/profile_images/766648450981228544/O1xsK9QF_normal.jpg" TargetMode="External"/><Relationship Id="rId97" Type="http://schemas.openxmlformats.org/officeDocument/2006/relationships/hyperlink" Target="http://t.co/1nXO6KNMLX" TargetMode="External"/><Relationship Id="rId828" Type="http://schemas.openxmlformats.org/officeDocument/2006/relationships/hyperlink" Target="https://t.co/QVJkAKLpG6" TargetMode="External"/><Relationship Id="rId1458" Type="http://schemas.openxmlformats.org/officeDocument/2006/relationships/hyperlink" Target="https://pbs.twimg.com/profile_banners/706647987905290240/1461803053" TargetMode="External"/><Relationship Id="rId1665" Type="http://schemas.openxmlformats.org/officeDocument/2006/relationships/hyperlink" Target="https://pbs.twimg.com/profile_banners/203938820/1467538320" TargetMode="External"/><Relationship Id="rId1872" Type="http://schemas.openxmlformats.org/officeDocument/2006/relationships/hyperlink" Target="https://pbs.twimg.com/profile_banners/438943196/1464868906" TargetMode="External"/><Relationship Id="rId2509" Type="http://schemas.openxmlformats.org/officeDocument/2006/relationships/hyperlink" Target="https://pbs.twimg.com/profile_banners/848463060478066688/1491124628" TargetMode="External"/><Relationship Id="rId2716" Type="http://schemas.openxmlformats.org/officeDocument/2006/relationships/hyperlink" Target="https://pbs.twimg.com/profile_banners/395920861/1476961788" TargetMode="External"/><Relationship Id="rId4071" Type="http://schemas.openxmlformats.org/officeDocument/2006/relationships/hyperlink" Target="http://abs.twimg.com/images/themes/theme12/bg.gif" TargetMode="External"/><Relationship Id="rId5122" Type="http://schemas.openxmlformats.org/officeDocument/2006/relationships/hyperlink" Target="http://pbs.twimg.com/profile_images/848532038336602112/DWOS_9JR_normal.jpg" TargetMode="External"/><Relationship Id="rId8278" Type="http://schemas.openxmlformats.org/officeDocument/2006/relationships/hyperlink" Target="https://twitter.com/fraselleyannis" TargetMode="External"/><Relationship Id="rId8485" Type="http://schemas.openxmlformats.org/officeDocument/2006/relationships/hyperlink" Target="https://twitter.com/j_a_r_v_i_s_ts" TargetMode="External"/><Relationship Id="rId8692" Type="http://schemas.openxmlformats.org/officeDocument/2006/relationships/hyperlink" Target="https://twitter.com/absolyutno" TargetMode="External"/><Relationship Id="rId9329" Type="http://schemas.openxmlformats.org/officeDocument/2006/relationships/hyperlink" Target="https://twitter.com/saqr_kaid" TargetMode="External"/><Relationship Id="rId1318" Type="http://schemas.openxmlformats.org/officeDocument/2006/relationships/hyperlink" Target="https://pbs.twimg.com/profile_banners/4736182038/1467859741" TargetMode="External"/><Relationship Id="rId1525" Type="http://schemas.openxmlformats.org/officeDocument/2006/relationships/hyperlink" Target="https://pbs.twimg.com/profile_banners/48320448/1445610922" TargetMode="External"/><Relationship Id="rId2923" Type="http://schemas.openxmlformats.org/officeDocument/2006/relationships/hyperlink" Target="https://pbs.twimg.com/profile_banners/798680972/1486299604" TargetMode="External"/><Relationship Id="rId7087" Type="http://schemas.openxmlformats.org/officeDocument/2006/relationships/hyperlink" Target="http://pbs.twimg.com/profile_images/835612563140456455/tMEIaUTL_normal.jpg" TargetMode="External"/><Relationship Id="rId7294" Type="http://schemas.openxmlformats.org/officeDocument/2006/relationships/hyperlink" Target="https://twitter.com/ket_tec3_" TargetMode="External"/><Relationship Id="rId8138" Type="http://schemas.openxmlformats.org/officeDocument/2006/relationships/hyperlink" Target="https://twitter.com/j_larghi" TargetMode="External"/><Relationship Id="rId8345" Type="http://schemas.openxmlformats.org/officeDocument/2006/relationships/hyperlink" Target="https://twitter.com/applestreem" TargetMode="External"/><Relationship Id="rId8552" Type="http://schemas.openxmlformats.org/officeDocument/2006/relationships/hyperlink" Target="https://twitter.com/robblevelezbook" TargetMode="External"/><Relationship Id="rId1732" Type="http://schemas.openxmlformats.org/officeDocument/2006/relationships/hyperlink" Target="https://pbs.twimg.com/profile_banners/2480483625/1467747769" TargetMode="External"/><Relationship Id="rId4888" Type="http://schemas.openxmlformats.org/officeDocument/2006/relationships/hyperlink" Target="http://pbs.twimg.com/profile_background_images/378800000181829414/G0TW0NcU.jpeg" TargetMode="External"/><Relationship Id="rId5939" Type="http://schemas.openxmlformats.org/officeDocument/2006/relationships/hyperlink" Target="http://abs.twimg.com/sticky/default_profile_images/default_profile_normal.png" TargetMode="External"/><Relationship Id="rId7154" Type="http://schemas.openxmlformats.org/officeDocument/2006/relationships/hyperlink" Target="http://pbs.twimg.com/profile_images/763016211214970881/dcfL3j_s_normal.jpg" TargetMode="External"/><Relationship Id="rId7361" Type="http://schemas.openxmlformats.org/officeDocument/2006/relationships/hyperlink" Target="https://twitter.com/terivancll" TargetMode="External"/><Relationship Id="rId8205" Type="http://schemas.openxmlformats.org/officeDocument/2006/relationships/hyperlink" Target="https://twitter.com/samoxa_diana" TargetMode="External"/><Relationship Id="rId24" Type="http://schemas.openxmlformats.org/officeDocument/2006/relationships/hyperlink" Target="https://t.co/Vn6a4qfVFb" TargetMode="External"/><Relationship Id="rId2299" Type="http://schemas.openxmlformats.org/officeDocument/2006/relationships/hyperlink" Target="https://pbs.twimg.com/profile_banners/14117843/1490805581" TargetMode="External"/><Relationship Id="rId3697" Type="http://schemas.openxmlformats.org/officeDocument/2006/relationships/hyperlink" Target="http://abs.twimg.com/images/themes/theme9/bg.gif" TargetMode="External"/><Relationship Id="rId4748" Type="http://schemas.openxmlformats.org/officeDocument/2006/relationships/hyperlink" Target="http://abs.twimg.com/images/themes/theme1/bg.png" TargetMode="External"/><Relationship Id="rId4955" Type="http://schemas.openxmlformats.org/officeDocument/2006/relationships/hyperlink" Target="http://pbs.twimg.com/profile_images/797514347375378433/RI7NVZ7b_normal.jpg" TargetMode="External"/><Relationship Id="rId7014" Type="http://schemas.openxmlformats.org/officeDocument/2006/relationships/hyperlink" Target="http://pbs.twimg.com/profile_images/461383903161245696/FKNs9jxD_normal.png" TargetMode="External"/><Relationship Id="rId8412" Type="http://schemas.openxmlformats.org/officeDocument/2006/relationships/hyperlink" Target="https://twitter.com/rosenzweigbooks" TargetMode="External"/><Relationship Id="rId3557" Type="http://schemas.openxmlformats.org/officeDocument/2006/relationships/hyperlink" Target="http://abs.twimg.com/images/themes/theme1/bg.png" TargetMode="External"/><Relationship Id="rId3764" Type="http://schemas.openxmlformats.org/officeDocument/2006/relationships/hyperlink" Target="http://pbs.twimg.com/profile_background_images/471482676/logo.jpg" TargetMode="External"/><Relationship Id="rId3971" Type="http://schemas.openxmlformats.org/officeDocument/2006/relationships/hyperlink" Target="http://pbs.twimg.com/profile_background_images/19589724/sharons_bg_2c.jpg" TargetMode="External"/><Relationship Id="rId4608" Type="http://schemas.openxmlformats.org/officeDocument/2006/relationships/hyperlink" Target="http://abs.twimg.com/images/themes/theme1/bg.png" TargetMode="External"/><Relationship Id="rId4815" Type="http://schemas.openxmlformats.org/officeDocument/2006/relationships/hyperlink" Target="http://abs.twimg.com/images/themes/theme1/bg.png" TargetMode="External"/><Relationship Id="rId6170" Type="http://schemas.openxmlformats.org/officeDocument/2006/relationships/hyperlink" Target="http://pbs.twimg.com/profile_images/499239864202579968/LSobytDc_normal.jpeg" TargetMode="External"/><Relationship Id="rId7221" Type="http://schemas.openxmlformats.org/officeDocument/2006/relationships/hyperlink" Target="https://twitter.com/frvegas" TargetMode="External"/><Relationship Id="rId478" Type="http://schemas.openxmlformats.org/officeDocument/2006/relationships/hyperlink" Target="https://t.co/ZFvkmDsB84" TargetMode="External"/><Relationship Id="rId685" Type="http://schemas.openxmlformats.org/officeDocument/2006/relationships/hyperlink" Target="http://t.co/uUhJMMXzG2" TargetMode="External"/><Relationship Id="rId892" Type="http://schemas.openxmlformats.org/officeDocument/2006/relationships/hyperlink" Target="https://t.co/Gk0dpclRGh" TargetMode="External"/><Relationship Id="rId2159" Type="http://schemas.openxmlformats.org/officeDocument/2006/relationships/hyperlink" Target="https://pbs.twimg.com/profile_banners/3328930615/1490772008" TargetMode="External"/><Relationship Id="rId2366" Type="http://schemas.openxmlformats.org/officeDocument/2006/relationships/hyperlink" Target="https://pbs.twimg.com/profile_banners/251722886/1466616900" TargetMode="External"/><Relationship Id="rId2573" Type="http://schemas.openxmlformats.org/officeDocument/2006/relationships/hyperlink" Target="https://pbs.twimg.com/profile_banners/1616336515/1413668013" TargetMode="External"/><Relationship Id="rId2780" Type="http://schemas.openxmlformats.org/officeDocument/2006/relationships/hyperlink" Target="https://pbs.twimg.com/profile_banners/745426627/1418746066" TargetMode="External"/><Relationship Id="rId3417" Type="http://schemas.openxmlformats.org/officeDocument/2006/relationships/hyperlink" Target="http://abs.twimg.com/images/themes/theme1/bg.png" TargetMode="External"/><Relationship Id="rId3624" Type="http://schemas.openxmlformats.org/officeDocument/2006/relationships/hyperlink" Target="http://abs.twimg.com/images/themes/theme1/bg.png" TargetMode="External"/><Relationship Id="rId3831" Type="http://schemas.openxmlformats.org/officeDocument/2006/relationships/hyperlink" Target="http://pbs.twimg.com/profile_background_images/344918034410076819/0c21f1635f5c41db79c5f8126a02792e.jpeg" TargetMode="External"/><Relationship Id="rId6030" Type="http://schemas.openxmlformats.org/officeDocument/2006/relationships/hyperlink" Target="http://pbs.twimg.com/profile_images/751515468754587650/Mk3bsA95_normal.jpg" TargetMode="External"/><Relationship Id="rId6987" Type="http://schemas.openxmlformats.org/officeDocument/2006/relationships/hyperlink" Target="http://abs.twimg.com/sticky/default_profile_images/default_profile_normal.png" TargetMode="External"/><Relationship Id="rId9186" Type="http://schemas.openxmlformats.org/officeDocument/2006/relationships/hyperlink" Target="https://twitter.com/j_alfonso7" TargetMode="External"/><Relationship Id="rId9393" Type="http://schemas.openxmlformats.org/officeDocument/2006/relationships/hyperlink" Target="https://twitter.com/i11gg" TargetMode="External"/><Relationship Id="rId338" Type="http://schemas.openxmlformats.org/officeDocument/2006/relationships/hyperlink" Target="https://t.co/PmCrGAcsKY" TargetMode="External"/><Relationship Id="rId545" Type="http://schemas.openxmlformats.org/officeDocument/2006/relationships/hyperlink" Target="https://t.co/RAPHF3vp9a" TargetMode="External"/><Relationship Id="rId752" Type="http://schemas.openxmlformats.org/officeDocument/2006/relationships/hyperlink" Target="http://t.co/HfO674hPUI" TargetMode="External"/><Relationship Id="rId1175" Type="http://schemas.openxmlformats.org/officeDocument/2006/relationships/hyperlink" Target="https://pbs.twimg.com/profile_banners/2980680256/1488820547" TargetMode="External"/><Relationship Id="rId1382" Type="http://schemas.openxmlformats.org/officeDocument/2006/relationships/hyperlink" Target="https://pbs.twimg.com/profile_banners/50003418/1476831481" TargetMode="External"/><Relationship Id="rId2019" Type="http://schemas.openxmlformats.org/officeDocument/2006/relationships/hyperlink" Target="https://pbs.twimg.com/profile_banners/4914477628/1455554945" TargetMode="External"/><Relationship Id="rId2226" Type="http://schemas.openxmlformats.org/officeDocument/2006/relationships/hyperlink" Target="https://pbs.twimg.com/profile_banners/225359983/1478257023" TargetMode="External"/><Relationship Id="rId2433" Type="http://schemas.openxmlformats.org/officeDocument/2006/relationships/hyperlink" Target="https://pbs.twimg.com/profile_banners/991210171/1478971793" TargetMode="External"/><Relationship Id="rId2640" Type="http://schemas.openxmlformats.org/officeDocument/2006/relationships/hyperlink" Target="https://pbs.twimg.com/profile_banners/65119912/1411574239" TargetMode="External"/><Relationship Id="rId5589" Type="http://schemas.openxmlformats.org/officeDocument/2006/relationships/hyperlink" Target="http://pbs.twimg.com/profile_images/839804325635493890/Up6aqDgt_normal.jpg" TargetMode="External"/><Relationship Id="rId5796" Type="http://schemas.openxmlformats.org/officeDocument/2006/relationships/hyperlink" Target="http://pbs.twimg.com/profile_images/2843780765/97439bcdb1ae7943893df8b4db1186f2_normal.jpeg" TargetMode="External"/><Relationship Id="rId6847" Type="http://schemas.openxmlformats.org/officeDocument/2006/relationships/hyperlink" Target="http://pbs.twimg.com/profile_images/847184584412479488/uKghEmjp_normal.jpg" TargetMode="External"/><Relationship Id="rId9046" Type="http://schemas.openxmlformats.org/officeDocument/2006/relationships/hyperlink" Target="https://twitter.com/yannnsud" TargetMode="External"/><Relationship Id="rId9253" Type="http://schemas.openxmlformats.org/officeDocument/2006/relationships/hyperlink" Target="https://twitter.com/mariapindura" TargetMode="External"/><Relationship Id="rId9460" Type="http://schemas.openxmlformats.org/officeDocument/2006/relationships/table" Target="../tables/table2.xml"/><Relationship Id="rId405" Type="http://schemas.openxmlformats.org/officeDocument/2006/relationships/hyperlink" Target="http://t.co/GI0S29UQ6w" TargetMode="External"/><Relationship Id="rId612" Type="http://schemas.openxmlformats.org/officeDocument/2006/relationships/hyperlink" Target="https://t.co/2LQotd175x" TargetMode="External"/><Relationship Id="rId1035" Type="http://schemas.openxmlformats.org/officeDocument/2006/relationships/hyperlink" Target="https://pbs.twimg.com/profile_banners/29186318/1463559963" TargetMode="External"/><Relationship Id="rId1242" Type="http://schemas.openxmlformats.org/officeDocument/2006/relationships/hyperlink" Target="https://pbs.twimg.com/profile_banners/4286683708/1480381992" TargetMode="External"/><Relationship Id="rId2500" Type="http://schemas.openxmlformats.org/officeDocument/2006/relationships/hyperlink" Target="https://pbs.twimg.com/profile_banners/2996338795/1422230975" TargetMode="External"/><Relationship Id="rId4398" Type="http://schemas.openxmlformats.org/officeDocument/2006/relationships/hyperlink" Target="http://abs.twimg.com/images/themes/theme1/bg.png" TargetMode="External"/><Relationship Id="rId5449" Type="http://schemas.openxmlformats.org/officeDocument/2006/relationships/hyperlink" Target="http://pbs.twimg.com/profile_images/832733443008188417/5pQ5e4R5_normal.jpg" TargetMode="External"/><Relationship Id="rId5656" Type="http://schemas.openxmlformats.org/officeDocument/2006/relationships/hyperlink" Target="http://pbs.twimg.com/profile_images/840304677765939200/FY1WdMkq_normal.jpg" TargetMode="External"/><Relationship Id="rId8062" Type="http://schemas.openxmlformats.org/officeDocument/2006/relationships/hyperlink" Target="https://twitter.com/fontana_monique" TargetMode="External"/><Relationship Id="rId9113" Type="http://schemas.openxmlformats.org/officeDocument/2006/relationships/hyperlink" Target="https://twitter.com/jeffjschopp" TargetMode="External"/><Relationship Id="rId9320" Type="http://schemas.openxmlformats.org/officeDocument/2006/relationships/hyperlink" Target="https://twitter.com/cardlessnews" TargetMode="External"/><Relationship Id="rId1102" Type="http://schemas.openxmlformats.org/officeDocument/2006/relationships/hyperlink" Target="https://pbs.twimg.com/profile_banners/4644105493/1480440645" TargetMode="External"/><Relationship Id="rId4258" Type="http://schemas.openxmlformats.org/officeDocument/2006/relationships/hyperlink" Target="http://abs.twimg.com/images/themes/theme1/bg.png" TargetMode="External"/><Relationship Id="rId4465" Type="http://schemas.openxmlformats.org/officeDocument/2006/relationships/hyperlink" Target="http://abs.twimg.com/images/themes/theme11/bg.gif" TargetMode="External"/><Relationship Id="rId5309" Type="http://schemas.openxmlformats.org/officeDocument/2006/relationships/hyperlink" Target="http://pbs.twimg.com/profile_images/817512626653659141/Ixxn9t70_normal.jpg" TargetMode="External"/><Relationship Id="rId5863" Type="http://schemas.openxmlformats.org/officeDocument/2006/relationships/hyperlink" Target="http://pbs.twimg.com/profile_images/848900363226763267/_GVa7EJ1_normal.jpg" TargetMode="External"/><Relationship Id="rId6707" Type="http://schemas.openxmlformats.org/officeDocument/2006/relationships/hyperlink" Target="http://pbs.twimg.com/profile_images/486914133330120704/8TAREn8P_normal.png" TargetMode="External"/><Relationship Id="rId6914" Type="http://schemas.openxmlformats.org/officeDocument/2006/relationships/hyperlink" Target="http://pbs.twimg.com/profile_images/848532346512920577/gQiE-VZQ_normal.jpg" TargetMode="External"/><Relationship Id="rId3067" Type="http://schemas.openxmlformats.org/officeDocument/2006/relationships/hyperlink" Target="http://abs.twimg.com/images/themes/theme17/bg.gif" TargetMode="External"/><Relationship Id="rId3274" Type="http://schemas.openxmlformats.org/officeDocument/2006/relationships/hyperlink" Target="http://abs.twimg.com/images/themes/theme1/bg.png" TargetMode="External"/><Relationship Id="rId4118" Type="http://schemas.openxmlformats.org/officeDocument/2006/relationships/hyperlink" Target="http://abs.twimg.com/images/themes/theme10/bg.gif" TargetMode="External"/><Relationship Id="rId4672" Type="http://schemas.openxmlformats.org/officeDocument/2006/relationships/hyperlink" Target="http://abs.twimg.com/images/themes/theme1/bg.png" TargetMode="External"/><Relationship Id="rId5516" Type="http://schemas.openxmlformats.org/officeDocument/2006/relationships/hyperlink" Target="http://pbs.twimg.com/profile_images/749721921273692161/zsrZvBT7_normal.jpg" TargetMode="External"/><Relationship Id="rId5723" Type="http://schemas.openxmlformats.org/officeDocument/2006/relationships/hyperlink" Target="http://pbs.twimg.com/profile_images/749764979637661696/gam5F6bH_normal.jpg" TargetMode="External"/><Relationship Id="rId5930" Type="http://schemas.openxmlformats.org/officeDocument/2006/relationships/hyperlink" Target="http://pbs.twimg.com/profile_images/763018818205679616/uVd1XhfC_normal.jpg" TargetMode="External"/><Relationship Id="rId8879" Type="http://schemas.openxmlformats.org/officeDocument/2006/relationships/hyperlink" Target="https://twitter.com/mrgameurcraft1" TargetMode="External"/><Relationship Id="rId195" Type="http://schemas.openxmlformats.org/officeDocument/2006/relationships/hyperlink" Target="http://t.co/V8vtBRLcMI" TargetMode="External"/><Relationship Id="rId1919" Type="http://schemas.openxmlformats.org/officeDocument/2006/relationships/hyperlink" Target="https://pbs.twimg.com/profile_banners/476378317/1471081237" TargetMode="External"/><Relationship Id="rId3481" Type="http://schemas.openxmlformats.org/officeDocument/2006/relationships/hyperlink" Target="http://abs.twimg.com/images/themes/theme15/bg.png" TargetMode="External"/><Relationship Id="rId4325" Type="http://schemas.openxmlformats.org/officeDocument/2006/relationships/hyperlink" Target="http://abs.twimg.com/images/themes/theme5/bg.gif" TargetMode="External"/><Relationship Id="rId4532" Type="http://schemas.openxmlformats.org/officeDocument/2006/relationships/hyperlink" Target="http://abs.twimg.com/images/themes/theme1/bg.png" TargetMode="External"/><Relationship Id="rId7688" Type="http://schemas.openxmlformats.org/officeDocument/2006/relationships/hyperlink" Target="https://twitter.com/j_villar" TargetMode="External"/><Relationship Id="rId7895" Type="http://schemas.openxmlformats.org/officeDocument/2006/relationships/hyperlink" Target="https://twitter.com/nycosss" TargetMode="External"/><Relationship Id="rId8739" Type="http://schemas.openxmlformats.org/officeDocument/2006/relationships/hyperlink" Target="https://twitter.com/mythevalentinus" TargetMode="External"/><Relationship Id="rId8946" Type="http://schemas.openxmlformats.org/officeDocument/2006/relationships/hyperlink" Target="https://twitter.com/zulfi_galaxy" TargetMode="External"/><Relationship Id="rId2083" Type="http://schemas.openxmlformats.org/officeDocument/2006/relationships/hyperlink" Target="https://pbs.twimg.com/profile_banners/504362887/1487359972" TargetMode="External"/><Relationship Id="rId2290" Type="http://schemas.openxmlformats.org/officeDocument/2006/relationships/hyperlink" Target="https://pbs.twimg.com/profile_banners/69741490/1447270595" TargetMode="External"/><Relationship Id="rId3134" Type="http://schemas.openxmlformats.org/officeDocument/2006/relationships/hyperlink" Target="http://pbs.twimg.com/profile_background_images/555128941401231360/gcrxzF9o.jpeg" TargetMode="External"/><Relationship Id="rId3341" Type="http://schemas.openxmlformats.org/officeDocument/2006/relationships/hyperlink" Target="http://abs.twimg.com/images/themes/theme1/bg.png" TargetMode="External"/><Relationship Id="rId6497" Type="http://schemas.openxmlformats.org/officeDocument/2006/relationships/hyperlink" Target="http://pbs.twimg.com/profile_images/847947824083939328/O2NVgqyr_normal.jpg" TargetMode="External"/><Relationship Id="rId7548" Type="http://schemas.openxmlformats.org/officeDocument/2006/relationships/hyperlink" Target="https://twitter.com/rezzorixde" TargetMode="External"/><Relationship Id="rId7755" Type="http://schemas.openxmlformats.org/officeDocument/2006/relationships/hyperlink" Target="https://twitter.com/philip_j_fry" TargetMode="External"/><Relationship Id="rId7962" Type="http://schemas.openxmlformats.org/officeDocument/2006/relationships/hyperlink" Target="https://twitter.com/notyourro0mmate" TargetMode="External"/><Relationship Id="rId8806" Type="http://schemas.openxmlformats.org/officeDocument/2006/relationships/hyperlink" Target="https://twitter.com/elmejordato2016" TargetMode="External"/><Relationship Id="rId262" Type="http://schemas.openxmlformats.org/officeDocument/2006/relationships/hyperlink" Target="http://t.co/u8wpgNDqNc" TargetMode="External"/><Relationship Id="rId2150" Type="http://schemas.openxmlformats.org/officeDocument/2006/relationships/hyperlink" Target="https://pbs.twimg.com/profile_banners/2574366886/1443733997" TargetMode="External"/><Relationship Id="rId3201" Type="http://schemas.openxmlformats.org/officeDocument/2006/relationships/hyperlink" Target="http://abs.twimg.com/images/themes/theme14/bg.gif" TargetMode="External"/><Relationship Id="rId5099" Type="http://schemas.openxmlformats.org/officeDocument/2006/relationships/hyperlink" Target="http://pbs.twimg.com/profile_images/785576986798424064/xn3ytoYo_normal.jpg" TargetMode="External"/><Relationship Id="rId6357" Type="http://schemas.openxmlformats.org/officeDocument/2006/relationships/hyperlink" Target="http://pbs.twimg.com/profile_images/571652183416037377/nO-ZO6um_normal.jpeg" TargetMode="External"/><Relationship Id="rId6564" Type="http://schemas.openxmlformats.org/officeDocument/2006/relationships/hyperlink" Target="http://pbs.twimg.com/profile_images/464931016977567744/eKnyZ--z_normal.jpeg" TargetMode="External"/><Relationship Id="rId6771" Type="http://schemas.openxmlformats.org/officeDocument/2006/relationships/hyperlink" Target="http://pbs.twimg.com/profile_images/709417816529747969/hbLJbWQ5_normal.jpg" TargetMode="External"/><Relationship Id="rId7408" Type="http://schemas.openxmlformats.org/officeDocument/2006/relationships/hyperlink" Target="https://twitter.com/joledejante" TargetMode="External"/><Relationship Id="rId7615" Type="http://schemas.openxmlformats.org/officeDocument/2006/relationships/hyperlink" Target="https://twitter.com/ir_eliseeva1818" TargetMode="External"/><Relationship Id="rId7822" Type="http://schemas.openxmlformats.org/officeDocument/2006/relationships/hyperlink" Target="https://twitter.com/shmeegiehosen" TargetMode="External"/><Relationship Id="rId122" Type="http://schemas.openxmlformats.org/officeDocument/2006/relationships/hyperlink" Target="https://t.co/4vJl9OVf8Y" TargetMode="External"/><Relationship Id="rId2010" Type="http://schemas.openxmlformats.org/officeDocument/2006/relationships/hyperlink" Target="https://pbs.twimg.com/profile_banners/4041105977/1446300346" TargetMode="External"/><Relationship Id="rId5166" Type="http://schemas.openxmlformats.org/officeDocument/2006/relationships/hyperlink" Target="http://pbs.twimg.com/profile_images/656447072686596096/X8e8KeFl_normal.png" TargetMode="External"/><Relationship Id="rId5373" Type="http://schemas.openxmlformats.org/officeDocument/2006/relationships/hyperlink" Target="http://pbs.twimg.com/profile_images/1980294624/DJT_Headshot_V2_normal.jpg" TargetMode="External"/><Relationship Id="rId5580" Type="http://schemas.openxmlformats.org/officeDocument/2006/relationships/hyperlink" Target="http://pbs.twimg.com/profile_images/803816725703696384/UX-f5CjH_normal.jpg" TargetMode="External"/><Relationship Id="rId6217" Type="http://schemas.openxmlformats.org/officeDocument/2006/relationships/hyperlink" Target="http://pbs.twimg.com/profile_images/1803875311/452c5b3a-af2e-41cf-9b82-eaed7c5306e7_normal.jpg" TargetMode="External"/><Relationship Id="rId6424" Type="http://schemas.openxmlformats.org/officeDocument/2006/relationships/hyperlink" Target="http://pbs.twimg.com/profile_images/816330904960462848/xsKnSEIm_normal.jpg" TargetMode="External"/><Relationship Id="rId6631" Type="http://schemas.openxmlformats.org/officeDocument/2006/relationships/hyperlink" Target="http://pbs.twimg.com/profile_images/763023465062494208/H0ST5zV7_normal.jpg" TargetMode="External"/><Relationship Id="rId1569" Type="http://schemas.openxmlformats.org/officeDocument/2006/relationships/hyperlink" Target="https://pbs.twimg.com/profile_banners/2694567290/1406776221" TargetMode="External"/><Relationship Id="rId2967" Type="http://schemas.openxmlformats.org/officeDocument/2006/relationships/hyperlink" Target="http://abs.twimg.com/images/themes/theme10/bg.gif" TargetMode="External"/><Relationship Id="rId4182" Type="http://schemas.openxmlformats.org/officeDocument/2006/relationships/hyperlink" Target="http://pbs.twimg.com/profile_background_images/582833836/a7wpf6ngwcj3eu4if926.png" TargetMode="External"/><Relationship Id="rId5026" Type="http://schemas.openxmlformats.org/officeDocument/2006/relationships/hyperlink" Target="http://pbs.twimg.com/profile_images/2641747391/328749bf827b2aca674122d472b97d11_normal.png" TargetMode="External"/><Relationship Id="rId5233" Type="http://schemas.openxmlformats.org/officeDocument/2006/relationships/hyperlink" Target="http://pbs.twimg.com/profile_images/827262163156807680/nl8TJxCM_normal.jpg" TargetMode="External"/><Relationship Id="rId5440" Type="http://schemas.openxmlformats.org/officeDocument/2006/relationships/hyperlink" Target="http://pbs.twimg.com/profile_images/827964895622631424/nnRlNUz1_normal.jpg" TargetMode="External"/><Relationship Id="rId8389" Type="http://schemas.openxmlformats.org/officeDocument/2006/relationships/hyperlink" Target="https://twitter.com/samsung" TargetMode="External"/><Relationship Id="rId8596" Type="http://schemas.openxmlformats.org/officeDocument/2006/relationships/hyperlink" Target="https://twitter.com/nohmsstrikerytb" TargetMode="External"/><Relationship Id="rId939" Type="http://schemas.openxmlformats.org/officeDocument/2006/relationships/hyperlink" Target="http://t.co/JKfKjwh5fD" TargetMode="External"/><Relationship Id="rId1776" Type="http://schemas.openxmlformats.org/officeDocument/2006/relationships/hyperlink" Target="https://pbs.twimg.com/profile_banners/2446302432/1467593843" TargetMode="External"/><Relationship Id="rId1983" Type="http://schemas.openxmlformats.org/officeDocument/2006/relationships/hyperlink" Target="https://pbs.twimg.com/profile_banners/21845732/1361226830" TargetMode="External"/><Relationship Id="rId2827" Type="http://schemas.openxmlformats.org/officeDocument/2006/relationships/hyperlink" Target="https://pbs.twimg.com/profile_banners/2478539682/1491065069" TargetMode="External"/><Relationship Id="rId4042" Type="http://schemas.openxmlformats.org/officeDocument/2006/relationships/hyperlink" Target="http://abs.twimg.com/images/themes/theme1/bg.png" TargetMode="External"/><Relationship Id="rId7198" Type="http://schemas.openxmlformats.org/officeDocument/2006/relationships/hyperlink" Target="https://twitter.com/shophyasmmin34" TargetMode="External"/><Relationship Id="rId8249" Type="http://schemas.openxmlformats.org/officeDocument/2006/relationships/hyperlink" Target="https://twitter.com/jjsandovaltw" TargetMode="External"/><Relationship Id="rId68" Type="http://schemas.openxmlformats.org/officeDocument/2006/relationships/hyperlink" Target="http://t.co/FxE7NyTSSn" TargetMode="External"/><Relationship Id="rId1429" Type="http://schemas.openxmlformats.org/officeDocument/2006/relationships/hyperlink" Target="https://pbs.twimg.com/profile_banners/40921231/1490688313" TargetMode="External"/><Relationship Id="rId1636" Type="http://schemas.openxmlformats.org/officeDocument/2006/relationships/hyperlink" Target="https://pbs.twimg.com/profile_banners/2436238779/1467831911" TargetMode="External"/><Relationship Id="rId1843" Type="http://schemas.openxmlformats.org/officeDocument/2006/relationships/hyperlink" Target="https://pbs.twimg.com/profile_banners/473242854/1466068047" TargetMode="External"/><Relationship Id="rId4999" Type="http://schemas.openxmlformats.org/officeDocument/2006/relationships/hyperlink" Target="http://pbs.twimg.com/profile_images/749744316860420100/xdE_WTpA_normal.jpg" TargetMode="External"/><Relationship Id="rId5300" Type="http://schemas.openxmlformats.org/officeDocument/2006/relationships/hyperlink" Target="http://pbs.twimg.com/profile_images/682681045309849601/Ju0BVW69_normal.jpg" TargetMode="External"/><Relationship Id="rId7058" Type="http://schemas.openxmlformats.org/officeDocument/2006/relationships/hyperlink" Target="http://pbs.twimg.com/profile_images/829147484119117825/dRdwN0a1_normal.jpg" TargetMode="External"/><Relationship Id="rId8456" Type="http://schemas.openxmlformats.org/officeDocument/2006/relationships/hyperlink" Target="https://twitter.com/bonsplansici" TargetMode="External"/><Relationship Id="rId8663" Type="http://schemas.openxmlformats.org/officeDocument/2006/relationships/hyperlink" Target="https://twitter.com/neyoxxxx" TargetMode="External"/><Relationship Id="rId8870" Type="http://schemas.openxmlformats.org/officeDocument/2006/relationships/hyperlink" Target="https://twitter.com/monitorin_freak" TargetMode="External"/><Relationship Id="rId1703" Type="http://schemas.openxmlformats.org/officeDocument/2006/relationships/hyperlink" Target="https://pbs.twimg.com/profile_banners/474545496/1466047702" TargetMode="External"/><Relationship Id="rId1910" Type="http://schemas.openxmlformats.org/officeDocument/2006/relationships/hyperlink" Target="https://pbs.twimg.com/profile_banners/3240279120/1435083599" TargetMode="External"/><Relationship Id="rId4859" Type="http://schemas.openxmlformats.org/officeDocument/2006/relationships/hyperlink" Target="http://abs.twimg.com/images/themes/theme1/bg.png" TargetMode="External"/><Relationship Id="rId7265" Type="http://schemas.openxmlformats.org/officeDocument/2006/relationships/hyperlink" Target="https://twitter.com/mrmoha06" TargetMode="External"/><Relationship Id="rId7472" Type="http://schemas.openxmlformats.org/officeDocument/2006/relationships/hyperlink" Target="https://twitter.com/badr" TargetMode="External"/><Relationship Id="rId8109" Type="http://schemas.openxmlformats.org/officeDocument/2006/relationships/hyperlink" Target="https://twitter.com/alexis6583" TargetMode="External"/><Relationship Id="rId8316" Type="http://schemas.openxmlformats.org/officeDocument/2006/relationships/hyperlink" Target="https://twitter.com/galaxy_rim" TargetMode="External"/><Relationship Id="rId8523" Type="http://schemas.openxmlformats.org/officeDocument/2006/relationships/hyperlink" Target="https://twitter.com/db_4nd_j" TargetMode="External"/><Relationship Id="rId8730" Type="http://schemas.openxmlformats.org/officeDocument/2006/relationships/hyperlink" Target="https://twitter.com/vikushishka" TargetMode="External"/><Relationship Id="rId3668" Type="http://schemas.openxmlformats.org/officeDocument/2006/relationships/hyperlink" Target="http://pbs.twimg.com/profile_background_images/378800000180417582/DMg-pNSy.jpeg" TargetMode="External"/><Relationship Id="rId3875" Type="http://schemas.openxmlformats.org/officeDocument/2006/relationships/hyperlink" Target="http://abs.twimg.com/images/themes/theme1/bg.png" TargetMode="External"/><Relationship Id="rId4719" Type="http://schemas.openxmlformats.org/officeDocument/2006/relationships/hyperlink" Target="http://abs.twimg.com/images/themes/theme16/bg.gif" TargetMode="External"/><Relationship Id="rId4926" Type="http://schemas.openxmlformats.org/officeDocument/2006/relationships/hyperlink" Target="http://pbs.twimg.com/profile_images/796687524324409345/ii_RndIG_normal.jpg" TargetMode="External"/><Relationship Id="rId6074" Type="http://schemas.openxmlformats.org/officeDocument/2006/relationships/hyperlink" Target="http://pbs.twimg.com/profile_images/590339797337575424/zXXlW71__normal.jpg" TargetMode="External"/><Relationship Id="rId6281" Type="http://schemas.openxmlformats.org/officeDocument/2006/relationships/hyperlink" Target="http://pbs.twimg.com/profile_images/841440450712068096/yCDijkwg_normal.jpg" TargetMode="External"/><Relationship Id="rId7125" Type="http://schemas.openxmlformats.org/officeDocument/2006/relationships/hyperlink" Target="http://pbs.twimg.com/profile_images/811617157046005762/kbVe9W8D_normal.jpg" TargetMode="External"/><Relationship Id="rId7332" Type="http://schemas.openxmlformats.org/officeDocument/2006/relationships/hyperlink" Target="https://twitter.com/mphker" TargetMode="External"/><Relationship Id="rId589" Type="http://schemas.openxmlformats.org/officeDocument/2006/relationships/hyperlink" Target="http://t.co/OtOFD6rdTc" TargetMode="External"/><Relationship Id="rId796" Type="http://schemas.openxmlformats.org/officeDocument/2006/relationships/hyperlink" Target="https://t.co/NN1CgTSWwp" TargetMode="External"/><Relationship Id="rId2477" Type="http://schemas.openxmlformats.org/officeDocument/2006/relationships/hyperlink" Target="https://pbs.twimg.com/profile_banners/4752841400/1477572705" TargetMode="External"/><Relationship Id="rId2684" Type="http://schemas.openxmlformats.org/officeDocument/2006/relationships/hyperlink" Target="https://pbs.twimg.com/profile_banners/744249497333698560/1480615066" TargetMode="External"/><Relationship Id="rId3528" Type="http://schemas.openxmlformats.org/officeDocument/2006/relationships/hyperlink" Target="http://abs.twimg.com/images/themes/theme1/bg.png" TargetMode="External"/><Relationship Id="rId3735" Type="http://schemas.openxmlformats.org/officeDocument/2006/relationships/hyperlink" Target="http://abs.twimg.com/images/themes/theme12/bg.gif" TargetMode="External"/><Relationship Id="rId5090" Type="http://schemas.openxmlformats.org/officeDocument/2006/relationships/hyperlink" Target="http://pbs.twimg.com/profile_images/764943802570248193/6xjpGjH8_normal.jpg" TargetMode="External"/><Relationship Id="rId6141" Type="http://schemas.openxmlformats.org/officeDocument/2006/relationships/hyperlink" Target="http://pbs.twimg.com/profile_images/764394283461931008/pBU2cRZS_normal.jpg" TargetMode="External"/><Relationship Id="rId9297" Type="http://schemas.openxmlformats.org/officeDocument/2006/relationships/hyperlink" Target="https://twitter.com/wlo7" TargetMode="External"/><Relationship Id="rId449" Type="http://schemas.openxmlformats.org/officeDocument/2006/relationships/hyperlink" Target="https://t.co/fCxxhtJkZ0" TargetMode="External"/><Relationship Id="rId656" Type="http://schemas.openxmlformats.org/officeDocument/2006/relationships/hyperlink" Target="https://t.co/iHDGuEOh4y" TargetMode="External"/><Relationship Id="rId863" Type="http://schemas.openxmlformats.org/officeDocument/2006/relationships/hyperlink" Target="https://t.co/RXW4T4zlmI" TargetMode="External"/><Relationship Id="rId1079" Type="http://schemas.openxmlformats.org/officeDocument/2006/relationships/hyperlink" Target="https://pbs.twimg.com/profile_banners/804267460740288512/1489921023" TargetMode="External"/><Relationship Id="rId1286" Type="http://schemas.openxmlformats.org/officeDocument/2006/relationships/hyperlink" Target="https://pbs.twimg.com/profile_banners/2286536919/1464630502" TargetMode="External"/><Relationship Id="rId1493" Type="http://schemas.openxmlformats.org/officeDocument/2006/relationships/hyperlink" Target="https://pbs.twimg.com/profile_banners/767950816628006912/1489670515" TargetMode="External"/><Relationship Id="rId2337" Type="http://schemas.openxmlformats.org/officeDocument/2006/relationships/hyperlink" Target="https://pbs.twimg.com/profile_banners/4920946817/1490116318" TargetMode="External"/><Relationship Id="rId2544" Type="http://schemas.openxmlformats.org/officeDocument/2006/relationships/hyperlink" Target="https://pbs.twimg.com/profile_banners/826101508160757764/1491076379" TargetMode="External"/><Relationship Id="rId2891" Type="http://schemas.openxmlformats.org/officeDocument/2006/relationships/hyperlink" Target="https://pbs.twimg.com/profile_banners/835591881673207808/1488056412" TargetMode="External"/><Relationship Id="rId3942" Type="http://schemas.openxmlformats.org/officeDocument/2006/relationships/hyperlink" Target="http://abs.twimg.com/images/themes/theme15/bg.png" TargetMode="External"/><Relationship Id="rId6001" Type="http://schemas.openxmlformats.org/officeDocument/2006/relationships/hyperlink" Target="http://pbs.twimg.com/profile_images/848682103910825984/RAXSFEsQ_normal.jpg" TargetMode="External"/><Relationship Id="rId9157" Type="http://schemas.openxmlformats.org/officeDocument/2006/relationships/hyperlink" Target="https://twitter.com/hunho_love" TargetMode="External"/><Relationship Id="rId9364" Type="http://schemas.openxmlformats.org/officeDocument/2006/relationships/hyperlink" Target="https://twitter.com/hywupibihit" TargetMode="External"/><Relationship Id="rId309" Type="http://schemas.openxmlformats.org/officeDocument/2006/relationships/hyperlink" Target="https://t.co/eyTiPMTRZG" TargetMode="External"/><Relationship Id="rId516" Type="http://schemas.openxmlformats.org/officeDocument/2006/relationships/hyperlink" Target="https://t.co/EtudCTcblh" TargetMode="External"/><Relationship Id="rId1146" Type="http://schemas.openxmlformats.org/officeDocument/2006/relationships/hyperlink" Target="https://pbs.twimg.com/profile_banners/981078768/1407187628" TargetMode="External"/><Relationship Id="rId2751" Type="http://schemas.openxmlformats.org/officeDocument/2006/relationships/hyperlink" Target="https://pbs.twimg.com/profile_banners/447269732/1430236461" TargetMode="External"/><Relationship Id="rId3802" Type="http://schemas.openxmlformats.org/officeDocument/2006/relationships/hyperlink" Target="http://pbs.twimg.com/profile_background_images/619069302034038784/-R4yy_qM.jpg" TargetMode="External"/><Relationship Id="rId6958" Type="http://schemas.openxmlformats.org/officeDocument/2006/relationships/hyperlink" Target="http://pbs.twimg.com/profile_images/684857963350106113/3KPZbr8r_normal.png" TargetMode="External"/><Relationship Id="rId8173" Type="http://schemas.openxmlformats.org/officeDocument/2006/relationships/hyperlink" Target="https://twitter.com/j__fish_" TargetMode="External"/><Relationship Id="rId8380" Type="http://schemas.openxmlformats.org/officeDocument/2006/relationships/hyperlink" Target="https://twitter.com/czestawa316" TargetMode="External"/><Relationship Id="rId9017" Type="http://schemas.openxmlformats.org/officeDocument/2006/relationships/hyperlink" Target="https://twitter.com/maxarmine" TargetMode="External"/><Relationship Id="rId9224" Type="http://schemas.openxmlformats.org/officeDocument/2006/relationships/hyperlink" Target="https://twitter.com/macmixing" TargetMode="External"/><Relationship Id="rId723" Type="http://schemas.openxmlformats.org/officeDocument/2006/relationships/hyperlink" Target="https://t.co/SRawy98KG8" TargetMode="External"/><Relationship Id="rId930" Type="http://schemas.openxmlformats.org/officeDocument/2006/relationships/hyperlink" Target="https://t.co/AzKd7bYBis" TargetMode="External"/><Relationship Id="rId1006" Type="http://schemas.openxmlformats.org/officeDocument/2006/relationships/hyperlink" Target="http://t.co/xoV8ikiU6D" TargetMode="External"/><Relationship Id="rId1353" Type="http://schemas.openxmlformats.org/officeDocument/2006/relationships/hyperlink" Target="https://pbs.twimg.com/profile_banners/434899109/1470749856" TargetMode="External"/><Relationship Id="rId1560" Type="http://schemas.openxmlformats.org/officeDocument/2006/relationships/hyperlink" Target="https://pbs.twimg.com/profile_banners/425413696/1470749160" TargetMode="External"/><Relationship Id="rId2404" Type="http://schemas.openxmlformats.org/officeDocument/2006/relationships/hyperlink" Target="https://pbs.twimg.com/profile_banners/567137282/1404467079" TargetMode="External"/><Relationship Id="rId2611" Type="http://schemas.openxmlformats.org/officeDocument/2006/relationships/hyperlink" Target="https://pbs.twimg.com/profile_banners/806838053889306624/1481310557" TargetMode="External"/><Relationship Id="rId5767" Type="http://schemas.openxmlformats.org/officeDocument/2006/relationships/hyperlink" Target="http://pbs.twimg.com/profile_images/845603449236574208/rmpWKpkq_normal.jpg" TargetMode="External"/><Relationship Id="rId5974" Type="http://schemas.openxmlformats.org/officeDocument/2006/relationships/hyperlink" Target="http://pbs.twimg.com/profile_images/729005723322093568/KNle3xhx_normal.jpg" TargetMode="External"/><Relationship Id="rId6818" Type="http://schemas.openxmlformats.org/officeDocument/2006/relationships/hyperlink" Target="http://pbs.twimg.com/profile_images/841949002211942400/po_J-mZ5_normal.jpg" TargetMode="External"/><Relationship Id="rId8033" Type="http://schemas.openxmlformats.org/officeDocument/2006/relationships/hyperlink" Target="https://twitter.com/thevampsband" TargetMode="External"/><Relationship Id="rId9431" Type="http://schemas.openxmlformats.org/officeDocument/2006/relationships/hyperlink" Target="https://twitter.com/thejohndavis72" TargetMode="External"/><Relationship Id="rId1213" Type="http://schemas.openxmlformats.org/officeDocument/2006/relationships/hyperlink" Target="https://pbs.twimg.com/profile_banners/2928667471/1464871051" TargetMode="External"/><Relationship Id="rId1420" Type="http://schemas.openxmlformats.org/officeDocument/2006/relationships/hyperlink" Target="https://pbs.twimg.com/profile_banners/1967021779/1481555463" TargetMode="External"/><Relationship Id="rId4369" Type="http://schemas.openxmlformats.org/officeDocument/2006/relationships/hyperlink" Target="http://abs.twimg.com/images/themes/theme1/bg.png" TargetMode="External"/><Relationship Id="rId4576" Type="http://schemas.openxmlformats.org/officeDocument/2006/relationships/hyperlink" Target="http://abs.twimg.com/images/themes/theme1/bg.png" TargetMode="External"/><Relationship Id="rId4783" Type="http://schemas.openxmlformats.org/officeDocument/2006/relationships/hyperlink" Target="http://pbs.twimg.com/profile_background_images/436485911421804545/7YzaqQpo.jpeg" TargetMode="External"/><Relationship Id="rId4990" Type="http://schemas.openxmlformats.org/officeDocument/2006/relationships/hyperlink" Target="http://pbs.twimg.com/profile_images/770369850648698880/C-tUM6uO_normal.jpg" TargetMode="External"/><Relationship Id="rId5627" Type="http://schemas.openxmlformats.org/officeDocument/2006/relationships/hyperlink" Target="http://pbs.twimg.com/profile_images/511397777545244673/D9p9cPnz_normal.jpeg" TargetMode="External"/><Relationship Id="rId5834" Type="http://schemas.openxmlformats.org/officeDocument/2006/relationships/hyperlink" Target="http://pbs.twimg.com/profile_images/832788344949968896/B0FG1G13_normal.jpg" TargetMode="External"/><Relationship Id="rId8240" Type="http://schemas.openxmlformats.org/officeDocument/2006/relationships/hyperlink" Target="https://twitter.com/mjb_daughter" TargetMode="External"/><Relationship Id="rId3178" Type="http://schemas.openxmlformats.org/officeDocument/2006/relationships/hyperlink" Target="http://abs.twimg.com/images/themes/theme9/bg.gif" TargetMode="External"/><Relationship Id="rId3385" Type="http://schemas.openxmlformats.org/officeDocument/2006/relationships/hyperlink" Target="http://abs.twimg.com/images/themes/theme1/bg.png" TargetMode="External"/><Relationship Id="rId3592" Type="http://schemas.openxmlformats.org/officeDocument/2006/relationships/hyperlink" Target="http://abs.twimg.com/images/themes/theme14/bg.gif" TargetMode="External"/><Relationship Id="rId4229" Type="http://schemas.openxmlformats.org/officeDocument/2006/relationships/hyperlink" Target="http://pbs.twimg.com/profile_background_images/506338904031510529/9EaP1ZQm.jpeg" TargetMode="External"/><Relationship Id="rId4436" Type="http://schemas.openxmlformats.org/officeDocument/2006/relationships/hyperlink" Target="http://pbs.twimg.com/profile_background_images/378800000181261748/oJM5V8Ut.png" TargetMode="External"/><Relationship Id="rId4643" Type="http://schemas.openxmlformats.org/officeDocument/2006/relationships/hyperlink" Target="http://pbs.twimg.com/profile_background_images/445191934059872257/tOlAeLyk.jpeg" TargetMode="External"/><Relationship Id="rId4850" Type="http://schemas.openxmlformats.org/officeDocument/2006/relationships/hyperlink" Target="http://abs.twimg.com/images/themes/theme1/bg.png" TargetMode="External"/><Relationship Id="rId5901" Type="http://schemas.openxmlformats.org/officeDocument/2006/relationships/hyperlink" Target="http://pbs.twimg.com/profile_images/789859693023916032/9WtL_ZF__normal.jpg" TargetMode="External"/><Relationship Id="rId7799" Type="http://schemas.openxmlformats.org/officeDocument/2006/relationships/hyperlink" Target="https://twitter.com/j_david1999" TargetMode="External"/><Relationship Id="rId8100" Type="http://schemas.openxmlformats.org/officeDocument/2006/relationships/hyperlink" Target="https://twitter.com/j_jungii" TargetMode="External"/><Relationship Id="rId2194" Type="http://schemas.openxmlformats.org/officeDocument/2006/relationships/hyperlink" Target="https://pbs.twimg.com/profile_banners/1969324008/1416220846" TargetMode="External"/><Relationship Id="rId3038" Type="http://schemas.openxmlformats.org/officeDocument/2006/relationships/hyperlink" Target="http://pbs.twimg.com/profile_background_images/550732301156372481/dG2X04KD.jpeg" TargetMode="External"/><Relationship Id="rId3245" Type="http://schemas.openxmlformats.org/officeDocument/2006/relationships/hyperlink" Target="http://abs.twimg.com/images/themes/theme5/bg.gif" TargetMode="External"/><Relationship Id="rId3452" Type="http://schemas.openxmlformats.org/officeDocument/2006/relationships/hyperlink" Target="http://abs.twimg.com/images/themes/theme6/bg.gif" TargetMode="External"/><Relationship Id="rId4503" Type="http://schemas.openxmlformats.org/officeDocument/2006/relationships/hyperlink" Target="http://abs.twimg.com/images/themes/theme1/bg.png" TargetMode="External"/><Relationship Id="rId4710" Type="http://schemas.openxmlformats.org/officeDocument/2006/relationships/hyperlink" Target="http://abs.twimg.com/images/themes/theme1/bg.png" TargetMode="External"/><Relationship Id="rId7659" Type="http://schemas.openxmlformats.org/officeDocument/2006/relationships/hyperlink" Target="https://twitter.com/vodafoneukhelp" TargetMode="External"/><Relationship Id="rId7866" Type="http://schemas.openxmlformats.org/officeDocument/2006/relationships/hyperlink" Target="https://twitter.com/superbeardbros" TargetMode="External"/><Relationship Id="rId166" Type="http://schemas.openxmlformats.org/officeDocument/2006/relationships/hyperlink" Target="http://t.co/wXgeoHJMny" TargetMode="External"/><Relationship Id="rId373" Type="http://schemas.openxmlformats.org/officeDocument/2006/relationships/hyperlink" Target="https://t.co/s7XA9wbiJQ" TargetMode="External"/><Relationship Id="rId580" Type="http://schemas.openxmlformats.org/officeDocument/2006/relationships/hyperlink" Target="http://t.co/9EXimP5ea5" TargetMode="External"/><Relationship Id="rId2054" Type="http://schemas.openxmlformats.org/officeDocument/2006/relationships/hyperlink" Target="https://pbs.twimg.com/profile_banners/465907289/1471212637" TargetMode="External"/><Relationship Id="rId2261" Type="http://schemas.openxmlformats.org/officeDocument/2006/relationships/hyperlink" Target="https://pbs.twimg.com/profile_banners/474264641/1471080288" TargetMode="External"/><Relationship Id="rId3105" Type="http://schemas.openxmlformats.org/officeDocument/2006/relationships/hyperlink" Target="http://abs.twimg.com/images/themes/theme19/bg.gif" TargetMode="External"/><Relationship Id="rId3312" Type="http://schemas.openxmlformats.org/officeDocument/2006/relationships/hyperlink" Target="http://pbs.twimg.com/profile_background_images/456269059240120320/tDfBfSJr.jpeg" TargetMode="External"/><Relationship Id="rId6468" Type="http://schemas.openxmlformats.org/officeDocument/2006/relationships/hyperlink" Target="http://pbs.twimg.com/profile_images/708647732542627841/ztsPchxV_normal.jpg" TargetMode="External"/><Relationship Id="rId6675" Type="http://schemas.openxmlformats.org/officeDocument/2006/relationships/hyperlink" Target="http://pbs.twimg.com/profile_images/844868886449209346/SBdX0kEX_normal.jpg" TargetMode="External"/><Relationship Id="rId7519" Type="http://schemas.openxmlformats.org/officeDocument/2006/relationships/hyperlink" Target="https://twitter.com/jazzy_j_97" TargetMode="External"/><Relationship Id="rId8917" Type="http://schemas.openxmlformats.org/officeDocument/2006/relationships/hyperlink" Target="https://twitter.com/jamileanna_66" TargetMode="External"/><Relationship Id="rId9081" Type="http://schemas.openxmlformats.org/officeDocument/2006/relationships/hyperlink" Target="https://twitter.com/tristandumontet" TargetMode="External"/><Relationship Id="rId233" Type="http://schemas.openxmlformats.org/officeDocument/2006/relationships/hyperlink" Target="https://t.co/9M00f0rXzB" TargetMode="External"/><Relationship Id="rId440" Type="http://schemas.openxmlformats.org/officeDocument/2006/relationships/hyperlink" Target="https://t.co/szd0oilanO" TargetMode="External"/><Relationship Id="rId1070" Type="http://schemas.openxmlformats.org/officeDocument/2006/relationships/hyperlink" Target="https://pbs.twimg.com/profile_banners/2162697578/1477679305" TargetMode="External"/><Relationship Id="rId2121" Type="http://schemas.openxmlformats.org/officeDocument/2006/relationships/hyperlink" Target="https://pbs.twimg.com/profile_banners/807165075022839808/1481534945" TargetMode="External"/><Relationship Id="rId5277" Type="http://schemas.openxmlformats.org/officeDocument/2006/relationships/hyperlink" Target="http://pbs.twimg.com/profile_images/754371203104645120/kjbOW-WT_normal.jpg" TargetMode="External"/><Relationship Id="rId5484" Type="http://schemas.openxmlformats.org/officeDocument/2006/relationships/hyperlink" Target="http://pbs.twimg.com/profile_images/552251528052883456/-z13tZP8_normal.jpeg" TargetMode="External"/><Relationship Id="rId6328" Type="http://schemas.openxmlformats.org/officeDocument/2006/relationships/hyperlink" Target="http://pbs.twimg.com/profile_images/3185461880/1839c5ac7a00d463eae3370722d8c74f_normal.jpeg" TargetMode="External"/><Relationship Id="rId6882" Type="http://schemas.openxmlformats.org/officeDocument/2006/relationships/hyperlink" Target="http://pbs.twimg.com/profile_images/378800000775227733/ae13c3d84fd6fa9876a0c7c46e3a3f24_normal.png" TargetMode="External"/><Relationship Id="rId7726" Type="http://schemas.openxmlformats.org/officeDocument/2006/relationships/hyperlink" Target="https://twitter.com/aljabri_j" TargetMode="External"/><Relationship Id="rId7933" Type="http://schemas.openxmlformats.org/officeDocument/2006/relationships/hyperlink" Target="https://twitter.com/spinhit" TargetMode="External"/><Relationship Id="rId300" Type="http://schemas.openxmlformats.org/officeDocument/2006/relationships/hyperlink" Target="https://t.co/LYbbp7HmEW" TargetMode="External"/><Relationship Id="rId4086" Type="http://schemas.openxmlformats.org/officeDocument/2006/relationships/hyperlink" Target="http://pbs.twimg.com/profile_background_images/636541644460834816/LGcuEIS7.jpg" TargetMode="External"/><Relationship Id="rId5137" Type="http://schemas.openxmlformats.org/officeDocument/2006/relationships/hyperlink" Target="http://pbs.twimg.com/profile_images/635809840133091328/OZ2YQrDB_normal.jpg" TargetMode="External"/><Relationship Id="rId5691" Type="http://schemas.openxmlformats.org/officeDocument/2006/relationships/hyperlink" Target="http://pbs.twimg.com/profile_images/537910261022076928/Zu9zu9zg_normal.jpeg" TargetMode="External"/><Relationship Id="rId6535" Type="http://schemas.openxmlformats.org/officeDocument/2006/relationships/hyperlink" Target="http://pbs.twimg.com/profile_images/691523356336631808/kmc7adn__normal.png" TargetMode="External"/><Relationship Id="rId6742" Type="http://schemas.openxmlformats.org/officeDocument/2006/relationships/hyperlink" Target="http://pbs.twimg.com/profile_images/726321455819030528/0o1vXq_d_normal.jpg" TargetMode="External"/><Relationship Id="rId1887" Type="http://schemas.openxmlformats.org/officeDocument/2006/relationships/hyperlink" Target="https://pbs.twimg.com/profile_banners/759988895702331392/1487654892" TargetMode="External"/><Relationship Id="rId2938" Type="http://schemas.openxmlformats.org/officeDocument/2006/relationships/hyperlink" Target="http://pbs.twimg.com/profile_background_images/839869479/92260d92364d2e88b1fdb32dea46b797.jpeg" TargetMode="External"/><Relationship Id="rId4293" Type="http://schemas.openxmlformats.org/officeDocument/2006/relationships/hyperlink" Target="http://pbs.twimg.com/profile_background_images/587172337214099456/ujfvZQWH.jpg" TargetMode="External"/><Relationship Id="rId5344" Type="http://schemas.openxmlformats.org/officeDocument/2006/relationships/hyperlink" Target="http://pbs.twimg.com/profile_images/845093768336478208/wF7PF1BQ_normal.jpg" TargetMode="External"/><Relationship Id="rId5551" Type="http://schemas.openxmlformats.org/officeDocument/2006/relationships/hyperlink" Target="http://pbs.twimg.com/profile_images/793609258575269888/uCESchYW_normal.jpg" TargetMode="External"/><Relationship Id="rId6602" Type="http://schemas.openxmlformats.org/officeDocument/2006/relationships/hyperlink" Target="http://pbs.twimg.com/profile_images/661290517070610433/ND8pdGqK_normal.png" TargetMode="External"/><Relationship Id="rId1747" Type="http://schemas.openxmlformats.org/officeDocument/2006/relationships/hyperlink" Target="https://pbs.twimg.com/profile_banners/257687575/1488291003" TargetMode="External"/><Relationship Id="rId1954" Type="http://schemas.openxmlformats.org/officeDocument/2006/relationships/hyperlink" Target="https://pbs.twimg.com/profile_banners/2429885539/1396760205" TargetMode="External"/><Relationship Id="rId4153" Type="http://schemas.openxmlformats.org/officeDocument/2006/relationships/hyperlink" Target="http://abs.twimg.com/images/themes/theme13/bg.gif" TargetMode="External"/><Relationship Id="rId4360" Type="http://schemas.openxmlformats.org/officeDocument/2006/relationships/hyperlink" Target="http://abs.twimg.com/images/themes/theme1/bg.png" TargetMode="External"/><Relationship Id="rId5204" Type="http://schemas.openxmlformats.org/officeDocument/2006/relationships/hyperlink" Target="http://pbs.twimg.com/profile_images/843720249740414976/q2lDpsXW_normal.jpg" TargetMode="External"/><Relationship Id="rId5411" Type="http://schemas.openxmlformats.org/officeDocument/2006/relationships/hyperlink" Target="http://pbs.twimg.com/profile_images/781879263133827073/nifi4c8U_normal.jpg" TargetMode="External"/><Relationship Id="rId8567" Type="http://schemas.openxmlformats.org/officeDocument/2006/relationships/hyperlink" Target="https://twitter.com/lyadbld" TargetMode="External"/><Relationship Id="rId8774" Type="http://schemas.openxmlformats.org/officeDocument/2006/relationships/hyperlink" Target="https://twitter.com/ninjawolfyt" TargetMode="External"/><Relationship Id="rId8981" Type="http://schemas.openxmlformats.org/officeDocument/2006/relationships/hyperlink" Target="https://twitter.com/istarsoft" TargetMode="External"/><Relationship Id="rId39" Type="http://schemas.openxmlformats.org/officeDocument/2006/relationships/hyperlink" Target="https://t.co/eLrQXVM342" TargetMode="External"/><Relationship Id="rId1607" Type="http://schemas.openxmlformats.org/officeDocument/2006/relationships/hyperlink" Target="https://pbs.twimg.com/profile_banners/3040799317/1425358653" TargetMode="External"/><Relationship Id="rId1814" Type="http://schemas.openxmlformats.org/officeDocument/2006/relationships/hyperlink" Target="https://pbs.twimg.com/profile_banners/1624812804/1433066336" TargetMode="External"/><Relationship Id="rId4013" Type="http://schemas.openxmlformats.org/officeDocument/2006/relationships/hyperlink" Target="http://abs.twimg.com/images/themes/theme11/bg.gif" TargetMode="External"/><Relationship Id="rId4220" Type="http://schemas.openxmlformats.org/officeDocument/2006/relationships/hyperlink" Target="http://abs.twimg.com/images/themes/theme15/bg.png" TargetMode="External"/><Relationship Id="rId7169" Type="http://schemas.openxmlformats.org/officeDocument/2006/relationships/hyperlink" Target="http://pbs.twimg.com/profile_images/823544396763131907/-vYVwlf1_normal.jpg" TargetMode="External"/><Relationship Id="rId7376" Type="http://schemas.openxmlformats.org/officeDocument/2006/relationships/hyperlink" Target="https://twitter.com/sdooli95" TargetMode="External"/><Relationship Id="rId7583" Type="http://schemas.openxmlformats.org/officeDocument/2006/relationships/hyperlink" Target="https://twitter.com/vlvalagatt" TargetMode="External"/><Relationship Id="rId7790" Type="http://schemas.openxmlformats.org/officeDocument/2006/relationships/hyperlink" Target="https://twitter.com/jenlfersorensen" TargetMode="External"/><Relationship Id="rId8427" Type="http://schemas.openxmlformats.org/officeDocument/2006/relationships/hyperlink" Target="https://twitter.com/hakmi_khalid" TargetMode="External"/><Relationship Id="rId8634" Type="http://schemas.openxmlformats.org/officeDocument/2006/relationships/hyperlink" Target="https://twitter.com/theintercosmic" TargetMode="External"/><Relationship Id="rId8841" Type="http://schemas.openxmlformats.org/officeDocument/2006/relationships/hyperlink" Target="https://twitter.com/archmercigod" TargetMode="External"/><Relationship Id="rId3779" Type="http://schemas.openxmlformats.org/officeDocument/2006/relationships/hyperlink" Target="http://abs.twimg.com/images/themes/theme1/bg.png" TargetMode="External"/><Relationship Id="rId6185" Type="http://schemas.openxmlformats.org/officeDocument/2006/relationships/hyperlink" Target="http://pbs.twimg.com/profile_images/764238403193806848/TMmjC00L_normal.jpg" TargetMode="External"/><Relationship Id="rId6392" Type="http://schemas.openxmlformats.org/officeDocument/2006/relationships/hyperlink" Target="http://pbs.twimg.com/profile_images/2611360072/uoza6k5toiy51th66jlj_normal.jpeg" TargetMode="External"/><Relationship Id="rId7029" Type="http://schemas.openxmlformats.org/officeDocument/2006/relationships/hyperlink" Target="http://pbs.twimg.com/profile_images/554237200611549184/RGwr0rMi_normal.jpeg" TargetMode="External"/><Relationship Id="rId7236" Type="http://schemas.openxmlformats.org/officeDocument/2006/relationships/hyperlink" Target="https://twitter.com/dellschaf" TargetMode="External"/><Relationship Id="rId7443" Type="http://schemas.openxmlformats.org/officeDocument/2006/relationships/hyperlink" Target="https://twitter.com/thenenu248" TargetMode="External"/><Relationship Id="rId7650" Type="http://schemas.openxmlformats.org/officeDocument/2006/relationships/hyperlink" Target="https://twitter.com/aleex067" TargetMode="External"/><Relationship Id="rId2588" Type="http://schemas.openxmlformats.org/officeDocument/2006/relationships/hyperlink" Target="https://pbs.twimg.com/profile_banners/613889298/1471040994" TargetMode="External"/><Relationship Id="rId3986" Type="http://schemas.openxmlformats.org/officeDocument/2006/relationships/hyperlink" Target="http://abs.twimg.com/images/themes/theme4/bg.gif" TargetMode="External"/><Relationship Id="rId6045" Type="http://schemas.openxmlformats.org/officeDocument/2006/relationships/hyperlink" Target="http://pbs.twimg.com/profile_images/699269772714741760/rpCiwrwe_normal.png" TargetMode="External"/><Relationship Id="rId6252" Type="http://schemas.openxmlformats.org/officeDocument/2006/relationships/hyperlink" Target="http://pbs.twimg.com/profile_images/594600502102396929/F5LJx8FV_normal.jpg" TargetMode="External"/><Relationship Id="rId7303" Type="http://schemas.openxmlformats.org/officeDocument/2006/relationships/hyperlink" Target="https://twitter.com/ket_tec2" TargetMode="External"/><Relationship Id="rId8701" Type="http://schemas.openxmlformats.org/officeDocument/2006/relationships/hyperlink" Target="https://twitter.com/straighttech" TargetMode="External"/><Relationship Id="rId1397" Type="http://schemas.openxmlformats.org/officeDocument/2006/relationships/hyperlink" Target="https://pbs.twimg.com/profile_banners/318028984/1397307848" TargetMode="External"/><Relationship Id="rId2795" Type="http://schemas.openxmlformats.org/officeDocument/2006/relationships/hyperlink" Target="https://pbs.twimg.com/profile_banners/4777284987/1489081500" TargetMode="External"/><Relationship Id="rId3639" Type="http://schemas.openxmlformats.org/officeDocument/2006/relationships/hyperlink" Target="http://pbs.twimg.com/profile_background_images/491525857966444545/8d9m0KPi.jpeg" TargetMode="External"/><Relationship Id="rId3846" Type="http://schemas.openxmlformats.org/officeDocument/2006/relationships/hyperlink" Target="http://abs.twimg.com/images/themes/theme1/bg.png" TargetMode="External"/><Relationship Id="rId5061" Type="http://schemas.openxmlformats.org/officeDocument/2006/relationships/hyperlink" Target="http://pbs.twimg.com/profile_images/724858353709637632/jOst6LIn_normal.jpg" TargetMode="External"/><Relationship Id="rId6112" Type="http://schemas.openxmlformats.org/officeDocument/2006/relationships/hyperlink" Target="http://pbs.twimg.com/profile_images/764237321713684481/RYZ4_ld9_normal.jpg" TargetMode="External"/><Relationship Id="rId7510" Type="http://schemas.openxmlformats.org/officeDocument/2006/relationships/hyperlink" Target="https://twitter.com/nenuvane965" TargetMode="External"/><Relationship Id="rId9268" Type="http://schemas.openxmlformats.org/officeDocument/2006/relationships/hyperlink" Target="https://twitter.com/lsbqhidhmmtxccm" TargetMode="External"/><Relationship Id="rId767" Type="http://schemas.openxmlformats.org/officeDocument/2006/relationships/hyperlink" Target="https://t.co/nKQXxnaCyC" TargetMode="External"/><Relationship Id="rId974" Type="http://schemas.openxmlformats.org/officeDocument/2006/relationships/hyperlink" Target="https://t.co/NmAQiLSsVg" TargetMode="External"/><Relationship Id="rId2448" Type="http://schemas.openxmlformats.org/officeDocument/2006/relationships/hyperlink" Target="https://pbs.twimg.com/profile_banners/496287574/1401418022" TargetMode="External"/><Relationship Id="rId2655" Type="http://schemas.openxmlformats.org/officeDocument/2006/relationships/hyperlink" Target="https://pbs.twimg.com/profile_banners/4756608616/1487956069" TargetMode="External"/><Relationship Id="rId2862" Type="http://schemas.openxmlformats.org/officeDocument/2006/relationships/hyperlink" Target="https://pbs.twimg.com/profile_banners/2758587584/1408963727" TargetMode="External"/><Relationship Id="rId3706" Type="http://schemas.openxmlformats.org/officeDocument/2006/relationships/hyperlink" Target="http://pbs.twimg.com/profile_background_images/378800000063927989/61a52028635388dbbf1f3c36ffc5d558.jpeg" TargetMode="External"/><Relationship Id="rId3913" Type="http://schemas.openxmlformats.org/officeDocument/2006/relationships/hyperlink" Target="http://abs.twimg.com/images/themes/theme6/bg.gif" TargetMode="External"/><Relationship Id="rId8077" Type="http://schemas.openxmlformats.org/officeDocument/2006/relationships/hyperlink" Target="https://twitter.com/androidsis" TargetMode="External"/><Relationship Id="rId627" Type="http://schemas.openxmlformats.org/officeDocument/2006/relationships/hyperlink" Target="https://t.co/x7JhtnmknY" TargetMode="External"/><Relationship Id="rId834" Type="http://schemas.openxmlformats.org/officeDocument/2006/relationships/hyperlink" Target="http://t.co/bN54w5e5vk" TargetMode="External"/><Relationship Id="rId1257" Type="http://schemas.openxmlformats.org/officeDocument/2006/relationships/hyperlink" Target="https://pbs.twimg.com/profile_banners/164363028/1479524913" TargetMode="External"/><Relationship Id="rId1464" Type="http://schemas.openxmlformats.org/officeDocument/2006/relationships/hyperlink" Target="https://pbs.twimg.com/profile_banners/111017258/1480126901" TargetMode="External"/><Relationship Id="rId1671" Type="http://schemas.openxmlformats.org/officeDocument/2006/relationships/hyperlink" Target="https://pbs.twimg.com/profile_banners/60813201/1415338761" TargetMode="External"/><Relationship Id="rId2308" Type="http://schemas.openxmlformats.org/officeDocument/2006/relationships/hyperlink" Target="https://pbs.twimg.com/profile_banners/71941116/1490007959" TargetMode="External"/><Relationship Id="rId2515" Type="http://schemas.openxmlformats.org/officeDocument/2006/relationships/hyperlink" Target="https://pbs.twimg.com/profile_banners/1321168639/1458826113" TargetMode="External"/><Relationship Id="rId2722" Type="http://schemas.openxmlformats.org/officeDocument/2006/relationships/hyperlink" Target="https://pbs.twimg.com/profile_banners/768461075117248512/1472050911" TargetMode="External"/><Relationship Id="rId5878" Type="http://schemas.openxmlformats.org/officeDocument/2006/relationships/hyperlink" Target="http://pbs.twimg.com/profile_images/378800000300312688/b539459946841121605cab3d57313211_normal.jpeg" TargetMode="External"/><Relationship Id="rId6929" Type="http://schemas.openxmlformats.org/officeDocument/2006/relationships/hyperlink" Target="http://pbs.twimg.com/profile_images/798165729623375872/Z4EiMvOU_normal.jpg" TargetMode="External"/><Relationship Id="rId8284" Type="http://schemas.openxmlformats.org/officeDocument/2006/relationships/hyperlink" Target="https://twitter.com/j_stack93" TargetMode="External"/><Relationship Id="rId8491" Type="http://schemas.openxmlformats.org/officeDocument/2006/relationships/hyperlink" Target="https://twitter.com/pcyhomethailand" TargetMode="External"/><Relationship Id="rId9128" Type="http://schemas.openxmlformats.org/officeDocument/2006/relationships/hyperlink" Target="https://twitter.com/j_cesarbaez" TargetMode="External"/><Relationship Id="rId9335" Type="http://schemas.openxmlformats.org/officeDocument/2006/relationships/hyperlink" Target="https://twitter.com/sudarygajos" TargetMode="External"/><Relationship Id="rId901" Type="http://schemas.openxmlformats.org/officeDocument/2006/relationships/hyperlink" Target="http://t.co/FjW1k19TgW" TargetMode="External"/><Relationship Id="rId1117" Type="http://schemas.openxmlformats.org/officeDocument/2006/relationships/hyperlink" Target="https://pbs.twimg.com/profile_banners/29873662/1480451975" TargetMode="External"/><Relationship Id="rId1324" Type="http://schemas.openxmlformats.org/officeDocument/2006/relationships/hyperlink" Target="https://pbs.twimg.com/profile_banners/2853753605/1454177861" TargetMode="External"/><Relationship Id="rId1531" Type="http://schemas.openxmlformats.org/officeDocument/2006/relationships/hyperlink" Target="https://pbs.twimg.com/profile_banners/163016788/1373259114" TargetMode="External"/><Relationship Id="rId4687" Type="http://schemas.openxmlformats.org/officeDocument/2006/relationships/hyperlink" Target="http://abs.twimg.com/images/themes/theme1/bg.png" TargetMode="External"/><Relationship Id="rId4894" Type="http://schemas.openxmlformats.org/officeDocument/2006/relationships/hyperlink" Target="http://abs.twimg.com/images/themes/theme1/bg.png" TargetMode="External"/><Relationship Id="rId5738" Type="http://schemas.openxmlformats.org/officeDocument/2006/relationships/hyperlink" Target="http://abs.twimg.com/sticky/default_profile_images/default_profile_normal.png" TargetMode="External"/><Relationship Id="rId5945" Type="http://schemas.openxmlformats.org/officeDocument/2006/relationships/hyperlink" Target="http://pbs.twimg.com/profile_images/825912930411618304/UtZIQo1g_normal.jpg" TargetMode="External"/><Relationship Id="rId7093" Type="http://schemas.openxmlformats.org/officeDocument/2006/relationships/hyperlink" Target="http://pbs.twimg.com/profile_images/811629346377138177/-k-Q7S_Z_normal.jpg" TargetMode="External"/><Relationship Id="rId8144" Type="http://schemas.openxmlformats.org/officeDocument/2006/relationships/hyperlink" Target="https://twitter.com/01_926" TargetMode="External"/><Relationship Id="rId8351" Type="http://schemas.openxmlformats.org/officeDocument/2006/relationships/hyperlink" Target="https://twitter.com/svtanimee" TargetMode="External"/><Relationship Id="rId9402" Type="http://schemas.openxmlformats.org/officeDocument/2006/relationships/hyperlink" Target="https://twitter.com/wassam0" TargetMode="External"/><Relationship Id="rId30" Type="http://schemas.openxmlformats.org/officeDocument/2006/relationships/hyperlink" Target="http://t.co/iAmnCabEjz" TargetMode="External"/><Relationship Id="rId3289" Type="http://schemas.openxmlformats.org/officeDocument/2006/relationships/hyperlink" Target="http://pbs.twimg.com/profile_background_images/572089682410754048/XwyqAYg6.png" TargetMode="External"/><Relationship Id="rId3496" Type="http://schemas.openxmlformats.org/officeDocument/2006/relationships/hyperlink" Target="http://abs.twimg.com/images/themes/theme1/bg.png" TargetMode="External"/><Relationship Id="rId4547" Type="http://schemas.openxmlformats.org/officeDocument/2006/relationships/hyperlink" Target="http://abs.twimg.com/images/themes/theme1/bg.png" TargetMode="External"/><Relationship Id="rId4754" Type="http://schemas.openxmlformats.org/officeDocument/2006/relationships/hyperlink" Target="http://abs.twimg.com/images/themes/theme6/bg.gif" TargetMode="External"/><Relationship Id="rId7160" Type="http://schemas.openxmlformats.org/officeDocument/2006/relationships/hyperlink" Target="http://pbs.twimg.com/profile_images/1781594986/tecnologia1_normal.jpg" TargetMode="External"/><Relationship Id="rId8004" Type="http://schemas.openxmlformats.org/officeDocument/2006/relationships/hyperlink" Target="https://twitter.com/blackllbeaerc" TargetMode="External"/><Relationship Id="rId8211" Type="http://schemas.openxmlformats.org/officeDocument/2006/relationships/hyperlink" Target="https://twitter.com/mznicolecllnton" TargetMode="External"/><Relationship Id="rId2098" Type="http://schemas.openxmlformats.org/officeDocument/2006/relationships/hyperlink" Target="https://pbs.twimg.com/profile_banners/2436479069/1471085651" TargetMode="External"/><Relationship Id="rId3149" Type="http://schemas.openxmlformats.org/officeDocument/2006/relationships/hyperlink" Target="http://abs.twimg.com/images/themes/theme1/bg.png" TargetMode="External"/><Relationship Id="rId3356" Type="http://schemas.openxmlformats.org/officeDocument/2006/relationships/hyperlink" Target="http://abs.twimg.com/images/themes/theme1/bg.png" TargetMode="External"/><Relationship Id="rId3563" Type="http://schemas.openxmlformats.org/officeDocument/2006/relationships/hyperlink" Target="http://abs.twimg.com/images/themes/theme14/bg.gif" TargetMode="External"/><Relationship Id="rId4407" Type="http://schemas.openxmlformats.org/officeDocument/2006/relationships/hyperlink" Target="http://abs.twimg.com/images/themes/theme1/bg.png" TargetMode="External"/><Relationship Id="rId4961" Type="http://schemas.openxmlformats.org/officeDocument/2006/relationships/hyperlink" Target="http://pbs.twimg.com/profile_images/777890332449144833/JJKt6mYK_normal.jpg" TargetMode="External"/><Relationship Id="rId5805" Type="http://schemas.openxmlformats.org/officeDocument/2006/relationships/hyperlink" Target="http://pbs.twimg.com/profile_images/696247137416437760/i9g0lbXX_normal.png" TargetMode="External"/><Relationship Id="rId7020" Type="http://schemas.openxmlformats.org/officeDocument/2006/relationships/hyperlink" Target="http://pbs.twimg.com/profile_images/1190221355/june01_m16_normal.png" TargetMode="External"/><Relationship Id="rId277" Type="http://schemas.openxmlformats.org/officeDocument/2006/relationships/hyperlink" Target="http://t.co/aPxH4ww0Fd" TargetMode="External"/><Relationship Id="rId484" Type="http://schemas.openxmlformats.org/officeDocument/2006/relationships/hyperlink" Target="https://t.co/8wfYfb495G" TargetMode="External"/><Relationship Id="rId2165" Type="http://schemas.openxmlformats.org/officeDocument/2006/relationships/hyperlink" Target="https://pbs.twimg.com/profile_banners/40494403/1487670082" TargetMode="External"/><Relationship Id="rId3009" Type="http://schemas.openxmlformats.org/officeDocument/2006/relationships/hyperlink" Target="http://abs.twimg.com/images/themes/theme13/bg.gif" TargetMode="External"/><Relationship Id="rId3216" Type="http://schemas.openxmlformats.org/officeDocument/2006/relationships/hyperlink" Target="http://abs.twimg.com/images/themes/theme15/bg.png" TargetMode="External"/><Relationship Id="rId3770" Type="http://schemas.openxmlformats.org/officeDocument/2006/relationships/hyperlink" Target="http://abs.twimg.com/images/themes/theme2/bg.gif" TargetMode="External"/><Relationship Id="rId4614" Type="http://schemas.openxmlformats.org/officeDocument/2006/relationships/hyperlink" Target="http://abs.twimg.com/images/themes/theme1/bg.png" TargetMode="External"/><Relationship Id="rId4821" Type="http://schemas.openxmlformats.org/officeDocument/2006/relationships/hyperlink" Target="http://abs.twimg.com/images/themes/theme1/bg.png" TargetMode="External"/><Relationship Id="rId7977" Type="http://schemas.openxmlformats.org/officeDocument/2006/relationships/hyperlink" Target="https://twitter.com/zhurnalmk" TargetMode="External"/><Relationship Id="rId9192" Type="http://schemas.openxmlformats.org/officeDocument/2006/relationships/hyperlink" Target="https://twitter.com/spectatorindex" TargetMode="External"/><Relationship Id="rId137" Type="http://schemas.openxmlformats.org/officeDocument/2006/relationships/hyperlink" Target="http://t.co/U3YEn6IxuP" TargetMode="External"/><Relationship Id="rId344" Type="http://schemas.openxmlformats.org/officeDocument/2006/relationships/hyperlink" Target="https://t.co/wjoOHTedLy" TargetMode="External"/><Relationship Id="rId691" Type="http://schemas.openxmlformats.org/officeDocument/2006/relationships/hyperlink" Target="http://t.co/HZTIFmBuKQ" TargetMode="External"/><Relationship Id="rId2025" Type="http://schemas.openxmlformats.org/officeDocument/2006/relationships/hyperlink" Target="https://pbs.twimg.com/profile_banners/763437632/1460844210" TargetMode="External"/><Relationship Id="rId2372" Type="http://schemas.openxmlformats.org/officeDocument/2006/relationships/hyperlink" Target="https://pbs.twimg.com/profile_banners/2272770262/1491080945" TargetMode="External"/><Relationship Id="rId3423" Type="http://schemas.openxmlformats.org/officeDocument/2006/relationships/hyperlink" Target="http://pbs.twimg.com/profile_background_images/553315279262859264/aX8-NGtN.jpeg" TargetMode="External"/><Relationship Id="rId3630" Type="http://schemas.openxmlformats.org/officeDocument/2006/relationships/hyperlink" Target="http://abs.twimg.com/images/themes/theme1/bg.png" TargetMode="External"/><Relationship Id="rId6579" Type="http://schemas.openxmlformats.org/officeDocument/2006/relationships/hyperlink" Target="http://pbs.twimg.com/profile_images/682184584918728704/xg5uZ2wR_normal.jpg" TargetMode="External"/><Relationship Id="rId6786" Type="http://schemas.openxmlformats.org/officeDocument/2006/relationships/hyperlink" Target="http://pbs.twimg.com/profile_images/848154311079202820/SQjy9xzF_normal.jpg" TargetMode="External"/><Relationship Id="rId6993" Type="http://schemas.openxmlformats.org/officeDocument/2006/relationships/hyperlink" Target="http://pbs.twimg.com/profile_images/763333955311370241/Cy8Fk64b_normal.jpg" TargetMode="External"/><Relationship Id="rId7837" Type="http://schemas.openxmlformats.org/officeDocument/2006/relationships/hyperlink" Target="https://twitter.com/mzmoison" TargetMode="External"/><Relationship Id="rId9052" Type="http://schemas.openxmlformats.org/officeDocument/2006/relationships/hyperlink" Target="https://twitter.com/yesbananas" TargetMode="External"/><Relationship Id="rId551" Type="http://schemas.openxmlformats.org/officeDocument/2006/relationships/hyperlink" Target="http://t.co/GF3PWjjhDY" TargetMode="External"/><Relationship Id="rId1181" Type="http://schemas.openxmlformats.org/officeDocument/2006/relationships/hyperlink" Target="https://pbs.twimg.com/profile_banners/2430143502/1398425666" TargetMode="External"/><Relationship Id="rId2232" Type="http://schemas.openxmlformats.org/officeDocument/2006/relationships/hyperlink" Target="https://pbs.twimg.com/profile_banners/291617233/1488398743" TargetMode="External"/><Relationship Id="rId5388" Type="http://schemas.openxmlformats.org/officeDocument/2006/relationships/hyperlink" Target="http://pbs.twimg.com/profile_images/607867336/khjhbbh__19__normal.jpg" TargetMode="External"/><Relationship Id="rId5595" Type="http://schemas.openxmlformats.org/officeDocument/2006/relationships/hyperlink" Target="http://pbs.twimg.com/profile_images/843477961558827009/D0_C5p7G_normal.jpg" TargetMode="External"/><Relationship Id="rId6439" Type="http://schemas.openxmlformats.org/officeDocument/2006/relationships/hyperlink" Target="http://abs.twimg.com/sticky/default_profile_images/default_profile_normal.png" TargetMode="External"/><Relationship Id="rId6646" Type="http://schemas.openxmlformats.org/officeDocument/2006/relationships/hyperlink" Target="http://pbs.twimg.com/profile_images/826738657361088513/HVXTR9wM_normal.jpg" TargetMode="External"/><Relationship Id="rId6853" Type="http://schemas.openxmlformats.org/officeDocument/2006/relationships/hyperlink" Target="http://pbs.twimg.com/profile_images/714158562306555904/YQlHtbP4_normal.jpg" TargetMode="External"/><Relationship Id="rId7904" Type="http://schemas.openxmlformats.org/officeDocument/2006/relationships/hyperlink" Target="https://twitter.com/k_popdougalove" TargetMode="External"/><Relationship Id="rId204" Type="http://schemas.openxmlformats.org/officeDocument/2006/relationships/hyperlink" Target="https://t.co/SJpF7fVmsW" TargetMode="External"/><Relationship Id="rId411" Type="http://schemas.openxmlformats.org/officeDocument/2006/relationships/hyperlink" Target="https://t.co/xbRWtTMfpV" TargetMode="External"/><Relationship Id="rId1041" Type="http://schemas.openxmlformats.org/officeDocument/2006/relationships/hyperlink" Target="https://pbs.twimg.com/profile_banners/1698561/1486781882" TargetMode="External"/><Relationship Id="rId1998" Type="http://schemas.openxmlformats.org/officeDocument/2006/relationships/hyperlink" Target="https://pbs.twimg.com/profile_banners/474390670/1471211755" TargetMode="External"/><Relationship Id="rId4197" Type="http://schemas.openxmlformats.org/officeDocument/2006/relationships/hyperlink" Target="http://abs.twimg.com/images/themes/theme14/bg.gif" TargetMode="External"/><Relationship Id="rId5248" Type="http://schemas.openxmlformats.org/officeDocument/2006/relationships/hyperlink" Target="http://pbs.twimg.com/profile_images/842343439702331392/FB3C8Vsw_normal.jpg" TargetMode="External"/><Relationship Id="rId5455" Type="http://schemas.openxmlformats.org/officeDocument/2006/relationships/hyperlink" Target="http://pbs.twimg.com/profile_images/378800000762363536/f1f72dd57f81346969b57b7edd7cbee0_normal.jpeg" TargetMode="External"/><Relationship Id="rId5662" Type="http://schemas.openxmlformats.org/officeDocument/2006/relationships/hyperlink" Target="http://pbs.twimg.com/profile_images/554534333893992448/XQKwzDXt_normal.png" TargetMode="External"/><Relationship Id="rId6506" Type="http://schemas.openxmlformats.org/officeDocument/2006/relationships/hyperlink" Target="http://pbs.twimg.com/profile_images/832361688485736449/DtcOmGE0_normal.jpg" TargetMode="External"/><Relationship Id="rId6713" Type="http://schemas.openxmlformats.org/officeDocument/2006/relationships/hyperlink" Target="http://pbs.twimg.com/profile_images/612744723502112769/_SnssCPv_normal.jpg" TargetMode="External"/><Relationship Id="rId6920" Type="http://schemas.openxmlformats.org/officeDocument/2006/relationships/hyperlink" Target="http://pbs.twimg.com/profile_images/731787392206639104/Q3XC8i-J_normal.jpg" TargetMode="External"/><Relationship Id="rId1858" Type="http://schemas.openxmlformats.org/officeDocument/2006/relationships/hyperlink" Target="https://pbs.twimg.com/profile_banners/914822881/1365196174" TargetMode="External"/><Relationship Id="rId4057" Type="http://schemas.openxmlformats.org/officeDocument/2006/relationships/hyperlink" Target="http://pbs.twimg.com/profile_background_images/731126429/dd2c60f5027c7c014e40b1e7e11a0950.jpeg" TargetMode="External"/><Relationship Id="rId4264" Type="http://schemas.openxmlformats.org/officeDocument/2006/relationships/hyperlink" Target="http://pbs.twimg.com/profile_background_images/378800000168665032/-XdMWMPy.png" TargetMode="External"/><Relationship Id="rId4471" Type="http://schemas.openxmlformats.org/officeDocument/2006/relationships/hyperlink" Target="http://abs.twimg.com/images/themes/theme5/bg.gif" TargetMode="External"/><Relationship Id="rId5108" Type="http://schemas.openxmlformats.org/officeDocument/2006/relationships/hyperlink" Target="http://pbs.twimg.com/profile_images/822440838852739077/-m1M8gla_normal.jpg" TargetMode="External"/><Relationship Id="rId5315" Type="http://schemas.openxmlformats.org/officeDocument/2006/relationships/hyperlink" Target="http://pbs.twimg.com/profile_images/842699159476092929/8bowcVyj_normal.jpg" TargetMode="External"/><Relationship Id="rId5522" Type="http://schemas.openxmlformats.org/officeDocument/2006/relationships/hyperlink" Target="http://pbs.twimg.com/profile_images/494681362767425538/ILPdaugu_normal.jpeg" TargetMode="External"/><Relationship Id="rId8678" Type="http://schemas.openxmlformats.org/officeDocument/2006/relationships/hyperlink" Target="https://twitter.com/fitcaarl" TargetMode="External"/><Relationship Id="rId8885" Type="http://schemas.openxmlformats.org/officeDocument/2006/relationships/hyperlink" Target="https://twitter.com/trutechiez" TargetMode="External"/><Relationship Id="rId2909" Type="http://schemas.openxmlformats.org/officeDocument/2006/relationships/hyperlink" Target="https://pbs.twimg.com/profile_banners/2246704952/1484636723" TargetMode="External"/><Relationship Id="rId3073" Type="http://schemas.openxmlformats.org/officeDocument/2006/relationships/hyperlink" Target="http://abs.twimg.com/images/themes/theme14/bg.gif" TargetMode="External"/><Relationship Id="rId3280" Type="http://schemas.openxmlformats.org/officeDocument/2006/relationships/hyperlink" Target="http://abs.twimg.com/images/themes/theme1/bg.png" TargetMode="External"/><Relationship Id="rId4124" Type="http://schemas.openxmlformats.org/officeDocument/2006/relationships/hyperlink" Target="http://abs.twimg.com/images/themes/theme11/bg.gif" TargetMode="External"/><Relationship Id="rId4331" Type="http://schemas.openxmlformats.org/officeDocument/2006/relationships/hyperlink" Target="http://abs.twimg.com/images/themes/theme18/bg.gif" TargetMode="External"/><Relationship Id="rId7487" Type="http://schemas.openxmlformats.org/officeDocument/2006/relationships/hyperlink" Target="https://twitter.com/cospquarheadri" TargetMode="External"/><Relationship Id="rId7694" Type="http://schemas.openxmlformats.org/officeDocument/2006/relationships/hyperlink" Target="https://twitter.com/daniel_j_gray" TargetMode="External"/><Relationship Id="rId8538" Type="http://schemas.openxmlformats.org/officeDocument/2006/relationships/hyperlink" Target="https://twitter.com/ltaliangirll_xo" TargetMode="External"/><Relationship Id="rId1718" Type="http://schemas.openxmlformats.org/officeDocument/2006/relationships/hyperlink" Target="https://pbs.twimg.com/profile_banners/1260205026/1469478743" TargetMode="External"/><Relationship Id="rId1925" Type="http://schemas.openxmlformats.org/officeDocument/2006/relationships/hyperlink" Target="https://pbs.twimg.com/profile_banners/464319165/1471212012" TargetMode="External"/><Relationship Id="rId3140" Type="http://schemas.openxmlformats.org/officeDocument/2006/relationships/hyperlink" Target="http://pbs.twimg.com/profile_background_images/378800000182703956/D12mFljv.jpeg" TargetMode="External"/><Relationship Id="rId6089" Type="http://schemas.openxmlformats.org/officeDocument/2006/relationships/hyperlink" Target="http://pbs.twimg.com/profile_images/582181578228572160/MYFzyJLM_normal.jpg" TargetMode="External"/><Relationship Id="rId6296" Type="http://schemas.openxmlformats.org/officeDocument/2006/relationships/hyperlink" Target="http://pbs.twimg.com/profile_images/785889336919293952/-FkY7nNv_normal.jpg" TargetMode="External"/><Relationship Id="rId7347" Type="http://schemas.openxmlformats.org/officeDocument/2006/relationships/hyperlink" Target="https://twitter.com/damien38002591" TargetMode="External"/><Relationship Id="rId8745" Type="http://schemas.openxmlformats.org/officeDocument/2006/relationships/hyperlink" Target="https://twitter.com/technozonemx" TargetMode="External"/><Relationship Id="rId8952" Type="http://schemas.openxmlformats.org/officeDocument/2006/relationships/hyperlink" Target="https://twitter.com/alzulficity" TargetMode="External"/><Relationship Id="rId6156" Type="http://schemas.openxmlformats.org/officeDocument/2006/relationships/hyperlink" Target="http://abs.twimg.com/sticky/default_profile_images/default_profile_normal.png" TargetMode="External"/><Relationship Id="rId7554" Type="http://schemas.openxmlformats.org/officeDocument/2006/relationships/hyperlink" Target="https://twitter.com/tournaydavid" TargetMode="External"/><Relationship Id="rId7761" Type="http://schemas.openxmlformats.org/officeDocument/2006/relationships/hyperlink" Target="https://twitter.com/gen_j" TargetMode="External"/><Relationship Id="rId8605" Type="http://schemas.openxmlformats.org/officeDocument/2006/relationships/hyperlink" Target="https://twitter.com/j_bangarang" TargetMode="External"/><Relationship Id="rId8812" Type="http://schemas.openxmlformats.org/officeDocument/2006/relationships/hyperlink" Target="https://twitter.com/rrangel3092" TargetMode="External"/><Relationship Id="rId2699" Type="http://schemas.openxmlformats.org/officeDocument/2006/relationships/hyperlink" Target="https://pbs.twimg.com/profile_banners/99349801/1462035265" TargetMode="External"/><Relationship Id="rId3000" Type="http://schemas.openxmlformats.org/officeDocument/2006/relationships/hyperlink" Target="http://abs.twimg.com/images/themes/theme5/bg.gif" TargetMode="External"/><Relationship Id="rId3957" Type="http://schemas.openxmlformats.org/officeDocument/2006/relationships/hyperlink" Target="http://pbs.twimg.com/profile_background_images/830829345/0f881982379d2a198cbfb348e023c2b9.jpeg" TargetMode="External"/><Relationship Id="rId6363" Type="http://schemas.openxmlformats.org/officeDocument/2006/relationships/hyperlink" Target="http://pbs.twimg.com/profile_images/848462319382388738/wJaTqoXz_normal.jpg" TargetMode="External"/><Relationship Id="rId6570" Type="http://schemas.openxmlformats.org/officeDocument/2006/relationships/hyperlink" Target="http://pbs.twimg.com/profile_images/2498608079/vd4vb93ukp3iapm76a40_normal.jpeg" TargetMode="External"/><Relationship Id="rId7207" Type="http://schemas.openxmlformats.org/officeDocument/2006/relationships/hyperlink" Target="https://twitter.com/luanluannyyr43" TargetMode="External"/><Relationship Id="rId7414" Type="http://schemas.openxmlformats.org/officeDocument/2006/relationships/hyperlink" Target="https://twitter.com/omarfalvarado" TargetMode="External"/><Relationship Id="rId7621" Type="http://schemas.openxmlformats.org/officeDocument/2006/relationships/hyperlink" Target="https://twitter.com/wegotloves" TargetMode="External"/><Relationship Id="rId878" Type="http://schemas.openxmlformats.org/officeDocument/2006/relationships/hyperlink" Target="https://t.co/lV9NR3L7p5" TargetMode="External"/><Relationship Id="rId2559" Type="http://schemas.openxmlformats.org/officeDocument/2006/relationships/hyperlink" Target="https://pbs.twimg.com/profile_banners/467719251/1489247058" TargetMode="External"/><Relationship Id="rId2766" Type="http://schemas.openxmlformats.org/officeDocument/2006/relationships/hyperlink" Target="https://pbs.twimg.com/profile_banners/2280087056/1389096169" TargetMode="External"/><Relationship Id="rId2973" Type="http://schemas.openxmlformats.org/officeDocument/2006/relationships/hyperlink" Target="http://abs.twimg.com/images/themes/theme9/bg.gif" TargetMode="External"/><Relationship Id="rId3817" Type="http://schemas.openxmlformats.org/officeDocument/2006/relationships/hyperlink" Target="http://abs.twimg.com/images/themes/theme1/bg.png" TargetMode="External"/><Relationship Id="rId5172" Type="http://schemas.openxmlformats.org/officeDocument/2006/relationships/hyperlink" Target="http://pbs.twimg.com/profile_images/568097870226522112/eSyEztv4_normal.jpeg" TargetMode="External"/><Relationship Id="rId6016" Type="http://schemas.openxmlformats.org/officeDocument/2006/relationships/hyperlink" Target="http://pbs.twimg.com/profile_images/743419606082134016/H7FMahm4_normal.jpg" TargetMode="External"/><Relationship Id="rId6223" Type="http://schemas.openxmlformats.org/officeDocument/2006/relationships/hyperlink" Target="http://pbs.twimg.com/profile_images/791750792696958976/o2Pfjwk8_normal.jpg" TargetMode="External"/><Relationship Id="rId6430" Type="http://schemas.openxmlformats.org/officeDocument/2006/relationships/hyperlink" Target="http://pbs.twimg.com/profile_images/446778495067103232/UMpxKxwc_normal.png" TargetMode="External"/><Relationship Id="rId9379" Type="http://schemas.openxmlformats.org/officeDocument/2006/relationships/hyperlink" Target="https://twitter.com/ben3beeed" TargetMode="External"/><Relationship Id="rId738" Type="http://schemas.openxmlformats.org/officeDocument/2006/relationships/hyperlink" Target="https://t.co/HnDhkPQgWY" TargetMode="External"/><Relationship Id="rId945" Type="http://schemas.openxmlformats.org/officeDocument/2006/relationships/hyperlink" Target="https://t.co/LH7iM7ZDqE" TargetMode="External"/><Relationship Id="rId1368" Type="http://schemas.openxmlformats.org/officeDocument/2006/relationships/hyperlink" Target="https://pbs.twimg.com/profile_banners/2326527039/1425192312" TargetMode="External"/><Relationship Id="rId1575" Type="http://schemas.openxmlformats.org/officeDocument/2006/relationships/hyperlink" Target="https://pbs.twimg.com/profile_banners/614813875/1463959313" TargetMode="External"/><Relationship Id="rId1782" Type="http://schemas.openxmlformats.org/officeDocument/2006/relationships/hyperlink" Target="https://pbs.twimg.com/profile_banners/792841548614529032/1478527098" TargetMode="External"/><Relationship Id="rId2419" Type="http://schemas.openxmlformats.org/officeDocument/2006/relationships/hyperlink" Target="https://pbs.twimg.com/profile_banners/1730499012/1491016776" TargetMode="External"/><Relationship Id="rId2626" Type="http://schemas.openxmlformats.org/officeDocument/2006/relationships/hyperlink" Target="https://pbs.twimg.com/profile_banners/3380271472/1470264913" TargetMode="External"/><Relationship Id="rId2833" Type="http://schemas.openxmlformats.org/officeDocument/2006/relationships/hyperlink" Target="https://pbs.twimg.com/profile_banners/276106605/1478833344" TargetMode="External"/><Relationship Id="rId5032" Type="http://schemas.openxmlformats.org/officeDocument/2006/relationships/hyperlink" Target="http://pbs.twimg.com/profile_images/845331672627384321/Tg18DzEA_normal.jpg" TargetMode="External"/><Relationship Id="rId5989" Type="http://schemas.openxmlformats.org/officeDocument/2006/relationships/hyperlink" Target="http://pbs.twimg.com/profile_images/831196449715134464/PUSrLNvz_normal.jpg" TargetMode="External"/><Relationship Id="rId8188" Type="http://schemas.openxmlformats.org/officeDocument/2006/relationships/hyperlink" Target="https://twitter.com/hongwonthailand" TargetMode="External"/><Relationship Id="rId8395" Type="http://schemas.openxmlformats.org/officeDocument/2006/relationships/hyperlink" Target="https://twitter.com/thefeed2000" TargetMode="External"/><Relationship Id="rId9239" Type="http://schemas.openxmlformats.org/officeDocument/2006/relationships/hyperlink" Target="https://twitter.com/tlwnewspump" TargetMode="External"/><Relationship Id="rId9446" Type="http://schemas.openxmlformats.org/officeDocument/2006/relationships/hyperlink" Target="https://twitter.com/ujenx1_lol" TargetMode="External"/><Relationship Id="rId74" Type="http://schemas.openxmlformats.org/officeDocument/2006/relationships/hyperlink" Target="http://t.co/IJ4XJRT6Cc" TargetMode="External"/><Relationship Id="rId805" Type="http://schemas.openxmlformats.org/officeDocument/2006/relationships/hyperlink" Target="http://t.co/Y1rVcMsRHV" TargetMode="External"/><Relationship Id="rId1228" Type="http://schemas.openxmlformats.org/officeDocument/2006/relationships/hyperlink" Target="https://pbs.twimg.com/profile_banners/1447134642/1490567635" TargetMode="External"/><Relationship Id="rId1435" Type="http://schemas.openxmlformats.org/officeDocument/2006/relationships/hyperlink" Target="https://pbs.twimg.com/profile_banners/391932293/1490811074" TargetMode="External"/><Relationship Id="rId4798" Type="http://schemas.openxmlformats.org/officeDocument/2006/relationships/hyperlink" Target="http://pbs.twimg.com/profile_background_images/511650464606072832/l6cth7VQ.png" TargetMode="External"/><Relationship Id="rId8048" Type="http://schemas.openxmlformats.org/officeDocument/2006/relationships/hyperlink" Target="https://twitter.com/nordinemarokino" TargetMode="External"/><Relationship Id="rId8255" Type="http://schemas.openxmlformats.org/officeDocument/2006/relationships/hyperlink" Target="https://twitter.com/salvianthony" TargetMode="External"/><Relationship Id="rId8462" Type="http://schemas.openxmlformats.org/officeDocument/2006/relationships/hyperlink" Target="https://twitter.com/lebasqueytb" TargetMode="External"/><Relationship Id="rId9306" Type="http://schemas.openxmlformats.org/officeDocument/2006/relationships/hyperlink" Target="https://twitter.com/dvn5qqrwnacom6g" TargetMode="External"/><Relationship Id="rId1642" Type="http://schemas.openxmlformats.org/officeDocument/2006/relationships/hyperlink" Target="https://pbs.twimg.com/profile_banners/772803442846867457/1481209849" TargetMode="External"/><Relationship Id="rId2900" Type="http://schemas.openxmlformats.org/officeDocument/2006/relationships/hyperlink" Target="https://pbs.twimg.com/profile_banners/825134140563529728/1485563288" TargetMode="External"/><Relationship Id="rId5849" Type="http://schemas.openxmlformats.org/officeDocument/2006/relationships/hyperlink" Target="http://pbs.twimg.com/profile_images/749771229947568128/W4e7JFQE_normal.jpg" TargetMode="External"/><Relationship Id="rId7064" Type="http://schemas.openxmlformats.org/officeDocument/2006/relationships/hyperlink" Target="http://pbs.twimg.com/profile_images/832912831842488322/2TTV2Gd4_normal.jpg" TargetMode="External"/><Relationship Id="rId7271" Type="http://schemas.openxmlformats.org/officeDocument/2006/relationships/hyperlink" Target="https://twitter.com/andresparejagai" TargetMode="External"/><Relationship Id="rId8115" Type="http://schemas.openxmlformats.org/officeDocument/2006/relationships/hyperlink" Target="https://twitter.com/mayer__" TargetMode="External"/><Relationship Id="rId8322" Type="http://schemas.openxmlformats.org/officeDocument/2006/relationships/hyperlink" Target="https://twitter.com/giftedsoulent" TargetMode="External"/><Relationship Id="rId1502" Type="http://schemas.openxmlformats.org/officeDocument/2006/relationships/hyperlink" Target="https://pbs.twimg.com/profile_banners/827295449748901888/1486237411" TargetMode="External"/><Relationship Id="rId4658" Type="http://schemas.openxmlformats.org/officeDocument/2006/relationships/hyperlink" Target="http://abs.twimg.com/images/themes/theme1/bg.png" TargetMode="External"/><Relationship Id="rId4865" Type="http://schemas.openxmlformats.org/officeDocument/2006/relationships/hyperlink" Target="http://abs.twimg.com/images/themes/theme1/bg.png" TargetMode="External"/><Relationship Id="rId5709" Type="http://schemas.openxmlformats.org/officeDocument/2006/relationships/hyperlink" Target="http://pbs.twimg.com/profile_images/764950046198620160/9_fRBQ6k_normal.jpg" TargetMode="External"/><Relationship Id="rId5916" Type="http://schemas.openxmlformats.org/officeDocument/2006/relationships/hyperlink" Target="http://pbs.twimg.com/profile_images/846048581169557504/LYw6ZDJg_normal.jpg" TargetMode="External"/><Relationship Id="rId6080" Type="http://schemas.openxmlformats.org/officeDocument/2006/relationships/hyperlink" Target="http://pbs.twimg.com/profile_images/655489422474018816/UU71cRyU_normal.jpg" TargetMode="External"/><Relationship Id="rId7131" Type="http://schemas.openxmlformats.org/officeDocument/2006/relationships/hyperlink" Target="http://pbs.twimg.com/profile_images/829146938163367936/aABH6FnS_normal.jpg" TargetMode="External"/><Relationship Id="rId388" Type="http://schemas.openxmlformats.org/officeDocument/2006/relationships/hyperlink" Target="https://t.co/j62oZF8H1B" TargetMode="External"/><Relationship Id="rId2069" Type="http://schemas.openxmlformats.org/officeDocument/2006/relationships/hyperlink" Target="https://pbs.twimg.com/profile_banners/4891953617/1486994408" TargetMode="External"/><Relationship Id="rId3467" Type="http://schemas.openxmlformats.org/officeDocument/2006/relationships/hyperlink" Target="http://abs.twimg.com/images/themes/theme9/bg.gif" TargetMode="External"/><Relationship Id="rId3674" Type="http://schemas.openxmlformats.org/officeDocument/2006/relationships/hyperlink" Target="http://abs.twimg.com/images/themes/theme1/bg.png" TargetMode="External"/><Relationship Id="rId3881" Type="http://schemas.openxmlformats.org/officeDocument/2006/relationships/hyperlink" Target="http://pbs.twimg.com/profile_background_images/452671715819020288/be1y3gPv.jpeg" TargetMode="External"/><Relationship Id="rId4518" Type="http://schemas.openxmlformats.org/officeDocument/2006/relationships/hyperlink" Target="http://abs.twimg.com/images/themes/theme1/bg.png" TargetMode="External"/><Relationship Id="rId4725" Type="http://schemas.openxmlformats.org/officeDocument/2006/relationships/hyperlink" Target="http://abs.twimg.com/images/themes/theme1/bg.png" TargetMode="External"/><Relationship Id="rId4932" Type="http://schemas.openxmlformats.org/officeDocument/2006/relationships/hyperlink" Target="http://pbs.twimg.com/profile_images/796694487623995393/r-XtQ3_L_normal.jpg" TargetMode="External"/><Relationship Id="rId9096" Type="http://schemas.openxmlformats.org/officeDocument/2006/relationships/hyperlink" Target="https://twitter.com/adamtoutcourt" TargetMode="External"/><Relationship Id="rId595" Type="http://schemas.openxmlformats.org/officeDocument/2006/relationships/hyperlink" Target="http://t.co/4F2i6drlIP" TargetMode="External"/><Relationship Id="rId2276" Type="http://schemas.openxmlformats.org/officeDocument/2006/relationships/hyperlink" Target="https://pbs.twimg.com/profile_banners/2903576716/1417600574" TargetMode="External"/><Relationship Id="rId2483" Type="http://schemas.openxmlformats.org/officeDocument/2006/relationships/hyperlink" Target="https://pbs.twimg.com/profile_banners/547551851/1474218320" TargetMode="External"/><Relationship Id="rId2690" Type="http://schemas.openxmlformats.org/officeDocument/2006/relationships/hyperlink" Target="https://pbs.twimg.com/profile_banners/38395124/1472628988" TargetMode="External"/><Relationship Id="rId3327" Type="http://schemas.openxmlformats.org/officeDocument/2006/relationships/hyperlink" Target="http://pbs.twimg.com/profile_background_images/591609139534561280/imi3befU.jpg" TargetMode="External"/><Relationship Id="rId3534" Type="http://schemas.openxmlformats.org/officeDocument/2006/relationships/hyperlink" Target="http://abs.twimg.com/images/themes/theme14/bg.gif" TargetMode="External"/><Relationship Id="rId3741" Type="http://schemas.openxmlformats.org/officeDocument/2006/relationships/hyperlink" Target="http://pbs.twimg.com/profile_background_images/813003254/96a3b4055890cc587eab31e791de709d.gif" TargetMode="External"/><Relationship Id="rId6897" Type="http://schemas.openxmlformats.org/officeDocument/2006/relationships/hyperlink" Target="http://pbs.twimg.com/profile_images/516164684987133952/Sc3d_IVT_normal.jpeg" TargetMode="External"/><Relationship Id="rId7948" Type="http://schemas.openxmlformats.org/officeDocument/2006/relationships/hyperlink" Target="https://twitter.com/gadgetseden" TargetMode="External"/><Relationship Id="rId248" Type="http://schemas.openxmlformats.org/officeDocument/2006/relationships/hyperlink" Target="http://t.co/QOOixRoAIo" TargetMode="External"/><Relationship Id="rId455" Type="http://schemas.openxmlformats.org/officeDocument/2006/relationships/hyperlink" Target="https://t.co/dFLHSwI0l2" TargetMode="External"/><Relationship Id="rId662" Type="http://schemas.openxmlformats.org/officeDocument/2006/relationships/hyperlink" Target="https://t.co/MUJTgxZa9m" TargetMode="External"/><Relationship Id="rId1085" Type="http://schemas.openxmlformats.org/officeDocument/2006/relationships/hyperlink" Target="https://pbs.twimg.com/profile_banners/2475903280/1466111809" TargetMode="External"/><Relationship Id="rId1292" Type="http://schemas.openxmlformats.org/officeDocument/2006/relationships/hyperlink" Target="https://pbs.twimg.com/profile_banners/3089442934/1477903424" TargetMode="External"/><Relationship Id="rId2136" Type="http://schemas.openxmlformats.org/officeDocument/2006/relationships/hyperlink" Target="https://pbs.twimg.com/profile_banners/434868906/1470750939" TargetMode="External"/><Relationship Id="rId2343" Type="http://schemas.openxmlformats.org/officeDocument/2006/relationships/hyperlink" Target="https://pbs.twimg.com/profile_banners/897483817/1487722302" TargetMode="External"/><Relationship Id="rId2550" Type="http://schemas.openxmlformats.org/officeDocument/2006/relationships/hyperlink" Target="https://pbs.twimg.com/profile_banners/615318717/1463958831" TargetMode="External"/><Relationship Id="rId3601" Type="http://schemas.openxmlformats.org/officeDocument/2006/relationships/hyperlink" Target="http://abs.twimg.com/images/themes/theme1/bg.png" TargetMode="External"/><Relationship Id="rId5499" Type="http://schemas.openxmlformats.org/officeDocument/2006/relationships/hyperlink" Target="http://pbs.twimg.com/profile_images/795844450438086656/cr6WZ2BR_normal.jpg" TargetMode="External"/><Relationship Id="rId6757" Type="http://schemas.openxmlformats.org/officeDocument/2006/relationships/hyperlink" Target="http://pbs.twimg.com/profile_images/839453460617580546/k_GviYZ1_normal.jpg" TargetMode="External"/><Relationship Id="rId6964" Type="http://schemas.openxmlformats.org/officeDocument/2006/relationships/hyperlink" Target="http://pbs.twimg.com/profile_images/848196181142405120/ruTRD8qe_normal.jpg" TargetMode="External"/><Relationship Id="rId7808" Type="http://schemas.openxmlformats.org/officeDocument/2006/relationships/hyperlink" Target="https://twitter.com/dereinlshaj" TargetMode="External"/><Relationship Id="rId9163" Type="http://schemas.openxmlformats.org/officeDocument/2006/relationships/hyperlink" Target="https://twitter.com/pairsonnalitesu" TargetMode="External"/><Relationship Id="rId9370" Type="http://schemas.openxmlformats.org/officeDocument/2006/relationships/hyperlink" Target="https://twitter.com/puqocupajaf" TargetMode="External"/><Relationship Id="rId108" Type="http://schemas.openxmlformats.org/officeDocument/2006/relationships/hyperlink" Target="https://t.co/Y0moQ70Crg" TargetMode="External"/><Relationship Id="rId315" Type="http://schemas.openxmlformats.org/officeDocument/2006/relationships/hyperlink" Target="https://t.co/eB2cl61zon" TargetMode="External"/><Relationship Id="rId522" Type="http://schemas.openxmlformats.org/officeDocument/2006/relationships/hyperlink" Target="https://t.co/WLIXxoxSLq" TargetMode="External"/><Relationship Id="rId1152" Type="http://schemas.openxmlformats.org/officeDocument/2006/relationships/hyperlink" Target="https://pbs.twimg.com/profile_banners/1638530113/1421260725" TargetMode="External"/><Relationship Id="rId2203" Type="http://schemas.openxmlformats.org/officeDocument/2006/relationships/hyperlink" Target="https://pbs.twimg.com/profile_banners/1969664648/1416216292" TargetMode="External"/><Relationship Id="rId2410" Type="http://schemas.openxmlformats.org/officeDocument/2006/relationships/hyperlink" Target="https://pbs.twimg.com/profile_banners/408493177/1490195646" TargetMode="External"/><Relationship Id="rId5359" Type="http://schemas.openxmlformats.org/officeDocument/2006/relationships/hyperlink" Target="http://abs.twimg.com/sticky/default_profile_images/default_profile_normal.png" TargetMode="External"/><Relationship Id="rId5566" Type="http://schemas.openxmlformats.org/officeDocument/2006/relationships/hyperlink" Target="http://pbs.twimg.com/profile_images/1385569745/010_normal.JPG" TargetMode="External"/><Relationship Id="rId5773" Type="http://schemas.openxmlformats.org/officeDocument/2006/relationships/hyperlink" Target="http://pbs.twimg.com/profile_images/825406704858730496/BbE3ra0d_normal.jpg" TargetMode="External"/><Relationship Id="rId6617" Type="http://schemas.openxmlformats.org/officeDocument/2006/relationships/hyperlink" Target="http://pbs.twimg.com/profile_images/581871657804951552/Zl_XgW9m_normal.png" TargetMode="External"/><Relationship Id="rId9023" Type="http://schemas.openxmlformats.org/officeDocument/2006/relationships/hyperlink" Target="https://twitter.com/alyemennow" TargetMode="External"/><Relationship Id="rId9230" Type="http://schemas.openxmlformats.org/officeDocument/2006/relationships/hyperlink" Target="https://twitter.com/hydrlon_" TargetMode="External"/><Relationship Id="rId1012" Type="http://schemas.openxmlformats.org/officeDocument/2006/relationships/hyperlink" Target="http://t.co/g69zznQRah" TargetMode="External"/><Relationship Id="rId4168" Type="http://schemas.openxmlformats.org/officeDocument/2006/relationships/hyperlink" Target="http://pbs.twimg.com/profile_background_images/439313447952461824/5w_Be14h.jpeg" TargetMode="External"/><Relationship Id="rId4375" Type="http://schemas.openxmlformats.org/officeDocument/2006/relationships/hyperlink" Target="http://pbs.twimg.com/profile_background_images/457919924279586818/knJxk8Hr.jpeg" TargetMode="External"/><Relationship Id="rId5219" Type="http://schemas.openxmlformats.org/officeDocument/2006/relationships/hyperlink" Target="http://pbs.twimg.com/profile_images/764201148920258565/Bei_Up2p_normal.jpg" TargetMode="External"/><Relationship Id="rId5426" Type="http://schemas.openxmlformats.org/officeDocument/2006/relationships/hyperlink" Target="http://pbs.twimg.com/profile_images/667475763814408192/HEkb3KQI_normal.jpg" TargetMode="External"/><Relationship Id="rId5980" Type="http://schemas.openxmlformats.org/officeDocument/2006/relationships/hyperlink" Target="http://pbs.twimg.com/profile_images/1777767672/177032_normal.jpg" TargetMode="External"/><Relationship Id="rId6824" Type="http://schemas.openxmlformats.org/officeDocument/2006/relationships/hyperlink" Target="http://pbs.twimg.com/profile_images/831125085809422337/FKSnDLV9_normal.jpg" TargetMode="External"/><Relationship Id="rId1969" Type="http://schemas.openxmlformats.org/officeDocument/2006/relationships/hyperlink" Target="https://pbs.twimg.com/profile_banners/98382537/1489048766" TargetMode="External"/><Relationship Id="rId3184" Type="http://schemas.openxmlformats.org/officeDocument/2006/relationships/hyperlink" Target="http://pbs.twimg.com/profile_background_images/814064957/5419c712b619de3f156064f095b93970.jpeg" TargetMode="External"/><Relationship Id="rId4028" Type="http://schemas.openxmlformats.org/officeDocument/2006/relationships/hyperlink" Target="http://abs.twimg.com/images/themes/theme13/bg.gif" TargetMode="External"/><Relationship Id="rId4235" Type="http://schemas.openxmlformats.org/officeDocument/2006/relationships/hyperlink" Target="http://pbs.twimg.com/profile_background_images/594089505457446914/lCC3rbmI.jpg" TargetMode="External"/><Relationship Id="rId4582" Type="http://schemas.openxmlformats.org/officeDocument/2006/relationships/hyperlink" Target="http://abs.twimg.com/images/themes/theme1/bg.png" TargetMode="External"/><Relationship Id="rId5633" Type="http://schemas.openxmlformats.org/officeDocument/2006/relationships/hyperlink" Target="http://pbs.twimg.com/profile_images/412926679690915840/iiX-Jfy5_normal.jpeg" TargetMode="External"/><Relationship Id="rId5840" Type="http://schemas.openxmlformats.org/officeDocument/2006/relationships/hyperlink" Target="http://pbs.twimg.com/profile_images/798243277413773312/jVSg30gB_normal.jpg" TargetMode="External"/><Relationship Id="rId8789" Type="http://schemas.openxmlformats.org/officeDocument/2006/relationships/hyperlink" Target="https://twitter.com/fieldworkbrewco" TargetMode="External"/><Relationship Id="rId8996" Type="http://schemas.openxmlformats.org/officeDocument/2006/relationships/hyperlink" Target="https://twitter.com/jedsthirdterm" TargetMode="External"/><Relationship Id="rId1829" Type="http://schemas.openxmlformats.org/officeDocument/2006/relationships/hyperlink" Target="https://pbs.twimg.com/profile_banners/220328290/1488628278" TargetMode="External"/><Relationship Id="rId3391" Type="http://schemas.openxmlformats.org/officeDocument/2006/relationships/hyperlink" Target="http://pbs.twimg.com/profile_background_images/128268570/twitreck2.jpg" TargetMode="External"/><Relationship Id="rId4442" Type="http://schemas.openxmlformats.org/officeDocument/2006/relationships/hyperlink" Target="http://abs.twimg.com/images/themes/theme1/bg.png" TargetMode="External"/><Relationship Id="rId5700" Type="http://schemas.openxmlformats.org/officeDocument/2006/relationships/hyperlink" Target="http://pbs.twimg.com/profile_images/1097106646/Balbi_mini-jamendo2_normal.jpg" TargetMode="External"/><Relationship Id="rId7598" Type="http://schemas.openxmlformats.org/officeDocument/2006/relationships/hyperlink" Target="https://twitter.com/sieurnewt" TargetMode="External"/><Relationship Id="rId8649" Type="http://schemas.openxmlformats.org/officeDocument/2006/relationships/hyperlink" Target="https://twitter.com/samsungmobileus" TargetMode="External"/><Relationship Id="rId8856" Type="http://schemas.openxmlformats.org/officeDocument/2006/relationships/hyperlink" Target="https://twitter.com/galaxy_saii" TargetMode="External"/><Relationship Id="rId3044" Type="http://schemas.openxmlformats.org/officeDocument/2006/relationships/hyperlink" Target="http://abs.twimg.com/images/themes/theme1/bg.png" TargetMode="External"/><Relationship Id="rId3251" Type="http://schemas.openxmlformats.org/officeDocument/2006/relationships/hyperlink" Target="http://pbs.twimg.com/profile_background_images/762575769/a519be2318f1a986a25fd76cdd486c69.png" TargetMode="External"/><Relationship Id="rId4302" Type="http://schemas.openxmlformats.org/officeDocument/2006/relationships/hyperlink" Target="http://abs.twimg.com/images/themes/theme19/bg.gif" TargetMode="External"/><Relationship Id="rId7458" Type="http://schemas.openxmlformats.org/officeDocument/2006/relationships/hyperlink" Target="https://twitter.com/jairo_j_sanchez" TargetMode="External"/><Relationship Id="rId7665" Type="http://schemas.openxmlformats.org/officeDocument/2006/relationships/hyperlink" Target="https://twitter.com/j_i_w5" TargetMode="External"/><Relationship Id="rId7872" Type="http://schemas.openxmlformats.org/officeDocument/2006/relationships/hyperlink" Target="https://twitter.com/j_mcdougall68" TargetMode="External"/><Relationship Id="rId8509" Type="http://schemas.openxmlformats.org/officeDocument/2006/relationships/hyperlink" Target="https://twitter.com/maximaxoo" TargetMode="External"/><Relationship Id="rId8716" Type="http://schemas.openxmlformats.org/officeDocument/2006/relationships/hyperlink" Target="https://twitter.com/highwind__sport" TargetMode="External"/><Relationship Id="rId8923" Type="http://schemas.openxmlformats.org/officeDocument/2006/relationships/hyperlink" Target="https://twitter.com/juliy1705" TargetMode="External"/><Relationship Id="rId172" Type="http://schemas.openxmlformats.org/officeDocument/2006/relationships/hyperlink" Target="http://t.co/0LFPOF8fVx" TargetMode="External"/><Relationship Id="rId2060" Type="http://schemas.openxmlformats.org/officeDocument/2006/relationships/hyperlink" Target="https://pbs.twimg.com/profile_banners/2445472574/1397570370" TargetMode="External"/><Relationship Id="rId3111" Type="http://schemas.openxmlformats.org/officeDocument/2006/relationships/hyperlink" Target="http://pbs.twimg.com/profile_background_images/524943596462411776/Lgv_4BLT.jpeg" TargetMode="External"/><Relationship Id="rId6267" Type="http://schemas.openxmlformats.org/officeDocument/2006/relationships/hyperlink" Target="http://pbs.twimg.com/profile_images/534293459616550913/mp0wT9wT_normal.jpeg" TargetMode="External"/><Relationship Id="rId6474" Type="http://schemas.openxmlformats.org/officeDocument/2006/relationships/hyperlink" Target="http://pbs.twimg.com/profile_images/843585253751095297/eBHJKsSB_normal.jpg" TargetMode="External"/><Relationship Id="rId6681" Type="http://schemas.openxmlformats.org/officeDocument/2006/relationships/hyperlink" Target="http://pbs.twimg.com/profile_images/833762353896370177/SZXQZflU_normal.jpg" TargetMode="External"/><Relationship Id="rId7318" Type="http://schemas.openxmlformats.org/officeDocument/2006/relationships/hyperlink" Target="https://twitter.com/sarahhimlal" TargetMode="External"/><Relationship Id="rId7525" Type="http://schemas.openxmlformats.org/officeDocument/2006/relationships/hyperlink" Target="https://twitter.com/jshdaniel223" TargetMode="External"/><Relationship Id="rId7732" Type="http://schemas.openxmlformats.org/officeDocument/2006/relationships/hyperlink" Target="https://twitter.com/kinjadeals" TargetMode="External"/><Relationship Id="rId989" Type="http://schemas.openxmlformats.org/officeDocument/2006/relationships/hyperlink" Target="https://t.co/PLrY5Fr58n" TargetMode="External"/><Relationship Id="rId2877" Type="http://schemas.openxmlformats.org/officeDocument/2006/relationships/hyperlink" Target="https://pbs.twimg.com/profile_banners/814948931121647616/1487106643" TargetMode="External"/><Relationship Id="rId5076" Type="http://schemas.openxmlformats.org/officeDocument/2006/relationships/hyperlink" Target="http://pbs.twimg.com/profile_images/679637611695091712/thsvpUlJ_normal.png" TargetMode="External"/><Relationship Id="rId5283" Type="http://schemas.openxmlformats.org/officeDocument/2006/relationships/hyperlink" Target="http://pbs.twimg.com/profile_images/847147838559731714/R94qhXtz_normal.jpg" TargetMode="External"/><Relationship Id="rId5490" Type="http://schemas.openxmlformats.org/officeDocument/2006/relationships/hyperlink" Target="http://pbs.twimg.com/profile_images/763000891502911488/DUUQ6Ahf_normal.jpg" TargetMode="External"/><Relationship Id="rId6127" Type="http://schemas.openxmlformats.org/officeDocument/2006/relationships/hyperlink" Target="http://pbs.twimg.com/profile_images/844919386309746689/rDLMEhTN_normal.jpg" TargetMode="External"/><Relationship Id="rId6334" Type="http://schemas.openxmlformats.org/officeDocument/2006/relationships/hyperlink" Target="http://pbs.twimg.com/profile_images/848825336158535682/rqvBlqiG_normal.jpg" TargetMode="External"/><Relationship Id="rId6541" Type="http://schemas.openxmlformats.org/officeDocument/2006/relationships/hyperlink" Target="http://pbs.twimg.com/profile_images/847006969302958080/ia5wTBU3_normal.jpg" TargetMode="External"/><Relationship Id="rId849" Type="http://schemas.openxmlformats.org/officeDocument/2006/relationships/hyperlink" Target="https://t.co/tYi7liCAgr" TargetMode="External"/><Relationship Id="rId1479" Type="http://schemas.openxmlformats.org/officeDocument/2006/relationships/hyperlink" Target="https://pbs.twimg.com/profile_banners/14626738/1487292289" TargetMode="External"/><Relationship Id="rId1686" Type="http://schemas.openxmlformats.org/officeDocument/2006/relationships/hyperlink" Target="https://pbs.twimg.com/profile_banners/1036024441/1487645182" TargetMode="External"/><Relationship Id="rId3928" Type="http://schemas.openxmlformats.org/officeDocument/2006/relationships/hyperlink" Target="http://abs.twimg.com/images/themes/theme17/bg.gif" TargetMode="External"/><Relationship Id="rId4092" Type="http://schemas.openxmlformats.org/officeDocument/2006/relationships/hyperlink" Target="http://pbs.twimg.com/profile_background_images/649481105045721088/MdNX8f3z.jpg" TargetMode="External"/><Relationship Id="rId5143" Type="http://schemas.openxmlformats.org/officeDocument/2006/relationships/hyperlink" Target="http://pbs.twimg.com/profile_images/803303486263791616/iHiDnaXm_normal.jpg" TargetMode="External"/><Relationship Id="rId5350" Type="http://schemas.openxmlformats.org/officeDocument/2006/relationships/hyperlink" Target="http://pbs.twimg.com/profile_images/846291991411539968/C4bN2n8d_normal.jpg" TargetMode="External"/><Relationship Id="rId6401" Type="http://schemas.openxmlformats.org/officeDocument/2006/relationships/hyperlink" Target="http://pbs.twimg.com/profile_images/848558235351003136/mIWJEOYd_normal.jpg" TargetMode="External"/><Relationship Id="rId8299" Type="http://schemas.openxmlformats.org/officeDocument/2006/relationships/hyperlink" Target="https://twitter.com/simdom64" TargetMode="External"/><Relationship Id="rId1339" Type="http://schemas.openxmlformats.org/officeDocument/2006/relationships/hyperlink" Target="https://pbs.twimg.com/profile_banners/1036822832/1480502521" TargetMode="External"/><Relationship Id="rId1893" Type="http://schemas.openxmlformats.org/officeDocument/2006/relationships/hyperlink" Target="https://pbs.twimg.com/profile_banners/591323513/1423339082" TargetMode="External"/><Relationship Id="rId2737" Type="http://schemas.openxmlformats.org/officeDocument/2006/relationships/hyperlink" Target="https://pbs.twimg.com/profile_banners/208056970/1385144150" TargetMode="External"/><Relationship Id="rId2944" Type="http://schemas.openxmlformats.org/officeDocument/2006/relationships/hyperlink" Target="http://pbs.twimg.com/profile_background_images/222130454/background-twitter-tecmundo.jpg" TargetMode="External"/><Relationship Id="rId5003" Type="http://schemas.openxmlformats.org/officeDocument/2006/relationships/hyperlink" Target="http://pbs.twimg.com/profile_images/825543002655334400/h7EWcTrA_normal.jpg" TargetMode="External"/><Relationship Id="rId5210" Type="http://schemas.openxmlformats.org/officeDocument/2006/relationships/hyperlink" Target="http://pbs.twimg.com/profile_images/490650507279888384/O5pyk7bV_normal.jpeg" TargetMode="External"/><Relationship Id="rId8159" Type="http://schemas.openxmlformats.org/officeDocument/2006/relationships/hyperlink" Target="https://twitter.com/j_israelmx" TargetMode="External"/><Relationship Id="rId8366" Type="http://schemas.openxmlformats.org/officeDocument/2006/relationships/hyperlink" Target="https://twitter.com/carmenyvette4" TargetMode="External"/><Relationship Id="rId709" Type="http://schemas.openxmlformats.org/officeDocument/2006/relationships/hyperlink" Target="https://t.co/FcZ5E4hUbq" TargetMode="External"/><Relationship Id="rId916" Type="http://schemas.openxmlformats.org/officeDocument/2006/relationships/hyperlink" Target="https://t.co/XIZ42vztvr" TargetMode="External"/><Relationship Id="rId1546" Type="http://schemas.openxmlformats.org/officeDocument/2006/relationships/hyperlink" Target="https://pbs.twimg.com/profile_banners/2773482478/1410957784" TargetMode="External"/><Relationship Id="rId1753" Type="http://schemas.openxmlformats.org/officeDocument/2006/relationships/hyperlink" Target="https://pbs.twimg.com/profile_banners/2255221796/1462215563" TargetMode="External"/><Relationship Id="rId1960" Type="http://schemas.openxmlformats.org/officeDocument/2006/relationships/hyperlink" Target="https://pbs.twimg.com/profile_banners/702565249170460673/1476910833" TargetMode="External"/><Relationship Id="rId2804" Type="http://schemas.openxmlformats.org/officeDocument/2006/relationships/hyperlink" Target="https://pbs.twimg.com/profile_banners/2435243745/1490892286" TargetMode="External"/><Relationship Id="rId7175" Type="http://schemas.openxmlformats.org/officeDocument/2006/relationships/hyperlink" Target="http://pbs.twimg.com/profile_images/528530167111512064/TBf-e3YI_normal.jpeg" TargetMode="External"/><Relationship Id="rId8019" Type="http://schemas.openxmlformats.org/officeDocument/2006/relationships/hyperlink" Target="https://twitter.com/randyroypatric2" TargetMode="External"/><Relationship Id="rId8573" Type="http://schemas.openxmlformats.org/officeDocument/2006/relationships/hyperlink" Target="https://twitter.com/m_min_j" TargetMode="External"/><Relationship Id="rId8780" Type="http://schemas.openxmlformats.org/officeDocument/2006/relationships/hyperlink" Target="https://twitter.com/roshana_j" TargetMode="External"/><Relationship Id="rId9417" Type="http://schemas.openxmlformats.org/officeDocument/2006/relationships/hyperlink" Target="https://twitter.com/katyvewytyh" TargetMode="External"/><Relationship Id="rId45" Type="http://schemas.openxmlformats.org/officeDocument/2006/relationships/hyperlink" Target="http://t.co/wkDUnawJuo" TargetMode="External"/><Relationship Id="rId1406" Type="http://schemas.openxmlformats.org/officeDocument/2006/relationships/hyperlink" Target="https://pbs.twimg.com/profile_banners/1243035006/1461856870" TargetMode="External"/><Relationship Id="rId1613" Type="http://schemas.openxmlformats.org/officeDocument/2006/relationships/hyperlink" Target="https://pbs.twimg.com/profile_banners/715247106294874117/1491203674" TargetMode="External"/><Relationship Id="rId1820" Type="http://schemas.openxmlformats.org/officeDocument/2006/relationships/hyperlink" Target="https://pbs.twimg.com/profile_banners/3402548199/1444560983" TargetMode="External"/><Relationship Id="rId4769" Type="http://schemas.openxmlformats.org/officeDocument/2006/relationships/hyperlink" Target="http://abs.twimg.com/images/themes/theme1/bg.png" TargetMode="External"/><Relationship Id="rId4976" Type="http://schemas.openxmlformats.org/officeDocument/2006/relationships/hyperlink" Target="http://pbs.twimg.com/profile_images/814502636422623232/dpTNorbW_normal.jpg" TargetMode="External"/><Relationship Id="rId7382" Type="http://schemas.openxmlformats.org/officeDocument/2006/relationships/hyperlink" Target="https://twitter.com/raqamitv" TargetMode="External"/><Relationship Id="rId8226" Type="http://schemas.openxmlformats.org/officeDocument/2006/relationships/hyperlink" Target="https://twitter.com/love_le25" TargetMode="External"/><Relationship Id="rId8433" Type="http://schemas.openxmlformats.org/officeDocument/2006/relationships/hyperlink" Target="https://twitter.com/lepapaboun" TargetMode="External"/><Relationship Id="rId8640" Type="http://schemas.openxmlformats.org/officeDocument/2006/relationships/hyperlink" Target="https://twitter.com/marveluk" TargetMode="External"/><Relationship Id="rId3578" Type="http://schemas.openxmlformats.org/officeDocument/2006/relationships/hyperlink" Target="http://abs.twimg.com/images/themes/theme15/bg.png" TargetMode="External"/><Relationship Id="rId3785" Type="http://schemas.openxmlformats.org/officeDocument/2006/relationships/hyperlink" Target="http://abs.twimg.com/images/themes/theme8/bg.gif" TargetMode="External"/><Relationship Id="rId3992" Type="http://schemas.openxmlformats.org/officeDocument/2006/relationships/hyperlink" Target="http://abs.twimg.com/images/themes/theme1/bg.png" TargetMode="External"/><Relationship Id="rId4629" Type="http://schemas.openxmlformats.org/officeDocument/2006/relationships/hyperlink" Target="http://abs.twimg.com/images/themes/theme1/bg.png" TargetMode="External"/><Relationship Id="rId4836" Type="http://schemas.openxmlformats.org/officeDocument/2006/relationships/hyperlink" Target="http://abs.twimg.com/images/themes/theme1/bg.png" TargetMode="External"/><Relationship Id="rId6191" Type="http://schemas.openxmlformats.org/officeDocument/2006/relationships/hyperlink" Target="http://pbs.twimg.com/profile_images/566675791493070848/KdHWHDty_normal.jpeg" TargetMode="External"/><Relationship Id="rId7035" Type="http://schemas.openxmlformats.org/officeDocument/2006/relationships/hyperlink" Target="http://pbs.twimg.com/profile_images/761504263277195264/olWTAHeT_normal.jpg" TargetMode="External"/><Relationship Id="rId7242" Type="http://schemas.openxmlformats.org/officeDocument/2006/relationships/hyperlink" Target="https://twitter.com/r_m_v_" TargetMode="External"/><Relationship Id="rId8500" Type="http://schemas.openxmlformats.org/officeDocument/2006/relationships/hyperlink" Target="https://twitter.com/geni_j" TargetMode="External"/><Relationship Id="rId499" Type="http://schemas.openxmlformats.org/officeDocument/2006/relationships/hyperlink" Target="https://t.co/Zz7N29G10F" TargetMode="External"/><Relationship Id="rId2387" Type="http://schemas.openxmlformats.org/officeDocument/2006/relationships/hyperlink" Target="https://pbs.twimg.com/profile_banners/806712860/1455839504" TargetMode="External"/><Relationship Id="rId2594" Type="http://schemas.openxmlformats.org/officeDocument/2006/relationships/hyperlink" Target="https://pbs.twimg.com/profile_banners/701667727/1489681278" TargetMode="External"/><Relationship Id="rId3438" Type="http://schemas.openxmlformats.org/officeDocument/2006/relationships/hyperlink" Target="http://abs.twimg.com/images/themes/theme14/bg.gif" TargetMode="External"/><Relationship Id="rId3645" Type="http://schemas.openxmlformats.org/officeDocument/2006/relationships/hyperlink" Target="http://abs.twimg.com/images/themes/theme5/bg.gif" TargetMode="External"/><Relationship Id="rId3852" Type="http://schemas.openxmlformats.org/officeDocument/2006/relationships/hyperlink" Target="http://pbs.twimg.com/profile_background_images/796898207/7fa91d4bf8f4da490d1721ca82f67c25.jpeg" TargetMode="External"/><Relationship Id="rId6051" Type="http://schemas.openxmlformats.org/officeDocument/2006/relationships/hyperlink" Target="http://pbs.twimg.com/profile_images/638356166318403584/z0PgDfOz_normal.jpg" TargetMode="External"/><Relationship Id="rId7102" Type="http://schemas.openxmlformats.org/officeDocument/2006/relationships/hyperlink" Target="http://pbs.twimg.com/profile_images/811700392702705664/BzqSm22l_normal.jpg" TargetMode="External"/><Relationship Id="rId359" Type="http://schemas.openxmlformats.org/officeDocument/2006/relationships/hyperlink" Target="https://t.co/ZGPszPkMyA" TargetMode="External"/><Relationship Id="rId566" Type="http://schemas.openxmlformats.org/officeDocument/2006/relationships/hyperlink" Target="https://t.co/YC80EZ2cfK" TargetMode="External"/><Relationship Id="rId773" Type="http://schemas.openxmlformats.org/officeDocument/2006/relationships/hyperlink" Target="https://t.co/kWdpYTULAH" TargetMode="External"/><Relationship Id="rId1196" Type="http://schemas.openxmlformats.org/officeDocument/2006/relationships/hyperlink" Target="https://pbs.twimg.com/profile_banners/2255839285/1484072884" TargetMode="External"/><Relationship Id="rId2247" Type="http://schemas.openxmlformats.org/officeDocument/2006/relationships/hyperlink" Target="https://pbs.twimg.com/profile_banners/426143474/1471211602" TargetMode="External"/><Relationship Id="rId2454" Type="http://schemas.openxmlformats.org/officeDocument/2006/relationships/hyperlink" Target="https://pbs.twimg.com/profile_banners/47087766/1445471417" TargetMode="External"/><Relationship Id="rId3505" Type="http://schemas.openxmlformats.org/officeDocument/2006/relationships/hyperlink" Target="http://abs.twimg.com/images/themes/theme1/bg.png" TargetMode="External"/><Relationship Id="rId4903" Type="http://schemas.openxmlformats.org/officeDocument/2006/relationships/hyperlink" Target="http://pbs.twimg.com/profile_images/820653374571970560/wl01mY4b_normal.jpg" TargetMode="External"/><Relationship Id="rId9067" Type="http://schemas.openxmlformats.org/officeDocument/2006/relationships/hyperlink" Target="https://twitter.com/stupidworlx" TargetMode="External"/><Relationship Id="rId9274" Type="http://schemas.openxmlformats.org/officeDocument/2006/relationships/hyperlink" Target="https://twitter.com/sriramhebbar" TargetMode="External"/><Relationship Id="rId219" Type="http://schemas.openxmlformats.org/officeDocument/2006/relationships/hyperlink" Target="https://t.co/NJObLBZofn" TargetMode="External"/><Relationship Id="rId426" Type="http://schemas.openxmlformats.org/officeDocument/2006/relationships/hyperlink" Target="https://t.co/ShyG6W6pyA" TargetMode="External"/><Relationship Id="rId633" Type="http://schemas.openxmlformats.org/officeDocument/2006/relationships/hyperlink" Target="http://t.co/lseT5I07TQ" TargetMode="External"/><Relationship Id="rId980" Type="http://schemas.openxmlformats.org/officeDocument/2006/relationships/hyperlink" Target="https://t.co/j72b5uufp0" TargetMode="External"/><Relationship Id="rId1056" Type="http://schemas.openxmlformats.org/officeDocument/2006/relationships/hyperlink" Target="https://pbs.twimg.com/profile_banners/794132317472256001/1478292647" TargetMode="External"/><Relationship Id="rId1263" Type="http://schemas.openxmlformats.org/officeDocument/2006/relationships/hyperlink" Target="https://pbs.twimg.com/profile_banners/731660042/1488635705" TargetMode="External"/><Relationship Id="rId2107" Type="http://schemas.openxmlformats.org/officeDocument/2006/relationships/hyperlink" Target="https://pbs.twimg.com/profile_banners/14930181/1443617803" TargetMode="External"/><Relationship Id="rId2314" Type="http://schemas.openxmlformats.org/officeDocument/2006/relationships/hyperlink" Target="https://pbs.twimg.com/profile_banners/461091849/1458830863" TargetMode="External"/><Relationship Id="rId2661" Type="http://schemas.openxmlformats.org/officeDocument/2006/relationships/hyperlink" Target="https://pbs.twimg.com/profile_banners/140163817/1481797769" TargetMode="External"/><Relationship Id="rId3712" Type="http://schemas.openxmlformats.org/officeDocument/2006/relationships/hyperlink" Target="http://abs.twimg.com/images/themes/theme1/bg.png" TargetMode="External"/><Relationship Id="rId6868" Type="http://schemas.openxmlformats.org/officeDocument/2006/relationships/hyperlink" Target="http://pbs.twimg.com/profile_images/453670578222665729/w0rNOqXD_normal.png" TargetMode="External"/><Relationship Id="rId7919" Type="http://schemas.openxmlformats.org/officeDocument/2006/relationships/hyperlink" Target="https://twitter.com/jamie_l_j" TargetMode="External"/><Relationship Id="rId8083" Type="http://schemas.openxmlformats.org/officeDocument/2006/relationships/hyperlink" Target="https://twitter.com/galaxy__pw" TargetMode="External"/><Relationship Id="rId8290" Type="http://schemas.openxmlformats.org/officeDocument/2006/relationships/hyperlink" Target="https://twitter.com/yourmodernmocha" TargetMode="External"/><Relationship Id="rId9134" Type="http://schemas.openxmlformats.org/officeDocument/2006/relationships/hyperlink" Target="https://twitter.com/fend" TargetMode="External"/><Relationship Id="rId9341" Type="http://schemas.openxmlformats.org/officeDocument/2006/relationships/hyperlink" Target="https://twitter.com/shmo53z_hkr" TargetMode="External"/><Relationship Id="rId840" Type="http://schemas.openxmlformats.org/officeDocument/2006/relationships/hyperlink" Target="http://t.co/xQX6hblf9b" TargetMode="External"/><Relationship Id="rId1470" Type="http://schemas.openxmlformats.org/officeDocument/2006/relationships/hyperlink" Target="https://pbs.twimg.com/profile_banners/2934208583/1419150701" TargetMode="External"/><Relationship Id="rId2521" Type="http://schemas.openxmlformats.org/officeDocument/2006/relationships/hyperlink" Target="https://pbs.twimg.com/profile_banners/2974885588/1435441455" TargetMode="External"/><Relationship Id="rId4279" Type="http://schemas.openxmlformats.org/officeDocument/2006/relationships/hyperlink" Target="http://abs.twimg.com/images/themes/theme1/bg.png" TargetMode="External"/><Relationship Id="rId5677" Type="http://schemas.openxmlformats.org/officeDocument/2006/relationships/hyperlink" Target="http://pbs.twimg.com/profile_images/743552937734078464/U3Czj5GM_normal.jpg" TargetMode="External"/><Relationship Id="rId5884" Type="http://schemas.openxmlformats.org/officeDocument/2006/relationships/hyperlink" Target="http://pbs.twimg.com/profile_images/828117604074192897/J7adqECm_normal.jpg" TargetMode="External"/><Relationship Id="rId6728" Type="http://schemas.openxmlformats.org/officeDocument/2006/relationships/hyperlink" Target="http://pbs.twimg.com/profile_images/847601515099443200/FoZr-LMX_normal.jpg" TargetMode="External"/><Relationship Id="rId6935" Type="http://schemas.openxmlformats.org/officeDocument/2006/relationships/hyperlink" Target="http://pbs.twimg.com/profile_images/758401890635898884/Fr0Nmn1W_normal.jpg" TargetMode="External"/><Relationship Id="rId700" Type="http://schemas.openxmlformats.org/officeDocument/2006/relationships/hyperlink" Target="https://t.co/tPlxYCMRJJ" TargetMode="External"/><Relationship Id="rId1123" Type="http://schemas.openxmlformats.org/officeDocument/2006/relationships/hyperlink" Target="https://pbs.twimg.com/profile_banners/2439160088/1471041171" TargetMode="External"/><Relationship Id="rId1330" Type="http://schemas.openxmlformats.org/officeDocument/2006/relationships/hyperlink" Target="https://pbs.twimg.com/profile_banners/38867168/1389634927" TargetMode="External"/><Relationship Id="rId3088" Type="http://schemas.openxmlformats.org/officeDocument/2006/relationships/hyperlink" Target="http://abs.twimg.com/images/themes/theme1/bg.png" TargetMode="External"/><Relationship Id="rId4486" Type="http://schemas.openxmlformats.org/officeDocument/2006/relationships/hyperlink" Target="http://abs.twimg.com/images/themes/theme1/bg.png" TargetMode="External"/><Relationship Id="rId4693" Type="http://schemas.openxmlformats.org/officeDocument/2006/relationships/hyperlink" Target="http://abs.twimg.com/images/themes/theme1/bg.png" TargetMode="External"/><Relationship Id="rId5537" Type="http://schemas.openxmlformats.org/officeDocument/2006/relationships/hyperlink" Target="http://pbs.twimg.com/profile_images/842732121932357632/mtM4MTyu_normal.jpg" TargetMode="External"/><Relationship Id="rId5744" Type="http://schemas.openxmlformats.org/officeDocument/2006/relationships/hyperlink" Target="http://pbs.twimg.com/profile_images/764255890052702208/aj2p6cvT_normal.jpg" TargetMode="External"/><Relationship Id="rId5951" Type="http://schemas.openxmlformats.org/officeDocument/2006/relationships/hyperlink" Target="http://pbs.twimg.com/profile_images/749731604671688704/AXT0nMf5_normal.jpg" TargetMode="External"/><Relationship Id="rId8150" Type="http://schemas.openxmlformats.org/officeDocument/2006/relationships/hyperlink" Target="https://twitter.com/kati_messast" TargetMode="External"/><Relationship Id="rId9201" Type="http://schemas.openxmlformats.org/officeDocument/2006/relationships/hyperlink" Target="https://twitter.com/iphonelover05" TargetMode="External"/><Relationship Id="rId3295" Type="http://schemas.openxmlformats.org/officeDocument/2006/relationships/hyperlink" Target="http://abs.twimg.com/images/themes/theme1/bg.png" TargetMode="External"/><Relationship Id="rId4139" Type="http://schemas.openxmlformats.org/officeDocument/2006/relationships/hyperlink" Target="http://abs.twimg.com/images/themes/theme17/bg.gif" TargetMode="External"/><Relationship Id="rId4346" Type="http://schemas.openxmlformats.org/officeDocument/2006/relationships/hyperlink" Target="http://abs.twimg.com/images/themes/theme1/bg.png" TargetMode="External"/><Relationship Id="rId4553" Type="http://schemas.openxmlformats.org/officeDocument/2006/relationships/hyperlink" Target="http://pbs.twimg.com/profile_background_images/273919042/bg1.jpg" TargetMode="External"/><Relationship Id="rId4760" Type="http://schemas.openxmlformats.org/officeDocument/2006/relationships/hyperlink" Target="http://abs.twimg.com/images/themes/theme1/bg.png" TargetMode="External"/><Relationship Id="rId5604" Type="http://schemas.openxmlformats.org/officeDocument/2006/relationships/hyperlink" Target="http://pbs.twimg.com/profile_images/750409546921902080/XjXtOMc-_normal.jpg" TargetMode="External"/><Relationship Id="rId5811" Type="http://schemas.openxmlformats.org/officeDocument/2006/relationships/hyperlink" Target="http://pbs.twimg.com/profile_images/763019986654916612/xYZA0TFp_normal.jpg" TargetMode="External"/><Relationship Id="rId8010" Type="http://schemas.openxmlformats.org/officeDocument/2006/relationships/hyperlink" Target="https://twitter.com/uprlsingdance" TargetMode="External"/><Relationship Id="rId8967" Type="http://schemas.openxmlformats.org/officeDocument/2006/relationships/hyperlink" Target="https://twitter.com/ruhanirabin" TargetMode="External"/><Relationship Id="rId3155" Type="http://schemas.openxmlformats.org/officeDocument/2006/relationships/hyperlink" Target="http://abs.twimg.com/images/themes/theme8/bg.gif" TargetMode="External"/><Relationship Id="rId3362" Type="http://schemas.openxmlformats.org/officeDocument/2006/relationships/hyperlink" Target="http://abs.twimg.com/images/themes/theme1/bg.png" TargetMode="External"/><Relationship Id="rId4206" Type="http://schemas.openxmlformats.org/officeDocument/2006/relationships/hyperlink" Target="http://pbs.twimg.com/profile_background_images/345000442/dreams.png" TargetMode="External"/><Relationship Id="rId4413" Type="http://schemas.openxmlformats.org/officeDocument/2006/relationships/hyperlink" Target="http://abs.twimg.com/images/themes/theme9/bg.gif" TargetMode="External"/><Relationship Id="rId4620" Type="http://schemas.openxmlformats.org/officeDocument/2006/relationships/hyperlink" Target="http://abs.twimg.com/images/themes/theme1/bg.png" TargetMode="External"/><Relationship Id="rId7569" Type="http://schemas.openxmlformats.org/officeDocument/2006/relationships/hyperlink" Target="https://twitter.com/059565444c5a4e7" TargetMode="External"/><Relationship Id="rId7776" Type="http://schemas.openxmlformats.org/officeDocument/2006/relationships/hyperlink" Target="https://twitter.com/cbuck3241" TargetMode="External"/><Relationship Id="rId7983" Type="http://schemas.openxmlformats.org/officeDocument/2006/relationships/hyperlink" Target="https://twitter.com/gamenotas" TargetMode="External"/><Relationship Id="rId8827" Type="http://schemas.openxmlformats.org/officeDocument/2006/relationships/hyperlink" Target="https://twitter.com/j_lane419" TargetMode="External"/><Relationship Id="rId283" Type="http://schemas.openxmlformats.org/officeDocument/2006/relationships/hyperlink" Target="http://t.co/ZuqJ1qeqhz" TargetMode="External"/><Relationship Id="rId490" Type="http://schemas.openxmlformats.org/officeDocument/2006/relationships/hyperlink" Target="https://t.co/zP4SD4Kych" TargetMode="External"/><Relationship Id="rId2171" Type="http://schemas.openxmlformats.org/officeDocument/2006/relationships/hyperlink" Target="https://pbs.twimg.com/profile_banners/935456701/1440376552" TargetMode="External"/><Relationship Id="rId3015" Type="http://schemas.openxmlformats.org/officeDocument/2006/relationships/hyperlink" Target="http://abs.twimg.com/images/themes/theme1/bg.png" TargetMode="External"/><Relationship Id="rId3222" Type="http://schemas.openxmlformats.org/officeDocument/2006/relationships/hyperlink" Target="http://abs.twimg.com/images/themes/theme9/bg.gif" TargetMode="External"/><Relationship Id="rId6378" Type="http://schemas.openxmlformats.org/officeDocument/2006/relationships/hyperlink" Target="http://pbs.twimg.com/profile_images/844153714244014081/fHHrKWHf_normal.jpg" TargetMode="External"/><Relationship Id="rId6585" Type="http://schemas.openxmlformats.org/officeDocument/2006/relationships/hyperlink" Target="http://pbs.twimg.com/profile_images/554496792868302848/HCI50mIy_normal.png" TargetMode="External"/><Relationship Id="rId7429" Type="http://schemas.openxmlformats.org/officeDocument/2006/relationships/hyperlink" Target="https://twitter.com/sosh_fr" TargetMode="External"/><Relationship Id="rId7636" Type="http://schemas.openxmlformats.org/officeDocument/2006/relationships/hyperlink" Target="https://twitter.com/detikcom" TargetMode="External"/><Relationship Id="rId143" Type="http://schemas.openxmlformats.org/officeDocument/2006/relationships/hyperlink" Target="https://t.co/UOASJfrGXq" TargetMode="External"/><Relationship Id="rId350" Type="http://schemas.openxmlformats.org/officeDocument/2006/relationships/hyperlink" Target="http://t.co/Jumrs1K94J" TargetMode="External"/><Relationship Id="rId2031" Type="http://schemas.openxmlformats.org/officeDocument/2006/relationships/hyperlink" Target="https://pbs.twimg.com/profile_banners/463510126/1470748988" TargetMode="External"/><Relationship Id="rId5187" Type="http://schemas.openxmlformats.org/officeDocument/2006/relationships/hyperlink" Target="http://pbs.twimg.com/profile_images/3320096933/7c8c6bf7ee8fb0349c8e533f46c51b90_normal.jpeg" TargetMode="External"/><Relationship Id="rId5394" Type="http://schemas.openxmlformats.org/officeDocument/2006/relationships/hyperlink" Target="http://pbs.twimg.com/profile_images/764948423149780992/MDuSPcP4_normal.jpg" TargetMode="External"/><Relationship Id="rId6238" Type="http://schemas.openxmlformats.org/officeDocument/2006/relationships/hyperlink" Target="http://pbs.twimg.com/profile_images/593633663117500418/Yy67apmc_normal.jpg" TargetMode="External"/><Relationship Id="rId6445" Type="http://schemas.openxmlformats.org/officeDocument/2006/relationships/hyperlink" Target="http://pbs.twimg.com/profile_images/843007916030550016/HJoFDoBv_normal.jpg" TargetMode="External"/><Relationship Id="rId6792" Type="http://schemas.openxmlformats.org/officeDocument/2006/relationships/hyperlink" Target="http://pbs.twimg.com/profile_images/786693610540527616/EJTPG27u_normal.jpg" TargetMode="External"/><Relationship Id="rId7843" Type="http://schemas.openxmlformats.org/officeDocument/2006/relationships/hyperlink" Target="https://twitter.com/qcamelloco" TargetMode="External"/><Relationship Id="rId9" Type="http://schemas.openxmlformats.org/officeDocument/2006/relationships/hyperlink" Target="http://knowledgeworld3.blogspo/" TargetMode="External"/><Relationship Id="rId210" Type="http://schemas.openxmlformats.org/officeDocument/2006/relationships/hyperlink" Target="https://t.co/7ikybTzbC1" TargetMode="External"/><Relationship Id="rId2988" Type="http://schemas.openxmlformats.org/officeDocument/2006/relationships/hyperlink" Target="http://abs.twimg.com/images/themes/theme1/bg.png" TargetMode="External"/><Relationship Id="rId5047" Type="http://schemas.openxmlformats.org/officeDocument/2006/relationships/hyperlink" Target="http://pbs.twimg.com/profile_images/446570151622615040/bcHtt-mI_normal.png" TargetMode="External"/><Relationship Id="rId5254" Type="http://schemas.openxmlformats.org/officeDocument/2006/relationships/hyperlink" Target="http://pbs.twimg.com/profile_images/764253470996238337/3hKrERG__normal.jpg" TargetMode="External"/><Relationship Id="rId6652" Type="http://schemas.openxmlformats.org/officeDocument/2006/relationships/hyperlink" Target="http://pbs.twimg.com/profile_images/2406842209/ngt0rd6y8d1qg53x5cex_normal.png" TargetMode="External"/><Relationship Id="rId7703" Type="http://schemas.openxmlformats.org/officeDocument/2006/relationships/hyperlink" Target="https://twitter.com/dopehorse" TargetMode="External"/><Relationship Id="rId7910" Type="http://schemas.openxmlformats.org/officeDocument/2006/relationships/hyperlink" Target="https://twitter.com/ioseden" TargetMode="External"/><Relationship Id="rId1797" Type="http://schemas.openxmlformats.org/officeDocument/2006/relationships/hyperlink" Target="https://pbs.twimg.com/profile_banners/454429137/1426083769" TargetMode="External"/><Relationship Id="rId2848" Type="http://schemas.openxmlformats.org/officeDocument/2006/relationships/hyperlink" Target="https://pbs.twimg.com/profile_banners/2694531734/1406775081" TargetMode="External"/><Relationship Id="rId5461" Type="http://schemas.openxmlformats.org/officeDocument/2006/relationships/hyperlink" Target="http://pbs.twimg.com/profile_images/570720625317015552/_Zy13-I7_normal.jpeg" TargetMode="External"/><Relationship Id="rId6305" Type="http://schemas.openxmlformats.org/officeDocument/2006/relationships/hyperlink" Target="http://pbs.twimg.com/profile_images/770370940857450499/X-x0ahiq_normal.jpg" TargetMode="External"/><Relationship Id="rId6512" Type="http://schemas.openxmlformats.org/officeDocument/2006/relationships/hyperlink" Target="http://pbs.twimg.com/profile_images/581902448752627713/YHJy1C2H_normal.jpg" TargetMode="External"/><Relationship Id="rId89" Type="http://schemas.openxmlformats.org/officeDocument/2006/relationships/hyperlink" Target="https://t.co/Gv0laZdEYV" TargetMode="External"/><Relationship Id="rId1657" Type="http://schemas.openxmlformats.org/officeDocument/2006/relationships/hyperlink" Target="https://pbs.twimg.com/profile_banners/710197118250528769/1490248662" TargetMode="External"/><Relationship Id="rId1864" Type="http://schemas.openxmlformats.org/officeDocument/2006/relationships/hyperlink" Target="https://pbs.twimg.com/profile_banners/3017563091/1485141234" TargetMode="External"/><Relationship Id="rId2708" Type="http://schemas.openxmlformats.org/officeDocument/2006/relationships/hyperlink" Target="https://pbs.twimg.com/profile_banners/847181504497233920/1490819517" TargetMode="External"/><Relationship Id="rId2915" Type="http://schemas.openxmlformats.org/officeDocument/2006/relationships/hyperlink" Target="https://pbs.twimg.com/profile_banners/840716009841418240/1489277456" TargetMode="External"/><Relationship Id="rId4063" Type="http://schemas.openxmlformats.org/officeDocument/2006/relationships/hyperlink" Target="http://abs.twimg.com/images/themes/theme1/bg.png" TargetMode="External"/><Relationship Id="rId4270" Type="http://schemas.openxmlformats.org/officeDocument/2006/relationships/hyperlink" Target="http://abs.twimg.com/images/themes/theme14/bg.gif" TargetMode="External"/><Relationship Id="rId5114" Type="http://schemas.openxmlformats.org/officeDocument/2006/relationships/hyperlink" Target="http://pbs.twimg.com/profile_images/793336456718782464/cf1nuXC0_normal.jpg" TargetMode="External"/><Relationship Id="rId5321" Type="http://schemas.openxmlformats.org/officeDocument/2006/relationships/hyperlink" Target="http://pbs.twimg.com/profile_images/734525502489300992/bbcSbCvf_normal.jpg" TargetMode="External"/><Relationship Id="rId8477" Type="http://schemas.openxmlformats.org/officeDocument/2006/relationships/hyperlink" Target="https://twitter.com/_mimihyun" TargetMode="External"/><Relationship Id="rId8684" Type="http://schemas.openxmlformats.org/officeDocument/2006/relationships/hyperlink" Target="https://twitter.com/macflashm" TargetMode="External"/><Relationship Id="rId8891" Type="http://schemas.openxmlformats.org/officeDocument/2006/relationships/hyperlink" Target="https://twitter.com/techninjaspeaks" TargetMode="External"/><Relationship Id="rId1517" Type="http://schemas.openxmlformats.org/officeDocument/2006/relationships/hyperlink" Target="https://pbs.twimg.com/profile_banners/181673501/1424905421" TargetMode="External"/><Relationship Id="rId1724" Type="http://schemas.openxmlformats.org/officeDocument/2006/relationships/hyperlink" Target="https://pbs.twimg.com/profile_banners/425427093/1471213284" TargetMode="External"/><Relationship Id="rId4130" Type="http://schemas.openxmlformats.org/officeDocument/2006/relationships/hyperlink" Target="http://abs.twimg.com/images/themes/theme1/bg.png" TargetMode="External"/><Relationship Id="rId7079" Type="http://schemas.openxmlformats.org/officeDocument/2006/relationships/hyperlink" Target="http://pbs.twimg.com/profile_images/835614886541594624/Ii_EVUU4_normal.jpg" TargetMode="External"/><Relationship Id="rId7286" Type="http://schemas.openxmlformats.org/officeDocument/2006/relationships/hyperlink" Target="https://twitter.com/hamsa24e" TargetMode="External"/><Relationship Id="rId7493" Type="http://schemas.openxmlformats.org/officeDocument/2006/relationships/hyperlink" Target="https://twitter.com/googleafw" TargetMode="External"/><Relationship Id="rId8337" Type="http://schemas.openxmlformats.org/officeDocument/2006/relationships/hyperlink" Target="https://twitter.com/gabbbyrose59" TargetMode="External"/><Relationship Id="rId8544" Type="http://schemas.openxmlformats.org/officeDocument/2006/relationships/hyperlink" Target="https://twitter.com/slavemeretrlx" TargetMode="External"/><Relationship Id="rId8751" Type="http://schemas.openxmlformats.org/officeDocument/2006/relationships/hyperlink" Target="https://twitter.com/j_o_h_a_n_n_m" TargetMode="External"/><Relationship Id="rId16" Type="http://schemas.openxmlformats.org/officeDocument/2006/relationships/hyperlink" Target="https://t.co/uOs6dYGoHr" TargetMode="External"/><Relationship Id="rId1931" Type="http://schemas.openxmlformats.org/officeDocument/2006/relationships/hyperlink" Target="https://pbs.twimg.com/profile_banners/1283847006/1440915669" TargetMode="External"/><Relationship Id="rId3689" Type="http://schemas.openxmlformats.org/officeDocument/2006/relationships/hyperlink" Target="http://abs.twimg.com/images/themes/theme2/bg.gif" TargetMode="External"/><Relationship Id="rId3896" Type="http://schemas.openxmlformats.org/officeDocument/2006/relationships/hyperlink" Target="http://abs.twimg.com/images/themes/theme1/bg.png" TargetMode="External"/><Relationship Id="rId6095" Type="http://schemas.openxmlformats.org/officeDocument/2006/relationships/hyperlink" Target="http://pbs.twimg.com/profile_images/681926886113456128/Y7JOPtsc_normal.jpg" TargetMode="External"/><Relationship Id="rId7146" Type="http://schemas.openxmlformats.org/officeDocument/2006/relationships/hyperlink" Target="http://pbs.twimg.com/profile_images/844158125494091778/pK4Fiv2i_normal.jpg" TargetMode="External"/><Relationship Id="rId7353" Type="http://schemas.openxmlformats.org/officeDocument/2006/relationships/hyperlink" Target="https://twitter.com/nayazulfa1" TargetMode="External"/><Relationship Id="rId7560" Type="http://schemas.openxmlformats.org/officeDocument/2006/relationships/hyperlink" Target="https://twitter.com/tron_k2000" TargetMode="External"/><Relationship Id="rId8404" Type="http://schemas.openxmlformats.org/officeDocument/2006/relationships/hyperlink" Target="https://twitter.com/wynsmontherez" TargetMode="External"/><Relationship Id="rId8611" Type="http://schemas.openxmlformats.org/officeDocument/2006/relationships/hyperlink" Target="https://twitter.com/pthsbbali" TargetMode="External"/><Relationship Id="rId2498" Type="http://schemas.openxmlformats.org/officeDocument/2006/relationships/hyperlink" Target="https://pbs.twimg.com/profile_banners/3387491110/1474204464" TargetMode="External"/><Relationship Id="rId3549" Type="http://schemas.openxmlformats.org/officeDocument/2006/relationships/hyperlink" Target="http://abs.twimg.com/images/themes/theme1/bg.png" TargetMode="External"/><Relationship Id="rId4947" Type="http://schemas.openxmlformats.org/officeDocument/2006/relationships/hyperlink" Target="http://abs.twimg.com/sticky/default_profile_images/default_profile_normal.png" TargetMode="External"/><Relationship Id="rId6162" Type="http://schemas.openxmlformats.org/officeDocument/2006/relationships/hyperlink" Target="http://pbs.twimg.com/profile_images/805916396206948352/EYWIPicU_normal.jpg" TargetMode="External"/><Relationship Id="rId7006" Type="http://schemas.openxmlformats.org/officeDocument/2006/relationships/hyperlink" Target="http://pbs.twimg.com/profile_images/848214492647477252/JN5d4vBu_normal.jpg" TargetMode="External"/><Relationship Id="rId7213" Type="http://schemas.openxmlformats.org/officeDocument/2006/relationships/hyperlink" Target="https://twitter.com/evelynoppolun50" TargetMode="External"/><Relationship Id="rId7420" Type="http://schemas.openxmlformats.org/officeDocument/2006/relationships/hyperlink" Target="https://twitter.com/ozanbingoll" TargetMode="External"/><Relationship Id="rId677" Type="http://schemas.openxmlformats.org/officeDocument/2006/relationships/hyperlink" Target="https://t.co/GQ1xeLwErQ" TargetMode="External"/><Relationship Id="rId2358" Type="http://schemas.openxmlformats.org/officeDocument/2006/relationships/hyperlink" Target="https://pbs.twimg.com/profile_banners/2398438662/1449242290" TargetMode="External"/><Relationship Id="rId3756" Type="http://schemas.openxmlformats.org/officeDocument/2006/relationships/hyperlink" Target="http://abs.twimg.com/images/themes/theme9/bg.gif" TargetMode="External"/><Relationship Id="rId3963" Type="http://schemas.openxmlformats.org/officeDocument/2006/relationships/hyperlink" Target="http://abs.twimg.com/images/themes/theme11/bg.gif" TargetMode="External"/><Relationship Id="rId4807" Type="http://schemas.openxmlformats.org/officeDocument/2006/relationships/hyperlink" Target="http://abs.twimg.com/images/themes/theme1/bg.png" TargetMode="External"/><Relationship Id="rId6022" Type="http://schemas.openxmlformats.org/officeDocument/2006/relationships/hyperlink" Target="http://pbs.twimg.com/profile_images/749762145114419200/vuZFe3Qx_normal.jpg" TargetMode="External"/><Relationship Id="rId9178" Type="http://schemas.openxmlformats.org/officeDocument/2006/relationships/hyperlink" Target="https://twitter.com/dennoulifej" TargetMode="External"/><Relationship Id="rId9385" Type="http://schemas.openxmlformats.org/officeDocument/2006/relationships/hyperlink" Target="https://twitter.com/isauddo" TargetMode="External"/><Relationship Id="rId884" Type="http://schemas.openxmlformats.org/officeDocument/2006/relationships/hyperlink" Target="https://t.co/gWRfrlOYOy" TargetMode="External"/><Relationship Id="rId2565" Type="http://schemas.openxmlformats.org/officeDocument/2006/relationships/hyperlink" Target="https://pbs.twimg.com/profile_banners/1066001389/1488449618" TargetMode="External"/><Relationship Id="rId2772" Type="http://schemas.openxmlformats.org/officeDocument/2006/relationships/hyperlink" Target="https://pbs.twimg.com/profile_banners/2809765830/1410715555" TargetMode="External"/><Relationship Id="rId3409" Type="http://schemas.openxmlformats.org/officeDocument/2006/relationships/hyperlink" Target="http://abs.twimg.com/images/themes/theme1/bg.png" TargetMode="External"/><Relationship Id="rId3616" Type="http://schemas.openxmlformats.org/officeDocument/2006/relationships/hyperlink" Target="http://abs.twimg.com/images/themes/theme1/bg.png" TargetMode="External"/><Relationship Id="rId3823" Type="http://schemas.openxmlformats.org/officeDocument/2006/relationships/hyperlink" Target="http://pbs.twimg.com/profile_background_images/663211589/znl8cr5h6uokf52nj2yt.jpeg" TargetMode="External"/><Relationship Id="rId6979" Type="http://schemas.openxmlformats.org/officeDocument/2006/relationships/hyperlink" Target="http://pbs.twimg.com/profile_images/1739791924/UTD_PNG_normal.png" TargetMode="External"/><Relationship Id="rId8194" Type="http://schemas.openxmlformats.org/officeDocument/2006/relationships/hyperlink" Target="https://twitter.com/theboyhimself_j" TargetMode="External"/><Relationship Id="rId9038" Type="http://schemas.openxmlformats.org/officeDocument/2006/relationships/hyperlink" Target="https://twitter.com/yeojeri1004" TargetMode="External"/><Relationship Id="rId537" Type="http://schemas.openxmlformats.org/officeDocument/2006/relationships/hyperlink" Target="https://t.co/7PyBFkMLAy" TargetMode="External"/><Relationship Id="rId744" Type="http://schemas.openxmlformats.org/officeDocument/2006/relationships/hyperlink" Target="https://t.co/yB07uBIPmv" TargetMode="External"/><Relationship Id="rId951" Type="http://schemas.openxmlformats.org/officeDocument/2006/relationships/hyperlink" Target="https://t.co/l3VtrJyLF3" TargetMode="External"/><Relationship Id="rId1167" Type="http://schemas.openxmlformats.org/officeDocument/2006/relationships/hyperlink" Target="https://pbs.twimg.com/profile_banners/851524350/1424640639" TargetMode="External"/><Relationship Id="rId1374" Type="http://schemas.openxmlformats.org/officeDocument/2006/relationships/hyperlink" Target="https://pbs.twimg.com/profile_banners/3430598367/1470862091" TargetMode="External"/><Relationship Id="rId1581" Type="http://schemas.openxmlformats.org/officeDocument/2006/relationships/hyperlink" Target="https://pbs.twimg.com/profile_banners/2582542753/1474855147" TargetMode="External"/><Relationship Id="rId2218" Type="http://schemas.openxmlformats.org/officeDocument/2006/relationships/hyperlink" Target="https://pbs.twimg.com/profile_banners/477185194/1430367360" TargetMode="External"/><Relationship Id="rId2425" Type="http://schemas.openxmlformats.org/officeDocument/2006/relationships/hyperlink" Target="https://pbs.twimg.com/profile_banners/3434856659/1440205410" TargetMode="External"/><Relationship Id="rId2632" Type="http://schemas.openxmlformats.org/officeDocument/2006/relationships/hyperlink" Target="https://pbs.twimg.com/profile_banners/2989276507/1490513983" TargetMode="External"/><Relationship Id="rId5788" Type="http://schemas.openxmlformats.org/officeDocument/2006/relationships/hyperlink" Target="http://pbs.twimg.com/profile_images/502212582841655296/X5ZsnoQR_normal.jpeg" TargetMode="External"/><Relationship Id="rId5995" Type="http://schemas.openxmlformats.org/officeDocument/2006/relationships/hyperlink" Target="http://pbs.twimg.com/profile_images/3468011581/efb985f24af0a814a722457a768f3cc5_normal.jpeg" TargetMode="External"/><Relationship Id="rId6839" Type="http://schemas.openxmlformats.org/officeDocument/2006/relationships/hyperlink" Target="http://pbs.twimg.com/profile_images/818106530386087936/ZsW7W365_normal.jpg" TargetMode="External"/><Relationship Id="rId9245" Type="http://schemas.openxmlformats.org/officeDocument/2006/relationships/hyperlink" Target="https://twitter.com/orisyal" TargetMode="External"/><Relationship Id="rId9452" Type="http://schemas.openxmlformats.org/officeDocument/2006/relationships/hyperlink" Target="https://twitter.com/warnermusic_jp" TargetMode="External"/><Relationship Id="rId80" Type="http://schemas.openxmlformats.org/officeDocument/2006/relationships/hyperlink" Target="https://t.co/C2aPSNHHr3" TargetMode="External"/><Relationship Id="rId604" Type="http://schemas.openxmlformats.org/officeDocument/2006/relationships/hyperlink" Target="http://t.co/pQPq1RHz0K" TargetMode="External"/><Relationship Id="rId811" Type="http://schemas.openxmlformats.org/officeDocument/2006/relationships/hyperlink" Target="http://t.co/zOspUylIfg" TargetMode="External"/><Relationship Id="rId1027" Type="http://schemas.openxmlformats.org/officeDocument/2006/relationships/hyperlink" Target="https://t.co/NBnpDLqqcD" TargetMode="External"/><Relationship Id="rId1234" Type="http://schemas.openxmlformats.org/officeDocument/2006/relationships/hyperlink" Target="https://pbs.twimg.com/profile_banners/4915449178/1455566673" TargetMode="External"/><Relationship Id="rId1441" Type="http://schemas.openxmlformats.org/officeDocument/2006/relationships/hyperlink" Target="https://pbs.twimg.com/profile_banners/705902960967094272/1486358757" TargetMode="External"/><Relationship Id="rId4597" Type="http://schemas.openxmlformats.org/officeDocument/2006/relationships/hyperlink" Target="http://abs.twimg.com/images/themes/theme1/bg.png" TargetMode="External"/><Relationship Id="rId5648" Type="http://schemas.openxmlformats.org/officeDocument/2006/relationships/hyperlink" Target="http://pbs.twimg.com/profile_images/571102732220526592/to5f9utu_normal.jpeg" TargetMode="External"/><Relationship Id="rId5855" Type="http://schemas.openxmlformats.org/officeDocument/2006/relationships/hyperlink" Target="http://pbs.twimg.com/profile_images/841420511116709888/-nrotciT_normal.jpg" TargetMode="External"/><Relationship Id="rId6906" Type="http://schemas.openxmlformats.org/officeDocument/2006/relationships/hyperlink" Target="http://pbs.twimg.com/profile_images/531032465796636673/3ceAdZE8_normal.jpeg" TargetMode="External"/><Relationship Id="rId8054" Type="http://schemas.openxmlformats.org/officeDocument/2006/relationships/hyperlink" Target="https://twitter.com/lovetoplayfair" TargetMode="External"/><Relationship Id="rId8261" Type="http://schemas.openxmlformats.org/officeDocument/2006/relationships/hyperlink" Target="https://twitter.com/spike_saeba" TargetMode="External"/><Relationship Id="rId9105" Type="http://schemas.openxmlformats.org/officeDocument/2006/relationships/hyperlink" Target="https://twitter.com/endems_prod" TargetMode="External"/><Relationship Id="rId9312" Type="http://schemas.openxmlformats.org/officeDocument/2006/relationships/hyperlink" Target="https://twitter.com/yvesbarrera" TargetMode="External"/><Relationship Id="rId1301" Type="http://schemas.openxmlformats.org/officeDocument/2006/relationships/hyperlink" Target="https://pbs.twimg.com/profile_banners/2792001104/1473363303" TargetMode="External"/><Relationship Id="rId3199" Type="http://schemas.openxmlformats.org/officeDocument/2006/relationships/hyperlink" Target="http://abs.twimg.com/images/themes/theme10/bg.gif" TargetMode="External"/><Relationship Id="rId4457" Type="http://schemas.openxmlformats.org/officeDocument/2006/relationships/hyperlink" Target="http://pbs.twimg.com/profile_background_images/534360766/WS000007.JPG" TargetMode="External"/><Relationship Id="rId4664" Type="http://schemas.openxmlformats.org/officeDocument/2006/relationships/hyperlink" Target="http://abs.twimg.com/images/themes/theme1/bg.png" TargetMode="External"/><Relationship Id="rId5508" Type="http://schemas.openxmlformats.org/officeDocument/2006/relationships/hyperlink" Target="http://pbs.twimg.com/profile_images/749771912968941568/TlyXuQ-b_normal.jpg" TargetMode="External"/><Relationship Id="rId5715" Type="http://schemas.openxmlformats.org/officeDocument/2006/relationships/hyperlink" Target="http://pbs.twimg.com/profile_images/750766623607316480/LsVjqO4p_normal.jpg" TargetMode="External"/><Relationship Id="rId7070" Type="http://schemas.openxmlformats.org/officeDocument/2006/relationships/hyperlink" Target="http://pbs.twimg.com/profile_images/829984915110363136/foGv1An6_normal.jpg" TargetMode="External"/><Relationship Id="rId8121" Type="http://schemas.openxmlformats.org/officeDocument/2006/relationships/hyperlink" Target="https://twitter.com/j_d_mclovin" TargetMode="External"/><Relationship Id="rId3059" Type="http://schemas.openxmlformats.org/officeDocument/2006/relationships/hyperlink" Target="http://abs.twimg.com/images/themes/theme15/bg.png" TargetMode="External"/><Relationship Id="rId3266" Type="http://schemas.openxmlformats.org/officeDocument/2006/relationships/hyperlink" Target="http://abs.twimg.com/images/themes/theme1/bg.png" TargetMode="External"/><Relationship Id="rId3473" Type="http://schemas.openxmlformats.org/officeDocument/2006/relationships/hyperlink" Target="http://abs.twimg.com/images/themes/theme9/bg.gif" TargetMode="External"/><Relationship Id="rId4317" Type="http://schemas.openxmlformats.org/officeDocument/2006/relationships/hyperlink" Target="http://pbs.twimg.com/profile_background_images/678495358096248832/_4PPGTOI.png" TargetMode="External"/><Relationship Id="rId4524" Type="http://schemas.openxmlformats.org/officeDocument/2006/relationships/hyperlink" Target="http://abs.twimg.com/images/themes/theme1/bg.png" TargetMode="External"/><Relationship Id="rId4871" Type="http://schemas.openxmlformats.org/officeDocument/2006/relationships/hyperlink" Target="http://pbs.twimg.com/profile_background_images/521861781874946048/eA8lQWhM.jpeg" TargetMode="External"/><Relationship Id="rId5922" Type="http://schemas.openxmlformats.org/officeDocument/2006/relationships/hyperlink" Target="http://pbs.twimg.com/profile_images/794487929691377664/VdRH4jI4_normal.jpg" TargetMode="External"/><Relationship Id="rId187" Type="http://schemas.openxmlformats.org/officeDocument/2006/relationships/hyperlink" Target="http://t.co/4cuDxCtuEP" TargetMode="External"/><Relationship Id="rId394" Type="http://schemas.openxmlformats.org/officeDocument/2006/relationships/hyperlink" Target="https://t.co/SPDRtJPhMU" TargetMode="External"/><Relationship Id="rId2075" Type="http://schemas.openxmlformats.org/officeDocument/2006/relationships/hyperlink" Target="https://pbs.twimg.com/profile_banners/2540142488/1490567764" TargetMode="External"/><Relationship Id="rId2282" Type="http://schemas.openxmlformats.org/officeDocument/2006/relationships/hyperlink" Target="https://pbs.twimg.com/profile_banners/1914706650/1486915388" TargetMode="External"/><Relationship Id="rId3126" Type="http://schemas.openxmlformats.org/officeDocument/2006/relationships/hyperlink" Target="http://abs.twimg.com/images/themes/theme19/bg.gif" TargetMode="External"/><Relationship Id="rId3680" Type="http://schemas.openxmlformats.org/officeDocument/2006/relationships/hyperlink" Target="http://abs.twimg.com/images/themes/theme19/bg.gif" TargetMode="External"/><Relationship Id="rId4731" Type="http://schemas.openxmlformats.org/officeDocument/2006/relationships/hyperlink" Target="http://abs.twimg.com/images/themes/theme14/bg.gif" TargetMode="External"/><Relationship Id="rId6489" Type="http://schemas.openxmlformats.org/officeDocument/2006/relationships/hyperlink" Target="http://pbs.twimg.com/profile_images/844567871443402754/AS2_10sA_normal.jpg" TargetMode="External"/><Relationship Id="rId7887" Type="http://schemas.openxmlformats.org/officeDocument/2006/relationships/hyperlink" Target="https://twitter.com/iphshqip" TargetMode="External"/><Relationship Id="rId8938" Type="http://schemas.openxmlformats.org/officeDocument/2006/relationships/hyperlink" Target="https://twitter.com/jerry_amit" TargetMode="External"/><Relationship Id="rId254" Type="http://schemas.openxmlformats.org/officeDocument/2006/relationships/hyperlink" Target="http://t.co/kciF3UKwkj" TargetMode="External"/><Relationship Id="rId1091" Type="http://schemas.openxmlformats.org/officeDocument/2006/relationships/hyperlink" Target="https://pbs.twimg.com/profile_banners/2751167260/1460321193" TargetMode="External"/><Relationship Id="rId3333" Type="http://schemas.openxmlformats.org/officeDocument/2006/relationships/hyperlink" Target="http://abs.twimg.com/images/themes/theme1/bg.png" TargetMode="External"/><Relationship Id="rId3540" Type="http://schemas.openxmlformats.org/officeDocument/2006/relationships/hyperlink" Target="http://abs.twimg.com/images/themes/theme1/bg.png" TargetMode="External"/><Relationship Id="rId5298" Type="http://schemas.openxmlformats.org/officeDocument/2006/relationships/hyperlink" Target="http://pbs.twimg.com/profile_images/798797470599741441/-e7HhBRI_normal.jpg" TargetMode="External"/><Relationship Id="rId6696" Type="http://schemas.openxmlformats.org/officeDocument/2006/relationships/hyperlink" Target="http://pbs.twimg.com/profile_images/426700243602657282/GBq77GOF_normal.jpeg" TargetMode="External"/><Relationship Id="rId7747" Type="http://schemas.openxmlformats.org/officeDocument/2006/relationships/hyperlink" Target="https://twitter.com/zed3ath" TargetMode="External"/><Relationship Id="rId7954" Type="http://schemas.openxmlformats.org/officeDocument/2006/relationships/hyperlink" Target="https://twitter.com/mathisvanmack" TargetMode="External"/><Relationship Id="rId114" Type="http://schemas.openxmlformats.org/officeDocument/2006/relationships/hyperlink" Target="https://t.co/9CZgg3OkQ1" TargetMode="External"/><Relationship Id="rId461" Type="http://schemas.openxmlformats.org/officeDocument/2006/relationships/hyperlink" Target="http://t.co/ns6oDmILwY" TargetMode="External"/><Relationship Id="rId2142" Type="http://schemas.openxmlformats.org/officeDocument/2006/relationships/hyperlink" Target="https://pbs.twimg.com/profile_banners/428262292/1489338246" TargetMode="External"/><Relationship Id="rId3400" Type="http://schemas.openxmlformats.org/officeDocument/2006/relationships/hyperlink" Target="http://abs.twimg.com/images/themes/theme1/bg.png" TargetMode="External"/><Relationship Id="rId6349" Type="http://schemas.openxmlformats.org/officeDocument/2006/relationships/hyperlink" Target="http://pbs.twimg.com/profile_images/848580669475241984/eIMtiyZF_normal.jpg" TargetMode="External"/><Relationship Id="rId6556" Type="http://schemas.openxmlformats.org/officeDocument/2006/relationships/hyperlink" Target="http://pbs.twimg.com/profile_images/838231193208438784/4usaTWvb_normal.jpg" TargetMode="External"/><Relationship Id="rId6763" Type="http://schemas.openxmlformats.org/officeDocument/2006/relationships/hyperlink" Target="http://pbs.twimg.com/profile_images/847838939281068032/JIqrESFJ_normal.jpg" TargetMode="External"/><Relationship Id="rId6970" Type="http://schemas.openxmlformats.org/officeDocument/2006/relationships/hyperlink" Target="http://pbs.twimg.com/profile_images/847234521867075584/NEJde2Ue_normal.jpg" TargetMode="External"/><Relationship Id="rId7607" Type="http://schemas.openxmlformats.org/officeDocument/2006/relationships/hyperlink" Target="https://twitter.com/ssp128" TargetMode="External"/><Relationship Id="rId7814" Type="http://schemas.openxmlformats.org/officeDocument/2006/relationships/hyperlink" Target="https://twitter.com/rosanna_olsen" TargetMode="External"/><Relationship Id="rId321" Type="http://schemas.openxmlformats.org/officeDocument/2006/relationships/hyperlink" Target="https://t.co/EzPPqIIqYF" TargetMode="External"/><Relationship Id="rId2002" Type="http://schemas.openxmlformats.org/officeDocument/2006/relationships/hyperlink" Target="https://pbs.twimg.com/profile_banners/2437102282/1467589365" TargetMode="External"/><Relationship Id="rId2959" Type="http://schemas.openxmlformats.org/officeDocument/2006/relationships/hyperlink" Target="http://abs.twimg.com/images/themes/theme18/bg.gif" TargetMode="External"/><Relationship Id="rId5158" Type="http://schemas.openxmlformats.org/officeDocument/2006/relationships/hyperlink" Target="http://pbs.twimg.com/profile_images/824718120602505217/hgM-Dg5l_normal.jpg" TargetMode="External"/><Relationship Id="rId5365" Type="http://schemas.openxmlformats.org/officeDocument/2006/relationships/hyperlink" Target="http://pbs.twimg.com/profile_images/847823037667921920/JYqepGgX_normal.jpg" TargetMode="External"/><Relationship Id="rId5572" Type="http://schemas.openxmlformats.org/officeDocument/2006/relationships/hyperlink" Target="http://pbs.twimg.com/profile_images/847788051225075717/HHYSvSMF_normal.jpg" TargetMode="External"/><Relationship Id="rId6209" Type="http://schemas.openxmlformats.org/officeDocument/2006/relationships/hyperlink" Target="http://pbs.twimg.com/profile_images/824576097018802176/JGWCKHOS_normal.jpg" TargetMode="External"/><Relationship Id="rId6416" Type="http://schemas.openxmlformats.org/officeDocument/2006/relationships/hyperlink" Target="http://abs.twimg.com/sticky/default_profile_images/default_profile_normal.png" TargetMode="External"/><Relationship Id="rId6623" Type="http://schemas.openxmlformats.org/officeDocument/2006/relationships/hyperlink" Target="http://pbs.twimg.com/profile_images/501432305827606528/TZW9xU3d_normal.jpeg" TargetMode="External"/><Relationship Id="rId6830" Type="http://schemas.openxmlformats.org/officeDocument/2006/relationships/hyperlink" Target="http://pbs.twimg.com/profile_images/664141463991750658/bHSAUpqo_normal.jpg" TargetMode="External"/><Relationship Id="rId1768" Type="http://schemas.openxmlformats.org/officeDocument/2006/relationships/hyperlink" Target="https://pbs.twimg.com/profile_banners/465934061/1470753963" TargetMode="External"/><Relationship Id="rId2819" Type="http://schemas.openxmlformats.org/officeDocument/2006/relationships/hyperlink" Target="https://pbs.twimg.com/profile_banners/402000136/1486532883" TargetMode="External"/><Relationship Id="rId4174" Type="http://schemas.openxmlformats.org/officeDocument/2006/relationships/hyperlink" Target="http://pbs.twimg.com/profile_background_images/616270600349220864/X6Sgpxas.jpg" TargetMode="External"/><Relationship Id="rId4381" Type="http://schemas.openxmlformats.org/officeDocument/2006/relationships/hyperlink" Target="http://pbs.twimg.com/profile_background_images/550618044/xe928765d88137dea5c5b336918b833e.png" TargetMode="External"/><Relationship Id="rId5018" Type="http://schemas.openxmlformats.org/officeDocument/2006/relationships/hyperlink" Target="http://pbs.twimg.com/profile_images/634752241648300032/9VDa-0bm_normal.png" TargetMode="External"/><Relationship Id="rId5225" Type="http://schemas.openxmlformats.org/officeDocument/2006/relationships/hyperlink" Target="http://pbs.twimg.com/profile_images/843526182104571906/Oz9P20Ef_normal.jpg" TargetMode="External"/><Relationship Id="rId5432" Type="http://schemas.openxmlformats.org/officeDocument/2006/relationships/hyperlink" Target="http://pbs.twimg.com/profile_images/832660200410656770/mAuEFku6_normal.jpg" TargetMode="External"/><Relationship Id="rId8588" Type="http://schemas.openxmlformats.org/officeDocument/2006/relationships/hyperlink" Target="https://twitter.com/im__the__overlo" TargetMode="External"/><Relationship Id="rId8795" Type="http://schemas.openxmlformats.org/officeDocument/2006/relationships/hyperlink" Target="https://twitter.com/mohamedabouraja" TargetMode="External"/><Relationship Id="rId1628" Type="http://schemas.openxmlformats.org/officeDocument/2006/relationships/hyperlink" Target="https://pbs.twimg.com/profile_banners/1099760582/1489375282" TargetMode="External"/><Relationship Id="rId1975" Type="http://schemas.openxmlformats.org/officeDocument/2006/relationships/hyperlink" Target="https://pbs.twimg.com/profile_banners/2263746850/1489508702" TargetMode="External"/><Relationship Id="rId3190" Type="http://schemas.openxmlformats.org/officeDocument/2006/relationships/hyperlink" Target="http://pbs.twimg.com/profile_background_images/524033886838222848/mgEyzkvB.jpeg" TargetMode="External"/><Relationship Id="rId4034" Type="http://schemas.openxmlformats.org/officeDocument/2006/relationships/hyperlink" Target="http://abs.twimg.com/images/themes/theme1/bg.png" TargetMode="External"/><Relationship Id="rId4241" Type="http://schemas.openxmlformats.org/officeDocument/2006/relationships/hyperlink" Target="http://abs.twimg.com/images/themes/theme1/bg.png" TargetMode="External"/><Relationship Id="rId7397" Type="http://schemas.openxmlformats.org/officeDocument/2006/relationships/hyperlink" Target="https://twitter.com/tecnoactualidad" TargetMode="External"/><Relationship Id="rId8448" Type="http://schemas.openxmlformats.org/officeDocument/2006/relationships/hyperlink" Target="https://twitter.com/netti811" TargetMode="External"/><Relationship Id="rId8655" Type="http://schemas.openxmlformats.org/officeDocument/2006/relationships/hyperlink" Target="https://twitter.com/mhok_ok" TargetMode="External"/><Relationship Id="rId1835" Type="http://schemas.openxmlformats.org/officeDocument/2006/relationships/hyperlink" Target="https://pbs.twimg.com/profile_banners/840237257147707392/1489163749" TargetMode="External"/><Relationship Id="rId3050" Type="http://schemas.openxmlformats.org/officeDocument/2006/relationships/hyperlink" Target="http://abs.twimg.com/images/themes/theme9/bg.gif" TargetMode="External"/><Relationship Id="rId4101" Type="http://schemas.openxmlformats.org/officeDocument/2006/relationships/hyperlink" Target="http://pbs.twimg.com/profile_background_images/653970008691703808/tuJ-686q.jpg" TargetMode="External"/><Relationship Id="rId7257" Type="http://schemas.openxmlformats.org/officeDocument/2006/relationships/hyperlink" Target="https://twitter.com/urbantecno" TargetMode="External"/><Relationship Id="rId7464" Type="http://schemas.openxmlformats.org/officeDocument/2006/relationships/hyperlink" Target="https://twitter.com/lechatninja26" TargetMode="External"/><Relationship Id="rId8308" Type="http://schemas.openxmlformats.org/officeDocument/2006/relationships/hyperlink" Target="https://twitter.com/afterhoursdata" TargetMode="External"/><Relationship Id="rId8862" Type="http://schemas.openxmlformats.org/officeDocument/2006/relationships/hyperlink" Target="https://twitter.com/myioseden" TargetMode="External"/><Relationship Id="rId1902" Type="http://schemas.openxmlformats.org/officeDocument/2006/relationships/hyperlink" Target="https://pbs.twimg.com/profile_banners/117072439/1454482377" TargetMode="External"/><Relationship Id="rId6066" Type="http://schemas.openxmlformats.org/officeDocument/2006/relationships/hyperlink" Target="http://pbs.twimg.com/profile_images/764401141283115008/jgCUnqJR_normal.jpg" TargetMode="External"/><Relationship Id="rId7117" Type="http://schemas.openxmlformats.org/officeDocument/2006/relationships/hyperlink" Target="http://pbs.twimg.com/profile_images/812265241987915776/-aHv_GK7_normal.jpg" TargetMode="External"/><Relationship Id="rId7671" Type="http://schemas.openxmlformats.org/officeDocument/2006/relationships/hyperlink" Target="https://twitter.com/nerdist" TargetMode="External"/><Relationship Id="rId8515" Type="http://schemas.openxmlformats.org/officeDocument/2006/relationships/hyperlink" Target="https://twitter.com/morterjon" TargetMode="External"/><Relationship Id="rId8722" Type="http://schemas.openxmlformats.org/officeDocument/2006/relationships/hyperlink" Target="https://twitter.com/j_murch25" TargetMode="External"/><Relationship Id="rId3867" Type="http://schemas.openxmlformats.org/officeDocument/2006/relationships/hyperlink" Target="http://abs.twimg.com/images/themes/theme1/bg.png" TargetMode="External"/><Relationship Id="rId4918" Type="http://schemas.openxmlformats.org/officeDocument/2006/relationships/hyperlink" Target="http://pbs.twimg.com/profile_images/794131184775299072/SOpYVJU5_normal.jpg" TargetMode="External"/><Relationship Id="rId6273" Type="http://schemas.openxmlformats.org/officeDocument/2006/relationships/hyperlink" Target="http://pbs.twimg.com/profile_images/534297186096672768/nUQVA29N_normal.jpeg" TargetMode="External"/><Relationship Id="rId6480" Type="http://schemas.openxmlformats.org/officeDocument/2006/relationships/hyperlink" Target="http://pbs.twimg.com/profile_images/548581792442486786/7YVS35-D_normal.jpeg" TargetMode="External"/><Relationship Id="rId7324" Type="http://schemas.openxmlformats.org/officeDocument/2006/relationships/hyperlink" Target="https://twitter.com/yamanoto77300" TargetMode="External"/><Relationship Id="rId7531" Type="http://schemas.openxmlformats.org/officeDocument/2006/relationships/hyperlink" Target="https://twitter.com/william_j" TargetMode="External"/><Relationship Id="rId788" Type="http://schemas.openxmlformats.org/officeDocument/2006/relationships/hyperlink" Target="https://t.co/YX9zDdAKaN" TargetMode="External"/><Relationship Id="rId995" Type="http://schemas.openxmlformats.org/officeDocument/2006/relationships/hyperlink" Target="http://t.co/UQjvqeGWY7" TargetMode="External"/><Relationship Id="rId2469" Type="http://schemas.openxmlformats.org/officeDocument/2006/relationships/hyperlink" Target="https://pbs.twimg.com/profile_banners/2820376277/1488433223" TargetMode="External"/><Relationship Id="rId2676" Type="http://schemas.openxmlformats.org/officeDocument/2006/relationships/hyperlink" Target="https://pbs.twimg.com/profile_banners/703230224243281920/1457533282" TargetMode="External"/><Relationship Id="rId2883" Type="http://schemas.openxmlformats.org/officeDocument/2006/relationships/hyperlink" Target="https://pbs.twimg.com/profile_banners/2393074405/1486703126" TargetMode="External"/><Relationship Id="rId3727" Type="http://schemas.openxmlformats.org/officeDocument/2006/relationships/hyperlink" Target="http://abs.twimg.com/images/themes/theme11/bg.gif" TargetMode="External"/><Relationship Id="rId3934" Type="http://schemas.openxmlformats.org/officeDocument/2006/relationships/hyperlink" Target="http://abs.twimg.com/images/themes/theme1/bg.png" TargetMode="External"/><Relationship Id="rId5082" Type="http://schemas.openxmlformats.org/officeDocument/2006/relationships/hyperlink" Target="http://pbs.twimg.com/profile_images/845191260507811841/4fGjDIr8_normal.jpg" TargetMode="External"/><Relationship Id="rId6133" Type="http://schemas.openxmlformats.org/officeDocument/2006/relationships/hyperlink" Target="http://pbs.twimg.com/profile_images/764414730723143680/GSxTxrZp_normal.jpg" TargetMode="External"/><Relationship Id="rId6340" Type="http://schemas.openxmlformats.org/officeDocument/2006/relationships/hyperlink" Target="http://pbs.twimg.com/profile_images/540082072095035392/dEYyktxE_normal.jpeg" TargetMode="External"/><Relationship Id="rId9289" Type="http://schemas.openxmlformats.org/officeDocument/2006/relationships/hyperlink" Target="https://twitter.com/npazderski" TargetMode="External"/><Relationship Id="rId648" Type="http://schemas.openxmlformats.org/officeDocument/2006/relationships/hyperlink" Target="http://t.co/BCVtMM4BZU" TargetMode="External"/><Relationship Id="rId855" Type="http://schemas.openxmlformats.org/officeDocument/2006/relationships/hyperlink" Target="https://t.co/VCI340voTP" TargetMode="External"/><Relationship Id="rId1278" Type="http://schemas.openxmlformats.org/officeDocument/2006/relationships/hyperlink" Target="https://pbs.twimg.com/profile_banners/303405552/1467929795" TargetMode="External"/><Relationship Id="rId1485" Type="http://schemas.openxmlformats.org/officeDocument/2006/relationships/hyperlink" Target="https://pbs.twimg.com/profile_banners/455943785/1451321169" TargetMode="External"/><Relationship Id="rId1692" Type="http://schemas.openxmlformats.org/officeDocument/2006/relationships/hyperlink" Target="https://pbs.twimg.com/profile_banners/3194959158/1481437856" TargetMode="External"/><Relationship Id="rId2329" Type="http://schemas.openxmlformats.org/officeDocument/2006/relationships/hyperlink" Target="https://pbs.twimg.com/profile_banners/593842063/1407865412" TargetMode="External"/><Relationship Id="rId2536" Type="http://schemas.openxmlformats.org/officeDocument/2006/relationships/hyperlink" Target="https://pbs.twimg.com/profile_banners/2543743099/1491176607" TargetMode="External"/><Relationship Id="rId2743" Type="http://schemas.openxmlformats.org/officeDocument/2006/relationships/hyperlink" Target="https://pbs.twimg.com/profile_banners/730370333207842816/1464115854" TargetMode="External"/><Relationship Id="rId5899" Type="http://schemas.openxmlformats.org/officeDocument/2006/relationships/hyperlink" Target="http://pbs.twimg.com/profile_images/844820049365950465/RpnrmWM8_normal.jpg" TargetMode="External"/><Relationship Id="rId6200" Type="http://schemas.openxmlformats.org/officeDocument/2006/relationships/hyperlink" Target="http://pbs.twimg.com/profile_images/754936694344970240/H3noKcIb_normal.jpg" TargetMode="External"/><Relationship Id="rId8098" Type="http://schemas.openxmlformats.org/officeDocument/2006/relationships/hyperlink" Target="https://twitter.com/virginiebjt" TargetMode="External"/><Relationship Id="rId9149" Type="http://schemas.openxmlformats.org/officeDocument/2006/relationships/hyperlink" Target="https://twitter.com/uohanalilly" TargetMode="External"/><Relationship Id="rId9356" Type="http://schemas.openxmlformats.org/officeDocument/2006/relationships/hyperlink" Target="https://twitter.com/saviryvadym" TargetMode="External"/><Relationship Id="rId508" Type="http://schemas.openxmlformats.org/officeDocument/2006/relationships/hyperlink" Target="http://t.co/rn9xOzxMZH" TargetMode="External"/><Relationship Id="rId715" Type="http://schemas.openxmlformats.org/officeDocument/2006/relationships/hyperlink" Target="https://t.co/4BHOUD7XOV" TargetMode="External"/><Relationship Id="rId922" Type="http://schemas.openxmlformats.org/officeDocument/2006/relationships/hyperlink" Target="https://t.co/HP7iHs1CrK" TargetMode="External"/><Relationship Id="rId1138" Type="http://schemas.openxmlformats.org/officeDocument/2006/relationships/hyperlink" Target="https://pbs.twimg.com/profile_banners/2890520161/1429304195" TargetMode="External"/><Relationship Id="rId1345" Type="http://schemas.openxmlformats.org/officeDocument/2006/relationships/hyperlink" Target="https://pbs.twimg.com/profile_banners/615286878/1467586095" TargetMode="External"/><Relationship Id="rId1552" Type="http://schemas.openxmlformats.org/officeDocument/2006/relationships/hyperlink" Target="https://pbs.twimg.com/profile_banners/702086090082144256/1484512639" TargetMode="External"/><Relationship Id="rId2603" Type="http://schemas.openxmlformats.org/officeDocument/2006/relationships/hyperlink" Target="https://pbs.twimg.com/profile_banners/16887507/1446592075" TargetMode="External"/><Relationship Id="rId2950" Type="http://schemas.openxmlformats.org/officeDocument/2006/relationships/hyperlink" Target="http://abs.twimg.com/images/themes/theme1/bg.png" TargetMode="External"/><Relationship Id="rId5759" Type="http://schemas.openxmlformats.org/officeDocument/2006/relationships/hyperlink" Target="http://pbs.twimg.com/profile_images/763002424340742145/JBS-gMEk_normal.jpg" TargetMode="External"/><Relationship Id="rId8165" Type="http://schemas.openxmlformats.org/officeDocument/2006/relationships/hyperlink" Target="https://twitter.com/j_sinnn" TargetMode="External"/><Relationship Id="rId8372" Type="http://schemas.openxmlformats.org/officeDocument/2006/relationships/hyperlink" Target="https://twitter.com/khalidbnh" TargetMode="External"/><Relationship Id="rId9009" Type="http://schemas.openxmlformats.org/officeDocument/2006/relationships/hyperlink" Target="https://twitter.com/j_r0upa" TargetMode="External"/><Relationship Id="rId9216" Type="http://schemas.openxmlformats.org/officeDocument/2006/relationships/hyperlink" Target="https://twitter.com/royalmonster1" TargetMode="External"/><Relationship Id="rId9423" Type="http://schemas.openxmlformats.org/officeDocument/2006/relationships/hyperlink" Target="https://twitter.com/louissybille" TargetMode="External"/><Relationship Id="rId1205" Type="http://schemas.openxmlformats.org/officeDocument/2006/relationships/hyperlink" Target="https://pbs.twimg.com/profile_banners/168554230/1480514484" TargetMode="External"/><Relationship Id="rId2810" Type="http://schemas.openxmlformats.org/officeDocument/2006/relationships/hyperlink" Target="https://pbs.twimg.com/profile_banners/2728690469/1490845076" TargetMode="External"/><Relationship Id="rId4568" Type="http://schemas.openxmlformats.org/officeDocument/2006/relationships/hyperlink" Target="http://pbs.twimg.com/profile_background_images/645941217398624256/9HkKfNBD.jpg" TargetMode="External"/><Relationship Id="rId5966" Type="http://schemas.openxmlformats.org/officeDocument/2006/relationships/hyperlink" Target="http://pbs.twimg.com/profile_images/839350121221455872/Qn_iUfKX_normal.jpg" TargetMode="External"/><Relationship Id="rId7181" Type="http://schemas.openxmlformats.org/officeDocument/2006/relationships/hyperlink" Target="https://twitter.com/thestarwarshub" TargetMode="External"/><Relationship Id="rId8025" Type="http://schemas.openxmlformats.org/officeDocument/2006/relationships/hyperlink" Target="https://twitter.com/brendizzle64" TargetMode="External"/><Relationship Id="rId8232" Type="http://schemas.openxmlformats.org/officeDocument/2006/relationships/hyperlink" Target="https://twitter.com/weiangford" TargetMode="External"/><Relationship Id="rId51" Type="http://schemas.openxmlformats.org/officeDocument/2006/relationships/hyperlink" Target="https://t.co/DNHm2r0k38" TargetMode="External"/><Relationship Id="rId1412" Type="http://schemas.openxmlformats.org/officeDocument/2006/relationships/hyperlink" Target="https://pbs.twimg.com/profile_banners/813364875900526593/1490940822" TargetMode="External"/><Relationship Id="rId3377" Type="http://schemas.openxmlformats.org/officeDocument/2006/relationships/hyperlink" Target="http://abs.twimg.com/images/themes/theme1/bg.png" TargetMode="External"/><Relationship Id="rId4775" Type="http://schemas.openxmlformats.org/officeDocument/2006/relationships/hyperlink" Target="http://abs.twimg.com/images/themes/theme1/bg.png" TargetMode="External"/><Relationship Id="rId4982" Type="http://schemas.openxmlformats.org/officeDocument/2006/relationships/hyperlink" Target="http://pbs.twimg.com/profile_images/845412765011496962/NNPzjdSe_normal.jpg" TargetMode="External"/><Relationship Id="rId5619" Type="http://schemas.openxmlformats.org/officeDocument/2006/relationships/hyperlink" Target="http://pbs.twimg.com/profile_images/838997011806355458/VJifJBg-_normal.jpg" TargetMode="External"/><Relationship Id="rId5826" Type="http://schemas.openxmlformats.org/officeDocument/2006/relationships/hyperlink" Target="http://pbs.twimg.com/profile_images/807829239621828609/K-a3FLzB_normal.jpg" TargetMode="External"/><Relationship Id="rId7041" Type="http://schemas.openxmlformats.org/officeDocument/2006/relationships/hyperlink" Target="http://pbs.twimg.com/profile_images/783217596963389440/5ZuRX53A_normal.jpg" TargetMode="External"/><Relationship Id="rId298" Type="http://schemas.openxmlformats.org/officeDocument/2006/relationships/hyperlink" Target="https://t.co/clc9vS0jcO" TargetMode="External"/><Relationship Id="rId3584" Type="http://schemas.openxmlformats.org/officeDocument/2006/relationships/hyperlink" Target="http://abs.twimg.com/images/themes/theme1/bg.png" TargetMode="External"/><Relationship Id="rId3791" Type="http://schemas.openxmlformats.org/officeDocument/2006/relationships/hyperlink" Target="http://abs.twimg.com/images/themes/theme1/bg.png" TargetMode="External"/><Relationship Id="rId4428" Type="http://schemas.openxmlformats.org/officeDocument/2006/relationships/hyperlink" Target="http://abs.twimg.com/images/themes/theme1/bg.png" TargetMode="External"/><Relationship Id="rId4635" Type="http://schemas.openxmlformats.org/officeDocument/2006/relationships/hyperlink" Target="http://abs.twimg.com/images/themes/theme1/bg.png" TargetMode="External"/><Relationship Id="rId4842" Type="http://schemas.openxmlformats.org/officeDocument/2006/relationships/hyperlink" Target="http://abs.twimg.com/images/themes/theme1/bg.png" TargetMode="External"/><Relationship Id="rId7998" Type="http://schemas.openxmlformats.org/officeDocument/2006/relationships/hyperlink" Target="https://twitter.com/aryanamgh11" TargetMode="External"/><Relationship Id="rId158" Type="http://schemas.openxmlformats.org/officeDocument/2006/relationships/hyperlink" Target="http://t.co/rMFls7Fo1v" TargetMode="External"/><Relationship Id="rId2186" Type="http://schemas.openxmlformats.org/officeDocument/2006/relationships/hyperlink" Target="https://pbs.twimg.com/profile_banners/1969837351/1416214406" TargetMode="External"/><Relationship Id="rId2393" Type="http://schemas.openxmlformats.org/officeDocument/2006/relationships/hyperlink" Target="https://pbs.twimg.com/profile_banners/2211103690/1459847224" TargetMode="External"/><Relationship Id="rId3237" Type="http://schemas.openxmlformats.org/officeDocument/2006/relationships/hyperlink" Target="http://abs.twimg.com/images/themes/theme1/bg.png" TargetMode="External"/><Relationship Id="rId3444" Type="http://schemas.openxmlformats.org/officeDocument/2006/relationships/hyperlink" Target="http://pbs.twimg.com/profile_background_images/620209827/xd52335c5cbc553168d330a7be4f0158.png" TargetMode="External"/><Relationship Id="rId3651" Type="http://schemas.openxmlformats.org/officeDocument/2006/relationships/hyperlink" Target="http://pbs.twimg.com/profile_background_images/799558690/5cb647f05f5dd41a70150cc78185ac60.png" TargetMode="External"/><Relationship Id="rId4702" Type="http://schemas.openxmlformats.org/officeDocument/2006/relationships/hyperlink" Target="http://abs.twimg.com/images/themes/theme16/bg.gif" TargetMode="External"/><Relationship Id="rId7858" Type="http://schemas.openxmlformats.org/officeDocument/2006/relationships/hyperlink" Target="https://twitter.com/j_money2917" TargetMode="External"/><Relationship Id="rId8909" Type="http://schemas.openxmlformats.org/officeDocument/2006/relationships/hyperlink" Target="https://twitter.com/kimkaiph" TargetMode="External"/><Relationship Id="rId365" Type="http://schemas.openxmlformats.org/officeDocument/2006/relationships/hyperlink" Target="https://t.co/73tmk3WM17" TargetMode="External"/><Relationship Id="rId572" Type="http://schemas.openxmlformats.org/officeDocument/2006/relationships/hyperlink" Target="https://t.co/lDvq74uQgQ" TargetMode="External"/><Relationship Id="rId2046" Type="http://schemas.openxmlformats.org/officeDocument/2006/relationships/hyperlink" Target="https://pbs.twimg.com/profile_banners/2940008814/1429583024" TargetMode="External"/><Relationship Id="rId2253" Type="http://schemas.openxmlformats.org/officeDocument/2006/relationships/hyperlink" Target="https://pbs.twimg.com/profile_banners/819218061194563590/1486935639" TargetMode="External"/><Relationship Id="rId2460" Type="http://schemas.openxmlformats.org/officeDocument/2006/relationships/hyperlink" Target="https://pbs.twimg.com/profile_banners/818788567/1491183172" TargetMode="External"/><Relationship Id="rId3304" Type="http://schemas.openxmlformats.org/officeDocument/2006/relationships/hyperlink" Target="http://abs.twimg.com/images/themes/theme1/bg.png" TargetMode="External"/><Relationship Id="rId3511" Type="http://schemas.openxmlformats.org/officeDocument/2006/relationships/hyperlink" Target="http://abs.twimg.com/images/themes/theme14/bg.gif" TargetMode="External"/><Relationship Id="rId6667" Type="http://schemas.openxmlformats.org/officeDocument/2006/relationships/hyperlink" Target="http://pbs.twimg.com/profile_images/825062371605487617/_JJ-cxwg_normal.jpg" TargetMode="External"/><Relationship Id="rId6874" Type="http://schemas.openxmlformats.org/officeDocument/2006/relationships/hyperlink" Target="http://pbs.twimg.com/profile_images/755176864134684677/b_Y1dQzh_normal.jpg" TargetMode="External"/><Relationship Id="rId7718" Type="http://schemas.openxmlformats.org/officeDocument/2006/relationships/hyperlink" Target="https://twitter.com/benjironaldo10" TargetMode="External"/><Relationship Id="rId7925" Type="http://schemas.openxmlformats.org/officeDocument/2006/relationships/hyperlink" Target="https://twitter.com/sklafon1" TargetMode="External"/><Relationship Id="rId9073" Type="http://schemas.openxmlformats.org/officeDocument/2006/relationships/hyperlink" Target="https://twitter.com/twitjako" TargetMode="External"/><Relationship Id="rId9280" Type="http://schemas.openxmlformats.org/officeDocument/2006/relationships/hyperlink" Target="https://twitter.com/julius_johnlock" TargetMode="External"/><Relationship Id="rId225" Type="http://schemas.openxmlformats.org/officeDocument/2006/relationships/hyperlink" Target="https://t.co/T5rNzx0B7b" TargetMode="External"/><Relationship Id="rId432" Type="http://schemas.openxmlformats.org/officeDocument/2006/relationships/hyperlink" Target="http://t.co/cNGg1cHBoT" TargetMode="External"/><Relationship Id="rId1062" Type="http://schemas.openxmlformats.org/officeDocument/2006/relationships/hyperlink" Target="https://pbs.twimg.com/profile_banners/794133440429981698/1478780177" TargetMode="External"/><Relationship Id="rId2113" Type="http://schemas.openxmlformats.org/officeDocument/2006/relationships/hyperlink" Target="https://pbs.twimg.com/profile_banners/743923968021827584/1466200637" TargetMode="External"/><Relationship Id="rId2320" Type="http://schemas.openxmlformats.org/officeDocument/2006/relationships/hyperlink" Target="https://pbs.twimg.com/profile_banners/940836985/1487625218" TargetMode="External"/><Relationship Id="rId5269" Type="http://schemas.openxmlformats.org/officeDocument/2006/relationships/hyperlink" Target="http://pbs.twimg.com/profile_images/659852533507080192/TuePdnsh_normal.png" TargetMode="External"/><Relationship Id="rId5476" Type="http://schemas.openxmlformats.org/officeDocument/2006/relationships/hyperlink" Target="http://pbs.twimg.com/profile_images/769556810080612352/vv3Dnpe5_normal.jpg" TargetMode="External"/><Relationship Id="rId5683" Type="http://schemas.openxmlformats.org/officeDocument/2006/relationships/hyperlink" Target="http://pbs.twimg.com/profile_images/748733561214083073/Q2g5_3Te_normal.jpg" TargetMode="External"/><Relationship Id="rId6527" Type="http://schemas.openxmlformats.org/officeDocument/2006/relationships/hyperlink" Target="http://pbs.twimg.com/profile_images/827670690916597761/W6zgW6b9_normal.jpg" TargetMode="External"/><Relationship Id="rId6734" Type="http://schemas.openxmlformats.org/officeDocument/2006/relationships/hyperlink" Target="http://pbs.twimg.com/profile_images/747909665908920320/98Jq9hgF_normal.jpg" TargetMode="External"/><Relationship Id="rId9140" Type="http://schemas.openxmlformats.org/officeDocument/2006/relationships/hyperlink" Target="https://twitter.com/luigiboss10" TargetMode="External"/><Relationship Id="rId4078" Type="http://schemas.openxmlformats.org/officeDocument/2006/relationships/hyperlink" Target="http://abs.twimg.com/images/themes/theme14/bg.gif" TargetMode="External"/><Relationship Id="rId4285" Type="http://schemas.openxmlformats.org/officeDocument/2006/relationships/hyperlink" Target="http://pbs.twimg.com/profile_background_images/626348013464748033/hapYtRez.jpg" TargetMode="External"/><Relationship Id="rId4492" Type="http://schemas.openxmlformats.org/officeDocument/2006/relationships/hyperlink" Target="http://abs.twimg.com/images/themes/theme1/bg.png" TargetMode="External"/><Relationship Id="rId5129" Type="http://schemas.openxmlformats.org/officeDocument/2006/relationships/hyperlink" Target="http://pbs.twimg.com/profile_images/815720627730411520/49wfp4MO_normal.jpg" TargetMode="External"/><Relationship Id="rId5336" Type="http://schemas.openxmlformats.org/officeDocument/2006/relationships/hyperlink" Target="http://pbs.twimg.com/profile_images/848877510511210500/7Z2A7a6n_normal.jpg" TargetMode="External"/><Relationship Id="rId5543" Type="http://schemas.openxmlformats.org/officeDocument/2006/relationships/hyperlink" Target="http://pbs.twimg.com/profile_images/827411524729741312/dsxf5yLw_normal.jpg" TargetMode="External"/><Relationship Id="rId5890" Type="http://schemas.openxmlformats.org/officeDocument/2006/relationships/hyperlink" Target="http://pbs.twimg.com/profile_images/838025348885463041/L1-K6NxL_normal.jpg" TargetMode="External"/><Relationship Id="rId6941" Type="http://schemas.openxmlformats.org/officeDocument/2006/relationships/hyperlink" Target="http://pbs.twimg.com/profile_images/786266228209946626/5yQolCEU_normal.jpg" TargetMode="External"/><Relationship Id="rId8699" Type="http://schemas.openxmlformats.org/officeDocument/2006/relationships/hyperlink" Target="https://twitter.com/haykira_" TargetMode="External"/><Relationship Id="rId9000" Type="http://schemas.openxmlformats.org/officeDocument/2006/relationships/hyperlink" Target="https://twitter.com/android_updates" TargetMode="External"/><Relationship Id="rId1879" Type="http://schemas.openxmlformats.org/officeDocument/2006/relationships/hyperlink" Target="https://pbs.twimg.com/profile_banners/226666180/1482474228" TargetMode="External"/><Relationship Id="rId3094" Type="http://schemas.openxmlformats.org/officeDocument/2006/relationships/hyperlink" Target="http://abs.twimg.com/images/themes/theme1/bg.png" TargetMode="External"/><Relationship Id="rId4145" Type="http://schemas.openxmlformats.org/officeDocument/2006/relationships/hyperlink" Target="http://abs.twimg.com/images/themes/theme1/bg.png" TargetMode="External"/><Relationship Id="rId5750" Type="http://schemas.openxmlformats.org/officeDocument/2006/relationships/hyperlink" Target="http://pbs.twimg.com/profile_images/749743404716814336/YPihT3Rc_normal.jpg" TargetMode="External"/><Relationship Id="rId6801" Type="http://schemas.openxmlformats.org/officeDocument/2006/relationships/hyperlink" Target="http://pbs.twimg.com/profile_images/846479270520262657/8Jhtedtq_normal.jpg" TargetMode="External"/><Relationship Id="rId1739" Type="http://schemas.openxmlformats.org/officeDocument/2006/relationships/hyperlink" Target="https://pbs.twimg.com/profile_banners/921785551/1473224987" TargetMode="External"/><Relationship Id="rId1946" Type="http://schemas.openxmlformats.org/officeDocument/2006/relationships/hyperlink" Target="https://pbs.twimg.com/profile_banners/11348282/1490905988" TargetMode="External"/><Relationship Id="rId4005" Type="http://schemas.openxmlformats.org/officeDocument/2006/relationships/hyperlink" Target="http://abs.twimg.com/images/themes/theme1/bg.png" TargetMode="External"/><Relationship Id="rId4352" Type="http://schemas.openxmlformats.org/officeDocument/2006/relationships/hyperlink" Target="http://abs.twimg.com/images/themes/theme1/bg.png" TargetMode="External"/><Relationship Id="rId5403" Type="http://schemas.openxmlformats.org/officeDocument/2006/relationships/hyperlink" Target="http://abs.twimg.com/sticky/default_profile_images/default_profile_normal.png" TargetMode="External"/><Relationship Id="rId5610" Type="http://schemas.openxmlformats.org/officeDocument/2006/relationships/hyperlink" Target="http://pbs.twimg.com/profile_images/828278218985574400/gaS0Vnp-_normal.jpg" TargetMode="External"/><Relationship Id="rId8559" Type="http://schemas.openxmlformats.org/officeDocument/2006/relationships/hyperlink" Target="https://twitter.com/sexkeeappeai" TargetMode="External"/><Relationship Id="rId8766" Type="http://schemas.openxmlformats.org/officeDocument/2006/relationships/hyperlink" Target="https://twitter.com/tammyseg" TargetMode="External"/><Relationship Id="rId8973" Type="http://schemas.openxmlformats.org/officeDocument/2006/relationships/hyperlink" Target="https://twitter.com/maoteri_galaxy" TargetMode="External"/><Relationship Id="rId1806" Type="http://schemas.openxmlformats.org/officeDocument/2006/relationships/hyperlink" Target="https://pbs.twimg.com/profile_banners/829034570/1474274383" TargetMode="External"/><Relationship Id="rId3161" Type="http://schemas.openxmlformats.org/officeDocument/2006/relationships/hyperlink" Target="http://abs.twimg.com/images/themes/theme8/bg.gif" TargetMode="External"/><Relationship Id="rId4212" Type="http://schemas.openxmlformats.org/officeDocument/2006/relationships/hyperlink" Target="http://abs.twimg.com/images/themes/theme6/bg.gif" TargetMode="External"/><Relationship Id="rId7368" Type="http://schemas.openxmlformats.org/officeDocument/2006/relationships/hyperlink" Target="https://twitter.com/djsp_83" TargetMode="External"/><Relationship Id="rId7575" Type="http://schemas.openxmlformats.org/officeDocument/2006/relationships/hyperlink" Target="https://twitter.com/tech_sama_" TargetMode="External"/><Relationship Id="rId7782" Type="http://schemas.openxmlformats.org/officeDocument/2006/relationships/hyperlink" Target="https://twitter.com/j_dawg123t" TargetMode="External"/><Relationship Id="rId8419" Type="http://schemas.openxmlformats.org/officeDocument/2006/relationships/hyperlink" Target="https://twitter.com/cheiseyntorres" TargetMode="External"/><Relationship Id="rId8626" Type="http://schemas.openxmlformats.org/officeDocument/2006/relationships/hyperlink" Target="https://twitter.com/j_musters" TargetMode="External"/><Relationship Id="rId8833" Type="http://schemas.openxmlformats.org/officeDocument/2006/relationships/hyperlink" Target="https://twitter.com/galaxy_roses" TargetMode="External"/><Relationship Id="rId3021" Type="http://schemas.openxmlformats.org/officeDocument/2006/relationships/hyperlink" Target="http://abs.twimg.com/images/themes/theme9/bg.gif" TargetMode="External"/><Relationship Id="rId3978" Type="http://schemas.openxmlformats.org/officeDocument/2006/relationships/hyperlink" Target="http://abs.twimg.com/images/themes/theme1/bg.png" TargetMode="External"/><Relationship Id="rId6177" Type="http://schemas.openxmlformats.org/officeDocument/2006/relationships/hyperlink" Target="http://pbs.twimg.com/profile_images/764229681356824576/4GqIG9Im_normal.jpg" TargetMode="External"/><Relationship Id="rId6384" Type="http://schemas.openxmlformats.org/officeDocument/2006/relationships/hyperlink" Target="http://pbs.twimg.com/profile_images/848278388259291136/HvlKzZlG_normal.jpg" TargetMode="External"/><Relationship Id="rId6591" Type="http://schemas.openxmlformats.org/officeDocument/2006/relationships/hyperlink" Target="http://pbs.twimg.com/profile_images/777495998537031680/laFPjRnK_normal.jpg" TargetMode="External"/><Relationship Id="rId7228" Type="http://schemas.openxmlformats.org/officeDocument/2006/relationships/hyperlink" Target="https://twitter.com/j__pl" TargetMode="External"/><Relationship Id="rId7435" Type="http://schemas.openxmlformats.org/officeDocument/2006/relationships/hyperlink" Target="https://twitter.com/dandumontp" TargetMode="External"/><Relationship Id="rId7642" Type="http://schemas.openxmlformats.org/officeDocument/2006/relationships/hyperlink" Target="https://twitter.com/karim_ytb" TargetMode="External"/><Relationship Id="rId8900" Type="http://schemas.openxmlformats.org/officeDocument/2006/relationships/hyperlink" Target="https://twitter.com/artsmagictweet1" TargetMode="External"/><Relationship Id="rId899" Type="http://schemas.openxmlformats.org/officeDocument/2006/relationships/hyperlink" Target="https://t.co/tZkgJaDQ6i" TargetMode="External"/><Relationship Id="rId2787" Type="http://schemas.openxmlformats.org/officeDocument/2006/relationships/hyperlink" Target="https://pbs.twimg.com/profile_banners/614961986/1362717262" TargetMode="External"/><Relationship Id="rId3838" Type="http://schemas.openxmlformats.org/officeDocument/2006/relationships/hyperlink" Target="http://pbs.twimg.com/profile_background_images/466610169078493184/RVTiyBJh.png" TargetMode="External"/><Relationship Id="rId5193" Type="http://schemas.openxmlformats.org/officeDocument/2006/relationships/hyperlink" Target="http://pbs.twimg.com/profile_images/811922603971481600/MB_QyNDe_normal.jpg" TargetMode="External"/><Relationship Id="rId6037" Type="http://schemas.openxmlformats.org/officeDocument/2006/relationships/hyperlink" Target="http://pbs.twimg.com/profile_images/602666045023735808/GdUMK5d5_normal.jpg" TargetMode="External"/><Relationship Id="rId6244" Type="http://schemas.openxmlformats.org/officeDocument/2006/relationships/hyperlink" Target="http://pbs.twimg.com/profile_images/534277077286281216/SlXUn8uK_normal.jpeg" TargetMode="External"/><Relationship Id="rId6451" Type="http://schemas.openxmlformats.org/officeDocument/2006/relationships/hyperlink" Target="http://pbs.twimg.com/profile_images/847373021622837248/P9HbRgbY_normal.jpg" TargetMode="External"/><Relationship Id="rId7502" Type="http://schemas.openxmlformats.org/officeDocument/2006/relationships/hyperlink" Target="https://twitter.com/elcamionerogeek" TargetMode="External"/><Relationship Id="rId759" Type="http://schemas.openxmlformats.org/officeDocument/2006/relationships/hyperlink" Target="https://t.co/GhUiSzoSd8" TargetMode="External"/><Relationship Id="rId966" Type="http://schemas.openxmlformats.org/officeDocument/2006/relationships/hyperlink" Target="http://t.co/Wqw79cdrMy" TargetMode="External"/><Relationship Id="rId1389" Type="http://schemas.openxmlformats.org/officeDocument/2006/relationships/hyperlink" Target="https://pbs.twimg.com/profile_banners/780346147/1486302292" TargetMode="External"/><Relationship Id="rId1596" Type="http://schemas.openxmlformats.org/officeDocument/2006/relationships/hyperlink" Target="https://pbs.twimg.com/profile_banners/834818322894090240/1490989258" TargetMode="External"/><Relationship Id="rId2647" Type="http://schemas.openxmlformats.org/officeDocument/2006/relationships/hyperlink" Target="https://pbs.twimg.com/profile_banners/32223657/1491059149" TargetMode="External"/><Relationship Id="rId2994" Type="http://schemas.openxmlformats.org/officeDocument/2006/relationships/hyperlink" Target="http://abs.twimg.com/images/themes/theme1/bg.png" TargetMode="External"/><Relationship Id="rId5053" Type="http://schemas.openxmlformats.org/officeDocument/2006/relationships/hyperlink" Target="http://pbs.twimg.com/profile_images/770372187010297857/WCdXxbbv_normal.jpg" TargetMode="External"/><Relationship Id="rId5260" Type="http://schemas.openxmlformats.org/officeDocument/2006/relationships/hyperlink" Target="http://pbs.twimg.com/profile_images/1735263196/wirikuta-indigenas-mex2_normal.jpg" TargetMode="External"/><Relationship Id="rId6104" Type="http://schemas.openxmlformats.org/officeDocument/2006/relationships/hyperlink" Target="http://pbs.twimg.com/profile_images/749740653462949888/GTEU77Ne_normal.jpg" TargetMode="External"/><Relationship Id="rId6311" Type="http://schemas.openxmlformats.org/officeDocument/2006/relationships/hyperlink" Target="http://pbs.twimg.com/profile_images/770370119117791232/eHIda0RE_normal.jpg" TargetMode="External"/><Relationship Id="rId619" Type="http://schemas.openxmlformats.org/officeDocument/2006/relationships/hyperlink" Target="http://t.co/ReuBqN7g20" TargetMode="External"/><Relationship Id="rId1249" Type="http://schemas.openxmlformats.org/officeDocument/2006/relationships/hyperlink" Target="https://pbs.twimg.com/profile_banners/492602676/1485973967" TargetMode="External"/><Relationship Id="rId2854" Type="http://schemas.openxmlformats.org/officeDocument/2006/relationships/hyperlink" Target="https://pbs.twimg.com/profile_banners/196504391/1438070551" TargetMode="External"/><Relationship Id="rId3905" Type="http://schemas.openxmlformats.org/officeDocument/2006/relationships/hyperlink" Target="http://abs.twimg.com/images/themes/theme1/bg.png" TargetMode="External"/><Relationship Id="rId5120" Type="http://schemas.openxmlformats.org/officeDocument/2006/relationships/hyperlink" Target="http://pbs.twimg.com/profile_images/847857646594121728/nThxtPDv_normal.jpg" TargetMode="External"/><Relationship Id="rId8069" Type="http://schemas.openxmlformats.org/officeDocument/2006/relationships/hyperlink" Target="https://twitter.com/abdou1234562" TargetMode="External"/><Relationship Id="rId8276" Type="http://schemas.openxmlformats.org/officeDocument/2006/relationships/hyperlink" Target="https://twitter.com/nasahubble" TargetMode="External"/><Relationship Id="rId8483" Type="http://schemas.openxmlformats.org/officeDocument/2006/relationships/hyperlink" Target="https://twitter.com/soltani_idris" TargetMode="External"/><Relationship Id="rId9327" Type="http://schemas.openxmlformats.org/officeDocument/2006/relationships/hyperlink" Target="https://twitter.com/smiledai9" TargetMode="External"/><Relationship Id="rId95" Type="http://schemas.openxmlformats.org/officeDocument/2006/relationships/hyperlink" Target="https://t.co/pXlp4ZaUth" TargetMode="External"/><Relationship Id="rId826" Type="http://schemas.openxmlformats.org/officeDocument/2006/relationships/hyperlink" Target="http://t.co/tSWvirbonX" TargetMode="External"/><Relationship Id="rId1109" Type="http://schemas.openxmlformats.org/officeDocument/2006/relationships/hyperlink" Target="https://pbs.twimg.com/profile_banners/3252935962/1431561297" TargetMode="External"/><Relationship Id="rId1456" Type="http://schemas.openxmlformats.org/officeDocument/2006/relationships/hyperlink" Target="https://pbs.twimg.com/profile_banners/277879859/1470748086" TargetMode="External"/><Relationship Id="rId1663" Type="http://schemas.openxmlformats.org/officeDocument/2006/relationships/hyperlink" Target="https://pbs.twimg.com/profile_banners/2259053868/1408545570" TargetMode="External"/><Relationship Id="rId1870" Type="http://schemas.openxmlformats.org/officeDocument/2006/relationships/hyperlink" Target="https://pbs.twimg.com/profile_banners/3017512744/1488287368" TargetMode="External"/><Relationship Id="rId2507" Type="http://schemas.openxmlformats.org/officeDocument/2006/relationships/hyperlink" Target="https://pbs.twimg.com/profile_banners/3269032730/1484771074" TargetMode="External"/><Relationship Id="rId2714" Type="http://schemas.openxmlformats.org/officeDocument/2006/relationships/hyperlink" Target="https://pbs.twimg.com/profile_banners/601151925/1489850096" TargetMode="External"/><Relationship Id="rId2921" Type="http://schemas.openxmlformats.org/officeDocument/2006/relationships/hyperlink" Target="https://pbs.twimg.com/profile_banners/84860555/1485483791" TargetMode="External"/><Relationship Id="rId7085" Type="http://schemas.openxmlformats.org/officeDocument/2006/relationships/hyperlink" Target="http://pbs.twimg.com/profile_images/832652632002924544/wPj8JJ3V_normal.jpg" TargetMode="External"/><Relationship Id="rId8136" Type="http://schemas.openxmlformats.org/officeDocument/2006/relationships/hyperlink" Target="https://twitter.com/losters972" TargetMode="External"/><Relationship Id="rId8690" Type="http://schemas.openxmlformats.org/officeDocument/2006/relationships/hyperlink" Target="https://twitter.com/stellabarros13" TargetMode="External"/><Relationship Id="rId1316" Type="http://schemas.openxmlformats.org/officeDocument/2006/relationships/hyperlink" Target="https://pbs.twimg.com/profile_banners/855153422/1398585099" TargetMode="External"/><Relationship Id="rId1523" Type="http://schemas.openxmlformats.org/officeDocument/2006/relationships/hyperlink" Target="https://pbs.twimg.com/profile_banners/3141513465/1489013658" TargetMode="External"/><Relationship Id="rId1730" Type="http://schemas.openxmlformats.org/officeDocument/2006/relationships/hyperlink" Target="https://pbs.twimg.com/profile_banners/465969908/1467831688" TargetMode="External"/><Relationship Id="rId4679" Type="http://schemas.openxmlformats.org/officeDocument/2006/relationships/hyperlink" Target="http://pbs.twimg.com/profile_background_images/493266866131849216/VfvZ-tyl.jpeg" TargetMode="External"/><Relationship Id="rId4886" Type="http://schemas.openxmlformats.org/officeDocument/2006/relationships/hyperlink" Target="http://abs.twimg.com/images/themes/theme1/bg.png" TargetMode="External"/><Relationship Id="rId5937" Type="http://schemas.openxmlformats.org/officeDocument/2006/relationships/hyperlink" Target="http://pbs.twimg.com/profile_images/764944713140973568/V0bmgrDo_normal.jpg" TargetMode="External"/><Relationship Id="rId7292" Type="http://schemas.openxmlformats.org/officeDocument/2006/relationships/hyperlink" Target="https://twitter.com/secnnews" TargetMode="External"/><Relationship Id="rId8343" Type="http://schemas.openxmlformats.org/officeDocument/2006/relationships/hyperlink" Target="https://twitter.com/yunlarharya" TargetMode="External"/><Relationship Id="rId8550" Type="http://schemas.openxmlformats.org/officeDocument/2006/relationships/hyperlink" Target="https://twitter.com/iondontowntv" TargetMode="External"/><Relationship Id="rId22" Type="http://schemas.openxmlformats.org/officeDocument/2006/relationships/hyperlink" Target="https://t.co/mWoFRrIdKs" TargetMode="External"/><Relationship Id="rId3488" Type="http://schemas.openxmlformats.org/officeDocument/2006/relationships/hyperlink" Target="http://abs.twimg.com/images/themes/theme1/bg.png" TargetMode="External"/><Relationship Id="rId3695" Type="http://schemas.openxmlformats.org/officeDocument/2006/relationships/hyperlink" Target="http://pbs.twimg.com/profile_background_images/378800000159379202/kKwHD4vC.jpeg" TargetMode="External"/><Relationship Id="rId4539" Type="http://schemas.openxmlformats.org/officeDocument/2006/relationships/hyperlink" Target="http://abs.twimg.com/images/themes/theme1/bg.png" TargetMode="External"/><Relationship Id="rId4746" Type="http://schemas.openxmlformats.org/officeDocument/2006/relationships/hyperlink" Target="http://abs.twimg.com/images/themes/theme1/bg.png" TargetMode="External"/><Relationship Id="rId4953" Type="http://schemas.openxmlformats.org/officeDocument/2006/relationships/hyperlink" Target="http://pbs.twimg.com/profile_images/743552925457330176/SlRteE72_normal.jpg" TargetMode="External"/><Relationship Id="rId7152" Type="http://schemas.openxmlformats.org/officeDocument/2006/relationships/hyperlink" Target="http://pbs.twimg.com/profile_images/848052610183471104/3CnV9r0k_normal.jpg" TargetMode="External"/><Relationship Id="rId8203" Type="http://schemas.openxmlformats.org/officeDocument/2006/relationships/hyperlink" Target="https://twitter.com/cleaott" TargetMode="External"/><Relationship Id="rId8410" Type="http://schemas.openxmlformats.org/officeDocument/2006/relationships/hyperlink" Target="https://twitter.com/jermlaebony" TargetMode="External"/><Relationship Id="rId2297" Type="http://schemas.openxmlformats.org/officeDocument/2006/relationships/hyperlink" Target="https://pbs.twimg.com/profile_banners/791609365681704961/1486914758" TargetMode="External"/><Relationship Id="rId3348" Type="http://schemas.openxmlformats.org/officeDocument/2006/relationships/hyperlink" Target="http://abs.twimg.com/images/themes/theme1/bg.png" TargetMode="External"/><Relationship Id="rId3555" Type="http://schemas.openxmlformats.org/officeDocument/2006/relationships/hyperlink" Target="http://abs.twimg.com/images/themes/theme1/bg.png" TargetMode="External"/><Relationship Id="rId3762" Type="http://schemas.openxmlformats.org/officeDocument/2006/relationships/hyperlink" Target="http://abs.twimg.com/images/themes/theme7/bg.gif" TargetMode="External"/><Relationship Id="rId4606" Type="http://schemas.openxmlformats.org/officeDocument/2006/relationships/hyperlink" Target="http://pbs.twimg.com/profile_background_images/461118171932393472/7SUO7L5j.jpeg" TargetMode="External"/><Relationship Id="rId4813" Type="http://schemas.openxmlformats.org/officeDocument/2006/relationships/hyperlink" Target="http://abs.twimg.com/images/themes/theme1/bg.png" TargetMode="External"/><Relationship Id="rId7012" Type="http://schemas.openxmlformats.org/officeDocument/2006/relationships/hyperlink" Target="http://pbs.twimg.com/profile_images/763513612585488384/gyoEp_WL_normal.jpg" TargetMode="External"/><Relationship Id="rId7969" Type="http://schemas.openxmlformats.org/officeDocument/2006/relationships/hyperlink" Target="https://twitter.com/androidtabeden" TargetMode="External"/><Relationship Id="rId269" Type="http://schemas.openxmlformats.org/officeDocument/2006/relationships/hyperlink" Target="http://t.co/lzxeRfZokd" TargetMode="External"/><Relationship Id="rId476" Type="http://schemas.openxmlformats.org/officeDocument/2006/relationships/hyperlink" Target="https://t.co/KPWTcRF0J4" TargetMode="External"/><Relationship Id="rId683" Type="http://schemas.openxmlformats.org/officeDocument/2006/relationships/hyperlink" Target="https://t.co/5BIAeWxgWx" TargetMode="External"/><Relationship Id="rId890" Type="http://schemas.openxmlformats.org/officeDocument/2006/relationships/hyperlink" Target="https://t.co/neKe0JmpTW" TargetMode="External"/><Relationship Id="rId2157" Type="http://schemas.openxmlformats.org/officeDocument/2006/relationships/hyperlink" Target="https://pbs.twimg.com/profile_banners/281457900/1429464912" TargetMode="External"/><Relationship Id="rId2364" Type="http://schemas.openxmlformats.org/officeDocument/2006/relationships/hyperlink" Target="https://pbs.twimg.com/profile_banners/1852353757/1405875928" TargetMode="External"/><Relationship Id="rId2571" Type="http://schemas.openxmlformats.org/officeDocument/2006/relationships/hyperlink" Target="https://pbs.twimg.com/profile_banners/2374053054/1487717248" TargetMode="External"/><Relationship Id="rId3208" Type="http://schemas.openxmlformats.org/officeDocument/2006/relationships/hyperlink" Target="http://abs.twimg.com/images/themes/theme1/bg.png" TargetMode="External"/><Relationship Id="rId3415" Type="http://schemas.openxmlformats.org/officeDocument/2006/relationships/hyperlink" Target="http://abs.twimg.com/images/themes/theme15/bg.png" TargetMode="External"/><Relationship Id="rId6778" Type="http://schemas.openxmlformats.org/officeDocument/2006/relationships/hyperlink" Target="http://pbs.twimg.com/profile_images/668447873172963328/y9__q-Js_normal.jpg" TargetMode="External"/><Relationship Id="rId9184" Type="http://schemas.openxmlformats.org/officeDocument/2006/relationships/hyperlink" Target="https://twitter.com/aaaaad1977" TargetMode="External"/><Relationship Id="rId9391" Type="http://schemas.openxmlformats.org/officeDocument/2006/relationships/hyperlink" Target="https://twitter.com/idream_98" TargetMode="External"/><Relationship Id="rId129" Type="http://schemas.openxmlformats.org/officeDocument/2006/relationships/hyperlink" Target="https://t.co/cGztvgFc5B" TargetMode="External"/><Relationship Id="rId336" Type="http://schemas.openxmlformats.org/officeDocument/2006/relationships/hyperlink" Target="https://t.co/V3sdfq0zNm" TargetMode="External"/><Relationship Id="rId543" Type="http://schemas.openxmlformats.org/officeDocument/2006/relationships/hyperlink" Target="http://t.co/0d40PLcvlS" TargetMode="External"/><Relationship Id="rId1173" Type="http://schemas.openxmlformats.org/officeDocument/2006/relationships/hyperlink" Target="https://pbs.twimg.com/profile_banners/40038920/1490020182" TargetMode="External"/><Relationship Id="rId1380" Type="http://schemas.openxmlformats.org/officeDocument/2006/relationships/hyperlink" Target="https://pbs.twimg.com/profile_banners/2660831657/1491221265" TargetMode="External"/><Relationship Id="rId2017" Type="http://schemas.openxmlformats.org/officeDocument/2006/relationships/hyperlink" Target="https://pbs.twimg.com/profile_banners/67802248/1478700462" TargetMode="External"/><Relationship Id="rId2224" Type="http://schemas.openxmlformats.org/officeDocument/2006/relationships/hyperlink" Target="https://pbs.twimg.com/profile_banners/50311970/1489386493" TargetMode="External"/><Relationship Id="rId3622" Type="http://schemas.openxmlformats.org/officeDocument/2006/relationships/hyperlink" Target="http://abs.twimg.com/images/themes/theme1/bg.png" TargetMode="External"/><Relationship Id="rId5587" Type="http://schemas.openxmlformats.org/officeDocument/2006/relationships/hyperlink" Target="http://pbs.twimg.com/profile_images/839237787681492992/RpgVqme8_normal.jpg" TargetMode="External"/><Relationship Id="rId6985" Type="http://schemas.openxmlformats.org/officeDocument/2006/relationships/hyperlink" Target="http://pbs.twimg.com/profile_images/848679418268704769/CKgJeUdw_normal.jpg" TargetMode="External"/><Relationship Id="rId7829" Type="http://schemas.openxmlformats.org/officeDocument/2006/relationships/hyperlink" Target="https://twitter.com/aleex_fr" TargetMode="External"/><Relationship Id="rId9044" Type="http://schemas.openxmlformats.org/officeDocument/2006/relationships/hyperlink" Target="https://twitter.com/galaxy_praise" TargetMode="External"/><Relationship Id="rId9251" Type="http://schemas.openxmlformats.org/officeDocument/2006/relationships/hyperlink" Target="https://twitter.com/hooppejip" TargetMode="External"/><Relationship Id="rId403" Type="http://schemas.openxmlformats.org/officeDocument/2006/relationships/hyperlink" Target="https://t.co/0qM4PEksot" TargetMode="External"/><Relationship Id="rId750" Type="http://schemas.openxmlformats.org/officeDocument/2006/relationships/hyperlink" Target="http://t.co/FdvXmPVs9s" TargetMode="External"/><Relationship Id="rId1033" Type="http://schemas.openxmlformats.org/officeDocument/2006/relationships/hyperlink" Target="https://t.co/QEhOtXyv14" TargetMode="External"/><Relationship Id="rId2431" Type="http://schemas.openxmlformats.org/officeDocument/2006/relationships/hyperlink" Target="https://pbs.twimg.com/profile_banners/866607384/1482874490" TargetMode="External"/><Relationship Id="rId4189" Type="http://schemas.openxmlformats.org/officeDocument/2006/relationships/hyperlink" Target="http://abs.twimg.com/images/themes/theme14/bg.gif" TargetMode="External"/><Relationship Id="rId5794" Type="http://schemas.openxmlformats.org/officeDocument/2006/relationships/hyperlink" Target="http://pbs.twimg.com/profile_images/1281016217/yop_normal.jpg" TargetMode="External"/><Relationship Id="rId6638" Type="http://schemas.openxmlformats.org/officeDocument/2006/relationships/hyperlink" Target="http://pbs.twimg.com/profile_images/762999633517875200/jn_IkwJl_normal.jpg" TargetMode="External"/><Relationship Id="rId6845" Type="http://schemas.openxmlformats.org/officeDocument/2006/relationships/hyperlink" Target="http://pbs.twimg.com/profile_images/842391873738166274/k6q0kuFC_normal.jpg" TargetMode="External"/><Relationship Id="rId8060" Type="http://schemas.openxmlformats.org/officeDocument/2006/relationships/hyperlink" Target="https://twitter.com/jigarme" TargetMode="External"/><Relationship Id="rId9111" Type="http://schemas.openxmlformats.org/officeDocument/2006/relationships/hyperlink" Target="https://twitter.com/aimed_off" TargetMode="External"/><Relationship Id="rId610" Type="http://schemas.openxmlformats.org/officeDocument/2006/relationships/hyperlink" Target="https://t.co/dIcyYDPNnc" TargetMode="External"/><Relationship Id="rId1240" Type="http://schemas.openxmlformats.org/officeDocument/2006/relationships/hyperlink" Target="https://pbs.twimg.com/profile_banners/613533737/1472497785" TargetMode="External"/><Relationship Id="rId4049" Type="http://schemas.openxmlformats.org/officeDocument/2006/relationships/hyperlink" Target="http://abs.twimg.com/images/themes/theme1/bg.png" TargetMode="External"/><Relationship Id="rId4396" Type="http://schemas.openxmlformats.org/officeDocument/2006/relationships/hyperlink" Target="http://abs.twimg.com/images/themes/theme1/bg.png" TargetMode="External"/><Relationship Id="rId5447" Type="http://schemas.openxmlformats.org/officeDocument/2006/relationships/hyperlink" Target="http://pbs.twimg.com/profile_images/810770009995808768/0N10ehxQ_normal.jpg" TargetMode="External"/><Relationship Id="rId5654" Type="http://schemas.openxmlformats.org/officeDocument/2006/relationships/hyperlink" Target="http://pbs.twimg.com/profile_images/554527227115630592/nP_VTU1D_normal.png" TargetMode="External"/><Relationship Id="rId5861" Type="http://schemas.openxmlformats.org/officeDocument/2006/relationships/hyperlink" Target="http://pbs.twimg.com/profile_images/770387156711813120/cIDIrmXg_normal.jpg" TargetMode="External"/><Relationship Id="rId6705" Type="http://schemas.openxmlformats.org/officeDocument/2006/relationships/hyperlink" Target="http://pbs.twimg.com/profile_images/378800000581031900/89cb3eea50f517eab675d7848c7b09d0_normal.jpeg" TargetMode="External"/><Relationship Id="rId6912" Type="http://schemas.openxmlformats.org/officeDocument/2006/relationships/hyperlink" Target="http://pbs.twimg.com/profile_images/838474986503475202/J3hz1i1b_normal.jpg" TargetMode="External"/><Relationship Id="rId1100" Type="http://schemas.openxmlformats.org/officeDocument/2006/relationships/hyperlink" Target="https://pbs.twimg.com/profile_banners/3006060479/1422728635" TargetMode="External"/><Relationship Id="rId4256" Type="http://schemas.openxmlformats.org/officeDocument/2006/relationships/hyperlink" Target="http://abs.twimg.com/images/themes/theme1/bg.png" TargetMode="External"/><Relationship Id="rId4463" Type="http://schemas.openxmlformats.org/officeDocument/2006/relationships/hyperlink" Target="http://abs.twimg.com/images/themes/theme1/bg.png" TargetMode="External"/><Relationship Id="rId4670" Type="http://schemas.openxmlformats.org/officeDocument/2006/relationships/hyperlink" Target="http://pbs.twimg.com/profile_background_images/53150314/twitterbackground.JPG" TargetMode="External"/><Relationship Id="rId5307" Type="http://schemas.openxmlformats.org/officeDocument/2006/relationships/hyperlink" Target="http://pbs.twimg.com/profile_images/576294503599869952/lZ1JTlB__normal.jpeg" TargetMode="External"/><Relationship Id="rId5514" Type="http://schemas.openxmlformats.org/officeDocument/2006/relationships/hyperlink" Target="http://pbs.twimg.com/profile_images/750416641721118720/BAQBKVEw_normal.jpg" TargetMode="External"/><Relationship Id="rId5721" Type="http://schemas.openxmlformats.org/officeDocument/2006/relationships/hyperlink" Target="http://pbs.twimg.com/profile_images/749762902857490432/FWrYpVJw_normal.jpg" TargetMode="External"/><Relationship Id="rId8877" Type="http://schemas.openxmlformats.org/officeDocument/2006/relationships/hyperlink" Target="https://twitter.com/patrickcmiller" TargetMode="External"/><Relationship Id="rId1917" Type="http://schemas.openxmlformats.org/officeDocument/2006/relationships/hyperlink" Target="https://pbs.twimg.com/profile_banners/2485662849/1467585661" TargetMode="External"/><Relationship Id="rId3065" Type="http://schemas.openxmlformats.org/officeDocument/2006/relationships/hyperlink" Target="http://abs.twimg.com/images/themes/theme1/bg.png" TargetMode="External"/><Relationship Id="rId3272" Type="http://schemas.openxmlformats.org/officeDocument/2006/relationships/hyperlink" Target="http://pbs.twimg.com/profile_background_images/870114949/9dc4f55236093c3b5e09cbab42feade6.jpeg" TargetMode="External"/><Relationship Id="rId4116" Type="http://schemas.openxmlformats.org/officeDocument/2006/relationships/hyperlink" Target="http://abs.twimg.com/images/themes/theme1/bg.png" TargetMode="External"/><Relationship Id="rId4323" Type="http://schemas.openxmlformats.org/officeDocument/2006/relationships/hyperlink" Target="http://abs.twimg.com/images/themes/theme7/bg.gif" TargetMode="External"/><Relationship Id="rId4530" Type="http://schemas.openxmlformats.org/officeDocument/2006/relationships/hyperlink" Target="http://abs.twimg.com/images/themes/theme1/bg.png" TargetMode="External"/><Relationship Id="rId7479" Type="http://schemas.openxmlformats.org/officeDocument/2006/relationships/hyperlink" Target="https://twitter.com/matthew_j_343" TargetMode="External"/><Relationship Id="rId7686" Type="http://schemas.openxmlformats.org/officeDocument/2006/relationships/hyperlink" Target="https://twitter.com/skuikgaming" TargetMode="External"/><Relationship Id="rId7893" Type="http://schemas.openxmlformats.org/officeDocument/2006/relationships/hyperlink" Target="https://twitter.com/visagegalaxy" TargetMode="External"/><Relationship Id="rId8737" Type="http://schemas.openxmlformats.org/officeDocument/2006/relationships/hyperlink" Target="https://twitter.com/freezon14" TargetMode="External"/><Relationship Id="rId8944" Type="http://schemas.openxmlformats.org/officeDocument/2006/relationships/hyperlink" Target="https://twitter.com/mickayew" TargetMode="External"/><Relationship Id="rId193" Type="http://schemas.openxmlformats.org/officeDocument/2006/relationships/hyperlink" Target="http://t.co/C2QCS6cdGV" TargetMode="External"/><Relationship Id="rId2081" Type="http://schemas.openxmlformats.org/officeDocument/2006/relationships/hyperlink" Target="https://pbs.twimg.com/profile_banners/617171308/1468012164" TargetMode="External"/><Relationship Id="rId3132" Type="http://schemas.openxmlformats.org/officeDocument/2006/relationships/hyperlink" Target="http://pbs.twimg.com/profile_background_images/378800000110241879/ec83aa25b3cebb47b6af2195bd69d60b.jpeg" TargetMode="External"/><Relationship Id="rId6288" Type="http://schemas.openxmlformats.org/officeDocument/2006/relationships/hyperlink" Target="http://pbs.twimg.com/profile_images/554718608568627200/gKOiMe9x_normal.jpeg" TargetMode="External"/><Relationship Id="rId6495" Type="http://schemas.openxmlformats.org/officeDocument/2006/relationships/hyperlink" Target="http://pbs.twimg.com/profile_images/764942998270607364/gMijDXD__normal.jpg" TargetMode="External"/><Relationship Id="rId7339" Type="http://schemas.openxmlformats.org/officeDocument/2006/relationships/hyperlink" Target="https://twitter.com/rappin4tray" TargetMode="External"/><Relationship Id="rId7546" Type="http://schemas.openxmlformats.org/officeDocument/2006/relationships/hyperlink" Target="https://twitter.com/saudionlinenews" TargetMode="External"/><Relationship Id="rId7753" Type="http://schemas.openxmlformats.org/officeDocument/2006/relationships/hyperlink" Target="https://twitter.com/picoo17" TargetMode="External"/><Relationship Id="rId260" Type="http://schemas.openxmlformats.org/officeDocument/2006/relationships/hyperlink" Target="https://t.co/lg44frhio9" TargetMode="External"/><Relationship Id="rId5097" Type="http://schemas.openxmlformats.org/officeDocument/2006/relationships/hyperlink" Target="http://pbs.twimg.com/profile_images/820346842600841216/tU_j7225_normal.jpg" TargetMode="External"/><Relationship Id="rId6148" Type="http://schemas.openxmlformats.org/officeDocument/2006/relationships/hyperlink" Target="http://pbs.twimg.com/profile_images/754937914455363584/FwO7lx2f_normal.jpg" TargetMode="External"/><Relationship Id="rId6355" Type="http://schemas.openxmlformats.org/officeDocument/2006/relationships/hyperlink" Target="http://pbs.twimg.com/profile_images/843744000532140032/2637wvjq_normal.jpg" TargetMode="External"/><Relationship Id="rId7406" Type="http://schemas.openxmlformats.org/officeDocument/2006/relationships/hyperlink" Target="https://twitter.com/j_brad011" TargetMode="External"/><Relationship Id="rId7960" Type="http://schemas.openxmlformats.org/officeDocument/2006/relationships/hyperlink" Target="https://twitter.com/le_bossu" TargetMode="External"/><Relationship Id="rId8804" Type="http://schemas.openxmlformats.org/officeDocument/2006/relationships/hyperlink" Target="https://twitter.com/j_j_nz" TargetMode="External"/><Relationship Id="rId120" Type="http://schemas.openxmlformats.org/officeDocument/2006/relationships/hyperlink" Target="http://t.co/R3QwWOogsW" TargetMode="External"/><Relationship Id="rId2898" Type="http://schemas.openxmlformats.org/officeDocument/2006/relationships/hyperlink" Target="https://pbs.twimg.com/profile_banners/829925618754080768/1486705012" TargetMode="External"/><Relationship Id="rId3949" Type="http://schemas.openxmlformats.org/officeDocument/2006/relationships/hyperlink" Target="http://abs.twimg.com/images/themes/theme1/bg.png" TargetMode="External"/><Relationship Id="rId5164" Type="http://schemas.openxmlformats.org/officeDocument/2006/relationships/hyperlink" Target="http://pbs.twimg.com/profile_images/1692623076/1173420256_normal.jpg" TargetMode="External"/><Relationship Id="rId6008" Type="http://schemas.openxmlformats.org/officeDocument/2006/relationships/hyperlink" Target="http://pbs.twimg.com/profile_images/847549567788867586/V28MbNPk_normal.jpg" TargetMode="External"/><Relationship Id="rId6215" Type="http://schemas.openxmlformats.org/officeDocument/2006/relationships/hyperlink" Target="http://pbs.twimg.com/profile_images/652882175612854272/Gg2DqmwR_normal.jpg" TargetMode="External"/><Relationship Id="rId6562" Type="http://schemas.openxmlformats.org/officeDocument/2006/relationships/hyperlink" Target="http://pbs.twimg.com/profile_images/682294914042970116/HxHIKJh3_normal.png" TargetMode="External"/><Relationship Id="rId7613" Type="http://schemas.openxmlformats.org/officeDocument/2006/relationships/hyperlink" Target="https://twitter.com/twenty182eight" TargetMode="External"/><Relationship Id="rId7820" Type="http://schemas.openxmlformats.org/officeDocument/2006/relationships/hyperlink" Target="https://twitter.com/andrewr_physics" TargetMode="External"/><Relationship Id="rId2758" Type="http://schemas.openxmlformats.org/officeDocument/2006/relationships/hyperlink" Target="https://pbs.twimg.com/profile_banners/1626294277/1430626667" TargetMode="External"/><Relationship Id="rId2965" Type="http://schemas.openxmlformats.org/officeDocument/2006/relationships/hyperlink" Target="http://abs.twimg.com/images/themes/theme16/bg.gif" TargetMode="External"/><Relationship Id="rId3809" Type="http://schemas.openxmlformats.org/officeDocument/2006/relationships/hyperlink" Target="http://abs.twimg.com/images/themes/theme13/bg.gif" TargetMode="External"/><Relationship Id="rId5024" Type="http://schemas.openxmlformats.org/officeDocument/2006/relationships/hyperlink" Target="http://pbs.twimg.com/profile_images/670699804717117443/blzoJCW6_normal.png" TargetMode="External"/><Relationship Id="rId5371" Type="http://schemas.openxmlformats.org/officeDocument/2006/relationships/hyperlink" Target="http://pbs.twimg.com/profile_images/847604845179686913/6HqqKLOs_normal.jpg" TargetMode="External"/><Relationship Id="rId6422" Type="http://schemas.openxmlformats.org/officeDocument/2006/relationships/hyperlink" Target="http://pbs.twimg.com/profile_images/762918021782499328/-maKvBoU_normal.jpg" TargetMode="External"/><Relationship Id="rId937" Type="http://schemas.openxmlformats.org/officeDocument/2006/relationships/hyperlink" Target="https://t.co/2ay6e7cp6N" TargetMode="External"/><Relationship Id="rId1567" Type="http://schemas.openxmlformats.org/officeDocument/2006/relationships/hyperlink" Target="https://pbs.twimg.com/profile_banners/2690899993/1478555554" TargetMode="External"/><Relationship Id="rId1774" Type="http://schemas.openxmlformats.org/officeDocument/2006/relationships/hyperlink" Target="https://pbs.twimg.com/profile_banners/753552694086922240/1484804072" TargetMode="External"/><Relationship Id="rId1981" Type="http://schemas.openxmlformats.org/officeDocument/2006/relationships/hyperlink" Target="https://pbs.twimg.com/profile_banners/70221187/1488550475" TargetMode="External"/><Relationship Id="rId2618" Type="http://schemas.openxmlformats.org/officeDocument/2006/relationships/hyperlink" Target="https://pbs.twimg.com/profile_banners/1257466256/1488484983" TargetMode="External"/><Relationship Id="rId2825" Type="http://schemas.openxmlformats.org/officeDocument/2006/relationships/hyperlink" Target="https://pbs.twimg.com/profile_banners/3280689721/1478876609" TargetMode="External"/><Relationship Id="rId4180" Type="http://schemas.openxmlformats.org/officeDocument/2006/relationships/hyperlink" Target="http://abs.twimg.com/images/themes/theme4/bg.gif" TargetMode="External"/><Relationship Id="rId5231" Type="http://schemas.openxmlformats.org/officeDocument/2006/relationships/hyperlink" Target="http://pbs.twimg.com/profile_images/3414191070/482b9aa526bf8f5f925bb4d681cb3a9b_normal.png" TargetMode="External"/><Relationship Id="rId8387" Type="http://schemas.openxmlformats.org/officeDocument/2006/relationships/hyperlink" Target="https://twitter.com/jakeevans911" TargetMode="External"/><Relationship Id="rId8594" Type="http://schemas.openxmlformats.org/officeDocument/2006/relationships/hyperlink" Target="https://twitter.com/allianne555" TargetMode="External"/><Relationship Id="rId9438" Type="http://schemas.openxmlformats.org/officeDocument/2006/relationships/hyperlink" Target="https://twitter.com/maddy__hk" TargetMode="External"/><Relationship Id="rId66" Type="http://schemas.openxmlformats.org/officeDocument/2006/relationships/hyperlink" Target="https://t.co/FrcDBzvzXG" TargetMode="External"/><Relationship Id="rId1427" Type="http://schemas.openxmlformats.org/officeDocument/2006/relationships/hyperlink" Target="https://pbs.twimg.com/profile_banners/120169462/1489350033" TargetMode="External"/><Relationship Id="rId1634" Type="http://schemas.openxmlformats.org/officeDocument/2006/relationships/hyperlink" Target="https://pbs.twimg.com/profile_banners/4854704760/1490845092" TargetMode="External"/><Relationship Id="rId1841" Type="http://schemas.openxmlformats.org/officeDocument/2006/relationships/hyperlink" Target="https://pbs.twimg.com/profile_banners/476156440/1470748055" TargetMode="External"/><Relationship Id="rId4040" Type="http://schemas.openxmlformats.org/officeDocument/2006/relationships/hyperlink" Target="http://abs.twimg.com/images/themes/theme19/bg.gif" TargetMode="External"/><Relationship Id="rId4997" Type="http://schemas.openxmlformats.org/officeDocument/2006/relationships/hyperlink" Target="http://pbs.twimg.com/profile_images/797094054462943233/t0wrjyoQ_normal.jpg" TargetMode="External"/><Relationship Id="rId7196" Type="http://schemas.openxmlformats.org/officeDocument/2006/relationships/hyperlink" Target="https://twitter.com/lauralaureloa32" TargetMode="External"/><Relationship Id="rId8247" Type="http://schemas.openxmlformats.org/officeDocument/2006/relationships/hyperlink" Target="https://twitter.com/tyrel_j_willi" TargetMode="External"/><Relationship Id="rId8454" Type="http://schemas.openxmlformats.org/officeDocument/2006/relationships/hyperlink" Target="https://twitter.com/megp7996" TargetMode="External"/><Relationship Id="rId8661" Type="http://schemas.openxmlformats.org/officeDocument/2006/relationships/hyperlink" Target="https://twitter.com/fourmyquentin" TargetMode="External"/><Relationship Id="rId3599" Type="http://schemas.openxmlformats.org/officeDocument/2006/relationships/hyperlink" Target="http://pbs.twimg.com/profile_background_images/761800127/da033982b5071086eec0ac027b287f12.jpeg" TargetMode="External"/><Relationship Id="rId4857" Type="http://schemas.openxmlformats.org/officeDocument/2006/relationships/hyperlink" Target="http://abs.twimg.com/images/themes/theme1/bg.png" TargetMode="External"/><Relationship Id="rId7056" Type="http://schemas.openxmlformats.org/officeDocument/2006/relationships/hyperlink" Target="http://pbs.twimg.com/profile_images/829916249610149889/FBj6Qxnp_normal.jpg" TargetMode="External"/><Relationship Id="rId7263" Type="http://schemas.openxmlformats.org/officeDocument/2006/relationships/hyperlink" Target="https://twitter.com/ali94fy" TargetMode="External"/><Relationship Id="rId7470" Type="http://schemas.openxmlformats.org/officeDocument/2006/relationships/hyperlink" Target="https://twitter.com/snetmonster" TargetMode="External"/><Relationship Id="rId8107" Type="http://schemas.openxmlformats.org/officeDocument/2006/relationships/hyperlink" Target="https://twitter.com/sment_exo" TargetMode="External"/><Relationship Id="rId8314" Type="http://schemas.openxmlformats.org/officeDocument/2006/relationships/hyperlink" Target="https://twitter.com/thedjwiss" TargetMode="External"/><Relationship Id="rId8521" Type="http://schemas.openxmlformats.org/officeDocument/2006/relationships/hyperlink" Target="https://twitter.com/peyt0n_sue" TargetMode="External"/><Relationship Id="rId1701" Type="http://schemas.openxmlformats.org/officeDocument/2006/relationships/hyperlink" Target="https://pbs.twimg.com/profile_banners/477382815/1467831697" TargetMode="External"/><Relationship Id="rId3459" Type="http://schemas.openxmlformats.org/officeDocument/2006/relationships/hyperlink" Target="http://abs.twimg.com/images/themes/theme1/bg.png" TargetMode="External"/><Relationship Id="rId3666" Type="http://schemas.openxmlformats.org/officeDocument/2006/relationships/hyperlink" Target="http://pbs.twimg.com/profile_background_images/886665053/4f8f10d2822accb473b9f7fa3c02df79.jpeg" TargetMode="External"/><Relationship Id="rId5908" Type="http://schemas.openxmlformats.org/officeDocument/2006/relationships/hyperlink" Target="http://pbs.twimg.com/profile_images/483835142784286721/qfznLNQ0_normal.png" TargetMode="External"/><Relationship Id="rId6072" Type="http://schemas.openxmlformats.org/officeDocument/2006/relationships/hyperlink" Target="http://pbs.twimg.com/profile_images/432579954153238529/f9PObh0-_normal.jpeg" TargetMode="External"/><Relationship Id="rId7123" Type="http://schemas.openxmlformats.org/officeDocument/2006/relationships/hyperlink" Target="http://pbs.twimg.com/profile_images/829926969424744449/HxRkyO0p_normal.jpg" TargetMode="External"/><Relationship Id="rId7330" Type="http://schemas.openxmlformats.org/officeDocument/2006/relationships/hyperlink" Target="https://twitter.com/davidgalic_71" TargetMode="External"/><Relationship Id="rId587" Type="http://schemas.openxmlformats.org/officeDocument/2006/relationships/hyperlink" Target="https://t.co/TIAIfAf246" TargetMode="External"/><Relationship Id="rId2268" Type="http://schemas.openxmlformats.org/officeDocument/2006/relationships/hyperlink" Target="https://pbs.twimg.com/profile_banners/412361282/1470751022" TargetMode="External"/><Relationship Id="rId3319" Type="http://schemas.openxmlformats.org/officeDocument/2006/relationships/hyperlink" Target="http://abs.twimg.com/images/themes/theme1/bg.png" TargetMode="External"/><Relationship Id="rId3873" Type="http://schemas.openxmlformats.org/officeDocument/2006/relationships/hyperlink" Target="http://abs.twimg.com/images/themes/theme1/bg.png" TargetMode="External"/><Relationship Id="rId4717" Type="http://schemas.openxmlformats.org/officeDocument/2006/relationships/hyperlink" Target="http://abs.twimg.com/images/themes/theme1/bg.png" TargetMode="External"/><Relationship Id="rId4924" Type="http://schemas.openxmlformats.org/officeDocument/2006/relationships/hyperlink" Target="http://pbs.twimg.com/profile_images/796686607231438848/rsWSVE-w_normal.jpg" TargetMode="External"/><Relationship Id="rId9088" Type="http://schemas.openxmlformats.org/officeDocument/2006/relationships/hyperlink" Target="https://twitter.com/skyley_officiel" TargetMode="External"/><Relationship Id="rId9295" Type="http://schemas.openxmlformats.org/officeDocument/2006/relationships/hyperlink" Target="https://twitter.com/codeurs" TargetMode="External"/><Relationship Id="rId447" Type="http://schemas.openxmlformats.org/officeDocument/2006/relationships/hyperlink" Target="https://t.co/d3GELxRqL8" TargetMode="External"/><Relationship Id="rId794" Type="http://schemas.openxmlformats.org/officeDocument/2006/relationships/hyperlink" Target="https://t.co/bvCQKuGn8K" TargetMode="External"/><Relationship Id="rId1077" Type="http://schemas.openxmlformats.org/officeDocument/2006/relationships/hyperlink" Target="https://pbs.twimg.com/profile_banners/717017430971846657/1490854044" TargetMode="External"/><Relationship Id="rId2128" Type="http://schemas.openxmlformats.org/officeDocument/2006/relationships/hyperlink" Target="https://pbs.twimg.com/profile_banners/2476394344/1467583398" TargetMode="External"/><Relationship Id="rId2475" Type="http://schemas.openxmlformats.org/officeDocument/2006/relationships/hyperlink" Target="https://pbs.twimg.com/profile_banners/103876508/1491142484" TargetMode="External"/><Relationship Id="rId2682" Type="http://schemas.openxmlformats.org/officeDocument/2006/relationships/hyperlink" Target="https://pbs.twimg.com/profile_banners/327891376/1349265477" TargetMode="External"/><Relationship Id="rId3526" Type="http://schemas.openxmlformats.org/officeDocument/2006/relationships/hyperlink" Target="http://abs.twimg.com/images/themes/theme1/bg.png" TargetMode="External"/><Relationship Id="rId3733" Type="http://schemas.openxmlformats.org/officeDocument/2006/relationships/hyperlink" Target="http://abs.twimg.com/images/themes/theme15/bg.png" TargetMode="External"/><Relationship Id="rId3940" Type="http://schemas.openxmlformats.org/officeDocument/2006/relationships/hyperlink" Target="http://abs.twimg.com/images/themes/theme1/bg.png" TargetMode="External"/><Relationship Id="rId6889" Type="http://schemas.openxmlformats.org/officeDocument/2006/relationships/hyperlink" Target="http://pbs.twimg.com/profile_images/735179962815111168/vjzHudud_normal.jpg" TargetMode="External"/><Relationship Id="rId9155" Type="http://schemas.openxmlformats.org/officeDocument/2006/relationships/hyperlink" Target="https://twitter.com/j_eshuang" TargetMode="External"/><Relationship Id="rId654" Type="http://schemas.openxmlformats.org/officeDocument/2006/relationships/hyperlink" Target="https://t.co/lafhorYM47" TargetMode="External"/><Relationship Id="rId861" Type="http://schemas.openxmlformats.org/officeDocument/2006/relationships/hyperlink" Target="https://t.co/pqYVDXhNRu" TargetMode="External"/><Relationship Id="rId1284" Type="http://schemas.openxmlformats.org/officeDocument/2006/relationships/hyperlink" Target="https://pbs.twimg.com/profile_banners/175590096/1490280489" TargetMode="External"/><Relationship Id="rId1491" Type="http://schemas.openxmlformats.org/officeDocument/2006/relationships/hyperlink" Target="https://pbs.twimg.com/profile_banners/2814723614/1415217281" TargetMode="External"/><Relationship Id="rId2335" Type="http://schemas.openxmlformats.org/officeDocument/2006/relationships/hyperlink" Target="https://pbs.twimg.com/profile_banners/920543935/1423675685" TargetMode="External"/><Relationship Id="rId2542" Type="http://schemas.openxmlformats.org/officeDocument/2006/relationships/hyperlink" Target="https://pbs.twimg.com/profile_banners/43652502/1490707382" TargetMode="External"/><Relationship Id="rId3800" Type="http://schemas.openxmlformats.org/officeDocument/2006/relationships/hyperlink" Target="http://abs.twimg.com/images/themes/theme1/bg.png" TargetMode="External"/><Relationship Id="rId5698" Type="http://schemas.openxmlformats.org/officeDocument/2006/relationships/hyperlink" Target="http://pbs.twimg.com/profile_images/820090899862589449/rZgBaZAM_normal.jpg" TargetMode="External"/><Relationship Id="rId6749" Type="http://schemas.openxmlformats.org/officeDocument/2006/relationships/hyperlink" Target="http://pbs.twimg.com/profile_images/845182076341051392/xU9iyao3_normal.jpg" TargetMode="External"/><Relationship Id="rId6956" Type="http://schemas.openxmlformats.org/officeDocument/2006/relationships/hyperlink" Target="http://pbs.twimg.com/profile_images/628846251111510016/-sWCIP6t_normal.png" TargetMode="External"/><Relationship Id="rId9362" Type="http://schemas.openxmlformats.org/officeDocument/2006/relationships/hyperlink" Target="https://twitter.com/noraa_al3li" TargetMode="External"/><Relationship Id="rId307" Type="http://schemas.openxmlformats.org/officeDocument/2006/relationships/hyperlink" Target="https://t.co/AjGDugN3gz" TargetMode="External"/><Relationship Id="rId514" Type="http://schemas.openxmlformats.org/officeDocument/2006/relationships/hyperlink" Target="https://t.co/LJkaqtEIDn" TargetMode="External"/><Relationship Id="rId721" Type="http://schemas.openxmlformats.org/officeDocument/2006/relationships/hyperlink" Target="https://t.co/PjFq2bzAAV" TargetMode="External"/><Relationship Id="rId1144" Type="http://schemas.openxmlformats.org/officeDocument/2006/relationships/hyperlink" Target="https://pbs.twimg.com/profile_banners/711116898407157760/1477895898" TargetMode="External"/><Relationship Id="rId1351" Type="http://schemas.openxmlformats.org/officeDocument/2006/relationships/hyperlink" Target="https://pbs.twimg.com/profile_banners/2482977189/1467596550" TargetMode="External"/><Relationship Id="rId2402" Type="http://schemas.openxmlformats.org/officeDocument/2006/relationships/hyperlink" Target="https://pbs.twimg.com/profile_banners/784860768911196160/1488386442" TargetMode="External"/><Relationship Id="rId5558" Type="http://schemas.openxmlformats.org/officeDocument/2006/relationships/hyperlink" Target="http://pbs.twimg.com/profile_images/749721834740940800/sSP6Wmkg_normal.jpg" TargetMode="External"/><Relationship Id="rId5765" Type="http://schemas.openxmlformats.org/officeDocument/2006/relationships/hyperlink" Target="http://pbs.twimg.com/profile_images/828363859832483842/TtmXM0KT_normal.jpg" TargetMode="External"/><Relationship Id="rId5972" Type="http://schemas.openxmlformats.org/officeDocument/2006/relationships/hyperlink" Target="http://pbs.twimg.com/profile_images/831588036546818049/mnAPxSmB_normal.jpg" TargetMode="External"/><Relationship Id="rId6609" Type="http://schemas.openxmlformats.org/officeDocument/2006/relationships/hyperlink" Target="http://pbs.twimg.com/profile_images/820839062391128064/fa7UBzJp_normal.jpg" TargetMode="External"/><Relationship Id="rId6816" Type="http://schemas.openxmlformats.org/officeDocument/2006/relationships/hyperlink" Target="http://pbs.twimg.com/profile_images/843002655924457473/o83boGkX_normal.jpg" TargetMode="External"/><Relationship Id="rId8171" Type="http://schemas.openxmlformats.org/officeDocument/2006/relationships/hyperlink" Target="https://twitter.com/j_mcc4rthy" TargetMode="External"/><Relationship Id="rId9015" Type="http://schemas.openxmlformats.org/officeDocument/2006/relationships/hyperlink" Target="https://twitter.com/guillaumetkim" TargetMode="External"/><Relationship Id="rId9222" Type="http://schemas.openxmlformats.org/officeDocument/2006/relationships/hyperlink" Target="https://twitter.com/sebastienbracco" TargetMode="External"/><Relationship Id="rId1004" Type="http://schemas.openxmlformats.org/officeDocument/2006/relationships/hyperlink" Target="http://t.co/aNdeUj4gLr" TargetMode="External"/><Relationship Id="rId1211" Type="http://schemas.openxmlformats.org/officeDocument/2006/relationships/hyperlink" Target="https://pbs.twimg.com/profile_banners/2394162601/1491125324" TargetMode="External"/><Relationship Id="rId4367" Type="http://schemas.openxmlformats.org/officeDocument/2006/relationships/hyperlink" Target="http://abs.twimg.com/images/themes/theme14/bg.gif" TargetMode="External"/><Relationship Id="rId4574" Type="http://schemas.openxmlformats.org/officeDocument/2006/relationships/hyperlink" Target="http://abs.twimg.com/images/themes/theme1/bg.png" TargetMode="External"/><Relationship Id="rId4781" Type="http://schemas.openxmlformats.org/officeDocument/2006/relationships/hyperlink" Target="http://pbs.twimg.com/profile_background_images/64416109/fonds.jpg" TargetMode="External"/><Relationship Id="rId5418" Type="http://schemas.openxmlformats.org/officeDocument/2006/relationships/hyperlink" Target="http://pbs.twimg.com/profile_images/548935852051533824/r9MxISa-_normal.jpeg" TargetMode="External"/><Relationship Id="rId5625" Type="http://schemas.openxmlformats.org/officeDocument/2006/relationships/hyperlink" Target="http://pbs.twimg.com/profile_images/748985856883646464/xpiEBVRS_normal.jpg" TargetMode="External"/><Relationship Id="rId5832" Type="http://schemas.openxmlformats.org/officeDocument/2006/relationships/hyperlink" Target="http://pbs.twimg.com/profile_images/441241305830539264/5dWfUI7R_normal.jpeg" TargetMode="External"/><Relationship Id="rId8031" Type="http://schemas.openxmlformats.org/officeDocument/2006/relationships/hyperlink" Target="https://twitter.com/loveiyglassjar" TargetMode="External"/><Relationship Id="rId8988" Type="http://schemas.openxmlformats.org/officeDocument/2006/relationships/hyperlink" Target="https://twitter.com/ruben619619" TargetMode="External"/><Relationship Id="rId3176" Type="http://schemas.openxmlformats.org/officeDocument/2006/relationships/hyperlink" Target="http://abs.twimg.com/images/themes/theme1/bg.png" TargetMode="External"/><Relationship Id="rId3383" Type="http://schemas.openxmlformats.org/officeDocument/2006/relationships/hyperlink" Target="http://abs.twimg.com/images/themes/theme1/bg.png" TargetMode="External"/><Relationship Id="rId3590" Type="http://schemas.openxmlformats.org/officeDocument/2006/relationships/hyperlink" Target="http://pbs.twimg.com/profile_background_images/761792825/d45df5c5c167175699b63f9a753a8a2c.jpeg" TargetMode="External"/><Relationship Id="rId4227" Type="http://schemas.openxmlformats.org/officeDocument/2006/relationships/hyperlink" Target="http://abs.twimg.com/images/themes/theme11/bg.gif" TargetMode="External"/><Relationship Id="rId4434" Type="http://schemas.openxmlformats.org/officeDocument/2006/relationships/hyperlink" Target="http://abs.twimg.com/images/themes/theme1/bg.png" TargetMode="External"/><Relationship Id="rId7797" Type="http://schemas.openxmlformats.org/officeDocument/2006/relationships/hyperlink" Target="https://twitter.com/karlajadlsmoon" TargetMode="External"/><Relationship Id="rId2192" Type="http://schemas.openxmlformats.org/officeDocument/2006/relationships/hyperlink" Target="https://pbs.twimg.com/profile_banners/1970241686/1416210419" TargetMode="External"/><Relationship Id="rId3036" Type="http://schemas.openxmlformats.org/officeDocument/2006/relationships/hyperlink" Target="http://pbs.twimg.com/profile_background_images/443389311791022080/kX5LV5-o.jpeg" TargetMode="External"/><Relationship Id="rId3243" Type="http://schemas.openxmlformats.org/officeDocument/2006/relationships/hyperlink" Target="http://pbs.twimg.com/profile_background_images/427110445/3D-8.jpg" TargetMode="External"/><Relationship Id="rId4641" Type="http://schemas.openxmlformats.org/officeDocument/2006/relationships/hyperlink" Target="http://abs.twimg.com/images/themes/theme13/bg.gif" TargetMode="External"/><Relationship Id="rId6399" Type="http://schemas.openxmlformats.org/officeDocument/2006/relationships/hyperlink" Target="http://pbs.twimg.com/profile_images/815864423567020032/s91SKZ8D_normal.jpg" TargetMode="External"/><Relationship Id="rId8848" Type="http://schemas.openxmlformats.org/officeDocument/2006/relationships/hyperlink" Target="https://twitter.com/_backlink_" TargetMode="External"/><Relationship Id="rId164" Type="http://schemas.openxmlformats.org/officeDocument/2006/relationships/hyperlink" Target="https://t.co/M8tlb7GCbW" TargetMode="External"/><Relationship Id="rId371" Type="http://schemas.openxmlformats.org/officeDocument/2006/relationships/hyperlink" Target="https://t.co/ao4XKWCsPj" TargetMode="External"/><Relationship Id="rId2052" Type="http://schemas.openxmlformats.org/officeDocument/2006/relationships/hyperlink" Target="https://pbs.twimg.com/profile_banners/2968428238/1480455846" TargetMode="External"/><Relationship Id="rId3450" Type="http://schemas.openxmlformats.org/officeDocument/2006/relationships/hyperlink" Target="http://pbs.twimg.com/profile_background_images/577861131076644864/BqEQsyGM.jpeg" TargetMode="External"/><Relationship Id="rId4501" Type="http://schemas.openxmlformats.org/officeDocument/2006/relationships/hyperlink" Target="http://abs.twimg.com/images/themes/theme1/bg.png" TargetMode="External"/><Relationship Id="rId6259" Type="http://schemas.openxmlformats.org/officeDocument/2006/relationships/hyperlink" Target="http://pbs.twimg.com/profile_images/594603966199042049/0Ozo1w4Y_normal.jpg" TargetMode="External"/><Relationship Id="rId7657" Type="http://schemas.openxmlformats.org/officeDocument/2006/relationships/hyperlink" Target="https://twitter.com/j_arevalo26" TargetMode="External"/><Relationship Id="rId7864" Type="http://schemas.openxmlformats.org/officeDocument/2006/relationships/hyperlink" Target="https://twitter.com/v_fantastic_j" TargetMode="External"/><Relationship Id="rId8708" Type="http://schemas.openxmlformats.org/officeDocument/2006/relationships/hyperlink" Target="https://twitter.com/realmax_" TargetMode="External"/><Relationship Id="rId8915" Type="http://schemas.openxmlformats.org/officeDocument/2006/relationships/hyperlink" Target="https://twitter.com/bclionblogger" TargetMode="External"/><Relationship Id="rId3103" Type="http://schemas.openxmlformats.org/officeDocument/2006/relationships/hyperlink" Target="http://pbs.twimg.com/profile_background_images/378800000126961267/Ws1QWF-7.png" TargetMode="External"/><Relationship Id="rId3310" Type="http://schemas.openxmlformats.org/officeDocument/2006/relationships/hyperlink" Target="http://abs.twimg.com/images/themes/theme9/bg.gif" TargetMode="External"/><Relationship Id="rId5068" Type="http://schemas.openxmlformats.org/officeDocument/2006/relationships/hyperlink" Target="http://pbs.twimg.com/profile_images/810125229393518592/eoeF5MC7_normal.jpg" TargetMode="External"/><Relationship Id="rId6466" Type="http://schemas.openxmlformats.org/officeDocument/2006/relationships/hyperlink" Target="http://pbs.twimg.com/profile_images/763018234970968064/azgquJS6_normal.jpg" TargetMode="External"/><Relationship Id="rId6673" Type="http://schemas.openxmlformats.org/officeDocument/2006/relationships/hyperlink" Target="http://pbs.twimg.com/profile_images/846237124592619521/EEjftqt2_normal.jpg" TargetMode="External"/><Relationship Id="rId6880" Type="http://schemas.openxmlformats.org/officeDocument/2006/relationships/hyperlink" Target="http://pbs.twimg.com/profile_images/653854079920136192/_DS8NW-A_normal.png" TargetMode="External"/><Relationship Id="rId7517" Type="http://schemas.openxmlformats.org/officeDocument/2006/relationships/hyperlink" Target="https://twitter.com/vamplreluvbites" TargetMode="External"/><Relationship Id="rId7724" Type="http://schemas.openxmlformats.org/officeDocument/2006/relationships/hyperlink" Target="https://twitter.com/butcher11610163" TargetMode="External"/><Relationship Id="rId7931" Type="http://schemas.openxmlformats.org/officeDocument/2006/relationships/hyperlink" Target="https://twitter.com/film_jp" TargetMode="External"/><Relationship Id="rId231" Type="http://schemas.openxmlformats.org/officeDocument/2006/relationships/hyperlink" Target="https://t.co/XE0sbyk9yB" TargetMode="External"/><Relationship Id="rId2869" Type="http://schemas.openxmlformats.org/officeDocument/2006/relationships/hyperlink" Target="https://pbs.twimg.com/profile_banners/835590025488166913/1488055751" TargetMode="External"/><Relationship Id="rId5275" Type="http://schemas.openxmlformats.org/officeDocument/2006/relationships/hyperlink" Target="http://pbs.twimg.com/profile_images/546678552750325760/_Az602ps_normal.jpeg" TargetMode="External"/><Relationship Id="rId5482" Type="http://schemas.openxmlformats.org/officeDocument/2006/relationships/hyperlink" Target="http://pbs.twimg.com/profile_images/824466568432136192/4GrM3uxj_normal.jpg" TargetMode="External"/><Relationship Id="rId6119" Type="http://schemas.openxmlformats.org/officeDocument/2006/relationships/hyperlink" Target="http://pbs.twimg.com/profile_images/648665247247523840/J9NhCwof_normal.jpg" TargetMode="External"/><Relationship Id="rId6326" Type="http://schemas.openxmlformats.org/officeDocument/2006/relationships/hyperlink" Target="http://pbs.twimg.com/profile_images/378800000062065171/a9d405d2fc111ea1d548705fdc2580eb_normal.png" TargetMode="External"/><Relationship Id="rId6533" Type="http://schemas.openxmlformats.org/officeDocument/2006/relationships/hyperlink" Target="http://pbs.twimg.com/profile_images/831439501079633920/LlKwjvf0_normal.jpg" TargetMode="External"/><Relationship Id="rId6740" Type="http://schemas.openxmlformats.org/officeDocument/2006/relationships/hyperlink" Target="http://pbs.twimg.com/profile_images/713096718028554240/d7wH4_VX_normal.jpg" TargetMode="External"/><Relationship Id="rId1678" Type="http://schemas.openxmlformats.org/officeDocument/2006/relationships/hyperlink" Target="https://pbs.twimg.com/profile_banners/399395171/1475155596" TargetMode="External"/><Relationship Id="rId1885" Type="http://schemas.openxmlformats.org/officeDocument/2006/relationships/hyperlink" Target="https://pbs.twimg.com/profile_banners/2981719804/1485621050" TargetMode="External"/><Relationship Id="rId2729" Type="http://schemas.openxmlformats.org/officeDocument/2006/relationships/hyperlink" Target="https://pbs.twimg.com/profile_banners/14971027/1358171311" TargetMode="External"/><Relationship Id="rId2936" Type="http://schemas.openxmlformats.org/officeDocument/2006/relationships/hyperlink" Target="http://abs.twimg.com/images/themes/theme14/bg.gif" TargetMode="External"/><Relationship Id="rId4084" Type="http://schemas.openxmlformats.org/officeDocument/2006/relationships/hyperlink" Target="http://pbs.twimg.com/profile_background_images/636320999110275074/uKvWZ59g.jpg" TargetMode="External"/><Relationship Id="rId4291" Type="http://schemas.openxmlformats.org/officeDocument/2006/relationships/hyperlink" Target="http://abs.twimg.com/images/themes/theme1/bg.png" TargetMode="External"/><Relationship Id="rId5135" Type="http://schemas.openxmlformats.org/officeDocument/2006/relationships/hyperlink" Target="http://pbs.twimg.com/profile_images/472489608899330049/_EC5pqka_normal.png" TargetMode="External"/><Relationship Id="rId5342" Type="http://schemas.openxmlformats.org/officeDocument/2006/relationships/hyperlink" Target="http://pbs.twimg.com/profile_images/749721518435737600/vNtBNpg3_normal.jpg" TargetMode="External"/><Relationship Id="rId6600" Type="http://schemas.openxmlformats.org/officeDocument/2006/relationships/hyperlink" Target="http://pbs.twimg.com/profile_images/755647427701510146/M_WaXolZ_normal.jpg" TargetMode="External"/><Relationship Id="rId8498" Type="http://schemas.openxmlformats.org/officeDocument/2006/relationships/hyperlink" Target="https://twitter.com/spacettf" TargetMode="External"/><Relationship Id="rId908" Type="http://schemas.openxmlformats.org/officeDocument/2006/relationships/hyperlink" Target="http://t.co/1Smp9v577X" TargetMode="External"/><Relationship Id="rId1538" Type="http://schemas.openxmlformats.org/officeDocument/2006/relationships/hyperlink" Target="https://pbs.twimg.com/profile_banners/476386433/1466066916" TargetMode="External"/><Relationship Id="rId4151" Type="http://schemas.openxmlformats.org/officeDocument/2006/relationships/hyperlink" Target="http://abs.twimg.com/images/themes/theme1/bg.png" TargetMode="External"/><Relationship Id="rId5202" Type="http://schemas.openxmlformats.org/officeDocument/2006/relationships/hyperlink" Target="http://pbs.twimg.com/profile_images/824007255871881217/q-NAHHXb_normal.jpg" TargetMode="External"/><Relationship Id="rId8358" Type="http://schemas.openxmlformats.org/officeDocument/2006/relationships/hyperlink" Target="https://twitter.com/jbkavungal" TargetMode="External"/><Relationship Id="rId8565" Type="http://schemas.openxmlformats.org/officeDocument/2006/relationships/hyperlink" Target="https://twitter.com/babyso_o" TargetMode="External"/><Relationship Id="rId9409" Type="http://schemas.openxmlformats.org/officeDocument/2006/relationships/hyperlink" Target="https://twitter.com/q22zz" TargetMode="External"/><Relationship Id="rId1745" Type="http://schemas.openxmlformats.org/officeDocument/2006/relationships/hyperlink" Target="https://pbs.twimg.com/profile_banners/434365148/1491119200" TargetMode="External"/><Relationship Id="rId1952" Type="http://schemas.openxmlformats.org/officeDocument/2006/relationships/hyperlink" Target="https://pbs.twimg.com/profile_banners/23829268/1393449899" TargetMode="External"/><Relationship Id="rId4011" Type="http://schemas.openxmlformats.org/officeDocument/2006/relationships/hyperlink" Target="http://abs.twimg.com/images/themes/theme19/bg.gif" TargetMode="External"/><Relationship Id="rId7167" Type="http://schemas.openxmlformats.org/officeDocument/2006/relationships/hyperlink" Target="http://pbs.twimg.com/profile_images/848516141572014080/1Cl7K1NA_normal.jpg" TargetMode="External"/><Relationship Id="rId7374" Type="http://schemas.openxmlformats.org/officeDocument/2006/relationships/hyperlink" Target="https://twitter.com/j_t_r_r" TargetMode="External"/><Relationship Id="rId8218" Type="http://schemas.openxmlformats.org/officeDocument/2006/relationships/hyperlink" Target="https://twitter.com/moneymlkeshep" TargetMode="External"/><Relationship Id="rId8425" Type="http://schemas.openxmlformats.org/officeDocument/2006/relationships/hyperlink" Target="https://twitter.com/smart_tech244" TargetMode="External"/><Relationship Id="rId8772" Type="http://schemas.openxmlformats.org/officeDocument/2006/relationships/hyperlink" Target="https://twitter.com/idted" TargetMode="External"/><Relationship Id="rId37" Type="http://schemas.openxmlformats.org/officeDocument/2006/relationships/hyperlink" Target="https://t.co/M8GqjPJ1f9" TargetMode="External"/><Relationship Id="rId1605" Type="http://schemas.openxmlformats.org/officeDocument/2006/relationships/hyperlink" Target="https://pbs.twimg.com/profile_banners/4096264933/1483194128" TargetMode="External"/><Relationship Id="rId1812" Type="http://schemas.openxmlformats.org/officeDocument/2006/relationships/hyperlink" Target="https://pbs.twimg.com/profile_banners/434878247/1470753118" TargetMode="External"/><Relationship Id="rId4968" Type="http://schemas.openxmlformats.org/officeDocument/2006/relationships/hyperlink" Target="http://pbs.twimg.com/profile_images/1363683461/pluie_normal.gif" TargetMode="External"/><Relationship Id="rId6183" Type="http://schemas.openxmlformats.org/officeDocument/2006/relationships/hyperlink" Target="http://pbs.twimg.com/profile_images/750767826957275136/dn5niBBW_normal.jpg" TargetMode="External"/><Relationship Id="rId7027" Type="http://schemas.openxmlformats.org/officeDocument/2006/relationships/hyperlink" Target="http://pbs.twimg.com/profile_images/846783175313494016/QM5nQ2lz_normal.jpg" TargetMode="External"/><Relationship Id="rId7234" Type="http://schemas.openxmlformats.org/officeDocument/2006/relationships/hyperlink" Target="https://twitter.com/jhonnysplce" TargetMode="External"/><Relationship Id="rId7581" Type="http://schemas.openxmlformats.org/officeDocument/2006/relationships/hyperlink" Target="https://twitter.com/vin100gaming" TargetMode="External"/><Relationship Id="rId8632" Type="http://schemas.openxmlformats.org/officeDocument/2006/relationships/hyperlink" Target="https://twitter.com/epectaz" TargetMode="External"/><Relationship Id="rId3777" Type="http://schemas.openxmlformats.org/officeDocument/2006/relationships/hyperlink" Target="http://abs.twimg.com/images/themes/theme2/bg.gif" TargetMode="External"/><Relationship Id="rId3984" Type="http://schemas.openxmlformats.org/officeDocument/2006/relationships/hyperlink" Target="http://abs.twimg.com/images/themes/theme5/bg.gif" TargetMode="External"/><Relationship Id="rId4828" Type="http://schemas.openxmlformats.org/officeDocument/2006/relationships/hyperlink" Target="http://abs.twimg.com/images/themes/theme1/bg.png" TargetMode="External"/><Relationship Id="rId6390" Type="http://schemas.openxmlformats.org/officeDocument/2006/relationships/hyperlink" Target="http://pbs.twimg.com/profile_images/846489900002283520/uKOv3cEV_normal.jpg" TargetMode="External"/><Relationship Id="rId7441" Type="http://schemas.openxmlformats.org/officeDocument/2006/relationships/hyperlink" Target="https://twitter.com/samsungfr" TargetMode="External"/><Relationship Id="rId9199" Type="http://schemas.openxmlformats.org/officeDocument/2006/relationships/hyperlink" Target="https://twitter.com/dotekomanie" TargetMode="External"/><Relationship Id="rId698" Type="http://schemas.openxmlformats.org/officeDocument/2006/relationships/hyperlink" Target="https://t.co/fspX2sqEXt" TargetMode="External"/><Relationship Id="rId2379" Type="http://schemas.openxmlformats.org/officeDocument/2006/relationships/hyperlink" Target="https://pbs.twimg.com/profile_banners/1189842384/1490509730" TargetMode="External"/><Relationship Id="rId2586" Type="http://schemas.openxmlformats.org/officeDocument/2006/relationships/hyperlink" Target="https://pbs.twimg.com/profile_banners/702136702828208129/1456239111" TargetMode="External"/><Relationship Id="rId2793" Type="http://schemas.openxmlformats.org/officeDocument/2006/relationships/hyperlink" Target="https://pbs.twimg.com/profile_banners/609894318/1475297079" TargetMode="External"/><Relationship Id="rId3637" Type="http://schemas.openxmlformats.org/officeDocument/2006/relationships/hyperlink" Target="http://abs.twimg.com/images/themes/theme14/bg.gif" TargetMode="External"/><Relationship Id="rId3844" Type="http://schemas.openxmlformats.org/officeDocument/2006/relationships/hyperlink" Target="http://abs.twimg.com/images/themes/theme1/bg.png" TargetMode="External"/><Relationship Id="rId6043" Type="http://schemas.openxmlformats.org/officeDocument/2006/relationships/hyperlink" Target="http://pbs.twimg.com/profile_images/581124331767345152/riWa1Qul_normal.jpg" TargetMode="External"/><Relationship Id="rId6250" Type="http://schemas.openxmlformats.org/officeDocument/2006/relationships/hyperlink" Target="http://pbs.twimg.com/profile_images/534288548451844096/63uBlggP_normal.jpeg" TargetMode="External"/><Relationship Id="rId7301" Type="http://schemas.openxmlformats.org/officeDocument/2006/relationships/hyperlink" Target="https://twitter.com/ket_tec5" TargetMode="External"/><Relationship Id="rId558" Type="http://schemas.openxmlformats.org/officeDocument/2006/relationships/hyperlink" Target="https://t.co/6qnxVdXHTh" TargetMode="External"/><Relationship Id="rId765" Type="http://schemas.openxmlformats.org/officeDocument/2006/relationships/hyperlink" Target="https://t.co/lDOxbT0U7v" TargetMode="External"/><Relationship Id="rId972" Type="http://schemas.openxmlformats.org/officeDocument/2006/relationships/hyperlink" Target="https://t.co/51XfwA6TWN" TargetMode="External"/><Relationship Id="rId1188" Type="http://schemas.openxmlformats.org/officeDocument/2006/relationships/hyperlink" Target="https://pbs.twimg.com/profile_banners/368202586/1489666372" TargetMode="External"/><Relationship Id="rId1395" Type="http://schemas.openxmlformats.org/officeDocument/2006/relationships/hyperlink" Target="https://pbs.twimg.com/profile_banners/871892784/1448995194" TargetMode="External"/><Relationship Id="rId2239" Type="http://schemas.openxmlformats.org/officeDocument/2006/relationships/hyperlink" Target="https://pbs.twimg.com/profile_banners/548535971/1491097628" TargetMode="External"/><Relationship Id="rId2446" Type="http://schemas.openxmlformats.org/officeDocument/2006/relationships/hyperlink" Target="https://pbs.twimg.com/profile_banners/7968072/1353320448" TargetMode="External"/><Relationship Id="rId2653" Type="http://schemas.openxmlformats.org/officeDocument/2006/relationships/hyperlink" Target="https://pbs.twimg.com/profile_banners/538028996/1476204721" TargetMode="External"/><Relationship Id="rId2860" Type="http://schemas.openxmlformats.org/officeDocument/2006/relationships/hyperlink" Target="https://pbs.twimg.com/profile_banners/716180137/1485265559" TargetMode="External"/><Relationship Id="rId3704" Type="http://schemas.openxmlformats.org/officeDocument/2006/relationships/hyperlink" Target="http://pbs.twimg.com/profile_background_images/469795593/sfondo-twitter-sl.jpg" TargetMode="External"/><Relationship Id="rId6110" Type="http://schemas.openxmlformats.org/officeDocument/2006/relationships/hyperlink" Target="http://pbs.twimg.com/profile_images/481123524329734146/jk4aTqws_normal.png" TargetMode="External"/><Relationship Id="rId9059" Type="http://schemas.openxmlformats.org/officeDocument/2006/relationships/hyperlink" Target="https://twitter.com/aghazain" TargetMode="External"/><Relationship Id="rId9266" Type="http://schemas.openxmlformats.org/officeDocument/2006/relationships/hyperlink" Target="https://twitter.com/clemouptb" TargetMode="External"/><Relationship Id="rId418" Type="http://schemas.openxmlformats.org/officeDocument/2006/relationships/hyperlink" Target="https://t.co/MxZXYPMfI1" TargetMode="External"/><Relationship Id="rId625" Type="http://schemas.openxmlformats.org/officeDocument/2006/relationships/hyperlink" Target="https://t.co/r3atzStbUv" TargetMode="External"/><Relationship Id="rId832" Type="http://schemas.openxmlformats.org/officeDocument/2006/relationships/hyperlink" Target="https://t.co/QVJkAKLpG6" TargetMode="External"/><Relationship Id="rId1048" Type="http://schemas.openxmlformats.org/officeDocument/2006/relationships/hyperlink" Target="https://pbs.twimg.com/profile_banners/271064798/1438870547" TargetMode="External"/><Relationship Id="rId1255" Type="http://schemas.openxmlformats.org/officeDocument/2006/relationships/hyperlink" Target="https://pbs.twimg.com/profile_banners/2150635771/1384451859" TargetMode="External"/><Relationship Id="rId1462" Type="http://schemas.openxmlformats.org/officeDocument/2006/relationships/hyperlink" Target="https://pbs.twimg.com/profile_banners/281964301/1471212896" TargetMode="External"/><Relationship Id="rId2306" Type="http://schemas.openxmlformats.org/officeDocument/2006/relationships/hyperlink" Target="https://pbs.twimg.com/profile_banners/19028223/1409502551" TargetMode="External"/><Relationship Id="rId2513" Type="http://schemas.openxmlformats.org/officeDocument/2006/relationships/hyperlink" Target="https://pbs.twimg.com/profile_banners/2275151377/1466026000" TargetMode="External"/><Relationship Id="rId3911" Type="http://schemas.openxmlformats.org/officeDocument/2006/relationships/hyperlink" Target="http://abs.twimg.com/images/themes/theme14/bg.gif" TargetMode="External"/><Relationship Id="rId5669" Type="http://schemas.openxmlformats.org/officeDocument/2006/relationships/hyperlink" Target="http://pbs.twimg.com/profile_images/734525717870981120/S6M5BVdI_normal.jpg" TargetMode="External"/><Relationship Id="rId5876" Type="http://schemas.openxmlformats.org/officeDocument/2006/relationships/hyperlink" Target="http://pbs.twimg.com/profile_images/847391904522149890/V3zuFt2y_normal.jpg" TargetMode="External"/><Relationship Id="rId8075" Type="http://schemas.openxmlformats.org/officeDocument/2006/relationships/hyperlink" Target="https://twitter.com/miguel_j_olivar" TargetMode="External"/><Relationship Id="rId8282" Type="http://schemas.openxmlformats.org/officeDocument/2006/relationships/hyperlink" Target="https://twitter.com/benjaminbryz" TargetMode="External"/><Relationship Id="rId9126" Type="http://schemas.openxmlformats.org/officeDocument/2006/relationships/hyperlink" Target="https://twitter.com/j_hemmings98" TargetMode="External"/><Relationship Id="rId9333" Type="http://schemas.openxmlformats.org/officeDocument/2006/relationships/hyperlink" Target="https://twitter.com/samra9111" TargetMode="External"/><Relationship Id="rId1115" Type="http://schemas.openxmlformats.org/officeDocument/2006/relationships/hyperlink" Target="https://pbs.twimg.com/profile_banners/1591778228/1433436724" TargetMode="External"/><Relationship Id="rId1322" Type="http://schemas.openxmlformats.org/officeDocument/2006/relationships/hyperlink" Target="https://pbs.twimg.com/profile_banners/2283663397/1406299479" TargetMode="External"/><Relationship Id="rId2720" Type="http://schemas.openxmlformats.org/officeDocument/2006/relationships/hyperlink" Target="https://pbs.twimg.com/profile_banners/718916066844479488/1483588815" TargetMode="External"/><Relationship Id="rId4478" Type="http://schemas.openxmlformats.org/officeDocument/2006/relationships/hyperlink" Target="http://abs.twimg.com/images/themes/theme1/bg.png" TargetMode="External"/><Relationship Id="rId5529" Type="http://schemas.openxmlformats.org/officeDocument/2006/relationships/hyperlink" Target="http://pbs.twimg.com/profile_images/575066561481850880/6i4RP2eT_normal.jpeg" TargetMode="External"/><Relationship Id="rId6927" Type="http://schemas.openxmlformats.org/officeDocument/2006/relationships/hyperlink" Target="http://pbs.twimg.com/profile_images/697220299327193088/Z7tRM1CW_normal.png" TargetMode="External"/><Relationship Id="rId7091" Type="http://schemas.openxmlformats.org/officeDocument/2006/relationships/hyperlink" Target="http://pbs.twimg.com/profile_images/445489262231031808/aXOGungz_normal.jpeg" TargetMode="External"/><Relationship Id="rId8142" Type="http://schemas.openxmlformats.org/officeDocument/2006/relationships/hyperlink" Target="https://twitter.com/studiordeslgn" TargetMode="External"/><Relationship Id="rId9400" Type="http://schemas.openxmlformats.org/officeDocument/2006/relationships/hyperlink" Target="https://twitter.com/mlokh_s" TargetMode="External"/><Relationship Id="rId3287" Type="http://schemas.openxmlformats.org/officeDocument/2006/relationships/hyperlink" Target="http://pbs.twimg.com/profile_background_images/876743445/93c79698da5040e8dc36c2bc33432296.jpeg" TargetMode="External"/><Relationship Id="rId4338" Type="http://schemas.openxmlformats.org/officeDocument/2006/relationships/hyperlink" Target="http://abs.twimg.com/images/themes/theme1/bg.png" TargetMode="External"/><Relationship Id="rId4685" Type="http://schemas.openxmlformats.org/officeDocument/2006/relationships/hyperlink" Target="http://abs.twimg.com/images/themes/theme6/bg.gif" TargetMode="External"/><Relationship Id="rId4892" Type="http://schemas.openxmlformats.org/officeDocument/2006/relationships/hyperlink" Target="http://abs.twimg.com/images/themes/theme1/bg.png" TargetMode="External"/><Relationship Id="rId5736" Type="http://schemas.openxmlformats.org/officeDocument/2006/relationships/hyperlink" Target="http://pbs.twimg.com/profile_images/829305294031306754/hisXo7q9_normal.jpg" TargetMode="External"/><Relationship Id="rId5943" Type="http://schemas.openxmlformats.org/officeDocument/2006/relationships/hyperlink" Target="http://pbs.twimg.com/profile_images/764943272112291840/e90ut75W_normal.jpg" TargetMode="External"/><Relationship Id="rId8002" Type="http://schemas.openxmlformats.org/officeDocument/2006/relationships/hyperlink" Target="https://twitter.com/l4ghtskin_j8sus" TargetMode="External"/><Relationship Id="rId2096" Type="http://schemas.openxmlformats.org/officeDocument/2006/relationships/hyperlink" Target="https://pbs.twimg.com/profile_banners/827990808720613376/1486245430" TargetMode="External"/><Relationship Id="rId3494" Type="http://schemas.openxmlformats.org/officeDocument/2006/relationships/hyperlink" Target="http://abs.twimg.com/images/themes/theme1/bg.png" TargetMode="External"/><Relationship Id="rId4545" Type="http://schemas.openxmlformats.org/officeDocument/2006/relationships/hyperlink" Target="http://abs.twimg.com/images/themes/theme1/bg.png" TargetMode="External"/><Relationship Id="rId4752" Type="http://schemas.openxmlformats.org/officeDocument/2006/relationships/hyperlink" Target="http://abs.twimg.com/images/themes/theme1/bg.png" TargetMode="External"/><Relationship Id="rId5803" Type="http://schemas.openxmlformats.org/officeDocument/2006/relationships/hyperlink" Target="http://abs.twimg.com/sticky/default_profile_images/default_profile_normal.png" TargetMode="External"/><Relationship Id="rId8959" Type="http://schemas.openxmlformats.org/officeDocument/2006/relationships/hyperlink" Target="https://twitter.com/ksyat57" TargetMode="External"/><Relationship Id="rId3147" Type="http://schemas.openxmlformats.org/officeDocument/2006/relationships/hyperlink" Target="http://abs.twimg.com/images/themes/theme4/bg.gif" TargetMode="External"/><Relationship Id="rId3354" Type="http://schemas.openxmlformats.org/officeDocument/2006/relationships/hyperlink" Target="http://pbs.twimg.com/profile_background_images/502833346850734080/cWtCO5r_.jpeg" TargetMode="External"/><Relationship Id="rId3561" Type="http://schemas.openxmlformats.org/officeDocument/2006/relationships/hyperlink" Target="http://pbs.twimg.com/profile_background_images/597332249/x701015fa9b3de3579b407045c5d0009.png" TargetMode="External"/><Relationship Id="rId4405" Type="http://schemas.openxmlformats.org/officeDocument/2006/relationships/hyperlink" Target="http://abs.twimg.com/images/themes/theme1/bg.png" TargetMode="External"/><Relationship Id="rId4612" Type="http://schemas.openxmlformats.org/officeDocument/2006/relationships/hyperlink" Target="http://abs.twimg.com/images/themes/theme1/bg.png" TargetMode="External"/><Relationship Id="rId7768" Type="http://schemas.openxmlformats.org/officeDocument/2006/relationships/hyperlink" Target="https://twitter.com/hana_2407" TargetMode="External"/><Relationship Id="rId7975" Type="http://schemas.openxmlformats.org/officeDocument/2006/relationships/hyperlink" Target="https://twitter.com/kmanango" TargetMode="External"/><Relationship Id="rId8819" Type="http://schemas.openxmlformats.org/officeDocument/2006/relationships/hyperlink" Target="https://twitter.com/j_mantilla" TargetMode="External"/><Relationship Id="rId275" Type="http://schemas.openxmlformats.org/officeDocument/2006/relationships/hyperlink" Target="https://t.co/A6VertSu4c" TargetMode="External"/><Relationship Id="rId482" Type="http://schemas.openxmlformats.org/officeDocument/2006/relationships/hyperlink" Target="https://t.co/1YyNJa3kpe" TargetMode="External"/><Relationship Id="rId2163" Type="http://schemas.openxmlformats.org/officeDocument/2006/relationships/hyperlink" Target="https://pbs.twimg.com/profile_banners/3610384281/1444578259" TargetMode="External"/><Relationship Id="rId2370" Type="http://schemas.openxmlformats.org/officeDocument/2006/relationships/hyperlink" Target="https://pbs.twimg.com/profile_banners/769955636398415872/1490048571" TargetMode="External"/><Relationship Id="rId3007" Type="http://schemas.openxmlformats.org/officeDocument/2006/relationships/hyperlink" Target="http://abs.twimg.com/images/themes/theme1/bg.png" TargetMode="External"/><Relationship Id="rId3214" Type="http://schemas.openxmlformats.org/officeDocument/2006/relationships/hyperlink" Target="http://pbs.twimg.com/profile_background_images/402479942/technobuffalo_2012_twitter_background_stock.png" TargetMode="External"/><Relationship Id="rId3421" Type="http://schemas.openxmlformats.org/officeDocument/2006/relationships/hyperlink" Target="http://pbs.twimg.com/profile_background_images/833832121/f5687c1c2291d7c899f14287d56b85bd.gif" TargetMode="External"/><Relationship Id="rId6577" Type="http://schemas.openxmlformats.org/officeDocument/2006/relationships/hyperlink" Target="http://pbs.twimg.com/profile_images/606179562632798208/62TUOTnN_normal.png" TargetMode="External"/><Relationship Id="rId6784" Type="http://schemas.openxmlformats.org/officeDocument/2006/relationships/hyperlink" Target="http://pbs.twimg.com/profile_images/817829912715337729/7LIFUdvG_normal.jpg" TargetMode="External"/><Relationship Id="rId6991" Type="http://schemas.openxmlformats.org/officeDocument/2006/relationships/hyperlink" Target="http://abs.twimg.com/sticky/default_profile_images/default_profile_normal.png" TargetMode="External"/><Relationship Id="rId7628" Type="http://schemas.openxmlformats.org/officeDocument/2006/relationships/hyperlink" Target="https://twitter.com/yoaniscool" TargetMode="External"/><Relationship Id="rId7835" Type="http://schemas.openxmlformats.org/officeDocument/2006/relationships/hyperlink" Target="https://twitter.com/j_shakeb" TargetMode="External"/><Relationship Id="rId9190" Type="http://schemas.openxmlformats.org/officeDocument/2006/relationships/hyperlink" Target="https://twitter.com/1stinworld" TargetMode="External"/><Relationship Id="rId135" Type="http://schemas.openxmlformats.org/officeDocument/2006/relationships/hyperlink" Target="http://t.co/4EDmGm7Qhs" TargetMode="External"/><Relationship Id="rId342" Type="http://schemas.openxmlformats.org/officeDocument/2006/relationships/hyperlink" Target="https://t.co/gz9yKyUEgN" TargetMode="External"/><Relationship Id="rId2023" Type="http://schemas.openxmlformats.org/officeDocument/2006/relationships/hyperlink" Target="https://pbs.twimg.com/profile_banners/3063314473/1441214734" TargetMode="External"/><Relationship Id="rId2230" Type="http://schemas.openxmlformats.org/officeDocument/2006/relationships/hyperlink" Target="https://pbs.twimg.com/profile_banners/4474364434/1450043872" TargetMode="External"/><Relationship Id="rId5179" Type="http://schemas.openxmlformats.org/officeDocument/2006/relationships/hyperlink" Target="http://pbs.twimg.com/profile_images/719650142144577536/vZaDjgrP_normal.jpg" TargetMode="External"/><Relationship Id="rId5386" Type="http://schemas.openxmlformats.org/officeDocument/2006/relationships/hyperlink" Target="http://pbs.twimg.com/profile_images/847100546586726400/lOM4-uce_normal.jpg" TargetMode="External"/><Relationship Id="rId5593" Type="http://schemas.openxmlformats.org/officeDocument/2006/relationships/hyperlink" Target="http://pbs.twimg.com/profile_images/831570513621352450/-spiokxT_normal.jpg" TargetMode="External"/><Relationship Id="rId6437" Type="http://schemas.openxmlformats.org/officeDocument/2006/relationships/hyperlink" Target="http://pbs.twimg.com/profile_images/486959211377475587/0IF3C2sZ_normal.jpeg" TargetMode="External"/><Relationship Id="rId6644" Type="http://schemas.openxmlformats.org/officeDocument/2006/relationships/hyperlink" Target="http://pbs.twimg.com/profile_images/837771958607613953/4iFEWmd0_normal.jpg" TargetMode="External"/><Relationship Id="rId9050" Type="http://schemas.openxmlformats.org/officeDocument/2006/relationships/hyperlink" Target="https://twitter.com/xdadevelopers" TargetMode="External"/><Relationship Id="rId202" Type="http://schemas.openxmlformats.org/officeDocument/2006/relationships/hyperlink" Target="https://t.co/5AAOynasM7" TargetMode="External"/><Relationship Id="rId4195" Type="http://schemas.openxmlformats.org/officeDocument/2006/relationships/hyperlink" Target="http://abs.twimg.com/images/themes/theme12/bg.gif" TargetMode="External"/><Relationship Id="rId5039" Type="http://schemas.openxmlformats.org/officeDocument/2006/relationships/hyperlink" Target="http://pbs.twimg.com/profile_images/777913907658620929/IL4qQdOj_normal.jpg" TargetMode="External"/><Relationship Id="rId5246" Type="http://schemas.openxmlformats.org/officeDocument/2006/relationships/hyperlink" Target="http://pbs.twimg.com/profile_images/786187902178959365/Qbxs9z9T_normal.jpg" TargetMode="External"/><Relationship Id="rId5453" Type="http://schemas.openxmlformats.org/officeDocument/2006/relationships/hyperlink" Target="http://pbs.twimg.com/profile_images/690617884746326016/tUnmSmBw_normal.png" TargetMode="External"/><Relationship Id="rId6504" Type="http://schemas.openxmlformats.org/officeDocument/2006/relationships/hyperlink" Target="http://pbs.twimg.com/profile_images/601084496742518784/AEM4oEaI_normal.jpg" TargetMode="External"/><Relationship Id="rId6851" Type="http://schemas.openxmlformats.org/officeDocument/2006/relationships/hyperlink" Target="http://pbs.twimg.com/profile_images/664894048361058304/UOh130ay_normal.jpg" TargetMode="External"/><Relationship Id="rId7902" Type="http://schemas.openxmlformats.org/officeDocument/2006/relationships/hyperlink" Target="https://twitter.com/gordonkelly" TargetMode="External"/><Relationship Id="rId1789" Type="http://schemas.openxmlformats.org/officeDocument/2006/relationships/hyperlink" Target="https://pbs.twimg.com/profile_banners/3163016773/1429484832" TargetMode="External"/><Relationship Id="rId1996" Type="http://schemas.openxmlformats.org/officeDocument/2006/relationships/hyperlink" Target="https://pbs.twimg.com/profile_banners/3211769241/1486242837" TargetMode="External"/><Relationship Id="rId4055" Type="http://schemas.openxmlformats.org/officeDocument/2006/relationships/hyperlink" Target="http://abs.twimg.com/images/themes/theme9/bg.gif" TargetMode="External"/><Relationship Id="rId4262" Type="http://schemas.openxmlformats.org/officeDocument/2006/relationships/hyperlink" Target="http://abs.twimg.com/images/themes/theme1/bg.png" TargetMode="External"/><Relationship Id="rId5106" Type="http://schemas.openxmlformats.org/officeDocument/2006/relationships/hyperlink" Target="http://pbs.twimg.com/profile_images/378800000729850261/90908519494ed9d50195ea5c67421d00_normal.png" TargetMode="External"/><Relationship Id="rId5660" Type="http://schemas.openxmlformats.org/officeDocument/2006/relationships/hyperlink" Target="http://pbs.twimg.com/profile_images/835648498594795520/LYR_CNzy_normal.jpg" TargetMode="External"/><Relationship Id="rId6711" Type="http://schemas.openxmlformats.org/officeDocument/2006/relationships/hyperlink" Target="http://pbs.twimg.com/profile_images/2688370811/9fbc238dcbd3e44dfc2c8e8771d94a1f_normal.jpeg" TargetMode="External"/><Relationship Id="rId8469" Type="http://schemas.openxmlformats.org/officeDocument/2006/relationships/hyperlink" Target="https://twitter.com/xiaohui__is__me" TargetMode="External"/><Relationship Id="rId1649" Type="http://schemas.openxmlformats.org/officeDocument/2006/relationships/hyperlink" Target="https://pbs.twimg.com/profile_banners/3333849672/1487989824" TargetMode="External"/><Relationship Id="rId1856" Type="http://schemas.openxmlformats.org/officeDocument/2006/relationships/hyperlink" Target="https://pbs.twimg.com/profile_banners/541787737/1437599340" TargetMode="External"/><Relationship Id="rId2907" Type="http://schemas.openxmlformats.org/officeDocument/2006/relationships/hyperlink" Target="https://pbs.twimg.com/profile_banners/2330598900/1490978077" TargetMode="External"/><Relationship Id="rId3071" Type="http://schemas.openxmlformats.org/officeDocument/2006/relationships/hyperlink" Target="http://pbs.twimg.com/profile_background_images/619567335003697152/xtB-SkOg.jpg" TargetMode="External"/><Relationship Id="rId5313" Type="http://schemas.openxmlformats.org/officeDocument/2006/relationships/hyperlink" Target="http://pbs.twimg.com/profile_images/708377785060954113/gKgcXGrH_normal.jpg" TargetMode="External"/><Relationship Id="rId5520" Type="http://schemas.openxmlformats.org/officeDocument/2006/relationships/hyperlink" Target="http://pbs.twimg.com/profile_images/705958148130152448/cVFK_83e_normal.jpg" TargetMode="External"/><Relationship Id="rId7278" Type="http://schemas.openxmlformats.org/officeDocument/2006/relationships/hyperlink" Target="https://twitter.com/speedex12" TargetMode="External"/><Relationship Id="rId8676" Type="http://schemas.openxmlformats.org/officeDocument/2006/relationships/hyperlink" Target="https://twitter.com/j_cynic" TargetMode="External"/><Relationship Id="rId8883" Type="http://schemas.openxmlformats.org/officeDocument/2006/relationships/hyperlink" Target="https://twitter.com/ucimexico" TargetMode="External"/><Relationship Id="rId1509" Type="http://schemas.openxmlformats.org/officeDocument/2006/relationships/hyperlink" Target="https://pbs.twimg.com/profile_banners/737587389619523584/1488906999" TargetMode="External"/><Relationship Id="rId1716" Type="http://schemas.openxmlformats.org/officeDocument/2006/relationships/hyperlink" Target="https://pbs.twimg.com/profile_banners/1617944851/1410515286" TargetMode="External"/><Relationship Id="rId1923" Type="http://schemas.openxmlformats.org/officeDocument/2006/relationships/hyperlink" Target="https://pbs.twimg.com/profile_banners/2903226725/1490983283" TargetMode="External"/><Relationship Id="rId4122" Type="http://schemas.openxmlformats.org/officeDocument/2006/relationships/hyperlink" Target="http://abs.twimg.com/images/themes/theme1/bg.png" TargetMode="External"/><Relationship Id="rId7485" Type="http://schemas.openxmlformats.org/officeDocument/2006/relationships/hyperlink" Target="https://twitter.com/commedesexo" TargetMode="External"/><Relationship Id="rId7692" Type="http://schemas.openxmlformats.org/officeDocument/2006/relationships/hyperlink" Target="https://twitter.com/ezayoub2" TargetMode="External"/><Relationship Id="rId8329" Type="http://schemas.openxmlformats.org/officeDocument/2006/relationships/hyperlink" Target="https://twitter.com/janetyl41" TargetMode="External"/><Relationship Id="rId8536" Type="http://schemas.openxmlformats.org/officeDocument/2006/relationships/hyperlink" Target="https://twitter.com/godiovesugly_kr" TargetMode="External"/><Relationship Id="rId8743" Type="http://schemas.openxmlformats.org/officeDocument/2006/relationships/hyperlink" Target="https://twitter.com/jayphoria" TargetMode="External"/><Relationship Id="rId8950" Type="http://schemas.openxmlformats.org/officeDocument/2006/relationships/hyperlink" Target="https://twitter.com/ba6_78" TargetMode="External"/><Relationship Id="rId3888" Type="http://schemas.openxmlformats.org/officeDocument/2006/relationships/hyperlink" Target="http://abs.twimg.com/images/themes/theme1/bg.png" TargetMode="External"/><Relationship Id="rId4939" Type="http://schemas.openxmlformats.org/officeDocument/2006/relationships/hyperlink" Target="http://pbs.twimg.com/profile_images/797511886984146952/asT3agbp_normal.jpg" TargetMode="External"/><Relationship Id="rId6087" Type="http://schemas.openxmlformats.org/officeDocument/2006/relationships/hyperlink" Target="http://pbs.twimg.com/profile_images/791757458532397058/kPbOD_ly_normal.jpg" TargetMode="External"/><Relationship Id="rId6294" Type="http://schemas.openxmlformats.org/officeDocument/2006/relationships/hyperlink" Target="http://pbs.twimg.com/profile_images/792692754774011904/BtHC1xnw_normal.jpg" TargetMode="External"/><Relationship Id="rId7138" Type="http://schemas.openxmlformats.org/officeDocument/2006/relationships/hyperlink" Target="http://pbs.twimg.com/profile_images/847813915660648448/dEUgjjz3_normal.jpg" TargetMode="External"/><Relationship Id="rId7345" Type="http://schemas.openxmlformats.org/officeDocument/2006/relationships/hyperlink" Target="https://twitter.com/frisson96" TargetMode="External"/><Relationship Id="rId7552" Type="http://schemas.openxmlformats.org/officeDocument/2006/relationships/hyperlink" Target="https://twitter.com/vodafoneuk" TargetMode="External"/><Relationship Id="rId8603" Type="http://schemas.openxmlformats.org/officeDocument/2006/relationships/hyperlink" Target="https://twitter.com/sms2sms" TargetMode="External"/><Relationship Id="rId8810" Type="http://schemas.openxmlformats.org/officeDocument/2006/relationships/hyperlink" Target="https://twitter.com/666deadknife666" TargetMode="External"/><Relationship Id="rId2697" Type="http://schemas.openxmlformats.org/officeDocument/2006/relationships/hyperlink" Target="https://pbs.twimg.com/profile_banners/221882722/1397100202" TargetMode="External"/><Relationship Id="rId3748" Type="http://schemas.openxmlformats.org/officeDocument/2006/relationships/hyperlink" Target="http://pbs.twimg.com/profile_background_images/617303875956174852/uSFNbMU4.jpg" TargetMode="External"/><Relationship Id="rId6154" Type="http://schemas.openxmlformats.org/officeDocument/2006/relationships/hyperlink" Target="http://pbs.twimg.com/profile_images/1173974791/myphoto_4__normal.png" TargetMode="External"/><Relationship Id="rId6361" Type="http://schemas.openxmlformats.org/officeDocument/2006/relationships/hyperlink" Target="http://pbs.twimg.com/profile_images/848188450306105344/sa_Qh1Ys_normal.jpg" TargetMode="External"/><Relationship Id="rId7205" Type="http://schemas.openxmlformats.org/officeDocument/2006/relationships/hyperlink" Target="https://twitter.com/nathangb2741" TargetMode="External"/><Relationship Id="rId7412" Type="http://schemas.openxmlformats.org/officeDocument/2006/relationships/hyperlink" Target="https://twitter.com/skewwo_" TargetMode="External"/><Relationship Id="rId669" Type="http://schemas.openxmlformats.org/officeDocument/2006/relationships/hyperlink" Target="https://t.co/LqO3Q01Tec" TargetMode="External"/><Relationship Id="rId876" Type="http://schemas.openxmlformats.org/officeDocument/2006/relationships/hyperlink" Target="http://t.co/8cjS1Jsnuy" TargetMode="External"/><Relationship Id="rId1299" Type="http://schemas.openxmlformats.org/officeDocument/2006/relationships/hyperlink" Target="https://pbs.twimg.com/profile_banners/312627505/1488096010" TargetMode="External"/><Relationship Id="rId2557" Type="http://schemas.openxmlformats.org/officeDocument/2006/relationships/hyperlink" Target="https://pbs.twimg.com/profile_banners/554629511/1474493059" TargetMode="External"/><Relationship Id="rId3608" Type="http://schemas.openxmlformats.org/officeDocument/2006/relationships/hyperlink" Target="http://pbs.twimg.com/profile_background_images/378800000153024560/wmK8F1NZ.jpeg" TargetMode="External"/><Relationship Id="rId3955" Type="http://schemas.openxmlformats.org/officeDocument/2006/relationships/hyperlink" Target="http://pbs.twimg.com/profile_background_images/378800000039867548/110791c963aeffbcefc1a27ab761ac12.jpeg" TargetMode="External"/><Relationship Id="rId5170" Type="http://schemas.openxmlformats.org/officeDocument/2006/relationships/hyperlink" Target="http://pbs.twimg.com/profile_images/749745776423735296/YNIlkQzg_normal.jpg" TargetMode="External"/><Relationship Id="rId6014" Type="http://schemas.openxmlformats.org/officeDocument/2006/relationships/hyperlink" Target="http://pbs.twimg.com/profile_images/848606217647923203/yLjIwN3j_normal.jpg" TargetMode="External"/><Relationship Id="rId6221" Type="http://schemas.openxmlformats.org/officeDocument/2006/relationships/hyperlink" Target="http://abs.twimg.com/sticky/default_profile_images/default_profile_normal.png" TargetMode="External"/><Relationship Id="rId9377" Type="http://schemas.openxmlformats.org/officeDocument/2006/relationships/hyperlink" Target="https://twitter.com/qesufarixep" TargetMode="External"/><Relationship Id="rId529" Type="http://schemas.openxmlformats.org/officeDocument/2006/relationships/hyperlink" Target="https://t.co/U9KYaU2Lgx" TargetMode="External"/><Relationship Id="rId736" Type="http://schemas.openxmlformats.org/officeDocument/2006/relationships/hyperlink" Target="http://t.co/VjSjiA63FA" TargetMode="External"/><Relationship Id="rId1159" Type="http://schemas.openxmlformats.org/officeDocument/2006/relationships/hyperlink" Target="https://pbs.twimg.com/profile_banners/3141090105/1488586456" TargetMode="External"/><Relationship Id="rId1366" Type="http://schemas.openxmlformats.org/officeDocument/2006/relationships/hyperlink" Target="https://pbs.twimg.com/profile_banners/3116505974/1427696567" TargetMode="External"/><Relationship Id="rId2417" Type="http://schemas.openxmlformats.org/officeDocument/2006/relationships/hyperlink" Target="https://pbs.twimg.com/profile_banners/4708860527/1490196759" TargetMode="External"/><Relationship Id="rId2764" Type="http://schemas.openxmlformats.org/officeDocument/2006/relationships/hyperlink" Target="https://pbs.twimg.com/profile_banners/3236138652/1434710072" TargetMode="External"/><Relationship Id="rId2971" Type="http://schemas.openxmlformats.org/officeDocument/2006/relationships/hyperlink" Target="http://abs.twimg.com/images/themes/theme1/bg.png" TargetMode="External"/><Relationship Id="rId3815" Type="http://schemas.openxmlformats.org/officeDocument/2006/relationships/hyperlink" Target="http://abs.twimg.com/images/themes/theme2/bg.gif" TargetMode="External"/><Relationship Id="rId5030" Type="http://schemas.openxmlformats.org/officeDocument/2006/relationships/hyperlink" Target="http://pbs.twimg.com/profile_images/813523696090497025/fNMQxVcm_normal.jpg" TargetMode="External"/><Relationship Id="rId8186" Type="http://schemas.openxmlformats.org/officeDocument/2006/relationships/hyperlink" Target="https://twitter.com/carbel1994" TargetMode="External"/><Relationship Id="rId8393" Type="http://schemas.openxmlformats.org/officeDocument/2006/relationships/hyperlink" Target="https://twitter.com/iabodymassage" TargetMode="External"/><Relationship Id="rId9237" Type="http://schemas.openxmlformats.org/officeDocument/2006/relationships/hyperlink" Target="https://twitter.com/webgaming1" TargetMode="External"/><Relationship Id="rId9444" Type="http://schemas.openxmlformats.org/officeDocument/2006/relationships/hyperlink" Target="https://twitter.com/arthur_gato1601" TargetMode="External"/><Relationship Id="rId943" Type="http://schemas.openxmlformats.org/officeDocument/2006/relationships/hyperlink" Target="https://t.co/kKMHpAO5NP" TargetMode="External"/><Relationship Id="rId1019" Type="http://schemas.openxmlformats.org/officeDocument/2006/relationships/hyperlink" Target="https://t.co/6t0AU8wGH7" TargetMode="External"/><Relationship Id="rId1573" Type="http://schemas.openxmlformats.org/officeDocument/2006/relationships/hyperlink" Target="https://pbs.twimg.com/profile_banners/704885758276972544/1483926957" TargetMode="External"/><Relationship Id="rId1780" Type="http://schemas.openxmlformats.org/officeDocument/2006/relationships/hyperlink" Target="https://pbs.twimg.com/profile_banners/1683526160/1449454031" TargetMode="External"/><Relationship Id="rId2624" Type="http://schemas.openxmlformats.org/officeDocument/2006/relationships/hyperlink" Target="https://pbs.twimg.com/profile_banners/2524779613/1483999988" TargetMode="External"/><Relationship Id="rId2831" Type="http://schemas.openxmlformats.org/officeDocument/2006/relationships/hyperlink" Target="https://pbs.twimg.com/profile_banners/736284276111618050/1489656519" TargetMode="External"/><Relationship Id="rId5987" Type="http://schemas.openxmlformats.org/officeDocument/2006/relationships/hyperlink" Target="http://pbs.twimg.com/profile_images/803774613864009730/wj5e3B7d_normal.jpg" TargetMode="External"/><Relationship Id="rId8046" Type="http://schemas.openxmlformats.org/officeDocument/2006/relationships/hyperlink" Target="https://twitter.com/laporte_jordan" TargetMode="External"/><Relationship Id="rId72" Type="http://schemas.openxmlformats.org/officeDocument/2006/relationships/hyperlink" Target="https://t.co/usHAeJ5Xib" TargetMode="External"/><Relationship Id="rId803" Type="http://schemas.openxmlformats.org/officeDocument/2006/relationships/hyperlink" Target="https://t.co/gXJy42VVfh" TargetMode="External"/><Relationship Id="rId1226" Type="http://schemas.openxmlformats.org/officeDocument/2006/relationships/hyperlink" Target="https://pbs.twimg.com/profile_banners/25260412/1490690888" TargetMode="External"/><Relationship Id="rId1433" Type="http://schemas.openxmlformats.org/officeDocument/2006/relationships/hyperlink" Target="https://pbs.twimg.com/profile_banners/47511571/1417660049" TargetMode="External"/><Relationship Id="rId1640" Type="http://schemas.openxmlformats.org/officeDocument/2006/relationships/hyperlink" Target="https://pbs.twimg.com/profile_banners/1035724578/1491150409" TargetMode="External"/><Relationship Id="rId4589" Type="http://schemas.openxmlformats.org/officeDocument/2006/relationships/hyperlink" Target="http://abs.twimg.com/images/themes/theme13/bg.gif" TargetMode="External"/><Relationship Id="rId4796" Type="http://schemas.openxmlformats.org/officeDocument/2006/relationships/hyperlink" Target="http://abs.twimg.com/images/themes/theme1/bg.png" TargetMode="External"/><Relationship Id="rId5847" Type="http://schemas.openxmlformats.org/officeDocument/2006/relationships/hyperlink" Target="http://pbs.twimg.com/profile_images/764209626086793216/Q9IyW8xo_normal.jpg" TargetMode="External"/><Relationship Id="rId8253" Type="http://schemas.openxmlformats.org/officeDocument/2006/relationships/hyperlink" Target="https://twitter.com/justeirving" TargetMode="External"/><Relationship Id="rId8460" Type="http://schemas.openxmlformats.org/officeDocument/2006/relationships/hyperlink" Target="https://twitter.com/art_feeis" TargetMode="External"/><Relationship Id="rId9304" Type="http://schemas.openxmlformats.org/officeDocument/2006/relationships/hyperlink" Target="https://twitter.com/news_iphone" TargetMode="External"/><Relationship Id="rId1500" Type="http://schemas.openxmlformats.org/officeDocument/2006/relationships/hyperlink" Target="https://pbs.twimg.com/profile_banners/1598456856/1468873402" TargetMode="External"/><Relationship Id="rId3398" Type="http://schemas.openxmlformats.org/officeDocument/2006/relationships/hyperlink" Target="http://abs.twimg.com/images/themes/theme1/bg.png" TargetMode="External"/><Relationship Id="rId4449" Type="http://schemas.openxmlformats.org/officeDocument/2006/relationships/hyperlink" Target="http://abs.twimg.com/images/themes/theme1/bg.png" TargetMode="External"/><Relationship Id="rId4656" Type="http://schemas.openxmlformats.org/officeDocument/2006/relationships/hyperlink" Target="http://abs.twimg.com/images/themes/theme1/bg.png" TargetMode="External"/><Relationship Id="rId4863" Type="http://schemas.openxmlformats.org/officeDocument/2006/relationships/hyperlink" Target="http://abs.twimg.com/images/themes/theme1/bg.png" TargetMode="External"/><Relationship Id="rId5707" Type="http://schemas.openxmlformats.org/officeDocument/2006/relationships/hyperlink" Target="http://pbs.twimg.com/profile_images/752934540742647808/QpIk7vb0_normal.jpg" TargetMode="External"/><Relationship Id="rId5914" Type="http://schemas.openxmlformats.org/officeDocument/2006/relationships/hyperlink" Target="http://pbs.twimg.com/profile_images/735122859740139520/bGlRLIVV_normal.jpg" TargetMode="External"/><Relationship Id="rId7062" Type="http://schemas.openxmlformats.org/officeDocument/2006/relationships/hyperlink" Target="http://pbs.twimg.com/profile_images/505125542853488640/Us8uIFFU_normal.jpeg" TargetMode="External"/><Relationship Id="rId8113" Type="http://schemas.openxmlformats.org/officeDocument/2006/relationships/hyperlink" Target="https://twitter.com/ellenmaze" TargetMode="External"/><Relationship Id="rId8320" Type="http://schemas.openxmlformats.org/officeDocument/2006/relationships/hyperlink" Target="https://twitter.com/shlmiou" TargetMode="External"/><Relationship Id="rId3258" Type="http://schemas.openxmlformats.org/officeDocument/2006/relationships/hyperlink" Target="http://abs.twimg.com/images/themes/theme14/bg.gif" TargetMode="External"/><Relationship Id="rId3465" Type="http://schemas.openxmlformats.org/officeDocument/2006/relationships/hyperlink" Target="http://abs.twimg.com/images/themes/theme1/bg.png" TargetMode="External"/><Relationship Id="rId3672" Type="http://schemas.openxmlformats.org/officeDocument/2006/relationships/hyperlink" Target="http://abs.twimg.com/images/themes/theme13/bg.gif" TargetMode="External"/><Relationship Id="rId4309" Type="http://schemas.openxmlformats.org/officeDocument/2006/relationships/hyperlink" Target="http://abs.twimg.com/images/themes/theme1/bg.png" TargetMode="External"/><Relationship Id="rId4516" Type="http://schemas.openxmlformats.org/officeDocument/2006/relationships/hyperlink" Target="http://abs.twimg.com/images/themes/theme1/bg.png" TargetMode="External"/><Relationship Id="rId4723" Type="http://schemas.openxmlformats.org/officeDocument/2006/relationships/hyperlink" Target="http://pbs.twimg.com/profile_background_images/507436344390340608/J0_XiM1d.jpeg" TargetMode="External"/><Relationship Id="rId7879" Type="http://schemas.openxmlformats.org/officeDocument/2006/relationships/hyperlink" Target="https://twitter.com/sii_jhon33" TargetMode="External"/><Relationship Id="rId179" Type="http://schemas.openxmlformats.org/officeDocument/2006/relationships/hyperlink" Target="https://t.co/ebaw3elUrq" TargetMode="External"/><Relationship Id="rId386" Type="http://schemas.openxmlformats.org/officeDocument/2006/relationships/hyperlink" Target="https://t.co/zOspUylIfg" TargetMode="External"/><Relationship Id="rId593" Type="http://schemas.openxmlformats.org/officeDocument/2006/relationships/hyperlink" Target="https://t.co/ZMzPYv3uDt" TargetMode="External"/><Relationship Id="rId2067" Type="http://schemas.openxmlformats.org/officeDocument/2006/relationships/hyperlink" Target="https://pbs.twimg.com/profile_banners/81311670/1433522379" TargetMode="External"/><Relationship Id="rId2274" Type="http://schemas.openxmlformats.org/officeDocument/2006/relationships/hyperlink" Target="https://pbs.twimg.com/profile_banners/319407242/1490764149" TargetMode="External"/><Relationship Id="rId2481" Type="http://schemas.openxmlformats.org/officeDocument/2006/relationships/hyperlink" Target="https://pbs.twimg.com/profile_banners/296318660/1363229646" TargetMode="External"/><Relationship Id="rId3118" Type="http://schemas.openxmlformats.org/officeDocument/2006/relationships/hyperlink" Target="http://abs.twimg.com/images/themes/theme1/bg.png" TargetMode="External"/><Relationship Id="rId3325" Type="http://schemas.openxmlformats.org/officeDocument/2006/relationships/hyperlink" Target="http://abs.twimg.com/images/themes/theme1/bg.png" TargetMode="External"/><Relationship Id="rId3532" Type="http://schemas.openxmlformats.org/officeDocument/2006/relationships/hyperlink" Target="http://abs.twimg.com/images/themes/theme1/bg.png" TargetMode="External"/><Relationship Id="rId4930" Type="http://schemas.openxmlformats.org/officeDocument/2006/relationships/hyperlink" Target="http://pbs.twimg.com/profile_images/796693306101166080/9EFFZILY_normal.jpg" TargetMode="External"/><Relationship Id="rId6688" Type="http://schemas.openxmlformats.org/officeDocument/2006/relationships/hyperlink" Target="http://pbs.twimg.com/profile_images/518780119200968705/Fdxzcj2P_normal.jpeg" TargetMode="External"/><Relationship Id="rId7739" Type="http://schemas.openxmlformats.org/officeDocument/2006/relationships/hyperlink" Target="https://twitter.com/j_kruppenbacher" TargetMode="External"/><Relationship Id="rId9094" Type="http://schemas.openxmlformats.org/officeDocument/2006/relationships/hyperlink" Target="https://twitter.com/carrentalusa1" TargetMode="External"/><Relationship Id="rId246" Type="http://schemas.openxmlformats.org/officeDocument/2006/relationships/hyperlink" Target="https://t.co/BmqPakpj63" TargetMode="External"/><Relationship Id="rId453" Type="http://schemas.openxmlformats.org/officeDocument/2006/relationships/hyperlink" Target="https://t.co/jDu7c6AWNl" TargetMode="External"/><Relationship Id="rId660" Type="http://schemas.openxmlformats.org/officeDocument/2006/relationships/hyperlink" Target="http://t.co/CFPSuVIuO3" TargetMode="External"/><Relationship Id="rId1083" Type="http://schemas.openxmlformats.org/officeDocument/2006/relationships/hyperlink" Target="https://pbs.twimg.com/profile_banners/398753715/1480436821" TargetMode="External"/><Relationship Id="rId1290" Type="http://schemas.openxmlformats.org/officeDocument/2006/relationships/hyperlink" Target="https://pbs.twimg.com/profile_banners/982713505/1466136423" TargetMode="External"/><Relationship Id="rId2134" Type="http://schemas.openxmlformats.org/officeDocument/2006/relationships/hyperlink" Target="https://pbs.twimg.com/profile_banners/16070716/1401737862" TargetMode="External"/><Relationship Id="rId2341" Type="http://schemas.openxmlformats.org/officeDocument/2006/relationships/hyperlink" Target="https://pbs.twimg.com/profile_banners/2587536918/1490887561" TargetMode="External"/><Relationship Id="rId5497" Type="http://schemas.openxmlformats.org/officeDocument/2006/relationships/hyperlink" Target="http://pbs.twimg.com/profile_images/830635856385961984/9N6LGZgl_normal.jpg" TargetMode="External"/><Relationship Id="rId6548" Type="http://schemas.openxmlformats.org/officeDocument/2006/relationships/hyperlink" Target="http://abs.twimg.com/sticky/default_profile_images/default_profile_normal.png" TargetMode="External"/><Relationship Id="rId6895" Type="http://schemas.openxmlformats.org/officeDocument/2006/relationships/hyperlink" Target="http://abs.twimg.com/sticky/default_profile_images/default_profile_normal.png" TargetMode="External"/><Relationship Id="rId7946" Type="http://schemas.openxmlformats.org/officeDocument/2006/relationships/hyperlink" Target="https://twitter.com/j_chaeboni" TargetMode="External"/><Relationship Id="rId9161" Type="http://schemas.openxmlformats.org/officeDocument/2006/relationships/hyperlink" Target="https://twitter.com/codygamer84" TargetMode="External"/><Relationship Id="rId106" Type="http://schemas.openxmlformats.org/officeDocument/2006/relationships/hyperlink" Target="https://t.co/bA4NRBPmOd" TargetMode="External"/><Relationship Id="rId313" Type="http://schemas.openxmlformats.org/officeDocument/2006/relationships/hyperlink" Target="http://t.co/qQLWh64jBK" TargetMode="External"/><Relationship Id="rId1150" Type="http://schemas.openxmlformats.org/officeDocument/2006/relationships/hyperlink" Target="https://pbs.twimg.com/profile_banners/397057052/1428842407" TargetMode="External"/><Relationship Id="rId4099" Type="http://schemas.openxmlformats.org/officeDocument/2006/relationships/hyperlink" Target="http://abs.twimg.com/images/themes/theme1/bg.png" TargetMode="External"/><Relationship Id="rId5357" Type="http://schemas.openxmlformats.org/officeDocument/2006/relationships/hyperlink" Target="http://pbs.twimg.com/profile_images/848505154039029761/lN2CHAO0_normal.jpg" TargetMode="External"/><Relationship Id="rId6755" Type="http://schemas.openxmlformats.org/officeDocument/2006/relationships/hyperlink" Target="http://pbs.twimg.com/profile_images/847831022804664320/muFTxpvj_normal.jpg" TargetMode="External"/><Relationship Id="rId6962" Type="http://schemas.openxmlformats.org/officeDocument/2006/relationships/hyperlink" Target="http://pbs.twimg.com/profile_images/844346580643676160/t9K1nS9t_normal.jpg" TargetMode="External"/><Relationship Id="rId7806" Type="http://schemas.openxmlformats.org/officeDocument/2006/relationships/hyperlink" Target="https://twitter.com/pandeypriya3352" TargetMode="External"/><Relationship Id="rId9021" Type="http://schemas.openxmlformats.org/officeDocument/2006/relationships/hyperlink" Target="https://twitter.com/dailyebaydeal" TargetMode="External"/><Relationship Id="rId520" Type="http://schemas.openxmlformats.org/officeDocument/2006/relationships/hyperlink" Target="https://t.co/bbDbE2B8Xa" TargetMode="External"/><Relationship Id="rId2201" Type="http://schemas.openxmlformats.org/officeDocument/2006/relationships/hyperlink" Target="https://pbs.twimg.com/profile_banners/3053989228/1430599161" TargetMode="External"/><Relationship Id="rId5564" Type="http://schemas.openxmlformats.org/officeDocument/2006/relationships/hyperlink" Target="http://pbs.twimg.com/profile_images/719153482343845889/VvGFLJvw_normal.jpg" TargetMode="External"/><Relationship Id="rId5771" Type="http://schemas.openxmlformats.org/officeDocument/2006/relationships/hyperlink" Target="http://abs.twimg.com/sticky/default_profile_images/default_profile_normal.png" TargetMode="External"/><Relationship Id="rId6408" Type="http://schemas.openxmlformats.org/officeDocument/2006/relationships/hyperlink" Target="http://pbs.twimg.com/profile_images/706953706030428161/TmGFNC1P_normal.jpg" TargetMode="External"/><Relationship Id="rId6615" Type="http://schemas.openxmlformats.org/officeDocument/2006/relationships/hyperlink" Target="http://pbs.twimg.com/profile_images/799187091913461760/5nr-UADq_normal.jpg" TargetMode="External"/><Relationship Id="rId6822" Type="http://schemas.openxmlformats.org/officeDocument/2006/relationships/hyperlink" Target="http://pbs.twimg.com/profile_images/819261950882258944/MDFlxQ-N_normal.jpg" TargetMode="External"/><Relationship Id="rId1010" Type="http://schemas.openxmlformats.org/officeDocument/2006/relationships/hyperlink" Target="http://t.co/Um7A7vtvLP" TargetMode="External"/><Relationship Id="rId1967" Type="http://schemas.openxmlformats.org/officeDocument/2006/relationships/hyperlink" Target="https://pbs.twimg.com/profile_banners/3077796243/1485092640" TargetMode="External"/><Relationship Id="rId4166" Type="http://schemas.openxmlformats.org/officeDocument/2006/relationships/hyperlink" Target="http://pbs.twimg.com/profile_background_images/633683524302737409/dQIpboUQ.png" TargetMode="External"/><Relationship Id="rId4373" Type="http://schemas.openxmlformats.org/officeDocument/2006/relationships/hyperlink" Target="http://abs.twimg.com/images/themes/theme4/bg.gif" TargetMode="External"/><Relationship Id="rId4580" Type="http://schemas.openxmlformats.org/officeDocument/2006/relationships/hyperlink" Target="http://abs.twimg.com/images/themes/theme17/bg.gif" TargetMode="External"/><Relationship Id="rId5217" Type="http://schemas.openxmlformats.org/officeDocument/2006/relationships/hyperlink" Target="http://pbs.twimg.com/profile_images/812252595553234944/ljB2syRQ_normal.jpg" TargetMode="External"/><Relationship Id="rId5424" Type="http://schemas.openxmlformats.org/officeDocument/2006/relationships/hyperlink" Target="http://pbs.twimg.com/profile_images/683013789839716352/qOfA0vCE_normal.jpg" TargetMode="External"/><Relationship Id="rId5631" Type="http://schemas.openxmlformats.org/officeDocument/2006/relationships/hyperlink" Target="http://pbs.twimg.com/profile_images/646947891307610112/TiMyRXrJ_normal.jpg" TargetMode="External"/><Relationship Id="rId8787" Type="http://schemas.openxmlformats.org/officeDocument/2006/relationships/hyperlink" Target="https://twitter.com/undxfeated__" TargetMode="External"/><Relationship Id="rId8994" Type="http://schemas.openxmlformats.org/officeDocument/2006/relationships/hyperlink" Target="https://twitter.com/mobilephonemagf" TargetMode="External"/><Relationship Id="rId4026" Type="http://schemas.openxmlformats.org/officeDocument/2006/relationships/hyperlink" Target="http://abs.twimg.com/images/themes/theme1/bg.png" TargetMode="External"/><Relationship Id="rId4440" Type="http://schemas.openxmlformats.org/officeDocument/2006/relationships/hyperlink" Target="http://abs.twimg.com/images/themes/theme1/bg.png" TargetMode="External"/><Relationship Id="rId7596" Type="http://schemas.openxmlformats.org/officeDocument/2006/relationships/hyperlink" Target="https://twitter.com/elodie_drouet" TargetMode="External"/><Relationship Id="rId8647" Type="http://schemas.openxmlformats.org/officeDocument/2006/relationships/hyperlink" Target="https://twitter.com/beeastronomy35" TargetMode="External"/><Relationship Id="rId3042" Type="http://schemas.openxmlformats.org/officeDocument/2006/relationships/hyperlink" Target="http://abs.twimg.com/images/themes/theme1/bg.png" TargetMode="External"/><Relationship Id="rId6198" Type="http://schemas.openxmlformats.org/officeDocument/2006/relationships/hyperlink" Target="http://pbs.twimg.com/profile_images/848320706597208064/Na6y27FV_normal.jpg" TargetMode="External"/><Relationship Id="rId7249" Type="http://schemas.openxmlformats.org/officeDocument/2006/relationships/hyperlink" Target="https://twitter.com/buzz_am" TargetMode="External"/><Relationship Id="rId7663" Type="http://schemas.openxmlformats.org/officeDocument/2006/relationships/hyperlink" Target="https://twitter.com/redhasouna" TargetMode="External"/><Relationship Id="rId8714" Type="http://schemas.openxmlformats.org/officeDocument/2006/relationships/hyperlink" Target="https://twitter.com/icystars2" TargetMode="External"/><Relationship Id="rId6265" Type="http://schemas.openxmlformats.org/officeDocument/2006/relationships/hyperlink" Target="http://pbs.twimg.com/profile_images/534278016294469632/6LF2P-gV_normal.jpeg" TargetMode="External"/><Relationship Id="rId7316" Type="http://schemas.openxmlformats.org/officeDocument/2006/relationships/hyperlink" Target="https://twitter.com/vavadelafare13" TargetMode="External"/><Relationship Id="rId3859" Type="http://schemas.openxmlformats.org/officeDocument/2006/relationships/hyperlink" Target="http://abs.twimg.com/images/themes/theme11/bg.gif" TargetMode="External"/><Relationship Id="rId5281" Type="http://schemas.openxmlformats.org/officeDocument/2006/relationships/hyperlink" Target="http://pbs.twimg.com/profile_images/745381742312308736/WX6C0JtC_normal.jpg" TargetMode="External"/><Relationship Id="rId7730" Type="http://schemas.openxmlformats.org/officeDocument/2006/relationships/hyperlink" Target="https://twitter.com/ladynasaki" TargetMode="External"/><Relationship Id="rId2875" Type="http://schemas.openxmlformats.org/officeDocument/2006/relationships/hyperlink" Target="https://pbs.twimg.com/profile_banners/825152665210462208/1485566862" TargetMode="External"/><Relationship Id="rId3926" Type="http://schemas.openxmlformats.org/officeDocument/2006/relationships/hyperlink" Target="http://abs.twimg.com/images/themes/theme19/bg.gif" TargetMode="External"/><Relationship Id="rId6332" Type="http://schemas.openxmlformats.org/officeDocument/2006/relationships/hyperlink" Target="http://pbs.twimg.com/profile_images/734521913851170816/7EwlVaZK_normal.jpg" TargetMode="External"/><Relationship Id="rId847" Type="http://schemas.openxmlformats.org/officeDocument/2006/relationships/hyperlink" Target="https://t.co/Af9MTbMnIL" TargetMode="External"/><Relationship Id="rId1477" Type="http://schemas.openxmlformats.org/officeDocument/2006/relationships/hyperlink" Target="https://pbs.twimg.com/profile_banners/2864086313/1490950549" TargetMode="External"/><Relationship Id="rId1891" Type="http://schemas.openxmlformats.org/officeDocument/2006/relationships/hyperlink" Target="https://pbs.twimg.com/profile_banners/2714827740/1489421298" TargetMode="External"/><Relationship Id="rId2528" Type="http://schemas.openxmlformats.org/officeDocument/2006/relationships/hyperlink" Target="https://pbs.twimg.com/profile_banners/3180381644/1491123226" TargetMode="External"/><Relationship Id="rId2942" Type="http://schemas.openxmlformats.org/officeDocument/2006/relationships/hyperlink" Target="http://pbs.twimg.com/profile_background_images/614090617740783616/jrZ-UUIq.png" TargetMode="External"/><Relationship Id="rId914" Type="http://schemas.openxmlformats.org/officeDocument/2006/relationships/hyperlink" Target="http://t.co/1Gm8aVACKn" TargetMode="External"/><Relationship Id="rId1544" Type="http://schemas.openxmlformats.org/officeDocument/2006/relationships/hyperlink" Target="https://pbs.twimg.com/profile_banners/600209046/1464634663" TargetMode="External"/><Relationship Id="rId5001" Type="http://schemas.openxmlformats.org/officeDocument/2006/relationships/hyperlink" Target="http://pbs.twimg.com/profile_images/642481977614962688/y7M3kjhu_normal.jpg" TargetMode="External"/><Relationship Id="rId8157" Type="http://schemas.openxmlformats.org/officeDocument/2006/relationships/hyperlink" Target="https://twitter.com/panda_sushii" TargetMode="External"/><Relationship Id="rId8571" Type="http://schemas.openxmlformats.org/officeDocument/2006/relationships/hyperlink" Target="https://twitter.com/cmarkfr" TargetMode="External"/><Relationship Id="rId9208" Type="http://schemas.openxmlformats.org/officeDocument/2006/relationships/hyperlink" Target="https://twitter.com/nesrom_ebooks" TargetMode="External"/><Relationship Id="rId1611" Type="http://schemas.openxmlformats.org/officeDocument/2006/relationships/hyperlink" Target="https://pbs.twimg.com/profile_banners/168069100/1484304867" TargetMode="External"/><Relationship Id="rId4767" Type="http://schemas.openxmlformats.org/officeDocument/2006/relationships/hyperlink" Target="http://abs.twimg.com/images/themes/theme1/bg.png" TargetMode="External"/><Relationship Id="rId5818" Type="http://schemas.openxmlformats.org/officeDocument/2006/relationships/hyperlink" Target="http://pbs.twimg.com/profile_images/786548993547382784/2mpqYufQ_normal.jpg" TargetMode="External"/><Relationship Id="rId7173" Type="http://schemas.openxmlformats.org/officeDocument/2006/relationships/hyperlink" Target="http://pbs.twimg.com/profile_images/842808817385582593/JuNLpgGC_normal.jpg" TargetMode="External"/><Relationship Id="rId8224" Type="http://schemas.openxmlformats.org/officeDocument/2006/relationships/hyperlink" Target="https://twitter.com/thtgriemilyrose" TargetMode="External"/><Relationship Id="rId3369" Type="http://schemas.openxmlformats.org/officeDocument/2006/relationships/hyperlink" Target="http://abs.twimg.com/images/themes/theme2/bg.gif" TargetMode="External"/><Relationship Id="rId7240" Type="http://schemas.openxmlformats.org/officeDocument/2006/relationships/hyperlink" Target="https://twitter.com/arsenemboui" TargetMode="External"/><Relationship Id="rId2385" Type="http://schemas.openxmlformats.org/officeDocument/2006/relationships/hyperlink" Target="https://pbs.twimg.com/profile_banners/2397209359/1472370659" TargetMode="External"/><Relationship Id="rId3783" Type="http://schemas.openxmlformats.org/officeDocument/2006/relationships/hyperlink" Target="http://abs.twimg.com/images/themes/theme1/bg.png" TargetMode="External"/><Relationship Id="rId4834" Type="http://schemas.openxmlformats.org/officeDocument/2006/relationships/hyperlink" Target="http://abs.twimg.com/images/themes/theme1/bg.png" TargetMode="External"/><Relationship Id="rId357" Type="http://schemas.openxmlformats.org/officeDocument/2006/relationships/hyperlink" Target="https://t.co/zAxVOTZbMT" TargetMode="External"/><Relationship Id="rId2038" Type="http://schemas.openxmlformats.org/officeDocument/2006/relationships/hyperlink" Target="https://pbs.twimg.com/profile_banners/465903640/1466082917" TargetMode="External"/><Relationship Id="rId3436" Type="http://schemas.openxmlformats.org/officeDocument/2006/relationships/hyperlink" Target="http://pbs.twimg.com/profile_background_images/378800000097926269/20e7b5538078638782494ed65f5093ee.jpeg" TargetMode="External"/><Relationship Id="rId3850" Type="http://schemas.openxmlformats.org/officeDocument/2006/relationships/hyperlink" Target="http://abs.twimg.com/images/themes/theme1/bg.png" TargetMode="External"/><Relationship Id="rId4901" Type="http://schemas.openxmlformats.org/officeDocument/2006/relationships/hyperlink" Target="http://pbs.twimg.com/profile_images/833110640923389952/ONI7YzuV_normal.jpg" TargetMode="External"/><Relationship Id="rId9065" Type="http://schemas.openxmlformats.org/officeDocument/2006/relationships/hyperlink" Target="https://twitter.com/j_salin" TargetMode="External"/><Relationship Id="rId771" Type="http://schemas.openxmlformats.org/officeDocument/2006/relationships/hyperlink" Target="https://t.co/iEWnptb3Xg" TargetMode="External"/><Relationship Id="rId2452" Type="http://schemas.openxmlformats.org/officeDocument/2006/relationships/hyperlink" Target="https://pbs.twimg.com/profile_banners/2305101847/1390408287" TargetMode="External"/><Relationship Id="rId3503" Type="http://schemas.openxmlformats.org/officeDocument/2006/relationships/hyperlink" Target="http://abs.twimg.com/images/themes/theme3/bg.gif" TargetMode="External"/><Relationship Id="rId6659" Type="http://schemas.openxmlformats.org/officeDocument/2006/relationships/hyperlink" Target="http://pbs.twimg.com/profile_images/838817945472090116/k3c0EcDu_normal.jpg" TargetMode="External"/><Relationship Id="rId424" Type="http://schemas.openxmlformats.org/officeDocument/2006/relationships/hyperlink" Target="http://t.co/G0ewToCZKz" TargetMode="External"/><Relationship Id="rId1054" Type="http://schemas.openxmlformats.org/officeDocument/2006/relationships/hyperlink" Target="https://pbs.twimg.com/profile_banners/794130942973661184/1478170802" TargetMode="External"/><Relationship Id="rId2105" Type="http://schemas.openxmlformats.org/officeDocument/2006/relationships/hyperlink" Target="https://pbs.twimg.com/profile_banners/21967062/1480934413" TargetMode="External"/><Relationship Id="rId5675" Type="http://schemas.openxmlformats.org/officeDocument/2006/relationships/hyperlink" Target="http://pbs.twimg.com/profile_images/846272631611387905/Lxnf0L4o_normal.jpg" TargetMode="External"/><Relationship Id="rId6726" Type="http://schemas.openxmlformats.org/officeDocument/2006/relationships/hyperlink" Target="http://pbs.twimg.com/profile_images/845463249835511810/HOoxipq4_normal.jpg" TargetMode="External"/><Relationship Id="rId8081" Type="http://schemas.openxmlformats.org/officeDocument/2006/relationships/hyperlink" Target="https://twitter.com/homecinema94" TargetMode="External"/><Relationship Id="rId9132" Type="http://schemas.openxmlformats.org/officeDocument/2006/relationships/hyperlink" Target="https://twitter.com/23meda" TargetMode="External"/><Relationship Id="rId1121" Type="http://schemas.openxmlformats.org/officeDocument/2006/relationships/hyperlink" Target="https://pbs.twimg.com/profile_banners/2484197177/1471286499" TargetMode="External"/><Relationship Id="rId4277" Type="http://schemas.openxmlformats.org/officeDocument/2006/relationships/hyperlink" Target="http://abs.twimg.com/images/themes/theme18/bg.gif" TargetMode="External"/><Relationship Id="rId4691" Type="http://schemas.openxmlformats.org/officeDocument/2006/relationships/hyperlink" Target="http://abs.twimg.com/images/themes/theme1/bg.png" TargetMode="External"/><Relationship Id="rId5328" Type="http://schemas.openxmlformats.org/officeDocument/2006/relationships/hyperlink" Target="http://pbs.twimg.com/profile_images/3069587171/c5e47922d335cb41566156366c7b9306_normal.jpeg" TargetMode="External"/><Relationship Id="rId5742" Type="http://schemas.openxmlformats.org/officeDocument/2006/relationships/hyperlink" Target="http://pbs.twimg.com/profile_images/749745959048019968/qYMYrYIe_normal.jpg" TargetMode="External"/><Relationship Id="rId8898" Type="http://schemas.openxmlformats.org/officeDocument/2006/relationships/hyperlink" Target="https://twitter.com/twittbvc" TargetMode="External"/><Relationship Id="rId3293" Type="http://schemas.openxmlformats.org/officeDocument/2006/relationships/hyperlink" Target="http://abs.twimg.com/images/themes/theme1/bg.png" TargetMode="External"/><Relationship Id="rId4344" Type="http://schemas.openxmlformats.org/officeDocument/2006/relationships/hyperlink" Target="http://abs.twimg.com/images/themes/theme1/bg.png" TargetMode="External"/><Relationship Id="rId1938" Type="http://schemas.openxmlformats.org/officeDocument/2006/relationships/hyperlink" Target="https://pbs.twimg.com/profile_banners/368194077/1483674664" TargetMode="External"/><Relationship Id="rId3360" Type="http://schemas.openxmlformats.org/officeDocument/2006/relationships/hyperlink" Target="http://pbs.twimg.com/profile_background_images/230616074/lil-wayne-if-i-die-today-single-cover.jpg" TargetMode="External"/><Relationship Id="rId7567" Type="http://schemas.openxmlformats.org/officeDocument/2006/relationships/hyperlink" Target="https://twitter.com/growdigitally" TargetMode="External"/><Relationship Id="rId8965" Type="http://schemas.openxmlformats.org/officeDocument/2006/relationships/hyperlink" Target="https://twitter.com/imvocom" TargetMode="External"/><Relationship Id="rId281" Type="http://schemas.openxmlformats.org/officeDocument/2006/relationships/hyperlink" Target="https://t.co/N0rIhESxtj" TargetMode="External"/><Relationship Id="rId3013" Type="http://schemas.openxmlformats.org/officeDocument/2006/relationships/hyperlink" Target="http://abs.twimg.com/images/themes/theme1/bg.png" TargetMode="External"/><Relationship Id="rId4411" Type="http://schemas.openxmlformats.org/officeDocument/2006/relationships/hyperlink" Target="http://abs.twimg.com/images/themes/theme1/bg.png" TargetMode="External"/><Relationship Id="rId6169" Type="http://schemas.openxmlformats.org/officeDocument/2006/relationships/hyperlink" Target="http://pbs.twimg.com/profile_images/808242294193291264/2jR4uWPX_normal.jpg" TargetMode="External"/><Relationship Id="rId7981" Type="http://schemas.openxmlformats.org/officeDocument/2006/relationships/hyperlink" Target="https://twitter.com/balbi_de" TargetMode="External"/><Relationship Id="rId8618" Type="http://schemas.openxmlformats.org/officeDocument/2006/relationships/hyperlink" Target="https://twitter.com/hahahahppy" TargetMode="External"/><Relationship Id="rId6583" Type="http://schemas.openxmlformats.org/officeDocument/2006/relationships/hyperlink" Target="http://pbs.twimg.com/profile_images/812115774152331264/muzT9yf7_normal.jpg" TargetMode="External"/><Relationship Id="rId7634" Type="http://schemas.openxmlformats.org/officeDocument/2006/relationships/hyperlink" Target="https://twitter.com/tristan774160" TargetMode="External"/><Relationship Id="rId2779" Type="http://schemas.openxmlformats.org/officeDocument/2006/relationships/hyperlink" Target="https://pbs.twimg.com/profile_banners/315498416/1453442628" TargetMode="External"/><Relationship Id="rId5185" Type="http://schemas.openxmlformats.org/officeDocument/2006/relationships/hyperlink" Target="http://pbs.twimg.com/profile_images/830056990915309568/wJ40FbDP_normal.jpg" TargetMode="External"/><Relationship Id="rId6236" Type="http://schemas.openxmlformats.org/officeDocument/2006/relationships/hyperlink" Target="http://pbs.twimg.com/profile_images/534270825948397568/k1qghxfV_normal.jpeg" TargetMode="External"/><Relationship Id="rId6650" Type="http://schemas.openxmlformats.org/officeDocument/2006/relationships/hyperlink" Target="http://pbs.twimg.com/profile_images/715968724004651009/eV05KFTB_normal.jpg" TargetMode="External"/><Relationship Id="rId7701" Type="http://schemas.openxmlformats.org/officeDocument/2006/relationships/hyperlink" Target="https://twitter.com/nextgengaming33" TargetMode="External"/><Relationship Id="rId1795" Type="http://schemas.openxmlformats.org/officeDocument/2006/relationships/hyperlink" Target="https://pbs.twimg.com/profile_banners/2743920520/1408177094" TargetMode="External"/><Relationship Id="rId2846" Type="http://schemas.openxmlformats.org/officeDocument/2006/relationships/hyperlink" Target="https://pbs.twimg.com/profile_banners/2924934351/1420995592" TargetMode="External"/><Relationship Id="rId5252" Type="http://schemas.openxmlformats.org/officeDocument/2006/relationships/hyperlink" Target="http://pbs.twimg.com/profile_images/837878956678348801/2jjq5Sp0_normal.jpg" TargetMode="External"/><Relationship Id="rId6303" Type="http://schemas.openxmlformats.org/officeDocument/2006/relationships/hyperlink" Target="http://pbs.twimg.com/profile_images/475329182830850048/UG-T_oT2_normal.jpeg" TargetMode="External"/><Relationship Id="rId9459" Type="http://schemas.openxmlformats.org/officeDocument/2006/relationships/vmlDrawing" Target="../drawings/vmlDrawing2.vml"/><Relationship Id="rId87" Type="http://schemas.openxmlformats.org/officeDocument/2006/relationships/hyperlink" Target="https://t.co/R5VyZuykAt" TargetMode="External"/><Relationship Id="rId818" Type="http://schemas.openxmlformats.org/officeDocument/2006/relationships/hyperlink" Target="https://t.co/v4vs5azPlD" TargetMode="External"/><Relationship Id="rId1448" Type="http://schemas.openxmlformats.org/officeDocument/2006/relationships/hyperlink" Target="https://pbs.twimg.com/profile_banners/701690559245762561/1456238034" TargetMode="External"/><Relationship Id="rId8475" Type="http://schemas.openxmlformats.org/officeDocument/2006/relationships/hyperlink" Target="https://twitter.com/maxdeign" TargetMode="External"/><Relationship Id="rId1862" Type="http://schemas.openxmlformats.org/officeDocument/2006/relationships/hyperlink" Target="https://pbs.twimg.com/profile_banners/2193047800/1422842397" TargetMode="External"/><Relationship Id="rId2913" Type="http://schemas.openxmlformats.org/officeDocument/2006/relationships/hyperlink" Target="https://pbs.twimg.com/profile_banners/2437328271/1467746808" TargetMode="External"/><Relationship Id="rId7077" Type="http://schemas.openxmlformats.org/officeDocument/2006/relationships/hyperlink" Target="http://pbs.twimg.com/profile_images/832876087046717440/SoVrd5fT_normal.jpg" TargetMode="External"/><Relationship Id="rId7491" Type="http://schemas.openxmlformats.org/officeDocument/2006/relationships/hyperlink" Target="https://twitter.com/lunadeabril" TargetMode="External"/><Relationship Id="rId8128" Type="http://schemas.openxmlformats.org/officeDocument/2006/relationships/hyperlink" Target="https://twitter.com/flrstportmarket" TargetMode="External"/><Relationship Id="rId1515" Type="http://schemas.openxmlformats.org/officeDocument/2006/relationships/hyperlink" Target="https://pbs.twimg.com/profile_banners/754289604073754624/1490443416" TargetMode="External"/><Relationship Id="rId6093" Type="http://schemas.openxmlformats.org/officeDocument/2006/relationships/hyperlink" Target="http://pbs.twimg.com/profile_images/828833732328972288/F6TNyuv-_normal.jpg" TargetMode="External"/><Relationship Id="rId7144" Type="http://schemas.openxmlformats.org/officeDocument/2006/relationships/hyperlink" Target="http://pbs.twimg.com/profile_images/847849584994930688/NF0ma_F__normal.jpg" TargetMode="External"/><Relationship Id="rId8542" Type="http://schemas.openxmlformats.org/officeDocument/2006/relationships/hyperlink" Target="https://twitter.com/kkast0rff" TargetMode="External"/><Relationship Id="rId3687" Type="http://schemas.openxmlformats.org/officeDocument/2006/relationships/hyperlink" Target="http://abs.twimg.com/images/themes/theme1/bg.png" TargetMode="External"/><Relationship Id="rId4738" Type="http://schemas.openxmlformats.org/officeDocument/2006/relationships/hyperlink" Target="http://pbs.twimg.com/profile_background_images/458638597982130177/iMbJH1TG.jpeg" TargetMode="External"/><Relationship Id="rId2289" Type="http://schemas.openxmlformats.org/officeDocument/2006/relationships/hyperlink" Target="https://pbs.twimg.com/profile_banners/2232134389/1442511288" TargetMode="External"/><Relationship Id="rId3754" Type="http://schemas.openxmlformats.org/officeDocument/2006/relationships/hyperlink" Target="http://abs.twimg.com/images/themes/theme1/bg.png" TargetMode="External"/><Relationship Id="rId4805" Type="http://schemas.openxmlformats.org/officeDocument/2006/relationships/hyperlink" Target="http://abs.twimg.com/images/themes/theme1/bg.png" TargetMode="External"/><Relationship Id="rId6160" Type="http://schemas.openxmlformats.org/officeDocument/2006/relationships/hyperlink" Target="http://pbs.twimg.com/profile_images/815232840631799808/lw3e713G_normal.jpg" TargetMode="External"/><Relationship Id="rId7211" Type="http://schemas.openxmlformats.org/officeDocument/2006/relationships/hyperlink" Target="https://twitter.com/kamillyraquel48" TargetMode="External"/><Relationship Id="rId675" Type="http://schemas.openxmlformats.org/officeDocument/2006/relationships/hyperlink" Target="http://t.co/3LPeOCVydi" TargetMode="External"/><Relationship Id="rId2356" Type="http://schemas.openxmlformats.org/officeDocument/2006/relationships/hyperlink" Target="https://pbs.twimg.com/profile_banners/14848686/1395354960" TargetMode="External"/><Relationship Id="rId2770" Type="http://schemas.openxmlformats.org/officeDocument/2006/relationships/hyperlink" Target="https://pbs.twimg.com/profile_banners/798164035338465281/1479132897" TargetMode="External"/><Relationship Id="rId3407" Type="http://schemas.openxmlformats.org/officeDocument/2006/relationships/hyperlink" Target="http://pbs.twimg.com/profile_background_images/170703878/x3c87c57b105624f981a9dea966c0cc2.png" TargetMode="External"/><Relationship Id="rId3821" Type="http://schemas.openxmlformats.org/officeDocument/2006/relationships/hyperlink" Target="http://abs.twimg.com/images/themes/theme1/bg.png" TargetMode="External"/><Relationship Id="rId6977" Type="http://schemas.openxmlformats.org/officeDocument/2006/relationships/hyperlink" Target="http://pbs.twimg.com/profile_images/482044398260088832/C_2DawL3_normal.jpeg" TargetMode="External"/><Relationship Id="rId9383" Type="http://schemas.openxmlformats.org/officeDocument/2006/relationships/hyperlink" Target="https://twitter.com/puqelixovet" TargetMode="External"/><Relationship Id="rId328" Type="http://schemas.openxmlformats.org/officeDocument/2006/relationships/hyperlink" Target="https://t.co/3LJA9w4fvF" TargetMode="External"/><Relationship Id="rId742" Type="http://schemas.openxmlformats.org/officeDocument/2006/relationships/hyperlink" Target="https://t.co/XFOllEtY37" TargetMode="External"/><Relationship Id="rId1372" Type="http://schemas.openxmlformats.org/officeDocument/2006/relationships/hyperlink" Target="https://pbs.twimg.com/profile_banners/282698702/1465787838" TargetMode="External"/><Relationship Id="rId2009" Type="http://schemas.openxmlformats.org/officeDocument/2006/relationships/hyperlink" Target="https://pbs.twimg.com/profile_banners/2945576470/1488621829" TargetMode="External"/><Relationship Id="rId2423" Type="http://schemas.openxmlformats.org/officeDocument/2006/relationships/hyperlink" Target="https://pbs.twimg.com/profile_banners/407064918/1459683404" TargetMode="External"/><Relationship Id="rId5579" Type="http://schemas.openxmlformats.org/officeDocument/2006/relationships/hyperlink" Target="http://pbs.twimg.com/profile_images/776051364388540416/Mbo9NATb_normal.jpg" TargetMode="External"/><Relationship Id="rId9036" Type="http://schemas.openxmlformats.org/officeDocument/2006/relationships/hyperlink" Target="https://twitter.com/j_eunha97" TargetMode="External"/><Relationship Id="rId9450" Type="http://schemas.openxmlformats.org/officeDocument/2006/relationships/hyperlink" Target="https://twitter.com/linaxxxdolly" TargetMode="External"/><Relationship Id="rId1025" Type="http://schemas.openxmlformats.org/officeDocument/2006/relationships/hyperlink" Target="https://t.co/bQM2v4d4Ka" TargetMode="External"/><Relationship Id="rId4595" Type="http://schemas.openxmlformats.org/officeDocument/2006/relationships/hyperlink" Target="http://pbs.twimg.com/profile_background_images/395678247/hws_logo.JPG" TargetMode="External"/><Relationship Id="rId5646" Type="http://schemas.openxmlformats.org/officeDocument/2006/relationships/hyperlink" Target="http://pbs.twimg.com/profile_images/554472444639973376/llejrHnF_normal.png" TargetMode="External"/><Relationship Id="rId5993" Type="http://schemas.openxmlformats.org/officeDocument/2006/relationships/hyperlink" Target="http://pbs.twimg.com/profile_images/843894765871538177/rSzvf4eM_normal.jpg" TargetMode="External"/><Relationship Id="rId8052" Type="http://schemas.openxmlformats.org/officeDocument/2006/relationships/hyperlink" Target="https://twitter.com/ashleycintron5" TargetMode="External"/><Relationship Id="rId9103" Type="http://schemas.openxmlformats.org/officeDocument/2006/relationships/hyperlink" Target="https://twitter.com/thesuperscreen" TargetMode="External"/><Relationship Id="rId3197" Type="http://schemas.openxmlformats.org/officeDocument/2006/relationships/hyperlink" Target="http://pbs.twimg.com/profile_background_images/448968280/wru.jpg" TargetMode="External"/><Relationship Id="rId4248" Type="http://schemas.openxmlformats.org/officeDocument/2006/relationships/hyperlink" Target="http://pbs.twimg.com/profile_background_images/806258124/0f4f00dc2a0ebef1b6dd4005adb0a66c.jpeg" TargetMode="External"/><Relationship Id="rId4662" Type="http://schemas.openxmlformats.org/officeDocument/2006/relationships/hyperlink" Target="http://abs.twimg.com/images/themes/theme1/bg.png" TargetMode="External"/><Relationship Id="rId5713" Type="http://schemas.openxmlformats.org/officeDocument/2006/relationships/hyperlink" Target="http://pbs.twimg.com/profile_images/750414650219565056/KEnbI_QL_normal.jpg" TargetMode="External"/><Relationship Id="rId8869" Type="http://schemas.openxmlformats.org/officeDocument/2006/relationships/hyperlink" Target="https://twitter.com/akileshsharma18" TargetMode="External"/><Relationship Id="rId185" Type="http://schemas.openxmlformats.org/officeDocument/2006/relationships/hyperlink" Target="https://t.co/M11pGIDtmR" TargetMode="External"/><Relationship Id="rId1909" Type="http://schemas.openxmlformats.org/officeDocument/2006/relationships/hyperlink" Target="https://pbs.twimg.com/profile_banners/311954739/1490639079" TargetMode="External"/><Relationship Id="rId3264" Type="http://schemas.openxmlformats.org/officeDocument/2006/relationships/hyperlink" Target="http://abs.twimg.com/images/themes/theme1/bg.png" TargetMode="External"/><Relationship Id="rId4315" Type="http://schemas.openxmlformats.org/officeDocument/2006/relationships/hyperlink" Target="http://abs.twimg.com/images/themes/theme1/bg.png" TargetMode="External"/><Relationship Id="rId7885" Type="http://schemas.openxmlformats.org/officeDocument/2006/relationships/hyperlink" Target="https://twitter.com/frlzholy" TargetMode="External"/><Relationship Id="rId8936" Type="http://schemas.openxmlformats.org/officeDocument/2006/relationships/hyperlink" Target="https://twitter.com/palantevzla" TargetMode="External"/><Relationship Id="rId2280" Type="http://schemas.openxmlformats.org/officeDocument/2006/relationships/hyperlink" Target="https://pbs.twimg.com/profile_banners/3318080572/1474410875" TargetMode="External"/><Relationship Id="rId3331" Type="http://schemas.openxmlformats.org/officeDocument/2006/relationships/hyperlink" Target="http://abs.twimg.com/images/themes/theme1/bg.png" TargetMode="External"/><Relationship Id="rId6487" Type="http://schemas.openxmlformats.org/officeDocument/2006/relationships/hyperlink" Target="http://pbs.twimg.com/profile_images/740949214272839680/IcuZel9Z_normal.jpg" TargetMode="External"/><Relationship Id="rId7538" Type="http://schemas.openxmlformats.org/officeDocument/2006/relationships/hyperlink" Target="https://twitter.com/j_agwer9" TargetMode="External"/><Relationship Id="rId7952" Type="http://schemas.openxmlformats.org/officeDocument/2006/relationships/hyperlink" Target="https://twitter.com/phonandroid" TargetMode="External"/><Relationship Id="rId252" Type="http://schemas.openxmlformats.org/officeDocument/2006/relationships/hyperlink" Target="https://t.co/bYMJbwbVxw" TargetMode="External"/><Relationship Id="rId5089" Type="http://schemas.openxmlformats.org/officeDocument/2006/relationships/hyperlink" Target="http://pbs.twimg.com/profile_images/764944800692965376/1njKu_m__normal.jpg" TargetMode="External"/><Relationship Id="rId6554" Type="http://schemas.openxmlformats.org/officeDocument/2006/relationships/hyperlink" Target="http://pbs.twimg.com/profile_images/781361620257693696/RrNHc0Dg_normal.jpg" TargetMode="External"/><Relationship Id="rId7605" Type="http://schemas.openxmlformats.org/officeDocument/2006/relationships/hyperlink" Target="https://twitter.com/jameswberrylv" TargetMode="External"/><Relationship Id="rId1699" Type="http://schemas.openxmlformats.org/officeDocument/2006/relationships/hyperlink" Target="https://pbs.twimg.com/profile_banners/2437624113/1466111812" TargetMode="External"/><Relationship Id="rId2000" Type="http://schemas.openxmlformats.org/officeDocument/2006/relationships/hyperlink" Target="https://pbs.twimg.com/profile_banners/89669466/1489396091" TargetMode="External"/><Relationship Id="rId5156" Type="http://schemas.openxmlformats.org/officeDocument/2006/relationships/hyperlink" Target="http://pbs.twimg.com/profile_images/1562227587/Philippe_normal.jpg" TargetMode="External"/><Relationship Id="rId5570" Type="http://schemas.openxmlformats.org/officeDocument/2006/relationships/hyperlink" Target="http://pbs.twimg.com/profile_images/838268516012797952/bo2ub50d_normal.jpg" TargetMode="External"/><Relationship Id="rId6207" Type="http://schemas.openxmlformats.org/officeDocument/2006/relationships/hyperlink" Target="http://pbs.twimg.com/profile_images/786862414171996160/f5uROyak_normal.jpg" TargetMode="External"/><Relationship Id="rId4172" Type="http://schemas.openxmlformats.org/officeDocument/2006/relationships/hyperlink" Target="http://pbs.twimg.com/profile_background_images/809242368/616deb7991c7d943ab80b83133a114d3.png" TargetMode="External"/><Relationship Id="rId5223" Type="http://schemas.openxmlformats.org/officeDocument/2006/relationships/hyperlink" Target="http://pbs.twimg.com/profile_images/847466358556184578/ItAZEfx2_normal.jpg" TargetMode="External"/><Relationship Id="rId6621" Type="http://schemas.openxmlformats.org/officeDocument/2006/relationships/hyperlink" Target="http://pbs.twimg.com/profile_images/589776315156303872/syOdF6wj_normal.jpg" TargetMode="External"/><Relationship Id="rId8379" Type="http://schemas.openxmlformats.org/officeDocument/2006/relationships/hyperlink" Target="https://twitter.com/snakeyes11" TargetMode="External"/><Relationship Id="rId1766" Type="http://schemas.openxmlformats.org/officeDocument/2006/relationships/hyperlink" Target="https://pbs.twimg.com/profile_banners/3034675433/1490626734" TargetMode="External"/><Relationship Id="rId2817" Type="http://schemas.openxmlformats.org/officeDocument/2006/relationships/hyperlink" Target="https://pbs.twimg.com/profile_banners/809403835810717699/1482428605" TargetMode="External"/><Relationship Id="rId8793" Type="http://schemas.openxmlformats.org/officeDocument/2006/relationships/hyperlink" Target="https://twitter.com/sarabeautyc" TargetMode="External"/><Relationship Id="rId58" Type="http://schemas.openxmlformats.org/officeDocument/2006/relationships/hyperlink" Target="https://t.co/5hpF5rX9Yc" TargetMode="External"/><Relationship Id="rId1419" Type="http://schemas.openxmlformats.org/officeDocument/2006/relationships/hyperlink" Target="https://pbs.twimg.com/profile_banners/346473042/1437020752" TargetMode="External"/><Relationship Id="rId1833" Type="http://schemas.openxmlformats.org/officeDocument/2006/relationships/hyperlink" Target="https://pbs.twimg.com/profile_banners/96567430/1478457130" TargetMode="External"/><Relationship Id="rId4989" Type="http://schemas.openxmlformats.org/officeDocument/2006/relationships/hyperlink" Target="http://pbs.twimg.com/profile_images/818557354123870208/QRDP8wcd_normal.jpg" TargetMode="External"/><Relationship Id="rId7048" Type="http://schemas.openxmlformats.org/officeDocument/2006/relationships/hyperlink" Target="http://pbs.twimg.com/profile_images/829144092164567040/kgr-dQ96_normal.jpg" TargetMode="External"/><Relationship Id="rId7395" Type="http://schemas.openxmlformats.org/officeDocument/2006/relationships/hyperlink" Target="https://twitter.com/verge" TargetMode="External"/><Relationship Id="rId8446" Type="http://schemas.openxmlformats.org/officeDocument/2006/relationships/hyperlink" Target="https://twitter.com/j_0408_d" TargetMode="External"/><Relationship Id="rId8860" Type="http://schemas.openxmlformats.org/officeDocument/2006/relationships/hyperlink" Target="https://twitter.com/j_7472" TargetMode="External"/><Relationship Id="rId1900" Type="http://schemas.openxmlformats.org/officeDocument/2006/relationships/hyperlink" Target="https://pbs.twimg.com/profile_banners/2784197277/1424099299" TargetMode="External"/><Relationship Id="rId7462" Type="http://schemas.openxmlformats.org/officeDocument/2006/relationships/hyperlink" Target="https://twitter.com/eeshwarv" TargetMode="External"/><Relationship Id="rId8513" Type="http://schemas.openxmlformats.org/officeDocument/2006/relationships/hyperlink" Target="https://twitter.com/amasmashhit" TargetMode="External"/><Relationship Id="rId3658" Type="http://schemas.openxmlformats.org/officeDocument/2006/relationships/hyperlink" Target="http://pbs.twimg.com/profile_background_images/620057413/0pdf3uem8uyub63ogh8d.jpeg" TargetMode="External"/><Relationship Id="rId4709" Type="http://schemas.openxmlformats.org/officeDocument/2006/relationships/hyperlink" Target="http://pbs.twimg.com/profile_background_images/514143471/xd56387e0ca1cfe59d4a218a38b1acf3.png" TargetMode="External"/><Relationship Id="rId6064" Type="http://schemas.openxmlformats.org/officeDocument/2006/relationships/hyperlink" Target="http://pbs.twimg.com/profile_images/378800000532640898/aa47ef5f7b20078cb1e0b9cb3ce7b206_normal.jpeg" TargetMode="External"/><Relationship Id="rId7115" Type="http://schemas.openxmlformats.org/officeDocument/2006/relationships/hyperlink" Target="http://pbs.twimg.com/profile_images/835589241124106242/JMyPlvw6_normal.jpg" TargetMode="External"/><Relationship Id="rId579" Type="http://schemas.openxmlformats.org/officeDocument/2006/relationships/hyperlink" Target="http://t.co/hnhyx9i2fi" TargetMode="External"/><Relationship Id="rId993" Type="http://schemas.openxmlformats.org/officeDocument/2006/relationships/hyperlink" Target="http://t.co/klQ3LYLpe1" TargetMode="External"/><Relationship Id="rId2674" Type="http://schemas.openxmlformats.org/officeDocument/2006/relationships/hyperlink" Target="https://pbs.twimg.com/profile_banners/2285821908/1463261885" TargetMode="External"/><Relationship Id="rId5080" Type="http://schemas.openxmlformats.org/officeDocument/2006/relationships/hyperlink" Target="http://pbs.twimg.com/profile_images/749753409281155073/gJH8iRaL_normal.jpg" TargetMode="External"/><Relationship Id="rId6131" Type="http://schemas.openxmlformats.org/officeDocument/2006/relationships/hyperlink" Target="http://pbs.twimg.com/profile_images/827998639519698944/7m-jnkJ9_normal.jpg" TargetMode="External"/><Relationship Id="rId9287" Type="http://schemas.openxmlformats.org/officeDocument/2006/relationships/hyperlink" Target="https://twitter.com/samandsherlock" TargetMode="External"/><Relationship Id="rId646" Type="http://schemas.openxmlformats.org/officeDocument/2006/relationships/hyperlink" Target="http://t.co/meRDvhP7EQ" TargetMode="External"/><Relationship Id="rId1276" Type="http://schemas.openxmlformats.org/officeDocument/2006/relationships/hyperlink" Target="https://pbs.twimg.com/profile_banners/790823455/1405533717" TargetMode="External"/><Relationship Id="rId2327" Type="http://schemas.openxmlformats.org/officeDocument/2006/relationships/hyperlink" Target="https://pbs.twimg.com/profile_banners/853160113/1490465653" TargetMode="External"/><Relationship Id="rId3725" Type="http://schemas.openxmlformats.org/officeDocument/2006/relationships/hyperlink" Target="http://abs.twimg.com/images/themes/theme1/bg.png" TargetMode="External"/><Relationship Id="rId9354" Type="http://schemas.openxmlformats.org/officeDocument/2006/relationships/hyperlink" Target="https://twitter.com/rexuvesujety" TargetMode="External"/><Relationship Id="rId1690" Type="http://schemas.openxmlformats.org/officeDocument/2006/relationships/hyperlink" Target="https://pbs.twimg.com/profile_banners/2983572694/1421561932" TargetMode="External"/><Relationship Id="rId2741" Type="http://schemas.openxmlformats.org/officeDocument/2006/relationships/hyperlink" Target="https://pbs.twimg.com/profile_banners/3590233103/1442072931" TargetMode="External"/><Relationship Id="rId5897" Type="http://schemas.openxmlformats.org/officeDocument/2006/relationships/hyperlink" Target="http://pbs.twimg.com/profile_images/3687667039/83f2a2ace6faef85bc69fe35b226602f_normal.jpeg" TargetMode="External"/><Relationship Id="rId6948" Type="http://schemas.openxmlformats.org/officeDocument/2006/relationships/hyperlink" Target="http://pbs.twimg.com/profile_images/626654977784680448/_JeVE97o_normal.png" TargetMode="External"/><Relationship Id="rId9007" Type="http://schemas.openxmlformats.org/officeDocument/2006/relationships/hyperlink" Target="https://twitter.com/paradiseofcloud" TargetMode="External"/><Relationship Id="rId713" Type="http://schemas.openxmlformats.org/officeDocument/2006/relationships/hyperlink" Target="https://t.co/ei8cMSbN5a" TargetMode="External"/><Relationship Id="rId1343" Type="http://schemas.openxmlformats.org/officeDocument/2006/relationships/hyperlink" Target="https://pbs.twimg.com/profile_banners/2478062841/1471047204" TargetMode="External"/><Relationship Id="rId4499" Type="http://schemas.openxmlformats.org/officeDocument/2006/relationships/hyperlink" Target="http://pbs.twimg.com/profile_background_images/707473044/2eebe47745ee34ddde00cc2a4886aaad.jpeg" TargetMode="External"/><Relationship Id="rId5964" Type="http://schemas.openxmlformats.org/officeDocument/2006/relationships/hyperlink" Target="http://pbs.twimg.com/profile_images/702891356470042624/cGHjIGCO_normal.png" TargetMode="External"/><Relationship Id="rId8370" Type="http://schemas.openxmlformats.org/officeDocument/2006/relationships/hyperlink" Target="https://twitter.com/edimosip" TargetMode="External"/><Relationship Id="rId9421" Type="http://schemas.openxmlformats.org/officeDocument/2006/relationships/hyperlink" Target="https://twitter.com/soal_gadget" TargetMode="External"/><Relationship Id="rId1410" Type="http://schemas.openxmlformats.org/officeDocument/2006/relationships/hyperlink" Target="https://pbs.twimg.com/profile_banners/470928643/1468497398" TargetMode="External"/><Relationship Id="rId4566" Type="http://schemas.openxmlformats.org/officeDocument/2006/relationships/hyperlink" Target="http://pbs.twimg.com/profile_background_images/501150247318327296/uts3Mm39.jpeg" TargetMode="External"/><Relationship Id="rId4980" Type="http://schemas.openxmlformats.org/officeDocument/2006/relationships/hyperlink" Target="http://pbs.twimg.com/profile_images/573650178701307905/Ah-aq3K__normal.jpeg" TargetMode="External"/><Relationship Id="rId5617" Type="http://schemas.openxmlformats.org/officeDocument/2006/relationships/hyperlink" Target="http://pbs.twimg.com/profile_images/480471102800400385/HLH8S_el_normal.png" TargetMode="External"/><Relationship Id="rId8023" Type="http://schemas.openxmlformats.org/officeDocument/2006/relationships/hyperlink" Target="https://twitter.com/terriflckb" TargetMode="External"/><Relationship Id="rId3168" Type="http://schemas.openxmlformats.org/officeDocument/2006/relationships/hyperlink" Target="http://pbs.twimg.com/profile_background_images/685900203/942cf38fa33e99a45c2abfb82794483c.jpeg" TargetMode="External"/><Relationship Id="rId3582" Type="http://schemas.openxmlformats.org/officeDocument/2006/relationships/hyperlink" Target="http://abs.twimg.com/images/themes/theme4/bg.gif" TargetMode="External"/><Relationship Id="rId4219" Type="http://schemas.openxmlformats.org/officeDocument/2006/relationships/hyperlink" Target="http://abs.twimg.com/images/themes/theme1/bg.png" TargetMode="External"/><Relationship Id="rId4633" Type="http://schemas.openxmlformats.org/officeDocument/2006/relationships/hyperlink" Target="http://abs.twimg.com/images/themes/theme2/bg.gif" TargetMode="External"/><Relationship Id="rId7789" Type="http://schemas.openxmlformats.org/officeDocument/2006/relationships/hyperlink" Target="https://twitter.com/teyawo0dy" TargetMode="External"/><Relationship Id="rId2184" Type="http://schemas.openxmlformats.org/officeDocument/2006/relationships/hyperlink" Target="https://pbs.twimg.com/profile_banners/617751927/1430594883" TargetMode="External"/><Relationship Id="rId3235" Type="http://schemas.openxmlformats.org/officeDocument/2006/relationships/hyperlink" Target="http://abs.twimg.com/images/themes/theme1/bg.png" TargetMode="External"/><Relationship Id="rId7856" Type="http://schemas.openxmlformats.org/officeDocument/2006/relationships/hyperlink" Target="https://twitter.com/x_clonoa_j" TargetMode="External"/><Relationship Id="rId156" Type="http://schemas.openxmlformats.org/officeDocument/2006/relationships/hyperlink" Target="https://t.co/OV2G1mX5pK" TargetMode="External"/><Relationship Id="rId570" Type="http://schemas.openxmlformats.org/officeDocument/2006/relationships/hyperlink" Target="http://t.co/MHzwVRyYtJ" TargetMode="External"/><Relationship Id="rId2251" Type="http://schemas.openxmlformats.org/officeDocument/2006/relationships/hyperlink" Target="https://pbs.twimg.com/profile_banners/2436824669/1467584942" TargetMode="External"/><Relationship Id="rId3302" Type="http://schemas.openxmlformats.org/officeDocument/2006/relationships/hyperlink" Target="http://abs.twimg.com/images/themes/theme18/bg.gif" TargetMode="External"/><Relationship Id="rId4700" Type="http://schemas.openxmlformats.org/officeDocument/2006/relationships/hyperlink" Target="http://abs.twimg.com/images/themes/theme1/bg.png" TargetMode="External"/><Relationship Id="rId6458" Type="http://schemas.openxmlformats.org/officeDocument/2006/relationships/hyperlink" Target="http://pbs.twimg.com/profile_images/807637812925370368/DHBDUc1r_normal.jpg" TargetMode="External"/><Relationship Id="rId7509" Type="http://schemas.openxmlformats.org/officeDocument/2006/relationships/hyperlink" Target="https://twitter.com/applefeednews" TargetMode="External"/><Relationship Id="rId8907" Type="http://schemas.openxmlformats.org/officeDocument/2006/relationships/hyperlink" Target="https://twitter.com/j_ess97" TargetMode="External"/><Relationship Id="rId223" Type="http://schemas.openxmlformats.org/officeDocument/2006/relationships/hyperlink" Target="http://t.co/NG8evZH2GU" TargetMode="External"/><Relationship Id="rId6872" Type="http://schemas.openxmlformats.org/officeDocument/2006/relationships/hyperlink" Target="http://pbs.twimg.com/profile_images/825970721004285955/tAkGGM0s_normal.jpg" TargetMode="External"/><Relationship Id="rId7923" Type="http://schemas.openxmlformats.org/officeDocument/2006/relationships/hyperlink" Target="https://twitter.com/zehavoc" TargetMode="External"/><Relationship Id="rId4076" Type="http://schemas.openxmlformats.org/officeDocument/2006/relationships/hyperlink" Target="http://abs.twimg.com/images/themes/theme6/bg.gif" TargetMode="External"/><Relationship Id="rId5474" Type="http://schemas.openxmlformats.org/officeDocument/2006/relationships/hyperlink" Target="http://abs.twimg.com/sticky/default_profile_images/default_profile_normal.png" TargetMode="External"/><Relationship Id="rId6525" Type="http://schemas.openxmlformats.org/officeDocument/2006/relationships/hyperlink" Target="http://pbs.twimg.com/profile_images/797679186399916032/bSkLBy27_normal.jpg" TargetMode="External"/><Relationship Id="rId4490" Type="http://schemas.openxmlformats.org/officeDocument/2006/relationships/hyperlink" Target="http://abs.twimg.com/images/themes/theme9/bg.gif" TargetMode="External"/><Relationship Id="rId5127" Type="http://schemas.openxmlformats.org/officeDocument/2006/relationships/hyperlink" Target="http://pbs.twimg.com/profile_images/818892966676852737/6TMzfPmM_normal.jpg" TargetMode="External"/><Relationship Id="rId5541" Type="http://schemas.openxmlformats.org/officeDocument/2006/relationships/hyperlink" Target="http://pbs.twimg.com/profile_images/749774430667153408/VnOXKXNK_normal.jpg" TargetMode="External"/><Relationship Id="rId8697" Type="http://schemas.openxmlformats.org/officeDocument/2006/relationships/hyperlink" Target="https://twitter.com/suryopurnomo" TargetMode="External"/><Relationship Id="rId1737" Type="http://schemas.openxmlformats.org/officeDocument/2006/relationships/hyperlink" Target="https://pbs.twimg.com/profile_banners/614581247/1471046798" TargetMode="External"/><Relationship Id="rId3092" Type="http://schemas.openxmlformats.org/officeDocument/2006/relationships/hyperlink" Target="http://abs.twimg.com/images/themes/theme7/bg.gif" TargetMode="External"/><Relationship Id="rId4143" Type="http://schemas.openxmlformats.org/officeDocument/2006/relationships/hyperlink" Target="http://abs.twimg.com/images/themes/theme1/bg.png" TargetMode="External"/><Relationship Id="rId7299" Type="http://schemas.openxmlformats.org/officeDocument/2006/relationships/hyperlink" Target="https://twitter.com/ket_tec4_" TargetMode="External"/><Relationship Id="rId8764" Type="http://schemas.openxmlformats.org/officeDocument/2006/relationships/hyperlink" Target="https://twitter.com/foutbaul" TargetMode="External"/><Relationship Id="rId29" Type="http://schemas.openxmlformats.org/officeDocument/2006/relationships/hyperlink" Target="http://t.co/jnaQjpaDgB" TargetMode="External"/><Relationship Id="rId4210" Type="http://schemas.openxmlformats.org/officeDocument/2006/relationships/hyperlink" Target="http://abs.twimg.com/images/themes/theme5/bg.gif" TargetMode="External"/><Relationship Id="rId7366" Type="http://schemas.openxmlformats.org/officeDocument/2006/relationships/hyperlink" Target="https://twitter.com/eieonordcernx" TargetMode="External"/><Relationship Id="rId7780" Type="http://schemas.openxmlformats.org/officeDocument/2006/relationships/hyperlink" Target="https://twitter.com/p_a_j_a_r_o" TargetMode="External"/><Relationship Id="rId8417" Type="http://schemas.openxmlformats.org/officeDocument/2006/relationships/hyperlink" Target="https://twitter.com/destanyferrara2" TargetMode="External"/><Relationship Id="rId1804" Type="http://schemas.openxmlformats.org/officeDocument/2006/relationships/hyperlink" Target="https://pbs.twimg.com/profile_banners/227293192/1472655167" TargetMode="External"/><Relationship Id="rId6382" Type="http://schemas.openxmlformats.org/officeDocument/2006/relationships/hyperlink" Target="http://pbs.twimg.com/profile_images/759111478410698752/p-KulCpu_normal.jpg" TargetMode="External"/><Relationship Id="rId7019" Type="http://schemas.openxmlformats.org/officeDocument/2006/relationships/hyperlink" Target="http://pbs.twimg.com/profile_images/700686200898596864/flRMm59w_normal.png" TargetMode="External"/><Relationship Id="rId7433" Type="http://schemas.openxmlformats.org/officeDocument/2006/relationships/hyperlink" Target="https://twitter.com/ryhane273" TargetMode="External"/><Relationship Id="rId8831" Type="http://schemas.openxmlformats.org/officeDocument/2006/relationships/hyperlink" Target="https://twitter.com/phantony2" TargetMode="External"/><Relationship Id="rId3976" Type="http://schemas.openxmlformats.org/officeDocument/2006/relationships/hyperlink" Target="http://abs.twimg.com/images/themes/theme1/bg.png" TargetMode="External"/><Relationship Id="rId6035" Type="http://schemas.openxmlformats.org/officeDocument/2006/relationships/hyperlink" Target="http://pbs.twimg.com/profile_images/658376618138849280/enYlDQsu_normal.png" TargetMode="External"/><Relationship Id="rId897" Type="http://schemas.openxmlformats.org/officeDocument/2006/relationships/hyperlink" Target="https://t.co/YkTwQnrrq6" TargetMode="External"/><Relationship Id="rId2578" Type="http://schemas.openxmlformats.org/officeDocument/2006/relationships/hyperlink" Target="https://pbs.twimg.com/profile_banners/2231038370/1491196942" TargetMode="External"/><Relationship Id="rId2992" Type="http://schemas.openxmlformats.org/officeDocument/2006/relationships/hyperlink" Target="http://pbs.twimg.com/profile_background_images/627971257515048962/93yrHLBY.png" TargetMode="External"/><Relationship Id="rId3629" Type="http://schemas.openxmlformats.org/officeDocument/2006/relationships/hyperlink" Target="http://pbs.twimg.com/profile_background_images/837506398/4651c88c87b86bc1fb592dd131bb271b.jpeg" TargetMode="External"/><Relationship Id="rId5051" Type="http://schemas.openxmlformats.org/officeDocument/2006/relationships/hyperlink" Target="http://pbs.twimg.com/profile_images/828223689548259328/Djqze4lz_normal.jpg" TargetMode="External"/><Relationship Id="rId7500" Type="http://schemas.openxmlformats.org/officeDocument/2006/relationships/hyperlink" Target="https://twitter.com/aiemcboss" TargetMode="External"/><Relationship Id="rId9258" Type="http://schemas.openxmlformats.org/officeDocument/2006/relationships/hyperlink" Target="https://twitter.com/black_leather_j" TargetMode="External"/><Relationship Id="rId964" Type="http://schemas.openxmlformats.org/officeDocument/2006/relationships/hyperlink" Target="http://t.co/1ZP4G7c9Hk" TargetMode="External"/><Relationship Id="rId1594" Type="http://schemas.openxmlformats.org/officeDocument/2006/relationships/hyperlink" Target="https://pbs.twimg.com/profile_banners/355836192/1422311519" TargetMode="External"/><Relationship Id="rId2645" Type="http://schemas.openxmlformats.org/officeDocument/2006/relationships/hyperlink" Target="https://pbs.twimg.com/profile_banners/1170873386/1397352082" TargetMode="External"/><Relationship Id="rId6102" Type="http://schemas.openxmlformats.org/officeDocument/2006/relationships/hyperlink" Target="http://pbs.twimg.com/profile_images/2266311412/7jq5ltoyqt5wwaixic0i_normal.jpeg" TargetMode="External"/><Relationship Id="rId617" Type="http://schemas.openxmlformats.org/officeDocument/2006/relationships/hyperlink" Target="https://t.co/WD81MOg1tu" TargetMode="External"/><Relationship Id="rId1247" Type="http://schemas.openxmlformats.org/officeDocument/2006/relationships/hyperlink" Target="https://pbs.twimg.com/profile_banners/280907295/1475210109" TargetMode="External"/><Relationship Id="rId1661" Type="http://schemas.openxmlformats.org/officeDocument/2006/relationships/hyperlink" Target="https://pbs.twimg.com/profile_banners/15798320/1420714211" TargetMode="External"/><Relationship Id="rId2712" Type="http://schemas.openxmlformats.org/officeDocument/2006/relationships/hyperlink" Target="https://pbs.twimg.com/profile_banners/3265844911/1435944148" TargetMode="External"/><Relationship Id="rId5868" Type="http://schemas.openxmlformats.org/officeDocument/2006/relationships/hyperlink" Target="http://pbs.twimg.com/profile_images/786272406205857792/gHJIHmgg_normal.jpg" TargetMode="External"/><Relationship Id="rId6919" Type="http://schemas.openxmlformats.org/officeDocument/2006/relationships/hyperlink" Target="http://pbs.twimg.com/profile_images/2148574519/14114_wpm_lowres_normal.jpg" TargetMode="External"/><Relationship Id="rId8274" Type="http://schemas.openxmlformats.org/officeDocument/2006/relationships/hyperlink" Target="https://twitter.com/wwevox81" TargetMode="External"/><Relationship Id="rId9325" Type="http://schemas.openxmlformats.org/officeDocument/2006/relationships/hyperlink" Target="https://twitter.com/tokopedia" TargetMode="External"/><Relationship Id="rId1314" Type="http://schemas.openxmlformats.org/officeDocument/2006/relationships/hyperlink" Target="https://pbs.twimg.com/profile_banners/818946702/1479242435" TargetMode="External"/><Relationship Id="rId4884" Type="http://schemas.openxmlformats.org/officeDocument/2006/relationships/hyperlink" Target="http://abs.twimg.com/images/themes/theme15/bg.png" TargetMode="External"/><Relationship Id="rId5935" Type="http://schemas.openxmlformats.org/officeDocument/2006/relationships/hyperlink" Target="http://pbs.twimg.com/profile_images/847871455576694784/K16pbDtg_normal.jpg" TargetMode="External"/><Relationship Id="rId7290" Type="http://schemas.openxmlformats.org/officeDocument/2006/relationships/hyperlink" Target="https://twitter.com/myfunkopop" TargetMode="External"/><Relationship Id="rId8341" Type="http://schemas.openxmlformats.org/officeDocument/2006/relationships/hyperlink" Target="https://twitter.com/welovevalerian" TargetMode="External"/><Relationship Id="rId3486" Type="http://schemas.openxmlformats.org/officeDocument/2006/relationships/hyperlink" Target="http://abs.twimg.com/images/themes/theme18/bg.gif" TargetMode="External"/><Relationship Id="rId4537" Type="http://schemas.openxmlformats.org/officeDocument/2006/relationships/hyperlink" Target="http://abs.twimg.com/images/themes/theme1/bg.png" TargetMode="External"/><Relationship Id="rId20" Type="http://schemas.openxmlformats.org/officeDocument/2006/relationships/hyperlink" Target="https://t.co/Ot8QpiKgCt" TargetMode="External"/><Relationship Id="rId2088" Type="http://schemas.openxmlformats.org/officeDocument/2006/relationships/hyperlink" Target="https://pbs.twimg.com/profile_banners/8071902/1348052565" TargetMode="External"/><Relationship Id="rId3139" Type="http://schemas.openxmlformats.org/officeDocument/2006/relationships/hyperlink" Target="http://abs.twimg.com/images/themes/theme9/bg.gif" TargetMode="External"/><Relationship Id="rId4951" Type="http://schemas.openxmlformats.org/officeDocument/2006/relationships/hyperlink" Target="http://pbs.twimg.com/profile_images/798067528325038080/To0rUtDF_normal.jpg" TargetMode="External"/><Relationship Id="rId7010" Type="http://schemas.openxmlformats.org/officeDocument/2006/relationships/hyperlink" Target="http://pbs.twimg.com/profile_images/842306027466960896/j7o7GMJC_normal.jpg" TargetMode="External"/><Relationship Id="rId474" Type="http://schemas.openxmlformats.org/officeDocument/2006/relationships/hyperlink" Target="https://t.co/HpLW3QWkGH" TargetMode="External"/><Relationship Id="rId2155" Type="http://schemas.openxmlformats.org/officeDocument/2006/relationships/hyperlink" Target="https://pbs.twimg.com/profile_banners/78034228/1485845486" TargetMode="External"/><Relationship Id="rId3553" Type="http://schemas.openxmlformats.org/officeDocument/2006/relationships/hyperlink" Target="http://abs.twimg.com/images/themes/theme1/bg.png" TargetMode="External"/><Relationship Id="rId4604" Type="http://schemas.openxmlformats.org/officeDocument/2006/relationships/hyperlink" Target="http://pbs.twimg.com/profile_background_images/378800000169461861/b6wn8EWJ.jpeg" TargetMode="External"/><Relationship Id="rId9182" Type="http://schemas.openxmlformats.org/officeDocument/2006/relationships/hyperlink" Target="https://twitter.com/f_aljaseer" TargetMode="External"/><Relationship Id="rId127" Type="http://schemas.openxmlformats.org/officeDocument/2006/relationships/hyperlink" Target="http://t.co/Z6gohANYoI" TargetMode="External"/><Relationship Id="rId3206" Type="http://schemas.openxmlformats.org/officeDocument/2006/relationships/hyperlink" Target="http://abs.twimg.com/images/themes/theme3/bg.gif" TargetMode="External"/><Relationship Id="rId3620" Type="http://schemas.openxmlformats.org/officeDocument/2006/relationships/hyperlink" Target="http://abs.twimg.com/images/themes/theme1/bg.png" TargetMode="External"/><Relationship Id="rId6776" Type="http://schemas.openxmlformats.org/officeDocument/2006/relationships/hyperlink" Target="http://pbs.twimg.com/profile_images/811379949353377792/CmjAb2RS_normal.jpg" TargetMode="External"/><Relationship Id="rId7827" Type="http://schemas.openxmlformats.org/officeDocument/2006/relationships/hyperlink" Target="https://twitter.com/ronlkelectro" TargetMode="External"/><Relationship Id="rId541" Type="http://schemas.openxmlformats.org/officeDocument/2006/relationships/hyperlink" Target="https://t.co/LKwcYDSRgt" TargetMode="External"/><Relationship Id="rId1171" Type="http://schemas.openxmlformats.org/officeDocument/2006/relationships/hyperlink" Target="https://pbs.twimg.com/profile_banners/476383627/1471080776" TargetMode="External"/><Relationship Id="rId2222" Type="http://schemas.openxmlformats.org/officeDocument/2006/relationships/hyperlink" Target="https://pbs.twimg.com/profile_banners/815891940646514688/1488310747" TargetMode="External"/><Relationship Id="rId5378" Type="http://schemas.openxmlformats.org/officeDocument/2006/relationships/hyperlink" Target="http://pbs.twimg.com/profile_images/422701065759244288/O_TU67cN_normal.png" TargetMode="External"/><Relationship Id="rId5792" Type="http://schemas.openxmlformats.org/officeDocument/2006/relationships/hyperlink" Target="http://pbs.twimg.com/profile_images/783308812509995009/8uFT55QV_normal.jpg" TargetMode="External"/><Relationship Id="rId6429" Type="http://schemas.openxmlformats.org/officeDocument/2006/relationships/hyperlink" Target="http://pbs.twimg.com/profile_images/463699935351693312/nfPo2TeF_normal.png" TargetMode="External"/><Relationship Id="rId6843" Type="http://schemas.openxmlformats.org/officeDocument/2006/relationships/hyperlink" Target="http://pbs.twimg.com/profile_images/378800000833262792/d63ab81c9f99cc07d18d48ea15b55e31_normal.jpeg" TargetMode="External"/><Relationship Id="rId1988" Type="http://schemas.openxmlformats.org/officeDocument/2006/relationships/hyperlink" Target="https://pbs.twimg.com/profile_banners/811121549872799744/1482223584" TargetMode="External"/><Relationship Id="rId4394" Type="http://schemas.openxmlformats.org/officeDocument/2006/relationships/hyperlink" Target="http://pbs.twimg.com/profile_background_images/578366888/xf2fd3cf90d24f9339eab66a827c1c56.png" TargetMode="External"/><Relationship Id="rId5445" Type="http://schemas.openxmlformats.org/officeDocument/2006/relationships/hyperlink" Target="http://pbs.twimg.com/profile_images/805273017517543424/lnJ8mB84_normal.jpg" TargetMode="External"/><Relationship Id="rId4047" Type="http://schemas.openxmlformats.org/officeDocument/2006/relationships/hyperlink" Target="http://abs.twimg.com/images/themes/theme1/bg.png" TargetMode="External"/><Relationship Id="rId4461" Type="http://schemas.openxmlformats.org/officeDocument/2006/relationships/hyperlink" Target="http://abs.twimg.com/images/themes/theme1/bg.png" TargetMode="External"/><Relationship Id="rId5512" Type="http://schemas.openxmlformats.org/officeDocument/2006/relationships/hyperlink" Target="http://pbs.twimg.com/profile_images/847593818786586624/o8i_I6o5_normal.jpg" TargetMode="External"/><Relationship Id="rId6910" Type="http://schemas.openxmlformats.org/officeDocument/2006/relationships/hyperlink" Target="http://pbs.twimg.com/profile_images/732384091321081857/qavl_nwL_normal.jpg" TargetMode="External"/><Relationship Id="rId8668" Type="http://schemas.openxmlformats.org/officeDocument/2006/relationships/hyperlink" Target="https://twitter.com/maxoucrl" TargetMode="External"/><Relationship Id="rId3063" Type="http://schemas.openxmlformats.org/officeDocument/2006/relationships/hyperlink" Target="http://abs.twimg.com/images/themes/theme1/bg.png" TargetMode="External"/><Relationship Id="rId4114" Type="http://schemas.openxmlformats.org/officeDocument/2006/relationships/hyperlink" Target="http://pbs.twimg.com/profile_background_images/332704854/twitter-hintergrund.jpg" TargetMode="External"/><Relationship Id="rId1708" Type="http://schemas.openxmlformats.org/officeDocument/2006/relationships/hyperlink" Target="https://pbs.twimg.com/profile_banners/853982670/1421032279" TargetMode="External"/><Relationship Id="rId3130" Type="http://schemas.openxmlformats.org/officeDocument/2006/relationships/hyperlink" Target="http://pbs.twimg.com/profile_background_images/511813204607893504/cxHZqO_9.jpeg" TargetMode="External"/><Relationship Id="rId6286" Type="http://schemas.openxmlformats.org/officeDocument/2006/relationships/hyperlink" Target="http://pbs.twimg.com/profile_images/790491166965960705/SvNRyg_5_normal.jpg" TargetMode="External"/><Relationship Id="rId7337" Type="http://schemas.openxmlformats.org/officeDocument/2006/relationships/hyperlink" Target="https://twitter.com/macgeeke" TargetMode="External"/><Relationship Id="rId7684" Type="http://schemas.openxmlformats.org/officeDocument/2006/relationships/hyperlink" Target="https://twitter.com/gpicquart" TargetMode="External"/><Relationship Id="rId8735" Type="http://schemas.openxmlformats.org/officeDocument/2006/relationships/hyperlink" Target="https://twitter.com/pogonszczecin" TargetMode="External"/><Relationship Id="rId7751" Type="http://schemas.openxmlformats.org/officeDocument/2006/relationships/hyperlink" Target="https://twitter.com/jongchankim5" TargetMode="External"/><Relationship Id="rId8802" Type="http://schemas.openxmlformats.org/officeDocument/2006/relationships/hyperlink" Target="https://twitter.com/fabriballarino" TargetMode="External"/><Relationship Id="rId2896" Type="http://schemas.openxmlformats.org/officeDocument/2006/relationships/hyperlink" Target="https://pbs.twimg.com/profile_banners/825831658309959680/1489682538" TargetMode="External"/><Relationship Id="rId3947" Type="http://schemas.openxmlformats.org/officeDocument/2006/relationships/hyperlink" Target="http://abs.twimg.com/images/themes/theme7/bg.gif" TargetMode="External"/><Relationship Id="rId6353" Type="http://schemas.openxmlformats.org/officeDocument/2006/relationships/hyperlink" Target="http://pbs.twimg.com/profile_images/847807475050962944/zX3ddKdy_normal.jpg" TargetMode="External"/><Relationship Id="rId7404" Type="http://schemas.openxmlformats.org/officeDocument/2006/relationships/hyperlink" Target="https://twitter.com/samsunguk" TargetMode="External"/><Relationship Id="rId868" Type="http://schemas.openxmlformats.org/officeDocument/2006/relationships/hyperlink" Target="http://t.co/43cEisQUN4" TargetMode="External"/><Relationship Id="rId1498" Type="http://schemas.openxmlformats.org/officeDocument/2006/relationships/hyperlink" Target="https://pbs.twimg.com/profile_banners/214545319/1489356198" TargetMode="External"/><Relationship Id="rId2549" Type="http://schemas.openxmlformats.org/officeDocument/2006/relationships/hyperlink" Target="https://pbs.twimg.com/profile_banners/2851161174/1490035477" TargetMode="External"/><Relationship Id="rId2963" Type="http://schemas.openxmlformats.org/officeDocument/2006/relationships/hyperlink" Target="http://abs.twimg.com/images/themes/theme1/bg.png" TargetMode="External"/><Relationship Id="rId6006" Type="http://schemas.openxmlformats.org/officeDocument/2006/relationships/hyperlink" Target="http://pbs.twimg.com/profile_images/1825309679/fum_e_normal.png" TargetMode="External"/><Relationship Id="rId6420" Type="http://schemas.openxmlformats.org/officeDocument/2006/relationships/hyperlink" Target="http://pbs.twimg.com/profile_images/1224956026/wuxtry_gs_17_Technology_normal.jpg" TargetMode="External"/><Relationship Id="rId935" Type="http://schemas.openxmlformats.org/officeDocument/2006/relationships/hyperlink" Target="http://t.co/TpkpZGk7ws" TargetMode="External"/><Relationship Id="rId1565" Type="http://schemas.openxmlformats.org/officeDocument/2006/relationships/hyperlink" Target="https://pbs.twimg.com/profile_banners/619511403/1467582612" TargetMode="External"/><Relationship Id="rId2616" Type="http://schemas.openxmlformats.org/officeDocument/2006/relationships/hyperlink" Target="https://pbs.twimg.com/profile_banners/4428074553/1487354901" TargetMode="External"/><Relationship Id="rId5022" Type="http://schemas.openxmlformats.org/officeDocument/2006/relationships/hyperlink" Target="http://pbs.twimg.com/profile_images/587716258696601600/eDXP4mUM_normal.jpg" TargetMode="External"/><Relationship Id="rId8178" Type="http://schemas.openxmlformats.org/officeDocument/2006/relationships/hyperlink" Target="https://twitter.com/robot_info" TargetMode="External"/><Relationship Id="rId8592" Type="http://schemas.openxmlformats.org/officeDocument/2006/relationships/hyperlink" Target="https://twitter.com/amberbooglrl" TargetMode="External"/><Relationship Id="rId9229" Type="http://schemas.openxmlformats.org/officeDocument/2006/relationships/hyperlink" Target="https://twitter.com/theappygamer" TargetMode="External"/><Relationship Id="rId1218" Type="http://schemas.openxmlformats.org/officeDocument/2006/relationships/hyperlink" Target="https://pbs.twimg.com/profile_banners/751412930/1488684623" TargetMode="External"/><Relationship Id="rId7194" Type="http://schemas.openxmlformats.org/officeDocument/2006/relationships/hyperlink" Target="https://twitter.com/gabyserrann30" TargetMode="External"/><Relationship Id="rId8245" Type="http://schemas.openxmlformats.org/officeDocument/2006/relationships/hyperlink" Target="https://twitter.com/uitek_reborn" TargetMode="External"/><Relationship Id="rId1632" Type="http://schemas.openxmlformats.org/officeDocument/2006/relationships/hyperlink" Target="https://pbs.twimg.com/profile_banners/727685619623825408/1491112913" TargetMode="External"/><Relationship Id="rId4788" Type="http://schemas.openxmlformats.org/officeDocument/2006/relationships/hyperlink" Target="http://abs.twimg.com/images/themes/theme14/bg.gif" TargetMode="External"/><Relationship Id="rId5839" Type="http://schemas.openxmlformats.org/officeDocument/2006/relationships/hyperlink" Target="http://pbs.twimg.com/profile_images/742466492797755393/5A7wn0Qy_normal.jpg" TargetMode="External"/><Relationship Id="rId7261" Type="http://schemas.openxmlformats.org/officeDocument/2006/relationships/hyperlink" Target="https://twitter.com/jarodess" TargetMode="External"/><Relationship Id="rId4855" Type="http://schemas.openxmlformats.org/officeDocument/2006/relationships/hyperlink" Target="http://abs.twimg.com/images/themes/theme1/bg.png" TargetMode="External"/><Relationship Id="rId5906" Type="http://schemas.openxmlformats.org/officeDocument/2006/relationships/hyperlink" Target="http://pbs.twimg.com/profile_images/845935551198904321/rGVcj61V_normal.jpg" TargetMode="External"/><Relationship Id="rId8312" Type="http://schemas.openxmlformats.org/officeDocument/2006/relationships/hyperlink" Target="https://twitter.com/marceldicks" TargetMode="External"/><Relationship Id="rId3457" Type="http://schemas.openxmlformats.org/officeDocument/2006/relationships/hyperlink" Target="http://abs.twimg.com/images/themes/theme1/bg.png" TargetMode="External"/><Relationship Id="rId3871" Type="http://schemas.openxmlformats.org/officeDocument/2006/relationships/hyperlink" Target="http://pbs.twimg.com/profile_background_images/621667647105695744/9QdxTqJk.jpg" TargetMode="External"/><Relationship Id="rId4508" Type="http://schemas.openxmlformats.org/officeDocument/2006/relationships/hyperlink" Target="http://pbs.twimg.com/profile_background_images/507067745049931776/etb-g_U1.png" TargetMode="External"/><Relationship Id="rId4922" Type="http://schemas.openxmlformats.org/officeDocument/2006/relationships/hyperlink" Target="http://pbs.twimg.com/profile_images/794132563031953408/Pcfi_QGh_normal.jpg" TargetMode="External"/><Relationship Id="rId378" Type="http://schemas.openxmlformats.org/officeDocument/2006/relationships/hyperlink" Target="https://t.co/PFK8CaXzwP" TargetMode="External"/><Relationship Id="rId792" Type="http://schemas.openxmlformats.org/officeDocument/2006/relationships/hyperlink" Target="https://t.co/sA0FPYoAam" TargetMode="External"/><Relationship Id="rId2059" Type="http://schemas.openxmlformats.org/officeDocument/2006/relationships/hyperlink" Target="https://pbs.twimg.com/profile_banners/26230407/1427637878" TargetMode="External"/><Relationship Id="rId2473" Type="http://schemas.openxmlformats.org/officeDocument/2006/relationships/hyperlink" Target="https://pbs.twimg.com/profile_banners/2486225263/1400013176" TargetMode="External"/><Relationship Id="rId3524" Type="http://schemas.openxmlformats.org/officeDocument/2006/relationships/hyperlink" Target="http://abs.twimg.com/images/themes/theme1/bg.png" TargetMode="External"/><Relationship Id="rId9086" Type="http://schemas.openxmlformats.org/officeDocument/2006/relationships/hyperlink" Target="https://twitter.com/j_calme" TargetMode="External"/><Relationship Id="rId445" Type="http://schemas.openxmlformats.org/officeDocument/2006/relationships/hyperlink" Target="https://t.co/0xfX8Eea1c" TargetMode="External"/><Relationship Id="rId1075" Type="http://schemas.openxmlformats.org/officeDocument/2006/relationships/hyperlink" Target="https://pbs.twimg.com/profile_banners/2302198082/1439476312" TargetMode="External"/><Relationship Id="rId2126" Type="http://schemas.openxmlformats.org/officeDocument/2006/relationships/hyperlink" Target="https://pbs.twimg.com/profile_banners/125204823/1485159454" TargetMode="External"/><Relationship Id="rId2540" Type="http://schemas.openxmlformats.org/officeDocument/2006/relationships/hyperlink" Target="https://pbs.twimg.com/profile_banners/837701067429269504/1488575421" TargetMode="External"/><Relationship Id="rId5696" Type="http://schemas.openxmlformats.org/officeDocument/2006/relationships/hyperlink" Target="http://pbs.twimg.com/profile_images/378800000181305211/6b8359d5fbf90a9db1594cd0335088cd_normal.png" TargetMode="External"/><Relationship Id="rId6747" Type="http://schemas.openxmlformats.org/officeDocument/2006/relationships/hyperlink" Target="http://pbs.twimg.com/profile_images/838947927431262208/cb1Lh5N0_normal.jpg" TargetMode="External"/><Relationship Id="rId9153" Type="http://schemas.openxmlformats.org/officeDocument/2006/relationships/hyperlink" Target="https://twitter.com/itmedia_news" TargetMode="External"/><Relationship Id="rId512" Type="http://schemas.openxmlformats.org/officeDocument/2006/relationships/hyperlink" Target="https://t.co/ngpdu5kWT8" TargetMode="External"/><Relationship Id="rId1142" Type="http://schemas.openxmlformats.org/officeDocument/2006/relationships/hyperlink" Target="https://pbs.twimg.com/profile_banners/4310611949/1448742381" TargetMode="External"/><Relationship Id="rId4298" Type="http://schemas.openxmlformats.org/officeDocument/2006/relationships/hyperlink" Target="http://abs.twimg.com/images/themes/theme3/bg.gif" TargetMode="External"/><Relationship Id="rId5349" Type="http://schemas.openxmlformats.org/officeDocument/2006/relationships/hyperlink" Target="http://pbs.twimg.com/profile_images/756108823816011776/BFGOsQES_normal.jpg" TargetMode="External"/><Relationship Id="rId9220" Type="http://schemas.openxmlformats.org/officeDocument/2006/relationships/hyperlink" Target="https://twitter.com/samsungsuomi" TargetMode="External"/><Relationship Id="rId4365" Type="http://schemas.openxmlformats.org/officeDocument/2006/relationships/hyperlink" Target="http://abs.twimg.com/images/themes/theme1/bg.png" TargetMode="External"/><Relationship Id="rId5763" Type="http://schemas.openxmlformats.org/officeDocument/2006/relationships/hyperlink" Target="http://pbs.twimg.com/profile_images/763004527784046594/mlmdJC8o_normal.jpg" TargetMode="External"/><Relationship Id="rId6814" Type="http://schemas.openxmlformats.org/officeDocument/2006/relationships/hyperlink" Target="http://pbs.twimg.com/profile_images/842099903224516608/IKC4g_Wp_normal.jpg" TargetMode="External"/><Relationship Id="rId1959" Type="http://schemas.openxmlformats.org/officeDocument/2006/relationships/hyperlink" Target="https://pbs.twimg.com/profile_banners/600674577/1488422596" TargetMode="External"/><Relationship Id="rId4018" Type="http://schemas.openxmlformats.org/officeDocument/2006/relationships/hyperlink" Target="http://abs.twimg.com/images/themes/theme1/bg.png" TargetMode="External"/><Relationship Id="rId5416" Type="http://schemas.openxmlformats.org/officeDocument/2006/relationships/hyperlink" Target="http://pbs.twimg.com/profile_images/788644880507691008/gNt7JTf__normal.jpg" TargetMode="External"/><Relationship Id="rId5830" Type="http://schemas.openxmlformats.org/officeDocument/2006/relationships/hyperlink" Target="http://pbs.twimg.com/profile_images/678000640874946560/1lnxPl2p_normal.jpg" TargetMode="External"/><Relationship Id="rId8986" Type="http://schemas.openxmlformats.org/officeDocument/2006/relationships/hyperlink" Target="https://twitter.com/j_ouvrard" TargetMode="External"/><Relationship Id="rId3381" Type="http://schemas.openxmlformats.org/officeDocument/2006/relationships/hyperlink" Target="http://abs.twimg.com/images/themes/theme1/bg.png" TargetMode="External"/><Relationship Id="rId4432" Type="http://schemas.openxmlformats.org/officeDocument/2006/relationships/hyperlink" Target="http://abs.twimg.com/images/themes/theme2/bg.gif" TargetMode="External"/><Relationship Id="rId7588" Type="http://schemas.openxmlformats.org/officeDocument/2006/relationships/hyperlink" Target="https://twitter.com/samsungmobile" TargetMode="External"/><Relationship Id="rId8639" Type="http://schemas.openxmlformats.org/officeDocument/2006/relationships/hyperlink" Target="https://twitter.com/sylver_yaounde" TargetMode="External"/><Relationship Id="rId3034" Type="http://schemas.openxmlformats.org/officeDocument/2006/relationships/hyperlink" Target="http://abs.twimg.com/images/themes/theme13/bg.gif" TargetMode="External"/><Relationship Id="rId7655" Type="http://schemas.openxmlformats.org/officeDocument/2006/relationships/hyperlink" Target="https://twitter.com/ste_stephane" TargetMode="External"/><Relationship Id="rId8706" Type="http://schemas.openxmlformats.org/officeDocument/2006/relationships/hyperlink" Target="https://twitter.com/eva_cda" TargetMode="External"/><Relationship Id="rId2050" Type="http://schemas.openxmlformats.org/officeDocument/2006/relationships/hyperlink" Target="https://pbs.twimg.com/profile_banners/3297536564/1438032078" TargetMode="External"/><Relationship Id="rId3101" Type="http://schemas.openxmlformats.org/officeDocument/2006/relationships/hyperlink" Target="http://pbs.twimg.com/profile_background_images/722697697/1b5bbb5ee0a47d5ad054f769f3407a52.jpeg" TargetMode="External"/><Relationship Id="rId6257" Type="http://schemas.openxmlformats.org/officeDocument/2006/relationships/hyperlink" Target="http://pbs.twimg.com/profile_images/534250439332872192/WigxVaPi_normal.jpeg" TargetMode="External"/><Relationship Id="rId6671" Type="http://schemas.openxmlformats.org/officeDocument/2006/relationships/hyperlink" Target="http://pbs.twimg.com/profile_images/750802826692005888/Z1TKm44h_normal.jpg" TargetMode="External"/><Relationship Id="rId7308" Type="http://schemas.openxmlformats.org/officeDocument/2006/relationships/hyperlink" Target="https://twitter.com/fahd_7571" TargetMode="External"/><Relationship Id="rId7722" Type="http://schemas.openxmlformats.org/officeDocument/2006/relationships/hyperlink" Target="https://twitter.com/93ked" TargetMode="External"/><Relationship Id="rId5273" Type="http://schemas.openxmlformats.org/officeDocument/2006/relationships/hyperlink" Target="http://pbs.twimg.com/profile_images/749501525341396992/HVpB-ycs_normal.jpg" TargetMode="External"/><Relationship Id="rId6324" Type="http://schemas.openxmlformats.org/officeDocument/2006/relationships/hyperlink" Target="http://pbs.twimg.com/profile_images/1267384368/IMG00031_normal.jpg" TargetMode="External"/><Relationship Id="rId839" Type="http://schemas.openxmlformats.org/officeDocument/2006/relationships/hyperlink" Target="https://t.co/7tBlHZ5e3F" TargetMode="External"/><Relationship Id="rId1469" Type="http://schemas.openxmlformats.org/officeDocument/2006/relationships/hyperlink" Target="https://pbs.twimg.com/profile_banners/410959612/1385155998" TargetMode="External"/><Relationship Id="rId2867" Type="http://schemas.openxmlformats.org/officeDocument/2006/relationships/hyperlink" Target="https://pbs.twimg.com/profile_banners/2520486427/1482340565" TargetMode="External"/><Relationship Id="rId3918" Type="http://schemas.openxmlformats.org/officeDocument/2006/relationships/hyperlink" Target="http://abs.twimg.com/images/themes/theme1/bg.png" TargetMode="External"/><Relationship Id="rId5340" Type="http://schemas.openxmlformats.org/officeDocument/2006/relationships/hyperlink" Target="http://pbs.twimg.com/profile_images/842337032198266883/_AS_881k_normal.jpg" TargetMode="External"/><Relationship Id="rId8496" Type="http://schemas.openxmlformats.org/officeDocument/2006/relationships/hyperlink" Target="https://twitter.com/s_healthy_life" TargetMode="External"/><Relationship Id="rId1883" Type="http://schemas.openxmlformats.org/officeDocument/2006/relationships/hyperlink" Target="https://pbs.twimg.com/profile_banners/1485494143/1433842785" TargetMode="External"/><Relationship Id="rId2934" Type="http://schemas.openxmlformats.org/officeDocument/2006/relationships/hyperlink" Target="http://abs.twimg.com/images/themes/theme1/bg.png" TargetMode="External"/><Relationship Id="rId7098" Type="http://schemas.openxmlformats.org/officeDocument/2006/relationships/hyperlink" Target="http://pbs.twimg.com/profile_images/829926495808167937/01ve5ZuH_normal.jpg" TargetMode="External"/><Relationship Id="rId8149" Type="http://schemas.openxmlformats.org/officeDocument/2006/relationships/hyperlink" Target="https://twitter.com/angelusle" TargetMode="External"/><Relationship Id="rId906" Type="http://schemas.openxmlformats.org/officeDocument/2006/relationships/hyperlink" Target="https://t.co/YvQamD3zuS" TargetMode="External"/><Relationship Id="rId1536" Type="http://schemas.openxmlformats.org/officeDocument/2006/relationships/hyperlink" Target="https://pbs.twimg.com/profile_banners/321496312/1398236677" TargetMode="External"/><Relationship Id="rId1950" Type="http://schemas.openxmlformats.org/officeDocument/2006/relationships/hyperlink" Target="https://pbs.twimg.com/profile_banners/4236350969/1449264529" TargetMode="External"/><Relationship Id="rId8563" Type="http://schemas.openxmlformats.org/officeDocument/2006/relationships/hyperlink" Target="https://twitter.com/prncsspolly" TargetMode="External"/><Relationship Id="rId1603" Type="http://schemas.openxmlformats.org/officeDocument/2006/relationships/hyperlink" Target="https://pbs.twimg.com/profile_banners/2484293062/1467749301" TargetMode="External"/><Relationship Id="rId4759" Type="http://schemas.openxmlformats.org/officeDocument/2006/relationships/hyperlink" Target="http://abs.twimg.com/images/themes/theme1/bg.png" TargetMode="External"/><Relationship Id="rId7165" Type="http://schemas.openxmlformats.org/officeDocument/2006/relationships/hyperlink" Target="http://pbs.twimg.com/profile_images/821755783507542016/eM3BSoYx_normal.jpg" TargetMode="External"/><Relationship Id="rId8216" Type="http://schemas.openxmlformats.org/officeDocument/2006/relationships/hyperlink" Target="https://twitter.com/iits_j" TargetMode="External"/><Relationship Id="rId8630" Type="http://schemas.openxmlformats.org/officeDocument/2006/relationships/hyperlink" Target="https://twitter.com/galaxy_bnr" TargetMode="External"/><Relationship Id="rId3775" Type="http://schemas.openxmlformats.org/officeDocument/2006/relationships/hyperlink" Target="http://abs.twimg.com/images/themes/theme15/bg.png" TargetMode="External"/><Relationship Id="rId4826" Type="http://schemas.openxmlformats.org/officeDocument/2006/relationships/hyperlink" Target="http://abs.twimg.com/images/themes/theme1/bg.png" TargetMode="External"/><Relationship Id="rId6181" Type="http://schemas.openxmlformats.org/officeDocument/2006/relationships/hyperlink" Target="http://pbs.twimg.com/profile_images/848538796132110336/u3oiJRTM_normal.jpg" TargetMode="External"/><Relationship Id="rId7232" Type="http://schemas.openxmlformats.org/officeDocument/2006/relationships/hyperlink" Target="https://twitter.com/stephaneb13" TargetMode="External"/><Relationship Id="rId696" Type="http://schemas.openxmlformats.org/officeDocument/2006/relationships/hyperlink" Target="https://t.co/TKWOeCO18J" TargetMode="External"/><Relationship Id="rId2377" Type="http://schemas.openxmlformats.org/officeDocument/2006/relationships/hyperlink" Target="https://pbs.twimg.com/profile_banners/249576782/1481298296" TargetMode="External"/><Relationship Id="rId2791" Type="http://schemas.openxmlformats.org/officeDocument/2006/relationships/hyperlink" Target="https://pbs.twimg.com/profile_banners/1346893694/1439742461" TargetMode="External"/><Relationship Id="rId3428" Type="http://schemas.openxmlformats.org/officeDocument/2006/relationships/hyperlink" Target="http://pbs.twimg.com/profile_background_images/157372397/blueone2.jpg" TargetMode="External"/><Relationship Id="rId349" Type="http://schemas.openxmlformats.org/officeDocument/2006/relationships/hyperlink" Target="http://t.co/Jumrs1sxG9" TargetMode="External"/><Relationship Id="rId763" Type="http://schemas.openxmlformats.org/officeDocument/2006/relationships/hyperlink" Target="https://t.co/ApM5lIerlx" TargetMode="External"/><Relationship Id="rId1393" Type="http://schemas.openxmlformats.org/officeDocument/2006/relationships/hyperlink" Target="https://pbs.twimg.com/profile_banners/4032900135/1445757668" TargetMode="External"/><Relationship Id="rId2444" Type="http://schemas.openxmlformats.org/officeDocument/2006/relationships/hyperlink" Target="https://pbs.twimg.com/profile_banners/827668045556482049/1486168129" TargetMode="External"/><Relationship Id="rId3842" Type="http://schemas.openxmlformats.org/officeDocument/2006/relationships/hyperlink" Target="http://abs.twimg.com/images/themes/theme1/bg.png" TargetMode="External"/><Relationship Id="rId6998" Type="http://schemas.openxmlformats.org/officeDocument/2006/relationships/hyperlink" Target="http://pbs.twimg.com/profile_images/700617514414264320/FRtgex7o_normal.png" TargetMode="External"/><Relationship Id="rId9057" Type="http://schemas.openxmlformats.org/officeDocument/2006/relationships/hyperlink" Target="https://twitter.com/j_david_la" TargetMode="External"/><Relationship Id="rId416" Type="http://schemas.openxmlformats.org/officeDocument/2006/relationships/hyperlink" Target="https://t.co/aaTYXsSbmM" TargetMode="External"/><Relationship Id="rId1046" Type="http://schemas.openxmlformats.org/officeDocument/2006/relationships/hyperlink" Target="https://pbs.twimg.com/profile_banners/794127172210462720/1478169969" TargetMode="External"/><Relationship Id="rId8073" Type="http://schemas.openxmlformats.org/officeDocument/2006/relationships/hyperlink" Target="https://twitter.com/tetesaclaquestv" TargetMode="External"/><Relationship Id="rId9124" Type="http://schemas.openxmlformats.org/officeDocument/2006/relationships/hyperlink" Target="https://twitter.com/j_md86" TargetMode="External"/><Relationship Id="rId830" Type="http://schemas.openxmlformats.org/officeDocument/2006/relationships/hyperlink" Target="http://t.co/ecUmuKNi01" TargetMode="External"/><Relationship Id="rId1460" Type="http://schemas.openxmlformats.org/officeDocument/2006/relationships/hyperlink" Target="https://pbs.twimg.com/profile_banners/781961446372569088/1480712224" TargetMode="External"/><Relationship Id="rId2511" Type="http://schemas.openxmlformats.org/officeDocument/2006/relationships/hyperlink" Target="https://pbs.twimg.com/profile_banners/3274884554/1437561729" TargetMode="External"/><Relationship Id="rId5667" Type="http://schemas.openxmlformats.org/officeDocument/2006/relationships/hyperlink" Target="http://pbs.twimg.com/profile_images/539673141673353217/u57KbyVE_normal.jpeg" TargetMode="External"/><Relationship Id="rId6718" Type="http://schemas.openxmlformats.org/officeDocument/2006/relationships/hyperlink" Target="http://pbs.twimg.com/profile_images/848785189283127296/NpdTjE4-_normal.jpg" TargetMode="External"/><Relationship Id="rId1113" Type="http://schemas.openxmlformats.org/officeDocument/2006/relationships/hyperlink" Target="https://pbs.twimg.com/profile_banners/3570145936/1490026656" TargetMode="External"/><Relationship Id="rId4269" Type="http://schemas.openxmlformats.org/officeDocument/2006/relationships/hyperlink" Target="http://abs.twimg.com/images/themes/theme1/bg.png" TargetMode="External"/><Relationship Id="rId4683" Type="http://schemas.openxmlformats.org/officeDocument/2006/relationships/hyperlink" Target="http://abs.twimg.com/images/themes/theme1/bg.png" TargetMode="External"/><Relationship Id="rId5734" Type="http://schemas.openxmlformats.org/officeDocument/2006/relationships/hyperlink" Target="http://pbs.twimg.com/profile_images/378800000746483544/b332a039b878690ed3a0f55b4fcf3514_normal.png" TargetMode="External"/><Relationship Id="rId8140" Type="http://schemas.openxmlformats.org/officeDocument/2006/relationships/hyperlink" Target="https://twitter.com/manumanz28" TargetMode="External"/><Relationship Id="rId3285" Type="http://schemas.openxmlformats.org/officeDocument/2006/relationships/hyperlink" Target="http://abs.twimg.com/images/themes/theme1/bg.png" TargetMode="External"/><Relationship Id="rId4336" Type="http://schemas.openxmlformats.org/officeDocument/2006/relationships/hyperlink" Target="http://abs.twimg.com/images/themes/theme1/bg.png" TargetMode="External"/><Relationship Id="rId4750" Type="http://schemas.openxmlformats.org/officeDocument/2006/relationships/hyperlink" Target="http://abs.twimg.com/images/themes/theme1/bg.png" TargetMode="External"/><Relationship Id="rId5801" Type="http://schemas.openxmlformats.org/officeDocument/2006/relationships/hyperlink" Target="http://pbs.twimg.com/profile_images/832903482629722112/mFkJUlLU_normal.jpg" TargetMode="External"/><Relationship Id="rId8957" Type="http://schemas.openxmlformats.org/officeDocument/2006/relationships/hyperlink" Target="https://twitter.com/xperiafanyt" TargetMode="External"/><Relationship Id="rId3352" Type="http://schemas.openxmlformats.org/officeDocument/2006/relationships/hyperlink" Target="http://pbs.twimg.com/profile_background_images/1517262/papel.jpg" TargetMode="External"/><Relationship Id="rId4403" Type="http://schemas.openxmlformats.org/officeDocument/2006/relationships/hyperlink" Target="http://abs.twimg.com/images/themes/theme1/bg.png" TargetMode="External"/><Relationship Id="rId7559" Type="http://schemas.openxmlformats.org/officeDocument/2006/relationships/hyperlink" Target="https://twitter.com/ezel2005" TargetMode="External"/><Relationship Id="rId273" Type="http://schemas.openxmlformats.org/officeDocument/2006/relationships/hyperlink" Target="https://t.co/eYVHBoSSWD" TargetMode="External"/><Relationship Id="rId3005" Type="http://schemas.openxmlformats.org/officeDocument/2006/relationships/hyperlink" Target="http://abs.twimg.com/images/themes/theme10/bg.gif" TargetMode="External"/><Relationship Id="rId6575" Type="http://schemas.openxmlformats.org/officeDocument/2006/relationships/hyperlink" Target="http://pbs.twimg.com/profile_images/798535287538233344/CxWSRSUe_normal.jpg" TargetMode="External"/><Relationship Id="rId7626" Type="http://schemas.openxmlformats.org/officeDocument/2006/relationships/hyperlink" Target="https://twitter.com/batturc" TargetMode="External"/><Relationship Id="rId7973" Type="http://schemas.openxmlformats.org/officeDocument/2006/relationships/hyperlink" Target="https://twitter.com/architectureac1" TargetMode="External"/><Relationship Id="rId340" Type="http://schemas.openxmlformats.org/officeDocument/2006/relationships/hyperlink" Target="https://t.co/vZ5gFA0WRr" TargetMode="External"/><Relationship Id="rId2021" Type="http://schemas.openxmlformats.org/officeDocument/2006/relationships/hyperlink" Target="https://pbs.twimg.com/profile_banners/2480443297/1399411521" TargetMode="External"/><Relationship Id="rId5177" Type="http://schemas.openxmlformats.org/officeDocument/2006/relationships/hyperlink" Target="http://pbs.twimg.com/profile_images/709081043928621056/rK1n44F5_normal.jpg" TargetMode="External"/><Relationship Id="rId6228" Type="http://schemas.openxmlformats.org/officeDocument/2006/relationships/hyperlink" Target="http://pbs.twimg.com/profile_images/378800000461209591/ea6b2d0f0b67ef502ee8496e0ae8c6c7_normal.jpeg" TargetMode="External"/><Relationship Id="rId4193" Type="http://schemas.openxmlformats.org/officeDocument/2006/relationships/hyperlink" Target="http://abs.twimg.com/images/themes/theme9/bg.gif" TargetMode="External"/><Relationship Id="rId5591" Type="http://schemas.openxmlformats.org/officeDocument/2006/relationships/hyperlink" Target="http://pbs.twimg.com/profile_images/1459377419/mugshot_2011-07-25_13.42.22_normal.jpg" TargetMode="External"/><Relationship Id="rId6642" Type="http://schemas.openxmlformats.org/officeDocument/2006/relationships/hyperlink" Target="http://pbs.twimg.com/profile_images/845345336960991233/Ej_tpnRd_normal.jpg" TargetMode="External"/><Relationship Id="rId1787" Type="http://schemas.openxmlformats.org/officeDocument/2006/relationships/hyperlink" Target="https://pbs.twimg.com/profile_banners/14115912/1444590413" TargetMode="External"/><Relationship Id="rId2838" Type="http://schemas.openxmlformats.org/officeDocument/2006/relationships/hyperlink" Target="https://pbs.twimg.com/profile_banners/571695986/1452599696" TargetMode="External"/><Relationship Id="rId5244" Type="http://schemas.openxmlformats.org/officeDocument/2006/relationships/hyperlink" Target="http://pbs.twimg.com/profile_images/763014069385203713/8hSe56io_normal.jpg" TargetMode="External"/><Relationship Id="rId79" Type="http://schemas.openxmlformats.org/officeDocument/2006/relationships/hyperlink" Target="https://t.co/1wNqwlrCIQ" TargetMode="External"/><Relationship Id="rId1854" Type="http://schemas.openxmlformats.org/officeDocument/2006/relationships/hyperlink" Target="https://pbs.twimg.com/profile_banners/2152627249/1479235860" TargetMode="External"/><Relationship Id="rId2905" Type="http://schemas.openxmlformats.org/officeDocument/2006/relationships/hyperlink" Target="https://pbs.twimg.com/profile_banners/2832686966/1411718806" TargetMode="External"/><Relationship Id="rId4260" Type="http://schemas.openxmlformats.org/officeDocument/2006/relationships/hyperlink" Target="http://abs.twimg.com/images/themes/theme1/bg.png" TargetMode="External"/><Relationship Id="rId5311" Type="http://schemas.openxmlformats.org/officeDocument/2006/relationships/hyperlink" Target="http://pbs.twimg.com/profile_images/787005760605650944/B2dtt7u9_normal.jpg" TargetMode="External"/><Relationship Id="rId8467" Type="http://schemas.openxmlformats.org/officeDocument/2006/relationships/hyperlink" Target="https://twitter.com/ncusanza173" TargetMode="External"/><Relationship Id="rId8881" Type="http://schemas.openxmlformats.org/officeDocument/2006/relationships/hyperlink" Target="https://twitter.com/mymicrosofteden" TargetMode="External"/><Relationship Id="rId1507" Type="http://schemas.openxmlformats.org/officeDocument/2006/relationships/hyperlink" Target="https://pbs.twimg.com/profile_banners/1520656686/1485786703" TargetMode="External"/><Relationship Id="rId7069" Type="http://schemas.openxmlformats.org/officeDocument/2006/relationships/hyperlink" Target="http://pbs.twimg.com/profile_images/829980060996214785/3kM-2Uu6_normal.jpg" TargetMode="External"/><Relationship Id="rId7483" Type="http://schemas.openxmlformats.org/officeDocument/2006/relationships/hyperlink" Target="https://twitter.com/iamiq" TargetMode="External"/><Relationship Id="rId8534" Type="http://schemas.openxmlformats.org/officeDocument/2006/relationships/hyperlink" Target="https://twitter.com/tyler_schmld" TargetMode="External"/><Relationship Id="rId1921" Type="http://schemas.openxmlformats.org/officeDocument/2006/relationships/hyperlink" Target="https://pbs.twimg.com/profile_banners/596179538/1438530895" TargetMode="External"/><Relationship Id="rId3679" Type="http://schemas.openxmlformats.org/officeDocument/2006/relationships/hyperlink" Target="http://abs.twimg.com/images/themes/theme7/bg.gif" TargetMode="External"/><Relationship Id="rId6085" Type="http://schemas.openxmlformats.org/officeDocument/2006/relationships/hyperlink" Target="http://pbs.twimg.com/profile_images/749761319872696321/WaPqjr_N_normal.jpg" TargetMode="External"/><Relationship Id="rId7136" Type="http://schemas.openxmlformats.org/officeDocument/2006/relationships/hyperlink" Target="http://pbs.twimg.com/profile_images/823366007137980416/8XDbAoSF_normal.jpg" TargetMode="External"/><Relationship Id="rId7550" Type="http://schemas.openxmlformats.org/officeDocument/2006/relationships/hyperlink" Target="https://twitter.com/persistivemedia" TargetMode="External"/><Relationship Id="rId6152" Type="http://schemas.openxmlformats.org/officeDocument/2006/relationships/hyperlink" Target="http://pbs.twimg.com/profile_images/538844396867690496/cJDZ8hY5_normal.jpeg" TargetMode="External"/><Relationship Id="rId7203" Type="http://schemas.openxmlformats.org/officeDocument/2006/relationships/hyperlink" Target="https://twitter.com/kkaikeyuriyu39" TargetMode="External"/><Relationship Id="rId8601" Type="http://schemas.openxmlformats.org/officeDocument/2006/relationships/hyperlink" Target="https://twitter.com/medboujaber" TargetMode="External"/><Relationship Id="rId1297" Type="http://schemas.openxmlformats.org/officeDocument/2006/relationships/hyperlink" Target="https://pbs.twimg.com/profile_banners/14919229/1485293647" TargetMode="External"/><Relationship Id="rId2695" Type="http://schemas.openxmlformats.org/officeDocument/2006/relationships/hyperlink" Target="https://pbs.twimg.com/profile_banners/3419359247/1447189969" TargetMode="External"/><Relationship Id="rId3746" Type="http://schemas.openxmlformats.org/officeDocument/2006/relationships/hyperlink" Target="http://pbs.twimg.com/profile_background_images/787135044/24bba249353f60067d85274df407f5b5.jpeg" TargetMode="External"/><Relationship Id="rId667" Type="http://schemas.openxmlformats.org/officeDocument/2006/relationships/hyperlink" Target="http://t.co/RRLlkzb4W8" TargetMode="External"/><Relationship Id="rId2348" Type="http://schemas.openxmlformats.org/officeDocument/2006/relationships/hyperlink" Target="https://pbs.twimg.com/profile_banners/857881165/1403652826" TargetMode="External"/><Relationship Id="rId2762" Type="http://schemas.openxmlformats.org/officeDocument/2006/relationships/hyperlink" Target="https://pbs.twimg.com/profile_banners/807937848024236032/1481471667" TargetMode="External"/><Relationship Id="rId3813" Type="http://schemas.openxmlformats.org/officeDocument/2006/relationships/hyperlink" Target="http://abs.twimg.com/images/themes/theme1/bg.png" TargetMode="External"/><Relationship Id="rId6969" Type="http://schemas.openxmlformats.org/officeDocument/2006/relationships/hyperlink" Target="http://pbs.twimg.com/profile_images/847820312058228736/rsmfCoiy_normal.jpg" TargetMode="External"/><Relationship Id="rId9028" Type="http://schemas.openxmlformats.org/officeDocument/2006/relationships/hyperlink" Target="https://twitter.com/j_sebase" TargetMode="External"/><Relationship Id="rId9375" Type="http://schemas.openxmlformats.org/officeDocument/2006/relationships/hyperlink" Target="https://twitter.com/ryhorofowym" TargetMode="External"/><Relationship Id="rId734" Type="http://schemas.openxmlformats.org/officeDocument/2006/relationships/hyperlink" Target="https://t.co/0dXTyL738l" TargetMode="External"/><Relationship Id="rId1364" Type="http://schemas.openxmlformats.org/officeDocument/2006/relationships/hyperlink" Target="https://pbs.twimg.com/profile_banners/633581030/1469892648" TargetMode="External"/><Relationship Id="rId2415" Type="http://schemas.openxmlformats.org/officeDocument/2006/relationships/hyperlink" Target="https://pbs.twimg.com/profile_banners/614685603/1467585344" TargetMode="External"/><Relationship Id="rId5985" Type="http://schemas.openxmlformats.org/officeDocument/2006/relationships/hyperlink" Target="http://pbs.twimg.com/profile_images/793545546656911360/dsn6t4iO_normal.jpg" TargetMode="External"/><Relationship Id="rId8391" Type="http://schemas.openxmlformats.org/officeDocument/2006/relationships/hyperlink" Target="https://twitter.com/caseyneistat" TargetMode="External"/><Relationship Id="rId9442" Type="http://schemas.openxmlformats.org/officeDocument/2006/relationships/hyperlink" Target="https://twitter.com/salihsarikaya" TargetMode="External"/><Relationship Id="rId70" Type="http://schemas.openxmlformats.org/officeDocument/2006/relationships/hyperlink" Target="https://t.co/UphYSdcdiR" TargetMode="External"/><Relationship Id="rId801" Type="http://schemas.openxmlformats.org/officeDocument/2006/relationships/hyperlink" Target="https://t.co/zOspUyDj6O" TargetMode="External"/><Relationship Id="rId1017" Type="http://schemas.openxmlformats.org/officeDocument/2006/relationships/hyperlink" Target="http://t.co/EunJNhMtMF" TargetMode="External"/><Relationship Id="rId1431" Type="http://schemas.openxmlformats.org/officeDocument/2006/relationships/hyperlink" Target="https://pbs.twimg.com/profile_banners/756545874042449921/1490162122" TargetMode="External"/><Relationship Id="rId4587" Type="http://schemas.openxmlformats.org/officeDocument/2006/relationships/hyperlink" Target="http://abs.twimg.com/images/themes/theme1/bg.png" TargetMode="External"/><Relationship Id="rId5638" Type="http://schemas.openxmlformats.org/officeDocument/2006/relationships/hyperlink" Target="http://pbs.twimg.com/profile_images/818294112386424833/Y0ruwqen_normal.jpg" TargetMode="External"/><Relationship Id="rId8044" Type="http://schemas.openxmlformats.org/officeDocument/2006/relationships/hyperlink" Target="https://twitter.com/sc0ttbushman" TargetMode="External"/><Relationship Id="rId3189" Type="http://schemas.openxmlformats.org/officeDocument/2006/relationships/hyperlink" Target="http://pbs.twimg.com/profile_background_images/449724318990082048/0m-HuFm5.jpeg" TargetMode="External"/><Relationship Id="rId4654" Type="http://schemas.openxmlformats.org/officeDocument/2006/relationships/hyperlink" Target="http://abs.twimg.com/images/themes/theme1/bg.png" TargetMode="External"/><Relationship Id="rId7060" Type="http://schemas.openxmlformats.org/officeDocument/2006/relationships/hyperlink" Target="http://pbs.twimg.com/profile_images/832992723581939713/ficw05PH_normal.jpg" TargetMode="External"/><Relationship Id="rId8111" Type="http://schemas.openxmlformats.org/officeDocument/2006/relationships/hyperlink" Target="https://twitter.com/j_aleu_m" TargetMode="External"/><Relationship Id="rId3256" Type="http://schemas.openxmlformats.org/officeDocument/2006/relationships/hyperlink" Target="http://abs.twimg.com/images/themes/theme4/bg.gif" TargetMode="External"/><Relationship Id="rId4307" Type="http://schemas.openxmlformats.org/officeDocument/2006/relationships/hyperlink" Target="http://abs.twimg.com/images/themes/theme1/bg.png" TargetMode="External"/><Relationship Id="rId5705" Type="http://schemas.openxmlformats.org/officeDocument/2006/relationships/hyperlink" Target="http://pbs.twimg.com/profile_images/733425643862495232/sKUt84VQ_normal.jpg" TargetMode="External"/><Relationship Id="rId177" Type="http://schemas.openxmlformats.org/officeDocument/2006/relationships/hyperlink" Target="http://t.co/X9hCfUMrV4" TargetMode="External"/><Relationship Id="rId591" Type="http://schemas.openxmlformats.org/officeDocument/2006/relationships/hyperlink" Target="https://t.co/sPqsSwBKtx" TargetMode="External"/><Relationship Id="rId2272" Type="http://schemas.openxmlformats.org/officeDocument/2006/relationships/hyperlink" Target="https://pbs.twimg.com/profile_banners/2920910156/1481688009" TargetMode="External"/><Relationship Id="rId3670" Type="http://schemas.openxmlformats.org/officeDocument/2006/relationships/hyperlink" Target="http://abs.twimg.com/images/themes/theme1/bg.png" TargetMode="External"/><Relationship Id="rId4721" Type="http://schemas.openxmlformats.org/officeDocument/2006/relationships/hyperlink" Target="http://abs.twimg.com/images/themes/theme16/bg.gif" TargetMode="External"/><Relationship Id="rId7877" Type="http://schemas.openxmlformats.org/officeDocument/2006/relationships/hyperlink" Target="https://twitter.com/rendrabudis94" TargetMode="External"/><Relationship Id="rId8928" Type="http://schemas.openxmlformats.org/officeDocument/2006/relationships/hyperlink" Target="https://twitter.com/baze_f" TargetMode="External"/><Relationship Id="rId244" Type="http://schemas.openxmlformats.org/officeDocument/2006/relationships/hyperlink" Target="http://t.co/AFc7bALk" TargetMode="External"/><Relationship Id="rId3323" Type="http://schemas.openxmlformats.org/officeDocument/2006/relationships/hyperlink" Target="http://abs.twimg.com/images/themes/theme12/bg.gif" TargetMode="External"/><Relationship Id="rId6479" Type="http://schemas.openxmlformats.org/officeDocument/2006/relationships/hyperlink" Target="http://pbs.twimg.com/profile_images/837704953309310976/nIZg7F7g_normal.jpg" TargetMode="External"/><Relationship Id="rId6893" Type="http://schemas.openxmlformats.org/officeDocument/2006/relationships/hyperlink" Target="http://pbs.twimg.com/profile_images/770340446178578432/scXC-bgy_normal.jpg" TargetMode="External"/><Relationship Id="rId7944" Type="http://schemas.openxmlformats.org/officeDocument/2006/relationships/hyperlink" Target="https://twitter.com/javaeden" TargetMode="External"/><Relationship Id="rId5495" Type="http://schemas.openxmlformats.org/officeDocument/2006/relationships/hyperlink" Target="http://pbs.twimg.com/profile_images/764952533504851968/c0JUmHgs_normal.jpg" TargetMode="External"/><Relationship Id="rId6546" Type="http://schemas.openxmlformats.org/officeDocument/2006/relationships/hyperlink" Target="http://pbs.twimg.com/profile_images/846549991585992704/MzzpZH10_normal.jpg" TargetMode="External"/><Relationship Id="rId6960" Type="http://schemas.openxmlformats.org/officeDocument/2006/relationships/hyperlink" Target="http://pbs.twimg.com/profile_images/834170044208840708/3FQSEjSS_normal.jpg" TargetMode="External"/><Relationship Id="rId311" Type="http://schemas.openxmlformats.org/officeDocument/2006/relationships/hyperlink" Target="https://t.co/cbx9lfy3rQ" TargetMode="External"/><Relationship Id="rId4097" Type="http://schemas.openxmlformats.org/officeDocument/2006/relationships/hyperlink" Target="http://pbs.twimg.com/profile_background_images/472030896199970816/kNfJwdgc.jpeg" TargetMode="External"/><Relationship Id="rId5148" Type="http://schemas.openxmlformats.org/officeDocument/2006/relationships/hyperlink" Target="http://pbs.twimg.com/profile_images/827064730502176769/DNxBZkZm_normal.jpg" TargetMode="External"/><Relationship Id="rId5562" Type="http://schemas.openxmlformats.org/officeDocument/2006/relationships/hyperlink" Target="http://pbs.twimg.com/profile_images/843142183733596161/Xdh5zEF7_normal.jpg" TargetMode="External"/><Relationship Id="rId6613" Type="http://schemas.openxmlformats.org/officeDocument/2006/relationships/hyperlink" Target="http://pbs.twimg.com/profile_images/623308877967159296/uZpnsrez_normal.jpg" TargetMode="External"/><Relationship Id="rId1758" Type="http://schemas.openxmlformats.org/officeDocument/2006/relationships/hyperlink" Target="https://pbs.twimg.com/profile_banners/2477111919/1471044783" TargetMode="External"/><Relationship Id="rId2809" Type="http://schemas.openxmlformats.org/officeDocument/2006/relationships/hyperlink" Target="https://pbs.twimg.com/profile_banners/402127500/1409306661" TargetMode="External"/><Relationship Id="rId4164" Type="http://schemas.openxmlformats.org/officeDocument/2006/relationships/hyperlink" Target="http://abs.twimg.com/images/themes/theme1/bg.png" TargetMode="External"/><Relationship Id="rId5215" Type="http://schemas.openxmlformats.org/officeDocument/2006/relationships/hyperlink" Target="http://pbs.twimg.com/profile_images/842836928294739968/Hw45KLmt_normal.jpg" TargetMode="External"/><Relationship Id="rId8785" Type="http://schemas.openxmlformats.org/officeDocument/2006/relationships/hyperlink" Target="https://twitter.com/dccosmos" TargetMode="External"/><Relationship Id="rId3180" Type="http://schemas.openxmlformats.org/officeDocument/2006/relationships/hyperlink" Target="http://abs.twimg.com/images/themes/theme1/bg.png" TargetMode="External"/><Relationship Id="rId4231" Type="http://schemas.openxmlformats.org/officeDocument/2006/relationships/hyperlink" Target="http://abs.twimg.com/images/themes/theme1/bg.png" TargetMode="External"/><Relationship Id="rId7387" Type="http://schemas.openxmlformats.org/officeDocument/2006/relationships/hyperlink" Target="https://twitter.com/tabloidpulsa" TargetMode="External"/><Relationship Id="rId8438" Type="http://schemas.openxmlformats.org/officeDocument/2006/relationships/hyperlink" Target="https://twitter.com/nintendoe3e3" TargetMode="External"/><Relationship Id="rId1825" Type="http://schemas.openxmlformats.org/officeDocument/2006/relationships/hyperlink" Target="https://pbs.twimg.com/profile_banners/283102669/1481575802" TargetMode="External"/><Relationship Id="rId8852" Type="http://schemas.openxmlformats.org/officeDocument/2006/relationships/hyperlink" Target="https://twitter.com/jf1idx" TargetMode="External"/><Relationship Id="rId3997" Type="http://schemas.openxmlformats.org/officeDocument/2006/relationships/hyperlink" Target="http://abs.twimg.com/images/themes/theme1/bg.png" TargetMode="External"/><Relationship Id="rId6056" Type="http://schemas.openxmlformats.org/officeDocument/2006/relationships/hyperlink" Target="http://pbs.twimg.com/profile_images/764949612268519429/6l3KV9gA_normal.jpg" TargetMode="External"/><Relationship Id="rId7454" Type="http://schemas.openxmlformats.org/officeDocument/2006/relationships/hyperlink" Target="https://twitter.com/el_blanco07" TargetMode="External"/><Relationship Id="rId8505" Type="http://schemas.openxmlformats.org/officeDocument/2006/relationships/hyperlink" Target="https://twitter.com/j_juthamas_s" TargetMode="External"/><Relationship Id="rId2599" Type="http://schemas.openxmlformats.org/officeDocument/2006/relationships/hyperlink" Target="https://pbs.twimg.com/profile_banners/1335586009/1398973586" TargetMode="External"/><Relationship Id="rId6470" Type="http://schemas.openxmlformats.org/officeDocument/2006/relationships/hyperlink" Target="http://abs.twimg.com/sticky/default_profile_images/default_profile_normal.png" TargetMode="External"/><Relationship Id="rId7107" Type="http://schemas.openxmlformats.org/officeDocument/2006/relationships/hyperlink" Target="http://pbs.twimg.com/profile_images/835598042220855297/B5xlhDQp_normal.jpg" TargetMode="External"/><Relationship Id="rId7521" Type="http://schemas.openxmlformats.org/officeDocument/2006/relationships/hyperlink" Target="https://twitter.com/arbresh_info" TargetMode="External"/><Relationship Id="rId985" Type="http://schemas.openxmlformats.org/officeDocument/2006/relationships/hyperlink" Target="https://t.co/z1Md9JxXOc" TargetMode="External"/><Relationship Id="rId2666" Type="http://schemas.openxmlformats.org/officeDocument/2006/relationships/hyperlink" Target="https://pbs.twimg.com/profile_banners/972651/1401484849" TargetMode="External"/><Relationship Id="rId3717" Type="http://schemas.openxmlformats.org/officeDocument/2006/relationships/hyperlink" Target="http://abs.twimg.com/images/themes/theme1/bg.png" TargetMode="External"/><Relationship Id="rId5072" Type="http://schemas.openxmlformats.org/officeDocument/2006/relationships/hyperlink" Target="http://pbs.twimg.com/profile_images/756143448894218240/73SY1TFP_normal.jpg" TargetMode="External"/><Relationship Id="rId6123" Type="http://schemas.openxmlformats.org/officeDocument/2006/relationships/hyperlink" Target="http://pbs.twimg.com/profile_images/2364341305/Monument_Valley_Arizona_04_01_01_01_normal.jpg" TargetMode="External"/><Relationship Id="rId9279" Type="http://schemas.openxmlformats.org/officeDocument/2006/relationships/hyperlink" Target="https://twitter.com/sportsroadhouse" TargetMode="External"/><Relationship Id="rId638" Type="http://schemas.openxmlformats.org/officeDocument/2006/relationships/hyperlink" Target="https://t.co/rRUdvFm7tZ" TargetMode="External"/><Relationship Id="rId1268" Type="http://schemas.openxmlformats.org/officeDocument/2006/relationships/hyperlink" Target="https://pbs.twimg.com/profile_banners/411011087/1471213928" TargetMode="External"/><Relationship Id="rId1682" Type="http://schemas.openxmlformats.org/officeDocument/2006/relationships/hyperlink" Target="https://pbs.twimg.com/profile_banners/2735828447/1490048688" TargetMode="External"/><Relationship Id="rId2319" Type="http://schemas.openxmlformats.org/officeDocument/2006/relationships/hyperlink" Target="https://pbs.twimg.com/profile_banners/2288302549/1460217726" TargetMode="External"/><Relationship Id="rId2733" Type="http://schemas.openxmlformats.org/officeDocument/2006/relationships/hyperlink" Target="https://pbs.twimg.com/profile_banners/2435149890/1484260997" TargetMode="External"/><Relationship Id="rId5889" Type="http://schemas.openxmlformats.org/officeDocument/2006/relationships/hyperlink" Target="http://pbs.twimg.com/profile_images/599954305395785728/UsLN4kxl_normal.jpg" TargetMode="External"/><Relationship Id="rId8295" Type="http://schemas.openxmlformats.org/officeDocument/2006/relationships/hyperlink" Target="https://twitter.com/clarajochmvk" TargetMode="External"/><Relationship Id="rId9346" Type="http://schemas.openxmlformats.org/officeDocument/2006/relationships/hyperlink" Target="https://twitter.com/kalsmeh" TargetMode="External"/><Relationship Id="rId705" Type="http://schemas.openxmlformats.org/officeDocument/2006/relationships/hyperlink" Target="https://t.co/XfaX2enB46" TargetMode="External"/><Relationship Id="rId1335" Type="http://schemas.openxmlformats.org/officeDocument/2006/relationships/hyperlink" Target="https://pbs.twimg.com/profile_banners/444805815/1470751708" TargetMode="External"/><Relationship Id="rId8362" Type="http://schemas.openxmlformats.org/officeDocument/2006/relationships/hyperlink" Target="https://twitter.com/asap__steve" TargetMode="External"/><Relationship Id="rId9413" Type="http://schemas.openxmlformats.org/officeDocument/2006/relationships/hyperlink" Target="https://twitter.com/i5lood201" TargetMode="External"/><Relationship Id="rId2800" Type="http://schemas.openxmlformats.org/officeDocument/2006/relationships/hyperlink" Target="https://pbs.twimg.com/profile_banners/2946303892/1490971104" TargetMode="External"/><Relationship Id="rId5956" Type="http://schemas.openxmlformats.org/officeDocument/2006/relationships/hyperlink" Target="http://pbs.twimg.com/profile_images/815927112569856000/MM6fvRUc_normal.jpg" TargetMode="External"/><Relationship Id="rId8015" Type="http://schemas.openxmlformats.org/officeDocument/2006/relationships/hyperlink" Target="https://twitter.com/mrtechno2" TargetMode="External"/><Relationship Id="rId41" Type="http://schemas.openxmlformats.org/officeDocument/2006/relationships/hyperlink" Target="https://t.co/zGcF5QxPBI" TargetMode="External"/><Relationship Id="rId1402" Type="http://schemas.openxmlformats.org/officeDocument/2006/relationships/hyperlink" Target="https://pbs.twimg.com/profile_banners/1071824394/1402588953" TargetMode="External"/><Relationship Id="rId4558" Type="http://schemas.openxmlformats.org/officeDocument/2006/relationships/hyperlink" Target="http://pbs.twimg.com/profile_background_images/583242801158057986/Uoq2svXF.jpg" TargetMode="External"/><Relationship Id="rId4972" Type="http://schemas.openxmlformats.org/officeDocument/2006/relationships/hyperlink" Target="http://pbs.twimg.com/profile_images/813122325692485633/u-BQ6m8l_normal.jpg" TargetMode="External"/><Relationship Id="rId5609" Type="http://schemas.openxmlformats.org/officeDocument/2006/relationships/hyperlink" Target="http://pbs.twimg.com/profile_images/802872441798152192/zxUH1DZm_normal.jpg" TargetMode="External"/><Relationship Id="rId7031" Type="http://schemas.openxmlformats.org/officeDocument/2006/relationships/hyperlink" Target="http://pbs.twimg.com/profile_images/824314353201516544/STuxAYG3_normal.jpg" TargetMode="External"/><Relationship Id="rId3574" Type="http://schemas.openxmlformats.org/officeDocument/2006/relationships/hyperlink" Target="http://abs.twimg.com/images/themes/theme1/bg.png" TargetMode="External"/><Relationship Id="rId4625" Type="http://schemas.openxmlformats.org/officeDocument/2006/relationships/hyperlink" Target="http://pbs.twimg.com/profile_background_images/651738710/g2tev9cnacadipz16xa6.png" TargetMode="External"/><Relationship Id="rId495" Type="http://schemas.openxmlformats.org/officeDocument/2006/relationships/hyperlink" Target="http://t.co/EyVeAaqdVs" TargetMode="External"/><Relationship Id="rId2176" Type="http://schemas.openxmlformats.org/officeDocument/2006/relationships/hyperlink" Target="https://pbs.twimg.com/profile_banners/446844217/1471211133" TargetMode="External"/><Relationship Id="rId2590" Type="http://schemas.openxmlformats.org/officeDocument/2006/relationships/hyperlink" Target="https://pbs.twimg.com/profile_banners/2341832481/1491129423" TargetMode="External"/><Relationship Id="rId3227" Type="http://schemas.openxmlformats.org/officeDocument/2006/relationships/hyperlink" Target="http://abs.twimg.com/images/themes/theme1/bg.png" TargetMode="External"/><Relationship Id="rId3641" Type="http://schemas.openxmlformats.org/officeDocument/2006/relationships/hyperlink" Target="http://abs.twimg.com/images/themes/theme10/bg.gif" TargetMode="External"/><Relationship Id="rId6797" Type="http://schemas.openxmlformats.org/officeDocument/2006/relationships/hyperlink" Target="http://pbs.twimg.com/profile_images/778739517922512896/pqqFvV9a_normal.jpg" TargetMode="External"/><Relationship Id="rId7848" Type="http://schemas.openxmlformats.org/officeDocument/2006/relationships/hyperlink" Target="https://twitter.com/miguelos2" TargetMode="External"/><Relationship Id="rId148" Type="http://schemas.openxmlformats.org/officeDocument/2006/relationships/hyperlink" Target="http://t.co/muRZbDriBn" TargetMode="External"/><Relationship Id="rId562" Type="http://schemas.openxmlformats.org/officeDocument/2006/relationships/hyperlink" Target="http://t.co/LgWQpl3l90" TargetMode="External"/><Relationship Id="rId1192" Type="http://schemas.openxmlformats.org/officeDocument/2006/relationships/hyperlink" Target="https://pbs.twimg.com/profile_banners/2436772971/1467590121" TargetMode="External"/><Relationship Id="rId2243" Type="http://schemas.openxmlformats.org/officeDocument/2006/relationships/hyperlink" Target="https://pbs.twimg.com/profile_banners/3252804370/1481393982" TargetMode="External"/><Relationship Id="rId5399" Type="http://schemas.openxmlformats.org/officeDocument/2006/relationships/hyperlink" Target="http://pbs.twimg.com/profile_images/847211909313114113/L8KIH_JI_normal.jpg" TargetMode="External"/><Relationship Id="rId6864" Type="http://schemas.openxmlformats.org/officeDocument/2006/relationships/hyperlink" Target="http://pbs.twimg.com/profile_images/768463030610907140/iaEGjhKA_normal.jpg" TargetMode="External"/><Relationship Id="rId7915" Type="http://schemas.openxmlformats.org/officeDocument/2006/relationships/hyperlink" Target="https://twitter.com/geekyranjit" TargetMode="External"/><Relationship Id="rId9270" Type="http://schemas.openxmlformats.org/officeDocument/2006/relationships/hyperlink" Target="https://twitter.com/gx_ics" TargetMode="External"/><Relationship Id="rId215" Type="http://schemas.openxmlformats.org/officeDocument/2006/relationships/hyperlink" Target="https://t.co/jcJulpbN6g" TargetMode="External"/><Relationship Id="rId2310" Type="http://schemas.openxmlformats.org/officeDocument/2006/relationships/hyperlink" Target="https://pbs.twimg.com/profile_banners/2683294017/1470488253" TargetMode="External"/><Relationship Id="rId5466" Type="http://schemas.openxmlformats.org/officeDocument/2006/relationships/hyperlink" Target="http://pbs.twimg.com/profile_images/564451799176708096/fSVgohNK_normal.png" TargetMode="External"/><Relationship Id="rId6517" Type="http://schemas.openxmlformats.org/officeDocument/2006/relationships/hyperlink" Target="http://pbs.twimg.com/profile_images/848292153688240129/tzswRemc_normal.jpg" TargetMode="External"/><Relationship Id="rId4068" Type="http://schemas.openxmlformats.org/officeDocument/2006/relationships/hyperlink" Target="http://abs.twimg.com/images/themes/theme1/bg.png" TargetMode="External"/><Relationship Id="rId4482" Type="http://schemas.openxmlformats.org/officeDocument/2006/relationships/hyperlink" Target="http://abs.twimg.com/images/themes/theme1/bg.png" TargetMode="External"/><Relationship Id="rId5119" Type="http://schemas.openxmlformats.org/officeDocument/2006/relationships/hyperlink" Target="http://pbs.twimg.com/profile_images/842688402738896896/s92wuqrC_normal.jpg" TargetMode="External"/><Relationship Id="rId5880" Type="http://schemas.openxmlformats.org/officeDocument/2006/relationships/hyperlink" Target="http://pbs.twimg.com/profile_images/545646407214854144/32gFUm1o_normal.jpeg" TargetMode="External"/><Relationship Id="rId6931" Type="http://schemas.openxmlformats.org/officeDocument/2006/relationships/hyperlink" Target="http://pbs.twimg.com/profile_images/819186988762820613/6-Dhv2ZD_normal.jpg" TargetMode="External"/><Relationship Id="rId3084" Type="http://schemas.openxmlformats.org/officeDocument/2006/relationships/hyperlink" Target="http://pbs.twimg.com/profile_background_images/865113876/744ef453715182d63f2742ad96d46a70.jpeg" TargetMode="External"/><Relationship Id="rId4135" Type="http://schemas.openxmlformats.org/officeDocument/2006/relationships/hyperlink" Target="http://abs.twimg.com/images/themes/theme7/bg.gif" TargetMode="External"/><Relationship Id="rId5533" Type="http://schemas.openxmlformats.org/officeDocument/2006/relationships/hyperlink" Target="http://pbs.twimg.com/profile_images/565526167340331008/R4nrI0Ad_normal.jpeg" TargetMode="External"/><Relationship Id="rId8689" Type="http://schemas.openxmlformats.org/officeDocument/2006/relationships/hyperlink" Target="https://twitter.com/williamhbpc" TargetMode="External"/><Relationship Id="rId1729" Type="http://schemas.openxmlformats.org/officeDocument/2006/relationships/hyperlink" Target="https://pbs.twimg.com/profile_banners/2476937560/1467587639" TargetMode="External"/><Relationship Id="rId5600" Type="http://schemas.openxmlformats.org/officeDocument/2006/relationships/hyperlink" Target="http://pbs.twimg.com/profile_images/808226315509764097/oo01fMK-_normal.jpg" TargetMode="External"/><Relationship Id="rId8756" Type="http://schemas.openxmlformats.org/officeDocument/2006/relationships/hyperlink" Target="https://twitter.com/t_vdel" TargetMode="External"/><Relationship Id="rId3151" Type="http://schemas.openxmlformats.org/officeDocument/2006/relationships/hyperlink" Target="http://abs.twimg.com/images/themes/theme1/bg.png" TargetMode="External"/><Relationship Id="rId4202" Type="http://schemas.openxmlformats.org/officeDocument/2006/relationships/hyperlink" Target="http://pbs.twimg.com/profile_background_images/140700146/bg.gif" TargetMode="External"/><Relationship Id="rId7358" Type="http://schemas.openxmlformats.org/officeDocument/2006/relationships/hyperlink" Target="https://twitter.com/sammobiles" TargetMode="External"/><Relationship Id="rId7772" Type="http://schemas.openxmlformats.org/officeDocument/2006/relationships/hyperlink" Target="https://twitter.com/j_mcantillo" TargetMode="External"/><Relationship Id="rId8409" Type="http://schemas.openxmlformats.org/officeDocument/2006/relationships/hyperlink" Target="https://twitter.com/heysannahosanna" TargetMode="External"/><Relationship Id="rId8823" Type="http://schemas.openxmlformats.org/officeDocument/2006/relationships/hyperlink" Target="https://twitter.com/xperia_info_jp" TargetMode="External"/><Relationship Id="rId3968" Type="http://schemas.openxmlformats.org/officeDocument/2006/relationships/hyperlink" Target="http://abs.twimg.com/images/themes/theme16/bg.gif" TargetMode="External"/><Relationship Id="rId6374" Type="http://schemas.openxmlformats.org/officeDocument/2006/relationships/hyperlink" Target="http://pbs.twimg.com/profile_images/733434324188553216/wHMvafI1_normal.jpg" TargetMode="External"/><Relationship Id="rId7425" Type="http://schemas.openxmlformats.org/officeDocument/2006/relationships/hyperlink" Target="https://twitter.com/bjmupdate" TargetMode="External"/><Relationship Id="rId5" Type="http://schemas.openxmlformats.org/officeDocument/2006/relationships/hyperlink" Target="https://t.co/jZBi0UPxbe&#8230;" TargetMode="External"/><Relationship Id="rId889" Type="http://schemas.openxmlformats.org/officeDocument/2006/relationships/hyperlink" Target="https://t.co/mJ1abWB26U" TargetMode="External"/><Relationship Id="rId5390" Type="http://schemas.openxmlformats.org/officeDocument/2006/relationships/hyperlink" Target="http://pbs.twimg.com/profile_images/658730129066102784/qH6cpyVx_normal.png" TargetMode="External"/><Relationship Id="rId6027" Type="http://schemas.openxmlformats.org/officeDocument/2006/relationships/hyperlink" Target="http://pbs.twimg.com/profile_images/768191507337707520/8sUXI6Vj_normal.jpg" TargetMode="External"/><Relationship Id="rId6441" Type="http://schemas.openxmlformats.org/officeDocument/2006/relationships/hyperlink" Target="http://pbs.twimg.com/profile_images/823876843916836864/86WuGaGY_normal.jpg" TargetMode="External"/><Relationship Id="rId1586" Type="http://schemas.openxmlformats.org/officeDocument/2006/relationships/hyperlink" Target="https://pbs.twimg.com/profile_banners/2474895323/1467595131" TargetMode="External"/><Relationship Id="rId2984" Type="http://schemas.openxmlformats.org/officeDocument/2006/relationships/hyperlink" Target="http://abs.twimg.com/images/themes/theme15/bg.png" TargetMode="External"/><Relationship Id="rId5043" Type="http://schemas.openxmlformats.org/officeDocument/2006/relationships/hyperlink" Target="http://pbs.twimg.com/profile_images/840226336232861696/eYmnpIGR_normal.jpg" TargetMode="External"/><Relationship Id="rId8199" Type="http://schemas.openxmlformats.org/officeDocument/2006/relationships/hyperlink" Target="https://twitter.com/_galaxy_fanfan_" TargetMode="External"/><Relationship Id="rId609" Type="http://schemas.openxmlformats.org/officeDocument/2006/relationships/hyperlink" Target="http://t.co/6D1JPuKgux" TargetMode="External"/><Relationship Id="rId956" Type="http://schemas.openxmlformats.org/officeDocument/2006/relationships/hyperlink" Target="https://t.co/LloJ4186FK" TargetMode="External"/><Relationship Id="rId1239" Type="http://schemas.openxmlformats.org/officeDocument/2006/relationships/hyperlink" Target="https://pbs.twimg.com/profile_banners/2299791567/1470015213" TargetMode="External"/><Relationship Id="rId2637" Type="http://schemas.openxmlformats.org/officeDocument/2006/relationships/hyperlink" Target="https://pbs.twimg.com/profile_banners/1116352362/1465510273" TargetMode="External"/><Relationship Id="rId5110" Type="http://schemas.openxmlformats.org/officeDocument/2006/relationships/hyperlink" Target="http://pbs.twimg.com/profile_images/497033559668822016/V6Gf1s6y_normal.png" TargetMode="External"/><Relationship Id="rId8266" Type="http://schemas.openxmlformats.org/officeDocument/2006/relationships/hyperlink" Target="https://twitter.com/originalfunko" TargetMode="External"/><Relationship Id="rId9317" Type="http://schemas.openxmlformats.org/officeDocument/2006/relationships/hyperlink" Target="https://twitter.com/veniaminvatsk7" TargetMode="External"/><Relationship Id="rId1653" Type="http://schemas.openxmlformats.org/officeDocument/2006/relationships/hyperlink" Target="https://pbs.twimg.com/profile_banners/1927891045/1403389208" TargetMode="External"/><Relationship Id="rId2704" Type="http://schemas.openxmlformats.org/officeDocument/2006/relationships/hyperlink" Target="https://pbs.twimg.com/profile_banners/302787255/1386265131" TargetMode="External"/><Relationship Id="rId8680" Type="http://schemas.openxmlformats.org/officeDocument/2006/relationships/hyperlink" Target="https://twitter.com/darka_allea" TargetMode="External"/><Relationship Id="rId1306" Type="http://schemas.openxmlformats.org/officeDocument/2006/relationships/hyperlink" Target="https://pbs.twimg.com/profile_banners/89006499/1443631875" TargetMode="External"/><Relationship Id="rId1720" Type="http://schemas.openxmlformats.org/officeDocument/2006/relationships/hyperlink" Target="https://pbs.twimg.com/profile_banners/107562560/1489569525" TargetMode="External"/><Relationship Id="rId4876" Type="http://schemas.openxmlformats.org/officeDocument/2006/relationships/hyperlink" Target="http://abs.twimg.com/images/themes/theme8/bg.gif" TargetMode="External"/><Relationship Id="rId5927" Type="http://schemas.openxmlformats.org/officeDocument/2006/relationships/hyperlink" Target="http://pbs.twimg.com/profile_images/842761889633521664/M0dBcYhh_normal.jpg" TargetMode="External"/><Relationship Id="rId7282" Type="http://schemas.openxmlformats.org/officeDocument/2006/relationships/hyperlink" Target="https://twitter.com/abn_egy" TargetMode="External"/><Relationship Id="rId8333" Type="http://schemas.openxmlformats.org/officeDocument/2006/relationships/hyperlink" Target="https://twitter.com/kenkrb" TargetMode="External"/><Relationship Id="rId12" Type="http://schemas.openxmlformats.org/officeDocument/2006/relationships/hyperlink" Target="https://t.co/PzWxcP5iNi" TargetMode="External"/><Relationship Id="rId3478" Type="http://schemas.openxmlformats.org/officeDocument/2006/relationships/hyperlink" Target="http://abs.twimg.com/images/themes/theme1/bg.png" TargetMode="External"/><Relationship Id="rId3892" Type="http://schemas.openxmlformats.org/officeDocument/2006/relationships/hyperlink" Target="http://abs.twimg.com/images/themes/theme1/bg.png" TargetMode="External"/><Relationship Id="rId4529" Type="http://schemas.openxmlformats.org/officeDocument/2006/relationships/hyperlink" Target="http://pbs.twimg.com/profile_background_images/546361133972467712/Z6QejAZ6.png" TargetMode="External"/><Relationship Id="rId4943" Type="http://schemas.openxmlformats.org/officeDocument/2006/relationships/hyperlink" Target="http://pbs.twimg.com/profile_images/840532725970870272/IbexaEOs_normal.jpg" TargetMode="External"/><Relationship Id="rId8400" Type="http://schemas.openxmlformats.org/officeDocument/2006/relationships/hyperlink" Target="https://twitter.com/ashtonbingham" TargetMode="External"/><Relationship Id="rId399" Type="http://schemas.openxmlformats.org/officeDocument/2006/relationships/hyperlink" Target="http://t.co/P5YdUV8L40" TargetMode="External"/><Relationship Id="rId2494" Type="http://schemas.openxmlformats.org/officeDocument/2006/relationships/hyperlink" Target="https://pbs.twimg.com/profile_banners/3041804067/1424143528" TargetMode="External"/><Relationship Id="rId3545" Type="http://schemas.openxmlformats.org/officeDocument/2006/relationships/hyperlink" Target="http://abs.twimg.com/images/themes/theme18/bg.gif" TargetMode="External"/><Relationship Id="rId7002" Type="http://schemas.openxmlformats.org/officeDocument/2006/relationships/hyperlink" Target="http://pbs.twimg.com/profile_images/843606734853685248/cP_bBp94_normal.jpg" TargetMode="External"/><Relationship Id="rId466" Type="http://schemas.openxmlformats.org/officeDocument/2006/relationships/hyperlink" Target="https://t.co/Wh92Zom8Or" TargetMode="External"/><Relationship Id="rId880" Type="http://schemas.openxmlformats.org/officeDocument/2006/relationships/hyperlink" Target="https://t.co/uxm78Rjh0o" TargetMode="External"/><Relationship Id="rId1096" Type="http://schemas.openxmlformats.org/officeDocument/2006/relationships/hyperlink" Target="https://pbs.twimg.com/profile_banners/317060592/1412878439" TargetMode="External"/><Relationship Id="rId2147" Type="http://schemas.openxmlformats.org/officeDocument/2006/relationships/hyperlink" Target="https://pbs.twimg.com/profile_banners/207466729/1483405333" TargetMode="External"/><Relationship Id="rId2561" Type="http://schemas.openxmlformats.org/officeDocument/2006/relationships/hyperlink" Target="https://pbs.twimg.com/profile_banners/1171355166/1474653117" TargetMode="External"/><Relationship Id="rId9174" Type="http://schemas.openxmlformats.org/officeDocument/2006/relationships/hyperlink" Target="https://twitter.com/samma__barnett" TargetMode="External"/><Relationship Id="rId119" Type="http://schemas.openxmlformats.org/officeDocument/2006/relationships/hyperlink" Target="http://t.co/bWkkbSROfl" TargetMode="External"/><Relationship Id="rId533" Type="http://schemas.openxmlformats.org/officeDocument/2006/relationships/hyperlink" Target="http://t.co/XwEgz46DjF" TargetMode="External"/><Relationship Id="rId1163" Type="http://schemas.openxmlformats.org/officeDocument/2006/relationships/hyperlink" Target="https://pbs.twimg.com/profile_banners/33178622/1362181484" TargetMode="External"/><Relationship Id="rId2214" Type="http://schemas.openxmlformats.org/officeDocument/2006/relationships/hyperlink" Target="https://pbs.twimg.com/profile_banners/3035175421/1430590466" TargetMode="External"/><Relationship Id="rId3612" Type="http://schemas.openxmlformats.org/officeDocument/2006/relationships/hyperlink" Target="http://abs.twimg.com/images/themes/theme3/bg.gif" TargetMode="External"/><Relationship Id="rId6768" Type="http://schemas.openxmlformats.org/officeDocument/2006/relationships/hyperlink" Target="http://pbs.twimg.com/profile_images/843754021273796608/kGnHWkRu_normal.jpg" TargetMode="External"/><Relationship Id="rId7819" Type="http://schemas.openxmlformats.org/officeDocument/2006/relationships/hyperlink" Target="https://twitter.com/neuroconscience" TargetMode="External"/><Relationship Id="rId8190" Type="http://schemas.openxmlformats.org/officeDocument/2006/relationships/hyperlink" Target="https://twitter.com/pixelwarriorfr" TargetMode="External"/><Relationship Id="rId9241" Type="http://schemas.openxmlformats.org/officeDocument/2006/relationships/hyperlink" Target="https://twitter.com/venomanceress" TargetMode="External"/><Relationship Id="rId5784" Type="http://schemas.openxmlformats.org/officeDocument/2006/relationships/hyperlink" Target="http://pbs.twimg.com/profile_images/804485218119909376/ajxOibX0_normal.jpg" TargetMode="External"/><Relationship Id="rId6835" Type="http://schemas.openxmlformats.org/officeDocument/2006/relationships/hyperlink" Target="http://pbs.twimg.com/profile_images/427767752317612032/r-RkxWwe_normal.png" TargetMode="External"/><Relationship Id="rId600" Type="http://schemas.openxmlformats.org/officeDocument/2006/relationships/hyperlink" Target="https://t.co/DdR7qRDrsz" TargetMode="External"/><Relationship Id="rId1230" Type="http://schemas.openxmlformats.org/officeDocument/2006/relationships/hyperlink" Target="https://pbs.twimg.com/profile_banners/151081208/1490873293" TargetMode="External"/><Relationship Id="rId4386" Type="http://schemas.openxmlformats.org/officeDocument/2006/relationships/hyperlink" Target="http://abs.twimg.com/images/themes/theme1/bg.png" TargetMode="External"/><Relationship Id="rId5437" Type="http://schemas.openxmlformats.org/officeDocument/2006/relationships/hyperlink" Target="http://pbs.twimg.com/profile_images/834994661374705664/F2w2gJGV_normal.jpg" TargetMode="External"/><Relationship Id="rId5851" Type="http://schemas.openxmlformats.org/officeDocument/2006/relationships/hyperlink" Target="http://pbs.twimg.com/profile_images/770370637890060289/XHOvupte_normal.jpg" TargetMode="External"/><Relationship Id="rId6902" Type="http://schemas.openxmlformats.org/officeDocument/2006/relationships/hyperlink" Target="http://pbs.twimg.com/profile_images/731219712714149888/tblDGIf7_normal.jpg" TargetMode="External"/><Relationship Id="rId4039" Type="http://schemas.openxmlformats.org/officeDocument/2006/relationships/hyperlink" Target="http://pbs.twimg.com/profile_background_images/378800000164895849/hBeUQHqP.jpeg" TargetMode="External"/><Relationship Id="rId4453" Type="http://schemas.openxmlformats.org/officeDocument/2006/relationships/hyperlink" Target="http://abs.twimg.com/images/themes/theme1/bg.png" TargetMode="External"/><Relationship Id="rId5504" Type="http://schemas.openxmlformats.org/officeDocument/2006/relationships/hyperlink" Target="http://pbs.twimg.com/profile_images/839289300726341632/7y-qneF-_normal.jpg" TargetMode="External"/><Relationship Id="rId3055" Type="http://schemas.openxmlformats.org/officeDocument/2006/relationships/hyperlink" Target="http://abs.twimg.com/images/themes/theme1/bg.png" TargetMode="External"/><Relationship Id="rId4106" Type="http://schemas.openxmlformats.org/officeDocument/2006/relationships/hyperlink" Target="http://pbs.twimg.com/profile_background_images/451282187795447809/xYwBDBpH.png" TargetMode="External"/><Relationship Id="rId4520" Type="http://schemas.openxmlformats.org/officeDocument/2006/relationships/hyperlink" Target="http://abs.twimg.com/images/themes/theme1/bg.png" TargetMode="External"/><Relationship Id="rId7676" Type="http://schemas.openxmlformats.org/officeDocument/2006/relationships/hyperlink" Target="https://twitter.com/blackmonkey987" TargetMode="External"/><Relationship Id="rId8727" Type="http://schemas.openxmlformats.org/officeDocument/2006/relationships/hyperlink" Target="https://twitter.com/l8r3lkerxl2b2tr" TargetMode="External"/><Relationship Id="rId390" Type="http://schemas.openxmlformats.org/officeDocument/2006/relationships/hyperlink" Target="http://t.co/9VTXuWaNaE" TargetMode="External"/><Relationship Id="rId2071" Type="http://schemas.openxmlformats.org/officeDocument/2006/relationships/hyperlink" Target="https://pbs.twimg.com/profile_banners/5491152/1473561914" TargetMode="External"/><Relationship Id="rId3122" Type="http://schemas.openxmlformats.org/officeDocument/2006/relationships/hyperlink" Target="http://abs.twimg.com/images/themes/theme1/bg.png" TargetMode="External"/><Relationship Id="rId6278" Type="http://schemas.openxmlformats.org/officeDocument/2006/relationships/hyperlink" Target="http://pbs.twimg.com/profile_images/534291454643159040/TEgcnZJx_normal.jpeg" TargetMode="External"/><Relationship Id="rId6692" Type="http://schemas.openxmlformats.org/officeDocument/2006/relationships/hyperlink" Target="http://pbs.twimg.com/profile_images/826434488397766656/VH6gJp36_normal.jpg" TargetMode="External"/><Relationship Id="rId7329" Type="http://schemas.openxmlformats.org/officeDocument/2006/relationships/hyperlink" Target="https://twitter.com/1ronoticias" TargetMode="External"/><Relationship Id="rId5294" Type="http://schemas.openxmlformats.org/officeDocument/2006/relationships/hyperlink" Target="http://pbs.twimg.com/profile_images/734359025660334080/Zr18VNDq_normal.jpg" TargetMode="External"/><Relationship Id="rId6345" Type="http://schemas.openxmlformats.org/officeDocument/2006/relationships/hyperlink" Target="http://pbs.twimg.com/profile_images/625407715146362880/eljs6447_normal.jpg" TargetMode="External"/><Relationship Id="rId7743" Type="http://schemas.openxmlformats.org/officeDocument/2006/relationships/hyperlink" Target="https://twitter.com/flipper_roll" TargetMode="External"/><Relationship Id="rId110" Type="http://schemas.openxmlformats.org/officeDocument/2006/relationships/hyperlink" Target="https://t.co/ZjSTep1hY5" TargetMode="External"/><Relationship Id="rId2888" Type="http://schemas.openxmlformats.org/officeDocument/2006/relationships/hyperlink" Target="https://pbs.twimg.com/profile_banners/778304723719954433/1474397423" TargetMode="External"/><Relationship Id="rId3939" Type="http://schemas.openxmlformats.org/officeDocument/2006/relationships/hyperlink" Target="http://abs.twimg.com/images/themes/theme14/bg.gif" TargetMode="External"/><Relationship Id="rId7810" Type="http://schemas.openxmlformats.org/officeDocument/2006/relationships/hyperlink" Target="https://twitter.com/artcollisions" TargetMode="External"/><Relationship Id="rId2955" Type="http://schemas.openxmlformats.org/officeDocument/2006/relationships/hyperlink" Target="http://abs.twimg.com/images/themes/theme1/bg.png" TargetMode="External"/><Relationship Id="rId5361" Type="http://schemas.openxmlformats.org/officeDocument/2006/relationships/hyperlink" Target="http://pbs.twimg.com/profile_images/848631044043661313/-xPUnd9Q_normal.jpg" TargetMode="External"/><Relationship Id="rId6412" Type="http://schemas.openxmlformats.org/officeDocument/2006/relationships/hyperlink" Target="http://pbs.twimg.com/profile_images/847469684303642628/Li4pq8lg_normal.jpg" TargetMode="External"/><Relationship Id="rId927" Type="http://schemas.openxmlformats.org/officeDocument/2006/relationships/hyperlink" Target="http://t.co/rk1GPgX2uI" TargetMode="External"/><Relationship Id="rId1557" Type="http://schemas.openxmlformats.org/officeDocument/2006/relationships/hyperlink" Target="https://pbs.twimg.com/profile_banners/3229339598/1434053900" TargetMode="External"/><Relationship Id="rId1971" Type="http://schemas.openxmlformats.org/officeDocument/2006/relationships/hyperlink" Target="https://pbs.twimg.com/profile_banners/21473253/1490035167" TargetMode="External"/><Relationship Id="rId2608" Type="http://schemas.openxmlformats.org/officeDocument/2006/relationships/hyperlink" Target="https://pbs.twimg.com/profile_banners/801864641395748864/1480014732" TargetMode="External"/><Relationship Id="rId5014" Type="http://schemas.openxmlformats.org/officeDocument/2006/relationships/hyperlink" Target="http://pbs.twimg.com/profile_images/582087377809641472/IenI8Qtz_normal.jpg" TargetMode="External"/><Relationship Id="rId8584" Type="http://schemas.openxmlformats.org/officeDocument/2006/relationships/hyperlink" Target="https://twitter.com/j_men_forever" TargetMode="External"/><Relationship Id="rId1624" Type="http://schemas.openxmlformats.org/officeDocument/2006/relationships/hyperlink" Target="https://pbs.twimg.com/profile_banners/145851433/1490075812" TargetMode="External"/><Relationship Id="rId4030" Type="http://schemas.openxmlformats.org/officeDocument/2006/relationships/hyperlink" Target="http://abs.twimg.com/images/themes/theme12/bg.gif" TargetMode="External"/><Relationship Id="rId7186" Type="http://schemas.openxmlformats.org/officeDocument/2006/relationships/hyperlink" Target="https://twitter.com/topachat" TargetMode="External"/><Relationship Id="rId8237" Type="http://schemas.openxmlformats.org/officeDocument/2006/relationships/hyperlink" Target="https://twitter.com/mozi_pwr" TargetMode="External"/><Relationship Id="rId8651" Type="http://schemas.openxmlformats.org/officeDocument/2006/relationships/hyperlink" Target="https://twitter.com/yoannp_" TargetMode="External"/><Relationship Id="rId3796" Type="http://schemas.openxmlformats.org/officeDocument/2006/relationships/hyperlink" Target="http://pbs.twimg.com/profile_background_images/561794084176551936/sU5OiCCG.jpeg" TargetMode="External"/><Relationship Id="rId7253" Type="http://schemas.openxmlformats.org/officeDocument/2006/relationships/hyperlink" Target="https://twitter.com/deazaphira" TargetMode="External"/><Relationship Id="rId8304" Type="http://schemas.openxmlformats.org/officeDocument/2006/relationships/hyperlink" Target="https://twitter.com/dushyantgadewal" TargetMode="External"/><Relationship Id="rId2398" Type="http://schemas.openxmlformats.org/officeDocument/2006/relationships/hyperlink" Target="https://pbs.twimg.com/profile_banners/2566049137/1402703003" TargetMode="External"/><Relationship Id="rId3449" Type="http://schemas.openxmlformats.org/officeDocument/2006/relationships/hyperlink" Target="http://abs.twimg.com/images/themes/theme2/bg.gif" TargetMode="External"/><Relationship Id="rId4847" Type="http://schemas.openxmlformats.org/officeDocument/2006/relationships/hyperlink" Target="http://abs.twimg.com/images/themes/theme1/bg.png" TargetMode="External"/><Relationship Id="rId7320" Type="http://schemas.openxmlformats.org/officeDocument/2006/relationships/hyperlink" Target="https://twitter.com/depresseddarth" TargetMode="External"/><Relationship Id="rId3863" Type="http://schemas.openxmlformats.org/officeDocument/2006/relationships/hyperlink" Target="http://pbs.twimg.com/profile_background_images/637377336019697664/nvwy6Del.png" TargetMode="External"/><Relationship Id="rId4914" Type="http://schemas.openxmlformats.org/officeDocument/2006/relationships/hyperlink" Target="http://pbs.twimg.com/profile_images/826408431951060993/z9KGOoAo_normal.jpg" TargetMode="External"/><Relationship Id="rId9078" Type="http://schemas.openxmlformats.org/officeDocument/2006/relationships/hyperlink" Target="https://twitter.com/j_arthurgomes" TargetMode="External"/><Relationship Id="rId784" Type="http://schemas.openxmlformats.org/officeDocument/2006/relationships/hyperlink" Target="http://t.co/Ce0MtGxgsS" TargetMode="External"/><Relationship Id="rId1067" Type="http://schemas.openxmlformats.org/officeDocument/2006/relationships/hyperlink" Target="https://pbs.twimg.com/profile_banners/794134700331794432/1478281422" TargetMode="External"/><Relationship Id="rId2465" Type="http://schemas.openxmlformats.org/officeDocument/2006/relationships/hyperlink" Target="https://pbs.twimg.com/profile_banners/2761281356/1452690175" TargetMode="External"/><Relationship Id="rId3516" Type="http://schemas.openxmlformats.org/officeDocument/2006/relationships/hyperlink" Target="http://abs.twimg.com/images/themes/theme1/bg.png" TargetMode="External"/><Relationship Id="rId3930" Type="http://schemas.openxmlformats.org/officeDocument/2006/relationships/hyperlink" Target="http://pbs.twimg.com/profile_background_images/65331908/twbg2.jpg" TargetMode="External"/><Relationship Id="rId8094" Type="http://schemas.openxmlformats.org/officeDocument/2006/relationships/hyperlink" Target="https://twitter.com/waleedavec2e" TargetMode="External"/><Relationship Id="rId437" Type="http://schemas.openxmlformats.org/officeDocument/2006/relationships/hyperlink" Target="https://t.co/wsw2CCCzXA" TargetMode="External"/><Relationship Id="rId851" Type="http://schemas.openxmlformats.org/officeDocument/2006/relationships/hyperlink" Target="https://t.co/3H6thDTH16" TargetMode="External"/><Relationship Id="rId1481" Type="http://schemas.openxmlformats.org/officeDocument/2006/relationships/hyperlink" Target="https://pbs.twimg.com/profile_banners/1679211684/1376781640" TargetMode="External"/><Relationship Id="rId2118" Type="http://schemas.openxmlformats.org/officeDocument/2006/relationships/hyperlink" Target="https://pbs.twimg.com/profile_banners/2911104273/1455337030" TargetMode="External"/><Relationship Id="rId2532" Type="http://schemas.openxmlformats.org/officeDocument/2006/relationships/hyperlink" Target="https://pbs.twimg.com/profile_banners/608413006/1471044048" TargetMode="External"/><Relationship Id="rId5688" Type="http://schemas.openxmlformats.org/officeDocument/2006/relationships/hyperlink" Target="http://pbs.twimg.com/profile_images/554474873397858305/qENIKgOh_normal.png" TargetMode="External"/><Relationship Id="rId6739" Type="http://schemas.openxmlformats.org/officeDocument/2006/relationships/hyperlink" Target="http://pbs.twimg.com/profile_images/848596471637266433/WY6lp-i8_normal.jpg" TargetMode="External"/><Relationship Id="rId9145" Type="http://schemas.openxmlformats.org/officeDocument/2006/relationships/hyperlink" Target="https://twitter.com/heavy_raremetal" TargetMode="External"/><Relationship Id="rId504" Type="http://schemas.openxmlformats.org/officeDocument/2006/relationships/hyperlink" Target="https://t.co/nt2WcVkcvE" TargetMode="External"/><Relationship Id="rId1134" Type="http://schemas.openxmlformats.org/officeDocument/2006/relationships/hyperlink" Target="https://pbs.twimg.com/profile_banners/731785837/1456522501" TargetMode="External"/><Relationship Id="rId5755" Type="http://schemas.openxmlformats.org/officeDocument/2006/relationships/hyperlink" Target="http://pbs.twimg.com/profile_images/762999442425384960/3pisHPGx_normal.jpg" TargetMode="External"/><Relationship Id="rId6806" Type="http://schemas.openxmlformats.org/officeDocument/2006/relationships/hyperlink" Target="http://pbs.twimg.com/profile_images/833420568942825475/RPAyC5Sk_normal.jpg" TargetMode="External"/><Relationship Id="rId8161" Type="http://schemas.openxmlformats.org/officeDocument/2006/relationships/hyperlink" Target="https://twitter.com/j_massimino" TargetMode="External"/><Relationship Id="rId9212" Type="http://schemas.openxmlformats.org/officeDocument/2006/relationships/hyperlink" Target="https://twitter.com/pwidanika" TargetMode="External"/><Relationship Id="rId1201" Type="http://schemas.openxmlformats.org/officeDocument/2006/relationships/hyperlink" Target="https://pbs.twimg.com/profile_banners/473424813/1471212037" TargetMode="External"/><Relationship Id="rId4357" Type="http://schemas.openxmlformats.org/officeDocument/2006/relationships/hyperlink" Target="http://abs.twimg.com/images/themes/theme1/bg.png" TargetMode="External"/><Relationship Id="rId4771" Type="http://schemas.openxmlformats.org/officeDocument/2006/relationships/hyperlink" Target="http://abs.twimg.com/images/themes/theme1/bg.png" TargetMode="External"/><Relationship Id="rId5408" Type="http://schemas.openxmlformats.org/officeDocument/2006/relationships/hyperlink" Target="http://pbs.twimg.com/profile_images/845605823283900416/RpoBsMrO_normal.jpg" TargetMode="External"/><Relationship Id="rId3373" Type="http://schemas.openxmlformats.org/officeDocument/2006/relationships/hyperlink" Target="http://pbs.twimg.com/profile_background_images/378800000159753674/h4JqIjyc.jpeg" TargetMode="External"/><Relationship Id="rId4424" Type="http://schemas.openxmlformats.org/officeDocument/2006/relationships/hyperlink" Target="http://abs.twimg.com/images/themes/theme1/bg.png" TargetMode="External"/><Relationship Id="rId5822" Type="http://schemas.openxmlformats.org/officeDocument/2006/relationships/hyperlink" Target="http://pbs.twimg.com/profile_images/1839133933/2_normal.jpg" TargetMode="External"/><Relationship Id="rId8978" Type="http://schemas.openxmlformats.org/officeDocument/2006/relationships/hyperlink" Target="https://twitter.com/swagafiedkicks" TargetMode="External"/><Relationship Id="rId294" Type="http://schemas.openxmlformats.org/officeDocument/2006/relationships/hyperlink" Target="http://t.co/WznRV3I1tH" TargetMode="External"/><Relationship Id="rId3026" Type="http://schemas.openxmlformats.org/officeDocument/2006/relationships/hyperlink" Target="http://abs.twimg.com/images/themes/theme1/bg.png" TargetMode="External"/><Relationship Id="rId7994" Type="http://schemas.openxmlformats.org/officeDocument/2006/relationships/hyperlink" Target="https://twitter.com/lovelymia_7" TargetMode="External"/><Relationship Id="rId361" Type="http://schemas.openxmlformats.org/officeDocument/2006/relationships/hyperlink" Target="https://t.co/2hCDb2UK8A" TargetMode="External"/><Relationship Id="rId2042" Type="http://schemas.openxmlformats.org/officeDocument/2006/relationships/hyperlink" Target="https://pbs.twimg.com/profile_banners/32224388/1365465521" TargetMode="External"/><Relationship Id="rId3440" Type="http://schemas.openxmlformats.org/officeDocument/2006/relationships/hyperlink" Target="http://abs.twimg.com/images/themes/theme18/bg.gif" TargetMode="External"/><Relationship Id="rId5198" Type="http://schemas.openxmlformats.org/officeDocument/2006/relationships/hyperlink" Target="http://pbs.twimg.com/profile_images/802730003418976256/L0rT3PWS_normal.jpg" TargetMode="External"/><Relationship Id="rId6596" Type="http://schemas.openxmlformats.org/officeDocument/2006/relationships/hyperlink" Target="http://pbs.twimg.com/profile_images/676488710007853056/Vr3iVdc7_normal.jpg" TargetMode="External"/><Relationship Id="rId7647" Type="http://schemas.openxmlformats.org/officeDocument/2006/relationships/hyperlink" Target="https://twitter.com/ericspracklen" TargetMode="External"/><Relationship Id="rId6249" Type="http://schemas.openxmlformats.org/officeDocument/2006/relationships/hyperlink" Target="http://pbs.twimg.com/profile_images/534251341649309696/_TVaXqNB_normal.jpeg" TargetMode="External"/><Relationship Id="rId6663" Type="http://schemas.openxmlformats.org/officeDocument/2006/relationships/hyperlink" Target="http://pbs.twimg.com/profile_images/846787084446842885/Nh4v4QVA_normal.jpg" TargetMode="External"/><Relationship Id="rId7714" Type="http://schemas.openxmlformats.org/officeDocument/2006/relationships/hyperlink" Target="https://twitter.com/abdoumcheri" TargetMode="External"/><Relationship Id="rId2859" Type="http://schemas.openxmlformats.org/officeDocument/2006/relationships/hyperlink" Target="https://pbs.twimg.com/profile_banners/1401724302/1489694355" TargetMode="External"/><Relationship Id="rId5265" Type="http://schemas.openxmlformats.org/officeDocument/2006/relationships/hyperlink" Target="http://pbs.twimg.com/profile_images/810065127525453825/piVwEQPR_normal.jpg" TargetMode="External"/><Relationship Id="rId6316" Type="http://schemas.openxmlformats.org/officeDocument/2006/relationships/hyperlink" Target="http://pbs.twimg.com/profile_images/781256798250467328/JAqjcPjV_normal.jpg" TargetMode="External"/><Relationship Id="rId6730" Type="http://schemas.openxmlformats.org/officeDocument/2006/relationships/hyperlink" Target="http://pbs.twimg.com/profile_images/801866025738321920/cew4qCOD_normal.jpg" TargetMode="External"/><Relationship Id="rId1875" Type="http://schemas.openxmlformats.org/officeDocument/2006/relationships/hyperlink" Target="https://pbs.twimg.com/profile_banners/1710042392/1480049220" TargetMode="External"/><Relationship Id="rId4281" Type="http://schemas.openxmlformats.org/officeDocument/2006/relationships/hyperlink" Target="http://pbs.twimg.com/profile_background_images/378800000159822840/40b_flwp.jpeg" TargetMode="External"/><Relationship Id="rId5332" Type="http://schemas.openxmlformats.org/officeDocument/2006/relationships/hyperlink" Target="http://pbs.twimg.com/profile_images/847693128089821184/3aKgP-lJ_normal.jpg" TargetMode="External"/><Relationship Id="rId8488" Type="http://schemas.openxmlformats.org/officeDocument/2006/relationships/hyperlink" Target="https://twitter.com/torcnn" TargetMode="External"/><Relationship Id="rId1528" Type="http://schemas.openxmlformats.org/officeDocument/2006/relationships/hyperlink" Target="https://pbs.twimg.com/profile_banners/144830197/1459028271" TargetMode="External"/><Relationship Id="rId2926" Type="http://schemas.openxmlformats.org/officeDocument/2006/relationships/hyperlink" Target="https://pbs.twimg.com/profile_banners/3380681545/1485611493" TargetMode="External"/><Relationship Id="rId8555" Type="http://schemas.openxmlformats.org/officeDocument/2006/relationships/hyperlink" Target="https://twitter.com/broknslnderella" TargetMode="External"/><Relationship Id="rId1942" Type="http://schemas.openxmlformats.org/officeDocument/2006/relationships/hyperlink" Target="https://pbs.twimg.com/profile_banners/470012650/1491119995" TargetMode="External"/><Relationship Id="rId4001" Type="http://schemas.openxmlformats.org/officeDocument/2006/relationships/hyperlink" Target="http://abs.twimg.com/images/themes/theme7/bg.gif" TargetMode="External"/><Relationship Id="rId7157" Type="http://schemas.openxmlformats.org/officeDocument/2006/relationships/hyperlink" Target="http://pbs.twimg.com/profile_images/743552394567495680/_BprlZsl_normal.jpg" TargetMode="External"/><Relationship Id="rId8208" Type="http://schemas.openxmlformats.org/officeDocument/2006/relationships/hyperlink" Target="https://twitter.com/sheffspiffd" TargetMode="External"/><Relationship Id="rId6173" Type="http://schemas.openxmlformats.org/officeDocument/2006/relationships/hyperlink" Target="http://pbs.twimg.com/profile_images/749314625636708352/qV1NLSn3_normal.jpg" TargetMode="External"/><Relationship Id="rId7571" Type="http://schemas.openxmlformats.org/officeDocument/2006/relationships/hyperlink" Target="https://twitter.com/theocourantt" TargetMode="External"/><Relationship Id="rId8622" Type="http://schemas.openxmlformats.org/officeDocument/2006/relationships/hyperlink" Target="https://twitter.com/techfoogle" TargetMode="External"/><Relationship Id="rId3767" Type="http://schemas.openxmlformats.org/officeDocument/2006/relationships/hyperlink" Target="http://abs.twimg.com/images/themes/theme16/bg.gif" TargetMode="External"/><Relationship Id="rId4818" Type="http://schemas.openxmlformats.org/officeDocument/2006/relationships/hyperlink" Target="http://abs.twimg.com/images/themes/theme1/bg.png" TargetMode="External"/><Relationship Id="rId7224" Type="http://schemas.openxmlformats.org/officeDocument/2006/relationships/hyperlink" Target="https://twitter.com/eaaaw" TargetMode="External"/><Relationship Id="rId688" Type="http://schemas.openxmlformats.org/officeDocument/2006/relationships/hyperlink" Target="https://t.co/wjgAh8L11T" TargetMode="External"/><Relationship Id="rId2369" Type="http://schemas.openxmlformats.org/officeDocument/2006/relationships/hyperlink" Target="https://pbs.twimg.com/profile_banners/737283319931535360/1484164883" TargetMode="External"/><Relationship Id="rId2783" Type="http://schemas.openxmlformats.org/officeDocument/2006/relationships/hyperlink" Target="https://pbs.twimg.com/profile_banners/3395192764/1438241305" TargetMode="External"/><Relationship Id="rId3834" Type="http://schemas.openxmlformats.org/officeDocument/2006/relationships/hyperlink" Target="http://abs.twimg.com/images/themes/theme1/bg.png" TargetMode="External"/><Relationship Id="rId6240" Type="http://schemas.openxmlformats.org/officeDocument/2006/relationships/hyperlink" Target="http://pbs.twimg.com/profile_images/594590495864676352/Wb9VwYtM_normal.jpg" TargetMode="External"/><Relationship Id="rId9396" Type="http://schemas.openxmlformats.org/officeDocument/2006/relationships/hyperlink" Target="https://twitter.com/dr_gdo" TargetMode="External"/><Relationship Id="rId755" Type="http://schemas.openxmlformats.org/officeDocument/2006/relationships/hyperlink" Target="https://t.co/0Gnj4iTtLc" TargetMode="External"/><Relationship Id="rId1385" Type="http://schemas.openxmlformats.org/officeDocument/2006/relationships/hyperlink" Target="https://pbs.twimg.com/profile_banners/1610773614/1484690847" TargetMode="External"/><Relationship Id="rId2436" Type="http://schemas.openxmlformats.org/officeDocument/2006/relationships/hyperlink" Target="https://pbs.twimg.com/profile_banners/2720253275/1477356145" TargetMode="External"/><Relationship Id="rId2850" Type="http://schemas.openxmlformats.org/officeDocument/2006/relationships/hyperlink" Target="https://pbs.twimg.com/profile_banners/1147558032/1480670514" TargetMode="External"/><Relationship Id="rId9049" Type="http://schemas.openxmlformats.org/officeDocument/2006/relationships/hyperlink" Target="https://twitter.com/rumialice" TargetMode="External"/><Relationship Id="rId91" Type="http://schemas.openxmlformats.org/officeDocument/2006/relationships/hyperlink" Target="http://t.co/PVvNJ7POXA" TargetMode="External"/><Relationship Id="rId408" Type="http://schemas.openxmlformats.org/officeDocument/2006/relationships/hyperlink" Target="http://t.co/qHykTlQiAZ" TargetMode="External"/><Relationship Id="rId822" Type="http://schemas.openxmlformats.org/officeDocument/2006/relationships/hyperlink" Target="https://t.co/Axvmi37AzJ" TargetMode="External"/><Relationship Id="rId1038" Type="http://schemas.openxmlformats.org/officeDocument/2006/relationships/hyperlink" Target="https://pbs.twimg.com/profile_banners/4563468161/1450753950" TargetMode="External"/><Relationship Id="rId1452" Type="http://schemas.openxmlformats.org/officeDocument/2006/relationships/hyperlink" Target="https://pbs.twimg.com/profile_banners/366003782/1398465731" TargetMode="External"/><Relationship Id="rId2503" Type="http://schemas.openxmlformats.org/officeDocument/2006/relationships/hyperlink" Target="https://pbs.twimg.com/profile_banners/2196588673/1487786972" TargetMode="External"/><Relationship Id="rId3901" Type="http://schemas.openxmlformats.org/officeDocument/2006/relationships/hyperlink" Target="http://abs.twimg.com/images/themes/theme5/bg.gif" TargetMode="External"/><Relationship Id="rId5659" Type="http://schemas.openxmlformats.org/officeDocument/2006/relationships/hyperlink" Target="http://pbs.twimg.com/profile_images/538485340126720000/SPH7DjvH_normal.png" TargetMode="External"/><Relationship Id="rId8065" Type="http://schemas.openxmlformats.org/officeDocument/2006/relationships/hyperlink" Target="https://twitter.com/j__lavish" TargetMode="External"/><Relationship Id="rId9116" Type="http://schemas.openxmlformats.org/officeDocument/2006/relationships/hyperlink" Target="https://twitter.com/aowd25" TargetMode="External"/><Relationship Id="rId1105" Type="http://schemas.openxmlformats.org/officeDocument/2006/relationships/hyperlink" Target="https://pbs.twimg.com/profile_banners/391590991/1444585800" TargetMode="External"/><Relationship Id="rId7081" Type="http://schemas.openxmlformats.org/officeDocument/2006/relationships/hyperlink" Target="http://pbs.twimg.com/profile_images/831611644673392640/5hRZwKGx_normal.jpg" TargetMode="External"/><Relationship Id="rId8132" Type="http://schemas.openxmlformats.org/officeDocument/2006/relationships/hyperlink" Target="https://twitter.com/wizkidfish14" TargetMode="External"/><Relationship Id="rId3277" Type="http://schemas.openxmlformats.org/officeDocument/2006/relationships/hyperlink" Target="http://abs.twimg.com/images/themes/theme1/bg.png" TargetMode="External"/><Relationship Id="rId4675" Type="http://schemas.openxmlformats.org/officeDocument/2006/relationships/hyperlink" Target="http://abs.twimg.com/images/themes/theme1/bg.png" TargetMode="External"/><Relationship Id="rId5726" Type="http://schemas.openxmlformats.org/officeDocument/2006/relationships/hyperlink" Target="http://pbs.twimg.com/profile_images/750415933810700292/WIYJndzj_normal.jpg" TargetMode="External"/><Relationship Id="rId198" Type="http://schemas.openxmlformats.org/officeDocument/2006/relationships/hyperlink" Target="https://t.co/5Kjs1QSv7A" TargetMode="External"/><Relationship Id="rId3691" Type="http://schemas.openxmlformats.org/officeDocument/2006/relationships/hyperlink" Target="http://abs.twimg.com/images/themes/theme16/bg.gif" TargetMode="External"/><Relationship Id="rId4328" Type="http://schemas.openxmlformats.org/officeDocument/2006/relationships/hyperlink" Target="http://abs.twimg.com/images/themes/theme12/bg.gif" TargetMode="External"/><Relationship Id="rId4742" Type="http://schemas.openxmlformats.org/officeDocument/2006/relationships/hyperlink" Target="http://abs.twimg.com/images/themes/theme1/bg.png" TargetMode="External"/><Relationship Id="rId7898" Type="http://schemas.openxmlformats.org/officeDocument/2006/relationships/hyperlink" Target="https://twitter.com/christophej69" TargetMode="External"/><Relationship Id="rId8949" Type="http://schemas.openxmlformats.org/officeDocument/2006/relationships/hyperlink" Target="https://twitter.com/j_aledeib" TargetMode="External"/><Relationship Id="rId2293" Type="http://schemas.openxmlformats.org/officeDocument/2006/relationships/hyperlink" Target="https://pbs.twimg.com/profile_banners/2455552899/1479410146" TargetMode="External"/><Relationship Id="rId3344" Type="http://schemas.openxmlformats.org/officeDocument/2006/relationships/hyperlink" Target="http://pbs.twimg.com/profile_background_images/297794282/twitter_Background.jpg" TargetMode="External"/><Relationship Id="rId7965" Type="http://schemas.openxmlformats.org/officeDocument/2006/relationships/hyperlink" Target="https://twitter.com/macoseden" TargetMode="External"/><Relationship Id="rId265" Type="http://schemas.openxmlformats.org/officeDocument/2006/relationships/hyperlink" Target="https://t.co/VNDXLdS2iS" TargetMode="External"/><Relationship Id="rId2360" Type="http://schemas.openxmlformats.org/officeDocument/2006/relationships/hyperlink" Target="https://pbs.twimg.com/profile_banners/2487664599/1467583542" TargetMode="External"/><Relationship Id="rId3411" Type="http://schemas.openxmlformats.org/officeDocument/2006/relationships/hyperlink" Target="http://abs.twimg.com/images/themes/theme1/bg.png" TargetMode="External"/><Relationship Id="rId6567" Type="http://schemas.openxmlformats.org/officeDocument/2006/relationships/hyperlink" Target="http://pbs.twimg.com/profile_images/801767166206996481/7_2ddmlN_normal.jpg" TargetMode="External"/><Relationship Id="rId6981" Type="http://schemas.openxmlformats.org/officeDocument/2006/relationships/hyperlink" Target="http://pbs.twimg.com/profile_images/847132777426440192/Dgbyyxdk_normal.jpg" TargetMode="External"/><Relationship Id="rId7618" Type="http://schemas.openxmlformats.org/officeDocument/2006/relationships/hyperlink" Target="https://twitter.com/sosokylitki0" TargetMode="External"/><Relationship Id="rId332" Type="http://schemas.openxmlformats.org/officeDocument/2006/relationships/hyperlink" Target="http://t.co/LQVrK38kQQ" TargetMode="External"/><Relationship Id="rId2013" Type="http://schemas.openxmlformats.org/officeDocument/2006/relationships/hyperlink" Target="https://pbs.twimg.com/profile_banners/3072639948/1447395642" TargetMode="External"/><Relationship Id="rId5169" Type="http://schemas.openxmlformats.org/officeDocument/2006/relationships/hyperlink" Target="http://pbs.twimg.com/profile_images/820562266001051651/mabCv1w9_normal.jpg" TargetMode="External"/><Relationship Id="rId5583" Type="http://schemas.openxmlformats.org/officeDocument/2006/relationships/hyperlink" Target="http://pbs.twimg.com/profile_images/791349790944604160/Nt67oonX_normal.jpg" TargetMode="External"/><Relationship Id="rId6634" Type="http://schemas.openxmlformats.org/officeDocument/2006/relationships/hyperlink" Target="http://pbs.twimg.com/profile_images/503934336849035264/OIIuU1Mr_normal.jpeg" TargetMode="External"/><Relationship Id="rId9040" Type="http://schemas.openxmlformats.org/officeDocument/2006/relationships/hyperlink" Target="https://twitter.com/_brightblue" TargetMode="External"/><Relationship Id="rId4185" Type="http://schemas.openxmlformats.org/officeDocument/2006/relationships/hyperlink" Target="http://abs.twimg.com/images/themes/theme14/bg.gif" TargetMode="External"/><Relationship Id="rId5236" Type="http://schemas.openxmlformats.org/officeDocument/2006/relationships/hyperlink" Target="http://pbs.twimg.com/profile_images/749740870447005701/ZVGkgslp_normal.jpg" TargetMode="External"/><Relationship Id="rId1779" Type="http://schemas.openxmlformats.org/officeDocument/2006/relationships/hyperlink" Target="https://pbs.twimg.com/profile_banners/1546591111/1434672721" TargetMode="External"/><Relationship Id="rId4252" Type="http://schemas.openxmlformats.org/officeDocument/2006/relationships/hyperlink" Target="http://abs.twimg.com/images/themes/theme15/bg.png" TargetMode="External"/><Relationship Id="rId5650" Type="http://schemas.openxmlformats.org/officeDocument/2006/relationships/hyperlink" Target="http://pbs.twimg.com/profile_images/1490057381/movie_camera_clipart_normal.gif" TargetMode="External"/><Relationship Id="rId6701" Type="http://schemas.openxmlformats.org/officeDocument/2006/relationships/hyperlink" Target="http://pbs.twimg.com/profile_images/764227423487397888/I-PBwhvD_normal.jpg" TargetMode="External"/><Relationship Id="rId1846" Type="http://schemas.openxmlformats.org/officeDocument/2006/relationships/hyperlink" Target="https://pbs.twimg.com/profile_banners/2477513547/1471036750" TargetMode="External"/><Relationship Id="rId5303" Type="http://schemas.openxmlformats.org/officeDocument/2006/relationships/hyperlink" Target="http://pbs.twimg.com/profile_images/830710093910048768/NQPQx5ui_normal.jpg" TargetMode="External"/><Relationship Id="rId8459" Type="http://schemas.openxmlformats.org/officeDocument/2006/relationships/hyperlink" Target="https://twitter.com/kirthikha__hipp" TargetMode="External"/><Relationship Id="rId8873" Type="http://schemas.openxmlformats.org/officeDocument/2006/relationships/hyperlink" Target="https://twitter.com/lightspeed_j" TargetMode="External"/><Relationship Id="rId1913" Type="http://schemas.openxmlformats.org/officeDocument/2006/relationships/hyperlink" Target="https://pbs.twimg.com/profile_banners/787337239055466499/1490799198" TargetMode="External"/><Relationship Id="rId7475" Type="http://schemas.openxmlformats.org/officeDocument/2006/relationships/hyperlink" Target="https://twitter.com/arkhay51" TargetMode="External"/><Relationship Id="rId8526" Type="http://schemas.openxmlformats.org/officeDocument/2006/relationships/hyperlink" Target="https://twitter.com/mlkaelarachel" TargetMode="External"/><Relationship Id="rId8940" Type="http://schemas.openxmlformats.org/officeDocument/2006/relationships/hyperlink" Target="https://twitter.com/marjo_boo" TargetMode="External"/><Relationship Id="rId6077" Type="http://schemas.openxmlformats.org/officeDocument/2006/relationships/hyperlink" Target="http://pbs.twimg.com/profile_images/543242121302380545/9FnhjKry_normal.png" TargetMode="External"/><Relationship Id="rId6491" Type="http://schemas.openxmlformats.org/officeDocument/2006/relationships/hyperlink" Target="http://pbs.twimg.com/profile_images/816629983330402304/8O9GJAvg_normal.jpg" TargetMode="External"/><Relationship Id="rId7128" Type="http://schemas.openxmlformats.org/officeDocument/2006/relationships/hyperlink" Target="http://abs.twimg.com/sticky/default_profile_images/default_profile_normal.png" TargetMode="External"/><Relationship Id="rId7542" Type="http://schemas.openxmlformats.org/officeDocument/2006/relationships/hyperlink" Target="https://twitter.com/theluciole" TargetMode="External"/><Relationship Id="rId2687" Type="http://schemas.openxmlformats.org/officeDocument/2006/relationships/hyperlink" Target="https://pbs.twimg.com/profile_banners/790001872497102848/1484162767" TargetMode="External"/><Relationship Id="rId3738" Type="http://schemas.openxmlformats.org/officeDocument/2006/relationships/hyperlink" Target="http://abs.twimg.com/images/themes/theme4/bg.gif" TargetMode="External"/><Relationship Id="rId5093" Type="http://schemas.openxmlformats.org/officeDocument/2006/relationships/hyperlink" Target="http://abs.twimg.com/sticky/default_profile_images/default_profile_normal.png" TargetMode="External"/><Relationship Id="rId6144" Type="http://schemas.openxmlformats.org/officeDocument/2006/relationships/hyperlink" Target="http://pbs.twimg.com/profile_images/723599696518864897/iG1-rUtL_normal.jpg" TargetMode="External"/><Relationship Id="rId659" Type="http://schemas.openxmlformats.org/officeDocument/2006/relationships/hyperlink" Target="https://t.co/UBB1M2OBDM" TargetMode="External"/><Relationship Id="rId1289" Type="http://schemas.openxmlformats.org/officeDocument/2006/relationships/hyperlink" Target="https://pbs.twimg.com/profile_banners/6703412/1418727078" TargetMode="External"/><Relationship Id="rId5160" Type="http://schemas.openxmlformats.org/officeDocument/2006/relationships/hyperlink" Target="http://pbs.twimg.com/profile_images/656391945766502400/rkp44lLV_normal.png" TargetMode="External"/><Relationship Id="rId6211" Type="http://schemas.openxmlformats.org/officeDocument/2006/relationships/hyperlink" Target="http://pbs.twimg.com/profile_images/846022171876978689/oBf2N5B__normal.jpg" TargetMode="External"/><Relationship Id="rId9367" Type="http://schemas.openxmlformats.org/officeDocument/2006/relationships/hyperlink" Target="https://twitter.com/inssds" TargetMode="External"/><Relationship Id="rId1356" Type="http://schemas.openxmlformats.org/officeDocument/2006/relationships/hyperlink" Target="https://pbs.twimg.com/profile_banners/636204466/1490953484" TargetMode="External"/><Relationship Id="rId2754" Type="http://schemas.openxmlformats.org/officeDocument/2006/relationships/hyperlink" Target="https://pbs.twimg.com/profile_banners/194330851/1460451980" TargetMode="External"/><Relationship Id="rId3805" Type="http://schemas.openxmlformats.org/officeDocument/2006/relationships/hyperlink" Target="http://abs.twimg.com/images/themes/theme14/bg.gif" TargetMode="External"/><Relationship Id="rId8383" Type="http://schemas.openxmlformats.org/officeDocument/2006/relationships/hyperlink" Target="https://twitter.com/shimajiro" TargetMode="External"/><Relationship Id="rId726" Type="http://schemas.openxmlformats.org/officeDocument/2006/relationships/hyperlink" Target="https://t.co/G6u1Wf8LBp" TargetMode="External"/><Relationship Id="rId1009" Type="http://schemas.openxmlformats.org/officeDocument/2006/relationships/hyperlink" Target="http://t.co/KgnvRvEruy" TargetMode="External"/><Relationship Id="rId1770" Type="http://schemas.openxmlformats.org/officeDocument/2006/relationships/hyperlink" Target="https://pbs.twimg.com/profile_banners/2438146198/1467594200" TargetMode="External"/><Relationship Id="rId2407" Type="http://schemas.openxmlformats.org/officeDocument/2006/relationships/hyperlink" Target="https://pbs.twimg.com/profile_banners/2944916284/1474199013" TargetMode="External"/><Relationship Id="rId2821" Type="http://schemas.openxmlformats.org/officeDocument/2006/relationships/hyperlink" Target="https://pbs.twimg.com/profile_banners/744954629142753280/1487583172" TargetMode="External"/><Relationship Id="rId5977" Type="http://schemas.openxmlformats.org/officeDocument/2006/relationships/hyperlink" Target="http://pbs.twimg.com/profile_images/847495644281397249/d07vAU0k_normal.jpg" TargetMode="External"/><Relationship Id="rId8036" Type="http://schemas.openxmlformats.org/officeDocument/2006/relationships/hyperlink" Target="https://twitter.com/aieemthewolf" TargetMode="External"/><Relationship Id="rId9434" Type="http://schemas.openxmlformats.org/officeDocument/2006/relationships/hyperlink" Target="https://twitter.com/webdev74" TargetMode="External"/><Relationship Id="rId62" Type="http://schemas.openxmlformats.org/officeDocument/2006/relationships/hyperlink" Target="https://t.co/bOsPhfhBL2" TargetMode="External"/><Relationship Id="rId1423" Type="http://schemas.openxmlformats.org/officeDocument/2006/relationships/hyperlink" Target="https://pbs.twimg.com/profile_banners/2592026885/1456005205" TargetMode="External"/><Relationship Id="rId4579" Type="http://schemas.openxmlformats.org/officeDocument/2006/relationships/hyperlink" Target="http://abs.twimg.com/images/themes/theme1/bg.png" TargetMode="External"/><Relationship Id="rId4993" Type="http://schemas.openxmlformats.org/officeDocument/2006/relationships/hyperlink" Target="http://pbs.twimg.com/profile_images/845250015765377024/2TxDVvTe_normal.jpg" TargetMode="External"/><Relationship Id="rId8450" Type="http://schemas.openxmlformats.org/officeDocument/2006/relationships/hyperlink" Target="https://twitter.com/dazn_jp_help" TargetMode="External"/><Relationship Id="rId3595" Type="http://schemas.openxmlformats.org/officeDocument/2006/relationships/hyperlink" Target="http://abs.twimg.com/images/themes/theme1/bg.png" TargetMode="External"/><Relationship Id="rId4646" Type="http://schemas.openxmlformats.org/officeDocument/2006/relationships/hyperlink" Target="http://abs.twimg.com/images/themes/theme1/bg.png" TargetMode="External"/><Relationship Id="rId7052" Type="http://schemas.openxmlformats.org/officeDocument/2006/relationships/hyperlink" Target="http://pbs.twimg.com/profile_images/819663755785211904/9EGf7JGu_normal.jpg" TargetMode="External"/><Relationship Id="rId8103" Type="http://schemas.openxmlformats.org/officeDocument/2006/relationships/hyperlink" Target="https://twitter.com/j_g_1970" TargetMode="External"/><Relationship Id="rId2197" Type="http://schemas.openxmlformats.org/officeDocument/2006/relationships/hyperlink" Target="https://pbs.twimg.com/profile_banners/2478215915/1430367668" TargetMode="External"/><Relationship Id="rId3248" Type="http://schemas.openxmlformats.org/officeDocument/2006/relationships/hyperlink" Target="http://pbs.twimg.com/profile_background_images/468476121906823168/enW60uYy.jpeg" TargetMode="External"/><Relationship Id="rId3662" Type="http://schemas.openxmlformats.org/officeDocument/2006/relationships/hyperlink" Target="http://abs.twimg.com/images/themes/theme15/bg.png" TargetMode="External"/><Relationship Id="rId4713" Type="http://schemas.openxmlformats.org/officeDocument/2006/relationships/hyperlink" Target="http://abs.twimg.com/images/themes/theme1/bg.png" TargetMode="External"/><Relationship Id="rId7869" Type="http://schemas.openxmlformats.org/officeDocument/2006/relationships/hyperlink" Target="https://twitter.com/firas_alshebl" TargetMode="External"/><Relationship Id="rId169" Type="http://schemas.openxmlformats.org/officeDocument/2006/relationships/hyperlink" Target="https://t.co/M8ec3JQ54d" TargetMode="External"/><Relationship Id="rId583" Type="http://schemas.openxmlformats.org/officeDocument/2006/relationships/hyperlink" Target="https://t.co/aBLTI7hyjr" TargetMode="External"/><Relationship Id="rId2264" Type="http://schemas.openxmlformats.org/officeDocument/2006/relationships/hyperlink" Target="https://pbs.twimg.com/profile_banners/151336423/1424719205" TargetMode="External"/><Relationship Id="rId3315" Type="http://schemas.openxmlformats.org/officeDocument/2006/relationships/hyperlink" Target="http://abs.twimg.com/images/themes/theme1/bg.png" TargetMode="External"/><Relationship Id="rId9291" Type="http://schemas.openxmlformats.org/officeDocument/2006/relationships/hyperlink" Target="https://twitter.com/pelroja65" TargetMode="External"/><Relationship Id="rId236" Type="http://schemas.openxmlformats.org/officeDocument/2006/relationships/hyperlink" Target="https://t.co/6v76liu2Ep" TargetMode="External"/><Relationship Id="rId650" Type="http://schemas.openxmlformats.org/officeDocument/2006/relationships/hyperlink" Target="http://t.co/8f96jDrh9l" TargetMode="External"/><Relationship Id="rId1280" Type="http://schemas.openxmlformats.org/officeDocument/2006/relationships/hyperlink" Target="https://pbs.twimg.com/profile_banners/1165634467/1484708785" TargetMode="External"/><Relationship Id="rId2331" Type="http://schemas.openxmlformats.org/officeDocument/2006/relationships/hyperlink" Target="https://pbs.twimg.com/profile_banners/2190232895/1491074180" TargetMode="External"/><Relationship Id="rId5487" Type="http://schemas.openxmlformats.org/officeDocument/2006/relationships/hyperlink" Target="http://pbs.twimg.com/profile_images/845327948605403136/oOpfyWk8_normal.jpg" TargetMode="External"/><Relationship Id="rId6885" Type="http://schemas.openxmlformats.org/officeDocument/2006/relationships/hyperlink" Target="http://pbs.twimg.com/profile_images/822657027000438784/N5PKF5Zq_normal.jpg" TargetMode="External"/><Relationship Id="rId7936" Type="http://schemas.openxmlformats.org/officeDocument/2006/relationships/hyperlink" Target="https://twitter.com/r33int" TargetMode="External"/><Relationship Id="rId303" Type="http://schemas.openxmlformats.org/officeDocument/2006/relationships/hyperlink" Target="http://t.co/Y8AZWGFqZa" TargetMode="External"/><Relationship Id="rId4089" Type="http://schemas.openxmlformats.org/officeDocument/2006/relationships/hyperlink" Target="http://abs.twimg.com/images/themes/theme1/bg.png" TargetMode="External"/><Relationship Id="rId6538" Type="http://schemas.openxmlformats.org/officeDocument/2006/relationships/hyperlink" Target="http://pbs.twimg.com/profile_images/758503010809020416/Ry_FFaGr_normal.jpg" TargetMode="External"/><Relationship Id="rId6952" Type="http://schemas.openxmlformats.org/officeDocument/2006/relationships/hyperlink" Target="http://pbs.twimg.com/profile_images/2973730007/a593fe0b628f9a1b9d6058e8d94d8923_normal.jpeg" TargetMode="External"/><Relationship Id="rId9011" Type="http://schemas.openxmlformats.org/officeDocument/2006/relationships/hyperlink" Target="https://twitter.com/harrmonixx" TargetMode="External"/><Relationship Id="rId5554" Type="http://schemas.openxmlformats.org/officeDocument/2006/relationships/hyperlink" Target="http://abs.twimg.com/sticky/default_profile_images/default_profile_normal.png" TargetMode="External"/><Relationship Id="rId6605" Type="http://schemas.openxmlformats.org/officeDocument/2006/relationships/hyperlink" Target="http://pbs.twimg.com/profile_images/619618978818691072/BMJXdkhT_normal.jpg" TargetMode="External"/><Relationship Id="rId1000" Type="http://schemas.openxmlformats.org/officeDocument/2006/relationships/hyperlink" Target="https://t.co/XGVzGw4rOe" TargetMode="External"/><Relationship Id="rId4156" Type="http://schemas.openxmlformats.org/officeDocument/2006/relationships/hyperlink" Target="http://abs.twimg.com/images/themes/theme1/bg.png" TargetMode="External"/><Relationship Id="rId4570" Type="http://schemas.openxmlformats.org/officeDocument/2006/relationships/hyperlink" Target="http://abs.twimg.com/images/themes/theme1/bg.png" TargetMode="External"/><Relationship Id="rId5207" Type="http://schemas.openxmlformats.org/officeDocument/2006/relationships/hyperlink" Target="http://pbs.twimg.com/profile_images/2866113771/f5c3d13c7f4745fe7d4fa0b043680531_normal.jpeg" TargetMode="External"/><Relationship Id="rId5621" Type="http://schemas.openxmlformats.org/officeDocument/2006/relationships/hyperlink" Target="http://pbs.twimg.com/profile_images/2360715832/y8wxgqfazi8xx7ozyvkz_normal.jpeg" TargetMode="External"/><Relationship Id="rId8777" Type="http://schemas.openxmlformats.org/officeDocument/2006/relationships/hyperlink" Target="https://twitter.com/expertsteak1052" TargetMode="External"/><Relationship Id="rId1817" Type="http://schemas.openxmlformats.org/officeDocument/2006/relationships/hyperlink" Target="https://pbs.twimg.com/profile_banners/984696469/1354728603" TargetMode="External"/><Relationship Id="rId3172" Type="http://schemas.openxmlformats.org/officeDocument/2006/relationships/hyperlink" Target="http://abs.twimg.com/images/themes/theme1/bg.png" TargetMode="External"/><Relationship Id="rId4223" Type="http://schemas.openxmlformats.org/officeDocument/2006/relationships/hyperlink" Target="http://abs.twimg.com/images/themes/theme1/bg.png" TargetMode="External"/><Relationship Id="rId7379" Type="http://schemas.openxmlformats.org/officeDocument/2006/relationships/hyperlink" Target="https://twitter.com/4gbee13" TargetMode="External"/><Relationship Id="rId7793" Type="http://schemas.openxmlformats.org/officeDocument/2006/relationships/hyperlink" Target="https://twitter.com/j_o_v_i_" TargetMode="External"/><Relationship Id="rId8844" Type="http://schemas.openxmlformats.org/officeDocument/2006/relationships/hyperlink" Target="https://twitter.com/rebnieinar" TargetMode="External"/><Relationship Id="rId6395" Type="http://schemas.openxmlformats.org/officeDocument/2006/relationships/hyperlink" Target="http://pbs.twimg.com/profile_images/818467173144334336/Tae5OBs8_normal.jpg" TargetMode="External"/><Relationship Id="rId7446" Type="http://schemas.openxmlformats.org/officeDocument/2006/relationships/hyperlink" Target="https://twitter.com/rebop98" TargetMode="External"/><Relationship Id="rId160" Type="http://schemas.openxmlformats.org/officeDocument/2006/relationships/hyperlink" Target="https://t.co/hehg6WKRxY" TargetMode="External"/><Relationship Id="rId3989" Type="http://schemas.openxmlformats.org/officeDocument/2006/relationships/hyperlink" Target="http://pbs.twimg.com/profile_background_images/71389454/CharlesLitster.jpg" TargetMode="External"/><Relationship Id="rId6048" Type="http://schemas.openxmlformats.org/officeDocument/2006/relationships/hyperlink" Target="http://pbs.twimg.com/profile_images/743422429339484160/fRUoNrMR_normal.jpg" TargetMode="External"/><Relationship Id="rId6462" Type="http://schemas.openxmlformats.org/officeDocument/2006/relationships/hyperlink" Target="http://pbs.twimg.com/profile_images/769804961769152512/Dp0skD3W_normal.jpg" TargetMode="External"/><Relationship Id="rId7860" Type="http://schemas.openxmlformats.org/officeDocument/2006/relationships/hyperlink" Target="https://twitter.com/canesnetfront" TargetMode="External"/><Relationship Id="rId8911" Type="http://schemas.openxmlformats.org/officeDocument/2006/relationships/hyperlink" Target="https://twitter.com/moral_sergio" TargetMode="External"/><Relationship Id="rId5064" Type="http://schemas.openxmlformats.org/officeDocument/2006/relationships/hyperlink" Target="http://pbs.twimg.com/profile_images/818488917091565568/Xqydz9Ix_normal.jpg" TargetMode="External"/><Relationship Id="rId6115" Type="http://schemas.openxmlformats.org/officeDocument/2006/relationships/hyperlink" Target="http://pbs.twimg.com/profile_images/846585179674234880/uZZ5_jCM_normal.jpg" TargetMode="External"/><Relationship Id="rId7513" Type="http://schemas.openxmlformats.org/officeDocument/2006/relationships/hyperlink" Target="https://twitter.com/tkfoudebeck" TargetMode="External"/><Relationship Id="rId977" Type="http://schemas.openxmlformats.org/officeDocument/2006/relationships/hyperlink" Target="http://t.co/RUyABugdq5" TargetMode="External"/><Relationship Id="rId2658" Type="http://schemas.openxmlformats.org/officeDocument/2006/relationships/hyperlink" Target="https://pbs.twimg.com/profile_banners/726757020154605572/1491226691" TargetMode="External"/><Relationship Id="rId3709" Type="http://schemas.openxmlformats.org/officeDocument/2006/relationships/hyperlink" Target="http://abs.twimg.com/images/themes/theme1/bg.png" TargetMode="External"/><Relationship Id="rId4080" Type="http://schemas.openxmlformats.org/officeDocument/2006/relationships/hyperlink" Target="http://abs.twimg.com/images/themes/theme1/bg.png" TargetMode="External"/><Relationship Id="rId1674" Type="http://schemas.openxmlformats.org/officeDocument/2006/relationships/hyperlink" Target="https://pbs.twimg.com/profile_banners/310821922/1362142067" TargetMode="External"/><Relationship Id="rId2725" Type="http://schemas.openxmlformats.org/officeDocument/2006/relationships/hyperlink" Target="https://pbs.twimg.com/profile_banners/109610849/1396998426" TargetMode="External"/><Relationship Id="rId5131" Type="http://schemas.openxmlformats.org/officeDocument/2006/relationships/hyperlink" Target="http://pbs.twimg.com/profile_images/744208352457203714/UHLsovEB_normal.jpg" TargetMode="External"/><Relationship Id="rId8287" Type="http://schemas.openxmlformats.org/officeDocument/2006/relationships/hyperlink" Target="https://twitter.com/lecafedugeek" TargetMode="External"/><Relationship Id="rId9338" Type="http://schemas.openxmlformats.org/officeDocument/2006/relationships/hyperlink" Target="https://twitter.com/qakywizacev" TargetMode="External"/><Relationship Id="rId1327" Type="http://schemas.openxmlformats.org/officeDocument/2006/relationships/hyperlink" Target="https://pbs.twimg.com/profile_banners/2447609886/1467587131" TargetMode="External"/><Relationship Id="rId1741" Type="http://schemas.openxmlformats.org/officeDocument/2006/relationships/hyperlink" Target="https://pbs.twimg.com/profile_banners/2475145163/1467748082" TargetMode="External"/><Relationship Id="rId4897" Type="http://schemas.openxmlformats.org/officeDocument/2006/relationships/hyperlink" Target="http://pbs.twimg.com/profile_images/1210143476/Sem_t_tulo_normal.png" TargetMode="External"/><Relationship Id="rId5948" Type="http://schemas.openxmlformats.org/officeDocument/2006/relationships/hyperlink" Target="http://pbs.twimg.com/profile_images/3698318791/9782c1371bfdd0730b36f5ff0b5b0e98_normal.jpeg" TargetMode="External"/><Relationship Id="rId8354" Type="http://schemas.openxmlformats.org/officeDocument/2006/relationships/hyperlink" Target="https://twitter.com/italiot" TargetMode="External"/><Relationship Id="rId9405" Type="http://schemas.openxmlformats.org/officeDocument/2006/relationships/hyperlink" Target="https://twitter.com/i5arb" TargetMode="External"/><Relationship Id="rId33" Type="http://schemas.openxmlformats.org/officeDocument/2006/relationships/hyperlink" Target="https://t.co/iAmnCabEjz" TargetMode="External"/><Relationship Id="rId3499" Type="http://schemas.openxmlformats.org/officeDocument/2006/relationships/hyperlink" Target="http://pbs.twimg.com/profile_background_images/469992820485279744/0Ly5fYGQ.jpeg" TargetMode="External"/><Relationship Id="rId7370" Type="http://schemas.openxmlformats.org/officeDocument/2006/relationships/hyperlink" Target="https://twitter.com/chaislngclouds" TargetMode="External"/><Relationship Id="rId8007" Type="http://schemas.openxmlformats.org/officeDocument/2006/relationships/hyperlink" Target="https://twitter.com/deucaroi" TargetMode="External"/><Relationship Id="rId8421" Type="http://schemas.openxmlformats.org/officeDocument/2006/relationships/hyperlink" Target="https://twitter.com/johnniefellix" TargetMode="External"/><Relationship Id="rId3566" Type="http://schemas.openxmlformats.org/officeDocument/2006/relationships/hyperlink" Target="http://pbs.twimg.com/profile_background_images/68223630/tdeyoutube.jpg" TargetMode="External"/><Relationship Id="rId4964" Type="http://schemas.openxmlformats.org/officeDocument/2006/relationships/hyperlink" Target="http://pbs.twimg.com/profile_images/678600801133182977/XB5Lu1P-_normal.jpg" TargetMode="External"/><Relationship Id="rId7023" Type="http://schemas.openxmlformats.org/officeDocument/2006/relationships/hyperlink" Target="http://pbs.twimg.com/profile_images/682195803260112896/TRQmbOlh_normal.jpg" TargetMode="External"/><Relationship Id="rId487" Type="http://schemas.openxmlformats.org/officeDocument/2006/relationships/hyperlink" Target="https://t.co/dTCqyob9dL" TargetMode="External"/><Relationship Id="rId2168" Type="http://schemas.openxmlformats.org/officeDocument/2006/relationships/hyperlink" Target="https://pbs.twimg.com/profile_banners/2778879867/1453757334" TargetMode="External"/><Relationship Id="rId3219" Type="http://schemas.openxmlformats.org/officeDocument/2006/relationships/hyperlink" Target="http://pbs.twimg.com/profile_background_images/818844362/badc2baafa8edadc55c41d1022d09f32.png" TargetMode="External"/><Relationship Id="rId3980" Type="http://schemas.openxmlformats.org/officeDocument/2006/relationships/hyperlink" Target="http://abs.twimg.com/images/themes/theme1/bg.png" TargetMode="External"/><Relationship Id="rId4617" Type="http://schemas.openxmlformats.org/officeDocument/2006/relationships/hyperlink" Target="http://pbs.twimg.com/profile_background_images/569632057/mu6dkm5ftzzpou0uo2uu.jpeg" TargetMode="External"/><Relationship Id="rId9195" Type="http://schemas.openxmlformats.org/officeDocument/2006/relationships/hyperlink" Target="https://twitter.com/galaxy_120" TargetMode="External"/><Relationship Id="rId1184" Type="http://schemas.openxmlformats.org/officeDocument/2006/relationships/hyperlink" Target="https://pbs.twimg.com/profile_banners/106340564/1448208347" TargetMode="External"/><Relationship Id="rId2582" Type="http://schemas.openxmlformats.org/officeDocument/2006/relationships/hyperlink" Target="https://pbs.twimg.com/profile_banners/1262620752/1438700257" TargetMode="External"/><Relationship Id="rId3633" Type="http://schemas.openxmlformats.org/officeDocument/2006/relationships/hyperlink" Target="http://abs.twimg.com/images/themes/theme14/bg.gif" TargetMode="External"/><Relationship Id="rId6789" Type="http://schemas.openxmlformats.org/officeDocument/2006/relationships/hyperlink" Target="http://pbs.twimg.com/profile_images/845955733946544128/289eCB_Q_normal.jpg" TargetMode="External"/><Relationship Id="rId554" Type="http://schemas.openxmlformats.org/officeDocument/2006/relationships/hyperlink" Target="http://t.co/NuJcLtCUwY" TargetMode="External"/><Relationship Id="rId2235" Type="http://schemas.openxmlformats.org/officeDocument/2006/relationships/hyperlink" Target="https://pbs.twimg.com/profile_banners/792691348134514688/1477827624" TargetMode="External"/><Relationship Id="rId3700" Type="http://schemas.openxmlformats.org/officeDocument/2006/relationships/hyperlink" Target="http://abs.twimg.com/images/themes/theme1/bg.png" TargetMode="External"/><Relationship Id="rId6856" Type="http://schemas.openxmlformats.org/officeDocument/2006/relationships/hyperlink" Target="http://pbs.twimg.com/profile_images/848022659178745857/ojlfokw2_normal.jpg" TargetMode="External"/><Relationship Id="rId7907" Type="http://schemas.openxmlformats.org/officeDocument/2006/relationships/hyperlink" Target="https://twitter.com/tiempodeeq" TargetMode="External"/><Relationship Id="rId9262" Type="http://schemas.openxmlformats.org/officeDocument/2006/relationships/hyperlink" Target="https://twitter.com/mab_authentique" TargetMode="External"/><Relationship Id="rId207" Type="http://schemas.openxmlformats.org/officeDocument/2006/relationships/hyperlink" Target="http://t.co/xmFY7LCNZg" TargetMode="External"/><Relationship Id="rId621" Type="http://schemas.openxmlformats.org/officeDocument/2006/relationships/hyperlink" Target="https://t.co/Jcx85ghZXb" TargetMode="External"/><Relationship Id="rId1251" Type="http://schemas.openxmlformats.org/officeDocument/2006/relationships/hyperlink" Target="https://pbs.twimg.com/profile_banners/1206873906/1386922271" TargetMode="External"/><Relationship Id="rId2302" Type="http://schemas.openxmlformats.org/officeDocument/2006/relationships/hyperlink" Target="https://pbs.twimg.com/profile_banners/173508428/1398298126" TargetMode="External"/><Relationship Id="rId5458" Type="http://schemas.openxmlformats.org/officeDocument/2006/relationships/hyperlink" Target="http://abs.twimg.com/sticky/default_profile_images/default_profile_normal.png" TargetMode="External"/><Relationship Id="rId5872" Type="http://schemas.openxmlformats.org/officeDocument/2006/relationships/hyperlink" Target="http://pbs.twimg.com/profile_images/841418065971666945/o5jnJ6eK_normal.jpg" TargetMode="External"/><Relationship Id="rId6509" Type="http://schemas.openxmlformats.org/officeDocument/2006/relationships/hyperlink" Target="http://pbs.twimg.com/profile_images/841356070203330560/z1kkC2vf_normal.jpg" TargetMode="External"/><Relationship Id="rId6923" Type="http://schemas.openxmlformats.org/officeDocument/2006/relationships/hyperlink" Target="http://pbs.twimg.com/profile_images/539986003587395584/5JylQsOk_normal.jpeg" TargetMode="External"/><Relationship Id="rId4474" Type="http://schemas.openxmlformats.org/officeDocument/2006/relationships/hyperlink" Target="http://abs.twimg.com/images/themes/theme16/bg.gif" TargetMode="External"/><Relationship Id="rId5525" Type="http://schemas.openxmlformats.org/officeDocument/2006/relationships/hyperlink" Target="http://pbs.twimg.com/profile_images/743267546590224388/Ew8YTWvO_normal.jpg" TargetMode="External"/><Relationship Id="rId3076" Type="http://schemas.openxmlformats.org/officeDocument/2006/relationships/hyperlink" Target="http://abs.twimg.com/images/themes/theme14/bg.gif" TargetMode="External"/><Relationship Id="rId3490" Type="http://schemas.openxmlformats.org/officeDocument/2006/relationships/hyperlink" Target="http://abs.twimg.com/images/themes/theme9/bg.gif" TargetMode="External"/><Relationship Id="rId4127" Type="http://schemas.openxmlformats.org/officeDocument/2006/relationships/hyperlink" Target="http://abs.twimg.com/images/themes/theme1/bg.png" TargetMode="External"/><Relationship Id="rId4541" Type="http://schemas.openxmlformats.org/officeDocument/2006/relationships/hyperlink" Target="http://abs.twimg.com/images/themes/theme1/bg.png" TargetMode="External"/><Relationship Id="rId7697" Type="http://schemas.openxmlformats.org/officeDocument/2006/relationships/hyperlink" Target="https://twitter.com/kevinredk" TargetMode="External"/><Relationship Id="rId2092" Type="http://schemas.openxmlformats.org/officeDocument/2006/relationships/hyperlink" Target="https://pbs.twimg.com/profile_banners/1319079452/1487882963" TargetMode="External"/><Relationship Id="rId3143" Type="http://schemas.openxmlformats.org/officeDocument/2006/relationships/hyperlink" Target="http://abs.twimg.com/images/themes/theme1/bg.png" TargetMode="External"/><Relationship Id="rId6299" Type="http://schemas.openxmlformats.org/officeDocument/2006/relationships/hyperlink" Target="http://pbs.twimg.com/profile_images/848329028130017280/b5rquUsE_normal.jpg" TargetMode="External"/><Relationship Id="rId8748" Type="http://schemas.openxmlformats.org/officeDocument/2006/relationships/hyperlink" Target="https://twitter.com/ennajjami" TargetMode="External"/><Relationship Id="rId7764" Type="http://schemas.openxmlformats.org/officeDocument/2006/relationships/hyperlink" Target="https://twitter.com/danferapple" TargetMode="External"/><Relationship Id="rId8815" Type="http://schemas.openxmlformats.org/officeDocument/2006/relationships/hyperlink" Target="https://twitter.com/extra__j" TargetMode="External"/><Relationship Id="rId131" Type="http://schemas.openxmlformats.org/officeDocument/2006/relationships/hyperlink" Target="https://t.co/WHyYwEyaW8" TargetMode="External"/><Relationship Id="rId3210" Type="http://schemas.openxmlformats.org/officeDocument/2006/relationships/hyperlink" Target="http://pbs.twimg.com/profile_background_images/578967703660072960/yHlV8CLn.jpeg" TargetMode="External"/><Relationship Id="rId6366" Type="http://schemas.openxmlformats.org/officeDocument/2006/relationships/hyperlink" Target="http://pbs.twimg.com/profile_images/754244598390751232/LSaRjVNd_normal.jpg" TargetMode="External"/><Relationship Id="rId6780" Type="http://schemas.openxmlformats.org/officeDocument/2006/relationships/hyperlink" Target="http://pbs.twimg.com/profile_images/3736726200/f7ca172af4f603886e0ce37c9ea6e7b7_normal.jpeg" TargetMode="External"/><Relationship Id="rId7417" Type="http://schemas.openxmlformats.org/officeDocument/2006/relationships/hyperlink" Target="https://twitter.com/lefermierfou13" TargetMode="External"/><Relationship Id="rId7831" Type="http://schemas.openxmlformats.org/officeDocument/2006/relationships/hyperlink" Target="https://twitter.com/mrjlwilliams" TargetMode="External"/><Relationship Id="rId2976" Type="http://schemas.openxmlformats.org/officeDocument/2006/relationships/hyperlink" Target="http://abs.twimg.com/images/themes/theme9/bg.gif" TargetMode="External"/><Relationship Id="rId5382" Type="http://schemas.openxmlformats.org/officeDocument/2006/relationships/hyperlink" Target="http://pbs.twimg.com/profile_images/3045711103/66e7176b788c7eb7546fa0fe65289443_normal.jpeg" TargetMode="External"/><Relationship Id="rId6019" Type="http://schemas.openxmlformats.org/officeDocument/2006/relationships/hyperlink" Target="http://pbs.twimg.com/profile_images/749739783925051393/xe08h4sx_normal.jpg" TargetMode="External"/><Relationship Id="rId6433" Type="http://schemas.openxmlformats.org/officeDocument/2006/relationships/hyperlink" Target="http://pbs.twimg.com/profile_images/494638188900544513/3xdx5MqN_normal.png" TargetMode="External"/><Relationship Id="rId948" Type="http://schemas.openxmlformats.org/officeDocument/2006/relationships/hyperlink" Target="http://t.co/1WP9FHG0fF" TargetMode="External"/><Relationship Id="rId1578" Type="http://schemas.openxmlformats.org/officeDocument/2006/relationships/hyperlink" Target="https://pbs.twimg.com/profile_banners/239136099/1488487954" TargetMode="External"/><Relationship Id="rId1992" Type="http://schemas.openxmlformats.org/officeDocument/2006/relationships/hyperlink" Target="https://pbs.twimg.com/profile_banners/4009562236/1491158428" TargetMode="External"/><Relationship Id="rId2629" Type="http://schemas.openxmlformats.org/officeDocument/2006/relationships/hyperlink" Target="https://pbs.twimg.com/profile_banners/3321578268/1488562046" TargetMode="External"/><Relationship Id="rId5035" Type="http://schemas.openxmlformats.org/officeDocument/2006/relationships/hyperlink" Target="http://pbs.twimg.com/profile_images/555433861203886080/zqsjUJrt_normal.jpeg" TargetMode="External"/><Relationship Id="rId6500" Type="http://schemas.openxmlformats.org/officeDocument/2006/relationships/hyperlink" Target="http://pbs.twimg.com/profile_images/610979440068308992/Gz4zYQhg_normal.jpg" TargetMode="External"/><Relationship Id="rId1645" Type="http://schemas.openxmlformats.org/officeDocument/2006/relationships/hyperlink" Target="https://pbs.twimg.com/profile_banners/3223788451/1487160775" TargetMode="External"/><Relationship Id="rId4051" Type="http://schemas.openxmlformats.org/officeDocument/2006/relationships/hyperlink" Target="http://abs.twimg.com/images/themes/theme2/bg.gif" TargetMode="External"/><Relationship Id="rId5102" Type="http://schemas.openxmlformats.org/officeDocument/2006/relationships/hyperlink" Target="http://pbs.twimg.com/profile_images/848570909526982656/fqBLPrKF_normal.jpg" TargetMode="External"/><Relationship Id="rId8258" Type="http://schemas.openxmlformats.org/officeDocument/2006/relationships/hyperlink" Target="https://twitter.com/fawzi12121" TargetMode="External"/><Relationship Id="rId8672" Type="http://schemas.openxmlformats.org/officeDocument/2006/relationships/hyperlink" Target="https://twitter.com/snow_good08" TargetMode="External"/><Relationship Id="rId9309" Type="http://schemas.openxmlformats.org/officeDocument/2006/relationships/hyperlink" Target="https://twitter.com/akemoi" TargetMode="External"/><Relationship Id="rId7274" Type="http://schemas.openxmlformats.org/officeDocument/2006/relationships/hyperlink" Target="https://twitter.com/lazaro74" TargetMode="External"/><Relationship Id="rId8325" Type="http://schemas.openxmlformats.org/officeDocument/2006/relationships/hyperlink" Target="https://twitter.com/lefevre_j" TargetMode="External"/><Relationship Id="rId1712" Type="http://schemas.openxmlformats.org/officeDocument/2006/relationships/hyperlink" Target="https://pbs.twimg.com/profile_banners/4827795331/1454025481" TargetMode="External"/><Relationship Id="rId4868" Type="http://schemas.openxmlformats.org/officeDocument/2006/relationships/hyperlink" Target="http://abs.twimg.com/images/themes/theme10/bg.gif" TargetMode="External"/><Relationship Id="rId5919" Type="http://schemas.openxmlformats.org/officeDocument/2006/relationships/hyperlink" Target="http://pbs.twimg.com/profile_images/847842605853429760/_ISOqgdt_normal.jpg" TargetMode="External"/><Relationship Id="rId6290" Type="http://schemas.openxmlformats.org/officeDocument/2006/relationships/hyperlink" Target="http://pbs.twimg.com/profile_images/834842101150052355/eBafcNni_normal.jpg" TargetMode="External"/><Relationship Id="rId3884" Type="http://schemas.openxmlformats.org/officeDocument/2006/relationships/hyperlink" Target="http://abs.twimg.com/images/themes/theme1/bg.png" TargetMode="External"/><Relationship Id="rId4935" Type="http://schemas.openxmlformats.org/officeDocument/2006/relationships/hyperlink" Target="http://pbs.twimg.com/profile_images/660189983886745600/19F9Gf9F_normal.png" TargetMode="External"/><Relationship Id="rId7341" Type="http://schemas.openxmlformats.org/officeDocument/2006/relationships/hyperlink" Target="https://twitter.com/sgranovskala" TargetMode="External"/><Relationship Id="rId9099" Type="http://schemas.openxmlformats.org/officeDocument/2006/relationships/hyperlink" Target="https://twitter.com/xavier83" TargetMode="External"/><Relationship Id="rId2486" Type="http://schemas.openxmlformats.org/officeDocument/2006/relationships/hyperlink" Target="https://pbs.twimg.com/profile_banners/720221595063554048/1460549829" TargetMode="External"/><Relationship Id="rId3537" Type="http://schemas.openxmlformats.org/officeDocument/2006/relationships/hyperlink" Target="http://pbs.twimg.com/profile_background_images/736732215/796c7d0c9fe873474588997e2e33a513.jpeg" TargetMode="External"/><Relationship Id="rId3951" Type="http://schemas.openxmlformats.org/officeDocument/2006/relationships/hyperlink" Target="http://pbs.twimg.com/profile_background_images/463793889074102272/tJHvbJL2.jpeg" TargetMode="External"/><Relationship Id="rId458" Type="http://schemas.openxmlformats.org/officeDocument/2006/relationships/hyperlink" Target="http://t.co/J4uzrp7Ewo" TargetMode="External"/><Relationship Id="rId872" Type="http://schemas.openxmlformats.org/officeDocument/2006/relationships/hyperlink" Target="http://t.co/sHipN55ru2" TargetMode="External"/><Relationship Id="rId1088" Type="http://schemas.openxmlformats.org/officeDocument/2006/relationships/hyperlink" Target="https://pbs.twimg.com/profile_banners/2475688127/1467594491" TargetMode="External"/><Relationship Id="rId2139" Type="http://schemas.openxmlformats.org/officeDocument/2006/relationships/hyperlink" Target="https://pbs.twimg.com/profile_banners/2483210853/1467589450" TargetMode="External"/><Relationship Id="rId2553" Type="http://schemas.openxmlformats.org/officeDocument/2006/relationships/hyperlink" Target="https://pbs.twimg.com/profile_banners/465908020/1472507365" TargetMode="External"/><Relationship Id="rId3604" Type="http://schemas.openxmlformats.org/officeDocument/2006/relationships/hyperlink" Target="http://abs.twimg.com/images/themes/theme1/bg.png" TargetMode="External"/><Relationship Id="rId6010" Type="http://schemas.openxmlformats.org/officeDocument/2006/relationships/hyperlink" Target="http://pbs.twimg.com/profile_images/811130428899790852/tBnpBs0W_normal.jpg" TargetMode="External"/><Relationship Id="rId9166" Type="http://schemas.openxmlformats.org/officeDocument/2006/relationships/hyperlink" Target="https://twitter.com/jinjjarevil" TargetMode="External"/><Relationship Id="rId525" Type="http://schemas.openxmlformats.org/officeDocument/2006/relationships/hyperlink" Target="https://t.co/P4b5ODzJNr" TargetMode="External"/><Relationship Id="rId1155" Type="http://schemas.openxmlformats.org/officeDocument/2006/relationships/hyperlink" Target="https://pbs.twimg.com/profile_banners/125122481/1398557177" TargetMode="External"/><Relationship Id="rId2206" Type="http://schemas.openxmlformats.org/officeDocument/2006/relationships/hyperlink" Target="https://pbs.twimg.com/profile_banners/1969960116/1416212204" TargetMode="External"/><Relationship Id="rId2620" Type="http://schemas.openxmlformats.org/officeDocument/2006/relationships/hyperlink" Target="https://pbs.twimg.com/profile_banners/14522520/1363079074" TargetMode="External"/><Relationship Id="rId5776" Type="http://schemas.openxmlformats.org/officeDocument/2006/relationships/hyperlink" Target="http://pbs.twimg.com/profile_images/378800000836352502/9e836d9ed61d46f0d24c58cd250f7381_normal.jpeg" TargetMode="External"/><Relationship Id="rId8182" Type="http://schemas.openxmlformats.org/officeDocument/2006/relationships/hyperlink" Target="https://twitter.com/juliastuebercom" TargetMode="External"/><Relationship Id="rId9233" Type="http://schemas.openxmlformats.org/officeDocument/2006/relationships/hyperlink" Target="https://twitter.com/willbnerd" TargetMode="External"/><Relationship Id="rId1222" Type="http://schemas.openxmlformats.org/officeDocument/2006/relationships/hyperlink" Target="https://pbs.twimg.com/profile_banners/260770608/1480610457" TargetMode="External"/><Relationship Id="rId4378" Type="http://schemas.openxmlformats.org/officeDocument/2006/relationships/hyperlink" Target="http://pbs.twimg.com/profile_background_images/378800000116745810/ccf33770643dd27b4bc85177fd86856c.jpeg" TargetMode="External"/><Relationship Id="rId5429" Type="http://schemas.openxmlformats.org/officeDocument/2006/relationships/hyperlink" Target="http://pbs.twimg.com/profile_images/2911581464/82cad31a04e6d3bd901251711b5228b6_normal.png" TargetMode="External"/><Relationship Id="rId6827" Type="http://schemas.openxmlformats.org/officeDocument/2006/relationships/hyperlink" Target="http://pbs.twimg.com/profile_images/848538369147777024/xAbtqUeE_normal.jpg" TargetMode="External"/><Relationship Id="rId9300" Type="http://schemas.openxmlformats.org/officeDocument/2006/relationships/hyperlink" Target="https://twitter.com/losangelessrh" TargetMode="External"/><Relationship Id="rId3394" Type="http://schemas.openxmlformats.org/officeDocument/2006/relationships/hyperlink" Target="http://abs.twimg.com/images/themes/theme1/bg.png" TargetMode="External"/><Relationship Id="rId4792" Type="http://schemas.openxmlformats.org/officeDocument/2006/relationships/hyperlink" Target="http://pbs.twimg.com/profile_background_images/724797667314782209/AxVIzxKA.jpg" TargetMode="External"/><Relationship Id="rId5843" Type="http://schemas.openxmlformats.org/officeDocument/2006/relationships/hyperlink" Target="http://pbs.twimg.com/profile_images/749735565713604608/iiQYpAal_normal.jpg" TargetMode="External"/><Relationship Id="rId8999" Type="http://schemas.openxmlformats.org/officeDocument/2006/relationships/hyperlink" Target="https://twitter.com/j_bruce899" TargetMode="External"/><Relationship Id="rId3047" Type="http://schemas.openxmlformats.org/officeDocument/2006/relationships/hyperlink" Target="http://abs.twimg.com/images/themes/theme14/bg.gif" TargetMode="External"/><Relationship Id="rId4445" Type="http://schemas.openxmlformats.org/officeDocument/2006/relationships/hyperlink" Target="http://pbs.twimg.com/profile_background_images/501101523967815681/WGI7imUv.jpeg" TargetMode="External"/><Relationship Id="rId5910" Type="http://schemas.openxmlformats.org/officeDocument/2006/relationships/hyperlink" Target="http://pbs.twimg.com/profile_images/790646966699032577/gl6-Nqn3_normal.jpg" TargetMode="External"/><Relationship Id="rId3461" Type="http://schemas.openxmlformats.org/officeDocument/2006/relationships/hyperlink" Target="http://abs.twimg.com/images/themes/theme17/bg.gif" TargetMode="External"/><Relationship Id="rId4512" Type="http://schemas.openxmlformats.org/officeDocument/2006/relationships/hyperlink" Target="http://abs.twimg.com/images/themes/theme1/bg.png" TargetMode="External"/><Relationship Id="rId7668" Type="http://schemas.openxmlformats.org/officeDocument/2006/relationships/hyperlink" Target="https://twitter.com/bombshelidecks" TargetMode="External"/><Relationship Id="rId8719" Type="http://schemas.openxmlformats.org/officeDocument/2006/relationships/hyperlink" Target="https://twitter.com/solohugow" TargetMode="External"/><Relationship Id="rId382" Type="http://schemas.openxmlformats.org/officeDocument/2006/relationships/hyperlink" Target="http://t.co/VtMx22O7Ey" TargetMode="External"/><Relationship Id="rId2063" Type="http://schemas.openxmlformats.org/officeDocument/2006/relationships/hyperlink" Target="https://pbs.twimg.com/profile_banners/756227513978793984/1469134103" TargetMode="External"/><Relationship Id="rId3114" Type="http://schemas.openxmlformats.org/officeDocument/2006/relationships/hyperlink" Target="http://abs.twimg.com/images/themes/theme1/bg.png" TargetMode="External"/><Relationship Id="rId6684" Type="http://schemas.openxmlformats.org/officeDocument/2006/relationships/hyperlink" Target="http://pbs.twimg.com/profile_images/539603349205553152/SHXgvOSB_normal.png" TargetMode="External"/><Relationship Id="rId7735" Type="http://schemas.openxmlformats.org/officeDocument/2006/relationships/hyperlink" Target="https://twitter.com/j_luis_13" TargetMode="External"/><Relationship Id="rId9090" Type="http://schemas.openxmlformats.org/officeDocument/2006/relationships/hyperlink" Target="https://twitter.com/thegabbieshow" TargetMode="External"/><Relationship Id="rId2130" Type="http://schemas.openxmlformats.org/officeDocument/2006/relationships/hyperlink" Target="https://pbs.twimg.com/profile_banners/2483984050/1467748103" TargetMode="External"/><Relationship Id="rId5286" Type="http://schemas.openxmlformats.org/officeDocument/2006/relationships/hyperlink" Target="http://pbs.twimg.com/profile_images/708628333727236096/Q2vsR4I0_normal.jpg" TargetMode="External"/><Relationship Id="rId6337" Type="http://schemas.openxmlformats.org/officeDocument/2006/relationships/hyperlink" Target="http://pbs.twimg.com/profile_images/837072473816461312/iOcQP1kS_normal.jpg" TargetMode="External"/><Relationship Id="rId6751" Type="http://schemas.openxmlformats.org/officeDocument/2006/relationships/hyperlink" Target="http://pbs.twimg.com/profile_images/842229426544877569/IusSlHRg_normal.jpg" TargetMode="External"/><Relationship Id="rId102" Type="http://schemas.openxmlformats.org/officeDocument/2006/relationships/hyperlink" Target="https://t.co/SGGVGtM5yO" TargetMode="External"/><Relationship Id="rId5353" Type="http://schemas.openxmlformats.org/officeDocument/2006/relationships/hyperlink" Target="http://pbs.twimg.com/profile_images/837691202346565632/RBaHxfKq_normal.jpg" TargetMode="External"/><Relationship Id="rId6404" Type="http://schemas.openxmlformats.org/officeDocument/2006/relationships/hyperlink" Target="http://pbs.twimg.com/profile_images/823155763724087296/7YXHXJA7_normal.jpg" TargetMode="External"/><Relationship Id="rId7802" Type="http://schemas.openxmlformats.org/officeDocument/2006/relationships/hyperlink" Target="https://twitter.com/iphone7review" TargetMode="External"/><Relationship Id="rId1896" Type="http://schemas.openxmlformats.org/officeDocument/2006/relationships/hyperlink" Target="https://pbs.twimg.com/profile_banners/432338363/1484757599" TargetMode="External"/><Relationship Id="rId2947" Type="http://schemas.openxmlformats.org/officeDocument/2006/relationships/hyperlink" Target="http://abs.twimg.com/images/themes/theme5/bg.gif" TargetMode="External"/><Relationship Id="rId5006" Type="http://schemas.openxmlformats.org/officeDocument/2006/relationships/hyperlink" Target="http://pbs.twimg.com/profile_images/662911985739276288/JOrxZLwb_normal.png" TargetMode="External"/><Relationship Id="rId919" Type="http://schemas.openxmlformats.org/officeDocument/2006/relationships/hyperlink" Target="http://t.co/GElPmOJH0G" TargetMode="External"/><Relationship Id="rId1549" Type="http://schemas.openxmlformats.org/officeDocument/2006/relationships/hyperlink" Target="https://pbs.twimg.com/profile_banners/536659667/1486873994" TargetMode="External"/><Relationship Id="rId1963" Type="http://schemas.openxmlformats.org/officeDocument/2006/relationships/hyperlink" Target="https://pbs.twimg.com/profile_banners/116693329/1433070288" TargetMode="External"/><Relationship Id="rId4022" Type="http://schemas.openxmlformats.org/officeDocument/2006/relationships/hyperlink" Target="http://abs.twimg.com/images/themes/theme10/bg.gif" TargetMode="External"/><Relationship Id="rId5420" Type="http://schemas.openxmlformats.org/officeDocument/2006/relationships/hyperlink" Target="http://abs.twimg.com/sticky/default_profile_images/default_profile_normal.png" TargetMode="External"/><Relationship Id="rId7178" Type="http://schemas.openxmlformats.org/officeDocument/2006/relationships/hyperlink" Target="https://twitter.com/marcusturibio" TargetMode="External"/><Relationship Id="rId8576" Type="http://schemas.openxmlformats.org/officeDocument/2006/relationships/hyperlink" Target="https://twitter.com/_thomas_moreau" TargetMode="External"/><Relationship Id="rId8990" Type="http://schemas.openxmlformats.org/officeDocument/2006/relationships/hyperlink" Target="https://twitter.com/raisingwhasians" TargetMode="External"/><Relationship Id="rId1616" Type="http://schemas.openxmlformats.org/officeDocument/2006/relationships/hyperlink" Target="https://pbs.twimg.com/profile_banners/2600167567/1491221806" TargetMode="External"/><Relationship Id="rId7592" Type="http://schemas.openxmlformats.org/officeDocument/2006/relationships/hyperlink" Target="https://twitter.com/max_deux" TargetMode="External"/><Relationship Id="rId8229" Type="http://schemas.openxmlformats.org/officeDocument/2006/relationships/hyperlink" Target="https://twitter.com/assonoumidia1" TargetMode="External"/><Relationship Id="rId8643" Type="http://schemas.openxmlformats.org/officeDocument/2006/relationships/hyperlink" Target="https://twitter.com/bts_twt" TargetMode="External"/><Relationship Id="rId3788" Type="http://schemas.openxmlformats.org/officeDocument/2006/relationships/hyperlink" Target="http://pbs.twimg.com/profile_background_images/444206521564426240/p0T0OEu-.jpeg" TargetMode="External"/><Relationship Id="rId4839" Type="http://schemas.openxmlformats.org/officeDocument/2006/relationships/hyperlink" Target="http://abs.twimg.com/images/themes/theme1/bg.png" TargetMode="External"/><Relationship Id="rId6194" Type="http://schemas.openxmlformats.org/officeDocument/2006/relationships/hyperlink" Target="http://pbs.twimg.com/profile_images/841018543474896900/zvs-m_zM_normal.jpg" TargetMode="External"/><Relationship Id="rId7245" Type="http://schemas.openxmlformats.org/officeDocument/2006/relationships/hyperlink" Target="https://twitter.com/christ0289" TargetMode="External"/><Relationship Id="rId8710" Type="http://schemas.openxmlformats.org/officeDocument/2006/relationships/hyperlink" Target="https://twitter.com/haitedire" TargetMode="External"/><Relationship Id="rId3855" Type="http://schemas.openxmlformats.org/officeDocument/2006/relationships/hyperlink" Target="http://abs.twimg.com/images/themes/theme4/bg.gif" TargetMode="External"/><Relationship Id="rId6261" Type="http://schemas.openxmlformats.org/officeDocument/2006/relationships/hyperlink" Target="http://pbs.twimg.com/profile_images/594594462057168896/YfV6rpnt_normal.jpg" TargetMode="External"/><Relationship Id="rId7312" Type="http://schemas.openxmlformats.org/officeDocument/2006/relationships/hyperlink" Target="https://twitter.com/kevinalessadro1" TargetMode="External"/><Relationship Id="rId776" Type="http://schemas.openxmlformats.org/officeDocument/2006/relationships/hyperlink" Target="http://t.co/UpCwlA5sqg" TargetMode="External"/><Relationship Id="rId2457" Type="http://schemas.openxmlformats.org/officeDocument/2006/relationships/hyperlink" Target="https://pbs.twimg.com/profile_banners/2628614957/1488395052" TargetMode="External"/><Relationship Id="rId3508" Type="http://schemas.openxmlformats.org/officeDocument/2006/relationships/hyperlink" Target="http://abs.twimg.com/images/themes/theme14/bg.gif" TargetMode="External"/><Relationship Id="rId4906" Type="http://schemas.openxmlformats.org/officeDocument/2006/relationships/hyperlink" Target="http://pbs.twimg.com/profile_images/514717246900281344/xNMqudOh_normal.png" TargetMode="External"/><Relationship Id="rId429" Type="http://schemas.openxmlformats.org/officeDocument/2006/relationships/hyperlink" Target="https://t.co/LnuyXfeL6V" TargetMode="External"/><Relationship Id="rId1059" Type="http://schemas.openxmlformats.org/officeDocument/2006/relationships/hyperlink" Target="https://pbs.twimg.com/profile_banners/794133037034377217/1478779891" TargetMode="External"/><Relationship Id="rId1473" Type="http://schemas.openxmlformats.org/officeDocument/2006/relationships/hyperlink" Target="https://pbs.twimg.com/profile_banners/632384293/1470248678" TargetMode="External"/><Relationship Id="rId2871" Type="http://schemas.openxmlformats.org/officeDocument/2006/relationships/hyperlink" Target="https://pbs.twimg.com/profile_banners/829972159133077504/1486715940" TargetMode="External"/><Relationship Id="rId3922" Type="http://schemas.openxmlformats.org/officeDocument/2006/relationships/hyperlink" Target="http://abs.twimg.com/images/themes/theme10/bg.gif" TargetMode="External"/><Relationship Id="rId8086" Type="http://schemas.openxmlformats.org/officeDocument/2006/relationships/hyperlink" Target="https://twitter.com/julien_theodet" TargetMode="External"/><Relationship Id="rId9137" Type="http://schemas.openxmlformats.org/officeDocument/2006/relationships/hyperlink" Target="https://twitter.com/mrbbh_j" TargetMode="External"/><Relationship Id="rId843" Type="http://schemas.openxmlformats.org/officeDocument/2006/relationships/hyperlink" Target="http://t.co/GrWSU9DhBf" TargetMode="External"/><Relationship Id="rId1126" Type="http://schemas.openxmlformats.org/officeDocument/2006/relationships/hyperlink" Target="https://pbs.twimg.com/profile_banners/2480307941/1467587952" TargetMode="External"/><Relationship Id="rId2524" Type="http://schemas.openxmlformats.org/officeDocument/2006/relationships/hyperlink" Target="https://pbs.twimg.com/profile_banners/60865209/1407167316" TargetMode="External"/><Relationship Id="rId8153" Type="http://schemas.openxmlformats.org/officeDocument/2006/relationships/hyperlink" Target="https://twitter.com/inookiii" TargetMode="External"/><Relationship Id="rId910" Type="http://schemas.openxmlformats.org/officeDocument/2006/relationships/hyperlink" Target="https://t.co/lkEdVC9Ney" TargetMode="External"/><Relationship Id="rId1540" Type="http://schemas.openxmlformats.org/officeDocument/2006/relationships/hyperlink" Target="https://pbs.twimg.com/profile_banners/2976124116/1490809744" TargetMode="External"/><Relationship Id="rId4696" Type="http://schemas.openxmlformats.org/officeDocument/2006/relationships/hyperlink" Target="http://pbs.twimg.com/profile_background_images/519111541107331074/CyZ2H86a.png" TargetMode="External"/><Relationship Id="rId5747" Type="http://schemas.openxmlformats.org/officeDocument/2006/relationships/hyperlink" Target="http://pbs.twimg.com/profile_images/764948471816257536/9NVABniu_normal.jpg" TargetMode="External"/><Relationship Id="rId9204" Type="http://schemas.openxmlformats.org/officeDocument/2006/relationships/hyperlink" Target="https://twitter.com/stiel" TargetMode="External"/><Relationship Id="rId3298" Type="http://schemas.openxmlformats.org/officeDocument/2006/relationships/hyperlink" Target="http://pbs.twimg.com/profile_background_images/628097524679749632/CzwSn-QJ.jpg" TargetMode="External"/><Relationship Id="rId4349" Type="http://schemas.openxmlformats.org/officeDocument/2006/relationships/hyperlink" Target="http://abs.twimg.com/images/themes/theme1/bg.png" TargetMode="External"/><Relationship Id="rId4763" Type="http://schemas.openxmlformats.org/officeDocument/2006/relationships/hyperlink" Target="http://pbs.twimg.com/profile_background_images/547711244996603904/KzJ0UZjj.jpeg" TargetMode="External"/><Relationship Id="rId5814" Type="http://schemas.openxmlformats.org/officeDocument/2006/relationships/hyperlink" Target="http://pbs.twimg.com/profile_images/801637338828812288/PmLlQw76_normal.jpg" TargetMode="External"/><Relationship Id="rId8220" Type="http://schemas.openxmlformats.org/officeDocument/2006/relationships/hyperlink" Target="https://twitter.com/huangnicandy" TargetMode="External"/><Relationship Id="rId3365" Type="http://schemas.openxmlformats.org/officeDocument/2006/relationships/hyperlink" Target="http://abs.twimg.com/images/themes/theme1/bg.png" TargetMode="External"/><Relationship Id="rId4416" Type="http://schemas.openxmlformats.org/officeDocument/2006/relationships/hyperlink" Target="http://abs.twimg.com/images/themes/theme1/bg.png" TargetMode="External"/><Relationship Id="rId4830" Type="http://schemas.openxmlformats.org/officeDocument/2006/relationships/hyperlink" Target="http://abs.twimg.com/images/themes/theme1/bg.png" TargetMode="External"/><Relationship Id="rId7986" Type="http://schemas.openxmlformats.org/officeDocument/2006/relationships/hyperlink" Target="https://twitter.com/igirukwayo_j" TargetMode="External"/><Relationship Id="rId286" Type="http://schemas.openxmlformats.org/officeDocument/2006/relationships/hyperlink" Target="https://t.co/qmqxhOY86O" TargetMode="External"/><Relationship Id="rId2381" Type="http://schemas.openxmlformats.org/officeDocument/2006/relationships/hyperlink" Target="https://pbs.twimg.com/profile_banners/967873903/1443030974" TargetMode="External"/><Relationship Id="rId3018" Type="http://schemas.openxmlformats.org/officeDocument/2006/relationships/hyperlink" Target="http://abs.twimg.com/images/themes/theme1/bg.png" TargetMode="External"/><Relationship Id="rId3432" Type="http://schemas.openxmlformats.org/officeDocument/2006/relationships/hyperlink" Target="http://abs.twimg.com/images/themes/theme1/bg.png" TargetMode="External"/><Relationship Id="rId6588" Type="http://schemas.openxmlformats.org/officeDocument/2006/relationships/hyperlink" Target="http://pbs.twimg.com/profile_images/378800000832486236/eac8a8fc755d15c76ccf653d018bb548_normal.jpeg" TargetMode="External"/><Relationship Id="rId7639" Type="http://schemas.openxmlformats.org/officeDocument/2006/relationships/hyperlink" Target="https://twitter.com/forzair" TargetMode="External"/><Relationship Id="rId353" Type="http://schemas.openxmlformats.org/officeDocument/2006/relationships/hyperlink" Target="http://t.co/0o6EShjPHC" TargetMode="External"/><Relationship Id="rId2034" Type="http://schemas.openxmlformats.org/officeDocument/2006/relationships/hyperlink" Target="https://pbs.twimg.com/profile_banners/4650526595/1485805461" TargetMode="External"/><Relationship Id="rId9061" Type="http://schemas.openxmlformats.org/officeDocument/2006/relationships/hyperlink" Target="https://twitter.com/j_rokos" TargetMode="External"/><Relationship Id="rId420" Type="http://schemas.openxmlformats.org/officeDocument/2006/relationships/hyperlink" Target="https://t.co/ftycohm0mk" TargetMode="External"/><Relationship Id="rId1050" Type="http://schemas.openxmlformats.org/officeDocument/2006/relationships/hyperlink" Target="https://pbs.twimg.com/profile_banners/794127480655384577/1478274290" TargetMode="External"/><Relationship Id="rId2101" Type="http://schemas.openxmlformats.org/officeDocument/2006/relationships/hyperlink" Target="https://pbs.twimg.com/profile_banners/2475086771/1471038241" TargetMode="External"/><Relationship Id="rId5257" Type="http://schemas.openxmlformats.org/officeDocument/2006/relationships/hyperlink" Target="http://pbs.twimg.com/profile_images/846448838432907264/Uu0L4cMF_normal.jpg" TargetMode="External"/><Relationship Id="rId6655" Type="http://schemas.openxmlformats.org/officeDocument/2006/relationships/hyperlink" Target="http://pbs.twimg.com/profile_images/685065674037837824/DQFAX-Hi_normal.jpg" TargetMode="External"/><Relationship Id="rId7706" Type="http://schemas.openxmlformats.org/officeDocument/2006/relationships/hyperlink" Target="https://twitter.com/normxsande" TargetMode="External"/><Relationship Id="rId5671" Type="http://schemas.openxmlformats.org/officeDocument/2006/relationships/hyperlink" Target="http://pbs.twimg.com/profile_images/756458420652347392/A9jW0Qiy_normal.jpg" TargetMode="External"/><Relationship Id="rId6308" Type="http://schemas.openxmlformats.org/officeDocument/2006/relationships/hyperlink" Target="http://pbs.twimg.com/profile_images/460896210/IMGP2142_crop_temp_normal.jpg" TargetMode="External"/><Relationship Id="rId6722" Type="http://schemas.openxmlformats.org/officeDocument/2006/relationships/hyperlink" Target="http://pbs.twimg.com/profile_images/712524098925170690/LGCa35c9_normal.jpg" TargetMode="External"/><Relationship Id="rId1867" Type="http://schemas.openxmlformats.org/officeDocument/2006/relationships/hyperlink" Target="https://pbs.twimg.com/profile_banners/1265055277/1446095440" TargetMode="External"/><Relationship Id="rId2918" Type="http://schemas.openxmlformats.org/officeDocument/2006/relationships/hyperlink" Target="https://pbs.twimg.com/profile_banners/2479644621/1466111682" TargetMode="External"/><Relationship Id="rId4273" Type="http://schemas.openxmlformats.org/officeDocument/2006/relationships/hyperlink" Target="http://abs.twimg.com/images/themes/theme1/bg.png" TargetMode="External"/><Relationship Id="rId5324" Type="http://schemas.openxmlformats.org/officeDocument/2006/relationships/hyperlink" Target="http://pbs.twimg.com/profile_images/763005649168977922/DL5edFjg_normal.jpg" TargetMode="External"/><Relationship Id="rId8894" Type="http://schemas.openxmlformats.org/officeDocument/2006/relationships/hyperlink" Target="https://twitter.com/hendoart" TargetMode="External"/><Relationship Id="rId1934" Type="http://schemas.openxmlformats.org/officeDocument/2006/relationships/hyperlink" Target="https://pbs.twimg.com/profile_banners/1438390482/1396265290" TargetMode="External"/><Relationship Id="rId4340" Type="http://schemas.openxmlformats.org/officeDocument/2006/relationships/hyperlink" Target="http://pbs.twimg.com/profile_background_images/693608042345152512/o_JbUSr1.jpg" TargetMode="External"/><Relationship Id="rId7496" Type="http://schemas.openxmlformats.org/officeDocument/2006/relationships/hyperlink" Target="https://twitter.com/robinlegameur" TargetMode="External"/><Relationship Id="rId8547" Type="http://schemas.openxmlformats.org/officeDocument/2006/relationships/hyperlink" Target="https://twitter.com/c_gllbs" TargetMode="External"/><Relationship Id="rId8961" Type="http://schemas.openxmlformats.org/officeDocument/2006/relationships/hyperlink" Target="https://twitter.com/qiantop" TargetMode="External"/><Relationship Id="rId6098" Type="http://schemas.openxmlformats.org/officeDocument/2006/relationships/hyperlink" Target="http://pbs.twimg.com/profile_images/1630941648/snake_4_normal.jpg" TargetMode="External"/><Relationship Id="rId7149" Type="http://schemas.openxmlformats.org/officeDocument/2006/relationships/hyperlink" Target="http://pbs.twimg.com/profile_images/846023951440629762/NhnLcXvX_normal.jpg" TargetMode="External"/><Relationship Id="rId7563" Type="http://schemas.openxmlformats.org/officeDocument/2006/relationships/hyperlink" Target="https://twitter.com/szlifestyle" TargetMode="External"/><Relationship Id="rId8614" Type="http://schemas.openxmlformats.org/officeDocument/2006/relationships/hyperlink" Target="https://twitter.com/sehuneyo" TargetMode="External"/><Relationship Id="rId6165" Type="http://schemas.openxmlformats.org/officeDocument/2006/relationships/hyperlink" Target="http://pbs.twimg.com/profile_images/831881197353512962/2HGJsVrh_normal.jpg" TargetMode="External"/><Relationship Id="rId7216" Type="http://schemas.openxmlformats.org/officeDocument/2006/relationships/hyperlink" Target="https://twitter.com/1davidclarke" TargetMode="External"/><Relationship Id="rId3759" Type="http://schemas.openxmlformats.org/officeDocument/2006/relationships/hyperlink" Target="http://abs.twimg.com/images/themes/theme15/bg.png" TargetMode="External"/><Relationship Id="rId5181" Type="http://schemas.openxmlformats.org/officeDocument/2006/relationships/hyperlink" Target="http://pbs.twimg.com/profile_images/822469804632088577/oE1YYtiA_normal.jpg" TargetMode="External"/><Relationship Id="rId6232" Type="http://schemas.openxmlformats.org/officeDocument/2006/relationships/hyperlink" Target="http://pbs.twimg.com/profile_images/2910238572/60a295f5b8b46d59ce66e4d0b8b99771_normal.png" TargetMode="External"/><Relationship Id="rId7630" Type="http://schemas.openxmlformats.org/officeDocument/2006/relationships/hyperlink" Target="https://twitter.com/sfr_sav" TargetMode="External"/><Relationship Id="rId9388" Type="http://schemas.openxmlformats.org/officeDocument/2006/relationships/hyperlink" Target="https://twitter.com/al3nood550" TargetMode="External"/><Relationship Id="rId2775" Type="http://schemas.openxmlformats.org/officeDocument/2006/relationships/hyperlink" Target="https://pbs.twimg.com/profile_banners/393962034/1445347193" TargetMode="External"/><Relationship Id="rId3826" Type="http://schemas.openxmlformats.org/officeDocument/2006/relationships/hyperlink" Target="http://pbs.twimg.com/profile_background_images/595230880018206721/jjNK34g9.jpg" TargetMode="External"/><Relationship Id="rId747" Type="http://schemas.openxmlformats.org/officeDocument/2006/relationships/hyperlink" Target="http://t.co/lZIhnVJnth" TargetMode="External"/><Relationship Id="rId1377" Type="http://schemas.openxmlformats.org/officeDocument/2006/relationships/hyperlink" Target="https://pbs.twimg.com/profile_banners/1401969055/1448658367" TargetMode="External"/><Relationship Id="rId1791" Type="http://schemas.openxmlformats.org/officeDocument/2006/relationships/hyperlink" Target="https://pbs.twimg.com/profile_banners/403333399/1465823948" TargetMode="External"/><Relationship Id="rId2428" Type="http://schemas.openxmlformats.org/officeDocument/2006/relationships/hyperlink" Target="https://pbs.twimg.com/profile_banners/2460832435/1421304901" TargetMode="External"/><Relationship Id="rId2842" Type="http://schemas.openxmlformats.org/officeDocument/2006/relationships/hyperlink" Target="https://pbs.twimg.com/profile_banners/792350635438006272/1489453175" TargetMode="External"/><Relationship Id="rId5998" Type="http://schemas.openxmlformats.org/officeDocument/2006/relationships/hyperlink" Target="http://pbs.twimg.com/profile_images/784305063820861441/YvRMMu9i_normal.jpg" TargetMode="External"/><Relationship Id="rId9455" Type="http://schemas.openxmlformats.org/officeDocument/2006/relationships/hyperlink" Target="https://twitter.com/j_jantha" TargetMode="External"/><Relationship Id="rId83" Type="http://schemas.openxmlformats.org/officeDocument/2006/relationships/hyperlink" Target="https://t.co/DXH6HJSVIX" TargetMode="External"/><Relationship Id="rId814" Type="http://schemas.openxmlformats.org/officeDocument/2006/relationships/hyperlink" Target="https://t.co/yE7ZTIAJw5" TargetMode="External"/><Relationship Id="rId1444" Type="http://schemas.openxmlformats.org/officeDocument/2006/relationships/hyperlink" Target="https://pbs.twimg.com/profile_banners/847247051158978562/1490919685" TargetMode="External"/><Relationship Id="rId8057" Type="http://schemas.openxmlformats.org/officeDocument/2006/relationships/hyperlink" Target="https://twitter.com/scepticgeek" TargetMode="External"/><Relationship Id="rId8471" Type="http://schemas.openxmlformats.org/officeDocument/2006/relationships/hyperlink" Target="https://twitter.com/3m411" TargetMode="External"/><Relationship Id="rId9108" Type="http://schemas.openxmlformats.org/officeDocument/2006/relationships/hyperlink" Target="https://twitter.com/iamzorajasmine" TargetMode="External"/><Relationship Id="rId1511" Type="http://schemas.openxmlformats.org/officeDocument/2006/relationships/hyperlink" Target="https://pbs.twimg.com/profile_banners/222018533/1356565456" TargetMode="External"/><Relationship Id="rId4667" Type="http://schemas.openxmlformats.org/officeDocument/2006/relationships/hyperlink" Target="http://abs.twimg.com/images/themes/theme1/bg.png" TargetMode="External"/><Relationship Id="rId5718" Type="http://schemas.openxmlformats.org/officeDocument/2006/relationships/hyperlink" Target="http://pbs.twimg.com/profile_images/743433137791864832/W9r_U9WW_normal.jpg" TargetMode="External"/><Relationship Id="rId7073" Type="http://schemas.openxmlformats.org/officeDocument/2006/relationships/hyperlink" Target="http://pbs.twimg.com/profile_images/811634039757086720/D0ChTGlD_normal.jpg" TargetMode="External"/><Relationship Id="rId8124" Type="http://schemas.openxmlformats.org/officeDocument/2006/relationships/hyperlink" Target="https://twitter.com/sarilindasarl" TargetMode="External"/><Relationship Id="rId3269" Type="http://schemas.openxmlformats.org/officeDocument/2006/relationships/hyperlink" Target="http://abs.twimg.com/images/themes/theme1/bg.png" TargetMode="External"/><Relationship Id="rId3683" Type="http://schemas.openxmlformats.org/officeDocument/2006/relationships/hyperlink" Target="http://pbs.twimg.com/profile_background_images/657334338309107712/DiworP79.jpg" TargetMode="External"/><Relationship Id="rId7140" Type="http://schemas.openxmlformats.org/officeDocument/2006/relationships/hyperlink" Target="http://pbs.twimg.com/profile_images/378800000061508066/1cf53328d8accff483c4af67d625742d_normal.jpeg" TargetMode="External"/><Relationship Id="rId2285" Type="http://schemas.openxmlformats.org/officeDocument/2006/relationships/hyperlink" Target="https://pbs.twimg.com/profile_banners/2216132737/1490658321" TargetMode="External"/><Relationship Id="rId3336" Type="http://schemas.openxmlformats.org/officeDocument/2006/relationships/hyperlink" Target="http://pbs.twimg.com/profile_background_images/627403054/h1v0nmhxoch6cyo63xca.jpeg" TargetMode="External"/><Relationship Id="rId4734" Type="http://schemas.openxmlformats.org/officeDocument/2006/relationships/hyperlink" Target="http://abs.twimg.com/images/themes/theme14/bg.gif" TargetMode="External"/><Relationship Id="rId257" Type="http://schemas.openxmlformats.org/officeDocument/2006/relationships/hyperlink" Target="http://t.co/CwyrqogRDZ" TargetMode="External"/><Relationship Id="rId3750" Type="http://schemas.openxmlformats.org/officeDocument/2006/relationships/hyperlink" Target="http://abs.twimg.com/images/themes/theme13/bg.gif" TargetMode="External"/><Relationship Id="rId4801" Type="http://schemas.openxmlformats.org/officeDocument/2006/relationships/hyperlink" Target="http://pbs.twimg.com/profile_background_images/249152452/IMAG0790.jpg" TargetMode="External"/><Relationship Id="rId7957" Type="http://schemas.openxmlformats.org/officeDocument/2006/relationships/hyperlink" Target="https://twitter.com/imabhishek_j" TargetMode="External"/><Relationship Id="rId671" Type="http://schemas.openxmlformats.org/officeDocument/2006/relationships/hyperlink" Target="http://t.co/URzwYM9gyM" TargetMode="External"/><Relationship Id="rId2352" Type="http://schemas.openxmlformats.org/officeDocument/2006/relationships/hyperlink" Target="https://pbs.twimg.com/profile_banners/371915097/1477960005" TargetMode="External"/><Relationship Id="rId3403" Type="http://schemas.openxmlformats.org/officeDocument/2006/relationships/hyperlink" Target="http://abs.twimg.com/images/themes/theme1/bg.png" TargetMode="External"/><Relationship Id="rId6559" Type="http://schemas.openxmlformats.org/officeDocument/2006/relationships/hyperlink" Target="http://pbs.twimg.com/profile_images/520302740694499328/ZROr0pmC_normal.jpeg" TargetMode="External"/><Relationship Id="rId6973" Type="http://schemas.openxmlformats.org/officeDocument/2006/relationships/hyperlink" Target="http://pbs.twimg.com/profile_images/847489779256250368/UfbYaOLp_normal.jpg" TargetMode="External"/><Relationship Id="rId324" Type="http://schemas.openxmlformats.org/officeDocument/2006/relationships/hyperlink" Target="https://t.co/dg4jnCkaQ6" TargetMode="External"/><Relationship Id="rId2005" Type="http://schemas.openxmlformats.org/officeDocument/2006/relationships/hyperlink" Target="https://pbs.twimg.com/profile_banners/3587171597/1441745023" TargetMode="External"/><Relationship Id="rId5575" Type="http://schemas.openxmlformats.org/officeDocument/2006/relationships/hyperlink" Target="http://pbs.twimg.com/profile_images/842712386381344769/TCP_LqtJ_normal.jpg" TargetMode="External"/><Relationship Id="rId6626" Type="http://schemas.openxmlformats.org/officeDocument/2006/relationships/hyperlink" Target="http://pbs.twimg.com/profile_images/847839477905203201/xoCSWqE9_normal.jpg" TargetMode="External"/><Relationship Id="rId9032" Type="http://schemas.openxmlformats.org/officeDocument/2006/relationships/hyperlink" Target="https://twitter.com/bricezele" TargetMode="External"/><Relationship Id="rId1021" Type="http://schemas.openxmlformats.org/officeDocument/2006/relationships/hyperlink" Target="http://t.co/t55ti4TjPa" TargetMode="External"/><Relationship Id="rId4177" Type="http://schemas.openxmlformats.org/officeDocument/2006/relationships/hyperlink" Target="http://pbs.twimg.com/profile_background_images/870730535/a3f6a6cacfee10fa1b83e6dcbd9d1158.png" TargetMode="External"/><Relationship Id="rId4591" Type="http://schemas.openxmlformats.org/officeDocument/2006/relationships/hyperlink" Target="http://pbs.twimg.com/profile_background_images/481675260773691392/TqtHRSuj.jpeg" TargetMode="External"/><Relationship Id="rId5228" Type="http://schemas.openxmlformats.org/officeDocument/2006/relationships/hyperlink" Target="http://pbs.twimg.com/profile_images/669930692130840578/K8_i6TbO_normal.jpg" TargetMode="External"/><Relationship Id="rId5642" Type="http://schemas.openxmlformats.org/officeDocument/2006/relationships/hyperlink" Target="http://pbs.twimg.com/profile_images/458864476146511872/ZycQfX7I_normal.jpeg" TargetMode="External"/><Relationship Id="rId8798" Type="http://schemas.openxmlformats.org/officeDocument/2006/relationships/hyperlink" Target="https://twitter.com/mar_uku" TargetMode="External"/><Relationship Id="rId3193" Type="http://schemas.openxmlformats.org/officeDocument/2006/relationships/hyperlink" Target="http://abs.twimg.com/images/themes/theme1/bg.png" TargetMode="External"/><Relationship Id="rId4244" Type="http://schemas.openxmlformats.org/officeDocument/2006/relationships/hyperlink" Target="http://abs.twimg.com/images/themes/theme9/bg.gif" TargetMode="External"/><Relationship Id="rId1838" Type="http://schemas.openxmlformats.org/officeDocument/2006/relationships/hyperlink" Target="https://pbs.twimg.com/profile_banners/2637545217/1445892876" TargetMode="External"/><Relationship Id="rId3260" Type="http://schemas.openxmlformats.org/officeDocument/2006/relationships/hyperlink" Target="http://abs.twimg.com/images/themes/theme1/bg.png" TargetMode="External"/><Relationship Id="rId4311" Type="http://schemas.openxmlformats.org/officeDocument/2006/relationships/hyperlink" Target="http://abs.twimg.com/images/themes/theme1/bg.png" TargetMode="External"/><Relationship Id="rId7467" Type="http://schemas.openxmlformats.org/officeDocument/2006/relationships/hyperlink" Target="https://twitter.com/funnydread" TargetMode="External"/><Relationship Id="rId8865" Type="http://schemas.openxmlformats.org/officeDocument/2006/relationships/hyperlink" Target="https://twitter.com/mygadgetseden" TargetMode="External"/><Relationship Id="rId181" Type="http://schemas.openxmlformats.org/officeDocument/2006/relationships/hyperlink" Target="https://t.co/tpEYanpIo1" TargetMode="External"/><Relationship Id="rId1905" Type="http://schemas.openxmlformats.org/officeDocument/2006/relationships/hyperlink" Target="https://pbs.twimg.com/profile_banners/725058389588467712/1464720223" TargetMode="External"/><Relationship Id="rId6069" Type="http://schemas.openxmlformats.org/officeDocument/2006/relationships/hyperlink" Target="http://pbs.twimg.com/profile_images/273475847/Sharon_head_shot_normal.jpg" TargetMode="External"/><Relationship Id="rId7881" Type="http://schemas.openxmlformats.org/officeDocument/2006/relationships/hyperlink" Target="https://twitter.com/aguynamednam" TargetMode="External"/><Relationship Id="rId8518" Type="http://schemas.openxmlformats.org/officeDocument/2006/relationships/hyperlink" Target="https://twitter.com/wbuzzer" TargetMode="External"/><Relationship Id="rId8932" Type="http://schemas.openxmlformats.org/officeDocument/2006/relationships/hyperlink" Target="https://twitter.com/neverstopbball" TargetMode="External"/><Relationship Id="rId5085" Type="http://schemas.openxmlformats.org/officeDocument/2006/relationships/hyperlink" Target="http://pbs.twimg.com/profile_images/763023213714550784/uAy4XysU_normal.jpg" TargetMode="External"/><Relationship Id="rId6483" Type="http://schemas.openxmlformats.org/officeDocument/2006/relationships/hyperlink" Target="http://pbs.twimg.com/profile_images/626354102126178304/hMv_M6RU_normal.jpg" TargetMode="External"/><Relationship Id="rId7534" Type="http://schemas.openxmlformats.org/officeDocument/2006/relationships/hyperlink" Target="https://twitter.com/lalignedefree" TargetMode="External"/><Relationship Id="rId998" Type="http://schemas.openxmlformats.org/officeDocument/2006/relationships/hyperlink" Target="https://t.co/KsjCUV7G03" TargetMode="External"/><Relationship Id="rId2679" Type="http://schemas.openxmlformats.org/officeDocument/2006/relationships/hyperlink" Target="https://pbs.twimg.com/profile_banners/701521750308290560/1479243184" TargetMode="External"/><Relationship Id="rId6136" Type="http://schemas.openxmlformats.org/officeDocument/2006/relationships/hyperlink" Target="http://pbs.twimg.com/profile_images/764215878724493313/IksoMzV-_normal.jpg" TargetMode="External"/><Relationship Id="rId6550" Type="http://schemas.openxmlformats.org/officeDocument/2006/relationships/hyperlink" Target="http://pbs.twimg.com/profile_images/634912561717088258/1CC7Z2OY_normal.png" TargetMode="External"/><Relationship Id="rId7601" Type="http://schemas.openxmlformats.org/officeDocument/2006/relationships/hyperlink" Target="https://twitter.com/celsoeibarra" TargetMode="External"/><Relationship Id="rId1695" Type="http://schemas.openxmlformats.org/officeDocument/2006/relationships/hyperlink" Target="https://pbs.twimg.com/profile_banners/616917857/1463959554" TargetMode="External"/><Relationship Id="rId2746" Type="http://schemas.openxmlformats.org/officeDocument/2006/relationships/hyperlink" Target="https://pbs.twimg.com/profile_banners/619211086/1472498452" TargetMode="External"/><Relationship Id="rId5152" Type="http://schemas.openxmlformats.org/officeDocument/2006/relationships/hyperlink" Target="http://abs.twimg.com/sticky/default_profile_images/default_profile_normal.png" TargetMode="External"/><Relationship Id="rId6203" Type="http://schemas.openxmlformats.org/officeDocument/2006/relationships/hyperlink" Target="http://pbs.twimg.com/profile_images/769827799490101248/sgVxgotO_normal.jpg" TargetMode="External"/><Relationship Id="rId9359" Type="http://schemas.openxmlformats.org/officeDocument/2006/relationships/hyperlink" Target="https://twitter.com/alsharalfysl" TargetMode="External"/><Relationship Id="rId718" Type="http://schemas.openxmlformats.org/officeDocument/2006/relationships/hyperlink" Target="https://t.co/LUz0lAnfMg" TargetMode="External"/><Relationship Id="rId1348" Type="http://schemas.openxmlformats.org/officeDocument/2006/relationships/hyperlink" Target="https://pbs.twimg.com/profile_banners/56644360/1416923201" TargetMode="External"/><Relationship Id="rId1762" Type="http://schemas.openxmlformats.org/officeDocument/2006/relationships/hyperlink" Target="https://pbs.twimg.com/profile_banners/2482983838/1467587736" TargetMode="External"/><Relationship Id="rId8375" Type="http://schemas.openxmlformats.org/officeDocument/2006/relationships/hyperlink" Target="https://twitter.com/inesquinterog" TargetMode="External"/><Relationship Id="rId9426" Type="http://schemas.openxmlformats.org/officeDocument/2006/relationships/hyperlink" Target="https://twitter.com/tripble_j" TargetMode="External"/><Relationship Id="rId1415" Type="http://schemas.openxmlformats.org/officeDocument/2006/relationships/hyperlink" Target="https://pbs.twimg.com/profile_banners/374756625/1490914865" TargetMode="External"/><Relationship Id="rId2813" Type="http://schemas.openxmlformats.org/officeDocument/2006/relationships/hyperlink" Target="https://pbs.twimg.com/profile_banners/2909471817/1482530712" TargetMode="External"/><Relationship Id="rId5969" Type="http://schemas.openxmlformats.org/officeDocument/2006/relationships/hyperlink" Target="http://pbs.twimg.com/profile_images/378800000648895504/9250060ce2a851359ec0b4d23b92a3b2_normal.jpeg" TargetMode="External"/><Relationship Id="rId7391" Type="http://schemas.openxmlformats.org/officeDocument/2006/relationships/hyperlink" Target="https://twitter.com/nuevalor" TargetMode="External"/><Relationship Id="rId8028" Type="http://schemas.openxmlformats.org/officeDocument/2006/relationships/hyperlink" Target="https://twitter.com/vestacyyyy517" TargetMode="External"/><Relationship Id="rId8442" Type="http://schemas.openxmlformats.org/officeDocument/2006/relationships/hyperlink" Target="https://twitter.com/nintendoblog5" TargetMode="External"/><Relationship Id="rId54" Type="http://schemas.openxmlformats.org/officeDocument/2006/relationships/hyperlink" Target="https://t.co/LPmK5Zr0tK" TargetMode="External"/><Relationship Id="rId4985" Type="http://schemas.openxmlformats.org/officeDocument/2006/relationships/hyperlink" Target="http://pbs.twimg.com/profile_images/831527765564411905/fvb_TKLj_normal.jpg" TargetMode="External"/><Relationship Id="rId7044" Type="http://schemas.openxmlformats.org/officeDocument/2006/relationships/hyperlink" Target="http://pbs.twimg.com/profile_images/816133849025392645/tihZ57zC_normal.jpg" TargetMode="External"/><Relationship Id="rId2189" Type="http://schemas.openxmlformats.org/officeDocument/2006/relationships/hyperlink" Target="https://pbs.twimg.com/profile_banners/1969605690/1416216493" TargetMode="External"/><Relationship Id="rId3587" Type="http://schemas.openxmlformats.org/officeDocument/2006/relationships/hyperlink" Target="http://abs.twimg.com/images/themes/theme1/bg.png" TargetMode="External"/><Relationship Id="rId4638" Type="http://schemas.openxmlformats.org/officeDocument/2006/relationships/hyperlink" Target="http://abs.twimg.com/images/themes/theme1/bg.png" TargetMode="External"/><Relationship Id="rId6060" Type="http://schemas.openxmlformats.org/officeDocument/2006/relationships/hyperlink" Target="http://pbs.twimg.com/profile_images/707597850625052677/JKfG0kVX_normal.jpg" TargetMode="External"/><Relationship Id="rId3654" Type="http://schemas.openxmlformats.org/officeDocument/2006/relationships/hyperlink" Target="http://abs.twimg.com/images/themes/theme5/bg.gif" TargetMode="External"/><Relationship Id="rId4705" Type="http://schemas.openxmlformats.org/officeDocument/2006/relationships/hyperlink" Target="http://abs.twimg.com/images/themes/theme1/bg.png" TargetMode="External"/><Relationship Id="rId7111" Type="http://schemas.openxmlformats.org/officeDocument/2006/relationships/hyperlink" Target="http://pbs.twimg.com/profile_images/493250181081481217/3HyminA__normal.jpeg" TargetMode="External"/><Relationship Id="rId575" Type="http://schemas.openxmlformats.org/officeDocument/2006/relationships/hyperlink" Target="https://t.co/o9Bl7INEux" TargetMode="External"/><Relationship Id="rId2256" Type="http://schemas.openxmlformats.org/officeDocument/2006/relationships/hyperlink" Target="https://pbs.twimg.com/profile_banners/1425576200/1429977886" TargetMode="External"/><Relationship Id="rId2670" Type="http://schemas.openxmlformats.org/officeDocument/2006/relationships/hyperlink" Target="https://pbs.twimg.com/profile_banners/120118721/1393369482" TargetMode="External"/><Relationship Id="rId3307" Type="http://schemas.openxmlformats.org/officeDocument/2006/relationships/hyperlink" Target="http://pbs.twimg.com/profile_background_images/593880603377803264/2MEtNqxT.jpg" TargetMode="External"/><Relationship Id="rId3721" Type="http://schemas.openxmlformats.org/officeDocument/2006/relationships/hyperlink" Target="http://abs.twimg.com/images/themes/theme1/bg.png" TargetMode="External"/><Relationship Id="rId6877" Type="http://schemas.openxmlformats.org/officeDocument/2006/relationships/hyperlink" Target="http://pbs.twimg.com/profile_images/847105087684042754/YzYekzTj_normal.jpg" TargetMode="External"/><Relationship Id="rId7928" Type="http://schemas.openxmlformats.org/officeDocument/2006/relationships/hyperlink" Target="https://twitter.com/iphoneeden" TargetMode="External"/><Relationship Id="rId9283" Type="http://schemas.openxmlformats.org/officeDocument/2006/relationships/hyperlink" Target="https://twitter.com/katyarap" TargetMode="External"/><Relationship Id="rId228" Type="http://schemas.openxmlformats.org/officeDocument/2006/relationships/hyperlink" Target="https://t.co/sGvpauAYVl" TargetMode="External"/><Relationship Id="rId642" Type="http://schemas.openxmlformats.org/officeDocument/2006/relationships/hyperlink" Target="http://t.co/vNxcu4NjGQ" TargetMode="External"/><Relationship Id="rId1272" Type="http://schemas.openxmlformats.org/officeDocument/2006/relationships/hyperlink" Target="https://pbs.twimg.com/profile_banners/2718065629/1439319212" TargetMode="External"/><Relationship Id="rId2323" Type="http://schemas.openxmlformats.org/officeDocument/2006/relationships/hyperlink" Target="https://pbs.twimg.com/profile_banners/14861285/1399010969" TargetMode="External"/><Relationship Id="rId5479" Type="http://schemas.openxmlformats.org/officeDocument/2006/relationships/hyperlink" Target="http://pbs.twimg.com/profile_images/422824501923942401/K4_EU6k5_normal.jpeg" TargetMode="External"/><Relationship Id="rId5893" Type="http://schemas.openxmlformats.org/officeDocument/2006/relationships/hyperlink" Target="http://pbs.twimg.com/profile_images/840862177754042368/BmOkzDMM_normal.jpg" TargetMode="External"/><Relationship Id="rId9350" Type="http://schemas.openxmlformats.org/officeDocument/2006/relationships/hyperlink" Target="https://twitter.com/ishoq5" TargetMode="External"/><Relationship Id="rId4495" Type="http://schemas.openxmlformats.org/officeDocument/2006/relationships/hyperlink" Target="http://pbs.twimg.com/profile_background_images/858197095/c384c3f52120d5ebca0067dea0873db1.gif" TargetMode="External"/><Relationship Id="rId5546" Type="http://schemas.openxmlformats.org/officeDocument/2006/relationships/hyperlink" Target="http://pbs.twimg.com/profile_images/734521918129381376/rCcg3_Ni_normal.jpg" TargetMode="External"/><Relationship Id="rId6944" Type="http://schemas.openxmlformats.org/officeDocument/2006/relationships/hyperlink" Target="http://pbs.twimg.com/profile_images/554607518035349504/x7E_Pa10_normal.jpeg" TargetMode="External"/><Relationship Id="rId9003" Type="http://schemas.openxmlformats.org/officeDocument/2006/relationships/hyperlink" Target="https://twitter.com/googrossacc" TargetMode="External"/><Relationship Id="rId3097" Type="http://schemas.openxmlformats.org/officeDocument/2006/relationships/hyperlink" Target="http://pbs.twimg.com/profile_background_images/813343124/bc295b271751dd0dc7a54c204682a121.png" TargetMode="External"/><Relationship Id="rId4148" Type="http://schemas.openxmlformats.org/officeDocument/2006/relationships/hyperlink" Target="http://abs.twimg.com/images/themes/theme1/bg.png" TargetMode="External"/><Relationship Id="rId5960" Type="http://schemas.openxmlformats.org/officeDocument/2006/relationships/hyperlink" Target="http://pbs.twimg.com/profile_images/832750716208820224/_SkAwrI__normal.jpg" TargetMode="External"/><Relationship Id="rId3164" Type="http://schemas.openxmlformats.org/officeDocument/2006/relationships/hyperlink" Target="http://abs.twimg.com/images/themes/theme15/bg.png" TargetMode="External"/><Relationship Id="rId4562" Type="http://schemas.openxmlformats.org/officeDocument/2006/relationships/hyperlink" Target="http://abs.twimg.com/images/themes/theme1/bg.png" TargetMode="External"/><Relationship Id="rId5613" Type="http://schemas.openxmlformats.org/officeDocument/2006/relationships/hyperlink" Target="http://pbs.twimg.com/profile_images/816825262146891778/9KBoIJPT_normal.jpg" TargetMode="External"/><Relationship Id="rId8769" Type="http://schemas.openxmlformats.org/officeDocument/2006/relationships/hyperlink" Target="https://twitter.com/biankaa_ohin" TargetMode="External"/><Relationship Id="rId1809" Type="http://schemas.openxmlformats.org/officeDocument/2006/relationships/hyperlink" Target="https://pbs.twimg.com/profile_banners/614969325/1468012597" TargetMode="External"/><Relationship Id="rId4215" Type="http://schemas.openxmlformats.org/officeDocument/2006/relationships/hyperlink" Target="http://abs.twimg.com/images/themes/theme1/bg.png" TargetMode="External"/><Relationship Id="rId7785" Type="http://schemas.openxmlformats.org/officeDocument/2006/relationships/hyperlink" Target="https://twitter.com/deboigrezzyut" TargetMode="External"/><Relationship Id="rId8836" Type="http://schemas.openxmlformats.org/officeDocument/2006/relationships/hyperlink" Target="https://twitter.com/warriorblog1" TargetMode="External"/><Relationship Id="rId2180" Type="http://schemas.openxmlformats.org/officeDocument/2006/relationships/hyperlink" Target="https://pbs.twimg.com/profile_banners/2298403772/1483088398" TargetMode="External"/><Relationship Id="rId3231" Type="http://schemas.openxmlformats.org/officeDocument/2006/relationships/hyperlink" Target="http://abs.twimg.com/images/themes/theme1/bg.png" TargetMode="External"/><Relationship Id="rId6387" Type="http://schemas.openxmlformats.org/officeDocument/2006/relationships/hyperlink" Target="http://pbs.twimg.com/profile_images/713023725252292608/Qxy0bi8g_normal.jpg" TargetMode="External"/><Relationship Id="rId7438" Type="http://schemas.openxmlformats.org/officeDocument/2006/relationships/hyperlink" Target="https://twitter.com/david55steve" TargetMode="External"/><Relationship Id="rId7852" Type="http://schemas.openxmlformats.org/officeDocument/2006/relationships/hyperlink" Target="https://twitter.com/tvrrra" TargetMode="External"/><Relationship Id="rId8903" Type="http://schemas.openxmlformats.org/officeDocument/2006/relationships/hyperlink" Target="https://twitter.com/j" TargetMode="External"/><Relationship Id="rId152" Type="http://schemas.openxmlformats.org/officeDocument/2006/relationships/hyperlink" Target="https://t.co/fO1vV2iRei" TargetMode="External"/><Relationship Id="rId2997" Type="http://schemas.openxmlformats.org/officeDocument/2006/relationships/hyperlink" Target="http://pbs.twimg.com/profile_background_images/580482759/images.jpg" TargetMode="External"/><Relationship Id="rId6454" Type="http://schemas.openxmlformats.org/officeDocument/2006/relationships/hyperlink" Target="http://pbs.twimg.com/profile_images/678497305499070468/8y-LRhtp_normal.png" TargetMode="External"/><Relationship Id="rId7505" Type="http://schemas.openxmlformats.org/officeDocument/2006/relationships/hyperlink" Target="https://twitter.com/flawlessnlkkib" TargetMode="External"/><Relationship Id="rId969" Type="http://schemas.openxmlformats.org/officeDocument/2006/relationships/hyperlink" Target="http://t.co/i6GCXG4NzK" TargetMode="External"/><Relationship Id="rId1599" Type="http://schemas.openxmlformats.org/officeDocument/2006/relationships/hyperlink" Target="https://pbs.twimg.com/profile_banners/476208562/1467831703" TargetMode="External"/><Relationship Id="rId5056" Type="http://schemas.openxmlformats.org/officeDocument/2006/relationships/hyperlink" Target="http://pbs.twimg.com/profile_images/646775973120110592/SDv087Ne_normal.jpg" TargetMode="External"/><Relationship Id="rId5470" Type="http://schemas.openxmlformats.org/officeDocument/2006/relationships/hyperlink" Target="http://abs.twimg.com/sticky/default_profile_images/default_profile_normal.png" TargetMode="External"/><Relationship Id="rId6107" Type="http://schemas.openxmlformats.org/officeDocument/2006/relationships/hyperlink" Target="http://pbs.twimg.com/profile_images/845776675715604483/TU5rA3e7_normal.jpg" TargetMode="External"/><Relationship Id="rId6521" Type="http://schemas.openxmlformats.org/officeDocument/2006/relationships/hyperlink" Target="http://pbs.twimg.com/profile_images/810665946029375489/6YbJBL8J_normal.jpg" TargetMode="External"/><Relationship Id="rId4072" Type="http://schemas.openxmlformats.org/officeDocument/2006/relationships/hyperlink" Target="http://abs.twimg.com/images/themes/theme4/bg.gif" TargetMode="External"/><Relationship Id="rId5123" Type="http://schemas.openxmlformats.org/officeDocument/2006/relationships/hyperlink" Target="http://pbs.twimg.com/profile_images/846768820719140864/GsBBzpM5_normal.jpg" TargetMode="External"/><Relationship Id="rId8279" Type="http://schemas.openxmlformats.org/officeDocument/2006/relationships/hyperlink" Target="https://twitter.com/vogelbenjamin" TargetMode="External"/><Relationship Id="rId1666" Type="http://schemas.openxmlformats.org/officeDocument/2006/relationships/hyperlink" Target="https://pbs.twimg.com/profile_banners/852943843/1357982939" TargetMode="External"/><Relationship Id="rId2717" Type="http://schemas.openxmlformats.org/officeDocument/2006/relationships/hyperlink" Target="https://pbs.twimg.com/profile_banners/825452429705674752/1485639221" TargetMode="External"/><Relationship Id="rId7295" Type="http://schemas.openxmlformats.org/officeDocument/2006/relationships/hyperlink" Target="https://twitter.com/ket_tec1" TargetMode="External"/><Relationship Id="rId8693" Type="http://schemas.openxmlformats.org/officeDocument/2006/relationships/hyperlink" Target="https://twitter.com/j_huina" TargetMode="External"/><Relationship Id="rId1319" Type="http://schemas.openxmlformats.org/officeDocument/2006/relationships/hyperlink" Target="https://pbs.twimg.com/profile_banners/23255992/1485560151" TargetMode="External"/><Relationship Id="rId1733" Type="http://schemas.openxmlformats.org/officeDocument/2006/relationships/hyperlink" Target="https://pbs.twimg.com/profile_banners/615739754/1466083266" TargetMode="External"/><Relationship Id="rId4889" Type="http://schemas.openxmlformats.org/officeDocument/2006/relationships/hyperlink" Target="http://abs.twimg.com/images/themes/theme14/bg.gif" TargetMode="External"/><Relationship Id="rId8346" Type="http://schemas.openxmlformats.org/officeDocument/2006/relationships/hyperlink" Target="https://twitter.com/auray0rk" TargetMode="External"/><Relationship Id="rId8760" Type="http://schemas.openxmlformats.org/officeDocument/2006/relationships/hyperlink" Target="https://twitter.com/vincent_76300" TargetMode="External"/><Relationship Id="rId25" Type="http://schemas.openxmlformats.org/officeDocument/2006/relationships/hyperlink" Target="http://t.co/iOa7eofoOT" TargetMode="External"/><Relationship Id="rId1800" Type="http://schemas.openxmlformats.org/officeDocument/2006/relationships/hyperlink" Target="https://pbs.twimg.com/profile_banners/26595392/1352799286" TargetMode="External"/><Relationship Id="rId4956" Type="http://schemas.openxmlformats.org/officeDocument/2006/relationships/hyperlink" Target="http://pbs.twimg.com/profile_images/749771735529058305/UUU26sl8_normal.jpg" TargetMode="External"/><Relationship Id="rId7362" Type="http://schemas.openxmlformats.org/officeDocument/2006/relationships/hyperlink" Target="https://twitter.com/franrivass" TargetMode="External"/><Relationship Id="rId8413" Type="http://schemas.openxmlformats.org/officeDocument/2006/relationships/hyperlink" Target="https://twitter.com/semayamaya5" TargetMode="External"/><Relationship Id="rId3558" Type="http://schemas.openxmlformats.org/officeDocument/2006/relationships/hyperlink" Target="http://abs.twimg.com/images/themes/theme10/bg.gif" TargetMode="External"/><Relationship Id="rId3972" Type="http://schemas.openxmlformats.org/officeDocument/2006/relationships/hyperlink" Target="http://abs.twimg.com/images/themes/theme1/bg.png" TargetMode="External"/><Relationship Id="rId4609" Type="http://schemas.openxmlformats.org/officeDocument/2006/relationships/hyperlink" Target="http://pbs.twimg.com/profile_background_images/428427353/mini-qwertee.png" TargetMode="External"/><Relationship Id="rId7015" Type="http://schemas.openxmlformats.org/officeDocument/2006/relationships/hyperlink" Target="http://pbs.twimg.com/profile_images/823290031758417921/0l9_NqEY_normal.jpg" TargetMode="External"/><Relationship Id="rId479" Type="http://schemas.openxmlformats.org/officeDocument/2006/relationships/hyperlink" Target="https://t.co/1e8KtMaYdk" TargetMode="External"/><Relationship Id="rId893" Type="http://schemas.openxmlformats.org/officeDocument/2006/relationships/hyperlink" Target="https://t.co/SdzgcTS2Tb" TargetMode="External"/><Relationship Id="rId2574" Type="http://schemas.openxmlformats.org/officeDocument/2006/relationships/hyperlink" Target="https://pbs.twimg.com/profile_banners/4847246475/1491127059" TargetMode="External"/><Relationship Id="rId3625" Type="http://schemas.openxmlformats.org/officeDocument/2006/relationships/hyperlink" Target="http://pbs.twimg.com/profile_background_images/761793415/fca5fa94aaa8d6a247d981b9b6328a5f.jpeg" TargetMode="External"/><Relationship Id="rId6031" Type="http://schemas.openxmlformats.org/officeDocument/2006/relationships/hyperlink" Target="http://pbs.twimg.com/profile_images/2244580221/547908_383750131675460_100001214291038_1153131_1851933114_n-1_normal.jpg" TargetMode="External"/><Relationship Id="rId9187" Type="http://schemas.openxmlformats.org/officeDocument/2006/relationships/hyperlink" Target="https://twitter.com/customcube" TargetMode="External"/><Relationship Id="rId546" Type="http://schemas.openxmlformats.org/officeDocument/2006/relationships/hyperlink" Target="https://t.co/4arRxfA10d" TargetMode="External"/><Relationship Id="rId1176" Type="http://schemas.openxmlformats.org/officeDocument/2006/relationships/hyperlink" Target="https://pbs.twimg.com/profile_banners/427846201/1472506057" TargetMode="External"/><Relationship Id="rId2227" Type="http://schemas.openxmlformats.org/officeDocument/2006/relationships/hyperlink" Target="https://pbs.twimg.com/profile_banners/2956808121/1477302778" TargetMode="External"/><Relationship Id="rId9254" Type="http://schemas.openxmlformats.org/officeDocument/2006/relationships/hyperlink" Target="https://twitter.com/vikki_ananasik" TargetMode="External"/><Relationship Id="rId960" Type="http://schemas.openxmlformats.org/officeDocument/2006/relationships/hyperlink" Target="https://t.co/fV7xtTNtOK" TargetMode="External"/><Relationship Id="rId1243" Type="http://schemas.openxmlformats.org/officeDocument/2006/relationships/hyperlink" Target="https://pbs.twimg.com/profile_banners/226486158/1405843096" TargetMode="External"/><Relationship Id="rId1590" Type="http://schemas.openxmlformats.org/officeDocument/2006/relationships/hyperlink" Target="https://pbs.twimg.com/profile_banners/618620434/1463958648" TargetMode="External"/><Relationship Id="rId2641" Type="http://schemas.openxmlformats.org/officeDocument/2006/relationships/hyperlink" Target="https://pbs.twimg.com/profile_banners/3143448998/1489154075" TargetMode="External"/><Relationship Id="rId4399" Type="http://schemas.openxmlformats.org/officeDocument/2006/relationships/hyperlink" Target="http://abs.twimg.com/images/themes/theme1/bg.png" TargetMode="External"/><Relationship Id="rId5797" Type="http://schemas.openxmlformats.org/officeDocument/2006/relationships/hyperlink" Target="http://pbs.twimg.com/profile_images/680136287492399104/aG4wbUAg_normal.jpg" TargetMode="External"/><Relationship Id="rId6848" Type="http://schemas.openxmlformats.org/officeDocument/2006/relationships/hyperlink" Target="http://pbs.twimg.com/profile_images/815534821841764352/pr2HIkYn_normal.jpg" TargetMode="External"/><Relationship Id="rId8270" Type="http://schemas.openxmlformats.org/officeDocument/2006/relationships/hyperlink" Target="https://twitter.com/alexis_emptoz" TargetMode="External"/><Relationship Id="rId613" Type="http://schemas.openxmlformats.org/officeDocument/2006/relationships/hyperlink" Target="https://t.co/lpJdkrr9Pw" TargetMode="External"/><Relationship Id="rId5864" Type="http://schemas.openxmlformats.org/officeDocument/2006/relationships/hyperlink" Target="http://pbs.twimg.com/profile_images/706316700161998848/LAP9im_c_normal.jpg" TargetMode="External"/><Relationship Id="rId6915" Type="http://schemas.openxmlformats.org/officeDocument/2006/relationships/hyperlink" Target="http://pbs.twimg.com/profile_images/532159137417682944/bVxYVKZM_normal.jpeg" TargetMode="External"/><Relationship Id="rId9321" Type="http://schemas.openxmlformats.org/officeDocument/2006/relationships/hyperlink" Target="https://twitter.com/den9mn" TargetMode="External"/><Relationship Id="rId1310" Type="http://schemas.openxmlformats.org/officeDocument/2006/relationships/hyperlink" Target="https://pbs.twimg.com/profile_banners/417214166/1482491083" TargetMode="External"/><Relationship Id="rId4466" Type="http://schemas.openxmlformats.org/officeDocument/2006/relationships/hyperlink" Target="http://abs.twimg.com/images/themes/theme6/bg.gif" TargetMode="External"/><Relationship Id="rId4880" Type="http://schemas.openxmlformats.org/officeDocument/2006/relationships/hyperlink" Target="http://abs.twimg.com/images/themes/theme6/bg.gif" TargetMode="External"/><Relationship Id="rId5517" Type="http://schemas.openxmlformats.org/officeDocument/2006/relationships/hyperlink" Target="http://pbs.twimg.com/profile_images/797878049370939392/ZJQ4pJS7_normal.jpg" TargetMode="External"/><Relationship Id="rId5931" Type="http://schemas.openxmlformats.org/officeDocument/2006/relationships/hyperlink" Target="http://pbs.twimg.com/profile_images/764396220555067393/GTvX4ebm_normal.jpg" TargetMode="External"/><Relationship Id="rId3068" Type="http://schemas.openxmlformats.org/officeDocument/2006/relationships/hyperlink" Target="http://abs.twimg.com/images/themes/theme1/bg.png" TargetMode="External"/><Relationship Id="rId3482" Type="http://schemas.openxmlformats.org/officeDocument/2006/relationships/hyperlink" Target="http://abs.twimg.com/images/themes/theme1/bg.png" TargetMode="External"/><Relationship Id="rId4119" Type="http://schemas.openxmlformats.org/officeDocument/2006/relationships/hyperlink" Target="http://pbs.twimg.com/profile_background_images/435761897502044160/SBrf2yJd.jpeg" TargetMode="External"/><Relationship Id="rId4533" Type="http://schemas.openxmlformats.org/officeDocument/2006/relationships/hyperlink" Target="http://pbs.twimg.com/profile_background_images/520619223706398720/RHB5LhB9.jpeg" TargetMode="External"/><Relationship Id="rId7689" Type="http://schemas.openxmlformats.org/officeDocument/2006/relationships/hyperlink" Target="https://twitter.com/_seenje" TargetMode="External"/><Relationship Id="rId2084" Type="http://schemas.openxmlformats.org/officeDocument/2006/relationships/hyperlink" Target="https://pbs.twimg.com/profile_banners/14372486/1483990961" TargetMode="External"/><Relationship Id="rId3135" Type="http://schemas.openxmlformats.org/officeDocument/2006/relationships/hyperlink" Target="http://abs.twimg.com/images/themes/theme1/bg.png" TargetMode="External"/><Relationship Id="rId4600" Type="http://schemas.openxmlformats.org/officeDocument/2006/relationships/hyperlink" Target="http://abs.twimg.com/images/themes/theme11/bg.gif" TargetMode="External"/><Relationship Id="rId7756" Type="http://schemas.openxmlformats.org/officeDocument/2006/relationships/hyperlink" Target="https://twitter.com/junkiyohata" TargetMode="External"/><Relationship Id="rId470" Type="http://schemas.openxmlformats.org/officeDocument/2006/relationships/hyperlink" Target="https://t.co/jkYuBIwbVI" TargetMode="External"/><Relationship Id="rId2151" Type="http://schemas.openxmlformats.org/officeDocument/2006/relationships/hyperlink" Target="https://pbs.twimg.com/profile_banners/2832135990/1490913237" TargetMode="External"/><Relationship Id="rId3202" Type="http://schemas.openxmlformats.org/officeDocument/2006/relationships/hyperlink" Target="http://abs.twimg.com/images/themes/theme18/bg.gif" TargetMode="External"/><Relationship Id="rId6358" Type="http://schemas.openxmlformats.org/officeDocument/2006/relationships/hyperlink" Target="http://pbs.twimg.com/profile_images/695665120920412160/HvdYii9b_normal.jpg" TargetMode="External"/><Relationship Id="rId7409" Type="http://schemas.openxmlformats.org/officeDocument/2006/relationships/hyperlink" Target="https://twitter.com/koh_miruahou" TargetMode="External"/><Relationship Id="rId8807" Type="http://schemas.openxmlformats.org/officeDocument/2006/relationships/hyperlink" Target="https://twitter.com/varetran" TargetMode="External"/><Relationship Id="rId123" Type="http://schemas.openxmlformats.org/officeDocument/2006/relationships/hyperlink" Target="http://t.co/1MaOyfZ5CC" TargetMode="External"/><Relationship Id="rId5374" Type="http://schemas.openxmlformats.org/officeDocument/2006/relationships/hyperlink" Target="http://pbs.twimg.com/profile_images/809484132791308288/LjdZ_B3T_normal.jpg" TargetMode="External"/><Relationship Id="rId6772" Type="http://schemas.openxmlformats.org/officeDocument/2006/relationships/hyperlink" Target="http://pbs.twimg.com/profile_images/626064698992132096/8H3-MtUc_normal.png" TargetMode="External"/><Relationship Id="rId7823" Type="http://schemas.openxmlformats.org/officeDocument/2006/relationships/hyperlink" Target="https://twitter.com/sitayebn" TargetMode="External"/><Relationship Id="rId2968" Type="http://schemas.openxmlformats.org/officeDocument/2006/relationships/hyperlink" Target="http://abs.twimg.com/images/themes/theme9/bg.gif" TargetMode="External"/><Relationship Id="rId5027" Type="http://schemas.openxmlformats.org/officeDocument/2006/relationships/hyperlink" Target="http://pbs.twimg.com/profile_images/792978913018404864/EjM5eVaH_normal.jpg" TargetMode="External"/><Relationship Id="rId6425" Type="http://schemas.openxmlformats.org/officeDocument/2006/relationships/hyperlink" Target="http://pbs.twimg.com/profile_images/843935773892272129/4BEImd5b_normal.jpg" TargetMode="External"/><Relationship Id="rId1984" Type="http://schemas.openxmlformats.org/officeDocument/2006/relationships/hyperlink" Target="https://pbs.twimg.com/profile_banners/455823448/1425075147" TargetMode="External"/><Relationship Id="rId4390" Type="http://schemas.openxmlformats.org/officeDocument/2006/relationships/hyperlink" Target="http://abs.twimg.com/images/themes/theme1/bg.png" TargetMode="External"/><Relationship Id="rId5441" Type="http://schemas.openxmlformats.org/officeDocument/2006/relationships/hyperlink" Target="http://pbs.twimg.com/profile_images/808720413836636165/9wgepojL_normal.jpg" TargetMode="External"/><Relationship Id="rId8597" Type="http://schemas.openxmlformats.org/officeDocument/2006/relationships/hyperlink" Target="https://twitter.com/benitoc09_cruz" TargetMode="External"/><Relationship Id="rId1637" Type="http://schemas.openxmlformats.org/officeDocument/2006/relationships/hyperlink" Target="https://pbs.twimg.com/profile_banners/615435719/1471045727" TargetMode="External"/><Relationship Id="rId4043" Type="http://schemas.openxmlformats.org/officeDocument/2006/relationships/hyperlink" Target="http://abs.twimg.com/images/themes/theme1/bg.png" TargetMode="External"/><Relationship Id="rId7199" Type="http://schemas.openxmlformats.org/officeDocument/2006/relationships/hyperlink" Target="https://twitter.com/thalestheo35" TargetMode="External"/><Relationship Id="rId8664" Type="http://schemas.openxmlformats.org/officeDocument/2006/relationships/hyperlink" Target="https://twitter.com/zuhurtasun" TargetMode="External"/><Relationship Id="rId1704" Type="http://schemas.openxmlformats.org/officeDocument/2006/relationships/hyperlink" Target="https://pbs.twimg.com/profile_banners/2748554540/1408540897" TargetMode="External"/><Relationship Id="rId4110" Type="http://schemas.openxmlformats.org/officeDocument/2006/relationships/hyperlink" Target="http://abs.twimg.com/images/themes/theme1/bg.png" TargetMode="External"/><Relationship Id="rId7266" Type="http://schemas.openxmlformats.org/officeDocument/2006/relationships/hyperlink" Target="https://twitter.com/kaelwent" TargetMode="External"/><Relationship Id="rId7680" Type="http://schemas.openxmlformats.org/officeDocument/2006/relationships/hyperlink" Target="https://twitter.com/ohmy_jongdaemn" TargetMode="External"/><Relationship Id="rId8317" Type="http://schemas.openxmlformats.org/officeDocument/2006/relationships/hyperlink" Target="https://twitter.com/cancun771" TargetMode="External"/><Relationship Id="rId8731" Type="http://schemas.openxmlformats.org/officeDocument/2006/relationships/hyperlink" Target="https://twitter.com/sadbaby773" TargetMode="External"/><Relationship Id="rId6282" Type="http://schemas.openxmlformats.org/officeDocument/2006/relationships/hyperlink" Target="http://pbs.twimg.com/profile_images/844357863061413888/CMc_-Ywd_normal.jpg" TargetMode="External"/><Relationship Id="rId7333" Type="http://schemas.openxmlformats.org/officeDocument/2006/relationships/hyperlink" Target="https://twitter.com/nyx913" TargetMode="External"/><Relationship Id="rId797" Type="http://schemas.openxmlformats.org/officeDocument/2006/relationships/hyperlink" Target="http://t.co/W79toTEuNp" TargetMode="External"/><Relationship Id="rId2478" Type="http://schemas.openxmlformats.org/officeDocument/2006/relationships/hyperlink" Target="https://pbs.twimg.com/profile_banners/4778433530/1470818889" TargetMode="External"/><Relationship Id="rId3876" Type="http://schemas.openxmlformats.org/officeDocument/2006/relationships/hyperlink" Target="http://abs.twimg.com/images/themes/theme1/bg.png" TargetMode="External"/><Relationship Id="rId4927" Type="http://schemas.openxmlformats.org/officeDocument/2006/relationships/hyperlink" Target="http://pbs.twimg.com/profile_images/796687873932140545/Zk9Cz4CY_normal.jpg" TargetMode="External"/><Relationship Id="rId2892" Type="http://schemas.openxmlformats.org/officeDocument/2006/relationships/hyperlink" Target="https://pbs.twimg.com/profile_banners/835594921952358401/1488143602" TargetMode="External"/><Relationship Id="rId3529" Type="http://schemas.openxmlformats.org/officeDocument/2006/relationships/hyperlink" Target="http://abs.twimg.com/images/themes/theme1/bg.png" TargetMode="External"/><Relationship Id="rId3943" Type="http://schemas.openxmlformats.org/officeDocument/2006/relationships/hyperlink" Target="http://abs.twimg.com/images/themes/theme1/bg.png" TargetMode="External"/><Relationship Id="rId6002" Type="http://schemas.openxmlformats.org/officeDocument/2006/relationships/hyperlink" Target="http://pbs.twimg.com/profile_images/835979954219282432/RBbmnH7h_normal.jpg" TargetMode="External"/><Relationship Id="rId7400" Type="http://schemas.openxmlformats.org/officeDocument/2006/relationships/hyperlink" Target="https://twitter.com/twandroid" TargetMode="External"/><Relationship Id="rId9158" Type="http://schemas.openxmlformats.org/officeDocument/2006/relationships/hyperlink" Target="https://twitter.com/galaxy_khh" TargetMode="External"/><Relationship Id="rId864" Type="http://schemas.openxmlformats.org/officeDocument/2006/relationships/hyperlink" Target="https://t.co/M5OKejpiw8" TargetMode="External"/><Relationship Id="rId1494" Type="http://schemas.openxmlformats.org/officeDocument/2006/relationships/hyperlink" Target="https://pbs.twimg.com/profile_banners/278884743/1488653435" TargetMode="External"/><Relationship Id="rId2545" Type="http://schemas.openxmlformats.org/officeDocument/2006/relationships/hyperlink" Target="https://pbs.twimg.com/profile_banners/715682270019993600/1459704159" TargetMode="External"/><Relationship Id="rId517" Type="http://schemas.openxmlformats.org/officeDocument/2006/relationships/hyperlink" Target="http://t.co/ajmT5k7yEI" TargetMode="External"/><Relationship Id="rId931" Type="http://schemas.openxmlformats.org/officeDocument/2006/relationships/hyperlink" Target="https://t.co/DNUIQHGn6h" TargetMode="External"/><Relationship Id="rId1147" Type="http://schemas.openxmlformats.org/officeDocument/2006/relationships/hyperlink" Target="https://pbs.twimg.com/profile_banners/2246738484/1446333905" TargetMode="External"/><Relationship Id="rId1561" Type="http://schemas.openxmlformats.org/officeDocument/2006/relationships/hyperlink" Target="https://pbs.twimg.com/profile_banners/3291650595/1432146123" TargetMode="External"/><Relationship Id="rId2612" Type="http://schemas.openxmlformats.org/officeDocument/2006/relationships/hyperlink" Target="https://pbs.twimg.com/profile_banners/2981362565/1433973219" TargetMode="External"/><Relationship Id="rId5768" Type="http://schemas.openxmlformats.org/officeDocument/2006/relationships/hyperlink" Target="http://pbs.twimg.com/profile_images/838186912980615169/JebP3xIN_normal.jpg" TargetMode="External"/><Relationship Id="rId6819" Type="http://schemas.openxmlformats.org/officeDocument/2006/relationships/hyperlink" Target="http://pbs.twimg.com/profile_images/804383154974945280/4PzzB_GB_normal.jpg" TargetMode="External"/><Relationship Id="rId8174" Type="http://schemas.openxmlformats.org/officeDocument/2006/relationships/hyperlink" Target="https://twitter.com/dodoinfo1" TargetMode="External"/><Relationship Id="rId9225" Type="http://schemas.openxmlformats.org/officeDocument/2006/relationships/hyperlink" Target="https://twitter.com/dave2dtv" TargetMode="External"/><Relationship Id="rId1214" Type="http://schemas.openxmlformats.org/officeDocument/2006/relationships/hyperlink" Target="https://pbs.twimg.com/profile_banners/136140534/1491004770" TargetMode="External"/><Relationship Id="rId4784" Type="http://schemas.openxmlformats.org/officeDocument/2006/relationships/hyperlink" Target="http://abs.twimg.com/images/themes/theme1/bg.png" TargetMode="External"/><Relationship Id="rId5835" Type="http://schemas.openxmlformats.org/officeDocument/2006/relationships/hyperlink" Target="http://pbs.twimg.com/profile_images/833331495632777216/0DXnik2A_normal.jpg" TargetMode="External"/><Relationship Id="rId7190" Type="http://schemas.openxmlformats.org/officeDocument/2006/relationships/hyperlink" Target="https://twitter.com/tatycutkut28" TargetMode="External"/><Relationship Id="rId8241" Type="http://schemas.openxmlformats.org/officeDocument/2006/relationships/hyperlink" Target="https://twitter.com/deku161" TargetMode="External"/><Relationship Id="rId3386" Type="http://schemas.openxmlformats.org/officeDocument/2006/relationships/hyperlink" Target="http://abs.twimg.com/images/themes/theme1/bg.png" TargetMode="External"/><Relationship Id="rId4437" Type="http://schemas.openxmlformats.org/officeDocument/2006/relationships/hyperlink" Target="http://abs.twimg.com/images/themes/theme14/bg.gif" TargetMode="External"/><Relationship Id="rId3039" Type="http://schemas.openxmlformats.org/officeDocument/2006/relationships/hyperlink" Target="http://pbs.twimg.com/profile_background_images/597966879097888771/O7HXilSg.jpg" TargetMode="External"/><Relationship Id="rId3453" Type="http://schemas.openxmlformats.org/officeDocument/2006/relationships/hyperlink" Target="http://abs.twimg.com/images/themes/theme5/bg.gif" TargetMode="External"/><Relationship Id="rId4851" Type="http://schemas.openxmlformats.org/officeDocument/2006/relationships/hyperlink" Target="http://abs.twimg.com/images/themes/theme1/bg.png" TargetMode="External"/><Relationship Id="rId5902" Type="http://schemas.openxmlformats.org/officeDocument/2006/relationships/hyperlink" Target="http://abs.twimg.com/sticky/default_profile_images/default_profile_normal.png" TargetMode="External"/><Relationship Id="rId374" Type="http://schemas.openxmlformats.org/officeDocument/2006/relationships/hyperlink" Target="https://t.co/fKmis9qzQ3" TargetMode="External"/><Relationship Id="rId2055" Type="http://schemas.openxmlformats.org/officeDocument/2006/relationships/hyperlink" Target="https://pbs.twimg.com/profile_banners/2486503721/1467587630" TargetMode="External"/><Relationship Id="rId3106" Type="http://schemas.openxmlformats.org/officeDocument/2006/relationships/hyperlink" Target="http://abs.twimg.com/images/themes/theme1/bg.png" TargetMode="External"/><Relationship Id="rId4504" Type="http://schemas.openxmlformats.org/officeDocument/2006/relationships/hyperlink" Target="http://pbs.twimg.com/profile_background_images/574687740496715776/vXgPxOjn.png" TargetMode="External"/><Relationship Id="rId9082" Type="http://schemas.openxmlformats.org/officeDocument/2006/relationships/hyperlink" Target="https://twitter.com/shakitaloush" TargetMode="External"/><Relationship Id="rId3520" Type="http://schemas.openxmlformats.org/officeDocument/2006/relationships/hyperlink" Target="http://pbs.twimg.com/profile_background_images/319218264/xdcee46b82e304b5bed5ff2b59634f2e.jpg" TargetMode="External"/><Relationship Id="rId6676" Type="http://schemas.openxmlformats.org/officeDocument/2006/relationships/hyperlink" Target="http://abs.twimg.com/sticky/default_profile_images/default_profile_normal.png" TargetMode="External"/><Relationship Id="rId7727" Type="http://schemas.openxmlformats.org/officeDocument/2006/relationships/hyperlink" Target="https://twitter.com/workinsoccer" TargetMode="External"/><Relationship Id="rId441" Type="http://schemas.openxmlformats.org/officeDocument/2006/relationships/hyperlink" Target="https://t.co/J4T8VBUsLA" TargetMode="External"/><Relationship Id="rId1071" Type="http://schemas.openxmlformats.org/officeDocument/2006/relationships/hyperlink" Target="https://pbs.twimg.com/profile_banners/3763470335/1460038156" TargetMode="External"/><Relationship Id="rId2122" Type="http://schemas.openxmlformats.org/officeDocument/2006/relationships/hyperlink" Target="https://pbs.twimg.com/profile_banners/563743768/1464405675" TargetMode="External"/><Relationship Id="rId5278" Type="http://schemas.openxmlformats.org/officeDocument/2006/relationships/hyperlink" Target="http://pbs.twimg.com/profile_images/762573602931744768/6Talp0zE_normal.jpg" TargetMode="External"/><Relationship Id="rId5692" Type="http://schemas.openxmlformats.org/officeDocument/2006/relationships/hyperlink" Target="http://pbs.twimg.com/profile_images/693225431730884608/onXUpJTj_normal.jpg" TargetMode="External"/><Relationship Id="rId6329" Type="http://schemas.openxmlformats.org/officeDocument/2006/relationships/hyperlink" Target="http://pbs.twimg.com/profile_images/412295326859415553/unKqRxon_normal.jpeg" TargetMode="External"/><Relationship Id="rId6743" Type="http://schemas.openxmlformats.org/officeDocument/2006/relationships/hyperlink" Target="http://pbs.twimg.com/profile_images/796801704968630272/otuByZmn_normal.jpg" TargetMode="External"/><Relationship Id="rId1888" Type="http://schemas.openxmlformats.org/officeDocument/2006/relationships/hyperlink" Target="https://pbs.twimg.com/profile_banners/2597813846/1490537715" TargetMode="External"/><Relationship Id="rId2939" Type="http://schemas.openxmlformats.org/officeDocument/2006/relationships/hyperlink" Target="http://pbs.twimg.com/profile_background_images/211966171/twitter_jacksfilms_template2.jpg" TargetMode="External"/><Relationship Id="rId4294" Type="http://schemas.openxmlformats.org/officeDocument/2006/relationships/hyperlink" Target="http://abs.twimg.com/images/themes/theme1/bg.png" TargetMode="External"/><Relationship Id="rId5345" Type="http://schemas.openxmlformats.org/officeDocument/2006/relationships/hyperlink" Target="http://pbs.twimg.com/profile_images/848494781525352449/DIgf7NNo_normal.jpg" TargetMode="External"/><Relationship Id="rId6810" Type="http://schemas.openxmlformats.org/officeDocument/2006/relationships/hyperlink" Target="http://pbs.twimg.com/profile_images/644506936281559040/aGfMwDIj_normal.jpg" TargetMode="External"/><Relationship Id="rId4361" Type="http://schemas.openxmlformats.org/officeDocument/2006/relationships/hyperlink" Target="http://abs.twimg.com/images/themes/theme10/bg.gif" TargetMode="External"/><Relationship Id="rId5412" Type="http://schemas.openxmlformats.org/officeDocument/2006/relationships/hyperlink" Target="http://pbs.twimg.com/profile_images/848188920437379072/9th1H4bw_normal.jpg" TargetMode="External"/><Relationship Id="rId8568" Type="http://schemas.openxmlformats.org/officeDocument/2006/relationships/hyperlink" Target="https://twitter.com/kingzouhir1" TargetMode="External"/><Relationship Id="rId1955" Type="http://schemas.openxmlformats.org/officeDocument/2006/relationships/hyperlink" Target="https://pbs.twimg.com/profile_banners/87508251/1489988625" TargetMode="External"/><Relationship Id="rId4014" Type="http://schemas.openxmlformats.org/officeDocument/2006/relationships/hyperlink" Target="http://abs.twimg.com/images/themes/theme1/bg.png" TargetMode="External"/><Relationship Id="rId7584" Type="http://schemas.openxmlformats.org/officeDocument/2006/relationships/hyperlink" Target="https://twitter.com/zoomers187" TargetMode="External"/><Relationship Id="rId8982" Type="http://schemas.openxmlformats.org/officeDocument/2006/relationships/hyperlink" Target="https://twitter.com/grapepress359" TargetMode="External"/><Relationship Id="rId1608" Type="http://schemas.openxmlformats.org/officeDocument/2006/relationships/hyperlink" Target="https://pbs.twimg.com/profile_banners/312584835/1398925112" TargetMode="External"/><Relationship Id="rId3030" Type="http://schemas.openxmlformats.org/officeDocument/2006/relationships/hyperlink" Target="http://abs.twimg.com/images/themes/theme1/bg.png" TargetMode="External"/><Relationship Id="rId6186" Type="http://schemas.openxmlformats.org/officeDocument/2006/relationships/hyperlink" Target="http://pbs.twimg.com/profile_images/743366447007678464/k-dZQia1_normal.jpg" TargetMode="External"/><Relationship Id="rId7237" Type="http://schemas.openxmlformats.org/officeDocument/2006/relationships/hyperlink" Target="https://twitter.com/katpotato6" TargetMode="External"/><Relationship Id="rId8635" Type="http://schemas.openxmlformats.org/officeDocument/2006/relationships/hyperlink" Target="https://twitter.com/mistressnicey" TargetMode="External"/><Relationship Id="rId7651" Type="http://schemas.openxmlformats.org/officeDocument/2006/relationships/hyperlink" Target="https://twitter.com/alexpierrat" TargetMode="External"/><Relationship Id="rId8702" Type="http://schemas.openxmlformats.org/officeDocument/2006/relationships/hyperlink" Target="https://twitter.com/billimadridista" TargetMode="External"/><Relationship Id="rId2796" Type="http://schemas.openxmlformats.org/officeDocument/2006/relationships/hyperlink" Target="https://pbs.twimg.com/profile_banners/825585877711716352/1490283531" TargetMode="External"/><Relationship Id="rId3847" Type="http://schemas.openxmlformats.org/officeDocument/2006/relationships/hyperlink" Target="http://abs.twimg.com/images/themes/theme4/bg.gif" TargetMode="External"/><Relationship Id="rId6253" Type="http://schemas.openxmlformats.org/officeDocument/2006/relationships/hyperlink" Target="http://pbs.twimg.com/profile_images/594597567326892034/ljKkMGG7_normal.jpg" TargetMode="External"/><Relationship Id="rId7304" Type="http://schemas.openxmlformats.org/officeDocument/2006/relationships/hyperlink" Target="https://twitter.com/abumajed501" TargetMode="External"/><Relationship Id="rId768" Type="http://schemas.openxmlformats.org/officeDocument/2006/relationships/hyperlink" Target="https://t.co/Nu63zlUQYi" TargetMode="External"/><Relationship Id="rId1398" Type="http://schemas.openxmlformats.org/officeDocument/2006/relationships/hyperlink" Target="https://pbs.twimg.com/profile_banners/28090436/1426980638" TargetMode="External"/><Relationship Id="rId2449" Type="http://schemas.openxmlformats.org/officeDocument/2006/relationships/hyperlink" Target="https://pbs.twimg.com/profile_banners/2377916419/1454641397" TargetMode="External"/><Relationship Id="rId2863" Type="http://schemas.openxmlformats.org/officeDocument/2006/relationships/hyperlink" Target="https://pbs.twimg.com/profile_banners/2281828285/1484208492" TargetMode="External"/><Relationship Id="rId3914" Type="http://schemas.openxmlformats.org/officeDocument/2006/relationships/hyperlink" Target="http://abs.twimg.com/images/themes/theme1/bg.png" TargetMode="External"/><Relationship Id="rId6320" Type="http://schemas.openxmlformats.org/officeDocument/2006/relationships/hyperlink" Target="http://abs.twimg.com/sticky/default_profile_images/default_profile_normal.png" TargetMode="External"/><Relationship Id="rId835" Type="http://schemas.openxmlformats.org/officeDocument/2006/relationships/hyperlink" Target="https://t.co/FFhEOnjScw" TargetMode="External"/><Relationship Id="rId1465" Type="http://schemas.openxmlformats.org/officeDocument/2006/relationships/hyperlink" Target="https://pbs.twimg.com/profile_banners/35785401/1488807168" TargetMode="External"/><Relationship Id="rId2516" Type="http://schemas.openxmlformats.org/officeDocument/2006/relationships/hyperlink" Target="https://pbs.twimg.com/profile_banners/737941086686044160/1490746139" TargetMode="External"/><Relationship Id="rId8078" Type="http://schemas.openxmlformats.org/officeDocument/2006/relationships/hyperlink" Target="https://twitter.com/bestgalaxypics" TargetMode="External"/><Relationship Id="rId8492" Type="http://schemas.openxmlformats.org/officeDocument/2006/relationships/hyperlink" Target="https://twitter.com/j_wachiraporn" TargetMode="External"/><Relationship Id="rId9129" Type="http://schemas.openxmlformats.org/officeDocument/2006/relationships/hyperlink" Target="https://twitter.com/yassinechinoua5" TargetMode="External"/><Relationship Id="rId1118" Type="http://schemas.openxmlformats.org/officeDocument/2006/relationships/hyperlink" Target="https://pbs.twimg.com/profile_banners/430921476/1472505462" TargetMode="External"/><Relationship Id="rId1532" Type="http://schemas.openxmlformats.org/officeDocument/2006/relationships/hyperlink" Target="https://pbs.twimg.com/profile_banners/16852229/1489428193" TargetMode="External"/><Relationship Id="rId2930" Type="http://schemas.openxmlformats.org/officeDocument/2006/relationships/hyperlink" Target="https://pbs.twimg.com/profile_banners/1610380746/1474725867" TargetMode="External"/><Relationship Id="rId4688" Type="http://schemas.openxmlformats.org/officeDocument/2006/relationships/hyperlink" Target="http://abs.twimg.com/images/themes/theme1/bg.png" TargetMode="External"/><Relationship Id="rId7094" Type="http://schemas.openxmlformats.org/officeDocument/2006/relationships/hyperlink" Target="http://pbs.twimg.com/profile_images/812262702999543808/zDXTdZRS_normal.jpg" TargetMode="External"/><Relationship Id="rId8145" Type="http://schemas.openxmlformats.org/officeDocument/2006/relationships/hyperlink" Target="https://twitter.com/chanthi_j" TargetMode="External"/><Relationship Id="rId902" Type="http://schemas.openxmlformats.org/officeDocument/2006/relationships/hyperlink" Target="https://t.co/2G64b17M9z" TargetMode="External"/><Relationship Id="rId5739" Type="http://schemas.openxmlformats.org/officeDocument/2006/relationships/hyperlink" Target="http://pbs.twimg.com/profile_images/684826940289748993/uWejNq91_normal.jpg" TargetMode="External"/><Relationship Id="rId7161" Type="http://schemas.openxmlformats.org/officeDocument/2006/relationships/hyperlink" Target="http://pbs.twimg.com/profile_images/832480070899896326/fxojAAZ2_normal.jpg" TargetMode="External"/><Relationship Id="rId8212" Type="http://schemas.openxmlformats.org/officeDocument/2006/relationships/hyperlink" Target="https://twitter.com/toorrili" TargetMode="External"/><Relationship Id="rId4755" Type="http://schemas.openxmlformats.org/officeDocument/2006/relationships/hyperlink" Target="http://pbs.twimg.com/profile_background_images/504393870/defruwallpaper1920x1200l.jpg" TargetMode="External"/><Relationship Id="rId5806" Type="http://schemas.openxmlformats.org/officeDocument/2006/relationships/hyperlink" Target="http://pbs.twimg.com/profile_images/749765468144148480/ip9F0uAq_normal.jpg" TargetMode="External"/><Relationship Id="rId278" Type="http://schemas.openxmlformats.org/officeDocument/2006/relationships/hyperlink" Target="http://t.co/b7zhAfhRjY" TargetMode="External"/><Relationship Id="rId3357" Type="http://schemas.openxmlformats.org/officeDocument/2006/relationships/hyperlink" Target="http://abs.twimg.com/images/themes/theme1/bg.png" TargetMode="External"/><Relationship Id="rId3771" Type="http://schemas.openxmlformats.org/officeDocument/2006/relationships/hyperlink" Target="http://abs.twimg.com/images/themes/theme10/bg.gif" TargetMode="External"/><Relationship Id="rId4408" Type="http://schemas.openxmlformats.org/officeDocument/2006/relationships/hyperlink" Target="http://pbs.twimg.com/profile_background_images/701834472497360897/M5grxbXq.jpg" TargetMode="External"/><Relationship Id="rId4822" Type="http://schemas.openxmlformats.org/officeDocument/2006/relationships/hyperlink" Target="http://abs.twimg.com/images/themes/theme1/bg.png" TargetMode="External"/><Relationship Id="rId7978" Type="http://schemas.openxmlformats.org/officeDocument/2006/relationships/hyperlink" Target="https://twitter.com/twee_at" TargetMode="External"/><Relationship Id="rId692" Type="http://schemas.openxmlformats.org/officeDocument/2006/relationships/hyperlink" Target="https://t.co/Ey60hXhhI0" TargetMode="External"/><Relationship Id="rId2373" Type="http://schemas.openxmlformats.org/officeDocument/2006/relationships/hyperlink" Target="https://pbs.twimg.com/profile_banners/731886148713385984/1491145401" TargetMode="External"/><Relationship Id="rId3424" Type="http://schemas.openxmlformats.org/officeDocument/2006/relationships/hyperlink" Target="http://abs.twimg.com/images/themes/theme1/bg.png" TargetMode="External"/><Relationship Id="rId6994" Type="http://schemas.openxmlformats.org/officeDocument/2006/relationships/hyperlink" Target="http://pbs.twimg.com/profile_images/768902084141867008/DUbt_bdQ_normal.jpg" TargetMode="External"/><Relationship Id="rId345" Type="http://schemas.openxmlformats.org/officeDocument/2006/relationships/hyperlink" Target="http://t.co/Kdg1admPf2" TargetMode="External"/><Relationship Id="rId2026" Type="http://schemas.openxmlformats.org/officeDocument/2006/relationships/hyperlink" Target="https://pbs.twimg.com/profile_banners/818814882/1486449013" TargetMode="External"/><Relationship Id="rId2440" Type="http://schemas.openxmlformats.org/officeDocument/2006/relationships/hyperlink" Target="https://pbs.twimg.com/profile_banners/514318677/1481939445" TargetMode="External"/><Relationship Id="rId5596" Type="http://schemas.openxmlformats.org/officeDocument/2006/relationships/hyperlink" Target="http://pbs.twimg.com/profile_images/838339837119758336/yGsp4TMq_normal.jpg" TargetMode="External"/><Relationship Id="rId6647" Type="http://schemas.openxmlformats.org/officeDocument/2006/relationships/hyperlink" Target="http://pbs.twimg.com/profile_images/569849034404528128/tqyV0o5U_normal.jpeg" TargetMode="External"/><Relationship Id="rId9053" Type="http://schemas.openxmlformats.org/officeDocument/2006/relationships/hyperlink" Target="https://twitter.com/zophixc" TargetMode="External"/><Relationship Id="rId412" Type="http://schemas.openxmlformats.org/officeDocument/2006/relationships/hyperlink" Target="https://t.co/B4qC9NGTna" TargetMode="External"/><Relationship Id="rId1042" Type="http://schemas.openxmlformats.org/officeDocument/2006/relationships/hyperlink" Target="https://pbs.twimg.com/profile_banners/106355755/1490708309" TargetMode="External"/><Relationship Id="rId4198" Type="http://schemas.openxmlformats.org/officeDocument/2006/relationships/hyperlink" Target="http://pbs.twimg.com/profile_background_images/592030017569181697/__BIBQcY.jpg" TargetMode="External"/><Relationship Id="rId5249" Type="http://schemas.openxmlformats.org/officeDocument/2006/relationships/hyperlink" Target="http://pbs.twimg.com/profile_images/478296162160877568/_HngfLFk_normal.jpeg" TargetMode="External"/><Relationship Id="rId5663" Type="http://schemas.openxmlformats.org/officeDocument/2006/relationships/hyperlink" Target="http://pbs.twimg.com/profile_images/2660276820/b745a1750696ef3508579588ca56efb2_normal.jpeg" TargetMode="External"/><Relationship Id="rId9120" Type="http://schemas.openxmlformats.org/officeDocument/2006/relationships/hyperlink" Target="https://twitter.com/aliouchmissipsa" TargetMode="External"/><Relationship Id="rId4265" Type="http://schemas.openxmlformats.org/officeDocument/2006/relationships/hyperlink" Target="http://abs.twimg.com/images/themes/theme1/bg.png" TargetMode="External"/><Relationship Id="rId5316" Type="http://schemas.openxmlformats.org/officeDocument/2006/relationships/hyperlink" Target="http://pbs.twimg.com/profile_images/760474416065159171/HcZt4lvB_normal.jpg" TargetMode="External"/><Relationship Id="rId6714" Type="http://schemas.openxmlformats.org/officeDocument/2006/relationships/hyperlink" Target="http://pbs.twimg.com/profile_images/794655516815454208/RACEt1rG_normal.jpg" TargetMode="External"/><Relationship Id="rId1859" Type="http://schemas.openxmlformats.org/officeDocument/2006/relationships/hyperlink" Target="https://pbs.twimg.com/profile_banners/473593127/1472509587" TargetMode="External"/><Relationship Id="rId5730" Type="http://schemas.openxmlformats.org/officeDocument/2006/relationships/hyperlink" Target="http://pbs.twimg.com/profile_images/848440834978529280/y_N3ORx2_normal.jpg" TargetMode="External"/><Relationship Id="rId8886" Type="http://schemas.openxmlformats.org/officeDocument/2006/relationships/hyperlink" Target="https://twitter.com/ethansilver73" TargetMode="External"/><Relationship Id="rId1926" Type="http://schemas.openxmlformats.org/officeDocument/2006/relationships/hyperlink" Target="https://pbs.twimg.com/profile_banners/412215935/1471081994" TargetMode="External"/><Relationship Id="rId3281" Type="http://schemas.openxmlformats.org/officeDocument/2006/relationships/hyperlink" Target="http://abs.twimg.com/images/themes/theme1/bg.png" TargetMode="External"/><Relationship Id="rId4332" Type="http://schemas.openxmlformats.org/officeDocument/2006/relationships/hyperlink" Target="http://abs.twimg.com/images/themes/theme1/bg.png" TargetMode="External"/><Relationship Id="rId7488" Type="http://schemas.openxmlformats.org/officeDocument/2006/relationships/hyperlink" Target="https://twitter.com/scott_j_william" TargetMode="External"/><Relationship Id="rId8539" Type="http://schemas.openxmlformats.org/officeDocument/2006/relationships/hyperlink" Target="https://twitter.com/oldtlmesglee" TargetMode="External"/><Relationship Id="rId8953" Type="http://schemas.openxmlformats.org/officeDocument/2006/relationships/hyperlink" Target="https://twitter.com/mw121831" TargetMode="External"/><Relationship Id="rId7555" Type="http://schemas.openxmlformats.org/officeDocument/2006/relationships/hyperlink" Target="https://twitter.com/toumtht" TargetMode="External"/><Relationship Id="rId8606" Type="http://schemas.openxmlformats.org/officeDocument/2006/relationships/hyperlink" Target="https://twitter.com/__keitia__" TargetMode="External"/><Relationship Id="rId3001" Type="http://schemas.openxmlformats.org/officeDocument/2006/relationships/hyperlink" Target="http://abs.twimg.com/images/themes/theme1/bg.png" TargetMode="External"/><Relationship Id="rId6157" Type="http://schemas.openxmlformats.org/officeDocument/2006/relationships/hyperlink" Target="http://pbs.twimg.com/profile_images/743925335297765376/hYt4ozGI_normal.jpg" TargetMode="External"/><Relationship Id="rId6571" Type="http://schemas.openxmlformats.org/officeDocument/2006/relationships/hyperlink" Target="http://pbs.twimg.com/profile_images/812635976807759872/wSWTlFdj_normal.jpg" TargetMode="External"/><Relationship Id="rId7208" Type="http://schemas.openxmlformats.org/officeDocument/2006/relationships/hyperlink" Target="https://twitter.com/allicciayyasm44" TargetMode="External"/><Relationship Id="rId7622" Type="http://schemas.openxmlformats.org/officeDocument/2006/relationships/hyperlink" Target="https://twitter.com/eojin_j" TargetMode="External"/><Relationship Id="rId2767" Type="http://schemas.openxmlformats.org/officeDocument/2006/relationships/hyperlink" Target="https://pbs.twimg.com/profile_banners/3034400361/1427379968" TargetMode="External"/><Relationship Id="rId5173" Type="http://schemas.openxmlformats.org/officeDocument/2006/relationships/hyperlink" Target="http://pbs.twimg.com/profile_images/1140152571/dollar_normal.jpg" TargetMode="External"/><Relationship Id="rId6224" Type="http://schemas.openxmlformats.org/officeDocument/2006/relationships/hyperlink" Target="http://pbs.twimg.com/profile_images/848406231689515009/jW_NDZrD_normal.jpg" TargetMode="External"/><Relationship Id="rId739" Type="http://schemas.openxmlformats.org/officeDocument/2006/relationships/hyperlink" Target="http://t.co/h101UwIntS" TargetMode="External"/><Relationship Id="rId1369" Type="http://schemas.openxmlformats.org/officeDocument/2006/relationships/hyperlink" Target="https://pbs.twimg.com/profile_banners/1101826435/1489938589" TargetMode="External"/><Relationship Id="rId3818" Type="http://schemas.openxmlformats.org/officeDocument/2006/relationships/hyperlink" Target="http://abs.twimg.com/images/themes/theme1/bg.png" TargetMode="External"/><Relationship Id="rId5240" Type="http://schemas.openxmlformats.org/officeDocument/2006/relationships/hyperlink" Target="http://pbs.twimg.com/profile_images/583938872121421826/rb1S-DSJ_normal.jpg" TargetMode="External"/><Relationship Id="rId8396" Type="http://schemas.openxmlformats.org/officeDocument/2006/relationships/hyperlink" Target="https://twitter.com/mjbsource" TargetMode="External"/><Relationship Id="rId9447" Type="http://schemas.openxmlformats.org/officeDocument/2006/relationships/hyperlink" Target="https://twitter.com/boukadaaa" TargetMode="External"/><Relationship Id="rId1783" Type="http://schemas.openxmlformats.org/officeDocument/2006/relationships/hyperlink" Target="https://pbs.twimg.com/profile_banners/1397307960/1486834423" TargetMode="External"/><Relationship Id="rId2834" Type="http://schemas.openxmlformats.org/officeDocument/2006/relationships/hyperlink" Target="https://pbs.twimg.com/profile_banners/742441532620460032/1491047407" TargetMode="External"/><Relationship Id="rId8049" Type="http://schemas.openxmlformats.org/officeDocument/2006/relationships/hyperlink" Target="https://twitter.com/wizdany123" TargetMode="External"/><Relationship Id="rId75" Type="http://schemas.openxmlformats.org/officeDocument/2006/relationships/hyperlink" Target="http://t.co/vEKYa4pDGA" TargetMode="External"/><Relationship Id="rId806" Type="http://schemas.openxmlformats.org/officeDocument/2006/relationships/hyperlink" Target="http://t.co/u5piCzUOwt" TargetMode="External"/><Relationship Id="rId1436" Type="http://schemas.openxmlformats.org/officeDocument/2006/relationships/hyperlink" Target="https://pbs.twimg.com/profile_banners/794277864178905088/1490735659" TargetMode="External"/><Relationship Id="rId1850" Type="http://schemas.openxmlformats.org/officeDocument/2006/relationships/hyperlink" Target="https://pbs.twimg.com/profile_banners/618622181/1472505649" TargetMode="External"/><Relationship Id="rId2901" Type="http://schemas.openxmlformats.org/officeDocument/2006/relationships/hyperlink" Target="https://pbs.twimg.com/profile_banners/2471157240/1486519026" TargetMode="External"/><Relationship Id="rId7065" Type="http://schemas.openxmlformats.org/officeDocument/2006/relationships/hyperlink" Target="http://pbs.twimg.com/profile_images/835606624886751232/o0N7yng7_normal.jpg" TargetMode="External"/><Relationship Id="rId8463" Type="http://schemas.openxmlformats.org/officeDocument/2006/relationships/hyperlink" Target="https://twitter.com/garyfung" TargetMode="External"/><Relationship Id="rId1503" Type="http://schemas.openxmlformats.org/officeDocument/2006/relationships/hyperlink" Target="https://pbs.twimg.com/profile_banners/779942602594480128/1482334828" TargetMode="External"/><Relationship Id="rId4659" Type="http://schemas.openxmlformats.org/officeDocument/2006/relationships/hyperlink" Target="http://abs.twimg.com/images/themes/theme1/bg.png" TargetMode="External"/><Relationship Id="rId8116" Type="http://schemas.openxmlformats.org/officeDocument/2006/relationships/hyperlink" Target="https://twitter.com/mariomoya1976" TargetMode="External"/><Relationship Id="rId8530" Type="http://schemas.openxmlformats.org/officeDocument/2006/relationships/hyperlink" Target="https://twitter.com/nfiunsr" TargetMode="External"/><Relationship Id="rId3675" Type="http://schemas.openxmlformats.org/officeDocument/2006/relationships/hyperlink" Target="http://abs.twimg.com/images/themes/theme1/bg.png" TargetMode="External"/><Relationship Id="rId4726" Type="http://schemas.openxmlformats.org/officeDocument/2006/relationships/hyperlink" Target="http://abs.twimg.com/images/themes/theme1/bg.png" TargetMode="External"/><Relationship Id="rId6081" Type="http://schemas.openxmlformats.org/officeDocument/2006/relationships/hyperlink" Target="http://pbs.twimg.com/profile_images/749739951382724608/I4e39rwA_normal.jpg" TargetMode="External"/><Relationship Id="rId7132" Type="http://schemas.openxmlformats.org/officeDocument/2006/relationships/hyperlink" Target="http://pbs.twimg.com/profile_images/829932547396169728/sEjwIXEJ_normal.jpg" TargetMode="External"/><Relationship Id="rId596" Type="http://schemas.openxmlformats.org/officeDocument/2006/relationships/hyperlink" Target="https://t.co/4vTMoPXG20" TargetMode="External"/><Relationship Id="rId2277" Type="http://schemas.openxmlformats.org/officeDocument/2006/relationships/hyperlink" Target="https://pbs.twimg.com/profile_banners/116376440/1453925643" TargetMode="External"/><Relationship Id="rId2691" Type="http://schemas.openxmlformats.org/officeDocument/2006/relationships/hyperlink" Target="https://pbs.twimg.com/profile_banners/2199431365/1491166128" TargetMode="External"/><Relationship Id="rId3328" Type="http://schemas.openxmlformats.org/officeDocument/2006/relationships/hyperlink" Target="http://pbs.twimg.com/profile_background_images/485514977025871872/BTNsFPKV.jpeg" TargetMode="External"/><Relationship Id="rId3742" Type="http://schemas.openxmlformats.org/officeDocument/2006/relationships/hyperlink" Target="http://pbs.twimg.com/profile_background_images/683178225/4afc430c2472fdc17c8da6ed63689d4e.png" TargetMode="External"/><Relationship Id="rId6898" Type="http://schemas.openxmlformats.org/officeDocument/2006/relationships/hyperlink" Target="http://pbs.twimg.com/profile_images/816580401057636352/KDY0MpMV_normal.jpg" TargetMode="External"/><Relationship Id="rId249" Type="http://schemas.openxmlformats.org/officeDocument/2006/relationships/hyperlink" Target="https://t.co/Ra402rPArR" TargetMode="External"/><Relationship Id="rId663" Type="http://schemas.openxmlformats.org/officeDocument/2006/relationships/hyperlink" Target="https://t.co/Ls7ZvPy3Og" TargetMode="External"/><Relationship Id="rId1293" Type="http://schemas.openxmlformats.org/officeDocument/2006/relationships/hyperlink" Target="https://pbs.twimg.com/profile_banners/993425527/1459244587" TargetMode="External"/><Relationship Id="rId2344" Type="http://schemas.openxmlformats.org/officeDocument/2006/relationships/hyperlink" Target="https://pbs.twimg.com/profile_banners/558797310/1490364864" TargetMode="External"/><Relationship Id="rId7949" Type="http://schemas.openxmlformats.org/officeDocument/2006/relationships/hyperlink" Target="https://twitter.com/foexplugins" TargetMode="External"/><Relationship Id="rId9371" Type="http://schemas.openxmlformats.org/officeDocument/2006/relationships/hyperlink" Target="https://twitter.com/i0_th" TargetMode="External"/><Relationship Id="rId316" Type="http://schemas.openxmlformats.org/officeDocument/2006/relationships/hyperlink" Target="https://t.co/CAYx7mStVb" TargetMode="External"/><Relationship Id="rId6965" Type="http://schemas.openxmlformats.org/officeDocument/2006/relationships/hyperlink" Target="http://pbs.twimg.com/profile_images/844934230316593152/rYGLEOLY_normal.jpg" TargetMode="External"/><Relationship Id="rId9024" Type="http://schemas.openxmlformats.org/officeDocument/2006/relationships/hyperlink" Target="https://twitter.com/khajochi" TargetMode="External"/><Relationship Id="rId730" Type="http://schemas.openxmlformats.org/officeDocument/2006/relationships/hyperlink" Target="http://t.co/I4wzvqvg0y" TargetMode="External"/><Relationship Id="rId1013" Type="http://schemas.openxmlformats.org/officeDocument/2006/relationships/hyperlink" Target="http://t.co/AUPDq5kqhn" TargetMode="External"/><Relationship Id="rId1360" Type="http://schemas.openxmlformats.org/officeDocument/2006/relationships/hyperlink" Target="https://pbs.twimg.com/profile_banners/721709499342581760/1487550992" TargetMode="External"/><Relationship Id="rId2411" Type="http://schemas.openxmlformats.org/officeDocument/2006/relationships/hyperlink" Target="https://pbs.twimg.com/profile_banners/1083302671/1393105538" TargetMode="External"/><Relationship Id="rId4169" Type="http://schemas.openxmlformats.org/officeDocument/2006/relationships/hyperlink" Target="http://abs.twimg.com/images/themes/theme1/bg.png" TargetMode="External"/><Relationship Id="rId5567" Type="http://schemas.openxmlformats.org/officeDocument/2006/relationships/hyperlink" Target="http://pbs.twimg.com/profile_images/848840268245860353/jgcrNdbE_normal.jpg" TargetMode="External"/><Relationship Id="rId5981" Type="http://schemas.openxmlformats.org/officeDocument/2006/relationships/hyperlink" Target="http://pbs.twimg.com/profile_images/761512533643538433/7zr4wFJB_normal.jpg" TargetMode="External"/><Relationship Id="rId6618" Type="http://schemas.openxmlformats.org/officeDocument/2006/relationships/hyperlink" Target="http://pbs.twimg.com/profile_images/776678482847920128/tNY7hntq_normal.jpg" TargetMode="External"/><Relationship Id="rId8040" Type="http://schemas.openxmlformats.org/officeDocument/2006/relationships/hyperlink" Target="https://twitter.com/delta028z" TargetMode="External"/><Relationship Id="rId4583" Type="http://schemas.openxmlformats.org/officeDocument/2006/relationships/hyperlink" Target="http://pbs.twimg.com/profile_background_images/602615572/d6tiq0cc14bzg65qkdzt.jpeg" TargetMode="External"/><Relationship Id="rId5634" Type="http://schemas.openxmlformats.org/officeDocument/2006/relationships/hyperlink" Target="http://pbs.twimg.com/profile_images/829690967733178372/GRixf41__normal.jpg" TargetMode="External"/><Relationship Id="rId3185" Type="http://schemas.openxmlformats.org/officeDocument/2006/relationships/hyperlink" Target="http://abs.twimg.com/images/themes/theme1/bg.png" TargetMode="External"/><Relationship Id="rId4236" Type="http://schemas.openxmlformats.org/officeDocument/2006/relationships/hyperlink" Target="http://abs.twimg.com/images/themes/theme1/bg.png" TargetMode="External"/><Relationship Id="rId4650" Type="http://schemas.openxmlformats.org/officeDocument/2006/relationships/hyperlink" Target="http://abs.twimg.com/images/themes/theme1/bg.png" TargetMode="External"/><Relationship Id="rId5701" Type="http://schemas.openxmlformats.org/officeDocument/2006/relationships/hyperlink" Target="http://pbs.twimg.com/profile_images/757155845130027008/TkA841E6_normal.jpg" TargetMode="External"/><Relationship Id="rId8857" Type="http://schemas.openxmlformats.org/officeDocument/2006/relationships/hyperlink" Target="https://twitter.com/osshungum_th" TargetMode="External"/><Relationship Id="rId3252" Type="http://schemas.openxmlformats.org/officeDocument/2006/relationships/hyperlink" Target="http://abs.twimg.com/images/themes/theme1/bg.png" TargetMode="External"/><Relationship Id="rId4303" Type="http://schemas.openxmlformats.org/officeDocument/2006/relationships/hyperlink" Target="http://abs.twimg.com/images/themes/theme1/bg.png" TargetMode="External"/><Relationship Id="rId7459" Type="http://schemas.openxmlformats.org/officeDocument/2006/relationships/hyperlink" Target="https://twitter.com/j_rother17" TargetMode="External"/><Relationship Id="rId7873" Type="http://schemas.openxmlformats.org/officeDocument/2006/relationships/hyperlink" Target="https://twitter.com/seanmgm5" TargetMode="External"/><Relationship Id="rId173" Type="http://schemas.openxmlformats.org/officeDocument/2006/relationships/hyperlink" Target="https://t.co/F6AtNOgMdS" TargetMode="External"/><Relationship Id="rId6475" Type="http://schemas.openxmlformats.org/officeDocument/2006/relationships/hyperlink" Target="http://pbs.twimg.com/profile_images/837731328531566592/5CZiIm2m_normal.jpg" TargetMode="External"/><Relationship Id="rId7526" Type="http://schemas.openxmlformats.org/officeDocument/2006/relationships/hyperlink" Target="https://twitter.com/aephotographe" TargetMode="External"/><Relationship Id="rId8924" Type="http://schemas.openxmlformats.org/officeDocument/2006/relationships/hyperlink" Target="https://twitter.com/aiexpb" TargetMode="External"/><Relationship Id="rId240" Type="http://schemas.openxmlformats.org/officeDocument/2006/relationships/hyperlink" Target="https://t.co/HQhTRTkPDX" TargetMode="External"/><Relationship Id="rId5077" Type="http://schemas.openxmlformats.org/officeDocument/2006/relationships/hyperlink" Target="http://pbs.twimg.com/profile_images/577421130731945984/h9kUmB0F_normal.png" TargetMode="External"/><Relationship Id="rId6128" Type="http://schemas.openxmlformats.org/officeDocument/2006/relationships/hyperlink" Target="http://pbs.twimg.com/profile_images/793299625583251456/sOAJIM0F_normal.jpg" TargetMode="External"/><Relationship Id="rId7940" Type="http://schemas.openxmlformats.org/officeDocument/2006/relationships/hyperlink" Target="https://twitter.com/droideden" TargetMode="External"/><Relationship Id="rId4093" Type="http://schemas.openxmlformats.org/officeDocument/2006/relationships/hyperlink" Target="http://abs.twimg.com/images/themes/theme1/bg.png" TargetMode="External"/><Relationship Id="rId5144" Type="http://schemas.openxmlformats.org/officeDocument/2006/relationships/hyperlink" Target="http://pbs.twimg.com/profile_images/569833170070016000/w-b-B895_normal.jpeg" TargetMode="External"/><Relationship Id="rId5491" Type="http://schemas.openxmlformats.org/officeDocument/2006/relationships/hyperlink" Target="http://pbs.twimg.com/profile_images/610654833067061250/15zoaej5_normal.jpg" TargetMode="External"/><Relationship Id="rId6542" Type="http://schemas.openxmlformats.org/officeDocument/2006/relationships/hyperlink" Target="http://pbs.twimg.com/profile_images/3244552192/6f84e11f04ae53c7883a743aac6804e5_normal.jpeg" TargetMode="External"/><Relationship Id="rId1687" Type="http://schemas.openxmlformats.org/officeDocument/2006/relationships/hyperlink" Target="https://pbs.twimg.com/profile_banners/2835074620/1443538191" TargetMode="External"/><Relationship Id="rId2738" Type="http://schemas.openxmlformats.org/officeDocument/2006/relationships/hyperlink" Target="https://pbs.twimg.com/profile_banners/1559939942/1491027093" TargetMode="External"/><Relationship Id="rId1754" Type="http://schemas.openxmlformats.org/officeDocument/2006/relationships/hyperlink" Target="https://pbs.twimg.com/profile_banners/2517347921/1407935470" TargetMode="External"/><Relationship Id="rId2805" Type="http://schemas.openxmlformats.org/officeDocument/2006/relationships/hyperlink" Target="https://pbs.twimg.com/profile_banners/824659654429044738/1488202159" TargetMode="External"/><Relationship Id="rId4160" Type="http://schemas.openxmlformats.org/officeDocument/2006/relationships/hyperlink" Target="http://abs.twimg.com/images/themes/theme8/bg.gif" TargetMode="External"/><Relationship Id="rId5211" Type="http://schemas.openxmlformats.org/officeDocument/2006/relationships/hyperlink" Target="http://pbs.twimg.com/profile_images/662794896496058368/c-TuJZV2_normal.jpg" TargetMode="External"/><Relationship Id="rId8367" Type="http://schemas.openxmlformats.org/officeDocument/2006/relationships/hyperlink" Target="https://twitter.com/search_support" TargetMode="External"/><Relationship Id="rId8781" Type="http://schemas.openxmlformats.org/officeDocument/2006/relationships/hyperlink" Target="https://twitter.com/christharpon" TargetMode="External"/><Relationship Id="rId9418" Type="http://schemas.openxmlformats.org/officeDocument/2006/relationships/hyperlink" Target="https://twitter.com/timotestaaja1" TargetMode="External"/><Relationship Id="rId46" Type="http://schemas.openxmlformats.org/officeDocument/2006/relationships/hyperlink" Target="http://t.co/qjPSFapc9Y" TargetMode="External"/><Relationship Id="rId1407" Type="http://schemas.openxmlformats.org/officeDocument/2006/relationships/hyperlink" Target="https://pbs.twimg.com/profile_banners/4662839375/1491156375" TargetMode="External"/><Relationship Id="rId1821" Type="http://schemas.openxmlformats.org/officeDocument/2006/relationships/hyperlink" Target="https://pbs.twimg.com/profile_banners/1165402051/1398204759" TargetMode="External"/><Relationship Id="rId4977" Type="http://schemas.openxmlformats.org/officeDocument/2006/relationships/hyperlink" Target="http://pbs.twimg.com/profile_images/833439416161095682/7m5Y7hQy_normal.jpg" TargetMode="External"/><Relationship Id="rId7383" Type="http://schemas.openxmlformats.org/officeDocument/2006/relationships/hyperlink" Target="https://twitter.com/alsaadi_dxb" TargetMode="External"/><Relationship Id="rId8434" Type="http://schemas.openxmlformats.org/officeDocument/2006/relationships/hyperlink" Target="https://twitter.com/dusk_j" TargetMode="External"/><Relationship Id="rId3579" Type="http://schemas.openxmlformats.org/officeDocument/2006/relationships/hyperlink" Target="http://abs.twimg.com/images/themes/theme1/bg.png" TargetMode="External"/><Relationship Id="rId7036" Type="http://schemas.openxmlformats.org/officeDocument/2006/relationships/hyperlink" Target="http://pbs.twimg.com/profile_images/840544726122127360/ys-i-1M4_normal.jpg" TargetMode="External"/><Relationship Id="rId7450" Type="http://schemas.openxmlformats.org/officeDocument/2006/relationships/hyperlink" Target="https://twitter.com/fumnight71" TargetMode="External"/><Relationship Id="rId8501" Type="http://schemas.openxmlformats.org/officeDocument/2006/relationships/hyperlink" Target="https://twitter.com/pricetrak" TargetMode="External"/><Relationship Id="rId2595" Type="http://schemas.openxmlformats.org/officeDocument/2006/relationships/hyperlink" Target="https://pbs.twimg.com/profile_banners/442356610/1428787688" TargetMode="External"/><Relationship Id="rId3993" Type="http://schemas.openxmlformats.org/officeDocument/2006/relationships/hyperlink" Target="http://abs.twimg.com/images/themes/theme1/bg.png" TargetMode="External"/><Relationship Id="rId6052" Type="http://schemas.openxmlformats.org/officeDocument/2006/relationships/hyperlink" Target="http://pbs.twimg.com/profile_images/776243059151560704/wUHu4_GZ_normal.jpg" TargetMode="External"/><Relationship Id="rId7103" Type="http://schemas.openxmlformats.org/officeDocument/2006/relationships/hyperlink" Target="http://pbs.twimg.com/profile_images/813303567939407872/eDvKuHJC_normal.jpg" TargetMode="External"/><Relationship Id="rId567" Type="http://schemas.openxmlformats.org/officeDocument/2006/relationships/hyperlink" Target="https://t.co/jEI8XreZWf" TargetMode="External"/><Relationship Id="rId1197" Type="http://schemas.openxmlformats.org/officeDocument/2006/relationships/hyperlink" Target="https://pbs.twimg.com/profile_banners/430953731/1470753888" TargetMode="External"/><Relationship Id="rId2248" Type="http://schemas.openxmlformats.org/officeDocument/2006/relationships/hyperlink" Target="https://pbs.twimg.com/profile_banners/618930642/1463959007" TargetMode="External"/><Relationship Id="rId3646" Type="http://schemas.openxmlformats.org/officeDocument/2006/relationships/hyperlink" Target="http://abs.twimg.com/images/themes/theme18/bg.gif" TargetMode="External"/><Relationship Id="rId9275" Type="http://schemas.openxmlformats.org/officeDocument/2006/relationships/hyperlink" Target="https://twitter.com/gizbotcom" TargetMode="External"/><Relationship Id="rId981" Type="http://schemas.openxmlformats.org/officeDocument/2006/relationships/hyperlink" Target="https://t.co/ytWThflDDO" TargetMode="External"/><Relationship Id="rId2662" Type="http://schemas.openxmlformats.org/officeDocument/2006/relationships/hyperlink" Target="https://pbs.twimg.com/profile_banners/991353414/1485317810" TargetMode="External"/><Relationship Id="rId3713" Type="http://schemas.openxmlformats.org/officeDocument/2006/relationships/hyperlink" Target="http://pbs.twimg.com/profile_background_images/507256547425009664/qh9CmF6m.png" TargetMode="External"/><Relationship Id="rId6869" Type="http://schemas.openxmlformats.org/officeDocument/2006/relationships/hyperlink" Target="http://pbs.twimg.com/profile_images/740587652387373057/ShejOp9N_normal.jpg" TargetMode="External"/><Relationship Id="rId634" Type="http://schemas.openxmlformats.org/officeDocument/2006/relationships/hyperlink" Target="http://t.co/QvmlN0OjFN" TargetMode="External"/><Relationship Id="rId1264" Type="http://schemas.openxmlformats.org/officeDocument/2006/relationships/hyperlink" Target="https://pbs.twimg.com/profile_banners/2484329206/1467589373" TargetMode="External"/><Relationship Id="rId2315" Type="http://schemas.openxmlformats.org/officeDocument/2006/relationships/hyperlink" Target="https://pbs.twimg.com/profile_banners/3399523941/1489705108" TargetMode="External"/><Relationship Id="rId5885" Type="http://schemas.openxmlformats.org/officeDocument/2006/relationships/hyperlink" Target="http://pbs.twimg.com/profile_images/844644501931069444/zafBHw0P_normal.jpg" TargetMode="External"/><Relationship Id="rId6936" Type="http://schemas.openxmlformats.org/officeDocument/2006/relationships/hyperlink" Target="http://pbs.twimg.com/profile_images/586587206522970114/Bz1SQNsh_normal.png" TargetMode="External"/><Relationship Id="rId8291" Type="http://schemas.openxmlformats.org/officeDocument/2006/relationships/hyperlink" Target="https://twitter.com/popupgirl_tokyo" TargetMode="External"/><Relationship Id="rId9342" Type="http://schemas.openxmlformats.org/officeDocument/2006/relationships/hyperlink" Target="https://twitter.com/piwofihesaw" TargetMode="External"/><Relationship Id="rId701" Type="http://schemas.openxmlformats.org/officeDocument/2006/relationships/hyperlink" Target="https://t.co/tacuWcZsHJ" TargetMode="External"/><Relationship Id="rId1331" Type="http://schemas.openxmlformats.org/officeDocument/2006/relationships/hyperlink" Target="https://pbs.twimg.com/profile_banners/3044880057/1481609709" TargetMode="External"/><Relationship Id="rId4487" Type="http://schemas.openxmlformats.org/officeDocument/2006/relationships/hyperlink" Target="http://abs.twimg.com/images/themes/theme1/bg.png" TargetMode="External"/><Relationship Id="rId5538" Type="http://schemas.openxmlformats.org/officeDocument/2006/relationships/hyperlink" Target="http://pbs.twimg.com/profile_images/791591482180460544/LzlMQNhk_normal.jpg" TargetMode="External"/><Relationship Id="rId5952" Type="http://schemas.openxmlformats.org/officeDocument/2006/relationships/hyperlink" Target="http://pbs.twimg.com/profile_images/799028740475015174/0zcfeBuN_normal.jpg" TargetMode="External"/><Relationship Id="rId3089" Type="http://schemas.openxmlformats.org/officeDocument/2006/relationships/hyperlink" Target="http://pbs.twimg.com/profile_background_images/252868675/twitter-bg.gif" TargetMode="External"/><Relationship Id="rId4554" Type="http://schemas.openxmlformats.org/officeDocument/2006/relationships/hyperlink" Target="http://abs.twimg.com/images/themes/theme1/bg.png" TargetMode="External"/><Relationship Id="rId5605" Type="http://schemas.openxmlformats.org/officeDocument/2006/relationships/hyperlink" Target="http://pbs.twimg.com/profile_images/806878476452171776/w2_BFs0Y_normal.jpg" TargetMode="External"/><Relationship Id="rId8011" Type="http://schemas.openxmlformats.org/officeDocument/2006/relationships/hyperlink" Target="https://twitter.com/arrgymr" TargetMode="External"/><Relationship Id="rId3156" Type="http://schemas.openxmlformats.org/officeDocument/2006/relationships/hyperlink" Target="http://abs.twimg.com/images/themes/theme4/bg.gif" TargetMode="External"/><Relationship Id="rId4207" Type="http://schemas.openxmlformats.org/officeDocument/2006/relationships/hyperlink" Target="http://abs.twimg.com/images/themes/theme17/bg.gif" TargetMode="External"/><Relationship Id="rId491" Type="http://schemas.openxmlformats.org/officeDocument/2006/relationships/hyperlink" Target="https://t.co/jJry38quth" TargetMode="External"/><Relationship Id="rId2172" Type="http://schemas.openxmlformats.org/officeDocument/2006/relationships/hyperlink" Target="https://pbs.twimg.com/profile_banners/21641427/1398016560" TargetMode="External"/><Relationship Id="rId3223" Type="http://schemas.openxmlformats.org/officeDocument/2006/relationships/hyperlink" Target="http://abs.twimg.com/images/themes/theme7/bg.gif" TargetMode="External"/><Relationship Id="rId3570" Type="http://schemas.openxmlformats.org/officeDocument/2006/relationships/hyperlink" Target="http://pbs.twimg.com/profile_background_images/761798986/2c9476dfe6fe526a7a7108d1683944b5.jpeg" TargetMode="External"/><Relationship Id="rId4621" Type="http://schemas.openxmlformats.org/officeDocument/2006/relationships/hyperlink" Target="http://abs.twimg.com/images/themes/theme1/bg.png" TargetMode="External"/><Relationship Id="rId6379" Type="http://schemas.openxmlformats.org/officeDocument/2006/relationships/hyperlink" Target="http://pbs.twimg.com/profile_images/761919491253145600/HrbS2sFl_normal.jpg" TargetMode="External"/><Relationship Id="rId7777" Type="http://schemas.openxmlformats.org/officeDocument/2006/relationships/hyperlink" Target="https://twitter.com/neaar_" TargetMode="External"/><Relationship Id="rId8828" Type="http://schemas.openxmlformats.org/officeDocument/2006/relationships/hyperlink" Target="https://twitter.com/j_emiliano_lo" TargetMode="External"/><Relationship Id="rId144" Type="http://schemas.openxmlformats.org/officeDocument/2006/relationships/hyperlink" Target="http://t.co/S9TCzMzF7I" TargetMode="External"/><Relationship Id="rId6793" Type="http://schemas.openxmlformats.org/officeDocument/2006/relationships/hyperlink" Target="http://pbs.twimg.com/profile_images/836338170102960129/JmLg-heF_normal.jpg" TargetMode="External"/><Relationship Id="rId7844" Type="http://schemas.openxmlformats.org/officeDocument/2006/relationships/hyperlink" Target="https://twitter.com/j_wrennz71" TargetMode="External"/><Relationship Id="rId2989" Type="http://schemas.openxmlformats.org/officeDocument/2006/relationships/hyperlink" Target="http://abs.twimg.com/images/themes/theme1/bg.png" TargetMode="External"/><Relationship Id="rId5395" Type="http://schemas.openxmlformats.org/officeDocument/2006/relationships/hyperlink" Target="http://pbs.twimg.com/profile_images/702197719591493632/RKbBz9ut_normal.png" TargetMode="External"/><Relationship Id="rId6446" Type="http://schemas.openxmlformats.org/officeDocument/2006/relationships/hyperlink" Target="http://pbs.twimg.com/profile_images/819273345506168838/nxham_6f_normal.jpg" TargetMode="External"/><Relationship Id="rId6860" Type="http://schemas.openxmlformats.org/officeDocument/2006/relationships/hyperlink" Target="http://pbs.twimg.com/profile_images/845729978822135808/BFB2PEdJ_normal.jpg" TargetMode="External"/><Relationship Id="rId7911" Type="http://schemas.openxmlformats.org/officeDocument/2006/relationships/hyperlink" Target="https://twitter.com/mynewseden" TargetMode="External"/><Relationship Id="rId211" Type="http://schemas.openxmlformats.org/officeDocument/2006/relationships/hyperlink" Target="http://t.co/UEuAioz99K" TargetMode="External"/><Relationship Id="rId5048" Type="http://schemas.openxmlformats.org/officeDocument/2006/relationships/hyperlink" Target="http://pbs.twimg.com/profile_images/378800000696335837/9f3b292203e4a5017e0549123bf924bf_normal.jpeg" TargetMode="External"/><Relationship Id="rId5462" Type="http://schemas.openxmlformats.org/officeDocument/2006/relationships/hyperlink" Target="http://pbs.twimg.com/profile_images/771080541558964224/7PtZL3QX_normal.jpg" TargetMode="External"/><Relationship Id="rId6513" Type="http://schemas.openxmlformats.org/officeDocument/2006/relationships/hyperlink" Target="http://pbs.twimg.com/profile_images/842280081103949824/5ChOnXlP_normal.jpg" TargetMode="External"/><Relationship Id="rId1658" Type="http://schemas.openxmlformats.org/officeDocument/2006/relationships/hyperlink" Target="https://pbs.twimg.com/profile_banners/792184217018904576/1490407216" TargetMode="External"/><Relationship Id="rId2709" Type="http://schemas.openxmlformats.org/officeDocument/2006/relationships/hyperlink" Target="https://pbs.twimg.com/profile_banners/2469234084/1483273774" TargetMode="External"/><Relationship Id="rId4064" Type="http://schemas.openxmlformats.org/officeDocument/2006/relationships/hyperlink" Target="http://abs.twimg.com/images/themes/theme9/bg.gif" TargetMode="External"/><Relationship Id="rId5115" Type="http://schemas.openxmlformats.org/officeDocument/2006/relationships/hyperlink" Target="http://pbs.twimg.com/profile_images/744666298953637889/Pz_E3xZE_normal.jpg" TargetMode="External"/><Relationship Id="rId8685" Type="http://schemas.openxmlformats.org/officeDocument/2006/relationships/hyperlink" Target="https://twitter.com/bbf_j" TargetMode="External"/><Relationship Id="rId3080" Type="http://schemas.openxmlformats.org/officeDocument/2006/relationships/hyperlink" Target="http://pbs.twimg.com/profile_background_images/615108743/3p6s5vsjpad11bk0wa0z.jpeg" TargetMode="External"/><Relationship Id="rId4131" Type="http://schemas.openxmlformats.org/officeDocument/2006/relationships/hyperlink" Target="http://abs.twimg.com/images/themes/theme1/bg.png" TargetMode="External"/><Relationship Id="rId7287" Type="http://schemas.openxmlformats.org/officeDocument/2006/relationships/hyperlink" Target="https://twitter.com/e24geg" TargetMode="External"/><Relationship Id="rId8338" Type="http://schemas.openxmlformats.org/officeDocument/2006/relationships/hyperlink" Target="https://twitter.com/xoxolovevanlty" TargetMode="External"/><Relationship Id="rId1725" Type="http://schemas.openxmlformats.org/officeDocument/2006/relationships/hyperlink" Target="https://pbs.twimg.com/profile_banners/474496246/1470748553" TargetMode="External"/><Relationship Id="rId7354" Type="http://schemas.openxmlformats.org/officeDocument/2006/relationships/hyperlink" Target="https://twitter.com/een_meylisa" TargetMode="External"/><Relationship Id="rId8752" Type="http://schemas.openxmlformats.org/officeDocument/2006/relationships/hyperlink" Target="https://twitter.com/tmwk_wager" TargetMode="External"/><Relationship Id="rId17" Type="http://schemas.openxmlformats.org/officeDocument/2006/relationships/hyperlink" Target="http://t.co/2o0h5B4zP6" TargetMode="External"/><Relationship Id="rId3897" Type="http://schemas.openxmlformats.org/officeDocument/2006/relationships/hyperlink" Target="http://abs.twimg.com/images/themes/theme1/bg.png" TargetMode="External"/><Relationship Id="rId4948" Type="http://schemas.openxmlformats.org/officeDocument/2006/relationships/hyperlink" Target="http://pbs.twimg.com/profile_images/846317540569681920/xDNC6Gcr_normal.jpg" TargetMode="External"/><Relationship Id="rId7007" Type="http://schemas.openxmlformats.org/officeDocument/2006/relationships/hyperlink" Target="http://pbs.twimg.com/profile_images/823870376627367937/R_wsAdMi_normal.jpg" TargetMode="External"/><Relationship Id="rId8405" Type="http://schemas.openxmlformats.org/officeDocument/2006/relationships/hyperlink" Target="https://twitter.com/brucepknight" TargetMode="External"/><Relationship Id="rId2499" Type="http://schemas.openxmlformats.org/officeDocument/2006/relationships/hyperlink" Target="https://pbs.twimg.com/profile_banners/2761326793/1425327103" TargetMode="External"/><Relationship Id="rId3964" Type="http://schemas.openxmlformats.org/officeDocument/2006/relationships/hyperlink" Target="http://abs.twimg.com/images/themes/theme15/bg.png" TargetMode="External"/><Relationship Id="rId6370" Type="http://schemas.openxmlformats.org/officeDocument/2006/relationships/hyperlink" Target="http://pbs.twimg.com/profile_images/710231481738780673/DKrzWOcN_normal.jpg" TargetMode="External"/><Relationship Id="rId7421" Type="http://schemas.openxmlformats.org/officeDocument/2006/relationships/hyperlink" Target="https://twitter.com/kartalice_b_j_k" TargetMode="External"/><Relationship Id="rId1" Type="http://schemas.openxmlformats.org/officeDocument/2006/relationships/hyperlink" Target="https://t.co/k60dRhWrJM" TargetMode="External"/><Relationship Id="rId885" Type="http://schemas.openxmlformats.org/officeDocument/2006/relationships/hyperlink" Target="http://t.co/nKCst9OXen" TargetMode="External"/><Relationship Id="rId2566" Type="http://schemas.openxmlformats.org/officeDocument/2006/relationships/hyperlink" Target="https://pbs.twimg.com/profile_banners/603394520/1490791148" TargetMode="External"/><Relationship Id="rId2980" Type="http://schemas.openxmlformats.org/officeDocument/2006/relationships/hyperlink" Target="http://abs.twimg.com/images/themes/theme18/bg.gif" TargetMode="External"/><Relationship Id="rId3617" Type="http://schemas.openxmlformats.org/officeDocument/2006/relationships/hyperlink" Target="http://abs.twimg.com/images/themes/theme18/bg.gif" TargetMode="External"/><Relationship Id="rId6023" Type="http://schemas.openxmlformats.org/officeDocument/2006/relationships/hyperlink" Target="http://pbs.twimg.com/profile_images/842181812201877504/olZ8_i60_normal.jpg" TargetMode="External"/><Relationship Id="rId9179" Type="http://schemas.openxmlformats.org/officeDocument/2006/relationships/hyperlink" Target="https://twitter.com/limaksaurus" TargetMode="External"/><Relationship Id="rId538" Type="http://schemas.openxmlformats.org/officeDocument/2006/relationships/hyperlink" Target="https://t.co/3fVpHOMQnP" TargetMode="External"/><Relationship Id="rId952" Type="http://schemas.openxmlformats.org/officeDocument/2006/relationships/hyperlink" Target="https://t.co/Oh54SgSYFm" TargetMode="External"/><Relationship Id="rId1168" Type="http://schemas.openxmlformats.org/officeDocument/2006/relationships/hyperlink" Target="https://pbs.twimg.com/profile_banners/42409456/1476790869" TargetMode="External"/><Relationship Id="rId1582" Type="http://schemas.openxmlformats.org/officeDocument/2006/relationships/hyperlink" Target="https://pbs.twimg.com/profile_banners/14852707/1485045226" TargetMode="External"/><Relationship Id="rId2219" Type="http://schemas.openxmlformats.org/officeDocument/2006/relationships/hyperlink" Target="https://pbs.twimg.com/profile_banners/619289220/1430594623" TargetMode="External"/><Relationship Id="rId2633" Type="http://schemas.openxmlformats.org/officeDocument/2006/relationships/hyperlink" Target="https://pbs.twimg.com/profile_banners/2990156822/1490548285" TargetMode="External"/><Relationship Id="rId5789" Type="http://schemas.openxmlformats.org/officeDocument/2006/relationships/hyperlink" Target="http://pbs.twimg.com/profile_images/790258444834107392/_VVo036p_normal.jpg" TargetMode="External"/><Relationship Id="rId8195" Type="http://schemas.openxmlformats.org/officeDocument/2006/relationships/hyperlink" Target="https://twitter.com/vrheadstweets" TargetMode="External"/><Relationship Id="rId9246" Type="http://schemas.openxmlformats.org/officeDocument/2006/relationships/hyperlink" Target="https://twitter.com/yairelav__" TargetMode="External"/><Relationship Id="rId605" Type="http://schemas.openxmlformats.org/officeDocument/2006/relationships/hyperlink" Target="https://t.co/tzLRB1Yj9u" TargetMode="External"/><Relationship Id="rId1235" Type="http://schemas.openxmlformats.org/officeDocument/2006/relationships/hyperlink" Target="https://pbs.twimg.com/profile_banners/2313256423/1407062892" TargetMode="External"/><Relationship Id="rId8262" Type="http://schemas.openxmlformats.org/officeDocument/2006/relationships/hyperlink" Target="https://twitter.com/coulibalykimio" TargetMode="External"/><Relationship Id="rId9313" Type="http://schemas.openxmlformats.org/officeDocument/2006/relationships/hyperlink" Target="https://twitter.com/iphonenew3" TargetMode="External"/><Relationship Id="rId1302" Type="http://schemas.openxmlformats.org/officeDocument/2006/relationships/hyperlink" Target="https://pbs.twimg.com/profile_banners/232549622/1365206908" TargetMode="External"/><Relationship Id="rId2700" Type="http://schemas.openxmlformats.org/officeDocument/2006/relationships/hyperlink" Target="https://pbs.twimg.com/profile_banners/758729596187488257/1490555305" TargetMode="External"/><Relationship Id="rId4458" Type="http://schemas.openxmlformats.org/officeDocument/2006/relationships/hyperlink" Target="http://abs.twimg.com/images/themes/theme1/bg.png" TargetMode="External"/><Relationship Id="rId5856" Type="http://schemas.openxmlformats.org/officeDocument/2006/relationships/hyperlink" Target="http://pbs.twimg.com/profile_images/764952785091637249/Hcky1tw__normal.jpg" TargetMode="External"/><Relationship Id="rId6907" Type="http://schemas.openxmlformats.org/officeDocument/2006/relationships/hyperlink" Target="http://pbs.twimg.com/profile_images/2202514235/image_normal.jpg" TargetMode="External"/><Relationship Id="rId4872" Type="http://schemas.openxmlformats.org/officeDocument/2006/relationships/hyperlink" Target="http://abs.twimg.com/images/themes/theme1/bg.png" TargetMode="External"/><Relationship Id="rId5509" Type="http://schemas.openxmlformats.org/officeDocument/2006/relationships/hyperlink" Target="http://pbs.twimg.com/profile_images/763021129728585728/ISRE2nVm_normal.jpg" TargetMode="External"/><Relationship Id="rId5923" Type="http://schemas.openxmlformats.org/officeDocument/2006/relationships/hyperlink" Target="http://pbs.twimg.com/profile_images/1172090965/___normal.jpg" TargetMode="External"/><Relationship Id="rId395" Type="http://schemas.openxmlformats.org/officeDocument/2006/relationships/hyperlink" Target="https://t.co/NMOILj8QSb" TargetMode="External"/><Relationship Id="rId2076" Type="http://schemas.openxmlformats.org/officeDocument/2006/relationships/hyperlink" Target="https://pbs.twimg.com/profile_banners/2381578122/1480921203" TargetMode="External"/><Relationship Id="rId3474" Type="http://schemas.openxmlformats.org/officeDocument/2006/relationships/hyperlink" Target="http://abs.twimg.com/images/themes/theme12/bg.gif" TargetMode="External"/><Relationship Id="rId4525" Type="http://schemas.openxmlformats.org/officeDocument/2006/relationships/hyperlink" Target="http://abs.twimg.com/images/themes/theme1/bg.png" TargetMode="External"/><Relationship Id="rId2490" Type="http://schemas.openxmlformats.org/officeDocument/2006/relationships/hyperlink" Target="https://pbs.twimg.com/profile_banners/204263909/1465446392" TargetMode="External"/><Relationship Id="rId3127" Type="http://schemas.openxmlformats.org/officeDocument/2006/relationships/hyperlink" Target="http://abs.twimg.com/images/themes/theme17/bg.gif" TargetMode="External"/><Relationship Id="rId3541" Type="http://schemas.openxmlformats.org/officeDocument/2006/relationships/hyperlink" Target="http://abs.twimg.com/images/themes/theme1/bg.png" TargetMode="External"/><Relationship Id="rId6697" Type="http://schemas.openxmlformats.org/officeDocument/2006/relationships/hyperlink" Target="http://pbs.twimg.com/profile_images/735284829651120128/ICk-0TsJ_normal.jpg" TargetMode="External"/><Relationship Id="rId7748" Type="http://schemas.openxmlformats.org/officeDocument/2006/relationships/hyperlink" Target="https://twitter.com/brian_j_rivera" TargetMode="External"/><Relationship Id="rId462" Type="http://schemas.openxmlformats.org/officeDocument/2006/relationships/hyperlink" Target="https://t.co/CtxWAPErNU" TargetMode="External"/><Relationship Id="rId1092" Type="http://schemas.openxmlformats.org/officeDocument/2006/relationships/hyperlink" Target="https://pbs.twimg.com/profile_banners/615068349/1467585461" TargetMode="External"/><Relationship Id="rId2143" Type="http://schemas.openxmlformats.org/officeDocument/2006/relationships/hyperlink" Target="https://pbs.twimg.com/profile_banners/49418255/1489434497" TargetMode="External"/><Relationship Id="rId5299" Type="http://schemas.openxmlformats.org/officeDocument/2006/relationships/hyperlink" Target="http://pbs.twimg.com/profile_images/841042076930314241/DtH-0tnE_normal.jpg" TargetMode="External"/><Relationship Id="rId6764" Type="http://schemas.openxmlformats.org/officeDocument/2006/relationships/hyperlink" Target="http://pbs.twimg.com/profile_images/839724275258949632/0DiYawq0_normal.jpg" TargetMode="External"/><Relationship Id="rId7815" Type="http://schemas.openxmlformats.org/officeDocument/2006/relationships/hyperlink" Target="https://twitter.com/paweljmatusz" TargetMode="External"/><Relationship Id="rId9170" Type="http://schemas.openxmlformats.org/officeDocument/2006/relationships/hyperlink" Target="https://twitter.com/pmirevolution" TargetMode="External"/><Relationship Id="rId115" Type="http://schemas.openxmlformats.org/officeDocument/2006/relationships/hyperlink" Target="https://t.co/GlcSykNDro" TargetMode="External"/><Relationship Id="rId2210" Type="http://schemas.openxmlformats.org/officeDocument/2006/relationships/hyperlink" Target="https://pbs.twimg.com/profile_banners/1969432213/1416220461" TargetMode="External"/><Relationship Id="rId5366" Type="http://schemas.openxmlformats.org/officeDocument/2006/relationships/hyperlink" Target="http://pbs.twimg.com/profile_images/847082213669814273/tiqyWrzz_normal.jpg" TargetMode="External"/><Relationship Id="rId6417" Type="http://schemas.openxmlformats.org/officeDocument/2006/relationships/hyperlink" Target="http://pbs.twimg.com/profile_images/828725640866172930/xihmUAVo_normal.jpg" TargetMode="External"/><Relationship Id="rId4382" Type="http://schemas.openxmlformats.org/officeDocument/2006/relationships/hyperlink" Target="http://abs.twimg.com/images/themes/theme1/bg.png" TargetMode="External"/><Relationship Id="rId5019" Type="http://schemas.openxmlformats.org/officeDocument/2006/relationships/hyperlink" Target="http://pbs.twimg.com/profile_images/562206408217620480/yR9WBxkF_normal.png" TargetMode="External"/><Relationship Id="rId5433" Type="http://schemas.openxmlformats.org/officeDocument/2006/relationships/hyperlink" Target="http://pbs.twimg.com/profile_images/759016719083970560/UYK29PEK_normal.jpg" TargetMode="External"/><Relationship Id="rId5780" Type="http://schemas.openxmlformats.org/officeDocument/2006/relationships/hyperlink" Target="http://pbs.twimg.com/profile_images/589530263438303232/W-Zrda7G_normal.jpg" TargetMode="External"/><Relationship Id="rId6831" Type="http://schemas.openxmlformats.org/officeDocument/2006/relationships/hyperlink" Target="http://pbs.twimg.com/profile_images/792387022736482305/T2g5WsT0_normal.jpg" TargetMode="External"/><Relationship Id="rId8589" Type="http://schemas.openxmlformats.org/officeDocument/2006/relationships/hyperlink" Target="https://twitter.com/petefang" TargetMode="External"/><Relationship Id="rId1976" Type="http://schemas.openxmlformats.org/officeDocument/2006/relationships/hyperlink" Target="https://pbs.twimg.com/profile_banners/524634358/1475827872" TargetMode="External"/><Relationship Id="rId4035" Type="http://schemas.openxmlformats.org/officeDocument/2006/relationships/hyperlink" Target="http://abs.twimg.com/images/themes/theme1/bg.png" TargetMode="External"/><Relationship Id="rId1629" Type="http://schemas.openxmlformats.org/officeDocument/2006/relationships/hyperlink" Target="https://pbs.twimg.com/profile_banners/433715354/1485822846" TargetMode="External"/><Relationship Id="rId5500" Type="http://schemas.openxmlformats.org/officeDocument/2006/relationships/hyperlink" Target="http://pbs.twimg.com/profile_images/771784561751683072/KyMQaS5p_normal.jpg" TargetMode="External"/><Relationship Id="rId8656" Type="http://schemas.openxmlformats.org/officeDocument/2006/relationships/hyperlink" Target="https://twitter.com/bleekerk" TargetMode="External"/><Relationship Id="rId3051" Type="http://schemas.openxmlformats.org/officeDocument/2006/relationships/hyperlink" Target="http://pbs.twimg.com/profile_background_images/853692223/2cd2b575eb23c7916a072717e44622fa.png" TargetMode="External"/><Relationship Id="rId4102" Type="http://schemas.openxmlformats.org/officeDocument/2006/relationships/hyperlink" Target="http://abs.twimg.com/images/themes/theme1/bg.png" TargetMode="External"/><Relationship Id="rId7258" Type="http://schemas.openxmlformats.org/officeDocument/2006/relationships/hyperlink" Target="https://twitter.com/gamingrtweeters" TargetMode="External"/><Relationship Id="rId7672" Type="http://schemas.openxmlformats.org/officeDocument/2006/relationships/hyperlink" Target="https://twitter.com/thibaul37340716" TargetMode="External"/><Relationship Id="rId8309" Type="http://schemas.openxmlformats.org/officeDocument/2006/relationships/hyperlink" Target="https://twitter.com/garrenchavls" TargetMode="External"/><Relationship Id="rId8723" Type="http://schemas.openxmlformats.org/officeDocument/2006/relationships/hyperlink" Target="https://twitter.com/adilelgayer1988" TargetMode="External"/><Relationship Id="rId3868" Type="http://schemas.openxmlformats.org/officeDocument/2006/relationships/hyperlink" Target="http://abs.twimg.com/images/themes/theme1/bg.png" TargetMode="External"/><Relationship Id="rId4919" Type="http://schemas.openxmlformats.org/officeDocument/2006/relationships/hyperlink" Target="http://pbs.twimg.com/profile_images/794131149643780097/jDRHQxOD_normal.jpg" TargetMode="External"/><Relationship Id="rId6274" Type="http://schemas.openxmlformats.org/officeDocument/2006/relationships/hyperlink" Target="http://pbs.twimg.com/profile_images/593633940436484096/DxXNCXwr_normal.jpg" TargetMode="External"/><Relationship Id="rId7325" Type="http://schemas.openxmlformats.org/officeDocument/2006/relationships/hyperlink" Target="https://twitter.com/celriflo" TargetMode="External"/><Relationship Id="rId789" Type="http://schemas.openxmlformats.org/officeDocument/2006/relationships/hyperlink" Target="https://t.co/mUoKwbuU3o" TargetMode="External"/><Relationship Id="rId2884" Type="http://schemas.openxmlformats.org/officeDocument/2006/relationships/hyperlink" Target="https://pbs.twimg.com/profile_banners/2517818954/1482493806" TargetMode="External"/><Relationship Id="rId5290" Type="http://schemas.openxmlformats.org/officeDocument/2006/relationships/hyperlink" Target="http://pbs.twimg.com/profile_images/633788480104046592/w_JeSNs2_normal.jpg" TargetMode="External"/><Relationship Id="rId6341" Type="http://schemas.openxmlformats.org/officeDocument/2006/relationships/hyperlink" Target="http://pbs.twimg.com/profile_images/692441060610564096/TjYE6GmN_normal.jpg" TargetMode="External"/><Relationship Id="rId856" Type="http://schemas.openxmlformats.org/officeDocument/2006/relationships/hyperlink" Target="https://t.co/BF4bGWK6QC" TargetMode="External"/><Relationship Id="rId1486" Type="http://schemas.openxmlformats.org/officeDocument/2006/relationships/hyperlink" Target="https://pbs.twimg.com/profile_banners/450467694/1408209632" TargetMode="External"/><Relationship Id="rId2537" Type="http://schemas.openxmlformats.org/officeDocument/2006/relationships/hyperlink" Target="https://pbs.twimg.com/profile_banners/829893023848882176/1486697251" TargetMode="External"/><Relationship Id="rId3935" Type="http://schemas.openxmlformats.org/officeDocument/2006/relationships/hyperlink" Target="http://abs.twimg.com/images/themes/theme9/bg.gif" TargetMode="External"/><Relationship Id="rId8099" Type="http://schemas.openxmlformats.org/officeDocument/2006/relationships/hyperlink" Target="https://twitter.com/mayflashfly" TargetMode="External"/><Relationship Id="rId509" Type="http://schemas.openxmlformats.org/officeDocument/2006/relationships/hyperlink" Target="https://t.co/EBo6kG4E7b" TargetMode="External"/><Relationship Id="rId1139" Type="http://schemas.openxmlformats.org/officeDocument/2006/relationships/hyperlink" Target="https://pbs.twimg.com/profile_banners/3116259042/1427688026" TargetMode="External"/><Relationship Id="rId2951" Type="http://schemas.openxmlformats.org/officeDocument/2006/relationships/hyperlink" Target="http://pbs.twimg.com/profile_background_images/635129478059003904/nujEXfnO.jpg" TargetMode="External"/><Relationship Id="rId5010" Type="http://schemas.openxmlformats.org/officeDocument/2006/relationships/hyperlink" Target="http://pbs.twimg.com/profile_images/646607181211549696/Fi-fQTNN_normal.png" TargetMode="External"/><Relationship Id="rId8166" Type="http://schemas.openxmlformats.org/officeDocument/2006/relationships/hyperlink" Target="https://twitter.com/j_young15" TargetMode="External"/><Relationship Id="rId9217" Type="http://schemas.openxmlformats.org/officeDocument/2006/relationships/hyperlink" Target="https://twitter.com/ttgc_" TargetMode="External"/><Relationship Id="rId923" Type="http://schemas.openxmlformats.org/officeDocument/2006/relationships/hyperlink" Target="https://t.co/6OcVwDUXXY" TargetMode="External"/><Relationship Id="rId1553" Type="http://schemas.openxmlformats.org/officeDocument/2006/relationships/hyperlink" Target="https://pbs.twimg.com/profile_banners/817868380954906624/1491167036" TargetMode="External"/><Relationship Id="rId2604" Type="http://schemas.openxmlformats.org/officeDocument/2006/relationships/hyperlink" Target="https://pbs.twimg.com/profile_banners/2726818449/1490409122" TargetMode="External"/><Relationship Id="rId8580" Type="http://schemas.openxmlformats.org/officeDocument/2006/relationships/hyperlink" Target="https://twitter.com/rafaelmehdi" TargetMode="External"/><Relationship Id="rId1206" Type="http://schemas.openxmlformats.org/officeDocument/2006/relationships/hyperlink" Target="https://pbs.twimg.com/profile_banners/473471360/1466069703" TargetMode="External"/><Relationship Id="rId1620" Type="http://schemas.openxmlformats.org/officeDocument/2006/relationships/hyperlink" Target="https://pbs.twimg.com/profile_banners/2894213356/1490973204" TargetMode="External"/><Relationship Id="rId4776" Type="http://schemas.openxmlformats.org/officeDocument/2006/relationships/hyperlink" Target="http://abs.twimg.com/images/themes/theme1/bg.png" TargetMode="External"/><Relationship Id="rId5827" Type="http://schemas.openxmlformats.org/officeDocument/2006/relationships/hyperlink" Target="http://pbs.twimg.com/profile_images/847347597266214912/7zcVPbai_normal.jpg" TargetMode="External"/><Relationship Id="rId7182" Type="http://schemas.openxmlformats.org/officeDocument/2006/relationships/hyperlink" Target="https://twitter.com/j_neka" TargetMode="External"/><Relationship Id="rId8233" Type="http://schemas.openxmlformats.org/officeDocument/2006/relationships/hyperlink" Target="https://twitter.com/hcteuk" TargetMode="External"/><Relationship Id="rId3378" Type="http://schemas.openxmlformats.org/officeDocument/2006/relationships/hyperlink" Target="http://abs.twimg.com/images/themes/theme1/bg.png" TargetMode="External"/><Relationship Id="rId3792" Type="http://schemas.openxmlformats.org/officeDocument/2006/relationships/hyperlink" Target="http://abs.twimg.com/images/themes/theme1/bg.png" TargetMode="External"/><Relationship Id="rId4429" Type="http://schemas.openxmlformats.org/officeDocument/2006/relationships/hyperlink" Target="http://abs.twimg.com/images/themes/theme1/bg.png" TargetMode="External"/><Relationship Id="rId4843" Type="http://schemas.openxmlformats.org/officeDocument/2006/relationships/hyperlink" Target="http://abs.twimg.com/images/themes/theme1/bg.png" TargetMode="External"/><Relationship Id="rId7999" Type="http://schemas.openxmlformats.org/officeDocument/2006/relationships/hyperlink" Target="https://twitter.com/ibrandimlchelle" TargetMode="External"/><Relationship Id="rId8300" Type="http://schemas.openxmlformats.org/officeDocument/2006/relationships/hyperlink" Target="https://twitter.com/capltancarlocxa" TargetMode="External"/><Relationship Id="rId299" Type="http://schemas.openxmlformats.org/officeDocument/2006/relationships/hyperlink" Target="http://t.co/MGn0zGP2ro" TargetMode="External"/><Relationship Id="rId2394" Type="http://schemas.openxmlformats.org/officeDocument/2006/relationships/hyperlink" Target="https://pbs.twimg.com/profile_banners/2484919559/1467748545" TargetMode="External"/><Relationship Id="rId3445" Type="http://schemas.openxmlformats.org/officeDocument/2006/relationships/hyperlink" Target="http://abs.twimg.com/images/themes/theme1/bg.png" TargetMode="External"/><Relationship Id="rId366" Type="http://schemas.openxmlformats.org/officeDocument/2006/relationships/hyperlink" Target="https://t.co/ItCJUHNobR" TargetMode="External"/><Relationship Id="rId780" Type="http://schemas.openxmlformats.org/officeDocument/2006/relationships/hyperlink" Target="https://t.co/ZgFJDzRhkD" TargetMode="External"/><Relationship Id="rId2047" Type="http://schemas.openxmlformats.org/officeDocument/2006/relationships/hyperlink" Target="https://pbs.twimg.com/profile_banners/3260626952/1449310988" TargetMode="External"/><Relationship Id="rId2461" Type="http://schemas.openxmlformats.org/officeDocument/2006/relationships/hyperlink" Target="https://pbs.twimg.com/profile_banners/2410372038/1396161129" TargetMode="External"/><Relationship Id="rId3512" Type="http://schemas.openxmlformats.org/officeDocument/2006/relationships/hyperlink" Target="http://abs.twimg.com/images/themes/theme9/bg.gif" TargetMode="External"/><Relationship Id="rId4910" Type="http://schemas.openxmlformats.org/officeDocument/2006/relationships/hyperlink" Target="http://pbs.twimg.com/profile_images/839080848053915648/a5unmGoC_normal.jpg" TargetMode="External"/><Relationship Id="rId6668" Type="http://schemas.openxmlformats.org/officeDocument/2006/relationships/hyperlink" Target="http://pbs.twimg.com/profile_images/730463547755536385/LFi00bhP_normal.jpg" TargetMode="External"/><Relationship Id="rId9074" Type="http://schemas.openxmlformats.org/officeDocument/2006/relationships/hyperlink" Target="https://twitter.com/vitto56000" TargetMode="External"/><Relationship Id="rId433" Type="http://schemas.openxmlformats.org/officeDocument/2006/relationships/hyperlink" Target="https://t.co/HjNs9vYvz2" TargetMode="External"/><Relationship Id="rId1063" Type="http://schemas.openxmlformats.org/officeDocument/2006/relationships/hyperlink" Target="https://pbs.twimg.com/profile_banners/794133588426059776/1478780261" TargetMode="External"/><Relationship Id="rId2114" Type="http://schemas.openxmlformats.org/officeDocument/2006/relationships/hyperlink" Target="https://pbs.twimg.com/profile_banners/2325191647/1391421034" TargetMode="External"/><Relationship Id="rId7719" Type="http://schemas.openxmlformats.org/officeDocument/2006/relationships/hyperlink" Target="https://twitter.com/j_cardenas96" TargetMode="External"/><Relationship Id="rId8090" Type="http://schemas.openxmlformats.org/officeDocument/2006/relationships/hyperlink" Target="https://twitter.com/simranralen" TargetMode="External"/><Relationship Id="rId9141" Type="http://schemas.openxmlformats.org/officeDocument/2006/relationships/hyperlink" Target="https://twitter.com/galaxylune" TargetMode="External"/><Relationship Id="rId4286" Type="http://schemas.openxmlformats.org/officeDocument/2006/relationships/hyperlink" Target="http://abs.twimg.com/images/themes/theme1/bg.png" TargetMode="External"/><Relationship Id="rId5684" Type="http://schemas.openxmlformats.org/officeDocument/2006/relationships/hyperlink" Target="http://pbs.twimg.com/profile_images/780249247966908416/jiBsWFeW_normal.jpg" TargetMode="External"/><Relationship Id="rId6735" Type="http://schemas.openxmlformats.org/officeDocument/2006/relationships/hyperlink" Target="http://pbs.twimg.com/profile_images/3612359281/65597433a1025ac2f7dcb776fcc96642_normal.png" TargetMode="External"/><Relationship Id="rId500" Type="http://schemas.openxmlformats.org/officeDocument/2006/relationships/hyperlink" Target="https://t.co/kaM15QwoGE" TargetMode="External"/><Relationship Id="rId1130" Type="http://schemas.openxmlformats.org/officeDocument/2006/relationships/hyperlink" Target="https://pbs.twimg.com/profile_banners/1461321308/1471350316" TargetMode="External"/><Relationship Id="rId5337" Type="http://schemas.openxmlformats.org/officeDocument/2006/relationships/hyperlink" Target="http://pbs.twimg.com/profile_images/847693999079018496/JBYK8h1j_normal.jpg" TargetMode="External"/><Relationship Id="rId5751" Type="http://schemas.openxmlformats.org/officeDocument/2006/relationships/hyperlink" Target="http://pbs.twimg.com/profile_images/847458995161804804/qyc4pvi1_normal.jpg" TargetMode="External"/><Relationship Id="rId6802" Type="http://schemas.openxmlformats.org/officeDocument/2006/relationships/hyperlink" Target="http://pbs.twimg.com/profile_images/843571910822780928/7HvdXIrg_normal.jpg" TargetMode="External"/><Relationship Id="rId1947" Type="http://schemas.openxmlformats.org/officeDocument/2006/relationships/hyperlink" Target="https://pbs.twimg.com/profile_banners/777360610313039872/1481390844" TargetMode="External"/><Relationship Id="rId4353" Type="http://schemas.openxmlformats.org/officeDocument/2006/relationships/hyperlink" Target="http://abs.twimg.com/images/themes/theme3/bg.gif" TargetMode="External"/><Relationship Id="rId5404" Type="http://schemas.openxmlformats.org/officeDocument/2006/relationships/hyperlink" Target="http://pbs.twimg.com/profile_images/576435354049245184/aebaaiSn_normal.png" TargetMode="External"/><Relationship Id="rId8974" Type="http://schemas.openxmlformats.org/officeDocument/2006/relationships/hyperlink" Target="https://twitter.com/19bigr64" TargetMode="External"/><Relationship Id="rId4006" Type="http://schemas.openxmlformats.org/officeDocument/2006/relationships/hyperlink" Target="http://abs.twimg.com/images/themes/theme9/bg.gif" TargetMode="External"/><Relationship Id="rId4420" Type="http://schemas.openxmlformats.org/officeDocument/2006/relationships/hyperlink" Target="http://abs.twimg.com/images/themes/theme1/bg.png" TargetMode="External"/><Relationship Id="rId7576" Type="http://schemas.openxmlformats.org/officeDocument/2006/relationships/hyperlink" Target="https://twitter.com/lerenoix1" TargetMode="External"/><Relationship Id="rId7990" Type="http://schemas.openxmlformats.org/officeDocument/2006/relationships/hyperlink" Target="https://twitter.com/databasematt678" TargetMode="External"/><Relationship Id="rId8627" Type="http://schemas.openxmlformats.org/officeDocument/2006/relationships/hyperlink" Target="https://twitter.com/galou63" TargetMode="External"/><Relationship Id="rId290" Type="http://schemas.openxmlformats.org/officeDocument/2006/relationships/hyperlink" Target="http://t.co/5ZOM3E3Ixp" TargetMode="External"/><Relationship Id="rId3022" Type="http://schemas.openxmlformats.org/officeDocument/2006/relationships/hyperlink" Target="http://abs.twimg.com/images/themes/theme1/bg.png" TargetMode="External"/><Relationship Id="rId6178" Type="http://schemas.openxmlformats.org/officeDocument/2006/relationships/hyperlink" Target="http://pbs.twimg.com/profile_images/750416038823546880/WWsd7ujT_normal.jpg" TargetMode="External"/><Relationship Id="rId6592" Type="http://schemas.openxmlformats.org/officeDocument/2006/relationships/hyperlink" Target="http://pbs.twimg.com/profile_images/1262177669/IMGP0359_1_normal.jpg" TargetMode="External"/><Relationship Id="rId7229" Type="http://schemas.openxmlformats.org/officeDocument/2006/relationships/hyperlink" Target="https://twitter.com/armoredkhantus" TargetMode="External"/><Relationship Id="rId7643" Type="http://schemas.openxmlformats.org/officeDocument/2006/relationships/hyperlink" Target="https://twitter.com/leoduffoff" TargetMode="External"/><Relationship Id="rId5194" Type="http://schemas.openxmlformats.org/officeDocument/2006/relationships/hyperlink" Target="http://pbs.twimg.com/profile_images/445556183395340288/-3opH1fR_normal.png" TargetMode="External"/><Relationship Id="rId6245" Type="http://schemas.openxmlformats.org/officeDocument/2006/relationships/hyperlink" Target="http://pbs.twimg.com/profile_images/594602423995355136/waYxshkM_normal.jpg" TargetMode="External"/><Relationship Id="rId2788" Type="http://schemas.openxmlformats.org/officeDocument/2006/relationships/hyperlink" Target="https://pbs.twimg.com/profile_banners/1431926990/1368669448" TargetMode="External"/><Relationship Id="rId3839" Type="http://schemas.openxmlformats.org/officeDocument/2006/relationships/hyperlink" Target="http://pbs.twimg.com/profile_background_images/200890199/pa_aswud_mir.jpg" TargetMode="External"/><Relationship Id="rId7710" Type="http://schemas.openxmlformats.org/officeDocument/2006/relationships/hyperlink" Target="https://twitter.com/ericdemarylebon" TargetMode="External"/><Relationship Id="rId2855" Type="http://schemas.openxmlformats.org/officeDocument/2006/relationships/hyperlink" Target="https://pbs.twimg.com/profile_banners/783184389631016960/1484648332" TargetMode="External"/><Relationship Id="rId3906" Type="http://schemas.openxmlformats.org/officeDocument/2006/relationships/hyperlink" Target="http://abs.twimg.com/images/themes/theme1/bg.png" TargetMode="External"/><Relationship Id="rId5261" Type="http://schemas.openxmlformats.org/officeDocument/2006/relationships/hyperlink" Target="http://pbs.twimg.com/profile_images/830920672151011329/VTcluX0Q_normal.jpg" TargetMode="External"/><Relationship Id="rId6312" Type="http://schemas.openxmlformats.org/officeDocument/2006/relationships/hyperlink" Target="http://pbs.twimg.com/profile_images/845683067197014016/LlPB69db_normal.jpg" TargetMode="External"/><Relationship Id="rId96" Type="http://schemas.openxmlformats.org/officeDocument/2006/relationships/hyperlink" Target="http://t.co/W2SFxIXkC4" TargetMode="External"/><Relationship Id="rId827" Type="http://schemas.openxmlformats.org/officeDocument/2006/relationships/hyperlink" Target="https://t.co/QVJkAKLpG6" TargetMode="External"/><Relationship Id="rId1457" Type="http://schemas.openxmlformats.org/officeDocument/2006/relationships/hyperlink" Target="https://pbs.twimg.com/profile_banners/95958468/1385115312" TargetMode="External"/><Relationship Id="rId1871" Type="http://schemas.openxmlformats.org/officeDocument/2006/relationships/hyperlink" Target="https://pbs.twimg.com/profile_banners/792763577773862912/1477845044" TargetMode="External"/><Relationship Id="rId2508" Type="http://schemas.openxmlformats.org/officeDocument/2006/relationships/hyperlink" Target="https://pbs.twimg.com/profile_banners/544487189/1474988276" TargetMode="External"/><Relationship Id="rId2922" Type="http://schemas.openxmlformats.org/officeDocument/2006/relationships/hyperlink" Target="https://pbs.twimg.com/profile_banners/706379485457723393/1457572231" TargetMode="External"/><Relationship Id="rId8484" Type="http://schemas.openxmlformats.org/officeDocument/2006/relationships/hyperlink" Target="https://twitter.com/amecomilife" TargetMode="External"/><Relationship Id="rId1524" Type="http://schemas.openxmlformats.org/officeDocument/2006/relationships/hyperlink" Target="https://pbs.twimg.com/profile_banners/773570146002694145/1490486599" TargetMode="External"/><Relationship Id="rId7086" Type="http://schemas.openxmlformats.org/officeDocument/2006/relationships/hyperlink" Target="http://abs.twimg.com/sticky/default_profile_images/default_profile_normal.png" TargetMode="External"/><Relationship Id="rId8137" Type="http://schemas.openxmlformats.org/officeDocument/2006/relationships/hyperlink" Target="https://twitter.com/clnnzenno" TargetMode="External"/><Relationship Id="rId8551" Type="http://schemas.openxmlformats.org/officeDocument/2006/relationships/hyperlink" Target="https://twitter.com/teamarlanaxx" TargetMode="External"/><Relationship Id="rId3696" Type="http://schemas.openxmlformats.org/officeDocument/2006/relationships/hyperlink" Target="http://abs.twimg.com/images/themes/theme14/bg.gif" TargetMode="External"/><Relationship Id="rId4747" Type="http://schemas.openxmlformats.org/officeDocument/2006/relationships/hyperlink" Target="http://abs.twimg.com/images/themes/theme1/bg.png" TargetMode="External"/><Relationship Id="rId7153" Type="http://schemas.openxmlformats.org/officeDocument/2006/relationships/hyperlink" Target="http://pbs.twimg.com/profile_images/669985830283419648/g6-Z4W9M_normal.jpg" TargetMode="External"/><Relationship Id="rId8204" Type="http://schemas.openxmlformats.org/officeDocument/2006/relationships/hyperlink" Target="https://twitter.com/space_biz" TargetMode="External"/><Relationship Id="rId2298" Type="http://schemas.openxmlformats.org/officeDocument/2006/relationships/hyperlink" Target="https://pbs.twimg.com/profile_banners/3079960690/1486932059" TargetMode="External"/><Relationship Id="rId3349" Type="http://schemas.openxmlformats.org/officeDocument/2006/relationships/hyperlink" Target="http://pbs.twimg.com/profile_background_images/736339684/948f072cc2da4e3a5e9f2ebfb3b1a0e7.png" TargetMode="External"/><Relationship Id="rId7220" Type="http://schemas.openxmlformats.org/officeDocument/2006/relationships/hyperlink" Target="https://twitter.com/anthonyrosset" TargetMode="External"/><Relationship Id="rId684" Type="http://schemas.openxmlformats.org/officeDocument/2006/relationships/hyperlink" Target="https://t.co/WwguHzlPTO" TargetMode="External"/><Relationship Id="rId2365" Type="http://schemas.openxmlformats.org/officeDocument/2006/relationships/hyperlink" Target="https://pbs.twimg.com/profile_banners/2363147426/1490258797" TargetMode="External"/><Relationship Id="rId3763" Type="http://schemas.openxmlformats.org/officeDocument/2006/relationships/hyperlink" Target="http://abs.twimg.com/images/themes/theme1/bg.png" TargetMode="External"/><Relationship Id="rId4814" Type="http://schemas.openxmlformats.org/officeDocument/2006/relationships/hyperlink" Target="http://abs.twimg.com/images/themes/theme1/bg.png" TargetMode="External"/><Relationship Id="rId9392" Type="http://schemas.openxmlformats.org/officeDocument/2006/relationships/hyperlink" Target="https://twitter.com/bibilagyjybi" TargetMode="External"/><Relationship Id="rId337" Type="http://schemas.openxmlformats.org/officeDocument/2006/relationships/hyperlink" Target="https://t.co/9MyHU9M2Gd" TargetMode="External"/><Relationship Id="rId2018" Type="http://schemas.openxmlformats.org/officeDocument/2006/relationships/hyperlink" Target="https://pbs.twimg.com/profile_banners/1541161742/1491216773" TargetMode="External"/><Relationship Id="rId3416" Type="http://schemas.openxmlformats.org/officeDocument/2006/relationships/hyperlink" Target="http://abs.twimg.com/images/themes/theme1/bg.png" TargetMode="External"/><Relationship Id="rId3830" Type="http://schemas.openxmlformats.org/officeDocument/2006/relationships/hyperlink" Target="http://abs.twimg.com/images/themes/theme1/bg.png" TargetMode="External"/><Relationship Id="rId6986" Type="http://schemas.openxmlformats.org/officeDocument/2006/relationships/hyperlink" Target="http://pbs.twimg.com/profile_images/847729635458560001/plpX1FkT_normal.jpg" TargetMode="External"/><Relationship Id="rId9045" Type="http://schemas.openxmlformats.org/officeDocument/2006/relationships/hyperlink" Target="https://twitter.com/spaceodyssey_eh" TargetMode="External"/><Relationship Id="rId751" Type="http://schemas.openxmlformats.org/officeDocument/2006/relationships/hyperlink" Target="http://t.co/ALS5Mvgxtb" TargetMode="External"/><Relationship Id="rId1381" Type="http://schemas.openxmlformats.org/officeDocument/2006/relationships/hyperlink" Target="https://pbs.twimg.com/profile_banners/798792285957652480/1481224474" TargetMode="External"/><Relationship Id="rId2432" Type="http://schemas.openxmlformats.org/officeDocument/2006/relationships/hyperlink" Target="https://pbs.twimg.com/profile_banners/726455527736250368/1489581775" TargetMode="External"/><Relationship Id="rId5588" Type="http://schemas.openxmlformats.org/officeDocument/2006/relationships/hyperlink" Target="http://pbs.twimg.com/profile_images/790365586777894912/jNIReDAc_normal.jpg" TargetMode="External"/><Relationship Id="rId6639" Type="http://schemas.openxmlformats.org/officeDocument/2006/relationships/hyperlink" Target="http://pbs.twimg.com/profile_images/833350464552914944/e-ajoesK_normal.jpg" TargetMode="External"/><Relationship Id="rId404" Type="http://schemas.openxmlformats.org/officeDocument/2006/relationships/hyperlink" Target="https://t.co/egWJ04goJl" TargetMode="External"/><Relationship Id="rId1034" Type="http://schemas.openxmlformats.org/officeDocument/2006/relationships/hyperlink" Target="https://pbs.twimg.com/profile_banners/2786792528/1489034612" TargetMode="External"/><Relationship Id="rId5655" Type="http://schemas.openxmlformats.org/officeDocument/2006/relationships/hyperlink" Target="http://pbs.twimg.com/profile_images/847047289990500353/KUHrhFo6_normal.jpg" TargetMode="External"/><Relationship Id="rId6706" Type="http://schemas.openxmlformats.org/officeDocument/2006/relationships/hyperlink" Target="http://pbs.twimg.com/profile_images/848828577835569153/nKyWpXM6_normal.jpg" TargetMode="External"/><Relationship Id="rId8061" Type="http://schemas.openxmlformats.org/officeDocument/2006/relationships/hyperlink" Target="https://twitter.com/singaporedive" TargetMode="External"/><Relationship Id="rId9112" Type="http://schemas.openxmlformats.org/officeDocument/2006/relationships/hyperlink" Target="https://twitter.com/rtminou" TargetMode="External"/><Relationship Id="rId1101" Type="http://schemas.openxmlformats.org/officeDocument/2006/relationships/hyperlink" Target="https://pbs.twimg.com/profile_banners/2228813894/1491165429" TargetMode="External"/><Relationship Id="rId4257" Type="http://schemas.openxmlformats.org/officeDocument/2006/relationships/hyperlink" Target="http://abs.twimg.com/images/themes/theme1/bg.png" TargetMode="External"/><Relationship Id="rId4671" Type="http://schemas.openxmlformats.org/officeDocument/2006/relationships/hyperlink" Target="http://pbs.twimg.com/profile_background_images/599304968370147328/eEz4xK34.jpg" TargetMode="External"/><Relationship Id="rId5308" Type="http://schemas.openxmlformats.org/officeDocument/2006/relationships/hyperlink" Target="http://pbs.twimg.com/profile_images/764956173254569985/soIJ4Owt_normal.jpg" TargetMode="External"/><Relationship Id="rId5722" Type="http://schemas.openxmlformats.org/officeDocument/2006/relationships/hyperlink" Target="http://pbs.twimg.com/profile_images/764251769090117632/0ppK9B_d_normal.jpg" TargetMode="External"/><Relationship Id="rId8878" Type="http://schemas.openxmlformats.org/officeDocument/2006/relationships/hyperlink" Target="https://twitter.com/sypzowski" TargetMode="External"/><Relationship Id="rId3273" Type="http://schemas.openxmlformats.org/officeDocument/2006/relationships/hyperlink" Target="http://abs.twimg.com/images/themes/theme1/bg.png" TargetMode="External"/><Relationship Id="rId4324" Type="http://schemas.openxmlformats.org/officeDocument/2006/relationships/hyperlink" Target="http://abs.twimg.com/images/themes/theme1/bg.png" TargetMode="External"/><Relationship Id="rId194" Type="http://schemas.openxmlformats.org/officeDocument/2006/relationships/hyperlink" Target="https://t.co/s2FKxIeo8t" TargetMode="External"/><Relationship Id="rId1918" Type="http://schemas.openxmlformats.org/officeDocument/2006/relationships/hyperlink" Target="https://pbs.twimg.com/profile_banners/410989227/1470752839" TargetMode="External"/><Relationship Id="rId6496" Type="http://schemas.openxmlformats.org/officeDocument/2006/relationships/hyperlink" Target="http://pbs.twimg.com/profile_images/843979331055620096/X2bcCQl0_normal.jpg" TargetMode="External"/><Relationship Id="rId7894" Type="http://schemas.openxmlformats.org/officeDocument/2006/relationships/hyperlink" Target="https://twitter.com/trickamashot" TargetMode="External"/><Relationship Id="rId8945" Type="http://schemas.openxmlformats.org/officeDocument/2006/relationships/hyperlink" Target="https://twitter.com/4qybd" TargetMode="External"/><Relationship Id="rId261" Type="http://schemas.openxmlformats.org/officeDocument/2006/relationships/hyperlink" Target="https://t.co/0F89W7iJLZ" TargetMode="External"/><Relationship Id="rId3340" Type="http://schemas.openxmlformats.org/officeDocument/2006/relationships/hyperlink" Target="http://abs.twimg.com/images/themes/theme1/bg.png" TargetMode="External"/><Relationship Id="rId5098" Type="http://schemas.openxmlformats.org/officeDocument/2006/relationships/hyperlink" Target="http://pbs.twimg.com/profile_images/754186791960338432/89nKdCo0_normal.jpg" TargetMode="External"/><Relationship Id="rId6149" Type="http://schemas.openxmlformats.org/officeDocument/2006/relationships/hyperlink" Target="http://pbs.twimg.com/profile_images/568760439153373184/BJdOQDD9_normal.jpeg" TargetMode="External"/><Relationship Id="rId7547" Type="http://schemas.openxmlformats.org/officeDocument/2006/relationships/hyperlink" Target="https://twitter.com/thefort__show" TargetMode="External"/><Relationship Id="rId7961" Type="http://schemas.openxmlformats.org/officeDocument/2006/relationships/hyperlink" Target="https://twitter.com/davincistafflng" TargetMode="External"/><Relationship Id="rId6563" Type="http://schemas.openxmlformats.org/officeDocument/2006/relationships/hyperlink" Target="http://pbs.twimg.com/profile_images/836684222811238401/jymsWmO-_normal.jpg" TargetMode="External"/><Relationship Id="rId7614" Type="http://schemas.openxmlformats.org/officeDocument/2006/relationships/hyperlink" Target="https://twitter.com/kim_sosochka" TargetMode="External"/><Relationship Id="rId2759" Type="http://schemas.openxmlformats.org/officeDocument/2006/relationships/hyperlink" Target="https://pbs.twimg.com/profile_banners/364840196/1470504075" TargetMode="External"/><Relationship Id="rId5165" Type="http://schemas.openxmlformats.org/officeDocument/2006/relationships/hyperlink" Target="http://pbs.twimg.com/profile_images/764408798052098049/UrgmJDiK_normal.jpg" TargetMode="External"/><Relationship Id="rId6216" Type="http://schemas.openxmlformats.org/officeDocument/2006/relationships/hyperlink" Target="http://pbs.twimg.com/profile_images/579341391425245185/sY-8A8LD_normal.jpg" TargetMode="External"/><Relationship Id="rId6630" Type="http://schemas.openxmlformats.org/officeDocument/2006/relationships/hyperlink" Target="http://abs.twimg.com/sticky/default_profile_images/default_profile_normal.png" TargetMode="External"/><Relationship Id="rId1775" Type="http://schemas.openxmlformats.org/officeDocument/2006/relationships/hyperlink" Target="https://pbs.twimg.com/profile_banners/430886451/1470749433" TargetMode="External"/><Relationship Id="rId2826" Type="http://schemas.openxmlformats.org/officeDocument/2006/relationships/hyperlink" Target="https://pbs.twimg.com/profile_banners/206052787/1449892072" TargetMode="External"/><Relationship Id="rId4181" Type="http://schemas.openxmlformats.org/officeDocument/2006/relationships/hyperlink" Target="http://pbs.twimg.com/profile_background_images/531233402733604864/-Ai2BL3E.jpeg" TargetMode="External"/><Relationship Id="rId5232" Type="http://schemas.openxmlformats.org/officeDocument/2006/relationships/hyperlink" Target="http://pbs.twimg.com/profile_images/693498259055218689/Ug30tvOH_normal.png" TargetMode="External"/><Relationship Id="rId8388" Type="http://schemas.openxmlformats.org/officeDocument/2006/relationships/hyperlink" Target="https://twitter.com/j_b1357" TargetMode="External"/><Relationship Id="rId9439" Type="http://schemas.openxmlformats.org/officeDocument/2006/relationships/hyperlink" Target="https://twitter.com/gigi_sotello89" TargetMode="External"/><Relationship Id="rId67" Type="http://schemas.openxmlformats.org/officeDocument/2006/relationships/hyperlink" Target="https://t.co/IbSPhN6YTj" TargetMode="External"/><Relationship Id="rId1428" Type="http://schemas.openxmlformats.org/officeDocument/2006/relationships/hyperlink" Target="https://pbs.twimg.com/profile_banners/93156613/1395441334" TargetMode="External"/><Relationship Id="rId8455" Type="http://schemas.openxmlformats.org/officeDocument/2006/relationships/hyperlink" Target="https://twitter.com/mrvalvetronix" TargetMode="External"/><Relationship Id="rId1842" Type="http://schemas.openxmlformats.org/officeDocument/2006/relationships/hyperlink" Target="https://pbs.twimg.com/profile_banners/616352969/1467585865" TargetMode="External"/><Relationship Id="rId4998" Type="http://schemas.openxmlformats.org/officeDocument/2006/relationships/hyperlink" Target="http://pbs.twimg.com/profile_images/683673516038815745/MnG_GOTq_normal.png" TargetMode="External"/><Relationship Id="rId7057" Type="http://schemas.openxmlformats.org/officeDocument/2006/relationships/hyperlink" Target="http://pbs.twimg.com/profile_images/811694444844109824/RSbOjIdy_normal.jpg" TargetMode="External"/><Relationship Id="rId8108" Type="http://schemas.openxmlformats.org/officeDocument/2006/relationships/hyperlink" Target="https://twitter.com/whitekyoong" TargetMode="External"/><Relationship Id="rId6073" Type="http://schemas.openxmlformats.org/officeDocument/2006/relationships/hyperlink" Target="http://pbs.twimg.com/profile_images/616230171507617792/Z_tMYwU4_normal.png" TargetMode="External"/><Relationship Id="rId7124" Type="http://schemas.openxmlformats.org/officeDocument/2006/relationships/hyperlink" Target="http://pbs.twimg.com/profile_images/829916756655357952/C12sgKxW_normal.jpg" TargetMode="External"/><Relationship Id="rId7471" Type="http://schemas.openxmlformats.org/officeDocument/2006/relationships/hyperlink" Target="https://twitter.com/eigam2002" TargetMode="External"/><Relationship Id="rId8522" Type="http://schemas.openxmlformats.org/officeDocument/2006/relationships/hyperlink" Target="https://twitter.com/bballdiva60" TargetMode="External"/><Relationship Id="rId3667" Type="http://schemas.openxmlformats.org/officeDocument/2006/relationships/hyperlink" Target="http://pbs.twimg.com/profile_background_images/607924377867264001/1sFR6b4x.png" TargetMode="External"/><Relationship Id="rId4718" Type="http://schemas.openxmlformats.org/officeDocument/2006/relationships/hyperlink" Target="http://pbs.twimg.com/profile_background_images/511200475526356992/lpuEEqRs.jpeg" TargetMode="External"/><Relationship Id="rId588" Type="http://schemas.openxmlformats.org/officeDocument/2006/relationships/hyperlink" Target="http://t.co/G29ueBdicJ" TargetMode="External"/><Relationship Id="rId2269" Type="http://schemas.openxmlformats.org/officeDocument/2006/relationships/hyperlink" Target="https://pbs.twimg.com/profile_banners/617430939/1463958647" TargetMode="External"/><Relationship Id="rId2683" Type="http://schemas.openxmlformats.org/officeDocument/2006/relationships/hyperlink" Target="https://pbs.twimg.com/profile_banners/6267172/1457207468" TargetMode="External"/><Relationship Id="rId3734" Type="http://schemas.openxmlformats.org/officeDocument/2006/relationships/hyperlink" Target="http://abs.twimg.com/images/themes/theme1/bg.png" TargetMode="External"/><Relationship Id="rId6140" Type="http://schemas.openxmlformats.org/officeDocument/2006/relationships/hyperlink" Target="http://pbs.twimg.com/profile_images/825279412228734977/HJzF1l5F_normal.jpg" TargetMode="External"/><Relationship Id="rId9296" Type="http://schemas.openxmlformats.org/officeDocument/2006/relationships/hyperlink" Target="https://twitter.com/akarizenichi" TargetMode="External"/><Relationship Id="rId655" Type="http://schemas.openxmlformats.org/officeDocument/2006/relationships/hyperlink" Target="https://t.co/8kX11TkOdf" TargetMode="External"/><Relationship Id="rId1285" Type="http://schemas.openxmlformats.org/officeDocument/2006/relationships/hyperlink" Target="https://pbs.twimg.com/profile_banners/69565038/1430648340" TargetMode="External"/><Relationship Id="rId2336" Type="http://schemas.openxmlformats.org/officeDocument/2006/relationships/hyperlink" Target="https://pbs.twimg.com/profile_banners/741195905685172225/1479116725" TargetMode="External"/><Relationship Id="rId2750" Type="http://schemas.openxmlformats.org/officeDocument/2006/relationships/hyperlink" Target="https://pbs.twimg.com/profile_banners/1261347853/1426277143" TargetMode="External"/><Relationship Id="rId3801" Type="http://schemas.openxmlformats.org/officeDocument/2006/relationships/hyperlink" Target="http://abs.twimg.com/images/themes/theme1/bg.png" TargetMode="External"/><Relationship Id="rId6957" Type="http://schemas.openxmlformats.org/officeDocument/2006/relationships/hyperlink" Target="http://abs.twimg.com/sticky/default_profile_images/default_profile_normal.png" TargetMode="External"/><Relationship Id="rId9363" Type="http://schemas.openxmlformats.org/officeDocument/2006/relationships/hyperlink" Target="https://twitter.com/suupr_maario" TargetMode="External"/><Relationship Id="rId308" Type="http://schemas.openxmlformats.org/officeDocument/2006/relationships/hyperlink" Target="https://t.co/0xM8kGh7UH" TargetMode="External"/><Relationship Id="rId722" Type="http://schemas.openxmlformats.org/officeDocument/2006/relationships/hyperlink" Target="https://t.co/P1ikEBj3hl" TargetMode="External"/><Relationship Id="rId1352" Type="http://schemas.openxmlformats.org/officeDocument/2006/relationships/hyperlink" Target="https://pbs.twimg.com/profile_banners/2487774611/1467747271" TargetMode="External"/><Relationship Id="rId2403" Type="http://schemas.openxmlformats.org/officeDocument/2006/relationships/hyperlink" Target="https://pbs.twimg.com/profile_banners/2960170618/1466519249" TargetMode="External"/><Relationship Id="rId5559" Type="http://schemas.openxmlformats.org/officeDocument/2006/relationships/hyperlink" Target="http://pbs.twimg.com/profile_images/749333494141227008/M6okETBd_normal.jpg" TargetMode="External"/><Relationship Id="rId9016" Type="http://schemas.openxmlformats.org/officeDocument/2006/relationships/hyperlink" Target="https://twitter.com/dj_taka_music" TargetMode="External"/><Relationship Id="rId9430" Type="http://schemas.openxmlformats.org/officeDocument/2006/relationships/hyperlink" Target="https://twitter.com/j_j_j_tweet" TargetMode="External"/><Relationship Id="rId1005" Type="http://schemas.openxmlformats.org/officeDocument/2006/relationships/hyperlink" Target="https://t.co/lMdbQMjHBL" TargetMode="External"/><Relationship Id="rId4575" Type="http://schemas.openxmlformats.org/officeDocument/2006/relationships/hyperlink" Target="http://pbs.twimg.com/profile_background_images/378800000163481600/daEFfA7Z.jpeg" TargetMode="External"/><Relationship Id="rId5973" Type="http://schemas.openxmlformats.org/officeDocument/2006/relationships/hyperlink" Target="http://pbs.twimg.com/profile_images/848161886923345920/tg8ooSRw_normal.jpg" TargetMode="External"/><Relationship Id="rId8032" Type="http://schemas.openxmlformats.org/officeDocument/2006/relationships/hyperlink" Target="https://twitter.com/galaxy_calcon" TargetMode="External"/><Relationship Id="rId3177" Type="http://schemas.openxmlformats.org/officeDocument/2006/relationships/hyperlink" Target="http://pbs.twimg.com/profile_background_images/460408669205581824/do5aonQQ.jpeg" TargetMode="External"/><Relationship Id="rId4228" Type="http://schemas.openxmlformats.org/officeDocument/2006/relationships/hyperlink" Target="http://abs.twimg.com/images/themes/theme1/bg.png" TargetMode="External"/><Relationship Id="rId5626" Type="http://schemas.openxmlformats.org/officeDocument/2006/relationships/hyperlink" Target="http://pbs.twimg.com/profile_images/2934015995/9698434d97e376c228cf0e9fea1d8451_normal.jpeg" TargetMode="External"/><Relationship Id="rId3591" Type="http://schemas.openxmlformats.org/officeDocument/2006/relationships/hyperlink" Target="http://pbs.twimg.com/profile_background_images/761794684/940536c0769a42ff0d126bf63e86b3c9.jpeg" TargetMode="External"/><Relationship Id="rId4642" Type="http://schemas.openxmlformats.org/officeDocument/2006/relationships/hyperlink" Target="http://pbs.twimg.com/profile_background_images/679018953801252864/H0KVRSiq.jpg" TargetMode="External"/><Relationship Id="rId7798" Type="http://schemas.openxmlformats.org/officeDocument/2006/relationships/hyperlink" Target="https://twitter.com/whatstreding" TargetMode="External"/><Relationship Id="rId8849" Type="http://schemas.openxmlformats.org/officeDocument/2006/relationships/hyperlink" Target="https://twitter.com/jonaxxfever" TargetMode="External"/><Relationship Id="rId2193" Type="http://schemas.openxmlformats.org/officeDocument/2006/relationships/hyperlink" Target="https://pbs.twimg.com/profile_banners/1969524691/1416219289" TargetMode="External"/><Relationship Id="rId3244" Type="http://schemas.openxmlformats.org/officeDocument/2006/relationships/hyperlink" Target="http://abs.twimg.com/images/themes/theme1/bg.png" TargetMode="External"/><Relationship Id="rId7865" Type="http://schemas.openxmlformats.org/officeDocument/2006/relationships/hyperlink" Target="https://twitter.com/j_aerial" TargetMode="External"/><Relationship Id="rId8916" Type="http://schemas.openxmlformats.org/officeDocument/2006/relationships/hyperlink" Target="https://twitter.com/paulfrlnley" TargetMode="External"/><Relationship Id="rId165" Type="http://schemas.openxmlformats.org/officeDocument/2006/relationships/hyperlink" Target="https://t.co/gFxSBpeVp8" TargetMode="External"/><Relationship Id="rId2260" Type="http://schemas.openxmlformats.org/officeDocument/2006/relationships/hyperlink" Target="https://pbs.twimg.com/profile_banners/13344262/1479739633" TargetMode="External"/><Relationship Id="rId3311" Type="http://schemas.openxmlformats.org/officeDocument/2006/relationships/hyperlink" Target="http://abs.twimg.com/images/themes/theme1/bg.png" TargetMode="External"/><Relationship Id="rId6467" Type="http://schemas.openxmlformats.org/officeDocument/2006/relationships/hyperlink" Target="http://pbs.twimg.com/profile_images/509497496075124736/cxhOG2jB_normal.jpeg" TargetMode="External"/><Relationship Id="rId6881" Type="http://schemas.openxmlformats.org/officeDocument/2006/relationships/hyperlink" Target="http://pbs.twimg.com/profile_images/2663421194/83953f44e879315f9c6665593a825d2f_normal.jpeg" TargetMode="External"/><Relationship Id="rId7518" Type="http://schemas.openxmlformats.org/officeDocument/2006/relationships/hyperlink" Target="https://twitter.com/seventeen" TargetMode="External"/><Relationship Id="rId7932" Type="http://schemas.openxmlformats.org/officeDocument/2006/relationships/hyperlink" Target="https://twitter.com/corentinmiq" TargetMode="External"/><Relationship Id="rId232" Type="http://schemas.openxmlformats.org/officeDocument/2006/relationships/hyperlink" Target="http://t.co/cc2DwdHbjN" TargetMode="External"/><Relationship Id="rId5069" Type="http://schemas.openxmlformats.org/officeDocument/2006/relationships/hyperlink" Target="http://pbs.twimg.com/profile_images/732723452579221504/hLHeRvf4_normal.jpg" TargetMode="External"/><Relationship Id="rId5483" Type="http://schemas.openxmlformats.org/officeDocument/2006/relationships/hyperlink" Target="http://pbs.twimg.com/profile_images/775830232284758016/_GIoZ_AE_normal.jpg" TargetMode="External"/><Relationship Id="rId6534" Type="http://schemas.openxmlformats.org/officeDocument/2006/relationships/hyperlink" Target="http://pbs.twimg.com/profile_images/846943705231708161/n9r2jFfL_normal.jpg" TargetMode="External"/><Relationship Id="rId1679" Type="http://schemas.openxmlformats.org/officeDocument/2006/relationships/hyperlink" Target="https://pbs.twimg.com/profile_banners/853960873/1418468215" TargetMode="External"/><Relationship Id="rId4085" Type="http://schemas.openxmlformats.org/officeDocument/2006/relationships/hyperlink" Target="http://abs.twimg.com/images/themes/theme1/bg.png" TargetMode="External"/><Relationship Id="rId5136" Type="http://schemas.openxmlformats.org/officeDocument/2006/relationships/hyperlink" Target="http://pbs.twimg.com/profile_images/803406510449709056/6YUOfTM5_normal.jpg" TargetMode="External"/><Relationship Id="rId4152" Type="http://schemas.openxmlformats.org/officeDocument/2006/relationships/hyperlink" Target="http://abs.twimg.com/images/themes/theme12/bg.gif" TargetMode="External"/><Relationship Id="rId5203" Type="http://schemas.openxmlformats.org/officeDocument/2006/relationships/hyperlink" Target="http://pbs.twimg.com/profile_images/483347193852870658/Z8gXB4SN_normal.jpeg" TargetMode="External"/><Relationship Id="rId5550" Type="http://schemas.openxmlformats.org/officeDocument/2006/relationships/hyperlink" Target="http://pbs.twimg.com/profile_images/841213489108647936/EGI2htyW_normal.jpg" TargetMode="External"/><Relationship Id="rId6601" Type="http://schemas.openxmlformats.org/officeDocument/2006/relationships/hyperlink" Target="http://pbs.twimg.com/profile_images/821815211833364481/dgV1Ld49_normal.jpg" TargetMode="External"/><Relationship Id="rId8359" Type="http://schemas.openxmlformats.org/officeDocument/2006/relationships/hyperlink" Target="https://twitter.com/almustakil2" TargetMode="External"/><Relationship Id="rId1746" Type="http://schemas.openxmlformats.org/officeDocument/2006/relationships/hyperlink" Target="https://pbs.twimg.com/profile_banners/547066671/1486585057" TargetMode="External"/><Relationship Id="rId8773" Type="http://schemas.openxmlformats.org/officeDocument/2006/relationships/hyperlink" Target="https://twitter.com/benmaxmar" TargetMode="External"/><Relationship Id="rId38" Type="http://schemas.openxmlformats.org/officeDocument/2006/relationships/hyperlink" Target="https://t.co/PPglnnSyDU" TargetMode="External"/><Relationship Id="rId1813" Type="http://schemas.openxmlformats.org/officeDocument/2006/relationships/hyperlink" Target="https://pbs.twimg.com/profile_banners/471878768/1470750803" TargetMode="External"/><Relationship Id="rId4969" Type="http://schemas.openxmlformats.org/officeDocument/2006/relationships/hyperlink" Target="http://pbs.twimg.com/profile_images/561219705223270400/KTkN65CM_normal.jpeg" TargetMode="External"/><Relationship Id="rId7375" Type="http://schemas.openxmlformats.org/officeDocument/2006/relationships/hyperlink" Target="https://twitter.com/topesdgama" TargetMode="External"/><Relationship Id="rId8426" Type="http://schemas.openxmlformats.org/officeDocument/2006/relationships/hyperlink" Target="https://twitter.com/renehache" TargetMode="External"/><Relationship Id="rId8840" Type="http://schemas.openxmlformats.org/officeDocument/2006/relationships/hyperlink" Target="https://twitter.com/noticiav2" TargetMode="External"/><Relationship Id="rId3985" Type="http://schemas.openxmlformats.org/officeDocument/2006/relationships/hyperlink" Target="http://abs.twimg.com/images/themes/theme19/bg.gif" TargetMode="External"/><Relationship Id="rId6391" Type="http://schemas.openxmlformats.org/officeDocument/2006/relationships/hyperlink" Target="http://pbs.twimg.com/profile_images/774552459901603840/-D5kAFdD_normal.jpg" TargetMode="External"/><Relationship Id="rId7028" Type="http://schemas.openxmlformats.org/officeDocument/2006/relationships/hyperlink" Target="http://pbs.twimg.com/profile_images/3382421081/654617e6289a7185af971e91e8315413_normal.jpeg" TargetMode="External"/><Relationship Id="rId7442" Type="http://schemas.openxmlformats.org/officeDocument/2006/relationships/hyperlink" Target="https://twitter.com/eundeurfaune" TargetMode="External"/><Relationship Id="rId2587" Type="http://schemas.openxmlformats.org/officeDocument/2006/relationships/hyperlink" Target="https://pbs.twimg.com/profile_banners/24411558/1484573437" TargetMode="External"/><Relationship Id="rId3638" Type="http://schemas.openxmlformats.org/officeDocument/2006/relationships/hyperlink" Target="http://abs.twimg.com/images/themes/theme1/bg.png" TargetMode="External"/><Relationship Id="rId6044" Type="http://schemas.openxmlformats.org/officeDocument/2006/relationships/hyperlink" Target="http://pbs.twimg.com/profile_images/838470358021857280/oj1YQCi1_normal.jpg" TargetMode="External"/><Relationship Id="rId559" Type="http://schemas.openxmlformats.org/officeDocument/2006/relationships/hyperlink" Target="https://t.co/PyQbXlqYJ8" TargetMode="External"/><Relationship Id="rId1189" Type="http://schemas.openxmlformats.org/officeDocument/2006/relationships/hyperlink" Target="https://pbs.twimg.com/profile_banners/382825817/1488146063" TargetMode="External"/><Relationship Id="rId5060" Type="http://schemas.openxmlformats.org/officeDocument/2006/relationships/hyperlink" Target="http://pbs.twimg.com/profile_images/770372348730077184/N15ieIqP_normal.jpg" TargetMode="External"/><Relationship Id="rId6111" Type="http://schemas.openxmlformats.org/officeDocument/2006/relationships/hyperlink" Target="http://pbs.twimg.com/profile_images/764204342886952960/UHoJCDzW_normal.jpg" TargetMode="External"/><Relationship Id="rId9267" Type="http://schemas.openxmlformats.org/officeDocument/2006/relationships/hyperlink" Target="https://twitter.com/_qlbe" TargetMode="External"/><Relationship Id="rId626" Type="http://schemas.openxmlformats.org/officeDocument/2006/relationships/hyperlink" Target="https://t.co/FQA2HjxOWr" TargetMode="External"/><Relationship Id="rId973" Type="http://schemas.openxmlformats.org/officeDocument/2006/relationships/hyperlink" Target="https://t.co/ZUEZmkAOps" TargetMode="External"/><Relationship Id="rId1256" Type="http://schemas.openxmlformats.org/officeDocument/2006/relationships/hyperlink" Target="https://pbs.twimg.com/profile_banners/34577688/1437471021" TargetMode="External"/><Relationship Id="rId2307" Type="http://schemas.openxmlformats.org/officeDocument/2006/relationships/hyperlink" Target="https://pbs.twimg.com/profile_banners/7842092/1403451831" TargetMode="External"/><Relationship Id="rId2654" Type="http://schemas.openxmlformats.org/officeDocument/2006/relationships/hyperlink" Target="https://pbs.twimg.com/profile_banners/4453362934/1482552489" TargetMode="External"/><Relationship Id="rId3705" Type="http://schemas.openxmlformats.org/officeDocument/2006/relationships/hyperlink" Target="http://pbs.twimg.com/profile_background_images/65604536/01737_elemental_1920x1200.jpg" TargetMode="External"/><Relationship Id="rId8283" Type="http://schemas.openxmlformats.org/officeDocument/2006/relationships/hyperlink" Target="https://twitter.com/tragada2001" TargetMode="External"/><Relationship Id="rId9334" Type="http://schemas.openxmlformats.org/officeDocument/2006/relationships/hyperlink" Target="https://twitter.com/befupenedim" TargetMode="External"/><Relationship Id="rId1670" Type="http://schemas.openxmlformats.org/officeDocument/2006/relationships/hyperlink" Target="https://pbs.twimg.com/profile_banners/851980668/1420899060" TargetMode="External"/><Relationship Id="rId2721" Type="http://schemas.openxmlformats.org/officeDocument/2006/relationships/hyperlink" Target="https://pbs.twimg.com/profile_banners/594210394/1397272204" TargetMode="External"/><Relationship Id="rId5877" Type="http://schemas.openxmlformats.org/officeDocument/2006/relationships/hyperlink" Target="http://pbs.twimg.com/profile_images/781187238994509824/MJ8I0U-F_normal.jpg" TargetMode="External"/><Relationship Id="rId6928" Type="http://schemas.openxmlformats.org/officeDocument/2006/relationships/hyperlink" Target="http://pbs.twimg.com/profile_images/521453554297352193/ZAhUJkbn_normal.jpeg" TargetMode="External"/><Relationship Id="rId1323" Type="http://schemas.openxmlformats.org/officeDocument/2006/relationships/hyperlink" Target="https://pbs.twimg.com/profile_banners/1242631934/1363720286" TargetMode="External"/><Relationship Id="rId4479" Type="http://schemas.openxmlformats.org/officeDocument/2006/relationships/hyperlink" Target="http://abs.twimg.com/images/themes/theme1/bg.png" TargetMode="External"/><Relationship Id="rId4893" Type="http://schemas.openxmlformats.org/officeDocument/2006/relationships/hyperlink" Target="http://abs.twimg.com/images/themes/theme1/bg.png" TargetMode="External"/><Relationship Id="rId5944" Type="http://schemas.openxmlformats.org/officeDocument/2006/relationships/hyperlink" Target="http://pbs.twimg.com/profile_images/750413365491752961/XRHgNnIK_normal.jpg" TargetMode="External"/><Relationship Id="rId8350" Type="http://schemas.openxmlformats.org/officeDocument/2006/relationships/hyperlink" Target="https://twitter.com/catalyst4fitnes" TargetMode="External"/><Relationship Id="rId9401" Type="http://schemas.openxmlformats.org/officeDocument/2006/relationships/hyperlink" Target="https://twitter.com/pasoxajibok" TargetMode="External"/><Relationship Id="rId3495" Type="http://schemas.openxmlformats.org/officeDocument/2006/relationships/hyperlink" Target="http://pbs.twimg.com/profile_background_images/620573949768912896/2aND4YX5.jpg" TargetMode="External"/><Relationship Id="rId4546" Type="http://schemas.openxmlformats.org/officeDocument/2006/relationships/hyperlink" Target="http://pbs.twimg.com/profile_background_images/621956582/krg4f8k9s1fw910w94pr.jpeg" TargetMode="External"/><Relationship Id="rId4960" Type="http://schemas.openxmlformats.org/officeDocument/2006/relationships/hyperlink" Target="http://pbs.twimg.com/profile_images/749733867909685248/jdNEc-Wx_normal.jpg" TargetMode="External"/><Relationship Id="rId8003" Type="http://schemas.openxmlformats.org/officeDocument/2006/relationships/hyperlink" Target="https://twitter.com/lyndalou827" TargetMode="External"/><Relationship Id="rId2097" Type="http://schemas.openxmlformats.org/officeDocument/2006/relationships/hyperlink" Target="https://pbs.twimg.com/profile_banners/464952481/1471081496" TargetMode="External"/><Relationship Id="rId3148" Type="http://schemas.openxmlformats.org/officeDocument/2006/relationships/hyperlink" Target="http://abs.twimg.com/images/themes/theme1/bg.png" TargetMode="External"/><Relationship Id="rId3562" Type="http://schemas.openxmlformats.org/officeDocument/2006/relationships/hyperlink" Target="http://abs.twimg.com/images/themes/theme1/bg.png" TargetMode="External"/><Relationship Id="rId4613" Type="http://schemas.openxmlformats.org/officeDocument/2006/relationships/hyperlink" Target="http://abs.twimg.com/images/themes/theme14/bg.gif" TargetMode="External"/><Relationship Id="rId7769" Type="http://schemas.openxmlformats.org/officeDocument/2006/relationships/hyperlink" Target="https://twitter.com/malajuniorfbdx" TargetMode="External"/><Relationship Id="rId483" Type="http://schemas.openxmlformats.org/officeDocument/2006/relationships/hyperlink" Target="https://t.co/VPRYSZGlNu" TargetMode="External"/><Relationship Id="rId2164" Type="http://schemas.openxmlformats.org/officeDocument/2006/relationships/hyperlink" Target="https://pbs.twimg.com/profile_banners/2849767041/1452983554" TargetMode="External"/><Relationship Id="rId3215" Type="http://schemas.openxmlformats.org/officeDocument/2006/relationships/hyperlink" Target="http://abs.twimg.com/images/themes/theme1/bg.png" TargetMode="External"/><Relationship Id="rId6785" Type="http://schemas.openxmlformats.org/officeDocument/2006/relationships/hyperlink" Target="http://pbs.twimg.com/profile_images/846074857783726080/SspXWnmv_normal.jpg" TargetMode="External"/><Relationship Id="rId9191" Type="http://schemas.openxmlformats.org/officeDocument/2006/relationships/hyperlink" Target="https://twitter.com/gonzalz_j" TargetMode="External"/><Relationship Id="rId136" Type="http://schemas.openxmlformats.org/officeDocument/2006/relationships/hyperlink" Target="https://t.co/tVSrqnYjrs" TargetMode="External"/><Relationship Id="rId550" Type="http://schemas.openxmlformats.org/officeDocument/2006/relationships/hyperlink" Target="https://t.co/vAe5u8520Z" TargetMode="External"/><Relationship Id="rId1180" Type="http://schemas.openxmlformats.org/officeDocument/2006/relationships/hyperlink" Target="https://pbs.twimg.com/profile_banners/1329978408/1487005892" TargetMode="External"/><Relationship Id="rId2231" Type="http://schemas.openxmlformats.org/officeDocument/2006/relationships/hyperlink" Target="https://pbs.twimg.com/profile_banners/105149618/1487876843" TargetMode="External"/><Relationship Id="rId5387" Type="http://schemas.openxmlformats.org/officeDocument/2006/relationships/hyperlink" Target="http://pbs.twimg.com/profile_images/762998879130361857/9DZNNair_normal.jpg" TargetMode="External"/><Relationship Id="rId6438" Type="http://schemas.openxmlformats.org/officeDocument/2006/relationships/hyperlink" Target="http://pbs.twimg.com/profile_images/758079645451427840/bSs6GB0d_normal.jpg" TargetMode="External"/><Relationship Id="rId7836" Type="http://schemas.openxmlformats.org/officeDocument/2006/relationships/hyperlink" Target="https://twitter.com/r5d_sh8t" TargetMode="External"/><Relationship Id="rId203" Type="http://schemas.openxmlformats.org/officeDocument/2006/relationships/hyperlink" Target="https://t.co/cN28I4BT5X" TargetMode="External"/><Relationship Id="rId6852" Type="http://schemas.openxmlformats.org/officeDocument/2006/relationships/hyperlink" Target="http://pbs.twimg.com/profile_images/771603392686718977/OSq-ERuW_normal.jpg" TargetMode="External"/><Relationship Id="rId7903" Type="http://schemas.openxmlformats.org/officeDocument/2006/relationships/hyperlink" Target="https://twitter.com/j_nabelll" TargetMode="External"/><Relationship Id="rId1997" Type="http://schemas.openxmlformats.org/officeDocument/2006/relationships/hyperlink" Target="https://pbs.twimg.com/profile_banners/2476874097/1467586872" TargetMode="External"/><Relationship Id="rId4056" Type="http://schemas.openxmlformats.org/officeDocument/2006/relationships/hyperlink" Target="http://abs.twimg.com/images/themes/theme1/bg.png" TargetMode="External"/><Relationship Id="rId5454" Type="http://schemas.openxmlformats.org/officeDocument/2006/relationships/hyperlink" Target="http://pbs.twimg.com/profile_images/847527931127771138/Qgz64m9x_normal.jpg" TargetMode="External"/><Relationship Id="rId6505" Type="http://schemas.openxmlformats.org/officeDocument/2006/relationships/hyperlink" Target="http://pbs.twimg.com/profile_images/634879408638005248/FKL8u760_normal.jpg" TargetMode="External"/><Relationship Id="rId4470" Type="http://schemas.openxmlformats.org/officeDocument/2006/relationships/hyperlink" Target="http://abs.twimg.com/images/themes/theme18/bg.gif" TargetMode="External"/><Relationship Id="rId5107" Type="http://schemas.openxmlformats.org/officeDocument/2006/relationships/hyperlink" Target="http://pbs.twimg.com/profile_images/760824298470866944/atr04txn_normal.jpg" TargetMode="External"/><Relationship Id="rId5521" Type="http://schemas.openxmlformats.org/officeDocument/2006/relationships/hyperlink" Target="http://pbs.twimg.com/profile_images/817809572324900864/AlR5X4so_normal.jpg" TargetMode="External"/><Relationship Id="rId8677" Type="http://schemas.openxmlformats.org/officeDocument/2006/relationships/hyperlink" Target="https://twitter.com/marcantoinepgnt" TargetMode="External"/><Relationship Id="rId1717" Type="http://schemas.openxmlformats.org/officeDocument/2006/relationships/hyperlink" Target="https://pbs.twimg.com/profile_banners/819133836764344320/1484449348" TargetMode="External"/><Relationship Id="rId3072" Type="http://schemas.openxmlformats.org/officeDocument/2006/relationships/hyperlink" Target="http://pbs.twimg.com/profile_background_images/332178837/x2357b623b445dbccea81e6f251720b5.jpg" TargetMode="External"/><Relationship Id="rId4123" Type="http://schemas.openxmlformats.org/officeDocument/2006/relationships/hyperlink" Target="http://abs.twimg.com/images/themes/theme17/bg.gif" TargetMode="External"/><Relationship Id="rId7279" Type="http://schemas.openxmlformats.org/officeDocument/2006/relationships/hyperlink" Target="https://twitter.com/theicollection" TargetMode="External"/><Relationship Id="rId7693" Type="http://schemas.openxmlformats.org/officeDocument/2006/relationships/hyperlink" Target="https://twitter.com/tgathee" TargetMode="External"/><Relationship Id="rId8744" Type="http://schemas.openxmlformats.org/officeDocument/2006/relationships/hyperlink" Target="https://twitter.com/naomlclairee" TargetMode="External"/><Relationship Id="rId3889" Type="http://schemas.openxmlformats.org/officeDocument/2006/relationships/hyperlink" Target="http://abs.twimg.com/images/themes/theme1/bg.png" TargetMode="External"/><Relationship Id="rId6295" Type="http://schemas.openxmlformats.org/officeDocument/2006/relationships/hyperlink" Target="http://pbs.twimg.com/profile_images/843946301079388161/nsDG6V1P_normal.jpg" TargetMode="External"/><Relationship Id="rId7346" Type="http://schemas.openxmlformats.org/officeDocument/2006/relationships/hyperlink" Target="https://twitter.com/xxclmence" TargetMode="External"/><Relationship Id="rId6362" Type="http://schemas.openxmlformats.org/officeDocument/2006/relationships/hyperlink" Target="http://pbs.twimg.com/profile_images/848229437472612352/yanThbLA_normal.jpg" TargetMode="External"/><Relationship Id="rId7413" Type="http://schemas.openxmlformats.org/officeDocument/2006/relationships/hyperlink" Target="https://twitter.com/zortek35" TargetMode="External"/><Relationship Id="rId7760" Type="http://schemas.openxmlformats.org/officeDocument/2006/relationships/hyperlink" Target="https://twitter.com/sjgames" TargetMode="External"/><Relationship Id="rId8811" Type="http://schemas.openxmlformats.org/officeDocument/2006/relationships/hyperlink" Target="https://twitter.com/pkgulati" TargetMode="External"/><Relationship Id="rId3956" Type="http://schemas.openxmlformats.org/officeDocument/2006/relationships/hyperlink" Target="http://abs.twimg.com/images/themes/theme1/bg.png" TargetMode="External"/><Relationship Id="rId6015" Type="http://schemas.openxmlformats.org/officeDocument/2006/relationships/hyperlink" Target="http://pbs.twimg.com/profile_images/763017037912371200/XuFUE9ss_normal.jpg" TargetMode="External"/><Relationship Id="rId877" Type="http://schemas.openxmlformats.org/officeDocument/2006/relationships/hyperlink" Target="https://t.co/HY3qTnsAnX" TargetMode="External"/><Relationship Id="rId2558" Type="http://schemas.openxmlformats.org/officeDocument/2006/relationships/hyperlink" Target="https://pbs.twimg.com/profile_banners/3287054329/1474499853" TargetMode="External"/><Relationship Id="rId2972" Type="http://schemas.openxmlformats.org/officeDocument/2006/relationships/hyperlink" Target="http://abs.twimg.com/images/themes/theme16/bg.gif" TargetMode="External"/><Relationship Id="rId3609" Type="http://schemas.openxmlformats.org/officeDocument/2006/relationships/hyperlink" Target="http://abs.twimg.com/images/themes/theme1/bg.png" TargetMode="External"/><Relationship Id="rId8187" Type="http://schemas.openxmlformats.org/officeDocument/2006/relationships/hyperlink" Target="https://twitter.com/galaxy_pearpear" TargetMode="External"/><Relationship Id="rId944" Type="http://schemas.openxmlformats.org/officeDocument/2006/relationships/hyperlink" Target="https://t.co/5SrfnE2zhQ" TargetMode="External"/><Relationship Id="rId1574" Type="http://schemas.openxmlformats.org/officeDocument/2006/relationships/hyperlink" Target="https://pbs.twimg.com/profile_banners/613947548/1463959001" TargetMode="External"/><Relationship Id="rId2625" Type="http://schemas.openxmlformats.org/officeDocument/2006/relationships/hyperlink" Target="https://pbs.twimg.com/profile_banners/843552276748877824/1490689881" TargetMode="External"/><Relationship Id="rId5031" Type="http://schemas.openxmlformats.org/officeDocument/2006/relationships/hyperlink" Target="http://pbs.twimg.com/profile_images/848296926797864961/v7xEkcto_normal.jpg" TargetMode="External"/><Relationship Id="rId9238" Type="http://schemas.openxmlformats.org/officeDocument/2006/relationships/hyperlink" Target="https://twitter.com/d_twitdo" TargetMode="External"/><Relationship Id="rId1227" Type="http://schemas.openxmlformats.org/officeDocument/2006/relationships/hyperlink" Target="https://pbs.twimg.com/profile_banners/195829869/1490979993" TargetMode="External"/><Relationship Id="rId1641" Type="http://schemas.openxmlformats.org/officeDocument/2006/relationships/hyperlink" Target="https://pbs.twimg.com/profile_banners/2485309265/1467746560" TargetMode="External"/><Relationship Id="rId4797" Type="http://schemas.openxmlformats.org/officeDocument/2006/relationships/hyperlink" Target="http://abs.twimg.com/images/themes/theme14/bg.gif" TargetMode="External"/><Relationship Id="rId5848" Type="http://schemas.openxmlformats.org/officeDocument/2006/relationships/hyperlink" Target="http://pbs.twimg.com/profile_images/817100044553879552/ehP4ONF6_normal.jpg" TargetMode="External"/><Relationship Id="rId8254" Type="http://schemas.openxmlformats.org/officeDocument/2006/relationships/hyperlink" Target="https://twitter.com/adomshooter" TargetMode="External"/><Relationship Id="rId9305" Type="http://schemas.openxmlformats.org/officeDocument/2006/relationships/hyperlink" Target="https://twitter.com/i_xo25" TargetMode="External"/><Relationship Id="rId3399" Type="http://schemas.openxmlformats.org/officeDocument/2006/relationships/hyperlink" Target="http://abs.twimg.com/images/themes/theme1/bg.png" TargetMode="External"/><Relationship Id="rId4864" Type="http://schemas.openxmlformats.org/officeDocument/2006/relationships/hyperlink" Target="http://abs.twimg.com/images/themes/theme1/bg.png" TargetMode="External"/><Relationship Id="rId7270" Type="http://schemas.openxmlformats.org/officeDocument/2006/relationships/hyperlink" Target="https://twitter.com/mkbhd" TargetMode="External"/><Relationship Id="rId8321" Type="http://schemas.openxmlformats.org/officeDocument/2006/relationships/hyperlink" Target="https://twitter.com/lexiedlaz" TargetMode="External"/><Relationship Id="rId3466" Type="http://schemas.openxmlformats.org/officeDocument/2006/relationships/hyperlink" Target="http://abs.twimg.com/images/themes/theme1/bg.png" TargetMode="External"/><Relationship Id="rId4517" Type="http://schemas.openxmlformats.org/officeDocument/2006/relationships/hyperlink" Target="http://abs.twimg.com/images/themes/theme1/bg.png" TargetMode="External"/><Relationship Id="rId5915" Type="http://schemas.openxmlformats.org/officeDocument/2006/relationships/hyperlink" Target="http://pbs.twimg.com/profile_images/848198452181860359/d9M3UgiF_normal.jpg" TargetMode="External"/><Relationship Id="rId387" Type="http://schemas.openxmlformats.org/officeDocument/2006/relationships/hyperlink" Target="https://t.co/zOspUyDj6O" TargetMode="External"/><Relationship Id="rId2068" Type="http://schemas.openxmlformats.org/officeDocument/2006/relationships/hyperlink" Target="https://pbs.twimg.com/profile_banners/2480338222/1467931068" TargetMode="External"/><Relationship Id="rId3119" Type="http://schemas.openxmlformats.org/officeDocument/2006/relationships/hyperlink" Target="http://abs.twimg.com/images/themes/theme1/bg.png" TargetMode="External"/><Relationship Id="rId3880" Type="http://schemas.openxmlformats.org/officeDocument/2006/relationships/hyperlink" Target="http://pbs.twimg.com/profile_background_images/439473143078334464/5QglyjUL.jpeg" TargetMode="External"/><Relationship Id="rId4931" Type="http://schemas.openxmlformats.org/officeDocument/2006/relationships/hyperlink" Target="http://pbs.twimg.com/profile_images/716033171448586241/DgpdzdzG_normal.jpg" TargetMode="External"/><Relationship Id="rId9095" Type="http://schemas.openxmlformats.org/officeDocument/2006/relationships/hyperlink" Target="https://twitter.com/zhcammora91" TargetMode="External"/><Relationship Id="rId1084" Type="http://schemas.openxmlformats.org/officeDocument/2006/relationships/hyperlink" Target="https://pbs.twimg.com/profile_banners/2436583852/1467586595" TargetMode="External"/><Relationship Id="rId2482" Type="http://schemas.openxmlformats.org/officeDocument/2006/relationships/hyperlink" Target="https://pbs.twimg.com/profile_banners/814509044966662145/1489802322" TargetMode="External"/><Relationship Id="rId3533" Type="http://schemas.openxmlformats.org/officeDocument/2006/relationships/hyperlink" Target="http://pbs.twimg.com/profile_background_images/790049812/f60f1e1cc4cfae620e3773928abf94df.png" TargetMode="External"/><Relationship Id="rId6689" Type="http://schemas.openxmlformats.org/officeDocument/2006/relationships/hyperlink" Target="http://pbs.twimg.com/profile_images/824836794357145601/aQkbkT64_normal.jpg" TargetMode="External"/><Relationship Id="rId9162" Type="http://schemas.openxmlformats.org/officeDocument/2006/relationships/hyperlink" Target="https://twitter.com/musik4u" TargetMode="External"/><Relationship Id="rId107" Type="http://schemas.openxmlformats.org/officeDocument/2006/relationships/hyperlink" Target="http://t.co/M7QsTRrlGo" TargetMode="External"/><Relationship Id="rId454" Type="http://schemas.openxmlformats.org/officeDocument/2006/relationships/hyperlink" Target="http://t.co/9UqTSAKkdt" TargetMode="External"/><Relationship Id="rId2135" Type="http://schemas.openxmlformats.org/officeDocument/2006/relationships/hyperlink" Target="https://pbs.twimg.com/profile_banners/2446272828/1467831975" TargetMode="External"/><Relationship Id="rId3600" Type="http://schemas.openxmlformats.org/officeDocument/2006/relationships/hyperlink" Target="http://pbs.twimg.com/profile_background_images/761796872/cc3ac14a9bda55bd34060618fc70b706.jpeg" TargetMode="External"/><Relationship Id="rId6756" Type="http://schemas.openxmlformats.org/officeDocument/2006/relationships/hyperlink" Target="http://pbs.twimg.com/profile_images/558269118894202880/GvVAfjcT_normal.jpeg" TargetMode="External"/><Relationship Id="rId7807" Type="http://schemas.openxmlformats.org/officeDocument/2006/relationships/hyperlink" Target="https://twitter.com/silet_karatan" TargetMode="External"/><Relationship Id="rId521" Type="http://schemas.openxmlformats.org/officeDocument/2006/relationships/hyperlink" Target="http://t.co/QDSFfYMdjz" TargetMode="External"/><Relationship Id="rId1151" Type="http://schemas.openxmlformats.org/officeDocument/2006/relationships/hyperlink" Target="https://pbs.twimg.com/profile_banners/616920320/1471080115" TargetMode="External"/><Relationship Id="rId2202" Type="http://schemas.openxmlformats.org/officeDocument/2006/relationships/hyperlink" Target="https://pbs.twimg.com/profile_banners/3040725343/1430599606" TargetMode="External"/><Relationship Id="rId5358" Type="http://schemas.openxmlformats.org/officeDocument/2006/relationships/hyperlink" Target="http://abs.twimg.com/sticky/default_profile_images/default_profile_normal.png" TargetMode="External"/><Relationship Id="rId5772" Type="http://schemas.openxmlformats.org/officeDocument/2006/relationships/hyperlink" Target="http://pbs.twimg.com/profile_images/792842321003999232/BO51Of6f_normal.jpg" TargetMode="External"/><Relationship Id="rId6409" Type="http://schemas.openxmlformats.org/officeDocument/2006/relationships/hyperlink" Target="http://pbs.twimg.com/profile_images/845027814235652096/e4jm9bqz_normal.jpg" TargetMode="External"/><Relationship Id="rId6823" Type="http://schemas.openxmlformats.org/officeDocument/2006/relationships/hyperlink" Target="http://pbs.twimg.com/profile_images/828627494743994369/YnDDiYLb_normal.jpg" TargetMode="External"/><Relationship Id="rId1968" Type="http://schemas.openxmlformats.org/officeDocument/2006/relationships/hyperlink" Target="https://pbs.twimg.com/profile_banners/2714912133/1491032192" TargetMode="External"/><Relationship Id="rId4374" Type="http://schemas.openxmlformats.org/officeDocument/2006/relationships/hyperlink" Target="http://abs.twimg.com/images/themes/theme15/bg.png" TargetMode="External"/><Relationship Id="rId5425" Type="http://schemas.openxmlformats.org/officeDocument/2006/relationships/hyperlink" Target="http://pbs.twimg.com/profile_images/577111063344234496/bqiM9yI4_normal.jpeg" TargetMode="External"/><Relationship Id="rId8995" Type="http://schemas.openxmlformats.org/officeDocument/2006/relationships/hyperlink" Target="https://twitter.com/toto27350" TargetMode="External"/><Relationship Id="rId3390" Type="http://schemas.openxmlformats.org/officeDocument/2006/relationships/hyperlink" Target="http://abs.twimg.com/images/themes/theme1/bg.png" TargetMode="External"/><Relationship Id="rId4027" Type="http://schemas.openxmlformats.org/officeDocument/2006/relationships/hyperlink" Target="http://abs.twimg.com/images/themes/theme3/bg.gif" TargetMode="External"/><Relationship Id="rId4441" Type="http://schemas.openxmlformats.org/officeDocument/2006/relationships/hyperlink" Target="http://abs.twimg.com/images/themes/theme1/bg.png" TargetMode="External"/><Relationship Id="rId7597" Type="http://schemas.openxmlformats.org/officeDocument/2006/relationships/hyperlink" Target="https://twitter.com/boulanger" TargetMode="External"/><Relationship Id="rId8648" Type="http://schemas.openxmlformats.org/officeDocument/2006/relationships/hyperlink" Target="https://twitter.com/guillaume_ms" TargetMode="External"/><Relationship Id="rId3043" Type="http://schemas.openxmlformats.org/officeDocument/2006/relationships/hyperlink" Target="http://pbs.twimg.com/profile_background_images/472953277445722112/l5xMlaBG.jpeg" TargetMode="External"/><Relationship Id="rId6199" Type="http://schemas.openxmlformats.org/officeDocument/2006/relationships/hyperlink" Target="http://pbs.twimg.com/profile_images/792938457953820672/hRu-uq5E_normal.jpg" TargetMode="External"/><Relationship Id="rId6266" Type="http://schemas.openxmlformats.org/officeDocument/2006/relationships/hyperlink" Target="http://pbs.twimg.com/profile_images/594566059501297664/Kd-7KFdl_normal.jpg" TargetMode="External"/><Relationship Id="rId7664" Type="http://schemas.openxmlformats.org/officeDocument/2006/relationships/hyperlink" Target="https://twitter.com/vergevideo" TargetMode="External"/><Relationship Id="rId8715" Type="http://schemas.openxmlformats.org/officeDocument/2006/relationships/hyperlink" Target="https://twitter.com/charliefox53" TargetMode="External"/><Relationship Id="rId3110" Type="http://schemas.openxmlformats.org/officeDocument/2006/relationships/hyperlink" Target="http://abs.twimg.com/images/themes/theme3/bg.gif" TargetMode="External"/><Relationship Id="rId6680" Type="http://schemas.openxmlformats.org/officeDocument/2006/relationships/hyperlink" Target="http://pbs.twimg.com/profile_images/848463825754107904/GejNPp9h_normal.jpg" TargetMode="External"/><Relationship Id="rId7317" Type="http://schemas.openxmlformats.org/officeDocument/2006/relationships/hyperlink" Target="https://twitter.com/nabastan" TargetMode="External"/><Relationship Id="rId7731" Type="http://schemas.openxmlformats.org/officeDocument/2006/relationships/hyperlink" Target="https://twitter.com/pixie__j" TargetMode="External"/><Relationship Id="rId2876" Type="http://schemas.openxmlformats.org/officeDocument/2006/relationships/hyperlink" Target="https://pbs.twimg.com/profile_banners/835604414194909184/1488061259" TargetMode="External"/><Relationship Id="rId3927" Type="http://schemas.openxmlformats.org/officeDocument/2006/relationships/hyperlink" Target="http://abs.twimg.com/images/themes/theme2/bg.gif" TargetMode="External"/><Relationship Id="rId5282" Type="http://schemas.openxmlformats.org/officeDocument/2006/relationships/hyperlink" Target="http://pbs.twimg.com/profile_images/444809069899960320/7kMmeQFC_normal.jpeg" TargetMode="External"/><Relationship Id="rId6333" Type="http://schemas.openxmlformats.org/officeDocument/2006/relationships/hyperlink" Target="http://pbs.twimg.com/profile_images/848881499482894337/ztZ8FuGy_normal.jpg" TargetMode="External"/><Relationship Id="rId848" Type="http://schemas.openxmlformats.org/officeDocument/2006/relationships/hyperlink" Target="https://t.co/idGpZSRdjQ" TargetMode="External"/><Relationship Id="rId1478" Type="http://schemas.openxmlformats.org/officeDocument/2006/relationships/hyperlink" Target="https://pbs.twimg.com/profile_banners/1944982242/1481334203" TargetMode="External"/><Relationship Id="rId1892" Type="http://schemas.openxmlformats.org/officeDocument/2006/relationships/hyperlink" Target="https://pbs.twimg.com/profile_banners/3849443474/1490255772" TargetMode="External"/><Relationship Id="rId2529" Type="http://schemas.openxmlformats.org/officeDocument/2006/relationships/hyperlink" Target="https://pbs.twimg.com/profile_banners/435251939/1470753948" TargetMode="External"/><Relationship Id="rId6400" Type="http://schemas.openxmlformats.org/officeDocument/2006/relationships/hyperlink" Target="http://pbs.twimg.com/profile_images/848216908784689153/JbHroYZz_normal.jpg" TargetMode="External"/><Relationship Id="rId915" Type="http://schemas.openxmlformats.org/officeDocument/2006/relationships/hyperlink" Target="https://t.co/wxxwesnWkd" TargetMode="External"/><Relationship Id="rId1545" Type="http://schemas.openxmlformats.org/officeDocument/2006/relationships/hyperlink" Target="https://pbs.twimg.com/profile_banners/476357790/1471082979" TargetMode="External"/><Relationship Id="rId2943" Type="http://schemas.openxmlformats.org/officeDocument/2006/relationships/hyperlink" Target="http://abs.twimg.com/images/themes/theme1/bg.png" TargetMode="External"/><Relationship Id="rId5002" Type="http://schemas.openxmlformats.org/officeDocument/2006/relationships/hyperlink" Target="http://pbs.twimg.com/profile_images/3545472786/1d508a8b99babfe4ce1467e2fb17588b_normal.png" TargetMode="External"/><Relationship Id="rId8158" Type="http://schemas.openxmlformats.org/officeDocument/2006/relationships/hyperlink" Target="https://twitter.com/cassiemni" TargetMode="External"/><Relationship Id="rId8572" Type="http://schemas.openxmlformats.org/officeDocument/2006/relationships/hyperlink" Target="https://twitter.com/united_j" TargetMode="External"/><Relationship Id="rId9209" Type="http://schemas.openxmlformats.org/officeDocument/2006/relationships/hyperlink" Target="https://twitter.com/john_westra" TargetMode="External"/><Relationship Id="rId7174" Type="http://schemas.openxmlformats.org/officeDocument/2006/relationships/hyperlink" Target="http://pbs.twimg.com/profile_images/841156399312789504/WyZ7kpc-_normal.jpg" TargetMode="External"/><Relationship Id="rId8225" Type="http://schemas.openxmlformats.org/officeDocument/2006/relationships/hyperlink" Target="https://twitter.com/lil__shortshawt" TargetMode="External"/><Relationship Id="rId1612" Type="http://schemas.openxmlformats.org/officeDocument/2006/relationships/hyperlink" Target="https://pbs.twimg.com/profile_banners/3246813771/1483767202" TargetMode="External"/><Relationship Id="rId4768" Type="http://schemas.openxmlformats.org/officeDocument/2006/relationships/hyperlink" Target="http://abs.twimg.com/images/themes/theme1/bg.png" TargetMode="External"/><Relationship Id="rId5819" Type="http://schemas.openxmlformats.org/officeDocument/2006/relationships/hyperlink" Target="http://pbs.twimg.com/profile_images/727781905412726784/2nk0Un--_normal.jpg" TargetMode="External"/><Relationship Id="rId6190" Type="http://schemas.openxmlformats.org/officeDocument/2006/relationships/hyperlink" Target="http://pbs.twimg.com/profile_images/840970678614515712/2cacBb-z_normal.jpg" TargetMode="External"/><Relationship Id="rId3784" Type="http://schemas.openxmlformats.org/officeDocument/2006/relationships/hyperlink" Target="http://pbs.twimg.com/profile_background_images/378800000039651402/ba45c8f60456a672e003a875e469d0eb.jpeg" TargetMode="External"/><Relationship Id="rId4835" Type="http://schemas.openxmlformats.org/officeDocument/2006/relationships/hyperlink" Target="http://abs.twimg.com/images/themes/theme1/bg.png" TargetMode="External"/><Relationship Id="rId7241" Type="http://schemas.openxmlformats.org/officeDocument/2006/relationships/hyperlink" Target="https://twitter.com/bigrich3967" TargetMode="External"/><Relationship Id="rId2386" Type="http://schemas.openxmlformats.org/officeDocument/2006/relationships/hyperlink" Target="https://pbs.twimg.com/profile_banners/617385222/1471042957" TargetMode="External"/><Relationship Id="rId3437" Type="http://schemas.openxmlformats.org/officeDocument/2006/relationships/hyperlink" Target="http://abs.twimg.com/images/themes/theme1/bg.png" TargetMode="External"/><Relationship Id="rId3851" Type="http://schemas.openxmlformats.org/officeDocument/2006/relationships/hyperlink" Target="http://abs.twimg.com/images/themes/theme1/bg.png" TargetMode="External"/><Relationship Id="rId4902" Type="http://schemas.openxmlformats.org/officeDocument/2006/relationships/hyperlink" Target="http://pbs.twimg.com/profile_images/821791899350507520/5sd8iUIz_normal.jpg" TargetMode="External"/><Relationship Id="rId358" Type="http://schemas.openxmlformats.org/officeDocument/2006/relationships/hyperlink" Target="https://t.co/pQ3QURtPiZ" TargetMode="External"/><Relationship Id="rId772" Type="http://schemas.openxmlformats.org/officeDocument/2006/relationships/hyperlink" Target="https://t.co/hZ8dIBorAs" TargetMode="External"/><Relationship Id="rId2039" Type="http://schemas.openxmlformats.org/officeDocument/2006/relationships/hyperlink" Target="https://pbs.twimg.com/profile_banners/474301683/1471082411" TargetMode="External"/><Relationship Id="rId2453" Type="http://schemas.openxmlformats.org/officeDocument/2006/relationships/hyperlink" Target="https://pbs.twimg.com/profile_banners/824881/1468604539" TargetMode="External"/><Relationship Id="rId3504" Type="http://schemas.openxmlformats.org/officeDocument/2006/relationships/hyperlink" Target="http://abs.twimg.com/images/themes/theme7/bg.gif" TargetMode="External"/><Relationship Id="rId9066" Type="http://schemas.openxmlformats.org/officeDocument/2006/relationships/hyperlink" Target="https://twitter.com/jubrotonsmusic" TargetMode="External"/><Relationship Id="rId425" Type="http://schemas.openxmlformats.org/officeDocument/2006/relationships/hyperlink" Target="https://t.co/DUD5cpmvIc" TargetMode="External"/><Relationship Id="rId1055" Type="http://schemas.openxmlformats.org/officeDocument/2006/relationships/hyperlink" Target="https://pbs.twimg.com/profile_banners/794132103550144512/1478292314" TargetMode="External"/><Relationship Id="rId2106" Type="http://schemas.openxmlformats.org/officeDocument/2006/relationships/hyperlink" Target="https://pbs.twimg.com/profile_banners/464789571/1471080775" TargetMode="External"/><Relationship Id="rId2520" Type="http://schemas.openxmlformats.org/officeDocument/2006/relationships/hyperlink" Target="https://pbs.twimg.com/profile_banners/2366017957/1490818508" TargetMode="External"/><Relationship Id="rId5676" Type="http://schemas.openxmlformats.org/officeDocument/2006/relationships/hyperlink" Target="http://pbs.twimg.com/profile_images/847709300038352897/UaEaDd9A_normal.jpg" TargetMode="External"/><Relationship Id="rId6727" Type="http://schemas.openxmlformats.org/officeDocument/2006/relationships/hyperlink" Target="http://pbs.twimg.com/profile_images/614998185371639808/0LXqT7gk_normal.jpg" TargetMode="External"/><Relationship Id="rId8082" Type="http://schemas.openxmlformats.org/officeDocument/2006/relationships/hyperlink" Target="https://twitter.com/nikkojump" TargetMode="External"/><Relationship Id="rId9133" Type="http://schemas.openxmlformats.org/officeDocument/2006/relationships/hyperlink" Target="https://twitter.com/bynry" TargetMode="External"/><Relationship Id="rId1122" Type="http://schemas.openxmlformats.org/officeDocument/2006/relationships/hyperlink" Target="https://pbs.twimg.com/profile_banners/474470111/1470749536" TargetMode="External"/><Relationship Id="rId4278" Type="http://schemas.openxmlformats.org/officeDocument/2006/relationships/hyperlink" Target="http://pbs.twimg.com/profile_background_images/108271411/Fundo.jpg" TargetMode="External"/><Relationship Id="rId5329" Type="http://schemas.openxmlformats.org/officeDocument/2006/relationships/hyperlink" Target="http://pbs.twimg.com/profile_images/835785565538746368/5CK98TZv_normal.jpg" TargetMode="External"/><Relationship Id="rId9200" Type="http://schemas.openxmlformats.org/officeDocument/2006/relationships/hyperlink" Target="https://twitter.com/marshagriffin3" TargetMode="External"/><Relationship Id="rId3294" Type="http://schemas.openxmlformats.org/officeDocument/2006/relationships/hyperlink" Target="http://abs.twimg.com/images/themes/theme1/bg.png" TargetMode="External"/><Relationship Id="rId4345" Type="http://schemas.openxmlformats.org/officeDocument/2006/relationships/hyperlink" Target="http://abs.twimg.com/images/themes/theme9/bg.gif" TargetMode="External"/><Relationship Id="rId4692" Type="http://schemas.openxmlformats.org/officeDocument/2006/relationships/hyperlink" Target="http://abs.twimg.com/images/themes/theme1/bg.png" TargetMode="External"/><Relationship Id="rId5743" Type="http://schemas.openxmlformats.org/officeDocument/2006/relationships/hyperlink" Target="http://pbs.twimg.com/profile_images/770369865274327042/r4jO-QvN_normal.jpg" TargetMode="External"/><Relationship Id="rId8899" Type="http://schemas.openxmlformats.org/officeDocument/2006/relationships/hyperlink" Target="https://twitter.com/j_l_gata" TargetMode="External"/><Relationship Id="rId1939" Type="http://schemas.openxmlformats.org/officeDocument/2006/relationships/hyperlink" Target="https://pbs.twimg.com/profile_banners/1973535776/1417477352" TargetMode="External"/><Relationship Id="rId5810" Type="http://schemas.openxmlformats.org/officeDocument/2006/relationships/hyperlink" Target="http://pbs.twimg.com/profile_images/424376545286049792/L40LaPNi_normal.jpeg" TargetMode="External"/><Relationship Id="rId8966" Type="http://schemas.openxmlformats.org/officeDocument/2006/relationships/hyperlink" Target="https://twitter.com/jealouslouie" TargetMode="External"/><Relationship Id="rId3361" Type="http://schemas.openxmlformats.org/officeDocument/2006/relationships/hyperlink" Target="http://abs.twimg.com/images/themes/theme1/bg.png" TargetMode="External"/><Relationship Id="rId4412" Type="http://schemas.openxmlformats.org/officeDocument/2006/relationships/hyperlink" Target="http://pbs.twimg.com/profile_background_images/725240323564138497/w7XEeydj.jpg" TargetMode="External"/><Relationship Id="rId7568" Type="http://schemas.openxmlformats.org/officeDocument/2006/relationships/hyperlink" Target="https://twitter.com/tripy73" TargetMode="External"/><Relationship Id="rId7982" Type="http://schemas.openxmlformats.org/officeDocument/2006/relationships/hyperlink" Target="https://twitter.com/melayahmejdi" TargetMode="External"/><Relationship Id="rId8619" Type="http://schemas.openxmlformats.org/officeDocument/2006/relationships/hyperlink" Target="https://twitter.com/blackphysicists" TargetMode="External"/><Relationship Id="rId282" Type="http://schemas.openxmlformats.org/officeDocument/2006/relationships/hyperlink" Target="https://t.co/seZ6J3o7BD" TargetMode="External"/><Relationship Id="rId3014" Type="http://schemas.openxmlformats.org/officeDocument/2006/relationships/hyperlink" Target="http://pbs.twimg.com/profile_background_images/628184599147888640/ycXIbTe6.png" TargetMode="External"/><Relationship Id="rId6584" Type="http://schemas.openxmlformats.org/officeDocument/2006/relationships/hyperlink" Target="http://pbs.twimg.com/profile_images/739020612652277760/OiWVc4oV_normal.jpg" TargetMode="External"/><Relationship Id="rId7635" Type="http://schemas.openxmlformats.org/officeDocument/2006/relationships/hyperlink" Target="https://twitter.com/mindaltered_j" TargetMode="External"/><Relationship Id="rId2030" Type="http://schemas.openxmlformats.org/officeDocument/2006/relationships/hyperlink" Target="https://pbs.twimg.com/profile_banners/473598517/1470749844" TargetMode="External"/><Relationship Id="rId5186" Type="http://schemas.openxmlformats.org/officeDocument/2006/relationships/hyperlink" Target="http://pbs.twimg.com/profile_images/835817485102428170/NRglHN73_normal.jpg" TargetMode="External"/><Relationship Id="rId6237" Type="http://schemas.openxmlformats.org/officeDocument/2006/relationships/hyperlink" Target="http://pbs.twimg.com/profile_images/553948963603099650/_gwjBt0d_normal.png" TargetMode="External"/><Relationship Id="rId6651" Type="http://schemas.openxmlformats.org/officeDocument/2006/relationships/hyperlink" Target="http://pbs.twimg.com/profile_images/769588288688652289/LUWq6au1_normal.jpg" TargetMode="External"/><Relationship Id="rId7702" Type="http://schemas.openxmlformats.org/officeDocument/2006/relationships/hyperlink" Target="https://twitter.com/fxmusique" TargetMode="External"/><Relationship Id="rId5253" Type="http://schemas.openxmlformats.org/officeDocument/2006/relationships/hyperlink" Target="http://pbs.twimg.com/profile_images/671676021989580801/HSE47AwF_normal.jpg" TargetMode="External"/><Relationship Id="rId6304" Type="http://schemas.openxmlformats.org/officeDocument/2006/relationships/hyperlink" Target="http://pbs.twimg.com/profile_images/848652642922504193/-X85TRcm_normal.jpg" TargetMode="External"/><Relationship Id="rId1449" Type="http://schemas.openxmlformats.org/officeDocument/2006/relationships/hyperlink" Target="https://pbs.twimg.com/profile_banners/1567914936/1406899659" TargetMode="External"/><Relationship Id="rId1796" Type="http://schemas.openxmlformats.org/officeDocument/2006/relationships/hyperlink" Target="https://pbs.twimg.com/profile_banners/790251074292711424/1477247645" TargetMode="External"/><Relationship Id="rId2847" Type="http://schemas.openxmlformats.org/officeDocument/2006/relationships/hyperlink" Target="https://pbs.twimg.com/profile_banners/817224671355551744/1483677498" TargetMode="External"/><Relationship Id="rId8476" Type="http://schemas.openxmlformats.org/officeDocument/2006/relationships/hyperlink" Target="https://twitter.com/j_ustone83" TargetMode="External"/><Relationship Id="rId88" Type="http://schemas.openxmlformats.org/officeDocument/2006/relationships/hyperlink" Target="https://t.co/RWcPWgoteK" TargetMode="External"/><Relationship Id="rId819" Type="http://schemas.openxmlformats.org/officeDocument/2006/relationships/hyperlink" Target="https://t.co/2e3UR8nLGZ" TargetMode="External"/><Relationship Id="rId1863" Type="http://schemas.openxmlformats.org/officeDocument/2006/relationships/hyperlink" Target="https://pbs.twimg.com/profile_banners/37435412/1394742087" TargetMode="External"/><Relationship Id="rId2914" Type="http://schemas.openxmlformats.org/officeDocument/2006/relationships/hyperlink" Target="https://pbs.twimg.com/profile_banners/755700327999942656/1490975749" TargetMode="External"/><Relationship Id="rId5320" Type="http://schemas.openxmlformats.org/officeDocument/2006/relationships/hyperlink" Target="http://pbs.twimg.com/profile_images/848660588817514498/5Q3H5fF7_normal.jpg" TargetMode="External"/><Relationship Id="rId7078" Type="http://schemas.openxmlformats.org/officeDocument/2006/relationships/hyperlink" Target="http://pbs.twimg.com/profile_images/825178425379975170/9Aubvval_normal.jpg" TargetMode="External"/><Relationship Id="rId8129" Type="http://schemas.openxmlformats.org/officeDocument/2006/relationships/hyperlink" Target="https://twitter.com/djkonicofficiel" TargetMode="External"/><Relationship Id="rId8890" Type="http://schemas.openxmlformats.org/officeDocument/2006/relationships/hyperlink" Target="https://twitter.com/austinwachukwu" TargetMode="External"/><Relationship Id="rId1516" Type="http://schemas.openxmlformats.org/officeDocument/2006/relationships/hyperlink" Target="https://pbs.twimg.com/profile_banners/1191013790/1456356188" TargetMode="External"/><Relationship Id="rId1930" Type="http://schemas.openxmlformats.org/officeDocument/2006/relationships/hyperlink" Target="https://pbs.twimg.com/profile_banners/2437262781/1467747470" TargetMode="External"/><Relationship Id="rId7492" Type="http://schemas.openxmlformats.org/officeDocument/2006/relationships/hyperlink" Target="https://twitter.com/theadamscrazy" TargetMode="External"/><Relationship Id="rId8543" Type="http://schemas.openxmlformats.org/officeDocument/2006/relationships/hyperlink" Target="https://twitter.com/justinlt56" TargetMode="External"/><Relationship Id="rId3688" Type="http://schemas.openxmlformats.org/officeDocument/2006/relationships/hyperlink" Target="http://abs.twimg.com/images/themes/theme10/bg.gif" TargetMode="External"/><Relationship Id="rId4739" Type="http://schemas.openxmlformats.org/officeDocument/2006/relationships/hyperlink" Target="http://abs.twimg.com/images/themes/theme1/bg.png" TargetMode="External"/><Relationship Id="rId6094" Type="http://schemas.openxmlformats.org/officeDocument/2006/relationships/hyperlink" Target="http://pbs.twimg.com/profile_images/789510834837827585/W23EHA1g_normal.jpg" TargetMode="External"/><Relationship Id="rId7145" Type="http://schemas.openxmlformats.org/officeDocument/2006/relationships/hyperlink" Target="http://pbs.twimg.com/profile_images/822740826216284161/JKI36cqX_normal.jpg" TargetMode="External"/><Relationship Id="rId8610" Type="http://schemas.openxmlformats.org/officeDocument/2006/relationships/hyperlink" Target="https://twitter.com/lola4all" TargetMode="External"/><Relationship Id="rId3755" Type="http://schemas.openxmlformats.org/officeDocument/2006/relationships/hyperlink" Target="http://pbs.twimg.com/profile_background_images/514630377/x0384bdcf263b4d570eb9f80f778f48f.jpg" TargetMode="External"/><Relationship Id="rId4806" Type="http://schemas.openxmlformats.org/officeDocument/2006/relationships/hyperlink" Target="http://abs.twimg.com/images/themes/theme1/bg.png" TargetMode="External"/><Relationship Id="rId6161" Type="http://schemas.openxmlformats.org/officeDocument/2006/relationships/hyperlink" Target="http://pbs.twimg.com/profile_images/732427090184691712/7bSu1hNw_normal.jpg" TargetMode="External"/><Relationship Id="rId7212" Type="http://schemas.openxmlformats.org/officeDocument/2006/relationships/hyperlink" Target="https://twitter.com/mikalmeida776" TargetMode="External"/><Relationship Id="rId676" Type="http://schemas.openxmlformats.org/officeDocument/2006/relationships/hyperlink" Target="http://t.co/6QImgU9vlW" TargetMode="External"/><Relationship Id="rId2357" Type="http://schemas.openxmlformats.org/officeDocument/2006/relationships/hyperlink" Target="https://pbs.twimg.com/profile_banners/411684650/1471212655" TargetMode="External"/><Relationship Id="rId3408" Type="http://schemas.openxmlformats.org/officeDocument/2006/relationships/hyperlink" Target="http://pbs.twimg.com/profile_background_images/476205462/qaz.jpg" TargetMode="External"/><Relationship Id="rId9384" Type="http://schemas.openxmlformats.org/officeDocument/2006/relationships/hyperlink" Target="https://twitter.com/nujadatuqymu" TargetMode="External"/><Relationship Id="rId329" Type="http://schemas.openxmlformats.org/officeDocument/2006/relationships/hyperlink" Target="https://t.co/JNRj16P7rF" TargetMode="External"/><Relationship Id="rId1373" Type="http://schemas.openxmlformats.org/officeDocument/2006/relationships/hyperlink" Target="https://pbs.twimg.com/profile_banners/2759369279/1477609589" TargetMode="External"/><Relationship Id="rId2771" Type="http://schemas.openxmlformats.org/officeDocument/2006/relationships/hyperlink" Target="https://pbs.twimg.com/profile_banners/737818894614859777/1464745208" TargetMode="External"/><Relationship Id="rId3822" Type="http://schemas.openxmlformats.org/officeDocument/2006/relationships/hyperlink" Target="http://abs.twimg.com/images/themes/theme1/bg.png" TargetMode="External"/><Relationship Id="rId6978" Type="http://schemas.openxmlformats.org/officeDocument/2006/relationships/hyperlink" Target="http://pbs.twimg.com/profile_images/3666459959/69cc97c9925cd7e6299e281112fc802e_normal.jpeg" TargetMode="External"/><Relationship Id="rId9037" Type="http://schemas.openxmlformats.org/officeDocument/2006/relationships/hyperlink" Target="https://twitter.com/jjang" TargetMode="External"/><Relationship Id="rId743" Type="http://schemas.openxmlformats.org/officeDocument/2006/relationships/hyperlink" Target="https://t.co/azwNyk57R4" TargetMode="External"/><Relationship Id="rId1026" Type="http://schemas.openxmlformats.org/officeDocument/2006/relationships/hyperlink" Target="http://t.co/2sxChkSPrA" TargetMode="External"/><Relationship Id="rId2424" Type="http://schemas.openxmlformats.org/officeDocument/2006/relationships/hyperlink" Target="https://pbs.twimg.com/profile_banners/3221608640/1432156468" TargetMode="External"/><Relationship Id="rId5994" Type="http://schemas.openxmlformats.org/officeDocument/2006/relationships/hyperlink" Target="http://pbs.twimg.com/profile_images/745697452511100928/iJr1PxRv_normal.jpg" TargetMode="External"/><Relationship Id="rId8053" Type="http://schemas.openxmlformats.org/officeDocument/2006/relationships/hyperlink" Target="https://twitter.com/tijucanofficiel" TargetMode="External"/><Relationship Id="rId9104" Type="http://schemas.openxmlformats.org/officeDocument/2006/relationships/hyperlink" Target="https://twitter.com/sejofv" TargetMode="External"/><Relationship Id="rId9451" Type="http://schemas.openxmlformats.org/officeDocument/2006/relationships/hyperlink" Target="https://twitter.com/abjith_vilangil" TargetMode="External"/><Relationship Id="rId810" Type="http://schemas.openxmlformats.org/officeDocument/2006/relationships/hyperlink" Target="http://t.co/gNuboun1I0" TargetMode="External"/><Relationship Id="rId1440" Type="http://schemas.openxmlformats.org/officeDocument/2006/relationships/hyperlink" Target="https://pbs.twimg.com/profile_banners/4579516306/1450938103" TargetMode="External"/><Relationship Id="rId4596" Type="http://schemas.openxmlformats.org/officeDocument/2006/relationships/hyperlink" Target="http://abs.twimg.com/images/themes/theme1/bg.png" TargetMode="External"/><Relationship Id="rId5647" Type="http://schemas.openxmlformats.org/officeDocument/2006/relationships/hyperlink" Target="http://pbs.twimg.com/profile_images/554538950367277056/9Kk49M70_normal.png" TargetMode="External"/><Relationship Id="rId3198" Type="http://schemas.openxmlformats.org/officeDocument/2006/relationships/hyperlink" Target="http://abs.twimg.com/images/themes/theme1/bg.png" TargetMode="External"/><Relationship Id="rId4249" Type="http://schemas.openxmlformats.org/officeDocument/2006/relationships/hyperlink" Target="http://pbs.twimg.com/profile_background_images/378800000141208871/6hi5UAWc.png" TargetMode="External"/><Relationship Id="rId4663" Type="http://schemas.openxmlformats.org/officeDocument/2006/relationships/hyperlink" Target="http://pbs.twimg.com/profile_background_images/558443018/Twitter.jpg" TargetMode="External"/><Relationship Id="rId5714" Type="http://schemas.openxmlformats.org/officeDocument/2006/relationships/hyperlink" Target="http://pbs.twimg.com/profile_images/749742952382070785/1sRmzP8h_normal.jpg" TargetMode="External"/><Relationship Id="rId8120" Type="http://schemas.openxmlformats.org/officeDocument/2006/relationships/hyperlink" Target="https://twitter.com/j_sher_4" TargetMode="External"/><Relationship Id="rId3265" Type="http://schemas.openxmlformats.org/officeDocument/2006/relationships/hyperlink" Target="http://abs.twimg.com/images/themes/theme1/bg.png" TargetMode="External"/><Relationship Id="rId4316" Type="http://schemas.openxmlformats.org/officeDocument/2006/relationships/hyperlink" Target="http://abs.twimg.com/images/themes/theme9/bg.gif" TargetMode="External"/><Relationship Id="rId4730" Type="http://schemas.openxmlformats.org/officeDocument/2006/relationships/hyperlink" Target="http://abs.twimg.com/images/themes/theme1/bg.png" TargetMode="External"/><Relationship Id="rId7886" Type="http://schemas.openxmlformats.org/officeDocument/2006/relationships/hyperlink" Target="https://twitter.com/swgalaxy_techno" TargetMode="External"/><Relationship Id="rId8937" Type="http://schemas.openxmlformats.org/officeDocument/2006/relationships/hyperlink" Target="https://twitter.com/otakuwissam" TargetMode="External"/><Relationship Id="rId186" Type="http://schemas.openxmlformats.org/officeDocument/2006/relationships/hyperlink" Target="https://t.co/YqeWhIj2xu" TargetMode="External"/><Relationship Id="rId2281" Type="http://schemas.openxmlformats.org/officeDocument/2006/relationships/hyperlink" Target="https://pbs.twimg.com/profile_banners/765592896992972801/1491224962" TargetMode="External"/><Relationship Id="rId3332" Type="http://schemas.openxmlformats.org/officeDocument/2006/relationships/hyperlink" Target="http://abs.twimg.com/images/themes/theme1/bg.png" TargetMode="External"/><Relationship Id="rId6488" Type="http://schemas.openxmlformats.org/officeDocument/2006/relationships/hyperlink" Target="http://pbs.twimg.com/profile_images/848280950589063168/slW1DCZa_normal.jpg" TargetMode="External"/><Relationship Id="rId7539" Type="http://schemas.openxmlformats.org/officeDocument/2006/relationships/hyperlink" Target="https://twitter.com/xmonster_972" TargetMode="External"/><Relationship Id="rId253" Type="http://schemas.openxmlformats.org/officeDocument/2006/relationships/hyperlink" Target="https://t.co/WE3tQwg3mE" TargetMode="External"/><Relationship Id="rId6555" Type="http://schemas.openxmlformats.org/officeDocument/2006/relationships/hyperlink" Target="http://pbs.twimg.com/profile_images/687259271927599105/eHHNUopF_normal.png" TargetMode="External"/><Relationship Id="rId7953" Type="http://schemas.openxmlformats.org/officeDocument/2006/relationships/hyperlink" Target="https://twitter.com/fadelirant" TargetMode="External"/><Relationship Id="rId320" Type="http://schemas.openxmlformats.org/officeDocument/2006/relationships/hyperlink" Target="https://t.co/iKXnS5TZC2" TargetMode="External"/><Relationship Id="rId2001" Type="http://schemas.openxmlformats.org/officeDocument/2006/relationships/hyperlink" Target="https://pbs.twimg.com/profile_banners/615832593/1471075958" TargetMode="External"/><Relationship Id="rId5157" Type="http://schemas.openxmlformats.org/officeDocument/2006/relationships/hyperlink" Target="http://pbs.twimg.com/profile_images/848486636572860417/HdcaUv95_normal.jpg" TargetMode="External"/><Relationship Id="rId6208" Type="http://schemas.openxmlformats.org/officeDocument/2006/relationships/hyperlink" Target="http://pbs.twimg.com/profile_images/848766261664268290/nZ3Oj-Kj_normal.jpg" TargetMode="External"/><Relationship Id="rId7606" Type="http://schemas.openxmlformats.org/officeDocument/2006/relationships/hyperlink" Target="https://twitter.com/rast0ro" TargetMode="External"/><Relationship Id="rId5571" Type="http://schemas.openxmlformats.org/officeDocument/2006/relationships/hyperlink" Target="http://pbs.twimg.com/profile_images/848795699286130688/uWxy0n41_normal.jpg" TargetMode="External"/><Relationship Id="rId6622" Type="http://schemas.openxmlformats.org/officeDocument/2006/relationships/hyperlink" Target="http://pbs.twimg.com/profile_images/470693078546644992/QAJA5dS-_normal.jpeg" TargetMode="External"/><Relationship Id="rId1767" Type="http://schemas.openxmlformats.org/officeDocument/2006/relationships/hyperlink" Target="https://pbs.twimg.com/profile_banners/413037165/1470748220" TargetMode="External"/><Relationship Id="rId2818" Type="http://schemas.openxmlformats.org/officeDocument/2006/relationships/hyperlink" Target="https://pbs.twimg.com/profile_banners/2269275289/1482713922" TargetMode="External"/><Relationship Id="rId4173" Type="http://schemas.openxmlformats.org/officeDocument/2006/relationships/hyperlink" Target="http://abs.twimg.com/images/themes/theme1/bg.png" TargetMode="External"/><Relationship Id="rId5224" Type="http://schemas.openxmlformats.org/officeDocument/2006/relationships/hyperlink" Target="http://pbs.twimg.com/profile_images/763002577416052736/FlNi7B4v_normal.jpg" TargetMode="External"/><Relationship Id="rId8794" Type="http://schemas.openxmlformats.org/officeDocument/2006/relationships/hyperlink" Target="https://twitter.com/j_comp1" TargetMode="External"/><Relationship Id="rId59" Type="http://schemas.openxmlformats.org/officeDocument/2006/relationships/hyperlink" Target="https://t.co/5FpkpLPpJ6" TargetMode="External"/><Relationship Id="rId1834" Type="http://schemas.openxmlformats.org/officeDocument/2006/relationships/hyperlink" Target="https://pbs.twimg.com/profile_banners/63876171/1435564515" TargetMode="External"/><Relationship Id="rId4240" Type="http://schemas.openxmlformats.org/officeDocument/2006/relationships/hyperlink" Target="http://abs.twimg.com/images/themes/theme1/bg.png" TargetMode="External"/><Relationship Id="rId7396" Type="http://schemas.openxmlformats.org/officeDocument/2006/relationships/hyperlink" Target="https://twitter.com/gulf_digital" TargetMode="External"/><Relationship Id="rId8447" Type="http://schemas.openxmlformats.org/officeDocument/2006/relationships/hyperlink" Target="https://twitter.com/twood3" TargetMode="External"/><Relationship Id="rId8861" Type="http://schemas.openxmlformats.org/officeDocument/2006/relationships/hyperlink" Target="https://twitter.com/mygoogleeden" TargetMode="External"/><Relationship Id="rId7049" Type="http://schemas.openxmlformats.org/officeDocument/2006/relationships/hyperlink" Target="http://abs.twimg.com/sticky/default_profile_images/default_profile_normal.png" TargetMode="External"/><Relationship Id="rId7463" Type="http://schemas.openxmlformats.org/officeDocument/2006/relationships/hyperlink" Target="https://twitter.com/droudrou_" TargetMode="External"/><Relationship Id="rId8514" Type="http://schemas.openxmlformats.org/officeDocument/2006/relationships/hyperlink" Target="https://twitter.com/addlctedtobritt" TargetMode="External"/><Relationship Id="rId1901" Type="http://schemas.openxmlformats.org/officeDocument/2006/relationships/hyperlink" Target="https://pbs.twimg.com/profile_banners/2356549002/1472632394" TargetMode="External"/><Relationship Id="rId3659" Type="http://schemas.openxmlformats.org/officeDocument/2006/relationships/hyperlink" Target="http://abs.twimg.com/images/themes/theme3/bg.gif" TargetMode="External"/><Relationship Id="rId6065" Type="http://schemas.openxmlformats.org/officeDocument/2006/relationships/hyperlink" Target="http://pbs.twimg.com/profile_images/743431734738452480/c1T3CkeC_normal.jpg" TargetMode="External"/><Relationship Id="rId7116" Type="http://schemas.openxmlformats.org/officeDocument/2006/relationships/hyperlink" Target="http://pbs.twimg.com/profile_images/813304562744434688/KjfZJoXU_normal.jpg" TargetMode="External"/><Relationship Id="rId5081" Type="http://schemas.openxmlformats.org/officeDocument/2006/relationships/hyperlink" Target="http://pbs.twimg.com/profile_images/780673031492530176/GG2rOUzS_normal.jpg" TargetMode="External"/><Relationship Id="rId6132" Type="http://schemas.openxmlformats.org/officeDocument/2006/relationships/hyperlink" Target="http://pbs.twimg.com/profile_images/764397148750372868/9OJtg3T8_normal.jpg" TargetMode="External"/><Relationship Id="rId7530" Type="http://schemas.openxmlformats.org/officeDocument/2006/relationships/hyperlink" Target="https://twitter.com/j_alexmontoya" TargetMode="External"/><Relationship Id="rId9288" Type="http://schemas.openxmlformats.org/officeDocument/2006/relationships/hyperlink" Target="https://twitter.com/benma7198" TargetMode="External"/><Relationship Id="rId994" Type="http://schemas.openxmlformats.org/officeDocument/2006/relationships/hyperlink" Target="http://t.co/6JpRl1FGTl" TargetMode="External"/><Relationship Id="rId2675" Type="http://schemas.openxmlformats.org/officeDocument/2006/relationships/hyperlink" Target="https://pbs.twimg.com/profile_banners/168778996/1485992037" TargetMode="External"/><Relationship Id="rId3726" Type="http://schemas.openxmlformats.org/officeDocument/2006/relationships/hyperlink" Target="http://abs.twimg.com/images/themes/theme2/bg.gif" TargetMode="External"/><Relationship Id="rId647" Type="http://schemas.openxmlformats.org/officeDocument/2006/relationships/hyperlink" Target="http://t.co/gGdAh2r8Rs" TargetMode="External"/><Relationship Id="rId1277" Type="http://schemas.openxmlformats.org/officeDocument/2006/relationships/hyperlink" Target="https://pbs.twimg.com/profile_banners/2627690213/1480658981" TargetMode="External"/><Relationship Id="rId1691" Type="http://schemas.openxmlformats.org/officeDocument/2006/relationships/hyperlink" Target="https://pbs.twimg.com/profile_banners/733545969946480640/1491134916" TargetMode="External"/><Relationship Id="rId2328" Type="http://schemas.openxmlformats.org/officeDocument/2006/relationships/hyperlink" Target="https://pbs.twimg.com/profile_banners/777486327164047360/1481795108" TargetMode="External"/><Relationship Id="rId2742" Type="http://schemas.openxmlformats.org/officeDocument/2006/relationships/hyperlink" Target="https://pbs.twimg.com/profile_banners/777373588026298369/1490190906" TargetMode="External"/><Relationship Id="rId5898" Type="http://schemas.openxmlformats.org/officeDocument/2006/relationships/hyperlink" Target="http://pbs.twimg.com/profile_images/836806899018399747/BDXy8hfn_normal.jpg" TargetMode="External"/><Relationship Id="rId6949" Type="http://schemas.openxmlformats.org/officeDocument/2006/relationships/hyperlink" Target="http://pbs.twimg.com/profile_images/826461965769846784/bakNr7E3_normal.jpg" TargetMode="External"/><Relationship Id="rId9355" Type="http://schemas.openxmlformats.org/officeDocument/2006/relationships/hyperlink" Target="https://twitter.com/sha3rjed" TargetMode="External"/><Relationship Id="rId714" Type="http://schemas.openxmlformats.org/officeDocument/2006/relationships/hyperlink" Target="https://t.co/SbtvuoYI29" TargetMode="External"/><Relationship Id="rId1344" Type="http://schemas.openxmlformats.org/officeDocument/2006/relationships/hyperlink" Target="https://pbs.twimg.com/profile_banners/2387125182/1394722252" TargetMode="External"/><Relationship Id="rId5965" Type="http://schemas.openxmlformats.org/officeDocument/2006/relationships/hyperlink" Target="http://abs.twimg.com/sticky/default_profile_images/default_profile_normal.png" TargetMode="External"/><Relationship Id="rId8371" Type="http://schemas.openxmlformats.org/officeDocument/2006/relationships/hyperlink" Target="https://twitter.com/edavislte" TargetMode="External"/><Relationship Id="rId9008" Type="http://schemas.openxmlformats.org/officeDocument/2006/relationships/hyperlink" Target="https://twitter.com/alanzoka" TargetMode="External"/><Relationship Id="rId9422" Type="http://schemas.openxmlformats.org/officeDocument/2006/relationships/hyperlink" Target="https://twitter.com/magicalatte" TargetMode="External"/><Relationship Id="rId50" Type="http://schemas.openxmlformats.org/officeDocument/2006/relationships/hyperlink" Target="https://t.co/wVxGsDiuAG" TargetMode="External"/><Relationship Id="rId1411" Type="http://schemas.openxmlformats.org/officeDocument/2006/relationships/hyperlink" Target="https://pbs.twimg.com/profile_banners/760795824662118400/1491229242" TargetMode="External"/><Relationship Id="rId4567" Type="http://schemas.openxmlformats.org/officeDocument/2006/relationships/hyperlink" Target="http://abs.twimg.com/images/themes/theme1/bg.png" TargetMode="External"/><Relationship Id="rId5618" Type="http://schemas.openxmlformats.org/officeDocument/2006/relationships/hyperlink" Target="http://pbs.twimg.com/profile_images/3706514990/271e86137f77bfd1c0a12bbec0452387_normal.jpeg" TargetMode="External"/><Relationship Id="rId8024" Type="http://schemas.openxmlformats.org/officeDocument/2006/relationships/hyperlink" Target="https://twitter.com/capitalclgardc" TargetMode="External"/><Relationship Id="rId3169" Type="http://schemas.openxmlformats.org/officeDocument/2006/relationships/hyperlink" Target="http://abs.twimg.com/images/themes/theme1/bg.png" TargetMode="External"/><Relationship Id="rId3583" Type="http://schemas.openxmlformats.org/officeDocument/2006/relationships/hyperlink" Target="http://abs.twimg.com/images/themes/theme1/bg.png" TargetMode="External"/><Relationship Id="rId4981" Type="http://schemas.openxmlformats.org/officeDocument/2006/relationships/hyperlink" Target="http://pbs.twimg.com/profile_images/783345280947195904/ndw6T1X1_normal.jpg" TargetMode="External"/><Relationship Id="rId7040" Type="http://schemas.openxmlformats.org/officeDocument/2006/relationships/hyperlink" Target="http://pbs.twimg.com/profile_images/625942349642891265/HeFCdWzd_normal.png" TargetMode="External"/><Relationship Id="rId2185" Type="http://schemas.openxmlformats.org/officeDocument/2006/relationships/hyperlink" Target="https://pbs.twimg.com/profile_banners/1969978662/1416212243" TargetMode="External"/><Relationship Id="rId3236" Type="http://schemas.openxmlformats.org/officeDocument/2006/relationships/hyperlink" Target="http://pbs.twimg.com/profile_background_images/112152535/dragon-age-origins-wallpaper-2.jpg" TargetMode="External"/><Relationship Id="rId4634" Type="http://schemas.openxmlformats.org/officeDocument/2006/relationships/hyperlink" Target="http://abs.twimg.com/images/themes/theme1/bg.png" TargetMode="External"/><Relationship Id="rId157" Type="http://schemas.openxmlformats.org/officeDocument/2006/relationships/hyperlink" Target="http://t.co/PRGJ0kZNGz" TargetMode="External"/><Relationship Id="rId3650" Type="http://schemas.openxmlformats.org/officeDocument/2006/relationships/hyperlink" Target="http://abs.twimg.com/images/themes/theme1/bg.png" TargetMode="External"/><Relationship Id="rId4701" Type="http://schemas.openxmlformats.org/officeDocument/2006/relationships/hyperlink" Target="http://abs.twimg.com/images/themes/theme1/bg.png" TargetMode="External"/><Relationship Id="rId7857" Type="http://schemas.openxmlformats.org/officeDocument/2006/relationships/hyperlink" Target="https://twitter.com/canesombudsman" TargetMode="External"/><Relationship Id="rId8908" Type="http://schemas.openxmlformats.org/officeDocument/2006/relationships/hyperlink" Target="https://twitter.com/cowboyscifibot" TargetMode="External"/><Relationship Id="rId571" Type="http://schemas.openxmlformats.org/officeDocument/2006/relationships/hyperlink" Target="http://t.co/tsgCmrnNh3" TargetMode="External"/><Relationship Id="rId2252" Type="http://schemas.openxmlformats.org/officeDocument/2006/relationships/hyperlink" Target="https://pbs.twimg.com/profile_banners/3390032764/1437697944" TargetMode="External"/><Relationship Id="rId3303" Type="http://schemas.openxmlformats.org/officeDocument/2006/relationships/hyperlink" Target="http://abs.twimg.com/images/themes/theme9/bg.gif" TargetMode="External"/><Relationship Id="rId6459" Type="http://schemas.openxmlformats.org/officeDocument/2006/relationships/hyperlink" Target="http://pbs.twimg.com/profile_images/764941086489968641/VDR4Eaja_normal.jpg" TargetMode="External"/><Relationship Id="rId6873" Type="http://schemas.openxmlformats.org/officeDocument/2006/relationships/hyperlink" Target="http://pbs.twimg.com/profile_images/741791270683611137/6kqMgAeg_normal.jpg" TargetMode="External"/><Relationship Id="rId7924" Type="http://schemas.openxmlformats.org/officeDocument/2006/relationships/hyperlink" Target="https://twitter.com/krakramille" TargetMode="External"/><Relationship Id="rId224" Type="http://schemas.openxmlformats.org/officeDocument/2006/relationships/hyperlink" Target="http://t.co/qYSPdvWy5l" TargetMode="External"/><Relationship Id="rId5475" Type="http://schemas.openxmlformats.org/officeDocument/2006/relationships/hyperlink" Target="http://pbs.twimg.com/profile_images/713842329946349568/CAHwuAmY_normal.jpg" TargetMode="External"/><Relationship Id="rId6526" Type="http://schemas.openxmlformats.org/officeDocument/2006/relationships/hyperlink" Target="http://pbs.twimg.com/profile_images/710860462133547008/4EYJeG_V_normal.jpg" TargetMode="External"/><Relationship Id="rId6940" Type="http://schemas.openxmlformats.org/officeDocument/2006/relationships/hyperlink" Target="http://abs.twimg.com/sticky/default_profile_images/default_profile_normal.png" TargetMode="External"/><Relationship Id="rId4077" Type="http://schemas.openxmlformats.org/officeDocument/2006/relationships/hyperlink" Target="http://abs.twimg.com/images/themes/theme1/bg.png" TargetMode="External"/><Relationship Id="rId4491" Type="http://schemas.openxmlformats.org/officeDocument/2006/relationships/hyperlink" Target="http://abs.twimg.com/images/themes/theme1/bg.png" TargetMode="External"/><Relationship Id="rId5128" Type="http://schemas.openxmlformats.org/officeDocument/2006/relationships/hyperlink" Target="http://pbs.twimg.com/profile_images/1080117815/____________2010_normal.jpg" TargetMode="External"/><Relationship Id="rId5542" Type="http://schemas.openxmlformats.org/officeDocument/2006/relationships/hyperlink" Target="http://pbs.twimg.com/profile_images/487826154137481216/X796tSPW_normal.jpeg" TargetMode="External"/><Relationship Id="rId8698" Type="http://schemas.openxmlformats.org/officeDocument/2006/relationships/hyperlink" Target="https://twitter.com/manutd" TargetMode="External"/><Relationship Id="rId1738" Type="http://schemas.openxmlformats.org/officeDocument/2006/relationships/hyperlink" Target="https://pbs.twimg.com/profile_banners/2476258822/1467592879" TargetMode="External"/><Relationship Id="rId3093" Type="http://schemas.openxmlformats.org/officeDocument/2006/relationships/hyperlink" Target="http://abs.twimg.com/images/themes/theme1/bg.png" TargetMode="External"/><Relationship Id="rId4144" Type="http://schemas.openxmlformats.org/officeDocument/2006/relationships/hyperlink" Target="http://abs.twimg.com/images/themes/theme1/bg.png" TargetMode="External"/><Relationship Id="rId8765" Type="http://schemas.openxmlformats.org/officeDocument/2006/relationships/hyperlink" Target="https://twitter.com/muhammed91000" TargetMode="External"/><Relationship Id="rId3160" Type="http://schemas.openxmlformats.org/officeDocument/2006/relationships/hyperlink" Target="http://abs.twimg.com/images/themes/theme5/bg.gif" TargetMode="External"/><Relationship Id="rId4211" Type="http://schemas.openxmlformats.org/officeDocument/2006/relationships/hyperlink" Target="http://abs.twimg.com/images/themes/theme1/bg.png" TargetMode="External"/><Relationship Id="rId7367" Type="http://schemas.openxmlformats.org/officeDocument/2006/relationships/hyperlink" Target="https://twitter.com/vanlen_1er" TargetMode="External"/><Relationship Id="rId8418" Type="http://schemas.openxmlformats.org/officeDocument/2006/relationships/hyperlink" Target="https://twitter.com/tokenr0seman" TargetMode="External"/><Relationship Id="rId1805" Type="http://schemas.openxmlformats.org/officeDocument/2006/relationships/hyperlink" Target="https://pbs.twimg.com/profile_banners/102923931/1482420198" TargetMode="External"/><Relationship Id="rId7781" Type="http://schemas.openxmlformats.org/officeDocument/2006/relationships/hyperlink" Target="https://twitter.com/joshshemi1" TargetMode="External"/><Relationship Id="rId8832" Type="http://schemas.openxmlformats.org/officeDocument/2006/relationships/hyperlink" Target="https://twitter.com/lagalaxyiisrh" TargetMode="External"/><Relationship Id="rId3977" Type="http://schemas.openxmlformats.org/officeDocument/2006/relationships/hyperlink" Target="http://abs.twimg.com/images/themes/theme1/bg.png" TargetMode="External"/><Relationship Id="rId6036" Type="http://schemas.openxmlformats.org/officeDocument/2006/relationships/hyperlink" Target="http://pbs.twimg.com/profile_images/761627800193425408/sACkV5p0_normal.jpg" TargetMode="External"/><Relationship Id="rId6383" Type="http://schemas.openxmlformats.org/officeDocument/2006/relationships/hyperlink" Target="http://pbs.twimg.com/profile_images/713014377503391744/l_4WSXWj_normal.jpg" TargetMode="External"/><Relationship Id="rId7434" Type="http://schemas.openxmlformats.org/officeDocument/2006/relationships/hyperlink" Target="https://twitter.com/monsieurbvideo" TargetMode="External"/><Relationship Id="rId898" Type="http://schemas.openxmlformats.org/officeDocument/2006/relationships/hyperlink" Target="https://t.co/OwLjMsdbzl" TargetMode="External"/><Relationship Id="rId2579" Type="http://schemas.openxmlformats.org/officeDocument/2006/relationships/hyperlink" Target="https://pbs.twimg.com/profile_banners/1040401454/1484419801" TargetMode="External"/><Relationship Id="rId2993" Type="http://schemas.openxmlformats.org/officeDocument/2006/relationships/hyperlink" Target="http://pbs.twimg.com/profile_background_images/652847536/wol5folm9eq59na0p1f6.png" TargetMode="External"/><Relationship Id="rId6450" Type="http://schemas.openxmlformats.org/officeDocument/2006/relationships/hyperlink" Target="http://pbs.twimg.com/profile_images/848551434232758272/WKgUWW4c_normal.jpg" TargetMode="External"/><Relationship Id="rId7501" Type="http://schemas.openxmlformats.org/officeDocument/2006/relationships/hyperlink" Target="https://twitter.com/jose_p_j" TargetMode="External"/><Relationship Id="rId965" Type="http://schemas.openxmlformats.org/officeDocument/2006/relationships/hyperlink" Target="https://t.co/QVJkAKtOOy" TargetMode="External"/><Relationship Id="rId1595" Type="http://schemas.openxmlformats.org/officeDocument/2006/relationships/hyperlink" Target="https://pbs.twimg.com/profile_banners/4765436853/1487023162" TargetMode="External"/><Relationship Id="rId2646" Type="http://schemas.openxmlformats.org/officeDocument/2006/relationships/hyperlink" Target="https://pbs.twimg.com/profile_banners/809444290841743363/1491157094" TargetMode="External"/><Relationship Id="rId5052" Type="http://schemas.openxmlformats.org/officeDocument/2006/relationships/hyperlink" Target="http://pbs.twimg.com/profile_images/788344006107430920/EIhrG8I0_normal.jpg" TargetMode="External"/><Relationship Id="rId6103" Type="http://schemas.openxmlformats.org/officeDocument/2006/relationships/hyperlink" Target="http://pbs.twimg.com/profile_images/845463469432307712/0rZMXb23_normal.jpg" TargetMode="External"/><Relationship Id="rId9259" Type="http://schemas.openxmlformats.org/officeDocument/2006/relationships/hyperlink" Target="https://twitter.com/ayoublachiri" TargetMode="External"/><Relationship Id="rId618" Type="http://schemas.openxmlformats.org/officeDocument/2006/relationships/hyperlink" Target="http://t.co/NcjyyfqTvz" TargetMode="External"/><Relationship Id="rId1248" Type="http://schemas.openxmlformats.org/officeDocument/2006/relationships/hyperlink" Target="https://pbs.twimg.com/profile_banners/1677837398/1411492083" TargetMode="External"/><Relationship Id="rId1662" Type="http://schemas.openxmlformats.org/officeDocument/2006/relationships/hyperlink" Target="https://pbs.twimg.com/profile_banners/2443994691/1396342696" TargetMode="External"/><Relationship Id="rId5869" Type="http://schemas.openxmlformats.org/officeDocument/2006/relationships/hyperlink" Target="http://abs.twimg.com/sticky/default_profile_images/default_profile_normal.png" TargetMode="External"/><Relationship Id="rId8275" Type="http://schemas.openxmlformats.org/officeDocument/2006/relationships/hyperlink" Target="https://twitter.com/maryjbligenews" TargetMode="External"/><Relationship Id="rId9326" Type="http://schemas.openxmlformats.org/officeDocument/2006/relationships/hyperlink" Target="https://twitter.com/technowledgeorg" TargetMode="External"/><Relationship Id="rId1315" Type="http://schemas.openxmlformats.org/officeDocument/2006/relationships/hyperlink" Target="https://pbs.twimg.com/profile_banners/769932142835036164/1488232405" TargetMode="External"/><Relationship Id="rId2713" Type="http://schemas.openxmlformats.org/officeDocument/2006/relationships/hyperlink" Target="https://pbs.twimg.com/profile_banners/6267212/1457485158" TargetMode="External"/><Relationship Id="rId7291" Type="http://schemas.openxmlformats.org/officeDocument/2006/relationships/hyperlink" Target="https://twitter.com/almobdayn" TargetMode="External"/><Relationship Id="rId8342" Type="http://schemas.openxmlformats.org/officeDocument/2006/relationships/hyperlink" Target="https://twitter.com/sex_j_moriarty" TargetMode="External"/><Relationship Id="rId4885" Type="http://schemas.openxmlformats.org/officeDocument/2006/relationships/hyperlink" Target="http://abs.twimg.com/images/themes/theme1/bg.png" TargetMode="External"/><Relationship Id="rId5936" Type="http://schemas.openxmlformats.org/officeDocument/2006/relationships/hyperlink" Target="http://pbs.twimg.com/profile_images/764940751222476801/dBukE-4i_normal.jpg" TargetMode="External"/><Relationship Id="rId21" Type="http://schemas.openxmlformats.org/officeDocument/2006/relationships/hyperlink" Target="https://t.co/mGapGmWAzM" TargetMode="External"/><Relationship Id="rId2089" Type="http://schemas.openxmlformats.org/officeDocument/2006/relationships/hyperlink" Target="https://pbs.twimg.com/profile_banners/197404857/1353453934" TargetMode="External"/><Relationship Id="rId3487" Type="http://schemas.openxmlformats.org/officeDocument/2006/relationships/hyperlink" Target="http://abs.twimg.com/images/themes/theme4/bg.gif" TargetMode="External"/><Relationship Id="rId4538" Type="http://schemas.openxmlformats.org/officeDocument/2006/relationships/hyperlink" Target="http://abs.twimg.com/images/themes/theme1/bg.png" TargetMode="External"/><Relationship Id="rId4952" Type="http://schemas.openxmlformats.org/officeDocument/2006/relationships/hyperlink" Target="http://pbs.twimg.com/profile_images/749738621112946688/64QMDRMq_normal.jpg" TargetMode="External"/><Relationship Id="rId3554" Type="http://schemas.openxmlformats.org/officeDocument/2006/relationships/hyperlink" Target="http://abs.twimg.com/images/themes/theme1/bg.png" TargetMode="External"/><Relationship Id="rId4605" Type="http://schemas.openxmlformats.org/officeDocument/2006/relationships/hyperlink" Target="http://abs.twimg.com/images/themes/theme1/bg.png" TargetMode="External"/><Relationship Id="rId7011" Type="http://schemas.openxmlformats.org/officeDocument/2006/relationships/hyperlink" Target="http://pbs.twimg.com/profile_images/844184398106845185/OdJGDKO6_normal.jpg" TargetMode="External"/><Relationship Id="rId475" Type="http://schemas.openxmlformats.org/officeDocument/2006/relationships/hyperlink" Target="https://t.co/fRz2CjSVfo" TargetMode="External"/><Relationship Id="rId2156" Type="http://schemas.openxmlformats.org/officeDocument/2006/relationships/hyperlink" Target="https://pbs.twimg.com/profile_banners/3986005460/1487169356" TargetMode="External"/><Relationship Id="rId2570" Type="http://schemas.openxmlformats.org/officeDocument/2006/relationships/hyperlink" Target="https://pbs.twimg.com/profile_banners/4516204635/1491124654" TargetMode="External"/><Relationship Id="rId3207" Type="http://schemas.openxmlformats.org/officeDocument/2006/relationships/hyperlink" Target="http://abs.twimg.com/images/themes/theme1/bg.png" TargetMode="External"/><Relationship Id="rId3621" Type="http://schemas.openxmlformats.org/officeDocument/2006/relationships/hyperlink" Target="http://abs.twimg.com/images/themes/theme1/bg.png" TargetMode="External"/><Relationship Id="rId6777" Type="http://schemas.openxmlformats.org/officeDocument/2006/relationships/hyperlink" Target="http://pbs.twimg.com/profile_images/848281652811968512/xqcm9r5d_normal.jpg" TargetMode="External"/><Relationship Id="rId7828" Type="http://schemas.openxmlformats.org/officeDocument/2006/relationships/hyperlink" Target="https://twitter.com/infoempleoco" TargetMode="External"/><Relationship Id="rId9183" Type="http://schemas.openxmlformats.org/officeDocument/2006/relationships/hyperlink" Target="https://twitter.com/fahadkamly" TargetMode="External"/><Relationship Id="rId128" Type="http://schemas.openxmlformats.org/officeDocument/2006/relationships/hyperlink" Target="https://t.co/QVJkAKLpG6" TargetMode="External"/><Relationship Id="rId542" Type="http://schemas.openxmlformats.org/officeDocument/2006/relationships/hyperlink" Target="https://t.co/RAqFK3fzMk" TargetMode="External"/><Relationship Id="rId1172" Type="http://schemas.openxmlformats.org/officeDocument/2006/relationships/hyperlink" Target="https://pbs.twimg.com/profile_banners/312458674/1402692343" TargetMode="External"/><Relationship Id="rId2223" Type="http://schemas.openxmlformats.org/officeDocument/2006/relationships/hyperlink" Target="https://pbs.twimg.com/profile_banners/753147714859327488/1490397081" TargetMode="External"/><Relationship Id="rId5379" Type="http://schemas.openxmlformats.org/officeDocument/2006/relationships/hyperlink" Target="http://pbs.twimg.com/profile_images/841258031409188864/XFAbiggu_normal.jpg" TargetMode="External"/><Relationship Id="rId5793" Type="http://schemas.openxmlformats.org/officeDocument/2006/relationships/hyperlink" Target="http://pbs.twimg.com/profile_images/755021736438038528/ZywQda4L_normal.jpg" TargetMode="External"/><Relationship Id="rId6844" Type="http://schemas.openxmlformats.org/officeDocument/2006/relationships/hyperlink" Target="http://pbs.twimg.com/profile_images/844598501090607104/eXz3PV6G_normal.jpg" TargetMode="External"/><Relationship Id="rId9250" Type="http://schemas.openxmlformats.org/officeDocument/2006/relationships/hyperlink" Target="https://twitter.com/youroppav" TargetMode="External"/><Relationship Id="rId4395" Type="http://schemas.openxmlformats.org/officeDocument/2006/relationships/hyperlink" Target="http://abs.twimg.com/images/themes/theme1/bg.png" TargetMode="External"/><Relationship Id="rId5446" Type="http://schemas.openxmlformats.org/officeDocument/2006/relationships/hyperlink" Target="http://pbs.twimg.com/profile_images/378800000102046661/d510e4175eb39d2587660217760a9949_normal.png" TargetMode="External"/><Relationship Id="rId1989" Type="http://schemas.openxmlformats.org/officeDocument/2006/relationships/hyperlink" Target="https://pbs.twimg.com/profile_banners/731840587431878657/1490473767" TargetMode="External"/><Relationship Id="rId4048" Type="http://schemas.openxmlformats.org/officeDocument/2006/relationships/hyperlink" Target="http://abs.twimg.com/images/themes/theme1/bg.png" TargetMode="External"/><Relationship Id="rId5860" Type="http://schemas.openxmlformats.org/officeDocument/2006/relationships/hyperlink" Target="http://pbs.twimg.com/profile_images/626507080451641345/TJMBB5Bj_normal.jpg" TargetMode="External"/><Relationship Id="rId6911" Type="http://schemas.openxmlformats.org/officeDocument/2006/relationships/hyperlink" Target="http://pbs.twimg.com/profile_images/839067030904922112/LH4xqz-d_normal.jpg" TargetMode="External"/><Relationship Id="rId3064" Type="http://schemas.openxmlformats.org/officeDocument/2006/relationships/hyperlink" Target="http://abs.twimg.com/images/themes/theme11/bg.gif" TargetMode="External"/><Relationship Id="rId4462" Type="http://schemas.openxmlformats.org/officeDocument/2006/relationships/hyperlink" Target="http://abs.twimg.com/images/themes/theme1/bg.png" TargetMode="External"/><Relationship Id="rId5513" Type="http://schemas.openxmlformats.org/officeDocument/2006/relationships/hyperlink" Target="http://pbs.twimg.com/profile_images/711596841863921665/m4vI6c-6_normal.jpg" TargetMode="External"/><Relationship Id="rId8669" Type="http://schemas.openxmlformats.org/officeDocument/2006/relationships/hyperlink" Target="https://twitter.com/hulkufe4" TargetMode="External"/><Relationship Id="rId1709" Type="http://schemas.openxmlformats.org/officeDocument/2006/relationships/hyperlink" Target="https://pbs.twimg.com/profile_banners/1407933727/1462459330" TargetMode="External"/><Relationship Id="rId4115" Type="http://schemas.openxmlformats.org/officeDocument/2006/relationships/hyperlink" Target="http://abs.twimg.com/images/themes/theme1/bg.png" TargetMode="External"/><Relationship Id="rId7685" Type="http://schemas.openxmlformats.org/officeDocument/2006/relationships/hyperlink" Target="https://twitter.com/ainormw" TargetMode="External"/><Relationship Id="rId8736" Type="http://schemas.openxmlformats.org/officeDocument/2006/relationships/hyperlink" Target="https://twitter.com/derredtoxzzl" TargetMode="External"/><Relationship Id="rId2080" Type="http://schemas.openxmlformats.org/officeDocument/2006/relationships/hyperlink" Target="https://pbs.twimg.com/profile_banners/613658017/1471043356" TargetMode="External"/><Relationship Id="rId3131" Type="http://schemas.openxmlformats.org/officeDocument/2006/relationships/hyperlink" Target="http://abs.twimg.com/images/themes/theme1/bg.png" TargetMode="External"/><Relationship Id="rId6287" Type="http://schemas.openxmlformats.org/officeDocument/2006/relationships/hyperlink" Target="http://pbs.twimg.com/profile_images/571675495596748800/seiukpQH_normal.jpeg" TargetMode="External"/><Relationship Id="rId7338" Type="http://schemas.openxmlformats.org/officeDocument/2006/relationships/hyperlink" Target="https://twitter.com/01nettv" TargetMode="External"/><Relationship Id="rId7752" Type="http://schemas.openxmlformats.org/officeDocument/2006/relationships/hyperlink" Target="https://twitter.com/catarodri23" TargetMode="External"/><Relationship Id="rId8803" Type="http://schemas.openxmlformats.org/officeDocument/2006/relationships/hyperlink" Target="https://twitter.com/adivoxair" TargetMode="External"/><Relationship Id="rId2897" Type="http://schemas.openxmlformats.org/officeDocument/2006/relationships/hyperlink" Target="https://pbs.twimg.com/profile_banners/835602635113676804/1488060290" TargetMode="External"/><Relationship Id="rId3948" Type="http://schemas.openxmlformats.org/officeDocument/2006/relationships/hyperlink" Target="http://pbs.twimg.com/profile_background_images/143980733/AJactionfigure.JPG" TargetMode="External"/><Relationship Id="rId6354" Type="http://schemas.openxmlformats.org/officeDocument/2006/relationships/hyperlink" Target="http://pbs.twimg.com/profile_images/847713219854585858/aMo4iz5n_normal.jpg" TargetMode="External"/><Relationship Id="rId7405" Type="http://schemas.openxmlformats.org/officeDocument/2006/relationships/hyperlink" Target="https://twitter.com/techinsider" TargetMode="External"/><Relationship Id="rId869" Type="http://schemas.openxmlformats.org/officeDocument/2006/relationships/hyperlink" Target="http://t.co/FaVwvJ08MQ" TargetMode="External"/><Relationship Id="rId1499" Type="http://schemas.openxmlformats.org/officeDocument/2006/relationships/hyperlink" Target="https://pbs.twimg.com/profile_banners/532767125/1478968206" TargetMode="External"/><Relationship Id="rId5370" Type="http://schemas.openxmlformats.org/officeDocument/2006/relationships/hyperlink" Target="http://pbs.twimg.com/profile_images/817084945634099203/9izYrw4H_normal.jpg" TargetMode="External"/><Relationship Id="rId6007" Type="http://schemas.openxmlformats.org/officeDocument/2006/relationships/hyperlink" Target="http://pbs.twimg.com/profile_images/841089828838084609/95a_Hv4e_normal.jpg" TargetMode="External"/><Relationship Id="rId6421" Type="http://schemas.openxmlformats.org/officeDocument/2006/relationships/hyperlink" Target="http://pbs.twimg.com/profile_images/624027770297937920/EfKW35UY_normal.jpg" TargetMode="External"/><Relationship Id="rId2964" Type="http://schemas.openxmlformats.org/officeDocument/2006/relationships/hyperlink" Target="http://abs.twimg.com/images/themes/theme1/bg.png" TargetMode="External"/><Relationship Id="rId5023" Type="http://schemas.openxmlformats.org/officeDocument/2006/relationships/hyperlink" Target="http://pbs.twimg.com/profile_images/822539127090511875/Pme5_Bge_normal.jpg" TargetMode="External"/><Relationship Id="rId8179" Type="http://schemas.openxmlformats.org/officeDocument/2006/relationships/hyperlink" Target="https://twitter.com/j_11_y" TargetMode="External"/><Relationship Id="rId936" Type="http://schemas.openxmlformats.org/officeDocument/2006/relationships/hyperlink" Target="https://t.co/j4ZNTw8yw0" TargetMode="External"/><Relationship Id="rId1219" Type="http://schemas.openxmlformats.org/officeDocument/2006/relationships/hyperlink" Target="https://pbs.twimg.com/profile_banners/2657066220/1407370809" TargetMode="External"/><Relationship Id="rId1566" Type="http://schemas.openxmlformats.org/officeDocument/2006/relationships/hyperlink" Target="https://pbs.twimg.com/profile_banners/417911529/1486692090" TargetMode="External"/><Relationship Id="rId1980" Type="http://schemas.openxmlformats.org/officeDocument/2006/relationships/hyperlink" Target="https://pbs.twimg.com/profile_banners/1205811666/1470559462" TargetMode="External"/><Relationship Id="rId2617" Type="http://schemas.openxmlformats.org/officeDocument/2006/relationships/hyperlink" Target="https://pbs.twimg.com/profile_banners/713083512241463296/1459789117" TargetMode="External"/><Relationship Id="rId7195" Type="http://schemas.openxmlformats.org/officeDocument/2006/relationships/hyperlink" Target="https://twitter.com/andyswaskito1" TargetMode="External"/><Relationship Id="rId8246" Type="http://schemas.openxmlformats.org/officeDocument/2006/relationships/hyperlink" Target="https://twitter.com/abiiido" TargetMode="External"/><Relationship Id="rId8593" Type="http://schemas.openxmlformats.org/officeDocument/2006/relationships/hyperlink" Target="https://twitter.com/llelexo_" TargetMode="External"/><Relationship Id="rId1633" Type="http://schemas.openxmlformats.org/officeDocument/2006/relationships/hyperlink" Target="https://pbs.twimg.com/profile_banners/4134174012/1490349024" TargetMode="External"/><Relationship Id="rId4789" Type="http://schemas.openxmlformats.org/officeDocument/2006/relationships/hyperlink" Target="http://abs.twimg.com/images/themes/theme1/bg.png" TargetMode="External"/><Relationship Id="rId8660" Type="http://schemas.openxmlformats.org/officeDocument/2006/relationships/hyperlink" Target="https://twitter.com/arymau_" TargetMode="External"/><Relationship Id="rId1700" Type="http://schemas.openxmlformats.org/officeDocument/2006/relationships/hyperlink" Target="https://pbs.twimg.com/profile_banners/430981099/1470750335" TargetMode="External"/><Relationship Id="rId4856" Type="http://schemas.openxmlformats.org/officeDocument/2006/relationships/hyperlink" Target="http://abs.twimg.com/images/themes/theme1/bg.png" TargetMode="External"/><Relationship Id="rId5907" Type="http://schemas.openxmlformats.org/officeDocument/2006/relationships/hyperlink" Target="http://pbs.twimg.com/profile_images/848130644681015297/LWe45EF1_normal.jpg" TargetMode="External"/><Relationship Id="rId7262" Type="http://schemas.openxmlformats.org/officeDocument/2006/relationships/hyperlink" Target="https://twitter.com/williamviana84" TargetMode="External"/><Relationship Id="rId8313" Type="http://schemas.openxmlformats.org/officeDocument/2006/relationships/hyperlink" Target="https://twitter.com/j_thompson619" TargetMode="External"/><Relationship Id="rId3458" Type="http://schemas.openxmlformats.org/officeDocument/2006/relationships/hyperlink" Target="http://abs.twimg.com/images/themes/theme4/bg.gif" TargetMode="External"/><Relationship Id="rId3872" Type="http://schemas.openxmlformats.org/officeDocument/2006/relationships/hyperlink" Target="http://pbs.twimg.com/profile_background_images/760712497/98fe8e8b8e442e5792e1d2a5b1509b35.jpeg" TargetMode="External"/><Relationship Id="rId4509" Type="http://schemas.openxmlformats.org/officeDocument/2006/relationships/hyperlink" Target="http://abs.twimg.com/images/themes/theme1/bg.png" TargetMode="External"/><Relationship Id="rId379" Type="http://schemas.openxmlformats.org/officeDocument/2006/relationships/hyperlink" Target="https://t.co/NXtPunImCR" TargetMode="External"/><Relationship Id="rId793" Type="http://schemas.openxmlformats.org/officeDocument/2006/relationships/hyperlink" Target="https://t.co/2Oyt8PRiVv" TargetMode="External"/><Relationship Id="rId2474" Type="http://schemas.openxmlformats.org/officeDocument/2006/relationships/hyperlink" Target="https://pbs.twimg.com/profile_banners/711919143302336512/1463325026" TargetMode="External"/><Relationship Id="rId3525" Type="http://schemas.openxmlformats.org/officeDocument/2006/relationships/hyperlink" Target="http://abs.twimg.com/images/themes/theme1/bg.png" TargetMode="External"/><Relationship Id="rId4923" Type="http://schemas.openxmlformats.org/officeDocument/2006/relationships/hyperlink" Target="http://pbs.twimg.com/profile_images/794649794450833408/6sA0eRdz_normal.jpg" TargetMode="External"/><Relationship Id="rId9087" Type="http://schemas.openxmlformats.org/officeDocument/2006/relationships/hyperlink" Target="https://twitter.com/j_damian88" TargetMode="External"/><Relationship Id="rId446" Type="http://schemas.openxmlformats.org/officeDocument/2006/relationships/hyperlink" Target="https://t.co/q5eUNUElLp" TargetMode="External"/><Relationship Id="rId1076" Type="http://schemas.openxmlformats.org/officeDocument/2006/relationships/hyperlink" Target="https://pbs.twimg.com/profile_banners/706563669359005696/1490394732" TargetMode="External"/><Relationship Id="rId1490" Type="http://schemas.openxmlformats.org/officeDocument/2006/relationships/hyperlink" Target="https://pbs.twimg.com/profile_banners/2267693579/1476261424" TargetMode="External"/><Relationship Id="rId2127" Type="http://schemas.openxmlformats.org/officeDocument/2006/relationships/hyperlink" Target="https://pbs.twimg.com/profile_banners/4895210974/1456516175" TargetMode="External"/><Relationship Id="rId9154" Type="http://schemas.openxmlformats.org/officeDocument/2006/relationships/hyperlink" Target="https://twitter.com/hayato_j" TargetMode="External"/><Relationship Id="rId860" Type="http://schemas.openxmlformats.org/officeDocument/2006/relationships/hyperlink" Target="https://t.co/lMbaS778Fu" TargetMode="External"/><Relationship Id="rId1143" Type="http://schemas.openxmlformats.org/officeDocument/2006/relationships/hyperlink" Target="https://pbs.twimg.com/profile_banners/619054090/1472509154" TargetMode="External"/><Relationship Id="rId2541" Type="http://schemas.openxmlformats.org/officeDocument/2006/relationships/hyperlink" Target="https://pbs.twimg.com/profile_banners/2873690843/1478441578" TargetMode="External"/><Relationship Id="rId4299" Type="http://schemas.openxmlformats.org/officeDocument/2006/relationships/hyperlink" Target="http://abs.twimg.com/images/themes/theme1/bg.png" TargetMode="External"/><Relationship Id="rId5697" Type="http://schemas.openxmlformats.org/officeDocument/2006/relationships/hyperlink" Target="http://pbs.twimg.com/profile_images/718820238230302720/cWSeKSUF_normal.jpg" TargetMode="External"/><Relationship Id="rId6748" Type="http://schemas.openxmlformats.org/officeDocument/2006/relationships/hyperlink" Target="http://pbs.twimg.com/profile_images/797128414775775232/YPM-ax34_normal.jpg" TargetMode="External"/><Relationship Id="rId8170" Type="http://schemas.openxmlformats.org/officeDocument/2006/relationships/hyperlink" Target="https://twitter.com/chakhse" TargetMode="External"/><Relationship Id="rId513" Type="http://schemas.openxmlformats.org/officeDocument/2006/relationships/hyperlink" Target="https://t.co/Q4dWbR6YMC" TargetMode="External"/><Relationship Id="rId5764" Type="http://schemas.openxmlformats.org/officeDocument/2006/relationships/hyperlink" Target="http://pbs.twimg.com/profile_images/749769025136111616/ulwYOPvO_normal.jpg" TargetMode="External"/><Relationship Id="rId6815" Type="http://schemas.openxmlformats.org/officeDocument/2006/relationships/hyperlink" Target="http://pbs.twimg.com/profile_images/795244643210424320/OLL0-Qci_normal.jpg" TargetMode="External"/><Relationship Id="rId9221" Type="http://schemas.openxmlformats.org/officeDocument/2006/relationships/hyperlink" Target="https://twitter.com/markgrogerd" TargetMode="External"/><Relationship Id="rId1210" Type="http://schemas.openxmlformats.org/officeDocument/2006/relationships/hyperlink" Target="https://pbs.twimg.com/profile_banners/28302970/1482337366" TargetMode="External"/><Relationship Id="rId4366" Type="http://schemas.openxmlformats.org/officeDocument/2006/relationships/hyperlink" Target="http://abs.twimg.com/images/themes/theme1/bg.png" TargetMode="External"/><Relationship Id="rId4780" Type="http://schemas.openxmlformats.org/officeDocument/2006/relationships/hyperlink" Target="http://abs.twimg.com/images/themes/theme1/bg.png" TargetMode="External"/><Relationship Id="rId5417" Type="http://schemas.openxmlformats.org/officeDocument/2006/relationships/hyperlink" Target="http://pbs.twimg.com/profile_images/819286201521893376/_c8b6aFp_normal.jpg" TargetMode="External"/><Relationship Id="rId5831" Type="http://schemas.openxmlformats.org/officeDocument/2006/relationships/hyperlink" Target="http://pbs.twimg.com/profile_images/785053703015395332/ZeTPvUxI_normal.jpg" TargetMode="External"/><Relationship Id="rId8987" Type="http://schemas.openxmlformats.org/officeDocument/2006/relationships/hyperlink" Target="https://twitter.com/nano_magazine" TargetMode="External"/><Relationship Id="rId3382" Type="http://schemas.openxmlformats.org/officeDocument/2006/relationships/hyperlink" Target="http://pbs.twimg.com/profile_background_images/623233072549490689/yI3QuH5F.jpg" TargetMode="External"/><Relationship Id="rId4019" Type="http://schemas.openxmlformats.org/officeDocument/2006/relationships/hyperlink" Target="http://abs.twimg.com/images/themes/theme1/bg.png" TargetMode="External"/><Relationship Id="rId4433" Type="http://schemas.openxmlformats.org/officeDocument/2006/relationships/hyperlink" Target="http://abs.twimg.com/images/themes/theme1/bg.png" TargetMode="External"/><Relationship Id="rId7589" Type="http://schemas.openxmlformats.org/officeDocument/2006/relationships/hyperlink" Target="https://twitter.com/daquonsglrl" TargetMode="External"/><Relationship Id="rId3035" Type="http://schemas.openxmlformats.org/officeDocument/2006/relationships/hyperlink" Target="http://abs.twimg.com/images/themes/theme16/bg.gif" TargetMode="External"/><Relationship Id="rId4500" Type="http://schemas.openxmlformats.org/officeDocument/2006/relationships/hyperlink" Target="http://abs.twimg.com/images/themes/theme1/bg.png" TargetMode="External"/><Relationship Id="rId7656" Type="http://schemas.openxmlformats.org/officeDocument/2006/relationships/hyperlink" Target="https://twitter.com/manuti" TargetMode="External"/><Relationship Id="rId8707" Type="http://schemas.openxmlformats.org/officeDocument/2006/relationships/hyperlink" Target="https://twitter.com/j_juiz" TargetMode="External"/><Relationship Id="rId370" Type="http://schemas.openxmlformats.org/officeDocument/2006/relationships/hyperlink" Target="https://t.co/pYLQhZMLlm" TargetMode="External"/><Relationship Id="rId2051" Type="http://schemas.openxmlformats.org/officeDocument/2006/relationships/hyperlink" Target="https://pbs.twimg.com/profile_banners/608434687/1468012751" TargetMode="External"/><Relationship Id="rId3102" Type="http://schemas.openxmlformats.org/officeDocument/2006/relationships/hyperlink" Target="http://pbs.twimg.com/profile_background_images/378800000106466468/76dae7dd84e73b056255f7cdc3992bb0.jpeg" TargetMode="External"/><Relationship Id="rId6258" Type="http://schemas.openxmlformats.org/officeDocument/2006/relationships/hyperlink" Target="http://pbs.twimg.com/profile_images/594602101742796800/peLM2j4X_normal.png" TargetMode="External"/><Relationship Id="rId7309" Type="http://schemas.openxmlformats.org/officeDocument/2006/relationships/hyperlink" Target="https://twitter.com/electronynet" TargetMode="External"/><Relationship Id="rId5274" Type="http://schemas.openxmlformats.org/officeDocument/2006/relationships/hyperlink" Target="http://pbs.twimg.com/profile_images/833814969254809604/9rCzNLt3_normal.jpg" TargetMode="External"/><Relationship Id="rId6325" Type="http://schemas.openxmlformats.org/officeDocument/2006/relationships/hyperlink" Target="http://pbs.twimg.com/profile_images/764262057151696896/i_0Ddlbi_normal.jpg" TargetMode="External"/><Relationship Id="rId6672" Type="http://schemas.openxmlformats.org/officeDocument/2006/relationships/hyperlink" Target="http://pbs.twimg.com/profile_images/825799485041307649/1OYss_aa_normal.jpg" TargetMode="External"/><Relationship Id="rId7723" Type="http://schemas.openxmlformats.org/officeDocument/2006/relationships/hyperlink" Target="https://twitter.com/fabio__tavares" TargetMode="External"/><Relationship Id="rId2868" Type="http://schemas.openxmlformats.org/officeDocument/2006/relationships/hyperlink" Target="https://pbs.twimg.com/profile_banners/835601140121128960/1488059128" TargetMode="External"/><Relationship Id="rId3919" Type="http://schemas.openxmlformats.org/officeDocument/2006/relationships/hyperlink" Target="http://pbs.twimg.com/profile_background_images/660432177/csmuroemv246qghh3qcd.jpeg" TargetMode="External"/><Relationship Id="rId1884" Type="http://schemas.openxmlformats.org/officeDocument/2006/relationships/hyperlink" Target="https://pbs.twimg.com/profile_banners/368520334/1431875270" TargetMode="External"/><Relationship Id="rId2935" Type="http://schemas.openxmlformats.org/officeDocument/2006/relationships/hyperlink" Target="http://abs.twimg.com/images/themes/theme14/bg.gif" TargetMode="External"/><Relationship Id="rId4290" Type="http://schemas.openxmlformats.org/officeDocument/2006/relationships/hyperlink" Target="http://pbs.twimg.com/profile_background_images/710339675/19384dfeef65802f6162194931961719.jpeg" TargetMode="External"/><Relationship Id="rId5341" Type="http://schemas.openxmlformats.org/officeDocument/2006/relationships/hyperlink" Target="http://pbs.twimg.com/profile_images/847461483311120384/sOaut435_normal.jpg" TargetMode="External"/><Relationship Id="rId8497" Type="http://schemas.openxmlformats.org/officeDocument/2006/relationships/hyperlink" Target="https://twitter.com/kuponiarnia" TargetMode="External"/><Relationship Id="rId907" Type="http://schemas.openxmlformats.org/officeDocument/2006/relationships/hyperlink" Target="https://t.co/xRza76vJR8" TargetMode="External"/><Relationship Id="rId1537" Type="http://schemas.openxmlformats.org/officeDocument/2006/relationships/hyperlink" Target="https://pbs.twimg.com/profile_banners/230470131/1420502121" TargetMode="External"/><Relationship Id="rId1951" Type="http://schemas.openxmlformats.org/officeDocument/2006/relationships/hyperlink" Target="https://pbs.twimg.com/profile_banners/265250231/1480383283" TargetMode="External"/><Relationship Id="rId7099" Type="http://schemas.openxmlformats.org/officeDocument/2006/relationships/hyperlink" Target="http://pbs.twimg.com/profile_images/508079990315831296/LrT9VmP7_normal.jpeg" TargetMode="External"/><Relationship Id="rId8564" Type="http://schemas.openxmlformats.org/officeDocument/2006/relationships/hyperlink" Target="https://twitter.com/j__hw9" TargetMode="External"/><Relationship Id="rId1604" Type="http://schemas.openxmlformats.org/officeDocument/2006/relationships/hyperlink" Target="https://pbs.twimg.com/profile_banners/843141680702390274/1489856039" TargetMode="External"/><Relationship Id="rId4010" Type="http://schemas.openxmlformats.org/officeDocument/2006/relationships/hyperlink" Target="http://abs.twimg.com/images/themes/theme14/bg.gif" TargetMode="External"/><Relationship Id="rId7166" Type="http://schemas.openxmlformats.org/officeDocument/2006/relationships/hyperlink" Target="http://pbs.twimg.com/profile_images/422438601738051584/UVki9Btr_normal.png" TargetMode="External"/><Relationship Id="rId7580" Type="http://schemas.openxmlformats.org/officeDocument/2006/relationships/hyperlink" Target="https://twitter.com/warzeo" TargetMode="External"/><Relationship Id="rId8217" Type="http://schemas.openxmlformats.org/officeDocument/2006/relationships/hyperlink" Target="https://twitter.com/nashgrlerios" TargetMode="External"/><Relationship Id="rId8631" Type="http://schemas.openxmlformats.org/officeDocument/2006/relationships/hyperlink" Target="https://twitter.com/febryrhsucipto" TargetMode="External"/><Relationship Id="rId6182" Type="http://schemas.openxmlformats.org/officeDocument/2006/relationships/hyperlink" Target="http://pbs.twimg.com/profile_images/816891747741683712/hW4usRDG_normal.jpg" TargetMode="External"/><Relationship Id="rId7233" Type="http://schemas.openxmlformats.org/officeDocument/2006/relationships/hyperlink" Target="https://twitter.com/randeliuh" TargetMode="External"/><Relationship Id="rId697" Type="http://schemas.openxmlformats.org/officeDocument/2006/relationships/hyperlink" Target="http://t.co/wuId6XmZ05" TargetMode="External"/><Relationship Id="rId2378" Type="http://schemas.openxmlformats.org/officeDocument/2006/relationships/hyperlink" Target="https://pbs.twimg.com/profile_banners/2300410716/1454763848" TargetMode="External"/><Relationship Id="rId3429" Type="http://schemas.openxmlformats.org/officeDocument/2006/relationships/hyperlink" Target="http://abs.twimg.com/images/themes/theme1/bg.png" TargetMode="External"/><Relationship Id="rId3776" Type="http://schemas.openxmlformats.org/officeDocument/2006/relationships/hyperlink" Target="http://abs.twimg.com/images/themes/theme15/bg.png" TargetMode="External"/><Relationship Id="rId4827" Type="http://schemas.openxmlformats.org/officeDocument/2006/relationships/hyperlink" Target="http://abs.twimg.com/images/themes/theme1/bg.png" TargetMode="External"/><Relationship Id="rId2792" Type="http://schemas.openxmlformats.org/officeDocument/2006/relationships/hyperlink" Target="https://pbs.twimg.com/profile_banners/3838861753/1487243507" TargetMode="External"/><Relationship Id="rId3843" Type="http://schemas.openxmlformats.org/officeDocument/2006/relationships/hyperlink" Target="http://abs.twimg.com/images/themes/theme1/bg.png" TargetMode="External"/><Relationship Id="rId6999" Type="http://schemas.openxmlformats.org/officeDocument/2006/relationships/hyperlink" Target="http://pbs.twimg.com/profile_images/810953767189434373/mrMR1skn_normal.jpg" TargetMode="External"/><Relationship Id="rId7300" Type="http://schemas.openxmlformats.org/officeDocument/2006/relationships/hyperlink" Target="https://twitter.com/ketafnews" TargetMode="External"/><Relationship Id="rId9058" Type="http://schemas.openxmlformats.org/officeDocument/2006/relationships/hyperlink" Target="https://twitter.com/jungyenthusiast" TargetMode="External"/><Relationship Id="rId764" Type="http://schemas.openxmlformats.org/officeDocument/2006/relationships/hyperlink" Target="https://t.co/cqJ50skzWp" TargetMode="External"/><Relationship Id="rId1394" Type="http://schemas.openxmlformats.org/officeDocument/2006/relationships/hyperlink" Target="https://pbs.twimg.com/profile_banners/25047068/1490883716" TargetMode="External"/><Relationship Id="rId2445" Type="http://schemas.openxmlformats.org/officeDocument/2006/relationships/hyperlink" Target="https://pbs.twimg.com/profile_banners/2185230348/1483263305" TargetMode="External"/><Relationship Id="rId3910" Type="http://schemas.openxmlformats.org/officeDocument/2006/relationships/hyperlink" Target="http://abs.twimg.com/images/themes/theme1/bg.png" TargetMode="External"/><Relationship Id="rId417" Type="http://schemas.openxmlformats.org/officeDocument/2006/relationships/hyperlink" Target="https://t.co/ESQQJ9DH0V" TargetMode="External"/><Relationship Id="rId831" Type="http://schemas.openxmlformats.org/officeDocument/2006/relationships/hyperlink" Target="http://t.co/HhSfDa7Jnh" TargetMode="External"/><Relationship Id="rId1047" Type="http://schemas.openxmlformats.org/officeDocument/2006/relationships/hyperlink" Target="https://pbs.twimg.com/profile_banners/818095732913750016/1487468633" TargetMode="External"/><Relationship Id="rId1461" Type="http://schemas.openxmlformats.org/officeDocument/2006/relationships/hyperlink" Target="https://pbs.twimg.com/profile_banners/2209454551/1385149557" TargetMode="External"/><Relationship Id="rId2512" Type="http://schemas.openxmlformats.org/officeDocument/2006/relationships/hyperlink" Target="https://pbs.twimg.com/profile_banners/3073237637/1488372277" TargetMode="External"/><Relationship Id="rId5668" Type="http://schemas.openxmlformats.org/officeDocument/2006/relationships/hyperlink" Target="http://pbs.twimg.com/profile_images/659670207183605760/Oe5dCbSO_normal.png" TargetMode="External"/><Relationship Id="rId6719" Type="http://schemas.openxmlformats.org/officeDocument/2006/relationships/hyperlink" Target="http://pbs.twimg.com/profile_images/1357501464/Capture_normal.JPG" TargetMode="External"/><Relationship Id="rId8074" Type="http://schemas.openxmlformats.org/officeDocument/2006/relationships/hyperlink" Target="https://twitter.com/motorolabeea7" TargetMode="External"/><Relationship Id="rId9125" Type="http://schemas.openxmlformats.org/officeDocument/2006/relationships/hyperlink" Target="https://twitter.com/lizxeh" TargetMode="External"/><Relationship Id="rId1114" Type="http://schemas.openxmlformats.org/officeDocument/2006/relationships/hyperlink" Target="https://pbs.twimg.com/profile_banners/1093474044/1490790595" TargetMode="External"/><Relationship Id="rId4684" Type="http://schemas.openxmlformats.org/officeDocument/2006/relationships/hyperlink" Target="http://abs.twimg.com/images/themes/theme1/bg.png" TargetMode="External"/><Relationship Id="rId5735" Type="http://schemas.openxmlformats.org/officeDocument/2006/relationships/hyperlink" Target="http://pbs.twimg.com/profile_images/428894462022922240/ZZWD5iFa_normal.png" TargetMode="External"/><Relationship Id="rId7090" Type="http://schemas.openxmlformats.org/officeDocument/2006/relationships/hyperlink" Target="http://pbs.twimg.com/profile_images/828319974800384000/SG0PD4XN_normal.jpg" TargetMode="External"/><Relationship Id="rId8141" Type="http://schemas.openxmlformats.org/officeDocument/2006/relationships/hyperlink" Target="https://twitter.com/j_jsteven" TargetMode="External"/><Relationship Id="rId3286" Type="http://schemas.openxmlformats.org/officeDocument/2006/relationships/hyperlink" Target="http://abs.twimg.com/images/themes/theme1/bg.png" TargetMode="External"/><Relationship Id="rId4337" Type="http://schemas.openxmlformats.org/officeDocument/2006/relationships/hyperlink" Target="http://abs.twimg.com/images/themes/theme8/bg.gif" TargetMode="External"/><Relationship Id="rId3353" Type="http://schemas.openxmlformats.org/officeDocument/2006/relationships/hyperlink" Target="http://abs.twimg.com/images/themes/theme1/bg.png" TargetMode="External"/><Relationship Id="rId4751" Type="http://schemas.openxmlformats.org/officeDocument/2006/relationships/hyperlink" Target="http://abs.twimg.com/images/themes/theme1/bg.png" TargetMode="External"/><Relationship Id="rId5802" Type="http://schemas.openxmlformats.org/officeDocument/2006/relationships/hyperlink" Target="http://pbs.twimg.com/profile_images/791259396210774016/-kt5lr82_normal.jpg" TargetMode="External"/><Relationship Id="rId8958" Type="http://schemas.openxmlformats.org/officeDocument/2006/relationships/hyperlink" Target="https://twitter.com/techecho_ar" TargetMode="External"/><Relationship Id="rId274" Type="http://schemas.openxmlformats.org/officeDocument/2006/relationships/hyperlink" Target="http://t.co/5RWFAp4WEZ" TargetMode="External"/><Relationship Id="rId3006" Type="http://schemas.openxmlformats.org/officeDocument/2006/relationships/hyperlink" Target="http://abs.twimg.com/images/themes/theme18/bg.gif" TargetMode="External"/><Relationship Id="rId4404" Type="http://schemas.openxmlformats.org/officeDocument/2006/relationships/hyperlink" Target="http://pbs.twimg.com/profile_background_images/450160422717382656/YcLuFsLe.jpeg" TargetMode="External"/><Relationship Id="rId7974" Type="http://schemas.openxmlformats.org/officeDocument/2006/relationships/hyperlink" Target="https://twitter.com/diabloxrolland" TargetMode="External"/><Relationship Id="rId3420" Type="http://schemas.openxmlformats.org/officeDocument/2006/relationships/hyperlink" Target="http://abs.twimg.com/images/themes/theme1/bg.png" TargetMode="External"/><Relationship Id="rId6576" Type="http://schemas.openxmlformats.org/officeDocument/2006/relationships/hyperlink" Target="http://pbs.twimg.com/profile_images/842418359459319808/ecrpxZMS_normal.jpg" TargetMode="External"/><Relationship Id="rId6990" Type="http://schemas.openxmlformats.org/officeDocument/2006/relationships/hyperlink" Target="http://pbs.twimg.com/profile_images/811989978590904325/3bmVpZ71_normal.jpg" TargetMode="External"/><Relationship Id="rId7627" Type="http://schemas.openxmlformats.org/officeDocument/2006/relationships/hyperlink" Target="https://twitter.com/hermesmitter" TargetMode="External"/><Relationship Id="rId341" Type="http://schemas.openxmlformats.org/officeDocument/2006/relationships/hyperlink" Target="https://t.co/mX0cxc2sGo" TargetMode="External"/><Relationship Id="rId2022" Type="http://schemas.openxmlformats.org/officeDocument/2006/relationships/hyperlink" Target="https://pbs.twimg.com/profile_banners/434883989/1466080696" TargetMode="External"/><Relationship Id="rId5178" Type="http://schemas.openxmlformats.org/officeDocument/2006/relationships/hyperlink" Target="http://pbs.twimg.com/profile_images/783817845863878656/AaZ49C6n_normal.jpg" TargetMode="External"/><Relationship Id="rId5592" Type="http://schemas.openxmlformats.org/officeDocument/2006/relationships/hyperlink" Target="http://pbs.twimg.com/profile_images/813632467961663488/jlXkIsHF_normal.jpg" TargetMode="External"/><Relationship Id="rId6229" Type="http://schemas.openxmlformats.org/officeDocument/2006/relationships/hyperlink" Target="http://pbs.twimg.com/profile_images/1549878599/renate_schneble_normal.jpg" TargetMode="External"/><Relationship Id="rId6643" Type="http://schemas.openxmlformats.org/officeDocument/2006/relationships/hyperlink" Target="http://pbs.twimg.com/profile_images/846088587653341184/eedaiRr__normal.jpg"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AZ5554"/>
  <sheetViews>
    <sheetView tabSelected="1" workbookViewId="0">
      <pane xSplit="2" ySplit="2" topLeftCell="N5536" activePane="bottomRight" state="frozen"/>
      <selection pane="topRight" activeCell="C1" sqref="C1"/>
      <selection pane="bottomLeft" activeCell="A3" sqref="A3"/>
      <selection pane="bottomRight" activeCell="Q5538" sqref="Q5538"/>
    </sheetView>
  </sheetViews>
  <sheetFormatPr defaultRowHeight="14.5" x14ac:dyDescent="0.35"/>
  <cols>
    <col min="1" max="2" width="10.453125" style="1" customWidth="1"/>
    <col min="3" max="3" width="7.81640625" style="3" bestFit="1" customWidth="1"/>
    <col min="4" max="4" width="8.7265625" style="2" bestFit="1" customWidth="1"/>
    <col min="5" max="5" width="7.7265625" style="2" bestFit="1" customWidth="1"/>
    <col min="6" max="6" width="9.81640625" style="2" bestFit="1" customWidth="1"/>
    <col min="7" max="7" width="11" style="3" bestFit="1" customWidth="1"/>
    <col min="8" max="8" width="8" style="1" bestFit="1" customWidth="1"/>
    <col min="9" max="9" width="12.26953125" style="3" bestFit="1" customWidth="1"/>
    <col min="10" max="10" width="12.453125" style="3" bestFit="1" customWidth="1"/>
    <col min="11" max="11" width="15.54296875" style="3" hidden="1" customWidth="1"/>
    <col min="12" max="12" width="11" hidden="1" customWidth="1"/>
    <col min="13" max="13" width="10.81640625" hidden="1" customWidth="1"/>
    <col min="14" max="14" width="16" bestFit="1" customWidth="1"/>
    <col min="15" max="15" width="12.26953125" bestFit="1" customWidth="1"/>
    <col min="16" max="16" width="13.36328125" bestFit="1" customWidth="1"/>
    <col min="17" max="17" width="8.1796875" bestFit="1" customWidth="1"/>
    <col min="18" max="18" width="9.08984375" bestFit="1" customWidth="1"/>
    <col min="19" max="19" width="12.453125" bestFit="1" customWidth="1"/>
    <col min="20" max="20" width="12.6328125" bestFit="1" customWidth="1"/>
    <col min="21" max="21" width="10.36328125" bestFit="1" customWidth="1"/>
    <col min="22" max="22" width="13.7265625" bestFit="1" customWidth="1"/>
    <col min="23" max="23" width="12.54296875" bestFit="1" customWidth="1"/>
    <col min="24" max="24" width="13.36328125" bestFit="1" customWidth="1"/>
    <col min="25" max="25" width="9.81640625" bestFit="1" customWidth="1"/>
    <col min="26" max="26" width="11.26953125" bestFit="1" customWidth="1"/>
    <col min="27" max="27" width="13.1796875" bestFit="1" customWidth="1"/>
    <col min="28" max="28" width="12.6328125" bestFit="1" customWidth="1"/>
    <col min="29" max="29" width="10.90625" bestFit="1" customWidth="1"/>
    <col min="30" max="30" width="9.81640625" bestFit="1" customWidth="1"/>
    <col min="31" max="31" width="12.6328125" bestFit="1" customWidth="1"/>
    <col min="32" max="32" width="10.08984375" bestFit="1" customWidth="1"/>
    <col min="33" max="33" width="10.90625" bestFit="1" customWidth="1"/>
    <col min="34" max="34" width="10.36328125" bestFit="1" customWidth="1"/>
    <col min="35" max="35" width="10.453125" bestFit="1" customWidth="1"/>
    <col min="36" max="36" width="12" bestFit="1" customWidth="1"/>
    <col min="37" max="37" width="9.90625" bestFit="1" customWidth="1"/>
    <col min="38" max="38" width="12.1796875" bestFit="1" customWidth="1"/>
    <col min="40" max="40" width="11.54296875" bestFit="1" customWidth="1"/>
    <col min="41" max="41" width="11.26953125" bestFit="1" customWidth="1"/>
    <col min="42" max="42" width="12.6328125" bestFit="1" customWidth="1"/>
    <col min="43" max="43" width="19.453125" bestFit="1" customWidth="1"/>
    <col min="44" max="44" width="18.1796875" bestFit="1" customWidth="1"/>
    <col min="45" max="45" width="15.81640625" bestFit="1" customWidth="1"/>
    <col min="46" max="46" width="9.7265625" bestFit="1" customWidth="1"/>
    <col min="47" max="47" width="14.453125" bestFit="1" customWidth="1"/>
    <col min="48" max="48" width="10.7265625" bestFit="1" customWidth="1"/>
    <col min="49" max="49" width="9.6328125" bestFit="1" customWidth="1"/>
    <col min="50" max="50" width="8" bestFit="1" customWidth="1"/>
    <col min="51" max="51" width="7.36328125" bestFit="1" customWidth="1"/>
    <col min="52" max="52" width="11" bestFit="1" customWidth="1"/>
  </cols>
  <sheetData>
    <row r="1" spans="1:52" x14ac:dyDescent="0.35">
      <c r="C1" s="18" t="s">
        <v>39</v>
      </c>
      <c r="D1" s="19"/>
      <c r="E1" s="19"/>
      <c r="F1" s="19"/>
      <c r="G1" s="18"/>
      <c r="H1" s="16" t="s">
        <v>43</v>
      </c>
      <c r="I1" s="54"/>
      <c r="J1" s="54"/>
      <c r="K1" s="35" t="s">
        <v>42</v>
      </c>
      <c r="L1" s="20" t="s">
        <v>40</v>
      </c>
      <c r="M1" s="20"/>
      <c r="N1" s="17" t="s">
        <v>41</v>
      </c>
    </row>
    <row r="2" spans="1:52" ht="30" customHeight="1" x14ac:dyDescent="0.35">
      <c r="A2" s="11" t="s">
        <v>0</v>
      </c>
      <c r="B2" s="11" t="s">
        <v>1</v>
      </c>
      <c r="C2" s="13" t="s">
        <v>2</v>
      </c>
      <c r="D2" s="13" t="s">
        <v>3</v>
      </c>
      <c r="E2" s="13" t="s">
        <v>130</v>
      </c>
      <c r="F2" s="13" t="s">
        <v>4</v>
      </c>
      <c r="G2" s="13" t="s">
        <v>11</v>
      </c>
      <c r="H2" s="11" t="s">
        <v>46</v>
      </c>
      <c r="I2" s="13" t="s">
        <v>160</v>
      </c>
      <c r="J2" s="13" t="s">
        <v>161</v>
      </c>
      <c r="K2" s="13" t="s">
        <v>165</v>
      </c>
      <c r="L2" s="13" t="s">
        <v>12</v>
      </c>
      <c r="M2" s="13" t="s">
        <v>38</v>
      </c>
      <c r="N2" s="13" t="s">
        <v>26</v>
      </c>
      <c r="O2" s="13" t="s">
        <v>177</v>
      </c>
      <c r="P2" s="13" t="s">
        <v>178</v>
      </c>
      <c r="Q2" s="13" t="s">
        <v>179</v>
      </c>
      <c r="R2" s="13" t="s">
        <v>180</v>
      </c>
      <c r="S2" s="13" t="s">
        <v>181</v>
      </c>
      <c r="T2" s="13" t="s">
        <v>182</v>
      </c>
      <c r="U2" s="13" t="s">
        <v>183</v>
      </c>
      <c r="V2" s="13" t="s">
        <v>184</v>
      </c>
      <c r="W2" s="13" t="s">
        <v>185</v>
      </c>
      <c r="X2" s="13" t="s">
        <v>186</v>
      </c>
      <c r="Y2" s="13" t="s">
        <v>187</v>
      </c>
      <c r="Z2" s="13" t="s">
        <v>188</v>
      </c>
      <c r="AA2" s="13" t="s">
        <v>189</v>
      </c>
      <c r="AB2" s="13" t="s">
        <v>190</v>
      </c>
      <c r="AC2" s="13" t="s">
        <v>191</v>
      </c>
      <c r="AD2" s="13" t="s">
        <v>192</v>
      </c>
      <c r="AE2" s="13" t="s">
        <v>193</v>
      </c>
      <c r="AF2" s="13" t="s">
        <v>194</v>
      </c>
      <c r="AG2" s="13" t="s">
        <v>195</v>
      </c>
      <c r="AH2" s="13" t="s">
        <v>196</v>
      </c>
      <c r="AI2" s="13" t="s">
        <v>197</v>
      </c>
      <c r="AJ2" s="13" t="s">
        <v>198</v>
      </c>
      <c r="AK2" s="13" t="s">
        <v>199</v>
      </c>
      <c r="AL2" s="13" t="s">
        <v>200</v>
      </c>
      <c r="AM2" s="13" t="s">
        <v>201</v>
      </c>
      <c r="AN2" s="13" t="s">
        <v>202</v>
      </c>
      <c r="AO2" s="13" t="s">
        <v>203</v>
      </c>
      <c r="AP2" s="13" t="s">
        <v>204</v>
      </c>
      <c r="AQ2" s="13" t="s">
        <v>205</v>
      </c>
      <c r="AR2" s="13" t="s">
        <v>206</v>
      </c>
      <c r="AS2" s="13" t="s">
        <v>207</v>
      </c>
      <c r="AT2" s="13" t="s">
        <v>208</v>
      </c>
      <c r="AU2" s="13" t="s">
        <v>209</v>
      </c>
      <c r="AV2" s="13" t="s">
        <v>210</v>
      </c>
      <c r="AW2" s="13" t="s">
        <v>211</v>
      </c>
      <c r="AX2" s="13" t="s">
        <v>212</v>
      </c>
      <c r="AY2" s="13" t="s">
        <v>213</v>
      </c>
      <c r="AZ2" s="13" t="s">
        <v>214</v>
      </c>
    </row>
    <row r="3" spans="1:52" ht="15" customHeight="1" x14ac:dyDescent="0.35">
      <c r="A3" s="70" t="s">
        <v>731</v>
      </c>
      <c r="B3" s="70" t="s">
        <v>731</v>
      </c>
      <c r="C3" s="83"/>
      <c r="D3" s="84"/>
      <c r="E3" s="85"/>
      <c r="F3" s="86"/>
      <c r="G3" s="83"/>
      <c r="H3" s="81"/>
      <c r="I3" s="87"/>
      <c r="J3" s="87"/>
      <c r="K3" s="36"/>
      <c r="L3" s="88"/>
      <c r="M3" s="88"/>
      <c r="N3" s="89"/>
      <c r="O3" s="71" t="s">
        <v>179</v>
      </c>
      <c r="P3" s="73">
        <v>42804.111238425925</v>
      </c>
      <c r="Q3" s="71" t="s">
        <v>2989</v>
      </c>
      <c r="R3" s="75"/>
      <c r="S3" s="71"/>
      <c r="T3" s="71"/>
      <c r="U3" s="75" t="s">
        <v>8854</v>
      </c>
      <c r="V3" s="75" t="s">
        <v>8854</v>
      </c>
      <c r="W3" s="73">
        <v>42804.111238425925</v>
      </c>
      <c r="X3" s="75" t="s">
        <v>10773</v>
      </c>
      <c r="Y3" s="71"/>
      <c r="Z3" s="71"/>
      <c r="AA3" s="77" t="s">
        <v>14730</v>
      </c>
      <c r="AB3" s="77"/>
      <c r="AC3" s="71" t="b">
        <v>0</v>
      </c>
      <c r="AD3" s="71">
        <v>2039</v>
      </c>
      <c r="AE3" s="77" t="s">
        <v>230</v>
      </c>
      <c r="AF3" s="71" t="b">
        <v>0</v>
      </c>
      <c r="AG3" s="71" t="s">
        <v>231</v>
      </c>
      <c r="AH3" s="71"/>
      <c r="AI3" s="77" t="s">
        <v>230</v>
      </c>
      <c r="AJ3" s="71" t="b">
        <v>0</v>
      </c>
      <c r="AK3" s="71">
        <v>1057</v>
      </c>
      <c r="AL3" s="77" t="s">
        <v>230</v>
      </c>
      <c r="AM3" s="71" t="s">
        <v>244</v>
      </c>
      <c r="AN3" s="71" t="b">
        <v>0</v>
      </c>
      <c r="AO3" s="77" t="s">
        <v>14730</v>
      </c>
      <c r="AP3" s="71" t="s">
        <v>250</v>
      </c>
      <c r="AQ3" s="71">
        <v>0</v>
      </c>
      <c r="AR3" s="71">
        <v>0</v>
      </c>
      <c r="AS3" s="71"/>
      <c r="AT3" s="71"/>
      <c r="AU3" s="71"/>
      <c r="AV3" s="71"/>
      <c r="AW3" s="71"/>
      <c r="AX3" s="71"/>
      <c r="AY3" s="71"/>
      <c r="AZ3" s="71"/>
    </row>
    <row r="4" spans="1:52" ht="15" customHeight="1" x14ac:dyDescent="0.35">
      <c r="A4" s="70" t="s">
        <v>732</v>
      </c>
      <c r="B4" s="70" t="s">
        <v>732</v>
      </c>
      <c r="C4" s="83"/>
      <c r="D4" s="84"/>
      <c r="E4" s="85"/>
      <c r="F4" s="86"/>
      <c r="G4" s="83"/>
      <c r="H4" s="81"/>
      <c r="I4" s="87"/>
      <c r="J4" s="87"/>
      <c r="K4" s="36"/>
      <c r="L4" s="90"/>
      <c r="M4" s="90"/>
      <c r="N4" s="89"/>
      <c r="O4" s="72" t="s">
        <v>179</v>
      </c>
      <c r="P4" s="74">
        <v>42824.42050925926</v>
      </c>
      <c r="Q4" s="72" t="s">
        <v>2990</v>
      </c>
      <c r="R4" s="72" t="s">
        <v>6335</v>
      </c>
      <c r="S4" s="72" t="s">
        <v>661</v>
      </c>
      <c r="T4" s="72" t="s">
        <v>8613</v>
      </c>
      <c r="U4" s="72"/>
      <c r="V4" s="76" t="s">
        <v>9117</v>
      </c>
      <c r="W4" s="74">
        <v>42824.42050925926</v>
      </c>
      <c r="X4" s="76" t="s">
        <v>10774</v>
      </c>
      <c r="Y4" s="72"/>
      <c r="Z4" s="72"/>
      <c r="AA4" s="78" t="s">
        <v>14731</v>
      </c>
      <c r="AB4" s="72"/>
      <c r="AC4" s="72" t="b">
        <v>0</v>
      </c>
      <c r="AD4" s="72">
        <v>0</v>
      </c>
      <c r="AE4" s="78" t="s">
        <v>230</v>
      </c>
      <c r="AF4" s="72" t="b">
        <v>1</v>
      </c>
      <c r="AG4" s="72" t="s">
        <v>236</v>
      </c>
      <c r="AH4" s="72"/>
      <c r="AI4" s="78" t="s">
        <v>15121</v>
      </c>
      <c r="AJ4" s="72" t="b">
        <v>0</v>
      </c>
      <c r="AK4" s="72">
        <v>0</v>
      </c>
      <c r="AL4" s="78" t="s">
        <v>230</v>
      </c>
      <c r="AM4" s="72" t="s">
        <v>237</v>
      </c>
      <c r="AN4" s="72" t="b">
        <v>0</v>
      </c>
      <c r="AO4" s="78" t="s">
        <v>14731</v>
      </c>
      <c r="AP4" s="72" t="s">
        <v>179</v>
      </c>
      <c r="AQ4" s="72">
        <v>0</v>
      </c>
      <c r="AR4" s="72">
        <v>0</v>
      </c>
      <c r="AS4" s="72"/>
      <c r="AT4" s="72"/>
      <c r="AU4" s="72"/>
      <c r="AV4" s="72"/>
      <c r="AW4" s="72"/>
      <c r="AX4" s="72"/>
      <c r="AY4" s="72"/>
      <c r="AZ4" s="72"/>
    </row>
    <row r="5" spans="1:52" x14ac:dyDescent="0.35">
      <c r="A5" s="70" t="s">
        <v>733</v>
      </c>
      <c r="B5" s="70" t="s">
        <v>216</v>
      </c>
      <c r="C5" s="83"/>
      <c r="D5" s="84"/>
      <c r="E5" s="85"/>
      <c r="F5" s="86"/>
      <c r="G5" s="83"/>
      <c r="H5" s="81"/>
      <c r="I5" s="87"/>
      <c r="J5" s="87"/>
      <c r="K5" s="36"/>
      <c r="L5" s="90"/>
      <c r="M5" s="90"/>
      <c r="N5" s="89"/>
      <c r="O5" s="72" t="s">
        <v>217</v>
      </c>
      <c r="P5" s="74">
        <v>42824.420868055553</v>
      </c>
      <c r="Q5" s="72" t="s">
        <v>2991</v>
      </c>
      <c r="R5" s="76" t="s">
        <v>6336</v>
      </c>
      <c r="S5" s="72" t="s">
        <v>226</v>
      </c>
      <c r="T5" s="72"/>
      <c r="U5" s="72"/>
      <c r="V5" s="76" t="s">
        <v>9118</v>
      </c>
      <c r="W5" s="74">
        <v>42824.420868055553</v>
      </c>
      <c r="X5" s="76" t="s">
        <v>10775</v>
      </c>
      <c r="Y5" s="72"/>
      <c r="Z5" s="72"/>
      <c r="AA5" s="78" t="s">
        <v>14732</v>
      </c>
      <c r="AB5" s="72"/>
      <c r="AC5" s="72" t="b">
        <v>0</v>
      </c>
      <c r="AD5" s="72">
        <v>0</v>
      </c>
      <c r="AE5" s="78" t="s">
        <v>230</v>
      </c>
      <c r="AF5" s="72" t="b">
        <v>0</v>
      </c>
      <c r="AG5" s="72" t="s">
        <v>235</v>
      </c>
      <c r="AH5" s="72"/>
      <c r="AI5" s="78" t="s">
        <v>230</v>
      </c>
      <c r="AJ5" s="72" t="b">
        <v>0</v>
      </c>
      <c r="AK5" s="72">
        <v>0</v>
      </c>
      <c r="AL5" s="78" t="s">
        <v>230</v>
      </c>
      <c r="AM5" s="72" t="s">
        <v>238</v>
      </c>
      <c r="AN5" s="72" t="b">
        <v>0</v>
      </c>
      <c r="AO5" s="78" t="s">
        <v>14732</v>
      </c>
      <c r="AP5" s="72" t="s">
        <v>179</v>
      </c>
      <c r="AQ5" s="72">
        <v>0</v>
      </c>
      <c r="AR5" s="72">
        <v>0</v>
      </c>
      <c r="AS5" s="72"/>
      <c r="AT5" s="72"/>
      <c r="AU5" s="72"/>
      <c r="AV5" s="72"/>
      <c r="AW5" s="72"/>
      <c r="AX5" s="72"/>
      <c r="AY5" s="72"/>
      <c r="AZ5" s="72"/>
    </row>
    <row r="6" spans="1:52" x14ac:dyDescent="0.35">
      <c r="A6" s="70" t="s">
        <v>734</v>
      </c>
      <c r="B6" s="70" t="s">
        <v>734</v>
      </c>
      <c r="C6" s="83"/>
      <c r="D6" s="84"/>
      <c r="E6" s="85"/>
      <c r="F6" s="86"/>
      <c r="G6" s="83"/>
      <c r="H6" s="81"/>
      <c r="I6" s="87"/>
      <c r="J6" s="87"/>
      <c r="K6" s="36"/>
      <c r="L6" s="90"/>
      <c r="M6" s="90"/>
      <c r="N6" s="89"/>
      <c r="O6" s="72" t="s">
        <v>179</v>
      </c>
      <c r="P6" s="74">
        <v>42824.423738425925</v>
      </c>
      <c r="Q6" s="72" t="s">
        <v>2992</v>
      </c>
      <c r="R6" s="76" t="s">
        <v>6337</v>
      </c>
      <c r="S6" s="72" t="s">
        <v>221</v>
      </c>
      <c r="T6" s="72"/>
      <c r="U6" s="72"/>
      <c r="V6" s="76" t="s">
        <v>9119</v>
      </c>
      <c r="W6" s="74">
        <v>42824.423738425925</v>
      </c>
      <c r="X6" s="76" t="s">
        <v>10776</v>
      </c>
      <c r="Y6" s="72"/>
      <c r="Z6" s="72"/>
      <c r="AA6" s="78" t="s">
        <v>14733</v>
      </c>
      <c r="AB6" s="72"/>
      <c r="AC6" s="72" t="b">
        <v>0</v>
      </c>
      <c r="AD6" s="72">
        <v>0</v>
      </c>
      <c r="AE6" s="78" t="s">
        <v>230</v>
      </c>
      <c r="AF6" s="72" t="b">
        <v>0</v>
      </c>
      <c r="AG6" s="72" t="s">
        <v>231</v>
      </c>
      <c r="AH6" s="72"/>
      <c r="AI6" s="78" t="s">
        <v>230</v>
      </c>
      <c r="AJ6" s="72" t="b">
        <v>0</v>
      </c>
      <c r="AK6" s="72">
        <v>0</v>
      </c>
      <c r="AL6" s="78" t="s">
        <v>230</v>
      </c>
      <c r="AM6" s="72" t="s">
        <v>237</v>
      </c>
      <c r="AN6" s="72" t="b">
        <v>0</v>
      </c>
      <c r="AO6" s="78" t="s">
        <v>14733</v>
      </c>
      <c r="AP6" s="72" t="s">
        <v>179</v>
      </c>
      <c r="AQ6" s="72">
        <v>0</v>
      </c>
      <c r="AR6" s="72">
        <v>0</v>
      </c>
      <c r="AS6" s="72"/>
      <c r="AT6" s="72"/>
      <c r="AU6" s="72"/>
      <c r="AV6" s="72"/>
      <c r="AW6" s="72"/>
      <c r="AX6" s="72"/>
      <c r="AY6" s="72"/>
      <c r="AZ6" s="72"/>
    </row>
    <row r="7" spans="1:52" x14ac:dyDescent="0.35">
      <c r="A7" s="70" t="s">
        <v>735</v>
      </c>
      <c r="B7" s="70" t="s">
        <v>2195</v>
      </c>
      <c r="C7" s="83"/>
      <c r="D7" s="84"/>
      <c r="E7" s="85"/>
      <c r="F7" s="86"/>
      <c r="G7" s="83"/>
      <c r="H7" s="81"/>
      <c r="I7" s="87"/>
      <c r="J7" s="87"/>
      <c r="K7" s="36"/>
      <c r="L7" s="90"/>
      <c r="M7" s="90"/>
      <c r="N7" s="89"/>
      <c r="O7" s="72" t="s">
        <v>217</v>
      </c>
      <c r="P7" s="74">
        <v>42824.423784722225</v>
      </c>
      <c r="Q7" s="72" t="s">
        <v>2993</v>
      </c>
      <c r="R7" s="72"/>
      <c r="S7" s="72"/>
      <c r="T7" s="72"/>
      <c r="U7" s="76" t="s">
        <v>8855</v>
      </c>
      <c r="V7" s="76" t="s">
        <v>8855</v>
      </c>
      <c r="W7" s="74">
        <v>42824.423784722225</v>
      </c>
      <c r="X7" s="76" t="s">
        <v>10777</v>
      </c>
      <c r="Y7" s="72"/>
      <c r="Z7" s="72"/>
      <c r="AA7" s="78" t="s">
        <v>14734</v>
      </c>
      <c r="AB7" s="72"/>
      <c r="AC7" s="72" t="b">
        <v>0</v>
      </c>
      <c r="AD7" s="72">
        <v>0</v>
      </c>
      <c r="AE7" s="78" t="s">
        <v>230</v>
      </c>
      <c r="AF7" s="72" t="b">
        <v>0</v>
      </c>
      <c r="AG7" s="72" t="s">
        <v>231</v>
      </c>
      <c r="AH7" s="72"/>
      <c r="AI7" s="78" t="s">
        <v>230</v>
      </c>
      <c r="AJ7" s="72" t="b">
        <v>0</v>
      </c>
      <c r="AK7" s="72">
        <v>35040</v>
      </c>
      <c r="AL7" s="78" t="s">
        <v>16528</v>
      </c>
      <c r="AM7" s="72" t="s">
        <v>246</v>
      </c>
      <c r="AN7" s="72" t="b">
        <v>0</v>
      </c>
      <c r="AO7" s="78" t="s">
        <v>16528</v>
      </c>
      <c r="AP7" s="72" t="s">
        <v>179</v>
      </c>
      <c r="AQ7" s="72">
        <v>0</v>
      </c>
      <c r="AR7" s="72">
        <v>0</v>
      </c>
      <c r="AS7" s="72"/>
      <c r="AT7" s="72"/>
      <c r="AU7" s="72"/>
      <c r="AV7" s="72"/>
      <c r="AW7" s="72"/>
      <c r="AX7" s="72"/>
      <c r="AY7" s="72"/>
      <c r="AZ7" s="72"/>
    </row>
    <row r="8" spans="1:52" x14ac:dyDescent="0.35">
      <c r="A8" s="70" t="s">
        <v>736</v>
      </c>
      <c r="B8" s="70" t="s">
        <v>736</v>
      </c>
      <c r="C8" s="83"/>
      <c r="D8" s="84"/>
      <c r="E8" s="85"/>
      <c r="F8" s="86"/>
      <c r="G8" s="83"/>
      <c r="H8" s="81"/>
      <c r="I8" s="87"/>
      <c r="J8" s="87"/>
      <c r="K8" s="36"/>
      <c r="L8" s="90"/>
      <c r="M8" s="90"/>
      <c r="N8" s="89"/>
      <c r="O8" s="72" t="s">
        <v>179</v>
      </c>
      <c r="P8" s="74">
        <v>42824.42659722222</v>
      </c>
      <c r="Q8" s="72" t="s">
        <v>2994</v>
      </c>
      <c r="R8" s="76" t="s">
        <v>6338</v>
      </c>
      <c r="S8" s="72" t="s">
        <v>320</v>
      </c>
      <c r="T8" s="72" t="s">
        <v>8614</v>
      </c>
      <c r="U8" s="72"/>
      <c r="V8" s="76" t="s">
        <v>9120</v>
      </c>
      <c r="W8" s="74">
        <v>42824.42659722222</v>
      </c>
      <c r="X8" s="76" t="s">
        <v>10778</v>
      </c>
      <c r="Y8" s="72"/>
      <c r="Z8" s="72"/>
      <c r="AA8" s="78" t="s">
        <v>14735</v>
      </c>
      <c r="AB8" s="72"/>
      <c r="AC8" s="72" t="b">
        <v>0</v>
      </c>
      <c r="AD8" s="72">
        <v>0</v>
      </c>
      <c r="AE8" s="78" t="s">
        <v>230</v>
      </c>
      <c r="AF8" s="72" t="b">
        <v>0</v>
      </c>
      <c r="AG8" s="72" t="s">
        <v>236</v>
      </c>
      <c r="AH8" s="72"/>
      <c r="AI8" s="78" t="s">
        <v>230</v>
      </c>
      <c r="AJ8" s="72" t="b">
        <v>0</v>
      </c>
      <c r="AK8" s="72">
        <v>0</v>
      </c>
      <c r="AL8" s="78" t="s">
        <v>230</v>
      </c>
      <c r="AM8" s="72" t="s">
        <v>237</v>
      </c>
      <c r="AN8" s="72" t="b">
        <v>0</v>
      </c>
      <c r="AO8" s="78" t="s">
        <v>14735</v>
      </c>
      <c r="AP8" s="72" t="s">
        <v>179</v>
      </c>
      <c r="AQ8" s="72">
        <v>0</v>
      </c>
      <c r="AR8" s="72">
        <v>0</v>
      </c>
      <c r="AS8" s="72"/>
      <c r="AT8" s="72"/>
      <c r="AU8" s="72"/>
      <c r="AV8" s="72"/>
      <c r="AW8" s="72"/>
      <c r="AX8" s="72"/>
      <c r="AY8" s="72"/>
      <c r="AZ8" s="72"/>
    </row>
    <row r="9" spans="1:52" x14ac:dyDescent="0.35">
      <c r="A9" s="70" t="s">
        <v>737</v>
      </c>
      <c r="B9" s="70" t="s">
        <v>2422</v>
      </c>
      <c r="C9" s="83"/>
      <c r="D9" s="84"/>
      <c r="E9" s="85"/>
      <c r="F9" s="86"/>
      <c r="G9" s="83"/>
      <c r="H9" s="81"/>
      <c r="I9" s="87"/>
      <c r="J9" s="87"/>
      <c r="K9" s="36"/>
      <c r="L9" s="90"/>
      <c r="M9" s="90"/>
      <c r="N9" s="89"/>
      <c r="O9" s="72" t="s">
        <v>218</v>
      </c>
      <c r="P9" s="74">
        <v>42824.428159722222</v>
      </c>
      <c r="Q9" s="72" t="s">
        <v>2995</v>
      </c>
      <c r="R9" s="72"/>
      <c r="S9" s="72"/>
      <c r="T9" s="72"/>
      <c r="U9" s="72"/>
      <c r="V9" s="76" t="s">
        <v>9121</v>
      </c>
      <c r="W9" s="74">
        <v>42824.428159722222</v>
      </c>
      <c r="X9" s="76" t="s">
        <v>10779</v>
      </c>
      <c r="Y9" s="72"/>
      <c r="Z9" s="72"/>
      <c r="AA9" s="78" t="s">
        <v>14736</v>
      </c>
      <c r="AB9" s="78" t="s">
        <v>16985</v>
      </c>
      <c r="AC9" s="72" t="b">
        <v>0</v>
      </c>
      <c r="AD9" s="72">
        <v>0</v>
      </c>
      <c r="AE9" s="78" t="s">
        <v>18792</v>
      </c>
      <c r="AF9" s="72" t="b">
        <v>0</v>
      </c>
      <c r="AG9" s="72" t="s">
        <v>235</v>
      </c>
      <c r="AH9" s="72"/>
      <c r="AI9" s="78" t="s">
        <v>230</v>
      </c>
      <c r="AJ9" s="72" t="b">
        <v>0</v>
      </c>
      <c r="AK9" s="72">
        <v>0</v>
      </c>
      <c r="AL9" s="78" t="s">
        <v>230</v>
      </c>
      <c r="AM9" s="72" t="s">
        <v>18933</v>
      </c>
      <c r="AN9" s="72" t="b">
        <v>0</v>
      </c>
      <c r="AO9" s="78" t="s">
        <v>16985</v>
      </c>
      <c r="AP9" s="72" t="s">
        <v>179</v>
      </c>
      <c r="AQ9" s="72">
        <v>0</v>
      </c>
      <c r="AR9" s="72">
        <v>0</v>
      </c>
      <c r="AS9" s="72"/>
      <c r="AT9" s="72"/>
      <c r="AU9" s="72"/>
      <c r="AV9" s="72"/>
      <c r="AW9" s="72"/>
      <c r="AX9" s="72"/>
      <c r="AY9" s="72"/>
      <c r="AZ9" s="72"/>
    </row>
    <row r="10" spans="1:52" x14ac:dyDescent="0.35">
      <c r="A10" s="70" t="s">
        <v>738</v>
      </c>
      <c r="B10" s="70" t="s">
        <v>738</v>
      </c>
      <c r="C10" s="83"/>
      <c r="D10" s="84"/>
      <c r="E10" s="85"/>
      <c r="F10" s="86"/>
      <c r="G10" s="83"/>
      <c r="H10" s="81"/>
      <c r="I10" s="87"/>
      <c r="J10" s="87"/>
      <c r="K10" s="36"/>
      <c r="L10" s="90"/>
      <c r="M10" s="90"/>
      <c r="N10" s="89"/>
      <c r="O10" s="72" t="s">
        <v>179</v>
      </c>
      <c r="P10" s="74">
        <v>42824.428310185183</v>
      </c>
      <c r="Q10" s="72" t="s">
        <v>2996</v>
      </c>
      <c r="R10" s="76" t="s">
        <v>6339</v>
      </c>
      <c r="S10" s="72" t="s">
        <v>221</v>
      </c>
      <c r="T10" s="72" t="s">
        <v>8615</v>
      </c>
      <c r="U10" s="72"/>
      <c r="V10" s="76" t="s">
        <v>9122</v>
      </c>
      <c r="W10" s="74">
        <v>42824.428310185183</v>
      </c>
      <c r="X10" s="76" t="s">
        <v>10780</v>
      </c>
      <c r="Y10" s="72"/>
      <c r="Z10" s="72"/>
      <c r="AA10" s="78" t="s">
        <v>14737</v>
      </c>
      <c r="AB10" s="72"/>
      <c r="AC10" s="72" t="b">
        <v>0</v>
      </c>
      <c r="AD10" s="72">
        <v>0</v>
      </c>
      <c r="AE10" s="78" t="s">
        <v>230</v>
      </c>
      <c r="AF10" s="72" t="b">
        <v>0</v>
      </c>
      <c r="AG10" s="72" t="s">
        <v>231</v>
      </c>
      <c r="AH10" s="72"/>
      <c r="AI10" s="78" t="s">
        <v>230</v>
      </c>
      <c r="AJ10" s="72" t="b">
        <v>0</v>
      </c>
      <c r="AK10" s="72">
        <v>0</v>
      </c>
      <c r="AL10" s="78" t="s">
        <v>230</v>
      </c>
      <c r="AM10" s="72" t="s">
        <v>244</v>
      </c>
      <c r="AN10" s="72" t="b">
        <v>0</v>
      </c>
      <c r="AO10" s="78" t="s">
        <v>14737</v>
      </c>
      <c r="AP10" s="72" t="s">
        <v>179</v>
      </c>
      <c r="AQ10" s="72">
        <v>0</v>
      </c>
      <c r="AR10" s="72">
        <v>0</v>
      </c>
      <c r="AS10" s="72"/>
      <c r="AT10" s="72"/>
      <c r="AU10" s="72"/>
      <c r="AV10" s="72"/>
      <c r="AW10" s="72"/>
      <c r="AX10" s="72"/>
      <c r="AY10" s="72"/>
      <c r="AZ10" s="72"/>
    </row>
    <row r="11" spans="1:52" x14ac:dyDescent="0.35">
      <c r="A11" s="70" t="s">
        <v>739</v>
      </c>
      <c r="B11" s="70" t="s">
        <v>762</v>
      </c>
      <c r="C11" s="83"/>
      <c r="D11" s="84"/>
      <c r="E11" s="85"/>
      <c r="F11" s="86"/>
      <c r="G11" s="83"/>
      <c r="H11" s="81"/>
      <c r="I11" s="87"/>
      <c r="J11" s="87"/>
      <c r="K11" s="36"/>
      <c r="L11" s="90"/>
      <c r="M11" s="90"/>
      <c r="N11" s="89"/>
      <c r="O11" s="72" t="s">
        <v>217</v>
      </c>
      <c r="P11" s="74">
        <v>42824.429085648146</v>
      </c>
      <c r="Q11" s="72" t="s">
        <v>2997</v>
      </c>
      <c r="R11" s="76" t="s">
        <v>6340</v>
      </c>
      <c r="S11" s="72" t="s">
        <v>320</v>
      </c>
      <c r="T11" s="72"/>
      <c r="U11" s="72"/>
      <c r="V11" s="76" t="s">
        <v>9123</v>
      </c>
      <c r="W11" s="74">
        <v>42824.429085648146</v>
      </c>
      <c r="X11" s="76" t="s">
        <v>10781</v>
      </c>
      <c r="Y11" s="72"/>
      <c r="Z11" s="72"/>
      <c r="AA11" s="78" t="s">
        <v>14738</v>
      </c>
      <c r="AB11" s="72"/>
      <c r="AC11" s="72" t="b">
        <v>0</v>
      </c>
      <c r="AD11" s="72">
        <v>0</v>
      </c>
      <c r="AE11" s="78" t="s">
        <v>230</v>
      </c>
      <c r="AF11" s="72" t="b">
        <v>0</v>
      </c>
      <c r="AG11" s="72" t="s">
        <v>236</v>
      </c>
      <c r="AH11" s="72"/>
      <c r="AI11" s="78" t="s">
        <v>230</v>
      </c>
      <c r="AJ11" s="72" t="b">
        <v>0</v>
      </c>
      <c r="AK11" s="72">
        <v>24</v>
      </c>
      <c r="AL11" s="78" t="s">
        <v>14761</v>
      </c>
      <c r="AM11" s="72" t="s">
        <v>240</v>
      </c>
      <c r="AN11" s="72" t="b">
        <v>0</v>
      </c>
      <c r="AO11" s="78" t="s">
        <v>14761</v>
      </c>
      <c r="AP11" s="72" t="s">
        <v>179</v>
      </c>
      <c r="AQ11" s="72">
        <v>0</v>
      </c>
      <c r="AR11" s="72">
        <v>0</v>
      </c>
      <c r="AS11" s="72"/>
      <c r="AT11" s="72"/>
      <c r="AU11" s="72"/>
      <c r="AV11" s="72"/>
      <c r="AW11" s="72"/>
      <c r="AX11" s="72"/>
      <c r="AY11" s="72"/>
      <c r="AZ11" s="72"/>
    </row>
    <row r="12" spans="1:52" x14ac:dyDescent="0.35">
      <c r="A12" s="70" t="s">
        <v>740</v>
      </c>
      <c r="B12" s="70" t="s">
        <v>762</v>
      </c>
      <c r="C12" s="83"/>
      <c r="D12" s="84"/>
      <c r="E12" s="85"/>
      <c r="F12" s="86"/>
      <c r="G12" s="83"/>
      <c r="H12" s="81"/>
      <c r="I12" s="87"/>
      <c r="J12" s="87"/>
      <c r="K12" s="36"/>
      <c r="L12" s="90"/>
      <c r="M12" s="90"/>
      <c r="N12" s="89"/>
      <c r="O12" s="72" t="s">
        <v>217</v>
      </c>
      <c r="P12" s="74">
        <v>42824.429293981484</v>
      </c>
      <c r="Q12" s="72" t="s">
        <v>2997</v>
      </c>
      <c r="R12" s="76" t="s">
        <v>6340</v>
      </c>
      <c r="S12" s="72" t="s">
        <v>320</v>
      </c>
      <c r="T12" s="72"/>
      <c r="U12" s="72"/>
      <c r="V12" s="76" t="s">
        <v>9124</v>
      </c>
      <c r="W12" s="74">
        <v>42824.429293981484</v>
      </c>
      <c r="X12" s="76" t="s">
        <v>10782</v>
      </c>
      <c r="Y12" s="72"/>
      <c r="Z12" s="72"/>
      <c r="AA12" s="78" t="s">
        <v>14739</v>
      </c>
      <c r="AB12" s="72"/>
      <c r="AC12" s="72" t="b">
        <v>0</v>
      </c>
      <c r="AD12" s="72">
        <v>0</v>
      </c>
      <c r="AE12" s="78" t="s">
        <v>230</v>
      </c>
      <c r="AF12" s="72" t="b">
        <v>0</v>
      </c>
      <c r="AG12" s="72" t="s">
        <v>236</v>
      </c>
      <c r="AH12" s="72"/>
      <c r="AI12" s="78" t="s">
        <v>230</v>
      </c>
      <c r="AJ12" s="72" t="b">
        <v>0</v>
      </c>
      <c r="AK12" s="72">
        <v>24</v>
      </c>
      <c r="AL12" s="78" t="s">
        <v>14761</v>
      </c>
      <c r="AM12" s="72" t="s">
        <v>240</v>
      </c>
      <c r="AN12" s="72" t="b">
        <v>0</v>
      </c>
      <c r="AO12" s="78" t="s">
        <v>14761</v>
      </c>
      <c r="AP12" s="72" t="s">
        <v>179</v>
      </c>
      <c r="AQ12" s="72">
        <v>0</v>
      </c>
      <c r="AR12" s="72">
        <v>0</v>
      </c>
      <c r="AS12" s="72"/>
      <c r="AT12" s="72"/>
      <c r="AU12" s="72"/>
      <c r="AV12" s="72"/>
      <c r="AW12" s="72"/>
      <c r="AX12" s="72"/>
      <c r="AY12" s="72"/>
      <c r="AZ12" s="72"/>
    </row>
    <row r="13" spans="1:52" x14ac:dyDescent="0.35">
      <c r="A13" s="70" t="s">
        <v>741</v>
      </c>
      <c r="B13" s="70" t="s">
        <v>1097</v>
      </c>
      <c r="C13" s="83"/>
      <c r="D13" s="84"/>
      <c r="E13" s="85"/>
      <c r="F13" s="86"/>
      <c r="G13" s="83"/>
      <c r="H13" s="81"/>
      <c r="I13" s="87"/>
      <c r="J13" s="87"/>
      <c r="K13" s="36"/>
      <c r="L13" s="90"/>
      <c r="M13" s="90"/>
      <c r="N13" s="89"/>
      <c r="O13" s="72" t="s">
        <v>217</v>
      </c>
      <c r="P13" s="74">
        <v>42824.429479166669</v>
      </c>
      <c r="Q13" s="72" t="s">
        <v>2998</v>
      </c>
      <c r="R13" s="76" t="s">
        <v>6338</v>
      </c>
      <c r="S13" s="72" t="s">
        <v>320</v>
      </c>
      <c r="T13" s="72"/>
      <c r="U13" s="72"/>
      <c r="V13" s="76" t="s">
        <v>9125</v>
      </c>
      <c r="W13" s="74">
        <v>42824.429479166669</v>
      </c>
      <c r="X13" s="76" t="s">
        <v>10783</v>
      </c>
      <c r="Y13" s="72"/>
      <c r="Z13" s="72"/>
      <c r="AA13" s="78" t="s">
        <v>14740</v>
      </c>
      <c r="AB13" s="72"/>
      <c r="AC13" s="72" t="b">
        <v>0</v>
      </c>
      <c r="AD13" s="72">
        <v>0</v>
      </c>
      <c r="AE13" s="78" t="s">
        <v>230</v>
      </c>
      <c r="AF13" s="72" t="b">
        <v>0</v>
      </c>
      <c r="AG13" s="72" t="s">
        <v>236</v>
      </c>
      <c r="AH13" s="72"/>
      <c r="AI13" s="78" t="s">
        <v>230</v>
      </c>
      <c r="AJ13" s="72" t="b">
        <v>0</v>
      </c>
      <c r="AK13" s="72">
        <v>9</v>
      </c>
      <c r="AL13" s="78" t="s">
        <v>15121</v>
      </c>
      <c r="AM13" s="72" t="s">
        <v>242</v>
      </c>
      <c r="AN13" s="72" t="b">
        <v>0</v>
      </c>
      <c r="AO13" s="78" t="s">
        <v>15121</v>
      </c>
      <c r="AP13" s="72" t="s">
        <v>179</v>
      </c>
      <c r="AQ13" s="72">
        <v>0</v>
      </c>
      <c r="AR13" s="72">
        <v>0</v>
      </c>
      <c r="AS13" s="72"/>
      <c r="AT13" s="72"/>
      <c r="AU13" s="72"/>
      <c r="AV13" s="72"/>
      <c r="AW13" s="72"/>
      <c r="AX13" s="72"/>
      <c r="AY13" s="72"/>
      <c r="AZ13" s="72"/>
    </row>
    <row r="14" spans="1:52" x14ac:dyDescent="0.35">
      <c r="A14" s="70" t="s">
        <v>742</v>
      </c>
      <c r="B14" s="70" t="s">
        <v>762</v>
      </c>
      <c r="C14" s="83"/>
      <c r="D14" s="84"/>
      <c r="E14" s="85"/>
      <c r="F14" s="86"/>
      <c r="G14" s="83"/>
      <c r="H14" s="81"/>
      <c r="I14" s="87"/>
      <c r="J14" s="87"/>
      <c r="K14" s="36"/>
      <c r="L14" s="90"/>
      <c r="M14" s="90"/>
      <c r="N14" s="89"/>
      <c r="O14" s="72" t="s">
        <v>217</v>
      </c>
      <c r="P14" s="74">
        <v>42824.429513888892</v>
      </c>
      <c r="Q14" s="72" t="s">
        <v>2997</v>
      </c>
      <c r="R14" s="76" t="s">
        <v>6340</v>
      </c>
      <c r="S14" s="72" t="s">
        <v>320</v>
      </c>
      <c r="T14" s="72"/>
      <c r="U14" s="72"/>
      <c r="V14" s="76" t="s">
        <v>9126</v>
      </c>
      <c r="W14" s="74">
        <v>42824.429513888892</v>
      </c>
      <c r="X14" s="76" t="s">
        <v>10784</v>
      </c>
      <c r="Y14" s="72"/>
      <c r="Z14" s="72"/>
      <c r="AA14" s="78" t="s">
        <v>14741</v>
      </c>
      <c r="AB14" s="72"/>
      <c r="AC14" s="72" t="b">
        <v>0</v>
      </c>
      <c r="AD14" s="72">
        <v>0</v>
      </c>
      <c r="AE14" s="78" t="s">
        <v>230</v>
      </c>
      <c r="AF14" s="72" t="b">
        <v>0</v>
      </c>
      <c r="AG14" s="72" t="s">
        <v>236</v>
      </c>
      <c r="AH14" s="72"/>
      <c r="AI14" s="78" t="s">
        <v>230</v>
      </c>
      <c r="AJ14" s="72" t="b">
        <v>0</v>
      </c>
      <c r="AK14" s="72">
        <v>24</v>
      </c>
      <c r="AL14" s="78" t="s">
        <v>14761</v>
      </c>
      <c r="AM14" s="72" t="s">
        <v>240</v>
      </c>
      <c r="AN14" s="72" t="b">
        <v>0</v>
      </c>
      <c r="AO14" s="78" t="s">
        <v>14761</v>
      </c>
      <c r="AP14" s="72" t="s">
        <v>179</v>
      </c>
      <c r="AQ14" s="72">
        <v>0</v>
      </c>
      <c r="AR14" s="72">
        <v>0</v>
      </c>
      <c r="AS14" s="72"/>
      <c r="AT14" s="72"/>
      <c r="AU14" s="72"/>
      <c r="AV14" s="72"/>
      <c r="AW14" s="72"/>
      <c r="AX14" s="72"/>
      <c r="AY14" s="72"/>
      <c r="AZ14" s="72"/>
    </row>
    <row r="15" spans="1:52" x14ac:dyDescent="0.35">
      <c r="A15" s="70" t="s">
        <v>743</v>
      </c>
      <c r="B15" s="70" t="s">
        <v>762</v>
      </c>
      <c r="C15" s="83"/>
      <c r="D15" s="84"/>
      <c r="E15" s="85"/>
      <c r="F15" s="86"/>
      <c r="G15" s="83"/>
      <c r="H15" s="81"/>
      <c r="I15" s="87"/>
      <c r="J15" s="87"/>
      <c r="K15" s="36"/>
      <c r="L15" s="90"/>
      <c r="M15" s="90"/>
      <c r="N15" s="89"/>
      <c r="O15" s="72" t="s">
        <v>217</v>
      </c>
      <c r="P15" s="74">
        <v>42824.4297337963</v>
      </c>
      <c r="Q15" s="72" t="s">
        <v>2997</v>
      </c>
      <c r="R15" s="76" t="s">
        <v>6340</v>
      </c>
      <c r="S15" s="72" t="s">
        <v>320</v>
      </c>
      <c r="T15" s="72"/>
      <c r="U15" s="72"/>
      <c r="V15" s="76" t="s">
        <v>9127</v>
      </c>
      <c r="W15" s="74">
        <v>42824.4297337963</v>
      </c>
      <c r="X15" s="76" t="s">
        <v>10785</v>
      </c>
      <c r="Y15" s="72"/>
      <c r="Z15" s="72"/>
      <c r="AA15" s="78" t="s">
        <v>14742</v>
      </c>
      <c r="AB15" s="72"/>
      <c r="AC15" s="72" t="b">
        <v>0</v>
      </c>
      <c r="AD15" s="72">
        <v>0</v>
      </c>
      <c r="AE15" s="78" t="s">
        <v>230</v>
      </c>
      <c r="AF15" s="72" t="b">
        <v>0</v>
      </c>
      <c r="AG15" s="72" t="s">
        <v>236</v>
      </c>
      <c r="AH15" s="72"/>
      <c r="AI15" s="78" t="s">
        <v>230</v>
      </c>
      <c r="AJ15" s="72" t="b">
        <v>0</v>
      </c>
      <c r="AK15" s="72">
        <v>24</v>
      </c>
      <c r="AL15" s="78" t="s">
        <v>14761</v>
      </c>
      <c r="AM15" s="72" t="s">
        <v>240</v>
      </c>
      <c r="AN15" s="72" t="b">
        <v>0</v>
      </c>
      <c r="AO15" s="78" t="s">
        <v>14761</v>
      </c>
      <c r="AP15" s="72" t="s">
        <v>179</v>
      </c>
      <c r="AQ15" s="72">
        <v>0</v>
      </c>
      <c r="AR15" s="72">
        <v>0</v>
      </c>
      <c r="AS15" s="72"/>
      <c r="AT15" s="72"/>
      <c r="AU15" s="72"/>
      <c r="AV15" s="72"/>
      <c r="AW15" s="72"/>
      <c r="AX15" s="72"/>
      <c r="AY15" s="72"/>
      <c r="AZ15" s="72"/>
    </row>
    <row r="16" spans="1:52" x14ac:dyDescent="0.35">
      <c r="A16" s="70" t="s">
        <v>744</v>
      </c>
      <c r="B16" s="70" t="s">
        <v>744</v>
      </c>
      <c r="C16" s="83"/>
      <c r="D16" s="84"/>
      <c r="E16" s="85"/>
      <c r="F16" s="86"/>
      <c r="G16" s="83"/>
      <c r="H16" s="81"/>
      <c r="I16" s="87"/>
      <c r="J16" s="87"/>
      <c r="K16" s="36"/>
      <c r="L16" s="90"/>
      <c r="M16" s="90"/>
      <c r="N16" s="89"/>
      <c r="O16" s="72" t="s">
        <v>179</v>
      </c>
      <c r="P16" s="74">
        <v>42824.429837962962</v>
      </c>
      <c r="Q16" s="72" t="s">
        <v>2999</v>
      </c>
      <c r="R16" s="76" t="s">
        <v>6341</v>
      </c>
      <c r="S16" s="72" t="s">
        <v>8425</v>
      </c>
      <c r="T16" s="72"/>
      <c r="U16" s="72"/>
      <c r="V16" s="76" t="s">
        <v>9128</v>
      </c>
      <c r="W16" s="74">
        <v>42824.429837962962</v>
      </c>
      <c r="X16" s="76" t="s">
        <v>10786</v>
      </c>
      <c r="Y16" s="72"/>
      <c r="Z16" s="72"/>
      <c r="AA16" s="78" t="s">
        <v>14743</v>
      </c>
      <c r="AB16" s="72"/>
      <c r="AC16" s="72" t="b">
        <v>0</v>
      </c>
      <c r="AD16" s="72">
        <v>0</v>
      </c>
      <c r="AE16" s="78" t="s">
        <v>230</v>
      </c>
      <c r="AF16" s="72" t="b">
        <v>0</v>
      </c>
      <c r="AG16" s="72" t="s">
        <v>353</v>
      </c>
      <c r="AH16" s="72"/>
      <c r="AI16" s="78" t="s">
        <v>230</v>
      </c>
      <c r="AJ16" s="72" t="b">
        <v>0</v>
      </c>
      <c r="AK16" s="72">
        <v>0</v>
      </c>
      <c r="AL16" s="78" t="s">
        <v>230</v>
      </c>
      <c r="AM16" s="72" t="s">
        <v>245</v>
      </c>
      <c r="AN16" s="72" t="b">
        <v>0</v>
      </c>
      <c r="AO16" s="78" t="s">
        <v>14743</v>
      </c>
      <c r="AP16" s="72" t="s">
        <v>179</v>
      </c>
      <c r="AQ16" s="72">
        <v>0</v>
      </c>
      <c r="AR16" s="72">
        <v>0</v>
      </c>
      <c r="AS16" s="72"/>
      <c r="AT16" s="72"/>
      <c r="AU16" s="72"/>
      <c r="AV16" s="72"/>
      <c r="AW16" s="72"/>
      <c r="AX16" s="72"/>
      <c r="AY16" s="72"/>
      <c r="AZ16" s="72"/>
    </row>
    <row r="17" spans="1:52" x14ac:dyDescent="0.35">
      <c r="A17" s="70" t="s">
        <v>745</v>
      </c>
      <c r="B17" s="70" t="s">
        <v>762</v>
      </c>
      <c r="C17" s="83"/>
      <c r="D17" s="84"/>
      <c r="E17" s="85"/>
      <c r="F17" s="86"/>
      <c r="G17" s="83"/>
      <c r="H17" s="81"/>
      <c r="I17" s="87"/>
      <c r="J17" s="87"/>
      <c r="K17" s="36"/>
      <c r="L17" s="90"/>
      <c r="M17" s="90"/>
      <c r="N17" s="89"/>
      <c r="O17" s="72" t="s">
        <v>217</v>
      </c>
      <c r="P17" s="74">
        <v>42824.430162037039</v>
      </c>
      <c r="Q17" s="72" t="s">
        <v>2997</v>
      </c>
      <c r="R17" s="76" t="s">
        <v>6340</v>
      </c>
      <c r="S17" s="72" t="s">
        <v>320</v>
      </c>
      <c r="T17" s="72"/>
      <c r="U17" s="72"/>
      <c r="V17" s="76" t="s">
        <v>9129</v>
      </c>
      <c r="W17" s="74">
        <v>42824.430162037039</v>
      </c>
      <c r="X17" s="76" t="s">
        <v>10787</v>
      </c>
      <c r="Y17" s="72"/>
      <c r="Z17" s="72"/>
      <c r="AA17" s="78" t="s">
        <v>14744</v>
      </c>
      <c r="AB17" s="72"/>
      <c r="AC17" s="72" t="b">
        <v>0</v>
      </c>
      <c r="AD17" s="72">
        <v>0</v>
      </c>
      <c r="AE17" s="78" t="s">
        <v>230</v>
      </c>
      <c r="AF17" s="72" t="b">
        <v>0</v>
      </c>
      <c r="AG17" s="72" t="s">
        <v>236</v>
      </c>
      <c r="AH17" s="72"/>
      <c r="AI17" s="78" t="s">
        <v>230</v>
      </c>
      <c r="AJ17" s="72" t="b">
        <v>0</v>
      </c>
      <c r="AK17" s="72">
        <v>24</v>
      </c>
      <c r="AL17" s="78" t="s">
        <v>14761</v>
      </c>
      <c r="AM17" s="72" t="s">
        <v>240</v>
      </c>
      <c r="AN17" s="72" t="b">
        <v>0</v>
      </c>
      <c r="AO17" s="78" t="s">
        <v>14761</v>
      </c>
      <c r="AP17" s="72" t="s">
        <v>179</v>
      </c>
      <c r="AQ17" s="72">
        <v>0</v>
      </c>
      <c r="AR17" s="72">
        <v>0</v>
      </c>
      <c r="AS17" s="72"/>
      <c r="AT17" s="72"/>
      <c r="AU17" s="72"/>
      <c r="AV17" s="72"/>
      <c r="AW17" s="72"/>
      <c r="AX17" s="72"/>
      <c r="AY17" s="72"/>
      <c r="AZ17" s="72"/>
    </row>
    <row r="18" spans="1:52" x14ac:dyDescent="0.35">
      <c r="A18" s="70" t="s">
        <v>746</v>
      </c>
      <c r="B18" s="70" t="s">
        <v>762</v>
      </c>
      <c r="C18" s="83"/>
      <c r="D18" s="84"/>
      <c r="E18" s="85"/>
      <c r="F18" s="86"/>
      <c r="G18" s="83"/>
      <c r="H18" s="81"/>
      <c r="I18" s="87"/>
      <c r="J18" s="87"/>
      <c r="K18" s="36"/>
      <c r="L18" s="90"/>
      <c r="M18" s="90"/>
      <c r="N18" s="89"/>
      <c r="O18" s="72" t="s">
        <v>217</v>
      </c>
      <c r="P18" s="74">
        <v>42824.43037037037</v>
      </c>
      <c r="Q18" s="72" t="s">
        <v>2997</v>
      </c>
      <c r="R18" s="76" t="s">
        <v>6340</v>
      </c>
      <c r="S18" s="72" t="s">
        <v>320</v>
      </c>
      <c r="T18" s="72"/>
      <c r="U18" s="72"/>
      <c r="V18" s="76" t="s">
        <v>9130</v>
      </c>
      <c r="W18" s="74">
        <v>42824.43037037037</v>
      </c>
      <c r="X18" s="76" t="s">
        <v>10788</v>
      </c>
      <c r="Y18" s="72"/>
      <c r="Z18" s="72"/>
      <c r="AA18" s="78" t="s">
        <v>14745</v>
      </c>
      <c r="AB18" s="72"/>
      <c r="AC18" s="72" t="b">
        <v>0</v>
      </c>
      <c r="AD18" s="72">
        <v>0</v>
      </c>
      <c r="AE18" s="78" t="s">
        <v>230</v>
      </c>
      <c r="AF18" s="72" t="b">
        <v>0</v>
      </c>
      <c r="AG18" s="72" t="s">
        <v>236</v>
      </c>
      <c r="AH18" s="72"/>
      <c r="AI18" s="78" t="s">
        <v>230</v>
      </c>
      <c r="AJ18" s="72" t="b">
        <v>0</v>
      </c>
      <c r="AK18" s="72">
        <v>24</v>
      </c>
      <c r="AL18" s="78" t="s">
        <v>14761</v>
      </c>
      <c r="AM18" s="72" t="s">
        <v>240</v>
      </c>
      <c r="AN18" s="72" t="b">
        <v>0</v>
      </c>
      <c r="AO18" s="78" t="s">
        <v>14761</v>
      </c>
      <c r="AP18" s="72" t="s">
        <v>179</v>
      </c>
      <c r="AQ18" s="72">
        <v>0</v>
      </c>
      <c r="AR18" s="72">
        <v>0</v>
      </c>
      <c r="AS18" s="72"/>
      <c r="AT18" s="72"/>
      <c r="AU18" s="72"/>
      <c r="AV18" s="72"/>
      <c r="AW18" s="72"/>
      <c r="AX18" s="72"/>
      <c r="AY18" s="72"/>
      <c r="AZ18" s="72"/>
    </row>
    <row r="19" spans="1:52" x14ac:dyDescent="0.35">
      <c r="A19" s="70" t="s">
        <v>747</v>
      </c>
      <c r="B19" s="70" t="s">
        <v>762</v>
      </c>
      <c r="C19" s="83"/>
      <c r="D19" s="84"/>
      <c r="E19" s="85"/>
      <c r="F19" s="86"/>
      <c r="G19" s="83"/>
      <c r="H19" s="81"/>
      <c r="I19" s="87"/>
      <c r="J19" s="87"/>
      <c r="K19" s="36"/>
      <c r="L19" s="90"/>
      <c r="M19" s="90"/>
      <c r="N19" s="89"/>
      <c r="O19" s="72" t="s">
        <v>217</v>
      </c>
      <c r="P19" s="74">
        <v>42824.430590277778</v>
      </c>
      <c r="Q19" s="72" t="s">
        <v>2997</v>
      </c>
      <c r="R19" s="76" t="s">
        <v>6340</v>
      </c>
      <c r="S19" s="72" t="s">
        <v>320</v>
      </c>
      <c r="T19" s="72"/>
      <c r="U19" s="72"/>
      <c r="V19" s="76" t="s">
        <v>9131</v>
      </c>
      <c r="W19" s="74">
        <v>42824.430590277778</v>
      </c>
      <c r="X19" s="76" t="s">
        <v>10789</v>
      </c>
      <c r="Y19" s="72"/>
      <c r="Z19" s="72"/>
      <c r="AA19" s="78" t="s">
        <v>14746</v>
      </c>
      <c r="AB19" s="72"/>
      <c r="AC19" s="72" t="b">
        <v>0</v>
      </c>
      <c r="AD19" s="72">
        <v>0</v>
      </c>
      <c r="AE19" s="78" t="s">
        <v>230</v>
      </c>
      <c r="AF19" s="72" t="b">
        <v>0</v>
      </c>
      <c r="AG19" s="72" t="s">
        <v>236</v>
      </c>
      <c r="AH19" s="72"/>
      <c r="AI19" s="78" t="s">
        <v>230</v>
      </c>
      <c r="AJ19" s="72" t="b">
        <v>0</v>
      </c>
      <c r="AK19" s="72">
        <v>24</v>
      </c>
      <c r="AL19" s="78" t="s">
        <v>14761</v>
      </c>
      <c r="AM19" s="72" t="s">
        <v>240</v>
      </c>
      <c r="AN19" s="72" t="b">
        <v>0</v>
      </c>
      <c r="AO19" s="78" t="s">
        <v>14761</v>
      </c>
      <c r="AP19" s="72" t="s">
        <v>179</v>
      </c>
      <c r="AQ19" s="72">
        <v>0</v>
      </c>
      <c r="AR19" s="72">
        <v>0</v>
      </c>
      <c r="AS19" s="72"/>
      <c r="AT19" s="72"/>
      <c r="AU19" s="72"/>
      <c r="AV19" s="72"/>
      <c r="AW19" s="72"/>
      <c r="AX19" s="72"/>
      <c r="AY19" s="72"/>
      <c r="AZ19" s="72"/>
    </row>
    <row r="20" spans="1:52" x14ac:dyDescent="0.35">
      <c r="A20" s="70" t="s">
        <v>748</v>
      </c>
      <c r="B20" s="70" t="s">
        <v>762</v>
      </c>
      <c r="C20" s="83"/>
      <c r="D20" s="84"/>
      <c r="E20" s="85"/>
      <c r="F20" s="86"/>
      <c r="G20" s="83"/>
      <c r="H20" s="81"/>
      <c r="I20" s="87"/>
      <c r="J20" s="87"/>
      <c r="K20" s="36"/>
      <c r="L20" s="90"/>
      <c r="M20" s="90"/>
      <c r="N20" s="89"/>
      <c r="O20" s="72" t="s">
        <v>217</v>
      </c>
      <c r="P20" s="74">
        <v>42824.430810185186</v>
      </c>
      <c r="Q20" s="72" t="s">
        <v>2997</v>
      </c>
      <c r="R20" s="76" t="s">
        <v>6340</v>
      </c>
      <c r="S20" s="72" t="s">
        <v>320</v>
      </c>
      <c r="T20" s="72"/>
      <c r="U20" s="72"/>
      <c r="V20" s="76" t="s">
        <v>9132</v>
      </c>
      <c r="W20" s="74">
        <v>42824.430810185186</v>
      </c>
      <c r="X20" s="76" t="s">
        <v>10790</v>
      </c>
      <c r="Y20" s="72"/>
      <c r="Z20" s="72"/>
      <c r="AA20" s="78" t="s">
        <v>14747</v>
      </c>
      <c r="AB20" s="72"/>
      <c r="AC20" s="72" t="b">
        <v>0</v>
      </c>
      <c r="AD20" s="72">
        <v>0</v>
      </c>
      <c r="AE20" s="78" t="s">
        <v>230</v>
      </c>
      <c r="AF20" s="72" t="b">
        <v>0</v>
      </c>
      <c r="AG20" s="72" t="s">
        <v>236</v>
      </c>
      <c r="AH20" s="72"/>
      <c r="AI20" s="78" t="s">
        <v>230</v>
      </c>
      <c r="AJ20" s="72" t="b">
        <v>0</v>
      </c>
      <c r="AK20" s="72">
        <v>24</v>
      </c>
      <c r="AL20" s="78" t="s">
        <v>14761</v>
      </c>
      <c r="AM20" s="72" t="s">
        <v>240</v>
      </c>
      <c r="AN20" s="72" t="b">
        <v>0</v>
      </c>
      <c r="AO20" s="78" t="s">
        <v>14761</v>
      </c>
      <c r="AP20" s="72" t="s">
        <v>179</v>
      </c>
      <c r="AQ20" s="72">
        <v>0</v>
      </c>
      <c r="AR20" s="72">
        <v>0</v>
      </c>
      <c r="AS20" s="72"/>
      <c r="AT20" s="72"/>
      <c r="AU20" s="72"/>
      <c r="AV20" s="72"/>
      <c r="AW20" s="72"/>
      <c r="AX20" s="72"/>
      <c r="AY20" s="72"/>
      <c r="AZ20" s="72"/>
    </row>
    <row r="21" spans="1:52" x14ac:dyDescent="0.35">
      <c r="A21" s="70" t="s">
        <v>749</v>
      </c>
      <c r="B21" s="70" t="s">
        <v>762</v>
      </c>
      <c r="C21" s="83"/>
      <c r="D21" s="84"/>
      <c r="E21" s="85"/>
      <c r="F21" s="86"/>
      <c r="G21" s="83"/>
      <c r="H21" s="81"/>
      <c r="I21" s="87"/>
      <c r="J21" s="87"/>
      <c r="K21" s="36"/>
      <c r="L21" s="90"/>
      <c r="M21" s="90"/>
      <c r="N21" s="89"/>
      <c r="O21" s="72" t="s">
        <v>217</v>
      </c>
      <c r="P21" s="74">
        <v>42824.431030092594</v>
      </c>
      <c r="Q21" s="72" t="s">
        <v>2997</v>
      </c>
      <c r="R21" s="76" t="s">
        <v>6340</v>
      </c>
      <c r="S21" s="72" t="s">
        <v>320</v>
      </c>
      <c r="T21" s="72"/>
      <c r="U21" s="72"/>
      <c r="V21" s="76" t="s">
        <v>9133</v>
      </c>
      <c r="W21" s="74">
        <v>42824.431030092594</v>
      </c>
      <c r="X21" s="76" t="s">
        <v>10791</v>
      </c>
      <c r="Y21" s="72"/>
      <c r="Z21" s="72"/>
      <c r="AA21" s="78" t="s">
        <v>14748</v>
      </c>
      <c r="AB21" s="72"/>
      <c r="AC21" s="72" t="b">
        <v>0</v>
      </c>
      <c r="AD21" s="72">
        <v>0</v>
      </c>
      <c r="AE21" s="78" t="s">
        <v>230</v>
      </c>
      <c r="AF21" s="72" t="b">
        <v>0</v>
      </c>
      <c r="AG21" s="72" t="s">
        <v>236</v>
      </c>
      <c r="AH21" s="72"/>
      <c r="AI21" s="78" t="s">
        <v>230</v>
      </c>
      <c r="AJ21" s="72" t="b">
        <v>0</v>
      </c>
      <c r="AK21" s="72">
        <v>24</v>
      </c>
      <c r="AL21" s="78" t="s">
        <v>14761</v>
      </c>
      <c r="AM21" s="72" t="s">
        <v>240</v>
      </c>
      <c r="AN21" s="72" t="b">
        <v>0</v>
      </c>
      <c r="AO21" s="78" t="s">
        <v>14761</v>
      </c>
      <c r="AP21" s="72" t="s">
        <v>179</v>
      </c>
      <c r="AQ21" s="72">
        <v>0</v>
      </c>
      <c r="AR21" s="72">
        <v>0</v>
      </c>
      <c r="AS21" s="72"/>
      <c r="AT21" s="72"/>
      <c r="AU21" s="72"/>
      <c r="AV21" s="72"/>
      <c r="AW21" s="72"/>
      <c r="AX21" s="72"/>
      <c r="AY21" s="72"/>
      <c r="AZ21" s="72"/>
    </row>
    <row r="22" spans="1:52" x14ac:dyDescent="0.35">
      <c r="A22" s="70" t="s">
        <v>750</v>
      </c>
      <c r="B22" s="70" t="s">
        <v>762</v>
      </c>
      <c r="C22" s="83"/>
      <c r="D22" s="84"/>
      <c r="E22" s="85"/>
      <c r="F22" s="86"/>
      <c r="G22" s="83"/>
      <c r="H22" s="81"/>
      <c r="I22" s="87"/>
      <c r="J22" s="87"/>
      <c r="K22" s="36"/>
      <c r="L22" s="90"/>
      <c r="M22" s="90"/>
      <c r="N22" s="89"/>
      <c r="O22" s="72" t="s">
        <v>217</v>
      </c>
      <c r="P22" s="74">
        <v>42824.431238425925</v>
      </c>
      <c r="Q22" s="72" t="s">
        <v>2997</v>
      </c>
      <c r="R22" s="76" t="s">
        <v>6340</v>
      </c>
      <c r="S22" s="72" t="s">
        <v>320</v>
      </c>
      <c r="T22" s="72"/>
      <c r="U22" s="72"/>
      <c r="V22" s="76" t="s">
        <v>9134</v>
      </c>
      <c r="W22" s="74">
        <v>42824.431238425925</v>
      </c>
      <c r="X22" s="76" t="s">
        <v>10792</v>
      </c>
      <c r="Y22" s="72"/>
      <c r="Z22" s="72"/>
      <c r="AA22" s="78" t="s">
        <v>14749</v>
      </c>
      <c r="AB22" s="72"/>
      <c r="AC22" s="72" t="b">
        <v>0</v>
      </c>
      <c r="AD22" s="72">
        <v>0</v>
      </c>
      <c r="AE22" s="78" t="s">
        <v>230</v>
      </c>
      <c r="AF22" s="72" t="b">
        <v>0</v>
      </c>
      <c r="AG22" s="72" t="s">
        <v>236</v>
      </c>
      <c r="AH22" s="72"/>
      <c r="AI22" s="78" t="s">
        <v>230</v>
      </c>
      <c r="AJ22" s="72" t="b">
        <v>0</v>
      </c>
      <c r="AK22" s="72">
        <v>24</v>
      </c>
      <c r="AL22" s="78" t="s">
        <v>14761</v>
      </c>
      <c r="AM22" s="72" t="s">
        <v>240</v>
      </c>
      <c r="AN22" s="72" t="b">
        <v>0</v>
      </c>
      <c r="AO22" s="78" t="s">
        <v>14761</v>
      </c>
      <c r="AP22" s="72" t="s">
        <v>179</v>
      </c>
      <c r="AQ22" s="72">
        <v>0</v>
      </c>
      <c r="AR22" s="72">
        <v>0</v>
      </c>
      <c r="AS22" s="72"/>
      <c r="AT22" s="72"/>
      <c r="AU22" s="72"/>
      <c r="AV22" s="72"/>
      <c r="AW22" s="72"/>
      <c r="AX22" s="72"/>
      <c r="AY22" s="72"/>
      <c r="AZ22" s="72"/>
    </row>
    <row r="23" spans="1:52" x14ac:dyDescent="0.35">
      <c r="A23" s="70" t="s">
        <v>751</v>
      </c>
      <c r="B23" s="70" t="s">
        <v>762</v>
      </c>
      <c r="C23" s="83"/>
      <c r="D23" s="84"/>
      <c r="E23" s="85"/>
      <c r="F23" s="86"/>
      <c r="G23" s="83"/>
      <c r="H23" s="81"/>
      <c r="I23" s="87"/>
      <c r="J23" s="87"/>
      <c r="K23" s="36"/>
      <c r="L23" s="90"/>
      <c r="M23" s="90"/>
      <c r="N23" s="89"/>
      <c r="O23" s="72" t="s">
        <v>217</v>
      </c>
      <c r="P23" s="74">
        <v>42824.431458333333</v>
      </c>
      <c r="Q23" s="72" t="s">
        <v>2997</v>
      </c>
      <c r="R23" s="76" t="s">
        <v>6340</v>
      </c>
      <c r="S23" s="72" t="s">
        <v>320</v>
      </c>
      <c r="T23" s="72"/>
      <c r="U23" s="72"/>
      <c r="V23" s="76" t="s">
        <v>9135</v>
      </c>
      <c r="W23" s="74">
        <v>42824.431458333333</v>
      </c>
      <c r="X23" s="76" t="s">
        <v>10793</v>
      </c>
      <c r="Y23" s="72"/>
      <c r="Z23" s="72"/>
      <c r="AA23" s="78" t="s">
        <v>14750</v>
      </c>
      <c r="AB23" s="72"/>
      <c r="AC23" s="72" t="b">
        <v>0</v>
      </c>
      <c r="AD23" s="72">
        <v>0</v>
      </c>
      <c r="AE23" s="78" t="s">
        <v>230</v>
      </c>
      <c r="AF23" s="72" t="b">
        <v>0</v>
      </c>
      <c r="AG23" s="72" t="s">
        <v>236</v>
      </c>
      <c r="AH23" s="72"/>
      <c r="AI23" s="78" t="s">
        <v>230</v>
      </c>
      <c r="AJ23" s="72" t="b">
        <v>0</v>
      </c>
      <c r="AK23" s="72">
        <v>24</v>
      </c>
      <c r="AL23" s="78" t="s">
        <v>14761</v>
      </c>
      <c r="AM23" s="72" t="s">
        <v>240</v>
      </c>
      <c r="AN23" s="72" t="b">
        <v>0</v>
      </c>
      <c r="AO23" s="78" t="s">
        <v>14761</v>
      </c>
      <c r="AP23" s="72" t="s">
        <v>179</v>
      </c>
      <c r="AQ23" s="72">
        <v>0</v>
      </c>
      <c r="AR23" s="72">
        <v>0</v>
      </c>
      <c r="AS23" s="72"/>
      <c r="AT23" s="72"/>
      <c r="AU23" s="72"/>
      <c r="AV23" s="72"/>
      <c r="AW23" s="72"/>
      <c r="AX23" s="72"/>
      <c r="AY23" s="72"/>
      <c r="AZ23" s="72"/>
    </row>
    <row r="24" spans="1:52" x14ac:dyDescent="0.35">
      <c r="A24" s="70" t="s">
        <v>752</v>
      </c>
      <c r="B24" s="70" t="s">
        <v>762</v>
      </c>
      <c r="C24" s="83"/>
      <c r="D24" s="84"/>
      <c r="E24" s="85"/>
      <c r="F24" s="86"/>
      <c r="G24" s="83"/>
      <c r="H24" s="81"/>
      <c r="I24" s="87"/>
      <c r="J24" s="87"/>
      <c r="K24" s="36"/>
      <c r="L24" s="90"/>
      <c r="M24" s="90"/>
      <c r="N24" s="89"/>
      <c r="O24" s="72" t="s">
        <v>217</v>
      </c>
      <c r="P24" s="74">
        <v>42824.43167824074</v>
      </c>
      <c r="Q24" s="72" t="s">
        <v>2997</v>
      </c>
      <c r="R24" s="76" t="s">
        <v>6340</v>
      </c>
      <c r="S24" s="72" t="s">
        <v>320</v>
      </c>
      <c r="T24" s="72"/>
      <c r="U24" s="72"/>
      <c r="V24" s="76" t="s">
        <v>9136</v>
      </c>
      <c r="W24" s="74">
        <v>42824.43167824074</v>
      </c>
      <c r="X24" s="76" t="s">
        <v>10794</v>
      </c>
      <c r="Y24" s="72"/>
      <c r="Z24" s="72"/>
      <c r="AA24" s="78" t="s">
        <v>14751</v>
      </c>
      <c r="AB24" s="72"/>
      <c r="AC24" s="72" t="b">
        <v>0</v>
      </c>
      <c r="AD24" s="72">
        <v>0</v>
      </c>
      <c r="AE24" s="78" t="s">
        <v>230</v>
      </c>
      <c r="AF24" s="72" t="b">
        <v>0</v>
      </c>
      <c r="AG24" s="72" t="s">
        <v>236</v>
      </c>
      <c r="AH24" s="72"/>
      <c r="AI24" s="78" t="s">
        <v>230</v>
      </c>
      <c r="AJ24" s="72" t="b">
        <v>0</v>
      </c>
      <c r="AK24" s="72">
        <v>24</v>
      </c>
      <c r="AL24" s="78" t="s">
        <v>14761</v>
      </c>
      <c r="AM24" s="72" t="s">
        <v>240</v>
      </c>
      <c r="AN24" s="72" t="b">
        <v>0</v>
      </c>
      <c r="AO24" s="78" t="s">
        <v>14761</v>
      </c>
      <c r="AP24" s="72" t="s">
        <v>179</v>
      </c>
      <c r="AQ24" s="72">
        <v>0</v>
      </c>
      <c r="AR24" s="72">
        <v>0</v>
      </c>
      <c r="AS24" s="72"/>
      <c r="AT24" s="72"/>
      <c r="AU24" s="72"/>
      <c r="AV24" s="72"/>
      <c r="AW24" s="72"/>
      <c r="AX24" s="72"/>
      <c r="AY24" s="72"/>
      <c r="AZ24" s="72"/>
    </row>
    <row r="25" spans="1:52" x14ac:dyDescent="0.35">
      <c r="A25" s="70" t="s">
        <v>753</v>
      </c>
      <c r="B25" s="70" t="s">
        <v>762</v>
      </c>
      <c r="C25" s="83"/>
      <c r="D25" s="84"/>
      <c r="E25" s="85"/>
      <c r="F25" s="86"/>
      <c r="G25" s="83"/>
      <c r="H25" s="81"/>
      <c r="I25" s="87"/>
      <c r="J25" s="87"/>
      <c r="K25" s="36"/>
      <c r="L25" s="90"/>
      <c r="M25" s="90"/>
      <c r="N25" s="89"/>
      <c r="O25" s="72" t="s">
        <v>217</v>
      </c>
      <c r="P25" s="74">
        <v>42824.431886574072</v>
      </c>
      <c r="Q25" s="72" t="s">
        <v>2997</v>
      </c>
      <c r="R25" s="76" t="s">
        <v>6340</v>
      </c>
      <c r="S25" s="72" t="s">
        <v>320</v>
      </c>
      <c r="T25" s="72"/>
      <c r="U25" s="72"/>
      <c r="V25" s="76" t="s">
        <v>9137</v>
      </c>
      <c r="W25" s="74">
        <v>42824.431886574072</v>
      </c>
      <c r="X25" s="76" t="s">
        <v>10795</v>
      </c>
      <c r="Y25" s="72"/>
      <c r="Z25" s="72"/>
      <c r="AA25" s="78" t="s">
        <v>14752</v>
      </c>
      <c r="AB25" s="72"/>
      <c r="AC25" s="72" t="b">
        <v>0</v>
      </c>
      <c r="AD25" s="72">
        <v>0</v>
      </c>
      <c r="AE25" s="78" t="s">
        <v>230</v>
      </c>
      <c r="AF25" s="72" t="b">
        <v>0</v>
      </c>
      <c r="AG25" s="72" t="s">
        <v>236</v>
      </c>
      <c r="AH25" s="72"/>
      <c r="AI25" s="78" t="s">
        <v>230</v>
      </c>
      <c r="AJ25" s="72" t="b">
        <v>0</v>
      </c>
      <c r="AK25" s="72">
        <v>24</v>
      </c>
      <c r="AL25" s="78" t="s">
        <v>14761</v>
      </c>
      <c r="AM25" s="72" t="s">
        <v>240</v>
      </c>
      <c r="AN25" s="72" t="b">
        <v>0</v>
      </c>
      <c r="AO25" s="78" t="s">
        <v>14761</v>
      </c>
      <c r="AP25" s="72" t="s">
        <v>179</v>
      </c>
      <c r="AQ25" s="72">
        <v>0</v>
      </c>
      <c r="AR25" s="72">
        <v>0</v>
      </c>
      <c r="AS25" s="72"/>
      <c r="AT25" s="72"/>
      <c r="AU25" s="72"/>
      <c r="AV25" s="72"/>
      <c r="AW25" s="72"/>
      <c r="AX25" s="72"/>
      <c r="AY25" s="72"/>
      <c r="AZ25" s="72"/>
    </row>
    <row r="26" spans="1:52" x14ac:dyDescent="0.35">
      <c r="A26" s="70" t="s">
        <v>754</v>
      </c>
      <c r="B26" s="70" t="s">
        <v>762</v>
      </c>
      <c r="C26" s="83"/>
      <c r="D26" s="84"/>
      <c r="E26" s="85"/>
      <c r="F26" s="86"/>
      <c r="G26" s="83"/>
      <c r="H26" s="81"/>
      <c r="I26" s="87"/>
      <c r="J26" s="87"/>
      <c r="K26" s="36"/>
      <c r="L26" s="90"/>
      <c r="M26" s="90"/>
      <c r="N26" s="89"/>
      <c r="O26" s="72" t="s">
        <v>217</v>
      </c>
      <c r="P26" s="74">
        <v>42824.432106481479</v>
      </c>
      <c r="Q26" s="72" t="s">
        <v>2997</v>
      </c>
      <c r="R26" s="76" t="s">
        <v>6340</v>
      </c>
      <c r="S26" s="72" t="s">
        <v>320</v>
      </c>
      <c r="T26" s="72"/>
      <c r="U26" s="72"/>
      <c r="V26" s="76" t="s">
        <v>9138</v>
      </c>
      <c r="W26" s="74">
        <v>42824.432106481479</v>
      </c>
      <c r="X26" s="76" t="s">
        <v>10796</v>
      </c>
      <c r="Y26" s="72"/>
      <c r="Z26" s="72"/>
      <c r="AA26" s="78" t="s">
        <v>14753</v>
      </c>
      <c r="AB26" s="72"/>
      <c r="AC26" s="72" t="b">
        <v>0</v>
      </c>
      <c r="AD26" s="72">
        <v>0</v>
      </c>
      <c r="AE26" s="78" t="s">
        <v>230</v>
      </c>
      <c r="AF26" s="72" t="b">
        <v>0</v>
      </c>
      <c r="AG26" s="72" t="s">
        <v>236</v>
      </c>
      <c r="AH26" s="72"/>
      <c r="AI26" s="78" t="s">
        <v>230</v>
      </c>
      <c r="AJ26" s="72" t="b">
        <v>0</v>
      </c>
      <c r="AK26" s="72">
        <v>24</v>
      </c>
      <c r="AL26" s="78" t="s">
        <v>14761</v>
      </c>
      <c r="AM26" s="72" t="s">
        <v>240</v>
      </c>
      <c r="AN26" s="72" t="b">
        <v>0</v>
      </c>
      <c r="AO26" s="78" t="s">
        <v>14761</v>
      </c>
      <c r="AP26" s="72" t="s">
        <v>179</v>
      </c>
      <c r="AQ26" s="72">
        <v>0</v>
      </c>
      <c r="AR26" s="72">
        <v>0</v>
      </c>
      <c r="AS26" s="72"/>
      <c r="AT26" s="72"/>
      <c r="AU26" s="72"/>
      <c r="AV26" s="72"/>
      <c r="AW26" s="72"/>
      <c r="AX26" s="72"/>
      <c r="AY26" s="72"/>
      <c r="AZ26" s="72"/>
    </row>
    <row r="27" spans="1:52" x14ac:dyDescent="0.35">
      <c r="A27" s="70" t="s">
        <v>755</v>
      </c>
      <c r="B27" s="70" t="s">
        <v>762</v>
      </c>
      <c r="C27" s="83"/>
      <c r="D27" s="84"/>
      <c r="E27" s="85"/>
      <c r="F27" s="86"/>
      <c r="G27" s="83"/>
      <c r="H27" s="81"/>
      <c r="I27" s="87"/>
      <c r="J27" s="87"/>
      <c r="K27" s="36"/>
      <c r="L27" s="90"/>
      <c r="M27" s="90"/>
      <c r="N27" s="89"/>
      <c r="O27" s="72" t="s">
        <v>217</v>
      </c>
      <c r="P27" s="74">
        <v>42824.432314814818</v>
      </c>
      <c r="Q27" s="72" t="s">
        <v>2997</v>
      </c>
      <c r="R27" s="76" t="s">
        <v>6340</v>
      </c>
      <c r="S27" s="72" t="s">
        <v>320</v>
      </c>
      <c r="T27" s="72"/>
      <c r="U27" s="72"/>
      <c r="V27" s="76" t="s">
        <v>9139</v>
      </c>
      <c r="W27" s="74">
        <v>42824.432314814818</v>
      </c>
      <c r="X27" s="76" t="s">
        <v>10797</v>
      </c>
      <c r="Y27" s="72"/>
      <c r="Z27" s="72"/>
      <c r="AA27" s="78" t="s">
        <v>14754</v>
      </c>
      <c r="AB27" s="72"/>
      <c r="AC27" s="72" t="b">
        <v>0</v>
      </c>
      <c r="AD27" s="72">
        <v>0</v>
      </c>
      <c r="AE27" s="78" t="s">
        <v>230</v>
      </c>
      <c r="AF27" s="72" t="b">
        <v>0</v>
      </c>
      <c r="AG27" s="72" t="s">
        <v>236</v>
      </c>
      <c r="AH27" s="72"/>
      <c r="AI27" s="78" t="s">
        <v>230</v>
      </c>
      <c r="AJ27" s="72" t="b">
        <v>0</v>
      </c>
      <c r="AK27" s="72">
        <v>24</v>
      </c>
      <c r="AL27" s="78" t="s">
        <v>14761</v>
      </c>
      <c r="AM27" s="72" t="s">
        <v>240</v>
      </c>
      <c r="AN27" s="72" t="b">
        <v>0</v>
      </c>
      <c r="AO27" s="78" t="s">
        <v>14761</v>
      </c>
      <c r="AP27" s="72" t="s">
        <v>179</v>
      </c>
      <c r="AQ27" s="72">
        <v>0</v>
      </c>
      <c r="AR27" s="72">
        <v>0</v>
      </c>
      <c r="AS27" s="72"/>
      <c r="AT27" s="72"/>
      <c r="AU27" s="72"/>
      <c r="AV27" s="72"/>
      <c r="AW27" s="72"/>
      <c r="AX27" s="72"/>
      <c r="AY27" s="72"/>
      <c r="AZ27" s="72"/>
    </row>
    <row r="28" spans="1:52" x14ac:dyDescent="0.35">
      <c r="A28" s="70" t="s">
        <v>756</v>
      </c>
      <c r="B28" s="70" t="s">
        <v>762</v>
      </c>
      <c r="C28" s="83"/>
      <c r="D28" s="84"/>
      <c r="E28" s="85"/>
      <c r="F28" s="86"/>
      <c r="G28" s="83"/>
      <c r="H28" s="81"/>
      <c r="I28" s="87"/>
      <c r="J28" s="87"/>
      <c r="K28" s="36"/>
      <c r="L28" s="90"/>
      <c r="M28" s="90"/>
      <c r="N28" s="89"/>
      <c r="O28" s="72" t="s">
        <v>217</v>
      </c>
      <c r="P28" s="74">
        <v>42824.432523148149</v>
      </c>
      <c r="Q28" s="72" t="s">
        <v>2997</v>
      </c>
      <c r="R28" s="76" t="s">
        <v>6340</v>
      </c>
      <c r="S28" s="72" t="s">
        <v>320</v>
      </c>
      <c r="T28" s="72"/>
      <c r="U28" s="72"/>
      <c r="V28" s="76" t="s">
        <v>9140</v>
      </c>
      <c r="W28" s="74">
        <v>42824.432523148149</v>
      </c>
      <c r="X28" s="76" t="s">
        <v>10798</v>
      </c>
      <c r="Y28" s="72"/>
      <c r="Z28" s="72"/>
      <c r="AA28" s="78" t="s">
        <v>14755</v>
      </c>
      <c r="AB28" s="72"/>
      <c r="AC28" s="72" t="b">
        <v>0</v>
      </c>
      <c r="AD28" s="72">
        <v>0</v>
      </c>
      <c r="AE28" s="78" t="s">
        <v>230</v>
      </c>
      <c r="AF28" s="72" t="b">
        <v>0</v>
      </c>
      <c r="AG28" s="72" t="s">
        <v>236</v>
      </c>
      <c r="AH28" s="72"/>
      <c r="AI28" s="78" t="s">
        <v>230</v>
      </c>
      <c r="AJ28" s="72" t="b">
        <v>0</v>
      </c>
      <c r="AK28" s="72">
        <v>24</v>
      </c>
      <c r="AL28" s="78" t="s">
        <v>14761</v>
      </c>
      <c r="AM28" s="72" t="s">
        <v>240</v>
      </c>
      <c r="AN28" s="72" t="b">
        <v>0</v>
      </c>
      <c r="AO28" s="78" t="s">
        <v>14761</v>
      </c>
      <c r="AP28" s="72" t="s">
        <v>179</v>
      </c>
      <c r="AQ28" s="72">
        <v>0</v>
      </c>
      <c r="AR28" s="72">
        <v>0</v>
      </c>
      <c r="AS28" s="72"/>
      <c r="AT28" s="72"/>
      <c r="AU28" s="72"/>
      <c r="AV28" s="72"/>
      <c r="AW28" s="72"/>
      <c r="AX28" s="72"/>
      <c r="AY28" s="72"/>
      <c r="AZ28" s="72"/>
    </row>
    <row r="29" spans="1:52" x14ac:dyDescent="0.35">
      <c r="A29" s="70" t="s">
        <v>757</v>
      </c>
      <c r="B29" s="70" t="s">
        <v>762</v>
      </c>
      <c r="C29" s="83"/>
      <c r="D29" s="84"/>
      <c r="E29" s="85"/>
      <c r="F29" s="86"/>
      <c r="G29" s="83"/>
      <c r="H29" s="81"/>
      <c r="I29" s="87"/>
      <c r="J29" s="87"/>
      <c r="K29" s="36"/>
      <c r="L29" s="90"/>
      <c r="M29" s="90"/>
      <c r="N29" s="89"/>
      <c r="O29" s="72" t="s">
        <v>217</v>
      </c>
      <c r="P29" s="74">
        <v>42824.432743055557</v>
      </c>
      <c r="Q29" s="72" t="s">
        <v>2997</v>
      </c>
      <c r="R29" s="76" t="s">
        <v>6340</v>
      </c>
      <c r="S29" s="72" t="s">
        <v>320</v>
      </c>
      <c r="T29" s="72"/>
      <c r="U29" s="72"/>
      <c r="V29" s="76" t="s">
        <v>9141</v>
      </c>
      <c r="W29" s="74">
        <v>42824.432743055557</v>
      </c>
      <c r="X29" s="76" t="s">
        <v>10799</v>
      </c>
      <c r="Y29" s="72"/>
      <c r="Z29" s="72"/>
      <c r="AA29" s="78" t="s">
        <v>14756</v>
      </c>
      <c r="AB29" s="72"/>
      <c r="AC29" s="72" t="b">
        <v>0</v>
      </c>
      <c r="AD29" s="72">
        <v>0</v>
      </c>
      <c r="AE29" s="78" t="s">
        <v>230</v>
      </c>
      <c r="AF29" s="72" t="b">
        <v>0</v>
      </c>
      <c r="AG29" s="72" t="s">
        <v>236</v>
      </c>
      <c r="AH29" s="72"/>
      <c r="AI29" s="78" t="s">
        <v>230</v>
      </c>
      <c r="AJ29" s="72" t="b">
        <v>0</v>
      </c>
      <c r="AK29" s="72">
        <v>24</v>
      </c>
      <c r="AL29" s="78" t="s">
        <v>14761</v>
      </c>
      <c r="AM29" s="72" t="s">
        <v>240</v>
      </c>
      <c r="AN29" s="72" t="b">
        <v>0</v>
      </c>
      <c r="AO29" s="78" t="s">
        <v>14761</v>
      </c>
      <c r="AP29" s="72" t="s">
        <v>179</v>
      </c>
      <c r="AQ29" s="72">
        <v>0</v>
      </c>
      <c r="AR29" s="72">
        <v>0</v>
      </c>
      <c r="AS29" s="72"/>
      <c r="AT29" s="72"/>
      <c r="AU29" s="72"/>
      <c r="AV29" s="72"/>
      <c r="AW29" s="72"/>
      <c r="AX29" s="72"/>
      <c r="AY29" s="72"/>
      <c r="AZ29" s="72"/>
    </row>
    <row r="30" spans="1:52" x14ac:dyDescent="0.35">
      <c r="A30" s="70" t="s">
        <v>758</v>
      </c>
      <c r="B30" s="70" t="s">
        <v>762</v>
      </c>
      <c r="C30" s="83"/>
      <c r="D30" s="84"/>
      <c r="E30" s="85"/>
      <c r="F30" s="86"/>
      <c r="G30" s="83"/>
      <c r="H30" s="81"/>
      <c r="I30" s="87"/>
      <c r="J30" s="87"/>
      <c r="K30" s="36"/>
      <c r="L30" s="90"/>
      <c r="M30" s="90"/>
      <c r="N30" s="89"/>
      <c r="O30" s="72" t="s">
        <v>217</v>
      </c>
      <c r="P30" s="74">
        <v>42824.432951388888</v>
      </c>
      <c r="Q30" s="72" t="s">
        <v>2997</v>
      </c>
      <c r="R30" s="76" t="s">
        <v>6340</v>
      </c>
      <c r="S30" s="72" t="s">
        <v>320</v>
      </c>
      <c r="T30" s="72"/>
      <c r="U30" s="72"/>
      <c r="V30" s="76" t="s">
        <v>9142</v>
      </c>
      <c r="W30" s="74">
        <v>42824.432951388888</v>
      </c>
      <c r="X30" s="76" t="s">
        <v>10800</v>
      </c>
      <c r="Y30" s="72"/>
      <c r="Z30" s="72"/>
      <c r="AA30" s="78" t="s">
        <v>14757</v>
      </c>
      <c r="AB30" s="72"/>
      <c r="AC30" s="72" t="b">
        <v>0</v>
      </c>
      <c r="AD30" s="72">
        <v>0</v>
      </c>
      <c r="AE30" s="78" t="s">
        <v>230</v>
      </c>
      <c r="AF30" s="72" t="b">
        <v>0</v>
      </c>
      <c r="AG30" s="72" t="s">
        <v>236</v>
      </c>
      <c r="AH30" s="72"/>
      <c r="AI30" s="78" t="s">
        <v>230</v>
      </c>
      <c r="AJ30" s="72" t="b">
        <v>0</v>
      </c>
      <c r="AK30" s="72">
        <v>24</v>
      </c>
      <c r="AL30" s="78" t="s">
        <v>14761</v>
      </c>
      <c r="AM30" s="72" t="s">
        <v>240</v>
      </c>
      <c r="AN30" s="72" t="b">
        <v>0</v>
      </c>
      <c r="AO30" s="78" t="s">
        <v>14761</v>
      </c>
      <c r="AP30" s="72" t="s">
        <v>179</v>
      </c>
      <c r="AQ30" s="72">
        <v>0</v>
      </c>
      <c r="AR30" s="72">
        <v>0</v>
      </c>
      <c r="AS30" s="72"/>
      <c r="AT30" s="72"/>
      <c r="AU30" s="72"/>
      <c r="AV30" s="72"/>
      <c r="AW30" s="72"/>
      <c r="AX30" s="72"/>
      <c r="AY30" s="72"/>
      <c r="AZ30" s="72"/>
    </row>
    <row r="31" spans="1:52" x14ac:dyDescent="0.35">
      <c r="A31" s="70" t="s">
        <v>759</v>
      </c>
      <c r="B31" s="70" t="s">
        <v>762</v>
      </c>
      <c r="C31" s="83"/>
      <c r="D31" s="84"/>
      <c r="E31" s="85"/>
      <c r="F31" s="86"/>
      <c r="G31" s="83"/>
      <c r="H31" s="81"/>
      <c r="I31" s="87"/>
      <c r="J31" s="87"/>
      <c r="K31" s="36"/>
      <c r="L31" s="90"/>
      <c r="M31" s="90"/>
      <c r="N31" s="89"/>
      <c r="O31" s="72" t="s">
        <v>217</v>
      </c>
      <c r="P31" s="74">
        <v>42824.433159722219</v>
      </c>
      <c r="Q31" s="72" t="s">
        <v>2997</v>
      </c>
      <c r="R31" s="76" t="s">
        <v>6340</v>
      </c>
      <c r="S31" s="72" t="s">
        <v>320</v>
      </c>
      <c r="T31" s="72"/>
      <c r="U31" s="72"/>
      <c r="V31" s="76" t="s">
        <v>9143</v>
      </c>
      <c r="W31" s="74">
        <v>42824.433159722219</v>
      </c>
      <c r="X31" s="76" t="s">
        <v>10801</v>
      </c>
      <c r="Y31" s="72"/>
      <c r="Z31" s="72"/>
      <c r="AA31" s="78" t="s">
        <v>14758</v>
      </c>
      <c r="AB31" s="72"/>
      <c r="AC31" s="72" t="b">
        <v>0</v>
      </c>
      <c r="AD31" s="72">
        <v>0</v>
      </c>
      <c r="AE31" s="78" t="s">
        <v>230</v>
      </c>
      <c r="AF31" s="72" t="b">
        <v>0</v>
      </c>
      <c r="AG31" s="72" t="s">
        <v>236</v>
      </c>
      <c r="AH31" s="72"/>
      <c r="AI31" s="78" t="s">
        <v>230</v>
      </c>
      <c r="AJ31" s="72" t="b">
        <v>0</v>
      </c>
      <c r="AK31" s="72">
        <v>24</v>
      </c>
      <c r="AL31" s="78" t="s">
        <v>14761</v>
      </c>
      <c r="AM31" s="72" t="s">
        <v>240</v>
      </c>
      <c r="AN31" s="72" t="b">
        <v>0</v>
      </c>
      <c r="AO31" s="78" t="s">
        <v>14761</v>
      </c>
      <c r="AP31" s="72" t="s">
        <v>179</v>
      </c>
      <c r="AQ31" s="72">
        <v>0</v>
      </c>
      <c r="AR31" s="72">
        <v>0</v>
      </c>
      <c r="AS31" s="72"/>
      <c r="AT31" s="72"/>
      <c r="AU31" s="72"/>
      <c r="AV31" s="72"/>
      <c r="AW31" s="72"/>
      <c r="AX31" s="72"/>
      <c r="AY31" s="72"/>
      <c r="AZ31" s="72"/>
    </row>
    <row r="32" spans="1:52" x14ac:dyDescent="0.35">
      <c r="A32" s="70" t="s">
        <v>760</v>
      </c>
      <c r="B32" s="70" t="s">
        <v>762</v>
      </c>
      <c r="C32" s="83"/>
      <c r="D32" s="84"/>
      <c r="E32" s="85"/>
      <c r="F32" s="86"/>
      <c r="G32" s="83"/>
      <c r="H32" s="81"/>
      <c r="I32" s="87"/>
      <c r="J32" s="87"/>
      <c r="K32" s="36"/>
      <c r="L32" s="90"/>
      <c r="M32" s="90"/>
      <c r="N32" s="89"/>
      <c r="O32" s="72" t="s">
        <v>217</v>
      </c>
      <c r="P32" s="74">
        <v>42824.433587962965</v>
      </c>
      <c r="Q32" s="72" t="s">
        <v>2997</v>
      </c>
      <c r="R32" s="76" t="s">
        <v>6340</v>
      </c>
      <c r="S32" s="72" t="s">
        <v>320</v>
      </c>
      <c r="T32" s="72"/>
      <c r="U32" s="72"/>
      <c r="V32" s="76" t="s">
        <v>9144</v>
      </c>
      <c r="W32" s="74">
        <v>42824.433587962965</v>
      </c>
      <c r="X32" s="76" t="s">
        <v>10802</v>
      </c>
      <c r="Y32" s="72"/>
      <c r="Z32" s="72"/>
      <c r="AA32" s="78" t="s">
        <v>14759</v>
      </c>
      <c r="AB32" s="72"/>
      <c r="AC32" s="72" t="b">
        <v>0</v>
      </c>
      <c r="AD32" s="72">
        <v>0</v>
      </c>
      <c r="AE32" s="78" t="s">
        <v>230</v>
      </c>
      <c r="AF32" s="72" t="b">
        <v>0</v>
      </c>
      <c r="AG32" s="72" t="s">
        <v>236</v>
      </c>
      <c r="AH32" s="72"/>
      <c r="AI32" s="78" t="s">
        <v>230</v>
      </c>
      <c r="AJ32" s="72" t="b">
        <v>0</v>
      </c>
      <c r="AK32" s="72">
        <v>24</v>
      </c>
      <c r="AL32" s="78" t="s">
        <v>14761</v>
      </c>
      <c r="AM32" s="72" t="s">
        <v>240</v>
      </c>
      <c r="AN32" s="72" t="b">
        <v>0</v>
      </c>
      <c r="AO32" s="78" t="s">
        <v>14761</v>
      </c>
      <c r="AP32" s="72" t="s">
        <v>179</v>
      </c>
      <c r="AQ32" s="72">
        <v>0</v>
      </c>
      <c r="AR32" s="72">
        <v>0</v>
      </c>
      <c r="AS32" s="72"/>
      <c r="AT32" s="72"/>
      <c r="AU32" s="72"/>
      <c r="AV32" s="72"/>
      <c r="AW32" s="72"/>
      <c r="AX32" s="72"/>
      <c r="AY32" s="72"/>
      <c r="AZ32" s="72"/>
    </row>
    <row r="33" spans="1:52" x14ac:dyDescent="0.35">
      <c r="A33" s="70" t="s">
        <v>761</v>
      </c>
      <c r="B33" s="70" t="s">
        <v>1097</v>
      </c>
      <c r="C33" s="83"/>
      <c r="D33" s="84"/>
      <c r="E33" s="85"/>
      <c r="F33" s="86"/>
      <c r="G33" s="83"/>
      <c r="H33" s="81"/>
      <c r="I33" s="87"/>
      <c r="J33" s="87"/>
      <c r="K33" s="36"/>
      <c r="L33" s="90"/>
      <c r="M33" s="90"/>
      <c r="N33" s="89"/>
      <c r="O33" s="72" t="s">
        <v>217</v>
      </c>
      <c r="P33" s="74">
        <v>42824.433761574073</v>
      </c>
      <c r="Q33" s="72" t="s">
        <v>2998</v>
      </c>
      <c r="R33" s="76" t="s">
        <v>6338</v>
      </c>
      <c r="S33" s="72" t="s">
        <v>320</v>
      </c>
      <c r="T33" s="72"/>
      <c r="U33" s="72"/>
      <c r="V33" s="76" t="s">
        <v>9145</v>
      </c>
      <c r="W33" s="74">
        <v>42824.433761574073</v>
      </c>
      <c r="X33" s="76" t="s">
        <v>10803</v>
      </c>
      <c r="Y33" s="72"/>
      <c r="Z33" s="72"/>
      <c r="AA33" s="78" t="s">
        <v>14760</v>
      </c>
      <c r="AB33" s="72"/>
      <c r="AC33" s="72" t="b">
        <v>0</v>
      </c>
      <c r="AD33" s="72">
        <v>0</v>
      </c>
      <c r="AE33" s="78" t="s">
        <v>230</v>
      </c>
      <c r="AF33" s="72" t="b">
        <v>0</v>
      </c>
      <c r="AG33" s="72" t="s">
        <v>236</v>
      </c>
      <c r="AH33" s="72"/>
      <c r="AI33" s="78" t="s">
        <v>230</v>
      </c>
      <c r="AJ33" s="72" t="b">
        <v>0</v>
      </c>
      <c r="AK33" s="72">
        <v>9</v>
      </c>
      <c r="AL33" s="78" t="s">
        <v>15121</v>
      </c>
      <c r="AM33" s="72" t="s">
        <v>242</v>
      </c>
      <c r="AN33" s="72" t="b">
        <v>0</v>
      </c>
      <c r="AO33" s="78" t="s">
        <v>15121</v>
      </c>
      <c r="AP33" s="72" t="s">
        <v>179</v>
      </c>
      <c r="AQ33" s="72">
        <v>0</v>
      </c>
      <c r="AR33" s="72">
        <v>0</v>
      </c>
      <c r="AS33" s="72"/>
      <c r="AT33" s="72"/>
      <c r="AU33" s="72"/>
      <c r="AV33" s="72"/>
      <c r="AW33" s="72"/>
      <c r="AX33" s="72"/>
      <c r="AY33" s="72"/>
      <c r="AZ33" s="72"/>
    </row>
    <row r="34" spans="1:52" x14ac:dyDescent="0.35">
      <c r="A34" s="70" t="s">
        <v>762</v>
      </c>
      <c r="B34" s="70" t="s">
        <v>762</v>
      </c>
      <c r="C34" s="83"/>
      <c r="D34" s="84"/>
      <c r="E34" s="85"/>
      <c r="F34" s="86"/>
      <c r="G34" s="83"/>
      <c r="H34" s="81"/>
      <c r="I34" s="87"/>
      <c r="J34" s="87"/>
      <c r="K34" s="36"/>
      <c r="L34" s="90"/>
      <c r="M34" s="90"/>
      <c r="N34" s="89"/>
      <c r="O34" s="72" t="s">
        <v>179</v>
      </c>
      <c r="P34" s="74">
        <v>42824.427881944444</v>
      </c>
      <c r="Q34" s="72" t="s">
        <v>3000</v>
      </c>
      <c r="R34" s="76" t="s">
        <v>6340</v>
      </c>
      <c r="S34" s="72" t="s">
        <v>320</v>
      </c>
      <c r="T34" s="72"/>
      <c r="U34" s="72"/>
      <c r="V34" s="76" t="s">
        <v>9146</v>
      </c>
      <c r="W34" s="74">
        <v>42824.427881944444</v>
      </c>
      <c r="X34" s="76" t="s">
        <v>10804</v>
      </c>
      <c r="Y34" s="72"/>
      <c r="Z34" s="72"/>
      <c r="AA34" s="78" t="s">
        <v>14761</v>
      </c>
      <c r="AB34" s="72"/>
      <c r="AC34" s="72" t="b">
        <v>0</v>
      </c>
      <c r="AD34" s="72">
        <v>24</v>
      </c>
      <c r="AE34" s="78" t="s">
        <v>230</v>
      </c>
      <c r="AF34" s="72" t="b">
        <v>0</v>
      </c>
      <c r="AG34" s="72" t="s">
        <v>236</v>
      </c>
      <c r="AH34" s="72"/>
      <c r="AI34" s="78" t="s">
        <v>230</v>
      </c>
      <c r="AJ34" s="72" t="b">
        <v>0</v>
      </c>
      <c r="AK34" s="72">
        <v>24</v>
      </c>
      <c r="AL34" s="78" t="s">
        <v>230</v>
      </c>
      <c r="AM34" s="72" t="s">
        <v>240</v>
      </c>
      <c r="AN34" s="72" t="b">
        <v>0</v>
      </c>
      <c r="AO34" s="78" t="s">
        <v>14761</v>
      </c>
      <c r="AP34" s="72" t="s">
        <v>179</v>
      </c>
      <c r="AQ34" s="72">
        <v>0</v>
      </c>
      <c r="AR34" s="72">
        <v>0</v>
      </c>
      <c r="AS34" s="72"/>
      <c r="AT34" s="72"/>
      <c r="AU34" s="72"/>
      <c r="AV34" s="72"/>
      <c r="AW34" s="72"/>
      <c r="AX34" s="72"/>
      <c r="AY34" s="72"/>
      <c r="AZ34" s="72"/>
    </row>
    <row r="35" spans="1:52" x14ac:dyDescent="0.35">
      <c r="A35" s="70" t="s">
        <v>763</v>
      </c>
      <c r="B35" s="70" t="s">
        <v>762</v>
      </c>
      <c r="C35" s="83"/>
      <c r="D35" s="84"/>
      <c r="E35" s="85"/>
      <c r="F35" s="86"/>
      <c r="G35" s="83"/>
      <c r="H35" s="81"/>
      <c r="I35" s="87"/>
      <c r="J35" s="87"/>
      <c r="K35" s="36"/>
      <c r="L35" s="90"/>
      <c r="M35" s="90"/>
      <c r="N35" s="89"/>
      <c r="O35" s="72" t="s">
        <v>217</v>
      </c>
      <c r="P35" s="74">
        <v>42824.433993055558</v>
      </c>
      <c r="Q35" s="72" t="s">
        <v>2997</v>
      </c>
      <c r="R35" s="76" t="s">
        <v>6340</v>
      </c>
      <c r="S35" s="72" t="s">
        <v>320</v>
      </c>
      <c r="T35" s="72"/>
      <c r="U35" s="72"/>
      <c r="V35" s="76" t="s">
        <v>9147</v>
      </c>
      <c r="W35" s="74">
        <v>42824.433993055558</v>
      </c>
      <c r="X35" s="76" t="s">
        <v>10805</v>
      </c>
      <c r="Y35" s="72"/>
      <c r="Z35" s="72"/>
      <c r="AA35" s="78" t="s">
        <v>14762</v>
      </c>
      <c r="AB35" s="72"/>
      <c r="AC35" s="72" t="b">
        <v>0</v>
      </c>
      <c r="AD35" s="72">
        <v>0</v>
      </c>
      <c r="AE35" s="78" t="s">
        <v>230</v>
      </c>
      <c r="AF35" s="72" t="b">
        <v>0</v>
      </c>
      <c r="AG35" s="72" t="s">
        <v>236</v>
      </c>
      <c r="AH35" s="72"/>
      <c r="AI35" s="78" t="s">
        <v>230</v>
      </c>
      <c r="AJ35" s="72" t="b">
        <v>0</v>
      </c>
      <c r="AK35" s="72">
        <v>24</v>
      </c>
      <c r="AL35" s="78" t="s">
        <v>14761</v>
      </c>
      <c r="AM35" s="72" t="s">
        <v>240</v>
      </c>
      <c r="AN35" s="72" t="b">
        <v>0</v>
      </c>
      <c r="AO35" s="78" t="s">
        <v>14761</v>
      </c>
      <c r="AP35" s="72" t="s">
        <v>179</v>
      </c>
      <c r="AQ35" s="72">
        <v>0</v>
      </c>
      <c r="AR35" s="72">
        <v>0</v>
      </c>
      <c r="AS35" s="72"/>
      <c r="AT35" s="72"/>
      <c r="AU35" s="72"/>
      <c r="AV35" s="72"/>
      <c r="AW35" s="72"/>
      <c r="AX35" s="72"/>
      <c r="AY35" s="72"/>
      <c r="AZ35" s="72"/>
    </row>
    <row r="36" spans="1:52" x14ac:dyDescent="0.35">
      <c r="A36" s="70" t="s">
        <v>764</v>
      </c>
      <c r="B36" s="70" t="s">
        <v>2734</v>
      </c>
      <c r="C36" s="83"/>
      <c r="D36" s="84"/>
      <c r="E36" s="85"/>
      <c r="F36" s="86"/>
      <c r="G36" s="83"/>
      <c r="H36" s="81"/>
      <c r="I36" s="87"/>
      <c r="J36" s="87"/>
      <c r="K36" s="36"/>
      <c r="L36" s="90"/>
      <c r="M36" s="90"/>
      <c r="N36" s="89"/>
      <c r="O36" s="72" t="s">
        <v>217</v>
      </c>
      <c r="P36" s="74">
        <v>42824.43645833333</v>
      </c>
      <c r="Q36" s="72" t="s">
        <v>3001</v>
      </c>
      <c r="R36" s="76" t="s">
        <v>6342</v>
      </c>
      <c r="S36" s="72" t="s">
        <v>226</v>
      </c>
      <c r="T36" s="72"/>
      <c r="U36" s="72"/>
      <c r="V36" s="76" t="s">
        <v>9148</v>
      </c>
      <c r="W36" s="74">
        <v>42824.43645833333</v>
      </c>
      <c r="X36" s="76" t="s">
        <v>10806</v>
      </c>
      <c r="Y36" s="72"/>
      <c r="Z36" s="72"/>
      <c r="AA36" s="78" t="s">
        <v>14763</v>
      </c>
      <c r="AB36" s="72"/>
      <c r="AC36" s="72" t="b">
        <v>0</v>
      </c>
      <c r="AD36" s="72">
        <v>0</v>
      </c>
      <c r="AE36" s="78" t="s">
        <v>230</v>
      </c>
      <c r="AF36" s="72" t="b">
        <v>0</v>
      </c>
      <c r="AG36" s="72" t="s">
        <v>235</v>
      </c>
      <c r="AH36" s="72"/>
      <c r="AI36" s="78" t="s">
        <v>230</v>
      </c>
      <c r="AJ36" s="72" t="b">
        <v>0</v>
      </c>
      <c r="AK36" s="72">
        <v>0</v>
      </c>
      <c r="AL36" s="78" t="s">
        <v>230</v>
      </c>
      <c r="AM36" s="72" t="s">
        <v>238</v>
      </c>
      <c r="AN36" s="72" t="b">
        <v>0</v>
      </c>
      <c r="AO36" s="78" t="s">
        <v>14763</v>
      </c>
      <c r="AP36" s="72" t="s">
        <v>179</v>
      </c>
      <c r="AQ36" s="72">
        <v>0</v>
      </c>
      <c r="AR36" s="72">
        <v>0</v>
      </c>
      <c r="AS36" s="72"/>
      <c r="AT36" s="72"/>
      <c r="AU36" s="72"/>
      <c r="AV36" s="72"/>
      <c r="AW36" s="72"/>
      <c r="AX36" s="72"/>
      <c r="AY36" s="72"/>
      <c r="AZ36" s="72"/>
    </row>
    <row r="37" spans="1:52" x14ac:dyDescent="0.35">
      <c r="A37" s="70" t="s">
        <v>764</v>
      </c>
      <c r="B37" s="70" t="s">
        <v>216</v>
      </c>
      <c r="C37" s="83"/>
      <c r="D37" s="84"/>
      <c r="E37" s="85"/>
      <c r="F37" s="86"/>
      <c r="G37" s="83"/>
      <c r="H37" s="81"/>
      <c r="I37" s="87"/>
      <c r="J37" s="87"/>
      <c r="K37" s="36"/>
      <c r="L37" s="90"/>
      <c r="M37" s="90"/>
      <c r="N37" s="89"/>
      <c r="O37" s="72" t="s">
        <v>217</v>
      </c>
      <c r="P37" s="74">
        <v>42824.43645833333</v>
      </c>
      <c r="Q37" s="72" t="s">
        <v>3001</v>
      </c>
      <c r="R37" s="76" t="s">
        <v>6342</v>
      </c>
      <c r="S37" s="72" t="s">
        <v>226</v>
      </c>
      <c r="T37" s="72"/>
      <c r="U37" s="72"/>
      <c r="V37" s="76" t="s">
        <v>9148</v>
      </c>
      <c r="W37" s="74">
        <v>42824.43645833333</v>
      </c>
      <c r="X37" s="76" t="s">
        <v>10806</v>
      </c>
      <c r="Y37" s="72"/>
      <c r="Z37" s="72"/>
      <c r="AA37" s="78" t="s">
        <v>14763</v>
      </c>
      <c r="AB37" s="72"/>
      <c r="AC37" s="72" t="b">
        <v>0</v>
      </c>
      <c r="AD37" s="72">
        <v>0</v>
      </c>
      <c r="AE37" s="78" t="s">
        <v>230</v>
      </c>
      <c r="AF37" s="72" t="b">
        <v>0</v>
      </c>
      <c r="AG37" s="72" t="s">
        <v>235</v>
      </c>
      <c r="AH37" s="72"/>
      <c r="AI37" s="78" t="s">
        <v>230</v>
      </c>
      <c r="AJ37" s="72" t="b">
        <v>0</v>
      </c>
      <c r="AK37" s="72">
        <v>0</v>
      </c>
      <c r="AL37" s="78" t="s">
        <v>230</v>
      </c>
      <c r="AM37" s="72" t="s">
        <v>238</v>
      </c>
      <c r="AN37" s="72" t="b">
        <v>0</v>
      </c>
      <c r="AO37" s="78" t="s">
        <v>14763</v>
      </c>
      <c r="AP37" s="72" t="s">
        <v>179</v>
      </c>
      <c r="AQ37" s="72">
        <v>0</v>
      </c>
      <c r="AR37" s="72">
        <v>0</v>
      </c>
      <c r="AS37" s="72"/>
      <c r="AT37" s="72"/>
      <c r="AU37" s="72"/>
      <c r="AV37" s="72"/>
      <c r="AW37" s="72"/>
      <c r="AX37" s="72"/>
      <c r="AY37" s="72"/>
      <c r="AZ37" s="72"/>
    </row>
    <row r="38" spans="1:52" x14ac:dyDescent="0.35">
      <c r="A38" s="70" t="s">
        <v>765</v>
      </c>
      <c r="B38" s="70" t="s">
        <v>765</v>
      </c>
      <c r="C38" s="83"/>
      <c r="D38" s="84"/>
      <c r="E38" s="85"/>
      <c r="F38" s="86"/>
      <c r="G38" s="83"/>
      <c r="H38" s="81"/>
      <c r="I38" s="87"/>
      <c r="J38" s="87"/>
      <c r="K38" s="36"/>
      <c r="L38" s="90"/>
      <c r="M38" s="90"/>
      <c r="N38" s="89"/>
      <c r="O38" s="72" t="s">
        <v>179</v>
      </c>
      <c r="P38" s="74">
        <v>42824.438344907408</v>
      </c>
      <c r="Q38" s="72" t="s">
        <v>3002</v>
      </c>
      <c r="R38" s="76" t="s">
        <v>6339</v>
      </c>
      <c r="S38" s="72" t="s">
        <v>221</v>
      </c>
      <c r="T38" s="72" t="s">
        <v>8616</v>
      </c>
      <c r="U38" s="72"/>
      <c r="V38" s="76" t="s">
        <v>9149</v>
      </c>
      <c r="W38" s="74">
        <v>42824.438344907408</v>
      </c>
      <c r="X38" s="76" t="s">
        <v>10807</v>
      </c>
      <c r="Y38" s="72"/>
      <c r="Z38" s="72"/>
      <c r="AA38" s="78" t="s">
        <v>14764</v>
      </c>
      <c r="AB38" s="72"/>
      <c r="AC38" s="72" t="b">
        <v>0</v>
      </c>
      <c r="AD38" s="72">
        <v>1</v>
      </c>
      <c r="AE38" s="78" t="s">
        <v>230</v>
      </c>
      <c r="AF38" s="72" t="b">
        <v>0</v>
      </c>
      <c r="AG38" s="72" t="s">
        <v>231</v>
      </c>
      <c r="AH38" s="72"/>
      <c r="AI38" s="78" t="s">
        <v>230</v>
      </c>
      <c r="AJ38" s="72" t="b">
        <v>0</v>
      </c>
      <c r="AK38" s="72">
        <v>0</v>
      </c>
      <c r="AL38" s="78" t="s">
        <v>230</v>
      </c>
      <c r="AM38" s="72" t="s">
        <v>244</v>
      </c>
      <c r="AN38" s="72" t="b">
        <v>0</v>
      </c>
      <c r="AO38" s="78" t="s">
        <v>14764</v>
      </c>
      <c r="AP38" s="72" t="s">
        <v>179</v>
      </c>
      <c r="AQ38" s="72">
        <v>0</v>
      </c>
      <c r="AR38" s="72">
        <v>0</v>
      </c>
      <c r="AS38" s="72"/>
      <c r="AT38" s="72"/>
      <c r="AU38" s="72"/>
      <c r="AV38" s="72"/>
      <c r="AW38" s="72"/>
      <c r="AX38" s="72"/>
      <c r="AY38" s="72"/>
      <c r="AZ38" s="72"/>
    </row>
    <row r="39" spans="1:52" x14ac:dyDescent="0.35">
      <c r="A39" s="70" t="s">
        <v>766</v>
      </c>
      <c r="B39" s="70" t="s">
        <v>2735</v>
      </c>
      <c r="C39" s="83"/>
      <c r="D39" s="84"/>
      <c r="E39" s="85"/>
      <c r="F39" s="86"/>
      <c r="G39" s="83"/>
      <c r="H39" s="81"/>
      <c r="I39" s="87"/>
      <c r="J39" s="87"/>
      <c r="K39" s="36"/>
      <c r="L39" s="90"/>
      <c r="M39" s="90"/>
      <c r="N39" s="89"/>
      <c r="O39" s="72" t="s">
        <v>217</v>
      </c>
      <c r="P39" s="74">
        <v>42824.440474537034</v>
      </c>
      <c r="Q39" s="72" t="s">
        <v>3003</v>
      </c>
      <c r="R39" s="76" t="s">
        <v>6343</v>
      </c>
      <c r="S39" s="72" t="s">
        <v>226</v>
      </c>
      <c r="T39" s="72"/>
      <c r="U39" s="72"/>
      <c r="V39" s="76" t="s">
        <v>9150</v>
      </c>
      <c r="W39" s="74">
        <v>42824.440474537034</v>
      </c>
      <c r="X39" s="76" t="s">
        <v>10808</v>
      </c>
      <c r="Y39" s="72"/>
      <c r="Z39" s="72"/>
      <c r="AA39" s="78" t="s">
        <v>14765</v>
      </c>
      <c r="AB39" s="72"/>
      <c r="AC39" s="72" t="b">
        <v>0</v>
      </c>
      <c r="AD39" s="72">
        <v>0</v>
      </c>
      <c r="AE39" s="78" t="s">
        <v>230</v>
      </c>
      <c r="AF39" s="72" t="b">
        <v>0</v>
      </c>
      <c r="AG39" s="72" t="s">
        <v>235</v>
      </c>
      <c r="AH39" s="72"/>
      <c r="AI39" s="78" t="s">
        <v>230</v>
      </c>
      <c r="AJ39" s="72" t="b">
        <v>0</v>
      </c>
      <c r="AK39" s="72">
        <v>0</v>
      </c>
      <c r="AL39" s="78" t="s">
        <v>230</v>
      </c>
      <c r="AM39" s="72" t="s">
        <v>238</v>
      </c>
      <c r="AN39" s="72" t="b">
        <v>0</v>
      </c>
      <c r="AO39" s="78" t="s">
        <v>14765</v>
      </c>
      <c r="AP39" s="72" t="s">
        <v>179</v>
      </c>
      <c r="AQ39" s="72">
        <v>0</v>
      </c>
      <c r="AR39" s="72">
        <v>0</v>
      </c>
      <c r="AS39" s="72"/>
      <c r="AT39" s="72"/>
      <c r="AU39" s="72"/>
      <c r="AV39" s="72"/>
      <c r="AW39" s="72"/>
      <c r="AX39" s="72"/>
      <c r="AY39" s="72"/>
      <c r="AZ39" s="72"/>
    </row>
    <row r="40" spans="1:52" x14ac:dyDescent="0.35">
      <c r="A40" s="70" t="s">
        <v>766</v>
      </c>
      <c r="B40" s="70" t="s">
        <v>216</v>
      </c>
      <c r="C40" s="83"/>
      <c r="D40" s="84"/>
      <c r="E40" s="85"/>
      <c r="F40" s="86"/>
      <c r="G40" s="83"/>
      <c r="H40" s="81"/>
      <c r="I40" s="87"/>
      <c r="J40" s="87"/>
      <c r="K40" s="36"/>
      <c r="L40" s="90"/>
      <c r="M40" s="90"/>
      <c r="N40" s="89"/>
      <c r="O40" s="72" t="s">
        <v>217</v>
      </c>
      <c r="P40" s="74">
        <v>42824.440474537034</v>
      </c>
      <c r="Q40" s="72" t="s">
        <v>3003</v>
      </c>
      <c r="R40" s="76" t="s">
        <v>6343</v>
      </c>
      <c r="S40" s="72" t="s">
        <v>226</v>
      </c>
      <c r="T40" s="72"/>
      <c r="U40" s="72"/>
      <c r="V40" s="76" t="s">
        <v>9150</v>
      </c>
      <c r="W40" s="74">
        <v>42824.440474537034</v>
      </c>
      <c r="X40" s="76" t="s">
        <v>10808</v>
      </c>
      <c r="Y40" s="72"/>
      <c r="Z40" s="72"/>
      <c r="AA40" s="78" t="s">
        <v>14765</v>
      </c>
      <c r="AB40" s="72"/>
      <c r="AC40" s="72" t="b">
        <v>0</v>
      </c>
      <c r="AD40" s="72">
        <v>0</v>
      </c>
      <c r="AE40" s="78" t="s">
        <v>230</v>
      </c>
      <c r="AF40" s="72" t="b">
        <v>0</v>
      </c>
      <c r="AG40" s="72" t="s">
        <v>235</v>
      </c>
      <c r="AH40" s="72"/>
      <c r="AI40" s="78" t="s">
        <v>230</v>
      </c>
      <c r="AJ40" s="72" t="b">
        <v>0</v>
      </c>
      <c r="AK40" s="72">
        <v>0</v>
      </c>
      <c r="AL40" s="78" t="s">
        <v>230</v>
      </c>
      <c r="AM40" s="72" t="s">
        <v>238</v>
      </c>
      <c r="AN40" s="72" t="b">
        <v>0</v>
      </c>
      <c r="AO40" s="78" t="s">
        <v>14765</v>
      </c>
      <c r="AP40" s="72" t="s">
        <v>179</v>
      </c>
      <c r="AQ40" s="72">
        <v>0</v>
      </c>
      <c r="AR40" s="72">
        <v>0</v>
      </c>
      <c r="AS40" s="72"/>
      <c r="AT40" s="72"/>
      <c r="AU40" s="72"/>
      <c r="AV40" s="72"/>
      <c r="AW40" s="72"/>
      <c r="AX40" s="72"/>
      <c r="AY40" s="72"/>
      <c r="AZ40" s="72"/>
    </row>
    <row r="41" spans="1:52" x14ac:dyDescent="0.35">
      <c r="A41" s="70" t="s">
        <v>767</v>
      </c>
      <c r="B41" s="70" t="s">
        <v>767</v>
      </c>
      <c r="C41" s="83"/>
      <c r="D41" s="84"/>
      <c r="E41" s="85"/>
      <c r="F41" s="86"/>
      <c r="G41" s="83"/>
      <c r="H41" s="81"/>
      <c r="I41" s="87"/>
      <c r="J41" s="87"/>
      <c r="K41" s="36"/>
      <c r="L41" s="90"/>
      <c r="M41" s="90"/>
      <c r="N41" s="89"/>
      <c r="O41" s="72" t="s">
        <v>179</v>
      </c>
      <c r="P41" s="74">
        <v>42824.441574074073</v>
      </c>
      <c r="Q41" s="72" t="s">
        <v>3004</v>
      </c>
      <c r="R41" s="72"/>
      <c r="S41" s="72"/>
      <c r="T41" s="72"/>
      <c r="U41" s="72"/>
      <c r="V41" s="76" t="s">
        <v>9151</v>
      </c>
      <c r="W41" s="74">
        <v>42824.441574074073</v>
      </c>
      <c r="X41" s="76" t="s">
        <v>10809</v>
      </c>
      <c r="Y41" s="72"/>
      <c r="Z41" s="72"/>
      <c r="AA41" s="78" t="s">
        <v>14766</v>
      </c>
      <c r="AB41" s="72"/>
      <c r="AC41" s="72" t="b">
        <v>0</v>
      </c>
      <c r="AD41" s="72">
        <v>1</v>
      </c>
      <c r="AE41" s="78" t="s">
        <v>230</v>
      </c>
      <c r="AF41" s="72" t="b">
        <v>0</v>
      </c>
      <c r="AG41" s="72" t="s">
        <v>231</v>
      </c>
      <c r="AH41" s="72"/>
      <c r="AI41" s="78" t="s">
        <v>230</v>
      </c>
      <c r="AJ41" s="72" t="b">
        <v>0</v>
      </c>
      <c r="AK41" s="72">
        <v>0</v>
      </c>
      <c r="AL41" s="78" t="s">
        <v>230</v>
      </c>
      <c r="AM41" s="72" t="s">
        <v>240</v>
      </c>
      <c r="AN41" s="72" t="b">
        <v>0</v>
      </c>
      <c r="AO41" s="78" t="s">
        <v>14766</v>
      </c>
      <c r="AP41" s="72" t="s">
        <v>179</v>
      </c>
      <c r="AQ41" s="72">
        <v>0</v>
      </c>
      <c r="AR41" s="72">
        <v>0</v>
      </c>
      <c r="AS41" s="72"/>
      <c r="AT41" s="72"/>
      <c r="AU41" s="72"/>
      <c r="AV41" s="72"/>
      <c r="AW41" s="72"/>
      <c r="AX41" s="72"/>
      <c r="AY41" s="72"/>
      <c r="AZ41" s="72"/>
    </row>
    <row r="42" spans="1:52" x14ac:dyDescent="0.35">
      <c r="A42" s="70" t="s">
        <v>768</v>
      </c>
      <c r="B42" s="70" t="s">
        <v>2734</v>
      </c>
      <c r="C42" s="83"/>
      <c r="D42" s="84"/>
      <c r="E42" s="85"/>
      <c r="F42" s="86"/>
      <c r="G42" s="83"/>
      <c r="H42" s="81"/>
      <c r="I42" s="87"/>
      <c r="J42" s="87"/>
      <c r="K42" s="36"/>
      <c r="L42" s="90"/>
      <c r="M42" s="90"/>
      <c r="N42" s="89"/>
      <c r="O42" s="72" t="s">
        <v>217</v>
      </c>
      <c r="P42" s="74">
        <v>42824.444594907407</v>
      </c>
      <c r="Q42" s="72" t="s">
        <v>3005</v>
      </c>
      <c r="R42" s="76" t="s">
        <v>6342</v>
      </c>
      <c r="S42" s="72" t="s">
        <v>226</v>
      </c>
      <c r="T42" s="72"/>
      <c r="U42" s="72"/>
      <c r="V42" s="76" t="s">
        <v>9152</v>
      </c>
      <c r="W42" s="74">
        <v>42824.444594907407</v>
      </c>
      <c r="X42" s="76" t="s">
        <v>10810</v>
      </c>
      <c r="Y42" s="72"/>
      <c r="Z42" s="72"/>
      <c r="AA42" s="78" t="s">
        <v>14767</v>
      </c>
      <c r="AB42" s="72"/>
      <c r="AC42" s="72" t="b">
        <v>0</v>
      </c>
      <c r="AD42" s="72">
        <v>0</v>
      </c>
      <c r="AE42" s="78" t="s">
        <v>230</v>
      </c>
      <c r="AF42" s="72" t="b">
        <v>0</v>
      </c>
      <c r="AG42" s="72" t="s">
        <v>235</v>
      </c>
      <c r="AH42" s="72"/>
      <c r="AI42" s="78" t="s">
        <v>230</v>
      </c>
      <c r="AJ42" s="72" t="b">
        <v>0</v>
      </c>
      <c r="AK42" s="72">
        <v>0</v>
      </c>
      <c r="AL42" s="78" t="s">
        <v>230</v>
      </c>
      <c r="AM42" s="72" t="s">
        <v>238</v>
      </c>
      <c r="AN42" s="72" t="b">
        <v>0</v>
      </c>
      <c r="AO42" s="78" t="s">
        <v>14767</v>
      </c>
      <c r="AP42" s="72" t="s">
        <v>179</v>
      </c>
      <c r="AQ42" s="72">
        <v>0</v>
      </c>
      <c r="AR42" s="72">
        <v>0</v>
      </c>
      <c r="AS42" s="72"/>
      <c r="AT42" s="72"/>
      <c r="AU42" s="72"/>
      <c r="AV42" s="72"/>
      <c r="AW42" s="72"/>
      <c r="AX42" s="72"/>
      <c r="AY42" s="72"/>
      <c r="AZ42" s="72"/>
    </row>
    <row r="43" spans="1:52" x14ac:dyDescent="0.35">
      <c r="A43" s="70" t="s">
        <v>768</v>
      </c>
      <c r="B43" s="70" t="s">
        <v>216</v>
      </c>
      <c r="C43" s="83"/>
      <c r="D43" s="84"/>
      <c r="E43" s="85"/>
      <c r="F43" s="86"/>
      <c r="G43" s="83"/>
      <c r="H43" s="81"/>
      <c r="I43" s="87"/>
      <c r="J43" s="87"/>
      <c r="K43" s="36"/>
      <c r="L43" s="90"/>
      <c r="M43" s="90"/>
      <c r="N43" s="89"/>
      <c r="O43" s="72" t="s">
        <v>217</v>
      </c>
      <c r="P43" s="74">
        <v>42824.444594907407</v>
      </c>
      <c r="Q43" s="72" t="s">
        <v>3005</v>
      </c>
      <c r="R43" s="76" t="s">
        <v>6342</v>
      </c>
      <c r="S43" s="72" t="s">
        <v>226</v>
      </c>
      <c r="T43" s="72"/>
      <c r="U43" s="72"/>
      <c r="V43" s="76" t="s">
        <v>9152</v>
      </c>
      <c r="W43" s="74">
        <v>42824.444594907407</v>
      </c>
      <c r="X43" s="76" t="s">
        <v>10810</v>
      </c>
      <c r="Y43" s="72"/>
      <c r="Z43" s="72"/>
      <c r="AA43" s="78" t="s">
        <v>14767</v>
      </c>
      <c r="AB43" s="72"/>
      <c r="AC43" s="72" t="b">
        <v>0</v>
      </c>
      <c r="AD43" s="72">
        <v>0</v>
      </c>
      <c r="AE43" s="78" t="s">
        <v>230</v>
      </c>
      <c r="AF43" s="72" t="b">
        <v>0</v>
      </c>
      <c r="AG43" s="72" t="s">
        <v>235</v>
      </c>
      <c r="AH43" s="72"/>
      <c r="AI43" s="78" t="s">
        <v>230</v>
      </c>
      <c r="AJ43" s="72" t="b">
        <v>0</v>
      </c>
      <c r="AK43" s="72">
        <v>0</v>
      </c>
      <c r="AL43" s="78" t="s">
        <v>230</v>
      </c>
      <c r="AM43" s="72" t="s">
        <v>238</v>
      </c>
      <c r="AN43" s="72" t="b">
        <v>0</v>
      </c>
      <c r="AO43" s="78" t="s">
        <v>14767</v>
      </c>
      <c r="AP43" s="72" t="s">
        <v>179</v>
      </c>
      <c r="AQ43" s="72">
        <v>0</v>
      </c>
      <c r="AR43" s="72">
        <v>0</v>
      </c>
      <c r="AS43" s="72"/>
      <c r="AT43" s="72"/>
      <c r="AU43" s="72"/>
      <c r="AV43" s="72"/>
      <c r="AW43" s="72"/>
      <c r="AX43" s="72"/>
      <c r="AY43" s="72"/>
      <c r="AZ43" s="72"/>
    </row>
    <row r="44" spans="1:52" x14ac:dyDescent="0.35">
      <c r="A44" s="70" t="s">
        <v>769</v>
      </c>
      <c r="B44" s="70" t="s">
        <v>2734</v>
      </c>
      <c r="C44" s="83"/>
      <c r="D44" s="84"/>
      <c r="E44" s="85"/>
      <c r="F44" s="86"/>
      <c r="G44" s="83"/>
      <c r="H44" s="81"/>
      <c r="I44" s="87"/>
      <c r="J44" s="87"/>
      <c r="K44" s="36"/>
      <c r="L44" s="90"/>
      <c r="M44" s="90"/>
      <c r="N44" s="89"/>
      <c r="O44" s="72" t="s">
        <v>217</v>
      </c>
      <c r="P44" s="74">
        <v>42824.446226851855</v>
      </c>
      <c r="Q44" s="72" t="s">
        <v>3006</v>
      </c>
      <c r="R44" s="76" t="s">
        <v>6342</v>
      </c>
      <c r="S44" s="72" t="s">
        <v>226</v>
      </c>
      <c r="T44" s="72"/>
      <c r="U44" s="72"/>
      <c r="V44" s="76" t="s">
        <v>9153</v>
      </c>
      <c r="W44" s="74">
        <v>42824.446226851855</v>
      </c>
      <c r="X44" s="76" t="s">
        <v>10811</v>
      </c>
      <c r="Y44" s="72"/>
      <c r="Z44" s="72"/>
      <c r="AA44" s="78" t="s">
        <v>14768</v>
      </c>
      <c r="AB44" s="72"/>
      <c r="AC44" s="72" t="b">
        <v>0</v>
      </c>
      <c r="AD44" s="72">
        <v>0</v>
      </c>
      <c r="AE44" s="78" t="s">
        <v>230</v>
      </c>
      <c r="AF44" s="72" t="b">
        <v>0</v>
      </c>
      <c r="AG44" s="72" t="s">
        <v>235</v>
      </c>
      <c r="AH44" s="72"/>
      <c r="AI44" s="78" t="s">
        <v>230</v>
      </c>
      <c r="AJ44" s="72" t="b">
        <v>0</v>
      </c>
      <c r="AK44" s="72">
        <v>0</v>
      </c>
      <c r="AL44" s="78" t="s">
        <v>230</v>
      </c>
      <c r="AM44" s="72" t="s">
        <v>238</v>
      </c>
      <c r="AN44" s="72" t="b">
        <v>0</v>
      </c>
      <c r="AO44" s="78" t="s">
        <v>14768</v>
      </c>
      <c r="AP44" s="72" t="s">
        <v>179</v>
      </c>
      <c r="AQ44" s="72">
        <v>0</v>
      </c>
      <c r="AR44" s="72">
        <v>0</v>
      </c>
      <c r="AS44" s="72"/>
      <c r="AT44" s="72"/>
      <c r="AU44" s="72"/>
      <c r="AV44" s="72"/>
      <c r="AW44" s="72"/>
      <c r="AX44" s="72"/>
      <c r="AY44" s="72"/>
      <c r="AZ44" s="72"/>
    </row>
    <row r="45" spans="1:52" x14ac:dyDescent="0.35">
      <c r="A45" s="70" t="s">
        <v>769</v>
      </c>
      <c r="B45" s="70" t="s">
        <v>216</v>
      </c>
      <c r="C45" s="83"/>
      <c r="D45" s="84"/>
      <c r="E45" s="85"/>
      <c r="F45" s="86"/>
      <c r="G45" s="83"/>
      <c r="H45" s="81"/>
      <c r="I45" s="87"/>
      <c r="J45" s="87"/>
      <c r="K45" s="36"/>
      <c r="L45" s="90"/>
      <c r="M45" s="90"/>
      <c r="N45" s="89"/>
      <c r="O45" s="72" t="s">
        <v>217</v>
      </c>
      <c r="P45" s="74">
        <v>42824.446226851855</v>
      </c>
      <c r="Q45" s="72" t="s">
        <v>3006</v>
      </c>
      <c r="R45" s="76" t="s">
        <v>6342</v>
      </c>
      <c r="S45" s="72" t="s">
        <v>226</v>
      </c>
      <c r="T45" s="72"/>
      <c r="U45" s="72"/>
      <c r="V45" s="76" t="s">
        <v>9153</v>
      </c>
      <c r="W45" s="74">
        <v>42824.446226851855</v>
      </c>
      <c r="X45" s="76" t="s">
        <v>10811</v>
      </c>
      <c r="Y45" s="72"/>
      <c r="Z45" s="72"/>
      <c r="AA45" s="78" t="s">
        <v>14768</v>
      </c>
      <c r="AB45" s="72"/>
      <c r="AC45" s="72" t="b">
        <v>0</v>
      </c>
      <c r="AD45" s="72">
        <v>0</v>
      </c>
      <c r="AE45" s="78" t="s">
        <v>230</v>
      </c>
      <c r="AF45" s="72" t="b">
        <v>0</v>
      </c>
      <c r="AG45" s="72" t="s">
        <v>235</v>
      </c>
      <c r="AH45" s="72"/>
      <c r="AI45" s="78" t="s">
        <v>230</v>
      </c>
      <c r="AJ45" s="72" t="b">
        <v>0</v>
      </c>
      <c r="AK45" s="72">
        <v>0</v>
      </c>
      <c r="AL45" s="78" t="s">
        <v>230</v>
      </c>
      <c r="AM45" s="72" t="s">
        <v>238</v>
      </c>
      <c r="AN45" s="72" t="b">
        <v>0</v>
      </c>
      <c r="AO45" s="78" t="s">
        <v>14768</v>
      </c>
      <c r="AP45" s="72" t="s">
        <v>179</v>
      </c>
      <c r="AQ45" s="72">
        <v>0</v>
      </c>
      <c r="AR45" s="72">
        <v>0</v>
      </c>
      <c r="AS45" s="72"/>
      <c r="AT45" s="72"/>
      <c r="AU45" s="72"/>
      <c r="AV45" s="72"/>
      <c r="AW45" s="72"/>
      <c r="AX45" s="72"/>
      <c r="AY45" s="72"/>
      <c r="AZ45" s="72"/>
    </row>
    <row r="46" spans="1:52" x14ac:dyDescent="0.35">
      <c r="A46" s="70" t="s">
        <v>770</v>
      </c>
      <c r="B46" s="70" t="s">
        <v>771</v>
      </c>
      <c r="C46" s="83"/>
      <c r="D46" s="84"/>
      <c r="E46" s="85"/>
      <c r="F46" s="86"/>
      <c r="G46" s="83"/>
      <c r="H46" s="81"/>
      <c r="I46" s="87"/>
      <c r="J46" s="87"/>
      <c r="K46" s="36"/>
      <c r="L46" s="90"/>
      <c r="M46" s="90"/>
      <c r="N46" s="89"/>
      <c r="O46" s="72" t="s">
        <v>218</v>
      </c>
      <c r="P46" s="74">
        <v>42824.446759259263</v>
      </c>
      <c r="Q46" s="72" t="s">
        <v>3007</v>
      </c>
      <c r="R46" s="72"/>
      <c r="S46" s="72"/>
      <c r="T46" s="72"/>
      <c r="U46" s="72"/>
      <c r="V46" s="76" t="s">
        <v>9154</v>
      </c>
      <c r="W46" s="74">
        <v>42824.446759259263</v>
      </c>
      <c r="X46" s="76" t="s">
        <v>10812</v>
      </c>
      <c r="Y46" s="72"/>
      <c r="Z46" s="72"/>
      <c r="AA46" s="78" t="s">
        <v>14769</v>
      </c>
      <c r="AB46" s="78" t="s">
        <v>18687</v>
      </c>
      <c r="AC46" s="72" t="b">
        <v>0</v>
      </c>
      <c r="AD46" s="72">
        <v>1</v>
      </c>
      <c r="AE46" s="78" t="s">
        <v>18793</v>
      </c>
      <c r="AF46" s="72" t="b">
        <v>0</v>
      </c>
      <c r="AG46" s="72" t="s">
        <v>235</v>
      </c>
      <c r="AH46" s="72"/>
      <c r="AI46" s="78" t="s">
        <v>230</v>
      </c>
      <c r="AJ46" s="72" t="b">
        <v>0</v>
      </c>
      <c r="AK46" s="72">
        <v>1</v>
      </c>
      <c r="AL46" s="78" t="s">
        <v>230</v>
      </c>
      <c r="AM46" s="72" t="s">
        <v>240</v>
      </c>
      <c r="AN46" s="72" t="b">
        <v>0</v>
      </c>
      <c r="AO46" s="78" t="s">
        <v>18687</v>
      </c>
      <c r="AP46" s="72" t="s">
        <v>179</v>
      </c>
      <c r="AQ46" s="72">
        <v>0</v>
      </c>
      <c r="AR46" s="72">
        <v>0</v>
      </c>
      <c r="AS46" s="72"/>
      <c r="AT46" s="72"/>
      <c r="AU46" s="72"/>
      <c r="AV46" s="72"/>
      <c r="AW46" s="72"/>
      <c r="AX46" s="72"/>
      <c r="AY46" s="72"/>
      <c r="AZ46" s="72"/>
    </row>
    <row r="47" spans="1:52" x14ac:dyDescent="0.35">
      <c r="A47" s="70" t="s">
        <v>771</v>
      </c>
      <c r="B47" s="70" t="s">
        <v>770</v>
      </c>
      <c r="C47" s="83"/>
      <c r="D47" s="84"/>
      <c r="E47" s="85"/>
      <c r="F47" s="86"/>
      <c r="G47" s="83"/>
      <c r="H47" s="81"/>
      <c r="I47" s="87"/>
      <c r="J47" s="87"/>
      <c r="K47" s="36"/>
      <c r="L47" s="90"/>
      <c r="M47" s="90"/>
      <c r="N47" s="89"/>
      <c r="O47" s="72" t="s">
        <v>217</v>
      </c>
      <c r="P47" s="74">
        <v>42824.447326388887</v>
      </c>
      <c r="Q47" s="72" t="s">
        <v>3008</v>
      </c>
      <c r="R47" s="72"/>
      <c r="S47" s="72"/>
      <c r="T47" s="72"/>
      <c r="U47" s="72"/>
      <c r="V47" s="76" t="s">
        <v>9155</v>
      </c>
      <c r="W47" s="74">
        <v>42824.447326388887</v>
      </c>
      <c r="X47" s="76" t="s">
        <v>10813</v>
      </c>
      <c r="Y47" s="72"/>
      <c r="Z47" s="72"/>
      <c r="AA47" s="78" t="s">
        <v>14770</v>
      </c>
      <c r="AB47" s="72"/>
      <c r="AC47" s="72" t="b">
        <v>0</v>
      </c>
      <c r="AD47" s="72">
        <v>0</v>
      </c>
      <c r="AE47" s="78" t="s">
        <v>230</v>
      </c>
      <c r="AF47" s="72" t="b">
        <v>0</v>
      </c>
      <c r="AG47" s="72" t="s">
        <v>235</v>
      </c>
      <c r="AH47" s="72"/>
      <c r="AI47" s="78" t="s">
        <v>230</v>
      </c>
      <c r="AJ47" s="72" t="b">
        <v>0</v>
      </c>
      <c r="AK47" s="72">
        <v>1</v>
      </c>
      <c r="AL47" s="78" t="s">
        <v>14769</v>
      </c>
      <c r="AM47" s="72" t="s">
        <v>246</v>
      </c>
      <c r="AN47" s="72" t="b">
        <v>0</v>
      </c>
      <c r="AO47" s="78" t="s">
        <v>14769</v>
      </c>
      <c r="AP47" s="72" t="s">
        <v>179</v>
      </c>
      <c r="AQ47" s="72">
        <v>0</v>
      </c>
      <c r="AR47" s="72">
        <v>0</v>
      </c>
      <c r="AS47" s="72"/>
      <c r="AT47" s="72"/>
      <c r="AU47" s="72"/>
      <c r="AV47" s="72"/>
      <c r="AW47" s="72"/>
      <c r="AX47" s="72"/>
      <c r="AY47" s="72"/>
      <c r="AZ47" s="72"/>
    </row>
    <row r="48" spans="1:52" x14ac:dyDescent="0.35">
      <c r="A48" s="70" t="s">
        <v>772</v>
      </c>
      <c r="B48" s="70" t="s">
        <v>772</v>
      </c>
      <c r="C48" s="83"/>
      <c r="D48" s="84"/>
      <c r="E48" s="85"/>
      <c r="F48" s="86"/>
      <c r="G48" s="83"/>
      <c r="H48" s="81"/>
      <c r="I48" s="87"/>
      <c r="J48" s="87"/>
      <c r="K48" s="36"/>
      <c r="L48" s="90"/>
      <c r="M48" s="90"/>
      <c r="N48" s="89"/>
      <c r="O48" s="72" t="s">
        <v>179</v>
      </c>
      <c r="P48" s="74">
        <v>42823.684490740743</v>
      </c>
      <c r="Q48" s="72" t="s">
        <v>3009</v>
      </c>
      <c r="R48" s="76" t="s">
        <v>6344</v>
      </c>
      <c r="S48" s="72" t="s">
        <v>225</v>
      </c>
      <c r="T48" s="72" t="s">
        <v>8617</v>
      </c>
      <c r="U48" s="72"/>
      <c r="V48" s="76" t="s">
        <v>9156</v>
      </c>
      <c r="W48" s="74">
        <v>42823.684490740743</v>
      </c>
      <c r="X48" s="76" t="s">
        <v>10814</v>
      </c>
      <c r="Y48" s="72"/>
      <c r="Z48" s="72"/>
      <c r="AA48" s="78" t="s">
        <v>14771</v>
      </c>
      <c r="AB48" s="72"/>
      <c r="AC48" s="72" t="b">
        <v>0</v>
      </c>
      <c r="AD48" s="72">
        <v>65</v>
      </c>
      <c r="AE48" s="78" t="s">
        <v>230</v>
      </c>
      <c r="AF48" s="72" t="b">
        <v>0</v>
      </c>
      <c r="AG48" s="72" t="s">
        <v>357</v>
      </c>
      <c r="AH48" s="72"/>
      <c r="AI48" s="78" t="s">
        <v>230</v>
      </c>
      <c r="AJ48" s="72" t="b">
        <v>0</v>
      </c>
      <c r="AK48" s="72">
        <v>950</v>
      </c>
      <c r="AL48" s="78" t="s">
        <v>230</v>
      </c>
      <c r="AM48" s="72" t="s">
        <v>242</v>
      </c>
      <c r="AN48" s="72" t="b">
        <v>1</v>
      </c>
      <c r="AO48" s="78" t="s">
        <v>14771</v>
      </c>
      <c r="AP48" s="72" t="s">
        <v>250</v>
      </c>
      <c r="AQ48" s="72">
        <v>0</v>
      </c>
      <c r="AR48" s="72">
        <v>0</v>
      </c>
      <c r="AS48" s="72"/>
      <c r="AT48" s="72"/>
      <c r="AU48" s="72"/>
      <c r="AV48" s="72"/>
      <c r="AW48" s="72"/>
      <c r="AX48" s="72"/>
      <c r="AY48" s="72"/>
      <c r="AZ48" s="72"/>
    </row>
    <row r="49" spans="1:52" x14ac:dyDescent="0.35">
      <c r="A49" s="70" t="s">
        <v>773</v>
      </c>
      <c r="B49" s="70" t="s">
        <v>772</v>
      </c>
      <c r="C49" s="83"/>
      <c r="D49" s="84"/>
      <c r="E49" s="85"/>
      <c r="F49" s="86"/>
      <c r="G49" s="83"/>
      <c r="H49" s="81"/>
      <c r="I49" s="87"/>
      <c r="J49" s="87"/>
      <c r="K49" s="36"/>
      <c r="L49" s="90"/>
      <c r="M49" s="90"/>
      <c r="N49" s="89"/>
      <c r="O49" s="72" t="s">
        <v>217</v>
      </c>
      <c r="P49" s="74">
        <v>42824.447962962964</v>
      </c>
      <c r="Q49" s="72" t="s">
        <v>3010</v>
      </c>
      <c r="R49" s="72"/>
      <c r="S49" s="72"/>
      <c r="T49" s="72" t="s">
        <v>8617</v>
      </c>
      <c r="U49" s="72"/>
      <c r="V49" s="76" t="s">
        <v>9157</v>
      </c>
      <c r="W49" s="74">
        <v>42824.447962962964</v>
      </c>
      <c r="X49" s="76" t="s">
        <v>10815</v>
      </c>
      <c r="Y49" s="72"/>
      <c r="Z49" s="72"/>
      <c r="AA49" s="78" t="s">
        <v>14772</v>
      </c>
      <c r="AB49" s="72"/>
      <c r="AC49" s="72" t="b">
        <v>0</v>
      </c>
      <c r="AD49" s="72">
        <v>0</v>
      </c>
      <c r="AE49" s="78" t="s">
        <v>230</v>
      </c>
      <c r="AF49" s="72" t="b">
        <v>0</v>
      </c>
      <c r="AG49" s="72" t="s">
        <v>357</v>
      </c>
      <c r="AH49" s="72"/>
      <c r="AI49" s="78" t="s">
        <v>230</v>
      </c>
      <c r="AJ49" s="72" t="b">
        <v>0</v>
      </c>
      <c r="AK49" s="72">
        <v>950</v>
      </c>
      <c r="AL49" s="78" t="s">
        <v>14771</v>
      </c>
      <c r="AM49" s="72" t="s">
        <v>242</v>
      </c>
      <c r="AN49" s="72" t="b">
        <v>0</v>
      </c>
      <c r="AO49" s="78" t="s">
        <v>14771</v>
      </c>
      <c r="AP49" s="72" t="s">
        <v>179</v>
      </c>
      <c r="AQ49" s="72">
        <v>0</v>
      </c>
      <c r="AR49" s="72">
        <v>0</v>
      </c>
      <c r="AS49" s="72"/>
      <c r="AT49" s="72"/>
      <c r="AU49" s="72"/>
      <c r="AV49" s="72"/>
      <c r="AW49" s="72"/>
      <c r="AX49" s="72"/>
      <c r="AY49" s="72"/>
      <c r="AZ49" s="72"/>
    </row>
    <row r="50" spans="1:52" x14ac:dyDescent="0.35">
      <c r="A50" s="70" t="s">
        <v>774</v>
      </c>
      <c r="B50" s="70" t="s">
        <v>2713</v>
      </c>
      <c r="C50" s="83"/>
      <c r="D50" s="84"/>
      <c r="E50" s="85"/>
      <c r="F50" s="86"/>
      <c r="G50" s="83"/>
      <c r="H50" s="81"/>
      <c r="I50" s="87"/>
      <c r="J50" s="87"/>
      <c r="K50" s="36"/>
      <c r="L50" s="90"/>
      <c r="M50" s="90"/>
      <c r="N50" s="89"/>
      <c r="O50" s="72" t="s">
        <v>217</v>
      </c>
      <c r="P50" s="74">
        <v>42824.453761574077</v>
      </c>
      <c r="Q50" s="72" t="s">
        <v>3011</v>
      </c>
      <c r="R50" s="76" t="s">
        <v>6345</v>
      </c>
      <c r="S50" s="72" t="s">
        <v>8426</v>
      </c>
      <c r="T50" s="72"/>
      <c r="U50" s="72"/>
      <c r="V50" s="76" t="s">
        <v>9158</v>
      </c>
      <c r="W50" s="74">
        <v>42824.453761574077</v>
      </c>
      <c r="X50" s="76" t="s">
        <v>10816</v>
      </c>
      <c r="Y50" s="72"/>
      <c r="Z50" s="72"/>
      <c r="AA50" s="78" t="s">
        <v>14773</v>
      </c>
      <c r="AB50" s="72"/>
      <c r="AC50" s="72" t="b">
        <v>0</v>
      </c>
      <c r="AD50" s="72">
        <v>0</v>
      </c>
      <c r="AE50" s="78" t="s">
        <v>230</v>
      </c>
      <c r="AF50" s="72" t="b">
        <v>0</v>
      </c>
      <c r="AG50" s="72" t="s">
        <v>231</v>
      </c>
      <c r="AH50" s="72"/>
      <c r="AI50" s="78" t="s">
        <v>230</v>
      </c>
      <c r="AJ50" s="72" t="b">
        <v>0</v>
      </c>
      <c r="AK50" s="72">
        <v>7</v>
      </c>
      <c r="AL50" s="78" t="s">
        <v>18283</v>
      </c>
      <c r="AM50" s="72" t="s">
        <v>242</v>
      </c>
      <c r="AN50" s="72" t="b">
        <v>0</v>
      </c>
      <c r="AO50" s="78" t="s">
        <v>18283</v>
      </c>
      <c r="AP50" s="72" t="s">
        <v>179</v>
      </c>
      <c r="AQ50" s="72">
        <v>0</v>
      </c>
      <c r="AR50" s="72">
        <v>0</v>
      </c>
      <c r="AS50" s="72"/>
      <c r="AT50" s="72"/>
      <c r="AU50" s="72"/>
      <c r="AV50" s="72"/>
      <c r="AW50" s="72"/>
      <c r="AX50" s="72"/>
      <c r="AY50" s="72"/>
      <c r="AZ50" s="72"/>
    </row>
    <row r="51" spans="1:52" x14ac:dyDescent="0.35">
      <c r="A51" s="70" t="s">
        <v>775</v>
      </c>
      <c r="B51" s="70" t="s">
        <v>2422</v>
      </c>
      <c r="C51" s="83"/>
      <c r="D51" s="84"/>
      <c r="E51" s="85"/>
      <c r="F51" s="86"/>
      <c r="G51" s="83"/>
      <c r="H51" s="81"/>
      <c r="I51" s="87"/>
      <c r="J51" s="87"/>
      <c r="K51" s="36"/>
      <c r="L51" s="90"/>
      <c r="M51" s="90"/>
      <c r="N51" s="89"/>
      <c r="O51" s="72" t="s">
        <v>217</v>
      </c>
      <c r="P51" s="74">
        <v>42824.453865740739</v>
      </c>
      <c r="Q51" s="72" t="s">
        <v>3012</v>
      </c>
      <c r="R51" s="72"/>
      <c r="S51" s="72"/>
      <c r="T51" s="72" t="s">
        <v>8618</v>
      </c>
      <c r="U51" s="76" t="s">
        <v>8856</v>
      </c>
      <c r="V51" s="76" t="s">
        <v>8856</v>
      </c>
      <c r="W51" s="74">
        <v>42824.453865740739</v>
      </c>
      <c r="X51" s="76" t="s">
        <v>10817</v>
      </c>
      <c r="Y51" s="72"/>
      <c r="Z51" s="72"/>
      <c r="AA51" s="78" t="s">
        <v>14774</v>
      </c>
      <c r="AB51" s="72"/>
      <c r="AC51" s="72" t="b">
        <v>0</v>
      </c>
      <c r="AD51" s="72">
        <v>0</v>
      </c>
      <c r="AE51" s="78" t="s">
        <v>230</v>
      </c>
      <c r="AF51" s="72" t="b">
        <v>0</v>
      </c>
      <c r="AG51" s="72" t="s">
        <v>235</v>
      </c>
      <c r="AH51" s="72"/>
      <c r="AI51" s="78" t="s">
        <v>230</v>
      </c>
      <c r="AJ51" s="72" t="b">
        <v>0</v>
      </c>
      <c r="AK51" s="72">
        <v>34890</v>
      </c>
      <c r="AL51" s="78" t="s">
        <v>16985</v>
      </c>
      <c r="AM51" s="72" t="s">
        <v>242</v>
      </c>
      <c r="AN51" s="72" t="b">
        <v>0</v>
      </c>
      <c r="AO51" s="78" t="s">
        <v>16985</v>
      </c>
      <c r="AP51" s="72" t="s">
        <v>179</v>
      </c>
      <c r="AQ51" s="72">
        <v>0</v>
      </c>
      <c r="AR51" s="72">
        <v>0</v>
      </c>
      <c r="AS51" s="72"/>
      <c r="AT51" s="72"/>
      <c r="AU51" s="72"/>
      <c r="AV51" s="72"/>
      <c r="AW51" s="72"/>
      <c r="AX51" s="72"/>
      <c r="AY51" s="72"/>
      <c r="AZ51" s="72"/>
    </row>
    <row r="52" spans="1:52" x14ac:dyDescent="0.35">
      <c r="A52" s="70" t="s">
        <v>776</v>
      </c>
      <c r="B52" s="70" t="s">
        <v>2736</v>
      </c>
      <c r="C52" s="83"/>
      <c r="D52" s="84"/>
      <c r="E52" s="85"/>
      <c r="F52" s="86"/>
      <c r="G52" s="83"/>
      <c r="H52" s="81"/>
      <c r="I52" s="87"/>
      <c r="J52" s="87"/>
      <c r="K52" s="36"/>
      <c r="L52" s="90"/>
      <c r="M52" s="90"/>
      <c r="N52" s="89"/>
      <c r="O52" s="72" t="s">
        <v>217</v>
      </c>
      <c r="P52" s="74">
        <v>42824.457337962966</v>
      </c>
      <c r="Q52" s="72" t="s">
        <v>3013</v>
      </c>
      <c r="R52" s="72"/>
      <c r="S52" s="72"/>
      <c r="T52" s="72"/>
      <c r="U52" s="72"/>
      <c r="V52" s="76" t="s">
        <v>9159</v>
      </c>
      <c r="W52" s="74">
        <v>42824.457337962966</v>
      </c>
      <c r="X52" s="76" t="s">
        <v>10818</v>
      </c>
      <c r="Y52" s="72"/>
      <c r="Z52" s="72"/>
      <c r="AA52" s="78" t="s">
        <v>14775</v>
      </c>
      <c r="AB52" s="78" t="s">
        <v>18688</v>
      </c>
      <c r="AC52" s="72" t="b">
        <v>0</v>
      </c>
      <c r="AD52" s="72">
        <v>0</v>
      </c>
      <c r="AE52" s="78" t="s">
        <v>18794</v>
      </c>
      <c r="AF52" s="72" t="b">
        <v>0</v>
      </c>
      <c r="AG52" s="72" t="s">
        <v>235</v>
      </c>
      <c r="AH52" s="72"/>
      <c r="AI52" s="78" t="s">
        <v>230</v>
      </c>
      <c r="AJ52" s="72" t="b">
        <v>0</v>
      </c>
      <c r="AK52" s="72">
        <v>0</v>
      </c>
      <c r="AL52" s="78" t="s">
        <v>230</v>
      </c>
      <c r="AM52" s="72" t="s">
        <v>240</v>
      </c>
      <c r="AN52" s="72" t="b">
        <v>0</v>
      </c>
      <c r="AO52" s="78" t="s">
        <v>18688</v>
      </c>
      <c r="AP52" s="72" t="s">
        <v>179</v>
      </c>
      <c r="AQ52" s="72">
        <v>0</v>
      </c>
      <c r="AR52" s="72">
        <v>0</v>
      </c>
      <c r="AS52" s="72"/>
      <c r="AT52" s="72"/>
      <c r="AU52" s="72"/>
      <c r="AV52" s="72"/>
      <c r="AW52" s="72"/>
      <c r="AX52" s="72"/>
      <c r="AY52" s="72"/>
      <c r="AZ52" s="72"/>
    </row>
    <row r="53" spans="1:52" x14ac:dyDescent="0.35">
      <c r="A53" s="70" t="s">
        <v>776</v>
      </c>
      <c r="B53" s="70" t="s">
        <v>2737</v>
      </c>
      <c r="C53" s="83"/>
      <c r="D53" s="84"/>
      <c r="E53" s="85"/>
      <c r="F53" s="86"/>
      <c r="G53" s="83"/>
      <c r="H53" s="81"/>
      <c r="I53" s="87"/>
      <c r="J53" s="87"/>
      <c r="K53" s="36"/>
      <c r="L53" s="90"/>
      <c r="M53" s="90"/>
      <c r="N53" s="89"/>
      <c r="O53" s="72" t="s">
        <v>218</v>
      </c>
      <c r="P53" s="74">
        <v>42824.457337962966</v>
      </c>
      <c r="Q53" s="72" t="s">
        <v>3013</v>
      </c>
      <c r="R53" s="72"/>
      <c r="S53" s="72"/>
      <c r="T53" s="72"/>
      <c r="U53" s="72"/>
      <c r="V53" s="76" t="s">
        <v>9159</v>
      </c>
      <c r="W53" s="74">
        <v>42824.457337962966</v>
      </c>
      <c r="X53" s="76" t="s">
        <v>10818</v>
      </c>
      <c r="Y53" s="72"/>
      <c r="Z53" s="72"/>
      <c r="AA53" s="78" t="s">
        <v>14775</v>
      </c>
      <c r="AB53" s="78" t="s">
        <v>18688</v>
      </c>
      <c r="AC53" s="72" t="b">
        <v>0</v>
      </c>
      <c r="AD53" s="72">
        <v>0</v>
      </c>
      <c r="AE53" s="78" t="s">
        <v>18794</v>
      </c>
      <c r="AF53" s="72" t="b">
        <v>0</v>
      </c>
      <c r="AG53" s="72" t="s">
        <v>235</v>
      </c>
      <c r="AH53" s="72"/>
      <c r="AI53" s="78" t="s">
        <v>230</v>
      </c>
      <c r="AJ53" s="72" t="b">
        <v>0</v>
      </c>
      <c r="AK53" s="72">
        <v>0</v>
      </c>
      <c r="AL53" s="78" t="s">
        <v>230</v>
      </c>
      <c r="AM53" s="72" t="s">
        <v>240</v>
      </c>
      <c r="AN53" s="72" t="b">
        <v>0</v>
      </c>
      <c r="AO53" s="78" t="s">
        <v>18688</v>
      </c>
      <c r="AP53" s="72" t="s">
        <v>179</v>
      </c>
      <c r="AQ53" s="72">
        <v>0</v>
      </c>
      <c r="AR53" s="72">
        <v>0</v>
      </c>
      <c r="AS53" s="72"/>
      <c r="AT53" s="72"/>
      <c r="AU53" s="72"/>
      <c r="AV53" s="72"/>
      <c r="AW53" s="72"/>
      <c r="AX53" s="72"/>
      <c r="AY53" s="72"/>
      <c r="AZ53" s="72"/>
    </row>
    <row r="54" spans="1:52" x14ac:dyDescent="0.35">
      <c r="A54" s="70" t="s">
        <v>777</v>
      </c>
      <c r="B54" s="70" t="s">
        <v>2734</v>
      </c>
      <c r="C54" s="83"/>
      <c r="D54" s="84"/>
      <c r="E54" s="85"/>
      <c r="F54" s="86"/>
      <c r="G54" s="83"/>
      <c r="H54" s="81"/>
      <c r="I54" s="87"/>
      <c r="J54" s="87"/>
      <c r="K54" s="36"/>
      <c r="L54" s="90"/>
      <c r="M54" s="90"/>
      <c r="N54" s="89"/>
      <c r="O54" s="72" t="s">
        <v>217</v>
      </c>
      <c r="P54" s="74">
        <v>42824.458738425928</v>
      </c>
      <c r="Q54" s="72" t="s">
        <v>3014</v>
      </c>
      <c r="R54" s="76" t="s">
        <v>6342</v>
      </c>
      <c r="S54" s="72" t="s">
        <v>226</v>
      </c>
      <c r="T54" s="72"/>
      <c r="U54" s="72"/>
      <c r="V54" s="76" t="s">
        <v>9160</v>
      </c>
      <c r="W54" s="74">
        <v>42824.458738425928</v>
      </c>
      <c r="X54" s="76" t="s">
        <v>10819</v>
      </c>
      <c r="Y54" s="72"/>
      <c r="Z54" s="72"/>
      <c r="AA54" s="78" t="s">
        <v>14776</v>
      </c>
      <c r="AB54" s="72"/>
      <c r="AC54" s="72" t="b">
        <v>0</v>
      </c>
      <c r="AD54" s="72">
        <v>0</v>
      </c>
      <c r="AE54" s="78" t="s">
        <v>230</v>
      </c>
      <c r="AF54" s="72" t="b">
        <v>0</v>
      </c>
      <c r="AG54" s="72" t="s">
        <v>235</v>
      </c>
      <c r="AH54" s="72"/>
      <c r="AI54" s="78" t="s">
        <v>230</v>
      </c>
      <c r="AJ54" s="72" t="b">
        <v>0</v>
      </c>
      <c r="AK54" s="72">
        <v>0</v>
      </c>
      <c r="AL54" s="78" t="s">
        <v>230</v>
      </c>
      <c r="AM54" s="72" t="s">
        <v>238</v>
      </c>
      <c r="AN54" s="72" t="b">
        <v>0</v>
      </c>
      <c r="AO54" s="78" t="s">
        <v>14776</v>
      </c>
      <c r="AP54" s="72" t="s">
        <v>179</v>
      </c>
      <c r="AQ54" s="72">
        <v>0</v>
      </c>
      <c r="AR54" s="72">
        <v>0</v>
      </c>
      <c r="AS54" s="72"/>
      <c r="AT54" s="72"/>
      <c r="AU54" s="72"/>
      <c r="AV54" s="72"/>
      <c r="AW54" s="72"/>
      <c r="AX54" s="72"/>
      <c r="AY54" s="72"/>
      <c r="AZ54" s="72"/>
    </row>
    <row r="55" spans="1:52" x14ac:dyDescent="0.35">
      <c r="A55" s="70" t="s">
        <v>777</v>
      </c>
      <c r="B55" s="70" t="s">
        <v>216</v>
      </c>
      <c r="C55" s="83"/>
      <c r="D55" s="84"/>
      <c r="E55" s="85"/>
      <c r="F55" s="86"/>
      <c r="G55" s="83"/>
      <c r="H55" s="81"/>
      <c r="I55" s="87"/>
      <c r="J55" s="87"/>
      <c r="K55" s="36"/>
      <c r="L55" s="90"/>
      <c r="M55" s="90"/>
      <c r="N55" s="89"/>
      <c r="O55" s="72" t="s">
        <v>217</v>
      </c>
      <c r="P55" s="74">
        <v>42824.458738425928</v>
      </c>
      <c r="Q55" s="72" t="s">
        <v>3014</v>
      </c>
      <c r="R55" s="76" t="s">
        <v>6342</v>
      </c>
      <c r="S55" s="72" t="s">
        <v>226</v>
      </c>
      <c r="T55" s="72"/>
      <c r="U55" s="72"/>
      <c r="V55" s="76" t="s">
        <v>9160</v>
      </c>
      <c r="W55" s="74">
        <v>42824.458738425928</v>
      </c>
      <c r="X55" s="76" t="s">
        <v>10819</v>
      </c>
      <c r="Y55" s="72"/>
      <c r="Z55" s="72"/>
      <c r="AA55" s="78" t="s">
        <v>14776</v>
      </c>
      <c r="AB55" s="72"/>
      <c r="AC55" s="72" t="b">
        <v>0</v>
      </c>
      <c r="AD55" s="72">
        <v>0</v>
      </c>
      <c r="AE55" s="78" t="s">
        <v>230</v>
      </c>
      <c r="AF55" s="72" t="b">
        <v>0</v>
      </c>
      <c r="AG55" s="72" t="s">
        <v>235</v>
      </c>
      <c r="AH55" s="72"/>
      <c r="AI55" s="78" t="s">
        <v>230</v>
      </c>
      <c r="AJ55" s="72" t="b">
        <v>0</v>
      </c>
      <c r="AK55" s="72">
        <v>0</v>
      </c>
      <c r="AL55" s="78" t="s">
        <v>230</v>
      </c>
      <c r="AM55" s="72" t="s">
        <v>238</v>
      </c>
      <c r="AN55" s="72" t="b">
        <v>0</v>
      </c>
      <c r="AO55" s="78" t="s">
        <v>14776</v>
      </c>
      <c r="AP55" s="72" t="s">
        <v>179</v>
      </c>
      <c r="AQ55" s="72">
        <v>0</v>
      </c>
      <c r="AR55" s="72">
        <v>0</v>
      </c>
      <c r="AS55" s="72"/>
      <c r="AT55" s="72"/>
      <c r="AU55" s="72"/>
      <c r="AV55" s="72"/>
      <c r="AW55" s="72"/>
      <c r="AX55" s="72"/>
      <c r="AY55" s="72"/>
      <c r="AZ55" s="72"/>
    </row>
    <row r="56" spans="1:52" x14ac:dyDescent="0.35">
      <c r="A56" s="70" t="s">
        <v>778</v>
      </c>
      <c r="B56" s="70" t="s">
        <v>2713</v>
      </c>
      <c r="C56" s="83"/>
      <c r="D56" s="84"/>
      <c r="E56" s="85"/>
      <c r="F56" s="86"/>
      <c r="G56" s="83"/>
      <c r="H56" s="81"/>
      <c r="I56" s="87"/>
      <c r="J56" s="87"/>
      <c r="K56" s="36"/>
      <c r="L56" s="90"/>
      <c r="M56" s="90"/>
      <c r="N56" s="89"/>
      <c r="O56" s="72" t="s">
        <v>217</v>
      </c>
      <c r="P56" s="74">
        <v>42824.458923611113</v>
      </c>
      <c r="Q56" s="72" t="s">
        <v>3011</v>
      </c>
      <c r="R56" s="76" t="s">
        <v>6345</v>
      </c>
      <c r="S56" s="72" t="s">
        <v>8426</v>
      </c>
      <c r="T56" s="72"/>
      <c r="U56" s="72"/>
      <c r="V56" s="76" t="s">
        <v>9161</v>
      </c>
      <c r="W56" s="74">
        <v>42824.458923611113</v>
      </c>
      <c r="X56" s="76" t="s">
        <v>10820</v>
      </c>
      <c r="Y56" s="72"/>
      <c r="Z56" s="72"/>
      <c r="AA56" s="78" t="s">
        <v>14777</v>
      </c>
      <c r="AB56" s="72"/>
      <c r="AC56" s="72" t="b">
        <v>0</v>
      </c>
      <c r="AD56" s="72">
        <v>0</v>
      </c>
      <c r="AE56" s="78" t="s">
        <v>230</v>
      </c>
      <c r="AF56" s="72" t="b">
        <v>0</v>
      </c>
      <c r="AG56" s="72" t="s">
        <v>231</v>
      </c>
      <c r="AH56" s="72"/>
      <c r="AI56" s="78" t="s">
        <v>230</v>
      </c>
      <c r="AJ56" s="72" t="b">
        <v>0</v>
      </c>
      <c r="AK56" s="72">
        <v>7</v>
      </c>
      <c r="AL56" s="78" t="s">
        <v>18283</v>
      </c>
      <c r="AM56" s="72" t="s">
        <v>242</v>
      </c>
      <c r="AN56" s="72" t="b">
        <v>0</v>
      </c>
      <c r="AO56" s="78" t="s">
        <v>18283</v>
      </c>
      <c r="AP56" s="72" t="s">
        <v>179</v>
      </c>
      <c r="AQ56" s="72">
        <v>0</v>
      </c>
      <c r="AR56" s="72">
        <v>0</v>
      </c>
      <c r="AS56" s="72"/>
      <c r="AT56" s="72"/>
      <c r="AU56" s="72"/>
      <c r="AV56" s="72"/>
      <c r="AW56" s="72"/>
      <c r="AX56" s="72"/>
      <c r="AY56" s="72"/>
      <c r="AZ56" s="72"/>
    </row>
    <row r="57" spans="1:52" x14ac:dyDescent="0.35">
      <c r="A57" s="70" t="s">
        <v>779</v>
      </c>
      <c r="B57" s="70" t="s">
        <v>2713</v>
      </c>
      <c r="C57" s="83"/>
      <c r="D57" s="84"/>
      <c r="E57" s="85"/>
      <c r="F57" s="86"/>
      <c r="G57" s="83"/>
      <c r="H57" s="81"/>
      <c r="I57" s="87"/>
      <c r="J57" s="87"/>
      <c r="K57" s="36"/>
      <c r="L57" s="90"/>
      <c r="M57" s="90"/>
      <c r="N57" s="89"/>
      <c r="O57" s="72" t="s">
        <v>217</v>
      </c>
      <c r="P57" s="74">
        <v>42824.459837962961</v>
      </c>
      <c r="Q57" s="72" t="s">
        <v>3011</v>
      </c>
      <c r="R57" s="76" t="s">
        <v>6345</v>
      </c>
      <c r="S57" s="72" t="s">
        <v>8426</v>
      </c>
      <c r="T57" s="72"/>
      <c r="U57" s="72"/>
      <c r="V57" s="76" t="s">
        <v>9162</v>
      </c>
      <c r="W57" s="74">
        <v>42824.459837962961</v>
      </c>
      <c r="X57" s="76" t="s">
        <v>10821</v>
      </c>
      <c r="Y57" s="72"/>
      <c r="Z57" s="72"/>
      <c r="AA57" s="78" t="s">
        <v>14778</v>
      </c>
      <c r="AB57" s="72"/>
      <c r="AC57" s="72" t="b">
        <v>0</v>
      </c>
      <c r="AD57" s="72">
        <v>0</v>
      </c>
      <c r="AE57" s="78" t="s">
        <v>230</v>
      </c>
      <c r="AF57" s="72" t="b">
        <v>0</v>
      </c>
      <c r="AG57" s="72" t="s">
        <v>231</v>
      </c>
      <c r="AH57" s="72"/>
      <c r="AI57" s="78" t="s">
        <v>230</v>
      </c>
      <c r="AJ57" s="72" t="b">
        <v>0</v>
      </c>
      <c r="AK57" s="72">
        <v>7</v>
      </c>
      <c r="AL57" s="78" t="s">
        <v>18283</v>
      </c>
      <c r="AM57" s="72" t="s">
        <v>242</v>
      </c>
      <c r="AN57" s="72" t="b">
        <v>0</v>
      </c>
      <c r="AO57" s="78" t="s">
        <v>18283</v>
      </c>
      <c r="AP57" s="72" t="s">
        <v>179</v>
      </c>
      <c r="AQ57" s="72">
        <v>0</v>
      </c>
      <c r="AR57" s="72">
        <v>0</v>
      </c>
      <c r="AS57" s="72"/>
      <c r="AT57" s="72"/>
      <c r="AU57" s="72"/>
      <c r="AV57" s="72"/>
      <c r="AW57" s="72"/>
      <c r="AX57" s="72"/>
      <c r="AY57" s="72"/>
      <c r="AZ57" s="72"/>
    </row>
    <row r="58" spans="1:52" x14ac:dyDescent="0.35">
      <c r="A58" s="70" t="s">
        <v>780</v>
      </c>
      <c r="B58" s="70" t="s">
        <v>2713</v>
      </c>
      <c r="C58" s="83"/>
      <c r="D58" s="84"/>
      <c r="E58" s="85"/>
      <c r="F58" s="86"/>
      <c r="G58" s="83"/>
      <c r="H58" s="81"/>
      <c r="I58" s="87"/>
      <c r="J58" s="87"/>
      <c r="K58" s="36"/>
      <c r="L58" s="90"/>
      <c r="M58" s="90"/>
      <c r="N58" s="89"/>
      <c r="O58" s="72" t="s">
        <v>217</v>
      </c>
      <c r="P58" s="74">
        <v>42824.460023148145</v>
      </c>
      <c r="Q58" s="72" t="s">
        <v>3011</v>
      </c>
      <c r="R58" s="76" t="s">
        <v>6345</v>
      </c>
      <c r="S58" s="72" t="s">
        <v>8426</v>
      </c>
      <c r="T58" s="72"/>
      <c r="U58" s="72"/>
      <c r="V58" s="76" t="s">
        <v>9163</v>
      </c>
      <c r="W58" s="74">
        <v>42824.460023148145</v>
      </c>
      <c r="X58" s="76" t="s">
        <v>10822</v>
      </c>
      <c r="Y58" s="72"/>
      <c r="Z58" s="72"/>
      <c r="AA58" s="78" t="s">
        <v>14779</v>
      </c>
      <c r="AB58" s="72"/>
      <c r="AC58" s="72" t="b">
        <v>0</v>
      </c>
      <c r="AD58" s="72">
        <v>0</v>
      </c>
      <c r="AE58" s="78" t="s">
        <v>230</v>
      </c>
      <c r="AF58" s="72" t="b">
        <v>0</v>
      </c>
      <c r="AG58" s="72" t="s">
        <v>231</v>
      </c>
      <c r="AH58" s="72"/>
      <c r="AI58" s="78" t="s">
        <v>230</v>
      </c>
      <c r="AJ58" s="72" t="b">
        <v>0</v>
      </c>
      <c r="AK58" s="72">
        <v>7</v>
      </c>
      <c r="AL58" s="78" t="s">
        <v>18283</v>
      </c>
      <c r="AM58" s="72" t="s">
        <v>242</v>
      </c>
      <c r="AN58" s="72" t="b">
        <v>0</v>
      </c>
      <c r="AO58" s="78" t="s">
        <v>18283</v>
      </c>
      <c r="AP58" s="72" t="s">
        <v>179</v>
      </c>
      <c r="AQ58" s="72">
        <v>0</v>
      </c>
      <c r="AR58" s="72">
        <v>0</v>
      </c>
      <c r="AS58" s="72"/>
      <c r="AT58" s="72"/>
      <c r="AU58" s="72"/>
      <c r="AV58" s="72"/>
      <c r="AW58" s="72"/>
      <c r="AX58" s="72"/>
      <c r="AY58" s="72"/>
      <c r="AZ58" s="72"/>
    </row>
    <row r="59" spans="1:52" x14ac:dyDescent="0.35">
      <c r="A59" s="70" t="s">
        <v>781</v>
      </c>
      <c r="B59" s="70" t="s">
        <v>1097</v>
      </c>
      <c r="C59" s="83"/>
      <c r="D59" s="84"/>
      <c r="E59" s="85"/>
      <c r="F59" s="86"/>
      <c r="G59" s="83"/>
      <c r="H59" s="81"/>
      <c r="I59" s="87"/>
      <c r="J59" s="87"/>
      <c r="K59" s="36"/>
      <c r="L59" s="90"/>
      <c r="M59" s="90"/>
      <c r="N59" s="89"/>
      <c r="O59" s="72" t="s">
        <v>217</v>
      </c>
      <c r="P59" s="74">
        <v>42824.460115740738</v>
      </c>
      <c r="Q59" s="72" t="s">
        <v>2998</v>
      </c>
      <c r="R59" s="76" t="s">
        <v>6338</v>
      </c>
      <c r="S59" s="72" t="s">
        <v>320</v>
      </c>
      <c r="T59" s="72"/>
      <c r="U59" s="72"/>
      <c r="V59" s="76" t="s">
        <v>9164</v>
      </c>
      <c r="W59" s="74">
        <v>42824.460115740738</v>
      </c>
      <c r="X59" s="76" t="s">
        <v>10823</v>
      </c>
      <c r="Y59" s="72"/>
      <c r="Z59" s="72"/>
      <c r="AA59" s="78" t="s">
        <v>14780</v>
      </c>
      <c r="AB59" s="72"/>
      <c r="AC59" s="72" t="b">
        <v>0</v>
      </c>
      <c r="AD59" s="72">
        <v>0</v>
      </c>
      <c r="AE59" s="78" t="s">
        <v>230</v>
      </c>
      <c r="AF59" s="72" t="b">
        <v>0</v>
      </c>
      <c r="AG59" s="72" t="s">
        <v>236</v>
      </c>
      <c r="AH59" s="72"/>
      <c r="AI59" s="78" t="s">
        <v>230</v>
      </c>
      <c r="AJ59" s="72" t="b">
        <v>0</v>
      </c>
      <c r="AK59" s="72">
        <v>9</v>
      </c>
      <c r="AL59" s="78" t="s">
        <v>15121</v>
      </c>
      <c r="AM59" s="72" t="s">
        <v>242</v>
      </c>
      <c r="AN59" s="72" t="b">
        <v>0</v>
      </c>
      <c r="AO59" s="78" t="s">
        <v>15121</v>
      </c>
      <c r="AP59" s="72" t="s">
        <v>179</v>
      </c>
      <c r="AQ59" s="72">
        <v>0</v>
      </c>
      <c r="AR59" s="72">
        <v>0</v>
      </c>
      <c r="AS59" s="72"/>
      <c r="AT59" s="72"/>
      <c r="AU59" s="72"/>
      <c r="AV59" s="72"/>
      <c r="AW59" s="72"/>
      <c r="AX59" s="72"/>
      <c r="AY59" s="72"/>
      <c r="AZ59" s="72"/>
    </row>
    <row r="60" spans="1:52" x14ac:dyDescent="0.35">
      <c r="A60" s="70" t="s">
        <v>782</v>
      </c>
      <c r="B60" s="70" t="s">
        <v>2713</v>
      </c>
      <c r="C60" s="83"/>
      <c r="D60" s="84"/>
      <c r="E60" s="85"/>
      <c r="F60" s="86"/>
      <c r="G60" s="83"/>
      <c r="H60" s="81"/>
      <c r="I60" s="87"/>
      <c r="J60" s="87"/>
      <c r="K60" s="36"/>
      <c r="L60" s="90"/>
      <c r="M60" s="90"/>
      <c r="N60" s="89"/>
      <c r="O60" s="72" t="s">
        <v>217</v>
      </c>
      <c r="P60" s="74">
        <v>42824.462268518517</v>
      </c>
      <c r="Q60" s="72" t="s">
        <v>3011</v>
      </c>
      <c r="R60" s="76" t="s">
        <v>6345</v>
      </c>
      <c r="S60" s="72" t="s">
        <v>8426</v>
      </c>
      <c r="T60" s="72"/>
      <c r="U60" s="72"/>
      <c r="V60" s="76" t="s">
        <v>9165</v>
      </c>
      <c r="W60" s="74">
        <v>42824.462268518517</v>
      </c>
      <c r="X60" s="76" t="s">
        <v>10824</v>
      </c>
      <c r="Y60" s="72"/>
      <c r="Z60" s="72"/>
      <c r="AA60" s="78" t="s">
        <v>14781</v>
      </c>
      <c r="AB60" s="72"/>
      <c r="AC60" s="72" t="b">
        <v>0</v>
      </c>
      <c r="AD60" s="72">
        <v>0</v>
      </c>
      <c r="AE60" s="78" t="s">
        <v>230</v>
      </c>
      <c r="AF60" s="72" t="b">
        <v>0</v>
      </c>
      <c r="AG60" s="72" t="s">
        <v>231</v>
      </c>
      <c r="AH60" s="72"/>
      <c r="AI60" s="78" t="s">
        <v>230</v>
      </c>
      <c r="AJ60" s="72" t="b">
        <v>0</v>
      </c>
      <c r="AK60" s="72">
        <v>7</v>
      </c>
      <c r="AL60" s="78" t="s">
        <v>18283</v>
      </c>
      <c r="AM60" s="72" t="s">
        <v>242</v>
      </c>
      <c r="AN60" s="72" t="b">
        <v>0</v>
      </c>
      <c r="AO60" s="78" t="s">
        <v>18283</v>
      </c>
      <c r="AP60" s="72" t="s">
        <v>179</v>
      </c>
      <c r="AQ60" s="72">
        <v>0</v>
      </c>
      <c r="AR60" s="72">
        <v>0</v>
      </c>
      <c r="AS60" s="72"/>
      <c r="AT60" s="72"/>
      <c r="AU60" s="72"/>
      <c r="AV60" s="72"/>
      <c r="AW60" s="72"/>
      <c r="AX60" s="72"/>
      <c r="AY60" s="72"/>
      <c r="AZ60" s="72"/>
    </row>
    <row r="61" spans="1:52" x14ac:dyDescent="0.35">
      <c r="A61" s="70" t="s">
        <v>783</v>
      </c>
      <c r="B61" s="70" t="s">
        <v>783</v>
      </c>
      <c r="C61" s="83"/>
      <c r="D61" s="84"/>
      <c r="E61" s="85"/>
      <c r="F61" s="86"/>
      <c r="G61" s="83"/>
      <c r="H61" s="81"/>
      <c r="I61" s="87"/>
      <c r="J61" s="87"/>
      <c r="K61" s="36"/>
      <c r="L61" s="90"/>
      <c r="M61" s="90"/>
      <c r="N61" s="89"/>
      <c r="O61" s="72" t="s">
        <v>179</v>
      </c>
      <c r="P61" s="74">
        <v>42824.462777777779</v>
      </c>
      <c r="Q61" s="72" t="s">
        <v>3015</v>
      </c>
      <c r="R61" s="76" t="s">
        <v>6346</v>
      </c>
      <c r="S61" s="72" t="s">
        <v>8427</v>
      </c>
      <c r="T61" s="72"/>
      <c r="U61" s="72"/>
      <c r="V61" s="76" t="s">
        <v>9166</v>
      </c>
      <c r="W61" s="74">
        <v>42824.462777777779</v>
      </c>
      <c r="X61" s="76" t="s">
        <v>10825</v>
      </c>
      <c r="Y61" s="72"/>
      <c r="Z61" s="72"/>
      <c r="AA61" s="78" t="s">
        <v>14782</v>
      </c>
      <c r="AB61" s="72"/>
      <c r="AC61" s="72" t="b">
        <v>0</v>
      </c>
      <c r="AD61" s="72">
        <v>0</v>
      </c>
      <c r="AE61" s="78" t="s">
        <v>230</v>
      </c>
      <c r="AF61" s="72" t="b">
        <v>0</v>
      </c>
      <c r="AG61" s="72" t="s">
        <v>300</v>
      </c>
      <c r="AH61" s="72"/>
      <c r="AI61" s="78" t="s">
        <v>230</v>
      </c>
      <c r="AJ61" s="72" t="b">
        <v>0</v>
      </c>
      <c r="AK61" s="72">
        <v>0</v>
      </c>
      <c r="AL61" s="78" t="s">
        <v>230</v>
      </c>
      <c r="AM61" s="72" t="s">
        <v>248</v>
      </c>
      <c r="AN61" s="72" t="b">
        <v>0</v>
      </c>
      <c r="AO61" s="78" t="s">
        <v>14782</v>
      </c>
      <c r="AP61" s="72" t="s">
        <v>179</v>
      </c>
      <c r="AQ61" s="72">
        <v>0</v>
      </c>
      <c r="AR61" s="72">
        <v>0</v>
      </c>
      <c r="AS61" s="72"/>
      <c r="AT61" s="72"/>
      <c r="AU61" s="72"/>
      <c r="AV61" s="72"/>
      <c r="AW61" s="72"/>
      <c r="AX61" s="72"/>
      <c r="AY61" s="72"/>
      <c r="AZ61" s="72"/>
    </row>
    <row r="62" spans="1:52" x14ac:dyDescent="0.35">
      <c r="A62" s="70" t="s">
        <v>784</v>
      </c>
      <c r="B62" s="70" t="s">
        <v>784</v>
      </c>
      <c r="C62" s="83"/>
      <c r="D62" s="84"/>
      <c r="E62" s="85"/>
      <c r="F62" s="86"/>
      <c r="G62" s="83"/>
      <c r="H62" s="81"/>
      <c r="I62" s="87"/>
      <c r="J62" s="87"/>
      <c r="K62" s="36"/>
      <c r="L62" s="90"/>
      <c r="M62" s="90"/>
      <c r="N62" s="89"/>
      <c r="O62" s="72" t="s">
        <v>179</v>
      </c>
      <c r="P62" s="74">
        <v>42824.381168981483</v>
      </c>
      <c r="Q62" s="72" t="s">
        <v>3016</v>
      </c>
      <c r="R62" s="72"/>
      <c r="S62" s="72"/>
      <c r="T62" s="72"/>
      <c r="U62" s="72"/>
      <c r="V62" s="76" t="s">
        <v>9167</v>
      </c>
      <c r="W62" s="74">
        <v>42824.381168981483</v>
      </c>
      <c r="X62" s="76" t="s">
        <v>10826</v>
      </c>
      <c r="Y62" s="72"/>
      <c r="Z62" s="72"/>
      <c r="AA62" s="78" t="s">
        <v>14783</v>
      </c>
      <c r="AB62" s="72"/>
      <c r="AC62" s="72" t="b">
        <v>0</v>
      </c>
      <c r="AD62" s="72">
        <v>2</v>
      </c>
      <c r="AE62" s="78" t="s">
        <v>230</v>
      </c>
      <c r="AF62" s="72" t="b">
        <v>0</v>
      </c>
      <c r="AG62" s="72" t="s">
        <v>235</v>
      </c>
      <c r="AH62" s="72"/>
      <c r="AI62" s="78" t="s">
        <v>230</v>
      </c>
      <c r="AJ62" s="72" t="b">
        <v>0</v>
      </c>
      <c r="AK62" s="72">
        <v>1</v>
      </c>
      <c r="AL62" s="78" t="s">
        <v>230</v>
      </c>
      <c r="AM62" s="72" t="s">
        <v>246</v>
      </c>
      <c r="AN62" s="72" t="b">
        <v>0</v>
      </c>
      <c r="AO62" s="78" t="s">
        <v>14783</v>
      </c>
      <c r="AP62" s="72" t="s">
        <v>250</v>
      </c>
      <c r="AQ62" s="72">
        <v>0</v>
      </c>
      <c r="AR62" s="72">
        <v>0</v>
      </c>
      <c r="AS62" s="72"/>
      <c r="AT62" s="72"/>
      <c r="AU62" s="72"/>
      <c r="AV62" s="72"/>
      <c r="AW62" s="72"/>
      <c r="AX62" s="72"/>
      <c r="AY62" s="72"/>
      <c r="AZ62" s="72"/>
    </row>
    <row r="63" spans="1:52" x14ac:dyDescent="0.35">
      <c r="A63" s="70" t="s">
        <v>785</v>
      </c>
      <c r="B63" s="70" t="s">
        <v>784</v>
      </c>
      <c r="C63" s="83"/>
      <c r="D63" s="84"/>
      <c r="E63" s="85"/>
      <c r="F63" s="86"/>
      <c r="G63" s="83"/>
      <c r="H63" s="81"/>
      <c r="I63" s="87"/>
      <c r="J63" s="87"/>
      <c r="K63" s="36"/>
      <c r="L63" s="90"/>
      <c r="M63" s="90"/>
      <c r="N63" s="89"/>
      <c r="O63" s="72" t="s">
        <v>217</v>
      </c>
      <c r="P63" s="74">
        <v>42824.463564814818</v>
      </c>
      <c r="Q63" s="72" t="s">
        <v>3017</v>
      </c>
      <c r="R63" s="72"/>
      <c r="S63" s="72"/>
      <c r="T63" s="72"/>
      <c r="U63" s="72"/>
      <c r="V63" s="76" t="s">
        <v>9168</v>
      </c>
      <c r="W63" s="74">
        <v>42824.463564814818</v>
      </c>
      <c r="X63" s="76" t="s">
        <v>10827</v>
      </c>
      <c r="Y63" s="72"/>
      <c r="Z63" s="72"/>
      <c r="AA63" s="78" t="s">
        <v>14784</v>
      </c>
      <c r="AB63" s="72"/>
      <c r="AC63" s="72" t="b">
        <v>0</v>
      </c>
      <c r="AD63" s="72">
        <v>0</v>
      </c>
      <c r="AE63" s="78" t="s">
        <v>230</v>
      </c>
      <c r="AF63" s="72" t="b">
        <v>0</v>
      </c>
      <c r="AG63" s="72" t="s">
        <v>235</v>
      </c>
      <c r="AH63" s="72"/>
      <c r="AI63" s="78" t="s">
        <v>230</v>
      </c>
      <c r="AJ63" s="72" t="b">
        <v>0</v>
      </c>
      <c r="AK63" s="72">
        <v>1</v>
      </c>
      <c r="AL63" s="78" t="s">
        <v>14783</v>
      </c>
      <c r="AM63" s="72" t="s">
        <v>633</v>
      </c>
      <c r="AN63" s="72" t="b">
        <v>0</v>
      </c>
      <c r="AO63" s="78" t="s">
        <v>14783</v>
      </c>
      <c r="AP63" s="72" t="s">
        <v>179</v>
      </c>
      <c r="AQ63" s="72">
        <v>0</v>
      </c>
      <c r="AR63" s="72">
        <v>0</v>
      </c>
      <c r="AS63" s="72"/>
      <c r="AT63" s="72"/>
      <c r="AU63" s="72"/>
      <c r="AV63" s="72"/>
      <c r="AW63" s="72"/>
      <c r="AX63" s="72"/>
      <c r="AY63" s="72"/>
      <c r="AZ63" s="72"/>
    </row>
    <row r="64" spans="1:52" x14ac:dyDescent="0.35">
      <c r="A64" s="70" t="s">
        <v>786</v>
      </c>
      <c r="B64" s="70" t="s">
        <v>2713</v>
      </c>
      <c r="C64" s="83"/>
      <c r="D64" s="84"/>
      <c r="E64" s="85"/>
      <c r="F64" s="86"/>
      <c r="G64" s="83"/>
      <c r="H64" s="81"/>
      <c r="I64" s="87"/>
      <c r="J64" s="87"/>
      <c r="K64" s="36"/>
      <c r="L64" s="90"/>
      <c r="M64" s="90"/>
      <c r="N64" s="89"/>
      <c r="O64" s="72" t="s">
        <v>217</v>
      </c>
      <c r="P64" s="74">
        <v>42824.463576388887</v>
      </c>
      <c r="Q64" s="72" t="s">
        <v>3011</v>
      </c>
      <c r="R64" s="76" t="s">
        <v>6345</v>
      </c>
      <c r="S64" s="72" t="s">
        <v>8426</v>
      </c>
      <c r="T64" s="72"/>
      <c r="U64" s="72"/>
      <c r="V64" s="76" t="s">
        <v>9169</v>
      </c>
      <c r="W64" s="74">
        <v>42824.463576388887</v>
      </c>
      <c r="X64" s="76" t="s">
        <v>10828</v>
      </c>
      <c r="Y64" s="72"/>
      <c r="Z64" s="72"/>
      <c r="AA64" s="78" t="s">
        <v>14785</v>
      </c>
      <c r="AB64" s="72"/>
      <c r="AC64" s="72" t="b">
        <v>0</v>
      </c>
      <c r="AD64" s="72">
        <v>0</v>
      </c>
      <c r="AE64" s="78" t="s">
        <v>230</v>
      </c>
      <c r="AF64" s="72" t="b">
        <v>0</v>
      </c>
      <c r="AG64" s="72" t="s">
        <v>231</v>
      </c>
      <c r="AH64" s="72"/>
      <c r="AI64" s="78" t="s">
        <v>230</v>
      </c>
      <c r="AJ64" s="72" t="b">
        <v>0</v>
      </c>
      <c r="AK64" s="72">
        <v>7</v>
      </c>
      <c r="AL64" s="78" t="s">
        <v>18283</v>
      </c>
      <c r="AM64" s="72" t="s">
        <v>242</v>
      </c>
      <c r="AN64" s="72" t="b">
        <v>0</v>
      </c>
      <c r="AO64" s="78" t="s">
        <v>18283</v>
      </c>
      <c r="AP64" s="72" t="s">
        <v>179</v>
      </c>
      <c r="AQ64" s="72">
        <v>0</v>
      </c>
      <c r="AR64" s="72">
        <v>0</v>
      </c>
      <c r="AS64" s="72"/>
      <c r="AT64" s="72"/>
      <c r="AU64" s="72"/>
      <c r="AV64" s="72"/>
      <c r="AW64" s="72"/>
      <c r="AX64" s="72"/>
      <c r="AY64" s="72"/>
      <c r="AZ64" s="72"/>
    </row>
    <row r="65" spans="1:52" x14ac:dyDescent="0.35">
      <c r="A65" s="70" t="s">
        <v>787</v>
      </c>
      <c r="B65" s="70" t="s">
        <v>787</v>
      </c>
      <c r="C65" s="83"/>
      <c r="D65" s="84"/>
      <c r="E65" s="85"/>
      <c r="F65" s="86"/>
      <c r="G65" s="83"/>
      <c r="H65" s="81"/>
      <c r="I65" s="87"/>
      <c r="J65" s="87"/>
      <c r="K65" s="36"/>
      <c r="L65" s="90"/>
      <c r="M65" s="90"/>
      <c r="N65" s="89"/>
      <c r="O65" s="72" t="s">
        <v>179</v>
      </c>
      <c r="P65" s="74">
        <v>42824.464745370373</v>
      </c>
      <c r="Q65" s="72" t="s">
        <v>3018</v>
      </c>
      <c r="R65" s="76" t="s">
        <v>6347</v>
      </c>
      <c r="S65" s="72" t="s">
        <v>8428</v>
      </c>
      <c r="T65" s="72"/>
      <c r="U65" s="72"/>
      <c r="V65" s="76" t="s">
        <v>9170</v>
      </c>
      <c r="W65" s="74">
        <v>42824.464745370373</v>
      </c>
      <c r="X65" s="76" t="s">
        <v>10829</v>
      </c>
      <c r="Y65" s="72"/>
      <c r="Z65" s="72"/>
      <c r="AA65" s="78" t="s">
        <v>14786</v>
      </c>
      <c r="AB65" s="72"/>
      <c r="AC65" s="72" t="b">
        <v>0</v>
      </c>
      <c r="AD65" s="72">
        <v>0</v>
      </c>
      <c r="AE65" s="78" t="s">
        <v>230</v>
      </c>
      <c r="AF65" s="72" t="b">
        <v>0</v>
      </c>
      <c r="AG65" s="72" t="s">
        <v>300</v>
      </c>
      <c r="AH65" s="72"/>
      <c r="AI65" s="78" t="s">
        <v>230</v>
      </c>
      <c r="AJ65" s="72" t="b">
        <v>0</v>
      </c>
      <c r="AK65" s="72">
        <v>0</v>
      </c>
      <c r="AL65" s="78" t="s">
        <v>230</v>
      </c>
      <c r="AM65" s="72" t="s">
        <v>237</v>
      </c>
      <c r="AN65" s="72" t="b">
        <v>0</v>
      </c>
      <c r="AO65" s="78" t="s">
        <v>14786</v>
      </c>
      <c r="AP65" s="72" t="s">
        <v>179</v>
      </c>
      <c r="AQ65" s="72">
        <v>0</v>
      </c>
      <c r="AR65" s="72">
        <v>0</v>
      </c>
      <c r="AS65" s="72"/>
      <c r="AT65" s="72"/>
      <c r="AU65" s="72"/>
      <c r="AV65" s="72"/>
      <c r="AW65" s="72"/>
      <c r="AX65" s="72"/>
      <c r="AY65" s="72"/>
      <c r="AZ65" s="72"/>
    </row>
    <row r="66" spans="1:52" x14ac:dyDescent="0.35">
      <c r="A66" s="70" t="s">
        <v>788</v>
      </c>
      <c r="B66" s="70" t="s">
        <v>2713</v>
      </c>
      <c r="C66" s="83"/>
      <c r="D66" s="84"/>
      <c r="E66" s="85"/>
      <c r="F66" s="86"/>
      <c r="G66" s="83"/>
      <c r="H66" s="81"/>
      <c r="I66" s="87"/>
      <c r="J66" s="87"/>
      <c r="K66" s="36"/>
      <c r="L66" s="90"/>
      <c r="M66" s="90"/>
      <c r="N66" s="89"/>
      <c r="O66" s="72" t="s">
        <v>217</v>
      </c>
      <c r="P66" s="74">
        <v>42824.465844907405</v>
      </c>
      <c r="Q66" s="72" t="s">
        <v>3011</v>
      </c>
      <c r="R66" s="76" t="s">
        <v>6345</v>
      </c>
      <c r="S66" s="72" t="s">
        <v>8426</v>
      </c>
      <c r="T66" s="72"/>
      <c r="U66" s="72"/>
      <c r="V66" s="76" t="s">
        <v>9171</v>
      </c>
      <c r="W66" s="74">
        <v>42824.465844907405</v>
      </c>
      <c r="X66" s="76" t="s">
        <v>10830</v>
      </c>
      <c r="Y66" s="72"/>
      <c r="Z66" s="72"/>
      <c r="AA66" s="78" t="s">
        <v>14787</v>
      </c>
      <c r="AB66" s="72"/>
      <c r="AC66" s="72" t="b">
        <v>0</v>
      </c>
      <c r="AD66" s="72">
        <v>0</v>
      </c>
      <c r="AE66" s="78" t="s">
        <v>230</v>
      </c>
      <c r="AF66" s="72" t="b">
        <v>0</v>
      </c>
      <c r="AG66" s="72" t="s">
        <v>231</v>
      </c>
      <c r="AH66" s="72"/>
      <c r="AI66" s="78" t="s">
        <v>230</v>
      </c>
      <c r="AJ66" s="72" t="b">
        <v>0</v>
      </c>
      <c r="AK66" s="72">
        <v>7</v>
      </c>
      <c r="AL66" s="78" t="s">
        <v>18283</v>
      </c>
      <c r="AM66" s="72" t="s">
        <v>242</v>
      </c>
      <c r="AN66" s="72" t="b">
        <v>0</v>
      </c>
      <c r="AO66" s="78" t="s">
        <v>18283</v>
      </c>
      <c r="AP66" s="72" t="s">
        <v>179</v>
      </c>
      <c r="AQ66" s="72">
        <v>0</v>
      </c>
      <c r="AR66" s="72">
        <v>0</v>
      </c>
      <c r="AS66" s="72"/>
      <c r="AT66" s="72"/>
      <c r="AU66" s="72"/>
      <c r="AV66" s="72"/>
      <c r="AW66" s="72"/>
      <c r="AX66" s="72"/>
      <c r="AY66" s="72"/>
      <c r="AZ66" s="72"/>
    </row>
    <row r="67" spans="1:52" x14ac:dyDescent="0.35">
      <c r="A67" s="70" t="s">
        <v>789</v>
      </c>
      <c r="B67" s="70" t="s">
        <v>1097</v>
      </c>
      <c r="C67" s="83"/>
      <c r="D67" s="84"/>
      <c r="E67" s="85"/>
      <c r="F67" s="86"/>
      <c r="G67" s="83"/>
      <c r="H67" s="81"/>
      <c r="I67" s="87"/>
      <c r="J67" s="87"/>
      <c r="K67" s="36"/>
      <c r="L67" s="90"/>
      <c r="M67" s="90"/>
      <c r="N67" s="89"/>
      <c r="O67" s="72" t="s">
        <v>217</v>
      </c>
      <c r="P67" s="74">
        <v>42824.46670138889</v>
      </c>
      <c r="Q67" s="72" t="s">
        <v>2998</v>
      </c>
      <c r="R67" s="76" t="s">
        <v>6338</v>
      </c>
      <c r="S67" s="72" t="s">
        <v>320</v>
      </c>
      <c r="T67" s="72"/>
      <c r="U67" s="72"/>
      <c r="V67" s="76" t="s">
        <v>9172</v>
      </c>
      <c r="W67" s="74">
        <v>42824.46670138889</v>
      </c>
      <c r="X67" s="76" t="s">
        <v>10831</v>
      </c>
      <c r="Y67" s="72"/>
      <c r="Z67" s="72"/>
      <c r="AA67" s="78" t="s">
        <v>14788</v>
      </c>
      <c r="AB67" s="72"/>
      <c r="AC67" s="72" t="b">
        <v>0</v>
      </c>
      <c r="AD67" s="72">
        <v>0</v>
      </c>
      <c r="AE67" s="78" t="s">
        <v>230</v>
      </c>
      <c r="AF67" s="72" t="b">
        <v>0</v>
      </c>
      <c r="AG67" s="72" t="s">
        <v>236</v>
      </c>
      <c r="AH67" s="72"/>
      <c r="AI67" s="78" t="s">
        <v>230</v>
      </c>
      <c r="AJ67" s="72" t="b">
        <v>0</v>
      </c>
      <c r="AK67" s="72">
        <v>9</v>
      </c>
      <c r="AL67" s="78" t="s">
        <v>15121</v>
      </c>
      <c r="AM67" s="72" t="s">
        <v>242</v>
      </c>
      <c r="AN67" s="72" t="b">
        <v>0</v>
      </c>
      <c r="AO67" s="78" t="s">
        <v>15121</v>
      </c>
      <c r="AP67" s="72" t="s">
        <v>179</v>
      </c>
      <c r="AQ67" s="72">
        <v>0</v>
      </c>
      <c r="AR67" s="72">
        <v>0</v>
      </c>
      <c r="AS67" s="72"/>
      <c r="AT67" s="72"/>
      <c r="AU67" s="72"/>
      <c r="AV67" s="72"/>
      <c r="AW67" s="72"/>
      <c r="AX67" s="72"/>
      <c r="AY67" s="72"/>
      <c r="AZ67" s="72"/>
    </row>
    <row r="68" spans="1:52" x14ac:dyDescent="0.35">
      <c r="A68" s="70" t="s">
        <v>790</v>
      </c>
      <c r="B68" s="70" t="s">
        <v>2734</v>
      </c>
      <c r="C68" s="83"/>
      <c r="D68" s="84"/>
      <c r="E68" s="85"/>
      <c r="F68" s="86"/>
      <c r="G68" s="83"/>
      <c r="H68" s="81"/>
      <c r="I68" s="87"/>
      <c r="J68" s="87"/>
      <c r="K68" s="36"/>
      <c r="L68" s="90"/>
      <c r="M68" s="90"/>
      <c r="N68" s="89"/>
      <c r="O68" s="72" t="s">
        <v>217</v>
      </c>
      <c r="P68" s="74">
        <v>42824.467974537038</v>
      </c>
      <c r="Q68" s="72" t="s">
        <v>3019</v>
      </c>
      <c r="R68" s="76" t="s">
        <v>6342</v>
      </c>
      <c r="S68" s="72" t="s">
        <v>226</v>
      </c>
      <c r="T68" s="72"/>
      <c r="U68" s="72"/>
      <c r="V68" s="76" t="s">
        <v>9173</v>
      </c>
      <c r="W68" s="74">
        <v>42824.467974537038</v>
      </c>
      <c r="X68" s="76" t="s">
        <v>10832</v>
      </c>
      <c r="Y68" s="72"/>
      <c r="Z68" s="72"/>
      <c r="AA68" s="78" t="s">
        <v>14789</v>
      </c>
      <c r="AB68" s="72"/>
      <c r="AC68" s="72" t="b">
        <v>0</v>
      </c>
      <c r="AD68" s="72">
        <v>0</v>
      </c>
      <c r="AE68" s="78" t="s">
        <v>230</v>
      </c>
      <c r="AF68" s="72" t="b">
        <v>0</v>
      </c>
      <c r="AG68" s="72" t="s">
        <v>235</v>
      </c>
      <c r="AH68" s="72"/>
      <c r="AI68" s="78" t="s">
        <v>230</v>
      </c>
      <c r="AJ68" s="72" t="b">
        <v>0</v>
      </c>
      <c r="AK68" s="72">
        <v>0</v>
      </c>
      <c r="AL68" s="78" t="s">
        <v>230</v>
      </c>
      <c r="AM68" s="72" t="s">
        <v>238</v>
      </c>
      <c r="AN68" s="72" t="b">
        <v>0</v>
      </c>
      <c r="AO68" s="78" t="s">
        <v>14789</v>
      </c>
      <c r="AP68" s="72" t="s">
        <v>179</v>
      </c>
      <c r="AQ68" s="72">
        <v>0</v>
      </c>
      <c r="AR68" s="72">
        <v>0</v>
      </c>
      <c r="AS68" s="72"/>
      <c r="AT68" s="72"/>
      <c r="AU68" s="72"/>
      <c r="AV68" s="72"/>
      <c r="AW68" s="72"/>
      <c r="AX68" s="72"/>
      <c r="AY68" s="72"/>
      <c r="AZ68" s="72"/>
    </row>
    <row r="69" spans="1:52" x14ac:dyDescent="0.35">
      <c r="A69" s="70" t="s">
        <v>790</v>
      </c>
      <c r="B69" s="70" t="s">
        <v>216</v>
      </c>
      <c r="C69" s="83"/>
      <c r="D69" s="84"/>
      <c r="E69" s="85"/>
      <c r="F69" s="86"/>
      <c r="G69" s="83"/>
      <c r="H69" s="81"/>
      <c r="I69" s="87"/>
      <c r="J69" s="87"/>
      <c r="K69" s="36"/>
      <c r="L69" s="90"/>
      <c r="M69" s="90"/>
      <c r="N69" s="89"/>
      <c r="O69" s="72" t="s">
        <v>217</v>
      </c>
      <c r="P69" s="74">
        <v>42824.467974537038</v>
      </c>
      <c r="Q69" s="72" t="s">
        <v>3019</v>
      </c>
      <c r="R69" s="76" t="s">
        <v>6342</v>
      </c>
      <c r="S69" s="72" t="s">
        <v>226</v>
      </c>
      <c r="T69" s="72"/>
      <c r="U69" s="72"/>
      <c r="V69" s="76" t="s">
        <v>9173</v>
      </c>
      <c r="W69" s="74">
        <v>42824.467974537038</v>
      </c>
      <c r="X69" s="76" t="s">
        <v>10832</v>
      </c>
      <c r="Y69" s="72"/>
      <c r="Z69" s="72"/>
      <c r="AA69" s="78" t="s">
        <v>14789</v>
      </c>
      <c r="AB69" s="72"/>
      <c r="AC69" s="72" t="b">
        <v>0</v>
      </c>
      <c r="AD69" s="72">
        <v>0</v>
      </c>
      <c r="AE69" s="78" t="s">
        <v>230</v>
      </c>
      <c r="AF69" s="72" t="b">
        <v>0</v>
      </c>
      <c r="AG69" s="72" t="s">
        <v>235</v>
      </c>
      <c r="AH69" s="72"/>
      <c r="AI69" s="78" t="s">
        <v>230</v>
      </c>
      <c r="AJ69" s="72" t="b">
        <v>0</v>
      </c>
      <c r="AK69" s="72">
        <v>0</v>
      </c>
      <c r="AL69" s="78" t="s">
        <v>230</v>
      </c>
      <c r="AM69" s="72" t="s">
        <v>238</v>
      </c>
      <c r="AN69" s="72" t="b">
        <v>0</v>
      </c>
      <c r="AO69" s="78" t="s">
        <v>14789</v>
      </c>
      <c r="AP69" s="72" t="s">
        <v>179</v>
      </c>
      <c r="AQ69" s="72">
        <v>0</v>
      </c>
      <c r="AR69" s="72">
        <v>0</v>
      </c>
      <c r="AS69" s="72"/>
      <c r="AT69" s="72"/>
      <c r="AU69" s="72"/>
      <c r="AV69" s="72"/>
      <c r="AW69" s="72"/>
      <c r="AX69" s="72"/>
      <c r="AY69" s="72"/>
      <c r="AZ69" s="72"/>
    </row>
    <row r="70" spans="1:52" x14ac:dyDescent="0.35">
      <c r="A70" s="70" t="s">
        <v>791</v>
      </c>
      <c r="B70" s="70" t="s">
        <v>2568</v>
      </c>
      <c r="C70" s="83"/>
      <c r="D70" s="84"/>
      <c r="E70" s="85"/>
      <c r="F70" s="86"/>
      <c r="G70" s="83"/>
      <c r="H70" s="81"/>
      <c r="I70" s="87"/>
      <c r="J70" s="87"/>
      <c r="K70" s="36"/>
      <c r="L70" s="90"/>
      <c r="M70" s="90"/>
      <c r="N70" s="89"/>
      <c r="O70" s="72" t="s">
        <v>217</v>
      </c>
      <c r="P70" s="74">
        <v>42824.469953703701</v>
      </c>
      <c r="Q70" s="72" t="s">
        <v>3020</v>
      </c>
      <c r="R70" s="76" t="s">
        <v>6348</v>
      </c>
      <c r="S70" s="72" t="s">
        <v>8428</v>
      </c>
      <c r="T70" s="72"/>
      <c r="U70" s="76" t="s">
        <v>8857</v>
      </c>
      <c r="V70" s="76" t="s">
        <v>8857</v>
      </c>
      <c r="W70" s="74">
        <v>42824.469953703701</v>
      </c>
      <c r="X70" s="76" t="s">
        <v>10833</v>
      </c>
      <c r="Y70" s="72"/>
      <c r="Z70" s="72"/>
      <c r="AA70" s="78" t="s">
        <v>14790</v>
      </c>
      <c r="AB70" s="72"/>
      <c r="AC70" s="72" t="b">
        <v>0</v>
      </c>
      <c r="AD70" s="72">
        <v>0</v>
      </c>
      <c r="AE70" s="78" t="s">
        <v>230</v>
      </c>
      <c r="AF70" s="72" t="b">
        <v>0</v>
      </c>
      <c r="AG70" s="72" t="s">
        <v>300</v>
      </c>
      <c r="AH70" s="72"/>
      <c r="AI70" s="78" t="s">
        <v>230</v>
      </c>
      <c r="AJ70" s="72" t="b">
        <v>0</v>
      </c>
      <c r="AK70" s="72">
        <v>1</v>
      </c>
      <c r="AL70" s="78" t="s">
        <v>17592</v>
      </c>
      <c r="AM70" s="72" t="s">
        <v>242</v>
      </c>
      <c r="AN70" s="72" t="b">
        <v>0</v>
      </c>
      <c r="AO70" s="78" t="s">
        <v>17592</v>
      </c>
      <c r="AP70" s="72" t="s">
        <v>179</v>
      </c>
      <c r="AQ70" s="72">
        <v>0</v>
      </c>
      <c r="AR70" s="72">
        <v>0</v>
      </c>
      <c r="AS70" s="72"/>
      <c r="AT70" s="72"/>
      <c r="AU70" s="72"/>
      <c r="AV70" s="72"/>
      <c r="AW70" s="72"/>
      <c r="AX70" s="72"/>
      <c r="AY70" s="72"/>
      <c r="AZ70" s="72"/>
    </row>
    <row r="71" spans="1:52" x14ac:dyDescent="0.35">
      <c r="A71" s="70" t="s">
        <v>791</v>
      </c>
      <c r="B71" s="70" t="s">
        <v>2568</v>
      </c>
      <c r="C71" s="83"/>
      <c r="D71" s="84"/>
      <c r="E71" s="85"/>
      <c r="F71" s="86"/>
      <c r="G71" s="83"/>
      <c r="H71" s="81"/>
      <c r="I71" s="87"/>
      <c r="J71" s="87"/>
      <c r="K71" s="36"/>
      <c r="L71" s="90"/>
      <c r="M71" s="90"/>
      <c r="N71" s="89"/>
      <c r="O71" s="72" t="s">
        <v>217</v>
      </c>
      <c r="P71" s="74">
        <v>42824.469976851855</v>
      </c>
      <c r="Q71" s="72" t="s">
        <v>3021</v>
      </c>
      <c r="R71" s="76" t="s">
        <v>6349</v>
      </c>
      <c r="S71" s="72" t="s">
        <v>8428</v>
      </c>
      <c r="T71" s="72"/>
      <c r="U71" s="76" t="s">
        <v>8858</v>
      </c>
      <c r="V71" s="76" t="s">
        <v>8858</v>
      </c>
      <c r="W71" s="74">
        <v>42824.469976851855</v>
      </c>
      <c r="X71" s="76" t="s">
        <v>10834</v>
      </c>
      <c r="Y71" s="72"/>
      <c r="Z71" s="72"/>
      <c r="AA71" s="78" t="s">
        <v>14791</v>
      </c>
      <c r="AB71" s="72"/>
      <c r="AC71" s="72" t="b">
        <v>0</v>
      </c>
      <c r="AD71" s="72">
        <v>0</v>
      </c>
      <c r="AE71" s="78" t="s">
        <v>230</v>
      </c>
      <c r="AF71" s="72" t="b">
        <v>0</v>
      </c>
      <c r="AG71" s="72" t="s">
        <v>300</v>
      </c>
      <c r="AH71" s="72"/>
      <c r="AI71" s="78" t="s">
        <v>230</v>
      </c>
      <c r="AJ71" s="72" t="b">
        <v>0</v>
      </c>
      <c r="AK71" s="72">
        <v>2</v>
      </c>
      <c r="AL71" s="78" t="s">
        <v>17591</v>
      </c>
      <c r="AM71" s="72" t="s">
        <v>242</v>
      </c>
      <c r="AN71" s="72" t="b">
        <v>0</v>
      </c>
      <c r="AO71" s="78" t="s">
        <v>17591</v>
      </c>
      <c r="AP71" s="72" t="s">
        <v>179</v>
      </c>
      <c r="AQ71" s="72">
        <v>0</v>
      </c>
      <c r="AR71" s="72">
        <v>0</v>
      </c>
      <c r="AS71" s="72"/>
      <c r="AT71" s="72"/>
      <c r="AU71" s="72"/>
      <c r="AV71" s="72"/>
      <c r="AW71" s="72"/>
      <c r="AX71" s="72"/>
      <c r="AY71" s="72"/>
      <c r="AZ71" s="72"/>
    </row>
    <row r="72" spans="1:52" x14ac:dyDescent="0.35">
      <c r="A72" s="70" t="s">
        <v>792</v>
      </c>
      <c r="B72" s="70" t="s">
        <v>792</v>
      </c>
      <c r="C72" s="83"/>
      <c r="D72" s="84"/>
      <c r="E72" s="85"/>
      <c r="F72" s="86"/>
      <c r="G72" s="83"/>
      <c r="H72" s="81"/>
      <c r="I72" s="87"/>
      <c r="J72" s="87"/>
      <c r="K72" s="36"/>
      <c r="L72" s="90"/>
      <c r="M72" s="90"/>
      <c r="N72" s="89"/>
      <c r="O72" s="72" t="s">
        <v>179</v>
      </c>
      <c r="P72" s="74">
        <v>42824.427442129629</v>
      </c>
      <c r="Q72" s="72" t="s">
        <v>3022</v>
      </c>
      <c r="R72" s="76" t="s">
        <v>6350</v>
      </c>
      <c r="S72" s="72" t="s">
        <v>221</v>
      </c>
      <c r="T72" s="72"/>
      <c r="U72" s="72"/>
      <c r="V72" s="76" t="s">
        <v>312</v>
      </c>
      <c r="W72" s="74">
        <v>42824.427442129629</v>
      </c>
      <c r="X72" s="76" t="s">
        <v>10835</v>
      </c>
      <c r="Y72" s="72"/>
      <c r="Z72" s="72"/>
      <c r="AA72" s="78" t="s">
        <v>14792</v>
      </c>
      <c r="AB72" s="72"/>
      <c r="AC72" s="72" t="b">
        <v>0</v>
      </c>
      <c r="AD72" s="72">
        <v>0</v>
      </c>
      <c r="AE72" s="78" t="s">
        <v>230</v>
      </c>
      <c r="AF72" s="72" t="b">
        <v>0</v>
      </c>
      <c r="AG72" s="72" t="s">
        <v>231</v>
      </c>
      <c r="AH72" s="72"/>
      <c r="AI72" s="78" t="s">
        <v>230</v>
      </c>
      <c r="AJ72" s="72" t="b">
        <v>0</v>
      </c>
      <c r="AK72" s="72">
        <v>0</v>
      </c>
      <c r="AL72" s="78" t="s">
        <v>230</v>
      </c>
      <c r="AM72" s="72" t="s">
        <v>237</v>
      </c>
      <c r="AN72" s="72" t="b">
        <v>0</v>
      </c>
      <c r="AO72" s="78" t="s">
        <v>14792</v>
      </c>
      <c r="AP72" s="72" t="s">
        <v>179</v>
      </c>
      <c r="AQ72" s="72">
        <v>0</v>
      </c>
      <c r="AR72" s="72">
        <v>0</v>
      </c>
      <c r="AS72" s="72"/>
      <c r="AT72" s="72"/>
      <c r="AU72" s="72"/>
      <c r="AV72" s="72"/>
      <c r="AW72" s="72"/>
      <c r="AX72" s="72"/>
      <c r="AY72" s="72"/>
      <c r="AZ72" s="72"/>
    </row>
    <row r="73" spans="1:52" x14ac:dyDescent="0.35">
      <c r="A73" s="70" t="s">
        <v>792</v>
      </c>
      <c r="B73" s="70" t="s">
        <v>792</v>
      </c>
      <c r="C73" s="83"/>
      <c r="D73" s="84"/>
      <c r="E73" s="85"/>
      <c r="F73" s="86"/>
      <c r="G73" s="83"/>
      <c r="H73" s="81"/>
      <c r="I73" s="87"/>
      <c r="J73" s="87"/>
      <c r="K73" s="36"/>
      <c r="L73" s="90"/>
      <c r="M73" s="90"/>
      <c r="N73" s="89"/>
      <c r="O73" s="72" t="s">
        <v>179</v>
      </c>
      <c r="P73" s="74">
        <v>42824.473043981481</v>
      </c>
      <c r="Q73" s="72" t="s">
        <v>3023</v>
      </c>
      <c r="R73" s="76" t="s">
        <v>6351</v>
      </c>
      <c r="S73" s="72" t="s">
        <v>221</v>
      </c>
      <c r="T73" s="72"/>
      <c r="U73" s="72"/>
      <c r="V73" s="76" t="s">
        <v>312</v>
      </c>
      <c r="W73" s="74">
        <v>42824.473043981481</v>
      </c>
      <c r="X73" s="76" t="s">
        <v>10836</v>
      </c>
      <c r="Y73" s="72"/>
      <c r="Z73" s="72"/>
      <c r="AA73" s="78" t="s">
        <v>14793</v>
      </c>
      <c r="AB73" s="72"/>
      <c r="AC73" s="72" t="b">
        <v>0</v>
      </c>
      <c r="AD73" s="72">
        <v>0</v>
      </c>
      <c r="AE73" s="78" t="s">
        <v>230</v>
      </c>
      <c r="AF73" s="72" t="b">
        <v>0</v>
      </c>
      <c r="AG73" s="72" t="s">
        <v>231</v>
      </c>
      <c r="AH73" s="72"/>
      <c r="AI73" s="78" t="s">
        <v>230</v>
      </c>
      <c r="AJ73" s="72" t="b">
        <v>0</v>
      </c>
      <c r="AK73" s="72">
        <v>0</v>
      </c>
      <c r="AL73" s="78" t="s">
        <v>230</v>
      </c>
      <c r="AM73" s="72" t="s">
        <v>237</v>
      </c>
      <c r="AN73" s="72" t="b">
        <v>0</v>
      </c>
      <c r="AO73" s="78" t="s">
        <v>14793</v>
      </c>
      <c r="AP73" s="72" t="s">
        <v>179</v>
      </c>
      <c r="AQ73" s="72">
        <v>0</v>
      </c>
      <c r="AR73" s="72">
        <v>0</v>
      </c>
      <c r="AS73" s="72"/>
      <c r="AT73" s="72"/>
      <c r="AU73" s="72"/>
      <c r="AV73" s="72"/>
      <c r="AW73" s="72"/>
      <c r="AX73" s="72"/>
      <c r="AY73" s="72"/>
      <c r="AZ73" s="72"/>
    </row>
    <row r="74" spans="1:52" x14ac:dyDescent="0.35">
      <c r="A74" s="70" t="s">
        <v>792</v>
      </c>
      <c r="B74" s="70" t="s">
        <v>792</v>
      </c>
      <c r="C74" s="83"/>
      <c r="D74" s="84"/>
      <c r="E74" s="85"/>
      <c r="F74" s="86"/>
      <c r="G74" s="83"/>
      <c r="H74" s="81"/>
      <c r="I74" s="87"/>
      <c r="J74" s="87"/>
      <c r="K74" s="36"/>
      <c r="L74" s="90"/>
      <c r="M74" s="90"/>
      <c r="N74" s="89"/>
      <c r="O74" s="72" t="s">
        <v>179</v>
      </c>
      <c r="P74" s="74">
        <v>42824.473055555558</v>
      </c>
      <c r="Q74" s="72" t="s">
        <v>3024</v>
      </c>
      <c r="R74" s="76" t="s">
        <v>6352</v>
      </c>
      <c r="S74" s="72" t="s">
        <v>221</v>
      </c>
      <c r="T74" s="72"/>
      <c r="U74" s="72"/>
      <c r="V74" s="76" t="s">
        <v>312</v>
      </c>
      <c r="W74" s="74">
        <v>42824.473055555558</v>
      </c>
      <c r="X74" s="76" t="s">
        <v>10837</v>
      </c>
      <c r="Y74" s="72"/>
      <c r="Z74" s="72"/>
      <c r="AA74" s="78" t="s">
        <v>14794</v>
      </c>
      <c r="AB74" s="72"/>
      <c r="AC74" s="72" t="b">
        <v>0</v>
      </c>
      <c r="AD74" s="72">
        <v>0</v>
      </c>
      <c r="AE74" s="78" t="s">
        <v>230</v>
      </c>
      <c r="AF74" s="72" t="b">
        <v>0</v>
      </c>
      <c r="AG74" s="72" t="s">
        <v>231</v>
      </c>
      <c r="AH74" s="72"/>
      <c r="AI74" s="78" t="s">
        <v>230</v>
      </c>
      <c r="AJ74" s="72" t="b">
        <v>0</v>
      </c>
      <c r="AK74" s="72">
        <v>0</v>
      </c>
      <c r="AL74" s="78" t="s">
        <v>230</v>
      </c>
      <c r="AM74" s="72" t="s">
        <v>237</v>
      </c>
      <c r="AN74" s="72" t="b">
        <v>0</v>
      </c>
      <c r="AO74" s="78" t="s">
        <v>14794</v>
      </c>
      <c r="AP74" s="72" t="s">
        <v>179</v>
      </c>
      <c r="AQ74" s="72">
        <v>0</v>
      </c>
      <c r="AR74" s="72">
        <v>0</v>
      </c>
      <c r="AS74" s="72"/>
      <c r="AT74" s="72"/>
      <c r="AU74" s="72"/>
      <c r="AV74" s="72"/>
      <c r="AW74" s="72"/>
      <c r="AX74" s="72"/>
      <c r="AY74" s="72"/>
      <c r="AZ74" s="72"/>
    </row>
    <row r="75" spans="1:52" x14ac:dyDescent="0.35">
      <c r="A75" s="70" t="s">
        <v>793</v>
      </c>
      <c r="B75" s="70" t="s">
        <v>793</v>
      </c>
      <c r="C75" s="83"/>
      <c r="D75" s="84"/>
      <c r="E75" s="85"/>
      <c r="F75" s="86"/>
      <c r="G75" s="83"/>
      <c r="H75" s="81"/>
      <c r="I75" s="87"/>
      <c r="J75" s="87"/>
      <c r="K75" s="36"/>
      <c r="L75" s="90"/>
      <c r="M75" s="90"/>
      <c r="N75" s="89"/>
      <c r="O75" s="72" t="s">
        <v>179</v>
      </c>
      <c r="P75" s="74">
        <v>42824.473333333335</v>
      </c>
      <c r="Q75" s="72" t="s">
        <v>3025</v>
      </c>
      <c r="R75" s="76" t="s">
        <v>6353</v>
      </c>
      <c r="S75" s="72" t="s">
        <v>221</v>
      </c>
      <c r="T75" s="72"/>
      <c r="U75" s="72"/>
      <c r="V75" s="76" t="s">
        <v>9174</v>
      </c>
      <c r="W75" s="74">
        <v>42824.473333333335</v>
      </c>
      <c r="X75" s="76" t="s">
        <v>10838</v>
      </c>
      <c r="Y75" s="72"/>
      <c r="Z75" s="72"/>
      <c r="AA75" s="78" t="s">
        <v>14795</v>
      </c>
      <c r="AB75" s="72"/>
      <c r="AC75" s="72" t="b">
        <v>0</v>
      </c>
      <c r="AD75" s="72">
        <v>0</v>
      </c>
      <c r="AE75" s="78" t="s">
        <v>230</v>
      </c>
      <c r="AF75" s="72" t="b">
        <v>0</v>
      </c>
      <c r="AG75" s="72" t="s">
        <v>235</v>
      </c>
      <c r="AH75" s="72"/>
      <c r="AI75" s="78" t="s">
        <v>230</v>
      </c>
      <c r="AJ75" s="72" t="b">
        <v>0</v>
      </c>
      <c r="AK75" s="72">
        <v>0</v>
      </c>
      <c r="AL75" s="78" t="s">
        <v>230</v>
      </c>
      <c r="AM75" s="72" t="s">
        <v>18934</v>
      </c>
      <c r="AN75" s="72" t="b">
        <v>0</v>
      </c>
      <c r="AO75" s="78" t="s">
        <v>14795</v>
      </c>
      <c r="AP75" s="72" t="s">
        <v>179</v>
      </c>
      <c r="AQ75" s="72">
        <v>0</v>
      </c>
      <c r="AR75" s="72">
        <v>0</v>
      </c>
      <c r="AS75" s="72"/>
      <c r="AT75" s="72"/>
      <c r="AU75" s="72"/>
      <c r="AV75" s="72"/>
      <c r="AW75" s="72"/>
      <c r="AX75" s="72"/>
      <c r="AY75" s="72"/>
      <c r="AZ75" s="72"/>
    </row>
    <row r="76" spans="1:52" x14ac:dyDescent="0.35">
      <c r="A76" s="70" t="s">
        <v>794</v>
      </c>
      <c r="B76" s="70" t="s">
        <v>794</v>
      </c>
      <c r="C76" s="83"/>
      <c r="D76" s="84"/>
      <c r="E76" s="85"/>
      <c r="F76" s="86"/>
      <c r="G76" s="83"/>
      <c r="H76" s="81"/>
      <c r="I76" s="87"/>
      <c r="J76" s="87"/>
      <c r="K76" s="36"/>
      <c r="L76" s="90"/>
      <c r="M76" s="90"/>
      <c r="N76" s="89"/>
      <c r="O76" s="72" t="s">
        <v>179</v>
      </c>
      <c r="P76" s="74">
        <v>42824.474317129629</v>
      </c>
      <c r="Q76" s="72" t="s">
        <v>3026</v>
      </c>
      <c r="R76" s="76" t="s">
        <v>6354</v>
      </c>
      <c r="S76" s="72" t="s">
        <v>221</v>
      </c>
      <c r="T76" s="72"/>
      <c r="U76" s="72"/>
      <c r="V76" s="76" t="s">
        <v>9175</v>
      </c>
      <c r="W76" s="74">
        <v>42824.474317129629</v>
      </c>
      <c r="X76" s="76" t="s">
        <v>10839</v>
      </c>
      <c r="Y76" s="72"/>
      <c r="Z76" s="72"/>
      <c r="AA76" s="78" t="s">
        <v>14796</v>
      </c>
      <c r="AB76" s="72"/>
      <c r="AC76" s="72" t="b">
        <v>0</v>
      </c>
      <c r="AD76" s="72">
        <v>0</v>
      </c>
      <c r="AE76" s="78" t="s">
        <v>230</v>
      </c>
      <c r="AF76" s="72" t="b">
        <v>0</v>
      </c>
      <c r="AG76" s="72" t="s">
        <v>231</v>
      </c>
      <c r="AH76" s="72"/>
      <c r="AI76" s="78" t="s">
        <v>230</v>
      </c>
      <c r="AJ76" s="72" t="b">
        <v>0</v>
      </c>
      <c r="AK76" s="72">
        <v>0</v>
      </c>
      <c r="AL76" s="78" t="s">
        <v>230</v>
      </c>
      <c r="AM76" s="72" t="s">
        <v>327</v>
      </c>
      <c r="AN76" s="72" t="b">
        <v>0</v>
      </c>
      <c r="AO76" s="78" t="s">
        <v>14796</v>
      </c>
      <c r="AP76" s="72" t="s">
        <v>179</v>
      </c>
      <c r="AQ76" s="72">
        <v>0</v>
      </c>
      <c r="AR76" s="72">
        <v>0</v>
      </c>
      <c r="AS76" s="72"/>
      <c r="AT76" s="72"/>
      <c r="AU76" s="72"/>
      <c r="AV76" s="72"/>
      <c r="AW76" s="72"/>
      <c r="AX76" s="72"/>
      <c r="AY76" s="72"/>
      <c r="AZ76" s="72"/>
    </row>
    <row r="77" spans="1:52" x14ac:dyDescent="0.35">
      <c r="A77" s="70" t="s">
        <v>795</v>
      </c>
      <c r="B77" s="70" t="s">
        <v>2738</v>
      </c>
      <c r="C77" s="83"/>
      <c r="D77" s="84"/>
      <c r="E77" s="85"/>
      <c r="F77" s="86"/>
      <c r="G77" s="83"/>
      <c r="H77" s="81"/>
      <c r="I77" s="87"/>
      <c r="J77" s="87"/>
      <c r="K77" s="36"/>
      <c r="L77" s="90"/>
      <c r="M77" s="90"/>
      <c r="N77" s="89"/>
      <c r="O77" s="72" t="s">
        <v>217</v>
      </c>
      <c r="P77" s="74">
        <v>42824.478472222225</v>
      </c>
      <c r="Q77" s="72" t="s">
        <v>3027</v>
      </c>
      <c r="R77" s="72"/>
      <c r="S77" s="72"/>
      <c r="T77" s="72"/>
      <c r="U77" s="72"/>
      <c r="V77" s="76" t="s">
        <v>9176</v>
      </c>
      <c r="W77" s="74">
        <v>42824.478472222225</v>
      </c>
      <c r="X77" s="76" t="s">
        <v>10840</v>
      </c>
      <c r="Y77" s="72"/>
      <c r="Z77" s="72"/>
      <c r="AA77" s="78" t="s">
        <v>14797</v>
      </c>
      <c r="AB77" s="78" t="s">
        <v>18689</v>
      </c>
      <c r="AC77" s="72" t="b">
        <v>0</v>
      </c>
      <c r="AD77" s="72">
        <v>0</v>
      </c>
      <c r="AE77" s="78" t="s">
        <v>18795</v>
      </c>
      <c r="AF77" s="72" t="b">
        <v>0</v>
      </c>
      <c r="AG77" s="72" t="s">
        <v>235</v>
      </c>
      <c r="AH77" s="72"/>
      <c r="AI77" s="78" t="s">
        <v>230</v>
      </c>
      <c r="AJ77" s="72" t="b">
        <v>0</v>
      </c>
      <c r="AK77" s="72">
        <v>0</v>
      </c>
      <c r="AL77" s="78" t="s">
        <v>230</v>
      </c>
      <c r="AM77" s="72" t="s">
        <v>240</v>
      </c>
      <c r="AN77" s="72" t="b">
        <v>0</v>
      </c>
      <c r="AO77" s="78" t="s">
        <v>18689</v>
      </c>
      <c r="AP77" s="72" t="s">
        <v>179</v>
      </c>
      <c r="AQ77" s="72">
        <v>0</v>
      </c>
      <c r="AR77" s="72">
        <v>0</v>
      </c>
      <c r="AS77" s="72"/>
      <c r="AT77" s="72"/>
      <c r="AU77" s="72"/>
      <c r="AV77" s="72"/>
      <c r="AW77" s="72"/>
      <c r="AX77" s="72"/>
      <c r="AY77" s="72"/>
      <c r="AZ77" s="72"/>
    </row>
    <row r="78" spans="1:52" x14ac:dyDescent="0.35">
      <c r="A78" s="70" t="s">
        <v>795</v>
      </c>
      <c r="B78" s="70" t="s">
        <v>2739</v>
      </c>
      <c r="C78" s="83"/>
      <c r="D78" s="84"/>
      <c r="E78" s="85"/>
      <c r="F78" s="86"/>
      <c r="G78" s="83"/>
      <c r="H78" s="81"/>
      <c r="I78" s="87"/>
      <c r="J78" s="87"/>
      <c r="K78" s="36"/>
      <c r="L78" s="90"/>
      <c r="M78" s="90"/>
      <c r="N78" s="89"/>
      <c r="O78" s="72" t="s">
        <v>218</v>
      </c>
      <c r="P78" s="74">
        <v>42824.478472222225</v>
      </c>
      <c r="Q78" s="72" t="s">
        <v>3027</v>
      </c>
      <c r="R78" s="72"/>
      <c r="S78" s="72"/>
      <c r="T78" s="72"/>
      <c r="U78" s="72"/>
      <c r="V78" s="76" t="s">
        <v>9176</v>
      </c>
      <c r="W78" s="74">
        <v>42824.478472222225</v>
      </c>
      <c r="X78" s="76" t="s">
        <v>10840</v>
      </c>
      <c r="Y78" s="72"/>
      <c r="Z78" s="72"/>
      <c r="AA78" s="78" t="s">
        <v>14797</v>
      </c>
      <c r="AB78" s="78" t="s">
        <v>18689</v>
      </c>
      <c r="AC78" s="72" t="b">
        <v>0</v>
      </c>
      <c r="AD78" s="72">
        <v>0</v>
      </c>
      <c r="AE78" s="78" t="s">
        <v>18795</v>
      </c>
      <c r="AF78" s="72" t="b">
        <v>0</v>
      </c>
      <c r="AG78" s="72" t="s">
        <v>235</v>
      </c>
      <c r="AH78" s="72"/>
      <c r="AI78" s="78" t="s">
        <v>230</v>
      </c>
      <c r="AJ78" s="72" t="b">
        <v>0</v>
      </c>
      <c r="AK78" s="72">
        <v>0</v>
      </c>
      <c r="AL78" s="78" t="s">
        <v>230</v>
      </c>
      <c r="AM78" s="72" t="s">
        <v>240</v>
      </c>
      <c r="AN78" s="72" t="b">
        <v>0</v>
      </c>
      <c r="AO78" s="78" t="s">
        <v>18689</v>
      </c>
      <c r="AP78" s="72" t="s">
        <v>179</v>
      </c>
      <c r="AQ78" s="72">
        <v>0</v>
      </c>
      <c r="AR78" s="72">
        <v>0</v>
      </c>
      <c r="AS78" s="72"/>
      <c r="AT78" s="72"/>
      <c r="AU78" s="72"/>
      <c r="AV78" s="72"/>
      <c r="AW78" s="72"/>
      <c r="AX78" s="72"/>
      <c r="AY78" s="72"/>
      <c r="AZ78" s="72"/>
    </row>
    <row r="79" spans="1:52" x14ac:dyDescent="0.35">
      <c r="A79" s="70" t="s">
        <v>796</v>
      </c>
      <c r="B79" s="70" t="s">
        <v>2740</v>
      </c>
      <c r="C79" s="83"/>
      <c r="D79" s="84"/>
      <c r="E79" s="85"/>
      <c r="F79" s="86"/>
      <c r="G79" s="83"/>
      <c r="H79" s="81"/>
      <c r="I79" s="87"/>
      <c r="J79" s="87"/>
      <c r="K79" s="36"/>
      <c r="L79" s="90"/>
      <c r="M79" s="90"/>
      <c r="N79" s="89"/>
      <c r="O79" s="72" t="s">
        <v>218</v>
      </c>
      <c r="P79" s="74">
        <v>42824.480243055557</v>
      </c>
      <c r="Q79" s="72" t="s">
        <v>3028</v>
      </c>
      <c r="R79" s="72"/>
      <c r="S79" s="72"/>
      <c r="T79" s="72"/>
      <c r="U79" s="72"/>
      <c r="V79" s="76" t="s">
        <v>9177</v>
      </c>
      <c r="W79" s="74">
        <v>42824.480243055557</v>
      </c>
      <c r="X79" s="76" t="s">
        <v>10841</v>
      </c>
      <c r="Y79" s="72"/>
      <c r="Z79" s="72"/>
      <c r="AA79" s="78" t="s">
        <v>14798</v>
      </c>
      <c r="AB79" s="78" t="s">
        <v>18690</v>
      </c>
      <c r="AC79" s="72" t="b">
        <v>0</v>
      </c>
      <c r="AD79" s="72">
        <v>0</v>
      </c>
      <c r="AE79" s="78" t="s">
        <v>18796</v>
      </c>
      <c r="AF79" s="72" t="b">
        <v>0</v>
      </c>
      <c r="AG79" s="72" t="s">
        <v>235</v>
      </c>
      <c r="AH79" s="72"/>
      <c r="AI79" s="78" t="s">
        <v>230</v>
      </c>
      <c r="AJ79" s="72" t="b">
        <v>0</v>
      </c>
      <c r="AK79" s="72">
        <v>0</v>
      </c>
      <c r="AL79" s="78" t="s">
        <v>230</v>
      </c>
      <c r="AM79" s="72" t="s">
        <v>242</v>
      </c>
      <c r="AN79" s="72" t="b">
        <v>0</v>
      </c>
      <c r="AO79" s="78" t="s">
        <v>18690</v>
      </c>
      <c r="AP79" s="72" t="s">
        <v>179</v>
      </c>
      <c r="AQ79" s="72">
        <v>0</v>
      </c>
      <c r="AR79" s="72">
        <v>0</v>
      </c>
      <c r="AS79" s="72"/>
      <c r="AT79" s="72"/>
      <c r="AU79" s="72"/>
      <c r="AV79" s="72"/>
      <c r="AW79" s="72"/>
      <c r="AX79" s="72"/>
      <c r="AY79" s="72"/>
      <c r="AZ79" s="72"/>
    </row>
    <row r="80" spans="1:52" x14ac:dyDescent="0.35">
      <c r="A80" s="70" t="s">
        <v>797</v>
      </c>
      <c r="B80" s="70" t="s">
        <v>2363</v>
      </c>
      <c r="C80" s="83"/>
      <c r="D80" s="84"/>
      <c r="E80" s="85"/>
      <c r="F80" s="86"/>
      <c r="G80" s="83"/>
      <c r="H80" s="81"/>
      <c r="I80" s="87"/>
      <c r="J80" s="87"/>
      <c r="K80" s="36"/>
      <c r="L80" s="90"/>
      <c r="M80" s="90"/>
      <c r="N80" s="89"/>
      <c r="O80" s="72" t="s">
        <v>217</v>
      </c>
      <c r="P80" s="74">
        <v>42824.483657407407</v>
      </c>
      <c r="Q80" s="72" t="s">
        <v>3029</v>
      </c>
      <c r="R80" s="76" t="s">
        <v>6355</v>
      </c>
      <c r="S80" s="72" t="s">
        <v>224</v>
      </c>
      <c r="T80" s="72" t="s">
        <v>8619</v>
      </c>
      <c r="U80" s="72"/>
      <c r="V80" s="76" t="s">
        <v>9178</v>
      </c>
      <c r="W80" s="74">
        <v>42824.483657407407</v>
      </c>
      <c r="X80" s="76" t="s">
        <v>10842</v>
      </c>
      <c r="Y80" s="72"/>
      <c r="Z80" s="72"/>
      <c r="AA80" s="78" t="s">
        <v>14799</v>
      </c>
      <c r="AB80" s="72"/>
      <c r="AC80" s="72" t="b">
        <v>0</v>
      </c>
      <c r="AD80" s="72">
        <v>0</v>
      </c>
      <c r="AE80" s="78" t="s">
        <v>230</v>
      </c>
      <c r="AF80" s="72" t="b">
        <v>0</v>
      </c>
      <c r="AG80" s="72" t="s">
        <v>300</v>
      </c>
      <c r="AH80" s="72"/>
      <c r="AI80" s="78" t="s">
        <v>230</v>
      </c>
      <c r="AJ80" s="72" t="b">
        <v>0</v>
      </c>
      <c r="AK80" s="72">
        <v>0</v>
      </c>
      <c r="AL80" s="78" t="s">
        <v>230</v>
      </c>
      <c r="AM80" s="72" t="s">
        <v>240</v>
      </c>
      <c r="AN80" s="72" t="b">
        <v>0</v>
      </c>
      <c r="AO80" s="78" t="s">
        <v>14799</v>
      </c>
      <c r="AP80" s="72" t="s">
        <v>179</v>
      </c>
      <c r="AQ80" s="72">
        <v>0</v>
      </c>
      <c r="AR80" s="72">
        <v>0</v>
      </c>
      <c r="AS80" s="72"/>
      <c r="AT80" s="72"/>
      <c r="AU80" s="72"/>
      <c r="AV80" s="72"/>
      <c r="AW80" s="72"/>
      <c r="AX80" s="72"/>
      <c r="AY80" s="72"/>
      <c r="AZ80" s="72"/>
    </row>
    <row r="81" spans="1:52" x14ac:dyDescent="0.35">
      <c r="A81" s="70" t="s">
        <v>797</v>
      </c>
      <c r="B81" s="70" t="s">
        <v>2363</v>
      </c>
      <c r="C81" s="83"/>
      <c r="D81" s="84"/>
      <c r="E81" s="85"/>
      <c r="F81" s="86"/>
      <c r="G81" s="83"/>
      <c r="H81" s="81"/>
      <c r="I81" s="87"/>
      <c r="J81" s="87"/>
      <c r="K81" s="36"/>
      <c r="L81" s="90"/>
      <c r="M81" s="90"/>
      <c r="N81" s="89"/>
      <c r="O81" s="72" t="s">
        <v>217</v>
      </c>
      <c r="P81" s="74">
        <v>42824.483981481484</v>
      </c>
      <c r="Q81" s="72" t="s">
        <v>3030</v>
      </c>
      <c r="R81" s="72"/>
      <c r="S81" s="72"/>
      <c r="T81" s="72" t="s">
        <v>8619</v>
      </c>
      <c r="U81" s="72"/>
      <c r="V81" s="76" t="s">
        <v>9178</v>
      </c>
      <c r="W81" s="74">
        <v>42824.483981481484</v>
      </c>
      <c r="X81" s="76" t="s">
        <v>10843</v>
      </c>
      <c r="Y81" s="72"/>
      <c r="Z81" s="72"/>
      <c r="AA81" s="78" t="s">
        <v>14800</v>
      </c>
      <c r="AB81" s="72"/>
      <c r="AC81" s="72" t="b">
        <v>0</v>
      </c>
      <c r="AD81" s="72">
        <v>0</v>
      </c>
      <c r="AE81" s="78" t="s">
        <v>230</v>
      </c>
      <c r="AF81" s="72" t="b">
        <v>0</v>
      </c>
      <c r="AG81" s="72" t="s">
        <v>300</v>
      </c>
      <c r="AH81" s="72"/>
      <c r="AI81" s="78" t="s">
        <v>230</v>
      </c>
      <c r="AJ81" s="72" t="b">
        <v>0</v>
      </c>
      <c r="AK81" s="72">
        <v>13565</v>
      </c>
      <c r="AL81" s="78" t="s">
        <v>16871</v>
      </c>
      <c r="AM81" s="72" t="s">
        <v>240</v>
      </c>
      <c r="AN81" s="72" t="b">
        <v>0</v>
      </c>
      <c r="AO81" s="78" t="s">
        <v>16871</v>
      </c>
      <c r="AP81" s="72" t="s">
        <v>179</v>
      </c>
      <c r="AQ81" s="72">
        <v>0</v>
      </c>
      <c r="AR81" s="72">
        <v>0</v>
      </c>
      <c r="AS81" s="72"/>
      <c r="AT81" s="72"/>
      <c r="AU81" s="72"/>
      <c r="AV81" s="72"/>
      <c r="AW81" s="72"/>
      <c r="AX81" s="72"/>
      <c r="AY81" s="72"/>
      <c r="AZ81" s="72"/>
    </row>
    <row r="82" spans="1:52" x14ac:dyDescent="0.35">
      <c r="A82" s="70" t="s">
        <v>798</v>
      </c>
      <c r="B82" s="70" t="s">
        <v>1346</v>
      </c>
      <c r="C82" s="83"/>
      <c r="D82" s="84"/>
      <c r="E82" s="85"/>
      <c r="F82" s="86"/>
      <c r="G82" s="83"/>
      <c r="H82" s="81"/>
      <c r="I82" s="87"/>
      <c r="J82" s="87"/>
      <c r="K82" s="36"/>
      <c r="L82" s="90"/>
      <c r="M82" s="90"/>
      <c r="N82" s="89"/>
      <c r="O82" s="72" t="s">
        <v>217</v>
      </c>
      <c r="P82" s="74">
        <v>42824.485625000001</v>
      </c>
      <c r="Q82" s="72" t="s">
        <v>3031</v>
      </c>
      <c r="R82" s="76" t="s">
        <v>6356</v>
      </c>
      <c r="S82" s="72" t="s">
        <v>241</v>
      </c>
      <c r="T82" s="72" t="s">
        <v>8620</v>
      </c>
      <c r="U82" s="72"/>
      <c r="V82" s="76" t="s">
        <v>9179</v>
      </c>
      <c r="W82" s="74">
        <v>42824.485625000001</v>
      </c>
      <c r="X82" s="76" t="s">
        <v>10844</v>
      </c>
      <c r="Y82" s="72"/>
      <c r="Z82" s="72"/>
      <c r="AA82" s="78" t="s">
        <v>14801</v>
      </c>
      <c r="AB82" s="72"/>
      <c r="AC82" s="72" t="b">
        <v>0</v>
      </c>
      <c r="AD82" s="72">
        <v>0</v>
      </c>
      <c r="AE82" s="78" t="s">
        <v>230</v>
      </c>
      <c r="AF82" s="72" t="b">
        <v>0</v>
      </c>
      <c r="AG82" s="72" t="s">
        <v>231</v>
      </c>
      <c r="AH82" s="72"/>
      <c r="AI82" s="78" t="s">
        <v>230</v>
      </c>
      <c r="AJ82" s="72" t="b">
        <v>0</v>
      </c>
      <c r="AK82" s="72">
        <v>1</v>
      </c>
      <c r="AL82" s="78" t="s">
        <v>15424</v>
      </c>
      <c r="AM82" s="72" t="s">
        <v>18935</v>
      </c>
      <c r="AN82" s="72" t="b">
        <v>0</v>
      </c>
      <c r="AO82" s="78" t="s">
        <v>15424</v>
      </c>
      <c r="AP82" s="72" t="s">
        <v>179</v>
      </c>
      <c r="AQ82" s="72">
        <v>0</v>
      </c>
      <c r="AR82" s="72">
        <v>0</v>
      </c>
      <c r="AS82" s="72"/>
      <c r="AT82" s="72"/>
      <c r="AU82" s="72"/>
      <c r="AV82" s="72"/>
      <c r="AW82" s="72"/>
      <c r="AX82" s="72"/>
      <c r="AY82" s="72"/>
      <c r="AZ82" s="72"/>
    </row>
    <row r="83" spans="1:52" x14ac:dyDescent="0.35">
      <c r="A83" s="70" t="s">
        <v>799</v>
      </c>
      <c r="B83" s="70" t="s">
        <v>2734</v>
      </c>
      <c r="C83" s="83"/>
      <c r="D83" s="84"/>
      <c r="E83" s="85"/>
      <c r="F83" s="86"/>
      <c r="G83" s="83"/>
      <c r="H83" s="81"/>
      <c r="I83" s="87"/>
      <c r="J83" s="87"/>
      <c r="K83" s="36"/>
      <c r="L83" s="90"/>
      <c r="M83" s="90"/>
      <c r="N83" s="89"/>
      <c r="O83" s="72" t="s">
        <v>217</v>
      </c>
      <c r="P83" s="74">
        <v>42824.485891203702</v>
      </c>
      <c r="Q83" s="72" t="s">
        <v>3032</v>
      </c>
      <c r="R83" s="76" t="s">
        <v>6342</v>
      </c>
      <c r="S83" s="72" t="s">
        <v>226</v>
      </c>
      <c r="T83" s="72"/>
      <c r="U83" s="72"/>
      <c r="V83" s="76" t="s">
        <v>9180</v>
      </c>
      <c r="W83" s="74">
        <v>42824.485891203702</v>
      </c>
      <c r="X83" s="76" t="s">
        <v>10845</v>
      </c>
      <c r="Y83" s="72"/>
      <c r="Z83" s="72"/>
      <c r="AA83" s="78" t="s">
        <v>14802</v>
      </c>
      <c r="AB83" s="72"/>
      <c r="AC83" s="72" t="b">
        <v>0</v>
      </c>
      <c r="AD83" s="72">
        <v>0</v>
      </c>
      <c r="AE83" s="78" t="s">
        <v>230</v>
      </c>
      <c r="AF83" s="72" t="b">
        <v>0</v>
      </c>
      <c r="AG83" s="72" t="s">
        <v>235</v>
      </c>
      <c r="AH83" s="72"/>
      <c r="AI83" s="78" t="s">
        <v>230</v>
      </c>
      <c r="AJ83" s="72" t="b">
        <v>0</v>
      </c>
      <c r="AK83" s="72">
        <v>0</v>
      </c>
      <c r="AL83" s="78" t="s">
        <v>230</v>
      </c>
      <c r="AM83" s="72" t="s">
        <v>238</v>
      </c>
      <c r="AN83" s="72" t="b">
        <v>0</v>
      </c>
      <c r="AO83" s="78" t="s">
        <v>14802</v>
      </c>
      <c r="AP83" s="72" t="s">
        <v>179</v>
      </c>
      <c r="AQ83" s="72">
        <v>0</v>
      </c>
      <c r="AR83" s="72">
        <v>0</v>
      </c>
      <c r="AS83" s="72"/>
      <c r="AT83" s="72"/>
      <c r="AU83" s="72"/>
      <c r="AV83" s="72"/>
      <c r="AW83" s="72"/>
      <c r="AX83" s="72"/>
      <c r="AY83" s="72"/>
      <c r="AZ83" s="72"/>
    </row>
    <row r="84" spans="1:52" x14ac:dyDescent="0.35">
      <c r="A84" s="70" t="s">
        <v>799</v>
      </c>
      <c r="B84" s="70" t="s">
        <v>216</v>
      </c>
      <c r="C84" s="83"/>
      <c r="D84" s="84"/>
      <c r="E84" s="85"/>
      <c r="F84" s="86"/>
      <c r="G84" s="83"/>
      <c r="H84" s="81"/>
      <c r="I84" s="87"/>
      <c r="J84" s="87"/>
      <c r="K84" s="36"/>
      <c r="L84" s="90"/>
      <c r="M84" s="90"/>
      <c r="N84" s="89"/>
      <c r="O84" s="72" t="s">
        <v>217</v>
      </c>
      <c r="P84" s="74">
        <v>42824.485891203702</v>
      </c>
      <c r="Q84" s="72" t="s">
        <v>3032</v>
      </c>
      <c r="R84" s="76" t="s">
        <v>6342</v>
      </c>
      <c r="S84" s="72" t="s">
        <v>226</v>
      </c>
      <c r="T84" s="72"/>
      <c r="U84" s="72"/>
      <c r="V84" s="76" t="s">
        <v>9180</v>
      </c>
      <c r="W84" s="74">
        <v>42824.485891203702</v>
      </c>
      <c r="X84" s="76" t="s">
        <v>10845</v>
      </c>
      <c r="Y84" s="72"/>
      <c r="Z84" s="72"/>
      <c r="AA84" s="78" t="s">
        <v>14802</v>
      </c>
      <c r="AB84" s="72"/>
      <c r="AC84" s="72" t="b">
        <v>0</v>
      </c>
      <c r="AD84" s="72">
        <v>0</v>
      </c>
      <c r="AE84" s="78" t="s">
        <v>230</v>
      </c>
      <c r="AF84" s="72" t="b">
        <v>0</v>
      </c>
      <c r="AG84" s="72" t="s">
        <v>235</v>
      </c>
      <c r="AH84" s="72"/>
      <c r="AI84" s="78" t="s">
        <v>230</v>
      </c>
      <c r="AJ84" s="72" t="b">
        <v>0</v>
      </c>
      <c r="AK84" s="72">
        <v>0</v>
      </c>
      <c r="AL84" s="78" t="s">
        <v>230</v>
      </c>
      <c r="AM84" s="72" t="s">
        <v>238</v>
      </c>
      <c r="AN84" s="72" t="b">
        <v>0</v>
      </c>
      <c r="AO84" s="78" t="s">
        <v>14802</v>
      </c>
      <c r="AP84" s="72" t="s">
        <v>179</v>
      </c>
      <c r="AQ84" s="72">
        <v>0</v>
      </c>
      <c r="AR84" s="72">
        <v>0</v>
      </c>
      <c r="AS84" s="72"/>
      <c r="AT84" s="72"/>
      <c r="AU84" s="72"/>
      <c r="AV84" s="72"/>
      <c r="AW84" s="72"/>
      <c r="AX84" s="72"/>
      <c r="AY84" s="72"/>
      <c r="AZ84" s="72"/>
    </row>
    <row r="85" spans="1:52" x14ac:dyDescent="0.35">
      <c r="A85" s="70" t="s">
        <v>800</v>
      </c>
      <c r="B85" s="70" t="s">
        <v>2734</v>
      </c>
      <c r="C85" s="83"/>
      <c r="D85" s="84"/>
      <c r="E85" s="85"/>
      <c r="F85" s="86"/>
      <c r="G85" s="83"/>
      <c r="H85" s="81"/>
      <c r="I85" s="87"/>
      <c r="J85" s="87"/>
      <c r="K85" s="36"/>
      <c r="L85" s="90"/>
      <c r="M85" s="90"/>
      <c r="N85" s="89"/>
      <c r="O85" s="72" t="s">
        <v>217</v>
      </c>
      <c r="P85" s="74">
        <v>42824.486203703702</v>
      </c>
      <c r="Q85" s="72" t="s">
        <v>3033</v>
      </c>
      <c r="R85" s="76" t="s">
        <v>6342</v>
      </c>
      <c r="S85" s="72" t="s">
        <v>226</v>
      </c>
      <c r="T85" s="72"/>
      <c r="U85" s="72"/>
      <c r="V85" s="76" t="s">
        <v>9181</v>
      </c>
      <c r="W85" s="74">
        <v>42824.486203703702</v>
      </c>
      <c r="X85" s="76" t="s">
        <v>10846</v>
      </c>
      <c r="Y85" s="72"/>
      <c r="Z85" s="72"/>
      <c r="AA85" s="78" t="s">
        <v>14803</v>
      </c>
      <c r="AB85" s="72"/>
      <c r="AC85" s="72" t="b">
        <v>0</v>
      </c>
      <c r="AD85" s="72">
        <v>0</v>
      </c>
      <c r="AE85" s="78" t="s">
        <v>230</v>
      </c>
      <c r="AF85" s="72" t="b">
        <v>0</v>
      </c>
      <c r="AG85" s="72" t="s">
        <v>235</v>
      </c>
      <c r="AH85" s="72"/>
      <c r="AI85" s="78" t="s">
        <v>230</v>
      </c>
      <c r="AJ85" s="72" t="b">
        <v>0</v>
      </c>
      <c r="AK85" s="72">
        <v>0</v>
      </c>
      <c r="AL85" s="78" t="s">
        <v>230</v>
      </c>
      <c r="AM85" s="72" t="s">
        <v>238</v>
      </c>
      <c r="AN85" s="72" t="b">
        <v>0</v>
      </c>
      <c r="AO85" s="78" t="s">
        <v>14803</v>
      </c>
      <c r="AP85" s="72" t="s">
        <v>179</v>
      </c>
      <c r="AQ85" s="72">
        <v>0</v>
      </c>
      <c r="AR85" s="72">
        <v>0</v>
      </c>
      <c r="AS85" s="72"/>
      <c r="AT85" s="72"/>
      <c r="AU85" s="72"/>
      <c r="AV85" s="72"/>
      <c r="AW85" s="72"/>
      <c r="AX85" s="72"/>
      <c r="AY85" s="72"/>
      <c r="AZ85" s="72"/>
    </row>
    <row r="86" spans="1:52" x14ac:dyDescent="0.35">
      <c r="A86" s="70" t="s">
        <v>800</v>
      </c>
      <c r="B86" s="70" t="s">
        <v>216</v>
      </c>
      <c r="C86" s="83"/>
      <c r="D86" s="84"/>
      <c r="E86" s="85"/>
      <c r="F86" s="86"/>
      <c r="G86" s="83"/>
      <c r="H86" s="81"/>
      <c r="I86" s="87"/>
      <c r="J86" s="87"/>
      <c r="K86" s="36"/>
      <c r="L86" s="90"/>
      <c r="M86" s="90"/>
      <c r="N86" s="89"/>
      <c r="O86" s="72" t="s">
        <v>217</v>
      </c>
      <c r="P86" s="74">
        <v>42824.486203703702</v>
      </c>
      <c r="Q86" s="72" t="s">
        <v>3033</v>
      </c>
      <c r="R86" s="76" t="s">
        <v>6342</v>
      </c>
      <c r="S86" s="72" t="s">
        <v>226</v>
      </c>
      <c r="T86" s="72"/>
      <c r="U86" s="72"/>
      <c r="V86" s="76" t="s">
        <v>9181</v>
      </c>
      <c r="W86" s="74">
        <v>42824.486203703702</v>
      </c>
      <c r="X86" s="76" t="s">
        <v>10846</v>
      </c>
      <c r="Y86" s="72"/>
      <c r="Z86" s="72"/>
      <c r="AA86" s="78" t="s">
        <v>14803</v>
      </c>
      <c r="AB86" s="72"/>
      <c r="AC86" s="72" t="b">
        <v>0</v>
      </c>
      <c r="AD86" s="72">
        <v>0</v>
      </c>
      <c r="AE86" s="78" t="s">
        <v>230</v>
      </c>
      <c r="AF86" s="72" t="b">
        <v>0</v>
      </c>
      <c r="AG86" s="72" t="s">
        <v>235</v>
      </c>
      <c r="AH86" s="72"/>
      <c r="AI86" s="78" t="s">
        <v>230</v>
      </c>
      <c r="AJ86" s="72" t="b">
        <v>0</v>
      </c>
      <c r="AK86" s="72">
        <v>0</v>
      </c>
      <c r="AL86" s="78" t="s">
        <v>230</v>
      </c>
      <c r="AM86" s="72" t="s">
        <v>238</v>
      </c>
      <c r="AN86" s="72" t="b">
        <v>0</v>
      </c>
      <c r="AO86" s="78" t="s">
        <v>14803</v>
      </c>
      <c r="AP86" s="72" t="s">
        <v>179</v>
      </c>
      <c r="AQ86" s="72">
        <v>0</v>
      </c>
      <c r="AR86" s="72">
        <v>0</v>
      </c>
      <c r="AS86" s="72"/>
      <c r="AT86" s="72"/>
      <c r="AU86" s="72"/>
      <c r="AV86" s="72"/>
      <c r="AW86" s="72"/>
      <c r="AX86" s="72"/>
      <c r="AY86" s="72"/>
      <c r="AZ86" s="72"/>
    </row>
    <row r="87" spans="1:52" x14ac:dyDescent="0.35">
      <c r="A87" s="70" t="s">
        <v>801</v>
      </c>
      <c r="B87" s="70" t="s">
        <v>1097</v>
      </c>
      <c r="C87" s="83"/>
      <c r="D87" s="84"/>
      <c r="E87" s="85"/>
      <c r="F87" s="86"/>
      <c r="G87" s="83"/>
      <c r="H87" s="81"/>
      <c r="I87" s="87"/>
      <c r="J87" s="87"/>
      <c r="K87" s="36"/>
      <c r="L87" s="90"/>
      <c r="M87" s="90"/>
      <c r="N87" s="89"/>
      <c r="O87" s="72" t="s">
        <v>217</v>
      </c>
      <c r="P87" s="74">
        <v>42824.488483796296</v>
      </c>
      <c r="Q87" s="72" t="s">
        <v>2998</v>
      </c>
      <c r="R87" s="76" t="s">
        <v>6338</v>
      </c>
      <c r="S87" s="72" t="s">
        <v>320</v>
      </c>
      <c r="T87" s="72"/>
      <c r="U87" s="72"/>
      <c r="V87" s="76" t="s">
        <v>9182</v>
      </c>
      <c r="W87" s="74">
        <v>42824.488483796296</v>
      </c>
      <c r="X87" s="76" t="s">
        <v>10847</v>
      </c>
      <c r="Y87" s="72"/>
      <c r="Z87" s="72"/>
      <c r="AA87" s="78" t="s">
        <v>14804</v>
      </c>
      <c r="AB87" s="72"/>
      <c r="AC87" s="72" t="b">
        <v>0</v>
      </c>
      <c r="AD87" s="72">
        <v>0</v>
      </c>
      <c r="AE87" s="78" t="s">
        <v>230</v>
      </c>
      <c r="AF87" s="72" t="b">
        <v>0</v>
      </c>
      <c r="AG87" s="72" t="s">
        <v>236</v>
      </c>
      <c r="AH87" s="72"/>
      <c r="AI87" s="78" t="s">
        <v>230</v>
      </c>
      <c r="AJ87" s="72" t="b">
        <v>0</v>
      </c>
      <c r="AK87" s="72">
        <v>9</v>
      </c>
      <c r="AL87" s="78" t="s">
        <v>15121</v>
      </c>
      <c r="AM87" s="72" t="s">
        <v>246</v>
      </c>
      <c r="AN87" s="72" t="b">
        <v>0</v>
      </c>
      <c r="AO87" s="78" t="s">
        <v>15121</v>
      </c>
      <c r="AP87" s="72" t="s">
        <v>179</v>
      </c>
      <c r="AQ87" s="72">
        <v>0</v>
      </c>
      <c r="AR87" s="72">
        <v>0</v>
      </c>
      <c r="AS87" s="72"/>
      <c r="AT87" s="72"/>
      <c r="AU87" s="72"/>
      <c r="AV87" s="72"/>
      <c r="AW87" s="72"/>
      <c r="AX87" s="72"/>
      <c r="AY87" s="72"/>
      <c r="AZ87" s="72"/>
    </row>
    <row r="88" spans="1:52" x14ac:dyDescent="0.35">
      <c r="A88" s="70" t="s">
        <v>802</v>
      </c>
      <c r="B88" s="70" t="s">
        <v>2741</v>
      </c>
      <c r="C88" s="83"/>
      <c r="D88" s="84"/>
      <c r="E88" s="85"/>
      <c r="F88" s="86"/>
      <c r="G88" s="83"/>
      <c r="H88" s="81"/>
      <c r="I88" s="87"/>
      <c r="J88" s="87"/>
      <c r="K88" s="36"/>
      <c r="L88" s="90"/>
      <c r="M88" s="90"/>
      <c r="N88" s="89"/>
      <c r="O88" s="72" t="s">
        <v>218</v>
      </c>
      <c r="P88" s="74">
        <v>42824.491284722222</v>
      </c>
      <c r="Q88" s="72" t="s">
        <v>3034</v>
      </c>
      <c r="R88" s="76" t="s">
        <v>6357</v>
      </c>
      <c r="S88" s="72" t="s">
        <v>225</v>
      </c>
      <c r="T88" s="72"/>
      <c r="U88" s="72"/>
      <c r="V88" s="76" t="s">
        <v>9183</v>
      </c>
      <c r="W88" s="74">
        <v>42824.491284722222</v>
      </c>
      <c r="X88" s="76" t="s">
        <v>10848</v>
      </c>
      <c r="Y88" s="72"/>
      <c r="Z88" s="72"/>
      <c r="AA88" s="78" t="s">
        <v>14805</v>
      </c>
      <c r="AB88" s="78" t="s">
        <v>18691</v>
      </c>
      <c r="AC88" s="72" t="b">
        <v>0</v>
      </c>
      <c r="AD88" s="72">
        <v>0</v>
      </c>
      <c r="AE88" s="78" t="s">
        <v>18797</v>
      </c>
      <c r="AF88" s="72" t="b">
        <v>0</v>
      </c>
      <c r="AG88" s="72" t="s">
        <v>235</v>
      </c>
      <c r="AH88" s="72"/>
      <c r="AI88" s="78" t="s">
        <v>230</v>
      </c>
      <c r="AJ88" s="72" t="b">
        <v>0</v>
      </c>
      <c r="AK88" s="72">
        <v>0</v>
      </c>
      <c r="AL88" s="78" t="s">
        <v>230</v>
      </c>
      <c r="AM88" s="72" t="s">
        <v>242</v>
      </c>
      <c r="AN88" s="72" t="b">
        <v>1</v>
      </c>
      <c r="AO88" s="78" t="s">
        <v>18691</v>
      </c>
      <c r="AP88" s="72" t="s">
        <v>179</v>
      </c>
      <c r="AQ88" s="72">
        <v>0</v>
      </c>
      <c r="AR88" s="72">
        <v>0</v>
      </c>
      <c r="AS88" s="72"/>
      <c r="AT88" s="72"/>
      <c r="AU88" s="72"/>
      <c r="AV88" s="72"/>
      <c r="AW88" s="72"/>
      <c r="AX88" s="72"/>
      <c r="AY88" s="72"/>
      <c r="AZ88" s="72"/>
    </row>
    <row r="89" spans="1:52" x14ac:dyDescent="0.35">
      <c r="A89" s="70" t="s">
        <v>803</v>
      </c>
      <c r="B89" s="70" t="s">
        <v>997</v>
      </c>
      <c r="C89" s="83"/>
      <c r="D89" s="84"/>
      <c r="E89" s="85"/>
      <c r="F89" s="86"/>
      <c r="G89" s="83"/>
      <c r="H89" s="81"/>
      <c r="I89" s="87"/>
      <c r="J89" s="87"/>
      <c r="K89" s="36"/>
      <c r="L89" s="90"/>
      <c r="M89" s="90"/>
      <c r="N89" s="89"/>
      <c r="O89" s="72" t="s">
        <v>217</v>
      </c>
      <c r="P89" s="74">
        <v>42824.491851851853</v>
      </c>
      <c r="Q89" s="72" t="s">
        <v>3035</v>
      </c>
      <c r="R89" s="76" t="s">
        <v>6358</v>
      </c>
      <c r="S89" s="72" t="s">
        <v>226</v>
      </c>
      <c r="T89" s="72" t="s">
        <v>8621</v>
      </c>
      <c r="U89" s="72"/>
      <c r="V89" s="76" t="s">
        <v>9184</v>
      </c>
      <c r="W89" s="74">
        <v>42824.491851851853</v>
      </c>
      <c r="X89" s="76" t="s">
        <v>10849</v>
      </c>
      <c r="Y89" s="72"/>
      <c r="Z89" s="72"/>
      <c r="AA89" s="78" t="s">
        <v>14806</v>
      </c>
      <c r="AB89" s="72"/>
      <c r="AC89" s="72" t="b">
        <v>0</v>
      </c>
      <c r="AD89" s="72">
        <v>0</v>
      </c>
      <c r="AE89" s="78" t="s">
        <v>230</v>
      </c>
      <c r="AF89" s="72" t="b">
        <v>0</v>
      </c>
      <c r="AG89" s="72" t="s">
        <v>235</v>
      </c>
      <c r="AH89" s="72"/>
      <c r="AI89" s="78" t="s">
        <v>230</v>
      </c>
      <c r="AJ89" s="72" t="b">
        <v>0</v>
      </c>
      <c r="AK89" s="72">
        <v>0</v>
      </c>
      <c r="AL89" s="78" t="s">
        <v>230</v>
      </c>
      <c r="AM89" s="72" t="s">
        <v>238</v>
      </c>
      <c r="AN89" s="72" t="b">
        <v>0</v>
      </c>
      <c r="AO89" s="78" t="s">
        <v>14806</v>
      </c>
      <c r="AP89" s="72" t="s">
        <v>179</v>
      </c>
      <c r="AQ89" s="72">
        <v>0</v>
      </c>
      <c r="AR89" s="72">
        <v>0</v>
      </c>
      <c r="AS89" s="72"/>
      <c r="AT89" s="72"/>
      <c r="AU89" s="72"/>
      <c r="AV89" s="72"/>
      <c r="AW89" s="72"/>
      <c r="AX89" s="72"/>
      <c r="AY89" s="72"/>
      <c r="AZ89" s="72"/>
    </row>
    <row r="90" spans="1:52" x14ac:dyDescent="0.35">
      <c r="A90" s="70" t="s">
        <v>803</v>
      </c>
      <c r="B90" s="70" t="s">
        <v>216</v>
      </c>
      <c r="C90" s="83"/>
      <c r="D90" s="84"/>
      <c r="E90" s="85"/>
      <c r="F90" s="86"/>
      <c r="G90" s="83"/>
      <c r="H90" s="81"/>
      <c r="I90" s="87"/>
      <c r="J90" s="87"/>
      <c r="K90" s="36"/>
      <c r="L90" s="90"/>
      <c r="M90" s="90"/>
      <c r="N90" s="89"/>
      <c r="O90" s="72" t="s">
        <v>217</v>
      </c>
      <c r="P90" s="74">
        <v>42824.491851851853</v>
      </c>
      <c r="Q90" s="72" t="s">
        <v>3035</v>
      </c>
      <c r="R90" s="76" t="s">
        <v>6358</v>
      </c>
      <c r="S90" s="72" t="s">
        <v>226</v>
      </c>
      <c r="T90" s="72" t="s">
        <v>8621</v>
      </c>
      <c r="U90" s="72"/>
      <c r="V90" s="76" t="s">
        <v>9184</v>
      </c>
      <c r="W90" s="74">
        <v>42824.491851851853</v>
      </c>
      <c r="X90" s="76" t="s">
        <v>10849</v>
      </c>
      <c r="Y90" s="72"/>
      <c r="Z90" s="72"/>
      <c r="AA90" s="78" t="s">
        <v>14806</v>
      </c>
      <c r="AB90" s="72"/>
      <c r="AC90" s="72" t="b">
        <v>0</v>
      </c>
      <c r="AD90" s="72">
        <v>0</v>
      </c>
      <c r="AE90" s="78" t="s">
        <v>230</v>
      </c>
      <c r="AF90" s="72" t="b">
        <v>0</v>
      </c>
      <c r="AG90" s="72" t="s">
        <v>235</v>
      </c>
      <c r="AH90" s="72"/>
      <c r="AI90" s="78" t="s">
        <v>230</v>
      </c>
      <c r="AJ90" s="72" t="b">
        <v>0</v>
      </c>
      <c r="AK90" s="72">
        <v>0</v>
      </c>
      <c r="AL90" s="78" t="s">
        <v>230</v>
      </c>
      <c r="AM90" s="72" t="s">
        <v>238</v>
      </c>
      <c r="AN90" s="72" t="b">
        <v>0</v>
      </c>
      <c r="AO90" s="78" t="s">
        <v>14806</v>
      </c>
      <c r="AP90" s="72" t="s">
        <v>179</v>
      </c>
      <c r="AQ90" s="72">
        <v>0</v>
      </c>
      <c r="AR90" s="72">
        <v>0</v>
      </c>
      <c r="AS90" s="72"/>
      <c r="AT90" s="72"/>
      <c r="AU90" s="72"/>
      <c r="AV90" s="72"/>
      <c r="AW90" s="72"/>
      <c r="AX90" s="72"/>
      <c r="AY90" s="72"/>
      <c r="AZ90" s="72"/>
    </row>
    <row r="91" spans="1:52" x14ac:dyDescent="0.35">
      <c r="A91" s="70" t="s">
        <v>804</v>
      </c>
      <c r="B91" s="70" t="s">
        <v>2734</v>
      </c>
      <c r="C91" s="83"/>
      <c r="D91" s="84"/>
      <c r="E91" s="85"/>
      <c r="F91" s="86"/>
      <c r="G91" s="83"/>
      <c r="H91" s="81"/>
      <c r="I91" s="87"/>
      <c r="J91" s="87"/>
      <c r="K91" s="36"/>
      <c r="L91" s="90"/>
      <c r="M91" s="90"/>
      <c r="N91" s="89"/>
      <c r="O91" s="72" t="s">
        <v>217</v>
      </c>
      <c r="P91" s="74">
        <v>42824.49523148148</v>
      </c>
      <c r="Q91" s="72" t="s">
        <v>3036</v>
      </c>
      <c r="R91" s="76" t="s">
        <v>6342</v>
      </c>
      <c r="S91" s="72" t="s">
        <v>226</v>
      </c>
      <c r="T91" s="72"/>
      <c r="U91" s="72"/>
      <c r="V91" s="76" t="s">
        <v>9185</v>
      </c>
      <c r="W91" s="74">
        <v>42824.49523148148</v>
      </c>
      <c r="X91" s="76" t="s">
        <v>10850</v>
      </c>
      <c r="Y91" s="72"/>
      <c r="Z91" s="72"/>
      <c r="AA91" s="78" t="s">
        <v>14807</v>
      </c>
      <c r="AB91" s="72"/>
      <c r="AC91" s="72" t="b">
        <v>0</v>
      </c>
      <c r="AD91" s="72">
        <v>0</v>
      </c>
      <c r="AE91" s="78" t="s">
        <v>230</v>
      </c>
      <c r="AF91" s="72" t="b">
        <v>0</v>
      </c>
      <c r="AG91" s="72" t="s">
        <v>235</v>
      </c>
      <c r="AH91" s="72"/>
      <c r="AI91" s="78" t="s">
        <v>230</v>
      </c>
      <c r="AJ91" s="72" t="b">
        <v>0</v>
      </c>
      <c r="AK91" s="72">
        <v>0</v>
      </c>
      <c r="AL91" s="78" t="s">
        <v>230</v>
      </c>
      <c r="AM91" s="72" t="s">
        <v>238</v>
      </c>
      <c r="AN91" s="72" t="b">
        <v>0</v>
      </c>
      <c r="AO91" s="78" t="s">
        <v>14807</v>
      </c>
      <c r="AP91" s="72" t="s">
        <v>179</v>
      </c>
      <c r="AQ91" s="72">
        <v>0</v>
      </c>
      <c r="AR91" s="72">
        <v>0</v>
      </c>
      <c r="AS91" s="72"/>
      <c r="AT91" s="72"/>
      <c r="AU91" s="72"/>
      <c r="AV91" s="72"/>
      <c r="AW91" s="72"/>
      <c r="AX91" s="72"/>
      <c r="AY91" s="72"/>
      <c r="AZ91" s="72"/>
    </row>
    <row r="92" spans="1:52" x14ac:dyDescent="0.35">
      <c r="A92" s="70" t="s">
        <v>804</v>
      </c>
      <c r="B92" s="70" t="s">
        <v>216</v>
      </c>
      <c r="C92" s="83"/>
      <c r="D92" s="84"/>
      <c r="E92" s="85"/>
      <c r="F92" s="86"/>
      <c r="G92" s="83"/>
      <c r="H92" s="81"/>
      <c r="I92" s="87"/>
      <c r="J92" s="87"/>
      <c r="K92" s="36"/>
      <c r="L92" s="90"/>
      <c r="M92" s="90"/>
      <c r="N92" s="89"/>
      <c r="O92" s="72" t="s">
        <v>217</v>
      </c>
      <c r="P92" s="74">
        <v>42824.49523148148</v>
      </c>
      <c r="Q92" s="72" t="s">
        <v>3036</v>
      </c>
      <c r="R92" s="76" t="s">
        <v>6342</v>
      </c>
      <c r="S92" s="72" t="s">
        <v>226</v>
      </c>
      <c r="T92" s="72"/>
      <c r="U92" s="72"/>
      <c r="V92" s="76" t="s">
        <v>9185</v>
      </c>
      <c r="W92" s="74">
        <v>42824.49523148148</v>
      </c>
      <c r="X92" s="76" t="s">
        <v>10850</v>
      </c>
      <c r="Y92" s="72"/>
      <c r="Z92" s="72"/>
      <c r="AA92" s="78" t="s">
        <v>14807</v>
      </c>
      <c r="AB92" s="72"/>
      <c r="AC92" s="72" t="b">
        <v>0</v>
      </c>
      <c r="AD92" s="72">
        <v>0</v>
      </c>
      <c r="AE92" s="78" t="s">
        <v>230</v>
      </c>
      <c r="AF92" s="72" t="b">
        <v>0</v>
      </c>
      <c r="AG92" s="72" t="s">
        <v>235</v>
      </c>
      <c r="AH92" s="72"/>
      <c r="AI92" s="78" t="s">
        <v>230</v>
      </c>
      <c r="AJ92" s="72" t="b">
        <v>0</v>
      </c>
      <c r="AK92" s="72">
        <v>0</v>
      </c>
      <c r="AL92" s="78" t="s">
        <v>230</v>
      </c>
      <c r="AM92" s="72" t="s">
        <v>238</v>
      </c>
      <c r="AN92" s="72" t="b">
        <v>0</v>
      </c>
      <c r="AO92" s="78" t="s">
        <v>14807</v>
      </c>
      <c r="AP92" s="72" t="s">
        <v>179</v>
      </c>
      <c r="AQ92" s="72">
        <v>0</v>
      </c>
      <c r="AR92" s="72">
        <v>0</v>
      </c>
      <c r="AS92" s="72"/>
      <c r="AT92" s="72"/>
      <c r="AU92" s="72"/>
      <c r="AV92" s="72"/>
      <c r="AW92" s="72"/>
      <c r="AX92" s="72"/>
      <c r="AY92" s="72"/>
      <c r="AZ92" s="72"/>
    </row>
    <row r="93" spans="1:52" x14ac:dyDescent="0.35">
      <c r="A93" s="70" t="s">
        <v>805</v>
      </c>
      <c r="B93" s="70" t="s">
        <v>805</v>
      </c>
      <c r="C93" s="83"/>
      <c r="D93" s="84"/>
      <c r="E93" s="85"/>
      <c r="F93" s="86"/>
      <c r="G93" s="83"/>
      <c r="H93" s="81"/>
      <c r="I93" s="87"/>
      <c r="J93" s="87"/>
      <c r="K93" s="36"/>
      <c r="L93" s="90"/>
      <c r="M93" s="90"/>
      <c r="N93" s="89"/>
      <c r="O93" s="72" t="s">
        <v>179</v>
      </c>
      <c r="P93" s="74">
        <v>42824.501284722224</v>
      </c>
      <c r="Q93" s="72" t="s">
        <v>3037</v>
      </c>
      <c r="R93" s="76" t="s">
        <v>6359</v>
      </c>
      <c r="S93" s="72" t="s">
        <v>8429</v>
      </c>
      <c r="T93" s="72" t="s">
        <v>8622</v>
      </c>
      <c r="U93" s="72"/>
      <c r="V93" s="76" t="s">
        <v>9186</v>
      </c>
      <c r="W93" s="74">
        <v>42824.501284722224</v>
      </c>
      <c r="X93" s="76" t="s">
        <v>10851</v>
      </c>
      <c r="Y93" s="72"/>
      <c r="Z93" s="72"/>
      <c r="AA93" s="78" t="s">
        <v>14808</v>
      </c>
      <c r="AB93" s="72"/>
      <c r="AC93" s="72" t="b">
        <v>0</v>
      </c>
      <c r="AD93" s="72">
        <v>0</v>
      </c>
      <c r="AE93" s="78" t="s">
        <v>230</v>
      </c>
      <c r="AF93" s="72" t="b">
        <v>0</v>
      </c>
      <c r="AG93" s="72" t="s">
        <v>235</v>
      </c>
      <c r="AH93" s="72"/>
      <c r="AI93" s="78" t="s">
        <v>230</v>
      </c>
      <c r="AJ93" s="72" t="b">
        <v>0</v>
      </c>
      <c r="AK93" s="72">
        <v>0</v>
      </c>
      <c r="AL93" s="78" t="s">
        <v>230</v>
      </c>
      <c r="AM93" s="72" t="s">
        <v>240</v>
      </c>
      <c r="AN93" s="72" t="b">
        <v>0</v>
      </c>
      <c r="AO93" s="78" t="s">
        <v>14808</v>
      </c>
      <c r="AP93" s="72" t="s">
        <v>179</v>
      </c>
      <c r="AQ93" s="72">
        <v>0</v>
      </c>
      <c r="AR93" s="72">
        <v>0</v>
      </c>
      <c r="AS93" s="72"/>
      <c r="AT93" s="72"/>
      <c r="AU93" s="72"/>
      <c r="AV93" s="72"/>
      <c r="AW93" s="72"/>
      <c r="AX93" s="72"/>
      <c r="AY93" s="72"/>
      <c r="AZ93" s="72"/>
    </row>
    <row r="94" spans="1:52" x14ac:dyDescent="0.35">
      <c r="A94" s="70" t="s">
        <v>806</v>
      </c>
      <c r="B94" s="70" t="s">
        <v>2456</v>
      </c>
      <c r="C94" s="83"/>
      <c r="D94" s="84"/>
      <c r="E94" s="85"/>
      <c r="F94" s="86"/>
      <c r="G94" s="83"/>
      <c r="H94" s="81"/>
      <c r="I94" s="87"/>
      <c r="J94" s="87"/>
      <c r="K94" s="36"/>
      <c r="L94" s="90"/>
      <c r="M94" s="90"/>
      <c r="N94" s="89"/>
      <c r="O94" s="72" t="s">
        <v>217</v>
      </c>
      <c r="P94" s="74">
        <v>42824.506226851852</v>
      </c>
      <c r="Q94" s="72" t="s">
        <v>3038</v>
      </c>
      <c r="R94" s="76" t="s">
        <v>6360</v>
      </c>
      <c r="S94" s="72" t="s">
        <v>226</v>
      </c>
      <c r="T94" s="72"/>
      <c r="U94" s="72"/>
      <c r="V94" s="76" t="s">
        <v>9187</v>
      </c>
      <c r="W94" s="74">
        <v>42824.506226851852</v>
      </c>
      <c r="X94" s="76" t="s">
        <v>10852</v>
      </c>
      <c r="Y94" s="72"/>
      <c r="Z94" s="72"/>
      <c r="AA94" s="78" t="s">
        <v>14809</v>
      </c>
      <c r="AB94" s="72"/>
      <c r="AC94" s="72" t="b">
        <v>0</v>
      </c>
      <c r="AD94" s="72">
        <v>0</v>
      </c>
      <c r="AE94" s="78" t="s">
        <v>230</v>
      </c>
      <c r="AF94" s="72" t="b">
        <v>0</v>
      </c>
      <c r="AG94" s="72" t="s">
        <v>235</v>
      </c>
      <c r="AH94" s="72"/>
      <c r="AI94" s="78" t="s">
        <v>230</v>
      </c>
      <c r="AJ94" s="72" t="b">
        <v>0</v>
      </c>
      <c r="AK94" s="72">
        <v>0</v>
      </c>
      <c r="AL94" s="78" t="s">
        <v>230</v>
      </c>
      <c r="AM94" s="72" t="s">
        <v>238</v>
      </c>
      <c r="AN94" s="72" t="b">
        <v>0</v>
      </c>
      <c r="AO94" s="78" t="s">
        <v>14809</v>
      </c>
      <c r="AP94" s="72" t="s">
        <v>179</v>
      </c>
      <c r="AQ94" s="72">
        <v>0</v>
      </c>
      <c r="AR94" s="72">
        <v>0</v>
      </c>
      <c r="AS94" s="72"/>
      <c r="AT94" s="72"/>
      <c r="AU94" s="72"/>
      <c r="AV94" s="72"/>
      <c r="AW94" s="72"/>
      <c r="AX94" s="72"/>
      <c r="AY94" s="72"/>
      <c r="AZ94" s="72"/>
    </row>
    <row r="95" spans="1:52" x14ac:dyDescent="0.35">
      <c r="A95" s="70" t="s">
        <v>806</v>
      </c>
      <c r="B95" s="70" t="s">
        <v>216</v>
      </c>
      <c r="C95" s="83"/>
      <c r="D95" s="84"/>
      <c r="E95" s="85"/>
      <c r="F95" s="86"/>
      <c r="G95" s="83"/>
      <c r="H95" s="81"/>
      <c r="I95" s="87"/>
      <c r="J95" s="87"/>
      <c r="K95" s="36"/>
      <c r="L95" s="90"/>
      <c r="M95" s="90"/>
      <c r="N95" s="89"/>
      <c r="O95" s="72" t="s">
        <v>217</v>
      </c>
      <c r="P95" s="74">
        <v>42824.506226851852</v>
      </c>
      <c r="Q95" s="72" t="s">
        <v>3038</v>
      </c>
      <c r="R95" s="76" t="s">
        <v>6360</v>
      </c>
      <c r="S95" s="72" t="s">
        <v>226</v>
      </c>
      <c r="T95" s="72"/>
      <c r="U95" s="72"/>
      <c r="V95" s="76" t="s">
        <v>9187</v>
      </c>
      <c r="W95" s="74">
        <v>42824.506226851852</v>
      </c>
      <c r="X95" s="76" t="s">
        <v>10852</v>
      </c>
      <c r="Y95" s="72"/>
      <c r="Z95" s="72"/>
      <c r="AA95" s="78" t="s">
        <v>14809</v>
      </c>
      <c r="AB95" s="72"/>
      <c r="AC95" s="72" t="b">
        <v>0</v>
      </c>
      <c r="AD95" s="72">
        <v>0</v>
      </c>
      <c r="AE95" s="78" t="s">
        <v>230</v>
      </c>
      <c r="AF95" s="72" t="b">
        <v>0</v>
      </c>
      <c r="AG95" s="72" t="s">
        <v>235</v>
      </c>
      <c r="AH95" s="72"/>
      <c r="AI95" s="78" t="s">
        <v>230</v>
      </c>
      <c r="AJ95" s="72" t="b">
        <v>0</v>
      </c>
      <c r="AK95" s="72">
        <v>0</v>
      </c>
      <c r="AL95" s="78" t="s">
        <v>230</v>
      </c>
      <c r="AM95" s="72" t="s">
        <v>238</v>
      </c>
      <c r="AN95" s="72" t="b">
        <v>0</v>
      </c>
      <c r="AO95" s="78" t="s">
        <v>14809</v>
      </c>
      <c r="AP95" s="72" t="s">
        <v>179</v>
      </c>
      <c r="AQ95" s="72">
        <v>0</v>
      </c>
      <c r="AR95" s="72">
        <v>0</v>
      </c>
      <c r="AS95" s="72"/>
      <c r="AT95" s="72"/>
      <c r="AU95" s="72"/>
      <c r="AV95" s="72"/>
      <c r="AW95" s="72"/>
      <c r="AX95" s="72"/>
      <c r="AY95" s="72"/>
      <c r="AZ95" s="72"/>
    </row>
    <row r="96" spans="1:52" x14ac:dyDescent="0.35">
      <c r="A96" s="70" t="s">
        <v>807</v>
      </c>
      <c r="B96" s="70" t="s">
        <v>2713</v>
      </c>
      <c r="C96" s="83"/>
      <c r="D96" s="84"/>
      <c r="E96" s="85"/>
      <c r="F96" s="86"/>
      <c r="G96" s="83"/>
      <c r="H96" s="81"/>
      <c r="I96" s="87"/>
      <c r="J96" s="87"/>
      <c r="K96" s="36"/>
      <c r="L96" s="90"/>
      <c r="M96" s="90"/>
      <c r="N96" s="89"/>
      <c r="O96" s="72" t="s">
        <v>217</v>
      </c>
      <c r="P96" s="74">
        <v>42824.507743055554</v>
      </c>
      <c r="Q96" s="72" t="s">
        <v>3039</v>
      </c>
      <c r="R96" s="76" t="s">
        <v>6361</v>
      </c>
      <c r="S96" s="72" t="s">
        <v>558</v>
      </c>
      <c r="T96" s="72"/>
      <c r="U96" s="72"/>
      <c r="V96" s="76" t="s">
        <v>9188</v>
      </c>
      <c r="W96" s="74">
        <v>42824.507743055554</v>
      </c>
      <c r="X96" s="76" t="s">
        <v>10853</v>
      </c>
      <c r="Y96" s="72"/>
      <c r="Z96" s="72"/>
      <c r="AA96" s="78" t="s">
        <v>14810</v>
      </c>
      <c r="AB96" s="72"/>
      <c r="AC96" s="72" t="b">
        <v>0</v>
      </c>
      <c r="AD96" s="72">
        <v>0</v>
      </c>
      <c r="AE96" s="78" t="s">
        <v>230</v>
      </c>
      <c r="AF96" s="72" t="b">
        <v>0</v>
      </c>
      <c r="AG96" s="72" t="s">
        <v>231</v>
      </c>
      <c r="AH96" s="72"/>
      <c r="AI96" s="78" t="s">
        <v>230</v>
      </c>
      <c r="AJ96" s="72" t="b">
        <v>0</v>
      </c>
      <c r="AK96" s="72">
        <v>7</v>
      </c>
      <c r="AL96" s="78" t="s">
        <v>18284</v>
      </c>
      <c r="AM96" s="72" t="s">
        <v>242</v>
      </c>
      <c r="AN96" s="72" t="b">
        <v>0</v>
      </c>
      <c r="AO96" s="78" t="s">
        <v>18284</v>
      </c>
      <c r="AP96" s="72" t="s">
        <v>179</v>
      </c>
      <c r="AQ96" s="72">
        <v>0</v>
      </c>
      <c r="AR96" s="72">
        <v>0</v>
      </c>
      <c r="AS96" s="72"/>
      <c r="AT96" s="72"/>
      <c r="AU96" s="72"/>
      <c r="AV96" s="72"/>
      <c r="AW96" s="72"/>
      <c r="AX96" s="72"/>
      <c r="AY96" s="72"/>
      <c r="AZ96" s="72"/>
    </row>
    <row r="97" spans="1:52" x14ac:dyDescent="0.35">
      <c r="A97" s="70" t="s">
        <v>808</v>
      </c>
      <c r="B97" s="70" t="s">
        <v>216</v>
      </c>
      <c r="C97" s="83"/>
      <c r="D97" s="84"/>
      <c r="E97" s="85"/>
      <c r="F97" s="86"/>
      <c r="G97" s="83"/>
      <c r="H97" s="81"/>
      <c r="I97" s="87"/>
      <c r="J97" s="87"/>
      <c r="K97" s="36"/>
      <c r="L97" s="90"/>
      <c r="M97" s="90"/>
      <c r="N97" s="89"/>
      <c r="O97" s="72" t="s">
        <v>217</v>
      </c>
      <c r="P97" s="74">
        <v>42824.507800925923</v>
      </c>
      <c r="Q97" s="72" t="s">
        <v>3040</v>
      </c>
      <c r="R97" s="76" t="s">
        <v>6362</v>
      </c>
      <c r="S97" s="72" t="s">
        <v>226</v>
      </c>
      <c r="T97" s="72"/>
      <c r="U97" s="72"/>
      <c r="V97" s="76" t="s">
        <v>9189</v>
      </c>
      <c r="W97" s="74">
        <v>42824.507800925923</v>
      </c>
      <c r="X97" s="76" t="s">
        <v>10854</v>
      </c>
      <c r="Y97" s="72"/>
      <c r="Z97" s="72"/>
      <c r="AA97" s="78" t="s">
        <v>14811</v>
      </c>
      <c r="AB97" s="72"/>
      <c r="AC97" s="72" t="b">
        <v>0</v>
      </c>
      <c r="AD97" s="72">
        <v>0</v>
      </c>
      <c r="AE97" s="78" t="s">
        <v>230</v>
      </c>
      <c r="AF97" s="72" t="b">
        <v>0</v>
      </c>
      <c r="AG97" s="72" t="s">
        <v>300</v>
      </c>
      <c r="AH97" s="72"/>
      <c r="AI97" s="78" t="s">
        <v>230</v>
      </c>
      <c r="AJ97" s="72" t="b">
        <v>0</v>
      </c>
      <c r="AK97" s="72">
        <v>0</v>
      </c>
      <c r="AL97" s="78" t="s">
        <v>230</v>
      </c>
      <c r="AM97" s="72" t="s">
        <v>238</v>
      </c>
      <c r="AN97" s="72" t="b">
        <v>0</v>
      </c>
      <c r="AO97" s="78" t="s">
        <v>14811</v>
      </c>
      <c r="AP97" s="72" t="s">
        <v>179</v>
      </c>
      <c r="AQ97" s="72">
        <v>0</v>
      </c>
      <c r="AR97" s="72">
        <v>0</v>
      </c>
      <c r="AS97" s="72"/>
      <c r="AT97" s="72"/>
      <c r="AU97" s="72"/>
      <c r="AV97" s="72"/>
      <c r="AW97" s="72"/>
      <c r="AX97" s="72"/>
      <c r="AY97" s="72"/>
      <c r="AZ97" s="72"/>
    </row>
    <row r="98" spans="1:52" x14ac:dyDescent="0.35">
      <c r="A98" s="70" t="s">
        <v>809</v>
      </c>
      <c r="B98" s="70" t="s">
        <v>2713</v>
      </c>
      <c r="C98" s="83"/>
      <c r="D98" s="84"/>
      <c r="E98" s="85"/>
      <c r="F98" s="86"/>
      <c r="G98" s="83"/>
      <c r="H98" s="81"/>
      <c r="I98" s="87"/>
      <c r="J98" s="87"/>
      <c r="K98" s="36"/>
      <c r="L98" s="90"/>
      <c r="M98" s="90"/>
      <c r="N98" s="89"/>
      <c r="O98" s="72" t="s">
        <v>217</v>
      </c>
      <c r="P98" s="74">
        <v>42824.509548611109</v>
      </c>
      <c r="Q98" s="72" t="s">
        <v>3039</v>
      </c>
      <c r="R98" s="76" t="s">
        <v>6361</v>
      </c>
      <c r="S98" s="72" t="s">
        <v>558</v>
      </c>
      <c r="T98" s="72"/>
      <c r="U98" s="72"/>
      <c r="V98" s="76" t="s">
        <v>9190</v>
      </c>
      <c r="W98" s="74">
        <v>42824.509548611109</v>
      </c>
      <c r="X98" s="76" t="s">
        <v>10855</v>
      </c>
      <c r="Y98" s="72"/>
      <c r="Z98" s="72"/>
      <c r="AA98" s="78" t="s">
        <v>14812</v>
      </c>
      <c r="AB98" s="72"/>
      <c r="AC98" s="72" t="b">
        <v>0</v>
      </c>
      <c r="AD98" s="72">
        <v>0</v>
      </c>
      <c r="AE98" s="78" t="s">
        <v>230</v>
      </c>
      <c r="AF98" s="72" t="b">
        <v>0</v>
      </c>
      <c r="AG98" s="72" t="s">
        <v>231</v>
      </c>
      <c r="AH98" s="72"/>
      <c r="AI98" s="78" t="s">
        <v>230</v>
      </c>
      <c r="AJ98" s="72" t="b">
        <v>0</v>
      </c>
      <c r="AK98" s="72">
        <v>7</v>
      </c>
      <c r="AL98" s="78" t="s">
        <v>18284</v>
      </c>
      <c r="AM98" s="72" t="s">
        <v>242</v>
      </c>
      <c r="AN98" s="72" t="b">
        <v>0</v>
      </c>
      <c r="AO98" s="78" t="s">
        <v>18284</v>
      </c>
      <c r="AP98" s="72" t="s">
        <v>179</v>
      </c>
      <c r="AQ98" s="72">
        <v>0</v>
      </c>
      <c r="AR98" s="72">
        <v>0</v>
      </c>
      <c r="AS98" s="72"/>
      <c r="AT98" s="72"/>
      <c r="AU98" s="72"/>
      <c r="AV98" s="72"/>
      <c r="AW98" s="72"/>
      <c r="AX98" s="72"/>
      <c r="AY98" s="72"/>
      <c r="AZ98" s="72"/>
    </row>
    <row r="99" spans="1:52" x14ac:dyDescent="0.35">
      <c r="A99" s="70" t="s">
        <v>810</v>
      </c>
      <c r="B99" s="70" t="s">
        <v>1097</v>
      </c>
      <c r="C99" s="83"/>
      <c r="D99" s="84"/>
      <c r="E99" s="85"/>
      <c r="F99" s="86"/>
      <c r="G99" s="83"/>
      <c r="H99" s="81"/>
      <c r="I99" s="87"/>
      <c r="J99" s="87"/>
      <c r="K99" s="36"/>
      <c r="L99" s="90"/>
      <c r="M99" s="90"/>
      <c r="N99" s="89"/>
      <c r="O99" s="72" t="s">
        <v>217</v>
      </c>
      <c r="P99" s="74">
        <v>42824.51053240741</v>
      </c>
      <c r="Q99" s="72" t="s">
        <v>2998</v>
      </c>
      <c r="R99" s="76" t="s">
        <v>6338</v>
      </c>
      <c r="S99" s="72" t="s">
        <v>320</v>
      </c>
      <c r="T99" s="72"/>
      <c r="U99" s="72"/>
      <c r="V99" s="76" t="s">
        <v>9191</v>
      </c>
      <c r="W99" s="74">
        <v>42824.51053240741</v>
      </c>
      <c r="X99" s="76" t="s">
        <v>10856</v>
      </c>
      <c r="Y99" s="72"/>
      <c r="Z99" s="72"/>
      <c r="AA99" s="78" t="s">
        <v>14813</v>
      </c>
      <c r="AB99" s="72"/>
      <c r="AC99" s="72" t="b">
        <v>0</v>
      </c>
      <c r="AD99" s="72">
        <v>0</v>
      </c>
      <c r="AE99" s="78" t="s">
        <v>230</v>
      </c>
      <c r="AF99" s="72" t="b">
        <v>0</v>
      </c>
      <c r="AG99" s="72" t="s">
        <v>236</v>
      </c>
      <c r="AH99" s="72"/>
      <c r="AI99" s="78" t="s">
        <v>230</v>
      </c>
      <c r="AJ99" s="72" t="b">
        <v>0</v>
      </c>
      <c r="AK99" s="72">
        <v>9</v>
      </c>
      <c r="AL99" s="78" t="s">
        <v>15121</v>
      </c>
      <c r="AM99" s="72" t="s">
        <v>242</v>
      </c>
      <c r="AN99" s="72" t="b">
        <v>0</v>
      </c>
      <c r="AO99" s="78" t="s">
        <v>15121</v>
      </c>
      <c r="AP99" s="72" t="s">
        <v>179</v>
      </c>
      <c r="AQ99" s="72">
        <v>0</v>
      </c>
      <c r="AR99" s="72">
        <v>0</v>
      </c>
      <c r="AS99" s="72"/>
      <c r="AT99" s="72"/>
      <c r="AU99" s="72"/>
      <c r="AV99" s="72"/>
      <c r="AW99" s="72"/>
      <c r="AX99" s="72"/>
      <c r="AY99" s="72"/>
      <c r="AZ99" s="72"/>
    </row>
    <row r="100" spans="1:52" x14ac:dyDescent="0.35">
      <c r="A100" s="70" t="s">
        <v>811</v>
      </c>
      <c r="B100" s="70" t="s">
        <v>2713</v>
      </c>
      <c r="C100" s="83"/>
      <c r="D100" s="84"/>
      <c r="E100" s="85"/>
      <c r="F100" s="86"/>
      <c r="G100" s="83"/>
      <c r="H100" s="81"/>
      <c r="I100" s="87"/>
      <c r="J100" s="87"/>
      <c r="K100" s="36"/>
      <c r="L100" s="90"/>
      <c r="M100" s="90"/>
      <c r="N100" s="89"/>
      <c r="O100" s="72" t="s">
        <v>217</v>
      </c>
      <c r="P100" s="74">
        <v>42824.510740740741</v>
      </c>
      <c r="Q100" s="72" t="s">
        <v>3039</v>
      </c>
      <c r="R100" s="76" t="s">
        <v>6361</v>
      </c>
      <c r="S100" s="72" t="s">
        <v>558</v>
      </c>
      <c r="T100" s="72"/>
      <c r="U100" s="72"/>
      <c r="V100" s="76" t="s">
        <v>9192</v>
      </c>
      <c r="W100" s="74">
        <v>42824.510740740741</v>
      </c>
      <c r="X100" s="76" t="s">
        <v>10857</v>
      </c>
      <c r="Y100" s="72"/>
      <c r="Z100" s="72"/>
      <c r="AA100" s="78" t="s">
        <v>14814</v>
      </c>
      <c r="AB100" s="72"/>
      <c r="AC100" s="72" t="b">
        <v>0</v>
      </c>
      <c r="AD100" s="72">
        <v>0</v>
      </c>
      <c r="AE100" s="78" t="s">
        <v>230</v>
      </c>
      <c r="AF100" s="72" t="b">
        <v>0</v>
      </c>
      <c r="AG100" s="72" t="s">
        <v>231</v>
      </c>
      <c r="AH100" s="72"/>
      <c r="AI100" s="78" t="s">
        <v>230</v>
      </c>
      <c r="AJ100" s="72" t="b">
        <v>0</v>
      </c>
      <c r="AK100" s="72">
        <v>7</v>
      </c>
      <c r="AL100" s="78" t="s">
        <v>18284</v>
      </c>
      <c r="AM100" s="72" t="s">
        <v>242</v>
      </c>
      <c r="AN100" s="72" t="b">
        <v>0</v>
      </c>
      <c r="AO100" s="78" t="s">
        <v>18284</v>
      </c>
      <c r="AP100" s="72" t="s">
        <v>179</v>
      </c>
      <c r="AQ100" s="72">
        <v>0</v>
      </c>
      <c r="AR100" s="72">
        <v>0</v>
      </c>
      <c r="AS100" s="72"/>
      <c r="AT100" s="72"/>
      <c r="AU100" s="72"/>
      <c r="AV100" s="72"/>
      <c r="AW100" s="72"/>
      <c r="AX100" s="72"/>
      <c r="AY100" s="72"/>
      <c r="AZ100" s="72"/>
    </row>
    <row r="101" spans="1:52" x14ac:dyDescent="0.35">
      <c r="A101" s="70" t="s">
        <v>812</v>
      </c>
      <c r="B101" s="70" t="s">
        <v>2713</v>
      </c>
      <c r="C101" s="83"/>
      <c r="D101" s="84"/>
      <c r="E101" s="85"/>
      <c r="F101" s="86"/>
      <c r="G101" s="83"/>
      <c r="H101" s="81"/>
      <c r="I101" s="87"/>
      <c r="J101" s="87"/>
      <c r="K101" s="36"/>
      <c r="L101" s="90"/>
      <c r="M101" s="90"/>
      <c r="N101" s="89"/>
      <c r="O101" s="72" t="s">
        <v>217</v>
      </c>
      <c r="P101" s="74">
        <v>42824.513738425929</v>
      </c>
      <c r="Q101" s="72" t="s">
        <v>3039</v>
      </c>
      <c r="R101" s="76" t="s">
        <v>6361</v>
      </c>
      <c r="S101" s="72" t="s">
        <v>558</v>
      </c>
      <c r="T101" s="72"/>
      <c r="U101" s="72"/>
      <c r="V101" s="76" t="s">
        <v>9193</v>
      </c>
      <c r="W101" s="74">
        <v>42824.513738425929</v>
      </c>
      <c r="X101" s="76" t="s">
        <v>10858</v>
      </c>
      <c r="Y101" s="72"/>
      <c r="Z101" s="72"/>
      <c r="AA101" s="78" t="s">
        <v>14815</v>
      </c>
      <c r="AB101" s="72"/>
      <c r="AC101" s="72" t="b">
        <v>0</v>
      </c>
      <c r="AD101" s="72">
        <v>0</v>
      </c>
      <c r="AE101" s="78" t="s">
        <v>230</v>
      </c>
      <c r="AF101" s="72" t="b">
        <v>0</v>
      </c>
      <c r="AG101" s="72" t="s">
        <v>231</v>
      </c>
      <c r="AH101" s="72"/>
      <c r="AI101" s="78" t="s">
        <v>230</v>
      </c>
      <c r="AJ101" s="72" t="b">
        <v>0</v>
      </c>
      <c r="AK101" s="72">
        <v>7</v>
      </c>
      <c r="AL101" s="78" t="s">
        <v>18284</v>
      </c>
      <c r="AM101" s="72" t="s">
        <v>242</v>
      </c>
      <c r="AN101" s="72" t="b">
        <v>0</v>
      </c>
      <c r="AO101" s="78" t="s">
        <v>18284</v>
      </c>
      <c r="AP101" s="72" t="s">
        <v>179</v>
      </c>
      <c r="AQ101" s="72">
        <v>0</v>
      </c>
      <c r="AR101" s="72">
        <v>0</v>
      </c>
      <c r="AS101" s="72"/>
      <c r="AT101" s="72"/>
      <c r="AU101" s="72"/>
      <c r="AV101" s="72"/>
      <c r="AW101" s="72"/>
      <c r="AX101" s="72"/>
      <c r="AY101" s="72"/>
      <c r="AZ101" s="72"/>
    </row>
    <row r="102" spans="1:52" x14ac:dyDescent="0.35">
      <c r="A102" s="70" t="s">
        <v>813</v>
      </c>
      <c r="B102" s="70" t="s">
        <v>2713</v>
      </c>
      <c r="C102" s="83"/>
      <c r="D102" s="84"/>
      <c r="E102" s="85"/>
      <c r="F102" s="86"/>
      <c r="G102" s="83"/>
      <c r="H102" s="81"/>
      <c r="I102" s="87"/>
      <c r="J102" s="87"/>
      <c r="K102" s="36"/>
      <c r="L102" s="90"/>
      <c r="M102" s="90"/>
      <c r="N102" s="89"/>
      <c r="O102" s="72" t="s">
        <v>217</v>
      </c>
      <c r="P102" s="74">
        <v>42824.517881944441</v>
      </c>
      <c r="Q102" s="72" t="s">
        <v>3039</v>
      </c>
      <c r="R102" s="76" t="s">
        <v>6361</v>
      </c>
      <c r="S102" s="72" t="s">
        <v>558</v>
      </c>
      <c r="T102" s="72"/>
      <c r="U102" s="72"/>
      <c r="V102" s="76" t="s">
        <v>9194</v>
      </c>
      <c r="W102" s="74">
        <v>42824.517881944441</v>
      </c>
      <c r="X102" s="76" t="s">
        <v>10859</v>
      </c>
      <c r="Y102" s="72"/>
      <c r="Z102" s="72"/>
      <c r="AA102" s="78" t="s">
        <v>14816</v>
      </c>
      <c r="AB102" s="72"/>
      <c r="AC102" s="72" t="b">
        <v>0</v>
      </c>
      <c r="AD102" s="72">
        <v>0</v>
      </c>
      <c r="AE102" s="78" t="s">
        <v>230</v>
      </c>
      <c r="AF102" s="72" t="b">
        <v>0</v>
      </c>
      <c r="AG102" s="72" t="s">
        <v>231</v>
      </c>
      <c r="AH102" s="72"/>
      <c r="AI102" s="78" t="s">
        <v>230</v>
      </c>
      <c r="AJ102" s="72" t="b">
        <v>0</v>
      </c>
      <c r="AK102" s="72">
        <v>7</v>
      </c>
      <c r="AL102" s="78" t="s">
        <v>18284</v>
      </c>
      <c r="AM102" s="72" t="s">
        <v>242</v>
      </c>
      <c r="AN102" s="72" t="b">
        <v>0</v>
      </c>
      <c r="AO102" s="78" t="s">
        <v>18284</v>
      </c>
      <c r="AP102" s="72" t="s">
        <v>179</v>
      </c>
      <c r="AQ102" s="72">
        <v>0</v>
      </c>
      <c r="AR102" s="72">
        <v>0</v>
      </c>
      <c r="AS102" s="72"/>
      <c r="AT102" s="72"/>
      <c r="AU102" s="72"/>
      <c r="AV102" s="72"/>
      <c r="AW102" s="72"/>
      <c r="AX102" s="72"/>
      <c r="AY102" s="72"/>
      <c r="AZ102" s="72"/>
    </row>
    <row r="103" spans="1:52" x14ac:dyDescent="0.35">
      <c r="A103" s="70" t="s">
        <v>814</v>
      </c>
      <c r="B103" s="70" t="s">
        <v>2742</v>
      </c>
      <c r="C103" s="83"/>
      <c r="D103" s="84"/>
      <c r="E103" s="85"/>
      <c r="F103" s="86"/>
      <c r="G103" s="83"/>
      <c r="H103" s="81"/>
      <c r="I103" s="87"/>
      <c r="J103" s="87"/>
      <c r="K103" s="36"/>
      <c r="L103" s="90"/>
      <c r="M103" s="90"/>
      <c r="N103" s="89"/>
      <c r="O103" s="72" t="s">
        <v>217</v>
      </c>
      <c r="P103" s="74">
        <v>42824.519004629627</v>
      </c>
      <c r="Q103" s="72" t="s">
        <v>3041</v>
      </c>
      <c r="R103" s="76" t="s">
        <v>6363</v>
      </c>
      <c r="S103" s="72" t="s">
        <v>226</v>
      </c>
      <c r="T103" s="72"/>
      <c r="U103" s="72"/>
      <c r="V103" s="76" t="s">
        <v>9195</v>
      </c>
      <c r="W103" s="74">
        <v>42824.519004629627</v>
      </c>
      <c r="X103" s="76" t="s">
        <v>10860</v>
      </c>
      <c r="Y103" s="72"/>
      <c r="Z103" s="72"/>
      <c r="AA103" s="78" t="s">
        <v>14817</v>
      </c>
      <c r="AB103" s="72"/>
      <c r="AC103" s="72" t="b">
        <v>0</v>
      </c>
      <c r="AD103" s="72">
        <v>0</v>
      </c>
      <c r="AE103" s="78" t="s">
        <v>230</v>
      </c>
      <c r="AF103" s="72" t="b">
        <v>0</v>
      </c>
      <c r="AG103" s="72" t="s">
        <v>235</v>
      </c>
      <c r="AH103" s="72"/>
      <c r="AI103" s="78" t="s">
        <v>230</v>
      </c>
      <c r="AJ103" s="72" t="b">
        <v>0</v>
      </c>
      <c r="AK103" s="72">
        <v>0</v>
      </c>
      <c r="AL103" s="78" t="s">
        <v>230</v>
      </c>
      <c r="AM103" s="72" t="s">
        <v>238</v>
      </c>
      <c r="AN103" s="72" t="b">
        <v>0</v>
      </c>
      <c r="AO103" s="78" t="s">
        <v>14817</v>
      </c>
      <c r="AP103" s="72" t="s">
        <v>179</v>
      </c>
      <c r="AQ103" s="72">
        <v>0</v>
      </c>
      <c r="AR103" s="72">
        <v>0</v>
      </c>
      <c r="AS103" s="72"/>
      <c r="AT103" s="72"/>
      <c r="AU103" s="72"/>
      <c r="AV103" s="72"/>
      <c r="AW103" s="72"/>
      <c r="AX103" s="72"/>
      <c r="AY103" s="72"/>
      <c r="AZ103" s="72"/>
    </row>
    <row r="104" spans="1:52" x14ac:dyDescent="0.35">
      <c r="A104" s="70" t="s">
        <v>814</v>
      </c>
      <c r="B104" s="70" t="s">
        <v>216</v>
      </c>
      <c r="C104" s="83"/>
      <c r="D104" s="84"/>
      <c r="E104" s="85"/>
      <c r="F104" s="86"/>
      <c r="G104" s="83"/>
      <c r="H104" s="81"/>
      <c r="I104" s="87"/>
      <c r="J104" s="87"/>
      <c r="K104" s="36"/>
      <c r="L104" s="90"/>
      <c r="M104" s="90"/>
      <c r="N104" s="89"/>
      <c r="O104" s="72" t="s">
        <v>217</v>
      </c>
      <c r="P104" s="74">
        <v>42824.519004629627</v>
      </c>
      <c r="Q104" s="72" t="s">
        <v>3041</v>
      </c>
      <c r="R104" s="76" t="s">
        <v>6363</v>
      </c>
      <c r="S104" s="72" t="s">
        <v>226</v>
      </c>
      <c r="T104" s="72"/>
      <c r="U104" s="72"/>
      <c r="V104" s="76" t="s">
        <v>9195</v>
      </c>
      <c r="W104" s="74">
        <v>42824.519004629627</v>
      </c>
      <c r="X104" s="76" t="s">
        <v>10860</v>
      </c>
      <c r="Y104" s="72"/>
      <c r="Z104" s="72"/>
      <c r="AA104" s="78" t="s">
        <v>14817</v>
      </c>
      <c r="AB104" s="72"/>
      <c r="AC104" s="72" t="b">
        <v>0</v>
      </c>
      <c r="AD104" s="72">
        <v>0</v>
      </c>
      <c r="AE104" s="78" t="s">
        <v>230</v>
      </c>
      <c r="AF104" s="72" t="b">
        <v>0</v>
      </c>
      <c r="AG104" s="72" t="s">
        <v>235</v>
      </c>
      <c r="AH104" s="72"/>
      <c r="AI104" s="78" t="s">
        <v>230</v>
      </c>
      <c r="AJ104" s="72" t="b">
        <v>0</v>
      </c>
      <c r="AK104" s="72">
        <v>0</v>
      </c>
      <c r="AL104" s="78" t="s">
        <v>230</v>
      </c>
      <c r="AM104" s="72" t="s">
        <v>238</v>
      </c>
      <c r="AN104" s="72" t="b">
        <v>0</v>
      </c>
      <c r="AO104" s="78" t="s">
        <v>14817</v>
      </c>
      <c r="AP104" s="72" t="s">
        <v>179</v>
      </c>
      <c r="AQ104" s="72">
        <v>0</v>
      </c>
      <c r="AR104" s="72">
        <v>0</v>
      </c>
      <c r="AS104" s="72"/>
      <c r="AT104" s="72"/>
      <c r="AU104" s="72"/>
      <c r="AV104" s="72"/>
      <c r="AW104" s="72"/>
      <c r="AX104" s="72"/>
      <c r="AY104" s="72"/>
      <c r="AZ104" s="72"/>
    </row>
    <row r="105" spans="1:52" x14ac:dyDescent="0.35">
      <c r="A105" s="70" t="s">
        <v>815</v>
      </c>
      <c r="B105" s="70" t="s">
        <v>2713</v>
      </c>
      <c r="C105" s="83"/>
      <c r="D105" s="84"/>
      <c r="E105" s="85"/>
      <c r="F105" s="86"/>
      <c r="G105" s="83"/>
      <c r="H105" s="81"/>
      <c r="I105" s="87"/>
      <c r="J105" s="87"/>
      <c r="K105" s="36"/>
      <c r="L105" s="90"/>
      <c r="M105" s="90"/>
      <c r="N105" s="89"/>
      <c r="O105" s="72" t="s">
        <v>217</v>
      </c>
      <c r="P105" s="74">
        <v>42824.51903935185</v>
      </c>
      <c r="Q105" s="72" t="s">
        <v>3039</v>
      </c>
      <c r="R105" s="76" t="s">
        <v>6361</v>
      </c>
      <c r="S105" s="72" t="s">
        <v>558</v>
      </c>
      <c r="T105" s="72"/>
      <c r="U105" s="72"/>
      <c r="V105" s="76" t="s">
        <v>9196</v>
      </c>
      <c r="W105" s="74">
        <v>42824.51903935185</v>
      </c>
      <c r="X105" s="76" t="s">
        <v>10861</v>
      </c>
      <c r="Y105" s="72"/>
      <c r="Z105" s="72"/>
      <c r="AA105" s="78" t="s">
        <v>14818</v>
      </c>
      <c r="AB105" s="72"/>
      <c r="AC105" s="72" t="b">
        <v>0</v>
      </c>
      <c r="AD105" s="72">
        <v>0</v>
      </c>
      <c r="AE105" s="78" t="s">
        <v>230</v>
      </c>
      <c r="AF105" s="72" t="b">
        <v>0</v>
      </c>
      <c r="AG105" s="72" t="s">
        <v>231</v>
      </c>
      <c r="AH105" s="72"/>
      <c r="AI105" s="78" t="s">
        <v>230</v>
      </c>
      <c r="AJ105" s="72" t="b">
        <v>0</v>
      </c>
      <c r="AK105" s="72">
        <v>7</v>
      </c>
      <c r="AL105" s="78" t="s">
        <v>18284</v>
      </c>
      <c r="AM105" s="72" t="s">
        <v>242</v>
      </c>
      <c r="AN105" s="72" t="b">
        <v>0</v>
      </c>
      <c r="AO105" s="78" t="s">
        <v>18284</v>
      </c>
      <c r="AP105" s="72" t="s">
        <v>179</v>
      </c>
      <c r="AQ105" s="72">
        <v>0</v>
      </c>
      <c r="AR105" s="72">
        <v>0</v>
      </c>
      <c r="AS105" s="72"/>
      <c r="AT105" s="72"/>
      <c r="AU105" s="72"/>
      <c r="AV105" s="72"/>
      <c r="AW105" s="72"/>
      <c r="AX105" s="72"/>
      <c r="AY105" s="72"/>
      <c r="AZ105" s="72"/>
    </row>
    <row r="106" spans="1:52" x14ac:dyDescent="0.35">
      <c r="A106" s="70" t="s">
        <v>816</v>
      </c>
      <c r="B106" s="70" t="s">
        <v>816</v>
      </c>
      <c r="C106" s="83"/>
      <c r="D106" s="84"/>
      <c r="E106" s="85"/>
      <c r="F106" s="86"/>
      <c r="G106" s="83"/>
      <c r="H106" s="81"/>
      <c r="I106" s="87"/>
      <c r="J106" s="87"/>
      <c r="K106" s="36"/>
      <c r="L106" s="90"/>
      <c r="M106" s="90"/>
      <c r="N106" s="89"/>
      <c r="O106" s="72" t="s">
        <v>179</v>
      </c>
      <c r="P106" s="74">
        <v>42824.519687499997</v>
      </c>
      <c r="Q106" s="72" t="s">
        <v>3042</v>
      </c>
      <c r="R106" s="72" t="s">
        <v>6364</v>
      </c>
      <c r="S106" s="72" t="s">
        <v>8430</v>
      </c>
      <c r="T106" s="72" t="s">
        <v>8623</v>
      </c>
      <c r="U106" s="72"/>
      <c r="V106" s="76" t="s">
        <v>9197</v>
      </c>
      <c r="W106" s="74">
        <v>42824.519687499997</v>
      </c>
      <c r="X106" s="76" t="s">
        <v>10862</v>
      </c>
      <c r="Y106" s="72"/>
      <c r="Z106" s="72"/>
      <c r="AA106" s="78" t="s">
        <v>14819</v>
      </c>
      <c r="AB106" s="72"/>
      <c r="AC106" s="72" t="b">
        <v>0</v>
      </c>
      <c r="AD106" s="72">
        <v>1</v>
      </c>
      <c r="AE106" s="78" t="s">
        <v>230</v>
      </c>
      <c r="AF106" s="72" t="b">
        <v>0</v>
      </c>
      <c r="AG106" s="72" t="s">
        <v>231</v>
      </c>
      <c r="AH106" s="72"/>
      <c r="AI106" s="78" t="s">
        <v>230</v>
      </c>
      <c r="AJ106" s="72" t="b">
        <v>0</v>
      </c>
      <c r="AK106" s="72">
        <v>2</v>
      </c>
      <c r="AL106" s="78" t="s">
        <v>230</v>
      </c>
      <c r="AM106" s="72" t="s">
        <v>240</v>
      </c>
      <c r="AN106" s="72" t="b">
        <v>0</v>
      </c>
      <c r="AO106" s="78" t="s">
        <v>14819</v>
      </c>
      <c r="AP106" s="72" t="s">
        <v>179</v>
      </c>
      <c r="AQ106" s="72">
        <v>0</v>
      </c>
      <c r="AR106" s="72">
        <v>0</v>
      </c>
      <c r="AS106" s="72"/>
      <c r="AT106" s="72"/>
      <c r="AU106" s="72"/>
      <c r="AV106" s="72"/>
      <c r="AW106" s="72"/>
      <c r="AX106" s="72"/>
      <c r="AY106" s="72"/>
      <c r="AZ106" s="72"/>
    </row>
    <row r="107" spans="1:52" x14ac:dyDescent="0.35">
      <c r="A107" s="70" t="s">
        <v>817</v>
      </c>
      <c r="B107" s="70" t="s">
        <v>817</v>
      </c>
      <c r="C107" s="83"/>
      <c r="D107" s="84"/>
      <c r="E107" s="85"/>
      <c r="F107" s="86"/>
      <c r="G107" s="83"/>
      <c r="H107" s="81"/>
      <c r="I107" s="87"/>
      <c r="J107" s="87"/>
      <c r="K107" s="36"/>
      <c r="L107" s="90"/>
      <c r="M107" s="90"/>
      <c r="N107" s="89"/>
      <c r="O107" s="72" t="s">
        <v>179</v>
      </c>
      <c r="P107" s="74">
        <v>42824.521145833336</v>
      </c>
      <c r="Q107" s="72" t="s">
        <v>3043</v>
      </c>
      <c r="R107" s="76" t="s">
        <v>6365</v>
      </c>
      <c r="S107" s="72" t="s">
        <v>8431</v>
      </c>
      <c r="T107" s="72"/>
      <c r="U107" s="76" t="s">
        <v>8859</v>
      </c>
      <c r="V107" s="76" t="s">
        <v>8859</v>
      </c>
      <c r="W107" s="74">
        <v>42824.521145833336</v>
      </c>
      <c r="X107" s="76" t="s">
        <v>10863</v>
      </c>
      <c r="Y107" s="72"/>
      <c r="Z107" s="72"/>
      <c r="AA107" s="78" t="s">
        <v>14820</v>
      </c>
      <c r="AB107" s="72"/>
      <c r="AC107" s="72" t="b">
        <v>0</v>
      </c>
      <c r="AD107" s="72">
        <v>0</v>
      </c>
      <c r="AE107" s="78" t="s">
        <v>230</v>
      </c>
      <c r="AF107" s="72" t="b">
        <v>0</v>
      </c>
      <c r="AG107" s="72" t="s">
        <v>344</v>
      </c>
      <c r="AH107" s="72"/>
      <c r="AI107" s="78" t="s">
        <v>230</v>
      </c>
      <c r="AJ107" s="72" t="b">
        <v>0</v>
      </c>
      <c r="AK107" s="72">
        <v>0</v>
      </c>
      <c r="AL107" s="78" t="s">
        <v>230</v>
      </c>
      <c r="AM107" s="72" t="s">
        <v>248</v>
      </c>
      <c r="AN107" s="72" t="b">
        <v>0</v>
      </c>
      <c r="AO107" s="78" t="s">
        <v>14820</v>
      </c>
      <c r="AP107" s="72" t="s">
        <v>179</v>
      </c>
      <c r="AQ107" s="72">
        <v>0</v>
      </c>
      <c r="AR107" s="72">
        <v>0</v>
      </c>
      <c r="AS107" s="72"/>
      <c r="AT107" s="72"/>
      <c r="AU107" s="72"/>
      <c r="AV107" s="72"/>
      <c r="AW107" s="72"/>
      <c r="AX107" s="72"/>
      <c r="AY107" s="72"/>
      <c r="AZ107" s="72"/>
    </row>
    <row r="108" spans="1:52" x14ac:dyDescent="0.35">
      <c r="A108" s="70" t="s">
        <v>818</v>
      </c>
      <c r="B108" s="70" t="s">
        <v>818</v>
      </c>
      <c r="C108" s="83"/>
      <c r="D108" s="84"/>
      <c r="E108" s="85"/>
      <c r="F108" s="86"/>
      <c r="G108" s="83"/>
      <c r="H108" s="81"/>
      <c r="I108" s="87"/>
      <c r="J108" s="87"/>
      <c r="K108" s="36"/>
      <c r="L108" s="90"/>
      <c r="M108" s="90"/>
      <c r="N108" s="89"/>
      <c r="O108" s="72" t="s">
        <v>179</v>
      </c>
      <c r="P108" s="74">
        <v>42824.521226851852</v>
      </c>
      <c r="Q108" s="72" t="s">
        <v>3044</v>
      </c>
      <c r="R108" s="76" t="s">
        <v>6365</v>
      </c>
      <c r="S108" s="72" t="s">
        <v>8431</v>
      </c>
      <c r="T108" s="72"/>
      <c r="U108" s="76" t="s">
        <v>8860</v>
      </c>
      <c r="V108" s="76" t="s">
        <v>8860</v>
      </c>
      <c r="W108" s="74">
        <v>42824.521226851852</v>
      </c>
      <c r="X108" s="76" t="s">
        <v>10864</v>
      </c>
      <c r="Y108" s="72"/>
      <c r="Z108" s="72"/>
      <c r="AA108" s="78" t="s">
        <v>14821</v>
      </c>
      <c r="AB108" s="72"/>
      <c r="AC108" s="72" t="b">
        <v>0</v>
      </c>
      <c r="AD108" s="72">
        <v>0</v>
      </c>
      <c r="AE108" s="78" t="s">
        <v>230</v>
      </c>
      <c r="AF108" s="72" t="b">
        <v>0</v>
      </c>
      <c r="AG108" s="72" t="s">
        <v>344</v>
      </c>
      <c r="AH108" s="72"/>
      <c r="AI108" s="78" t="s">
        <v>230</v>
      </c>
      <c r="AJ108" s="72" t="b">
        <v>0</v>
      </c>
      <c r="AK108" s="72">
        <v>0</v>
      </c>
      <c r="AL108" s="78" t="s">
        <v>230</v>
      </c>
      <c r="AM108" s="72" t="s">
        <v>248</v>
      </c>
      <c r="AN108" s="72" t="b">
        <v>0</v>
      </c>
      <c r="AO108" s="78" t="s">
        <v>14821</v>
      </c>
      <c r="AP108" s="72" t="s">
        <v>179</v>
      </c>
      <c r="AQ108" s="72">
        <v>0</v>
      </c>
      <c r="AR108" s="72">
        <v>0</v>
      </c>
      <c r="AS108" s="72"/>
      <c r="AT108" s="72"/>
      <c r="AU108" s="72"/>
      <c r="AV108" s="72"/>
      <c r="AW108" s="72"/>
      <c r="AX108" s="72"/>
      <c r="AY108" s="72"/>
      <c r="AZ108" s="72"/>
    </row>
    <row r="109" spans="1:52" x14ac:dyDescent="0.35">
      <c r="A109" s="70" t="s">
        <v>819</v>
      </c>
      <c r="B109" s="70" t="s">
        <v>2743</v>
      </c>
      <c r="C109" s="83"/>
      <c r="D109" s="84"/>
      <c r="E109" s="85"/>
      <c r="F109" s="86"/>
      <c r="G109" s="83"/>
      <c r="H109" s="81"/>
      <c r="I109" s="87"/>
      <c r="J109" s="87"/>
      <c r="K109" s="36"/>
      <c r="L109" s="90"/>
      <c r="M109" s="90"/>
      <c r="N109" s="89"/>
      <c r="O109" s="72" t="s">
        <v>218</v>
      </c>
      <c r="P109" s="74">
        <v>42824.521249999998</v>
      </c>
      <c r="Q109" s="72" t="s">
        <v>3045</v>
      </c>
      <c r="R109" s="72"/>
      <c r="S109" s="72"/>
      <c r="T109" s="72"/>
      <c r="U109" s="72"/>
      <c r="V109" s="76" t="s">
        <v>9198</v>
      </c>
      <c r="W109" s="74">
        <v>42824.521249999998</v>
      </c>
      <c r="X109" s="76" t="s">
        <v>10865</v>
      </c>
      <c r="Y109" s="72"/>
      <c r="Z109" s="72"/>
      <c r="AA109" s="78" t="s">
        <v>14822</v>
      </c>
      <c r="AB109" s="78" t="s">
        <v>18692</v>
      </c>
      <c r="AC109" s="72" t="b">
        <v>0</v>
      </c>
      <c r="AD109" s="72">
        <v>0</v>
      </c>
      <c r="AE109" s="78" t="s">
        <v>18798</v>
      </c>
      <c r="AF109" s="72" t="b">
        <v>0</v>
      </c>
      <c r="AG109" s="72" t="s">
        <v>324</v>
      </c>
      <c r="AH109" s="72"/>
      <c r="AI109" s="78" t="s">
        <v>230</v>
      </c>
      <c r="AJ109" s="72" t="b">
        <v>0</v>
      </c>
      <c r="AK109" s="72">
        <v>0</v>
      </c>
      <c r="AL109" s="78" t="s">
        <v>230</v>
      </c>
      <c r="AM109" s="72" t="s">
        <v>242</v>
      </c>
      <c r="AN109" s="72" t="b">
        <v>0</v>
      </c>
      <c r="AO109" s="78" t="s">
        <v>18692</v>
      </c>
      <c r="AP109" s="72" t="s">
        <v>179</v>
      </c>
      <c r="AQ109" s="72">
        <v>0</v>
      </c>
      <c r="AR109" s="72">
        <v>0</v>
      </c>
      <c r="AS109" s="72"/>
      <c r="AT109" s="72"/>
      <c r="AU109" s="72"/>
      <c r="AV109" s="72"/>
      <c r="AW109" s="72"/>
      <c r="AX109" s="72"/>
      <c r="AY109" s="72"/>
      <c r="AZ109" s="72"/>
    </row>
    <row r="110" spans="1:52" x14ac:dyDescent="0.35">
      <c r="A110" s="70" t="s">
        <v>820</v>
      </c>
      <c r="B110" s="70" t="s">
        <v>820</v>
      </c>
      <c r="C110" s="83"/>
      <c r="D110" s="84"/>
      <c r="E110" s="85"/>
      <c r="F110" s="86"/>
      <c r="G110" s="83"/>
      <c r="H110" s="81"/>
      <c r="I110" s="87"/>
      <c r="J110" s="87"/>
      <c r="K110" s="36"/>
      <c r="L110" s="90"/>
      <c r="M110" s="90"/>
      <c r="N110" s="89"/>
      <c r="O110" s="72" t="s">
        <v>179</v>
      </c>
      <c r="P110" s="74">
        <v>42824.521284722221</v>
      </c>
      <c r="Q110" s="72" t="s">
        <v>3046</v>
      </c>
      <c r="R110" s="76" t="s">
        <v>6365</v>
      </c>
      <c r="S110" s="72" t="s">
        <v>8431</v>
      </c>
      <c r="T110" s="72"/>
      <c r="U110" s="76" t="s">
        <v>8861</v>
      </c>
      <c r="V110" s="76" t="s">
        <v>8861</v>
      </c>
      <c r="W110" s="74">
        <v>42824.521284722221</v>
      </c>
      <c r="X110" s="76" t="s">
        <v>10866</v>
      </c>
      <c r="Y110" s="72"/>
      <c r="Z110" s="72"/>
      <c r="AA110" s="78" t="s">
        <v>14823</v>
      </c>
      <c r="AB110" s="72"/>
      <c r="AC110" s="72" t="b">
        <v>0</v>
      </c>
      <c r="AD110" s="72">
        <v>0</v>
      </c>
      <c r="AE110" s="78" t="s">
        <v>230</v>
      </c>
      <c r="AF110" s="72" t="b">
        <v>0</v>
      </c>
      <c r="AG110" s="72" t="s">
        <v>344</v>
      </c>
      <c r="AH110" s="72"/>
      <c r="AI110" s="78" t="s">
        <v>230</v>
      </c>
      <c r="AJ110" s="72" t="b">
        <v>0</v>
      </c>
      <c r="AK110" s="72">
        <v>0</v>
      </c>
      <c r="AL110" s="78" t="s">
        <v>230</v>
      </c>
      <c r="AM110" s="72" t="s">
        <v>248</v>
      </c>
      <c r="AN110" s="72" t="b">
        <v>0</v>
      </c>
      <c r="AO110" s="78" t="s">
        <v>14823</v>
      </c>
      <c r="AP110" s="72" t="s">
        <v>179</v>
      </c>
      <c r="AQ110" s="72">
        <v>0</v>
      </c>
      <c r="AR110" s="72">
        <v>0</v>
      </c>
      <c r="AS110" s="72"/>
      <c r="AT110" s="72"/>
      <c r="AU110" s="72"/>
      <c r="AV110" s="72"/>
      <c r="AW110" s="72"/>
      <c r="AX110" s="72"/>
      <c r="AY110" s="72"/>
      <c r="AZ110" s="72"/>
    </row>
    <row r="111" spans="1:52" x14ac:dyDescent="0.35">
      <c r="A111" s="70" t="s">
        <v>821</v>
      </c>
      <c r="B111" s="70" t="s">
        <v>821</v>
      </c>
      <c r="C111" s="83"/>
      <c r="D111" s="84"/>
      <c r="E111" s="85"/>
      <c r="F111" s="86"/>
      <c r="G111" s="83"/>
      <c r="H111" s="81"/>
      <c r="I111" s="87"/>
      <c r="J111" s="87"/>
      <c r="K111" s="36"/>
      <c r="L111" s="90"/>
      <c r="M111" s="90"/>
      <c r="N111" s="89"/>
      <c r="O111" s="72" t="s">
        <v>179</v>
      </c>
      <c r="P111" s="74">
        <v>42824.521319444444</v>
      </c>
      <c r="Q111" s="72" t="s">
        <v>3047</v>
      </c>
      <c r="R111" s="76" t="s">
        <v>6366</v>
      </c>
      <c r="S111" s="72" t="s">
        <v>8431</v>
      </c>
      <c r="T111" s="72"/>
      <c r="U111" s="76" t="s">
        <v>8862</v>
      </c>
      <c r="V111" s="76" t="s">
        <v>8862</v>
      </c>
      <c r="W111" s="74">
        <v>42824.521319444444</v>
      </c>
      <c r="X111" s="76" t="s">
        <v>10867</v>
      </c>
      <c r="Y111" s="72"/>
      <c r="Z111" s="72"/>
      <c r="AA111" s="78" t="s">
        <v>14824</v>
      </c>
      <c r="AB111" s="72"/>
      <c r="AC111" s="72" t="b">
        <v>0</v>
      </c>
      <c r="AD111" s="72">
        <v>0</v>
      </c>
      <c r="AE111" s="78" t="s">
        <v>230</v>
      </c>
      <c r="AF111" s="72" t="b">
        <v>0</v>
      </c>
      <c r="AG111" s="72" t="s">
        <v>344</v>
      </c>
      <c r="AH111" s="72"/>
      <c r="AI111" s="78" t="s">
        <v>230</v>
      </c>
      <c r="AJ111" s="72" t="b">
        <v>0</v>
      </c>
      <c r="AK111" s="72">
        <v>0</v>
      </c>
      <c r="AL111" s="78" t="s">
        <v>230</v>
      </c>
      <c r="AM111" s="72" t="s">
        <v>248</v>
      </c>
      <c r="AN111" s="72" t="b">
        <v>0</v>
      </c>
      <c r="AO111" s="78" t="s">
        <v>14824</v>
      </c>
      <c r="AP111" s="72" t="s">
        <v>179</v>
      </c>
      <c r="AQ111" s="72">
        <v>0</v>
      </c>
      <c r="AR111" s="72">
        <v>0</v>
      </c>
      <c r="AS111" s="72"/>
      <c r="AT111" s="72"/>
      <c r="AU111" s="72"/>
      <c r="AV111" s="72"/>
      <c r="AW111" s="72"/>
      <c r="AX111" s="72"/>
      <c r="AY111" s="72"/>
      <c r="AZ111" s="72"/>
    </row>
    <row r="112" spans="1:52" x14ac:dyDescent="0.35">
      <c r="A112" s="70" t="s">
        <v>822</v>
      </c>
      <c r="B112" s="70" t="s">
        <v>822</v>
      </c>
      <c r="C112" s="83"/>
      <c r="D112" s="84"/>
      <c r="E112" s="85"/>
      <c r="F112" s="86"/>
      <c r="G112" s="83"/>
      <c r="H112" s="81"/>
      <c r="I112" s="87"/>
      <c r="J112" s="87"/>
      <c r="K112" s="36"/>
      <c r="L112" s="90"/>
      <c r="M112" s="90"/>
      <c r="N112" s="89"/>
      <c r="O112" s="72" t="s">
        <v>179</v>
      </c>
      <c r="P112" s="74">
        <v>42824.521319444444</v>
      </c>
      <c r="Q112" s="72" t="s">
        <v>3048</v>
      </c>
      <c r="R112" s="76" t="s">
        <v>6367</v>
      </c>
      <c r="S112" s="72" t="s">
        <v>8432</v>
      </c>
      <c r="T112" s="72" t="s">
        <v>8624</v>
      </c>
      <c r="U112" s="72"/>
      <c r="V112" s="76" t="s">
        <v>9199</v>
      </c>
      <c r="W112" s="74">
        <v>42824.521319444444</v>
      </c>
      <c r="X112" s="76" t="s">
        <v>10868</v>
      </c>
      <c r="Y112" s="72"/>
      <c r="Z112" s="72"/>
      <c r="AA112" s="78" t="s">
        <v>14825</v>
      </c>
      <c r="AB112" s="72"/>
      <c r="AC112" s="72" t="b">
        <v>0</v>
      </c>
      <c r="AD112" s="72">
        <v>0</v>
      </c>
      <c r="AE112" s="78" t="s">
        <v>230</v>
      </c>
      <c r="AF112" s="72" t="b">
        <v>0</v>
      </c>
      <c r="AG112" s="72" t="s">
        <v>344</v>
      </c>
      <c r="AH112" s="72"/>
      <c r="AI112" s="78" t="s">
        <v>230</v>
      </c>
      <c r="AJ112" s="72" t="b">
        <v>0</v>
      </c>
      <c r="AK112" s="72">
        <v>0</v>
      </c>
      <c r="AL112" s="78" t="s">
        <v>230</v>
      </c>
      <c r="AM112" s="72" t="s">
        <v>237</v>
      </c>
      <c r="AN112" s="72" t="b">
        <v>0</v>
      </c>
      <c r="AO112" s="78" t="s">
        <v>14825</v>
      </c>
      <c r="AP112" s="72" t="s">
        <v>179</v>
      </c>
      <c r="AQ112" s="72">
        <v>0</v>
      </c>
      <c r="AR112" s="72">
        <v>0</v>
      </c>
      <c r="AS112" s="72"/>
      <c r="AT112" s="72"/>
      <c r="AU112" s="72"/>
      <c r="AV112" s="72"/>
      <c r="AW112" s="72"/>
      <c r="AX112" s="72"/>
      <c r="AY112" s="72"/>
      <c r="AZ112" s="72"/>
    </row>
    <row r="113" spans="1:52" x14ac:dyDescent="0.35">
      <c r="A113" s="70" t="s">
        <v>823</v>
      </c>
      <c r="B113" s="70" t="s">
        <v>823</v>
      </c>
      <c r="C113" s="83"/>
      <c r="D113" s="84"/>
      <c r="E113" s="85"/>
      <c r="F113" s="86"/>
      <c r="G113" s="83"/>
      <c r="H113" s="81"/>
      <c r="I113" s="87"/>
      <c r="J113" s="87"/>
      <c r="K113" s="36"/>
      <c r="L113" s="90"/>
      <c r="M113" s="90"/>
      <c r="N113" s="89"/>
      <c r="O113" s="72" t="s">
        <v>179</v>
      </c>
      <c r="P113" s="74">
        <v>42824.521331018521</v>
      </c>
      <c r="Q113" s="72" t="s">
        <v>3049</v>
      </c>
      <c r="R113" s="76" t="s">
        <v>6367</v>
      </c>
      <c r="S113" s="72" t="s">
        <v>8432</v>
      </c>
      <c r="T113" s="72"/>
      <c r="U113" s="76" t="s">
        <v>8863</v>
      </c>
      <c r="V113" s="76" t="s">
        <v>8863</v>
      </c>
      <c r="W113" s="74">
        <v>42824.521331018521</v>
      </c>
      <c r="X113" s="76" t="s">
        <v>10869</v>
      </c>
      <c r="Y113" s="72"/>
      <c r="Z113" s="72"/>
      <c r="AA113" s="78" t="s">
        <v>14826</v>
      </c>
      <c r="AB113" s="72"/>
      <c r="AC113" s="72" t="b">
        <v>0</v>
      </c>
      <c r="AD113" s="72">
        <v>0</v>
      </c>
      <c r="AE113" s="78" t="s">
        <v>230</v>
      </c>
      <c r="AF113" s="72" t="b">
        <v>0</v>
      </c>
      <c r="AG113" s="72" t="s">
        <v>344</v>
      </c>
      <c r="AH113" s="72"/>
      <c r="AI113" s="78" t="s">
        <v>230</v>
      </c>
      <c r="AJ113" s="72" t="b">
        <v>0</v>
      </c>
      <c r="AK113" s="72">
        <v>0</v>
      </c>
      <c r="AL113" s="78" t="s">
        <v>230</v>
      </c>
      <c r="AM113" s="72" t="s">
        <v>237</v>
      </c>
      <c r="AN113" s="72" t="b">
        <v>0</v>
      </c>
      <c r="AO113" s="78" t="s">
        <v>14826</v>
      </c>
      <c r="AP113" s="72" t="s">
        <v>179</v>
      </c>
      <c r="AQ113" s="72">
        <v>0</v>
      </c>
      <c r="AR113" s="72">
        <v>0</v>
      </c>
      <c r="AS113" s="72"/>
      <c r="AT113" s="72"/>
      <c r="AU113" s="72"/>
      <c r="AV113" s="72"/>
      <c r="AW113" s="72"/>
      <c r="AX113" s="72"/>
      <c r="AY113" s="72"/>
      <c r="AZ113" s="72"/>
    </row>
    <row r="114" spans="1:52" x14ac:dyDescent="0.35">
      <c r="A114" s="70" t="s">
        <v>824</v>
      </c>
      <c r="B114" s="70" t="s">
        <v>824</v>
      </c>
      <c r="C114" s="83"/>
      <c r="D114" s="84"/>
      <c r="E114" s="85"/>
      <c r="F114" s="86"/>
      <c r="G114" s="83"/>
      <c r="H114" s="81"/>
      <c r="I114" s="87"/>
      <c r="J114" s="87"/>
      <c r="K114" s="36"/>
      <c r="L114" s="90"/>
      <c r="M114" s="90"/>
      <c r="N114" s="89"/>
      <c r="O114" s="72" t="s">
        <v>179</v>
      </c>
      <c r="P114" s="74">
        <v>42824.522337962961</v>
      </c>
      <c r="Q114" s="72" t="s">
        <v>3050</v>
      </c>
      <c r="R114" s="76" t="s">
        <v>6368</v>
      </c>
      <c r="S114" s="72" t="s">
        <v>221</v>
      </c>
      <c r="T114" s="72" t="s">
        <v>8625</v>
      </c>
      <c r="U114" s="72"/>
      <c r="V114" s="76" t="s">
        <v>9200</v>
      </c>
      <c r="W114" s="74">
        <v>42824.522337962961</v>
      </c>
      <c r="X114" s="76" t="s">
        <v>10870</v>
      </c>
      <c r="Y114" s="72"/>
      <c r="Z114" s="72"/>
      <c r="AA114" s="78" t="s">
        <v>14827</v>
      </c>
      <c r="AB114" s="72"/>
      <c r="AC114" s="72" t="b">
        <v>0</v>
      </c>
      <c r="AD114" s="72">
        <v>0</v>
      </c>
      <c r="AE114" s="78" t="s">
        <v>230</v>
      </c>
      <c r="AF114" s="72" t="b">
        <v>0</v>
      </c>
      <c r="AG114" s="72" t="s">
        <v>231</v>
      </c>
      <c r="AH114" s="72"/>
      <c r="AI114" s="78" t="s">
        <v>230</v>
      </c>
      <c r="AJ114" s="72" t="b">
        <v>0</v>
      </c>
      <c r="AK114" s="72">
        <v>0</v>
      </c>
      <c r="AL114" s="78" t="s">
        <v>230</v>
      </c>
      <c r="AM114" s="72" t="s">
        <v>237</v>
      </c>
      <c r="AN114" s="72" t="b">
        <v>0</v>
      </c>
      <c r="AO114" s="78" t="s">
        <v>14827</v>
      </c>
      <c r="AP114" s="72" t="s">
        <v>179</v>
      </c>
      <c r="AQ114" s="72">
        <v>0</v>
      </c>
      <c r="AR114" s="72">
        <v>0</v>
      </c>
      <c r="AS114" s="72"/>
      <c r="AT114" s="72"/>
      <c r="AU114" s="72"/>
      <c r="AV114" s="72"/>
      <c r="AW114" s="72"/>
      <c r="AX114" s="72"/>
      <c r="AY114" s="72"/>
      <c r="AZ114" s="72"/>
    </row>
    <row r="115" spans="1:52" x14ac:dyDescent="0.35">
      <c r="A115" s="70" t="s">
        <v>825</v>
      </c>
      <c r="B115" s="70" t="s">
        <v>825</v>
      </c>
      <c r="C115" s="83"/>
      <c r="D115" s="84"/>
      <c r="E115" s="85"/>
      <c r="F115" s="86"/>
      <c r="G115" s="83"/>
      <c r="H115" s="81"/>
      <c r="I115" s="87"/>
      <c r="J115" s="87"/>
      <c r="K115" s="36"/>
      <c r="L115" s="90"/>
      <c r="M115" s="90"/>
      <c r="N115" s="89"/>
      <c r="O115" s="72" t="s">
        <v>179</v>
      </c>
      <c r="P115" s="74">
        <v>42824.523738425924</v>
      </c>
      <c r="Q115" s="72" t="s">
        <v>3051</v>
      </c>
      <c r="R115" s="76" t="s">
        <v>6369</v>
      </c>
      <c r="S115" s="72" t="s">
        <v>8432</v>
      </c>
      <c r="T115" s="72"/>
      <c r="U115" s="76" t="s">
        <v>8864</v>
      </c>
      <c r="V115" s="76" t="s">
        <v>8864</v>
      </c>
      <c r="W115" s="74">
        <v>42824.523738425924</v>
      </c>
      <c r="X115" s="76" t="s">
        <v>10871</v>
      </c>
      <c r="Y115" s="72"/>
      <c r="Z115" s="72"/>
      <c r="AA115" s="78" t="s">
        <v>14828</v>
      </c>
      <c r="AB115" s="72"/>
      <c r="AC115" s="72" t="b">
        <v>0</v>
      </c>
      <c r="AD115" s="72">
        <v>1</v>
      </c>
      <c r="AE115" s="78" t="s">
        <v>230</v>
      </c>
      <c r="AF115" s="72" t="b">
        <v>0</v>
      </c>
      <c r="AG115" s="72" t="s">
        <v>344</v>
      </c>
      <c r="AH115" s="72"/>
      <c r="AI115" s="78" t="s">
        <v>230</v>
      </c>
      <c r="AJ115" s="72" t="b">
        <v>0</v>
      </c>
      <c r="AK115" s="72">
        <v>0</v>
      </c>
      <c r="AL115" s="78" t="s">
        <v>230</v>
      </c>
      <c r="AM115" s="72" t="s">
        <v>241</v>
      </c>
      <c r="AN115" s="72" t="b">
        <v>0</v>
      </c>
      <c r="AO115" s="78" t="s">
        <v>14828</v>
      </c>
      <c r="AP115" s="72" t="s">
        <v>179</v>
      </c>
      <c r="AQ115" s="72">
        <v>0</v>
      </c>
      <c r="AR115" s="72">
        <v>0</v>
      </c>
      <c r="AS115" s="72"/>
      <c r="AT115" s="72"/>
      <c r="AU115" s="72"/>
      <c r="AV115" s="72"/>
      <c r="AW115" s="72"/>
      <c r="AX115" s="72"/>
      <c r="AY115" s="72"/>
      <c r="AZ115" s="72"/>
    </row>
    <row r="116" spans="1:52" x14ac:dyDescent="0.35">
      <c r="A116" s="70" t="s">
        <v>826</v>
      </c>
      <c r="B116" s="70" t="s">
        <v>826</v>
      </c>
      <c r="C116" s="83"/>
      <c r="D116" s="84"/>
      <c r="E116" s="85"/>
      <c r="F116" s="86"/>
      <c r="G116" s="83"/>
      <c r="H116" s="81"/>
      <c r="I116" s="87"/>
      <c r="J116" s="87"/>
      <c r="K116" s="36"/>
      <c r="L116" s="90"/>
      <c r="M116" s="90"/>
      <c r="N116" s="89"/>
      <c r="O116" s="72" t="s">
        <v>179</v>
      </c>
      <c r="P116" s="74">
        <v>42824.52380787037</v>
      </c>
      <c r="Q116" s="72" t="s">
        <v>3052</v>
      </c>
      <c r="R116" s="76" t="s">
        <v>6370</v>
      </c>
      <c r="S116" s="72" t="s">
        <v>8433</v>
      </c>
      <c r="T116" s="72"/>
      <c r="U116" s="76" t="s">
        <v>8865</v>
      </c>
      <c r="V116" s="76" t="s">
        <v>8865</v>
      </c>
      <c r="W116" s="74">
        <v>42824.52380787037</v>
      </c>
      <c r="X116" s="76" t="s">
        <v>10872</v>
      </c>
      <c r="Y116" s="72"/>
      <c r="Z116" s="72"/>
      <c r="AA116" s="78" t="s">
        <v>14829</v>
      </c>
      <c r="AB116" s="72"/>
      <c r="AC116" s="72" t="b">
        <v>0</v>
      </c>
      <c r="AD116" s="72">
        <v>0</v>
      </c>
      <c r="AE116" s="78" t="s">
        <v>230</v>
      </c>
      <c r="AF116" s="72" t="b">
        <v>0</v>
      </c>
      <c r="AG116" s="72" t="s">
        <v>344</v>
      </c>
      <c r="AH116" s="72"/>
      <c r="AI116" s="78" t="s">
        <v>230</v>
      </c>
      <c r="AJ116" s="72" t="b">
        <v>0</v>
      </c>
      <c r="AK116" s="72">
        <v>0</v>
      </c>
      <c r="AL116" s="78" t="s">
        <v>230</v>
      </c>
      <c r="AM116" s="72" t="s">
        <v>241</v>
      </c>
      <c r="AN116" s="72" t="b">
        <v>0</v>
      </c>
      <c r="AO116" s="78" t="s">
        <v>14829</v>
      </c>
      <c r="AP116" s="72" t="s">
        <v>179</v>
      </c>
      <c r="AQ116" s="72">
        <v>0</v>
      </c>
      <c r="AR116" s="72">
        <v>0</v>
      </c>
      <c r="AS116" s="72"/>
      <c r="AT116" s="72"/>
      <c r="AU116" s="72"/>
      <c r="AV116" s="72"/>
      <c r="AW116" s="72"/>
      <c r="AX116" s="72"/>
      <c r="AY116" s="72"/>
      <c r="AZ116" s="72"/>
    </row>
    <row r="117" spans="1:52" x14ac:dyDescent="0.35">
      <c r="A117" s="70" t="s">
        <v>827</v>
      </c>
      <c r="B117" s="70" t="s">
        <v>827</v>
      </c>
      <c r="C117" s="83"/>
      <c r="D117" s="84"/>
      <c r="E117" s="85"/>
      <c r="F117" s="86"/>
      <c r="G117" s="83"/>
      <c r="H117" s="81"/>
      <c r="I117" s="87"/>
      <c r="J117" s="87"/>
      <c r="K117" s="36"/>
      <c r="L117" s="90"/>
      <c r="M117" s="90"/>
      <c r="N117" s="89"/>
      <c r="O117" s="72" t="s">
        <v>179</v>
      </c>
      <c r="P117" s="74">
        <v>42824.523854166669</v>
      </c>
      <c r="Q117" s="72" t="s">
        <v>3053</v>
      </c>
      <c r="R117" s="76" t="s">
        <v>6370</v>
      </c>
      <c r="S117" s="72" t="s">
        <v>8433</v>
      </c>
      <c r="T117" s="72"/>
      <c r="U117" s="76" t="s">
        <v>8866</v>
      </c>
      <c r="V117" s="76" t="s">
        <v>8866</v>
      </c>
      <c r="W117" s="74">
        <v>42824.523854166669</v>
      </c>
      <c r="X117" s="76" t="s">
        <v>10873</v>
      </c>
      <c r="Y117" s="72"/>
      <c r="Z117" s="72"/>
      <c r="AA117" s="78" t="s">
        <v>14830</v>
      </c>
      <c r="AB117" s="72"/>
      <c r="AC117" s="72" t="b">
        <v>0</v>
      </c>
      <c r="AD117" s="72">
        <v>0</v>
      </c>
      <c r="AE117" s="78" t="s">
        <v>230</v>
      </c>
      <c r="AF117" s="72" t="b">
        <v>0</v>
      </c>
      <c r="AG117" s="72" t="s">
        <v>344</v>
      </c>
      <c r="AH117" s="72"/>
      <c r="AI117" s="78" t="s">
        <v>230</v>
      </c>
      <c r="AJ117" s="72" t="b">
        <v>0</v>
      </c>
      <c r="AK117" s="72">
        <v>0</v>
      </c>
      <c r="AL117" s="78" t="s">
        <v>230</v>
      </c>
      <c r="AM117" s="72" t="s">
        <v>241</v>
      </c>
      <c r="AN117" s="72" t="b">
        <v>0</v>
      </c>
      <c r="AO117" s="78" t="s">
        <v>14830</v>
      </c>
      <c r="AP117" s="72" t="s">
        <v>179</v>
      </c>
      <c r="AQ117" s="72">
        <v>0</v>
      </c>
      <c r="AR117" s="72">
        <v>0</v>
      </c>
      <c r="AS117" s="72"/>
      <c r="AT117" s="72"/>
      <c r="AU117" s="72"/>
      <c r="AV117" s="72"/>
      <c r="AW117" s="72"/>
      <c r="AX117" s="72"/>
      <c r="AY117" s="72"/>
      <c r="AZ117" s="72"/>
    </row>
    <row r="118" spans="1:52" x14ac:dyDescent="0.35">
      <c r="A118" s="70" t="s">
        <v>828</v>
      </c>
      <c r="B118" s="70" t="s">
        <v>828</v>
      </c>
      <c r="C118" s="83"/>
      <c r="D118" s="84"/>
      <c r="E118" s="85"/>
      <c r="F118" s="86"/>
      <c r="G118" s="83"/>
      <c r="H118" s="81"/>
      <c r="I118" s="87"/>
      <c r="J118" s="87"/>
      <c r="K118" s="36"/>
      <c r="L118" s="90"/>
      <c r="M118" s="90"/>
      <c r="N118" s="89"/>
      <c r="O118" s="72" t="s">
        <v>179</v>
      </c>
      <c r="P118" s="74">
        <v>42824.523877314816</v>
      </c>
      <c r="Q118" s="72" t="s">
        <v>3054</v>
      </c>
      <c r="R118" s="76" t="s">
        <v>6370</v>
      </c>
      <c r="S118" s="72" t="s">
        <v>8433</v>
      </c>
      <c r="T118" s="72"/>
      <c r="U118" s="76" t="s">
        <v>8867</v>
      </c>
      <c r="V118" s="76" t="s">
        <v>8867</v>
      </c>
      <c r="W118" s="74">
        <v>42824.523877314816</v>
      </c>
      <c r="X118" s="76" t="s">
        <v>10874</v>
      </c>
      <c r="Y118" s="72"/>
      <c r="Z118" s="72"/>
      <c r="AA118" s="78" t="s">
        <v>14831</v>
      </c>
      <c r="AB118" s="72"/>
      <c r="AC118" s="72" t="b">
        <v>0</v>
      </c>
      <c r="AD118" s="72">
        <v>0</v>
      </c>
      <c r="AE118" s="78" t="s">
        <v>230</v>
      </c>
      <c r="AF118" s="72" t="b">
        <v>0</v>
      </c>
      <c r="AG118" s="72" t="s">
        <v>344</v>
      </c>
      <c r="AH118" s="72"/>
      <c r="AI118" s="78" t="s">
        <v>230</v>
      </c>
      <c r="AJ118" s="72" t="b">
        <v>0</v>
      </c>
      <c r="AK118" s="72">
        <v>0</v>
      </c>
      <c r="AL118" s="78" t="s">
        <v>230</v>
      </c>
      <c r="AM118" s="72" t="s">
        <v>241</v>
      </c>
      <c r="AN118" s="72" t="b">
        <v>0</v>
      </c>
      <c r="AO118" s="78" t="s">
        <v>14831</v>
      </c>
      <c r="AP118" s="72" t="s">
        <v>179</v>
      </c>
      <c r="AQ118" s="72">
        <v>0</v>
      </c>
      <c r="AR118" s="72">
        <v>0</v>
      </c>
      <c r="AS118" s="72"/>
      <c r="AT118" s="72"/>
      <c r="AU118" s="72"/>
      <c r="AV118" s="72"/>
      <c r="AW118" s="72"/>
      <c r="AX118" s="72"/>
      <c r="AY118" s="72"/>
      <c r="AZ118" s="72"/>
    </row>
    <row r="119" spans="1:52" x14ac:dyDescent="0.35">
      <c r="A119" s="70" t="s">
        <v>829</v>
      </c>
      <c r="B119" s="70" t="s">
        <v>829</v>
      </c>
      <c r="C119" s="83"/>
      <c r="D119" s="84"/>
      <c r="E119" s="85"/>
      <c r="F119" s="86"/>
      <c r="G119" s="83"/>
      <c r="H119" s="81"/>
      <c r="I119" s="87"/>
      <c r="J119" s="87"/>
      <c r="K119" s="36"/>
      <c r="L119" s="90"/>
      <c r="M119" s="90"/>
      <c r="N119" s="89"/>
      <c r="O119" s="72" t="s">
        <v>179</v>
      </c>
      <c r="P119" s="74">
        <v>42824.523888888885</v>
      </c>
      <c r="Q119" s="72" t="s">
        <v>3055</v>
      </c>
      <c r="R119" s="76" t="s">
        <v>6370</v>
      </c>
      <c r="S119" s="72" t="s">
        <v>8433</v>
      </c>
      <c r="T119" s="72"/>
      <c r="U119" s="76" t="s">
        <v>8868</v>
      </c>
      <c r="V119" s="76" t="s">
        <v>8868</v>
      </c>
      <c r="W119" s="74">
        <v>42824.523888888885</v>
      </c>
      <c r="X119" s="76" t="s">
        <v>10875</v>
      </c>
      <c r="Y119" s="72"/>
      <c r="Z119" s="72"/>
      <c r="AA119" s="78" t="s">
        <v>14832</v>
      </c>
      <c r="AB119" s="72"/>
      <c r="AC119" s="72" t="b">
        <v>0</v>
      </c>
      <c r="AD119" s="72">
        <v>0</v>
      </c>
      <c r="AE119" s="78" t="s">
        <v>230</v>
      </c>
      <c r="AF119" s="72" t="b">
        <v>0</v>
      </c>
      <c r="AG119" s="72" t="s">
        <v>344</v>
      </c>
      <c r="AH119" s="72"/>
      <c r="AI119" s="78" t="s">
        <v>230</v>
      </c>
      <c r="AJ119" s="72" t="b">
        <v>0</v>
      </c>
      <c r="AK119" s="72">
        <v>0</v>
      </c>
      <c r="AL119" s="78" t="s">
        <v>230</v>
      </c>
      <c r="AM119" s="72" t="s">
        <v>241</v>
      </c>
      <c r="AN119" s="72" t="b">
        <v>0</v>
      </c>
      <c r="AO119" s="78" t="s">
        <v>14832</v>
      </c>
      <c r="AP119" s="72" t="s">
        <v>179</v>
      </c>
      <c r="AQ119" s="72">
        <v>0</v>
      </c>
      <c r="AR119" s="72">
        <v>0</v>
      </c>
      <c r="AS119" s="72"/>
      <c r="AT119" s="72"/>
      <c r="AU119" s="72"/>
      <c r="AV119" s="72"/>
      <c r="AW119" s="72"/>
      <c r="AX119" s="72"/>
      <c r="AY119" s="72"/>
      <c r="AZ119" s="72"/>
    </row>
    <row r="120" spans="1:52" x14ac:dyDescent="0.35">
      <c r="A120" s="70" t="s">
        <v>830</v>
      </c>
      <c r="B120" s="70" t="s">
        <v>830</v>
      </c>
      <c r="C120" s="83"/>
      <c r="D120" s="84"/>
      <c r="E120" s="85"/>
      <c r="F120" s="86"/>
      <c r="G120" s="83"/>
      <c r="H120" s="81"/>
      <c r="I120" s="87"/>
      <c r="J120" s="87"/>
      <c r="K120" s="36"/>
      <c r="L120" s="90"/>
      <c r="M120" s="90"/>
      <c r="N120" s="89"/>
      <c r="O120" s="72" t="s">
        <v>179</v>
      </c>
      <c r="P120" s="74">
        <v>42824.523888888885</v>
      </c>
      <c r="Q120" s="72" t="s">
        <v>3056</v>
      </c>
      <c r="R120" s="76" t="s">
        <v>6370</v>
      </c>
      <c r="S120" s="72" t="s">
        <v>8433</v>
      </c>
      <c r="T120" s="72"/>
      <c r="U120" s="76" t="s">
        <v>8869</v>
      </c>
      <c r="V120" s="76" t="s">
        <v>8869</v>
      </c>
      <c r="W120" s="74">
        <v>42824.523888888885</v>
      </c>
      <c r="X120" s="76" t="s">
        <v>10876</v>
      </c>
      <c r="Y120" s="72"/>
      <c r="Z120" s="72"/>
      <c r="AA120" s="78" t="s">
        <v>14833</v>
      </c>
      <c r="AB120" s="72"/>
      <c r="AC120" s="72" t="b">
        <v>0</v>
      </c>
      <c r="AD120" s="72">
        <v>0</v>
      </c>
      <c r="AE120" s="78" t="s">
        <v>230</v>
      </c>
      <c r="AF120" s="72" t="b">
        <v>0</v>
      </c>
      <c r="AG120" s="72" t="s">
        <v>344</v>
      </c>
      <c r="AH120" s="72"/>
      <c r="AI120" s="78" t="s">
        <v>230</v>
      </c>
      <c r="AJ120" s="72" t="b">
        <v>0</v>
      </c>
      <c r="AK120" s="72">
        <v>0</v>
      </c>
      <c r="AL120" s="78" t="s">
        <v>230</v>
      </c>
      <c r="AM120" s="72" t="s">
        <v>241</v>
      </c>
      <c r="AN120" s="72" t="b">
        <v>0</v>
      </c>
      <c r="AO120" s="78" t="s">
        <v>14833</v>
      </c>
      <c r="AP120" s="72" t="s">
        <v>179</v>
      </c>
      <c r="AQ120" s="72">
        <v>0</v>
      </c>
      <c r="AR120" s="72">
        <v>0</v>
      </c>
      <c r="AS120" s="72"/>
      <c r="AT120" s="72"/>
      <c r="AU120" s="72"/>
      <c r="AV120" s="72"/>
      <c r="AW120" s="72"/>
      <c r="AX120" s="72"/>
      <c r="AY120" s="72"/>
      <c r="AZ120" s="72"/>
    </row>
    <row r="121" spans="1:52" x14ac:dyDescent="0.35">
      <c r="A121" s="70" t="s">
        <v>831</v>
      </c>
      <c r="B121" s="70" t="s">
        <v>831</v>
      </c>
      <c r="C121" s="83"/>
      <c r="D121" s="84"/>
      <c r="E121" s="85"/>
      <c r="F121" s="86"/>
      <c r="G121" s="83"/>
      <c r="H121" s="81"/>
      <c r="I121" s="87"/>
      <c r="J121" s="87"/>
      <c r="K121" s="36"/>
      <c r="L121" s="90"/>
      <c r="M121" s="90"/>
      <c r="N121" s="89"/>
      <c r="O121" s="72" t="s">
        <v>179</v>
      </c>
      <c r="P121" s="74">
        <v>42824.523900462962</v>
      </c>
      <c r="Q121" s="72" t="s">
        <v>3057</v>
      </c>
      <c r="R121" s="76" t="s">
        <v>6370</v>
      </c>
      <c r="S121" s="72" t="s">
        <v>8433</v>
      </c>
      <c r="T121" s="72"/>
      <c r="U121" s="76" t="s">
        <v>8870</v>
      </c>
      <c r="V121" s="76" t="s">
        <v>8870</v>
      </c>
      <c r="W121" s="74">
        <v>42824.523900462962</v>
      </c>
      <c r="X121" s="76" t="s">
        <v>10877</v>
      </c>
      <c r="Y121" s="72"/>
      <c r="Z121" s="72"/>
      <c r="AA121" s="78" t="s">
        <v>14834</v>
      </c>
      <c r="AB121" s="72"/>
      <c r="AC121" s="72" t="b">
        <v>0</v>
      </c>
      <c r="AD121" s="72">
        <v>0</v>
      </c>
      <c r="AE121" s="78" t="s">
        <v>230</v>
      </c>
      <c r="AF121" s="72" t="b">
        <v>0</v>
      </c>
      <c r="AG121" s="72" t="s">
        <v>344</v>
      </c>
      <c r="AH121" s="72"/>
      <c r="AI121" s="78" t="s">
        <v>230</v>
      </c>
      <c r="AJ121" s="72" t="b">
        <v>0</v>
      </c>
      <c r="AK121" s="72">
        <v>0</v>
      </c>
      <c r="AL121" s="78" t="s">
        <v>230</v>
      </c>
      <c r="AM121" s="72" t="s">
        <v>241</v>
      </c>
      <c r="AN121" s="72" t="b">
        <v>0</v>
      </c>
      <c r="AO121" s="78" t="s">
        <v>14834</v>
      </c>
      <c r="AP121" s="72" t="s">
        <v>179</v>
      </c>
      <c r="AQ121" s="72">
        <v>0</v>
      </c>
      <c r="AR121" s="72">
        <v>0</v>
      </c>
      <c r="AS121" s="72"/>
      <c r="AT121" s="72"/>
      <c r="AU121" s="72"/>
      <c r="AV121" s="72"/>
      <c r="AW121" s="72"/>
      <c r="AX121" s="72"/>
      <c r="AY121" s="72"/>
      <c r="AZ121" s="72"/>
    </row>
    <row r="122" spans="1:52" x14ac:dyDescent="0.35">
      <c r="A122" s="70" t="s">
        <v>832</v>
      </c>
      <c r="B122" s="70" t="s">
        <v>832</v>
      </c>
      <c r="C122" s="83"/>
      <c r="D122" s="84"/>
      <c r="E122" s="85"/>
      <c r="F122" s="86"/>
      <c r="G122" s="83"/>
      <c r="H122" s="81"/>
      <c r="I122" s="87"/>
      <c r="J122" s="87"/>
      <c r="K122" s="36"/>
      <c r="L122" s="90"/>
      <c r="M122" s="90"/>
      <c r="N122" s="89"/>
      <c r="O122" s="72" t="s">
        <v>179</v>
      </c>
      <c r="P122" s="74">
        <v>42824.523912037039</v>
      </c>
      <c r="Q122" s="72" t="s">
        <v>3058</v>
      </c>
      <c r="R122" s="76" t="s">
        <v>6370</v>
      </c>
      <c r="S122" s="72" t="s">
        <v>8433</v>
      </c>
      <c r="T122" s="72"/>
      <c r="U122" s="76" t="s">
        <v>8871</v>
      </c>
      <c r="V122" s="76" t="s">
        <v>8871</v>
      </c>
      <c r="W122" s="74">
        <v>42824.523912037039</v>
      </c>
      <c r="X122" s="76" t="s">
        <v>10878</v>
      </c>
      <c r="Y122" s="72"/>
      <c r="Z122" s="72"/>
      <c r="AA122" s="78" t="s">
        <v>14835</v>
      </c>
      <c r="AB122" s="72"/>
      <c r="AC122" s="72" t="b">
        <v>0</v>
      </c>
      <c r="AD122" s="72">
        <v>0</v>
      </c>
      <c r="AE122" s="78" t="s">
        <v>230</v>
      </c>
      <c r="AF122" s="72" t="b">
        <v>0</v>
      </c>
      <c r="AG122" s="72" t="s">
        <v>344</v>
      </c>
      <c r="AH122" s="72"/>
      <c r="AI122" s="78" t="s">
        <v>230</v>
      </c>
      <c r="AJ122" s="72" t="b">
        <v>0</v>
      </c>
      <c r="AK122" s="72">
        <v>0</v>
      </c>
      <c r="AL122" s="78" t="s">
        <v>230</v>
      </c>
      <c r="AM122" s="72" t="s">
        <v>241</v>
      </c>
      <c r="AN122" s="72" t="b">
        <v>0</v>
      </c>
      <c r="AO122" s="78" t="s">
        <v>14835</v>
      </c>
      <c r="AP122" s="72" t="s">
        <v>179</v>
      </c>
      <c r="AQ122" s="72">
        <v>0</v>
      </c>
      <c r="AR122" s="72">
        <v>0</v>
      </c>
      <c r="AS122" s="72"/>
      <c r="AT122" s="72"/>
      <c r="AU122" s="72"/>
      <c r="AV122" s="72"/>
      <c r="AW122" s="72"/>
      <c r="AX122" s="72"/>
      <c r="AY122" s="72"/>
      <c r="AZ122" s="72"/>
    </row>
    <row r="123" spans="1:52" x14ac:dyDescent="0.35">
      <c r="A123" s="70" t="s">
        <v>833</v>
      </c>
      <c r="B123" s="70" t="s">
        <v>833</v>
      </c>
      <c r="C123" s="83"/>
      <c r="D123" s="84"/>
      <c r="E123" s="85"/>
      <c r="F123" s="86"/>
      <c r="G123" s="83"/>
      <c r="H123" s="81"/>
      <c r="I123" s="87"/>
      <c r="J123" s="87"/>
      <c r="K123" s="36"/>
      <c r="L123" s="90"/>
      <c r="M123" s="90"/>
      <c r="N123" s="89"/>
      <c r="O123" s="72" t="s">
        <v>179</v>
      </c>
      <c r="P123" s="74">
        <v>42824.523923611108</v>
      </c>
      <c r="Q123" s="72" t="s">
        <v>3059</v>
      </c>
      <c r="R123" s="76" t="s">
        <v>6370</v>
      </c>
      <c r="S123" s="72" t="s">
        <v>8433</v>
      </c>
      <c r="T123" s="72"/>
      <c r="U123" s="76" t="s">
        <v>8872</v>
      </c>
      <c r="V123" s="76" t="s">
        <v>8872</v>
      </c>
      <c r="W123" s="74">
        <v>42824.523923611108</v>
      </c>
      <c r="X123" s="76" t="s">
        <v>10879</v>
      </c>
      <c r="Y123" s="72"/>
      <c r="Z123" s="72"/>
      <c r="AA123" s="78" t="s">
        <v>14836</v>
      </c>
      <c r="AB123" s="72"/>
      <c r="AC123" s="72" t="b">
        <v>0</v>
      </c>
      <c r="AD123" s="72">
        <v>0</v>
      </c>
      <c r="AE123" s="78" t="s">
        <v>230</v>
      </c>
      <c r="AF123" s="72" t="b">
        <v>0</v>
      </c>
      <c r="AG123" s="72" t="s">
        <v>344</v>
      </c>
      <c r="AH123" s="72"/>
      <c r="AI123" s="78" t="s">
        <v>230</v>
      </c>
      <c r="AJ123" s="72" t="b">
        <v>0</v>
      </c>
      <c r="AK123" s="72">
        <v>0</v>
      </c>
      <c r="AL123" s="78" t="s">
        <v>230</v>
      </c>
      <c r="AM123" s="72" t="s">
        <v>241</v>
      </c>
      <c r="AN123" s="72" t="b">
        <v>0</v>
      </c>
      <c r="AO123" s="78" t="s">
        <v>14836</v>
      </c>
      <c r="AP123" s="72" t="s">
        <v>179</v>
      </c>
      <c r="AQ123" s="72">
        <v>0</v>
      </c>
      <c r="AR123" s="72">
        <v>0</v>
      </c>
      <c r="AS123" s="72"/>
      <c r="AT123" s="72"/>
      <c r="AU123" s="72"/>
      <c r="AV123" s="72"/>
      <c r="AW123" s="72"/>
      <c r="AX123" s="72"/>
      <c r="AY123" s="72"/>
      <c r="AZ123" s="72"/>
    </row>
    <row r="124" spans="1:52" x14ac:dyDescent="0.35">
      <c r="A124" s="70" t="s">
        <v>834</v>
      </c>
      <c r="B124" s="70" t="s">
        <v>834</v>
      </c>
      <c r="C124" s="83"/>
      <c r="D124" s="84"/>
      <c r="E124" s="85"/>
      <c r="F124" s="86"/>
      <c r="G124" s="83"/>
      <c r="H124" s="81"/>
      <c r="I124" s="87"/>
      <c r="J124" s="87"/>
      <c r="K124" s="36"/>
      <c r="L124" s="90"/>
      <c r="M124" s="90"/>
      <c r="N124" s="89"/>
      <c r="O124" s="72" t="s">
        <v>179</v>
      </c>
      <c r="P124" s="74">
        <v>42824.524016203701</v>
      </c>
      <c r="Q124" s="72" t="s">
        <v>3060</v>
      </c>
      <c r="R124" s="76" t="s">
        <v>6370</v>
      </c>
      <c r="S124" s="72" t="s">
        <v>8433</v>
      </c>
      <c r="T124" s="72"/>
      <c r="U124" s="76" t="s">
        <v>8873</v>
      </c>
      <c r="V124" s="76" t="s">
        <v>8873</v>
      </c>
      <c r="W124" s="74">
        <v>42824.524016203701</v>
      </c>
      <c r="X124" s="76" t="s">
        <v>10880</v>
      </c>
      <c r="Y124" s="72"/>
      <c r="Z124" s="72"/>
      <c r="AA124" s="78" t="s">
        <v>14837</v>
      </c>
      <c r="AB124" s="72"/>
      <c r="AC124" s="72" t="b">
        <v>0</v>
      </c>
      <c r="AD124" s="72">
        <v>0</v>
      </c>
      <c r="AE124" s="78" t="s">
        <v>230</v>
      </c>
      <c r="AF124" s="72" t="b">
        <v>0</v>
      </c>
      <c r="AG124" s="72" t="s">
        <v>344</v>
      </c>
      <c r="AH124" s="72"/>
      <c r="AI124" s="78" t="s">
        <v>230</v>
      </c>
      <c r="AJ124" s="72" t="b">
        <v>0</v>
      </c>
      <c r="AK124" s="72">
        <v>0</v>
      </c>
      <c r="AL124" s="78" t="s">
        <v>230</v>
      </c>
      <c r="AM124" s="72" t="s">
        <v>241</v>
      </c>
      <c r="AN124" s="72" t="b">
        <v>0</v>
      </c>
      <c r="AO124" s="78" t="s">
        <v>14837</v>
      </c>
      <c r="AP124" s="72" t="s">
        <v>179</v>
      </c>
      <c r="AQ124" s="72">
        <v>0</v>
      </c>
      <c r="AR124" s="72">
        <v>0</v>
      </c>
      <c r="AS124" s="72"/>
      <c r="AT124" s="72"/>
      <c r="AU124" s="72"/>
      <c r="AV124" s="72"/>
      <c r="AW124" s="72"/>
      <c r="AX124" s="72"/>
      <c r="AY124" s="72"/>
      <c r="AZ124" s="72"/>
    </row>
    <row r="125" spans="1:52" x14ac:dyDescent="0.35">
      <c r="A125" s="70" t="s">
        <v>835</v>
      </c>
      <c r="B125" s="70" t="s">
        <v>835</v>
      </c>
      <c r="C125" s="83"/>
      <c r="D125" s="84"/>
      <c r="E125" s="85"/>
      <c r="F125" s="86"/>
      <c r="G125" s="83"/>
      <c r="H125" s="81"/>
      <c r="I125" s="87"/>
      <c r="J125" s="87"/>
      <c r="K125" s="36"/>
      <c r="L125" s="90"/>
      <c r="M125" s="90"/>
      <c r="N125" s="89"/>
      <c r="O125" s="72" t="s">
        <v>179</v>
      </c>
      <c r="P125" s="74">
        <v>42824.524016203701</v>
      </c>
      <c r="Q125" s="72" t="s">
        <v>3061</v>
      </c>
      <c r="R125" s="76" t="s">
        <v>6370</v>
      </c>
      <c r="S125" s="72" t="s">
        <v>8433</v>
      </c>
      <c r="T125" s="72"/>
      <c r="U125" s="76" t="s">
        <v>8874</v>
      </c>
      <c r="V125" s="76" t="s">
        <v>8874</v>
      </c>
      <c r="W125" s="74">
        <v>42824.524016203701</v>
      </c>
      <c r="X125" s="76" t="s">
        <v>10881</v>
      </c>
      <c r="Y125" s="72"/>
      <c r="Z125" s="72"/>
      <c r="AA125" s="78" t="s">
        <v>14838</v>
      </c>
      <c r="AB125" s="72"/>
      <c r="AC125" s="72" t="b">
        <v>0</v>
      </c>
      <c r="AD125" s="72">
        <v>0</v>
      </c>
      <c r="AE125" s="78" t="s">
        <v>230</v>
      </c>
      <c r="AF125" s="72" t="b">
        <v>0</v>
      </c>
      <c r="AG125" s="72" t="s">
        <v>344</v>
      </c>
      <c r="AH125" s="72"/>
      <c r="AI125" s="78" t="s">
        <v>230</v>
      </c>
      <c r="AJ125" s="72" t="b">
        <v>0</v>
      </c>
      <c r="AK125" s="72">
        <v>0</v>
      </c>
      <c r="AL125" s="78" t="s">
        <v>230</v>
      </c>
      <c r="AM125" s="72" t="s">
        <v>241</v>
      </c>
      <c r="AN125" s="72" t="b">
        <v>0</v>
      </c>
      <c r="AO125" s="78" t="s">
        <v>14838</v>
      </c>
      <c r="AP125" s="72" t="s">
        <v>179</v>
      </c>
      <c r="AQ125" s="72">
        <v>0</v>
      </c>
      <c r="AR125" s="72">
        <v>0</v>
      </c>
      <c r="AS125" s="72"/>
      <c r="AT125" s="72"/>
      <c r="AU125" s="72"/>
      <c r="AV125" s="72"/>
      <c r="AW125" s="72"/>
      <c r="AX125" s="72"/>
      <c r="AY125" s="72"/>
      <c r="AZ125" s="72"/>
    </row>
    <row r="126" spans="1:52" x14ac:dyDescent="0.35">
      <c r="A126" s="70" t="s">
        <v>836</v>
      </c>
      <c r="B126" s="70" t="s">
        <v>836</v>
      </c>
      <c r="C126" s="83"/>
      <c r="D126" s="84"/>
      <c r="E126" s="85"/>
      <c r="F126" s="86"/>
      <c r="G126" s="83"/>
      <c r="H126" s="81"/>
      <c r="I126" s="87"/>
      <c r="J126" s="87"/>
      <c r="K126" s="36"/>
      <c r="L126" s="90"/>
      <c r="M126" s="90"/>
      <c r="N126" s="89"/>
      <c r="O126" s="72" t="s">
        <v>179</v>
      </c>
      <c r="P126" s="74">
        <v>42824.524027777778</v>
      </c>
      <c r="Q126" s="72" t="s">
        <v>3062</v>
      </c>
      <c r="R126" s="76" t="s">
        <v>6370</v>
      </c>
      <c r="S126" s="72" t="s">
        <v>8433</v>
      </c>
      <c r="T126" s="72"/>
      <c r="U126" s="76" t="s">
        <v>8875</v>
      </c>
      <c r="V126" s="76" t="s">
        <v>8875</v>
      </c>
      <c r="W126" s="74">
        <v>42824.524027777778</v>
      </c>
      <c r="X126" s="76" t="s">
        <v>10882</v>
      </c>
      <c r="Y126" s="72"/>
      <c r="Z126" s="72"/>
      <c r="AA126" s="78" t="s">
        <v>14839</v>
      </c>
      <c r="AB126" s="72"/>
      <c r="AC126" s="72" t="b">
        <v>0</v>
      </c>
      <c r="AD126" s="72">
        <v>0</v>
      </c>
      <c r="AE126" s="78" t="s">
        <v>230</v>
      </c>
      <c r="AF126" s="72" t="b">
        <v>0</v>
      </c>
      <c r="AG126" s="72" t="s">
        <v>344</v>
      </c>
      <c r="AH126" s="72"/>
      <c r="AI126" s="78" t="s">
        <v>230</v>
      </c>
      <c r="AJ126" s="72" t="b">
        <v>0</v>
      </c>
      <c r="AK126" s="72">
        <v>0</v>
      </c>
      <c r="AL126" s="78" t="s">
        <v>230</v>
      </c>
      <c r="AM126" s="72" t="s">
        <v>241</v>
      </c>
      <c r="AN126" s="72" t="b">
        <v>0</v>
      </c>
      <c r="AO126" s="78" t="s">
        <v>14839</v>
      </c>
      <c r="AP126" s="72" t="s">
        <v>179</v>
      </c>
      <c r="AQ126" s="72">
        <v>0</v>
      </c>
      <c r="AR126" s="72">
        <v>0</v>
      </c>
      <c r="AS126" s="72"/>
      <c r="AT126" s="72"/>
      <c r="AU126" s="72"/>
      <c r="AV126" s="72"/>
      <c r="AW126" s="72"/>
      <c r="AX126" s="72"/>
      <c r="AY126" s="72"/>
      <c r="AZ126" s="72"/>
    </row>
    <row r="127" spans="1:52" x14ac:dyDescent="0.35">
      <c r="A127" s="70" t="s">
        <v>837</v>
      </c>
      <c r="B127" s="70" t="s">
        <v>837</v>
      </c>
      <c r="C127" s="83"/>
      <c r="D127" s="84"/>
      <c r="E127" s="85"/>
      <c r="F127" s="86"/>
      <c r="G127" s="83"/>
      <c r="H127" s="81"/>
      <c r="I127" s="87"/>
      <c r="J127" s="87"/>
      <c r="K127" s="36"/>
      <c r="L127" s="90"/>
      <c r="M127" s="90"/>
      <c r="N127" s="89"/>
      <c r="O127" s="72" t="s">
        <v>179</v>
      </c>
      <c r="P127" s="74">
        <v>42824.524027777778</v>
      </c>
      <c r="Q127" s="72" t="s">
        <v>3063</v>
      </c>
      <c r="R127" s="76" t="s">
        <v>6370</v>
      </c>
      <c r="S127" s="72" t="s">
        <v>8433</v>
      </c>
      <c r="T127" s="72"/>
      <c r="U127" s="76" t="s">
        <v>8876</v>
      </c>
      <c r="V127" s="76" t="s">
        <v>8876</v>
      </c>
      <c r="W127" s="74">
        <v>42824.524027777778</v>
      </c>
      <c r="X127" s="76" t="s">
        <v>10883</v>
      </c>
      <c r="Y127" s="72"/>
      <c r="Z127" s="72"/>
      <c r="AA127" s="78" t="s">
        <v>14840</v>
      </c>
      <c r="AB127" s="72"/>
      <c r="AC127" s="72" t="b">
        <v>0</v>
      </c>
      <c r="AD127" s="72">
        <v>0</v>
      </c>
      <c r="AE127" s="78" t="s">
        <v>230</v>
      </c>
      <c r="AF127" s="72" t="b">
        <v>0</v>
      </c>
      <c r="AG127" s="72" t="s">
        <v>344</v>
      </c>
      <c r="AH127" s="72"/>
      <c r="AI127" s="78" t="s">
        <v>230</v>
      </c>
      <c r="AJ127" s="72" t="b">
        <v>0</v>
      </c>
      <c r="AK127" s="72">
        <v>0</v>
      </c>
      <c r="AL127" s="78" t="s">
        <v>230</v>
      </c>
      <c r="AM127" s="72" t="s">
        <v>241</v>
      </c>
      <c r="AN127" s="72" t="b">
        <v>0</v>
      </c>
      <c r="AO127" s="78" t="s">
        <v>14840</v>
      </c>
      <c r="AP127" s="72" t="s">
        <v>179</v>
      </c>
      <c r="AQ127" s="72">
        <v>0</v>
      </c>
      <c r="AR127" s="72">
        <v>0</v>
      </c>
      <c r="AS127" s="72"/>
      <c r="AT127" s="72"/>
      <c r="AU127" s="72"/>
      <c r="AV127" s="72"/>
      <c r="AW127" s="72"/>
      <c r="AX127" s="72"/>
      <c r="AY127" s="72"/>
      <c r="AZ127" s="72"/>
    </row>
    <row r="128" spans="1:52" x14ac:dyDescent="0.35">
      <c r="A128" s="70" t="s">
        <v>838</v>
      </c>
      <c r="B128" s="70" t="s">
        <v>838</v>
      </c>
      <c r="C128" s="83"/>
      <c r="D128" s="84"/>
      <c r="E128" s="85"/>
      <c r="F128" s="86"/>
      <c r="G128" s="83"/>
      <c r="H128" s="81"/>
      <c r="I128" s="87"/>
      <c r="J128" s="87"/>
      <c r="K128" s="36"/>
      <c r="L128" s="90"/>
      <c r="M128" s="90"/>
      <c r="N128" s="89"/>
      <c r="O128" s="72" t="s">
        <v>179</v>
      </c>
      <c r="P128" s="74">
        <v>42824.524050925924</v>
      </c>
      <c r="Q128" s="72" t="s">
        <v>3064</v>
      </c>
      <c r="R128" s="76" t="s">
        <v>6369</v>
      </c>
      <c r="S128" s="72" t="s">
        <v>8432</v>
      </c>
      <c r="T128" s="72"/>
      <c r="U128" s="76" t="s">
        <v>8877</v>
      </c>
      <c r="V128" s="76" t="s">
        <v>8877</v>
      </c>
      <c r="W128" s="74">
        <v>42824.524050925924</v>
      </c>
      <c r="X128" s="76" t="s">
        <v>10884</v>
      </c>
      <c r="Y128" s="72"/>
      <c r="Z128" s="72"/>
      <c r="AA128" s="78" t="s">
        <v>14841</v>
      </c>
      <c r="AB128" s="72"/>
      <c r="AC128" s="72" t="b">
        <v>0</v>
      </c>
      <c r="AD128" s="72">
        <v>0</v>
      </c>
      <c r="AE128" s="78" t="s">
        <v>230</v>
      </c>
      <c r="AF128" s="72" t="b">
        <v>0</v>
      </c>
      <c r="AG128" s="72" t="s">
        <v>344</v>
      </c>
      <c r="AH128" s="72"/>
      <c r="AI128" s="78" t="s">
        <v>230</v>
      </c>
      <c r="AJ128" s="72" t="b">
        <v>0</v>
      </c>
      <c r="AK128" s="72">
        <v>0</v>
      </c>
      <c r="AL128" s="78" t="s">
        <v>230</v>
      </c>
      <c r="AM128" s="72" t="s">
        <v>241</v>
      </c>
      <c r="AN128" s="72" t="b">
        <v>0</v>
      </c>
      <c r="AO128" s="78" t="s">
        <v>14841</v>
      </c>
      <c r="AP128" s="72" t="s">
        <v>179</v>
      </c>
      <c r="AQ128" s="72">
        <v>0</v>
      </c>
      <c r="AR128" s="72">
        <v>0</v>
      </c>
      <c r="AS128" s="72"/>
      <c r="AT128" s="72"/>
      <c r="AU128" s="72"/>
      <c r="AV128" s="72"/>
      <c r="AW128" s="72"/>
      <c r="AX128" s="72"/>
      <c r="AY128" s="72"/>
      <c r="AZ128" s="72"/>
    </row>
    <row r="129" spans="1:52" x14ac:dyDescent="0.35">
      <c r="A129" s="70" t="s">
        <v>839</v>
      </c>
      <c r="B129" s="70" t="s">
        <v>839</v>
      </c>
      <c r="C129" s="83"/>
      <c r="D129" s="84"/>
      <c r="E129" s="85"/>
      <c r="F129" s="86"/>
      <c r="G129" s="83"/>
      <c r="H129" s="81"/>
      <c r="I129" s="87"/>
      <c r="J129" s="87"/>
      <c r="K129" s="36"/>
      <c r="L129" s="90"/>
      <c r="M129" s="90"/>
      <c r="N129" s="89"/>
      <c r="O129" s="72" t="s">
        <v>179</v>
      </c>
      <c r="P129" s="74">
        <v>42824.524236111109</v>
      </c>
      <c r="Q129" s="72" t="s">
        <v>3065</v>
      </c>
      <c r="R129" s="76" t="s">
        <v>6371</v>
      </c>
      <c r="S129" s="72" t="s">
        <v>8434</v>
      </c>
      <c r="T129" s="72"/>
      <c r="U129" s="76" t="s">
        <v>8878</v>
      </c>
      <c r="V129" s="76" t="s">
        <v>8878</v>
      </c>
      <c r="W129" s="74">
        <v>42824.524236111109</v>
      </c>
      <c r="X129" s="76" t="s">
        <v>10885</v>
      </c>
      <c r="Y129" s="72"/>
      <c r="Z129" s="72"/>
      <c r="AA129" s="78" t="s">
        <v>14842</v>
      </c>
      <c r="AB129" s="72"/>
      <c r="AC129" s="72" t="b">
        <v>0</v>
      </c>
      <c r="AD129" s="72">
        <v>0</v>
      </c>
      <c r="AE129" s="78" t="s">
        <v>230</v>
      </c>
      <c r="AF129" s="72" t="b">
        <v>0</v>
      </c>
      <c r="AG129" s="72" t="s">
        <v>344</v>
      </c>
      <c r="AH129" s="72"/>
      <c r="AI129" s="78" t="s">
        <v>230</v>
      </c>
      <c r="AJ129" s="72" t="b">
        <v>0</v>
      </c>
      <c r="AK129" s="72">
        <v>0</v>
      </c>
      <c r="AL129" s="78" t="s">
        <v>230</v>
      </c>
      <c r="AM129" s="72" t="s">
        <v>241</v>
      </c>
      <c r="AN129" s="72" t="b">
        <v>0</v>
      </c>
      <c r="AO129" s="78" t="s">
        <v>14842</v>
      </c>
      <c r="AP129" s="72" t="s">
        <v>179</v>
      </c>
      <c r="AQ129" s="72">
        <v>0</v>
      </c>
      <c r="AR129" s="72">
        <v>0</v>
      </c>
      <c r="AS129" s="72"/>
      <c r="AT129" s="72"/>
      <c r="AU129" s="72"/>
      <c r="AV129" s="72"/>
      <c r="AW129" s="72"/>
      <c r="AX129" s="72"/>
      <c r="AY129" s="72"/>
      <c r="AZ129" s="72"/>
    </row>
    <row r="130" spans="1:52" x14ac:dyDescent="0.35">
      <c r="A130" s="70" t="s">
        <v>840</v>
      </c>
      <c r="B130" s="70" t="s">
        <v>2713</v>
      </c>
      <c r="C130" s="83"/>
      <c r="D130" s="84"/>
      <c r="E130" s="85"/>
      <c r="F130" s="86"/>
      <c r="G130" s="83"/>
      <c r="H130" s="81"/>
      <c r="I130" s="87"/>
      <c r="J130" s="87"/>
      <c r="K130" s="36"/>
      <c r="L130" s="90"/>
      <c r="M130" s="90"/>
      <c r="N130" s="89"/>
      <c r="O130" s="72" t="s">
        <v>217</v>
      </c>
      <c r="P130" s="74">
        <v>42824.52447916667</v>
      </c>
      <c r="Q130" s="72" t="s">
        <v>3039</v>
      </c>
      <c r="R130" s="76" t="s">
        <v>6361</v>
      </c>
      <c r="S130" s="72" t="s">
        <v>558</v>
      </c>
      <c r="T130" s="72"/>
      <c r="U130" s="72"/>
      <c r="V130" s="76" t="s">
        <v>9201</v>
      </c>
      <c r="W130" s="74">
        <v>42824.52447916667</v>
      </c>
      <c r="X130" s="76" t="s">
        <v>10886</v>
      </c>
      <c r="Y130" s="72"/>
      <c r="Z130" s="72"/>
      <c r="AA130" s="78" t="s">
        <v>14843</v>
      </c>
      <c r="AB130" s="72"/>
      <c r="AC130" s="72" t="b">
        <v>0</v>
      </c>
      <c r="AD130" s="72">
        <v>0</v>
      </c>
      <c r="AE130" s="78" t="s">
        <v>230</v>
      </c>
      <c r="AF130" s="72" t="b">
        <v>0</v>
      </c>
      <c r="AG130" s="72" t="s">
        <v>231</v>
      </c>
      <c r="AH130" s="72"/>
      <c r="AI130" s="78" t="s">
        <v>230</v>
      </c>
      <c r="AJ130" s="72" t="b">
        <v>0</v>
      </c>
      <c r="AK130" s="72">
        <v>7</v>
      </c>
      <c r="AL130" s="78" t="s">
        <v>18284</v>
      </c>
      <c r="AM130" s="72" t="s">
        <v>242</v>
      </c>
      <c r="AN130" s="72" t="b">
        <v>0</v>
      </c>
      <c r="AO130" s="78" t="s">
        <v>18284</v>
      </c>
      <c r="AP130" s="72" t="s">
        <v>179</v>
      </c>
      <c r="AQ130" s="72">
        <v>0</v>
      </c>
      <c r="AR130" s="72">
        <v>0</v>
      </c>
      <c r="AS130" s="72"/>
      <c r="AT130" s="72"/>
      <c r="AU130" s="72"/>
      <c r="AV130" s="72"/>
      <c r="AW130" s="72"/>
      <c r="AX130" s="72"/>
      <c r="AY130" s="72"/>
      <c r="AZ130" s="72"/>
    </row>
    <row r="131" spans="1:52" x14ac:dyDescent="0.35">
      <c r="A131" s="70" t="s">
        <v>841</v>
      </c>
      <c r="B131" s="70" t="s">
        <v>841</v>
      </c>
      <c r="C131" s="83"/>
      <c r="D131" s="84"/>
      <c r="E131" s="85"/>
      <c r="F131" s="86"/>
      <c r="G131" s="83"/>
      <c r="H131" s="81"/>
      <c r="I131" s="87"/>
      <c r="J131" s="87"/>
      <c r="K131" s="36"/>
      <c r="L131" s="90"/>
      <c r="M131" s="90"/>
      <c r="N131" s="89"/>
      <c r="O131" s="72" t="s">
        <v>179</v>
      </c>
      <c r="P131" s="74">
        <v>42824.524826388886</v>
      </c>
      <c r="Q131" s="72" t="s">
        <v>3066</v>
      </c>
      <c r="R131" s="76" t="s">
        <v>6372</v>
      </c>
      <c r="S131" s="72" t="s">
        <v>221</v>
      </c>
      <c r="T131" s="72"/>
      <c r="U131" s="72"/>
      <c r="V131" s="76" t="s">
        <v>9202</v>
      </c>
      <c r="W131" s="74">
        <v>42824.524826388886</v>
      </c>
      <c r="X131" s="76" t="s">
        <v>10887</v>
      </c>
      <c r="Y131" s="72"/>
      <c r="Z131" s="72"/>
      <c r="AA131" s="78" t="s">
        <v>14844</v>
      </c>
      <c r="AB131" s="72"/>
      <c r="AC131" s="72" t="b">
        <v>0</v>
      </c>
      <c r="AD131" s="72">
        <v>0</v>
      </c>
      <c r="AE131" s="78" t="s">
        <v>230</v>
      </c>
      <c r="AF131" s="72" t="b">
        <v>0</v>
      </c>
      <c r="AG131" s="72" t="s">
        <v>231</v>
      </c>
      <c r="AH131" s="72"/>
      <c r="AI131" s="78" t="s">
        <v>230</v>
      </c>
      <c r="AJ131" s="72" t="b">
        <v>0</v>
      </c>
      <c r="AK131" s="72">
        <v>0</v>
      </c>
      <c r="AL131" s="78" t="s">
        <v>230</v>
      </c>
      <c r="AM131" s="72" t="s">
        <v>248</v>
      </c>
      <c r="AN131" s="72" t="b">
        <v>0</v>
      </c>
      <c r="AO131" s="78" t="s">
        <v>14844</v>
      </c>
      <c r="AP131" s="72" t="s">
        <v>179</v>
      </c>
      <c r="AQ131" s="72">
        <v>0</v>
      </c>
      <c r="AR131" s="72">
        <v>0</v>
      </c>
      <c r="AS131" s="72"/>
      <c r="AT131" s="72"/>
      <c r="AU131" s="72"/>
      <c r="AV131" s="72"/>
      <c r="AW131" s="72"/>
      <c r="AX131" s="72"/>
      <c r="AY131" s="72"/>
      <c r="AZ131" s="72"/>
    </row>
    <row r="132" spans="1:52" x14ac:dyDescent="0.35">
      <c r="A132" s="70" t="s">
        <v>842</v>
      </c>
      <c r="B132" s="70" t="s">
        <v>1935</v>
      </c>
      <c r="C132" s="83"/>
      <c r="D132" s="84"/>
      <c r="E132" s="85"/>
      <c r="F132" s="86"/>
      <c r="G132" s="83"/>
      <c r="H132" s="81"/>
      <c r="I132" s="87"/>
      <c r="J132" s="87"/>
      <c r="K132" s="36"/>
      <c r="L132" s="90"/>
      <c r="M132" s="90"/>
      <c r="N132" s="89"/>
      <c r="O132" s="72" t="s">
        <v>217</v>
      </c>
      <c r="P132" s="74">
        <v>42824.526273148149</v>
      </c>
      <c r="Q132" s="72" t="s">
        <v>3067</v>
      </c>
      <c r="R132" s="76" t="s">
        <v>6367</v>
      </c>
      <c r="S132" s="72" t="s">
        <v>8432</v>
      </c>
      <c r="T132" s="72"/>
      <c r="U132" s="76" t="s">
        <v>8879</v>
      </c>
      <c r="V132" s="76" t="s">
        <v>8879</v>
      </c>
      <c r="W132" s="74">
        <v>42824.526273148149</v>
      </c>
      <c r="X132" s="76" t="s">
        <v>10888</v>
      </c>
      <c r="Y132" s="72"/>
      <c r="Z132" s="72"/>
      <c r="AA132" s="78" t="s">
        <v>14845</v>
      </c>
      <c r="AB132" s="72"/>
      <c r="AC132" s="72" t="b">
        <v>0</v>
      </c>
      <c r="AD132" s="72">
        <v>0</v>
      </c>
      <c r="AE132" s="78" t="s">
        <v>230</v>
      </c>
      <c r="AF132" s="72" t="b">
        <v>0</v>
      </c>
      <c r="AG132" s="72" t="s">
        <v>344</v>
      </c>
      <c r="AH132" s="72"/>
      <c r="AI132" s="78" t="s">
        <v>230</v>
      </c>
      <c r="AJ132" s="72" t="b">
        <v>0</v>
      </c>
      <c r="AK132" s="72">
        <v>3</v>
      </c>
      <c r="AL132" s="78" t="s">
        <v>16139</v>
      </c>
      <c r="AM132" s="72" t="s">
        <v>18936</v>
      </c>
      <c r="AN132" s="72" t="b">
        <v>0</v>
      </c>
      <c r="AO132" s="78" t="s">
        <v>16139</v>
      </c>
      <c r="AP132" s="72" t="s">
        <v>179</v>
      </c>
      <c r="AQ132" s="72">
        <v>0</v>
      </c>
      <c r="AR132" s="72">
        <v>0</v>
      </c>
      <c r="AS132" s="72"/>
      <c r="AT132" s="72"/>
      <c r="AU132" s="72"/>
      <c r="AV132" s="72"/>
      <c r="AW132" s="72"/>
      <c r="AX132" s="72"/>
      <c r="AY132" s="72"/>
      <c r="AZ132" s="72"/>
    </row>
    <row r="133" spans="1:52" x14ac:dyDescent="0.35">
      <c r="A133" s="70" t="s">
        <v>843</v>
      </c>
      <c r="B133" s="70" t="s">
        <v>2734</v>
      </c>
      <c r="C133" s="83"/>
      <c r="D133" s="84"/>
      <c r="E133" s="85"/>
      <c r="F133" s="86"/>
      <c r="G133" s="83"/>
      <c r="H133" s="81"/>
      <c r="I133" s="87"/>
      <c r="J133" s="87"/>
      <c r="K133" s="36"/>
      <c r="L133" s="90"/>
      <c r="M133" s="90"/>
      <c r="N133" s="89"/>
      <c r="O133" s="72" t="s">
        <v>217</v>
      </c>
      <c r="P133" s="74">
        <v>42824.528344907405</v>
      </c>
      <c r="Q133" s="72" t="s">
        <v>3068</v>
      </c>
      <c r="R133" s="76" t="s">
        <v>6342</v>
      </c>
      <c r="S133" s="72" t="s">
        <v>226</v>
      </c>
      <c r="T133" s="72"/>
      <c r="U133" s="72"/>
      <c r="V133" s="76" t="s">
        <v>9203</v>
      </c>
      <c r="W133" s="74">
        <v>42824.528344907405</v>
      </c>
      <c r="X133" s="76" t="s">
        <v>10889</v>
      </c>
      <c r="Y133" s="72"/>
      <c r="Z133" s="72"/>
      <c r="AA133" s="78" t="s">
        <v>14846</v>
      </c>
      <c r="AB133" s="72"/>
      <c r="AC133" s="72" t="b">
        <v>0</v>
      </c>
      <c r="AD133" s="72">
        <v>0</v>
      </c>
      <c r="AE133" s="78" t="s">
        <v>230</v>
      </c>
      <c r="AF133" s="72" t="b">
        <v>0</v>
      </c>
      <c r="AG133" s="72" t="s">
        <v>235</v>
      </c>
      <c r="AH133" s="72"/>
      <c r="AI133" s="78" t="s">
        <v>230</v>
      </c>
      <c r="AJ133" s="72" t="b">
        <v>0</v>
      </c>
      <c r="AK133" s="72">
        <v>0</v>
      </c>
      <c r="AL133" s="78" t="s">
        <v>230</v>
      </c>
      <c r="AM133" s="72" t="s">
        <v>238</v>
      </c>
      <c r="AN133" s="72" t="b">
        <v>0</v>
      </c>
      <c r="AO133" s="78" t="s">
        <v>14846</v>
      </c>
      <c r="AP133" s="72" t="s">
        <v>179</v>
      </c>
      <c r="AQ133" s="72">
        <v>0</v>
      </c>
      <c r="AR133" s="72">
        <v>0</v>
      </c>
      <c r="AS133" s="72"/>
      <c r="AT133" s="72"/>
      <c r="AU133" s="72"/>
      <c r="AV133" s="72"/>
      <c r="AW133" s="72"/>
      <c r="AX133" s="72"/>
      <c r="AY133" s="72"/>
      <c r="AZ133" s="72"/>
    </row>
    <row r="134" spans="1:52" x14ac:dyDescent="0.35">
      <c r="A134" s="70" t="s">
        <v>843</v>
      </c>
      <c r="B134" s="70" t="s">
        <v>216</v>
      </c>
      <c r="C134" s="83"/>
      <c r="D134" s="84"/>
      <c r="E134" s="85"/>
      <c r="F134" s="86"/>
      <c r="G134" s="83"/>
      <c r="H134" s="81"/>
      <c r="I134" s="87"/>
      <c r="J134" s="87"/>
      <c r="K134" s="36"/>
      <c r="L134" s="90"/>
      <c r="M134" s="90"/>
      <c r="N134" s="89"/>
      <c r="O134" s="72" t="s">
        <v>217</v>
      </c>
      <c r="P134" s="74">
        <v>42824.528344907405</v>
      </c>
      <c r="Q134" s="72" t="s">
        <v>3068</v>
      </c>
      <c r="R134" s="76" t="s">
        <v>6342</v>
      </c>
      <c r="S134" s="72" t="s">
        <v>226</v>
      </c>
      <c r="T134" s="72"/>
      <c r="U134" s="72"/>
      <c r="V134" s="76" t="s">
        <v>9203</v>
      </c>
      <c r="W134" s="74">
        <v>42824.528344907405</v>
      </c>
      <c r="X134" s="76" t="s">
        <v>10889</v>
      </c>
      <c r="Y134" s="72"/>
      <c r="Z134" s="72"/>
      <c r="AA134" s="78" t="s">
        <v>14846</v>
      </c>
      <c r="AB134" s="72"/>
      <c r="AC134" s="72" t="b">
        <v>0</v>
      </c>
      <c r="AD134" s="72">
        <v>0</v>
      </c>
      <c r="AE134" s="78" t="s">
        <v>230</v>
      </c>
      <c r="AF134" s="72" t="b">
        <v>0</v>
      </c>
      <c r="AG134" s="72" t="s">
        <v>235</v>
      </c>
      <c r="AH134" s="72"/>
      <c r="AI134" s="78" t="s">
        <v>230</v>
      </c>
      <c r="AJ134" s="72" t="b">
        <v>0</v>
      </c>
      <c r="AK134" s="72">
        <v>0</v>
      </c>
      <c r="AL134" s="78" t="s">
        <v>230</v>
      </c>
      <c r="AM134" s="72" t="s">
        <v>238</v>
      </c>
      <c r="AN134" s="72" t="b">
        <v>0</v>
      </c>
      <c r="AO134" s="78" t="s">
        <v>14846</v>
      </c>
      <c r="AP134" s="72" t="s">
        <v>179</v>
      </c>
      <c r="AQ134" s="72">
        <v>0</v>
      </c>
      <c r="AR134" s="72">
        <v>0</v>
      </c>
      <c r="AS134" s="72"/>
      <c r="AT134" s="72"/>
      <c r="AU134" s="72"/>
      <c r="AV134" s="72"/>
      <c r="AW134" s="72"/>
      <c r="AX134" s="72"/>
      <c r="AY134" s="72"/>
      <c r="AZ134" s="72"/>
    </row>
    <row r="135" spans="1:52" x14ac:dyDescent="0.35">
      <c r="A135" s="70" t="s">
        <v>844</v>
      </c>
      <c r="B135" s="70" t="s">
        <v>2195</v>
      </c>
      <c r="C135" s="83"/>
      <c r="D135" s="84"/>
      <c r="E135" s="85"/>
      <c r="F135" s="86"/>
      <c r="G135" s="83"/>
      <c r="H135" s="81"/>
      <c r="I135" s="87"/>
      <c r="J135" s="87"/>
      <c r="K135" s="36"/>
      <c r="L135" s="90"/>
      <c r="M135" s="90"/>
      <c r="N135" s="89"/>
      <c r="O135" s="72" t="s">
        <v>217</v>
      </c>
      <c r="P135" s="74">
        <v>42824.530752314815</v>
      </c>
      <c r="Q135" s="72" t="s">
        <v>2993</v>
      </c>
      <c r="R135" s="72"/>
      <c r="S135" s="72"/>
      <c r="T135" s="72"/>
      <c r="U135" s="76" t="s">
        <v>8855</v>
      </c>
      <c r="V135" s="76" t="s">
        <v>8855</v>
      </c>
      <c r="W135" s="74">
        <v>42824.530752314815</v>
      </c>
      <c r="X135" s="76" t="s">
        <v>10890</v>
      </c>
      <c r="Y135" s="72"/>
      <c r="Z135" s="72"/>
      <c r="AA135" s="78" t="s">
        <v>14847</v>
      </c>
      <c r="AB135" s="72"/>
      <c r="AC135" s="72" t="b">
        <v>0</v>
      </c>
      <c r="AD135" s="72">
        <v>0</v>
      </c>
      <c r="AE135" s="78" t="s">
        <v>230</v>
      </c>
      <c r="AF135" s="72" t="b">
        <v>0</v>
      </c>
      <c r="AG135" s="72" t="s">
        <v>231</v>
      </c>
      <c r="AH135" s="72"/>
      <c r="AI135" s="78" t="s">
        <v>230</v>
      </c>
      <c r="AJ135" s="72" t="b">
        <v>0</v>
      </c>
      <c r="AK135" s="72">
        <v>35040</v>
      </c>
      <c r="AL135" s="78" t="s">
        <v>16528</v>
      </c>
      <c r="AM135" s="72" t="s">
        <v>242</v>
      </c>
      <c r="AN135" s="72" t="b">
        <v>0</v>
      </c>
      <c r="AO135" s="78" t="s">
        <v>16528</v>
      </c>
      <c r="AP135" s="72" t="s">
        <v>179</v>
      </c>
      <c r="AQ135" s="72">
        <v>0</v>
      </c>
      <c r="AR135" s="72">
        <v>0</v>
      </c>
      <c r="AS135" s="72"/>
      <c r="AT135" s="72"/>
      <c r="AU135" s="72"/>
      <c r="AV135" s="72"/>
      <c r="AW135" s="72"/>
      <c r="AX135" s="72"/>
      <c r="AY135" s="72"/>
      <c r="AZ135" s="72"/>
    </row>
    <row r="136" spans="1:52" x14ac:dyDescent="0.35">
      <c r="A136" s="70" t="s">
        <v>845</v>
      </c>
      <c r="B136" s="70" t="s">
        <v>845</v>
      </c>
      <c r="C136" s="83"/>
      <c r="D136" s="84"/>
      <c r="E136" s="85"/>
      <c r="F136" s="86"/>
      <c r="G136" s="83"/>
      <c r="H136" s="81"/>
      <c r="I136" s="87"/>
      <c r="J136" s="87"/>
      <c r="K136" s="36"/>
      <c r="L136" s="90"/>
      <c r="M136" s="90"/>
      <c r="N136" s="89"/>
      <c r="O136" s="72" t="s">
        <v>179</v>
      </c>
      <c r="P136" s="74">
        <v>42824.533668981479</v>
      </c>
      <c r="Q136" s="72" t="s">
        <v>3069</v>
      </c>
      <c r="R136" s="72"/>
      <c r="S136" s="72"/>
      <c r="T136" s="72"/>
      <c r="U136" s="72"/>
      <c r="V136" s="76" t="s">
        <v>9204</v>
      </c>
      <c r="W136" s="74">
        <v>42824.533668981479</v>
      </c>
      <c r="X136" s="76" t="s">
        <v>10891</v>
      </c>
      <c r="Y136" s="72"/>
      <c r="Z136" s="72"/>
      <c r="AA136" s="78" t="s">
        <v>14848</v>
      </c>
      <c r="AB136" s="72"/>
      <c r="AC136" s="72" t="b">
        <v>0</v>
      </c>
      <c r="AD136" s="72">
        <v>0</v>
      </c>
      <c r="AE136" s="78" t="s">
        <v>230</v>
      </c>
      <c r="AF136" s="72" t="b">
        <v>0</v>
      </c>
      <c r="AG136" s="72" t="s">
        <v>300</v>
      </c>
      <c r="AH136" s="72"/>
      <c r="AI136" s="78" t="s">
        <v>230</v>
      </c>
      <c r="AJ136" s="72" t="b">
        <v>0</v>
      </c>
      <c r="AK136" s="72">
        <v>0</v>
      </c>
      <c r="AL136" s="78" t="s">
        <v>230</v>
      </c>
      <c r="AM136" s="72" t="s">
        <v>242</v>
      </c>
      <c r="AN136" s="72" t="b">
        <v>0</v>
      </c>
      <c r="AO136" s="78" t="s">
        <v>14848</v>
      </c>
      <c r="AP136" s="72" t="s">
        <v>179</v>
      </c>
      <c r="AQ136" s="72">
        <v>0</v>
      </c>
      <c r="AR136" s="72">
        <v>0</v>
      </c>
      <c r="AS136" s="72"/>
      <c r="AT136" s="72"/>
      <c r="AU136" s="72"/>
      <c r="AV136" s="72"/>
      <c r="AW136" s="72"/>
      <c r="AX136" s="72"/>
      <c r="AY136" s="72"/>
      <c r="AZ136" s="72"/>
    </row>
    <row r="137" spans="1:52" x14ac:dyDescent="0.35">
      <c r="A137" s="70" t="s">
        <v>846</v>
      </c>
      <c r="B137" s="70" t="s">
        <v>1097</v>
      </c>
      <c r="C137" s="83"/>
      <c r="D137" s="84"/>
      <c r="E137" s="85"/>
      <c r="F137" s="86"/>
      <c r="G137" s="83"/>
      <c r="H137" s="81"/>
      <c r="I137" s="87"/>
      <c r="J137" s="87"/>
      <c r="K137" s="36"/>
      <c r="L137" s="90"/>
      <c r="M137" s="90"/>
      <c r="N137" s="89"/>
      <c r="O137" s="72" t="s">
        <v>217</v>
      </c>
      <c r="P137" s="74">
        <v>42824.535185185188</v>
      </c>
      <c r="Q137" s="72" t="s">
        <v>2998</v>
      </c>
      <c r="R137" s="76" t="s">
        <v>6338</v>
      </c>
      <c r="S137" s="72" t="s">
        <v>320</v>
      </c>
      <c r="T137" s="72"/>
      <c r="U137" s="72"/>
      <c r="V137" s="76" t="s">
        <v>9205</v>
      </c>
      <c r="W137" s="74">
        <v>42824.535185185188</v>
      </c>
      <c r="X137" s="76" t="s">
        <v>10892</v>
      </c>
      <c r="Y137" s="72"/>
      <c r="Z137" s="72"/>
      <c r="AA137" s="78" t="s">
        <v>14849</v>
      </c>
      <c r="AB137" s="72"/>
      <c r="AC137" s="72" t="b">
        <v>0</v>
      </c>
      <c r="AD137" s="72">
        <v>0</v>
      </c>
      <c r="AE137" s="78" t="s">
        <v>230</v>
      </c>
      <c r="AF137" s="72" t="b">
        <v>0</v>
      </c>
      <c r="AG137" s="72" t="s">
        <v>236</v>
      </c>
      <c r="AH137" s="72"/>
      <c r="AI137" s="78" t="s">
        <v>230</v>
      </c>
      <c r="AJ137" s="72" t="b">
        <v>0</v>
      </c>
      <c r="AK137" s="72">
        <v>9</v>
      </c>
      <c r="AL137" s="78" t="s">
        <v>15121</v>
      </c>
      <c r="AM137" s="72" t="s">
        <v>242</v>
      </c>
      <c r="AN137" s="72" t="b">
        <v>0</v>
      </c>
      <c r="AO137" s="78" t="s">
        <v>15121</v>
      </c>
      <c r="AP137" s="72" t="s">
        <v>179</v>
      </c>
      <c r="AQ137" s="72">
        <v>0</v>
      </c>
      <c r="AR137" s="72">
        <v>0</v>
      </c>
      <c r="AS137" s="72"/>
      <c r="AT137" s="72"/>
      <c r="AU137" s="72"/>
      <c r="AV137" s="72"/>
      <c r="AW137" s="72"/>
      <c r="AX137" s="72"/>
      <c r="AY137" s="72"/>
      <c r="AZ137" s="72"/>
    </row>
    <row r="138" spans="1:52" x14ac:dyDescent="0.35">
      <c r="A138" s="70" t="s">
        <v>847</v>
      </c>
      <c r="B138" s="70" t="s">
        <v>847</v>
      </c>
      <c r="C138" s="83"/>
      <c r="D138" s="84"/>
      <c r="E138" s="85"/>
      <c r="F138" s="86"/>
      <c r="G138" s="83"/>
      <c r="H138" s="81"/>
      <c r="I138" s="87"/>
      <c r="J138" s="87"/>
      <c r="K138" s="36"/>
      <c r="L138" s="90"/>
      <c r="M138" s="90"/>
      <c r="N138" s="89"/>
      <c r="O138" s="72" t="s">
        <v>179</v>
      </c>
      <c r="P138" s="74">
        <v>42824.535381944443</v>
      </c>
      <c r="Q138" s="72" t="s">
        <v>3070</v>
      </c>
      <c r="R138" s="76" t="s">
        <v>6373</v>
      </c>
      <c r="S138" s="72" t="s">
        <v>398</v>
      </c>
      <c r="T138" s="72"/>
      <c r="U138" s="72"/>
      <c r="V138" s="76" t="s">
        <v>9206</v>
      </c>
      <c r="W138" s="74">
        <v>42824.535381944443</v>
      </c>
      <c r="X138" s="76" t="s">
        <v>10893</v>
      </c>
      <c r="Y138" s="72"/>
      <c r="Z138" s="72"/>
      <c r="AA138" s="78" t="s">
        <v>14850</v>
      </c>
      <c r="AB138" s="72"/>
      <c r="AC138" s="72" t="b">
        <v>0</v>
      </c>
      <c r="AD138" s="72">
        <v>0</v>
      </c>
      <c r="AE138" s="78" t="s">
        <v>230</v>
      </c>
      <c r="AF138" s="72" t="b">
        <v>0</v>
      </c>
      <c r="AG138" s="72" t="s">
        <v>235</v>
      </c>
      <c r="AH138" s="72"/>
      <c r="AI138" s="78" t="s">
        <v>230</v>
      </c>
      <c r="AJ138" s="72" t="b">
        <v>0</v>
      </c>
      <c r="AK138" s="72">
        <v>0</v>
      </c>
      <c r="AL138" s="78" t="s">
        <v>230</v>
      </c>
      <c r="AM138" s="72" t="s">
        <v>429</v>
      </c>
      <c r="AN138" s="72" t="b">
        <v>0</v>
      </c>
      <c r="AO138" s="78" t="s">
        <v>14850</v>
      </c>
      <c r="AP138" s="72" t="s">
        <v>179</v>
      </c>
      <c r="AQ138" s="72">
        <v>0</v>
      </c>
      <c r="AR138" s="72">
        <v>0</v>
      </c>
      <c r="AS138" s="72"/>
      <c r="AT138" s="72"/>
      <c r="AU138" s="72"/>
      <c r="AV138" s="72"/>
      <c r="AW138" s="72"/>
      <c r="AX138" s="72"/>
      <c r="AY138" s="72"/>
      <c r="AZ138" s="72"/>
    </row>
    <row r="139" spans="1:52" x14ac:dyDescent="0.35">
      <c r="A139" s="70" t="s">
        <v>848</v>
      </c>
      <c r="B139" s="70" t="s">
        <v>2713</v>
      </c>
      <c r="C139" s="83"/>
      <c r="D139" s="84"/>
      <c r="E139" s="85"/>
      <c r="F139" s="86"/>
      <c r="G139" s="83"/>
      <c r="H139" s="81"/>
      <c r="I139" s="87"/>
      <c r="J139" s="87"/>
      <c r="K139" s="36"/>
      <c r="L139" s="90"/>
      <c r="M139" s="90"/>
      <c r="N139" s="89"/>
      <c r="O139" s="72" t="s">
        <v>217</v>
      </c>
      <c r="P139" s="74">
        <v>42824.53564814815</v>
      </c>
      <c r="Q139" s="72" t="s">
        <v>3071</v>
      </c>
      <c r="R139" s="76" t="s">
        <v>6374</v>
      </c>
      <c r="S139" s="72" t="s">
        <v>8435</v>
      </c>
      <c r="T139" s="72"/>
      <c r="U139" s="72"/>
      <c r="V139" s="76" t="s">
        <v>9207</v>
      </c>
      <c r="W139" s="74">
        <v>42824.53564814815</v>
      </c>
      <c r="X139" s="76" t="s">
        <v>10894</v>
      </c>
      <c r="Y139" s="72"/>
      <c r="Z139" s="72"/>
      <c r="AA139" s="78" t="s">
        <v>14851</v>
      </c>
      <c r="AB139" s="72"/>
      <c r="AC139" s="72" t="b">
        <v>0</v>
      </c>
      <c r="AD139" s="72">
        <v>0</v>
      </c>
      <c r="AE139" s="78" t="s">
        <v>230</v>
      </c>
      <c r="AF139" s="72" t="b">
        <v>0</v>
      </c>
      <c r="AG139" s="72" t="s">
        <v>231</v>
      </c>
      <c r="AH139" s="72"/>
      <c r="AI139" s="78" t="s">
        <v>230</v>
      </c>
      <c r="AJ139" s="72" t="b">
        <v>0</v>
      </c>
      <c r="AK139" s="72">
        <v>9</v>
      </c>
      <c r="AL139" s="78" t="s">
        <v>18285</v>
      </c>
      <c r="AM139" s="72" t="s">
        <v>242</v>
      </c>
      <c r="AN139" s="72" t="b">
        <v>0</v>
      </c>
      <c r="AO139" s="78" t="s">
        <v>18285</v>
      </c>
      <c r="AP139" s="72" t="s">
        <v>179</v>
      </c>
      <c r="AQ139" s="72">
        <v>0</v>
      </c>
      <c r="AR139" s="72">
        <v>0</v>
      </c>
      <c r="AS139" s="72"/>
      <c r="AT139" s="72"/>
      <c r="AU139" s="72"/>
      <c r="AV139" s="72"/>
      <c r="AW139" s="72"/>
      <c r="AX139" s="72"/>
      <c r="AY139" s="72"/>
      <c r="AZ139" s="72"/>
    </row>
    <row r="140" spans="1:52" x14ac:dyDescent="0.35">
      <c r="A140" s="70" t="s">
        <v>849</v>
      </c>
      <c r="B140" s="70" t="s">
        <v>2456</v>
      </c>
      <c r="C140" s="83"/>
      <c r="D140" s="84"/>
      <c r="E140" s="85"/>
      <c r="F140" s="86"/>
      <c r="G140" s="83"/>
      <c r="H140" s="81"/>
      <c r="I140" s="87"/>
      <c r="J140" s="87"/>
      <c r="K140" s="36"/>
      <c r="L140" s="90"/>
      <c r="M140" s="90"/>
      <c r="N140" s="89"/>
      <c r="O140" s="72" t="s">
        <v>217</v>
      </c>
      <c r="P140" s="74">
        <v>42824.536354166667</v>
      </c>
      <c r="Q140" s="72" t="s">
        <v>3072</v>
      </c>
      <c r="R140" s="76" t="s">
        <v>6360</v>
      </c>
      <c r="S140" s="72" t="s">
        <v>226</v>
      </c>
      <c r="T140" s="72"/>
      <c r="U140" s="72"/>
      <c r="V140" s="76" t="s">
        <v>9208</v>
      </c>
      <c r="W140" s="74">
        <v>42824.536354166667</v>
      </c>
      <c r="X140" s="76" t="s">
        <v>10895</v>
      </c>
      <c r="Y140" s="72"/>
      <c r="Z140" s="72"/>
      <c r="AA140" s="78" t="s">
        <v>14852</v>
      </c>
      <c r="AB140" s="72"/>
      <c r="AC140" s="72" t="b">
        <v>0</v>
      </c>
      <c r="AD140" s="72">
        <v>0</v>
      </c>
      <c r="AE140" s="78" t="s">
        <v>230</v>
      </c>
      <c r="AF140" s="72" t="b">
        <v>0</v>
      </c>
      <c r="AG140" s="72" t="s">
        <v>235</v>
      </c>
      <c r="AH140" s="72"/>
      <c r="AI140" s="78" t="s">
        <v>230</v>
      </c>
      <c r="AJ140" s="72" t="b">
        <v>0</v>
      </c>
      <c r="AK140" s="72">
        <v>0</v>
      </c>
      <c r="AL140" s="78" t="s">
        <v>230</v>
      </c>
      <c r="AM140" s="72" t="s">
        <v>238</v>
      </c>
      <c r="AN140" s="72" t="b">
        <v>0</v>
      </c>
      <c r="AO140" s="78" t="s">
        <v>14852</v>
      </c>
      <c r="AP140" s="72" t="s">
        <v>179</v>
      </c>
      <c r="AQ140" s="72">
        <v>0</v>
      </c>
      <c r="AR140" s="72">
        <v>0</v>
      </c>
      <c r="AS140" s="72"/>
      <c r="AT140" s="72"/>
      <c r="AU140" s="72"/>
      <c r="AV140" s="72"/>
      <c r="AW140" s="72"/>
      <c r="AX140" s="72"/>
      <c r="AY140" s="72"/>
      <c r="AZ140" s="72"/>
    </row>
    <row r="141" spans="1:52" x14ac:dyDescent="0.35">
      <c r="A141" s="70" t="s">
        <v>849</v>
      </c>
      <c r="B141" s="70" t="s">
        <v>216</v>
      </c>
      <c r="C141" s="83"/>
      <c r="D141" s="84"/>
      <c r="E141" s="85"/>
      <c r="F141" s="86"/>
      <c r="G141" s="83"/>
      <c r="H141" s="81"/>
      <c r="I141" s="87"/>
      <c r="J141" s="87"/>
      <c r="K141" s="36"/>
      <c r="L141" s="90"/>
      <c r="M141" s="90"/>
      <c r="N141" s="89"/>
      <c r="O141" s="72" t="s">
        <v>217</v>
      </c>
      <c r="P141" s="74">
        <v>42824.536354166667</v>
      </c>
      <c r="Q141" s="72" t="s">
        <v>3072</v>
      </c>
      <c r="R141" s="76" t="s">
        <v>6360</v>
      </c>
      <c r="S141" s="72" t="s">
        <v>226</v>
      </c>
      <c r="T141" s="72"/>
      <c r="U141" s="72"/>
      <c r="V141" s="76" t="s">
        <v>9208</v>
      </c>
      <c r="W141" s="74">
        <v>42824.536354166667</v>
      </c>
      <c r="X141" s="76" t="s">
        <v>10895</v>
      </c>
      <c r="Y141" s="72"/>
      <c r="Z141" s="72"/>
      <c r="AA141" s="78" t="s">
        <v>14852</v>
      </c>
      <c r="AB141" s="72"/>
      <c r="AC141" s="72" t="b">
        <v>0</v>
      </c>
      <c r="AD141" s="72">
        <v>0</v>
      </c>
      <c r="AE141" s="78" t="s">
        <v>230</v>
      </c>
      <c r="AF141" s="72" t="b">
        <v>0</v>
      </c>
      <c r="AG141" s="72" t="s">
        <v>235</v>
      </c>
      <c r="AH141" s="72"/>
      <c r="AI141" s="78" t="s">
        <v>230</v>
      </c>
      <c r="AJ141" s="72" t="b">
        <v>0</v>
      </c>
      <c r="AK141" s="72">
        <v>0</v>
      </c>
      <c r="AL141" s="78" t="s">
        <v>230</v>
      </c>
      <c r="AM141" s="72" t="s">
        <v>238</v>
      </c>
      <c r="AN141" s="72" t="b">
        <v>0</v>
      </c>
      <c r="AO141" s="78" t="s">
        <v>14852</v>
      </c>
      <c r="AP141" s="72" t="s">
        <v>179</v>
      </c>
      <c r="AQ141" s="72">
        <v>0</v>
      </c>
      <c r="AR141" s="72">
        <v>0</v>
      </c>
      <c r="AS141" s="72"/>
      <c r="AT141" s="72"/>
      <c r="AU141" s="72"/>
      <c r="AV141" s="72"/>
      <c r="AW141" s="72"/>
      <c r="AX141" s="72"/>
      <c r="AY141" s="72"/>
      <c r="AZ141" s="72"/>
    </row>
    <row r="142" spans="1:52" x14ac:dyDescent="0.35">
      <c r="A142" s="70" t="s">
        <v>850</v>
      </c>
      <c r="B142" s="70" t="s">
        <v>850</v>
      </c>
      <c r="C142" s="83"/>
      <c r="D142" s="84"/>
      <c r="E142" s="85"/>
      <c r="F142" s="86"/>
      <c r="G142" s="83"/>
      <c r="H142" s="81"/>
      <c r="I142" s="87"/>
      <c r="J142" s="87"/>
      <c r="K142" s="36"/>
      <c r="L142" s="90"/>
      <c r="M142" s="90"/>
      <c r="N142" s="89"/>
      <c r="O142" s="72" t="s">
        <v>179</v>
      </c>
      <c r="P142" s="74">
        <v>42824.523738425924</v>
      </c>
      <c r="Q142" s="72" t="s">
        <v>3073</v>
      </c>
      <c r="R142" s="76" t="s">
        <v>6369</v>
      </c>
      <c r="S142" s="72" t="s">
        <v>8432</v>
      </c>
      <c r="T142" s="72"/>
      <c r="U142" s="76" t="s">
        <v>8880</v>
      </c>
      <c r="V142" s="76" t="s">
        <v>8880</v>
      </c>
      <c r="W142" s="74">
        <v>42824.523738425924</v>
      </c>
      <c r="X142" s="76" t="s">
        <v>10896</v>
      </c>
      <c r="Y142" s="72"/>
      <c r="Z142" s="72"/>
      <c r="AA142" s="78" t="s">
        <v>14853</v>
      </c>
      <c r="AB142" s="72"/>
      <c r="AC142" s="72" t="b">
        <v>0</v>
      </c>
      <c r="AD142" s="72">
        <v>0</v>
      </c>
      <c r="AE142" s="78" t="s">
        <v>230</v>
      </c>
      <c r="AF142" s="72" t="b">
        <v>0</v>
      </c>
      <c r="AG142" s="72" t="s">
        <v>344</v>
      </c>
      <c r="AH142" s="72"/>
      <c r="AI142" s="78" t="s">
        <v>230</v>
      </c>
      <c r="AJ142" s="72" t="b">
        <v>0</v>
      </c>
      <c r="AK142" s="72">
        <v>1</v>
      </c>
      <c r="AL142" s="78" t="s">
        <v>230</v>
      </c>
      <c r="AM142" s="72" t="s">
        <v>241</v>
      </c>
      <c r="AN142" s="72" t="b">
        <v>0</v>
      </c>
      <c r="AO142" s="78" t="s">
        <v>14853</v>
      </c>
      <c r="AP142" s="72" t="s">
        <v>179</v>
      </c>
      <c r="AQ142" s="72">
        <v>0</v>
      </c>
      <c r="AR142" s="72">
        <v>0</v>
      </c>
      <c r="AS142" s="72"/>
      <c r="AT142" s="72"/>
      <c r="AU142" s="72"/>
      <c r="AV142" s="72"/>
      <c r="AW142" s="72"/>
      <c r="AX142" s="72"/>
      <c r="AY142" s="72"/>
      <c r="AZ142" s="72"/>
    </row>
    <row r="143" spans="1:52" x14ac:dyDescent="0.35">
      <c r="A143" s="70" t="s">
        <v>851</v>
      </c>
      <c r="B143" s="70" t="s">
        <v>850</v>
      </c>
      <c r="C143" s="83"/>
      <c r="D143" s="84"/>
      <c r="E143" s="85"/>
      <c r="F143" s="86"/>
      <c r="G143" s="83"/>
      <c r="H143" s="81"/>
      <c r="I143" s="87"/>
      <c r="J143" s="87"/>
      <c r="K143" s="36"/>
      <c r="L143" s="90"/>
      <c r="M143" s="90"/>
      <c r="N143" s="89"/>
      <c r="O143" s="72" t="s">
        <v>217</v>
      </c>
      <c r="P143" s="74">
        <v>42824.536909722221</v>
      </c>
      <c r="Q143" s="72" t="s">
        <v>3074</v>
      </c>
      <c r="R143" s="76" t="s">
        <v>6369</v>
      </c>
      <c r="S143" s="72" t="s">
        <v>8432</v>
      </c>
      <c r="T143" s="72"/>
      <c r="U143" s="76" t="s">
        <v>8880</v>
      </c>
      <c r="V143" s="76" t="s">
        <v>8880</v>
      </c>
      <c r="W143" s="74">
        <v>42824.536909722221</v>
      </c>
      <c r="X143" s="76" t="s">
        <v>10897</v>
      </c>
      <c r="Y143" s="72"/>
      <c r="Z143" s="72"/>
      <c r="AA143" s="78" t="s">
        <v>14854</v>
      </c>
      <c r="AB143" s="72"/>
      <c r="AC143" s="72" t="b">
        <v>0</v>
      </c>
      <c r="AD143" s="72">
        <v>0</v>
      </c>
      <c r="AE143" s="78" t="s">
        <v>230</v>
      </c>
      <c r="AF143" s="72" t="b">
        <v>0</v>
      </c>
      <c r="AG143" s="72" t="s">
        <v>344</v>
      </c>
      <c r="AH143" s="72"/>
      <c r="AI143" s="78" t="s">
        <v>230</v>
      </c>
      <c r="AJ143" s="72" t="b">
        <v>0</v>
      </c>
      <c r="AK143" s="72">
        <v>1</v>
      </c>
      <c r="AL143" s="78" t="s">
        <v>14853</v>
      </c>
      <c r="AM143" s="72" t="s">
        <v>242</v>
      </c>
      <c r="AN143" s="72" t="b">
        <v>0</v>
      </c>
      <c r="AO143" s="78" t="s">
        <v>14853</v>
      </c>
      <c r="AP143" s="72" t="s">
        <v>179</v>
      </c>
      <c r="AQ143" s="72">
        <v>0</v>
      </c>
      <c r="AR143" s="72">
        <v>0</v>
      </c>
      <c r="AS143" s="72"/>
      <c r="AT143" s="72"/>
      <c r="AU143" s="72"/>
      <c r="AV143" s="72"/>
      <c r="AW143" s="72"/>
      <c r="AX143" s="72"/>
      <c r="AY143" s="72"/>
      <c r="AZ143" s="72"/>
    </row>
    <row r="144" spans="1:52" x14ac:dyDescent="0.35">
      <c r="A144" s="70" t="s">
        <v>852</v>
      </c>
      <c r="B144" s="70" t="s">
        <v>1619</v>
      </c>
      <c r="C144" s="83"/>
      <c r="D144" s="84"/>
      <c r="E144" s="85"/>
      <c r="F144" s="86"/>
      <c r="G144" s="83"/>
      <c r="H144" s="81"/>
      <c r="I144" s="87"/>
      <c r="J144" s="87"/>
      <c r="K144" s="36"/>
      <c r="L144" s="90"/>
      <c r="M144" s="90"/>
      <c r="N144" s="89"/>
      <c r="O144" s="72" t="s">
        <v>217</v>
      </c>
      <c r="P144" s="74">
        <v>42824.537349537037</v>
      </c>
      <c r="Q144" s="72" t="s">
        <v>3075</v>
      </c>
      <c r="R144" s="72"/>
      <c r="S144" s="72"/>
      <c r="T144" s="72"/>
      <c r="U144" s="76" t="s">
        <v>8881</v>
      </c>
      <c r="V144" s="76" t="s">
        <v>8881</v>
      </c>
      <c r="W144" s="74">
        <v>42824.537349537037</v>
      </c>
      <c r="X144" s="76" t="s">
        <v>10898</v>
      </c>
      <c r="Y144" s="72"/>
      <c r="Z144" s="72"/>
      <c r="AA144" s="78" t="s">
        <v>14855</v>
      </c>
      <c r="AB144" s="72"/>
      <c r="AC144" s="72" t="b">
        <v>0</v>
      </c>
      <c r="AD144" s="72">
        <v>0</v>
      </c>
      <c r="AE144" s="78" t="s">
        <v>230</v>
      </c>
      <c r="AF144" s="72" t="b">
        <v>0</v>
      </c>
      <c r="AG144" s="72" t="s">
        <v>231</v>
      </c>
      <c r="AH144" s="72"/>
      <c r="AI144" s="78" t="s">
        <v>230</v>
      </c>
      <c r="AJ144" s="72" t="b">
        <v>0</v>
      </c>
      <c r="AK144" s="72">
        <v>807</v>
      </c>
      <c r="AL144" s="78" t="s">
        <v>15736</v>
      </c>
      <c r="AM144" s="72" t="s">
        <v>246</v>
      </c>
      <c r="AN144" s="72" t="b">
        <v>0</v>
      </c>
      <c r="AO144" s="78" t="s">
        <v>15736</v>
      </c>
      <c r="AP144" s="72" t="s">
        <v>179</v>
      </c>
      <c r="AQ144" s="72">
        <v>0</v>
      </c>
      <c r="AR144" s="72">
        <v>0</v>
      </c>
      <c r="AS144" s="72"/>
      <c r="AT144" s="72"/>
      <c r="AU144" s="72"/>
      <c r="AV144" s="72"/>
      <c r="AW144" s="72"/>
      <c r="AX144" s="72"/>
      <c r="AY144" s="72"/>
      <c r="AZ144" s="72"/>
    </row>
    <row r="145" spans="1:52" x14ac:dyDescent="0.35">
      <c r="A145" s="70" t="s">
        <v>853</v>
      </c>
      <c r="B145" s="70" t="s">
        <v>2713</v>
      </c>
      <c r="C145" s="83"/>
      <c r="D145" s="84"/>
      <c r="E145" s="85"/>
      <c r="F145" s="86"/>
      <c r="G145" s="83"/>
      <c r="H145" s="81"/>
      <c r="I145" s="87"/>
      <c r="J145" s="87"/>
      <c r="K145" s="36"/>
      <c r="L145" s="90"/>
      <c r="M145" s="90"/>
      <c r="N145" s="89"/>
      <c r="O145" s="72" t="s">
        <v>217</v>
      </c>
      <c r="P145" s="74">
        <v>42824.538298611114</v>
      </c>
      <c r="Q145" s="72" t="s">
        <v>3071</v>
      </c>
      <c r="R145" s="76" t="s">
        <v>6374</v>
      </c>
      <c r="S145" s="72" t="s">
        <v>8435</v>
      </c>
      <c r="T145" s="72"/>
      <c r="U145" s="72"/>
      <c r="V145" s="76" t="s">
        <v>9209</v>
      </c>
      <c r="W145" s="74">
        <v>42824.538298611114</v>
      </c>
      <c r="X145" s="76" t="s">
        <v>10899</v>
      </c>
      <c r="Y145" s="72"/>
      <c r="Z145" s="72"/>
      <c r="AA145" s="78" t="s">
        <v>14856</v>
      </c>
      <c r="AB145" s="72"/>
      <c r="AC145" s="72" t="b">
        <v>0</v>
      </c>
      <c r="AD145" s="72">
        <v>0</v>
      </c>
      <c r="AE145" s="78" t="s">
        <v>230</v>
      </c>
      <c r="AF145" s="72" t="b">
        <v>0</v>
      </c>
      <c r="AG145" s="72" t="s">
        <v>231</v>
      </c>
      <c r="AH145" s="72"/>
      <c r="AI145" s="78" t="s">
        <v>230</v>
      </c>
      <c r="AJ145" s="72" t="b">
        <v>0</v>
      </c>
      <c r="AK145" s="72">
        <v>9</v>
      </c>
      <c r="AL145" s="78" t="s">
        <v>18285</v>
      </c>
      <c r="AM145" s="72" t="s">
        <v>242</v>
      </c>
      <c r="AN145" s="72" t="b">
        <v>0</v>
      </c>
      <c r="AO145" s="78" t="s">
        <v>18285</v>
      </c>
      <c r="AP145" s="72" t="s">
        <v>179</v>
      </c>
      <c r="AQ145" s="72">
        <v>0</v>
      </c>
      <c r="AR145" s="72">
        <v>0</v>
      </c>
      <c r="AS145" s="72"/>
      <c r="AT145" s="72"/>
      <c r="AU145" s="72"/>
      <c r="AV145" s="72"/>
      <c r="AW145" s="72"/>
      <c r="AX145" s="72"/>
      <c r="AY145" s="72"/>
      <c r="AZ145" s="72"/>
    </row>
    <row r="146" spans="1:52" x14ac:dyDescent="0.35">
      <c r="A146" s="70" t="s">
        <v>854</v>
      </c>
      <c r="B146" s="70" t="s">
        <v>2456</v>
      </c>
      <c r="C146" s="83"/>
      <c r="D146" s="84"/>
      <c r="E146" s="85"/>
      <c r="F146" s="86"/>
      <c r="G146" s="83"/>
      <c r="H146" s="81"/>
      <c r="I146" s="87"/>
      <c r="J146" s="87"/>
      <c r="K146" s="36"/>
      <c r="L146" s="90"/>
      <c r="M146" s="90"/>
      <c r="N146" s="89"/>
      <c r="O146" s="72" t="s">
        <v>217</v>
      </c>
      <c r="P146" s="74">
        <v>42824.539687500001</v>
      </c>
      <c r="Q146" s="72" t="s">
        <v>3076</v>
      </c>
      <c r="R146" s="76" t="s">
        <v>6360</v>
      </c>
      <c r="S146" s="72" t="s">
        <v>226</v>
      </c>
      <c r="T146" s="72"/>
      <c r="U146" s="72"/>
      <c r="V146" s="76" t="s">
        <v>9210</v>
      </c>
      <c r="W146" s="74">
        <v>42824.539687500001</v>
      </c>
      <c r="X146" s="76" t="s">
        <v>10900</v>
      </c>
      <c r="Y146" s="72"/>
      <c r="Z146" s="72"/>
      <c r="AA146" s="78" t="s">
        <v>14857</v>
      </c>
      <c r="AB146" s="72"/>
      <c r="AC146" s="72" t="b">
        <v>0</v>
      </c>
      <c r="AD146" s="72">
        <v>0</v>
      </c>
      <c r="AE146" s="78" t="s">
        <v>230</v>
      </c>
      <c r="AF146" s="72" t="b">
        <v>0</v>
      </c>
      <c r="AG146" s="72" t="s">
        <v>235</v>
      </c>
      <c r="AH146" s="72"/>
      <c r="AI146" s="78" t="s">
        <v>230</v>
      </c>
      <c r="AJ146" s="72" t="b">
        <v>0</v>
      </c>
      <c r="AK146" s="72">
        <v>0</v>
      </c>
      <c r="AL146" s="78" t="s">
        <v>230</v>
      </c>
      <c r="AM146" s="72" t="s">
        <v>238</v>
      </c>
      <c r="AN146" s="72" t="b">
        <v>0</v>
      </c>
      <c r="AO146" s="78" t="s">
        <v>14857</v>
      </c>
      <c r="AP146" s="72" t="s">
        <v>179</v>
      </c>
      <c r="AQ146" s="72">
        <v>0</v>
      </c>
      <c r="AR146" s="72">
        <v>0</v>
      </c>
      <c r="AS146" s="72"/>
      <c r="AT146" s="72"/>
      <c r="AU146" s="72"/>
      <c r="AV146" s="72"/>
      <c r="AW146" s="72"/>
      <c r="AX146" s="72"/>
      <c r="AY146" s="72"/>
      <c r="AZ146" s="72"/>
    </row>
    <row r="147" spans="1:52" x14ac:dyDescent="0.35">
      <c r="A147" s="70" t="s">
        <v>854</v>
      </c>
      <c r="B147" s="70" t="s">
        <v>216</v>
      </c>
      <c r="C147" s="83"/>
      <c r="D147" s="84"/>
      <c r="E147" s="85"/>
      <c r="F147" s="86"/>
      <c r="G147" s="83"/>
      <c r="H147" s="81"/>
      <c r="I147" s="87"/>
      <c r="J147" s="87"/>
      <c r="K147" s="36"/>
      <c r="L147" s="90"/>
      <c r="M147" s="90"/>
      <c r="N147" s="89"/>
      <c r="O147" s="72" t="s">
        <v>217</v>
      </c>
      <c r="P147" s="74">
        <v>42824.539687500001</v>
      </c>
      <c r="Q147" s="72" t="s">
        <v>3076</v>
      </c>
      <c r="R147" s="76" t="s">
        <v>6360</v>
      </c>
      <c r="S147" s="72" t="s">
        <v>226</v>
      </c>
      <c r="T147" s="72"/>
      <c r="U147" s="72"/>
      <c r="V147" s="76" t="s">
        <v>9210</v>
      </c>
      <c r="W147" s="74">
        <v>42824.539687500001</v>
      </c>
      <c r="X147" s="76" t="s">
        <v>10900</v>
      </c>
      <c r="Y147" s="72"/>
      <c r="Z147" s="72"/>
      <c r="AA147" s="78" t="s">
        <v>14857</v>
      </c>
      <c r="AB147" s="72"/>
      <c r="AC147" s="72" t="b">
        <v>0</v>
      </c>
      <c r="AD147" s="72">
        <v>0</v>
      </c>
      <c r="AE147" s="78" t="s">
        <v>230</v>
      </c>
      <c r="AF147" s="72" t="b">
        <v>0</v>
      </c>
      <c r="AG147" s="72" t="s">
        <v>235</v>
      </c>
      <c r="AH147" s="72"/>
      <c r="AI147" s="78" t="s">
        <v>230</v>
      </c>
      <c r="AJ147" s="72" t="b">
        <v>0</v>
      </c>
      <c r="AK147" s="72">
        <v>0</v>
      </c>
      <c r="AL147" s="78" t="s">
        <v>230</v>
      </c>
      <c r="AM147" s="72" t="s">
        <v>238</v>
      </c>
      <c r="AN147" s="72" t="b">
        <v>0</v>
      </c>
      <c r="AO147" s="78" t="s">
        <v>14857</v>
      </c>
      <c r="AP147" s="72" t="s">
        <v>179</v>
      </c>
      <c r="AQ147" s="72">
        <v>0</v>
      </c>
      <c r="AR147" s="72">
        <v>0</v>
      </c>
      <c r="AS147" s="72"/>
      <c r="AT147" s="72"/>
      <c r="AU147" s="72"/>
      <c r="AV147" s="72"/>
      <c r="AW147" s="72"/>
      <c r="AX147" s="72"/>
      <c r="AY147" s="72"/>
      <c r="AZ147" s="72"/>
    </row>
    <row r="148" spans="1:52" x14ac:dyDescent="0.35">
      <c r="A148" s="70" t="s">
        <v>855</v>
      </c>
      <c r="B148" s="70" t="s">
        <v>2735</v>
      </c>
      <c r="C148" s="83"/>
      <c r="D148" s="84"/>
      <c r="E148" s="85"/>
      <c r="F148" s="86"/>
      <c r="G148" s="83"/>
      <c r="H148" s="81"/>
      <c r="I148" s="87"/>
      <c r="J148" s="87"/>
      <c r="K148" s="36"/>
      <c r="L148" s="90"/>
      <c r="M148" s="90"/>
      <c r="N148" s="89"/>
      <c r="O148" s="72" t="s">
        <v>217</v>
      </c>
      <c r="P148" s="74">
        <v>42824.540046296293</v>
      </c>
      <c r="Q148" s="72" t="s">
        <v>3077</v>
      </c>
      <c r="R148" s="76" t="s">
        <v>6343</v>
      </c>
      <c r="S148" s="72" t="s">
        <v>226</v>
      </c>
      <c r="T148" s="72"/>
      <c r="U148" s="72"/>
      <c r="V148" s="76" t="s">
        <v>9211</v>
      </c>
      <c r="W148" s="74">
        <v>42824.540046296293</v>
      </c>
      <c r="X148" s="76" t="s">
        <v>10901</v>
      </c>
      <c r="Y148" s="72"/>
      <c r="Z148" s="72"/>
      <c r="AA148" s="78" t="s">
        <v>14858</v>
      </c>
      <c r="AB148" s="72"/>
      <c r="AC148" s="72" t="b">
        <v>0</v>
      </c>
      <c r="AD148" s="72">
        <v>0</v>
      </c>
      <c r="AE148" s="78" t="s">
        <v>230</v>
      </c>
      <c r="AF148" s="72" t="b">
        <v>0</v>
      </c>
      <c r="AG148" s="72" t="s">
        <v>235</v>
      </c>
      <c r="AH148" s="72"/>
      <c r="AI148" s="78" t="s">
        <v>230</v>
      </c>
      <c r="AJ148" s="72" t="b">
        <v>0</v>
      </c>
      <c r="AK148" s="72">
        <v>0</v>
      </c>
      <c r="AL148" s="78" t="s">
        <v>230</v>
      </c>
      <c r="AM148" s="72" t="s">
        <v>238</v>
      </c>
      <c r="AN148" s="72" t="b">
        <v>0</v>
      </c>
      <c r="AO148" s="78" t="s">
        <v>14858</v>
      </c>
      <c r="AP148" s="72" t="s">
        <v>179</v>
      </c>
      <c r="AQ148" s="72">
        <v>0</v>
      </c>
      <c r="AR148" s="72">
        <v>0</v>
      </c>
      <c r="AS148" s="72"/>
      <c r="AT148" s="72"/>
      <c r="AU148" s="72"/>
      <c r="AV148" s="72"/>
      <c r="AW148" s="72"/>
      <c r="AX148" s="72"/>
      <c r="AY148" s="72"/>
      <c r="AZ148" s="72"/>
    </row>
    <row r="149" spans="1:52" x14ac:dyDescent="0.35">
      <c r="A149" s="70" t="s">
        <v>855</v>
      </c>
      <c r="B149" s="70" t="s">
        <v>216</v>
      </c>
      <c r="C149" s="83"/>
      <c r="D149" s="84"/>
      <c r="E149" s="85"/>
      <c r="F149" s="86"/>
      <c r="G149" s="83"/>
      <c r="H149" s="81"/>
      <c r="I149" s="87"/>
      <c r="J149" s="87"/>
      <c r="K149" s="36"/>
      <c r="L149" s="90"/>
      <c r="M149" s="90"/>
      <c r="N149" s="89"/>
      <c r="O149" s="72" t="s">
        <v>217</v>
      </c>
      <c r="P149" s="74">
        <v>42824.540046296293</v>
      </c>
      <c r="Q149" s="72" t="s">
        <v>3077</v>
      </c>
      <c r="R149" s="76" t="s">
        <v>6343</v>
      </c>
      <c r="S149" s="72" t="s">
        <v>226</v>
      </c>
      <c r="T149" s="72"/>
      <c r="U149" s="72"/>
      <c r="V149" s="76" t="s">
        <v>9211</v>
      </c>
      <c r="W149" s="74">
        <v>42824.540046296293</v>
      </c>
      <c r="X149" s="76" t="s">
        <v>10901</v>
      </c>
      <c r="Y149" s="72"/>
      <c r="Z149" s="72"/>
      <c r="AA149" s="78" t="s">
        <v>14858</v>
      </c>
      <c r="AB149" s="72"/>
      <c r="AC149" s="72" t="b">
        <v>0</v>
      </c>
      <c r="AD149" s="72">
        <v>0</v>
      </c>
      <c r="AE149" s="78" t="s">
        <v>230</v>
      </c>
      <c r="AF149" s="72" t="b">
        <v>0</v>
      </c>
      <c r="AG149" s="72" t="s">
        <v>235</v>
      </c>
      <c r="AH149" s="72"/>
      <c r="AI149" s="78" t="s">
        <v>230</v>
      </c>
      <c r="AJ149" s="72" t="b">
        <v>0</v>
      </c>
      <c r="AK149" s="72">
        <v>0</v>
      </c>
      <c r="AL149" s="78" t="s">
        <v>230</v>
      </c>
      <c r="AM149" s="72" t="s">
        <v>238</v>
      </c>
      <c r="AN149" s="72" t="b">
        <v>0</v>
      </c>
      <c r="AO149" s="78" t="s">
        <v>14858</v>
      </c>
      <c r="AP149" s="72" t="s">
        <v>179</v>
      </c>
      <c r="AQ149" s="72">
        <v>0</v>
      </c>
      <c r="AR149" s="72">
        <v>0</v>
      </c>
      <c r="AS149" s="72"/>
      <c r="AT149" s="72"/>
      <c r="AU149" s="72"/>
      <c r="AV149" s="72"/>
      <c r="AW149" s="72"/>
      <c r="AX149" s="72"/>
      <c r="AY149" s="72"/>
      <c r="AZ149" s="72"/>
    </row>
    <row r="150" spans="1:52" x14ac:dyDescent="0.35">
      <c r="A150" s="70" t="s">
        <v>856</v>
      </c>
      <c r="B150" s="70" t="s">
        <v>2734</v>
      </c>
      <c r="C150" s="83"/>
      <c r="D150" s="84"/>
      <c r="E150" s="85"/>
      <c r="F150" s="86"/>
      <c r="G150" s="83"/>
      <c r="H150" s="81"/>
      <c r="I150" s="87"/>
      <c r="J150" s="87"/>
      <c r="K150" s="36"/>
      <c r="L150" s="90"/>
      <c r="M150" s="90"/>
      <c r="N150" s="89"/>
      <c r="O150" s="72" t="s">
        <v>217</v>
      </c>
      <c r="P150" s="74">
        <v>42824.540810185186</v>
      </c>
      <c r="Q150" s="72" t="s">
        <v>3078</v>
      </c>
      <c r="R150" s="76" t="s">
        <v>6342</v>
      </c>
      <c r="S150" s="72" t="s">
        <v>226</v>
      </c>
      <c r="T150" s="72"/>
      <c r="U150" s="72"/>
      <c r="V150" s="76" t="s">
        <v>9212</v>
      </c>
      <c r="W150" s="74">
        <v>42824.540810185186</v>
      </c>
      <c r="X150" s="76" t="s">
        <v>10902</v>
      </c>
      <c r="Y150" s="72"/>
      <c r="Z150" s="72"/>
      <c r="AA150" s="78" t="s">
        <v>14859</v>
      </c>
      <c r="AB150" s="72"/>
      <c r="AC150" s="72" t="b">
        <v>0</v>
      </c>
      <c r="AD150" s="72">
        <v>0</v>
      </c>
      <c r="AE150" s="78" t="s">
        <v>230</v>
      </c>
      <c r="AF150" s="72" t="b">
        <v>0</v>
      </c>
      <c r="AG150" s="72" t="s">
        <v>235</v>
      </c>
      <c r="AH150" s="72"/>
      <c r="AI150" s="78" t="s">
        <v>230</v>
      </c>
      <c r="AJ150" s="72" t="b">
        <v>0</v>
      </c>
      <c r="AK150" s="72">
        <v>0</v>
      </c>
      <c r="AL150" s="78" t="s">
        <v>230</v>
      </c>
      <c r="AM150" s="72" t="s">
        <v>238</v>
      </c>
      <c r="AN150" s="72" t="b">
        <v>0</v>
      </c>
      <c r="AO150" s="78" t="s">
        <v>14859</v>
      </c>
      <c r="AP150" s="72" t="s">
        <v>179</v>
      </c>
      <c r="AQ150" s="72">
        <v>0</v>
      </c>
      <c r="AR150" s="72">
        <v>0</v>
      </c>
      <c r="AS150" s="72"/>
      <c r="AT150" s="72"/>
      <c r="AU150" s="72"/>
      <c r="AV150" s="72"/>
      <c r="AW150" s="72"/>
      <c r="AX150" s="72"/>
      <c r="AY150" s="72"/>
      <c r="AZ150" s="72"/>
    </row>
    <row r="151" spans="1:52" x14ac:dyDescent="0.35">
      <c r="A151" s="70" t="s">
        <v>856</v>
      </c>
      <c r="B151" s="70" t="s">
        <v>216</v>
      </c>
      <c r="C151" s="83"/>
      <c r="D151" s="84"/>
      <c r="E151" s="85"/>
      <c r="F151" s="86"/>
      <c r="G151" s="83"/>
      <c r="H151" s="81"/>
      <c r="I151" s="87"/>
      <c r="J151" s="87"/>
      <c r="K151" s="36"/>
      <c r="L151" s="90"/>
      <c r="M151" s="90"/>
      <c r="N151" s="89"/>
      <c r="O151" s="72" t="s">
        <v>217</v>
      </c>
      <c r="P151" s="74">
        <v>42824.540810185186</v>
      </c>
      <c r="Q151" s="72" t="s">
        <v>3078</v>
      </c>
      <c r="R151" s="76" t="s">
        <v>6342</v>
      </c>
      <c r="S151" s="72" t="s">
        <v>226</v>
      </c>
      <c r="T151" s="72"/>
      <c r="U151" s="72"/>
      <c r="V151" s="76" t="s">
        <v>9212</v>
      </c>
      <c r="W151" s="74">
        <v>42824.540810185186</v>
      </c>
      <c r="X151" s="76" t="s">
        <v>10902</v>
      </c>
      <c r="Y151" s="72"/>
      <c r="Z151" s="72"/>
      <c r="AA151" s="78" t="s">
        <v>14859</v>
      </c>
      <c r="AB151" s="72"/>
      <c r="AC151" s="72" t="b">
        <v>0</v>
      </c>
      <c r="AD151" s="72">
        <v>0</v>
      </c>
      <c r="AE151" s="78" t="s">
        <v>230</v>
      </c>
      <c r="AF151" s="72" t="b">
        <v>0</v>
      </c>
      <c r="AG151" s="72" t="s">
        <v>235</v>
      </c>
      <c r="AH151" s="72"/>
      <c r="AI151" s="78" t="s">
        <v>230</v>
      </c>
      <c r="AJ151" s="72" t="b">
        <v>0</v>
      </c>
      <c r="AK151" s="72">
        <v>0</v>
      </c>
      <c r="AL151" s="78" t="s">
        <v>230</v>
      </c>
      <c r="AM151" s="72" t="s">
        <v>238</v>
      </c>
      <c r="AN151" s="72" t="b">
        <v>0</v>
      </c>
      <c r="AO151" s="78" t="s">
        <v>14859</v>
      </c>
      <c r="AP151" s="72" t="s">
        <v>179</v>
      </c>
      <c r="AQ151" s="72">
        <v>0</v>
      </c>
      <c r="AR151" s="72">
        <v>0</v>
      </c>
      <c r="AS151" s="72"/>
      <c r="AT151" s="72"/>
      <c r="AU151" s="72"/>
      <c r="AV151" s="72"/>
      <c r="AW151" s="72"/>
      <c r="AX151" s="72"/>
      <c r="AY151" s="72"/>
      <c r="AZ151" s="72"/>
    </row>
    <row r="152" spans="1:52" x14ac:dyDescent="0.35">
      <c r="A152" s="70" t="s">
        <v>857</v>
      </c>
      <c r="B152" s="70" t="s">
        <v>857</v>
      </c>
      <c r="C152" s="83"/>
      <c r="D152" s="84"/>
      <c r="E152" s="85"/>
      <c r="F152" s="86"/>
      <c r="G152" s="83"/>
      <c r="H152" s="81"/>
      <c r="I152" s="87"/>
      <c r="J152" s="87"/>
      <c r="K152" s="36"/>
      <c r="L152" s="90"/>
      <c r="M152" s="90"/>
      <c r="N152" s="89"/>
      <c r="O152" s="72" t="s">
        <v>179</v>
      </c>
      <c r="P152" s="74">
        <v>42824.540844907409</v>
      </c>
      <c r="Q152" s="72" t="s">
        <v>3079</v>
      </c>
      <c r="R152" s="76" t="s">
        <v>6375</v>
      </c>
      <c r="S152" s="72" t="s">
        <v>225</v>
      </c>
      <c r="T152" s="72"/>
      <c r="U152" s="72"/>
      <c r="V152" s="76" t="s">
        <v>9213</v>
      </c>
      <c r="W152" s="74">
        <v>42824.540844907409</v>
      </c>
      <c r="X152" s="76" t="s">
        <v>10903</v>
      </c>
      <c r="Y152" s="72"/>
      <c r="Z152" s="72"/>
      <c r="AA152" s="78" t="s">
        <v>14860</v>
      </c>
      <c r="AB152" s="72"/>
      <c r="AC152" s="72" t="b">
        <v>0</v>
      </c>
      <c r="AD152" s="72">
        <v>0</v>
      </c>
      <c r="AE152" s="78" t="s">
        <v>230</v>
      </c>
      <c r="AF152" s="72" t="b">
        <v>1</v>
      </c>
      <c r="AG152" s="72" t="s">
        <v>235</v>
      </c>
      <c r="AH152" s="72"/>
      <c r="AI152" s="78" t="s">
        <v>18911</v>
      </c>
      <c r="AJ152" s="72" t="b">
        <v>0</v>
      </c>
      <c r="AK152" s="72">
        <v>0</v>
      </c>
      <c r="AL152" s="78" t="s">
        <v>230</v>
      </c>
      <c r="AM152" s="72" t="s">
        <v>243</v>
      </c>
      <c r="AN152" s="72" t="b">
        <v>0</v>
      </c>
      <c r="AO152" s="78" t="s">
        <v>14860</v>
      </c>
      <c r="AP152" s="72" t="s">
        <v>179</v>
      </c>
      <c r="AQ152" s="72">
        <v>0</v>
      </c>
      <c r="AR152" s="72">
        <v>0</v>
      </c>
      <c r="AS152" s="72"/>
      <c r="AT152" s="72"/>
      <c r="AU152" s="72"/>
      <c r="AV152" s="72"/>
      <c r="AW152" s="72"/>
      <c r="AX152" s="72"/>
      <c r="AY152" s="72"/>
      <c r="AZ152" s="72"/>
    </row>
    <row r="153" spans="1:52" x14ac:dyDescent="0.35">
      <c r="A153" s="70" t="s">
        <v>858</v>
      </c>
      <c r="B153" s="70" t="s">
        <v>2713</v>
      </c>
      <c r="C153" s="83"/>
      <c r="D153" s="84"/>
      <c r="E153" s="85"/>
      <c r="F153" s="86"/>
      <c r="G153" s="83"/>
      <c r="H153" s="81"/>
      <c r="I153" s="87"/>
      <c r="J153" s="87"/>
      <c r="K153" s="36"/>
      <c r="L153" s="90"/>
      <c r="M153" s="90"/>
      <c r="N153" s="89"/>
      <c r="O153" s="72" t="s">
        <v>217</v>
      </c>
      <c r="P153" s="74">
        <v>42824.541388888887</v>
      </c>
      <c r="Q153" s="72" t="s">
        <v>3071</v>
      </c>
      <c r="R153" s="76" t="s">
        <v>6374</v>
      </c>
      <c r="S153" s="72" t="s">
        <v>8435</v>
      </c>
      <c r="T153" s="72"/>
      <c r="U153" s="72"/>
      <c r="V153" s="76" t="s">
        <v>9214</v>
      </c>
      <c r="W153" s="74">
        <v>42824.541388888887</v>
      </c>
      <c r="X153" s="76" t="s">
        <v>10904</v>
      </c>
      <c r="Y153" s="72"/>
      <c r="Z153" s="72"/>
      <c r="AA153" s="78" t="s">
        <v>14861</v>
      </c>
      <c r="AB153" s="72"/>
      <c r="AC153" s="72" t="b">
        <v>0</v>
      </c>
      <c r="AD153" s="72">
        <v>0</v>
      </c>
      <c r="AE153" s="78" t="s">
        <v>230</v>
      </c>
      <c r="AF153" s="72" t="b">
        <v>0</v>
      </c>
      <c r="AG153" s="72" t="s">
        <v>231</v>
      </c>
      <c r="AH153" s="72"/>
      <c r="AI153" s="78" t="s">
        <v>230</v>
      </c>
      <c r="AJ153" s="72" t="b">
        <v>0</v>
      </c>
      <c r="AK153" s="72">
        <v>9</v>
      </c>
      <c r="AL153" s="78" t="s">
        <v>18285</v>
      </c>
      <c r="AM153" s="72" t="s">
        <v>242</v>
      </c>
      <c r="AN153" s="72" t="b">
        <v>0</v>
      </c>
      <c r="AO153" s="78" t="s">
        <v>18285</v>
      </c>
      <c r="AP153" s="72" t="s">
        <v>179</v>
      </c>
      <c r="AQ153" s="72">
        <v>0</v>
      </c>
      <c r="AR153" s="72">
        <v>0</v>
      </c>
      <c r="AS153" s="72"/>
      <c r="AT153" s="72"/>
      <c r="AU153" s="72"/>
      <c r="AV153" s="72"/>
      <c r="AW153" s="72"/>
      <c r="AX153" s="72"/>
      <c r="AY153" s="72"/>
      <c r="AZ153" s="72"/>
    </row>
    <row r="154" spans="1:52" x14ac:dyDescent="0.35">
      <c r="A154" s="70" t="s">
        <v>859</v>
      </c>
      <c r="B154" s="70" t="s">
        <v>1588</v>
      </c>
      <c r="C154" s="83"/>
      <c r="D154" s="84"/>
      <c r="E154" s="85"/>
      <c r="F154" s="86"/>
      <c r="G154" s="83"/>
      <c r="H154" s="81"/>
      <c r="I154" s="87"/>
      <c r="J154" s="87"/>
      <c r="K154" s="36"/>
      <c r="L154" s="90"/>
      <c r="M154" s="90"/>
      <c r="N154" s="89"/>
      <c r="O154" s="72" t="s">
        <v>217</v>
      </c>
      <c r="P154" s="74">
        <v>42824.541574074072</v>
      </c>
      <c r="Q154" s="72" t="s">
        <v>3080</v>
      </c>
      <c r="R154" s="76" t="s">
        <v>6376</v>
      </c>
      <c r="S154" s="72" t="s">
        <v>8436</v>
      </c>
      <c r="T154" s="72" t="s">
        <v>8626</v>
      </c>
      <c r="U154" s="72"/>
      <c r="V154" s="76" t="s">
        <v>9215</v>
      </c>
      <c r="W154" s="74">
        <v>42824.541574074072</v>
      </c>
      <c r="X154" s="76" t="s">
        <v>10905</v>
      </c>
      <c r="Y154" s="72"/>
      <c r="Z154" s="72"/>
      <c r="AA154" s="78" t="s">
        <v>14862</v>
      </c>
      <c r="AB154" s="72"/>
      <c r="AC154" s="72" t="b">
        <v>0</v>
      </c>
      <c r="AD154" s="72">
        <v>0</v>
      </c>
      <c r="AE154" s="78" t="s">
        <v>230</v>
      </c>
      <c r="AF154" s="72" t="b">
        <v>0</v>
      </c>
      <c r="AG154" s="72" t="s">
        <v>233</v>
      </c>
      <c r="AH154" s="72"/>
      <c r="AI154" s="78" t="s">
        <v>230</v>
      </c>
      <c r="AJ154" s="72" t="b">
        <v>0</v>
      </c>
      <c r="AK154" s="72">
        <v>1</v>
      </c>
      <c r="AL154" s="78" t="s">
        <v>15704</v>
      </c>
      <c r="AM154" s="72" t="s">
        <v>18933</v>
      </c>
      <c r="AN154" s="72" t="b">
        <v>0</v>
      </c>
      <c r="AO154" s="78" t="s">
        <v>15704</v>
      </c>
      <c r="AP154" s="72" t="s">
        <v>179</v>
      </c>
      <c r="AQ154" s="72">
        <v>0</v>
      </c>
      <c r="AR154" s="72">
        <v>0</v>
      </c>
      <c r="AS154" s="72"/>
      <c r="AT154" s="72"/>
      <c r="AU154" s="72"/>
      <c r="AV154" s="72"/>
      <c r="AW154" s="72"/>
      <c r="AX154" s="72"/>
      <c r="AY154" s="72"/>
      <c r="AZ154" s="72"/>
    </row>
    <row r="155" spans="1:52" x14ac:dyDescent="0.35">
      <c r="A155" s="70" t="s">
        <v>860</v>
      </c>
      <c r="B155" s="70" t="s">
        <v>860</v>
      </c>
      <c r="C155" s="83"/>
      <c r="D155" s="84"/>
      <c r="E155" s="85"/>
      <c r="F155" s="86"/>
      <c r="G155" s="83"/>
      <c r="H155" s="81"/>
      <c r="I155" s="87"/>
      <c r="J155" s="87"/>
      <c r="K155" s="36"/>
      <c r="L155" s="90"/>
      <c r="M155" s="90"/>
      <c r="N155" s="89"/>
      <c r="O155" s="72" t="s">
        <v>179</v>
      </c>
      <c r="P155" s="74">
        <v>42824.542199074072</v>
      </c>
      <c r="Q155" s="72" t="s">
        <v>3081</v>
      </c>
      <c r="R155" s="72" t="s">
        <v>6377</v>
      </c>
      <c r="S155" s="72" t="s">
        <v>8437</v>
      </c>
      <c r="T155" s="72"/>
      <c r="U155" s="72"/>
      <c r="V155" s="76" t="s">
        <v>9216</v>
      </c>
      <c r="W155" s="74">
        <v>42824.542199074072</v>
      </c>
      <c r="X155" s="76" t="s">
        <v>10906</v>
      </c>
      <c r="Y155" s="72"/>
      <c r="Z155" s="72"/>
      <c r="AA155" s="78" t="s">
        <v>14863</v>
      </c>
      <c r="AB155" s="72"/>
      <c r="AC155" s="72" t="b">
        <v>0</v>
      </c>
      <c r="AD155" s="72">
        <v>0</v>
      </c>
      <c r="AE155" s="78" t="s">
        <v>230</v>
      </c>
      <c r="AF155" s="72" t="b">
        <v>0</v>
      </c>
      <c r="AG155" s="72" t="s">
        <v>300</v>
      </c>
      <c r="AH155" s="72"/>
      <c r="AI155" s="78" t="s">
        <v>230</v>
      </c>
      <c r="AJ155" s="72" t="b">
        <v>0</v>
      </c>
      <c r="AK155" s="72">
        <v>0</v>
      </c>
      <c r="AL155" s="78" t="s">
        <v>230</v>
      </c>
      <c r="AM155" s="72" t="s">
        <v>433</v>
      </c>
      <c r="AN155" s="72" t="b">
        <v>0</v>
      </c>
      <c r="AO155" s="78" t="s">
        <v>14863</v>
      </c>
      <c r="AP155" s="72" t="s">
        <v>179</v>
      </c>
      <c r="AQ155" s="72">
        <v>0</v>
      </c>
      <c r="AR155" s="72">
        <v>0</v>
      </c>
      <c r="AS155" s="72"/>
      <c r="AT155" s="72"/>
      <c r="AU155" s="72"/>
      <c r="AV155" s="72"/>
      <c r="AW155" s="72"/>
      <c r="AX155" s="72"/>
      <c r="AY155" s="72"/>
      <c r="AZ155" s="72"/>
    </row>
    <row r="156" spans="1:52" x14ac:dyDescent="0.35">
      <c r="A156" s="70" t="s">
        <v>861</v>
      </c>
      <c r="B156" s="70" t="s">
        <v>2713</v>
      </c>
      <c r="C156" s="83"/>
      <c r="D156" s="84"/>
      <c r="E156" s="85"/>
      <c r="F156" s="86"/>
      <c r="G156" s="83"/>
      <c r="H156" s="81"/>
      <c r="I156" s="87"/>
      <c r="J156" s="87"/>
      <c r="K156" s="36"/>
      <c r="L156" s="90"/>
      <c r="M156" s="90"/>
      <c r="N156" s="89"/>
      <c r="O156" s="72" t="s">
        <v>217</v>
      </c>
      <c r="P156" s="74">
        <v>42824.542361111111</v>
      </c>
      <c r="Q156" s="72" t="s">
        <v>3071</v>
      </c>
      <c r="R156" s="76" t="s">
        <v>6374</v>
      </c>
      <c r="S156" s="72" t="s">
        <v>8435</v>
      </c>
      <c r="T156" s="72"/>
      <c r="U156" s="72"/>
      <c r="V156" s="76" t="s">
        <v>9217</v>
      </c>
      <c r="W156" s="74">
        <v>42824.542361111111</v>
      </c>
      <c r="X156" s="76" t="s">
        <v>10907</v>
      </c>
      <c r="Y156" s="72"/>
      <c r="Z156" s="72"/>
      <c r="AA156" s="78" t="s">
        <v>14864</v>
      </c>
      <c r="AB156" s="72"/>
      <c r="AC156" s="72" t="b">
        <v>0</v>
      </c>
      <c r="AD156" s="72">
        <v>0</v>
      </c>
      <c r="AE156" s="78" t="s">
        <v>230</v>
      </c>
      <c r="AF156" s="72" t="b">
        <v>0</v>
      </c>
      <c r="AG156" s="72" t="s">
        <v>231</v>
      </c>
      <c r="AH156" s="72"/>
      <c r="AI156" s="78" t="s">
        <v>230</v>
      </c>
      <c r="AJ156" s="72" t="b">
        <v>0</v>
      </c>
      <c r="AK156" s="72">
        <v>9</v>
      </c>
      <c r="AL156" s="78" t="s">
        <v>18285</v>
      </c>
      <c r="AM156" s="72" t="s">
        <v>242</v>
      </c>
      <c r="AN156" s="72" t="b">
        <v>0</v>
      </c>
      <c r="AO156" s="78" t="s">
        <v>18285</v>
      </c>
      <c r="AP156" s="72" t="s">
        <v>179</v>
      </c>
      <c r="AQ156" s="72">
        <v>0</v>
      </c>
      <c r="AR156" s="72">
        <v>0</v>
      </c>
      <c r="AS156" s="72"/>
      <c r="AT156" s="72"/>
      <c r="AU156" s="72"/>
      <c r="AV156" s="72"/>
      <c r="AW156" s="72"/>
      <c r="AX156" s="72"/>
      <c r="AY156" s="72"/>
      <c r="AZ156" s="72"/>
    </row>
    <row r="157" spans="1:52" x14ac:dyDescent="0.35">
      <c r="A157" s="70" t="s">
        <v>862</v>
      </c>
      <c r="B157" s="70" t="s">
        <v>862</v>
      </c>
      <c r="C157" s="83"/>
      <c r="D157" s="84"/>
      <c r="E157" s="85"/>
      <c r="F157" s="86"/>
      <c r="G157" s="83"/>
      <c r="H157" s="81"/>
      <c r="I157" s="87"/>
      <c r="J157" s="87"/>
      <c r="K157" s="36"/>
      <c r="L157" s="90"/>
      <c r="M157" s="90"/>
      <c r="N157" s="89"/>
      <c r="O157" s="72" t="s">
        <v>179</v>
      </c>
      <c r="P157" s="74">
        <v>42824.540243055555</v>
      </c>
      <c r="Q157" s="72" t="s">
        <v>3082</v>
      </c>
      <c r="R157" s="76" t="s">
        <v>6378</v>
      </c>
      <c r="S157" s="72" t="s">
        <v>395</v>
      </c>
      <c r="T157" s="72"/>
      <c r="U157" s="72"/>
      <c r="V157" s="76" t="s">
        <v>9218</v>
      </c>
      <c r="W157" s="74">
        <v>42824.540243055555</v>
      </c>
      <c r="X157" s="76" t="s">
        <v>10908</v>
      </c>
      <c r="Y157" s="72"/>
      <c r="Z157" s="72"/>
      <c r="AA157" s="78" t="s">
        <v>14865</v>
      </c>
      <c r="AB157" s="72"/>
      <c r="AC157" s="72" t="b">
        <v>0</v>
      </c>
      <c r="AD157" s="72">
        <v>0</v>
      </c>
      <c r="AE157" s="78" t="s">
        <v>230</v>
      </c>
      <c r="AF157" s="72" t="b">
        <v>0</v>
      </c>
      <c r="AG157" s="72" t="s">
        <v>231</v>
      </c>
      <c r="AH157" s="72"/>
      <c r="AI157" s="78" t="s">
        <v>230</v>
      </c>
      <c r="AJ157" s="72" t="b">
        <v>0</v>
      </c>
      <c r="AK157" s="72">
        <v>0</v>
      </c>
      <c r="AL157" s="78" t="s">
        <v>230</v>
      </c>
      <c r="AM157" s="72" t="s">
        <v>431</v>
      </c>
      <c r="AN157" s="72" t="b">
        <v>0</v>
      </c>
      <c r="AO157" s="78" t="s">
        <v>14865</v>
      </c>
      <c r="AP157" s="72" t="s">
        <v>179</v>
      </c>
      <c r="AQ157" s="72">
        <v>0</v>
      </c>
      <c r="AR157" s="72">
        <v>0</v>
      </c>
      <c r="AS157" s="72"/>
      <c r="AT157" s="72"/>
      <c r="AU157" s="72"/>
      <c r="AV157" s="72"/>
      <c r="AW157" s="72"/>
      <c r="AX157" s="72"/>
      <c r="AY157" s="72"/>
      <c r="AZ157" s="72"/>
    </row>
    <row r="158" spans="1:52" x14ac:dyDescent="0.35">
      <c r="A158" s="70" t="s">
        <v>862</v>
      </c>
      <c r="B158" s="70" t="s">
        <v>862</v>
      </c>
      <c r="C158" s="83"/>
      <c r="D158" s="84"/>
      <c r="E158" s="85"/>
      <c r="F158" s="86"/>
      <c r="G158" s="83"/>
      <c r="H158" s="81"/>
      <c r="I158" s="87"/>
      <c r="J158" s="87"/>
      <c r="K158" s="36"/>
      <c r="L158" s="90"/>
      <c r="M158" s="90"/>
      <c r="N158" s="89"/>
      <c r="O158" s="72" t="s">
        <v>179</v>
      </c>
      <c r="P158" s="74">
        <v>42824.543055555558</v>
      </c>
      <c r="Q158" s="72" t="s">
        <v>3083</v>
      </c>
      <c r="R158" s="76" t="s">
        <v>6379</v>
      </c>
      <c r="S158" s="72" t="s">
        <v>395</v>
      </c>
      <c r="T158" s="72"/>
      <c r="U158" s="72"/>
      <c r="V158" s="76" t="s">
        <v>9218</v>
      </c>
      <c r="W158" s="74">
        <v>42824.543055555558</v>
      </c>
      <c r="X158" s="76" t="s">
        <v>10909</v>
      </c>
      <c r="Y158" s="72"/>
      <c r="Z158" s="72"/>
      <c r="AA158" s="78" t="s">
        <v>14866</v>
      </c>
      <c r="AB158" s="72"/>
      <c r="AC158" s="72" t="b">
        <v>0</v>
      </c>
      <c r="AD158" s="72">
        <v>0</v>
      </c>
      <c r="AE158" s="78" t="s">
        <v>230</v>
      </c>
      <c r="AF158" s="72" t="b">
        <v>0</v>
      </c>
      <c r="AG158" s="72" t="s">
        <v>231</v>
      </c>
      <c r="AH158" s="72"/>
      <c r="AI158" s="78" t="s">
        <v>230</v>
      </c>
      <c r="AJ158" s="72" t="b">
        <v>0</v>
      </c>
      <c r="AK158" s="72">
        <v>0</v>
      </c>
      <c r="AL158" s="78" t="s">
        <v>230</v>
      </c>
      <c r="AM158" s="72" t="s">
        <v>431</v>
      </c>
      <c r="AN158" s="72" t="b">
        <v>0</v>
      </c>
      <c r="AO158" s="78" t="s">
        <v>14866</v>
      </c>
      <c r="AP158" s="72" t="s">
        <v>179</v>
      </c>
      <c r="AQ158" s="72">
        <v>0</v>
      </c>
      <c r="AR158" s="72">
        <v>0</v>
      </c>
      <c r="AS158" s="72"/>
      <c r="AT158" s="72"/>
      <c r="AU158" s="72"/>
      <c r="AV158" s="72"/>
      <c r="AW158" s="72"/>
      <c r="AX158" s="72"/>
      <c r="AY158" s="72"/>
      <c r="AZ158" s="72"/>
    </row>
    <row r="159" spans="1:52" x14ac:dyDescent="0.35">
      <c r="A159" s="70" t="s">
        <v>863</v>
      </c>
      <c r="B159" s="70" t="s">
        <v>863</v>
      </c>
      <c r="C159" s="83"/>
      <c r="D159" s="84"/>
      <c r="E159" s="85"/>
      <c r="F159" s="86"/>
      <c r="G159" s="83"/>
      <c r="H159" s="81"/>
      <c r="I159" s="87"/>
      <c r="J159" s="87"/>
      <c r="K159" s="36"/>
      <c r="L159" s="90"/>
      <c r="M159" s="90"/>
      <c r="N159" s="89"/>
      <c r="O159" s="72" t="s">
        <v>179</v>
      </c>
      <c r="P159" s="74">
        <v>42824.543391203704</v>
      </c>
      <c r="Q159" s="72" t="s">
        <v>3084</v>
      </c>
      <c r="R159" s="76" t="s">
        <v>6380</v>
      </c>
      <c r="S159" s="72" t="s">
        <v>8438</v>
      </c>
      <c r="T159" s="72"/>
      <c r="U159" s="76" t="s">
        <v>8882</v>
      </c>
      <c r="V159" s="76" t="s">
        <v>8882</v>
      </c>
      <c r="W159" s="74">
        <v>42824.543391203704</v>
      </c>
      <c r="X159" s="76" t="s">
        <v>10910</v>
      </c>
      <c r="Y159" s="72"/>
      <c r="Z159" s="72"/>
      <c r="AA159" s="78" t="s">
        <v>14867</v>
      </c>
      <c r="AB159" s="72"/>
      <c r="AC159" s="72" t="b">
        <v>0</v>
      </c>
      <c r="AD159" s="72">
        <v>0</v>
      </c>
      <c r="AE159" s="78" t="s">
        <v>230</v>
      </c>
      <c r="AF159" s="72" t="b">
        <v>0</v>
      </c>
      <c r="AG159" s="72" t="s">
        <v>344</v>
      </c>
      <c r="AH159" s="72"/>
      <c r="AI159" s="78" t="s">
        <v>230</v>
      </c>
      <c r="AJ159" s="72" t="b">
        <v>0</v>
      </c>
      <c r="AK159" s="72">
        <v>0</v>
      </c>
      <c r="AL159" s="78" t="s">
        <v>230</v>
      </c>
      <c r="AM159" s="72" t="s">
        <v>241</v>
      </c>
      <c r="AN159" s="72" t="b">
        <v>0</v>
      </c>
      <c r="AO159" s="78" t="s">
        <v>14867</v>
      </c>
      <c r="AP159" s="72" t="s">
        <v>179</v>
      </c>
      <c r="AQ159" s="72">
        <v>0</v>
      </c>
      <c r="AR159" s="72">
        <v>0</v>
      </c>
      <c r="AS159" s="72"/>
      <c r="AT159" s="72"/>
      <c r="AU159" s="72"/>
      <c r="AV159" s="72"/>
      <c r="AW159" s="72"/>
      <c r="AX159" s="72"/>
      <c r="AY159" s="72"/>
      <c r="AZ159" s="72"/>
    </row>
    <row r="160" spans="1:52" x14ac:dyDescent="0.35">
      <c r="A160" s="70" t="s">
        <v>864</v>
      </c>
      <c r="B160" s="70" t="s">
        <v>216</v>
      </c>
      <c r="C160" s="83"/>
      <c r="D160" s="84"/>
      <c r="E160" s="85"/>
      <c r="F160" s="86"/>
      <c r="G160" s="83"/>
      <c r="H160" s="81"/>
      <c r="I160" s="87"/>
      <c r="J160" s="87"/>
      <c r="K160" s="36"/>
      <c r="L160" s="90"/>
      <c r="M160" s="90"/>
      <c r="N160" s="89"/>
      <c r="O160" s="72" t="s">
        <v>217</v>
      </c>
      <c r="P160" s="74">
        <v>42824.543842592589</v>
      </c>
      <c r="Q160" s="72" t="s">
        <v>3085</v>
      </c>
      <c r="R160" s="76" t="s">
        <v>6381</v>
      </c>
      <c r="S160" s="72" t="s">
        <v>226</v>
      </c>
      <c r="T160" s="72"/>
      <c r="U160" s="72"/>
      <c r="V160" s="76" t="s">
        <v>9219</v>
      </c>
      <c r="W160" s="74">
        <v>42824.543842592589</v>
      </c>
      <c r="X160" s="76" t="s">
        <v>10911</v>
      </c>
      <c r="Y160" s="72"/>
      <c r="Z160" s="72"/>
      <c r="AA160" s="78" t="s">
        <v>14868</v>
      </c>
      <c r="AB160" s="72"/>
      <c r="AC160" s="72" t="b">
        <v>0</v>
      </c>
      <c r="AD160" s="72">
        <v>0</v>
      </c>
      <c r="AE160" s="78" t="s">
        <v>230</v>
      </c>
      <c r="AF160" s="72" t="b">
        <v>0</v>
      </c>
      <c r="AG160" s="72" t="s">
        <v>235</v>
      </c>
      <c r="AH160" s="72"/>
      <c r="AI160" s="78" t="s">
        <v>230</v>
      </c>
      <c r="AJ160" s="72" t="b">
        <v>0</v>
      </c>
      <c r="AK160" s="72">
        <v>0</v>
      </c>
      <c r="AL160" s="78" t="s">
        <v>230</v>
      </c>
      <c r="AM160" s="72" t="s">
        <v>238</v>
      </c>
      <c r="AN160" s="72" t="b">
        <v>0</v>
      </c>
      <c r="AO160" s="78" t="s">
        <v>14868</v>
      </c>
      <c r="AP160" s="72" t="s">
        <v>179</v>
      </c>
      <c r="AQ160" s="72">
        <v>0</v>
      </c>
      <c r="AR160" s="72">
        <v>0</v>
      </c>
      <c r="AS160" s="72"/>
      <c r="AT160" s="72"/>
      <c r="AU160" s="72"/>
      <c r="AV160" s="72"/>
      <c r="AW160" s="72"/>
      <c r="AX160" s="72"/>
      <c r="AY160" s="72"/>
      <c r="AZ160" s="72"/>
    </row>
    <row r="161" spans="1:52" x14ac:dyDescent="0.35">
      <c r="A161" s="70" t="s">
        <v>865</v>
      </c>
      <c r="B161" s="70" t="s">
        <v>2713</v>
      </c>
      <c r="C161" s="83"/>
      <c r="D161" s="84"/>
      <c r="E161" s="85"/>
      <c r="F161" s="86"/>
      <c r="G161" s="83"/>
      <c r="H161" s="81"/>
      <c r="I161" s="87"/>
      <c r="J161" s="87"/>
      <c r="K161" s="36"/>
      <c r="L161" s="90"/>
      <c r="M161" s="90"/>
      <c r="N161" s="89"/>
      <c r="O161" s="72" t="s">
        <v>217</v>
      </c>
      <c r="P161" s="74">
        <v>42824.543865740743</v>
      </c>
      <c r="Q161" s="72" t="s">
        <v>3071</v>
      </c>
      <c r="R161" s="76" t="s">
        <v>6374</v>
      </c>
      <c r="S161" s="72" t="s">
        <v>8435</v>
      </c>
      <c r="T161" s="72"/>
      <c r="U161" s="72"/>
      <c r="V161" s="76" t="s">
        <v>9220</v>
      </c>
      <c r="W161" s="74">
        <v>42824.543865740743</v>
      </c>
      <c r="X161" s="76" t="s">
        <v>10912</v>
      </c>
      <c r="Y161" s="72"/>
      <c r="Z161" s="72"/>
      <c r="AA161" s="78" t="s">
        <v>14869</v>
      </c>
      <c r="AB161" s="72"/>
      <c r="AC161" s="72" t="b">
        <v>0</v>
      </c>
      <c r="AD161" s="72">
        <v>0</v>
      </c>
      <c r="AE161" s="78" t="s">
        <v>230</v>
      </c>
      <c r="AF161" s="72" t="b">
        <v>0</v>
      </c>
      <c r="AG161" s="72" t="s">
        <v>231</v>
      </c>
      <c r="AH161" s="72"/>
      <c r="AI161" s="78" t="s">
        <v>230</v>
      </c>
      <c r="AJ161" s="72" t="b">
        <v>0</v>
      </c>
      <c r="AK161" s="72">
        <v>9</v>
      </c>
      <c r="AL161" s="78" t="s">
        <v>18285</v>
      </c>
      <c r="AM161" s="72" t="s">
        <v>242</v>
      </c>
      <c r="AN161" s="72" t="b">
        <v>0</v>
      </c>
      <c r="AO161" s="78" t="s">
        <v>18285</v>
      </c>
      <c r="AP161" s="72" t="s">
        <v>179</v>
      </c>
      <c r="AQ161" s="72">
        <v>0</v>
      </c>
      <c r="AR161" s="72">
        <v>0</v>
      </c>
      <c r="AS161" s="72"/>
      <c r="AT161" s="72"/>
      <c r="AU161" s="72"/>
      <c r="AV161" s="72"/>
      <c r="AW161" s="72"/>
      <c r="AX161" s="72"/>
      <c r="AY161" s="72"/>
      <c r="AZ161" s="72"/>
    </row>
    <row r="162" spans="1:52" x14ac:dyDescent="0.35">
      <c r="A162" s="70" t="s">
        <v>866</v>
      </c>
      <c r="B162" s="70" t="s">
        <v>2713</v>
      </c>
      <c r="C162" s="83"/>
      <c r="D162" s="84"/>
      <c r="E162" s="85"/>
      <c r="F162" s="86"/>
      <c r="G162" s="83"/>
      <c r="H162" s="81"/>
      <c r="I162" s="87"/>
      <c r="J162" s="87"/>
      <c r="K162" s="36"/>
      <c r="L162" s="90"/>
      <c r="M162" s="90"/>
      <c r="N162" s="89"/>
      <c r="O162" s="72" t="s">
        <v>217</v>
      </c>
      <c r="P162" s="74">
        <v>42824.544212962966</v>
      </c>
      <c r="Q162" s="72" t="s">
        <v>3071</v>
      </c>
      <c r="R162" s="76" t="s">
        <v>6374</v>
      </c>
      <c r="S162" s="72" t="s">
        <v>8435</v>
      </c>
      <c r="T162" s="72"/>
      <c r="U162" s="72"/>
      <c r="V162" s="76" t="s">
        <v>9221</v>
      </c>
      <c r="W162" s="74">
        <v>42824.544212962966</v>
      </c>
      <c r="X162" s="76" t="s">
        <v>10913</v>
      </c>
      <c r="Y162" s="72"/>
      <c r="Z162" s="72"/>
      <c r="AA162" s="78" t="s">
        <v>14870</v>
      </c>
      <c r="AB162" s="72"/>
      <c r="AC162" s="72" t="b">
        <v>0</v>
      </c>
      <c r="AD162" s="72">
        <v>0</v>
      </c>
      <c r="AE162" s="78" t="s">
        <v>230</v>
      </c>
      <c r="AF162" s="72" t="b">
        <v>0</v>
      </c>
      <c r="AG162" s="72" t="s">
        <v>231</v>
      </c>
      <c r="AH162" s="72"/>
      <c r="AI162" s="78" t="s">
        <v>230</v>
      </c>
      <c r="AJ162" s="72" t="b">
        <v>0</v>
      </c>
      <c r="AK162" s="72">
        <v>9</v>
      </c>
      <c r="AL162" s="78" t="s">
        <v>18285</v>
      </c>
      <c r="AM162" s="72" t="s">
        <v>242</v>
      </c>
      <c r="AN162" s="72" t="b">
        <v>0</v>
      </c>
      <c r="AO162" s="78" t="s">
        <v>18285</v>
      </c>
      <c r="AP162" s="72" t="s">
        <v>179</v>
      </c>
      <c r="AQ162" s="72">
        <v>0</v>
      </c>
      <c r="AR162" s="72">
        <v>0</v>
      </c>
      <c r="AS162" s="72"/>
      <c r="AT162" s="72"/>
      <c r="AU162" s="72"/>
      <c r="AV162" s="72"/>
      <c r="AW162" s="72"/>
      <c r="AX162" s="72"/>
      <c r="AY162" s="72"/>
      <c r="AZ162" s="72"/>
    </row>
    <row r="163" spans="1:52" x14ac:dyDescent="0.35">
      <c r="A163" s="70" t="s">
        <v>867</v>
      </c>
      <c r="B163" s="70" t="s">
        <v>2713</v>
      </c>
      <c r="C163" s="83"/>
      <c r="D163" s="84"/>
      <c r="E163" s="85"/>
      <c r="F163" s="86"/>
      <c r="G163" s="83"/>
      <c r="H163" s="81"/>
      <c r="I163" s="87"/>
      <c r="J163" s="87"/>
      <c r="K163" s="36"/>
      <c r="L163" s="90"/>
      <c r="M163" s="90"/>
      <c r="N163" s="89"/>
      <c r="O163" s="72" t="s">
        <v>217</v>
      </c>
      <c r="P163" s="74">
        <v>42824.54446759259</v>
      </c>
      <c r="Q163" s="72" t="s">
        <v>3071</v>
      </c>
      <c r="R163" s="76" t="s">
        <v>6374</v>
      </c>
      <c r="S163" s="72" t="s">
        <v>8435</v>
      </c>
      <c r="T163" s="72"/>
      <c r="U163" s="72"/>
      <c r="V163" s="76" t="s">
        <v>9222</v>
      </c>
      <c r="W163" s="74">
        <v>42824.54446759259</v>
      </c>
      <c r="X163" s="76" t="s">
        <v>10914</v>
      </c>
      <c r="Y163" s="72"/>
      <c r="Z163" s="72"/>
      <c r="AA163" s="78" t="s">
        <v>14871</v>
      </c>
      <c r="AB163" s="72"/>
      <c r="AC163" s="72" t="b">
        <v>0</v>
      </c>
      <c r="AD163" s="72">
        <v>0</v>
      </c>
      <c r="AE163" s="78" t="s">
        <v>230</v>
      </c>
      <c r="AF163" s="72" t="b">
        <v>0</v>
      </c>
      <c r="AG163" s="72" t="s">
        <v>231</v>
      </c>
      <c r="AH163" s="72"/>
      <c r="AI163" s="78" t="s">
        <v>230</v>
      </c>
      <c r="AJ163" s="72" t="b">
        <v>0</v>
      </c>
      <c r="AK163" s="72">
        <v>9</v>
      </c>
      <c r="AL163" s="78" t="s">
        <v>18285</v>
      </c>
      <c r="AM163" s="72" t="s">
        <v>242</v>
      </c>
      <c r="AN163" s="72" t="b">
        <v>0</v>
      </c>
      <c r="AO163" s="78" t="s">
        <v>18285</v>
      </c>
      <c r="AP163" s="72" t="s">
        <v>179</v>
      </c>
      <c r="AQ163" s="72">
        <v>0</v>
      </c>
      <c r="AR163" s="72">
        <v>0</v>
      </c>
      <c r="AS163" s="72"/>
      <c r="AT163" s="72"/>
      <c r="AU163" s="72"/>
      <c r="AV163" s="72"/>
      <c r="AW163" s="72"/>
      <c r="AX163" s="72"/>
      <c r="AY163" s="72"/>
      <c r="AZ163" s="72"/>
    </row>
    <row r="164" spans="1:52" x14ac:dyDescent="0.35">
      <c r="A164" s="70" t="s">
        <v>868</v>
      </c>
      <c r="B164" s="70" t="s">
        <v>2744</v>
      </c>
      <c r="C164" s="83"/>
      <c r="D164" s="84"/>
      <c r="E164" s="85"/>
      <c r="F164" s="86"/>
      <c r="G164" s="83"/>
      <c r="H164" s="81"/>
      <c r="I164" s="87"/>
      <c r="J164" s="87"/>
      <c r="K164" s="36"/>
      <c r="L164" s="90"/>
      <c r="M164" s="90"/>
      <c r="N164" s="89"/>
      <c r="O164" s="72" t="s">
        <v>217</v>
      </c>
      <c r="P164" s="74">
        <v>42824.545231481483</v>
      </c>
      <c r="Q164" s="72" t="s">
        <v>3086</v>
      </c>
      <c r="R164" s="76" t="s">
        <v>6382</v>
      </c>
      <c r="S164" s="72" t="s">
        <v>226</v>
      </c>
      <c r="T164" s="72"/>
      <c r="U164" s="72"/>
      <c r="V164" s="76" t="s">
        <v>9223</v>
      </c>
      <c r="W164" s="74">
        <v>42824.545231481483</v>
      </c>
      <c r="X164" s="76" t="s">
        <v>10915</v>
      </c>
      <c r="Y164" s="72"/>
      <c r="Z164" s="72"/>
      <c r="AA164" s="78" t="s">
        <v>14872</v>
      </c>
      <c r="AB164" s="72"/>
      <c r="AC164" s="72" t="b">
        <v>0</v>
      </c>
      <c r="AD164" s="72">
        <v>0</v>
      </c>
      <c r="AE164" s="78" t="s">
        <v>230</v>
      </c>
      <c r="AF164" s="72" t="b">
        <v>0</v>
      </c>
      <c r="AG164" s="72" t="s">
        <v>235</v>
      </c>
      <c r="AH164" s="72"/>
      <c r="AI164" s="78" t="s">
        <v>230</v>
      </c>
      <c r="AJ164" s="72" t="b">
        <v>0</v>
      </c>
      <c r="AK164" s="72">
        <v>0</v>
      </c>
      <c r="AL164" s="78" t="s">
        <v>230</v>
      </c>
      <c r="AM164" s="72" t="s">
        <v>238</v>
      </c>
      <c r="AN164" s="72" t="b">
        <v>0</v>
      </c>
      <c r="AO164" s="78" t="s">
        <v>14872</v>
      </c>
      <c r="AP164" s="72" t="s">
        <v>179</v>
      </c>
      <c r="AQ164" s="72">
        <v>0</v>
      </c>
      <c r="AR164" s="72">
        <v>0</v>
      </c>
      <c r="AS164" s="72"/>
      <c r="AT164" s="72"/>
      <c r="AU164" s="72"/>
      <c r="AV164" s="72"/>
      <c r="AW164" s="72"/>
      <c r="AX164" s="72"/>
      <c r="AY164" s="72"/>
      <c r="AZ164" s="72"/>
    </row>
    <row r="165" spans="1:52" x14ac:dyDescent="0.35">
      <c r="A165" s="70" t="s">
        <v>868</v>
      </c>
      <c r="B165" s="70" t="s">
        <v>216</v>
      </c>
      <c r="C165" s="83"/>
      <c r="D165" s="84"/>
      <c r="E165" s="85"/>
      <c r="F165" s="86"/>
      <c r="G165" s="83"/>
      <c r="H165" s="81"/>
      <c r="I165" s="87"/>
      <c r="J165" s="87"/>
      <c r="K165" s="36"/>
      <c r="L165" s="90"/>
      <c r="M165" s="90"/>
      <c r="N165" s="89"/>
      <c r="O165" s="72" t="s">
        <v>217</v>
      </c>
      <c r="P165" s="74">
        <v>42824.545231481483</v>
      </c>
      <c r="Q165" s="72" t="s">
        <v>3086</v>
      </c>
      <c r="R165" s="76" t="s">
        <v>6382</v>
      </c>
      <c r="S165" s="72" t="s">
        <v>226</v>
      </c>
      <c r="T165" s="72"/>
      <c r="U165" s="72"/>
      <c r="V165" s="76" t="s">
        <v>9223</v>
      </c>
      <c r="W165" s="74">
        <v>42824.545231481483</v>
      </c>
      <c r="X165" s="76" t="s">
        <v>10915</v>
      </c>
      <c r="Y165" s="72"/>
      <c r="Z165" s="72"/>
      <c r="AA165" s="78" t="s">
        <v>14872</v>
      </c>
      <c r="AB165" s="72"/>
      <c r="AC165" s="72" t="b">
        <v>0</v>
      </c>
      <c r="AD165" s="72">
        <v>0</v>
      </c>
      <c r="AE165" s="78" t="s">
        <v>230</v>
      </c>
      <c r="AF165" s="72" t="b">
        <v>0</v>
      </c>
      <c r="AG165" s="72" t="s">
        <v>235</v>
      </c>
      <c r="AH165" s="72"/>
      <c r="AI165" s="78" t="s">
        <v>230</v>
      </c>
      <c r="AJ165" s="72" t="b">
        <v>0</v>
      </c>
      <c r="AK165" s="72">
        <v>0</v>
      </c>
      <c r="AL165" s="78" t="s">
        <v>230</v>
      </c>
      <c r="AM165" s="72" t="s">
        <v>238</v>
      </c>
      <c r="AN165" s="72" t="b">
        <v>0</v>
      </c>
      <c r="AO165" s="78" t="s">
        <v>14872</v>
      </c>
      <c r="AP165" s="72" t="s">
        <v>179</v>
      </c>
      <c r="AQ165" s="72">
        <v>0</v>
      </c>
      <c r="AR165" s="72">
        <v>0</v>
      </c>
      <c r="AS165" s="72"/>
      <c r="AT165" s="72"/>
      <c r="AU165" s="72"/>
      <c r="AV165" s="72"/>
      <c r="AW165" s="72"/>
      <c r="AX165" s="72"/>
      <c r="AY165" s="72"/>
      <c r="AZ165" s="72"/>
    </row>
    <row r="166" spans="1:52" x14ac:dyDescent="0.35">
      <c r="A166" s="70" t="s">
        <v>869</v>
      </c>
      <c r="B166" s="70" t="s">
        <v>997</v>
      </c>
      <c r="C166" s="83"/>
      <c r="D166" s="84"/>
      <c r="E166" s="85"/>
      <c r="F166" s="86"/>
      <c r="G166" s="83"/>
      <c r="H166" s="81"/>
      <c r="I166" s="87"/>
      <c r="J166" s="87"/>
      <c r="K166" s="36"/>
      <c r="L166" s="90"/>
      <c r="M166" s="90"/>
      <c r="N166" s="89"/>
      <c r="O166" s="72" t="s">
        <v>217</v>
      </c>
      <c r="P166" s="74">
        <v>42824.546724537038</v>
      </c>
      <c r="Q166" s="72" t="s">
        <v>3087</v>
      </c>
      <c r="R166" s="76" t="s">
        <v>6358</v>
      </c>
      <c r="S166" s="72" t="s">
        <v>226</v>
      </c>
      <c r="T166" s="72" t="s">
        <v>8621</v>
      </c>
      <c r="U166" s="72"/>
      <c r="V166" s="76" t="s">
        <v>9224</v>
      </c>
      <c r="W166" s="74">
        <v>42824.546724537038</v>
      </c>
      <c r="X166" s="76" t="s">
        <v>10916</v>
      </c>
      <c r="Y166" s="72"/>
      <c r="Z166" s="72"/>
      <c r="AA166" s="78" t="s">
        <v>14873</v>
      </c>
      <c r="AB166" s="72"/>
      <c r="AC166" s="72" t="b">
        <v>0</v>
      </c>
      <c r="AD166" s="72">
        <v>0</v>
      </c>
      <c r="AE166" s="78" t="s">
        <v>230</v>
      </c>
      <c r="AF166" s="72" t="b">
        <v>0</v>
      </c>
      <c r="AG166" s="72" t="s">
        <v>235</v>
      </c>
      <c r="AH166" s="72"/>
      <c r="AI166" s="78" t="s">
        <v>230</v>
      </c>
      <c r="AJ166" s="72" t="b">
        <v>0</v>
      </c>
      <c r="AK166" s="72">
        <v>1</v>
      </c>
      <c r="AL166" s="78" t="s">
        <v>18334</v>
      </c>
      <c r="AM166" s="72" t="s">
        <v>242</v>
      </c>
      <c r="AN166" s="72" t="b">
        <v>0</v>
      </c>
      <c r="AO166" s="78" t="s">
        <v>18334</v>
      </c>
      <c r="AP166" s="72" t="s">
        <v>179</v>
      </c>
      <c r="AQ166" s="72">
        <v>0</v>
      </c>
      <c r="AR166" s="72">
        <v>0</v>
      </c>
      <c r="AS166" s="72"/>
      <c r="AT166" s="72"/>
      <c r="AU166" s="72"/>
      <c r="AV166" s="72"/>
      <c r="AW166" s="72"/>
      <c r="AX166" s="72"/>
      <c r="AY166" s="72"/>
      <c r="AZ166" s="72"/>
    </row>
    <row r="167" spans="1:52" x14ac:dyDescent="0.35">
      <c r="A167" s="70" t="s">
        <v>869</v>
      </c>
      <c r="B167" s="70" t="s">
        <v>216</v>
      </c>
      <c r="C167" s="83"/>
      <c r="D167" s="84"/>
      <c r="E167" s="85"/>
      <c r="F167" s="86"/>
      <c r="G167" s="83"/>
      <c r="H167" s="81"/>
      <c r="I167" s="87"/>
      <c r="J167" s="87"/>
      <c r="K167" s="36"/>
      <c r="L167" s="90"/>
      <c r="M167" s="90"/>
      <c r="N167" s="89"/>
      <c r="O167" s="72" t="s">
        <v>217</v>
      </c>
      <c r="P167" s="74">
        <v>42824.546724537038</v>
      </c>
      <c r="Q167" s="72" t="s">
        <v>3087</v>
      </c>
      <c r="R167" s="76" t="s">
        <v>6358</v>
      </c>
      <c r="S167" s="72" t="s">
        <v>226</v>
      </c>
      <c r="T167" s="72" t="s">
        <v>8621</v>
      </c>
      <c r="U167" s="72"/>
      <c r="V167" s="76" t="s">
        <v>9224</v>
      </c>
      <c r="W167" s="74">
        <v>42824.546724537038</v>
      </c>
      <c r="X167" s="76" t="s">
        <v>10916</v>
      </c>
      <c r="Y167" s="72"/>
      <c r="Z167" s="72"/>
      <c r="AA167" s="78" t="s">
        <v>14873</v>
      </c>
      <c r="AB167" s="72"/>
      <c r="AC167" s="72" t="b">
        <v>0</v>
      </c>
      <c r="AD167" s="72">
        <v>0</v>
      </c>
      <c r="AE167" s="78" t="s">
        <v>230</v>
      </c>
      <c r="AF167" s="72" t="b">
        <v>0</v>
      </c>
      <c r="AG167" s="72" t="s">
        <v>235</v>
      </c>
      <c r="AH167" s="72"/>
      <c r="AI167" s="78" t="s">
        <v>230</v>
      </c>
      <c r="AJ167" s="72" t="b">
        <v>0</v>
      </c>
      <c r="AK167" s="72">
        <v>1</v>
      </c>
      <c r="AL167" s="78" t="s">
        <v>18334</v>
      </c>
      <c r="AM167" s="72" t="s">
        <v>242</v>
      </c>
      <c r="AN167" s="72" t="b">
        <v>0</v>
      </c>
      <c r="AO167" s="78" t="s">
        <v>18334</v>
      </c>
      <c r="AP167" s="72" t="s">
        <v>179</v>
      </c>
      <c r="AQ167" s="72">
        <v>0</v>
      </c>
      <c r="AR167" s="72">
        <v>0</v>
      </c>
      <c r="AS167" s="72"/>
      <c r="AT167" s="72"/>
      <c r="AU167" s="72"/>
      <c r="AV167" s="72"/>
      <c r="AW167" s="72"/>
      <c r="AX167" s="72"/>
      <c r="AY167" s="72"/>
      <c r="AZ167" s="72"/>
    </row>
    <row r="168" spans="1:52" x14ac:dyDescent="0.35">
      <c r="A168" s="70" t="s">
        <v>869</v>
      </c>
      <c r="B168" s="70" t="s">
        <v>2715</v>
      </c>
      <c r="C168" s="83"/>
      <c r="D168" s="84"/>
      <c r="E168" s="85"/>
      <c r="F168" s="86"/>
      <c r="G168" s="83"/>
      <c r="H168" s="81"/>
      <c r="I168" s="87"/>
      <c r="J168" s="87"/>
      <c r="K168" s="36"/>
      <c r="L168" s="90"/>
      <c r="M168" s="90"/>
      <c r="N168" s="89"/>
      <c r="O168" s="72" t="s">
        <v>217</v>
      </c>
      <c r="P168" s="74">
        <v>42824.546724537038</v>
      </c>
      <c r="Q168" s="72" t="s">
        <v>3087</v>
      </c>
      <c r="R168" s="76" t="s">
        <v>6358</v>
      </c>
      <c r="S168" s="72" t="s">
        <v>226</v>
      </c>
      <c r="T168" s="72" t="s">
        <v>8621</v>
      </c>
      <c r="U168" s="72"/>
      <c r="V168" s="76" t="s">
        <v>9224</v>
      </c>
      <c r="W168" s="74">
        <v>42824.546724537038</v>
      </c>
      <c r="X168" s="76" t="s">
        <v>10916</v>
      </c>
      <c r="Y168" s="72"/>
      <c r="Z168" s="72"/>
      <c r="AA168" s="78" t="s">
        <v>14873</v>
      </c>
      <c r="AB168" s="72"/>
      <c r="AC168" s="72" t="b">
        <v>0</v>
      </c>
      <c r="AD168" s="72">
        <v>0</v>
      </c>
      <c r="AE168" s="78" t="s">
        <v>230</v>
      </c>
      <c r="AF168" s="72" t="b">
        <v>0</v>
      </c>
      <c r="AG168" s="72" t="s">
        <v>235</v>
      </c>
      <c r="AH168" s="72"/>
      <c r="AI168" s="78" t="s">
        <v>230</v>
      </c>
      <c r="AJ168" s="72" t="b">
        <v>0</v>
      </c>
      <c r="AK168" s="72">
        <v>1</v>
      </c>
      <c r="AL168" s="78" t="s">
        <v>18334</v>
      </c>
      <c r="AM168" s="72" t="s">
        <v>242</v>
      </c>
      <c r="AN168" s="72" t="b">
        <v>0</v>
      </c>
      <c r="AO168" s="78" t="s">
        <v>18334</v>
      </c>
      <c r="AP168" s="72" t="s">
        <v>179</v>
      </c>
      <c r="AQ168" s="72">
        <v>0</v>
      </c>
      <c r="AR168" s="72">
        <v>0</v>
      </c>
      <c r="AS168" s="72"/>
      <c r="AT168" s="72"/>
      <c r="AU168" s="72"/>
      <c r="AV168" s="72"/>
      <c r="AW168" s="72"/>
      <c r="AX168" s="72"/>
      <c r="AY168" s="72"/>
      <c r="AZ168" s="72"/>
    </row>
    <row r="169" spans="1:52" x14ac:dyDescent="0.35">
      <c r="A169" s="70" t="s">
        <v>870</v>
      </c>
      <c r="B169" s="70" t="s">
        <v>2713</v>
      </c>
      <c r="C169" s="83"/>
      <c r="D169" s="84"/>
      <c r="E169" s="85"/>
      <c r="F169" s="86"/>
      <c r="G169" s="83"/>
      <c r="H169" s="81"/>
      <c r="I169" s="87"/>
      <c r="J169" s="87"/>
      <c r="K169" s="36"/>
      <c r="L169" s="90"/>
      <c r="M169" s="90"/>
      <c r="N169" s="89"/>
      <c r="O169" s="72" t="s">
        <v>217</v>
      </c>
      <c r="P169" s="74">
        <v>42824.546944444446</v>
      </c>
      <c r="Q169" s="72" t="s">
        <v>3071</v>
      </c>
      <c r="R169" s="76" t="s">
        <v>6374</v>
      </c>
      <c r="S169" s="72" t="s">
        <v>8435</v>
      </c>
      <c r="T169" s="72"/>
      <c r="U169" s="72"/>
      <c r="V169" s="76" t="s">
        <v>9225</v>
      </c>
      <c r="W169" s="74">
        <v>42824.546944444446</v>
      </c>
      <c r="X169" s="76" t="s">
        <v>10917</v>
      </c>
      <c r="Y169" s="72"/>
      <c r="Z169" s="72"/>
      <c r="AA169" s="78" t="s">
        <v>14874</v>
      </c>
      <c r="AB169" s="72"/>
      <c r="AC169" s="72" t="b">
        <v>0</v>
      </c>
      <c r="AD169" s="72">
        <v>0</v>
      </c>
      <c r="AE169" s="78" t="s">
        <v>230</v>
      </c>
      <c r="AF169" s="72" t="b">
        <v>0</v>
      </c>
      <c r="AG169" s="72" t="s">
        <v>231</v>
      </c>
      <c r="AH169" s="72"/>
      <c r="AI169" s="78" t="s">
        <v>230</v>
      </c>
      <c r="AJ169" s="72" t="b">
        <v>0</v>
      </c>
      <c r="AK169" s="72">
        <v>9</v>
      </c>
      <c r="AL169" s="78" t="s">
        <v>18285</v>
      </c>
      <c r="AM169" s="72" t="s">
        <v>242</v>
      </c>
      <c r="AN169" s="72" t="b">
        <v>0</v>
      </c>
      <c r="AO169" s="78" t="s">
        <v>18285</v>
      </c>
      <c r="AP169" s="72" t="s">
        <v>179</v>
      </c>
      <c r="AQ169" s="72">
        <v>0</v>
      </c>
      <c r="AR169" s="72">
        <v>0</v>
      </c>
      <c r="AS169" s="72"/>
      <c r="AT169" s="72"/>
      <c r="AU169" s="72"/>
      <c r="AV169" s="72"/>
      <c r="AW169" s="72"/>
      <c r="AX169" s="72"/>
      <c r="AY169" s="72"/>
      <c r="AZ169" s="72"/>
    </row>
    <row r="170" spans="1:52" x14ac:dyDescent="0.35">
      <c r="A170" s="70" t="s">
        <v>871</v>
      </c>
      <c r="B170" s="70" t="s">
        <v>871</v>
      </c>
      <c r="C170" s="83"/>
      <c r="D170" s="84"/>
      <c r="E170" s="85"/>
      <c r="F170" s="86"/>
      <c r="G170" s="83"/>
      <c r="H170" s="81"/>
      <c r="I170" s="87"/>
      <c r="J170" s="87"/>
      <c r="K170" s="36"/>
      <c r="L170" s="90"/>
      <c r="M170" s="90"/>
      <c r="N170" s="89"/>
      <c r="O170" s="72" t="s">
        <v>179</v>
      </c>
      <c r="P170" s="74">
        <v>42824.546967592592</v>
      </c>
      <c r="Q170" s="76" t="s">
        <v>3088</v>
      </c>
      <c r="R170" s="76" t="s">
        <v>6383</v>
      </c>
      <c r="S170" s="72" t="s">
        <v>221</v>
      </c>
      <c r="T170" s="72"/>
      <c r="U170" s="72"/>
      <c r="V170" s="76" t="s">
        <v>9226</v>
      </c>
      <c r="W170" s="74">
        <v>42824.546967592592</v>
      </c>
      <c r="X170" s="76" t="s">
        <v>10918</v>
      </c>
      <c r="Y170" s="72"/>
      <c r="Z170" s="72"/>
      <c r="AA170" s="78" t="s">
        <v>14875</v>
      </c>
      <c r="AB170" s="72"/>
      <c r="AC170" s="72" t="b">
        <v>0</v>
      </c>
      <c r="AD170" s="72">
        <v>0</v>
      </c>
      <c r="AE170" s="78" t="s">
        <v>230</v>
      </c>
      <c r="AF170" s="72" t="b">
        <v>0</v>
      </c>
      <c r="AG170" s="72" t="s">
        <v>355</v>
      </c>
      <c r="AH170" s="72"/>
      <c r="AI170" s="78" t="s">
        <v>230</v>
      </c>
      <c r="AJ170" s="72" t="b">
        <v>0</v>
      </c>
      <c r="AK170" s="72">
        <v>0</v>
      </c>
      <c r="AL170" s="78" t="s">
        <v>230</v>
      </c>
      <c r="AM170" s="72" t="s">
        <v>240</v>
      </c>
      <c r="AN170" s="72" t="b">
        <v>0</v>
      </c>
      <c r="AO170" s="78" t="s">
        <v>14875</v>
      </c>
      <c r="AP170" s="72" t="s">
        <v>179</v>
      </c>
      <c r="AQ170" s="72">
        <v>0</v>
      </c>
      <c r="AR170" s="72">
        <v>0</v>
      </c>
      <c r="AS170" s="72"/>
      <c r="AT170" s="72"/>
      <c r="AU170" s="72"/>
      <c r="AV170" s="72"/>
      <c r="AW170" s="72"/>
      <c r="AX170" s="72"/>
      <c r="AY170" s="72"/>
      <c r="AZ170" s="72"/>
    </row>
    <row r="171" spans="1:52" x14ac:dyDescent="0.35">
      <c r="A171" s="70" t="s">
        <v>872</v>
      </c>
      <c r="B171" s="70" t="s">
        <v>216</v>
      </c>
      <c r="C171" s="83"/>
      <c r="D171" s="84"/>
      <c r="E171" s="85"/>
      <c r="F171" s="86"/>
      <c r="G171" s="83"/>
      <c r="H171" s="81"/>
      <c r="I171" s="87"/>
      <c r="J171" s="87"/>
      <c r="K171" s="36"/>
      <c r="L171" s="90"/>
      <c r="M171" s="90"/>
      <c r="N171" s="89"/>
      <c r="O171" s="72" t="s">
        <v>217</v>
      </c>
      <c r="P171" s="74">
        <v>42824.548344907409</v>
      </c>
      <c r="Q171" s="72" t="s">
        <v>3089</v>
      </c>
      <c r="R171" s="72"/>
      <c r="S171" s="72"/>
      <c r="T171" s="72"/>
      <c r="U171" s="72"/>
      <c r="V171" s="76" t="s">
        <v>9227</v>
      </c>
      <c r="W171" s="74">
        <v>42824.548344907409</v>
      </c>
      <c r="X171" s="76" t="s">
        <v>10919</v>
      </c>
      <c r="Y171" s="72"/>
      <c r="Z171" s="72"/>
      <c r="AA171" s="78" t="s">
        <v>14876</v>
      </c>
      <c r="AB171" s="72"/>
      <c r="AC171" s="72" t="b">
        <v>0</v>
      </c>
      <c r="AD171" s="72">
        <v>0</v>
      </c>
      <c r="AE171" s="78" t="s">
        <v>230</v>
      </c>
      <c r="AF171" s="72" t="b">
        <v>0</v>
      </c>
      <c r="AG171" s="72" t="s">
        <v>355</v>
      </c>
      <c r="AH171" s="72"/>
      <c r="AI171" s="78" t="s">
        <v>230</v>
      </c>
      <c r="AJ171" s="72" t="b">
        <v>0</v>
      </c>
      <c r="AK171" s="72">
        <v>0</v>
      </c>
      <c r="AL171" s="78" t="s">
        <v>230</v>
      </c>
      <c r="AM171" s="72" t="s">
        <v>238</v>
      </c>
      <c r="AN171" s="72" t="b">
        <v>0</v>
      </c>
      <c r="AO171" s="78" t="s">
        <v>14876</v>
      </c>
      <c r="AP171" s="72" t="s">
        <v>179</v>
      </c>
      <c r="AQ171" s="72">
        <v>0</v>
      </c>
      <c r="AR171" s="72">
        <v>0</v>
      </c>
      <c r="AS171" s="72"/>
      <c r="AT171" s="72"/>
      <c r="AU171" s="72"/>
      <c r="AV171" s="72"/>
      <c r="AW171" s="72"/>
      <c r="AX171" s="72"/>
      <c r="AY171" s="72"/>
      <c r="AZ171" s="72"/>
    </row>
    <row r="172" spans="1:52" x14ac:dyDescent="0.35">
      <c r="A172" s="70" t="s">
        <v>873</v>
      </c>
      <c r="B172" s="70" t="s">
        <v>2713</v>
      </c>
      <c r="C172" s="83"/>
      <c r="D172" s="84"/>
      <c r="E172" s="85"/>
      <c r="F172" s="86"/>
      <c r="G172" s="83"/>
      <c r="H172" s="81"/>
      <c r="I172" s="87"/>
      <c r="J172" s="87"/>
      <c r="K172" s="36"/>
      <c r="L172" s="90"/>
      <c r="M172" s="90"/>
      <c r="N172" s="89"/>
      <c r="O172" s="72" t="s">
        <v>217</v>
      </c>
      <c r="P172" s="74">
        <v>42824.548564814817</v>
      </c>
      <c r="Q172" s="72" t="s">
        <v>3071</v>
      </c>
      <c r="R172" s="76" t="s">
        <v>6374</v>
      </c>
      <c r="S172" s="72" t="s">
        <v>8435</v>
      </c>
      <c r="T172" s="72"/>
      <c r="U172" s="72"/>
      <c r="V172" s="76" t="s">
        <v>9228</v>
      </c>
      <c r="W172" s="74">
        <v>42824.548564814817</v>
      </c>
      <c r="X172" s="76" t="s">
        <v>10920</v>
      </c>
      <c r="Y172" s="72"/>
      <c r="Z172" s="72"/>
      <c r="AA172" s="78" t="s">
        <v>14877</v>
      </c>
      <c r="AB172" s="72"/>
      <c r="AC172" s="72" t="b">
        <v>0</v>
      </c>
      <c r="AD172" s="72">
        <v>0</v>
      </c>
      <c r="AE172" s="78" t="s">
        <v>230</v>
      </c>
      <c r="AF172" s="72" t="b">
        <v>0</v>
      </c>
      <c r="AG172" s="72" t="s">
        <v>231</v>
      </c>
      <c r="AH172" s="72"/>
      <c r="AI172" s="78" t="s">
        <v>230</v>
      </c>
      <c r="AJ172" s="72" t="b">
        <v>0</v>
      </c>
      <c r="AK172" s="72">
        <v>9</v>
      </c>
      <c r="AL172" s="78" t="s">
        <v>18285</v>
      </c>
      <c r="AM172" s="72" t="s">
        <v>242</v>
      </c>
      <c r="AN172" s="72" t="b">
        <v>0</v>
      </c>
      <c r="AO172" s="78" t="s">
        <v>18285</v>
      </c>
      <c r="AP172" s="72" t="s">
        <v>179</v>
      </c>
      <c r="AQ172" s="72">
        <v>0</v>
      </c>
      <c r="AR172" s="72">
        <v>0</v>
      </c>
      <c r="AS172" s="72"/>
      <c r="AT172" s="72"/>
      <c r="AU172" s="72"/>
      <c r="AV172" s="72"/>
      <c r="AW172" s="72"/>
      <c r="AX172" s="72"/>
      <c r="AY172" s="72"/>
      <c r="AZ172" s="72"/>
    </row>
    <row r="173" spans="1:52" x14ac:dyDescent="0.35">
      <c r="A173" s="70" t="s">
        <v>874</v>
      </c>
      <c r="B173" s="70" t="s">
        <v>216</v>
      </c>
      <c r="C173" s="83"/>
      <c r="D173" s="84"/>
      <c r="E173" s="85"/>
      <c r="F173" s="86"/>
      <c r="G173" s="83"/>
      <c r="H173" s="81"/>
      <c r="I173" s="87"/>
      <c r="J173" s="87"/>
      <c r="K173" s="36"/>
      <c r="L173" s="90"/>
      <c r="M173" s="90"/>
      <c r="N173" s="89"/>
      <c r="O173" s="72" t="s">
        <v>217</v>
      </c>
      <c r="P173" s="74">
        <v>42824.54859953704</v>
      </c>
      <c r="Q173" s="72" t="s">
        <v>3090</v>
      </c>
      <c r="R173" s="76" t="s">
        <v>6336</v>
      </c>
      <c r="S173" s="72" t="s">
        <v>226</v>
      </c>
      <c r="T173" s="72"/>
      <c r="U173" s="72"/>
      <c r="V173" s="76" t="s">
        <v>9229</v>
      </c>
      <c r="W173" s="74">
        <v>42824.54859953704</v>
      </c>
      <c r="X173" s="76" t="s">
        <v>10921</v>
      </c>
      <c r="Y173" s="72"/>
      <c r="Z173" s="72"/>
      <c r="AA173" s="78" t="s">
        <v>14878</v>
      </c>
      <c r="AB173" s="72"/>
      <c r="AC173" s="72" t="b">
        <v>0</v>
      </c>
      <c r="AD173" s="72">
        <v>0</v>
      </c>
      <c r="AE173" s="78" t="s">
        <v>230</v>
      </c>
      <c r="AF173" s="72" t="b">
        <v>0</v>
      </c>
      <c r="AG173" s="72" t="s">
        <v>235</v>
      </c>
      <c r="AH173" s="72"/>
      <c r="AI173" s="78" t="s">
        <v>230</v>
      </c>
      <c r="AJ173" s="72" t="b">
        <v>0</v>
      </c>
      <c r="AK173" s="72">
        <v>0</v>
      </c>
      <c r="AL173" s="78" t="s">
        <v>230</v>
      </c>
      <c r="AM173" s="72" t="s">
        <v>238</v>
      </c>
      <c r="AN173" s="72" t="b">
        <v>0</v>
      </c>
      <c r="AO173" s="78" t="s">
        <v>14878</v>
      </c>
      <c r="AP173" s="72" t="s">
        <v>179</v>
      </c>
      <c r="AQ173" s="72">
        <v>0</v>
      </c>
      <c r="AR173" s="72">
        <v>0</v>
      </c>
      <c r="AS173" s="72"/>
      <c r="AT173" s="72"/>
      <c r="AU173" s="72"/>
      <c r="AV173" s="72"/>
      <c r="AW173" s="72"/>
      <c r="AX173" s="72"/>
      <c r="AY173" s="72"/>
      <c r="AZ173" s="72"/>
    </row>
    <row r="174" spans="1:52" x14ac:dyDescent="0.35">
      <c r="A174" s="70" t="s">
        <v>875</v>
      </c>
      <c r="B174" s="70" t="s">
        <v>875</v>
      </c>
      <c r="C174" s="83"/>
      <c r="D174" s="84"/>
      <c r="E174" s="85"/>
      <c r="F174" s="86"/>
      <c r="G174" s="83"/>
      <c r="H174" s="81"/>
      <c r="I174" s="87"/>
      <c r="J174" s="87"/>
      <c r="K174" s="36"/>
      <c r="L174" s="90"/>
      <c r="M174" s="90"/>
      <c r="N174" s="89"/>
      <c r="O174" s="72" t="s">
        <v>179</v>
      </c>
      <c r="P174" s="74">
        <v>42824.549178240741</v>
      </c>
      <c r="Q174" s="72" t="s">
        <v>3091</v>
      </c>
      <c r="R174" s="72"/>
      <c r="S174" s="72"/>
      <c r="T174" s="72"/>
      <c r="U174" s="72"/>
      <c r="V174" s="76" t="s">
        <v>9230</v>
      </c>
      <c r="W174" s="74">
        <v>42824.549178240741</v>
      </c>
      <c r="X174" s="76" t="s">
        <v>10922</v>
      </c>
      <c r="Y174" s="72"/>
      <c r="Z174" s="72"/>
      <c r="AA174" s="78" t="s">
        <v>14879</v>
      </c>
      <c r="AB174" s="72"/>
      <c r="AC174" s="72" t="b">
        <v>0</v>
      </c>
      <c r="AD174" s="72">
        <v>3</v>
      </c>
      <c r="AE174" s="78" t="s">
        <v>230</v>
      </c>
      <c r="AF174" s="72" t="b">
        <v>0</v>
      </c>
      <c r="AG174" s="72" t="s">
        <v>235</v>
      </c>
      <c r="AH174" s="72"/>
      <c r="AI174" s="78" t="s">
        <v>230</v>
      </c>
      <c r="AJ174" s="72" t="b">
        <v>0</v>
      </c>
      <c r="AK174" s="72">
        <v>0</v>
      </c>
      <c r="AL174" s="78" t="s">
        <v>230</v>
      </c>
      <c r="AM174" s="72" t="s">
        <v>242</v>
      </c>
      <c r="AN174" s="72" t="b">
        <v>0</v>
      </c>
      <c r="AO174" s="78" t="s">
        <v>14879</v>
      </c>
      <c r="AP174" s="72" t="s">
        <v>179</v>
      </c>
      <c r="AQ174" s="72">
        <v>0</v>
      </c>
      <c r="AR174" s="72">
        <v>0</v>
      </c>
      <c r="AS174" s="72"/>
      <c r="AT174" s="72"/>
      <c r="AU174" s="72"/>
      <c r="AV174" s="72"/>
      <c r="AW174" s="72"/>
      <c r="AX174" s="72"/>
      <c r="AY174" s="72"/>
      <c r="AZ174" s="72"/>
    </row>
    <row r="175" spans="1:52" x14ac:dyDescent="0.35">
      <c r="A175" s="70" t="s">
        <v>876</v>
      </c>
      <c r="B175" s="70" t="s">
        <v>2734</v>
      </c>
      <c r="C175" s="83"/>
      <c r="D175" s="84"/>
      <c r="E175" s="85"/>
      <c r="F175" s="86"/>
      <c r="G175" s="83"/>
      <c r="H175" s="81"/>
      <c r="I175" s="87"/>
      <c r="J175" s="87"/>
      <c r="K175" s="36"/>
      <c r="L175" s="90"/>
      <c r="M175" s="90"/>
      <c r="N175" s="89"/>
      <c r="O175" s="72" t="s">
        <v>217</v>
      </c>
      <c r="P175" s="74">
        <v>42824.55060185185</v>
      </c>
      <c r="Q175" s="72" t="s">
        <v>3092</v>
      </c>
      <c r="R175" s="76" t="s">
        <v>6342</v>
      </c>
      <c r="S175" s="72" t="s">
        <v>226</v>
      </c>
      <c r="T175" s="72"/>
      <c r="U175" s="72"/>
      <c r="V175" s="76" t="s">
        <v>312</v>
      </c>
      <c r="W175" s="74">
        <v>42824.55060185185</v>
      </c>
      <c r="X175" s="76" t="s">
        <v>10923</v>
      </c>
      <c r="Y175" s="72"/>
      <c r="Z175" s="72"/>
      <c r="AA175" s="78" t="s">
        <v>14880</v>
      </c>
      <c r="AB175" s="72"/>
      <c r="AC175" s="72" t="b">
        <v>0</v>
      </c>
      <c r="AD175" s="72">
        <v>0</v>
      </c>
      <c r="AE175" s="78" t="s">
        <v>230</v>
      </c>
      <c r="AF175" s="72" t="b">
        <v>0</v>
      </c>
      <c r="AG175" s="72" t="s">
        <v>235</v>
      </c>
      <c r="AH175" s="72"/>
      <c r="AI175" s="78" t="s">
        <v>230</v>
      </c>
      <c r="AJ175" s="72" t="b">
        <v>0</v>
      </c>
      <c r="AK175" s="72">
        <v>0</v>
      </c>
      <c r="AL175" s="78" t="s">
        <v>230</v>
      </c>
      <c r="AM175" s="72" t="s">
        <v>238</v>
      </c>
      <c r="AN175" s="72" t="b">
        <v>0</v>
      </c>
      <c r="AO175" s="78" t="s">
        <v>14880</v>
      </c>
      <c r="AP175" s="72" t="s">
        <v>179</v>
      </c>
      <c r="AQ175" s="72">
        <v>0</v>
      </c>
      <c r="AR175" s="72">
        <v>0</v>
      </c>
      <c r="AS175" s="72"/>
      <c r="AT175" s="72"/>
      <c r="AU175" s="72"/>
      <c r="AV175" s="72"/>
      <c r="AW175" s="72"/>
      <c r="AX175" s="72"/>
      <c r="AY175" s="72"/>
      <c r="AZ175" s="72"/>
    </row>
    <row r="176" spans="1:52" x14ac:dyDescent="0.35">
      <c r="A176" s="70" t="s">
        <v>876</v>
      </c>
      <c r="B176" s="70" t="s">
        <v>216</v>
      </c>
      <c r="C176" s="83"/>
      <c r="D176" s="84"/>
      <c r="E176" s="85"/>
      <c r="F176" s="86"/>
      <c r="G176" s="83"/>
      <c r="H176" s="81"/>
      <c r="I176" s="87"/>
      <c r="J176" s="87"/>
      <c r="K176" s="36"/>
      <c r="L176" s="90"/>
      <c r="M176" s="90"/>
      <c r="N176" s="89"/>
      <c r="O176" s="72" t="s">
        <v>217</v>
      </c>
      <c r="P176" s="74">
        <v>42824.55060185185</v>
      </c>
      <c r="Q176" s="72" t="s">
        <v>3092</v>
      </c>
      <c r="R176" s="76" t="s">
        <v>6342</v>
      </c>
      <c r="S176" s="72" t="s">
        <v>226</v>
      </c>
      <c r="T176" s="72"/>
      <c r="U176" s="72"/>
      <c r="V176" s="76" t="s">
        <v>312</v>
      </c>
      <c r="W176" s="74">
        <v>42824.55060185185</v>
      </c>
      <c r="X176" s="76" t="s">
        <v>10923</v>
      </c>
      <c r="Y176" s="72"/>
      <c r="Z176" s="72"/>
      <c r="AA176" s="78" t="s">
        <v>14880</v>
      </c>
      <c r="AB176" s="72"/>
      <c r="AC176" s="72" t="b">
        <v>0</v>
      </c>
      <c r="AD176" s="72">
        <v>0</v>
      </c>
      <c r="AE176" s="78" t="s">
        <v>230</v>
      </c>
      <c r="AF176" s="72" t="b">
        <v>0</v>
      </c>
      <c r="AG176" s="72" t="s">
        <v>235</v>
      </c>
      <c r="AH176" s="72"/>
      <c r="AI176" s="78" t="s">
        <v>230</v>
      </c>
      <c r="AJ176" s="72" t="b">
        <v>0</v>
      </c>
      <c r="AK176" s="72">
        <v>0</v>
      </c>
      <c r="AL176" s="78" t="s">
        <v>230</v>
      </c>
      <c r="AM176" s="72" t="s">
        <v>238</v>
      </c>
      <c r="AN176" s="72" t="b">
        <v>0</v>
      </c>
      <c r="AO176" s="78" t="s">
        <v>14880</v>
      </c>
      <c r="AP176" s="72" t="s">
        <v>179</v>
      </c>
      <c r="AQ176" s="72">
        <v>0</v>
      </c>
      <c r="AR176" s="72">
        <v>0</v>
      </c>
      <c r="AS176" s="72"/>
      <c r="AT176" s="72"/>
      <c r="AU176" s="72"/>
      <c r="AV176" s="72"/>
      <c r="AW176" s="72"/>
      <c r="AX176" s="72"/>
      <c r="AY176" s="72"/>
      <c r="AZ176" s="72"/>
    </row>
    <row r="177" spans="1:52" x14ac:dyDescent="0.35">
      <c r="A177" s="70" t="s">
        <v>877</v>
      </c>
      <c r="B177" s="70" t="s">
        <v>2745</v>
      </c>
      <c r="C177" s="83"/>
      <c r="D177" s="84"/>
      <c r="E177" s="85"/>
      <c r="F177" s="86"/>
      <c r="G177" s="83"/>
      <c r="H177" s="81"/>
      <c r="I177" s="87"/>
      <c r="J177" s="87"/>
      <c r="K177" s="36"/>
      <c r="L177" s="90"/>
      <c r="M177" s="90"/>
      <c r="N177" s="89"/>
      <c r="O177" s="72" t="s">
        <v>217</v>
      </c>
      <c r="P177" s="74">
        <v>42824.552094907405</v>
      </c>
      <c r="Q177" s="72" t="s">
        <v>3093</v>
      </c>
      <c r="R177" s="72"/>
      <c r="S177" s="72"/>
      <c r="T177" s="72"/>
      <c r="U177" s="72"/>
      <c r="V177" s="76" t="s">
        <v>9231</v>
      </c>
      <c r="W177" s="74">
        <v>42824.552094907405</v>
      </c>
      <c r="X177" s="76" t="s">
        <v>10924</v>
      </c>
      <c r="Y177" s="72"/>
      <c r="Z177" s="72"/>
      <c r="AA177" s="78" t="s">
        <v>14881</v>
      </c>
      <c r="AB177" s="78" t="s">
        <v>18693</v>
      </c>
      <c r="AC177" s="72" t="b">
        <v>0</v>
      </c>
      <c r="AD177" s="72">
        <v>1</v>
      </c>
      <c r="AE177" s="78" t="s">
        <v>18799</v>
      </c>
      <c r="AF177" s="72" t="b">
        <v>0</v>
      </c>
      <c r="AG177" s="72" t="s">
        <v>353</v>
      </c>
      <c r="AH177" s="72"/>
      <c r="AI177" s="78" t="s">
        <v>230</v>
      </c>
      <c r="AJ177" s="72" t="b">
        <v>0</v>
      </c>
      <c r="AK177" s="72">
        <v>0</v>
      </c>
      <c r="AL177" s="78" t="s">
        <v>230</v>
      </c>
      <c r="AM177" s="72" t="s">
        <v>242</v>
      </c>
      <c r="AN177" s="72" t="b">
        <v>0</v>
      </c>
      <c r="AO177" s="78" t="s">
        <v>18693</v>
      </c>
      <c r="AP177" s="72" t="s">
        <v>179</v>
      </c>
      <c r="AQ177" s="72">
        <v>0</v>
      </c>
      <c r="AR177" s="72">
        <v>0</v>
      </c>
      <c r="AS177" s="72"/>
      <c r="AT177" s="72"/>
      <c r="AU177" s="72"/>
      <c r="AV177" s="72"/>
      <c r="AW177" s="72"/>
      <c r="AX177" s="72"/>
      <c r="AY177" s="72"/>
      <c r="AZ177" s="72"/>
    </row>
    <row r="178" spans="1:52" x14ac:dyDescent="0.35">
      <c r="A178" s="70" t="s">
        <v>877</v>
      </c>
      <c r="B178" s="70" t="s">
        <v>2746</v>
      </c>
      <c r="C178" s="83"/>
      <c r="D178" s="84"/>
      <c r="E178" s="85"/>
      <c r="F178" s="86"/>
      <c r="G178" s="83"/>
      <c r="H178" s="81"/>
      <c r="I178" s="87"/>
      <c r="J178" s="87"/>
      <c r="K178" s="36"/>
      <c r="L178" s="90"/>
      <c r="M178" s="90"/>
      <c r="N178" s="89"/>
      <c r="O178" s="72" t="s">
        <v>217</v>
      </c>
      <c r="P178" s="74">
        <v>42824.552094907405</v>
      </c>
      <c r="Q178" s="72" t="s">
        <v>3093</v>
      </c>
      <c r="R178" s="72"/>
      <c r="S178" s="72"/>
      <c r="T178" s="72"/>
      <c r="U178" s="72"/>
      <c r="V178" s="76" t="s">
        <v>9231</v>
      </c>
      <c r="W178" s="74">
        <v>42824.552094907405</v>
      </c>
      <c r="X178" s="76" t="s">
        <v>10924</v>
      </c>
      <c r="Y178" s="72"/>
      <c r="Z178" s="72"/>
      <c r="AA178" s="78" t="s">
        <v>14881</v>
      </c>
      <c r="AB178" s="78" t="s">
        <v>18693</v>
      </c>
      <c r="AC178" s="72" t="b">
        <v>0</v>
      </c>
      <c r="AD178" s="72">
        <v>1</v>
      </c>
      <c r="AE178" s="78" t="s">
        <v>18799</v>
      </c>
      <c r="AF178" s="72" t="b">
        <v>0</v>
      </c>
      <c r="AG178" s="72" t="s">
        <v>353</v>
      </c>
      <c r="AH178" s="72"/>
      <c r="AI178" s="78" t="s">
        <v>230</v>
      </c>
      <c r="AJ178" s="72" t="b">
        <v>0</v>
      </c>
      <c r="AK178" s="72">
        <v>0</v>
      </c>
      <c r="AL178" s="78" t="s">
        <v>230</v>
      </c>
      <c r="AM178" s="72" t="s">
        <v>242</v>
      </c>
      <c r="AN178" s="72" t="b">
        <v>0</v>
      </c>
      <c r="AO178" s="78" t="s">
        <v>18693</v>
      </c>
      <c r="AP178" s="72" t="s">
        <v>179</v>
      </c>
      <c r="AQ178" s="72">
        <v>0</v>
      </c>
      <c r="AR178" s="72">
        <v>0</v>
      </c>
      <c r="AS178" s="72"/>
      <c r="AT178" s="72"/>
      <c r="AU178" s="72"/>
      <c r="AV178" s="72"/>
      <c r="AW178" s="72"/>
      <c r="AX178" s="72"/>
      <c r="AY178" s="72"/>
      <c r="AZ178" s="72"/>
    </row>
    <row r="179" spans="1:52" x14ac:dyDescent="0.35">
      <c r="A179" s="70" t="s">
        <v>877</v>
      </c>
      <c r="B179" s="70" t="s">
        <v>2747</v>
      </c>
      <c r="C179" s="83"/>
      <c r="D179" s="84"/>
      <c r="E179" s="85"/>
      <c r="F179" s="86"/>
      <c r="G179" s="83"/>
      <c r="H179" s="81"/>
      <c r="I179" s="87"/>
      <c r="J179" s="87"/>
      <c r="K179" s="36"/>
      <c r="L179" s="90"/>
      <c r="M179" s="90"/>
      <c r="N179" s="89"/>
      <c r="O179" s="72" t="s">
        <v>217</v>
      </c>
      <c r="P179" s="74">
        <v>42824.552094907405</v>
      </c>
      <c r="Q179" s="72" t="s">
        <v>3093</v>
      </c>
      <c r="R179" s="72"/>
      <c r="S179" s="72"/>
      <c r="T179" s="72"/>
      <c r="U179" s="72"/>
      <c r="V179" s="76" t="s">
        <v>9231</v>
      </c>
      <c r="W179" s="74">
        <v>42824.552094907405</v>
      </c>
      <c r="X179" s="76" t="s">
        <v>10924</v>
      </c>
      <c r="Y179" s="72"/>
      <c r="Z179" s="72"/>
      <c r="AA179" s="78" t="s">
        <v>14881</v>
      </c>
      <c r="AB179" s="78" t="s">
        <v>18693</v>
      </c>
      <c r="AC179" s="72" t="b">
        <v>0</v>
      </c>
      <c r="AD179" s="72">
        <v>1</v>
      </c>
      <c r="AE179" s="78" t="s">
        <v>18799</v>
      </c>
      <c r="AF179" s="72" t="b">
        <v>0</v>
      </c>
      <c r="AG179" s="72" t="s">
        <v>353</v>
      </c>
      <c r="AH179" s="72"/>
      <c r="AI179" s="78" t="s">
        <v>230</v>
      </c>
      <c r="AJ179" s="72" t="b">
        <v>0</v>
      </c>
      <c r="AK179" s="72">
        <v>0</v>
      </c>
      <c r="AL179" s="78" t="s">
        <v>230</v>
      </c>
      <c r="AM179" s="72" t="s">
        <v>242</v>
      </c>
      <c r="AN179" s="72" t="b">
        <v>0</v>
      </c>
      <c r="AO179" s="78" t="s">
        <v>18693</v>
      </c>
      <c r="AP179" s="72" t="s">
        <v>179</v>
      </c>
      <c r="AQ179" s="72">
        <v>0</v>
      </c>
      <c r="AR179" s="72">
        <v>0</v>
      </c>
      <c r="AS179" s="72"/>
      <c r="AT179" s="72"/>
      <c r="AU179" s="72"/>
      <c r="AV179" s="72"/>
      <c r="AW179" s="72"/>
      <c r="AX179" s="72"/>
      <c r="AY179" s="72"/>
      <c r="AZ179" s="72"/>
    </row>
    <row r="180" spans="1:52" x14ac:dyDescent="0.35">
      <c r="A180" s="70" t="s">
        <v>877</v>
      </c>
      <c r="B180" s="70" t="s">
        <v>2748</v>
      </c>
      <c r="C180" s="83"/>
      <c r="D180" s="84"/>
      <c r="E180" s="85"/>
      <c r="F180" s="86"/>
      <c r="G180" s="83"/>
      <c r="H180" s="81"/>
      <c r="I180" s="87"/>
      <c r="J180" s="87"/>
      <c r="K180" s="36"/>
      <c r="L180" s="90"/>
      <c r="M180" s="90"/>
      <c r="N180" s="89"/>
      <c r="O180" s="72" t="s">
        <v>217</v>
      </c>
      <c r="P180" s="74">
        <v>42824.552094907405</v>
      </c>
      <c r="Q180" s="72" t="s">
        <v>3093</v>
      </c>
      <c r="R180" s="72"/>
      <c r="S180" s="72"/>
      <c r="T180" s="72"/>
      <c r="U180" s="72"/>
      <c r="V180" s="76" t="s">
        <v>9231</v>
      </c>
      <c r="W180" s="74">
        <v>42824.552094907405</v>
      </c>
      <c r="X180" s="76" t="s">
        <v>10924</v>
      </c>
      <c r="Y180" s="72"/>
      <c r="Z180" s="72"/>
      <c r="AA180" s="78" t="s">
        <v>14881</v>
      </c>
      <c r="AB180" s="78" t="s">
        <v>18693</v>
      </c>
      <c r="AC180" s="72" t="b">
        <v>0</v>
      </c>
      <c r="AD180" s="72">
        <v>1</v>
      </c>
      <c r="AE180" s="78" t="s">
        <v>18799</v>
      </c>
      <c r="AF180" s="72" t="b">
        <v>0</v>
      </c>
      <c r="AG180" s="72" t="s">
        <v>353</v>
      </c>
      <c r="AH180" s="72"/>
      <c r="AI180" s="78" t="s">
        <v>230</v>
      </c>
      <c r="AJ180" s="72" t="b">
        <v>0</v>
      </c>
      <c r="AK180" s="72">
        <v>0</v>
      </c>
      <c r="AL180" s="78" t="s">
        <v>230</v>
      </c>
      <c r="AM180" s="72" t="s">
        <v>242</v>
      </c>
      <c r="AN180" s="72" t="b">
        <v>0</v>
      </c>
      <c r="AO180" s="78" t="s">
        <v>18693</v>
      </c>
      <c r="AP180" s="72" t="s">
        <v>179</v>
      </c>
      <c r="AQ180" s="72">
        <v>0</v>
      </c>
      <c r="AR180" s="72">
        <v>0</v>
      </c>
      <c r="AS180" s="72"/>
      <c r="AT180" s="72"/>
      <c r="AU180" s="72"/>
      <c r="AV180" s="72"/>
      <c r="AW180" s="72"/>
      <c r="AX180" s="72"/>
      <c r="AY180" s="72"/>
      <c r="AZ180" s="72"/>
    </row>
    <row r="181" spans="1:52" x14ac:dyDescent="0.35">
      <c r="A181" s="70" t="s">
        <v>877</v>
      </c>
      <c r="B181" s="70" t="s">
        <v>2749</v>
      </c>
      <c r="C181" s="83"/>
      <c r="D181" s="84"/>
      <c r="E181" s="85"/>
      <c r="F181" s="86"/>
      <c r="G181" s="83"/>
      <c r="H181" s="81"/>
      <c r="I181" s="87"/>
      <c r="J181" s="87"/>
      <c r="K181" s="36"/>
      <c r="L181" s="90"/>
      <c r="M181" s="90"/>
      <c r="N181" s="89"/>
      <c r="O181" s="72" t="s">
        <v>217</v>
      </c>
      <c r="P181" s="74">
        <v>42824.552094907405</v>
      </c>
      <c r="Q181" s="72" t="s">
        <v>3093</v>
      </c>
      <c r="R181" s="72"/>
      <c r="S181" s="72"/>
      <c r="T181" s="72"/>
      <c r="U181" s="72"/>
      <c r="V181" s="76" t="s">
        <v>9231</v>
      </c>
      <c r="W181" s="74">
        <v>42824.552094907405</v>
      </c>
      <c r="X181" s="76" t="s">
        <v>10924</v>
      </c>
      <c r="Y181" s="72"/>
      <c r="Z181" s="72"/>
      <c r="AA181" s="78" t="s">
        <v>14881</v>
      </c>
      <c r="AB181" s="78" t="s">
        <v>18693</v>
      </c>
      <c r="AC181" s="72" t="b">
        <v>0</v>
      </c>
      <c r="AD181" s="72">
        <v>1</v>
      </c>
      <c r="AE181" s="78" t="s">
        <v>18799</v>
      </c>
      <c r="AF181" s="72" t="b">
        <v>0</v>
      </c>
      <c r="AG181" s="72" t="s">
        <v>353</v>
      </c>
      <c r="AH181" s="72"/>
      <c r="AI181" s="78" t="s">
        <v>230</v>
      </c>
      <c r="AJ181" s="72" t="b">
        <v>0</v>
      </c>
      <c r="AK181" s="72">
        <v>0</v>
      </c>
      <c r="AL181" s="78" t="s">
        <v>230</v>
      </c>
      <c r="AM181" s="72" t="s">
        <v>242</v>
      </c>
      <c r="AN181" s="72" t="b">
        <v>0</v>
      </c>
      <c r="AO181" s="78" t="s">
        <v>18693</v>
      </c>
      <c r="AP181" s="72" t="s">
        <v>179</v>
      </c>
      <c r="AQ181" s="72">
        <v>0</v>
      </c>
      <c r="AR181" s="72">
        <v>0</v>
      </c>
      <c r="AS181" s="72"/>
      <c r="AT181" s="72"/>
      <c r="AU181" s="72"/>
      <c r="AV181" s="72"/>
      <c r="AW181" s="72"/>
      <c r="AX181" s="72"/>
      <c r="AY181" s="72"/>
      <c r="AZ181" s="72"/>
    </row>
    <row r="182" spans="1:52" x14ac:dyDescent="0.35">
      <c r="A182" s="70" t="s">
        <v>877</v>
      </c>
      <c r="B182" s="70" t="s">
        <v>2750</v>
      </c>
      <c r="C182" s="83"/>
      <c r="D182" s="84"/>
      <c r="E182" s="85"/>
      <c r="F182" s="86"/>
      <c r="G182" s="83"/>
      <c r="H182" s="81"/>
      <c r="I182" s="87"/>
      <c r="J182" s="87"/>
      <c r="K182" s="36"/>
      <c r="L182" s="90"/>
      <c r="M182" s="90"/>
      <c r="N182" s="89"/>
      <c r="O182" s="72" t="s">
        <v>217</v>
      </c>
      <c r="P182" s="74">
        <v>42824.552094907405</v>
      </c>
      <c r="Q182" s="72" t="s">
        <v>3093</v>
      </c>
      <c r="R182" s="72"/>
      <c r="S182" s="72"/>
      <c r="T182" s="72"/>
      <c r="U182" s="72"/>
      <c r="V182" s="76" t="s">
        <v>9231</v>
      </c>
      <c r="W182" s="74">
        <v>42824.552094907405</v>
      </c>
      <c r="X182" s="76" t="s">
        <v>10924</v>
      </c>
      <c r="Y182" s="72"/>
      <c r="Z182" s="72"/>
      <c r="AA182" s="78" t="s">
        <v>14881</v>
      </c>
      <c r="AB182" s="78" t="s">
        <v>18693</v>
      </c>
      <c r="AC182" s="72" t="b">
        <v>0</v>
      </c>
      <c r="AD182" s="72">
        <v>1</v>
      </c>
      <c r="AE182" s="78" t="s">
        <v>18799</v>
      </c>
      <c r="AF182" s="72" t="b">
        <v>0</v>
      </c>
      <c r="AG182" s="72" t="s">
        <v>353</v>
      </c>
      <c r="AH182" s="72"/>
      <c r="AI182" s="78" t="s">
        <v>230</v>
      </c>
      <c r="AJ182" s="72" t="b">
        <v>0</v>
      </c>
      <c r="AK182" s="72">
        <v>0</v>
      </c>
      <c r="AL182" s="78" t="s">
        <v>230</v>
      </c>
      <c r="AM182" s="72" t="s">
        <v>242</v>
      </c>
      <c r="AN182" s="72" t="b">
        <v>0</v>
      </c>
      <c r="AO182" s="78" t="s">
        <v>18693</v>
      </c>
      <c r="AP182" s="72" t="s">
        <v>179</v>
      </c>
      <c r="AQ182" s="72">
        <v>0</v>
      </c>
      <c r="AR182" s="72">
        <v>0</v>
      </c>
      <c r="AS182" s="72"/>
      <c r="AT182" s="72"/>
      <c r="AU182" s="72"/>
      <c r="AV182" s="72"/>
      <c r="AW182" s="72"/>
      <c r="AX182" s="72"/>
      <c r="AY182" s="72"/>
      <c r="AZ182" s="72"/>
    </row>
    <row r="183" spans="1:52" x14ac:dyDescent="0.35">
      <c r="A183" s="70" t="s">
        <v>877</v>
      </c>
      <c r="B183" s="70" t="s">
        <v>2751</v>
      </c>
      <c r="C183" s="83"/>
      <c r="D183" s="84"/>
      <c r="E183" s="85"/>
      <c r="F183" s="86"/>
      <c r="G183" s="83"/>
      <c r="H183" s="81"/>
      <c r="I183" s="87"/>
      <c r="J183" s="87"/>
      <c r="K183" s="36"/>
      <c r="L183" s="90"/>
      <c r="M183" s="90"/>
      <c r="N183" s="89"/>
      <c r="O183" s="72" t="s">
        <v>218</v>
      </c>
      <c r="P183" s="74">
        <v>42824.552094907405</v>
      </c>
      <c r="Q183" s="72" t="s">
        <v>3093</v>
      </c>
      <c r="R183" s="72"/>
      <c r="S183" s="72"/>
      <c r="T183" s="72"/>
      <c r="U183" s="72"/>
      <c r="V183" s="76" t="s">
        <v>9231</v>
      </c>
      <c r="W183" s="74">
        <v>42824.552094907405</v>
      </c>
      <c r="X183" s="76" t="s">
        <v>10924</v>
      </c>
      <c r="Y183" s="72"/>
      <c r="Z183" s="72"/>
      <c r="AA183" s="78" t="s">
        <v>14881</v>
      </c>
      <c r="AB183" s="78" t="s">
        <v>18693</v>
      </c>
      <c r="AC183" s="72" t="b">
        <v>0</v>
      </c>
      <c r="AD183" s="72">
        <v>1</v>
      </c>
      <c r="AE183" s="78" t="s">
        <v>18799</v>
      </c>
      <c r="AF183" s="72" t="b">
        <v>0</v>
      </c>
      <c r="AG183" s="72" t="s">
        <v>353</v>
      </c>
      <c r="AH183" s="72"/>
      <c r="AI183" s="78" t="s">
        <v>230</v>
      </c>
      <c r="AJ183" s="72" t="b">
        <v>0</v>
      </c>
      <c r="AK183" s="72">
        <v>0</v>
      </c>
      <c r="AL183" s="78" t="s">
        <v>230</v>
      </c>
      <c r="AM183" s="72" t="s">
        <v>242</v>
      </c>
      <c r="AN183" s="72" t="b">
        <v>0</v>
      </c>
      <c r="AO183" s="78" t="s">
        <v>18693</v>
      </c>
      <c r="AP183" s="72" t="s">
        <v>179</v>
      </c>
      <c r="AQ183" s="72">
        <v>0</v>
      </c>
      <c r="AR183" s="72">
        <v>0</v>
      </c>
      <c r="AS183" s="72"/>
      <c r="AT183" s="72"/>
      <c r="AU183" s="72"/>
      <c r="AV183" s="72"/>
      <c r="AW183" s="72"/>
      <c r="AX183" s="72"/>
      <c r="AY183" s="72"/>
      <c r="AZ183" s="72"/>
    </row>
    <row r="184" spans="1:52" x14ac:dyDescent="0.35">
      <c r="A184" s="70" t="s">
        <v>878</v>
      </c>
      <c r="B184" s="70" t="s">
        <v>2752</v>
      </c>
      <c r="C184" s="83"/>
      <c r="D184" s="84"/>
      <c r="E184" s="85"/>
      <c r="F184" s="86"/>
      <c r="G184" s="83"/>
      <c r="H184" s="81"/>
      <c r="I184" s="87"/>
      <c r="J184" s="87"/>
      <c r="K184" s="36"/>
      <c r="L184" s="90"/>
      <c r="M184" s="90"/>
      <c r="N184" s="89"/>
      <c r="O184" s="72" t="s">
        <v>217</v>
      </c>
      <c r="P184" s="74">
        <v>42824.553553240738</v>
      </c>
      <c r="Q184" s="72" t="s">
        <v>3094</v>
      </c>
      <c r="R184" s="76" t="s">
        <v>6384</v>
      </c>
      <c r="S184" s="72" t="s">
        <v>8439</v>
      </c>
      <c r="T184" s="72"/>
      <c r="U184" s="72"/>
      <c r="V184" s="76" t="s">
        <v>9232</v>
      </c>
      <c r="W184" s="74">
        <v>42824.553553240738</v>
      </c>
      <c r="X184" s="76" t="s">
        <v>10925</v>
      </c>
      <c r="Y184" s="72"/>
      <c r="Z184" s="72"/>
      <c r="AA184" s="78" t="s">
        <v>14882</v>
      </c>
      <c r="AB184" s="72"/>
      <c r="AC184" s="72" t="b">
        <v>0</v>
      </c>
      <c r="AD184" s="72">
        <v>0</v>
      </c>
      <c r="AE184" s="78" t="s">
        <v>230</v>
      </c>
      <c r="AF184" s="72" t="b">
        <v>0</v>
      </c>
      <c r="AG184" s="72" t="s">
        <v>231</v>
      </c>
      <c r="AH184" s="72"/>
      <c r="AI184" s="78" t="s">
        <v>230</v>
      </c>
      <c r="AJ184" s="72" t="b">
        <v>0</v>
      </c>
      <c r="AK184" s="72">
        <v>0</v>
      </c>
      <c r="AL184" s="78" t="s">
        <v>230</v>
      </c>
      <c r="AM184" s="72" t="s">
        <v>242</v>
      </c>
      <c r="AN184" s="72" t="b">
        <v>0</v>
      </c>
      <c r="AO184" s="78" t="s">
        <v>14882</v>
      </c>
      <c r="AP184" s="72" t="s">
        <v>179</v>
      </c>
      <c r="AQ184" s="72">
        <v>0</v>
      </c>
      <c r="AR184" s="72">
        <v>0</v>
      </c>
      <c r="AS184" s="72"/>
      <c r="AT184" s="72"/>
      <c r="AU184" s="72"/>
      <c r="AV184" s="72"/>
      <c r="AW184" s="72"/>
      <c r="AX184" s="72"/>
      <c r="AY184" s="72"/>
      <c r="AZ184" s="72"/>
    </row>
    <row r="185" spans="1:52" x14ac:dyDescent="0.35">
      <c r="A185" s="70" t="s">
        <v>878</v>
      </c>
      <c r="B185" s="70" t="s">
        <v>546</v>
      </c>
      <c r="C185" s="83"/>
      <c r="D185" s="84"/>
      <c r="E185" s="85"/>
      <c r="F185" s="86"/>
      <c r="G185" s="83"/>
      <c r="H185" s="81"/>
      <c r="I185" s="87"/>
      <c r="J185" s="87"/>
      <c r="K185" s="36"/>
      <c r="L185" s="90"/>
      <c r="M185" s="90"/>
      <c r="N185" s="89"/>
      <c r="O185" s="72" t="s">
        <v>217</v>
      </c>
      <c r="P185" s="74">
        <v>42824.553553240738</v>
      </c>
      <c r="Q185" s="72" t="s">
        <v>3094</v>
      </c>
      <c r="R185" s="76" t="s">
        <v>6384</v>
      </c>
      <c r="S185" s="72" t="s">
        <v>8439</v>
      </c>
      <c r="T185" s="72"/>
      <c r="U185" s="72"/>
      <c r="V185" s="76" t="s">
        <v>9232</v>
      </c>
      <c r="W185" s="74">
        <v>42824.553553240738</v>
      </c>
      <c r="X185" s="76" t="s">
        <v>10925</v>
      </c>
      <c r="Y185" s="72"/>
      <c r="Z185" s="72"/>
      <c r="AA185" s="78" t="s">
        <v>14882</v>
      </c>
      <c r="AB185" s="72"/>
      <c r="AC185" s="72" t="b">
        <v>0</v>
      </c>
      <c r="AD185" s="72">
        <v>0</v>
      </c>
      <c r="AE185" s="78" t="s">
        <v>230</v>
      </c>
      <c r="AF185" s="72" t="b">
        <v>0</v>
      </c>
      <c r="AG185" s="72" t="s">
        <v>231</v>
      </c>
      <c r="AH185" s="72"/>
      <c r="AI185" s="78" t="s">
        <v>230</v>
      </c>
      <c r="AJ185" s="72" t="b">
        <v>0</v>
      </c>
      <c r="AK185" s="72">
        <v>0</v>
      </c>
      <c r="AL185" s="78" t="s">
        <v>230</v>
      </c>
      <c r="AM185" s="72" t="s">
        <v>242</v>
      </c>
      <c r="AN185" s="72" t="b">
        <v>0</v>
      </c>
      <c r="AO185" s="78" t="s">
        <v>14882</v>
      </c>
      <c r="AP185" s="72" t="s">
        <v>179</v>
      </c>
      <c r="AQ185" s="72">
        <v>0</v>
      </c>
      <c r="AR185" s="72">
        <v>0</v>
      </c>
      <c r="AS185" s="72"/>
      <c r="AT185" s="72"/>
      <c r="AU185" s="72"/>
      <c r="AV185" s="72"/>
      <c r="AW185" s="72"/>
      <c r="AX185" s="72"/>
      <c r="AY185" s="72"/>
      <c r="AZ185" s="72"/>
    </row>
    <row r="186" spans="1:52" x14ac:dyDescent="0.35">
      <c r="A186" s="70" t="s">
        <v>878</v>
      </c>
      <c r="B186" s="70" t="s">
        <v>2753</v>
      </c>
      <c r="C186" s="83"/>
      <c r="D186" s="84"/>
      <c r="E186" s="85"/>
      <c r="F186" s="86"/>
      <c r="G186" s="83"/>
      <c r="H186" s="81"/>
      <c r="I186" s="87"/>
      <c r="J186" s="87"/>
      <c r="K186" s="36"/>
      <c r="L186" s="90"/>
      <c r="M186" s="90"/>
      <c r="N186" s="89"/>
      <c r="O186" s="72" t="s">
        <v>217</v>
      </c>
      <c r="P186" s="74">
        <v>42824.553553240738</v>
      </c>
      <c r="Q186" s="72" t="s">
        <v>3094</v>
      </c>
      <c r="R186" s="76" t="s">
        <v>6384</v>
      </c>
      <c r="S186" s="72" t="s">
        <v>8439</v>
      </c>
      <c r="T186" s="72"/>
      <c r="U186" s="72"/>
      <c r="V186" s="76" t="s">
        <v>9232</v>
      </c>
      <c r="W186" s="74">
        <v>42824.553553240738</v>
      </c>
      <c r="X186" s="76" t="s">
        <v>10925</v>
      </c>
      <c r="Y186" s="72"/>
      <c r="Z186" s="72"/>
      <c r="AA186" s="78" t="s">
        <v>14882</v>
      </c>
      <c r="AB186" s="72"/>
      <c r="AC186" s="72" t="b">
        <v>0</v>
      </c>
      <c r="AD186" s="72">
        <v>0</v>
      </c>
      <c r="AE186" s="78" t="s">
        <v>230</v>
      </c>
      <c r="AF186" s="72" t="b">
        <v>0</v>
      </c>
      <c r="AG186" s="72" t="s">
        <v>231</v>
      </c>
      <c r="AH186" s="72"/>
      <c r="AI186" s="78" t="s">
        <v>230</v>
      </c>
      <c r="AJ186" s="72" t="b">
        <v>0</v>
      </c>
      <c r="AK186" s="72">
        <v>0</v>
      </c>
      <c r="AL186" s="78" t="s">
        <v>230</v>
      </c>
      <c r="AM186" s="72" t="s">
        <v>242</v>
      </c>
      <c r="AN186" s="72" t="b">
        <v>0</v>
      </c>
      <c r="AO186" s="78" t="s">
        <v>14882</v>
      </c>
      <c r="AP186" s="72" t="s">
        <v>179</v>
      </c>
      <c r="AQ186" s="72">
        <v>0</v>
      </c>
      <c r="AR186" s="72">
        <v>0</v>
      </c>
      <c r="AS186" s="72"/>
      <c r="AT186" s="72"/>
      <c r="AU186" s="72"/>
      <c r="AV186" s="72"/>
      <c r="AW186" s="72"/>
      <c r="AX186" s="72"/>
      <c r="AY186" s="72"/>
      <c r="AZ186" s="72"/>
    </row>
    <row r="187" spans="1:52" x14ac:dyDescent="0.35">
      <c r="A187" s="70" t="s">
        <v>878</v>
      </c>
      <c r="B187" s="70" t="s">
        <v>2754</v>
      </c>
      <c r="C187" s="83"/>
      <c r="D187" s="84"/>
      <c r="E187" s="85"/>
      <c r="F187" s="86"/>
      <c r="G187" s="83"/>
      <c r="H187" s="81"/>
      <c r="I187" s="87"/>
      <c r="J187" s="87"/>
      <c r="K187" s="36"/>
      <c r="L187" s="90"/>
      <c r="M187" s="90"/>
      <c r="N187" s="89"/>
      <c r="O187" s="72" t="s">
        <v>217</v>
      </c>
      <c r="P187" s="74">
        <v>42824.553553240738</v>
      </c>
      <c r="Q187" s="72" t="s">
        <v>3094</v>
      </c>
      <c r="R187" s="76" t="s">
        <v>6384</v>
      </c>
      <c r="S187" s="72" t="s">
        <v>8439</v>
      </c>
      <c r="T187" s="72"/>
      <c r="U187" s="72"/>
      <c r="V187" s="76" t="s">
        <v>9232</v>
      </c>
      <c r="W187" s="74">
        <v>42824.553553240738</v>
      </c>
      <c r="X187" s="76" t="s">
        <v>10925</v>
      </c>
      <c r="Y187" s="72"/>
      <c r="Z187" s="72"/>
      <c r="AA187" s="78" t="s">
        <v>14882</v>
      </c>
      <c r="AB187" s="72"/>
      <c r="AC187" s="72" t="b">
        <v>0</v>
      </c>
      <c r="AD187" s="72">
        <v>0</v>
      </c>
      <c r="AE187" s="78" t="s">
        <v>230</v>
      </c>
      <c r="AF187" s="72" t="b">
        <v>0</v>
      </c>
      <c r="AG187" s="72" t="s">
        <v>231</v>
      </c>
      <c r="AH187" s="72"/>
      <c r="AI187" s="78" t="s">
        <v>230</v>
      </c>
      <c r="AJ187" s="72" t="b">
        <v>0</v>
      </c>
      <c r="AK187" s="72">
        <v>0</v>
      </c>
      <c r="AL187" s="78" t="s">
        <v>230</v>
      </c>
      <c r="AM187" s="72" t="s">
        <v>242</v>
      </c>
      <c r="AN187" s="72" t="b">
        <v>0</v>
      </c>
      <c r="AO187" s="78" t="s">
        <v>14882</v>
      </c>
      <c r="AP187" s="72" t="s">
        <v>179</v>
      </c>
      <c r="AQ187" s="72">
        <v>0</v>
      </c>
      <c r="AR187" s="72">
        <v>0</v>
      </c>
      <c r="AS187" s="72"/>
      <c r="AT187" s="72"/>
      <c r="AU187" s="72"/>
      <c r="AV187" s="72"/>
      <c r="AW187" s="72"/>
      <c r="AX187" s="72"/>
      <c r="AY187" s="72"/>
      <c r="AZ187" s="72"/>
    </row>
    <row r="188" spans="1:52" x14ac:dyDescent="0.35">
      <c r="A188" s="70" t="s">
        <v>879</v>
      </c>
      <c r="B188" s="70" t="s">
        <v>2713</v>
      </c>
      <c r="C188" s="83"/>
      <c r="D188" s="84"/>
      <c r="E188" s="85"/>
      <c r="F188" s="86"/>
      <c r="G188" s="83"/>
      <c r="H188" s="81"/>
      <c r="I188" s="87"/>
      <c r="J188" s="87"/>
      <c r="K188" s="36"/>
      <c r="L188" s="90"/>
      <c r="M188" s="90"/>
      <c r="N188" s="89"/>
      <c r="O188" s="72" t="s">
        <v>217</v>
      </c>
      <c r="P188" s="74">
        <v>42824.554062499999</v>
      </c>
      <c r="Q188" s="72" t="s">
        <v>3095</v>
      </c>
      <c r="R188" s="76" t="s">
        <v>6385</v>
      </c>
      <c r="S188" s="72" t="s">
        <v>8440</v>
      </c>
      <c r="T188" s="72"/>
      <c r="U188" s="72"/>
      <c r="V188" s="76" t="s">
        <v>9233</v>
      </c>
      <c r="W188" s="74">
        <v>42824.554062499999</v>
      </c>
      <c r="X188" s="76" t="s">
        <v>10926</v>
      </c>
      <c r="Y188" s="72"/>
      <c r="Z188" s="72"/>
      <c r="AA188" s="78" t="s">
        <v>14883</v>
      </c>
      <c r="AB188" s="72"/>
      <c r="AC188" s="72" t="b">
        <v>0</v>
      </c>
      <c r="AD188" s="72">
        <v>0</v>
      </c>
      <c r="AE188" s="78" t="s">
        <v>230</v>
      </c>
      <c r="AF188" s="72" t="b">
        <v>0</v>
      </c>
      <c r="AG188" s="72" t="s">
        <v>231</v>
      </c>
      <c r="AH188" s="72"/>
      <c r="AI188" s="78" t="s">
        <v>230</v>
      </c>
      <c r="AJ188" s="72" t="b">
        <v>0</v>
      </c>
      <c r="AK188" s="72">
        <v>6</v>
      </c>
      <c r="AL188" s="78" t="s">
        <v>18286</v>
      </c>
      <c r="AM188" s="72" t="s">
        <v>242</v>
      </c>
      <c r="AN188" s="72" t="b">
        <v>0</v>
      </c>
      <c r="AO188" s="78" t="s">
        <v>18286</v>
      </c>
      <c r="AP188" s="72" t="s">
        <v>179</v>
      </c>
      <c r="AQ188" s="72">
        <v>0</v>
      </c>
      <c r="AR188" s="72">
        <v>0</v>
      </c>
      <c r="AS188" s="72"/>
      <c r="AT188" s="72"/>
      <c r="AU188" s="72"/>
      <c r="AV188" s="72"/>
      <c r="AW188" s="72"/>
      <c r="AX188" s="72"/>
      <c r="AY188" s="72"/>
      <c r="AZ188" s="72"/>
    </row>
    <row r="189" spans="1:52" x14ac:dyDescent="0.35">
      <c r="A189" s="70" t="s">
        <v>880</v>
      </c>
      <c r="B189" s="70" t="s">
        <v>2559</v>
      </c>
      <c r="C189" s="83"/>
      <c r="D189" s="84"/>
      <c r="E189" s="85"/>
      <c r="F189" s="86"/>
      <c r="G189" s="83"/>
      <c r="H189" s="81"/>
      <c r="I189" s="87"/>
      <c r="J189" s="87"/>
      <c r="K189" s="36"/>
      <c r="L189" s="90"/>
      <c r="M189" s="90"/>
      <c r="N189" s="89"/>
      <c r="O189" s="72" t="s">
        <v>217</v>
      </c>
      <c r="P189" s="74">
        <v>42824.555243055554</v>
      </c>
      <c r="Q189" s="72" t="s">
        <v>3096</v>
      </c>
      <c r="R189" s="76" t="s">
        <v>6386</v>
      </c>
      <c r="S189" s="72" t="s">
        <v>8441</v>
      </c>
      <c r="T189" s="72"/>
      <c r="U189" s="72"/>
      <c r="V189" s="76" t="s">
        <v>9234</v>
      </c>
      <c r="W189" s="74">
        <v>42824.555243055554</v>
      </c>
      <c r="X189" s="76" t="s">
        <v>10927</v>
      </c>
      <c r="Y189" s="72"/>
      <c r="Z189" s="72"/>
      <c r="AA189" s="78" t="s">
        <v>14884</v>
      </c>
      <c r="AB189" s="72"/>
      <c r="AC189" s="72" t="b">
        <v>0</v>
      </c>
      <c r="AD189" s="72">
        <v>0</v>
      </c>
      <c r="AE189" s="78" t="s">
        <v>230</v>
      </c>
      <c r="AF189" s="72" t="b">
        <v>0</v>
      </c>
      <c r="AG189" s="72" t="s">
        <v>300</v>
      </c>
      <c r="AH189" s="72"/>
      <c r="AI189" s="78" t="s">
        <v>230</v>
      </c>
      <c r="AJ189" s="72" t="b">
        <v>0</v>
      </c>
      <c r="AK189" s="72">
        <v>6</v>
      </c>
      <c r="AL189" s="78" t="s">
        <v>17521</v>
      </c>
      <c r="AM189" s="72" t="s">
        <v>18937</v>
      </c>
      <c r="AN189" s="72" t="b">
        <v>0</v>
      </c>
      <c r="AO189" s="78" t="s">
        <v>17521</v>
      </c>
      <c r="AP189" s="72" t="s">
        <v>179</v>
      </c>
      <c r="AQ189" s="72">
        <v>0</v>
      </c>
      <c r="AR189" s="72">
        <v>0</v>
      </c>
      <c r="AS189" s="72"/>
      <c r="AT189" s="72"/>
      <c r="AU189" s="72"/>
      <c r="AV189" s="72"/>
      <c r="AW189" s="72"/>
      <c r="AX189" s="72"/>
      <c r="AY189" s="72"/>
      <c r="AZ189" s="72"/>
    </row>
    <row r="190" spans="1:52" x14ac:dyDescent="0.35">
      <c r="A190" s="70" t="s">
        <v>881</v>
      </c>
      <c r="B190" s="70" t="s">
        <v>881</v>
      </c>
      <c r="C190" s="83"/>
      <c r="D190" s="84"/>
      <c r="E190" s="85"/>
      <c r="F190" s="86"/>
      <c r="G190" s="83"/>
      <c r="H190" s="81"/>
      <c r="I190" s="87"/>
      <c r="J190" s="87"/>
      <c r="K190" s="36"/>
      <c r="L190" s="90"/>
      <c r="M190" s="90"/>
      <c r="N190" s="89"/>
      <c r="O190" s="72" t="s">
        <v>179</v>
      </c>
      <c r="P190" s="74">
        <v>42824.556331018517</v>
      </c>
      <c r="Q190" s="72" t="s">
        <v>3097</v>
      </c>
      <c r="R190" s="76" t="s">
        <v>6387</v>
      </c>
      <c r="S190" s="72" t="s">
        <v>8442</v>
      </c>
      <c r="T190" s="72" t="s">
        <v>8627</v>
      </c>
      <c r="U190" s="72"/>
      <c r="V190" s="76" t="s">
        <v>9235</v>
      </c>
      <c r="W190" s="74">
        <v>42824.556331018517</v>
      </c>
      <c r="X190" s="76" t="s">
        <v>10928</v>
      </c>
      <c r="Y190" s="72">
        <v>51.51824345</v>
      </c>
      <c r="Z190" s="72">
        <v>-8.0933480000000002E-2</v>
      </c>
      <c r="AA190" s="78" t="s">
        <v>14885</v>
      </c>
      <c r="AB190" s="72"/>
      <c r="AC190" s="72" t="b">
        <v>0</v>
      </c>
      <c r="AD190" s="72">
        <v>0</v>
      </c>
      <c r="AE190" s="78" t="s">
        <v>230</v>
      </c>
      <c r="AF190" s="72" t="b">
        <v>0</v>
      </c>
      <c r="AG190" s="72" t="s">
        <v>231</v>
      </c>
      <c r="AH190" s="72"/>
      <c r="AI190" s="78" t="s">
        <v>230</v>
      </c>
      <c r="AJ190" s="72" t="b">
        <v>0</v>
      </c>
      <c r="AK190" s="72">
        <v>0</v>
      </c>
      <c r="AL190" s="78" t="s">
        <v>230</v>
      </c>
      <c r="AM190" s="72" t="s">
        <v>241</v>
      </c>
      <c r="AN190" s="72" t="b">
        <v>0</v>
      </c>
      <c r="AO190" s="78" t="s">
        <v>14885</v>
      </c>
      <c r="AP190" s="72" t="s">
        <v>179</v>
      </c>
      <c r="AQ190" s="72">
        <v>0</v>
      </c>
      <c r="AR190" s="72">
        <v>0</v>
      </c>
      <c r="AS190" s="72" t="s">
        <v>19023</v>
      </c>
      <c r="AT190" s="72" t="s">
        <v>634</v>
      </c>
      <c r="AU190" s="72" t="s">
        <v>19051</v>
      </c>
      <c r="AV190" s="72" t="s">
        <v>705</v>
      </c>
      <c r="AW190" s="72" t="s">
        <v>19080</v>
      </c>
      <c r="AX190" s="72" t="s">
        <v>19104</v>
      </c>
      <c r="AY190" s="72" t="s">
        <v>19124</v>
      </c>
      <c r="AZ190" s="76" t="s">
        <v>19126</v>
      </c>
    </row>
    <row r="191" spans="1:52" x14ac:dyDescent="0.35">
      <c r="A191" s="70" t="s">
        <v>882</v>
      </c>
      <c r="B191" s="70" t="s">
        <v>2734</v>
      </c>
      <c r="C191" s="83"/>
      <c r="D191" s="84"/>
      <c r="E191" s="85"/>
      <c r="F191" s="86"/>
      <c r="G191" s="83"/>
      <c r="H191" s="81"/>
      <c r="I191" s="87"/>
      <c r="J191" s="87"/>
      <c r="K191" s="36"/>
      <c r="L191" s="90"/>
      <c r="M191" s="90"/>
      <c r="N191" s="89"/>
      <c r="O191" s="72" t="s">
        <v>217</v>
      </c>
      <c r="P191" s="74">
        <v>42824.55641203704</v>
      </c>
      <c r="Q191" s="72" t="s">
        <v>3098</v>
      </c>
      <c r="R191" s="76" t="s">
        <v>6342</v>
      </c>
      <c r="S191" s="72" t="s">
        <v>226</v>
      </c>
      <c r="T191" s="72"/>
      <c r="U191" s="72"/>
      <c r="V191" s="76" t="s">
        <v>9236</v>
      </c>
      <c r="W191" s="74">
        <v>42824.55641203704</v>
      </c>
      <c r="X191" s="76" t="s">
        <v>10929</v>
      </c>
      <c r="Y191" s="72"/>
      <c r="Z191" s="72"/>
      <c r="AA191" s="78" t="s">
        <v>14886</v>
      </c>
      <c r="AB191" s="72"/>
      <c r="AC191" s="72" t="b">
        <v>0</v>
      </c>
      <c r="AD191" s="72">
        <v>0</v>
      </c>
      <c r="AE191" s="78" t="s">
        <v>230</v>
      </c>
      <c r="AF191" s="72" t="b">
        <v>0</v>
      </c>
      <c r="AG191" s="72" t="s">
        <v>235</v>
      </c>
      <c r="AH191" s="72"/>
      <c r="AI191" s="78" t="s">
        <v>230</v>
      </c>
      <c r="AJ191" s="72" t="b">
        <v>0</v>
      </c>
      <c r="AK191" s="72">
        <v>0</v>
      </c>
      <c r="AL191" s="78" t="s">
        <v>230</v>
      </c>
      <c r="AM191" s="72" t="s">
        <v>238</v>
      </c>
      <c r="AN191" s="72" t="b">
        <v>0</v>
      </c>
      <c r="AO191" s="78" t="s">
        <v>14886</v>
      </c>
      <c r="AP191" s="72" t="s">
        <v>179</v>
      </c>
      <c r="AQ191" s="72">
        <v>0</v>
      </c>
      <c r="AR191" s="72">
        <v>0</v>
      </c>
      <c r="AS191" s="72"/>
      <c r="AT191" s="72"/>
      <c r="AU191" s="72"/>
      <c r="AV191" s="72"/>
      <c r="AW191" s="72"/>
      <c r="AX191" s="72"/>
      <c r="AY191" s="72"/>
      <c r="AZ191" s="72"/>
    </row>
    <row r="192" spans="1:52" x14ac:dyDescent="0.35">
      <c r="A192" s="70" t="s">
        <v>882</v>
      </c>
      <c r="B192" s="70" t="s">
        <v>216</v>
      </c>
      <c r="C192" s="83"/>
      <c r="D192" s="84"/>
      <c r="E192" s="85"/>
      <c r="F192" s="86"/>
      <c r="G192" s="83"/>
      <c r="H192" s="81"/>
      <c r="I192" s="87"/>
      <c r="J192" s="87"/>
      <c r="K192" s="36"/>
      <c r="L192" s="90"/>
      <c r="M192" s="90"/>
      <c r="N192" s="89"/>
      <c r="O192" s="72" t="s">
        <v>217</v>
      </c>
      <c r="P192" s="74">
        <v>42824.55641203704</v>
      </c>
      <c r="Q192" s="72" t="s">
        <v>3098</v>
      </c>
      <c r="R192" s="76" t="s">
        <v>6342</v>
      </c>
      <c r="S192" s="72" t="s">
        <v>226</v>
      </c>
      <c r="T192" s="72"/>
      <c r="U192" s="72"/>
      <c r="V192" s="76" t="s">
        <v>9236</v>
      </c>
      <c r="W192" s="74">
        <v>42824.55641203704</v>
      </c>
      <c r="X192" s="76" t="s">
        <v>10929</v>
      </c>
      <c r="Y192" s="72"/>
      <c r="Z192" s="72"/>
      <c r="AA192" s="78" t="s">
        <v>14886</v>
      </c>
      <c r="AB192" s="72"/>
      <c r="AC192" s="72" t="b">
        <v>0</v>
      </c>
      <c r="AD192" s="72">
        <v>0</v>
      </c>
      <c r="AE192" s="78" t="s">
        <v>230</v>
      </c>
      <c r="AF192" s="72" t="b">
        <v>0</v>
      </c>
      <c r="AG192" s="72" t="s">
        <v>235</v>
      </c>
      <c r="AH192" s="72"/>
      <c r="AI192" s="78" t="s">
        <v>230</v>
      </c>
      <c r="AJ192" s="72" t="b">
        <v>0</v>
      </c>
      <c r="AK192" s="72">
        <v>0</v>
      </c>
      <c r="AL192" s="78" t="s">
        <v>230</v>
      </c>
      <c r="AM192" s="72" t="s">
        <v>238</v>
      </c>
      <c r="AN192" s="72" t="b">
        <v>0</v>
      </c>
      <c r="AO192" s="78" t="s">
        <v>14886</v>
      </c>
      <c r="AP192" s="72" t="s">
        <v>179</v>
      </c>
      <c r="AQ192" s="72">
        <v>0</v>
      </c>
      <c r="AR192" s="72">
        <v>0</v>
      </c>
      <c r="AS192" s="72"/>
      <c r="AT192" s="72"/>
      <c r="AU192" s="72"/>
      <c r="AV192" s="72"/>
      <c r="AW192" s="72"/>
      <c r="AX192" s="72"/>
      <c r="AY192" s="72"/>
      <c r="AZ192" s="72"/>
    </row>
    <row r="193" spans="1:52" x14ac:dyDescent="0.35">
      <c r="A193" s="70" t="s">
        <v>883</v>
      </c>
      <c r="B193" s="70" t="s">
        <v>2713</v>
      </c>
      <c r="C193" s="83"/>
      <c r="D193" s="84"/>
      <c r="E193" s="85"/>
      <c r="F193" s="86"/>
      <c r="G193" s="83"/>
      <c r="H193" s="81"/>
      <c r="I193" s="87"/>
      <c r="J193" s="87"/>
      <c r="K193" s="36"/>
      <c r="L193" s="90"/>
      <c r="M193" s="90"/>
      <c r="N193" s="89"/>
      <c r="O193" s="72" t="s">
        <v>217</v>
      </c>
      <c r="P193" s="74">
        <v>42824.556423611109</v>
      </c>
      <c r="Q193" s="72" t="s">
        <v>3095</v>
      </c>
      <c r="R193" s="76" t="s">
        <v>6385</v>
      </c>
      <c r="S193" s="72" t="s">
        <v>8440</v>
      </c>
      <c r="T193" s="72"/>
      <c r="U193" s="72"/>
      <c r="V193" s="76" t="s">
        <v>9237</v>
      </c>
      <c r="W193" s="74">
        <v>42824.556423611109</v>
      </c>
      <c r="X193" s="76" t="s">
        <v>10930</v>
      </c>
      <c r="Y193" s="72"/>
      <c r="Z193" s="72"/>
      <c r="AA193" s="78" t="s">
        <v>14887</v>
      </c>
      <c r="AB193" s="72"/>
      <c r="AC193" s="72" t="b">
        <v>0</v>
      </c>
      <c r="AD193" s="72">
        <v>0</v>
      </c>
      <c r="AE193" s="78" t="s">
        <v>230</v>
      </c>
      <c r="AF193" s="72" t="b">
        <v>0</v>
      </c>
      <c r="AG193" s="72" t="s">
        <v>231</v>
      </c>
      <c r="AH193" s="72"/>
      <c r="AI193" s="78" t="s">
        <v>230</v>
      </c>
      <c r="AJ193" s="72" t="b">
        <v>0</v>
      </c>
      <c r="AK193" s="72">
        <v>6</v>
      </c>
      <c r="AL193" s="78" t="s">
        <v>18286</v>
      </c>
      <c r="AM193" s="72" t="s">
        <v>242</v>
      </c>
      <c r="AN193" s="72" t="b">
        <v>0</v>
      </c>
      <c r="AO193" s="78" t="s">
        <v>18286</v>
      </c>
      <c r="AP193" s="72" t="s">
        <v>179</v>
      </c>
      <c r="AQ193" s="72">
        <v>0</v>
      </c>
      <c r="AR193" s="72">
        <v>0</v>
      </c>
      <c r="AS193" s="72"/>
      <c r="AT193" s="72"/>
      <c r="AU193" s="72"/>
      <c r="AV193" s="72"/>
      <c r="AW193" s="72"/>
      <c r="AX193" s="72"/>
      <c r="AY193" s="72"/>
      <c r="AZ193" s="72"/>
    </row>
    <row r="194" spans="1:52" x14ac:dyDescent="0.35">
      <c r="A194" s="70" t="s">
        <v>884</v>
      </c>
      <c r="B194" s="70" t="s">
        <v>2576</v>
      </c>
      <c r="C194" s="83"/>
      <c r="D194" s="84"/>
      <c r="E194" s="85"/>
      <c r="F194" s="86"/>
      <c r="G194" s="83"/>
      <c r="H194" s="81"/>
      <c r="I194" s="87"/>
      <c r="J194" s="87"/>
      <c r="K194" s="36"/>
      <c r="L194" s="90"/>
      <c r="M194" s="90"/>
      <c r="N194" s="89"/>
      <c r="O194" s="72" t="s">
        <v>217</v>
      </c>
      <c r="P194" s="74">
        <v>42824.557546296295</v>
      </c>
      <c r="Q194" s="72" t="s">
        <v>3099</v>
      </c>
      <c r="R194" s="76" t="s">
        <v>6388</v>
      </c>
      <c r="S194" s="72" t="s">
        <v>396</v>
      </c>
      <c r="T194" s="72"/>
      <c r="U194" s="72"/>
      <c r="V194" s="76" t="s">
        <v>9238</v>
      </c>
      <c r="W194" s="74">
        <v>42824.557546296295</v>
      </c>
      <c r="X194" s="76" t="s">
        <v>10931</v>
      </c>
      <c r="Y194" s="72"/>
      <c r="Z194" s="72"/>
      <c r="AA194" s="78" t="s">
        <v>14888</v>
      </c>
      <c r="AB194" s="78" t="s">
        <v>18694</v>
      </c>
      <c r="AC194" s="72" t="b">
        <v>0</v>
      </c>
      <c r="AD194" s="72">
        <v>0</v>
      </c>
      <c r="AE194" s="78" t="s">
        <v>18800</v>
      </c>
      <c r="AF194" s="72" t="b">
        <v>0</v>
      </c>
      <c r="AG194" s="72" t="s">
        <v>235</v>
      </c>
      <c r="AH194" s="72"/>
      <c r="AI194" s="78" t="s">
        <v>230</v>
      </c>
      <c r="AJ194" s="72" t="b">
        <v>0</v>
      </c>
      <c r="AK194" s="72">
        <v>0</v>
      </c>
      <c r="AL194" s="78" t="s">
        <v>230</v>
      </c>
      <c r="AM194" s="72" t="s">
        <v>18933</v>
      </c>
      <c r="AN194" s="72" t="b">
        <v>0</v>
      </c>
      <c r="AO194" s="78" t="s">
        <v>18694</v>
      </c>
      <c r="AP194" s="72" t="s">
        <v>179</v>
      </c>
      <c r="AQ194" s="72">
        <v>0</v>
      </c>
      <c r="AR194" s="72">
        <v>0</v>
      </c>
      <c r="AS194" s="72"/>
      <c r="AT194" s="72"/>
      <c r="AU194" s="72"/>
      <c r="AV194" s="72"/>
      <c r="AW194" s="72"/>
      <c r="AX194" s="72"/>
      <c r="AY194" s="72"/>
      <c r="AZ194" s="72"/>
    </row>
    <row r="195" spans="1:52" x14ac:dyDescent="0.35">
      <c r="A195" s="70" t="s">
        <v>884</v>
      </c>
      <c r="B195" s="70" t="s">
        <v>2755</v>
      </c>
      <c r="C195" s="83"/>
      <c r="D195" s="84"/>
      <c r="E195" s="85"/>
      <c r="F195" s="86"/>
      <c r="G195" s="83"/>
      <c r="H195" s="81"/>
      <c r="I195" s="87"/>
      <c r="J195" s="87"/>
      <c r="K195" s="36"/>
      <c r="L195" s="90"/>
      <c r="M195" s="90"/>
      <c r="N195" s="89"/>
      <c r="O195" s="72" t="s">
        <v>218</v>
      </c>
      <c r="P195" s="74">
        <v>42824.557546296295</v>
      </c>
      <c r="Q195" s="72" t="s">
        <v>3099</v>
      </c>
      <c r="R195" s="76" t="s">
        <v>6388</v>
      </c>
      <c r="S195" s="72" t="s">
        <v>396</v>
      </c>
      <c r="T195" s="72"/>
      <c r="U195" s="72"/>
      <c r="V195" s="76" t="s">
        <v>9238</v>
      </c>
      <c r="W195" s="74">
        <v>42824.557546296295</v>
      </c>
      <c r="X195" s="76" t="s">
        <v>10931</v>
      </c>
      <c r="Y195" s="72"/>
      <c r="Z195" s="72"/>
      <c r="AA195" s="78" t="s">
        <v>14888</v>
      </c>
      <c r="AB195" s="78" t="s">
        <v>18694</v>
      </c>
      <c r="AC195" s="72" t="b">
        <v>0</v>
      </c>
      <c r="AD195" s="72">
        <v>0</v>
      </c>
      <c r="AE195" s="78" t="s">
        <v>18800</v>
      </c>
      <c r="AF195" s="72" t="b">
        <v>0</v>
      </c>
      <c r="AG195" s="72" t="s">
        <v>235</v>
      </c>
      <c r="AH195" s="72"/>
      <c r="AI195" s="78" t="s">
        <v>230</v>
      </c>
      <c r="AJ195" s="72" t="b">
        <v>0</v>
      </c>
      <c r="AK195" s="72">
        <v>0</v>
      </c>
      <c r="AL195" s="78" t="s">
        <v>230</v>
      </c>
      <c r="AM195" s="72" t="s">
        <v>18933</v>
      </c>
      <c r="AN195" s="72" t="b">
        <v>0</v>
      </c>
      <c r="AO195" s="78" t="s">
        <v>18694</v>
      </c>
      <c r="AP195" s="72" t="s">
        <v>179</v>
      </c>
      <c r="AQ195" s="72">
        <v>0</v>
      </c>
      <c r="AR195" s="72">
        <v>0</v>
      </c>
      <c r="AS195" s="72"/>
      <c r="AT195" s="72"/>
      <c r="AU195" s="72"/>
      <c r="AV195" s="72"/>
      <c r="AW195" s="72"/>
      <c r="AX195" s="72"/>
      <c r="AY195" s="72"/>
      <c r="AZ195" s="72"/>
    </row>
    <row r="196" spans="1:52" x14ac:dyDescent="0.35">
      <c r="A196" s="70" t="s">
        <v>885</v>
      </c>
      <c r="B196" s="70" t="s">
        <v>2713</v>
      </c>
      <c r="C196" s="83"/>
      <c r="D196" s="84"/>
      <c r="E196" s="85"/>
      <c r="F196" s="86"/>
      <c r="G196" s="83"/>
      <c r="H196" s="81"/>
      <c r="I196" s="87"/>
      <c r="J196" s="87"/>
      <c r="K196" s="36"/>
      <c r="L196" s="90"/>
      <c r="M196" s="90"/>
      <c r="N196" s="89"/>
      <c r="O196" s="72" t="s">
        <v>217</v>
      </c>
      <c r="P196" s="74">
        <v>42824.557592592595</v>
      </c>
      <c r="Q196" s="72" t="s">
        <v>3095</v>
      </c>
      <c r="R196" s="76" t="s">
        <v>6385</v>
      </c>
      <c r="S196" s="72" t="s">
        <v>8440</v>
      </c>
      <c r="T196" s="72"/>
      <c r="U196" s="72"/>
      <c r="V196" s="76" t="s">
        <v>9239</v>
      </c>
      <c r="W196" s="74">
        <v>42824.557592592595</v>
      </c>
      <c r="X196" s="76" t="s">
        <v>10932</v>
      </c>
      <c r="Y196" s="72"/>
      <c r="Z196" s="72"/>
      <c r="AA196" s="78" t="s">
        <v>14889</v>
      </c>
      <c r="AB196" s="72"/>
      <c r="AC196" s="72" t="b">
        <v>0</v>
      </c>
      <c r="AD196" s="72">
        <v>0</v>
      </c>
      <c r="AE196" s="78" t="s">
        <v>230</v>
      </c>
      <c r="AF196" s="72" t="b">
        <v>0</v>
      </c>
      <c r="AG196" s="72" t="s">
        <v>231</v>
      </c>
      <c r="AH196" s="72"/>
      <c r="AI196" s="78" t="s">
        <v>230</v>
      </c>
      <c r="AJ196" s="72" t="b">
        <v>0</v>
      </c>
      <c r="AK196" s="72">
        <v>6</v>
      </c>
      <c r="AL196" s="78" t="s">
        <v>18286</v>
      </c>
      <c r="AM196" s="72" t="s">
        <v>242</v>
      </c>
      <c r="AN196" s="72" t="b">
        <v>0</v>
      </c>
      <c r="AO196" s="78" t="s">
        <v>18286</v>
      </c>
      <c r="AP196" s="72" t="s">
        <v>179</v>
      </c>
      <c r="AQ196" s="72">
        <v>0</v>
      </c>
      <c r="AR196" s="72">
        <v>0</v>
      </c>
      <c r="AS196" s="72"/>
      <c r="AT196" s="72"/>
      <c r="AU196" s="72"/>
      <c r="AV196" s="72"/>
      <c r="AW196" s="72"/>
      <c r="AX196" s="72"/>
      <c r="AY196" s="72"/>
      <c r="AZ196" s="72"/>
    </row>
    <row r="197" spans="1:52" x14ac:dyDescent="0.35">
      <c r="A197" s="70" t="s">
        <v>886</v>
      </c>
      <c r="B197" s="70" t="s">
        <v>2713</v>
      </c>
      <c r="C197" s="83"/>
      <c r="D197" s="84"/>
      <c r="E197" s="85"/>
      <c r="F197" s="86"/>
      <c r="G197" s="83"/>
      <c r="H197" s="81"/>
      <c r="I197" s="87"/>
      <c r="J197" s="87"/>
      <c r="K197" s="36"/>
      <c r="L197" s="90"/>
      <c r="M197" s="90"/>
      <c r="N197" s="89"/>
      <c r="O197" s="72" t="s">
        <v>217</v>
      </c>
      <c r="P197" s="74">
        <v>42824.558611111112</v>
      </c>
      <c r="Q197" s="72" t="s">
        <v>3095</v>
      </c>
      <c r="R197" s="76" t="s">
        <v>6385</v>
      </c>
      <c r="S197" s="72" t="s">
        <v>8440</v>
      </c>
      <c r="T197" s="72"/>
      <c r="U197" s="72"/>
      <c r="V197" s="76" t="s">
        <v>9240</v>
      </c>
      <c r="W197" s="74">
        <v>42824.558611111112</v>
      </c>
      <c r="X197" s="76" t="s">
        <v>10933</v>
      </c>
      <c r="Y197" s="72"/>
      <c r="Z197" s="72"/>
      <c r="AA197" s="78" t="s">
        <v>14890</v>
      </c>
      <c r="AB197" s="72"/>
      <c r="AC197" s="72" t="b">
        <v>0</v>
      </c>
      <c r="AD197" s="72">
        <v>0</v>
      </c>
      <c r="AE197" s="78" t="s">
        <v>230</v>
      </c>
      <c r="AF197" s="72" t="b">
        <v>0</v>
      </c>
      <c r="AG197" s="72" t="s">
        <v>231</v>
      </c>
      <c r="AH197" s="72"/>
      <c r="AI197" s="78" t="s">
        <v>230</v>
      </c>
      <c r="AJ197" s="72" t="b">
        <v>0</v>
      </c>
      <c r="AK197" s="72">
        <v>6</v>
      </c>
      <c r="AL197" s="78" t="s">
        <v>18286</v>
      </c>
      <c r="AM197" s="72" t="s">
        <v>242</v>
      </c>
      <c r="AN197" s="72" t="b">
        <v>0</v>
      </c>
      <c r="AO197" s="78" t="s">
        <v>18286</v>
      </c>
      <c r="AP197" s="72" t="s">
        <v>179</v>
      </c>
      <c r="AQ197" s="72">
        <v>0</v>
      </c>
      <c r="AR197" s="72">
        <v>0</v>
      </c>
      <c r="AS197" s="72"/>
      <c r="AT197" s="72"/>
      <c r="AU197" s="72"/>
      <c r="AV197" s="72"/>
      <c r="AW197" s="72"/>
      <c r="AX197" s="72"/>
      <c r="AY197" s="72"/>
      <c r="AZ197" s="72"/>
    </row>
    <row r="198" spans="1:52" x14ac:dyDescent="0.35">
      <c r="A198" s="70" t="s">
        <v>887</v>
      </c>
      <c r="B198" s="70" t="s">
        <v>2567</v>
      </c>
      <c r="C198" s="83"/>
      <c r="D198" s="84"/>
      <c r="E198" s="85"/>
      <c r="F198" s="86"/>
      <c r="G198" s="83"/>
      <c r="H198" s="81"/>
      <c r="I198" s="87"/>
      <c r="J198" s="87"/>
      <c r="K198" s="36"/>
      <c r="L198" s="90"/>
      <c r="M198" s="90"/>
      <c r="N198" s="89"/>
      <c r="O198" s="72" t="s">
        <v>217</v>
      </c>
      <c r="P198" s="74">
        <v>42824.560277777775</v>
      </c>
      <c r="Q198" s="72" t="s">
        <v>3100</v>
      </c>
      <c r="R198" s="76" t="s">
        <v>6389</v>
      </c>
      <c r="S198" s="72" t="s">
        <v>8443</v>
      </c>
      <c r="T198" s="72"/>
      <c r="U198" s="72"/>
      <c r="V198" s="76" t="s">
        <v>9241</v>
      </c>
      <c r="W198" s="74">
        <v>42824.560277777775</v>
      </c>
      <c r="X198" s="76" t="s">
        <v>10934</v>
      </c>
      <c r="Y198" s="72"/>
      <c r="Z198" s="72"/>
      <c r="AA198" s="78" t="s">
        <v>14891</v>
      </c>
      <c r="AB198" s="72"/>
      <c r="AC198" s="72" t="b">
        <v>0</v>
      </c>
      <c r="AD198" s="72">
        <v>0</v>
      </c>
      <c r="AE198" s="78" t="s">
        <v>230</v>
      </c>
      <c r="AF198" s="72" t="b">
        <v>0</v>
      </c>
      <c r="AG198" s="72" t="s">
        <v>231</v>
      </c>
      <c r="AH198" s="72"/>
      <c r="AI198" s="78" t="s">
        <v>230</v>
      </c>
      <c r="AJ198" s="72" t="b">
        <v>0</v>
      </c>
      <c r="AK198" s="72">
        <v>5</v>
      </c>
      <c r="AL198" s="78" t="s">
        <v>17589</v>
      </c>
      <c r="AM198" s="72" t="s">
        <v>242</v>
      </c>
      <c r="AN198" s="72" t="b">
        <v>0</v>
      </c>
      <c r="AO198" s="78" t="s">
        <v>17589</v>
      </c>
      <c r="AP198" s="72" t="s">
        <v>179</v>
      </c>
      <c r="AQ198" s="72">
        <v>0</v>
      </c>
      <c r="AR198" s="72">
        <v>0</v>
      </c>
      <c r="AS198" s="72"/>
      <c r="AT198" s="72"/>
      <c r="AU198" s="72"/>
      <c r="AV198" s="72"/>
      <c r="AW198" s="72"/>
      <c r="AX198" s="72"/>
      <c r="AY198" s="72"/>
      <c r="AZ198" s="72"/>
    </row>
    <row r="199" spans="1:52" x14ac:dyDescent="0.35">
      <c r="A199" s="70" t="s">
        <v>888</v>
      </c>
      <c r="B199" s="70" t="s">
        <v>379</v>
      </c>
      <c r="C199" s="83"/>
      <c r="D199" s="84"/>
      <c r="E199" s="85"/>
      <c r="F199" s="86"/>
      <c r="G199" s="83"/>
      <c r="H199" s="81"/>
      <c r="I199" s="87"/>
      <c r="J199" s="87"/>
      <c r="K199" s="36"/>
      <c r="L199" s="90"/>
      <c r="M199" s="90"/>
      <c r="N199" s="89"/>
      <c r="O199" s="72" t="s">
        <v>217</v>
      </c>
      <c r="P199" s="74">
        <v>42824.560879629629</v>
      </c>
      <c r="Q199" s="72" t="s">
        <v>3101</v>
      </c>
      <c r="R199" s="76" t="s">
        <v>6390</v>
      </c>
      <c r="S199" s="72" t="s">
        <v>8444</v>
      </c>
      <c r="T199" s="72" t="s">
        <v>8628</v>
      </c>
      <c r="U199" s="72"/>
      <c r="V199" s="76" t="s">
        <v>312</v>
      </c>
      <c r="W199" s="74">
        <v>42824.560879629629</v>
      </c>
      <c r="X199" s="76" t="s">
        <v>10935</v>
      </c>
      <c r="Y199" s="72"/>
      <c r="Z199" s="72"/>
      <c r="AA199" s="78" t="s">
        <v>14892</v>
      </c>
      <c r="AB199" s="72"/>
      <c r="AC199" s="72" t="b">
        <v>0</v>
      </c>
      <c r="AD199" s="72">
        <v>0</v>
      </c>
      <c r="AE199" s="78" t="s">
        <v>230</v>
      </c>
      <c r="AF199" s="72" t="b">
        <v>0</v>
      </c>
      <c r="AG199" s="72" t="s">
        <v>300</v>
      </c>
      <c r="AH199" s="72"/>
      <c r="AI199" s="78" t="s">
        <v>230</v>
      </c>
      <c r="AJ199" s="72" t="b">
        <v>0</v>
      </c>
      <c r="AK199" s="72">
        <v>0</v>
      </c>
      <c r="AL199" s="78" t="s">
        <v>230</v>
      </c>
      <c r="AM199" s="72" t="s">
        <v>18938</v>
      </c>
      <c r="AN199" s="72" t="b">
        <v>0</v>
      </c>
      <c r="AO199" s="78" t="s">
        <v>14892</v>
      </c>
      <c r="AP199" s="72" t="s">
        <v>179</v>
      </c>
      <c r="AQ199" s="72">
        <v>0</v>
      </c>
      <c r="AR199" s="72">
        <v>0</v>
      </c>
      <c r="AS199" s="72"/>
      <c r="AT199" s="72"/>
      <c r="AU199" s="72"/>
      <c r="AV199" s="72"/>
      <c r="AW199" s="72"/>
      <c r="AX199" s="72"/>
      <c r="AY199" s="72"/>
      <c r="AZ199" s="72"/>
    </row>
    <row r="200" spans="1:52" x14ac:dyDescent="0.35">
      <c r="A200" s="70" t="s">
        <v>889</v>
      </c>
      <c r="B200" s="70" t="s">
        <v>2713</v>
      </c>
      <c r="C200" s="83"/>
      <c r="D200" s="84"/>
      <c r="E200" s="85"/>
      <c r="F200" s="86"/>
      <c r="G200" s="83"/>
      <c r="H200" s="81"/>
      <c r="I200" s="87"/>
      <c r="J200" s="87"/>
      <c r="K200" s="36"/>
      <c r="L200" s="90"/>
      <c r="M200" s="90"/>
      <c r="N200" s="89"/>
      <c r="O200" s="72" t="s">
        <v>217</v>
      </c>
      <c r="P200" s="74">
        <v>42824.561331018522</v>
      </c>
      <c r="Q200" s="72" t="s">
        <v>3095</v>
      </c>
      <c r="R200" s="76" t="s">
        <v>6385</v>
      </c>
      <c r="S200" s="72" t="s">
        <v>8440</v>
      </c>
      <c r="T200" s="72"/>
      <c r="U200" s="72"/>
      <c r="V200" s="76" t="s">
        <v>9242</v>
      </c>
      <c r="W200" s="74">
        <v>42824.561331018522</v>
      </c>
      <c r="X200" s="76" t="s">
        <v>10936</v>
      </c>
      <c r="Y200" s="72"/>
      <c r="Z200" s="72"/>
      <c r="AA200" s="78" t="s">
        <v>14893</v>
      </c>
      <c r="AB200" s="72"/>
      <c r="AC200" s="72" t="b">
        <v>0</v>
      </c>
      <c r="AD200" s="72">
        <v>0</v>
      </c>
      <c r="AE200" s="78" t="s">
        <v>230</v>
      </c>
      <c r="AF200" s="72" t="b">
        <v>0</v>
      </c>
      <c r="AG200" s="72" t="s">
        <v>231</v>
      </c>
      <c r="AH200" s="72"/>
      <c r="AI200" s="78" t="s">
        <v>230</v>
      </c>
      <c r="AJ200" s="72" t="b">
        <v>0</v>
      </c>
      <c r="AK200" s="72">
        <v>6</v>
      </c>
      <c r="AL200" s="78" t="s">
        <v>18286</v>
      </c>
      <c r="AM200" s="72" t="s">
        <v>242</v>
      </c>
      <c r="AN200" s="72" t="b">
        <v>0</v>
      </c>
      <c r="AO200" s="78" t="s">
        <v>18286</v>
      </c>
      <c r="AP200" s="72" t="s">
        <v>179</v>
      </c>
      <c r="AQ200" s="72">
        <v>0</v>
      </c>
      <c r="AR200" s="72">
        <v>0</v>
      </c>
      <c r="AS200" s="72"/>
      <c r="AT200" s="72"/>
      <c r="AU200" s="72"/>
      <c r="AV200" s="72"/>
      <c r="AW200" s="72"/>
      <c r="AX200" s="72"/>
      <c r="AY200" s="72"/>
      <c r="AZ200" s="72"/>
    </row>
    <row r="201" spans="1:52" x14ac:dyDescent="0.35">
      <c r="A201" s="70" t="s">
        <v>890</v>
      </c>
      <c r="B201" s="70" t="s">
        <v>2734</v>
      </c>
      <c r="C201" s="83"/>
      <c r="D201" s="84"/>
      <c r="E201" s="85"/>
      <c r="F201" s="86"/>
      <c r="G201" s="83"/>
      <c r="H201" s="81"/>
      <c r="I201" s="87"/>
      <c r="J201" s="87"/>
      <c r="K201" s="36"/>
      <c r="L201" s="90"/>
      <c r="M201" s="90"/>
      <c r="N201" s="89"/>
      <c r="O201" s="72" t="s">
        <v>217</v>
      </c>
      <c r="P201" s="74">
        <v>42824.561840277776</v>
      </c>
      <c r="Q201" s="72" t="s">
        <v>3102</v>
      </c>
      <c r="R201" s="76" t="s">
        <v>6342</v>
      </c>
      <c r="S201" s="72" t="s">
        <v>226</v>
      </c>
      <c r="T201" s="72"/>
      <c r="U201" s="72"/>
      <c r="V201" s="76" t="s">
        <v>9243</v>
      </c>
      <c r="W201" s="74">
        <v>42824.561840277776</v>
      </c>
      <c r="X201" s="76" t="s">
        <v>10937</v>
      </c>
      <c r="Y201" s="72"/>
      <c r="Z201" s="72"/>
      <c r="AA201" s="78" t="s">
        <v>14894</v>
      </c>
      <c r="AB201" s="72"/>
      <c r="AC201" s="72" t="b">
        <v>0</v>
      </c>
      <c r="AD201" s="72">
        <v>0</v>
      </c>
      <c r="AE201" s="78" t="s">
        <v>230</v>
      </c>
      <c r="AF201" s="72" t="b">
        <v>0</v>
      </c>
      <c r="AG201" s="72" t="s">
        <v>235</v>
      </c>
      <c r="AH201" s="72"/>
      <c r="AI201" s="78" t="s">
        <v>230</v>
      </c>
      <c r="AJ201" s="72" t="b">
        <v>0</v>
      </c>
      <c r="AK201" s="72">
        <v>0</v>
      </c>
      <c r="AL201" s="78" t="s">
        <v>230</v>
      </c>
      <c r="AM201" s="72" t="s">
        <v>238</v>
      </c>
      <c r="AN201" s="72" t="b">
        <v>0</v>
      </c>
      <c r="AO201" s="78" t="s">
        <v>14894</v>
      </c>
      <c r="AP201" s="72" t="s">
        <v>179</v>
      </c>
      <c r="AQ201" s="72">
        <v>0</v>
      </c>
      <c r="AR201" s="72">
        <v>0</v>
      </c>
      <c r="AS201" s="72"/>
      <c r="AT201" s="72"/>
      <c r="AU201" s="72"/>
      <c r="AV201" s="72"/>
      <c r="AW201" s="72"/>
      <c r="AX201" s="72"/>
      <c r="AY201" s="72"/>
      <c r="AZ201" s="72"/>
    </row>
    <row r="202" spans="1:52" x14ac:dyDescent="0.35">
      <c r="A202" s="70" t="s">
        <v>890</v>
      </c>
      <c r="B202" s="70" t="s">
        <v>216</v>
      </c>
      <c r="C202" s="83"/>
      <c r="D202" s="84"/>
      <c r="E202" s="85"/>
      <c r="F202" s="86"/>
      <c r="G202" s="83"/>
      <c r="H202" s="81"/>
      <c r="I202" s="87"/>
      <c r="J202" s="87"/>
      <c r="K202" s="36"/>
      <c r="L202" s="90"/>
      <c r="M202" s="90"/>
      <c r="N202" s="89"/>
      <c r="O202" s="72" t="s">
        <v>217</v>
      </c>
      <c r="P202" s="74">
        <v>42824.561840277776</v>
      </c>
      <c r="Q202" s="72" t="s">
        <v>3102</v>
      </c>
      <c r="R202" s="76" t="s">
        <v>6342</v>
      </c>
      <c r="S202" s="72" t="s">
        <v>226</v>
      </c>
      <c r="T202" s="72"/>
      <c r="U202" s="72"/>
      <c r="V202" s="76" t="s">
        <v>9243</v>
      </c>
      <c r="W202" s="74">
        <v>42824.561840277776</v>
      </c>
      <c r="X202" s="76" t="s">
        <v>10937</v>
      </c>
      <c r="Y202" s="72"/>
      <c r="Z202" s="72"/>
      <c r="AA202" s="78" t="s">
        <v>14894</v>
      </c>
      <c r="AB202" s="72"/>
      <c r="AC202" s="72" t="b">
        <v>0</v>
      </c>
      <c r="AD202" s="72">
        <v>0</v>
      </c>
      <c r="AE202" s="78" t="s">
        <v>230</v>
      </c>
      <c r="AF202" s="72" t="b">
        <v>0</v>
      </c>
      <c r="AG202" s="72" t="s">
        <v>235</v>
      </c>
      <c r="AH202" s="72"/>
      <c r="AI202" s="78" t="s">
        <v>230</v>
      </c>
      <c r="AJ202" s="72" t="b">
        <v>0</v>
      </c>
      <c r="AK202" s="72">
        <v>0</v>
      </c>
      <c r="AL202" s="78" t="s">
        <v>230</v>
      </c>
      <c r="AM202" s="72" t="s">
        <v>238</v>
      </c>
      <c r="AN202" s="72" t="b">
        <v>0</v>
      </c>
      <c r="AO202" s="78" t="s">
        <v>14894</v>
      </c>
      <c r="AP202" s="72" t="s">
        <v>179</v>
      </c>
      <c r="AQ202" s="72">
        <v>0</v>
      </c>
      <c r="AR202" s="72">
        <v>0</v>
      </c>
      <c r="AS202" s="72"/>
      <c r="AT202" s="72"/>
      <c r="AU202" s="72"/>
      <c r="AV202" s="72"/>
      <c r="AW202" s="72"/>
      <c r="AX202" s="72"/>
      <c r="AY202" s="72"/>
      <c r="AZ202" s="72"/>
    </row>
    <row r="203" spans="1:52" x14ac:dyDescent="0.35">
      <c r="A203" s="70" t="s">
        <v>891</v>
      </c>
      <c r="B203" s="70" t="s">
        <v>2734</v>
      </c>
      <c r="C203" s="83"/>
      <c r="D203" s="84"/>
      <c r="E203" s="85"/>
      <c r="F203" s="86"/>
      <c r="G203" s="83"/>
      <c r="H203" s="81"/>
      <c r="I203" s="87"/>
      <c r="J203" s="87"/>
      <c r="K203" s="36"/>
      <c r="L203" s="90"/>
      <c r="M203" s="90"/>
      <c r="N203" s="89"/>
      <c r="O203" s="72" t="s">
        <v>217</v>
      </c>
      <c r="P203" s="74">
        <v>42824.56449074074</v>
      </c>
      <c r="Q203" s="72" t="s">
        <v>3103</v>
      </c>
      <c r="R203" s="76" t="s">
        <v>6342</v>
      </c>
      <c r="S203" s="72" t="s">
        <v>226</v>
      </c>
      <c r="T203" s="72"/>
      <c r="U203" s="72"/>
      <c r="V203" s="76" t="s">
        <v>9244</v>
      </c>
      <c r="W203" s="74">
        <v>42824.56449074074</v>
      </c>
      <c r="X203" s="76" t="s">
        <v>10938</v>
      </c>
      <c r="Y203" s="72"/>
      <c r="Z203" s="72"/>
      <c r="AA203" s="78" t="s">
        <v>14895</v>
      </c>
      <c r="AB203" s="72"/>
      <c r="AC203" s="72" t="b">
        <v>0</v>
      </c>
      <c r="AD203" s="72">
        <v>0</v>
      </c>
      <c r="AE203" s="78" t="s">
        <v>230</v>
      </c>
      <c r="AF203" s="72" t="b">
        <v>0</v>
      </c>
      <c r="AG203" s="72" t="s">
        <v>235</v>
      </c>
      <c r="AH203" s="72"/>
      <c r="AI203" s="78" t="s">
        <v>230</v>
      </c>
      <c r="AJ203" s="72" t="b">
        <v>0</v>
      </c>
      <c r="AK203" s="72">
        <v>0</v>
      </c>
      <c r="AL203" s="78" t="s">
        <v>230</v>
      </c>
      <c r="AM203" s="72" t="s">
        <v>238</v>
      </c>
      <c r="AN203" s="72" t="b">
        <v>0</v>
      </c>
      <c r="AO203" s="78" t="s">
        <v>14895</v>
      </c>
      <c r="AP203" s="72" t="s">
        <v>179</v>
      </c>
      <c r="AQ203" s="72">
        <v>0</v>
      </c>
      <c r="AR203" s="72">
        <v>0</v>
      </c>
      <c r="AS203" s="72"/>
      <c r="AT203" s="72"/>
      <c r="AU203" s="72"/>
      <c r="AV203" s="72"/>
      <c r="AW203" s="72"/>
      <c r="AX203" s="72"/>
      <c r="AY203" s="72"/>
      <c r="AZ203" s="72"/>
    </row>
    <row r="204" spans="1:52" x14ac:dyDescent="0.35">
      <c r="A204" s="70" t="s">
        <v>891</v>
      </c>
      <c r="B204" s="70" t="s">
        <v>216</v>
      </c>
      <c r="C204" s="83"/>
      <c r="D204" s="84"/>
      <c r="E204" s="85"/>
      <c r="F204" s="86"/>
      <c r="G204" s="83"/>
      <c r="H204" s="81"/>
      <c r="I204" s="87"/>
      <c r="J204" s="87"/>
      <c r="K204" s="36"/>
      <c r="L204" s="90"/>
      <c r="M204" s="90"/>
      <c r="N204" s="89"/>
      <c r="O204" s="72" t="s">
        <v>217</v>
      </c>
      <c r="P204" s="74">
        <v>42824.56449074074</v>
      </c>
      <c r="Q204" s="72" t="s">
        <v>3103</v>
      </c>
      <c r="R204" s="76" t="s">
        <v>6342</v>
      </c>
      <c r="S204" s="72" t="s">
        <v>226</v>
      </c>
      <c r="T204" s="72"/>
      <c r="U204" s="72"/>
      <c r="V204" s="76" t="s">
        <v>9244</v>
      </c>
      <c r="W204" s="74">
        <v>42824.56449074074</v>
      </c>
      <c r="X204" s="76" t="s">
        <v>10938</v>
      </c>
      <c r="Y204" s="72"/>
      <c r="Z204" s="72"/>
      <c r="AA204" s="78" t="s">
        <v>14895</v>
      </c>
      <c r="AB204" s="72"/>
      <c r="AC204" s="72" t="b">
        <v>0</v>
      </c>
      <c r="AD204" s="72">
        <v>0</v>
      </c>
      <c r="AE204" s="78" t="s">
        <v>230</v>
      </c>
      <c r="AF204" s="72" t="b">
        <v>0</v>
      </c>
      <c r="AG204" s="72" t="s">
        <v>235</v>
      </c>
      <c r="AH204" s="72"/>
      <c r="AI204" s="78" t="s">
        <v>230</v>
      </c>
      <c r="AJ204" s="72" t="b">
        <v>0</v>
      </c>
      <c r="AK204" s="72">
        <v>0</v>
      </c>
      <c r="AL204" s="78" t="s">
        <v>230</v>
      </c>
      <c r="AM204" s="72" t="s">
        <v>238</v>
      </c>
      <c r="AN204" s="72" t="b">
        <v>0</v>
      </c>
      <c r="AO204" s="78" t="s">
        <v>14895</v>
      </c>
      <c r="AP204" s="72" t="s">
        <v>179</v>
      </c>
      <c r="AQ204" s="72">
        <v>0</v>
      </c>
      <c r="AR204" s="72">
        <v>0</v>
      </c>
      <c r="AS204" s="72"/>
      <c r="AT204" s="72"/>
      <c r="AU204" s="72"/>
      <c r="AV204" s="72"/>
      <c r="AW204" s="72"/>
      <c r="AX204" s="72"/>
      <c r="AY204" s="72"/>
      <c r="AZ204" s="72"/>
    </row>
    <row r="205" spans="1:52" x14ac:dyDescent="0.35">
      <c r="A205" s="70" t="s">
        <v>892</v>
      </c>
      <c r="B205" s="70" t="s">
        <v>892</v>
      </c>
      <c r="C205" s="83"/>
      <c r="D205" s="84"/>
      <c r="E205" s="85"/>
      <c r="F205" s="86"/>
      <c r="G205" s="83"/>
      <c r="H205" s="81"/>
      <c r="I205" s="87"/>
      <c r="J205" s="87"/>
      <c r="K205" s="36"/>
      <c r="L205" s="90"/>
      <c r="M205" s="90"/>
      <c r="N205" s="89"/>
      <c r="O205" s="72" t="s">
        <v>179</v>
      </c>
      <c r="P205" s="74">
        <v>42824.565138888887</v>
      </c>
      <c r="Q205" s="72" t="s">
        <v>3104</v>
      </c>
      <c r="R205" s="76" t="s">
        <v>6391</v>
      </c>
      <c r="S205" s="72" t="s">
        <v>221</v>
      </c>
      <c r="T205" s="72" t="s">
        <v>8629</v>
      </c>
      <c r="U205" s="72"/>
      <c r="V205" s="76" t="s">
        <v>9245</v>
      </c>
      <c r="W205" s="74">
        <v>42824.565138888887</v>
      </c>
      <c r="X205" s="76" t="s">
        <v>10939</v>
      </c>
      <c r="Y205" s="72"/>
      <c r="Z205" s="72"/>
      <c r="AA205" s="78" t="s">
        <v>14896</v>
      </c>
      <c r="AB205" s="72"/>
      <c r="AC205" s="72" t="b">
        <v>0</v>
      </c>
      <c r="AD205" s="72">
        <v>0</v>
      </c>
      <c r="AE205" s="78" t="s">
        <v>230</v>
      </c>
      <c r="AF205" s="72" t="b">
        <v>0</v>
      </c>
      <c r="AG205" s="72" t="s">
        <v>231</v>
      </c>
      <c r="AH205" s="72"/>
      <c r="AI205" s="78" t="s">
        <v>230</v>
      </c>
      <c r="AJ205" s="72" t="b">
        <v>0</v>
      </c>
      <c r="AK205" s="72">
        <v>0</v>
      </c>
      <c r="AL205" s="78" t="s">
        <v>230</v>
      </c>
      <c r="AM205" s="72" t="s">
        <v>18939</v>
      </c>
      <c r="AN205" s="72" t="b">
        <v>0</v>
      </c>
      <c r="AO205" s="78" t="s">
        <v>14896</v>
      </c>
      <c r="AP205" s="72" t="s">
        <v>179</v>
      </c>
      <c r="AQ205" s="72">
        <v>0</v>
      </c>
      <c r="AR205" s="72">
        <v>0</v>
      </c>
      <c r="AS205" s="72"/>
      <c r="AT205" s="72"/>
      <c r="AU205" s="72"/>
      <c r="AV205" s="72"/>
      <c r="AW205" s="72"/>
      <c r="AX205" s="72"/>
      <c r="AY205" s="72"/>
      <c r="AZ205" s="72"/>
    </row>
    <row r="206" spans="1:52" x14ac:dyDescent="0.35">
      <c r="A206" s="70" t="s">
        <v>893</v>
      </c>
      <c r="B206" s="70" t="s">
        <v>1542</v>
      </c>
      <c r="C206" s="83"/>
      <c r="D206" s="84"/>
      <c r="E206" s="85"/>
      <c r="F206" s="86"/>
      <c r="G206" s="83"/>
      <c r="H206" s="81"/>
      <c r="I206" s="87"/>
      <c r="J206" s="87"/>
      <c r="K206" s="36"/>
      <c r="L206" s="90"/>
      <c r="M206" s="90"/>
      <c r="N206" s="89"/>
      <c r="O206" s="72" t="s">
        <v>217</v>
      </c>
      <c r="P206" s="74">
        <v>42824.565439814818</v>
      </c>
      <c r="Q206" s="72" t="s">
        <v>3105</v>
      </c>
      <c r="R206" s="76" t="s">
        <v>6392</v>
      </c>
      <c r="S206" s="72" t="s">
        <v>225</v>
      </c>
      <c r="T206" s="72"/>
      <c r="U206" s="72"/>
      <c r="V206" s="76" t="s">
        <v>9246</v>
      </c>
      <c r="W206" s="74">
        <v>42824.565439814818</v>
      </c>
      <c r="X206" s="76" t="s">
        <v>10940</v>
      </c>
      <c r="Y206" s="72"/>
      <c r="Z206" s="72"/>
      <c r="AA206" s="78" t="s">
        <v>14897</v>
      </c>
      <c r="AB206" s="72"/>
      <c r="AC206" s="72" t="b">
        <v>0</v>
      </c>
      <c r="AD206" s="72">
        <v>0</v>
      </c>
      <c r="AE206" s="78" t="s">
        <v>230</v>
      </c>
      <c r="AF206" s="72" t="b">
        <v>1</v>
      </c>
      <c r="AG206" s="72" t="s">
        <v>235</v>
      </c>
      <c r="AH206" s="72"/>
      <c r="AI206" s="78" t="s">
        <v>18699</v>
      </c>
      <c r="AJ206" s="72" t="b">
        <v>0</v>
      </c>
      <c r="AK206" s="72">
        <v>148</v>
      </c>
      <c r="AL206" s="78" t="s">
        <v>15647</v>
      </c>
      <c r="AM206" s="72" t="s">
        <v>240</v>
      </c>
      <c r="AN206" s="72" t="b">
        <v>0</v>
      </c>
      <c r="AO206" s="78" t="s">
        <v>15647</v>
      </c>
      <c r="AP206" s="72" t="s">
        <v>179</v>
      </c>
      <c r="AQ206" s="72">
        <v>0</v>
      </c>
      <c r="AR206" s="72">
        <v>0</v>
      </c>
      <c r="AS206" s="72"/>
      <c r="AT206" s="72"/>
      <c r="AU206" s="72"/>
      <c r="AV206" s="72"/>
      <c r="AW206" s="72"/>
      <c r="AX206" s="72"/>
      <c r="AY206" s="72"/>
      <c r="AZ206" s="72"/>
    </row>
    <row r="207" spans="1:52" x14ac:dyDescent="0.35">
      <c r="A207" s="70" t="s">
        <v>894</v>
      </c>
      <c r="B207" s="70" t="s">
        <v>894</v>
      </c>
      <c r="C207" s="83"/>
      <c r="D207" s="84"/>
      <c r="E207" s="85"/>
      <c r="F207" s="86"/>
      <c r="G207" s="83"/>
      <c r="H207" s="81"/>
      <c r="I207" s="87"/>
      <c r="J207" s="87"/>
      <c r="K207" s="36"/>
      <c r="L207" s="90"/>
      <c r="M207" s="90"/>
      <c r="N207" s="89"/>
      <c r="O207" s="72" t="s">
        <v>179</v>
      </c>
      <c r="P207" s="74">
        <v>42824.565439814818</v>
      </c>
      <c r="Q207" s="72" t="s">
        <v>3106</v>
      </c>
      <c r="R207" s="72"/>
      <c r="S207" s="72"/>
      <c r="T207" s="72"/>
      <c r="U207" s="76" t="s">
        <v>8883</v>
      </c>
      <c r="V207" s="76" t="s">
        <v>8883</v>
      </c>
      <c r="W207" s="74">
        <v>42824.565439814818</v>
      </c>
      <c r="X207" s="76" t="s">
        <v>10941</v>
      </c>
      <c r="Y207" s="72"/>
      <c r="Z207" s="72"/>
      <c r="AA207" s="78" t="s">
        <v>14898</v>
      </c>
      <c r="AB207" s="72"/>
      <c r="AC207" s="72" t="b">
        <v>0</v>
      </c>
      <c r="AD207" s="72">
        <v>16</v>
      </c>
      <c r="AE207" s="78" t="s">
        <v>230</v>
      </c>
      <c r="AF207" s="72" t="b">
        <v>0</v>
      </c>
      <c r="AG207" s="72" t="s">
        <v>344</v>
      </c>
      <c r="AH207" s="72"/>
      <c r="AI207" s="78" t="s">
        <v>230</v>
      </c>
      <c r="AJ207" s="72" t="b">
        <v>0</v>
      </c>
      <c r="AK207" s="72">
        <v>0</v>
      </c>
      <c r="AL207" s="78" t="s">
        <v>230</v>
      </c>
      <c r="AM207" s="72" t="s">
        <v>242</v>
      </c>
      <c r="AN207" s="72" t="b">
        <v>0</v>
      </c>
      <c r="AO207" s="78" t="s">
        <v>14898</v>
      </c>
      <c r="AP207" s="72" t="s">
        <v>179</v>
      </c>
      <c r="AQ207" s="72">
        <v>0</v>
      </c>
      <c r="AR207" s="72">
        <v>0</v>
      </c>
      <c r="AS207" s="72"/>
      <c r="AT207" s="72"/>
      <c r="AU207" s="72"/>
      <c r="AV207" s="72"/>
      <c r="AW207" s="72"/>
      <c r="AX207" s="72"/>
      <c r="AY207" s="72"/>
      <c r="AZ207" s="72"/>
    </row>
    <row r="208" spans="1:52" x14ac:dyDescent="0.35">
      <c r="A208" s="70" t="s">
        <v>895</v>
      </c>
      <c r="B208" s="70" t="s">
        <v>895</v>
      </c>
      <c r="C208" s="83"/>
      <c r="D208" s="84"/>
      <c r="E208" s="85"/>
      <c r="F208" s="86"/>
      <c r="G208" s="83"/>
      <c r="H208" s="81"/>
      <c r="I208" s="87"/>
      <c r="J208" s="87"/>
      <c r="K208" s="36"/>
      <c r="L208" s="90"/>
      <c r="M208" s="90"/>
      <c r="N208" s="89"/>
      <c r="O208" s="72" t="s">
        <v>179</v>
      </c>
      <c r="P208" s="74">
        <v>42824.565509259257</v>
      </c>
      <c r="Q208" s="72" t="s">
        <v>3107</v>
      </c>
      <c r="R208" s="72"/>
      <c r="S208" s="72"/>
      <c r="T208" s="72"/>
      <c r="U208" s="76" t="s">
        <v>8883</v>
      </c>
      <c r="V208" s="76" t="s">
        <v>8883</v>
      </c>
      <c r="W208" s="74">
        <v>42824.565509259257</v>
      </c>
      <c r="X208" s="76" t="s">
        <v>10942</v>
      </c>
      <c r="Y208" s="72"/>
      <c r="Z208" s="72"/>
      <c r="AA208" s="78" t="s">
        <v>14899</v>
      </c>
      <c r="AB208" s="72"/>
      <c r="AC208" s="72" t="b">
        <v>0</v>
      </c>
      <c r="AD208" s="72">
        <v>0</v>
      </c>
      <c r="AE208" s="78" t="s">
        <v>230</v>
      </c>
      <c r="AF208" s="72" t="b">
        <v>0</v>
      </c>
      <c r="AG208" s="72" t="s">
        <v>344</v>
      </c>
      <c r="AH208" s="72"/>
      <c r="AI208" s="78" t="s">
        <v>230</v>
      </c>
      <c r="AJ208" s="72" t="b">
        <v>0</v>
      </c>
      <c r="AK208" s="72">
        <v>0</v>
      </c>
      <c r="AL208" s="78" t="s">
        <v>230</v>
      </c>
      <c r="AM208" s="72" t="s">
        <v>237</v>
      </c>
      <c r="AN208" s="72" t="b">
        <v>0</v>
      </c>
      <c r="AO208" s="78" t="s">
        <v>14899</v>
      </c>
      <c r="AP208" s="72" t="s">
        <v>179</v>
      </c>
      <c r="AQ208" s="72">
        <v>0</v>
      </c>
      <c r="AR208" s="72">
        <v>0</v>
      </c>
      <c r="AS208" s="72"/>
      <c r="AT208" s="72"/>
      <c r="AU208" s="72"/>
      <c r="AV208" s="72"/>
      <c r="AW208" s="72"/>
      <c r="AX208" s="72"/>
      <c r="AY208" s="72"/>
      <c r="AZ208" s="72"/>
    </row>
    <row r="209" spans="1:52" x14ac:dyDescent="0.35">
      <c r="A209" s="70" t="s">
        <v>896</v>
      </c>
      <c r="B209" s="70" t="s">
        <v>1871</v>
      </c>
      <c r="C209" s="83"/>
      <c r="D209" s="84"/>
      <c r="E209" s="85"/>
      <c r="F209" s="86"/>
      <c r="G209" s="83"/>
      <c r="H209" s="81"/>
      <c r="I209" s="87"/>
      <c r="J209" s="87"/>
      <c r="K209" s="36"/>
      <c r="L209" s="90"/>
      <c r="M209" s="90"/>
      <c r="N209" s="89"/>
      <c r="O209" s="72" t="s">
        <v>217</v>
      </c>
      <c r="P209" s="74">
        <v>42824.565706018519</v>
      </c>
      <c r="Q209" s="72" t="s">
        <v>3108</v>
      </c>
      <c r="R209" s="72"/>
      <c r="S209" s="72"/>
      <c r="T209" s="72"/>
      <c r="U209" s="72"/>
      <c r="V209" s="76" t="s">
        <v>9247</v>
      </c>
      <c r="W209" s="74">
        <v>42824.565706018519</v>
      </c>
      <c r="X209" s="76" t="s">
        <v>10943</v>
      </c>
      <c r="Y209" s="72"/>
      <c r="Z209" s="72"/>
      <c r="AA209" s="78" t="s">
        <v>14900</v>
      </c>
      <c r="AB209" s="72"/>
      <c r="AC209" s="72" t="b">
        <v>0</v>
      </c>
      <c r="AD209" s="72">
        <v>0</v>
      </c>
      <c r="AE209" s="78" t="s">
        <v>230</v>
      </c>
      <c r="AF209" s="72" t="b">
        <v>0</v>
      </c>
      <c r="AG209" s="72" t="s">
        <v>357</v>
      </c>
      <c r="AH209" s="72"/>
      <c r="AI209" s="78" t="s">
        <v>230</v>
      </c>
      <c r="AJ209" s="72" t="b">
        <v>0</v>
      </c>
      <c r="AK209" s="72">
        <v>2900</v>
      </c>
      <c r="AL209" s="78" t="s">
        <v>16069</v>
      </c>
      <c r="AM209" s="72" t="s">
        <v>242</v>
      </c>
      <c r="AN209" s="72" t="b">
        <v>0</v>
      </c>
      <c r="AO209" s="78" t="s">
        <v>16069</v>
      </c>
      <c r="AP209" s="72" t="s">
        <v>179</v>
      </c>
      <c r="AQ209" s="72">
        <v>0</v>
      </c>
      <c r="AR209" s="72">
        <v>0</v>
      </c>
      <c r="AS209" s="72"/>
      <c r="AT209" s="72"/>
      <c r="AU209" s="72"/>
      <c r="AV209" s="72"/>
      <c r="AW209" s="72"/>
      <c r="AX209" s="72"/>
      <c r="AY209" s="72"/>
      <c r="AZ209" s="72"/>
    </row>
    <row r="210" spans="1:52" x14ac:dyDescent="0.35">
      <c r="A210" s="70" t="s">
        <v>897</v>
      </c>
      <c r="B210" s="70" t="s">
        <v>1312</v>
      </c>
      <c r="C210" s="83"/>
      <c r="D210" s="84"/>
      <c r="E210" s="85"/>
      <c r="F210" s="86"/>
      <c r="G210" s="83"/>
      <c r="H210" s="81"/>
      <c r="I210" s="87"/>
      <c r="J210" s="87"/>
      <c r="K210" s="36"/>
      <c r="L210" s="90"/>
      <c r="M210" s="90"/>
      <c r="N210" s="89"/>
      <c r="O210" s="72" t="s">
        <v>217</v>
      </c>
      <c r="P210" s="74">
        <v>42824.567256944443</v>
      </c>
      <c r="Q210" s="72" t="s">
        <v>3109</v>
      </c>
      <c r="R210" s="76" t="s">
        <v>6393</v>
      </c>
      <c r="S210" s="72" t="s">
        <v>8445</v>
      </c>
      <c r="T210" s="72" t="s">
        <v>8630</v>
      </c>
      <c r="U210" s="72"/>
      <c r="V210" s="76" t="s">
        <v>9248</v>
      </c>
      <c r="W210" s="74">
        <v>42824.567256944443</v>
      </c>
      <c r="X210" s="76" t="s">
        <v>10944</v>
      </c>
      <c r="Y210" s="72"/>
      <c r="Z210" s="72"/>
      <c r="AA210" s="78" t="s">
        <v>14901</v>
      </c>
      <c r="AB210" s="72"/>
      <c r="AC210" s="72" t="b">
        <v>0</v>
      </c>
      <c r="AD210" s="72">
        <v>0</v>
      </c>
      <c r="AE210" s="78" t="s">
        <v>230</v>
      </c>
      <c r="AF210" s="72" t="b">
        <v>0</v>
      </c>
      <c r="AG210" s="72" t="s">
        <v>353</v>
      </c>
      <c r="AH210" s="72"/>
      <c r="AI210" s="78" t="s">
        <v>230</v>
      </c>
      <c r="AJ210" s="72" t="b">
        <v>0</v>
      </c>
      <c r="AK210" s="72">
        <v>5</v>
      </c>
      <c r="AL210" s="78" t="s">
        <v>15384</v>
      </c>
      <c r="AM210" s="72" t="s">
        <v>242</v>
      </c>
      <c r="AN210" s="72" t="b">
        <v>0</v>
      </c>
      <c r="AO210" s="78" t="s">
        <v>15384</v>
      </c>
      <c r="AP210" s="72" t="s">
        <v>179</v>
      </c>
      <c r="AQ210" s="72">
        <v>0</v>
      </c>
      <c r="AR210" s="72">
        <v>0</v>
      </c>
      <c r="AS210" s="72"/>
      <c r="AT210" s="72"/>
      <c r="AU210" s="72"/>
      <c r="AV210" s="72"/>
      <c r="AW210" s="72"/>
      <c r="AX210" s="72"/>
      <c r="AY210" s="72"/>
      <c r="AZ210" s="72"/>
    </row>
    <row r="211" spans="1:52" x14ac:dyDescent="0.35">
      <c r="A211" s="70" t="s">
        <v>898</v>
      </c>
      <c r="B211" s="70" t="s">
        <v>898</v>
      </c>
      <c r="C211" s="83"/>
      <c r="D211" s="84"/>
      <c r="E211" s="85"/>
      <c r="F211" s="86"/>
      <c r="G211" s="83"/>
      <c r="H211" s="81"/>
      <c r="I211" s="87"/>
      <c r="J211" s="87"/>
      <c r="K211" s="36"/>
      <c r="L211" s="90"/>
      <c r="M211" s="90"/>
      <c r="N211" s="89"/>
      <c r="O211" s="72" t="s">
        <v>179</v>
      </c>
      <c r="P211" s="74">
        <v>42824.260416666664</v>
      </c>
      <c r="Q211" s="72" t="s">
        <v>3110</v>
      </c>
      <c r="R211" s="76" t="s">
        <v>6394</v>
      </c>
      <c r="S211" s="72" t="s">
        <v>8446</v>
      </c>
      <c r="T211" s="72"/>
      <c r="U211" s="72"/>
      <c r="V211" s="76" t="s">
        <v>9249</v>
      </c>
      <c r="W211" s="74">
        <v>42824.260416666664</v>
      </c>
      <c r="X211" s="76" t="s">
        <v>10945</v>
      </c>
      <c r="Y211" s="72"/>
      <c r="Z211" s="72"/>
      <c r="AA211" s="78" t="s">
        <v>14902</v>
      </c>
      <c r="AB211" s="72"/>
      <c r="AC211" s="72" t="b">
        <v>0</v>
      </c>
      <c r="AD211" s="72">
        <v>3</v>
      </c>
      <c r="AE211" s="78" t="s">
        <v>230</v>
      </c>
      <c r="AF211" s="72" t="b">
        <v>0</v>
      </c>
      <c r="AG211" s="72" t="s">
        <v>300</v>
      </c>
      <c r="AH211" s="72"/>
      <c r="AI211" s="78" t="s">
        <v>230</v>
      </c>
      <c r="AJ211" s="72" t="b">
        <v>0</v>
      </c>
      <c r="AK211" s="72">
        <v>6</v>
      </c>
      <c r="AL211" s="78" t="s">
        <v>230</v>
      </c>
      <c r="AM211" s="72" t="s">
        <v>243</v>
      </c>
      <c r="AN211" s="72" t="b">
        <v>0</v>
      </c>
      <c r="AO211" s="78" t="s">
        <v>14902</v>
      </c>
      <c r="AP211" s="72" t="s">
        <v>250</v>
      </c>
      <c r="AQ211" s="72">
        <v>0</v>
      </c>
      <c r="AR211" s="72">
        <v>0</v>
      </c>
      <c r="AS211" s="72"/>
      <c r="AT211" s="72"/>
      <c r="AU211" s="72"/>
      <c r="AV211" s="72"/>
      <c r="AW211" s="72"/>
      <c r="AX211" s="72"/>
      <c r="AY211" s="72"/>
      <c r="AZ211" s="72"/>
    </row>
    <row r="212" spans="1:52" x14ac:dyDescent="0.35">
      <c r="A212" s="70" t="s">
        <v>899</v>
      </c>
      <c r="B212" s="70" t="s">
        <v>898</v>
      </c>
      <c r="C212" s="83"/>
      <c r="D212" s="84"/>
      <c r="E212" s="85"/>
      <c r="F212" s="86"/>
      <c r="G212" s="83"/>
      <c r="H212" s="81"/>
      <c r="I212" s="87"/>
      <c r="J212" s="87"/>
      <c r="K212" s="36"/>
      <c r="L212" s="90"/>
      <c r="M212" s="90"/>
      <c r="N212" s="89"/>
      <c r="O212" s="72" t="s">
        <v>217</v>
      </c>
      <c r="P212" s="74">
        <v>42824.567303240743</v>
      </c>
      <c r="Q212" s="72" t="s">
        <v>3111</v>
      </c>
      <c r="R212" s="76" t="s">
        <v>6394</v>
      </c>
      <c r="S212" s="72" t="s">
        <v>8446</v>
      </c>
      <c r="T212" s="72"/>
      <c r="U212" s="72"/>
      <c r="V212" s="76" t="s">
        <v>9250</v>
      </c>
      <c r="W212" s="74">
        <v>42824.567303240743</v>
      </c>
      <c r="X212" s="76" t="s">
        <v>10946</v>
      </c>
      <c r="Y212" s="72"/>
      <c r="Z212" s="72"/>
      <c r="AA212" s="78" t="s">
        <v>14903</v>
      </c>
      <c r="AB212" s="72"/>
      <c r="AC212" s="72" t="b">
        <v>0</v>
      </c>
      <c r="AD212" s="72">
        <v>0</v>
      </c>
      <c r="AE212" s="78" t="s">
        <v>230</v>
      </c>
      <c r="AF212" s="72" t="b">
        <v>0</v>
      </c>
      <c r="AG212" s="72" t="s">
        <v>300</v>
      </c>
      <c r="AH212" s="72"/>
      <c r="AI212" s="78" t="s">
        <v>230</v>
      </c>
      <c r="AJ212" s="72" t="b">
        <v>0</v>
      </c>
      <c r="AK212" s="72">
        <v>6</v>
      </c>
      <c r="AL212" s="78" t="s">
        <v>14902</v>
      </c>
      <c r="AM212" s="72" t="s">
        <v>242</v>
      </c>
      <c r="AN212" s="72" t="b">
        <v>0</v>
      </c>
      <c r="AO212" s="78" t="s">
        <v>14902</v>
      </c>
      <c r="AP212" s="72" t="s">
        <v>179</v>
      </c>
      <c r="AQ212" s="72">
        <v>0</v>
      </c>
      <c r="AR212" s="72">
        <v>0</v>
      </c>
      <c r="AS212" s="72"/>
      <c r="AT212" s="72"/>
      <c r="AU212" s="72"/>
      <c r="AV212" s="72"/>
      <c r="AW212" s="72"/>
      <c r="AX212" s="72"/>
      <c r="AY212" s="72"/>
      <c r="AZ212" s="72"/>
    </row>
    <row r="213" spans="1:52" x14ac:dyDescent="0.35">
      <c r="A213" s="70" t="s">
        <v>900</v>
      </c>
      <c r="B213" s="70" t="s">
        <v>900</v>
      </c>
      <c r="C213" s="83"/>
      <c r="D213" s="84"/>
      <c r="E213" s="85"/>
      <c r="F213" s="86"/>
      <c r="G213" s="83"/>
      <c r="H213" s="81"/>
      <c r="I213" s="87"/>
      <c r="J213" s="87"/>
      <c r="K213" s="36"/>
      <c r="L213" s="90"/>
      <c r="M213" s="90"/>
      <c r="N213" s="89"/>
      <c r="O213" s="72" t="s">
        <v>179</v>
      </c>
      <c r="P213" s="74">
        <v>42824.567615740743</v>
      </c>
      <c r="Q213" s="72" t="s">
        <v>3112</v>
      </c>
      <c r="R213" s="76" t="s">
        <v>6395</v>
      </c>
      <c r="S213" s="72" t="s">
        <v>8433</v>
      </c>
      <c r="T213" s="72"/>
      <c r="U213" s="72"/>
      <c r="V213" s="76" t="s">
        <v>9251</v>
      </c>
      <c r="W213" s="74">
        <v>42824.567615740743</v>
      </c>
      <c r="X213" s="76" t="s">
        <v>10947</v>
      </c>
      <c r="Y213" s="72"/>
      <c r="Z213" s="72"/>
      <c r="AA213" s="78" t="s">
        <v>14904</v>
      </c>
      <c r="AB213" s="72"/>
      <c r="AC213" s="72" t="b">
        <v>0</v>
      </c>
      <c r="AD213" s="72">
        <v>0</v>
      </c>
      <c r="AE213" s="78" t="s">
        <v>230</v>
      </c>
      <c r="AF213" s="72" t="b">
        <v>0</v>
      </c>
      <c r="AG213" s="72" t="s">
        <v>344</v>
      </c>
      <c r="AH213" s="72"/>
      <c r="AI213" s="78" t="s">
        <v>230</v>
      </c>
      <c r="AJ213" s="72" t="b">
        <v>0</v>
      </c>
      <c r="AK213" s="72">
        <v>0</v>
      </c>
      <c r="AL213" s="78" t="s">
        <v>230</v>
      </c>
      <c r="AM213" s="72" t="s">
        <v>241</v>
      </c>
      <c r="AN213" s="72" t="b">
        <v>0</v>
      </c>
      <c r="AO213" s="78" t="s">
        <v>14904</v>
      </c>
      <c r="AP213" s="72" t="s">
        <v>179</v>
      </c>
      <c r="AQ213" s="72">
        <v>0</v>
      </c>
      <c r="AR213" s="72">
        <v>0</v>
      </c>
      <c r="AS213" s="72"/>
      <c r="AT213" s="72"/>
      <c r="AU213" s="72"/>
      <c r="AV213" s="72"/>
      <c r="AW213" s="72"/>
      <c r="AX213" s="72"/>
      <c r="AY213" s="72"/>
      <c r="AZ213" s="72"/>
    </row>
    <row r="214" spans="1:52" x14ac:dyDescent="0.35">
      <c r="A214" s="70" t="s">
        <v>901</v>
      </c>
      <c r="B214" s="70" t="s">
        <v>901</v>
      </c>
      <c r="C214" s="83"/>
      <c r="D214" s="84"/>
      <c r="E214" s="85"/>
      <c r="F214" s="86"/>
      <c r="G214" s="83"/>
      <c r="H214" s="81"/>
      <c r="I214" s="87"/>
      <c r="J214" s="87"/>
      <c r="K214" s="36"/>
      <c r="L214" s="90"/>
      <c r="M214" s="90"/>
      <c r="N214" s="89"/>
      <c r="O214" s="72" t="s">
        <v>179</v>
      </c>
      <c r="P214" s="74">
        <v>42824.460578703707</v>
      </c>
      <c r="Q214" s="72" t="s">
        <v>3113</v>
      </c>
      <c r="R214" s="76" t="s">
        <v>6396</v>
      </c>
      <c r="S214" s="72" t="s">
        <v>221</v>
      </c>
      <c r="T214" s="72" t="s">
        <v>8631</v>
      </c>
      <c r="U214" s="72"/>
      <c r="V214" s="76" t="s">
        <v>9252</v>
      </c>
      <c r="W214" s="74">
        <v>42824.460578703707</v>
      </c>
      <c r="X214" s="76" t="s">
        <v>10948</v>
      </c>
      <c r="Y214" s="72"/>
      <c r="Z214" s="72"/>
      <c r="AA214" s="78" t="s">
        <v>14905</v>
      </c>
      <c r="AB214" s="72"/>
      <c r="AC214" s="72" t="b">
        <v>0</v>
      </c>
      <c r="AD214" s="72">
        <v>0</v>
      </c>
      <c r="AE214" s="78" t="s">
        <v>230</v>
      </c>
      <c r="AF214" s="72" t="b">
        <v>0</v>
      </c>
      <c r="AG214" s="72" t="s">
        <v>231</v>
      </c>
      <c r="AH214" s="72"/>
      <c r="AI214" s="78" t="s">
        <v>230</v>
      </c>
      <c r="AJ214" s="72" t="b">
        <v>0</v>
      </c>
      <c r="AK214" s="72">
        <v>0</v>
      </c>
      <c r="AL214" s="78" t="s">
        <v>230</v>
      </c>
      <c r="AM214" s="72" t="s">
        <v>237</v>
      </c>
      <c r="AN214" s="72" t="b">
        <v>0</v>
      </c>
      <c r="AO214" s="78" t="s">
        <v>14905</v>
      </c>
      <c r="AP214" s="72" t="s">
        <v>179</v>
      </c>
      <c r="AQ214" s="72">
        <v>0</v>
      </c>
      <c r="AR214" s="72">
        <v>0</v>
      </c>
      <c r="AS214" s="72"/>
      <c r="AT214" s="72"/>
      <c r="AU214" s="72"/>
      <c r="AV214" s="72"/>
      <c r="AW214" s="72"/>
      <c r="AX214" s="72"/>
      <c r="AY214" s="72"/>
      <c r="AZ214" s="72"/>
    </row>
    <row r="215" spans="1:52" x14ac:dyDescent="0.35">
      <c r="A215" s="70" t="s">
        <v>901</v>
      </c>
      <c r="B215" s="70" t="s">
        <v>901</v>
      </c>
      <c r="C215" s="83"/>
      <c r="D215" s="84"/>
      <c r="E215" s="85"/>
      <c r="F215" s="86"/>
      <c r="G215" s="83"/>
      <c r="H215" s="81"/>
      <c r="I215" s="87"/>
      <c r="J215" s="87"/>
      <c r="K215" s="36"/>
      <c r="L215" s="90"/>
      <c r="M215" s="90"/>
      <c r="N215" s="89"/>
      <c r="O215" s="72" t="s">
        <v>179</v>
      </c>
      <c r="P215" s="74">
        <v>42824.567881944444</v>
      </c>
      <c r="Q215" s="72" t="s">
        <v>3114</v>
      </c>
      <c r="R215" s="76" t="s">
        <v>6397</v>
      </c>
      <c r="S215" s="72" t="s">
        <v>221</v>
      </c>
      <c r="T215" s="72" t="s">
        <v>8632</v>
      </c>
      <c r="U215" s="72"/>
      <c r="V215" s="76" t="s">
        <v>9252</v>
      </c>
      <c r="W215" s="74">
        <v>42824.567881944444</v>
      </c>
      <c r="X215" s="76" t="s">
        <v>10949</v>
      </c>
      <c r="Y215" s="72"/>
      <c r="Z215" s="72"/>
      <c r="AA215" s="78" t="s">
        <v>14906</v>
      </c>
      <c r="AB215" s="72"/>
      <c r="AC215" s="72" t="b">
        <v>0</v>
      </c>
      <c r="AD215" s="72">
        <v>0</v>
      </c>
      <c r="AE215" s="78" t="s">
        <v>230</v>
      </c>
      <c r="AF215" s="72" t="b">
        <v>0</v>
      </c>
      <c r="AG215" s="72" t="s">
        <v>235</v>
      </c>
      <c r="AH215" s="72"/>
      <c r="AI215" s="78" t="s">
        <v>230</v>
      </c>
      <c r="AJ215" s="72" t="b">
        <v>0</v>
      </c>
      <c r="AK215" s="72">
        <v>0</v>
      </c>
      <c r="AL215" s="78" t="s">
        <v>230</v>
      </c>
      <c r="AM215" s="72" t="s">
        <v>237</v>
      </c>
      <c r="AN215" s="72" t="b">
        <v>0</v>
      </c>
      <c r="AO215" s="78" t="s">
        <v>14906</v>
      </c>
      <c r="AP215" s="72" t="s">
        <v>179</v>
      </c>
      <c r="AQ215" s="72">
        <v>0</v>
      </c>
      <c r="AR215" s="72">
        <v>0</v>
      </c>
      <c r="AS215" s="72"/>
      <c r="AT215" s="72"/>
      <c r="AU215" s="72"/>
      <c r="AV215" s="72"/>
      <c r="AW215" s="72"/>
      <c r="AX215" s="72"/>
      <c r="AY215" s="72"/>
      <c r="AZ215" s="72"/>
    </row>
    <row r="216" spans="1:52" x14ac:dyDescent="0.35">
      <c r="A216" s="70" t="s">
        <v>902</v>
      </c>
      <c r="B216" s="70" t="s">
        <v>2713</v>
      </c>
      <c r="C216" s="83"/>
      <c r="D216" s="84"/>
      <c r="E216" s="85"/>
      <c r="F216" s="86"/>
      <c r="G216" s="83"/>
      <c r="H216" s="81"/>
      <c r="I216" s="87"/>
      <c r="J216" s="87"/>
      <c r="K216" s="36"/>
      <c r="L216" s="90"/>
      <c r="M216" s="90"/>
      <c r="N216" s="89"/>
      <c r="O216" s="72" t="s">
        <v>217</v>
      </c>
      <c r="P216" s="74">
        <v>42824.569328703707</v>
      </c>
      <c r="Q216" s="72" t="s">
        <v>3095</v>
      </c>
      <c r="R216" s="76" t="s">
        <v>6385</v>
      </c>
      <c r="S216" s="72" t="s">
        <v>8440</v>
      </c>
      <c r="T216" s="72"/>
      <c r="U216" s="72"/>
      <c r="V216" s="76" t="s">
        <v>9253</v>
      </c>
      <c r="W216" s="74">
        <v>42824.569328703707</v>
      </c>
      <c r="X216" s="76" t="s">
        <v>10950</v>
      </c>
      <c r="Y216" s="72"/>
      <c r="Z216" s="72"/>
      <c r="AA216" s="78" t="s">
        <v>14907</v>
      </c>
      <c r="AB216" s="72"/>
      <c r="AC216" s="72" t="b">
        <v>0</v>
      </c>
      <c r="AD216" s="72">
        <v>0</v>
      </c>
      <c r="AE216" s="78" t="s">
        <v>230</v>
      </c>
      <c r="AF216" s="72" t="b">
        <v>0</v>
      </c>
      <c r="AG216" s="72" t="s">
        <v>231</v>
      </c>
      <c r="AH216" s="72"/>
      <c r="AI216" s="78" t="s">
        <v>230</v>
      </c>
      <c r="AJ216" s="72" t="b">
        <v>0</v>
      </c>
      <c r="AK216" s="72">
        <v>6</v>
      </c>
      <c r="AL216" s="78" t="s">
        <v>18286</v>
      </c>
      <c r="AM216" s="72" t="s">
        <v>242</v>
      </c>
      <c r="AN216" s="72" t="b">
        <v>0</v>
      </c>
      <c r="AO216" s="78" t="s">
        <v>18286</v>
      </c>
      <c r="AP216" s="72" t="s">
        <v>179</v>
      </c>
      <c r="AQ216" s="72">
        <v>0</v>
      </c>
      <c r="AR216" s="72">
        <v>0</v>
      </c>
      <c r="AS216" s="72"/>
      <c r="AT216" s="72"/>
      <c r="AU216" s="72"/>
      <c r="AV216" s="72"/>
      <c r="AW216" s="72"/>
      <c r="AX216" s="72"/>
      <c r="AY216" s="72"/>
      <c r="AZ216" s="72"/>
    </row>
    <row r="217" spans="1:52" x14ac:dyDescent="0.35">
      <c r="A217" s="70" t="s">
        <v>903</v>
      </c>
      <c r="B217" s="70" t="s">
        <v>903</v>
      </c>
      <c r="C217" s="83"/>
      <c r="D217" s="84"/>
      <c r="E217" s="85"/>
      <c r="F217" s="86"/>
      <c r="G217" s="83"/>
      <c r="H217" s="81"/>
      <c r="I217" s="87"/>
      <c r="J217" s="87"/>
      <c r="K217" s="36"/>
      <c r="L217" s="90"/>
      <c r="M217" s="90"/>
      <c r="N217" s="89"/>
      <c r="O217" s="72" t="s">
        <v>179</v>
      </c>
      <c r="P217" s="74">
        <v>42824.570011574076</v>
      </c>
      <c r="Q217" s="72" t="s">
        <v>3115</v>
      </c>
      <c r="R217" s="76" t="s">
        <v>6398</v>
      </c>
      <c r="S217" s="72" t="s">
        <v>8447</v>
      </c>
      <c r="T217" s="72"/>
      <c r="U217" s="72"/>
      <c r="V217" s="76" t="s">
        <v>9254</v>
      </c>
      <c r="W217" s="74">
        <v>42824.570011574076</v>
      </c>
      <c r="X217" s="76" t="s">
        <v>10951</v>
      </c>
      <c r="Y217" s="72"/>
      <c r="Z217" s="72"/>
      <c r="AA217" s="78" t="s">
        <v>14908</v>
      </c>
      <c r="AB217" s="72"/>
      <c r="AC217" s="72" t="b">
        <v>0</v>
      </c>
      <c r="AD217" s="72">
        <v>0</v>
      </c>
      <c r="AE217" s="78" t="s">
        <v>230</v>
      </c>
      <c r="AF217" s="72" t="b">
        <v>0</v>
      </c>
      <c r="AG217" s="72" t="s">
        <v>231</v>
      </c>
      <c r="AH217" s="72"/>
      <c r="AI217" s="78" t="s">
        <v>230</v>
      </c>
      <c r="AJ217" s="72" t="b">
        <v>0</v>
      </c>
      <c r="AK217" s="72">
        <v>0</v>
      </c>
      <c r="AL217" s="78" t="s">
        <v>230</v>
      </c>
      <c r="AM217" s="72" t="s">
        <v>246</v>
      </c>
      <c r="AN217" s="72" t="b">
        <v>0</v>
      </c>
      <c r="AO217" s="78" t="s">
        <v>14908</v>
      </c>
      <c r="AP217" s="72" t="s">
        <v>179</v>
      </c>
      <c r="AQ217" s="72">
        <v>0</v>
      </c>
      <c r="AR217" s="72">
        <v>0</v>
      </c>
      <c r="AS217" s="72"/>
      <c r="AT217" s="72"/>
      <c r="AU217" s="72"/>
      <c r="AV217" s="72"/>
      <c r="AW217" s="72"/>
      <c r="AX217" s="72"/>
      <c r="AY217" s="72"/>
      <c r="AZ217" s="72"/>
    </row>
    <row r="218" spans="1:52" x14ac:dyDescent="0.35">
      <c r="A218" s="70" t="s">
        <v>904</v>
      </c>
      <c r="B218" s="70" t="s">
        <v>2357</v>
      </c>
      <c r="C218" s="83"/>
      <c r="D218" s="84"/>
      <c r="E218" s="85"/>
      <c r="F218" s="86"/>
      <c r="G218" s="83"/>
      <c r="H218" s="81"/>
      <c r="I218" s="87"/>
      <c r="J218" s="87"/>
      <c r="K218" s="36"/>
      <c r="L218" s="90"/>
      <c r="M218" s="90"/>
      <c r="N218" s="89"/>
      <c r="O218" s="72" t="s">
        <v>217</v>
      </c>
      <c r="P218" s="74">
        <v>42824.572164351855</v>
      </c>
      <c r="Q218" s="72" t="s">
        <v>3116</v>
      </c>
      <c r="R218" s="76" t="s">
        <v>6399</v>
      </c>
      <c r="S218" s="72" t="s">
        <v>8448</v>
      </c>
      <c r="T218" s="72"/>
      <c r="U218" s="76" t="s">
        <v>8884</v>
      </c>
      <c r="V218" s="76" t="s">
        <v>8884</v>
      </c>
      <c r="W218" s="74">
        <v>42824.572164351855</v>
      </c>
      <c r="X218" s="76" t="s">
        <v>10952</v>
      </c>
      <c r="Y218" s="72"/>
      <c r="Z218" s="72"/>
      <c r="AA218" s="78" t="s">
        <v>14909</v>
      </c>
      <c r="AB218" s="72"/>
      <c r="AC218" s="72" t="b">
        <v>0</v>
      </c>
      <c r="AD218" s="72">
        <v>0</v>
      </c>
      <c r="AE218" s="78" t="s">
        <v>230</v>
      </c>
      <c r="AF218" s="72" t="b">
        <v>0</v>
      </c>
      <c r="AG218" s="72" t="s">
        <v>231</v>
      </c>
      <c r="AH218" s="72"/>
      <c r="AI218" s="78" t="s">
        <v>230</v>
      </c>
      <c r="AJ218" s="72" t="b">
        <v>0</v>
      </c>
      <c r="AK218" s="72">
        <v>92</v>
      </c>
      <c r="AL218" s="78" t="s">
        <v>16829</v>
      </c>
      <c r="AM218" s="72" t="s">
        <v>240</v>
      </c>
      <c r="AN218" s="72" t="b">
        <v>0</v>
      </c>
      <c r="AO218" s="78" t="s">
        <v>16829</v>
      </c>
      <c r="AP218" s="72" t="s">
        <v>179</v>
      </c>
      <c r="AQ218" s="72">
        <v>0</v>
      </c>
      <c r="AR218" s="72">
        <v>0</v>
      </c>
      <c r="AS218" s="72"/>
      <c r="AT218" s="72"/>
      <c r="AU218" s="72"/>
      <c r="AV218" s="72"/>
      <c r="AW218" s="72"/>
      <c r="AX218" s="72"/>
      <c r="AY218" s="72"/>
      <c r="AZ218" s="72"/>
    </row>
    <row r="219" spans="1:52" x14ac:dyDescent="0.35">
      <c r="A219" s="70" t="s">
        <v>905</v>
      </c>
      <c r="B219" s="70" t="s">
        <v>905</v>
      </c>
      <c r="C219" s="83"/>
      <c r="D219" s="84"/>
      <c r="E219" s="85"/>
      <c r="F219" s="86"/>
      <c r="G219" s="83"/>
      <c r="H219" s="81"/>
      <c r="I219" s="87"/>
      <c r="J219" s="87"/>
      <c r="K219" s="36"/>
      <c r="L219" s="90"/>
      <c r="M219" s="90"/>
      <c r="N219" s="89"/>
      <c r="O219" s="72" t="s">
        <v>179</v>
      </c>
      <c r="P219" s="74">
        <v>42824.574131944442</v>
      </c>
      <c r="Q219" s="72" t="s">
        <v>3117</v>
      </c>
      <c r="R219" s="76" t="s">
        <v>6367</v>
      </c>
      <c r="S219" s="72" t="s">
        <v>8432</v>
      </c>
      <c r="T219" s="72"/>
      <c r="U219" s="76" t="s">
        <v>8885</v>
      </c>
      <c r="V219" s="76" t="s">
        <v>8885</v>
      </c>
      <c r="W219" s="74">
        <v>42824.574131944442</v>
      </c>
      <c r="X219" s="76" t="s">
        <v>10953</v>
      </c>
      <c r="Y219" s="72"/>
      <c r="Z219" s="72"/>
      <c r="AA219" s="78" t="s">
        <v>14910</v>
      </c>
      <c r="AB219" s="72"/>
      <c r="AC219" s="72" t="b">
        <v>0</v>
      </c>
      <c r="AD219" s="72">
        <v>0</v>
      </c>
      <c r="AE219" s="78" t="s">
        <v>230</v>
      </c>
      <c r="AF219" s="72" t="b">
        <v>0</v>
      </c>
      <c r="AG219" s="72" t="s">
        <v>344</v>
      </c>
      <c r="AH219" s="72"/>
      <c r="AI219" s="78" t="s">
        <v>230</v>
      </c>
      <c r="AJ219" s="72" t="b">
        <v>0</v>
      </c>
      <c r="AK219" s="72">
        <v>0</v>
      </c>
      <c r="AL219" s="78" t="s">
        <v>230</v>
      </c>
      <c r="AM219" s="72" t="s">
        <v>240</v>
      </c>
      <c r="AN219" s="72" t="b">
        <v>0</v>
      </c>
      <c r="AO219" s="78" t="s">
        <v>14910</v>
      </c>
      <c r="AP219" s="72" t="s">
        <v>179</v>
      </c>
      <c r="AQ219" s="72">
        <v>0</v>
      </c>
      <c r="AR219" s="72">
        <v>0</v>
      </c>
      <c r="AS219" s="72"/>
      <c r="AT219" s="72"/>
      <c r="AU219" s="72"/>
      <c r="AV219" s="72"/>
      <c r="AW219" s="72"/>
      <c r="AX219" s="72"/>
      <c r="AY219" s="72"/>
      <c r="AZ219" s="72"/>
    </row>
    <row r="220" spans="1:52" x14ac:dyDescent="0.35">
      <c r="A220" s="70" t="s">
        <v>906</v>
      </c>
      <c r="B220" s="70" t="s">
        <v>906</v>
      </c>
      <c r="C220" s="83"/>
      <c r="D220" s="84"/>
      <c r="E220" s="85"/>
      <c r="F220" s="86"/>
      <c r="G220" s="83"/>
      <c r="H220" s="81"/>
      <c r="I220" s="87"/>
      <c r="J220" s="87"/>
      <c r="K220" s="36"/>
      <c r="L220" s="90"/>
      <c r="M220" s="90"/>
      <c r="N220" s="89"/>
      <c r="O220" s="72" t="s">
        <v>179</v>
      </c>
      <c r="P220" s="74">
        <v>42824.574305555558</v>
      </c>
      <c r="Q220" s="72" t="s">
        <v>3118</v>
      </c>
      <c r="R220" s="76" t="s">
        <v>6400</v>
      </c>
      <c r="S220" s="72" t="s">
        <v>8449</v>
      </c>
      <c r="T220" s="72" t="s">
        <v>228</v>
      </c>
      <c r="U220" s="72"/>
      <c r="V220" s="76" t="s">
        <v>9255</v>
      </c>
      <c r="W220" s="74">
        <v>42824.574305555558</v>
      </c>
      <c r="X220" s="76" t="s">
        <v>10954</v>
      </c>
      <c r="Y220" s="72"/>
      <c r="Z220" s="72"/>
      <c r="AA220" s="78" t="s">
        <v>14911</v>
      </c>
      <c r="AB220" s="72"/>
      <c r="AC220" s="72" t="b">
        <v>0</v>
      </c>
      <c r="AD220" s="72">
        <v>0</v>
      </c>
      <c r="AE220" s="78" t="s">
        <v>230</v>
      </c>
      <c r="AF220" s="72" t="b">
        <v>0</v>
      </c>
      <c r="AG220" s="72" t="s">
        <v>300</v>
      </c>
      <c r="AH220" s="72"/>
      <c r="AI220" s="78" t="s">
        <v>230</v>
      </c>
      <c r="AJ220" s="72" t="b">
        <v>0</v>
      </c>
      <c r="AK220" s="72">
        <v>0</v>
      </c>
      <c r="AL220" s="78" t="s">
        <v>230</v>
      </c>
      <c r="AM220" s="72" t="s">
        <v>18940</v>
      </c>
      <c r="AN220" s="72" t="b">
        <v>0</v>
      </c>
      <c r="AO220" s="78" t="s">
        <v>14911</v>
      </c>
      <c r="AP220" s="72" t="s">
        <v>179</v>
      </c>
      <c r="AQ220" s="72">
        <v>0</v>
      </c>
      <c r="AR220" s="72">
        <v>0</v>
      </c>
      <c r="AS220" s="72"/>
      <c r="AT220" s="72"/>
      <c r="AU220" s="72"/>
      <c r="AV220" s="72"/>
      <c r="AW220" s="72"/>
      <c r="AX220" s="72"/>
      <c r="AY220" s="72"/>
      <c r="AZ220" s="72"/>
    </row>
    <row r="221" spans="1:52" x14ac:dyDescent="0.35">
      <c r="A221" s="70" t="s">
        <v>907</v>
      </c>
      <c r="B221" s="70" t="s">
        <v>2756</v>
      </c>
      <c r="C221" s="83"/>
      <c r="D221" s="84"/>
      <c r="E221" s="85"/>
      <c r="F221" s="86"/>
      <c r="G221" s="83"/>
      <c r="H221" s="81"/>
      <c r="I221" s="87"/>
      <c r="J221" s="87"/>
      <c r="K221" s="36"/>
      <c r="L221" s="90"/>
      <c r="M221" s="90"/>
      <c r="N221" s="89"/>
      <c r="O221" s="72" t="s">
        <v>217</v>
      </c>
      <c r="P221" s="74">
        <v>42824.574525462966</v>
      </c>
      <c r="Q221" s="72" t="s">
        <v>3119</v>
      </c>
      <c r="R221" s="72"/>
      <c r="S221" s="72"/>
      <c r="T221" s="72"/>
      <c r="U221" s="72"/>
      <c r="V221" s="76" t="s">
        <v>9256</v>
      </c>
      <c r="W221" s="74">
        <v>42824.574525462966</v>
      </c>
      <c r="X221" s="76" t="s">
        <v>10955</v>
      </c>
      <c r="Y221" s="72"/>
      <c r="Z221" s="72"/>
      <c r="AA221" s="78" t="s">
        <v>14912</v>
      </c>
      <c r="AB221" s="78" t="s">
        <v>18695</v>
      </c>
      <c r="AC221" s="72" t="b">
        <v>0</v>
      </c>
      <c r="AD221" s="72">
        <v>0</v>
      </c>
      <c r="AE221" s="78" t="s">
        <v>18801</v>
      </c>
      <c r="AF221" s="72" t="b">
        <v>0</v>
      </c>
      <c r="AG221" s="72" t="s">
        <v>235</v>
      </c>
      <c r="AH221" s="72"/>
      <c r="AI221" s="78" t="s">
        <v>230</v>
      </c>
      <c r="AJ221" s="72" t="b">
        <v>0</v>
      </c>
      <c r="AK221" s="72">
        <v>0</v>
      </c>
      <c r="AL221" s="78" t="s">
        <v>230</v>
      </c>
      <c r="AM221" s="72" t="s">
        <v>633</v>
      </c>
      <c r="AN221" s="72" t="b">
        <v>0</v>
      </c>
      <c r="AO221" s="78" t="s">
        <v>18695</v>
      </c>
      <c r="AP221" s="72" t="s">
        <v>179</v>
      </c>
      <c r="AQ221" s="72">
        <v>0</v>
      </c>
      <c r="AR221" s="72">
        <v>0</v>
      </c>
      <c r="AS221" s="72"/>
      <c r="AT221" s="72"/>
      <c r="AU221" s="72"/>
      <c r="AV221" s="72"/>
      <c r="AW221" s="72"/>
      <c r="AX221" s="72"/>
      <c r="AY221" s="72"/>
      <c r="AZ221" s="72"/>
    </row>
    <row r="222" spans="1:52" x14ac:dyDescent="0.35">
      <c r="A222" s="70" t="s">
        <v>907</v>
      </c>
      <c r="B222" s="70" t="s">
        <v>2562</v>
      </c>
      <c r="C222" s="83"/>
      <c r="D222" s="84"/>
      <c r="E222" s="85"/>
      <c r="F222" s="86"/>
      <c r="G222" s="83"/>
      <c r="H222" s="81"/>
      <c r="I222" s="87"/>
      <c r="J222" s="87"/>
      <c r="K222" s="36"/>
      <c r="L222" s="90"/>
      <c r="M222" s="90"/>
      <c r="N222" s="89"/>
      <c r="O222" s="72" t="s">
        <v>218</v>
      </c>
      <c r="P222" s="74">
        <v>42824.574525462966</v>
      </c>
      <c r="Q222" s="72" t="s">
        <v>3119</v>
      </c>
      <c r="R222" s="72"/>
      <c r="S222" s="72"/>
      <c r="T222" s="72"/>
      <c r="U222" s="72"/>
      <c r="V222" s="76" t="s">
        <v>9256</v>
      </c>
      <c r="W222" s="74">
        <v>42824.574525462966</v>
      </c>
      <c r="X222" s="76" t="s">
        <v>10955</v>
      </c>
      <c r="Y222" s="72"/>
      <c r="Z222" s="72"/>
      <c r="AA222" s="78" t="s">
        <v>14912</v>
      </c>
      <c r="AB222" s="78" t="s">
        <v>18695</v>
      </c>
      <c r="AC222" s="72" t="b">
        <v>0</v>
      </c>
      <c r="AD222" s="72">
        <v>0</v>
      </c>
      <c r="AE222" s="78" t="s">
        <v>18801</v>
      </c>
      <c r="AF222" s="72" t="b">
        <v>0</v>
      </c>
      <c r="AG222" s="72" t="s">
        <v>235</v>
      </c>
      <c r="AH222" s="72"/>
      <c r="AI222" s="78" t="s">
        <v>230</v>
      </c>
      <c r="AJ222" s="72" t="b">
        <v>0</v>
      </c>
      <c r="AK222" s="72">
        <v>0</v>
      </c>
      <c r="AL222" s="78" t="s">
        <v>230</v>
      </c>
      <c r="AM222" s="72" t="s">
        <v>633</v>
      </c>
      <c r="AN222" s="72" t="b">
        <v>0</v>
      </c>
      <c r="AO222" s="78" t="s">
        <v>18695</v>
      </c>
      <c r="AP222" s="72" t="s">
        <v>179</v>
      </c>
      <c r="AQ222" s="72">
        <v>0</v>
      </c>
      <c r="AR222" s="72">
        <v>0</v>
      </c>
      <c r="AS222" s="72"/>
      <c r="AT222" s="72"/>
      <c r="AU222" s="72"/>
      <c r="AV222" s="72"/>
      <c r="AW222" s="72"/>
      <c r="AX222" s="72"/>
      <c r="AY222" s="72"/>
      <c r="AZ222" s="72"/>
    </row>
    <row r="223" spans="1:52" x14ac:dyDescent="0.35">
      <c r="A223" s="70" t="s">
        <v>908</v>
      </c>
      <c r="B223" s="70" t="s">
        <v>2422</v>
      </c>
      <c r="C223" s="83"/>
      <c r="D223" s="84"/>
      <c r="E223" s="85"/>
      <c r="F223" s="86"/>
      <c r="G223" s="83"/>
      <c r="H223" s="81"/>
      <c r="I223" s="87"/>
      <c r="J223" s="87"/>
      <c r="K223" s="36"/>
      <c r="L223" s="90"/>
      <c r="M223" s="90"/>
      <c r="N223" s="89"/>
      <c r="O223" s="72" t="s">
        <v>217</v>
      </c>
      <c r="P223" s="74">
        <v>42824.576157407406</v>
      </c>
      <c r="Q223" s="72" t="s">
        <v>3012</v>
      </c>
      <c r="R223" s="72"/>
      <c r="S223" s="72"/>
      <c r="T223" s="72" t="s">
        <v>8618</v>
      </c>
      <c r="U223" s="76" t="s">
        <v>8856</v>
      </c>
      <c r="V223" s="76" t="s">
        <v>8856</v>
      </c>
      <c r="W223" s="74">
        <v>42824.576157407406</v>
      </c>
      <c r="X223" s="76" t="s">
        <v>10956</v>
      </c>
      <c r="Y223" s="72"/>
      <c r="Z223" s="72"/>
      <c r="AA223" s="78" t="s">
        <v>14913</v>
      </c>
      <c r="AB223" s="72"/>
      <c r="AC223" s="72" t="b">
        <v>0</v>
      </c>
      <c r="AD223" s="72">
        <v>0</v>
      </c>
      <c r="AE223" s="78" t="s">
        <v>230</v>
      </c>
      <c r="AF223" s="72" t="b">
        <v>0</v>
      </c>
      <c r="AG223" s="72" t="s">
        <v>235</v>
      </c>
      <c r="AH223" s="72"/>
      <c r="AI223" s="78" t="s">
        <v>230</v>
      </c>
      <c r="AJ223" s="72" t="b">
        <v>0</v>
      </c>
      <c r="AK223" s="72">
        <v>34888</v>
      </c>
      <c r="AL223" s="78" t="s">
        <v>16985</v>
      </c>
      <c r="AM223" s="72" t="s">
        <v>242</v>
      </c>
      <c r="AN223" s="72" t="b">
        <v>0</v>
      </c>
      <c r="AO223" s="78" t="s">
        <v>16985</v>
      </c>
      <c r="AP223" s="72" t="s">
        <v>179</v>
      </c>
      <c r="AQ223" s="72">
        <v>0</v>
      </c>
      <c r="AR223" s="72">
        <v>0</v>
      </c>
      <c r="AS223" s="72"/>
      <c r="AT223" s="72"/>
      <c r="AU223" s="72"/>
      <c r="AV223" s="72"/>
      <c r="AW223" s="72"/>
      <c r="AX223" s="72"/>
      <c r="AY223" s="72"/>
      <c r="AZ223" s="72"/>
    </row>
    <row r="224" spans="1:52" x14ac:dyDescent="0.35">
      <c r="A224" s="70" t="s">
        <v>909</v>
      </c>
      <c r="B224" s="70" t="s">
        <v>2734</v>
      </c>
      <c r="C224" s="83"/>
      <c r="D224" s="84"/>
      <c r="E224" s="85"/>
      <c r="F224" s="86"/>
      <c r="G224" s="83"/>
      <c r="H224" s="81"/>
      <c r="I224" s="87"/>
      <c r="J224" s="87"/>
      <c r="K224" s="36"/>
      <c r="L224" s="90"/>
      <c r="M224" s="90"/>
      <c r="N224" s="89"/>
      <c r="O224" s="72" t="s">
        <v>217</v>
      </c>
      <c r="P224" s="74">
        <v>42824.57775462963</v>
      </c>
      <c r="Q224" s="72" t="s">
        <v>3120</v>
      </c>
      <c r="R224" s="76" t="s">
        <v>6342</v>
      </c>
      <c r="S224" s="72" t="s">
        <v>226</v>
      </c>
      <c r="T224" s="72"/>
      <c r="U224" s="72"/>
      <c r="V224" s="76" t="s">
        <v>9257</v>
      </c>
      <c r="W224" s="74">
        <v>42824.57775462963</v>
      </c>
      <c r="X224" s="76" t="s">
        <v>10957</v>
      </c>
      <c r="Y224" s="72"/>
      <c r="Z224" s="72"/>
      <c r="AA224" s="78" t="s">
        <v>14914</v>
      </c>
      <c r="AB224" s="72"/>
      <c r="AC224" s="72" t="b">
        <v>0</v>
      </c>
      <c r="AD224" s="72">
        <v>0</v>
      </c>
      <c r="AE224" s="78" t="s">
        <v>230</v>
      </c>
      <c r="AF224" s="72" t="b">
        <v>0</v>
      </c>
      <c r="AG224" s="72" t="s">
        <v>235</v>
      </c>
      <c r="AH224" s="72"/>
      <c r="AI224" s="78" t="s">
        <v>230</v>
      </c>
      <c r="AJ224" s="72" t="b">
        <v>0</v>
      </c>
      <c r="AK224" s="72">
        <v>0</v>
      </c>
      <c r="AL224" s="78" t="s">
        <v>230</v>
      </c>
      <c r="AM224" s="72" t="s">
        <v>238</v>
      </c>
      <c r="AN224" s="72" t="b">
        <v>0</v>
      </c>
      <c r="AO224" s="78" t="s">
        <v>14914</v>
      </c>
      <c r="AP224" s="72" t="s">
        <v>179</v>
      </c>
      <c r="AQ224" s="72">
        <v>0</v>
      </c>
      <c r="AR224" s="72">
        <v>0</v>
      </c>
      <c r="AS224" s="72"/>
      <c r="AT224" s="72"/>
      <c r="AU224" s="72"/>
      <c r="AV224" s="72"/>
      <c r="AW224" s="72"/>
      <c r="AX224" s="72"/>
      <c r="AY224" s="72"/>
      <c r="AZ224" s="72"/>
    </row>
    <row r="225" spans="1:52" x14ac:dyDescent="0.35">
      <c r="A225" s="70" t="s">
        <v>909</v>
      </c>
      <c r="B225" s="70" t="s">
        <v>216</v>
      </c>
      <c r="C225" s="83"/>
      <c r="D225" s="84"/>
      <c r="E225" s="85"/>
      <c r="F225" s="86"/>
      <c r="G225" s="83"/>
      <c r="H225" s="81"/>
      <c r="I225" s="87"/>
      <c r="J225" s="87"/>
      <c r="K225" s="36"/>
      <c r="L225" s="90"/>
      <c r="M225" s="90"/>
      <c r="N225" s="89"/>
      <c r="O225" s="72" t="s">
        <v>217</v>
      </c>
      <c r="P225" s="74">
        <v>42824.57775462963</v>
      </c>
      <c r="Q225" s="72" t="s">
        <v>3120</v>
      </c>
      <c r="R225" s="76" t="s">
        <v>6342</v>
      </c>
      <c r="S225" s="72" t="s">
        <v>226</v>
      </c>
      <c r="T225" s="72"/>
      <c r="U225" s="72"/>
      <c r="V225" s="76" t="s">
        <v>9257</v>
      </c>
      <c r="W225" s="74">
        <v>42824.57775462963</v>
      </c>
      <c r="X225" s="76" t="s">
        <v>10957</v>
      </c>
      <c r="Y225" s="72"/>
      <c r="Z225" s="72"/>
      <c r="AA225" s="78" t="s">
        <v>14914</v>
      </c>
      <c r="AB225" s="72"/>
      <c r="AC225" s="72" t="b">
        <v>0</v>
      </c>
      <c r="AD225" s="72">
        <v>0</v>
      </c>
      <c r="AE225" s="78" t="s">
        <v>230</v>
      </c>
      <c r="AF225" s="72" t="b">
        <v>0</v>
      </c>
      <c r="AG225" s="72" t="s">
        <v>235</v>
      </c>
      <c r="AH225" s="72"/>
      <c r="AI225" s="78" t="s">
        <v>230</v>
      </c>
      <c r="AJ225" s="72" t="b">
        <v>0</v>
      </c>
      <c r="AK225" s="72">
        <v>0</v>
      </c>
      <c r="AL225" s="78" t="s">
        <v>230</v>
      </c>
      <c r="AM225" s="72" t="s">
        <v>238</v>
      </c>
      <c r="AN225" s="72" t="b">
        <v>0</v>
      </c>
      <c r="AO225" s="78" t="s">
        <v>14914</v>
      </c>
      <c r="AP225" s="72" t="s">
        <v>179</v>
      </c>
      <c r="AQ225" s="72">
        <v>0</v>
      </c>
      <c r="AR225" s="72">
        <v>0</v>
      </c>
      <c r="AS225" s="72"/>
      <c r="AT225" s="72"/>
      <c r="AU225" s="72"/>
      <c r="AV225" s="72"/>
      <c r="AW225" s="72"/>
      <c r="AX225" s="72"/>
      <c r="AY225" s="72"/>
      <c r="AZ225" s="72"/>
    </row>
    <row r="226" spans="1:52" x14ac:dyDescent="0.35">
      <c r="A226" s="70" t="s">
        <v>910</v>
      </c>
      <c r="B226" s="70" t="s">
        <v>381</v>
      </c>
      <c r="C226" s="83"/>
      <c r="D226" s="84"/>
      <c r="E226" s="85"/>
      <c r="F226" s="86"/>
      <c r="G226" s="83"/>
      <c r="H226" s="81"/>
      <c r="I226" s="87"/>
      <c r="J226" s="87"/>
      <c r="K226" s="36"/>
      <c r="L226" s="90"/>
      <c r="M226" s="90"/>
      <c r="N226" s="89"/>
      <c r="O226" s="72" t="s">
        <v>217</v>
      </c>
      <c r="P226" s="74">
        <v>42824.578020833331</v>
      </c>
      <c r="Q226" s="72" t="s">
        <v>3121</v>
      </c>
      <c r="R226" s="72"/>
      <c r="S226" s="72"/>
      <c r="T226" s="72" t="s">
        <v>8633</v>
      </c>
      <c r="U226" s="76" t="s">
        <v>8886</v>
      </c>
      <c r="V226" s="76" t="s">
        <v>8886</v>
      </c>
      <c r="W226" s="74">
        <v>42824.578020833331</v>
      </c>
      <c r="X226" s="76" t="s">
        <v>10958</v>
      </c>
      <c r="Y226" s="72"/>
      <c r="Z226" s="72"/>
      <c r="AA226" s="78" t="s">
        <v>14915</v>
      </c>
      <c r="AB226" s="72"/>
      <c r="AC226" s="72" t="b">
        <v>0</v>
      </c>
      <c r="AD226" s="72">
        <v>0</v>
      </c>
      <c r="AE226" s="78" t="s">
        <v>230</v>
      </c>
      <c r="AF226" s="72" t="b">
        <v>0</v>
      </c>
      <c r="AG226" s="72" t="s">
        <v>231</v>
      </c>
      <c r="AH226" s="72"/>
      <c r="AI226" s="78" t="s">
        <v>230</v>
      </c>
      <c r="AJ226" s="72" t="b">
        <v>0</v>
      </c>
      <c r="AK226" s="72">
        <v>1236</v>
      </c>
      <c r="AL226" s="78" t="s">
        <v>16039</v>
      </c>
      <c r="AM226" s="72" t="s">
        <v>242</v>
      </c>
      <c r="AN226" s="72" t="b">
        <v>0</v>
      </c>
      <c r="AO226" s="78" t="s">
        <v>16039</v>
      </c>
      <c r="AP226" s="72" t="s">
        <v>179</v>
      </c>
      <c r="AQ226" s="72">
        <v>0</v>
      </c>
      <c r="AR226" s="72">
        <v>0</v>
      </c>
      <c r="AS226" s="72"/>
      <c r="AT226" s="72"/>
      <c r="AU226" s="72"/>
      <c r="AV226" s="72"/>
      <c r="AW226" s="72"/>
      <c r="AX226" s="72"/>
      <c r="AY226" s="72"/>
      <c r="AZ226" s="72"/>
    </row>
    <row r="227" spans="1:52" x14ac:dyDescent="0.35">
      <c r="A227" s="70" t="s">
        <v>911</v>
      </c>
      <c r="B227" s="70" t="s">
        <v>911</v>
      </c>
      <c r="C227" s="83"/>
      <c r="D227" s="84"/>
      <c r="E227" s="85"/>
      <c r="F227" s="86"/>
      <c r="G227" s="83"/>
      <c r="H227" s="81"/>
      <c r="I227" s="87"/>
      <c r="J227" s="87"/>
      <c r="K227" s="36"/>
      <c r="L227" s="90"/>
      <c r="M227" s="90"/>
      <c r="N227" s="89"/>
      <c r="O227" s="72" t="s">
        <v>179</v>
      </c>
      <c r="P227" s="74">
        <v>42823.756469907406</v>
      </c>
      <c r="Q227" s="72" t="s">
        <v>3122</v>
      </c>
      <c r="R227" s="76" t="s">
        <v>6401</v>
      </c>
      <c r="S227" s="72" t="s">
        <v>675</v>
      </c>
      <c r="T227" s="72"/>
      <c r="U227" s="76" t="s">
        <v>8887</v>
      </c>
      <c r="V227" s="76" t="s">
        <v>8887</v>
      </c>
      <c r="W227" s="74">
        <v>42823.756469907406</v>
      </c>
      <c r="X227" s="76" t="s">
        <v>10959</v>
      </c>
      <c r="Y227" s="72"/>
      <c r="Z227" s="72"/>
      <c r="AA227" s="78" t="s">
        <v>14916</v>
      </c>
      <c r="AB227" s="72"/>
      <c r="AC227" s="72" t="b">
        <v>0</v>
      </c>
      <c r="AD227" s="72">
        <v>14</v>
      </c>
      <c r="AE227" s="78" t="s">
        <v>230</v>
      </c>
      <c r="AF227" s="72" t="b">
        <v>0</v>
      </c>
      <c r="AG227" s="72" t="s">
        <v>231</v>
      </c>
      <c r="AH227" s="72"/>
      <c r="AI227" s="78" t="s">
        <v>230</v>
      </c>
      <c r="AJ227" s="72" t="b">
        <v>0</v>
      </c>
      <c r="AK227" s="72">
        <v>12</v>
      </c>
      <c r="AL227" s="78" t="s">
        <v>230</v>
      </c>
      <c r="AM227" s="72" t="s">
        <v>327</v>
      </c>
      <c r="AN227" s="72" t="b">
        <v>0</v>
      </c>
      <c r="AO227" s="78" t="s">
        <v>14916</v>
      </c>
      <c r="AP227" s="72" t="s">
        <v>250</v>
      </c>
      <c r="AQ227" s="72">
        <v>0</v>
      </c>
      <c r="AR227" s="72">
        <v>0</v>
      </c>
      <c r="AS227" s="72"/>
      <c r="AT227" s="72"/>
      <c r="AU227" s="72"/>
      <c r="AV227" s="72"/>
      <c r="AW227" s="72"/>
      <c r="AX227" s="72"/>
      <c r="AY227" s="72"/>
      <c r="AZ227" s="72"/>
    </row>
    <row r="228" spans="1:52" x14ac:dyDescent="0.35">
      <c r="A228" s="70" t="s">
        <v>911</v>
      </c>
      <c r="B228" s="70" t="s">
        <v>911</v>
      </c>
      <c r="C228" s="83"/>
      <c r="D228" s="84"/>
      <c r="E228" s="85"/>
      <c r="F228" s="86"/>
      <c r="G228" s="83"/>
      <c r="H228" s="81"/>
      <c r="I228" s="87"/>
      <c r="J228" s="87"/>
      <c r="K228" s="36"/>
      <c r="L228" s="90"/>
      <c r="M228" s="90"/>
      <c r="N228" s="89"/>
      <c r="O228" s="72" t="s">
        <v>179</v>
      </c>
      <c r="P228" s="74">
        <v>42823.626319444447</v>
      </c>
      <c r="Q228" s="72" t="s">
        <v>3123</v>
      </c>
      <c r="R228" s="76" t="s">
        <v>6402</v>
      </c>
      <c r="S228" s="72" t="s">
        <v>675</v>
      </c>
      <c r="T228" s="72"/>
      <c r="U228" s="76" t="s">
        <v>8888</v>
      </c>
      <c r="V228" s="76" t="s">
        <v>8888</v>
      </c>
      <c r="W228" s="74">
        <v>42823.626319444447</v>
      </c>
      <c r="X228" s="76" t="s">
        <v>10960</v>
      </c>
      <c r="Y228" s="72"/>
      <c r="Z228" s="72"/>
      <c r="AA228" s="78" t="s">
        <v>14917</v>
      </c>
      <c r="AB228" s="72"/>
      <c r="AC228" s="72" t="b">
        <v>0</v>
      </c>
      <c r="AD228" s="72">
        <v>6</v>
      </c>
      <c r="AE228" s="78" t="s">
        <v>230</v>
      </c>
      <c r="AF228" s="72" t="b">
        <v>0</v>
      </c>
      <c r="AG228" s="72" t="s">
        <v>231</v>
      </c>
      <c r="AH228" s="72"/>
      <c r="AI228" s="78" t="s">
        <v>230</v>
      </c>
      <c r="AJ228" s="72" t="b">
        <v>0</v>
      </c>
      <c r="AK228" s="72">
        <v>10</v>
      </c>
      <c r="AL228" s="78" t="s">
        <v>230</v>
      </c>
      <c r="AM228" s="72" t="s">
        <v>327</v>
      </c>
      <c r="AN228" s="72" t="b">
        <v>0</v>
      </c>
      <c r="AO228" s="78" t="s">
        <v>14917</v>
      </c>
      <c r="AP228" s="72" t="s">
        <v>250</v>
      </c>
      <c r="AQ228" s="72">
        <v>0</v>
      </c>
      <c r="AR228" s="72">
        <v>0</v>
      </c>
      <c r="AS228" s="72"/>
      <c r="AT228" s="72"/>
      <c r="AU228" s="72"/>
      <c r="AV228" s="72"/>
      <c r="AW228" s="72"/>
      <c r="AX228" s="72"/>
      <c r="AY228" s="72"/>
      <c r="AZ228" s="72"/>
    </row>
    <row r="229" spans="1:52" x14ac:dyDescent="0.35">
      <c r="A229" s="70" t="s">
        <v>912</v>
      </c>
      <c r="B229" s="70" t="s">
        <v>911</v>
      </c>
      <c r="C229" s="83"/>
      <c r="D229" s="84"/>
      <c r="E229" s="85"/>
      <c r="F229" s="86"/>
      <c r="G229" s="83"/>
      <c r="H229" s="81"/>
      <c r="I229" s="87"/>
      <c r="J229" s="87"/>
      <c r="K229" s="36"/>
      <c r="L229" s="90"/>
      <c r="M229" s="90"/>
      <c r="N229" s="89"/>
      <c r="O229" s="72" t="s">
        <v>217</v>
      </c>
      <c r="P229" s="74">
        <v>42824.578981481478</v>
      </c>
      <c r="Q229" s="72" t="s">
        <v>3124</v>
      </c>
      <c r="R229" s="76" t="s">
        <v>6401</v>
      </c>
      <c r="S229" s="72" t="s">
        <v>675</v>
      </c>
      <c r="T229" s="72"/>
      <c r="U229" s="76" t="s">
        <v>8887</v>
      </c>
      <c r="V229" s="76" t="s">
        <v>8887</v>
      </c>
      <c r="W229" s="74">
        <v>42824.578981481478</v>
      </c>
      <c r="X229" s="76" t="s">
        <v>10961</v>
      </c>
      <c r="Y229" s="72"/>
      <c r="Z229" s="72"/>
      <c r="AA229" s="78" t="s">
        <v>14918</v>
      </c>
      <c r="AB229" s="72"/>
      <c r="AC229" s="72" t="b">
        <v>0</v>
      </c>
      <c r="AD229" s="72">
        <v>0</v>
      </c>
      <c r="AE229" s="78" t="s">
        <v>230</v>
      </c>
      <c r="AF229" s="72" t="b">
        <v>0</v>
      </c>
      <c r="AG229" s="72" t="s">
        <v>231</v>
      </c>
      <c r="AH229" s="72"/>
      <c r="AI229" s="78" t="s">
        <v>230</v>
      </c>
      <c r="AJ229" s="72" t="b">
        <v>0</v>
      </c>
      <c r="AK229" s="72">
        <v>12</v>
      </c>
      <c r="AL229" s="78" t="s">
        <v>14916</v>
      </c>
      <c r="AM229" s="72" t="s">
        <v>242</v>
      </c>
      <c r="AN229" s="72" t="b">
        <v>0</v>
      </c>
      <c r="AO229" s="78" t="s">
        <v>14916</v>
      </c>
      <c r="AP229" s="72" t="s">
        <v>179</v>
      </c>
      <c r="AQ229" s="72">
        <v>0</v>
      </c>
      <c r="AR229" s="72">
        <v>0</v>
      </c>
      <c r="AS229" s="72"/>
      <c r="AT229" s="72"/>
      <c r="AU229" s="72"/>
      <c r="AV229" s="72"/>
      <c r="AW229" s="72"/>
      <c r="AX229" s="72"/>
      <c r="AY229" s="72"/>
      <c r="AZ229" s="72"/>
    </row>
    <row r="230" spans="1:52" x14ac:dyDescent="0.35">
      <c r="A230" s="70" t="s">
        <v>912</v>
      </c>
      <c r="B230" s="70" t="s">
        <v>911</v>
      </c>
      <c r="C230" s="83"/>
      <c r="D230" s="84"/>
      <c r="E230" s="85"/>
      <c r="F230" s="86"/>
      <c r="G230" s="83"/>
      <c r="H230" s="81"/>
      <c r="I230" s="87"/>
      <c r="J230" s="87"/>
      <c r="K230" s="36"/>
      <c r="L230" s="90"/>
      <c r="M230" s="90"/>
      <c r="N230" s="89"/>
      <c r="O230" s="72" t="s">
        <v>217</v>
      </c>
      <c r="P230" s="74">
        <v>42824.584039351852</v>
      </c>
      <c r="Q230" s="72" t="s">
        <v>3125</v>
      </c>
      <c r="R230" s="76" t="s">
        <v>6402</v>
      </c>
      <c r="S230" s="72" t="s">
        <v>675</v>
      </c>
      <c r="T230" s="72"/>
      <c r="U230" s="76" t="s">
        <v>8888</v>
      </c>
      <c r="V230" s="76" t="s">
        <v>8888</v>
      </c>
      <c r="W230" s="74">
        <v>42824.584039351852</v>
      </c>
      <c r="X230" s="76" t="s">
        <v>10962</v>
      </c>
      <c r="Y230" s="72"/>
      <c r="Z230" s="72"/>
      <c r="AA230" s="78" t="s">
        <v>14919</v>
      </c>
      <c r="AB230" s="72"/>
      <c r="AC230" s="72" t="b">
        <v>0</v>
      </c>
      <c r="AD230" s="72">
        <v>0</v>
      </c>
      <c r="AE230" s="78" t="s">
        <v>230</v>
      </c>
      <c r="AF230" s="72" t="b">
        <v>0</v>
      </c>
      <c r="AG230" s="72" t="s">
        <v>231</v>
      </c>
      <c r="AH230" s="72"/>
      <c r="AI230" s="78" t="s">
        <v>230</v>
      </c>
      <c r="AJ230" s="72" t="b">
        <v>0</v>
      </c>
      <c r="AK230" s="72">
        <v>10</v>
      </c>
      <c r="AL230" s="78" t="s">
        <v>14917</v>
      </c>
      <c r="AM230" s="72" t="s">
        <v>242</v>
      </c>
      <c r="AN230" s="72" t="b">
        <v>0</v>
      </c>
      <c r="AO230" s="78" t="s">
        <v>14917</v>
      </c>
      <c r="AP230" s="72" t="s">
        <v>179</v>
      </c>
      <c r="AQ230" s="72">
        <v>0</v>
      </c>
      <c r="AR230" s="72">
        <v>0</v>
      </c>
      <c r="AS230" s="72"/>
      <c r="AT230" s="72"/>
      <c r="AU230" s="72"/>
      <c r="AV230" s="72"/>
      <c r="AW230" s="72"/>
      <c r="AX230" s="72"/>
      <c r="AY230" s="72"/>
      <c r="AZ230" s="72"/>
    </row>
    <row r="231" spans="1:52" x14ac:dyDescent="0.35">
      <c r="A231" s="70" t="s">
        <v>913</v>
      </c>
      <c r="B231" s="70" t="s">
        <v>913</v>
      </c>
      <c r="C231" s="83"/>
      <c r="D231" s="84"/>
      <c r="E231" s="85"/>
      <c r="F231" s="86"/>
      <c r="G231" s="83"/>
      <c r="H231" s="81"/>
      <c r="I231" s="87"/>
      <c r="J231" s="87"/>
      <c r="K231" s="36"/>
      <c r="L231" s="90"/>
      <c r="M231" s="90"/>
      <c r="N231" s="89"/>
      <c r="O231" s="72" t="s">
        <v>179</v>
      </c>
      <c r="P231" s="74">
        <v>42824.576111111113</v>
      </c>
      <c r="Q231" s="72" t="s">
        <v>3126</v>
      </c>
      <c r="R231" s="76" t="s">
        <v>6403</v>
      </c>
      <c r="S231" s="72" t="s">
        <v>8450</v>
      </c>
      <c r="T231" s="72" t="s">
        <v>8634</v>
      </c>
      <c r="U231" s="76" t="s">
        <v>8889</v>
      </c>
      <c r="V231" s="76" t="s">
        <v>8889</v>
      </c>
      <c r="W231" s="74">
        <v>42824.576111111113</v>
      </c>
      <c r="X231" s="76" t="s">
        <v>10963</v>
      </c>
      <c r="Y231" s="72"/>
      <c r="Z231" s="72"/>
      <c r="AA231" s="78" t="s">
        <v>14920</v>
      </c>
      <c r="AB231" s="72"/>
      <c r="AC231" s="72" t="b">
        <v>0</v>
      </c>
      <c r="AD231" s="72">
        <v>0</v>
      </c>
      <c r="AE231" s="78" t="s">
        <v>230</v>
      </c>
      <c r="AF231" s="72" t="b">
        <v>0</v>
      </c>
      <c r="AG231" s="72" t="s">
        <v>344</v>
      </c>
      <c r="AH231" s="72"/>
      <c r="AI231" s="78" t="s">
        <v>230</v>
      </c>
      <c r="AJ231" s="72" t="b">
        <v>0</v>
      </c>
      <c r="AK231" s="72">
        <v>0</v>
      </c>
      <c r="AL231" s="78" t="s">
        <v>230</v>
      </c>
      <c r="AM231" s="72" t="s">
        <v>241</v>
      </c>
      <c r="AN231" s="72" t="b">
        <v>0</v>
      </c>
      <c r="AO231" s="78" t="s">
        <v>14920</v>
      </c>
      <c r="AP231" s="72" t="s">
        <v>179</v>
      </c>
      <c r="AQ231" s="72">
        <v>0</v>
      </c>
      <c r="AR231" s="72">
        <v>0</v>
      </c>
      <c r="AS231" s="72"/>
      <c r="AT231" s="72"/>
      <c r="AU231" s="72"/>
      <c r="AV231" s="72"/>
      <c r="AW231" s="72"/>
      <c r="AX231" s="72"/>
      <c r="AY231" s="72"/>
      <c r="AZ231" s="72"/>
    </row>
    <row r="232" spans="1:52" x14ac:dyDescent="0.35">
      <c r="A232" s="70" t="s">
        <v>913</v>
      </c>
      <c r="B232" s="70" t="s">
        <v>913</v>
      </c>
      <c r="C232" s="83"/>
      <c r="D232" s="84"/>
      <c r="E232" s="85"/>
      <c r="F232" s="86"/>
      <c r="G232" s="83"/>
      <c r="H232" s="81"/>
      <c r="I232" s="87"/>
      <c r="J232" s="87"/>
      <c r="K232" s="36"/>
      <c r="L232" s="90"/>
      <c r="M232" s="90"/>
      <c r="N232" s="89"/>
      <c r="O232" s="72" t="s">
        <v>179</v>
      </c>
      <c r="P232" s="74">
        <v>42824.584143518521</v>
      </c>
      <c r="Q232" s="72" t="s">
        <v>3127</v>
      </c>
      <c r="R232" s="76" t="s">
        <v>6404</v>
      </c>
      <c r="S232" s="72" t="s">
        <v>8450</v>
      </c>
      <c r="T232" s="72" t="s">
        <v>913</v>
      </c>
      <c r="U232" s="72"/>
      <c r="V232" s="76" t="s">
        <v>9258</v>
      </c>
      <c r="W232" s="74">
        <v>42824.584143518521</v>
      </c>
      <c r="X232" s="76" t="s">
        <v>10964</v>
      </c>
      <c r="Y232" s="72"/>
      <c r="Z232" s="72"/>
      <c r="AA232" s="78" t="s">
        <v>14921</v>
      </c>
      <c r="AB232" s="72"/>
      <c r="AC232" s="72" t="b">
        <v>0</v>
      </c>
      <c r="AD232" s="72">
        <v>0</v>
      </c>
      <c r="AE232" s="78" t="s">
        <v>230</v>
      </c>
      <c r="AF232" s="72" t="b">
        <v>0</v>
      </c>
      <c r="AG232" s="72" t="s">
        <v>344</v>
      </c>
      <c r="AH232" s="72"/>
      <c r="AI232" s="78" t="s">
        <v>230</v>
      </c>
      <c r="AJ232" s="72" t="b">
        <v>0</v>
      </c>
      <c r="AK232" s="72">
        <v>0</v>
      </c>
      <c r="AL232" s="78" t="s">
        <v>230</v>
      </c>
      <c r="AM232" s="72" t="s">
        <v>244</v>
      </c>
      <c r="AN232" s="72" t="b">
        <v>0</v>
      </c>
      <c r="AO232" s="78" t="s">
        <v>14921</v>
      </c>
      <c r="AP232" s="72" t="s">
        <v>179</v>
      </c>
      <c r="AQ232" s="72">
        <v>0</v>
      </c>
      <c r="AR232" s="72">
        <v>0</v>
      </c>
      <c r="AS232" s="72"/>
      <c r="AT232" s="72"/>
      <c r="AU232" s="72"/>
      <c r="AV232" s="72"/>
      <c r="AW232" s="72"/>
      <c r="AX232" s="72"/>
      <c r="AY232" s="72"/>
      <c r="AZ232" s="72"/>
    </row>
    <row r="233" spans="1:52" x14ac:dyDescent="0.35">
      <c r="A233" s="70" t="s">
        <v>914</v>
      </c>
      <c r="B233" s="70" t="s">
        <v>2734</v>
      </c>
      <c r="C233" s="83"/>
      <c r="D233" s="84"/>
      <c r="E233" s="85"/>
      <c r="F233" s="86"/>
      <c r="G233" s="83"/>
      <c r="H233" s="81"/>
      <c r="I233" s="87"/>
      <c r="J233" s="87"/>
      <c r="K233" s="36"/>
      <c r="L233" s="90"/>
      <c r="M233" s="90"/>
      <c r="N233" s="89"/>
      <c r="O233" s="72" t="s">
        <v>217</v>
      </c>
      <c r="P233" s="74">
        <v>42824.553657407407</v>
      </c>
      <c r="Q233" s="72" t="s">
        <v>3128</v>
      </c>
      <c r="R233" s="76" t="s">
        <v>6342</v>
      </c>
      <c r="S233" s="72" t="s">
        <v>226</v>
      </c>
      <c r="T233" s="72"/>
      <c r="U233" s="72"/>
      <c r="V233" s="76" t="s">
        <v>9259</v>
      </c>
      <c r="W233" s="74">
        <v>42824.553657407407</v>
      </c>
      <c r="X233" s="76" t="s">
        <v>10965</v>
      </c>
      <c r="Y233" s="72"/>
      <c r="Z233" s="72"/>
      <c r="AA233" s="78" t="s">
        <v>14922</v>
      </c>
      <c r="AB233" s="72"/>
      <c r="AC233" s="72" t="b">
        <v>0</v>
      </c>
      <c r="AD233" s="72">
        <v>0</v>
      </c>
      <c r="AE233" s="78" t="s">
        <v>230</v>
      </c>
      <c r="AF233" s="72" t="b">
        <v>0</v>
      </c>
      <c r="AG233" s="72" t="s">
        <v>235</v>
      </c>
      <c r="AH233" s="72"/>
      <c r="AI233" s="78" t="s">
        <v>230</v>
      </c>
      <c r="AJ233" s="72" t="b">
        <v>0</v>
      </c>
      <c r="AK233" s="72">
        <v>0</v>
      </c>
      <c r="AL233" s="78" t="s">
        <v>230</v>
      </c>
      <c r="AM233" s="72" t="s">
        <v>238</v>
      </c>
      <c r="AN233" s="72" t="b">
        <v>0</v>
      </c>
      <c r="AO233" s="78" t="s">
        <v>14922</v>
      </c>
      <c r="AP233" s="72" t="s">
        <v>179</v>
      </c>
      <c r="AQ233" s="72">
        <v>0</v>
      </c>
      <c r="AR233" s="72">
        <v>0</v>
      </c>
      <c r="AS233" s="72"/>
      <c r="AT233" s="72"/>
      <c r="AU233" s="72"/>
      <c r="AV233" s="72"/>
      <c r="AW233" s="72"/>
      <c r="AX233" s="72"/>
      <c r="AY233" s="72"/>
      <c r="AZ233" s="72"/>
    </row>
    <row r="234" spans="1:52" x14ac:dyDescent="0.35">
      <c r="A234" s="70" t="s">
        <v>914</v>
      </c>
      <c r="B234" s="70" t="s">
        <v>216</v>
      </c>
      <c r="C234" s="83"/>
      <c r="D234" s="84"/>
      <c r="E234" s="85"/>
      <c r="F234" s="86"/>
      <c r="G234" s="83"/>
      <c r="H234" s="81"/>
      <c r="I234" s="87"/>
      <c r="J234" s="87"/>
      <c r="K234" s="36"/>
      <c r="L234" s="90"/>
      <c r="M234" s="90"/>
      <c r="N234" s="89"/>
      <c r="O234" s="72" t="s">
        <v>217</v>
      </c>
      <c r="P234" s="74">
        <v>42824.553657407407</v>
      </c>
      <c r="Q234" s="72" t="s">
        <v>3128</v>
      </c>
      <c r="R234" s="76" t="s">
        <v>6342</v>
      </c>
      <c r="S234" s="72" t="s">
        <v>226</v>
      </c>
      <c r="T234" s="72"/>
      <c r="U234" s="72"/>
      <c r="V234" s="76" t="s">
        <v>9259</v>
      </c>
      <c r="W234" s="74">
        <v>42824.553657407407</v>
      </c>
      <c r="X234" s="76" t="s">
        <v>10965</v>
      </c>
      <c r="Y234" s="72"/>
      <c r="Z234" s="72"/>
      <c r="AA234" s="78" t="s">
        <v>14922</v>
      </c>
      <c r="AB234" s="72"/>
      <c r="AC234" s="72" t="b">
        <v>0</v>
      </c>
      <c r="AD234" s="72">
        <v>0</v>
      </c>
      <c r="AE234" s="78" t="s">
        <v>230</v>
      </c>
      <c r="AF234" s="72" t="b">
        <v>0</v>
      </c>
      <c r="AG234" s="72" t="s">
        <v>235</v>
      </c>
      <c r="AH234" s="72"/>
      <c r="AI234" s="78" t="s">
        <v>230</v>
      </c>
      <c r="AJ234" s="72" t="b">
        <v>0</v>
      </c>
      <c r="AK234" s="72">
        <v>0</v>
      </c>
      <c r="AL234" s="78" t="s">
        <v>230</v>
      </c>
      <c r="AM234" s="72" t="s">
        <v>238</v>
      </c>
      <c r="AN234" s="72" t="b">
        <v>0</v>
      </c>
      <c r="AO234" s="78" t="s">
        <v>14922</v>
      </c>
      <c r="AP234" s="72" t="s">
        <v>179</v>
      </c>
      <c r="AQ234" s="72">
        <v>0</v>
      </c>
      <c r="AR234" s="72">
        <v>0</v>
      </c>
      <c r="AS234" s="72"/>
      <c r="AT234" s="72"/>
      <c r="AU234" s="72"/>
      <c r="AV234" s="72"/>
      <c r="AW234" s="72"/>
      <c r="AX234" s="72"/>
      <c r="AY234" s="72"/>
      <c r="AZ234" s="72"/>
    </row>
    <row r="235" spans="1:52" x14ac:dyDescent="0.35">
      <c r="A235" s="70" t="s">
        <v>914</v>
      </c>
      <c r="B235" s="70" t="s">
        <v>216</v>
      </c>
      <c r="C235" s="83"/>
      <c r="D235" s="84"/>
      <c r="E235" s="85"/>
      <c r="F235" s="86"/>
      <c r="G235" s="83"/>
      <c r="H235" s="81"/>
      <c r="I235" s="87"/>
      <c r="J235" s="87"/>
      <c r="K235" s="36"/>
      <c r="L235" s="90"/>
      <c r="M235" s="90"/>
      <c r="N235" s="89"/>
      <c r="O235" s="72" t="s">
        <v>217</v>
      </c>
      <c r="P235" s="74">
        <v>42824.585717592592</v>
      </c>
      <c r="Q235" s="72" t="s">
        <v>3129</v>
      </c>
      <c r="R235" s="76" t="s">
        <v>6381</v>
      </c>
      <c r="S235" s="72" t="s">
        <v>226</v>
      </c>
      <c r="T235" s="72"/>
      <c r="U235" s="72"/>
      <c r="V235" s="76" t="s">
        <v>9259</v>
      </c>
      <c r="W235" s="74">
        <v>42824.585717592592</v>
      </c>
      <c r="X235" s="76" t="s">
        <v>10966</v>
      </c>
      <c r="Y235" s="72"/>
      <c r="Z235" s="72"/>
      <c r="AA235" s="78" t="s">
        <v>14923</v>
      </c>
      <c r="AB235" s="72"/>
      <c r="AC235" s="72" t="b">
        <v>0</v>
      </c>
      <c r="AD235" s="72">
        <v>0</v>
      </c>
      <c r="AE235" s="78" t="s">
        <v>230</v>
      </c>
      <c r="AF235" s="72" t="b">
        <v>0</v>
      </c>
      <c r="AG235" s="72" t="s">
        <v>235</v>
      </c>
      <c r="AH235" s="72"/>
      <c r="AI235" s="78" t="s">
        <v>230</v>
      </c>
      <c r="AJ235" s="72" t="b">
        <v>0</v>
      </c>
      <c r="AK235" s="72">
        <v>0</v>
      </c>
      <c r="AL235" s="78" t="s">
        <v>230</v>
      </c>
      <c r="AM235" s="72" t="s">
        <v>238</v>
      </c>
      <c r="AN235" s="72" t="b">
        <v>0</v>
      </c>
      <c r="AO235" s="78" t="s">
        <v>14923</v>
      </c>
      <c r="AP235" s="72" t="s">
        <v>179</v>
      </c>
      <c r="AQ235" s="72">
        <v>0</v>
      </c>
      <c r="AR235" s="72">
        <v>0</v>
      </c>
      <c r="AS235" s="72"/>
      <c r="AT235" s="72"/>
      <c r="AU235" s="72"/>
      <c r="AV235" s="72"/>
      <c r="AW235" s="72"/>
      <c r="AX235" s="72"/>
      <c r="AY235" s="72"/>
      <c r="AZ235" s="72"/>
    </row>
    <row r="236" spans="1:52" x14ac:dyDescent="0.35">
      <c r="A236" s="70" t="s">
        <v>915</v>
      </c>
      <c r="B236" s="70" t="s">
        <v>915</v>
      </c>
      <c r="C236" s="83"/>
      <c r="D236" s="84"/>
      <c r="E236" s="85"/>
      <c r="F236" s="86"/>
      <c r="G236" s="83"/>
      <c r="H236" s="81"/>
      <c r="I236" s="87"/>
      <c r="J236" s="87"/>
      <c r="K236" s="36"/>
      <c r="L236" s="90"/>
      <c r="M236" s="90"/>
      <c r="N236" s="89"/>
      <c r="O236" s="72" t="s">
        <v>179</v>
      </c>
      <c r="P236" s="74">
        <v>42824.127916666665</v>
      </c>
      <c r="Q236" s="72" t="s">
        <v>3130</v>
      </c>
      <c r="R236" s="72" t="s">
        <v>6405</v>
      </c>
      <c r="S236" s="72" t="s">
        <v>8451</v>
      </c>
      <c r="T236" s="72" t="s">
        <v>8635</v>
      </c>
      <c r="U236" s="72"/>
      <c r="V236" s="76" t="s">
        <v>9260</v>
      </c>
      <c r="W236" s="74">
        <v>42824.127916666665</v>
      </c>
      <c r="X236" s="76" t="s">
        <v>10967</v>
      </c>
      <c r="Y236" s="72"/>
      <c r="Z236" s="72"/>
      <c r="AA236" s="78" t="s">
        <v>14924</v>
      </c>
      <c r="AB236" s="72"/>
      <c r="AC236" s="72" t="b">
        <v>0</v>
      </c>
      <c r="AD236" s="72">
        <v>0</v>
      </c>
      <c r="AE236" s="78" t="s">
        <v>230</v>
      </c>
      <c r="AF236" s="72" t="b">
        <v>0</v>
      </c>
      <c r="AG236" s="72" t="s">
        <v>324</v>
      </c>
      <c r="AH236" s="72"/>
      <c r="AI236" s="78" t="s">
        <v>230</v>
      </c>
      <c r="AJ236" s="72" t="b">
        <v>0</v>
      </c>
      <c r="AK236" s="72">
        <v>1</v>
      </c>
      <c r="AL236" s="78" t="s">
        <v>230</v>
      </c>
      <c r="AM236" s="72" t="s">
        <v>242</v>
      </c>
      <c r="AN236" s="72" t="b">
        <v>0</v>
      </c>
      <c r="AO236" s="78" t="s">
        <v>14924</v>
      </c>
      <c r="AP236" s="72" t="s">
        <v>250</v>
      </c>
      <c r="AQ236" s="72">
        <v>0</v>
      </c>
      <c r="AR236" s="72">
        <v>0</v>
      </c>
      <c r="AS236" s="72"/>
      <c r="AT236" s="72"/>
      <c r="AU236" s="72"/>
      <c r="AV236" s="72"/>
      <c r="AW236" s="72"/>
      <c r="AX236" s="72"/>
      <c r="AY236" s="72"/>
      <c r="AZ236" s="72"/>
    </row>
    <row r="237" spans="1:52" x14ac:dyDescent="0.35">
      <c r="A237" s="70" t="s">
        <v>916</v>
      </c>
      <c r="B237" s="70" t="s">
        <v>915</v>
      </c>
      <c r="C237" s="83"/>
      <c r="D237" s="84"/>
      <c r="E237" s="85"/>
      <c r="F237" s="86"/>
      <c r="G237" s="83"/>
      <c r="H237" s="81"/>
      <c r="I237" s="87"/>
      <c r="J237" s="87"/>
      <c r="K237" s="36"/>
      <c r="L237" s="90"/>
      <c r="M237" s="90"/>
      <c r="N237" s="89"/>
      <c r="O237" s="72" t="s">
        <v>217</v>
      </c>
      <c r="P237" s="74">
        <v>42824.437349537038</v>
      </c>
      <c r="Q237" s="72" t="s">
        <v>3131</v>
      </c>
      <c r="R237" s="72" t="s">
        <v>6405</v>
      </c>
      <c r="S237" s="72" t="s">
        <v>8451</v>
      </c>
      <c r="T237" s="72" t="s">
        <v>8635</v>
      </c>
      <c r="U237" s="72"/>
      <c r="V237" s="76" t="s">
        <v>9261</v>
      </c>
      <c r="W237" s="74">
        <v>42824.437349537038</v>
      </c>
      <c r="X237" s="76" t="s">
        <v>10968</v>
      </c>
      <c r="Y237" s="72"/>
      <c r="Z237" s="72"/>
      <c r="AA237" s="78" t="s">
        <v>14925</v>
      </c>
      <c r="AB237" s="72"/>
      <c r="AC237" s="72" t="b">
        <v>0</v>
      </c>
      <c r="AD237" s="72">
        <v>0</v>
      </c>
      <c r="AE237" s="78" t="s">
        <v>230</v>
      </c>
      <c r="AF237" s="72" t="b">
        <v>0</v>
      </c>
      <c r="AG237" s="72" t="s">
        <v>324</v>
      </c>
      <c r="AH237" s="72"/>
      <c r="AI237" s="78" t="s">
        <v>230</v>
      </c>
      <c r="AJ237" s="72" t="b">
        <v>0</v>
      </c>
      <c r="AK237" s="72">
        <v>1</v>
      </c>
      <c r="AL237" s="78" t="s">
        <v>14924</v>
      </c>
      <c r="AM237" s="72" t="s">
        <v>246</v>
      </c>
      <c r="AN237" s="72" t="b">
        <v>0</v>
      </c>
      <c r="AO237" s="78" t="s">
        <v>14924</v>
      </c>
      <c r="AP237" s="72" t="s">
        <v>179</v>
      </c>
      <c r="AQ237" s="72">
        <v>0</v>
      </c>
      <c r="AR237" s="72">
        <v>0</v>
      </c>
      <c r="AS237" s="72"/>
      <c r="AT237" s="72"/>
      <c r="AU237" s="72"/>
      <c r="AV237" s="72"/>
      <c r="AW237" s="72"/>
      <c r="AX237" s="72"/>
      <c r="AY237" s="72"/>
      <c r="AZ237" s="72"/>
    </row>
    <row r="238" spans="1:52" x14ac:dyDescent="0.35">
      <c r="A238" s="70" t="s">
        <v>917</v>
      </c>
      <c r="B238" s="70" t="s">
        <v>917</v>
      </c>
      <c r="C238" s="83"/>
      <c r="D238" s="84"/>
      <c r="E238" s="85"/>
      <c r="F238" s="86"/>
      <c r="G238" s="83"/>
      <c r="H238" s="81"/>
      <c r="I238" s="87"/>
      <c r="J238" s="87"/>
      <c r="K238" s="36"/>
      <c r="L238" s="90"/>
      <c r="M238" s="90"/>
      <c r="N238" s="89"/>
      <c r="O238" s="72" t="s">
        <v>179</v>
      </c>
      <c r="P238" s="74">
        <v>42824.132430555554</v>
      </c>
      <c r="Q238" s="72" t="s">
        <v>3132</v>
      </c>
      <c r="R238" s="72" t="s">
        <v>6405</v>
      </c>
      <c r="S238" s="72" t="s">
        <v>8451</v>
      </c>
      <c r="T238" s="72" t="s">
        <v>8635</v>
      </c>
      <c r="U238" s="72"/>
      <c r="V238" s="76" t="s">
        <v>9262</v>
      </c>
      <c r="W238" s="74">
        <v>42824.132430555554</v>
      </c>
      <c r="X238" s="76" t="s">
        <v>10969</v>
      </c>
      <c r="Y238" s="72"/>
      <c r="Z238" s="72"/>
      <c r="AA238" s="78" t="s">
        <v>14926</v>
      </c>
      <c r="AB238" s="72"/>
      <c r="AC238" s="72" t="b">
        <v>0</v>
      </c>
      <c r="AD238" s="72">
        <v>0</v>
      </c>
      <c r="AE238" s="78" t="s">
        <v>230</v>
      </c>
      <c r="AF238" s="72" t="b">
        <v>0</v>
      </c>
      <c r="AG238" s="72" t="s">
        <v>324</v>
      </c>
      <c r="AH238" s="72"/>
      <c r="AI238" s="78" t="s">
        <v>230</v>
      </c>
      <c r="AJ238" s="72" t="b">
        <v>0</v>
      </c>
      <c r="AK238" s="72">
        <v>1</v>
      </c>
      <c r="AL238" s="78" t="s">
        <v>230</v>
      </c>
      <c r="AM238" s="72" t="s">
        <v>242</v>
      </c>
      <c r="AN238" s="72" t="b">
        <v>0</v>
      </c>
      <c r="AO238" s="78" t="s">
        <v>14926</v>
      </c>
      <c r="AP238" s="72" t="s">
        <v>250</v>
      </c>
      <c r="AQ238" s="72">
        <v>0</v>
      </c>
      <c r="AR238" s="72">
        <v>0</v>
      </c>
      <c r="AS238" s="72"/>
      <c r="AT238" s="72"/>
      <c r="AU238" s="72"/>
      <c r="AV238" s="72"/>
      <c r="AW238" s="72"/>
      <c r="AX238" s="72"/>
      <c r="AY238" s="72"/>
      <c r="AZ238" s="72"/>
    </row>
    <row r="239" spans="1:52" x14ac:dyDescent="0.35">
      <c r="A239" s="70" t="s">
        <v>916</v>
      </c>
      <c r="B239" s="70" t="s">
        <v>917</v>
      </c>
      <c r="C239" s="83"/>
      <c r="D239" s="84"/>
      <c r="E239" s="85"/>
      <c r="F239" s="86"/>
      <c r="G239" s="83"/>
      <c r="H239" s="81"/>
      <c r="I239" s="87"/>
      <c r="J239" s="87"/>
      <c r="K239" s="36"/>
      <c r="L239" s="90"/>
      <c r="M239" s="90"/>
      <c r="N239" s="89"/>
      <c r="O239" s="72" t="s">
        <v>217</v>
      </c>
      <c r="P239" s="74">
        <v>42824.58630787037</v>
      </c>
      <c r="Q239" s="72" t="s">
        <v>3133</v>
      </c>
      <c r="R239" s="72" t="s">
        <v>6405</v>
      </c>
      <c r="S239" s="72" t="s">
        <v>8451</v>
      </c>
      <c r="T239" s="72" t="s">
        <v>8635</v>
      </c>
      <c r="U239" s="72"/>
      <c r="V239" s="76" t="s">
        <v>9261</v>
      </c>
      <c r="W239" s="74">
        <v>42824.58630787037</v>
      </c>
      <c r="X239" s="76" t="s">
        <v>10970</v>
      </c>
      <c r="Y239" s="72"/>
      <c r="Z239" s="72"/>
      <c r="AA239" s="78" t="s">
        <v>14927</v>
      </c>
      <c r="AB239" s="72"/>
      <c r="AC239" s="72" t="b">
        <v>0</v>
      </c>
      <c r="AD239" s="72">
        <v>0</v>
      </c>
      <c r="AE239" s="78" t="s">
        <v>230</v>
      </c>
      <c r="AF239" s="72" t="b">
        <v>0</v>
      </c>
      <c r="AG239" s="72" t="s">
        <v>324</v>
      </c>
      <c r="AH239" s="72"/>
      <c r="AI239" s="78" t="s">
        <v>230</v>
      </c>
      <c r="AJ239" s="72" t="b">
        <v>0</v>
      </c>
      <c r="AK239" s="72">
        <v>1</v>
      </c>
      <c r="AL239" s="78" t="s">
        <v>14926</v>
      </c>
      <c r="AM239" s="72" t="s">
        <v>246</v>
      </c>
      <c r="AN239" s="72" t="b">
        <v>0</v>
      </c>
      <c r="AO239" s="78" t="s">
        <v>14926</v>
      </c>
      <c r="AP239" s="72" t="s">
        <v>179</v>
      </c>
      <c r="AQ239" s="72">
        <v>0</v>
      </c>
      <c r="AR239" s="72">
        <v>0</v>
      </c>
      <c r="AS239" s="72"/>
      <c r="AT239" s="72"/>
      <c r="AU239" s="72"/>
      <c r="AV239" s="72"/>
      <c r="AW239" s="72"/>
      <c r="AX239" s="72"/>
      <c r="AY239" s="72"/>
      <c r="AZ239" s="72"/>
    </row>
    <row r="240" spans="1:52" x14ac:dyDescent="0.35">
      <c r="A240" s="70" t="s">
        <v>918</v>
      </c>
      <c r="B240" s="70" t="s">
        <v>918</v>
      </c>
      <c r="C240" s="83"/>
      <c r="D240" s="84"/>
      <c r="E240" s="85"/>
      <c r="F240" s="86"/>
      <c r="G240" s="83"/>
      <c r="H240" s="81"/>
      <c r="I240" s="87"/>
      <c r="J240" s="87"/>
      <c r="K240" s="36"/>
      <c r="L240" s="90"/>
      <c r="M240" s="90"/>
      <c r="N240" s="89"/>
      <c r="O240" s="72" t="s">
        <v>179</v>
      </c>
      <c r="P240" s="74">
        <v>42824.587800925925</v>
      </c>
      <c r="Q240" s="72" t="s">
        <v>3134</v>
      </c>
      <c r="R240" s="76" t="s">
        <v>6406</v>
      </c>
      <c r="S240" s="72" t="s">
        <v>225</v>
      </c>
      <c r="T240" s="72"/>
      <c r="U240" s="72"/>
      <c r="V240" s="76" t="s">
        <v>9263</v>
      </c>
      <c r="W240" s="74">
        <v>42824.587800925925</v>
      </c>
      <c r="X240" s="76" t="s">
        <v>10971</v>
      </c>
      <c r="Y240" s="72"/>
      <c r="Z240" s="72"/>
      <c r="AA240" s="78" t="s">
        <v>14928</v>
      </c>
      <c r="AB240" s="72"/>
      <c r="AC240" s="72" t="b">
        <v>0</v>
      </c>
      <c r="AD240" s="72">
        <v>0</v>
      </c>
      <c r="AE240" s="78" t="s">
        <v>230</v>
      </c>
      <c r="AF240" s="72" t="b">
        <v>1</v>
      </c>
      <c r="AG240" s="72" t="s">
        <v>235</v>
      </c>
      <c r="AH240" s="72"/>
      <c r="AI240" s="78" t="s">
        <v>18912</v>
      </c>
      <c r="AJ240" s="72" t="b">
        <v>0</v>
      </c>
      <c r="AK240" s="72">
        <v>0</v>
      </c>
      <c r="AL240" s="78" t="s">
        <v>230</v>
      </c>
      <c r="AM240" s="72" t="s">
        <v>242</v>
      </c>
      <c r="AN240" s="72" t="b">
        <v>1</v>
      </c>
      <c r="AO240" s="78" t="s">
        <v>14928</v>
      </c>
      <c r="AP240" s="72" t="s">
        <v>179</v>
      </c>
      <c r="AQ240" s="72">
        <v>0</v>
      </c>
      <c r="AR240" s="72">
        <v>0</v>
      </c>
      <c r="AS240" s="72"/>
      <c r="AT240" s="72"/>
      <c r="AU240" s="72"/>
      <c r="AV240" s="72"/>
      <c r="AW240" s="72"/>
      <c r="AX240" s="72"/>
      <c r="AY240" s="72"/>
      <c r="AZ240" s="72"/>
    </row>
    <row r="241" spans="1:52" x14ac:dyDescent="0.35">
      <c r="A241" s="70" t="s">
        <v>919</v>
      </c>
      <c r="B241" s="70" t="s">
        <v>2562</v>
      </c>
      <c r="C241" s="83"/>
      <c r="D241" s="84"/>
      <c r="E241" s="85"/>
      <c r="F241" s="86"/>
      <c r="G241" s="83"/>
      <c r="H241" s="81"/>
      <c r="I241" s="87"/>
      <c r="J241" s="87"/>
      <c r="K241" s="36"/>
      <c r="L241" s="90"/>
      <c r="M241" s="90"/>
      <c r="N241" s="89"/>
      <c r="O241" s="72" t="s">
        <v>218</v>
      </c>
      <c r="P241" s="74">
        <v>42824.587905092594</v>
      </c>
      <c r="Q241" s="72" t="s">
        <v>3135</v>
      </c>
      <c r="R241" s="72"/>
      <c r="S241" s="72"/>
      <c r="T241" s="72"/>
      <c r="U241" s="72"/>
      <c r="V241" s="76" t="s">
        <v>9264</v>
      </c>
      <c r="W241" s="74">
        <v>42824.587905092594</v>
      </c>
      <c r="X241" s="76" t="s">
        <v>10972</v>
      </c>
      <c r="Y241" s="72"/>
      <c r="Z241" s="72"/>
      <c r="AA241" s="78" t="s">
        <v>14929</v>
      </c>
      <c r="AB241" s="78" t="s">
        <v>18696</v>
      </c>
      <c r="AC241" s="72" t="b">
        <v>0</v>
      </c>
      <c r="AD241" s="72">
        <v>0</v>
      </c>
      <c r="AE241" s="78" t="s">
        <v>18801</v>
      </c>
      <c r="AF241" s="72" t="b">
        <v>0</v>
      </c>
      <c r="AG241" s="72" t="s">
        <v>235</v>
      </c>
      <c r="AH241" s="72"/>
      <c r="AI241" s="78" t="s">
        <v>230</v>
      </c>
      <c r="AJ241" s="72" t="b">
        <v>0</v>
      </c>
      <c r="AK241" s="72">
        <v>0</v>
      </c>
      <c r="AL241" s="78" t="s">
        <v>230</v>
      </c>
      <c r="AM241" s="72" t="s">
        <v>246</v>
      </c>
      <c r="AN241" s="72" t="b">
        <v>0</v>
      </c>
      <c r="AO241" s="78" t="s">
        <v>18696</v>
      </c>
      <c r="AP241" s="72" t="s">
        <v>179</v>
      </c>
      <c r="AQ241" s="72">
        <v>0</v>
      </c>
      <c r="AR241" s="72">
        <v>0</v>
      </c>
      <c r="AS241" s="72"/>
      <c r="AT241" s="72"/>
      <c r="AU241" s="72"/>
      <c r="AV241" s="72"/>
      <c r="AW241" s="72"/>
      <c r="AX241" s="72"/>
      <c r="AY241" s="72"/>
      <c r="AZ241" s="72"/>
    </row>
    <row r="242" spans="1:52" x14ac:dyDescent="0.35">
      <c r="A242" s="70" t="s">
        <v>920</v>
      </c>
      <c r="B242" s="70" t="s">
        <v>2559</v>
      </c>
      <c r="C242" s="83"/>
      <c r="D242" s="84"/>
      <c r="E242" s="85"/>
      <c r="F242" s="86"/>
      <c r="G242" s="83"/>
      <c r="H242" s="81"/>
      <c r="I242" s="87"/>
      <c r="J242" s="87"/>
      <c r="K242" s="36"/>
      <c r="L242" s="90"/>
      <c r="M242" s="90"/>
      <c r="N242" s="89"/>
      <c r="O242" s="72" t="s">
        <v>217</v>
      </c>
      <c r="P242" s="74">
        <v>42824.588159722225</v>
      </c>
      <c r="Q242" s="72" t="s">
        <v>3096</v>
      </c>
      <c r="R242" s="76" t="s">
        <v>6386</v>
      </c>
      <c r="S242" s="72" t="s">
        <v>8441</v>
      </c>
      <c r="T242" s="72"/>
      <c r="U242" s="72"/>
      <c r="V242" s="76" t="s">
        <v>9265</v>
      </c>
      <c r="W242" s="74">
        <v>42824.588159722225</v>
      </c>
      <c r="X242" s="76" t="s">
        <v>10973</v>
      </c>
      <c r="Y242" s="72"/>
      <c r="Z242" s="72"/>
      <c r="AA242" s="78" t="s">
        <v>14930</v>
      </c>
      <c r="AB242" s="72"/>
      <c r="AC242" s="72" t="b">
        <v>0</v>
      </c>
      <c r="AD242" s="72">
        <v>0</v>
      </c>
      <c r="AE242" s="78" t="s">
        <v>230</v>
      </c>
      <c r="AF242" s="72" t="b">
        <v>0</v>
      </c>
      <c r="AG242" s="72" t="s">
        <v>300</v>
      </c>
      <c r="AH242" s="72"/>
      <c r="AI242" s="78" t="s">
        <v>230</v>
      </c>
      <c r="AJ242" s="72" t="b">
        <v>0</v>
      </c>
      <c r="AK242" s="72">
        <v>6</v>
      </c>
      <c r="AL242" s="78" t="s">
        <v>17521</v>
      </c>
      <c r="AM242" s="72" t="s">
        <v>246</v>
      </c>
      <c r="AN242" s="72" t="b">
        <v>0</v>
      </c>
      <c r="AO242" s="78" t="s">
        <v>17521</v>
      </c>
      <c r="AP242" s="72" t="s">
        <v>179</v>
      </c>
      <c r="AQ242" s="72">
        <v>0</v>
      </c>
      <c r="AR242" s="72">
        <v>0</v>
      </c>
      <c r="AS242" s="72"/>
      <c r="AT242" s="72"/>
      <c r="AU242" s="72"/>
      <c r="AV242" s="72"/>
      <c r="AW242" s="72"/>
      <c r="AX242" s="72"/>
      <c r="AY242" s="72"/>
      <c r="AZ242" s="72"/>
    </row>
    <row r="243" spans="1:52" x14ac:dyDescent="0.35">
      <c r="A243" s="70" t="s">
        <v>921</v>
      </c>
      <c r="B243" s="70" t="s">
        <v>2694</v>
      </c>
      <c r="C243" s="83"/>
      <c r="D243" s="84"/>
      <c r="E243" s="85"/>
      <c r="F243" s="86"/>
      <c r="G243" s="83"/>
      <c r="H243" s="81"/>
      <c r="I243" s="87"/>
      <c r="J243" s="87"/>
      <c r="K243" s="36"/>
      <c r="L243" s="90"/>
      <c r="M243" s="90"/>
      <c r="N243" s="89"/>
      <c r="O243" s="72" t="s">
        <v>217</v>
      </c>
      <c r="P243" s="74">
        <v>42824.58929398148</v>
      </c>
      <c r="Q243" s="72" t="s">
        <v>3136</v>
      </c>
      <c r="R243" s="76" t="s">
        <v>6407</v>
      </c>
      <c r="S243" s="72" t="s">
        <v>555</v>
      </c>
      <c r="T243" s="72"/>
      <c r="U243" s="72"/>
      <c r="V243" s="76" t="s">
        <v>9266</v>
      </c>
      <c r="W243" s="74">
        <v>42824.58929398148</v>
      </c>
      <c r="X243" s="76" t="s">
        <v>10974</v>
      </c>
      <c r="Y243" s="72"/>
      <c r="Z243" s="72"/>
      <c r="AA243" s="78" t="s">
        <v>14931</v>
      </c>
      <c r="AB243" s="72"/>
      <c r="AC243" s="72" t="b">
        <v>0</v>
      </c>
      <c r="AD243" s="72">
        <v>0</v>
      </c>
      <c r="AE243" s="78" t="s">
        <v>230</v>
      </c>
      <c r="AF243" s="72" t="b">
        <v>0</v>
      </c>
      <c r="AG243" s="72" t="s">
        <v>231</v>
      </c>
      <c r="AH243" s="72"/>
      <c r="AI243" s="78" t="s">
        <v>230</v>
      </c>
      <c r="AJ243" s="72" t="b">
        <v>0</v>
      </c>
      <c r="AK243" s="72">
        <v>1</v>
      </c>
      <c r="AL243" s="78" t="s">
        <v>18167</v>
      </c>
      <c r="AM243" s="72" t="s">
        <v>242</v>
      </c>
      <c r="AN243" s="72" t="b">
        <v>0</v>
      </c>
      <c r="AO243" s="78" t="s">
        <v>18167</v>
      </c>
      <c r="AP243" s="72" t="s">
        <v>179</v>
      </c>
      <c r="AQ243" s="72">
        <v>0</v>
      </c>
      <c r="AR243" s="72">
        <v>0</v>
      </c>
      <c r="AS243" s="72"/>
      <c r="AT243" s="72"/>
      <c r="AU243" s="72"/>
      <c r="AV243" s="72"/>
      <c r="AW243" s="72"/>
      <c r="AX243" s="72"/>
      <c r="AY243" s="72"/>
      <c r="AZ243" s="72"/>
    </row>
    <row r="244" spans="1:52" x14ac:dyDescent="0.35">
      <c r="A244" s="70" t="s">
        <v>922</v>
      </c>
      <c r="B244" s="70" t="s">
        <v>216</v>
      </c>
      <c r="C244" s="83"/>
      <c r="D244" s="84"/>
      <c r="E244" s="85"/>
      <c r="F244" s="86"/>
      <c r="G244" s="83"/>
      <c r="H244" s="81"/>
      <c r="I244" s="87"/>
      <c r="J244" s="87"/>
      <c r="K244" s="36"/>
      <c r="L244" s="90"/>
      <c r="M244" s="90"/>
      <c r="N244" s="89"/>
      <c r="O244" s="72" t="s">
        <v>217</v>
      </c>
      <c r="P244" s="74">
        <v>42824.591793981483</v>
      </c>
      <c r="Q244" s="72" t="s">
        <v>3137</v>
      </c>
      <c r="R244" s="76" t="s">
        <v>6381</v>
      </c>
      <c r="S244" s="72" t="s">
        <v>226</v>
      </c>
      <c r="T244" s="72"/>
      <c r="U244" s="72"/>
      <c r="V244" s="76" t="s">
        <v>9267</v>
      </c>
      <c r="W244" s="74">
        <v>42824.591793981483</v>
      </c>
      <c r="X244" s="76" t="s">
        <v>10975</v>
      </c>
      <c r="Y244" s="72"/>
      <c r="Z244" s="72"/>
      <c r="AA244" s="78" t="s">
        <v>14932</v>
      </c>
      <c r="AB244" s="72"/>
      <c r="AC244" s="72" t="b">
        <v>0</v>
      </c>
      <c r="AD244" s="72">
        <v>0</v>
      </c>
      <c r="AE244" s="78" t="s">
        <v>230</v>
      </c>
      <c r="AF244" s="72" t="b">
        <v>0</v>
      </c>
      <c r="AG244" s="72" t="s">
        <v>235</v>
      </c>
      <c r="AH244" s="72"/>
      <c r="AI244" s="78" t="s">
        <v>230</v>
      </c>
      <c r="AJ244" s="72" t="b">
        <v>0</v>
      </c>
      <c r="AK244" s="72">
        <v>0</v>
      </c>
      <c r="AL244" s="78" t="s">
        <v>230</v>
      </c>
      <c r="AM244" s="72" t="s">
        <v>238</v>
      </c>
      <c r="AN244" s="72" t="b">
        <v>0</v>
      </c>
      <c r="AO244" s="78" t="s">
        <v>14932</v>
      </c>
      <c r="AP244" s="72" t="s">
        <v>179</v>
      </c>
      <c r="AQ244" s="72">
        <v>0</v>
      </c>
      <c r="AR244" s="72">
        <v>0</v>
      </c>
      <c r="AS244" s="72"/>
      <c r="AT244" s="72"/>
      <c r="AU244" s="72"/>
      <c r="AV244" s="72"/>
      <c r="AW244" s="72"/>
      <c r="AX244" s="72"/>
      <c r="AY244" s="72"/>
      <c r="AZ244" s="72"/>
    </row>
    <row r="245" spans="1:52" x14ac:dyDescent="0.35">
      <c r="A245" s="70" t="s">
        <v>923</v>
      </c>
      <c r="B245" s="70" t="s">
        <v>2757</v>
      </c>
      <c r="C245" s="83"/>
      <c r="D245" s="84"/>
      <c r="E245" s="85"/>
      <c r="F245" s="86"/>
      <c r="G245" s="83"/>
      <c r="H245" s="81"/>
      <c r="I245" s="87"/>
      <c r="J245" s="87"/>
      <c r="K245" s="36"/>
      <c r="L245" s="90"/>
      <c r="M245" s="90"/>
      <c r="N245" s="89"/>
      <c r="O245" s="72" t="s">
        <v>217</v>
      </c>
      <c r="P245" s="74">
        <v>42824.592245370368</v>
      </c>
      <c r="Q245" s="72" t="s">
        <v>3138</v>
      </c>
      <c r="R245" s="76" t="s">
        <v>6408</v>
      </c>
      <c r="S245" s="72" t="s">
        <v>226</v>
      </c>
      <c r="T245" s="72"/>
      <c r="U245" s="72"/>
      <c r="V245" s="76" t="s">
        <v>9268</v>
      </c>
      <c r="W245" s="74">
        <v>42824.592245370368</v>
      </c>
      <c r="X245" s="76" t="s">
        <v>10976</v>
      </c>
      <c r="Y245" s="72"/>
      <c r="Z245" s="72"/>
      <c r="AA245" s="78" t="s">
        <v>14933</v>
      </c>
      <c r="AB245" s="72"/>
      <c r="AC245" s="72" t="b">
        <v>0</v>
      </c>
      <c r="AD245" s="72">
        <v>0</v>
      </c>
      <c r="AE245" s="78" t="s">
        <v>230</v>
      </c>
      <c r="AF245" s="72" t="b">
        <v>0</v>
      </c>
      <c r="AG245" s="72" t="s">
        <v>235</v>
      </c>
      <c r="AH245" s="72"/>
      <c r="AI245" s="78" t="s">
        <v>230</v>
      </c>
      <c r="AJ245" s="72" t="b">
        <v>0</v>
      </c>
      <c r="AK245" s="72">
        <v>0</v>
      </c>
      <c r="AL245" s="78" t="s">
        <v>230</v>
      </c>
      <c r="AM245" s="72" t="s">
        <v>238</v>
      </c>
      <c r="AN245" s="72" t="b">
        <v>0</v>
      </c>
      <c r="AO245" s="78" t="s">
        <v>14933</v>
      </c>
      <c r="AP245" s="72" t="s">
        <v>179</v>
      </c>
      <c r="AQ245" s="72">
        <v>0</v>
      </c>
      <c r="AR245" s="72">
        <v>0</v>
      </c>
      <c r="AS245" s="72"/>
      <c r="AT245" s="72"/>
      <c r="AU245" s="72"/>
      <c r="AV245" s="72"/>
      <c r="AW245" s="72"/>
      <c r="AX245" s="72"/>
      <c r="AY245" s="72"/>
      <c r="AZ245" s="72"/>
    </row>
    <row r="246" spans="1:52" x14ac:dyDescent="0.35">
      <c r="A246" s="70" t="s">
        <v>923</v>
      </c>
      <c r="B246" s="70" t="s">
        <v>216</v>
      </c>
      <c r="C246" s="83"/>
      <c r="D246" s="84"/>
      <c r="E246" s="85"/>
      <c r="F246" s="86"/>
      <c r="G246" s="83"/>
      <c r="H246" s="81"/>
      <c r="I246" s="87"/>
      <c r="J246" s="87"/>
      <c r="K246" s="36"/>
      <c r="L246" s="90"/>
      <c r="M246" s="90"/>
      <c r="N246" s="89"/>
      <c r="O246" s="72" t="s">
        <v>217</v>
      </c>
      <c r="P246" s="74">
        <v>42824.592245370368</v>
      </c>
      <c r="Q246" s="72" t="s">
        <v>3138</v>
      </c>
      <c r="R246" s="76" t="s">
        <v>6408</v>
      </c>
      <c r="S246" s="72" t="s">
        <v>226</v>
      </c>
      <c r="T246" s="72"/>
      <c r="U246" s="72"/>
      <c r="V246" s="76" t="s">
        <v>9268</v>
      </c>
      <c r="W246" s="74">
        <v>42824.592245370368</v>
      </c>
      <c r="X246" s="76" t="s">
        <v>10976</v>
      </c>
      <c r="Y246" s="72"/>
      <c r="Z246" s="72"/>
      <c r="AA246" s="78" t="s">
        <v>14933</v>
      </c>
      <c r="AB246" s="72"/>
      <c r="AC246" s="72" t="b">
        <v>0</v>
      </c>
      <c r="AD246" s="72">
        <v>0</v>
      </c>
      <c r="AE246" s="78" t="s">
        <v>230</v>
      </c>
      <c r="AF246" s="72" t="b">
        <v>0</v>
      </c>
      <c r="AG246" s="72" t="s">
        <v>235</v>
      </c>
      <c r="AH246" s="72"/>
      <c r="AI246" s="78" t="s">
        <v>230</v>
      </c>
      <c r="AJ246" s="72" t="b">
        <v>0</v>
      </c>
      <c r="AK246" s="72">
        <v>0</v>
      </c>
      <c r="AL246" s="78" t="s">
        <v>230</v>
      </c>
      <c r="AM246" s="72" t="s">
        <v>238</v>
      </c>
      <c r="AN246" s="72" t="b">
        <v>0</v>
      </c>
      <c r="AO246" s="78" t="s">
        <v>14933</v>
      </c>
      <c r="AP246" s="72" t="s">
        <v>179</v>
      </c>
      <c r="AQ246" s="72">
        <v>0</v>
      </c>
      <c r="AR246" s="72">
        <v>0</v>
      </c>
      <c r="AS246" s="72"/>
      <c r="AT246" s="72"/>
      <c r="AU246" s="72"/>
      <c r="AV246" s="72"/>
      <c r="AW246" s="72"/>
      <c r="AX246" s="72"/>
      <c r="AY246" s="72"/>
      <c r="AZ246" s="72"/>
    </row>
    <row r="247" spans="1:52" x14ac:dyDescent="0.35">
      <c r="A247" s="70" t="s">
        <v>924</v>
      </c>
      <c r="B247" s="70" t="s">
        <v>924</v>
      </c>
      <c r="C247" s="83"/>
      <c r="D247" s="84"/>
      <c r="E247" s="85"/>
      <c r="F247" s="86"/>
      <c r="G247" s="83"/>
      <c r="H247" s="81"/>
      <c r="I247" s="87"/>
      <c r="J247" s="87"/>
      <c r="K247" s="36"/>
      <c r="L247" s="90"/>
      <c r="M247" s="90"/>
      <c r="N247" s="89"/>
      <c r="O247" s="72" t="s">
        <v>179</v>
      </c>
      <c r="P247" s="74">
        <v>42823.771423611113</v>
      </c>
      <c r="Q247" s="72" t="s">
        <v>3139</v>
      </c>
      <c r="R247" s="72"/>
      <c r="S247" s="72"/>
      <c r="T247" s="72"/>
      <c r="U247" s="72"/>
      <c r="V247" s="76" t="s">
        <v>9269</v>
      </c>
      <c r="W247" s="74">
        <v>42823.771423611113</v>
      </c>
      <c r="X247" s="76" t="s">
        <v>10977</v>
      </c>
      <c r="Y247" s="72"/>
      <c r="Z247" s="72"/>
      <c r="AA247" s="78" t="s">
        <v>14934</v>
      </c>
      <c r="AB247" s="72"/>
      <c r="AC247" s="72" t="b">
        <v>0</v>
      </c>
      <c r="AD247" s="72">
        <v>425</v>
      </c>
      <c r="AE247" s="78" t="s">
        <v>230</v>
      </c>
      <c r="AF247" s="72" t="b">
        <v>0</v>
      </c>
      <c r="AG247" s="72" t="s">
        <v>422</v>
      </c>
      <c r="AH247" s="72"/>
      <c r="AI247" s="78" t="s">
        <v>230</v>
      </c>
      <c r="AJ247" s="72" t="b">
        <v>0</v>
      </c>
      <c r="AK247" s="72">
        <v>392</v>
      </c>
      <c r="AL247" s="78" t="s">
        <v>230</v>
      </c>
      <c r="AM247" s="72" t="s">
        <v>246</v>
      </c>
      <c r="AN247" s="72" t="b">
        <v>0</v>
      </c>
      <c r="AO247" s="78" t="s">
        <v>14934</v>
      </c>
      <c r="AP247" s="72" t="s">
        <v>250</v>
      </c>
      <c r="AQ247" s="72">
        <v>0</v>
      </c>
      <c r="AR247" s="72">
        <v>0</v>
      </c>
      <c r="AS247" s="72"/>
      <c r="AT247" s="72"/>
      <c r="AU247" s="72"/>
      <c r="AV247" s="72"/>
      <c r="AW247" s="72"/>
      <c r="AX247" s="72"/>
      <c r="AY247" s="72"/>
      <c r="AZ247" s="72"/>
    </row>
    <row r="248" spans="1:52" x14ac:dyDescent="0.35">
      <c r="A248" s="70" t="s">
        <v>925</v>
      </c>
      <c r="B248" s="70" t="s">
        <v>924</v>
      </c>
      <c r="C248" s="83"/>
      <c r="D248" s="84"/>
      <c r="E248" s="85"/>
      <c r="F248" s="86"/>
      <c r="G248" s="83"/>
      <c r="H248" s="81"/>
      <c r="I248" s="87"/>
      <c r="J248" s="87"/>
      <c r="K248" s="36"/>
      <c r="L248" s="90"/>
      <c r="M248" s="90"/>
      <c r="N248" s="89"/>
      <c r="O248" s="72" t="s">
        <v>217</v>
      </c>
      <c r="P248" s="74">
        <v>42824.592986111114</v>
      </c>
      <c r="Q248" s="72" t="s">
        <v>3140</v>
      </c>
      <c r="R248" s="72"/>
      <c r="S248" s="72"/>
      <c r="T248" s="72"/>
      <c r="U248" s="72"/>
      <c r="V248" s="76" t="s">
        <v>9270</v>
      </c>
      <c r="W248" s="74">
        <v>42824.592986111114</v>
      </c>
      <c r="X248" s="76" t="s">
        <v>10978</v>
      </c>
      <c r="Y248" s="72"/>
      <c r="Z248" s="72"/>
      <c r="AA248" s="78" t="s">
        <v>14935</v>
      </c>
      <c r="AB248" s="72"/>
      <c r="AC248" s="72" t="b">
        <v>0</v>
      </c>
      <c r="AD248" s="72">
        <v>0</v>
      </c>
      <c r="AE248" s="78" t="s">
        <v>230</v>
      </c>
      <c r="AF248" s="72" t="b">
        <v>0</v>
      </c>
      <c r="AG248" s="72" t="s">
        <v>422</v>
      </c>
      <c r="AH248" s="72"/>
      <c r="AI248" s="78" t="s">
        <v>230</v>
      </c>
      <c r="AJ248" s="72" t="b">
        <v>0</v>
      </c>
      <c r="AK248" s="72">
        <v>392</v>
      </c>
      <c r="AL248" s="78" t="s">
        <v>14934</v>
      </c>
      <c r="AM248" s="72" t="s">
        <v>246</v>
      </c>
      <c r="AN248" s="72" t="b">
        <v>0</v>
      </c>
      <c r="AO248" s="78" t="s">
        <v>14934</v>
      </c>
      <c r="AP248" s="72" t="s">
        <v>179</v>
      </c>
      <c r="AQ248" s="72">
        <v>0</v>
      </c>
      <c r="AR248" s="72">
        <v>0</v>
      </c>
      <c r="AS248" s="72"/>
      <c r="AT248" s="72"/>
      <c r="AU248" s="72"/>
      <c r="AV248" s="72"/>
      <c r="AW248" s="72"/>
      <c r="AX248" s="72"/>
      <c r="AY248" s="72"/>
      <c r="AZ248" s="72"/>
    </row>
    <row r="249" spans="1:52" x14ac:dyDescent="0.35">
      <c r="A249" s="70" t="s">
        <v>926</v>
      </c>
      <c r="B249" s="70" t="s">
        <v>926</v>
      </c>
      <c r="C249" s="83"/>
      <c r="D249" s="84"/>
      <c r="E249" s="85"/>
      <c r="F249" s="86"/>
      <c r="G249" s="83"/>
      <c r="H249" s="81"/>
      <c r="I249" s="87"/>
      <c r="J249" s="87"/>
      <c r="K249" s="36"/>
      <c r="L249" s="90"/>
      <c r="M249" s="90"/>
      <c r="N249" s="89"/>
      <c r="O249" s="72" t="s">
        <v>179</v>
      </c>
      <c r="P249" s="74">
        <v>42824.593298611115</v>
      </c>
      <c r="Q249" s="72" t="s">
        <v>3141</v>
      </c>
      <c r="R249" s="76" t="s">
        <v>6409</v>
      </c>
      <c r="S249" s="72" t="s">
        <v>221</v>
      </c>
      <c r="T249" s="72"/>
      <c r="U249" s="72"/>
      <c r="V249" s="76" t="s">
        <v>9271</v>
      </c>
      <c r="W249" s="74">
        <v>42824.593298611115</v>
      </c>
      <c r="X249" s="76" t="s">
        <v>10979</v>
      </c>
      <c r="Y249" s="72"/>
      <c r="Z249" s="72"/>
      <c r="AA249" s="78" t="s">
        <v>14936</v>
      </c>
      <c r="AB249" s="72"/>
      <c r="AC249" s="72" t="b">
        <v>0</v>
      </c>
      <c r="AD249" s="72">
        <v>0</v>
      </c>
      <c r="AE249" s="78" t="s">
        <v>230</v>
      </c>
      <c r="AF249" s="72" t="b">
        <v>0</v>
      </c>
      <c r="AG249" s="72" t="s">
        <v>233</v>
      </c>
      <c r="AH249" s="72"/>
      <c r="AI249" s="78" t="s">
        <v>230</v>
      </c>
      <c r="AJ249" s="72" t="b">
        <v>0</v>
      </c>
      <c r="AK249" s="72">
        <v>0</v>
      </c>
      <c r="AL249" s="78" t="s">
        <v>230</v>
      </c>
      <c r="AM249" s="72" t="s">
        <v>237</v>
      </c>
      <c r="AN249" s="72" t="b">
        <v>0</v>
      </c>
      <c r="AO249" s="78" t="s">
        <v>14936</v>
      </c>
      <c r="AP249" s="72" t="s">
        <v>179</v>
      </c>
      <c r="AQ249" s="72">
        <v>0</v>
      </c>
      <c r="AR249" s="72">
        <v>0</v>
      </c>
      <c r="AS249" s="72"/>
      <c r="AT249" s="72"/>
      <c r="AU249" s="72"/>
      <c r="AV249" s="72"/>
      <c r="AW249" s="72"/>
      <c r="AX249" s="72"/>
      <c r="AY249" s="72"/>
      <c r="AZ249" s="72"/>
    </row>
    <row r="250" spans="1:52" x14ac:dyDescent="0.35">
      <c r="A250" s="70" t="s">
        <v>927</v>
      </c>
      <c r="B250" s="70" t="s">
        <v>2742</v>
      </c>
      <c r="C250" s="83"/>
      <c r="D250" s="84"/>
      <c r="E250" s="85"/>
      <c r="F250" s="86"/>
      <c r="G250" s="83"/>
      <c r="H250" s="81"/>
      <c r="I250" s="87"/>
      <c r="J250" s="87"/>
      <c r="K250" s="36"/>
      <c r="L250" s="90"/>
      <c r="M250" s="90"/>
      <c r="N250" s="89"/>
      <c r="O250" s="72" t="s">
        <v>217</v>
      </c>
      <c r="P250" s="74">
        <v>42824.5934837963</v>
      </c>
      <c r="Q250" s="72" t="s">
        <v>3142</v>
      </c>
      <c r="R250" s="76" t="s">
        <v>6363</v>
      </c>
      <c r="S250" s="72" t="s">
        <v>226</v>
      </c>
      <c r="T250" s="72"/>
      <c r="U250" s="72"/>
      <c r="V250" s="76" t="s">
        <v>9272</v>
      </c>
      <c r="W250" s="74">
        <v>42824.5934837963</v>
      </c>
      <c r="X250" s="76" t="s">
        <v>10980</v>
      </c>
      <c r="Y250" s="72"/>
      <c r="Z250" s="72"/>
      <c r="AA250" s="78" t="s">
        <v>14937</v>
      </c>
      <c r="AB250" s="72"/>
      <c r="AC250" s="72" t="b">
        <v>0</v>
      </c>
      <c r="AD250" s="72">
        <v>0</v>
      </c>
      <c r="AE250" s="78" t="s">
        <v>230</v>
      </c>
      <c r="AF250" s="72" t="b">
        <v>0</v>
      </c>
      <c r="AG250" s="72" t="s">
        <v>235</v>
      </c>
      <c r="AH250" s="72"/>
      <c r="AI250" s="78" t="s">
        <v>230</v>
      </c>
      <c r="AJ250" s="72" t="b">
        <v>0</v>
      </c>
      <c r="AK250" s="72">
        <v>0</v>
      </c>
      <c r="AL250" s="78" t="s">
        <v>230</v>
      </c>
      <c r="AM250" s="72" t="s">
        <v>238</v>
      </c>
      <c r="AN250" s="72" t="b">
        <v>0</v>
      </c>
      <c r="AO250" s="78" t="s">
        <v>14937</v>
      </c>
      <c r="AP250" s="72" t="s">
        <v>179</v>
      </c>
      <c r="AQ250" s="72">
        <v>0</v>
      </c>
      <c r="AR250" s="72">
        <v>0</v>
      </c>
      <c r="AS250" s="72"/>
      <c r="AT250" s="72"/>
      <c r="AU250" s="72"/>
      <c r="AV250" s="72"/>
      <c r="AW250" s="72"/>
      <c r="AX250" s="72"/>
      <c r="AY250" s="72"/>
      <c r="AZ250" s="72"/>
    </row>
    <row r="251" spans="1:52" x14ac:dyDescent="0.35">
      <c r="A251" s="70" t="s">
        <v>927</v>
      </c>
      <c r="B251" s="70" t="s">
        <v>216</v>
      </c>
      <c r="C251" s="83"/>
      <c r="D251" s="84"/>
      <c r="E251" s="85"/>
      <c r="F251" s="86"/>
      <c r="G251" s="83"/>
      <c r="H251" s="81"/>
      <c r="I251" s="87"/>
      <c r="J251" s="87"/>
      <c r="K251" s="36"/>
      <c r="L251" s="90"/>
      <c r="M251" s="90"/>
      <c r="N251" s="89"/>
      <c r="O251" s="72" t="s">
        <v>217</v>
      </c>
      <c r="P251" s="74">
        <v>42824.5934837963</v>
      </c>
      <c r="Q251" s="72" t="s">
        <v>3142</v>
      </c>
      <c r="R251" s="76" t="s">
        <v>6363</v>
      </c>
      <c r="S251" s="72" t="s">
        <v>226</v>
      </c>
      <c r="T251" s="72"/>
      <c r="U251" s="72"/>
      <c r="V251" s="76" t="s">
        <v>9272</v>
      </c>
      <c r="W251" s="74">
        <v>42824.5934837963</v>
      </c>
      <c r="X251" s="76" t="s">
        <v>10980</v>
      </c>
      <c r="Y251" s="72"/>
      <c r="Z251" s="72"/>
      <c r="AA251" s="78" t="s">
        <v>14937</v>
      </c>
      <c r="AB251" s="72"/>
      <c r="AC251" s="72" t="b">
        <v>0</v>
      </c>
      <c r="AD251" s="72">
        <v>0</v>
      </c>
      <c r="AE251" s="78" t="s">
        <v>230</v>
      </c>
      <c r="AF251" s="72" t="b">
        <v>0</v>
      </c>
      <c r="AG251" s="72" t="s">
        <v>235</v>
      </c>
      <c r="AH251" s="72"/>
      <c r="AI251" s="78" t="s">
        <v>230</v>
      </c>
      <c r="AJ251" s="72" t="b">
        <v>0</v>
      </c>
      <c r="AK251" s="72">
        <v>0</v>
      </c>
      <c r="AL251" s="78" t="s">
        <v>230</v>
      </c>
      <c r="AM251" s="72" t="s">
        <v>238</v>
      </c>
      <c r="AN251" s="72" t="b">
        <v>0</v>
      </c>
      <c r="AO251" s="78" t="s">
        <v>14937</v>
      </c>
      <c r="AP251" s="72" t="s">
        <v>179</v>
      </c>
      <c r="AQ251" s="72">
        <v>0</v>
      </c>
      <c r="AR251" s="72">
        <v>0</v>
      </c>
      <c r="AS251" s="72"/>
      <c r="AT251" s="72"/>
      <c r="AU251" s="72"/>
      <c r="AV251" s="72"/>
      <c r="AW251" s="72"/>
      <c r="AX251" s="72"/>
      <c r="AY251" s="72"/>
      <c r="AZ251" s="72"/>
    </row>
    <row r="252" spans="1:52" x14ac:dyDescent="0.35">
      <c r="A252" s="70" t="s">
        <v>928</v>
      </c>
      <c r="B252" s="70" t="s">
        <v>2195</v>
      </c>
      <c r="C252" s="83"/>
      <c r="D252" s="84"/>
      <c r="E252" s="85"/>
      <c r="F252" s="86"/>
      <c r="G252" s="83"/>
      <c r="H252" s="81"/>
      <c r="I252" s="87"/>
      <c r="J252" s="87"/>
      <c r="K252" s="36"/>
      <c r="L252" s="90"/>
      <c r="M252" s="90"/>
      <c r="N252" s="89"/>
      <c r="O252" s="72" t="s">
        <v>217</v>
      </c>
      <c r="P252" s="74">
        <v>42824.597071759257</v>
      </c>
      <c r="Q252" s="72" t="s">
        <v>2993</v>
      </c>
      <c r="R252" s="72"/>
      <c r="S252" s="72"/>
      <c r="T252" s="72"/>
      <c r="U252" s="76" t="s">
        <v>8855</v>
      </c>
      <c r="V252" s="76" t="s">
        <v>8855</v>
      </c>
      <c r="W252" s="74">
        <v>42824.597071759257</v>
      </c>
      <c r="X252" s="76" t="s">
        <v>10981</v>
      </c>
      <c r="Y252" s="72"/>
      <c r="Z252" s="72"/>
      <c r="AA252" s="78" t="s">
        <v>14938</v>
      </c>
      <c r="AB252" s="72"/>
      <c r="AC252" s="72" t="b">
        <v>0</v>
      </c>
      <c r="AD252" s="72">
        <v>0</v>
      </c>
      <c r="AE252" s="78" t="s">
        <v>230</v>
      </c>
      <c r="AF252" s="72" t="b">
        <v>0</v>
      </c>
      <c r="AG252" s="72" t="s">
        <v>231</v>
      </c>
      <c r="AH252" s="72"/>
      <c r="AI252" s="78" t="s">
        <v>230</v>
      </c>
      <c r="AJ252" s="72" t="b">
        <v>0</v>
      </c>
      <c r="AK252" s="72">
        <v>35040</v>
      </c>
      <c r="AL252" s="78" t="s">
        <v>16528</v>
      </c>
      <c r="AM252" s="72" t="s">
        <v>246</v>
      </c>
      <c r="AN252" s="72" t="b">
        <v>0</v>
      </c>
      <c r="AO252" s="78" t="s">
        <v>16528</v>
      </c>
      <c r="AP252" s="72" t="s">
        <v>179</v>
      </c>
      <c r="AQ252" s="72">
        <v>0</v>
      </c>
      <c r="AR252" s="72">
        <v>0</v>
      </c>
      <c r="AS252" s="72"/>
      <c r="AT252" s="72"/>
      <c r="AU252" s="72"/>
      <c r="AV252" s="72"/>
      <c r="AW252" s="72"/>
      <c r="AX252" s="72"/>
      <c r="AY252" s="72"/>
      <c r="AZ252" s="72"/>
    </row>
    <row r="253" spans="1:52" x14ac:dyDescent="0.35">
      <c r="A253" s="70" t="s">
        <v>929</v>
      </c>
      <c r="B253" s="70" t="s">
        <v>929</v>
      </c>
      <c r="C253" s="83"/>
      <c r="D253" s="84"/>
      <c r="E253" s="85"/>
      <c r="F253" s="86"/>
      <c r="G253" s="83"/>
      <c r="H253" s="81"/>
      <c r="I253" s="87"/>
      <c r="J253" s="87"/>
      <c r="K253" s="36"/>
      <c r="L253" s="90"/>
      <c r="M253" s="90"/>
      <c r="N253" s="89"/>
      <c r="O253" s="72" t="s">
        <v>179</v>
      </c>
      <c r="P253" s="74">
        <v>42824.597361111111</v>
      </c>
      <c r="Q253" s="72" t="s">
        <v>3143</v>
      </c>
      <c r="R253" s="76" t="s">
        <v>6410</v>
      </c>
      <c r="S253" s="72" t="s">
        <v>8452</v>
      </c>
      <c r="T253" s="72" t="s">
        <v>8636</v>
      </c>
      <c r="U253" s="72"/>
      <c r="V253" s="76" t="s">
        <v>9273</v>
      </c>
      <c r="W253" s="74">
        <v>42824.597361111111</v>
      </c>
      <c r="X253" s="76" t="s">
        <v>10982</v>
      </c>
      <c r="Y253" s="72"/>
      <c r="Z253" s="72"/>
      <c r="AA253" s="78" t="s">
        <v>14939</v>
      </c>
      <c r="AB253" s="72"/>
      <c r="AC253" s="72" t="b">
        <v>0</v>
      </c>
      <c r="AD253" s="72">
        <v>0</v>
      </c>
      <c r="AE253" s="78" t="s">
        <v>230</v>
      </c>
      <c r="AF253" s="72" t="b">
        <v>0</v>
      </c>
      <c r="AG253" s="72" t="s">
        <v>353</v>
      </c>
      <c r="AH253" s="72"/>
      <c r="AI253" s="78" t="s">
        <v>230</v>
      </c>
      <c r="AJ253" s="72" t="b">
        <v>0</v>
      </c>
      <c r="AK253" s="72">
        <v>0</v>
      </c>
      <c r="AL253" s="78" t="s">
        <v>230</v>
      </c>
      <c r="AM253" s="72" t="s">
        <v>241</v>
      </c>
      <c r="AN253" s="72" t="b">
        <v>0</v>
      </c>
      <c r="AO253" s="78" t="s">
        <v>14939</v>
      </c>
      <c r="AP253" s="72" t="s">
        <v>179</v>
      </c>
      <c r="AQ253" s="72">
        <v>0</v>
      </c>
      <c r="AR253" s="72">
        <v>0</v>
      </c>
      <c r="AS253" s="72"/>
      <c r="AT253" s="72"/>
      <c r="AU253" s="72"/>
      <c r="AV253" s="72"/>
      <c r="AW253" s="72"/>
      <c r="AX253" s="72"/>
      <c r="AY253" s="72"/>
      <c r="AZ253" s="72"/>
    </row>
    <row r="254" spans="1:52" x14ac:dyDescent="0.35">
      <c r="A254" s="70" t="s">
        <v>930</v>
      </c>
      <c r="B254" s="70" t="s">
        <v>216</v>
      </c>
      <c r="C254" s="83"/>
      <c r="D254" s="84"/>
      <c r="E254" s="85"/>
      <c r="F254" s="86"/>
      <c r="G254" s="83"/>
      <c r="H254" s="81"/>
      <c r="I254" s="87"/>
      <c r="J254" s="87"/>
      <c r="K254" s="36"/>
      <c r="L254" s="90"/>
      <c r="M254" s="90"/>
      <c r="N254" s="89"/>
      <c r="O254" s="72" t="s">
        <v>217</v>
      </c>
      <c r="P254" s="74">
        <v>42824.599756944444</v>
      </c>
      <c r="Q254" s="72" t="s">
        <v>3144</v>
      </c>
      <c r="R254" s="72"/>
      <c r="S254" s="72"/>
      <c r="T254" s="72"/>
      <c r="U254" s="72"/>
      <c r="V254" s="76" t="s">
        <v>9274</v>
      </c>
      <c r="W254" s="74">
        <v>42824.599756944444</v>
      </c>
      <c r="X254" s="76" t="s">
        <v>10983</v>
      </c>
      <c r="Y254" s="72"/>
      <c r="Z254" s="72"/>
      <c r="AA254" s="78" t="s">
        <v>14940</v>
      </c>
      <c r="AB254" s="72"/>
      <c r="AC254" s="72" t="b">
        <v>0</v>
      </c>
      <c r="AD254" s="72">
        <v>0</v>
      </c>
      <c r="AE254" s="78" t="s">
        <v>230</v>
      </c>
      <c r="AF254" s="72" t="b">
        <v>0</v>
      </c>
      <c r="AG254" s="72" t="s">
        <v>355</v>
      </c>
      <c r="AH254" s="72"/>
      <c r="AI254" s="78" t="s">
        <v>230</v>
      </c>
      <c r="AJ254" s="72" t="b">
        <v>0</v>
      </c>
      <c r="AK254" s="72">
        <v>0</v>
      </c>
      <c r="AL254" s="78" t="s">
        <v>230</v>
      </c>
      <c r="AM254" s="72" t="s">
        <v>238</v>
      </c>
      <c r="AN254" s="72" t="b">
        <v>0</v>
      </c>
      <c r="AO254" s="78" t="s">
        <v>14940</v>
      </c>
      <c r="AP254" s="72" t="s">
        <v>179</v>
      </c>
      <c r="AQ254" s="72">
        <v>0</v>
      </c>
      <c r="AR254" s="72">
        <v>0</v>
      </c>
      <c r="AS254" s="72"/>
      <c r="AT254" s="72"/>
      <c r="AU254" s="72"/>
      <c r="AV254" s="72"/>
      <c r="AW254" s="72"/>
      <c r="AX254" s="72"/>
      <c r="AY254" s="72"/>
      <c r="AZ254" s="72"/>
    </row>
    <row r="255" spans="1:52" x14ac:dyDescent="0.35">
      <c r="A255" s="70" t="s">
        <v>931</v>
      </c>
      <c r="B255" s="70" t="s">
        <v>931</v>
      </c>
      <c r="C255" s="83"/>
      <c r="D255" s="84"/>
      <c r="E255" s="85"/>
      <c r="F255" s="86"/>
      <c r="G255" s="83"/>
      <c r="H255" s="81"/>
      <c r="I255" s="87"/>
      <c r="J255" s="87"/>
      <c r="K255" s="36"/>
      <c r="L255" s="90"/>
      <c r="M255" s="90"/>
      <c r="N255" s="89"/>
      <c r="O255" s="72" t="s">
        <v>179</v>
      </c>
      <c r="P255" s="74">
        <v>42824.600729166668</v>
      </c>
      <c r="Q255" s="72" t="s">
        <v>3145</v>
      </c>
      <c r="R255" s="76" t="s">
        <v>6411</v>
      </c>
      <c r="S255" s="72" t="s">
        <v>223</v>
      </c>
      <c r="T255" s="72"/>
      <c r="U255" s="72"/>
      <c r="V255" s="76" t="s">
        <v>9275</v>
      </c>
      <c r="W255" s="74">
        <v>42824.600729166668</v>
      </c>
      <c r="X255" s="76" t="s">
        <v>10984</v>
      </c>
      <c r="Y255" s="72"/>
      <c r="Z255" s="72"/>
      <c r="AA255" s="78" t="s">
        <v>14941</v>
      </c>
      <c r="AB255" s="72"/>
      <c r="AC255" s="72" t="b">
        <v>0</v>
      </c>
      <c r="AD255" s="72">
        <v>0</v>
      </c>
      <c r="AE255" s="78" t="s">
        <v>230</v>
      </c>
      <c r="AF255" s="72" t="b">
        <v>0</v>
      </c>
      <c r="AG255" s="72" t="s">
        <v>18908</v>
      </c>
      <c r="AH255" s="72"/>
      <c r="AI255" s="78" t="s">
        <v>230</v>
      </c>
      <c r="AJ255" s="72" t="b">
        <v>0</v>
      </c>
      <c r="AK255" s="72">
        <v>0</v>
      </c>
      <c r="AL255" s="78" t="s">
        <v>230</v>
      </c>
      <c r="AM255" s="72" t="s">
        <v>327</v>
      </c>
      <c r="AN255" s="72" t="b">
        <v>0</v>
      </c>
      <c r="AO255" s="78" t="s">
        <v>14941</v>
      </c>
      <c r="AP255" s="72" t="s">
        <v>179</v>
      </c>
      <c r="AQ255" s="72">
        <v>0</v>
      </c>
      <c r="AR255" s="72">
        <v>0</v>
      </c>
      <c r="AS255" s="72"/>
      <c r="AT255" s="72"/>
      <c r="AU255" s="72"/>
      <c r="AV255" s="72"/>
      <c r="AW255" s="72"/>
      <c r="AX255" s="72"/>
      <c r="AY255" s="72"/>
      <c r="AZ255" s="72"/>
    </row>
    <row r="256" spans="1:52" x14ac:dyDescent="0.35">
      <c r="A256" s="70" t="s">
        <v>932</v>
      </c>
      <c r="B256" s="70" t="s">
        <v>2758</v>
      </c>
      <c r="C256" s="83"/>
      <c r="D256" s="84"/>
      <c r="E256" s="85"/>
      <c r="F256" s="86"/>
      <c r="G256" s="83"/>
      <c r="H256" s="81"/>
      <c r="I256" s="87"/>
      <c r="J256" s="87"/>
      <c r="K256" s="36"/>
      <c r="L256" s="90"/>
      <c r="M256" s="90"/>
      <c r="N256" s="89"/>
      <c r="O256" s="72" t="s">
        <v>218</v>
      </c>
      <c r="P256" s="74">
        <v>42824.600810185184</v>
      </c>
      <c r="Q256" s="72" t="s">
        <v>3146</v>
      </c>
      <c r="R256" s="72"/>
      <c r="S256" s="72"/>
      <c r="T256" s="72"/>
      <c r="U256" s="72"/>
      <c r="V256" s="76" t="s">
        <v>9276</v>
      </c>
      <c r="W256" s="74">
        <v>42824.600810185184</v>
      </c>
      <c r="X256" s="76" t="s">
        <v>10985</v>
      </c>
      <c r="Y256" s="72"/>
      <c r="Z256" s="72"/>
      <c r="AA256" s="78" t="s">
        <v>14942</v>
      </c>
      <c r="AB256" s="72"/>
      <c r="AC256" s="72" t="b">
        <v>0</v>
      </c>
      <c r="AD256" s="72">
        <v>0</v>
      </c>
      <c r="AE256" s="78" t="s">
        <v>18802</v>
      </c>
      <c r="AF256" s="72" t="b">
        <v>0</v>
      </c>
      <c r="AG256" s="72" t="s">
        <v>235</v>
      </c>
      <c r="AH256" s="72"/>
      <c r="AI256" s="78" t="s">
        <v>230</v>
      </c>
      <c r="AJ256" s="72" t="b">
        <v>0</v>
      </c>
      <c r="AK256" s="72">
        <v>0</v>
      </c>
      <c r="AL256" s="78" t="s">
        <v>230</v>
      </c>
      <c r="AM256" s="72" t="s">
        <v>240</v>
      </c>
      <c r="AN256" s="72" t="b">
        <v>0</v>
      </c>
      <c r="AO256" s="78" t="s">
        <v>14942</v>
      </c>
      <c r="AP256" s="72" t="s">
        <v>179</v>
      </c>
      <c r="AQ256" s="72">
        <v>0</v>
      </c>
      <c r="AR256" s="72">
        <v>0</v>
      </c>
      <c r="AS256" s="72"/>
      <c r="AT256" s="72"/>
      <c r="AU256" s="72"/>
      <c r="AV256" s="72"/>
      <c r="AW256" s="72"/>
      <c r="AX256" s="72"/>
      <c r="AY256" s="72"/>
      <c r="AZ256" s="72"/>
    </row>
    <row r="257" spans="1:52" x14ac:dyDescent="0.35">
      <c r="A257" s="70" t="s">
        <v>933</v>
      </c>
      <c r="B257" s="70" t="s">
        <v>1256</v>
      </c>
      <c r="C257" s="83"/>
      <c r="D257" s="84"/>
      <c r="E257" s="85"/>
      <c r="F257" s="86"/>
      <c r="G257" s="83"/>
      <c r="H257" s="81"/>
      <c r="I257" s="87"/>
      <c r="J257" s="87"/>
      <c r="K257" s="36"/>
      <c r="L257" s="90"/>
      <c r="M257" s="90"/>
      <c r="N257" s="89"/>
      <c r="O257" s="72" t="s">
        <v>217</v>
      </c>
      <c r="P257" s="74">
        <v>42824.603101851855</v>
      </c>
      <c r="Q257" s="72" t="s">
        <v>3147</v>
      </c>
      <c r="R257" s="76" t="s">
        <v>6412</v>
      </c>
      <c r="S257" s="72" t="s">
        <v>8452</v>
      </c>
      <c r="T257" s="72"/>
      <c r="U257" s="72"/>
      <c r="V257" s="76" t="s">
        <v>9277</v>
      </c>
      <c r="W257" s="74">
        <v>42824.603101851855</v>
      </c>
      <c r="X257" s="76" t="s">
        <v>10986</v>
      </c>
      <c r="Y257" s="72"/>
      <c r="Z257" s="72"/>
      <c r="AA257" s="78" t="s">
        <v>14943</v>
      </c>
      <c r="AB257" s="72"/>
      <c r="AC257" s="72" t="b">
        <v>0</v>
      </c>
      <c r="AD257" s="72">
        <v>0</v>
      </c>
      <c r="AE257" s="78" t="s">
        <v>230</v>
      </c>
      <c r="AF257" s="72" t="b">
        <v>0</v>
      </c>
      <c r="AG257" s="72" t="s">
        <v>353</v>
      </c>
      <c r="AH257" s="72"/>
      <c r="AI257" s="78" t="s">
        <v>230</v>
      </c>
      <c r="AJ257" s="72" t="b">
        <v>0</v>
      </c>
      <c r="AK257" s="72">
        <v>4</v>
      </c>
      <c r="AL257" s="78" t="s">
        <v>15325</v>
      </c>
      <c r="AM257" s="72" t="s">
        <v>242</v>
      </c>
      <c r="AN257" s="72" t="b">
        <v>0</v>
      </c>
      <c r="AO257" s="78" t="s">
        <v>15325</v>
      </c>
      <c r="AP257" s="72" t="s">
        <v>179</v>
      </c>
      <c r="AQ257" s="72">
        <v>0</v>
      </c>
      <c r="AR257" s="72">
        <v>0</v>
      </c>
      <c r="AS257" s="72"/>
      <c r="AT257" s="72"/>
      <c r="AU257" s="72"/>
      <c r="AV257" s="72"/>
      <c r="AW257" s="72"/>
      <c r="AX257" s="72"/>
      <c r="AY257" s="72"/>
      <c r="AZ257" s="72"/>
    </row>
    <row r="258" spans="1:52" x14ac:dyDescent="0.35">
      <c r="A258" s="70" t="s">
        <v>934</v>
      </c>
      <c r="B258" s="70" t="s">
        <v>2734</v>
      </c>
      <c r="C258" s="83"/>
      <c r="D258" s="84"/>
      <c r="E258" s="85"/>
      <c r="F258" s="86"/>
      <c r="G258" s="83"/>
      <c r="H258" s="81"/>
      <c r="I258" s="87"/>
      <c r="J258" s="87"/>
      <c r="K258" s="36"/>
      <c r="L258" s="90"/>
      <c r="M258" s="90"/>
      <c r="N258" s="89"/>
      <c r="O258" s="72" t="s">
        <v>217</v>
      </c>
      <c r="P258" s="74">
        <v>42824.605393518519</v>
      </c>
      <c r="Q258" s="72" t="s">
        <v>3148</v>
      </c>
      <c r="R258" s="76" t="s">
        <v>6342</v>
      </c>
      <c r="S258" s="72" t="s">
        <v>226</v>
      </c>
      <c r="T258" s="72"/>
      <c r="U258" s="72"/>
      <c r="V258" s="76" t="s">
        <v>9278</v>
      </c>
      <c r="W258" s="74">
        <v>42824.605393518519</v>
      </c>
      <c r="X258" s="76" t="s">
        <v>10987</v>
      </c>
      <c r="Y258" s="72"/>
      <c r="Z258" s="72"/>
      <c r="AA258" s="78" t="s">
        <v>14944</v>
      </c>
      <c r="AB258" s="72"/>
      <c r="AC258" s="72" t="b">
        <v>0</v>
      </c>
      <c r="AD258" s="72">
        <v>0</v>
      </c>
      <c r="AE258" s="78" t="s">
        <v>230</v>
      </c>
      <c r="AF258" s="72" t="b">
        <v>0</v>
      </c>
      <c r="AG258" s="72" t="s">
        <v>235</v>
      </c>
      <c r="AH258" s="72"/>
      <c r="AI258" s="78" t="s">
        <v>230</v>
      </c>
      <c r="AJ258" s="72" t="b">
        <v>0</v>
      </c>
      <c r="AK258" s="72">
        <v>0</v>
      </c>
      <c r="AL258" s="78" t="s">
        <v>230</v>
      </c>
      <c r="AM258" s="72" t="s">
        <v>238</v>
      </c>
      <c r="AN258" s="72" t="b">
        <v>0</v>
      </c>
      <c r="AO258" s="78" t="s">
        <v>14944</v>
      </c>
      <c r="AP258" s="72" t="s">
        <v>179</v>
      </c>
      <c r="AQ258" s="72">
        <v>0</v>
      </c>
      <c r="AR258" s="72">
        <v>0</v>
      </c>
      <c r="AS258" s="72"/>
      <c r="AT258" s="72"/>
      <c r="AU258" s="72"/>
      <c r="AV258" s="72"/>
      <c r="AW258" s="72"/>
      <c r="AX258" s="72"/>
      <c r="AY258" s="72"/>
      <c r="AZ258" s="72"/>
    </row>
    <row r="259" spans="1:52" x14ac:dyDescent="0.35">
      <c r="A259" s="70" t="s">
        <v>934</v>
      </c>
      <c r="B259" s="70" t="s">
        <v>216</v>
      </c>
      <c r="C259" s="83"/>
      <c r="D259" s="84"/>
      <c r="E259" s="85"/>
      <c r="F259" s="86"/>
      <c r="G259" s="83"/>
      <c r="H259" s="81"/>
      <c r="I259" s="87"/>
      <c r="J259" s="87"/>
      <c r="K259" s="36"/>
      <c r="L259" s="90"/>
      <c r="M259" s="90"/>
      <c r="N259" s="89"/>
      <c r="O259" s="72" t="s">
        <v>217</v>
      </c>
      <c r="P259" s="74">
        <v>42824.605393518519</v>
      </c>
      <c r="Q259" s="72" t="s">
        <v>3148</v>
      </c>
      <c r="R259" s="76" t="s">
        <v>6342</v>
      </c>
      <c r="S259" s="72" t="s">
        <v>226</v>
      </c>
      <c r="T259" s="72"/>
      <c r="U259" s="72"/>
      <c r="V259" s="76" t="s">
        <v>9278</v>
      </c>
      <c r="W259" s="74">
        <v>42824.605393518519</v>
      </c>
      <c r="X259" s="76" t="s">
        <v>10987</v>
      </c>
      <c r="Y259" s="72"/>
      <c r="Z259" s="72"/>
      <c r="AA259" s="78" t="s">
        <v>14944</v>
      </c>
      <c r="AB259" s="72"/>
      <c r="AC259" s="72" t="b">
        <v>0</v>
      </c>
      <c r="AD259" s="72">
        <v>0</v>
      </c>
      <c r="AE259" s="78" t="s">
        <v>230</v>
      </c>
      <c r="AF259" s="72" t="b">
        <v>0</v>
      </c>
      <c r="AG259" s="72" t="s">
        <v>235</v>
      </c>
      <c r="AH259" s="72"/>
      <c r="AI259" s="78" t="s">
        <v>230</v>
      </c>
      <c r="AJ259" s="72" t="b">
        <v>0</v>
      </c>
      <c r="AK259" s="72">
        <v>0</v>
      </c>
      <c r="AL259" s="78" t="s">
        <v>230</v>
      </c>
      <c r="AM259" s="72" t="s">
        <v>238</v>
      </c>
      <c r="AN259" s="72" t="b">
        <v>0</v>
      </c>
      <c r="AO259" s="78" t="s">
        <v>14944</v>
      </c>
      <c r="AP259" s="72" t="s">
        <v>179</v>
      </c>
      <c r="AQ259" s="72">
        <v>0</v>
      </c>
      <c r="AR259" s="72">
        <v>0</v>
      </c>
      <c r="AS259" s="72"/>
      <c r="AT259" s="72"/>
      <c r="AU259" s="72"/>
      <c r="AV259" s="72"/>
      <c r="AW259" s="72"/>
      <c r="AX259" s="72"/>
      <c r="AY259" s="72"/>
      <c r="AZ259" s="72"/>
    </row>
    <row r="260" spans="1:52" x14ac:dyDescent="0.35">
      <c r="A260" s="70" t="s">
        <v>935</v>
      </c>
      <c r="B260" s="70" t="s">
        <v>2734</v>
      </c>
      <c r="C260" s="83"/>
      <c r="D260" s="84"/>
      <c r="E260" s="85"/>
      <c r="F260" s="86"/>
      <c r="G260" s="83"/>
      <c r="H260" s="81"/>
      <c r="I260" s="87"/>
      <c r="J260" s="87"/>
      <c r="K260" s="36"/>
      <c r="L260" s="90"/>
      <c r="M260" s="90"/>
      <c r="N260" s="89"/>
      <c r="O260" s="72" t="s">
        <v>217</v>
      </c>
      <c r="P260" s="74">
        <v>42824.606215277781</v>
      </c>
      <c r="Q260" s="72" t="s">
        <v>3149</v>
      </c>
      <c r="R260" s="76" t="s">
        <v>6342</v>
      </c>
      <c r="S260" s="72" t="s">
        <v>226</v>
      </c>
      <c r="T260" s="72"/>
      <c r="U260" s="72"/>
      <c r="V260" s="76" t="s">
        <v>312</v>
      </c>
      <c r="W260" s="74">
        <v>42824.606215277781</v>
      </c>
      <c r="X260" s="76" t="s">
        <v>10988</v>
      </c>
      <c r="Y260" s="72"/>
      <c r="Z260" s="72"/>
      <c r="AA260" s="78" t="s">
        <v>14945</v>
      </c>
      <c r="AB260" s="72"/>
      <c r="AC260" s="72" t="b">
        <v>0</v>
      </c>
      <c r="AD260" s="72">
        <v>0</v>
      </c>
      <c r="AE260" s="78" t="s">
        <v>230</v>
      </c>
      <c r="AF260" s="72" t="b">
        <v>0</v>
      </c>
      <c r="AG260" s="72" t="s">
        <v>235</v>
      </c>
      <c r="AH260" s="72"/>
      <c r="AI260" s="78" t="s">
        <v>230</v>
      </c>
      <c r="AJ260" s="72" t="b">
        <v>0</v>
      </c>
      <c r="AK260" s="72">
        <v>0</v>
      </c>
      <c r="AL260" s="78" t="s">
        <v>230</v>
      </c>
      <c r="AM260" s="72" t="s">
        <v>238</v>
      </c>
      <c r="AN260" s="72" t="b">
        <v>0</v>
      </c>
      <c r="AO260" s="78" t="s">
        <v>14945</v>
      </c>
      <c r="AP260" s="72" t="s">
        <v>179</v>
      </c>
      <c r="AQ260" s="72">
        <v>0</v>
      </c>
      <c r="AR260" s="72">
        <v>0</v>
      </c>
      <c r="AS260" s="72"/>
      <c r="AT260" s="72"/>
      <c r="AU260" s="72"/>
      <c r="AV260" s="72"/>
      <c r="AW260" s="72"/>
      <c r="AX260" s="72"/>
      <c r="AY260" s="72"/>
      <c r="AZ260" s="72"/>
    </row>
    <row r="261" spans="1:52" x14ac:dyDescent="0.35">
      <c r="A261" s="70" t="s">
        <v>935</v>
      </c>
      <c r="B261" s="70" t="s">
        <v>216</v>
      </c>
      <c r="C261" s="83"/>
      <c r="D261" s="84"/>
      <c r="E261" s="85"/>
      <c r="F261" s="86"/>
      <c r="G261" s="83"/>
      <c r="H261" s="81"/>
      <c r="I261" s="87"/>
      <c r="J261" s="87"/>
      <c r="K261" s="36"/>
      <c r="L261" s="90"/>
      <c r="M261" s="90"/>
      <c r="N261" s="89"/>
      <c r="O261" s="72" t="s">
        <v>217</v>
      </c>
      <c r="P261" s="74">
        <v>42824.606215277781</v>
      </c>
      <c r="Q261" s="72" t="s">
        <v>3149</v>
      </c>
      <c r="R261" s="76" t="s">
        <v>6342</v>
      </c>
      <c r="S261" s="72" t="s">
        <v>226</v>
      </c>
      <c r="T261" s="72"/>
      <c r="U261" s="72"/>
      <c r="V261" s="76" t="s">
        <v>312</v>
      </c>
      <c r="W261" s="74">
        <v>42824.606215277781</v>
      </c>
      <c r="X261" s="76" t="s">
        <v>10988</v>
      </c>
      <c r="Y261" s="72"/>
      <c r="Z261" s="72"/>
      <c r="AA261" s="78" t="s">
        <v>14945</v>
      </c>
      <c r="AB261" s="72"/>
      <c r="AC261" s="72" t="b">
        <v>0</v>
      </c>
      <c r="AD261" s="72">
        <v>0</v>
      </c>
      <c r="AE261" s="78" t="s">
        <v>230</v>
      </c>
      <c r="AF261" s="72" t="b">
        <v>0</v>
      </c>
      <c r="AG261" s="72" t="s">
        <v>235</v>
      </c>
      <c r="AH261" s="72"/>
      <c r="AI261" s="78" t="s">
        <v>230</v>
      </c>
      <c r="AJ261" s="72" t="b">
        <v>0</v>
      </c>
      <c r="AK261" s="72">
        <v>0</v>
      </c>
      <c r="AL261" s="78" t="s">
        <v>230</v>
      </c>
      <c r="AM261" s="72" t="s">
        <v>238</v>
      </c>
      <c r="AN261" s="72" t="b">
        <v>0</v>
      </c>
      <c r="AO261" s="78" t="s">
        <v>14945</v>
      </c>
      <c r="AP261" s="72" t="s">
        <v>179</v>
      </c>
      <c r="AQ261" s="72">
        <v>0</v>
      </c>
      <c r="AR261" s="72">
        <v>0</v>
      </c>
      <c r="AS261" s="72"/>
      <c r="AT261" s="72"/>
      <c r="AU261" s="72"/>
      <c r="AV261" s="72"/>
      <c r="AW261" s="72"/>
      <c r="AX261" s="72"/>
      <c r="AY261" s="72"/>
      <c r="AZ261" s="72"/>
    </row>
    <row r="262" spans="1:52" x14ac:dyDescent="0.35">
      <c r="A262" s="70" t="s">
        <v>936</v>
      </c>
      <c r="B262" s="70" t="s">
        <v>2734</v>
      </c>
      <c r="C262" s="83"/>
      <c r="D262" s="84"/>
      <c r="E262" s="85"/>
      <c r="F262" s="86"/>
      <c r="G262" s="83"/>
      <c r="H262" s="81"/>
      <c r="I262" s="87"/>
      <c r="J262" s="87"/>
      <c r="K262" s="36"/>
      <c r="L262" s="90"/>
      <c r="M262" s="90"/>
      <c r="N262" s="89"/>
      <c r="O262" s="72" t="s">
        <v>217</v>
      </c>
      <c r="P262" s="74">
        <v>42824.607870370368</v>
      </c>
      <c r="Q262" s="72" t="s">
        <v>3150</v>
      </c>
      <c r="R262" s="76" t="s">
        <v>6342</v>
      </c>
      <c r="S262" s="72" t="s">
        <v>226</v>
      </c>
      <c r="T262" s="72"/>
      <c r="U262" s="72"/>
      <c r="V262" s="76" t="s">
        <v>312</v>
      </c>
      <c r="W262" s="74">
        <v>42824.607870370368</v>
      </c>
      <c r="X262" s="76" t="s">
        <v>10989</v>
      </c>
      <c r="Y262" s="72"/>
      <c r="Z262" s="72"/>
      <c r="AA262" s="78" t="s">
        <v>14946</v>
      </c>
      <c r="AB262" s="72"/>
      <c r="AC262" s="72" t="b">
        <v>0</v>
      </c>
      <c r="AD262" s="72">
        <v>0</v>
      </c>
      <c r="AE262" s="78" t="s">
        <v>230</v>
      </c>
      <c r="AF262" s="72" t="b">
        <v>0</v>
      </c>
      <c r="AG262" s="72" t="s">
        <v>235</v>
      </c>
      <c r="AH262" s="72"/>
      <c r="AI262" s="78" t="s">
        <v>230</v>
      </c>
      <c r="AJ262" s="72" t="b">
        <v>0</v>
      </c>
      <c r="AK262" s="72">
        <v>0</v>
      </c>
      <c r="AL262" s="78" t="s">
        <v>230</v>
      </c>
      <c r="AM262" s="72" t="s">
        <v>238</v>
      </c>
      <c r="AN262" s="72" t="b">
        <v>0</v>
      </c>
      <c r="AO262" s="78" t="s">
        <v>14946</v>
      </c>
      <c r="AP262" s="72" t="s">
        <v>179</v>
      </c>
      <c r="AQ262" s="72">
        <v>0</v>
      </c>
      <c r="AR262" s="72">
        <v>0</v>
      </c>
      <c r="AS262" s="72"/>
      <c r="AT262" s="72"/>
      <c r="AU262" s="72"/>
      <c r="AV262" s="72"/>
      <c r="AW262" s="72"/>
      <c r="AX262" s="72"/>
      <c r="AY262" s="72"/>
      <c r="AZ262" s="72"/>
    </row>
    <row r="263" spans="1:52" x14ac:dyDescent="0.35">
      <c r="A263" s="70" t="s">
        <v>936</v>
      </c>
      <c r="B263" s="70" t="s">
        <v>216</v>
      </c>
      <c r="C263" s="83"/>
      <c r="D263" s="84"/>
      <c r="E263" s="85"/>
      <c r="F263" s="86"/>
      <c r="G263" s="83"/>
      <c r="H263" s="81"/>
      <c r="I263" s="87"/>
      <c r="J263" s="87"/>
      <c r="K263" s="36"/>
      <c r="L263" s="90"/>
      <c r="M263" s="90"/>
      <c r="N263" s="89"/>
      <c r="O263" s="72" t="s">
        <v>217</v>
      </c>
      <c r="P263" s="74">
        <v>42824.607870370368</v>
      </c>
      <c r="Q263" s="72" t="s">
        <v>3150</v>
      </c>
      <c r="R263" s="76" t="s">
        <v>6342</v>
      </c>
      <c r="S263" s="72" t="s">
        <v>226</v>
      </c>
      <c r="T263" s="72"/>
      <c r="U263" s="72"/>
      <c r="V263" s="76" t="s">
        <v>312</v>
      </c>
      <c r="W263" s="74">
        <v>42824.607870370368</v>
      </c>
      <c r="X263" s="76" t="s">
        <v>10989</v>
      </c>
      <c r="Y263" s="72"/>
      <c r="Z263" s="72"/>
      <c r="AA263" s="78" t="s">
        <v>14946</v>
      </c>
      <c r="AB263" s="72"/>
      <c r="AC263" s="72" t="b">
        <v>0</v>
      </c>
      <c r="AD263" s="72">
        <v>0</v>
      </c>
      <c r="AE263" s="78" t="s">
        <v>230</v>
      </c>
      <c r="AF263" s="72" t="b">
        <v>0</v>
      </c>
      <c r="AG263" s="72" t="s">
        <v>235</v>
      </c>
      <c r="AH263" s="72"/>
      <c r="AI263" s="78" t="s">
        <v>230</v>
      </c>
      <c r="AJ263" s="72" t="b">
        <v>0</v>
      </c>
      <c r="AK263" s="72">
        <v>0</v>
      </c>
      <c r="AL263" s="78" t="s">
        <v>230</v>
      </c>
      <c r="AM263" s="72" t="s">
        <v>238</v>
      </c>
      <c r="AN263" s="72" t="b">
        <v>0</v>
      </c>
      <c r="AO263" s="78" t="s">
        <v>14946</v>
      </c>
      <c r="AP263" s="72" t="s">
        <v>179</v>
      </c>
      <c r="AQ263" s="72">
        <v>0</v>
      </c>
      <c r="AR263" s="72">
        <v>0</v>
      </c>
      <c r="AS263" s="72"/>
      <c r="AT263" s="72"/>
      <c r="AU263" s="72"/>
      <c r="AV263" s="72"/>
      <c r="AW263" s="72"/>
      <c r="AX263" s="72"/>
      <c r="AY263" s="72"/>
      <c r="AZ263" s="72"/>
    </row>
    <row r="264" spans="1:52" x14ac:dyDescent="0.35">
      <c r="A264" s="70" t="s">
        <v>937</v>
      </c>
      <c r="B264" s="70" t="s">
        <v>937</v>
      </c>
      <c r="C264" s="83"/>
      <c r="D264" s="84"/>
      <c r="E264" s="85"/>
      <c r="F264" s="86"/>
      <c r="G264" s="83"/>
      <c r="H264" s="81"/>
      <c r="I264" s="87"/>
      <c r="J264" s="87"/>
      <c r="K264" s="36"/>
      <c r="L264" s="90"/>
      <c r="M264" s="90"/>
      <c r="N264" s="89"/>
      <c r="O264" s="72" t="s">
        <v>179</v>
      </c>
      <c r="P264" s="74">
        <v>42824.609143518515</v>
      </c>
      <c r="Q264" s="72" t="s">
        <v>3151</v>
      </c>
      <c r="R264" s="72"/>
      <c r="S264" s="72"/>
      <c r="T264" s="72" t="s">
        <v>8637</v>
      </c>
      <c r="U264" s="72"/>
      <c r="V264" s="76" t="s">
        <v>9279</v>
      </c>
      <c r="W264" s="74">
        <v>42824.609143518515</v>
      </c>
      <c r="X264" s="76" t="s">
        <v>10990</v>
      </c>
      <c r="Y264" s="72"/>
      <c r="Z264" s="72"/>
      <c r="AA264" s="78" t="s">
        <v>14947</v>
      </c>
      <c r="AB264" s="72"/>
      <c r="AC264" s="72" t="b">
        <v>0</v>
      </c>
      <c r="AD264" s="72">
        <v>1</v>
      </c>
      <c r="AE264" s="78" t="s">
        <v>230</v>
      </c>
      <c r="AF264" s="72" t="b">
        <v>0</v>
      </c>
      <c r="AG264" s="72" t="s">
        <v>235</v>
      </c>
      <c r="AH264" s="72"/>
      <c r="AI264" s="78" t="s">
        <v>230</v>
      </c>
      <c r="AJ264" s="72" t="b">
        <v>0</v>
      </c>
      <c r="AK264" s="72">
        <v>0</v>
      </c>
      <c r="AL264" s="78" t="s">
        <v>230</v>
      </c>
      <c r="AM264" s="72" t="s">
        <v>569</v>
      </c>
      <c r="AN264" s="72" t="b">
        <v>0</v>
      </c>
      <c r="AO264" s="78" t="s">
        <v>14947</v>
      </c>
      <c r="AP264" s="72" t="s">
        <v>179</v>
      </c>
      <c r="AQ264" s="72">
        <v>0</v>
      </c>
      <c r="AR264" s="72">
        <v>0</v>
      </c>
      <c r="AS264" s="72" t="s">
        <v>19024</v>
      </c>
      <c r="AT264" s="72" t="s">
        <v>278</v>
      </c>
      <c r="AU264" s="72" t="s">
        <v>19052</v>
      </c>
      <c r="AV264" s="72" t="s">
        <v>19059</v>
      </c>
      <c r="AW264" s="72" t="s">
        <v>19081</v>
      </c>
      <c r="AX264" s="72" t="s">
        <v>19105</v>
      </c>
      <c r="AY264" s="72" t="s">
        <v>19124</v>
      </c>
      <c r="AZ264" s="76" t="s">
        <v>19127</v>
      </c>
    </row>
    <row r="265" spans="1:52" x14ac:dyDescent="0.35">
      <c r="A265" s="70" t="s">
        <v>938</v>
      </c>
      <c r="B265" s="70" t="s">
        <v>1256</v>
      </c>
      <c r="C265" s="83"/>
      <c r="D265" s="84"/>
      <c r="E265" s="85"/>
      <c r="F265" s="86"/>
      <c r="G265" s="83"/>
      <c r="H265" s="81"/>
      <c r="I265" s="87"/>
      <c r="J265" s="87"/>
      <c r="K265" s="36"/>
      <c r="L265" s="90"/>
      <c r="M265" s="90"/>
      <c r="N265" s="89"/>
      <c r="O265" s="72" t="s">
        <v>217</v>
      </c>
      <c r="P265" s="74">
        <v>42824.609155092592</v>
      </c>
      <c r="Q265" s="72" t="s">
        <v>3147</v>
      </c>
      <c r="R265" s="76" t="s">
        <v>6412</v>
      </c>
      <c r="S265" s="72" t="s">
        <v>8452</v>
      </c>
      <c r="T265" s="72"/>
      <c r="U265" s="72"/>
      <c r="V265" s="76" t="s">
        <v>9280</v>
      </c>
      <c r="W265" s="74">
        <v>42824.609155092592</v>
      </c>
      <c r="X265" s="76" t="s">
        <v>10991</v>
      </c>
      <c r="Y265" s="72"/>
      <c r="Z265" s="72"/>
      <c r="AA265" s="78" t="s">
        <v>14948</v>
      </c>
      <c r="AB265" s="72"/>
      <c r="AC265" s="72" t="b">
        <v>0</v>
      </c>
      <c r="AD265" s="72">
        <v>0</v>
      </c>
      <c r="AE265" s="78" t="s">
        <v>230</v>
      </c>
      <c r="AF265" s="72" t="b">
        <v>0</v>
      </c>
      <c r="AG265" s="72" t="s">
        <v>353</v>
      </c>
      <c r="AH265" s="72"/>
      <c r="AI265" s="78" t="s">
        <v>230</v>
      </c>
      <c r="AJ265" s="72" t="b">
        <v>0</v>
      </c>
      <c r="AK265" s="72">
        <v>4</v>
      </c>
      <c r="AL265" s="78" t="s">
        <v>15325</v>
      </c>
      <c r="AM265" s="72" t="s">
        <v>242</v>
      </c>
      <c r="AN265" s="72" t="b">
        <v>0</v>
      </c>
      <c r="AO265" s="78" t="s">
        <v>15325</v>
      </c>
      <c r="AP265" s="72" t="s">
        <v>179</v>
      </c>
      <c r="AQ265" s="72">
        <v>0</v>
      </c>
      <c r="AR265" s="72">
        <v>0</v>
      </c>
      <c r="AS265" s="72"/>
      <c r="AT265" s="72"/>
      <c r="AU265" s="72"/>
      <c r="AV265" s="72"/>
      <c r="AW265" s="72"/>
      <c r="AX265" s="72"/>
      <c r="AY265" s="72"/>
      <c r="AZ265" s="72"/>
    </row>
    <row r="266" spans="1:52" x14ac:dyDescent="0.35">
      <c r="A266" s="70" t="s">
        <v>939</v>
      </c>
      <c r="B266" s="70" t="s">
        <v>939</v>
      </c>
      <c r="C266" s="83"/>
      <c r="D266" s="84"/>
      <c r="E266" s="85"/>
      <c r="F266" s="86"/>
      <c r="G266" s="83"/>
      <c r="H266" s="81"/>
      <c r="I266" s="87"/>
      <c r="J266" s="87"/>
      <c r="K266" s="36"/>
      <c r="L266" s="90"/>
      <c r="M266" s="90"/>
      <c r="N266" s="89"/>
      <c r="O266" s="72" t="s">
        <v>179</v>
      </c>
      <c r="P266" s="74">
        <v>42824.61037037037</v>
      </c>
      <c r="Q266" s="72" t="s">
        <v>3152</v>
      </c>
      <c r="R266" s="76" t="s">
        <v>6413</v>
      </c>
      <c r="S266" s="72" t="s">
        <v>8453</v>
      </c>
      <c r="T266" s="72"/>
      <c r="U266" s="72"/>
      <c r="V266" s="76" t="s">
        <v>9281</v>
      </c>
      <c r="W266" s="74">
        <v>42824.61037037037</v>
      </c>
      <c r="X266" s="76" t="s">
        <v>10992</v>
      </c>
      <c r="Y266" s="72"/>
      <c r="Z266" s="72"/>
      <c r="AA266" s="78" t="s">
        <v>14949</v>
      </c>
      <c r="AB266" s="72"/>
      <c r="AC266" s="72" t="b">
        <v>0</v>
      </c>
      <c r="AD266" s="72">
        <v>0</v>
      </c>
      <c r="AE266" s="78" t="s">
        <v>230</v>
      </c>
      <c r="AF266" s="72" t="b">
        <v>0</v>
      </c>
      <c r="AG266" s="72" t="s">
        <v>231</v>
      </c>
      <c r="AH266" s="72"/>
      <c r="AI266" s="78" t="s">
        <v>230</v>
      </c>
      <c r="AJ266" s="72" t="b">
        <v>0</v>
      </c>
      <c r="AK266" s="72">
        <v>0</v>
      </c>
      <c r="AL266" s="78" t="s">
        <v>230</v>
      </c>
      <c r="AM266" s="72" t="s">
        <v>240</v>
      </c>
      <c r="AN266" s="72" t="b">
        <v>0</v>
      </c>
      <c r="AO266" s="78" t="s">
        <v>14949</v>
      </c>
      <c r="AP266" s="72" t="s">
        <v>179</v>
      </c>
      <c r="AQ266" s="72">
        <v>0</v>
      </c>
      <c r="AR266" s="72">
        <v>0</v>
      </c>
      <c r="AS266" s="72"/>
      <c r="AT266" s="72"/>
      <c r="AU266" s="72"/>
      <c r="AV266" s="72"/>
      <c r="AW266" s="72"/>
      <c r="AX266" s="72"/>
      <c r="AY266" s="72"/>
      <c r="AZ266" s="72"/>
    </row>
    <row r="267" spans="1:52" x14ac:dyDescent="0.35">
      <c r="A267" s="70" t="s">
        <v>940</v>
      </c>
      <c r="B267" s="70" t="s">
        <v>2734</v>
      </c>
      <c r="C267" s="83"/>
      <c r="D267" s="84"/>
      <c r="E267" s="85"/>
      <c r="F267" s="86"/>
      <c r="G267" s="83"/>
      <c r="H267" s="81"/>
      <c r="I267" s="87"/>
      <c r="J267" s="87"/>
      <c r="K267" s="36"/>
      <c r="L267" s="90"/>
      <c r="M267" s="90"/>
      <c r="N267" s="89"/>
      <c r="O267" s="72" t="s">
        <v>217</v>
      </c>
      <c r="P267" s="74">
        <v>42824.610972222225</v>
      </c>
      <c r="Q267" s="72" t="s">
        <v>3153</v>
      </c>
      <c r="R267" s="76" t="s">
        <v>6342</v>
      </c>
      <c r="S267" s="72" t="s">
        <v>226</v>
      </c>
      <c r="T267" s="72"/>
      <c r="U267" s="72"/>
      <c r="V267" s="76" t="s">
        <v>9282</v>
      </c>
      <c r="W267" s="74">
        <v>42824.610972222225</v>
      </c>
      <c r="X267" s="76" t="s">
        <v>10993</v>
      </c>
      <c r="Y267" s="72"/>
      <c r="Z267" s="72"/>
      <c r="AA267" s="78" t="s">
        <v>14950</v>
      </c>
      <c r="AB267" s="72"/>
      <c r="AC267" s="72" t="b">
        <v>0</v>
      </c>
      <c r="AD267" s="72">
        <v>0</v>
      </c>
      <c r="AE267" s="78" t="s">
        <v>230</v>
      </c>
      <c r="AF267" s="72" t="b">
        <v>0</v>
      </c>
      <c r="AG267" s="72" t="s">
        <v>235</v>
      </c>
      <c r="AH267" s="72"/>
      <c r="AI267" s="78" t="s">
        <v>230</v>
      </c>
      <c r="AJ267" s="72" t="b">
        <v>0</v>
      </c>
      <c r="AK267" s="72">
        <v>0</v>
      </c>
      <c r="AL267" s="78" t="s">
        <v>230</v>
      </c>
      <c r="AM267" s="72" t="s">
        <v>238</v>
      </c>
      <c r="AN267" s="72" t="b">
        <v>0</v>
      </c>
      <c r="AO267" s="78" t="s">
        <v>14950</v>
      </c>
      <c r="AP267" s="72" t="s">
        <v>179</v>
      </c>
      <c r="AQ267" s="72">
        <v>0</v>
      </c>
      <c r="AR267" s="72">
        <v>0</v>
      </c>
      <c r="AS267" s="72"/>
      <c r="AT267" s="72"/>
      <c r="AU267" s="72"/>
      <c r="AV267" s="72"/>
      <c r="AW267" s="72"/>
      <c r="AX267" s="72"/>
      <c r="AY267" s="72"/>
      <c r="AZ267" s="72"/>
    </row>
    <row r="268" spans="1:52" x14ac:dyDescent="0.35">
      <c r="A268" s="70" t="s">
        <v>940</v>
      </c>
      <c r="B268" s="70" t="s">
        <v>216</v>
      </c>
      <c r="C268" s="83"/>
      <c r="D268" s="84"/>
      <c r="E268" s="85"/>
      <c r="F268" s="86"/>
      <c r="G268" s="83"/>
      <c r="H268" s="81"/>
      <c r="I268" s="87"/>
      <c r="J268" s="87"/>
      <c r="K268" s="36"/>
      <c r="L268" s="90"/>
      <c r="M268" s="90"/>
      <c r="N268" s="89"/>
      <c r="O268" s="72" t="s">
        <v>217</v>
      </c>
      <c r="P268" s="74">
        <v>42824.610972222225</v>
      </c>
      <c r="Q268" s="72" t="s">
        <v>3153</v>
      </c>
      <c r="R268" s="76" t="s">
        <v>6342</v>
      </c>
      <c r="S268" s="72" t="s">
        <v>226</v>
      </c>
      <c r="T268" s="72"/>
      <c r="U268" s="72"/>
      <c r="V268" s="76" t="s">
        <v>9282</v>
      </c>
      <c r="W268" s="74">
        <v>42824.610972222225</v>
      </c>
      <c r="X268" s="76" t="s">
        <v>10993</v>
      </c>
      <c r="Y268" s="72"/>
      <c r="Z268" s="72"/>
      <c r="AA268" s="78" t="s">
        <v>14950</v>
      </c>
      <c r="AB268" s="72"/>
      <c r="AC268" s="72" t="b">
        <v>0</v>
      </c>
      <c r="AD268" s="72">
        <v>0</v>
      </c>
      <c r="AE268" s="78" t="s">
        <v>230</v>
      </c>
      <c r="AF268" s="72" t="b">
        <v>0</v>
      </c>
      <c r="AG268" s="72" t="s">
        <v>235</v>
      </c>
      <c r="AH268" s="72"/>
      <c r="AI268" s="78" t="s">
        <v>230</v>
      </c>
      <c r="AJ268" s="72" t="b">
        <v>0</v>
      </c>
      <c r="AK268" s="72">
        <v>0</v>
      </c>
      <c r="AL268" s="78" t="s">
        <v>230</v>
      </c>
      <c r="AM268" s="72" t="s">
        <v>238</v>
      </c>
      <c r="AN268" s="72" t="b">
        <v>0</v>
      </c>
      <c r="AO268" s="78" t="s">
        <v>14950</v>
      </c>
      <c r="AP268" s="72" t="s">
        <v>179</v>
      </c>
      <c r="AQ268" s="72">
        <v>0</v>
      </c>
      <c r="AR268" s="72">
        <v>0</v>
      </c>
      <c r="AS268" s="72"/>
      <c r="AT268" s="72"/>
      <c r="AU268" s="72"/>
      <c r="AV268" s="72"/>
      <c r="AW268" s="72"/>
      <c r="AX268" s="72"/>
      <c r="AY268" s="72"/>
      <c r="AZ268" s="72"/>
    </row>
    <row r="269" spans="1:52" x14ac:dyDescent="0.35">
      <c r="A269" s="70" t="s">
        <v>941</v>
      </c>
      <c r="B269" s="70" t="s">
        <v>2195</v>
      </c>
      <c r="C269" s="83"/>
      <c r="D269" s="84"/>
      <c r="E269" s="85"/>
      <c r="F269" s="86"/>
      <c r="G269" s="83"/>
      <c r="H269" s="81"/>
      <c r="I269" s="87"/>
      <c r="J269" s="87"/>
      <c r="K269" s="36"/>
      <c r="L269" s="90"/>
      <c r="M269" s="90"/>
      <c r="N269" s="89"/>
      <c r="O269" s="72" t="s">
        <v>217</v>
      </c>
      <c r="P269" s="74">
        <v>42824.611145833333</v>
      </c>
      <c r="Q269" s="72" t="s">
        <v>2993</v>
      </c>
      <c r="R269" s="72"/>
      <c r="S269" s="72"/>
      <c r="T269" s="72"/>
      <c r="U269" s="76" t="s">
        <v>8855</v>
      </c>
      <c r="V269" s="76" t="s">
        <v>8855</v>
      </c>
      <c r="W269" s="74">
        <v>42824.611145833333</v>
      </c>
      <c r="X269" s="76" t="s">
        <v>10994</v>
      </c>
      <c r="Y269" s="72"/>
      <c r="Z269" s="72"/>
      <c r="AA269" s="78" t="s">
        <v>14951</v>
      </c>
      <c r="AB269" s="72"/>
      <c r="AC269" s="72" t="b">
        <v>0</v>
      </c>
      <c r="AD269" s="72">
        <v>0</v>
      </c>
      <c r="AE269" s="78" t="s">
        <v>230</v>
      </c>
      <c r="AF269" s="72" t="b">
        <v>0</v>
      </c>
      <c r="AG269" s="72" t="s">
        <v>231</v>
      </c>
      <c r="AH269" s="72"/>
      <c r="AI269" s="78" t="s">
        <v>230</v>
      </c>
      <c r="AJ269" s="72" t="b">
        <v>0</v>
      </c>
      <c r="AK269" s="72">
        <v>35040</v>
      </c>
      <c r="AL269" s="78" t="s">
        <v>16528</v>
      </c>
      <c r="AM269" s="72" t="s">
        <v>246</v>
      </c>
      <c r="AN269" s="72" t="b">
        <v>0</v>
      </c>
      <c r="AO269" s="78" t="s">
        <v>16528</v>
      </c>
      <c r="AP269" s="72" t="s">
        <v>179</v>
      </c>
      <c r="AQ269" s="72">
        <v>0</v>
      </c>
      <c r="AR269" s="72">
        <v>0</v>
      </c>
      <c r="AS269" s="72"/>
      <c r="AT269" s="72"/>
      <c r="AU269" s="72"/>
      <c r="AV269" s="72"/>
      <c r="AW269" s="72"/>
      <c r="AX269" s="72"/>
      <c r="AY269" s="72"/>
      <c r="AZ269" s="72"/>
    </row>
    <row r="270" spans="1:52" x14ac:dyDescent="0.35">
      <c r="A270" s="70" t="s">
        <v>942</v>
      </c>
      <c r="B270" s="70" t="s">
        <v>2759</v>
      </c>
      <c r="C270" s="83"/>
      <c r="D270" s="84"/>
      <c r="E270" s="85"/>
      <c r="F270" s="86"/>
      <c r="G270" s="83"/>
      <c r="H270" s="81"/>
      <c r="I270" s="87"/>
      <c r="J270" s="87"/>
      <c r="K270" s="36"/>
      <c r="L270" s="90"/>
      <c r="M270" s="90"/>
      <c r="N270" s="89"/>
      <c r="O270" s="72" t="s">
        <v>218</v>
      </c>
      <c r="P270" s="74">
        <v>42824.612962962965</v>
      </c>
      <c r="Q270" s="72" t="s">
        <v>3154</v>
      </c>
      <c r="R270" s="72"/>
      <c r="S270" s="72"/>
      <c r="T270" s="72"/>
      <c r="U270" s="76" t="s">
        <v>8890</v>
      </c>
      <c r="V270" s="76" t="s">
        <v>8890</v>
      </c>
      <c r="W270" s="74">
        <v>42824.612962962965</v>
      </c>
      <c r="X270" s="76" t="s">
        <v>10995</v>
      </c>
      <c r="Y270" s="72"/>
      <c r="Z270" s="72"/>
      <c r="AA270" s="78" t="s">
        <v>14952</v>
      </c>
      <c r="AB270" s="78" t="s">
        <v>18697</v>
      </c>
      <c r="AC270" s="72" t="b">
        <v>0</v>
      </c>
      <c r="AD270" s="72">
        <v>0</v>
      </c>
      <c r="AE270" s="78" t="s">
        <v>18803</v>
      </c>
      <c r="AF270" s="72" t="b">
        <v>0</v>
      </c>
      <c r="AG270" s="72" t="s">
        <v>235</v>
      </c>
      <c r="AH270" s="72"/>
      <c r="AI270" s="78" t="s">
        <v>230</v>
      </c>
      <c r="AJ270" s="72" t="b">
        <v>0</v>
      </c>
      <c r="AK270" s="72">
        <v>0</v>
      </c>
      <c r="AL270" s="78" t="s">
        <v>230</v>
      </c>
      <c r="AM270" s="72" t="s">
        <v>246</v>
      </c>
      <c r="AN270" s="72" t="b">
        <v>0</v>
      </c>
      <c r="AO270" s="78" t="s">
        <v>18697</v>
      </c>
      <c r="AP270" s="72" t="s">
        <v>179</v>
      </c>
      <c r="AQ270" s="72">
        <v>0</v>
      </c>
      <c r="AR270" s="72">
        <v>0</v>
      </c>
      <c r="AS270" s="72"/>
      <c r="AT270" s="72"/>
      <c r="AU270" s="72"/>
      <c r="AV270" s="72"/>
      <c r="AW270" s="72"/>
      <c r="AX270" s="72"/>
      <c r="AY270" s="72"/>
      <c r="AZ270" s="72"/>
    </row>
    <row r="271" spans="1:52" x14ac:dyDescent="0.35">
      <c r="A271" s="70" t="s">
        <v>943</v>
      </c>
      <c r="B271" s="70" t="s">
        <v>2734</v>
      </c>
      <c r="C271" s="83"/>
      <c r="D271" s="84"/>
      <c r="E271" s="85"/>
      <c r="F271" s="86"/>
      <c r="G271" s="83"/>
      <c r="H271" s="81"/>
      <c r="I271" s="87"/>
      <c r="J271" s="87"/>
      <c r="K271" s="36"/>
      <c r="L271" s="90"/>
      <c r="M271" s="90"/>
      <c r="N271" s="89"/>
      <c r="O271" s="72" t="s">
        <v>217</v>
      </c>
      <c r="P271" s="74">
        <v>42824.619120370371</v>
      </c>
      <c r="Q271" s="72" t="s">
        <v>3155</v>
      </c>
      <c r="R271" s="76" t="s">
        <v>6342</v>
      </c>
      <c r="S271" s="72" t="s">
        <v>226</v>
      </c>
      <c r="T271" s="72"/>
      <c r="U271" s="72"/>
      <c r="V271" s="76" t="s">
        <v>9283</v>
      </c>
      <c r="W271" s="74">
        <v>42824.619120370371</v>
      </c>
      <c r="X271" s="76" t="s">
        <v>10996</v>
      </c>
      <c r="Y271" s="72"/>
      <c r="Z271" s="72"/>
      <c r="AA271" s="78" t="s">
        <v>14953</v>
      </c>
      <c r="AB271" s="72"/>
      <c r="AC271" s="72" t="b">
        <v>0</v>
      </c>
      <c r="AD271" s="72">
        <v>0</v>
      </c>
      <c r="AE271" s="78" t="s">
        <v>230</v>
      </c>
      <c r="AF271" s="72" t="b">
        <v>0</v>
      </c>
      <c r="AG271" s="72" t="s">
        <v>235</v>
      </c>
      <c r="AH271" s="72"/>
      <c r="AI271" s="78" t="s">
        <v>230</v>
      </c>
      <c r="AJ271" s="72" t="b">
        <v>0</v>
      </c>
      <c r="AK271" s="72">
        <v>0</v>
      </c>
      <c r="AL271" s="78" t="s">
        <v>230</v>
      </c>
      <c r="AM271" s="72" t="s">
        <v>238</v>
      </c>
      <c r="AN271" s="72" t="b">
        <v>0</v>
      </c>
      <c r="AO271" s="78" t="s">
        <v>14953</v>
      </c>
      <c r="AP271" s="72" t="s">
        <v>179</v>
      </c>
      <c r="AQ271" s="72">
        <v>0</v>
      </c>
      <c r="AR271" s="72">
        <v>0</v>
      </c>
      <c r="AS271" s="72"/>
      <c r="AT271" s="72"/>
      <c r="AU271" s="72"/>
      <c r="AV271" s="72"/>
      <c r="AW271" s="72"/>
      <c r="AX271" s="72"/>
      <c r="AY271" s="72"/>
      <c r="AZ271" s="72"/>
    </row>
    <row r="272" spans="1:52" x14ac:dyDescent="0.35">
      <c r="A272" s="70" t="s">
        <v>943</v>
      </c>
      <c r="B272" s="70" t="s">
        <v>216</v>
      </c>
      <c r="C272" s="83"/>
      <c r="D272" s="84"/>
      <c r="E272" s="85"/>
      <c r="F272" s="86"/>
      <c r="G272" s="83"/>
      <c r="H272" s="81"/>
      <c r="I272" s="87"/>
      <c r="J272" s="87"/>
      <c r="K272" s="36"/>
      <c r="L272" s="90"/>
      <c r="M272" s="90"/>
      <c r="N272" s="89"/>
      <c r="O272" s="72" t="s">
        <v>217</v>
      </c>
      <c r="P272" s="74">
        <v>42824.619120370371</v>
      </c>
      <c r="Q272" s="72" t="s">
        <v>3155</v>
      </c>
      <c r="R272" s="76" t="s">
        <v>6342</v>
      </c>
      <c r="S272" s="72" t="s">
        <v>226</v>
      </c>
      <c r="T272" s="72"/>
      <c r="U272" s="72"/>
      <c r="V272" s="76" t="s">
        <v>9283</v>
      </c>
      <c r="W272" s="74">
        <v>42824.619120370371</v>
      </c>
      <c r="X272" s="76" t="s">
        <v>10996</v>
      </c>
      <c r="Y272" s="72"/>
      <c r="Z272" s="72"/>
      <c r="AA272" s="78" t="s">
        <v>14953</v>
      </c>
      <c r="AB272" s="72"/>
      <c r="AC272" s="72" t="b">
        <v>0</v>
      </c>
      <c r="AD272" s="72">
        <v>0</v>
      </c>
      <c r="AE272" s="78" t="s">
        <v>230</v>
      </c>
      <c r="AF272" s="72" t="b">
        <v>0</v>
      </c>
      <c r="AG272" s="72" t="s">
        <v>235</v>
      </c>
      <c r="AH272" s="72"/>
      <c r="AI272" s="78" t="s">
        <v>230</v>
      </c>
      <c r="AJ272" s="72" t="b">
        <v>0</v>
      </c>
      <c r="AK272" s="72">
        <v>0</v>
      </c>
      <c r="AL272" s="78" t="s">
        <v>230</v>
      </c>
      <c r="AM272" s="72" t="s">
        <v>238</v>
      </c>
      <c r="AN272" s="72" t="b">
        <v>0</v>
      </c>
      <c r="AO272" s="78" t="s">
        <v>14953</v>
      </c>
      <c r="AP272" s="72" t="s">
        <v>179</v>
      </c>
      <c r="AQ272" s="72">
        <v>0</v>
      </c>
      <c r="AR272" s="72">
        <v>0</v>
      </c>
      <c r="AS272" s="72"/>
      <c r="AT272" s="72"/>
      <c r="AU272" s="72"/>
      <c r="AV272" s="72"/>
      <c r="AW272" s="72"/>
      <c r="AX272" s="72"/>
      <c r="AY272" s="72"/>
      <c r="AZ272" s="72"/>
    </row>
    <row r="273" spans="1:52" x14ac:dyDescent="0.35">
      <c r="A273" s="70" t="s">
        <v>944</v>
      </c>
      <c r="B273" s="70" t="s">
        <v>2734</v>
      </c>
      <c r="C273" s="83"/>
      <c r="D273" s="84"/>
      <c r="E273" s="85"/>
      <c r="F273" s="86"/>
      <c r="G273" s="83"/>
      <c r="H273" s="81"/>
      <c r="I273" s="87"/>
      <c r="J273" s="87"/>
      <c r="K273" s="36"/>
      <c r="L273" s="90"/>
      <c r="M273" s="90"/>
      <c r="N273" s="89"/>
      <c r="O273" s="72" t="s">
        <v>217</v>
      </c>
      <c r="P273" s="74">
        <v>42824.619745370372</v>
      </c>
      <c r="Q273" s="72" t="s">
        <v>3156</v>
      </c>
      <c r="R273" s="76" t="s">
        <v>6342</v>
      </c>
      <c r="S273" s="72" t="s">
        <v>226</v>
      </c>
      <c r="T273" s="72"/>
      <c r="U273" s="72"/>
      <c r="V273" s="76" t="s">
        <v>9284</v>
      </c>
      <c r="W273" s="74">
        <v>42824.619745370372</v>
      </c>
      <c r="X273" s="76" t="s">
        <v>10997</v>
      </c>
      <c r="Y273" s="72"/>
      <c r="Z273" s="72"/>
      <c r="AA273" s="78" t="s">
        <v>14954</v>
      </c>
      <c r="AB273" s="72"/>
      <c r="AC273" s="72" t="b">
        <v>0</v>
      </c>
      <c r="AD273" s="72">
        <v>0</v>
      </c>
      <c r="AE273" s="78" t="s">
        <v>230</v>
      </c>
      <c r="AF273" s="72" t="b">
        <v>0</v>
      </c>
      <c r="AG273" s="72" t="s">
        <v>235</v>
      </c>
      <c r="AH273" s="72"/>
      <c r="AI273" s="78" t="s">
        <v>230</v>
      </c>
      <c r="AJ273" s="72" t="b">
        <v>0</v>
      </c>
      <c r="AK273" s="72">
        <v>0</v>
      </c>
      <c r="AL273" s="78" t="s">
        <v>230</v>
      </c>
      <c r="AM273" s="72" t="s">
        <v>238</v>
      </c>
      <c r="AN273" s="72" t="b">
        <v>0</v>
      </c>
      <c r="AO273" s="78" t="s">
        <v>14954</v>
      </c>
      <c r="AP273" s="72" t="s">
        <v>179</v>
      </c>
      <c r="AQ273" s="72">
        <v>0</v>
      </c>
      <c r="AR273" s="72">
        <v>0</v>
      </c>
      <c r="AS273" s="72"/>
      <c r="AT273" s="72"/>
      <c r="AU273" s="72"/>
      <c r="AV273" s="72"/>
      <c r="AW273" s="72"/>
      <c r="AX273" s="72"/>
      <c r="AY273" s="72"/>
      <c r="AZ273" s="72"/>
    </row>
    <row r="274" spans="1:52" x14ac:dyDescent="0.35">
      <c r="A274" s="70" t="s">
        <v>944</v>
      </c>
      <c r="B274" s="70" t="s">
        <v>216</v>
      </c>
      <c r="C274" s="83"/>
      <c r="D274" s="84"/>
      <c r="E274" s="85"/>
      <c r="F274" s="86"/>
      <c r="G274" s="83"/>
      <c r="H274" s="81"/>
      <c r="I274" s="87"/>
      <c r="J274" s="87"/>
      <c r="K274" s="36"/>
      <c r="L274" s="90"/>
      <c r="M274" s="90"/>
      <c r="N274" s="89"/>
      <c r="O274" s="72" t="s">
        <v>217</v>
      </c>
      <c r="P274" s="74">
        <v>42824.619745370372</v>
      </c>
      <c r="Q274" s="72" t="s">
        <v>3156</v>
      </c>
      <c r="R274" s="76" t="s">
        <v>6342</v>
      </c>
      <c r="S274" s="72" t="s">
        <v>226</v>
      </c>
      <c r="T274" s="72"/>
      <c r="U274" s="72"/>
      <c r="V274" s="76" t="s">
        <v>9284</v>
      </c>
      <c r="W274" s="74">
        <v>42824.619745370372</v>
      </c>
      <c r="X274" s="76" t="s">
        <v>10997</v>
      </c>
      <c r="Y274" s="72"/>
      <c r="Z274" s="72"/>
      <c r="AA274" s="78" t="s">
        <v>14954</v>
      </c>
      <c r="AB274" s="72"/>
      <c r="AC274" s="72" t="b">
        <v>0</v>
      </c>
      <c r="AD274" s="72">
        <v>0</v>
      </c>
      <c r="AE274" s="78" t="s">
        <v>230</v>
      </c>
      <c r="AF274" s="72" t="b">
        <v>0</v>
      </c>
      <c r="AG274" s="72" t="s">
        <v>235</v>
      </c>
      <c r="AH274" s="72"/>
      <c r="AI274" s="78" t="s">
        <v>230</v>
      </c>
      <c r="AJ274" s="72" t="b">
        <v>0</v>
      </c>
      <c r="AK274" s="72">
        <v>0</v>
      </c>
      <c r="AL274" s="78" t="s">
        <v>230</v>
      </c>
      <c r="AM274" s="72" t="s">
        <v>238</v>
      </c>
      <c r="AN274" s="72" t="b">
        <v>0</v>
      </c>
      <c r="AO274" s="78" t="s">
        <v>14954</v>
      </c>
      <c r="AP274" s="72" t="s">
        <v>179</v>
      </c>
      <c r="AQ274" s="72">
        <v>0</v>
      </c>
      <c r="AR274" s="72">
        <v>0</v>
      </c>
      <c r="AS274" s="72"/>
      <c r="AT274" s="72"/>
      <c r="AU274" s="72"/>
      <c r="AV274" s="72"/>
      <c r="AW274" s="72"/>
      <c r="AX274" s="72"/>
      <c r="AY274" s="72"/>
      <c r="AZ274" s="72"/>
    </row>
    <row r="275" spans="1:52" x14ac:dyDescent="0.35">
      <c r="A275" s="70" t="s">
        <v>945</v>
      </c>
      <c r="B275" s="70" t="s">
        <v>2713</v>
      </c>
      <c r="C275" s="83"/>
      <c r="D275" s="84"/>
      <c r="E275" s="85"/>
      <c r="F275" s="86"/>
      <c r="G275" s="83"/>
      <c r="H275" s="81"/>
      <c r="I275" s="87"/>
      <c r="J275" s="87"/>
      <c r="K275" s="36"/>
      <c r="L275" s="90"/>
      <c r="M275" s="90"/>
      <c r="N275" s="89"/>
      <c r="O275" s="72" t="s">
        <v>217</v>
      </c>
      <c r="P275" s="74">
        <v>42824.626076388886</v>
      </c>
      <c r="Q275" s="72" t="s">
        <v>3157</v>
      </c>
      <c r="R275" s="76" t="s">
        <v>6414</v>
      </c>
      <c r="S275" s="72" t="s">
        <v>8435</v>
      </c>
      <c r="T275" s="72"/>
      <c r="U275" s="72"/>
      <c r="V275" s="76" t="s">
        <v>9285</v>
      </c>
      <c r="W275" s="74">
        <v>42824.626076388886</v>
      </c>
      <c r="X275" s="76" t="s">
        <v>10998</v>
      </c>
      <c r="Y275" s="72"/>
      <c r="Z275" s="72"/>
      <c r="AA275" s="78" t="s">
        <v>14955</v>
      </c>
      <c r="AB275" s="72"/>
      <c r="AC275" s="72" t="b">
        <v>0</v>
      </c>
      <c r="AD275" s="72">
        <v>0</v>
      </c>
      <c r="AE275" s="78" t="s">
        <v>230</v>
      </c>
      <c r="AF275" s="72" t="b">
        <v>0</v>
      </c>
      <c r="AG275" s="72" t="s">
        <v>231</v>
      </c>
      <c r="AH275" s="72"/>
      <c r="AI275" s="78" t="s">
        <v>230</v>
      </c>
      <c r="AJ275" s="72" t="b">
        <v>0</v>
      </c>
      <c r="AK275" s="72">
        <v>5</v>
      </c>
      <c r="AL275" s="78" t="s">
        <v>18287</v>
      </c>
      <c r="AM275" s="72" t="s">
        <v>242</v>
      </c>
      <c r="AN275" s="72" t="b">
        <v>0</v>
      </c>
      <c r="AO275" s="78" t="s">
        <v>18287</v>
      </c>
      <c r="AP275" s="72" t="s">
        <v>179</v>
      </c>
      <c r="AQ275" s="72">
        <v>0</v>
      </c>
      <c r="AR275" s="72">
        <v>0</v>
      </c>
      <c r="AS275" s="72"/>
      <c r="AT275" s="72"/>
      <c r="AU275" s="72"/>
      <c r="AV275" s="72"/>
      <c r="AW275" s="72"/>
      <c r="AX275" s="72"/>
      <c r="AY275" s="72"/>
      <c r="AZ275" s="72"/>
    </row>
    <row r="276" spans="1:52" x14ac:dyDescent="0.35">
      <c r="A276" s="70" t="s">
        <v>946</v>
      </c>
      <c r="B276" s="70" t="s">
        <v>2713</v>
      </c>
      <c r="C276" s="83"/>
      <c r="D276" s="84"/>
      <c r="E276" s="85"/>
      <c r="F276" s="86"/>
      <c r="G276" s="83"/>
      <c r="H276" s="81"/>
      <c r="I276" s="87"/>
      <c r="J276" s="87"/>
      <c r="K276" s="36"/>
      <c r="L276" s="90"/>
      <c r="M276" s="90"/>
      <c r="N276" s="89"/>
      <c r="O276" s="72" t="s">
        <v>217</v>
      </c>
      <c r="P276" s="74">
        <v>42824.626585648148</v>
      </c>
      <c r="Q276" s="72" t="s">
        <v>3157</v>
      </c>
      <c r="R276" s="76" t="s">
        <v>6414</v>
      </c>
      <c r="S276" s="72" t="s">
        <v>8435</v>
      </c>
      <c r="T276" s="72"/>
      <c r="U276" s="72"/>
      <c r="V276" s="76" t="s">
        <v>9286</v>
      </c>
      <c r="W276" s="74">
        <v>42824.626585648148</v>
      </c>
      <c r="X276" s="76" t="s">
        <v>10999</v>
      </c>
      <c r="Y276" s="72"/>
      <c r="Z276" s="72"/>
      <c r="AA276" s="78" t="s">
        <v>14956</v>
      </c>
      <c r="AB276" s="72"/>
      <c r="AC276" s="72" t="b">
        <v>0</v>
      </c>
      <c r="AD276" s="72">
        <v>0</v>
      </c>
      <c r="AE276" s="78" t="s">
        <v>230</v>
      </c>
      <c r="AF276" s="72" t="b">
        <v>0</v>
      </c>
      <c r="AG276" s="72" t="s">
        <v>231</v>
      </c>
      <c r="AH276" s="72"/>
      <c r="AI276" s="78" t="s">
        <v>230</v>
      </c>
      <c r="AJ276" s="72" t="b">
        <v>0</v>
      </c>
      <c r="AK276" s="72">
        <v>5</v>
      </c>
      <c r="AL276" s="78" t="s">
        <v>18287</v>
      </c>
      <c r="AM276" s="72" t="s">
        <v>242</v>
      </c>
      <c r="AN276" s="72" t="b">
        <v>0</v>
      </c>
      <c r="AO276" s="78" t="s">
        <v>18287</v>
      </c>
      <c r="AP276" s="72" t="s">
        <v>179</v>
      </c>
      <c r="AQ276" s="72">
        <v>0</v>
      </c>
      <c r="AR276" s="72">
        <v>0</v>
      </c>
      <c r="AS276" s="72"/>
      <c r="AT276" s="72"/>
      <c r="AU276" s="72"/>
      <c r="AV276" s="72"/>
      <c r="AW276" s="72"/>
      <c r="AX276" s="72"/>
      <c r="AY276" s="72"/>
      <c r="AZ276" s="72"/>
    </row>
    <row r="277" spans="1:52" x14ac:dyDescent="0.35">
      <c r="A277" s="70" t="s">
        <v>947</v>
      </c>
      <c r="B277" s="70" t="s">
        <v>2713</v>
      </c>
      <c r="C277" s="83"/>
      <c r="D277" s="84"/>
      <c r="E277" s="85"/>
      <c r="F277" s="86"/>
      <c r="G277" s="83"/>
      <c r="H277" s="81"/>
      <c r="I277" s="87"/>
      <c r="J277" s="87"/>
      <c r="K277" s="36"/>
      <c r="L277" s="90"/>
      <c r="M277" s="90"/>
      <c r="N277" s="89"/>
      <c r="O277" s="72" t="s">
        <v>217</v>
      </c>
      <c r="P277" s="74">
        <v>42824.628865740742</v>
      </c>
      <c r="Q277" s="72" t="s">
        <v>3157</v>
      </c>
      <c r="R277" s="76" t="s">
        <v>6414</v>
      </c>
      <c r="S277" s="72" t="s">
        <v>8435</v>
      </c>
      <c r="T277" s="72"/>
      <c r="U277" s="72"/>
      <c r="V277" s="76" t="s">
        <v>9287</v>
      </c>
      <c r="W277" s="74">
        <v>42824.628865740742</v>
      </c>
      <c r="X277" s="76" t="s">
        <v>11000</v>
      </c>
      <c r="Y277" s="72"/>
      <c r="Z277" s="72"/>
      <c r="AA277" s="78" t="s">
        <v>14957</v>
      </c>
      <c r="AB277" s="72"/>
      <c r="AC277" s="72" t="b">
        <v>0</v>
      </c>
      <c r="AD277" s="72">
        <v>0</v>
      </c>
      <c r="AE277" s="78" t="s">
        <v>230</v>
      </c>
      <c r="AF277" s="72" t="b">
        <v>0</v>
      </c>
      <c r="AG277" s="72" t="s">
        <v>231</v>
      </c>
      <c r="AH277" s="72"/>
      <c r="AI277" s="78" t="s">
        <v>230</v>
      </c>
      <c r="AJ277" s="72" t="b">
        <v>0</v>
      </c>
      <c r="AK277" s="72">
        <v>5</v>
      </c>
      <c r="AL277" s="78" t="s">
        <v>18287</v>
      </c>
      <c r="AM277" s="72" t="s">
        <v>242</v>
      </c>
      <c r="AN277" s="72" t="b">
        <v>0</v>
      </c>
      <c r="AO277" s="78" t="s">
        <v>18287</v>
      </c>
      <c r="AP277" s="72" t="s">
        <v>179</v>
      </c>
      <c r="AQ277" s="72">
        <v>0</v>
      </c>
      <c r="AR277" s="72">
        <v>0</v>
      </c>
      <c r="AS277" s="72"/>
      <c r="AT277" s="72"/>
      <c r="AU277" s="72"/>
      <c r="AV277" s="72"/>
      <c r="AW277" s="72"/>
      <c r="AX277" s="72"/>
      <c r="AY277" s="72"/>
      <c r="AZ277" s="72"/>
    </row>
    <row r="278" spans="1:52" x14ac:dyDescent="0.35">
      <c r="A278" s="70" t="s">
        <v>318</v>
      </c>
      <c r="B278" s="70" t="s">
        <v>2760</v>
      </c>
      <c r="C278" s="83"/>
      <c r="D278" s="84"/>
      <c r="E278" s="85"/>
      <c r="F278" s="86"/>
      <c r="G278" s="83"/>
      <c r="H278" s="81"/>
      <c r="I278" s="87"/>
      <c r="J278" s="87"/>
      <c r="K278" s="36"/>
      <c r="L278" s="90"/>
      <c r="M278" s="90"/>
      <c r="N278" s="89"/>
      <c r="O278" s="72" t="s">
        <v>218</v>
      </c>
      <c r="P278" s="74">
        <v>42824.628969907404</v>
      </c>
      <c r="Q278" s="72" t="s">
        <v>3158</v>
      </c>
      <c r="R278" s="76" t="s">
        <v>6415</v>
      </c>
      <c r="S278" s="72" t="s">
        <v>223</v>
      </c>
      <c r="T278" s="72"/>
      <c r="U278" s="72"/>
      <c r="V278" s="76" t="s">
        <v>323</v>
      </c>
      <c r="W278" s="74">
        <v>42824.628969907404</v>
      </c>
      <c r="X278" s="76" t="s">
        <v>11001</v>
      </c>
      <c r="Y278" s="72"/>
      <c r="Z278" s="72"/>
      <c r="AA278" s="78" t="s">
        <v>14958</v>
      </c>
      <c r="AB278" s="78" t="s">
        <v>18698</v>
      </c>
      <c r="AC278" s="72" t="b">
        <v>0</v>
      </c>
      <c r="AD278" s="72">
        <v>0</v>
      </c>
      <c r="AE278" s="78" t="s">
        <v>18804</v>
      </c>
      <c r="AF278" s="72" t="b">
        <v>0</v>
      </c>
      <c r="AG278" s="72" t="s">
        <v>236</v>
      </c>
      <c r="AH278" s="72"/>
      <c r="AI278" s="78" t="s">
        <v>230</v>
      </c>
      <c r="AJ278" s="72" t="b">
        <v>0</v>
      </c>
      <c r="AK278" s="72">
        <v>0</v>
      </c>
      <c r="AL278" s="78" t="s">
        <v>230</v>
      </c>
      <c r="AM278" s="72" t="s">
        <v>18941</v>
      </c>
      <c r="AN278" s="72" t="b">
        <v>0</v>
      </c>
      <c r="AO278" s="78" t="s">
        <v>18698</v>
      </c>
      <c r="AP278" s="72" t="s">
        <v>179</v>
      </c>
      <c r="AQ278" s="72">
        <v>0</v>
      </c>
      <c r="AR278" s="72">
        <v>0</v>
      </c>
      <c r="AS278" s="72"/>
      <c r="AT278" s="72"/>
      <c r="AU278" s="72"/>
      <c r="AV278" s="72"/>
      <c r="AW278" s="72"/>
      <c r="AX278" s="72"/>
      <c r="AY278" s="72"/>
      <c r="AZ278" s="72"/>
    </row>
    <row r="279" spans="1:52" x14ac:dyDescent="0.35">
      <c r="A279" s="70" t="s">
        <v>948</v>
      </c>
      <c r="B279" s="70" t="s">
        <v>2713</v>
      </c>
      <c r="C279" s="83"/>
      <c r="D279" s="84"/>
      <c r="E279" s="85"/>
      <c r="F279" s="86"/>
      <c r="G279" s="83"/>
      <c r="H279" s="81"/>
      <c r="I279" s="87"/>
      <c r="J279" s="87"/>
      <c r="K279" s="36"/>
      <c r="L279" s="90"/>
      <c r="M279" s="90"/>
      <c r="N279" s="89"/>
      <c r="O279" s="72" t="s">
        <v>217</v>
      </c>
      <c r="P279" s="74">
        <v>42824.629421296297</v>
      </c>
      <c r="Q279" s="72" t="s">
        <v>3157</v>
      </c>
      <c r="R279" s="76" t="s">
        <v>6414</v>
      </c>
      <c r="S279" s="72" t="s">
        <v>8435</v>
      </c>
      <c r="T279" s="72"/>
      <c r="U279" s="72"/>
      <c r="V279" s="76" t="s">
        <v>9288</v>
      </c>
      <c r="W279" s="74">
        <v>42824.629421296297</v>
      </c>
      <c r="X279" s="76" t="s">
        <v>11002</v>
      </c>
      <c r="Y279" s="72"/>
      <c r="Z279" s="72"/>
      <c r="AA279" s="78" t="s">
        <v>14959</v>
      </c>
      <c r="AB279" s="72"/>
      <c r="AC279" s="72" t="b">
        <v>0</v>
      </c>
      <c r="AD279" s="72">
        <v>0</v>
      </c>
      <c r="AE279" s="78" t="s">
        <v>230</v>
      </c>
      <c r="AF279" s="72" t="b">
        <v>0</v>
      </c>
      <c r="AG279" s="72" t="s">
        <v>231</v>
      </c>
      <c r="AH279" s="72"/>
      <c r="AI279" s="78" t="s">
        <v>230</v>
      </c>
      <c r="AJ279" s="72" t="b">
        <v>0</v>
      </c>
      <c r="AK279" s="72">
        <v>5</v>
      </c>
      <c r="AL279" s="78" t="s">
        <v>18287</v>
      </c>
      <c r="AM279" s="72" t="s">
        <v>242</v>
      </c>
      <c r="AN279" s="72" t="b">
        <v>0</v>
      </c>
      <c r="AO279" s="78" t="s">
        <v>18287</v>
      </c>
      <c r="AP279" s="72" t="s">
        <v>179</v>
      </c>
      <c r="AQ279" s="72">
        <v>0</v>
      </c>
      <c r="AR279" s="72">
        <v>0</v>
      </c>
      <c r="AS279" s="72"/>
      <c r="AT279" s="72"/>
      <c r="AU279" s="72"/>
      <c r="AV279" s="72"/>
      <c r="AW279" s="72"/>
      <c r="AX279" s="72"/>
      <c r="AY279" s="72"/>
      <c r="AZ279" s="72"/>
    </row>
    <row r="280" spans="1:52" x14ac:dyDescent="0.35">
      <c r="A280" s="70" t="s">
        <v>949</v>
      </c>
      <c r="B280" s="70" t="s">
        <v>949</v>
      </c>
      <c r="C280" s="83"/>
      <c r="D280" s="84"/>
      <c r="E280" s="85"/>
      <c r="F280" s="86"/>
      <c r="G280" s="83"/>
      <c r="H280" s="81"/>
      <c r="I280" s="87"/>
      <c r="J280" s="87"/>
      <c r="K280" s="36"/>
      <c r="L280" s="90"/>
      <c r="M280" s="90"/>
      <c r="N280" s="89"/>
      <c r="O280" s="72" t="s">
        <v>179</v>
      </c>
      <c r="P280" s="74">
        <v>42824.629513888889</v>
      </c>
      <c r="Q280" s="72" t="s">
        <v>3159</v>
      </c>
      <c r="R280" s="76" t="s">
        <v>6416</v>
      </c>
      <c r="S280" s="72" t="s">
        <v>8454</v>
      </c>
      <c r="T280" s="72"/>
      <c r="U280" s="72"/>
      <c r="V280" s="76" t="s">
        <v>9289</v>
      </c>
      <c r="W280" s="74">
        <v>42824.629513888889</v>
      </c>
      <c r="X280" s="76" t="s">
        <v>11003</v>
      </c>
      <c r="Y280" s="72"/>
      <c r="Z280" s="72"/>
      <c r="AA280" s="78" t="s">
        <v>14960</v>
      </c>
      <c r="AB280" s="72"/>
      <c r="AC280" s="72" t="b">
        <v>0</v>
      </c>
      <c r="AD280" s="72">
        <v>0</v>
      </c>
      <c r="AE280" s="78" t="s">
        <v>230</v>
      </c>
      <c r="AF280" s="72" t="b">
        <v>0</v>
      </c>
      <c r="AG280" s="72" t="s">
        <v>231</v>
      </c>
      <c r="AH280" s="72"/>
      <c r="AI280" s="78" t="s">
        <v>230</v>
      </c>
      <c r="AJ280" s="72" t="b">
        <v>0</v>
      </c>
      <c r="AK280" s="72">
        <v>0</v>
      </c>
      <c r="AL280" s="78" t="s">
        <v>230</v>
      </c>
      <c r="AM280" s="72" t="s">
        <v>248</v>
      </c>
      <c r="AN280" s="72" t="b">
        <v>0</v>
      </c>
      <c r="AO280" s="78" t="s">
        <v>14960</v>
      </c>
      <c r="AP280" s="72" t="s">
        <v>179</v>
      </c>
      <c r="AQ280" s="72">
        <v>0</v>
      </c>
      <c r="AR280" s="72">
        <v>0</v>
      </c>
      <c r="AS280" s="72"/>
      <c r="AT280" s="72"/>
      <c r="AU280" s="72"/>
      <c r="AV280" s="72"/>
      <c r="AW280" s="72"/>
      <c r="AX280" s="72"/>
      <c r="AY280" s="72"/>
      <c r="AZ280" s="72"/>
    </row>
    <row r="281" spans="1:52" x14ac:dyDescent="0.35">
      <c r="A281" s="70" t="s">
        <v>950</v>
      </c>
      <c r="B281" s="70" t="s">
        <v>2713</v>
      </c>
      <c r="C281" s="83"/>
      <c r="D281" s="84"/>
      <c r="E281" s="85"/>
      <c r="F281" s="86"/>
      <c r="G281" s="83"/>
      <c r="H281" s="81"/>
      <c r="I281" s="87"/>
      <c r="J281" s="87"/>
      <c r="K281" s="36"/>
      <c r="L281" s="90"/>
      <c r="M281" s="90"/>
      <c r="N281" s="89"/>
      <c r="O281" s="72" t="s">
        <v>217</v>
      </c>
      <c r="P281" s="74">
        <v>42824.630104166667</v>
      </c>
      <c r="Q281" s="72" t="s">
        <v>3157</v>
      </c>
      <c r="R281" s="76" t="s">
        <v>6414</v>
      </c>
      <c r="S281" s="72" t="s">
        <v>8435</v>
      </c>
      <c r="T281" s="72"/>
      <c r="U281" s="72"/>
      <c r="V281" s="76" t="s">
        <v>9290</v>
      </c>
      <c r="W281" s="74">
        <v>42824.630104166667</v>
      </c>
      <c r="X281" s="76" t="s">
        <v>11004</v>
      </c>
      <c r="Y281" s="72"/>
      <c r="Z281" s="72"/>
      <c r="AA281" s="78" t="s">
        <v>14961</v>
      </c>
      <c r="AB281" s="72"/>
      <c r="AC281" s="72" t="b">
        <v>0</v>
      </c>
      <c r="AD281" s="72">
        <v>0</v>
      </c>
      <c r="AE281" s="78" t="s">
        <v>230</v>
      </c>
      <c r="AF281" s="72" t="b">
        <v>0</v>
      </c>
      <c r="AG281" s="72" t="s">
        <v>231</v>
      </c>
      <c r="AH281" s="72"/>
      <c r="AI281" s="78" t="s">
        <v>230</v>
      </c>
      <c r="AJ281" s="72" t="b">
        <v>0</v>
      </c>
      <c r="AK281" s="72">
        <v>5</v>
      </c>
      <c r="AL281" s="78" t="s">
        <v>18287</v>
      </c>
      <c r="AM281" s="72" t="s">
        <v>242</v>
      </c>
      <c r="AN281" s="72" t="b">
        <v>0</v>
      </c>
      <c r="AO281" s="78" t="s">
        <v>18287</v>
      </c>
      <c r="AP281" s="72" t="s">
        <v>179</v>
      </c>
      <c r="AQ281" s="72">
        <v>0</v>
      </c>
      <c r="AR281" s="72">
        <v>0</v>
      </c>
      <c r="AS281" s="72"/>
      <c r="AT281" s="72"/>
      <c r="AU281" s="72"/>
      <c r="AV281" s="72"/>
      <c r="AW281" s="72"/>
      <c r="AX281" s="72"/>
      <c r="AY281" s="72"/>
      <c r="AZ281" s="72"/>
    </row>
    <row r="282" spans="1:52" x14ac:dyDescent="0.35">
      <c r="A282" s="70" t="s">
        <v>951</v>
      </c>
      <c r="B282" s="70" t="s">
        <v>951</v>
      </c>
      <c r="C282" s="83"/>
      <c r="D282" s="84"/>
      <c r="E282" s="85"/>
      <c r="F282" s="86"/>
      <c r="G282" s="83"/>
      <c r="H282" s="81"/>
      <c r="I282" s="87"/>
      <c r="J282" s="87"/>
      <c r="K282" s="36"/>
      <c r="L282" s="90"/>
      <c r="M282" s="90"/>
      <c r="N282" s="89"/>
      <c r="O282" s="72" t="s">
        <v>179</v>
      </c>
      <c r="P282" s="74">
        <v>42824.630231481482</v>
      </c>
      <c r="Q282" s="72" t="s">
        <v>3160</v>
      </c>
      <c r="R282" s="76" t="s">
        <v>6417</v>
      </c>
      <c r="S282" s="72" t="s">
        <v>221</v>
      </c>
      <c r="T282" s="72" t="s">
        <v>8638</v>
      </c>
      <c r="U282" s="72"/>
      <c r="V282" s="76" t="s">
        <v>9291</v>
      </c>
      <c r="W282" s="74">
        <v>42824.630231481482</v>
      </c>
      <c r="X282" s="76" t="s">
        <v>11005</v>
      </c>
      <c r="Y282" s="72"/>
      <c r="Z282" s="72"/>
      <c r="AA282" s="78" t="s">
        <v>14962</v>
      </c>
      <c r="AB282" s="72"/>
      <c r="AC282" s="72" t="b">
        <v>0</v>
      </c>
      <c r="AD282" s="72">
        <v>0</v>
      </c>
      <c r="AE282" s="78" t="s">
        <v>230</v>
      </c>
      <c r="AF282" s="72" t="b">
        <v>0</v>
      </c>
      <c r="AG282" s="72" t="s">
        <v>231</v>
      </c>
      <c r="AH282" s="72"/>
      <c r="AI282" s="78" t="s">
        <v>230</v>
      </c>
      <c r="AJ282" s="72" t="b">
        <v>0</v>
      </c>
      <c r="AK282" s="72">
        <v>0</v>
      </c>
      <c r="AL282" s="78" t="s">
        <v>230</v>
      </c>
      <c r="AM282" s="72" t="s">
        <v>241</v>
      </c>
      <c r="AN282" s="72" t="b">
        <v>0</v>
      </c>
      <c r="AO282" s="78" t="s">
        <v>14962</v>
      </c>
      <c r="AP282" s="72" t="s">
        <v>179</v>
      </c>
      <c r="AQ282" s="72">
        <v>0</v>
      </c>
      <c r="AR282" s="72">
        <v>0</v>
      </c>
      <c r="AS282" s="72"/>
      <c r="AT282" s="72"/>
      <c r="AU282" s="72"/>
      <c r="AV282" s="72"/>
      <c r="AW282" s="72"/>
      <c r="AX282" s="72"/>
      <c r="AY282" s="72"/>
      <c r="AZ282" s="72"/>
    </row>
    <row r="283" spans="1:52" x14ac:dyDescent="0.35">
      <c r="A283" s="70" t="s">
        <v>952</v>
      </c>
      <c r="B283" s="70" t="s">
        <v>2734</v>
      </c>
      <c r="C283" s="83"/>
      <c r="D283" s="84"/>
      <c r="E283" s="85"/>
      <c r="F283" s="86"/>
      <c r="G283" s="83"/>
      <c r="H283" s="81"/>
      <c r="I283" s="87"/>
      <c r="J283" s="87"/>
      <c r="K283" s="36"/>
      <c r="L283" s="90"/>
      <c r="M283" s="90"/>
      <c r="N283" s="89"/>
      <c r="O283" s="72" t="s">
        <v>217</v>
      </c>
      <c r="P283" s="74">
        <v>42824.630752314813</v>
      </c>
      <c r="Q283" s="72" t="s">
        <v>3161</v>
      </c>
      <c r="R283" s="76" t="s">
        <v>6342</v>
      </c>
      <c r="S283" s="72" t="s">
        <v>226</v>
      </c>
      <c r="T283" s="72"/>
      <c r="U283" s="72"/>
      <c r="V283" s="76" t="s">
        <v>9292</v>
      </c>
      <c r="W283" s="74">
        <v>42824.630752314813</v>
      </c>
      <c r="X283" s="76" t="s">
        <v>11006</v>
      </c>
      <c r="Y283" s="72"/>
      <c r="Z283" s="72"/>
      <c r="AA283" s="78" t="s">
        <v>14963</v>
      </c>
      <c r="AB283" s="72"/>
      <c r="AC283" s="72" t="b">
        <v>0</v>
      </c>
      <c r="AD283" s="72">
        <v>0</v>
      </c>
      <c r="AE283" s="78" t="s">
        <v>230</v>
      </c>
      <c r="AF283" s="72" t="b">
        <v>0</v>
      </c>
      <c r="AG283" s="72" t="s">
        <v>235</v>
      </c>
      <c r="AH283" s="72"/>
      <c r="AI283" s="78" t="s">
        <v>230</v>
      </c>
      <c r="AJ283" s="72" t="b">
        <v>0</v>
      </c>
      <c r="AK283" s="72">
        <v>0</v>
      </c>
      <c r="AL283" s="78" t="s">
        <v>230</v>
      </c>
      <c r="AM283" s="72" t="s">
        <v>238</v>
      </c>
      <c r="AN283" s="72" t="b">
        <v>0</v>
      </c>
      <c r="AO283" s="78" t="s">
        <v>14963</v>
      </c>
      <c r="AP283" s="72" t="s">
        <v>179</v>
      </c>
      <c r="AQ283" s="72">
        <v>0</v>
      </c>
      <c r="AR283" s="72">
        <v>0</v>
      </c>
      <c r="AS283" s="72"/>
      <c r="AT283" s="72"/>
      <c r="AU283" s="72"/>
      <c r="AV283" s="72"/>
      <c r="AW283" s="72"/>
      <c r="AX283" s="72"/>
      <c r="AY283" s="72"/>
      <c r="AZ283" s="72"/>
    </row>
    <row r="284" spans="1:52" x14ac:dyDescent="0.35">
      <c r="A284" s="70" t="s">
        <v>952</v>
      </c>
      <c r="B284" s="70" t="s">
        <v>216</v>
      </c>
      <c r="C284" s="83"/>
      <c r="D284" s="84"/>
      <c r="E284" s="85"/>
      <c r="F284" s="86"/>
      <c r="G284" s="83"/>
      <c r="H284" s="81"/>
      <c r="I284" s="87"/>
      <c r="J284" s="87"/>
      <c r="K284" s="36"/>
      <c r="L284" s="90"/>
      <c r="M284" s="90"/>
      <c r="N284" s="89"/>
      <c r="O284" s="72" t="s">
        <v>217</v>
      </c>
      <c r="P284" s="74">
        <v>42824.630752314813</v>
      </c>
      <c r="Q284" s="72" t="s">
        <v>3161</v>
      </c>
      <c r="R284" s="76" t="s">
        <v>6342</v>
      </c>
      <c r="S284" s="72" t="s">
        <v>226</v>
      </c>
      <c r="T284" s="72"/>
      <c r="U284" s="72"/>
      <c r="V284" s="76" t="s">
        <v>9292</v>
      </c>
      <c r="W284" s="74">
        <v>42824.630752314813</v>
      </c>
      <c r="X284" s="76" t="s">
        <v>11006</v>
      </c>
      <c r="Y284" s="72"/>
      <c r="Z284" s="72"/>
      <c r="AA284" s="78" t="s">
        <v>14963</v>
      </c>
      <c r="AB284" s="72"/>
      <c r="AC284" s="72" t="b">
        <v>0</v>
      </c>
      <c r="AD284" s="72">
        <v>0</v>
      </c>
      <c r="AE284" s="78" t="s">
        <v>230</v>
      </c>
      <c r="AF284" s="72" t="b">
        <v>0</v>
      </c>
      <c r="AG284" s="72" t="s">
        <v>235</v>
      </c>
      <c r="AH284" s="72"/>
      <c r="AI284" s="78" t="s">
        <v>230</v>
      </c>
      <c r="AJ284" s="72" t="b">
        <v>0</v>
      </c>
      <c r="AK284" s="72">
        <v>0</v>
      </c>
      <c r="AL284" s="78" t="s">
        <v>230</v>
      </c>
      <c r="AM284" s="72" t="s">
        <v>238</v>
      </c>
      <c r="AN284" s="72" t="b">
        <v>0</v>
      </c>
      <c r="AO284" s="78" t="s">
        <v>14963</v>
      </c>
      <c r="AP284" s="72" t="s">
        <v>179</v>
      </c>
      <c r="AQ284" s="72">
        <v>0</v>
      </c>
      <c r="AR284" s="72">
        <v>0</v>
      </c>
      <c r="AS284" s="72"/>
      <c r="AT284" s="72"/>
      <c r="AU284" s="72"/>
      <c r="AV284" s="72"/>
      <c r="AW284" s="72"/>
      <c r="AX284" s="72"/>
      <c r="AY284" s="72"/>
      <c r="AZ284" s="72"/>
    </row>
    <row r="285" spans="1:52" x14ac:dyDescent="0.35">
      <c r="A285" s="70" t="s">
        <v>953</v>
      </c>
      <c r="B285" s="70" t="s">
        <v>216</v>
      </c>
      <c r="C285" s="83"/>
      <c r="D285" s="84"/>
      <c r="E285" s="85"/>
      <c r="F285" s="86"/>
      <c r="G285" s="83"/>
      <c r="H285" s="81"/>
      <c r="I285" s="87"/>
      <c r="J285" s="87"/>
      <c r="K285" s="36"/>
      <c r="L285" s="90"/>
      <c r="M285" s="90"/>
      <c r="N285" s="89"/>
      <c r="O285" s="72" t="s">
        <v>217</v>
      </c>
      <c r="P285" s="74">
        <v>42824.633368055554</v>
      </c>
      <c r="Q285" s="72" t="s">
        <v>3162</v>
      </c>
      <c r="R285" s="76" t="s">
        <v>6336</v>
      </c>
      <c r="S285" s="72" t="s">
        <v>226</v>
      </c>
      <c r="T285" s="72"/>
      <c r="U285" s="72"/>
      <c r="V285" s="76" t="s">
        <v>9293</v>
      </c>
      <c r="W285" s="74">
        <v>42824.633368055554</v>
      </c>
      <c r="X285" s="76" t="s">
        <v>11007</v>
      </c>
      <c r="Y285" s="72"/>
      <c r="Z285" s="72"/>
      <c r="AA285" s="78" t="s">
        <v>14964</v>
      </c>
      <c r="AB285" s="72"/>
      <c r="AC285" s="72" t="b">
        <v>0</v>
      </c>
      <c r="AD285" s="72">
        <v>0</v>
      </c>
      <c r="AE285" s="78" t="s">
        <v>230</v>
      </c>
      <c r="AF285" s="72" t="b">
        <v>0</v>
      </c>
      <c r="AG285" s="72" t="s">
        <v>235</v>
      </c>
      <c r="AH285" s="72"/>
      <c r="AI285" s="78" t="s">
        <v>230</v>
      </c>
      <c r="AJ285" s="72" t="b">
        <v>0</v>
      </c>
      <c r="AK285" s="72">
        <v>0</v>
      </c>
      <c r="AL285" s="78" t="s">
        <v>230</v>
      </c>
      <c r="AM285" s="72" t="s">
        <v>238</v>
      </c>
      <c r="AN285" s="72" t="b">
        <v>0</v>
      </c>
      <c r="AO285" s="78" t="s">
        <v>14964</v>
      </c>
      <c r="AP285" s="72" t="s">
        <v>179</v>
      </c>
      <c r="AQ285" s="72">
        <v>0</v>
      </c>
      <c r="AR285" s="72">
        <v>0</v>
      </c>
      <c r="AS285" s="72"/>
      <c r="AT285" s="72"/>
      <c r="AU285" s="72"/>
      <c r="AV285" s="72"/>
      <c r="AW285" s="72"/>
      <c r="AX285" s="72"/>
      <c r="AY285" s="72"/>
      <c r="AZ285" s="72"/>
    </row>
    <row r="286" spans="1:52" x14ac:dyDescent="0.35">
      <c r="A286" s="70" t="s">
        <v>954</v>
      </c>
      <c r="B286" s="70" t="s">
        <v>954</v>
      </c>
      <c r="C286" s="83"/>
      <c r="D286" s="84"/>
      <c r="E286" s="85"/>
      <c r="F286" s="86"/>
      <c r="G286" s="83"/>
      <c r="H286" s="81"/>
      <c r="I286" s="87"/>
      <c r="J286" s="87"/>
      <c r="K286" s="36"/>
      <c r="L286" s="90"/>
      <c r="M286" s="90"/>
      <c r="N286" s="89"/>
      <c r="O286" s="72" t="s">
        <v>179</v>
      </c>
      <c r="P286" s="74">
        <v>42824.63490740741</v>
      </c>
      <c r="Q286" s="72" t="s">
        <v>3163</v>
      </c>
      <c r="R286" s="72"/>
      <c r="S286" s="72"/>
      <c r="T286" s="72"/>
      <c r="U286" s="72"/>
      <c r="V286" s="76" t="s">
        <v>9294</v>
      </c>
      <c r="W286" s="74">
        <v>42824.63490740741</v>
      </c>
      <c r="X286" s="76" t="s">
        <v>11008</v>
      </c>
      <c r="Y286" s="72"/>
      <c r="Z286" s="72"/>
      <c r="AA286" s="78" t="s">
        <v>14965</v>
      </c>
      <c r="AB286" s="72"/>
      <c r="AC286" s="72" t="b">
        <v>0</v>
      </c>
      <c r="AD286" s="72">
        <v>1</v>
      </c>
      <c r="AE286" s="78" t="s">
        <v>230</v>
      </c>
      <c r="AF286" s="72" t="b">
        <v>0</v>
      </c>
      <c r="AG286" s="72" t="s">
        <v>235</v>
      </c>
      <c r="AH286" s="72"/>
      <c r="AI286" s="78" t="s">
        <v>230</v>
      </c>
      <c r="AJ286" s="72" t="b">
        <v>0</v>
      </c>
      <c r="AK286" s="72">
        <v>0</v>
      </c>
      <c r="AL286" s="78" t="s">
        <v>230</v>
      </c>
      <c r="AM286" s="72" t="s">
        <v>242</v>
      </c>
      <c r="AN286" s="72" t="b">
        <v>0</v>
      </c>
      <c r="AO286" s="78" t="s">
        <v>14965</v>
      </c>
      <c r="AP286" s="72" t="s">
        <v>179</v>
      </c>
      <c r="AQ286" s="72">
        <v>0</v>
      </c>
      <c r="AR286" s="72">
        <v>0</v>
      </c>
      <c r="AS286" s="72"/>
      <c r="AT286" s="72"/>
      <c r="AU286" s="72"/>
      <c r="AV286" s="72"/>
      <c r="AW286" s="72"/>
      <c r="AX286" s="72"/>
      <c r="AY286" s="72"/>
      <c r="AZ286" s="72"/>
    </row>
    <row r="287" spans="1:52" x14ac:dyDescent="0.35">
      <c r="A287" s="70" t="s">
        <v>955</v>
      </c>
      <c r="B287" s="70" t="s">
        <v>955</v>
      </c>
      <c r="C287" s="83"/>
      <c r="D287" s="84"/>
      <c r="E287" s="85"/>
      <c r="F287" s="86"/>
      <c r="G287" s="83"/>
      <c r="H287" s="81"/>
      <c r="I287" s="87"/>
      <c r="J287" s="87"/>
      <c r="K287" s="36"/>
      <c r="L287" s="90"/>
      <c r="M287" s="90"/>
      <c r="N287" s="89"/>
      <c r="O287" s="72" t="s">
        <v>179</v>
      </c>
      <c r="P287" s="74">
        <v>42824.449374999997</v>
      </c>
      <c r="Q287" s="72" t="s">
        <v>3164</v>
      </c>
      <c r="R287" s="76" t="s">
        <v>6418</v>
      </c>
      <c r="S287" s="72" t="s">
        <v>222</v>
      </c>
      <c r="T287" s="72" t="s">
        <v>8639</v>
      </c>
      <c r="U287" s="76" t="s">
        <v>8891</v>
      </c>
      <c r="V287" s="76" t="s">
        <v>8891</v>
      </c>
      <c r="W287" s="74">
        <v>42824.449374999997</v>
      </c>
      <c r="X287" s="76" t="s">
        <v>11009</v>
      </c>
      <c r="Y287" s="72"/>
      <c r="Z287" s="72"/>
      <c r="AA287" s="78" t="s">
        <v>14966</v>
      </c>
      <c r="AB287" s="72"/>
      <c r="AC287" s="72" t="b">
        <v>0</v>
      </c>
      <c r="AD287" s="72">
        <v>0</v>
      </c>
      <c r="AE287" s="78" t="s">
        <v>230</v>
      </c>
      <c r="AF287" s="72" t="b">
        <v>0</v>
      </c>
      <c r="AG287" s="72" t="s">
        <v>231</v>
      </c>
      <c r="AH287" s="72"/>
      <c r="AI287" s="78" t="s">
        <v>230</v>
      </c>
      <c r="AJ287" s="72" t="b">
        <v>0</v>
      </c>
      <c r="AK287" s="72">
        <v>0</v>
      </c>
      <c r="AL287" s="78" t="s">
        <v>230</v>
      </c>
      <c r="AM287" s="72" t="s">
        <v>241</v>
      </c>
      <c r="AN287" s="72" t="b">
        <v>0</v>
      </c>
      <c r="AO287" s="78" t="s">
        <v>14966</v>
      </c>
      <c r="AP287" s="72" t="s">
        <v>179</v>
      </c>
      <c r="AQ287" s="72">
        <v>0</v>
      </c>
      <c r="AR287" s="72">
        <v>0</v>
      </c>
      <c r="AS287" s="72"/>
      <c r="AT287" s="72"/>
      <c r="AU287" s="72"/>
      <c r="AV287" s="72"/>
      <c r="AW287" s="72"/>
      <c r="AX287" s="72"/>
      <c r="AY287" s="72"/>
      <c r="AZ287" s="72"/>
    </row>
    <row r="288" spans="1:52" x14ac:dyDescent="0.35">
      <c r="A288" s="70" t="s">
        <v>955</v>
      </c>
      <c r="B288" s="70" t="s">
        <v>955</v>
      </c>
      <c r="C288" s="83"/>
      <c r="D288" s="84"/>
      <c r="E288" s="85"/>
      <c r="F288" s="86"/>
      <c r="G288" s="83"/>
      <c r="H288" s="81"/>
      <c r="I288" s="87"/>
      <c r="J288" s="87"/>
      <c r="K288" s="36"/>
      <c r="L288" s="90"/>
      <c r="M288" s="90"/>
      <c r="N288" s="89"/>
      <c r="O288" s="72" t="s">
        <v>179</v>
      </c>
      <c r="P288" s="74">
        <v>42824.638287037036</v>
      </c>
      <c r="Q288" s="72" t="s">
        <v>3165</v>
      </c>
      <c r="R288" s="76" t="s">
        <v>6419</v>
      </c>
      <c r="S288" s="72" t="s">
        <v>222</v>
      </c>
      <c r="T288" s="72" t="s">
        <v>8639</v>
      </c>
      <c r="U288" s="76" t="s">
        <v>8892</v>
      </c>
      <c r="V288" s="76" t="s">
        <v>8892</v>
      </c>
      <c r="W288" s="74">
        <v>42824.638287037036</v>
      </c>
      <c r="X288" s="76" t="s">
        <v>11010</v>
      </c>
      <c r="Y288" s="72"/>
      <c r="Z288" s="72"/>
      <c r="AA288" s="78" t="s">
        <v>14967</v>
      </c>
      <c r="AB288" s="72"/>
      <c r="AC288" s="72" t="b">
        <v>0</v>
      </c>
      <c r="AD288" s="72">
        <v>0</v>
      </c>
      <c r="AE288" s="78" t="s">
        <v>230</v>
      </c>
      <c r="AF288" s="72" t="b">
        <v>0</v>
      </c>
      <c r="AG288" s="72" t="s">
        <v>231</v>
      </c>
      <c r="AH288" s="72"/>
      <c r="AI288" s="78" t="s">
        <v>230</v>
      </c>
      <c r="AJ288" s="72" t="b">
        <v>0</v>
      </c>
      <c r="AK288" s="72">
        <v>0</v>
      </c>
      <c r="AL288" s="78" t="s">
        <v>230</v>
      </c>
      <c r="AM288" s="72" t="s">
        <v>241</v>
      </c>
      <c r="AN288" s="72" t="b">
        <v>0</v>
      </c>
      <c r="AO288" s="78" t="s">
        <v>14967</v>
      </c>
      <c r="AP288" s="72" t="s">
        <v>179</v>
      </c>
      <c r="AQ288" s="72">
        <v>0</v>
      </c>
      <c r="AR288" s="72">
        <v>0</v>
      </c>
      <c r="AS288" s="72"/>
      <c r="AT288" s="72"/>
      <c r="AU288" s="72"/>
      <c r="AV288" s="72"/>
      <c r="AW288" s="72"/>
      <c r="AX288" s="72"/>
      <c r="AY288" s="72"/>
      <c r="AZ288" s="72"/>
    </row>
    <row r="289" spans="1:52" x14ac:dyDescent="0.35">
      <c r="A289" s="70" t="s">
        <v>956</v>
      </c>
      <c r="B289" s="70" t="s">
        <v>2195</v>
      </c>
      <c r="C289" s="83"/>
      <c r="D289" s="84"/>
      <c r="E289" s="85"/>
      <c r="F289" s="86"/>
      <c r="G289" s="83"/>
      <c r="H289" s="81"/>
      <c r="I289" s="87"/>
      <c r="J289" s="87"/>
      <c r="K289" s="36"/>
      <c r="L289" s="90"/>
      <c r="M289" s="90"/>
      <c r="N289" s="89"/>
      <c r="O289" s="72" t="s">
        <v>217</v>
      </c>
      <c r="P289" s="74">
        <v>42824.638391203705</v>
      </c>
      <c r="Q289" s="72" t="s">
        <v>2993</v>
      </c>
      <c r="R289" s="72"/>
      <c r="S289" s="72"/>
      <c r="T289" s="72"/>
      <c r="U289" s="76" t="s">
        <v>8855</v>
      </c>
      <c r="V289" s="76" t="s">
        <v>8855</v>
      </c>
      <c r="W289" s="74">
        <v>42824.638391203705</v>
      </c>
      <c r="X289" s="76" t="s">
        <v>11011</v>
      </c>
      <c r="Y289" s="72"/>
      <c r="Z289" s="72"/>
      <c r="AA289" s="78" t="s">
        <v>14968</v>
      </c>
      <c r="AB289" s="72"/>
      <c r="AC289" s="72" t="b">
        <v>0</v>
      </c>
      <c r="AD289" s="72">
        <v>0</v>
      </c>
      <c r="AE289" s="78" t="s">
        <v>230</v>
      </c>
      <c r="AF289" s="72" t="b">
        <v>0</v>
      </c>
      <c r="AG289" s="72" t="s">
        <v>231</v>
      </c>
      <c r="AH289" s="72"/>
      <c r="AI289" s="78" t="s">
        <v>230</v>
      </c>
      <c r="AJ289" s="72" t="b">
        <v>0</v>
      </c>
      <c r="AK289" s="72">
        <v>35040</v>
      </c>
      <c r="AL289" s="78" t="s">
        <v>16528</v>
      </c>
      <c r="AM289" s="72" t="s">
        <v>240</v>
      </c>
      <c r="AN289" s="72" t="b">
        <v>0</v>
      </c>
      <c r="AO289" s="78" t="s">
        <v>16528</v>
      </c>
      <c r="AP289" s="72" t="s">
        <v>179</v>
      </c>
      <c r="AQ289" s="72">
        <v>0</v>
      </c>
      <c r="AR289" s="72">
        <v>0</v>
      </c>
      <c r="AS289" s="72"/>
      <c r="AT289" s="72"/>
      <c r="AU289" s="72"/>
      <c r="AV289" s="72"/>
      <c r="AW289" s="72"/>
      <c r="AX289" s="72"/>
      <c r="AY289" s="72"/>
      <c r="AZ289" s="72"/>
    </row>
    <row r="290" spans="1:52" x14ac:dyDescent="0.35">
      <c r="A290" s="70" t="s">
        <v>957</v>
      </c>
      <c r="B290" s="70" t="s">
        <v>379</v>
      </c>
      <c r="C290" s="83"/>
      <c r="D290" s="84"/>
      <c r="E290" s="85"/>
      <c r="F290" s="86"/>
      <c r="G290" s="83"/>
      <c r="H290" s="81"/>
      <c r="I290" s="87"/>
      <c r="J290" s="87"/>
      <c r="K290" s="36"/>
      <c r="L290" s="90"/>
      <c r="M290" s="90"/>
      <c r="N290" s="89"/>
      <c r="O290" s="72" t="s">
        <v>217</v>
      </c>
      <c r="P290" s="74">
        <v>42824.639618055553</v>
      </c>
      <c r="Q290" s="72" t="s">
        <v>3166</v>
      </c>
      <c r="R290" s="76" t="s">
        <v>6390</v>
      </c>
      <c r="S290" s="72" t="s">
        <v>8444</v>
      </c>
      <c r="T290" s="72" t="s">
        <v>8628</v>
      </c>
      <c r="U290" s="72"/>
      <c r="V290" s="76" t="s">
        <v>9295</v>
      </c>
      <c r="W290" s="74">
        <v>42824.639618055553</v>
      </c>
      <c r="X290" s="76" t="s">
        <v>11012</v>
      </c>
      <c r="Y290" s="72"/>
      <c r="Z290" s="72"/>
      <c r="AA290" s="78" t="s">
        <v>14969</v>
      </c>
      <c r="AB290" s="72"/>
      <c r="AC290" s="72" t="b">
        <v>0</v>
      </c>
      <c r="AD290" s="72">
        <v>0</v>
      </c>
      <c r="AE290" s="78" t="s">
        <v>230</v>
      </c>
      <c r="AF290" s="72" t="b">
        <v>0</v>
      </c>
      <c r="AG290" s="72" t="s">
        <v>300</v>
      </c>
      <c r="AH290" s="72"/>
      <c r="AI290" s="78" t="s">
        <v>230</v>
      </c>
      <c r="AJ290" s="72" t="b">
        <v>0</v>
      </c>
      <c r="AK290" s="72">
        <v>0</v>
      </c>
      <c r="AL290" s="78" t="s">
        <v>230</v>
      </c>
      <c r="AM290" s="72" t="s">
        <v>18938</v>
      </c>
      <c r="AN290" s="72" t="b">
        <v>0</v>
      </c>
      <c r="AO290" s="78" t="s">
        <v>14969</v>
      </c>
      <c r="AP290" s="72" t="s">
        <v>179</v>
      </c>
      <c r="AQ290" s="72">
        <v>0</v>
      </c>
      <c r="AR290" s="72">
        <v>0</v>
      </c>
      <c r="AS290" s="72"/>
      <c r="AT290" s="72"/>
      <c r="AU290" s="72"/>
      <c r="AV290" s="72"/>
      <c r="AW290" s="72"/>
      <c r="AX290" s="72"/>
      <c r="AY290" s="72"/>
      <c r="AZ290" s="72"/>
    </row>
    <row r="291" spans="1:52" x14ac:dyDescent="0.35">
      <c r="A291" s="70" t="s">
        <v>958</v>
      </c>
      <c r="B291" s="70" t="s">
        <v>2195</v>
      </c>
      <c r="C291" s="83"/>
      <c r="D291" s="84"/>
      <c r="E291" s="85"/>
      <c r="F291" s="86"/>
      <c r="G291" s="83"/>
      <c r="H291" s="81"/>
      <c r="I291" s="87"/>
      <c r="J291" s="87"/>
      <c r="K291" s="36"/>
      <c r="L291" s="90"/>
      <c r="M291" s="90"/>
      <c r="N291" s="89"/>
      <c r="O291" s="72" t="s">
        <v>217</v>
      </c>
      <c r="P291" s="74">
        <v>42824.642858796295</v>
      </c>
      <c r="Q291" s="72" t="s">
        <v>2993</v>
      </c>
      <c r="R291" s="72"/>
      <c r="S291" s="72"/>
      <c r="T291" s="72"/>
      <c r="U291" s="76" t="s">
        <v>8855</v>
      </c>
      <c r="V291" s="76" t="s">
        <v>8855</v>
      </c>
      <c r="W291" s="74">
        <v>42824.642858796295</v>
      </c>
      <c r="X291" s="76" t="s">
        <v>11013</v>
      </c>
      <c r="Y291" s="72"/>
      <c r="Z291" s="72"/>
      <c r="AA291" s="78" t="s">
        <v>14970</v>
      </c>
      <c r="AB291" s="72"/>
      <c r="AC291" s="72" t="b">
        <v>0</v>
      </c>
      <c r="AD291" s="72">
        <v>0</v>
      </c>
      <c r="AE291" s="78" t="s">
        <v>230</v>
      </c>
      <c r="AF291" s="72" t="b">
        <v>0</v>
      </c>
      <c r="AG291" s="72" t="s">
        <v>231</v>
      </c>
      <c r="AH291" s="72"/>
      <c r="AI291" s="78" t="s">
        <v>230</v>
      </c>
      <c r="AJ291" s="72" t="b">
        <v>0</v>
      </c>
      <c r="AK291" s="72">
        <v>35040</v>
      </c>
      <c r="AL291" s="78" t="s">
        <v>16528</v>
      </c>
      <c r="AM291" s="72" t="s">
        <v>246</v>
      </c>
      <c r="AN291" s="72" t="b">
        <v>0</v>
      </c>
      <c r="AO291" s="78" t="s">
        <v>16528</v>
      </c>
      <c r="AP291" s="72" t="s">
        <v>179</v>
      </c>
      <c r="AQ291" s="72">
        <v>0</v>
      </c>
      <c r="AR291" s="72">
        <v>0</v>
      </c>
      <c r="AS291" s="72"/>
      <c r="AT291" s="72"/>
      <c r="AU291" s="72"/>
      <c r="AV291" s="72"/>
      <c r="AW291" s="72"/>
      <c r="AX291" s="72"/>
      <c r="AY291" s="72"/>
      <c r="AZ291" s="72"/>
    </row>
    <row r="292" spans="1:52" x14ac:dyDescent="0.35">
      <c r="A292" s="70" t="s">
        <v>959</v>
      </c>
      <c r="B292" s="70" t="s">
        <v>959</v>
      </c>
      <c r="C292" s="83"/>
      <c r="D292" s="84"/>
      <c r="E292" s="85"/>
      <c r="F292" s="86"/>
      <c r="G292" s="83"/>
      <c r="H292" s="81"/>
      <c r="I292" s="87"/>
      <c r="J292" s="87"/>
      <c r="K292" s="36"/>
      <c r="L292" s="90"/>
      <c r="M292" s="90"/>
      <c r="N292" s="89"/>
      <c r="O292" s="72" t="s">
        <v>179</v>
      </c>
      <c r="P292" s="74">
        <v>42824.642905092594</v>
      </c>
      <c r="Q292" s="72" t="s">
        <v>3167</v>
      </c>
      <c r="R292" s="72"/>
      <c r="S292" s="72"/>
      <c r="T292" s="72"/>
      <c r="U292" s="72"/>
      <c r="V292" s="76" t="s">
        <v>9296</v>
      </c>
      <c r="W292" s="74">
        <v>42824.642905092594</v>
      </c>
      <c r="X292" s="76" t="s">
        <v>11014</v>
      </c>
      <c r="Y292" s="72"/>
      <c r="Z292" s="72"/>
      <c r="AA292" s="78" t="s">
        <v>14971</v>
      </c>
      <c r="AB292" s="72"/>
      <c r="AC292" s="72" t="b">
        <v>0</v>
      </c>
      <c r="AD292" s="72">
        <v>1</v>
      </c>
      <c r="AE292" s="78" t="s">
        <v>230</v>
      </c>
      <c r="AF292" s="72" t="b">
        <v>0</v>
      </c>
      <c r="AG292" s="72" t="s">
        <v>235</v>
      </c>
      <c r="AH292" s="72"/>
      <c r="AI292" s="78" t="s">
        <v>230</v>
      </c>
      <c r="AJ292" s="72" t="b">
        <v>0</v>
      </c>
      <c r="AK292" s="72">
        <v>0</v>
      </c>
      <c r="AL292" s="78" t="s">
        <v>230</v>
      </c>
      <c r="AM292" s="72" t="s">
        <v>18933</v>
      </c>
      <c r="AN292" s="72" t="b">
        <v>0</v>
      </c>
      <c r="AO292" s="78" t="s">
        <v>14971</v>
      </c>
      <c r="AP292" s="72" t="s">
        <v>179</v>
      </c>
      <c r="AQ292" s="72">
        <v>0</v>
      </c>
      <c r="AR292" s="72">
        <v>0</v>
      </c>
      <c r="AS292" s="72"/>
      <c r="AT292" s="72"/>
      <c r="AU292" s="72"/>
      <c r="AV292" s="72"/>
      <c r="AW292" s="72"/>
      <c r="AX292" s="72"/>
      <c r="AY292" s="72"/>
      <c r="AZ292" s="72"/>
    </row>
    <row r="293" spans="1:52" x14ac:dyDescent="0.35">
      <c r="A293" s="70" t="s">
        <v>960</v>
      </c>
      <c r="B293" s="70" t="s">
        <v>960</v>
      </c>
      <c r="C293" s="83"/>
      <c r="D293" s="84"/>
      <c r="E293" s="85"/>
      <c r="F293" s="86"/>
      <c r="G293" s="83"/>
      <c r="H293" s="81"/>
      <c r="I293" s="87"/>
      <c r="J293" s="87"/>
      <c r="K293" s="36"/>
      <c r="L293" s="90"/>
      <c r="M293" s="90"/>
      <c r="N293" s="89"/>
      <c r="O293" s="72" t="s">
        <v>179</v>
      </c>
      <c r="P293" s="74">
        <v>42824.648298611108</v>
      </c>
      <c r="Q293" s="72" t="s">
        <v>3168</v>
      </c>
      <c r="R293" s="76" t="s">
        <v>6420</v>
      </c>
      <c r="S293" s="72" t="s">
        <v>221</v>
      </c>
      <c r="T293" s="72" t="s">
        <v>8640</v>
      </c>
      <c r="U293" s="72"/>
      <c r="V293" s="76" t="s">
        <v>9297</v>
      </c>
      <c r="W293" s="74">
        <v>42824.648298611108</v>
      </c>
      <c r="X293" s="76" t="s">
        <v>11015</v>
      </c>
      <c r="Y293" s="72"/>
      <c r="Z293" s="72"/>
      <c r="AA293" s="78" t="s">
        <v>14972</v>
      </c>
      <c r="AB293" s="72"/>
      <c r="AC293" s="72" t="b">
        <v>0</v>
      </c>
      <c r="AD293" s="72">
        <v>0</v>
      </c>
      <c r="AE293" s="78" t="s">
        <v>230</v>
      </c>
      <c r="AF293" s="72" t="b">
        <v>0</v>
      </c>
      <c r="AG293" s="72" t="s">
        <v>231</v>
      </c>
      <c r="AH293" s="72"/>
      <c r="AI293" s="78" t="s">
        <v>230</v>
      </c>
      <c r="AJ293" s="72" t="b">
        <v>0</v>
      </c>
      <c r="AK293" s="72">
        <v>0</v>
      </c>
      <c r="AL293" s="78" t="s">
        <v>230</v>
      </c>
      <c r="AM293" s="72" t="s">
        <v>18939</v>
      </c>
      <c r="AN293" s="72" t="b">
        <v>0</v>
      </c>
      <c r="AO293" s="78" t="s">
        <v>14972</v>
      </c>
      <c r="AP293" s="72" t="s">
        <v>179</v>
      </c>
      <c r="AQ293" s="72">
        <v>0</v>
      </c>
      <c r="AR293" s="72">
        <v>0</v>
      </c>
      <c r="AS293" s="72"/>
      <c r="AT293" s="72"/>
      <c r="AU293" s="72"/>
      <c r="AV293" s="72"/>
      <c r="AW293" s="72"/>
      <c r="AX293" s="72"/>
      <c r="AY293" s="72"/>
      <c r="AZ293" s="72"/>
    </row>
    <row r="294" spans="1:52" x14ac:dyDescent="0.35">
      <c r="A294" s="70" t="s">
        <v>961</v>
      </c>
      <c r="B294" s="70" t="s">
        <v>961</v>
      </c>
      <c r="C294" s="83"/>
      <c r="D294" s="84"/>
      <c r="E294" s="85"/>
      <c r="F294" s="86"/>
      <c r="G294" s="83"/>
      <c r="H294" s="81"/>
      <c r="I294" s="87"/>
      <c r="J294" s="87"/>
      <c r="K294" s="36"/>
      <c r="L294" s="90"/>
      <c r="M294" s="90"/>
      <c r="N294" s="89"/>
      <c r="O294" s="72" t="s">
        <v>179</v>
      </c>
      <c r="P294" s="74">
        <v>42824.649108796293</v>
      </c>
      <c r="Q294" s="72" t="s">
        <v>3169</v>
      </c>
      <c r="R294" s="76" t="s">
        <v>6421</v>
      </c>
      <c r="S294" s="72" t="s">
        <v>8455</v>
      </c>
      <c r="T294" s="72"/>
      <c r="U294" s="72"/>
      <c r="V294" s="76" t="s">
        <v>9298</v>
      </c>
      <c r="W294" s="74">
        <v>42824.649108796293</v>
      </c>
      <c r="X294" s="76" t="s">
        <v>11016</v>
      </c>
      <c r="Y294" s="72"/>
      <c r="Z294" s="72"/>
      <c r="AA294" s="78" t="s">
        <v>14973</v>
      </c>
      <c r="AB294" s="72"/>
      <c r="AC294" s="72" t="b">
        <v>0</v>
      </c>
      <c r="AD294" s="72">
        <v>0</v>
      </c>
      <c r="AE294" s="78" t="s">
        <v>230</v>
      </c>
      <c r="AF294" s="72" t="b">
        <v>0</v>
      </c>
      <c r="AG294" s="72" t="s">
        <v>231</v>
      </c>
      <c r="AH294" s="72"/>
      <c r="AI294" s="78" t="s">
        <v>230</v>
      </c>
      <c r="AJ294" s="72" t="b">
        <v>0</v>
      </c>
      <c r="AK294" s="72">
        <v>0</v>
      </c>
      <c r="AL294" s="78" t="s">
        <v>230</v>
      </c>
      <c r="AM294" s="72" t="s">
        <v>242</v>
      </c>
      <c r="AN294" s="72" t="b">
        <v>0</v>
      </c>
      <c r="AO294" s="78" t="s">
        <v>14973</v>
      </c>
      <c r="AP294" s="72" t="s">
        <v>179</v>
      </c>
      <c r="AQ294" s="72">
        <v>0</v>
      </c>
      <c r="AR294" s="72">
        <v>0</v>
      </c>
      <c r="AS294" s="72"/>
      <c r="AT294" s="72"/>
      <c r="AU294" s="72"/>
      <c r="AV294" s="72"/>
      <c r="AW294" s="72"/>
      <c r="AX294" s="72"/>
      <c r="AY294" s="72"/>
      <c r="AZ294" s="72"/>
    </row>
    <row r="295" spans="1:52" x14ac:dyDescent="0.35">
      <c r="A295" s="70" t="s">
        <v>962</v>
      </c>
      <c r="B295" s="70" t="s">
        <v>2734</v>
      </c>
      <c r="C295" s="83"/>
      <c r="D295" s="84"/>
      <c r="E295" s="85"/>
      <c r="F295" s="86"/>
      <c r="G295" s="83"/>
      <c r="H295" s="81"/>
      <c r="I295" s="87"/>
      <c r="J295" s="87"/>
      <c r="K295" s="36"/>
      <c r="L295" s="90"/>
      <c r="M295" s="90"/>
      <c r="N295" s="89"/>
      <c r="O295" s="72" t="s">
        <v>217</v>
      </c>
      <c r="P295" s="74">
        <v>42824.65053240741</v>
      </c>
      <c r="Q295" s="72" t="s">
        <v>3170</v>
      </c>
      <c r="R295" s="76" t="s">
        <v>6342</v>
      </c>
      <c r="S295" s="72" t="s">
        <v>226</v>
      </c>
      <c r="T295" s="72"/>
      <c r="U295" s="72"/>
      <c r="V295" s="76" t="s">
        <v>9299</v>
      </c>
      <c r="W295" s="74">
        <v>42824.65053240741</v>
      </c>
      <c r="X295" s="76" t="s">
        <v>11017</v>
      </c>
      <c r="Y295" s="72"/>
      <c r="Z295" s="72"/>
      <c r="AA295" s="78" t="s">
        <v>14974</v>
      </c>
      <c r="AB295" s="72"/>
      <c r="AC295" s="72" t="b">
        <v>0</v>
      </c>
      <c r="AD295" s="72">
        <v>0</v>
      </c>
      <c r="AE295" s="78" t="s">
        <v>230</v>
      </c>
      <c r="AF295" s="72" t="b">
        <v>0</v>
      </c>
      <c r="AG295" s="72" t="s">
        <v>235</v>
      </c>
      <c r="AH295" s="72"/>
      <c r="AI295" s="78" t="s">
        <v>230</v>
      </c>
      <c r="AJ295" s="72" t="b">
        <v>0</v>
      </c>
      <c r="AK295" s="72">
        <v>0</v>
      </c>
      <c r="AL295" s="78" t="s">
        <v>230</v>
      </c>
      <c r="AM295" s="72" t="s">
        <v>238</v>
      </c>
      <c r="AN295" s="72" t="b">
        <v>0</v>
      </c>
      <c r="AO295" s="78" t="s">
        <v>14974</v>
      </c>
      <c r="AP295" s="72" t="s">
        <v>179</v>
      </c>
      <c r="AQ295" s="72">
        <v>0</v>
      </c>
      <c r="AR295" s="72">
        <v>0</v>
      </c>
      <c r="AS295" s="72"/>
      <c r="AT295" s="72"/>
      <c r="AU295" s="72"/>
      <c r="AV295" s="72"/>
      <c r="AW295" s="72"/>
      <c r="AX295" s="72"/>
      <c r="AY295" s="72"/>
      <c r="AZ295" s="72"/>
    </row>
    <row r="296" spans="1:52" x14ac:dyDescent="0.35">
      <c r="A296" s="70" t="s">
        <v>962</v>
      </c>
      <c r="B296" s="70" t="s">
        <v>216</v>
      </c>
      <c r="C296" s="83"/>
      <c r="D296" s="84"/>
      <c r="E296" s="85"/>
      <c r="F296" s="86"/>
      <c r="G296" s="83"/>
      <c r="H296" s="81"/>
      <c r="I296" s="87"/>
      <c r="J296" s="87"/>
      <c r="K296" s="36"/>
      <c r="L296" s="90"/>
      <c r="M296" s="90"/>
      <c r="N296" s="89"/>
      <c r="O296" s="72" t="s">
        <v>217</v>
      </c>
      <c r="P296" s="74">
        <v>42824.65053240741</v>
      </c>
      <c r="Q296" s="72" t="s">
        <v>3170</v>
      </c>
      <c r="R296" s="76" t="s">
        <v>6342</v>
      </c>
      <c r="S296" s="72" t="s">
        <v>226</v>
      </c>
      <c r="T296" s="72"/>
      <c r="U296" s="72"/>
      <c r="V296" s="76" t="s">
        <v>9299</v>
      </c>
      <c r="W296" s="74">
        <v>42824.65053240741</v>
      </c>
      <c r="X296" s="76" t="s">
        <v>11017</v>
      </c>
      <c r="Y296" s="72"/>
      <c r="Z296" s="72"/>
      <c r="AA296" s="78" t="s">
        <v>14974</v>
      </c>
      <c r="AB296" s="72"/>
      <c r="AC296" s="72" t="b">
        <v>0</v>
      </c>
      <c r="AD296" s="72">
        <v>0</v>
      </c>
      <c r="AE296" s="78" t="s">
        <v>230</v>
      </c>
      <c r="AF296" s="72" t="b">
        <v>0</v>
      </c>
      <c r="AG296" s="72" t="s">
        <v>235</v>
      </c>
      <c r="AH296" s="72"/>
      <c r="AI296" s="78" t="s">
        <v>230</v>
      </c>
      <c r="AJ296" s="72" t="b">
        <v>0</v>
      </c>
      <c r="AK296" s="72">
        <v>0</v>
      </c>
      <c r="AL296" s="78" t="s">
        <v>230</v>
      </c>
      <c r="AM296" s="72" t="s">
        <v>238</v>
      </c>
      <c r="AN296" s="72" t="b">
        <v>0</v>
      </c>
      <c r="AO296" s="78" t="s">
        <v>14974</v>
      </c>
      <c r="AP296" s="72" t="s">
        <v>179</v>
      </c>
      <c r="AQ296" s="72">
        <v>0</v>
      </c>
      <c r="AR296" s="72">
        <v>0</v>
      </c>
      <c r="AS296" s="72"/>
      <c r="AT296" s="72"/>
      <c r="AU296" s="72"/>
      <c r="AV296" s="72"/>
      <c r="AW296" s="72"/>
      <c r="AX296" s="72"/>
      <c r="AY296" s="72"/>
      <c r="AZ296" s="72"/>
    </row>
    <row r="297" spans="1:52" x14ac:dyDescent="0.35">
      <c r="A297" s="70" t="s">
        <v>963</v>
      </c>
      <c r="B297" s="70" t="s">
        <v>1542</v>
      </c>
      <c r="C297" s="83"/>
      <c r="D297" s="84"/>
      <c r="E297" s="85"/>
      <c r="F297" s="86"/>
      <c r="G297" s="83"/>
      <c r="H297" s="81"/>
      <c r="I297" s="87"/>
      <c r="J297" s="87"/>
      <c r="K297" s="36"/>
      <c r="L297" s="90"/>
      <c r="M297" s="90"/>
      <c r="N297" s="89"/>
      <c r="O297" s="72" t="s">
        <v>218</v>
      </c>
      <c r="P297" s="74">
        <v>42824.650972222225</v>
      </c>
      <c r="Q297" s="72" t="s">
        <v>3171</v>
      </c>
      <c r="R297" s="72"/>
      <c r="S297" s="72"/>
      <c r="T297" s="72"/>
      <c r="U297" s="72"/>
      <c r="V297" s="76" t="s">
        <v>9300</v>
      </c>
      <c r="W297" s="74">
        <v>42824.650972222225</v>
      </c>
      <c r="X297" s="76" t="s">
        <v>11018</v>
      </c>
      <c r="Y297" s="72"/>
      <c r="Z297" s="72"/>
      <c r="AA297" s="78" t="s">
        <v>14975</v>
      </c>
      <c r="AB297" s="78" t="s">
        <v>18699</v>
      </c>
      <c r="AC297" s="72" t="b">
        <v>0</v>
      </c>
      <c r="AD297" s="72">
        <v>0</v>
      </c>
      <c r="AE297" s="78" t="s">
        <v>18805</v>
      </c>
      <c r="AF297" s="72" t="b">
        <v>0</v>
      </c>
      <c r="AG297" s="72" t="s">
        <v>235</v>
      </c>
      <c r="AH297" s="72"/>
      <c r="AI297" s="78" t="s">
        <v>230</v>
      </c>
      <c r="AJ297" s="72" t="b">
        <v>0</v>
      </c>
      <c r="AK297" s="72">
        <v>0</v>
      </c>
      <c r="AL297" s="78" t="s">
        <v>230</v>
      </c>
      <c r="AM297" s="72" t="s">
        <v>240</v>
      </c>
      <c r="AN297" s="72" t="b">
        <v>0</v>
      </c>
      <c r="AO297" s="78" t="s">
        <v>18699</v>
      </c>
      <c r="AP297" s="72" t="s">
        <v>179</v>
      </c>
      <c r="AQ297" s="72">
        <v>0</v>
      </c>
      <c r="AR297" s="72">
        <v>0</v>
      </c>
      <c r="AS297" s="72"/>
      <c r="AT297" s="72"/>
      <c r="AU297" s="72"/>
      <c r="AV297" s="72"/>
      <c r="AW297" s="72"/>
      <c r="AX297" s="72"/>
      <c r="AY297" s="72"/>
      <c r="AZ297" s="72"/>
    </row>
    <row r="298" spans="1:52" x14ac:dyDescent="0.35">
      <c r="A298" s="70" t="s">
        <v>964</v>
      </c>
      <c r="B298" s="70" t="s">
        <v>2734</v>
      </c>
      <c r="C298" s="83"/>
      <c r="D298" s="84"/>
      <c r="E298" s="85"/>
      <c r="F298" s="86"/>
      <c r="G298" s="83"/>
      <c r="H298" s="81"/>
      <c r="I298" s="87"/>
      <c r="J298" s="87"/>
      <c r="K298" s="36"/>
      <c r="L298" s="90"/>
      <c r="M298" s="90"/>
      <c r="N298" s="89"/>
      <c r="O298" s="72" t="s">
        <v>217</v>
      </c>
      <c r="P298" s="74">
        <v>42824.65252314815</v>
      </c>
      <c r="Q298" s="72" t="s">
        <v>3172</v>
      </c>
      <c r="R298" s="76" t="s">
        <v>6342</v>
      </c>
      <c r="S298" s="72" t="s">
        <v>226</v>
      </c>
      <c r="T298" s="72"/>
      <c r="U298" s="72"/>
      <c r="V298" s="76" t="s">
        <v>9301</v>
      </c>
      <c r="W298" s="74">
        <v>42824.65252314815</v>
      </c>
      <c r="X298" s="76" t="s">
        <v>11019</v>
      </c>
      <c r="Y298" s="72"/>
      <c r="Z298" s="72"/>
      <c r="AA298" s="78" t="s">
        <v>14976</v>
      </c>
      <c r="AB298" s="72"/>
      <c r="AC298" s="72" t="b">
        <v>0</v>
      </c>
      <c r="AD298" s="72">
        <v>0</v>
      </c>
      <c r="AE298" s="78" t="s">
        <v>230</v>
      </c>
      <c r="AF298" s="72" t="b">
        <v>0</v>
      </c>
      <c r="AG298" s="72" t="s">
        <v>235</v>
      </c>
      <c r="AH298" s="72"/>
      <c r="AI298" s="78" t="s">
        <v>230</v>
      </c>
      <c r="AJ298" s="72" t="b">
        <v>0</v>
      </c>
      <c r="AK298" s="72">
        <v>0</v>
      </c>
      <c r="AL298" s="78" t="s">
        <v>230</v>
      </c>
      <c r="AM298" s="72" t="s">
        <v>238</v>
      </c>
      <c r="AN298" s="72" t="b">
        <v>0</v>
      </c>
      <c r="AO298" s="78" t="s">
        <v>14976</v>
      </c>
      <c r="AP298" s="72" t="s">
        <v>179</v>
      </c>
      <c r="AQ298" s="72">
        <v>0</v>
      </c>
      <c r="AR298" s="72">
        <v>0</v>
      </c>
      <c r="AS298" s="72"/>
      <c r="AT298" s="72"/>
      <c r="AU298" s="72"/>
      <c r="AV298" s="72"/>
      <c r="AW298" s="72"/>
      <c r="AX298" s="72"/>
      <c r="AY298" s="72"/>
      <c r="AZ298" s="72"/>
    </row>
    <row r="299" spans="1:52" x14ac:dyDescent="0.35">
      <c r="A299" s="70" t="s">
        <v>964</v>
      </c>
      <c r="B299" s="70" t="s">
        <v>216</v>
      </c>
      <c r="C299" s="83"/>
      <c r="D299" s="84"/>
      <c r="E299" s="85"/>
      <c r="F299" s="86"/>
      <c r="G299" s="83"/>
      <c r="H299" s="81"/>
      <c r="I299" s="87"/>
      <c r="J299" s="87"/>
      <c r="K299" s="36"/>
      <c r="L299" s="90"/>
      <c r="M299" s="90"/>
      <c r="N299" s="89"/>
      <c r="O299" s="72" t="s">
        <v>217</v>
      </c>
      <c r="P299" s="74">
        <v>42824.65252314815</v>
      </c>
      <c r="Q299" s="72" t="s">
        <v>3172</v>
      </c>
      <c r="R299" s="76" t="s">
        <v>6342</v>
      </c>
      <c r="S299" s="72" t="s">
        <v>226</v>
      </c>
      <c r="T299" s="72"/>
      <c r="U299" s="72"/>
      <c r="V299" s="76" t="s">
        <v>9301</v>
      </c>
      <c r="W299" s="74">
        <v>42824.65252314815</v>
      </c>
      <c r="X299" s="76" t="s">
        <v>11019</v>
      </c>
      <c r="Y299" s="72"/>
      <c r="Z299" s="72"/>
      <c r="AA299" s="78" t="s">
        <v>14976</v>
      </c>
      <c r="AB299" s="72"/>
      <c r="AC299" s="72" t="b">
        <v>0</v>
      </c>
      <c r="AD299" s="72">
        <v>0</v>
      </c>
      <c r="AE299" s="78" t="s">
        <v>230</v>
      </c>
      <c r="AF299" s="72" t="b">
        <v>0</v>
      </c>
      <c r="AG299" s="72" t="s">
        <v>235</v>
      </c>
      <c r="AH299" s="72"/>
      <c r="AI299" s="78" t="s">
        <v>230</v>
      </c>
      <c r="AJ299" s="72" t="b">
        <v>0</v>
      </c>
      <c r="AK299" s="72">
        <v>0</v>
      </c>
      <c r="AL299" s="78" t="s">
        <v>230</v>
      </c>
      <c r="AM299" s="72" t="s">
        <v>238</v>
      </c>
      <c r="AN299" s="72" t="b">
        <v>0</v>
      </c>
      <c r="AO299" s="78" t="s">
        <v>14976</v>
      </c>
      <c r="AP299" s="72" t="s">
        <v>179</v>
      </c>
      <c r="AQ299" s="72">
        <v>0</v>
      </c>
      <c r="AR299" s="72">
        <v>0</v>
      </c>
      <c r="AS299" s="72"/>
      <c r="AT299" s="72"/>
      <c r="AU299" s="72"/>
      <c r="AV299" s="72"/>
      <c r="AW299" s="72"/>
      <c r="AX299" s="72"/>
      <c r="AY299" s="72"/>
      <c r="AZ299" s="72"/>
    </row>
    <row r="300" spans="1:52" x14ac:dyDescent="0.35">
      <c r="A300" s="70" t="s">
        <v>965</v>
      </c>
      <c r="B300" s="70" t="s">
        <v>2734</v>
      </c>
      <c r="C300" s="83"/>
      <c r="D300" s="84"/>
      <c r="E300" s="85"/>
      <c r="F300" s="86"/>
      <c r="G300" s="83"/>
      <c r="H300" s="81"/>
      <c r="I300" s="87"/>
      <c r="J300" s="87"/>
      <c r="K300" s="36"/>
      <c r="L300" s="90"/>
      <c r="M300" s="90"/>
      <c r="N300" s="89"/>
      <c r="O300" s="72" t="s">
        <v>217</v>
      </c>
      <c r="P300" s="74">
        <v>42824.493819444448</v>
      </c>
      <c r="Q300" s="72" t="s">
        <v>3173</v>
      </c>
      <c r="R300" s="76" t="s">
        <v>6422</v>
      </c>
      <c r="S300" s="72" t="s">
        <v>620</v>
      </c>
      <c r="T300" s="72"/>
      <c r="U300" s="72"/>
      <c r="V300" s="76" t="s">
        <v>9302</v>
      </c>
      <c r="W300" s="74">
        <v>42824.493819444448</v>
      </c>
      <c r="X300" s="76" t="s">
        <v>11020</v>
      </c>
      <c r="Y300" s="72"/>
      <c r="Z300" s="72"/>
      <c r="AA300" s="78" t="s">
        <v>14977</v>
      </c>
      <c r="AB300" s="72"/>
      <c r="AC300" s="72" t="b">
        <v>0</v>
      </c>
      <c r="AD300" s="72">
        <v>0</v>
      </c>
      <c r="AE300" s="78" t="s">
        <v>230</v>
      </c>
      <c r="AF300" s="72" t="b">
        <v>0</v>
      </c>
      <c r="AG300" s="72" t="s">
        <v>235</v>
      </c>
      <c r="AH300" s="72"/>
      <c r="AI300" s="78" t="s">
        <v>230</v>
      </c>
      <c r="AJ300" s="72" t="b">
        <v>0</v>
      </c>
      <c r="AK300" s="72">
        <v>0</v>
      </c>
      <c r="AL300" s="78" t="s">
        <v>230</v>
      </c>
      <c r="AM300" s="72" t="s">
        <v>239</v>
      </c>
      <c r="AN300" s="72" t="b">
        <v>0</v>
      </c>
      <c r="AO300" s="78" t="s">
        <v>14977</v>
      </c>
      <c r="AP300" s="72" t="s">
        <v>179</v>
      </c>
      <c r="AQ300" s="72">
        <v>0</v>
      </c>
      <c r="AR300" s="72">
        <v>0</v>
      </c>
      <c r="AS300" s="72"/>
      <c r="AT300" s="72"/>
      <c r="AU300" s="72"/>
      <c r="AV300" s="72"/>
      <c r="AW300" s="72"/>
      <c r="AX300" s="72"/>
      <c r="AY300" s="72"/>
      <c r="AZ300" s="72"/>
    </row>
    <row r="301" spans="1:52" x14ac:dyDescent="0.35">
      <c r="A301" s="70" t="s">
        <v>965</v>
      </c>
      <c r="B301" s="70" t="s">
        <v>216</v>
      </c>
      <c r="C301" s="83"/>
      <c r="D301" s="84"/>
      <c r="E301" s="85"/>
      <c r="F301" s="86"/>
      <c r="G301" s="83"/>
      <c r="H301" s="81"/>
      <c r="I301" s="87"/>
      <c r="J301" s="87"/>
      <c r="K301" s="36"/>
      <c r="L301" s="90"/>
      <c r="M301" s="90"/>
      <c r="N301" s="89"/>
      <c r="O301" s="72" t="s">
        <v>217</v>
      </c>
      <c r="P301" s="74">
        <v>42824.493819444448</v>
      </c>
      <c r="Q301" s="72" t="s">
        <v>3173</v>
      </c>
      <c r="R301" s="76" t="s">
        <v>6422</v>
      </c>
      <c r="S301" s="72" t="s">
        <v>620</v>
      </c>
      <c r="T301" s="72"/>
      <c r="U301" s="72"/>
      <c r="V301" s="76" t="s">
        <v>9302</v>
      </c>
      <c r="W301" s="74">
        <v>42824.493819444448</v>
      </c>
      <c r="X301" s="76" t="s">
        <v>11020</v>
      </c>
      <c r="Y301" s="72"/>
      <c r="Z301" s="72"/>
      <c r="AA301" s="78" t="s">
        <v>14977</v>
      </c>
      <c r="AB301" s="72"/>
      <c r="AC301" s="72" t="b">
        <v>0</v>
      </c>
      <c r="AD301" s="72">
        <v>0</v>
      </c>
      <c r="AE301" s="78" t="s">
        <v>230</v>
      </c>
      <c r="AF301" s="72" t="b">
        <v>0</v>
      </c>
      <c r="AG301" s="72" t="s">
        <v>235</v>
      </c>
      <c r="AH301" s="72"/>
      <c r="AI301" s="78" t="s">
        <v>230</v>
      </c>
      <c r="AJ301" s="72" t="b">
        <v>0</v>
      </c>
      <c r="AK301" s="72">
        <v>0</v>
      </c>
      <c r="AL301" s="78" t="s">
        <v>230</v>
      </c>
      <c r="AM301" s="72" t="s">
        <v>239</v>
      </c>
      <c r="AN301" s="72" t="b">
        <v>0</v>
      </c>
      <c r="AO301" s="78" t="s">
        <v>14977</v>
      </c>
      <c r="AP301" s="72" t="s">
        <v>179</v>
      </c>
      <c r="AQ301" s="72">
        <v>0</v>
      </c>
      <c r="AR301" s="72">
        <v>0</v>
      </c>
      <c r="AS301" s="72"/>
      <c r="AT301" s="72"/>
      <c r="AU301" s="72"/>
      <c r="AV301" s="72"/>
      <c r="AW301" s="72"/>
      <c r="AX301" s="72"/>
      <c r="AY301" s="72"/>
      <c r="AZ301" s="72"/>
    </row>
    <row r="302" spans="1:52" x14ac:dyDescent="0.35">
      <c r="A302" s="70" t="s">
        <v>965</v>
      </c>
      <c r="B302" s="70" t="s">
        <v>216</v>
      </c>
      <c r="C302" s="83"/>
      <c r="D302" s="84"/>
      <c r="E302" s="85"/>
      <c r="F302" s="86"/>
      <c r="G302" s="83"/>
      <c r="H302" s="81"/>
      <c r="I302" s="87"/>
      <c r="J302" s="87"/>
      <c r="K302" s="36"/>
      <c r="L302" s="90"/>
      <c r="M302" s="90"/>
      <c r="N302" s="89"/>
      <c r="O302" s="72" t="s">
        <v>217</v>
      </c>
      <c r="P302" s="74">
        <v>42824.655613425923</v>
      </c>
      <c r="Q302" s="72" t="s">
        <v>3174</v>
      </c>
      <c r="R302" s="76" t="s">
        <v>6423</v>
      </c>
      <c r="S302" s="72" t="s">
        <v>620</v>
      </c>
      <c r="T302" s="72"/>
      <c r="U302" s="72"/>
      <c r="V302" s="76" t="s">
        <v>9302</v>
      </c>
      <c r="W302" s="74">
        <v>42824.655613425923</v>
      </c>
      <c r="X302" s="76" t="s">
        <v>11021</v>
      </c>
      <c r="Y302" s="72"/>
      <c r="Z302" s="72"/>
      <c r="AA302" s="78" t="s">
        <v>14978</v>
      </c>
      <c r="AB302" s="72"/>
      <c r="AC302" s="72" t="b">
        <v>0</v>
      </c>
      <c r="AD302" s="72">
        <v>0</v>
      </c>
      <c r="AE302" s="78" t="s">
        <v>230</v>
      </c>
      <c r="AF302" s="72" t="b">
        <v>0</v>
      </c>
      <c r="AG302" s="72" t="s">
        <v>235</v>
      </c>
      <c r="AH302" s="72"/>
      <c r="AI302" s="78" t="s">
        <v>230</v>
      </c>
      <c r="AJ302" s="72" t="b">
        <v>0</v>
      </c>
      <c r="AK302" s="72">
        <v>0</v>
      </c>
      <c r="AL302" s="78" t="s">
        <v>230</v>
      </c>
      <c r="AM302" s="72" t="s">
        <v>239</v>
      </c>
      <c r="AN302" s="72" t="b">
        <v>0</v>
      </c>
      <c r="AO302" s="78" t="s">
        <v>14978</v>
      </c>
      <c r="AP302" s="72" t="s">
        <v>179</v>
      </c>
      <c r="AQ302" s="72">
        <v>0</v>
      </c>
      <c r="AR302" s="72">
        <v>0</v>
      </c>
      <c r="AS302" s="72"/>
      <c r="AT302" s="72"/>
      <c r="AU302" s="72"/>
      <c r="AV302" s="72"/>
      <c r="AW302" s="72"/>
      <c r="AX302" s="72"/>
      <c r="AY302" s="72"/>
      <c r="AZ302" s="72"/>
    </row>
    <row r="303" spans="1:52" x14ac:dyDescent="0.35">
      <c r="A303" s="70" t="s">
        <v>966</v>
      </c>
      <c r="B303" s="70" t="s">
        <v>2744</v>
      </c>
      <c r="C303" s="83"/>
      <c r="D303" s="84"/>
      <c r="E303" s="85"/>
      <c r="F303" s="86"/>
      <c r="G303" s="83"/>
      <c r="H303" s="81"/>
      <c r="I303" s="87"/>
      <c r="J303" s="87"/>
      <c r="K303" s="36"/>
      <c r="L303" s="90"/>
      <c r="M303" s="90"/>
      <c r="N303" s="89"/>
      <c r="O303" s="72" t="s">
        <v>217</v>
      </c>
      <c r="P303" s="74">
        <v>42824.655902777777</v>
      </c>
      <c r="Q303" s="72" t="s">
        <v>3175</v>
      </c>
      <c r="R303" s="76" t="s">
        <v>6424</v>
      </c>
      <c r="S303" s="72" t="s">
        <v>620</v>
      </c>
      <c r="T303" s="72"/>
      <c r="U303" s="72"/>
      <c r="V303" s="76" t="s">
        <v>9303</v>
      </c>
      <c r="W303" s="74">
        <v>42824.655902777777</v>
      </c>
      <c r="X303" s="76" t="s">
        <v>11022</v>
      </c>
      <c r="Y303" s="72"/>
      <c r="Z303" s="72"/>
      <c r="AA303" s="78" t="s">
        <v>14979</v>
      </c>
      <c r="AB303" s="72"/>
      <c r="AC303" s="72" t="b">
        <v>0</v>
      </c>
      <c r="AD303" s="72">
        <v>0</v>
      </c>
      <c r="AE303" s="78" t="s">
        <v>230</v>
      </c>
      <c r="AF303" s="72" t="b">
        <v>0</v>
      </c>
      <c r="AG303" s="72" t="s">
        <v>235</v>
      </c>
      <c r="AH303" s="72"/>
      <c r="AI303" s="78" t="s">
        <v>230</v>
      </c>
      <c r="AJ303" s="72" t="b">
        <v>0</v>
      </c>
      <c r="AK303" s="72">
        <v>0</v>
      </c>
      <c r="AL303" s="78" t="s">
        <v>230</v>
      </c>
      <c r="AM303" s="72" t="s">
        <v>239</v>
      </c>
      <c r="AN303" s="72" t="b">
        <v>0</v>
      </c>
      <c r="AO303" s="78" t="s">
        <v>14979</v>
      </c>
      <c r="AP303" s="72" t="s">
        <v>179</v>
      </c>
      <c r="AQ303" s="72">
        <v>0</v>
      </c>
      <c r="AR303" s="72">
        <v>0</v>
      </c>
      <c r="AS303" s="72"/>
      <c r="AT303" s="72"/>
      <c r="AU303" s="72"/>
      <c r="AV303" s="72"/>
      <c r="AW303" s="72"/>
      <c r="AX303" s="72"/>
      <c r="AY303" s="72"/>
      <c r="AZ303" s="72"/>
    </row>
    <row r="304" spans="1:52" x14ac:dyDescent="0.35">
      <c r="A304" s="70" t="s">
        <v>966</v>
      </c>
      <c r="B304" s="70" t="s">
        <v>216</v>
      </c>
      <c r="C304" s="83"/>
      <c r="D304" s="84"/>
      <c r="E304" s="85"/>
      <c r="F304" s="86"/>
      <c r="G304" s="83"/>
      <c r="H304" s="81"/>
      <c r="I304" s="87"/>
      <c r="J304" s="87"/>
      <c r="K304" s="36"/>
      <c r="L304" s="90"/>
      <c r="M304" s="90"/>
      <c r="N304" s="89"/>
      <c r="O304" s="72" t="s">
        <v>217</v>
      </c>
      <c r="P304" s="74">
        <v>42824.655902777777</v>
      </c>
      <c r="Q304" s="72" t="s">
        <v>3175</v>
      </c>
      <c r="R304" s="76" t="s">
        <v>6424</v>
      </c>
      <c r="S304" s="72" t="s">
        <v>620</v>
      </c>
      <c r="T304" s="72"/>
      <c r="U304" s="72"/>
      <c r="V304" s="76" t="s">
        <v>9303</v>
      </c>
      <c r="W304" s="74">
        <v>42824.655902777777</v>
      </c>
      <c r="X304" s="76" t="s">
        <v>11022</v>
      </c>
      <c r="Y304" s="72"/>
      <c r="Z304" s="72"/>
      <c r="AA304" s="78" t="s">
        <v>14979</v>
      </c>
      <c r="AB304" s="72"/>
      <c r="AC304" s="72" t="b">
        <v>0</v>
      </c>
      <c r="AD304" s="72">
        <v>0</v>
      </c>
      <c r="AE304" s="78" t="s">
        <v>230</v>
      </c>
      <c r="AF304" s="72" t="b">
        <v>0</v>
      </c>
      <c r="AG304" s="72" t="s">
        <v>235</v>
      </c>
      <c r="AH304" s="72"/>
      <c r="AI304" s="78" t="s">
        <v>230</v>
      </c>
      <c r="AJ304" s="72" t="b">
        <v>0</v>
      </c>
      <c r="AK304" s="72">
        <v>0</v>
      </c>
      <c r="AL304" s="78" t="s">
        <v>230</v>
      </c>
      <c r="AM304" s="72" t="s">
        <v>239</v>
      </c>
      <c r="AN304" s="72" t="b">
        <v>0</v>
      </c>
      <c r="AO304" s="78" t="s">
        <v>14979</v>
      </c>
      <c r="AP304" s="72" t="s">
        <v>179</v>
      </c>
      <c r="AQ304" s="72">
        <v>0</v>
      </c>
      <c r="AR304" s="72">
        <v>0</v>
      </c>
      <c r="AS304" s="72"/>
      <c r="AT304" s="72"/>
      <c r="AU304" s="72"/>
      <c r="AV304" s="72"/>
      <c r="AW304" s="72"/>
      <c r="AX304" s="72"/>
      <c r="AY304" s="72"/>
      <c r="AZ304" s="72"/>
    </row>
    <row r="305" spans="1:52" x14ac:dyDescent="0.35">
      <c r="A305" s="70" t="s">
        <v>967</v>
      </c>
      <c r="B305" s="70" t="s">
        <v>967</v>
      </c>
      <c r="C305" s="83"/>
      <c r="D305" s="84"/>
      <c r="E305" s="85"/>
      <c r="F305" s="86"/>
      <c r="G305" s="83"/>
      <c r="H305" s="81"/>
      <c r="I305" s="87"/>
      <c r="J305" s="87"/>
      <c r="K305" s="36"/>
      <c r="L305" s="90"/>
      <c r="M305" s="90"/>
      <c r="N305" s="89"/>
      <c r="O305" s="72" t="s">
        <v>179</v>
      </c>
      <c r="P305" s="74">
        <v>42824.657812500001</v>
      </c>
      <c r="Q305" s="72" t="s">
        <v>3176</v>
      </c>
      <c r="R305" s="76" t="s">
        <v>6425</v>
      </c>
      <c r="S305" s="72" t="s">
        <v>8456</v>
      </c>
      <c r="T305" s="72"/>
      <c r="U305" s="72"/>
      <c r="V305" s="76" t="s">
        <v>9304</v>
      </c>
      <c r="W305" s="74">
        <v>42824.657812500001</v>
      </c>
      <c r="X305" s="76" t="s">
        <v>11023</v>
      </c>
      <c r="Y305" s="72"/>
      <c r="Z305" s="72"/>
      <c r="AA305" s="78" t="s">
        <v>14980</v>
      </c>
      <c r="AB305" s="72"/>
      <c r="AC305" s="72" t="b">
        <v>0</v>
      </c>
      <c r="AD305" s="72">
        <v>0</v>
      </c>
      <c r="AE305" s="78" t="s">
        <v>230</v>
      </c>
      <c r="AF305" s="72" t="b">
        <v>0</v>
      </c>
      <c r="AG305" s="72" t="s">
        <v>344</v>
      </c>
      <c r="AH305" s="72"/>
      <c r="AI305" s="78" t="s">
        <v>230</v>
      </c>
      <c r="AJ305" s="72" t="b">
        <v>0</v>
      </c>
      <c r="AK305" s="72">
        <v>0</v>
      </c>
      <c r="AL305" s="78" t="s">
        <v>230</v>
      </c>
      <c r="AM305" s="72" t="s">
        <v>248</v>
      </c>
      <c r="AN305" s="72" t="b">
        <v>0</v>
      </c>
      <c r="AO305" s="78" t="s">
        <v>14980</v>
      </c>
      <c r="AP305" s="72" t="s">
        <v>179</v>
      </c>
      <c r="AQ305" s="72">
        <v>0</v>
      </c>
      <c r="AR305" s="72">
        <v>0</v>
      </c>
      <c r="AS305" s="72"/>
      <c r="AT305" s="72"/>
      <c r="AU305" s="72"/>
      <c r="AV305" s="72"/>
      <c r="AW305" s="72"/>
      <c r="AX305" s="72"/>
      <c r="AY305" s="72"/>
      <c r="AZ305" s="72"/>
    </row>
    <row r="306" spans="1:52" x14ac:dyDescent="0.35">
      <c r="A306" s="70" t="s">
        <v>968</v>
      </c>
      <c r="B306" s="70" t="s">
        <v>216</v>
      </c>
      <c r="C306" s="83"/>
      <c r="D306" s="84"/>
      <c r="E306" s="85"/>
      <c r="F306" s="86"/>
      <c r="G306" s="83"/>
      <c r="H306" s="81"/>
      <c r="I306" s="87"/>
      <c r="J306" s="87"/>
      <c r="K306" s="36"/>
      <c r="L306" s="90"/>
      <c r="M306" s="90"/>
      <c r="N306" s="89"/>
      <c r="O306" s="72" t="s">
        <v>217</v>
      </c>
      <c r="P306" s="74">
        <v>42824.660277777781</v>
      </c>
      <c r="Q306" s="72" t="s">
        <v>3177</v>
      </c>
      <c r="R306" s="76" t="s">
        <v>6426</v>
      </c>
      <c r="S306" s="72" t="s">
        <v>226</v>
      </c>
      <c r="T306" s="72"/>
      <c r="U306" s="72"/>
      <c r="V306" s="76" t="s">
        <v>9305</v>
      </c>
      <c r="W306" s="74">
        <v>42824.660277777781</v>
      </c>
      <c r="X306" s="76" t="s">
        <v>11024</v>
      </c>
      <c r="Y306" s="72"/>
      <c r="Z306" s="72"/>
      <c r="AA306" s="78" t="s">
        <v>14981</v>
      </c>
      <c r="AB306" s="72"/>
      <c r="AC306" s="72" t="b">
        <v>0</v>
      </c>
      <c r="AD306" s="72">
        <v>0</v>
      </c>
      <c r="AE306" s="78" t="s">
        <v>230</v>
      </c>
      <c r="AF306" s="72" t="b">
        <v>0</v>
      </c>
      <c r="AG306" s="72" t="s">
        <v>235</v>
      </c>
      <c r="AH306" s="72"/>
      <c r="AI306" s="78" t="s">
        <v>230</v>
      </c>
      <c r="AJ306" s="72" t="b">
        <v>0</v>
      </c>
      <c r="AK306" s="72">
        <v>0</v>
      </c>
      <c r="AL306" s="78" t="s">
        <v>230</v>
      </c>
      <c r="AM306" s="72" t="s">
        <v>238</v>
      </c>
      <c r="AN306" s="72" t="b">
        <v>0</v>
      </c>
      <c r="AO306" s="78" t="s">
        <v>14981</v>
      </c>
      <c r="AP306" s="72" t="s">
        <v>179</v>
      </c>
      <c r="AQ306" s="72">
        <v>0</v>
      </c>
      <c r="AR306" s="72">
        <v>0</v>
      </c>
      <c r="AS306" s="72"/>
      <c r="AT306" s="72"/>
      <c r="AU306" s="72"/>
      <c r="AV306" s="72"/>
      <c r="AW306" s="72"/>
      <c r="AX306" s="72"/>
      <c r="AY306" s="72"/>
      <c r="AZ306" s="72"/>
    </row>
    <row r="307" spans="1:52" x14ac:dyDescent="0.35">
      <c r="A307" s="70" t="s">
        <v>969</v>
      </c>
      <c r="B307" s="70" t="s">
        <v>216</v>
      </c>
      <c r="C307" s="83"/>
      <c r="D307" s="84"/>
      <c r="E307" s="85"/>
      <c r="F307" s="86"/>
      <c r="G307" s="83"/>
      <c r="H307" s="81"/>
      <c r="I307" s="87"/>
      <c r="J307" s="87"/>
      <c r="K307" s="36"/>
      <c r="L307" s="90"/>
      <c r="M307" s="90"/>
      <c r="N307" s="89"/>
      <c r="O307" s="72" t="s">
        <v>217</v>
      </c>
      <c r="P307" s="74">
        <v>42824.489363425928</v>
      </c>
      <c r="Q307" s="72" t="s">
        <v>3178</v>
      </c>
      <c r="R307" s="76" t="s">
        <v>6381</v>
      </c>
      <c r="S307" s="72" t="s">
        <v>226</v>
      </c>
      <c r="T307" s="72"/>
      <c r="U307" s="72"/>
      <c r="V307" s="76" t="s">
        <v>9306</v>
      </c>
      <c r="W307" s="74">
        <v>42824.489363425928</v>
      </c>
      <c r="X307" s="76" t="s">
        <v>11025</v>
      </c>
      <c r="Y307" s="72"/>
      <c r="Z307" s="72"/>
      <c r="AA307" s="78" t="s">
        <v>14982</v>
      </c>
      <c r="AB307" s="72"/>
      <c r="AC307" s="72" t="b">
        <v>0</v>
      </c>
      <c r="AD307" s="72">
        <v>0</v>
      </c>
      <c r="AE307" s="78" t="s">
        <v>230</v>
      </c>
      <c r="AF307" s="72" t="b">
        <v>0</v>
      </c>
      <c r="AG307" s="72" t="s">
        <v>235</v>
      </c>
      <c r="AH307" s="72"/>
      <c r="AI307" s="78" t="s">
        <v>230</v>
      </c>
      <c r="AJ307" s="72" t="b">
        <v>0</v>
      </c>
      <c r="AK307" s="72">
        <v>0</v>
      </c>
      <c r="AL307" s="78" t="s">
        <v>230</v>
      </c>
      <c r="AM307" s="72" t="s">
        <v>238</v>
      </c>
      <c r="AN307" s="72" t="b">
        <v>0</v>
      </c>
      <c r="AO307" s="78" t="s">
        <v>14982</v>
      </c>
      <c r="AP307" s="72" t="s">
        <v>179</v>
      </c>
      <c r="AQ307" s="72">
        <v>0</v>
      </c>
      <c r="AR307" s="72">
        <v>0</v>
      </c>
      <c r="AS307" s="72"/>
      <c r="AT307" s="72"/>
      <c r="AU307" s="72"/>
      <c r="AV307" s="72"/>
      <c r="AW307" s="72"/>
      <c r="AX307" s="72"/>
      <c r="AY307" s="72"/>
      <c r="AZ307" s="72"/>
    </row>
    <row r="308" spans="1:52" x14ac:dyDescent="0.35">
      <c r="A308" s="70" t="s">
        <v>969</v>
      </c>
      <c r="B308" s="70" t="s">
        <v>2734</v>
      </c>
      <c r="C308" s="83"/>
      <c r="D308" s="84"/>
      <c r="E308" s="85"/>
      <c r="F308" s="86"/>
      <c r="G308" s="83"/>
      <c r="H308" s="81"/>
      <c r="I308" s="87"/>
      <c r="J308" s="87"/>
      <c r="K308" s="36"/>
      <c r="L308" s="90"/>
      <c r="M308" s="90"/>
      <c r="N308" s="89"/>
      <c r="O308" s="72" t="s">
        <v>217</v>
      </c>
      <c r="P308" s="74">
        <v>42824.660983796297</v>
      </c>
      <c r="Q308" s="72" t="s">
        <v>3179</v>
      </c>
      <c r="R308" s="76" t="s">
        <v>6342</v>
      </c>
      <c r="S308" s="72" t="s">
        <v>226</v>
      </c>
      <c r="T308" s="72"/>
      <c r="U308" s="72"/>
      <c r="V308" s="76" t="s">
        <v>9306</v>
      </c>
      <c r="W308" s="74">
        <v>42824.660983796297</v>
      </c>
      <c r="X308" s="76" t="s">
        <v>11026</v>
      </c>
      <c r="Y308" s="72"/>
      <c r="Z308" s="72"/>
      <c r="AA308" s="78" t="s">
        <v>14983</v>
      </c>
      <c r="AB308" s="72"/>
      <c r="AC308" s="72" t="b">
        <v>0</v>
      </c>
      <c r="AD308" s="72">
        <v>0</v>
      </c>
      <c r="AE308" s="78" t="s">
        <v>230</v>
      </c>
      <c r="AF308" s="72" t="b">
        <v>0</v>
      </c>
      <c r="AG308" s="72" t="s">
        <v>235</v>
      </c>
      <c r="AH308" s="72"/>
      <c r="AI308" s="78" t="s">
        <v>230</v>
      </c>
      <c r="AJ308" s="72" t="b">
        <v>0</v>
      </c>
      <c r="AK308" s="72">
        <v>0</v>
      </c>
      <c r="AL308" s="78" t="s">
        <v>230</v>
      </c>
      <c r="AM308" s="72" t="s">
        <v>238</v>
      </c>
      <c r="AN308" s="72" t="b">
        <v>0</v>
      </c>
      <c r="AO308" s="78" t="s">
        <v>14983</v>
      </c>
      <c r="AP308" s="72" t="s">
        <v>179</v>
      </c>
      <c r="AQ308" s="72">
        <v>0</v>
      </c>
      <c r="AR308" s="72">
        <v>0</v>
      </c>
      <c r="AS308" s="72"/>
      <c r="AT308" s="72"/>
      <c r="AU308" s="72"/>
      <c r="AV308" s="72"/>
      <c r="AW308" s="72"/>
      <c r="AX308" s="72"/>
      <c r="AY308" s="72"/>
      <c r="AZ308" s="72"/>
    </row>
    <row r="309" spans="1:52" x14ac:dyDescent="0.35">
      <c r="A309" s="70" t="s">
        <v>969</v>
      </c>
      <c r="B309" s="70" t="s">
        <v>216</v>
      </c>
      <c r="C309" s="83"/>
      <c r="D309" s="84"/>
      <c r="E309" s="85"/>
      <c r="F309" s="86"/>
      <c r="G309" s="83"/>
      <c r="H309" s="81"/>
      <c r="I309" s="87"/>
      <c r="J309" s="87"/>
      <c r="K309" s="36"/>
      <c r="L309" s="90"/>
      <c r="M309" s="90"/>
      <c r="N309" s="89"/>
      <c r="O309" s="72" t="s">
        <v>217</v>
      </c>
      <c r="P309" s="74">
        <v>42824.660983796297</v>
      </c>
      <c r="Q309" s="72" t="s">
        <v>3179</v>
      </c>
      <c r="R309" s="76" t="s">
        <v>6342</v>
      </c>
      <c r="S309" s="72" t="s">
        <v>226</v>
      </c>
      <c r="T309" s="72"/>
      <c r="U309" s="72"/>
      <c r="V309" s="76" t="s">
        <v>9306</v>
      </c>
      <c r="W309" s="74">
        <v>42824.660983796297</v>
      </c>
      <c r="X309" s="76" t="s">
        <v>11026</v>
      </c>
      <c r="Y309" s="72"/>
      <c r="Z309" s="72"/>
      <c r="AA309" s="78" t="s">
        <v>14983</v>
      </c>
      <c r="AB309" s="72"/>
      <c r="AC309" s="72" t="b">
        <v>0</v>
      </c>
      <c r="AD309" s="72">
        <v>0</v>
      </c>
      <c r="AE309" s="78" t="s">
        <v>230</v>
      </c>
      <c r="AF309" s="72" t="b">
        <v>0</v>
      </c>
      <c r="AG309" s="72" t="s">
        <v>235</v>
      </c>
      <c r="AH309" s="72"/>
      <c r="AI309" s="78" t="s">
        <v>230</v>
      </c>
      <c r="AJ309" s="72" t="b">
        <v>0</v>
      </c>
      <c r="AK309" s="72">
        <v>0</v>
      </c>
      <c r="AL309" s="78" t="s">
        <v>230</v>
      </c>
      <c r="AM309" s="72" t="s">
        <v>238</v>
      </c>
      <c r="AN309" s="72" t="b">
        <v>0</v>
      </c>
      <c r="AO309" s="78" t="s">
        <v>14983</v>
      </c>
      <c r="AP309" s="72" t="s">
        <v>179</v>
      </c>
      <c r="AQ309" s="72">
        <v>0</v>
      </c>
      <c r="AR309" s="72">
        <v>0</v>
      </c>
      <c r="AS309" s="72"/>
      <c r="AT309" s="72"/>
      <c r="AU309" s="72"/>
      <c r="AV309" s="72"/>
      <c r="AW309" s="72"/>
      <c r="AX309" s="72"/>
      <c r="AY309" s="72"/>
      <c r="AZ309" s="72"/>
    </row>
    <row r="310" spans="1:52" x14ac:dyDescent="0.35">
      <c r="A310" s="70" t="s">
        <v>970</v>
      </c>
      <c r="B310" s="70" t="s">
        <v>2734</v>
      </c>
      <c r="C310" s="83"/>
      <c r="D310" s="84"/>
      <c r="E310" s="85"/>
      <c r="F310" s="86"/>
      <c r="G310" s="83"/>
      <c r="H310" s="81"/>
      <c r="I310" s="87"/>
      <c r="J310" s="87"/>
      <c r="K310" s="36"/>
      <c r="L310" s="90"/>
      <c r="M310" s="90"/>
      <c r="N310" s="89"/>
      <c r="O310" s="72" t="s">
        <v>217</v>
      </c>
      <c r="P310" s="74">
        <v>42824.661064814813</v>
      </c>
      <c r="Q310" s="72" t="s">
        <v>3180</v>
      </c>
      <c r="R310" s="76" t="s">
        <v>6342</v>
      </c>
      <c r="S310" s="72" t="s">
        <v>226</v>
      </c>
      <c r="T310" s="72"/>
      <c r="U310" s="72"/>
      <c r="V310" s="76" t="s">
        <v>9307</v>
      </c>
      <c r="W310" s="74">
        <v>42824.661064814813</v>
      </c>
      <c r="X310" s="76" t="s">
        <v>11027</v>
      </c>
      <c r="Y310" s="72"/>
      <c r="Z310" s="72"/>
      <c r="AA310" s="78" t="s">
        <v>14984</v>
      </c>
      <c r="AB310" s="72"/>
      <c r="AC310" s="72" t="b">
        <v>0</v>
      </c>
      <c r="AD310" s="72">
        <v>0</v>
      </c>
      <c r="AE310" s="78" t="s">
        <v>230</v>
      </c>
      <c r="AF310" s="72" t="b">
        <v>0</v>
      </c>
      <c r="AG310" s="72" t="s">
        <v>235</v>
      </c>
      <c r="AH310" s="72"/>
      <c r="AI310" s="78" t="s">
        <v>230</v>
      </c>
      <c r="AJ310" s="72" t="b">
        <v>0</v>
      </c>
      <c r="AK310" s="72">
        <v>0</v>
      </c>
      <c r="AL310" s="78" t="s">
        <v>230</v>
      </c>
      <c r="AM310" s="72" t="s">
        <v>238</v>
      </c>
      <c r="AN310" s="72" t="b">
        <v>0</v>
      </c>
      <c r="AO310" s="78" t="s">
        <v>14984</v>
      </c>
      <c r="AP310" s="72" t="s">
        <v>179</v>
      </c>
      <c r="AQ310" s="72">
        <v>0</v>
      </c>
      <c r="AR310" s="72">
        <v>0</v>
      </c>
      <c r="AS310" s="72"/>
      <c r="AT310" s="72"/>
      <c r="AU310" s="72"/>
      <c r="AV310" s="72"/>
      <c r="AW310" s="72"/>
      <c r="AX310" s="72"/>
      <c r="AY310" s="72"/>
      <c r="AZ310" s="72"/>
    </row>
    <row r="311" spans="1:52" x14ac:dyDescent="0.35">
      <c r="A311" s="70" t="s">
        <v>970</v>
      </c>
      <c r="B311" s="70" t="s">
        <v>216</v>
      </c>
      <c r="C311" s="83"/>
      <c r="D311" s="84"/>
      <c r="E311" s="85"/>
      <c r="F311" s="86"/>
      <c r="G311" s="83"/>
      <c r="H311" s="81"/>
      <c r="I311" s="87"/>
      <c r="J311" s="87"/>
      <c r="K311" s="36"/>
      <c r="L311" s="90"/>
      <c r="M311" s="90"/>
      <c r="N311" s="89"/>
      <c r="O311" s="72" t="s">
        <v>217</v>
      </c>
      <c r="P311" s="74">
        <v>42824.661064814813</v>
      </c>
      <c r="Q311" s="72" t="s">
        <v>3180</v>
      </c>
      <c r="R311" s="76" t="s">
        <v>6342</v>
      </c>
      <c r="S311" s="72" t="s">
        <v>226</v>
      </c>
      <c r="T311" s="72"/>
      <c r="U311" s="72"/>
      <c r="V311" s="76" t="s">
        <v>9307</v>
      </c>
      <c r="W311" s="74">
        <v>42824.661064814813</v>
      </c>
      <c r="X311" s="76" t="s">
        <v>11027</v>
      </c>
      <c r="Y311" s="72"/>
      <c r="Z311" s="72"/>
      <c r="AA311" s="78" t="s">
        <v>14984</v>
      </c>
      <c r="AB311" s="72"/>
      <c r="AC311" s="72" t="b">
        <v>0</v>
      </c>
      <c r="AD311" s="72">
        <v>0</v>
      </c>
      <c r="AE311" s="78" t="s">
        <v>230</v>
      </c>
      <c r="AF311" s="72" t="b">
        <v>0</v>
      </c>
      <c r="AG311" s="72" t="s">
        <v>235</v>
      </c>
      <c r="AH311" s="72"/>
      <c r="AI311" s="78" t="s">
        <v>230</v>
      </c>
      <c r="AJ311" s="72" t="b">
        <v>0</v>
      </c>
      <c r="AK311" s="72">
        <v>0</v>
      </c>
      <c r="AL311" s="78" t="s">
        <v>230</v>
      </c>
      <c r="AM311" s="72" t="s">
        <v>238</v>
      </c>
      <c r="AN311" s="72" t="b">
        <v>0</v>
      </c>
      <c r="AO311" s="78" t="s">
        <v>14984</v>
      </c>
      <c r="AP311" s="72" t="s">
        <v>179</v>
      </c>
      <c r="AQ311" s="72">
        <v>0</v>
      </c>
      <c r="AR311" s="72">
        <v>0</v>
      </c>
      <c r="AS311" s="72"/>
      <c r="AT311" s="72"/>
      <c r="AU311" s="72"/>
      <c r="AV311" s="72"/>
      <c r="AW311" s="72"/>
      <c r="AX311" s="72"/>
      <c r="AY311" s="72"/>
      <c r="AZ311" s="72"/>
    </row>
    <row r="312" spans="1:52" x14ac:dyDescent="0.35">
      <c r="A312" s="70" t="s">
        <v>971</v>
      </c>
      <c r="B312" s="70" t="s">
        <v>971</v>
      </c>
      <c r="C312" s="83"/>
      <c r="D312" s="84"/>
      <c r="E312" s="85"/>
      <c r="F312" s="86"/>
      <c r="G312" s="83"/>
      <c r="H312" s="81"/>
      <c r="I312" s="87"/>
      <c r="J312" s="87"/>
      <c r="K312" s="36"/>
      <c r="L312" s="90"/>
      <c r="M312" s="90"/>
      <c r="N312" s="89"/>
      <c r="O312" s="72" t="s">
        <v>179</v>
      </c>
      <c r="P312" s="74">
        <v>42824.661412037036</v>
      </c>
      <c r="Q312" s="72" t="s">
        <v>3181</v>
      </c>
      <c r="R312" s="76" t="s">
        <v>6427</v>
      </c>
      <c r="S312" s="72" t="s">
        <v>8457</v>
      </c>
      <c r="T312" s="72"/>
      <c r="U312" s="72"/>
      <c r="V312" s="76" t="s">
        <v>9308</v>
      </c>
      <c r="W312" s="74">
        <v>42824.661412037036</v>
      </c>
      <c r="X312" s="76" t="s">
        <v>11028</v>
      </c>
      <c r="Y312" s="72"/>
      <c r="Z312" s="72"/>
      <c r="AA312" s="78" t="s">
        <v>14985</v>
      </c>
      <c r="AB312" s="72"/>
      <c r="AC312" s="72" t="b">
        <v>0</v>
      </c>
      <c r="AD312" s="72">
        <v>0</v>
      </c>
      <c r="AE312" s="78" t="s">
        <v>230</v>
      </c>
      <c r="AF312" s="72" t="b">
        <v>0</v>
      </c>
      <c r="AG312" s="72" t="s">
        <v>235</v>
      </c>
      <c r="AH312" s="72"/>
      <c r="AI312" s="78" t="s">
        <v>230</v>
      </c>
      <c r="AJ312" s="72" t="b">
        <v>0</v>
      </c>
      <c r="AK312" s="72">
        <v>0</v>
      </c>
      <c r="AL312" s="78" t="s">
        <v>230</v>
      </c>
      <c r="AM312" s="72" t="s">
        <v>237</v>
      </c>
      <c r="AN312" s="72" t="b">
        <v>0</v>
      </c>
      <c r="AO312" s="78" t="s">
        <v>14985</v>
      </c>
      <c r="AP312" s="72" t="s">
        <v>179</v>
      </c>
      <c r="AQ312" s="72">
        <v>0</v>
      </c>
      <c r="AR312" s="72">
        <v>0</v>
      </c>
      <c r="AS312" s="72"/>
      <c r="AT312" s="72"/>
      <c r="AU312" s="72"/>
      <c r="AV312" s="72"/>
      <c r="AW312" s="72"/>
      <c r="AX312" s="72"/>
      <c r="AY312" s="72"/>
      <c r="AZ312" s="72"/>
    </row>
    <row r="313" spans="1:52" x14ac:dyDescent="0.35">
      <c r="A313" s="70" t="s">
        <v>972</v>
      </c>
      <c r="B313" s="70" t="s">
        <v>972</v>
      </c>
      <c r="C313" s="83"/>
      <c r="D313" s="84"/>
      <c r="E313" s="85"/>
      <c r="F313" s="86"/>
      <c r="G313" s="83"/>
      <c r="H313" s="81"/>
      <c r="I313" s="87"/>
      <c r="J313" s="87"/>
      <c r="K313" s="36"/>
      <c r="L313" s="90"/>
      <c r="M313" s="90"/>
      <c r="N313" s="89"/>
      <c r="O313" s="72" t="s">
        <v>179</v>
      </c>
      <c r="P313" s="74">
        <v>42824.661909722221</v>
      </c>
      <c r="Q313" s="72" t="s">
        <v>3182</v>
      </c>
      <c r="R313" s="76" t="s">
        <v>6428</v>
      </c>
      <c r="S313" s="72" t="s">
        <v>221</v>
      </c>
      <c r="T313" s="72"/>
      <c r="U313" s="72"/>
      <c r="V313" s="76" t="s">
        <v>9309</v>
      </c>
      <c r="W313" s="74">
        <v>42824.661909722221</v>
      </c>
      <c r="X313" s="76" t="s">
        <v>11029</v>
      </c>
      <c r="Y313" s="72"/>
      <c r="Z313" s="72"/>
      <c r="AA313" s="78" t="s">
        <v>14986</v>
      </c>
      <c r="AB313" s="72"/>
      <c r="AC313" s="72" t="b">
        <v>0</v>
      </c>
      <c r="AD313" s="72">
        <v>0</v>
      </c>
      <c r="AE313" s="78" t="s">
        <v>230</v>
      </c>
      <c r="AF313" s="72" t="b">
        <v>0</v>
      </c>
      <c r="AG313" s="72" t="s">
        <v>231</v>
      </c>
      <c r="AH313" s="72"/>
      <c r="AI313" s="78" t="s">
        <v>230</v>
      </c>
      <c r="AJ313" s="72" t="b">
        <v>0</v>
      </c>
      <c r="AK313" s="72">
        <v>0</v>
      </c>
      <c r="AL313" s="78" t="s">
        <v>230</v>
      </c>
      <c r="AM313" s="72" t="s">
        <v>241</v>
      </c>
      <c r="AN313" s="72" t="b">
        <v>0</v>
      </c>
      <c r="AO313" s="78" t="s">
        <v>14986</v>
      </c>
      <c r="AP313" s="72" t="s">
        <v>179</v>
      </c>
      <c r="AQ313" s="72">
        <v>0</v>
      </c>
      <c r="AR313" s="72">
        <v>0</v>
      </c>
      <c r="AS313" s="72"/>
      <c r="AT313" s="72"/>
      <c r="AU313" s="72"/>
      <c r="AV313" s="72"/>
      <c r="AW313" s="72"/>
      <c r="AX313" s="72"/>
      <c r="AY313" s="72"/>
      <c r="AZ313" s="72"/>
    </row>
    <row r="314" spans="1:52" x14ac:dyDescent="0.35">
      <c r="A314" s="70" t="s">
        <v>973</v>
      </c>
      <c r="B314" s="70" t="s">
        <v>1256</v>
      </c>
      <c r="C314" s="83"/>
      <c r="D314" s="84"/>
      <c r="E314" s="85"/>
      <c r="F314" s="86"/>
      <c r="G314" s="83"/>
      <c r="H314" s="81"/>
      <c r="I314" s="87"/>
      <c r="J314" s="87"/>
      <c r="K314" s="36"/>
      <c r="L314" s="90"/>
      <c r="M314" s="90"/>
      <c r="N314" s="89"/>
      <c r="O314" s="72" t="s">
        <v>217</v>
      </c>
      <c r="P314" s="74">
        <v>42824.663530092592</v>
      </c>
      <c r="Q314" s="72" t="s">
        <v>3147</v>
      </c>
      <c r="R314" s="76" t="s">
        <v>6412</v>
      </c>
      <c r="S314" s="72" t="s">
        <v>8452</v>
      </c>
      <c r="T314" s="72"/>
      <c r="U314" s="72"/>
      <c r="V314" s="76" t="s">
        <v>9310</v>
      </c>
      <c r="W314" s="74">
        <v>42824.663530092592</v>
      </c>
      <c r="X314" s="76" t="s">
        <v>11030</v>
      </c>
      <c r="Y314" s="72"/>
      <c r="Z314" s="72"/>
      <c r="AA314" s="78" t="s">
        <v>14987</v>
      </c>
      <c r="AB314" s="72"/>
      <c r="AC314" s="72" t="b">
        <v>0</v>
      </c>
      <c r="AD314" s="72">
        <v>0</v>
      </c>
      <c r="AE314" s="78" t="s">
        <v>230</v>
      </c>
      <c r="AF314" s="72" t="b">
        <v>0</v>
      </c>
      <c r="AG314" s="72" t="s">
        <v>353</v>
      </c>
      <c r="AH314" s="72"/>
      <c r="AI314" s="78" t="s">
        <v>230</v>
      </c>
      <c r="AJ314" s="72" t="b">
        <v>0</v>
      </c>
      <c r="AK314" s="72">
        <v>4</v>
      </c>
      <c r="AL314" s="78" t="s">
        <v>15325</v>
      </c>
      <c r="AM314" s="72" t="s">
        <v>18942</v>
      </c>
      <c r="AN314" s="72" t="b">
        <v>0</v>
      </c>
      <c r="AO314" s="78" t="s">
        <v>15325</v>
      </c>
      <c r="AP314" s="72" t="s">
        <v>179</v>
      </c>
      <c r="AQ314" s="72">
        <v>0</v>
      </c>
      <c r="AR314" s="72">
        <v>0</v>
      </c>
      <c r="AS314" s="72"/>
      <c r="AT314" s="72"/>
      <c r="AU314" s="72"/>
      <c r="AV314" s="72"/>
      <c r="AW314" s="72"/>
      <c r="AX314" s="72"/>
      <c r="AY314" s="72"/>
      <c r="AZ314" s="72"/>
    </row>
    <row r="315" spans="1:52" x14ac:dyDescent="0.35">
      <c r="A315" s="70" t="s">
        <v>974</v>
      </c>
      <c r="B315" s="70" t="s">
        <v>2734</v>
      </c>
      <c r="C315" s="83"/>
      <c r="D315" s="84"/>
      <c r="E315" s="85"/>
      <c r="F315" s="86"/>
      <c r="G315" s="83"/>
      <c r="H315" s="81"/>
      <c r="I315" s="87"/>
      <c r="J315" s="87"/>
      <c r="K315" s="36"/>
      <c r="L315" s="90"/>
      <c r="M315" s="90"/>
      <c r="N315" s="89"/>
      <c r="O315" s="72" t="s">
        <v>217</v>
      </c>
      <c r="P315" s="74">
        <v>42824.663761574076</v>
      </c>
      <c r="Q315" s="72" t="s">
        <v>3183</v>
      </c>
      <c r="R315" s="76" t="s">
        <v>6342</v>
      </c>
      <c r="S315" s="72" t="s">
        <v>226</v>
      </c>
      <c r="T315" s="72"/>
      <c r="U315" s="72"/>
      <c r="V315" s="76" t="s">
        <v>9311</v>
      </c>
      <c r="W315" s="74">
        <v>42824.663761574076</v>
      </c>
      <c r="X315" s="76" t="s">
        <v>11031</v>
      </c>
      <c r="Y315" s="72"/>
      <c r="Z315" s="72"/>
      <c r="AA315" s="78" t="s">
        <v>14988</v>
      </c>
      <c r="AB315" s="72"/>
      <c r="AC315" s="72" t="b">
        <v>0</v>
      </c>
      <c r="AD315" s="72">
        <v>0</v>
      </c>
      <c r="AE315" s="78" t="s">
        <v>230</v>
      </c>
      <c r="AF315" s="72" t="b">
        <v>0</v>
      </c>
      <c r="AG315" s="72" t="s">
        <v>235</v>
      </c>
      <c r="AH315" s="72"/>
      <c r="AI315" s="78" t="s">
        <v>230</v>
      </c>
      <c r="AJ315" s="72" t="b">
        <v>0</v>
      </c>
      <c r="AK315" s="72">
        <v>0</v>
      </c>
      <c r="AL315" s="78" t="s">
        <v>230</v>
      </c>
      <c r="AM315" s="72" t="s">
        <v>238</v>
      </c>
      <c r="AN315" s="72" t="b">
        <v>0</v>
      </c>
      <c r="AO315" s="78" t="s">
        <v>14988</v>
      </c>
      <c r="AP315" s="72" t="s">
        <v>179</v>
      </c>
      <c r="AQ315" s="72">
        <v>0</v>
      </c>
      <c r="AR315" s="72">
        <v>0</v>
      </c>
      <c r="AS315" s="72"/>
      <c r="AT315" s="72"/>
      <c r="AU315" s="72"/>
      <c r="AV315" s="72"/>
      <c r="AW315" s="72"/>
      <c r="AX315" s="72"/>
      <c r="AY315" s="72"/>
      <c r="AZ315" s="72"/>
    </row>
    <row r="316" spans="1:52" x14ac:dyDescent="0.35">
      <c r="A316" s="70" t="s">
        <v>974</v>
      </c>
      <c r="B316" s="70" t="s">
        <v>216</v>
      </c>
      <c r="C316" s="83"/>
      <c r="D316" s="84"/>
      <c r="E316" s="85"/>
      <c r="F316" s="86"/>
      <c r="G316" s="83"/>
      <c r="H316" s="81"/>
      <c r="I316" s="87"/>
      <c r="J316" s="87"/>
      <c r="K316" s="36"/>
      <c r="L316" s="90"/>
      <c r="M316" s="90"/>
      <c r="N316" s="89"/>
      <c r="O316" s="72" t="s">
        <v>217</v>
      </c>
      <c r="P316" s="74">
        <v>42824.663761574076</v>
      </c>
      <c r="Q316" s="72" t="s">
        <v>3183</v>
      </c>
      <c r="R316" s="76" t="s">
        <v>6342</v>
      </c>
      <c r="S316" s="72" t="s">
        <v>226</v>
      </c>
      <c r="T316" s="72"/>
      <c r="U316" s="72"/>
      <c r="V316" s="76" t="s">
        <v>9311</v>
      </c>
      <c r="W316" s="74">
        <v>42824.663761574076</v>
      </c>
      <c r="X316" s="76" t="s">
        <v>11031</v>
      </c>
      <c r="Y316" s="72"/>
      <c r="Z316" s="72"/>
      <c r="AA316" s="78" t="s">
        <v>14988</v>
      </c>
      <c r="AB316" s="72"/>
      <c r="AC316" s="72" t="b">
        <v>0</v>
      </c>
      <c r="AD316" s="72">
        <v>0</v>
      </c>
      <c r="AE316" s="78" t="s">
        <v>230</v>
      </c>
      <c r="AF316" s="72" t="b">
        <v>0</v>
      </c>
      <c r="AG316" s="72" t="s">
        <v>235</v>
      </c>
      <c r="AH316" s="72"/>
      <c r="AI316" s="78" t="s">
        <v>230</v>
      </c>
      <c r="AJ316" s="72" t="b">
        <v>0</v>
      </c>
      <c r="AK316" s="72">
        <v>0</v>
      </c>
      <c r="AL316" s="78" t="s">
        <v>230</v>
      </c>
      <c r="AM316" s="72" t="s">
        <v>238</v>
      </c>
      <c r="AN316" s="72" t="b">
        <v>0</v>
      </c>
      <c r="AO316" s="78" t="s">
        <v>14988</v>
      </c>
      <c r="AP316" s="72" t="s">
        <v>179</v>
      </c>
      <c r="AQ316" s="72">
        <v>0</v>
      </c>
      <c r="AR316" s="72">
        <v>0</v>
      </c>
      <c r="AS316" s="72"/>
      <c r="AT316" s="72"/>
      <c r="AU316" s="72"/>
      <c r="AV316" s="72"/>
      <c r="AW316" s="72"/>
      <c r="AX316" s="72"/>
      <c r="AY316" s="72"/>
      <c r="AZ316" s="72"/>
    </row>
    <row r="317" spans="1:52" x14ac:dyDescent="0.35">
      <c r="A317" s="70" t="s">
        <v>975</v>
      </c>
      <c r="B317" s="70" t="s">
        <v>2735</v>
      </c>
      <c r="C317" s="83"/>
      <c r="D317" s="84"/>
      <c r="E317" s="85"/>
      <c r="F317" s="86"/>
      <c r="G317" s="83"/>
      <c r="H317" s="81"/>
      <c r="I317" s="87"/>
      <c r="J317" s="87"/>
      <c r="K317" s="36"/>
      <c r="L317" s="90"/>
      <c r="M317" s="90"/>
      <c r="N317" s="89"/>
      <c r="O317" s="72" t="s">
        <v>217</v>
      </c>
      <c r="P317" s="74">
        <v>42824.666689814818</v>
      </c>
      <c r="Q317" s="72" t="s">
        <v>3184</v>
      </c>
      <c r="R317" s="76" t="s">
        <v>6343</v>
      </c>
      <c r="S317" s="72" t="s">
        <v>226</v>
      </c>
      <c r="T317" s="72"/>
      <c r="U317" s="72"/>
      <c r="V317" s="76" t="s">
        <v>9312</v>
      </c>
      <c r="W317" s="74">
        <v>42824.666689814818</v>
      </c>
      <c r="X317" s="76" t="s">
        <v>11032</v>
      </c>
      <c r="Y317" s="72"/>
      <c r="Z317" s="72"/>
      <c r="AA317" s="78" t="s">
        <v>14989</v>
      </c>
      <c r="AB317" s="72"/>
      <c r="AC317" s="72" t="b">
        <v>0</v>
      </c>
      <c r="AD317" s="72">
        <v>0</v>
      </c>
      <c r="AE317" s="78" t="s">
        <v>230</v>
      </c>
      <c r="AF317" s="72" t="b">
        <v>0</v>
      </c>
      <c r="AG317" s="72" t="s">
        <v>235</v>
      </c>
      <c r="AH317" s="72"/>
      <c r="AI317" s="78" t="s">
        <v>230</v>
      </c>
      <c r="AJ317" s="72" t="b">
        <v>0</v>
      </c>
      <c r="AK317" s="72">
        <v>0</v>
      </c>
      <c r="AL317" s="78" t="s">
        <v>230</v>
      </c>
      <c r="AM317" s="72" t="s">
        <v>238</v>
      </c>
      <c r="AN317" s="72" t="b">
        <v>0</v>
      </c>
      <c r="AO317" s="78" t="s">
        <v>14989</v>
      </c>
      <c r="AP317" s="72" t="s">
        <v>179</v>
      </c>
      <c r="AQ317" s="72">
        <v>0</v>
      </c>
      <c r="AR317" s="72">
        <v>0</v>
      </c>
      <c r="AS317" s="72"/>
      <c r="AT317" s="72"/>
      <c r="AU317" s="72"/>
      <c r="AV317" s="72"/>
      <c r="AW317" s="72"/>
      <c r="AX317" s="72"/>
      <c r="AY317" s="72"/>
      <c r="AZ317" s="72"/>
    </row>
    <row r="318" spans="1:52" x14ac:dyDescent="0.35">
      <c r="A318" s="70" t="s">
        <v>975</v>
      </c>
      <c r="B318" s="70" t="s">
        <v>216</v>
      </c>
      <c r="C318" s="83"/>
      <c r="D318" s="84"/>
      <c r="E318" s="85"/>
      <c r="F318" s="86"/>
      <c r="G318" s="83"/>
      <c r="H318" s="81"/>
      <c r="I318" s="87"/>
      <c r="J318" s="87"/>
      <c r="K318" s="36"/>
      <c r="L318" s="90"/>
      <c r="M318" s="90"/>
      <c r="N318" s="89"/>
      <c r="O318" s="72" t="s">
        <v>217</v>
      </c>
      <c r="P318" s="74">
        <v>42824.666689814818</v>
      </c>
      <c r="Q318" s="72" t="s">
        <v>3184</v>
      </c>
      <c r="R318" s="76" t="s">
        <v>6343</v>
      </c>
      <c r="S318" s="72" t="s">
        <v>226</v>
      </c>
      <c r="T318" s="72"/>
      <c r="U318" s="72"/>
      <c r="V318" s="76" t="s">
        <v>9312</v>
      </c>
      <c r="W318" s="74">
        <v>42824.666689814818</v>
      </c>
      <c r="X318" s="76" t="s">
        <v>11032</v>
      </c>
      <c r="Y318" s="72"/>
      <c r="Z318" s="72"/>
      <c r="AA318" s="78" t="s">
        <v>14989</v>
      </c>
      <c r="AB318" s="72"/>
      <c r="AC318" s="72" t="b">
        <v>0</v>
      </c>
      <c r="AD318" s="72">
        <v>0</v>
      </c>
      <c r="AE318" s="78" t="s">
        <v>230</v>
      </c>
      <c r="AF318" s="72" t="b">
        <v>0</v>
      </c>
      <c r="AG318" s="72" t="s">
        <v>235</v>
      </c>
      <c r="AH318" s="72"/>
      <c r="AI318" s="78" t="s">
        <v>230</v>
      </c>
      <c r="AJ318" s="72" t="b">
        <v>0</v>
      </c>
      <c r="AK318" s="72">
        <v>0</v>
      </c>
      <c r="AL318" s="78" t="s">
        <v>230</v>
      </c>
      <c r="AM318" s="72" t="s">
        <v>238</v>
      </c>
      <c r="AN318" s="72" t="b">
        <v>0</v>
      </c>
      <c r="AO318" s="78" t="s">
        <v>14989</v>
      </c>
      <c r="AP318" s="72" t="s">
        <v>179</v>
      </c>
      <c r="AQ318" s="72">
        <v>0</v>
      </c>
      <c r="AR318" s="72">
        <v>0</v>
      </c>
      <c r="AS318" s="72"/>
      <c r="AT318" s="72"/>
      <c r="AU318" s="72"/>
      <c r="AV318" s="72"/>
      <c r="AW318" s="72"/>
      <c r="AX318" s="72"/>
      <c r="AY318" s="72"/>
      <c r="AZ318" s="72"/>
    </row>
    <row r="319" spans="1:52" x14ac:dyDescent="0.35">
      <c r="A319" s="70" t="s">
        <v>976</v>
      </c>
      <c r="B319" s="70" t="s">
        <v>216</v>
      </c>
      <c r="C319" s="83"/>
      <c r="D319" s="84"/>
      <c r="E319" s="85"/>
      <c r="F319" s="86"/>
      <c r="G319" s="83"/>
      <c r="H319" s="81"/>
      <c r="I319" s="87"/>
      <c r="J319" s="87"/>
      <c r="K319" s="36"/>
      <c r="L319" s="90"/>
      <c r="M319" s="90"/>
      <c r="N319" s="89"/>
      <c r="O319" s="72" t="s">
        <v>217</v>
      </c>
      <c r="P319" s="74">
        <v>42824.669212962966</v>
      </c>
      <c r="Q319" s="72" t="s">
        <v>3185</v>
      </c>
      <c r="R319" s="72"/>
      <c r="S319" s="72"/>
      <c r="T319" s="72"/>
      <c r="U319" s="72"/>
      <c r="V319" s="76" t="s">
        <v>9313</v>
      </c>
      <c r="W319" s="74">
        <v>42824.669212962966</v>
      </c>
      <c r="X319" s="76" t="s">
        <v>11033</v>
      </c>
      <c r="Y319" s="72"/>
      <c r="Z319" s="72"/>
      <c r="AA319" s="78" t="s">
        <v>14990</v>
      </c>
      <c r="AB319" s="72"/>
      <c r="AC319" s="72" t="b">
        <v>0</v>
      </c>
      <c r="AD319" s="72">
        <v>0</v>
      </c>
      <c r="AE319" s="78" t="s">
        <v>230</v>
      </c>
      <c r="AF319" s="72" t="b">
        <v>0</v>
      </c>
      <c r="AG319" s="72" t="s">
        <v>235</v>
      </c>
      <c r="AH319" s="72"/>
      <c r="AI319" s="78" t="s">
        <v>230</v>
      </c>
      <c r="AJ319" s="72" t="b">
        <v>0</v>
      </c>
      <c r="AK319" s="72">
        <v>0</v>
      </c>
      <c r="AL319" s="78" t="s">
        <v>230</v>
      </c>
      <c r="AM319" s="72" t="s">
        <v>238</v>
      </c>
      <c r="AN319" s="72" t="b">
        <v>0</v>
      </c>
      <c r="AO319" s="78" t="s">
        <v>14990</v>
      </c>
      <c r="AP319" s="72" t="s">
        <v>179</v>
      </c>
      <c r="AQ319" s="72">
        <v>0</v>
      </c>
      <c r="AR319" s="72">
        <v>0</v>
      </c>
      <c r="AS319" s="72"/>
      <c r="AT319" s="72"/>
      <c r="AU319" s="72"/>
      <c r="AV319" s="72"/>
      <c r="AW319" s="72"/>
      <c r="AX319" s="72"/>
      <c r="AY319" s="72"/>
      <c r="AZ319" s="72"/>
    </row>
    <row r="320" spans="1:52" x14ac:dyDescent="0.35">
      <c r="A320" s="70" t="s">
        <v>977</v>
      </c>
      <c r="B320" s="70" t="s">
        <v>216</v>
      </c>
      <c r="C320" s="83"/>
      <c r="D320" s="84"/>
      <c r="E320" s="85"/>
      <c r="F320" s="86"/>
      <c r="G320" s="83"/>
      <c r="H320" s="81"/>
      <c r="I320" s="87"/>
      <c r="J320" s="87"/>
      <c r="K320" s="36"/>
      <c r="L320" s="90"/>
      <c r="M320" s="90"/>
      <c r="N320" s="89"/>
      <c r="O320" s="72" t="s">
        <v>217</v>
      </c>
      <c r="P320" s="74">
        <v>42824.670289351852</v>
      </c>
      <c r="Q320" s="72" t="s">
        <v>3185</v>
      </c>
      <c r="R320" s="72"/>
      <c r="S320" s="72"/>
      <c r="T320" s="72"/>
      <c r="U320" s="72"/>
      <c r="V320" s="76" t="s">
        <v>9314</v>
      </c>
      <c r="W320" s="74">
        <v>42824.670289351852</v>
      </c>
      <c r="X320" s="76" t="s">
        <v>11034</v>
      </c>
      <c r="Y320" s="72"/>
      <c r="Z320" s="72"/>
      <c r="AA320" s="78" t="s">
        <v>14991</v>
      </c>
      <c r="AB320" s="72"/>
      <c r="AC320" s="72" t="b">
        <v>0</v>
      </c>
      <c r="AD320" s="72">
        <v>0</v>
      </c>
      <c r="AE320" s="78" t="s">
        <v>230</v>
      </c>
      <c r="AF320" s="72" t="b">
        <v>0</v>
      </c>
      <c r="AG320" s="72" t="s">
        <v>235</v>
      </c>
      <c r="AH320" s="72"/>
      <c r="AI320" s="78" t="s">
        <v>230</v>
      </c>
      <c r="AJ320" s="72" t="b">
        <v>0</v>
      </c>
      <c r="AK320" s="72">
        <v>0</v>
      </c>
      <c r="AL320" s="78" t="s">
        <v>230</v>
      </c>
      <c r="AM320" s="72" t="s">
        <v>238</v>
      </c>
      <c r="AN320" s="72" t="b">
        <v>0</v>
      </c>
      <c r="AO320" s="78" t="s">
        <v>14991</v>
      </c>
      <c r="AP320" s="72" t="s">
        <v>179</v>
      </c>
      <c r="AQ320" s="72">
        <v>0</v>
      </c>
      <c r="AR320" s="72">
        <v>0</v>
      </c>
      <c r="AS320" s="72"/>
      <c r="AT320" s="72"/>
      <c r="AU320" s="72"/>
      <c r="AV320" s="72"/>
      <c r="AW320" s="72"/>
      <c r="AX320" s="72"/>
      <c r="AY320" s="72"/>
      <c r="AZ320" s="72"/>
    </row>
    <row r="321" spans="1:52" x14ac:dyDescent="0.35">
      <c r="A321" s="70" t="s">
        <v>978</v>
      </c>
      <c r="B321" s="70" t="s">
        <v>2761</v>
      </c>
      <c r="C321" s="83"/>
      <c r="D321" s="84"/>
      <c r="E321" s="85"/>
      <c r="F321" s="86"/>
      <c r="G321" s="83"/>
      <c r="H321" s="81"/>
      <c r="I321" s="87"/>
      <c r="J321" s="87"/>
      <c r="K321" s="36"/>
      <c r="L321" s="90"/>
      <c r="M321" s="90"/>
      <c r="N321" s="89"/>
      <c r="O321" s="72" t="s">
        <v>217</v>
      </c>
      <c r="P321" s="74">
        <v>42824.67391203704</v>
      </c>
      <c r="Q321" s="72" t="s">
        <v>3186</v>
      </c>
      <c r="R321" s="72"/>
      <c r="S321" s="72"/>
      <c r="T321" s="72"/>
      <c r="U321" s="76" t="s">
        <v>8893</v>
      </c>
      <c r="V321" s="76" t="s">
        <v>8893</v>
      </c>
      <c r="W321" s="74">
        <v>42824.67391203704</v>
      </c>
      <c r="X321" s="76" t="s">
        <v>11035</v>
      </c>
      <c r="Y321" s="72"/>
      <c r="Z321" s="72"/>
      <c r="AA321" s="78" t="s">
        <v>14992</v>
      </c>
      <c r="AB321" s="72"/>
      <c r="AC321" s="72" t="b">
        <v>0</v>
      </c>
      <c r="AD321" s="72">
        <v>0</v>
      </c>
      <c r="AE321" s="78" t="s">
        <v>230</v>
      </c>
      <c r="AF321" s="72" t="b">
        <v>0</v>
      </c>
      <c r="AG321" s="72" t="s">
        <v>231</v>
      </c>
      <c r="AH321" s="72"/>
      <c r="AI321" s="78" t="s">
        <v>230</v>
      </c>
      <c r="AJ321" s="72" t="b">
        <v>0</v>
      </c>
      <c r="AK321" s="72">
        <v>503</v>
      </c>
      <c r="AL321" s="78" t="s">
        <v>15759</v>
      </c>
      <c r="AM321" s="72" t="s">
        <v>242</v>
      </c>
      <c r="AN321" s="72" t="b">
        <v>0</v>
      </c>
      <c r="AO321" s="78" t="s">
        <v>15759</v>
      </c>
      <c r="AP321" s="72" t="s">
        <v>179</v>
      </c>
      <c r="AQ321" s="72">
        <v>0</v>
      </c>
      <c r="AR321" s="72">
        <v>0</v>
      </c>
      <c r="AS321" s="72"/>
      <c r="AT321" s="72"/>
      <c r="AU321" s="72"/>
      <c r="AV321" s="72"/>
      <c r="AW321" s="72"/>
      <c r="AX321" s="72"/>
      <c r="AY321" s="72"/>
      <c r="AZ321" s="72"/>
    </row>
    <row r="322" spans="1:52" x14ac:dyDescent="0.35">
      <c r="A322" s="70" t="s">
        <v>978</v>
      </c>
      <c r="B322" s="70" t="s">
        <v>1638</v>
      </c>
      <c r="C322" s="83"/>
      <c r="D322" s="84"/>
      <c r="E322" s="85"/>
      <c r="F322" s="86"/>
      <c r="G322" s="83"/>
      <c r="H322" s="81"/>
      <c r="I322" s="87"/>
      <c r="J322" s="87"/>
      <c r="K322" s="36"/>
      <c r="L322" s="90"/>
      <c r="M322" s="90"/>
      <c r="N322" s="89"/>
      <c r="O322" s="72" t="s">
        <v>217</v>
      </c>
      <c r="P322" s="74">
        <v>42824.67391203704</v>
      </c>
      <c r="Q322" s="72" t="s">
        <v>3186</v>
      </c>
      <c r="R322" s="72"/>
      <c r="S322" s="72"/>
      <c r="T322" s="72"/>
      <c r="U322" s="76" t="s">
        <v>8893</v>
      </c>
      <c r="V322" s="76" t="s">
        <v>8893</v>
      </c>
      <c r="W322" s="74">
        <v>42824.67391203704</v>
      </c>
      <c r="X322" s="76" t="s">
        <v>11035</v>
      </c>
      <c r="Y322" s="72"/>
      <c r="Z322" s="72"/>
      <c r="AA322" s="78" t="s">
        <v>14992</v>
      </c>
      <c r="AB322" s="72"/>
      <c r="AC322" s="72" t="b">
        <v>0</v>
      </c>
      <c r="AD322" s="72">
        <v>0</v>
      </c>
      <c r="AE322" s="78" t="s">
        <v>230</v>
      </c>
      <c r="AF322" s="72" t="b">
        <v>0</v>
      </c>
      <c r="AG322" s="72" t="s">
        <v>231</v>
      </c>
      <c r="AH322" s="72"/>
      <c r="AI322" s="78" t="s">
        <v>230</v>
      </c>
      <c r="AJ322" s="72" t="b">
        <v>0</v>
      </c>
      <c r="AK322" s="72">
        <v>503</v>
      </c>
      <c r="AL322" s="78" t="s">
        <v>15759</v>
      </c>
      <c r="AM322" s="72" t="s">
        <v>242</v>
      </c>
      <c r="AN322" s="72" t="b">
        <v>0</v>
      </c>
      <c r="AO322" s="78" t="s">
        <v>15759</v>
      </c>
      <c r="AP322" s="72" t="s">
        <v>179</v>
      </c>
      <c r="AQ322" s="72">
        <v>0</v>
      </c>
      <c r="AR322" s="72">
        <v>0</v>
      </c>
      <c r="AS322" s="72"/>
      <c r="AT322" s="72"/>
      <c r="AU322" s="72"/>
      <c r="AV322" s="72"/>
      <c r="AW322" s="72"/>
      <c r="AX322" s="72"/>
      <c r="AY322" s="72"/>
      <c r="AZ322" s="72"/>
    </row>
    <row r="323" spans="1:52" x14ac:dyDescent="0.35">
      <c r="A323" s="70" t="s">
        <v>979</v>
      </c>
      <c r="B323" s="70" t="s">
        <v>216</v>
      </c>
      <c r="C323" s="83"/>
      <c r="D323" s="84"/>
      <c r="E323" s="85"/>
      <c r="F323" s="86"/>
      <c r="G323" s="83"/>
      <c r="H323" s="81"/>
      <c r="I323" s="87"/>
      <c r="J323" s="87"/>
      <c r="K323" s="36"/>
      <c r="L323" s="90"/>
      <c r="M323" s="90"/>
      <c r="N323" s="89"/>
      <c r="O323" s="72" t="s">
        <v>217</v>
      </c>
      <c r="P323" s="74">
        <v>42824.674027777779</v>
      </c>
      <c r="Q323" s="72" t="s">
        <v>3187</v>
      </c>
      <c r="R323" s="76" t="s">
        <v>6429</v>
      </c>
      <c r="S323" s="72" t="s">
        <v>226</v>
      </c>
      <c r="T323" s="72"/>
      <c r="U323" s="72"/>
      <c r="V323" s="76" t="s">
        <v>9315</v>
      </c>
      <c r="W323" s="74">
        <v>42824.674027777779</v>
      </c>
      <c r="X323" s="76" t="s">
        <v>11036</v>
      </c>
      <c r="Y323" s="72"/>
      <c r="Z323" s="72"/>
      <c r="AA323" s="78" t="s">
        <v>14993</v>
      </c>
      <c r="AB323" s="72"/>
      <c r="AC323" s="72" t="b">
        <v>0</v>
      </c>
      <c r="AD323" s="72">
        <v>0</v>
      </c>
      <c r="AE323" s="78" t="s">
        <v>230</v>
      </c>
      <c r="AF323" s="72" t="b">
        <v>0</v>
      </c>
      <c r="AG323" s="72" t="s">
        <v>231</v>
      </c>
      <c r="AH323" s="72"/>
      <c r="AI323" s="78" t="s">
        <v>230</v>
      </c>
      <c r="AJ323" s="72" t="b">
        <v>0</v>
      </c>
      <c r="AK323" s="72">
        <v>0</v>
      </c>
      <c r="AL323" s="78" t="s">
        <v>230</v>
      </c>
      <c r="AM323" s="72" t="s">
        <v>240</v>
      </c>
      <c r="AN323" s="72" t="b">
        <v>0</v>
      </c>
      <c r="AO323" s="78" t="s">
        <v>14993</v>
      </c>
      <c r="AP323" s="72" t="s">
        <v>179</v>
      </c>
      <c r="AQ323" s="72">
        <v>0</v>
      </c>
      <c r="AR323" s="72">
        <v>0</v>
      </c>
      <c r="AS323" s="72"/>
      <c r="AT323" s="72"/>
      <c r="AU323" s="72"/>
      <c r="AV323" s="72"/>
      <c r="AW323" s="72"/>
      <c r="AX323" s="72"/>
      <c r="AY323" s="72"/>
      <c r="AZ323" s="72"/>
    </row>
    <row r="324" spans="1:52" x14ac:dyDescent="0.35">
      <c r="A324" s="70" t="s">
        <v>980</v>
      </c>
      <c r="B324" s="70" t="s">
        <v>980</v>
      </c>
      <c r="C324" s="83"/>
      <c r="D324" s="84"/>
      <c r="E324" s="85"/>
      <c r="F324" s="86"/>
      <c r="G324" s="83"/>
      <c r="H324" s="81"/>
      <c r="I324" s="87"/>
      <c r="J324" s="87"/>
      <c r="K324" s="36"/>
      <c r="L324" s="90"/>
      <c r="M324" s="90"/>
      <c r="N324" s="89"/>
      <c r="O324" s="72" t="s">
        <v>179</v>
      </c>
      <c r="P324" s="74">
        <v>42824.674733796295</v>
      </c>
      <c r="Q324" s="72" t="s">
        <v>3188</v>
      </c>
      <c r="R324" s="76" t="s">
        <v>6430</v>
      </c>
      <c r="S324" s="72" t="s">
        <v>8458</v>
      </c>
      <c r="T324" s="72"/>
      <c r="U324" s="72"/>
      <c r="V324" s="76" t="s">
        <v>9316</v>
      </c>
      <c r="W324" s="74">
        <v>42824.674733796295</v>
      </c>
      <c r="X324" s="76" t="s">
        <v>11037</v>
      </c>
      <c r="Y324" s="72"/>
      <c r="Z324" s="72"/>
      <c r="AA324" s="78" t="s">
        <v>14994</v>
      </c>
      <c r="AB324" s="72"/>
      <c r="AC324" s="72" t="b">
        <v>0</v>
      </c>
      <c r="AD324" s="72">
        <v>0</v>
      </c>
      <c r="AE324" s="78" t="s">
        <v>230</v>
      </c>
      <c r="AF324" s="72" t="b">
        <v>0</v>
      </c>
      <c r="AG324" s="72" t="s">
        <v>231</v>
      </c>
      <c r="AH324" s="72"/>
      <c r="AI324" s="78" t="s">
        <v>230</v>
      </c>
      <c r="AJ324" s="72" t="b">
        <v>0</v>
      </c>
      <c r="AK324" s="72">
        <v>0</v>
      </c>
      <c r="AL324" s="78" t="s">
        <v>230</v>
      </c>
      <c r="AM324" s="72" t="s">
        <v>237</v>
      </c>
      <c r="AN324" s="72" t="b">
        <v>0</v>
      </c>
      <c r="AO324" s="78" t="s">
        <v>14994</v>
      </c>
      <c r="AP324" s="72" t="s">
        <v>179</v>
      </c>
      <c r="AQ324" s="72">
        <v>0</v>
      </c>
      <c r="AR324" s="72">
        <v>0</v>
      </c>
      <c r="AS324" s="72"/>
      <c r="AT324" s="72"/>
      <c r="AU324" s="72"/>
      <c r="AV324" s="72"/>
      <c r="AW324" s="72"/>
      <c r="AX324" s="72"/>
      <c r="AY324" s="72"/>
      <c r="AZ324" s="72"/>
    </row>
    <row r="325" spans="1:52" x14ac:dyDescent="0.35">
      <c r="A325" s="70" t="s">
        <v>981</v>
      </c>
      <c r="B325" s="70" t="s">
        <v>2735</v>
      </c>
      <c r="C325" s="83"/>
      <c r="D325" s="84"/>
      <c r="E325" s="85"/>
      <c r="F325" s="86"/>
      <c r="G325" s="83"/>
      <c r="H325" s="81"/>
      <c r="I325" s="87"/>
      <c r="J325" s="87"/>
      <c r="K325" s="36"/>
      <c r="L325" s="90"/>
      <c r="M325" s="90"/>
      <c r="N325" s="89"/>
      <c r="O325" s="72" t="s">
        <v>217</v>
      </c>
      <c r="P325" s="74">
        <v>42824.674976851849</v>
      </c>
      <c r="Q325" s="72" t="s">
        <v>3189</v>
      </c>
      <c r="R325" s="76" t="s">
        <v>6343</v>
      </c>
      <c r="S325" s="72" t="s">
        <v>226</v>
      </c>
      <c r="T325" s="72"/>
      <c r="U325" s="72"/>
      <c r="V325" s="76" t="s">
        <v>9317</v>
      </c>
      <c r="W325" s="74">
        <v>42824.674976851849</v>
      </c>
      <c r="X325" s="76" t="s">
        <v>11038</v>
      </c>
      <c r="Y325" s="72"/>
      <c r="Z325" s="72"/>
      <c r="AA325" s="78" t="s">
        <v>14995</v>
      </c>
      <c r="AB325" s="72"/>
      <c r="AC325" s="72" t="b">
        <v>0</v>
      </c>
      <c r="AD325" s="72">
        <v>0</v>
      </c>
      <c r="AE325" s="78" t="s">
        <v>230</v>
      </c>
      <c r="AF325" s="72" t="b">
        <v>0</v>
      </c>
      <c r="AG325" s="72" t="s">
        <v>235</v>
      </c>
      <c r="AH325" s="72"/>
      <c r="AI325" s="78" t="s">
        <v>230</v>
      </c>
      <c r="AJ325" s="72" t="b">
        <v>0</v>
      </c>
      <c r="AK325" s="72">
        <v>0</v>
      </c>
      <c r="AL325" s="78" t="s">
        <v>230</v>
      </c>
      <c r="AM325" s="72" t="s">
        <v>238</v>
      </c>
      <c r="AN325" s="72" t="b">
        <v>0</v>
      </c>
      <c r="AO325" s="78" t="s">
        <v>14995</v>
      </c>
      <c r="AP325" s="72" t="s">
        <v>179</v>
      </c>
      <c r="AQ325" s="72">
        <v>0</v>
      </c>
      <c r="AR325" s="72">
        <v>0</v>
      </c>
      <c r="AS325" s="72"/>
      <c r="AT325" s="72"/>
      <c r="AU325" s="72"/>
      <c r="AV325" s="72"/>
      <c r="AW325" s="72"/>
      <c r="AX325" s="72"/>
      <c r="AY325" s="72"/>
      <c r="AZ325" s="72"/>
    </row>
    <row r="326" spans="1:52" x14ac:dyDescent="0.35">
      <c r="A326" s="70" t="s">
        <v>981</v>
      </c>
      <c r="B326" s="70" t="s">
        <v>216</v>
      </c>
      <c r="C326" s="83"/>
      <c r="D326" s="84"/>
      <c r="E326" s="85"/>
      <c r="F326" s="86"/>
      <c r="G326" s="83"/>
      <c r="H326" s="81"/>
      <c r="I326" s="87"/>
      <c r="J326" s="87"/>
      <c r="K326" s="36"/>
      <c r="L326" s="90"/>
      <c r="M326" s="90"/>
      <c r="N326" s="89"/>
      <c r="O326" s="72" t="s">
        <v>217</v>
      </c>
      <c r="P326" s="74">
        <v>42824.674976851849</v>
      </c>
      <c r="Q326" s="72" t="s">
        <v>3189</v>
      </c>
      <c r="R326" s="76" t="s">
        <v>6343</v>
      </c>
      <c r="S326" s="72" t="s">
        <v>226</v>
      </c>
      <c r="T326" s="72"/>
      <c r="U326" s="72"/>
      <c r="V326" s="76" t="s">
        <v>9317</v>
      </c>
      <c r="W326" s="74">
        <v>42824.674976851849</v>
      </c>
      <c r="X326" s="76" t="s">
        <v>11038</v>
      </c>
      <c r="Y326" s="72"/>
      <c r="Z326" s="72"/>
      <c r="AA326" s="78" t="s">
        <v>14995</v>
      </c>
      <c r="AB326" s="72"/>
      <c r="AC326" s="72" t="b">
        <v>0</v>
      </c>
      <c r="AD326" s="72">
        <v>0</v>
      </c>
      <c r="AE326" s="78" t="s">
        <v>230</v>
      </c>
      <c r="AF326" s="72" t="b">
        <v>0</v>
      </c>
      <c r="AG326" s="72" t="s">
        <v>235</v>
      </c>
      <c r="AH326" s="72"/>
      <c r="AI326" s="78" t="s">
        <v>230</v>
      </c>
      <c r="AJ326" s="72" t="b">
        <v>0</v>
      </c>
      <c r="AK326" s="72">
        <v>0</v>
      </c>
      <c r="AL326" s="78" t="s">
        <v>230</v>
      </c>
      <c r="AM326" s="72" t="s">
        <v>238</v>
      </c>
      <c r="AN326" s="72" t="b">
        <v>0</v>
      </c>
      <c r="AO326" s="78" t="s">
        <v>14995</v>
      </c>
      <c r="AP326" s="72" t="s">
        <v>179</v>
      </c>
      <c r="AQ326" s="72">
        <v>0</v>
      </c>
      <c r="AR326" s="72">
        <v>0</v>
      </c>
      <c r="AS326" s="72"/>
      <c r="AT326" s="72"/>
      <c r="AU326" s="72"/>
      <c r="AV326" s="72"/>
      <c r="AW326" s="72"/>
      <c r="AX326" s="72"/>
      <c r="AY326" s="72"/>
      <c r="AZ326" s="72"/>
    </row>
    <row r="327" spans="1:52" x14ac:dyDescent="0.35">
      <c r="A327" s="70" t="s">
        <v>982</v>
      </c>
      <c r="B327" s="70" t="s">
        <v>982</v>
      </c>
      <c r="C327" s="83"/>
      <c r="D327" s="84"/>
      <c r="E327" s="85"/>
      <c r="F327" s="86"/>
      <c r="G327" s="83"/>
      <c r="H327" s="81"/>
      <c r="I327" s="87"/>
      <c r="J327" s="87"/>
      <c r="K327" s="36"/>
      <c r="L327" s="90"/>
      <c r="M327" s="90"/>
      <c r="N327" s="89"/>
      <c r="O327" s="72" t="s">
        <v>179</v>
      </c>
      <c r="P327" s="74">
        <v>42824.675532407404</v>
      </c>
      <c r="Q327" s="72" t="s">
        <v>3190</v>
      </c>
      <c r="R327" s="72"/>
      <c r="S327" s="72"/>
      <c r="T327" s="72"/>
      <c r="U327" s="72"/>
      <c r="V327" s="76" t="s">
        <v>9318</v>
      </c>
      <c r="W327" s="74">
        <v>42824.675532407404</v>
      </c>
      <c r="X327" s="76" t="s">
        <v>11039</v>
      </c>
      <c r="Y327" s="72"/>
      <c r="Z327" s="72"/>
      <c r="AA327" s="78" t="s">
        <v>14996</v>
      </c>
      <c r="AB327" s="78" t="s">
        <v>18700</v>
      </c>
      <c r="AC327" s="72" t="b">
        <v>0</v>
      </c>
      <c r="AD327" s="72">
        <v>0</v>
      </c>
      <c r="AE327" s="78" t="s">
        <v>18806</v>
      </c>
      <c r="AF327" s="72" t="b">
        <v>0</v>
      </c>
      <c r="AG327" s="72" t="s">
        <v>353</v>
      </c>
      <c r="AH327" s="72"/>
      <c r="AI327" s="78" t="s">
        <v>230</v>
      </c>
      <c r="AJ327" s="72" t="b">
        <v>0</v>
      </c>
      <c r="AK327" s="72">
        <v>0</v>
      </c>
      <c r="AL327" s="78" t="s">
        <v>230</v>
      </c>
      <c r="AM327" s="72" t="s">
        <v>242</v>
      </c>
      <c r="AN327" s="72" t="b">
        <v>0</v>
      </c>
      <c r="AO327" s="78" t="s">
        <v>18700</v>
      </c>
      <c r="AP327" s="72" t="s">
        <v>179</v>
      </c>
      <c r="AQ327" s="72">
        <v>0</v>
      </c>
      <c r="AR327" s="72">
        <v>0</v>
      </c>
      <c r="AS327" s="72"/>
      <c r="AT327" s="72"/>
      <c r="AU327" s="72"/>
      <c r="AV327" s="72"/>
      <c r="AW327" s="72"/>
      <c r="AX327" s="72"/>
      <c r="AY327" s="72"/>
      <c r="AZ327" s="72"/>
    </row>
    <row r="328" spans="1:52" x14ac:dyDescent="0.35">
      <c r="A328" s="70" t="s">
        <v>983</v>
      </c>
      <c r="B328" s="70" t="s">
        <v>2734</v>
      </c>
      <c r="C328" s="83"/>
      <c r="D328" s="84"/>
      <c r="E328" s="85"/>
      <c r="F328" s="86"/>
      <c r="G328" s="83"/>
      <c r="H328" s="81"/>
      <c r="I328" s="87"/>
      <c r="J328" s="87"/>
      <c r="K328" s="36"/>
      <c r="L328" s="90"/>
      <c r="M328" s="90"/>
      <c r="N328" s="89"/>
      <c r="O328" s="72" t="s">
        <v>217</v>
      </c>
      <c r="P328" s="74">
        <v>42824.676087962966</v>
      </c>
      <c r="Q328" s="72" t="s">
        <v>3191</v>
      </c>
      <c r="R328" s="76" t="s">
        <v>6342</v>
      </c>
      <c r="S328" s="72" t="s">
        <v>226</v>
      </c>
      <c r="T328" s="72"/>
      <c r="U328" s="72"/>
      <c r="V328" s="76" t="s">
        <v>9319</v>
      </c>
      <c r="W328" s="74">
        <v>42824.676087962966</v>
      </c>
      <c r="X328" s="76" t="s">
        <v>11040</v>
      </c>
      <c r="Y328" s="72"/>
      <c r="Z328" s="72"/>
      <c r="AA328" s="78" t="s">
        <v>14997</v>
      </c>
      <c r="AB328" s="72"/>
      <c r="AC328" s="72" t="b">
        <v>0</v>
      </c>
      <c r="AD328" s="72">
        <v>0</v>
      </c>
      <c r="AE328" s="78" t="s">
        <v>230</v>
      </c>
      <c r="AF328" s="72" t="b">
        <v>0</v>
      </c>
      <c r="AG328" s="72" t="s">
        <v>235</v>
      </c>
      <c r="AH328" s="72"/>
      <c r="AI328" s="78" t="s">
        <v>230</v>
      </c>
      <c r="AJ328" s="72" t="b">
        <v>0</v>
      </c>
      <c r="AK328" s="72">
        <v>0</v>
      </c>
      <c r="AL328" s="78" t="s">
        <v>230</v>
      </c>
      <c r="AM328" s="72" t="s">
        <v>238</v>
      </c>
      <c r="AN328" s="72" t="b">
        <v>0</v>
      </c>
      <c r="AO328" s="78" t="s">
        <v>14997</v>
      </c>
      <c r="AP328" s="72" t="s">
        <v>179</v>
      </c>
      <c r="AQ328" s="72">
        <v>0</v>
      </c>
      <c r="AR328" s="72">
        <v>0</v>
      </c>
      <c r="AS328" s="72"/>
      <c r="AT328" s="72"/>
      <c r="AU328" s="72"/>
      <c r="AV328" s="72"/>
      <c r="AW328" s="72"/>
      <c r="AX328" s="72"/>
      <c r="AY328" s="72"/>
      <c r="AZ328" s="72"/>
    </row>
    <row r="329" spans="1:52" x14ac:dyDescent="0.35">
      <c r="A329" s="70" t="s">
        <v>983</v>
      </c>
      <c r="B329" s="70" t="s">
        <v>216</v>
      </c>
      <c r="C329" s="83"/>
      <c r="D329" s="84"/>
      <c r="E329" s="85"/>
      <c r="F329" s="86"/>
      <c r="G329" s="83"/>
      <c r="H329" s="81"/>
      <c r="I329" s="87"/>
      <c r="J329" s="87"/>
      <c r="K329" s="36"/>
      <c r="L329" s="90"/>
      <c r="M329" s="90"/>
      <c r="N329" s="89"/>
      <c r="O329" s="72" t="s">
        <v>217</v>
      </c>
      <c r="P329" s="74">
        <v>42824.676087962966</v>
      </c>
      <c r="Q329" s="72" t="s">
        <v>3191</v>
      </c>
      <c r="R329" s="76" t="s">
        <v>6342</v>
      </c>
      <c r="S329" s="72" t="s">
        <v>226</v>
      </c>
      <c r="T329" s="72"/>
      <c r="U329" s="72"/>
      <c r="V329" s="76" t="s">
        <v>9319</v>
      </c>
      <c r="W329" s="74">
        <v>42824.676087962966</v>
      </c>
      <c r="X329" s="76" t="s">
        <v>11040</v>
      </c>
      <c r="Y329" s="72"/>
      <c r="Z329" s="72"/>
      <c r="AA329" s="78" t="s">
        <v>14997</v>
      </c>
      <c r="AB329" s="72"/>
      <c r="AC329" s="72" t="b">
        <v>0</v>
      </c>
      <c r="AD329" s="72">
        <v>0</v>
      </c>
      <c r="AE329" s="78" t="s">
        <v>230</v>
      </c>
      <c r="AF329" s="72" t="b">
        <v>0</v>
      </c>
      <c r="AG329" s="72" t="s">
        <v>235</v>
      </c>
      <c r="AH329" s="72"/>
      <c r="AI329" s="78" t="s">
        <v>230</v>
      </c>
      <c r="AJ329" s="72" t="b">
        <v>0</v>
      </c>
      <c r="AK329" s="72">
        <v>0</v>
      </c>
      <c r="AL329" s="78" t="s">
        <v>230</v>
      </c>
      <c r="AM329" s="72" t="s">
        <v>238</v>
      </c>
      <c r="AN329" s="72" t="b">
        <v>0</v>
      </c>
      <c r="AO329" s="78" t="s">
        <v>14997</v>
      </c>
      <c r="AP329" s="72" t="s">
        <v>179</v>
      </c>
      <c r="AQ329" s="72">
        <v>0</v>
      </c>
      <c r="AR329" s="72">
        <v>0</v>
      </c>
      <c r="AS329" s="72"/>
      <c r="AT329" s="72"/>
      <c r="AU329" s="72"/>
      <c r="AV329" s="72"/>
      <c r="AW329" s="72"/>
      <c r="AX329" s="72"/>
      <c r="AY329" s="72"/>
      <c r="AZ329" s="72"/>
    </row>
    <row r="330" spans="1:52" x14ac:dyDescent="0.35">
      <c r="A330" s="70" t="s">
        <v>984</v>
      </c>
      <c r="B330" s="70" t="s">
        <v>2762</v>
      </c>
      <c r="C330" s="83"/>
      <c r="D330" s="84"/>
      <c r="E330" s="85"/>
      <c r="F330" s="86"/>
      <c r="G330" s="83"/>
      <c r="H330" s="81"/>
      <c r="I330" s="87"/>
      <c r="J330" s="87"/>
      <c r="K330" s="36"/>
      <c r="L330" s="90"/>
      <c r="M330" s="90"/>
      <c r="N330" s="89"/>
      <c r="O330" s="72" t="s">
        <v>217</v>
      </c>
      <c r="P330" s="74">
        <v>42824.677094907405</v>
      </c>
      <c r="Q330" s="72" t="s">
        <v>3192</v>
      </c>
      <c r="R330" s="76" t="s">
        <v>6431</v>
      </c>
      <c r="S330" s="72" t="s">
        <v>225</v>
      </c>
      <c r="T330" s="72"/>
      <c r="U330" s="72"/>
      <c r="V330" s="76" t="s">
        <v>9320</v>
      </c>
      <c r="W330" s="74">
        <v>42824.677094907405</v>
      </c>
      <c r="X330" s="76" t="s">
        <v>11041</v>
      </c>
      <c r="Y330" s="72"/>
      <c r="Z330" s="72"/>
      <c r="AA330" s="78" t="s">
        <v>14998</v>
      </c>
      <c r="AB330" s="72"/>
      <c r="AC330" s="72" t="b">
        <v>0</v>
      </c>
      <c r="AD330" s="72">
        <v>0</v>
      </c>
      <c r="AE330" s="78" t="s">
        <v>18807</v>
      </c>
      <c r="AF330" s="72" t="b">
        <v>1</v>
      </c>
      <c r="AG330" s="72" t="s">
        <v>355</v>
      </c>
      <c r="AH330" s="72"/>
      <c r="AI330" s="78" t="s">
        <v>18913</v>
      </c>
      <c r="AJ330" s="72" t="b">
        <v>0</v>
      </c>
      <c r="AK330" s="72">
        <v>0</v>
      </c>
      <c r="AL330" s="78" t="s">
        <v>230</v>
      </c>
      <c r="AM330" s="72" t="s">
        <v>240</v>
      </c>
      <c r="AN330" s="72" t="b">
        <v>0</v>
      </c>
      <c r="AO330" s="78" t="s">
        <v>14998</v>
      </c>
      <c r="AP330" s="72" t="s">
        <v>179</v>
      </c>
      <c r="AQ330" s="72">
        <v>0</v>
      </c>
      <c r="AR330" s="72">
        <v>0</v>
      </c>
      <c r="AS330" s="72"/>
      <c r="AT330" s="72"/>
      <c r="AU330" s="72"/>
      <c r="AV330" s="72"/>
      <c r="AW330" s="72"/>
      <c r="AX330" s="72"/>
      <c r="AY330" s="72"/>
      <c r="AZ330" s="72"/>
    </row>
    <row r="331" spans="1:52" x14ac:dyDescent="0.35">
      <c r="A331" s="70" t="s">
        <v>984</v>
      </c>
      <c r="B331" s="70" t="s">
        <v>2763</v>
      </c>
      <c r="C331" s="83"/>
      <c r="D331" s="84"/>
      <c r="E331" s="85"/>
      <c r="F331" s="86"/>
      <c r="G331" s="83"/>
      <c r="H331" s="81"/>
      <c r="I331" s="87"/>
      <c r="J331" s="87"/>
      <c r="K331" s="36"/>
      <c r="L331" s="90"/>
      <c r="M331" s="90"/>
      <c r="N331" s="89"/>
      <c r="O331" s="72" t="s">
        <v>217</v>
      </c>
      <c r="P331" s="74">
        <v>42824.677094907405</v>
      </c>
      <c r="Q331" s="72" t="s">
        <v>3192</v>
      </c>
      <c r="R331" s="76" t="s">
        <v>6431</v>
      </c>
      <c r="S331" s="72" t="s">
        <v>225</v>
      </c>
      <c r="T331" s="72"/>
      <c r="U331" s="72"/>
      <c r="V331" s="76" t="s">
        <v>9320</v>
      </c>
      <c r="W331" s="74">
        <v>42824.677094907405</v>
      </c>
      <c r="X331" s="76" t="s">
        <v>11041</v>
      </c>
      <c r="Y331" s="72"/>
      <c r="Z331" s="72"/>
      <c r="AA331" s="78" t="s">
        <v>14998</v>
      </c>
      <c r="AB331" s="72"/>
      <c r="AC331" s="72" t="b">
        <v>0</v>
      </c>
      <c r="AD331" s="72">
        <v>0</v>
      </c>
      <c r="AE331" s="78" t="s">
        <v>18807</v>
      </c>
      <c r="AF331" s="72" t="b">
        <v>1</v>
      </c>
      <c r="AG331" s="72" t="s">
        <v>355</v>
      </c>
      <c r="AH331" s="72"/>
      <c r="AI331" s="78" t="s">
        <v>18913</v>
      </c>
      <c r="AJ331" s="72" t="b">
        <v>0</v>
      </c>
      <c r="AK331" s="72">
        <v>0</v>
      </c>
      <c r="AL331" s="78" t="s">
        <v>230</v>
      </c>
      <c r="AM331" s="72" t="s">
        <v>240</v>
      </c>
      <c r="AN331" s="72" t="b">
        <v>0</v>
      </c>
      <c r="AO331" s="78" t="s">
        <v>14998</v>
      </c>
      <c r="AP331" s="72" t="s">
        <v>179</v>
      </c>
      <c r="AQ331" s="72">
        <v>0</v>
      </c>
      <c r="AR331" s="72">
        <v>0</v>
      </c>
      <c r="AS331" s="72"/>
      <c r="AT331" s="72"/>
      <c r="AU331" s="72"/>
      <c r="AV331" s="72"/>
      <c r="AW331" s="72"/>
      <c r="AX331" s="72"/>
      <c r="AY331" s="72"/>
      <c r="AZ331" s="72"/>
    </row>
    <row r="332" spans="1:52" x14ac:dyDescent="0.35">
      <c r="A332" s="70" t="s">
        <v>984</v>
      </c>
      <c r="B332" s="70" t="s">
        <v>2764</v>
      </c>
      <c r="C332" s="83"/>
      <c r="D332" s="84"/>
      <c r="E332" s="85"/>
      <c r="F332" s="86"/>
      <c r="G332" s="83"/>
      <c r="H332" s="81"/>
      <c r="I332" s="87"/>
      <c r="J332" s="87"/>
      <c r="K332" s="36"/>
      <c r="L332" s="90"/>
      <c r="M332" s="90"/>
      <c r="N332" s="89"/>
      <c r="O332" s="72" t="s">
        <v>217</v>
      </c>
      <c r="P332" s="74">
        <v>42824.677094907405</v>
      </c>
      <c r="Q332" s="72" t="s">
        <v>3192</v>
      </c>
      <c r="R332" s="76" t="s">
        <v>6431</v>
      </c>
      <c r="S332" s="72" t="s">
        <v>225</v>
      </c>
      <c r="T332" s="72"/>
      <c r="U332" s="72"/>
      <c r="V332" s="76" t="s">
        <v>9320</v>
      </c>
      <c r="W332" s="74">
        <v>42824.677094907405</v>
      </c>
      <c r="X332" s="76" t="s">
        <v>11041</v>
      </c>
      <c r="Y332" s="72"/>
      <c r="Z332" s="72"/>
      <c r="AA332" s="78" t="s">
        <v>14998</v>
      </c>
      <c r="AB332" s="72"/>
      <c r="AC332" s="72" t="b">
        <v>0</v>
      </c>
      <c r="AD332" s="72">
        <v>0</v>
      </c>
      <c r="AE332" s="78" t="s">
        <v>18807</v>
      </c>
      <c r="AF332" s="72" t="b">
        <v>1</v>
      </c>
      <c r="AG332" s="72" t="s">
        <v>355</v>
      </c>
      <c r="AH332" s="72"/>
      <c r="AI332" s="78" t="s">
        <v>18913</v>
      </c>
      <c r="AJ332" s="72" t="b">
        <v>0</v>
      </c>
      <c r="AK332" s="72">
        <v>0</v>
      </c>
      <c r="AL332" s="78" t="s">
        <v>230</v>
      </c>
      <c r="AM332" s="72" t="s">
        <v>240</v>
      </c>
      <c r="AN332" s="72" t="b">
        <v>0</v>
      </c>
      <c r="AO332" s="78" t="s">
        <v>14998</v>
      </c>
      <c r="AP332" s="72" t="s">
        <v>179</v>
      </c>
      <c r="AQ332" s="72">
        <v>0</v>
      </c>
      <c r="AR332" s="72">
        <v>0</v>
      </c>
      <c r="AS332" s="72"/>
      <c r="AT332" s="72"/>
      <c r="AU332" s="72"/>
      <c r="AV332" s="72"/>
      <c r="AW332" s="72"/>
      <c r="AX332" s="72"/>
      <c r="AY332" s="72"/>
      <c r="AZ332" s="72"/>
    </row>
    <row r="333" spans="1:52" x14ac:dyDescent="0.35">
      <c r="A333" s="70" t="s">
        <v>984</v>
      </c>
      <c r="B333" s="70" t="s">
        <v>2765</v>
      </c>
      <c r="C333" s="83"/>
      <c r="D333" s="84"/>
      <c r="E333" s="85"/>
      <c r="F333" s="86"/>
      <c r="G333" s="83"/>
      <c r="H333" s="81"/>
      <c r="I333" s="87"/>
      <c r="J333" s="87"/>
      <c r="K333" s="36"/>
      <c r="L333" s="90"/>
      <c r="M333" s="90"/>
      <c r="N333" s="89"/>
      <c r="O333" s="72" t="s">
        <v>218</v>
      </c>
      <c r="P333" s="74">
        <v>42824.677094907405</v>
      </c>
      <c r="Q333" s="72" t="s">
        <v>3192</v>
      </c>
      <c r="R333" s="76" t="s">
        <v>6431</v>
      </c>
      <c r="S333" s="72" t="s">
        <v>225</v>
      </c>
      <c r="T333" s="72"/>
      <c r="U333" s="72"/>
      <c r="V333" s="76" t="s">
        <v>9320</v>
      </c>
      <c r="W333" s="74">
        <v>42824.677094907405</v>
      </c>
      <c r="X333" s="76" t="s">
        <v>11041</v>
      </c>
      <c r="Y333" s="72"/>
      <c r="Z333" s="72"/>
      <c r="AA333" s="78" t="s">
        <v>14998</v>
      </c>
      <c r="AB333" s="72"/>
      <c r="AC333" s="72" t="b">
        <v>0</v>
      </c>
      <c r="AD333" s="72">
        <v>0</v>
      </c>
      <c r="AE333" s="78" t="s">
        <v>18807</v>
      </c>
      <c r="AF333" s="72" t="b">
        <v>1</v>
      </c>
      <c r="AG333" s="72" t="s">
        <v>355</v>
      </c>
      <c r="AH333" s="72"/>
      <c r="AI333" s="78" t="s">
        <v>18913</v>
      </c>
      <c r="AJ333" s="72" t="b">
        <v>0</v>
      </c>
      <c r="AK333" s="72">
        <v>0</v>
      </c>
      <c r="AL333" s="78" t="s">
        <v>230</v>
      </c>
      <c r="AM333" s="72" t="s">
        <v>240</v>
      </c>
      <c r="AN333" s="72" t="b">
        <v>0</v>
      </c>
      <c r="AO333" s="78" t="s">
        <v>14998</v>
      </c>
      <c r="AP333" s="72" t="s">
        <v>179</v>
      </c>
      <c r="AQ333" s="72">
        <v>0</v>
      </c>
      <c r="AR333" s="72">
        <v>0</v>
      </c>
      <c r="AS333" s="72"/>
      <c r="AT333" s="72"/>
      <c r="AU333" s="72"/>
      <c r="AV333" s="72"/>
      <c r="AW333" s="72"/>
      <c r="AX333" s="72"/>
      <c r="AY333" s="72"/>
      <c r="AZ333" s="72"/>
    </row>
    <row r="334" spans="1:52" x14ac:dyDescent="0.35">
      <c r="A334" s="70" t="s">
        <v>985</v>
      </c>
      <c r="B334" s="70" t="s">
        <v>985</v>
      </c>
      <c r="C334" s="83"/>
      <c r="D334" s="84"/>
      <c r="E334" s="85"/>
      <c r="F334" s="86"/>
      <c r="G334" s="83"/>
      <c r="H334" s="81"/>
      <c r="I334" s="87"/>
      <c r="J334" s="87"/>
      <c r="K334" s="36"/>
      <c r="L334" s="90"/>
      <c r="M334" s="90"/>
      <c r="N334" s="89"/>
      <c r="O334" s="72" t="s">
        <v>179</v>
      </c>
      <c r="P334" s="74">
        <v>42824.67800925926</v>
      </c>
      <c r="Q334" s="72" t="s">
        <v>3193</v>
      </c>
      <c r="R334" s="76" t="s">
        <v>6432</v>
      </c>
      <c r="S334" s="72" t="s">
        <v>226</v>
      </c>
      <c r="T334" s="72"/>
      <c r="U334" s="72"/>
      <c r="V334" s="76" t="s">
        <v>9321</v>
      </c>
      <c r="W334" s="74">
        <v>42824.67800925926</v>
      </c>
      <c r="X334" s="76" t="s">
        <v>11042</v>
      </c>
      <c r="Y334" s="72"/>
      <c r="Z334" s="72"/>
      <c r="AA334" s="78" t="s">
        <v>14999</v>
      </c>
      <c r="AB334" s="72"/>
      <c r="AC334" s="72" t="b">
        <v>0</v>
      </c>
      <c r="AD334" s="72">
        <v>0</v>
      </c>
      <c r="AE334" s="78" t="s">
        <v>230</v>
      </c>
      <c r="AF334" s="72" t="b">
        <v>0</v>
      </c>
      <c r="AG334" s="72" t="s">
        <v>300</v>
      </c>
      <c r="AH334" s="72"/>
      <c r="AI334" s="78" t="s">
        <v>230</v>
      </c>
      <c r="AJ334" s="72" t="b">
        <v>0</v>
      </c>
      <c r="AK334" s="72">
        <v>0</v>
      </c>
      <c r="AL334" s="78" t="s">
        <v>230</v>
      </c>
      <c r="AM334" s="72" t="s">
        <v>240</v>
      </c>
      <c r="AN334" s="72" t="b">
        <v>0</v>
      </c>
      <c r="AO334" s="78" t="s">
        <v>14999</v>
      </c>
      <c r="AP334" s="72" t="s">
        <v>179</v>
      </c>
      <c r="AQ334" s="72">
        <v>0</v>
      </c>
      <c r="AR334" s="72">
        <v>0</v>
      </c>
      <c r="AS334" s="72"/>
      <c r="AT334" s="72"/>
      <c r="AU334" s="72"/>
      <c r="AV334" s="72"/>
      <c r="AW334" s="72"/>
      <c r="AX334" s="72"/>
      <c r="AY334" s="72"/>
      <c r="AZ334" s="72"/>
    </row>
    <row r="335" spans="1:52" x14ac:dyDescent="0.35">
      <c r="A335" s="70" t="s">
        <v>986</v>
      </c>
      <c r="B335" s="70" t="s">
        <v>986</v>
      </c>
      <c r="C335" s="83"/>
      <c r="D335" s="84"/>
      <c r="E335" s="85"/>
      <c r="F335" s="86"/>
      <c r="G335" s="83"/>
      <c r="H335" s="81"/>
      <c r="I335" s="87"/>
      <c r="J335" s="87"/>
      <c r="K335" s="36"/>
      <c r="L335" s="90"/>
      <c r="M335" s="90"/>
      <c r="N335" s="89"/>
      <c r="O335" s="72" t="s">
        <v>179</v>
      </c>
      <c r="P335" s="74">
        <v>42824.458958333336</v>
      </c>
      <c r="Q335" s="72" t="s">
        <v>3194</v>
      </c>
      <c r="R335" s="76" t="s">
        <v>6433</v>
      </c>
      <c r="S335" s="72" t="s">
        <v>8459</v>
      </c>
      <c r="T335" s="72"/>
      <c r="U335" s="72"/>
      <c r="V335" s="76" t="s">
        <v>9322</v>
      </c>
      <c r="W335" s="74">
        <v>42824.458958333336</v>
      </c>
      <c r="X335" s="76" t="s">
        <v>11043</v>
      </c>
      <c r="Y335" s="72"/>
      <c r="Z335" s="72"/>
      <c r="AA335" s="78" t="s">
        <v>15000</v>
      </c>
      <c r="AB335" s="72"/>
      <c r="AC335" s="72" t="b">
        <v>0</v>
      </c>
      <c r="AD335" s="72">
        <v>0</v>
      </c>
      <c r="AE335" s="78" t="s">
        <v>230</v>
      </c>
      <c r="AF335" s="72" t="b">
        <v>0</v>
      </c>
      <c r="AG335" s="72" t="s">
        <v>300</v>
      </c>
      <c r="AH335" s="72"/>
      <c r="AI335" s="78" t="s">
        <v>230</v>
      </c>
      <c r="AJ335" s="72" t="b">
        <v>0</v>
      </c>
      <c r="AK335" s="72">
        <v>0</v>
      </c>
      <c r="AL335" s="78" t="s">
        <v>230</v>
      </c>
      <c r="AM335" s="72" t="s">
        <v>237</v>
      </c>
      <c r="AN335" s="72" t="b">
        <v>0</v>
      </c>
      <c r="AO335" s="78" t="s">
        <v>15000</v>
      </c>
      <c r="AP335" s="72" t="s">
        <v>179</v>
      </c>
      <c r="AQ335" s="72">
        <v>0</v>
      </c>
      <c r="AR335" s="72">
        <v>0</v>
      </c>
      <c r="AS335" s="72"/>
      <c r="AT335" s="72"/>
      <c r="AU335" s="72"/>
      <c r="AV335" s="72"/>
      <c r="AW335" s="72"/>
      <c r="AX335" s="72"/>
      <c r="AY335" s="72"/>
      <c r="AZ335" s="72"/>
    </row>
    <row r="336" spans="1:52" x14ac:dyDescent="0.35">
      <c r="A336" s="70" t="s">
        <v>986</v>
      </c>
      <c r="B336" s="70" t="s">
        <v>986</v>
      </c>
      <c r="C336" s="83"/>
      <c r="D336" s="84"/>
      <c r="E336" s="85"/>
      <c r="F336" s="86"/>
      <c r="G336" s="83"/>
      <c r="H336" s="81"/>
      <c r="I336" s="87"/>
      <c r="J336" s="87"/>
      <c r="K336" s="36"/>
      <c r="L336" s="90"/>
      <c r="M336" s="90"/>
      <c r="N336" s="89"/>
      <c r="O336" s="72" t="s">
        <v>179</v>
      </c>
      <c r="P336" s="74">
        <v>42824.678090277775</v>
      </c>
      <c r="Q336" s="72" t="s">
        <v>3195</v>
      </c>
      <c r="R336" s="76" t="s">
        <v>6434</v>
      </c>
      <c r="S336" s="72" t="s">
        <v>8460</v>
      </c>
      <c r="T336" s="72"/>
      <c r="U336" s="72"/>
      <c r="V336" s="76" t="s">
        <v>9322</v>
      </c>
      <c r="W336" s="74">
        <v>42824.678090277775</v>
      </c>
      <c r="X336" s="76" t="s">
        <v>11044</v>
      </c>
      <c r="Y336" s="72"/>
      <c r="Z336" s="72"/>
      <c r="AA336" s="78" t="s">
        <v>15001</v>
      </c>
      <c r="AB336" s="72"/>
      <c r="AC336" s="72" t="b">
        <v>0</v>
      </c>
      <c r="AD336" s="72">
        <v>0</v>
      </c>
      <c r="AE336" s="78" t="s">
        <v>230</v>
      </c>
      <c r="AF336" s="72" t="b">
        <v>0</v>
      </c>
      <c r="AG336" s="72" t="s">
        <v>300</v>
      </c>
      <c r="AH336" s="72"/>
      <c r="AI336" s="78" t="s">
        <v>230</v>
      </c>
      <c r="AJ336" s="72" t="b">
        <v>0</v>
      </c>
      <c r="AK336" s="72">
        <v>0</v>
      </c>
      <c r="AL336" s="78" t="s">
        <v>230</v>
      </c>
      <c r="AM336" s="72" t="s">
        <v>237</v>
      </c>
      <c r="AN336" s="72" t="b">
        <v>0</v>
      </c>
      <c r="AO336" s="78" t="s">
        <v>15001</v>
      </c>
      <c r="AP336" s="72" t="s">
        <v>179</v>
      </c>
      <c r="AQ336" s="72">
        <v>0</v>
      </c>
      <c r="AR336" s="72">
        <v>0</v>
      </c>
      <c r="AS336" s="72"/>
      <c r="AT336" s="72"/>
      <c r="AU336" s="72"/>
      <c r="AV336" s="72"/>
      <c r="AW336" s="72"/>
      <c r="AX336" s="72"/>
      <c r="AY336" s="72"/>
      <c r="AZ336" s="72"/>
    </row>
    <row r="337" spans="1:52" x14ac:dyDescent="0.35">
      <c r="A337" s="70" t="s">
        <v>987</v>
      </c>
      <c r="B337" s="70" t="s">
        <v>987</v>
      </c>
      <c r="C337" s="83"/>
      <c r="D337" s="84"/>
      <c r="E337" s="85"/>
      <c r="F337" s="86"/>
      <c r="G337" s="83"/>
      <c r="H337" s="81"/>
      <c r="I337" s="87"/>
      <c r="J337" s="87"/>
      <c r="K337" s="36"/>
      <c r="L337" s="90"/>
      <c r="M337" s="90"/>
      <c r="N337" s="89"/>
      <c r="O337" s="72" t="s">
        <v>179</v>
      </c>
      <c r="P337" s="74">
        <v>42824.679236111115</v>
      </c>
      <c r="Q337" s="72" t="s">
        <v>3196</v>
      </c>
      <c r="R337" s="76" t="s">
        <v>6435</v>
      </c>
      <c r="S337" s="72" t="s">
        <v>223</v>
      </c>
      <c r="T337" s="72"/>
      <c r="U337" s="72"/>
      <c r="V337" s="76" t="s">
        <v>9323</v>
      </c>
      <c r="W337" s="74">
        <v>42824.679236111115</v>
      </c>
      <c r="X337" s="76" t="s">
        <v>11045</v>
      </c>
      <c r="Y337" s="72"/>
      <c r="Z337" s="72"/>
      <c r="AA337" s="78" t="s">
        <v>15002</v>
      </c>
      <c r="AB337" s="72"/>
      <c r="AC337" s="72" t="b">
        <v>0</v>
      </c>
      <c r="AD337" s="72">
        <v>0</v>
      </c>
      <c r="AE337" s="78" t="s">
        <v>230</v>
      </c>
      <c r="AF337" s="72" t="b">
        <v>0</v>
      </c>
      <c r="AG337" s="72" t="s">
        <v>231</v>
      </c>
      <c r="AH337" s="72"/>
      <c r="AI337" s="78" t="s">
        <v>230</v>
      </c>
      <c r="AJ337" s="72" t="b">
        <v>0</v>
      </c>
      <c r="AK337" s="72">
        <v>0</v>
      </c>
      <c r="AL337" s="78" t="s">
        <v>230</v>
      </c>
      <c r="AM337" s="72" t="s">
        <v>327</v>
      </c>
      <c r="AN337" s="72" t="b">
        <v>0</v>
      </c>
      <c r="AO337" s="78" t="s">
        <v>15002</v>
      </c>
      <c r="AP337" s="72" t="s">
        <v>179</v>
      </c>
      <c r="AQ337" s="72">
        <v>0</v>
      </c>
      <c r="AR337" s="72">
        <v>0</v>
      </c>
      <c r="AS337" s="72"/>
      <c r="AT337" s="72"/>
      <c r="AU337" s="72"/>
      <c r="AV337" s="72"/>
      <c r="AW337" s="72"/>
      <c r="AX337" s="72"/>
      <c r="AY337" s="72"/>
      <c r="AZ337" s="72"/>
    </row>
    <row r="338" spans="1:52" x14ac:dyDescent="0.35">
      <c r="A338" s="70" t="s">
        <v>988</v>
      </c>
      <c r="B338" s="70" t="s">
        <v>2713</v>
      </c>
      <c r="C338" s="83"/>
      <c r="D338" s="84"/>
      <c r="E338" s="85"/>
      <c r="F338" s="86"/>
      <c r="G338" s="83"/>
      <c r="H338" s="81"/>
      <c r="I338" s="87"/>
      <c r="J338" s="87"/>
      <c r="K338" s="36"/>
      <c r="L338" s="90"/>
      <c r="M338" s="90"/>
      <c r="N338" s="89"/>
      <c r="O338" s="72" t="s">
        <v>217</v>
      </c>
      <c r="P338" s="74">
        <v>42824.679548611108</v>
      </c>
      <c r="Q338" s="72" t="s">
        <v>3197</v>
      </c>
      <c r="R338" s="76" t="s">
        <v>6436</v>
      </c>
      <c r="S338" s="72" t="s">
        <v>8426</v>
      </c>
      <c r="T338" s="72"/>
      <c r="U338" s="72"/>
      <c r="V338" s="76" t="s">
        <v>9324</v>
      </c>
      <c r="W338" s="74">
        <v>42824.679548611108</v>
      </c>
      <c r="X338" s="76" t="s">
        <v>11046</v>
      </c>
      <c r="Y338" s="72"/>
      <c r="Z338" s="72"/>
      <c r="AA338" s="78" t="s">
        <v>15003</v>
      </c>
      <c r="AB338" s="72"/>
      <c r="AC338" s="72" t="b">
        <v>0</v>
      </c>
      <c r="AD338" s="72">
        <v>0</v>
      </c>
      <c r="AE338" s="78" t="s">
        <v>230</v>
      </c>
      <c r="AF338" s="72" t="b">
        <v>0</v>
      </c>
      <c r="AG338" s="72" t="s">
        <v>231</v>
      </c>
      <c r="AH338" s="72"/>
      <c r="AI338" s="78" t="s">
        <v>230</v>
      </c>
      <c r="AJ338" s="72" t="b">
        <v>0</v>
      </c>
      <c r="AK338" s="72">
        <v>7</v>
      </c>
      <c r="AL338" s="78" t="s">
        <v>18288</v>
      </c>
      <c r="AM338" s="72" t="s">
        <v>242</v>
      </c>
      <c r="AN338" s="72" t="b">
        <v>0</v>
      </c>
      <c r="AO338" s="78" t="s">
        <v>18288</v>
      </c>
      <c r="AP338" s="72" t="s">
        <v>179</v>
      </c>
      <c r="AQ338" s="72">
        <v>0</v>
      </c>
      <c r="AR338" s="72">
        <v>0</v>
      </c>
      <c r="AS338" s="72"/>
      <c r="AT338" s="72"/>
      <c r="AU338" s="72"/>
      <c r="AV338" s="72"/>
      <c r="AW338" s="72"/>
      <c r="AX338" s="72"/>
      <c r="AY338" s="72"/>
      <c r="AZ338" s="72"/>
    </row>
    <row r="339" spans="1:52" x14ac:dyDescent="0.35">
      <c r="A339" s="70" t="s">
        <v>989</v>
      </c>
      <c r="B339" s="70" t="s">
        <v>2735</v>
      </c>
      <c r="C339" s="83"/>
      <c r="D339" s="84"/>
      <c r="E339" s="85"/>
      <c r="F339" s="86"/>
      <c r="G339" s="83"/>
      <c r="H339" s="81"/>
      <c r="I339" s="87"/>
      <c r="J339" s="87"/>
      <c r="K339" s="36"/>
      <c r="L339" s="90"/>
      <c r="M339" s="90"/>
      <c r="N339" s="89"/>
      <c r="O339" s="72" t="s">
        <v>218</v>
      </c>
      <c r="P339" s="74">
        <v>42824.6797337963</v>
      </c>
      <c r="Q339" s="72" t="s">
        <v>3198</v>
      </c>
      <c r="R339" s="72"/>
      <c r="S339" s="72"/>
      <c r="T339" s="72"/>
      <c r="U339" s="72"/>
      <c r="V339" s="76" t="s">
        <v>9325</v>
      </c>
      <c r="W339" s="74">
        <v>42824.6797337963</v>
      </c>
      <c r="X339" s="76" t="s">
        <v>11047</v>
      </c>
      <c r="Y339" s="72"/>
      <c r="Z339" s="72"/>
      <c r="AA339" s="78" t="s">
        <v>15004</v>
      </c>
      <c r="AB339" s="72"/>
      <c r="AC339" s="72" t="b">
        <v>0</v>
      </c>
      <c r="AD339" s="72">
        <v>0</v>
      </c>
      <c r="AE339" s="78" t="s">
        <v>18808</v>
      </c>
      <c r="AF339" s="72" t="b">
        <v>0</v>
      </c>
      <c r="AG339" s="72" t="s">
        <v>235</v>
      </c>
      <c r="AH339" s="72"/>
      <c r="AI339" s="78" t="s">
        <v>230</v>
      </c>
      <c r="AJ339" s="72" t="b">
        <v>0</v>
      </c>
      <c r="AK339" s="72">
        <v>0</v>
      </c>
      <c r="AL339" s="78" t="s">
        <v>230</v>
      </c>
      <c r="AM339" s="72" t="s">
        <v>240</v>
      </c>
      <c r="AN339" s="72" t="b">
        <v>0</v>
      </c>
      <c r="AO339" s="78" t="s">
        <v>15004</v>
      </c>
      <c r="AP339" s="72" t="s">
        <v>179</v>
      </c>
      <c r="AQ339" s="72">
        <v>0</v>
      </c>
      <c r="AR339" s="72">
        <v>0</v>
      </c>
      <c r="AS339" s="72"/>
      <c r="AT339" s="72"/>
      <c r="AU339" s="72"/>
      <c r="AV339" s="72"/>
      <c r="AW339" s="72"/>
      <c r="AX339" s="72"/>
      <c r="AY339" s="72"/>
      <c r="AZ339" s="72"/>
    </row>
    <row r="340" spans="1:52" x14ac:dyDescent="0.35">
      <c r="A340" s="70" t="s">
        <v>990</v>
      </c>
      <c r="B340" s="70" t="s">
        <v>2713</v>
      </c>
      <c r="C340" s="83"/>
      <c r="D340" s="84"/>
      <c r="E340" s="85"/>
      <c r="F340" s="86"/>
      <c r="G340" s="83"/>
      <c r="H340" s="81"/>
      <c r="I340" s="87"/>
      <c r="J340" s="87"/>
      <c r="K340" s="36"/>
      <c r="L340" s="90"/>
      <c r="M340" s="90"/>
      <c r="N340" s="89"/>
      <c r="O340" s="72" t="s">
        <v>217</v>
      </c>
      <c r="P340" s="74">
        <v>42824.680196759262</v>
      </c>
      <c r="Q340" s="72" t="s">
        <v>3197</v>
      </c>
      <c r="R340" s="76" t="s">
        <v>6436</v>
      </c>
      <c r="S340" s="72" t="s">
        <v>8426</v>
      </c>
      <c r="T340" s="72"/>
      <c r="U340" s="72"/>
      <c r="V340" s="76" t="s">
        <v>9326</v>
      </c>
      <c r="W340" s="74">
        <v>42824.680196759262</v>
      </c>
      <c r="X340" s="76" t="s">
        <v>11048</v>
      </c>
      <c r="Y340" s="72"/>
      <c r="Z340" s="72"/>
      <c r="AA340" s="78" t="s">
        <v>15005</v>
      </c>
      <c r="AB340" s="72"/>
      <c r="AC340" s="72" t="b">
        <v>0</v>
      </c>
      <c r="AD340" s="72">
        <v>0</v>
      </c>
      <c r="AE340" s="78" t="s">
        <v>230</v>
      </c>
      <c r="AF340" s="72" t="b">
        <v>0</v>
      </c>
      <c r="AG340" s="72" t="s">
        <v>231</v>
      </c>
      <c r="AH340" s="72"/>
      <c r="AI340" s="78" t="s">
        <v>230</v>
      </c>
      <c r="AJ340" s="72" t="b">
        <v>0</v>
      </c>
      <c r="AK340" s="72">
        <v>7</v>
      </c>
      <c r="AL340" s="78" t="s">
        <v>18288</v>
      </c>
      <c r="AM340" s="72" t="s">
        <v>242</v>
      </c>
      <c r="AN340" s="72" t="b">
        <v>0</v>
      </c>
      <c r="AO340" s="78" t="s">
        <v>18288</v>
      </c>
      <c r="AP340" s="72" t="s">
        <v>179</v>
      </c>
      <c r="AQ340" s="72">
        <v>0</v>
      </c>
      <c r="AR340" s="72">
        <v>0</v>
      </c>
      <c r="AS340" s="72"/>
      <c r="AT340" s="72"/>
      <c r="AU340" s="72"/>
      <c r="AV340" s="72"/>
      <c r="AW340" s="72"/>
      <c r="AX340" s="72"/>
      <c r="AY340" s="72"/>
      <c r="AZ340" s="72"/>
    </row>
    <row r="341" spans="1:52" x14ac:dyDescent="0.35">
      <c r="A341" s="70" t="s">
        <v>991</v>
      </c>
      <c r="B341" s="70" t="s">
        <v>2734</v>
      </c>
      <c r="C341" s="83"/>
      <c r="D341" s="84"/>
      <c r="E341" s="85"/>
      <c r="F341" s="86"/>
      <c r="G341" s="83"/>
      <c r="H341" s="81"/>
      <c r="I341" s="87"/>
      <c r="J341" s="87"/>
      <c r="K341" s="36"/>
      <c r="L341" s="90"/>
      <c r="M341" s="90"/>
      <c r="N341" s="89"/>
      <c r="O341" s="72" t="s">
        <v>217</v>
      </c>
      <c r="P341" s="74">
        <v>42824.683252314811</v>
      </c>
      <c r="Q341" s="72" t="s">
        <v>3199</v>
      </c>
      <c r="R341" s="76" t="s">
        <v>6342</v>
      </c>
      <c r="S341" s="72" t="s">
        <v>226</v>
      </c>
      <c r="T341" s="72"/>
      <c r="U341" s="72"/>
      <c r="V341" s="76" t="s">
        <v>9327</v>
      </c>
      <c r="W341" s="74">
        <v>42824.683252314811</v>
      </c>
      <c r="X341" s="76" t="s">
        <v>11049</v>
      </c>
      <c r="Y341" s="72"/>
      <c r="Z341" s="72"/>
      <c r="AA341" s="78" t="s">
        <v>15006</v>
      </c>
      <c r="AB341" s="72"/>
      <c r="AC341" s="72" t="b">
        <v>0</v>
      </c>
      <c r="AD341" s="72">
        <v>0</v>
      </c>
      <c r="AE341" s="78" t="s">
        <v>230</v>
      </c>
      <c r="AF341" s="72" t="b">
        <v>0</v>
      </c>
      <c r="AG341" s="72" t="s">
        <v>235</v>
      </c>
      <c r="AH341" s="72"/>
      <c r="AI341" s="78" t="s">
        <v>230</v>
      </c>
      <c r="AJ341" s="72" t="b">
        <v>0</v>
      </c>
      <c r="AK341" s="72">
        <v>0</v>
      </c>
      <c r="AL341" s="78" t="s">
        <v>230</v>
      </c>
      <c r="AM341" s="72" t="s">
        <v>238</v>
      </c>
      <c r="AN341" s="72" t="b">
        <v>0</v>
      </c>
      <c r="AO341" s="78" t="s">
        <v>15006</v>
      </c>
      <c r="AP341" s="72" t="s">
        <v>179</v>
      </c>
      <c r="AQ341" s="72">
        <v>0</v>
      </c>
      <c r="AR341" s="72">
        <v>0</v>
      </c>
      <c r="AS341" s="72"/>
      <c r="AT341" s="72"/>
      <c r="AU341" s="72"/>
      <c r="AV341" s="72"/>
      <c r="AW341" s="72"/>
      <c r="AX341" s="72"/>
      <c r="AY341" s="72"/>
      <c r="AZ341" s="72"/>
    </row>
    <row r="342" spans="1:52" x14ac:dyDescent="0.35">
      <c r="A342" s="70" t="s">
        <v>991</v>
      </c>
      <c r="B342" s="70" t="s">
        <v>216</v>
      </c>
      <c r="C342" s="83"/>
      <c r="D342" s="84"/>
      <c r="E342" s="85"/>
      <c r="F342" s="86"/>
      <c r="G342" s="83"/>
      <c r="H342" s="81"/>
      <c r="I342" s="87"/>
      <c r="J342" s="87"/>
      <c r="K342" s="36"/>
      <c r="L342" s="90"/>
      <c r="M342" s="90"/>
      <c r="N342" s="89"/>
      <c r="O342" s="72" t="s">
        <v>217</v>
      </c>
      <c r="P342" s="74">
        <v>42824.683252314811</v>
      </c>
      <c r="Q342" s="72" t="s">
        <v>3199</v>
      </c>
      <c r="R342" s="76" t="s">
        <v>6342</v>
      </c>
      <c r="S342" s="72" t="s">
        <v>226</v>
      </c>
      <c r="T342" s="72"/>
      <c r="U342" s="72"/>
      <c r="V342" s="76" t="s">
        <v>9327</v>
      </c>
      <c r="W342" s="74">
        <v>42824.683252314811</v>
      </c>
      <c r="X342" s="76" t="s">
        <v>11049</v>
      </c>
      <c r="Y342" s="72"/>
      <c r="Z342" s="72"/>
      <c r="AA342" s="78" t="s">
        <v>15006</v>
      </c>
      <c r="AB342" s="72"/>
      <c r="AC342" s="72" t="b">
        <v>0</v>
      </c>
      <c r="AD342" s="72">
        <v>0</v>
      </c>
      <c r="AE342" s="78" t="s">
        <v>230</v>
      </c>
      <c r="AF342" s="72" t="b">
        <v>0</v>
      </c>
      <c r="AG342" s="72" t="s">
        <v>235</v>
      </c>
      <c r="AH342" s="72"/>
      <c r="AI342" s="78" t="s">
        <v>230</v>
      </c>
      <c r="AJ342" s="72" t="b">
        <v>0</v>
      </c>
      <c r="AK342" s="72">
        <v>0</v>
      </c>
      <c r="AL342" s="78" t="s">
        <v>230</v>
      </c>
      <c r="AM342" s="72" t="s">
        <v>238</v>
      </c>
      <c r="AN342" s="72" t="b">
        <v>0</v>
      </c>
      <c r="AO342" s="78" t="s">
        <v>15006</v>
      </c>
      <c r="AP342" s="72" t="s">
        <v>179</v>
      </c>
      <c r="AQ342" s="72">
        <v>0</v>
      </c>
      <c r="AR342" s="72">
        <v>0</v>
      </c>
      <c r="AS342" s="72"/>
      <c r="AT342" s="72"/>
      <c r="AU342" s="72"/>
      <c r="AV342" s="72"/>
      <c r="AW342" s="72"/>
      <c r="AX342" s="72"/>
      <c r="AY342" s="72"/>
      <c r="AZ342" s="72"/>
    </row>
    <row r="343" spans="1:52" x14ac:dyDescent="0.35">
      <c r="A343" s="70" t="s">
        <v>992</v>
      </c>
      <c r="B343" s="70" t="s">
        <v>2734</v>
      </c>
      <c r="C343" s="83"/>
      <c r="D343" s="84"/>
      <c r="E343" s="85"/>
      <c r="F343" s="86"/>
      <c r="G343" s="83"/>
      <c r="H343" s="81"/>
      <c r="I343" s="87"/>
      <c r="J343" s="87"/>
      <c r="K343" s="36"/>
      <c r="L343" s="90"/>
      <c r="M343" s="90"/>
      <c r="N343" s="89"/>
      <c r="O343" s="72" t="s">
        <v>217</v>
      </c>
      <c r="P343" s="74">
        <v>42824.683310185188</v>
      </c>
      <c r="Q343" s="72" t="s">
        <v>3200</v>
      </c>
      <c r="R343" s="76" t="s">
        <v>6342</v>
      </c>
      <c r="S343" s="72" t="s">
        <v>226</v>
      </c>
      <c r="T343" s="72"/>
      <c r="U343" s="72"/>
      <c r="V343" s="76" t="s">
        <v>9328</v>
      </c>
      <c r="W343" s="74">
        <v>42824.683310185188</v>
      </c>
      <c r="X343" s="76" t="s">
        <v>11050</v>
      </c>
      <c r="Y343" s="72"/>
      <c r="Z343" s="72"/>
      <c r="AA343" s="78" t="s">
        <v>15007</v>
      </c>
      <c r="AB343" s="72"/>
      <c r="AC343" s="72" t="b">
        <v>0</v>
      </c>
      <c r="AD343" s="72">
        <v>0</v>
      </c>
      <c r="AE343" s="78" t="s">
        <v>230</v>
      </c>
      <c r="AF343" s="72" t="b">
        <v>0</v>
      </c>
      <c r="AG343" s="72" t="s">
        <v>235</v>
      </c>
      <c r="AH343" s="72"/>
      <c r="AI343" s="78" t="s">
        <v>230</v>
      </c>
      <c r="AJ343" s="72" t="b">
        <v>0</v>
      </c>
      <c r="AK343" s="72">
        <v>0</v>
      </c>
      <c r="AL343" s="78" t="s">
        <v>230</v>
      </c>
      <c r="AM343" s="72" t="s">
        <v>238</v>
      </c>
      <c r="AN343" s="72" t="b">
        <v>0</v>
      </c>
      <c r="AO343" s="78" t="s">
        <v>15007</v>
      </c>
      <c r="AP343" s="72" t="s">
        <v>179</v>
      </c>
      <c r="AQ343" s="72">
        <v>0</v>
      </c>
      <c r="AR343" s="72">
        <v>0</v>
      </c>
      <c r="AS343" s="72"/>
      <c r="AT343" s="72"/>
      <c r="AU343" s="72"/>
      <c r="AV343" s="72"/>
      <c r="AW343" s="72"/>
      <c r="AX343" s="72"/>
      <c r="AY343" s="72"/>
      <c r="AZ343" s="72"/>
    </row>
    <row r="344" spans="1:52" x14ac:dyDescent="0.35">
      <c r="A344" s="70" t="s">
        <v>992</v>
      </c>
      <c r="B344" s="70" t="s">
        <v>216</v>
      </c>
      <c r="C344" s="83"/>
      <c r="D344" s="84"/>
      <c r="E344" s="85"/>
      <c r="F344" s="86"/>
      <c r="G344" s="83"/>
      <c r="H344" s="81"/>
      <c r="I344" s="87"/>
      <c r="J344" s="87"/>
      <c r="K344" s="36"/>
      <c r="L344" s="90"/>
      <c r="M344" s="90"/>
      <c r="N344" s="89"/>
      <c r="O344" s="72" t="s">
        <v>217</v>
      </c>
      <c r="P344" s="74">
        <v>42824.683310185188</v>
      </c>
      <c r="Q344" s="72" t="s">
        <v>3200</v>
      </c>
      <c r="R344" s="76" t="s">
        <v>6342</v>
      </c>
      <c r="S344" s="72" t="s">
        <v>226</v>
      </c>
      <c r="T344" s="72"/>
      <c r="U344" s="72"/>
      <c r="V344" s="76" t="s">
        <v>9328</v>
      </c>
      <c r="W344" s="74">
        <v>42824.683310185188</v>
      </c>
      <c r="X344" s="76" t="s">
        <v>11050</v>
      </c>
      <c r="Y344" s="72"/>
      <c r="Z344" s="72"/>
      <c r="AA344" s="78" t="s">
        <v>15007</v>
      </c>
      <c r="AB344" s="72"/>
      <c r="AC344" s="72" t="b">
        <v>0</v>
      </c>
      <c r="AD344" s="72">
        <v>0</v>
      </c>
      <c r="AE344" s="78" t="s">
        <v>230</v>
      </c>
      <c r="AF344" s="72" t="b">
        <v>0</v>
      </c>
      <c r="AG344" s="72" t="s">
        <v>235</v>
      </c>
      <c r="AH344" s="72"/>
      <c r="AI344" s="78" t="s">
        <v>230</v>
      </c>
      <c r="AJ344" s="72" t="b">
        <v>0</v>
      </c>
      <c r="AK344" s="72">
        <v>0</v>
      </c>
      <c r="AL344" s="78" t="s">
        <v>230</v>
      </c>
      <c r="AM344" s="72" t="s">
        <v>238</v>
      </c>
      <c r="AN344" s="72" t="b">
        <v>0</v>
      </c>
      <c r="AO344" s="78" t="s">
        <v>15007</v>
      </c>
      <c r="AP344" s="72" t="s">
        <v>179</v>
      </c>
      <c r="AQ344" s="72">
        <v>0</v>
      </c>
      <c r="AR344" s="72">
        <v>0</v>
      </c>
      <c r="AS344" s="72"/>
      <c r="AT344" s="72"/>
      <c r="AU344" s="72"/>
      <c r="AV344" s="72"/>
      <c r="AW344" s="72"/>
      <c r="AX344" s="72"/>
      <c r="AY344" s="72"/>
      <c r="AZ344" s="72"/>
    </row>
    <row r="345" spans="1:52" x14ac:dyDescent="0.35">
      <c r="A345" s="70" t="s">
        <v>993</v>
      </c>
      <c r="B345" s="70" t="s">
        <v>2713</v>
      </c>
      <c r="C345" s="83"/>
      <c r="D345" s="84"/>
      <c r="E345" s="85"/>
      <c r="F345" s="86"/>
      <c r="G345" s="83"/>
      <c r="H345" s="81"/>
      <c r="I345" s="87"/>
      <c r="J345" s="87"/>
      <c r="K345" s="36"/>
      <c r="L345" s="90"/>
      <c r="M345" s="90"/>
      <c r="N345" s="89"/>
      <c r="O345" s="72" t="s">
        <v>217</v>
      </c>
      <c r="P345" s="74">
        <v>42824.683553240742</v>
      </c>
      <c r="Q345" s="72" t="s">
        <v>3197</v>
      </c>
      <c r="R345" s="76" t="s">
        <v>6436</v>
      </c>
      <c r="S345" s="72" t="s">
        <v>8426</v>
      </c>
      <c r="T345" s="72"/>
      <c r="U345" s="72"/>
      <c r="V345" s="76" t="s">
        <v>9329</v>
      </c>
      <c r="W345" s="74">
        <v>42824.683553240742</v>
      </c>
      <c r="X345" s="76" t="s">
        <v>11051</v>
      </c>
      <c r="Y345" s="72"/>
      <c r="Z345" s="72"/>
      <c r="AA345" s="78" t="s">
        <v>15008</v>
      </c>
      <c r="AB345" s="72"/>
      <c r="AC345" s="72" t="b">
        <v>0</v>
      </c>
      <c r="AD345" s="72">
        <v>0</v>
      </c>
      <c r="AE345" s="78" t="s">
        <v>230</v>
      </c>
      <c r="AF345" s="72" t="b">
        <v>0</v>
      </c>
      <c r="AG345" s="72" t="s">
        <v>231</v>
      </c>
      <c r="AH345" s="72"/>
      <c r="AI345" s="78" t="s">
        <v>230</v>
      </c>
      <c r="AJ345" s="72" t="b">
        <v>0</v>
      </c>
      <c r="AK345" s="72">
        <v>7</v>
      </c>
      <c r="AL345" s="78" t="s">
        <v>18288</v>
      </c>
      <c r="AM345" s="72" t="s">
        <v>242</v>
      </c>
      <c r="AN345" s="72" t="b">
        <v>0</v>
      </c>
      <c r="AO345" s="78" t="s">
        <v>18288</v>
      </c>
      <c r="AP345" s="72" t="s">
        <v>179</v>
      </c>
      <c r="AQ345" s="72">
        <v>0</v>
      </c>
      <c r="AR345" s="72">
        <v>0</v>
      </c>
      <c r="AS345" s="72"/>
      <c r="AT345" s="72"/>
      <c r="AU345" s="72"/>
      <c r="AV345" s="72"/>
      <c r="AW345" s="72"/>
      <c r="AX345" s="72"/>
      <c r="AY345" s="72"/>
      <c r="AZ345" s="72"/>
    </row>
    <row r="346" spans="1:52" x14ac:dyDescent="0.35">
      <c r="A346" s="70" t="s">
        <v>994</v>
      </c>
      <c r="B346" s="70" t="s">
        <v>2766</v>
      </c>
      <c r="C346" s="83"/>
      <c r="D346" s="84"/>
      <c r="E346" s="85"/>
      <c r="F346" s="86"/>
      <c r="G346" s="83"/>
      <c r="H346" s="81"/>
      <c r="I346" s="87"/>
      <c r="J346" s="87"/>
      <c r="K346" s="36"/>
      <c r="L346" s="90"/>
      <c r="M346" s="90"/>
      <c r="N346" s="89"/>
      <c r="O346" s="72" t="s">
        <v>218</v>
      </c>
      <c r="P346" s="74">
        <v>42824.683611111112</v>
      </c>
      <c r="Q346" s="72" t="s">
        <v>3201</v>
      </c>
      <c r="R346" s="76" t="s">
        <v>6437</v>
      </c>
      <c r="S346" s="72" t="s">
        <v>319</v>
      </c>
      <c r="T346" s="72"/>
      <c r="U346" s="72"/>
      <c r="V346" s="76" t="s">
        <v>9330</v>
      </c>
      <c r="W346" s="74">
        <v>42824.683611111112</v>
      </c>
      <c r="X346" s="76" t="s">
        <v>11052</v>
      </c>
      <c r="Y346" s="72"/>
      <c r="Z346" s="72"/>
      <c r="AA346" s="78" t="s">
        <v>15009</v>
      </c>
      <c r="AB346" s="78" t="s">
        <v>18701</v>
      </c>
      <c r="AC346" s="72" t="b">
        <v>0</v>
      </c>
      <c r="AD346" s="72">
        <v>0</v>
      </c>
      <c r="AE346" s="78" t="s">
        <v>18809</v>
      </c>
      <c r="AF346" s="72" t="b">
        <v>0</v>
      </c>
      <c r="AG346" s="72" t="s">
        <v>300</v>
      </c>
      <c r="AH346" s="72"/>
      <c r="AI346" s="78" t="s">
        <v>230</v>
      </c>
      <c r="AJ346" s="72" t="b">
        <v>0</v>
      </c>
      <c r="AK346" s="72">
        <v>0</v>
      </c>
      <c r="AL346" s="78" t="s">
        <v>230</v>
      </c>
      <c r="AM346" s="72" t="s">
        <v>240</v>
      </c>
      <c r="AN346" s="72" t="b">
        <v>0</v>
      </c>
      <c r="AO346" s="78" t="s">
        <v>18701</v>
      </c>
      <c r="AP346" s="72" t="s">
        <v>179</v>
      </c>
      <c r="AQ346" s="72">
        <v>0</v>
      </c>
      <c r="AR346" s="72">
        <v>0</v>
      </c>
      <c r="AS346" s="72"/>
      <c r="AT346" s="72"/>
      <c r="AU346" s="72"/>
      <c r="AV346" s="72"/>
      <c r="AW346" s="72"/>
      <c r="AX346" s="72"/>
      <c r="AY346" s="72"/>
      <c r="AZ346" s="72"/>
    </row>
    <row r="347" spans="1:52" x14ac:dyDescent="0.35">
      <c r="A347" s="70" t="s">
        <v>995</v>
      </c>
      <c r="B347" s="70" t="s">
        <v>995</v>
      </c>
      <c r="C347" s="83"/>
      <c r="D347" s="84"/>
      <c r="E347" s="85"/>
      <c r="F347" s="86"/>
      <c r="G347" s="83"/>
      <c r="H347" s="81"/>
      <c r="I347" s="87"/>
      <c r="J347" s="87"/>
      <c r="K347" s="36"/>
      <c r="L347" s="90"/>
      <c r="M347" s="90"/>
      <c r="N347" s="89"/>
      <c r="O347" s="72" t="s">
        <v>179</v>
      </c>
      <c r="P347" s="74">
        <v>42824.683749999997</v>
      </c>
      <c r="Q347" s="72" t="s">
        <v>3202</v>
      </c>
      <c r="R347" s="76" t="s">
        <v>6438</v>
      </c>
      <c r="S347" s="72" t="s">
        <v>8461</v>
      </c>
      <c r="T347" s="72"/>
      <c r="U347" s="72"/>
      <c r="V347" s="76" t="s">
        <v>9331</v>
      </c>
      <c r="W347" s="74">
        <v>42824.683749999997</v>
      </c>
      <c r="X347" s="76" t="s">
        <v>11053</v>
      </c>
      <c r="Y347" s="72"/>
      <c r="Z347" s="72"/>
      <c r="AA347" s="78" t="s">
        <v>15010</v>
      </c>
      <c r="AB347" s="72"/>
      <c r="AC347" s="72" t="b">
        <v>0</v>
      </c>
      <c r="AD347" s="72">
        <v>0</v>
      </c>
      <c r="AE347" s="78" t="s">
        <v>230</v>
      </c>
      <c r="AF347" s="72" t="b">
        <v>0</v>
      </c>
      <c r="AG347" s="72" t="s">
        <v>631</v>
      </c>
      <c r="AH347" s="72"/>
      <c r="AI347" s="78" t="s">
        <v>230</v>
      </c>
      <c r="AJ347" s="72" t="b">
        <v>0</v>
      </c>
      <c r="AK347" s="72">
        <v>0</v>
      </c>
      <c r="AL347" s="78" t="s">
        <v>230</v>
      </c>
      <c r="AM347" s="72" t="s">
        <v>245</v>
      </c>
      <c r="AN347" s="72" t="b">
        <v>0</v>
      </c>
      <c r="AO347" s="78" t="s">
        <v>15010</v>
      </c>
      <c r="AP347" s="72" t="s">
        <v>179</v>
      </c>
      <c r="AQ347" s="72">
        <v>0</v>
      </c>
      <c r="AR347" s="72">
        <v>0</v>
      </c>
      <c r="AS347" s="72"/>
      <c r="AT347" s="72"/>
      <c r="AU347" s="72"/>
      <c r="AV347" s="72"/>
      <c r="AW347" s="72"/>
      <c r="AX347" s="72"/>
      <c r="AY347" s="72"/>
      <c r="AZ347" s="72"/>
    </row>
    <row r="348" spans="1:52" x14ac:dyDescent="0.35">
      <c r="A348" s="70" t="s">
        <v>996</v>
      </c>
      <c r="B348" s="70" t="s">
        <v>997</v>
      </c>
      <c r="C348" s="83"/>
      <c r="D348" s="84"/>
      <c r="E348" s="85"/>
      <c r="F348" s="86"/>
      <c r="G348" s="83"/>
      <c r="H348" s="81"/>
      <c r="I348" s="87"/>
      <c r="J348" s="87"/>
      <c r="K348" s="36"/>
      <c r="L348" s="90"/>
      <c r="M348" s="90"/>
      <c r="N348" s="89"/>
      <c r="O348" s="72" t="s">
        <v>217</v>
      </c>
      <c r="P348" s="74">
        <v>42824.490115740744</v>
      </c>
      <c r="Q348" s="72" t="s">
        <v>3203</v>
      </c>
      <c r="R348" s="76" t="s">
        <v>6439</v>
      </c>
      <c r="S348" s="72" t="s">
        <v>226</v>
      </c>
      <c r="T348" s="72" t="s">
        <v>8621</v>
      </c>
      <c r="U348" s="72"/>
      <c r="V348" s="76" t="s">
        <v>9332</v>
      </c>
      <c r="W348" s="74">
        <v>42824.490115740744</v>
      </c>
      <c r="X348" s="76" t="s">
        <v>11054</v>
      </c>
      <c r="Y348" s="72"/>
      <c r="Z348" s="72"/>
      <c r="AA348" s="78" t="s">
        <v>15011</v>
      </c>
      <c r="AB348" s="72"/>
      <c r="AC348" s="72" t="b">
        <v>0</v>
      </c>
      <c r="AD348" s="72">
        <v>1</v>
      </c>
      <c r="AE348" s="78" t="s">
        <v>230</v>
      </c>
      <c r="AF348" s="72" t="b">
        <v>0</v>
      </c>
      <c r="AG348" s="72" t="s">
        <v>235</v>
      </c>
      <c r="AH348" s="72"/>
      <c r="AI348" s="78" t="s">
        <v>230</v>
      </c>
      <c r="AJ348" s="72" t="b">
        <v>0</v>
      </c>
      <c r="AK348" s="72">
        <v>1</v>
      </c>
      <c r="AL348" s="78" t="s">
        <v>230</v>
      </c>
      <c r="AM348" s="72" t="s">
        <v>240</v>
      </c>
      <c r="AN348" s="72" t="b">
        <v>0</v>
      </c>
      <c r="AO348" s="78" t="s">
        <v>15011</v>
      </c>
      <c r="AP348" s="72" t="s">
        <v>179</v>
      </c>
      <c r="AQ348" s="72">
        <v>0</v>
      </c>
      <c r="AR348" s="72">
        <v>0</v>
      </c>
      <c r="AS348" s="72"/>
      <c r="AT348" s="72"/>
      <c r="AU348" s="72"/>
      <c r="AV348" s="72"/>
      <c r="AW348" s="72"/>
      <c r="AX348" s="72"/>
      <c r="AY348" s="72"/>
      <c r="AZ348" s="72"/>
    </row>
    <row r="349" spans="1:52" x14ac:dyDescent="0.35">
      <c r="A349" s="70" t="s">
        <v>996</v>
      </c>
      <c r="B349" s="70" t="s">
        <v>216</v>
      </c>
      <c r="C349" s="83"/>
      <c r="D349" s="84"/>
      <c r="E349" s="85"/>
      <c r="F349" s="86"/>
      <c r="G349" s="83"/>
      <c r="H349" s="81"/>
      <c r="I349" s="87"/>
      <c r="J349" s="87"/>
      <c r="K349" s="36"/>
      <c r="L349" s="90"/>
      <c r="M349" s="90"/>
      <c r="N349" s="89"/>
      <c r="O349" s="72" t="s">
        <v>217</v>
      </c>
      <c r="P349" s="74">
        <v>42824.490115740744</v>
      </c>
      <c r="Q349" s="72" t="s">
        <v>3203</v>
      </c>
      <c r="R349" s="76" t="s">
        <v>6439</v>
      </c>
      <c r="S349" s="72" t="s">
        <v>226</v>
      </c>
      <c r="T349" s="72" t="s">
        <v>8621</v>
      </c>
      <c r="U349" s="72"/>
      <c r="V349" s="76" t="s">
        <v>9332</v>
      </c>
      <c r="W349" s="74">
        <v>42824.490115740744</v>
      </c>
      <c r="X349" s="76" t="s">
        <v>11054</v>
      </c>
      <c r="Y349" s="72"/>
      <c r="Z349" s="72"/>
      <c r="AA349" s="78" t="s">
        <v>15011</v>
      </c>
      <c r="AB349" s="72"/>
      <c r="AC349" s="72" t="b">
        <v>0</v>
      </c>
      <c r="AD349" s="72">
        <v>1</v>
      </c>
      <c r="AE349" s="78" t="s">
        <v>230</v>
      </c>
      <c r="AF349" s="72" t="b">
        <v>0</v>
      </c>
      <c r="AG349" s="72" t="s">
        <v>235</v>
      </c>
      <c r="AH349" s="72"/>
      <c r="AI349" s="78" t="s">
        <v>230</v>
      </c>
      <c r="AJ349" s="72" t="b">
        <v>0</v>
      </c>
      <c r="AK349" s="72">
        <v>1</v>
      </c>
      <c r="AL349" s="78" t="s">
        <v>230</v>
      </c>
      <c r="AM349" s="72" t="s">
        <v>240</v>
      </c>
      <c r="AN349" s="72" t="b">
        <v>0</v>
      </c>
      <c r="AO349" s="78" t="s">
        <v>15011</v>
      </c>
      <c r="AP349" s="72" t="s">
        <v>179</v>
      </c>
      <c r="AQ349" s="72">
        <v>0</v>
      </c>
      <c r="AR349" s="72">
        <v>0</v>
      </c>
      <c r="AS349" s="72"/>
      <c r="AT349" s="72"/>
      <c r="AU349" s="72"/>
      <c r="AV349" s="72"/>
      <c r="AW349" s="72"/>
      <c r="AX349" s="72"/>
      <c r="AY349" s="72"/>
      <c r="AZ349" s="72"/>
    </row>
    <row r="350" spans="1:52" x14ac:dyDescent="0.35">
      <c r="A350" s="70" t="s">
        <v>997</v>
      </c>
      <c r="B350" s="70" t="s">
        <v>996</v>
      </c>
      <c r="C350" s="83"/>
      <c r="D350" s="84"/>
      <c r="E350" s="85"/>
      <c r="F350" s="86"/>
      <c r="G350" s="83"/>
      <c r="H350" s="81"/>
      <c r="I350" s="87"/>
      <c r="J350" s="87"/>
      <c r="K350" s="36"/>
      <c r="L350" s="90"/>
      <c r="M350" s="90"/>
      <c r="N350" s="89"/>
      <c r="O350" s="72" t="s">
        <v>217</v>
      </c>
      <c r="P350" s="74">
        <v>42824.497141203705</v>
      </c>
      <c r="Q350" s="72" t="s">
        <v>3204</v>
      </c>
      <c r="R350" s="76" t="s">
        <v>6439</v>
      </c>
      <c r="S350" s="72" t="s">
        <v>226</v>
      </c>
      <c r="T350" s="72" t="s">
        <v>8621</v>
      </c>
      <c r="U350" s="72"/>
      <c r="V350" s="76" t="s">
        <v>9333</v>
      </c>
      <c r="W350" s="74">
        <v>42824.497141203705</v>
      </c>
      <c r="X350" s="76" t="s">
        <v>11055</v>
      </c>
      <c r="Y350" s="72"/>
      <c r="Z350" s="72"/>
      <c r="AA350" s="78" t="s">
        <v>15012</v>
      </c>
      <c r="AB350" s="72"/>
      <c r="AC350" s="72" t="b">
        <v>0</v>
      </c>
      <c r="AD350" s="72">
        <v>0</v>
      </c>
      <c r="AE350" s="78" t="s">
        <v>230</v>
      </c>
      <c r="AF350" s="72" t="b">
        <v>0</v>
      </c>
      <c r="AG350" s="72" t="s">
        <v>235</v>
      </c>
      <c r="AH350" s="72"/>
      <c r="AI350" s="78" t="s">
        <v>230</v>
      </c>
      <c r="AJ350" s="72" t="b">
        <v>0</v>
      </c>
      <c r="AK350" s="72">
        <v>1</v>
      </c>
      <c r="AL350" s="78" t="s">
        <v>15011</v>
      </c>
      <c r="AM350" s="72" t="s">
        <v>246</v>
      </c>
      <c r="AN350" s="72" t="b">
        <v>0</v>
      </c>
      <c r="AO350" s="78" t="s">
        <v>15011</v>
      </c>
      <c r="AP350" s="72" t="s">
        <v>179</v>
      </c>
      <c r="AQ350" s="72">
        <v>0</v>
      </c>
      <c r="AR350" s="72">
        <v>0</v>
      </c>
      <c r="AS350" s="72"/>
      <c r="AT350" s="72"/>
      <c r="AU350" s="72"/>
      <c r="AV350" s="72"/>
      <c r="AW350" s="72"/>
      <c r="AX350" s="72"/>
      <c r="AY350" s="72"/>
      <c r="AZ350" s="72"/>
    </row>
    <row r="351" spans="1:52" x14ac:dyDescent="0.35">
      <c r="A351" s="70" t="s">
        <v>998</v>
      </c>
      <c r="B351" s="70" t="s">
        <v>2713</v>
      </c>
      <c r="C351" s="83"/>
      <c r="D351" s="84"/>
      <c r="E351" s="85"/>
      <c r="F351" s="86"/>
      <c r="G351" s="83"/>
      <c r="H351" s="81"/>
      <c r="I351" s="87"/>
      <c r="J351" s="87"/>
      <c r="K351" s="36"/>
      <c r="L351" s="90"/>
      <c r="M351" s="90"/>
      <c r="N351" s="89"/>
      <c r="O351" s="72" t="s">
        <v>217</v>
      </c>
      <c r="P351" s="74">
        <v>42824.684432870374</v>
      </c>
      <c r="Q351" s="72" t="s">
        <v>3197</v>
      </c>
      <c r="R351" s="76" t="s">
        <v>6436</v>
      </c>
      <c r="S351" s="72" t="s">
        <v>8426</v>
      </c>
      <c r="T351" s="72"/>
      <c r="U351" s="72"/>
      <c r="V351" s="76" t="s">
        <v>9334</v>
      </c>
      <c r="W351" s="74">
        <v>42824.684432870374</v>
      </c>
      <c r="X351" s="76" t="s">
        <v>11056</v>
      </c>
      <c r="Y351" s="72"/>
      <c r="Z351" s="72"/>
      <c r="AA351" s="78" t="s">
        <v>15013</v>
      </c>
      <c r="AB351" s="72"/>
      <c r="AC351" s="72" t="b">
        <v>0</v>
      </c>
      <c r="AD351" s="72">
        <v>0</v>
      </c>
      <c r="AE351" s="78" t="s">
        <v>230</v>
      </c>
      <c r="AF351" s="72" t="b">
        <v>0</v>
      </c>
      <c r="AG351" s="72" t="s">
        <v>231</v>
      </c>
      <c r="AH351" s="72"/>
      <c r="AI351" s="78" t="s">
        <v>230</v>
      </c>
      <c r="AJ351" s="72" t="b">
        <v>0</v>
      </c>
      <c r="AK351" s="72">
        <v>7</v>
      </c>
      <c r="AL351" s="78" t="s">
        <v>18288</v>
      </c>
      <c r="AM351" s="72" t="s">
        <v>242</v>
      </c>
      <c r="AN351" s="72" t="b">
        <v>0</v>
      </c>
      <c r="AO351" s="78" t="s">
        <v>18288</v>
      </c>
      <c r="AP351" s="72" t="s">
        <v>179</v>
      </c>
      <c r="AQ351" s="72">
        <v>0</v>
      </c>
      <c r="AR351" s="72">
        <v>0</v>
      </c>
      <c r="AS351" s="72"/>
      <c r="AT351" s="72"/>
      <c r="AU351" s="72"/>
      <c r="AV351" s="72"/>
      <c r="AW351" s="72"/>
      <c r="AX351" s="72"/>
      <c r="AY351" s="72"/>
      <c r="AZ351" s="72"/>
    </row>
    <row r="352" spans="1:52" x14ac:dyDescent="0.35">
      <c r="A352" s="70" t="s">
        <v>999</v>
      </c>
      <c r="B352" s="70" t="s">
        <v>671</v>
      </c>
      <c r="C352" s="83"/>
      <c r="D352" s="84"/>
      <c r="E352" s="85"/>
      <c r="F352" s="86"/>
      <c r="G352" s="83"/>
      <c r="H352" s="81"/>
      <c r="I352" s="87"/>
      <c r="J352" s="87"/>
      <c r="K352" s="36"/>
      <c r="L352" s="90"/>
      <c r="M352" s="90"/>
      <c r="N352" s="89"/>
      <c r="O352" s="72" t="s">
        <v>218</v>
      </c>
      <c r="P352" s="74">
        <v>42824.684490740743</v>
      </c>
      <c r="Q352" s="72" t="s">
        <v>3205</v>
      </c>
      <c r="R352" s="72"/>
      <c r="S352" s="72"/>
      <c r="T352" s="72"/>
      <c r="U352" s="72"/>
      <c r="V352" s="76" t="s">
        <v>9335</v>
      </c>
      <c r="W352" s="74">
        <v>42824.684490740743</v>
      </c>
      <c r="X352" s="76" t="s">
        <v>11057</v>
      </c>
      <c r="Y352" s="72"/>
      <c r="Z352" s="72"/>
      <c r="AA352" s="78" t="s">
        <v>15014</v>
      </c>
      <c r="AB352" s="78" t="s">
        <v>18702</v>
      </c>
      <c r="AC352" s="72" t="b">
        <v>0</v>
      </c>
      <c r="AD352" s="72">
        <v>1</v>
      </c>
      <c r="AE352" s="78" t="s">
        <v>18810</v>
      </c>
      <c r="AF352" s="72" t="b">
        <v>0</v>
      </c>
      <c r="AG352" s="72" t="s">
        <v>353</v>
      </c>
      <c r="AH352" s="72"/>
      <c r="AI352" s="78" t="s">
        <v>230</v>
      </c>
      <c r="AJ352" s="72" t="b">
        <v>0</v>
      </c>
      <c r="AK352" s="72">
        <v>0</v>
      </c>
      <c r="AL352" s="78" t="s">
        <v>230</v>
      </c>
      <c r="AM352" s="72" t="s">
        <v>242</v>
      </c>
      <c r="AN352" s="72" t="b">
        <v>0</v>
      </c>
      <c r="AO352" s="78" t="s">
        <v>18702</v>
      </c>
      <c r="AP352" s="72" t="s">
        <v>179</v>
      </c>
      <c r="AQ352" s="72">
        <v>0</v>
      </c>
      <c r="AR352" s="72">
        <v>0</v>
      </c>
      <c r="AS352" s="72"/>
      <c r="AT352" s="72"/>
      <c r="AU352" s="72"/>
      <c r="AV352" s="72"/>
      <c r="AW352" s="72"/>
      <c r="AX352" s="72"/>
      <c r="AY352" s="72"/>
      <c r="AZ352" s="72"/>
    </row>
    <row r="353" spans="1:52" x14ac:dyDescent="0.35">
      <c r="A353" s="70" t="s">
        <v>1000</v>
      </c>
      <c r="B353" s="70" t="s">
        <v>2734</v>
      </c>
      <c r="C353" s="83"/>
      <c r="D353" s="84"/>
      <c r="E353" s="85"/>
      <c r="F353" s="86"/>
      <c r="G353" s="83"/>
      <c r="H353" s="81"/>
      <c r="I353" s="87"/>
      <c r="J353" s="87"/>
      <c r="K353" s="36"/>
      <c r="L353" s="90"/>
      <c r="M353" s="90"/>
      <c r="N353" s="89"/>
      <c r="O353" s="72" t="s">
        <v>217</v>
      </c>
      <c r="P353" s="74">
        <v>42824.68546296296</v>
      </c>
      <c r="Q353" s="72" t="s">
        <v>3206</v>
      </c>
      <c r="R353" s="76" t="s">
        <v>6342</v>
      </c>
      <c r="S353" s="72" t="s">
        <v>226</v>
      </c>
      <c r="T353" s="72"/>
      <c r="U353" s="72"/>
      <c r="V353" s="76" t="s">
        <v>9336</v>
      </c>
      <c r="W353" s="74">
        <v>42824.68546296296</v>
      </c>
      <c r="X353" s="76" t="s">
        <v>11058</v>
      </c>
      <c r="Y353" s="72"/>
      <c r="Z353" s="72"/>
      <c r="AA353" s="78" t="s">
        <v>15015</v>
      </c>
      <c r="AB353" s="72"/>
      <c r="AC353" s="72" t="b">
        <v>0</v>
      </c>
      <c r="AD353" s="72">
        <v>0</v>
      </c>
      <c r="AE353" s="78" t="s">
        <v>230</v>
      </c>
      <c r="AF353" s="72" t="b">
        <v>0</v>
      </c>
      <c r="AG353" s="72" t="s">
        <v>235</v>
      </c>
      <c r="AH353" s="72"/>
      <c r="AI353" s="78" t="s">
        <v>230</v>
      </c>
      <c r="AJ353" s="72" t="b">
        <v>0</v>
      </c>
      <c r="AK353" s="72">
        <v>0</v>
      </c>
      <c r="AL353" s="78" t="s">
        <v>230</v>
      </c>
      <c r="AM353" s="72" t="s">
        <v>238</v>
      </c>
      <c r="AN353" s="72" t="b">
        <v>0</v>
      </c>
      <c r="AO353" s="78" t="s">
        <v>15015</v>
      </c>
      <c r="AP353" s="72" t="s">
        <v>179</v>
      </c>
      <c r="AQ353" s="72">
        <v>0</v>
      </c>
      <c r="AR353" s="72">
        <v>0</v>
      </c>
      <c r="AS353" s="72"/>
      <c r="AT353" s="72"/>
      <c r="AU353" s="72"/>
      <c r="AV353" s="72"/>
      <c r="AW353" s="72"/>
      <c r="AX353" s="72"/>
      <c r="AY353" s="72"/>
      <c r="AZ353" s="72"/>
    </row>
    <row r="354" spans="1:52" x14ac:dyDescent="0.35">
      <c r="A354" s="70" t="s">
        <v>1000</v>
      </c>
      <c r="B354" s="70" t="s">
        <v>216</v>
      </c>
      <c r="C354" s="83"/>
      <c r="D354" s="84"/>
      <c r="E354" s="85"/>
      <c r="F354" s="86"/>
      <c r="G354" s="83"/>
      <c r="H354" s="81"/>
      <c r="I354" s="87"/>
      <c r="J354" s="87"/>
      <c r="K354" s="36"/>
      <c r="L354" s="90"/>
      <c r="M354" s="90"/>
      <c r="N354" s="89"/>
      <c r="O354" s="72" t="s">
        <v>217</v>
      </c>
      <c r="P354" s="74">
        <v>42824.68546296296</v>
      </c>
      <c r="Q354" s="72" t="s">
        <v>3206</v>
      </c>
      <c r="R354" s="76" t="s">
        <v>6342</v>
      </c>
      <c r="S354" s="72" t="s">
        <v>226</v>
      </c>
      <c r="T354" s="72"/>
      <c r="U354" s="72"/>
      <c r="V354" s="76" t="s">
        <v>9336</v>
      </c>
      <c r="W354" s="74">
        <v>42824.68546296296</v>
      </c>
      <c r="X354" s="76" t="s">
        <v>11058</v>
      </c>
      <c r="Y354" s="72"/>
      <c r="Z354" s="72"/>
      <c r="AA354" s="78" t="s">
        <v>15015</v>
      </c>
      <c r="AB354" s="72"/>
      <c r="AC354" s="72" t="b">
        <v>0</v>
      </c>
      <c r="AD354" s="72">
        <v>0</v>
      </c>
      <c r="AE354" s="78" t="s">
        <v>230</v>
      </c>
      <c r="AF354" s="72" t="b">
        <v>0</v>
      </c>
      <c r="AG354" s="72" t="s">
        <v>235</v>
      </c>
      <c r="AH354" s="72"/>
      <c r="AI354" s="78" t="s">
        <v>230</v>
      </c>
      <c r="AJ354" s="72" t="b">
        <v>0</v>
      </c>
      <c r="AK354" s="72">
        <v>0</v>
      </c>
      <c r="AL354" s="78" t="s">
        <v>230</v>
      </c>
      <c r="AM354" s="72" t="s">
        <v>238</v>
      </c>
      <c r="AN354" s="72" t="b">
        <v>0</v>
      </c>
      <c r="AO354" s="78" t="s">
        <v>15015</v>
      </c>
      <c r="AP354" s="72" t="s">
        <v>179</v>
      </c>
      <c r="AQ354" s="72">
        <v>0</v>
      </c>
      <c r="AR354" s="72">
        <v>0</v>
      </c>
      <c r="AS354" s="72"/>
      <c r="AT354" s="72"/>
      <c r="AU354" s="72"/>
      <c r="AV354" s="72"/>
      <c r="AW354" s="72"/>
      <c r="AX354" s="72"/>
      <c r="AY354" s="72"/>
      <c r="AZ354" s="72"/>
    </row>
    <row r="355" spans="1:52" x14ac:dyDescent="0.35">
      <c r="A355" s="70" t="s">
        <v>1001</v>
      </c>
      <c r="B355" s="70" t="s">
        <v>1001</v>
      </c>
      <c r="C355" s="83"/>
      <c r="D355" s="84"/>
      <c r="E355" s="85"/>
      <c r="F355" s="86"/>
      <c r="G355" s="83"/>
      <c r="H355" s="81"/>
      <c r="I355" s="87"/>
      <c r="J355" s="87"/>
      <c r="K355" s="36"/>
      <c r="L355" s="90"/>
      <c r="M355" s="90"/>
      <c r="N355" s="89"/>
      <c r="O355" s="72" t="s">
        <v>179</v>
      </c>
      <c r="P355" s="74">
        <v>42824.685590277775</v>
      </c>
      <c r="Q355" s="72" t="s">
        <v>3207</v>
      </c>
      <c r="R355" s="76" t="s">
        <v>6440</v>
      </c>
      <c r="S355" s="72" t="s">
        <v>8462</v>
      </c>
      <c r="T355" s="72"/>
      <c r="U355" s="72"/>
      <c r="V355" s="76" t="s">
        <v>9337</v>
      </c>
      <c r="W355" s="74">
        <v>42824.685590277775</v>
      </c>
      <c r="X355" s="76" t="s">
        <v>11059</v>
      </c>
      <c r="Y355" s="72"/>
      <c r="Z355" s="72"/>
      <c r="AA355" s="78" t="s">
        <v>15016</v>
      </c>
      <c r="AB355" s="72"/>
      <c r="AC355" s="72" t="b">
        <v>0</v>
      </c>
      <c r="AD355" s="72">
        <v>0</v>
      </c>
      <c r="AE355" s="78" t="s">
        <v>230</v>
      </c>
      <c r="AF355" s="72" t="b">
        <v>0</v>
      </c>
      <c r="AG355" s="72" t="s">
        <v>326</v>
      </c>
      <c r="AH355" s="72"/>
      <c r="AI355" s="78" t="s">
        <v>230</v>
      </c>
      <c r="AJ355" s="72" t="b">
        <v>0</v>
      </c>
      <c r="AK355" s="72">
        <v>0</v>
      </c>
      <c r="AL355" s="78" t="s">
        <v>230</v>
      </c>
      <c r="AM355" s="72" t="s">
        <v>245</v>
      </c>
      <c r="AN355" s="72" t="b">
        <v>0</v>
      </c>
      <c r="AO355" s="78" t="s">
        <v>15016</v>
      </c>
      <c r="AP355" s="72" t="s">
        <v>179</v>
      </c>
      <c r="AQ355" s="72">
        <v>0</v>
      </c>
      <c r="AR355" s="72">
        <v>0</v>
      </c>
      <c r="AS355" s="72"/>
      <c r="AT355" s="72"/>
      <c r="AU355" s="72"/>
      <c r="AV355" s="72"/>
      <c r="AW355" s="72"/>
      <c r="AX355" s="72"/>
      <c r="AY355" s="72"/>
      <c r="AZ355" s="72"/>
    </row>
    <row r="356" spans="1:52" x14ac:dyDescent="0.35">
      <c r="A356" s="70" t="s">
        <v>1002</v>
      </c>
      <c r="B356" s="70" t="s">
        <v>2713</v>
      </c>
      <c r="C356" s="83"/>
      <c r="D356" s="84"/>
      <c r="E356" s="85"/>
      <c r="F356" s="86"/>
      <c r="G356" s="83"/>
      <c r="H356" s="81"/>
      <c r="I356" s="87"/>
      <c r="J356" s="87"/>
      <c r="K356" s="36"/>
      <c r="L356" s="90"/>
      <c r="M356" s="90"/>
      <c r="N356" s="89"/>
      <c r="O356" s="72" t="s">
        <v>217</v>
      </c>
      <c r="P356" s="74">
        <v>42824.685729166667</v>
      </c>
      <c r="Q356" s="72" t="s">
        <v>3197</v>
      </c>
      <c r="R356" s="76" t="s">
        <v>6436</v>
      </c>
      <c r="S356" s="72" t="s">
        <v>8426</v>
      </c>
      <c r="T356" s="72"/>
      <c r="U356" s="72"/>
      <c r="V356" s="76" t="s">
        <v>9338</v>
      </c>
      <c r="W356" s="74">
        <v>42824.685729166667</v>
      </c>
      <c r="X356" s="76" t="s">
        <v>11060</v>
      </c>
      <c r="Y356" s="72"/>
      <c r="Z356" s="72"/>
      <c r="AA356" s="78" t="s">
        <v>15017</v>
      </c>
      <c r="AB356" s="72"/>
      <c r="AC356" s="72" t="b">
        <v>0</v>
      </c>
      <c r="AD356" s="72">
        <v>0</v>
      </c>
      <c r="AE356" s="78" t="s">
        <v>230</v>
      </c>
      <c r="AF356" s="72" t="b">
        <v>0</v>
      </c>
      <c r="AG356" s="72" t="s">
        <v>231</v>
      </c>
      <c r="AH356" s="72"/>
      <c r="AI356" s="78" t="s">
        <v>230</v>
      </c>
      <c r="AJ356" s="72" t="b">
        <v>0</v>
      </c>
      <c r="AK356" s="72">
        <v>7</v>
      </c>
      <c r="AL356" s="78" t="s">
        <v>18288</v>
      </c>
      <c r="AM356" s="72" t="s">
        <v>242</v>
      </c>
      <c r="AN356" s="72" t="b">
        <v>0</v>
      </c>
      <c r="AO356" s="78" t="s">
        <v>18288</v>
      </c>
      <c r="AP356" s="72" t="s">
        <v>179</v>
      </c>
      <c r="AQ356" s="72">
        <v>0</v>
      </c>
      <c r="AR356" s="72">
        <v>0</v>
      </c>
      <c r="AS356" s="72"/>
      <c r="AT356" s="72"/>
      <c r="AU356" s="72"/>
      <c r="AV356" s="72"/>
      <c r="AW356" s="72"/>
      <c r="AX356" s="72"/>
      <c r="AY356" s="72"/>
      <c r="AZ356" s="72"/>
    </row>
    <row r="357" spans="1:52" x14ac:dyDescent="0.35">
      <c r="A357" s="70" t="s">
        <v>1003</v>
      </c>
      <c r="B357" s="70" t="s">
        <v>1003</v>
      </c>
      <c r="C357" s="83"/>
      <c r="D357" s="84"/>
      <c r="E357" s="85"/>
      <c r="F357" s="86"/>
      <c r="G357" s="83"/>
      <c r="H357" s="81"/>
      <c r="I357" s="87"/>
      <c r="J357" s="87"/>
      <c r="K357" s="36"/>
      <c r="L357" s="90"/>
      <c r="M357" s="90"/>
      <c r="N357" s="89"/>
      <c r="O357" s="72" t="s">
        <v>179</v>
      </c>
      <c r="P357" s="74">
        <v>42824.686145833337</v>
      </c>
      <c r="Q357" s="72" t="s">
        <v>3208</v>
      </c>
      <c r="R357" s="76" t="s">
        <v>6441</v>
      </c>
      <c r="S357" s="72" t="s">
        <v>220</v>
      </c>
      <c r="T357" s="72"/>
      <c r="U357" s="72"/>
      <c r="V357" s="76" t="s">
        <v>9339</v>
      </c>
      <c r="W357" s="74">
        <v>42824.686145833337</v>
      </c>
      <c r="X357" s="76" t="s">
        <v>11061</v>
      </c>
      <c r="Y357" s="72"/>
      <c r="Z357" s="72"/>
      <c r="AA357" s="78" t="s">
        <v>15018</v>
      </c>
      <c r="AB357" s="72"/>
      <c r="AC357" s="72" t="b">
        <v>0</v>
      </c>
      <c r="AD357" s="72">
        <v>0</v>
      </c>
      <c r="AE357" s="78" t="s">
        <v>230</v>
      </c>
      <c r="AF357" s="72" t="b">
        <v>0</v>
      </c>
      <c r="AG357" s="72" t="s">
        <v>232</v>
      </c>
      <c r="AH357" s="72"/>
      <c r="AI357" s="78" t="s">
        <v>230</v>
      </c>
      <c r="AJ357" s="72" t="b">
        <v>0</v>
      </c>
      <c r="AK357" s="72">
        <v>0</v>
      </c>
      <c r="AL357" s="78" t="s">
        <v>230</v>
      </c>
      <c r="AM357" s="72" t="s">
        <v>238</v>
      </c>
      <c r="AN357" s="72" t="b">
        <v>0</v>
      </c>
      <c r="AO357" s="78" t="s">
        <v>15018</v>
      </c>
      <c r="AP357" s="72" t="s">
        <v>179</v>
      </c>
      <c r="AQ357" s="72">
        <v>0</v>
      </c>
      <c r="AR357" s="72">
        <v>0</v>
      </c>
      <c r="AS357" s="72"/>
      <c r="AT357" s="72"/>
      <c r="AU357" s="72"/>
      <c r="AV357" s="72"/>
      <c r="AW357" s="72"/>
      <c r="AX357" s="72"/>
      <c r="AY357" s="72"/>
      <c r="AZ357" s="72"/>
    </row>
    <row r="358" spans="1:52" x14ac:dyDescent="0.35">
      <c r="A358" s="70" t="s">
        <v>1004</v>
      </c>
      <c r="B358" s="70" t="s">
        <v>1004</v>
      </c>
      <c r="C358" s="83"/>
      <c r="D358" s="84"/>
      <c r="E358" s="85"/>
      <c r="F358" s="86"/>
      <c r="G358" s="83"/>
      <c r="H358" s="81"/>
      <c r="I358" s="87"/>
      <c r="J358" s="87"/>
      <c r="K358" s="36"/>
      <c r="L358" s="90"/>
      <c r="M358" s="90"/>
      <c r="N358" s="89"/>
      <c r="O358" s="72" t="s">
        <v>179</v>
      </c>
      <c r="P358" s="74">
        <v>42824.686261574076</v>
      </c>
      <c r="Q358" s="72" t="s">
        <v>3209</v>
      </c>
      <c r="R358" s="76" t="s">
        <v>6442</v>
      </c>
      <c r="S358" s="72" t="s">
        <v>221</v>
      </c>
      <c r="T358" s="72"/>
      <c r="U358" s="72"/>
      <c r="V358" s="76" t="s">
        <v>9340</v>
      </c>
      <c r="W358" s="74">
        <v>42824.686261574076</v>
      </c>
      <c r="X358" s="76" t="s">
        <v>11062</v>
      </c>
      <c r="Y358" s="72"/>
      <c r="Z358" s="72"/>
      <c r="AA358" s="78" t="s">
        <v>15019</v>
      </c>
      <c r="AB358" s="72"/>
      <c r="AC358" s="72" t="b">
        <v>0</v>
      </c>
      <c r="AD358" s="72">
        <v>0</v>
      </c>
      <c r="AE358" s="78" t="s">
        <v>230</v>
      </c>
      <c r="AF358" s="72" t="b">
        <v>0</v>
      </c>
      <c r="AG358" s="72" t="s">
        <v>231</v>
      </c>
      <c r="AH358" s="72"/>
      <c r="AI358" s="78" t="s">
        <v>230</v>
      </c>
      <c r="AJ358" s="72" t="b">
        <v>0</v>
      </c>
      <c r="AK358" s="72">
        <v>0</v>
      </c>
      <c r="AL358" s="78" t="s">
        <v>230</v>
      </c>
      <c r="AM358" s="72" t="s">
        <v>237</v>
      </c>
      <c r="AN358" s="72" t="b">
        <v>0</v>
      </c>
      <c r="AO358" s="78" t="s">
        <v>15019</v>
      </c>
      <c r="AP358" s="72" t="s">
        <v>179</v>
      </c>
      <c r="AQ358" s="72">
        <v>0</v>
      </c>
      <c r="AR358" s="72">
        <v>0</v>
      </c>
      <c r="AS358" s="72"/>
      <c r="AT358" s="72"/>
      <c r="AU358" s="72"/>
      <c r="AV358" s="72"/>
      <c r="AW358" s="72"/>
      <c r="AX358" s="72"/>
      <c r="AY358" s="72"/>
      <c r="AZ358" s="72"/>
    </row>
    <row r="359" spans="1:52" x14ac:dyDescent="0.35">
      <c r="A359" s="70" t="s">
        <v>1005</v>
      </c>
      <c r="B359" s="70" t="s">
        <v>2734</v>
      </c>
      <c r="C359" s="83"/>
      <c r="D359" s="84"/>
      <c r="E359" s="85"/>
      <c r="F359" s="86"/>
      <c r="G359" s="83"/>
      <c r="H359" s="81"/>
      <c r="I359" s="87"/>
      <c r="J359" s="87"/>
      <c r="K359" s="36"/>
      <c r="L359" s="90"/>
      <c r="M359" s="90"/>
      <c r="N359" s="89"/>
      <c r="O359" s="72" t="s">
        <v>217</v>
      </c>
      <c r="P359" s="74">
        <v>42824.686608796299</v>
      </c>
      <c r="Q359" s="72" t="s">
        <v>3210</v>
      </c>
      <c r="R359" s="76" t="s">
        <v>6342</v>
      </c>
      <c r="S359" s="72" t="s">
        <v>226</v>
      </c>
      <c r="T359" s="72"/>
      <c r="U359" s="72"/>
      <c r="V359" s="76" t="s">
        <v>9341</v>
      </c>
      <c r="W359" s="74">
        <v>42824.686608796299</v>
      </c>
      <c r="X359" s="76" t="s">
        <v>11063</v>
      </c>
      <c r="Y359" s="72"/>
      <c r="Z359" s="72"/>
      <c r="AA359" s="78" t="s">
        <v>15020</v>
      </c>
      <c r="AB359" s="72"/>
      <c r="AC359" s="72" t="b">
        <v>0</v>
      </c>
      <c r="AD359" s="72">
        <v>0</v>
      </c>
      <c r="AE359" s="78" t="s">
        <v>230</v>
      </c>
      <c r="AF359" s="72" t="b">
        <v>0</v>
      </c>
      <c r="AG359" s="72" t="s">
        <v>235</v>
      </c>
      <c r="AH359" s="72"/>
      <c r="AI359" s="78" t="s">
        <v>230</v>
      </c>
      <c r="AJ359" s="72" t="b">
        <v>0</v>
      </c>
      <c r="AK359" s="72">
        <v>0</v>
      </c>
      <c r="AL359" s="78" t="s">
        <v>230</v>
      </c>
      <c r="AM359" s="72" t="s">
        <v>238</v>
      </c>
      <c r="AN359" s="72" t="b">
        <v>0</v>
      </c>
      <c r="AO359" s="78" t="s">
        <v>15020</v>
      </c>
      <c r="AP359" s="72" t="s">
        <v>179</v>
      </c>
      <c r="AQ359" s="72">
        <v>0</v>
      </c>
      <c r="AR359" s="72">
        <v>0</v>
      </c>
      <c r="AS359" s="72"/>
      <c r="AT359" s="72"/>
      <c r="AU359" s="72"/>
      <c r="AV359" s="72"/>
      <c r="AW359" s="72"/>
      <c r="AX359" s="72"/>
      <c r="AY359" s="72"/>
      <c r="AZ359" s="72"/>
    </row>
    <row r="360" spans="1:52" x14ac:dyDescent="0.35">
      <c r="A360" s="70" t="s">
        <v>1005</v>
      </c>
      <c r="B360" s="70" t="s">
        <v>216</v>
      </c>
      <c r="C360" s="83"/>
      <c r="D360" s="84"/>
      <c r="E360" s="85"/>
      <c r="F360" s="86"/>
      <c r="G360" s="83"/>
      <c r="H360" s="81"/>
      <c r="I360" s="87"/>
      <c r="J360" s="87"/>
      <c r="K360" s="36"/>
      <c r="L360" s="90"/>
      <c r="M360" s="90"/>
      <c r="N360" s="89"/>
      <c r="O360" s="72" t="s">
        <v>217</v>
      </c>
      <c r="P360" s="74">
        <v>42824.686608796299</v>
      </c>
      <c r="Q360" s="72" t="s">
        <v>3210</v>
      </c>
      <c r="R360" s="76" t="s">
        <v>6342</v>
      </c>
      <c r="S360" s="72" t="s">
        <v>226</v>
      </c>
      <c r="T360" s="72"/>
      <c r="U360" s="72"/>
      <c r="V360" s="76" t="s">
        <v>9341</v>
      </c>
      <c r="W360" s="74">
        <v>42824.686608796299</v>
      </c>
      <c r="X360" s="76" t="s">
        <v>11063</v>
      </c>
      <c r="Y360" s="72"/>
      <c r="Z360" s="72"/>
      <c r="AA360" s="78" t="s">
        <v>15020</v>
      </c>
      <c r="AB360" s="72"/>
      <c r="AC360" s="72" t="b">
        <v>0</v>
      </c>
      <c r="AD360" s="72">
        <v>0</v>
      </c>
      <c r="AE360" s="78" t="s">
        <v>230</v>
      </c>
      <c r="AF360" s="72" t="b">
        <v>0</v>
      </c>
      <c r="AG360" s="72" t="s">
        <v>235</v>
      </c>
      <c r="AH360" s="72"/>
      <c r="AI360" s="78" t="s">
        <v>230</v>
      </c>
      <c r="AJ360" s="72" t="b">
        <v>0</v>
      </c>
      <c r="AK360" s="72">
        <v>0</v>
      </c>
      <c r="AL360" s="78" t="s">
        <v>230</v>
      </c>
      <c r="AM360" s="72" t="s">
        <v>238</v>
      </c>
      <c r="AN360" s="72" t="b">
        <v>0</v>
      </c>
      <c r="AO360" s="78" t="s">
        <v>15020</v>
      </c>
      <c r="AP360" s="72" t="s">
        <v>179</v>
      </c>
      <c r="AQ360" s="72">
        <v>0</v>
      </c>
      <c r="AR360" s="72">
        <v>0</v>
      </c>
      <c r="AS360" s="72"/>
      <c r="AT360" s="72"/>
      <c r="AU360" s="72"/>
      <c r="AV360" s="72"/>
      <c r="AW360" s="72"/>
      <c r="AX360" s="72"/>
      <c r="AY360" s="72"/>
      <c r="AZ360" s="72"/>
    </row>
    <row r="361" spans="1:52" x14ac:dyDescent="0.35">
      <c r="A361" s="70" t="s">
        <v>1006</v>
      </c>
      <c r="B361" s="70" t="s">
        <v>1006</v>
      </c>
      <c r="C361" s="83"/>
      <c r="D361" s="84"/>
      <c r="E361" s="85"/>
      <c r="F361" s="86"/>
      <c r="G361" s="83"/>
      <c r="H361" s="81"/>
      <c r="I361" s="87"/>
      <c r="J361" s="87"/>
      <c r="K361" s="36"/>
      <c r="L361" s="90"/>
      <c r="M361" s="90"/>
      <c r="N361" s="89"/>
      <c r="O361" s="72" t="s">
        <v>179</v>
      </c>
      <c r="P361" s="74">
        <v>42824.686921296299</v>
      </c>
      <c r="Q361" s="72" t="s">
        <v>3211</v>
      </c>
      <c r="R361" s="72"/>
      <c r="S361" s="72"/>
      <c r="T361" s="72"/>
      <c r="U361" s="72"/>
      <c r="V361" s="76" t="s">
        <v>9342</v>
      </c>
      <c r="W361" s="74">
        <v>42824.686921296299</v>
      </c>
      <c r="X361" s="76" t="s">
        <v>11064</v>
      </c>
      <c r="Y361" s="72"/>
      <c r="Z361" s="72"/>
      <c r="AA361" s="78" t="s">
        <v>15021</v>
      </c>
      <c r="AB361" s="72"/>
      <c r="AC361" s="72" t="b">
        <v>0</v>
      </c>
      <c r="AD361" s="72">
        <v>0</v>
      </c>
      <c r="AE361" s="78" t="s">
        <v>230</v>
      </c>
      <c r="AF361" s="72" t="b">
        <v>0</v>
      </c>
      <c r="AG361" s="72" t="s">
        <v>235</v>
      </c>
      <c r="AH361" s="72"/>
      <c r="AI361" s="78" t="s">
        <v>230</v>
      </c>
      <c r="AJ361" s="72" t="b">
        <v>0</v>
      </c>
      <c r="AK361" s="72">
        <v>0</v>
      </c>
      <c r="AL361" s="78" t="s">
        <v>230</v>
      </c>
      <c r="AM361" s="72" t="s">
        <v>246</v>
      </c>
      <c r="AN361" s="72" t="b">
        <v>0</v>
      </c>
      <c r="AO361" s="78" t="s">
        <v>15021</v>
      </c>
      <c r="AP361" s="72" t="s">
        <v>179</v>
      </c>
      <c r="AQ361" s="72">
        <v>0</v>
      </c>
      <c r="AR361" s="72">
        <v>0</v>
      </c>
      <c r="AS361" s="72"/>
      <c r="AT361" s="72"/>
      <c r="AU361" s="72"/>
      <c r="AV361" s="72"/>
      <c r="AW361" s="72"/>
      <c r="AX361" s="72"/>
      <c r="AY361" s="72"/>
      <c r="AZ361" s="72"/>
    </row>
    <row r="362" spans="1:52" x14ac:dyDescent="0.35">
      <c r="A362" s="70" t="s">
        <v>1007</v>
      </c>
      <c r="B362" s="70" t="s">
        <v>2734</v>
      </c>
      <c r="C362" s="83"/>
      <c r="D362" s="84"/>
      <c r="E362" s="85"/>
      <c r="F362" s="86"/>
      <c r="G362" s="83"/>
      <c r="H362" s="81"/>
      <c r="I362" s="87"/>
      <c r="J362" s="87"/>
      <c r="K362" s="36"/>
      <c r="L362" s="90"/>
      <c r="M362" s="90"/>
      <c r="N362" s="89"/>
      <c r="O362" s="72" t="s">
        <v>217</v>
      </c>
      <c r="P362" s="74">
        <v>42824.687199074076</v>
      </c>
      <c r="Q362" s="72" t="s">
        <v>3212</v>
      </c>
      <c r="R362" s="76" t="s">
        <v>6342</v>
      </c>
      <c r="S362" s="72" t="s">
        <v>226</v>
      </c>
      <c r="T362" s="72"/>
      <c r="U362" s="72"/>
      <c r="V362" s="76" t="s">
        <v>9343</v>
      </c>
      <c r="W362" s="74">
        <v>42824.687199074076</v>
      </c>
      <c r="X362" s="76" t="s">
        <v>11065</v>
      </c>
      <c r="Y362" s="72"/>
      <c r="Z362" s="72"/>
      <c r="AA362" s="78" t="s">
        <v>15022</v>
      </c>
      <c r="AB362" s="72"/>
      <c r="AC362" s="72" t="b">
        <v>0</v>
      </c>
      <c r="AD362" s="72">
        <v>0</v>
      </c>
      <c r="AE362" s="78" t="s">
        <v>230</v>
      </c>
      <c r="AF362" s="72" t="b">
        <v>0</v>
      </c>
      <c r="AG362" s="72" t="s">
        <v>235</v>
      </c>
      <c r="AH362" s="72"/>
      <c r="AI362" s="78" t="s">
        <v>230</v>
      </c>
      <c r="AJ362" s="72" t="b">
        <v>0</v>
      </c>
      <c r="AK362" s="72">
        <v>0</v>
      </c>
      <c r="AL362" s="78" t="s">
        <v>230</v>
      </c>
      <c r="AM362" s="72" t="s">
        <v>238</v>
      </c>
      <c r="AN362" s="72" t="b">
        <v>0</v>
      </c>
      <c r="AO362" s="78" t="s">
        <v>15022</v>
      </c>
      <c r="AP362" s="72" t="s">
        <v>179</v>
      </c>
      <c r="AQ362" s="72">
        <v>0</v>
      </c>
      <c r="AR362" s="72">
        <v>0</v>
      </c>
      <c r="AS362" s="72"/>
      <c r="AT362" s="72"/>
      <c r="AU362" s="72"/>
      <c r="AV362" s="72"/>
      <c r="AW362" s="72"/>
      <c r="AX362" s="72"/>
      <c r="AY362" s="72"/>
      <c r="AZ362" s="72"/>
    </row>
    <row r="363" spans="1:52" x14ac:dyDescent="0.35">
      <c r="A363" s="70" t="s">
        <v>1007</v>
      </c>
      <c r="B363" s="70" t="s">
        <v>216</v>
      </c>
      <c r="C363" s="83"/>
      <c r="D363" s="84"/>
      <c r="E363" s="85"/>
      <c r="F363" s="86"/>
      <c r="G363" s="83"/>
      <c r="H363" s="81"/>
      <c r="I363" s="87"/>
      <c r="J363" s="87"/>
      <c r="K363" s="36"/>
      <c r="L363" s="90"/>
      <c r="M363" s="90"/>
      <c r="N363" s="89"/>
      <c r="O363" s="72" t="s">
        <v>217</v>
      </c>
      <c r="P363" s="74">
        <v>42824.687199074076</v>
      </c>
      <c r="Q363" s="72" t="s">
        <v>3212</v>
      </c>
      <c r="R363" s="76" t="s">
        <v>6342</v>
      </c>
      <c r="S363" s="72" t="s">
        <v>226</v>
      </c>
      <c r="T363" s="72"/>
      <c r="U363" s="72"/>
      <c r="V363" s="76" t="s">
        <v>9343</v>
      </c>
      <c r="W363" s="74">
        <v>42824.687199074076</v>
      </c>
      <c r="X363" s="76" t="s">
        <v>11065</v>
      </c>
      <c r="Y363" s="72"/>
      <c r="Z363" s="72"/>
      <c r="AA363" s="78" t="s">
        <v>15022</v>
      </c>
      <c r="AB363" s="72"/>
      <c r="AC363" s="72" t="b">
        <v>0</v>
      </c>
      <c r="AD363" s="72">
        <v>0</v>
      </c>
      <c r="AE363" s="78" t="s">
        <v>230</v>
      </c>
      <c r="AF363" s="72" t="b">
        <v>0</v>
      </c>
      <c r="AG363" s="72" t="s">
        <v>235</v>
      </c>
      <c r="AH363" s="72"/>
      <c r="AI363" s="78" t="s">
        <v>230</v>
      </c>
      <c r="AJ363" s="72" t="b">
        <v>0</v>
      </c>
      <c r="AK363" s="72">
        <v>0</v>
      </c>
      <c r="AL363" s="78" t="s">
        <v>230</v>
      </c>
      <c r="AM363" s="72" t="s">
        <v>238</v>
      </c>
      <c r="AN363" s="72" t="b">
        <v>0</v>
      </c>
      <c r="AO363" s="78" t="s">
        <v>15022</v>
      </c>
      <c r="AP363" s="72" t="s">
        <v>179</v>
      </c>
      <c r="AQ363" s="72">
        <v>0</v>
      </c>
      <c r="AR363" s="72">
        <v>0</v>
      </c>
      <c r="AS363" s="72"/>
      <c r="AT363" s="72"/>
      <c r="AU363" s="72"/>
      <c r="AV363" s="72"/>
      <c r="AW363" s="72"/>
      <c r="AX363" s="72"/>
      <c r="AY363" s="72"/>
      <c r="AZ363" s="72"/>
    </row>
    <row r="364" spans="1:52" x14ac:dyDescent="0.35">
      <c r="A364" s="70" t="s">
        <v>1008</v>
      </c>
      <c r="B364" s="70" t="s">
        <v>2735</v>
      </c>
      <c r="C364" s="83"/>
      <c r="D364" s="84"/>
      <c r="E364" s="85"/>
      <c r="F364" s="86"/>
      <c r="G364" s="83"/>
      <c r="H364" s="81"/>
      <c r="I364" s="87"/>
      <c r="J364" s="87"/>
      <c r="K364" s="36"/>
      <c r="L364" s="90"/>
      <c r="M364" s="90"/>
      <c r="N364" s="89"/>
      <c r="O364" s="72" t="s">
        <v>217</v>
      </c>
      <c r="P364" s="74">
        <v>42824.687708333331</v>
      </c>
      <c r="Q364" s="72" t="s">
        <v>3213</v>
      </c>
      <c r="R364" s="76" t="s">
        <v>6343</v>
      </c>
      <c r="S364" s="72" t="s">
        <v>226</v>
      </c>
      <c r="T364" s="72"/>
      <c r="U364" s="72"/>
      <c r="V364" s="76" t="s">
        <v>312</v>
      </c>
      <c r="W364" s="74">
        <v>42824.687708333331</v>
      </c>
      <c r="X364" s="76" t="s">
        <v>11066</v>
      </c>
      <c r="Y364" s="72"/>
      <c r="Z364" s="72"/>
      <c r="AA364" s="78" t="s">
        <v>15023</v>
      </c>
      <c r="AB364" s="72"/>
      <c r="AC364" s="72" t="b">
        <v>0</v>
      </c>
      <c r="AD364" s="72">
        <v>0</v>
      </c>
      <c r="AE364" s="78" t="s">
        <v>230</v>
      </c>
      <c r="AF364" s="72" t="b">
        <v>0</v>
      </c>
      <c r="AG364" s="72" t="s">
        <v>235</v>
      </c>
      <c r="AH364" s="72"/>
      <c r="AI364" s="78" t="s">
        <v>230</v>
      </c>
      <c r="AJ364" s="72" t="b">
        <v>0</v>
      </c>
      <c r="AK364" s="72">
        <v>0</v>
      </c>
      <c r="AL364" s="78" t="s">
        <v>230</v>
      </c>
      <c r="AM364" s="72" t="s">
        <v>238</v>
      </c>
      <c r="AN364" s="72" t="b">
        <v>0</v>
      </c>
      <c r="AO364" s="78" t="s">
        <v>15023</v>
      </c>
      <c r="AP364" s="72" t="s">
        <v>179</v>
      </c>
      <c r="AQ364" s="72">
        <v>0</v>
      </c>
      <c r="AR364" s="72">
        <v>0</v>
      </c>
      <c r="AS364" s="72"/>
      <c r="AT364" s="72"/>
      <c r="AU364" s="72"/>
      <c r="AV364" s="72"/>
      <c r="AW364" s="72"/>
      <c r="AX364" s="72"/>
      <c r="AY364" s="72"/>
      <c r="AZ364" s="72"/>
    </row>
    <row r="365" spans="1:52" x14ac:dyDescent="0.35">
      <c r="A365" s="70" t="s">
        <v>1008</v>
      </c>
      <c r="B365" s="70" t="s">
        <v>216</v>
      </c>
      <c r="C365" s="83"/>
      <c r="D365" s="84"/>
      <c r="E365" s="85"/>
      <c r="F365" s="86"/>
      <c r="G365" s="83"/>
      <c r="H365" s="81"/>
      <c r="I365" s="87"/>
      <c r="J365" s="87"/>
      <c r="K365" s="36"/>
      <c r="L365" s="90"/>
      <c r="M365" s="90"/>
      <c r="N365" s="89"/>
      <c r="O365" s="72" t="s">
        <v>217</v>
      </c>
      <c r="P365" s="74">
        <v>42824.687708333331</v>
      </c>
      <c r="Q365" s="72" t="s">
        <v>3213</v>
      </c>
      <c r="R365" s="76" t="s">
        <v>6343</v>
      </c>
      <c r="S365" s="72" t="s">
        <v>226</v>
      </c>
      <c r="T365" s="72"/>
      <c r="U365" s="72"/>
      <c r="V365" s="76" t="s">
        <v>312</v>
      </c>
      <c r="W365" s="74">
        <v>42824.687708333331</v>
      </c>
      <c r="X365" s="76" t="s">
        <v>11066</v>
      </c>
      <c r="Y365" s="72"/>
      <c r="Z365" s="72"/>
      <c r="AA365" s="78" t="s">
        <v>15023</v>
      </c>
      <c r="AB365" s="72"/>
      <c r="AC365" s="72" t="b">
        <v>0</v>
      </c>
      <c r="AD365" s="72">
        <v>0</v>
      </c>
      <c r="AE365" s="78" t="s">
        <v>230</v>
      </c>
      <c r="AF365" s="72" t="b">
        <v>0</v>
      </c>
      <c r="AG365" s="72" t="s">
        <v>235</v>
      </c>
      <c r="AH365" s="72"/>
      <c r="AI365" s="78" t="s">
        <v>230</v>
      </c>
      <c r="AJ365" s="72" t="b">
        <v>0</v>
      </c>
      <c r="AK365" s="72">
        <v>0</v>
      </c>
      <c r="AL365" s="78" t="s">
        <v>230</v>
      </c>
      <c r="AM365" s="72" t="s">
        <v>238</v>
      </c>
      <c r="AN365" s="72" t="b">
        <v>0</v>
      </c>
      <c r="AO365" s="78" t="s">
        <v>15023</v>
      </c>
      <c r="AP365" s="72" t="s">
        <v>179</v>
      </c>
      <c r="AQ365" s="72">
        <v>0</v>
      </c>
      <c r="AR365" s="72">
        <v>0</v>
      </c>
      <c r="AS365" s="72"/>
      <c r="AT365" s="72"/>
      <c r="AU365" s="72"/>
      <c r="AV365" s="72"/>
      <c r="AW365" s="72"/>
      <c r="AX365" s="72"/>
      <c r="AY365" s="72"/>
      <c r="AZ365" s="72"/>
    </row>
    <row r="366" spans="1:52" x14ac:dyDescent="0.35">
      <c r="A366" s="70" t="s">
        <v>1009</v>
      </c>
      <c r="B366" s="70" t="s">
        <v>2713</v>
      </c>
      <c r="C366" s="83"/>
      <c r="D366" s="84"/>
      <c r="E366" s="85"/>
      <c r="F366" s="86"/>
      <c r="G366" s="83"/>
      <c r="H366" s="81"/>
      <c r="I366" s="87"/>
      <c r="J366" s="87"/>
      <c r="K366" s="36"/>
      <c r="L366" s="90"/>
      <c r="M366" s="90"/>
      <c r="N366" s="89"/>
      <c r="O366" s="72" t="s">
        <v>217</v>
      </c>
      <c r="P366" s="74">
        <v>42824.688009259262</v>
      </c>
      <c r="Q366" s="72" t="s">
        <v>3197</v>
      </c>
      <c r="R366" s="76" t="s">
        <v>6436</v>
      </c>
      <c r="S366" s="72" t="s">
        <v>8426</v>
      </c>
      <c r="T366" s="72"/>
      <c r="U366" s="72"/>
      <c r="V366" s="76" t="s">
        <v>9344</v>
      </c>
      <c r="W366" s="74">
        <v>42824.688009259262</v>
      </c>
      <c r="X366" s="76" t="s">
        <v>11067</v>
      </c>
      <c r="Y366" s="72"/>
      <c r="Z366" s="72"/>
      <c r="AA366" s="78" t="s">
        <v>15024</v>
      </c>
      <c r="AB366" s="72"/>
      <c r="AC366" s="72" t="b">
        <v>0</v>
      </c>
      <c r="AD366" s="72">
        <v>0</v>
      </c>
      <c r="AE366" s="78" t="s">
        <v>230</v>
      </c>
      <c r="AF366" s="72" t="b">
        <v>0</v>
      </c>
      <c r="AG366" s="72" t="s">
        <v>231</v>
      </c>
      <c r="AH366" s="72"/>
      <c r="AI366" s="78" t="s">
        <v>230</v>
      </c>
      <c r="AJ366" s="72" t="b">
        <v>0</v>
      </c>
      <c r="AK366" s="72">
        <v>7</v>
      </c>
      <c r="AL366" s="78" t="s">
        <v>18288</v>
      </c>
      <c r="AM366" s="72" t="s">
        <v>242</v>
      </c>
      <c r="AN366" s="72" t="b">
        <v>0</v>
      </c>
      <c r="AO366" s="78" t="s">
        <v>18288</v>
      </c>
      <c r="AP366" s="72" t="s">
        <v>179</v>
      </c>
      <c r="AQ366" s="72">
        <v>0</v>
      </c>
      <c r="AR366" s="72">
        <v>0</v>
      </c>
      <c r="AS366" s="72"/>
      <c r="AT366" s="72"/>
      <c r="AU366" s="72"/>
      <c r="AV366" s="72"/>
      <c r="AW366" s="72"/>
      <c r="AX366" s="72"/>
      <c r="AY366" s="72"/>
      <c r="AZ366" s="72"/>
    </row>
    <row r="367" spans="1:52" x14ac:dyDescent="0.35">
      <c r="A367" s="70" t="s">
        <v>1010</v>
      </c>
      <c r="B367" s="70" t="s">
        <v>1010</v>
      </c>
      <c r="C367" s="83"/>
      <c r="D367" s="84"/>
      <c r="E367" s="85"/>
      <c r="F367" s="86"/>
      <c r="G367" s="83"/>
      <c r="H367" s="81"/>
      <c r="I367" s="87"/>
      <c r="J367" s="87"/>
      <c r="K367" s="36"/>
      <c r="L367" s="90"/>
      <c r="M367" s="90"/>
      <c r="N367" s="89"/>
      <c r="O367" s="72" t="s">
        <v>179</v>
      </c>
      <c r="P367" s="74">
        <v>42824.687615740739</v>
      </c>
      <c r="Q367" s="72" t="s">
        <v>3214</v>
      </c>
      <c r="R367" s="76" t="s">
        <v>6443</v>
      </c>
      <c r="S367" s="72" t="s">
        <v>8463</v>
      </c>
      <c r="T367" s="72"/>
      <c r="U367" s="76" t="s">
        <v>8894</v>
      </c>
      <c r="V367" s="76" t="s">
        <v>8894</v>
      </c>
      <c r="W367" s="74">
        <v>42824.687615740739</v>
      </c>
      <c r="X367" s="76" t="s">
        <v>11068</v>
      </c>
      <c r="Y367" s="72"/>
      <c r="Z367" s="72"/>
      <c r="AA367" s="78" t="s">
        <v>15025</v>
      </c>
      <c r="AB367" s="72"/>
      <c r="AC367" s="72" t="b">
        <v>0</v>
      </c>
      <c r="AD367" s="72">
        <v>68</v>
      </c>
      <c r="AE367" s="78" t="s">
        <v>230</v>
      </c>
      <c r="AF367" s="72" t="b">
        <v>0</v>
      </c>
      <c r="AG367" s="72" t="s">
        <v>231</v>
      </c>
      <c r="AH367" s="72"/>
      <c r="AI367" s="78" t="s">
        <v>230</v>
      </c>
      <c r="AJ367" s="72" t="b">
        <v>0</v>
      </c>
      <c r="AK367" s="72">
        <v>24</v>
      </c>
      <c r="AL367" s="78" t="s">
        <v>230</v>
      </c>
      <c r="AM367" s="72" t="s">
        <v>18943</v>
      </c>
      <c r="AN367" s="72" t="b">
        <v>0</v>
      </c>
      <c r="AO367" s="78" t="s">
        <v>15025</v>
      </c>
      <c r="AP367" s="72" t="s">
        <v>250</v>
      </c>
      <c r="AQ367" s="72">
        <v>0</v>
      </c>
      <c r="AR367" s="72">
        <v>0</v>
      </c>
      <c r="AS367" s="72"/>
      <c r="AT367" s="72"/>
      <c r="AU367" s="72"/>
      <c r="AV367" s="72"/>
      <c r="AW367" s="72"/>
      <c r="AX367" s="72"/>
      <c r="AY367" s="72"/>
      <c r="AZ367" s="72"/>
    </row>
    <row r="368" spans="1:52" x14ac:dyDescent="0.35">
      <c r="A368" s="70" t="s">
        <v>1011</v>
      </c>
      <c r="B368" s="70" t="s">
        <v>1010</v>
      </c>
      <c r="C368" s="83"/>
      <c r="D368" s="84"/>
      <c r="E368" s="85"/>
      <c r="F368" s="86"/>
      <c r="G368" s="83"/>
      <c r="H368" s="81"/>
      <c r="I368" s="87"/>
      <c r="J368" s="87"/>
      <c r="K368" s="36"/>
      <c r="L368" s="90"/>
      <c r="M368" s="90"/>
      <c r="N368" s="89"/>
      <c r="O368" s="72" t="s">
        <v>217</v>
      </c>
      <c r="P368" s="74">
        <v>42824.688043981485</v>
      </c>
      <c r="Q368" s="72" t="s">
        <v>3215</v>
      </c>
      <c r="R368" s="76" t="s">
        <v>6443</v>
      </c>
      <c r="S368" s="72" t="s">
        <v>8463</v>
      </c>
      <c r="T368" s="72"/>
      <c r="U368" s="76" t="s">
        <v>8894</v>
      </c>
      <c r="V368" s="76" t="s">
        <v>8894</v>
      </c>
      <c r="W368" s="74">
        <v>42824.688043981485</v>
      </c>
      <c r="X368" s="76" t="s">
        <v>11069</v>
      </c>
      <c r="Y368" s="72"/>
      <c r="Z368" s="72"/>
      <c r="AA368" s="78" t="s">
        <v>15026</v>
      </c>
      <c r="AB368" s="72"/>
      <c r="AC368" s="72" t="b">
        <v>0</v>
      </c>
      <c r="AD368" s="72">
        <v>0</v>
      </c>
      <c r="AE368" s="78" t="s">
        <v>230</v>
      </c>
      <c r="AF368" s="72" t="b">
        <v>0</v>
      </c>
      <c r="AG368" s="72" t="s">
        <v>231</v>
      </c>
      <c r="AH368" s="72"/>
      <c r="AI368" s="78" t="s">
        <v>230</v>
      </c>
      <c r="AJ368" s="72" t="b">
        <v>0</v>
      </c>
      <c r="AK368" s="72">
        <v>24</v>
      </c>
      <c r="AL368" s="78" t="s">
        <v>15025</v>
      </c>
      <c r="AM368" s="72" t="s">
        <v>246</v>
      </c>
      <c r="AN368" s="72" t="b">
        <v>0</v>
      </c>
      <c r="AO368" s="78" t="s">
        <v>15025</v>
      </c>
      <c r="AP368" s="72" t="s">
        <v>179</v>
      </c>
      <c r="AQ368" s="72">
        <v>0</v>
      </c>
      <c r="AR368" s="72">
        <v>0</v>
      </c>
      <c r="AS368" s="72"/>
      <c r="AT368" s="72"/>
      <c r="AU368" s="72"/>
      <c r="AV368" s="72"/>
      <c r="AW368" s="72"/>
      <c r="AX368" s="72"/>
      <c r="AY368" s="72"/>
      <c r="AZ368" s="72"/>
    </row>
    <row r="369" spans="1:52" x14ac:dyDescent="0.35">
      <c r="A369" s="70" t="s">
        <v>1012</v>
      </c>
      <c r="B369" s="70" t="s">
        <v>1012</v>
      </c>
      <c r="C369" s="83"/>
      <c r="D369" s="84"/>
      <c r="E369" s="85"/>
      <c r="F369" s="86"/>
      <c r="G369" s="83"/>
      <c r="H369" s="81"/>
      <c r="I369" s="87"/>
      <c r="J369" s="87"/>
      <c r="K369" s="36"/>
      <c r="L369" s="90"/>
      <c r="M369" s="90"/>
      <c r="N369" s="89"/>
      <c r="O369" s="72" t="s">
        <v>179</v>
      </c>
      <c r="P369" s="74">
        <v>42824.68953703704</v>
      </c>
      <c r="Q369" s="72" t="s">
        <v>3216</v>
      </c>
      <c r="R369" s="72"/>
      <c r="S369" s="72"/>
      <c r="T369" s="72" t="s">
        <v>8641</v>
      </c>
      <c r="U369" s="72"/>
      <c r="V369" s="76" t="s">
        <v>9345</v>
      </c>
      <c r="W369" s="74">
        <v>42824.68953703704</v>
      </c>
      <c r="X369" s="76" t="s">
        <v>11070</v>
      </c>
      <c r="Y369" s="72"/>
      <c r="Z369" s="72"/>
      <c r="AA369" s="78" t="s">
        <v>15027</v>
      </c>
      <c r="AB369" s="72"/>
      <c r="AC369" s="72" t="b">
        <v>0</v>
      </c>
      <c r="AD369" s="72">
        <v>0</v>
      </c>
      <c r="AE369" s="78" t="s">
        <v>230</v>
      </c>
      <c r="AF369" s="72" t="b">
        <v>0</v>
      </c>
      <c r="AG369" s="72" t="s">
        <v>235</v>
      </c>
      <c r="AH369" s="72"/>
      <c r="AI369" s="78" t="s">
        <v>230</v>
      </c>
      <c r="AJ369" s="72" t="b">
        <v>0</v>
      </c>
      <c r="AK369" s="72">
        <v>0</v>
      </c>
      <c r="AL369" s="78" t="s">
        <v>230</v>
      </c>
      <c r="AM369" s="72" t="s">
        <v>242</v>
      </c>
      <c r="AN369" s="72" t="b">
        <v>0</v>
      </c>
      <c r="AO369" s="78" t="s">
        <v>15027</v>
      </c>
      <c r="AP369" s="72" t="s">
        <v>179</v>
      </c>
      <c r="AQ369" s="72">
        <v>0</v>
      </c>
      <c r="AR369" s="72">
        <v>0</v>
      </c>
      <c r="AS369" s="72"/>
      <c r="AT369" s="72"/>
      <c r="AU369" s="72"/>
      <c r="AV369" s="72"/>
      <c r="AW369" s="72"/>
      <c r="AX369" s="72"/>
      <c r="AY369" s="72"/>
      <c r="AZ369" s="72"/>
    </row>
    <row r="370" spans="1:52" x14ac:dyDescent="0.35">
      <c r="A370" s="70" t="s">
        <v>1013</v>
      </c>
      <c r="B370" s="70" t="s">
        <v>1013</v>
      </c>
      <c r="C370" s="83"/>
      <c r="D370" s="84"/>
      <c r="E370" s="85"/>
      <c r="F370" s="86"/>
      <c r="G370" s="83"/>
      <c r="H370" s="81"/>
      <c r="I370" s="87"/>
      <c r="J370" s="87"/>
      <c r="K370" s="36"/>
      <c r="L370" s="90"/>
      <c r="M370" s="90"/>
      <c r="N370" s="89"/>
      <c r="O370" s="72" t="s">
        <v>179</v>
      </c>
      <c r="P370" s="74">
        <v>42824.689756944441</v>
      </c>
      <c r="Q370" s="72" t="s">
        <v>3217</v>
      </c>
      <c r="R370" s="76" t="s">
        <v>6444</v>
      </c>
      <c r="S370" s="72" t="s">
        <v>8464</v>
      </c>
      <c r="T370" s="72"/>
      <c r="U370" s="72"/>
      <c r="V370" s="76" t="s">
        <v>9346</v>
      </c>
      <c r="W370" s="74">
        <v>42824.689756944441</v>
      </c>
      <c r="X370" s="76" t="s">
        <v>11071</v>
      </c>
      <c r="Y370" s="72"/>
      <c r="Z370" s="72"/>
      <c r="AA370" s="78" t="s">
        <v>15028</v>
      </c>
      <c r="AB370" s="72"/>
      <c r="AC370" s="72" t="b">
        <v>0</v>
      </c>
      <c r="AD370" s="72">
        <v>0</v>
      </c>
      <c r="AE370" s="78" t="s">
        <v>230</v>
      </c>
      <c r="AF370" s="72" t="b">
        <v>0</v>
      </c>
      <c r="AG370" s="72" t="s">
        <v>353</v>
      </c>
      <c r="AH370" s="72"/>
      <c r="AI370" s="78" t="s">
        <v>230</v>
      </c>
      <c r="AJ370" s="72" t="b">
        <v>0</v>
      </c>
      <c r="AK370" s="72">
        <v>0</v>
      </c>
      <c r="AL370" s="78" t="s">
        <v>230</v>
      </c>
      <c r="AM370" s="72" t="s">
        <v>245</v>
      </c>
      <c r="AN370" s="72" t="b">
        <v>0</v>
      </c>
      <c r="AO370" s="78" t="s">
        <v>15028</v>
      </c>
      <c r="AP370" s="72" t="s">
        <v>179</v>
      </c>
      <c r="AQ370" s="72">
        <v>0</v>
      </c>
      <c r="AR370" s="72">
        <v>0</v>
      </c>
      <c r="AS370" s="72"/>
      <c r="AT370" s="72"/>
      <c r="AU370" s="72"/>
      <c r="AV370" s="72"/>
      <c r="AW370" s="72"/>
      <c r="AX370" s="72"/>
      <c r="AY370" s="72"/>
      <c r="AZ370" s="72"/>
    </row>
    <row r="371" spans="1:52" x14ac:dyDescent="0.35">
      <c r="A371" s="70" t="s">
        <v>1014</v>
      </c>
      <c r="B371" s="70" t="s">
        <v>2734</v>
      </c>
      <c r="C371" s="83"/>
      <c r="D371" s="84"/>
      <c r="E371" s="85"/>
      <c r="F371" s="86"/>
      <c r="G371" s="83"/>
      <c r="H371" s="81"/>
      <c r="I371" s="87"/>
      <c r="J371" s="87"/>
      <c r="K371" s="36"/>
      <c r="L371" s="90"/>
      <c r="M371" s="90"/>
      <c r="N371" s="89"/>
      <c r="O371" s="72" t="s">
        <v>217</v>
      </c>
      <c r="P371" s="74">
        <v>42824.689849537041</v>
      </c>
      <c r="Q371" s="72" t="s">
        <v>3218</v>
      </c>
      <c r="R371" s="76" t="s">
        <v>6342</v>
      </c>
      <c r="S371" s="72" t="s">
        <v>226</v>
      </c>
      <c r="T371" s="72"/>
      <c r="U371" s="72"/>
      <c r="V371" s="76" t="s">
        <v>9347</v>
      </c>
      <c r="W371" s="74">
        <v>42824.689849537041</v>
      </c>
      <c r="X371" s="76" t="s">
        <v>11072</v>
      </c>
      <c r="Y371" s="72"/>
      <c r="Z371" s="72"/>
      <c r="AA371" s="78" t="s">
        <v>15029</v>
      </c>
      <c r="AB371" s="72"/>
      <c r="AC371" s="72" t="b">
        <v>0</v>
      </c>
      <c r="AD371" s="72">
        <v>0</v>
      </c>
      <c r="AE371" s="78" t="s">
        <v>230</v>
      </c>
      <c r="AF371" s="72" t="b">
        <v>0</v>
      </c>
      <c r="AG371" s="72" t="s">
        <v>235</v>
      </c>
      <c r="AH371" s="72"/>
      <c r="AI371" s="78" t="s">
        <v>230</v>
      </c>
      <c r="AJ371" s="72" t="b">
        <v>0</v>
      </c>
      <c r="AK371" s="72">
        <v>0</v>
      </c>
      <c r="AL371" s="78" t="s">
        <v>230</v>
      </c>
      <c r="AM371" s="72" t="s">
        <v>238</v>
      </c>
      <c r="AN371" s="72" t="b">
        <v>0</v>
      </c>
      <c r="AO371" s="78" t="s">
        <v>15029</v>
      </c>
      <c r="AP371" s="72" t="s">
        <v>179</v>
      </c>
      <c r="AQ371" s="72">
        <v>0</v>
      </c>
      <c r="AR371" s="72">
        <v>0</v>
      </c>
      <c r="AS371" s="72"/>
      <c r="AT371" s="72"/>
      <c r="AU371" s="72"/>
      <c r="AV371" s="72"/>
      <c r="AW371" s="72"/>
      <c r="AX371" s="72"/>
      <c r="AY371" s="72"/>
      <c r="AZ371" s="72"/>
    </row>
    <row r="372" spans="1:52" x14ac:dyDescent="0.35">
      <c r="A372" s="70" t="s">
        <v>1014</v>
      </c>
      <c r="B372" s="70" t="s">
        <v>216</v>
      </c>
      <c r="C372" s="83"/>
      <c r="D372" s="84"/>
      <c r="E372" s="85"/>
      <c r="F372" s="86"/>
      <c r="G372" s="83"/>
      <c r="H372" s="81"/>
      <c r="I372" s="87"/>
      <c r="J372" s="87"/>
      <c r="K372" s="36"/>
      <c r="L372" s="90"/>
      <c r="M372" s="90"/>
      <c r="N372" s="89"/>
      <c r="O372" s="72" t="s">
        <v>217</v>
      </c>
      <c r="P372" s="74">
        <v>42824.689849537041</v>
      </c>
      <c r="Q372" s="72" t="s">
        <v>3218</v>
      </c>
      <c r="R372" s="76" t="s">
        <v>6342</v>
      </c>
      <c r="S372" s="72" t="s">
        <v>226</v>
      </c>
      <c r="T372" s="72"/>
      <c r="U372" s="72"/>
      <c r="V372" s="76" t="s">
        <v>9347</v>
      </c>
      <c r="W372" s="74">
        <v>42824.689849537041</v>
      </c>
      <c r="X372" s="76" t="s">
        <v>11072</v>
      </c>
      <c r="Y372" s="72"/>
      <c r="Z372" s="72"/>
      <c r="AA372" s="78" t="s">
        <v>15029</v>
      </c>
      <c r="AB372" s="72"/>
      <c r="AC372" s="72" t="b">
        <v>0</v>
      </c>
      <c r="AD372" s="72">
        <v>0</v>
      </c>
      <c r="AE372" s="78" t="s">
        <v>230</v>
      </c>
      <c r="AF372" s="72" t="b">
        <v>0</v>
      </c>
      <c r="AG372" s="72" t="s">
        <v>235</v>
      </c>
      <c r="AH372" s="72"/>
      <c r="AI372" s="78" t="s">
        <v>230</v>
      </c>
      <c r="AJ372" s="72" t="b">
        <v>0</v>
      </c>
      <c r="AK372" s="72">
        <v>0</v>
      </c>
      <c r="AL372" s="78" t="s">
        <v>230</v>
      </c>
      <c r="AM372" s="72" t="s">
        <v>238</v>
      </c>
      <c r="AN372" s="72" t="b">
        <v>0</v>
      </c>
      <c r="AO372" s="78" t="s">
        <v>15029</v>
      </c>
      <c r="AP372" s="72" t="s">
        <v>179</v>
      </c>
      <c r="AQ372" s="72">
        <v>0</v>
      </c>
      <c r="AR372" s="72">
        <v>0</v>
      </c>
      <c r="AS372" s="72"/>
      <c r="AT372" s="72"/>
      <c r="AU372" s="72"/>
      <c r="AV372" s="72"/>
      <c r="AW372" s="72"/>
      <c r="AX372" s="72"/>
      <c r="AY372" s="72"/>
      <c r="AZ372" s="72"/>
    </row>
    <row r="373" spans="1:52" x14ac:dyDescent="0.35">
      <c r="A373" s="70" t="s">
        <v>1015</v>
      </c>
      <c r="B373" s="70" t="s">
        <v>1015</v>
      </c>
      <c r="C373" s="83"/>
      <c r="D373" s="84"/>
      <c r="E373" s="85"/>
      <c r="F373" s="86"/>
      <c r="G373" s="83"/>
      <c r="H373" s="81"/>
      <c r="I373" s="87"/>
      <c r="J373" s="87"/>
      <c r="K373" s="36"/>
      <c r="L373" s="90"/>
      <c r="M373" s="90"/>
      <c r="N373" s="89"/>
      <c r="O373" s="72" t="s">
        <v>179</v>
      </c>
      <c r="P373" s="74">
        <v>42824.691481481481</v>
      </c>
      <c r="Q373" s="72" t="s">
        <v>3219</v>
      </c>
      <c r="R373" s="72"/>
      <c r="S373" s="72"/>
      <c r="T373" s="72"/>
      <c r="U373" s="72"/>
      <c r="V373" s="76" t="s">
        <v>9348</v>
      </c>
      <c r="W373" s="74">
        <v>42824.691481481481</v>
      </c>
      <c r="X373" s="76" t="s">
        <v>11073</v>
      </c>
      <c r="Y373" s="72"/>
      <c r="Z373" s="72"/>
      <c r="AA373" s="78" t="s">
        <v>15030</v>
      </c>
      <c r="AB373" s="78" t="s">
        <v>18703</v>
      </c>
      <c r="AC373" s="72" t="b">
        <v>0</v>
      </c>
      <c r="AD373" s="72">
        <v>0</v>
      </c>
      <c r="AE373" s="78" t="s">
        <v>18811</v>
      </c>
      <c r="AF373" s="72" t="b">
        <v>0</v>
      </c>
      <c r="AG373" s="72" t="s">
        <v>324</v>
      </c>
      <c r="AH373" s="72"/>
      <c r="AI373" s="78" t="s">
        <v>230</v>
      </c>
      <c r="AJ373" s="72" t="b">
        <v>0</v>
      </c>
      <c r="AK373" s="72">
        <v>0</v>
      </c>
      <c r="AL373" s="78" t="s">
        <v>230</v>
      </c>
      <c r="AM373" s="72" t="s">
        <v>240</v>
      </c>
      <c r="AN373" s="72" t="b">
        <v>0</v>
      </c>
      <c r="AO373" s="78" t="s">
        <v>18703</v>
      </c>
      <c r="AP373" s="72" t="s">
        <v>179</v>
      </c>
      <c r="AQ373" s="72">
        <v>0</v>
      </c>
      <c r="AR373" s="72">
        <v>0</v>
      </c>
      <c r="AS373" s="72"/>
      <c r="AT373" s="72"/>
      <c r="AU373" s="72"/>
      <c r="AV373" s="72"/>
      <c r="AW373" s="72"/>
      <c r="AX373" s="72"/>
      <c r="AY373" s="72"/>
      <c r="AZ373" s="72"/>
    </row>
    <row r="374" spans="1:52" x14ac:dyDescent="0.35">
      <c r="A374" s="70" t="s">
        <v>1016</v>
      </c>
      <c r="B374" s="70" t="s">
        <v>1016</v>
      </c>
      <c r="C374" s="83"/>
      <c r="D374" s="84"/>
      <c r="E374" s="85"/>
      <c r="F374" s="86"/>
      <c r="G374" s="83"/>
      <c r="H374" s="81"/>
      <c r="I374" s="87"/>
      <c r="J374" s="87"/>
      <c r="K374" s="36"/>
      <c r="L374" s="90"/>
      <c r="M374" s="90"/>
      <c r="N374" s="89"/>
      <c r="O374" s="72" t="s">
        <v>179</v>
      </c>
      <c r="P374" s="74">
        <v>42824.459108796298</v>
      </c>
      <c r="Q374" s="72" t="s">
        <v>3220</v>
      </c>
      <c r="R374" s="76" t="s">
        <v>6433</v>
      </c>
      <c r="S374" s="72" t="s">
        <v>8459</v>
      </c>
      <c r="T374" s="72"/>
      <c r="U374" s="72"/>
      <c r="V374" s="76" t="s">
        <v>9349</v>
      </c>
      <c r="W374" s="74">
        <v>42824.459108796298</v>
      </c>
      <c r="X374" s="76" t="s">
        <v>11074</v>
      </c>
      <c r="Y374" s="72"/>
      <c r="Z374" s="72"/>
      <c r="AA374" s="78" t="s">
        <v>15031</v>
      </c>
      <c r="AB374" s="72"/>
      <c r="AC374" s="72" t="b">
        <v>0</v>
      </c>
      <c r="AD374" s="72">
        <v>0</v>
      </c>
      <c r="AE374" s="78" t="s">
        <v>230</v>
      </c>
      <c r="AF374" s="72" t="b">
        <v>0</v>
      </c>
      <c r="AG374" s="72" t="s">
        <v>300</v>
      </c>
      <c r="AH374" s="72"/>
      <c r="AI374" s="78" t="s">
        <v>230</v>
      </c>
      <c r="AJ374" s="72" t="b">
        <v>0</v>
      </c>
      <c r="AK374" s="72">
        <v>0</v>
      </c>
      <c r="AL374" s="78" t="s">
        <v>230</v>
      </c>
      <c r="AM374" s="72" t="s">
        <v>237</v>
      </c>
      <c r="AN374" s="72" t="b">
        <v>0</v>
      </c>
      <c r="AO374" s="78" t="s">
        <v>15031</v>
      </c>
      <c r="AP374" s="72" t="s">
        <v>179</v>
      </c>
      <c r="AQ374" s="72">
        <v>0</v>
      </c>
      <c r="AR374" s="72">
        <v>0</v>
      </c>
      <c r="AS374" s="72"/>
      <c r="AT374" s="72"/>
      <c r="AU374" s="72"/>
      <c r="AV374" s="72"/>
      <c r="AW374" s="72"/>
      <c r="AX374" s="72"/>
      <c r="AY374" s="72"/>
      <c r="AZ374" s="72"/>
    </row>
    <row r="375" spans="1:52" x14ac:dyDescent="0.35">
      <c r="A375" s="70" t="s">
        <v>1016</v>
      </c>
      <c r="B375" s="70" t="s">
        <v>1016</v>
      </c>
      <c r="C375" s="83"/>
      <c r="D375" s="84"/>
      <c r="E375" s="85"/>
      <c r="F375" s="86"/>
      <c r="G375" s="83"/>
      <c r="H375" s="81"/>
      <c r="I375" s="87"/>
      <c r="J375" s="87"/>
      <c r="K375" s="36"/>
      <c r="L375" s="90"/>
      <c r="M375" s="90"/>
      <c r="N375" s="89"/>
      <c r="O375" s="72" t="s">
        <v>179</v>
      </c>
      <c r="P375" s="74">
        <v>42824.677881944444</v>
      </c>
      <c r="Q375" s="72" t="s">
        <v>3221</v>
      </c>
      <c r="R375" s="76" t="s">
        <v>6434</v>
      </c>
      <c r="S375" s="72" t="s">
        <v>8460</v>
      </c>
      <c r="T375" s="72"/>
      <c r="U375" s="76" t="s">
        <v>8895</v>
      </c>
      <c r="V375" s="76" t="s">
        <v>8895</v>
      </c>
      <c r="W375" s="74">
        <v>42824.677881944444</v>
      </c>
      <c r="X375" s="76" t="s">
        <v>11075</v>
      </c>
      <c r="Y375" s="72"/>
      <c r="Z375" s="72"/>
      <c r="AA375" s="78" t="s">
        <v>15032</v>
      </c>
      <c r="AB375" s="72"/>
      <c r="AC375" s="72" t="b">
        <v>0</v>
      </c>
      <c r="AD375" s="72">
        <v>0</v>
      </c>
      <c r="AE375" s="78" t="s">
        <v>230</v>
      </c>
      <c r="AF375" s="72" t="b">
        <v>0</v>
      </c>
      <c r="AG375" s="72" t="s">
        <v>300</v>
      </c>
      <c r="AH375" s="72"/>
      <c r="AI375" s="78" t="s">
        <v>230</v>
      </c>
      <c r="AJ375" s="72" t="b">
        <v>0</v>
      </c>
      <c r="AK375" s="72">
        <v>1</v>
      </c>
      <c r="AL375" s="78" t="s">
        <v>230</v>
      </c>
      <c r="AM375" s="72" t="s">
        <v>237</v>
      </c>
      <c r="AN375" s="72" t="b">
        <v>0</v>
      </c>
      <c r="AO375" s="78" t="s">
        <v>15032</v>
      </c>
      <c r="AP375" s="72" t="s">
        <v>179</v>
      </c>
      <c r="AQ375" s="72">
        <v>0</v>
      </c>
      <c r="AR375" s="72">
        <v>0</v>
      </c>
      <c r="AS375" s="72"/>
      <c r="AT375" s="72"/>
      <c r="AU375" s="72"/>
      <c r="AV375" s="72"/>
      <c r="AW375" s="72"/>
      <c r="AX375" s="72"/>
      <c r="AY375" s="72"/>
      <c r="AZ375" s="72"/>
    </row>
    <row r="376" spans="1:52" x14ac:dyDescent="0.35">
      <c r="A376" s="70" t="s">
        <v>1017</v>
      </c>
      <c r="B376" s="70" t="s">
        <v>1016</v>
      </c>
      <c r="C376" s="83"/>
      <c r="D376" s="84"/>
      <c r="E376" s="85"/>
      <c r="F376" s="86"/>
      <c r="G376" s="83"/>
      <c r="H376" s="81"/>
      <c r="I376" s="87"/>
      <c r="J376" s="87"/>
      <c r="K376" s="36"/>
      <c r="L376" s="90"/>
      <c r="M376" s="90"/>
      <c r="N376" s="89"/>
      <c r="O376" s="72" t="s">
        <v>217</v>
      </c>
      <c r="P376" s="74">
        <v>42824.691793981481</v>
      </c>
      <c r="Q376" s="72" t="s">
        <v>3222</v>
      </c>
      <c r="R376" s="76" t="s">
        <v>6434</v>
      </c>
      <c r="S376" s="72" t="s">
        <v>8460</v>
      </c>
      <c r="T376" s="72"/>
      <c r="U376" s="76" t="s">
        <v>8895</v>
      </c>
      <c r="V376" s="76" t="s">
        <v>8895</v>
      </c>
      <c r="W376" s="74">
        <v>42824.691793981481</v>
      </c>
      <c r="X376" s="76" t="s">
        <v>11076</v>
      </c>
      <c r="Y376" s="72"/>
      <c r="Z376" s="72"/>
      <c r="AA376" s="78" t="s">
        <v>15033</v>
      </c>
      <c r="AB376" s="72"/>
      <c r="AC376" s="72" t="b">
        <v>0</v>
      </c>
      <c r="AD376" s="72">
        <v>0</v>
      </c>
      <c r="AE376" s="78" t="s">
        <v>230</v>
      </c>
      <c r="AF376" s="72" t="b">
        <v>0</v>
      </c>
      <c r="AG376" s="72" t="s">
        <v>300</v>
      </c>
      <c r="AH376" s="72"/>
      <c r="AI376" s="78" t="s">
        <v>230</v>
      </c>
      <c r="AJ376" s="72" t="b">
        <v>0</v>
      </c>
      <c r="AK376" s="72">
        <v>1</v>
      </c>
      <c r="AL376" s="78" t="s">
        <v>15032</v>
      </c>
      <c r="AM376" s="72" t="s">
        <v>242</v>
      </c>
      <c r="AN376" s="72" t="b">
        <v>0</v>
      </c>
      <c r="AO376" s="78" t="s">
        <v>15032</v>
      </c>
      <c r="AP376" s="72" t="s">
        <v>179</v>
      </c>
      <c r="AQ376" s="72">
        <v>0</v>
      </c>
      <c r="AR376" s="72">
        <v>0</v>
      </c>
      <c r="AS376" s="72"/>
      <c r="AT376" s="72"/>
      <c r="AU376" s="72"/>
      <c r="AV376" s="72"/>
      <c r="AW376" s="72"/>
      <c r="AX376" s="72"/>
      <c r="AY376" s="72"/>
      <c r="AZ376" s="72"/>
    </row>
    <row r="377" spans="1:52" x14ac:dyDescent="0.35">
      <c r="A377" s="70" t="s">
        <v>1018</v>
      </c>
      <c r="B377" s="70" t="s">
        <v>1018</v>
      </c>
      <c r="C377" s="83"/>
      <c r="D377" s="84"/>
      <c r="E377" s="85"/>
      <c r="F377" s="86"/>
      <c r="G377" s="83"/>
      <c r="H377" s="81"/>
      <c r="I377" s="87"/>
      <c r="J377" s="87"/>
      <c r="K377" s="36"/>
      <c r="L377" s="90"/>
      <c r="M377" s="90"/>
      <c r="N377" s="89"/>
      <c r="O377" s="72" t="s">
        <v>179</v>
      </c>
      <c r="P377" s="74">
        <v>42824.692847222221</v>
      </c>
      <c r="Q377" s="72" t="s">
        <v>3223</v>
      </c>
      <c r="R377" s="72"/>
      <c r="S377" s="72"/>
      <c r="T377" s="72" t="s">
        <v>8642</v>
      </c>
      <c r="U377" s="72"/>
      <c r="V377" s="76" t="s">
        <v>9350</v>
      </c>
      <c r="W377" s="74">
        <v>42824.692847222221</v>
      </c>
      <c r="X377" s="76" t="s">
        <v>11077</v>
      </c>
      <c r="Y377" s="72"/>
      <c r="Z377" s="72"/>
      <c r="AA377" s="78" t="s">
        <v>15034</v>
      </c>
      <c r="AB377" s="72"/>
      <c r="AC377" s="72" t="b">
        <v>0</v>
      </c>
      <c r="AD377" s="72">
        <v>0</v>
      </c>
      <c r="AE377" s="78" t="s">
        <v>230</v>
      </c>
      <c r="AF377" s="72" t="b">
        <v>0</v>
      </c>
      <c r="AG377" s="72" t="s">
        <v>235</v>
      </c>
      <c r="AH377" s="72"/>
      <c r="AI377" s="78" t="s">
        <v>230</v>
      </c>
      <c r="AJ377" s="72" t="b">
        <v>0</v>
      </c>
      <c r="AK377" s="72">
        <v>0</v>
      </c>
      <c r="AL377" s="78" t="s">
        <v>230</v>
      </c>
      <c r="AM377" s="72" t="s">
        <v>249</v>
      </c>
      <c r="AN377" s="72" t="b">
        <v>0</v>
      </c>
      <c r="AO377" s="78" t="s">
        <v>15034</v>
      </c>
      <c r="AP377" s="72" t="s">
        <v>179</v>
      </c>
      <c r="AQ377" s="72">
        <v>0</v>
      </c>
      <c r="AR377" s="72">
        <v>0</v>
      </c>
      <c r="AS377" s="72"/>
      <c r="AT377" s="72"/>
      <c r="AU377" s="72"/>
      <c r="AV377" s="72"/>
      <c r="AW377" s="72"/>
      <c r="AX377" s="72"/>
      <c r="AY377" s="72"/>
      <c r="AZ377" s="72"/>
    </row>
    <row r="378" spans="1:52" x14ac:dyDescent="0.35">
      <c r="A378" s="70" t="s">
        <v>1019</v>
      </c>
      <c r="B378" s="70" t="s">
        <v>2734</v>
      </c>
      <c r="C378" s="83"/>
      <c r="D378" s="84"/>
      <c r="E378" s="85"/>
      <c r="F378" s="86"/>
      <c r="G378" s="83"/>
      <c r="H378" s="81"/>
      <c r="I378" s="87"/>
      <c r="J378" s="87"/>
      <c r="K378" s="36"/>
      <c r="L378" s="90"/>
      <c r="M378" s="90"/>
      <c r="N378" s="89"/>
      <c r="O378" s="72" t="s">
        <v>217</v>
      </c>
      <c r="P378" s="74">
        <v>42824.694201388891</v>
      </c>
      <c r="Q378" s="72" t="s">
        <v>3224</v>
      </c>
      <c r="R378" s="76" t="s">
        <v>6342</v>
      </c>
      <c r="S378" s="72" t="s">
        <v>226</v>
      </c>
      <c r="T378" s="72"/>
      <c r="U378" s="72"/>
      <c r="V378" s="76" t="s">
        <v>9351</v>
      </c>
      <c r="W378" s="74">
        <v>42824.694201388891</v>
      </c>
      <c r="X378" s="76" t="s">
        <v>11078</v>
      </c>
      <c r="Y378" s="72"/>
      <c r="Z378" s="72"/>
      <c r="AA378" s="78" t="s">
        <v>15035</v>
      </c>
      <c r="AB378" s="72"/>
      <c r="AC378" s="72" t="b">
        <v>0</v>
      </c>
      <c r="AD378" s="72">
        <v>0</v>
      </c>
      <c r="AE378" s="78" t="s">
        <v>230</v>
      </c>
      <c r="AF378" s="72" t="b">
        <v>0</v>
      </c>
      <c r="AG378" s="72" t="s">
        <v>235</v>
      </c>
      <c r="AH378" s="72"/>
      <c r="AI378" s="78" t="s">
        <v>230</v>
      </c>
      <c r="AJ378" s="72" t="b">
        <v>0</v>
      </c>
      <c r="AK378" s="72">
        <v>0</v>
      </c>
      <c r="AL378" s="78" t="s">
        <v>230</v>
      </c>
      <c r="AM378" s="72" t="s">
        <v>238</v>
      </c>
      <c r="AN378" s="72" t="b">
        <v>0</v>
      </c>
      <c r="AO378" s="78" t="s">
        <v>15035</v>
      </c>
      <c r="AP378" s="72" t="s">
        <v>179</v>
      </c>
      <c r="AQ378" s="72">
        <v>0</v>
      </c>
      <c r="AR378" s="72">
        <v>0</v>
      </c>
      <c r="AS378" s="72"/>
      <c r="AT378" s="72"/>
      <c r="AU378" s="72"/>
      <c r="AV378" s="72"/>
      <c r="AW378" s="72"/>
      <c r="AX378" s="72"/>
      <c r="AY378" s="72"/>
      <c r="AZ378" s="72"/>
    </row>
    <row r="379" spans="1:52" x14ac:dyDescent="0.35">
      <c r="A379" s="70" t="s">
        <v>1019</v>
      </c>
      <c r="B379" s="70" t="s">
        <v>216</v>
      </c>
      <c r="C379" s="83"/>
      <c r="D379" s="84"/>
      <c r="E379" s="85"/>
      <c r="F379" s="86"/>
      <c r="G379" s="83"/>
      <c r="H379" s="81"/>
      <c r="I379" s="87"/>
      <c r="J379" s="87"/>
      <c r="K379" s="36"/>
      <c r="L379" s="90"/>
      <c r="M379" s="90"/>
      <c r="N379" s="89"/>
      <c r="O379" s="72" t="s">
        <v>217</v>
      </c>
      <c r="P379" s="74">
        <v>42824.694201388891</v>
      </c>
      <c r="Q379" s="72" t="s">
        <v>3224</v>
      </c>
      <c r="R379" s="76" t="s">
        <v>6342</v>
      </c>
      <c r="S379" s="72" t="s">
        <v>226</v>
      </c>
      <c r="T379" s="72"/>
      <c r="U379" s="72"/>
      <c r="V379" s="76" t="s">
        <v>9351</v>
      </c>
      <c r="W379" s="74">
        <v>42824.694201388891</v>
      </c>
      <c r="X379" s="76" t="s">
        <v>11078</v>
      </c>
      <c r="Y379" s="72"/>
      <c r="Z379" s="72"/>
      <c r="AA379" s="78" t="s">
        <v>15035</v>
      </c>
      <c r="AB379" s="72"/>
      <c r="AC379" s="72" t="b">
        <v>0</v>
      </c>
      <c r="AD379" s="72">
        <v>0</v>
      </c>
      <c r="AE379" s="78" t="s">
        <v>230</v>
      </c>
      <c r="AF379" s="72" t="b">
        <v>0</v>
      </c>
      <c r="AG379" s="72" t="s">
        <v>235</v>
      </c>
      <c r="AH379" s="72"/>
      <c r="AI379" s="78" t="s">
        <v>230</v>
      </c>
      <c r="AJ379" s="72" t="b">
        <v>0</v>
      </c>
      <c r="AK379" s="72">
        <v>0</v>
      </c>
      <c r="AL379" s="78" t="s">
        <v>230</v>
      </c>
      <c r="AM379" s="72" t="s">
        <v>238</v>
      </c>
      <c r="AN379" s="72" t="b">
        <v>0</v>
      </c>
      <c r="AO379" s="78" t="s">
        <v>15035</v>
      </c>
      <c r="AP379" s="72" t="s">
        <v>179</v>
      </c>
      <c r="AQ379" s="72">
        <v>0</v>
      </c>
      <c r="AR379" s="72">
        <v>0</v>
      </c>
      <c r="AS379" s="72"/>
      <c r="AT379" s="72"/>
      <c r="AU379" s="72"/>
      <c r="AV379" s="72"/>
      <c r="AW379" s="72"/>
      <c r="AX379" s="72"/>
      <c r="AY379" s="72"/>
      <c r="AZ379" s="72"/>
    </row>
    <row r="380" spans="1:52" x14ac:dyDescent="0.35">
      <c r="A380" s="70" t="s">
        <v>1020</v>
      </c>
      <c r="B380" s="70" t="s">
        <v>2734</v>
      </c>
      <c r="C380" s="83"/>
      <c r="D380" s="84"/>
      <c r="E380" s="85"/>
      <c r="F380" s="86"/>
      <c r="G380" s="83"/>
      <c r="H380" s="81"/>
      <c r="I380" s="87"/>
      <c r="J380" s="87"/>
      <c r="K380" s="36"/>
      <c r="L380" s="90"/>
      <c r="M380" s="90"/>
      <c r="N380" s="89"/>
      <c r="O380" s="72" t="s">
        <v>217</v>
      </c>
      <c r="P380" s="74">
        <v>42824.694606481484</v>
      </c>
      <c r="Q380" s="72" t="s">
        <v>3225</v>
      </c>
      <c r="R380" s="76" t="s">
        <v>6342</v>
      </c>
      <c r="S380" s="72" t="s">
        <v>226</v>
      </c>
      <c r="T380" s="72"/>
      <c r="U380" s="72"/>
      <c r="V380" s="76" t="s">
        <v>9352</v>
      </c>
      <c r="W380" s="74">
        <v>42824.694606481484</v>
      </c>
      <c r="X380" s="76" t="s">
        <v>11079</v>
      </c>
      <c r="Y380" s="72"/>
      <c r="Z380" s="72"/>
      <c r="AA380" s="78" t="s">
        <v>15036</v>
      </c>
      <c r="AB380" s="72"/>
      <c r="AC380" s="72" t="b">
        <v>0</v>
      </c>
      <c r="AD380" s="72">
        <v>0</v>
      </c>
      <c r="AE380" s="78" t="s">
        <v>230</v>
      </c>
      <c r="AF380" s="72" t="b">
        <v>0</v>
      </c>
      <c r="AG380" s="72" t="s">
        <v>235</v>
      </c>
      <c r="AH380" s="72"/>
      <c r="AI380" s="78" t="s">
        <v>230</v>
      </c>
      <c r="AJ380" s="72" t="b">
        <v>0</v>
      </c>
      <c r="AK380" s="72">
        <v>0</v>
      </c>
      <c r="AL380" s="78" t="s">
        <v>230</v>
      </c>
      <c r="AM380" s="72" t="s">
        <v>238</v>
      </c>
      <c r="AN380" s="72" t="b">
        <v>0</v>
      </c>
      <c r="AO380" s="78" t="s">
        <v>15036</v>
      </c>
      <c r="AP380" s="72" t="s">
        <v>179</v>
      </c>
      <c r="AQ380" s="72">
        <v>0</v>
      </c>
      <c r="AR380" s="72">
        <v>0</v>
      </c>
      <c r="AS380" s="72"/>
      <c r="AT380" s="72"/>
      <c r="AU380" s="72"/>
      <c r="AV380" s="72"/>
      <c r="AW380" s="72"/>
      <c r="AX380" s="72"/>
      <c r="AY380" s="72"/>
      <c r="AZ380" s="72"/>
    </row>
    <row r="381" spans="1:52" x14ac:dyDescent="0.35">
      <c r="A381" s="70" t="s">
        <v>1020</v>
      </c>
      <c r="B381" s="70" t="s">
        <v>216</v>
      </c>
      <c r="C381" s="83"/>
      <c r="D381" s="84"/>
      <c r="E381" s="85"/>
      <c r="F381" s="86"/>
      <c r="G381" s="83"/>
      <c r="H381" s="81"/>
      <c r="I381" s="87"/>
      <c r="J381" s="87"/>
      <c r="K381" s="36"/>
      <c r="L381" s="90"/>
      <c r="M381" s="90"/>
      <c r="N381" s="89"/>
      <c r="O381" s="72" t="s">
        <v>217</v>
      </c>
      <c r="P381" s="74">
        <v>42824.694606481484</v>
      </c>
      <c r="Q381" s="72" t="s">
        <v>3225</v>
      </c>
      <c r="R381" s="76" t="s">
        <v>6342</v>
      </c>
      <c r="S381" s="72" t="s">
        <v>226</v>
      </c>
      <c r="T381" s="72"/>
      <c r="U381" s="72"/>
      <c r="V381" s="76" t="s">
        <v>9352</v>
      </c>
      <c r="W381" s="74">
        <v>42824.694606481484</v>
      </c>
      <c r="X381" s="76" t="s">
        <v>11079</v>
      </c>
      <c r="Y381" s="72"/>
      <c r="Z381" s="72"/>
      <c r="AA381" s="78" t="s">
        <v>15036</v>
      </c>
      <c r="AB381" s="72"/>
      <c r="AC381" s="72" t="b">
        <v>0</v>
      </c>
      <c r="AD381" s="72">
        <v>0</v>
      </c>
      <c r="AE381" s="78" t="s">
        <v>230</v>
      </c>
      <c r="AF381" s="72" t="b">
        <v>0</v>
      </c>
      <c r="AG381" s="72" t="s">
        <v>235</v>
      </c>
      <c r="AH381" s="72"/>
      <c r="AI381" s="78" t="s">
        <v>230</v>
      </c>
      <c r="AJ381" s="72" t="b">
        <v>0</v>
      </c>
      <c r="AK381" s="72">
        <v>0</v>
      </c>
      <c r="AL381" s="78" t="s">
        <v>230</v>
      </c>
      <c r="AM381" s="72" t="s">
        <v>238</v>
      </c>
      <c r="AN381" s="72" t="b">
        <v>0</v>
      </c>
      <c r="AO381" s="78" t="s">
        <v>15036</v>
      </c>
      <c r="AP381" s="72" t="s">
        <v>179</v>
      </c>
      <c r="AQ381" s="72">
        <v>0</v>
      </c>
      <c r="AR381" s="72">
        <v>0</v>
      </c>
      <c r="AS381" s="72"/>
      <c r="AT381" s="72"/>
      <c r="AU381" s="72"/>
      <c r="AV381" s="72"/>
      <c r="AW381" s="72"/>
      <c r="AX381" s="72"/>
      <c r="AY381" s="72"/>
      <c r="AZ381" s="72"/>
    </row>
    <row r="382" spans="1:52" x14ac:dyDescent="0.35">
      <c r="A382" s="70" t="s">
        <v>1021</v>
      </c>
      <c r="B382" s="70" t="s">
        <v>1021</v>
      </c>
      <c r="C382" s="83"/>
      <c r="D382" s="84"/>
      <c r="E382" s="85"/>
      <c r="F382" s="86"/>
      <c r="G382" s="83"/>
      <c r="H382" s="81"/>
      <c r="I382" s="87"/>
      <c r="J382" s="87"/>
      <c r="K382" s="36"/>
      <c r="L382" s="90"/>
      <c r="M382" s="90"/>
      <c r="N382" s="89"/>
      <c r="O382" s="72" t="s">
        <v>179</v>
      </c>
      <c r="P382" s="74">
        <v>42824.695</v>
      </c>
      <c r="Q382" s="72" t="s">
        <v>3226</v>
      </c>
      <c r="R382" s="76" t="s">
        <v>6445</v>
      </c>
      <c r="S382" s="72" t="s">
        <v>8432</v>
      </c>
      <c r="T382" s="72"/>
      <c r="U382" s="72"/>
      <c r="V382" s="76" t="s">
        <v>9353</v>
      </c>
      <c r="W382" s="74">
        <v>42824.695</v>
      </c>
      <c r="X382" s="76" t="s">
        <v>11080</v>
      </c>
      <c r="Y382" s="72"/>
      <c r="Z382" s="72"/>
      <c r="AA382" s="78" t="s">
        <v>15037</v>
      </c>
      <c r="AB382" s="72"/>
      <c r="AC382" s="72" t="b">
        <v>0</v>
      </c>
      <c r="AD382" s="72">
        <v>0</v>
      </c>
      <c r="AE382" s="78" t="s">
        <v>230</v>
      </c>
      <c r="AF382" s="72" t="b">
        <v>0</v>
      </c>
      <c r="AG382" s="72" t="s">
        <v>344</v>
      </c>
      <c r="AH382" s="72"/>
      <c r="AI382" s="78" t="s">
        <v>230</v>
      </c>
      <c r="AJ382" s="72" t="b">
        <v>0</v>
      </c>
      <c r="AK382" s="72">
        <v>0</v>
      </c>
      <c r="AL382" s="78" t="s">
        <v>230</v>
      </c>
      <c r="AM382" s="72" t="s">
        <v>242</v>
      </c>
      <c r="AN382" s="72" t="b">
        <v>0</v>
      </c>
      <c r="AO382" s="78" t="s">
        <v>15037</v>
      </c>
      <c r="AP382" s="72" t="s">
        <v>179</v>
      </c>
      <c r="AQ382" s="72">
        <v>0</v>
      </c>
      <c r="AR382" s="72">
        <v>0</v>
      </c>
      <c r="AS382" s="72"/>
      <c r="AT382" s="72"/>
      <c r="AU382" s="72"/>
      <c r="AV382" s="72"/>
      <c r="AW382" s="72"/>
      <c r="AX382" s="72"/>
      <c r="AY382" s="72"/>
      <c r="AZ382" s="72"/>
    </row>
    <row r="383" spans="1:52" x14ac:dyDescent="0.35">
      <c r="A383" s="70" t="s">
        <v>1022</v>
      </c>
      <c r="B383" s="70" t="s">
        <v>379</v>
      </c>
      <c r="C383" s="83"/>
      <c r="D383" s="84"/>
      <c r="E383" s="85"/>
      <c r="F383" s="86"/>
      <c r="G383" s="83"/>
      <c r="H383" s="81"/>
      <c r="I383" s="87"/>
      <c r="J383" s="87"/>
      <c r="K383" s="36"/>
      <c r="L383" s="90"/>
      <c r="M383" s="90"/>
      <c r="N383" s="89"/>
      <c r="O383" s="72" t="s">
        <v>217</v>
      </c>
      <c r="P383" s="74">
        <v>42824.696689814817</v>
      </c>
      <c r="Q383" s="72" t="s">
        <v>3227</v>
      </c>
      <c r="R383" s="76" t="s">
        <v>6390</v>
      </c>
      <c r="S383" s="72" t="s">
        <v>8444</v>
      </c>
      <c r="T383" s="72" t="s">
        <v>8628</v>
      </c>
      <c r="U383" s="72"/>
      <c r="V383" s="76" t="s">
        <v>9354</v>
      </c>
      <c r="W383" s="74">
        <v>42824.696689814817</v>
      </c>
      <c r="X383" s="76" t="s">
        <v>11081</v>
      </c>
      <c r="Y383" s="72"/>
      <c r="Z383" s="72"/>
      <c r="AA383" s="78" t="s">
        <v>15038</v>
      </c>
      <c r="AB383" s="72"/>
      <c r="AC383" s="72" t="b">
        <v>0</v>
      </c>
      <c r="AD383" s="72">
        <v>0</v>
      </c>
      <c r="AE383" s="78" t="s">
        <v>230</v>
      </c>
      <c r="AF383" s="72" t="b">
        <v>0</v>
      </c>
      <c r="AG383" s="72" t="s">
        <v>300</v>
      </c>
      <c r="AH383" s="72"/>
      <c r="AI383" s="78" t="s">
        <v>230</v>
      </c>
      <c r="AJ383" s="72" t="b">
        <v>0</v>
      </c>
      <c r="AK383" s="72">
        <v>0</v>
      </c>
      <c r="AL383" s="78" t="s">
        <v>230</v>
      </c>
      <c r="AM383" s="72" t="s">
        <v>240</v>
      </c>
      <c r="AN383" s="72" t="b">
        <v>0</v>
      </c>
      <c r="AO383" s="78" t="s">
        <v>15038</v>
      </c>
      <c r="AP383" s="72" t="s">
        <v>179</v>
      </c>
      <c r="AQ383" s="72">
        <v>0</v>
      </c>
      <c r="AR383" s="72">
        <v>0</v>
      </c>
      <c r="AS383" s="72"/>
      <c r="AT383" s="72"/>
      <c r="AU383" s="72"/>
      <c r="AV383" s="72"/>
      <c r="AW383" s="72"/>
      <c r="AX383" s="72"/>
      <c r="AY383" s="72"/>
      <c r="AZ383" s="72"/>
    </row>
    <row r="384" spans="1:52" x14ac:dyDescent="0.35">
      <c r="A384" s="70" t="s">
        <v>1023</v>
      </c>
      <c r="B384" s="70" t="s">
        <v>216</v>
      </c>
      <c r="C384" s="83"/>
      <c r="D384" s="84"/>
      <c r="E384" s="85"/>
      <c r="F384" s="86"/>
      <c r="G384" s="83"/>
      <c r="H384" s="81"/>
      <c r="I384" s="87"/>
      <c r="J384" s="87"/>
      <c r="K384" s="36"/>
      <c r="L384" s="90"/>
      <c r="M384" s="90"/>
      <c r="N384" s="89"/>
      <c r="O384" s="72" t="s">
        <v>217</v>
      </c>
      <c r="P384" s="74">
        <v>42824.698229166665</v>
      </c>
      <c r="Q384" s="72" t="s">
        <v>3228</v>
      </c>
      <c r="R384" s="76" t="s">
        <v>6446</v>
      </c>
      <c r="S384" s="72" t="s">
        <v>226</v>
      </c>
      <c r="T384" s="72"/>
      <c r="U384" s="72"/>
      <c r="V384" s="76" t="s">
        <v>9355</v>
      </c>
      <c r="W384" s="74">
        <v>42824.698229166665</v>
      </c>
      <c r="X384" s="76" t="s">
        <v>11082</v>
      </c>
      <c r="Y384" s="72"/>
      <c r="Z384" s="72"/>
      <c r="AA384" s="78" t="s">
        <v>15039</v>
      </c>
      <c r="AB384" s="72"/>
      <c r="AC384" s="72" t="b">
        <v>0</v>
      </c>
      <c r="AD384" s="72">
        <v>0</v>
      </c>
      <c r="AE384" s="78" t="s">
        <v>230</v>
      </c>
      <c r="AF384" s="72" t="b">
        <v>0</v>
      </c>
      <c r="AG384" s="72" t="s">
        <v>231</v>
      </c>
      <c r="AH384" s="72"/>
      <c r="AI384" s="78" t="s">
        <v>230</v>
      </c>
      <c r="AJ384" s="72" t="b">
        <v>0</v>
      </c>
      <c r="AK384" s="72">
        <v>0</v>
      </c>
      <c r="AL384" s="78" t="s">
        <v>230</v>
      </c>
      <c r="AM384" s="72" t="s">
        <v>238</v>
      </c>
      <c r="AN384" s="72" t="b">
        <v>0</v>
      </c>
      <c r="AO384" s="78" t="s">
        <v>15039</v>
      </c>
      <c r="AP384" s="72" t="s">
        <v>179</v>
      </c>
      <c r="AQ384" s="72">
        <v>0</v>
      </c>
      <c r="AR384" s="72">
        <v>0</v>
      </c>
      <c r="AS384" s="72"/>
      <c r="AT384" s="72"/>
      <c r="AU384" s="72"/>
      <c r="AV384" s="72"/>
      <c r="AW384" s="72"/>
      <c r="AX384" s="72"/>
      <c r="AY384" s="72"/>
      <c r="AZ384" s="72"/>
    </row>
    <row r="385" spans="1:52" x14ac:dyDescent="0.35">
      <c r="A385" s="70" t="s">
        <v>1024</v>
      </c>
      <c r="B385" s="70" t="s">
        <v>216</v>
      </c>
      <c r="C385" s="83"/>
      <c r="D385" s="84"/>
      <c r="E385" s="85"/>
      <c r="F385" s="86"/>
      <c r="G385" s="83"/>
      <c r="H385" s="81"/>
      <c r="I385" s="87"/>
      <c r="J385" s="87"/>
      <c r="K385" s="36"/>
      <c r="L385" s="90"/>
      <c r="M385" s="90"/>
      <c r="N385" s="89"/>
      <c r="O385" s="72" t="s">
        <v>217</v>
      </c>
      <c r="P385" s="74">
        <v>42824.69935185185</v>
      </c>
      <c r="Q385" s="72" t="s">
        <v>3229</v>
      </c>
      <c r="R385" s="76" t="s">
        <v>6447</v>
      </c>
      <c r="S385" s="72" t="s">
        <v>226</v>
      </c>
      <c r="T385" s="72" t="s">
        <v>8643</v>
      </c>
      <c r="U385" s="72"/>
      <c r="V385" s="76" t="s">
        <v>9356</v>
      </c>
      <c r="W385" s="74">
        <v>42824.69935185185</v>
      </c>
      <c r="X385" s="76" t="s">
        <v>11083</v>
      </c>
      <c r="Y385" s="72"/>
      <c r="Z385" s="72"/>
      <c r="AA385" s="78" t="s">
        <v>15040</v>
      </c>
      <c r="AB385" s="72"/>
      <c r="AC385" s="72" t="b">
        <v>0</v>
      </c>
      <c r="AD385" s="72">
        <v>0</v>
      </c>
      <c r="AE385" s="78" t="s">
        <v>230</v>
      </c>
      <c r="AF385" s="72" t="b">
        <v>0</v>
      </c>
      <c r="AG385" s="72" t="s">
        <v>300</v>
      </c>
      <c r="AH385" s="72"/>
      <c r="AI385" s="78" t="s">
        <v>230</v>
      </c>
      <c r="AJ385" s="72" t="b">
        <v>0</v>
      </c>
      <c r="AK385" s="72">
        <v>0</v>
      </c>
      <c r="AL385" s="78" t="s">
        <v>230</v>
      </c>
      <c r="AM385" s="72" t="s">
        <v>240</v>
      </c>
      <c r="AN385" s="72" t="b">
        <v>0</v>
      </c>
      <c r="AO385" s="78" t="s">
        <v>15040</v>
      </c>
      <c r="AP385" s="72" t="s">
        <v>179</v>
      </c>
      <c r="AQ385" s="72">
        <v>0</v>
      </c>
      <c r="AR385" s="72">
        <v>0</v>
      </c>
      <c r="AS385" s="72"/>
      <c r="AT385" s="72"/>
      <c r="AU385" s="72"/>
      <c r="AV385" s="72"/>
      <c r="AW385" s="72"/>
      <c r="AX385" s="72"/>
      <c r="AY385" s="72"/>
      <c r="AZ385" s="72"/>
    </row>
    <row r="386" spans="1:52" x14ac:dyDescent="0.35">
      <c r="A386" s="70" t="s">
        <v>1025</v>
      </c>
      <c r="B386" s="70" t="s">
        <v>2767</v>
      </c>
      <c r="C386" s="83"/>
      <c r="D386" s="84"/>
      <c r="E386" s="85"/>
      <c r="F386" s="86"/>
      <c r="G386" s="83"/>
      <c r="H386" s="81"/>
      <c r="I386" s="87"/>
      <c r="J386" s="87"/>
      <c r="K386" s="36"/>
      <c r="L386" s="90"/>
      <c r="M386" s="90"/>
      <c r="N386" s="89"/>
      <c r="O386" s="72" t="s">
        <v>218</v>
      </c>
      <c r="P386" s="74">
        <v>42824.699444444443</v>
      </c>
      <c r="Q386" s="72" t="s">
        <v>3230</v>
      </c>
      <c r="R386" s="72"/>
      <c r="S386" s="72"/>
      <c r="T386" s="72"/>
      <c r="U386" s="72"/>
      <c r="V386" s="76" t="s">
        <v>9357</v>
      </c>
      <c r="W386" s="74">
        <v>42824.699444444443</v>
      </c>
      <c r="X386" s="76" t="s">
        <v>11084</v>
      </c>
      <c r="Y386" s="72"/>
      <c r="Z386" s="72"/>
      <c r="AA386" s="78" t="s">
        <v>15041</v>
      </c>
      <c r="AB386" s="72"/>
      <c r="AC386" s="72" t="b">
        <v>0</v>
      </c>
      <c r="AD386" s="72">
        <v>0</v>
      </c>
      <c r="AE386" s="78" t="s">
        <v>18812</v>
      </c>
      <c r="AF386" s="72" t="b">
        <v>0</v>
      </c>
      <c r="AG386" s="72" t="s">
        <v>235</v>
      </c>
      <c r="AH386" s="72"/>
      <c r="AI386" s="78" t="s">
        <v>230</v>
      </c>
      <c r="AJ386" s="72" t="b">
        <v>0</v>
      </c>
      <c r="AK386" s="72">
        <v>0</v>
      </c>
      <c r="AL386" s="78" t="s">
        <v>230</v>
      </c>
      <c r="AM386" s="72" t="s">
        <v>242</v>
      </c>
      <c r="AN386" s="72" t="b">
        <v>0</v>
      </c>
      <c r="AO386" s="78" t="s">
        <v>15041</v>
      </c>
      <c r="AP386" s="72" t="s">
        <v>179</v>
      </c>
      <c r="AQ386" s="72">
        <v>0</v>
      </c>
      <c r="AR386" s="72">
        <v>0</v>
      </c>
      <c r="AS386" s="72"/>
      <c r="AT386" s="72"/>
      <c r="AU386" s="72"/>
      <c r="AV386" s="72"/>
      <c r="AW386" s="72"/>
      <c r="AX386" s="72"/>
      <c r="AY386" s="72"/>
      <c r="AZ386" s="72"/>
    </row>
    <row r="387" spans="1:52" x14ac:dyDescent="0.35">
      <c r="A387" s="70" t="s">
        <v>1026</v>
      </c>
      <c r="B387" s="70" t="s">
        <v>2713</v>
      </c>
      <c r="C387" s="83"/>
      <c r="D387" s="84"/>
      <c r="E387" s="85"/>
      <c r="F387" s="86"/>
      <c r="G387" s="83"/>
      <c r="H387" s="81"/>
      <c r="I387" s="87"/>
      <c r="J387" s="87"/>
      <c r="K387" s="36"/>
      <c r="L387" s="90"/>
      <c r="M387" s="90"/>
      <c r="N387" s="89"/>
      <c r="O387" s="72" t="s">
        <v>217</v>
      </c>
      <c r="P387" s="74">
        <v>42824.7030787037</v>
      </c>
      <c r="Q387" s="72" t="s">
        <v>3231</v>
      </c>
      <c r="R387" s="76" t="s">
        <v>6448</v>
      </c>
      <c r="S387" s="72" t="s">
        <v>8426</v>
      </c>
      <c r="T387" s="72"/>
      <c r="U387" s="72"/>
      <c r="V387" s="76" t="s">
        <v>9358</v>
      </c>
      <c r="W387" s="74">
        <v>42824.7030787037</v>
      </c>
      <c r="X387" s="76" t="s">
        <v>11085</v>
      </c>
      <c r="Y387" s="72"/>
      <c r="Z387" s="72"/>
      <c r="AA387" s="78" t="s">
        <v>15042</v>
      </c>
      <c r="AB387" s="72"/>
      <c r="AC387" s="72" t="b">
        <v>0</v>
      </c>
      <c r="AD387" s="72">
        <v>0</v>
      </c>
      <c r="AE387" s="78" t="s">
        <v>230</v>
      </c>
      <c r="AF387" s="72" t="b">
        <v>0</v>
      </c>
      <c r="AG387" s="72" t="s">
        <v>231</v>
      </c>
      <c r="AH387" s="72"/>
      <c r="AI387" s="78" t="s">
        <v>230</v>
      </c>
      <c r="AJ387" s="72" t="b">
        <v>0</v>
      </c>
      <c r="AK387" s="72">
        <v>7</v>
      </c>
      <c r="AL387" s="78" t="s">
        <v>18289</v>
      </c>
      <c r="AM387" s="72" t="s">
        <v>242</v>
      </c>
      <c r="AN387" s="72" t="b">
        <v>0</v>
      </c>
      <c r="AO387" s="78" t="s">
        <v>18289</v>
      </c>
      <c r="AP387" s="72" t="s">
        <v>179</v>
      </c>
      <c r="AQ387" s="72">
        <v>0</v>
      </c>
      <c r="AR387" s="72">
        <v>0</v>
      </c>
      <c r="AS387" s="72"/>
      <c r="AT387" s="72"/>
      <c r="AU387" s="72"/>
      <c r="AV387" s="72"/>
      <c r="AW387" s="72"/>
      <c r="AX387" s="72"/>
      <c r="AY387" s="72"/>
      <c r="AZ387" s="72"/>
    </row>
    <row r="388" spans="1:52" x14ac:dyDescent="0.35">
      <c r="A388" s="70" t="s">
        <v>1027</v>
      </c>
      <c r="B388" s="70" t="s">
        <v>1027</v>
      </c>
      <c r="C388" s="83"/>
      <c r="D388" s="84"/>
      <c r="E388" s="85"/>
      <c r="F388" s="86"/>
      <c r="G388" s="83"/>
      <c r="H388" s="81"/>
      <c r="I388" s="87"/>
      <c r="J388" s="87"/>
      <c r="K388" s="36"/>
      <c r="L388" s="90"/>
      <c r="M388" s="90"/>
      <c r="N388" s="89"/>
      <c r="O388" s="72" t="s">
        <v>179</v>
      </c>
      <c r="P388" s="74">
        <v>42824.703206018516</v>
      </c>
      <c r="Q388" s="72" t="s">
        <v>3232</v>
      </c>
      <c r="R388" s="76" t="s">
        <v>6449</v>
      </c>
      <c r="S388" s="72" t="s">
        <v>221</v>
      </c>
      <c r="T388" s="72"/>
      <c r="U388" s="72"/>
      <c r="V388" s="76" t="s">
        <v>9359</v>
      </c>
      <c r="W388" s="74">
        <v>42824.703206018516</v>
      </c>
      <c r="X388" s="76" t="s">
        <v>11086</v>
      </c>
      <c r="Y388" s="72"/>
      <c r="Z388" s="72"/>
      <c r="AA388" s="78" t="s">
        <v>15043</v>
      </c>
      <c r="AB388" s="72"/>
      <c r="AC388" s="72" t="b">
        <v>0</v>
      </c>
      <c r="AD388" s="72">
        <v>0</v>
      </c>
      <c r="AE388" s="78" t="s">
        <v>230</v>
      </c>
      <c r="AF388" s="72" t="b">
        <v>0</v>
      </c>
      <c r="AG388" s="72" t="s">
        <v>300</v>
      </c>
      <c r="AH388" s="72"/>
      <c r="AI388" s="78" t="s">
        <v>230</v>
      </c>
      <c r="AJ388" s="72" t="b">
        <v>0</v>
      </c>
      <c r="AK388" s="72">
        <v>0</v>
      </c>
      <c r="AL388" s="78" t="s">
        <v>230</v>
      </c>
      <c r="AM388" s="72" t="s">
        <v>241</v>
      </c>
      <c r="AN388" s="72" t="b">
        <v>0</v>
      </c>
      <c r="AO388" s="78" t="s">
        <v>15043</v>
      </c>
      <c r="AP388" s="72" t="s">
        <v>179</v>
      </c>
      <c r="AQ388" s="72">
        <v>0</v>
      </c>
      <c r="AR388" s="72">
        <v>0</v>
      </c>
      <c r="AS388" s="72"/>
      <c r="AT388" s="72"/>
      <c r="AU388" s="72"/>
      <c r="AV388" s="72"/>
      <c r="AW388" s="72"/>
      <c r="AX388" s="72"/>
      <c r="AY388" s="72"/>
      <c r="AZ388" s="72"/>
    </row>
    <row r="389" spans="1:52" x14ac:dyDescent="0.35">
      <c r="A389" s="70" t="s">
        <v>1028</v>
      </c>
      <c r="B389" s="70" t="s">
        <v>2713</v>
      </c>
      <c r="C389" s="83"/>
      <c r="D389" s="84"/>
      <c r="E389" s="85"/>
      <c r="F389" s="86"/>
      <c r="G389" s="83"/>
      <c r="H389" s="81"/>
      <c r="I389" s="87"/>
      <c r="J389" s="87"/>
      <c r="K389" s="36"/>
      <c r="L389" s="90"/>
      <c r="M389" s="90"/>
      <c r="N389" s="89"/>
      <c r="O389" s="72" t="s">
        <v>217</v>
      </c>
      <c r="P389" s="74">
        <v>42824.703310185185</v>
      </c>
      <c r="Q389" s="72" t="s">
        <v>3231</v>
      </c>
      <c r="R389" s="76" t="s">
        <v>6448</v>
      </c>
      <c r="S389" s="72" t="s">
        <v>8426</v>
      </c>
      <c r="T389" s="72"/>
      <c r="U389" s="72"/>
      <c r="V389" s="76" t="s">
        <v>9360</v>
      </c>
      <c r="W389" s="74">
        <v>42824.703310185185</v>
      </c>
      <c r="X389" s="76" t="s">
        <v>11087</v>
      </c>
      <c r="Y389" s="72"/>
      <c r="Z389" s="72"/>
      <c r="AA389" s="78" t="s">
        <v>15044</v>
      </c>
      <c r="AB389" s="72"/>
      <c r="AC389" s="72" t="b">
        <v>0</v>
      </c>
      <c r="AD389" s="72">
        <v>0</v>
      </c>
      <c r="AE389" s="78" t="s">
        <v>230</v>
      </c>
      <c r="AF389" s="72" t="b">
        <v>0</v>
      </c>
      <c r="AG389" s="72" t="s">
        <v>231</v>
      </c>
      <c r="AH389" s="72"/>
      <c r="AI389" s="78" t="s">
        <v>230</v>
      </c>
      <c r="AJ389" s="72" t="b">
        <v>0</v>
      </c>
      <c r="AK389" s="72">
        <v>7</v>
      </c>
      <c r="AL389" s="78" t="s">
        <v>18289</v>
      </c>
      <c r="AM389" s="72" t="s">
        <v>242</v>
      </c>
      <c r="AN389" s="72" t="b">
        <v>0</v>
      </c>
      <c r="AO389" s="78" t="s">
        <v>18289</v>
      </c>
      <c r="AP389" s="72" t="s">
        <v>179</v>
      </c>
      <c r="AQ389" s="72">
        <v>0</v>
      </c>
      <c r="AR389" s="72">
        <v>0</v>
      </c>
      <c r="AS389" s="72"/>
      <c r="AT389" s="72"/>
      <c r="AU389" s="72"/>
      <c r="AV389" s="72"/>
      <c r="AW389" s="72"/>
      <c r="AX389" s="72"/>
      <c r="AY389" s="72"/>
      <c r="AZ389" s="72"/>
    </row>
    <row r="390" spans="1:52" x14ac:dyDescent="0.35">
      <c r="A390" s="70" t="s">
        <v>1029</v>
      </c>
      <c r="B390" s="70" t="s">
        <v>2195</v>
      </c>
      <c r="C390" s="83"/>
      <c r="D390" s="84"/>
      <c r="E390" s="85"/>
      <c r="F390" s="86"/>
      <c r="G390" s="83"/>
      <c r="H390" s="81"/>
      <c r="I390" s="87"/>
      <c r="J390" s="87"/>
      <c r="K390" s="36"/>
      <c r="L390" s="90"/>
      <c r="M390" s="90"/>
      <c r="N390" s="89"/>
      <c r="O390" s="72" t="s">
        <v>217</v>
      </c>
      <c r="P390" s="74">
        <v>42824.703333333331</v>
      </c>
      <c r="Q390" s="72" t="s">
        <v>2993</v>
      </c>
      <c r="R390" s="72"/>
      <c r="S390" s="72"/>
      <c r="T390" s="72"/>
      <c r="U390" s="76" t="s">
        <v>8855</v>
      </c>
      <c r="V390" s="76" t="s">
        <v>8855</v>
      </c>
      <c r="W390" s="74">
        <v>42824.703333333331</v>
      </c>
      <c r="X390" s="76" t="s">
        <v>11088</v>
      </c>
      <c r="Y390" s="72"/>
      <c r="Z390" s="72"/>
      <c r="AA390" s="78" t="s">
        <v>15045</v>
      </c>
      <c r="AB390" s="72"/>
      <c r="AC390" s="72" t="b">
        <v>0</v>
      </c>
      <c r="AD390" s="72">
        <v>0</v>
      </c>
      <c r="AE390" s="78" t="s">
        <v>230</v>
      </c>
      <c r="AF390" s="72" t="b">
        <v>0</v>
      </c>
      <c r="AG390" s="72" t="s">
        <v>231</v>
      </c>
      <c r="AH390" s="72"/>
      <c r="AI390" s="78" t="s">
        <v>230</v>
      </c>
      <c r="AJ390" s="72" t="b">
        <v>0</v>
      </c>
      <c r="AK390" s="72">
        <v>35040</v>
      </c>
      <c r="AL390" s="78" t="s">
        <v>16528</v>
      </c>
      <c r="AM390" s="72" t="s">
        <v>242</v>
      </c>
      <c r="AN390" s="72" t="b">
        <v>0</v>
      </c>
      <c r="AO390" s="78" t="s">
        <v>16528</v>
      </c>
      <c r="AP390" s="72" t="s">
        <v>179</v>
      </c>
      <c r="AQ390" s="72">
        <v>0</v>
      </c>
      <c r="AR390" s="72">
        <v>0</v>
      </c>
      <c r="AS390" s="72"/>
      <c r="AT390" s="72"/>
      <c r="AU390" s="72"/>
      <c r="AV390" s="72"/>
      <c r="AW390" s="72"/>
      <c r="AX390" s="72"/>
      <c r="AY390" s="72"/>
      <c r="AZ390" s="72"/>
    </row>
    <row r="391" spans="1:52" x14ac:dyDescent="0.35">
      <c r="A391" s="70" t="s">
        <v>1030</v>
      </c>
      <c r="B391" s="70" t="s">
        <v>2734</v>
      </c>
      <c r="C391" s="83"/>
      <c r="D391" s="84"/>
      <c r="E391" s="85"/>
      <c r="F391" s="86"/>
      <c r="G391" s="83"/>
      <c r="H391" s="81"/>
      <c r="I391" s="87"/>
      <c r="J391" s="87"/>
      <c r="K391" s="36"/>
      <c r="L391" s="90"/>
      <c r="M391" s="90"/>
      <c r="N391" s="89"/>
      <c r="O391" s="72" t="s">
        <v>217</v>
      </c>
      <c r="P391" s="74">
        <v>42824.703819444447</v>
      </c>
      <c r="Q391" s="72" t="s">
        <v>3233</v>
      </c>
      <c r="R391" s="76" t="s">
        <v>6342</v>
      </c>
      <c r="S391" s="72" t="s">
        <v>226</v>
      </c>
      <c r="T391" s="72"/>
      <c r="U391" s="72"/>
      <c r="V391" s="76" t="s">
        <v>9361</v>
      </c>
      <c r="W391" s="74">
        <v>42824.703819444447</v>
      </c>
      <c r="X391" s="76" t="s">
        <v>11089</v>
      </c>
      <c r="Y391" s="72"/>
      <c r="Z391" s="72"/>
      <c r="AA391" s="78" t="s">
        <v>15046</v>
      </c>
      <c r="AB391" s="72"/>
      <c r="AC391" s="72" t="b">
        <v>0</v>
      </c>
      <c r="AD391" s="72">
        <v>0</v>
      </c>
      <c r="AE391" s="78" t="s">
        <v>230</v>
      </c>
      <c r="AF391" s="72" t="b">
        <v>0</v>
      </c>
      <c r="AG391" s="72" t="s">
        <v>235</v>
      </c>
      <c r="AH391" s="72"/>
      <c r="AI391" s="78" t="s">
        <v>230</v>
      </c>
      <c r="AJ391" s="72" t="b">
        <v>0</v>
      </c>
      <c r="AK391" s="72">
        <v>0</v>
      </c>
      <c r="AL391" s="78" t="s">
        <v>230</v>
      </c>
      <c r="AM391" s="72" t="s">
        <v>238</v>
      </c>
      <c r="AN391" s="72" t="b">
        <v>0</v>
      </c>
      <c r="AO391" s="78" t="s">
        <v>15046</v>
      </c>
      <c r="AP391" s="72" t="s">
        <v>179</v>
      </c>
      <c r="AQ391" s="72">
        <v>0</v>
      </c>
      <c r="AR391" s="72">
        <v>0</v>
      </c>
      <c r="AS391" s="72"/>
      <c r="AT391" s="72"/>
      <c r="AU391" s="72"/>
      <c r="AV391" s="72"/>
      <c r="AW391" s="72"/>
      <c r="AX391" s="72"/>
      <c r="AY391" s="72"/>
      <c r="AZ391" s="72"/>
    </row>
    <row r="392" spans="1:52" x14ac:dyDescent="0.35">
      <c r="A392" s="70" t="s">
        <v>1030</v>
      </c>
      <c r="B392" s="70" t="s">
        <v>216</v>
      </c>
      <c r="C392" s="83"/>
      <c r="D392" s="84"/>
      <c r="E392" s="85"/>
      <c r="F392" s="86"/>
      <c r="G392" s="83"/>
      <c r="H392" s="81"/>
      <c r="I392" s="87"/>
      <c r="J392" s="87"/>
      <c r="K392" s="36"/>
      <c r="L392" s="90"/>
      <c r="M392" s="90"/>
      <c r="N392" s="89"/>
      <c r="O392" s="72" t="s">
        <v>217</v>
      </c>
      <c r="P392" s="74">
        <v>42824.703819444447</v>
      </c>
      <c r="Q392" s="72" t="s">
        <v>3233</v>
      </c>
      <c r="R392" s="76" t="s">
        <v>6342</v>
      </c>
      <c r="S392" s="72" t="s">
        <v>226</v>
      </c>
      <c r="T392" s="72"/>
      <c r="U392" s="72"/>
      <c r="V392" s="76" t="s">
        <v>9361</v>
      </c>
      <c r="W392" s="74">
        <v>42824.703819444447</v>
      </c>
      <c r="X392" s="76" t="s">
        <v>11089</v>
      </c>
      <c r="Y392" s="72"/>
      <c r="Z392" s="72"/>
      <c r="AA392" s="78" t="s">
        <v>15046</v>
      </c>
      <c r="AB392" s="72"/>
      <c r="AC392" s="72" t="b">
        <v>0</v>
      </c>
      <c r="AD392" s="72">
        <v>0</v>
      </c>
      <c r="AE392" s="78" t="s">
        <v>230</v>
      </c>
      <c r="AF392" s="72" t="b">
        <v>0</v>
      </c>
      <c r="AG392" s="72" t="s">
        <v>235</v>
      </c>
      <c r="AH392" s="72"/>
      <c r="AI392" s="78" t="s">
        <v>230</v>
      </c>
      <c r="AJ392" s="72" t="b">
        <v>0</v>
      </c>
      <c r="AK392" s="72">
        <v>0</v>
      </c>
      <c r="AL392" s="78" t="s">
        <v>230</v>
      </c>
      <c r="AM392" s="72" t="s">
        <v>238</v>
      </c>
      <c r="AN392" s="72" t="b">
        <v>0</v>
      </c>
      <c r="AO392" s="78" t="s">
        <v>15046</v>
      </c>
      <c r="AP392" s="72" t="s">
        <v>179</v>
      </c>
      <c r="AQ392" s="72">
        <v>0</v>
      </c>
      <c r="AR392" s="72">
        <v>0</v>
      </c>
      <c r="AS392" s="72"/>
      <c r="AT392" s="72"/>
      <c r="AU392" s="72"/>
      <c r="AV392" s="72"/>
      <c r="AW392" s="72"/>
      <c r="AX392" s="72"/>
      <c r="AY392" s="72"/>
      <c r="AZ392" s="72"/>
    </row>
    <row r="393" spans="1:52" x14ac:dyDescent="0.35">
      <c r="A393" s="70" t="s">
        <v>1031</v>
      </c>
      <c r="B393" s="70" t="s">
        <v>1031</v>
      </c>
      <c r="C393" s="83"/>
      <c r="D393" s="84"/>
      <c r="E393" s="85"/>
      <c r="F393" s="86"/>
      <c r="G393" s="83"/>
      <c r="H393" s="81"/>
      <c r="I393" s="87"/>
      <c r="J393" s="87"/>
      <c r="K393" s="36"/>
      <c r="L393" s="90"/>
      <c r="M393" s="90"/>
      <c r="N393" s="89"/>
      <c r="O393" s="72" t="s">
        <v>179</v>
      </c>
      <c r="P393" s="74">
        <v>42824.707280092596</v>
      </c>
      <c r="Q393" s="72" t="s">
        <v>3234</v>
      </c>
      <c r="R393" s="76" t="s">
        <v>6450</v>
      </c>
      <c r="S393" s="72" t="s">
        <v>8465</v>
      </c>
      <c r="T393" s="72"/>
      <c r="U393" s="72"/>
      <c r="V393" s="76" t="s">
        <v>9362</v>
      </c>
      <c r="W393" s="74">
        <v>42824.707280092596</v>
      </c>
      <c r="X393" s="76" t="s">
        <v>11090</v>
      </c>
      <c r="Y393" s="72"/>
      <c r="Z393" s="72"/>
      <c r="AA393" s="78" t="s">
        <v>15047</v>
      </c>
      <c r="AB393" s="72"/>
      <c r="AC393" s="72" t="b">
        <v>0</v>
      </c>
      <c r="AD393" s="72">
        <v>0</v>
      </c>
      <c r="AE393" s="78" t="s">
        <v>230</v>
      </c>
      <c r="AF393" s="72" t="b">
        <v>0</v>
      </c>
      <c r="AG393" s="72" t="s">
        <v>662</v>
      </c>
      <c r="AH393" s="72"/>
      <c r="AI393" s="78" t="s">
        <v>230</v>
      </c>
      <c r="AJ393" s="72" t="b">
        <v>0</v>
      </c>
      <c r="AK393" s="72">
        <v>0</v>
      </c>
      <c r="AL393" s="78" t="s">
        <v>230</v>
      </c>
      <c r="AM393" s="72" t="s">
        <v>240</v>
      </c>
      <c r="AN393" s="72" t="b">
        <v>0</v>
      </c>
      <c r="AO393" s="78" t="s">
        <v>15047</v>
      </c>
      <c r="AP393" s="72" t="s">
        <v>179</v>
      </c>
      <c r="AQ393" s="72">
        <v>0</v>
      </c>
      <c r="AR393" s="72">
        <v>0</v>
      </c>
      <c r="AS393" s="72"/>
      <c r="AT393" s="72"/>
      <c r="AU393" s="72"/>
      <c r="AV393" s="72"/>
      <c r="AW393" s="72"/>
      <c r="AX393" s="72"/>
      <c r="AY393" s="72"/>
      <c r="AZ393" s="72"/>
    </row>
    <row r="394" spans="1:52" x14ac:dyDescent="0.35">
      <c r="A394" s="70" t="s">
        <v>1032</v>
      </c>
      <c r="B394" s="70" t="s">
        <v>1032</v>
      </c>
      <c r="C394" s="83"/>
      <c r="D394" s="84"/>
      <c r="E394" s="85"/>
      <c r="F394" s="86"/>
      <c r="G394" s="83"/>
      <c r="H394" s="81"/>
      <c r="I394" s="87"/>
      <c r="J394" s="87"/>
      <c r="K394" s="36"/>
      <c r="L394" s="90"/>
      <c r="M394" s="90"/>
      <c r="N394" s="89"/>
      <c r="O394" s="72" t="s">
        <v>179</v>
      </c>
      <c r="P394" s="74">
        <v>42824.707384259258</v>
      </c>
      <c r="Q394" s="72" t="s">
        <v>3235</v>
      </c>
      <c r="R394" s="76" t="s">
        <v>6451</v>
      </c>
      <c r="S394" s="72" t="s">
        <v>322</v>
      </c>
      <c r="T394" s="72"/>
      <c r="U394" s="72"/>
      <c r="V394" s="76" t="s">
        <v>9363</v>
      </c>
      <c r="W394" s="74">
        <v>42824.707384259258</v>
      </c>
      <c r="X394" s="76" t="s">
        <v>11091</v>
      </c>
      <c r="Y394" s="72"/>
      <c r="Z394" s="72"/>
      <c r="AA394" s="78" t="s">
        <v>15048</v>
      </c>
      <c r="AB394" s="72"/>
      <c r="AC394" s="72" t="b">
        <v>0</v>
      </c>
      <c r="AD394" s="72">
        <v>0</v>
      </c>
      <c r="AE394" s="78" t="s">
        <v>230</v>
      </c>
      <c r="AF394" s="72" t="b">
        <v>0</v>
      </c>
      <c r="AG394" s="72" t="s">
        <v>300</v>
      </c>
      <c r="AH394" s="72"/>
      <c r="AI394" s="78" t="s">
        <v>230</v>
      </c>
      <c r="AJ394" s="72" t="b">
        <v>0</v>
      </c>
      <c r="AK394" s="72">
        <v>0</v>
      </c>
      <c r="AL394" s="78" t="s">
        <v>230</v>
      </c>
      <c r="AM394" s="72" t="s">
        <v>245</v>
      </c>
      <c r="AN394" s="72" t="b">
        <v>0</v>
      </c>
      <c r="AO394" s="78" t="s">
        <v>15048</v>
      </c>
      <c r="AP394" s="72" t="s">
        <v>179</v>
      </c>
      <c r="AQ394" s="72">
        <v>0</v>
      </c>
      <c r="AR394" s="72">
        <v>0</v>
      </c>
      <c r="AS394" s="72"/>
      <c r="AT394" s="72"/>
      <c r="AU394" s="72"/>
      <c r="AV394" s="72"/>
      <c r="AW394" s="72"/>
      <c r="AX394" s="72"/>
      <c r="AY394" s="72"/>
      <c r="AZ394" s="72"/>
    </row>
    <row r="395" spans="1:52" x14ac:dyDescent="0.35">
      <c r="A395" s="70" t="s">
        <v>1033</v>
      </c>
      <c r="B395" s="70" t="s">
        <v>1033</v>
      </c>
      <c r="C395" s="83"/>
      <c r="D395" s="84"/>
      <c r="E395" s="85"/>
      <c r="F395" s="86"/>
      <c r="G395" s="83"/>
      <c r="H395" s="81"/>
      <c r="I395" s="87"/>
      <c r="J395" s="87"/>
      <c r="K395" s="36"/>
      <c r="L395" s="90"/>
      <c r="M395" s="90"/>
      <c r="N395" s="89"/>
      <c r="O395" s="72" t="s">
        <v>179</v>
      </c>
      <c r="P395" s="74">
        <v>42823.762118055558</v>
      </c>
      <c r="Q395" s="72" t="s">
        <v>3236</v>
      </c>
      <c r="R395" s="76" t="s">
        <v>6452</v>
      </c>
      <c r="S395" s="72" t="s">
        <v>225</v>
      </c>
      <c r="T395" s="72"/>
      <c r="U395" s="72"/>
      <c r="V395" s="76" t="s">
        <v>9364</v>
      </c>
      <c r="W395" s="74">
        <v>42823.762118055558</v>
      </c>
      <c r="X395" s="76" t="s">
        <v>11092</v>
      </c>
      <c r="Y395" s="72"/>
      <c r="Z395" s="72"/>
      <c r="AA395" s="78" t="s">
        <v>15049</v>
      </c>
      <c r="AB395" s="72"/>
      <c r="AC395" s="72" t="b">
        <v>0</v>
      </c>
      <c r="AD395" s="72">
        <v>18178</v>
      </c>
      <c r="AE395" s="78" t="s">
        <v>230</v>
      </c>
      <c r="AF395" s="72" t="b">
        <v>0</v>
      </c>
      <c r="AG395" s="72" t="s">
        <v>235</v>
      </c>
      <c r="AH395" s="72"/>
      <c r="AI395" s="78" t="s">
        <v>230</v>
      </c>
      <c r="AJ395" s="72" t="b">
        <v>0</v>
      </c>
      <c r="AK395" s="72">
        <v>31341</v>
      </c>
      <c r="AL395" s="78" t="s">
        <v>230</v>
      </c>
      <c r="AM395" s="72" t="s">
        <v>246</v>
      </c>
      <c r="AN395" s="72" t="b">
        <v>1</v>
      </c>
      <c r="AO395" s="78" t="s">
        <v>15049</v>
      </c>
      <c r="AP395" s="72" t="s">
        <v>250</v>
      </c>
      <c r="AQ395" s="72">
        <v>0</v>
      </c>
      <c r="AR395" s="72">
        <v>0</v>
      </c>
      <c r="AS395" s="72"/>
      <c r="AT395" s="72"/>
      <c r="AU395" s="72"/>
      <c r="AV395" s="72"/>
      <c r="AW395" s="72"/>
      <c r="AX395" s="72"/>
      <c r="AY395" s="72"/>
      <c r="AZ395" s="72"/>
    </row>
    <row r="396" spans="1:52" x14ac:dyDescent="0.35">
      <c r="A396" s="70" t="s">
        <v>1034</v>
      </c>
      <c r="B396" s="70" t="s">
        <v>1033</v>
      </c>
      <c r="C396" s="83"/>
      <c r="D396" s="84"/>
      <c r="E396" s="85"/>
      <c r="F396" s="86"/>
      <c r="G396" s="83"/>
      <c r="H396" s="81"/>
      <c r="I396" s="87"/>
      <c r="J396" s="87"/>
      <c r="K396" s="36"/>
      <c r="L396" s="90"/>
      <c r="M396" s="90"/>
      <c r="N396" s="89"/>
      <c r="O396" s="72" t="s">
        <v>217</v>
      </c>
      <c r="P396" s="74">
        <v>42824.709560185183</v>
      </c>
      <c r="Q396" s="72" t="s">
        <v>3237</v>
      </c>
      <c r="R396" s="72"/>
      <c r="S396" s="72"/>
      <c r="T396" s="72"/>
      <c r="U396" s="72"/>
      <c r="V396" s="76" t="s">
        <v>9365</v>
      </c>
      <c r="W396" s="74">
        <v>42824.709560185183</v>
      </c>
      <c r="X396" s="76" t="s">
        <v>11093</v>
      </c>
      <c r="Y396" s="72"/>
      <c r="Z396" s="72"/>
      <c r="AA396" s="78" t="s">
        <v>15050</v>
      </c>
      <c r="AB396" s="72"/>
      <c r="AC396" s="72" t="b">
        <v>0</v>
      </c>
      <c r="AD396" s="72">
        <v>0</v>
      </c>
      <c r="AE396" s="78" t="s">
        <v>230</v>
      </c>
      <c r="AF396" s="72" t="b">
        <v>0</v>
      </c>
      <c r="AG396" s="72" t="s">
        <v>235</v>
      </c>
      <c r="AH396" s="72"/>
      <c r="AI396" s="78" t="s">
        <v>230</v>
      </c>
      <c r="AJ396" s="72" t="b">
        <v>0</v>
      </c>
      <c r="AK396" s="72">
        <v>31341</v>
      </c>
      <c r="AL396" s="78" t="s">
        <v>15049</v>
      </c>
      <c r="AM396" s="72" t="s">
        <v>246</v>
      </c>
      <c r="AN396" s="72" t="b">
        <v>0</v>
      </c>
      <c r="AO396" s="78" t="s">
        <v>15049</v>
      </c>
      <c r="AP396" s="72" t="s">
        <v>179</v>
      </c>
      <c r="AQ396" s="72">
        <v>0</v>
      </c>
      <c r="AR396" s="72">
        <v>0</v>
      </c>
      <c r="AS396" s="72"/>
      <c r="AT396" s="72"/>
      <c r="AU396" s="72"/>
      <c r="AV396" s="72"/>
      <c r="AW396" s="72"/>
      <c r="AX396" s="72"/>
      <c r="AY396" s="72"/>
      <c r="AZ396" s="72"/>
    </row>
    <row r="397" spans="1:52" x14ac:dyDescent="0.35">
      <c r="A397" s="70" t="s">
        <v>1035</v>
      </c>
      <c r="B397" s="70" t="s">
        <v>2713</v>
      </c>
      <c r="C397" s="83"/>
      <c r="D397" s="84"/>
      <c r="E397" s="85"/>
      <c r="F397" s="86"/>
      <c r="G397" s="83"/>
      <c r="H397" s="81"/>
      <c r="I397" s="87"/>
      <c r="J397" s="87"/>
      <c r="K397" s="36"/>
      <c r="L397" s="90"/>
      <c r="M397" s="90"/>
      <c r="N397" s="89"/>
      <c r="O397" s="72" t="s">
        <v>217</v>
      </c>
      <c r="P397" s="74">
        <v>42824.710150462961</v>
      </c>
      <c r="Q397" s="72" t="s">
        <v>3231</v>
      </c>
      <c r="R397" s="76" t="s">
        <v>6448</v>
      </c>
      <c r="S397" s="72" t="s">
        <v>8426</v>
      </c>
      <c r="T397" s="72"/>
      <c r="U397" s="72"/>
      <c r="V397" s="76" t="s">
        <v>9366</v>
      </c>
      <c r="W397" s="74">
        <v>42824.710150462961</v>
      </c>
      <c r="X397" s="76" t="s">
        <v>11094</v>
      </c>
      <c r="Y397" s="72"/>
      <c r="Z397" s="72"/>
      <c r="AA397" s="78" t="s">
        <v>15051</v>
      </c>
      <c r="AB397" s="72"/>
      <c r="AC397" s="72" t="b">
        <v>0</v>
      </c>
      <c r="AD397" s="72">
        <v>0</v>
      </c>
      <c r="AE397" s="78" t="s">
        <v>230</v>
      </c>
      <c r="AF397" s="72" t="b">
        <v>0</v>
      </c>
      <c r="AG397" s="72" t="s">
        <v>231</v>
      </c>
      <c r="AH397" s="72"/>
      <c r="AI397" s="78" t="s">
        <v>230</v>
      </c>
      <c r="AJ397" s="72" t="b">
        <v>0</v>
      </c>
      <c r="AK397" s="72">
        <v>7</v>
      </c>
      <c r="AL397" s="78" t="s">
        <v>18289</v>
      </c>
      <c r="AM397" s="72" t="s">
        <v>242</v>
      </c>
      <c r="AN397" s="72" t="b">
        <v>0</v>
      </c>
      <c r="AO397" s="78" t="s">
        <v>18289</v>
      </c>
      <c r="AP397" s="72" t="s">
        <v>179</v>
      </c>
      <c r="AQ397" s="72">
        <v>0</v>
      </c>
      <c r="AR397" s="72">
        <v>0</v>
      </c>
      <c r="AS397" s="72"/>
      <c r="AT397" s="72"/>
      <c r="AU397" s="72"/>
      <c r="AV397" s="72"/>
      <c r="AW397" s="72"/>
      <c r="AX397" s="72"/>
      <c r="AY397" s="72"/>
      <c r="AZ397" s="72"/>
    </row>
    <row r="398" spans="1:52" x14ac:dyDescent="0.35">
      <c r="A398" s="70" t="s">
        <v>1036</v>
      </c>
      <c r="B398" s="70" t="s">
        <v>2713</v>
      </c>
      <c r="C398" s="83"/>
      <c r="D398" s="84"/>
      <c r="E398" s="85"/>
      <c r="F398" s="86"/>
      <c r="G398" s="83"/>
      <c r="H398" s="81"/>
      <c r="I398" s="87"/>
      <c r="J398" s="87"/>
      <c r="K398" s="36"/>
      <c r="L398" s="90"/>
      <c r="M398" s="90"/>
      <c r="N398" s="89"/>
      <c r="O398" s="72" t="s">
        <v>217</v>
      </c>
      <c r="P398" s="74">
        <v>42824.710196759261</v>
      </c>
      <c r="Q398" s="72" t="s">
        <v>3231</v>
      </c>
      <c r="R398" s="76" t="s">
        <v>6448</v>
      </c>
      <c r="S398" s="72" t="s">
        <v>8426</v>
      </c>
      <c r="T398" s="72"/>
      <c r="U398" s="72"/>
      <c r="V398" s="76" t="s">
        <v>9367</v>
      </c>
      <c r="W398" s="74">
        <v>42824.710196759261</v>
      </c>
      <c r="X398" s="76" t="s">
        <v>11095</v>
      </c>
      <c r="Y398" s="72"/>
      <c r="Z398" s="72"/>
      <c r="AA398" s="78" t="s">
        <v>15052</v>
      </c>
      <c r="AB398" s="72"/>
      <c r="AC398" s="72" t="b">
        <v>0</v>
      </c>
      <c r="AD398" s="72">
        <v>0</v>
      </c>
      <c r="AE398" s="78" t="s">
        <v>230</v>
      </c>
      <c r="AF398" s="72" t="b">
        <v>0</v>
      </c>
      <c r="AG398" s="72" t="s">
        <v>231</v>
      </c>
      <c r="AH398" s="72"/>
      <c r="AI398" s="78" t="s">
        <v>230</v>
      </c>
      <c r="AJ398" s="72" t="b">
        <v>0</v>
      </c>
      <c r="AK398" s="72">
        <v>7</v>
      </c>
      <c r="AL398" s="78" t="s">
        <v>18289</v>
      </c>
      <c r="AM398" s="72" t="s">
        <v>242</v>
      </c>
      <c r="AN398" s="72" t="b">
        <v>0</v>
      </c>
      <c r="AO398" s="78" t="s">
        <v>18289</v>
      </c>
      <c r="AP398" s="72" t="s">
        <v>179</v>
      </c>
      <c r="AQ398" s="72">
        <v>0</v>
      </c>
      <c r="AR398" s="72">
        <v>0</v>
      </c>
      <c r="AS398" s="72"/>
      <c r="AT398" s="72"/>
      <c r="AU398" s="72"/>
      <c r="AV398" s="72"/>
      <c r="AW398" s="72"/>
      <c r="AX398" s="72"/>
      <c r="AY398" s="72"/>
      <c r="AZ398" s="72"/>
    </row>
    <row r="399" spans="1:52" x14ac:dyDescent="0.35">
      <c r="A399" s="70" t="s">
        <v>1037</v>
      </c>
      <c r="B399" s="70" t="s">
        <v>1037</v>
      </c>
      <c r="C399" s="83"/>
      <c r="D399" s="84"/>
      <c r="E399" s="85"/>
      <c r="F399" s="86"/>
      <c r="G399" s="83"/>
      <c r="H399" s="81"/>
      <c r="I399" s="87"/>
      <c r="J399" s="87"/>
      <c r="K399" s="36"/>
      <c r="L399" s="90"/>
      <c r="M399" s="90"/>
      <c r="N399" s="89"/>
      <c r="O399" s="72" t="s">
        <v>179</v>
      </c>
      <c r="P399" s="74">
        <v>42824.710821759261</v>
      </c>
      <c r="Q399" s="72" t="s">
        <v>3238</v>
      </c>
      <c r="R399" s="76" t="s">
        <v>6453</v>
      </c>
      <c r="S399" s="72" t="s">
        <v>225</v>
      </c>
      <c r="T399" s="72" t="s">
        <v>8644</v>
      </c>
      <c r="U399" s="72"/>
      <c r="V399" s="76" t="s">
        <v>9368</v>
      </c>
      <c r="W399" s="74">
        <v>42824.710821759261</v>
      </c>
      <c r="X399" s="76" t="s">
        <v>11096</v>
      </c>
      <c r="Y399" s="72"/>
      <c r="Z399" s="72"/>
      <c r="AA399" s="78" t="s">
        <v>15053</v>
      </c>
      <c r="AB399" s="72"/>
      <c r="AC399" s="72" t="b">
        <v>0</v>
      </c>
      <c r="AD399" s="72">
        <v>0</v>
      </c>
      <c r="AE399" s="78" t="s">
        <v>230</v>
      </c>
      <c r="AF399" s="72" t="b">
        <v>0</v>
      </c>
      <c r="AG399" s="72" t="s">
        <v>344</v>
      </c>
      <c r="AH399" s="72"/>
      <c r="AI399" s="78" t="s">
        <v>230</v>
      </c>
      <c r="AJ399" s="72" t="b">
        <v>0</v>
      </c>
      <c r="AK399" s="72">
        <v>0</v>
      </c>
      <c r="AL399" s="78" t="s">
        <v>230</v>
      </c>
      <c r="AM399" s="72" t="s">
        <v>241</v>
      </c>
      <c r="AN399" s="72" t="b">
        <v>1</v>
      </c>
      <c r="AO399" s="78" t="s">
        <v>15053</v>
      </c>
      <c r="AP399" s="72" t="s">
        <v>179</v>
      </c>
      <c r="AQ399" s="72">
        <v>0</v>
      </c>
      <c r="AR399" s="72">
        <v>0</v>
      </c>
      <c r="AS399" s="72"/>
      <c r="AT399" s="72"/>
      <c r="AU399" s="72"/>
      <c r="AV399" s="72"/>
      <c r="AW399" s="72"/>
      <c r="AX399" s="72"/>
      <c r="AY399" s="72"/>
      <c r="AZ399" s="72"/>
    </row>
    <row r="400" spans="1:52" x14ac:dyDescent="0.35">
      <c r="A400" s="70" t="s">
        <v>1038</v>
      </c>
      <c r="B400" s="70" t="s">
        <v>2713</v>
      </c>
      <c r="C400" s="83"/>
      <c r="D400" s="84"/>
      <c r="E400" s="85"/>
      <c r="F400" s="86"/>
      <c r="G400" s="83"/>
      <c r="H400" s="81"/>
      <c r="I400" s="87"/>
      <c r="J400" s="87"/>
      <c r="K400" s="36"/>
      <c r="L400" s="90"/>
      <c r="M400" s="90"/>
      <c r="N400" s="89"/>
      <c r="O400" s="72" t="s">
        <v>217</v>
      </c>
      <c r="P400" s="74">
        <v>42824.710821759261</v>
      </c>
      <c r="Q400" s="72" t="s">
        <v>3231</v>
      </c>
      <c r="R400" s="76" t="s">
        <v>6448</v>
      </c>
      <c r="S400" s="72" t="s">
        <v>8426</v>
      </c>
      <c r="T400" s="72"/>
      <c r="U400" s="72"/>
      <c r="V400" s="76" t="s">
        <v>9369</v>
      </c>
      <c r="W400" s="74">
        <v>42824.710821759261</v>
      </c>
      <c r="X400" s="76" t="s">
        <v>11097</v>
      </c>
      <c r="Y400" s="72"/>
      <c r="Z400" s="72"/>
      <c r="AA400" s="78" t="s">
        <v>15054</v>
      </c>
      <c r="AB400" s="72"/>
      <c r="AC400" s="72" t="b">
        <v>0</v>
      </c>
      <c r="AD400" s="72">
        <v>0</v>
      </c>
      <c r="AE400" s="78" t="s">
        <v>230</v>
      </c>
      <c r="AF400" s="72" t="b">
        <v>0</v>
      </c>
      <c r="AG400" s="72" t="s">
        <v>231</v>
      </c>
      <c r="AH400" s="72"/>
      <c r="AI400" s="78" t="s">
        <v>230</v>
      </c>
      <c r="AJ400" s="72" t="b">
        <v>0</v>
      </c>
      <c r="AK400" s="72">
        <v>7</v>
      </c>
      <c r="AL400" s="78" t="s">
        <v>18289</v>
      </c>
      <c r="AM400" s="72" t="s">
        <v>242</v>
      </c>
      <c r="AN400" s="72" t="b">
        <v>0</v>
      </c>
      <c r="AO400" s="78" t="s">
        <v>18289</v>
      </c>
      <c r="AP400" s="72" t="s">
        <v>179</v>
      </c>
      <c r="AQ400" s="72">
        <v>0</v>
      </c>
      <c r="AR400" s="72">
        <v>0</v>
      </c>
      <c r="AS400" s="72"/>
      <c r="AT400" s="72"/>
      <c r="AU400" s="72"/>
      <c r="AV400" s="72"/>
      <c r="AW400" s="72"/>
      <c r="AX400" s="72"/>
      <c r="AY400" s="72"/>
      <c r="AZ400" s="72"/>
    </row>
    <row r="401" spans="1:52" x14ac:dyDescent="0.35">
      <c r="A401" s="70" t="s">
        <v>1039</v>
      </c>
      <c r="B401" s="70" t="s">
        <v>1039</v>
      </c>
      <c r="C401" s="83"/>
      <c r="D401" s="84"/>
      <c r="E401" s="85"/>
      <c r="F401" s="86"/>
      <c r="G401" s="83"/>
      <c r="H401" s="81"/>
      <c r="I401" s="87"/>
      <c r="J401" s="87"/>
      <c r="K401" s="36"/>
      <c r="L401" s="90"/>
      <c r="M401" s="90"/>
      <c r="N401" s="89"/>
      <c r="O401" s="72" t="s">
        <v>179</v>
      </c>
      <c r="P401" s="74">
        <v>42824.712372685186</v>
      </c>
      <c r="Q401" s="72" t="s">
        <v>3239</v>
      </c>
      <c r="R401" s="76" t="s">
        <v>6454</v>
      </c>
      <c r="S401" s="72" t="s">
        <v>8466</v>
      </c>
      <c r="T401" s="72" t="s">
        <v>8645</v>
      </c>
      <c r="U401" s="72"/>
      <c r="V401" s="76" t="s">
        <v>9370</v>
      </c>
      <c r="W401" s="74">
        <v>42824.712372685186</v>
      </c>
      <c r="X401" s="76" t="s">
        <v>11098</v>
      </c>
      <c r="Y401" s="72"/>
      <c r="Z401" s="72"/>
      <c r="AA401" s="78" t="s">
        <v>15055</v>
      </c>
      <c r="AB401" s="72"/>
      <c r="AC401" s="72" t="b">
        <v>0</v>
      </c>
      <c r="AD401" s="72">
        <v>0</v>
      </c>
      <c r="AE401" s="78" t="s">
        <v>230</v>
      </c>
      <c r="AF401" s="72" t="b">
        <v>0</v>
      </c>
      <c r="AG401" s="72" t="s">
        <v>231</v>
      </c>
      <c r="AH401" s="72"/>
      <c r="AI401" s="78" t="s">
        <v>230</v>
      </c>
      <c r="AJ401" s="72" t="b">
        <v>0</v>
      </c>
      <c r="AK401" s="72">
        <v>0</v>
      </c>
      <c r="AL401" s="78" t="s">
        <v>230</v>
      </c>
      <c r="AM401" s="72" t="s">
        <v>18944</v>
      </c>
      <c r="AN401" s="72" t="b">
        <v>0</v>
      </c>
      <c r="AO401" s="78" t="s">
        <v>15055</v>
      </c>
      <c r="AP401" s="72" t="s">
        <v>179</v>
      </c>
      <c r="AQ401" s="72">
        <v>0</v>
      </c>
      <c r="AR401" s="72">
        <v>0</v>
      </c>
      <c r="AS401" s="72"/>
      <c r="AT401" s="72"/>
      <c r="AU401" s="72"/>
      <c r="AV401" s="72"/>
      <c r="AW401" s="72"/>
      <c r="AX401" s="72"/>
      <c r="AY401" s="72"/>
      <c r="AZ401" s="72"/>
    </row>
    <row r="402" spans="1:52" x14ac:dyDescent="0.35">
      <c r="A402" s="70" t="s">
        <v>1040</v>
      </c>
      <c r="B402" s="70" t="s">
        <v>2713</v>
      </c>
      <c r="C402" s="83"/>
      <c r="D402" s="84"/>
      <c r="E402" s="85"/>
      <c r="F402" s="86"/>
      <c r="G402" s="83"/>
      <c r="H402" s="81"/>
      <c r="I402" s="87"/>
      <c r="J402" s="87"/>
      <c r="K402" s="36"/>
      <c r="L402" s="90"/>
      <c r="M402" s="90"/>
      <c r="N402" s="89"/>
      <c r="O402" s="72" t="s">
        <v>217</v>
      </c>
      <c r="P402" s="74">
        <v>42824.713321759256</v>
      </c>
      <c r="Q402" s="72" t="s">
        <v>3231</v>
      </c>
      <c r="R402" s="76" t="s">
        <v>6448</v>
      </c>
      <c r="S402" s="72" t="s">
        <v>8426</v>
      </c>
      <c r="T402" s="72"/>
      <c r="U402" s="72"/>
      <c r="V402" s="76" t="s">
        <v>9371</v>
      </c>
      <c r="W402" s="74">
        <v>42824.713321759256</v>
      </c>
      <c r="X402" s="76" t="s">
        <v>11099</v>
      </c>
      <c r="Y402" s="72"/>
      <c r="Z402" s="72"/>
      <c r="AA402" s="78" t="s">
        <v>15056</v>
      </c>
      <c r="AB402" s="72"/>
      <c r="AC402" s="72" t="b">
        <v>0</v>
      </c>
      <c r="AD402" s="72">
        <v>0</v>
      </c>
      <c r="AE402" s="78" t="s">
        <v>230</v>
      </c>
      <c r="AF402" s="72" t="b">
        <v>0</v>
      </c>
      <c r="AG402" s="72" t="s">
        <v>231</v>
      </c>
      <c r="AH402" s="72"/>
      <c r="AI402" s="78" t="s">
        <v>230</v>
      </c>
      <c r="AJ402" s="72" t="b">
        <v>0</v>
      </c>
      <c r="AK402" s="72">
        <v>7</v>
      </c>
      <c r="AL402" s="78" t="s">
        <v>18289</v>
      </c>
      <c r="AM402" s="72" t="s">
        <v>242</v>
      </c>
      <c r="AN402" s="72" t="b">
        <v>0</v>
      </c>
      <c r="AO402" s="78" t="s">
        <v>18289</v>
      </c>
      <c r="AP402" s="72" t="s">
        <v>179</v>
      </c>
      <c r="AQ402" s="72">
        <v>0</v>
      </c>
      <c r="AR402" s="72">
        <v>0</v>
      </c>
      <c r="AS402" s="72"/>
      <c r="AT402" s="72"/>
      <c r="AU402" s="72"/>
      <c r="AV402" s="72"/>
      <c r="AW402" s="72"/>
      <c r="AX402" s="72"/>
      <c r="AY402" s="72"/>
      <c r="AZ402" s="72"/>
    </row>
    <row r="403" spans="1:52" x14ac:dyDescent="0.35">
      <c r="A403" s="70" t="s">
        <v>1041</v>
      </c>
      <c r="B403" s="70" t="s">
        <v>1041</v>
      </c>
      <c r="C403" s="83"/>
      <c r="D403" s="84"/>
      <c r="E403" s="85"/>
      <c r="F403" s="86"/>
      <c r="G403" s="83"/>
      <c r="H403" s="81"/>
      <c r="I403" s="87"/>
      <c r="J403" s="87"/>
      <c r="K403" s="36"/>
      <c r="L403" s="90"/>
      <c r="M403" s="90"/>
      <c r="N403" s="89"/>
      <c r="O403" s="72" t="s">
        <v>179</v>
      </c>
      <c r="P403" s="74">
        <v>42824.713738425926</v>
      </c>
      <c r="Q403" s="72" t="s">
        <v>3240</v>
      </c>
      <c r="R403" s="76" t="s">
        <v>6455</v>
      </c>
      <c r="S403" s="72" t="s">
        <v>221</v>
      </c>
      <c r="T403" s="72" t="s">
        <v>8646</v>
      </c>
      <c r="U403" s="72"/>
      <c r="V403" s="76" t="s">
        <v>9372</v>
      </c>
      <c r="W403" s="74">
        <v>42824.713738425926</v>
      </c>
      <c r="X403" s="76" t="s">
        <v>11100</v>
      </c>
      <c r="Y403" s="72"/>
      <c r="Z403" s="72"/>
      <c r="AA403" s="78" t="s">
        <v>15057</v>
      </c>
      <c r="AB403" s="72"/>
      <c r="AC403" s="72" t="b">
        <v>0</v>
      </c>
      <c r="AD403" s="72">
        <v>0</v>
      </c>
      <c r="AE403" s="78" t="s">
        <v>230</v>
      </c>
      <c r="AF403" s="72" t="b">
        <v>0</v>
      </c>
      <c r="AG403" s="72" t="s">
        <v>231</v>
      </c>
      <c r="AH403" s="72"/>
      <c r="AI403" s="78" t="s">
        <v>230</v>
      </c>
      <c r="AJ403" s="72" t="b">
        <v>0</v>
      </c>
      <c r="AK403" s="72">
        <v>0</v>
      </c>
      <c r="AL403" s="78" t="s">
        <v>230</v>
      </c>
      <c r="AM403" s="72" t="s">
        <v>237</v>
      </c>
      <c r="AN403" s="72" t="b">
        <v>0</v>
      </c>
      <c r="AO403" s="78" t="s">
        <v>15057</v>
      </c>
      <c r="AP403" s="72" t="s">
        <v>179</v>
      </c>
      <c r="AQ403" s="72">
        <v>0</v>
      </c>
      <c r="AR403" s="72">
        <v>0</v>
      </c>
      <c r="AS403" s="72"/>
      <c r="AT403" s="72"/>
      <c r="AU403" s="72"/>
      <c r="AV403" s="72"/>
      <c r="AW403" s="72"/>
      <c r="AX403" s="72"/>
      <c r="AY403" s="72"/>
      <c r="AZ403" s="72"/>
    </row>
    <row r="404" spans="1:52" x14ac:dyDescent="0.35">
      <c r="A404" s="70" t="s">
        <v>1042</v>
      </c>
      <c r="B404" s="70" t="s">
        <v>2768</v>
      </c>
      <c r="C404" s="83"/>
      <c r="D404" s="84"/>
      <c r="E404" s="85"/>
      <c r="F404" s="86"/>
      <c r="G404" s="83"/>
      <c r="H404" s="81"/>
      <c r="I404" s="87"/>
      <c r="J404" s="87"/>
      <c r="K404" s="36"/>
      <c r="L404" s="90"/>
      <c r="M404" s="90"/>
      <c r="N404" s="89"/>
      <c r="O404" s="72" t="s">
        <v>217</v>
      </c>
      <c r="P404" s="74">
        <v>42824.715462962966</v>
      </c>
      <c r="Q404" s="72" t="s">
        <v>3241</v>
      </c>
      <c r="R404" s="76" t="s">
        <v>6456</v>
      </c>
      <c r="S404" s="72" t="s">
        <v>8467</v>
      </c>
      <c r="T404" s="72" t="s">
        <v>8647</v>
      </c>
      <c r="U404" s="72"/>
      <c r="V404" s="76" t="s">
        <v>9373</v>
      </c>
      <c r="W404" s="74">
        <v>42824.715462962966</v>
      </c>
      <c r="X404" s="76" t="s">
        <v>11101</v>
      </c>
      <c r="Y404" s="72"/>
      <c r="Z404" s="72"/>
      <c r="AA404" s="78" t="s">
        <v>15058</v>
      </c>
      <c r="AB404" s="72"/>
      <c r="AC404" s="72" t="b">
        <v>0</v>
      </c>
      <c r="AD404" s="72">
        <v>0</v>
      </c>
      <c r="AE404" s="78" t="s">
        <v>230</v>
      </c>
      <c r="AF404" s="72" t="b">
        <v>0</v>
      </c>
      <c r="AG404" s="72" t="s">
        <v>231</v>
      </c>
      <c r="AH404" s="72"/>
      <c r="AI404" s="78" t="s">
        <v>230</v>
      </c>
      <c r="AJ404" s="72" t="b">
        <v>0</v>
      </c>
      <c r="AK404" s="72">
        <v>0</v>
      </c>
      <c r="AL404" s="78" t="s">
        <v>230</v>
      </c>
      <c r="AM404" s="72" t="s">
        <v>246</v>
      </c>
      <c r="AN404" s="72" t="b">
        <v>0</v>
      </c>
      <c r="AO404" s="78" t="s">
        <v>15058</v>
      </c>
      <c r="AP404" s="72" t="s">
        <v>179</v>
      </c>
      <c r="AQ404" s="72">
        <v>0</v>
      </c>
      <c r="AR404" s="72">
        <v>0</v>
      </c>
      <c r="AS404" s="72"/>
      <c r="AT404" s="72"/>
      <c r="AU404" s="72"/>
      <c r="AV404" s="72"/>
      <c r="AW404" s="72"/>
      <c r="AX404" s="72"/>
      <c r="AY404" s="72"/>
      <c r="AZ404" s="72"/>
    </row>
    <row r="405" spans="1:52" x14ac:dyDescent="0.35">
      <c r="A405" s="70" t="s">
        <v>1043</v>
      </c>
      <c r="B405" s="70" t="s">
        <v>2562</v>
      </c>
      <c r="C405" s="83"/>
      <c r="D405" s="84"/>
      <c r="E405" s="85"/>
      <c r="F405" s="86"/>
      <c r="G405" s="83"/>
      <c r="H405" s="81"/>
      <c r="I405" s="87"/>
      <c r="J405" s="87"/>
      <c r="K405" s="36"/>
      <c r="L405" s="90"/>
      <c r="M405" s="90"/>
      <c r="N405" s="89"/>
      <c r="O405" s="72" t="s">
        <v>217</v>
      </c>
      <c r="P405" s="74">
        <v>42824.715833333335</v>
      </c>
      <c r="Q405" s="72" t="s">
        <v>3242</v>
      </c>
      <c r="R405" s="76" t="s">
        <v>6457</v>
      </c>
      <c r="S405" s="72" t="s">
        <v>226</v>
      </c>
      <c r="T405" s="72"/>
      <c r="U405" s="72"/>
      <c r="V405" s="76" t="s">
        <v>9374</v>
      </c>
      <c r="W405" s="74">
        <v>42824.715833333335</v>
      </c>
      <c r="X405" s="76" t="s">
        <v>11102</v>
      </c>
      <c r="Y405" s="72"/>
      <c r="Z405" s="72"/>
      <c r="AA405" s="78" t="s">
        <v>15059</v>
      </c>
      <c r="AB405" s="72"/>
      <c r="AC405" s="72" t="b">
        <v>0</v>
      </c>
      <c r="AD405" s="72">
        <v>0</v>
      </c>
      <c r="AE405" s="78" t="s">
        <v>230</v>
      </c>
      <c r="AF405" s="72" t="b">
        <v>0</v>
      </c>
      <c r="AG405" s="72" t="s">
        <v>235</v>
      </c>
      <c r="AH405" s="72"/>
      <c r="AI405" s="78" t="s">
        <v>230</v>
      </c>
      <c r="AJ405" s="72" t="b">
        <v>0</v>
      </c>
      <c r="AK405" s="72">
        <v>0</v>
      </c>
      <c r="AL405" s="78" t="s">
        <v>230</v>
      </c>
      <c r="AM405" s="72" t="s">
        <v>238</v>
      </c>
      <c r="AN405" s="72" t="b">
        <v>0</v>
      </c>
      <c r="AO405" s="78" t="s">
        <v>15059</v>
      </c>
      <c r="AP405" s="72" t="s">
        <v>179</v>
      </c>
      <c r="AQ405" s="72">
        <v>0</v>
      </c>
      <c r="AR405" s="72">
        <v>0</v>
      </c>
      <c r="AS405" s="72"/>
      <c r="AT405" s="72"/>
      <c r="AU405" s="72"/>
      <c r="AV405" s="72"/>
      <c r="AW405" s="72"/>
      <c r="AX405" s="72"/>
      <c r="AY405" s="72"/>
      <c r="AZ405" s="72"/>
    </row>
    <row r="406" spans="1:52" x14ac:dyDescent="0.35">
      <c r="A406" s="70" t="s">
        <v>1043</v>
      </c>
      <c r="B406" s="70" t="s">
        <v>216</v>
      </c>
      <c r="C406" s="83"/>
      <c r="D406" s="84"/>
      <c r="E406" s="85"/>
      <c r="F406" s="86"/>
      <c r="G406" s="83"/>
      <c r="H406" s="81"/>
      <c r="I406" s="87"/>
      <c r="J406" s="87"/>
      <c r="K406" s="36"/>
      <c r="L406" s="90"/>
      <c r="M406" s="90"/>
      <c r="N406" s="89"/>
      <c r="O406" s="72" t="s">
        <v>217</v>
      </c>
      <c r="P406" s="74">
        <v>42824.715833333335</v>
      </c>
      <c r="Q406" s="72" t="s">
        <v>3242</v>
      </c>
      <c r="R406" s="76" t="s">
        <v>6457</v>
      </c>
      <c r="S406" s="72" t="s">
        <v>226</v>
      </c>
      <c r="T406" s="72"/>
      <c r="U406" s="72"/>
      <c r="V406" s="76" t="s">
        <v>9374</v>
      </c>
      <c r="W406" s="74">
        <v>42824.715833333335</v>
      </c>
      <c r="X406" s="76" t="s">
        <v>11102</v>
      </c>
      <c r="Y406" s="72"/>
      <c r="Z406" s="72"/>
      <c r="AA406" s="78" t="s">
        <v>15059</v>
      </c>
      <c r="AB406" s="72"/>
      <c r="AC406" s="72" t="b">
        <v>0</v>
      </c>
      <c r="AD406" s="72">
        <v>0</v>
      </c>
      <c r="AE406" s="78" t="s">
        <v>230</v>
      </c>
      <c r="AF406" s="72" t="b">
        <v>0</v>
      </c>
      <c r="AG406" s="72" t="s">
        <v>235</v>
      </c>
      <c r="AH406" s="72"/>
      <c r="AI406" s="78" t="s">
        <v>230</v>
      </c>
      <c r="AJ406" s="72" t="b">
        <v>0</v>
      </c>
      <c r="AK406" s="72">
        <v>0</v>
      </c>
      <c r="AL406" s="78" t="s">
        <v>230</v>
      </c>
      <c r="AM406" s="72" t="s">
        <v>238</v>
      </c>
      <c r="AN406" s="72" t="b">
        <v>0</v>
      </c>
      <c r="AO406" s="78" t="s">
        <v>15059</v>
      </c>
      <c r="AP406" s="72" t="s">
        <v>179</v>
      </c>
      <c r="AQ406" s="72">
        <v>0</v>
      </c>
      <c r="AR406" s="72">
        <v>0</v>
      </c>
      <c r="AS406" s="72"/>
      <c r="AT406" s="72"/>
      <c r="AU406" s="72"/>
      <c r="AV406" s="72"/>
      <c r="AW406" s="72"/>
      <c r="AX406" s="72"/>
      <c r="AY406" s="72"/>
      <c r="AZ406" s="72"/>
    </row>
    <row r="407" spans="1:52" x14ac:dyDescent="0.35">
      <c r="A407" s="70" t="s">
        <v>1044</v>
      </c>
      <c r="B407" s="70" t="s">
        <v>2744</v>
      </c>
      <c r="C407" s="83"/>
      <c r="D407" s="84"/>
      <c r="E407" s="85"/>
      <c r="F407" s="86"/>
      <c r="G407" s="83"/>
      <c r="H407" s="81"/>
      <c r="I407" s="87"/>
      <c r="J407" s="87"/>
      <c r="K407" s="36"/>
      <c r="L407" s="90"/>
      <c r="M407" s="90"/>
      <c r="N407" s="89"/>
      <c r="O407" s="72" t="s">
        <v>217</v>
      </c>
      <c r="P407" s="74">
        <v>42824.716446759259</v>
      </c>
      <c r="Q407" s="72" t="s">
        <v>3243</v>
      </c>
      <c r="R407" s="76" t="s">
        <v>6458</v>
      </c>
      <c r="S407" s="72" t="s">
        <v>226</v>
      </c>
      <c r="T407" s="72"/>
      <c r="U407" s="72"/>
      <c r="V407" s="76" t="s">
        <v>9375</v>
      </c>
      <c r="W407" s="74">
        <v>42824.716446759259</v>
      </c>
      <c r="X407" s="76" t="s">
        <v>11103</v>
      </c>
      <c r="Y407" s="72"/>
      <c r="Z407" s="72"/>
      <c r="AA407" s="78" t="s">
        <v>15060</v>
      </c>
      <c r="AB407" s="72"/>
      <c r="AC407" s="72" t="b">
        <v>0</v>
      </c>
      <c r="AD407" s="72">
        <v>0</v>
      </c>
      <c r="AE407" s="78" t="s">
        <v>230</v>
      </c>
      <c r="AF407" s="72" t="b">
        <v>0</v>
      </c>
      <c r="AG407" s="72" t="s">
        <v>235</v>
      </c>
      <c r="AH407" s="72"/>
      <c r="AI407" s="78" t="s">
        <v>230</v>
      </c>
      <c r="AJ407" s="72" t="b">
        <v>0</v>
      </c>
      <c r="AK407" s="72">
        <v>0</v>
      </c>
      <c r="AL407" s="78" t="s">
        <v>230</v>
      </c>
      <c r="AM407" s="72" t="s">
        <v>238</v>
      </c>
      <c r="AN407" s="72" t="b">
        <v>0</v>
      </c>
      <c r="AO407" s="78" t="s">
        <v>15060</v>
      </c>
      <c r="AP407" s="72" t="s">
        <v>179</v>
      </c>
      <c r="AQ407" s="72">
        <v>0</v>
      </c>
      <c r="AR407" s="72">
        <v>0</v>
      </c>
      <c r="AS407" s="72"/>
      <c r="AT407" s="72"/>
      <c r="AU407" s="72"/>
      <c r="AV407" s="72"/>
      <c r="AW407" s="72"/>
      <c r="AX407" s="72"/>
      <c r="AY407" s="72"/>
      <c r="AZ407" s="72"/>
    </row>
    <row r="408" spans="1:52" x14ac:dyDescent="0.35">
      <c r="A408" s="70" t="s">
        <v>1044</v>
      </c>
      <c r="B408" s="70" t="s">
        <v>216</v>
      </c>
      <c r="C408" s="83"/>
      <c r="D408" s="84"/>
      <c r="E408" s="85"/>
      <c r="F408" s="86"/>
      <c r="G408" s="83"/>
      <c r="H408" s="81"/>
      <c r="I408" s="87"/>
      <c r="J408" s="87"/>
      <c r="K408" s="36"/>
      <c r="L408" s="90"/>
      <c r="M408" s="90"/>
      <c r="N408" s="89"/>
      <c r="O408" s="72" t="s">
        <v>217</v>
      </c>
      <c r="P408" s="74">
        <v>42824.716446759259</v>
      </c>
      <c r="Q408" s="72" t="s">
        <v>3243</v>
      </c>
      <c r="R408" s="76" t="s">
        <v>6458</v>
      </c>
      <c r="S408" s="72" t="s">
        <v>226</v>
      </c>
      <c r="T408" s="72"/>
      <c r="U408" s="72"/>
      <c r="V408" s="76" t="s">
        <v>9375</v>
      </c>
      <c r="W408" s="74">
        <v>42824.716446759259</v>
      </c>
      <c r="X408" s="76" t="s">
        <v>11103</v>
      </c>
      <c r="Y408" s="72"/>
      <c r="Z408" s="72"/>
      <c r="AA408" s="78" t="s">
        <v>15060</v>
      </c>
      <c r="AB408" s="72"/>
      <c r="AC408" s="72" t="b">
        <v>0</v>
      </c>
      <c r="AD408" s="72">
        <v>0</v>
      </c>
      <c r="AE408" s="78" t="s">
        <v>230</v>
      </c>
      <c r="AF408" s="72" t="b">
        <v>0</v>
      </c>
      <c r="AG408" s="72" t="s">
        <v>235</v>
      </c>
      <c r="AH408" s="72"/>
      <c r="AI408" s="78" t="s">
        <v>230</v>
      </c>
      <c r="AJ408" s="72" t="b">
        <v>0</v>
      </c>
      <c r="AK408" s="72">
        <v>0</v>
      </c>
      <c r="AL408" s="78" t="s">
        <v>230</v>
      </c>
      <c r="AM408" s="72" t="s">
        <v>238</v>
      </c>
      <c r="AN408" s="72" t="b">
        <v>0</v>
      </c>
      <c r="AO408" s="78" t="s">
        <v>15060</v>
      </c>
      <c r="AP408" s="72" t="s">
        <v>179</v>
      </c>
      <c r="AQ408" s="72">
        <v>0</v>
      </c>
      <c r="AR408" s="72">
        <v>0</v>
      </c>
      <c r="AS408" s="72"/>
      <c r="AT408" s="72"/>
      <c r="AU408" s="72"/>
      <c r="AV408" s="72"/>
      <c r="AW408" s="72"/>
      <c r="AX408" s="72"/>
      <c r="AY408" s="72"/>
      <c r="AZ408" s="72"/>
    </row>
    <row r="409" spans="1:52" x14ac:dyDescent="0.35">
      <c r="A409" s="70" t="s">
        <v>1045</v>
      </c>
      <c r="B409" s="70" t="s">
        <v>2735</v>
      </c>
      <c r="C409" s="83"/>
      <c r="D409" s="84"/>
      <c r="E409" s="85"/>
      <c r="F409" s="86"/>
      <c r="G409" s="83"/>
      <c r="H409" s="81"/>
      <c r="I409" s="87"/>
      <c r="J409" s="87"/>
      <c r="K409" s="36"/>
      <c r="L409" s="90"/>
      <c r="M409" s="90"/>
      <c r="N409" s="89"/>
      <c r="O409" s="72" t="s">
        <v>217</v>
      </c>
      <c r="P409" s="74">
        <v>42824.716574074075</v>
      </c>
      <c r="Q409" s="72" t="s">
        <v>3244</v>
      </c>
      <c r="R409" s="76" t="s">
        <v>6343</v>
      </c>
      <c r="S409" s="72" t="s">
        <v>226</v>
      </c>
      <c r="T409" s="72"/>
      <c r="U409" s="72"/>
      <c r="V409" s="76" t="s">
        <v>9376</v>
      </c>
      <c r="W409" s="74">
        <v>42824.716574074075</v>
      </c>
      <c r="X409" s="76" t="s">
        <v>11104</v>
      </c>
      <c r="Y409" s="72"/>
      <c r="Z409" s="72"/>
      <c r="AA409" s="78" t="s">
        <v>15061</v>
      </c>
      <c r="AB409" s="72"/>
      <c r="AC409" s="72" t="b">
        <v>0</v>
      </c>
      <c r="AD409" s="72">
        <v>0</v>
      </c>
      <c r="AE409" s="78" t="s">
        <v>230</v>
      </c>
      <c r="AF409" s="72" t="b">
        <v>0</v>
      </c>
      <c r="AG409" s="72" t="s">
        <v>235</v>
      </c>
      <c r="AH409" s="72"/>
      <c r="AI409" s="78" t="s">
        <v>230</v>
      </c>
      <c r="AJ409" s="72" t="b">
        <v>0</v>
      </c>
      <c r="AK409" s="72">
        <v>0</v>
      </c>
      <c r="AL409" s="78" t="s">
        <v>230</v>
      </c>
      <c r="AM409" s="72" t="s">
        <v>238</v>
      </c>
      <c r="AN409" s="72" t="b">
        <v>0</v>
      </c>
      <c r="AO409" s="78" t="s">
        <v>15061</v>
      </c>
      <c r="AP409" s="72" t="s">
        <v>179</v>
      </c>
      <c r="AQ409" s="72">
        <v>0</v>
      </c>
      <c r="AR409" s="72">
        <v>0</v>
      </c>
      <c r="AS409" s="72"/>
      <c r="AT409" s="72"/>
      <c r="AU409" s="72"/>
      <c r="AV409" s="72"/>
      <c r="AW409" s="72"/>
      <c r="AX409" s="72"/>
      <c r="AY409" s="72"/>
      <c r="AZ409" s="72"/>
    </row>
    <row r="410" spans="1:52" x14ac:dyDescent="0.35">
      <c r="A410" s="70" t="s">
        <v>1045</v>
      </c>
      <c r="B410" s="70" t="s">
        <v>216</v>
      </c>
      <c r="C410" s="83"/>
      <c r="D410" s="84"/>
      <c r="E410" s="85"/>
      <c r="F410" s="86"/>
      <c r="G410" s="83"/>
      <c r="H410" s="81"/>
      <c r="I410" s="87"/>
      <c r="J410" s="87"/>
      <c r="K410" s="36"/>
      <c r="L410" s="90"/>
      <c r="M410" s="90"/>
      <c r="N410" s="89"/>
      <c r="O410" s="72" t="s">
        <v>217</v>
      </c>
      <c r="P410" s="74">
        <v>42824.716574074075</v>
      </c>
      <c r="Q410" s="72" t="s">
        <v>3244</v>
      </c>
      <c r="R410" s="76" t="s">
        <v>6343</v>
      </c>
      <c r="S410" s="72" t="s">
        <v>226</v>
      </c>
      <c r="T410" s="72"/>
      <c r="U410" s="72"/>
      <c r="V410" s="76" t="s">
        <v>9376</v>
      </c>
      <c r="W410" s="74">
        <v>42824.716574074075</v>
      </c>
      <c r="X410" s="76" t="s">
        <v>11104</v>
      </c>
      <c r="Y410" s="72"/>
      <c r="Z410" s="72"/>
      <c r="AA410" s="78" t="s">
        <v>15061</v>
      </c>
      <c r="AB410" s="72"/>
      <c r="AC410" s="72" t="b">
        <v>0</v>
      </c>
      <c r="AD410" s="72">
        <v>0</v>
      </c>
      <c r="AE410" s="78" t="s">
        <v>230</v>
      </c>
      <c r="AF410" s="72" t="b">
        <v>0</v>
      </c>
      <c r="AG410" s="72" t="s">
        <v>235</v>
      </c>
      <c r="AH410" s="72"/>
      <c r="AI410" s="78" t="s">
        <v>230</v>
      </c>
      <c r="AJ410" s="72" t="b">
        <v>0</v>
      </c>
      <c r="AK410" s="72">
        <v>0</v>
      </c>
      <c r="AL410" s="78" t="s">
        <v>230</v>
      </c>
      <c r="AM410" s="72" t="s">
        <v>238</v>
      </c>
      <c r="AN410" s="72" t="b">
        <v>0</v>
      </c>
      <c r="AO410" s="78" t="s">
        <v>15061</v>
      </c>
      <c r="AP410" s="72" t="s">
        <v>179</v>
      </c>
      <c r="AQ410" s="72">
        <v>0</v>
      </c>
      <c r="AR410" s="72">
        <v>0</v>
      </c>
      <c r="AS410" s="72"/>
      <c r="AT410" s="72"/>
      <c r="AU410" s="72"/>
      <c r="AV410" s="72"/>
      <c r="AW410" s="72"/>
      <c r="AX410" s="72"/>
      <c r="AY410" s="72"/>
      <c r="AZ410" s="72"/>
    </row>
    <row r="411" spans="1:52" x14ac:dyDescent="0.35">
      <c r="A411" s="70" t="s">
        <v>1046</v>
      </c>
      <c r="B411" s="70" t="s">
        <v>2735</v>
      </c>
      <c r="C411" s="83"/>
      <c r="D411" s="84"/>
      <c r="E411" s="85"/>
      <c r="F411" s="86"/>
      <c r="G411" s="83"/>
      <c r="H411" s="81"/>
      <c r="I411" s="87"/>
      <c r="J411" s="87"/>
      <c r="K411" s="36"/>
      <c r="L411" s="90"/>
      <c r="M411" s="90"/>
      <c r="N411" s="89"/>
      <c r="O411" s="72" t="s">
        <v>217</v>
      </c>
      <c r="P411" s="74">
        <v>42824.7184375</v>
      </c>
      <c r="Q411" s="72" t="s">
        <v>3245</v>
      </c>
      <c r="R411" s="76" t="s">
        <v>6343</v>
      </c>
      <c r="S411" s="72" t="s">
        <v>226</v>
      </c>
      <c r="T411" s="72"/>
      <c r="U411" s="72"/>
      <c r="V411" s="76" t="s">
        <v>9377</v>
      </c>
      <c r="W411" s="74">
        <v>42824.7184375</v>
      </c>
      <c r="X411" s="76" t="s">
        <v>11105</v>
      </c>
      <c r="Y411" s="72"/>
      <c r="Z411" s="72"/>
      <c r="AA411" s="78" t="s">
        <v>15062</v>
      </c>
      <c r="AB411" s="72"/>
      <c r="AC411" s="72" t="b">
        <v>0</v>
      </c>
      <c r="AD411" s="72">
        <v>0</v>
      </c>
      <c r="AE411" s="78" t="s">
        <v>230</v>
      </c>
      <c r="AF411" s="72" t="b">
        <v>0</v>
      </c>
      <c r="AG411" s="72" t="s">
        <v>235</v>
      </c>
      <c r="AH411" s="72"/>
      <c r="AI411" s="78" t="s">
        <v>230</v>
      </c>
      <c r="AJ411" s="72" t="b">
        <v>0</v>
      </c>
      <c r="AK411" s="72">
        <v>0</v>
      </c>
      <c r="AL411" s="78" t="s">
        <v>230</v>
      </c>
      <c r="AM411" s="72" t="s">
        <v>238</v>
      </c>
      <c r="AN411" s="72" t="b">
        <v>0</v>
      </c>
      <c r="AO411" s="78" t="s">
        <v>15062</v>
      </c>
      <c r="AP411" s="72" t="s">
        <v>179</v>
      </c>
      <c r="AQ411" s="72">
        <v>0</v>
      </c>
      <c r="AR411" s="72">
        <v>0</v>
      </c>
      <c r="AS411" s="72"/>
      <c r="AT411" s="72"/>
      <c r="AU411" s="72"/>
      <c r="AV411" s="72"/>
      <c r="AW411" s="72"/>
      <c r="AX411" s="72"/>
      <c r="AY411" s="72"/>
      <c r="AZ411" s="72"/>
    </row>
    <row r="412" spans="1:52" x14ac:dyDescent="0.35">
      <c r="A412" s="70" t="s">
        <v>1046</v>
      </c>
      <c r="B412" s="70" t="s">
        <v>216</v>
      </c>
      <c r="C412" s="83"/>
      <c r="D412" s="84"/>
      <c r="E412" s="85"/>
      <c r="F412" s="86"/>
      <c r="G412" s="83"/>
      <c r="H412" s="81"/>
      <c r="I412" s="87"/>
      <c r="J412" s="87"/>
      <c r="K412" s="36"/>
      <c r="L412" s="90"/>
      <c r="M412" s="90"/>
      <c r="N412" s="89"/>
      <c r="O412" s="72" t="s">
        <v>217</v>
      </c>
      <c r="P412" s="74">
        <v>42824.7184375</v>
      </c>
      <c r="Q412" s="72" t="s">
        <v>3245</v>
      </c>
      <c r="R412" s="76" t="s">
        <v>6343</v>
      </c>
      <c r="S412" s="72" t="s">
        <v>226</v>
      </c>
      <c r="T412" s="72"/>
      <c r="U412" s="72"/>
      <c r="V412" s="76" t="s">
        <v>9377</v>
      </c>
      <c r="W412" s="74">
        <v>42824.7184375</v>
      </c>
      <c r="X412" s="76" t="s">
        <v>11105</v>
      </c>
      <c r="Y412" s="72"/>
      <c r="Z412" s="72"/>
      <c r="AA412" s="78" t="s">
        <v>15062</v>
      </c>
      <c r="AB412" s="72"/>
      <c r="AC412" s="72" t="b">
        <v>0</v>
      </c>
      <c r="AD412" s="72">
        <v>0</v>
      </c>
      <c r="AE412" s="78" t="s">
        <v>230</v>
      </c>
      <c r="AF412" s="72" t="b">
        <v>0</v>
      </c>
      <c r="AG412" s="72" t="s">
        <v>235</v>
      </c>
      <c r="AH412" s="72"/>
      <c r="AI412" s="78" t="s">
        <v>230</v>
      </c>
      <c r="AJ412" s="72" t="b">
        <v>0</v>
      </c>
      <c r="AK412" s="72">
        <v>0</v>
      </c>
      <c r="AL412" s="78" t="s">
        <v>230</v>
      </c>
      <c r="AM412" s="72" t="s">
        <v>238</v>
      </c>
      <c r="AN412" s="72" t="b">
        <v>0</v>
      </c>
      <c r="AO412" s="78" t="s">
        <v>15062</v>
      </c>
      <c r="AP412" s="72" t="s">
        <v>179</v>
      </c>
      <c r="AQ412" s="72">
        <v>0</v>
      </c>
      <c r="AR412" s="72">
        <v>0</v>
      </c>
      <c r="AS412" s="72"/>
      <c r="AT412" s="72"/>
      <c r="AU412" s="72"/>
      <c r="AV412" s="72"/>
      <c r="AW412" s="72"/>
      <c r="AX412" s="72"/>
      <c r="AY412" s="72"/>
      <c r="AZ412" s="72"/>
    </row>
    <row r="413" spans="1:52" x14ac:dyDescent="0.35">
      <c r="A413" s="70" t="s">
        <v>1047</v>
      </c>
      <c r="B413" s="70" t="s">
        <v>2195</v>
      </c>
      <c r="C413" s="83"/>
      <c r="D413" s="84"/>
      <c r="E413" s="85"/>
      <c r="F413" s="86"/>
      <c r="G413" s="83"/>
      <c r="H413" s="81"/>
      <c r="I413" s="87"/>
      <c r="J413" s="87"/>
      <c r="K413" s="36"/>
      <c r="L413" s="90"/>
      <c r="M413" s="90"/>
      <c r="N413" s="89"/>
      <c r="O413" s="72" t="s">
        <v>217</v>
      </c>
      <c r="P413" s="74">
        <v>42824.718900462962</v>
      </c>
      <c r="Q413" s="72" t="s">
        <v>2993</v>
      </c>
      <c r="R413" s="72"/>
      <c r="S413" s="72"/>
      <c r="T413" s="72"/>
      <c r="U413" s="76" t="s">
        <v>8855</v>
      </c>
      <c r="V413" s="76" t="s">
        <v>8855</v>
      </c>
      <c r="W413" s="74">
        <v>42824.718900462962</v>
      </c>
      <c r="X413" s="76" t="s">
        <v>11106</v>
      </c>
      <c r="Y413" s="72"/>
      <c r="Z413" s="72"/>
      <c r="AA413" s="78" t="s">
        <v>15063</v>
      </c>
      <c r="AB413" s="72"/>
      <c r="AC413" s="72" t="b">
        <v>0</v>
      </c>
      <c r="AD413" s="72">
        <v>0</v>
      </c>
      <c r="AE413" s="78" t="s">
        <v>230</v>
      </c>
      <c r="AF413" s="72" t="b">
        <v>0</v>
      </c>
      <c r="AG413" s="72" t="s">
        <v>231</v>
      </c>
      <c r="AH413" s="72"/>
      <c r="AI413" s="78" t="s">
        <v>230</v>
      </c>
      <c r="AJ413" s="72" t="b">
        <v>0</v>
      </c>
      <c r="AK413" s="72">
        <v>35040</v>
      </c>
      <c r="AL413" s="78" t="s">
        <v>16528</v>
      </c>
      <c r="AM413" s="72" t="s">
        <v>246</v>
      </c>
      <c r="AN413" s="72" t="b">
        <v>0</v>
      </c>
      <c r="AO413" s="78" t="s">
        <v>16528</v>
      </c>
      <c r="AP413" s="72" t="s">
        <v>179</v>
      </c>
      <c r="AQ413" s="72">
        <v>0</v>
      </c>
      <c r="AR413" s="72">
        <v>0</v>
      </c>
      <c r="AS413" s="72"/>
      <c r="AT413" s="72"/>
      <c r="AU413" s="72"/>
      <c r="AV413" s="72"/>
      <c r="AW413" s="72"/>
      <c r="AX413" s="72"/>
      <c r="AY413" s="72"/>
      <c r="AZ413" s="72"/>
    </row>
    <row r="414" spans="1:52" x14ac:dyDescent="0.35">
      <c r="A414" s="70" t="s">
        <v>1048</v>
      </c>
      <c r="B414" s="70" t="s">
        <v>2735</v>
      </c>
      <c r="C414" s="83"/>
      <c r="D414" s="84"/>
      <c r="E414" s="85"/>
      <c r="F414" s="86"/>
      <c r="G414" s="83"/>
      <c r="H414" s="81"/>
      <c r="I414" s="87"/>
      <c r="J414" s="87"/>
      <c r="K414" s="36"/>
      <c r="L414" s="90"/>
      <c r="M414" s="90"/>
      <c r="N414" s="89"/>
      <c r="O414" s="72" t="s">
        <v>217</v>
      </c>
      <c r="P414" s="74">
        <v>42824.719618055555</v>
      </c>
      <c r="Q414" s="72" t="s">
        <v>3246</v>
      </c>
      <c r="R414" s="76" t="s">
        <v>6343</v>
      </c>
      <c r="S414" s="72" t="s">
        <v>226</v>
      </c>
      <c r="T414" s="72"/>
      <c r="U414" s="72"/>
      <c r="V414" s="76" t="s">
        <v>9378</v>
      </c>
      <c r="W414" s="74">
        <v>42824.719618055555</v>
      </c>
      <c r="X414" s="76" t="s">
        <v>11107</v>
      </c>
      <c r="Y414" s="72"/>
      <c r="Z414" s="72"/>
      <c r="AA414" s="78" t="s">
        <v>15064</v>
      </c>
      <c r="AB414" s="72"/>
      <c r="AC414" s="72" t="b">
        <v>0</v>
      </c>
      <c r="AD414" s="72">
        <v>0</v>
      </c>
      <c r="AE414" s="78" t="s">
        <v>230</v>
      </c>
      <c r="AF414" s="72" t="b">
        <v>0</v>
      </c>
      <c r="AG414" s="72" t="s">
        <v>235</v>
      </c>
      <c r="AH414" s="72"/>
      <c r="AI414" s="78" t="s">
        <v>230</v>
      </c>
      <c r="AJ414" s="72" t="b">
        <v>0</v>
      </c>
      <c r="AK414" s="72">
        <v>0</v>
      </c>
      <c r="AL414" s="78" t="s">
        <v>230</v>
      </c>
      <c r="AM414" s="72" t="s">
        <v>238</v>
      </c>
      <c r="AN414" s="72" t="b">
        <v>0</v>
      </c>
      <c r="AO414" s="78" t="s">
        <v>15064</v>
      </c>
      <c r="AP414" s="72" t="s">
        <v>179</v>
      </c>
      <c r="AQ414" s="72">
        <v>0</v>
      </c>
      <c r="AR414" s="72">
        <v>0</v>
      </c>
      <c r="AS414" s="72"/>
      <c r="AT414" s="72"/>
      <c r="AU414" s="72"/>
      <c r="AV414" s="72"/>
      <c r="AW414" s="72"/>
      <c r="AX414" s="72"/>
      <c r="AY414" s="72"/>
      <c r="AZ414" s="72"/>
    </row>
    <row r="415" spans="1:52" x14ac:dyDescent="0.35">
      <c r="A415" s="70" t="s">
        <v>1048</v>
      </c>
      <c r="B415" s="70" t="s">
        <v>216</v>
      </c>
      <c r="C415" s="83"/>
      <c r="D415" s="84"/>
      <c r="E415" s="85"/>
      <c r="F415" s="86"/>
      <c r="G415" s="83"/>
      <c r="H415" s="81"/>
      <c r="I415" s="87"/>
      <c r="J415" s="87"/>
      <c r="K415" s="36"/>
      <c r="L415" s="90"/>
      <c r="M415" s="90"/>
      <c r="N415" s="89"/>
      <c r="O415" s="72" t="s">
        <v>217</v>
      </c>
      <c r="P415" s="74">
        <v>42824.719618055555</v>
      </c>
      <c r="Q415" s="72" t="s">
        <v>3246</v>
      </c>
      <c r="R415" s="76" t="s">
        <v>6343</v>
      </c>
      <c r="S415" s="72" t="s">
        <v>226</v>
      </c>
      <c r="T415" s="72"/>
      <c r="U415" s="72"/>
      <c r="V415" s="76" t="s">
        <v>9378</v>
      </c>
      <c r="W415" s="74">
        <v>42824.719618055555</v>
      </c>
      <c r="X415" s="76" t="s">
        <v>11107</v>
      </c>
      <c r="Y415" s="72"/>
      <c r="Z415" s="72"/>
      <c r="AA415" s="78" t="s">
        <v>15064</v>
      </c>
      <c r="AB415" s="72"/>
      <c r="AC415" s="72" t="b">
        <v>0</v>
      </c>
      <c r="AD415" s="72">
        <v>0</v>
      </c>
      <c r="AE415" s="78" t="s">
        <v>230</v>
      </c>
      <c r="AF415" s="72" t="b">
        <v>0</v>
      </c>
      <c r="AG415" s="72" t="s">
        <v>235</v>
      </c>
      <c r="AH415" s="72"/>
      <c r="AI415" s="78" t="s">
        <v>230</v>
      </c>
      <c r="AJ415" s="72" t="b">
        <v>0</v>
      </c>
      <c r="AK415" s="72">
        <v>0</v>
      </c>
      <c r="AL415" s="78" t="s">
        <v>230</v>
      </c>
      <c r="AM415" s="72" t="s">
        <v>238</v>
      </c>
      <c r="AN415" s="72" t="b">
        <v>0</v>
      </c>
      <c r="AO415" s="78" t="s">
        <v>15064</v>
      </c>
      <c r="AP415" s="72" t="s">
        <v>179</v>
      </c>
      <c r="AQ415" s="72">
        <v>0</v>
      </c>
      <c r="AR415" s="72">
        <v>0</v>
      </c>
      <c r="AS415" s="72"/>
      <c r="AT415" s="72"/>
      <c r="AU415" s="72"/>
      <c r="AV415" s="72"/>
      <c r="AW415" s="72"/>
      <c r="AX415" s="72"/>
      <c r="AY415" s="72"/>
      <c r="AZ415" s="72"/>
    </row>
    <row r="416" spans="1:52" x14ac:dyDescent="0.35">
      <c r="A416" s="70" t="s">
        <v>1049</v>
      </c>
      <c r="B416" s="70" t="s">
        <v>2456</v>
      </c>
      <c r="C416" s="83"/>
      <c r="D416" s="84"/>
      <c r="E416" s="85"/>
      <c r="F416" s="86"/>
      <c r="G416" s="83"/>
      <c r="H416" s="81"/>
      <c r="I416" s="87"/>
      <c r="J416" s="87"/>
      <c r="K416" s="36"/>
      <c r="L416" s="90"/>
      <c r="M416" s="90"/>
      <c r="N416" s="89"/>
      <c r="O416" s="72" t="s">
        <v>217</v>
      </c>
      <c r="P416" s="74">
        <v>42824.720486111109</v>
      </c>
      <c r="Q416" s="72" t="s">
        <v>3247</v>
      </c>
      <c r="R416" s="76" t="s">
        <v>6360</v>
      </c>
      <c r="S416" s="72" t="s">
        <v>226</v>
      </c>
      <c r="T416" s="72"/>
      <c r="U416" s="72"/>
      <c r="V416" s="76" t="s">
        <v>9379</v>
      </c>
      <c r="W416" s="74">
        <v>42824.720486111109</v>
      </c>
      <c r="X416" s="76" t="s">
        <v>11108</v>
      </c>
      <c r="Y416" s="72"/>
      <c r="Z416" s="72"/>
      <c r="AA416" s="78" t="s">
        <v>15065</v>
      </c>
      <c r="AB416" s="72"/>
      <c r="AC416" s="72" t="b">
        <v>0</v>
      </c>
      <c r="AD416" s="72">
        <v>0</v>
      </c>
      <c r="AE416" s="78" t="s">
        <v>230</v>
      </c>
      <c r="AF416" s="72" t="b">
        <v>0</v>
      </c>
      <c r="AG416" s="72" t="s">
        <v>235</v>
      </c>
      <c r="AH416" s="72"/>
      <c r="AI416" s="78" t="s">
        <v>230</v>
      </c>
      <c r="AJ416" s="72" t="b">
        <v>0</v>
      </c>
      <c r="AK416" s="72">
        <v>0</v>
      </c>
      <c r="AL416" s="78" t="s">
        <v>230</v>
      </c>
      <c r="AM416" s="72" t="s">
        <v>238</v>
      </c>
      <c r="AN416" s="72" t="b">
        <v>0</v>
      </c>
      <c r="AO416" s="78" t="s">
        <v>15065</v>
      </c>
      <c r="AP416" s="72" t="s">
        <v>179</v>
      </c>
      <c r="AQ416" s="72">
        <v>0</v>
      </c>
      <c r="AR416" s="72">
        <v>0</v>
      </c>
      <c r="AS416" s="72"/>
      <c r="AT416" s="72"/>
      <c r="AU416" s="72"/>
      <c r="AV416" s="72"/>
      <c r="AW416" s="72"/>
      <c r="AX416" s="72"/>
      <c r="AY416" s="72"/>
      <c r="AZ416" s="72"/>
    </row>
    <row r="417" spans="1:52" x14ac:dyDescent="0.35">
      <c r="A417" s="70" t="s">
        <v>1049</v>
      </c>
      <c r="B417" s="70" t="s">
        <v>216</v>
      </c>
      <c r="C417" s="83"/>
      <c r="D417" s="84"/>
      <c r="E417" s="85"/>
      <c r="F417" s="86"/>
      <c r="G417" s="83"/>
      <c r="H417" s="81"/>
      <c r="I417" s="87"/>
      <c r="J417" s="87"/>
      <c r="K417" s="36"/>
      <c r="L417" s="90"/>
      <c r="M417" s="90"/>
      <c r="N417" s="89"/>
      <c r="O417" s="72" t="s">
        <v>217</v>
      </c>
      <c r="P417" s="74">
        <v>42824.720486111109</v>
      </c>
      <c r="Q417" s="72" t="s">
        <v>3247</v>
      </c>
      <c r="R417" s="76" t="s">
        <v>6360</v>
      </c>
      <c r="S417" s="72" t="s">
        <v>226</v>
      </c>
      <c r="T417" s="72"/>
      <c r="U417" s="72"/>
      <c r="V417" s="76" t="s">
        <v>9379</v>
      </c>
      <c r="W417" s="74">
        <v>42824.720486111109</v>
      </c>
      <c r="X417" s="76" t="s">
        <v>11108</v>
      </c>
      <c r="Y417" s="72"/>
      <c r="Z417" s="72"/>
      <c r="AA417" s="78" t="s">
        <v>15065</v>
      </c>
      <c r="AB417" s="72"/>
      <c r="AC417" s="72" t="b">
        <v>0</v>
      </c>
      <c r="AD417" s="72">
        <v>0</v>
      </c>
      <c r="AE417" s="78" t="s">
        <v>230</v>
      </c>
      <c r="AF417" s="72" t="b">
        <v>0</v>
      </c>
      <c r="AG417" s="72" t="s">
        <v>235</v>
      </c>
      <c r="AH417" s="72"/>
      <c r="AI417" s="78" t="s">
        <v>230</v>
      </c>
      <c r="AJ417" s="72" t="b">
        <v>0</v>
      </c>
      <c r="AK417" s="72">
        <v>0</v>
      </c>
      <c r="AL417" s="78" t="s">
        <v>230</v>
      </c>
      <c r="AM417" s="72" t="s">
        <v>238</v>
      </c>
      <c r="AN417" s="72" t="b">
        <v>0</v>
      </c>
      <c r="AO417" s="78" t="s">
        <v>15065</v>
      </c>
      <c r="AP417" s="72" t="s">
        <v>179</v>
      </c>
      <c r="AQ417" s="72">
        <v>0</v>
      </c>
      <c r="AR417" s="72">
        <v>0</v>
      </c>
      <c r="AS417" s="72"/>
      <c r="AT417" s="72"/>
      <c r="AU417" s="72"/>
      <c r="AV417" s="72"/>
      <c r="AW417" s="72"/>
      <c r="AX417" s="72"/>
      <c r="AY417" s="72"/>
      <c r="AZ417" s="72"/>
    </row>
    <row r="418" spans="1:52" x14ac:dyDescent="0.35">
      <c r="A418" s="70" t="s">
        <v>1050</v>
      </c>
      <c r="B418" s="70" t="s">
        <v>2734</v>
      </c>
      <c r="C418" s="83"/>
      <c r="D418" s="84"/>
      <c r="E418" s="85"/>
      <c r="F418" s="86"/>
      <c r="G418" s="83"/>
      <c r="H418" s="81"/>
      <c r="I418" s="87"/>
      <c r="J418" s="87"/>
      <c r="K418" s="36"/>
      <c r="L418" s="90"/>
      <c r="M418" s="90"/>
      <c r="N418" s="89"/>
      <c r="O418" s="72" t="s">
        <v>217</v>
      </c>
      <c r="P418" s="74">
        <v>42824.722361111111</v>
      </c>
      <c r="Q418" s="72" t="s">
        <v>3248</v>
      </c>
      <c r="R418" s="76" t="s">
        <v>6459</v>
      </c>
      <c r="S418" s="72" t="s">
        <v>620</v>
      </c>
      <c r="T418" s="72"/>
      <c r="U418" s="72"/>
      <c r="V418" s="76" t="s">
        <v>9380</v>
      </c>
      <c r="W418" s="74">
        <v>42824.722361111111</v>
      </c>
      <c r="X418" s="76" t="s">
        <v>11109</v>
      </c>
      <c r="Y418" s="72"/>
      <c r="Z418" s="72"/>
      <c r="AA418" s="78" t="s">
        <v>15066</v>
      </c>
      <c r="AB418" s="72"/>
      <c r="AC418" s="72" t="b">
        <v>0</v>
      </c>
      <c r="AD418" s="72">
        <v>0</v>
      </c>
      <c r="AE418" s="78" t="s">
        <v>230</v>
      </c>
      <c r="AF418" s="72" t="b">
        <v>0</v>
      </c>
      <c r="AG418" s="72" t="s">
        <v>235</v>
      </c>
      <c r="AH418" s="72"/>
      <c r="AI418" s="78" t="s">
        <v>230</v>
      </c>
      <c r="AJ418" s="72" t="b">
        <v>0</v>
      </c>
      <c r="AK418" s="72">
        <v>0</v>
      </c>
      <c r="AL418" s="78" t="s">
        <v>230</v>
      </c>
      <c r="AM418" s="72" t="s">
        <v>239</v>
      </c>
      <c r="AN418" s="72" t="b">
        <v>0</v>
      </c>
      <c r="AO418" s="78" t="s">
        <v>15066</v>
      </c>
      <c r="AP418" s="72" t="s">
        <v>179</v>
      </c>
      <c r="AQ418" s="72">
        <v>0</v>
      </c>
      <c r="AR418" s="72">
        <v>0</v>
      </c>
      <c r="AS418" s="72"/>
      <c r="AT418" s="72"/>
      <c r="AU418" s="72"/>
      <c r="AV418" s="72"/>
      <c r="AW418" s="72"/>
      <c r="AX418" s="72"/>
      <c r="AY418" s="72"/>
      <c r="AZ418" s="72"/>
    </row>
    <row r="419" spans="1:52" x14ac:dyDescent="0.35">
      <c r="A419" s="70" t="s">
        <v>1050</v>
      </c>
      <c r="B419" s="70" t="s">
        <v>216</v>
      </c>
      <c r="C419" s="83"/>
      <c r="D419" s="84"/>
      <c r="E419" s="85"/>
      <c r="F419" s="86"/>
      <c r="G419" s="83"/>
      <c r="H419" s="81"/>
      <c r="I419" s="87"/>
      <c r="J419" s="87"/>
      <c r="K419" s="36"/>
      <c r="L419" s="90"/>
      <c r="M419" s="90"/>
      <c r="N419" s="89"/>
      <c r="O419" s="72" t="s">
        <v>217</v>
      </c>
      <c r="P419" s="74">
        <v>42824.722361111111</v>
      </c>
      <c r="Q419" s="72" t="s">
        <v>3248</v>
      </c>
      <c r="R419" s="76" t="s">
        <v>6459</v>
      </c>
      <c r="S419" s="72" t="s">
        <v>620</v>
      </c>
      <c r="T419" s="72"/>
      <c r="U419" s="72"/>
      <c r="V419" s="76" t="s">
        <v>9380</v>
      </c>
      <c r="W419" s="74">
        <v>42824.722361111111</v>
      </c>
      <c r="X419" s="76" t="s">
        <v>11109</v>
      </c>
      <c r="Y419" s="72"/>
      <c r="Z419" s="72"/>
      <c r="AA419" s="78" t="s">
        <v>15066</v>
      </c>
      <c r="AB419" s="72"/>
      <c r="AC419" s="72" t="b">
        <v>0</v>
      </c>
      <c r="AD419" s="72">
        <v>0</v>
      </c>
      <c r="AE419" s="78" t="s">
        <v>230</v>
      </c>
      <c r="AF419" s="72" t="b">
        <v>0</v>
      </c>
      <c r="AG419" s="72" t="s">
        <v>235</v>
      </c>
      <c r="AH419" s="72"/>
      <c r="AI419" s="78" t="s">
        <v>230</v>
      </c>
      <c r="AJ419" s="72" t="b">
        <v>0</v>
      </c>
      <c r="AK419" s="72">
        <v>0</v>
      </c>
      <c r="AL419" s="78" t="s">
        <v>230</v>
      </c>
      <c r="AM419" s="72" t="s">
        <v>239</v>
      </c>
      <c r="AN419" s="72" t="b">
        <v>0</v>
      </c>
      <c r="AO419" s="78" t="s">
        <v>15066</v>
      </c>
      <c r="AP419" s="72" t="s">
        <v>179</v>
      </c>
      <c r="AQ419" s="72">
        <v>0</v>
      </c>
      <c r="AR419" s="72">
        <v>0</v>
      </c>
      <c r="AS419" s="72"/>
      <c r="AT419" s="72"/>
      <c r="AU419" s="72"/>
      <c r="AV419" s="72"/>
      <c r="AW419" s="72"/>
      <c r="AX419" s="72"/>
      <c r="AY419" s="72"/>
      <c r="AZ419" s="72"/>
    </row>
    <row r="420" spans="1:52" x14ac:dyDescent="0.35">
      <c r="A420" s="70" t="s">
        <v>1051</v>
      </c>
      <c r="B420" s="70" t="s">
        <v>1051</v>
      </c>
      <c r="C420" s="83"/>
      <c r="D420" s="84"/>
      <c r="E420" s="85"/>
      <c r="F420" s="86"/>
      <c r="G420" s="83"/>
      <c r="H420" s="81"/>
      <c r="I420" s="87"/>
      <c r="J420" s="87"/>
      <c r="K420" s="36"/>
      <c r="L420" s="90"/>
      <c r="M420" s="90"/>
      <c r="N420" s="89"/>
      <c r="O420" s="72" t="s">
        <v>179</v>
      </c>
      <c r="P420" s="74">
        <v>42824.72252314815</v>
      </c>
      <c r="Q420" s="72" t="s">
        <v>3249</v>
      </c>
      <c r="R420" s="76" t="s">
        <v>6460</v>
      </c>
      <c r="S420" s="72" t="s">
        <v>8468</v>
      </c>
      <c r="T420" s="72"/>
      <c r="U420" s="76" t="s">
        <v>8896</v>
      </c>
      <c r="V420" s="76" t="s">
        <v>8896</v>
      </c>
      <c r="W420" s="74">
        <v>42824.72252314815</v>
      </c>
      <c r="X420" s="76" t="s">
        <v>11110</v>
      </c>
      <c r="Y420" s="72"/>
      <c r="Z420" s="72"/>
      <c r="AA420" s="78" t="s">
        <v>15067</v>
      </c>
      <c r="AB420" s="72"/>
      <c r="AC420" s="72" t="b">
        <v>0</v>
      </c>
      <c r="AD420" s="72">
        <v>0</v>
      </c>
      <c r="AE420" s="78" t="s">
        <v>230</v>
      </c>
      <c r="AF420" s="72" t="b">
        <v>0</v>
      </c>
      <c r="AG420" s="72" t="s">
        <v>231</v>
      </c>
      <c r="AH420" s="72"/>
      <c r="AI420" s="78" t="s">
        <v>230</v>
      </c>
      <c r="AJ420" s="72" t="b">
        <v>0</v>
      </c>
      <c r="AK420" s="72">
        <v>0</v>
      </c>
      <c r="AL420" s="78" t="s">
        <v>230</v>
      </c>
      <c r="AM420" s="72" t="s">
        <v>248</v>
      </c>
      <c r="AN420" s="72" t="b">
        <v>0</v>
      </c>
      <c r="AO420" s="78" t="s">
        <v>15067</v>
      </c>
      <c r="AP420" s="72" t="s">
        <v>179</v>
      </c>
      <c r="AQ420" s="72">
        <v>0</v>
      </c>
      <c r="AR420" s="72">
        <v>0</v>
      </c>
      <c r="AS420" s="72"/>
      <c r="AT420" s="72"/>
      <c r="AU420" s="72"/>
      <c r="AV420" s="72"/>
      <c r="AW420" s="72"/>
      <c r="AX420" s="72"/>
      <c r="AY420" s="72"/>
      <c r="AZ420" s="72"/>
    </row>
    <row r="421" spans="1:52" x14ac:dyDescent="0.35">
      <c r="A421" s="70" t="s">
        <v>1052</v>
      </c>
      <c r="B421" s="70" t="s">
        <v>2734</v>
      </c>
      <c r="C421" s="83"/>
      <c r="D421" s="84"/>
      <c r="E421" s="85"/>
      <c r="F421" s="86"/>
      <c r="G421" s="83"/>
      <c r="H421" s="81"/>
      <c r="I421" s="87"/>
      <c r="J421" s="87"/>
      <c r="K421" s="36"/>
      <c r="L421" s="90"/>
      <c r="M421" s="90"/>
      <c r="N421" s="89"/>
      <c r="O421" s="72" t="s">
        <v>217</v>
      </c>
      <c r="P421" s="74">
        <v>42824.723923611113</v>
      </c>
      <c r="Q421" s="72" t="s">
        <v>3250</v>
      </c>
      <c r="R421" s="76" t="s">
        <v>6342</v>
      </c>
      <c r="S421" s="72" t="s">
        <v>226</v>
      </c>
      <c r="T421" s="72"/>
      <c r="U421" s="72"/>
      <c r="V421" s="76" t="s">
        <v>9381</v>
      </c>
      <c r="W421" s="74">
        <v>42824.723923611113</v>
      </c>
      <c r="X421" s="76" t="s">
        <v>11111</v>
      </c>
      <c r="Y421" s="72"/>
      <c r="Z421" s="72"/>
      <c r="AA421" s="78" t="s">
        <v>15068</v>
      </c>
      <c r="AB421" s="72"/>
      <c r="AC421" s="72" t="b">
        <v>0</v>
      </c>
      <c r="AD421" s="72">
        <v>0</v>
      </c>
      <c r="AE421" s="78" t="s">
        <v>230</v>
      </c>
      <c r="AF421" s="72" t="b">
        <v>0</v>
      </c>
      <c r="AG421" s="72" t="s">
        <v>235</v>
      </c>
      <c r="AH421" s="72"/>
      <c r="AI421" s="78" t="s">
        <v>230</v>
      </c>
      <c r="AJ421" s="72" t="b">
        <v>0</v>
      </c>
      <c r="AK421" s="72">
        <v>0</v>
      </c>
      <c r="AL421" s="78" t="s">
        <v>230</v>
      </c>
      <c r="AM421" s="72" t="s">
        <v>238</v>
      </c>
      <c r="AN421" s="72" t="b">
        <v>0</v>
      </c>
      <c r="AO421" s="78" t="s">
        <v>15068</v>
      </c>
      <c r="AP421" s="72" t="s">
        <v>179</v>
      </c>
      <c r="AQ421" s="72">
        <v>0</v>
      </c>
      <c r="AR421" s="72">
        <v>0</v>
      </c>
      <c r="AS421" s="72"/>
      <c r="AT421" s="72"/>
      <c r="AU421" s="72"/>
      <c r="AV421" s="72"/>
      <c r="AW421" s="72"/>
      <c r="AX421" s="72"/>
      <c r="AY421" s="72"/>
      <c r="AZ421" s="72"/>
    </row>
    <row r="422" spans="1:52" x14ac:dyDescent="0.35">
      <c r="A422" s="70" t="s">
        <v>1052</v>
      </c>
      <c r="B422" s="70" t="s">
        <v>216</v>
      </c>
      <c r="C422" s="83"/>
      <c r="D422" s="84"/>
      <c r="E422" s="85"/>
      <c r="F422" s="86"/>
      <c r="G422" s="83"/>
      <c r="H422" s="81"/>
      <c r="I422" s="87"/>
      <c r="J422" s="87"/>
      <c r="K422" s="36"/>
      <c r="L422" s="90"/>
      <c r="M422" s="90"/>
      <c r="N422" s="89"/>
      <c r="O422" s="72" t="s">
        <v>217</v>
      </c>
      <c r="P422" s="74">
        <v>42824.723923611113</v>
      </c>
      <c r="Q422" s="72" t="s">
        <v>3250</v>
      </c>
      <c r="R422" s="76" t="s">
        <v>6342</v>
      </c>
      <c r="S422" s="72" t="s">
        <v>226</v>
      </c>
      <c r="T422" s="72"/>
      <c r="U422" s="72"/>
      <c r="V422" s="76" t="s">
        <v>9381</v>
      </c>
      <c r="W422" s="74">
        <v>42824.723923611113</v>
      </c>
      <c r="X422" s="76" t="s">
        <v>11111</v>
      </c>
      <c r="Y422" s="72"/>
      <c r="Z422" s="72"/>
      <c r="AA422" s="78" t="s">
        <v>15068</v>
      </c>
      <c r="AB422" s="72"/>
      <c r="AC422" s="72" t="b">
        <v>0</v>
      </c>
      <c r="AD422" s="72">
        <v>0</v>
      </c>
      <c r="AE422" s="78" t="s">
        <v>230</v>
      </c>
      <c r="AF422" s="72" t="b">
        <v>0</v>
      </c>
      <c r="AG422" s="72" t="s">
        <v>235</v>
      </c>
      <c r="AH422" s="72"/>
      <c r="AI422" s="78" t="s">
        <v>230</v>
      </c>
      <c r="AJ422" s="72" t="b">
        <v>0</v>
      </c>
      <c r="AK422" s="72">
        <v>0</v>
      </c>
      <c r="AL422" s="78" t="s">
        <v>230</v>
      </c>
      <c r="AM422" s="72" t="s">
        <v>238</v>
      </c>
      <c r="AN422" s="72" t="b">
        <v>0</v>
      </c>
      <c r="AO422" s="78" t="s">
        <v>15068</v>
      </c>
      <c r="AP422" s="72" t="s">
        <v>179</v>
      </c>
      <c r="AQ422" s="72">
        <v>0</v>
      </c>
      <c r="AR422" s="72">
        <v>0</v>
      </c>
      <c r="AS422" s="72"/>
      <c r="AT422" s="72"/>
      <c r="AU422" s="72"/>
      <c r="AV422" s="72"/>
      <c r="AW422" s="72"/>
      <c r="AX422" s="72"/>
      <c r="AY422" s="72"/>
      <c r="AZ422" s="72"/>
    </row>
    <row r="423" spans="1:52" x14ac:dyDescent="0.35">
      <c r="A423" s="70" t="s">
        <v>1053</v>
      </c>
      <c r="B423" s="70" t="s">
        <v>1053</v>
      </c>
      <c r="C423" s="83"/>
      <c r="D423" s="84"/>
      <c r="E423" s="85"/>
      <c r="F423" s="86"/>
      <c r="G423" s="83"/>
      <c r="H423" s="81"/>
      <c r="I423" s="87"/>
      <c r="J423" s="87"/>
      <c r="K423" s="36"/>
      <c r="L423" s="90"/>
      <c r="M423" s="90"/>
      <c r="N423" s="89"/>
      <c r="O423" s="72" t="s">
        <v>179</v>
      </c>
      <c r="P423" s="74">
        <v>42824.725891203707</v>
      </c>
      <c r="Q423" s="72" t="s">
        <v>3251</v>
      </c>
      <c r="R423" s="76" t="s">
        <v>6461</v>
      </c>
      <c r="S423" s="72" t="s">
        <v>8469</v>
      </c>
      <c r="T423" s="72"/>
      <c r="U423" s="76" t="s">
        <v>8897</v>
      </c>
      <c r="V423" s="76" t="s">
        <v>8897</v>
      </c>
      <c r="W423" s="74">
        <v>42824.725891203707</v>
      </c>
      <c r="X423" s="76" t="s">
        <v>11112</v>
      </c>
      <c r="Y423" s="72"/>
      <c r="Z423" s="72"/>
      <c r="AA423" s="78" t="s">
        <v>15069</v>
      </c>
      <c r="AB423" s="72"/>
      <c r="AC423" s="72" t="b">
        <v>0</v>
      </c>
      <c r="AD423" s="72">
        <v>0</v>
      </c>
      <c r="AE423" s="78" t="s">
        <v>230</v>
      </c>
      <c r="AF423" s="72" t="b">
        <v>0</v>
      </c>
      <c r="AG423" s="72" t="s">
        <v>231</v>
      </c>
      <c r="AH423" s="72"/>
      <c r="AI423" s="78" t="s">
        <v>230</v>
      </c>
      <c r="AJ423" s="72" t="b">
        <v>0</v>
      </c>
      <c r="AK423" s="72">
        <v>0</v>
      </c>
      <c r="AL423" s="78" t="s">
        <v>230</v>
      </c>
      <c r="AM423" s="72" t="s">
        <v>248</v>
      </c>
      <c r="AN423" s="72" t="b">
        <v>0</v>
      </c>
      <c r="AO423" s="78" t="s">
        <v>15069</v>
      </c>
      <c r="AP423" s="72" t="s">
        <v>179</v>
      </c>
      <c r="AQ423" s="72">
        <v>0</v>
      </c>
      <c r="AR423" s="72">
        <v>0</v>
      </c>
      <c r="AS423" s="72"/>
      <c r="AT423" s="72"/>
      <c r="AU423" s="72"/>
      <c r="AV423" s="72"/>
      <c r="AW423" s="72"/>
      <c r="AX423" s="72"/>
      <c r="AY423" s="72"/>
      <c r="AZ423" s="72"/>
    </row>
    <row r="424" spans="1:52" x14ac:dyDescent="0.35">
      <c r="A424" s="70" t="s">
        <v>1054</v>
      </c>
      <c r="B424" s="70" t="s">
        <v>2735</v>
      </c>
      <c r="C424" s="83"/>
      <c r="D424" s="84"/>
      <c r="E424" s="85"/>
      <c r="F424" s="86"/>
      <c r="G424" s="83"/>
      <c r="H424" s="81"/>
      <c r="I424" s="87"/>
      <c r="J424" s="87"/>
      <c r="K424" s="36"/>
      <c r="L424" s="90"/>
      <c r="M424" s="90"/>
      <c r="N424" s="89"/>
      <c r="O424" s="72" t="s">
        <v>217</v>
      </c>
      <c r="P424" s="74">
        <v>42824.721273148149</v>
      </c>
      <c r="Q424" s="72" t="s">
        <v>3252</v>
      </c>
      <c r="R424" s="76" t="s">
        <v>6343</v>
      </c>
      <c r="S424" s="72" t="s">
        <v>226</v>
      </c>
      <c r="T424" s="72"/>
      <c r="U424" s="72"/>
      <c r="V424" s="76" t="s">
        <v>9382</v>
      </c>
      <c r="W424" s="74">
        <v>42824.721273148149</v>
      </c>
      <c r="X424" s="76" t="s">
        <v>11113</v>
      </c>
      <c r="Y424" s="72"/>
      <c r="Z424" s="72"/>
      <c r="AA424" s="78" t="s">
        <v>15070</v>
      </c>
      <c r="AB424" s="72"/>
      <c r="AC424" s="72" t="b">
        <v>0</v>
      </c>
      <c r="AD424" s="72">
        <v>0</v>
      </c>
      <c r="AE424" s="78" t="s">
        <v>230</v>
      </c>
      <c r="AF424" s="72" t="b">
        <v>0</v>
      </c>
      <c r="AG424" s="72" t="s">
        <v>235</v>
      </c>
      <c r="AH424" s="72"/>
      <c r="AI424" s="78" t="s">
        <v>230</v>
      </c>
      <c r="AJ424" s="72" t="b">
        <v>0</v>
      </c>
      <c r="AK424" s="72">
        <v>0</v>
      </c>
      <c r="AL424" s="78" t="s">
        <v>230</v>
      </c>
      <c r="AM424" s="72" t="s">
        <v>238</v>
      </c>
      <c r="AN424" s="72" t="b">
        <v>0</v>
      </c>
      <c r="AO424" s="78" t="s">
        <v>15070</v>
      </c>
      <c r="AP424" s="72" t="s">
        <v>179</v>
      </c>
      <c r="AQ424" s="72">
        <v>0</v>
      </c>
      <c r="AR424" s="72">
        <v>0</v>
      </c>
      <c r="AS424" s="72"/>
      <c r="AT424" s="72"/>
      <c r="AU424" s="72"/>
      <c r="AV424" s="72"/>
      <c r="AW424" s="72"/>
      <c r="AX424" s="72"/>
      <c r="AY424" s="72"/>
      <c r="AZ424" s="72"/>
    </row>
    <row r="425" spans="1:52" x14ac:dyDescent="0.35">
      <c r="A425" s="70" t="s">
        <v>1054</v>
      </c>
      <c r="B425" s="70" t="s">
        <v>216</v>
      </c>
      <c r="C425" s="83"/>
      <c r="D425" s="84"/>
      <c r="E425" s="85"/>
      <c r="F425" s="86"/>
      <c r="G425" s="83"/>
      <c r="H425" s="81"/>
      <c r="I425" s="87"/>
      <c r="J425" s="87"/>
      <c r="K425" s="36"/>
      <c r="L425" s="90"/>
      <c r="M425" s="90"/>
      <c r="N425" s="89"/>
      <c r="O425" s="72" t="s">
        <v>217</v>
      </c>
      <c r="P425" s="74">
        <v>42824.721273148149</v>
      </c>
      <c r="Q425" s="72" t="s">
        <v>3252</v>
      </c>
      <c r="R425" s="76" t="s">
        <v>6343</v>
      </c>
      <c r="S425" s="72" t="s">
        <v>226</v>
      </c>
      <c r="T425" s="72"/>
      <c r="U425" s="72"/>
      <c r="V425" s="76" t="s">
        <v>9382</v>
      </c>
      <c r="W425" s="74">
        <v>42824.721273148149</v>
      </c>
      <c r="X425" s="76" t="s">
        <v>11113</v>
      </c>
      <c r="Y425" s="72"/>
      <c r="Z425" s="72"/>
      <c r="AA425" s="78" t="s">
        <v>15070</v>
      </c>
      <c r="AB425" s="72"/>
      <c r="AC425" s="72" t="b">
        <v>0</v>
      </c>
      <c r="AD425" s="72">
        <v>0</v>
      </c>
      <c r="AE425" s="78" t="s">
        <v>230</v>
      </c>
      <c r="AF425" s="72" t="b">
        <v>0</v>
      </c>
      <c r="AG425" s="72" t="s">
        <v>235</v>
      </c>
      <c r="AH425" s="72"/>
      <c r="AI425" s="78" t="s">
        <v>230</v>
      </c>
      <c r="AJ425" s="72" t="b">
        <v>0</v>
      </c>
      <c r="AK425" s="72">
        <v>0</v>
      </c>
      <c r="AL425" s="78" t="s">
        <v>230</v>
      </c>
      <c r="AM425" s="72" t="s">
        <v>238</v>
      </c>
      <c r="AN425" s="72" t="b">
        <v>0</v>
      </c>
      <c r="AO425" s="78" t="s">
        <v>15070</v>
      </c>
      <c r="AP425" s="72" t="s">
        <v>179</v>
      </c>
      <c r="AQ425" s="72">
        <v>0</v>
      </c>
      <c r="AR425" s="72">
        <v>0</v>
      </c>
      <c r="AS425" s="72"/>
      <c r="AT425" s="72"/>
      <c r="AU425" s="72"/>
      <c r="AV425" s="72"/>
      <c r="AW425" s="72"/>
      <c r="AX425" s="72"/>
      <c r="AY425" s="72"/>
      <c r="AZ425" s="72"/>
    </row>
    <row r="426" spans="1:52" x14ac:dyDescent="0.35">
      <c r="A426" s="70" t="s">
        <v>1054</v>
      </c>
      <c r="B426" s="70" t="s">
        <v>216</v>
      </c>
      <c r="C426" s="83"/>
      <c r="D426" s="84"/>
      <c r="E426" s="85"/>
      <c r="F426" s="86"/>
      <c r="G426" s="83"/>
      <c r="H426" s="81"/>
      <c r="I426" s="87"/>
      <c r="J426" s="87"/>
      <c r="K426" s="36"/>
      <c r="L426" s="90"/>
      <c r="M426" s="90"/>
      <c r="N426" s="89"/>
      <c r="O426" s="72" t="s">
        <v>217</v>
      </c>
      <c r="P426" s="74">
        <v>42824.722997685189</v>
      </c>
      <c r="Q426" s="72" t="s">
        <v>3253</v>
      </c>
      <c r="R426" s="76" t="s">
        <v>6426</v>
      </c>
      <c r="S426" s="72" t="s">
        <v>226</v>
      </c>
      <c r="T426" s="72"/>
      <c r="U426" s="72"/>
      <c r="V426" s="76" t="s">
        <v>9382</v>
      </c>
      <c r="W426" s="74">
        <v>42824.722997685189</v>
      </c>
      <c r="X426" s="76" t="s">
        <v>11114</v>
      </c>
      <c r="Y426" s="72"/>
      <c r="Z426" s="72"/>
      <c r="AA426" s="78" t="s">
        <v>15071</v>
      </c>
      <c r="AB426" s="72"/>
      <c r="AC426" s="72" t="b">
        <v>0</v>
      </c>
      <c r="AD426" s="72">
        <v>0</v>
      </c>
      <c r="AE426" s="78" t="s">
        <v>230</v>
      </c>
      <c r="AF426" s="72" t="b">
        <v>0</v>
      </c>
      <c r="AG426" s="72" t="s">
        <v>235</v>
      </c>
      <c r="AH426" s="72"/>
      <c r="AI426" s="78" t="s">
        <v>230</v>
      </c>
      <c r="AJ426" s="72" t="b">
        <v>0</v>
      </c>
      <c r="AK426" s="72">
        <v>0</v>
      </c>
      <c r="AL426" s="78" t="s">
        <v>230</v>
      </c>
      <c r="AM426" s="72" t="s">
        <v>238</v>
      </c>
      <c r="AN426" s="72" t="b">
        <v>0</v>
      </c>
      <c r="AO426" s="78" t="s">
        <v>15071</v>
      </c>
      <c r="AP426" s="72" t="s">
        <v>179</v>
      </c>
      <c r="AQ426" s="72">
        <v>0</v>
      </c>
      <c r="AR426" s="72">
        <v>0</v>
      </c>
      <c r="AS426" s="72"/>
      <c r="AT426" s="72"/>
      <c r="AU426" s="72"/>
      <c r="AV426" s="72"/>
      <c r="AW426" s="72"/>
      <c r="AX426" s="72"/>
      <c r="AY426" s="72"/>
      <c r="AZ426" s="72"/>
    </row>
    <row r="427" spans="1:52" x14ac:dyDescent="0.35">
      <c r="A427" s="70" t="s">
        <v>1054</v>
      </c>
      <c r="B427" s="70" t="s">
        <v>2734</v>
      </c>
      <c r="C427" s="83"/>
      <c r="D427" s="84"/>
      <c r="E427" s="85"/>
      <c r="F427" s="86"/>
      <c r="G427" s="83"/>
      <c r="H427" s="81"/>
      <c r="I427" s="87"/>
      <c r="J427" s="87"/>
      <c r="K427" s="36"/>
      <c r="L427" s="90"/>
      <c r="M427" s="90"/>
      <c r="N427" s="89"/>
      <c r="O427" s="72" t="s">
        <v>217</v>
      </c>
      <c r="P427" s="74">
        <v>42824.726111111115</v>
      </c>
      <c r="Q427" s="72" t="s">
        <v>3254</v>
      </c>
      <c r="R427" s="76" t="s">
        <v>6342</v>
      </c>
      <c r="S427" s="72" t="s">
        <v>226</v>
      </c>
      <c r="T427" s="72"/>
      <c r="U427" s="72"/>
      <c r="V427" s="76" t="s">
        <v>9382</v>
      </c>
      <c r="W427" s="74">
        <v>42824.726111111115</v>
      </c>
      <c r="X427" s="76" t="s">
        <v>11115</v>
      </c>
      <c r="Y427" s="72"/>
      <c r="Z427" s="72"/>
      <c r="AA427" s="78" t="s">
        <v>15072</v>
      </c>
      <c r="AB427" s="72"/>
      <c r="AC427" s="72" t="b">
        <v>0</v>
      </c>
      <c r="AD427" s="72">
        <v>0</v>
      </c>
      <c r="AE427" s="78" t="s">
        <v>230</v>
      </c>
      <c r="AF427" s="72" t="b">
        <v>0</v>
      </c>
      <c r="AG427" s="72" t="s">
        <v>235</v>
      </c>
      <c r="AH427" s="72"/>
      <c r="AI427" s="78" t="s">
        <v>230</v>
      </c>
      <c r="AJ427" s="72" t="b">
        <v>0</v>
      </c>
      <c r="AK427" s="72">
        <v>0</v>
      </c>
      <c r="AL427" s="78" t="s">
        <v>230</v>
      </c>
      <c r="AM427" s="72" t="s">
        <v>238</v>
      </c>
      <c r="AN427" s="72" t="b">
        <v>0</v>
      </c>
      <c r="AO427" s="78" t="s">
        <v>15072</v>
      </c>
      <c r="AP427" s="72" t="s">
        <v>179</v>
      </c>
      <c r="AQ427" s="72">
        <v>0</v>
      </c>
      <c r="AR427" s="72">
        <v>0</v>
      </c>
      <c r="AS427" s="72"/>
      <c r="AT427" s="72"/>
      <c r="AU427" s="72"/>
      <c r="AV427" s="72"/>
      <c r="AW427" s="72"/>
      <c r="AX427" s="72"/>
      <c r="AY427" s="72"/>
      <c r="AZ427" s="72"/>
    </row>
    <row r="428" spans="1:52" x14ac:dyDescent="0.35">
      <c r="A428" s="70" t="s">
        <v>1054</v>
      </c>
      <c r="B428" s="70" t="s">
        <v>216</v>
      </c>
      <c r="C428" s="83"/>
      <c r="D428" s="84"/>
      <c r="E428" s="85"/>
      <c r="F428" s="86"/>
      <c r="G428" s="83"/>
      <c r="H428" s="81"/>
      <c r="I428" s="87"/>
      <c r="J428" s="87"/>
      <c r="K428" s="36"/>
      <c r="L428" s="90"/>
      <c r="M428" s="90"/>
      <c r="N428" s="89"/>
      <c r="O428" s="72" t="s">
        <v>217</v>
      </c>
      <c r="P428" s="74">
        <v>42824.726111111115</v>
      </c>
      <c r="Q428" s="72" t="s">
        <v>3254</v>
      </c>
      <c r="R428" s="76" t="s">
        <v>6342</v>
      </c>
      <c r="S428" s="72" t="s">
        <v>226</v>
      </c>
      <c r="T428" s="72"/>
      <c r="U428" s="72"/>
      <c r="V428" s="76" t="s">
        <v>9382</v>
      </c>
      <c r="W428" s="74">
        <v>42824.726111111115</v>
      </c>
      <c r="X428" s="76" t="s">
        <v>11115</v>
      </c>
      <c r="Y428" s="72"/>
      <c r="Z428" s="72"/>
      <c r="AA428" s="78" t="s">
        <v>15072</v>
      </c>
      <c r="AB428" s="72"/>
      <c r="AC428" s="72" t="b">
        <v>0</v>
      </c>
      <c r="AD428" s="72">
        <v>0</v>
      </c>
      <c r="AE428" s="78" t="s">
        <v>230</v>
      </c>
      <c r="AF428" s="72" t="b">
        <v>0</v>
      </c>
      <c r="AG428" s="72" t="s">
        <v>235</v>
      </c>
      <c r="AH428" s="72"/>
      <c r="AI428" s="78" t="s">
        <v>230</v>
      </c>
      <c r="AJ428" s="72" t="b">
        <v>0</v>
      </c>
      <c r="AK428" s="72">
        <v>0</v>
      </c>
      <c r="AL428" s="78" t="s">
        <v>230</v>
      </c>
      <c r="AM428" s="72" t="s">
        <v>238</v>
      </c>
      <c r="AN428" s="72" t="b">
        <v>0</v>
      </c>
      <c r="AO428" s="78" t="s">
        <v>15072</v>
      </c>
      <c r="AP428" s="72" t="s">
        <v>179</v>
      </c>
      <c r="AQ428" s="72">
        <v>0</v>
      </c>
      <c r="AR428" s="72">
        <v>0</v>
      </c>
      <c r="AS428" s="72"/>
      <c r="AT428" s="72"/>
      <c r="AU428" s="72"/>
      <c r="AV428" s="72"/>
      <c r="AW428" s="72"/>
      <c r="AX428" s="72"/>
      <c r="AY428" s="72"/>
      <c r="AZ428" s="72"/>
    </row>
    <row r="429" spans="1:52" x14ac:dyDescent="0.35">
      <c r="A429" s="70" t="s">
        <v>1055</v>
      </c>
      <c r="B429" s="70" t="s">
        <v>2305</v>
      </c>
      <c r="C429" s="83"/>
      <c r="D429" s="84"/>
      <c r="E429" s="85"/>
      <c r="F429" s="86"/>
      <c r="G429" s="83"/>
      <c r="H429" s="81"/>
      <c r="I429" s="87"/>
      <c r="J429" s="87"/>
      <c r="K429" s="36"/>
      <c r="L429" s="90"/>
      <c r="M429" s="90"/>
      <c r="N429" s="89"/>
      <c r="O429" s="72" t="s">
        <v>217</v>
      </c>
      <c r="P429" s="74">
        <v>42824.72693287037</v>
      </c>
      <c r="Q429" s="72" t="s">
        <v>3255</v>
      </c>
      <c r="R429" s="72"/>
      <c r="S429" s="72"/>
      <c r="T429" s="72" t="s">
        <v>8648</v>
      </c>
      <c r="U429" s="72"/>
      <c r="V429" s="76" t="s">
        <v>9383</v>
      </c>
      <c r="W429" s="74">
        <v>42824.72693287037</v>
      </c>
      <c r="X429" s="76" t="s">
        <v>11116</v>
      </c>
      <c r="Y429" s="72"/>
      <c r="Z429" s="72"/>
      <c r="AA429" s="78" t="s">
        <v>15073</v>
      </c>
      <c r="AB429" s="72"/>
      <c r="AC429" s="72" t="b">
        <v>0</v>
      </c>
      <c r="AD429" s="72">
        <v>0</v>
      </c>
      <c r="AE429" s="78" t="s">
        <v>230</v>
      </c>
      <c r="AF429" s="72" t="b">
        <v>0</v>
      </c>
      <c r="AG429" s="72" t="s">
        <v>231</v>
      </c>
      <c r="AH429" s="72"/>
      <c r="AI429" s="78" t="s">
        <v>230</v>
      </c>
      <c r="AJ429" s="72" t="b">
        <v>0</v>
      </c>
      <c r="AK429" s="72">
        <v>2</v>
      </c>
      <c r="AL429" s="78" t="s">
        <v>16703</v>
      </c>
      <c r="AM429" s="72" t="s">
        <v>18945</v>
      </c>
      <c r="AN429" s="72" t="b">
        <v>0</v>
      </c>
      <c r="AO429" s="78" t="s">
        <v>16703</v>
      </c>
      <c r="AP429" s="72" t="s">
        <v>179</v>
      </c>
      <c r="AQ429" s="72">
        <v>0</v>
      </c>
      <c r="AR429" s="72">
        <v>0</v>
      </c>
      <c r="AS429" s="72"/>
      <c r="AT429" s="72"/>
      <c r="AU429" s="72"/>
      <c r="AV429" s="72"/>
      <c r="AW429" s="72"/>
      <c r="AX429" s="72"/>
      <c r="AY429" s="72"/>
      <c r="AZ429" s="72"/>
    </row>
    <row r="430" spans="1:52" x14ac:dyDescent="0.35">
      <c r="A430" s="70" t="s">
        <v>1056</v>
      </c>
      <c r="B430" s="70" t="s">
        <v>1056</v>
      </c>
      <c r="C430" s="83"/>
      <c r="D430" s="84"/>
      <c r="E430" s="85"/>
      <c r="F430" s="86"/>
      <c r="G430" s="83"/>
      <c r="H430" s="81"/>
      <c r="I430" s="87"/>
      <c r="J430" s="87"/>
      <c r="K430" s="36"/>
      <c r="L430" s="90"/>
      <c r="M430" s="90"/>
      <c r="N430" s="89"/>
      <c r="O430" s="72" t="s">
        <v>179</v>
      </c>
      <c r="P430" s="74">
        <v>42824.727210648147</v>
      </c>
      <c r="Q430" s="72" t="s">
        <v>3256</v>
      </c>
      <c r="R430" s="76" t="s">
        <v>6462</v>
      </c>
      <c r="S430" s="72" t="s">
        <v>221</v>
      </c>
      <c r="T430" s="72"/>
      <c r="U430" s="72"/>
      <c r="V430" s="76" t="s">
        <v>9384</v>
      </c>
      <c r="W430" s="74">
        <v>42824.727210648147</v>
      </c>
      <c r="X430" s="76" t="s">
        <v>11117</v>
      </c>
      <c r="Y430" s="72"/>
      <c r="Z430" s="72"/>
      <c r="AA430" s="78" t="s">
        <v>15074</v>
      </c>
      <c r="AB430" s="72"/>
      <c r="AC430" s="72" t="b">
        <v>0</v>
      </c>
      <c r="AD430" s="72">
        <v>0</v>
      </c>
      <c r="AE430" s="78" t="s">
        <v>230</v>
      </c>
      <c r="AF430" s="72" t="b">
        <v>0</v>
      </c>
      <c r="AG430" s="72" t="s">
        <v>231</v>
      </c>
      <c r="AH430" s="72"/>
      <c r="AI430" s="78" t="s">
        <v>230</v>
      </c>
      <c r="AJ430" s="72" t="b">
        <v>0</v>
      </c>
      <c r="AK430" s="72">
        <v>0</v>
      </c>
      <c r="AL430" s="78" t="s">
        <v>230</v>
      </c>
      <c r="AM430" s="72" t="s">
        <v>241</v>
      </c>
      <c r="AN430" s="72" t="b">
        <v>0</v>
      </c>
      <c r="AO430" s="78" t="s">
        <v>15074</v>
      </c>
      <c r="AP430" s="72" t="s">
        <v>179</v>
      </c>
      <c r="AQ430" s="72">
        <v>0</v>
      </c>
      <c r="AR430" s="72">
        <v>0</v>
      </c>
      <c r="AS430" s="72"/>
      <c r="AT430" s="72"/>
      <c r="AU430" s="72"/>
      <c r="AV430" s="72"/>
      <c r="AW430" s="72"/>
      <c r="AX430" s="72"/>
      <c r="AY430" s="72"/>
      <c r="AZ430" s="72"/>
    </row>
    <row r="431" spans="1:52" x14ac:dyDescent="0.35">
      <c r="A431" s="70" t="s">
        <v>1057</v>
      </c>
      <c r="B431" s="70" t="s">
        <v>216</v>
      </c>
      <c r="C431" s="83"/>
      <c r="D431" s="84"/>
      <c r="E431" s="85"/>
      <c r="F431" s="86"/>
      <c r="G431" s="83"/>
      <c r="H431" s="81"/>
      <c r="I431" s="87"/>
      <c r="J431" s="87"/>
      <c r="K431" s="36"/>
      <c r="L431" s="90"/>
      <c r="M431" s="90"/>
      <c r="N431" s="89"/>
      <c r="O431" s="72" t="s">
        <v>217</v>
      </c>
      <c r="P431" s="74">
        <v>42824.729560185187</v>
      </c>
      <c r="Q431" s="72" t="s">
        <v>3257</v>
      </c>
      <c r="R431" s="72"/>
      <c r="S431" s="72"/>
      <c r="T431" s="72"/>
      <c r="U431" s="72"/>
      <c r="V431" s="76" t="s">
        <v>9385</v>
      </c>
      <c r="W431" s="74">
        <v>42824.729560185187</v>
      </c>
      <c r="X431" s="76" t="s">
        <v>11118</v>
      </c>
      <c r="Y431" s="72"/>
      <c r="Z431" s="72"/>
      <c r="AA431" s="78" t="s">
        <v>15075</v>
      </c>
      <c r="AB431" s="72"/>
      <c r="AC431" s="72" t="b">
        <v>0</v>
      </c>
      <c r="AD431" s="72">
        <v>0</v>
      </c>
      <c r="AE431" s="78" t="s">
        <v>230</v>
      </c>
      <c r="AF431" s="72" t="b">
        <v>0</v>
      </c>
      <c r="AG431" s="72" t="s">
        <v>235</v>
      </c>
      <c r="AH431" s="72"/>
      <c r="AI431" s="78" t="s">
        <v>230</v>
      </c>
      <c r="AJ431" s="72" t="b">
        <v>0</v>
      </c>
      <c r="AK431" s="72">
        <v>0</v>
      </c>
      <c r="AL431" s="78" t="s">
        <v>230</v>
      </c>
      <c r="AM431" s="72" t="s">
        <v>238</v>
      </c>
      <c r="AN431" s="72" t="b">
        <v>0</v>
      </c>
      <c r="AO431" s="78" t="s">
        <v>15075</v>
      </c>
      <c r="AP431" s="72" t="s">
        <v>179</v>
      </c>
      <c r="AQ431" s="72">
        <v>0</v>
      </c>
      <c r="AR431" s="72">
        <v>0</v>
      </c>
      <c r="AS431" s="72"/>
      <c r="AT431" s="72"/>
      <c r="AU431" s="72"/>
      <c r="AV431" s="72"/>
      <c r="AW431" s="72"/>
      <c r="AX431" s="72"/>
      <c r="AY431" s="72"/>
      <c r="AZ431" s="72"/>
    </row>
    <row r="432" spans="1:52" x14ac:dyDescent="0.35">
      <c r="A432" s="70" t="s">
        <v>1058</v>
      </c>
      <c r="B432" s="70" t="s">
        <v>216</v>
      </c>
      <c r="C432" s="83"/>
      <c r="D432" s="84"/>
      <c r="E432" s="85"/>
      <c r="F432" s="86"/>
      <c r="G432" s="83"/>
      <c r="H432" s="81"/>
      <c r="I432" s="87"/>
      <c r="J432" s="87"/>
      <c r="K432" s="36"/>
      <c r="L432" s="90"/>
      <c r="M432" s="90"/>
      <c r="N432" s="89"/>
      <c r="O432" s="72" t="s">
        <v>217</v>
      </c>
      <c r="P432" s="74">
        <v>42824.729583333334</v>
      </c>
      <c r="Q432" s="72" t="s">
        <v>3258</v>
      </c>
      <c r="R432" s="76" t="s">
        <v>6463</v>
      </c>
      <c r="S432" s="72" t="s">
        <v>226</v>
      </c>
      <c r="T432" s="72"/>
      <c r="U432" s="72"/>
      <c r="V432" s="76" t="s">
        <v>9386</v>
      </c>
      <c r="W432" s="74">
        <v>42824.729583333334</v>
      </c>
      <c r="X432" s="76" t="s">
        <v>11119</v>
      </c>
      <c r="Y432" s="72"/>
      <c r="Z432" s="72"/>
      <c r="AA432" s="78" t="s">
        <v>15076</v>
      </c>
      <c r="AB432" s="72"/>
      <c r="AC432" s="72" t="b">
        <v>0</v>
      </c>
      <c r="AD432" s="72">
        <v>0</v>
      </c>
      <c r="AE432" s="78" t="s">
        <v>230</v>
      </c>
      <c r="AF432" s="72" t="b">
        <v>0</v>
      </c>
      <c r="AG432" s="72" t="s">
        <v>235</v>
      </c>
      <c r="AH432" s="72"/>
      <c r="AI432" s="78" t="s">
        <v>230</v>
      </c>
      <c r="AJ432" s="72" t="b">
        <v>0</v>
      </c>
      <c r="AK432" s="72">
        <v>0</v>
      </c>
      <c r="AL432" s="78" t="s">
        <v>230</v>
      </c>
      <c r="AM432" s="72" t="s">
        <v>238</v>
      </c>
      <c r="AN432" s="72" t="b">
        <v>0</v>
      </c>
      <c r="AO432" s="78" t="s">
        <v>15076</v>
      </c>
      <c r="AP432" s="72" t="s">
        <v>179</v>
      </c>
      <c r="AQ432" s="72">
        <v>0</v>
      </c>
      <c r="AR432" s="72">
        <v>0</v>
      </c>
      <c r="AS432" s="72"/>
      <c r="AT432" s="72"/>
      <c r="AU432" s="72"/>
      <c r="AV432" s="72"/>
      <c r="AW432" s="72"/>
      <c r="AX432" s="72"/>
      <c r="AY432" s="72"/>
      <c r="AZ432" s="72"/>
    </row>
    <row r="433" spans="1:52" x14ac:dyDescent="0.35">
      <c r="A433" s="70" t="s">
        <v>1059</v>
      </c>
      <c r="B433" s="70" t="s">
        <v>2751</v>
      </c>
      <c r="C433" s="83"/>
      <c r="D433" s="84"/>
      <c r="E433" s="85"/>
      <c r="F433" s="86"/>
      <c r="G433" s="83"/>
      <c r="H433" s="81"/>
      <c r="I433" s="87"/>
      <c r="J433" s="87"/>
      <c r="K433" s="36"/>
      <c r="L433" s="90"/>
      <c r="M433" s="90"/>
      <c r="N433" s="89"/>
      <c r="O433" s="72" t="s">
        <v>218</v>
      </c>
      <c r="P433" s="74">
        <v>42824.733067129629</v>
      </c>
      <c r="Q433" s="72" t="s">
        <v>3259</v>
      </c>
      <c r="R433" s="72"/>
      <c r="S433" s="72"/>
      <c r="T433" s="72"/>
      <c r="U433" s="72"/>
      <c r="V433" s="76" t="s">
        <v>9387</v>
      </c>
      <c r="W433" s="74">
        <v>42824.733067129629</v>
      </c>
      <c r="X433" s="76" t="s">
        <v>11120</v>
      </c>
      <c r="Y433" s="72"/>
      <c r="Z433" s="72"/>
      <c r="AA433" s="78" t="s">
        <v>15077</v>
      </c>
      <c r="AB433" s="78" t="s">
        <v>18693</v>
      </c>
      <c r="AC433" s="72" t="b">
        <v>0</v>
      </c>
      <c r="AD433" s="72">
        <v>2</v>
      </c>
      <c r="AE433" s="78" t="s">
        <v>18799</v>
      </c>
      <c r="AF433" s="72" t="b">
        <v>0</v>
      </c>
      <c r="AG433" s="72" t="s">
        <v>353</v>
      </c>
      <c r="AH433" s="72"/>
      <c r="AI433" s="78" t="s">
        <v>230</v>
      </c>
      <c r="AJ433" s="72" t="b">
        <v>0</v>
      </c>
      <c r="AK433" s="72">
        <v>0</v>
      </c>
      <c r="AL433" s="78" t="s">
        <v>230</v>
      </c>
      <c r="AM433" s="72" t="s">
        <v>242</v>
      </c>
      <c r="AN433" s="72" t="b">
        <v>0</v>
      </c>
      <c r="AO433" s="78" t="s">
        <v>18693</v>
      </c>
      <c r="AP433" s="72" t="s">
        <v>179</v>
      </c>
      <c r="AQ433" s="72">
        <v>0</v>
      </c>
      <c r="AR433" s="72">
        <v>0</v>
      </c>
      <c r="AS433" s="72"/>
      <c r="AT433" s="72"/>
      <c r="AU433" s="72"/>
      <c r="AV433" s="72"/>
      <c r="AW433" s="72"/>
      <c r="AX433" s="72"/>
      <c r="AY433" s="72"/>
      <c r="AZ433" s="72"/>
    </row>
    <row r="434" spans="1:52" x14ac:dyDescent="0.35">
      <c r="A434" s="70" t="s">
        <v>1060</v>
      </c>
      <c r="B434" s="70" t="s">
        <v>2734</v>
      </c>
      <c r="C434" s="83"/>
      <c r="D434" s="84"/>
      <c r="E434" s="85"/>
      <c r="F434" s="86"/>
      <c r="G434" s="83"/>
      <c r="H434" s="81"/>
      <c r="I434" s="87"/>
      <c r="J434" s="87"/>
      <c r="K434" s="36"/>
      <c r="L434" s="90"/>
      <c r="M434" s="90"/>
      <c r="N434" s="89"/>
      <c r="O434" s="72" t="s">
        <v>217</v>
      </c>
      <c r="P434" s="74">
        <v>42824.733449074076</v>
      </c>
      <c r="Q434" s="72" t="s">
        <v>3260</v>
      </c>
      <c r="R434" s="76" t="s">
        <v>6342</v>
      </c>
      <c r="S434" s="72" t="s">
        <v>226</v>
      </c>
      <c r="T434" s="72"/>
      <c r="U434" s="72"/>
      <c r="V434" s="76" t="s">
        <v>9388</v>
      </c>
      <c r="W434" s="74">
        <v>42824.733449074076</v>
      </c>
      <c r="X434" s="76" t="s">
        <v>11121</v>
      </c>
      <c r="Y434" s="72"/>
      <c r="Z434" s="72"/>
      <c r="AA434" s="78" t="s">
        <v>15078</v>
      </c>
      <c r="AB434" s="72"/>
      <c r="AC434" s="72" t="b">
        <v>0</v>
      </c>
      <c r="AD434" s="72">
        <v>0</v>
      </c>
      <c r="AE434" s="78" t="s">
        <v>230</v>
      </c>
      <c r="AF434" s="72" t="b">
        <v>0</v>
      </c>
      <c r="AG434" s="72" t="s">
        <v>235</v>
      </c>
      <c r="AH434" s="72"/>
      <c r="AI434" s="78" t="s">
        <v>230</v>
      </c>
      <c r="AJ434" s="72" t="b">
        <v>0</v>
      </c>
      <c r="AK434" s="72">
        <v>0</v>
      </c>
      <c r="AL434" s="78" t="s">
        <v>230</v>
      </c>
      <c r="AM434" s="72" t="s">
        <v>238</v>
      </c>
      <c r="AN434" s="72" t="b">
        <v>0</v>
      </c>
      <c r="AO434" s="78" t="s">
        <v>15078</v>
      </c>
      <c r="AP434" s="72" t="s">
        <v>179</v>
      </c>
      <c r="AQ434" s="72">
        <v>0</v>
      </c>
      <c r="AR434" s="72">
        <v>0</v>
      </c>
      <c r="AS434" s="72"/>
      <c r="AT434" s="72"/>
      <c r="AU434" s="72"/>
      <c r="AV434" s="72"/>
      <c r="AW434" s="72"/>
      <c r="AX434" s="72"/>
      <c r="AY434" s="72"/>
      <c r="AZ434" s="72"/>
    </row>
    <row r="435" spans="1:52" x14ac:dyDescent="0.35">
      <c r="A435" s="70" t="s">
        <v>1060</v>
      </c>
      <c r="B435" s="70" t="s">
        <v>216</v>
      </c>
      <c r="C435" s="83"/>
      <c r="D435" s="84"/>
      <c r="E435" s="85"/>
      <c r="F435" s="86"/>
      <c r="G435" s="83"/>
      <c r="H435" s="81"/>
      <c r="I435" s="87"/>
      <c r="J435" s="87"/>
      <c r="K435" s="36"/>
      <c r="L435" s="90"/>
      <c r="M435" s="90"/>
      <c r="N435" s="89"/>
      <c r="O435" s="72" t="s">
        <v>217</v>
      </c>
      <c r="P435" s="74">
        <v>42824.733449074076</v>
      </c>
      <c r="Q435" s="72" t="s">
        <v>3260</v>
      </c>
      <c r="R435" s="76" t="s">
        <v>6342</v>
      </c>
      <c r="S435" s="72" t="s">
        <v>226</v>
      </c>
      <c r="T435" s="72"/>
      <c r="U435" s="72"/>
      <c r="V435" s="76" t="s">
        <v>9388</v>
      </c>
      <c r="W435" s="74">
        <v>42824.733449074076</v>
      </c>
      <c r="X435" s="76" t="s">
        <v>11121</v>
      </c>
      <c r="Y435" s="72"/>
      <c r="Z435" s="72"/>
      <c r="AA435" s="78" t="s">
        <v>15078</v>
      </c>
      <c r="AB435" s="72"/>
      <c r="AC435" s="72" t="b">
        <v>0</v>
      </c>
      <c r="AD435" s="72">
        <v>0</v>
      </c>
      <c r="AE435" s="78" t="s">
        <v>230</v>
      </c>
      <c r="AF435" s="72" t="b">
        <v>0</v>
      </c>
      <c r="AG435" s="72" t="s">
        <v>235</v>
      </c>
      <c r="AH435" s="72"/>
      <c r="AI435" s="78" t="s">
        <v>230</v>
      </c>
      <c r="AJ435" s="72" t="b">
        <v>0</v>
      </c>
      <c r="AK435" s="72">
        <v>0</v>
      </c>
      <c r="AL435" s="78" t="s">
        <v>230</v>
      </c>
      <c r="AM435" s="72" t="s">
        <v>238</v>
      </c>
      <c r="AN435" s="72" t="b">
        <v>0</v>
      </c>
      <c r="AO435" s="78" t="s">
        <v>15078</v>
      </c>
      <c r="AP435" s="72" t="s">
        <v>179</v>
      </c>
      <c r="AQ435" s="72">
        <v>0</v>
      </c>
      <c r="AR435" s="72">
        <v>0</v>
      </c>
      <c r="AS435" s="72"/>
      <c r="AT435" s="72"/>
      <c r="AU435" s="72"/>
      <c r="AV435" s="72"/>
      <c r="AW435" s="72"/>
      <c r="AX435" s="72"/>
      <c r="AY435" s="72"/>
      <c r="AZ435" s="72"/>
    </row>
    <row r="436" spans="1:52" x14ac:dyDescent="0.35">
      <c r="A436" s="70" t="s">
        <v>1061</v>
      </c>
      <c r="B436" s="70" t="s">
        <v>1061</v>
      </c>
      <c r="C436" s="83"/>
      <c r="D436" s="84"/>
      <c r="E436" s="85"/>
      <c r="F436" s="86"/>
      <c r="G436" s="83"/>
      <c r="H436" s="81"/>
      <c r="I436" s="87"/>
      <c r="J436" s="87"/>
      <c r="K436" s="36"/>
      <c r="L436" s="90"/>
      <c r="M436" s="90"/>
      <c r="N436" s="89"/>
      <c r="O436" s="72" t="s">
        <v>179</v>
      </c>
      <c r="P436" s="74">
        <v>42824.734131944446</v>
      </c>
      <c r="Q436" s="72" t="s">
        <v>3261</v>
      </c>
      <c r="R436" s="72"/>
      <c r="S436" s="72"/>
      <c r="T436" s="72"/>
      <c r="U436" s="72"/>
      <c r="V436" s="76" t="s">
        <v>9389</v>
      </c>
      <c r="W436" s="74">
        <v>42824.734131944446</v>
      </c>
      <c r="X436" s="76" t="s">
        <v>11122</v>
      </c>
      <c r="Y436" s="72"/>
      <c r="Z436" s="72"/>
      <c r="AA436" s="78" t="s">
        <v>15079</v>
      </c>
      <c r="AB436" s="72"/>
      <c r="AC436" s="72" t="b">
        <v>0</v>
      </c>
      <c r="AD436" s="72">
        <v>0</v>
      </c>
      <c r="AE436" s="78" t="s">
        <v>230</v>
      </c>
      <c r="AF436" s="72" t="b">
        <v>0</v>
      </c>
      <c r="AG436" s="72" t="s">
        <v>235</v>
      </c>
      <c r="AH436" s="72"/>
      <c r="AI436" s="78" t="s">
        <v>230</v>
      </c>
      <c r="AJ436" s="72" t="b">
        <v>0</v>
      </c>
      <c r="AK436" s="72">
        <v>0</v>
      </c>
      <c r="AL436" s="78" t="s">
        <v>230</v>
      </c>
      <c r="AM436" s="72" t="s">
        <v>242</v>
      </c>
      <c r="AN436" s="72" t="b">
        <v>0</v>
      </c>
      <c r="AO436" s="78" t="s">
        <v>15079</v>
      </c>
      <c r="AP436" s="72" t="s">
        <v>179</v>
      </c>
      <c r="AQ436" s="72">
        <v>0</v>
      </c>
      <c r="AR436" s="72">
        <v>0</v>
      </c>
      <c r="AS436" s="72"/>
      <c r="AT436" s="72"/>
      <c r="AU436" s="72"/>
      <c r="AV436" s="72"/>
      <c r="AW436" s="72"/>
      <c r="AX436" s="72"/>
      <c r="AY436" s="72"/>
      <c r="AZ436" s="72"/>
    </row>
    <row r="437" spans="1:52" x14ac:dyDescent="0.35">
      <c r="A437" s="70" t="s">
        <v>1062</v>
      </c>
      <c r="B437" s="70" t="s">
        <v>1062</v>
      </c>
      <c r="C437" s="83"/>
      <c r="D437" s="84"/>
      <c r="E437" s="85"/>
      <c r="F437" s="86"/>
      <c r="G437" s="83"/>
      <c r="H437" s="81"/>
      <c r="I437" s="87"/>
      <c r="J437" s="87"/>
      <c r="K437" s="36"/>
      <c r="L437" s="90"/>
      <c r="M437" s="90"/>
      <c r="N437" s="89"/>
      <c r="O437" s="72" t="s">
        <v>179</v>
      </c>
      <c r="P437" s="74">
        <v>42824.735509259262</v>
      </c>
      <c r="Q437" s="72" t="s">
        <v>3262</v>
      </c>
      <c r="R437" s="76" t="s">
        <v>6464</v>
      </c>
      <c r="S437" s="72" t="s">
        <v>221</v>
      </c>
      <c r="T437" s="72" t="s">
        <v>8649</v>
      </c>
      <c r="U437" s="72"/>
      <c r="V437" s="76" t="s">
        <v>9390</v>
      </c>
      <c r="W437" s="74">
        <v>42824.735509259262</v>
      </c>
      <c r="X437" s="76" t="s">
        <v>11123</v>
      </c>
      <c r="Y437" s="72"/>
      <c r="Z437" s="72"/>
      <c r="AA437" s="78" t="s">
        <v>15080</v>
      </c>
      <c r="AB437" s="72"/>
      <c r="AC437" s="72" t="b">
        <v>0</v>
      </c>
      <c r="AD437" s="72">
        <v>0</v>
      </c>
      <c r="AE437" s="78" t="s">
        <v>230</v>
      </c>
      <c r="AF437" s="72" t="b">
        <v>0</v>
      </c>
      <c r="AG437" s="72" t="s">
        <v>235</v>
      </c>
      <c r="AH437" s="72"/>
      <c r="AI437" s="78" t="s">
        <v>230</v>
      </c>
      <c r="AJ437" s="72" t="b">
        <v>0</v>
      </c>
      <c r="AK437" s="72">
        <v>0</v>
      </c>
      <c r="AL437" s="78" t="s">
        <v>230</v>
      </c>
      <c r="AM437" s="72" t="s">
        <v>241</v>
      </c>
      <c r="AN437" s="72" t="b">
        <v>0</v>
      </c>
      <c r="AO437" s="78" t="s">
        <v>15080</v>
      </c>
      <c r="AP437" s="72" t="s">
        <v>179</v>
      </c>
      <c r="AQ437" s="72">
        <v>0</v>
      </c>
      <c r="AR437" s="72">
        <v>0</v>
      </c>
      <c r="AS437" s="72"/>
      <c r="AT437" s="72"/>
      <c r="AU437" s="72"/>
      <c r="AV437" s="72"/>
      <c r="AW437" s="72"/>
      <c r="AX437" s="72"/>
      <c r="AY437" s="72"/>
      <c r="AZ437" s="72"/>
    </row>
    <row r="438" spans="1:52" x14ac:dyDescent="0.35">
      <c r="A438" s="70" t="s">
        <v>1062</v>
      </c>
      <c r="B438" s="70" t="s">
        <v>1062</v>
      </c>
      <c r="C438" s="83"/>
      <c r="D438" s="84"/>
      <c r="E438" s="85"/>
      <c r="F438" s="86"/>
      <c r="G438" s="83"/>
      <c r="H438" s="81"/>
      <c r="I438" s="87"/>
      <c r="J438" s="87"/>
      <c r="K438" s="36"/>
      <c r="L438" s="90"/>
      <c r="M438" s="90"/>
      <c r="N438" s="89"/>
      <c r="O438" s="72" t="s">
        <v>179</v>
      </c>
      <c r="P438" s="74">
        <v>42824.735509259262</v>
      </c>
      <c r="Q438" s="72" t="s">
        <v>3263</v>
      </c>
      <c r="R438" s="76" t="s">
        <v>6465</v>
      </c>
      <c r="S438" s="72" t="s">
        <v>221</v>
      </c>
      <c r="T438" s="72" t="s">
        <v>8649</v>
      </c>
      <c r="U438" s="72"/>
      <c r="V438" s="76" t="s">
        <v>9390</v>
      </c>
      <c r="W438" s="74">
        <v>42824.735509259262</v>
      </c>
      <c r="X438" s="76" t="s">
        <v>11124</v>
      </c>
      <c r="Y438" s="72"/>
      <c r="Z438" s="72"/>
      <c r="AA438" s="78" t="s">
        <v>15081</v>
      </c>
      <c r="AB438" s="72"/>
      <c r="AC438" s="72" t="b">
        <v>0</v>
      </c>
      <c r="AD438" s="72">
        <v>0</v>
      </c>
      <c r="AE438" s="78" t="s">
        <v>230</v>
      </c>
      <c r="AF438" s="72" t="b">
        <v>0</v>
      </c>
      <c r="AG438" s="72" t="s">
        <v>235</v>
      </c>
      <c r="AH438" s="72"/>
      <c r="AI438" s="78" t="s">
        <v>230</v>
      </c>
      <c r="AJ438" s="72" t="b">
        <v>0</v>
      </c>
      <c r="AK438" s="72">
        <v>0</v>
      </c>
      <c r="AL438" s="78" t="s">
        <v>230</v>
      </c>
      <c r="AM438" s="72" t="s">
        <v>241</v>
      </c>
      <c r="AN438" s="72" t="b">
        <v>0</v>
      </c>
      <c r="AO438" s="78" t="s">
        <v>15081</v>
      </c>
      <c r="AP438" s="72" t="s">
        <v>179</v>
      </c>
      <c r="AQ438" s="72">
        <v>0</v>
      </c>
      <c r="AR438" s="72">
        <v>0</v>
      </c>
      <c r="AS438" s="72"/>
      <c r="AT438" s="72"/>
      <c r="AU438" s="72"/>
      <c r="AV438" s="72"/>
      <c r="AW438" s="72"/>
      <c r="AX438" s="72"/>
      <c r="AY438" s="72"/>
      <c r="AZ438" s="72"/>
    </row>
    <row r="439" spans="1:52" x14ac:dyDescent="0.35">
      <c r="A439" s="70" t="s">
        <v>1062</v>
      </c>
      <c r="B439" s="70" t="s">
        <v>1062</v>
      </c>
      <c r="C439" s="83"/>
      <c r="D439" s="84"/>
      <c r="E439" s="85"/>
      <c r="F439" s="86"/>
      <c r="G439" s="83"/>
      <c r="H439" s="81"/>
      <c r="I439" s="87"/>
      <c r="J439" s="87"/>
      <c r="K439" s="36"/>
      <c r="L439" s="90"/>
      <c r="M439" s="90"/>
      <c r="N439" s="89"/>
      <c r="O439" s="72" t="s">
        <v>179</v>
      </c>
      <c r="P439" s="74">
        <v>42824.735520833332</v>
      </c>
      <c r="Q439" s="72" t="s">
        <v>3264</v>
      </c>
      <c r="R439" s="76" t="s">
        <v>6466</v>
      </c>
      <c r="S439" s="72" t="s">
        <v>221</v>
      </c>
      <c r="T439" s="72" t="s">
        <v>8649</v>
      </c>
      <c r="U439" s="72"/>
      <c r="V439" s="76" t="s">
        <v>9390</v>
      </c>
      <c r="W439" s="74">
        <v>42824.735520833332</v>
      </c>
      <c r="X439" s="76" t="s">
        <v>11125</v>
      </c>
      <c r="Y439" s="72"/>
      <c r="Z439" s="72"/>
      <c r="AA439" s="78" t="s">
        <v>15082</v>
      </c>
      <c r="AB439" s="72"/>
      <c r="AC439" s="72" t="b">
        <v>0</v>
      </c>
      <c r="AD439" s="72">
        <v>0</v>
      </c>
      <c r="AE439" s="78" t="s">
        <v>230</v>
      </c>
      <c r="AF439" s="72" t="b">
        <v>0</v>
      </c>
      <c r="AG439" s="72" t="s">
        <v>231</v>
      </c>
      <c r="AH439" s="72"/>
      <c r="AI439" s="78" t="s">
        <v>230</v>
      </c>
      <c r="AJ439" s="72" t="b">
        <v>0</v>
      </c>
      <c r="AK439" s="72">
        <v>0</v>
      </c>
      <c r="AL439" s="78" t="s">
        <v>230</v>
      </c>
      <c r="AM439" s="72" t="s">
        <v>241</v>
      </c>
      <c r="AN439" s="72" t="b">
        <v>0</v>
      </c>
      <c r="AO439" s="78" t="s">
        <v>15082</v>
      </c>
      <c r="AP439" s="72" t="s">
        <v>179</v>
      </c>
      <c r="AQ439" s="72">
        <v>0</v>
      </c>
      <c r="AR439" s="72">
        <v>0</v>
      </c>
      <c r="AS439" s="72"/>
      <c r="AT439" s="72"/>
      <c r="AU439" s="72"/>
      <c r="AV439" s="72"/>
      <c r="AW439" s="72"/>
      <c r="AX439" s="72"/>
      <c r="AY439" s="72"/>
      <c r="AZ439" s="72"/>
    </row>
    <row r="440" spans="1:52" x14ac:dyDescent="0.35">
      <c r="A440" s="70" t="s">
        <v>1063</v>
      </c>
      <c r="B440" s="70" t="s">
        <v>2769</v>
      </c>
      <c r="C440" s="83"/>
      <c r="D440" s="84"/>
      <c r="E440" s="85"/>
      <c r="F440" s="86"/>
      <c r="G440" s="83"/>
      <c r="H440" s="81"/>
      <c r="I440" s="87"/>
      <c r="J440" s="87"/>
      <c r="K440" s="36"/>
      <c r="L440" s="90"/>
      <c r="M440" s="90"/>
      <c r="N440" s="89"/>
      <c r="O440" s="72" t="s">
        <v>217</v>
      </c>
      <c r="P440" s="74">
        <v>42824.736400462964</v>
      </c>
      <c r="Q440" s="72" t="s">
        <v>3265</v>
      </c>
      <c r="R440" s="76" t="s">
        <v>6467</v>
      </c>
      <c r="S440" s="72" t="s">
        <v>226</v>
      </c>
      <c r="T440" s="72"/>
      <c r="U440" s="72"/>
      <c r="V440" s="76" t="s">
        <v>9391</v>
      </c>
      <c r="W440" s="74">
        <v>42824.736400462964</v>
      </c>
      <c r="X440" s="76" t="s">
        <v>11126</v>
      </c>
      <c r="Y440" s="72"/>
      <c r="Z440" s="72"/>
      <c r="AA440" s="78" t="s">
        <v>15083</v>
      </c>
      <c r="AB440" s="72"/>
      <c r="AC440" s="72" t="b">
        <v>0</v>
      </c>
      <c r="AD440" s="72">
        <v>0</v>
      </c>
      <c r="AE440" s="78" t="s">
        <v>230</v>
      </c>
      <c r="AF440" s="72" t="b">
        <v>0</v>
      </c>
      <c r="AG440" s="72" t="s">
        <v>235</v>
      </c>
      <c r="AH440" s="72"/>
      <c r="AI440" s="78" t="s">
        <v>230</v>
      </c>
      <c r="AJ440" s="72" t="b">
        <v>0</v>
      </c>
      <c r="AK440" s="72">
        <v>0</v>
      </c>
      <c r="AL440" s="78" t="s">
        <v>230</v>
      </c>
      <c r="AM440" s="72" t="s">
        <v>238</v>
      </c>
      <c r="AN440" s="72" t="b">
        <v>0</v>
      </c>
      <c r="AO440" s="78" t="s">
        <v>15083</v>
      </c>
      <c r="AP440" s="72" t="s">
        <v>179</v>
      </c>
      <c r="AQ440" s="72">
        <v>0</v>
      </c>
      <c r="AR440" s="72">
        <v>0</v>
      </c>
      <c r="AS440" s="72"/>
      <c r="AT440" s="72"/>
      <c r="AU440" s="72"/>
      <c r="AV440" s="72"/>
      <c r="AW440" s="72"/>
      <c r="AX440" s="72"/>
      <c r="AY440" s="72"/>
      <c r="AZ440" s="72"/>
    </row>
    <row r="441" spans="1:52" x14ac:dyDescent="0.35">
      <c r="A441" s="70" t="s">
        <v>1063</v>
      </c>
      <c r="B441" s="70" t="s">
        <v>216</v>
      </c>
      <c r="C441" s="83"/>
      <c r="D441" s="84"/>
      <c r="E441" s="85"/>
      <c r="F441" s="86"/>
      <c r="G441" s="83"/>
      <c r="H441" s="81"/>
      <c r="I441" s="87"/>
      <c r="J441" s="87"/>
      <c r="K441" s="36"/>
      <c r="L441" s="90"/>
      <c r="M441" s="90"/>
      <c r="N441" s="89"/>
      <c r="O441" s="72" t="s">
        <v>217</v>
      </c>
      <c r="P441" s="74">
        <v>42824.736400462964</v>
      </c>
      <c r="Q441" s="72" t="s">
        <v>3265</v>
      </c>
      <c r="R441" s="76" t="s">
        <v>6467</v>
      </c>
      <c r="S441" s="72" t="s">
        <v>226</v>
      </c>
      <c r="T441" s="72"/>
      <c r="U441" s="72"/>
      <c r="V441" s="76" t="s">
        <v>9391</v>
      </c>
      <c r="W441" s="74">
        <v>42824.736400462964</v>
      </c>
      <c r="X441" s="76" t="s">
        <v>11126</v>
      </c>
      <c r="Y441" s="72"/>
      <c r="Z441" s="72"/>
      <c r="AA441" s="78" t="s">
        <v>15083</v>
      </c>
      <c r="AB441" s="72"/>
      <c r="AC441" s="72" t="b">
        <v>0</v>
      </c>
      <c r="AD441" s="72">
        <v>0</v>
      </c>
      <c r="AE441" s="78" t="s">
        <v>230</v>
      </c>
      <c r="AF441" s="72" t="b">
        <v>0</v>
      </c>
      <c r="AG441" s="72" t="s">
        <v>235</v>
      </c>
      <c r="AH441" s="72"/>
      <c r="AI441" s="78" t="s">
        <v>230</v>
      </c>
      <c r="AJ441" s="72" t="b">
        <v>0</v>
      </c>
      <c r="AK441" s="72">
        <v>0</v>
      </c>
      <c r="AL441" s="78" t="s">
        <v>230</v>
      </c>
      <c r="AM441" s="72" t="s">
        <v>238</v>
      </c>
      <c r="AN441" s="72" t="b">
        <v>0</v>
      </c>
      <c r="AO441" s="78" t="s">
        <v>15083</v>
      </c>
      <c r="AP441" s="72" t="s">
        <v>179</v>
      </c>
      <c r="AQ441" s="72">
        <v>0</v>
      </c>
      <c r="AR441" s="72">
        <v>0</v>
      </c>
      <c r="AS441" s="72"/>
      <c r="AT441" s="72"/>
      <c r="AU441" s="72"/>
      <c r="AV441" s="72"/>
      <c r="AW441" s="72"/>
      <c r="AX441" s="72"/>
      <c r="AY441" s="72"/>
      <c r="AZ441" s="72"/>
    </row>
    <row r="442" spans="1:52" x14ac:dyDescent="0.35">
      <c r="A442" s="70" t="s">
        <v>1064</v>
      </c>
      <c r="B442" s="70" t="s">
        <v>2744</v>
      </c>
      <c r="C442" s="83"/>
      <c r="D442" s="84"/>
      <c r="E442" s="85"/>
      <c r="F442" s="86"/>
      <c r="G442" s="83"/>
      <c r="H442" s="81"/>
      <c r="I442" s="87"/>
      <c r="J442" s="87"/>
      <c r="K442" s="36"/>
      <c r="L442" s="90"/>
      <c r="M442" s="90"/>
      <c r="N442" s="89"/>
      <c r="O442" s="72" t="s">
        <v>217</v>
      </c>
      <c r="P442" s="74">
        <v>42824.736643518518</v>
      </c>
      <c r="Q442" s="72" t="s">
        <v>3266</v>
      </c>
      <c r="R442" s="76" t="s">
        <v>6468</v>
      </c>
      <c r="S442" s="72" t="s">
        <v>226</v>
      </c>
      <c r="T442" s="72"/>
      <c r="U442" s="72"/>
      <c r="V442" s="76" t="s">
        <v>9392</v>
      </c>
      <c r="W442" s="74">
        <v>42824.736643518518</v>
      </c>
      <c r="X442" s="76" t="s">
        <v>11127</v>
      </c>
      <c r="Y442" s="72"/>
      <c r="Z442" s="72"/>
      <c r="AA442" s="78" t="s">
        <v>15084</v>
      </c>
      <c r="AB442" s="72"/>
      <c r="AC442" s="72" t="b">
        <v>0</v>
      </c>
      <c r="AD442" s="72">
        <v>0</v>
      </c>
      <c r="AE442" s="78" t="s">
        <v>230</v>
      </c>
      <c r="AF442" s="72" t="b">
        <v>0</v>
      </c>
      <c r="AG442" s="72" t="s">
        <v>235</v>
      </c>
      <c r="AH442" s="72"/>
      <c r="AI442" s="78" t="s">
        <v>230</v>
      </c>
      <c r="AJ442" s="72" t="b">
        <v>0</v>
      </c>
      <c r="AK442" s="72">
        <v>0</v>
      </c>
      <c r="AL442" s="78" t="s">
        <v>230</v>
      </c>
      <c r="AM442" s="72" t="s">
        <v>238</v>
      </c>
      <c r="AN442" s="72" t="b">
        <v>0</v>
      </c>
      <c r="AO442" s="78" t="s">
        <v>15084</v>
      </c>
      <c r="AP442" s="72" t="s">
        <v>179</v>
      </c>
      <c r="AQ442" s="72">
        <v>0</v>
      </c>
      <c r="AR442" s="72">
        <v>0</v>
      </c>
      <c r="AS442" s="72"/>
      <c r="AT442" s="72"/>
      <c r="AU442" s="72"/>
      <c r="AV442" s="72"/>
      <c r="AW442" s="72"/>
      <c r="AX442" s="72"/>
      <c r="AY442" s="72"/>
      <c r="AZ442" s="72"/>
    </row>
    <row r="443" spans="1:52" x14ac:dyDescent="0.35">
      <c r="A443" s="70" t="s">
        <v>1064</v>
      </c>
      <c r="B443" s="70" t="s">
        <v>216</v>
      </c>
      <c r="C443" s="83"/>
      <c r="D443" s="84"/>
      <c r="E443" s="85"/>
      <c r="F443" s="86"/>
      <c r="G443" s="83"/>
      <c r="H443" s="81"/>
      <c r="I443" s="87"/>
      <c r="J443" s="87"/>
      <c r="K443" s="36"/>
      <c r="L443" s="90"/>
      <c r="M443" s="90"/>
      <c r="N443" s="89"/>
      <c r="O443" s="72" t="s">
        <v>217</v>
      </c>
      <c r="P443" s="74">
        <v>42824.736643518518</v>
      </c>
      <c r="Q443" s="72" t="s">
        <v>3266</v>
      </c>
      <c r="R443" s="76" t="s">
        <v>6468</v>
      </c>
      <c r="S443" s="72" t="s">
        <v>226</v>
      </c>
      <c r="T443" s="72"/>
      <c r="U443" s="72"/>
      <c r="V443" s="76" t="s">
        <v>9392</v>
      </c>
      <c r="W443" s="74">
        <v>42824.736643518518</v>
      </c>
      <c r="X443" s="76" t="s">
        <v>11127</v>
      </c>
      <c r="Y443" s="72"/>
      <c r="Z443" s="72"/>
      <c r="AA443" s="78" t="s">
        <v>15084</v>
      </c>
      <c r="AB443" s="72"/>
      <c r="AC443" s="72" t="b">
        <v>0</v>
      </c>
      <c r="AD443" s="72">
        <v>0</v>
      </c>
      <c r="AE443" s="78" t="s">
        <v>230</v>
      </c>
      <c r="AF443" s="72" t="b">
        <v>0</v>
      </c>
      <c r="AG443" s="72" t="s">
        <v>235</v>
      </c>
      <c r="AH443" s="72"/>
      <c r="AI443" s="78" t="s">
        <v>230</v>
      </c>
      <c r="AJ443" s="72" t="b">
        <v>0</v>
      </c>
      <c r="AK443" s="72">
        <v>0</v>
      </c>
      <c r="AL443" s="78" t="s">
        <v>230</v>
      </c>
      <c r="AM443" s="72" t="s">
        <v>238</v>
      </c>
      <c r="AN443" s="72" t="b">
        <v>0</v>
      </c>
      <c r="AO443" s="78" t="s">
        <v>15084</v>
      </c>
      <c r="AP443" s="72" t="s">
        <v>179</v>
      </c>
      <c r="AQ443" s="72">
        <v>0</v>
      </c>
      <c r="AR443" s="72">
        <v>0</v>
      </c>
      <c r="AS443" s="72"/>
      <c r="AT443" s="72"/>
      <c r="AU443" s="72"/>
      <c r="AV443" s="72"/>
      <c r="AW443" s="72"/>
      <c r="AX443" s="72"/>
      <c r="AY443" s="72"/>
      <c r="AZ443" s="72"/>
    </row>
    <row r="444" spans="1:52" x14ac:dyDescent="0.35">
      <c r="A444" s="70" t="s">
        <v>1065</v>
      </c>
      <c r="B444" s="70" t="s">
        <v>2734</v>
      </c>
      <c r="C444" s="83"/>
      <c r="D444" s="84"/>
      <c r="E444" s="85"/>
      <c r="F444" s="86"/>
      <c r="G444" s="83"/>
      <c r="H444" s="81"/>
      <c r="I444" s="87"/>
      <c r="J444" s="87"/>
      <c r="K444" s="36"/>
      <c r="L444" s="90"/>
      <c r="M444" s="90"/>
      <c r="N444" s="89"/>
      <c r="O444" s="72" t="s">
        <v>217</v>
      </c>
      <c r="P444" s="74">
        <v>42824.737141203703</v>
      </c>
      <c r="Q444" s="72" t="s">
        <v>3267</v>
      </c>
      <c r="R444" s="76" t="s">
        <v>6342</v>
      </c>
      <c r="S444" s="72" t="s">
        <v>226</v>
      </c>
      <c r="T444" s="72"/>
      <c r="U444" s="72"/>
      <c r="V444" s="76" t="s">
        <v>9393</v>
      </c>
      <c r="W444" s="74">
        <v>42824.737141203703</v>
      </c>
      <c r="X444" s="76" t="s">
        <v>11128</v>
      </c>
      <c r="Y444" s="72"/>
      <c r="Z444" s="72"/>
      <c r="AA444" s="78" t="s">
        <v>15085</v>
      </c>
      <c r="AB444" s="72"/>
      <c r="AC444" s="72" t="b">
        <v>0</v>
      </c>
      <c r="AD444" s="72">
        <v>0</v>
      </c>
      <c r="AE444" s="78" t="s">
        <v>230</v>
      </c>
      <c r="AF444" s="72" t="b">
        <v>0</v>
      </c>
      <c r="AG444" s="72" t="s">
        <v>235</v>
      </c>
      <c r="AH444" s="72"/>
      <c r="AI444" s="78" t="s">
        <v>230</v>
      </c>
      <c r="AJ444" s="72" t="b">
        <v>0</v>
      </c>
      <c r="AK444" s="72">
        <v>0</v>
      </c>
      <c r="AL444" s="78" t="s">
        <v>230</v>
      </c>
      <c r="AM444" s="72" t="s">
        <v>238</v>
      </c>
      <c r="AN444" s="72" t="b">
        <v>0</v>
      </c>
      <c r="AO444" s="78" t="s">
        <v>15085</v>
      </c>
      <c r="AP444" s="72" t="s">
        <v>179</v>
      </c>
      <c r="AQ444" s="72">
        <v>0</v>
      </c>
      <c r="AR444" s="72">
        <v>0</v>
      </c>
      <c r="AS444" s="72"/>
      <c r="AT444" s="72"/>
      <c r="AU444" s="72"/>
      <c r="AV444" s="72"/>
      <c r="AW444" s="72"/>
      <c r="AX444" s="72"/>
      <c r="AY444" s="72"/>
      <c r="AZ444" s="72"/>
    </row>
    <row r="445" spans="1:52" x14ac:dyDescent="0.35">
      <c r="A445" s="70" t="s">
        <v>1065</v>
      </c>
      <c r="B445" s="70" t="s">
        <v>216</v>
      </c>
      <c r="C445" s="83"/>
      <c r="D445" s="84"/>
      <c r="E445" s="85"/>
      <c r="F445" s="86"/>
      <c r="G445" s="83"/>
      <c r="H445" s="81"/>
      <c r="I445" s="87"/>
      <c r="J445" s="87"/>
      <c r="K445" s="36"/>
      <c r="L445" s="90"/>
      <c r="M445" s="90"/>
      <c r="N445" s="89"/>
      <c r="O445" s="72" t="s">
        <v>217</v>
      </c>
      <c r="P445" s="74">
        <v>42824.737141203703</v>
      </c>
      <c r="Q445" s="72" t="s">
        <v>3267</v>
      </c>
      <c r="R445" s="76" t="s">
        <v>6342</v>
      </c>
      <c r="S445" s="72" t="s">
        <v>226</v>
      </c>
      <c r="T445" s="72"/>
      <c r="U445" s="72"/>
      <c r="V445" s="76" t="s">
        <v>9393</v>
      </c>
      <c r="W445" s="74">
        <v>42824.737141203703</v>
      </c>
      <c r="X445" s="76" t="s">
        <v>11128</v>
      </c>
      <c r="Y445" s="72"/>
      <c r="Z445" s="72"/>
      <c r="AA445" s="78" t="s">
        <v>15085</v>
      </c>
      <c r="AB445" s="72"/>
      <c r="AC445" s="72" t="b">
        <v>0</v>
      </c>
      <c r="AD445" s="72">
        <v>0</v>
      </c>
      <c r="AE445" s="78" t="s">
        <v>230</v>
      </c>
      <c r="AF445" s="72" t="b">
        <v>0</v>
      </c>
      <c r="AG445" s="72" t="s">
        <v>235</v>
      </c>
      <c r="AH445" s="72"/>
      <c r="AI445" s="78" t="s">
        <v>230</v>
      </c>
      <c r="AJ445" s="72" t="b">
        <v>0</v>
      </c>
      <c r="AK445" s="72">
        <v>0</v>
      </c>
      <c r="AL445" s="78" t="s">
        <v>230</v>
      </c>
      <c r="AM445" s="72" t="s">
        <v>238</v>
      </c>
      <c r="AN445" s="72" t="b">
        <v>0</v>
      </c>
      <c r="AO445" s="78" t="s">
        <v>15085</v>
      </c>
      <c r="AP445" s="72" t="s">
        <v>179</v>
      </c>
      <c r="AQ445" s="72">
        <v>0</v>
      </c>
      <c r="AR445" s="72">
        <v>0</v>
      </c>
      <c r="AS445" s="72"/>
      <c r="AT445" s="72"/>
      <c r="AU445" s="72"/>
      <c r="AV445" s="72"/>
      <c r="AW445" s="72"/>
      <c r="AX445" s="72"/>
      <c r="AY445" s="72"/>
      <c r="AZ445" s="72"/>
    </row>
    <row r="446" spans="1:52" x14ac:dyDescent="0.35">
      <c r="A446" s="70" t="s">
        <v>1065</v>
      </c>
      <c r="B446" s="70" t="s">
        <v>2769</v>
      </c>
      <c r="C446" s="83"/>
      <c r="D446" s="84"/>
      <c r="E446" s="85"/>
      <c r="F446" s="86"/>
      <c r="G446" s="83"/>
      <c r="H446" s="81"/>
      <c r="I446" s="87"/>
      <c r="J446" s="87"/>
      <c r="K446" s="36"/>
      <c r="L446" s="90"/>
      <c r="M446" s="90"/>
      <c r="N446" s="89"/>
      <c r="O446" s="72" t="s">
        <v>217</v>
      </c>
      <c r="P446" s="74">
        <v>42824.737662037034</v>
      </c>
      <c r="Q446" s="72" t="s">
        <v>3268</v>
      </c>
      <c r="R446" s="76" t="s">
        <v>6467</v>
      </c>
      <c r="S446" s="72" t="s">
        <v>226</v>
      </c>
      <c r="T446" s="72"/>
      <c r="U446" s="72"/>
      <c r="V446" s="76" t="s">
        <v>9393</v>
      </c>
      <c r="W446" s="74">
        <v>42824.737662037034</v>
      </c>
      <c r="X446" s="76" t="s">
        <v>11129</v>
      </c>
      <c r="Y446" s="72"/>
      <c r="Z446" s="72"/>
      <c r="AA446" s="78" t="s">
        <v>15086</v>
      </c>
      <c r="AB446" s="72"/>
      <c r="AC446" s="72" t="b">
        <v>0</v>
      </c>
      <c r="AD446" s="72">
        <v>0</v>
      </c>
      <c r="AE446" s="78" t="s">
        <v>230</v>
      </c>
      <c r="AF446" s="72" t="b">
        <v>0</v>
      </c>
      <c r="AG446" s="72" t="s">
        <v>235</v>
      </c>
      <c r="AH446" s="72"/>
      <c r="AI446" s="78" t="s">
        <v>230</v>
      </c>
      <c r="AJ446" s="72" t="b">
        <v>0</v>
      </c>
      <c r="AK446" s="72">
        <v>0</v>
      </c>
      <c r="AL446" s="78" t="s">
        <v>230</v>
      </c>
      <c r="AM446" s="72" t="s">
        <v>238</v>
      </c>
      <c r="AN446" s="72" t="b">
        <v>0</v>
      </c>
      <c r="AO446" s="78" t="s">
        <v>15086</v>
      </c>
      <c r="AP446" s="72" t="s">
        <v>179</v>
      </c>
      <c r="AQ446" s="72">
        <v>0</v>
      </c>
      <c r="AR446" s="72">
        <v>0</v>
      </c>
      <c r="AS446" s="72"/>
      <c r="AT446" s="72"/>
      <c r="AU446" s="72"/>
      <c r="AV446" s="72"/>
      <c r="AW446" s="72"/>
      <c r="AX446" s="72"/>
      <c r="AY446" s="72"/>
      <c r="AZ446" s="72"/>
    </row>
    <row r="447" spans="1:52" x14ac:dyDescent="0.35">
      <c r="A447" s="70" t="s">
        <v>1065</v>
      </c>
      <c r="B447" s="70" t="s">
        <v>216</v>
      </c>
      <c r="C447" s="83"/>
      <c r="D447" s="84"/>
      <c r="E447" s="85"/>
      <c r="F447" s="86"/>
      <c r="G447" s="83"/>
      <c r="H447" s="81"/>
      <c r="I447" s="87"/>
      <c r="J447" s="87"/>
      <c r="K447" s="36"/>
      <c r="L447" s="90"/>
      <c r="M447" s="90"/>
      <c r="N447" s="89"/>
      <c r="O447" s="72" t="s">
        <v>217</v>
      </c>
      <c r="P447" s="74">
        <v>42824.737662037034</v>
      </c>
      <c r="Q447" s="72" t="s">
        <v>3268</v>
      </c>
      <c r="R447" s="76" t="s">
        <v>6467</v>
      </c>
      <c r="S447" s="72" t="s">
        <v>226</v>
      </c>
      <c r="T447" s="72"/>
      <c r="U447" s="72"/>
      <c r="V447" s="76" t="s">
        <v>9393</v>
      </c>
      <c r="W447" s="74">
        <v>42824.737662037034</v>
      </c>
      <c r="X447" s="76" t="s">
        <v>11129</v>
      </c>
      <c r="Y447" s="72"/>
      <c r="Z447" s="72"/>
      <c r="AA447" s="78" t="s">
        <v>15086</v>
      </c>
      <c r="AB447" s="72"/>
      <c r="AC447" s="72" t="b">
        <v>0</v>
      </c>
      <c r="AD447" s="72">
        <v>0</v>
      </c>
      <c r="AE447" s="78" t="s">
        <v>230</v>
      </c>
      <c r="AF447" s="72" t="b">
        <v>0</v>
      </c>
      <c r="AG447" s="72" t="s">
        <v>235</v>
      </c>
      <c r="AH447" s="72"/>
      <c r="AI447" s="78" t="s">
        <v>230</v>
      </c>
      <c r="AJ447" s="72" t="b">
        <v>0</v>
      </c>
      <c r="AK447" s="72">
        <v>0</v>
      </c>
      <c r="AL447" s="78" t="s">
        <v>230</v>
      </c>
      <c r="AM447" s="72" t="s">
        <v>238</v>
      </c>
      <c r="AN447" s="72" t="b">
        <v>0</v>
      </c>
      <c r="AO447" s="78" t="s">
        <v>15086</v>
      </c>
      <c r="AP447" s="72" t="s">
        <v>179</v>
      </c>
      <c r="AQ447" s="72">
        <v>0</v>
      </c>
      <c r="AR447" s="72">
        <v>0</v>
      </c>
      <c r="AS447" s="72"/>
      <c r="AT447" s="72"/>
      <c r="AU447" s="72"/>
      <c r="AV447" s="72"/>
      <c r="AW447" s="72"/>
      <c r="AX447" s="72"/>
      <c r="AY447" s="72"/>
      <c r="AZ447" s="72"/>
    </row>
    <row r="448" spans="1:52" x14ac:dyDescent="0.35">
      <c r="A448" s="70" t="s">
        <v>1066</v>
      </c>
      <c r="B448" s="70" t="s">
        <v>2759</v>
      </c>
      <c r="C448" s="83"/>
      <c r="D448" s="84"/>
      <c r="E448" s="85"/>
      <c r="F448" s="86"/>
      <c r="G448" s="83"/>
      <c r="H448" s="81"/>
      <c r="I448" s="87"/>
      <c r="J448" s="87"/>
      <c r="K448" s="36"/>
      <c r="L448" s="90"/>
      <c r="M448" s="90"/>
      <c r="N448" s="89"/>
      <c r="O448" s="72" t="s">
        <v>218</v>
      </c>
      <c r="P448" s="74">
        <v>42824.738680555558</v>
      </c>
      <c r="Q448" s="72" t="s">
        <v>3269</v>
      </c>
      <c r="R448" s="72"/>
      <c r="S448" s="72"/>
      <c r="T448" s="72" t="s">
        <v>8630</v>
      </c>
      <c r="U448" s="72"/>
      <c r="V448" s="76" t="s">
        <v>9394</v>
      </c>
      <c r="W448" s="74">
        <v>42824.738680555558</v>
      </c>
      <c r="X448" s="76" t="s">
        <v>11130</v>
      </c>
      <c r="Y448" s="72"/>
      <c r="Z448" s="72"/>
      <c r="AA448" s="78" t="s">
        <v>15087</v>
      </c>
      <c r="AB448" s="72"/>
      <c r="AC448" s="72" t="b">
        <v>0</v>
      </c>
      <c r="AD448" s="72">
        <v>0</v>
      </c>
      <c r="AE448" s="78" t="s">
        <v>18803</v>
      </c>
      <c r="AF448" s="72" t="b">
        <v>0</v>
      </c>
      <c r="AG448" s="72" t="s">
        <v>235</v>
      </c>
      <c r="AH448" s="72"/>
      <c r="AI448" s="78" t="s">
        <v>230</v>
      </c>
      <c r="AJ448" s="72" t="b">
        <v>0</v>
      </c>
      <c r="AK448" s="72">
        <v>0</v>
      </c>
      <c r="AL448" s="78" t="s">
        <v>230</v>
      </c>
      <c r="AM448" s="72" t="s">
        <v>242</v>
      </c>
      <c r="AN448" s="72" t="b">
        <v>0</v>
      </c>
      <c r="AO448" s="78" t="s">
        <v>15087</v>
      </c>
      <c r="AP448" s="72" t="s">
        <v>179</v>
      </c>
      <c r="AQ448" s="72">
        <v>0</v>
      </c>
      <c r="AR448" s="72">
        <v>0</v>
      </c>
      <c r="AS448" s="72"/>
      <c r="AT448" s="72"/>
      <c r="AU448" s="72"/>
      <c r="AV448" s="72"/>
      <c r="AW448" s="72"/>
      <c r="AX448" s="72"/>
      <c r="AY448" s="72"/>
      <c r="AZ448" s="72"/>
    </row>
    <row r="449" spans="1:52" x14ac:dyDescent="0.35">
      <c r="A449" s="70" t="s">
        <v>1067</v>
      </c>
      <c r="B449" s="70" t="s">
        <v>2769</v>
      </c>
      <c r="C449" s="83"/>
      <c r="D449" s="84"/>
      <c r="E449" s="85"/>
      <c r="F449" s="86"/>
      <c r="G449" s="83"/>
      <c r="H449" s="81"/>
      <c r="I449" s="87"/>
      <c r="J449" s="87"/>
      <c r="K449" s="36"/>
      <c r="L449" s="90"/>
      <c r="M449" s="90"/>
      <c r="N449" s="89"/>
      <c r="O449" s="72" t="s">
        <v>217</v>
      </c>
      <c r="P449" s="74">
        <v>42824.739791666667</v>
      </c>
      <c r="Q449" s="72" t="s">
        <v>3270</v>
      </c>
      <c r="R449" s="76" t="s">
        <v>6467</v>
      </c>
      <c r="S449" s="72" t="s">
        <v>226</v>
      </c>
      <c r="T449" s="72"/>
      <c r="U449" s="72"/>
      <c r="V449" s="76" t="s">
        <v>9395</v>
      </c>
      <c r="W449" s="74">
        <v>42824.739791666667</v>
      </c>
      <c r="X449" s="76" t="s">
        <v>11131</v>
      </c>
      <c r="Y449" s="72"/>
      <c r="Z449" s="72"/>
      <c r="AA449" s="78" t="s">
        <v>15088</v>
      </c>
      <c r="AB449" s="72"/>
      <c r="AC449" s="72" t="b">
        <v>0</v>
      </c>
      <c r="AD449" s="72">
        <v>0</v>
      </c>
      <c r="AE449" s="78" t="s">
        <v>230</v>
      </c>
      <c r="AF449" s="72" t="b">
        <v>0</v>
      </c>
      <c r="AG449" s="72" t="s">
        <v>235</v>
      </c>
      <c r="AH449" s="72"/>
      <c r="AI449" s="78" t="s">
        <v>230</v>
      </c>
      <c r="AJ449" s="72" t="b">
        <v>0</v>
      </c>
      <c r="AK449" s="72">
        <v>0</v>
      </c>
      <c r="AL449" s="78" t="s">
        <v>230</v>
      </c>
      <c r="AM449" s="72" t="s">
        <v>238</v>
      </c>
      <c r="AN449" s="72" t="b">
        <v>0</v>
      </c>
      <c r="AO449" s="78" t="s">
        <v>15088</v>
      </c>
      <c r="AP449" s="72" t="s">
        <v>179</v>
      </c>
      <c r="AQ449" s="72">
        <v>0</v>
      </c>
      <c r="AR449" s="72">
        <v>0</v>
      </c>
      <c r="AS449" s="72"/>
      <c r="AT449" s="72"/>
      <c r="AU449" s="72"/>
      <c r="AV449" s="72"/>
      <c r="AW449" s="72"/>
      <c r="AX449" s="72"/>
      <c r="AY449" s="72"/>
      <c r="AZ449" s="72"/>
    </row>
    <row r="450" spans="1:52" x14ac:dyDescent="0.35">
      <c r="A450" s="70" t="s">
        <v>1067</v>
      </c>
      <c r="B450" s="70" t="s">
        <v>216</v>
      </c>
      <c r="C450" s="83"/>
      <c r="D450" s="84"/>
      <c r="E450" s="85"/>
      <c r="F450" s="86"/>
      <c r="G450" s="83"/>
      <c r="H450" s="81"/>
      <c r="I450" s="87"/>
      <c r="J450" s="87"/>
      <c r="K450" s="36"/>
      <c r="L450" s="90"/>
      <c r="M450" s="90"/>
      <c r="N450" s="89"/>
      <c r="O450" s="72" t="s">
        <v>217</v>
      </c>
      <c r="P450" s="74">
        <v>42824.739791666667</v>
      </c>
      <c r="Q450" s="72" t="s">
        <v>3270</v>
      </c>
      <c r="R450" s="76" t="s">
        <v>6467</v>
      </c>
      <c r="S450" s="72" t="s">
        <v>226</v>
      </c>
      <c r="T450" s="72"/>
      <c r="U450" s="72"/>
      <c r="V450" s="76" t="s">
        <v>9395</v>
      </c>
      <c r="W450" s="74">
        <v>42824.739791666667</v>
      </c>
      <c r="X450" s="76" t="s">
        <v>11131</v>
      </c>
      <c r="Y450" s="72"/>
      <c r="Z450" s="72"/>
      <c r="AA450" s="78" t="s">
        <v>15088</v>
      </c>
      <c r="AB450" s="72"/>
      <c r="AC450" s="72" t="b">
        <v>0</v>
      </c>
      <c r="AD450" s="72">
        <v>0</v>
      </c>
      <c r="AE450" s="78" t="s">
        <v>230</v>
      </c>
      <c r="AF450" s="72" t="b">
        <v>0</v>
      </c>
      <c r="AG450" s="72" t="s">
        <v>235</v>
      </c>
      <c r="AH450" s="72"/>
      <c r="AI450" s="78" t="s">
        <v>230</v>
      </c>
      <c r="AJ450" s="72" t="b">
        <v>0</v>
      </c>
      <c r="AK450" s="72">
        <v>0</v>
      </c>
      <c r="AL450" s="78" t="s">
        <v>230</v>
      </c>
      <c r="AM450" s="72" t="s">
        <v>238</v>
      </c>
      <c r="AN450" s="72" t="b">
        <v>0</v>
      </c>
      <c r="AO450" s="78" t="s">
        <v>15088</v>
      </c>
      <c r="AP450" s="72" t="s">
        <v>179</v>
      </c>
      <c r="AQ450" s="72">
        <v>0</v>
      </c>
      <c r="AR450" s="72">
        <v>0</v>
      </c>
      <c r="AS450" s="72"/>
      <c r="AT450" s="72"/>
      <c r="AU450" s="72"/>
      <c r="AV450" s="72"/>
      <c r="AW450" s="72"/>
      <c r="AX450" s="72"/>
      <c r="AY450" s="72"/>
      <c r="AZ450" s="72"/>
    </row>
    <row r="451" spans="1:52" x14ac:dyDescent="0.35">
      <c r="A451" s="70" t="s">
        <v>1068</v>
      </c>
      <c r="B451" s="70" t="s">
        <v>1068</v>
      </c>
      <c r="C451" s="83"/>
      <c r="D451" s="84"/>
      <c r="E451" s="85"/>
      <c r="F451" s="86"/>
      <c r="G451" s="83"/>
      <c r="H451" s="81"/>
      <c r="I451" s="87"/>
      <c r="J451" s="87"/>
      <c r="K451" s="36"/>
      <c r="L451" s="90"/>
      <c r="M451" s="90"/>
      <c r="N451" s="89"/>
      <c r="O451" s="72" t="s">
        <v>179</v>
      </c>
      <c r="P451" s="74">
        <v>42824.742615740739</v>
      </c>
      <c r="Q451" s="72" t="s">
        <v>3271</v>
      </c>
      <c r="R451" s="76" t="s">
        <v>6469</v>
      </c>
      <c r="S451" s="72" t="s">
        <v>8470</v>
      </c>
      <c r="T451" s="72"/>
      <c r="U451" s="72"/>
      <c r="V451" s="76" t="s">
        <v>9396</v>
      </c>
      <c r="W451" s="74">
        <v>42824.742615740739</v>
      </c>
      <c r="X451" s="76" t="s">
        <v>11132</v>
      </c>
      <c r="Y451" s="72"/>
      <c r="Z451" s="72"/>
      <c r="AA451" s="78" t="s">
        <v>15089</v>
      </c>
      <c r="AB451" s="72"/>
      <c r="AC451" s="72" t="b">
        <v>0</v>
      </c>
      <c r="AD451" s="72">
        <v>1</v>
      </c>
      <c r="AE451" s="78" t="s">
        <v>230</v>
      </c>
      <c r="AF451" s="72" t="b">
        <v>0</v>
      </c>
      <c r="AG451" s="72" t="s">
        <v>235</v>
      </c>
      <c r="AH451" s="72"/>
      <c r="AI451" s="78" t="s">
        <v>230</v>
      </c>
      <c r="AJ451" s="72" t="b">
        <v>0</v>
      </c>
      <c r="AK451" s="72">
        <v>0</v>
      </c>
      <c r="AL451" s="78" t="s">
        <v>230</v>
      </c>
      <c r="AM451" s="72" t="s">
        <v>240</v>
      </c>
      <c r="AN451" s="72" t="b">
        <v>0</v>
      </c>
      <c r="AO451" s="78" t="s">
        <v>15089</v>
      </c>
      <c r="AP451" s="72" t="s">
        <v>179</v>
      </c>
      <c r="AQ451" s="72">
        <v>0</v>
      </c>
      <c r="AR451" s="72">
        <v>0</v>
      </c>
      <c r="AS451" s="72"/>
      <c r="AT451" s="72"/>
      <c r="AU451" s="72"/>
      <c r="AV451" s="72"/>
      <c r="AW451" s="72"/>
      <c r="AX451" s="72"/>
      <c r="AY451" s="72"/>
      <c r="AZ451" s="72"/>
    </row>
    <row r="452" spans="1:52" x14ac:dyDescent="0.35">
      <c r="A452" s="70" t="s">
        <v>1069</v>
      </c>
      <c r="B452" s="70" t="s">
        <v>2735</v>
      </c>
      <c r="C452" s="83"/>
      <c r="D452" s="84"/>
      <c r="E452" s="85"/>
      <c r="F452" s="86"/>
      <c r="G452" s="83"/>
      <c r="H452" s="81"/>
      <c r="I452" s="87"/>
      <c r="J452" s="87"/>
      <c r="K452" s="36"/>
      <c r="L452" s="90"/>
      <c r="M452" s="90"/>
      <c r="N452" s="89"/>
      <c r="O452" s="72" t="s">
        <v>217</v>
      </c>
      <c r="P452" s="74">
        <v>42824.743020833332</v>
      </c>
      <c r="Q452" s="72" t="s">
        <v>3272</v>
      </c>
      <c r="R452" s="76" t="s">
        <v>6343</v>
      </c>
      <c r="S452" s="72" t="s">
        <v>226</v>
      </c>
      <c r="T452" s="72"/>
      <c r="U452" s="72"/>
      <c r="V452" s="76" t="s">
        <v>9397</v>
      </c>
      <c r="W452" s="74">
        <v>42824.743020833332</v>
      </c>
      <c r="X452" s="76" t="s">
        <v>11133</v>
      </c>
      <c r="Y452" s="72"/>
      <c r="Z452" s="72"/>
      <c r="AA452" s="78" t="s">
        <v>15090</v>
      </c>
      <c r="AB452" s="72"/>
      <c r="AC452" s="72" t="b">
        <v>0</v>
      </c>
      <c r="AD452" s="72">
        <v>0</v>
      </c>
      <c r="AE452" s="78" t="s">
        <v>230</v>
      </c>
      <c r="AF452" s="72" t="b">
        <v>0</v>
      </c>
      <c r="AG452" s="72" t="s">
        <v>235</v>
      </c>
      <c r="AH452" s="72"/>
      <c r="AI452" s="78" t="s">
        <v>230</v>
      </c>
      <c r="AJ452" s="72" t="b">
        <v>0</v>
      </c>
      <c r="AK452" s="72">
        <v>0</v>
      </c>
      <c r="AL452" s="78" t="s">
        <v>230</v>
      </c>
      <c r="AM452" s="72" t="s">
        <v>238</v>
      </c>
      <c r="AN452" s="72" t="b">
        <v>0</v>
      </c>
      <c r="AO452" s="78" t="s">
        <v>15090</v>
      </c>
      <c r="AP452" s="72" t="s">
        <v>179</v>
      </c>
      <c r="AQ452" s="72">
        <v>0</v>
      </c>
      <c r="AR452" s="72">
        <v>0</v>
      </c>
      <c r="AS452" s="72"/>
      <c r="AT452" s="72"/>
      <c r="AU452" s="72"/>
      <c r="AV452" s="72"/>
      <c r="AW452" s="72"/>
      <c r="AX452" s="72"/>
      <c r="AY452" s="72"/>
      <c r="AZ452" s="72"/>
    </row>
    <row r="453" spans="1:52" x14ac:dyDescent="0.35">
      <c r="A453" s="70" t="s">
        <v>1069</v>
      </c>
      <c r="B453" s="70" t="s">
        <v>216</v>
      </c>
      <c r="C453" s="83"/>
      <c r="D453" s="84"/>
      <c r="E453" s="85"/>
      <c r="F453" s="86"/>
      <c r="G453" s="83"/>
      <c r="H453" s="81"/>
      <c r="I453" s="87"/>
      <c r="J453" s="87"/>
      <c r="K453" s="36"/>
      <c r="L453" s="90"/>
      <c r="M453" s="90"/>
      <c r="N453" s="89"/>
      <c r="O453" s="72" t="s">
        <v>217</v>
      </c>
      <c r="P453" s="74">
        <v>42824.743020833332</v>
      </c>
      <c r="Q453" s="72" t="s">
        <v>3272</v>
      </c>
      <c r="R453" s="76" t="s">
        <v>6343</v>
      </c>
      <c r="S453" s="72" t="s">
        <v>226</v>
      </c>
      <c r="T453" s="72"/>
      <c r="U453" s="72"/>
      <c r="V453" s="76" t="s">
        <v>9397</v>
      </c>
      <c r="W453" s="74">
        <v>42824.743020833332</v>
      </c>
      <c r="X453" s="76" t="s">
        <v>11133</v>
      </c>
      <c r="Y453" s="72"/>
      <c r="Z453" s="72"/>
      <c r="AA453" s="78" t="s">
        <v>15090</v>
      </c>
      <c r="AB453" s="72"/>
      <c r="AC453" s="72" t="b">
        <v>0</v>
      </c>
      <c r="AD453" s="72">
        <v>0</v>
      </c>
      <c r="AE453" s="78" t="s">
        <v>230</v>
      </c>
      <c r="AF453" s="72" t="b">
        <v>0</v>
      </c>
      <c r="AG453" s="72" t="s">
        <v>235</v>
      </c>
      <c r="AH453" s="72"/>
      <c r="AI453" s="78" t="s">
        <v>230</v>
      </c>
      <c r="AJ453" s="72" t="b">
        <v>0</v>
      </c>
      <c r="AK453" s="72">
        <v>0</v>
      </c>
      <c r="AL453" s="78" t="s">
        <v>230</v>
      </c>
      <c r="AM453" s="72" t="s">
        <v>238</v>
      </c>
      <c r="AN453" s="72" t="b">
        <v>0</v>
      </c>
      <c r="AO453" s="78" t="s">
        <v>15090</v>
      </c>
      <c r="AP453" s="72" t="s">
        <v>179</v>
      </c>
      <c r="AQ453" s="72">
        <v>0</v>
      </c>
      <c r="AR453" s="72">
        <v>0</v>
      </c>
      <c r="AS453" s="72"/>
      <c r="AT453" s="72"/>
      <c r="AU453" s="72"/>
      <c r="AV453" s="72"/>
      <c r="AW453" s="72"/>
      <c r="AX453" s="72"/>
      <c r="AY453" s="72"/>
      <c r="AZ453" s="72"/>
    </row>
    <row r="454" spans="1:52" x14ac:dyDescent="0.35">
      <c r="A454" s="70" t="s">
        <v>1070</v>
      </c>
      <c r="B454" s="70" t="s">
        <v>1070</v>
      </c>
      <c r="C454" s="83"/>
      <c r="D454" s="84"/>
      <c r="E454" s="85"/>
      <c r="F454" s="86"/>
      <c r="G454" s="83"/>
      <c r="H454" s="81"/>
      <c r="I454" s="87"/>
      <c r="J454" s="87"/>
      <c r="K454" s="36"/>
      <c r="L454" s="90"/>
      <c r="M454" s="90"/>
      <c r="N454" s="89"/>
      <c r="O454" s="72" t="s">
        <v>179</v>
      </c>
      <c r="P454" s="74">
        <v>42824.743819444448</v>
      </c>
      <c r="Q454" s="72" t="s">
        <v>3273</v>
      </c>
      <c r="R454" s="76" t="s">
        <v>6470</v>
      </c>
      <c r="S454" s="72" t="s">
        <v>221</v>
      </c>
      <c r="T454" s="72"/>
      <c r="U454" s="72"/>
      <c r="V454" s="76" t="s">
        <v>9398</v>
      </c>
      <c r="W454" s="74">
        <v>42824.743819444448</v>
      </c>
      <c r="X454" s="76" t="s">
        <v>11134</v>
      </c>
      <c r="Y454" s="72"/>
      <c r="Z454" s="72"/>
      <c r="AA454" s="78" t="s">
        <v>15091</v>
      </c>
      <c r="AB454" s="72"/>
      <c r="AC454" s="72" t="b">
        <v>0</v>
      </c>
      <c r="AD454" s="72">
        <v>0</v>
      </c>
      <c r="AE454" s="78" t="s">
        <v>230</v>
      </c>
      <c r="AF454" s="72" t="b">
        <v>0</v>
      </c>
      <c r="AG454" s="72" t="s">
        <v>231</v>
      </c>
      <c r="AH454" s="72"/>
      <c r="AI454" s="78" t="s">
        <v>230</v>
      </c>
      <c r="AJ454" s="72" t="b">
        <v>0</v>
      </c>
      <c r="AK454" s="72">
        <v>0</v>
      </c>
      <c r="AL454" s="78" t="s">
        <v>230</v>
      </c>
      <c r="AM454" s="72" t="s">
        <v>241</v>
      </c>
      <c r="AN454" s="72" t="b">
        <v>0</v>
      </c>
      <c r="AO454" s="78" t="s">
        <v>15091</v>
      </c>
      <c r="AP454" s="72" t="s">
        <v>179</v>
      </c>
      <c r="AQ454" s="72">
        <v>0</v>
      </c>
      <c r="AR454" s="72">
        <v>0</v>
      </c>
      <c r="AS454" s="72"/>
      <c r="AT454" s="72"/>
      <c r="AU454" s="72"/>
      <c r="AV454" s="72"/>
      <c r="AW454" s="72"/>
      <c r="AX454" s="72"/>
      <c r="AY454" s="72"/>
      <c r="AZ454" s="72"/>
    </row>
    <row r="455" spans="1:52" x14ac:dyDescent="0.35">
      <c r="A455" s="70" t="s">
        <v>1071</v>
      </c>
      <c r="B455" s="70" t="s">
        <v>2713</v>
      </c>
      <c r="C455" s="83"/>
      <c r="D455" s="84"/>
      <c r="E455" s="85"/>
      <c r="F455" s="86"/>
      <c r="G455" s="83"/>
      <c r="H455" s="81"/>
      <c r="I455" s="87"/>
      <c r="J455" s="87"/>
      <c r="K455" s="36"/>
      <c r="L455" s="90"/>
      <c r="M455" s="90"/>
      <c r="N455" s="89"/>
      <c r="O455" s="72" t="s">
        <v>217</v>
      </c>
      <c r="P455" s="74">
        <v>42824.743993055556</v>
      </c>
      <c r="Q455" s="72" t="s">
        <v>3274</v>
      </c>
      <c r="R455" s="76" t="s">
        <v>6471</v>
      </c>
      <c r="S455" s="72" t="s">
        <v>8471</v>
      </c>
      <c r="T455" s="72"/>
      <c r="U455" s="72"/>
      <c r="V455" s="76" t="s">
        <v>9399</v>
      </c>
      <c r="W455" s="74">
        <v>42824.743993055556</v>
      </c>
      <c r="X455" s="76" t="s">
        <v>11135</v>
      </c>
      <c r="Y455" s="72"/>
      <c r="Z455" s="72"/>
      <c r="AA455" s="78" t="s">
        <v>15092</v>
      </c>
      <c r="AB455" s="72"/>
      <c r="AC455" s="72" t="b">
        <v>0</v>
      </c>
      <c r="AD455" s="72">
        <v>0</v>
      </c>
      <c r="AE455" s="78" t="s">
        <v>230</v>
      </c>
      <c r="AF455" s="72" t="b">
        <v>0</v>
      </c>
      <c r="AG455" s="72" t="s">
        <v>231</v>
      </c>
      <c r="AH455" s="72"/>
      <c r="AI455" s="78" t="s">
        <v>230</v>
      </c>
      <c r="AJ455" s="72" t="b">
        <v>0</v>
      </c>
      <c r="AK455" s="72">
        <v>3</v>
      </c>
      <c r="AL455" s="78" t="s">
        <v>18290</v>
      </c>
      <c r="AM455" s="72" t="s">
        <v>242</v>
      </c>
      <c r="AN455" s="72" t="b">
        <v>0</v>
      </c>
      <c r="AO455" s="78" t="s">
        <v>18290</v>
      </c>
      <c r="AP455" s="72" t="s">
        <v>179</v>
      </c>
      <c r="AQ455" s="72">
        <v>0</v>
      </c>
      <c r="AR455" s="72">
        <v>0</v>
      </c>
      <c r="AS455" s="72"/>
      <c r="AT455" s="72"/>
      <c r="AU455" s="72"/>
      <c r="AV455" s="72"/>
      <c r="AW455" s="72"/>
      <c r="AX455" s="72"/>
      <c r="AY455" s="72"/>
      <c r="AZ455" s="72"/>
    </row>
    <row r="456" spans="1:52" x14ac:dyDescent="0.35">
      <c r="A456" s="70" t="s">
        <v>1072</v>
      </c>
      <c r="B456" s="70" t="s">
        <v>2735</v>
      </c>
      <c r="C456" s="83"/>
      <c r="D456" s="84"/>
      <c r="E456" s="85"/>
      <c r="F456" s="86"/>
      <c r="G456" s="83"/>
      <c r="H456" s="81"/>
      <c r="I456" s="87"/>
      <c r="J456" s="87"/>
      <c r="K456" s="36"/>
      <c r="L456" s="90"/>
      <c r="M456" s="90"/>
      <c r="N456" s="89"/>
      <c r="O456" s="72" t="s">
        <v>217</v>
      </c>
      <c r="P456" s="74">
        <v>42824.744537037041</v>
      </c>
      <c r="Q456" s="72" t="s">
        <v>3275</v>
      </c>
      <c r="R456" s="76" t="s">
        <v>6343</v>
      </c>
      <c r="S456" s="72" t="s">
        <v>226</v>
      </c>
      <c r="T456" s="72"/>
      <c r="U456" s="72"/>
      <c r="V456" s="76" t="s">
        <v>9400</v>
      </c>
      <c r="W456" s="74">
        <v>42824.744537037041</v>
      </c>
      <c r="X456" s="76" t="s">
        <v>11136</v>
      </c>
      <c r="Y456" s="72"/>
      <c r="Z456" s="72"/>
      <c r="AA456" s="78" t="s">
        <v>15093</v>
      </c>
      <c r="AB456" s="72"/>
      <c r="AC456" s="72" t="b">
        <v>0</v>
      </c>
      <c r="AD456" s="72">
        <v>0</v>
      </c>
      <c r="AE456" s="78" t="s">
        <v>230</v>
      </c>
      <c r="AF456" s="72" t="b">
        <v>0</v>
      </c>
      <c r="AG456" s="72" t="s">
        <v>235</v>
      </c>
      <c r="AH456" s="72"/>
      <c r="AI456" s="78" t="s">
        <v>230</v>
      </c>
      <c r="AJ456" s="72" t="b">
        <v>0</v>
      </c>
      <c r="AK456" s="72">
        <v>0</v>
      </c>
      <c r="AL456" s="78" t="s">
        <v>230</v>
      </c>
      <c r="AM456" s="72" t="s">
        <v>238</v>
      </c>
      <c r="AN456" s="72" t="b">
        <v>0</v>
      </c>
      <c r="AO456" s="78" t="s">
        <v>15093</v>
      </c>
      <c r="AP456" s="72" t="s">
        <v>179</v>
      </c>
      <c r="AQ456" s="72">
        <v>0</v>
      </c>
      <c r="AR456" s="72">
        <v>0</v>
      </c>
      <c r="AS456" s="72"/>
      <c r="AT456" s="72"/>
      <c r="AU456" s="72"/>
      <c r="AV456" s="72"/>
      <c r="AW456" s="72"/>
      <c r="AX456" s="72"/>
      <c r="AY456" s="72"/>
      <c r="AZ456" s="72"/>
    </row>
    <row r="457" spans="1:52" x14ac:dyDescent="0.35">
      <c r="A457" s="70" t="s">
        <v>1072</v>
      </c>
      <c r="B457" s="70" t="s">
        <v>216</v>
      </c>
      <c r="C457" s="83"/>
      <c r="D457" s="84"/>
      <c r="E457" s="85"/>
      <c r="F457" s="86"/>
      <c r="G457" s="83"/>
      <c r="H457" s="81"/>
      <c r="I457" s="87"/>
      <c r="J457" s="87"/>
      <c r="K457" s="36"/>
      <c r="L457" s="90"/>
      <c r="M457" s="90"/>
      <c r="N457" s="89"/>
      <c r="O457" s="72" t="s">
        <v>217</v>
      </c>
      <c r="P457" s="74">
        <v>42824.744537037041</v>
      </c>
      <c r="Q457" s="72" t="s">
        <v>3275</v>
      </c>
      <c r="R457" s="76" t="s">
        <v>6343</v>
      </c>
      <c r="S457" s="72" t="s">
        <v>226</v>
      </c>
      <c r="T457" s="72"/>
      <c r="U457" s="72"/>
      <c r="V457" s="76" t="s">
        <v>9400</v>
      </c>
      <c r="W457" s="74">
        <v>42824.744537037041</v>
      </c>
      <c r="X457" s="76" t="s">
        <v>11136</v>
      </c>
      <c r="Y457" s="72"/>
      <c r="Z457" s="72"/>
      <c r="AA457" s="78" t="s">
        <v>15093</v>
      </c>
      <c r="AB457" s="72"/>
      <c r="AC457" s="72" t="b">
        <v>0</v>
      </c>
      <c r="AD457" s="72">
        <v>0</v>
      </c>
      <c r="AE457" s="78" t="s">
        <v>230</v>
      </c>
      <c r="AF457" s="72" t="b">
        <v>0</v>
      </c>
      <c r="AG457" s="72" t="s">
        <v>235</v>
      </c>
      <c r="AH457" s="72"/>
      <c r="AI457" s="78" t="s">
        <v>230</v>
      </c>
      <c r="AJ457" s="72" t="b">
        <v>0</v>
      </c>
      <c r="AK457" s="72">
        <v>0</v>
      </c>
      <c r="AL457" s="78" t="s">
        <v>230</v>
      </c>
      <c r="AM457" s="72" t="s">
        <v>238</v>
      </c>
      <c r="AN457" s="72" t="b">
        <v>0</v>
      </c>
      <c r="AO457" s="78" t="s">
        <v>15093</v>
      </c>
      <c r="AP457" s="72" t="s">
        <v>179</v>
      </c>
      <c r="AQ457" s="72">
        <v>0</v>
      </c>
      <c r="AR457" s="72">
        <v>0</v>
      </c>
      <c r="AS457" s="72"/>
      <c r="AT457" s="72"/>
      <c r="AU457" s="72"/>
      <c r="AV457" s="72"/>
      <c r="AW457" s="72"/>
      <c r="AX457" s="72"/>
      <c r="AY457" s="72"/>
      <c r="AZ457" s="72"/>
    </row>
    <row r="458" spans="1:52" x14ac:dyDescent="0.35">
      <c r="A458" s="70" t="s">
        <v>1073</v>
      </c>
      <c r="B458" s="70" t="s">
        <v>2734</v>
      </c>
      <c r="C458" s="83"/>
      <c r="D458" s="84"/>
      <c r="E458" s="85"/>
      <c r="F458" s="86"/>
      <c r="G458" s="83"/>
      <c r="H458" s="81"/>
      <c r="I458" s="87"/>
      <c r="J458" s="87"/>
      <c r="K458" s="36"/>
      <c r="L458" s="90"/>
      <c r="M458" s="90"/>
      <c r="N458" s="89"/>
      <c r="O458" s="72" t="s">
        <v>217</v>
      </c>
      <c r="P458" s="74">
        <v>42824.745821759258</v>
      </c>
      <c r="Q458" s="72" t="s">
        <v>3276</v>
      </c>
      <c r="R458" s="76" t="s">
        <v>6342</v>
      </c>
      <c r="S458" s="72" t="s">
        <v>226</v>
      </c>
      <c r="T458" s="72"/>
      <c r="U458" s="72"/>
      <c r="V458" s="76" t="s">
        <v>9401</v>
      </c>
      <c r="W458" s="74">
        <v>42824.745821759258</v>
      </c>
      <c r="X458" s="76" t="s">
        <v>11137</v>
      </c>
      <c r="Y458" s="72"/>
      <c r="Z458" s="72"/>
      <c r="AA458" s="78" t="s">
        <v>15094</v>
      </c>
      <c r="AB458" s="72"/>
      <c r="AC458" s="72" t="b">
        <v>0</v>
      </c>
      <c r="AD458" s="72">
        <v>0</v>
      </c>
      <c r="AE458" s="78" t="s">
        <v>230</v>
      </c>
      <c r="AF458" s="72" t="b">
        <v>0</v>
      </c>
      <c r="AG458" s="72" t="s">
        <v>235</v>
      </c>
      <c r="AH458" s="72"/>
      <c r="AI458" s="78" t="s">
        <v>230</v>
      </c>
      <c r="AJ458" s="72" t="b">
        <v>0</v>
      </c>
      <c r="AK458" s="72">
        <v>0</v>
      </c>
      <c r="AL458" s="78" t="s">
        <v>230</v>
      </c>
      <c r="AM458" s="72" t="s">
        <v>238</v>
      </c>
      <c r="AN458" s="72" t="b">
        <v>0</v>
      </c>
      <c r="AO458" s="78" t="s">
        <v>15094</v>
      </c>
      <c r="AP458" s="72" t="s">
        <v>179</v>
      </c>
      <c r="AQ458" s="72">
        <v>0</v>
      </c>
      <c r="AR458" s="72">
        <v>0</v>
      </c>
      <c r="AS458" s="72"/>
      <c r="AT458" s="72"/>
      <c r="AU458" s="72"/>
      <c r="AV458" s="72"/>
      <c r="AW458" s="72"/>
      <c r="AX458" s="72"/>
      <c r="AY458" s="72"/>
      <c r="AZ458" s="72"/>
    </row>
    <row r="459" spans="1:52" x14ac:dyDescent="0.35">
      <c r="A459" s="70" t="s">
        <v>1073</v>
      </c>
      <c r="B459" s="70" t="s">
        <v>216</v>
      </c>
      <c r="C459" s="83"/>
      <c r="D459" s="84"/>
      <c r="E459" s="85"/>
      <c r="F459" s="86"/>
      <c r="G459" s="83"/>
      <c r="H459" s="81"/>
      <c r="I459" s="87"/>
      <c r="J459" s="87"/>
      <c r="K459" s="36"/>
      <c r="L459" s="90"/>
      <c r="M459" s="90"/>
      <c r="N459" s="89"/>
      <c r="O459" s="72" t="s">
        <v>217</v>
      </c>
      <c r="P459" s="74">
        <v>42824.745821759258</v>
      </c>
      <c r="Q459" s="72" t="s">
        <v>3276</v>
      </c>
      <c r="R459" s="76" t="s">
        <v>6342</v>
      </c>
      <c r="S459" s="72" t="s">
        <v>226</v>
      </c>
      <c r="T459" s="72"/>
      <c r="U459" s="72"/>
      <c r="V459" s="76" t="s">
        <v>9401</v>
      </c>
      <c r="W459" s="74">
        <v>42824.745821759258</v>
      </c>
      <c r="X459" s="76" t="s">
        <v>11137</v>
      </c>
      <c r="Y459" s="72"/>
      <c r="Z459" s="72"/>
      <c r="AA459" s="78" t="s">
        <v>15094</v>
      </c>
      <c r="AB459" s="72"/>
      <c r="AC459" s="72" t="b">
        <v>0</v>
      </c>
      <c r="AD459" s="72">
        <v>0</v>
      </c>
      <c r="AE459" s="78" t="s">
        <v>230</v>
      </c>
      <c r="AF459" s="72" t="b">
        <v>0</v>
      </c>
      <c r="AG459" s="72" t="s">
        <v>235</v>
      </c>
      <c r="AH459" s="72"/>
      <c r="AI459" s="78" t="s">
        <v>230</v>
      </c>
      <c r="AJ459" s="72" t="b">
        <v>0</v>
      </c>
      <c r="AK459" s="72">
        <v>0</v>
      </c>
      <c r="AL459" s="78" t="s">
        <v>230</v>
      </c>
      <c r="AM459" s="72" t="s">
        <v>238</v>
      </c>
      <c r="AN459" s="72" t="b">
        <v>0</v>
      </c>
      <c r="AO459" s="78" t="s">
        <v>15094</v>
      </c>
      <c r="AP459" s="72" t="s">
        <v>179</v>
      </c>
      <c r="AQ459" s="72">
        <v>0</v>
      </c>
      <c r="AR459" s="72">
        <v>0</v>
      </c>
      <c r="AS459" s="72"/>
      <c r="AT459" s="72"/>
      <c r="AU459" s="72"/>
      <c r="AV459" s="72"/>
      <c r="AW459" s="72"/>
      <c r="AX459" s="72"/>
      <c r="AY459" s="72"/>
      <c r="AZ459" s="72"/>
    </row>
    <row r="460" spans="1:52" x14ac:dyDescent="0.35">
      <c r="A460" s="70" t="s">
        <v>1074</v>
      </c>
      <c r="B460" s="70" t="s">
        <v>1074</v>
      </c>
      <c r="C460" s="83"/>
      <c r="D460" s="84"/>
      <c r="E460" s="85"/>
      <c r="F460" s="86"/>
      <c r="G460" s="83"/>
      <c r="H460" s="81"/>
      <c r="I460" s="87"/>
      <c r="J460" s="87"/>
      <c r="K460" s="36"/>
      <c r="L460" s="90"/>
      <c r="M460" s="90"/>
      <c r="N460" s="89"/>
      <c r="O460" s="72" t="s">
        <v>179</v>
      </c>
      <c r="P460" s="74">
        <v>42824.746145833335</v>
      </c>
      <c r="Q460" s="72" t="s">
        <v>3277</v>
      </c>
      <c r="R460" s="72"/>
      <c r="S460" s="72"/>
      <c r="T460" s="72"/>
      <c r="U460" s="72"/>
      <c r="V460" s="76" t="s">
        <v>9402</v>
      </c>
      <c r="W460" s="74">
        <v>42824.746145833335</v>
      </c>
      <c r="X460" s="76" t="s">
        <v>11138</v>
      </c>
      <c r="Y460" s="72"/>
      <c r="Z460" s="72"/>
      <c r="AA460" s="78" t="s">
        <v>15095</v>
      </c>
      <c r="AB460" s="72"/>
      <c r="AC460" s="72" t="b">
        <v>0</v>
      </c>
      <c r="AD460" s="72">
        <v>0</v>
      </c>
      <c r="AE460" s="78" t="s">
        <v>230</v>
      </c>
      <c r="AF460" s="72" t="b">
        <v>0</v>
      </c>
      <c r="AG460" s="72" t="s">
        <v>235</v>
      </c>
      <c r="AH460" s="72"/>
      <c r="AI460" s="78" t="s">
        <v>230</v>
      </c>
      <c r="AJ460" s="72" t="b">
        <v>0</v>
      </c>
      <c r="AK460" s="72">
        <v>0</v>
      </c>
      <c r="AL460" s="78" t="s">
        <v>230</v>
      </c>
      <c r="AM460" s="72" t="s">
        <v>246</v>
      </c>
      <c r="AN460" s="72" t="b">
        <v>0</v>
      </c>
      <c r="AO460" s="78" t="s">
        <v>15095</v>
      </c>
      <c r="AP460" s="72" t="s">
        <v>179</v>
      </c>
      <c r="AQ460" s="72">
        <v>0</v>
      </c>
      <c r="AR460" s="72">
        <v>0</v>
      </c>
      <c r="AS460" s="72"/>
      <c r="AT460" s="72"/>
      <c r="AU460" s="72"/>
      <c r="AV460" s="72"/>
      <c r="AW460" s="72"/>
      <c r="AX460" s="72"/>
      <c r="AY460" s="72"/>
      <c r="AZ460" s="72"/>
    </row>
    <row r="461" spans="1:52" x14ac:dyDescent="0.35">
      <c r="A461" s="70" t="s">
        <v>1075</v>
      </c>
      <c r="B461" s="70" t="s">
        <v>380</v>
      </c>
      <c r="C461" s="83"/>
      <c r="D461" s="84"/>
      <c r="E461" s="85"/>
      <c r="F461" s="86"/>
      <c r="G461" s="83"/>
      <c r="H461" s="81"/>
      <c r="I461" s="87"/>
      <c r="J461" s="87"/>
      <c r="K461" s="36"/>
      <c r="L461" s="90"/>
      <c r="M461" s="90"/>
      <c r="N461" s="89"/>
      <c r="O461" s="72" t="s">
        <v>217</v>
      </c>
      <c r="P461" s="74">
        <v>42824.746631944443</v>
      </c>
      <c r="Q461" s="72" t="s">
        <v>3278</v>
      </c>
      <c r="R461" s="76" t="s">
        <v>6472</v>
      </c>
      <c r="S461" s="72" t="s">
        <v>223</v>
      </c>
      <c r="T461" s="72" t="s">
        <v>8650</v>
      </c>
      <c r="U461" s="76" t="s">
        <v>8898</v>
      </c>
      <c r="V461" s="76" t="s">
        <v>8898</v>
      </c>
      <c r="W461" s="74">
        <v>42824.746631944443</v>
      </c>
      <c r="X461" s="76" t="s">
        <v>11139</v>
      </c>
      <c r="Y461" s="72"/>
      <c r="Z461" s="72"/>
      <c r="AA461" s="78" t="s">
        <v>15096</v>
      </c>
      <c r="AB461" s="72"/>
      <c r="AC461" s="72" t="b">
        <v>0</v>
      </c>
      <c r="AD461" s="72">
        <v>0</v>
      </c>
      <c r="AE461" s="78" t="s">
        <v>230</v>
      </c>
      <c r="AF461" s="72" t="b">
        <v>0</v>
      </c>
      <c r="AG461" s="72" t="s">
        <v>231</v>
      </c>
      <c r="AH461" s="72"/>
      <c r="AI461" s="78" t="s">
        <v>230</v>
      </c>
      <c r="AJ461" s="72" t="b">
        <v>0</v>
      </c>
      <c r="AK461" s="72">
        <v>7932</v>
      </c>
      <c r="AL461" s="78" t="s">
        <v>16348</v>
      </c>
      <c r="AM461" s="72" t="s">
        <v>246</v>
      </c>
      <c r="AN461" s="72" t="b">
        <v>0</v>
      </c>
      <c r="AO461" s="78" t="s">
        <v>16348</v>
      </c>
      <c r="AP461" s="72" t="s">
        <v>179</v>
      </c>
      <c r="AQ461" s="72">
        <v>0</v>
      </c>
      <c r="AR461" s="72">
        <v>0</v>
      </c>
      <c r="AS461" s="72"/>
      <c r="AT461" s="72"/>
      <c r="AU461" s="72"/>
      <c r="AV461" s="72"/>
      <c r="AW461" s="72"/>
      <c r="AX461" s="72"/>
      <c r="AY461" s="72"/>
      <c r="AZ461" s="72"/>
    </row>
    <row r="462" spans="1:52" x14ac:dyDescent="0.35">
      <c r="A462" s="70" t="s">
        <v>1076</v>
      </c>
      <c r="B462" s="70" t="s">
        <v>2713</v>
      </c>
      <c r="C462" s="83"/>
      <c r="D462" s="84"/>
      <c r="E462" s="85"/>
      <c r="F462" s="86"/>
      <c r="G462" s="83"/>
      <c r="H462" s="81"/>
      <c r="I462" s="87"/>
      <c r="J462" s="87"/>
      <c r="K462" s="36"/>
      <c r="L462" s="90"/>
      <c r="M462" s="90"/>
      <c r="N462" s="89"/>
      <c r="O462" s="72" t="s">
        <v>217</v>
      </c>
      <c r="P462" s="74">
        <v>42824.746805555558</v>
      </c>
      <c r="Q462" s="72" t="s">
        <v>3274</v>
      </c>
      <c r="R462" s="76" t="s">
        <v>6471</v>
      </c>
      <c r="S462" s="72" t="s">
        <v>8471</v>
      </c>
      <c r="T462" s="72"/>
      <c r="U462" s="72"/>
      <c r="V462" s="76" t="s">
        <v>9403</v>
      </c>
      <c r="W462" s="74">
        <v>42824.746805555558</v>
      </c>
      <c r="X462" s="76" t="s">
        <v>11140</v>
      </c>
      <c r="Y462" s="72"/>
      <c r="Z462" s="72"/>
      <c r="AA462" s="78" t="s">
        <v>15097</v>
      </c>
      <c r="AB462" s="72"/>
      <c r="AC462" s="72" t="b">
        <v>0</v>
      </c>
      <c r="AD462" s="72">
        <v>0</v>
      </c>
      <c r="AE462" s="78" t="s">
        <v>230</v>
      </c>
      <c r="AF462" s="72" t="b">
        <v>0</v>
      </c>
      <c r="AG462" s="72" t="s">
        <v>231</v>
      </c>
      <c r="AH462" s="72"/>
      <c r="AI462" s="78" t="s">
        <v>230</v>
      </c>
      <c r="AJ462" s="72" t="b">
        <v>0</v>
      </c>
      <c r="AK462" s="72">
        <v>3</v>
      </c>
      <c r="AL462" s="78" t="s">
        <v>18290</v>
      </c>
      <c r="AM462" s="72" t="s">
        <v>242</v>
      </c>
      <c r="AN462" s="72" t="b">
        <v>0</v>
      </c>
      <c r="AO462" s="78" t="s">
        <v>18290</v>
      </c>
      <c r="AP462" s="72" t="s">
        <v>179</v>
      </c>
      <c r="AQ462" s="72">
        <v>0</v>
      </c>
      <c r="AR462" s="72">
        <v>0</v>
      </c>
      <c r="AS462" s="72"/>
      <c r="AT462" s="72"/>
      <c r="AU462" s="72"/>
      <c r="AV462" s="72"/>
      <c r="AW462" s="72"/>
      <c r="AX462" s="72"/>
      <c r="AY462" s="72"/>
      <c r="AZ462" s="72"/>
    </row>
    <row r="463" spans="1:52" x14ac:dyDescent="0.35">
      <c r="A463" s="70" t="s">
        <v>1077</v>
      </c>
      <c r="B463" s="70" t="s">
        <v>2770</v>
      </c>
      <c r="C463" s="83"/>
      <c r="D463" s="84"/>
      <c r="E463" s="85"/>
      <c r="F463" s="86"/>
      <c r="G463" s="83"/>
      <c r="H463" s="81"/>
      <c r="I463" s="87"/>
      <c r="J463" s="87"/>
      <c r="K463" s="36"/>
      <c r="L463" s="90"/>
      <c r="M463" s="90"/>
      <c r="N463" s="89"/>
      <c r="O463" s="72" t="s">
        <v>218</v>
      </c>
      <c r="P463" s="74">
        <v>42824.748599537037</v>
      </c>
      <c r="Q463" s="72" t="s">
        <v>3279</v>
      </c>
      <c r="R463" s="72"/>
      <c r="S463" s="72"/>
      <c r="T463" s="72"/>
      <c r="U463" s="72"/>
      <c r="V463" s="76" t="s">
        <v>9404</v>
      </c>
      <c r="W463" s="74">
        <v>42824.748599537037</v>
      </c>
      <c r="X463" s="76" t="s">
        <v>11141</v>
      </c>
      <c r="Y463" s="72"/>
      <c r="Z463" s="72"/>
      <c r="AA463" s="78" t="s">
        <v>15098</v>
      </c>
      <c r="AB463" s="78" t="s">
        <v>18704</v>
      </c>
      <c r="AC463" s="72" t="b">
        <v>0</v>
      </c>
      <c r="AD463" s="72">
        <v>0</v>
      </c>
      <c r="AE463" s="78" t="s">
        <v>18813</v>
      </c>
      <c r="AF463" s="72" t="b">
        <v>0</v>
      </c>
      <c r="AG463" s="72" t="s">
        <v>235</v>
      </c>
      <c r="AH463" s="72"/>
      <c r="AI463" s="78" t="s">
        <v>230</v>
      </c>
      <c r="AJ463" s="72" t="b">
        <v>0</v>
      </c>
      <c r="AK463" s="72">
        <v>0</v>
      </c>
      <c r="AL463" s="78" t="s">
        <v>230</v>
      </c>
      <c r="AM463" s="72" t="s">
        <v>242</v>
      </c>
      <c r="AN463" s="72" t="b">
        <v>0</v>
      </c>
      <c r="AO463" s="78" t="s">
        <v>18704</v>
      </c>
      <c r="AP463" s="72" t="s">
        <v>179</v>
      </c>
      <c r="AQ463" s="72">
        <v>0</v>
      </c>
      <c r="AR463" s="72">
        <v>0</v>
      </c>
      <c r="AS463" s="72"/>
      <c r="AT463" s="72"/>
      <c r="AU463" s="72"/>
      <c r="AV463" s="72"/>
      <c r="AW463" s="72"/>
      <c r="AX463" s="72"/>
      <c r="AY463" s="72"/>
      <c r="AZ463" s="72"/>
    </row>
    <row r="464" spans="1:52" x14ac:dyDescent="0.35">
      <c r="A464" s="70" t="s">
        <v>1078</v>
      </c>
      <c r="B464" s="70" t="s">
        <v>2744</v>
      </c>
      <c r="C464" s="83"/>
      <c r="D464" s="84"/>
      <c r="E464" s="85"/>
      <c r="F464" s="86"/>
      <c r="G464" s="83"/>
      <c r="H464" s="81"/>
      <c r="I464" s="87"/>
      <c r="J464" s="87"/>
      <c r="K464" s="36"/>
      <c r="L464" s="90"/>
      <c r="M464" s="90"/>
      <c r="N464" s="89"/>
      <c r="O464" s="72" t="s">
        <v>217</v>
      </c>
      <c r="P464" s="74">
        <v>42824.74490740741</v>
      </c>
      <c r="Q464" s="72" t="s">
        <v>3280</v>
      </c>
      <c r="R464" s="76" t="s">
        <v>6473</v>
      </c>
      <c r="S464" s="72" t="s">
        <v>226</v>
      </c>
      <c r="T464" s="72"/>
      <c r="U464" s="72"/>
      <c r="V464" s="76" t="s">
        <v>9405</v>
      </c>
      <c r="W464" s="74">
        <v>42824.74490740741</v>
      </c>
      <c r="X464" s="76" t="s">
        <v>11142</v>
      </c>
      <c r="Y464" s="72"/>
      <c r="Z464" s="72"/>
      <c r="AA464" s="78" t="s">
        <v>15099</v>
      </c>
      <c r="AB464" s="72"/>
      <c r="AC464" s="72" t="b">
        <v>0</v>
      </c>
      <c r="AD464" s="72">
        <v>0</v>
      </c>
      <c r="AE464" s="78" t="s">
        <v>230</v>
      </c>
      <c r="AF464" s="72" t="b">
        <v>0</v>
      </c>
      <c r="AG464" s="72" t="s">
        <v>235</v>
      </c>
      <c r="AH464" s="72"/>
      <c r="AI464" s="78" t="s">
        <v>230</v>
      </c>
      <c r="AJ464" s="72" t="b">
        <v>0</v>
      </c>
      <c r="AK464" s="72">
        <v>0</v>
      </c>
      <c r="AL464" s="78" t="s">
        <v>230</v>
      </c>
      <c r="AM464" s="72" t="s">
        <v>238</v>
      </c>
      <c r="AN464" s="72" t="b">
        <v>0</v>
      </c>
      <c r="AO464" s="78" t="s">
        <v>15099</v>
      </c>
      <c r="AP464" s="72" t="s">
        <v>179</v>
      </c>
      <c r="AQ464" s="72">
        <v>0</v>
      </c>
      <c r="AR464" s="72">
        <v>0</v>
      </c>
      <c r="AS464" s="72"/>
      <c r="AT464" s="72"/>
      <c r="AU464" s="72"/>
      <c r="AV464" s="72"/>
      <c r="AW464" s="72"/>
      <c r="AX464" s="72"/>
      <c r="AY464" s="72"/>
      <c r="AZ464" s="72"/>
    </row>
    <row r="465" spans="1:52" x14ac:dyDescent="0.35">
      <c r="A465" s="70" t="s">
        <v>1078</v>
      </c>
      <c r="B465" s="70" t="s">
        <v>216</v>
      </c>
      <c r="C465" s="83"/>
      <c r="D465" s="84"/>
      <c r="E465" s="85"/>
      <c r="F465" s="86"/>
      <c r="G465" s="83"/>
      <c r="H465" s="81"/>
      <c r="I465" s="87"/>
      <c r="J465" s="87"/>
      <c r="K465" s="36"/>
      <c r="L465" s="90"/>
      <c r="M465" s="90"/>
      <c r="N465" s="89"/>
      <c r="O465" s="72" t="s">
        <v>217</v>
      </c>
      <c r="P465" s="74">
        <v>42824.74490740741</v>
      </c>
      <c r="Q465" s="72" t="s">
        <v>3280</v>
      </c>
      <c r="R465" s="76" t="s">
        <v>6473</v>
      </c>
      <c r="S465" s="72" t="s">
        <v>226</v>
      </c>
      <c r="T465" s="72"/>
      <c r="U465" s="72"/>
      <c r="V465" s="76" t="s">
        <v>9405</v>
      </c>
      <c r="W465" s="74">
        <v>42824.74490740741</v>
      </c>
      <c r="X465" s="76" t="s">
        <v>11142</v>
      </c>
      <c r="Y465" s="72"/>
      <c r="Z465" s="72"/>
      <c r="AA465" s="78" t="s">
        <v>15099</v>
      </c>
      <c r="AB465" s="72"/>
      <c r="AC465" s="72" t="b">
        <v>0</v>
      </c>
      <c r="AD465" s="72">
        <v>0</v>
      </c>
      <c r="AE465" s="78" t="s">
        <v>230</v>
      </c>
      <c r="AF465" s="72" t="b">
        <v>0</v>
      </c>
      <c r="AG465" s="72" t="s">
        <v>235</v>
      </c>
      <c r="AH465" s="72"/>
      <c r="AI465" s="78" t="s">
        <v>230</v>
      </c>
      <c r="AJ465" s="72" t="b">
        <v>0</v>
      </c>
      <c r="AK465" s="72">
        <v>0</v>
      </c>
      <c r="AL465" s="78" t="s">
        <v>230</v>
      </c>
      <c r="AM465" s="72" t="s">
        <v>238</v>
      </c>
      <c r="AN465" s="72" t="b">
        <v>0</v>
      </c>
      <c r="AO465" s="78" t="s">
        <v>15099</v>
      </c>
      <c r="AP465" s="72" t="s">
        <v>179</v>
      </c>
      <c r="AQ465" s="72">
        <v>0</v>
      </c>
      <c r="AR465" s="72">
        <v>0</v>
      </c>
      <c r="AS465" s="72"/>
      <c r="AT465" s="72"/>
      <c r="AU465" s="72"/>
      <c r="AV465" s="72"/>
      <c r="AW465" s="72"/>
      <c r="AX465" s="72"/>
      <c r="AY465" s="72"/>
      <c r="AZ465" s="72"/>
    </row>
    <row r="466" spans="1:52" x14ac:dyDescent="0.35">
      <c r="A466" s="70" t="s">
        <v>1078</v>
      </c>
      <c r="B466" s="70" t="s">
        <v>2744</v>
      </c>
      <c r="C466" s="83"/>
      <c r="D466" s="84"/>
      <c r="E466" s="85"/>
      <c r="F466" s="86"/>
      <c r="G466" s="83"/>
      <c r="H466" s="81"/>
      <c r="I466" s="87"/>
      <c r="J466" s="87"/>
      <c r="K466" s="36"/>
      <c r="L466" s="90"/>
      <c r="M466" s="90"/>
      <c r="N466" s="89"/>
      <c r="O466" s="72" t="s">
        <v>217</v>
      </c>
      <c r="P466" s="74">
        <v>42824.744953703703</v>
      </c>
      <c r="Q466" s="72" t="s">
        <v>3281</v>
      </c>
      <c r="R466" s="76" t="s">
        <v>6474</v>
      </c>
      <c r="S466" s="72" t="s">
        <v>226</v>
      </c>
      <c r="T466" s="72"/>
      <c r="U466" s="72"/>
      <c r="V466" s="76" t="s">
        <v>9405</v>
      </c>
      <c r="W466" s="74">
        <v>42824.744953703703</v>
      </c>
      <c r="X466" s="76" t="s">
        <v>11143</v>
      </c>
      <c r="Y466" s="72"/>
      <c r="Z466" s="72"/>
      <c r="AA466" s="78" t="s">
        <v>15100</v>
      </c>
      <c r="AB466" s="72"/>
      <c r="AC466" s="72" t="b">
        <v>0</v>
      </c>
      <c r="AD466" s="72">
        <v>0</v>
      </c>
      <c r="AE466" s="78" t="s">
        <v>230</v>
      </c>
      <c r="AF466" s="72" t="b">
        <v>0</v>
      </c>
      <c r="AG466" s="72" t="s">
        <v>235</v>
      </c>
      <c r="AH466" s="72"/>
      <c r="AI466" s="78" t="s">
        <v>230</v>
      </c>
      <c r="AJ466" s="72" t="b">
        <v>0</v>
      </c>
      <c r="AK466" s="72">
        <v>0</v>
      </c>
      <c r="AL466" s="78" t="s">
        <v>230</v>
      </c>
      <c r="AM466" s="72" t="s">
        <v>238</v>
      </c>
      <c r="AN466" s="72" t="b">
        <v>0</v>
      </c>
      <c r="AO466" s="78" t="s">
        <v>15100</v>
      </c>
      <c r="AP466" s="72" t="s">
        <v>179</v>
      </c>
      <c r="AQ466" s="72">
        <v>0</v>
      </c>
      <c r="AR466" s="72">
        <v>0</v>
      </c>
      <c r="AS466" s="72"/>
      <c r="AT466" s="72"/>
      <c r="AU466" s="72"/>
      <c r="AV466" s="72"/>
      <c r="AW466" s="72"/>
      <c r="AX466" s="72"/>
      <c r="AY466" s="72"/>
      <c r="AZ466" s="72"/>
    </row>
    <row r="467" spans="1:52" x14ac:dyDescent="0.35">
      <c r="A467" s="70" t="s">
        <v>1078</v>
      </c>
      <c r="B467" s="70" t="s">
        <v>216</v>
      </c>
      <c r="C467" s="83"/>
      <c r="D467" s="84"/>
      <c r="E467" s="85"/>
      <c r="F467" s="86"/>
      <c r="G467" s="83"/>
      <c r="H467" s="81"/>
      <c r="I467" s="87"/>
      <c r="J467" s="87"/>
      <c r="K467" s="36"/>
      <c r="L467" s="90"/>
      <c r="M467" s="90"/>
      <c r="N467" s="89"/>
      <c r="O467" s="72" t="s">
        <v>217</v>
      </c>
      <c r="P467" s="74">
        <v>42824.744953703703</v>
      </c>
      <c r="Q467" s="72" t="s">
        <v>3281</v>
      </c>
      <c r="R467" s="76" t="s">
        <v>6474</v>
      </c>
      <c r="S467" s="72" t="s">
        <v>226</v>
      </c>
      <c r="T467" s="72"/>
      <c r="U467" s="72"/>
      <c r="V467" s="76" t="s">
        <v>9405</v>
      </c>
      <c r="W467" s="74">
        <v>42824.744953703703</v>
      </c>
      <c r="X467" s="76" t="s">
        <v>11143</v>
      </c>
      <c r="Y467" s="72"/>
      <c r="Z467" s="72"/>
      <c r="AA467" s="78" t="s">
        <v>15100</v>
      </c>
      <c r="AB467" s="72"/>
      <c r="AC467" s="72" t="b">
        <v>0</v>
      </c>
      <c r="AD467" s="72">
        <v>0</v>
      </c>
      <c r="AE467" s="78" t="s">
        <v>230</v>
      </c>
      <c r="AF467" s="72" t="b">
        <v>0</v>
      </c>
      <c r="AG467" s="72" t="s">
        <v>235</v>
      </c>
      <c r="AH467" s="72"/>
      <c r="AI467" s="78" t="s">
        <v>230</v>
      </c>
      <c r="AJ467" s="72" t="b">
        <v>0</v>
      </c>
      <c r="AK467" s="72">
        <v>0</v>
      </c>
      <c r="AL467" s="78" t="s">
        <v>230</v>
      </c>
      <c r="AM467" s="72" t="s">
        <v>238</v>
      </c>
      <c r="AN467" s="72" t="b">
        <v>0</v>
      </c>
      <c r="AO467" s="78" t="s">
        <v>15100</v>
      </c>
      <c r="AP467" s="72" t="s">
        <v>179</v>
      </c>
      <c r="AQ467" s="72">
        <v>0</v>
      </c>
      <c r="AR467" s="72">
        <v>0</v>
      </c>
      <c r="AS467" s="72"/>
      <c r="AT467" s="72"/>
      <c r="AU467" s="72"/>
      <c r="AV467" s="72"/>
      <c r="AW467" s="72"/>
      <c r="AX467" s="72"/>
      <c r="AY467" s="72"/>
      <c r="AZ467" s="72"/>
    </row>
    <row r="468" spans="1:52" x14ac:dyDescent="0.35">
      <c r="A468" s="70" t="s">
        <v>1078</v>
      </c>
      <c r="B468" s="70" t="s">
        <v>2734</v>
      </c>
      <c r="C468" s="83"/>
      <c r="D468" s="84"/>
      <c r="E468" s="85"/>
      <c r="F468" s="86"/>
      <c r="G468" s="83"/>
      <c r="H468" s="81"/>
      <c r="I468" s="87"/>
      <c r="J468" s="87"/>
      <c r="K468" s="36"/>
      <c r="L468" s="90"/>
      <c r="M468" s="90"/>
      <c r="N468" s="89"/>
      <c r="O468" s="72" t="s">
        <v>217</v>
      </c>
      <c r="P468" s="74">
        <v>42824.746331018519</v>
      </c>
      <c r="Q468" s="72" t="s">
        <v>3282</v>
      </c>
      <c r="R468" s="76" t="s">
        <v>6342</v>
      </c>
      <c r="S468" s="72" t="s">
        <v>226</v>
      </c>
      <c r="T468" s="72"/>
      <c r="U468" s="72"/>
      <c r="V468" s="76" t="s">
        <v>9405</v>
      </c>
      <c r="W468" s="74">
        <v>42824.746331018519</v>
      </c>
      <c r="X468" s="76" t="s">
        <v>11144</v>
      </c>
      <c r="Y468" s="72"/>
      <c r="Z468" s="72"/>
      <c r="AA468" s="78" t="s">
        <v>15101</v>
      </c>
      <c r="AB468" s="72"/>
      <c r="AC468" s="72" t="b">
        <v>0</v>
      </c>
      <c r="AD468" s="72">
        <v>0</v>
      </c>
      <c r="AE468" s="78" t="s">
        <v>230</v>
      </c>
      <c r="AF468" s="72" t="b">
        <v>0</v>
      </c>
      <c r="AG468" s="72" t="s">
        <v>235</v>
      </c>
      <c r="AH468" s="72"/>
      <c r="AI468" s="78" t="s">
        <v>230</v>
      </c>
      <c r="AJ468" s="72" t="b">
        <v>0</v>
      </c>
      <c r="AK468" s="72">
        <v>0</v>
      </c>
      <c r="AL468" s="78" t="s">
        <v>230</v>
      </c>
      <c r="AM468" s="72" t="s">
        <v>238</v>
      </c>
      <c r="AN468" s="72" t="b">
        <v>0</v>
      </c>
      <c r="AO468" s="78" t="s">
        <v>15101</v>
      </c>
      <c r="AP468" s="72" t="s">
        <v>179</v>
      </c>
      <c r="AQ468" s="72">
        <v>0</v>
      </c>
      <c r="AR468" s="72">
        <v>0</v>
      </c>
      <c r="AS468" s="72"/>
      <c r="AT468" s="72"/>
      <c r="AU468" s="72"/>
      <c r="AV468" s="72"/>
      <c r="AW468" s="72"/>
      <c r="AX468" s="72"/>
      <c r="AY468" s="72"/>
      <c r="AZ468" s="72"/>
    </row>
    <row r="469" spans="1:52" x14ac:dyDescent="0.35">
      <c r="A469" s="70" t="s">
        <v>1078</v>
      </c>
      <c r="B469" s="70" t="s">
        <v>216</v>
      </c>
      <c r="C469" s="83"/>
      <c r="D469" s="84"/>
      <c r="E469" s="85"/>
      <c r="F469" s="86"/>
      <c r="G469" s="83"/>
      <c r="H469" s="81"/>
      <c r="I469" s="87"/>
      <c r="J469" s="87"/>
      <c r="K469" s="36"/>
      <c r="L469" s="90"/>
      <c r="M469" s="90"/>
      <c r="N469" s="89"/>
      <c r="O469" s="72" t="s">
        <v>217</v>
      </c>
      <c r="P469" s="74">
        <v>42824.746331018519</v>
      </c>
      <c r="Q469" s="72" t="s">
        <v>3282</v>
      </c>
      <c r="R469" s="76" t="s">
        <v>6342</v>
      </c>
      <c r="S469" s="72" t="s">
        <v>226</v>
      </c>
      <c r="T469" s="72"/>
      <c r="U469" s="72"/>
      <c r="V469" s="76" t="s">
        <v>9405</v>
      </c>
      <c r="W469" s="74">
        <v>42824.746331018519</v>
      </c>
      <c r="X469" s="76" t="s">
        <v>11144</v>
      </c>
      <c r="Y469" s="72"/>
      <c r="Z469" s="72"/>
      <c r="AA469" s="78" t="s">
        <v>15101</v>
      </c>
      <c r="AB469" s="72"/>
      <c r="AC469" s="72" t="b">
        <v>0</v>
      </c>
      <c r="AD469" s="72">
        <v>0</v>
      </c>
      <c r="AE469" s="78" t="s">
        <v>230</v>
      </c>
      <c r="AF469" s="72" t="b">
        <v>0</v>
      </c>
      <c r="AG469" s="72" t="s">
        <v>235</v>
      </c>
      <c r="AH469" s="72"/>
      <c r="AI469" s="78" t="s">
        <v>230</v>
      </c>
      <c r="AJ469" s="72" t="b">
        <v>0</v>
      </c>
      <c r="AK469" s="72">
        <v>0</v>
      </c>
      <c r="AL469" s="78" t="s">
        <v>230</v>
      </c>
      <c r="AM469" s="72" t="s">
        <v>238</v>
      </c>
      <c r="AN469" s="72" t="b">
        <v>0</v>
      </c>
      <c r="AO469" s="78" t="s">
        <v>15101</v>
      </c>
      <c r="AP469" s="72" t="s">
        <v>179</v>
      </c>
      <c r="AQ469" s="72">
        <v>0</v>
      </c>
      <c r="AR469" s="72">
        <v>0</v>
      </c>
      <c r="AS469" s="72"/>
      <c r="AT469" s="72"/>
      <c r="AU469" s="72"/>
      <c r="AV469" s="72"/>
      <c r="AW469" s="72"/>
      <c r="AX469" s="72"/>
      <c r="AY469" s="72"/>
      <c r="AZ469" s="72"/>
    </row>
    <row r="470" spans="1:52" x14ac:dyDescent="0.35">
      <c r="A470" s="70" t="s">
        <v>1078</v>
      </c>
      <c r="B470" s="70" t="s">
        <v>2744</v>
      </c>
      <c r="C470" s="83"/>
      <c r="D470" s="84"/>
      <c r="E470" s="85"/>
      <c r="F470" s="86"/>
      <c r="G470" s="83"/>
      <c r="H470" s="81"/>
      <c r="I470" s="87"/>
      <c r="J470" s="87"/>
      <c r="K470" s="36"/>
      <c r="L470" s="90"/>
      <c r="M470" s="90"/>
      <c r="N470" s="89"/>
      <c r="O470" s="72" t="s">
        <v>217</v>
      </c>
      <c r="P470" s="74">
        <v>42824.749513888892</v>
      </c>
      <c r="Q470" s="72" t="s">
        <v>3283</v>
      </c>
      <c r="R470" s="76" t="s">
        <v>6382</v>
      </c>
      <c r="S470" s="72" t="s">
        <v>226</v>
      </c>
      <c r="T470" s="72"/>
      <c r="U470" s="72"/>
      <c r="V470" s="76" t="s">
        <v>9405</v>
      </c>
      <c r="W470" s="74">
        <v>42824.749513888892</v>
      </c>
      <c r="X470" s="76" t="s">
        <v>11145</v>
      </c>
      <c r="Y470" s="72"/>
      <c r="Z470" s="72"/>
      <c r="AA470" s="78" t="s">
        <v>15102</v>
      </c>
      <c r="AB470" s="72"/>
      <c r="AC470" s="72" t="b">
        <v>0</v>
      </c>
      <c r="AD470" s="72">
        <v>0</v>
      </c>
      <c r="AE470" s="78" t="s">
        <v>230</v>
      </c>
      <c r="AF470" s="72" t="b">
        <v>0</v>
      </c>
      <c r="AG470" s="72" t="s">
        <v>235</v>
      </c>
      <c r="AH470" s="72"/>
      <c r="AI470" s="78" t="s">
        <v>230</v>
      </c>
      <c r="AJ470" s="72" t="b">
        <v>0</v>
      </c>
      <c r="AK470" s="72">
        <v>0</v>
      </c>
      <c r="AL470" s="78" t="s">
        <v>230</v>
      </c>
      <c r="AM470" s="72" t="s">
        <v>238</v>
      </c>
      <c r="AN470" s="72" t="b">
        <v>0</v>
      </c>
      <c r="AO470" s="78" t="s">
        <v>15102</v>
      </c>
      <c r="AP470" s="72" t="s">
        <v>179</v>
      </c>
      <c r="AQ470" s="72">
        <v>0</v>
      </c>
      <c r="AR470" s="72">
        <v>0</v>
      </c>
      <c r="AS470" s="72"/>
      <c r="AT470" s="72"/>
      <c r="AU470" s="72"/>
      <c r="AV470" s="72"/>
      <c r="AW470" s="72"/>
      <c r="AX470" s="72"/>
      <c r="AY470" s="72"/>
      <c r="AZ470" s="72"/>
    </row>
    <row r="471" spans="1:52" x14ac:dyDescent="0.35">
      <c r="A471" s="70" t="s">
        <v>1078</v>
      </c>
      <c r="B471" s="70" t="s">
        <v>216</v>
      </c>
      <c r="C471" s="83"/>
      <c r="D471" s="84"/>
      <c r="E471" s="85"/>
      <c r="F471" s="86"/>
      <c r="G471" s="83"/>
      <c r="H471" s="81"/>
      <c r="I471" s="87"/>
      <c r="J471" s="87"/>
      <c r="K471" s="36"/>
      <c r="L471" s="90"/>
      <c r="M471" s="90"/>
      <c r="N471" s="89"/>
      <c r="O471" s="72" t="s">
        <v>217</v>
      </c>
      <c r="P471" s="74">
        <v>42824.749513888892</v>
      </c>
      <c r="Q471" s="72" t="s">
        <v>3283</v>
      </c>
      <c r="R471" s="76" t="s">
        <v>6382</v>
      </c>
      <c r="S471" s="72" t="s">
        <v>226</v>
      </c>
      <c r="T471" s="72"/>
      <c r="U471" s="72"/>
      <c r="V471" s="76" t="s">
        <v>9405</v>
      </c>
      <c r="W471" s="74">
        <v>42824.749513888892</v>
      </c>
      <c r="X471" s="76" t="s">
        <v>11145</v>
      </c>
      <c r="Y471" s="72"/>
      <c r="Z471" s="72"/>
      <c r="AA471" s="78" t="s">
        <v>15102</v>
      </c>
      <c r="AB471" s="72"/>
      <c r="AC471" s="72" t="b">
        <v>0</v>
      </c>
      <c r="AD471" s="72">
        <v>0</v>
      </c>
      <c r="AE471" s="78" t="s">
        <v>230</v>
      </c>
      <c r="AF471" s="72" t="b">
        <v>0</v>
      </c>
      <c r="AG471" s="72" t="s">
        <v>235</v>
      </c>
      <c r="AH471" s="72"/>
      <c r="AI471" s="78" t="s">
        <v>230</v>
      </c>
      <c r="AJ471" s="72" t="b">
        <v>0</v>
      </c>
      <c r="AK471" s="72">
        <v>0</v>
      </c>
      <c r="AL471" s="78" t="s">
        <v>230</v>
      </c>
      <c r="AM471" s="72" t="s">
        <v>238</v>
      </c>
      <c r="AN471" s="72" t="b">
        <v>0</v>
      </c>
      <c r="AO471" s="78" t="s">
        <v>15102</v>
      </c>
      <c r="AP471" s="72" t="s">
        <v>179</v>
      </c>
      <c r="AQ471" s="72">
        <v>0</v>
      </c>
      <c r="AR471" s="72">
        <v>0</v>
      </c>
      <c r="AS471" s="72"/>
      <c r="AT471" s="72"/>
      <c r="AU471" s="72"/>
      <c r="AV471" s="72"/>
      <c r="AW471" s="72"/>
      <c r="AX471" s="72"/>
      <c r="AY471" s="72"/>
      <c r="AZ471" s="72"/>
    </row>
    <row r="472" spans="1:52" x14ac:dyDescent="0.35">
      <c r="A472" s="70" t="s">
        <v>1079</v>
      </c>
      <c r="B472" s="70" t="s">
        <v>2713</v>
      </c>
      <c r="C472" s="83"/>
      <c r="D472" s="84"/>
      <c r="E472" s="85"/>
      <c r="F472" s="86"/>
      <c r="G472" s="83"/>
      <c r="H472" s="81"/>
      <c r="I472" s="87"/>
      <c r="J472" s="87"/>
      <c r="K472" s="36"/>
      <c r="L472" s="90"/>
      <c r="M472" s="90"/>
      <c r="N472" s="89"/>
      <c r="O472" s="72" t="s">
        <v>217</v>
      </c>
      <c r="P472" s="74">
        <v>42824.7502662037</v>
      </c>
      <c r="Q472" s="72" t="s">
        <v>3274</v>
      </c>
      <c r="R472" s="76" t="s">
        <v>6471</v>
      </c>
      <c r="S472" s="72" t="s">
        <v>8471</v>
      </c>
      <c r="T472" s="72"/>
      <c r="U472" s="72"/>
      <c r="V472" s="76" t="s">
        <v>9406</v>
      </c>
      <c r="W472" s="74">
        <v>42824.7502662037</v>
      </c>
      <c r="X472" s="76" t="s">
        <v>11146</v>
      </c>
      <c r="Y472" s="72"/>
      <c r="Z472" s="72"/>
      <c r="AA472" s="78" t="s">
        <v>15103</v>
      </c>
      <c r="AB472" s="72"/>
      <c r="AC472" s="72" t="b">
        <v>0</v>
      </c>
      <c r="AD472" s="72">
        <v>0</v>
      </c>
      <c r="AE472" s="78" t="s">
        <v>230</v>
      </c>
      <c r="AF472" s="72" t="b">
        <v>0</v>
      </c>
      <c r="AG472" s="72" t="s">
        <v>231</v>
      </c>
      <c r="AH472" s="72"/>
      <c r="AI472" s="78" t="s">
        <v>230</v>
      </c>
      <c r="AJ472" s="72" t="b">
        <v>0</v>
      </c>
      <c r="AK472" s="72">
        <v>3</v>
      </c>
      <c r="AL472" s="78" t="s">
        <v>18290</v>
      </c>
      <c r="AM472" s="72" t="s">
        <v>242</v>
      </c>
      <c r="AN472" s="72" t="b">
        <v>0</v>
      </c>
      <c r="AO472" s="78" t="s">
        <v>18290</v>
      </c>
      <c r="AP472" s="72" t="s">
        <v>179</v>
      </c>
      <c r="AQ472" s="72">
        <v>0</v>
      </c>
      <c r="AR472" s="72">
        <v>0</v>
      </c>
      <c r="AS472" s="72"/>
      <c r="AT472" s="72"/>
      <c r="AU472" s="72"/>
      <c r="AV472" s="72"/>
      <c r="AW472" s="72"/>
      <c r="AX472" s="72"/>
      <c r="AY472" s="72"/>
      <c r="AZ472" s="72"/>
    </row>
    <row r="473" spans="1:52" x14ac:dyDescent="0.35">
      <c r="A473" s="70" t="s">
        <v>1080</v>
      </c>
      <c r="B473" s="70" t="s">
        <v>2771</v>
      </c>
      <c r="C473" s="83"/>
      <c r="D473" s="84"/>
      <c r="E473" s="85"/>
      <c r="F473" s="86"/>
      <c r="G473" s="83"/>
      <c r="H473" s="81"/>
      <c r="I473" s="87"/>
      <c r="J473" s="87"/>
      <c r="K473" s="36"/>
      <c r="L473" s="90"/>
      <c r="M473" s="90"/>
      <c r="N473" s="89"/>
      <c r="O473" s="72" t="s">
        <v>218</v>
      </c>
      <c r="P473" s="74">
        <v>42824.750891203701</v>
      </c>
      <c r="Q473" s="72" t="s">
        <v>3284</v>
      </c>
      <c r="R473" s="72"/>
      <c r="S473" s="72"/>
      <c r="T473" s="72"/>
      <c r="U473" s="72"/>
      <c r="V473" s="76" t="s">
        <v>9407</v>
      </c>
      <c r="W473" s="74">
        <v>42824.750891203701</v>
      </c>
      <c r="X473" s="76" t="s">
        <v>11147</v>
      </c>
      <c r="Y473" s="72"/>
      <c r="Z473" s="72"/>
      <c r="AA473" s="78" t="s">
        <v>15104</v>
      </c>
      <c r="AB473" s="78" t="s">
        <v>18705</v>
      </c>
      <c r="AC473" s="72" t="b">
        <v>0</v>
      </c>
      <c r="AD473" s="72">
        <v>0</v>
      </c>
      <c r="AE473" s="78" t="s">
        <v>18814</v>
      </c>
      <c r="AF473" s="72" t="b">
        <v>0</v>
      </c>
      <c r="AG473" s="72" t="s">
        <v>235</v>
      </c>
      <c r="AH473" s="72"/>
      <c r="AI473" s="78" t="s">
        <v>230</v>
      </c>
      <c r="AJ473" s="72" t="b">
        <v>0</v>
      </c>
      <c r="AK473" s="72">
        <v>0</v>
      </c>
      <c r="AL473" s="78" t="s">
        <v>230</v>
      </c>
      <c r="AM473" s="72" t="s">
        <v>242</v>
      </c>
      <c r="AN473" s="72" t="b">
        <v>0</v>
      </c>
      <c r="AO473" s="78" t="s">
        <v>18705</v>
      </c>
      <c r="AP473" s="72" t="s">
        <v>179</v>
      </c>
      <c r="AQ473" s="72">
        <v>0</v>
      </c>
      <c r="AR473" s="72">
        <v>0</v>
      </c>
      <c r="AS473" s="72"/>
      <c r="AT473" s="72"/>
      <c r="AU473" s="72"/>
      <c r="AV473" s="72"/>
      <c r="AW473" s="72"/>
      <c r="AX473" s="72"/>
      <c r="AY473" s="72"/>
      <c r="AZ473" s="72"/>
    </row>
    <row r="474" spans="1:52" x14ac:dyDescent="0.35">
      <c r="A474" s="70" t="s">
        <v>1081</v>
      </c>
      <c r="B474" s="70" t="s">
        <v>375</v>
      </c>
      <c r="C474" s="83"/>
      <c r="D474" s="84"/>
      <c r="E474" s="85"/>
      <c r="F474" s="86"/>
      <c r="G474" s="83"/>
      <c r="H474" s="81"/>
      <c r="I474" s="87"/>
      <c r="J474" s="87"/>
      <c r="K474" s="36"/>
      <c r="L474" s="90"/>
      <c r="M474" s="90"/>
      <c r="N474" s="89"/>
      <c r="O474" s="72" t="s">
        <v>218</v>
      </c>
      <c r="P474" s="74">
        <v>42824.753564814811</v>
      </c>
      <c r="Q474" s="72" t="s">
        <v>3285</v>
      </c>
      <c r="R474" s="76" t="s">
        <v>6475</v>
      </c>
      <c r="S474" s="72" t="s">
        <v>225</v>
      </c>
      <c r="T474" s="72"/>
      <c r="U474" s="72"/>
      <c r="V474" s="76" t="s">
        <v>9408</v>
      </c>
      <c r="W474" s="74">
        <v>42824.753564814811</v>
      </c>
      <c r="X474" s="76" t="s">
        <v>11148</v>
      </c>
      <c r="Y474" s="72"/>
      <c r="Z474" s="72"/>
      <c r="AA474" s="78" t="s">
        <v>15105</v>
      </c>
      <c r="AB474" s="78" t="s">
        <v>18706</v>
      </c>
      <c r="AC474" s="72" t="b">
        <v>0</v>
      </c>
      <c r="AD474" s="72">
        <v>0</v>
      </c>
      <c r="AE474" s="78" t="s">
        <v>18815</v>
      </c>
      <c r="AF474" s="72" t="b">
        <v>0</v>
      </c>
      <c r="AG474" s="72" t="s">
        <v>235</v>
      </c>
      <c r="AH474" s="72"/>
      <c r="AI474" s="78" t="s">
        <v>230</v>
      </c>
      <c r="AJ474" s="72" t="b">
        <v>0</v>
      </c>
      <c r="AK474" s="72">
        <v>0</v>
      </c>
      <c r="AL474" s="78" t="s">
        <v>230</v>
      </c>
      <c r="AM474" s="72" t="s">
        <v>242</v>
      </c>
      <c r="AN474" s="72" t="b">
        <v>1</v>
      </c>
      <c r="AO474" s="78" t="s">
        <v>18706</v>
      </c>
      <c r="AP474" s="72" t="s">
        <v>179</v>
      </c>
      <c r="AQ474" s="72">
        <v>0</v>
      </c>
      <c r="AR474" s="72">
        <v>0</v>
      </c>
      <c r="AS474" s="72"/>
      <c r="AT474" s="72"/>
      <c r="AU474" s="72"/>
      <c r="AV474" s="72"/>
      <c r="AW474" s="72"/>
      <c r="AX474" s="72"/>
      <c r="AY474" s="72"/>
      <c r="AZ474" s="72"/>
    </row>
    <row r="475" spans="1:52" x14ac:dyDescent="0.35">
      <c r="A475" s="70" t="s">
        <v>1082</v>
      </c>
      <c r="B475" s="70" t="s">
        <v>2772</v>
      </c>
      <c r="C475" s="83"/>
      <c r="D475" s="84"/>
      <c r="E475" s="85"/>
      <c r="F475" s="86"/>
      <c r="G475" s="83"/>
      <c r="H475" s="81"/>
      <c r="I475" s="87"/>
      <c r="J475" s="87"/>
      <c r="K475" s="36"/>
      <c r="L475" s="90"/>
      <c r="M475" s="90"/>
      <c r="N475" s="89"/>
      <c r="O475" s="72" t="s">
        <v>217</v>
      </c>
      <c r="P475" s="74">
        <v>42824.754027777781</v>
      </c>
      <c r="Q475" s="72" t="s">
        <v>3286</v>
      </c>
      <c r="R475" s="76" t="s">
        <v>6476</v>
      </c>
      <c r="S475" s="72" t="s">
        <v>226</v>
      </c>
      <c r="T475" s="72"/>
      <c r="U475" s="72"/>
      <c r="V475" s="76" t="s">
        <v>9409</v>
      </c>
      <c r="W475" s="74">
        <v>42824.754027777781</v>
      </c>
      <c r="X475" s="76" t="s">
        <v>11149</v>
      </c>
      <c r="Y475" s="72"/>
      <c r="Z475" s="72"/>
      <c r="AA475" s="78" t="s">
        <v>15106</v>
      </c>
      <c r="AB475" s="72"/>
      <c r="AC475" s="72" t="b">
        <v>0</v>
      </c>
      <c r="AD475" s="72">
        <v>0</v>
      </c>
      <c r="AE475" s="78" t="s">
        <v>230</v>
      </c>
      <c r="AF475" s="72" t="b">
        <v>0</v>
      </c>
      <c r="AG475" s="72" t="s">
        <v>235</v>
      </c>
      <c r="AH475" s="72"/>
      <c r="AI475" s="78" t="s">
        <v>230</v>
      </c>
      <c r="AJ475" s="72" t="b">
        <v>0</v>
      </c>
      <c r="AK475" s="72">
        <v>0</v>
      </c>
      <c r="AL475" s="78" t="s">
        <v>230</v>
      </c>
      <c r="AM475" s="72" t="s">
        <v>238</v>
      </c>
      <c r="AN475" s="72" t="b">
        <v>0</v>
      </c>
      <c r="AO475" s="78" t="s">
        <v>15106</v>
      </c>
      <c r="AP475" s="72" t="s">
        <v>179</v>
      </c>
      <c r="AQ475" s="72">
        <v>0</v>
      </c>
      <c r="AR475" s="72">
        <v>0</v>
      </c>
      <c r="AS475" s="72"/>
      <c r="AT475" s="72"/>
      <c r="AU475" s="72"/>
      <c r="AV475" s="72"/>
      <c r="AW475" s="72"/>
      <c r="AX475" s="72"/>
      <c r="AY475" s="72"/>
      <c r="AZ475" s="72"/>
    </row>
    <row r="476" spans="1:52" x14ac:dyDescent="0.35">
      <c r="A476" s="70" t="s">
        <v>1082</v>
      </c>
      <c r="B476" s="70" t="s">
        <v>216</v>
      </c>
      <c r="C476" s="83"/>
      <c r="D476" s="84"/>
      <c r="E476" s="85"/>
      <c r="F476" s="86"/>
      <c r="G476" s="83"/>
      <c r="H476" s="81"/>
      <c r="I476" s="87"/>
      <c r="J476" s="87"/>
      <c r="K476" s="36"/>
      <c r="L476" s="90"/>
      <c r="M476" s="90"/>
      <c r="N476" s="89"/>
      <c r="O476" s="72" t="s">
        <v>217</v>
      </c>
      <c r="P476" s="74">
        <v>42824.754027777781</v>
      </c>
      <c r="Q476" s="72" t="s">
        <v>3286</v>
      </c>
      <c r="R476" s="76" t="s">
        <v>6476</v>
      </c>
      <c r="S476" s="72" t="s">
        <v>226</v>
      </c>
      <c r="T476" s="72"/>
      <c r="U476" s="72"/>
      <c r="V476" s="76" t="s">
        <v>9409</v>
      </c>
      <c r="W476" s="74">
        <v>42824.754027777781</v>
      </c>
      <c r="X476" s="76" t="s">
        <v>11149</v>
      </c>
      <c r="Y476" s="72"/>
      <c r="Z476" s="72"/>
      <c r="AA476" s="78" t="s">
        <v>15106</v>
      </c>
      <c r="AB476" s="72"/>
      <c r="AC476" s="72" t="b">
        <v>0</v>
      </c>
      <c r="AD476" s="72">
        <v>0</v>
      </c>
      <c r="AE476" s="78" t="s">
        <v>230</v>
      </c>
      <c r="AF476" s="72" t="b">
        <v>0</v>
      </c>
      <c r="AG476" s="72" t="s">
        <v>235</v>
      </c>
      <c r="AH476" s="72"/>
      <c r="AI476" s="78" t="s">
        <v>230</v>
      </c>
      <c r="AJ476" s="72" t="b">
        <v>0</v>
      </c>
      <c r="AK476" s="72">
        <v>0</v>
      </c>
      <c r="AL476" s="78" t="s">
        <v>230</v>
      </c>
      <c r="AM476" s="72" t="s">
        <v>238</v>
      </c>
      <c r="AN476" s="72" t="b">
        <v>0</v>
      </c>
      <c r="AO476" s="78" t="s">
        <v>15106</v>
      </c>
      <c r="AP476" s="72" t="s">
        <v>179</v>
      </c>
      <c r="AQ476" s="72">
        <v>0</v>
      </c>
      <c r="AR476" s="72">
        <v>0</v>
      </c>
      <c r="AS476" s="72"/>
      <c r="AT476" s="72"/>
      <c r="AU476" s="72"/>
      <c r="AV476" s="72"/>
      <c r="AW476" s="72"/>
      <c r="AX476" s="72"/>
      <c r="AY476" s="72"/>
      <c r="AZ476" s="72"/>
    </row>
    <row r="477" spans="1:52" x14ac:dyDescent="0.35">
      <c r="A477" s="70" t="s">
        <v>1083</v>
      </c>
      <c r="B477" s="70" t="s">
        <v>1083</v>
      </c>
      <c r="C477" s="83"/>
      <c r="D477" s="84"/>
      <c r="E477" s="85"/>
      <c r="F477" s="86"/>
      <c r="G477" s="83"/>
      <c r="H477" s="81"/>
      <c r="I477" s="87"/>
      <c r="J477" s="87"/>
      <c r="K477" s="36"/>
      <c r="L477" s="90"/>
      <c r="M477" s="90"/>
      <c r="N477" s="89"/>
      <c r="O477" s="72" t="s">
        <v>179</v>
      </c>
      <c r="P477" s="74">
        <v>42824.754479166666</v>
      </c>
      <c r="Q477" s="72" t="s">
        <v>3287</v>
      </c>
      <c r="R477" s="76" t="s">
        <v>6477</v>
      </c>
      <c r="S477" s="72" t="s">
        <v>322</v>
      </c>
      <c r="T477" s="72"/>
      <c r="U477" s="72"/>
      <c r="V477" s="76" t="s">
        <v>9410</v>
      </c>
      <c r="W477" s="74">
        <v>42824.754479166666</v>
      </c>
      <c r="X477" s="76" t="s">
        <v>11150</v>
      </c>
      <c r="Y477" s="72"/>
      <c r="Z477" s="72"/>
      <c r="AA477" s="78" t="s">
        <v>15107</v>
      </c>
      <c r="AB477" s="72"/>
      <c r="AC477" s="72" t="b">
        <v>0</v>
      </c>
      <c r="AD477" s="72">
        <v>0</v>
      </c>
      <c r="AE477" s="78" t="s">
        <v>230</v>
      </c>
      <c r="AF477" s="72" t="b">
        <v>0</v>
      </c>
      <c r="AG477" s="72" t="s">
        <v>236</v>
      </c>
      <c r="AH477" s="72"/>
      <c r="AI477" s="78" t="s">
        <v>230</v>
      </c>
      <c r="AJ477" s="72" t="b">
        <v>0</v>
      </c>
      <c r="AK477" s="72">
        <v>0</v>
      </c>
      <c r="AL477" s="78" t="s">
        <v>230</v>
      </c>
      <c r="AM477" s="72" t="s">
        <v>245</v>
      </c>
      <c r="AN477" s="72" t="b">
        <v>0</v>
      </c>
      <c r="AO477" s="78" t="s">
        <v>15107</v>
      </c>
      <c r="AP477" s="72" t="s">
        <v>179</v>
      </c>
      <c r="AQ477" s="72">
        <v>0</v>
      </c>
      <c r="AR477" s="72">
        <v>0</v>
      </c>
      <c r="AS477" s="72"/>
      <c r="AT477" s="72"/>
      <c r="AU477" s="72"/>
      <c r="AV477" s="72"/>
      <c r="AW477" s="72"/>
      <c r="AX477" s="72"/>
      <c r="AY477" s="72"/>
      <c r="AZ477" s="72"/>
    </row>
    <row r="478" spans="1:52" x14ac:dyDescent="0.35">
      <c r="A478" s="70" t="s">
        <v>1084</v>
      </c>
      <c r="B478" s="70" t="s">
        <v>1084</v>
      </c>
      <c r="C478" s="83"/>
      <c r="D478" s="84"/>
      <c r="E478" s="85"/>
      <c r="F478" s="86"/>
      <c r="G478" s="83"/>
      <c r="H478" s="81"/>
      <c r="I478" s="87"/>
      <c r="J478" s="87"/>
      <c r="K478" s="36"/>
      <c r="L478" s="90"/>
      <c r="M478" s="90"/>
      <c r="N478" s="89"/>
      <c r="O478" s="72" t="s">
        <v>179</v>
      </c>
      <c r="P478" s="74">
        <v>42824.75472222222</v>
      </c>
      <c r="Q478" s="72" t="s">
        <v>3288</v>
      </c>
      <c r="R478" s="76" t="s">
        <v>6478</v>
      </c>
      <c r="S478" s="72" t="s">
        <v>8435</v>
      </c>
      <c r="T478" s="72" t="s">
        <v>8651</v>
      </c>
      <c r="U478" s="76" t="s">
        <v>8899</v>
      </c>
      <c r="V478" s="76" t="s">
        <v>8899</v>
      </c>
      <c r="W478" s="74">
        <v>42824.75472222222</v>
      </c>
      <c r="X478" s="76" t="s">
        <v>11151</v>
      </c>
      <c r="Y478" s="72"/>
      <c r="Z478" s="72"/>
      <c r="AA478" s="78" t="s">
        <v>15108</v>
      </c>
      <c r="AB478" s="72"/>
      <c r="AC478" s="72" t="b">
        <v>0</v>
      </c>
      <c r="AD478" s="72">
        <v>1</v>
      </c>
      <c r="AE478" s="78" t="s">
        <v>230</v>
      </c>
      <c r="AF478" s="72" t="b">
        <v>0</v>
      </c>
      <c r="AG478" s="72" t="s">
        <v>300</v>
      </c>
      <c r="AH478" s="72"/>
      <c r="AI478" s="78" t="s">
        <v>230</v>
      </c>
      <c r="AJ478" s="72" t="b">
        <v>0</v>
      </c>
      <c r="AK478" s="72">
        <v>0</v>
      </c>
      <c r="AL478" s="78" t="s">
        <v>230</v>
      </c>
      <c r="AM478" s="72" t="s">
        <v>327</v>
      </c>
      <c r="AN478" s="72" t="b">
        <v>0</v>
      </c>
      <c r="AO478" s="78" t="s">
        <v>15108</v>
      </c>
      <c r="AP478" s="72" t="s">
        <v>179</v>
      </c>
      <c r="AQ478" s="72">
        <v>0</v>
      </c>
      <c r="AR478" s="72">
        <v>0</v>
      </c>
      <c r="AS478" s="72"/>
      <c r="AT478" s="72"/>
      <c r="AU478" s="72"/>
      <c r="AV478" s="72"/>
      <c r="AW478" s="72"/>
      <c r="AX478" s="72"/>
      <c r="AY478" s="72"/>
      <c r="AZ478" s="72"/>
    </row>
    <row r="479" spans="1:52" x14ac:dyDescent="0.35">
      <c r="A479" s="70" t="s">
        <v>1085</v>
      </c>
      <c r="B479" s="70" t="s">
        <v>2713</v>
      </c>
      <c r="C479" s="83"/>
      <c r="D479" s="84"/>
      <c r="E479" s="85"/>
      <c r="F479" s="86"/>
      <c r="G479" s="83"/>
      <c r="H479" s="81"/>
      <c r="I479" s="87"/>
      <c r="J479" s="87"/>
      <c r="K479" s="36"/>
      <c r="L479" s="90"/>
      <c r="M479" s="90"/>
      <c r="N479" s="89"/>
      <c r="O479" s="72" t="s">
        <v>217</v>
      </c>
      <c r="P479" s="74">
        <v>42824.755231481482</v>
      </c>
      <c r="Q479" s="72" t="s">
        <v>3289</v>
      </c>
      <c r="R479" s="76" t="s">
        <v>6479</v>
      </c>
      <c r="S479" s="72" t="s">
        <v>8426</v>
      </c>
      <c r="T479" s="72"/>
      <c r="U479" s="72"/>
      <c r="V479" s="76" t="s">
        <v>9411</v>
      </c>
      <c r="W479" s="74">
        <v>42824.755231481482</v>
      </c>
      <c r="X479" s="76" t="s">
        <v>11152</v>
      </c>
      <c r="Y479" s="72"/>
      <c r="Z479" s="72"/>
      <c r="AA479" s="78" t="s">
        <v>15109</v>
      </c>
      <c r="AB479" s="72"/>
      <c r="AC479" s="72" t="b">
        <v>0</v>
      </c>
      <c r="AD479" s="72">
        <v>0</v>
      </c>
      <c r="AE479" s="78" t="s">
        <v>230</v>
      </c>
      <c r="AF479" s="72" t="b">
        <v>0</v>
      </c>
      <c r="AG479" s="72" t="s">
        <v>231</v>
      </c>
      <c r="AH479" s="72"/>
      <c r="AI479" s="78" t="s">
        <v>230</v>
      </c>
      <c r="AJ479" s="72" t="b">
        <v>0</v>
      </c>
      <c r="AK479" s="72">
        <v>3</v>
      </c>
      <c r="AL479" s="78" t="s">
        <v>18291</v>
      </c>
      <c r="AM479" s="72" t="s">
        <v>242</v>
      </c>
      <c r="AN479" s="72" t="b">
        <v>0</v>
      </c>
      <c r="AO479" s="78" t="s">
        <v>18291</v>
      </c>
      <c r="AP479" s="72" t="s">
        <v>179</v>
      </c>
      <c r="AQ479" s="72">
        <v>0</v>
      </c>
      <c r="AR479" s="72">
        <v>0</v>
      </c>
      <c r="AS479" s="72"/>
      <c r="AT479" s="72"/>
      <c r="AU479" s="72"/>
      <c r="AV479" s="72"/>
      <c r="AW479" s="72"/>
      <c r="AX479" s="72"/>
      <c r="AY479" s="72"/>
      <c r="AZ479" s="72"/>
    </row>
    <row r="480" spans="1:52" x14ac:dyDescent="0.35">
      <c r="A480" s="70" t="s">
        <v>1086</v>
      </c>
      <c r="B480" s="70" t="s">
        <v>2769</v>
      </c>
      <c r="C480" s="83"/>
      <c r="D480" s="84"/>
      <c r="E480" s="85"/>
      <c r="F480" s="86"/>
      <c r="G480" s="83"/>
      <c r="H480" s="81"/>
      <c r="I480" s="87"/>
      <c r="J480" s="87"/>
      <c r="K480" s="36"/>
      <c r="L480" s="90"/>
      <c r="M480" s="90"/>
      <c r="N480" s="89"/>
      <c r="O480" s="72" t="s">
        <v>217</v>
      </c>
      <c r="P480" s="74">
        <v>42824.755486111113</v>
      </c>
      <c r="Q480" s="72" t="s">
        <v>3290</v>
      </c>
      <c r="R480" s="76" t="s">
        <v>6467</v>
      </c>
      <c r="S480" s="72" t="s">
        <v>226</v>
      </c>
      <c r="T480" s="72"/>
      <c r="U480" s="72"/>
      <c r="V480" s="76" t="s">
        <v>9412</v>
      </c>
      <c r="W480" s="74">
        <v>42824.755486111113</v>
      </c>
      <c r="X480" s="76" t="s">
        <v>11153</v>
      </c>
      <c r="Y480" s="72"/>
      <c r="Z480" s="72"/>
      <c r="AA480" s="78" t="s">
        <v>15110</v>
      </c>
      <c r="AB480" s="72"/>
      <c r="AC480" s="72" t="b">
        <v>0</v>
      </c>
      <c r="AD480" s="72">
        <v>0</v>
      </c>
      <c r="AE480" s="78" t="s">
        <v>230</v>
      </c>
      <c r="AF480" s="72" t="b">
        <v>0</v>
      </c>
      <c r="AG480" s="72" t="s">
        <v>235</v>
      </c>
      <c r="AH480" s="72"/>
      <c r="AI480" s="78" t="s">
        <v>230</v>
      </c>
      <c r="AJ480" s="72" t="b">
        <v>0</v>
      </c>
      <c r="AK480" s="72">
        <v>0</v>
      </c>
      <c r="AL480" s="78" t="s">
        <v>230</v>
      </c>
      <c r="AM480" s="72" t="s">
        <v>238</v>
      </c>
      <c r="AN480" s="72" t="b">
        <v>0</v>
      </c>
      <c r="AO480" s="78" t="s">
        <v>15110</v>
      </c>
      <c r="AP480" s="72" t="s">
        <v>179</v>
      </c>
      <c r="AQ480" s="72">
        <v>0</v>
      </c>
      <c r="AR480" s="72">
        <v>0</v>
      </c>
      <c r="AS480" s="72"/>
      <c r="AT480" s="72"/>
      <c r="AU480" s="72"/>
      <c r="AV480" s="72"/>
      <c r="AW480" s="72"/>
      <c r="AX480" s="72"/>
      <c r="AY480" s="72"/>
      <c r="AZ480" s="72"/>
    </row>
    <row r="481" spans="1:52" x14ac:dyDescent="0.35">
      <c r="A481" s="70" t="s">
        <v>1086</v>
      </c>
      <c r="B481" s="70" t="s">
        <v>216</v>
      </c>
      <c r="C481" s="83"/>
      <c r="D481" s="84"/>
      <c r="E481" s="85"/>
      <c r="F481" s="86"/>
      <c r="G481" s="83"/>
      <c r="H481" s="81"/>
      <c r="I481" s="87"/>
      <c r="J481" s="87"/>
      <c r="K481" s="36"/>
      <c r="L481" s="90"/>
      <c r="M481" s="90"/>
      <c r="N481" s="89"/>
      <c r="O481" s="72" t="s">
        <v>217</v>
      </c>
      <c r="P481" s="74">
        <v>42824.755486111113</v>
      </c>
      <c r="Q481" s="72" t="s">
        <v>3290</v>
      </c>
      <c r="R481" s="76" t="s">
        <v>6467</v>
      </c>
      <c r="S481" s="72" t="s">
        <v>226</v>
      </c>
      <c r="T481" s="72"/>
      <c r="U481" s="72"/>
      <c r="V481" s="76" t="s">
        <v>9412</v>
      </c>
      <c r="W481" s="74">
        <v>42824.755486111113</v>
      </c>
      <c r="X481" s="76" t="s">
        <v>11153</v>
      </c>
      <c r="Y481" s="72"/>
      <c r="Z481" s="72"/>
      <c r="AA481" s="78" t="s">
        <v>15110</v>
      </c>
      <c r="AB481" s="72"/>
      <c r="AC481" s="72" t="b">
        <v>0</v>
      </c>
      <c r="AD481" s="72">
        <v>0</v>
      </c>
      <c r="AE481" s="78" t="s">
        <v>230</v>
      </c>
      <c r="AF481" s="72" t="b">
        <v>0</v>
      </c>
      <c r="AG481" s="72" t="s">
        <v>235</v>
      </c>
      <c r="AH481" s="72"/>
      <c r="AI481" s="78" t="s">
        <v>230</v>
      </c>
      <c r="AJ481" s="72" t="b">
        <v>0</v>
      </c>
      <c r="AK481" s="72">
        <v>0</v>
      </c>
      <c r="AL481" s="78" t="s">
        <v>230</v>
      </c>
      <c r="AM481" s="72" t="s">
        <v>238</v>
      </c>
      <c r="AN481" s="72" t="b">
        <v>0</v>
      </c>
      <c r="AO481" s="78" t="s">
        <v>15110</v>
      </c>
      <c r="AP481" s="72" t="s">
        <v>179</v>
      </c>
      <c r="AQ481" s="72">
        <v>0</v>
      </c>
      <c r="AR481" s="72">
        <v>0</v>
      </c>
      <c r="AS481" s="72"/>
      <c r="AT481" s="72"/>
      <c r="AU481" s="72"/>
      <c r="AV481" s="72"/>
      <c r="AW481" s="72"/>
      <c r="AX481" s="72"/>
      <c r="AY481" s="72"/>
      <c r="AZ481" s="72"/>
    </row>
    <row r="482" spans="1:52" x14ac:dyDescent="0.35">
      <c r="A482" s="70" t="s">
        <v>1087</v>
      </c>
      <c r="B482" s="70" t="s">
        <v>216</v>
      </c>
      <c r="C482" s="83"/>
      <c r="D482" s="84"/>
      <c r="E482" s="85"/>
      <c r="F482" s="86"/>
      <c r="G482" s="83"/>
      <c r="H482" s="81"/>
      <c r="I482" s="87"/>
      <c r="J482" s="87"/>
      <c r="K482" s="36"/>
      <c r="L482" s="90"/>
      <c r="M482" s="90"/>
      <c r="N482" s="89"/>
      <c r="O482" s="72" t="s">
        <v>217</v>
      </c>
      <c r="P482" s="74">
        <v>42824.757407407407</v>
      </c>
      <c r="Q482" s="72" t="s">
        <v>3291</v>
      </c>
      <c r="R482" s="72"/>
      <c r="S482" s="72"/>
      <c r="T482" s="72"/>
      <c r="U482" s="72"/>
      <c r="V482" s="76" t="s">
        <v>9413</v>
      </c>
      <c r="W482" s="74">
        <v>42824.757407407407</v>
      </c>
      <c r="X482" s="76" t="s">
        <v>11154</v>
      </c>
      <c r="Y482" s="72"/>
      <c r="Z482" s="72"/>
      <c r="AA482" s="78" t="s">
        <v>15111</v>
      </c>
      <c r="AB482" s="72"/>
      <c r="AC482" s="72" t="b">
        <v>0</v>
      </c>
      <c r="AD482" s="72">
        <v>0</v>
      </c>
      <c r="AE482" s="78" t="s">
        <v>230</v>
      </c>
      <c r="AF482" s="72" t="b">
        <v>0</v>
      </c>
      <c r="AG482" s="72" t="s">
        <v>235</v>
      </c>
      <c r="AH482" s="72"/>
      <c r="AI482" s="78" t="s">
        <v>230</v>
      </c>
      <c r="AJ482" s="72" t="b">
        <v>0</v>
      </c>
      <c r="AK482" s="72">
        <v>0</v>
      </c>
      <c r="AL482" s="78" t="s">
        <v>230</v>
      </c>
      <c r="AM482" s="72" t="s">
        <v>238</v>
      </c>
      <c r="AN482" s="72" t="b">
        <v>0</v>
      </c>
      <c r="AO482" s="78" t="s">
        <v>15111</v>
      </c>
      <c r="AP482" s="72" t="s">
        <v>179</v>
      </c>
      <c r="AQ482" s="72">
        <v>0</v>
      </c>
      <c r="AR482" s="72">
        <v>0</v>
      </c>
      <c r="AS482" s="72"/>
      <c r="AT482" s="72"/>
      <c r="AU482" s="72"/>
      <c r="AV482" s="72"/>
      <c r="AW482" s="72"/>
      <c r="AX482" s="72"/>
      <c r="AY482" s="72"/>
      <c r="AZ482" s="72"/>
    </row>
    <row r="483" spans="1:52" x14ac:dyDescent="0.35">
      <c r="A483" s="70" t="s">
        <v>1088</v>
      </c>
      <c r="B483" s="70" t="s">
        <v>2713</v>
      </c>
      <c r="C483" s="83"/>
      <c r="D483" s="84"/>
      <c r="E483" s="85"/>
      <c r="F483" s="86"/>
      <c r="G483" s="83"/>
      <c r="H483" s="81"/>
      <c r="I483" s="87"/>
      <c r="J483" s="87"/>
      <c r="K483" s="36"/>
      <c r="L483" s="90"/>
      <c r="M483" s="90"/>
      <c r="N483" s="89"/>
      <c r="O483" s="72" t="s">
        <v>217</v>
      </c>
      <c r="P483" s="74">
        <v>42824.76021990741</v>
      </c>
      <c r="Q483" s="72" t="s">
        <v>3289</v>
      </c>
      <c r="R483" s="76" t="s">
        <v>6479</v>
      </c>
      <c r="S483" s="72" t="s">
        <v>8426</v>
      </c>
      <c r="T483" s="72"/>
      <c r="U483" s="72"/>
      <c r="V483" s="76" t="s">
        <v>9414</v>
      </c>
      <c r="W483" s="74">
        <v>42824.76021990741</v>
      </c>
      <c r="X483" s="76" t="s">
        <v>11155</v>
      </c>
      <c r="Y483" s="72"/>
      <c r="Z483" s="72"/>
      <c r="AA483" s="78" t="s">
        <v>15112</v>
      </c>
      <c r="AB483" s="72"/>
      <c r="AC483" s="72" t="b">
        <v>0</v>
      </c>
      <c r="AD483" s="72">
        <v>0</v>
      </c>
      <c r="AE483" s="78" t="s">
        <v>230</v>
      </c>
      <c r="AF483" s="72" t="b">
        <v>0</v>
      </c>
      <c r="AG483" s="72" t="s">
        <v>231</v>
      </c>
      <c r="AH483" s="72"/>
      <c r="AI483" s="78" t="s">
        <v>230</v>
      </c>
      <c r="AJ483" s="72" t="b">
        <v>0</v>
      </c>
      <c r="AK483" s="72">
        <v>3</v>
      </c>
      <c r="AL483" s="78" t="s">
        <v>18291</v>
      </c>
      <c r="AM483" s="72" t="s">
        <v>242</v>
      </c>
      <c r="AN483" s="72" t="b">
        <v>0</v>
      </c>
      <c r="AO483" s="78" t="s">
        <v>18291</v>
      </c>
      <c r="AP483" s="72" t="s">
        <v>179</v>
      </c>
      <c r="AQ483" s="72">
        <v>0</v>
      </c>
      <c r="AR483" s="72">
        <v>0</v>
      </c>
      <c r="AS483" s="72"/>
      <c r="AT483" s="72"/>
      <c r="AU483" s="72"/>
      <c r="AV483" s="72"/>
      <c r="AW483" s="72"/>
      <c r="AX483" s="72"/>
      <c r="AY483" s="72"/>
      <c r="AZ483" s="72"/>
    </row>
    <row r="484" spans="1:52" x14ac:dyDescent="0.35">
      <c r="A484" s="70" t="s">
        <v>1089</v>
      </c>
      <c r="B484" s="70" t="s">
        <v>2773</v>
      </c>
      <c r="C484" s="83"/>
      <c r="D484" s="84"/>
      <c r="E484" s="85"/>
      <c r="F484" s="86"/>
      <c r="G484" s="83"/>
      <c r="H484" s="81"/>
      <c r="I484" s="87"/>
      <c r="J484" s="87"/>
      <c r="K484" s="36"/>
      <c r="L484" s="90"/>
      <c r="M484" s="90"/>
      <c r="N484" s="89"/>
      <c r="O484" s="72" t="s">
        <v>218</v>
      </c>
      <c r="P484" s="74">
        <v>42824.760613425926</v>
      </c>
      <c r="Q484" s="72" t="s">
        <v>3292</v>
      </c>
      <c r="R484" s="72"/>
      <c r="S484" s="72"/>
      <c r="T484" s="72"/>
      <c r="U484" s="72"/>
      <c r="V484" s="76" t="s">
        <v>9415</v>
      </c>
      <c r="W484" s="74">
        <v>42824.760613425926</v>
      </c>
      <c r="X484" s="76" t="s">
        <v>11156</v>
      </c>
      <c r="Y484" s="72"/>
      <c r="Z484" s="72"/>
      <c r="AA484" s="78" t="s">
        <v>15113</v>
      </c>
      <c r="AB484" s="78" t="s">
        <v>18707</v>
      </c>
      <c r="AC484" s="72" t="b">
        <v>0</v>
      </c>
      <c r="AD484" s="72">
        <v>0</v>
      </c>
      <c r="AE484" s="78" t="s">
        <v>18816</v>
      </c>
      <c r="AF484" s="72" t="b">
        <v>0</v>
      </c>
      <c r="AG484" s="72" t="s">
        <v>235</v>
      </c>
      <c r="AH484" s="72"/>
      <c r="AI484" s="78" t="s">
        <v>230</v>
      </c>
      <c r="AJ484" s="72" t="b">
        <v>0</v>
      </c>
      <c r="AK484" s="72">
        <v>0</v>
      </c>
      <c r="AL484" s="78" t="s">
        <v>230</v>
      </c>
      <c r="AM484" s="72" t="s">
        <v>240</v>
      </c>
      <c r="AN484" s="72" t="b">
        <v>0</v>
      </c>
      <c r="AO484" s="78" t="s">
        <v>18707</v>
      </c>
      <c r="AP484" s="72" t="s">
        <v>179</v>
      </c>
      <c r="AQ484" s="72">
        <v>0</v>
      </c>
      <c r="AR484" s="72">
        <v>0</v>
      </c>
      <c r="AS484" s="72"/>
      <c r="AT484" s="72"/>
      <c r="AU484" s="72"/>
      <c r="AV484" s="72"/>
      <c r="AW484" s="72"/>
      <c r="AX484" s="72"/>
      <c r="AY484" s="72"/>
      <c r="AZ484" s="72"/>
    </row>
    <row r="485" spans="1:52" x14ac:dyDescent="0.35">
      <c r="A485" s="70" t="s">
        <v>1089</v>
      </c>
      <c r="B485" s="70" t="s">
        <v>2759</v>
      </c>
      <c r="C485" s="83"/>
      <c r="D485" s="84"/>
      <c r="E485" s="85"/>
      <c r="F485" s="86"/>
      <c r="G485" s="83"/>
      <c r="H485" s="81"/>
      <c r="I485" s="87"/>
      <c r="J485" s="87"/>
      <c r="K485" s="36"/>
      <c r="L485" s="90"/>
      <c r="M485" s="90"/>
      <c r="N485" s="89"/>
      <c r="O485" s="72" t="s">
        <v>217</v>
      </c>
      <c r="P485" s="74">
        <v>42824.760613425926</v>
      </c>
      <c r="Q485" s="72" t="s">
        <v>3292</v>
      </c>
      <c r="R485" s="72"/>
      <c r="S485" s="72"/>
      <c r="T485" s="72"/>
      <c r="U485" s="72"/>
      <c r="V485" s="76" t="s">
        <v>9415</v>
      </c>
      <c r="W485" s="74">
        <v>42824.760613425926</v>
      </c>
      <c r="X485" s="76" t="s">
        <v>11156</v>
      </c>
      <c r="Y485" s="72"/>
      <c r="Z485" s="72"/>
      <c r="AA485" s="78" t="s">
        <v>15113</v>
      </c>
      <c r="AB485" s="78" t="s">
        <v>18707</v>
      </c>
      <c r="AC485" s="72" t="b">
        <v>0</v>
      </c>
      <c r="AD485" s="72">
        <v>0</v>
      </c>
      <c r="AE485" s="78" t="s">
        <v>18816</v>
      </c>
      <c r="AF485" s="72" t="b">
        <v>0</v>
      </c>
      <c r="AG485" s="72" t="s">
        <v>235</v>
      </c>
      <c r="AH485" s="72"/>
      <c r="AI485" s="78" t="s">
        <v>230</v>
      </c>
      <c r="AJ485" s="72" t="b">
        <v>0</v>
      </c>
      <c r="AK485" s="72">
        <v>0</v>
      </c>
      <c r="AL485" s="78" t="s">
        <v>230</v>
      </c>
      <c r="AM485" s="72" t="s">
        <v>240</v>
      </c>
      <c r="AN485" s="72" t="b">
        <v>0</v>
      </c>
      <c r="AO485" s="78" t="s">
        <v>18707</v>
      </c>
      <c r="AP485" s="72" t="s">
        <v>179</v>
      </c>
      <c r="AQ485" s="72">
        <v>0</v>
      </c>
      <c r="AR485" s="72">
        <v>0</v>
      </c>
      <c r="AS485" s="72"/>
      <c r="AT485" s="72"/>
      <c r="AU485" s="72"/>
      <c r="AV485" s="72"/>
      <c r="AW485" s="72"/>
      <c r="AX485" s="72"/>
      <c r="AY485" s="72"/>
      <c r="AZ485" s="72"/>
    </row>
    <row r="486" spans="1:52" x14ac:dyDescent="0.35">
      <c r="A486" s="70" t="s">
        <v>1090</v>
      </c>
      <c r="B486" s="70" t="s">
        <v>2774</v>
      </c>
      <c r="C486" s="83"/>
      <c r="D486" s="84"/>
      <c r="E486" s="85"/>
      <c r="F486" s="86"/>
      <c r="G486" s="83"/>
      <c r="H486" s="81"/>
      <c r="I486" s="87"/>
      <c r="J486" s="87"/>
      <c r="K486" s="36"/>
      <c r="L486" s="90"/>
      <c r="M486" s="90"/>
      <c r="N486" s="89"/>
      <c r="O486" s="72" t="s">
        <v>217</v>
      </c>
      <c r="P486" s="74">
        <v>42824.763692129629</v>
      </c>
      <c r="Q486" s="72" t="s">
        <v>3293</v>
      </c>
      <c r="R486" s="72"/>
      <c r="S486" s="72"/>
      <c r="T486" s="72"/>
      <c r="U486" s="72"/>
      <c r="V486" s="76" t="s">
        <v>9416</v>
      </c>
      <c r="W486" s="74">
        <v>42824.763692129629</v>
      </c>
      <c r="X486" s="76" t="s">
        <v>11157</v>
      </c>
      <c r="Y486" s="72"/>
      <c r="Z486" s="72"/>
      <c r="AA486" s="78" t="s">
        <v>15114</v>
      </c>
      <c r="AB486" s="72"/>
      <c r="AC486" s="72" t="b">
        <v>0</v>
      </c>
      <c r="AD486" s="72">
        <v>0</v>
      </c>
      <c r="AE486" s="78" t="s">
        <v>230</v>
      </c>
      <c r="AF486" s="72" t="b">
        <v>0</v>
      </c>
      <c r="AG486" s="72" t="s">
        <v>301</v>
      </c>
      <c r="AH486" s="72"/>
      <c r="AI486" s="78" t="s">
        <v>230</v>
      </c>
      <c r="AJ486" s="72" t="b">
        <v>0</v>
      </c>
      <c r="AK486" s="72">
        <v>2</v>
      </c>
      <c r="AL486" s="78" t="s">
        <v>15126</v>
      </c>
      <c r="AM486" s="72" t="s">
        <v>242</v>
      </c>
      <c r="AN486" s="72" t="b">
        <v>0</v>
      </c>
      <c r="AO486" s="78" t="s">
        <v>15126</v>
      </c>
      <c r="AP486" s="72" t="s">
        <v>179</v>
      </c>
      <c r="AQ486" s="72">
        <v>0</v>
      </c>
      <c r="AR486" s="72">
        <v>0</v>
      </c>
      <c r="AS486" s="72"/>
      <c r="AT486" s="72"/>
      <c r="AU486" s="72"/>
      <c r="AV486" s="72"/>
      <c r="AW486" s="72"/>
      <c r="AX486" s="72"/>
      <c r="AY486" s="72"/>
      <c r="AZ486" s="72"/>
    </row>
    <row r="487" spans="1:52" x14ac:dyDescent="0.35">
      <c r="A487" s="70" t="s">
        <v>1090</v>
      </c>
      <c r="B487" s="70" t="s">
        <v>2775</v>
      </c>
      <c r="C487" s="83"/>
      <c r="D487" s="84"/>
      <c r="E487" s="85"/>
      <c r="F487" s="86"/>
      <c r="G487" s="83"/>
      <c r="H487" s="81"/>
      <c r="I487" s="87"/>
      <c r="J487" s="87"/>
      <c r="K487" s="36"/>
      <c r="L487" s="90"/>
      <c r="M487" s="90"/>
      <c r="N487" s="89"/>
      <c r="O487" s="72" t="s">
        <v>217</v>
      </c>
      <c r="P487" s="74">
        <v>42824.763692129629</v>
      </c>
      <c r="Q487" s="72" t="s">
        <v>3293</v>
      </c>
      <c r="R487" s="72"/>
      <c r="S487" s="72"/>
      <c r="T487" s="72"/>
      <c r="U487" s="72"/>
      <c r="V487" s="76" t="s">
        <v>9416</v>
      </c>
      <c r="W487" s="74">
        <v>42824.763692129629</v>
      </c>
      <c r="X487" s="76" t="s">
        <v>11157</v>
      </c>
      <c r="Y487" s="72"/>
      <c r="Z487" s="72"/>
      <c r="AA487" s="78" t="s">
        <v>15114</v>
      </c>
      <c r="AB487" s="72"/>
      <c r="AC487" s="72" t="b">
        <v>0</v>
      </c>
      <c r="AD487" s="72">
        <v>0</v>
      </c>
      <c r="AE487" s="78" t="s">
        <v>230</v>
      </c>
      <c r="AF487" s="72" t="b">
        <v>0</v>
      </c>
      <c r="AG487" s="72" t="s">
        <v>301</v>
      </c>
      <c r="AH487" s="72"/>
      <c r="AI487" s="78" t="s">
        <v>230</v>
      </c>
      <c r="AJ487" s="72" t="b">
        <v>0</v>
      </c>
      <c r="AK487" s="72">
        <v>2</v>
      </c>
      <c r="AL487" s="78" t="s">
        <v>15126</v>
      </c>
      <c r="AM487" s="72" t="s">
        <v>242</v>
      </c>
      <c r="AN487" s="72" t="b">
        <v>0</v>
      </c>
      <c r="AO487" s="78" t="s">
        <v>15126</v>
      </c>
      <c r="AP487" s="72" t="s">
        <v>179</v>
      </c>
      <c r="AQ487" s="72">
        <v>0</v>
      </c>
      <c r="AR487" s="72">
        <v>0</v>
      </c>
      <c r="AS487" s="72"/>
      <c r="AT487" s="72"/>
      <c r="AU487" s="72"/>
      <c r="AV487" s="72"/>
      <c r="AW487" s="72"/>
      <c r="AX487" s="72"/>
      <c r="AY487" s="72"/>
      <c r="AZ487" s="72"/>
    </row>
    <row r="488" spans="1:52" x14ac:dyDescent="0.35">
      <c r="A488" s="70" t="s">
        <v>1090</v>
      </c>
      <c r="B488" s="70" t="s">
        <v>2776</v>
      </c>
      <c r="C488" s="83"/>
      <c r="D488" s="84"/>
      <c r="E488" s="85"/>
      <c r="F488" s="86"/>
      <c r="G488" s="83"/>
      <c r="H488" s="81"/>
      <c r="I488" s="87"/>
      <c r="J488" s="87"/>
      <c r="K488" s="36"/>
      <c r="L488" s="90"/>
      <c r="M488" s="90"/>
      <c r="N488" s="89"/>
      <c r="O488" s="72" t="s">
        <v>217</v>
      </c>
      <c r="P488" s="74">
        <v>42824.763692129629</v>
      </c>
      <c r="Q488" s="72" t="s">
        <v>3293</v>
      </c>
      <c r="R488" s="72"/>
      <c r="S488" s="72"/>
      <c r="T488" s="72"/>
      <c r="U488" s="72"/>
      <c r="V488" s="76" t="s">
        <v>9416</v>
      </c>
      <c r="W488" s="74">
        <v>42824.763692129629</v>
      </c>
      <c r="X488" s="76" t="s">
        <v>11157</v>
      </c>
      <c r="Y488" s="72"/>
      <c r="Z488" s="72"/>
      <c r="AA488" s="78" t="s">
        <v>15114</v>
      </c>
      <c r="AB488" s="72"/>
      <c r="AC488" s="72" t="b">
        <v>0</v>
      </c>
      <c r="AD488" s="72">
        <v>0</v>
      </c>
      <c r="AE488" s="78" t="s">
        <v>230</v>
      </c>
      <c r="AF488" s="72" t="b">
        <v>0</v>
      </c>
      <c r="AG488" s="72" t="s">
        <v>301</v>
      </c>
      <c r="AH488" s="72"/>
      <c r="AI488" s="78" t="s">
        <v>230</v>
      </c>
      <c r="AJ488" s="72" t="b">
        <v>0</v>
      </c>
      <c r="AK488" s="72">
        <v>2</v>
      </c>
      <c r="AL488" s="78" t="s">
        <v>15126</v>
      </c>
      <c r="AM488" s="72" t="s">
        <v>242</v>
      </c>
      <c r="AN488" s="72" t="b">
        <v>0</v>
      </c>
      <c r="AO488" s="78" t="s">
        <v>15126</v>
      </c>
      <c r="AP488" s="72" t="s">
        <v>179</v>
      </c>
      <c r="AQ488" s="72">
        <v>0</v>
      </c>
      <c r="AR488" s="72">
        <v>0</v>
      </c>
      <c r="AS488" s="72"/>
      <c r="AT488" s="72"/>
      <c r="AU488" s="72"/>
      <c r="AV488" s="72"/>
      <c r="AW488" s="72"/>
      <c r="AX488" s="72"/>
      <c r="AY488" s="72"/>
      <c r="AZ488" s="72"/>
    </row>
    <row r="489" spans="1:52" x14ac:dyDescent="0.35">
      <c r="A489" s="70" t="s">
        <v>1090</v>
      </c>
      <c r="B489" s="70" t="s">
        <v>2777</v>
      </c>
      <c r="C489" s="83"/>
      <c r="D489" s="84"/>
      <c r="E489" s="85"/>
      <c r="F489" s="86"/>
      <c r="G489" s="83"/>
      <c r="H489" s="81"/>
      <c r="I489" s="87"/>
      <c r="J489" s="87"/>
      <c r="K489" s="36"/>
      <c r="L489" s="90"/>
      <c r="M489" s="90"/>
      <c r="N489" s="89"/>
      <c r="O489" s="72" t="s">
        <v>217</v>
      </c>
      <c r="P489" s="74">
        <v>42824.763692129629</v>
      </c>
      <c r="Q489" s="72" t="s">
        <v>3293</v>
      </c>
      <c r="R489" s="72"/>
      <c r="S489" s="72"/>
      <c r="T489" s="72"/>
      <c r="U489" s="72"/>
      <c r="V489" s="76" t="s">
        <v>9416</v>
      </c>
      <c r="W489" s="74">
        <v>42824.763692129629</v>
      </c>
      <c r="X489" s="76" t="s">
        <v>11157</v>
      </c>
      <c r="Y489" s="72"/>
      <c r="Z489" s="72"/>
      <c r="AA489" s="78" t="s">
        <v>15114</v>
      </c>
      <c r="AB489" s="72"/>
      <c r="AC489" s="72" t="b">
        <v>0</v>
      </c>
      <c r="AD489" s="72">
        <v>0</v>
      </c>
      <c r="AE489" s="78" t="s">
        <v>230</v>
      </c>
      <c r="AF489" s="72" t="b">
        <v>0</v>
      </c>
      <c r="AG489" s="72" t="s">
        <v>301</v>
      </c>
      <c r="AH489" s="72"/>
      <c r="AI489" s="78" t="s">
        <v>230</v>
      </c>
      <c r="AJ489" s="72" t="b">
        <v>0</v>
      </c>
      <c r="AK489" s="72">
        <v>2</v>
      </c>
      <c r="AL489" s="78" t="s">
        <v>15126</v>
      </c>
      <c r="AM489" s="72" t="s">
        <v>242</v>
      </c>
      <c r="AN489" s="72" t="b">
        <v>0</v>
      </c>
      <c r="AO489" s="78" t="s">
        <v>15126</v>
      </c>
      <c r="AP489" s="72" t="s">
        <v>179</v>
      </c>
      <c r="AQ489" s="72">
        <v>0</v>
      </c>
      <c r="AR489" s="72">
        <v>0</v>
      </c>
      <c r="AS489" s="72"/>
      <c r="AT489" s="72"/>
      <c r="AU489" s="72"/>
      <c r="AV489" s="72"/>
      <c r="AW489" s="72"/>
      <c r="AX489" s="72"/>
      <c r="AY489" s="72"/>
      <c r="AZ489" s="72"/>
    </row>
    <row r="490" spans="1:52" x14ac:dyDescent="0.35">
      <c r="A490" s="70" t="s">
        <v>1090</v>
      </c>
      <c r="B490" s="70" t="s">
        <v>2778</v>
      </c>
      <c r="C490" s="83"/>
      <c r="D490" s="84"/>
      <c r="E490" s="85"/>
      <c r="F490" s="86"/>
      <c r="G490" s="83"/>
      <c r="H490" s="81"/>
      <c r="I490" s="87"/>
      <c r="J490" s="87"/>
      <c r="K490" s="36"/>
      <c r="L490" s="90"/>
      <c r="M490" s="90"/>
      <c r="N490" s="89"/>
      <c r="O490" s="72" t="s">
        <v>217</v>
      </c>
      <c r="P490" s="74">
        <v>42824.763692129629</v>
      </c>
      <c r="Q490" s="72" t="s">
        <v>3293</v>
      </c>
      <c r="R490" s="72"/>
      <c r="S490" s="72"/>
      <c r="T490" s="72"/>
      <c r="U490" s="72"/>
      <c r="V490" s="76" t="s">
        <v>9416</v>
      </c>
      <c r="W490" s="74">
        <v>42824.763692129629</v>
      </c>
      <c r="X490" s="76" t="s">
        <v>11157</v>
      </c>
      <c r="Y490" s="72"/>
      <c r="Z490" s="72"/>
      <c r="AA490" s="78" t="s">
        <v>15114</v>
      </c>
      <c r="AB490" s="72"/>
      <c r="AC490" s="72" t="b">
        <v>0</v>
      </c>
      <c r="AD490" s="72">
        <v>0</v>
      </c>
      <c r="AE490" s="78" t="s">
        <v>230</v>
      </c>
      <c r="AF490" s="72" t="b">
        <v>0</v>
      </c>
      <c r="AG490" s="72" t="s">
        <v>301</v>
      </c>
      <c r="AH490" s="72"/>
      <c r="AI490" s="78" t="s">
        <v>230</v>
      </c>
      <c r="AJ490" s="72" t="b">
        <v>0</v>
      </c>
      <c r="AK490" s="72">
        <v>2</v>
      </c>
      <c r="AL490" s="78" t="s">
        <v>15126</v>
      </c>
      <c r="AM490" s="72" t="s">
        <v>242</v>
      </c>
      <c r="AN490" s="72" t="b">
        <v>0</v>
      </c>
      <c r="AO490" s="78" t="s">
        <v>15126</v>
      </c>
      <c r="AP490" s="72" t="s">
        <v>179</v>
      </c>
      <c r="AQ490" s="72">
        <v>0</v>
      </c>
      <c r="AR490" s="72">
        <v>0</v>
      </c>
      <c r="AS490" s="72"/>
      <c r="AT490" s="72"/>
      <c r="AU490" s="72"/>
      <c r="AV490" s="72"/>
      <c r="AW490" s="72"/>
      <c r="AX490" s="72"/>
      <c r="AY490" s="72"/>
      <c r="AZ490" s="72"/>
    </row>
    <row r="491" spans="1:52" x14ac:dyDescent="0.35">
      <c r="A491" s="70" t="s">
        <v>1090</v>
      </c>
      <c r="B491" s="70" t="s">
        <v>2779</v>
      </c>
      <c r="C491" s="83"/>
      <c r="D491" s="84"/>
      <c r="E491" s="85"/>
      <c r="F491" s="86"/>
      <c r="G491" s="83"/>
      <c r="H491" s="81"/>
      <c r="I491" s="87"/>
      <c r="J491" s="87"/>
      <c r="K491" s="36"/>
      <c r="L491" s="90"/>
      <c r="M491" s="90"/>
      <c r="N491" s="89"/>
      <c r="O491" s="72" t="s">
        <v>217</v>
      </c>
      <c r="P491" s="74">
        <v>42824.763692129629</v>
      </c>
      <c r="Q491" s="72" t="s">
        <v>3293</v>
      </c>
      <c r="R491" s="72"/>
      <c r="S491" s="72"/>
      <c r="T491" s="72"/>
      <c r="U491" s="72"/>
      <c r="V491" s="76" t="s">
        <v>9416</v>
      </c>
      <c r="W491" s="74">
        <v>42824.763692129629</v>
      </c>
      <c r="X491" s="76" t="s">
        <v>11157</v>
      </c>
      <c r="Y491" s="72"/>
      <c r="Z491" s="72"/>
      <c r="AA491" s="78" t="s">
        <v>15114</v>
      </c>
      <c r="AB491" s="72"/>
      <c r="AC491" s="72" t="b">
        <v>0</v>
      </c>
      <c r="AD491" s="72">
        <v>0</v>
      </c>
      <c r="AE491" s="78" t="s">
        <v>230</v>
      </c>
      <c r="AF491" s="72" t="b">
        <v>0</v>
      </c>
      <c r="AG491" s="72" t="s">
        <v>301</v>
      </c>
      <c r="AH491" s="72"/>
      <c r="AI491" s="78" t="s">
        <v>230</v>
      </c>
      <c r="AJ491" s="72" t="b">
        <v>0</v>
      </c>
      <c r="AK491" s="72">
        <v>2</v>
      </c>
      <c r="AL491" s="78" t="s">
        <v>15126</v>
      </c>
      <c r="AM491" s="72" t="s">
        <v>242</v>
      </c>
      <c r="AN491" s="72" t="b">
        <v>0</v>
      </c>
      <c r="AO491" s="78" t="s">
        <v>15126</v>
      </c>
      <c r="AP491" s="72" t="s">
        <v>179</v>
      </c>
      <c r="AQ491" s="72">
        <v>0</v>
      </c>
      <c r="AR491" s="72">
        <v>0</v>
      </c>
      <c r="AS491" s="72"/>
      <c r="AT491" s="72"/>
      <c r="AU491" s="72"/>
      <c r="AV491" s="72"/>
      <c r="AW491" s="72"/>
      <c r="AX491" s="72"/>
      <c r="AY491" s="72"/>
      <c r="AZ491" s="72"/>
    </row>
    <row r="492" spans="1:52" x14ac:dyDescent="0.35">
      <c r="A492" s="70" t="s">
        <v>1090</v>
      </c>
      <c r="B492" s="70" t="s">
        <v>2780</v>
      </c>
      <c r="C492" s="83"/>
      <c r="D492" s="84"/>
      <c r="E492" s="85"/>
      <c r="F492" s="86"/>
      <c r="G492" s="83"/>
      <c r="H492" s="81"/>
      <c r="I492" s="87"/>
      <c r="J492" s="87"/>
      <c r="K492" s="36"/>
      <c r="L492" s="90"/>
      <c r="M492" s="90"/>
      <c r="N492" s="89"/>
      <c r="O492" s="72" t="s">
        <v>217</v>
      </c>
      <c r="P492" s="74">
        <v>42824.763692129629</v>
      </c>
      <c r="Q492" s="72" t="s">
        <v>3293</v>
      </c>
      <c r="R492" s="72"/>
      <c r="S492" s="72"/>
      <c r="T492" s="72"/>
      <c r="U492" s="72"/>
      <c r="V492" s="76" t="s">
        <v>9416</v>
      </c>
      <c r="W492" s="74">
        <v>42824.763692129629</v>
      </c>
      <c r="X492" s="76" t="s">
        <v>11157</v>
      </c>
      <c r="Y492" s="72"/>
      <c r="Z492" s="72"/>
      <c r="AA492" s="78" t="s">
        <v>15114</v>
      </c>
      <c r="AB492" s="72"/>
      <c r="AC492" s="72" t="b">
        <v>0</v>
      </c>
      <c r="AD492" s="72">
        <v>0</v>
      </c>
      <c r="AE492" s="78" t="s">
        <v>230</v>
      </c>
      <c r="AF492" s="72" t="b">
        <v>0</v>
      </c>
      <c r="AG492" s="72" t="s">
        <v>301</v>
      </c>
      <c r="AH492" s="72"/>
      <c r="AI492" s="78" t="s">
        <v>230</v>
      </c>
      <c r="AJ492" s="72" t="b">
        <v>0</v>
      </c>
      <c r="AK492" s="72">
        <v>2</v>
      </c>
      <c r="AL492" s="78" t="s">
        <v>15126</v>
      </c>
      <c r="AM492" s="72" t="s">
        <v>242</v>
      </c>
      <c r="AN492" s="72" t="b">
        <v>0</v>
      </c>
      <c r="AO492" s="78" t="s">
        <v>15126</v>
      </c>
      <c r="AP492" s="72" t="s">
        <v>179</v>
      </c>
      <c r="AQ492" s="72">
        <v>0</v>
      </c>
      <c r="AR492" s="72">
        <v>0</v>
      </c>
      <c r="AS492" s="72"/>
      <c r="AT492" s="72"/>
      <c r="AU492" s="72"/>
      <c r="AV492" s="72"/>
      <c r="AW492" s="72"/>
      <c r="AX492" s="72"/>
      <c r="AY492" s="72"/>
      <c r="AZ492" s="72"/>
    </row>
    <row r="493" spans="1:52" x14ac:dyDescent="0.35">
      <c r="A493" s="70" t="s">
        <v>1090</v>
      </c>
      <c r="B493" s="70" t="s">
        <v>2781</v>
      </c>
      <c r="C493" s="83"/>
      <c r="D493" s="84"/>
      <c r="E493" s="85"/>
      <c r="F493" s="86"/>
      <c r="G493" s="83"/>
      <c r="H493" s="81"/>
      <c r="I493" s="87"/>
      <c r="J493" s="87"/>
      <c r="K493" s="36"/>
      <c r="L493" s="90"/>
      <c r="M493" s="90"/>
      <c r="N493" s="89"/>
      <c r="O493" s="72" t="s">
        <v>217</v>
      </c>
      <c r="P493" s="74">
        <v>42824.763692129629</v>
      </c>
      <c r="Q493" s="72" t="s">
        <v>3293</v>
      </c>
      <c r="R493" s="72"/>
      <c r="S493" s="72"/>
      <c r="T493" s="72"/>
      <c r="U493" s="72"/>
      <c r="V493" s="76" t="s">
        <v>9416</v>
      </c>
      <c r="W493" s="74">
        <v>42824.763692129629</v>
      </c>
      <c r="X493" s="76" t="s">
        <v>11157</v>
      </c>
      <c r="Y493" s="72"/>
      <c r="Z493" s="72"/>
      <c r="AA493" s="78" t="s">
        <v>15114</v>
      </c>
      <c r="AB493" s="72"/>
      <c r="AC493" s="72" t="b">
        <v>0</v>
      </c>
      <c r="AD493" s="72">
        <v>0</v>
      </c>
      <c r="AE493" s="78" t="s">
        <v>230</v>
      </c>
      <c r="AF493" s="72" t="b">
        <v>0</v>
      </c>
      <c r="AG493" s="72" t="s">
        <v>301</v>
      </c>
      <c r="AH493" s="72"/>
      <c r="AI493" s="78" t="s">
        <v>230</v>
      </c>
      <c r="AJ493" s="72" t="b">
        <v>0</v>
      </c>
      <c r="AK493" s="72">
        <v>2</v>
      </c>
      <c r="AL493" s="78" t="s">
        <v>15126</v>
      </c>
      <c r="AM493" s="72" t="s">
        <v>242</v>
      </c>
      <c r="AN493" s="72" t="b">
        <v>0</v>
      </c>
      <c r="AO493" s="78" t="s">
        <v>15126</v>
      </c>
      <c r="AP493" s="72" t="s">
        <v>179</v>
      </c>
      <c r="AQ493" s="72">
        <v>0</v>
      </c>
      <c r="AR493" s="72">
        <v>0</v>
      </c>
      <c r="AS493" s="72"/>
      <c r="AT493" s="72"/>
      <c r="AU493" s="72"/>
      <c r="AV493" s="72"/>
      <c r="AW493" s="72"/>
      <c r="AX493" s="72"/>
      <c r="AY493" s="72"/>
      <c r="AZ493" s="72"/>
    </row>
    <row r="494" spans="1:52" x14ac:dyDescent="0.35">
      <c r="A494" s="70" t="s">
        <v>1090</v>
      </c>
      <c r="B494" s="70" t="s">
        <v>2782</v>
      </c>
      <c r="C494" s="83"/>
      <c r="D494" s="84"/>
      <c r="E494" s="85"/>
      <c r="F494" s="86"/>
      <c r="G494" s="83"/>
      <c r="H494" s="81"/>
      <c r="I494" s="87"/>
      <c r="J494" s="87"/>
      <c r="K494" s="36"/>
      <c r="L494" s="90"/>
      <c r="M494" s="90"/>
      <c r="N494" s="89"/>
      <c r="O494" s="72" t="s">
        <v>217</v>
      </c>
      <c r="P494" s="74">
        <v>42824.763692129629</v>
      </c>
      <c r="Q494" s="72" t="s">
        <v>3293</v>
      </c>
      <c r="R494" s="72"/>
      <c r="S494" s="72"/>
      <c r="T494" s="72"/>
      <c r="U494" s="72"/>
      <c r="V494" s="76" t="s">
        <v>9416</v>
      </c>
      <c r="W494" s="74">
        <v>42824.763692129629</v>
      </c>
      <c r="X494" s="76" t="s">
        <v>11157</v>
      </c>
      <c r="Y494" s="72"/>
      <c r="Z494" s="72"/>
      <c r="AA494" s="78" t="s">
        <v>15114</v>
      </c>
      <c r="AB494" s="72"/>
      <c r="AC494" s="72" t="b">
        <v>0</v>
      </c>
      <c r="AD494" s="72">
        <v>0</v>
      </c>
      <c r="AE494" s="78" t="s">
        <v>230</v>
      </c>
      <c r="AF494" s="72" t="b">
        <v>0</v>
      </c>
      <c r="AG494" s="72" t="s">
        <v>301</v>
      </c>
      <c r="AH494" s="72"/>
      <c r="AI494" s="78" t="s">
        <v>230</v>
      </c>
      <c r="AJ494" s="72" t="b">
        <v>0</v>
      </c>
      <c r="AK494" s="72">
        <v>2</v>
      </c>
      <c r="AL494" s="78" t="s">
        <v>15126</v>
      </c>
      <c r="AM494" s="72" t="s">
        <v>242</v>
      </c>
      <c r="AN494" s="72" t="b">
        <v>0</v>
      </c>
      <c r="AO494" s="78" t="s">
        <v>15126</v>
      </c>
      <c r="AP494" s="72" t="s">
        <v>179</v>
      </c>
      <c r="AQ494" s="72">
        <v>0</v>
      </c>
      <c r="AR494" s="72">
        <v>0</v>
      </c>
      <c r="AS494" s="72"/>
      <c r="AT494" s="72"/>
      <c r="AU494" s="72"/>
      <c r="AV494" s="72"/>
      <c r="AW494" s="72"/>
      <c r="AX494" s="72"/>
      <c r="AY494" s="72"/>
      <c r="AZ494" s="72"/>
    </row>
    <row r="495" spans="1:52" x14ac:dyDescent="0.35">
      <c r="A495" s="70" t="s">
        <v>1090</v>
      </c>
      <c r="B495" s="70" t="s">
        <v>1102</v>
      </c>
      <c r="C495" s="83"/>
      <c r="D495" s="84"/>
      <c r="E495" s="85"/>
      <c r="F495" s="86"/>
      <c r="G495" s="83"/>
      <c r="H495" s="81"/>
      <c r="I495" s="87"/>
      <c r="J495" s="87"/>
      <c r="K495" s="36"/>
      <c r="L495" s="90"/>
      <c r="M495" s="90"/>
      <c r="N495" s="89"/>
      <c r="O495" s="72" t="s">
        <v>217</v>
      </c>
      <c r="P495" s="74">
        <v>42824.763692129629</v>
      </c>
      <c r="Q495" s="72" t="s">
        <v>3293</v>
      </c>
      <c r="R495" s="72"/>
      <c r="S495" s="72"/>
      <c r="T495" s="72"/>
      <c r="U495" s="72"/>
      <c r="V495" s="76" t="s">
        <v>9416</v>
      </c>
      <c r="W495" s="74">
        <v>42824.763692129629</v>
      </c>
      <c r="X495" s="76" t="s">
        <v>11157</v>
      </c>
      <c r="Y495" s="72"/>
      <c r="Z495" s="72"/>
      <c r="AA495" s="78" t="s">
        <v>15114</v>
      </c>
      <c r="AB495" s="72"/>
      <c r="AC495" s="72" t="b">
        <v>0</v>
      </c>
      <c r="AD495" s="72">
        <v>0</v>
      </c>
      <c r="AE495" s="78" t="s">
        <v>230</v>
      </c>
      <c r="AF495" s="72" t="b">
        <v>0</v>
      </c>
      <c r="AG495" s="72" t="s">
        <v>301</v>
      </c>
      <c r="AH495" s="72"/>
      <c r="AI495" s="78" t="s">
        <v>230</v>
      </c>
      <c r="AJ495" s="72" t="b">
        <v>0</v>
      </c>
      <c r="AK495" s="72">
        <v>2</v>
      </c>
      <c r="AL495" s="78" t="s">
        <v>15126</v>
      </c>
      <c r="AM495" s="72" t="s">
        <v>242</v>
      </c>
      <c r="AN495" s="72" t="b">
        <v>0</v>
      </c>
      <c r="AO495" s="78" t="s">
        <v>15126</v>
      </c>
      <c r="AP495" s="72" t="s">
        <v>179</v>
      </c>
      <c r="AQ495" s="72">
        <v>0</v>
      </c>
      <c r="AR495" s="72">
        <v>0</v>
      </c>
      <c r="AS495" s="72"/>
      <c r="AT495" s="72"/>
      <c r="AU495" s="72"/>
      <c r="AV495" s="72"/>
      <c r="AW495" s="72"/>
      <c r="AX495" s="72"/>
      <c r="AY495" s="72"/>
      <c r="AZ495" s="72"/>
    </row>
    <row r="496" spans="1:52" x14ac:dyDescent="0.35">
      <c r="A496" s="70" t="s">
        <v>1091</v>
      </c>
      <c r="B496" s="70" t="s">
        <v>2783</v>
      </c>
      <c r="C496" s="83"/>
      <c r="D496" s="84"/>
      <c r="E496" s="85"/>
      <c r="F496" s="86"/>
      <c r="G496" s="83"/>
      <c r="H496" s="81"/>
      <c r="I496" s="87"/>
      <c r="J496" s="87"/>
      <c r="K496" s="36"/>
      <c r="L496" s="90"/>
      <c r="M496" s="90"/>
      <c r="N496" s="89"/>
      <c r="O496" s="72" t="s">
        <v>217</v>
      </c>
      <c r="P496" s="74">
        <v>42824.765486111108</v>
      </c>
      <c r="Q496" s="72" t="s">
        <v>3294</v>
      </c>
      <c r="R496" s="76" t="s">
        <v>6480</v>
      </c>
      <c r="S496" s="72" t="s">
        <v>8472</v>
      </c>
      <c r="T496" s="72"/>
      <c r="U496" s="72"/>
      <c r="V496" s="76" t="s">
        <v>9417</v>
      </c>
      <c r="W496" s="74">
        <v>42824.765486111108</v>
      </c>
      <c r="X496" s="76" t="s">
        <v>11158</v>
      </c>
      <c r="Y496" s="72"/>
      <c r="Z496" s="72"/>
      <c r="AA496" s="78" t="s">
        <v>15115</v>
      </c>
      <c r="AB496" s="72"/>
      <c r="AC496" s="72" t="b">
        <v>0</v>
      </c>
      <c r="AD496" s="72">
        <v>0</v>
      </c>
      <c r="AE496" s="78" t="s">
        <v>230</v>
      </c>
      <c r="AF496" s="72" t="b">
        <v>0</v>
      </c>
      <c r="AG496" s="72" t="s">
        <v>231</v>
      </c>
      <c r="AH496" s="72"/>
      <c r="AI496" s="78" t="s">
        <v>230</v>
      </c>
      <c r="AJ496" s="72" t="b">
        <v>0</v>
      </c>
      <c r="AK496" s="72">
        <v>0</v>
      </c>
      <c r="AL496" s="78" t="s">
        <v>230</v>
      </c>
      <c r="AM496" s="72" t="s">
        <v>246</v>
      </c>
      <c r="AN496" s="72" t="b">
        <v>0</v>
      </c>
      <c r="AO496" s="78" t="s">
        <v>15115</v>
      </c>
      <c r="AP496" s="72" t="s">
        <v>179</v>
      </c>
      <c r="AQ496" s="72">
        <v>0</v>
      </c>
      <c r="AR496" s="72">
        <v>0</v>
      </c>
      <c r="AS496" s="72"/>
      <c r="AT496" s="72"/>
      <c r="AU496" s="72"/>
      <c r="AV496" s="72"/>
      <c r="AW496" s="72"/>
      <c r="AX496" s="72"/>
      <c r="AY496" s="72"/>
      <c r="AZ496" s="72"/>
    </row>
    <row r="497" spans="1:52" x14ac:dyDescent="0.35">
      <c r="A497" s="70" t="s">
        <v>1092</v>
      </c>
      <c r="B497" s="70" t="s">
        <v>1092</v>
      </c>
      <c r="C497" s="83"/>
      <c r="D497" s="84"/>
      <c r="E497" s="85"/>
      <c r="F497" s="86"/>
      <c r="G497" s="83"/>
      <c r="H497" s="81"/>
      <c r="I497" s="87"/>
      <c r="J497" s="87"/>
      <c r="K497" s="36"/>
      <c r="L497" s="90"/>
      <c r="M497" s="90"/>
      <c r="N497" s="89"/>
      <c r="O497" s="72" t="s">
        <v>179</v>
      </c>
      <c r="P497" s="74">
        <v>42824.724305555559</v>
      </c>
      <c r="Q497" s="72" t="s">
        <v>3295</v>
      </c>
      <c r="R497" s="72"/>
      <c r="S497" s="72"/>
      <c r="T497" s="72"/>
      <c r="U497" s="76" t="s">
        <v>8900</v>
      </c>
      <c r="V497" s="76" t="s">
        <v>8900</v>
      </c>
      <c r="W497" s="74">
        <v>42824.724305555559</v>
      </c>
      <c r="X497" s="76" t="s">
        <v>11159</v>
      </c>
      <c r="Y497" s="72"/>
      <c r="Z497" s="72"/>
      <c r="AA497" s="78" t="s">
        <v>15116</v>
      </c>
      <c r="AB497" s="72"/>
      <c r="AC497" s="72" t="b">
        <v>0</v>
      </c>
      <c r="AD497" s="72">
        <v>72</v>
      </c>
      <c r="AE497" s="78" t="s">
        <v>230</v>
      </c>
      <c r="AF497" s="72" t="b">
        <v>0</v>
      </c>
      <c r="AG497" s="72" t="s">
        <v>231</v>
      </c>
      <c r="AH497" s="72"/>
      <c r="AI497" s="78" t="s">
        <v>230</v>
      </c>
      <c r="AJ497" s="72" t="b">
        <v>0</v>
      </c>
      <c r="AK497" s="72">
        <v>66</v>
      </c>
      <c r="AL497" s="78" t="s">
        <v>230</v>
      </c>
      <c r="AM497" s="72" t="s">
        <v>243</v>
      </c>
      <c r="AN497" s="72" t="b">
        <v>0</v>
      </c>
      <c r="AO497" s="78" t="s">
        <v>15116</v>
      </c>
      <c r="AP497" s="72" t="s">
        <v>250</v>
      </c>
      <c r="AQ497" s="72">
        <v>0</v>
      </c>
      <c r="AR497" s="72">
        <v>0</v>
      </c>
      <c r="AS497" s="72"/>
      <c r="AT497" s="72"/>
      <c r="AU497" s="72"/>
      <c r="AV497" s="72"/>
      <c r="AW497" s="72"/>
      <c r="AX497" s="72"/>
      <c r="AY497" s="72"/>
      <c r="AZ497" s="72"/>
    </row>
    <row r="498" spans="1:52" x14ac:dyDescent="0.35">
      <c r="A498" s="70" t="s">
        <v>1093</v>
      </c>
      <c r="B498" s="70" t="s">
        <v>1092</v>
      </c>
      <c r="C498" s="83"/>
      <c r="D498" s="84"/>
      <c r="E498" s="85"/>
      <c r="F498" s="86"/>
      <c r="G498" s="83"/>
      <c r="H498" s="81"/>
      <c r="I498" s="87"/>
      <c r="J498" s="87"/>
      <c r="K498" s="36"/>
      <c r="L498" s="90"/>
      <c r="M498" s="90"/>
      <c r="N498" s="89"/>
      <c r="O498" s="72" t="s">
        <v>217</v>
      </c>
      <c r="P498" s="74">
        <v>42824.765844907408</v>
      </c>
      <c r="Q498" s="72" t="s">
        <v>3296</v>
      </c>
      <c r="R498" s="72"/>
      <c r="S498" s="72"/>
      <c r="T498" s="72"/>
      <c r="U498" s="72"/>
      <c r="V498" s="76" t="s">
        <v>9418</v>
      </c>
      <c r="W498" s="74">
        <v>42824.765844907408</v>
      </c>
      <c r="X498" s="76" t="s">
        <v>11160</v>
      </c>
      <c r="Y498" s="72"/>
      <c r="Z498" s="72"/>
      <c r="AA498" s="78" t="s">
        <v>15117</v>
      </c>
      <c r="AB498" s="72"/>
      <c r="AC498" s="72" t="b">
        <v>0</v>
      </c>
      <c r="AD498" s="72">
        <v>0</v>
      </c>
      <c r="AE498" s="78" t="s">
        <v>230</v>
      </c>
      <c r="AF498" s="72" t="b">
        <v>0</v>
      </c>
      <c r="AG498" s="72" t="s">
        <v>231</v>
      </c>
      <c r="AH498" s="72"/>
      <c r="AI498" s="78" t="s">
        <v>230</v>
      </c>
      <c r="AJ498" s="72" t="b">
        <v>0</v>
      </c>
      <c r="AK498" s="72">
        <v>66</v>
      </c>
      <c r="AL498" s="78" t="s">
        <v>15116</v>
      </c>
      <c r="AM498" s="72" t="s">
        <v>242</v>
      </c>
      <c r="AN498" s="72" t="b">
        <v>0</v>
      </c>
      <c r="AO498" s="78" t="s">
        <v>15116</v>
      </c>
      <c r="AP498" s="72" t="s">
        <v>179</v>
      </c>
      <c r="AQ498" s="72">
        <v>0</v>
      </c>
      <c r="AR498" s="72">
        <v>0</v>
      </c>
      <c r="AS498" s="72"/>
      <c r="AT498" s="72"/>
      <c r="AU498" s="72"/>
      <c r="AV498" s="72"/>
      <c r="AW498" s="72"/>
      <c r="AX498" s="72"/>
      <c r="AY498" s="72"/>
      <c r="AZ498" s="72"/>
    </row>
    <row r="499" spans="1:52" x14ac:dyDescent="0.35">
      <c r="A499" s="70" t="s">
        <v>1094</v>
      </c>
      <c r="B499" s="70" t="s">
        <v>2713</v>
      </c>
      <c r="C499" s="83"/>
      <c r="D499" s="84"/>
      <c r="E499" s="85"/>
      <c r="F499" s="86"/>
      <c r="G499" s="83"/>
      <c r="H499" s="81"/>
      <c r="I499" s="87"/>
      <c r="J499" s="87"/>
      <c r="K499" s="36"/>
      <c r="L499" s="90"/>
      <c r="M499" s="90"/>
      <c r="N499" s="89"/>
      <c r="O499" s="72" t="s">
        <v>217</v>
      </c>
      <c r="P499" s="74">
        <v>42824.765960648147</v>
      </c>
      <c r="Q499" s="72" t="s">
        <v>3289</v>
      </c>
      <c r="R499" s="76" t="s">
        <v>6479</v>
      </c>
      <c r="S499" s="72" t="s">
        <v>8426</v>
      </c>
      <c r="T499" s="72"/>
      <c r="U499" s="72"/>
      <c r="V499" s="76" t="s">
        <v>9419</v>
      </c>
      <c r="W499" s="74">
        <v>42824.765960648147</v>
      </c>
      <c r="X499" s="76" t="s">
        <v>11161</v>
      </c>
      <c r="Y499" s="72"/>
      <c r="Z499" s="72"/>
      <c r="AA499" s="78" t="s">
        <v>15118</v>
      </c>
      <c r="AB499" s="72"/>
      <c r="AC499" s="72" t="b">
        <v>0</v>
      </c>
      <c r="AD499" s="72">
        <v>0</v>
      </c>
      <c r="AE499" s="78" t="s">
        <v>230</v>
      </c>
      <c r="AF499" s="72" t="b">
        <v>0</v>
      </c>
      <c r="AG499" s="72" t="s">
        <v>231</v>
      </c>
      <c r="AH499" s="72"/>
      <c r="AI499" s="78" t="s">
        <v>230</v>
      </c>
      <c r="AJ499" s="72" t="b">
        <v>0</v>
      </c>
      <c r="AK499" s="72">
        <v>3</v>
      </c>
      <c r="AL499" s="78" t="s">
        <v>18291</v>
      </c>
      <c r="AM499" s="72" t="s">
        <v>242</v>
      </c>
      <c r="AN499" s="72" t="b">
        <v>0</v>
      </c>
      <c r="AO499" s="78" t="s">
        <v>18291</v>
      </c>
      <c r="AP499" s="72" t="s">
        <v>179</v>
      </c>
      <c r="AQ499" s="72">
        <v>0</v>
      </c>
      <c r="AR499" s="72">
        <v>0</v>
      </c>
      <c r="AS499" s="72"/>
      <c r="AT499" s="72"/>
      <c r="AU499" s="72"/>
      <c r="AV499" s="72"/>
      <c r="AW499" s="72"/>
      <c r="AX499" s="72"/>
      <c r="AY499" s="72"/>
      <c r="AZ499" s="72"/>
    </row>
    <row r="500" spans="1:52" x14ac:dyDescent="0.35">
      <c r="A500" s="70" t="s">
        <v>1095</v>
      </c>
      <c r="B500" s="70" t="s">
        <v>2734</v>
      </c>
      <c r="C500" s="83"/>
      <c r="D500" s="84"/>
      <c r="E500" s="85"/>
      <c r="F500" s="86"/>
      <c r="G500" s="83"/>
      <c r="H500" s="81"/>
      <c r="I500" s="87"/>
      <c r="J500" s="87"/>
      <c r="K500" s="36"/>
      <c r="L500" s="90"/>
      <c r="M500" s="90"/>
      <c r="N500" s="89"/>
      <c r="O500" s="72" t="s">
        <v>217</v>
      </c>
      <c r="P500" s="74">
        <v>42824.765983796293</v>
      </c>
      <c r="Q500" s="72" t="s">
        <v>3297</v>
      </c>
      <c r="R500" s="76" t="s">
        <v>6342</v>
      </c>
      <c r="S500" s="72" t="s">
        <v>226</v>
      </c>
      <c r="T500" s="72"/>
      <c r="U500" s="72"/>
      <c r="V500" s="76" t="s">
        <v>9420</v>
      </c>
      <c r="W500" s="74">
        <v>42824.765983796293</v>
      </c>
      <c r="X500" s="76" t="s">
        <v>11162</v>
      </c>
      <c r="Y500" s="72"/>
      <c r="Z500" s="72"/>
      <c r="AA500" s="78" t="s">
        <v>15119</v>
      </c>
      <c r="AB500" s="72"/>
      <c r="AC500" s="72" t="b">
        <v>0</v>
      </c>
      <c r="AD500" s="72">
        <v>0</v>
      </c>
      <c r="AE500" s="78" t="s">
        <v>230</v>
      </c>
      <c r="AF500" s="72" t="b">
        <v>0</v>
      </c>
      <c r="AG500" s="72" t="s">
        <v>235</v>
      </c>
      <c r="AH500" s="72"/>
      <c r="AI500" s="78" t="s">
        <v>230</v>
      </c>
      <c r="AJ500" s="72" t="b">
        <v>0</v>
      </c>
      <c r="AK500" s="72">
        <v>0</v>
      </c>
      <c r="AL500" s="78" t="s">
        <v>230</v>
      </c>
      <c r="AM500" s="72" t="s">
        <v>238</v>
      </c>
      <c r="AN500" s="72" t="b">
        <v>0</v>
      </c>
      <c r="AO500" s="78" t="s">
        <v>15119</v>
      </c>
      <c r="AP500" s="72" t="s">
        <v>179</v>
      </c>
      <c r="AQ500" s="72">
        <v>0</v>
      </c>
      <c r="AR500" s="72">
        <v>0</v>
      </c>
      <c r="AS500" s="72"/>
      <c r="AT500" s="72"/>
      <c r="AU500" s="72"/>
      <c r="AV500" s="72"/>
      <c r="AW500" s="72"/>
      <c r="AX500" s="72"/>
      <c r="AY500" s="72"/>
      <c r="AZ500" s="72"/>
    </row>
    <row r="501" spans="1:52" x14ac:dyDescent="0.35">
      <c r="A501" s="70" t="s">
        <v>1095</v>
      </c>
      <c r="B501" s="70" t="s">
        <v>216</v>
      </c>
      <c r="C501" s="83"/>
      <c r="D501" s="84"/>
      <c r="E501" s="85"/>
      <c r="F501" s="86"/>
      <c r="G501" s="83"/>
      <c r="H501" s="81"/>
      <c r="I501" s="87"/>
      <c r="J501" s="87"/>
      <c r="K501" s="36"/>
      <c r="L501" s="90"/>
      <c r="M501" s="90"/>
      <c r="N501" s="89"/>
      <c r="O501" s="72" t="s">
        <v>217</v>
      </c>
      <c r="P501" s="74">
        <v>42824.765983796293</v>
      </c>
      <c r="Q501" s="72" t="s">
        <v>3297</v>
      </c>
      <c r="R501" s="76" t="s">
        <v>6342</v>
      </c>
      <c r="S501" s="72" t="s">
        <v>226</v>
      </c>
      <c r="T501" s="72"/>
      <c r="U501" s="72"/>
      <c r="V501" s="76" t="s">
        <v>9420</v>
      </c>
      <c r="W501" s="74">
        <v>42824.765983796293</v>
      </c>
      <c r="X501" s="76" t="s">
        <v>11162</v>
      </c>
      <c r="Y501" s="72"/>
      <c r="Z501" s="72"/>
      <c r="AA501" s="78" t="s">
        <v>15119</v>
      </c>
      <c r="AB501" s="72"/>
      <c r="AC501" s="72" t="b">
        <v>0</v>
      </c>
      <c r="AD501" s="72">
        <v>0</v>
      </c>
      <c r="AE501" s="78" t="s">
        <v>230</v>
      </c>
      <c r="AF501" s="72" t="b">
        <v>0</v>
      </c>
      <c r="AG501" s="72" t="s">
        <v>235</v>
      </c>
      <c r="AH501" s="72"/>
      <c r="AI501" s="78" t="s">
        <v>230</v>
      </c>
      <c r="AJ501" s="72" t="b">
        <v>0</v>
      </c>
      <c r="AK501" s="72">
        <v>0</v>
      </c>
      <c r="AL501" s="78" t="s">
        <v>230</v>
      </c>
      <c r="AM501" s="72" t="s">
        <v>238</v>
      </c>
      <c r="AN501" s="72" t="b">
        <v>0</v>
      </c>
      <c r="AO501" s="78" t="s">
        <v>15119</v>
      </c>
      <c r="AP501" s="72" t="s">
        <v>179</v>
      </c>
      <c r="AQ501" s="72">
        <v>0</v>
      </c>
      <c r="AR501" s="72">
        <v>0</v>
      </c>
      <c r="AS501" s="72"/>
      <c r="AT501" s="72"/>
      <c r="AU501" s="72"/>
      <c r="AV501" s="72"/>
      <c r="AW501" s="72"/>
      <c r="AX501" s="72"/>
      <c r="AY501" s="72"/>
      <c r="AZ501" s="72"/>
    </row>
    <row r="502" spans="1:52" x14ac:dyDescent="0.35">
      <c r="A502" s="70" t="s">
        <v>1096</v>
      </c>
      <c r="B502" s="70" t="s">
        <v>2784</v>
      </c>
      <c r="C502" s="83"/>
      <c r="D502" s="84"/>
      <c r="E502" s="85"/>
      <c r="F502" s="86"/>
      <c r="G502" s="83"/>
      <c r="H502" s="81"/>
      <c r="I502" s="87"/>
      <c r="J502" s="87"/>
      <c r="K502" s="36"/>
      <c r="L502" s="90"/>
      <c r="M502" s="90"/>
      <c r="N502" s="89"/>
      <c r="O502" s="72" t="s">
        <v>218</v>
      </c>
      <c r="P502" s="74">
        <v>42824.766469907408</v>
      </c>
      <c r="Q502" s="72" t="s">
        <v>3298</v>
      </c>
      <c r="R502" s="72"/>
      <c r="S502" s="72"/>
      <c r="T502" s="72"/>
      <c r="U502" s="72"/>
      <c r="V502" s="76" t="s">
        <v>9421</v>
      </c>
      <c r="W502" s="74">
        <v>42824.766469907408</v>
      </c>
      <c r="X502" s="76" t="s">
        <v>11163</v>
      </c>
      <c r="Y502" s="72"/>
      <c r="Z502" s="72"/>
      <c r="AA502" s="78" t="s">
        <v>15120</v>
      </c>
      <c r="AB502" s="78" t="s">
        <v>18708</v>
      </c>
      <c r="AC502" s="72" t="b">
        <v>0</v>
      </c>
      <c r="AD502" s="72">
        <v>0</v>
      </c>
      <c r="AE502" s="78" t="s">
        <v>18817</v>
      </c>
      <c r="AF502" s="72" t="b">
        <v>0</v>
      </c>
      <c r="AG502" s="72" t="s">
        <v>235</v>
      </c>
      <c r="AH502" s="72"/>
      <c r="AI502" s="78" t="s">
        <v>230</v>
      </c>
      <c r="AJ502" s="72" t="b">
        <v>0</v>
      </c>
      <c r="AK502" s="72">
        <v>0</v>
      </c>
      <c r="AL502" s="78" t="s">
        <v>230</v>
      </c>
      <c r="AM502" s="72" t="s">
        <v>249</v>
      </c>
      <c r="AN502" s="72" t="b">
        <v>0</v>
      </c>
      <c r="AO502" s="78" t="s">
        <v>18708</v>
      </c>
      <c r="AP502" s="72" t="s">
        <v>179</v>
      </c>
      <c r="AQ502" s="72">
        <v>0</v>
      </c>
      <c r="AR502" s="72">
        <v>0</v>
      </c>
      <c r="AS502" s="72"/>
      <c r="AT502" s="72"/>
      <c r="AU502" s="72"/>
      <c r="AV502" s="72"/>
      <c r="AW502" s="72"/>
      <c r="AX502" s="72"/>
      <c r="AY502" s="72"/>
      <c r="AZ502" s="72"/>
    </row>
    <row r="503" spans="1:52" x14ac:dyDescent="0.35">
      <c r="A503" s="70" t="s">
        <v>1097</v>
      </c>
      <c r="B503" s="70" t="s">
        <v>1097</v>
      </c>
      <c r="C503" s="83"/>
      <c r="D503" s="84"/>
      <c r="E503" s="85"/>
      <c r="F503" s="86"/>
      <c r="G503" s="83"/>
      <c r="H503" s="81"/>
      <c r="I503" s="87"/>
      <c r="J503" s="87"/>
      <c r="K503" s="36"/>
      <c r="L503" s="90"/>
      <c r="M503" s="90"/>
      <c r="N503" s="89"/>
      <c r="O503" s="72" t="s">
        <v>179</v>
      </c>
      <c r="P503" s="74">
        <v>42824.41710648148</v>
      </c>
      <c r="Q503" s="72" t="s">
        <v>3299</v>
      </c>
      <c r="R503" s="76" t="s">
        <v>6338</v>
      </c>
      <c r="S503" s="72" t="s">
        <v>320</v>
      </c>
      <c r="T503" s="72"/>
      <c r="U503" s="72"/>
      <c r="V503" s="76" t="s">
        <v>9422</v>
      </c>
      <c r="W503" s="74">
        <v>42824.41710648148</v>
      </c>
      <c r="X503" s="76" t="s">
        <v>11164</v>
      </c>
      <c r="Y503" s="72"/>
      <c r="Z503" s="72"/>
      <c r="AA503" s="78" t="s">
        <v>15121</v>
      </c>
      <c r="AB503" s="72"/>
      <c r="AC503" s="72" t="b">
        <v>0</v>
      </c>
      <c r="AD503" s="72">
        <v>24</v>
      </c>
      <c r="AE503" s="78" t="s">
        <v>230</v>
      </c>
      <c r="AF503" s="72" t="b">
        <v>0</v>
      </c>
      <c r="AG503" s="72" t="s">
        <v>236</v>
      </c>
      <c r="AH503" s="72"/>
      <c r="AI503" s="78" t="s">
        <v>230</v>
      </c>
      <c r="AJ503" s="72" t="b">
        <v>0</v>
      </c>
      <c r="AK503" s="72">
        <v>9</v>
      </c>
      <c r="AL503" s="78" t="s">
        <v>230</v>
      </c>
      <c r="AM503" s="72" t="s">
        <v>244</v>
      </c>
      <c r="AN503" s="72" t="b">
        <v>0</v>
      </c>
      <c r="AO503" s="78" t="s">
        <v>15121</v>
      </c>
      <c r="AP503" s="72" t="s">
        <v>250</v>
      </c>
      <c r="AQ503" s="72">
        <v>0</v>
      </c>
      <c r="AR503" s="72">
        <v>0</v>
      </c>
      <c r="AS503" s="72"/>
      <c r="AT503" s="72"/>
      <c r="AU503" s="72"/>
      <c r="AV503" s="72"/>
      <c r="AW503" s="72"/>
      <c r="AX503" s="72"/>
      <c r="AY503" s="72"/>
      <c r="AZ503" s="72"/>
    </row>
    <row r="504" spans="1:52" x14ac:dyDescent="0.35">
      <c r="A504" s="70" t="s">
        <v>1098</v>
      </c>
      <c r="B504" s="70" t="s">
        <v>1097</v>
      </c>
      <c r="C504" s="83"/>
      <c r="D504" s="84"/>
      <c r="E504" s="85"/>
      <c r="F504" s="86"/>
      <c r="G504" s="83"/>
      <c r="H504" s="81"/>
      <c r="I504" s="87"/>
      <c r="J504" s="87"/>
      <c r="K504" s="36"/>
      <c r="L504" s="90"/>
      <c r="M504" s="90"/>
      <c r="N504" s="89"/>
      <c r="O504" s="72" t="s">
        <v>217</v>
      </c>
      <c r="P504" s="74">
        <v>42824.768877314818</v>
      </c>
      <c r="Q504" s="72" t="s">
        <v>2998</v>
      </c>
      <c r="R504" s="76" t="s">
        <v>6338</v>
      </c>
      <c r="S504" s="72" t="s">
        <v>320</v>
      </c>
      <c r="T504" s="72"/>
      <c r="U504" s="72"/>
      <c r="V504" s="76" t="s">
        <v>9423</v>
      </c>
      <c r="W504" s="74">
        <v>42824.768877314818</v>
      </c>
      <c r="X504" s="76" t="s">
        <v>11165</v>
      </c>
      <c r="Y504" s="72"/>
      <c r="Z504" s="72"/>
      <c r="AA504" s="78" t="s">
        <v>15122</v>
      </c>
      <c r="AB504" s="72"/>
      <c r="AC504" s="72" t="b">
        <v>0</v>
      </c>
      <c r="AD504" s="72">
        <v>0</v>
      </c>
      <c r="AE504" s="78" t="s">
        <v>230</v>
      </c>
      <c r="AF504" s="72" t="b">
        <v>0</v>
      </c>
      <c r="AG504" s="72" t="s">
        <v>236</v>
      </c>
      <c r="AH504" s="72"/>
      <c r="AI504" s="78" t="s">
        <v>230</v>
      </c>
      <c r="AJ504" s="72" t="b">
        <v>0</v>
      </c>
      <c r="AK504" s="72">
        <v>9</v>
      </c>
      <c r="AL504" s="78" t="s">
        <v>15121</v>
      </c>
      <c r="AM504" s="72" t="s">
        <v>246</v>
      </c>
      <c r="AN504" s="72" t="b">
        <v>0</v>
      </c>
      <c r="AO504" s="78" t="s">
        <v>15121</v>
      </c>
      <c r="AP504" s="72" t="s">
        <v>179</v>
      </c>
      <c r="AQ504" s="72">
        <v>0</v>
      </c>
      <c r="AR504" s="72">
        <v>0</v>
      </c>
      <c r="AS504" s="72"/>
      <c r="AT504" s="72"/>
      <c r="AU504" s="72"/>
      <c r="AV504" s="72"/>
      <c r="AW504" s="72"/>
      <c r="AX504" s="72"/>
      <c r="AY504" s="72"/>
      <c r="AZ504" s="72"/>
    </row>
    <row r="505" spans="1:52" x14ac:dyDescent="0.35">
      <c r="A505" s="70" t="s">
        <v>1099</v>
      </c>
      <c r="B505" s="70" t="s">
        <v>1099</v>
      </c>
      <c r="C505" s="83"/>
      <c r="D505" s="84"/>
      <c r="E505" s="85"/>
      <c r="F505" s="86"/>
      <c r="G505" s="83"/>
      <c r="H505" s="81"/>
      <c r="I505" s="87"/>
      <c r="J505" s="87"/>
      <c r="K505" s="36"/>
      <c r="L505" s="90"/>
      <c r="M505" s="90"/>
      <c r="N505" s="89"/>
      <c r="O505" s="72" t="s">
        <v>179</v>
      </c>
      <c r="P505" s="74">
        <v>42824.769699074073</v>
      </c>
      <c r="Q505" s="72" t="s">
        <v>3300</v>
      </c>
      <c r="R505" s="72"/>
      <c r="S505" s="72"/>
      <c r="T505" s="72"/>
      <c r="U505" s="72"/>
      <c r="V505" s="76" t="s">
        <v>9424</v>
      </c>
      <c r="W505" s="74">
        <v>42824.769699074073</v>
      </c>
      <c r="X505" s="76" t="s">
        <v>11166</v>
      </c>
      <c r="Y505" s="72"/>
      <c r="Z505" s="72"/>
      <c r="AA505" s="78" t="s">
        <v>15123</v>
      </c>
      <c r="AB505" s="72"/>
      <c r="AC505" s="72" t="b">
        <v>0</v>
      </c>
      <c r="AD505" s="72">
        <v>0</v>
      </c>
      <c r="AE505" s="78" t="s">
        <v>230</v>
      </c>
      <c r="AF505" s="72" t="b">
        <v>0</v>
      </c>
      <c r="AG505" s="72" t="s">
        <v>235</v>
      </c>
      <c r="AH505" s="72"/>
      <c r="AI505" s="78" t="s">
        <v>230</v>
      </c>
      <c r="AJ505" s="72" t="b">
        <v>0</v>
      </c>
      <c r="AK505" s="72">
        <v>0</v>
      </c>
      <c r="AL505" s="78" t="s">
        <v>230</v>
      </c>
      <c r="AM505" s="72" t="s">
        <v>246</v>
      </c>
      <c r="AN505" s="72" t="b">
        <v>0</v>
      </c>
      <c r="AO505" s="78" t="s">
        <v>15123</v>
      </c>
      <c r="AP505" s="72" t="s">
        <v>179</v>
      </c>
      <c r="AQ505" s="72">
        <v>0</v>
      </c>
      <c r="AR505" s="72">
        <v>0</v>
      </c>
      <c r="AS505" s="72"/>
      <c r="AT505" s="72"/>
      <c r="AU505" s="72"/>
      <c r="AV505" s="72"/>
      <c r="AW505" s="72"/>
      <c r="AX505" s="72"/>
      <c r="AY505" s="72"/>
      <c r="AZ505" s="72"/>
    </row>
    <row r="506" spans="1:52" x14ac:dyDescent="0.35">
      <c r="A506" s="70" t="s">
        <v>1100</v>
      </c>
      <c r="B506" s="70" t="s">
        <v>2785</v>
      </c>
      <c r="C506" s="83"/>
      <c r="D506" s="84"/>
      <c r="E506" s="85"/>
      <c r="F506" s="86"/>
      <c r="G506" s="83"/>
      <c r="H506" s="81"/>
      <c r="I506" s="87"/>
      <c r="J506" s="87"/>
      <c r="K506" s="36"/>
      <c r="L506" s="90"/>
      <c r="M506" s="90"/>
      <c r="N506" s="89"/>
      <c r="O506" s="72" t="s">
        <v>218</v>
      </c>
      <c r="P506" s="74">
        <v>42824.769965277781</v>
      </c>
      <c r="Q506" s="72" t="s">
        <v>3301</v>
      </c>
      <c r="R506" s="72"/>
      <c r="S506" s="72"/>
      <c r="T506" s="72"/>
      <c r="U506" s="72"/>
      <c r="V506" s="76" t="s">
        <v>9425</v>
      </c>
      <c r="W506" s="74">
        <v>42824.769965277781</v>
      </c>
      <c r="X506" s="76" t="s">
        <v>11167</v>
      </c>
      <c r="Y506" s="72"/>
      <c r="Z506" s="72"/>
      <c r="AA506" s="78" t="s">
        <v>15124</v>
      </c>
      <c r="AB506" s="72"/>
      <c r="AC506" s="72" t="b">
        <v>0</v>
      </c>
      <c r="AD506" s="72">
        <v>0</v>
      </c>
      <c r="AE506" s="78" t="s">
        <v>18818</v>
      </c>
      <c r="AF506" s="72" t="b">
        <v>0</v>
      </c>
      <c r="AG506" s="72" t="s">
        <v>235</v>
      </c>
      <c r="AH506" s="72"/>
      <c r="AI506" s="78" t="s">
        <v>230</v>
      </c>
      <c r="AJ506" s="72" t="b">
        <v>0</v>
      </c>
      <c r="AK506" s="72">
        <v>0</v>
      </c>
      <c r="AL506" s="78" t="s">
        <v>230</v>
      </c>
      <c r="AM506" s="72" t="s">
        <v>18942</v>
      </c>
      <c r="AN506" s="72" t="b">
        <v>0</v>
      </c>
      <c r="AO506" s="78" t="s">
        <v>15124</v>
      </c>
      <c r="AP506" s="72" t="s">
        <v>179</v>
      </c>
      <c r="AQ506" s="72">
        <v>0</v>
      </c>
      <c r="AR506" s="72">
        <v>0</v>
      </c>
      <c r="AS506" s="72"/>
      <c r="AT506" s="72"/>
      <c r="AU506" s="72"/>
      <c r="AV506" s="72"/>
      <c r="AW506" s="72"/>
      <c r="AX506" s="72"/>
      <c r="AY506" s="72"/>
      <c r="AZ506" s="72"/>
    </row>
    <row r="507" spans="1:52" x14ac:dyDescent="0.35">
      <c r="A507" s="70" t="s">
        <v>1101</v>
      </c>
      <c r="B507" s="70" t="s">
        <v>2774</v>
      </c>
      <c r="C507" s="83"/>
      <c r="D507" s="84"/>
      <c r="E507" s="85"/>
      <c r="F507" s="86"/>
      <c r="G507" s="83"/>
      <c r="H507" s="81"/>
      <c r="I507" s="87"/>
      <c r="J507" s="87"/>
      <c r="K507" s="36"/>
      <c r="L507" s="90"/>
      <c r="M507" s="90"/>
      <c r="N507" s="89"/>
      <c r="O507" s="72" t="s">
        <v>217</v>
      </c>
      <c r="P507" s="74">
        <v>42824.759432870371</v>
      </c>
      <c r="Q507" s="72" t="s">
        <v>3293</v>
      </c>
      <c r="R507" s="72"/>
      <c r="S507" s="72"/>
      <c r="T507" s="72"/>
      <c r="U507" s="72"/>
      <c r="V507" s="76" t="s">
        <v>9426</v>
      </c>
      <c r="W507" s="74">
        <v>42824.759432870371</v>
      </c>
      <c r="X507" s="76" t="s">
        <v>11168</v>
      </c>
      <c r="Y507" s="72"/>
      <c r="Z507" s="72"/>
      <c r="AA507" s="78" t="s">
        <v>15125</v>
      </c>
      <c r="AB507" s="72"/>
      <c r="AC507" s="72" t="b">
        <v>0</v>
      </c>
      <c r="AD507" s="72">
        <v>0</v>
      </c>
      <c r="AE507" s="78" t="s">
        <v>230</v>
      </c>
      <c r="AF507" s="72" t="b">
        <v>0</v>
      </c>
      <c r="AG507" s="72" t="s">
        <v>301</v>
      </c>
      <c r="AH507" s="72"/>
      <c r="AI507" s="78" t="s">
        <v>230</v>
      </c>
      <c r="AJ507" s="72" t="b">
        <v>0</v>
      </c>
      <c r="AK507" s="72">
        <v>2</v>
      </c>
      <c r="AL507" s="78" t="s">
        <v>15126</v>
      </c>
      <c r="AM507" s="72" t="s">
        <v>240</v>
      </c>
      <c r="AN507" s="72" t="b">
        <v>0</v>
      </c>
      <c r="AO507" s="78" t="s">
        <v>15126</v>
      </c>
      <c r="AP507" s="72" t="s">
        <v>179</v>
      </c>
      <c r="AQ507" s="72">
        <v>0</v>
      </c>
      <c r="AR507" s="72">
        <v>0</v>
      </c>
      <c r="AS507" s="72"/>
      <c r="AT507" s="72"/>
      <c r="AU507" s="72"/>
      <c r="AV507" s="72"/>
      <c r="AW507" s="72"/>
      <c r="AX507" s="72"/>
      <c r="AY507" s="72"/>
      <c r="AZ507" s="72"/>
    </row>
    <row r="508" spans="1:52" x14ac:dyDescent="0.35">
      <c r="A508" s="70" t="s">
        <v>1102</v>
      </c>
      <c r="B508" s="70" t="s">
        <v>2775</v>
      </c>
      <c r="C508" s="83"/>
      <c r="D508" s="84"/>
      <c r="E508" s="85"/>
      <c r="F508" s="86"/>
      <c r="G508" s="83"/>
      <c r="H508" s="81"/>
      <c r="I508" s="87"/>
      <c r="J508" s="87"/>
      <c r="K508" s="36"/>
      <c r="L508" s="90"/>
      <c r="M508" s="90"/>
      <c r="N508" s="89"/>
      <c r="O508" s="72" t="s">
        <v>217</v>
      </c>
      <c r="P508" s="74">
        <v>42824.759085648147</v>
      </c>
      <c r="Q508" s="72" t="s">
        <v>3302</v>
      </c>
      <c r="R508" s="76" t="s">
        <v>6481</v>
      </c>
      <c r="S508" s="72" t="s">
        <v>225</v>
      </c>
      <c r="T508" s="72"/>
      <c r="U508" s="72"/>
      <c r="V508" s="76" t="s">
        <v>9427</v>
      </c>
      <c r="W508" s="74">
        <v>42824.759085648147</v>
      </c>
      <c r="X508" s="76" t="s">
        <v>11169</v>
      </c>
      <c r="Y508" s="72"/>
      <c r="Z508" s="72"/>
      <c r="AA508" s="78" t="s">
        <v>15126</v>
      </c>
      <c r="AB508" s="78" t="s">
        <v>18709</v>
      </c>
      <c r="AC508" s="72" t="b">
        <v>0</v>
      </c>
      <c r="AD508" s="72">
        <v>7</v>
      </c>
      <c r="AE508" s="78" t="s">
        <v>18819</v>
      </c>
      <c r="AF508" s="72" t="b">
        <v>0</v>
      </c>
      <c r="AG508" s="72" t="s">
        <v>301</v>
      </c>
      <c r="AH508" s="72"/>
      <c r="AI508" s="78" t="s">
        <v>230</v>
      </c>
      <c r="AJ508" s="72" t="b">
        <v>0</v>
      </c>
      <c r="AK508" s="72">
        <v>2</v>
      </c>
      <c r="AL508" s="78" t="s">
        <v>230</v>
      </c>
      <c r="AM508" s="72" t="s">
        <v>242</v>
      </c>
      <c r="AN508" s="72" t="b">
        <v>1</v>
      </c>
      <c r="AO508" s="78" t="s">
        <v>18709</v>
      </c>
      <c r="AP508" s="72" t="s">
        <v>179</v>
      </c>
      <c r="AQ508" s="72">
        <v>0</v>
      </c>
      <c r="AR508" s="72">
        <v>0</v>
      </c>
      <c r="AS508" s="72"/>
      <c r="AT508" s="72"/>
      <c r="AU508" s="72"/>
      <c r="AV508" s="72"/>
      <c r="AW508" s="72"/>
      <c r="AX508" s="72"/>
      <c r="AY508" s="72"/>
      <c r="AZ508" s="72"/>
    </row>
    <row r="509" spans="1:52" x14ac:dyDescent="0.35">
      <c r="A509" s="70" t="s">
        <v>1101</v>
      </c>
      <c r="B509" s="70" t="s">
        <v>2775</v>
      </c>
      <c r="C509" s="83"/>
      <c r="D509" s="84"/>
      <c r="E509" s="85"/>
      <c r="F509" s="86"/>
      <c r="G509" s="83"/>
      <c r="H509" s="81"/>
      <c r="I509" s="87"/>
      <c r="J509" s="87"/>
      <c r="K509" s="36"/>
      <c r="L509" s="90"/>
      <c r="M509" s="90"/>
      <c r="N509" s="89"/>
      <c r="O509" s="72" t="s">
        <v>217</v>
      </c>
      <c r="P509" s="74">
        <v>42824.759432870371</v>
      </c>
      <c r="Q509" s="72" t="s">
        <v>3293</v>
      </c>
      <c r="R509" s="72"/>
      <c r="S509" s="72"/>
      <c r="T509" s="72"/>
      <c r="U509" s="72"/>
      <c r="V509" s="76" t="s">
        <v>9426</v>
      </c>
      <c r="W509" s="74">
        <v>42824.759432870371</v>
      </c>
      <c r="X509" s="76" t="s">
        <v>11168</v>
      </c>
      <c r="Y509" s="72"/>
      <c r="Z509" s="72"/>
      <c r="AA509" s="78" t="s">
        <v>15125</v>
      </c>
      <c r="AB509" s="72"/>
      <c r="AC509" s="72" t="b">
        <v>0</v>
      </c>
      <c r="AD509" s="72">
        <v>0</v>
      </c>
      <c r="AE509" s="78" t="s">
        <v>230</v>
      </c>
      <c r="AF509" s="72" t="b">
        <v>0</v>
      </c>
      <c r="AG509" s="72" t="s">
        <v>301</v>
      </c>
      <c r="AH509" s="72"/>
      <c r="AI509" s="78" t="s">
        <v>230</v>
      </c>
      <c r="AJ509" s="72" t="b">
        <v>0</v>
      </c>
      <c r="AK509" s="72">
        <v>2</v>
      </c>
      <c r="AL509" s="78" t="s">
        <v>15126</v>
      </c>
      <c r="AM509" s="72" t="s">
        <v>240</v>
      </c>
      <c r="AN509" s="72" t="b">
        <v>0</v>
      </c>
      <c r="AO509" s="78" t="s">
        <v>15126</v>
      </c>
      <c r="AP509" s="72" t="s">
        <v>179</v>
      </c>
      <c r="AQ509" s="72">
        <v>0</v>
      </c>
      <c r="AR509" s="72">
        <v>0</v>
      </c>
      <c r="AS509" s="72"/>
      <c r="AT509" s="72"/>
      <c r="AU509" s="72"/>
      <c r="AV509" s="72"/>
      <c r="AW509" s="72"/>
      <c r="AX509" s="72"/>
      <c r="AY509" s="72"/>
      <c r="AZ509" s="72"/>
    </row>
    <row r="510" spans="1:52" x14ac:dyDescent="0.35">
      <c r="A510" s="70" t="s">
        <v>1102</v>
      </c>
      <c r="B510" s="70" t="s">
        <v>1101</v>
      </c>
      <c r="C510" s="83"/>
      <c r="D510" s="84"/>
      <c r="E510" s="85"/>
      <c r="F510" s="86"/>
      <c r="G510" s="83"/>
      <c r="H510" s="81"/>
      <c r="I510" s="87"/>
      <c r="J510" s="87"/>
      <c r="K510" s="36"/>
      <c r="L510" s="90"/>
      <c r="M510" s="90"/>
      <c r="N510" s="89"/>
      <c r="O510" s="72" t="s">
        <v>218</v>
      </c>
      <c r="P510" s="74">
        <v>42824.759675925925</v>
      </c>
      <c r="Q510" s="72" t="s">
        <v>3303</v>
      </c>
      <c r="R510" s="76" t="s">
        <v>6482</v>
      </c>
      <c r="S510" s="72" t="s">
        <v>225</v>
      </c>
      <c r="T510" s="72"/>
      <c r="U510" s="72"/>
      <c r="V510" s="76" t="s">
        <v>9427</v>
      </c>
      <c r="W510" s="74">
        <v>42824.759675925925</v>
      </c>
      <c r="X510" s="76" t="s">
        <v>11170</v>
      </c>
      <c r="Y510" s="72"/>
      <c r="Z510" s="72"/>
      <c r="AA510" s="78" t="s">
        <v>15127</v>
      </c>
      <c r="AB510" s="78" t="s">
        <v>15134</v>
      </c>
      <c r="AC510" s="72" t="b">
        <v>0</v>
      </c>
      <c r="AD510" s="72">
        <v>5</v>
      </c>
      <c r="AE510" s="78" t="s">
        <v>18820</v>
      </c>
      <c r="AF510" s="72" t="b">
        <v>0</v>
      </c>
      <c r="AG510" s="72" t="s">
        <v>301</v>
      </c>
      <c r="AH510" s="72"/>
      <c r="AI510" s="78" t="s">
        <v>230</v>
      </c>
      <c r="AJ510" s="72" t="b">
        <v>0</v>
      </c>
      <c r="AK510" s="72">
        <v>0</v>
      </c>
      <c r="AL510" s="78" t="s">
        <v>230</v>
      </c>
      <c r="AM510" s="72" t="s">
        <v>242</v>
      </c>
      <c r="AN510" s="72" t="b">
        <v>1</v>
      </c>
      <c r="AO510" s="78" t="s">
        <v>15134</v>
      </c>
      <c r="AP510" s="72" t="s">
        <v>179</v>
      </c>
      <c r="AQ510" s="72">
        <v>0</v>
      </c>
      <c r="AR510" s="72">
        <v>0</v>
      </c>
      <c r="AS510" s="72"/>
      <c r="AT510" s="72"/>
      <c r="AU510" s="72"/>
      <c r="AV510" s="72"/>
      <c r="AW510" s="72"/>
      <c r="AX510" s="72"/>
      <c r="AY510" s="72"/>
      <c r="AZ510" s="72"/>
    </row>
    <row r="511" spans="1:52" x14ac:dyDescent="0.35">
      <c r="A511" s="70" t="s">
        <v>1102</v>
      </c>
      <c r="B511" s="70" t="s">
        <v>1101</v>
      </c>
      <c r="C511" s="83"/>
      <c r="D511" s="84"/>
      <c r="E511" s="85"/>
      <c r="F511" s="86"/>
      <c r="G511" s="83"/>
      <c r="H511" s="81"/>
      <c r="I511" s="87"/>
      <c r="J511" s="87"/>
      <c r="K511" s="36"/>
      <c r="L511" s="90"/>
      <c r="M511" s="90"/>
      <c r="N511" s="89"/>
      <c r="O511" s="72" t="s">
        <v>218</v>
      </c>
      <c r="P511" s="74">
        <v>42824.760208333333</v>
      </c>
      <c r="Q511" s="72" t="s">
        <v>3304</v>
      </c>
      <c r="R511" s="76" t="s">
        <v>6483</v>
      </c>
      <c r="S511" s="72" t="s">
        <v>225</v>
      </c>
      <c r="T511" s="72"/>
      <c r="U511" s="72"/>
      <c r="V511" s="76" t="s">
        <v>9427</v>
      </c>
      <c r="W511" s="74">
        <v>42824.760208333333</v>
      </c>
      <c r="X511" s="76" t="s">
        <v>11171</v>
      </c>
      <c r="Y511" s="72"/>
      <c r="Z511" s="72"/>
      <c r="AA511" s="78" t="s">
        <v>15128</v>
      </c>
      <c r="AB511" s="78" t="s">
        <v>15135</v>
      </c>
      <c r="AC511" s="72" t="b">
        <v>0</v>
      </c>
      <c r="AD511" s="72">
        <v>4</v>
      </c>
      <c r="AE511" s="78" t="s">
        <v>18820</v>
      </c>
      <c r="AF511" s="72" t="b">
        <v>0</v>
      </c>
      <c r="AG511" s="72" t="s">
        <v>301</v>
      </c>
      <c r="AH511" s="72"/>
      <c r="AI511" s="78" t="s">
        <v>230</v>
      </c>
      <c r="AJ511" s="72" t="b">
        <v>0</v>
      </c>
      <c r="AK511" s="72">
        <v>0</v>
      </c>
      <c r="AL511" s="78" t="s">
        <v>230</v>
      </c>
      <c r="AM511" s="72" t="s">
        <v>242</v>
      </c>
      <c r="AN511" s="72" t="b">
        <v>1</v>
      </c>
      <c r="AO511" s="78" t="s">
        <v>15135</v>
      </c>
      <c r="AP511" s="72" t="s">
        <v>179</v>
      </c>
      <c r="AQ511" s="72">
        <v>0</v>
      </c>
      <c r="AR511" s="72">
        <v>0</v>
      </c>
      <c r="AS511" s="72"/>
      <c r="AT511" s="72"/>
      <c r="AU511" s="72"/>
      <c r="AV511" s="72"/>
      <c r="AW511" s="72"/>
      <c r="AX511" s="72"/>
      <c r="AY511" s="72"/>
      <c r="AZ511" s="72"/>
    </row>
    <row r="512" spans="1:52" x14ac:dyDescent="0.35">
      <c r="A512" s="70" t="s">
        <v>1102</v>
      </c>
      <c r="B512" s="70" t="s">
        <v>1101</v>
      </c>
      <c r="C512" s="83"/>
      <c r="D512" s="84"/>
      <c r="E512" s="85"/>
      <c r="F512" s="86"/>
      <c r="G512" s="83"/>
      <c r="H512" s="81"/>
      <c r="I512" s="87"/>
      <c r="J512" s="87"/>
      <c r="K512" s="36"/>
      <c r="L512" s="90"/>
      <c r="M512" s="90"/>
      <c r="N512" s="89"/>
      <c r="O512" s="72" t="s">
        <v>218</v>
      </c>
      <c r="P512" s="74">
        <v>42824.762291666666</v>
      </c>
      <c r="Q512" s="72" t="s">
        <v>3305</v>
      </c>
      <c r="R512" s="76" t="s">
        <v>6484</v>
      </c>
      <c r="S512" s="72" t="s">
        <v>225</v>
      </c>
      <c r="T512" s="72"/>
      <c r="U512" s="72"/>
      <c r="V512" s="76" t="s">
        <v>9427</v>
      </c>
      <c r="W512" s="74">
        <v>42824.762291666666</v>
      </c>
      <c r="X512" s="76" t="s">
        <v>11172</v>
      </c>
      <c r="Y512" s="72"/>
      <c r="Z512" s="72"/>
      <c r="AA512" s="78" t="s">
        <v>15129</v>
      </c>
      <c r="AB512" s="78" t="s">
        <v>15136</v>
      </c>
      <c r="AC512" s="72" t="b">
        <v>0</v>
      </c>
      <c r="AD512" s="72">
        <v>4</v>
      </c>
      <c r="AE512" s="78" t="s">
        <v>18820</v>
      </c>
      <c r="AF512" s="72" t="b">
        <v>0</v>
      </c>
      <c r="AG512" s="72" t="s">
        <v>301</v>
      </c>
      <c r="AH512" s="72"/>
      <c r="AI512" s="78" t="s">
        <v>230</v>
      </c>
      <c r="AJ512" s="72" t="b">
        <v>0</v>
      </c>
      <c r="AK512" s="72">
        <v>0</v>
      </c>
      <c r="AL512" s="78" t="s">
        <v>230</v>
      </c>
      <c r="AM512" s="72" t="s">
        <v>242</v>
      </c>
      <c r="AN512" s="72" t="b">
        <v>1</v>
      </c>
      <c r="AO512" s="78" t="s">
        <v>15136</v>
      </c>
      <c r="AP512" s="72" t="s">
        <v>179</v>
      </c>
      <c r="AQ512" s="72">
        <v>0</v>
      </c>
      <c r="AR512" s="72">
        <v>0</v>
      </c>
      <c r="AS512" s="72"/>
      <c r="AT512" s="72"/>
      <c r="AU512" s="72"/>
      <c r="AV512" s="72"/>
      <c r="AW512" s="72"/>
      <c r="AX512" s="72"/>
      <c r="AY512" s="72"/>
      <c r="AZ512" s="72"/>
    </row>
    <row r="513" spans="1:52" x14ac:dyDescent="0.35">
      <c r="A513" s="70" t="s">
        <v>1102</v>
      </c>
      <c r="B513" s="70" t="s">
        <v>1101</v>
      </c>
      <c r="C513" s="83"/>
      <c r="D513" s="84"/>
      <c r="E513" s="85"/>
      <c r="F513" s="86"/>
      <c r="G513" s="83"/>
      <c r="H513" s="81"/>
      <c r="I513" s="87"/>
      <c r="J513" s="87"/>
      <c r="K513" s="36"/>
      <c r="L513" s="90"/>
      <c r="M513" s="90"/>
      <c r="N513" s="89"/>
      <c r="O513" s="72" t="s">
        <v>218</v>
      </c>
      <c r="P513" s="74">
        <v>42824.766458333332</v>
      </c>
      <c r="Q513" s="72" t="s">
        <v>3306</v>
      </c>
      <c r="R513" s="76" t="s">
        <v>6485</v>
      </c>
      <c r="S513" s="72" t="s">
        <v>225</v>
      </c>
      <c r="T513" s="72"/>
      <c r="U513" s="72"/>
      <c r="V513" s="76" t="s">
        <v>9427</v>
      </c>
      <c r="W513" s="74">
        <v>42824.766458333332</v>
      </c>
      <c r="X513" s="76" t="s">
        <v>11173</v>
      </c>
      <c r="Y513" s="72"/>
      <c r="Z513" s="72"/>
      <c r="AA513" s="78" t="s">
        <v>15130</v>
      </c>
      <c r="AB513" s="78" t="s">
        <v>15137</v>
      </c>
      <c r="AC513" s="72" t="b">
        <v>0</v>
      </c>
      <c r="AD513" s="72">
        <v>3</v>
      </c>
      <c r="AE513" s="78" t="s">
        <v>18820</v>
      </c>
      <c r="AF513" s="72" t="b">
        <v>0</v>
      </c>
      <c r="AG513" s="72" t="s">
        <v>301</v>
      </c>
      <c r="AH513" s="72"/>
      <c r="AI513" s="78" t="s">
        <v>230</v>
      </c>
      <c r="AJ513" s="72" t="b">
        <v>0</v>
      </c>
      <c r="AK513" s="72">
        <v>0</v>
      </c>
      <c r="AL513" s="78" t="s">
        <v>230</v>
      </c>
      <c r="AM513" s="72" t="s">
        <v>242</v>
      </c>
      <c r="AN513" s="72" t="b">
        <v>1</v>
      </c>
      <c r="AO513" s="78" t="s">
        <v>15137</v>
      </c>
      <c r="AP513" s="72" t="s">
        <v>179</v>
      </c>
      <c r="AQ513" s="72">
        <v>0</v>
      </c>
      <c r="AR513" s="72">
        <v>0</v>
      </c>
      <c r="AS513" s="72"/>
      <c r="AT513" s="72"/>
      <c r="AU513" s="72"/>
      <c r="AV513" s="72"/>
      <c r="AW513" s="72"/>
      <c r="AX513" s="72"/>
      <c r="AY513" s="72"/>
      <c r="AZ513" s="72"/>
    </row>
    <row r="514" spans="1:52" x14ac:dyDescent="0.35">
      <c r="A514" s="70" t="s">
        <v>1102</v>
      </c>
      <c r="B514" s="70" t="s">
        <v>1101</v>
      </c>
      <c r="C514" s="83"/>
      <c r="D514" s="84"/>
      <c r="E514" s="85"/>
      <c r="F514" s="86"/>
      <c r="G514" s="83"/>
      <c r="H514" s="81"/>
      <c r="I514" s="87"/>
      <c r="J514" s="87"/>
      <c r="K514" s="36"/>
      <c r="L514" s="90"/>
      <c r="M514" s="90"/>
      <c r="N514" s="89"/>
      <c r="O514" s="72" t="s">
        <v>218</v>
      </c>
      <c r="P514" s="74">
        <v>42824.767905092594</v>
      </c>
      <c r="Q514" s="72" t="s">
        <v>3307</v>
      </c>
      <c r="R514" s="76" t="s">
        <v>6486</v>
      </c>
      <c r="S514" s="72" t="s">
        <v>225</v>
      </c>
      <c r="T514" s="72"/>
      <c r="U514" s="72"/>
      <c r="V514" s="76" t="s">
        <v>9427</v>
      </c>
      <c r="W514" s="74">
        <v>42824.767905092594</v>
      </c>
      <c r="X514" s="76" t="s">
        <v>11174</v>
      </c>
      <c r="Y514" s="72"/>
      <c r="Z514" s="72"/>
      <c r="AA514" s="78" t="s">
        <v>15131</v>
      </c>
      <c r="AB514" s="78" t="s">
        <v>15138</v>
      </c>
      <c r="AC514" s="72" t="b">
        <v>0</v>
      </c>
      <c r="AD514" s="72">
        <v>5</v>
      </c>
      <c r="AE514" s="78" t="s">
        <v>18820</v>
      </c>
      <c r="AF514" s="72" t="b">
        <v>0</v>
      </c>
      <c r="AG514" s="72" t="s">
        <v>301</v>
      </c>
      <c r="AH514" s="72"/>
      <c r="AI514" s="78" t="s">
        <v>230</v>
      </c>
      <c r="AJ514" s="72" t="b">
        <v>0</v>
      </c>
      <c r="AK514" s="72">
        <v>0</v>
      </c>
      <c r="AL514" s="78" t="s">
        <v>230</v>
      </c>
      <c r="AM514" s="72" t="s">
        <v>242</v>
      </c>
      <c r="AN514" s="72" t="b">
        <v>1</v>
      </c>
      <c r="AO514" s="78" t="s">
        <v>15138</v>
      </c>
      <c r="AP514" s="72" t="s">
        <v>179</v>
      </c>
      <c r="AQ514" s="72">
        <v>0</v>
      </c>
      <c r="AR514" s="72">
        <v>0</v>
      </c>
      <c r="AS514" s="72"/>
      <c r="AT514" s="72"/>
      <c r="AU514" s="72"/>
      <c r="AV514" s="72"/>
      <c r="AW514" s="72"/>
      <c r="AX514" s="72"/>
      <c r="AY514" s="72"/>
      <c r="AZ514" s="72"/>
    </row>
    <row r="515" spans="1:52" x14ac:dyDescent="0.35">
      <c r="A515" s="70" t="s">
        <v>1102</v>
      </c>
      <c r="B515" s="70" t="s">
        <v>1101</v>
      </c>
      <c r="C515" s="83"/>
      <c r="D515" s="84"/>
      <c r="E515" s="85"/>
      <c r="F515" s="86"/>
      <c r="G515" s="83"/>
      <c r="H515" s="81"/>
      <c r="I515" s="87"/>
      <c r="J515" s="87"/>
      <c r="K515" s="36"/>
      <c r="L515" s="90"/>
      <c r="M515" s="90"/>
      <c r="N515" s="89"/>
      <c r="O515" s="72" t="s">
        <v>218</v>
      </c>
      <c r="P515" s="74">
        <v>42824.768645833334</v>
      </c>
      <c r="Q515" s="72" t="s">
        <v>3308</v>
      </c>
      <c r="R515" s="76" t="s">
        <v>6487</v>
      </c>
      <c r="S515" s="72" t="s">
        <v>225</v>
      </c>
      <c r="T515" s="72"/>
      <c r="U515" s="72"/>
      <c r="V515" s="76" t="s">
        <v>9427</v>
      </c>
      <c r="W515" s="74">
        <v>42824.768645833334</v>
      </c>
      <c r="X515" s="76" t="s">
        <v>11175</v>
      </c>
      <c r="Y515" s="72"/>
      <c r="Z515" s="72"/>
      <c r="AA515" s="78" t="s">
        <v>15132</v>
      </c>
      <c r="AB515" s="78" t="s">
        <v>15139</v>
      </c>
      <c r="AC515" s="72" t="b">
        <v>0</v>
      </c>
      <c r="AD515" s="72">
        <v>5</v>
      </c>
      <c r="AE515" s="78" t="s">
        <v>18820</v>
      </c>
      <c r="AF515" s="72" t="b">
        <v>0</v>
      </c>
      <c r="AG515" s="72" t="s">
        <v>301</v>
      </c>
      <c r="AH515" s="72"/>
      <c r="AI515" s="78" t="s">
        <v>230</v>
      </c>
      <c r="AJ515" s="72" t="b">
        <v>0</v>
      </c>
      <c r="AK515" s="72">
        <v>0</v>
      </c>
      <c r="AL515" s="78" t="s">
        <v>230</v>
      </c>
      <c r="AM515" s="72" t="s">
        <v>242</v>
      </c>
      <c r="AN515" s="72" t="b">
        <v>1</v>
      </c>
      <c r="AO515" s="78" t="s">
        <v>15139</v>
      </c>
      <c r="AP515" s="72" t="s">
        <v>179</v>
      </c>
      <c r="AQ515" s="72">
        <v>0</v>
      </c>
      <c r="AR515" s="72">
        <v>0</v>
      </c>
      <c r="AS515" s="72"/>
      <c r="AT515" s="72"/>
      <c r="AU515" s="72"/>
      <c r="AV515" s="72"/>
      <c r="AW515" s="72"/>
      <c r="AX515" s="72"/>
      <c r="AY515" s="72"/>
      <c r="AZ515" s="72"/>
    </row>
    <row r="516" spans="1:52" x14ac:dyDescent="0.35">
      <c r="A516" s="70" t="s">
        <v>1102</v>
      </c>
      <c r="B516" s="70" t="s">
        <v>1101</v>
      </c>
      <c r="C516" s="83"/>
      <c r="D516" s="84"/>
      <c r="E516" s="85"/>
      <c r="F516" s="86"/>
      <c r="G516" s="83"/>
      <c r="H516" s="81"/>
      <c r="I516" s="87"/>
      <c r="J516" s="87"/>
      <c r="K516" s="36"/>
      <c r="L516" s="90"/>
      <c r="M516" s="90"/>
      <c r="N516" s="89"/>
      <c r="O516" s="72" t="s">
        <v>218</v>
      </c>
      <c r="P516" s="74">
        <v>42824.769976851851</v>
      </c>
      <c r="Q516" s="72" t="s">
        <v>3309</v>
      </c>
      <c r="R516" s="76" t="s">
        <v>6488</v>
      </c>
      <c r="S516" s="72" t="s">
        <v>225</v>
      </c>
      <c r="T516" s="72"/>
      <c r="U516" s="72"/>
      <c r="V516" s="76" t="s">
        <v>9427</v>
      </c>
      <c r="W516" s="74">
        <v>42824.769976851851</v>
      </c>
      <c r="X516" s="76" t="s">
        <v>11176</v>
      </c>
      <c r="Y516" s="72"/>
      <c r="Z516" s="72"/>
      <c r="AA516" s="78" t="s">
        <v>15133</v>
      </c>
      <c r="AB516" s="78" t="s">
        <v>15141</v>
      </c>
      <c r="AC516" s="72" t="b">
        <v>0</v>
      </c>
      <c r="AD516" s="72">
        <v>6</v>
      </c>
      <c r="AE516" s="78" t="s">
        <v>18820</v>
      </c>
      <c r="AF516" s="72" t="b">
        <v>0</v>
      </c>
      <c r="AG516" s="72" t="s">
        <v>301</v>
      </c>
      <c r="AH516" s="72"/>
      <c r="AI516" s="78" t="s">
        <v>230</v>
      </c>
      <c r="AJ516" s="72" t="b">
        <v>0</v>
      </c>
      <c r="AK516" s="72">
        <v>0</v>
      </c>
      <c r="AL516" s="78" t="s">
        <v>230</v>
      </c>
      <c r="AM516" s="72" t="s">
        <v>242</v>
      </c>
      <c r="AN516" s="72" t="b">
        <v>1</v>
      </c>
      <c r="AO516" s="78" t="s">
        <v>15141</v>
      </c>
      <c r="AP516" s="72" t="s">
        <v>179</v>
      </c>
      <c r="AQ516" s="72">
        <v>0</v>
      </c>
      <c r="AR516" s="72">
        <v>0</v>
      </c>
      <c r="AS516" s="72"/>
      <c r="AT516" s="72"/>
      <c r="AU516" s="72"/>
      <c r="AV516" s="72"/>
      <c r="AW516" s="72"/>
      <c r="AX516" s="72"/>
      <c r="AY516" s="72"/>
      <c r="AZ516" s="72"/>
    </row>
    <row r="517" spans="1:52" x14ac:dyDescent="0.35">
      <c r="A517" s="70" t="s">
        <v>1101</v>
      </c>
      <c r="B517" s="70" t="s">
        <v>2776</v>
      </c>
      <c r="C517" s="83"/>
      <c r="D517" s="84"/>
      <c r="E517" s="85"/>
      <c r="F517" s="86"/>
      <c r="G517" s="83"/>
      <c r="H517" s="81"/>
      <c r="I517" s="87"/>
      <c r="J517" s="87"/>
      <c r="K517" s="36"/>
      <c r="L517" s="90"/>
      <c r="M517" s="90"/>
      <c r="N517" s="89"/>
      <c r="O517" s="72" t="s">
        <v>217</v>
      </c>
      <c r="P517" s="74">
        <v>42824.759409722225</v>
      </c>
      <c r="Q517" s="72" t="s">
        <v>3310</v>
      </c>
      <c r="R517" s="76" t="s">
        <v>6489</v>
      </c>
      <c r="S517" s="72" t="s">
        <v>225</v>
      </c>
      <c r="T517" s="72"/>
      <c r="U517" s="72"/>
      <c r="V517" s="76" t="s">
        <v>9426</v>
      </c>
      <c r="W517" s="74">
        <v>42824.759409722225</v>
      </c>
      <c r="X517" s="76" t="s">
        <v>11177</v>
      </c>
      <c r="Y517" s="72"/>
      <c r="Z517" s="72"/>
      <c r="AA517" s="78" t="s">
        <v>15134</v>
      </c>
      <c r="AB517" s="78" t="s">
        <v>15126</v>
      </c>
      <c r="AC517" s="72" t="b">
        <v>0</v>
      </c>
      <c r="AD517" s="72">
        <v>7</v>
      </c>
      <c r="AE517" s="78" t="s">
        <v>18819</v>
      </c>
      <c r="AF517" s="72" t="b">
        <v>0</v>
      </c>
      <c r="AG517" s="72" t="s">
        <v>301</v>
      </c>
      <c r="AH517" s="72"/>
      <c r="AI517" s="78" t="s">
        <v>230</v>
      </c>
      <c r="AJ517" s="72" t="b">
        <v>0</v>
      </c>
      <c r="AK517" s="72">
        <v>0</v>
      </c>
      <c r="AL517" s="78" t="s">
        <v>230</v>
      </c>
      <c r="AM517" s="72" t="s">
        <v>240</v>
      </c>
      <c r="AN517" s="72" t="b">
        <v>1</v>
      </c>
      <c r="AO517" s="78" t="s">
        <v>15126</v>
      </c>
      <c r="AP517" s="72" t="s">
        <v>179</v>
      </c>
      <c r="AQ517" s="72">
        <v>0</v>
      </c>
      <c r="AR517" s="72">
        <v>0</v>
      </c>
      <c r="AS517" s="72"/>
      <c r="AT517" s="72"/>
      <c r="AU517" s="72"/>
      <c r="AV517" s="72"/>
      <c r="AW517" s="72"/>
      <c r="AX517" s="72"/>
      <c r="AY517" s="72"/>
      <c r="AZ517" s="72"/>
    </row>
    <row r="518" spans="1:52" x14ac:dyDescent="0.35">
      <c r="A518" s="70" t="s">
        <v>1101</v>
      </c>
      <c r="B518" s="70" t="s">
        <v>2777</v>
      </c>
      <c r="C518" s="83"/>
      <c r="D518" s="84"/>
      <c r="E518" s="85"/>
      <c r="F518" s="86"/>
      <c r="G518" s="83"/>
      <c r="H518" s="81"/>
      <c r="I518" s="87"/>
      <c r="J518" s="87"/>
      <c r="K518" s="36"/>
      <c r="L518" s="90"/>
      <c r="M518" s="90"/>
      <c r="N518" s="89"/>
      <c r="O518" s="72" t="s">
        <v>217</v>
      </c>
      <c r="P518" s="74">
        <v>42824.759409722225</v>
      </c>
      <c r="Q518" s="72" t="s">
        <v>3310</v>
      </c>
      <c r="R518" s="76" t="s">
        <v>6489</v>
      </c>
      <c r="S518" s="72" t="s">
        <v>225</v>
      </c>
      <c r="T518" s="72"/>
      <c r="U518" s="72"/>
      <c r="V518" s="76" t="s">
        <v>9426</v>
      </c>
      <c r="W518" s="74">
        <v>42824.759409722225</v>
      </c>
      <c r="X518" s="76" t="s">
        <v>11177</v>
      </c>
      <c r="Y518" s="72"/>
      <c r="Z518" s="72"/>
      <c r="AA518" s="78" t="s">
        <v>15134</v>
      </c>
      <c r="AB518" s="78" t="s">
        <v>15126</v>
      </c>
      <c r="AC518" s="72" t="b">
        <v>0</v>
      </c>
      <c r="AD518" s="72">
        <v>7</v>
      </c>
      <c r="AE518" s="78" t="s">
        <v>18819</v>
      </c>
      <c r="AF518" s="72" t="b">
        <v>0</v>
      </c>
      <c r="AG518" s="72" t="s">
        <v>301</v>
      </c>
      <c r="AH518" s="72"/>
      <c r="AI518" s="78" t="s">
        <v>230</v>
      </c>
      <c r="AJ518" s="72" t="b">
        <v>0</v>
      </c>
      <c r="AK518" s="72">
        <v>0</v>
      </c>
      <c r="AL518" s="78" t="s">
        <v>230</v>
      </c>
      <c r="AM518" s="72" t="s">
        <v>240</v>
      </c>
      <c r="AN518" s="72" t="b">
        <v>1</v>
      </c>
      <c r="AO518" s="78" t="s">
        <v>15126</v>
      </c>
      <c r="AP518" s="72" t="s">
        <v>179</v>
      </c>
      <c r="AQ518" s="72">
        <v>0</v>
      </c>
      <c r="AR518" s="72">
        <v>0</v>
      </c>
      <c r="AS518" s="72"/>
      <c r="AT518" s="72"/>
      <c r="AU518" s="72"/>
      <c r="AV518" s="72"/>
      <c r="AW518" s="72"/>
      <c r="AX518" s="72"/>
      <c r="AY518" s="72"/>
      <c r="AZ518" s="72"/>
    </row>
    <row r="519" spans="1:52" x14ac:dyDescent="0.35">
      <c r="A519" s="70" t="s">
        <v>1101</v>
      </c>
      <c r="B519" s="70" t="s">
        <v>2778</v>
      </c>
      <c r="C519" s="83"/>
      <c r="D519" s="84"/>
      <c r="E519" s="85"/>
      <c r="F519" s="86"/>
      <c r="G519" s="83"/>
      <c r="H519" s="81"/>
      <c r="I519" s="87"/>
      <c r="J519" s="87"/>
      <c r="K519" s="36"/>
      <c r="L519" s="90"/>
      <c r="M519" s="90"/>
      <c r="N519" s="89"/>
      <c r="O519" s="72" t="s">
        <v>217</v>
      </c>
      <c r="P519" s="74">
        <v>42824.759409722225</v>
      </c>
      <c r="Q519" s="72" t="s">
        <v>3310</v>
      </c>
      <c r="R519" s="76" t="s">
        <v>6489</v>
      </c>
      <c r="S519" s="72" t="s">
        <v>225</v>
      </c>
      <c r="T519" s="72"/>
      <c r="U519" s="72"/>
      <c r="V519" s="76" t="s">
        <v>9426</v>
      </c>
      <c r="W519" s="74">
        <v>42824.759409722225</v>
      </c>
      <c r="X519" s="76" t="s">
        <v>11177</v>
      </c>
      <c r="Y519" s="72"/>
      <c r="Z519" s="72"/>
      <c r="AA519" s="78" t="s">
        <v>15134</v>
      </c>
      <c r="AB519" s="78" t="s">
        <v>15126</v>
      </c>
      <c r="AC519" s="72" t="b">
        <v>0</v>
      </c>
      <c r="AD519" s="72">
        <v>7</v>
      </c>
      <c r="AE519" s="78" t="s">
        <v>18819</v>
      </c>
      <c r="AF519" s="72" t="b">
        <v>0</v>
      </c>
      <c r="AG519" s="72" t="s">
        <v>301</v>
      </c>
      <c r="AH519" s="72"/>
      <c r="AI519" s="78" t="s">
        <v>230</v>
      </c>
      <c r="AJ519" s="72" t="b">
        <v>0</v>
      </c>
      <c r="AK519" s="72">
        <v>0</v>
      </c>
      <c r="AL519" s="78" t="s">
        <v>230</v>
      </c>
      <c r="AM519" s="72" t="s">
        <v>240</v>
      </c>
      <c r="AN519" s="72" t="b">
        <v>1</v>
      </c>
      <c r="AO519" s="78" t="s">
        <v>15126</v>
      </c>
      <c r="AP519" s="72" t="s">
        <v>179</v>
      </c>
      <c r="AQ519" s="72">
        <v>0</v>
      </c>
      <c r="AR519" s="72">
        <v>0</v>
      </c>
      <c r="AS519" s="72"/>
      <c r="AT519" s="72"/>
      <c r="AU519" s="72"/>
      <c r="AV519" s="72"/>
      <c r="AW519" s="72"/>
      <c r="AX519" s="72"/>
      <c r="AY519" s="72"/>
      <c r="AZ519" s="72"/>
    </row>
    <row r="520" spans="1:52" x14ac:dyDescent="0.35">
      <c r="A520" s="70" t="s">
        <v>1101</v>
      </c>
      <c r="B520" s="70" t="s">
        <v>2779</v>
      </c>
      <c r="C520" s="83"/>
      <c r="D520" s="84"/>
      <c r="E520" s="85"/>
      <c r="F520" s="86"/>
      <c r="G520" s="83"/>
      <c r="H520" s="81"/>
      <c r="I520" s="87"/>
      <c r="J520" s="87"/>
      <c r="K520" s="36"/>
      <c r="L520" s="90"/>
      <c r="M520" s="90"/>
      <c r="N520" s="89"/>
      <c r="O520" s="72" t="s">
        <v>217</v>
      </c>
      <c r="P520" s="74">
        <v>42824.759409722225</v>
      </c>
      <c r="Q520" s="72" t="s">
        <v>3310</v>
      </c>
      <c r="R520" s="76" t="s">
        <v>6489</v>
      </c>
      <c r="S520" s="72" t="s">
        <v>225</v>
      </c>
      <c r="T520" s="72"/>
      <c r="U520" s="72"/>
      <c r="V520" s="76" t="s">
        <v>9426</v>
      </c>
      <c r="W520" s="74">
        <v>42824.759409722225</v>
      </c>
      <c r="X520" s="76" t="s">
        <v>11177</v>
      </c>
      <c r="Y520" s="72"/>
      <c r="Z520" s="72"/>
      <c r="AA520" s="78" t="s">
        <v>15134</v>
      </c>
      <c r="AB520" s="78" t="s">
        <v>15126</v>
      </c>
      <c r="AC520" s="72" t="b">
        <v>0</v>
      </c>
      <c r="AD520" s="72">
        <v>7</v>
      </c>
      <c r="AE520" s="78" t="s">
        <v>18819</v>
      </c>
      <c r="AF520" s="72" t="b">
        <v>0</v>
      </c>
      <c r="AG520" s="72" t="s">
        <v>301</v>
      </c>
      <c r="AH520" s="72"/>
      <c r="AI520" s="78" t="s">
        <v>230</v>
      </c>
      <c r="AJ520" s="72" t="b">
        <v>0</v>
      </c>
      <c r="AK520" s="72">
        <v>0</v>
      </c>
      <c r="AL520" s="78" t="s">
        <v>230</v>
      </c>
      <c r="AM520" s="72" t="s">
        <v>240</v>
      </c>
      <c r="AN520" s="72" t="b">
        <v>1</v>
      </c>
      <c r="AO520" s="78" t="s">
        <v>15126</v>
      </c>
      <c r="AP520" s="72" t="s">
        <v>179</v>
      </c>
      <c r="AQ520" s="72">
        <v>0</v>
      </c>
      <c r="AR520" s="72">
        <v>0</v>
      </c>
      <c r="AS520" s="72"/>
      <c r="AT520" s="72"/>
      <c r="AU520" s="72"/>
      <c r="AV520" s="72"/>
      <c r="AW520" s="72"/>
      <c r="AX520" s="72"/>
      <c r="AY520" s="72"/>
      <c r="AZ520" s="72"/>
    </row>
    <row r="521" spans="1:52" x14ac:dyDescent="0.35">
      <c r="A521" s="70" t="s">
        <v>1101</v>
      </c>
      <c r="B521" s="70" t="s">
        <v>2780</v>
      </c>
      <c r="C521" s="83"/>
      <c r="D521" s="84"/>
      <c r="E521" s="85"/>
      <c r="F521" s="86"/>
      <c r="G521" s="83"/>
      <c r="H521" s="81"/>
      <c r="I521" s="87"/>
      <c r="J521" s="87"/>
      <c r="K521" s="36"/>
      <c r="L521" s="90"/>
      <c r="M521" s="90"/>
      <c r="N521" s="89"/>
      <c r="O521" s="72" t="s">
        <v>217</v>
      </c>
      <c r="P521" s="74">
        <v>42824.759409722225</v>
      </c>
      <c r="Q521" s="72" t="s">
        <v>3310</v>
      </c>
      <c r="R521" s="76" t="s">
        <v>6489</v>
      </c>
      <c r="S521" s="72" t="s">
        <v>225</v>
      </c>
      <c r="T521" s="72"/>
      <c r="U521" s="72"/>
      <c r="V521" s="76" t="s">
        <v>9426</v>
      </c>
      <c r="W521" s="74">
        <v>42824.759409722225</v>
      </c>
      <c r="X521" s="76" t="s">
        <v>11177</v>
      </c>
      <c r="Y521" s="72"/>
      <c r="Z521" s="72"/>
      <c r="AA521" s="78" t="s">
        <v>15134</v>
      </c>
      <c r="AB521" s="78" t="s">
        <v>15126</v>
      </c>
      <c r="AC521" s="72" t="b">
        <v>0</v>
      </c>
      <c r="AD521" s="72">
        <v>7</v>
      </c>
      <c r="AE521" s="78" t="s">
        <v>18819</v>
      </c>
      <c r="AF521" s="72" t="b">
        <v>0</v>
      </c>
      <c r="AG521" s="72" t="s">
        <v>301</v>
      </c>
      <c r="AH521" s="72"/>
      <c r="AI521" s="78" t="s">
        <v>230</v>
      </c>
      <c r="AJ521" s="72" t="b">
        <v>0</v>
      </c>
      <c r="AK521" s="72">
        <v>0</v>
      </c>
      <c r="AL521" s="78" t="s">
        <v>230</v>
      </c>
      <c r="AM521" s="72" t="s">
        <v>240</v>
      </c>
      <c r="AN521" s="72" t="b">
        <v>1</v>
      </c>
      <c r="AO521" s="78" t="s">
        <v>15126</v>
      </c>
      <c r="AP521" s="72" t="s">
        <v>179</v>
      </c>
      <c r="AQ521" s="72">
        <v>0</v>
      </c>
      <c r="AR521" s="72">
        <v>0</v>
      </c>
      <c r="AS521" s="72"/>
      <c r="AT521" s="72"/>
      <c r="AU521" s="72"/>
      <c r="AV521" s="72"/>
      <c r="AW521" s="72"/>
      <c r="AX521" s="72"/>
      <c r="AY521" s="72"/>
      <c r="AZ521" s="72"/>
    </row>
    <row r="522" spans="1:52" x14ac:dyDescent="0.35">
      <c r="A522" s="70" t="s">
        <v>1101</v>
      </c>
      <c r="B522" s="70" t="s">
        <v>2781</v>
      </c>
      <c r="C522" s="83"/>
      <c r="D522" s="84"/>
      <c r="E522" s="85"/>
      <c r="F522" s="86"/>
      <c r="G522" s="83"/>
      <c r="H522" s="81"/>
      <c r="I522" s="87"/>
      <c r="J522" s="87"/>
      <c r="K522" s="36"/>
      <c r="L522" s="90"/>
      <c r="M522" s="90"/>
      <c r="N522" s="89"/>
      <c r="O522" s="72" t="s">
        <v>217</v>
      </c>
      <c r="P522" s="74">
        <v>42824.759409722225</v>
      </c>
      <c r="Q522" s="72" t="s">
        <v>3310</v>
      </c>
      <c r="R522" s="76" t="s">
        <v>6489</v>
      </c>
      <c r="S522" s="72" t="s">
        <v>225</v>
      </c>
      <c r="T522" s="72"/>
      <c r="U522" s="72"/>
      <c r="V522" s="76" t="s">
        <v>9426</v>
      </c>
      <c r="W522" s="74">
        <v>42824.759409722225</v>
      </c>
      <c r="X522" s="76" t="s">
        <v>11177</v>
      </c>
      <c r="Y522" s="72"/>
      <c r="Z522" s="72"/>
      <c r="AA522" s="78" t="s">
        <v>15134</v>
      </c>
      <c r="AB522" s="78" t="s">
        <v>15126</v>
      </c>
      <c r="AC522" s="72" t="b">
        <v>0</v>
      </c>
      <c r="AD522" s="72">
        <v>7</v>
      </c>
      <c r="AE522" s="78" t="s">
        <v>18819</v>
      </c>
      <c r="AF522" s="72" t="b">
        <v>0</v>
      </c>
      <c r="AG522" s="72" t="s">
        <v>301</v>
      </c>
      <c r="AH522" s="72"/>
      <c r="AI522" s="78" t="s">
        <v>230</v>
      </c>
      <c r="AJ522" s="72" t="b">
        <v>0</v>
      </c>
      <c r="AK522" s="72">
        <v>0</v>
      </c>
      <c r="AL522" s="78" t="s">
        <v>230</v>
      </c>
      <c r="AM522" s="72" t="s">
        <v>240</v>
      </c>
      <c r="AN522" s="72" t="b">
        <v>1</v>
      </c>
      <c r="AO522" s="78" t="s">
        <v>15126</v>
      </c>
      <c r="AP522" s="72" t="s">
        <v>179</v>
      </c>
      <c r="AQ522" s="72">
        <v>0</v>
      </c>
      <c r="AR522" s="72">
        <v>0</v>
      </c>
      <c r="AS522" s="72"/>
      <c r="AT522" s="72"/>
      <c r="AU522" s="72"/>
      <c r="AV522" s="72"/>
      <c r="AW522" s="72"/>
      <c r="AX522" s="72"/>
      <c r="AY522" s="72"/>
      <c r="AZ522" s="72"/>
    </row>
    <row r="523" spans="1:52" x14ac:dyDescent="0.35">
      <c r="A523" s="70" t="s">
        <v>1101</v>
      </c>
      <c r="B523" s="70" t="s">
        <v>2782</v>
      </c>
      <c r="C523" s="83"/>
      <c r="D523" s="84"/>
      <c r="E523" s="85"/>
      <c r="F523" s="86"/>
      <c r="G523" s="83"/>
      <c r="H523" s="81"/>
      <c r="I523" s="87"/>
      <c r="J523" s="87"/>
      <c r="K523" s="36"/>
      <c r="L523" s="90"/>
      <c r="M523" s="90"/>
      <c r="N523" s="89"/>
      <c r="O523" s="72" t="s">
        <v>217</v>
      </c>
      <c r="P523" s="74">
        <v>42824.759409722225</v>
      </c>
      <c r="Q523" s="72" t="s">
        <v>3310</v>
      </c>
      <c r="R523" s="76" t="s">
        <v>6489</v>
      </c>
      <c r="S523" s="72" t="s">
        <v>225</v>
      </c>
      <c r="T523" s="72"/>
      <c r="U523" s="72"/>
      <c r="V523" s="76" t="s">
        <v>9426</v>
      </c>
      <c r="W523" s="74">
        <v>42824.759409722225</v>
      </c>
      <c r="X523" s="76" t="s">
        <v>11177</v>
      </c>
      <c r="Y523" s="72"/>
      <c r="Z523" s="72"/>
      <c r="AA523" s="78" t="s">
        <v>15134</v>
      </c>
      <c r="AB523" s="78" t="s">
        <v>15126</v>
      </c>
      <c r="AC523" s="72" t="b">
        <v>0</v>
      </c>
      <c r="AD523" s="72">
        <v>7</v>
      </c>
      <c r="AE523" s="78" t="s">
        <v>18819</v>
      </c>
      <c r="AF523" s="72" t="b">
        <v>0</v>
      </c>
      <c r="AG523" s="72" t="s">
        <v>301</v>
      </c>
      <c r="AH523" s="72"/>
      <c r="AI523" s="78" t="s">
        <v>230</v>
      </c>
      <c r="AJ523" s="72" t="b">
        <v>0</v>
      </c>
      <c r="AK523" s="72">
        <v>0</v>
      </c>
      <c r="AL523" s="78" t="s">
        <v>230</v>
      </c>
      <c r="AM523" s="72" t="s">
        <v>240</v>
      </c>
      <c r="AN523" s="72" t="b">
        <v>1</v>
      </c>
      <c r="AO523" s="78" t="s">
        <v>15126</v>
      </c>
      <c r="AP523" s="72" t="s">
        <v>179</v>
      </c>
      <c r="AQ523" s="72">
        <v>0</v>
      </c>
      <c r="AR523" s="72">
        <v>0</v>
      </c>
      <c r="AS523" s="72"/>
      <c r="AT523" s="72"/>
      <c r="AU523" s="72"/>
      <c r="AV523" s="72"/>
      <c r="AW523" s="72"/>
      <c r="AX523" s="72"/>
      <c r="AY523" s="72"/>
      <c r="AZ523" s="72"/>
    </row>
    <row r="524" spans="1:52" x14ac:dyDescent="0.35">
      <c r="A524" s="70" t="s">
        <v>1101</v>
      </c>
      <c r="B524" s="70" t="s">
        <v>1102</v>
      </c>
      <c r="C524" s="83"/>
      <c r="D524" s="84"/>
      <c r="E524" s="85"/>
      <c r="F524" s="86"/>
      <c r="G524" s="83"/>
      <c r="H524" s="81"/>
      <c r="I524" s="87"/>
      <c r="J524" s="87"/>
      <c r="K524" s="36"/>
      <c r="L524" s="90"/>
      <c r="M524" s="90"/>
      <c r="N524" s="89"/>
      <c r="O524" s="72" t="s">
        <v>218</v>
      </c>
      <c r="P524" s="74">
        <v>42824.759409722225</v>
      </c>
      <c r="Q524" s="72" t="s">
        <v>3310</v>
      </c>
      <c r="R524" s="76" t="s">
        <v>6489</v>
      </c>
      <c r="S524" s="72" t="s">
        <v>225</v>
      </c>
      <c r="T524" s="72"/>
      <c r="U524" s="72"/>
      <c r="V524" s="76" t="s">
        <v>9426</v>
      </c>
      <c r="W524" s="74">
        <v>42824.759409722225</v>
      </c>
      <c r="X524" s="76" t="s">
        <v>11177</v>
      </c>
      <c r="Y524" s="72"/>
      <c r="Z524" s="72"/>
      <c r="AA524" s="78" t="s">
        <v>15134</v>
      </c>
      <c r="AB524" s="78" t="s">
        <v>15126</v>
      </c>
      <c r="AC524" s="72" t="b">
        <v>0</v>
      </c>
      <c r="AD524" s="72">
        <v>7</v>
      </c>
      <c r="AE524" s="78" t="s">
        <v>18819</v>
      </c>
      <c r="AF524" s="72" t="b">
        <v>0</v>
      </c>
      <c r="AG524" s="72" t="s">
        <v>301</v>
      </c>
      <c r="AH524" s="72"/>
      <c r="AI524" s="78" t="s">
        <v>230</v>
      </c>
      <c r="AJ524" s="72" t="b">
        <v>0</v>
      </c>
      <c r="AK524" s="72">
        <v>0</v>
      </c>
      <c r="AL524" s="78" t="s">
        <v>230</v>
      </c>
      <c r="AM524" s="72" t="s">
        <v>240</v>
      </c>
      <c r="AN524" s="72" t="b">
        <v>1</v>
      </c>
      <c r="AO524" s="78" t="s">
        <v>15126</v>
      </c>
      <c r="AP524" s="72" t="s">
        <v>179</v>
      </c>
      <c r="AQ524" s="72">
        <v>0</v>
      </c>
      <c r="AR524" s="72">
        <v>0</v>
      </c>
      <c r="AS524" s="72"/>
      <c r="AT524" s="72"/>
      <c r="AU524" s="72"/>
      <c r="AV524" s="72"/>
      <c r="AW524" s="72"/>
      <c r="AX524" s="72"/>
      <c r="AY524" s="72"/>
      <c r="AZ524" s="72"/>
    </row>
    <row r="525" spans="1:52" x14ac:dyDescent="0.35">
      <c r="A525" s="70" t="s">
        <v>1101</v>
      </c>
      <c r="B525" s="70" t="s">
        <v>2776</v>
      </c>
      <c r="C525" s="83"/>
      <c r="D525" s="84"/>
      <c r="E525" s="85"/>
      <c r="F525" s="86"/>
      <c r="G525" s="83"/>
      <c r="H525" s="81"/>
      <c r="I525" s="87"/>
      <c r="J525" s="87"/>
      <c r="K525" s="36"/>
      <c r="L525" s="90"/>
      <c r="M525" s="90"/>
      <c r="N525" s="89"/>
      <c r="O525" s="72" t="s">
        <v>217</v>
      </c>
      <c r="P525" s="74">
        <v>42824.759432870371</v>
      </c>
      <c r="Q525" s="72" t="s">
        <v>3293</v>
      </c>
      <c r="R525" s="72"/>
      <c r="S525" s="72"/>
      <c r="T525" s="72"/>
      <c r="U525" s="72"/>
      <c r="V525" s="76" t="s">
        <v>9426</v>
      </c>
      <c r="W525" s="74">
        <v>42824.759432870371</v>
      </c>
      <c r="X525" s="76" t="s">
        <v>11168</v>
      </c>
      <c r="Y525" s="72"/>
      <c r="Z525" s="72"/>
      <c r="AA525" s="78" t="s">
        <v>15125</v>
      </c>
      <c r="AB525" s="72"/>
      <c r="AC525" s="72" t="b">
        <v>0</v>
      </c>
      <c r="AD525" s="72">
        <v>0</v>
      </c>
      <c r="AE525" s="78" t="s">
        <v>230</v>
      </c>
      <c r="AF525" s="72" t="b">
        <v>0</v>
      </c>
      <c r="AG525" s="72" t="s">
        <v>301</v>
      </c>
      <c r="AH525" s="72"/>
      <c r="AI525" s="78" t="s">
        <v>230</v>
      </c>
      <c r="AJ525" s="72" t="b">
        <v>0</v>
      </c>
      <c r="AK525" s="72">
        <v>2</v>
      </c>
      <c r="AL525" s="78" t="s">
        <v>15126</v>
      </c>
      <c r="AM525" s="72" t="s">
        <v>240</v>
      </c>
      <c r="AN525" s="72" t="b">
        <v>0</v>
      </c>
      <c r="AO525" s="78" t="s">
        <v>15126</v>
      </c>
      <c r="AP525" s="72" t="s">
        <v>179</v>
      </c>
      <c r="AQ525" s="72">
        <v>0</v>
      </c>
      <c r="AR525" s="72">
        <v>0</v>
      </c>
      <c r="AS525" s="72"/>
      <c r="AT525" s="72"/>
      <c r="AU525" s="72"/>
      <c r="AV525" s="72"/>
      <c r="AW525" s="72"/>
      <c r="AX525" s="72"/>
      <c r="AY525" s="72"/>
      <c r="AZ525" s="72"/>
    </row>
    <row r="526" spans="1:52" x14ac:dyDescent="0.35">
      <c r="A526" s="70" t="s">
        <v>1101</v>
      </c>
      <c r="B526" s="70" t="s">
        <v>2777</v>
      </c>
      <c r="C526" s="83"/>
      <c r="D526" s="84"/>
      <c r="E526" s="85"/>
      <c r="F526" s="86"/>
      <c r="G526" s="83"/>
      <c r="H526" s="81"/>
      <c r="I526" s="87"/>
      <c r="J526" s="87"/>
      <c r="K526" s="36"/>
      <c r="L526" s="90"/>
      <c r="M526" s="90"/>
      <c r="N526" s="89"/>
      <c r="O526" s="72" t="s">
        <v>217</v>
      </c>
      <c r="P526" s="74">
        <v>42824.759432870371</v>
      </c>
      <c r="Q526" s="72" t="s">
        <v>3293</v>
      </c>
      <c r="R526" s="72"/>
      <c r="S526" s="72"/>
      <c r="T526" s="72"/>
      <c r="U526" s="72"/>
      <c r="V526" s="76" t="s">
        <v>9426</v>
      </c>
      <c r="W526" s="74">
        <v>42824.759432870371</v>
      </c>
      <c r="X526" s="76" t="s">
        <v>11168</v>
      </c>
      <c r="Y526" s="72"/>
      <c r="Z526" s="72"/>
      <c r="AA526" s="78" t="s">
        <v>15125</v>
      </c>
      <c r="AB526" s="72"/>
      <c r="AC526" s="72" t="b">
        <v>0</v>
      </c>
      <c r="AD526" s="72">
        <v>0</v>
      </c>
      <c r="AE526" s="78" t="s">
        <v>230</v>
      </c>
      <c r="AF526" s="72" t="b">
        <v>0</v>
      </c>
      <c r="AG526" s="72" t="s">
        <v>301</v>
      </c>
      <c r="AH526" s="72"/>
      <c r="AI526" s="78" t="s">
        <v>230</v>
      </c>
      <c r="AJ526" s="72" t="b">
        <v>0</v>
      </c>
      <c r="AK526" s="72">
        <v>2</v>
      </c>
      <c r="AL526" s="78" t="s">
        <v>15126</v>
      </c>
      <c r="AM526" s="72" t="s">
        <v>240</v>
      </c>
      <c r="AN526" s="72" t="b">
        <v>0</v>
      </c>
      <c r="AO526" s="78" t="s">
        <v>15126</v>
      </c>
      <c r="AP526" s="72" t="s">
        <v>179</v>
      </c>
      <c r="AQ526" s="72">
        <v>0</v>
      </c>
      <c r="AR526" s="72">
        <v>0</v>
      </c>
      <c r="AS526" s="72"/>
      <c r="AT526" s="72"/>
      <c r="AU526" s="72"/>
      <c r="AV526" s="72"/>
      <c r="AW526" s="72"/>
      <c r="AX526" s="72"/>
      <c r="AY526" s="72"/>
      <c r="AZ526" s="72"/>
    </row>
    <row r="527" spans="1:52" x14ac:dyDescent="0.35">
      <c r="A527" s="70" t="s">
        <v>1101</v>
      </c>
      <c r="B527" s="70" t="s">
        <v>2778</v>
      </c>
      <c r="C527" s="83"/>
      <c r="D527" s="84"/>
      <c r="E527" s="85"/>
      <c r="F527" s="86"/>
      <c r="G527" s="83"/>
      <c r="H527" s="81"/>
      <c r="I527" s="87"/>
      <c r="J527" s="87"/>
      <c r="K527" s="36"/>
      <c r="L527" s="90"/>
      <c r="M527" s="90"/>
      <c r="N527" s="89"/>
      <c r="O527" s="72" t="s">
        <v>217</v>
      </c>
      <c r="P527" s="74">
        <v>42824.759432870371</v>
      </c>
      <c r="Q527" s="72" t="s">
        <v>3293</v>
      </c>
      <c r="R527" s="72"/>
      <c r="S527" s="72"/>
      <c r="T527" s="72"/>
      <c r="U527" s="72"/>
      <c r="V527" s="76" t="s">
        <v>9426</v>
      </c>
      <c r="W527" s="74">
        <v>42824.759432870371</v>
      </c>
      <c r="X527" s="76" t="s">
        <v>11168</v>
      </c>
      <c r="Y527" s="72"/>
      <c r="Z527" s="72"/>
      <c r="AA527" s="78" t="s">
        <v>15125</v>
      </c>
      <c r="AB527" s="72"/>
      <c r="AC527" s="72" t="b">
        <v>0</v>
      </c>
      <c r="AD527" s="72">
        <v>0</v>
      </c>
      <c r="AE527" s="78" t="s">
        <v>230</v>
      </c>
      <c r="AF527" s="72" t="b">
        <v>0</v>
      </c>
      <c r="AG527" s="72" t="s">
        <v>301</v>
      </c>
      <c r="AH527" s="72"/>
      <c r="AI527" s="78" t="s">
        <v>230</v>
      </c>
      <c r="AJ527" s="72" t="b">
        <v>0</v>
      </c>
      <c r="AK527" s="72">
        <v>2</v>
      </c>
      <c r="AL527" s="78" t="s">
        <v>15126</v>
      </c>
      <c r="AM527" s="72" t="s">
        <v>240</v>
      </c>
      <c r="AN527" s="72" t="b">
        <v>0</v>
      </c>
      <c r="AO527" s="78" t="s">
        <v>15126</v>
      </c>
      <c r="AP527" s="72" t="s">
        <v>179</v>
      </c>
      <c r="AQ527" s="72">
        <v>0</v>
      </c>
      <c r="AR527" s="72">
        <v>0</v>
      </c>
      <c r="AS527" s="72"/>
      <c r="AT527" s="72"/>
      <c r="AU527" s="72"/>
      <c r="AV527" s="72"/>
      <c r="AW527" s="72"/>
      <c r="AX527" s="72"/>
      <c r="AY527" s="72"/>
      <c r="AZ527" s="72"/>
    </row>
    <row r="528" spans="1:52" x14ac:dyDescent="0.35">
      <c r="A528" s="70" t="s">
        <v>1101</v>
      </c>
      <c r="B528" s="70" t="s">
        <v>2779</v>
      </c>
      <c r="C528" s="83"/>
      <c r="D528" s="84"/>
      <c r="E528" s="85"/>
      <c r="F528" s="86"/>
      <c r="G528" s="83"/>
      <c r="H528" s="81"/>
      <c r="I528" s="87"/>
      <c r="J528" s="87"/>
      <c r="K528" s="36"/>
      <c r="L528" s="90"/>
      <c r="M528" s="90"/>
      <c r="N528" s="89"/>
      <c r="O528" s="72" t="s">
        <v>217</v>
      </c>
      <c r="P528" s="74">
        <v>42824.759432870371</v>
      </c>
      <c r="Q528" s="72" t="s">
        <v>3293</v>
      </c>
      <c r="R528" s="72"/>
      <c r="S528" s="72"/>
      <c r="T528" s="72"/>
      <c r="U528" s="72"/>
      <c r="V528" s="76" t="s">
        <v>9426</v>
      </c>
      <c r="W528" s="74">
        <v>42824.759432870371</v>
      </c>
      <c r="X528" s="76" t="s">
        <v>11168</v>
      </c>
      <c r="Y528" s="72"/>
      <c r="Z528" s="72"/>
      <c r="AA528" s="78" t="s">
        <v>15125</v>
      </c>
      <c r="AB528" s="72"/>
      <c r="AC528" s="72" t="b">
        <v>0</v>
      </c>
      <c r="AD528" s="72">
        <v>0</v>
      </c>
      <c r="AE528" s="78" t="s">
        <v>230</v>
      </c>
      <c r="AF528" s="72" t="b">
        <v>0</v>
      </c>
      <c r="AG528" s="72" t="s">
        <v>301</v>
      </c>
      <c r="AH528" s="72"/>
      <c r="AI528" s="78" t="s">
        <v>230</v>
      </c>
      <c r="AJ528" s="72" t="b">
        <v>0</v>
      </c>
      <c r="AK528" s="72">
        <v>2</v>
      </c>
      <c r="AL528" s="78" t="s">
        <v>15126</v>
      </c>
      <c r="AM528" s="72" t="s">
        <v>240</v>
      </c>
      <c r="AN528" s="72" t="b">
        <v>0</v>
      </c>
      <c r="AO528" s="78" t="s">
        <v>15126</v>
      </c>
      <c r="AP528" s="72" t="s">
        <v>179</v>
      </c>
      <c r="AQ528" s="72">
        <v>0</v>
      </c>
      <c r="AR528" s="72">
        <v>0</v>
      </c>
      <c r="AS528" s="72"/>
      <c r="AT528" s="72"/>
      <c r="AU528" s="72"/>
      <c r="AV528" s="72"/>
      <c r="AW528" s="72"/>
      <c r="AX528" s="72"/>
      <c r="AY528" s="72"/>
      <c r="AZ528" s="72"/>
    </row>
    <row r="529" spans="1:52" x14ac:dyDescent="0.35">
      <c r="A529" s="70" t="s">
        <v>1101</v>
      </c>
      <c r="B529" s="70" t="s">
        <v>2780</v>
      </c>
      <c r="C529" s="83"/>
      <c r="D529" s="84"/>
      <c r="E529" s="85"/>
      <c r="F529" s="86"/>
      <c r="G529" s="83"/>
      <c r="H529" s="81"/>
      <c r="I529" s="87"/>
      <c r="J529" s="87"/>
      <c r="K529" s="36"/>
      <c r="L529" s="90"/>
      <c r="M529" s="90"/>
      <c r="N529" s="89"/>
      <c r="O529" s="72" t="s">
        <v>217</v>
      </c>
      <c r="P529" s="74">
        <v>42824.759432870371</v>
      </c>
      <c r="Q529" s="72" t="s">
        <v>3293</v>
      </c>
      <c r="R529" s="72"/>
      <c r="S529" s="72"/>
      <c r="T529" s="72"/>
      <c r="U529" s="72"/>
      <c r="V529" s="76" t="s">
        <v>9426</v>
      </c>
      <c r="W529" s="74">
        <v>42824.759432870371</v>
      </c>
      <c r="X529" s="76" t="s">
        <v>11168</v>
      </c>
      <c r="Y529" s="72"/>
      <c r="Z529" s="72"/>
      <c r="AA529" s="78" t="s">
        <v>15125</v>
      </c>
      <c r="AB529" s="72"/>
      <c r="AC529" s="72" t="b">
        <v>0</v>
      </c>
      <c r="AD529" s="72">
        <v>0</v>
      </c>
      <c r="AE529" s="78" t="s">
        <v>230</v>
      </c>
      <c r="AF529" s="72" t="b">
        <v>0</v>
      </c>
      <c r="AG529" s="72" t="s">
        <v>301</v>
      </c>
      <c r="AH529" s="72"/>
      <c r="AI529" s="78" t="s">
        <v>230</v>
      </c>
      <c r="AJ529" s="72" t="b">
        <v>0</v>
      </c>
      <c r="AK529" s="72">
        <v>2</v>
      </c>
      <c r="AL529" s="78" t="s">
        <v>15126</v>
      </c>
      <c r="AM529" s="72" t="s">
        <v>240</v>
      </c>
      <c r="AN529" s="72" t="b">
        <v>0</v>
      </c>
      <c r="AO529" s="78" t="s">
        <v>15126</v>
      </c>
      <c r="AP529" s="72" t="s">
        <v>179</v>
      </c>
      <c r="AQ529" s="72">
        <v>0</v>
      </c>
      <c r="AR529" s="72">
        <v>0</v>
      </c>
      <c r="AS529" s="72"/>
      <c r="AT529" s="72"/>
      <c r="AU529" s="72"/>
      <c r="AV529" s="72"/>
      <c r="AW529" s="72"/>
      <c r="AX529" s="72"/>
      <c r="AY529" s="72"/>
      <c r="AZ529" s="72"/>
    </row>
    <row r="530" spans="1:52" x14ac:dyDescent="0.35">
      <c r="A530" s="70" t="s">
        <v>1101</v>
      </c>
      <c r="B530" s="70" t="s">
        <v>2781</v>
      </c>
      <c r="C530" s="83"/>
      <c r="D530" s="84"/>
      <c r="E530" s="85"/>
      <c r="F530" s="86"/>
      <c r="G530" s="83"/>
      <c r="H530" s="81"/>
      <c r="I530" s="87"/>
      <c r="J530" s="87"/>
      <c r="K530" s="36"/>
      <c r="L530" s="90"/>
      <c r="M530" s="90"/>
      <c r="N530" s="89"/>
      <c r="O530" s="72" t="s">
        <v>217</v>
      </c>
      <c r="P530" s="74">
        <v>42824.759432870371</v>
      </c>
      <c r="Q530" s="72" t="s">
        <v>3293</v>
      </c>
      <c r="R530" s="72"/>
      <c r="S530" s="72"/>
      <c r="T530" s="72"/>
      <c r="U530" s="72"/>
      <c r="V530" s="76" t="s">
        <v>9426</v>
      </c>
      <c r="W530" s="74">
        <v>42824.759432870371</v>
      </c>
      <c r="X530" s="76" t="s">
        <v>11168</v>
      </c>
      <c r="Y530" s="72"/>
      <c r="Z530" s="72"/>
      <c r="AA530" s="78" t="s">
        <v>15125</v>
      </c>
      <c r="AB530" s="72"/>
      <c r="AC530" s="72" t="b">
        <v>0</v>
      </c>
      <c r="AD530" s="72">
        <v>0</v>
      </c>
      <c r="AE530" s="78" t="s">
        <v>230</v>
      </c>
      <c r="AF530" s="72" t="b">
        <v>0</v>
      </c>
      <c r="AG530" s="72" t="s">
        <v>301</v>
      </c>
      <c r="AH530" s="72"/>
      <c r="AI530" s="78" t="s">
        <v>230</v>
      </c>
      <c r="AJ530" s="72" t="b">
        <v>0</v>
      </c>
      <c r="AK530" s="72">
        <v>2</v>
      </c>
      <c r="AL530" s="78" t="s">
        <v>15126</v>
      </c>
      <c r="AM530" s="72" t="s">
        <v>240</v>
      </c>
      <c r="AN530" s="72" t="b">
        <v>0</v>
      </c>
      <c r="AO530" s="78" t="s">
        <v>15126</v>
      </c>
      <c r="AP530" s="72" t="s">
        <v>179</v>
      </c>
      <c r="AQ530" s="72">
        <v>0</v>
      </c>
      <c r="AR530" s="72">
        <v>0</v>
      </c>
      <c r="AS530" s="72"/>
      <c r="AT530" s="72"/>
      <c r="AU530" s="72"/>
      <c r="AV530" s="72"/>
      <c r="AW530" s="72"/>
      <c r="AX530" s="72"/>
      <c r="AY530" s="72"/>
      <c r="AZ530" s="72"/>
    </row>
    <row r="531" spans="1:52" x14ac:dyDescent="0.35">
      <c r="A531" s="70" t="s">
        <v>1101</v>
      </c>
      <c r="B531" s="70" t="s">
        <v>2782</v>
      </c>
      <c r="C531" s="83"/>
      <c r="D531" s="84"/>
      <c r="E531" s="85"/>
      <c r="F531" s="86"/>
      <c r="G531" s="83"/>
      <c r="H531" s="81"/>
      <c r="I531" s="87"/>
      <c r="J531" s="87"/>
      <c r="K531" s="36"/>
      <c r="L531" s="90"/>
      <c r="M531" s="90"/>
      <c r="N531" s="89"/>
      <c r="O531" s="72" t="s">
        <v>217</v>
      </c>
      <c r="P531" s="74">
        <v>42824.759432870371</v>
      </c>
      <c r="Q531" s="72" t="s">
        <v>3293</v>
      </c>
      <c r="R531" s="72"/>
      <c r="S531" s="72"/>
      <c r="T531" s="72"/>
      <c r="U531" s="72"/>
      <c r="V531" s="76" t="s">
        <v>9426</v>
      </c>
      <c r="W531" s="74">
        <v>42824.759432870371</v>
      </c>
      <c r="X531" s="76" t="s">
        <v>11168</v>
      </c>
      <c r="Y531" s="72"/>
      <c r="Z531" s="72"/>
      <c r="AA531" s="78" t="s">
        <v>15125</v>
      </c>
      <c r="AB531" s="72"/>
      <c r="AC531" s="72" t="b">
        <v>0</v>
      </c>
      <c r="AD531" s="72">
        <v>0</v>
      </c>
      <c r="AE531" s="78" t="s">
        <v>230</v>
      </c>
      <c r="AF531" s="72" t="b">
        <v>0</v>
      </c>
      <c r="AG531" s="72" t="s">
        <v>301</v>
      </c>
      <c r="AH531" s="72"/>
      <c r="AI531" s="78" t="s">
        <v>230</v>
      </c>
      <c r="AJ531" s="72" t="b">
        <v>0</v>
      </c>
      <c r="AK531" s="72">
        <v>2</v>
      </c>
      <c r="AL531" s="78" t="s">
        <v>15126</v>
      </c>
      <c r="AM531" s="72" t="s">
        <v>240</v>
      </c>
      <c r="AN531" s="72" t="b">
        <v>0</v>
      </c>
      <c r="AO531" s="78" t="s">
        <v>15126</v>
      </c>
      <c r="AP531" s="72" t="s">
        <v>179</v>
      </c>
      <c r="AQ531" s="72">
        <v>0</v>
      </c>
      <c r="AR531" s="72">
        <v>0</v>
      </c>
      <c r="AS531" s="72"/>
      <c r="AT531" s="72"/>
      <c r="AU531" s="72"/>
      <c r="AV531" s="72"/>
      <c r="AW531" s="72"/>
      <c r="AX531" s="72"/>
      <c r="AY531" s="72"/>
      <c r="AZ531" s="72"/>
    </row>
    <row r="532" spans="1:52" x14ac:dyDescent="0.35">
      <c r="A532" s="70" t="s">
        <v>1101</v>
      </c>
      <c r="B532" s="70" t="s">
        <v>1102</v>
      </c>
      <c r="C532" s="83"/>
      <c r="D532" s="84"/>
      <c r="E532" s="85"/>
      <c r="F532" s="86"/>
      <c r="G532" s="83"/>
      <c r="H532" s="81"/>
      <c r="I532" s="87"/>
      <c r="J532" s="87"/>
      <c r="K532" s="36"/>
      <c r="L532" s="90"/>
      <c r="M532" s="90"/>
      <c r="N532" s="89"/>
      <c r="O532" s="72" t="s">
        <v>217</v>
      </c>
      <c r="P532" s="74">
        <v>42824.759432870371</v>
      </c>
      <c r="Q532" s="72" t="s">
        <v>3293</v>
      </c>
      <c r="R532" s="72"/>
      <c r="S532" s="72"/>
      <c r="T532" s="72"/>
      <c r="U532" s="72"/>
      <c r="V532" s="76" t="s">
        <v>9426</v>
      </c>
      <c r="W532" s="74">
        <v>42824.759432870371</v>
      </c>
      <c r="X532" s="76" t="s">
        <v>11168</v>
      </c>
      <c r="Y532" s="72"/>
      <c r="Z532" s="72"/>
      <c r="AA532" s="78" t="s">
        <v>15125</v>
      </c>
      <c r="AB532" s="72"/>
      <c r="AC532" s="72" t="b">
        <v>0</v>
      </c>
      <c r="AD532" s="72">
        <v>0</v>
      </c>
      <c r="AE532" s="78" t="s">
        <v>230</v>
      </c>
      <c r="AF532" s="72" t="b">
        <v>0</v>
      </c>
      <c r="AG532" s="72" t="s">
        <v>301</v>
      </c>
      <c r="AH532" s="72"/>
      <c r="AI532" s="78" t="s">
        <v>230</v>
      </c>
      <c r="AJ532" s="72" t="b">
        <v>0</v>
      </c>
      <c r="AK532" s="72">
        <v>2</v>
      </c>
      <c r="AL532" s="78" t="s">
        <v>15126</v>
      </c>
      <c r="AM532" s="72" t="s">
        <v>240</v>
      </c>
      <c r="AN532" s="72" t="b">
        <v>0</v>
      </c>
      <c r="AO532" s="78" t="s">
        <v>15126</v>
      </c>
      <c r="AP532" s="72" t="s">
        <v>179</v>
      </c>
      <c r="AQ532" s="72">
        <v>0</v>
      </c>
      <c r="AR532" s="72">
        <v>0</v>
      </c>
      <c r="AS532" s="72"/>
      <c r="AT532" s="72"/>
      <c r="AU532" s="72"/>
      <c r="AV532" s="72"/>
      <c r="AW532" s="72"/>
      <c r="AX532" s="72"/>
      <c r="AY532" s="72"/>
      <c r="AZ532" s="72"/>
    </row>
    <row r="533" spans="1:52" x14ac:dyDescent="0.35">
      <c r="A533" s="70" t="s">
        <v>1101</v>
      </c>
      <c r="B533" s="70" t="s">
        <v>2776</v>
      </c>
      <c r="C533" s="83"/>
      <c r="D533" s="84"/>
      <c r="E533" s="85"/>
      <c r="F533" s="86"/>
      <c r="G533" s="83"/>
      <c r="H533" s="81"/>
      <c r="I533" s="87"/>
      <c r="J533" s="87"/>
      <c r="K533" s="36"/>
      <c r="L533" s="90"/>
      <c r="M533" s="90"/>
      <c r="N533" s="89"/>
      <c r="O533" s="72" t="s">
        <v>217</v>
      </c>
      <c r="P533" s="74">
        <v>42824.760023148148</v>
      </c>
      <c r="Q533" s="72" t="s">
        <v>3311</v>
      </c>
      <c r="R533" s="76" t="s">
        <v>6490</v>
      </c>
      <c r="S533" s="72" t="s">
        <v>225</v>
      </c>
      <c r="T533" s="72"/>
      <c r="U533" s="72"/>
      <c r="V533" s="76" t="s">
        <v>9426</v>
      </c>
      <c r="W533" s="74">
        <v>42824.760023148148</v>
      </c>
      <c r="X533" s="76" t="s">
        <v>11178</v>
      </c>
      <c r="Y533" s="72"/>
      <c r="Z533" s="72"/>
      <c r="AA533" s="78" t="s">
        <v>15135</v>
      </c>
      <c r="AB533" s="78" t="s">
        <v>15127</v>
      </c>
      <c r="AC533" s="72" t="b">
        <v>0</v>
      </c>
      <c r="AD533" s="72">
        <v>4</v>
      </c>
      <c r="AE533" s="78" t="s">
        <v>18819</v>
      </c>
      <c r="AF533" s="72" t="b">
        <v>0</v>
      </c>
      <c r="AG533" s="72" t="s">
        <v>301</v>
      </c>
      <c r="AH533" s="72"/>
      <c r="AI533" s="78" t="s">
        <v>230</v>
      </c>
      <c r="AJ533" s="72" t="b">
        <v>0</v>
      </c>
      <c r="AK533" s="72">
        <v>0</v>
      </c>
      <c r="AL533" s="78" t="s">
        <v>230</v>
      </c>
      <c r="AM533" s="72" t="s">
        <v>240</v>
      </c>
      <c r="AN533" s="72" t="b">
        <v>1</v>
      </c>
      <c r="AO533" s="78" t="s">
        <v>15127</v>
      </c>
      <c r="AP533" s="72" t="s">
        <v>179</v>
      </c>
      <c r="AQ533" s="72">
        <v>0</v>
      </c>
      <c r="AR533" s="72">
        <v>0</v>
      </c>
      <c r="AS533" s="72"/>
      <c r="AT533" s="72"/>
      <c r="AU533" s="72"/>
      <c r="AV533" s="72"/>
      <c r="AW533" s="72"/>
      <c r="AX533" s="72"/>
      <c r="AY533" s="72"/>
      <c r="AZ533" s="72"/>
    </row>
    <row r="534" spans="1:52" x14ac:dyDescent="0.35">
      <c r="A534" s="70" t="s">
        <v>1101</v>
      </c>
      <c r="B534" s="70" t="s">
        <v>2777</v>
      </c>
      <c r="C534" s="83"/>
      <c r="D534" s="84"/>
      <c r="E534" s="85"/>
      <c r="F534" s="86"/>
      <c r="G534" s="83"/>
      <c r="H534" s="81"/>
      <c r="I534" s="87"/>
      <c r="J534" s="87"/>
      <c r="K534" s="36"/>
      <c r="L534" s="90"/>
      <c r="M534" s="90"/>
      <c r="N534" s="89"/>
      <c r="O534" s="72" t="s">
        <v>217</v>
      </c>
      <c r="P534" s="74">
        <v>42824.760023148148</v>
      </c>
      <c r="Q534" s="72" t="s">
        <v>3311</v>
      </c>
      <c r="R534" s="76" t="s">
        <v>6490</v>
      </c>
      <c r="S534" s="72" t="s">
        <v>225</v>
      </c>
      <c r="T534" s="72"/>
      <c r="U534" s="72"/>
      <c r="V534" s="76" t="s">
        <v>9426</v>
      </c>
      <c r="W534" s="74">
        <v>42824.760023148148</v>
      </c>
      <c r="X534" s="76" t="s">
        <v>11178</v>
      </c>
      <c r="Y534" s="72"/>
      <c r="Z534" s="72"/>
      <c r="AA534" s="78" t="s">
        <v>15135</v>
      </c>
      <c r="AB534" s="78" t="s">
        <v>15127</v>
      </c>
      <c r="AC534" s="72" t="b">
        <v>0</v>
      </c>
      <c r="AD534" s="72">
        <v>4</v>
      </c>
      <c r="AE534" s="78" t="s">
        <v>18819</v>
      </c>
      <c r="AF534" s="72" t="b">
        <v>0</v>
      </c>
      <c r="AG534" s="72" t="s">
        <v>301</v>
      </c>
      <c r="AH534" s="72"/>
      <c r="AI534" s="78" t="s">
        <v>230</v>
      </c>
      <c r="AJ534" s="72" t="b">
        <v>0</v>
      </c>
      <c r="AK534" s="72">
        <v>0</v>
      </c>
      <c r="AL534" s="78" t="s">
        <v>230</v>
      </c>
      <c r="AM534" s="72" t="s">
        <v>240</v>
      </c>
      <c r="AN534" s="72" t="b">
        <v>1</v>
      </c>
      <c r="AO534" s="78" t="s">
        <v>15127</v>
      </c>
      <c r="AP534" s="72" t="s">
        <v>179</v>
      </c>
      <c r="AQ534" s="72">
        <v>0</v>
      </c>
      <c r="AR534" s="72">
        <v>0</v>
      </c>
      <c r="AS534" s="72"/>
      <c r="AT534" s="72"/>
      <c r="AU534" s="72"/>
      <c r="AV534" s="72"/>
      <c r="AW534" s="72"/>
      <c r="AX534" s="72"/>
      <c r="AY534" s="72"/>
      <c r="AZ534" s="72"/>
    </row>
    <row r="535" spans="1:52" x14ac:dyDescent="0.35">
      <c r="A535" s="70" t="s">
        <v>1101</v>
      </c>
      <c r="B535" s="70" t="s">
        <v>2778</v>
      </c>
      <c r="C535" s="83"/>
      <c r="D535" s="84"/>
      <c r="E535" s="85"/>
      <c r="F535" s="86"/>
      <c r="G535" s="83"/>
      <c r="H535" s="81"/>
      <c r="I535" s="87"/>
      <c r="J535" s="87"/>
      <c r="K535" s="36"/>
      <c r="L535" s="90"/>
      <c r="M535" s="90"/>
      <c r="N535" s="89"/>
      <c r="O535" s="72" t="s">
        <v>217</v>
      </c>
      <c r="P535" s="74">
        <v>42824.760023148148</v>
      </c>
      <c r="Q535" s="72" t="s">
        <v>3311</v>
      </c>
      <c r="R535" s="76" t="s">
        <v>6490</v>
      </c>
      <c r="S535" s="72" t="s">
        <v>225</v>
      </c>
      <c r="T535" s="72"/>
      <c r="U535" s="72"/>
      <c r="V535" s="76" t="s">
        <v>9426</v>
      </c>
      <c r="W535" s="74">
        <v>42824.760023148148</v>
      </c>
      <c r="X535" s="76" t="s">
        <v>11178</v>
      </c>
      <c r="Y535" s="72"/>
      <c r="Z535" s="72"/>
      <c r="AA535" s="78" t="s">
        <v>15135</v>
      </c>
      <c r="AB535" s="78" t="s">
        <v>15127</v>
      </c>
      <c r="AC535" s="72" t="b">
        <v>0</v>
      </c>
      <c r="AD535" s="72">
        <v>4</v>
      </c>
      <c r="AE535" s="78" t="s">
        <v>18819</v>
      </c>
      <c r="AF535" s="72" t="b">
        <v>0</v>
      </c>
      <c r="AG535" s="72" t="s">
        <v>301</v>
      </c>
      <c r="AH535" s="72"/>
      <c r="AI535" s="78" t="s">
        <v>230</v>
      </c>
      <c r="AJ535" s="72" t="b">
        <v>0</v>
      </c>
      <c r="AK535" s="72">
        <v>0</v>
      </c>
      <c r="AL535" s="78" t="s">
        <v>230</v>
      </c>
      <c r="AM535" s="72" t="s">
        <v>240</v>
      </c>
      <c r="AN535" s="72" t="b">
        <v>1</v>
      </c>
      <c r="AO535" s="78" t="s">
        <v>15127</v>
      </c>
      <c r="AP535" s="72" t="s">
        <v>179</v>
      </c>
      <c r="AQ535" s="72">
        <v>0</v>
      </c>
      <c r="AR535" s="72">
        <v>0</v>
      </c>
      <c r="AS535" s="72"/>
      <c r="AT535" s="72"/>
      <c r="AU535" s="72"/>
      <c r="AV535" s="72"/>
      <c r="AW535" s="72"/>
      <c r="AX535" s="72"/>
      <c r="AY535" s="72"/>
      <c r="AZ535" s="72"/>
    </row>
    <row r="536" spans="1:52" x14ac:dyDescent="0.35">
      <c r="A536" s="70" t="s">
        <v>1101</v>
      </c>
      <c r="B536" s="70" t="s">
        <v>2779</v>
      </c>
      <c r="C536" s="83"/>
      <c r="D536" s="84"/>
      <c r="E536" s="85"/>
      <c r="F536" s="86"/>
      <c r="G536" s="83"/>
      <c r="H536" s="81"/>
      <c r="I536" s="87"/>
      <c r="J536" s="87"/>
      <c r="K536" s="36"/>
      <c r="L536" s="90"/>
      <c r="M536" s="90"/>
      <c r="N536" s="89"/>
      <c r="O536" s="72" t="s">
        <v>217</v>
      </c>
      <c r="P536" s="74">
        <v>42824.760023148148</v>
      </c>
      <c r="Q536" s="72" t="s">
        <v>3311</v>
      </c>
      <c r="R536" s="76" t="s">
        <v>6490</v>
      </c>
      <c r="S536" s="72" t="s">
        <v>225</v>
      </c>
      <c r="T536" s="72"/>
      <c r="U536" s="72"/>
      <c r="V536" s="76" t="s">
        <v>9426</v>
      </c>
      <c r="W536" s="74">
        <v>42824.760023148148</v>
      </c>
      <c r="X536" s="76" t="s">
        <v>11178</v>
      </c>
      <c r="Y536" s="72"/>
      <c r="Z536" s="72"/>
      <c r="AA536" s="78" t="s">
        <v>15135</v>
      </c>
      <c r="AB536" s="78" t="s">
        <v>15127</v>
      </c>
      <c r="AC536" s="72" t="b">
        <v>0</v>
      </c>
      <c r="AD536" s="72">
        <v>4</v>
      </c>
      <c r="AE536" s="78" t="s">
        <v>18819</v>
      </c>
      <c r="AF536" s="72" t="b">
        <v>0</v>
      </c>
      <c r="AG536" s="72" t="s">
        <v>301</v>
      </c>
      <c r="AH536" s="72"/>
      <c r="AI536" s="78" t="s">
        <v>230</v>
      </c>
      <c r="AJ536" s="72" t="b">
        <v>0</v>
      </c>
      <c r="AK536" s="72">
        <v>0</v>
      </c>
      <c r="AL536" s="78" t="s">
        <v>230</v>
      </c>
      <c r="AM536" s="72" t="s">
        <v>240</v>
      </c>
      <c r="AN536" s="72" t="b">
        <v>1</v>
      </c>
      <c r="AO536" s="78" t="s">
        <v>15127</v>
      </c>
      <c r="AP536" s="72" t="s">
        <v>179</v>
      </c>
      <c r="AQ536" s="72">
        <v>0</v>
      </c>
      <c r="AR536" s="72">
        <v>0</v>
      </c>
      <c r="AS536" s="72"/>
      <c r="AT536" s="72"/>
      <c r="AU536" s="72"/>
      <c r="AV536" s="72"/>
      <c r="AW536" s="72"/>
      <c r="AX536" s="72"/>
      <c r="AY536" s="72"/>
      <c r="AZ536" s="72"/>
    </row>
    <row r="537" spans="1:52" x14ac:dyDescent="0.35">
      <c r="A537" s="70" t="s">
        <v>1101</v>
      </c>
      <c r="B537" s="70" t="s">
        <v>2780</v>
      </c>
      <c r="C537" s="83"/>
      <c r="D537" s="84"/>
      <c r="E537" s="85"/>
      <c r="F537" s="86"/>
      <c r="G537" s="83"/>
      <c r="H537" s="81"/>
      <c r="I537" s="87"/>
      <c r="J537" s="87"/>
      <c r="K537" s="36"/>
      <c r="L537" s="90"/>
      <c r="M537" s="90"/>
      <c r="N537" s="89"/>
      <c r="O537" s="72" t="s">
        <v>217</v>
      </c>
      <c r="P537" s="74">
        <v>42824.760023148148</v>
      </c>
      <c r="Q537" s="72" t="s">
        <v>3311</v>
      </c>
      <c r="R537" s="76" t="s">
        <v>6490</v>
      </c>
      <c r="S537" s="72" t="s">
        <v>225</v>
      </c>
      <c r="T537" s="72"/>
      <c r="U537" s="72"/>
      <c r="V537" s="76" t="s">
        <v>9426</v>
      </c>
      <c r="W537" s="74">
        <v>42824.760023148148</v>
      </c>
      <c r="X537" s="76" t="s">
        <v>11178</v>
      </c>
      <c r="Y537" s="72"/>
      <c r="Z537" s="72"/>
      <c r="AA537" s="78" t="s">
        <v>15135</v>
      </c>
      <c r="AB537" s="78" t="s">
        <v>15127</v>
      </c>
      <c r="AC537" s="72" t="b">
        <v>0</v>
      </c>
      <c r="AD537" s="72">
        <v>4</v>
      </c>
      <c r="AE537" s="78" t="s">
        <v>18819</v>
      </c>
      <c r="AF537" s="72" t="b">
        <v>0</v>
      </c>
      <c r="AG537" s="72" t="s">
        <v>301</v>
      </c>
      <c r="AH537" s="72"/>
      <c r="AI537" s="78" t="s">
        <v>230</v>
      </c>
      <c r="AJ537" s="72" t="b">
        <v>0</v>
      </c>
      <c r="AK537" s="72">
        <v>0</v>
      </c>
      <c r="AL537" s="78" t="s">
        <v>230</v>
      </c>
      <c r="AM537" s="72" t="s">
        <v>240</v>
      </c>
      <c r="AN537" s="72" t="b">
        <v>1</v>
      </c>
      <c r="AO537" s="78" t="s">
        <v>15127</v>
      </c>
      <c r="AP537" s="72" t="s">
        <v>179</v>
      </c>
      <c r="AQ537" s="72">
        <v>0</v>
      </c>
      <c r="AR537" s="72">
        <v>0</v>
      </c>
      <c r="AS537" s="72"/>
      <c r="AT537" s="72"/>
      <c r="AU537" s="72"/>
      <c r="AV537" s="72"/>
      <c r="AW537" s="72"/>
      <c r="AX537" s="72"/>
      <c r="AY537" s="72"/>
      <c r="AZ537" s="72"/>
    </row>
    <row r="538" spans="1:52" x14ac:dyDescent="0.35">
      <c r="A538" s="70" t="s">
        <v>1101</v>
      </c>
      <c r="B538" s="70" t="s">
        <v>2781</v>
      </c>
      <c r="C538" s="83"/>
      <c r="D538" s="84"/>
      <c r="E538" s="85"/>
      <c r="F538" s="86"/>
      <c r="G538" s="83"/>
      <c r="H538" s="81"/>
      <c r="I538" s="87"/>
      <c r="J538" s="87"/>
      <c r="K538" s="36"/>
      <c r="L538" s="90"/>
      <c r="M538" s="90"/>
      <c r="N538" s="89"/>
      <c r="O538" s="72" t="s">
        <v>217</v>
      </c>
      <c r="P538" s="74">
        <v>42824.760023148148</v>
      </c>
      <c r="Q538" s="72" t="s">
        <v>3311</v>
      </c>
      <c r="R538" s="76" t="s">
        <v>6490</v>
      </c>
      <c r="S538" s="72" t="s">
        <v>225</v>
      </c>
      <c r="T538" s="72"/>
      <c r="U538" s="72"/>
      <c r="V538" s="76" t="s">
        <v>9426</v>
      </c>
      <c r="W538" s="74">
        <v>42824.760023148148</v>
      </c>
      <c r="X538" s="76" t="s">
        <v>11178</v>
      </c>
      <c r="Y538" s="72"/>
      <c r="Z538" s="72"/>
      <c r="AA538" s="78" t="s">
        <v>15135</v>
      </c>
      <c r="AB538" s="78" t="s">
        <v>15127</v>
      </c>
      <c r="AC538" s="72" t="b">
        <v>0</v>
      </c>
      <c r="AD538" s="72">
        <v>4</v>
      </c>
      <c r="AE538" s="78" t="s">
        <v>18819</v>
      </c>
      <c r="AF538" s="72" t="b">
        <v>0</v>
      </c>
      <c r="AG538" s="72" t="s">
        <v>301</v>
      </c>
      <c r="AH538" s="72"/>
      <c r="AI538" s="78" t="s">
        <v>230</v>
      </c>
      <c r="AJ538" s="72" t="b">
        <v>0</v>
      </c>
      <c r="AK538" s="72">
        <v>0</v>
      </c>
      <c r="AL538" s="78" t="s">
        <v>230</v>
      </c>
      <c r="AM538" s="72" t="s">
        <v>240</v>
      </c>
      <c r="AN538" s="72" t="b">
        <v>1</v>
      </c>
      <c r="AO538" s="78" t="s">
        <v>15127</v>
      </c>
      <c r="AP538" s="72" t="s">
        <v>179</v>
      </c>
      <c r="AQ538" s="72">
        <v>0</v>
      </c>
      <c r="AR538" s="72">
        <v>0</v>
      </c>
      <c r="AS538" s="72"/>
      <c r="AT538" s="72"/>
      <c r="AU538" s="72"/>
      <c r="AV538" s="72"/>
      <c r="AW538" s="72"/>
      <c r="AX538" s="72"/>
      <c r="AY538" s="72"/>
      <c r="AZ538" s="72"/>
    </row>
    <row r="539" spans="1:52" x14ac:dyDescent="0.35">
      <c r="A539" s="70" t="s">
        <v>1101</v>
      </c>
      <c r="B539" s="70" t="s">
        <v>2782</v>
      </c>
      <c r="C539" s="83"/>
      <c r="D539" s="84"/>
      <c r="E539" s="85"/>
      <c r="F539" s="86"/>
      <c r="G539" s="83"/>
      <c r="H539" s="81"/>
      <c r="I539" s="87"/>
      <c r="J539" s="87"/>
      <c r="K539" s="36"/>
      <c r="L539" s="90"/>
      <c r="M539" s="90"/>
      <c r="N539" s="89"/>
      <c r="O539" s="72" t="s">
        <v>217</v>
      </c>
      <c r="P539" s="74">
        <v>42824.760023148148</v>
      </c>
      <c r="Q539" s="72" t="s">
        <v>3311</v>
      </c>
      <c r="R539" s="76" t="s">
        <v>6490</v>
      </c>
      <c r="S539" s="72" t="s">
        <v>225</v>
      </c>
      <c r="T539" s="72"/>
      <c r="U539" s="72"/>
      <c r="V539" s="76" t="s">
        <v>9426</v>
      </c>
      <c r="W539" s="74">
        <v>42824.760023148148</v>
      </c>
      <c r="X539" s="76" t="s">
        <v>11178</v>
      </c>
      <c r="Y539" s="72"/>
      <c r="Z539" s="72"/>
      <c r="AA539" s="78" t="s">
        <v>15135</v>
      </c>
      <c r="AB539" s="78" t="s">
        <v>15127</v>
      </c>
      <c r="AC539" s="72" t="b">
        <v>0</v>
      </c>
      <c r="AD539" s="72">
        <v>4</v>
      </c>
      <c r="AE539" s="78" t="s">
        <v>18819</v>
      </c>
      <c r="AF539" s="72" t="b">
        <v>0</v>
      </c>
      <c r="AG539" s="72" t="s">
        <v>301</v>
      </c>
      <c r="AH539" s="72"/>
      <c r="AI539" s="78" t="s">
        <v>230</v>
      </c>
      <c r="AJ539" s="72" t="b">
        <v>0</v>
      </c>
      <c r="AK539" s="72">
        <v>0</v>
      </c>
      <c r="AL539" s="78" t="s">
        <v>230</v>
      </c>
      <c r="AM539" s="72" t="s">
        <v>240</v>
      </c>
      <c r="AN539" s="72" t="b">
        <v>1</v>
      </c>
      <c r="AO539" s="78" t="s">
        <v>15127</v>
      </c>
      <c r="AP539" s="72" t="s">
        <v>179</v>
      </c>
      <c r="AQ539" s="72">
        <v>0</v>
      </c>
      <c r="AR539" s="72">
        <v>0</v>
      </c>
      <c r="AS539" s="72"/>
      <c r="AT539" s="72"/>
      <c r="AU539" s="72"/>
      <c r="AV539" s="72"/>
      <c r="AW539" s="72"/>
      <c r="AX539" s="72"/>
      <c r="AY539" s="72"/>
      <c r="AZ539" s="72"/>
    </row>
    <row r="540" spans="1:52" x14ac:dyDescent="0.35">
      <c r="A540" s="70" t="s">
        <v>1101</v>
      </c>
      <c r="B540" s="70" t="s">
        <v>1102</v>
      </c>
      <c r="C540" s="83"/>
      <c r="D540" s="84"/>
      <c r="E540" s="85"/>
      <c r="F540" s="86"/>
      <c r="G540" s="83"/>
      <c r="H540" s="81"/>
      <c r="I540" s="87"/>
      <c r="J540" s="87"/>
      <c r="K540" s="36"/>
      <c r="L540" s="90"/>
      <c r="M540" s="90"/>
      <c r="N540" s="89"/>
      <c r="O540" s="72" t="s">
        <v>218</v>
      </c>
      <c r="P540" s="74">
        <v>42824.760023148148</v>
      </c>
      <c r="Q540" s="72" t="s">
        <v>3311</v>
      </c>
      <c r="R540" s="76" t="s">
        <v>6490</v>
      </c>
      <c r="S540" s="72" t="s">
        <v>225</v>
      </c>
      <c r="T540" s="72"/>
      <c r="U540" s="72"/>
      <c r="V540" s="76" t="s">
        <v>9426</v>
      </c>
      <c r="W540" s="74">
        <v>42824.760023148148</v>
      </c>
      <c r="X540" s="76" t="s">
        <v>11178</v>
      </c>
      <c r="Y540" s="72"/>
      <c r="Z540" s="72"/>
      <c r="AA540" s="78" t="s">
        <v>15135</v>
      </c>
      <c r="AB540" s="78" t="s">
        <v>15127</v>
      </c>
      <c r="AC540" s="72" t="b">
        <v>0</v>
      </c>
      <c r="AD540" s="72">
        <v>4</v>
      </c>
      <c r="AE540" s="78" t="s">
        <v>18819</v>
      </c>
      <c r="AF540" s="72" t="b">
        <v>0</v>
      </c>
      <c r="AG540" s="72" t="s">
        <v>301</v>
      </c>
      <c r="AH540" s="72"/>
      <c r="AI540" s="78" t="s">
        <v>230</v>
      </c>
      <c r="AJ540" s="72" t="b">
        <v>0</v>
      </c>
      <c r="AK540" s="72">
        <v>0</v>
      </c>
      <c r="AL540" s="78" t="s">
        <v>230</v>
      </c>
      <c r="AM540" s="72" t="s">
        <v>240</v>
      </c>
      <c r="AN540" s="72" t="b">
        <v>1</v>
      </c>
      <c r="AO540" s="78" t="s">
        <v>15127</v>
      </c>
      <c r="AP540" s="72" t="s">
        <v>179</v>
      </c>
      <c r="AQ540" s="72">
        <v>0</v>
      </c>
      <c r="AR540" s="72">
        <v>0</v>
      </c>
      <c r="AS540" s="72"/>
      <c r="AT540" s="72"/>
      <c r="AU540" s="72"/>
      <c r="AV540" s="72"/>
      <c r="AW540" s="72"/>
      <c r="AX540" s="72"/>
      <c r="AY540" s="72"/>
      <c r="AZ540" s="72"/>
    </row>
    <row r="541" spans="1:52" x14ac:dyDescent="0.35">
      <c r="A541" s="70" t="s">
        <v>1101</v>
      </c>
      <c r="B541" s="70" t="s">
        <v>2776</v>
      </c>
      <c r="C541" s="83"/>
      <c r="D541" s="84"/>
      <c r="E541" s="85"/>
      <c r="F541" s="86"/>
      <c r="G541" s="83"/>
      <c r="H541" s="81"/>
      <c r="I541" s="87"/>
      <c r="J541" s="87"/>
      <c r="K541" s="36"/>
      <c r="L541" s="90"/>
      <c r="M541" s="90"/>
      <c r="N541" s="89"/>
      <c r="O541" s="72" t="s">
        <v>217</v>
      </c>
      <c r="P541" s="74">
        <v>42824.761932870373</v>
      </c>
      <c r="Q541" s="72" t="s">
        <v>3312</v>
      </c>
      <c r="R541" s="76" t="s">
        <v>6491</v>
      </c>
      <c r="S541" s="72" t="s">
        <v>225</v>
      </c>
      <c r="T541" s="72"/>
      <c r="U541" s="72"/>
      <c r="V541" s="76" t="s">
        <v>9426</v>
      </c>
      <c r="W541" s="74">
        <v>42824.761932870373</v>
      </c>
      <c r="X541" s="76" t="s">
        <v>11179</v>
      </c>
      <c r="Y541" s="72"/>
      <c r="Z541" s="72"/>
      <c r="AA541" s="78" t="s">
        <v>15136</v>
      </c>
      <c r="AB541" s="78" t="s">
        <v>15128</v>
      </c>
      <c r="AC541" s="72" t="b">
        <v>0</v>
      </c>
      <c r="AD541" s="72">
        <v>4</v>
      </c>
      <c r="AE541" s="78" t="s">
        <v>18819</v>
      </c>
      <c r="AF541" s="72" t="b">
        <v>0</v>
      </c>
      <c r="AG541" s="72" t="s">
        <v>301</v>
      </c>
      <c r="AH541" s="72"/>
      <c r="AI541" s="78" t="s">
        <v>230</v>
      </c>
      <c r="AJ541" s="72" t="b">
        <v>0</v>
      </c>
      <c r="AK541" s="72">
        <v>0</v>
      </c>
      <c r="AL541" s="78" t="s">
        <v>230</v>
      </c>
      <c r="AM541" s="72" t="s">
        <v>240</v>
      </c>
      <c r="AN541" s="72" t="b">
        <v>1</v>
      </c>
      <c r="AO541" s="78" t="s">
        <v>15128</v>
      </c>
      <c r="AP541" s="72" t="s">
        <v>179</v>
      </c>
      <c r="AQ541" s="72">
        <v>0</v>
      </c>
      <c r="AR541" s="72">
        <v>0</v>
      </c>
      <c r="AS541" s="72"/>
      <c r="AT541" s="72"/>
      <c r="AU541" s="72"/>
      <c r="AV541" s="72"/>
      <c r="AW541" s="72"/>
      <c r="AX541" s="72"/>
      <c r="AY541" s="72"/>
      <c r="AZ541" s="72"/>
    </row>
    <row r="542" spans="1:52" x14ac:dyDescent="0.35">
      <c r="A542" s="70" t="s">
        <v>1101</v>
      </c>
      <c r="B542" s="70" t="s">
        <v>2777</v>
      </c>
      <c r="C542" s="83"/>
      <c r="D542" s="84"/>
      <c r="E542" s="85"/>
      <c r="F542" s="86"/>
      <c r="G542" s="83"/>
      <c r="H542" s="81"/>
      <c r="I542" s="87"/>
      <c r="J542" s="87"/>
      <c r="K542" s="36"/>
      <c r="L542" s="90"/>
      <c r="M542" s="90"/>
      <c r="N542" s="89"/>
      <c r="O542" s="72" t="s">
        <v>217</v>
      </c>
      <c r="P542" s="74">
        <v>42824.761932870373</v>
      </c>
      <c r="Q542" s="72" t="s">
        <v>3312</v>
      </c>
      <c r="R542" s="76" t="s">
        <v>6491</v>
      </c>
      <c r="S542" s="72" t="s">
        <v>225</v>
      </c>
      <c r="T542" s="72"/>
      <c r="U542" s="72"/>
      <c r="V542" s="76" t="s">
        <v>9426</v>
      </c>
      <c r="W542" s="74">
        <v>42824.761932870373</v>
      </c>
      <c r="X542" s="76" t="s">
        <v>11179</v>
      </c>
      <c r="Y542" s="72"/>
      <c r="Z542" s="72"/>
      <c r="AA542" s="78" t="s">
        <v>15136</v>
      </c>
      <c r="AB542" s="78" t="s">
        <v>15128</v>
      </c>
      <c r="AC542" s="72" t="b">
        <v>0</v>
      </c>
      <c r="AD542" s="72">
        <v>4</v>
      </c>
      <c r="AE542" s="78" t="s">
        <v>18819</v>
      </c>
      <c r="AF542" s="72" t="b">
        <v>0</v>
      </c>
      <c r="AG542" s="72" t="s">
        <v>301</v>
      </c>
      <c r="AH542" s="72"/>
      <c r="AI542" s="78" t="s">
        <v>230</v>
      </c>
      <c r="AJ542" s="72" t="b">
        <v>0</v>
      </c>
      <c r="AK542" s="72">
        <v>0</v>
      </c>
      <c r="AL542" s="78" t="s">
        <v>230</v>
      </c>
      <c r="AM542" s="72" t="s">
        <v>240</v>
      </c>
      <c r="AN542" s="72" t="b">
        <v>1</v>
      </c>
      <c r="AO542" s="78" t="s">
        <v>15128</v>
      </c>
      <c r="AP542" s="72" t="s">
        <v>179</v>
      </c>
      <c r="AQ542" s="72">
        <v>0</v>
      </c>
      <c r="AR542" s="72">
        <v>0</v>
      </c>
      <c r="AS542" s="72"/>
      <c r="AT542" s="72"/>
      <c r="AU542" s="72"/>
      <c r="AV542" s="72"/>
      <c r="AW542" s="72"/>
      <c r="AX542" s="72"/>
      <c r="AY542" s="72"/>
      <c r="AZ542" s="72"/>
    </row>
    <row r="543" spans="1:52" x14ac:dyDescent="0.35">
      <c r="A543" s="70" t="s">
        <v>1101</v>
      </c>
      <c r="B543" s="70" t="s">
        <v>2778</v>
      </c>
      <c r="C543" s="83"/>
      <c r="D543" s="84"/>
      <c r="E543" s="85"/>
      <c r="F543" s="86"/>
      <c r="G543" s="83"/>
      <c r="H543" s="81"/>
      <c r="I543" s="87"/>
      <c r="J543" s="87"/>
      <c r="K543" s="36"/>
      <c r="L543" s="90"/>
      <c r="M543" s="90"/>
      <c r="N543" s="89"/>
      <c r="O543" s="72" t="s">
        <v>217</v>
      </c>
      <c r="P543" s="74">
        <v>42824.761932870373</v>
      </c>
      <c r="Q543" s="72" t="s">
        <v>3312</v>
      </c>
      <c r="R543" s="76" t="s">
        <v>6491</v>
      </c>
      <c r="S543" s="72" t="s">
        <v>225</v>
      </c>
      <c r="T543" s="72"/>
      <c r="U543" s="72"/>
      <c r="V543" s="76" t="s">
        <v>9426</v>
      </c>
      <c r="W543" s="74">
        <v>42824.761932870373</v>
      </c>
      <c r="X543" s="76" t="s">
        <v>11179</v>
      </c>
      <c r="Y543" s="72"/>
      <c r="Z543" s="72"/>
      <c r="AA543" s="78" t="s">
        <v>15136</v>
      </c>
      <c r="AB543" s="78" t="s">
        <v>15128</v>
      </c>
      <c r="AC543" s="72" t="b">
        <v>0</v>
      </c>
      <c r="AD543" s="72">
        <v>4</v>
      </c>
      <c r="AE543" s="78" t="s">
        <v>18819</v>
      </c>
      <c r="AF543" s="72" t="b">
        <v>0</v>
      </c>
      <c r="AG543" s="72" t="s">
        <v>301</v>
      </c>
      <c r="AH543" s="72"/>
      <c r="AI543" s="78" t="s">
        <v>230</v>
      </c>
      <c r="AJ543" s="72" t="b">
        <v>0</v>
      </c>
      <c r="AK543" s="72">
        <v>0</v>
      </c>
      <c r="AL543" s="78" t="s">
        <v>230</v>
      </c>
      <c r="AM543" s="72" t="s">
        <v>240</v>
      </c>
      <c r="AN543" s="72" t="b">
        <v>1</v>
      </c>
      <c r="AO543" s="78" t="s">
        <v>15128</v>
      </c>
      <c r="AP543" s="72" t="s">
        <v>179</v>
      </c>
      <c r="AQ543" s="72">
        <v>0</v>
      </c>
      <c r="AR543" s="72">
        <v>0</v>
      </c>
      <c r="AS543" s="72"/>
      <c r="AT543" s="72"/>
      <c r="AU543" s="72"/>
      <c r="AV543" s="72"/>
      <c r="AW543" s="72"/>
      <c r="AX543" s="72"/>
      <c r="AY543" s="72"/>
      <c r="AZ543" s="72"/>
    </row>
    <row r="544" spans="1:52" x14ac:dyDescent="0.35">
      <c r="A544" s="70" t="s">
        <v>1101</v>
      </c>
      <c r="B544" s="70" t="s">
        <v>2779</v>
      </c>
      <c r="C544" s="83"/>
      <c r="D544" s="84"/>
      <c r="E544" s="85"/>
      <c r="F544" s="86"/>
      <c r="G544" s="83"/>
      <c r="H544" s="81"/>
      <c r="I544" s="87"/>
      <c r="J544" s="87"/>
      <c r="K544" s="36"/>
      <c r="L544" s="90"/>
      <c r="M544" s="90"/>
      <c r="N544" s="89"/>
      <c r="O544" s="72" t="s">
        <v>217</v>
      </c>
      <c r="P544" s="74">
        <v>42824.761932870373</v>
      </c>
      <c r="Q544" s="72" t="s">
        <v>3312</v>
      </c>
      <c r="R544" s="76" t="s">
        <v>6491</v>
      </c>
      <c r="S544" s="72" t="s">
        <v>225</v>
      </c>
      <c r="T544" s="72"/>
      <c r="U544" s="72"/>
      <c r="V544" s="76" t="s">
        <v>9426</v>
      </c>
      <c r="W544" s="74">
        <v>42824.761932870373</v>
      </c>
      <c r="X544" s="76" t="s">
        <v>11179</v>
      </c>
      <c r="Y544" s="72"/>
      <c r="Z544" s="72"/>
      <c r="AA544" s="78" t="s">
        <v>15136</v>
      </c>
      <c r="AB544" s="78" t="s">
        <v>15128</v>
      </c>
      <c r="AC544" s="72" t="b">
        <v>0</v>
      </c>
      <c r="AD544" s="72">
        <v>4</v>
      </c>
      <c r="AE544" s="78" t="s">
        <v>18819</v>
      </c>
      <c r="AF544" s="72" t="b">
        <v>0</v>
      </c>
      <c r="AG544" s="72" t="s">
        <v>301</v>
      </c>
      <c r="AH544" s="72"/>
      <c r="AI544" s="78" t="s">
        <v>230</v>
      </c>
      <c r="AJ544" s="72" t="b">
        <v>0</v>
      </c>
      <c r="AK544" s="72">
        <v>0</v>
      </c>
      <c r="AL544" s="78" t="s">
        <v>230</v>
      </c>
      <c r="AM544" s="72" t="s">
        <v>240</v>
      </c>
      <c r="AN544" s="72" t="b">
        <v>1</v>
      </c>
      <c r="AO544" s="78" t="s">
        <v>15128</v>
      </c>
      <c r="AP544" s="72" t="s">
        <v>179</v>
      </c>
      <c r="AQ544" s="72">
        <v>0</v>
      </c>
      <c r="AR544" s="72">
        <v>0</v>
      </c>
      <c r="AS544" s="72"/>
      <c r="AT544" s="72"/>
      <c r="AU544" s="72"/>
      <c r="AV544" s="72"/>
      <c r="AW544" s="72"/>
      <c r="AX544" s="72"/>
      <c r="AY544" s="72"/>
      <c r="AZ544" s="72"/>
    </row>
    <row r="545" spans="1:52" x14ac:dyDescent="0.35">
      <c r="A545" s="70" t="s">
        <v>1101</v>
      </c>
      <c r="B545" s="70" t="s">
        <v>2780</v>
      </c>
      <c r="C545" s="83"/>
      <c r="D545" s="84"/>
      <c r="E545" s="85"/>
      <c r="F545" s="86"/>
      <c r="G545" s="83"/>
      <c r="H545" s="81"/>
      <c r="I545" s="87"/>
      <c r="J545" s="87"/>
      <c r="K545" s="36"/>
      <c r="L545" s="90"/>
      <c r="M545" s="90"/>
      <c r="N545" s="89"/>
      <c r="O545" s="72" t="s">
        <v>217</v>
      </c>
      <c r="P545" s="74">
        <v>42824.761932870373</v>
      </c>
      <c r="Q545" s="72" t="s">
        <v>3312</v>
      </c>
      <c r="R545" s="76" t="s">
        <v>6491</v>
      </c>
      <c r="S545" s="72" t="s">
        <v>225</v>
      </c>
      <c r="T545" s="72"/>
      <c r="U545" s="72"/>
      <c r="V545" s="76" t="s">
        <v>9426</v>
      </c>
      <c r="W545" s="74">
        <v>42824.761932870373</v>
      </c>
      <c r="X545" s="76" t="s">
        <v>11179</v>
      </c>
      <c r="Y545" s="72"/>
      <c r="Z545" s="72"/>
      <c r="AA545" s="78" t="s">
        <v>15136</v>
      </c>
      <c r="AB545" s="78" t="s">
        <v>15128</v>
      </c>
      <c r="AC545" s="72" t="b">
        <v>0</v>
      </c>
      <c r="AD545" s="72">
        <v>4</v>
      </c>
      <c r="AE545" s="78" t="s">
        <v>18819</v>
      </c>
      <c r="AF545" s="72" t="b">
        <v>0</v>
      </c>
      <c r="AG545" s="72" t="s">
        <v>301</v>
      </c>
      <c r="AH545" s="72"/>
      <c r="AI545" s="78" t="s">
        <v>230</v>
      </c>
      <c r="AJ545" s="72" t="b">
        <v>0</v>
      </c>
      <c r="AK545" s="72">
        <v>0</v>
      </c>
      <c r="AL545" s="78" t="s">
        <v>230</v>
      </c>
      <c r="AM545" s="72" t="s">
        <v>240</v>
      </c>
      <c r="AN545" s="72" t="b">
        <v>1</v>
      </c>
      <c r="AO545" s="78" t="s">
        <v>15128</v>
      </c>
      <c r="AP545" s="72" t="s">
        <v>179</v>
      </c>
      <c r="AQ545" s="72">
        <v>0</v>
      </c>
      <c r="AR545" s="72">
        <v>0</v>
      </c>
      <c r="AS545" s="72"/>
      <c r="AT545" s="72"/>
      <c r="AU545" s="72"/>
      <c r="AV545" s="72"/>
      <c r="AW545" s="72"/>
      <c r="AX545" s="72"/>
      <c r="AY545" s="72"/>
      <c r="AZ545" s="72"/>
    </row>
    <row r="546" spans="1:52" x14ac:dyDescent="0.35">
      <c r="A546" s="70" t="s">
        <v>1101</v>
      </c>
      <c r="B546" s="70" t="s">
        <v>2781</v>
      </c>
      <c r="C546" s="83"/>
      <c r="D546" s="84"/>
      <c r="E546" s="85"/>
      <c r="F546" s="86"/>
      <c r="G546" s="83"/>
      <c r="H546" s="81"/>
      <c r="I546" s="87"/>
      <c r="J546" s="87"/>
      <c r="K546" s="36"/>
      <c r="L546" s="90"/>
      <c r="M546" s="90"/>
      <c r="N546" s="89"/>
      <c r="O546" s="72" t="s">
        <v>217</v>
      </c>
      <c r="P546" s="74">
        <v>42824.761932870373</v>
      </c>
      <c r="Q546" s="72" t="s">
        <v>3312</v>
      </c>
      <c r="R546" s="76" t="s">
        <v>6491</v>
      </c>
      <c r="S546" s="72" t="s">
        <v>225</v>
      </c>
      <c r="T546" s="72"/>
      <c r="U546" s="72"/>
      <c r="V546" s="76" t="s">
        <v>9426</v>
      </c>
      <c r="W546" s="74">
        <v>42824.761932870373</v>
      </c>
      <c r="X546" s="76" t="s">
        <v>11179</v>
      </c>
      <c r="Y546" s="72"/>
      <c r="Z546" s="72"/>
      <c r="AA546" s="78" t="s">
        <v>15136</v>
      </c>
      <c r="AB546" s="78" t="s">
        <v>15128</v>
      </c>
      <c r="AC546" s="72" t="b">
        <v>0</v>
      </c>
      <c r="AD546" s="72">
        <v>4</v>
      </c>
      <c r="AE546" s="78" t="s">
        <v>18819</v>
      </c>
      <c r="AF546" s="72" t="b">
        <v>0</v>
      </c>
      <c r="AG546" s="72" t="s">
        <v>301</v>
      </c>
      <c r="AH546" s="72"/>
      <c r="AI546" s="78" t="s">
        <v>230</v>
      </c>
      <c r="AJ546" s="72" t="b">
        <v>0</v>
      </c>
      <c r="AK546" s="72">
        <v>0</v>
      </c>
      <c r="AL546" s="78" t="s">
        <v>230</v>
      </c>
      <c r="AM546" s="72" t="s">
        <v>240</v>
      </c>
      <c r="AN546" s="72" t="b">
        <v>1</v>
      </c>
      <c r="AO546" s="78" t="s">
        <v>15128</v>
      </c>
      <c r="AP546" s="72" t="s">
        <v>179</v>
      </c>
      <c r="AQ546" s="72">
        <v>0</v>
      </c>
      <c r="AR546" s="72">
        <v>0</v>
      </c>
      <c r="AS546" s="72"/>
      <c r="AT546" s="72"/>
      <c r="AU546" s="72"/>
      <c r="AV546" s="72"/>
      <c r="AW546" s="72"/>
      <c r="AX546" s="72"/>
      <c r="AY546" s="72"/>
      <c r="AZ546" s="72"/>
    </row>
    <row r="547" spans="1:52" x14ac:dyDescent="0.35">
      <c r="A547" s="70" t="s">
        <v>1101</v>
      </c>
      <c r="B547" s="70" t="s">
        <v>2782</v>
      </c>
      <c r="C547" s="83"/>
      <c r="D547" s="84"/>
      <c r="E547" s="85"/>
      <c r="F547" s="86"/>
      <c r="G547" s="83"/>
      <c r="H547" s="81"/>
      <c r="I547" s="87"/>
      <c r="J547" s="87"/>
      <c r="K547" s="36"/>
      <c r="L547" s="90"/>
      <c r="M547" s="90"/>
      <c r="N547" s="89"/>
      <c r="O547" s="72" t="s">
        <v>217</v>
      </c>
      <c r="P547" s="74">
        <v>42824.761932870373</v>
      </c>
      <c r="Q547" s="72" t="s">
        <v>3312</v>
      </c>
      <c r="R547" s="76" t="s">
        <v>6491</v>
      </c>
      <c r="S547" s="72" t="s">
        <v>225</v>
      </c>
      <c r="T547" s="72"/>
      <c r="U547" s="72"/>
      <c r="V547" s="76" t="s">
        <v>9426</v>
      </c>
      <c r="W547" s="74">
        <v>42824.761932870373</v>
      </c>
      <c r="X547" s="76" t="s">
        <v>11179</v>
      </c>
      <c r="Y547" s="72"/>
      <c r="Z547" s="72"/>
      <c r="AA547" s="78" t="s">
        <v>15136</v>
      </c>
      <c r="AB547" s="78" t="s">
        <v>15128</v>
      </c>
      <c r="AC547" s="72" t="b">
        <v>0</v>
      </c>
      <c r="AD547" s="72">
        <v>4</v>
      </c>
      <c r="AE547" s="78" t="s">
        <v>18819</v>
      </c>
      <c r="AF547" s="72" t="b">
        <v>0</v>
      </c>
      <c r="AG547" s="72" t="s">
        <v>301</v>
      </c>
      <c r="AH547" s="72"/>
      <c r="AI547" s="78" t="s">
        <v>230</v>
      </c>
      <c r="AJ547" s="72" t="b">
        <v>0</v>
      </c>
      <c r="AK547" s="72">
        <v>0</v>
      </c>
      <c r="AL547" s="78" t="s">
        <v>230</v>
      </c>
      <c r="AM547" s="72" t="s">
        <v>240</v>
      </c>
      <c r="AN547" s="72" t="b">
        <v>1</v>
      </c>
      <c r="AO547" s="78" t="s">
        <v>15128</v>
      </c>
      <c r="AP547" s="72" t="s">
        <v>179</v>
      </c>
      <c r="AQ547" s="72">
        <v>0</v>
      </c>
      <c r="AR547" s="72">
        <v>0</v>
      </c>
      <c r="AS547" s="72"/>
      <c r="AT547" s="72"/>
      <c r="AU547" s="72"/>
      <c r="AV547" s="72"/>
      <c r="AW547" s="72"/>
      <c r="AX547" s="72"/>
      <c r="AY547" s="72"/>
      <c r="AZ547" s="72"/>
    </row>
    <row r="548" spans="1:52" x14ac:dyDescent="0.35">
      <c r="A548" s="70" t="s">
        <v>1101</v>
      </c>
      <c r="B548" s="70" t="s">
        <v>1102</v>
      </c>
      <c r="C548" s="83"/>
      <c r="D548" s="84"/>
      <c r="E548" s="85"/>
      <c r="F548" s="86"/>
      <c r="G548" s="83"/>
      <c r="H548" s="81"/>
      <c r="I548" s="87"/>
      <c r="J548" s="87"/>
      <c r="K548" s="36"/>
      <c r="L548" s="90"/>
      <c r="M548" s="90"/>
      <c r="N548" s="89"/>
      <c r="O548" s="72" t="s">
        <v>218</v>
      </c>
      <c r="P548" s="74">
        <v>42824.761932870373</v>
      </c>
      <c r="Q548" s="72" t="s">
        <v>3312</v>
      </c>
      <c r="R548" s="76" t="s">
        <v>6491</v>
      </c>
      <c r="S548" s="72" t="s">
        <v>225</v>
      </c>
      <c r="T548" s="72"/>
      <c r="U548" s="72"/>
      <c r="V548" s="76" t="s">
        <v>9426</v>
      </c>
      <c r="W548" s="74">
        <v>42824.761932870373</v>
      </c>
      <c r="X548" s="76" t="s">
        <v>11179</v>
      </c>
      <c r="Y548" s="72"/>
      <c r="Z548" s="72"/>
      <c r="AA548" s="78" t="s">
        <v>15136</v>
      </c>
      <c r="AB548" s="78" t="s">
        <v>15128</v>
      </c>
      <c r="AC548" s="72" t="b">
        <v>0</v>
      </c>
      <c r="AD548" s="72">
        <v>4</v>
      </c>
      <c r="AE548" s="78" t="s">
        <v>18819</v>
      </c>
      <c r="AF548" s="72" t="b">
        <v>0</v>
      </c>
      <c r="AG548" s="72" t="s">
        <v>301</v>
      </c>
      <c r="AH548" s="72"/>
      <c r="AI548" s="78" t="s">
        <v>230</v>
      </c>
      <c r="AJ548" s="72" t="b">
        <v>0</v>
      </c>
      <c r="AK548" s="72">
        <v>0</v>
      </c>
      <c r="AL548" s="78" t="s">
        <v>230</v>
      </c>
      <c r="AM548" s="72" t="s">
        <v>240</v>
      </c>
      <c r="AN548" s="72" t="b">
        <v>1</v>
      </c>
      <c r="AO548" s="78" t="s">
        <v>15128</v>
      </c>
      <c r="AP548" s="72" t="s">
        <v>179</v>
      </c>
      <c r="AQ548" s="72">
        <v>0</v>
      </c>
      <c r="AR548" s="72">
        <v>0</v>
      </c>
      <c r="AS548" s="72"/>
      <c r="AT548" s="72"/>
      <c r="AU548" s="72"/>
      <c r="AV548" s="72"/>
      <c r="AW548" s="72"/>
      <c r="AX548" s="72"/>
      <c r="AY548" s="72"/>
      <c r="AZ548" s="72"/>
    </row>
    <row r="549" spans="1:52" x14ac:dyDescent="0.35">
      <c r="A549" s="70" t="s">
        <v>1101</v>
      </c>
      <c r="B549" s="70" t="s">
        <v>2776</v>
      </c>
      <c r="C549" s="83"/>
      <c r="D549" s="84"/>
      <c r="E549" s="85"/>
      <c r="F549" s="86"/>
      <c r="G549" s="83"/>
      <c r="H549" s="81"/>
      <c r="I549" s="87"/>
      <c r="J549" s="87"/>
      <c r="K549" s="36"/>
      <c r="L549" s="90"/>
      <c r="M549" s="90"/>
      <c r="N549" s="89"/>
      <c r="O549" s="72" t="s">
        <v>217</v>
      </c>
      <c r="P549" s="74">
        <v>42824.766006944446</v>
      </c>
      <c r="Q549" s="72" t="s">
        <v>3313</v>
      </c>
      <c r="R549" s="76" t="s">
        <v>6492</v>
      </c>
      <c r="S549" s="72" t="s">
        <v>225</v>
      </c>
      <c r="T549" s="72"/>
      <c r="U549" s="72"/>
      <c r="V549" s="76" t="s">
        <v>9426</v>
      </c>
      <c r="W549" s="74">
        <v>42824.766006944446</v>
      </c>
      <c r="X549" s="76" t="s">
        <v>11180</v>
      </c>
      <c r="Y549" s="72"/>
      <c r="Z549" s="72"/>
      <c r="AA549" s="78" t="s">
        <v>15137</v>
      </c>
      <c r="AB549" s="78" t="s">
        <v>15129</v>
      </c>
      <c r="AC549" s="72" t="b">
        <v>0</v>
      </c>
      <c r="AD549" s="72">
        <v>4</v>
      </c>
      <c r="AE549" s="78" t="s">
        <v>18819</v>
      </c>
      <c r="AF549" s="72" t="b">
        <v>0</v>
      </c>
      <c r="AG549" s="72" t="s">
        <v>301</v>
      </c>
      <c r="AH549" s="72"/>
      <c r="AI549" s="78" t="s">
        <v>230</v>
      </c>
      <c r="AJ549" s="72" t="b">
        <v>0</v>
      </c>
      <c r="AK549" s="72">
        <v>0</v>
      </c>
      <c r="AL549" s="78" t="s">
        <v>230</v>
      </c>
      <c r="AM549" s="72" t="s">
        <v>240</v>
      </c>
      <c r="AN549" s="72" t="b">
        <v>1</v>
      </c>
      <c r="AO549" s="78" t="s">
        <v>15129</v>
      </c>
      <c r="AP549" s="72" t="s">
        <v>179</v>
      </c>
      <c r="AQ549" s="72">
        <v>0</v>
      </c>
      <c r="AR549" s="72">
        <v>0</v>
      </c>
      <c r="AS549" s="72"/>
      <c r="AT549" s="72"/>
      <c r="AU549" s="72"/>
      <c r="AV549" s="72"/>
      <c r="AW549" s="72"/>
      <c r="AX549" s="72"/>
      <c r="AY549" s="72"/>
      <c r="AZ549" s="72"/>
    </row>
    <row r="550" spans="1:52" x14ac:dyDescent="0.35">
      <c r="A550" s="70" t="s">
        <v>1101</v>
      </c>
      <c r="B550" s="70" t="s">
        <v>2777</v>
      </c>
      <c r="C550" s="83"/>
      <c r="D550" s="84"/>
      <c r="E550" s="85"/>
      <c r="F550" s="86"/>
      <c r="G550" s="83"/>
      <c r="H550" s="81"/>
      <c r="I550" s="87"/>
      <c r="J550" s="87"/>
      <c r="K550" s="36"/>
      <c r="L550" s="90"/>
      <c r="M550" s="90"/>
      <c r="N550" s="89"/>
      <c r="O550" s="72" t="s">
        <v>217</v>
      </c>
      <c r="P550" s="74">
        <v>42824.766006944446</v>
      </c>
      <c r="Q550" s="72" t="s">
        <v>3313</v>
      </c>
      <c r="R550" s="76" t="s">
        <v>6492</v>
      </c>
      <c r="S550" s="72" t="s">
        <v>225</v>
      </c>
      <c r="T550" s="72"/>
      <c r="U550" s="72"/>
      <c r="V550" s="76" t="s">
        <v>9426</v>
      </c>
      <c r="W550" s="74">
        <v>42824.766006944446</v>
      </c>
      <c r="X550" s="76" t="s">
        <v>11180</v>
      </c>
      <c r="Y550" s="72"/>
      <c r="Z550" s="72"/>
      <c r="AA550" s="78" t="s">
        <v>15137</v>
      </c>
      <c r="AB550" s="78" t="s">
        <v>15129</v>
      </c>
      <c r="AC550" s="72" t="b">
        <v>0</v>
      </c>
      <c r="AD550" s="72">
        <v>4</v>
      </c>
      <c r="AE550" s="78" t="s">
        <v>18819</v>
      </c>
      <c r="AF550" s="72" t="b">
        <v>0</v>
      </c>
      <c r="AG550" s="72" t="s">
        <v>301</v>
      </c>
      <c r="AH550" s="72"/>
      <c r="AI550" s="78" t="s">
        <v>230</v>
      </c>
      <c r="AJ550" s="72" t="b">
        <v>0</v>
      </c>
      <c r="AK550" s="72">
        <v>0</v>
      </c>
      <c r="AL550" s="78" t="s">
        <v>230</v>
      </c>
      <c r="AM550" s="72" t="s">
        <v>240</v>
      </c>
      <c r="AN550" s="72" t="b">
        <v>1</v>
      </c>
      <c r="AO550" s="78" t="s">
        <v>15129</v>
      </c>
      <c r="AP550" s="72" t="s">
        <v>179</v>
      </c>
      <c r="AQ550" s="72">
        <v>0</v>
      </c>
      <c r="AR550" s="72">
        <v>0</v>
      </c>
      <c r="AS550" s="72"/>
      <c r="AT550" s="72"/>
      <c r="AU550" s="72"/>
      <c r="AV550" s="72"/>
      <c r="AW550" s="72"/>
      <c r="AX550" s="72"/>
      <c r="AY550" s="72"/>
      <c r="AZ550" s="72"/>
    </row>
    <row r="551" spans="1:52" x14ac:dyDescent="0.35">
      <c r="A551" s="70" t="s">
        <v>1101</v>
      </c>
      <c r="B551" s="70" t="s">
        <v>2778</v>
      </c>
      <c r="C551" s="83"/>
      <c r="D551" s="84"/>
      <c r="E551" s="85"/>
      <c r="F551" s="86"/>
      <c r="G551" s="83"/>
      <c r="H551" s="81"/>
      <c r="I551" s="87"/>
      <c r="J551" s="87"/>
      <c r="K551" s="36"/>
      <c r="L551" s="90"/>
      <c r="M551" s="90"/>
      <c r="N551" s="89"/>
      <c r="O551" s="72" t="s">
        <v>217</v>
      </c>
      <c r="P551" s="74">
        <v>42824.766006944446</v>
      </c>
      <c r="Q551" s="72" t="s">
        <v>3313</v>
      </c>
      <c r="R551" s="76" t="s">
        <v>6492</v>
      </c>
      <c r="S551" s="72" t="s">
        <v>225</v>
      </c>
      <c r="T551" s="72"/>
      <c r="U551" s="72"/>
      <c r="V551" s="76" t="s">
        <v>9426</v>
      </c>
      <c r="W551" s="74">
        <v>42824.766006944446</v>
      </c>
      <c r="X551" s="76" t="s">
        <v>11180</v>
      </c>
      <c r="Y551" s="72"/>
      <c r="Z551" s="72"/>
      <c r="AA551" s="78" t="s">
        <v>15137</v>
      </c>
      <c r="AB551" s="78" t="s">
        <v>15129</v>
      </c>
      <c r="AC551" s="72" t="b">
        <v>0</v>
      </c>
      <c r="AD551" s="72">
        <v>4</v>
      </c>
      <c r="AE551" s="78" t="s">
        <v>18819</v>
      </c>
      <c r="AF551" s="72" t="b">
        <v>0</v>
      </c>
      <c r="AG551" s="72" t="s">
        <v>301</v>
      </c>
      <c r="AH551" s="72"/>
      <c r="AI551" s="78" t="s">
        <v>230</v>
      </c>
      <c r="AJ551" s="72" t="b">
        <v>0</v>
      </c>
      <c r="AK551" s="72">
        <v>0</v>
      </c>
      <c r="AL551" s="78" t="s">
        <v>230</v>
      </c>
      <c r="AM551" s="72" t="s">
        <v>240</v>
      </c>
      <c r="AN551" s="72" t="b">
        <v>1</v>
      </c>
      <c r="AO551" s="78" t="s">
        <v>15129</v>
      </c>
      <c r="AP551" s="72" t="s">
        <v>179</v>
      </c>
      <c r="AQ551" s="72">
        <v>0</v>
      </c>
      <c r="AR551" s="72">
        <v>0</v>
      </c>
      <c r="AS551" s="72"/>
      <c r="AT551" s="72"/>
      <c r="AU551" s="72"/>
      <c r="AV551" s="72"/>
      <c r="AW551" s="72"/>
      <c r="AX551" s="72"/>
      <c r="AY551" s="72"/>
      <c r="AZ551" s="72"/>
    </row>
    <row r="552" spans="1:52" x14ac:dyDescent="0.35">
      <c r="A552" s="70" t="s">
        <v>1101</v>
      </c>
      <c r="B552" s="70" t="s">
        <v>2779</v>
      </c>
      <c r="C552" s="83"/>
      <c r="D552" s="84"/>
      <c r="E552" s="85"/>
      <c r="F552" s="86"/>
      <c r="G552" s="83"/>
      <c r="H552" s="81"/>
      <c r="I552" s="87"/>
      <c r="J552" s="87"/>
      <c r="K552" s="36"/>
      <c r="L552" s="90"/>
      <c r="M552" s="90"/>
      <c r="N552" s="89"/>
      <c r="O552" s="72" t="s">
        <v>217</v>
      </c>
      <c r="P552" s="74">
        <v>42824.766006944446</v>
      </c>
      <c r="Q552" s="72" t="s">
        <v>3313</v>
      </c>
      <c r="R552" s="76" t="s">
        <v>6492</v>
      </c>
      <c r="S552" s="72" t="s">
        <v>225</v>
      </c>
      <c r="T552" s="72"/>
      <c r="U552" s="72"/>
      <c r="V552" s="76" t="s">
        <v>9426</v>
      </c>
      <c r="W552" s="74">
        <v>42824.766006944446</v>
      </c>
      <c r="X552" s="76" t="s">
        <v>11180</v>
      </c>
      <c r="Y552" s="72"/>
      <c r="Z552" s="72"/>
      <c r="AA552" s="78" t="s">
        <v>15137</v>
      </c>
      <c r="AB552" s="78" t="s">
        <v>15129</v>
      </c>
      <c r="AC552" s="72" t="b">
        <v>0</v>
      </c>
      <c r="AD552" s="72">
        <v>4</v>
      </c>
      <c r="AE552" s="78" t="s">
        <v>18819</v>
      </c>
      <c r="AF552" s="72" t="b">
        <v>0</v>
      </c>
      <c r="AG552" s="72" t="s">
        <v>301</v>
      </c>
      <c r="AH552" s="72"/>
      <c r="AI552" s="78" t="s">
        <v>230</v>
      </c>
      <c r="AJ552" s="72" t="b">
        <v>0</v>
      </c>
      <c r="AK552" s="72">
        <v>0</v>
      </c>
      <c r="AL552" s="78" t="s">
        <v>230</v>
      </c>
      <c r="AM552" s="72" t="s">
        <v>240</v>
      </c>
      <c r="AN552" s="72" t="b">
        <v>1</v>
      </c>
      <c r="AO552" s="78" t="s">
        <v>15129</v>
      </c>
      <c r="AP552" s="72" t="s">
        <v>179</v>
      </c>
      <c r="AQ552" s="72">
        <v>0</v>
      </c>
      <c r="AR552" s="72">
        <v>0</v>
      </c>
      <c r="AS552" s="72"/>
      <c r="AT552" s="72"/>
      <c r="AU552" s="72"/>
      <c r="AV552" s="72"/>
      <c r="AW552" s="72"/>
      <c r="AX552" s="72"/>
      <c r="AY552" s="72"/>
      <c r="AZ552" s="72"/>
    </row>
    <row r="553" spans="1:52" x14ac:dyDescent="0.35">
      <c r="A553" s="70" t="s">
        <v>1101</v>
      </c>
      <c r="B553" s="70" t="s">
        <v>2780</v>
      </c>
      <c r="C553" s="83"/>
      <c r="D553" s="84"/>
      <c r="E553" s="85"/>
      <c r="F553" s="86"/>
      <c r="G553" s="83"/>
      <c r="H553" s="81"/>
      <c r="I553" s="87"/>
      <c r="J553" s="87"/>
      <c r="K553" s="36"/>
      <c r="L553" s="90"/>
      <c r="M553" s="90"/>
      <c r="N553" s="89"/>
      <c r="O553" s="72" t="s">
        <v>217</v>
      </c>
      <c r="P553" s="74">
        <v>42824.766006944446</v>
      </c>
      <c r="Q553" s="72" t="s">
        <v>3313</v>
      </c>
      <c r="R553" s="76" t="s">
        <v>6492</v>
      </c>
      <c r="S553" s="72" t="s">
        <v>225</v>
      </c>
      <c r="T553" s="72"/>
      <c r="U553" s="72"/>
      <c r="V553" s="76" t="s">
        <v>9426</v>
      </c>
      <c r="W553" s="74">
        <v>42824.766006944446</v>
      </c>
      <c r="X553" s="76" t="s">
        <v>11180</v>
      </c>
      <c r="Y553" s="72"/>
      <c r="Z553" s="72"/>
      <c r="AA553" s="78" t="s">
        <v>15137</v>
      </c>
      <c r="AB553" s="78" t="s">
        <v>15129</v>
      </c>
      <c r="AC553" s="72" t="b">
        <v>0</v>
      </c>
      <c r="AD553" s="72">
        <v>4</v>
      </c>
      <c r="AE553" s="78" t="s">
        <v>18819</v>
      </c>
      <c r="AF553" s="72" t="b">
        <v>0</v>
      </c>
      <c r="AG553" s="72" t="s">
        <v>301</v>
      </c>
      <c r="AH553" s="72"/>
      <c r="AI553" s="78" t="s">
        <v>230</v>
      </c>
      <c r="AJ553" s="72" t="b">
        <v>0</v>
      </c>
      <c r="AK553" s="72">
        <v>0</v>
      </c>
      <c r="AL553" s="78" t="s">
        <v>230</v>
      </c>
      <c r="AM553" s="72" t="s">
        <v>240</v>
      </c>
      <c r="AN553" s="72" t="b">
        <v>1</v>
      </c>
      <c r="AO553" s="78" t="s">
        <v>15129</v>
      </c>
      <c r="AP553" s="72" t="s">
        <v>179</v>
      </c>
      <c r="AQ553" s="72">
        <v>0</v>
      </c>
      <c r="AR553" s="72">
        <v>0</v>
      </c>
      <c r="AS553" s="72"/>
      <c r="AT553" s="72"/>
      <c r="AU553" s="72"/>
      <c r="AV553" s="72"/>
      <c r="AW553" s="72"/>
      <c r="AX553" s="72"/>
      <c r="AY553" s="72"/>
      <c r="AZ553" s="72"/>
    </row>
    <row r="554" spans="1:52" x14ac:dyDescent="0.35">
      <c r="A554" s="70" t="s">
        <v>1101</v>
      </c>
      <c r="B554" s="70" t="s">
        <v>2781</v>
      </c>
      <c r="C554" s="83"/>
      <c r="D554" s="84"/>
      <c r="E554" s="85"/>
      <c r="F554" s="86"/>
      <c r="G554" s="83"/>
      <c r="H554" s="81"/>
      <c r="I554" s="87"/>
      <c r="J554" s="87"/>
      <c r="K554" s="36"/>
      <c r="L554" s="90"/>
      <c r="M554" s="90"/>
      <c r="N554" s="89"/>
      <c r="O554" s="72" t="s">
        <v>217</v>
      </c>
      <c r="P554" s="74">
        <v>42824.766006944446</v>
      </c>
      <c r="Q554" s="72" t="s">
        <v>3313</v>
      </c>
      <c r="R554" s="76" t="s">
        <v>6492</v>
      </c>
      <c r="S554" s="72" t="s">
        <v>225</v>
      </c>
      <c r="T554" s="72"/>
      <c r="U554" s="72"/>
      <c r="V554" s="76" t="s">
        <v>9426</v>
      </c>
      <c r="W554" s="74">
        <v>42824.766006944446</v>
      </c>
      <c r="X554" s="76" t="s">
        <v>11180</v>
      </c>
      <c r="Y554" s="72"/>
      <c r="Z554" s="72"/>
      <c r="AA554" s="78" t="s">
        <v>15137</v>
      </c>
      <c r="AB554" s="78" t="s">
        <v>15129</v>
      </c>
      <c r="AC554" s="72" t="b">
        <v>0</v>
      </c>
      <c r="AD554" s="72">
        <v>4</v>
      </c>
      <c r="AE554" s="78" t="s">
        <v>18819</v>
      </c>
      <c r="AF554" s="72" t="b">
        <v>0</v>
      </c>
      <c r="AG554" s="72" t="s">
        <v>301</v>
      </c>
      <c r="AH554" s="72"/>
      <c r="AI554" s="78" t="s">
        <v>230</v>
      </c>
      <c r="AJ554" s="72" t="b">
        <v>0</v>
      </c>
      <c r="AK554" s="72">
        <v>0</v>
      </c>
      <c r="AL554" s="78" t="s">
        <v>230</v>
      </c>
      <c r="AM554" s="72" t="s">
        <v>240</v>
      </c>
      <c r="AN554" s="72" t="b">
        <v>1</v>
      </c>
      <c r="AO554" s="78" t="s">
        <v>15129</v>
      </c>
      <c r="AP554" s="72" t="s">
        <v>179</v>
      </c>
      <c r="AQ554" s="72">
        <v>0</v>
      </c>
      <c r="AR554" s="72">
        <v>0</v>
      </c>
      <c r="AS554" s="72"/>
      <c r="AT554" s="72"/>
      <c r="AU554" s="72"/>
      <c r="AV554" s="72"/>
      <c r="AW554" s="72"/>
      <c r="AX554" s="72"/>
      <c r="AY554" s="72"/>
      <c r="AZ554" s="72"/>
    </row>
    <row r="555" spans="1:52" x14ac:dyDescent="0.35">
      <c r="A555" s="70" t="s">
        <v>1101</v>
      </c>
      <c r="B555" s="70" t="s">
        <v>2782</v>
      </c>
      <c r="C555" s="83"/>
      <c r="D555" s="84"/>
      <c r="E555" s="85"/>
      <c r="F555" s="86"/>
      <c r="G555" s="83"/>
      <c r="H555" s="81"/>
      <c r="I555" s="87"/>
      <c r="J555" s="87"/>
      <c r="K555" s="36"/>
      <c r="L555" s="90"/>
      <c r="M555" s="90"/>
      <c r="N555" s="89"/>
      <c r="O555" s="72" t="s">
        <v>217</v>
      </c>
      <c r="P555" s="74">
        <v>42824.766006944446</v>
      </c>
      <c r="Q555" s="72" t="s">
        <v>3313</v>
      </c>
      <c r="R555" s="76" t="s">
        <v>6492</v>
      </c>
      <c r="S555" s="72" t="s">
        <v>225</v>
      </c>
      <c r="T555" s="72"/>
      <c r="U555" s="72"/>
      <c r="V555" s="76" t="s">
        <v>9426</v>
      </c>
      <c r="W555" s="74">
        <v>42824.766006944446</v>
      </c>
      <c r="X555" s="76" t="s">
        <v>11180</v>
      </c>
      <c r="Y555" s="72"/>
      <c r="Z555" s="72"/>
      <c r="AA555" s="78" t="s">
        <v>15137</v>
      </c>
      <c r="AB555" s="78" t="s">
        <v>15129</v>
      </c>
      <c r="AC555" s="72" t="b">
        <v>0</v>
      </c>
      <c r="AD555" s="72">
        <v>4</v>
      </c>
      <c r="AE555" s="78" t="s">
        <v>18819</v>
      </c>
      <c r="AF555" s="72" t="b">
        <v>0</v>
      </c>
      <c r="AG555" s="72" t="s">
        <v>301</v>
      </c>
      <c r="AH555" s="72"/>
      <c r="AI555" s="78" t="s">
        <v>230</v>
      </c>
      <c r="AJ555" s="72" t="b">
        <v>0</v>
      </c>
      <c r="AK555" s="72">
        <v>0</v>
      </c>
      <c r="AL555" s="78" t="s">
        <v>230</v>
      </c>
      <c r="AM555" s="72" t="s">
        <v>240</v>
      </c>
      <c r="AN555" s="72" t="b">
        <v>1</v>
      </c>
      <c r="AO555" s="78" t="s">
        <v>15129</v>
      </c>
      <c r="AP555" s="72" t="s">
        <v>179</v>
      </c>
      <c r="AQ555" s="72">
        <v>0</v>
      </c>
      <c r="AR555" s="72">
        <v>0</v>
      </c>
      <c r="AS555" s="72"/>
      <c r="AT555" s="72"/>
      <c r="AU555" s="72"/>
      <c r="AV555" s="72"/>
      <c r="AW555" s="72"/>
      <c r="AX555" s="72"/>
      <c r="AY555" s="72"/>
      <c r="AZ555" s="72"/>
    </row>
    <row r="556" spans="1:52" x14ac:dyDescent="0.35">
      <c r="A556" s="70" t="s">
        <v>1101</v>
      </c>
      <c r="B556" s="70" t="s">
        <v>1102</v>
      </c>
      <c r="C556" s="83"/>
      <c r="D556" s="84"/>
      <c r="E556" s="85"/>
      <c r="F556" s="86"/>
      <c r="G556" s="83"/>
      <c r="H556" s="81"/>
      <c r="I556" s="87"/>
      <c r="J556" s="87"/>
      <c r="K556" s="36"/>
      <c r="L556" s="90"/>
      <c r="M556" s="90"/>
      <c r="N556" s="89"/>
      <c r="O556" s="72" t="s">
        <v>218</v>
      </c>
      <c r="P556" s="74">
        <v>42824.766006944446</v>
      </c>
      <c r="Q556" s="72" t="s">
        <v>3313</v>
      </c>
      <c r="R556" s="76" t="s">
        <v>6492</v>
      </c>
      <c r="S556" s="72" t="s">
        <v>225</v>
      </c>
      <c r="T556" s="72"/>
      <c r="U556" s="72"/>
      <c r="V556" s="76" t="s">
        <v>9426</v>
      </c>
      <c r="W556" s="74">
        <v>42824.766006944446</v>
      </c>
      <c r="X556" s="76" t="s">
        <v>11180</v>
      </c>
      <c r="Y556" s="72"/>
      <c r="Z556" s="72"/>
      <c r="AA556" s="78" t="s">
        <v>15137</v>
      </c>
      <c r="AB556" s="78" t="s">
        <v>15129</v>
      </c>
      <c r="AC556" s="72" t="b">
        <v>0</v>
      </c>
      <c r="AD556" s="72">
        <v>4</v>
      </c>
      <c r="AE556" s="78" t="s">
        <v>18819</v>
      </c>
      <c r="AF556" s="72" t="b">
        <v>0</v>
      </c>
      <c r="AG556" s="72" t="s">
        <v>301</v>
      </c>
      <c r="AH556" s="72"/>
      <c r="AI556" s="78" t="s">
        <v>230</v>
      </c>
      <c r="AJ556" s="72" t="b">
        <v>0</v>
      </c>
      <c r="AK556" s="72">
        <v>0</v>
      </c>
      <c r="AL556" s="78" t="s">
        <v>230</v>
      </c>
      <c r="AM556" s="72" t="s">
        <v>240</v>
      </c>
      <c r="AN556" s="72" t="b">
        <v>1</v>
      </c>
      <c r="AO556" s="78" t="s">
        <v>15129</v>
      </c>
      <c r="AP556" s="72" t="s">
        <v>179</v>
      </c>
      <c r="AQ556" s="72">
        <v>0</v>
      </c>
      <c r="AR556" s="72">
        <v>0</v>
      </c>
      <c r="AS556" s="72"/>
      <c r="AT556" s="72"/>
      <c r="AU556" s="72"/>
      <c r="AV556" s="72"/>
      <c r="AW556" s="72"/>
      <c r="AX556" s="72"/>
      <c r="AY556" s="72"/>
      <c r="AZ556" s="72"/>
    </row>
    <row r="557" spans="1:52" x14ac:dyDescent="0.35">
      <c r="A557" s="70" t="s">
        <v>1101</v>
      </c>
      <c r="B557" s="70" t="s">
        <v>2776</v>
      </c>
      <c r="C557" s="83"/>
      <c r="D557" s="84"/>
      <c r="E557" s="85"/>
      <c r="F557" s="86"/>
      <c r="G557" s="83"/>
      <c r="H557" s="81"/>
      <c r="I557" s="87"/>
      <c r="J557" s="87"/>
      <c r="K557" s="36"/>
      <c r="L557" s="90"/>
      <c r="M557" s="90"/>
      <c r="N557" s="89"/>
      <c r="O557" s="72" t="s">
        <v>217</v>
      </c>
      <c r="P557" s="74">
        <v>42824.767766203702</v>
      </c>
      <c r="Q557" s="72" t="s">
        <v>3314</v>
      </c>
      <c r="R557" s="76" t="s">
        <v>6493</v>
      </c>
      <c r="S557" s="72" t="s">
        <v>225</v>
      </c>
      <c r="T557" s="72"/>
      <c r="U557" s="72"/>
      <c r="V557" s="76" t="s">
        <v>9426</v>
      </c>
      <c r="W557" s="74">
        <v>42824.767766203702</v>
      </c>
      <c r="X557" s="76" t="s">
        <v>11181</v>
      </c>
      <c r="Y557" s="72"/>
      <c r="Z557" s="72"/>
      <c r="AA557" s="78" t="s">
        <v>15138</v>
      </c>
      <c r="AB557" s="78" t="s">
        <v>15130</v>
      </c>
      <c r="AC557" s="72" t="b">
        <v>0</v>
      </c>
      <c r="AD557" s="72">
        <v>5</v>
      </c>
      <c r="AE557" s="78" t="s">
        <v>18819</v>
      </c>
      <c r="AF557" s="72" t="b">
        <v>0</v>
      </c>
      <c r="AG557" s="72" t="s">
        <v>301</v>
      </c>
      <c r="AH557" s="72"/>
      <c r="AI557" s="78" t="s">
        <v>230</v>
      </c>
      <c r="AJ557" s="72" t="b">
        <v>0</v>
      </c>
      <c r="AK557" s="72">
        <v>0</v>
      </c>
      <c r="AL557" s="78" t="s">
        <v>230</v>
      </c>
      <c r="AM557" s="72" t="s">
        <v>240</v>
      </c>
      <c r="AN557" s="72" t="b">
        <v>1</v>
      </c>
      <c r="AO557" s="78" t="s">
        <v>15130</v>
      </c>
      <c r="AP557" s="72" t="s">
        <v>179</v>
      </c>
      <c r="AQ557" s="72">
        <v>0</v>
      </c>
      <c r="AR557" s="72">
        <v>0</v>
      </c>
      <c r="AS557" s="72"/>
      <c r="AT557" s="72"/>
      <c r="AU557" s="72"/>
      <c r="AV557" s="72"/>
      <c r="AW557" s="72"/>
      <c r="AX557" s="72"/>
      <c r="AY557" s="72"/>
      <c r="AZ557" s="72"/>
    </row>
    <row r="558" spans="1:52" x14ac:dyDescent="0.35">
      <c r="A558" s="70" t="s">
        <v>1101</v>
      </c>
      <c r="B558" s="70" t="s">
        <v>2777</v>
      </c>
      <c r="C558" s="83"/>
      <c r="D558" s="84"/>
      <c r="E558" s="85"/>
      <c r="F558" s="86"/>
      <c r="G558" s="83"/>
      <c r="H558" s="81"/>
      <c r="I558" s="87"/>
      <c r="J558" s="87"/>
      <c r="K558" s="36"/>
      <c r="L558" s="90"/>
      <c r="M558" s="90"/>
      <c r="N558" s="89"/>
      <c r="O558" s="72" t="s">
        <v>217</v>
      </c>
      <c r="P558" s="74">
        <v>42824.767766203702</v>
      </c>
      <c r="Q558" s="72" t="s">
        <v>3314</v>
      </c>
      <c r="R558" s="76" t="s">
        <v>6493</v>
      </c>
      <c r="S558" s="72" t="s">
        <v>225</v>
      </c>
      <c r="T558" s="72"/>
      <c r="U558" s="72"/>
      <c r="V558" s="76" t="s">
        <v>9426</v>
      </c>
      <c r="W558" s="74">
        <v>42824.767766203702</v>
      </c>
      <c r="X558" s="76" t="s">
        <v>11181</v>
      </c>
      <c r="Y558" s="72"/>
      <c r="Z558" s="72"/>
      <c r="AA558" s="78" t="s">
        <v>15138</v>
      </c>
      <c r="AB558" s="78" t="s">
        <v>15130</v>
      </c>
      <c r="AC558" s="72" t="b">
        <v>0</v>
      </c>
      <c r="AD558" s="72">
        <v>5</v>
      </c>
      <c r="AE558" s="78" t="s">
        <v>18819</v>
      </c>
      <c r="AF558" s="72" t="b">
        <v>0</v>
      </c>
      <c r="AG558" s="72" t="s">
        <v>301</v>
      </c>
      <c r="AH558" s="72"/>
      <c r="AI558" s="78" t="s">
        <v>230</v>
      </c>
      <c r="AJ558" s="72" t="b">
        <v>0</v>
      </c>
      <c r="AK558" s="72">
        <v>0</v>
      </c>
      <c r="AL558" s="78" t="s">
        <v>230</v>
      </c>
      <c r="AM558" s="72" t="s">
        <v>240</v>
      </c>
      <c r="AN558" s="72" t="b">
        <v>1</v>
      </c>
      <c r="AO558" s="78" t="s">
        <v>15130</v>
      </c>
      <c r="AP558" s="72" t="s">
        <v>179</v>
      </c>
      <c r="AQ558" s="72">
        <v>0</v>
      </c>
      <c r="AR558" s="72">
        <v>0</v>
      </c>
      <c r="AS558" s="72"/>
      <c r="AT558" s="72"/>
      <c r="AU558" s="72"/>
      <c r="AV558" s="72"/>
      <c r="AW558" s="72"/>
      <c r="AX558" s="72"/>
      <c r="AY558" s="72"/>
      <c r="AZ558" s="72"/>
    </row>
    <row r="559" spans="1:52" x14ac:dyDescent="0.35">
      <c r="A559" s="70" t="s">
        <v>1101</v>
      </c>
      <c r="B559" s="70" t="s">
        <v>2778</v>
      </c>
      <c r="C559" s="83"/>
      <c r="D559" s="84"/>
      <c r="E559" s="85"/>
      <c r="F559" s="86"/>
      <c r="G559" s="83"/>
      <c r="H559" s="81"/>
      <c r="I559" s="87"/>
      <c r="J559" s="87"/>
      <c r="K559" s="36"/>
      <c r="L559" s="90"/>
      <c r="M559" s="90"/>
      <c r="N559" s="89"/>
      <c r="O559" s="72" t="s">
        <v>217</v>
      </c>
      <c r="P559" s="74">
        <v>42824.767766203702</v>
      </c>
      <c r="Q559" s="72" t="s">
        <v>3314</v>
      </c>
      <c r="R559" s="76" t="s">
        <v>6493</v>
      </c>
      <c r="S559" s="72" t="s">
        <v>225</v>
      </c>
      <c r="T559" s="72"/>
      <c r="U559" s="72"/>
      <c r="V559" s="76" t="s">
        <v>9426</v>
      </c>
      <c r="W559" s="74">
        <v>42824.767766203702</v>
      </c>
      <c r="X559" s="76" t="s">
        <v>11181</v>
      </c>
      <c r="Y559" s="72"/>
      <c r="Z559" s="72"/>
      <c r="AA559" s="78" t="s">
        <v>15138</v>
      </c>
      <c r="AB559" s="78" t="s">
        <v>15130</v>
      </c>
      <c r="AC559" s="72" t="b">
        <v>0</v>
      </c>
      <c r="AD559" s="72">
        <v>5</v>
      </c>
      <c r="AE559" s="78" t="s">
        <v>18819</v>
      </c>
      <c r="AF559" s="72" t="b">
        <v>0</v>
      </c>
      <c r="AG559" s="72" t="s">
        <v>301</v>
      </c>
      <c r="AH559" s="72"/>
      <c r="AI559" s="78" t="s">
        <v>230</v>
      </c>
      <c r="AJ559" s="72" t="b">
        <v>0</v>
      </c>
      <c r="AK559" s="72">
        <v>0</v>
      </c>
      <c r="AL559" s="78" t="s">
        <v>230</v>
      </c>
      <c r="AM559" s="72" t="s">
        <v>240</v>
      </c>
      <c r="AN559" s="72" t="b">
        <v>1</v>
      </c>
      <c r="AO559" s="78" t="s">
        <v>15130</v>
      </c>
      <c r="AP559" s="72" t="s">
        <v>179</v>
      </c>
      <c r="AQ559" s="72">
        <v>0</v>
      </c>
      <c r="AR559" s="72">
        <v>0</v>
      </c>
      <c r="AS559" s="72"/>
      <c r="AT559" s="72"/>
      <c r="AU559" s="72"/>
      <c r="AV559" s="72"/>
      <c r="AW559" s="72"/>
      <c r="AX559" s="72"/>
      <c r="AY559" s="72"/>
      <c r="AZ559" s="72"/>
    </row>
    <row r="560" spans="1:52" x14ac:dyDescent="0.35">
      <c r="A560" s="70" t="s">
        <v>1101</v>
      </c>
      <c r="B560" s="70" t="s">
        <v>2779</v>
      </c>
      <c r="C560" s="83"/>
      <c r="D560" s="84"/>
      <c r="E560" s="85"/>
      <c r="F560" s="86"/>
      <c r="G560" s="83"/>
      <c r="H560" s="81"/>
      <c r="I560" s="87"/>
      <c r="J560" s="87"/>
      <c r="K560" s="36"/>
      <c r="L560" s="90"/>
      <c r="M560" s="90"/>
      <c r="N560" s="89"/>
      <c r="O560" s="72" t="s">
        <v>217</v>
      </c>
      <c r="P560" s="74">
        <v>42824.767766203702</v>
      </c>
      <c r="Q560" s="72" t="s">
        <v>3314</v>
      </c>
      <c r="R560" s="76" t="s">
        <v>6493</v>
      </c>
      <c r="S560" s="72" t="s">
        <v>225</v>
      </c>
      <c r="T560" s="72"/>
      <c r="U560" s="72"/>
      <c r="V560" s="76" t="s">
        <v>9426</v>
      </c>
      <c r="W560" s="74">
        <v>42824.767766203702</v>
      </c>
      <c r="X560" s="76" t="s">
        <v>11181</v>
      </c>
      <c r="Y560" s="72"/>
      <c r="Z560" s="72"/>
      <c r="AA560" s="78" t="s">
        <v>15138</v>
      </c>
      <c r="AB560" s="78" t="s">
        <v>15130</v>
      </c>
      <c r="AC560" s="72" t="b">
        <v>0</v>
      </c>
      <c r="AD560" s="72">
        <v>5</v>
      </c>
      <c r="AE560" s="78" t="s">
        <v>18819</v>
      </c>
      <c r="AF560" s="72" t="b">
        <v>0</v>
      </c>
      <c r="AG560" s="72" t="s">
        <v>301</v>
      </c>
      <c r="AH560" s="72"/>
      <c r="AI560" s="78" t="s">
        <v>230</v>
      </c>
      <c r="AJ560" s="72" t="b">
        <v>0</v>
      </c>
      <c r="AK560" s="72">
        <v>0</v>
      </c>
      <c r="AL560" s="78" t="s">
        <v>230</v>
      </c>
      <c r="AM560" s="72" t="s">
        <v>240</v>
      </c>
      <c r="AN560" s="72" t="b">
        <v>1</v>
      </c>
      <c r="AO560" s="78" t="s">
        <v>15130</v>
      </c>
      <c r="AP560" s="72" t="s">
        <v>179</v>
      </c>
      <c r="AQ560" s="72">
        <v>0</v>
      </c>
      <c r="AR560" s="72">
        <v>0</v>
      </c>
      <c r="AS560" s="72"/>
      <c r="AT560" s="72"/>
      <c r="AU560" s="72"/>
      <c r="AV560" s="72"/>
      <c r="AW560" s="72"/>
      <c r="AX560" s="72"/>
      <c r="AY560" s="72"/>
      <c r="AZ560" s="72"/>
    </row>
    <row r="561" spans="1:52" x14ac:dyDescent="0.35">
      <c r="A561" s="70" t="s">
        <v>1101</v>
      </c>
      <c r="B561" s="70" t="s">
        <v>2780</v>
      </c>
      <c r="C561" s="83"/>
      <c r="D561" s="84"/>
      <c r="E561" s="85"/>
      <c r="F561" s="86"/>
      <c r="G561" s="83"/>
      <c r="H561" s="81"/>
      <c r="I561" s="87"/>
      <c r="J561" s="87"/>
      <c r="K561" s="36"/>
      <c r="L561" s="90"/>
      <c r="M561" s="90"/>
      <c r="N561" s="89"/>
      <c r="O561" s="72" t="s">
        <v>217</v>
      </c>
      <c r="P561" s="74">
        <v>42824.767766203702</v>
      </c>
      <c r="Q561" s="72" t="s">
        <v>3314</v>
      </c>
      <c r="R561" s="76" t="s">
        <v>6493</v>
      </c>
      <c r="S561" s="72" t="s">
        <v>225</v>
      </c>
      <c r="T561" s="72"/>
      <c r="U561" s="72"/>
      <c r="V561" s="76" t="s">
        <v>9426</v>
      </c>
      <c r="W561" s="74">
        <v>42824.767766203702</v>
      </c>
      <c r="X561" s="76" t="s">
        <v>11181</v>
      </c>
      <c r="Y561" s="72"/>
      <c r="Z561" s="72"/>
      <c r="AA561" s="78" t="s">
        <v>15138</v>
      </c>
      <c r="AB561" s="78" t="s">
        <v>15130</v>
      </c>
      <c r="AC561" s="72" t="b">
        <v>0</v>
      </c>
      <c r="AD561" s="72">
        <v>5</v>
      </c>
      <c r="AE561" s="78" t="s">
        <v>18819</v>
      </c>
      <c r="AF561" s="72" t="b">
        <v>0</v>
      </c>
      <c r="AG561" s="72" t="s">
        <v>301</v>
      </c>
      <c r="AH561" s="72"/>
      <c r="AI561" s="78" t="s">
        <v>230</v>
      </c>
      <c r="AJ561" s="72" t="b">
        <v>0</v>
      </c>
      <c r="AK561" s="72">
        <v>0</v>
      </c>
      <c r="AL561" s="78" t="s">
        <v>230</v>
      </c>
      <c r="AM561" s="72" t="s">
        <v>240</v>
      </c>
      <c r="AN561" s="72" t="b">
        <v>1</v>
      </c>
      <c r="AO561" s="78" t="s">
        <v>15130</v>
      </c>
      <c r="AP561" s="72" t="s">
        <v>179</v>
      </c>
      <c r="AQ561" s="72">
        <v>0</v>
      </c>
      <c r="AR561" s="72">
        <v>0</v>
      </c>
      <c r="AS561" s="72"/>
      <c r="AT561" s="72"/>
      <c r="AU561" s="72"/>
      <c r="AV561" s="72"/>
      <c r="AW561" s="72"/>
      <c r="AX561" s="72"/>
      <c r="AY561" s="72"/>
      <c r="AZ561" s="72"/>
    </row>
    <row r="562" spans="1:52" x14ac:dyDescent="0.35">
      <c r="A562" s="70" t="s">
        <v>1101</v>
      </c>
      <c r="B562" s="70" t="s">
        <v>2781</v>
      </c>
      <c r="C562" s="83"/>
      <c r="D562" s="84"/>
      <c r="E562" s="85"/>
      <c r="F562" s="86"/>
      <c r="G562" s="83"/>
      <c r="H562" s="81"/>
      <c r="I562" s="87"/>
      <c r="J562" s="87"/>
      <c r="K562" s="36"/>
      <c r="L562" s="90"/>
      <c r="M562" s="90"/>
      <c r="N562" s="89"/>
      <c r="O562" s="72" t="s">
        <v>217</v>
      </c>
      <c r="P562" s="74">
        <v>42824.767766203702</v>
      </c>
      <c r="Q562" s="72" t="s">
        <v>3314</v>
      </c>
      <c r="R562" s="76" t="s">
        <v>6493</v>
      </c>
      <c r="S562" s="72" t="s">
        <v>225</v>
      </c>
      <c r="T562" s="72"/>
      <c r="U562" s="72"/>
      <c r="V562" s="76" t="s">
        <v>9426</v>
      </c>
      <c r="W562" s="74">
        <v>42824.767766203702</v>
      </c>
      <c r="X562" s="76" t="s">
        <v>11181</v>
      </c>
      <c r="Y562" s="72"/>
      <c r="Z562" s="72"/>
      <c r="AA562" s="78" t="s">
        <v>15138</v>
      </c>
      <c r="AB562" s="78" t="s">
        <v>15130</v>
      </c>
      <c r="AC562" s="72" t="b">
        <v>0</v>
      </c>
      <c r="AD562" s="72">
        <v>5</v>
      </c>
      <c r="AE562" s="78" t="s">
        <v>18819</v>
      </c>
      <c r="AF562" s="72" t="b">
        <v>0</v>
      </c>
      <c r="AG562" s="72" t="s">
        <v>301</v>
      </c>
      <c r="AH562" s="72"/>
      <c r="AI562" s="78" t="s">
        <v>230</v>
      </c>
      <c r="AJ562" s="72" t="b">
        <v>0</v>
      </c>
      <c r="AK562" s="72">
        <v>0</v>
      </c>
      <c r="AL562" s="78" t="s">
        <v>230</v>
      </c>
      <c r="AM562" s="72" t="s">
        <v>240</v>
      </c>
      <c r="AN562" s="72" t="b">
        <v>1</v>
      </c>
      <c r="AO562" s="78" t="s">
        <v>15130</v>
      </c>
      <c r="AP562" s="72" t="s">
        <v>179</v>
      </c>
      <c r="AQ562" s="72">
        <v>0</v>
      </c>
      <c r="AR562" s="72">
        <v>0</v>
      </c>
      <c r="AS562" s="72"/>
      <c r="AT562" s="72"/>
      <c r="AU562" s="72"/>
      <c r="AV562" s="72"/>
      <c r="AW562" s="72"/>
      <c r="AX562" s="72"/>
      <c r="AY562" s="72"/>
      <c r="AZ562" s="72"/>
    </row>
    <row r="563" spans="1:52" x14ac:dyDescent="0.35">
      <c r="A563" s="70" t="s">
        <v>1101</v>
      </c>
      <c r="B563" s="70" t="s">
        <v>2782</v>
      </c>
      <c r="C563" s="83"/>
      <c r="D563" s="84"/>
      <c r="E563" s="85"/>
      <c r="F563" s="86"/>
      <c r="G563" s="83"/>
      <c r="H563" s="81"/>
      <c r="I563" s="87"/>
      <c r="J563" s="87"/>
      <c r="K563" s="36"/>
      <c r="L563" s="90"/>
      <c r="M563" s="90"/>
      <c r="N563" s="89"/>
      <c r="O563" s="72" t="s">
        <v>217</v>
      </c>
      <c r="P563" s="74">
        <v>42824.767766203702</v>
      </c>
      <c r="Q563" s="72" t="s">
        <v>3314</v>
      </c>
      <c r="R563" s="76" t="s">
        <v>6493</v>
      </c>
      <c r="S563" s="72" t="s">
        <v>225</v>
      </c>
      <c r="T563" s="72"/>
      <c r="U563" s="72"/>
      <c r="V563" s="76" t="s">
        <v>9426</v>
      </c>
      <c r="W563" s="74">
        <v>42824.767766203702</v>
      </c>
      <c r="X563" s="76" t="s">
        <v>11181</v>
      </c>
      <c r="Y563" s="72"/>
      <c r="Z563" s="72"/>
      <c r="AA563" s="78" t="s">
        <v>15138</v>
      </c>
      <c r="AB563" s="78" t="s">
        <v>15130</v>
      </c>
      <c r="AC563" s="72" t="b">
        <v>0</v>
      </c>
      <c r="AD563" s="72">
        <v>5</v>
      </c>
      <c r="AE563" s="78" t="s">
        <v>18819</v>
      </c>
      <c r="AF563" s="72" t="b">
        <v>0</v>
      </c>
      <c r="AG563" s="72" t="s">
        <v>301</v>
      </c>
      <c r="AH563" s="72"/>
      <c r="AI563" s="78" t="s">
        <v>230</v>
      </c>
      <c r="AJ563" s="72" t="b">
        <v>0</v>
      </c>
      <c r="AK563" s="72">
        <v>0</v>
      </c>
      <c r="AL563" s="78" t="s">
        <v>230</v>
      </c>
      <c r="AM563" s="72" t="s">
        <v>240</v>
      </c>
      <c r="AN563" s="72" t="b">
        <v>1</v>
      </c>
      <c r="AO563" s="78" t="s">
        <v>15130</v>
      </c>
      <c r="AP563" s="72" t="s">
        <v>179</v>
      </c>
      <c r="AQ563" s="72">
        <v>0</v>
      </c>
      <c r="AR563" s="72">
        <v>0</v>
      </c>
      <c r="AS563" s="72"/>
      <c r="AT563" s="72"/>
      <c r="AU563" s="72"/>
      <c r="AV563" s="72"/>
      <c r="AW563" s="72"/>
      <c r="AX563" s="72"/>
      <c r="AY563" s="72"/>
      <c r="AZ563" s="72"/>
    </row>
    <row r="564" spans="1:52" x14ac:dyDescent="0.35">
      <c r="A564" s="70" t="s">
        <v>1101</v>
      </c>
      <c r="B564" s="70" t="s">
        <v>1102</v>
      </c>
      <c r="C564" s="83"/>
      <c r="D564" s="84"/>
      <c r="E564" s="85"/>
      <c r="F564" s="86"/>
      <c r="G564" s="83"/>
      <c r="H564" s="81"/>
      <c r="I564" s="87"/>
      <c r="J564" s="87"/>
      <c r="K564" s="36"/>
      <c r="L564" s="90"/>
      <c r="M564" s="90"/>
      <c r="N564" s="89"/>
      <c r="O564" s="72" t="s">
        <v>218</v>
      </c>
      <c r="P564" s="74">
        <v>42824.767766203702</v>
      </c>
      <c r="Q564" s="72" t="s">
        <v>3314</v>
      </c>
      <c r="R564" s="76" t="s">
        <v>6493</v>
      </c>
      <c r="S564" s="72" t="s">
        <v>225</v>
      </c>
      <c r="T564" s="72"/>
      <c r="U564" s="72"/>
      <c r="V564" s="76" t="s">
        <v>9426</v>
      </c>
      <c r="W564" s="74">
        <v>42824.767766203702</v>
      </c>
      <c r="X564" s="76" t="s">
        <v>11181</v>
      </c>
      <c r="Y564" s="72"/>
      <c r="Z564" s="72"/>
      <c r="AA564" s="78" t="s">
        <v>15138</v>
      </c>
      <c r="AB564" s="78" t="s">
        <v>15130</v>
      </c>
      <c r="AC564" s="72" t="b">
        <v>0</v>
      </c>
      <c r="AD564" s="72">
        <v>5</v>
      </c>
      <c r="AE564" s="78" t="s">
        <v>18819</v>
      </c>
      <c r="AF564" s="72" t="b">
        <v>0</v>
      </c>
      <c r="AG564" s="72" t="s">
        <v>301</v>
      </c>
      <c r="AH564" s="72"/>
      <c r="AI564" s="78" t="s">
        <v>230</v>
      </c>
      <c r="AJ564" s="72" t="b">
        <v>0</v>
      </c>
      <c r="AK564" s="72">
        <v>0</v>
      </c>
      <c r="AL564" s="78" t="s">
        <v>230</v>
      </c>
      <c r="AM564" s="72" t="s">
        <v>240</v>
      </c>
      <c r="AN564" s="72" t="b">
        <v>1</v>
      </c>
      <c r="AO564" s="78" t="s">
        <v>15130</v>
      </c>
      <c r="AP564" s="72" t="s">
        <v>179</v>
      </c>
      <c r="AQ564" s="72">
        <v>0</v>
      </c>
      <c r="AR564" s="72">
        <v>0</v>
      </c>
      <c r="AS564" s="72"/>
      <c r="AT564" s="72"/>
      <c r="AU564" s="72"/>
      <c r="AV564" s="72"/>
      <c r="AW564" s="72"/>
      <c r="AX564" s="72"/>
      <c r="AY564" s="72"/>
      <c r="AZ564" s="72"/>
    </row>
    <row r="565" spans="1:52" x14ac:dyDescent="0.35">
      <c r="A565" s="70" t="s">
        <v>1101</v>
      </c>
      <c r="B565" s="70" t="s">
        <v>2776</v>
      </c>
      <c r="C565" s="83"/>
      <c r="D565" s="84"/>
      <c r="E565" s="85"/>
      <c r="F565" s="86"/>
      <c r="G565" s="83"/>
      <c r="H565" s="81"/>
      <c r="I565" s="87"/>
      <c r="J565" s="87"/>
      <c r="K565" s="36"/>
      <c r="L565" s="90"/>
      <c r="M565" s="90"/>
      <c r="N565" s="89"/>
      <c r="O565" s="72" t="s">
        <v>217</v>
      </c>
      <c r="P565" s="74">
        <v>42824.768391203703</v>
      </c>
      <c r="Q565" s="72" t="s">
        <v>3315</v>
      </c>
      <c r="R565" s="76" t="s">
        <v>6494</v>
      </c>
      <c r="S565" s="72" t="s">
        <v>225</v>
      </c>
      <c r="T565" s="72"/>
      <c r="U565" s="72"/>
      <c r="V565" s="76" t="s">
        <v>9426</v>
      </c>
      <c r="W565" s="74">
        <v>42824.768391203703</v>
      </c>
      <c r="X565" s="76" t="s">
        <v>11182</v>
      </c>
      <c r="Y565" s="72"/>
      <c r="Z565" s="72"/>
      <c r="AA565" s="78" t="s">
        <v>15139</v>
      </c>
      <c r="AB565" s="78" t="s">
        <v>15131</v>
      </c>
      <c r="AC565" s="72" t="b">
        <v>0</v>
      </c>
      <c r="AD565" s="72">
        <v>5</v>
      </c>
      <c r="AE565" s="78" t="s">
        <v>18819</v>
      </c>
      <c r="AF565" s="72" t="b">
        <v>0</v>
      </c>
      <c r="AG565" s="72" t="s">
        <v>301</v>
      </c>
      <c r="AH565" s="72"/>
      <c r="AI565" s="78" t="s">
        <v>230</v>
      </c>
      <c r="AJ565" s="72" t="b">
        <v>0</v>
      </c>
      <c r="AK565" s="72">
        <v>0</v>
      </c>
      <c r="AL565" s="78" t="s">
        <v>230</v>
      </c>
      <c r="AM565" s="72" t="s">
        <v>240</v>
      </c>
      <c r="AN565" s="72" t="b">
        <v>1</v>
      </c>
      <c r="AO565" s="78" t="s">
        <v>15131</v>
      </c>
      <c r="AP565" s="72" t="s">
        <v>179</v>
      </c>
      <c r="AQ565" s="72">
        <v>0</v>
      </c>
      <c r="AR565" s="72">
        <v>0</v>
      </c>
      <c r="AS565" s="72"/>
      <c r="AT565" s="72"/>
      <c r="AU565" s="72"/>
      <c r="AV565" s="72"/>
      <c r="AW565" s="72"/>
      <c r="AX565" s="72"/>
      <c r="AY565" s="72"/>
      <c r="AZ565" s="72"/>
    </row>
    <row r="566" spans="1:52" x14ac:dyDescent="0.35">
      <c r="A566" s="70" t="s">
        <v>1101</v>
      </c>
      <c r="B566" s="70" t="s">
        <v>2777</v>
      </c>
      <c r="C566" s="83"/>
      <c r="D566" s="84"/>
      <c r="E566" s="85"/>
      <c r="F566" s="86"/>
      <c r="G566" s="83"/>
      <c r="H566" s="81"/>
      <c r="I566" s="87"/>
      <c r="J566" s="87"/>
      <c r="K566" s="36"/>
      <c r="L566" s="90"/>
      <c r="M566" s="90"/>
      <c r="N566" s="89"/>
      <c r="O566" s="72" t="s">
        <v>217</v>
      </c>
      <c r="P566" s="74">
        <v>42824.768391203703</v>
      </c>
      <c r="Q566" s="72" t="s">
        <v>3315</v>
      </c>
      <c r="R566" s="76" t="s">
        <v>6494</v>
      </c>
      <c r="S566" s="72" t="s">
        <v>225</v>
      </c>
      <c r="T566" s="72"/>
      <c r="U566" s="72"/>
      <c r="V566" s="76" t="s">
        <v>9426</v>
      </c>
      <c r="W566" s="74">
        <v>42824.768391203703</v>
      </c>
      <c r="X566" s="76" t="s">
        <v>11182</v>
      </c>
      <c r="Y566" s="72"/>
      <c r="Z566" s="72"/>
      <c r="AA566" s="78" t="s">
        <v>15139</v>
      </c>
      <c r="AB566" s="78" t="s">
        <v>15131</v>
      </c>
      <c r="AC566" s="72" t="b">
        <v>0</v>
      </c>
      <c r="AD566" s="72">
        <v>5</v>
      </c>
      <c r="AE566" s="78" t="s">
        <v>18819</v>
      </c>
      <c r="AF566" s="72" t="b">
        <v>0</v>
      </c>
      <c r="AG566" s="72" t="s">
        <v>301</v>
      </c>
      <c r="AH566" s="72"/>
      <c r="AI566" s="78" t="s">
        <v>230</v>
      </c>
      <c r="AJ566" s="72" t="b">
        <v>0</v>
      </c>
      <c r="AK566" s="72">
        <v>0</v>
      </c>
      <c r="AL566" s="78" t="s">
        <v>230</v>
      </c>
      <c r="AM566" s="72" t="s">
        <v>240</v>
      </c>
      <c r="AN566" s="72" t="b">
        <v>1</v>
      </c>
      <c r="AO566" s="78" t="s">
        <v>15131</v>
      </c>
      <c r="AP566" s="72" t="s">
        <v>179</v>
      </c>
      <c r="AQ566" s="72">
        <v>0</v>
      </c>
      <c r="AR566" s="72">
        <v>0</v>
      </c>
      <c r="AS566" s="72"/>
      <c r="AT566" s="72"/>
      <c r="AU566" s="72"/>
      <c r="AV566" s="72"/>
      <c r="AW566" s="72"/>
      <c r="AX566" s="72"/>
      <c r="AY566" s="72"/>
      <c r="AZ566" s="72"/>
    </row>
    <row r="567" spans="1:52" x14ac:dyDescent="0.35">
      <c r="A567" s="70" t="s">
        <v>1101</v>
      </c>
      <c r="B567" s="70" t="s">
        <v>2778</v>
      </c>
      <c r="C567" s="83"/>
      <c r="D567" s="84"/>
      <c r="E567" s="85"/>
      <c r="F567" s="86"/>
      <c r="G567" s="83"/>
      <c r="H567" s="81"/>
      <c r="I567" s="87"/>
      <c r="J567" s="87"/>
      <c r="K567" s="36"/>
      <c r="L567" s="90"/>
      <c r="M567" s="90"/>
      <c r="N567" s="89"/>
      <c r="O567" s="72" t="s">
        <v>217</v>
      </c>
      <c r="P567" s="74">
        <v>42824.768391203703</v>
      </c>
      <c r="Q567" s="72" t="s">
        <v>3315</v>
      </c>
      <c r="R567" s="76" t="s">
        <v>6494</v>
      </c>
      <c r="S567" s="72" t="s">
        <v>225</v>
      </c>
      <c r="T567" s="72"/>
      <c r="U567" s="72"/>
      <c r="V567" s="76" t="s">
        <v>9426</v>
      </c>
      <c r="W567" s="74">
        <v>42824.768391203703</v>
      </c>
      <c r="X567" s="76" t="s">
        <v>11182</v>
      </c>
      <c r="Y567" s="72"/>
      <c r="Z567" s="72"/>
      <c r="AA567" s="78" t="s">
        <v>15139</v>
      </c>
      <c r="AB567" s="78" t="s">
        <v>15131</v>
      </c>
      <c r="AC567" s="72" t="b">
        <v>0</v>
      </c>
      <c r="AD567" s="72">
        <v>5</v>
      </c>
      <c r="AE567" s="78" t="s">
        <v>18819</v>
      </c>
      <c r="AF567" s="72" t="b">
        <v>0</v>
      </c>
      <c r="AG567" s="72" t="s">
        <v>301</v>
      </c>
      <c r="AH567" s="72"/>
      <c r="AI567" s="78" t="s">
        <v>230</v>
      </c>
      <c r="AJ567" s="72" t="b">
        <v>0</v>
      </c>
      <c r="AK567" s="72">
        <v>0</v>
      </c>
      <c r="AL567" s="78" t="s">
        <v>230</v>
      </c>
      <c r="AM567" s="72" t="s">
        <v>240</v>
      </c>
      <c r="AN567" s="72" t="b">
        <v>1</v>
      </c>
      <c r="AO567" s="78" t="s">
        <v>15131</v>
      </c>
      <c r="AP567" s="72" t="s">
        <v>179</v>
      </c>
      <c r="AQ567" s="72">
        <v>0</v>
      </c>
      <c r="AR567" s="72">
        <v>0</v>
      </c>
      <c r="AS567" s="72"/>
      <c r="AT567" s="72"/>
      <c r="AU567" s="72"/>
      <c r="AV567" s="72"/>
      <c r="AW567" s="72"/>
      <c r="AX567" s="72"/>
      <c r="AY567" s="72"/>
      <c r="AZ567" s="72"/>
    </row>
    <row r="568" spans="1:52" x14ac:dyDescent="0.35">
      <c r="A568" s="70" t="s">
        <v>1101</v>
      </c>
      <c r="B568" s="70" t="s">
        <v>2779</v>
      </c>
      <c r="C568" s="83"/>
      <c r="D568" s="84"/>
      <c r="E568" s="85"/>
      <c r="F568" s="86"/>
      <c r="G568" s="83"/>
      <c r="H568" s="81"/>
      <c r="I568" s="87"/>
      <c r="J568" s="87"/>
      <c r="K568" s="36"/>
      <c r="L568" s="90"/>
      <c r="M568" s="90"/>
      <c r="N568" s="89"/>
      <c r="O568" s="72" t="s">
        <v>217</v>
      </c>
      <c r="P568" s="74">
        <v>42824.768391203703</v>
      </c>
      <c r="Q568" s="72" t="s">
        <v>3315</v>
      </c>
      <c r="R568" s="76" t="s">
        <v>6494</v>
      </c>
      <c r="S568" s="72" t="s">
        <v>225</v>
      </c>
      <c r="T568" s="72"/>
      <c r="U568" s="72"/>
      <c r="V568" s="76" t="s">
        <v>9426</v>
      </c>
      <c r="W568" s="74">
        <v>42824.768391203703</v>
      </c>
      <c r="X568" s="76" t="s">
        <v>11182</v>
      </c>
      <c r="Y568" s="72"/>
      <c r="Z568" s="72"/>
      <c r="AA568" s="78" t="s">
        <v>15139</v>
      </c>
      <c r="AB568" s="78" t="s">
        <v>15131</v>
      </c>
      <c r="AC568" s="72" t="b">
        <v>0</v>
      </c>
      <c r="AD568" s="72">
        <v>5</v>
      </c>
      <c r="AE568" s="78" t="s">
        <v>18819</v>
      </c>
      <c r="AF568" s="72" t="b">
        <v>0</v>
      </c>
      <c r="AG568" s="72" t="s">
        <v>301</v>
      </c>
      <c r="AH568" s="72"/>
      <c r="AI568" s="78" t="s">
        <v>230</v>
      </c>
      <c r="AJ568" s="72" t="b">
        <v>0</v>
      </c>
      <c r="AK568" s="72">
        <v>0</v>
      </c>
      <c r="AL568" s="78" t="s">
        <v>230</v>
      </c>
      <c r="AM568" s="72" t="s">
        <v>240</v>
      </c>
      <c r="AN568" s="72" t="b">
        <v>1</v>
      </c>
      <c r="AO568" s="78" t="s">
        <v>15131</v>
      </c>
      <c r="AP568" s="72" t="s">
        <v>179</v>
      </c>
      <c r="AQ568" s="72">
        <v>0</v>
      </c>
      <c r="AR568" s="72">
        <v>0</v>
      </c>
      <c r="AS568" s="72"/>
      <c r="AT568" s="72"/>
      <c r="AU568" s="72"/>
      <c r="AV568" s="72"/>
      <c r="AW568" s="72"/>
      <c r="AX568" s="72"/>
      <c r="AY568" s="72"/>
      <c r="AZ568" s="72"/>
    </row>
    <row r="569" spans="1:52" x14ac:dyDescent="0.35">
      <c r="A569" s="70" t="s">
        <v>1101</v>
      </c>
      <c r="B569" s="70" t="s">
        <v>2780</v>
      </c>
      <c r="C569" s="83"/>
      <c r="D569" s="84"/>
      <c r="E569" s="85"/>
      <c r="F569" s="86"/>
      <c r="G569" s="83"/>
      <c r="H569" s="81"/>
      <c r="I569" s="87"/>
      <c r="J569" s="87"/>
      <c r="K569" s="36"/>
      <c r="L569" s="90"/>
      <c r="M569" s="90"/>
      <c r="N569" s="89"/>
      <c r="O569" s="72" t="s">
        <v>217</v>
      </c>
      <c r="P569" s="74">
        <v>42824.768391203703</v>
      </c>
      <c r="Q569" s="72" t="s">
        <v>3315</v>
      </c>
      <c r="R569" s="76" t="s">
        <v>6494</v>
      </c>
      <c r="S569" s="72" t="s">
        <v>225</v>
      </c>
      <c r="T569" s="72"/>
      <c r="U569" s="72"/>
      <c r="V569" s="76" t="s">
        <v>9426</v>
      </c>
      <c r="W569" s="74">
        <v>42824.768391203703</v>
      </c>
      <c r="X569" s="76" t="s">
        <v>11182</v>
      </c>
      <c r="Y569" s="72"/>
      <c r="Z569" s="72"/>
      <c r="AA569" s="78" t="s">
        <v>15139</v>
      </c>
      <c r="AB569" s="78" t="s">
        <v>15131</v>
      </c>
      <c r="AC569" s="72" t="b">
        <v>0</v>
      </c>
      <c r="AD569" s="72">
        <v>5</v>
      </c>
      <c r="AE569" s="78" t="s">
        <v>18819</v>
      </c>
      <c r="AF569" s="72" t="b">
        <v>0</v>
      </c>
      <c r="AG569" s="72" t="s">
        <v>301</v>
      </c>
      <c r="AH569" s="72"/>
      <c r="AI569" s="78" t="s">
        <v>230</v>
      </c>
      <c r="AJ569" s="72" t="b">
        <v>0</v>
      </c>
      <c r="AK569" s="72">
        <v>0</v>
      </c>
      <c r="AL569" s="78" t="s">
        <v>230</v>
      </c>
      <c r="AM569" s="72" t="s">
        <v>240</v>
      </c>
      <c r="AN569" s="72" t="b">
        <v>1</v>
      </c>
      <c r="AO569" s="78" t="s">
        <v>15131</v>
      </c>
      <c r="AP569" s="72" t="s">
        <v>179</v>
      </c>
      <c r="AQ569" s="72">
        <v>0</v>
      </c>
      <c r="AR569" s="72">
        <v>0</v>
      </c>
      <c r="AS569" s="72"/>
      <c r="AT569" s="72"/>
      <c r="AU569" s="72"/>
      <c r="AV569" s="72"/>
      <c r="AW569" s="72"/>
      <c r="AX569" s="72"/>
      <c r="AY569" s="72"/>
      <c r="AZ569" s="72"/>
    </row>
    <row r="570" spans="1:52" x14ac:dyDescent="0.35">
      <c r="A570" s="70" t="s">
        <v>1101</v>
      </c>
      <c r="B570" s="70" t="s">
        <v>2781</v>
      </c>
      <c r="C570" s="83"/>
      <c r="D570" s="84"/>
      <c r="E570" s="85"/>
      <c r="F570" s="86"/>
      <c r="G570" s="83"/>
      <c r="H570" s="81"/>
      <c r="I570" s="87"/>
      <c r="J570" s="87"/>
      <c r="K570" s="36"/>
      <c r="L570" s="90"/>
      <c r="M570" s="90"/>
      <c r="N570" s="89"/>
      <c r="O570" s="72" t="s">
        <v>217</v>
      </c>
      <c r="P570" s="74">
        <v>42824.768391203703</v>
      </c>
      <c r="Q570" s="72" t="s">
        <v>3315</v>
      </c>
      <c r="R570" s="76" t="s">
        <v>6494</v>
      </c>
      <c r="S570" s="72" t="s">
        <v>225</v>
      </c>
      <c r="T570" s="72"/>
      <c r="U570" s="72"/>
      <c r="V570" s="76" t="s">
        <v>9426</v>
      </c>
      <c r="W570" s="74">
        <v>42824.768391203703</v>
      </c>
      <c r="X570" s="76" t="s">
        <v>11182</v>
      </c>
      <c r="Y570" s="72"/>
      <c r="Z570" s="72"/>
      <c r="AA570" s="78" t="s">
        <v>15139</v>
      </c>
      <c r="AB570" s="78" t="s">
        <v>15131</v>
      </c>
      <c r="AC570" s="72" t="b">
        <v>0</v>
      </c>
      <c r="AD570" s="72">
        <v>5</v>
      </c>
      <c r="AE570" s="78" t="s">
        <v>18819</v>
      </c>
      <c r="AF570" s="72" t="b">
        <v>0</v>
      </c>
      <c r="AG570" s="72" t="s">
        <v>301</v>
      </c>
      <c r="AH570" s="72"/>
      <c r="AI570" s="78" t="s">
        <v>230</v>
      </c>
      <c r="AJ570" s="72" t="b">
        <v>0</v>
      </c>
      <c r="AK570" s="72">
        <v>0</v>
      </c>
      <c r="AL570" s="78" t="s">
        <v>230</v>
      </c>
      <c r="AM570" s="72" t="s">
        <v>240</v>
      </c>
      <c r="AN570" s="72" t="b">
        <v>1</v>
      </c>
      <c r="AO570" s="78" t="s">
        <v>15131</v>
      </c>
      <c r="AP570" s="72" t="s">
        <v>179</v>
      </c>
      <c r="AQ570" s="72">
        <v>0</v>
      </c>
      <c r="AR570" s="72">
        <v>0</v>
      </c>
      <c r="AS570" s="72"/>
      <c r="AT570" s="72"/>
      <c r="AU570" s="72"/>
      <c r="AV570" s="72"/>
      <c r="AW570" s="72"/>
      <c r="AX570" s="72"/>
      <c r="AY570" s="72"/>
      <c r="AZ570" s="72"/>
    </row>
    <row r="571" spans="1:52" x14ac:dyDescent="0.35">
      <c r="A571" s="70" t="s">
        <v>1101</v>
      </c>
      <c r="B571" s="70" t="s">
        <v>2782</v>
      </c>
      <c r="C571" s="83"/>
      <c r="D571" s="84"/>
      <c r="E571" s="85"/>
      <c r="F571" s="86"/>
      <c r="G571" s="83"/>
      <c r="H571" s="81"/>
      <c r="I571" s="87"/>
      <c r="J571" s="87"/>
      <c r="K571" s="36"/>
      <c r="L571" s="90"/>
      <c r="M571" s="90"/>
      <c r="N571" s="89"/>
      <c r="O571" s="72" t="s">
        <v>217</v>
      </c>
      <c r="P571" s="74">
        <v>42824.768391203703</v>
      </c>
      <c r="Q571" s="72" t="s">
        <v>3315</v>
      </c>
      <c r="R571" s="76" t="s">
        <v>6494</v>
      </c>
      <c r="S571" s="72" t="s">
        <v>225</v>
      </c>
      <c r="T571" s="72"/>
      <c r="U571" s="72"/>
      <c r="V571" s="76" t="s">
        <v>9426</v>
      </c>
      <c r="W571" s="74">
        <v>42824.768391203703</v>
      </c>
      <c r="X571" s="76" t="s">
        <v>11182</v>
      </c>
      <c r="Y571" s="72"/>
      <c r="Z571" s="72"/>
      <c r="AA571" s="78" t="s">
        <v>15139</v>
      </c>
      <c r="AB571" s="78" t="s">
        <v>15131</v>
      </c>
      <c r="AC571" s="72" t="b">
        <v>0</v>
      </c>
      <c r="AD571" s="72">
        <v>5</v>
      </c>
      <c r="AE571" s="78" t="s">
        <v>18819</v>
      </c>
      <c r="AF571" s="72" t="b">
        <v>0</v>
      </c>
      <c r="AG571" s="72" t="s">
        <v>301</v>
      </c>
      <c r="AH571" s="72"/>
      <c r="AI571" s="78" t="s">
        <v>230</v>
      </c>
      <c r="AJ571" s="72" t="b">
        <v>0</v>
      </c>
      <c r="AK571" s="72">
        <v>0</v>
      </c>
      <c r="AL571" s="78" t="s">
        <v>230</v>
      </c>
      <c r="AM571" s="72" t="s">
        <v>240</v>
      </c>
      <c r="AN571" s="72" t="b">
        <v>1</v>
      </c>
      <c r="AO571" s="78" t="s">
        <v>15131</v>
      </c>
      <c r="AP571" s="72" t="s">
        <v>179</v>
      </c>
      <c r="AQ571" s="72">
        <v>0</v>
      </c>
      <c r="AR571" s="72">
        <v>0</v>
      </c>
      <c r="AS571" s="72"/>
      <c r="AT571" s="72"/>
      <c r="AU571" s="72"/>
      <c r="AV571" s="72"/>
      <c r="AW571" s="72"/>
      <c r="AX571" s="72"/>
      <c r="AY571" s="72"/>
      <c r="AZ571" s="72"/>
    </row>
    <row r="572" spans="1:52" x14ac:dyDescent="0.35">
      <c r="A572" s="70" t="s">
        <v>1101</v>
      </c>
      <c r="B572" s="70" t="s">
        <v>1102</v>
      </c>
      <c r="C572" s="83"/>
      <c r="D572" s="84"/>
      <c r="E572" s="85"/>
      <c r="F572" s="86"/>
      <c r="G572" s="83"/>
      <c r="H572" s="81"/>
      <c r="I572" s="87"/>
      <c r="J572" s="87"/>
      <c r="K572" s="36"/>
      <c r="L572" s="90"/>
      <c r="M572" s="90"/>
      <c r="N572" s="89"/>
      <c r="O572" s="72" t="s">
        <v>218</v>
      </c>
      <c r="P572" s="74">
        <v>42824.768391203703</v>
      </c>
      <c r="Q572" s="72" t="s">
        <v>3315</v>
      </c>
      <c r="R572" s="76" t="s">
        <v>6494</v>
      </c>
      <c r="S572" s="72" t="s">
        <v>225</v>
      </c>
      <c r="T572" s="72"/>
      <c r="U572" s="72"/>
      <c r="V572" s="76" t="s">
        <v>9426</v>
      </c>
      <c r="W572" s="74">
        <v>42824.768391203703</v>
      </c>
      <c r="X572" s="76" t="s">
        <v>11182</v>
      </c>
      <c r="Y572" s="72"/>
      <c r="Z572" s="72"/>
      <c r="AA572" s="78" t="s">
        <v>15139</v>
      </c>
      <c r="AB572" s="78" t="s">
        <v>15131</v>
      </c>
      <c r="AC572" s="72" t="b">
        <v>0</v>
      </c>
      <c r="AD572" s="72">
        <v>5</v>
      </c>
      <c r="AE572" s="78" t="s">
        <v>18819</v>
      </c>
      <c r="AF572" s="72" t="b">
        <v>0</v>
      </c>
      <c r="AG572" s="72" t="s">
        <v>301</v>
      </c>
      <c r="AH572" s="72"/>
      <c r="AI572" s="78" t="s">
        <v>230</v>
      </c>
      <c r="AJ572" s="72" t="b">
        <v>0</v>
      </c>
      <c r="AK572" s="72">
        <v>0</v>
      </c>
      <c r="AL572" s="78" t="s">
        <v>230</v>
      </c>
      <c r="AM572" s="72" t="s">
        <v>240</v>
      </c>
      <c r="AN572" s="72" t="b">
        <v>1</v>
      </c>
      <c r="AO572" s="78" t="s">
        <v>15131</v>
      </c>
      <c r="AP572" s="72" t="s">
        <v>179</v>
      </c>
      <c r="AQ572" s="72">
        <v>0</v>
      </c>
      <c r="AR572" s="72">
        <v>0</v>
      </c>
      <c r="AS572" s="72"/>
      <c r="AT572" s="72"/>
      <c r="AU572" s="72"/>
      <c r="AV572" s="72"/>
      <c r="AW572" s="72"/>
      <c r="AX572" s="72"/>
      <c r="AY572" s="72"/>
      <c r="AZ572" s="72"/>
    </row>
    <row r="573" spans="1:52" x14ac:dyDescent="0.35">
      <c r="A573" s="70" t="s">
        <v>1101</v>
      </c>
      <c r="B573" s="70" t="s">
        <v>2777</v>
      </c>
      <c r="C573" s="83"/>
      <c r="D573" s="84"/>
      <c r="E573" s="85"/>
      <c r="F573" s="86"/>
      <c r="G573" s="83"/>
      <c r="H573" s="81"/>
      <c r="I573" s="87"/>
      <c r="J573" s="87"/>
      <c r="K573" s="36"/>
      <c r="L573" s="90"/>
      <c r="M573" s="90"/>
      <c r="N573" s="89"/>
      <c r="O573" s="72" t="s">
        <v>217</v>
      </c>
      <c r="P573" s="74">
        <v>42824.769247685188</v>
      </c>
      <c r="Q573" s="72" t="s">
        <v>3316</v>
      </c>
      <c r="R573" s="76" t="s">
        <v>6495</v>
      </c>
      <c r="S573" s="72" t="s">
        <v>225</v>
      </c>
      <c r="T573" s="72"/>
      <c r="U573" s="72"/>
      <c r="V573" s="76" t="s">
        <v>9426</v>
      </c>
      <c r="W573" s="74">
        <v>42824.769247685188</v>
      </c>
      <c r="X573" s="76" t="s">
        <v>11183</v>
      </c>
      <c r="Y573" s="72"/>
      <c r="Z573" s="72"/>
      <c r="AA573" s="78" t="s">
        <v>15140</v>
      </c>
      <c r="AB573" s="78" t="s">
        <v>15146</v>
      </c>
      <c r="AC573" s="72" t="b">
        <v>0</v>
      </c>
      <c r="AD573" s="72">
        <v>3</v>
      </c>
      <c r="AE573" s="78" t="s">
        <v>18821</v>
      </c>
      <c r="AF573" s="72" t="b">
        <v>0</v>
      </c>
      <c r="AG573" s="72" t="s">
        <v>301</v>
      </c>
      <c r="AH573" s="72"/>
      <c r="AI573" s="78" t="s">
        <v>230</v>
      </c>
      <c r="AJ573" s="72" t="b">
        <v>0</v>
      </c>
      <c r="AK573" s="72">
        <v>0</v>
      </c>
      <c r="AL573" s="78" t="s">
        <v>230</v>
      </c>
      <c r="AM573" s="72" t="s">
        <v>240</v>
      </c>
      <c r="AN573" s="72" t="b">
        <v>1</v>
      </c>
      <c r="AO573" s="78" t="s">
        <v>15146</v>
      </c>
      <c r="AP573" s="72" t="s">
        <v>179</v>
      </c>
      <c r="AQ573" s="72">
        <v>0</v>
      </c>
      <c r="AR573" s="72">
        <v>0</v>
      </c>
      <c r="AS573" s="72"/>
      <c r="AT573" s="72"/>
      <c r="AU573" s="72"/>
      <c r="AV573" s="72"/>
      <c r="AW573" s="72"/>
      <c r="AX573" s="72"/>
      <c r="AY573" s="72"/>
      <c r="AZ573" s="72"/>
    </row>
    <row r="574" spans="1:52" x14ac:dyDescent="0.35">
      <c r="A574" s="70" t="s">
        <v>1101</v>
      </c>
      <c r="B574" s="70" t="s">
        <v>2778</v>
      </c>
      <c r="C574" s="83"/>
      <c r="D574" s="84"/>
      <c r="E574" s="85"/>
      <c r="F574" s="86"/>
      <c r="G574" s="83"/>
      <c r="H574" s="81"/>
      <c r="I574" s="87"/>
      <c r="J574" s="87"/>
      <c r="K574" s="36"/>
      <c r="L574" s="90"/>
      <c r="M574" s="90"/>
      <c r="N574" s="89"/>
      <c r="O574" s="72" t="s">
        <v>217</v>
      </c>
      <c r="P574" s="74">
        <v>42824.769247685188</v>
      </c>
      <c r="Q574" s="72" t="s">
        <v>3316</v>
      </c>
      <c r="R574" s="76" t="s">
        <v>6495</v>
      </c>
      <c r="S574" s="72" t="s">
        <v>225</v>
      </c>
      <c r="T574" s="72"/>
      <c r="U574" s="72"/>
      <c r="V574" s="76" t="s">
        <v>9426</v>
      </c>
      <c r="W574" s="74">
        <v>42824.769247685188</v>
      </c>
      <c r="X574" s="76" t="s">
        <v>11183</v>
      </c>
      <c r="Y574" s="72"/>
      <c r="Z574" s="72"/>
      <c r="AA574" s="78" t="s">
        <v>15140</v>
      </c>
      <c r="AB574" s="78" t="s">
        <v>15146</v>
      </c>
      <c r="AC574" s="72" t="b">
        <v>0</v>
      </c>
      <c r="AD574" s="72">
        <v>3</v>
      </c>
      <c r="AE574" s="78" t="s">
        <v>18821</v>
      </c>
      <c r="AF574" s="72" t="b">
        <v>0</v>
      </c>
      <c r="AG574" s="72" t="s">
        <v>301</v>
      </c>
      <c r="AH574" s="72"/>
      <c r="AI574" s="78" t="s">
        <v>230</v>
      </c>
      <c r="AJ574" s="72" t="b">
        <v>0</v>
      </c>
      <c r="AK574" s="72">
        <v>0</v>
      </c>
      <c r="AL574" s="78" t="s">
        <v>230</v>
      </c>
      <c r="AM574" s="72" t="s">
        <v>240</v>
      </c>
      <c r="AN574" s="72" t="b">
        <v>1</v>
      </c>
      <c r="AO574" s="78" t="s">
        <v>15146</v>
      </c>
      <c r="AP574" s="72" t="s">
        <v>179</v>
      </c>
      <c r="AQ574" s="72">
        <v>0</v>
      </c>
      <c r="AR574" s="72">
        <v>0</v>
      </c>
      <c r="AS574" s="72"/>
      <c r="AT574" s="72"/>
      <c r="AU574" s="72"/>
      <c r="AV574" s="72"/>
      <c r="AW574" s="72"/>
      <c r="AX574" s="72"/>
      <c r="AY574" s="72"/>
      <c r="AZ574" s="72"/>
    </row>
    <row r="575" spans="1:52" x14ac:dyDescent="0.35">
      <c r="A575" s="70" t="s">
        <v>1101</v>
      </c>
      <c r="B575" s="70" t="s">
        <v>2779</v>
      </c>
      <c r="C575" s="83"/>
      <c r="D575" s="84"/>
      <c r="E575" s="85"/>
      <c r="F575" s="86"/>
      <c r="G575" s="83"/>
      <c r="H575" s="81"/>
      <c r="I575" s="87"/>
      <c r="J575" s="87"/>
      <c r="K575" s="36"/>
      <c r="L575" s="90"/>
      <c r="M575" s="90"/>
      <c r="N575" s="89"/>
      <c r="O575" s="72" t="s">
        <v>217</v>
      </c>
      <c r="P575" s="74">
        <v>42824.769247685188</v>
      </c>
      <c r="Q575" s="72" t="s">
        <v>3316</v>
      </c>
      <c r="R575" s="76" t="s">
        <v>6495</v>
      </c>
      <c r="S575" s="72" t="s">
        <v>225</v>
      </c>
      <c r="T575" s="72"/>
      <c r="U575" s="72"/>
      <c r="V575" s="76" t="s">
        <v>9426</v>
      </c>
      <c r="W575" s="74">
        <v>42824.769247685188</v>
      </c>
      <c r="X575" s="76" t="s">
        <v>11183</v>
      </c>
      <c r="Y575" s="72"/>
      <c r="Z575" s="72"/>
      <c r="AA575" s="78" t="s">
        <v>15140</v>
      </c>
      <c r="AB575" s="78" t="s">
        <v>15146</v>
      </c>
      <c r="AC575" s="72" t="b">
        <v>0</v>
      </c>
      <c r="AD575" s="72">
        <v>3</v>
      </c>
      <c r="AE575" s="78" t="s">
        <v>18821</v>
      </c>
      <c r="AF575" s="72" t="b">
        <v>0</v>
      </c>
      <c r="AG575" s="72" t="s">
        <v>301</v>
      </c>
      <c r="AH575" s="72"/>
      <c r="AI575" s="78" t="s">
        <v>230</v>
      </c>
      <c r="AJ575" s="72" t="b">
        <v>0</v>
      </c>
      <c r="AK575" s="72">
        <v>0</v>
      </c>
      <c r="AL575" s="78" t="s">
        <v>230</v>
      </c>
      <c r="AM575" s="72" t="s">
        <v>240</v>
      </c>
      <c r="AN575" s="72" t="b">
        <v>1</v>
      </c>
      <c r="AO575" s="78" t="s">
        <v>15146</v>
      </c>
      <c r="AP575" s="72" t="s">
        <v>179</v>
      </c>
      <c r="AQ575" s="72">
        <v>0</v>
      </c>
      <c r="AR575" s="72">
        <v>0</v>
      </c>
      <c r="AS575" s="72"/>
      <c r="AT575" s="72"/>
      <c r="AU575" s="72"/>
      <c r="AV575" s="72"/>
      <c r="AW575" s="72"/>
      <c r="AX575" s="72"/>
      <c r="AY575" s="72"/>
      <c r="AZ575" s="72"/>
    </row>
    <row r="576" spans="1:52" x14ac:dyDescent="0.35">
      <c r="A576" s="70" t="s">
        <v>1101</v>
      </c>
      <c r="B576" s="70" t="s">
        <v>2780</v>
      </c>
      <c r="C576" s="83"/>
      <c r="D576" s="84"/>
      <c r="E576" s="85"/>
      <c r="F576" s="86"/>
      <c r="G576" s="83"/>
      <c r="H576" s="81"/>
      <c r="I576" s="87"/>
      <c r="J576" s="87"/>
      <c r="K576" s="36"/>
      <c r="L576" s="90"/>
      <c r="M576" s="90"/>
      <c r="N576" s="89"/>
      <c r="O576" s="72" t="s">
        <v>217</v>
      </c>
      <c r="P576" s="74">
        <v>42824.769247685188</v>
      </c>
      <c r="Q576" s="72" t="s">
        <v>3316</v>
      </c>
      <c r="R576" s="76" t="s">
        <v>6495</v>
      </c>
      <c r="S576" s="72" t="s">
        <v>225</v>
      </c>
      <c r="T576" s="72"/>
      <c r="U576" s="72"/>
      <c r="V576" s="76" t="s">
        <v>9426</v>
      </c>
      <c r="W576" s="74">
        <v>42824.769247685188</v>
      </c>
      <c r="X576" s="76" t="s">
        <v>11183</v>
      </c>
      <c r="Y576" s="72"/>
      <c r="Z576" s="72"/>
      <c r="AA576" s="78" t="s">
        <v>15140</v>
      </c>
      <c r="AB576" s="78" t="s">
        <v>15146</v>
      </c>
      <c r="AC576" s="72" t="b">
        <v>0</v>
      </c>
      <c r="AD576" s="72">
        <v>3</v>
      </c>
      <c r="AE576" s="78" t="s">
        <v>18821</v>
      </c>
      <c r="AF576" s="72" t="b">
        <v>0</v>
      </c>
      <c r="AG576" s="72" t="s">
        <v>301</v>
      </c>
      <c r="AH576" s="72"/>
      <c r="AI576" s="78" t="s">
        <v>230</v>
      </c>
      <c r="AJ576" s="72" t="b">
        <v>0</v>
      </c>
      <c r="AK576" s="72">
        <v>0</v>
      </c>
      <c r="AL576" s="78" t="s">
        <v>230</v>
      </c>
      <c r="AM576" s="72" t="s">
        <v>240</v>
      </c>
      <c r="AN576" s="72" t="b">
        <v>1</v>
      </c>
      <c r="AO576" s="78" t="s">
        <v>15146</v>
      </c>
      <c r="AP576" s="72" t="s">
        <v>179</v>
      </c>
      <c r="AQ576" s="72">
        <v>0</v>
      </c>
      <c r="AR576" s="72">
        <v>0</v>
      </c>
      <c r="AS576" s="72"/>
      <c r="AT576" s="72"/>
      <c r="AU576" s="72"/>
      <c r="AV576" s="72"/>
      <c r="AW576" s="72"/>
      <c r="AX576" s="72"/>
      <c r="AY576" s="72"/>
      <c r="AZ576" s="72"/>
    </row>
    <row r="577" spans="1:52" x14ac:dyDescent="0.35">
      <c r="A577" s="70" t="s">
        <v>1101</v>
      </c>
      <c r="B577" s="70" t="s">
        <v>2781</v>
      </c>
      <c r="C577" s="83"/>
      <c r="D577" s="84"/>
      <c r="E577" s="85"/>
      <c r="F577" s="86"/>
      <c r="G577" s="83"/>
      <c r="H577" s="81"/>
      <c r="I577" s="87"/>
      <c r="J577" s="87"/>
      <c r="K577" s="36"/>
      <c r="L577" s="90"/>
      <c r="M577" s="90"/>
      <c r="N577" s="89"/>
      <c r="O577" s="72" t="s">
        <v>217</v>
      </c>
      <c r="P577" s="74">
        <v>42824.769247685188</v>
      </c>
      <c r="Q577" s="72" t="s">
        <v>3316</v>
      </c>
      <c r="R577" s="76" t="s">
        <v>6495</v>
      </c>
      <c r="S577" s="72" t="s">
        <v>225</v>
      </c>
      <c r="T577" s="72"/>
      <c r="U577" s="72"/>
      <c r="V577" s="76" t="s">
        <v>9426</v>
      </c>
      <c r="W577" s="74">
        <v>42824.769247685188</v>
      </c>
      <c r="X577" s="76" t="s">
        <v>11183</v>
      </c>
      <c r="Y577" s="72"/>
      <c r="Z577" s="72"/>
      <c r="AA577" s="78" t="s">
        <v>15140</v>
      </c>
      <c r="AB577" s="78" t="s">
        <v>15146</v>
      </c>
      <c r="AC577" s="72" t="b">
        <v>0</v>
      </c>
      <c r="AD577" s="72">
        <v>3</v>
      </c>
      <c r="AE577" s="78" t="s">
        <v>18821</v>
      </c>
      <c r="AF577" s="72" t="b">
        <v>0</v>
      </c>
      <c r="AG577" s="72" t="s">
        <v>301</v>
      </c>
      <c r="AH577" s="72"/>
      <c r="AI577" s="78" t="s">
        <v>230</v>
      </c>
      <c r="AJ577" s="72" t="b">
        <v>0</v>
      </c>
      <c r="AK577" s="72">
        <v>0</v>
      </c>
      <c r="AL577" s="78" t="s">
        <v>230</v>
      </c>
      <c r="AM577" s="72" t="s">
        <v>240</v>
      </c>
      <c r="AN577" s="72" t="b">
        <v>1</v>
      </c>
      <c r="AO577" s="78" t="s">
        <v>15146</v>
      </c>
      <c r="AP577" s="72" t="s">
        <v>179</v>
      </c>
      <c r="AQ577" s="72">
        <v>0</v>
      </c>
      <c r="AR577" s="72">
        <v>0</v>
      </c>
      <c r="AS577" s="72"/>
      <c r="AT577" s="72"/>
      <c r="AU577" s="72"/>
      <c r="AV577" s="72"/>
      <c r="AW577" s="72"/>
      <c r="AX577" s="72"/>
      <c r="AY577" s="72"/>
      <c r="AZ577" s="72"/>
    </row>
    <row r="578" spans="1:52" x14ac:dyDescent="0.35">
      <c r="A578" s="70" t="s">
        <v>1101</v>
      </c>
      <c r="B578" s="70" t="s">
        <v>2782</v>
      </c>
      <c r="C578" s="83"/>
      <c r="D578" s="84"/>
      <c r="E578" s="85"/>
      <c r="F578" s="86"/>
      <c r="G578" s="83"/>
      <c r="H578" s="81"/>
      <c r="I578" s="87"/>
      <c r="J578" s="87"/>
      <c r="K578" s="36"/>
      <c r="L578" s="90"/>
      <c r="M578" s="90"/>
      <c r="N578" s="89"/>
      <c r="O578" s="72" t="s">
        <v>217</v>
      </c>
      <c r="P578" s="74">
        <v>42824.769247685188</v>
      </c>
      <c r="Q578" s="72" t="s">
        <v>3316</v>
      </c>
      <c r="R578" s="76" t="s">
        <v>6495</v>
      </c>
      <c r="S578" s="72" t="s">
        <v>225</v>
      </c>
      <c r="T578" s="72"/>
      <c r="U578" s="72"/>
      <c r="V578" s="76" t="s">
        <v>9426</v>
      </c>
      <c r="W578" s="74">
        <v>42824.769247685188</v>
      </c>
      <c r="X578" s="76" t="s">
        <v>11183</v>
      </c>
      <c r="Y578" s="72"/>
      <c r="Z578" s="72"/>
      <c r="AA578" s="78" t="s">
        <v>15140</v>
      </c>
      <c r="AB578" s="78" t="s">
        <v>15146</v>
      </c>
      <c r="AC578" s="72" t="b">
        <v>0</v>
      </c>
      <c r="AD578" s="72">
        <v>3</v>
      </c>
      <c r="AE578" s="78" t="s">
        <v>18821</v>
      </c>
      <c r="AF578" s="72" t="b">
        <v>0</v>
      </c>
      <c r="AG578" s="72" t="s">
        <v>301</v>
      </c>
      <c r="AH578" s="72"/>
      <c r="AI578" s="78" t="s">
        <v>230</v>
      </c>
      <c r="AJ578" s="72" t="b">
        <v>0</v>
      </c>
      <c r="AK578" s="72">
        <v>0</v>
      </c>
      <c r="AL578" s="78" t="s">
        <v>230</v>
      </c>
      <c r="AM578" s="72" t="s">
        <v>240</v>
      </c>
      <c r="AN578" s="72" t="b">
        <v>1</v>
      </c>
      <c r="AO578" s="78" t="s">
        <v>15146</v>
      </c>
      <c r="AP578" s="72" t="s">
        <v>179</v>
      </c>
      <c r="AQ578" s="72">
        <v>0</v>
      </c>
      <c r="AR578" s="72">
        <v>0</v>
      </c>
      <c r="AS578" s="72"/>
      <c r="AT578" s="72"/>
      <c r="AU578" s="72"/>
      <c r="AV578" s="72"/>
      <c r="AW578" s="72"/>
      <c r="AX578" s="72"/>
      <c r="AY578" s="72"/>
      <c r="AZ578" s="72"/>
    </row>
    <row r="579" spans="1:52" x14ac:dyDescent="0.35">
      <c r="A579" s="70" t="s">
        <v>1101</v>
      </c>
      <c r="B579" s="70" t="s">
        <v>1102</v>
      </c>
      <c r="C579" s="83"/>
      <c r="D579" s="84"/>
      <c r="E579" s="85"/>
      <c r="F579" s="86"/>
      <c r="G579" s="83"/>
      <c r="H579" s="81"/>
      <c r="I579" s="87"/>
      <c r="J579" s="87"/>
      <c r="K579" s="36"/>
      <c r="L579" s="90"/>
      <c r="M579" s="90"/>
      <c r="N579" s="89"/>
      <c r="O579" s="72" t="s">
        <v>217</v>
      </c>
      <c r="P579" s="74">
        <v>42824.769247685188</v>
      </c>
      <c r="Q579" s="72" t="s">
        <v>3316</v>
      </c>
      <c r="R579" s="76" t="s">
        <v>6495</v>
      </c>
      <c r="S579" s="72" t="s">
        <v>225</v>
      </c>
      <c r="T579" s="72"/>
      <c r="U579" s="72"/>
      <c r="V579" s="76" t="s">
        <v>9426</v>
      </c>
      <c r="W579" s="74">
        <v>42824.769247685188</v>
      </c>
      <c r="X579" s="76" t="s">
        <v>11183</v>
      </c>
      <c r="Y579" s="72"/>
      <c r="Z579" s="72"/>
      <c r="AA579" s="78" t="s">
        <v>15140</v>
      </c>
      <c r="AB579" s="78" t="s">
        <v>15146</v>
      </c>
      <c r="AC579" s="72" t="b">
        <v>0</v>
      </c>
      <c r="AD579" s="72">
        <v>3</v>
      </c>
      <c r="AE579" s="78" t="s">
        <v>18821</v>
      </c>
      <c r="AF579" s="72" t="b">
        <v>0</v>
      </c>
      <c r="AG579" s="72" t="s">
        <v>301</v>
      </c>
      <c r="AH579" s="72"/>
      <c r="AI579" s="78" t="s">
        <v>230</v>
      </c>
      <c r="AJ579" s="72" t="b">
        <v>0</v>
      </c>
      <c r="AK579" s="72">
        <v>0</v>
      </c>
      <c r="AL579" s="78" t="s">
        <v>230</v>
      </c>
      <c r="AM579" s="72" t="s">
        <v>240</v>
      </c>
      <c r="AN579" s="72" t="b">
        <v>1</v>
      </c>
      <c r="AO579" s="78" t="s">
        <v>15146</v>
      </c>
      <c r="AP579" s="72" t="s">
        <v>179</v>
      </c>
      <c r="AQ579" s="72">
        <v>0</v>
      </c>
      <c r="AR579" s="72">
        <v>0</v>
      </c>
      <c r="AS579" s="72"/>
      <c r="AT579" s="72"/>
      <c r="AU579" s="72"/>
      <c r="AV579" s="72"/>
      <c r="AW579" s="72"/>
      <c r="AX579" s="72"/>
      <c r="AY579" s="72"/>
      <c r="AZ579" s="72"/>
    </row>
    <row r="580" spans="1:52" x14ac:dyDescent="0.35">
      <c r="A580" s="70" t="s">
        <v>1101</v>
      </c>
      <c r="B580" s="70" t="s">
        <v>1104</v>
      </c>
      <c r="C580" s="83"/>
      <c r="D580" s="84"/>
      <c r="E580" s="85"/>
      <c r="F580" s="86"/>
      <c r="G580" s="83"/>
      <c r="H580" s="81"/>
      <c r="I580" s="87"/>
      <c r="J580" s="87"/>
      <c r="K580" s="36"/>
      <c r="L580" s="90"/>
      <c r="M580" s="90"/>
      <c r="N580" s="89"/>
      <c r="O580" s="72" t="s">
        <v>218</v>
      </c>
      <c r="P580" s="74">
        <v>42824.769247685188</v>
      </c>
      <c r="Q580" s="72" t="s">
        <v>3316</v>
      </c>
      <c r="R580" s="76" t="s">
        <v>6495</v>
      </c>
      <c r="S580" s="72" t="s">
        <v>225</v>
      </c>
      <c r="T580" s="72"/>
      <c r="U580" s="72"/>
      <c r="V580" s="76" t="s">
        <v>9426</v>
      </c>
      <c r="W580" s="74">
        <v>42824.769247685188</v>
      </c>
      <c r="X580" s="76" t="s">
        <v>11183</v>
      </c>
      <c r="Y580" s="72"/>
      <c r="Z580" s="72"/>
      <c r="AA580" s="78" t="s">
        <v>15140</v>
      </c>
      <c r="AB580" s="78" t="s">
        <v>15146</v>
      </c>
      <c r="AC580" s="72" t="b">
        <v>0</v>
      </c>
      <c r="AD580" s="72">
        <v>3</v>
      </c>
      <c r="AE580" s="78" t="s">
        <v>18821</v>
      </c>
      <c r="AF580" s="72" t="b">
        <v>0</v>
      </c>
      <c r="AG580" s="72" t="s">
        <v>301</v>
      </c>
      <c r="AH580" s="72"/>
      <c r="AI580" s="78" t="s">
        <v>230</v>
      </c>
      <c r="AJ580" s="72" t="b">
        <v>0</v>
      </c>
      <c r="AK580" s="72">
        <v>0</v>
      </c>
      <c r="AL580" s="78" t="s">
        <v>230</v>
      </c>
      <c r="AM580" s="72" t="s">
        <v>240</v>
      </c>
      <c r="AN580" s="72" t="b">
        <v>1</v>
      </c>
      <c r="AO580" s="78" t="s">
        <v>15146</v>
      </c>
      <c r="AP580" s="72" t="s">
        <v>179</v>
      </c>
      <c r="AQ580" s="72">
        <v>0</v>
      </c>
      <c r="AR580" s="72">
        <v>0</v>
      </c>
      <c r="AS580" s="72"/>
      <c r="AT580" s="72"/>
      <c r="AU580" s="72"/>
      <c r="AV580" s="72"/>
      <c r="AW580" s="72"/>
      <c r="AX580" s="72"/>
      <c r="AY580" s="72"/>
      <c r="AZ580" s="72"/>
    </row>
    <row r="581" spans="1:52" x14ac:dyDescent="0.35">
      <c r="A581" s="70" t="s">
        <v>1101</v>
      </c>
      <c r="B581" s="70" t="s">
        <v>2776</v>
      </c>
      <c r="C581" s="83"/>
      <c r="D581" s="84"/>
      <c r="E581" s="85"/>
      <c r="F581" s="86"/>
      <c r="G581" s="83"/>
      <c r="H581" s="81"/>
      <c r="I581" s="87"/>
      <c r="J581" s="87"/>
      <c r="K581" s="36"/>
      <c r="L581" s="90"/>
      <c r="M581" s="90"/>
      <c r="N581" s="89"/>
      <c r="O581" s="72" t="s">
        <v>217</v>
      </c>
      <c r="P581" s="74">
        <v>42824.769467592596</v>
      </c>
      <c r="Q581" s="72" t="s">
        <v>3317</v>
      </c>
      <c r="R581" s="76" t="s">
        <v>6496</v>
      </c>
      <c r="S581" s="72" t="s">
        <v>225</v>
      </c>
      <c r="T581" s="72"/>
      <c r="U581" s="72"/>
      <c r="V581" s="76" t="s">
        <v>9426</v>
      </c>
      <c r="W581" s="74">
        <v>42824.769467592596</v>
      </c>
      <c r="X581" s="76" t="s">
        <v>11184</v>
      </c>
      <c r="Y581" s="72"/>
      <c r="Z581" s="72"/>
      <c r="AA581" s="78" t="s">
        <v>15141</v>
      </c>
      <c r="AB581" s="78" t="s">
        <v>15132</v>
      </c>
      <c r="AC581" s="72" t="b">
        <v>0</v>
      </c>
      <c r="AD581" s="72">
        <v>5</v>
      </c>
      <c r="AE581" s="78" t="s">
        <v>18819</v>
      </c>
      <c r="AF581" s="72" t="b">
        <v>0</v>
      </c>
      <c r="AG581" s="72" t="s">
        <v>301</v>
      </c>
      <c r="AH581" s="72"/>
      <c r="AI581" s="78" t="s">
        <v>230</v>
      </c>
      <c r="AJ581" s="72" t="b">
        <v>0</v>
      </c>
      <c r="AK581" s="72">
        <v>0</v>
      </c>
      <c r="AL581" s="78" t="s">
        <v>230</v>
      </c>
      <c r="AM581" s="72" t="s">
        <v>240</v>
      </c>
      <c r="AN581" s="72" t="b">
        <v>1</v>
      </c>
      <c r="AO581" s="78" t="s">
        <v>15132</v>
      </c>
      <c r="AP581" s="72" t="s">
        <v>179</v>
      </c>
      <c r="AQ581" s="72">
        <v>0</v>
      </c>
      <c r="AR581" s="72">
        <v>0</v>
      </c>
      <c r="AS581" s="72"/>
      <c r="AT581" s="72"/>
      <c r="AU581" s="72"/>
      <c r="AV581" s="72"/>
      <c r="AW581" s="72"/>
      <c r="AX581" s="72"/>
      <c r="AY581" s="72"/>
      <c r="AZ581" s="72"/>
    </row>
    <row r="582" spans="1:52" x14ac:dyDescent="0.35">
      <c r="A582" s="70" t="s">
        <v>1101</v>
      </c>
      <c r="B582" s="70" t="s">
        <v>2777</v>
      </c>
      <c r="C582" s="83"/>
      <c r="D582" s="84"/>
      <c r="E582" s="85"/>
      <c r="F582" s="86"/>
      <c r="G582" s="83"/>
      <c r="H582" s="81"/>
      <c r="I582" s="87"/>
      <c r="J582" s="87"/>
      <c r="K582" s="36"/>
      <c r="L582" s="90"/>
      <c r="M582" s="90"/>
      <c r="N582" s="89"/>
      <c r="O582" s="72" t="s">
        <v>217</v>
      </c>
      <c r="P582" s="74">
        <v>42824.769467592596</v>
      </c>
      <c r="Q582" s="72" t="s">
        <v>3317</v>
      </c>
      <c r="R582" s="76" t="s">
        <v>6496</v>
      </c>
      <c r="S582" s="72" t="s">
        <v>225</v>
      </c>
      <c r="T582" s="72"/>
      <c r="U582" s="72"/>
      <c r="V582" s="76" t="s">
        <v>9426</v>
      </c>
      <c r="W582" s="74">
        <v>42824.769467592596</v>
      </c>
      <c r="X582" s="76" t="s">
        <v>11184</v>
      </c>
      <c r="Y582" s="72"/>
      <c r="Z582" s="72"/>
      <c r="AA582" s="78" t="s">
        <v>15141</v>
      </c>
      <c r="AB582" s="78" t="s">
        <v>15132</v>
      </c>
      <c r="AC582" s="72" t="b">
        <v>0</v>
      </c>
      <c r="AD582" s="72">
        <v>5</v>
      </c>
      <c r="AE582" s="78" t="s">
        <v>18819</v>
      </c>
      <c r="AF582" s="72" t="b">
        <v>0</v>
      </c>
      <c r="AG582" s="72" t="s">
        <v>301</v>
      </c>
      <c r="AH582" s="72"/>
      <c r="AI582" s="78" t="s">
        <v>230</v>
      </c>
      <c r="AJ582" s="72" t="b">
        <v>0</v>
      </c>
      <c r="AK582" s="72">
        <v>0</v>
      </c>
      <c r="AL582" s="78" t="s">
        <v>230</v>
      </c>
      <c r="AM582" s="72" t="s">
        <v>240</v>
      </c>
      <c r="AN582" s="72" t="b">
        <v>1</v>
      </c>
      <c r="AO582" s="78" t="s">
        <v>15132</v>
      </c>
      <c r="AP582" s="72" t="s">
        <v>179</v>
      </c>
      <c r="AQ582" s="72">
        <v>0</v>
      </c>
      <c r="AR582" s="72">
        <v>0</v>
      </c>
      <c r="AS582" s="72"/>
      <c r="AT582" s="72"/>
      <c r="AU582" s="72"/>
      <c r="AV582" s="72"/>
      <c r="AW582" s="72"/>
      <c r="AX582" s="72"/>
      <c r="AY582" s="72"/>
      <c r="AZ582" s="72"/>
    </row>
    <row r="583" spans="1:52" x14ac:dyDescent="0.35">
      <c r="A583" s="70" t="s">
        <v>1101</v>
      </c>
      <c r="B583" s="70" t="s">
        <v>2778</v>
      </c>
      <c r="C583" s="83"/>
      <c r="D583" s="84"/>
      <c r="E583" s="85"/>
      <c r="F583" s="86"/>
      <c r="G583" s="83"/>
      <c r="H583" s="81"/>
      <c r="I583" s="87"/>
      <c r="J583" s="87"/>
      <c r="K583" s="36"/>
      <c r="L583" s="90"/>
      <c r="M583" s="90"/>
      <c r="N583" s="89"/>
      <c r="O583" s="72" t="s">
        <v>217</v>
      </c>
      <c r="P583" s="74">
        <v>42824.769467592596</v>
      </c>
      <c r="Q583" s="72" t="s">
        <v>3317</v>
      </c>
      <c r="R583" s="76" t="s">
        <v>6496</v>
      </c>
      <c r="S583" s="72" t="s">
        <v>225</v>
      </c>
      <c r="T583" s="72"/>
      <c r="U583" s="72"/>
      <c r="V583" s="76" t="s">
        <v>9426</v>
      </c>
      <c r="W583" s="74">
        <v>42824.769467592596</v>
      </c>
      <c r="X583" s="76" t="s">
        <v>11184</v>
      </c>
      <c r="Y583" s="72"/>
      <c r="Z583" s="72"/>
      <c r="AA583" s="78" t="s">
        <v>15141</v>
      </c>
      <c r="AB583" s="78" t="s">
        <v>15132</v>
      </c>
      <c r="AC583" s="72" t="b">
        <v>0</v>
      </c>
      <c r="AD583" s="72">
        <v>5</v>
      </c>
      <c r="AE583" s="78" t="s">
        <v>18819</v>
      </c>
      <c r="AF583" s="72" t="b">
        <v>0</v>
      </c>
      <c r="AG583" s="72" t="s">
        <v>301</v>
      </c>
      <c r="AH583" s="72"/>
      <c r="AI583" s="78" t="s">
        <v>230</v>
      </c>
      <c r="AJ583" s="72" t="b">
        <v>0</v>
      </c>
      <c r="AK583" s="72">
        <v>0</v>
      </c>
      <c r="AL583" s="78" t="s">
        <v>230</v>
      </c>
      <c r="AM583" s="72" t="s">
        <v>240</v>
      </c>
      <c r="AN583" s="72" t="b">
        <v>1</v>
      </c>
      <c r="AO583" s="78" t="s">
        <v>15132</v>
      </c>
      <c r="AP583" s="72" t="s">
        <v>179</v>
      </c>
      <c r="AQ583" s="72">
        <v>0</v>
      </c>
      <c r="AR583" s="72">
        <v>0</v>
      </c>
      <c r="AS583" s="72"/>
      <c r="AT583" s="72"/>
      <c r="AU583" s="72"/>
      <c r="AV583" s="72"/>
      <c r="AW583" s="72"/>
      <c r="AX583" s="72"/>
      <c r="AY583" s="72"/>
      <c r="AZ583" s="72"/>
    </row>
    <row r="584" spans="1:52" x14ac:dyDescent="0.35">
      <c r="A584" s="70" t="s">
        <v>1101</v>
      </c>
      <c r="B584" s="70" t="s">
        <v>2779</v>
      </c>
      <c r="C584" s="83"/>
      <c r="D584" s="84"/>
      <c r="E584" s="85"/>
      <c r="F584" s="86"/>
      <c r="G584" s="83"/>
      <c r="H584" s="81"/>
      <c r="I584" s="87"/>
      <c r="J584" s="87"/>
      <c r="K584" s="36"/>
      <c r="L584" s="90"/>
      <c r="M584" s="90"/>
      <c r="N584" s="89"/>
      <c r="O584" s="72" t="s">
        <v>217</v>
      </c>
      <c r="P584" s="74">
        <v>42824.769467592596</v>
      </c>
      <c r="Q584" s="72" t="s">
        <v>3317</v>
      </c>
      <c r="R584" s="76" t="s">
        <v>6496</v>
      </c>
      <c r="S584" s="72" t="s">
        <v>225</v>
      </c>
      <c r="T584" s="72"/>
      <c r="U584" s="72"/>
      <c r="V584" s="76" t="s">
        <v>9426</v>
      </c>
      <c r="W584" s="74">
        <v>42824.769467592596</v>
      </c>
      <c r="X584" s="76" t="s">
        <v>11184</v>
      </c>
      <c r="Y584" s="72"/>
      <c r="Z584" s="72"/>
      <c r="AA584" s="78" t="s">
        <v>15141</v>
      </c>
      <c r="AB584" s="78" t="s">
        <v>15132</v>
      </c>
      <c r="AC584" s="72" t="b">
        <v>0</v>
      </c>
      <c r="AD584" s="72">
        <v>5</v>
      </c>
      <c r="AE584" s="78" t="s">
        <v>18819</v>
      </c>
      <c r="AF584" s="72" t="b">
        <v>0</v>
      </c>
      <c r="AG584" s="72" t="s">
        <v>301</v>
      </c>
      <c r="AH584" s="72"/>
      <c r="AI584" s="78" t="s">
        <v>230</v>
      </c>
      <c r="AJ584" s="72" t="b">
        <v>0</v>
      </c>
      <c r="AK584" s="72">
        <v>0</v>
      </c>
      <c r="AL584" s="78" t="s">
        <v>230</v>
      </c>
      <c r="AM584" s="72" t="s">
        <v>240</v>
      </c>
      <c r="AN584" s="72" t="b">
        <v>1</v>
      </c>
      <c r="AO584" s="78" t="s">
        <v>15132</v>
      </c>
      <c r="AP584" s="72" t="s">
        <v>179</v>
      </c>
      <c r="AQ584" s="72">
        <v>0</v>
      </c>
      <c r="AR584" s="72">
        <v>0</v>
      </c>
      <c r="AS584" s="72"/>
      <c r="AT584" s="72"/>
      <c r="AU584" s="72"/>
      <c r="AV584" s="72"/>
      <c r="AW584" s="72"/>
      <c r="AX584" s="72"/>
      <c r="AY584" s="72"/>
      <c r="AZ584" s="72"/>
    </row>
    <row r="585" spans="1:52" x14ac:dyDescent="0.35">
      <c r="A585" s="70" t="s">
        <v>1101</v>
      </c>
      <c r="B585" s="70" t="s">
        <v>2780</v>
      </c>
      <c r="C585" s="83"/>
      <c r="D585" s="84"/>
      <c r="E585" s="85"/>
      <c r="F585" s="86"/>
      <c r="G585" s="83"/>
      <c r="H585" s="81"/>
      <c r="I585" s="87"/>
      <c r="J585" s="87"/>
      <c r="K585" s="36"/>
      <c r="L585" s="90"/>
      <c r="M585" s="90"/>
      <c r="N585" s="89"/>
      <c r="O585" s="72" t="s">
        <v>217</v>
      </c>
      <c r="P585" s="74">
        <v>42824.769467592596</v>
      </c>
      <c r="Q585" s="72" t="s">
        <v>3317</v>
      </c>
      <c r="R585" s="76" t="s">
        <v>6496</v>
      </c>
      <c r="S585" s="72" t="s">
        <v>225</v>
      </c>
      <c r="T585" s="72"/>
      <c r="U585" s="72"/>
      <c r="V585" s="76" t="s">
        <v>9426</v>
      </c>
      <c r="W585" s="74">
        <v>42824.769467592596</v>
      </c>
      <c r="X585" s="76" t="s">
        <v>11184</v>
      </c>
      <c r="Y585" s="72"/>
      <c r="Z585" s="72"/>
      <c r="AA585" s="78" t="s">
        <v>15141</v>
      </c>
      <c r="AB585" s="78" t="s">
        <v>15132</v>
      </c>
      <c r="AC585" s="72" t="b">
        <v>0</v>
      </c>
      <c r="AD585" s="72">
        <v>5</v>
      </c>
      <c r="AE585" s="78" t="s">
        <v>18819</v>
      </c>
      <c r="AF585" s="72" t="b">
        <v>0</v>
      </c>
      <c r="AG585" s="72" t="s">
        <v>301</v>
      </c>
      <c r="AH585" s="72"/>
      <c r="AI585" s="78" t="s">
        <v>230</v>
      </c>
      <c r="AJ585" s="72" t="b">
        <v>0</v>
      </c>
      <c r="AK585" s="72">
        <v>0</v>
      </c>
      <c r="AL585" s="78" t="s">
        <v>230</v>
      </c>
      <c r="AM585" s="72" t="s">
        <v>240</v>
      </c>
      <c r="AN585" s="72" t="b">
        <v>1</v>
      </c>
      <c r="AO585" s="78" t="s">
        <v>15132</v>
      </c>
      <c r="AP585" s="72" t="s">
        <v>179</v>
      </c>
      <c r="AQ585" s="72">
        <v>0</v>
      </c>
      <c r="AR585" s="72">
        <v>0</v>
      </c>
      <c r="AS585" s="72"/>
      <c r="AT585" s="72"/>
      <c r="AU585" s="72"/>
      <c r="AV585" s="72"/>
      <c r="AW585" s="72"/>
      <c r="AX585" s="72"/>
      <c r="AY585" s="72"/>
      <c r="AZ585" s="72"/>
    </row>
    <row r="586" spans="1:52" x14ac:dyDescent="0.35">
      <c r="A586" s="70" t="s">
        <v>1101</v>
      </c>
      <c r="B586" s="70" t="s">
        <v>2781</v>
      </c>
      <c r="C586" s="83"/>
      <c r="D586" s="84"/>
      <c r="E586" s="85"/>
      <c r="F586" s="86"/>
      <c r="G586" s="83"/>
      <c r="H586" s="81"/>
      <c r="I586" s="87"/>
      <c r="J586" s="87"/>
      <c r="K586" s="36"/>
      <c r="L586" s="90"/>
      <c r="M586" s="90"/>
      <c r="N586" s="89"/>
      <c r="O586" s="72" t="s">
        <v>217</v>
      </c>
      <c r="P586" s="74">
        <v>42824.769467592596</v>
      </c>
      <c r="Q586" s="72" t="s">
        <v>3317</v>
      </c>
      <c r="R586" s="76" t="s">
        <v>6496</v>
      </c>
      <c r="S586" s="72" t="s">
        <v>225</v>
      </c>
      <c r="T586" s="72"/>
      <c r="U586" s="72"/>
      <c r="V586" s="76" t="s">
        <v>9426</v>
      </c>
      <c r="W586" s="74">
        <v>42824.769467592596</v>
      </c>
      <c r="X586" s="76" t="s">
        <v>11184</v>
      </c>
      <c r="Y586" s="72"/>
      <c r="Z586" s="72"/>
      <c r="AA586" s="78" t="s">
        <v>15141</v>
      </c>
      <c r="AB586" s="78" t="s">
        <v>15132</v>
      </c>
      <c r="AC586" s="72" t="b">
        <v>0</v>
      </c>
      <c r="AD586" s="72">
        <v>5</v>
      </c>
      <c r="AE586" s="78" t="s">
        <v>18819</v>
      </c>
      <c r="AF586" s="72" t="b">
        <v>0</v>
      </c>
      <c r="AG586" s="72" t="s">
        <v>301</v>
      </c>
      <c r="AH586" s="72"/>
      <c r="AI586" s="78" t="s">
        <v>230</v>
      </c>
      <c r="AJ586" s="72" t="b">
        <v>0</v>
      </c>
      <c r="AK586" s="72">
        <v>0</v>
      </c>
      <c r="AL586" s="78" t="s">
        <v>230</v>
      </c>
      <c r="AM586" s="72" t="s">
        <v>240</v>
      </c>
      <c r="AN586" s="72" t="b">
        <v>1</v>
      </c>
      <c r="AO586" s="78" t="s">
        <v>15132</v>
      </c>
      <c r="AP586" s="72" t="s">
        <v>179</v>
      </c>
      <c r="AQ586" s="72">
        <v>0</v>
      </c>
      <c r="AR586" s="72">
        <v>0</v>
      </c>
      <c r="AS586" s="72"/>
      <c r="AT586" s="72"/>
      <c r="AU586" s="72"/>
      <c r="AV586" s="72"/>
      <c r="AW586" s="72"/>
      <c r="AX586" s="72"/>
      <c r="AY586" s="72"/>
      <c r="AZ586" s="72"/>
    </row>
    <row r="587" spans="1:52" x14ac:dyDescent="0.35">
      <c r="A587" s="70" t="s">
        <v>1101</v>
      </c>
      <c r="B587" s="70" t="s">
        <v>2782</v>
      </c>
      <c r="C587" s="83"/>
      <c r="D587" s="84"/>
      <c r="E587" s="85"/>
      <c r="F587" s="86"/>
      <c r="G587" s="83"/>
      <c r="H587" s="81"/>
      <c r="I587" s="87"/>
      <c r="J587" s="87"/>
      <c r="K587" s="36"/>
      <c r="L587" s="90"/>
      <c r="M587" s="90"/>
      <c r="N587" s="89"/>
      <c r="O587" s="72" t="s">
        <v>217</v>
      </c>
      <c r="P587" s="74">
        <v>42824.769467592596</v>
      </c>
      <c r="Q587" s="72" t="s">
        <v>3317</v>
      </c>
      <c r="R587" s="76" t="s">
        <v>6496</v>
      </c>
      <c r="S587" s="72" t="s">
        <v>225</v>
      </c>
      <c r="T587" s="72"/>
      <c r="U587" s="72"/>
      <c r="V587" s="76" t="s">
        <v>9426</v>
      </c>
      <c r="W587" s="74">
        <v>42824.769467592596</v>
      </c>
      <c r="X587" s="76" t="s">
        <v>11184</v>
      </c>
      <c r="Y587" s="72"/>
      <c r="Z587" s="72"/>
      <c r="AA587" s="78" t="s">
        <v>15141</v>
      </c>
      <c r="AB587" s="78" t="s">
        <v>15132</v>
      </c>
      <c r="AC587" s="72" t="b">
        <v>0</v>
      </c>
      <c r="AD587" s="72">
        <v>5</v>
      </c>
      <c r="AE587" s="78" t="s">
        <v>18819</v>
      </c>
      <c r="AF587" s="72" t="b">
        <v>0</v>
      </c>
      <c r="AG587" s="72" t="s">
        <v>301</v>
      </c>
      <c r="AH587" s="72"/>
      <c r="AI587" s="78" t="s">
        <v>230</v>
      </c>
      <c r="AJ587" s="72" t="b">
        <v>0</v>
      </c>
      <c r="AK587" s="72">
        <v>0</v>
      </c>
      <c r="AL587" s="78" t="s">
        <v>230</v>
      </c>
      <c r="AM587" s="72" t="s">
        <v>240</v>
      </c>
      <c r="AN587" s="72" t="b">
        <v>1</v>
      </c>
      <c r="AO587" s="78" t="s">
        <v>15132</v>
      </c>
      <c r="AP587" s="72" t="s">
        <v>179</v>
      </c>
      <c r="AQ587" s="72">
        <v>0</v>
      </c>
      <c r="AR587" s="72">
        <v>0</v>
      </c>
      <c r="AS587" s="72"/>
      <c r="AT587" s="72"/>
      <c r="AU587" s="72"/>
      <c r="AV587" s="72"/>
      <c r="AW587" s="72"/>
      <c r="AX587" s="72"/>
      <c r="AY587" s="72"/>
      <c r="AZ587" s="72"/>
    </row>
    <row r="588" spans="1:52" x14ac:dyDescent="0.35">
      <c r="A588" s="70" t="s">
        <v>1101</v>
      </c>
      <c r="B588" s="70" t="s">
        <v>1102</v>
      </c>
      <c r="C588" s="83"/>
      <c r="D588" s="84"/>
      <c r="E588" s="85"/>
      <c r="F588" s="86"/>
      <c r="G588" s="83"/>
      <c r="H588" s="81"/>
      <c r="I588" s="87"/>
      <c r="J588" s="87"/>
      <c r="K588" s="36"/>
      <c r="L588" s="90"/>
      <c r="M588" s="90"/>
      <c r="N588" s="89"/>
      <c r="O588" s="72" t="s">
        <v>218</v>
      </c>
      <c r="P588" s="74">
        <v>42824.769467592596</v>
      </c>
      <c r="Q588" s="72" t="s">
        <v>3317</v>
      </c>
      <c r="R588" s="76" t="s">
        <v>6496</v>
      </c>
      <c r="S588" s="72" t="s">
        <v>225</v>
      </c>
      <c r="T588" s="72"/>
      <c r="U588" s="72"/>
      <c r="V588" s="76" t="s">
        <v>9426</v>
      </c>
      <c r="W588" s="74">
        <v>42824.769467592596</v>
      </c>
      <c r="X588" s="76" t="s">
        <v>11184</v>
      </c>
      <c r="Y588" s="72"/>
      <c r="Z588" s="72"/>
      <c r="AA588" s="78" t="s">
        <v>15141</v>
      </c>
      <c r="AB588" s="78" t="s">
        <v>15132</v>
      </c>
      <c r="AC588" s="72" t="b">
        <v>0</v>
      </c>
      <c r="AD588" s="72">
        <v>5</v>
      </c>
      <c r="AE588" s="78" t="s">
        <v>18819</v>
      </c>
      <c r="AF588" s="72" t="b">
        <v>0</v>
      </c>
      <c r="AG588" s="72" t="s">
        <v>301</v>
      </c>
      <c r="AH588" s="72"/>
      <c r="AI588" s="78" t="s">
        <v>230</v>
      </c>
      <c r="AJ588" s="72" t="b">
        <v>0</v>
      </c>
      <c r="AK588" s="72">
        <v>0</v>
      </c>
      <c r="AL588" s="78" t="s">
        <v>230</v>
      </c>
      <c r="AM588" s="72" t="s">
        <v>240</v>
      </c>
      <c r="AN588" s="72" t="b">
        <v>1</v>
      </c>
      <c r="AO588" s="78" t="s">
        <v>15132</v>
      </c>
      <c r="AP588" s="72" t="s">
        <v>179</v>
      </c>
      <c r="AQ588" s="72">
        <v>0</v>
      </c>
      <c r="AR588" s="72">
        <v>0</v>
      </c>
      <c r="AS588" s="72"/>
      <c r="AT588" s="72"/>
      <c r="AU588" s="72"/>
      <c r="AV588" s="72"/>
      <c r="AW588" s="72"/>
      <c r="AX588" s="72"/>
      <c r="AY588" s="72"/>
      <c r="AZ588" s="72"/>
    </row>
    <row r="589" spans="1:52" x14ac:dyDescent="0.35">
      <c r="A589" s="70" t="s">
        <v>1101</v>
      </c>
      <c r="B589" s="70" t="s">
        <v>2776</v>
      </c>
      <c r="C589" s="83"/>
      <c r="D589" s="84"/>
      <c r="E589" s="85"/>
      <c r="F589" s="86"/>
      <c r="G589" s="83"/>
      <c r="H589" s="81"/>
      <c r="I589" s="87"/>
      <c r="J589" s="87"/>
      <c r="K589" s="36"/>
      <c r="L589" s="90"/>
      <c r="M589" s="90"/>
      <c r="N589" s="89"/>
      <c r="O589" s="72" t="s">
        <v>217</v>
      </c>
      <c r="P589" s="74">
        <v>42824.770254629628</v>
      </c>
      <c r="Q589" s="72" t="s">
        <v>3318</v>
      </c>
      <c r="R589" s="76" t="s">
        <v>6497</v>
      </c>
      <c r="S589" s="72" t="s">
        <v>225</v>
      </c>
      <c r="T589" s="72"/>
      <c r="U589" s="72"/>
      <c r="V589" s="76" t="s">
        <v>9426</v>
      </c>
      <c r="W589" s="74">
        <v>42824.770254629628</v>
      </c>
      <c r="X589" s="76" t="s">
        <v>11185</v>
      </c>
      <c r="Y589" s="72"/>
      <c r="Z589" s="72"/>
      <c r="AA589" s="78" t="s">
        <v>15142</v>
      </c>
      <c r="AB589" s="78" t="s">
        <v>15133</v>
      </c>
      <c r="AC589" s="72" t="b">
        <v>0</v>
      </c>
      <c r="AD589" s="72">
        <v>7</v>
      </c>
      <c r="AE589" s="78" t="s">
        <v>18819</v>
      </c>
      <c r="AF589" s="72" t="b">
        <v>0</v>
      </c>
      <c r="AG589" s="72" t="s">
        <v>301</v>
      </c>
      <c r="AH589" s="72"/>
      <c r="AI589" s="78" t="s">
        <v>230</v>
      </c>
      <c r="AJ589" s="72" t="b">
        <v>0</v>
      </c>
      <c r="AK589" s="72">
        <v>0</v>
      </c>
      <c r="AL589" s="78" t="s">
        <v>230</v>
      </c>
      <c r="AM589" s="72" t="s">
        <v>240</v>
      </c>
      <c r="AN589" s="72" t="b">
        <v>1</v>
      </c>
      <c r="AO589" s="78" t="s">
        <v>15133</v>
      </c>
      <c r="AP589" s="72" t="s">
        <v>179</v>
      </c>
      <c r="AQ589" s="72">
        <v>0</v>
      </c>
      <c r="AR589" s="72">
        <v>0</v>
      </c>
      <c r="AS589" s="72"/>
      <c r="AT589" s="72"/>
      <c r="AU589" s="72"/>
      <c r="AV589" s="72"/>
      <c r="AW589" s="72"/>
      <c r="AX589" s="72"/>
      <c r="AY589" s="72"/>
      <c r="AZ589" s="72"/>
    </row>
    <row r="590" spans="1:52" x14ac:dyDescent="0.35">
      <c r="A590" s="70" t="s">
        <v>1101</v>
      </c>
      <c r="B590" s="70" t="s">
        <v>2777</v>
      </c>
      <c r="C590" s="83"/>
      <c r="D590" s="84"/>
      <c r="E590" s="85"/>
      <c r="F590" s="86"/>
      <c r="G590" s="83"/>
      <c r="H590" s="81"/>
      <c r="I590" s="87"/>
      <c r="J590" s="87"/>
      <c r="K590" s="36"/>
      <c r="L590" s="90"/>
      <c r="M590" s="90"/>
      <c r="N590" s="89"/>
      <c r="O590" s="72" t="s">
        <v>217</v>
      </c>
      <c r="P590" s="74">
        <v>42824.770254629628</v>
      </c>
      <c r="Q590" s="72" t="s">
        <v>3318</v>
      </c>
      <c r="R590" s="76" t="s">
        <v>6497</v>
      </c>
      <c r="S590" s="72" t="s">
        <v>225</v>
      </c>
      <c r="T590" s="72"/>
      <c r="U590" s="72"/>
      <c r="V590" s="76" t="s">
        <v>9426</v>
      </c>
      <c r="W590" s="74">
        <v>42824.770254629628</v>
      </c>
      <c r="X590" s="76" t="s">
        <v>11185</v>
      </c>
      <c r="Y590" s="72"/>
      <c r="Z590" s="72"/>
      <c r="AA590" s="78" t="s">
        <v>15142</v>
      </c>
      <c r="AB590" s="78" t="s">
        <v>15133</v>
      </c>
      <c r="AC590" s="72" t="b">
        <v>0</v>
      </c>
      <c r="AD590" s="72">
        <v>7</v>
      </c>
      <c r="AE590" s="78" t="s">
        <v>18819</v>
      </c>
      <c r="AF590" s="72" t="b">
        <v>0</v>
      </c>
      <c r="AG590" s="72" t="s">
        <v>301</v>
      </c>
      <c r="AH590" s="72"/>
      <c r="AI590" s="78" t="s">
        <v>230</v>
      </c>
      <c r="AJ590" s="72" t="b">
        <v>0</v>
      </c>
      <c r="AK590" s="72">
        <v>0</v>
      </c>
      <c r="AL590" s="78" t="s">
        <v>230</v>
      </c>
      <c r="AM590" s="72" t="s">
        <v>240</v>
      </c>
      <c r="AN590" s="72" t="b">
        <v>1</v>
      </c>
      <c r="AO590" s="78" t="s">
        <v>15133</v>
      </c>
      <c r="AP590" s="72" t="s">
        <v>179</v>
      </c>
      <c r="AQ590" s="72">
        <v>0</v>
      </c>
      <c r="AR590" s="72">
        <v>0</v>
      </c>
      <c r="AS590" s="72"/>
      <c r="AT590" s="72"/>
      <c r="AU590" s="72"/>
      <c r="AV590" s="72"/>
      <c r="AW590" s="72"/>
      <c r="AX590" s="72"/>
      <c r="AY590" s="72"/>
      <c r="AZ590" s="72"/>
    </row>
    <row r="591" spans="1:52" x14ac:dyDescent="0.35">
      <c r="A591" s="70" t="s">
        <v>1101</v>
      </c>
      <c r="B591" s="70" t="s">
        <v>2778</v>
      </c>
      <c r="C591" s="83"/>
      <c r="D591" s="84"/>
      <c r="E591" s="85"/>
      <c r="F591" s="86"/>
      <c r="G591" s="83"/>
      <c r="H591" s="81"/>
      <c r="I591" s="87"/>
      <c r="J591" s="87"/>
      <c r="K591" s="36"/>
      <c r="L591" s="90"/>
      <c r="M591" s="90"/>
      <c r="N591" s="89"/>
      <c r="O591" s="72" t="s">
        <v>217</v>
      </c>
      <c r="P591" s="74">
        <v>42824.770254629628</v>
      </c>
      <c r="Q591" s="72" t="s">
        <v>3318</v>
      </c>
      <c r="R591" s="76" t="s">
        <v>6497</v>
      </c>
      <c r="S591" s="72" t="s">
        <v>225</v>
      </c>
      <c r="T591" s="72"/>
      <c r="U591" s="72"/>
      <c r="V591" s="76" t="s">
        <v>9426</v>
      </c>
      <c r="W591" s="74">
        <v>42824.770254629628</v>
      </c>
      <c r="X591" s="76" t="s">
        <v>11185</v>
      </c>
      <c r="Y591" s="72"/>
      <c r="Z591" s="72"/>
      <c r="AA591" s="78" t="s">
        <v>15142</v>
      </c>
      <c r="AB591" s="78" t="s">
        <v>15133</v>
      </c>
      <c r="AC591" s="72" t="b">
        <v>0</v>
      </c>
      <c r="AD591" s="72">
        <v>7</v>
      </c>
      <c r="AE591" s="78" t="s">
        <v>18819</v>
      </c>
      <c r="AF591" s="72" t="b">
        <v>0</v>
      </c>
      <c r="AG591" s="72" t="s">
        <v>301</v>
      </c>
      <c r="AH591" s="72"/>
      <c r="AI591" s="78" t="s">
        <v>230</v>
      </c>
      <c r="AJ591" s="72" t="b">
        <v>0</v>
      </c>
      <c r="AK591" s="72">
        <v>0</v>
      </c>
      <c r="AL591" s="78" t="s">
        <v>230</v>
      </c>
      <c r="AM591" s="72" t="s">
        <v>240</v>
      </c>
      <c r="AN591" s="72" t="b">
        <v>1</v>
      </c>
      <c r="AO591" s="78" t="s">
        <v>15133</v>
      </c>
      <c r="AP591" s="72" t="s">
        <v>179</v>
      </c>
      <c r="AQ591" s="72">
        <v>0</v>
      </c>
      <c r="AR591" s="72">
        <v>0</v>
      </c>
      <c r="AS591" s="72"/>
      <c r="AT591" s="72"/>
      <c r="AU591" s="72"/>
      <c r="AV591" s="72"/>
      <c r="AW591" s="72"/>
      <c r="AX591" s="72"/>
      <c r="AY591" s="72"/>
      <c r="AZ591" s="72"/>
    </row>
    <row r="592" spans="1:52" x14ac:dyDescent="0.35">
      <c r="A592" s="70" t="s">
        <v>1101</v>
      </c>
      <c r="B592" s="70" t="s">
        <v>2779</v>
      </c>
      <c r="C592" s="83"/>
      <c r="D592" s="84"/>
      <c r="E592" s="85"/>
      <c r="F592" s="86"/>
      <c r="G592" s="83"/>
      <c r="H592" s="81"/>
      <c r="I592" s="87"/>
      <c r="J592" s="87"/>
      <c r="K592" s="36"/>
      <c r="L592" s="90"/>
      <c r="M592" s="90"/>
      <c r="N592" s="89"/>
      <c r="O592" s="72" t="s">
        <v>217</v>
      </c>
      <c r="P592" s="74">
        <v>42824.770254629628</v>
      </c>
      <c r="Q592" s="72" t="s">
        <v>3318</v>
      </c>
      <c r="R592" s="76" t="s">
        <v>6497</v>
      </c>
      <c r="S592" s="72" t="s">
        <v>225</v>
      </c>
      <c r="T592" s="72"/>
      <c r="U592" s="72"/>
      <c r="V592" s="76" t="s">
        <v>9426</v>
      </c>
      <c r="W592" s="74">
        <v>42824.770254629628</v>
      </c>
      <c r="X592" s="76" t="s">
        <v>11185</v>
      </c>
      <c r="Y592" s="72"/>
      <c r="Z592" s="72"/>
      <c r="AA592" s="78" t="s">
        <v>15142</v>
      </c>
      <c r="AB592" s="78" t="s">
        <v>15133</v>
      </c>
      <c r="AC592" s="72" t="b">
        <v>0</v>
      </c>
      <c r="AD592" s="72">
        <v>7</v>
      </c>
      <c r="AE592" s="78" t="s">
        <v>18819</v>
      </c>
      <c r="AF592" s="72" t="b">
        <v>0</v>
      </c>
      <c r="AG592" s="72" t="s">
        <v>301</v>
      </c>
      <c r="AH592" s="72"/>
      <c r="AI592" s="78" t="s">
        <v>230</v>
      </c>
      <c r="AJ592" s="72" t="b">
        <v>0</v>
      </c>
      <c r="AK592" s="72">
        <v>0</v>
      </c>
      <c r="AL592" s="78" t="s">
        <v>230</v>
      </c>
      <c r="AM592" s="72" t="s">
        <v>240</v>
      </c>
      <c r="AN592" s="72" t="b">
        <v>1</v>
      </c>
      <c r="AO592" s="78" t="s">
        <v>15133</v>
      </c>
      <c r="AP592" s="72" t="s">
        <v>179</v>
      </c>
      <c r="AQ592" s="72">
        <v>0</v>
      </c>
      <c r="AR592" s="72">
        <v>0</v>
      </c>
      <c r="AS592" s="72"/>
      <c r="AT592" s="72"/>
      <c r="AU592" s="72"/>
      <c r="AV592" s="72"/>
      <c r="AW592" s="72"/>
      <c r="AX592" s="72"/>
      <c r="AY592" s="72"/>
      <c r="AZ592" s="72"/>
    </row>
    <row r="593" spans="1:52" x14ac:dyDescent="0.35">
      <c r="A593" s="70" t="s">
        <v>1101</v>
      </c>
      <c r="B593" s="70" t="s">
        <v>2780</v>
      </c>
      <c r="C593" s="83"/>
      <c r="D593" s="84"/>
      <c r="E593" s="85"/>
      <c r="F593" s="86"/>
      <c r="G593" s="83"/>
      <c r="H593" s="81"/>
      <c r="I593" s="87"/>
      <c r="J593" s="87"/>
      <c r="K593" s="36"/>
      <c r="L593" s="90"/>
      <c r="M593" s="90"/>
      <c r="N593" s="89"/>
      <c r="O593" s="72" t="s">
        <v>217</v>
      </c>
      <c r="P593" s="74">
        <v>42824.770254629628</v>
      </c>
      <c r="Q593" s="72" t="s">
        <v>3318</v>
      </c>
      <c r="R593" s="76" t="s">
        <v>6497</v>
      </c>
      <c r="S593" s="72" t="s">
        <v>225</v>
      </c>
      <c r="T593" s="72"/>
      <c r="U593" s="72"/>
      <c r="V593" s="76" t="s">
        <v>9426</v>
      </c>
      <c r="W593" s="74">
        <v>42824.770254629628</v>
      </c>
      <c r="X593" s="76" t="s">
        <v>11185</v>
      </c>
      <c r="Y593" s="72"/>
      <c r="Z593" s="72"/>
      <c r="AA593" s="78" t="s">
        <v>15142</v>
      </c>
      <c r="AB593" s="78" t="s">
        <v>15133</v>
      </c>
      <c r="AC593" s="72" t="b">
        <v>0</v>
      </c>
      <c r="AD593" s="72">
        <v>7</v>
      </c>
      <c r="AE593" s="78" t="s">
        <v>18819</v>
      </c>
      <c r="AF593" s="72" t="b">
        <v>0</v>
      </c>
      <c r="AG593" s="72" t="s">
        <v>301</v>
      </c>
      <c r="AH593" s="72"/>
      <c r="AI593" s="78" t="s">
        <v>230</v>
      </c>
      <c r="AJ593" s="72" t="b">
        <v>0</v>
      </c>
      <c r="AK593" s="72">
        <v>0</v>
      </c>
      <c r="AL593" s="78" t="s">
        <v>230</v>
      </c>
      <c r="AM593" s="72" t="s">
        <v>240</v>
      </c>
      <c r="AN593" s="72" t="b">
        <v>1</v>
      </c>
      <c r="AO593" s="78" t="s">
        <v>15133</v>
      </c>
      <c r="AP593" s="72" t="s">
        <v>179</v>
      </c>
      <c r="AQ593" s="72">
        <v>0</v>
      </c>
      <c r="AR593" s="72">
        <v>0</v>
      </c>
      <c r="AS593" s="72"/>
      <c r="AT593" s="72"/>
      <c r="AU593" s="72"/>
      <c r="AV593" s="72"/>
      <c r="AW593" s="72"/>
      <c r="AX593" s="72"/>
      <c r="AY593" s="72"/>
      <c r="AZ593" s="72"/>
    </row>
    <row r="594" spans="1:52" x14ac:dyDescent="0.35">
      <c r="A594" s="70" t="s">
        <v>1101</v>
      </c>
      <c r="B594" s="70" t="s">
        <v>2781</v>
      </c>
      <c r="C594" s="83"/>
      <c r="D594" s="84"/>
      <c r="E594" s="85"/>
      <c r="F594" s="86"/>
      <c r="G594" s="83"/>
      <c r="H594" s="81"/>
      <c r="I594" s="87"/>
      <c r="J594" s="87"/>
      <c r="K594" s="36"/>
      <c r="L594" s="90"/>
      <c r="M594" s="90"/>
      <c r="N594" s="89"/>
      <c r="O594" s="72" t="s">
        <v>217</v>
      </c>
      <c r="P594" s="74">
        <v>42824.770254629628</v>
      </c>
      <c r="Q594" s="72" t="s">
        <v>3318</v>
      </c>
      <c r="R594" s="76" t="s">
        <v>6497</v>
      </c>
      <c r="S594" s="72" t="s">
        <v>225</v>
      </c>
      <c r="T594" s="72"/>
      <c r="U594" s="72"/>
      <c r="V594" s="76" t="s">
        <v>9426</v>
      </c>
      <c r="W594" s="74">
        <v>42824.770254629628</v>
      </c>
      <c r="X594" s="76" t="s">
        <v>11185</v>
      </c>
      <c r="Y594" s="72"/>
      <c r="Z594" s="72"/>
      <c r="AA594" s="78" t="s">
        <v>15142</v>
      </c>
      <c r="AB594" s="78" t="s">
        <v>15133</v>
      </c>
      <c r="AC594" s="72" t="b">
        <v>0</v>
      </c>
      <c r="AD594" s="72">
        <v>7</v>
      </c>
      <c r="AE594" s="78" t="s">
        <v>18819</v>
      </c>
      <c r="AF594" s="72" t="b">
        <v>0</v>
      </c>
      <c r="AG594" s="72" t="s">
        <v>301</v>
      </c>
      <c r="AH594" s="72"/>
      <c r="AI594" s="78" t="s">
        <v>230</v>
      </c>
      <c r="AJ594" s="72" t="b">
        <v>0</v>
      </c>
      <c r="AK594" s="72">
        <v>0</v>
      </c>
      <c r="AL594" s="78" t="s">
        <v>230</v>
      </c>
      <c r="AM594" s="72" t="s">
        <v>240</v>
      </c>
      <c r="AN594" s="72" t="b">
        <v>1</v>
      </c>
      <c r="AO594" s="78" t="s">
        <v>15133</v>
      </c>
      <c r="AP594" s="72" t="s">
        <v>179</v>
      </c>
      <c r="AQ594" s="72">
        <v>0</v>
      </c>
      <c r="AR594" s="72">
        <v>0</v>
      </c>
      <c r="AS594" s="72"/>
      <c r="AT594" s="72"/>
      <c r="AU594" s="72"/>
      <c r="AV594" s="72"/>
      <c r="AW594" s="72"/>
      <c r="AX594" s="72"/>
      <c r="AY594" s="72"/>
      <c r="AZ594" s="72"/>
    </row>
    <row r="595" spans="1:52" x14ac:dyDescent="0.35">
      <c r="A595" s="70" t="s">
        <v>1101</v>
      </c>
      <c r="B595" s="70" t="s">
        <v>2782</v>
      </c>
      <c r="C595" s="83"/>
      <c r="D595" s="84"/>
      <c r="E595" s="85"/>
      <c r="F595" s="86"/>
      <c r="G595" s="83"/>
      <c r="H595" s="81"/>
      <c r="I595" s="87"/>
      <c r="J595" s="87"/>
      <c r="K595" s="36"/>
      <c r="L595" s="90"/>
      <c r="M595" s="90"/>
      <c r="N595" s="89"/>
      <c r="O595" s="72" t="s">
        <v>217</v>
      </c>
      <c r="P595" s="74">
        <v>42824.770254629628</v>
      </c>
      <c r="Q595" s="72" t="s">
        <v>3318</v>
      </c>
      <c r="R595" s="76" t="s">
        <v>6497</v>
      </c>
      <c r="S595" s="72" t="s">
        <v>225</v>
      </c>
      <c r="T595" s="72"/>
      <c r="U595" s="72"/>
      <c r="V595" s="76" t="s">
        <v>9426</v>
      </c>
      <c r="W595" s="74">
        <v>42824.770254629628</v>
      </c>
      <c r="X595" s="76" t="s">
        <v>11185</v>
      </c>
      <c r="Y595" s="72"/>
      <c r="Z595" s="72"/>
      <c r="AA595" s="78" t="s">
        <v>15142</v>
      </c>
      <c r="AB595" s="78" t="s">
        <v>15133</v>
      </c>
      <c r="AC595" s="72" t="b">
        <v>0</v>
      </c>
      <c r="AD595" s="72">
        <v>7</v>
      </c>
      <c r="AE595" s="78" t="s">
        <v>18819</v>
      </c>
      <c r="AF595" s="72" t="b">
        <v>0</v>
      </c>
      <c r="AG595" s="72" t="s">
        <v>301</v>
      </c>
      <c r="AH595" s="72"/>
      <c r="AI595" s="78" t="s">
        <v>230</v>
      </c>
      <c r="AJ595" s="72" t="b">
        <v>0</v>
      </c>
      <c r="AK595" s="72">
        <v>0</v>
      </c>
      <c r="AL595" s="78" t="s">
        <v>230</v>
      </c>
      <c r="AM595" s="72" t="s">
        <v>240</v>
      </c>
      <c r="AN595" s="72" t="b">
        <v>1</v>
      </c>
      <c r="AO595" s="78" t="s">
        <v>15133</v>
      </c>
      <c r="AP595" s="72" t="s">
        <v>179</v>
      </c>
      <c r="AQ595" s="72">
        <v>0</v>
      </c>
      <c r="AR595" s="72">
        <v>0</v>
      </c>
      <c r="AS595" s="72"/>
      <c r="AT595" s="72"/>
      <c r="AU595" s="72"/>
      <c r="AV595" s="72"/>
      <c r="AW595" s="72"/>
      <c r="AX595" s="72"/>
      <c r="AY595" s="72"/>
      <c r="AZ595" s="72"/>
    </row>
    <row r="596" spans="1:52" x14ac:dyDescent="0.35">
      <c r="A596" s="70" t="s">
        <v>1101</v>
      </c>
      <c r="B596" s="70" t="s">
        <v>1102</v>
      </c>
      <c r="C596" s="83"/>
      <c r="D596" s="84"/>
      <c r="E596" s="85"/>
      <c r="F596" s="86"/>
      <c r="G596" s="83"/>
      <c r="H596" s="81"/>
      <c r="I596" s="87"/>
      <c r="J596" s="87"/>
      <c r="K596" s="36"/>
      <c r="L596" s="90"/>
      <c r="M596" s="90"/>
      <c r="N596" s="89"/>
      <c r="O596" s="72" t="s">
        <v>218</v>
      </c>
      <c r="P596" s="74">
        <v>42824.770254629628</v>
      </c>
      <c r="Q596" s="72" t="s">
        <v>3318</v>
      </c>
      <c r="R596" s="76" t="s">
        <v>6497</v>
      </c>
      <c r="S596" s="72" t="s">
        <v>225</v>
      </c>
      <c r="T596" s="72"/>
      <c r="U596" s="72"/>
      <c r="V596" s="76" t="s">
        <v>9426</v>
      </c>
      <c r="W596" s="74">
        <v>42824.770254629628</v>
      </c>
      <c r="X596" s="76" t="s">
        <v>11185</v>
      </c>
      <c r="Y596" s="72"/>
      <c r="Z596" s="72"/>
      <c r="AA596" s="78" t="s">
        <v>15142</v>
      </c>
      <c r="AB596" s="78" t="s">
        <v>15133</v>
      </c>
      <c r="AC596" s="72" t="b">
        <v>0</v>
      </c>
      <c r="AD596" s="72">
        <v>7</v>
      </c>
      <c r="AE596" s="78" t="s">
        <v>18819</v>
      </c>
      <c r="AF596" s="72" t="b">
        <v>0</v>
      </c>
      <c r="AG596" s="72" t="s">
        <v>301</v>
      </c>
      <c r="AH596" s="72"/>
      <c r="AI596" s="78" t="s">
        <v>230</v>
      </c>
      <c r="AJ596" s="72" t="b">
        <v>0</v>
      </c>
      <c r="AK596" s="72">
        <v>0</v>
      </c>
      <c r="AL596" s="78" t="s">
        <v>230</v>
      </c>
      <c r="AM596" s="72" t="s">
        <v>240</v>
      </c>
      <c r="AN596" s="72" t="b">
        <v>1</v>
      </c>
      <c r="AO596" s="78" t="s">
        <v>15133</v>
      </c>
      <c r="AP596" s="72" t="s">
        <v>179</v>
      </c>
      <c r="AQ596" s="72">
        <v>0</v>
      </c>
      <c r="AR596" s="72">
        <v>0</v>
      </c>
      <c r="AS596" s="72"/>
      <c r="AT596" s="72"/>
      <c r="AU596" s="72"/>
      <c r="AV596" s="72"/>
      <c r="AW596" s="72"/>
      <c r="AX596" s="72"/>
      <c r="AY596" s="72"/>
      <c r="AZ596" s="72"/>
    </row>
    <row r="597" spans="1:52" x14ac:dyDescent="0.35">
      <c r="A597" s="70" t="s">
        <v>1103</v>
      </c>
      <c r="B597" s="70" t="s">
        <v>380</v>
      </c>
      <c r="C597" s="83"/>
      <c r="D597" s="84"/>
      <c r="E597" s="85"/>
      <c r="F597" s="86"/>
      <c r="G597" s="83"/>
      <c r="H597" s="81"/>
      <c r="I597" s="87"/>
      <c r="J597" s="87"/>
      <c r="K597" s="36"/>
      <c r="L597" s="90"/>
      <c r="M597" s="90"/>
      <c r="N597" s="89"/>
      <c r="O597" s="72" t="s">
        <v>217</v>
      </c>
      <c r="P597" s="74">
        <v>42824.770555555559</v>
      </c>
      <c r="Q597" s="72" t="s">
        <v>3278</v>
      </c>
      <c r="R597" s="76" t="s">
        <v>6472</v>
      </c>
      <c r="S597" s="72" t="s">
        <v>223</v>
      </c>
      <c r="T597" s="72" t="s">
        <v>8650</v>
      </c>
      <c r="U597" s="76" t="s">
        <v>8898</v>
      </c>
      <c r="V597" s="76" t="s">
        <v>8898</v>
      </c>
      <c r="W597" s="74">
        <v>42824.770555555559</v>
      </c>
      <c r="X597" s="76" t="s">
        <v>11186</v>
      </c>
      <c r="Y597" s="72"/>
      <c r="Z597" s="72"/>
      <c r="AA597" s="78" t="s">
        <v>15143</v>
      </c>
      <c r="AB597" s="72"/>
      <c r="AC597" s="72" t="b">
        <v>0</v>
      </c>
      <c r="AD597" s="72">
        <v>0</v>
      </c>
      <c r="AE597" s="78" t="s">
        <v>230</v>
      </c>
      <c r="AF597" s="72" t="b">
        <v>0</v>
      </c>
      <c r="AG597" s="72" t="s">
        <v>231</v>
      </c>
      <c r="AH597" s="72"/>
      <c r="AI597" s="78" t="s">
        <v>230</v>
      </c>
      <c r="AJ597" s="72" t="b">
        <v>0</v>
      </c>
      <c r="AK597" s="72">
        <v>7932</v>
      </c>
      <c r="AL597" s="78" t="s">
        <v>16348</v>
      </c>
      <c r="AM597" s="72" t="s">
        <v>242</v>
      </c>
      <c r="AN597" s="72" t="b">
        <v>0</v>
      </c>
      <c r="AO597" s="78" t="s">
        <v>16348</v>
      </c>
      <c r="AP597" s="72" t="s">
        <v>179</v>
      </c>
      <c r="AQ597" s="72">
        <v>0</v>
      </c>
      <c r="AR597" s="72">
        <v>0</v>
      </c>
      <c r="AS597" s="72"/>
      <c r="AT597" s="72"/>
      <c r="AU597" s="72"/>
      <c r="AV597" s="72"/>
      <c r="AW597" s="72"/>
      <c r="AX597" s="72"/>
      <c r="AY597" s="72"/>
      <c r="AZ597" s="72"/>
    </row>
    <row r="598" spans="1:52" x14ac:dyDescent="0.35">
      <c r="A598" s="70" t="s">
        <v>1102</v>
      </c>
      <c r="B598" s="70" t="s">
        <v>2776</v>
      </c>
      <c r="C598" s="83"/>
      <c r="D598" s="84"/>
      <c r="E598" s="85"/>
      <c r="F598" s="86"/>
      <c r="G598" s="83"/>
      <c r="H598" s="81"/>
      <c r="I598" s="87"/>
      <c r="J598" s="87"/>
      <c r="K598" s="36"/>
      <c r="L598" s="90"/>
      <c r="M598" s="90"/>
      <c r="N598" s="89"/>
      <c r="O598" s="72" t="s">
        <v>217</v>
      </c>
      <c r="P598" s="74">
        <v>42824.759085648147</v>
      </c>
      <c r="Q598" s="72" t="s">
        <v>3302</v>
      </c>
      <c r="R598" s="76" t="s">
        <v>6481</v>
      </c>
      <c r="S598" s="72" t="s">
        <v>225</v>
      </c>
      <c r="T598" s="72"/>
      <c r="U598" s="72"/>
      <c r="V598" s="76" t="s">
        <v>9427</v>
      </c>
      <c r="W598" s="74">
        <v>42824.759085648147</v>
      </c>
      <c r="X598" s="76" t="s">
        <v>11169</v>
      </c>
      <c r="Y598" s="72"/>
      <c r="Z598" s="72"/>
      <c r="AA598" s="78" t="s">
        <v>15126</v>
      </c>
      <c r="AB598" s="78" t="s">
        <v>18709</v>
      </c>
      <c r="AC598" s="72" t="b">
        <v>0</v>
      </c>
      <c r="AD598" s="72">
        <v>7</v>
      </c>
      <c r="AE598" s="78" t="s">
        <v>18819</v>
      </c>
      <c r="AF598" s="72" t="b">
        <v>0</v>
      </c>
      <c r="AG598" s="72" t="s">
        <v>301</v>
      </c>
      <c r="AH598" s="72"/>
      <c r="AI598" s="78" t="s">
        <v>230</v>
      </c>
      <c r="AJ598" s="72" t="b">
        <v>0</v>
      </c>
      <c r="AK598" s="72">
        <v>2</v>
      </c>
      <c r="AL598" s="78" t="s">
        <v>230</v>
      </c>
      <c r="AM598" s="72" t="s">
        <v>242</v>
      </c>
      <c r="AN598" s="72" t="b">
        <v>1</v>
      </c>
      <c r="AO598" s="78" t="s">
        <v>18709</v>
      </c>
      <c r="AP598" s="72" t="s">
        <v>179</v>
      </c>
      <c r="AQ598" s="72">
        <v>0</v>
      </c>
      <c r="AR598" s="72">
        <v>0</v>
      </c>
      <c r="AS598" s="72"/>
      <c r="AT598" s="72"/>
      <c r="AU598" s="72"/>
      <c r="AV598" s="72"/>
      <c r="AW598" s="72"/>
      <c r="AX598" s="72"/>
      <c r="AY598" s="72"/>
      <c r="AZ598" s="72"/>
    </row>
    <row r="599" spans="1:52" x14ac:dyDescent="0.35">
      <c r="A599" s="70" t="s">
        <v>1102</v>
      </c>
      <c r="B599" s="70" t="s">
        <v>2776</v>
      </c>
      <c r="C599" s="83"/>
      <c r="D599" s="84"/>
      <c r="E599" s="85"/>
      <c r="F599" s="86"/>
      <c r="G599" s="83"/>
      <c r="H599" s="81"/>
      <c r="I599" s="87"/>
      <c r="J599" s="87"/>
      <c r="K599" s="36"/>
      <c r="L599" s="90"/>
      <c r="M599" s="90"/>
      <c r="N599" s="89"/>
      <c r="O599" s="72" t="s">
        <v>217</v>
      </c>
      <c r="P599" s="74">
        <v>42824.759675925925</v>
      </c>
      <c r="Q599" s="72" t="s">
        <v>3303</v>
      </c>
      <c r="R599" s="76" t="s">
        <v>6482</v>
      </c>
      <c r="S599" s="72" t="s">
        <v>225</v>
      </c>
      <c r="T599" s="72"/>
      <c r="U599" s="72"/>
      <c r="V599" s="76" t="s">
        <v>9427</v>
      </c>
      <c r="W599" s="74">
        <v>42824.759675925925</v>
      </c>
      <c r="X599" s="76" t="s">
        <v>11170</v>
      </c>
      <c r="Y599" s="72"/>
      <c r="Z599" s="72"/>
      <c r="AA599" s="78" t="s">
        <v>15127</v>
      </c>
      <c r="AB599" s="78" t="s">
        <v>15134</v>
      </c>
      <c r="AC599" s="72" t="b">
        <v>0</v>
      </c>
      <c r="AD599" s="72">
        <v>5</v>
      </c>
      <c r="AE599" s="78" t="s">
        <v>18820</v>
      </c>
      <c r="AF599" s="72" t="b">
        <v>0</v>
      </c>
      <c r="AG599" s="72" t="s">
        <v>301</v>
      </c>
      <c r="AH599" s="72"/>
      <c r="AI599" s="78" t="s">
        <v>230</v>
      </c>
      <c r="AJ599" s="72" t="b">
        <v>0</v>
      </c>
      <c r="AK599" s="72">
        <v>0</v>
      </c>
      <c r="AL599" s="78" t="s">
        <v>230</v>
      </c>
      <c r="AM599" s="72" t="s">
        <v>242</v>
      </c>
      <c r="AN599" s="72" t="b">
        <v>1</v>
      </c>
      <c r="AO599" s="78" t="s">
        <v>15134</v>
      </c>
      <c r="AP599" s="72" t="s">
        <v>179</v>
      </c>
      <c r="AQ599" s="72">
        <v>0</v>
      </c>
      <c r="AR599" s="72">
        <v>0</v>
      </c>
      <c r="AS599" s="72"/>
      <c r="AT599" s="72"/>
      <c r="AU599" s="72"/>
      <c r="AV599" s="72"/>
      <c r="AW599" s="72"/>
      <c r="AX599" s="72"/>
      <c r="AY599" s="72"/>
      <c r="AZ599" s="72"/>
    </row>
    <row r="600" spans="1:52" x14ac:dyDescent="0.35">
      <c r="A600" s="70" t="s">
        <v>1102</v>
      </c>
      <c r="B600" s="70" t="s">
        <v>2776</v>
      </c>
      <c r="C600" s="83"/>
      <c r="D600" s="84"/>
      <c r="E600" s="85"/>
      <c r="F600" s="86"/>
      <c r="G600" s="83"/>
      <c r="H600" s="81"/>
      <c r="I600" s="87"/>
      <c r="J600" s="87"/>
      <c r="K600" s="36"/>
      <c r="L600" s="90"/>
      <c r="M600" s="90"/>
      <c r="N600" s="89"/>
      <c r="O600" s="72" t="s">
        <v>217</v>
      </c>
      <c r="P600" s="74">
        <v>42824.760208333333</v>
      </c>
      <c r="Q600" s="72" t="s">
        <v>3304</v>
      </c>
      <c r="R600" s="76" t="s">
        <v>6483</v>
      </c>
      <c r="S600" s="72" t="s">
        <v>225</v>
      </c>
      <c r="T600" s="72"/>
      <c r="U600" s="72"/>
      <c r="V600" s="76" t="s">
        <v>9427</v>
      </c>
      <c r="W600" s="74">
        <v>42824.760208333333</v>
      </c>
      <c r="X600" s="76" t="s">
        <v>11171</v>
      </c>
      <c r="Y600" s="72"/>
      <c r="Z600" s="72"/>
      <c r="AA600" s="78" t="s">
        <v>15128</v>
      </c>
      <c r="AB600" s="78" t="s">
        <v>15135</v>
      </c>
      <c r="AC600" s="72" t="b">
        <v>0</v>
      </c>
      <c r="AD600" s="72">
        <v>4</v>
      </c>
      <c r="AE600" s="78" t="s">
        <v>18820</v>
      </c>
      <c r="AF600" s="72" t="b">
        <v>0</v>
      </c>
      <c r="AG600" s="72" t="s">
        <v>301</v>
      </c>
      <c r="AH600" s="72"/>
      <c r="AI600" s="78" t="s">
        <v>230</v>
      </c>
      <c r="AJ600" s="72" t="b">
        <v>0</v>
      </c>
      <c r="AK600" s="72">
        <v>0</v>
      </c>
      <c r="AL600" s="78" t="s">
        <v>230</v>
      </c>
      <c r="AM600" s="72" t="s">
        <v>242</v>
      </c>
      <c r="AN600" s="72" t="b">
        <v>1</v>
      </c>
      <c r="AO600" s="78" t="s">
        <v>15135</v>
      </c>
      <c r="AP600" s="72" t="s">
        <v>179</v>
      </c>
      <c r="AQ600" s="72">
        <v>0</v>
      </c>
      <c r="AR600" s="72">
        <v>0</v>
      </c>
      <c r="AS600" s="72"/>
      <c r="AT600" s="72"/>
      <c r="AU600" s="72"/>
      <c r="AV600" s="72"/>
      <c r="AW600" s="72"/>
      <c r="AX600" s="72"/>
      <c r="AY600" s="72"/>
      <c r="AZ600" s="72"/>
    </row>
    <row r="601" spans="1:52" x14ac:dyDescent="0.35">
      <c r="A601" s="70" t="s">
        <v>1102</v>
      </c>
      <c r="B601" s="70" t="s">
        <v>2776</v>
      </c>
      <c r="C601" s="83"/>
      <c r="D601" s="84"/>
      <c r="E601" s="85"/>
      <c r="F601" s="86"/>
      <c r="G601" s="83"/>
      <c r="H601" s="81"/>
      <c r="I601" s="87"/>
      <c r="J601" s="87"/>
      <c r="K601" s="36"/>
      <c r="L601" s="90"/>
      <c r="M601" s="90"/>
      <c r="N601" s="89"/>
      <c r="O601" s="72" t="s">
        <v>217</v>
      </c>
      <c r="P601" s="74">
        <v>42824.762291666666</v>
      </c>
      <c r="Q601" s="72" t="s">
        <v>3305</v>
      </c>
      <c r="R601" s="76" t="s">
        <v>6484</v>
      </c>
      <c r="S601" s="72" t="s">
        <v>225</v>
      </c>
      <c r="T601" s="72"/>
      <c r="U601" s="72"/>
      <c r="V601" s="76" t="s">
        <v>9427</v>
      </c>
      <c r="W601" s="74">
        <v>42824.762291666666</v>
      </c>
      <c r="X601" s="76" t="s">
        <v>11172</v>
      </c>
      <c r="Y601" s="72"/>
      <c r="Z601" s="72"/>
      <c r="AA601" s="78" t="s">
        <v>15129</v>
      </c>
      <c r="AB601" s="78" t="s">
        <v>15136</v>
      </c>
      <c r="AC601" s="72" t="b">
        <v>0</v>
      </c>
      <c r="AD601" s="72">
        <v>4</v>
      </c>
      <c r="AE601" s="78" t="s">
        <v>18820</v>
      </c>
      <c r="AF601" s="72" t="b">
        <v>0</v>
      </c>
      <c r="AG601" s="72" t="s">
        <v>301</v>
      </c>
      <c r="AH601" s="72"/>
      <c r="AI601" s="78" t="s">
        <v>230</v>
      </c>
      <c r="AJ601" s="72" t="b">
        <v>0</v>
      </c>
      <c r="AK601" s="72">
        <v>0</v>
      </c>
      <c r="AL601" s="78" t="s">
        <v>230</v>
      </c>
      <c r="AM601" s="72" t="s">
        <v>242</v>
      </c>
      <c r="AN601" s="72" t="b">
        <v>1</v>
      </c>
      <c r="AO601" s="78" t="s">
        <v>15136</v>
      </c>
      <c r="AP601" s="72" t="s">
        <v>179</v>
      </c>
      <c r="AQ601" s="72">
        <v>0</v>
      </c>
      <c r="AR601" s="72">
        <v>0</v>
      </c>
      <c r="AS601" s="72"/>
      <c r="AT601" s="72"/>
      <c r="AU601" s="72"/>
      <c r="AV601" s="72"/>
      <c r="AW601" s="72"/>
      <c r="AX601" s="72"/>
      <c r="AY601" s="72"/>
      <c r="AZ601" s="72"/>
    </row>
    <row r="602" spans="1:52" x14ac:dyDescent="0.35">
      <c r="A602" s="70" t="s">
        <v>1102</v>
      </c>
      <c r="B602" s="70" t="s">
        <v>2776</v>
      </c>
      <c r="C602" s="83"/>
      <c r="D602" s="84"/>
      <c r="E602" s="85"/>
      <c r="F602" s="86"/>
      <c r="G602" s="83"/>
      <c r="H602" s="81"/>
      <c r="I602" s="87"/>
      <c r="J602" s="87"/>
      <c r="K602" s="36"/>
      <c r="L602" s="90"/>
      <c r="M602" s="90"/>
      <c r="N602" s="89"/>
      <c r="O602" s="72" t="s">
        <v>217</v>
      </c>
      <c r="P602" s="74">
        <v>42824.766458333332</v>
      </c>
      <c r="Q602" s="72" t="s">
        <v>3306</v>
      </c>
      <c r="R602" s="76" t="s">
        <v>6485</v>
      </c>
      <c r="S602" s="72" t="s">
        <v>225</v>
      </c>
      <c r="T602" s="72"/>
      <c r="U602" s="72"/>
      <c r="V602" s="76" t="s">
        <v>9427</v>
      </c>
      <c r="W602" s="74">
        <v>42824.766458333332</v>
      </c>
      <c r="X602" s="76" t="s">
        <v>11173</v>
      </c>
      <c r="Y602" s="72"/>
      <c r="Z602" s="72"/>
      <c r="AA602" s="78" t="s">
        <v>15130</v>
      </c>
      <c r="AB602" s="78" t="s">
        <v>15137</v>
      </c>
      <c r="AC602" s="72" t="b">
        <v>0</v>
      </c>
      <c r="AD602" s="72">
        <v>3</v>
      </c>
      <c r="AE602" s="78" t="s">
        <v>18820</v>
      </c>
      <c r="AF602" s="72" t="b">
        <v>0</v>
      </c>
      <c r="AG602" s="72" t="s">
        <v>301</v>
      </c>
      <c r="AH602" s="72"/>
      <c r="AI602" s="78" t="s">
        <v>230</v>
      </c>
      <c r="AJ602" s="72" t="b">
        <v>0</v>
      </c>
      <c r="AK602" s="72">
        <v>0</v>
      </c>
      <c r="AL602" s="78" t="s">
        <v>230</v>
      </c>
      <c r="AM602" s="72" t="s">
        <v>242</v>
      </c>
      <c r="AN602" s="72" t="b">
        <v>1</v>
      </c>
      <c r="AO602" s="78" t="s">
        <v>15137</v>
      </c>
      <c r="AP602" s="72" t="s">
        <v>179</v>
      </c>
      <c r="AQ602" s="72">
        <v>0</v>
      </c>
      <c r="AR602" s="72">
        <v>0</v>
      </c>
      <c r="AS602" s="72"/>
      <c r="AT602" s="72"/>
      <c r="AU602" s="72"/>
      <c r="AV602" s="72"/>
      <c r="AW602" s="72"/>
      <c r="AX602" s="72"/>
      <c r="AY602" s="72"/>
      <c r="AZ602" s="72"/>
    </row>
    <row r="603" spans="1:52" x14ac:dyDescent="0.35">
      <c r="A603" s="70" t="s">
        <v>1102</v>
      </c>
      <c r="B603" s="70" t="s">
        <v>2776</v>
      </c>
      <c r="C603" s="83"/>
      <c r="D603" s="84"/>
      <c r="E603" s="85"/>
      <c r="F603" s="86"/>
      <c r="G603" s="83"/>
      <c r="H603" s="81"/>
      <c r="I603" s="87"/>
      <c r="J603" s="87"/>
      <c r="K603" s="36"/>
      <c r="L603" s="90"/>
      <c r="M603" s="90"/>
      <c r="N603" s="89"/>
      <c r="O603" s="72" t="s">
        <v>217</v>
      </c>
      <c r="P603" s="74">
        <v>42824.767905092594</v>
      </c>
      <c r="Q603" s="72" t="s">
        <v>3307</v>
      </c>
      <c r="R603" s="76" t="s">
        <v>6486</v>
      </c>
      <c r="S603" s="72" t="s">
        <v>225</v>
      </c>
      <c r="T603" s="72"/>
      <c r="U603" s="72"/>
      <c r="V603" s="76" t="s">
        <v>9427</v>
      </c>
      <c r="W603" s="74">
        <v>42824.767905092594</v>
      </c>
      <c r="X603" s="76" t="s">
        <v>11174</v>
      </c>
      <c r="Y603" s="72"/>
      <c r="Z603" s="72"/>
      <c r="AA603" s="78" t="s">
        <v>15131</v>
      </c>
      <c r="AB603" s="78" t="s">
        <v>15138</v>
      </c>
      <c r="AC603" s="72" t="b">
        <v>0</v>
      </c>
      <c r="AD603" s="72">
        <v>5</v>
      </c>
      <c r="AE603" s="78" t="s">
        <v>18820</v>
      </c>
      <c r="AF603" s="72" t="b">
        <v>0</v>
      </c>
      <c r="AG603" s="72" t="s">
        <v>301</v>
      </c>
      <c r="AH603" s="72"/>
      <c r="AI603" s="78" t="s">
        <v>230</v>
      </c>
      <c r="AJ603" s="72" t="b">
        <v>0</v>
      </c>
      <c r="AK603" s="72">
        <v>0</v>
      </c>
      <c r="AL603" s="78" t="s">
        <v>230</v>
      </c>
      <c r="AM603" s="72" t="s">
        <v>242</v>
      </c>
      <c r="AN603" s="72" t="b">
        <v>1</v>
      </c>
      <c r="AO603" s="78" t="s">
        <v>15138</v>
      </c>
      <c r="AP603" s="72" t="s">
        <v>179</v>
      </c>
      <c r="AQ603" s="72">
        <v>0</v>
      </c>
      <c r="AR603" s="72">
        <v>0</v>
      </c>
      <c r="AS603" s="72"/>
      <c r="AT603" s="72"/>
      <c r="AU603" s="72"/>
      <c r="AV603" s="72"/>
      <c r="AW603" s="72"/>
      <c r="AX603" s="72"/>
      <c r="AY603" s="72"/>
      <c r="AZ603" s="72"/>
    </row>
    <row r="604" spans="1:52" x14ac:dyDescent="0.35">
      <c r="A604" s="70" t="s">
        <v>1102</v>
      </c>
      <c r="B604" s="70" t="s">
        <v>2776</v>
      </c>
      <c r="C604" s="83"/>
      <c r="D604" s="84"/>
      <c r="E604" s="85"/>
      <c r="F604" s="86"/>
      <c r="G604" s="83"/>
      <c r="H604" s="81"/>
      <c r="I604" s="87"/>
      <c r="J604" s="87"/>
      <c r="K604" s="36"/>
      <c r="L604" s="90"/>
      <c r="M604" s="90"/>
      <c r="N604" s="89"/>
      <c r="O604" s="72" t="s">
        <v>217</v>
      </c>
      <c r="P604" s="74">
        <v>42824.768645833334</v>
      </c>
      <c r="Q604" s="72" t="s">
        <v>3308</v>
      </c>
      <c r="R604" s="76" t="s">
        <v>6487</v>
      </c>
      <c r="S604" s="72" t="s">
        <v>225</v>
      </c>
      <c r="T604" s="72"/>
      <c r="U604" s="72"/>
      <c r="V604" s="76" t="s">
        <v>9427</v>
      </c>
      <c r="W604" s="74">
        <v>42824.768645833334</v>
      </c>
      <c r="X604" s="76" t="s">
        <v>11175</v>
      </c>
      <c r="Y604" s="72"/>
      <c r="Z604" s="72"/>
      <c r="AA604" s="78" t="s">
        <v>15132</v>
      </c>
      <c r="AB604" s="78" t="s">
        <v>15139</v>
      </c>
      <c r="AC604" s="72" t="b">
        <v>0</v>
      </c>
      <c r="AD604" s="72">
        <v>5</v>
      </c>
      <c r="AE604" s="78" t="s">
        <v>18820</v>
      </c>
      <c r="AF604" s="72" t="b">
        <v>0</v>
      </c>
      <c r="AG604" s="72" t="s">
        <v>301</v>
      </c>
      <c r="AH604" s="72"/>
      <c r="AI604" s="78" t="s">
        <v>230</v>
      </c>
      <c r="AJ604" s="72" t="b">
        <v>0</v>
      </c>
      <c r="AK604" s="72">
        <v>0</v>
      </c>
      <c r="AL604" s="78" t="s">
        <v>230</v>
      </c>
      <c r="AM604" s="72" t="s">
        <v>242</v>
      </c>
      <c r="AN604" s="72" t="b">
        <v>1</v>
      </c>
      <c r="AO604" s="78" t="s">
        <v>15139</v>
      </c>
      <c r="AP604" s="72" t="s">
        <v>179</v>
      </c>
      <c r="AQ604" s="72">
        <v>0</v>
      </c>
      <c r="AR604" s="72">
        <v>0</v>
      </c>
      <c r="AS604" s="72"/>
      <c r="AT604" s="72"/>
      <c r="AU604" s="72"/>
      <c r="AV604" s="72"/>
      <c r="AW604" s="72"/>
      <c r="AX604" s="72"/>
      <c r="AY604" s="72"/>
      <c r="AZ604" s="72"/>
    </row>
    <row r="605" spans="1:52" x14ac:dyDescent="0.35">
      <c r="A605" s="70" t="s">
        <v>1102</v>
      </c>
      <c r="B605" s="70" t="s">
        <v>2776</v>
      </c>
      <c r="C605" s="83"/>
      <c r="D605" s="84"/>
      <c r="E605" s="85"/>
      <c r="F605" s="86"/>
      <c r="G605" s="83"/>
      <c r="H605" s="81"/>
      <c r="I605" s="87"/>
      <c r="J605" s="87"/>
      <c r="K605" s="36"/>
      <c r="L605" s="90"/>
      <c r="M605" s="90"/>
      <c r="N605" s="89"/>
      <c r="O605" s="72" t="s">
        <v>217</v>
      </c>
      <c r="P605" s="74">
        <v>42824.769328703704</v>
      </c>
      <c r="Q605" s="72" t="s">
        <v>3319</v>
      </c>
      <c r="R605" s="72"/>
      <c r="S605" s="72"/>
      <c r="T605" s="72"/>
      <c r="U605" s="72"/>
      <c r="V605" s="76" t="s">
        <v>9427</v>
      </c>
      <c r="W605" s="74">
        <v>42824.769328703704</v>
      </c>
      <c r="X605" s="76" t="s">
        <v>11187</v>
      </c>
      <c r="Y605" s="72"/>
      <c r="Z605" s="72"/>
      <c r="AA605" s="78" t="s">
        <v>15144</v>
      </c>
      <c r="AB605" s="72"/>
      <c r="AC605" s="72" t="b">
        <v>0</v>
      </c>
      <c r="AD605" s="72">
        <v>0</v>
      </c>
      <c r="AE605" s="78" t="s">
        <v>230</v>
      </c>
      <c r="AF605" s="72" t="b">
        <v>0</v>
      </c>
      <c r="AG605" s="72" t="s">
        <v>301</v>
      </c>
      <c r="AH605" s="72"/>
      <c r="AI605" s="78" t="s">
        <v>230</v>
      </c>
      <c r="AJ605" s="72" t="b">
        <v>0</v>
      </c>
      <c r="AK605" s="72">
        <v>1</v>
      </c>
      <c r="AL605" s="78" t="s">
        <v>15146</v>
      </c>
      <c r="AM605" s="72" t="s">
        <v>242</v>
      </c>
      <c r="AN605" s="72" t="b">
        <v>0</v>
      </c>
      <c r="AO605" s="78" t="s">
        <v>15146</v>
      </c>
      <c r="AP605" s="72" t="s">
        <v>179</v>
      </c>
      <c r="AQ605" s="72">
        <v>0</v>
      </c>
      <c r="AR605" s="72">
        <v>0</v>
      </c>
      <c r="AS605" s="72"/>
      <c r="AT605" s="72"/>
      <c r="AU605" s="72"/>
      <c r="AV605" s="72"/>
      <c r="AW605" s="72"/>
      <c r="AX605" s="72"/>
      <c r="AY605" s="72"/>
      <c r="AZ605" s="72"/>
    </row>
    <row r="606" spans="1:52" x14ac:dyDescent="0.35">
      <c r="A606" s="70" t="s">
        <v>1102</v>
      </c>
      <c r="B606" s="70" t="s">
        <v>2776</v>
      </c>
      <c r="C606" s="83"/>
      <c r="D606" s="84"/>
      <c r="E606" s="85"/>
      <c r="F606" s="86"/>
      <c r="G606" s="83"/>
      <c r="H606" s="81"/>
      <c r="I606" s="87"/>
      <c r="J606" s="87"/>
      <c r="K606" s="36"/>
      <c r="L606" s="90"/>
      <c r="M606" s="90"/>
      <c r="N606" s="89"/>
      <c r="O606" s="72" t="s">
        <v>217</v>
      </c>
      <c r="P606" s="74">
        <v>42824.769560185188</v>
      </c>
      <c r="Q606" s="72" t="s">
        <v>3320</v>
      </c>
      <c r="R606" s="76" t="s">
        <v>6498</v>
      </c>
      <c r="S606" s="72" t="s">
        <v>225</v>
      </c>
      <c r="T606" s="72"/>
      <c r="U606" s="72"/>
      <c r="V606" s="76" t="s">
        <v>9427</v>
      </c>
      <c r="W606" s="74">
        <v>42824.769560185188</v>
      </c>
      <c r="X606" s="76" t="s">
        <v>11188</v>
      </c>
      <c r="Y606" s="72"/>
      <c r="Z606" s="72"/>
      <c r="AA606" s="78" t="s">
        <v>15145</v>
      </c>
      <c r="AB606" s="78" t="s">
        <v>15146</v>
      </c>
      <c r="AC606" s="72" t="b">
        <v>0</v>
      </c>
      <c r="AD606" s="72">
        <v>5</v>
      </c>
      <c r="AE606" s="78" t="s">
        <v>18821</v>
      </c>
      <c r="AF606" s="72" t="b">
        <v>0</v>
      </c>
      <c r="AG606" s="72" t="s">
        <v>301</v>
      </c>
      <c r="AH606" s="72"/>
      <c r="AI606" s="78" t="s">
        <v>230</v>
      </c>
      <c r="AJ606" s="72" t="b">
        <v>0</v>
      </c>
      <c r="AK606" s="72">
        <v>0</v>
      </c>
      <c r="AL606" s="78" t="s">
        <v>230</v>
      </c>
      <c r="AM606" s="72" t="s">
        <v>242</v>
      </c>
      <c r="AN606" s="72" t="b">
        <v>1</v>
      </c>
      <c r="AO606" s="78" t="s">
        <v>15146</v>
      </c>
      <c r="AP606" s="72" t="s">
        <v>179</v>
      </c>
      <c r="AQ606" s="72">
        <v>0</v>
      </c>
      <c r="AR606" s="72">
        <v>0</v>
      </c>
      <c r="AS606" s="72"/>
      <c r="AT606" s="72"/>
      <c r="AU606" s="72"/>
      <c r="AV606" s="72"/>
      <c r="AW606" s="72"/>
      <c r="AX606" s="72"/>
      <c r="AY606" s="72"/>
      <c r="AZ606" s="72"/>
    </row>
    <row r="607" spans="1:52" x14ac:dyDescent="0.35">
      <c r="A607" s="70" t="s">
        <v>1102</v>
      </c>
      <c r="B607" s="70" t="s">
        <v>2776</v>
      </c>
      <c r="C607" s="83"/>
      <c r="D607" s="84"/>
      <c r="E607" s="85"/>
      <c r="F607" s="86"/>
      <c r="G607" s="83"/>
      <c r="H607" s="81"/>
      <c r="I607" s="87"/>
      <c r="J607" s="87"/>
      <c r="K607" s="36"/>
      <c r="L607" s="90"/>
      <c r="M607" s="90"/>
      <c r="N607" s="89"/>
      <c r="O607" s="72" t="s">
        <v>217</v>
      </c>
      <c r="P607" s="74">
        <v>42824.769976851851</v>
      </c>
      <c r="Q607" s="72" t="s">
        <v>3309</v>
      </c>
      <c r="R607" s="76" t="s">
        <v>6488</v>
      </c>
      <c r="S607" s="72" t="s">
        <v>225</v>
      </c>
      <c r="T607" s="72"/>
      <c r="U607" s="72"/>
      <c r="V607" s="76" t="s">
        <v>9427</v>
      </c>
      <c r="W607" s="74">
        <v>42824.769976851851</v>
      </c>
      <c r="X607" s="76" t="s">
        <v>11176</v>
      </c>
      <c r="Y607" s="72"/>
      <c r="Z607" s="72"/>
      <c r="AA607" s="78" t="s">
        <v>15133</v>
      </c>
      <c r="AB607" s="78" t="s">
        <v>15141</v>
      </c>
      <c r="AC607" s="72" t="b">
        <v>0</v>
      </c>
      <c r="AD607" s="72">
        <v>6</v>
      </c>
      <c r="AE607" s="78" t="s">
        <v>18820</v>
      </c>
      <c r="AF607" s="72" t="b">
        <v>0</v>
      </c>
      <c r="AG607" s="72" t="s">
        <v>301</v>
      </c>
      <c r="AH607" s="72"/>
      <c r="AI607" s="78" t="s">
        <v>230</v>
      </c>
      <c r="AJ607" s="72" t="b">
        <v>0</v>
      </c>
      <c r="AK607" s="72">
        <v>0</v>
      </c>
      <c r="AL607" s="78" t="s">
        <v>230</v>
      </c>
      <c r="AM607" s="72" t="s">
        <v>242</v>
      </c>
      <c r="AN607" s="72" t="b">
        <v>1</v>
      </c>
      <c r="AO607" s="78" t="s">
        <v>15141</v>
      </c>
      <c r="AP607" s="72" t="s">
        <v>179</v>
      </c>
      <c r="AQ607" s="72">
        <v>0</v>
      </c>
      <c r="AR607" s="72">
        <v>0</v>
      </c>
      <c r="AS607" s="72"/>
      <c r="AT607" s="72"/>
      <c r="AU607" s="72"/>
      <c r="AV607" s="72"/>
      <c r="AW607" s="72"/>
      <c r="AX607" s="72"/>
      <c r="AY607" s="72"/>
      <c r="AZ607" s="72"/>
    </row>
    <row r="608" spans="1:52" x14ac:dyDescent="0.35">
      <c r="A608" s="70" t="s">
        <v>1104</v>
      </c>
      <c r="B608" s="70" t="s">
        <v>2776</v>
      </c>
      <c r="C608" s="83"/>
      <c r="D608" s="84"/>
      <c r="E608" s="85"/>
      <c r="F608" s="86"/>
      <c r="G608" s="83"/>
      <c r="H608" s="81"/>
      <c r="I608" s="87"/>
      <c r="J608" s="87"/>
      <c r="K608" s="36"/>
      <c r="L608" s="90"/>
      <c r="M608" s="90"/>
      <c r="N608" s="89"/>
      <c r="O608" s="72" t="s">
        <v>217</v>
      </c>
      <c r="P608" s="74">
        <v>42824.768680555557</v>
      </c>
      <c r="Q608" s="72" t="s">
        <v>3321</v>
      </c>
      <c r="R608" s="76" t="s">
        <v>6499</v>
      </c>
      <c r="S608" s="72" t="s">
        <v>225</v>
      </c>
      <c r="T608" s="72"/>
      <c r="U608" s="72"/>
      <c r="V608" s="76" t="s">
        <v>9428</v>
      </c>
      <c r="W608" s="74">
        <v>42824.768680555557</v>
      </c>
      <c r="X608" s="76" t="s">
        <v>11189</v>
      </c>
      <c r="Y608" s="72"/>
      <c r="Z608" s="72"/>
      <c r="AA608" s="78" t="s">
        <v>15146</v>
      </c>
      <c r="AB608" s="78" t="s">
        <v>15126</v>
      </c>
      <c r="AC608" s="72" t="b">
        <v>0</v>
      </c>
      <c r="AD608" s="72">
        <v>9</v>
      </c>
      <c r="AE608" s="78" t="s">
        <v>18819</v>
      </c>
      <c r="AF608" s="72" t="b">
        <v>0</v>
      </c>
      <c r="AG608" s="72" t="s">
        <v>301</v>
      </c>
      <c r="AH608" s="72"/>
      <c r="AI608" s="78" t="s">
        <v>230</v>
      </c>
      <c r="AJ608" s="72" t="b">
        <v>0</v>
      </c>
      <c r="AK608" s="72">
        <v>1</v>
      </c>
      <c r="AL608" s="78" t="s">
        <v>230</v>
      </c>
      <c r="AM608" s="72" t="s">
        <v>240</v>
      </c>
      <c r="AN608" s="72" t="b">
        <v>1</v>
      </c>
      <c r="AO608" s="78" t="s">
        <v>15126</v>
      </c>
      <c r="AP608" s="72" t="s">
        <v>250</v>
      </c>
      <c r="AQ608" s="72">
        <v>0</v>
      </c>
      <c r="AR608" s="72">
        <v>0</v>
      </c>
      <c r="AS608" s="72"/>
      <c r="AT608" s="72"/>
      <c r="AU608" s="72"/>
      <c r="AV608" s="72"/>
      <c r="AW608" s="72"/>
      <c r="AX608" s="72"/>
      <c r="AY608" s="72"/>
      <c r="AZ608" s="72"/>
    </row>
    <row r="609" spans="1:52" x14ac:dyDescent="0.35">
      <c r="A609" s="70" t="s">
        <v>1104</v>
      </c>
      <c r="B609" s="70" t="s">
        <v>2776</v>
      </c>
      <c r="C609" s="83"/>
      <c r="D609" s="84"/>
      <c r="E609" s="85"/>
      <c r="F609" s="86"/>
      <c r="G609" s="83"/>
      <c r="H609" s="81"/>
      <c r="I609" s="87"/>
      <c r="J609" s="87"/>
      <c r="K609" s="36"/>
      <c r="L609" s="90"/>
      <c r="M609" s="90"/>
      <c r="N609" s="89"/>
      <c r="O609" s="72" t="s">
        <v>217</v>
      </c>
      <c r="P609" s="74">
        <v>42824.770914351851</v>
      </c>
      <c r="Q609" s="72" t="s">
        <v>3322</v>
      </c>
      <c r="R609" s="76" t="s">
        <v>6500</v>
      </c>
      <c r="S609" s="72" t="s">
        <v>225</v>
      </c>
      <c r="T609" s="72"/>
      <c r="U609" s="72"/>
      <c r="V609" s="76" t="s">
        <v>9428</v>
      </c>
      <c r="W609" s="74">
        <v>42824.770914351851</v>
      </c>
      <c r="X609" s="76" t="s">
        <v>11190</v>
      </c>
      <c r="Y609" s="72"/>
      <c r="Z609" s="72"/>
      <c r="AA609" s="78" t="s">
        <v>15147</v>
      </c>
      <c r="AB609" s="78" t="s">
        <v>15145</v>
      </c>
      <c r="AC609" s="72" t="b">
        <v>0</v>
      </c>
      <c r="AD609" s="72">
        <v>6</v>
      </c>
      <c r="AE609" s="78" t="s">
        <v>18819</v>
      </c>
      <c r="AF609" s="72" t="b">
        <v>0</v>
      </c>
      <c r="AG609" s="72" t="s">
        <v>301</v>
      </c>
      <c r="AH609" s="72"/>
      <c r="AI609" s="78" t="s">
        <v>230</v>
      </c>
      <c r="AJ609" s="72" t="b">
        <v>0</v>
      </c>
      <c r="AK609" s="72">
        <v>0</v>
      </c>
      <c r="AL609" s="78" t="s">
        <v>230</v>
      </c>
      <c r="AM609" s="72" t="s">
        <v>240</v>
      </c>
      <c r="AN609" s="72" t="b">
        <v>1</v>
      </c>
      <c r="AO609" s="78" t="s">
        <v>15145</v>
      </c>
      <c r="AP609" s="72" t="s">
        <v>179</v>
      </c>
      <c r="AQ609" s="72">
        <v>0</v>
      </c>
      <c r="AR609" s="72">
        <v>0</v>
      </c>
      <c r="AS609" s="72"/>
      <c r="AT609" s="72"/>
      <c r="AU609" s="72"/>
      <c r="AV609" s="72"/>
      <c r="AW609" s="72"/>
      <c r="AX609" s="72"/>
      <c r="AY609" s="72"/>
      <c r="AZ609" s="72"/>
    </row>
    <row r="610" spans="1:52" x14ac:dyDescent="0.35">
      <c r="A610" s="70" t="s">
        <v>1102</v>
      </c>
      <c r="B610" s="70" t="s">
        <v>2777</v>
      </c>
      <c r="C610" s="83"/>
      <c r="D610" s="84"/>
      <c r="E610" s="85"/>
      <c r="F610" s="86"/>
      <c r="G610" s="83"/>
      <c r="H610" s="81"/>
      <c r="I610" s="87"/>
      <c r="J610" s="87"/>
      <c r="K610" s="36"/>
      <c r="L610" s="90"/>
      <c r="M610" s="90"/>
      <c r="N610" s="89"/>
      <c r="O610" s="72" t="s">
        <v>217</v>
      </c>
      <c r="P610" s="74">
        <v>42824.759085648147</v>
      </c>
      <c r="Q610" s="72" t="s">
        <v>3302</v>
      </c>
      <c r="R610" s="76" t="s">
        <v>6481</v>
      </c>
      <c r="S610" s="72" t="s">
        <v>225</v>
      </c>
      <c r="T610" s="72"/>
      <c r="U610" s="72"/>
      <c r="V610" s="76" t="s">
        <v>9427</v>
      </c>
      <c r="W610" s="74">
        <v>42824.759085648147</v>
      </c>
      <c r="X610" s="76" t="s">
        <v>11169</v>
      </c>
      <c r="Y610" s="72"/>
      <c r="Z610" s="72"/>
      <c r="AA610" s="78" t="s">
        <v>15126</v>
      </c>
      <c r="AB610" s="78" t="s">
        <v>18709</v>
      </c>
      <c r="AC610" s="72" t="b">
        <v>0</v>
      </c>
      <c r="AD610" s="72">
        <v>7</v>
      </c>
      <c r="AE610" s="78" t="s">
        <v>18819</v>
      </c>
      <c r="AF610" s="72" t="b">
        <v>0</v>
      </c>
      <c r="AG610" s="72" t="s">
        <v>301</v>
      </c>
      <c r="AH610" s="72"/>
      <c r="AI610" s="78" t="s">
        <v>230</v>
      </c>
      <c r="AJ610" s="72" t="b">
        <v>0</v>
      </c>
      <c r="AK610" s="72">
        <v>2</v>
      </c>
      <c r="AL610" s="78" t="s">
        <v>230</v>
      </c>
      <c r="AM610" s="72" t="s">
        <v>242</v>
      </c>
      <c r="AN610" s="72" t="b">
        <v>1</v>
      </c>
      <c r="AO610" s="78" t="s">
        <v>18709</v>
      </c>
      <c r="AP610" s="72" t="s">
        <v>179</v>
      </c>
      <c r="AQ610" s="72">
        <v>0</v>
      </c>
      <c r="AR610" s="72">
        <v>0</v>
      </c>
      <c r="AS610" s="72"/>
      <c r="AT610" s="72"/>
      <c r="AU610" s="72"/>
      <c r="AV610" s="72"/>
      <c r="AW610" s="72"/>
      <c r="AX610" s="72"/>
      <c r="AY610" s="72"/>
      <c r="AZ610" s="72"/>
    </row>
    <row r="611" spans="1:52" x14ac:dyDescent="0.35">
      <c r="A611" s="70" t="s">
        <v>1102</v>
      </c>
      <c r="B611" s="70" t="s">
        <v>2777</v>
      </c>
      <c r="C611" s="83"/>
      <c r="D611" s="84"/>
      <c r="E611" s="85"/>
      <c r="F611" s="86"/>
      <c r="G611" s="83"/>
      <c r="H611" s="81"/>
      <c r="I611" s="87"/>
      <c r="J611" s="87"/>
      <c r="K611" s="36"/>
      <c r="L611" s="90"/>
      <c r="M611" s="90"/>
      <c r="N611" s="89"/>
      <c r="O611" s="72" t="s">
        <v>217</v>
      </c>
      <c r="P611" s="74">
        <v>42824.759675925925</v>
      </c>
      <c r="Q611" s="72" t="s">
        <v>3303</v>
      </c>
      <c r="R611" s="76" t="s">
        <v>6482</v>
      </c>
      <c r="S611" s="72" t="s">
        <v>225</v>
      </c>
      <c r="T611" s="72"/>
      <c r="U611" s="72"/>
      <c r="V611" s="76" t="s">
        <v>9427</v>
      </c>
      <c r="W611" s="74">
        <v>42824.759675925925</v>
      </c>
      <c r="X611" s="76" t="s">
        <v>11170</v>
      </c>
      <c r="Y611" s="72"/>
      <c r="Z611" s="72"/>
      <c r="AA611" s="78" t="s">
        <v>15127</v>
      </c>
      <c r="AB611" s="78" t="s">
        <v>15134</v>
      </c>
      <c r="AC611" s="72" t="b">
        <v>0</v>
      </c>
      <c r="AD611" s="72">
        <v>5</v>
      </c>
      <c r="AE611" s="78" t="s">
        <v>18820</v>
      </c>
      <c r="AF611" s="72" t="b">
        <v>0</v>
      </c>
      <c r="AG611" s="72" t="s">
        <v>301</v>
      </c>
      <c r="AH611" s="72"/>
      <c r="AI611" s="78" t="s">
        <v>230</v>
      </c>
      <c r="AJ611" s="72" t="b">
        <v>0</v>
      </c>
      <c r="AK611" s="72">
        <v>0</v>
      </c>
      <c r="AL611" s="78" t="s">
        <v>230</v>
      </c>
      <c r="AM611" s="72" t="s">
        <v>242</v>
      </c>
      <c r="AN611" s="72" t="b">
        <v>1</v>
      </c>
      <c r="AO611" s="78" t="s">
        <v>15134</v>
      </c>
      <c r="AP611" s="72" t="s">
        <v>179</v>
      </c>
      <c r="AQ611" s="72">
        <v>0</v>
      </c>
      <c r="AR611" s="72">
        <v>0</v>
      </c>
      <c r="AS611" s="72"/>
      <c r="AT611" s="72"/>
      <c r="AU611" s="72"/>
      <c r="AV611" s="72"/>
      <c r="AW611" s="72"/>
      <c r="AX611" s="72"/>
      <c r="AY611" s="72"/>
      <c r="AZ611" s="72"/>
    </row>
    <row r="612" spans="1:52" x14ac:dyDescent="0.35">
      <c r="A612" s="70" t="s">
        <v>1102</v>
      </c>
      <c r="B612" s="70" t="s">
        <v>2777</v>
      </c>
      <c r="C612" s="83"/>
      <c r="D612" s="84"/>
      <c r="E612" s="85"/>
      <c r="F612" s="86"/>
      <c r="G612" s="83"/>
      <c r="H612" s="81"/>
      <c r="I612" s="87"/>
      <c r="J612" s="87"/>
      <c r="K612" s="36"/>
      <c r="L612" s="90"/>
      <c r="M612" s="90"/>
      <c r="N612" s="89"/>
      <c r="O612" s="72" t="s">
        <v>217</v>
      </c>
      <c r="P612" s="74">
        <v>42824.760208333333</v>
      </c>
      <c r="Q612" s="72" t="s">
        <v>3304</v>
      </c>
      <c r="R612" s="76" t="s">
        <v>6483</v>
      </c>
      <c r="S612" s="72" t="s">
        <v>225</v>
      </c>
      <c r="T612" s="72"/>
      <c r="U612" s="72"/>
      <c r="V612" s="76" t="s">
        <v>9427</v>
      </c>
      <c r="W612" s="74">
        <v>42824.760208333333</v>
      </c>
      <c r="X612" s="76" t="s">
        <v>11171</v>
      </c>
      <c r="Y612" s="72"/>
      <c r="Z612" s="72"/>
      <c r="AA612" s="78" t="s">
        <v>15128</v>
      </c>
      <c r="AB612" s="78" t="s">
        <v>15135</v>
      </c>
      <c r="AC612" s="72" t="b">
        <v>0</v>
      </c>
      <c r="AD612" s="72">
        <v>4</v>
      </c>
      <c r="AE612" s="78" t="s">
        <v>18820</v>
      </c>
      <c r="AF612" s="72" t="b">
        <v>0</v>
      </c>
      <c r="AG612" s="72" t="s">
        <v>301</v>
      </c>
      <c r="AH612" s="72"/>
      <c r="AI612" s="78" t="s">
        <v>230</v>
      </c>
      <c r="AJ612" s="72" t="b">
        <v>0</v>
      </c>
      <c r="AK612" s="72">
        <v>0</v>
      </c>
      <c r="AL612" s="78" t="s">
        <v>230</v>
      </c>
      <c r="AM612" s="72" t="s">
        <v>242</v>
      </c>
      <c r="AN612" s="72" t="b">
        <v>1</v>
      </c>
      <c r="AO612" s="78" t="s">
        <v>15135</v>
      </c>
      <c r="AP612" s="72" t="s">
        <v>179</v>
      </c>
      <c r="AQ612" s="72">
        <v>0</v>
      </c>
      <c r="AR612" s="72">
        <v>0</v>
      </c>
      <c r="AS612" s="72"/>
      <c r="AT612" s="72"/>
      <c r="AU612" s="72"/>
      <c r="AV612" s="72"/>
      <c r="AW612" s="72"/>
      <c r="AX612" s="72"/>
      <c r="AY612" s="72"/>
      <c r="AZ612" s="72"/>
    </row>
    <row r="613" spans="1:52" x14ac:dyDescent="0.35">
      <c r="A613" s="70" t="s">
        <v>1102</v>
      </c>
      <c r="B613" s="70" t="s">
        <v>2777</v>
      </c>
      <c r="C613" s="83"/>
      <c r="D613" s="84"/>
      <c r="E613" s="85"/>
      <c r="F613" s="86"/>
      <c r="G613" s="83"/>
      <c r="H613" s="81"/>
      <c r="I613" s="87"/>
      <c r="J613" s="87"/>
      <c r="K613" s="36"/>
      <c r="L613" s="90"/>
      <c r="M613" s="90"/>
      <c r="N613" s="89"/>
      <c r="O613" s="72" t="s">
        <v>217</v>
      </c>
      <c r="P613" s="74">
        <v>42824.762291666666</v>
      </c>
      <c r="Q613" s="72" t="s">
        <v>3305</v>
      </c>
      <c r="R613" s="76" t="s">
        <v>6484</v>
      </c>
      <c r="S613" s="72" t="s">
        <v>225</v>
      </c>
      <c r="T613" s="72"/>
      <c r="U613" s="72"/>
      <c r="V613" s="76" t="s">
        <v>9427</v>
      </c>
      <c r="W613" s="74">
        <v>42824.762291666666</v>
      </c>
      <c r="X613" s="76" t="s">
        <v>11172</v>
      </c>
      <c r="Y613" s="72"/>
      <c r="Z613" s="72"/>
      <c r="AA613" s="78" t="s">
        <v>15129</v>
      </c>
      <c r="AB613" s="78" t="s">
        <v>15136</v>
      </c>
      <c r="AC613" s="72" t="b">
        <v>0</v>
      </c>
      <c r="AD613" s="72">
        <v>4</v>
      </c>
      <c r="AE613" s="78" t="s">
        <v>18820</v>
      </c>
      <c r="AF613" s="72" t="b">
        <v>0</v>
      </c>
      <c r="AG613" s="72" t="s">
        <v>301</v>
      </c>
      <c r="AH613" s="72"/>
      <c r="AI613" s="78" t="s">
        <v>230</v>
      </c>
      <c r="AJ613" s="72" t="b">
        <v>0</v>
      </c>
      <c r="AK613" s="72">
        <v>0</v>
      </c>
      <c r="AL613" s="78" t="s">
        <v>230</v>
      </c>
      <c r="AM613" s="72" t="s">
        <v>242</v>
      </c>
      <c r="AN613" s="72" t="b">
        <v>1</v>
      </c>
      <c r="AO613" s="78" t="s">
        <v>15136</v>
      </c>
      <c r="AP613" s="72" t="s">
        <v>179</v>
      </c>
      <c r="AQ613" s="72">
        <v>0</v>
      </c>
      <c r="AR613" s="72">
        <v>0</v>
      </c>
      <c r="AS613" s="72"/>
      <c r="AT613" s="72"/>
      <c r="AU613" s="72"/>
      <c r="AV613" s="72"/>
      <c r="AW613" s="72"/>
      <c r="AX613" s="72"/>
      <c r="AY613" s="72"/>
      <c r="AZ613" s="72"/>
    </row>
    <row r="614" spans="1:52" x14ac:dyDescent="0.35">
      <c r="A614" s="70" t="s">
        <v>1102</v>
      </c>
      <c r="B614" s="70" t="s">
        <v>2777</v>
      </c>
      <c r="C614" s="83"/>
      <c r="D614" s="84"/>
      <c r="E614" s="85"/>
      <c r="F614" s="86"/>
      <c r="G614" s="83"/>
      <c r="H614" s="81"/>
      <c r="I614" s="87"/>
      <c r="J614" s="87"/>
      <c r="K614" s="36"/>
      <c r="L614" s="90"/>
      <c r="M614" s="90"/>
      <c r="N614" s="89"/>
      <c r="O614" s="72" t="s">
        <v>217</v>
      </c>
      <c r="P614" s="74">
        <v>42824.766458333332</v>
      </c>
      <c r="Q614" s="72" t="s">
        <v>3306</v>
      </c>
      <c r="R614" s="76" t="s">
        <v>6485</v>
      </c>
      <c r="S614" s="72" t="s">
        <v>225</v>
      </c>
      <c r="T614" s="72"/>
      <c r="U614" s="72"/>
      <c r="V614" s="76" t="s">
        <v>9427</v>
      </c>
      <c r="W614" s="74">
        <v>42824.766458333332</v>
      </c>
      <c r="X614" s="76" t="s">
        <v>11173</v>
      </c>
      <c r="Y614" s="72"/>
      <c r="Z614" s="72"/>
      <c r="AA614" s="78" t="s">
        <v>15130</v>
      </c>
      <c r="AB614" s="78" t="s">
        <v>15137</v>
      </c>
      <c r="AC614" s="72" t="b">
        <v>0</v>
      </c>
      <c r="AD614" s="72">
        <v>3</v>
      </c>
      <c r="AE614" s="78" t="s">
        <v>18820</v>
      </c>
      <c r="AF614" s="72" t="b">
        <v>0</v>
      </c>
      <c r="AG614" s="72" t="s">
        <v>301</v>
      </c>
      <c r="AH614" s="72"/>
      <c r="AI614" s="78" t="s">
        <v>230</v>
      </c>
      <c r="AJ614" s="72" t="b">
        <v>0</v>
      </c>
      <c r="AK614" s="72">
        <v>0</v>
      </c>
      <c r="AL614" s="78" t="s">
        <v>230</v>
      </c>
      <c r="AM614" s="72" t="s">
        <v>242</v>
      </c>
      <c r="AN614" s="72" t="b">
        <v>1</v>
      </c>
      <c r="AO614" s="78" t="s">
        <v>15137</v>
      </c>
      <c r="AP614" s="72" t="s">
        <v>179</v>
      </c>
      <c r="AQ614" s="72">
        <v>0</v>
      </c>
      <c r="AR614" s="72">
        <v>0</v>
      </c>
      <c r="AS614" s="72"/>
      <c r="AT614" s="72"/>
      <c r="AU614" s="72"/>
      <c r="AV614" s="72"/>
      <c r="AW614" s="72"/>
      <c r="AX614" s="72"/>
      <c r="AY614" s="72"/>
      <c r="AZ614" s="72"/>
    </row>
    <row r="615" spans="1:52" x14ac:dyDescent="0.35">
      <c r="A615" s="70" t="s">
        <v>1102</v>
      </c>
      <c r="B615" s="70" t="s">
        <v>2777</v>
      </c>
      <c r="C615" s="83"/>
      <c r="D615" s="84"/>
      <c r="E615" s="85"/>
      <c r="F615" s="86"/>
      <c r="G615" s="83"/>
      <c r="H615" s="81"/>
      <c r="I615" s="87"/>
      <c r="J615" s="87"/>
      <c r="K615" s="36"/>
      <c r="L615" s="90"/>
      <c r="M615" s="90"/>
      <c r="N615" s="89"/>
      <c r="O615" s="72" t="s">
        <v>217</v>
      </c>
      <c r="P615" s="74">
        <v>42824.767905092594</v>
      </c>
      <c r="Q615" s="72" t="s">
        <v>3307</v>
      </c>
      <c r="R615" s="76" t="s">
        <v>6486</v>
      </c>
      <c r="S615" s="72" t="s">
        <v>225</v>
      </c>
      <c r="T615" s="72"/>
      <c r="U615" s="72"/>
      <c r="V615" s="76" t="s">
        <v>9427</v>
      </c>
      <c r="W615" s="74">
        <v>42824.767905092594</v>
      </c>
      <c r="X615" s="76" t="s">
        <v>11174</v>
      </c>
      <c r="Y615" s="72"/>
      <c r="Z615" s="72"/>
      <c r="AA615" s="78" t="s">
        <v>15131</v>
      </c>
      <c r="AB615" s="78" t="s">
        <v>15138</v>
      </c>
      <c r="AC615" s="72" t="b">
        <v>0</v>
      </c>
      <c r="AD615" s="72">
        <v>5</v>
      </c>
      <c r="AE615" s="78" t="s">
        <v>18820</v>
      </c>
      <c r="AF615" s="72" t="b">
        <v>0</v>
      </c>
      <c r="AG615" s="72" t="s">
        <v>301</v>
      </c>
      <c r="AH615" s="72"/>
      <c r="AI615" s="78" t="s">
        <v>230</v>
      </c>
      <c r="AJ615" s="72" t="b">
        <v>0</v>
      </c>
      <c r="AK615" s="72">
        <v>0</v>
      </c>
      <c r="AL615" s="78" t="s">
        <v>230</v>
      </c>
      <c r="AM615" s="72" t="s">
        <v>242</v>
      </c>
      <c r="AN615" s="72" t="b">
        <v>1</v>
      </c>
      <c r="AO615" s="78" t="s">
        <v>15138</v>
      </c>
      <c r="AP615" s="72" t="s">
        <v>179</v>
      </c>
      <c r="AQ615" s="72">
        <v>0</v>
      </c>
      <c r="AR615" s="72">
        <v>0</v>
      </c>
      <c r="AS615" s="72"/>
      <c r="AT615" s="72"/>
      <c r="AU615" s="72"/>
      <c r="AV615" s="72"/>
      <c r="AW615" s="72"/>
      <c r="AX615" s="72"/>
      <c r="AY615" s="72"/>
      <c r="AZ615" s="72"/>
    </row>
    <row r="616" spans="1:52" x14ac:dyDescent="0.35">
      <c r="A616" s="70" t="s">
        <v>1102</v>
      </c>
      <c r="B616" s="70" t="s">
        <v>2777</v>
      </c>
      <c r="C616" s="83"/>
      <c r="D616" s="84"/>
      <c r="E616" s="85"/>
      <c r="F616" s="86"/>
      <c r="G616" s="83"/>
      <c r="H616" s="81"/>
      <c r="I616" s="87"/>
      <c r="J616" s="87"/>
      <c r="K616" s="36"/>
      <c r="L616" s="90"/>
      <c r="M616" s="90"/>
      <c r="N616" s="89"/>
      <c r="O616" s="72" t="s">
        <v>217</v>
      </c>
      <c r="P616" s="74">
        <v>42824.768645833334</v>
      </c>
      <c r="Q616" s="72" t="s">
        <v>3308</v>
      </c>
      <c r="R616" s="76" t="s">
        <v>6487</v>
      </c>
      <c r="S616" s="72" t="s">
        <v>225</v>
      </c>
      <c r="T616" s="72"/>
      <c r="U616" s="72"/>
      <c r="V616" s="76" t="s">
        <v>9427</v>
      </c>
      <c r="W616" s="74">
        <v>42824.768645833334</v>
      </c>
      <c r="X616" s="76" t="s">
        <v>11175</v>
      </c>
      <c r="Y616" s="72"/>
      <c r="Z616" s="72"/>
      <c r="AA616" s="78" t="s">
        <v>15132</v>
      </c>
      <c r="AB616" s="78" t="s">
        <v>15139</v>
      </c>
      <c r="AC616" s="72" t="b">
        <v>0</v>
      </c>
      <c r="AD616" s="72">
        <v>5</v>
      </c>
      <c r="AE616" s="78" t="s">
        <v>18820</v>
      </c>
      <c r="AF616" s="72" t="b">
        <v>0</v>
      </c>
      <c r="AG616" s="72" t="s">
        <v>301</v>
      </c>
      <c r="AH616" s="72"/>
      <c r="AI616" s="78" t="s">
        <v>230</v>
      </c>
      <c r="AJ616" s="72" t="b">
        <v>0</v>
      </c>
      <c r="AK616" s="72">
        <v>0</v>
      </c>
      <c r="AL616" s="78" t="s">
        <v>230</v>
      </c>
      <c r="AM616" s="72" t="s">
        <v>242</v>
      </c>
      <c r="AN616" s="72" t="b">
        <v>1</v>
      </c>
      <c r="AO616" s="78" t="s">
        <v>15139</v>
      </c>
      <c r="AP616" s="72" t="s">
        <v>179</v>
      </c>
      <c r="AQ616" s="72">
        <v>0</v>
      </c>
      <c r="AR616" s="72">
        <v>0</v>
      </c>
      <c r="AS616" s="72"/>
      <c r="AT616" s="72"/>
      <c r="AU616" s="72"/>
      <c r="AV616" s="72"/>
      <c r="AW616" s="72"/>
      <c r="AX616" s="72"/>
      <c r="AY616" s="72"/>
      <c r="AZ616" s="72"/>
    </row>
    <row r="617" spans="1:52" x14ac:dyDescent="0.35">
      <c r="A617" s="70" t="s">
        <v>1102</v>
      </c>
      <c r="B617" s="70" t="s">
        <v>2777</v>
      </c>
      <c r="C617" s="83"/>
      <c r="D617" s="84"/>
      <c r="E617" s="85"/>
      <c r="F617" s="86"/>
      <c r="G617" s="83"/>
      <c r="H617" s="81"/>
      <c r="I617" s="87"/>
      <c r="J617" s="87"/>
      <c r="K617" s="36"/>
      <c r="L617" s="90"/>
      <c r="M617" s="90"/>
      <c r="N617" s="89"/>
      <c r="O617" s="72" t="s">
        <v>217</v>
      </c>
      <c r="P617" s="74">
        <v>42824.769328703704</v>
      </c>
      <c r="Q617" s="72" t="s">
        <v>3319</v>
      </c>
      <c r="R617" s="72"/>
      <c r="S617" s="72"/>
      <c r="T617" s="72"/>
      <c r="U617" s="72"/>
      <c r="V617" s="76" t="s">
        <v>9427</v>
      </c>
      <c r="W617" s="74">
        <v>42824.769328703704</v>
      </c>
      <c r="X617" s="76" t="s">
        <v>11187</v>
      </c>
      <c r="Y617" s="72"/>
      <c r="Z617" s="72"/>
      <c r="AA617" s="78" t="s">
        <v>15144</v>
      </c>
      <c r="AB617" s="72"/>
      <c r="AC617" s="72" t="b">
        <v>0</v>
      </c>
      <c r="AD617" s="72">
        <v>0</v>
      </c>
      <c r="AE617" s="78" t="s">
        <v>230</v>
      </c>
      <c r="AF617" s="72" t="b">
        <v>0</v>
      </c>
      <c r="AG617" s="72" t="s">
        <v>301</v>
      </c>
      <c r="AH617" s="72"/>
      <c r="AI617" s="78" t="s">
        <v>230</v>
      </c>
      <c r="AJ617" s="72" t="b">
        <v>0</v>
      </c>
      <c r="AK617" s="72">
        <v>1</v>
      </c>
      <c r="AL617" s="78" t="s">
        <v>15146</v>
      </c>
      <c r="AM617" s="72" t="s">
        <v>242</v>
      </c>
      <c r="AN617" s="72" t="b">
        <v>0</v>
      </c>
      <c r="AO617" s="78" t="s">
        <v>15146</v>
      </c>
      <c r="AP617" s="72" t="s">
        <v>179</v>
      </c>
      <c r="AQ617" s="72">
        <v>0</v>
      </c>
      <c r="AR617" s="72">
        <v>0</v>
      </c>
      <c r="AS617" s="72"/>
      <c r="AT617" s="72"/>
      <c r="AU617" s="72"/>
      <c r="AV617" s="72"/>
      <c r="AW617" s="72"/>
      <c r="AX617" s="72"/>
      <c r="AY617" s="72"/>
      <c r="AZ617" s="72"/>
    </row>
    <row r="618" spans="1:52" x14ac:dyDescent="0.35">
      <c r="A618" s="70" t="s">
        <v>1102</v>
      </c>
      <c r="B618" s="70" t="s">
        <v>2777</v>
      </c>
      <c r="C618" s="83"/>
      <c r="D618" s="84"/>
      <c r="E618" s="85"/>
      <c r="F618" s="86"/>
      <c r="G618" s="83"/>
      <c r="H618" s="81"/>
      <c r="I618" s="87"/>
      <c r="J618" s="87"/>
      <c r="K618" s="36"/>
      <c r="L618" s="90"/>
      <c r="M618" s="90"/>
      <c r="N618" s="89"/>
      <c r="O618" s="72" t="s">
        <v>217</v>
      </c>
      <c r="P618" s="74">
        <v>42824.769560185188</v>
      </c>
      <c r="Q618" s="72" t="s">
        <v>3320</v>
      </c>
      <c r="R618" s="76" t="s">
        <v>6498</v>
      </c>
      <c r="S618" s="72" t="s">
        <v>225</v>
      </c>
      <c r="T618" s="72"/>
      <c r="U618" s="72"/>
      <c r="V618" s="76" t="s">
        <v>9427</v>
      </c>
      <c r="W618" s="74">
        <v>42824.769560185188</v>
      </c>
      <c r="X618" s="76" t="s">
        <v>11188</v>
      </c>
      <c r="Y618" s="72"/>
      <c r="Z618" s="72"/>
      <c r="AA618" s="78" t="s">
        <v>15145</v>
      </c>
      <c r="AB618" s="78" t="s">
        <v>15146</v>
      </c>
      <c r="AC618" s="72" t="b">
        <v>0</v>
      </c>
      <c r="AD618" s="72">
        <v>5</v>
      </c>
      <c r="AE618" s="78" t="s">
        <v>18821</v>
      </c>
      <c r="AF618" s="72" t="b">
        <v>0</v>
      </c>
      <c r="AG618" s="72" t="s">
        <v>301</v>
      </c>
      <c r="AH618" s="72"/>
      <c r="AI618" s="78" t="s">
        <v>230</v>
      </c>
      <c r="AJ618" s="72" t="b">
        <v>0</v>
      </c>
      <c r="AK618" s="72">
        <v>0</v>
      </c>
      <c r="AL618" s="78" t="s">
        <v>230</v>
      </c>
      <c r="AM618" s="72" t="s">
        <v>242</v>
      </c>
      <c r="AN618" s="72" t="b">
        <v>1</v>
      </c>
      <c r="AO618" s="78" t="s">
        <v>15146</v>
      </c>
      <c r="AP618" s="72" t="s">
        <v>179</v>
      </c>
      <c r="AQ618" s="72">
        <v>0</v>
      </c>
      <c r="AR618" s="72">
        <v>0</v>
      </c>
      <c r="AS618" s="72"/>
      <c r="AT618" s="72"/>
      <c r="AU618" s="72"/>
      <c r="AV618" s="72"/>
      <c r="AW618" s="72"/>
      <c r="AX618" s="72"/>
      <c r="AY618" s="72"/>
      <c r="AZ618" s="72"/>
    </row>
    <row r="619" spans="1:52" x14ac:dyDescent="0.35">
      <c r="A619" s="70" t="s">
        <v>1102</v>
      </c>
      <c r="B619" s="70" t="s">
        <v>2777</v>
      </c>
      <c r="C619" s="83"/>
      <c r="D619" s="84"/>
      <c r="E619" s="85"/>
      <c r="F619" s="86"/>
      <c r="G619" s="83"/>
      <c r="H619" s="81"/>
      <c r="I619" s="87"/>
      <c r="J619" s="87"/>
      <c r="K619" s="36"/>
      <c r="L619" s="90"/>
      <c r="M619" s="90"/>
      <c r="N619" s="89"/>
      <c r="O619" s="72" t="s">
        <v>217</v>
      </c>
      <c r="P619" s="74">
        <v>42824.769976851851</v>
      </c>
      <c r="Q619" s="72" t="s">
        <v>3309</v>
      </c>
      <c r="R619" s="76" t="s">
        <v>6488</v>
      </c>
      <c r="S619" s="72" t="s">
        <v>225</v>
      </c>
      <c r="T619" s="72"/>
      <c r="U619" s="72"/>
      <c r="V619" s="76" t="s">
        <v>9427</v>
      </c>
      <c r="W619" s="74">
        <v>42824.769976851851</v>
      </c>
      <c r="X619" s="76" t="s">
        <v>11176</v>
      </c>
      <c r="Y619" s="72"/>
      <c r="Z619" s="72"/>
      <c r="AA619" s="78" t="s">
        <v>15133</v>
      </c>
      <c r="AB619" s="78" t="s">
        <v>15141</v>
      </c>
      <c r="AC619" s="72" t="b">
        <v>0</v>
      </c>
      <c r="AD619" s="72">
        <v>6</v>
      </c>
      <c r="AE619" s="78" t="s">
        <v>18820</v>
      </c>
      <c r="AF619" s="72" t="b">
        <v>0</v>
      </c>
      <c r="AG619" s="72" t="s">
        <v>301</v>
      </c>
      <c r="AH619" s="72"/>
      <c r="AI619" s="78" t="s">
        <v>230</v>
      </c>
      <c r="AJ619" s="72" t="b">
        <v>0</v>
      </c>
      <c r="AK619" s="72">
        <v>0</v>
      </c>
      <c r="AL619" s="78" t="s">
        <v>230</v>
      </c>
      <c r="AM619" s="72" t="s">
        <v>242</v>
      </c>
      <c r="AN619" s="72" t="b">
        <v>1</v>
      </c>
      <c r="AO619" s="78" t="s">
        <v>15141</v>
      </c>
      <c r="AP619" s="72" t="s">
        <v>179</v>
      </c>
      <c r="AQ619" s="72">
        <v>0</v>
      </c>
      <c r="AR619" s="72">
        <v>0</v>
      </c>
      <c r="AS619" s="72"/>
      <c r="AT619" s="72"/>
      <c r="AU619" s="72"/>
      <c r="AV619" s="72"/>
      <c r="AW619" s="72"/>
      <c r="AX619" s="72"/>
      <c r="AY619" s="72"/>
      <c r="AZ619" s="72"/>
    </row>
    <row r="620" spans="1:52" x14ac:dyDescent="0.35">
      <c r="A620" s="70" t="s">
        <v>1104</v>
      </c>
      <c r="B620" s="70" t="s">
        <v>2777</v>
      </c>
      <c r="C620" s="83"/>
      <c r="D620" s="84"/>
      <c r="E620" s="85"/>
      <c r="F620" s="86"/>
      <c r="G620" s="83"/>
      <c r="H620" s="81"/>
      <c r="I620" s="87"/>
      <c r="J620" s="87"/>
      <c r="K620" s="36"/>
      <c r="L620" s="90"/>
      <c r="M620" s="90"/>
      <c r="N620" s="89"/>
      <c r="O620" s="72" t="s">
        <v>217</v>
      </c>
      <c r="P620" s="74">
        <v>42824.768680555557</v>
      </c>
      <c r="Q620" s="72" t="s">
        <v>3321</v>
      </c>
      <c r="R620" s="76" t="s">
        <v>6499</v>
      </c>
      <c r="S620" s="72" t="s">
        <v>225</v>
      </c>
      <c r="T620" s="72"/>
      <c r="U620" s="72"/>
      <c r="V620" s="76" t="s">
        <v>9428</v>
      </c>
      <c r="W620" s="74">
        <v>42824.768680555557</v>
      </c>
      <c r="X620" s="76" t="s">
        <v>11189</v>
      </c>
      <c r="Y620" s="72"/>
      <c r="Z620" s="72"/>
      <c r="AA620" s="78" t="s">
        <v>15146</v>
      </c>
      <c r="AB620" s="78" t="s">
        <v>15126</v>
      </c>
      <c r="AC620" s="72" t="b">
        <v>0</v>
      </c>
      <c r="AD620" s="72">
        <v>9</v>
      </c>
      <c r="AE620" s="78" t="s">
        <v>18819</v>
      </c>
      <c r="AF620" s="72" t="b">
        <v>0</v>
      </c>
      <c r="AG620" s="72" t="s">
        <v>301</v>
      </c>
      <c r="AH620" s="72"/>
      <c r="AI620" s="78" t="s">
        <v>230</v>
      </c>
      <c r="AJ620" s="72" t="b">
        <v>0</v>
      </c>
      <c r="AK620" s="72">
        <v>1</v>
      </c>
      <c r="AL620" s="78" t="s">
        <v>230</v>
      </c>
      <c r="AM620" s="72" t="s">
        <v>240</v>
      </c>
      <c r="AN620" s="72" t="b">
        <v>1</v>
      </c>
      <c r="AO620" s="78" t="s">
        <v>15126</v>
      </c>
      <c r="AP620" s="72" t="s">
        <v>250</v>
      </c>
      <c r="AQ620" s="72">
        <v>0</v>
      </c>
      <c r="AR620" s="72">
        <v>0</v>
      </c>
      <c r="AS620" s="72"/>
      <c r="AT620" s="72"/>
      <c r="AU620" s="72"/>
      <c r="AV620" s="72"/>
      <c r="AW620" s="72"/>
      <c r="AX620" s="72"/>
      <c r="AY620" s="72"/>
      <c r="AZ620" s="72"/>
    </row>
    <row r="621" spans="1:52" x14ac:dyDescent="0.35">
      <c r="A621" s="70" t="s">
        <v>1104</v>
      </c>
      <c r="B621" s="70" t="s">
        <v>2777</v>
      </c>
      <c r="C621" s="83"/>
      <c r="D621" s="84"/>
      <c r="E621" s="85"/>
      <c r="F621" s="86"/>
      <c r="G621" s="83"/>
      <c r="H621" s="81"/>
      <c r="I621" s="87"/>
      <c r="J621" s="87"/>
      <c r="K621" s="36"/>
      <c r="L621" s="90"/>
      <c r="M621" s="90"/>
      <c r="N621" s="89"/>
      <c r="O621" s="72" t="s">
        <v>217</v>
      </c>
      <c r="P621" s="74">
        <v>42824.770914351851</v>
      </c>
      <c r="Q621" s="72" t="s">
        <v>3322</v>
      </c>
      <c r="R621" s="76" t="s">
        <v>6500</v>
      </c>
      <c r="S621" s="72" t="s">
        <v>225</v>
      </c>
      <c r="T621" s="72"/>
      <c r="U621" s="72"/>
      <c r="V621" s="76" t="s">
        <v>9428</v>
      </c>
      <c r="W621" s="74">
        <v>42824.770914351851</v>
      </c>
      <c r="X621" s="76" t="s">
        <v>11190</v>
      </c>
      <c r="Y621" s="72"/>
      <c r="Z621" s="72"/>
      <c r="AA621" s="78" t="s">
        <v>15147</v>
      </c>
      <c r="AB621" s="78" t="s">
        <v>15145</v>
      </c>
      <c r="AC621" s="72" t="b">
        <v>0</v>
      </c>
      <c r="AD621" s="72">
        <v>6</v>
      </c>
      <c r="AE621" s="78" t="s">
        <v>18819</v>
      </c>
      <c r="AF621" s="72" t="b">
        <v>0</v>
      </c>
      <c r="AG621" s="72" t="s">
        <v>301</v>
      </c>
      <c r="AH621" s="72"/>
      <c r="AI621" s="78" t="s">
        <v>230</v>
      </c>
      <c r="AJ621" s="72" t="b">
        <v>0</v>
      </c>
      <c r="AK621" s="72">
        <v>0</v>
      </c>
      <c r="AL621" s="78" t="s">
        <v>230</v>
      </c>
      <c r="AM621" s="72" t="s">
        <v>240</v>
      </c>
      <c r="AN621" s="72" t="b">
        <v>1</v>
      </c>
      <c r="AO621" s="78" t="s">
        <v>15145</v>
      </c>
      <c r="AP621" s="72" t="s">
        <v>179</v>
      </c>
      <c r="AQ621" s="72">
        <v>0</v>
      </c>
      <c r="AR621" s="72">
        <v>0</v>
      </c>
      <c r="AS621" s="72"/>
      <c r="AT621" s="72"/>
      <c r="AU621" s="72"/>
      <c r="AV621" s="72"/>
      <c r="AW621" s="72"/>
      <c r="AX621" s="72"/>
      <c r="AY621" s="72"/>
      <c r="AZ621" s="72"/>
    </row>
    <row r="622" spans="1:52" x14ac:dyDescent="0.35">
      <c r="A622" s="70" t="s">
        <v>1102</v>
      </c>
      <c r="B622" s="70" t="s">
        <v>2778</v>
      </c>
      <c r="C622" s="83"/>
      <c r="D622" s="84"/>
      <c r="E622" s="85"/>
      <c r="F622" s="86"/>
      <c r="G622" s="83"/>
      <c r="H622" s="81"/>
      <c r="I622" s="87"/>
      <c r="J622" s="87"/>
      <c r="K622" s="36"/>
      <c r="L622" s="90"/>
      <c r="M622" s="90"/>
      <c r="N622" s="89"/>
      <c r="O622" s="72" t="s">
        <v>217</v>
      </c>
      <c r="P622" s="74">
        <v>42824.759085648147</v>
      </c>
      <c r="Q622" s="72" t="s">
        <v>3302</v>
      </c>
      <c r="R622" s="76" t="s">
        <v>6481</v>
      </c>
      <c r="S622" s="72" t="s">
        <v>225</v>
      </c>
      <c r="T622" s="72"/>
      <c r="U622" s="72"/>
      <c r="V622" s="76" t="s">
        <v>9427</v>
      </c>
      <c r="W622" s="74">
        <v>42824.759085648147</v>
      </c>
      <c r="X622" s="76" t="s">
        <v>11169</v>
      </c>
      <c r="Y622" s="72"/>
      <c r="Z622" s="72"/>
      <c r="AA622" s="78" t="s">
        <v>15126</v>
      </c>
      <c r="AB622" s="78" t="s">
        <v>18709</v>
      </c>
      <c r="AC622" s="72" t="b">
        <v>0</v>
      </c>
      <c r="AD622" s="72">
        <v>7</v>
      </c>
      <c r="AE622" s="78" t="s">
        <v>18819</v>
      </c>
      <c r="AF622" s="72" t="b">
        <v>0</v>
      </c>
      <c r="AG622" s="72" t="s">
        <v>301</v>
      </c>
      <c r="AH622" s="72"/>
      <c r="AI622" s="78" t="s">
        <v>230</v>
      </c>
      <c r="AJ622" s="72" t="b">
        <v>0</v>
      </c>
      <c r="AK622" s="72">
        <v>2</v>
      </c>
      <c r="AL622" s="78" t="s">
        <v>230</v>
      </c>
      <c r="AM622" s="72" t="s">
        <v>242</v>
      </c>
      <c r="AN622" s="72" t="b">
        <v>1</v>
      </c>
      <c r="AO622" s="78" t="s">
        <v>18709</v>
      </c>
      <c r="AP622" s="72" t="s">
        <v>179</v>
      </c>
      <c r="AQ622" s="72">
        <v>0</v>
      </c>
      <c r="AR622" s="72">
        <v>0</v>
      </c>
      <c r="AS622" s="72"/>
      <c r="AT622" s="72"/>
      <c r="AU622" s="72"/>
      <c r="AV622" s="72"/>
      <c r="AW622" s="72"/>
      <c r="AX622" s="72"/>
      <c r="AY622" s="72"/>
      <c r="AZ622" s="72"/>
    </row>
    <row r="623" spans="1:52" x14ac:dyDescent="0.35">
      <c r="A623" s="70" t="s">
        <v>1102</v>
      </c>
      <c r="B623" s="70" t="s">
        <v>2778</v>
      </c>
      <c r="C623" s="83"/>
      <c r="D623" s="84"/>
      <c r="E623" s="85"/>
      <c r="F623" s="86"/>
      <c r="G623" s="83"/>
      <c r="H623" s="81"/>
      <c r="I623" s="87"/>
      <c r="J623" s="87"/>
      <c r="K623" s="36"/>
      <c r="L623" s="90"/>
      <c r="M623" s="90"/>
      <c r="N623" s="89"/>
      <c r="O623" s="72" t="s">
        <v>217</v>
      </c>
      <c r="P623" s="74">
        <v>42824.759675925925</v>
      </c>
      <c r="Q623" s="72" t="s">
        <v>3303</v>
      </c>
      <c r="R623" s="76" t="s">
        <v>6482</v>
      </c>
      <c r="S623" s="72" t="s">
        <v>225</v>
      </c>
      <c r="T623" s="72"/>
      <c r="U623" s="72"/>
      <c r="V623" s="76" t="s">
        <v>9427</v>
      </c>
      <c r="W623" s="74">
        <v>42824.759675925925</v>
      </c>
      <c r="X623" s="76" t="s">
        <v>11170</v>
      </c>
      <c r="Y623" s="72"/>
      <c r="Z623" s="72"/>
      <c r="AA623" s="78" t="s">
        <v>15127</v>
      </c>
      <c r="AB623" s="78" t="s">
        <v>15134</v>
      </c>
      <c r="AC623" s="72" t="b">
        <v>0</v>
      </c>
      <c r="AD623" s="72">
        <v>5</v>
      </c>
      <c r="AE623" s="78" t="s">
        <v>18820</v>
      </c>
      <c r="AF623" s="72" t="b">
        <v>0</v>
      </c>
      <c r="AG623" s="72" t="s">
        <v>301</v>
      </c>
      <c r="AH623" s="72"/>
      <c r="AI623" s="78" t="s">
        <v>230</v>
      </c>
      <c r="AJ623" s="72" t="b">
        <v>0</v>
      </c>
      <c r="AK623" s="72">
        <v>0</v>
      </c>
      <c r="AL623" s="78" t="s">
        <v>230</v>
      </c>
      <c r="AM623" s="72" t="s">
        <v>242</v>
      </c>
      <c r="AN623" s="72" t="b">
        <v>1</v>
      </c>
      <c r="AO623" s="78" t="s">
        <v>15134</v>
      </c>
      <c r="AP623" s="72" t="s">
        <v>179</v>
      </c>
      <c r="AQ623" s="72">
        <v>0</v>
      </c>
      <c r="AR623" s="72">
        <v>0</v>
      </c>
      <c r="AS623" s="72"/>
      <c r="AT623" s="72"/>
      <c r="AU623" s="72"/>
      <c r="AV623" s="72"/>
      <c r="AW623" s="72"/>
      <c r="AX623" s="72"/>
      <c r="AY623" s="72"/>
      <c r="AZ623" s="72"/>
    </row>
    <row r="624" spans="1:52" x14ac:dyDescent="0.35">
      <c r="A624" s="70" t="s">
        <v>1102</v>
      </c>
      <c r="B624" s="70" t="s">
        <v>2778</v>
      </c>
      <c r="C624" s="83"/>
      <c r="D624" s="84"/>
      <c r="E624" s="85"/>
      <c r="F624" s="86"/>
      <c r="G624" s="83"/>
      <c r="H624" s="81"/>
      <c r="I624" s="87"/>
      <c r="J624" s="87"/>
      <c r="K624" s="36"/>
      <c r="L624" s="90"/>
      <c r="M624" s="90"/>
      <c r="N624" s="89"/>
      <c r="O624" s="72" t="s">
        <v>217</v>
      </c>
      <c r="P624" s="74">
        <v>42824.760208333333</v>
      </c>
      <c r="Q624" s="72" t="s">
        <v>3304</v>
      </c>
      <c r="R624" s="76" t="s">
        <v>6483</v>
      </c>
      <c r="S624" s="72" t="s">
        <v>225</v>
      </c>
      <c r="T624" s="72"/>
      <c r="U624" s="72"/>
      <c r="V624" s="76" t="s">
        <v>9427</v>
      </c>
      <c r="W624" s="74">
        <v>42824.760208333333</v>
      </c>
      <c r="X624" s="76" t="s">
        <v>11171</v>
      </c>
      <c r="Y624" s="72"/>
      <c r="Z624" s="72"/>
      <c r="AA624" s="78" t="s">
        <v>15128</v>
      </c>
      <c r="AB624" s="78" t="s">
        <v>15135</v>
      </c>
      <c r="AC624" s="72" t="b">
        <v>0</v>
      </c>
      <c r="AD624" s="72">
        <v>4</v>
      </c>
      <c r="AE624" s="78" t="s">
        <v>18820</v>
      </c>
      <c r="AF624" s="72" t="b">
        <v>0</v>
      </c>
      <c r="AG624" s="72" t="s">
        <v>301</v>
      </c>
      <c r="AH624" s="72"/>
      <c r="AI624" s="78" t="s">
        <v>230</v>
      </c>
      <c r="AJ624" s="72" t="b">
        <v>0</v>
      </c>
      <c r="AK624" s="72">
        <v>0</v>
      </c>
      <c r="AL624" s="78" t="s">
        <v>230</v>
      </c>
      <c r="AM624" s="72" t="s">
        <v>242</v>
      </c>
      <c r="AN624" s="72" t="b">
        <v>1</v>
      </c>
      <c r="AO624" s="78" t="s">
        <v>15135</v>
      </c>
      <c r="AP624" s="72" t="s">
        <v>179</v>
      </c>
      <c r="AQ624" s="72">
        <v>0</v>
      </c>
      <c r="AR624" s="72">
        <v>0</v>
      </c>
      <c r="AS624" s="72"/>
      <c r="AT624" s="72"/>
      <c r="AU624" s="72"/>
      <c r="AV624" s="72"/>
      <c r="AW624" s="72"/>
      <c r="AX624" s="72"/>
      <c r="AY624" s="72"/>
      <c r="AZ624" s="72"/>
    </row>
    <row r="625" spans="1:52" x14ac:dyDescent="0.35">
      <c r="A625" s="70" t="s">
        <v>1102</v>
      </c>
      <c r="B625" s="70" t="s">
        <v>2778</v>
      </c>
      <c r="C625" s="83"/>
      <c r="D625" s="84"/>
      <c r="E625" s="85"/>
      <c r="F625" s="86"/>
      <c r="G625" s="83"/>
      <c r="H625" s="81"/>
      <c r="I625" s="87"/>
      <c r="J625" s="87"/>
      <c r="K625" s="36"/>
      <c r="L625" s="90"/>
      <c r="M625" s="90"/>
      <c r="N625" s="89"/>
      <c r="O625" s="72" t="s">
        <v>217</v>
      </c>
      <c r="P625" s="74">
        <v>42824.762291666666</v>
      </c>
      <c r="Q625" s="72" t="s">
        <v>3305</v>
      </c>
      <c r="R625" s="76" t="s">
        <v>6484</v>
      </c>
      <c r="S625" s="72" t="s">
        <v>225</v>
      </c>
      <c r="T625" s="72"/>
      <c r="U625" s="72"/>
      <c r="V625" s="76" t="s">
        <v>9427</v>
      </c>
      <c r="W625" s="74">
        <v>42824.762291666666</v>
      </c>
      <c r="X625" s="76" t="s">
        <v>11172</v>
      </c>
      <c r="Y625" s="72"/>
      <c r="Z625" s="72"/>
      <c r="AA625" s="78" t="s">
        <v>15129</v>
      </c>
      <c r="AB625" s="78" t="s">
        <v>15136</v>
      </c>
      <c r="AC625" s="72" t="b">
        <v>0</v>
      </c>
      <c r="AD625" s="72">
        <v>4</v>
      </c>
      <c r="AE625" s="78" t="s">
        <v>18820</v>
      </c>
      <c r="AF625" s="72" t="b">
        <v>0</v>
      </c>
      <c r="AG625" s="72" t="s">
        <v>301</v>
      </c>
      <c r="AH625" s="72"/>
      <c r="AI625" s="78" t="s">
        <v>230</v>
      </c>
      <c r="AJ625" s="72" t="b">
        <v>0</v>
      </c>
      <c r="AK625" s="72">
        <v>0</v>
      </c>
      <c r="AL625" s="78" t="s">
        <v>230</v>
      </c>
      <c r="AM625" s="72" t="s">
        <v>242</v>
      </c>
      <c r="AN625" s="72" t="b">
        <v>1</v>
      </c>
      <c r="AO625" s="78" t="s">
        <v>15136</v>
      </c>
      <c r="AP625" s="72" t="s">
        <v>179</v>
      </c>
      <c r="AQ625" s="72">
        <v>0</v>
      </c>
      <c r="AR625" s="72">
        <v>0</v>
      </c>
      <c r="AS625" s="72"/>
      <c r="AT625" s="72"/>
      <c r="AU625" s="72"/>
      <c r="AV625" s="72"/>
      <c r="AW625" s="72"/>
      <c r="AX625" s="72"/>
      <c r="AY625" s="72"/>
      <c r="AZ625" s="72"/>
    </row>
    <row r="626" spans="1:52" x14ac:dyDescent="0.35">
      <c r="A626" s="70" t="s">
        <v>1102</v>
      </c>
      <c r="B626" s="70" t="s">
        <v>2778</v>
      </c>
      <c r="C626" s="83"/>
      <c r="D626" s="84"/>
      <c r="E626" s="85"/>
      <c r="F626" s="86"/>
      <c r="G626" s="83"/>
      <c r="H626" s="81"/>
      <c r="I626" s="87"/>
      <c r="J626" s="87"/>
      <c r="K626" s="36"/>
      <c r="L626" s="90"/>
      <c r="M626" s="90"/>
      <c r="N626" s="89"/>
      <c r="O626" s="72" t="s">
        <v>217</v>
      </c>
      <c r="P626" s="74">
        <v>42824.766458333332</v>
      </c>
      <c r="Q626" s="72" t="s">
        <v>3306</v>
      </c>
      <c r="R626" s="76" t="s">
        <v>6485</v>
      </c>
      <c r="S626" s="72" t="s">
        <v>225</v>
      </c>
      <c r="T626" s="72"/>
      <c r="U626" s="72"/>
      <c r="V626" s="76" t="s">
        <v>9427</v>
      </c>
      <c r="W626" s="74">
        <v>42824.766458333332</v>
      </c>
      <c r="X626" s="76" t="s">
        <v>11173</v>
      </c>
      <c r="Y626" s="72"/>
      <c r="Z626" s="72"/>
      <c r="AA626" s="78" t="s">
        <v>15130</v>
      </c>
      <c r="AB626" s="78" t="s">
        <v>15137</v>
      </c>
      <c r="AC626" s="72" t="b">
        <v>0</v>
      </c>
      <c r="AD626" s="72">
        <v>3</v>
      </c>
      <c r="AE626" s="78" t="s">
        <v>18820</v>
      </c>
      <c r="AF626" s="72" t="b">
        <v>0</v>
      </c>
      <c r="AG626" s="72" t="s">
        <v>301</v>
      </c>
      <c r="AH626" s="72"/>
      <c r="AI626" s="78" t="s">
        <v>230</v>
      </c>
      <c r="AJ626" s="72" t="b">
        <v>0</v>
      </c>
      <c r="AK626" s="72">
        <v>0</v>
      </c>
      <c r="AL626" s="78" t="s">
        <v>230</v>
      </c>
      <c r="AM626" s="72" t="s">
        <v>242</v>
      </c>
      <c r="AN626" s="72" t="b">
        <v>1</v>
      </c>
      <c r="AO626" s="78" t="s">
        <v>15137</v>
      </c>
      <c r="AP626" s="72" t="s">
        <v>179</v>
      </c>
      <c r="AQ626" s="72">
        <v>0</v>
      </c>
      <c r="AR626" s="72">
        <v>0</v>
      </c>
      <c r="AS626" s="72"/>
      <c r="AT626" s="72"/>
      <c r="AU626" s="72"/>
      <c r="AV626" s="72"/>
      <c r="AW626" s="72"/>
      <c r="AX626" s="72"/>
      <c r="AY626" s="72"/>
      <c r="AZ626" s="72"/>
    </row>
    <row r="627" spans="1:52" x14ac:dyDescent="0.35">
      <c r="A627" s="70" t="s">
        <v>1102</v>
      </c>
      <c r="B627" s="70" t="s">
        <v>2778</v>
      </c>
      <c r="C627" s="83"/>
      <c r="D627" s="84"/>
      <c r="E627" s="85"/>
      <c r="F627" s="86"/>
      <c r="G627" s="83"/>
      <c r="H627" s="81"/>
      <c r="I627" s="87"/>
      <c r="J627" s="87"/>
      <c r="K627" s="36"/>
      <c r="L627" s="90"/>
      <c r="M627" s="90"/>
      <c r="N627" s="89"/>
      <c r="O627" s="72" t="s">
        <v>217</v>
      </c>
      <c r="P627" s="74">
        <v>42824.767905092594</v>
      </c>
      <c r="Q627" s="72" t="s">
        <v>3307</v>
      </c>
      <c r="R627" s="76" t="s">
        <v>6486</v>
      </c>
      <c r="S627" s="72" t="s">
        <v>225</v>
      </c>
      <c r="T627" s="72"/>
      <c r="U627" s="72"/>
      <c r="V627" s="76" t="s">
        <v>9427</v>
      </c>
      <c r="W627" s="74">
        <v>42824.767905092594</v>
      </c>
      <c r="X627" s="76" t="s">
        <v>11174</v>
      </c>
      <c r="Y627" s="72"/>
      <c r="Z627" s="72"/>
      <c r="AA627" s="78" t="s">
        <v>15131</v>
      </c>
      <c r="AB627" s="78" t="s">
        <v>15138</v>
      </c>
      <c r="AC627" s="72" t="b">
        <v>0</v>
      </c>
      <c r="AD627" s="72">
        <v>5</v>
      </c>
      <c r="AE627" s="78" t="s">
        <v>18820</v>
      </c>
      <c r="AF627" s="72" t="b">
        <v>0</v>
      </c>
      <c r="AG627" s="72" t="s">
        <v>301</v>
      </c>
      <c r="AH627" s="72"/>
      <c r="AI627" s="78" t="s">
        <v>230</v>
      </c>
      <c r="AJ627" s="72" t="b">
        <v>0</v>
      </c>
      <c r="AK627" s="72">
        <v>0</v>
      </c>
      <c r="AL627" s="78" t="s">
        <v>230</v>
      </c>
      <c r="AM627" s="72" t="s">
        <v>242</v>
      </c>
      <c r="AN627" s="72" t="b">
        <v>1</v>
      </c>
      <c r="AO627" s="78" t="s">
        <v>15138</v>
      </c>
      <c r="AP627" s="72" t="s">
        <v>179</v>
      </c>
      <c r="AQ627" s="72">
        <v>0</v>
      </c>
      <c r="AR627" s="72">
        <v>0</v>
      </c>
      <c r="AS627" s="72"/>
      <c r="AT627" s="72"/>
      <c r="AU627" s="72"/>
      <c r="AV627" s="72"/>
      <c r="AW627" s="72"/>
      <c r="AX627" s="72"/>
      <c r="AY627" s="72"/>
      <c r="AZ627" s="72"/>
    </row>
    <row r="628" spans="1:52" x14ac:dyDescent="0.35">
      <c r="A628" s="70" t="s">
        <v>1102</v>
      </c>
      <c r="B628" s="70" t="s">
        <v>2778</v>
      </c>
      <c r="C628" s="83"/>
      <c r="D628" s="84"/>
      <c r="E628" s="85"/>
      <c r="F628" s="86"/>
      <c r="G628" s="83"/>
      <c r="H628" s="81"/>
      <c r="I628" s="87"/>
      <c r="J628" s="87"/>
      <c r="K628" s="36"/>
      <c r="L628" s="90"/>
      <c r="M628" s="90"/>
      <c r="N628" s="89"/>
      <c r="O628" s="72" t="s">
        <v>217</v>
      </c>
      <c r="P628" s="74">
        <v>42824.768645833334</v>
      </c>
      <c r="Q628" s="72" t="s">
        <v>3308</v>
      </c>
      <c r="R628" s="76" t="s">
        <v>6487</v>
      </c>
      <c r="S628" s="72" t="s">
        <v>225</v>
      </c>
      <c r="T628" s="72"/>
      <c r="U628" s="72"/>
      <c r="V628" s="76" t="s">
        <v>9427</v>
      </c>
      <c r="W628" s="74">
        <v>42824.768645833334</v>
      </c>
      <c r="X628" s="76" t="s">
        <v>11175</v>
      </c>
      <c r="Y628" s="72"/>
      <c r="Z628" s="72"/>
      <c r="AA628" s="78" t="s">
        <v>15132</v>
      </c>
      <c r="AB628" s="78" t="s">
        <v>15139</v>
      </c>
      <c r="AC628" s="72" t="b">
        <v>0</v>
      </c>
      <c r="AD628" s="72">
        <v>5</v>
      </c>
      <c r="AE628" s="78" t="s">
        <v>18820</v>
      </c>
      <c r="AF628" s="72" t="b">
        <v>0</v>
      </c>
      <c r="AG628" s="72" t="s">
        <v>301</v>
      </c>
      <c r="AH628" s="72"/>
      <c r="AI628" s="78" t="s">
        <v>230</v>
      </c>
      <c r="AJ628" s="72" t="b">
        <v>0</v>
      </c>
      <c r="AK628" s="72">
        <v>0</v>
      </c>
      <c r="AL628" s="78" t="s">
        <v>230</v>
      </c>
      <c r="AM628" s="72" t="s">
        <v>242</v>
      </c>
      <c r="AN628" s="72" t="b">
        <v>1</v>
      </c>
      <c r="AO628" s="78" t="s">
        <v>15139</v>
      </c>
      <c r="AP628" s="72" t="s">
        <v>179</v>
      </c>
      <c r="AQ628" s="72">
        <v>0</v>
      </c>
      <c r="AR628" s="72">
        <v>0</v>
      </c>
      <c r="AS628" s="72"/>
      <c r="AT628" s="72"/>
      <c r="AU628" s="72"/>
      <c r="AV628" s="72"/>
      <c r="AW628" s="72"/>
      <c r="AX628" s="72"/>
      <c r="AY628" s="72"/>
      <c r="AZ628" s="72"/>
    </row>
    <row r="629" spans="1:52" x14ac:dyDescent="0.35">
      <c r="A629" s="70" t="s">
        <v>1102</v>
      </c>
      <c r="B629" s="70" t="s">
        <v>2778</v>
      </c>
      <c r="C629" s="83"/>
      <c r="D629" s="84"/>
      <c r="E629" s="85"/>
      <c r="F629" s="86"/>
      <c r="G629" s="83"/>
      <c r="H629" s="81"/>
      <c r="I629" s="87"/>
      <c r="J629" s="87"/>
      <c r="K629" s="36"/>
      <c r="L629" s="90"/>
      <c r="M629" s="90"/>
      <c r="N629" s="89"/>
      <c r="O629" s="72" t="s">
        <v>217</v>
      </c>
      <c r="P629" s="74">
        <v>42824.769328703704</v>
      </c>
      <c r="Q629" s="72" t="s">
        <v>3319</v>
      </c>
      <c r="R629" s="72"/>
      <c r="S629" s="72"/>
      <c r="T629" s="72"/>
      <c r="U629" s="72"/>
      <c r="V629" s="76" t="s">
        <v>9427</v>
      </c>
      <c r="W629" s="74">
        <v>42824.769328703704</v>
      </c>
      <c r="X629" s="76" t="s">
        <v>11187</v>
      </c>
      <c r="Y629" s="72"/>
      <c r="Z629" s="72"/>
      <c r="AA629" s="78" t="s">
        <v>15144</v>
      </c>
      <c r="AB629" s="72"/>
      <c r="AC629" s="72" t="b">
        <v>0</v>
      </c>
      <c r="AD629" s="72">
        <v>0</v>
      </c>
      <c r="AE629" s="78" t="s">
        <v>230</v>
      </c>
      <c r="AF629" s="72" t="b">
        <v>0</v>
      </c>
      <c r="AG629" s="72" t="s">
        <v>301</v>
      </c>
      <c r="AH629" s="72"/>
      <c r="AI629" s="78" t="s">
        <v>230</v>
      </c>
      <c r="AJ629" s="72" t="b">
        <v>0</v>
      </c>
      <c r="AK629" s="72">
        <v>1</v>
      </c>
      <c r="AL629" s="78" t="s">
        <v>15146</v>
      </c>
      <c r="AM629" s="72" t="s">
        <v>242</v>
      </c>
      <c r="AN629" s="72" t="b">
        <v>0</v>
      </c>
      <c r="AO629" s="78" t="s">
        <v>15146</v>
      </c>
      <c r="AP629" s="72" t="s">
        <v>179</v>
      </c>
      <c r="AQ629" s="72">
        <v>0</v>
      </c>
      <c r="AR629" s="72">
        <v>0</v>
      </c>
      <c r="AS629" s="72"/>
      <c r="AT629" s="72"/>
      <c r="AU629" s="72"/>
      <c r="AV629" s="72"/>
      <c r="AW629" s="72"/>
      <c r="AX629" s="72"/>
      <c r="AY629" s="72"/>
      <c r="AZ629" s="72"/>
    </row>
    <row r="630" spans="1:52" x14ac:dyDescent="0.35">
      <c r="A630" s="70" t="s">
        <v>1102</v>
      </c>
      <c r="B630" s="70" t="s">
        <v>2778</v>
      </c>
      <c r="C630" s="83"/>
      <c r="D630" s="84"/>
      <c r="E630" s="85"/>
      <c r="F630" s="86"/>
      <c r="G630" s="83"/>
      <c r="H630" s="81"/>
      <c r="I630" s="87"/>
      <c r="J630" s="87"/>
      <c r="K630" s="36"/>
      <c r="L630" s="90"/>
      <c r="M630" s="90"/>
      <c r="N630" s="89"/>
      <c r="O630" s="72" t="s">
        <v>217</v>
      </c>
      <c r="P630" s="74">
        <v>42824.769560185188</v>
      </c>
      <c r="Q630" s="72" t="s">
        <v>3320</v>
      </c>
      <c r="R630" s="76" t="s">
        <v>6498</v>
      </c>
      <c r="S630" s="72" t="s">
        <v>225</v>
      </c>
      <c r="T630" s="72"/>
      <c r="U630" s="72"/>
      <c r="V630" s="76" t="s">
        <v>9427</v>
      </c>
      <c r="W630" s="74">
        <v>42824.769560185188</v>
      </c>
      <c r="X630" s="76" t="s">
        <v>11188</v>
      </c>
      <c r="Y630" s="72"/>
      <c r="Z630" s="72"/>
      <c r="AA630" s="78" t="s">
        <v>15145</v>
      </c>
      <c r="AB630" s="78" t="s">
        <v>15146</v>
      </c>
      <c r="AC630" s="72" t="b">
        <v>0</v>
      </c>
      <c r="AD630" s="72">
        <v>5</v>
      </c>
      <c r="AE630" s="78" t="s">
        <v>18821</v>
      </c>
      <c r="AF630" s="72" t="b">
        <v>0</v>
      </c>
      <c r="AG630" s="72" t="s">
        <v>301</v>
      </c>
      <c r="AH630" s="72"/>
      <c r="AI630" s="78" t="s">
        <v>230</v>
      </c>
      <c r="AJ630" s="72" t="b">
        <v>0</v>
      </c>
      <c r="AK630" s="72">
        <v>0</v>
      </c>
      <c r="AL630" s="78" t="s">
        <v>230</v>
      </c>
      <c r="AM630" s="72" t="s">
        <v>242</v>
      </c>
      <c r="AN630" s="72" t="b">
        <v>1</v>
      </c>
      <c r="AO630" s="78" t="s">
        <v>15146</v>
      </c>
      <c r="AP630" s="72" t="s">
        <v>179</v>
      </c>
      <c r="AQ630" s="72">
        <v>0</v>
      </c>
      <c r="AR630" s="72">
        <v>0</v>
      </c>
      <c r="AS630" s="72"/>
      <c r="AT630" s="72"/>
      <c r="AU630" s="72"/>
      <c r="AV630" s="72"/>
      <c r="AW630" s="72"/>
      <c r="AX630" s="72"/>
      <c r="AY630" s="72"/>
      <c r="AZ630" s="72"/>
    </row>
    <row r="631" spans="1:52" x14ac:dyDescent="0.35">
      <c r="A631" s="70" t="s">
        <v>1102</v>
      </c>
      <c r="B631" s="70" t="s">
        <v>2778</v>
      </c>
      <c r="C631" s="83"/>
      <c r="D631" s="84"/>
      <c r="E631" s="85"/>
      <c r="F631" s="86"/>
      <c r="G631" s="83"/>
      <c r="H631" s="81"/>
      <c r="I631" s="87"/>
      <c r="J631" s="87"/>
      <c r="K631" s="36"/>
      <c r="L631" s="90"/>
      <c r="M631" s="90"/>
      <c r="N631" s="89"/>
      <c r="O631" s="72" t="s">
        <v>217</v>
      </c>
      <c r="P631" s="74">
        <v>42824.769976851851</v>
      </c>
      <c r="Q631" s="72" t="s">
        <v>3309</v>
      </c>
      <c r="R631" s="76" t="s">
        <v>6488</v>
      </c>
      <c r="S631" s="72" t="s">
        <v>225</v>
      </c>
      <c r="T631" s="72"/>
      <c r="U631" s="72"/>
      <c r="V631" s="76" t="s">
        <v>9427</v>
      </c>
      <c r="W631" s="74">
        <v>42824.769976851851</v>
      </c>
      <c r="X631" s="76" t="s">
        <v>11176</v>
      </c>
      <c r="Y631" s="72"/>
      <c r="Z631" s="72"/>
      <c r="AA631" s="78" t="s">
        <v>15133</v>
      </c>
      <c r="AB631" s="78" t="s">
        <v>15141</v>
      </c>
      <c r="AC631" s="72" t="b">
        <v>0</v>
      </c>
      <c r="AD631" s="72">
        <v>6</v>
      </c>
      <c r="AE631" s="78" t="s">
        <v>18820</v>
      </c>
      <c r="AF631" s="72" t="b">
        <v>0</v>
      </c>
      <c r="AG631" s="72" t="s">
        <v>301</v>
      </c>
      <c r="AH631" s="72"/>
      <c r="AI631" s="78" t="s">
        <v>230</v>
      </c>
      <c r="AJ631" s="72" t="b">
        <v>0</v>
      </c>
      <c r="AK631" s="72">
        <v>0</v>
      </c>
      <c r="AL631" s="78" t="s">
        <v>230</v>
      </c>
      <c r="AM631" s="72" t="s">
        <v>242</v>
      </c>
      <c r="AN631" s="72" t="b">
        <v>1</v>
      </c>
      <c r="AO631" s="78" t="s">
        <v>15141</v>
      </c>
      <c r="AP631" s="72" t="s">
        <v>179</v>
      </c>
      <c r="AQ631" s="72">
        <v>0</v>
      </c>
      <c r="AR631" s="72">
        <v>0</v>
      </c>
      <c r="AS631" s="72"/>
      <c r="AT631" s="72"/>
      <c r="AU631" s="72"/>
      <c r="AV631" s="72"/>
      <c r="AW631" s="72"/>
      <c r="AX631" s="72"/>
      <c r="AY631" s="72"/>
      <c r="AZ631" s="72"/>
    </row>
    <row r="632" spans="1:52" x14ac:dyDescent="0.35">
      <c r="A632" s="70" t="s">
        <v>1104</v>
      </c>
      <c r="B632" s="70" t="s">
        <v>2778</v>
      </c>
      <c r="C632" s="83"/>
      <c r="D632" s="84"/>
      <c r="E632" s="85"/>
      <c r="F632" s="86"/>
      <c r="G632" s="83"/>
      <c r="H632" s="81"/>
      <c r="I632" s="87"/>
      <c r="J632" s="87"/>
      <c r="K632" s="36"/>
      <c r="L632" s="90"/>
      <c r="M632" s="90"/>
      <c r="N632" s="89"/>
      <c r="O632" s="72" t="s">
        <v>217</v>
      </c>
      <c r="P632" s="74">
        <v>42824.768680555557</v>
      </c>
      <c r="Q632" s="72" t="s">
        <v>3321</v>
      </c>
      <c r="R632" s="76" t="s">
        <v>6499</v>
      </c>
      <c r="S632" s="72" t="s">
        <v>225</v>
      </c>
      <c r="T632" s="72"/>
      <c r="U632" s="72"/>
      <c r="V632" s="76" t="s">
        <v>9428</v>
      </c>
      <c r="W632" s="74">
        <v>42824.768680555557</v>
      </c>
      <c r="X632" s="76" t="s">
        <v>11189</v>
      </c>
      <c r="Y632" s="72"/>
      <c r="Z632" s="72"/>
      <c r="AA632" s="78" t="s">
        <v>15146</v>
      </c>
      <c r="AB632" s="78" t="s">
        <v>15126</v>
      </c>
      <c r="AC632" s="72" t="b">
        <v>0</v>
      </c>
      <c r="AD632" s="72">
        <v>9</v>
      </c>
      <c r="AE632" s="78" t="s">
        <v>18819</v>
      </c>
      <c r="AF632" s="72" t="b">
        <v>0</v>
      </c>
      <c r="AG632" s="72" t="s">
        <v>301</v>
      </c>
      <c r="AH632" s="72"/>
      <c r="AI632" s="78" t="s">
        <v>230</v>
      </c>
      <c r="AJ632" s="72" t="b">
        <v>0</v>
      </c>
      <c r="AK632" s="72">
        <v>1</v>
      </c>
      <c r="AL632" s="78" t="s">
        <v>230</v>
      </c>
      <c r="AM632" s="72" t="s">
        <v>240</v>
      </c>
      <c r="AN632" s="72" t="b">
        <v>1</v>
      </c>
      <c r="AO632" s="78" t="s">
        <v>15126</v>
      </c>
      <c r="AP632" s="72" t="s">
        <v>250</v>
      </c>
      <c r="AQ632" s="72">
        <v>0</v>
      </c>
      <c r="AR632" s="72">
        <v>0</v>
      </c>
      <c r="AS632" s="72"/>
      <c r="AT632" s="72"/>
      <c r="AU632" s="72"/>
      <c r="AV632" s="72"/>
      <c r="AW632" s="72"/>
      <c r="AX632" s="72"/>
      <c r="AY632" s="72"/>
      <c r="AZ632" s="72"/>
    </row>
    <row r="633" spans="1:52" x14ac:dyDescent="0.35">
      <c r="A633" s="70" t="s">
        <v>1104</v>
      </c>
      <c r="B633" s="70" t="s">
        <v>2778</v>
      </c>
      <c r="C633" s="83"/>
      <c r="D633" s="84"/>
      <c r="E633" s="85"/>
      <c r="F633" s="86"/>
      <c r="G633" s="83"/>
      <c r="H633" s="81"/>
      <c r="I633" s="87"/>
      <c r="J633" s="87"/>
      <c r="K633" s="36"/>
      <c r="L633" s="90"/>
      <c r="M633" s="90"/>
      <c r="N633" s="89"/>
      <c r="O633" s="72" t="s">
        <v>217</v>
      </c>
      <c r="P633" s="74">
        <v>42824.770914351851</v>
      </c>
      <c r="Q633" s="72" t="s">
        <v>3322</v>
      </c>
      <c r="R633" s="76" t="s">
        <v>6500</v>
      </c>
      <c r="S633" s="72" t="s">
        <v>225</v>
      </c>
      <c r="T633" s="72"/>
      <c r="U633" s="72"/>
      <c r="V633" s="76" t="s">
        <v>9428</v>
      </c>
      <c r="W633" s="74">
        <v>42824.770914351851</v>
      </c>
      <c r="X633" s="76" t="s">
        <v>11190</v>
      </c>
      <c r="Y633" s="72"/>
      <c r="Z633" s="72"/>
      <c r="AA633" s="78" t="s">
        <v>15147</v>
      </c>
      <c r="AB633" s="78" t="s">
        <v>15145</v>
      </c>
      <c r="AC633" s="72" t="b">
        <v>0</v>
      </c>
      <c r="AD633" s="72">
        <v>6</v>
      </c>
      <c r="AE633" s="78" t="s">
        <v>18819</v>
      </c>
      <c r="AF633" s="72" t="b">
        <v>0</v>
      </c>
      <c r="AG633" s="72" t="s">
        <v>301</v>
      </c>
      <c r="AH633" s="72"/>
      <c r="AI633" s="78" t="s">
        <v>230</v>
      </c>
      <c r="AJ633" s="72" t="b">
        <v>0</v>
      </c>
      <c r="AK633" s="72">
        <v>0</v>
      </c>
      <c r="AL633" s="78" t="s">
        <v>230</v>
      </c>
      <c r="AM633" s="72" t="s">
        <v>240</v>
      </c>
      <c r="AN633" s="72" t="b">
        <v>1</v>
      </c>
      <c r="AO633" s="78" t="s">
        <v>15145</v>
      </c>
      <c r="AP633" s="72" t="s">
        <v>179</v>
      </c>
      <c r="AQ633" s="72">
        <v>0</v>
      </c>
      <c r="AR633" s="72">
        <v>0</v>
      </c>
      <c r="AS633" s="72"/>
      <c r="AT633" s="72"/>
      <c r="AU633" s="72"/>
      <c r="AV633" s="72"/>
      <c r="AW633" s="72"/>
      <c r="AX633" s="72"/>
      <c r="AY633" s="72"/>
      <c r="AZ633" s="72"/>
    </row>
    <row r="634" spans="1:52" x14ac:dyDescent="0.35">
      <c r="A634" s="70" t="s">
        <v>1102</v>
      </c>
      <c r="B634" s="70" t="s">
        <v>2779</v>
      </c>
      <c r="C634" s="83"/>
      <c r="D634" s="84"/>
      <c r="E634" s="85"/>
      <c r="F634" s="86"/>
      <c r="G634" s="83"/>
      <c r="H634" s="81"/>
      <c r="I634" s="87"/>
      <c r="J634" s="87"/>
      <c r="K634" s="36"/>
      <c r="L634" s="90"/>
      <c r="M634" s="90"/>
      <c r="N634" s="89"/>
      <c r="O634" s="72" t="s">
        <v>217</v>
      </c>
      <c r="P634" s="74">
        <v>42824.759085648147</v>
      </c>
      <c r="Q634" s="72" t="s">
        <v>3302</v>
      </c>
      <c r="R634" s="76" t="s">
        <v>6481</v>
      </c>
      <c r="S634" s="72" t="s">
        <v>225</v>
      </c>
      <c r="T634" s="72"/>
      <c r="U634" s="72"/>
      <c r="V634" s="76" t="s">
        <v>9427</v>
      </c>
      <c r="W634" s="74">
        <v>42824.759085648147</v>
      </c>
      <c r="X634" s="76" t="s">
        <v>11169</v>
      </c>
      <c r="Y634" s="72"/>
      <c r="Z634" s="72"/>
      <c r="AA634" s="78" t="s">
        <v>15126</v>
      </c>
      <c r="AB634" s="78" t="s">
        <v>18709</v>
      </c>
      <c r="AC634" s="72" t="b">
        <v>0</v>
      </c>
      <c r="AD634" s="72">
        <v>7</v>
      </c>
      <c r="AE634" s="78" t="s">
        <v>18819</v>
      </c>
      <c r="AF634" s="72" t="b">
        <v>0</v>
      </c>
      <c r="AG634" s="72" t="s">
        <v>301</v>
      </c>
      <c r="AH634" s="72"/>
      <c r="AI634" s="78" t="s">
        <v>230</v>
      </c>
      <c r="AJ634" s="72" t="b">
        <v>0</v>
      </c>
      <c r="AK634" s="72">
        <v>2</v>
      </c>
      <c r="AL634" s="78" t="s">
        <v>230</v>
      </c>
      <c r="AM634" s="72" t="s">
        <v>242</v>
      </c>
      <c r="AN634" s="72" t="b">
        <v>1</v>
      </c>
      <c r="AO634" s="78" t="s">
        <v>18709</v>
      </c>
      <c r="AP634" s="72" t="s">
        <v>179</v>
      </c>
      <c r="AQ634" s="72">
        <v>0</v>
      </c>
      <c r="AR634" s="72">
        <v>0</v>
      </c>
      <c r="AS634" s="72"/>
      <c r="AT634" s="72"/>
      <c r="AU634" s="72"/>
      <c r="AV634" s="72"/>
      <c r="AW634" s="72"/>
      <c r="AX634" s="72"/>
      <c r="AY634" s="72"/>
      <c r="AZ634" s="72"/>
    </row>
    <row r="635" spans="1:52" x14ac:dyDescent="0.35">
      <c r="A635" s="70" t="s">
        <v>1102</v>
      </c>
      <c r="B635" s="70" t="s">
        <v>2779</v>
      </c>
      <c r="C635" s="83"/>
      <c r="D635" s="84"/>
      <c r="E635" s="85"/>
      <c r="F635" s="86"/>
      <c r="G635" s="83"/>
      <c r="H635" s="81"/>
      <c r="I635" s="87"/>
      <c r="J635" s="87"/>
      <c r="K635" s="36"/>
      <c r="L635" s="90"/>
      <c r="M635" s="90"/>
      <c r="N635" s="89"/>
      <c r="O635" s="72" t="s">
        <v>217</v>
      </c>
      <c r="P635" s="74">
        <v>42824.759675925925</v>
      </c>
      <c r="Q635" s="72" t="s">
        <v>3303</v>
      </c>
      <c r="R635" s="76" t="s">
        <v>6482</v>
      </c>
      <c r="S635" s="72" t="s">
        <v>225</v>
      </c>
      <c r="T635" s="72"/>
      <c r="U635" s="72"/>
      <c r="V635" s="76" t="s">
        <v>9427</v>
      </c>
      <c r="W635" s="74">
        <v>42824.759675925925</v>
      </c>
      <c r="X635" s="76" t="s">
        <v>11170</v>
      </c>
      <c r="Y635" s="72"/>
      <c r="Z635" s="72"/>
      <c r="AA635" s="78" t="s">
        <v>15127</v>
      </c>
      <c r="AB635" s="78" t="s">
        <v>15134</v>
      </c>
      <c r="AC635" s="72" t="b">
        <v>0</v>
      </c>
      <c r="AD635" s="72">
        <v>5</v>
      </c>
      <c r="AE635" s="78" t="s">
        <v>18820</v>
      </c>
      <c r="AF635" s="72" t="b">
        <v>0</v>
      </c>
      <c r="AG635" s="72" t="s">
        <v>301</v>
      </c>
      <c r="AH635" s="72"/>
      <c r="AI635" s="78" t="s">
        <v>230</v>
      </c>
      <c r="AJ635" s="72" t="b">
        <v>0</v>
      </c>
      <c r="AK635" s="72">
        <v>0</v>
      </c>
      <c r="AL635" s="78" t="s">
        <v>230</v>
      </c>
      <c r="AM635" s="72" t="s">
        <v>242</v>
      </c>
      <c r="AN635" s="72" t="b">
        <v>1</v>
      </c>
      <c r="AO635" s="78" t="s">
        <v>15134</v>
      </c>
      <c r="AP635" s="72" t="s">
        <v>179</v>
      </c>
      <c r="AQ635" s="72">
        <v>0</v>
      </c>
      <c r="AR635" s="72">
        <v>0</v>
      </c>
      <c r="AS635" s="72"/>
      <c r="AT635" s="72"/>
      <c r="AU635" s="72"/>
      <c r="AV635" s="72"/>
      <c r="AW635" s="72"/>
      <c r="AX635" s="72"/>
      <c r="AY635" s="72"/>
      <c r="AZ635" s="72"/>
    </row>
    <row r="636" spans="1:52" x14ac:dyDescent="0.35">
      <c r="A636" s="70" t="s">
        <v>1102</v>
      </c>
      <c r="B636" s="70" t="s">
        <v>2779</v>
      </c>
      <c r="C636" s="83"/>
      <c r="D636" s="84"/>
      <c r="E636" s="85"/>
      <c r="F636" s="86"/>
      <c r="G636" s="83"/>
      <c r="H636" s="81"/>
      <c r="I636" s="87"/>
      <c r="J636" s="87"/>
      <c r="K636" s="36"/>
      <c r="L636" s="90"/>
      <c r="M636" s="90"/>
      <c r="N636" s="89"/>
      <c r="O636" s="72" t="s">
        <v>217</v>
      </c>
      <c r="P636" s="74">
        <v>42824.760208333333</v>
      </c>
      <c r="Q636" s="72" t="s">
        <v>3304</v>
      </c>
      <c r="R636" s="76" t="s">
        <v>6483</v>
      </c>
      <c r="S636" s="72" t="s">
        <v>225</v>
      </c>
      <c r="T636" s="72"/>
      <c r="U636" s="72"/>
      <c r="V636" s="76" t="s">
        <v>9427</v>
      </c>
      <c r="W636" s="74">
        <v>42824.760208333333</v>
      </c>
      <c r="X636" s="76" t="s">
        <v>11171</v>
      </c>
      <c r="Y636" s="72"/>
      <c r="Z636" s="72"/>
      <c r="AA636" s="78" t="s">
        <v>15128</v>
      </c>
      <c r="AB636" s="78" t="s">
        <v>15135</v>
      </c>
      <c r="AC636" s="72" t="b">
        <v>0</v>
      </c>
      <c r="AD636" s="72">
        <v>4</v>
      </c>
      <c r="AE636" s="78" t="s">
        <v>18820</v>
      </c>
      <c r="AF636" s="72" t="b">
        <v>0</v>
      </c>
      <c r="AG636" s="72" t="s">
        <v>301</v>
      </c>
      <c r="AH636" s="72"/>
      <c r="AI636" s="78" t="s">
        <v>230</v>
      </c>
      <c r="AJ636" s="72" t="b">
        <v>0</v>
      </c>
      <c r="AK636" s="72">
        <v>0</v>
      </c>
      <c r="AL636" s="78" t="s">
        <v>230</v>
      </c>
      <c r="AM636" s="72" t="s">
        <v>242</v>
      </c>
      <c r="AN636" s="72" t="b">
        <v>1</v>
      </c>
      <c r="AO636" s="78" t="s">
        <v>15135</v>
      </c>
      <c r="AP636" s="72" t="s">
        <v>179</v>
      </c>
      <c r="AQ636" s="72">
        <v>0</v>
      </c>
      <c r="AR636" s="72">
        <v>0</v>
      </c>
      <c r="AS636" s="72"/>
      <c r="AT636" s="72"/>
      <c r="AU636" s="72"/>
      <c r="AV636" s="72"/>
      <c r="AW636" s="72"/>
      <c r="AX636" s="72"/>
      <c r="AY636" s="72"/>
      <c r="AZ636" s="72"/>
    </row>
    <row r="637" spans="1:52" x14ac:dyDescent="0.35">
      <c r="A637" s="70" t="s">
        <v>1102</v>
      </c>
      <c r="B637" s="70" t="s">
        <v>2779</v>
      </c>
      <c r="C637" s="83"/>
      <c r="D637" s="84"/>
      <c r="E637" s="85"/>
      <c r="F637" s="86"/>
      <c r="G637" s="83"/>
      <c r="H637" s="81"/>
      <c r="I637" s="87"/>
      <c r="J637" s="87"/>
      <c r="K637" s="36"/>
      <c r="L637" s="90"/>
      <c r="M637" s="90"/>
      <c r="N637" s="89"/>
      <c r="O637" s="72" t="s">
        <v>217</v>
      </c>
      <c r="P637" s="74">
        <v>42824.762291666666</v>
      </c>
      <c r="Q637" s="72" t="s">
        <v>3305</v>
      </c>
      <c r="R637" s="76" t="s">
        <v>6484</v>
      </c>
      <c r="S637" s="72" t="s">
        <v>225</v>
      </c>
      <c r="T637" s="72"/>
      <c r="U637" s="72"/>
      <c r="V637" s="76" t="s">
        <v>9427</v>
      </c>
      <c r="W637" s="74">
        <v>42824.762291666666</v>
      </c>
      <c r="X637" s="76" t="s">
        <v>11172</v>
      </c>
      <c r="Y637" s="72"/>
      <c r="Z637" s="72"/>
      <c r="AA637" s="78" t="s">
        <v>15129</v>
      </c>
      <c r="AB637" s="78" t="s">
        <v>15136</v>
      </c>
      <c r="AC637" s="72" t="b">
        <v>0</v>
      </c>
      <c r="AD637" s="72">
        <v>4</v>
      </c>
      <c r="AE637" s="78" t="s">
        <v>18820</v>
      </c>
      <c r="AF637" s="72" t="b">
        <v>0</v>
      </c>
      <c r="AG637" s="72" t="s">
        <v>301</v>
      </c>
      <c r="AH637" s="72"/>
      <c r="AI637" s="78" t="s">
        <v>230</v>
      </c>
      <c r="AJ637" s="72" t="b">
        <v>0</v>
      </c>
      <c r="AK637" s="72">
        <v>0</v>
      </c>
      <c r="AL637" s="78" t="s">
        <v>230</v>
      </c>
      <c r="AM637" s="72" t="s">
        <v>242</v>
      </c>
      <c r="AN637" s="72" t="b">
        <v>1</v>
      </c>
      <c r="AO637" s="78" t="s">
        <v>15136</v>
      </c>
      <c r="AP637" s="72" t="s">
        <v>179</v>
      </c>
      <c r="AQ637" s="72">
        <v>0</v>
      </c>
      <c r="AR637" s="72">
        <v>0</v>
      </c>
      <c r="AS637" s="72"/>
      <c r="AT637" s="72"/>
      <c r="AU637" s="72"/>
      <c r="AV637" s="72"/>
      <c r="AW637" s="72"/>
      <c r="AX637" s="72"/>
      <c r="AY637" s="72"/>
      <c r="AZ637" s="72"/>
    </row>
    <row r="638" spans="1:52" x14ac:dyDescent="0.35">
      <c r="A638" s="70" t="s">
        <v>1102</v>
      </c>
      <c r="B638" s="70" t="s">
        <v>2779</v>
      </c>
      <c r="C638" s="83"/>
      <c r="D638" s="84"/>
      <c r="E638" s="85"/>
      <c r="F638" s="86"/>
      <c r="G638" s="83"/>
      <c r="H638" s="81"/>
      <c r="I638" s="87"/>
      <c r="J638" s="87"/>
      <c r="K638" s="36"/>
      <c r="L638" s="90"/>
      <c r="M638" s="90"/>
      <c r="N638" s="89"/>
      <c r="O638" s="72" t="s">
        <v>217</v>
      </c>
      <c r="P638" s="74">
        <v>42824.766458333332</v>
      </c>
      <c r="Q638" s="72" t="s">
        <v>3306</v>
      </c>
      <c r="R638" s="76" t="s">
        <v>6485</v>
      </c>
      <c r="S638" s="72" t="s">
        <v>225</v>
      </c>
      <c r="T638" s="72"/>
      <c r="U638" s="72"/>
      <c r="V638" s="76" t="s">
        <v>9427</v>
      </c>
      <c r="W638" s="74">
        <v>42824.766458333332</v>
      </c>
      <c r="X638" s="76" t="s">
        <v>11173</v>
      </c>
      <c r="Y638" s="72"/>
      <c r="Z638" s="72"/>
      <c r="AA638" s="78" t="s">
        <v>15130</v>
      </c>
      <c r="AB638" s="78" t="s">
        <v>15137</v>
      </c>
      <c r="AC638" s="72" t="b">
        <v>0</v>
      </c>
      <c r="AD638" s="72">
        <v>3</v>
      </c>
      <c r="AE638" s="78" t="s">
        <v>18820</v>
      </c>
      <c r="AF638" s="72" t="b">
        <v>0</v>
      </c>
      <c r="AG638" s="72" t="s">
        <v>301</v>
      </c>
      <c r="AH638" s="72"/>
      <c r="AI638" s="78" t="s">
        <v>230</v>
      </c>
      <c r="AJ638" s="72" t="b">
        <v>0</v>
      </c>
      <c r="AK638" s="72">
        <v>0</v>
      </c>
      <c r="AL638" s="78" t="s">
        <v>230</v>
      </c>
      <c r="AM638" s="72" t="s">
        <v>242</v>
      </c>
      <c r="AN638" s="72" t="b">
        <v>1</v>
      </c>
      <c r="AO638" s="78" t="s">
        <v>15137</v>
      </c>
      <c r="AP638" s="72" t="s">
        <v>179</v>
      </c>
      <c r="AQ638" s="72">
        <v>0</v>
      </c>
      <c r="AR638" s="72">
        <v>0</v>
      </c>
      <c r="AS638" s="72"/>
      <c r="AT638" s="72"/>
      <c r="AU638" s="72"/>
      <c r="AV638" s="72"/>
      <c r="AW638" s="72"/>
      <c r="AX638" s="72"/>
      <c r="AY638" s="72"/>
      <c r="AZ638" s="72"/>
    </row>
    <row r="639" spans="1:52" x14ac:dyDescent="0.35">
      <c r="A639" s="70" t="s">
        <v>1102</v>
      </c>
      <c r="B639" s="70" t="s">
        <v>2779</v>
      </c>
      <c r="C639" s="83"/>
      <c r="D639" s="84"/>
      <c r="E639" s="85"/>
      <c r="F639" s="86"/>
      <c r="G639" s="83"/>
      <c r="H639" s="81"/>
      <c r="I639" s="87"/>
      <c r="J639" s="87"/>
      <c r="K639" s="36"/>
      <c r="L639" s="90"/>
      <c r="M639" s="90"/>
      <c r="N639" s="89"/>
      <c r="O639" s="72" t="s">
        <v>217</v>
      </c>
      <c r="P639" s="74">
        <v>42824.767905092594</v>
      </c>
      <c r="Q639" s="72" t="s">
        <v>3307</v>
      </c>
      <c r="R639" s="76" t="s">
        <v>6486</v>
      </c>
      <c r="S639" s="72" t="s">
        <v>225</v>
      </c>
      <c r="T639" s="72"/>
      <c r="U639" s="72"/>
      <c r="V639" s="76" t="s">
        <v>9427</v>
      </c>
      <c r="W639" s="74">
        <v>42824.767905092594</v>
      </c>
      <c r="X639" s="76" t="s">
        <v>11174</v>
      </c>
      <c r="Y639" s="72"/>
      <c r="Z639" s="72"/>
      <c r="AA639" s="78" t="s">
        <v>15131</v>
      </c>
      <c r="AB639" s="78" t="s">
        <v>15138</v>
      </c>
      <c r="AC639" s="72" t="b">
        <v>0</v>
      </c>
      <c r="AD639" s="72">
        <v>5</v>
      </c>
      <c r="AE639" s="78" t="s">
        <v>18820</v>
      </c>
      <c r="AF639" s="72" t="b">
        <v>0</v>
      </c>
      <c r="AG639" s="72" t="s">
        <v>301</v>
      </c>
      <c r="AH639" s="72"/>
      <c r="AI639" s="78" t="s">
        <v>230</v>
      </c>
      <c r="AJ639" s="72" t="b">
        <v>0</v>
      </c>
      <c r="AK639" s="72">
        <v>0</v>
      </c>
      <c r="AL639" s="78" t="s">
        <v>230</v>
      </c>
      <c r="AM639" s="72" t="s">
        <v>242</v>
      </c>
      <c r="AN639" s="72" t="b">
        <v>1</v>
      </c>
      <c r="AO639" s="78" t="s">
        <v>15138</v>
      </c>
      <c r="AP639" s="72" t="s">
        <v>179</v>
      </c>
      <c r="AQ639" s="72">
        <v>0</v>
      </c>
      <c r="AR639" s="72">
        <v>0</v>
      </c>
      <c r="AS639" s="72"/>
      <c r="AT639" s="72"/>
      <c r="AU639" s="72"/>
      <c r="AV639" s="72"/>
      <c r="AW639" s="72"/>
      <c r="AX639" s="72"/>
      <c r="AY639" s="72"/>
      <c r="AZ639" s="72"/>
    </row>
    <row r="640" spans="1:52" x14ac:dyDescent="0.35">
      <c r="A640" s="70" t="s">
        <v>1102</v>
      </c>
      <c r="B640" s="70" t="s">
        <v>2779</v>
      </c>
      <c r="C640" s="83"/>
      <c r="D640" s="84"/>
      <c r="E640" s="85"/>
      <c r="F640" s="86"/>
      <c r="G640" s="83"/>
      <c r="H640" s="81"/>
      <c r="I640" s="87"/>
      <c r="J640" s="87"/>
      <c r="K640" s="36"/>
      <c r="L640" s="90"/>
      <c r="M640" s="90"/>
      <c r="N640" s="89"/>
      <c r="O640" s="72" t="s">
        <v>217</v>
      </c>
      <c r="P640" s="74">
        <v>42824.768645833334</v>
      </c>
      <c r="Q640" s="72" t="s">
        <v>3308</v>
      </c>
      <c r="R640" s="76" t="s">
        <v>6487</v>
      </c>
      <c r="S640" s="72" t="s">
        <v>225</v>
      </c>
      <c r="T640" s="72"/>
      <c r="U640" s="72"/>
      <c r="V640" s="76" t="s">
        <v>9427</v>
      </c>
      <c r="W640" s="74">
        <v>42824.768645833334</v>
      </c>
      <c r="X640" s="76" t="s">
        <v>11175</v>
      </c>
      <c r="Y640" s="72"/>
      <c r="Z640" s="72"/>
      <c r="AA640" s="78" t="s">
        <v>15132</v>
      </c>
      <c r="AB640" s="78" t="s">
        <v>15139</v>
      </c>
      <c r="AC640" s="72" t="b">
        <v>0</v>
      </c>
      <c r="AD640" s="72">
        <v>5</v>
      </c>
      <c r="AE640" s="78" t="s">
        <v>18820</v>
      </c>
      <c r="AF640" s="72" t="b">
        <v>0</v>
      </c>
      <c r="AG640" s="72" t="s">
        <v>301</v>
      </c>
      <c r="AH640" s="72"/>
      <c r="AI640" s="78" t="s">
        <v>230</v>
      </c>
      <c r="AJ640" s="72" t="b">
        <v>0</v>
      </c>
      <c r="AK640" s="72">
        <v>0</v>
      </c>
      <c r="AL640" s="78" t="s">
        <v>230</v>
      </c>
      <c r="AM640" s="72" t="s">
        <v>242</v>
      </c>
      <c r="AN640" s="72" t="b">
        <v>1</v>
      </c>
      <c r="AO640" s="78" t="s">
        <v>15139</v>
      </c>
      <c r="AP640" s="72" t="s">
        <v>179</v>
      </c>
      <c r="AQ640" s="72">
        <v>0</v>
      </c>
      <c r="AR640" s="72">
        <v>0</v>
      </c>
      <c r="AS640" s="72"/>
      <c r="AT640" s="72"/>
      <c r="AU640" s="72"/>
      <c r="AV640" s="72"/>
      <c r="AW640" s="72"/>
      <c r="AX640" s="72"/>
      <c r="AY640" s="72"/>
      <c r="AZ640" s="72"/>
    </row>
    <row r="641" spans="1:52" x14ac:dyDescent="0.35">
      <c r="A641" s="70" t="s">
        <v>1102</v>
      </c>
      <c r="B641" s="70" t="s">
        <v>2779</v>
      </c>
      <c r="C641" s="83"/>
      <c r="D641" s="84"/>
      <c r="E641" s="85"/>
      <c r="F641" s="86"/>
      <c r="G641" s="83"/>
      <c r="H641" s="81"/>
      <c r="I641" s="87"/>
      <c r="J641" s="87"/>
      <c r="K641" s="36"/>
      <c r="L641" s="90"/>
      <c r="M641" s="90"/>
      <c r="N641" s="89"/>
      <c r="O641" s="72" t="s">
        <v>217</v>
      </c>
      <c r="P641" s="74">
        <v>42824.769328703704</v>
      </c>
      <c r="Q641" s="72" t="s">
        <v>3319</v>
      </c>
      <c r="R641" s="72"/>
      <c r="S641" s="72"/>
      <c r="T641" s="72"/>
      <c r="U641" s="72"/>
      <c r="V641" s="76" t="s">
        <v>9427</v>
      </c>
      <c r="W641" s="74">
        <v>42824.769328703704</v>
      </c>
      <c r="X641" s="76" t="s">
        <v>11187</v>
      </c>
      <c r="Y641" s="72"/>
      <c r="Z641" s="72"/>
      <c r="AA641" s="78" t="s">
        <v>15144</v>
      </c>
      <c r="AB641" s="72"/>
      <c r="AC641" s="72" t="b">
        <v>0</v>
      </c>
      <c r="AD641" s="72">
        <v>0</v>
      </c>
      <c r="AE641" s="78" t="s">
        <v>230</v>
      </c>
      <c r="AF641" s="72" t="b">
        <v>0</v>
      </c>
      <c r="AG641" s="72" t="s">
        <v>301</v>
      </c>
      <c r="AH641" s="72"/>
      <c r="AI641" s="78" t="s">
        <v>230</v>
      </c>
      <c r="AJ641" s="72" t="b">
        <v>0</v>
      </c>
      <c r="AK641" s="72">
        <v>1</v>
      </c>
      <c r="AL641" s="78" t="s">
        <v>15146</v>
      </c>
      <c r="AM641" s="72" t="s">
        <v>242</v>
      </c>
      <c r="AN641" s="72" t="b">
        <v>0</v>
      </c>
      <c r="AO641" s="78" t="s">
        <v>15146</v>
      </c>
      <c r="AP641" s="72" t="s">
        <v>179</v>
      </c>
      <c r="AQ641" s="72">
        <v>0</v>
      </c>
      <c r="AR641" s="72">
        <v>0</v>
      </c>
      <c r="AS641" s="72"/>
      <c r="AT641" s="72"/>
      <c r="AU641" s="72"/>
      <c r="AV641" s="72"/>
      <c r="AW641" s="72"/>
      <c r="AX641" s="72"/>
      <c r="AY641" s="72"/>
      <c r="AZ641" s="72"/>
    </row>
    <row r="642" spans="1:52" x14ac:dyDescent="0.35">
      <c r="A642" s="70" t="s">
        <v>1102</v>
      </c>
      <c r="B642" s="70" t="s">
        <v>2779</v>
      </c>
      <c r="C642" s="83"/>
      <c r="D642" s="84"/>
      <c r="E642" s="85"/>
      <c r="F642" s="86"/>
      <c r="G642" s="83"/>
      <c r="H642" s="81"/>
      <c r="I642" s="87"/>
      <c r="J642" s="87"/>
      <c r="K642" s="36"/>
      <c r="L642" s="90"/>
      <c r="M642" s="90"/>
      <c r="N642" s="89"/>
      <c r="O642" s="72" t="s">
        <v>217</v>
      </c>
      <c r="P642" s="74">
        <v>42824.769560185188</v>
      </c>
      <c r="Q642" s="72" t="s">
        <v>3320</v>
      </c>
      <c r="R642" s="76" t="s">
        <v>6498</v>
      </c>
      <c r="S642" s="72" t="s">
        <v>225</v>
      </c>
      <c r="T642" s="72"/>
      <c r="U642" s="72"/>
      <c r="V642" s="76" t="s">
        <v>9427</v>
      </c>
      <c r="W642" s="74">
        <v>42824.769560185188</v>
      </c>
      <c r="X642" s="76" t="s">
        <v>11188</v>
      </c>
      <c r="Y642" s="72"/>
      <c r="Z642" s="72"/>
      <c r="AA642" s="78" t="s">
        <v>15145</v>
      </c>
      <c r="AB642" s="78" t="s">
        <v>15146</v>
      </c>
      <c r="AC642" s="72" t="b">
        <v>0</v>
      </c>
      <c r="AD642" s="72">
        <v>5</v>
      </c>
      <c r="AE642" s="78" t="s">
        <v>18821</v>
      </c>
      <c r="AF642" s="72" t="b">
        <v>0</v>
      </c>
      <c r="AG642" s="72" t="s">
        <v>301</v>
      </c>
      <c r="AH642" s="72"/>
      <c r="AI642" s="78" t="s">
        <v>230</v>
      </c>
      <c r="AJ642" s="72" t="b">
        <v>0</v>
      </c>
      <c r="AK642" s="72">
        <v>0</v>
      </c>
      <c r="AL642" s="78" t="s">
        <v>230</v>
      </c>
      <c r="AM642" s="72" t="s">
        <v>242</v>
      </c>
      <c r="AN642" s="72" t="b">
        <v>1</v>
      </c>
      <c r="AO642" s="78" t="s">
        <v>15146</v>
      </c>
      <c r="AP642" s="72" t="s">
        <v>179</v>
      </c>
      <c r="AQ642" s="72">
        <v>0</v>
      </c>
      <c r="AR642" s="72">
        <v>0</v>
      </c>
      <c r="AS642" s="72"/>
      <c r="AT642" s="72"/>
      <c r="AU642" s="72"/>
      <c r="AV642" s="72"/>
      <c r="AW642" s="72"/>
      <c r="AX642" s="72"/>
      <c r="AY642" s="72"/>
      <c r="AZ642" s="72"/>
    </row>
    <row r="643" spans="1:52" x14ac:dyDescent="0.35">
      <c r="A643" s="70" t="s">
        <v>1102</v>
      </c>
      <c r="B643" s="70" t="s">
        <v>2779</v>
      </c>
      <c r="C643" s="83"/>
      <c r="D643" s="84"/>
      <c r="E643" s="85"/>
      <c r="F643" s="86"/>
      <c r="G643" s="83"/>
      <c r="H643" s="81"/>
      <c r="I643" s="87"/>
      <c r="J643" s="87"/>
      <c r="K643" s="36"/>
      <c r="L643" s="90"/>
      <c r="M643" s="90"/>
      <c r="N643" s="89"/>
      <c r="O643" s="72" t="s">
        <v>217</v>
      </c>
      <c r="P643" s="74">
        <v>42824.769976851851</v>
      </c>
      <c r="Q643" s="72" t="s">
        <v>3309</v>
      </c>
      <c r="R643" s="76" t="s">
        <v>6488</v>
      </c>
      <c r="S643" s="72" t="s">
        <v>225</v>
      </c>
      <c r="T643" s="72"/>
      <c r="U643" s="72"/>
      <c r="V643" s="76" t="s">
        <v>9427</v>
      </c>
      <c r="W643" s="74">
        <v>42824.769976851851</v>
      </c>
      <c r="X643" s="76" t="s">
        <v>11176</v>
      </c>
      <c r="Y643" s="72"/>
      <c r="Z643" s="72"/>
      <c r="AA643" s="78" t="s">
        <v>15133</v>
      </c>
      <c r="AB643" s="78" t="s">
        <v>15141</v>
      </c>
      <c r="AC643" s="72" t="b">
        <v>0</v>
      </c>
      <c r="AD643" s="72">
        <v>6</v>
      </c>
      <c r="AE643" s="78" t="s">
        <v>18820</v>
      </c>
      <c r="AF643" s="72" t="b">
        <v>0</v>
      </c>
      <c r="AG643" s="72" t="s">
        <v>301</v>
      </c>
      <c r="AH643" s="72"/>
      <c r="AI643" s="78" t="s">
        <v>230</v>
      </c>
      <c r="AJ643" s="72" t="b">
        <v>0</v>
      </c>
      <c r="AK643" s="72">
        <v>0</v>
      </c>
      <c r="AL643" s="78" t="s">
        <v>230</v>
      </c>
      <c r="AM643" s="72" t="s">
        <v>242</v>
      </c>
      <c r="AN643" s="72" t="b">
        <v>1</v>
      </c>
      <c r="AO643" s="78" t="s">
        <v>15141</v>
      </c>
      <c r="AP643" s="72" t="s">
        <v>179</v>
      </c>
      <c r="AQ643" s="72">
        <v>0</v>
      </c>
      <c r="AR643" s="72">
        <v>0</v>
      </c>
      <c r="AS643" s="72"/>
      <c r="AT643" s="72"/>
      <c r="AU643" s="72"/>
      <c r="AV643" s="72"/>
      <c r="AW643" s="72"/>
      <c r="AX643" s="72"/>
      <c r="AY643" s="72"/>
      <c r="AZ643" s="72"/>
    </row>
    <row r="644" spans="1:52" x14ac:dyDescent="0.35">
      <c r="A644" s="70" t="s">
        <v>1104</v>
      </c>
      <c r="B644" s="70" t="s">
        <v>2779</v>
      </c>
      <c r="C644" s="83"/>
      <c r="D644" s="84"/>
      <c r="E644" s="85"/>
      <c r="F644" s="86"/>
      <c r="G644" s="83"/>
      <c r="H644" s="81"/>
      <c r="I644" s="87"/>
      <c r="J644" s="87"/>
      <c r="K644" s="36"/>
      <c r="L644" s="90"/>
      <c r="M644" s="90"/>
      <c r="N644" s="89"/>
      <c r="O644" s="72" t="s">
        <v>217</v>
      </c>
      <c r="P644" s="74">
        <v>42824.768680555557</v>
      </c>
      <c r="Q644" s="72" t="s">
        <v>3321</v>
      </c>
      <c r="R644" s="76" t="s">
        <v>6499</v>
      </c>
      <c r="S644" s="72" t="s">
        <v>225</v>
      </c>
      <c r="T644" s="72"/>
      <c r="U644" s="72"/>
      <c r="V644" s="76" t="s">
        <v>9428</v>
      </c>
      <c r="W644" s="74">
        <v>42824.768680555557</v>
      </c>
      <c r="X644" s="76" t="s">
        <v>11189</v>
      </c>
      <c r="Y644" s="72"/>
      <c r="Z644" s="72"/>
      <c r="AA644" s="78" t="s">
        <v>15146</v>
      </c>
      <c r="AB644" s="78" t="s">
        <v>15126</v>
      </c>
      <c r="AC644" s="72" t="b">
        <v>0</v>
      </c>
      <c r="AD644" s="72">
        <v>9</v>
      </c>
      <c r="AE644" s="78" t="s">
        <v>18819</v>
      </c>
      <c r="AF644" s="72" t="b">
        <v>0</v>
      </c>
      <c r="AG644" s="72" t="s">
        <v>301</v>
      </c>
      <c r="AH644" s="72"/>
      <c r="AI644" s="78" t="s">
        <v>230</v>
      </c>
      <c r="AJ644" s="72" t="b">
        <v>0</v>
      </c>
      <c r="AK644" s="72">
        <v>1</v>
      </c>
      <c r="AL644" s="78" t="s">
        <v>230</v>
      </c>
      <c r="AM644" s="72" t="s">
        <v>240</v>
      </c>
      <c r="AN644" s="72" t="b">
        <v>1</v>
      </c>
      <c r="AO644" s="78" t="s">
        <v>15126</v>
      </c>
      <c r="AP644" s="72" t="s">
        <v>250</v>
      </c>
      <c r="AQ644" s="72">
        <v>0</v>
      </c>
      <c r="AR644" s="72">
        <v>0</v>
      </c>
      <c r="AS644" s="72"/>
      <c r="AT644" s="72"/>
      <c r="AU644" s="72"/>
      <c r="AV644" s="72"/>
      <c r="AW644" s="72"/>
      <c r="AX644" s="72"/>
      <c r="AY644" s="72"/>
      <c r="AZ644" s="72"/>
    </row>
    <row r="645" spans="1:52" x14ac:dyDescent="0.35">
      <c r="A645" s="70" t="s">
        <v>1104</v>
      </c>
      <c r="B645" s="70" t="s">
        <v>2779</v>
      </c>
      <c r="C645" s="83"/>
      <c r="D645" s="84"/>
      <c r="E645" s="85"/>
      <c r="F645" s="86"/>
      <c r="G645" s="83"/>
      <c r="H645" s="81"/>
      <c r="I645" s="87"/>
      <c r="J645" s="87"/>
      <c r="K645" s="36"/>
      <c r="L645" s="90"/>
      <c r="M645" s="90"/>
      <c r="N645" s="89"/>
      <c r="O645" s="72" t="s">
        <v>217</v>
      </c>
      <c r="P645" s="74">
        <v>42824.770914351851</v>
      </c>
      <c r="Q645" s="72" t="s">
        <v>3322</v>
      </c>
      <c r="R645" s="76" t="s">
        <v>6500</v>
      </c>
      <c r="S645" s="72" t="s">
        <v>225</v>
      </c>
      <c r="T645" s="72"/>
      <c r="U645" s="72"/>
      <c r="V645" s="76" t="s">
        <v>9428</v>
      </c>
      <c r="W645" s="74">
        <v>42824.770914351851</v>
      </c>
      <c r="X645" s="76" t="s">
        <v>11190</v>
      </c>
      <c r="Y645" s="72"/>
      <c r="Z645" s="72"/>
      <c r="AA645" s="78" t="s">
        <v>15147</v>
      </c>
      <c r="AB645" s="78" t="s">
        <v>15145</v>
      </c>
      <c r="AC645" s="72" t="b">
        <v>0</v>
      </c>
      <c r="AD645" s="72">
        <v>6</v>
      </c>
      <c r="AE645" s="78" t="s">
        <v>18819</v>
      </c>
      <c r="AF645" s="72" t="b">
        <v>0</v>
      </c>
      <c r="AG645" s="72" t="s">
        <v>301</v>
      </c>
      <c r="AH645" s="72"/>
      <c r="AI645" s="78" t="s">
        <v>230</v>
      </c>
      <c r="AJ645" s="72" t="b">
        <v>0</v>
      </c>
      <c r="AK645" s="72">
        <v>0</v>
      </c>
      <c r="AL645" s="78" t="s">
        <v>230</v>
      </c>
      <c r="AM645" s="72" t="s">
        <v>240</v>
      </c>
      <c r="AN645" s="72" t="b">
        <v>1</v>
      </c>
      <c r="AO645" s="78" t="s">
        <v>15145</v>
      </c>
      <c r="AP645" s="72" t="s">
        <v>179</v>
      </c>
      <c r="AQ645" s="72">
        <v>0</v>
      </c>
      <c r="AR645" s="72">
        <v>0</v>
      </c>
      <c r="AS645" s="72"/>
      <c r="AT645" s="72"/>
      <c r="AU645" s="72"/>
      <c r="AV645" s="72"/>
      <c r="AW645" s="72"/>
      <c r="AX645" s="72"/>
      <c r="AY645" s="72"/>
      <c r="AZ645" s="72"/>
    </row>
    <row r="646" spans="1:52" x14ac:dyDescent="0.35">
      <c r="A646" s="70" t="s">
        <v>1102</v>
      </c>
      <c r="B646" s="70" t="s">
        <v>2780</v>
      </c>
      <c r="C646" s="83"/>
      <c r="D646" s="84"/>
      <c r="E646" s="85"/>
      <c r="F646" s="86"/>
      <c r="G646" s="83"/>
      <c r="H646" s="81"/>
      <c r="I646" s="87"/>
      <c r="J646" s="87"/>
      <c r="K646" s="36"/>
      <c r="L646" s="90"/>
      <c r="M646" s="90"/>
      <c r="N646" s="89"/>
      <c r="O646" s="72" t="s">
        <v>217</v>
      </c>
      <c r="P646" s="74">
        <v>42824.759085648147</v>
      </c>
      <c r="Q646" s="72" t="s">
        <v>3302</v>
      </c>
      <c r="R646" s="76" t="s">
        <v>6481</v>
      </c>
      <c r="S646" s="72" t="s">
        <v>225</v>
      </c>
      <c r="T646" s="72"/>
      <c r="U646" s="72"/>
      <c r="V646" s="76" t="s">
        <v>9427</v>
      </c>
      <c r="W646" s="74">
        <v>42824.759085648147</v>
      </c>
      <c r="X646" s="76" t="s">
        <v>11169</v>
      </c>
      <c r="Y646" s="72"/>
      <c r="Z646" s="72"/>
      <c r="AA646" s="78" t="s">
        <v>15126</v>
      </c>
      <c r="AB646" s="78" t="s">
        <v>18709</v>
      </c>
      <c r="AC646" s="72" t="b">
        <v>0</v>
      </c>
      <c r="AD646" s="72">
        <v>7</v>
      </c>
      <c r="AE646" s="78" t="s">
        <v>18819</v>
      </c>
      <c r="AF646" s="72" t="b">
        <v>0</v>
      </c>
      <c r="AG646" s="72" t="s">
        <v>301</v>
      </c>
      <c r="AH646" s="72"/>
      <c r="AI646" s="78" t="s">
        <v>230</v>
      </c>
      <c r="AJ646" s="72" t="b">
        <v>0</v>
      </c>
      <c r="AK646" s="72">
        <v>2</v>
      </c>
      <c r="AL646" s="78" t="s">
        <v>230</v>
      </c>
      <c r="AM646" s="72" t="s">
        <v>242</v>
      </c>
      <c r="AN646" s="72" t="b">
        <v>1</v>
      </c>
      <c r="AO646" s="78" t="s">
        <v>18709</v>
      </c>
      <c r="AP646" s="72" t="s">
        <v>179</v>
      </c>
      <c r="AQ646" s="72">
        <v>0</v>
      </c>
      <c r="AR646" s="72">
        <v>0</v>
      </c>
      <c r="AS646" s="72"/>
      <c r="AT646" s="72"/>
      <c r="AU646" s="72"/>
      <c r="AV646" s="72"/>
      <c r="AW646" s="72"/>
      <c r="AX646" s="72"/>
      <c r="AY646" s="72"/>
      <c r="AZ646" s="72"/>
    </row>
    <row r="647" spans="1:52" x14ac:dyDescent="0.35">
      <c r="A647" s="70" t="s">
        <v>1102</v>
      </c>
      <c r="B647" s="70" t="s">
        <v>2780</v>
      </c>
      <c r="C647" s="83"/>
      <c r="D647" s="84"/>
      <c r="E647" s="85"/>
      <c r="F647" s="86"/>
      <c r="G647" s="83"/>
      <c r="H647" s="81"/>
      <c r="I647" s="87"/>
      <c r="J647" s="87"/>
      <c r="K647" s="36"/>
      <c r="L647" s="90"/>
      <c r="M647" s="90"/>
      <c r="N647" s="89"/>
      <c r="O647" s="72" t="s">
        <v>217</v>
      </c>
      <c r="P647" s="74">
        <v>42824.759675925925</v>
      </c>
      <c r="Q647" s="72" t="s">
        <v>3303</v>
      </c>
      <c r="R647" s="76" t="s">
        <v>6482</v>
      </c>
      <c r="S647" s="72" t="s">
        <v>225</v>
      </c>
      <c r="T647" s="72"/>
      <c r="U647" s="72"/>
      <c r="V647" s="76" t="s">
        <v>9427</v>
      </c>
      <c r="W647" s="74">
        <v>42824.759675925925</v>
      </c>
      <c r="X647" s="76" t="s">
        <v>11170</v>
      </c>
      <c r="Y647" s="72"/>
      <c r="Z647" s="72"/>
      <c r="AA647" s="78" t="s">
        <v>15127</v>
      </c>
      <c r="AB647" s="78" t="s">
        <v>15134</v>
      </c>
      <c r="AC647" s="72" t="b">
        <v>0</v>
      </c>
      <c r="AD647" s="72">
        <v>5</v>
      </c>
      <c r="AE647" s="78" t="s">
        <v>18820</v>
      </c>
      <c r="AF647" s="72" t="b">
        <v>0</v>
      </c>
      <c r="AG647" s="72" t="s">
        <v>301</v>
      </c>
      <c r="AH647" s="72"/>
      <c r="AI647" s="78" t="s">
        <v>230</v>
      </c>
      <c r="AJ647" s="72" t="b">
        <v>0</v>
      </c>
      <c r="AK647" s="72">
        <v>0</v>
      </c>
      <c r="AL647" s="78" t="s">
        <v>230</v>
      </c>
      <c r="AM647" s="72" t="s">
        <v>242</v>
      </c>
      <c r="AN647" s="72" t="b">
        <v>1</v>
      </c>
      <c r="AO647" s="78" t="s">
        <v>15134</v>
      </c>
      <c r="AP647" s="72" t="s">
        <v>179</v>
      </c>
      <c r="AQ647" s="72">
        <v>0</v>
      </c>
      <c r="AR647" s="72">
        <v>0</v>
      </c>
      <c r="AS647" s="72"/>
      <c r="AT647" s="72"/>
      <c r="AU647" s="72"/>
      <c r="AV647" s="72"/>
      <c r="AW647" s="72"/>
      <c r="AX647" s="72"/>
      <c r="AY647" s="72"/>
      <c r="AZ647" s="72"/>
    </row>
    <row r="648" spans="1:52" x14ac:dyDescent="0.35">
      <c r="A648" s="70" t="s">
        <v>1102</v>
      </c>
      <c r="B648" s="70" t="s">
        <v>2780</v>
      </c>
      <c r="C648" s="83"/>
      <c r="D648" s="84"/>
      <c r="E648" s="85"/>
      <c r="F648" s="86"/>
      <c r="G648" s="83"/>
      <c r="H648" s="81"/>
      <c r="I648" s="87"/>
      <c r="J648" s="87"/>
      <c r="K648" s="36"/>
      <c r="L648" s="90"/>
      <c r="M648" s="90"/>
      <c r="N648" s="89"/>
      <c r="O648" s="72" t="s">
        <v>217</v>
      </c>
      <c r="P648" s="74">
        <v>42824.760208333333</v>
      </c>
      <c r="Q648" s="72" t="s">
        <v>3304</v>
      </c>
      <c r="R648" s="76" t="s">
        <v>6483</v>
      </c>
      <c r="S648" s="72" t="s">
        <v>225</v>
      </c>
      <c r="T648" s="72"/>
      <c r="U648" s="72"/>
      <c r="V648" s="76" t="s">
        <v>9427</v>
      </c>
      <c r="W648" s="74">
        <v>42824.760208333333</v>
      </c>
      <c r="X648" s="76" t="s">
        <v>11171</v>
      </c>
      <c r="Y648" s="72"/>
      <c r="Z648" s="72"/>
      <c r="AA648" s="78" t="s">
        <v>15128</v>
      </c>
      <c r="AB648" s="78" t="s">
        <v>15135</v>
      </c>
      <c r="AC648" s="72" t="b">
        <v>0</v>
      </c>
      <c r="AD648" s="72">
        <v>4</v>
      </c>
      <c r="AE648" s="78" t="s">
        <v>18820</v>
      </c>
      <c r="AF648" s="72" t="b">
        <v>0</v>
      </c>
      <c r="AG648" s="72" t="s">
        <v>301</v>
      </c>
      <c r="AH648" s="72"/>
      <c r="AI648" s="78" t="s">
        <v>230</v>
      </c>
      <c r="AJ648" s="72" t="b">
        <v>0</v>
      </c>
      <c r="AK648" s="72">
        <v>0</v>
      </c>
      <c r="AL648" s="78" t="s">
        <v>230</v>
      </c>
      <c r="AM648" s="72" t="s">
        <v>242</v>
      </c>
      <c r="AN648" s="72" t="b">
        <v>1</v>
      </c>
      <c r="AO648" s="78" t="s">
        <v>15135</v>
      </c>
      <c r="AP648" s="72" t="s">
        <v>179</v>
      </c>
      <c r="AQ648" s="72">
        <v>0</v>
      </c>
      <c r="AR648" s="72">
        <v>0</v>
      </c>
      <c r="AS648" s="72"/>
      <c r="AT648" s="72"/>
      <c r="AU648" s="72"/>
      <c r="AV648" s="72"/>
      <c r="AW648" s="72"/>
      <c r="AX648" s="72"/>
      <c r="AY648" s="72"/>
      <c r="AZ648" s="72"/>
    </row>
    <row r="649" spans="1:52" x14ac:dyDescent="0.35">
      <c r="A649" s="70" t="s">
        <v>1102</v>
      </c>
      <c r="B649" s="70" t="s">
        <v>2780</v>
      </c>
      <c r="C649" s="83"/>
      <c r="D649" s="84"/>
      <c r="E649" s="85"/>
      <c r="F649" s="86"/>
      <c r="G649" s="83"/>
      <c r="H649" s="81"/>
      <c r="I649" s="87"/>
      <c r="J649" s="87"/>
      <c r="K649" s="36"/>
      <c r="L649" s="90"/>
      <c r="M649" s="90"/>
      <c r="N649" s="89"/>
      <c r="O649" s="72" t="s">
        <v>217</v>
      </c>
      <c r="P649" s="74">
        <v>42824.762291666666</v>
      </c>
      <c r="Q649" s="72" t="s">
        <v>3305</v>
      </c>
      <c r="R649" s="76" t="s">
        <v>6484</v>
      </c>
      <c r="S649" s="72" t="s">
        <v>225</v>
      </c>
      <c r="T649" s="72"/>
      <c r="U649" s="72"/>
      <c r="V649" s="76" t="s">
        <v>9427</v>
      </c>
      <c r="W649" s="74">
        <v>42824.762291666666</v>
      </c>
      <c r="X649" s="76" t="s">
        <v>11172</v>
      </c>
      <c r="Y649" s="72"/>
      <c r="Z649" s="72"/>
      <c r="AA649" s="78" t="s">
        <v>15129</v>
      </c>
      <c r="AB649" s="78" t="s">
        <v>15136</v>
      </c>
      <c r="AC649" s="72" t="b">
        <v>0</v>
      </c>
      <c r="AD649" s="72">
        <v>4</v>
      </c>
      <c r="AE649" s="78" t="s">
        <v>18820</v>
      </c>
      <c r="AF649" s="72" t="b">
        <v>0</v>
      </c>
      <c r="AG649" s="72" t="s">
        <v>301</v>
      </c>
      <c r="AH649" s="72"/>
      <c r="AI649" s="78" t="s">
        <v>230</v>
      </c>
      <c r="AJ649" s="72" t="b">
        <v>0</v>
      </c>
      <c r="AK649" s="72">
        <v>0</v>
      </c>
      <c r="AL649" s="78" t="s">
        <v>230</v>
      </c>
      <c r="AM649" s="72" t="s">
        <v>242</v>
      </c>
      <c r="AN649" s="72" t="b">
        <v>1</v>
      </c>
      <c r="AO649" s="78" t="s">
        <v>15136</v>
      </c>
      <c r="AP649" s="72" t="s">
        <v>179</v>
      </c>
      <c r="AQ649" s="72">
        <v>0</v>
      </c>
      <c r="AR649" s="72">
        <v>0</v>
      </c>
      <c r="AS649" s="72"/>
      <c r="AT649" s="72"/>
      <c r="AU649" s="72"/>
      <c r="AV649" s="72"/>
      <c r="AW649" s="72"/>
      <c r="AX649" s="72"/>
      <c r="AY649" s="72"/>
      <c r="AZ649" s="72"/>
    </row>
    <row r="650" spans="1:52" x14ac:dyDescent="0.35">
      <c r="A650" s="70" t="s">
        <v>1102</v>
      </c>
      <c r="B650" s="70" t="s">
        <v>2780</v>
      </c>
      <c r="C650" s="83"/>
      <c r="D650" s="84"/>
      <c r="E650" s="85"/>
      <c r="F650" s="86"/>
      <c r="G650" s="83"/>
      <c r="H650" s="81"/>
      <c r="I650" s="87"/>
      <c r="J650" s="87"/>
      <c r="K650" s="36"/>
      <c r="L650" s="90"/>
      <c r="M650" s="90"/>
      <c r="N650" s="89"/>
      <c r="O650" s="72" t="s">
        <v>217</v>
      </c>
      <c r="P650" s="74">
        <v>42824.766458333332</v>
      </c>
      <c r="Q650" s="72" t="s">
        <v>3306</v>
      </c>
      <c r="R650" s="76" t="s">
        <v>6485</v>
      </c>
      <c r="S650" s="72" t="s">
        <v>225</v>
      </c>
      <c r="T650" s="72"/>
      <c r="U650" s="72"/>
      <c r="V650" s="76" t="s">
        <v>9427</v>
      </c>
      <c r="W650" s="74">
        <v>42824.766458333332</v>
      </c>
      <c r="X650" s="76" t="s">
        <v>11173</v>
      </c>
      <c r="Y650" s="72"/>
      <c r="Z650" s="72"/>
      <c r="AA650" s="78" t="s">
        <v>15130</v>
      </c>
      <c r="AB650" s="78" t="s">
        <v>15137</v>
      </c>
      <c r="AC650" s="72" t="b">
        <v>0</v>
      </c>
      <c r="AD650" s="72">
        <v>3</v>
      </c>
      <c r="AE650" s="78" t="s">
        <v>18820</v>
      </c>
      <c r="AF650" s="72" t="b">
        <v>0</v>
      </c>
      <c r="AG650" s="72" t="s">
        <v>301</v>
      </c>
      <c r="AH650" s="72"/>
      <c r="AI650" s="78" t="s">
        <v>230</v>
      </c>
      <c r="AJ650" s="72" t="b">
        <v>0</v>
      </c>
      <c r="AK650" s="72">
        <v>0</v>
      </c>
      <c r="AL650" s="78" t="s">
        <v>230</v>
      </c>
      <c r="AM650" s="72" t="s">
        <v>242</v>
      </c>
      <c r="AN650" s="72" t="b">
        <v>1</v>
      </c>
      <c r="AO650" s="78" t="s">
        <v>15137</v>
      </c>
      <c r="AP650" s="72" t="s">
        <v>179</v>
      </c>
      <c r="AQ650" s="72">
        <v>0</v>
      </c>
      <c r="AR650" s="72">
        <v>0</v>
      </c>
      <c r="AS650" s="72"/>
      <c r="AT650" s="72"/>
      <c r="AU650" s="72"/>
      <c r="AV650" s="72"/>
      <c r="AW650" s="72"/>
      <c r="AX650" s="72"/>
      <c r="AY650" s="72"/>
      <c r="AZ650" s="72"/>
    </row>
    <row r="651" spans="1:52" x14ac:dyDescent="0.35">
      <c r="A651" s="70" t="s">
        <v>1102</v>
      </c>
      <c r="B651" s="70" t="s">
        <v>2780</v>
      </c>
      <c r="C651" s="83"/>
      <c r="D651" s="84"/>
      <c r="E651" s="85"/>
      <c r="F651" s="86"/>
      <c r="G651" s="83"/>
      <c r="H651" s="81"/>
      <c r="I651" s="87"/>
      <c r="J651" s="87"/>
      <c r="K651" s="36"/>
      <c r="L651" s="90"/>
      <c r="M651" s="90"/>
      <c r="N651" s="89"/>
      <c r="O651" s="72" t="s">
        <v>217</v>
      </c>
      <c r="P651" s="74">
        <v>42824.767905092594</v>
      </c>
      <c r="Q651" s="72" t="s">
        <v>3307</v>
      </c>
      <c r="R651" s="76" t="s">
        <v>6486</v>
      </c>
      <c r="S651" s="72" t="s">
        <v>225</v>
      </c>
      <c r="T651" s="72"/>
      <c r="U651" s="72"/>
      <c r="V651" s="76" t="s">
        <v>9427</v>
      </c>
      <c r="W651" s="74">
        <v>42824.767905092594</v>
      </c>
      <c r="X651" s="76" t="s">
        <v>11174</v>
      </c>
      <c r="Y651" s="72"/>
      <c r="Z651" s="72"/>
      <c r="AA651" s="78" t="s">
        <v>15131</v>
      </c>
      <c r="AB651" s="78" t="s">
        <v>15138</v>
      </c>
      <c r="AC651" s="72" t="b">
        <v>0</v>
      </c>
      <c r="AD651" s="72">
        <v>5</v>
      </c>
      <c r="AE651" s="78" t="s">
        <v>18820</v>
      </c>
      <c r="AF651" s="72" t="b">
        <v>0</v>
      </c>
      <c r="AG651" s="72" t="s">
        <v>301</v>
      </c>
      <c r="AH651" s="72"/>
      <c r="AI651" s="78" t="s">
        <v>230</v>
      </c>
      <c r="AJ651" s="72" t="b">
        <v>0</v>
      </c>
      <c r="AK651" s="72">
        <v>0</v>
      </c>
      <c r="AL651" s="78" t="s">
        <v>230</v>
      </c>
      <c r="AM651" s="72" t="s">
        <v>242</v>
      </c>
      <c r="AN651" s="72" t="b">
        <v>1</v>
      </c>
      <c r="AO651" s="78" t="s">
        <v>15138</v>
      </c>
      <c r="AP651" s="72" t="s">
        <v>179</v>
      </c>
      <c r="AQ651" s="72">
        <v>0</v>
      </c>
      <c r="AR651" s="72">
        <v>0</v>
      </c>
      <c r="AS651" s="72"/>
      <c r="AT651" s="72"/>
      <c r="AU651" s="72"/>
      <c r="AV651" s="72"/>
      <c r="AW651" s="72"/>
      <c r="AX651" s="72"/>
      <c r="AY651" s="72"/>
      <c r="AZ651" s="72"/>
    </row>
    <row r="652" spans="1:52" x14ac:dyDescent="0.35">
      <c r="A652" s="70" t="s">
        <v>1102</v>
      </c>
      <c r="B652" s="70" t="s">
        <v>2780</v>
      </c>
      <c r="C652" s="83"/>
      <c r="D652" s="84"/>
      <c r="E652" s="85"/>
      <c r="F652" s="86"/>
      <c r="G652" s="83"/>
      <c r="H652" s="81"/>
      <c r="I652" s="87"/>
      <c r="J652" s="87"/>
      <c r="K652" s="36"/>
      <c r="L652" s="90"/>
      <c r="M652" s="90"/>
      <c r="N652" s="89"/>
      <c r="O652" s="72" t="s">
        <v>217</v>
      </c>
      <c r="P652" s="74">
        <v>42824.768645833334</v>
      </c>
      <c r="Q652" s="72" t="s">
        <v>3308</v>
      </c>
      <c r="R652" s="76" t="s">
        <v>6487</v>
      </c>
      <c r="S652" s="72" t="s">
        <v>225</v>
      </c>
      <c r="T652" s="72"/>
      <c r="U652" s="72"/>
      <c r="V652" s="76" t="s">
        <v>9427</v>
      </c>
      <c r="W652" s="74">
        <v>42824.768645833334</v>
      </c>
      <c r="X652" s="76" t="s">
        <v>11175</v>
      </c>
      <c r="Y652" s="72"/>
      <c r="Z652" s="72"/>
      <c r="AA652" s="78" t="s">
        <v>15132</v>
      </c>
      <c r="AB652" s="78" t="s">
        <v>15139</v>
      </c>
      <c r="AC652" s="72" t="b">
        <v>0</v>
      </c>
      <c r="AD652" s="72">
        <v>5</v>
      </c>
      <c r="AE652" s="78" t="s">
        <v>18820</v>
      </c>
      <c r="AF652" s="72" t="b">
        <v>0</v>
      </c>
      <c r="AG652" s="72" t="s">
        <v>301</v>
      </c>
      <c r="AH652" s="72"/>
      <c r="AI652" s="78" t="s">
        <v>230</v>
      </c>
      <c r="AJ652" s="72" t="b">
        <v>0</v>
      </c>
      <c r="AK652" s="72">
        <v>0</v>
      </c>
      <c r="AL652" s="78" t="s">
        <v>230</v>
      </c>
      <c r="AM652" s="72" t="s">
        <v>242</v>
      </c>
      <c r="AN652" s="72" t="b">
        <v>1</v>
      </c>
      <c r="AO652" s="78" t="s">
        <v>15139</v>
      </c>
      <c r="AP652" s="72" t="s">
        <v>179</v>
      </c>
      <c r="AQ652" s="72">
        <v>0</v>
      </c>
      <c r="AR652" s="72">
        <v>0</v>
      </c>
      <c r="AS652" s="72"/>
      <c r="AT652" s="72"/>
      <c r="AU652" s="72"/>
      <c r="AV652" s="72"/>
      <c r="AW652" s="72"/>
      <c r="AX652" s="72"/>
      <c r="AY652" s="72"/>
      <c r="AZ652" s="72"/>
    </row>
    <row r="653" spans="1:52" x14ac:dyDescent="0.35">
      <c r="A653" s="70" t="s">
        <v>1102</v>
      </c>
      <c r="B653" s="70" t="s">
        <v>2780</v>
      </c>
      <c r="C653" s="83"/>
      <c r="D653" s="84"/>
      <c r="E653" s="85"/>
      <c r="F653" s="86"/>
      <c r="G653" s="83"/>
      <c r="H653" s="81"/>
      <c r="I653" s="87"/>
      <c r="J653" s="87"/>
      <c r="K653" s="36"/>
      <c r="L653" s="90"/>
      <c r="M653" s="90"/>
      <c r="N653" s="89"/>
      <c r="O653" s="72" t="s">
        <v>217</v>
      </c>
      <c r="P653" s="74">
        <v>42824.769328703704</v>
      </c>
      <c r="Q653" s="72" t="s">
        <v>3319</v>
      </c>
      <c r="R653" s="72"/>
      <c r="S653" s="72"/>
      <c r="T653" s="72"/>
      <c r="U653" s="72"/>
      <c r="V653" s="76" t="s">
        <v>9427</v>
      </c>
      <c r="W653" s="74">
        <v>42824.769328703704</v>
      </c>
      <c r="X653" s="76" t="s">
        <v>11187</v>
      </c>
      <c r="Y653" s="72"/>
      <c r="Z653" s="72"/>
      <c r="AA653" s="78" t="s">
        <v>15144</v>
      </c>
      <c r="AB653" s="72"/>
      <c r="AC653" s="72" t="b">
        <v>0</v>
      </c>
      <c r="AD653" s="72">
        <v>0</v>
      </c>
      <c r="AE653" s="78" t="s">
        <v>230</v>
      </c>
      <c r="AF653" s="72" t="b">
        <v>0</v>
      </c>
      <c r="AG653" s="72" t="s">
        <v>301</v>
      </c>
      <c r="AH653" s="72"/>
      <c r="AI653" s="78" t="s">
        <v>230</v>
      </c>
      <c r="AJ653" s="72" t="b">
        <v>0</v>
      </c>
      <c r="AK653" s="72">
        <v>1</v>
      </c>
      <c r="AL653" s="78" t="s">
        <v>15146</v>
      </c>
      <c r="AM653" s="72" t="s">
        <v>242</v>
      </c>
      <c r="AN653" s="72" t="b">
        <v>0</v>
      </c>
      <c r="AO653" s="78" t="s">
        <v>15146</v>
      </c>
      <c r="AP653" s="72" t="s">
        <v>179</v>
      </c>
      <c r="AQ653" s="72">
        <v>0</v>
      </c>
      <c r="AR653" s="72">
        <v>0</v>
      </c>
      <c r="AS653" s="72"/>
      <c r="AT653" s="72"/>
      <c r="AU653" s="72"/>
      <c r="AV653" s="72"/>
      <c r="AW653" s="72"/>
      <c r="AX653" s="72"/>
      <c r="AY653" s="72"/>
      <c r="AZ653" s="72"/>
    </row>
    <row r="654" spans="1:52" x14ac:dyDescent="0.35">
      <c r="A654" s="70" t="s">
        <v>1102</v>
      </c>
      <c r="B654" s="70" t="s">
        <v>2780</v>
      </c>
      <c r="C654" s="83"/>
      <c r="D654" s="84"/>
      <c r="E654" s="85"/>
      <c r="F654" s="86"/>
      <c r="G654" s="83"/>
      <c r="H654" s="81"/>
      <c r="I654" s="87"/>
      <c r="J654" s="87"/>
      <c r="K654" s="36"/>
      <c r="L654" s="90"/>
      <c r="M654" s="90"/>
      <c r="N654" s="89"/>
      <c r="O654" s="72" t="s">
        <v>217</v>
      </c>
      <c r="P654" s="74">
        <v>42824.769560185188</v>
      </c>
      <c r="Q654" s="72" t="s">
        <v>3320</v>
      </c>
      <c r="R654" s="76" t="s">
        <v>6498</v>
      </c>
      <c r="S654" s="72" t="s">
        <v>225</v>
      </c>
      <c r="T654" s="72"/>
      <c r="U654" s="72"/>
      <c r="V654" s="76" t="s">
        <v>9427</v>
      </c>
      <c r="W654" s="74">
        <v>42824.769560185188</v>
      </c>
      <c r="X654" s="76" t="s">
        <v>11188</v>
      </c>
      <c r="Y654" s="72"/>
      <c r="Z654" s="72"/>
      <c r="AA654" s="78" t="s">
        <v>15145</v>
      </c>
      <c r="AB654" s="78" t="s">
        <v>15146</v>
      </c>
      <c r="AC654" s="72" t="b">
        <v>0</v>
      </c>
      <c r="AD654" s="72">
        <v>5</v>
      </c>
      <c r="AE654" s="78" t="s">
        <v>18821</v>
      </c>
      <c r="AF654" s="72" t="b">
        <v>0</v>
      </c>
      <c r="AG654" s="72" t="s">
        <v>301</v>
      </c>
      <c r="AH654" s="72"/>
      <c r="AI654" s="78" t="s">
        <v>230</v>
      </c>
      <c r="AJ654" s="72" t="b">
        <v>0</v>
      </c>
      <c r="AK654" s="72">
        <v>0</v>
      </c>
      <c r="AL654" s="78" t="s">
        <v>230</v>
      </c>
      <c r="AM654" s="72" t="s">
        <v>242</v>
      </c>
      <c r="AN654" s="72" t="b">
        <v>1</v>
      </c>
      <c r="AO654" s="78" t="s">
        <v>15146</v>
      </c>
      <c r="AP654" s="72" t="s">
        <v>179</v>
      </c>
      <c r="AQ654" s="72">
        <v>0</v>
      </c>
      <c r="AR654" s="72">
        <v>0</v>
      </c>
      <c r="AS654" s="72"/>
      <c r="AT654" s="72"/>
      <c r="AU654" s="72"/>
      <c r="AV654" s="72"/>
      <c r="AW654" s="72"/>
      <c r="AX654" s="72"/>
      <c r="AY654" s="72"/>
      <c r="AZ654" s="72"/>
    </row>
    <row r="655" spans="1:52" x14ac:dyDescent="0.35">
      <c r="A655" s="70" t="s">
        <v>1102</v>
      </c>
      <c r="B655" s="70" t="s">
        <v>2780</v>
      </c>
      <c r="C655" s="83"/>
      <c r="D655" s="84"/>
      <c r="E655" s="85"/>
      <c r="F655" s="86"/>
      <c r="G655" s="83"/>
      <c r="H655" s="81"/>
      <c r="I655" s="87"/>
      <c r="J655" s="87"/>
      <c r="K655" s="36"/>
      <c r="L655" s="90"/>
      <c r="M655" s="90"/>
      <c r="N655" s="89"/>
      <c r="O655" s="72" t="s">
        <v>217</v>
      </c>
      <c r="P655" s="74">
        <v>42824.769976851851</v>
      </c>
      <c r="Q655" s="72" t="s">
        <v>3309</v>
      </c>
      <c r="R655" s="76" t="s">
        <v>6488</v>
      </c>
      <c r="S655" s="72" t="s">
        <v>225</v>
      </c>
      <c r="T655" s="72"/>
      <c r="U655" s="72"/>
      <c r="V655" s="76" t="s">
        <v>9427</v>
      </c>
      <c r="W655" s="74">
        <v>42824.769976851851</v>
      </c>
      <c r="X655" s="76" t="s">
        <v>11176</v>
      </c>
      <c r="Y655" s="72"/>
      <c r="Z655" s="72"/>
      <c r="AA655" s="78" t="s">
        <v>15133</v>
      </c>
      <c r="AB655" s="78" t="s">
        <v>15141</v>
      </c>
      <c r="AC655" s="72" t="b">
        <v>0</v>
      </c>
      <c r="AD655" s="72">
        <v>6</v>
      </c>
      <c r="AE655" s="78" t="s">
        <v>18820</v>
      </c>
      <c r="AF655" s="72" t="b">
        <v>0</v>
      </c>
      <c r="AG655" s="72" t="s">
        <v>301</v>
      </c>
      <c r="AH655" s="72"/>
      <c r="AI655" s="78" t="s">
        <v>230</v>
      </c>
      <c r="AJ655" s="72" t="b">
        <v>0</v>
      </c>
      <c r="AK655" s="72">
        <v>0</v>
      </c>
      <c r="AL655" s="78" t="s">
        <v>230</v>
      </c>
      <c r="AM655" s="72" t="s">
        <v>242</v>
      </c>
      <c r="AN655" s="72" t="b">
        <v>1</v>
      </c>
      <c r="AO655" s="78" t="s">
        <v>15141</v>
      </c>
      <c r="AP655" s="72" t="s">
        <v>179</v>
      </c>
      <c r="AQ655" s="72">
        <v>0</v>
      </c>
      <c r="AR655" s="72">
        <v>0</v>
      </c>
      <c r="AS655" s="72"/>
      <c r="AT655" s="72"/>
      <c r="AU655" s="72"/>
      <c r="AV655" s="72"/>
      <c r="AW655" s="72"/>
      <c r="AX655" s="72"/>
      <c r="AY655" s="72"/>
      <c r="AZ655" s="72"/>
    </row>
    <row r="656" spans="1:52" x14ac:dyDescent="0.35">
      <c r="A656" s="70" t="s">
        <v>1104</v>
      </c>
      <c r="B656" s="70" t="s">
        <v>2780</v>
      </c>
      <c r="C656" s="83"/>
      <c r="D656" s="84"/>
      <c r="E656" s="85"/>
      <c r="F656" s="86"/>
      <c r="G656" s="83"/>
      <c r="H656" s="81"/>
      <c r="I656" s="87"/>
      <c r="J656" s="87"/>
      <c r="K656" s="36"/>
      <c r="L656" s="90"/>
      <c r="M656" s="90"/>
      <c r="N656" s="89"/>
      <c r="O656" s="72" t="s">
        <v>217</v>
      </c>
      <c r="P656" s="74">
        <v>42824.768680555557</v>
      </c>
      <c r="Q656" s="72" t="s">
        <v>3321</v>
      </c>
      <c r="R656" s="76" t="s">
        <v>6499</v>
      </c>
      <c r="S656" s="72" t="s">
        <v>225</v>
      </c>
      <c r="T656" s="72"/>
      <c r="U656" s="72"/>
      <c r="V656" s="76" t="s">
        <v>9428</v>
      </c>
      <c r="W656" s="74">
        <v>42824.768680555557</v>
      </c>
      <c r="X656" s="76" t="s">
        <v>11189</v>
      </c>
      <c r="Y656" s="72"/>
      <c r="Z656" s="72"/>
      <c r="AA656" s="78" t="s">
        <v>15146</v>
      </c>
      <c r="AB656" s="78" t="s">
        <v>15126</v>
      </c>
      <c r="AC656" s="72" t="b">
        <v>0</v>
      </c>
      <c r="AD656" s="72">
        <v>9</v>
      </c>
      <c r="AE656" s="78" t="s">
        <v>18819</v>
      </c>
      <c r="AF656" s="72" t="b">
        <v>0</v>
      </c>
      <c r="AG656" s="72" t="s">
        <v>301</v>
      </c>
      <c r="AH656" s="72"/>
      <c r="AI656" s="78" t="s">
        <v>230</v>
      </c>
      <c r="AJ656" s="72" t="b">
        <v>0</v>
      </c>
      <c r="AK656" s="72">
        <v>1</v>
      </c>
      <c r="AL656" s="78" t="s">
        <v>230</v>
      </c>
      <c r="AM656" s="72" t="s">
        <v>240</v>
      </c>
      <c r="AN656" s="72" t="b">
        <v>1</v>
      </c>
      <c r="AO656" s="78" t="s">
        <v>15126</v>
      </c>
      <c r="AP656" s="72" t="s">
        <v>250</v>
      </c>
      <c r="AQ656" s="72">
        <v>0</v>
      </c>
      <c r="AR656" s="72">
        <v>0</v>
      </c>
      <c r="AS656" s="72"/>
      <c r="AT656" s="72"/>
      <c r="AU656" s="72"/>
      <c r="AV656" s="72"/>
      <c r="AW656" s="72"/>
      <c r="AX656" s="72"/>
      <c r="AY656" s="72"/>
      <c r="AZ656" s="72"/>
    </row>
    <row r="657" spans="1:52" x14ac:dyDescent="0.35">
      <c r="A657" s="70" t="s">
        <v>1104</v>
      </c>
      <c r="B657" s="70" t="s">
        <v>2780</v>
      </c>
      <c r="C657" s="83"/>
      <c r="D657" s="84"/>
      <c r="E657" s="85"/>
      <c r="F657" s="86"/>
      <c r="G657" s="83"/>
      <c r="H657" s="81"/>
      <c r="I657" s="87"/>
      <c r="J657" s="87"/>
      <c r="K657" s="36"/>
      <c r="L657" s="90"/>
      <c r="M657" s="90"/>
      <c r="N657" s="89"/>
      <c r="O657" s="72" t="s">
        <v>217</v>
      </c>
      <c r="P657" s="74">
        <v>42824.770914351851</v>
      </c>
      <c r="Q657" s="72" t="s">
        <v>3322</v>
      </c>
      <c r="R657" s="76" t="s">
        <v>6500</v>
      </c>
      <c r="S657" s="72" t="s">
        <v>225</v>
      </c>
      <c r="T657" s="72"/>
      <c r="U657" s="72"/>
      <c r="V657" s="76" t="s">
        <v>9428</v>
      </c>
      <c r="W657" s="74">
        <v>42824.770914351851</v>
      </c>
      <c r="X657" s="76" t="s">
        <v>11190</v>
      </c>
      <c r="Y657" s="72"/>
      <c r="Z657" s="72"/>
      <c r="AA657" s="78" t="s">
        <v>15147</v>
      </c>
      <c r="AB657" s="78" t="s">
        <v>15145</v>
      </c>
      <c r="AC657" s="72" t="b">
        <v>0</v>
      </c>
      <c r="AD657" s="72">
        <v>6</v>
      </c>
      <c r="AE657" s="78" t="s">
        <v>18819</v>
      </c>
      <c r="AF657" s="72" t="b">
        <v>0</v>
      </c>
      <c r="AG657" s="72" t="s">
        <v>301</v>
      </c>
      <c r="AH657" s="72"/>
      <c r="AI657" s="78" t="s">
        <v>230</v>
      </c>
      <c r="AJ657" s="72" t="b">
        <v>0</v>
      </c>
      <c r="AK657" s="72">
        <v>0</v>
      </c>
      <c r="AL657" s="78" t="s">
        <v>230</v>
      </c>
      <c r="AM657" s="72" t="s">
        <v>240</v>
      </c>
      <c r="AN657" s="72" t="b">
        <v>1</v>
      </c>
      <c r="AO657" s="78" t="s">
        <v>15145</v>
      </c>
      <c r="AP657" s="72" t="s">
        <v>179</v>
      </c>
      <c r="AQ657" s="72">
        <v>0</v>
      </c>
      <c r="AR657" s="72">
        <v>0</v>
      </c>
      <c r="AS657" s="72"/>
      <c r="AT657" s="72"/>
      <c r="AU657" s="72"/>
      <c r="AV657" s="72"/>
      <c r="AW657" s="72"/>
      <c r="AX657" s="72"/>
      <c r="AY657" s="72"/>
      <c r="AZ657" s="72"/>
    </row>
    <row r="658" spans="1:52" x14ac:dyDescent="0.35">
      <c r="A658" s="70" t="s">
        <v>1102</v>
      </c>
      <c r="B658" s="70" t="s">
        <v>2781</v>
      </c>
      <c r="C658" s="83"/>
      <c r="D658" s="84"/>
      <c r="E658" s="85"/>
      <c r="F658" s="86"/>
      <c r="G658" s="83"/>
      <c r="H658" s="81"/>
      <c r="I658" s="87"/>
      <c r="J658" s="87"/>
      <c r="K658" s="36"/>
      <c r="L658" s="90"/>
      <c r="M658" s="90"/>
      <c r="N658" s="89"/>
      <c r="O658" s="72" t="s">
        <v>217</v>
      </c>
      <c r="P658" s="74">
        <v>42824.759085648147</v>
      </c>
      <c r="Q658" s="72" t="s">
        <v>3302</v>
      </c>
      <c r="R658" s="76" t="s">
        <v>6481</v>
      </c>
      <c r="S658" s="72" t="s">
        <v>225</v>
      </c>
      <c r="T658" s="72"/>
      <c r="U658" s="72"/>
      <c r="V658" s="76" t="s">
        <v>9427</v>
      </c>
      <c r="W658" s="74">
        <v>42824.759085648147</v>
      </c>
      <c r="X658" s="76" t="s">
        <v>11169</v>
      </c>
      <c r="Y658" s="72"/>
      <c r="Z658" s="72"/>
      <c r="AA658" s="78" t="s">
        <v>15126</v>
      </c>
      <c r="AB658" s="78" t="s">
        <v>18709</v>
      </c>
      <c r="AC658" s="72" t="b">
        <v>0</v>
      </c>
      <c r="AD658" s="72">
        <v>7</v>
      </c>
      <c r="AE658" s="78" t="s">
        <v>18819</v>
      </c>
      <c r="AF658" s="72" t="b">
        <v>0</v>
      </c>
      <c r="AG658" s="72" t="s">
        <v>301</v>
      </c>
      <c r="AH658" s="72"/>
      <c r="AI658" s="78" t="s">
        <v>230</v>
      </c>
      <c r="AJ658" s="72" t="b">
        <v>0</v>
      </c>
      <c r="AK658" s="72">
        <v>2</v>
      </c>
      <c r="AL658" s="78" t="s">
        <v>230</v>
      </c>
      <c r="AM658" s="72" t="s">
        <v>242</v>
      </c>
      <c r="AN658" s="72" t="b">
        <v>1</v>
      </c>
      <c r="AO658" s="78" t="s">
        <v>18709</v>
      </c>
      <c r="AP658" s="72" t="s">
        <v>179</v>
      </c>
      <c r="AQ658" s="72">
        <v>0</v>
      </c>
      <c r="AR658" s="72">
        <v>0</v>
      </c>
      <c r="AS658" s="72"/>
      <c r="AT658" s="72"/>
      <c r="AU658" s="72"/>
      <c r="AV658" s="72"/>
      <c r="AW658" s="72"/>
      <c r="AX658" s="72"/>
      <c r="AY658" s="72"/>
      <c r="AZ658" s="72"/>
    </row>
    <row r="659" spans="1:52" x14ac:dyDescent="0.35">
      <c r="A659" s="70" t="s">
        <v>1102</v>
      </c>
      <c r="B659" s="70" t="s">
        <v>2781</v>
      </c>
      <c r="C659" s="83"/>
      <c r="D659" s="84"/>
      <c r="E659" s="85"/>
      <c r="F659" s="86"/>
      <c r="G659" s="83"/>
      <c r="H659" s="81"/>
      <c r="I659" s="87"/>
      <c r="J659" s="87"/>
      <c r="K659" s="36"/>
      <c r="L659" s="90"/>
      <c r="M659" s="90"/>
      <c r="N659" s="89"/>
      <c r="O659" s="72" t="s">
        <v>217</v>
      </c>
      <c r="P659" s="74">
        <v>42824.759675925925</v>
      </c>
      <c r="Q659" s="72" t="s">
        <v>3303</v>
      </c>
      <c r="R659" s="76" t="s">
        <v>6482</v>
      </c>
      <c r="S659" s="72" t="s">
        <v>225</v>
      </c>
      <c r="T659" s="72"/>
      <c r="U659" s="72"/>
      <c r="V659" s="76" t="s">
        <v>9427</v>
      </c>
      <c r="W659" s="74">
        <v>42824.759675925925</v>
      </c>
      <c r="X659" s="76" t="s">
        <v>11170</v>
      </c>
      <c r="Y659" s="72"/>
      <c r="Z659" s="72"/>
      <c r="AA659" s="78" t="s">
        <v>15127</v>
      </c>
      <c r="AB659" s="78" t="s">
        <v>15134</v>
      </c>
      <c r="AC659" s="72" t="b">
        <v>0</v>
      </c>
      <c r="AD659" s="72">
        <v>5</v>
      </c>
      <c r="AE659" s="78" t="s">
        <v>18820</v>
      </c>
      <c r="AF659" s="72" t="b">
        <v>0</v>
      </c>
      <c r="AG659" s="72" t="s">
        <v>301</v>
      </c>
      <c r="AH659" s="72"/>
      <c r="AI659" s="78" t="s">
        <v>230</v>
      </c>
      <c r="AJ659" s="72" t="b">
        <v>0</v>
      </c>
      <c r="AK659" s="72">
        <v>0</v>
      </c>
      <c r="AL659" s="78" t="s">
        <v>230</v>
      </c>
      <c r="AM659" s="72" t="s">
        <v>242</v>
      </c>
      <c r="AN659" s="72" t="b">
        <v>1</v>
      </c>
      <c r="AO659" s="78" t="s">
        <v>15134</v>
      </c>
      <c r="AP659" s="72" t="s">
        <v>179</v>
      </c>
      <c r="AQ659" s="72">
        <v>0</v>
      </c>
      <c r="AR659" s="72">
        <v>0</v>
      </c>
      <c r="AS659" s="72"/>
      <c r="AT659" s="72"/>
      <c r="AU659" s="72"/>
      <c r="AV659" s="72"/>
      <c r="AW659" s="72"/>
      <c r="AX659" s="72"/>
      <c r="AY659" s="72"/>
      <c r="AZ659" s="72"/>
    </row>
    <row r="660" spans="1:52" x14ac:dyDescent="0.35">
      <c r="A660" s="70" t="s">
        <v>1102</v>
      </c>
      <c r="B660" s="70" t="s">
        <v>2781</v>
      </c>
      <c r="C660" s="83"/>
      <c r="D660" s="84"/>
      <c r="E660" s="85"/>
      <c r="F660" s="86"/>
      <c r="G660" s="83"/>
      <c r="H660" s="81"/>
      <c r="I660" s="87"/>
      <c r="J660" s="87"/>
      <c r="K660" s="36"/>
      <c r="L660" s="90"/>
      <c r="M660" s="90"/>
      <c r="N660" s="89"/>
      <c r="O660" s="72" t="s">
        <v>217</v>
      </c>
      <c r="P660" s="74">
        <v>42824.760208333333</v>
      </c>
      <c r="Q660" s="72" t="s">
        <v>3304</v>
      </c>
      <c r="R660" s="76" t="s">
        <v>6483</v>
      </c>
      <c r="S660" s="72" t="s">
        <v>225</v>
      </c>
      <c r="T660" s="72"/>
      <c r="U660" s="72"/>
      <c r="V660" s="76" t="s">
        <v>9427</v>
      </c>
      <c r="W660" s="74">
        <v>42824.760208333333</v>
      </c>
      <c r="X660" s="76" t="s">
        <v>11171</v>
      </c>
      <c r="Y660" s="72"/>
      <c r="Z660" s="72"/>
      <c r="AA660" s="78" t="s">
        <v>15128</v>
      </c>
      <c r="AB660" s="78" t="s">
        <v>15135</v>
      </c>
      <c r="AC660" s="72" t="b">
        <v>0</v>
      </c>
      <c r="AD660" s="72">
        <v>4</v>
      </c>
      <c r="AE660" s="78" t="s">
        <v>18820</v>
      </c>
      <c r="AF660" s="72" t="b">
        <v>0</v>
      </c>
      <c r="AG660" s="72" t="s">
        <v>301</v>
      </c>
      <c r="AH660" s="72"/>
      <c r="AI660" s="78" t="s">
        <v>230</v>
      </c>
      <c r="AJ660" s="72" t="b">
        <v>0</v>
      </c>
      <c r="AK660" s="72">
        <v>0</v>
      </c>
      <c r="AL660" s="78" t="s">
        <v>230</v>
      </c>
      <c r="AM660" s="72" t="s">
        <v>242</v>
      </c>
      <c r="AN660" s="72" t="b">
        <v>1</v>
      </c>
      <c r="AO660" s="78" t="s">
        <v>15135</v>
      </c>
      <c r="AP660" s="72" t="s">
        <v>179</v>
      </c>
      <c r="AQ660" s="72">
        <v>0</v>
      </c>
      <c r="AR660" s="72">
        <v>0</v>
      </c>
      <c r="AS660" s="72"/>
      <c r="AT660" s="72"/>
      <c r="AU660" s="72"/>
      <c r="AV660" s="72"/>
      <c r="AW660" s="72"/>
      <c r="AX660" s="72"/>
      <c r="AY660" s="72"/>
      <c r="AZ660" s="72"/>
    </row>
    <row r="661" spans="1:52" x14ac:dyDescent="0.35">
      <c r="A661" s="70" t="s">
        <v>1102</v>
      </c>
      <c r="B661" s="70" t="s">
        <v>2781</v>
      </c>
      <c r="C661" s="83"/>
      <c r="D661" s="84"/>
      <c r="E661" s="85"/>
      <c r="F661" s="86"/>
      <c r="G661" s="83"/>
      <c r="H661" s="81"/>
      <c r="I661" s="87"/>
      <c r="J661" s="87"/>
      <c r="K661" s="36"/>
      <c r="L661" s="90"/>
      <c r="M661" s="90"/>
      <c r="N661" s="89"/>
      <c r="O661" s="72" t="s">
        <v>217</v>
      </c>
      <c r="P661" s="74">
        <v>42824.762291666666</v>
      </c>
      <c r="Q661" s="72" t="s">
        <v>3305</v>
      </c>
      <c r="R661" s="76" t="s">
        <v>6484</v>
      </c>
      <c r="S661" s="72" t="s">
        <v>225</v>
      </c>
      <c r="T661" s="72"/>
      <c r="U661" s="72"/>
      <c r="V661" s="76" t="s">
        <v>9427</v>
      </c>
      <c r="W661" s="74">
        <v>42824.762291666666</v>
      </c>
      <c r="X661" s="76" t="s">
        <v>11172</v>
      </c>
      <c r="Y661" s="72"/>
      <c r="Z661" s="72"/>
      <c r="AA661" s="78" t="s">
        <v>15129</v>
      </c>
      <c r="AB661" s="78" t="s">
        <v>15136</v>
      </c>
      <c r="AC661" s="72" t="b">
        <v>0</v>
      </c>
      <c r="AD661" s="72">
        <v>4</v>
      </c>
      <c r="AE661" s="78" t="s">
        <v>18820</v>
      </c>
      <c r="AF661" s="72" t="b">
        <v>0</v>
      </c>
      <c r="AG661" s="72" t="s">
        <v>301</v>
      </c>
      <c r="AH661" s="72"/>
      <c r="AI661" s="78" t="s">
        <v>230</v>
      </c>
      <c r="AJ661" s="72" t="b">
        <v>0</v>
      </c>
      <c r="AK661" s="72">
        <v>0</v>
      </c>
      <c r="AL661" s="78" t="s">
        <v>230</v>
      </c>
      <c r="AM661" s="72" t="s">
        <v>242</v>
      </c>
      <c r="AN661" s="72" t="b">
        <v>1</v>
      </c>
      <c r="AO661" s="78" t="s">
        <v>15136</v>
      </c>
      <c r="AP661" s="72" t="s">
        <v>179</v>
      </c>
      <c r="AQ661" s="72">
        <v>0</v>
      </c>
      <c r="AR661" s="72">
        <v>0</v>
      </c>
      <c r="AS661" s="72"/>
      <c r="AT661" s="72"/>
      <c r="AU661" s="72"/>
      <c r="AV661" s="72"/>
      <c r="AW661" s="72"/>
      <c r="AX661" s="72"/>
      <c r="AY661" s="72"/>
      <c r="AZ661" s="72"/>
    </row>
    <row r="662" spans="1:52" x14ac:dyDescent="0.35">
      <c r="A662" s="70" t="s">
        <v>1102</v>
      </c>
      <c r="B662" s="70" t="s">
        <v>2781</v>
      </c>
      <c r="C662" s="83"/>
      <c r="D662" s="84"/>
      <c r="E662" s="85"/>
      <c r="F662" s="86"/>
      <c r="G662" s="83"/>
      <c r="H662" s="81"/>
      <c r="I662" s="87"/>
      <c r="J662" s="87"/>
      <c r="K662" s="36"/>
      <c r="L662" s="90"/>
      <c r="M662" s="90"/>
      <c r="N662" s="89"/>
      <c r="O662" s="72" t="s">
        <v>217</v>
      </c>
      <c r="P662" s="74">
        <v>42824.766458333332</v>
      </c>
      <c r="Q662" s="72" t="s">
        <v>3306</v>
      </c>
      <c r="R662" s="76" t="s">
        <v>6485</v>
      </c>
      <c r="S662" s="72" t="s">
        <v>225</v>
      </c>
      <c r="T662" s="72"/>
      <c r="U662" s="72"/>
      <c r="V662" s="76" t="s">
        <v>9427</v>
      </c>
      <c r="W662" s="74">
        <v>42824.766458333332</v>
      </c>
      <c r="X662" s="76" t="s">
        <v>11173</v>
      </c>
      <c r="Y662" s="72"/>
      <c r="Z662" s="72"/>
      <c r="AA662" s="78" t="s">
        <v>15130</v>
      </c>
      <c r="AB662" s="78" t="s">
        <v>15137</v>
      </c>
      <c r="AC662" s="72" t="b">
        <v>0</v>
      </c>
      <c r="AD662" s="72">
        <v>3</v>
      </c>
      <c r="AE662" s="78" t="s">
        <v>18820</v>
      </c>
      <c r="AF662" s="72" t="b">
        <v>0</v>
      </c>
      <c r="AG662" s="72" t="s">
        <v>301</v>
      </c>
      <c r="AH662" s="72"/>
      <c r="AI662" s="78" t="s">
        <v>230</v>
      </c>
      <c r="AJ662" s="72" t="b">
        <v>0</v>
      </c>
      <c r="AK662" s="72">
        <v>0</v>
      </c>
      <c r="AL662" s="78" t="s">
        <v>230</v>
      </c>
      <c r="AM662" s="72" t="s">
        <v>242</v>
      </c>
      <c r="AN662" s="72" t="b">
        <v>1</v>
      </c>
      <c r="AO662" s="78" t="s">
        <v>15137</v>
      </c>
      <c r="AP662" s="72" t="s">
        <v>179</v>
      </c>
      <c r="AQ662" s="72">
        <v>0</v>
      </c>
      <c r="AR662" s="72">
        <v>0</v>
      </c>
      <c r="AS662" s="72"/>
      <c r="AT662" s="72"/>
      <c r="AU662" s="72"/>
      <c r="AV662" s="72"/>
      <c r="AW662" s="72"/>
      <c r="AX662" s="72"/>
      <c r="AY662" s="72"/>
      <c r="AZ662" s="72"/>
    </row>
    <row r="663" spans="1:52" x14ac:dyDescent="0.35">
      <c r="A663" s="70" t="s">
        <v>1102</v>
      </c>
      <c r="B663" s="70" t="s">
        <v>2781</v>
      </c>
      <c r="C663" s="83"/>
      <c r="D663" s="84"/>
      <c r="E663" s="85"/>
      <c r="F663" s="86"/>
      <c r="G663" s="83"/>
      <c r="H663" s="81"/>
      <c r="I663" s="87"/>
      <c r="J663" s="87"/>
      <c r="K663" s="36"/>
      <c r="L663" s="90"/>
      <c r="M663" s="90"/>
      <c r="N663" s="89"/>
      <c r="O663" s="72" t="s">
        <v>217</v>
      </c>
      <c r="P663" s="74">
        <v>42824.767905092594</v>
      </c>
      <c r="Q663" s="72" t="s">
        <v>3307</v>
      </c>
      <c r="R663" s="76" t="s">
        <v>6486</v>
      </c>
      <c r="S663" s="72" t="s">
        <v>225</v>
      </c>
      <c r="T663" s="72"/>
      <c r="U663" s="72"/>
      <c r="V663" s="76" t="s">
        <v>9427</v>
      </c>
      <c r="W663" s="74">
        <v>42824.767905092594</v>
      </c>
      <c r="X663" s="76" t="s">
        <v>11174</v>
      </c>
      <c r="Y663" s="72"/>
      <c r="Z663" s="72"/>
      <c r="AA663" s="78" t="s">
        <v>15131</v>
      </c>
      <c r="AB663" s="78" t="s">
        <v>15138</v>
      </c>
      <c r="AC663" s="72" t="b">
        <v>0</v>
      </c>
      <c r="AD663" s="72">
        <v>5</v>
      </c>
      <c r="AE663" s="78" t="s">
        <v>18820</v>
      </c>
      <c r="AF663" s="72" t="b">
        <v>0</v>
      </c>
      <c r="AG663" s="72" t="s">
        <v>301</v>
      </c>
      <c r="AH663" s="72"/>
      <c r="AI663" s="78" t="s">
        <v>230</v>
      </c>
      <c r="AJ663" s="72" t="b">
        <v>0</v>
      </c>
      <c r="AK663" s="72">
        <v>0</v>
      </c>
      <c r="AL663" s="78" t="s">
        <v>230</v>
      </c>
      <c r="AM663" s="72" t="s">
        <v>242</v>
      </c>
      <c r="AN663" s="72" t="b">
        <v>1</v>
      </c>
      <c r="AO663" s="78" t="s">
        <v>15138</v>
      </c>
      <c r="AP663" s="72" t="s">
        <v>179</v>
      </c>
      <c r="AQ663" s="72">
        <v>0</v>
      </c>
      <c r="AR663" s="72">
        <v>0</v>
      </c>
      <c r="AS663" s="72"/>
      <c r="AT663" s="72"/>
      <c r="AU663" s="72"/>
      <c r="AV663" s="72"/>
      <c r="AW663" s="72"/>
      <c r="AX663" s="72"/>
      <c r="AY663" s="72"/>
      <c r="AZ663" s="72"/>
    </row>
    <row r="664" spans="1:52" x14ac:dyDescent="0.35">
      <c r="A664" s="70" t="s">
        <v>1102</v>
      </c>
      <c r="B664" s="70" t="s">
        <v>2781</v>
      </c>
      <c r="C664" s="83"/>
      <c r="D664" s="84"/>
      <c r="E664" s="85"/>
      <c r="F664" s="86"/>
      <c r="G664" s="83"/>
      <c r="H664" s="81"/>
      <c r="I664" s="87"/>
      <c r="J664" s="87"/>
      <c r="K664" s="36"/>
      <c r="L664" s="90"/>
      <c r="M664" s="90"/>
      <c r="N664" s="89"/>
      <c r="O664" s="72" t="s">
        <v>217</v>
      </c>
      <c r="P664" s="74">
        <v>42824.768645833334</v>
      </c>
      <c r="Q664" s="72" t="s">
        <v>3308</v>
      </c>
      <c r="R664" s="76" t="s">
        <v>6487</v>
      </c>
      <c r="S664" s="72" t="s">
        <v>225</v>
      </c>
      <c r="T664" s="72"/>
      <c r="U664" s="72"/>
      <c r="V664" s="76" t="s">
        <v>9427</v>
      </c>
      <c r="W664" s="74">
        <v>42824.768645833334</v>
      </c>
      <c r="X664" s="76" t="s">
        <v>11175</v>
      </c>
      <c r="Y664" s="72"/>
      <c r="Z664" s="72"/>
      <c r="AA664" s="78" t="s">
        <v>15132</v>
      </c>
      <c r="AB664" s="78" t="s">
        <v>15139</v>
      </c>
      <c r="AC664" s="72" t="b">
        <v>0</v>
      </c>
      <c r="AD664" s="72">
        <v>5</v>
      </c>
      <c r="AE664" s="78" t="s">
        <v>18820</v>
      </c>
      <c r="AF664" s="72" t="b">
        <v>0</v>
      </c>
      <c r="AG664" s="72" t="s">
        <v>301</v>
      </c>
      <c r="AH664" s="72"/>
      <c r="AI664" s="78" t="s">
        <v>230</v>
      </c>
      <c r="AJ664" s="72" t="b">
        <v>0</v>
      </c>
      <c r="AK664" s="72">
        <v>0</v>
      </c>
      <c r="AL664" s="78" t="s">
        <v>230</v>
      </c>
      <c r="AM664" s="72" t="s">
        <v>242</v>
      </c>
      <c r="AN664" s="72" t="b">
        <v>1</v>
      </c>
      <c r="AO664" s="78" t="s">
        <v>15139</v>
      </c>
      <c r="AP664" s="72" t="s">
        <v>179</v>
      </c>
      <c r="AQ664" s="72">
        <v>0</v>
      </c>
      <c r="AR664" s="72">
        <v>0</v>
      </c>
      <c r="AS664" s="72"/>
      <c r="AT664" s="72"/>
      <c r="AU664" s="72"/>
      <c r="AV664" s="72"/>
      <c r="AW664" s="72"/>
      <c r="AX664" s="72"/>
      <c r="AY664" s="72"/>
      <c r="AZ664" s="72"/>
    </row>
    <row r="665" spans="1:52" x14ac:dyDescent="0.35">
      <c r="A665" s="70" t="s">
        <v>1102</v>
      </c>
      <c r="B665" s="70" t="s">
        <v>2781</v>
      </c>
      <c r="C665" s="83"/>
      <c r="D665" s="84"/>
      <c r="E665" s="85"/>
      <c r="F665" s="86"/>
      <c r="G665" s="83"/>
      <c r="H665" s="81"/>
      <c r="I665" s="87"/>
      <c r="J665" s="87"/>
      <c r="K665" s="36"/>
      <c r="L665" s="90"/>
      <c r="M665" s="90"/>
      <c r="N665" s="89"/>
      <c r="O665" s="72" t="s">
        <v>217</v>
      </c>
      <c r="P665" s="74">
        <v>42824.769328703704</v>
      </c>
      <c r="Q665" s="72" t="s">
        <v>3319</v>
      </c>
      <c r="R665" s="72"/>
      <c r="S665" s="72"/>
      <c r="T665" s="72"/>
      <c r="U665" s="72"/>
      <c r="V665" s="76" t="s">
        <v>9427</v>
      </c>
      <c r="W665" s="74">
        <v>42824.769328703704</v>
      </c>
      <c r="X665" s="76" t="s">
        <v>11187</v>
      </c>
      <c r="Y665" s="72"/>
      <c r="Z665" s="72"/>
      <c r="AA665" s="78" t="s">
        <v>15144</v>
      </c>
      <c r="AB665" s="72"/>
      <c r="AC665" s="72" t="b">
        <v>0</v>
      </c>
      <c r="AD665" s="72">
        <v>0</v>
      </c>
      <c r="AE665" s="78" t="s">
        <v>230</v>
      </c>
      <c r="AF665" s="72" t="b">
        <v>0</v>
      </c>
      <c r="AG665" s="72" t="s">
        <v>301</v>
      </c>
      <c r="AH665" s="72"/>
      <c r="AI665" s="78" t="s">
        <v>230</v>
      </c>
      <c r="AJ665" s="72" t="b">
        <v>0</v>
      </c>
      <c r="AK665" s="72">
        <v>1</v>
      </c>
      <c r="AL665" s="78" t="s">
        <v>15146</v>
      </c>
      <c r="AM665" s="72" t="s">
        <v>242</v>
      </c>
      <c r="AN665" s="72" t="b">
        <v>0</v>
      </c>
      <c r="AO665" s="78" t="s">
        <v>15146</v>
      </c>
      <c r="AP665" s="72" t="s">
        <v>179</v>
      </c>
      <c r="AQ665" s="72">
        <v>0</v>
      </c>
      <c r="AR665" s="72">
        <v>0</v>
      </c>
      <c r="AS665" s="72"/>
      <c r="AT665" s="72"/>
      <c r="AU665" s="72"/>
      <c r="AV665" s="72"/>
      <c r="AW665" s="72"/>
      <c r="AX665" s="72"/>
      <c r="AY665" s="72"/>
      <c r="AZ665" s="72"/>
    </row>
    <row r="666" spans="1:52" x14ac:dyDescent="0.35">
      <c r="A666" s="70" t="s">
        <v>1102</v>
      </c>
      <c r="B666" s="70" t="s">
        <v>2781</v>
      </c>
      <c r="C666" s="83"/>
      <c r="D666" s="84"/>
      <c r="E666" s="85"/>
      <c r="F666" s="86"/>
      <c r="G666" s="83"/>
      <c r="H666" s="81"/>
      <c r="I666" s="87"/>
      <c r="J666" s="87"/>
      <c r="K666" s="36"/>
      <c r="L666" s="90"/>
      <c r="M666" s="90"/>
      <c r="N666" s="89"/>
      <c r="O666" s="72" t="s">
        <v>217</v>
      </c>
      <c r="P666" s="74">
        <v>42824.769560185188</v>
      </c>
      <c r="Q666" s="72" t="s">
        <v>3320</v>
      </c>
      <c r="R666" s="76" t="s">
        <v>6498</v>
      </c>
      <c r="S666" s="72" t="s">
        <v>225</v>
      </c>
      <c r="T666" s="72"/>
      <c r="U666" s="72"/>
      <c r="V666" s="76" t="s">
        <v>9427</v>
      </c>
      <c r="W666" s="74">
        <v>42824.769560185188</v>
      </c>
      <c r="X666" s="76" t="s">
        <v>11188</v>
      </c>
      <c r="Y666" s="72"/>
      <c r="Z666" s="72"/>
      <c r="AA666" s="78" t="s">
        <v>15145</v>
      </c>
      <c r="AB666" s="78" t="s">
        <v>15146</v>
      </c>
      <c r="AC666" s="72" t="b">
        <v>0</v>
      </c>
      <c r="AD666" s="72">
        <v>5</v>
      </c>
      <c r="AE666" s="78" t="s">
        <v>18821</v>
      </c>
      <c r="AF666" s="72" t="b">
        <v>0</v>
      </c>
      <c r="AG666" s="72" t="s">
        <v>301</v>
      </c>
      <c r="AH666" s="72"/>
      <c r="AI666" s="78" t="s">
        <v>230</v>
      </c>
      <c r="AJ666" s="72" t="b">
        <v>0</v>
      </c>
      <c r="AK666" s="72">
        <v>0</v>
      </c>
      <c r="AL666" s="78" t="s">
        <v>230</v>
      </c>
      <c r="AM666" s="72" t="s">
        <v>242</v>
      </c>
      <c r="AN666" s="72" t="b">
        <v>1</v>
      </c>
      <c r="AO666" s="78" t="s">
        <v>15146</v>
      </c>
      <c r="AP666" s="72" t="s">
        <v>179</v>
      </c>
      <c r="AQ666" s="72">
        <v>0</v>
      </c>
      <c r="AR666" s="72">
        <v>0</v>
      </c>
      <c r="AS666" s="72"/>
      <c r="AT666" s="72"/>
      <c r="AU666" s="72"/>
      <c r="AV666" s="72"/>
      <c r="AW666" s="72"/>
      <c r="AX666" s="72"/>
      <c r="AY666" s="72"/>
      <c r="AZ666" s="72"/>
    </row>
    <row r="667" spans="1:52" x14ac:dyDescent="0.35">
      <c r="A667" s="70" t="s">
        <v>1102</v>
      </c>
      <c r="B667" s="70" t="s">
        <v>2781</v>
      </c>
      <c r="C667" s="83"/>
      <c r="D667" s="84"/>
      <c r="E667" s="85"/>
      <c r="F667" s="86"/>
      <c r="G667" s="83"/>
      <c r="H667" s="81"/>
      <c r="I667" s="87"/>
      <c r="J667" s="87"/>
      <c r="K667" s="36"/>
      <c r="L667" s="90"/>
      <c r="M667" s="90"/>
      <c r="N667" s="89"/>
      <c r="O667" s="72" t="s">
        <v>217</v>
      </c>
      <c r="P667" s="74">
        <v>42824.769976851851</v>
      </c>
      <c r="Q667" s="72" t="s">
        <v>3309</v>
      </c>
      <c r="R667" s="76" t="s">
        <v>6488</v>
      </c>
      <c r="S667" s="72" t="s">
        <v>225</v>
      </c>
      <c r="T667" s="72"/>
      <c r="U667" s="72"/>
      <c r="V667" s="76" t="s">
        <v>9427</v>
      </c>
      <c r="W667" s="74">
        <v>42824.769976851851</v>
      </c>
      <c r="X667" s="76" t="s">
        <v>11176</v>
      </c>
      <c r="Y667" s="72"/>
      <c r="Z667" s="72"/>
      <c r="AA667" s="78" t="s">
        <v>15133</v>
      </c>
      <c r="AB667" s="78" t="s">
        <v>15141</v>
      </c>
      <c r="AC667" s="72" t="b">
        <v>0</v>
      </c>
      <c r="AD667" s="72">
        <v>6</v>
      </c>
      <c r="AE667" s="78" t="s">
        <v>18820</v>
      </c>
      <c r="AF667" s="72" t="b">
        <v>0</v>
      </c>
      <c r="AG667" s="72" t="s">
        <v>301</v>
      </c>
      <c r="AH667" s="72"/>
      <c r="AI667" s="78" t="s">
        <v>230</v>
      </c>
      <c r="AJ667" s="72" t="b">
        <v>0</v>
      </c>
      <c r="AK667" s="72">
        <v>0</v>
      </c>
      <c r="AL667" s="78" t="s">
        <v>230</v>
      </c>
      <c r="AM667" s="72" t="s">
        <v>242</v>
      </c>
      <c r="AN667" s="72" t="b">
        <v>1</v>
      </c>
      <c r="AO667" s="78" t="s">
        <v>15141</v>
      </c>
      <c r="AP667" s="72" t="s">
        <v>179</v>
      </c>
      <c r="AQ667" s="72">
        <v>0</v>
      </c>
      <c r="AR667" s="72">
        <v>0</v>
      </c>
      <c r="AS667" s="72"/>
      <c r="AT667" s="72"/>
      <c r="AU667" s="72"/>
      <c r="AV667" s="72"/>
      <c r="AW667" s="72"/>
      <c r="AX667" s="72"/>
      <c r="AY667" s="72"/>
      <c r="AZ667" s="72"/>
    </row>
    <row r="668" spans="1:52" x14ac:dyDescent="0.35">
      <c r="A668" s="70" t="s">
        <v>1104</v>
      </c>
      <c r="B668" s="70" t="s">
        <v>2781</v>
      </c>
      <c r="C668" s="83"/>
      <c r="D668" s="84"/>
      <c r="E668" s="85"/>
      <c r="F668" s="86"/>
      <c r="G668" s="83"/>
      <c r="H668" s="81"/>
      <c r="I668" s="87"/>
      <c r="J668" s="87"/>
      <c r="K668" s="36"/>
      <c r="L668" s="90"/>
      <c r="M668" s="90"/>
      <c r="N668" s="89"/>
      <c r="O668" s="72" t="s">
        <v>217</v>
      </c>
      <c r="P668" s="74">
        <v>42824.768680555557</v>
      </c>
      <c r="Q668" s="72" t="s">
        <v>3321</v>
      </c>
      <c r="R668" s="76" t="s">
        <v>6499</v>
      </c>
      <c r="S668" s="72" t="s">
        <v>225</v>
      </c>
      <c r="T668" s="72"/>
      <c r="U668" s="72"/>
      <c r="V668" s="76" t="s">
        <v>9428</v>
      </c>
      <c r="W668" s="74">
        <v>42824.768680555557</v>
      </c>
      <c r="X668" s="76" t="s">
        <v>11189</v>
      </c>
      <c r="Y668" s="72"/>
      <c r="Z668" s="72"/>
      <c r="AA668" s="78" t="s">
        <v>15146</v>
      </c>
      <c r="AB668" s="78" t="s">
        <v>15126</v>
      </c>
      <c r="AC668" s="72" t="b">
        <v>0</v>
      </c>
      <c r="AD668" s="72">
        <v>9</v>
      </c>
      <c r="AE668" s="78" t="s">
        <v>18819</v>
      </c>
      <c r="AF668" s="72" t="b">
        <v>0</v>
      </c>
      <c r="AG668" s="72" t="s">
        <v>301</v>
      </c>
      <c r="AH668" s="72"/>
      <c r="AI668" s="78" t="s">
        <v>230</v>
      </c>
      <c r="AJ668" s="72" t="b">
        <v>0</v>
      </c>
      <c r="AK668" s="72">
        <v>1</v>
      </c>
      <c r="AL668" s="78" t="s">
        <v>230</v>
      </c>
      <c r="AM668" s="72" t="s">
        <v>240</v>
      </c>
      <c r="AN668" s="72" t="b">
        <v>1</v>
      </c>
      <c r="AO668" s="78" t="s">
        <v>15126</v>
      </c>
      <c r="AP668" s="72" t="s">
        <v>250</v>
      </c>
      <c r="AQ668" s="72">
        <v>0</v>
      </c>
      <c r="AR668" s="72">
        <v>0</v>
      </c>
      <c r="AS668" s="72"/>
      <c r="AT668" s="72"/>
      <c r="AU668" s="72"/>
      <c r="AV668" s="72"/>
      <c r="AW668" s="72"/>
      <c r="AX668" s="72"/>
      <c r="AY668" s="72"/>
      <c r="AZ668" s="72"/>
    </row>
    <row r="669" spans="1:52" x14ac:dyDescent="0.35">
      <c r="A669" s="70" t="s">
        <v>1104</v>
      </c>
      <c r="B669" s="70" t="s">
        <v>2781</v>
      </c>
      <c r="C669" s="83"/>
      <c r="D669" s="84"/>
      <c r="E669" s="85"/>
      <c r="F669" s="86"/>
      <c r="G669" s="83"/>
      <c r="H669" s="81"/>
      <c r="I669" s="87"/>
      <c r="J669" s="87"/>
      <c r="K669" s="36"/>
      <c r="L669" s="90"/>
      <c r="M669" s="90"/>
      <c r="N669" s="89"/>
      <c r="O669" s="72" t="s">
        <v>217</v>
      </c>
      <c r="P669" s="74">
        <v>42824.770914351851</v>
      </c>
      <c r="Q669" s="72" t="s">
        <v>3322</v>
      </c>
      <c r="R669" s="76" t="s">
        <v>6500</v>
      </c>
      <c r="S669" s="72" t="s">
        <v>225</v>
      </c>
      <c r="T669" s="72"/>
      <c r="U669" s="72"/>
      <c r="V669" s="76" t="s">
        <v>9428</v>
      </c>
      <c r="W669" s="74">
        <v>42824.770914351851</v>
      </c>
      <c r="X669" s="76" t="s">
        <v>11190</v>
      </c>
      <c r="Y669" s="72"/>
      <c r="Z669" s="72"/>
      <c r="AA669" s="78" t="s">
        <v>15147</v>
      </c>
      <c r="AB669" s="78" t="s">
        <v>15145</v>
      </c>
      <c r="AC669" s="72" t="b">
        <v>0</v>
      </c>
      <c r="AD669" s="72">
        <v>6</v>
      </c>
      <c r="AE669" s="78" t="s">
        <v>18819</v>
      </c>
      <c r="AF669" s="72" t="b">
        <v>0</v>
      </c>
      <c r="AG669" s="72" t="s">
        <v>301</v>
      </c>
      <c r="AH669" s="72"/>
      <c r="AI669" s="78" t="s">
        <v>230</v>
      </c>
      <c r="AJ669" s="72" t="b">
        <v>0</v>
      </c>
      <c r="AK669" s="72">
        <v>0</v>
      </c>
      <c r="AL669" s="78" t="s">
        <v>230</v>
      </c>
      <c r="AM669" s="72" t="s">
        <v>240</v>
      </c>
      <c r="AN669" s="72" t="b">
        <v>1</v>
      </c>
      <c r="AO669" s="78" t="s">
        <v>15145</v>
      </c>
      <c r="AP669" s="72" t="s">
        <v>179</v>
      </c>
      <c r="AQ669" s="72">
        <v>0</v>
      </c>
      <c r="AR669" s="72">
        <v>0</v>
      </c>
      <c r="AS669" s="72"/>
      <c r="AT669" s="72"/>
      <c r="AU669" s="72"/>
      <c r="AV669" s="72"/>
      <c r="AW669" s="72"/>
      <c r="AX669" s="72"/>
      <c r="AY669" s="72"/>
      <c r="AZ669" s="72"/>
    </row>
    <row r="670" spans="1:52" x14ac:dyDescent="0.35">
      <c r="A670" s="70" t="s">
        <v>1102</v>
      </c>
      <c r="B670" s="70" t="s">
        <v>2782</v>
      </c>
      <c r="C670" s="83"/>
      <c r="D670" s="84"/>
      <c r="E670" s="85"/>
      <c r="F670" s="86"/>
      <c r="G670" s="83"/>
      <c r="H670" s="81"/>
      <c r="I670" s="87"/>
      <c r="J670" s="87"/>
      <c r="K670" s="36"/>
      <c r="L670" s="90"/>
      <c r="M670" s="90"/>
      <c r="N670" s="89"/>
      <c r="O670" s="72" t="s">
        <v>217</v>
      </c>
      <c r="P670" s="74">
        <v>42824.759085648147</v>
      </c>
      <c r="Q670" s="72" t="s">
        <v>3302</v>
      </c>
      <c r="R670" s="76" t="s">
        <v>6481</v>
      </c>
      <c r="S670" s="72" t="s">
        <v>225</v>
      </c>
      <c r="T670" s="72"/>
      <c r="U670" s="72"/>
      <c r="V670" s="76" t="s">
        <v>9427</v>
      </c>
      <c r="W670" s="74">
        <v>42824.759085648147</v>
      </c>
      <c r="X670" s="76" t="s">
        <v>11169</v>
      </c>
      <c r="Y670" s="72"/>
      <c r="Z670" s="72"/>
      <c r="AA670" s="78" t="s">
        <v>15126</v>
      </c>
      <c r="AB670" s="78" t="s">
        <v>18709</v>
      </c>
      <c r="AC670" s="72" t="b">
        <v>0</v>
      </c>
      <c r="AD670" s="72">
        <v>7</v>
      </c>
      <c r="AE670" s="78" t="s">
        <v>18819</v>
      </c>
      <c r="AF670" s="72" t="b">
        <v>0</v>
      </c>
      <c r="AG670" s="72" t="s">
        <v>301</v>
      </c>
      <c r="AH670" s="72"/>
      <c r="AI670" s="78" t="s">
        <v>230</v>
      </c>
      <c r="AJ670" s="72" t="b">
        <v>0</v>
      </c>
      <c r="AK670" s="72">
        <v>2</v>
      </c>
      <c r="AL670" s="78" t="s">
        <v>230</v>
      </c>
      <c r="AM670" s="72" t="s">
        <v>242</v>
      </c>
      <c r="AN670" s="72" t="b">
        <v>1</v>
      </c>
      <c r="AO670" s="78" t="s">
        <v>18709</v>
      </c>
      <c r="AP670" s="72" t="s">
        <v>179</v>
      </c>
      <c r="AQ670" s="72">
        <v>0</v>
      </c>
      <c r="AR670" s="72">
        <v>0</v>
      </c>
      <c r="AS670" s="72"/>
      <c r="AT670" s="72"/>
      <c r="AU670" s="72"/>
      <c r="AV670" s="72"/>
      <c r="AW670" s="72"/>
      <c r="AX670" s="72"/>
      <c r="AY670" s="72"/>
      <c r="AZ670" s="72"/>
    </row>
    <row r="671" spans="1:52" x14ac:dyDescent="0.35">
      <c r="A671" s="70" t="s">
        <v>1102</v>
      </c>
      <c r="B671" s="70" t="s">
        <v>2782</v>
      </c>
      <c r="C671" s="83"/>
      <c r="D671" s="84"/>
      <c r="E671" s="85"/>
      <c r="F671" s="86"/>
      <c r="G671" s="83"/>
      <c r="H671" s="81"/>
      <c r="I671" s="87"/>
      <c r="J671" s="87"/>
      <c r="K671" s="36"/>
      <c r="L671" s="90"/>
      <c r="M671" s="90"/>
      <c r="N671" s="89"/>
      <c r="O671" s="72" t="s">
        <v>217</v>
      </c>
      <c r="P671" s="74">
        <v>42824.759675925925</v>
      </c>
      <c r="Q671" s="72" t="s">
        <v>3303</v>
      </c>
      <c r="R671" s="76" t="s">
        <v>6482</v>
      </c>
      <c r="S671" s="72" t="s">
        <v>225</v>
      </c>
      <c r="T671" s="72"/>
      <c r="U671" s="72"/>
      <c r="V671" s="76" t="s">
        <v>9427</v>
      </c>
      <c r="W671" s="74">
        <v>42824.759675925925</v>
      </c>
      <c r="X671" s="76" t="s">
        <v>11170</v>
      </c>
      <c r="Y671" s="72"/>
      <c r="Z671" s="72"/>
      <c r="AA671" s="78" t="s">
        <v>15127</v>
      </c>
      <c r="AB671" s="78" t="s">
        <v>15134</v>
      </c>
      <c r="AC671" s="72" t="b">
        <v>0</v>
      </c>
      <c r="AD671" s="72">
        <v>5</v>
      </c>
      <c r="AE671" s="78" t="s">
        <v>18820</v>
      </c>
      <c r="AF671" s="72" t="b">
        <v>0</v>
      </c>
      <c r="AG671" s="72" t="s">
        <v>301</v>
      </c>
      <c r="AH671" s="72"/>
      <c r="AI671" s="78" t="s">
        <v>230</v>
      </c>
      <c r="AJ671" s="72" t="b">
        <v>0</v>
      </c>
      <c r="AK671" s="72">
        <v>0</v>
      </c>
      <c r="AL671" s="78" t="s">
        <v>230</v>
      </c>
      <c r="AM671" s="72" t="s">
        <v>242</v>
      </c>
      <c r="AN671" s="72" t="b">
        <v>1</v>
      </c>
      <c r="AO671" s="78" t="s">
        <v>15134</v>
      </c>
      <c r="AP671" s="72" t="s">
        <v>179</v>
      </c>
      <c r="AQ671" s="72">
        <v>0</v>
      </c>
      <c r="AR671" s="72">
        <v>0</v>
      </c>
      <c r="AS671" s="72"/>
      <c r="AT671" s="72"/>
      <c r="AU671" s="72"/>
      <c r="AV671" s="72"/>
      <c r="AW671" s="72"/>
      <c r="AX671" s="72"/>
      <c r="AY671" s="72"/>
      <c r="AZ671" s="72"/>
    </row>
    <row r="672" spans="1:52" x14ac:dyDescent="0.35">
      <c r="A672" s="70" t="s">
        <v>1102</v>
      </c>
      <c r="B672" s="70" t="s">
        <v>2782</v>
      </c>
      <c r="C672" s="83"/>
      <c r="D672" s="84"/>
      <c r="E672" s="85"/>
      <c r="F672" s="86"/>
      <c r="G672" s="83"/>
      <c r="H672" s="81"/>
      <c r="I672" s="87"/>
      <c r="J672" s="87"/>
      <c r="K672" s="36"/>
      <c r="L672" s="90"/>
      <c r="M672" s="90"/>
      <c r="N672" s="89"/>
      <c r="O672" s="72" t="s">
        <v>217</v>
      </c>
      <c r="P672" s="74">
        <v>42824.760208333333</v>
      </c>
      <c r="Q672" s="72" t="s">
        <v>3304</v>
      </c>
      <c r="R672" s="76" t="s">
        <v>6483</v>
      </c>
      <c r="S672" s="72" t="s">
        <v>225</v>
      </c>
      <c r="T672" s="72"/>
      <c r="U672" s="72"/>
      <c r="V672" s="76" t="s">
        <v>9427</v>
      </c>
      <c r="W672" s="74">
        <v>42824.760208333333</v>
      </c>
      <c r="X672" s="76" t="s">
        <v>11171</v>
      </c>
      <c r="Y672" s="72"/>
      <c r="Z672" s="72"/>
      <c r="AA672" s="78" t="s">
        <v>15128</v>
      </c>
      <c r="AB672" s="78" t="s">
        <v>15135</v>
      </c>
      <c r="AC672" s="72" t="b">
        <v>0</v>
      </c>
      <c r="AD672" s="72">
        <v>4</v>
      </c>
      <c r="AE672" s="78" t="s">
        <v>18820</v>
      </c>
      <c r="AF672" s="72" t="b">
        <v>0</v>
      </c>
      <c r="AG672" s="72" t="s">
        <v>301</v>
      </c>
      <c r="AH672" s="72"/>
      <c r="AI672" s="78" t="s">
        <v>230</v>
      </c>
      <c r="AJ672" s="72" t="b">
        <v>0</v>
      </c>
      <c r="AK672" s="72">
        <v>0</v>
      </c>
      <c r="AL672" s="78" t="s">
        <v>230</v>
      </c>
      <c r="AM672" s="72" t="s">
        <v>242</v>
      </c>
      <c r="AN672" s="72" t="b">
        <v>1</v>
      </c>
      <c r="AO672" s="78" t="s">
        <v>15135</v>
      </c>
      <c r="AP672" s="72" t="s">
        <v>179</v>
      </c>
      <c r="AQ672" s="72">
        <v>0</v>
      </c>
      <c r="AR672" s="72">
        <v>0</v>
      </c>
      <c r="AS672" s="72"/>
      <c r="AT672" s="72"/>
      <c r="AU672" s="72"/>
      <c r="AV672" s="72"/>
      <c r="AW672" s="72"/>
      <c r="AX672" s="72"/>
      <c r="AY672" s="72"/>
      <c r="AZ672" s="72"/>
    </row>
    <row r="673" spans="1:52" x14ac:dyDescent="0.35">
      <c r="A673" s="70" t="s">
        <v>1102</v>
      </c>
      <c r="B673" s="70" t="s">
        <v>2782</v>
      </c>
      <c r="C673" s="83"/>
      <c r="D673" s="84"/>
      <c r="E673" s="85"/>
      <c r="F673" s="86"/>
      <c r="G673" s="83"/>
      <c r="H673" s="81"/>
      <c r="I673" s="87"/>
      <c r="J673" s="87"/>
      <c r="K673" s="36"/>
      <c r="L673" s="90"/>
      <c r="M673" s="90"/>
      <c r="N673" s="89"/>
      <c r="O673" s="72" t="s">
        <v>217</v>
      </c>
      <c r="P673" s="74">
        <v>42824.762291666666</v>
      </c>
      <c r="Q673" s="72" t="s">
        <v>3305</v>
      </c>
      <c r="R673" s="76" t="s">
        <v>6484</v>
      </c>
      <c r="S673" s="72" t="s">
        <v>225</v>
      </c>
      <c r="T673" s="72"/>
      <c r="U673" s="72"/>
      <c r="V673" s="76" t="s">
        <v>9427</v>
      </c>
      <c r="W673" s="74">
        <v>42824.762291666666</v>
      </c>
      <c r="X673" s="76" t="s">
        <v>11172</v>
      </c>
      <c r="Y673" s="72"/>
      <c r="Z673" s="72"/>
      <c r="AA673" s="78" t="s">
        <v>15129</v>
      </c>
      <c r="AB673" s="78" t="s">
        <v>15136</v>
      </c>
      <c r="AC673" s="72" t="b">
        <v>0</v>
      </c>
      <c r="AD673" s="72">
        <v>4</v>
      </c>
      <c r="AE673" s="78" t="s">
        <v>18820</v>
      </c>
      <c r="AF673" s="72" t="b">
        <v>0</v>
      </c>
      <c r="AG673" s="72" t="s">
        <v>301</v>
      </c>
      <c r="AH673" s="72"/>
      <c r="AI673" s="78" t="s">
        <v>230</v>
      </c>
      <c r="AJ673" s="72" t="b">
        <v>0</v>
      </c>
      <c r="AK673" s="72">
        <v>0</v>
      </c>
      <c r="AL673" s="78" t="s">
        <v>230</v>
      </c>
      <c r="AM673" s="72" t="s">
        <v>242</v>
      </c>
      <c r="AN673" s="72" t="b">
        <v>1</v>
      </c>
      <c r="AO673" s="78" t="s">
        <v>15136</v>
      </c>
      <c r="AP673" s="72" t="s">
        <v>179</v>
      </c>
      <c r="AQ673" s="72">
        <v>0</v>
      </c>
      <c r="AR673" s="72">
        <v>0</v>
      </c>
      <c r="AS673" s="72"/>
      <c r="AT673" s="72"/>
      <c r="AU673" s="72"/>
      <c r="AV673" s="72"/>
      <c r="AW673" s="72"/>
      <c r="AX673" s="72"/>
      <c r="AY673" s="72"/>
      <c r="AZ673" s="72"/>
    </row>
    <row r="674" spans="1:52" x14ac:dyDescent="0.35">
      <c r="A674" s="70" t="s">
        <v>1102</v>
      </c>
      <c r="B674" s="70" t="s">
        <v>2782</v>
      </c>
      <c r="C674" s="83"/>
      <c r="D674" s="84"/>
      <c r="E674" s="85"/>
      <c r="F674" s="86"/>
      <c r="G674" s="83"/>
      <c r="H674" s="81"/>
      <c r="I674" s="87"/>
      <c r="J674" s="87"/>
      <c r="K674" s="36"/>
      <c r="L674" s="90"/>
      <c r="M674" s="90"/>
      <c r="N674" s="89"/>
      <c r="O674" s="72" t="s">
        <v>217</v>
      </c>
      <c r="P674" s="74">
        <v>42824.766458333332</v>
      </c>
      <c r="Q674" s="72" t="s">
        <v>3306</v>
      </c>
      <c r="R674" s="76" t="s">
        <v>6485</v>
      </c>
      <c r="S674" s="72" t="s">
        <v>225</v>
      </c>
      <c r="T674" s="72"/>
      <c r="U674" s="72"/>
      <c r="V674" s="76" t="s">
        <v>9427</v>
      </c>
      <c r="W674" s="74">
        <v>42824.766458333332</v>
      </c>
      <c r="X674" s="76" t="s">
        <v>11173</v>
      </c>
      <c r="Y674" s="72"/>
      <c r="Z674" s="72"/>
      <c r="AA674" s="78" t="s">
        <v>15130</v>
      </c>
      <c r="AB674" s="78" t="s">
        <v>15137</v>
      </c>
      <c r="AC674" s="72" t="b">
        <v>0</v>
      </c>
      <c r="AD674" s="72">
        <v>3</v>
      </c>
      <c r="AE674" s="78" t="s">
        <v>18820</v>
      </c>
      <c r="AF674" s="72" t="b">
        <v>0</v>
      </c>
      <c r="AG674" s="72" t="s">
        <v>301</v>
      </c>
      <c r="AH674" s="72"/>
      <c r="AI674" s="78" t="s">
        <v>230</v>
      </c>
      <c r="AJ674" s="72" t="b">
        <v>0</v>
      </c>
      <c r="AK674" s="72">
        <v>0</v>
      </c>
      <c r="AL674" s="78" t="s">
        <v>230</v>
      </c>
      <c r="AM674" s="72" t="s">
        <v>242</v>
      </c>
      <c r="AN674" s="72" t="b">
        <v>1</v>
      </c>
      <c r="AO674" s="78" t="s">
        <v>15137</v>
      </c>
      <c r="AP674" s="72" t="s">
        <v>179</v>
      </c>
      <c r="AQ674" s="72">
        <v>0</v>
      </c>
      <c r="AR674" s="72">
        <v>0</v>
      </c>
      <c r="AS674" s="72"/>
      <c r="AT674" s="72"/>
      <c r="AU674" s="72"/>
      <c r="AV674" s="72"/>
      <c r="AW674" s="72"/>
      <c r="AX674" s="72"/>
      <c r="AY674" s="72"/>
      <c r="AZ674" s="72"/>
    </row>
    <row r="675" spans="1:52" x14ac:dyDescent="0.35">
      <c r="A675" s="70" t="s">
        <v>1102</v>
      </c>
      <c r="B675" s="70" t="s">
        <v>2782</v>
      </c>
      <c r="C675" s="83"/>
      <c r="D675" s="84"/>
      <c r="E675" s="85"/>
      <c r="F675" s="86"/>
      <c r="G675" s="83"/>
      <c r="H675" s="81"/>
      <c r="I675" s="87"/>
      <c r="J675" s="87"/>
      <c r="K675" s="36"/>
      <c r="L675" s="90"/>
      <c r="M675" s="90"/>
      <c r="N675" s="89"/>
      <c r="O675" s="72" t="s">
        <v>217</v>
      </c>
      <c r="P675" s="74">
        <v>42824.767905092594</v>
      </c>
      <c r="Q675" s="72" t="s">
        <v>3307</v>
      </c>
      <c r="R675" s="76" t="s">
        <v>6486</v>
      </c>
      <c r="S675" s="72" t="s">
        <v>225</v>
      </c>
      <c r="T675" s="72"/>
      <c r="U675" s="72"/>
      <c r="V675" s="76" t="s">
        <v>9427</v>
      </c>
      <c r="W675" s="74">
        <v>42824.767905092594</v>
      </c>
      <c r="X675" s="76" t="s">
        <v>11174</v>
      </c>
      <c r="Y675" s="72"/>
      <c r="Z675" s="72"/>
      <c r="AA675" s="78" t="s">
        <v>15131</v>
      </c>
      <c r="AB675" s="78" t="s">
        <v>15138</v>
      </c>
      <c r="AC675" s="72" t="b">
        <v>0</v>
      </c>
      <c r="AD675" s="72">
        <v>5</v>
      </c>
      <c r="AE675" s="78" t="s">
        <v>18820</v>
      </c>
      <c r="AF675" s="72" t="b">
        <v>0</v>
      </c>
      <c r="AG675" s="72" t="s">
        <v>301</v>
      </c>
      <c r="AH675" s="72"/>
      <c r="AI675" s="78" t="s">
        <v>230</v>
      </c>
      <c r="AJ675" s="72" t="b">
        <v>0</v>
      </c>
      <c r="AK675" s="72">
        <v>0</v>
      </c>
      <c r="AL675" s="78" t="s">
        <v>230</v>
      </c>
      <c r="AM675" s="72" t="s">
        <v>242</v>
      </c>
      <c r="AN675" s="72" t="b">
        <v>1</v>
      </c>
      <c r="AO675" s="78" t="s">
        <v>15138</v>
      </c>
      <c r="AP675" s="72" t="s">
        <v>179</v>
      </c>
      <c r="AQ675" s="72">
        <v>0</v>
      </c>
      <c r="AR675" s="72">
        <v>0</v>
      </c>
      <c r="AS675" s="72"/>
      <c r="AT675" s="72"/>
      <c r="AU675" s="72"/>
      <c r="AV675" s="72"/>
      <c r="AW675" s="72"/>
      <c r="AX675" s="72"/>
      <c r="AY675" s="72"/>
      <c r="AZ675" s="72"/>
    </row>
    <row r="676" spans="1:52" x14ac:dyDescent="0.35">
      <c r="A676" s="70" t="s">
        <v>1102</v>
      </c>
      <c r="B676" s="70" t="s">
        <v>2782</v>
      </c>
      <c r="C676" s="83"/>
      <c r="D676" s="84"/>
      <c r="E676" s="85"/>
      <c r="F676" s="86"/>
      <c r="G676" s="83"/>
      <c r="H676" s="81"/>
      <c r="I676" s="87"/>
      <c r="J676" s="87"/>
      <c r="K676" s="36"/>
      <c r="L676" s="90"/>
      <c r="M676" s="90"/>
      <c r="N676" s="89"/>
      <c r="O676" s="72" t="s">
        <v>217</v>
      </c>
      <c r="P676" s="74">
        <v>42824.768645833334</v>
      </c>
      <c r="Q676" s="72" t="s">
        <v>3308</v>
      </c>
      <c r="R676" s="76" t="s">
        <v>6487</v>
      </c>
      <c r="S676" s="72" t="s">
        <v>225</v>
      </c>
      <c r="T676" s="72"/>
      <c r="U676" s="72"/>
      <c r="V676" s="76" t="s">
        <v>9427</v>
      </c>
      <c r="W676" s="74">
        <v>42824.768645833334</v>
      </c>
      <c r="X676" s="76" t="s">
        <v>11175</v>
      </c>
      <c r="Y676" s="72"/>
      <c r="Z676" s="72"/>
      <c r="AA676" s="78" t="s">
        <v>15132</v>
      </c>
      <c r="AB676" s="78" t="s">
        <v>15139</v>
      </c>
      <c r="AC676" s="72" t="b">
        <v>0</v>
      </c>
      <c r="AD676" s="72">
        <v>5</v>
      </c>
      <c r="AE676" s="78" t="s">
        <v>18820</v>
      </c>
      <c r="AF676" s="72" t="b">
        <v>0</v>
      </c>
      <c r="AG676" s="72" t="s">
        <v>301</v>
      </c>
      <c r="AH676" s="72"/>
      <c r="AI676" s="78" t="s">
        <v>230</v>
      </c>
      <c r="AJ676" s="72" t="b">
        <v>0</v>
      </c>
      <c r="AK676" s="72">
        <v>0</v>
      </c>
      <c r="AL676" s="78" t="s">
        <v>230</v>
      </c>
      <c r="AM676" s="72" t="s">
        <v>242</v>
      </c>
      <c r="AN676" s="72" t="b">
        <v>1</v>
      </c>
      <c r="AO676" s="78" t="s">
        <v>15139</v>
      </c>
      <c r="AP676" s="72" t="s">
        <v>179</v>
      </c>
      <c r="AQ676" s="72">
        <v>0</v>
      </c>
      <c r="AR676" s="72">
        <v>0</v>
      </c>
      <c r="AS676" s="72"/>
      <c r="AT676" s="72"/>
      <c r="AU676" s="72"/>
      <c r="AV676" s="72"/>
      <c r="AW676" s="72"/>
      <c r="AX676" s="72"/>
      <c r="AY676" s="72"/>
      <c r="AZ676" s="72"/>
    </row>
    <row r="677" spans="1:52" x14ac:dyDescent="0.35">
      <c r="A677" s="70" t="s">
        <v>1102</v>
      </c>
      <c r="B677" s="70" t="s">
        <v>2782</v>
      </c>
      <c r="C677" s="83"/>
      <c r="D677" s="84"/>
      <c r="E677" s="85"/>
      <c r="F677" s="86"/>
      <c r="G677" s="83"/>
      <c r="H677" s="81"/>
      <c r="I677" s="87"/>
      <c r="J677" s="87"/>
      <c r="K677" s="36"/>
      <c r="L677" s="90"/>
      <c r="M677" s="90"/>
      <c r="N677" s="89"/>
      <c r="O677" s="72" t="s">
        <v>217</v>
      </c>
      <c r="P677" s="74">
        <v>42824.769328703704</v>
      </c>
      <c r="Q677" s="72" t="s">
        <v>3319</v>
      </c>
      <c r="R677" s="72"/>
      <c r="S677" s="72"/>
      <c r="T677" s="72"/>
      <c r="U677" s="72"/>
      <c r="V677" s="76" t="s">
        <v>9427</v>
      </c>
      <c r="W677" s="74">
        <v>42824.769328703704</v>
      </c>
      <c r="X677" s="76" t="s">
        <v>11187</v>
      </c>
      <c r="Y677" s="72"/>
      <c r="Z677" s="72"/>
      <c r="AA677" s="78" t="s">
        <v>15144</v>
      </c>
      <c r="AB677" s="72"/>
      <c r="AC677" s="72" t="b">
        <v>0</v>
      </c>
      <c r="AD677" s="72">
        <v>0</v>
      </c>
      <c r="AE677" s="78" t="s">
        <v>230</v>
      </c>
      <c r="AF677" s="72" t="b">
        <v>0</v>
      </c>
      <c r="AG677" s="72" t="s">
        <v>301</v>
      </c>
      <c r="AH677" s="72"/>
      <c r="AI677" s="78" t="s">
        <v>230</v>
      </c>
      <c r="AJ677" s="72" t="b">
        <v>0</v>
      </c>
      <c r="AK677" s="72">
        <v>1</v>
      </c>
      <c r="AL677" s="78" t="s">
        <v>15146</v>
      </c>
      <c r="AM677" s="72" t="s">
        <v>242</v>
      </c>
      <c r="AN677" s="72" t="b">
        <v>0</v>
      </c>
      <c r="AO677" s="78" t="s">
        <v>15146</v>
      </c>
      <c r="AP677" s="72" t="s">
        <v>179</v>
      </c>
      <c r="AQ677" s="72">
        <v>0</v>
      </c>
      <c r="AR677" s="72">
        <v>0</v>
      </c>
      <c r="AS677" s="72"/>
      <c r="AT677" s="72"/>
      <c r="AU677" s="72"/>
      <c r="AV677" s="72"/>
      <c r="AW677" s="72"/>
      <c r="AX677" s="72"/>
      <c r="AY677" s="72"/>
      <c r="AZ677" s="72"/>
    </row>
    <row r="678" spans="1:52" x14ac:dyDescent="0.35">
      <c r="A678" s="70" t="s">
        <v>1102</v>
      </c>
      <c r="B678" s="70" t="s">
        <v>1104</v>
      </c>
      <c r="C678" s="83"/>
      <c r="D678" s="84"/>
      <c r="E678" s="85"/>
      <c r="F678" s="86"/>
      <c r="G678" s="83"/>
      <c r="H678" s="81"/>
      <c r="I678" s="87"/>
      <c r="J678" s="87"/>
      <c r="K678" s="36"/>
      <c r="L678" s="90"/>
      <c r="M678" s="90"/>
      <c r="N678" s="89"/>
      <c r="O678" s="72" t="s">
        <v>217</v>
      </c>
      <c r="P678" s="74">
        <v>42824.769328703704</v>
      </c>
      <c r="Q678" s="72" t="s">
        <v>3319</v>
      </c>
      <c r="R678" s="72"/>
      <c r="S678" s="72"/>
      <c r="T678" s="72"/>
      <c r="U678" s="72"/>
      <c r="V678" s="76" t="s">
        <v>9427</v>
      </c>
      <c r="W678" s="74">
        <v>42824.769328703704</v>
      </c>
      <c r="X678" s="76" t="s">
        <v>11187</v>
      </c>
      <c r="Y678" s="72"/>
      <c r="Z678" s="72"/>
      <c r="AA678" s="78" t="s">
        <v>15144</v>
      </c>
      <c r="AB678" s="72"/>
      <c r="AC678" s="72" t="b">
        <v>0</v>
      </c>
      <c r="AD678" s="72">
        <v>0</v>
      </c>
      <c r="AE678" s="78" t="s">
        <v>230</v>
      </c>
      <c r="AF678" s="72" t="b">
        <v>0</v>
      </c>
      <c r="AG678" s="72" t="s">
        <v>301</v>
      </c>
      <c r="AH678" s="72"/>
      <c r="AI678" s="78" t="s">
        <v>230</v>
      </c>
      <c r="AJ678" s="72" t="b">
        <v>0</v>
      </c>
      <c r="AK678" s="72">
        <v>1</v>
      </c>
      <c r="AL678" s="78" t="s">
        <v>15146</v>
      </c>
      <c r="AM678" s="72" t="s">
        <v>242</v>
      </c>
      <c r="AN678" s="72" t="b">
        <v>0</v>
      </c>
      <c r="AO678" s="78" t="s">
        <v>15146</v>
      </c>
      <c r="AP678" s="72" t="s">
        <v>179</v>
      </c>
      <c r="AQ678" s="72">
        <v>0</v>
      </c>
      <c r="AR678" s="72">
        <v>0</v>
      </c>
      <c r="AS678" s="72"/>
      <c r="AT678" s="72"/>
      <c r="AU678" s="72"/>
      <c r="AV678" s="72"/>
      <c r="AW678" s="72"/>
      <c r="AX678" s="72"/>
      <c r="AY678" s="72"/>
      <c r="AZ678" s="72"/>
    </row>
    <row r="679" spans="1:52" x14ac:dyDescent="0.35">
      <c r="A679" s="70" t="s">
        <v>1102</v>
      </c>
      <c r="B679" s="70" t="s">
        <v>2782</v>
      </c>
      <c r="C679" s="83"/>
      <c r="D679" s="84"/>
      <c r="E679" s="85"/>
      <c r="F679" s="86"/>
      <c r="G679" s="83"/>
      <c r="H679" s="81"/>
      <c r="I679" s="87"/>
      <c r="J679" s="87"/>
      <c r="K679" s="36"/>
      <c r="L679" s="90"/>
      <c r="M679" s="90"/>
      <c r="N679" s="89"/>
      <c r="O679" s="72" t="s">
        <v>217</v>
      </c>
      <c r="P679" s="74">
        <v>42824.769560185188</v>
      </c>
      <c r="Q679" s="72" t="s">
        <v>3320</v>
      </c>
      <c r="R679" s="76" t="s">
        <v>6498</v>
      </c>
      <c r="S679" s="72" t="s">
        <v>225</v>
      </c>
      <c r="T679" s="72"/>
      <c r="U679" s="72"/>
      <c r="V679" s="76" t="s">
        <v>9427</v>
      </c>
      <c r="W679" s="74">
        <v>42824.769560185188</v>
      </c>
      <c r="X679" s="76" t="s">
        <v>11188</v>
      </c>
      <c r="Y679" s="72"/>
      <c r="Z679" s="72"/>
      <c r="AA679" s="78" t="s">
        <v>15145</v>
      </c>
      <c r="AB679" s="78" t="s">
        <v>15146</v>
      </c>
      <c r="AC679" s="72" t="b">
        <v>0</v>
      </c>
      <c r="AD679" s="72">
        <v>5</v>
      </c>
      <c r="AE679" s="78" t="s">
        <v>18821</v>
      </c>
      <c r="AF679" s="72" t="b">
        <v>0</v>
      </c>
      <c r="AG679" s="72" t="s">
        <v>301</v>
      </c>
      <c r="AH679" s="72"/>
      <c r="AI679" s="78" t="s">
        <v>230</v>
      </c>
      <c r="AJ679" s="72" t="b">
        <v>0</v>
      </c>
      <c r="AK679" s="72">
        <v>0</v>
      </c>
      <c r="AL679" s="78" t="s">
        <v>230</v>
      </c>
      <c r="AM679" s="72" t="s">
        <v>242</v>
      </c>
      <c r="AN679" s="72" t="b">
        <v>1</v>
      </c>
      <c r="AO679" s="78" t="s">
        <v>15146</v>
      </c>
      <c r="AP679" s="72" t="s">
        <v>179</v>
      </c>
      <c r="AQ679" s="72">
        <v>0</v>
      </c>
      <c r="AR679" s="72">
        <v>0</v>
      </c>
      <c r="AS679" s="72"/>
      <c r="AT679" s="72"/>
      <c r="AU679" s="72"/>
      <c r="AV679" s="72"/>
      <c r="AW679" s="72"/>
      <c r="AX679" s="72"/>
      <c r="AY679" s="72"/>
      <c r="AZ679" s="72"/>
    </row>
    <row r="680" spans="1:52" x14ac:dyDescent="0.35">
      <c r="A680" s="70" t="s">
        <v>1102</v>
      </c>
      <c r="B680" s="70" t="s">
        <v>1104</v>
      </c>
      <c r="C680" s="83"/>
      <c r="D680" s="84"/>
      <c r="E680" s="85"/>
      <c r="F680" s="86"/>
      <c r="G680" s="83"/>
      <c r="H680" s="81"/>
      <c r="I680" s="87"/>
      <c r="J680" s="87"/>
      <c r="K680" s="36"/>
      <c r="L680" s="90"/>
      <c r="M680" s="90"/>
      <c r="N680" s="89"/>
      <c r="O680" s="72" t="s">
        <v>218</v>
      </c>
      <c r="P680" s="74">
        <v>42824.769560185188</v>
      </c>
      <c r="Q680" s="72" t="s">
        <v>3320</v>
      </c>
      <c r="R680" s="76" t="s">
        <v>6498</v>
      </c>
      <c r="S680" s="72" t="s">
        <v>225</v>
      </c>
      <c r="T680" s="72"/>
      <c r="U680" s="72"/>
      <c r="V680" s="76" t="s">
        <v>9427</v>
      </c>
      <c r="W680" s="74">
        <v>42824.769560185188</v>
      </c>
      <c r="X680" s="76" t="s">
        <v>11188</v>
      </c>
      <c r="Y680" s="72"/>
      <c r="Z680" s="72"/>
      <c r="AA680" s="78" t="s">
        <v>15145</v>
      </c>
      <c r="AB680" s="78" t="s">
        <v>15146</v>
      </c>
      <c r="AC680" s="72" t="b">
        <v>0</v>
      </c>
      <c r="AD680" s="72">
        <v>5</v>
      </c>
      <c r="AE680" s="78" t="s">
        <v>18821</v>
      </c>
      <c r="AF680" s="72" t="b">
        <v>0</v>
      </c>
      <c r="AG680" s="72" t="s">
        <v>301</v>
      </c>
      <c r="AH680" s="72"/>
      <c r="AI680" s="78" t="s">
        <v>230</v>
      </c>
      <c r="AJ680" s="72" t="b">
        <v>0</v>
      </c>
      <c r="AK680" s="72">
        <v>0</v>
      </c>
      <c r="AL680" s="78" t="s">
        <v>230</v>
      </c>
      <c r="AM680" s="72" t="s">
        <v>242</v>
      </c>
      <c r="AN680" s="72" t="b">
        <v>1</v>
      </c>
      <c r="AO680" s="78" t="s">
        <v>15146</v>
      </c>
      <c r="AP680" s="72" t="s">
        <v>179</v>
      </c>
      <c r="AQ680" s="72">
        <v>0</v>
      </c>
      <c r="AR680" s="72">
        <v>0</v>
      </c>
      <c r="AS680" s="72"/>
      <c r="AT680" s="72"/>
      <c r="AU680" s="72"/>
      <c r="AV680" s="72"/>
      <c r="AW680" s="72"/>
      <c r="AX680" s="72"/>
      <c r="AY680" s="72"/>
      <c r="AZ680" s="72"/>
    </row>
    <row r="681" spans="1:52" x14ac:dyDescent="0.35">
      <c r="A681" s="70" t="s">
        <v>1102</v>
      </c>
      <c r="B681" s="70" t="s">
        <v>2782</v>
      </c>
      <c r="C681" s="83"/>
      <c r="D681" s="84"/>
      <c r="E681" s="85"/>
      <c r="F681" s="86"/>
      <c r="G681" s="83"/>
      <c r="H681" s="81"/>
      <c r="I681" s="87"/>
      <c r="J681" s="87"/>
      <c r="K681" s="36"/>
      <c r="L681" s="90"/>
      <c r="M681" s="90"/>
      <c r="N681" s="89"/>
      <c r="O681" s="72" t="s">
        <v>217</v>
      </c>
      <c r="P681" s="74">
        <v>42824.769976851851</v>
      </c>
      <c r="Q681" s="72" t="s">
        <v>3309</v>
      </c>
      <c r="R681" s="76" t="s">
        <v>6488</v>
      </c>
      <c r="S681" s="72" t="s">
        <v>225</v>
      </c>
      <c r="T681" s="72"/>
      <c r="U681" s="72"/>
      <c r="V681" s="76" t="s">
        <v>9427</v>
      </c>
      <c r="W681" s="74">
        <v>42824.769976851851</v>
      </c>
      <c r="X681" s="76" t="s">
        <v>11176</v>
      </c>
      <c r="Y681" s="72"/>
      <c r="Z681" s="72"/>
      <c r="AA681" s="78" t="s">
        <v>15133</v>
      </c>
      <c r="AB681" s="78" t="s">
        <v>15141</v>
      </c>
      <c r="AC681" s="72" t="b">
        <v>0</v>
      </c>
      <c r="AD681" s="72">
        <v>6</v>
      </c>
      <c r="AE681" s="78" t="s">
        <v>18820</v>
      </c>
      <c r="AF681" s="72" t="b">
        <v>0</v>
      </c>
      <c r="AG681" s="72" t="s">
        <v>301</v>
      </c>
      <c r="AH681" s="72"/>
      <c r="AI681" s="78" t="s">
        <v>230</v>
      </c>
      <c r="AJ681" s="72" t="b">
        <v>0</v>
      </c>
      <c r="AK681" s="72">
        <v>0</v>
      </c>
      <c r="AL681" s="78" t="s">
        <v>230</v>
      </c>
      <c r="AM681" s="72" t="s">
        <v>242</v>
      </c>
      <c r="AN681" s="72" t="b">
        <v>1</v>
      </c>
      <c r="AO681" s="78" t="s">
        <v>15141</v>
      </c>
      <c r="AP681" s="72" t="s">
        <v>179</v>
      </c>
      <c r="AQ681" s="72">
        <v>0</v>
      </c>
      <c r="AR681" s="72">
        <v>0</v>
      </c>
      <c r="AS681" s="72"/>
      <c r="AT681" s="72"/>
      <c r="AU681" s="72"/>
      <c r="AV681" s="72"/>
      <c r="AW681" s="72"/>
      <c r="AX681" s="72"/>
      <c r="AY681" s="72"/>
      <c r="AZ681" s="72"/>
    </row>
    <row r="682" spans="1:52" x14ac:dyDescent="0.35">
      <c r="A682" s="70" t="s">
        <v>1104</v>
      </c>
      <c r="B682" s="70" t="s">
        <v>1102</v>
      </c>
      <c r="C682" s="83"/>
      <c r="D682" s="84"/>
      <c r="E682" s="85"/>
      <c r="F682" s="86"/>
      <c r="G682" s="83"/>
      <c r="H682" s="81"/>
      <c r="I682" s="87"/>
      <c r="J682" s="87"/>
      <c r="K682" s="36"/>
      <c r="L682" s="90"/>
      <c r="M682" s="90"/>
      <c r="N682" s="89"/>
      <c r="O682" s="72" t="s">
        <v>218</v>
      </c>
      <c r="P682" s="74">
        <v>42824.768680555557</v>
      </c>
      <c r="Q682" s="72" t="s">
        <v>3321</v>
      </c>
      <c r="R682" s="76" t="s">
        <v>6499</v>
      </c>
      <c r="S682" s="72" t="s">
        <v>225</v>
      </c>
      <c r="T682" s="72"/>
      <c r="U682" s="72"/>
      <c r="V682" s="76" t="s">
        <v>9428</v>
      </c>
      <c r="W682" s="74">
        <v>42824.768680555557</v>
      </c>
      <c r="X682" s="76" t="s">
        <v>11189</v>
      </c>
      <c r="Y682" s="72"/>
      <c r="Z682" s="72"/>
      <c r="AA682" s="78" t="s">
        <v>15146</v>
      </c>
      <c r="AB682" s="78" t="s">
        <v>15126</v>
      </c>
      <c r="AC682" s="72" t="b">
        <v>0</v>
      </c>
      <c r="AD682" s="72">
        <v>9</v>
      </c>
      <c r="AE682" s="78" t="s">
        <v>18819</v>
      </c>
      <c r="AF682" s="72" t="b">
        <v>0</v>
      </c>
      <c r="AG682" s="72" t="s">
        <v>301</v>
      </c>
      <c r="AH682" s="72"/>
      <c r="AI682" s="78" t="s">
        <v>230</v>
      </c>
      <c r="AJ682" s="72" t="b">
        <v>0</v>
      </c>
      <c r="AK682" s="72">
        <v>1</v>
      </c>
      <c r="AL682" s="78" t="s">
        <v>230</v>
      </c>
      <c r="AM682" s="72" t="s">
        <v>240</v>
      </c>
      <c r="AN682" s="72" t="b">
        <v>1</v>
      </c>
      <c r="AO682" s="78" t="s">
        <v>15126</v>
      </c>
      <c r="AP682" s="72" t="s">
        <v>250</v>
      </c>
      <c r="AQ682" s="72">
        <v>0</v>
      </c>
      <c r="AR682" s="72">
        <v>0</v>
      </c>
      <c r="AS682" s="72"/>
      <c r="AT682" s="72"/>
      <c r="AU682" s="72"/>
      <c r="AV682" s="72"/>
      <c r="AW682" s="72"/>
      <c r="AX682" s="72"/>
      <c r="AY682" s="72"/>
      <c r="AZ682" s="72"/>
    </row>
    <row r="683" spans="1:52" x14ac:dyDescent="0.35">
      <c r="A683" s="70" t="s">
        <v>1104</v>
      </c>
      <c r="B683" s="70" t="s">
        <v>1102</v>
      </c>
      <c r="C683" s="83"/>
      <c r="D683" s="84"/>
      <c r="E683" s="85"/>
      <c r="F683" s="86"/>
      <c r="G683" s="83"/>
      <c r="H683" s="81"/>
      <c r="I683" s="87"/>
      <c r="J683" s="87"/>
      <c r="K683" s="36"/>
      <c r="L683" s="90"/>
      <c r="M683" s="90"/>
      <c r="N683" s="89"/>
      <c r="O683" s="72" t="s">
        <v>218</v>
      </c>
      <c r="P683" s="74">
        <v>42824.770914351851</v>
      </c>
      <c r="Q683" s="72" t="s">
        <v>3322</v>
      </c>
      <c r="R683" s="76" t="s">
        <v>6500</v>
      </c>
      <c r="S683" s="72" t="s">
        <v>225</v>
      </c>
      <c r="T683" s="72"/>
      <c r="U683" s="72"/>
      <c r="V683" s="76" t="s">
        <v>9428</v>
      </c>
      <c r="W683" s="74">
        <v>42824.770914351851</v>
      </c>
      <c r="X683" s="76" t="s">
        <v>11190</v>
      </c>
      <c r="Y683" s="72"/>
      <c r="Z683" s="72"/>
      <c r="AA683" s="78" t="s">
        <v>15147</v>
      </c>
      <c r="AB683" s="78" t="s">
        <v>15145</v>
      </c>
      <c r="AC683" s="72" t="b">
        <v>0</v>
      </c>
      <c r="AD683" s="72">
        <v>6</v>
      </c>
      <c r="AE683" s="78" t="s">
        <v>18819</v>
      </c>
      <c r="AF683" s="72" t="b">
        <v>0</v>
      </c>
      <c r="AG683" s="72" t="s">
        <v>301</v>
      </c>
      <c r="AH683" s="72"/>
      <c r="AI683" s="78" t="s">
        <v>230</v>
      </c>
      <c r="AJ683" s="72" t="b">
        <v>0</v>
      </c>
      <c r="AK683" s="72">
        <v>0</v>
      </c>
      <c r="AL683" s="78" t="s">
        <v>230</v>
      </c>
      <c r="AM683" s="72" t="s">
        <v>240</v>
      </c>
      <c r="AN683" s="72" t="b">
        <v>1</v>
      </c>
      <c r="AO683" s="78" t="s">
        <v>15145</v>
      </c>
      <c r="AP683" s="72" t="s">
        <v>179</v>
      </c>
      <c r="AQ683" s="72">
        <v>0</v>
      </c>
      <c r="AR683" s="72">
        <v>0</v>
      </c>
      <c r="AS683" s="72"/>
      <c r="AT683" s="72"/>
      <c r="AU683" s="72"/>
      <c r="AV683" s="72"/>
      <c r="AW683" s="72"/>
      <c r="AX683" s="72"/>
      <c r="AY683" s="72"/>
      <c r="AZ683" s="72"/>
    </row>
    <row r="684" spans="1:52" x14ac:dyDescent="0.35">
      <c r="A684" s="70" t="s">
        <v>1104</v>
      </c>
      <c r="B684" s="70" t="s">
        <v>2782</v>
      </c>
      <c r="C684" s="83"/>
      <c r="D684" s="84"/>
      <c r="E684" s="85"/>
      <c r="F684" s="86"/>
      <c r="G684" s="83"/>
      <c r="H684" s="81"/>
      <c r="I684" s="87"/>
      <c r="J684" s="87"/>
      <c r="K684" s="36"/>
      <c r="L684" s="90"/>
      <c r="M684" s="90"/>
      <c r="N684" s="89"/>
      <c r="O684" s="72" t="s">
        <v>217</v>
      </c>
      <c r="P684" s="74">
        <v>42824.768680555557</v>
      </c>
      <c r="Q684" s="72" t="s">
        <v>3321</v>
      </c>
      <c r="R684" s="76" t="s">
        <v>6499</v>
      </c>
      <c r="S684" s="72" t="s">
        <v>225</v>
      </c>
      <c r="T684" s="72"/>
      <c r="U684" s="72"/>
      <c r="V684" s="76" t="s">
        <v>9428</v>
      </c>
      <c r="W684" s="74">
        <v>42824.768680555557</v>
      </c>
      <c r="X684" s="76" t="s">
        <v>11189</v>
      </c>
      <c r="Y684" s="72"/>
      <c r="Z684" s="72"/>
      <c r="AA684" s="78" t="s">
        <v>15146</v>
      </c>
      <c r="AB684" s="78" t="s">
        <v>15126</v>
      </c>
      <c r="AC684" s="72" t="b">
        <v>0</v>
      </c>
      <c r="AD684" s="72">
        <v>9</v>
      </c>
      <c r="AE684" s="78" t="s">
        <v>18819</v>
      </c>
      <c r="AF684" s="72" t="b">
        <v>0</v>
      </c>
      <c r="AG684" s="72" t="s">
        <v>301</v>
      </c>
      <c r="AH684" s="72"/>
      <c r="AI684" s="78" t="s">
        <v>230</v>
      </c>
      <c r="AJ684" s="72" t="b">
        <v>0</v>
      </c>
      <c r="AK684" s="72">
        <v>1</v>
      </c>
      <c r="AL684" s="78" t="s">
        <v>230</v>
      </c>
      <c r="AM684" s="72" t="s">
        <v>240</v>
      </c>
      <c r="AN684" s="72" t="b">
        <v>1</v>
      </c>
      <c r="AO684" s="78" t="s">
        <v>15126</v>
      </c>
      <c r="AP684" s="72" t="s">
        <v>250</v>
      </c>
      <c r="AQ684" s="72">
        <v>0</v>
      </c>
      <c r="AR684" s="72">
        <v>0</v>
      </c>
      <c r="AS684" s="72"/>
      <c r="AT684" s="72"/>
      <c r="AU684" s="72"/>
      <c r="AV684" s="72"/>
      <c r="AW684" s="72"/>
      <c r="AX684" s="72"/>
      <c r="AY684" s="72"/>
      <c r="AZ684" s="72"/>
    </row>
    <row r="685" spans="1:52" x14ac:dyDescent="0.35">
      <c r="A685" s="70" t="s">
        <v>1104</v>
      </c>
      <c r="B685" s="70" t="s">
        <v>2782</v>
      </c>
      <c r="C685" s="83"/>
      <c r="D685" s="84"/>
      <c r="E685" s="85"/>
      <c r="F685" s="86"/>
      <c r="G685" s="83"/>
      <c r="H685" s="81"/>
      <c r="I685" s="87"/>
      <c r="J685" s="87"/>
      <c r="K685" s="36"/>
      <c r="L685" s="90"/>
      <c r="M685" s="90"/>
      <c r="N685" s="89"/>
      <c r="O685" s="72" t="s">
        <v>217</v>
      </c>
      <c r="P685" s="74">
        <v>42824.770914351851</v>
      </c>
      <c r="Q685" s="72" t="s">
        <v>3322</v>
      </c>
      <c r="R685" s="76" t="s">
        <v>6500</v>
      </c>
      <c r="S685" s="72" t="s">
        <v>225</v>
      </c>
      <c r="T685" s="72"/>
      <c r="U685" s="72"/>
      <c r="V685" s="76" t="s">
        <v>9428</v>
      </c>
      <c r="W685" s="74">
        <v>42824.770914351851</v>
      </c>
      <c r="X685" s="76" t="s">
        <v>11190</v>
      </c>
      <c r="Y685" s="72"/>
      <c r="Z685" s="72"/>
      <c r="AA685" s="78" t="s">
        <v>15147</v>
      </c>
      <c r="AB685" s="78" t="s">
        <v>15145</v>
      </c>
      <c r="AC685" s="72" t="b">
        <v>0</v>
      </c>
      <c r="AD685" s="72">
        <v>6</v>
      </c>
      <c r="AE685" s="78" t="s">
        <v>18819</v>
      </c>
      <c r="AF685" s="72" t="b">
        <v>0</v>
      </c>
      <c r="AG685" s="72" t="s">
        <v>301</v>
      </c>
      <c r="AH685" s="72"/>
      <c r="AI685" s="78" t="s">
        <v>230</v>
      </c>
      <c r="AJ685" s="72" t="b">
        <v>0</v>
      </c>
      <c r="AK685" s="72">
        <v>0</v>
      </c>
      <c r="AL685" s="78" t="s">
        <v>230</v>
      </c>
      <c r="AM685" s="72" t="s">
        <v>240</v>
      </c>
      <c r="AN685" s="72" t="b">
        <v>1</v>
      </c>
      <c r="AO685" s="78" t="s">
        <v>15145</v>
      </c>
      <c r="AP685" s="72" t="s">
        <v>179</v>
      </c>
      <c r="AQ685" s="72">
        <v>0</v>
      </c>
      <c r="AR685" s="72">
        <v>0</v>
      </c>
      <c r="AS685" s="72"/>
      <c r="AT685" s="72"/>
      <c r="AU685" s="72"/>
      <c r="AV685" s="72"/>
      <c r="AW685" s="72"/>
      <c r="AX685" s="72"/>
      <c r="AY685" s="72"/>
      <c r="AZ685" s="72"/>
    </row>
    <row r="686" spans="1:52" x14ac:dyDescent="0.35">
      <c r="A686" s="70" t="s">
        <v>1105</v>
      </c>
      <c r="B686" s="70" t="s">
        <v>2759</v>
      </c>
      <c r="C686" s="83"/>
      <c r="D686" s="84"/>
      <c r="E686" s="85"/>
      <c r="F686" s="86"/>
      <c r="G686" s="83"/>
      <c r="H686" s="81"/>
      <c r="I686" s="87"/>
      <c r="J686" s="87"/>
      <c r="K686" s="36"/>
      <c r="L686" s="90"/>
      <c r="M686" s="90"/>
      <c r="N686" s="89"/>
      <c r="O686" s="72" t="s">
        <v>217</v>
      </c>
      <c r="P686" s="74">
        <v>42824.771203703705</v>
      </c>
      <c r="Q686" s="72" t="s">
        <v>3323</v>
      </c>
      <c r="R686" s="72"/>
      <c r="S686" s="72"/>
      <c r="T686" s="72"/>
      <c r="U686" s="72"/>
      <c r="V686" s="76" t="s">
        <v>9429</v>
      </c>
      <c r="W686" s="74">
        <v>42824.771203703705</v>
      </c>
      <c r="X686" s="76" t="s">
        <v>11191</v>
      </c>
      <c r="Y686" s="72"/>
      <c r="Z686" s="72"/>
      <c r="AA686" s="78" t="s">
        <v>15148</v>
      </c>
      <c r="AB686" s="72"/>
      <c r="AC686" s="72" t="b">
        <v>0</v>
      </c>
      <c r="AD686" s="72">
        <v>0</v>
      </c>
      <c r="AE686" s="78" t="s">
        <v>230</v>
      </c>
      <c r="AF686" s="72" t="b">
        <v>0</v>
      </c>
      <c r="AG686" s="72" t="s">
        <v>235</v>
      </c>
      <c r="AH686" s="72"/>
      <c r="AI686" s="78" t="s">
        <v>230</v>
      </c>
      <c r="AJ686" s="72" t="b">
        <v>0</v>
      </c>
      <c r="AK686" s="72">
        <v>0</v>
      </c>
      <c r="AL686" s="78" t="s">
        <v>230</v>
      </c>
      <c r="AM686" s="72" t="s">
        <v>242</v>
      </c>
      <c r="AN686" s="72" t="b">
        <v>0</v>
      </c>
      <c r="AO686" s="78" t="s">
        <v>15148</v>
      </c>
      <c r="AP686" s="72" t="s">
        <v>179</v>
      </c>
      <c r="AQ686" s="72">
        <v>0</v>
      </c>
      <c r="AR686" s="72">
        <v>0</v>
      </c>
      <c r="AS686" s="72"/>
      <c r="AT686" s="72"/>
      <c r="AU686" s="72"/>
      <c r="AV686" s="72"/>
      <c r="AW686" s="72"/>
      <c r="AX686" s="72"/>
      <c r="AY686" s="72"/>
      <c r="AZ686" s="72"/>
    </row>
    <row r="687" spans="1:52" x14ac:dyDescent="0.35">
      <c r="A687" s="70" t="s">
        <v>1106</v>
      </c>
      <c r="B687" s="70" t="s">
        <v>2195</v>
      </c>
      <c r="C687" s="83"/>
      <c r="D687" s="84"/>
      <c r="E687" s="85"/>
      <c r="F687" s="86"/>
      <c r="G687" s="83"/>
      <c r="H687" s="81"/>
      <c r="I687" s="87"/>
      <c r="J687" s="87"/>
      <c r="K687" s="36"/>
      <c r="L687" s="90"/>
      <c r="M687" s="90"/>
      <c r="N687" s="89"/>
      <c r="O687" s="72" t="s">
        <v>217</v>
      </c>
      <c r="P687" s="74">
        <v>42824.771724537037</v>
      </c>
      <c r="Q687" s="72" t="s">
        <v>3324</v>
      </c>
      <c r="R687" s="72"/>
      <c r="S687" s="72"/>
      <c r="T687" s="72"/>
      <c r="U687" s="76" t="s">
        <v>8855</v>
      </c>
      <c r="V687" s="76" t="s">
        <v>8855</v>
      </c>
      <c r="W687" s="74">
        <v>42824.771724537037</v>
      </c>
      <c r="X687" s="76" t="s">
        <v>11192</v>
      </c>
      <c r="Y687" s="72"/>
      <c r="Z687" s="72"/>
      <c r="AA687" s="78" t="s">
        <v>15149</v>
      </c>
      <c r="AB687" s="72"/>
      <c r="AC687" s="72" t="b">
        <v>0</v>
      </c>
      <c r="AD687" s="72">
        <v>0</v>
      </c>
      <c r="AE687" s="78" t="s">
        <v>230</v>
      </c>
      <c r="AF687" s="72" t="b">
        <v>0</v>
      </c>
      <c r="AG687" s="72" t="s">
        <v>231</v>
      </c>
      <c r="AH687" s="72"/>
      <c r="AI687" s="78" t="s">
        <v>230</v>
      </c>
      <c r="AJ687" s="72" t="b">
        <v>0</v>
      </c>
      <c r="AK687" s="72">
        <v>0</v>
      </c>
      <c r="AL687" s="78" t="s">
        <v>230</v>
      </c>
      <c r="AM687" s="72" t="s">
        <v>18937</v>
      </c>
      <c r="AN687" s="72" t="b">
        <v>0</v>
      </c>
      <c r="AO687" s="78" t="s">
        <v>15149</v>
      </c>
      <c r="AP687" s="72" t="s">
        <v>179</v>
      </c>
      <c r="AQ687" s="72">
        <v>0</v>
      </c>
      <c r="AR687" s="72">
        <v>0</v>
      </c>
      <c r="AS687" s="72"/>
      <c r="AT687" s="72"/>
      <c r="AU687" s="72"/>
      <c r="AV687" s="72"/>
      <c r="AW687" s="72"/>
      <c r="AX687" s="72"/>
      <c r="AY687" s="72"/>
      <c r="AZ687" s="72"/>
    </row>
    <row r="688" spans="1:52" x14ac:dyDescent="0.35">
      <c r="A688" s="70" t="s">
        <v>1107</v>
      </c>
      <c r="B688" s="70" t="s">
        <v>2786</v>
      </c>
      <c r="C688" s="83"/>
      <c r="D688" s="84"/>
      <c r="E688" s="85"/>
      <c r="F688" s="86"/>
      <c r="G688" s="83"/>
      <c r="H688" s="81"/>
      <c r="I688" s="87"/>
      <c r="J688" s="87"/>
      <c r="K688" s="36"/>
      <c r="L688" s="90"/>
      <c r="M688" s="90"/>
      <c r="N688" s="89"/>
      <c r="O688" s="72" t="s">
        <v>217</v>
      </c>
      <c r="P688" s="74">
        <v>42824.740682870368</v>
      </c>
      <c r="Q688" s="72" t="s">
        <v>3325</v>
      </c>
      <c r="R688" s="76" t="s">
        <v>6501</v>
      </c>
      <c r="S688" s="72" t="s">
        <v>570</v>
      </c>
      <c r="T688" s="72"/>
      <c r="U688" s="72"/>
      <c r="V688" s="76" t="s">
        <v>9430</v>
      </c>
      <c r="W688" s="74">
        <v>42824.740682870368</v>
      </c>
      <c r="X688" s="76" t="s">
        <v>11193</v>
      </c>
      <c r="Y688" s="72"/>
      <c r="Z688" s="72"/>
      <c r="AA688" s="78" t="s">
        <v>15150</v>
      </c>
      <c r="AB688" s="72"/>
      <c r="AC688" s="72" t="b">
        <v>0</v>
      </c>
      <c r="AD688" s="72">
        <v>7</v>
      </c>
      <c r="AE688" s="78" t="s">
        <v>230</v>
      </c>
      <c r="AF688" s="72" t="b">
        <v>0</v>
      </c>
      <c r="AG688" s="72" t="s">
        <v>353</v>
      </c>
      <c r="AH688" s="72"/>
      <c r="AI688" s="78" t="s">
        <v>230</v>
      </c>
      <c r="AJ688" s="72" t="b">
        <v>0</v>
      </c>
      <c r="AK688" s="72">
        <v>2</v>
      </c>
      <c r="AL688" s="78" t="s">
        <v>230</v>
      </c>
      <c r="AM688" s="72" t="s">
        <v>18946</v>
      </c>
      <c r="AN688" s="72" t="b">
        <v>0</v>
      </c>
      <c r="AO688" s="78" t="s">
        <v>15150</v>
      </c>
      <c r="AP688" s="72" t="s">
        <v>250</v>
      </c>
      <c r="AQ688" s="72">
        <v>0</v>
      </c>
      <c r="AR688" s="72">
        <v>0</v>
      </c>
      <c r="AS688" s="72"/>
      <c r="AT688" s="72"/>
      <c r="AU688" s="72"/>
      <c r="AV688" s="72"/>
      <c r="AW688" s="72"/>
      <c r="AX688" s="72"/>
      <c r="AY688" s="72"/>
      <c r="AZ688" s="72"/>
    </row>
    <row r="689" spans="1:52" x14ac:dyDescent="0.35">
      <c r="A689" s="70" t="s">
        <v>1108</v>
      </c>
      <c r="B689" s="70" t="s">
        <v>2786</v>
      </c>
      <c r="C689" s="83"/>
      <c r="D689" s="84"/>
      <c r="E689" s="85"/>
      <c r="F689" s="86"/>
      <c r="G689" s="83"/>
      <c r="H689" s="81"/>
      <c r="I689" s="87"/>
      <c r="J689" s="87"/>
      <c r="K689" s="36"/>
      <c r="L689" s="90"/>
      <c r="M689" s="90"/>
      <c r="N689" s="89"/>
      <c r="O689" s="72" t="s">
        <v>217</v>
      </c>
      <c r="P689" s="74">
        <v>42824.771944444445</v>
      </c>
      <c r="Q689" s="72" t="s">
        <v>3326</v>
      </c>
      <c r="R689" s="76" t="s">
        <v>6501</v>
      </c>
      <c r="S689" s="72" t="s">
        <v>570</v>
      </c>
      <c r="T689" s="72"/>
      <c r="U689" s="72"/>
      <c r="V689" s="76" t="s">
        <v>9431</v>
      </c>
      <c r="W689" s="74">
        <v>42824.771944444445</v>
      </c>
      <c r="X689" s="76" t="s">
        <v>11194</v>
      </c>
      <c r="Y689" s="72"/>
      <c r="Z689" s="72"/>
      <c r="AA689" s="78" t="s">
        <v>15151</v>
      </c>
      <c r="AB689" s="72"/>
      <c r="AC689" s="72" t="b">
        <v>0</v>
      </c>
      <c r="AD689" s="72">
        <v>0</v>
      </c>
      <c r="AE689" s="78" t="s">
        <v>230</v>
      </c>
      <c r="AF689" s="72" t="b">
        <v>0</v>
      </c>
      <c r="AG689" s="72" t="s">
        <v>353</v>
      </c>
      <c r="AH689" s="72"/>
      <c r="AI689" s="78" t="s">
        <v>230</v>
      </c>
      <c r="AJ689" s="72" t="b">
        <v>0</v>
      </c>
      <c r="AK689" s="72">
        <v>2</v>
      </c>
      <c r="AL689" s="78" t="s">
        <v>15150</v>
      </c>
      <c r="AM689" s="72" t="s">
        <v>242</v>
      </c>
      <c r="AN689" s="72" t="b">
        <v>0</v>
      </c>
      <c r="AO689" s="78" t="s">
        <v>15150</v>
      </c>
      <c r="AP689" s="72" t="s">
        <v>179</v>
      </c>
      <c r="AQ689" s="72">
        <v>0</v>
      </c>
      <c r="AR689" s="72">
        <v>0</v>
      </c>
      <c r="AS689" s="72"/>
      <c r="AT689" s="72"/>
      <c r="AU689" s="72"/>
      <c r="AV689" s="72"/>
      <c r="AW689" s="72"/>
      <c r="AX689" s="72"/>
      <c r="AY689" s="72"/>
      <c r="AZ689" s="72"/>
    </row>
    <row r="690" spans="1:52" x14ac:dyDescent="0.35">
      <c r="A690" s="70" t="s">
        <v>1108</v>
      </c>
      <c r="B690" s="70" t="s">
        <v>1107</v>
      </c>
      <c r="C690" s="83"/>
      <c r="D690" s="84"/>
      <c r="E690" s="85"/>
      <c r="F690" s="86"/>
      <c r="G690" s="83"/>
      <c r="H690" s="81"/>
      <c r="I690" s="87"/>
      <c r="J690" s="87"/>
      <c r="K690" s="36"/>
      <c r="L690" s="90"/>
      <c r="M690" s="90"/>
      <c r="N690" s="89"/>
      <c r="O690" s="72" t="s">
        <v>217</v>
      </c>
      <c r="P690" s="74">
        <v>42824.771944444445</v>
      </c>
      <c r="Q690" s="72" t="s">
        <v>3326</v>
      </c>
      <c r="R690" s="76" t="s">
        <v>6501</v>
      </c>
      <c r="S690" s="72" t="s">
        <v>570</v>
      </c>
      <c r="T690" s="72"/>
      <c r="U690" s="72"/>
      <c r="V690" s="76" t="s">
        <v>9431</v>
      </c>
      <c r="W690" s="74">
        <v>42824.771944444445</v>
      </c>
      <c r="X690" s="76" t="s">
        <v>11194</v>
      </c>
      <c r="Y690" s="72"/>
      <c r="Z690" s="72"/>
      <c r="AA690" s="78" t="s">
        <v>15151</v>
      </c>
      <c r="AB690" s="72"/>
      <c r="AC690" s="72" t="b">
        <v>0</v>
      </c>
      <c r="AD690" s="72">
        <v>0</v>
      </c>
      <c r="AE690" s="78" t="s">
        <v>230</v>
      </c>
      <c r="AF690" s="72" t="b">
        <v>0</v>
      </c>
      <c r="AG690" s="72" t="s">
        <v>353</v>
      </c>
      <c r="AH690" s="72"/>
      <c r="AI690" s="78" t="s">
        <v>230</v>
      </c>
      <c r="AJ690" s="72" t="b">
        <v>0</v>
      </c>
      <c r="AK690" s="72">
        <v>2</v>
      </c>
      <c r="AL690" s="78" t="s">
        <v>15150</v>
      </c>
      <c r="AM690" s="72" t="s">
        <v>242</v>
      </c>
      <c r="AN690" s="72" t="b">
        <v>0</v>
      </c>
      <c r="AO690" s="78" t="s">
        <v>15150</v>
      </c>
      <c r="AP690" s="72" t="s">
        <v>179</v>
      </c>
      <c r="AQ690" s="72">
        <v>0</v>
      </c>
      <c r="AR690" s="72">
        <v>0</v>
      </c>
      <c r="AS690" s="72"/>
      <c r="AT690" s="72"/>
      <c r="AU690" s="72"/>
      <c r="AV690" s="72"/>
      <c r="AW690" s="72"/>
      <c r="AX690" s="72"/>
      <c r="AY690" s="72"/>
      <c r="AZ690" s="72"/>
    </row>
    <row r="691" spans="1:52" x14ac:dyDescent="0.35">
      <c r="A691" s="70" t="s">
        <v>1109</v>
      </c>
      <c r="B691" s="70" t="s">
        <v>2735</v>
      </c>
      <c r="C691" s="83"/>
      <c r="D691" s="84"/>
      <c r="E691" s="85"/>
      <c r="F691" s="86"/>
      <c r="G691" s="83"/>
      <c r="H691" s="81"/>
      <c r="I691" s="87"/>
      <c r="J691" s="87"/>
      <c r="K691" s="36"/>
      <c r="L691" s="90"/>
      <c r="M691" s="90"/>
      <c r="N691" s="89"/>
      <c r="O691" s="72" t="s">
        <v>217</v>
      </c>
      <c r="P691" s="74">
        <v>42824.774976851855</v>
      </c>
      <c r="Q691" s="72" t="s">
        <v>3327</v>
      </c>
      <c r="R691" s="76" t="s">
        <v>6343</v>
      </c>
      <c r="S691" s="72" t="s">
        <v>226</v>
      </c>
      <c r="T691" s="72"/>
      <c r="U691" s="72"/>
      <c r="V691" s="76" t="s">
        <v>312</v>
      </c>
      <c r="W691" s="74">
        <v>42824.774976851855</v>
      </c>
      <c r="X691" s="76" t="s">
        <v>11195</v>
      </c>
      <c r="Y691" s="72"/>
      <c r="Z691" s="72"/>
      <c r="AA691" s="78" t="s">
        <v>15152</v>
      </c>
      <c r="AB691" s="72"/>
      <c r="AC691" s="72" t="b">
        <v>0</v>
      </c>
      <c r="AD691" s="72">
        <v>0</v>
      </c>
      <c r="AE691" s="78" t="s">
        <v>230</v>
      </c>
      <c r="AF691" s="72" t="b">
        <v>0</v>
      </c>
      <c r="AG691" s="72" t="s">
        <v>235</v>
      </c>
      <c r="AH691" s="72"/>
      <c r="AI691" s="78" t="s">
        <v>230</v>
      </c>
      <c r="AJ691" s="72" t="b">
        <v>0</v>
      </c>
      <c r="AK691" s="72">
        <v>0</v>
      </c>
      <c r="AL691" s="78" t="s">
        <v>230</v>
      </c>
      <c r="AM691" s="72" t="s">
        <v>238</v>
      </c>
      <c r="AN691" s="72" t="b">
        <v>0</v>
      </c>
      <c r="AO691" s="78" t="s">
        <v>15152</v>
      </c>
      <c r="AP691" s="72" t="s">
        <v>179</v>
      </c>
      <c r="AQ691" s="72">
        <v>0</v>
      </c>
      <c r="AR691" s="72">
        <v>0</v>
      </c>
      <c r="AS691" s="72"/>
      <c r="AT691" s="72"/>
      <c r="AU691" s="72"/>
      <c r="AV691" s="72"/>
      <c r="AW691" s="72"/>
      <c r="AX691" s="72"/>
      <c r="AY691" s="72"/>
      <c r="AZ691" s="72"/>
    </row>
    <row r="692" spans="1:52" x14ac:dyDescent="0.35">
      <c r="A692" s="70" t="s">
        <v>1109</v>
      </c>
      <c r="B692" s="70" t="s">
        <v>216</v>
      </c>
      <c r="C692" s="83"/>
      <c r="D692" s="84"/>
      <c r="E692" s="85"/>
      <c r="F692" s="86"/>
      <c r="G692" s="83"/>
      <c r="H692" s="81"/>
      <c r="I692" s="87"/>
      <c r="J692" s="87"/>
      <c r="K692" s="36"/>
      <c r="L692" s="90"/>
      <c r="M692" s="90"/>
      <c r="N692" s="89"/>
      <c r="O692" s="72" t="s">
        <v>217</v>
      </c>
      <c r="P692" s="74">
        <v>42824.774976851855</v>
      </c>
      <c r="Q692" s="72" t="s">
        <v>3327</v>
      </c>
      <c r="R692" s="76" t="s">
        <v>6343</v>
      </c>
      <c r="S692" s="72" t="s">
        <v>226</v>
      </c>
      <c r="T692" s="72"/>
      <c r="U692" s="72"/>
      <c r="V692" s="76" t="s">
        <v>312</v>
      </c>
      <c r="W692" s="74">
        <v>42824.774976851855</v>
      </c>
      <c r="X692" s="76" t="s">
        <v>11195</v>
      </c>
      <c r="Y692" s="72"/>
      <c r="Z692" s="72"/>
      <c r="AA692" s="78" t="s">
        <v>15152</v>
      </c>
      <c r="AB692" s="72"/>
      <c r="AC692" s="72" t="b">
        <v>0</v>
      </c>
      <c r="AD692" s="72">
        <v>0</v>
      </c>
      <c r="AE692" s="78" t="s">
        <v>230</v>
      </c>
      <c r="AF692" s="72" t="b">
        <v>0</v>
      </c>
      <c r="AG692" s="72" t="s">
        <v>235</v>
      </c>
      <c r="AH692" s="72"/>
      <c r="AI692" s="78" t="s">
        <v>230</v>
      </c>
      <c r="AJ692" s="72" t="b">
        <v>0</v>
      </c>
      <c r="AK692" s="72">
        <v>0</v>
      </c>
      <c r="AL692" s="78" t="s">
        <v>230</v>
      </c>
      <c r="AM692" s="72" t="s">
        <v>238</v>
      </c>
      <c r="AN692" s="72" t="b">
        <v>0</v>
      </c>
      <c r="AO692" s="78" t="s">
        <v>15152</v>
      </c>
      <c r="AP692" s="72" t="s">
        <v>179</v>
      </c>
      <c r="AQ692" s="72">
        <v>0</v>
      </c>
      <c r="AR692" s="72">
        <v>0</v>
      </c>
      <c r="AS692" s="72"/>
      <c r="AT692" s="72"/>
      <c r="AU692" s="72"/>
      <c r="AV692" s="72"/>
      <c r="AW692" s="72"/>
      <c r="AX692" s="72"/>
      <c r="AY692" s="72"/>
      <c r="AZ692" s="72"/>
    </row>
    <row r="693" spans="1:52" x14ac:dyDescent="0.35">
      <c r="A693" s="70" t="s">
        <v>1110</v>
      </c>
      <c r="B693" s="70" t="s">
        <v>1110</v>
      </c>
      <c r="C693" s="83"/>
      <c r="D693" s="84"/>
      <c r="E693" s="85"/>
      <c r="F693" s="86"/>
      <c r="G693" s="83"/>
      <c r="H693" s="81"/>
      <c r="I693" s="87"/>
      <c r="J693" s="87"/>
      <c r="K693" s="36"/>
      <c r="L693" s="90"/>
      <c r="M693" s="90"/>
      <c r="N693" s="89"/>
      <c r="O693" s="72" t="s">
        <v>179</v>
      </c>
      <c r="P693" s="74">
        <v>42824.619618055556</v>
      </c>
      <c r="Q693" s="72" t="s">
        <v>3328</v>
      </c>
      <c r="R693" s="76" t="s">
        <v>6502</v>
      </c>
      <c r="S693" s="72" t="s">
        <v>221</v>
      </c>
      <c r="T693" s="72"/>
      <c r="U693" s="72"/>
      <c r="V693" s="76" t="s">
        <v>312</v>
      </c>
      <c r="W693" s="74">
        <v>42824.619618055556</v>
      </c>
      <c r="X693" s="76" t="s">
        <v>11196</v>
      </c>
      <c r="Y693" s="72"/>
      <c r="Z693" s="72"/>
      <c r="AA693" s="78" t="s">
        <v>15153</v>
      </c>
      <c r="AB693" s="72"/>
      <c r="AC693" s="72" t="b">
        <v>0</v>
      </c>
      <c r="AD693" s="72">
        <v>0</v>
      </c>
      <c r="AE693" s="78" t="s">
        <v>230</v>
      </c>
      <c r="AF693" s="72" t="b">
        <v>0</v>
      </c>
      <c r="AG693" s="72" t="s">
        <v>231</v>
      </c>
      <c r="AH693" s="72"/>
      <c r="AI693" s="78" t="s">
        <v>230</v>
      </c>
      <c r="AJ693" s="72" t="b">
        <v>0</v>
      </c>
      <c r="AK693" s="72">
        <v>0</v>
      </c>
      <c r="AL693" s="78" t="s">
        <v>230</v>
      </c>
      <c r="AM693" s="72" t="s">
        <v>237</v>
      </c>
      <c r="AN693" s="72" t="b">
        <v>0</v>
      </c>
      <c r="AO693" s="78" t="s">
        <v>15153</v>
      </c>
      <c r="AP693" s="72" t="s">
        <v>179</v>
      </c>
      <c r="AQ693" s="72">
        <v>0</v>
      </c>
      <c r="AR693" s="72">
        <v>0</v>
      </c>
      <c r="AS693" s="72"/>
      <c r="AT693" s="72"/>
      <c r="AU693" s="72"/>
      <c r="AV693" s="72"/>
      <c r="AW693" s="72"/>
      <c r="AX693" s="72"/>
      <c r="AY693" s="72"/>
      <c r="AZ693" s="72"/>
    </row>
    <row r="694" spans="1:52" x14ac:dyDescent="0.35">
      <c r="A694" s="70" t="s">
        <v>1110</v>
      </c>
      <c r="B694" s="70" t="s">
        <v>1110</v>
      </c>
      <c r="C694" s="83"/>
      <c r="D694" s="84"/>
      <c r="E694" s="85"/>
      <c r="F694" s="86"/>
      <c r="G694" s="83"/>
      <c r="H694" s="81"/>
      <c r="I694" s="87"/>
      <c r="J694" s="87"/>
      <c r="K694" s="36"/>
      <c r="L694" s="90"/>
      <c r="M694" s="90"/>
      <c r="N694" s="89"/>
      <c r="O694" s="72" t="s">
        <v>179</v>
      </c>
      <c r="P694" s="74">
        <v>42824.778055555558</v>
      </c>
      <c r="Q694" s="72" t="s">
        <v>3329</v>
      </c>
      <c r="R694" s="76" t="s">
        <v>6503</v>
      </c>
      <c r="S694" s="72" t="s">
        <v>221</v>
      </c>
      <c r="T694" s="72"/>
      <c r="U694" s="72"/>
      <c r="V694" s="76" t="s">
        <v>312</v>
      </c>
      <c r="W694" s="74">
        <v>42824.778055555558</v>
      </c>
      <c r="X694" s="76" t="s">
        <v>11197</v>
      </c>
      <c r="Y694" s="72"/>
      <c r="Z694" s="72"/>
      <c r="AA694" s="78" t="s">
        <v>15154</v>
      </c>
      <c r="AB694" s="72"/>
      <c r="AC694" s="72" t="b">
        <v>0</v>
      </c>
      <c r="AD694" s="72">
        <v>0</v>
      </c>
      <c r="AE694" s="78" t="s">
        <v>230</v>
      </c>
      <c r="AF694" s="72" t="b">
        <v>0</v>
      </c>
      <c r="AG694" s="72" t="s">
        <v>231</v>
      </c>
      <c r="AH694" s="72"/>
      <c r="AI694" s="78" t="s">
        <v>230</v>
      </c>
      <c r="AJ694" s="72" t="b">
        <v>0</v>
      </c>
      <c r="AK694" s="72">
        <v>0</v>
      </c>
      <c r="AL694" s="78" t="s">
        <v>230</v>
      </c>
      <c r="AM694" s="72" t="s">
        <v>237</v>
      </c>
      <c r="AN694" s="72" t="b">
        <v>0</v>
      </c>
      <c r="AO694" s="78" t="s">
        <v>15154</v>
      </c>
      <c r="AP694" s="72" t="s">
        <v>179</v>
      </c>
      <c r="AQ694" s="72">
        <v>0</v>
      </c>
      <c r="AR694" s="72">
        <v>0</v>
      </c>
      <c r="AS694" s="72"/>
      <c r="AT694" s="72"/>
      <c r="AU694" s="72"/>
      <c r="AV694" s="72"/>
      <c r="AW694" s="72"/>
      <c r="AX694" s="72"/>
      <c r="AY694" s="72"/>
      <c r="AZ694" s="72"/>
    </row>
    <row r="695" spans="1:52" x14ac:dyDescent="0.35">
      <c r="A695" s="70" t="s">
        <v>1111</v>
      </c>
      <c r="B695" s="70" t="s">
        <v>1111</v>
      </c>
      <c r="C695" s="83"/>
      <c r="D695" s="84"/>
      <c r="E695" s="85"/>
      <c r="F695" s="86"/>
      <c r="G695" s="83"/>
      <c r="H695" s="81"/>
      <c r="I695" s="87"/>
      <c r="J695" s="87"/>
      <c r="K695" s="36"/>
      <c r="L695" s="90"/>
      <c r="M695" s="90"/>
      <c r="N695" s="89"/>
      <c r="O695" s="72" t="s">
        <v>179</v>
      </c>
      <c r="P695" s="74">
        <v>42824.778946759259</v>
      </c>
      <c r="Q695" s="72" t="s">
        <v>3330</v>
      </c>
      <c r="R695" s="76" t="s">
        <v>6504</v>
      </c>
      <c r="S695" s="72" t="s">
        <v>322</v>
      </c>
      <c r="T695" s="72"/>
      <c r="U695" s="72"/>
      <c r="V695" s="76" t="s">
        <v>9432</v>
      </c>
      <c r="W695" s="74">
        <v>42824.778946759259</v>
      </c>
      <c r="X695" s="76" t="s">
        <v>11198</v>
      </c>
      <c r="Y695" s="72"/>
      <c r="Z695" s="72"/>
      <c r="AA695" s="78" t="s">
        <v>15155</v>
      </c>
      <c r="AB695" s="72"/>
      <c r="AC695" s="72" t="b">
        <v>0</v>
      </c>
      <c r="AD695" s="72">
        <v>0</v>
      </c>
      <c r="AE695" s="78" t="s">
        <v>230</v>
      </c>
      <c r="AF695" s="72" t="b">
        <v>0</v>
      </c>
      <c r="AG695" s="72" t="s">
        <v>231</v>
      </c>
      <c r="AH695" s="72"/>
      <c r="AI695" s="78" t="s">
        <v>230</v>
      </c>
      <c r="AJ695" s="72" t="b">
        <v>0</v>
      </c>
      <c r="AK695" s="72">
        <v>0</v>
      </c>
      <c r="AL695" s="78" t="s">
        <v>230</v>
      </c>
      <c r="AM695" s="72" t="s">
        <v>245</v>
      </c>
      <c r="AN695" s="72" t="b">
        <v>0</v>
      </c>
      <c r="AO695" s="78" t="s">
        <v>15155</v>
      </c>
      <c r="AP695" s="72" t="s">
        <v>179</v>
      </c>
      <c r="AQ695" s="72">
        <v>0</v>
      </c>
      <c r="AR695" s="72">
        <v>0</v>
      </c>
      <c r="AS695" s="72"/>
      <c r="AT695" s="72"/>
      <c r="AU695" s="72"/>
      <c r="AV695" s="72"/>
      <c r="AW695" s="72"/>
      <c r="AX695" s="72"/>
      <c r="AY695" s="72"/>
      <c r="AZ695" s="72"/>
    </row>
    <row r="696" spans="1:52" x14ac:dyDescent="0.35">
      <c r="A696" s="70" t="s">
        <v>1112</v>
      </c>
      <c r="B696" s="70" t="s">
        <v>2742</v>
      </c>
      <c r="C696" s="83"/>
      <c r="D696" s="84"/>
      <c r="E696" s="85"/>
      <c r="F696" s="86"/>
      <c r="G696" s="83"/>
      <c r="H696" s="81"/>
      <c r="I696" s="87"/>
      <c r="J696" s="87"/>
      <c r="K696" s="36"/>
      <c r="L696" s="90"/>
      <c r="M696" s="90"/>
      <c r="N696" s="89"/>
      <c r="O696" s="72" t="s">
        <v>217</v>
      </c>
      <c r="P696" s="74">
        <v>42824.779085648152</v>
      </c>
      <c r="Q696" s="72" t="s">
        <v>3331</v>
      </c>
      <c r="R696" s="72"/>
      <c r="S696" s="72"/>
      <c r="T696" s="72"/>
      <c r="U696" s="72"/>
      <c r="V696" s="76" t="s">
        <v>9433</v>
      </c>
      <c r="W696" s="74">
        <v>42824.779085648152</v>
      </c>
      <c r="X696" s="76" t="s">
        <v>11199</v>
      </c>
      <c r="Y696" s="72"/>
      <c r="Z696" s="72"/>
      <c r="AA696" s="78" t="s">
        <v>15156</v>
      </c>
      <c r="AB696" s="72"/>
      <c r="AC696" s="72" t="b">
        <v>0</v>
      </c>
      <c r="AD696" s="72">
        <v>0</v>
      </c>
      <c r="AE696" s="78" t="s">
        <v>230</v>
      </c>
      <c r="AF696" s="72" t="b">
        <v>0</v>
      </c>
      <c r="AG696" s="72" t="s">
        <v>235</v>
      </c>
      <c r="AH696" s="72"/>
      <c r="AI696" s="78" t="s">
        <v>230</v>
      </c>
      <c r="AJ696" s="72" t="b">
        <v>0</v>
      </c>
      <c r="AK696" s="72">
        <v>0</v>
      </c>
      <c r="AL696" s="78" t="s">
        <v>230</v>
      </c>
      <c r="AM696" s="72" t="s">
        <v>246</v>
      </c>
      <c r="AN696" s="72" t="b">
        <v>0</v>
      </c>
      <c r="AO696" s="78" t="s">
        <v>15156</v>
      </c>
      <c r="AP696" s="72" t="s">
        <v>179</v>
      </c>
      <c r="AQ696" s="72">
        <v>0</v>
      </c>
      <c r="AR696" s="72">
        <v>0</v>
      </c>
      <c r="AS696" s="72"/>
      <c r="AT696" s="72"/>
      <c r="AU696" s="72"/>
      <c r="AV696" s="72"/>
      <c r="AW696" s="72"/>
      <c r="AX696" s="72"/>
      <c r="AY696" s="72"/>
      <c r="AZ696" s="72"/>
    </row>
    <row r="697" spans="1:52" x14ac:dyDescent="0.35">
      <c r="A697" s="70" t="s">
        <v>1112</v>
      </c>
      <c r="B697" s="70" t="s">
        <v>2735</v>
      </c>
      <c r="C697" s="83"/>
      <c r="D697" s="84"/>
      <c r="E697" s="85"/>
      <c r="F697" s="86"/>
      <c r="G697" s="83"/>
      <c r="H697" s="81"/>
      <c r="I697" s="87"/>
      <c r="J697" s="87"/>
      <c r="K697" s="36"/>
      <c r="L697" s="90"/>
      <c r="M697" s="90"/>
      <c r="N697" s="89"/>
      <c r="O697" s="72" t="s">
        <v>217</v>
      </c>
      <c r="P697" s="74">
        <v>42824.779085648152</v>
      </c>
      <c r="Q697" s="72" t="s">
        <v>3331</v>
      </c>
      <c r="R697" s="72"/>
      <c r="S697" s="72"/>
      <c r="T697" s="72"/>
      <c r="U697" s="72"/>
      <c r="V697" s="76" t="s">
        <v>9433</v>
      </c>
      <c r="W697" s="74">
        <v>42824.779085648152</v>
      </c>
      <c r="X697" s="76" t="s">
        <v>11199</v>
      </c>
      <c r="Y697" s="72"/>
      <c r="Z697" s="72"/>
      <c r="AA697" s="78" t="s">
        <v>15156</v>
      </c>
      <c r="AB697" s="72"/>
      <c r="AC697" s="72" t="b">
        <v>0</v>
      </c>
      <c r="AD697" s="72">
        <v>0</v>
      </c>
      <c r="AE697" s="78" t="s">
        <v>230</v>
      </c>
      <c r="AF697" s="72" t="b">
        <v>0</v>
      </c>
      <c r="AG697" s="72" t="s">
        <v>235</v>
      </c>
      <c r="AH697" s="72"/>
      <c r="AI697" s="78" t="s">
        <v>230</v>
      </c>
      <c r="AJ697" s="72" t="b">
        <v>0</v>
      </c>
      <c r="AK697" s="72">
        <v>0</v>
      </c>
      <c r="AL697" s="78" t="s">
        <v>230</v>
      </c>
      <c r="AM697" s="72" t="s">
        <v>246</v>
      </c>
      <c r="AN697" s="72" t="b">
        <v>0</v>
      </c>
      <c r="AO697" s="78" t="s">
        <v>15156</v>
      </c>
      <c r="AP697" s="72" t="s">
        <v>179</v>
      </c>
      <c r="AQ697" s="72">
        <v>0</v>
      </c>
      <c r="AR697" s="72">
        <v>0</v>
      </c>
      <c r="AS697" s="72"/>
      <c r="AT697" s="72"/>
      <c r="AU697" s="72"/>
      <c r="AV697" s="72"/>
      <c r="AW697" s="72"/>
      <c r="AX697" s="72"/>
      <c r="AY697" s="72"/>
      <c r="AZ697" s="72"/>
    </row>
    <row r="698" spans="1:52" x14ac:dyDescent="0.35">
      <c r="A698" s="70" t="s">
        <v>1112</v>
      </c>
      <c r="B698" s="70" t="s">
        <v>2222</v>
      </c>
      <c r="C698" s="83"/>
      <c r="D698" s="84"/>
      <c r="E698" s="85"/>
      <c r="F698" s="86"/>
      <c r="G698" s="83"/>
      <c r="H698" s="81"/>
      <c r="I698" s="87"/>
      <c r="J698" s="87"/>
      <c r="K698" s="36"/>
      <c r="L698" s="90"/>
      <c r="M698" s="90"/>
      <c r="N698" s="89"/>
      <c r="O698" s="72" t="s">
        <v>217</v>
      </c>
      <c r="P698" s="74">
        <v>42824.779085648152</v>
      </c>
      <c r="Q698" s="72" t="s">
        <v>3331</v>
      </c>
      <c r="R698" s="72"/>
      <c r="S698" s="72"/>
      <c r="T698" s="72"/>
      <c r="U698" s="72"/>
      <c r="V698" s="76" t="s">
        <v>9433</v>
      </c>
      <c r="W698" s="74">
        <v>42824.779085648152</v>
      </c>
      <c r="X698" s="76" t="s">
        <v>11199</v>
      </c>
      <c r="Y698" s="72"/>
      <c r="Z698" s="72"/>
      <c r="AA698" s="78" t="s">
        <v>15156</v>
      </c>
      <c r="AB698" s="72"/>
      <c r="AC698" s="72" t="b">
        <v>0</v>
      </c>
      <c r="AD698" s="72">
        <v>0</v>
      </c>
      <c r="AE698" s="78" t="s">
        <v>230</v>
      </c>
      <c r="AF698" s="72" t="b">
        <v>0</v>
      </c>
      <c r="AG698" s="72" t="s">
        <v>235</v>
      </c>
      <c r="AH698" s="72"/>
      <c r="AI698" s="78" t="s">
        <v>230</v>
      </c>
      <c r="AJ698" s="72" t="b">
        <v>0</v>
      </c>
      <c r="AK698" s="72">
        <v>0</v>
      </c>
      <c r="AL698" s="78" t="s">
        <v>230</v>
      </c>
      <c r="AM698" s="72" t="s">
        <v>246</v>
      </c>
      <c r="AN698" s="72" t="b">
        <v>0</v>
      </c>
      <c r="AO698" s="78" t="s">
        <v>15156</v>
      </c>
      <c r="AP698" s="72" t="s">
        <v>179</v>
      </c>
      <c r="AQ698" s="72">
        <v>0</v>
      </c>
      <c r="AR698" s="72">
        <v>0</v>
      </c>
      <c r="AS698" s="72"/>
      <c r="AT698" s="72"/>
      <c r="AU698" s="72"/>
      <c r="AV698" s="72"/>
      <c r="AW698" s="72"/>
      <c r="AX698" s="72"/>
      <c r="AY698" s="72"/>
      <c r="AZ698" s="72"/>
    </row>
    <row r="699" spans="1:52" x14ac:dyDescent="0.35">
      <c r="A699" s="70" t="s">
        <v>1113</v>
      </c>
      <c r="B699" s="70" t="s">
        <v>1113</v>
      </c>
      <c r="C699" s="83"/>
      <c r="D699" s="84"/>
      <c r="E699" s="85"/>
      <c r="F699" s="86"/>
      <c r="G699" s="83"/>
      <c r="H699" s="81"/>
      <c r="I699" s="87"/>
      <c r="J699" s="87"/>
      <c r="K699" s="36"/>
      <c r="L699" s="90"/>
      <c r="M699" s="90"/>
      <c r="N699" s="89"/>
      <c r="O699" s="72" t="s">
        <v>179</v>
      </c>
      <c r="P699" s="74">
        <v>42824.779293981483</v>
      </c>
      <c r="Q699" s="72" t="s">
        <v>3332</v>
      </c>
      <c r="R699" s="76" t="s">
        <v>6505</v>
      </c>
      <c r="S699" s="72" t="s">
        <v>221</v>
      </c>
      <c r="T699" s="72" t="s">
        <v>8652</v>
      </c>
      <c r="U699" s="72"/>
      <c r="V699" s="76" t="s">
        <v>9434</v>
      </c>
      <c r="W699" s="74">
        <v>42824.779293981483</v>
      </c>
      <c r="X699" s="76" t="s">
        <v>11200</v>
      </c>
      <c r="Y699" s="72"/>
      <c r="Z699" s="72"/>
      <c r="AA699" s="78" t="s">
        <v>15157</v>
      </c>
      <c r="AB699" s="72"/>
      <c r="AC699" s="72" t="b">
        <v>0</v>
      </c>
      <c r="AD699" s="72">
        <v>0</v>
      </c>
      <c r="AE699" s="78" t="s">
        <v>230</v>
      </c>
      <c r="AF699" s="72" t="b">
        <v>0</v>
      </c>
      <c r="AG699" s="72" t="s">
        <v>231</v>
      </c>
      <c r="AH699" s="72"/>
      <c r="AI699" s="78" t="s">
        <v>230</v>
      </c>
      <c r="AJ699" s="72" t="b">
        <v>0</v>
      </c>
      <c r="AK699" s="72">
        <v>0</v>
      </c>
      <c r="AL699" s="78" t="s">
        <v>230</v>
      </c>
      <c r="AM699" s="72" t="s">
        <v>241</v>
      </c>
      <c r="AN699" s="72" t="b">
        <v>0</v>
      </c>
      <c r="AO699" s="78" t="s">
        <v>15157</v>
      </c>
      <c r="AP699" s="72" t="s">
        <v>179</v>
      </c>
      <c r="AQ699" s="72">
        <v>0</v>
      </c>
      <c r="AR699" s="72">
        <v>0</v>
      </c>
      <c r="AS699" s="72"/>
      <c r="AT699" s="72"/>
      <c r="AU699" s="72"/>
      <c r="AV699" s="72"/>
      <c r="AW699" s="72"/>
      <c r="AX699" s="72"/>
      <c r="AY699" s="72"/>
      <c r="AZ699" s="72"/>
    </row>
    <row r="700" spans="1:52" x14ac:dyDescent="0.35">
      <c r="A700" s="70" t="s">
        <v>1114</v>
      </c>
      <c r="B700" s="70" t="s">
        <v>1114</v>
      </c>
      <c r="C700" s="83"/>
      <c r="D700" s="84"/>
      <c r="E700" s="85"/>
      <c r="F700" s="86"/>
      <c r="G700" s="83"/>
      <c r="H700" s="81"/>
      <c r="I700" s="87"/>
      <c r="J700" s="87"/>
      <c r="K700" s="36"/>
      <c r="L700" s="90"/>
      <c r="M700" s="90"/>
      <c r="N700" s="89"/>
      <c r="O700" s="72" t="s">
        <v>179</v>
      </c>
      <c r="P700" s="74">
        <v>42824.780266203707</v>
      </c>
      <c r="Q700" s="72" t="s">
        <v>3333</v>
      </c>
      <c r="R700" s="76" t="s">
        <v>6445</v>
      </c>
      <c r="S700" s="72" t="s">
        <v>8432</v>
      </c>
      <c r="T700" s="72"/>
      <c r="U700" s="72"/>
      <c r="V700" s="76" t="s">
        <v>9435</v>
      </c>
      <c r="W700" s="74">
        <v>42824.780266203707</v>
      </c>
      <c r="X700" s="76" t="s">
        <v>11201</v>
      </c>
      <c r="Y700" s="72"/>
      <c r="Z700" s="72"/>
      <c r="AA700" s="78" t="s">
        <v>15158</v>
      </c>
      <c r="AB700" s="72"/>
      <c r="AC700" s="72" t="b">
        <v>0</v>
      </c>
      <c r="AD700" s="72">
        <v>0</v>
      </c>
      <c r="AE700" s="78" t="s">
        <v>230</v>
      </c>
      <c r="AF700" s="72" t="b">
        <v>0</v>
      </c>
      <c r="AG700" s="72" t="s">
        <v>344</v>
      </c>
      <c r="AH700" s="72"/>
      <c r="AI700" s="78" t="s">
        <v>230</v>
      </c>
      <c r="AJ700" s="72" t="b">
        <v>0</v>
      </c>
      <c r="AK700" s="72">
        <v>0</v>
      </c>
      <c r="AL700" s="78" t="s">
        <v>230</v>
      </c>
      <c r="AM700" s="72" t="s">
        <v>242</v>
      </c>
      <c r="AN700" s="72" t="b">
        <v>0</v>
      </c>
      <c r="AO700" s="78" t="s">
        <v>15158</v>
      </c>
      <c r="AP700" s="72" t="s">
        <v>179</v>
      </c>
      <c r="AQ700" s="72">
        <v>0</v>
      </c>
      <c r="AR700" s="72">
        <v>0</v>
      </c>
      <c r="AS700" s="72"/>
      <c r="AT700" s="72"/>
      <c r="AU700" s="72"/>
      <c r="AV700" s="72"/>
      <c r="AW700" s="72"/>
      <c r="AX700" s="72"/>
      <c r="AY700" s="72"/>
      <c r="AZ700" s="72"/>
    </row>
    <row r="701" spans="1:52" x14ac:dyDescent="0.35">
      <c r="A701" s="70" t="s">
        <v>1115</v>
      </c>
      <c r="B701" s="70" t="s">
        <v>2787</v>
      </c>
      <c r="C701" s="83"/>
      <c r="D701" s="84"/>
      <c r="E701" s="85"/>
      <c r="F701" s="86"/>
      <c r="G701" s="83"/>
      <c r="H701" s="81"/>
      <c r="I701" s="87"/>
      <c r="J701" s="87"/>
      <c r="K701" s="36"/>
      <c r="L701" s="90"/>
      <c r="M701" s="90"/>
      <c r="N701" s="89"/>
      <c r="O701" s="72" t="s">
        <v>217</v>
      </c>
      <c r="P701" s="74">
        <v>42824.784837962965</v>
      </c>
      <c r="Q701" s="72" t="s">
        <v>3334</v>
      </c>
      <c r="R701" s="72"/>
      <c r="S701" s="72"/>
      <c r="T701" s="72"/>
      <c r="U701" s="72"/>
      <c r="V701" s="76" t="s">
        <v>9436</v>
      </c>
      <c r="W701" s="74">
        <v>42824.784837962965</v>
      </c>
      <c r="X701" s="76" t="s">
        <v>11202</v>
      </c>
      <c r="Y701" s="72"/>
      <c r="Z701" s="72"/>
      <c r="AA701" s="78" t="s">
        <v>15159</v>
      </c>
      <c r="AB701" s="78" t="s">
        <v>18710</v>
      </c>
      <c r="AC701" s="72" t="b">
        <v>0</v>
      </c>
      <c r="AD701" s="72">
        <v>0</v>
      </c>
      <c r="AE701" s="78" t="s">
        <v>18822</v>
      </c>
      <c r="AF701" s="72" t="b">
        <v>0</v>
      </c>
      <c r="AG701" s="72" t="s">
        <v>231</v>
      </c>
      <c r="AH701" s="72"/>
      <c r="AI701" s="78" t="s">
        <v>230</v>
      </c>
      <c r="AJ701" s="72" t="b">
        <v>0</v>
      </c>
      <c r="AK701" s="72">
        <v>0</v>
      </c>
      <c r="AL701" s="78" t="s">
        <v>230</v>
      </c>
      <c r="AM701" s="72" t="s">
        <v>246</v>
      </c>
      <c r="AN701" s="72" t="b">
        <v>0</v>
      </c>
      <c r="AO701" s="78" t="s">
        <v>18710</v>
      </c>
      <c r="AP701" s="72" t="s">
        <v>179</v>
      </c>
      <c r="AQ701" s="72">
        <v>0</v>
      </c>
      <c r="AR701" s="72">
        <v>0</v>
      </c>
      <c r="AS701" s="72"/>
      <c r="AT701" s="72"/>
      <c r="AU701" s="72"/>
      <c r="AV701" s="72"/>
      <c r="AW701" s="72"/>
      <c r="AX701" s="72"/>
      <c r="AY701" s="72"/>
      <c r="AZ701" s="72"/>
    </row>
    <row r="702" spans="1:52" x14ac:dyDescent="0.35">
      <c r="A702" s="70" t="s">
        <v>1115</v>
      </c>
      <c r="B702" s="70" t="s">
        <v>2788</v>
      </c>
      <c r="C702" s="83"/>
      <c r="D702" s="84"/>
      <c r="E702" s="85"/>
      <c r="F702" s="86"/>
      <c r="G702" s="83"/>
      <c r="H702" s="81"/>
      <c r="I702" s="87"/>
      <c r="J702" s="87"/>
      <c r="K702" s="36"/>
      <c r="L702" s="90"/>
      <c r="M702" s="90"/>
      <c r="N702" s="89"/>
      <c r="O702" s="72" t="s">
        <v>218</v>
      </c>
      <c r="P702" s="74">
        <v>42824.784837962965</v>
      </c>
      <c r="Q702" s="72" t="s">
        <v>3334</v>
      </c>
      <c r="R702" s="72"/>
      <c r="S702" s="72"/>
      <c r="T702" s="72"/>
      <c r="U702" s="72"/>
      <c r="V702" s="76" t="s">
        <v>9436</v>
      </c>
      <c r="W702" s="74">
        <v>42824.784837962965</v>
      </c>
      <c r="X702" s="76" t="s">
        <v>11202</v>
      </c>
      <c r="Y702" s="72"/>
      <c r="Z702" s="72"/>
      <c r="AA702" s="78" t="s">
        <v>15159</v>
      </c>
      <c r="AB702" s="78" t="s">
        <v>18710</v>
      </c>
      <c r="AC702" s="72" t="b">
        <v>0</v>
      </c>
      <c r="AD702" s="72">
        <v>0</v>
      </c>
      <c r="AE702" s="78" t="s">
        <v>18822</v>
      </c>
      <c r="AF702" s="72" t="b">
        <v>0</v>
      </c>
      <c r="AG702" s="72" t="s">
        <v>231</v>
      </c>
      <c r="AH702" s="72"/>
      <c r="AI702" s="78" t="s">
        <v>230</v>
      </c>
      <c r="AJ702" s="72" t="b">
        <v>0</v>
      </c>
      <c r="AK702" s="72">
        <v>0</v>
      </c>
      <c r="AL702" s="78" t="s">
        <v>230</v>
      </c>
      <c r="AM702" s="72" t="s">
        <v>246</v>
      </c>
      <c r="AN702" s="72" t="b">
        <v>0</v>
      </c>
      <c r="AO702" s="78" t="s">
        <v>18710</v>
      </c>
      <c r="AP702" s="72" t="s">
        <v>179</v>
      </c>
      <c r="AQ702" s="72">
        <v>0</v>
      </c>
      <c r="AR702" s="72">
        <v>0</v>
      </c>
      <c r="AS702" s="72"/>
      <c r="AT702" s="72"/>
      <c r="AU702" s="72"/>
      <c r="AV702" s="72"/>
      <c r="AW702" s="72"/>
      <c r="AX702" s="72"/>
      <c r="AY702" s="72"/>
      <c r="AZ702" s="72"/>
    </row>
    <row r="703" spans="1:52" x14ac:dyDescent="0.35">
      <c r="A703" s="70" t="s">
        <v>1116</v>
      </c>
      <c r="B703" s="70" t="s">
        <v>2735</v>
      </c>
      <c r="C703" s="83"/>
      <c r="D703" s="84"/>
      <c r="E703" s="85"/>
      <c r="F703" s="86"/>
      <c r="G703" s="83"/>
      <c r="H703" s="81"/>
      <c r="I703" s="87"/>
      <c r="J703" s="87"/>
      <c r="K703" s="36"/>
      <c r="L703" s="90"/>
      <c r="M703" s="90"/>
      <c r="N703" s="89"/>
      <c r="O703" s="72" t="s">
        <v>217</v>
      </c>
      <c r="P703" s="74">
        <v>42824.786157407405</v>
      </c>
      <c r="Q703" s="72" t="s">
        <v>3335</v>
      </c>
      <c r="R703" s="76" t="s">
        <v>6343</v>
      </c>
      <c r="S703" s="72" t="s">
        <v>226</v>
      </c>
      <c r="T703" s="72"/>
      <c r="U703" s="72"/>
      <c r="V703" s="76" t="s">
        <v>9437</v>
      </c>
      <c r="W703" s="74">
        <v>42824.786157407405</v>
      </c>
      <c r="X703" s="76" t="s">
        <v>11203</v>
      </c>
      <c r="Y703" s="72"/>
      <c r="Z703" s="72"/>
      <c r="AA703" s="78" t="s">
        <v>15160</v>
      </c>
      <c r="AB703" s="72"/>
      <c r="AC703" s="72" t="b">
        <v>0</v>
      </c>
      <c r="AD703" s="72">
        <v>0</v>
      </c>
      <c r="AE703" s="78" t="s">
        <v>230</v>
      </c>
      <c r="AF703" s="72" t="b">
        <v>0</v>
      </c>
      <c r="AG703" s="72" t="s">
        <v>235</v>
      </c>
      <c r="AH703" s="72"/>
      <c r="AI703" s="78" t="s">
        <v>230</v>
      </c>
      <c r="AJ703" s="72" t="b">
        <v>0</v>
      </c>
      <c r="AK703" s="72">
        <v>0</v>
      </c>
      <c r="AL703" s="78" t="s">
        <v>230</v>
      </c>
      <c r="AM703" s="72" t="s">
        <v>238</v>
      </c>
      <c r="AN703" s="72" t="b">
        <v>0</v>
      </c>
      <c r="AO703" s="78" t="s">
        <v>15160</v>
      </c>
      <c r="AP703" s="72" t="s">
        <v>179</v>
      </c>
      <c r="AQ703" s="72">
        <v>0</v>
      </c>
      <c r="AR703" s="72">
        <v>0</v>
      </c>
      <c r="AS703" s="72"/>
      <c r="AT703" s="72"/>
      <c r="AU703" s="72"/>
      <c r="AV703" s="72"/>
      <c r="AW703" s="72"/>
      <c r="AX703" s="72"/>
      <c r="AY703" s="72"/>
      <c r="AZ703" s="72"/>
    </row>
    <row r="704" spans="1:52" x14ac:dyDescent="0.35">
      <c r="A704" s="70" t="s">
        <v>1116</v>
      </c>
      <c r="B704" s="70" t="s">
        <v>216</v>
      </c>
      <c r="C704" s="83"/>
      <c r="D704" s="84"/>
      <c r="E704" s="85"/>
      <c r="F704" s="86"/>
      <c r="G704" s="83"/>
      <c r="H704" s="81"/>
      <c r="I704" s="87"/>
      <c r="J704" s="87"/>
      <c r="K704" s="36"/>
      <c r="L704" s="90"/>
      <c r="M704" s="90"/>
      <c r="N704" s="89"/>
      <c r="O704" s="72" t="s">
        <v>217</v>
      </c>
      <c r="P704" s="74">
        <v>42824.786157407405</v>
      </c>
      <c r="Q704" s="72" t="s">
        <v>3335</v>
      </c>
      <c r="R704" s="76" t="s">
        <v>6343</v>
      </c>
      <c r="S704" s="72" t="s">
        <v>226</v>
      </c>
      <c r="T704" s="72"/>
      <c r="U704" s="72"/>
      <c r="V704" s="76" t="s">
        <v>9437</v>
      </c>
      <c r="W704" s="74">
        <v>42824.786157407405</v>
      </c>
      <c r="X704" s="76" t="s">
        <v>11203</v>
      </c>
      <c r="Y704" s="72"/>
      <c r="Z704" s="72"/>
      <c r="AA704" s="78" t="s">
        <v>15160</v>
      </c>
      <c r="AB704" s="72"/>
      <c r="AC704" s="72" t="b">
        <v>0</v>
      </c>
      <c r="AD704" s="72">
        <v>0</v>
      </c>
      <c r="AE704" s="78" t="s">
        <v>230</v>
      </c>
      <c r="AF704" s="72" t="b">
        <v>0</v>
      </c>
      <c r="AG704" s="72" t="s">
        <v>235</v>
      </c>
      <c r="AH704" s="72"/>
      <c r="AI704" s="78" t="s">
        <v>230</v>
      </c>
      <c r="AJ704" s="72" t="b">
        <v>0</v>
      </c>
      <c r="AK704" s="72">
        <v>0</v>
      </c>
      <c r="AL704" s="78" t="s">
        <v>230</v>
      </c>
      <c r="AM704" s="72" t="s">
        <v>238</v>
      </c>
      <c r="AN704" s="72" t="b">
        <v>0</v>
      </c>
      <c r="AO704" s="78" t="s">
        <v>15160</v>
      </c>
      <c r="AP704" s="72" t="s">
        <v>179</v>
      </c>
      <c r="AQ704" s="72">
        <v>0</v>
      </c>
      <c r="AR704" s="72">
        <v>0</v>
      </c>
      <c r="AS704" s="72"/>
      <c r="AT704" s="72"/>
      <c r="AU704" s="72"/>
      <c r="AV704" s="72"/>
      <c r="AW704" s="72"/>
      <c r="AX704" s="72"/>
      <c r="AY704" s="72"/>
      <c r="AZ704" s="72"/>
    </row>
    <row r="705" spans="1:52" x14ac:dyDescent="0.35">
      <c r="A705" s="70" t="s">
        <v>1117</v>
      </c>
      <c r="B705" s="70" t="s">
        <v>2562</v>
      </c>
      <c r="C705" s="83"/>
      <c r="D705" s="84"/>
      <c r="E705" s="85"/>
      <c r="F705" s="86"/>
      <c r="G705" s="83"/>
      <c r="H705" s="81"/>
      <c r="I705" s="87"/>
      <c r="J705" s="87"/>
      <c r="K705" s="36"/>
      <c r="L705" s="90"/>
      <c r="M705" s="90"/>
      <c r="N705" s="89"/>
      <c r="O705" s="72" t="s">
        <v>217</v>
      </c>
      <c r="P705" s="74">
        <v>42824.786805555559</v>
      </c>
      <c r="Q705" s="72" t="s">
        <v>3336</v>
      </c>
      <c r="R705" s="76" t="s">
        <v>6506</v>
      </c>
      <c r="S705" s="72" t="s">
        <v>226</v>
      </c>
      <c r="T705" s="72"/>
      <c r="U705" s="72"/>
      <c r="V705" s="76" t="s">
        <v>9438</v>
      </c>
      <c r="W705" s="74">
        <v>42824.786805555559</v>
      </c>
      <c r="X705" s="76" t="s">
        <v>11204</v>
      </c>
      <c r="Y705" s="72"/>
      <c r="Z705" s="72"/>
      <c r="AA705" s="78" t="s">
        <v>15161</v>
      </c>
      <c r="AB705" s="72"/>
      <c r="AC705" s="72" t="b">
        <v>0</v>
      </c>
      <c r="AD705" s="72">
        <v>1</v>
      </c>
      <c r="AE705" s="78" t="s">
        <v>230</v>
      </c>
      <c r="AF705" s="72" t="b">
        <v>0</v>
      </c>
      <c r="AG705" s="72" t="s">
        <v>235</v>
      </c>
      <c r="AH705" s="72"/>
      <c r="AI705" s="78" t="s">
        <v>230</v>
      </c>
      <c r="AJ705" s="72" t="b">
        <v>0</v>
      </c>
      <c r="AK705" s="72">
        <v>0</v>
      </c>
      <c r="AL705" s="78" t="s">
        <v>230</v>
      </c>
      <c r="AM705" s="72" t="s">
        <v>238</v>
      </c>
      <c r="AN705" s="72" t="b">
        <v>0</v>
      </c>
      <c r="AO705" s="78" t="s">
        <v>15161</v>
      </c>
      <c r="AP705" s="72" t="s">
        <v>179</v>
      </c>
      <c r="AQ705" s="72">
        <v>0</v>
      </c>
      <c r="AR705" s="72">
        <v>0</v>
      </c>
      <c r="AS705" s="72"/>
      <c r="AT705" s="72"/>
      <c r="AU705" s="72"/>
      <c r="AV705" s="72"/>
      <c r="AW705" s="72"/>
      <c r="AX705" s="72"/>
      <c r="AY705" s="72"/>
      <c r="AZ705" s="72"/>
    </row>
    <row r="706" spans="1:52" x14ac:dyDescent="0.35">
      <c r="A706" s="70" t="s">
        <v>1117</v>
      </c>
      <c r="B706" s="70" t="s">
        <v>216</v>
      </c>
      <c r="C706" s="83"/>
      <c r="D706" s="84"/>
      <c r="E706" s="85"/>
      <c r="F706" s="86"/>
      <c r="G706" s="83"/>
      <c r="H706" s="81"/>
      <c r="I706" s="87"/>
      <c r="J706" s="87"/>
      <c r="K706" s="36"/>
      <c r="L706" s="90"/>
      <c r="M706" s="90"/>
      <c r="N706" s="89"/>
      <c r="O706" s="72" t="s">
        <v>217</v>
      </c>
      <c r="P706" s="74">
        <v>42824.786805555559</v>
      </c>
      <c r="Q706" s="72" t="s">
        <v>3336</v>
      </c>
      <c r="R706" s="76" t="s">
        <v>6506</v>
      </c>
      <c r="S706" s="72" t="s">
        <v>226</v>
      </c>
      <c r="T706" s="72"/>
      <c r="U706" s="72"/>
      <c r="V706" s="76" t="s">
        <v>9438</v>
      </c>
      <c r="W706" s="74">
        <v>42824.786805555559</v>
      </c>
      <c r="X706" s="76" t="s">
        <v>11204</v>
      </c>
      <c r="Y706" s="72"/>
      <c r="Z706" s="72"/>
      <c r="AA706" s="78" t="s">
        <v>15161</v>
      </c>
      <c r="AB706" s="72"/>
      <c r="AC706" s="72" t="b">
        <v>0</v>
      </c>
      <c r="AD706" s="72">
        <v>1</v>
      </c>
      <c r="AE706" s="78" t="s">
        <v>230</v>
      </c>
      <c r="AF706" s="72" t="b">
        <v>0</v>
      </c>
      <c r="AG706" s="72" t="s">
        <v>235</v>
      </c>
      <c r="AH706" s="72"/>
      <c r="AI706" s="78" t="s">
        <v>230</v>
      </c>
      <c r="AJ706" s="72" t="b">
        <v>0</v>
      </c>
      <c r="AK706" s="72">
        <v>0</v>
      </c>
      <c r="AL706" s="78" t="s">
        <v>230</v>
      </c>
      <c r="AM706" s="72" t="s">
        <v>238</v>
      </c>
      <c r="AN706" s="72" t="b">
        <v>0</v>
      </c>
      <c r="AO706" s="78" t="s">
        <v>15161</v>
      </c>
      <c r="AP706" s="72" t="s">
        <v>179</v>
      </c>
      <c r="AQ706" s="72">
        <v>0</v>
      </c>
      <c r="AR706" s="72">
        <v>0</v>
      </c>
      <c r="AS706" s="72"/>
      <c r="AT706" s="72"/>
      <c r="AU706" s="72"/>
      <c r="AV706" s="72"/>
      <c r="AW706" s="72"/>
      <c r="AX706" s="72"/>
      <c r="AY706" s="72"/>
      <c r="AZ706" s="72"/>
    </row>
    <row r="707" spans="1:52" x14ac:dyDescent="0.35">
      <c r="A707" s="70" t="s">
        <v>1118</v>
      </c>
      <c r="B707" s="70" t="s">
        <v>216</v>
      </c>
      <c r="C707" s="83"/>
      <c r="D707" s="84"/>
      <c r="E707" s="85"/>
      <c r="F707" s="86"/>
      <c r="G707" s="83"/>
      <c r="H707" s="81"/>
      <c r="I707" s="87"/>
      <c r="J707" s="87"/>
      <c r="K707" s="36"/>
      <c r="L707" s="90"/>
      <c r="M707" s="90"/>
      <c r="N707" s="89"/>
      <c r="O707" s="72" t="s">
        <v>217</v>
      </c>
      <c r="P707" s="74">
        <v>42824.78765046296</v>
      </c>
      <c r="Q707" s="72" t="s">
        <v>3337</v>
      </c>
      <c r="R707" s="76" t="s">
        <v>6507</v>
      </c>
      <c r="S707" s="72" t="s">
        <v>226</v>
      </c>
      <c r="T707" s="72"/>
      <c r="U707" s="72"/>
      <c r="V707" s="76" t="s">
        <v>9439</v>
      </c>
      <c r="W707" s="74">
        <v>42824.78765046296</v>
      </c>
      <c r="X707" s="76" t="s">
        <v>11205</v>
      </c>
      <c r="Y707" s="72"/>
      <c r="Z707" s="72"/>
      <c r="AA707" s="78" t="s">
        <v>15162</v>
      </c>
      <c r="AB707" s="72"/>
      <c r="AC707" s="72" t="b">
        <v>0</v>
      </c>
      <c r="AD707" s="72">
        <v>2</v>
      </c>
      <c r="AE707" s="78" t="s">
        <v>230</v>
      </c>
      <c r="AF707" s="72" t="b">
        <v>0</v>
      </c>
      <c r="AG707" s="72" t="s">
        <v>235</v>
      </c>
      <c r="AH707" s="72"/>
      <c r="AI707" s="78" t="s">
        <v>230</v>
      </c>
      <c r="AJ707" s="72" t="b">
        <v>0</v>
      </c>
      <c r="AK707" s="72">
        <v>0</v>
      </c>
      <c r="AL707" s="78" t="s">
        <v>230</v>
      </c>
      <c r="AM707" s="72" t="s">
        <v>238</v>
      </c>
      <c r="AN707" s="72" t="b">
        <v>0</v>
      </c>
      <c r="AO707" s="78" t="s">
        <v>15162</v>
      </c>
      <c r="AP707" s="72" t="s">
        <v>179</v>
      </c>
      <c r="AQ707" s="72">
        <v>0</v>
      </c>
      <c r="AR707" s="72">
        <v>0</v>
      </c>
      <c r="AS707" s="72"/>
      <c r="AT707" s="72"/>
      <c r="AU707" s="72"/>
      <c r="AV707" s="72"/>
      <c r="AW707" s="72"/>
      <c r="AX707" s="72"/>
      <c r="AY707" s="72"/>
      <c r="AZ707" s="72"/>
    </row>
    <row r="708" spans="1:52" x14ac:dyDescent="0.35">
      <c r="A708" s="70" t="s">
        <v>1119</v>
      </c>
      <c r="B708" s="70" t="s">
        <v>2789</v>
      </c>
      <c r="C708" s="83"/>
      <c r="D708" s="84"/>
      <c r="E708" s="85"/>
      <c r="F708" s="86"/>
      <c r="G708" s="83"/>
      <c r="H708" s="81"/>
      <c r="I708" s="87"/>
      <c r="J708" s="87"/>
      <c r="K708" s="36"/>
      <c r="L708" s="90"/>
      <c r="M708" s="90"/>
      <c r="N708" s="89"/>
      <c r="O708" s="72" t="s">
        <v>217</v>
      </c>
      <c r="P708" s="74">
        <v>42824.790625000001</v>
      </c>
      <c r="Q708" s="72" t="s">
        <v>3338</v>
      </c>
      <c r="R708" s="72"/>
      <c r="S708" s="72"/>
      <c r="T708" s="72"/>
      <c r="U708" s="72"/>
      <c r="V708" s="76" t="s">
        <v>9440</v>
      </c>
      <c r="W708" s="74">
        <v>42824.790625000001</v>
      </c>
      <c r="X708" s="76" t="s">
        <v>11206</v>
      </c>
      <c r="Y708" s="72"/>
      <c r="Z708" s="72"/>
      <c r="AA708" s="78" t="s">
        <v>15163</v>
      </c>
      <c r="AB708" s="78" t="s">
        <v>18711</v>
      </c>
      <c r="AC708" s="72" t="b">
        <v>0</v>
      </c>
      <c r="AD708" s="72">
        <v>0</v>
      </c>
      <c r="AE708" s="78" t="s">
        <v>18823</v>
      </c>
      <c r="AF708" s="72" t="b">
        <v>0</v>
      </c>
      <c r="AG708" s="72" t="s">
        <v>231</v>
      </c>
      <c r="AH708" s="72"/>
      <c r="AI708" s="78" t="s">
        <v>230</v>
      </c>
      <c r="AJ708" s="72" t="b">
        <v>0</v>
      </c>
      <c r="AK708" s="72">
        <v>0</v>
      </c>
      <c r="AL708" s="78" t="s">
        <v>230</v>
      </c>
      <c r="AM708" s="72" t="s">
        <v>240</v>
      </c>
      <c r="AN708" s="72" t="b">
        <v>0</v>
      </c>
      <c r="AO708" s="78" t="s">
        <v>18711</v>
      </c>
      <c r="AP708" s="72" t="s">
        <v>179</v>
      </c>
      <c r="AQ708" s="72">
        <v>0</v>
      </c>
      <c r="AR708" s="72">
        <v>0</v>
      </c>
      <c r="AS708" s="72"/>
      <c r="AT708" s="72"/>
      <c r="AU708" s="72"/>
      <c r="AV708" s="72"/>
      <c r="AW708" s="72"/>
      <c r="AX708" s="72"/>
      <c r="AY708" s="72"/>
      <c r="AZ708" s="72"/>
    </row>
    <row r="709" spans="1:52" x14ac:dyDescent="0.35">
      <c r="A709" s="70" t="s">
        <v>1119</v>
      </c>
      <c r="B709" s="70" t="s">
        <v>2790</v>
      </c>
      <c r="C709" s="83"/>
      <c r="D709" s="84"/>
      <c r="E709" s="85"/>
      <c r="F709" s="86"/>
      <c r="G709" s="83"/>
      <c r="H709" s="81"/>
      <c r="I709" s="87"/>
      <c r="J709" s="87"/>
      <c r="K709" s="36"/>
      <c r="L709" s="90"/>
      <c r="M709" s="90"/>
      <c r="N709" s="89"/>
      <c r="O709" s="72" t="s">
        <v>218</v>
      </c>
      <c r="P709" s="74">
        <v>42824.790625000001</v>
      </c>
      <c r="Q709" s="72" t="s">
        <v>3338</v>
      </c>
      <c r="R709" s="72"/>
      <c r="S709" s="72"/>
      <c r="T709" s="72"/>
      <c r="U709" s="72"/>
      <c r="V709" s="76" t="s">
        <v>9440</v>
      </c>
      <c r="W709" s="74">
        <v>42824.790625000001</v>
      </c>
      <c r="X709" s="76" t="s">
        <v>11206</v>
      </c>
      <c r="Y709" s="72"/>
      <c r="Z709" s="72"/>
      <c r="AA709" s="78" t="s">
        <v>15163</v>
      </c>
      <c r="AB709" s="78" t="s">
        <v>18711</v>
      </c>
      <c r="AC709" s="72" t="b">
        <v>0</v>
      </c>
      <c r="AD709" s="72">
        <v>0</v>
      </c>
      <c r="AE709" s="78" t="s">
        <v>18823</v>
      </c>
      <c r="AF709" s="72" t="b">
        <v>0</v>
      </c>
      <c r="AG709" s="72" t="s">
        <v>231</v>
      </c>
      <c r="AH709" s="72"/>
      <c r="AI709" s="78" t="s">
        <v>230</v>
      </c>
      <c r="AJ709" s="72" t="b">
        <v>0</v>
      </c>
      <c r="AK709" s="72">
        <v>0</v>
      </c>
      <c r="AL709" s="78" t="s">
        <v>230</v>
      </c>
      <c r="AM709" s="72" t="s">
        <v>240</v>
      </c>
      <c r="AN709" s="72" t="b">
        <v>0</v>
      </c>
      <c r="AO709" s="78" t="s">
        <v>18711</v>
      </c>
      <c r="AP709" s="72" t="s">
        <v>179</v>
      </c>
      <c r="AQ709" s="72">
        <v>0</v>
      </c>
      <c r="AR709" s="72">
        <v>0</v>
      </c>
      <c r="AS709" s="72"/>
      <c r="AT709" s="72"/>
      <c r="AU709" s="72"/>
      <c r="AV709" s="72"/>
      <c r="AW709" s="72"/>
      <c r="AX709" s="72"/>
      <c r="AY709" s="72"/>
      <c r="AZ709" s="72"/>
    </row>
    <row r="710" spans="1:52" x14ac:dyDescent="0.35">
      <c r="A710" s="70" t="s">
        <v>1120</v>
      </c>
      <c r="B710" s="70" t="s">
        <v>2735</v>
      </c>
      <c r="C710" s="83"/>
      <c r="D710" s="84"/>
      <c r="E710" s="85"/>
      <c r="F710" s="86"/>
      <c r="G710" s="83"/>
      <c r="H710" s="81"/>
      <c r="I710" s="87"/>
      <c r="J710" s="87"/>
      <c r="K710" s="36"/>
      <c r="L710" s="90"/>
      <c r="M710" s="90"/>
      <c r="N710" s="89"/>
      <c r="O710" s="72" t="s">
        <v>217</v>
      </c>
      <c r="P710" s="74">
        <v>42824.793912037036</v>
      </c>
      <c r="Q710" s="72" t="s">
        <v>3339</v>
      </c>
      <c r="R710" s="76" t="s">
        <v>6343</v>
      </c>
      <c r="S710" s="72" t="s">
        <v>226</v>
      </c>
      <c r="T710" s="72"/>
      <c r="U710" s="72"/>
      <c r="V710" s="76" t="s">
        <v>9441</v>
      </c>
      <c r="W710" s="74">
        <v>42824.793912037036</v>
      </c>
      <c r="X710" s="76" t="s">
        <v>11207</v>
      </c>
      <c r="Y710" s="72"/>
      <c r="Z710" s="72"/>
      <c r="AA710" s="78" t="s">
        <v>15164</v>
      </c>
      <c r="AB710" s="72"/>
      <c r="AC710" s="72" t="b">
        <v>0</v>
      </c>
      <c r="AD710" s="72">
        <v>0</v>
      </c>
      <c r="AE710" s="78" t="s">
        <v>230</v>
      </c>
      <c r="AF710" s="72" t="b">
        <v>0</v>
      </c>
      <c r="AG710" s="72" t="s">
        <v>235</v>
      </c>
      <c r="AH710" s="72"/>
      <c r="AI710" s="78" t="s">
        <v>230</v>
      </c>
      <c r="AJ710" s="72" t="b">
        <v>0</v>
      </c>
      <c r="AK710" s="72">
        <v>0</v>
      </c>
      <c r="AL710" s="78" t="s">
        <v>230</v>
      </c>
      <c r="AM710" s="72" t="s">
        <v>238</v>
      </c>
      <c r="AN710" s="72" t="b">
        <v>0</v>
      </c>
      <c r="AO710" s="78" t="s">
        <v>15164</v>
      </c>
      <c r="AP710" s="72" t="s">
        <v>179</v>
      </c>
      <c r="AQ710" s="72">
        <v>0</v>
      </c>
      <c r="AR710" s="72">
        <v>0</v>
      </c>
      <c r="AS710" s="72"/>
      <c r="AT710" s="72"/>
      <c r="AU710" s="72"/>
      <c r="AV710" s="72"/>
      <c r="AW710" s="72"/>
      <c r="AX710" s="72"/>
      <c r="AY710" s="72"/>
      <c r="AZ710" s="72"/>
    </row>
    <row r="711" spans="1:52" x14ac:dyDescent="0.35">
      <c r="A711" s="70" t="s">
        <v>1120</v>
      </c>
      <c r="B711" s="70" t="s">
        <v>216</v>
      </c>
      <c r="C711" s="83"/>
      <c r="D711" s="84"/>
      <c r="E711" s="85"/>
      <c r="F711" s="86"/>
      <c r="G711" s="83"/>
      <c r="H711" s="81"/>
      <c r="I711" s="87"/>
      <c r="J711" s="87"/>
      <c r="K711" s="36"/>
      <c r="L711" s="90"/>
      <c r="M711" s="90"/>
      <c r="N711" s="89"/>
      <c r="O711" s="72" t="s">
        <v>217</v>
      </c>
      <c r="P711" s="74">
        <v>42824.793912037036</v>
      </c>
      <c r="Q711" s="72" t="s">
        <v>3339</v>
      </c>
      <c r="R711" s="76" t="s">
        <v>6343</v>
      </c>
      <c r="S711" s="72" t="s">
        <v>226</v>
      </c>
      <c r="T711" s="72"/>
      <c r="U711" s="72"/>
      <c r="V711" s="76" t="s">
        <v>9441</v>
      </c>
      <c r="W711" s="74">
        <v>42824.793912037036</v>
      </c>
      <c r="X711" s="76" t="s">
        <v>11207</v>
      </c>
      <c r="Y711" s="72"/>
      <c r="Z711" s="72"/>
      <c r="AA711" s="78" t="s">
        <v>15164</v>
      </c>
      <c r="AB711" s="72"/>
      <c r="AC711" s="72" t="b">
        <v>0</v>
      </c>
      <c r="AD711" s="72">
        <v>0</v>
      </c>
      <c r="AE711" s="78" t="s">
        <v>230</v>
      </c>
      <c r="AF711" s="72" t="b">
        <v>0</v>
      </c>
      <c r="AG711" s="72" t="s">
        <v>235</v>
      </c>
      <c r="AH711" s="72"/>
      <c r="AI711" s="78" t="s">
        <v>230</v>
      </c>
      <c r="AJ711" s="72" t="b">
        <v>0</v>
      </c>
      <c r="AK711" s="72">
        <v>0</v>
      </c>
      <c r="AL711" s="78" t="s">
        <v>230</v>
      </c>
      <c r="AM711" s="72" t="s">
        <v>238</v>
      </c>
      <c r="AN711" s="72" t="b">
        <v>0</v>
      </c>
      <c r="AO711" s="78" t="s">
        <v>15164</v>
      </c>
      <c r="AP711" s="72" t="s">
        <v>179</v>
      </c>
      <c r="AQ711" s="72">
        <v>0</v>
      </c>
      <c r="AR711" s="72">
        <v>0</v>
      </c>
      <c r="AS711" s="72"/>
      <c r="AT711" s="72"/>
      <c r="AU711" s="72"/>
      <c r="AV711" s="72"/>
      <c r="AW711" s="72"/>
      <c r="AX711" s="72"/>
      <c r="AY711" s="72"/>
      <c r="AZ711" s="72"/>
    </row>
    <row r="712" spans="1:52" x14ac:dyDescent="0.35">
      <c r="A712" s="70" t="s">
        <v>1121</v>
      </c>
      <c r="B712" s="70" t="s">
        <v>1121</v>
      </c>
      <c r="C712" s="83"/>
      <c r="D712" s="84"/>
      <c r="E712" s="85"/>
      <c r="F712" s="86"/>
      <c r="G712" s="83"/>
      <c r="H712" s="81"/>
      <c r="I712" s="87"/>
      <c r="J712" s="87"/>
      <c r="K712" s="36"/>
      <c r="L712" s="90"/>
      <c r="M712" s="90"/>
      <c r="N712" s="89"/>
      <c r="O712" s="72" t="s">
        <v>179</v>
      </c>
      <c r="P712" s="74">
        <v>42824.794490740744</v>
      </c>
      <c r="Q712" s="72" t="s">
        <v>3340</v>
      </c>
      <c r="R712" s="76" t="s">
        <v>6508</v>
      </c>
      <c r="S712" s="72" t="s">
        <v>8448</v>
      </c>
      <c r="T712" s="72"/>
      <c r="U712" s="72"/>
      <c r="V712" s="76" t="s">
        <v>9442</v>
      </c>
      <c r="W712" s="74">
        <v>42824.794490740744</v>
      </c>
      <c r="X712" s="76" t="s">
        <v>11208</v>
      </c>
      <c r="Y712" s="72"/>
      <c r="Z712" s="72"/>
      <c r="AA712" s="78" t="s">
        <v>15165</v>
      </c>
      <c r="AB712" s="72"/>
      <c r="AC712" s="72" t="b">
        <v>0</v>
      </c>
      <c r="AD712" s="72">
        <v>0</v>
      </c>
      <c r="AE712" s="78" t="s">
        <v>230</v>
      </c>
      <c r="AF712" s="72" t="b">
        <v>0</v>
      </c>
      <c r="AG712" s="72" t="s">
        <v>231</v>
      </c>
      <c r="AH712" s="72"/>
      <c r="AI712" s="78" t="s">
        <v>230</v>
      </c>
      <c r="AJ712" s="72" t="b">
        <v>0</v>
      </c>
      <c r="AK712" s="72">
        <v>0</v>
      </c>
      <c r="AL712" s="78" t="s">
        <v>230</v>
      </c>
      <c r="AM712" s="72" t="s">
        <v>327</v>
      </c>
      <c r="AN712" s="72" t="b">
        <v>0</v>
      </c>
      <c r="AO712" s="78" t="s">
        <v>15165</v>
      </c>
      <c r="AP712" s="72" t="s">
        <v>179</v>
      </c>
      <c r="AQ712" s="72">
        <v>0</v>
      </c>
      <c r="AR712" s="72">
        <v>0</v>
      </c>
      <c r="AS712" s="72"/>
      <c r="AT712" s="72"/>
      <c r="AU712" s="72"/>
      <c r="AV712" s="72"/>
      <c r="AW712" s="72"/>
      <c r="AX712" s="72"/>
      <c r="AY712" s="72"/>
      <c r="AZ712" s="72"/>
    </row>
    <row r="713" spans="1:52" x14ac:dyDescent="0.35">
      <c r="A713" s="70" t="s">
        <v>1122</v>
      </c>
      <c r="B713" s="70" t="s">
        <v>216</v>
      </c>
      <c r="C713" s="83"/>
      <c r="D713" s="84"/>
      <c r="E713" s="85"/>
      <c r="F713" s="86"/>
      <c r="G713" s="83"/>
      <c r="H713" s="81"/>
      <c r="I713" s="87"/>
      <c r="J713" s="87"/>
      <c r="K713" s="36"/>
      <c r="L713" s="90"/>
      <c r="M713" s="90"/>
      <c r="N713" s="89"/>
      <c r="O713" s="72" t="s">
        <v>217</v>
      </c>
      <c r="P713" s="74">
        <v>42824.790937500002</v>
      </c>
      <c r="Q713" s="72" t="s">
        <v>3341</v>
      </c>
      <c r="R713" s="76" t="s">
        <v>6509</v>
      </c>
      <c r="S713" s="72" t="s">
        <v>226</v>
      </c>
      <c r="T713" s="72"/>
      <c r="U713" s="72"/>
      <c r="V713" s="76" t="s">
        <v>9443</v>
      </c>
      <c r="W713" s="74">
        <v>42824.790937500002</v>
      </c>
      <c r="X713" s="76" t="s">
        <v>11209</v>
      </c>
      <c r="Y713" s="72"/>
      <c r="Z713" s="72"/>
      <c r="AA713" s="78" t="s">
        <v>15166</v>
      </c>
      <c r="AB713" s="72"/>
      <c r="AC713" s="72" t="b">
        <v>0</v>
      </c>
      <c r="AD713" s="72">
        <v>0</v>
      </c>
      <c r="AE713" s="78" t="s">
        <v>230</v>
      </c>
      <c r="AF713" s="72" t="b">
        <v>0</v>
      </c>
      <c r="AG713" s="72" t="s">
        <v>300</v>
      </c>
      <c r="AH713" s="72"/>
      <c r="AI713" s="78" t="s">
        <v>230</v>
      </c>
      <c r="AJ713" s="72" t="b">
        <v>0</v>
      </c>
      <c r="AK713" s="72">
        <v>0</v>
      </c>
      <c r="AL713" s="78" t="s">
        <v>230</v>
      </c>
      <c r="AM713" s="72" t="s">
        <v>240</v>
      </c>
      <c r="AN713" s="72" t="b">
        <v>0</v>
      </c>
      <c r="AO713" s="78" t="s">
        <v>15166</v>
      </c>
      <c r="AP713" s="72" t="s">
        <v>179</v>
      </c>
      <c r="AQ713" s="72">
        <v>0</v>
      </c>
      <c r="AR713" s="72">
        <v>0</v>
      </c>
      <c r="AS713" s="72"/>
      <c r="AT713" s="72"/>
      <c r="AU713" s="72"/>
      <c r="AV713" s="72"/>
      <c r="AW713" s="72"/>
      <c r="AX713" s="72"/>
      <c r="AY713" s="72"/>
      <c r="AZ713" s="72"/>
    </row>
    <row r="714" spans="1:52" x14ac:dyDescent="0.35">
      <c r="A714" s="70" t="s">
        <v>1122</v>
      </c>
      <c r="B714" s="70" t="s">
        <v>379</v>
      </c>
      <c r="C714" s="83"/>
      <c r="D714" s="84"/>
      <c r="E714" s="85"/>
      <c r="F714" s="86"/>
      <c r="G714" s="83"/>
      <c r="H714" s="81"/>
      <c r="I714" s="87"/>
      <c r="J714" s="87"/>
      <c r="K714" s="36"/>
      <c r="L714" s="90"/>
      <c r="M714" s="90"/>
      <c r="N714" s="89"/>
      <c r="O714" s="72" t="s">
        <v>217</v>
      </c>
      <c r="P714" s="74">
        <v>42824.795208333337</v>
      </c>
      <c r="Q714" s="72" t="s">
        <v>3342</v>
      </c>
      <c r="R714" s="76" t="s">
        <v>6390</v>
      </c>
      <c r="S714" s="72" t="s">
        <v>8444</v>
      </c>
      <c r="T714" s="72" t="s">
        <v>8628</v>
      </c>
      <c r="U714" s="72"/>
      <c r="V714" s="76" t="s">
        <v>9443</v>
      </c>
      <c r="W714" s="74">
        <v>42824.795208333337</v>
      </c>
      <c r="X714" s="76" t="s">
        <v>11210</v>
      </c>
      <c r="Y714" s="72"/>
      <c r="Z714" s="72"/>
      <c r="AA714" s="78" t="s">
        <v>15167</v>
      </c>
      <c r="AB714" s="72"/>
      <c r="AC714" s="72" t="b">
        <v>0</v>
      </c>
      <c r="AD714" s="72">
        <v>0</v>
      </c>
      <c r="AE714" s="78" t="s">
        <v>230</v>
      </c>
      <c r="AF714" s="72" t="b">
        <v>0</v>
      </c>
      <c r="AG714" s="72" t="s">
        <v>300</v>
      </c>
      <c r="AH714" s="72"/>
      <c r="AI714" s="78" t="s">
        <v>230</v>
      </c>
      <c r="AJ714" s="72" t="b">
        <v>0</v>
      </c>
      <c r="AK714" s="72">
        <v>0</v>
      </c>
      <c r="AL714" s="78" t="s">
        <v>230</v>
      </c>
      <c r="AM714" s="72" t="s">
        <v>240</v>
      </c>
      <c r="AN714" s="72" t="b">
        <v>0</v>
      </c>
      <c r="AO714" s="78" t="s">
        <v>15167</v>
      </c>
      <c r="AP714" s="72" t="s">
        <v>179</v>
      </c>
      <c r="AQ714" s="72">
        <v>0</v>
      </c>
      <c r="AR714" s="72">
        <v>0</v>
      </c>
      <c r="AS714" s="72"/>
      <c r="AT714" s="72"/>
      <c r="AU714" s="72"/>
      <c r="AV714" s="72"/>
      <c r="AW714" s="72"/>
      <c r="AX714" s="72"/>
      <c r="AY714" s="72"/>
      <c r="AZ714" s="72"/>
    </row>
    <row r="715" spans="1:52" x14ac:dyDescent="0.35">
      <c r="A715" s="70" t="s">
        <v>1123</v>
      </c>
      <c r="B715" s="70" t="s">
        <v>2791</v>
      </c>
      <c r="C715" s="83"/>
      <c r="D715" s="84"/>
      <c r="E715" s="85"/>
      <c r="F715" s="86"/>
      <c r="G715" s="83"/>
      <c r="H715" s="81"/>
      <c r="I715" s="87"/>
      <c r="J715" s="87"/>
      <c r="K715" s="36"/>
      <c r="L715" s="90"/>
      <c r="M715" s="90"/>
      <c r="N715" s="89"/>
      <c r="O715" s="72" t="s">
        <v>218</v>
      </c>
      <c r="P715" s="74">
        <v>42824.799062500002</v>
      </c>
      <c r="Q715" s="72" t="s">
        <v>3343</v>
      </c>
      <c r="R715" s="72"/>
      <c r="S715" s="72"/>
      <c r="T715" s="72"/>
      <c r="U715" s="72"/>
      <c r="V715" s="76" t="s">
        <v>9444</v>
      </c>
      <c r="W715" s="74">
        <v>42824.799062500002</v>
      </c>
      <c r="X715" s="76" t="s">
        <v>11211</v>
      </c>
      <c r="Y715" s="72"/>
      <c r="Z715" s="72"/>
      <c r="AA715" s="78" t="s">
        <v>15168</v>
      </c>
      <c r="AB715" s="72"/>
      <c r="AC715" s="72" t="b">
        <v>0</v>
      </c>
      <c r="AD715" s="72">
        <v>0</v>
      </c>
      <c r="AE715" s="78" t="s">
        <v>18824</v>
      </c>
      <c r="AF715" s="72" t="b">
        <v>0</v>
      </c>
      <c r="AG715" s="72" t="s">
        <v>231</v>
      </c>
      <c r="AH715" s="72"/>
      <c r="AI715" s="78" t="s">
        <v>230</v>
      </c>
      <c r="AJ715" s="72" t="b">
        <v>0</v>
      </c>
      <c r="AK715" s="72">
        <v>0</v>
      </c>
      <c r="AL715" s="78" t="s">
        <v>230</v>
      </c>
      <c r="AM715" s="72" t="s">
        <v>246</v>
      </c>
      <c r="AN715" s="72" t="b">
        <v>0</v>
      </c>
      <c r="AO715" s="78" t="s">
        <v>15168</v>
      </c>
      <c r="AP715" s="72" t="s">
        <v>179</v>
      </c>
      <c r="AQ715" s="72">
        <v>0</v>
      </c>
      <c r="AR715" s="72">
        <v>0</v>
      </c>
      <c r="AS715" s="72"/>
      <c r="AT715" s="72"/>
      <c r="AU715" s="72"/>
      <c r="AV715" s="72"/>
      <c r="AW715" s="72"/>
      <c r="AX715" s="72"/>
      <c r="AY715" s="72"/>
      <c r="AZ715" s="72"/>
    </row>
    <row r="716" spans="1:52" x14ac:dyDescent="0.35">
      <c r="A716" s="70" t="s">
        <v>1124</v>
      </c>
      <c r="B716" s="70" t="s">
        <v>1124</v>
      </c>
      <c r="C716" s="83"/>
      <c r="D716" s="84"/>
      <c r="E716" s="85"/>
      <c r="F716" s="86"/>
      <c r="G716" s="83"/>
      <c r="H716" s="81"/>
      <c r="I716" s="87"/>
      <c r="J716" s="87"/>
      <c r="K716" s="36"/>
      <c r="L716" s="90"/>
      <c r="M716" s="90"/>
      <c r="N716" s="89"/>
      <c r="O716" s="72" t="s">
        <v>179</v>
      </c>
      <c r="P716" s="74">
        <v>42824.799976851849</v>
      </c>
      <c r="Q716" s="72" t="s">
        <v>3344</v>
      </c>
      <c r="R716" s="72"/>
      <c r="S716" s="72"/>
      <c r="T716" s="72"/>
      <c r="U716" s="72"/>
      <c r="V716" s="76" t="s">
        <v>9445</v>
      </c>
      <c r="W716" s="74">
        <v>42824.799976851849</v>
      </c>
      <c r="X716" s="76" t="s">
        <v>11212</v>
      </c>
      <c r="Y716" s="72"/>
      <c r="Z716" s="72"/>
      <c r="AA716" s="78" t="s">
        <v>15169</v>
      </c>
      <c r="AB716" s="72"/>
      <c r="AC716" s="72" t="b">
        <v>0</v>
      </c>
      <c r="AD716" s="72">
        <v>0</v>
      </c>
      <c r="AE716" s="78" t="s">
        <v>230</v>
      </c>
      <c r="AF716" s="72" t="b">
        <v>0</v>
      </c>
      <c r="AG716" s="72" t="s">
        <v>235</v>
      </c>
      <c r="AH716" s="72"/>
      <c r="AI716" s="78" t="s">
        <v>230</v>
      </c>
      <c r="AJ716" s="72" t="b">
        <v>0</v>
      </c>
      <c r="AK716" s="72">
        <v>0</v>
      </c>
      <c r="AL716" s="78" t="s">
        <v>230</v>
      </c>
      <c r="AM716" s="72" t="s">
        <v>240</v>
      </c>
      <c r="AN716" s="72" t="b">
        <v>0</v>
      </c>
      <c r="AO716" s="78" t="s">
        <v>15169</v>
      </c>
      <c r="AP716" s="72" t="s">
        <v>179</v>
      </c>
      <c r="AQ716" s="72">
        <v>0</v>
      </c>
      <c r="AR716" s="72">
        <v>0</v>
      </c>
      <c r="AS716" s="72"/>
      <c r="AT716" s="72"/>
      <c r="AU716" s="72"/>
      <c r="AV716" s="72"/>
      <c r="AW716" s="72"/>
      <c r="AX716" s="72"/>
      <c r="AY716" s="72"/>
      <c r="AZ716" s="72"/>
    </row>
    <row r="717" spans="1:52" x14ac:dyDescent="0.35">
      <c r="A717" s="70" t="s">
        <v>1125</v>
      </c>
      <c r="B717" s="70" t="s">
        <v>216</v>
      </c>
      <c r="C717" s="83"/>
      <c r="D717" s="84"/>
      <c r="E717" s="85"/>
      <c r="F717" s="86"/>
      <c r="G717" s="83"/>
      <c r="H717" s="81"/>
      <c r="I717" s="87"/>
      <c r="J717" s="87"/>
      <c r="K717" s="36"/>
      <c r="L717" s="90"/>
      <c r="M717" s="90"/>
      <c r="N717" s="89"/>
      <c r="O717" s="72" t="s">
        <v>217</v>
      </c>
      <c r="P717" s="74">
        <v>42824.800312500003</v>
      </c>
      <c r="Q717" s="72" t="s">
        <v>3345</v>
      </c>
      <c r="R717" s="76" t="s">
        <v>6358</v>
      </c>
      <c r="S717" s="72" t="s">
        <v>226</v>
      </c>
      <c r="T717" s="72" t="s">
        <v>8621</v>
      </c>
      <c r="U717" s="72"/>
      <c r="V717" s="76" t="s">
        <v>9446</v>
      </c>
      <c r="W717" s="74">
        <v>42824.800312500003</v>
      </c>
      <c r="X717" s="76" t="s">
        <v>11213</v>
      </c>
      <c r="Y717" s="72"/>
      <c r="Z717" s="72"/>
      <c r="AA717" s="78" t="s">
        <v>15170</v>
      </c>
      <c r="AB717" s="72"/>
      <c r="AC717" s="72" t="b">
        <v>0</v>
      </c>
      <c r="AD717" s="72">
        <v>0</v>
      </c>
      <c r="AE717" s="78" t="s">
        <v>230</v>
      </c>
      <c r="AF717" s="72" t="b">
        <v>0</v>
      </c>
      <c r="AG717" s="72" t="s">
        <v>235</v>
      </c>
      <c r="AH717" s="72"/>
      <c r="AI717" s="78" t="s">
        <v>230</v>
      </c>
      <c r="AJ717" s="72" t="b">
        <v>0</v>
      </c>
      <c r="AK717" s="72">
        <v>1</v>
      </c>
      <c r="AL717" s="78" t="s">
        <v>18333</v>
      </c>
      <c r="AM717" s="72" t="s">
        <v>242</v>
      </c>
      <c r="AN717" s="72" t="b">
        <v>0</v>
      </c>
      <c r="AO717" s="78" t="s">
        <v>18333</v>
      </c>
      <c r="AP717" s="72" t="s">
        <v>179</v>
      </c>
      <c r="AQ717" s="72">
        <v>0</v>
      </c>
      <c r="AR717" s="72">
        <v>0</v>
      </c>
      <c r="AS717" s="72"/>
      <c r="AT717" s="72"/>
      <c r="AU717" s="72"/>
      <c r="AV717" s="72"/>
      <c r="AW717" s="72"/>
      <c r="AX717" s="72"/>
      <c r="AY717" s="72"/>
      <c r="AZ717" s="72"/>
    </row>
    <row r="718" spans="1:52" x14ac:dyDescent="0.35">
      <c r="A718" s="70" t="s">
        <v>1125</v>
      </c>
      <c r="B718" s="70" t="s">
        <v>997</v>
      </c>
      <c r="C718" s="83"/>
      <c r="D718" s="84"/>
      <c r="E718" s="85"/>
      <c r="F718" s="86"/>
      <c r="G718" s="83"/>
      <c r="H718" s="81"/>
      <c r="I718" s="87"/>
      <c r="J718" s="87"/>
      <c r="K718" s="36"/>
      <c r="L718" s="90"/>
      <c r="M718" s="90"/>
      <c r="N718" s="89"/>
      <c r="O718" s="72" t="s">
        <v>217</v>
      </c>
      <c r="P718" s="74">
        <v>42824.800312500003</v>
      </c>
      <c r="Q718" s="72" t="s">
        <v>3345</v>
      </c>
      <c r="R718" s="76" t="s">
        <v>6358</v>
      </c>
      <c r="S718" s="72" t="s">
        <v>226</v>
      </c>
      <c r="T718" s="72" t="s">
        <v>8621</v>
      </c>
      <c r="U718" s="72"/>
      <c r="V718" s="76" t="s">
        <v>9446</v>
      </c>
      <c r="W718" s="74">
        <v>42824.800312500003</v>
      </c>
      <c r="X718" s="76" t="s">
        <v>11213</v>
      </c>
      <c r="Y718" s="72"/>
      <c r="Z718" s="72"/>
      <c r="AA718" s="78" t="s">
        <v>15170</v>
      </c>
      <c r="AB718" s="72"/>
      <c r="AC718" s="72" t="b">
        <v>0</v>
      </c>
      <c r="AD718" s="72">
        <v>0</v>
      </c>
      <c r="AE718" s="78" t="s">
        <v>230</v>
      </c>
      <c r="AF718" s="72" t="b">
        <v>0</v>
      </c>
      <c r="AG718" s="72" t="s">
        <v>235</v>
      </c>
      <c r="AH718" s="72"/>
      <c r="AI718" s="78" t="s">
        <v>230</v>
      </c>
      <c r="AJ718" s="72" t="b">
        <v>0</v>
      </c>
      <c r="AK718" s="72">
        <v>1</v>
      </c>
      <c r="AL718" s="78" t="s">
        <v>18333</v>
      </c>
      <c r="AM718" s="72" t="s">
        <v>242</v>
      </c>
      <c r="AN718" s="72" t="b">
        <v>0</v>
      </c>
      <c r="AO718" s="78" t="s">
        <v>18333</v>
      </c>
      <c r="AP718" s="72" t="s">
        <v>179</v>
      </c>
      <c r="AQ718" s="72">
        <v>0</v>
      </c>
      <c r="AR718" s="72">
        <v>0</v>
      </c>
      <c r="AS718" s="72"/>
      <c r="AT718" s="72"/>
      <c r="AU718" s="72"/>
      <c r="AV718" s="72"/>
      <c r="AW718" s="72"/>
      <c r="AX718" s="72"/>
      <c r="AY718" s="72"/>
      <c r="AZ718" s="72"/>
    </row>
    <row r="719" spans="1:52" x14ac:dyDescent="0.35">
      <c r="A719" s="70" t="s">
        <v>1126</v>
      </c>
      <c r="B719" s="70" t="s">
        <v>1126</v>
      </c>
      <c r="C719" s="83"/>
      <c r="D719" s="84"/>
      <c r="E719" s="85"/>
      <c r="F719" s="86"/>
      <c r="G719" s="83"/>
      <c r="H719" s="81"/>
      <c r="I719" s="87"/>
      <c r="J719" s="87"/>
      <c r="K719" s="36"/>
      <c r="L719" s="90"/>
      <c r="M719" s="90"/>
      <c r="N719" s="89"/>
      <c r="O719" s="72" t="s">
        <v>179</v>
      </c>
      <c r="P719" s="74">
        <v>42824.800798611112</v>
      </c>
      <c r="Q719" s="72" t="s">
        <v>3346</v>
      </c>
      <c r="R719" s="76" t="s">
        <v>6510</v>
      </c>
      <c r="S719" s="72" t="s">
        <v>8473</v>
      </c>
      <c r="T719" s="72"/>
      <c r="U719" s="72"/>
      <c r="V719" s="76" t="s">
        <v>9447</v>
      </c>
      <c r="W719" s="74">
        <v>42824.800798611112</v>
      </c>
      <c r="X719" s="76" t="s">
        <v>11214</v>
      </c>
      <c r="Y719" s="72"/>
      <c r="Z719" s="72"/>
      <c r="AA719" s="78" t="s">
        <v>15171</v>
      </c>
      <c r="AB719" s="72"/>
      <c r="AC719" s="72" t="b">
        <v>0</v>
      </c>
      <c r="AD719" s="72">
        <v>0</v>
      </c>
      <c r="AE719" s="78" t="s">
        <v>230</v>
      </c>
      <c r="AF719" s="72" t="b">
        <v>0</v>
      </c>
      <c r="AG719" s="72" t="s">
        <v>235</v>
      </c>
      <c r="AH719" s="72"/>
      <c r="AI719" s="78" t="s">
        <v>230</v>
      </c>
      <c r="AJ719" s="72" t="b">
        <v>0</v>
      </c>
      <c r="AK719" s="72">
        <v>0</v>
      </c>
      <c r="AL719" s="78" t="s">
        <v>230</v>
      </c>
      <c r="AM719" s="72" t="s">
        <v>246</v>
      </c>
      <c r="AN719" s="72" t="b">
        <v>0</v>
      </c>
      <c r="AO719" s="78" t="s">
        <v>15171</v>
      </c>
      <c r="AP719" s="72" t="s">
        <v>179</v>
      </c>
      <c r="AQ719" s="72">
        <v>0</v>
      </c>
      <c r="AR719" s="72">
        <v>0</v>
      </c>
      <c r="AS719" s="72"/>
      <c r="AT719" s="72"/>
      <c r="AU719" s="72"/>
      <c r="AV719" s="72"/>
      <c r="AW719" s="72"/>
      <c r="AX719" s="72"/>
      <c r="AY719" s="72"/>
      <c r="AZ719" s="72"/>
    </row>
    <row r="720" spans="1:52" x14ac:dyDescent="0.35">
      <c r="A720" s="70" t="s">
        <v>1127</v>
      </c>
      <c r="B720" s="70" t="s">
        <v>2456</v>
      </c>
      <c r="C720" s="83"/>
      <c r="D720" s="84"/>
      <c r="E720" s="85"/>
      <c r="F720" s="86"/>
      <c r="G720" s="83"/>
      <c r="H720" s="81"/>
      <c r="I720" s="87"/>
      <c r="J720" s="87"/>
      <c r="K720" s="36"/>
      <c r="L720" s="90"/>
      <c r="M720" s="90"/>
      <c r="N720" s="89"/>
      <c r="O720" s="72" t="s">
        <v>217</v>
      </c>
      <c r="P720" s="74">
        <v>42824.776053240741</v>
      </c>
      <c r="Q720" s="72" t="s">
        <v>3347</v>
      </c>
      <c r="R720" s="76" t="s">
        <v>6360</v>
      </c>
      <c r="S720" s="72" t="s">
        <v>226</v>
      </c>
      <c r="T720" s="72"/>
      <c r="U720" s="72"/>
      <c r="V720" s="76" t="s">
        <v>9448</v>
      </c>
      <c r="W720" s="74">
        <v>42824.776053240741</v>
      </c>
      <c r="X720" s="76" t="s">
        <v>11215</v>
      </c>
      <c r="Y720" s="72"/>
      <c r="Z720" s="72"/>
      <c r="AA720" s="78" t="s">
        <v>15172</v>
      </c>
      <c r="AB720" s="72"/>
      <c r="AC720" s="72" t="b">
        <v>0</v>
      </c>
      <c r="AD720" s="72">
        <v>0</v>
      </c>
      <c r="AE720" s="78" t="s">
        <v>230</v>
      </c>
      <c r="AF720" s="72" t="b">
        <v>0</v>
      </c>
      <c r="AG720" s="72" t="s">
        <v>235</v>
      </c>
      <c r="AH720" s="72"/>
      <c r="AI720" s="78" t="s">
        <v>230</v>
      </c>
      <c r="AJ720" s="72" t="b">
        <v>0</v>
      </c>
      <c r="AK720" s="72">
        <v>0</v>
      </c>
      <c r="AL720" s="78" t="s">
        <v>230</v>
      </c>
      <c r="AM720" s="72" t="s">
        <v>238</v>
      </c>
      <c r="AN720" s="72" t="b">
        <v>0</v>
      </c>
      <c r="AO720" s="78" t="s">
        <v>15172</v>
      </c>
      <c r="AP720" s="72" t="s">
        <v>179</v>
      </c>
      <c r="AQ720" s="72">
        <v>0</v>
      </c>
      <c r="AR720" s="72">
        <v>0</v>
      </c>
      <c r="AS720" s="72"/>
      <c r="AT720" s="72"/>
      <c r="AU720" s="72"/>
      <c r="AV720" s="72"/>
      <c r="AW720" s="72"/>
      <c r="AX720" s="72"/>
      <c r="AY720" s="72"/>
      <c r="AZ720" s="72"/>
    </row>
    <row r="721" spans="1:52" x14ac:dyDescent="0.35">
      <c r="A721" s="70" t="s">
        <v>1127</v>
      </c>
      <c r="B721" s="70" t="s">
        <v>216</v>
      </c>
      <c r="C721" s="83"/>
      <c r="D721" s="84"/>
      <c r="E721" s="85"/>
      <c r="F721" s="86"/>
      <c r="G721" s="83"/>
      <c r="H721" s="81"/>
      <c r="I721" s="87"/>
      <c r="J721" s="87"/>
      <c r="K721" s="36"/>
      <c r="L721" s="90"/>
      <c r="M721" s="90"/>
      <c r="N721" s="89"/>
      <c r="O721" s="72" t="s">
        <v>217</v>
      </c>
      <c r="P721" s="74">
        <v>42824.776053240741</v>
      </c>
      <c r="Q721" s="72" t="s">
        <v>3347</v>
      </c>
      <c r="R721" s="76" t="s">
        <v>6360</v>
      </c>
      <c r="S721" s="72" t="s">
        <v>226</v>
      </c>
      <c r="T721" s="72"/>
      <c r="U721" s="72"/>
      <c r="V721" s="76" t="s">
        <v>9448</v>
      </c>
      <c r="W721" s="74">
        <v>42824.776053240741</v>
      </c>
      <c r="X721" s="76" t="s">
        <v>11215</v>
      </c>
      <c r="Y721" s="72"/>
      <c r="Z721" s="72"/>
      <c r="AA721" s="78" t="s">
        <v>15172</v>
      </c>
      <c r="AB721" s="72"/>
      <c r="AC721" s="72" t="b">
        <v>0</v>
      </c>
      <c r="AD721" s="72">
        <v>0</v>
      </c>
      <c r="AE721" s="78" t="s">
        <v>230</v>
      </c>
      <c r="AF721" s="72" t="b">
        <v>0</v>
      </c>
      <c r="AG721" s="72" t="s">
        <v>235</v>
      </c>
      <c r="AH721" s="72"/>
      <c r="AI721" s="78" t="s">
        <v>230</v>
      </c>
      <c r="AJ721" s="72" t="b">
        <v>0</v>
      </c>
      <c r="AK721" s="72">
        <v>0</v>
      </c>
      <c r="AL721" s="78" t="s">
        <v>230</v>
      </c>
      <c r="AM721" s="72" t="s">
        <v>238</v>
      </c>
      <c r="AN721" s="72" t="b">
        <v>0</v>
      </c>
      <c r="AO721" s="78" t="s">
        <v>15172</v>
      </c>
      <c r="AP721" s="72" t="s">
        <v>179</v>
      </c>
      <c r="AQ721" s="72">
        <v>0</v>
      </c>
      <c r="AR721" s="72">
        <v>0</v>
      </c>
      <c r="AS721" s="72"/>
      <c r="AT721" s="72"/>
      <c r="AU721" s="72"/>
      <c r="AV721" s="72"/>
      <c r="AW721" s="72"/>
      <c r="AX721" s="72"/>
      <c r="AY721" s="72"/>
      <c r="AZ721" s="72"/>
    </row>
    <row r="722" spans="1:52" x14ac:dyDescent="0.35">
      <c r="A722" s="70" t="s">
        <v>1127</v>
      </c>
      <c r="B722" s="70" t="s">
        <v>2792</v>
      </c>
      <c r="C722" s="83"/>
      <c r="D722" s="84"/>
      <c r="E722" s="85"/>
      <c r="F722" s="86"/>
      <c r="G722" s="83"/>
      <c r="H722" s="81"/>
      <c r="I722" s="87"/>
      <c r="J722" s="87"/>
      <c r="K722" s="36"/>
      <c r="L722" s="90"/>
      <c r="M722" s="90"/>
      <c r="N722" s="89"/>
      <c r="O722" s="72" t="s">
        <v>217</v>
      </c>
      <c r="P722" s="74">
        <v>42824.801087962966</v>
      </c>
      <c r="Q722" s="72" t="s">
        <v>3348</v>
      </c>
      <c r="R722" s="76" t="s">
        <v>6511</v>
      </c>
      <c r="S722" s="72" t="s">
        <v>226</v>
      </c>
      <c r="T722" s="72"/>
      <c r="U722" s="72"/>
      <c r="V722" s="76" t="s">
        <v>9448</v>
      </c>
      <c r="W722" s="74">
        <v>42824.801087962966</v>
      </c>
      <c r="X722" s="76" t="s">
        <v>11216</v>
      </c>
      <c r="Y722" s="72"/>
      <c r="Z722" s="72"/>
      <c r="AA722" s="78" t="s">
        <v>15173</v>
      </c>
      <c r="AB722" s="72"/>
      <c r="AC722" s="72" t="b">
        <v>0</v>
      </c>
      <c r="AD722" s="72">
        <v>0</v>
      </c>
      <c r="AE722" s="78" t="s">
        <v>230</v>
      </c>
      <c r="AF722" s="72" t="b">
        <v>0</v>
      </c>
      <c r="AG722" s="72" t="s">
        <v>235</v>
      </c>
      <c r="AH722" s="72"/>
      <c r="AI722" s="78" t="s">
        <v>230</v>
      </c>
      <c r="AJ722" s="72" t="b">
        <v>0</v>
      </c>
      <c r="AK722" s="72">
        <v>0</v>
      </c>
      <c r="AL722" s="78" t="s">
        <v>230</v>
      </c>
      <c r="AM722" s="72" t="s">
        <v>238</v>
      </c>
      <c r="AN722" s="72" t="b">
        <v>0</v>
      </c>
      <c r="AO722" s="78" t="s">
        <v>15173</v>
      </c>
      <c r="AP722" s="72" t="s">
        <v>179</v>
      </c>
      <c r="AQ722" s="72">
        <v>0</v>
      </c>
      <c r="AR722" s="72">
        <v>0</v>
      </c>
      <c r="AS722" s="72"/>
      <c r="AT722" s="72"/>
      <c r="AU722" s="72"/>
      <c r="AV722" s="72"/>
      <c r="AW722" s="72"/>
      <c r="AX722" s="72"/>
      <c r="AY722" s="72"/>
      <c r="AZ722" s="72"/>
    </row>
    <row r="723" spans="1:52" x14ac:dyDescent="0.35">
      <c r="A723" s="70" t="s">
        <v>1127</v>
      </c>
      <c r="B723" s="70" t="s">
        <v>216</v>
      </c>
      <c r="C723" s="83"/>
      <c r="D723" s="84"/>
      <c r="E723" s="85"/>
      <c r="F723" s="86"/>
      <c r="G723" s="83"/>
      <c r="H723" s="81"/>
      <c r="I723" s="87"/>
      <c r="J723" s="87"/>
      <c r="K723" s="36"/>
      <c r="L723" s="90"/>
      <c r="M723" s="90"/>
      <c r="N723" s="89"/>
      <c r="O723" s="72" t="s">
        <v>217</v>
      </c>
      <c r="P723" s="74">
        <v>42824.801087962966</v>
      </c>
      <c r="Q723" s="72" t="s">
        <v>3348</v>
      </c>
      <c r="R723" s="76" t="s">
        <v>6511</v>
      </c>
      <c r="S723" s="72" t="s">
        <v>226</v>
      </c>
      <c r="T723" s="72"/>
      <c r="U723" s="72"/>
      <c r="V723" s="76" t="s">
        <v>9448</v>
      </c>
      <c r="W723" s="74">
        <v>42824.801087962966</v>
      </c>
      <c r="X723" s="76" t="s">
        <v>11216</v>
      </c>
      <c r="Y723" s="72"/>
      <c r="Z723" s="72"/>
      <c r="AA723" s="78" t="s">
        <v>15173</v>
      </c>
      <c r="AB723" s="72"/>
      <c r="AC723" s="72" t="b">
        <v>0</v>
      </c>
      <c r="AD723" s="72">
        <v>0</v>
      </c>
      <c r="AE723" s="78" t="s">
        <v>230</v>
      </c>
      <c r="AF723" s="72" t="b">
        <v>0</v>
      </c>
      <c r="AG723" s="72" t="s">
        <v>235</v>
      </c>
      <c r="AH723" s="72"/>
      <c r="AI723" s="78" t="s">
        <v>230</v>
      </c>
      <c r="AJ723" s="72" t="b">
        <v>0</v>
      </c>
      <c r="AK723" s="72">
        <v>0</v>
      </c>
      <c r="AL723" s="78" t="s">
        <v>230</v>
      </c>
      <c r="AM723" s="72" t="s">
        <v>238</v>
      </c>
      <c r="AN723" s="72" t="b">
        <v>0</v>
      </c>
      <c r="AO723" s="78" t="s">
        <v>15173</v>
      </c>
      <c r="AP723" s="72" t="s">
        <v>179</v>
      </c>
      <c r="AQ723" s="72">
        <v>0</v>
      </c>
      <c r="AR723" s="72">
        <v>0</v>
      </c>
      <c r="AS723" s="72"/>
      <c r="AT723" s="72"/>
      <c r="AU723" s="72"/>
      <c r="AV723" s="72"/>
      <c r="AW723" s="72"/>
      <c r="AX723" s="72"/>
      <c r="AY723" s="72"/>
      <c r="AZ723" s="72"/>
    </row>
    <row r="724" spans="1:52" x14ac:dyDescent="0.35">
      <c r="A724" s="70" t="s">
        <v>1128</v>
      </c>
      <c r="B724" s="70" t="s">
        <v>2195</v>
      </c>
      <c r="C724" s="83"/>
      <c r="D724" s="84"/>
      <c r="E724" s="85"/>
      <c r="F724" s="86"/>
      <c r="G724" s="83"/>
      <c r="H724" s="81"/>
      <c r="I724" s="87"/>
      <c r="J724" s="87"/>
      <c r="K724" s="36"/>
      <c r="L724" s="90"/>
      <c r="M724" s="90"/>
      <c r="N724" s="89"/>
      <c r="O724" s="72" t="s">
        <v>217</v>
      </c>
      <c r="P724" s="74">
        <v>42824.801817129628</v>
      </c>
      <c r="Q724" s="72" t="s">
        <v>2993</v>
      </c>
      <c r="R724" s="72"/>
      <c r="S724" s="72"/>
      <c r="T724" s="72"/>
      <c r="U724" s="76" t="s">
        <v>8855</v>
      </c>
      <c r="V724" s="76" t="s">
        <v>8855</v>
      </c>
      <c r="W724" s="74">
        <v>42824.801817129628</v>
      </c>
      <c r="X724" s="76" t="s">
        <v>11217</v>
      </c>
      <c r="Y724" s="72"/>
      <c r="Z724" s="72"/>
      <c r="AA724" s="78" t="s">
        <v>15174</v>
      </c>
      <c r="AB724" s="72"/>
      <c r="AC724" s="72" t="b">
        <v>0</v>
      </c>
      <c r="AD724" s="72">
        <v>0</v>
      </c>
      <c r="AE724" s="78" t="s">
        <v>230</v>
      </c>
      <c r="AF724" s="72" t="b">
        <v>0</v>
      </c>
      <c r="AG724" s="72" t="s">
        <v>231</v>
      </c>
      <c r="AH724" s="72"/>
      <c r="AI724" s="78" t="s">
        <v>230</v>
      </c>
      <c r="AJ724" s="72" t="b">
        <v>0</v>
      </c>
      <c r="AK724" s="72">
        <v>35040</v>
      </c>
      <c r="AL724" s="78" t="s">
        <v>16528</v>
      </c>
      <c r="AM724" s="72" t="s">
        <v>246</v>
      </c>
      <c r="AN724" s="72" t="b">
        <v>0</v>
      </c>
      <c r="AO724" s="78" t="s">
        <v>16528</v>
      </c>
      <c r="AP724" s="72" t="s">
        <v>179</v>
      </c>
      <c r="AQ724" s="72">
        <v>0</v>
      </c>
      <c r="AR724" s="72">
        <v>0</v>
      </c>
      <c r="AS724" s="72"/>
      <c r="AT724" s="72"/>
      <c r="AU724" s="72"/>
      <c r="AV724" s="72"/>
      <c r="AW724" s="72"/>
      <c r="AX724" s="72"/>
      <c r="AY724" s="72"/>
      <c r="AZ724" s="72"/>
    </row>
    <row r="725" spans="1:52" x14ac:dyDescent="0.35">
      <c r="A725" s="70" t="s">
        <v>1129</v>
      </c>
      <c r="B725" s="70" t="s">
        <v>375</v>
      </c>
      <c r="C725" s="83"/>
      <c r="D725" s="84"/>
      <c r="E725" s="85"/>
      <c r="F725" s="86"/>
      <c r="G725" s="83"/>
      <c r="H725" s="81"/>
      <c r="I725" s="87"/>
      <c r="J725" s="87"/>
      <c r="K725" s="36"/>
      <c r="L725" s="90"/>
      <c r="M725" s="90"/>
      <c r="N725" s="89"/>
      <c r="O725" s="72" t="s">
        <v>218</v>
      </c>
      <c r="P725" s="74">
        <v>42824.80300925926</v>
      </c>
      <c r="Q725" s="72" t="s">
        <v>3349</v>
      </c>
      <c r="R725" s="72"/>
      <c r="S725" s="72"/>
      <c r="T725" s="72"/>
      <c r="U725" s="72"/>
      <c r="V725" s="76" t="s">
        <v>9449</v>
      </c>
      <c r="W725" s="74">
        <v>42824.80300925926</v>
      </c>
      <c r="X725" s="76" t="s">
        <v>11218</v>
      </c>
      <c r="Y725" s="72"/>
      <c r="Z725" s="72"/>
      <c r="AA725" s="78" t="s">
        <v>15175</v>
      </c>
      <c r="AB725" s="78" t="s">
        <v>18706</v>
      </c>
      <c r="AC725" s="72" t="b">
        <v>0</v>
      </c>
      <c r="AD725" s="72">
        <v>0</v>
      </c>
      <c r="AE725" s="78" t="s">
        <v>18815</v>
      </c>
      <c r="AF725" s="72" t="b">
        <v>0</v>
      </c>
      <c r="AG725" s="72" t="s">
        <v>235</v>
      </c>
      <c r="AH725" s="72"/>
      <c r="AI725" s="78" t="s">
        <v>230</v>
      </c>
      <c r="AJ725" s="72" t="b">
        <v>0</v>
      </c>
      <c r="AK725" s="72">
        <v>0</v>
      </c>
      <c r="AL725" s="78" t="s">
        <v>230</v>
      </c>
      <c r="AM725" s="72" t="s">
        <v>242</v>
      </c>
      <c r="AN725" s="72" t="b">
        <v>0</v>
      </c>
      <c r="AO725" s="78" t="s">
        <v>18706</v>
      </c>
      <c r="AP725" s="72" t="s">
        <v>179</v>
      </c>
      <c r="AQ725" s="72">
        <v>0</v>
      </c>
      <c r="AR725" s="72">
        <v>0</v>
      </c>
      <c r="AS725" s="72"/>
      <c r="AT725" s="72"/>
      <c r="AU725" s="72"/>
      <c r="AV725" s="72"/>
      <c r="AW725" s="72"/>
      <c r="AX725" s="72"/>
      <c r="AY725" s="72"/>
      <c r="AZ725" s="72"/>
    </row>
    <row r="726" spans="1:52" x14ac:dyDescent="0.35">
      <c r="A726" s="70" t="s">
        <v>1130</v>
      </c>
      <c r="B726" s="70" t="s">
        <v>1130</v>
      </c>
      <c r="C726" s="83"/>
      <c r="D726" s="84"/>
      <c r="E726" s="85"/>
      <c r="F726" s="86"/>
      <c r="G726" s="83"/>
      <c r="H726" s="81"/>
      <c r="I726" s="87"/>
      <c r="J726" s="87"/>
      <c r="K726" s="36"/>
      <c r="L726" s="90"/>
      <c r="M726" s="90"/>
      <c r="N726" s="89"/>
      <c r="O726" s="72" t="s">
        <v>179</v>
      </c>
      <c r="P726" s="74">
        <v>42824.803530092591</v>
      </c>
      <c r="Q726" s="72" t="s">
        <v>3350</v>
      </c>
      <c r="R726" s="76" t="s">
        <v>6512</v>
      </c>
      <c r="S726" s="72" t="s">
        <v>225</v>
      </c>
      <c r="T726" s="72"/>
      <c r="U726" s="72"/>
      <c r="V726" s="76" t="s">
        <v>9450</v>
      </c>
      <c r="W726" s="74">
        <v>42824.803530092591</v>
      </c>
      <c r="X726" s="76" t="s">
        <v>11219</v>
      </c>
      <c r="Y726" s="72"/>
      <c r="Z726" s="72"/>
      <c r="AA726" s="78" t="s">
        <v>15176</v>
      </c>
      <c r="AB726" s="72"/>
      <c r="AC726" s="72" t="b">
        <v>0</v>
      </c>
      <c r="AD726" s="72">
        <v>0</v>
      </c>
      <c r="AE726" s="78" t="s">
        <v>230</v>
      </c>
      <c r="AF726" s="72" t="b">
        <v>1</v>
      </c>
      <c r="AG726" s="72" t="s">
        <v>231</v>
      </c>
      <c r="AH726" s="72"/>
      <c r="AI726" s="78" t="s">
        <v>18914</v>
      </c>
      <c r="AJ726" s="72" t="b">
        <v>0</v>
      </c>
      <c r="AK726" s="72">
        <v>0</v>
      </c>
      <c r="AL726" s="78" t="s">
        <v>230</v>
      </c>
      <c r="AM726" s="72" t="s">
        <v>240</v>
      </c>
      <c r="AN726" s="72" t="b">
        <v>0</v>
      </c>
      <c r="AO726" s="78" t="s">
        <v>15176</v>
      </c>
      <c r="AP726" s="72" t="s">
        <v>179</v>
      </c>
      <c r="AQ726" s="72">
        <v>0</v>
      </c>
      <c r="AR726" s="72">
        <v>0</v>
      </c>
      <c r="AS726" s="72"/>
      <c r="AT726" s="72"/>
      <c r="AU726" s="72"/>
      <c r="AV726" s="72"/>
      <c r="AW726" s="72"/>
      <c r="AX726" s="72"/>
      <c r="AY726" s="72"/>
      <c r="AZ726" s="72"/>
    </row>
    <row r="727" spans="1:52" x14ac:dyDescent="0.35">
      <c r="A727" s="70" t="s">
        <v>1131</v>
      </c>
      <c r="B727" s="70" t="s">
        <v>2713</v>
      </c>
      <c r="C727" s="83"/>
      <c r="D727" s="84"/>
      <c r="E727" s="85"/>
      <c r="F727" s="86"/>
      <c r="G727" s="83"/>
      <c r="H727" s="81"/>
      <c r="I727" s="87"/>
      <c r="J727" s="87"/>
      <c r="K727" s="36"/>
      <c r="L727" s="90"/>
      <c r="M727" s="90"/>
      <c r="N727" s="89"/>
      <c r="O727" s="72" t="s">
        <v>217</v>
      </c>
      <c r="P727" s="74">
        <v>42824.805578703701</v>
      </c>
      <c r="Q727" s="72" t="s">
        <v>3351</v>
      </c>
      <c r="R727" s="76" t="s">
        <v>6513</v>
      </c>
      <c r="S727" s="72" t="s">
        <v>8474</v>
      </c>
      <c r="T727" s="72"/>
      <c r="U727" s="72"/>
      <c r="V727" s="76" t="s">
        <v>9451</v>
      </c>
      <c r="W727" s="74">
        <v>42824.805578703701</v>
      </c>
      <c r="X727" s="76" t="s">
        <v>11220</v>
      </c>
      <c r="Y727" s="72"/>
      <c r="Z727" s="72"/>
      <c r="AA727" s="78" t="s">
        <v>15177</v>
      </c>
      <c r="AB727" s="72"/>
      <c r="AC727" s="72" t="b">
        <v>0</v>
      </c>
      <c r="AD727" s="72">
        <v>0</v>
      </c>
      <c r="AE727" s="78" t="s">
        <v>230</v>
      </c>
      <c r="AF727" s="72" t="b">
        <v>0</v>
      </c>
      <c r="AG727" s="72" t="s">
        <v>231</v>
      </c>
      <c r="AH727" s="72"/>
      <c r="AI727" s="78" t="s">
        <v>230</v>
      </c>
      <c r="AJ727" s="72" t="b">
        <v>0</v>
      </c>
      <c r="AK727" s="72">
        <v>2</v>
      </c>
      <c r="AL727" s="78" t="s">
        <v>18292</v>
      </c>
      <c r="AM727" s="72" t="s">
        <v>242</v>
      </c>
      <c r="AN727" s="72" t="b">
        <v>0</v>
      </c>
      <c r="AO727" s="78" t="s">
        <v>18292</v>
      </c>
      <c r="AP727" s="72" t="s">
        <v>179</v>
      </c>
      <c r="AQ727" s="72">
        <v>0</v>
      </c>
      <c r="AR727" s="72">
        <v>0</v>
      </c>
      <c r="AS727" s="72"/>
      <c r="AT727" s="72"/>
      <c r="AU727" s="72"/>
      <c r="AV727" s="72"/>
      <c r="AW727" s="72"/>
      <c r="AX727" s="72"/>
      <c r="AY727" s="72"/>
      <c r="AZ727" s="72"/>
    </row>
    <row r="728" spans="1:52" x14ac:dyDescent="0.35">
      <c r="A728" s="70" t="s">
        <v>1132</v>
      </c>
      <c r="B728" s="70" t="s">
        <v>2772</v>
      </c>
      <c r="C728" s="83"/>
      <c r="D728" s="84"/>
      <c r="E728" s="85"/>
      <c r="F728" s="86"/>
      <c r="G728" s="83"/>
      <c r="H728" s="81"/>
      <c r="I728" s="87"/>
      <c r="J728" s="87"/>
      <c r="K728" s="36"/>
      <c r="L728" s="90"/>
      <c r="M728" s="90"/>
      <c r="N728" s="89"/>
      <c r="O728" s="72" t="s">
        <v>217</v>
      </c>
      <c r="P728" s="74">
        <v>42824.806550925925</v>
      </c>
      <c r="Q728" s="72" t="s">
        <v>3352</v>
      </c>
      <c r="R728" s="76" t="s">
        <v>6514</v>
      </c>
      <c r="S728" s="72" t="s">
        <v>226</v>
      </c>
      <c r="T728" s="72"/>
      <c r="U728" s="72"/>
      <c r="V728" s="76" t="s">
        <v>9452</v>
      </c>
      <c r="W728" s="74">
        <v>42824.806550925925</v>
      </c>
      <c r="X728" s="76" t="s">
        <v>11221</v>
      </c>
      <c r="Y728" s="72"/>
      <c r="Z728" s="72"/>
      <c r="AA728" s="78" t="s">
        <v>15178</v>
      </c>
      <c r="AB728" s="72"/>
      <c r="AC728" s="72" t="b">
        <v>0</v>
      </c>
      <c r="AD728" s="72">
        <v>0</v>
      </c>
      <c r="AE728" s="78" t="s">
        <v>230</v>
      </c>
      <c r="AF728" s="72" t="b">
        <v>0</v>
      </c>
      <c r="AG728" s="72" t="s">
        <v>235</v>
      </c>
      <c r="AH728" s="72"/>
      <c r="AI728" s="78" t="s">
        <v>230</v>
      </c>
      <c r="AJ728" s="72" t="b">
        <v>0</v>
      </c>
      <c r="AK728" s="72">
        <v>0</v>
      </c>
      <c r="AL728" s="78" t="s">
        <v>230</v>
      </c>
      <c r="AM728" s="72" t="s">
        <v>238</v>
      </c>
      <c r="AN728" s="72" t="b">
        <v>0</v>
      </c>
      <c r="AO728" s="78" t="s">
        <v>15178</v>
      </c>
      <c r="AP728" s="72" t="s">
        <v>179</v>
      </c>
      <c r="AQ728" s="72">
        <v>0</v>
      </c>
      <c r="AR728" s="72">
        <v>0</v>
      </c>
      <c r="AS728" s="72"/>
      <c r="AT728" s="72"/>
      <c r="AU728" s="72"/>
      <c r="AV728" s="72"/>
      <c r="AW728" s="72"/>
      <c r="AX728" s="72"/>
      <c r="AY728" s="72"/>
      <c r="AZ728" s="72"/>
    </row>
    <row r="729" spans="1:52" x14ac:dyDescent="0.35">
      <c r="A729" s="70" t="s">
        <v>1132</v>
      </c>
      <c r="B729" s="70" t="s">
        <v>216</v>
      </c>
      <c r="C729" s="83"/>
      <c r="D729" s="84"/>
      <c r="E729" s="85"/>
      <c r="F729" s="86"/>
      <c r="G729" s="83"/>
      <c r="H729" s="81"/>
      <c r="I729" s="87"/>
      <c r="J729" s="87"/>
      <c r="K729" s="36"/>
      <c r="L729" s="90"/>
      <c r="M729" s="90"/>
      <c r="N729" s="89"/>
      <c r="O729" s="72" t="s">
        <v>217</v>
      </c>
      <c r="P729" s="74">
        <v>42824.806550925925</v>
      </c>
      <c r="Q729" s="72" t="s">
        <v>3352</v>
      </c>
      <c r="R729" s="76" t="s">
        <v>6514</v>
      </c>
      <c r="S729" s="72" t="s">
        <v>226</v>
      </c>
      <c r="T729" s="72"/>
      <c r="U729" s="72"/>
      <c r="V729" s="76" t="s">
        <v>9452</v>
      </c>
      <c r="W729" s="74">
        <v>42824.806550925925</v>
      </c>
      <c r="X729" s="76" t="s">
        <v>11221</v>
      </c>
      <c r="Y729" s="72"/>
      <c r="Z729" s="72"/>
      <c r="AA729" s="78" t="s">
        <v>15178</v>
      </c>
      <c r="AB729" s="72"/>
      <c r="AC729" s="72" t="b">
        <v>0</v>
      </c>
      <c r="AD729" s="72">
        <v>0</v>
      </c>
      <c r="AE729" s="78" t="s">
        <v>230</v>
      </c>
      <c r="AF729" s="72" t="b">
        <v>0</v>
      </c>
      <c r="AG729" s="72" t="s">
        <v>235</v>
      </c>
      <c r="AH729" s="72"/>
      <c r="AI729" s="78" t="s">
        <v>230</v>
      </c>
      <c r="AJ729" s="72" t="b">
        <v>0</v>
      </c>
      <c r="AK729" s="72">
        <v>0</v>
      </c>
      <c r="AL729" s="78" t="s">
        <v>230</v>
      </c>
      <c r="AM729" s="72" t="s">
        <v>238</v>
      </c>
      <c r="AN729" s="72" t="b">
        <v>0</v>
      </c>
      <c r="AO729" s="78" t="s">
        <v>15178</v>
      </c>
      <c r="AP729" s="72" t="s">
        <v>179</v>
      </c>
      <c r="AQ729" s="72">
        <v>0</v>
      </c>
      <c r="AR729" s="72">
        <v>0</v>
      </c>
      <c r="AS729" s="72"/>
      <c r="AT729" s="72"/>
      <c r="AU729" s="72"/>
      <c r="AV729" s="72"/>
      <c r="AW729" s="72"/>
      <c r="AX729" s="72"/>
      <c r="AY729" s="72"/>
      <c r="AZ729" s="72"/>
    </row>
    <row r="730" spans="1:52" x14ac:dyDescent="0.35">
      <c r="A730" s="70" t="s">
        <v>1133</v>
      </c>
      <c r="B730" s="70" t="s">
        <v>2793</v>
      </c>
      <c r="C730" s="83"/>
      <c r="D730" s="84"/>
      <c r="E730" s="85"/>
      <c r="F730" s="86"/>
      <c r="G730" s="83"/>
      <c r="H730" s="81"/>
      <c r="I730" s="87"/>
      <c r="J730" s="87"/>
      <c r="K730" s="36"/>
      <c r="L730" s="90"/>
      <c r="M730" s="90"/>
      <c r="N730" s="89"/>
      <c r="O730" s="72" t="s">
        <v>218</v>
      </c>
      <c r="P730" s="74">
        <v>42824.808587962965</v>
      </c>
      <c r="Q730" s="72" t="s">
        <v>3353</v>
      </c>
      <c r="R730" s="72"/>
      <c r="S730" s="72"/>
      <c r="T730" s="72"/>
      <c r="U730" s="72"/>
      <c r="V730" s="76" t="s">
        <v>9453</v>
      </c>
      <c r="W730" s="74">
        <v>42824.808587962965</v>
      </c>
      <c r="X730" s="76" t="s">
        <v>11222</v>
      </c>
      <c r="Y730" s="72"/>
      <c r="Z730" s="72"/>
      <c r="AA730" s="78" t="s">
        <v>15179</v>
      </c>
      <c r="AB730" s="78" t="s">
        <v>18712</v>
      </c>
      <c r="AC730" s="72" t="b">
        <v>0</v>
      </c>
      <c r="AD730" s="72">
        <v>0</v>
      </c>
      <c r="AE730" s="78" t="s">
        <v>18825</v>
      </c>
      <c r="AF730" s="72" t="b">
        <v>0</v>
      </c>
      <c r="AG730" s="72" t="s">
        <v>231</v>
      </c>
      <c r="AH730" s="72"/>
      <c r="AI730" s="78" t="s">
        <v>230</v>
      </c>
      <c r="AJ730" s="72" t="b">
        <v>0</v>
      </c>
      <c r="AK730" s="72">
        <v>0</v>
      </c>
      <c r="AL730" s="78" t="s">
        <v>230</v>
      </c>
      <c r="AM730" s="72" t="s">
        <v>246</v>
      </c>
      <c r="AN730" s="72" t="b">
        <v>0</v>
      </c>
      <c r="AO730" s="78" t="s">
        <v>18712</v>
      </c>
      <c r="AP730" s="72" t="s">
        <v>179</v>
      </c>
      <c r="AQ730" s="72">
        <v>0</v>
      </c>
      <c r="AR730" s="72">
        <v>0</v>
      </c>
      <c r="AS730" s="72"/>
      <c r="AT730" s="72"/>
      <c r="AU730" s="72"/>
      <c r="AV730" s="72"/>
      <c r="AW730" s="72"/>
      <c r="AX730" s="72"/>
      <c r="AY730" s="72"/>
      <c r="AZ730" s="72"/>
    </row>
    <row r="731" spans="1:52" x14ac:dyDescent="0.35">
      <c r="A731" s="70" t="s">
        <v>1134</v>
      </c>
      <c r="B731" s="70" t="s">
        <v>2744</v>
      </c>
      <c r="C731" s="83"/>
      <c r="D731" s="84"/>
      <c r="E731" s="85"/>
      <c r="F731" s="86"/>
      <c r="G731" s="83"/>
      <c r="H731" s="81"/>
      <c r="I731" s="87"/>
      <c r="J731" s="87"/>
      <c r="K731" s="36"/>
      <c r="L731" s="90"/>
      <c r="M731" s="90"/>
      <c r="N731" s="89"/>
      <c r="O731" s="72" t="s">
        <v>217</v>
      </c>
      <c r="P731" s="74">
        <v>42824.810104166667</v>
      </c>
      <c r="Q731" s="72" t="s">
        <v>3354</v>
      </c>
      <c r="R731" s="76" t="s">
        <v>6468</v>
      </c>
      <c r="S731" s="72" t="s">
        <v>226</v>
      </c>
      <c r="T731" s="72"/>
      <c r="U731" s="72"/>
      <c r="V731" s="76" t="s">
        <v>9454</v>
      </c>
      <c r="W731" s="74">
        <v>42824.810104166667</v>
      </c>
      <c r="X731" s="76" t="s">
        <v>11223</v>
      </c>
      <c r="Y731" s="72"/>
      <c r="Z731" s="72"/>
      <c r="AA731" s="78" t="s">
        <v>15180</v>
      </c>
      <c r="AB731" s="72"/>
      <c r="AC731" s="72" t="b">
        <v>0</v>
      </c>
      <c r="AD731" s="72">
        <v>0</v>
      </c>
      <c r="AE731" s="78" t="s">
        <v>230</v>
      </c>
      <c r="AF731" s="72" t="b">
        <v>0</v>
      </c>
      <c r="AG731" s="72" t="s">
        <v>235</v>
      </c>
      <c r="AH731" s="72"/>
      <c r="AI731" s="78" t="s">
        <v>230</v>
      </c>
      <c r="AJ731" s="72" t="b">
        <v>0</v>
      </c>
      <c r="AK731" s="72">
        <v>0</v>
      </c>
      <c r="AL731" s="78" t="s">
        <v>230</v>
      </c>
      <c r="AM731" s="72" t="s">
        <v>238</v>
      </c>
      <c r="AN731" s="72" t="b">
        <v>0</v>
      </c>
      <c r="AO731" s="78" t="s">
        <v>15180</v>
      </c>
      <c r="AP731" s="72" t="s">
        <v>179</v>
      </c>
      <c r="AQ731" s="72">
        <v>0</v>
      </c>
      <c r="AR731" s="72">
        <v>0</v>
      </c>
      <c r="AS731" s="72"/>
      <c r="AT731" s="72"/>
      <c r="AU731" s="72"/>
      <c r="AV731" s="72"/>
      <c r="AW731" s="72"/>
      <c r="AX731" s="72"/>
      <c r="AY731" s="72"/>
      <c r="AZ731" s="72"/>
    </row>
    <row r="732" spans="1:52" x14ac:dyDescent="0.35">
      <c r="A732" s="70" t="s">
        <v>1134</v>
      </c>
      <c r="B732" s="70" t="s">
        <v>216</v>
      </c>
      <c r="C732" s="83"/>
      <c r="D732" s="84"/>
      <c r="E732" s="85"/>
      <c r="F732" s="86"/>
      <c r="G732" s="83"/>
      <c r="H732" s="81"/>
      <c r="I732" s="87"/>
      <c r="J732" s="87"/>
      <c r="K732" s="36"/>
      <c r="L732" s="90"/>
      <c r="M732" s="90"/>
      <c r="N732" s="89"/>
      <c r="O732" s="72" t="s">
        <v>217</v>
      </c>
      <c r="P732" s="74">
        <v>42824.810104166667</v>
      </c>
      <c r="Q732" s="72" t="s">
        <v>3354</v>
      </c>
      <c r="R732" s="76" t="s">
        <v>6468</v>
      </c>
      <c r="S732" s="72" t="s">
        <v>226</v>
      </c>
      <c r="T732" s="72"/>
      <c r="U732" s="72"/>
      <c r="V732" s="76" t="s">
        <v>9454</v>
      </c>
      <c r="W732" s="74">
        <v>42824.810104166667</v>
      </c>
      <c r="X732" s="76" t="s">
        <v>11223</v>
      </c>
      <c r="Y732" s="72"/>
      <c r="Z732" s="72"/>
      <c r="AA732" s="78" t="s">
        <v>15180</v>
      </c>
      <c r="AB732" s="72"/>
      <c r="AC732" s="72" t="b">
        <v>0</v>
      </c>
      <c r="AD732" s="72">
        <v>0</v>
      </c>
      <c r="AE732" s="78" t="s">
        <v>230</v>
      </c>
      <c r="AF732" s="72" t="b">
        <v>0</v>
      </c>
      <c r="AG732" s="72" t="s">
        <v>235</v>
      </c>
      <c r="AH732" s="72"/>
      <c r="AI732" s="78" t="s">
        <v>230</v>
      </c>
      <c r="AJ732" s="72" t="b">
        <v>0</v>
      </c>
      <c r="AK732" s="72">
        <v>0</v>
      </c>
      <c r="AL732" s="78" t="s">
        <v>230</v>
      </c>
      <c r="AM732" s="72" t="s">
        <v>238</v>
      </c>
      <c r="AN732" s="72" t="b">
        <v>0</v>
      </c>
      <c r="AO732" s="78" t="s">
        <v>15180</v>
      </c>
      <c r="AP732" s="72" t="s">
        <v>179</v>
      </c>
      <c r="AQ732" s="72">
        <v>0</v>
      </c>
      <c r="AR732" s="72">
        <v>0</v>
      </c>
      <c r="AS732" s="72"/>
      <c r="AT732" s="72"/>
      <c r="AU732" s="72"/>
      <c r="AV732" s="72"/>
      <c r="AW732" s="72"/>
      <c r="AX732" s="72"/>
      <c r="AY732" s="72"/>
      <c r="AZ732" s="72"/>
    </row>
    <row r="733" spans="1:52" x14ac:dyDescent="0.35">
      <c r="A733" s="70" t="s">
        <v>1135</v>
      </c>
      <c r="B733" s="70" t="s">
        <v>379</v>
      </c>
      <c r="C733" s="83"/>
      <c r="D733" s="84"/>
      <c r="E733" s="85"/>
      <c r="F733" s="86"/>
      <c r="G733" s="83"/>
      <c r="H733" s="81"/>
      <c r="I733" s="87"/>
      <c r="J733" s="87"/>
      <c r="K733" s="36"/>
      <c r="L733" s="90"/>
      <c r="M733" s="90"/>
      <c r="N733" s="89"/>
      <c r="O733" s="72" t="s">
        <v>217</v>
      </c>
      <c r="P733" s="74">
        <v>42824.813067129631</v>
      </c>
      <c r="Q733" s="72" t="s">
        <v>3355</v>
      </c>
      <c r="R733" s="76" t="s">
        <v>6390</v>
      </c>
      <c r="S733" s="72" t="s">
        <v>8444</v>
      </c>
      <c r="T733" s="72" t="s">
        <v>8628</v>
      </c>
      <c r="U733" s="72"/>
      <c r="V733" s="76" t="s">
        <v>9455</v>
      </c>
      <c r="W733" s="74">
        <v>42824.813067129631</v>
      </c>
      <c r="X733" s="76" t="s">
        <v>11224</v>
      </c>
      <c r="Y733" s="72"/>
      <c r="Z733" s="72"/>
      <c r="AA733" s="78" t="s">
        <v>15181</v>
      </c>
      <c r="AB733" s="72"/>
      <c r="AC733" s="72" t="b">
        <v>0</v>
      </c>
      <c r="AD733" s="72">
        <v>0</v>
      </c>
      <c r="AE733" s="78" t="s">
        <v>230</v>
      </c>
      <c r="AF733" s="72" t="b">
        <v>0</v>
      </c>
      <c r="AG733" s="72" t="s">
        <v>300</v>
      </c>
      <c r="AH733" s="72"/>
      <c r="AI733" s="78" t="s">
        <v>230</v>
      </c>
      <c r="AJ733" s="72" t="b">
        <v>0</v>
      </c>
      <c r="AK733" s="72">
        <v>0</v>
      </c>
      <c r="AL733" s="78" t="s">
        <v>230</v>
      </c>
      <c r="AM733" s="72" t="s">
        <v>18938</v>
      </c>
      <c r="AN733" s="72" t="b">
        <v>0</v>
      </c>
      <c r="AO733" s="78" t="s">
        <v>15181</v>
      </c>
      <c r="AP733" s="72" t="s">
        <v>179</v>
      </c>
      <c r="AQ733" s="72">
        <v>0</v>
      </c>
      <c r="AR733" s="72">
        <v>0</v>
      </c>
      <c r="AS733" s="72"/>
      <c r="AT733" s="72"/>
      <c r="AU733" s="72"/>
      <c r="AV733" s="72"/>
      <c r="AW733" s="72"/>
      <c r="AX733" s="72"/>
      <c r="AY733" s="72"/>
      <c r="AZ733" s="72"/>
    </row>
    <row r="734" spans="1:52" x14ac:dyDescent="0.35">
      <c r="A734" s="70" t="s">
        <v>1136</v>
      </c>
      <c r="B734" s="70" t="s">
        <v>2735</v>
      </c>
      <c r="C734" s="83"/>
      <c r="D734" s="84"/>
      <c r="E734" s="85"/>
      <c r="F734" s="86"/>
      <c r="G734" s="83"/>
      <c r="H734" s="81"/>
      <c r="I734" s="87"/>
      <c r="J734" s="87"/>
      <c r="K734" s="36"/>
      <c r="L734" s="90"/>
      <c r="M734" s="90"/>
      <c r="N734" s="89"/>
      <c r="O734" s="72" t="s">
        <v>217</v>
      </c>
      <c r="P734" s="74">
        <v>42824.814814814818</v>
      </c>
      <c r="Q734" s="72" t="s">
        <v>3356</v>
      </c>
      <c r="R734" s="76" t="s">
        <v>6343</v>
      </c>
      <c r="S734" s="72" t="s">
        <v>226</v>
      </c>
      <c r="T734" s="72"/>
      <c r="U734" s="72"/>
      <c r="V734" s="76" t="s">
        <v>9456</v>
      </c>
      <c r="W734" s="74">
        <v>42824.814814814818</v>
      </c>
      <c r="X734" s="76" t="s">
        <v>11225</v>
      </c>
      <c r="Y734" s="72"/>
      <c r="Z734" s="72"/>
      <c r="AA734" s="78" t="s">
        <v>15182</v>
      </c>
      <c r="AB734" s="72"/>
      <c r="AC734" s="72" t="b">
        <v>0</v>
      </c>
      <c r="AD734" s="72">
        <v>0</v>
      </c>
      <c r="AE734" s="78" t="s">
        <v>230</v>
      </c>
      <c r="AF734" s="72" t="b">
        <v>0</v>
      </c>
      <c r="AG734" s="72" t="s">
        <v>235</v>
      </c>
      <c r="AH734" s="72"/>
      <c r="AI734" s="78" t="s">
        <v>230</v>
      </c>
      <c r="AJ734" s="72" t="b">
        <v>0</v>
      </c>
      <c r="AK734" s="72">
        <v>0</v>
      </c>
      <c r="AL734" s="78" t="s">
        <v>230</v>
      </c>
      <c r="AM734" s="72" t="s">
        <v>238</v>
      </c>
      <c r="AN734" s="72" t="b">
        <v>0</v>
      </c>
      <c r="AO734" s="78" t="s">
        <v>15182</v>
      </c>
      <c r="AP734" s="72" t="s">
        <v>179</v>
      </c>
      <c r="AQ734" s="72">
        <v>0</v>
      </c>
      <c r="AR734" s="72">
        <v>0</v>
      </c>
      <c r="AS734" s="72"/>
      <c r="AT734" s="72"/>
      <c r="AU734" s="72"/>
      <c r="AV734" s="72"/>
      <c r="AW734" s="72"/>
      <c r="AX734" s="72"/>
      <c r="AY734" s="72"/>
      <c r="AZ734" s="72"/>
    </row>
    <row r="735" spans="1:52" x14ac:dyDescent="0.35">
      <c r="A735" s="70" t="s">
        <v>1136</v>
      </c>
      <c r="B735" s="70" t="s">
        <v>216</v>
      </c>
      <c r="C735" s="83"/>
      <c r="D735" s="84"/>
      <c r="E735" s="85"/>
      <c r="F735" s="86"/>
      <c r="G735" s="83"/>
      <c r="H735" s="81"/>
      <c r="I735" s="87"/>
      <c r="J735" s="87"/>
      <c r="K735" s="36"/>
      <c r="L735" s="90"/>
      <c r="M735" s="90"/>
      <c r="N735" s="89"/>
      <c r="O735" s="72" t="s">
        <v>217</v>
      </c>
      <c r="P735" s="74">
        <v>42824.814814814818</v>
      </c>
      <c r="Q735" s="72" t="s">
        <v>3356</v>
      </c>
      <c r="R735" s="76" t="s">
        <v>6343</v>
      </c>
      <c r="S735" s="72" t="s">
        <v>226</v>
      </c>
      <c r="T735" s="72"/>
      <c r="U735" s="72"/>
      <c r="V735" s="76" t="s">
        <v>9456</v>
      </c>
      <c r="W735" s="74">
        <v>42824.814814814818</v>
      </c>
      <c r="X735" s="76" t="s">
        <v>11225</v>
      </c>
      <c r="Y735" s="72"/>
      <c r="Z735" s="72"/>
      <c r="AA735" s="78" t="s">
        <v>15182</v>
      </c>
      <c r="AB735" s="72"/>
      <c r="AC735" s="72" t="b">
        <v>0</v>
      </c>
      <c r="AD735" s="72">
        <v>0</v>
      </c>
      <c r="AE735" s="78" t="s">
        <v>230</v>
      </c>
      <c r="AF735" s="72" t="b">
        <v>0</v>
      </c>
      <c r="AG735" s="72" t="s">
        <v>235</v>
      </c>
      <c r="AH735" s="72"/>
      <c r="AI735" s="78" t="s">
        <v>230</v>
      </c>
      <c r="AJ735" s="72" t="b">
        <v>0</v>
      </c>
      <c r="AK735" s="72">
        <v>0</v>
      </c>
      <c r="AL735" s="78" t="s">
        <v>230</v>
      </c>
      <c r="AM735" s="72" t="s">
        <v>238</v>
      </c>
      <c r="AN735" s="72" t="b">
        <v>0</v>
      </c>
      <c r="AO735" s="78" t="s">
        <v>15182</v>
      </c>
      <c r="AP735" s="72" t="s">
        <v>179</v>
      </c>
      <c r="AQ735" s="72">
        <v>0</v>
      </c>
      <c r="AR735" s="72">
        <v>0</v>
      </c>
      <c r="AS735" s="72"/>
      <c r="AT735" s="72"/>
      <c r="AU735" s="72"/>
      <c r="AV735" s="72"/>
      <c r="AW735" s="72"/>
      <c r="AX735" s="72"/>
      <c r="AY735" s="72"/>
      <c r="AZ735" s="72"/>
    </row>
    <row r="736" spans="1:52" x14ac:dyDescent="0.35">
      <c r="A736" s="70" t="s">
        <v>1137</v>
      </c>
      <c r="B736" s="70" t="s">
        <v>2713</v>
      </c>
      <c r="C736" s="83"/>
      <c r="D736" s="84"/>
      <c r="E736" s="85"/>
      <c r="F736" s="86"/>
      <c r="G736" s="83"/>
      <c r="H736" s="81"/>
      <c r="I736" s="87"/>
      <c r="J736" s="87"/>
      <c r="K736" s="36"/>
      <c r="L736" s="90"/>
      <c r="M736" s="90"/>
      <c r="N736" s="89"/>
      <c r="O736" s="72" t="s">
        <v>217</v>
      </c>
      <c r="P736" s="74">
        <v>42824.81486111111</v>
      </c>
      <c r="Q736" s="72" t="s">
        <v>3351</v>
      </c>
      <c r="R736" s="76" t="s">
        <v>6513</v>
      </c>
      <c r="S736" s="72" t="s">
        <v>8474</v>
      </c>
      <c r="T736" s="72"/>
      <c r="U736" s="72"/>
      <c r="V736" s="76" t="s">
        <v>9457</v>
      </c>
      <c r="W736" s="74">
        <v>42824.81486111111</v>
      </c>
      <c r="X736" s="76" t="s">
        <v>11226</v>
      </c>
      <c r="Y736" s="72"/>
      <c r="Z736" s="72"/>
      <c r="AA736" s="78" t="s">
        <v>15183</v>
      </c>
      <c r="AB736" s="72"/>
      <c r="AC736" s="72" t="b">
        <v>0</v>
      </c>
      <c r="AD736" s="72">
        <v>0</v>
      </c>
      <c r="AE736" s="78" t="s">
        <v>230</v>
      </c>
      <c r="AF736" s="72" t="b">
        <v>0</v>
      </c>
      <c r="AG736" s="72" t="s">
        <v>231</v>
      </c>
      <c r="AH736" s="72"/>
      <c r="AI736" s="78" t="s">
        <v>230</v>
      </c>
      <c r="AJ736" s="72" t="b">
        <v>0</v>
      </c>
      <c r="AK736" s="72">
        <v>2</v>
      </c>
      <c r="AL736" s="78" t="s">
        <v>18292</v>
      </c>
      <c r="AM736" s="72" t="s">
        <v>242</v>
      </c>
      <c r="AN736" s="72" t="b">
        <v>0</v>
      </c>
      <c r="AO736" s="78" t="s">
        <v>18292</v>
      </c>
      <c r="AP736" s="72" t="s">
        <v>179</v>
      </c>
      <c r="AQ736" s="72">
        <v>0</v>
      </c>
      <c r="AR736" s="72">
        <v>0</v>
      </c>
      <c r="AS736" s="72"/>
      <c r="AT736" s="72"/>
      <c r="AU736" s="72"/>
      <c r="AV736" s="72"/>
      <c r="AW736" s="72"/>
      <c r="AX736" s="72"/>
      <c r="AY736" s="72"/>
      <c r="AZ736" s="72"/>
    </row>
    <row r="737" spans="1:52" x14ac:dyDescent="0.35">
      <c r="A737" s="70" t="s">
        <v>1138</v>
      </c>
      <c r="B737" s="70" t="s">
        <v>2759</v>
      </c>
      <c r="C737" s="83"/>
      <c r="D737" s="84"/>
      <c r="E737" s="85"/>
      <c r="F737" s="86"/>
      <c r="G737" s="83"/>
      <c r="H737" s="81"/>
      <c r="I737" s="87"/>
      <c r="J737" s="87"/>
      <c r="K737" s="36"/>
      <c r="L737" s="90"/>
      <c r="M737" s="90"/>
      <c r="N737" s="89"/>
      <c r="O737" s="72" t="s">
        <v>218</v>
      </c>
      <c r="P737" s="74">
        <v>42824.815370370372</v>
      </c>
      <c r="Q737" s="72" t="s">
        <v>3357</v>
      </c>
      <c r="R737" s="72"/>
      <c r="S737" s="72"/>
      <c r="T737" s="72"/>
      <c r="U737" s="72"/>
      <c r="V737" s="76" t="s">
        <v>9458</v>
      </c>
      <c r="W737" s="74">
        <v>42824.815370370372</v>
      </c>
      <c r="X737" s="76" t="s">
        <v>11227</v>
      </c>
      <c r="Y737" s="72"/>
      <c r="Z737" s="72"/>
      <c r="AA737" s="78" t="s">
        <v>15184</v>
      </c>
      <c r="AB737" s="72"/>
      <c r="AC737" s="72" t="b">
        <v>0</v>
      </c>
      <c r="AD737" s="72">
        <v>0</v>
      </c>
      <c r="AE737" s="78" t="s">
        <v>18803</v>
      </c>
      <c r="AF737" s="72" t="b">
        <v>0</v>
      </c>
      <c r="AG737" s="72" t="s">
        <v>235</v>
      </c>
      <c r="AH737" s="72"/>
      <c r="AI737" s="78" t="s">
        <v>230</v>
      </c>
      <c r="AJ737" s="72" t="b">
        <v>0</v>
      </c>
      <c r="AK737" s="72">
        <v>0</v>
      </c>
      <c r="AL737" s="78" t="s">
        <v>230</v>
      </c>
      <c r="AM737" s="72" t="s">
        <v>242</v>
      </c>
      <c r="AN737" s="72" t="b">
        <v>0</v>
      </c>
      <c r="AO737" s="78" t="s">
        <v>15184</v>
      </c>
      <c r="AP737" s="72" t="s">
        <v>179</v>
      </c>
      <c r="AQ737" s="72">
        <v>0</v>
      </c>
      <c r="AR737" s="72">
        <v>0</v>
      </c>
      <c r="AS737" s="72"/>
      <c r="AT737" s="72"/>
      <c r="AU737" s="72"/>
      <c r="AV737" s="72"/>
      <c r="AW737" s="72"/>
      <c r="AX737" s="72"/>
      <c r="AY737" s="72"/>
      <c r="AZ737" s="72"/>
    </row>
    <row r="738" spans="1:52" x14ac:dyDescent="0.35">
      <c r="A738" s="70" t="s">
        <v>1139</v>
      </c>
      <c r="B738" s="70" t="s">
        <v>216</v>
      </c>
      <c r="C738" s="83"/>
      <c r="D738" s="84"/>
      <c r="E738" s="85"/>
      <c r="F738" s="86"/>
      <c r="G738" s="83"/>
      <c r="H738" s="81"/>
      <c r="I738" s="87"/>
      <c r="J738" s="87"/>
      <c r="K738" s="36"/>
      <c r="L738" s="90"/>
      <c r="M738" s="90"/>
      <c r="N738" s="89"/>
      <c r="O738" s="72" t="s">
        <v>217</v>
      </c>
      <c r="P738" s="74">
        <v>42824.816041666665</v>
      </c>
      <c r="Q738" s="72" t="s">
        <v>3358</v>
      </c>
      <c r="R738" s="76" t="s">
        <v>6426</v>
      </c>
      <c r="S738" s="72" t="s">
        <v>226</v>
      </c>
      <c r="T738" s="72"/>
      <c r="U738" s="72"/>
      <c r="V738" s="76" t="s">
        <v>9459</v>
      </c>
      <c r="W738" s="74">
        <v>42824.816041666665</v>
      </c>
      <c r="X738" s="76" t="s">
        <v>11228</v>
      </c>
      <c r="Y738" s="72"/>
      <c r="Z738" s="72"/>
      <c r="AA738" s="78" t="s">
        <v>15185</v>
      </c>
      <c r="AB738" s="72"/>
      <c r="AC738" s="72" t="b">
        <v>0</v>
      </c>
      <c r="AD738" s="72">
        <v>0</v>
      </c>
      <c r="AE738" s="78" t="s">
        <v>230</v>
      </c>
      <c r="AF738" s="72" t="b">
        <v>0</v>
      </c>
      <c r="AG738" s="72" t="s">
        <v>235</v>
      </c>
      <c r="AH738" s="72"/>
      <c r="AI738" s="78" t="s">
        <v>230</v>
      </c>
      <c r="AJ738" s="72" t="b">
        <v>0</v>
      </c>
      <c r="AK738" s="72">
        <v>0</v>
      </c>
      <c r="AL738" s="78" t="s">
        <v>230</v>
      </c>
      <c r="AM738" s="72" t="s">
        <v>238</v>
      </c>
      <c r="AN738" s="72" t="b">
        <v>0</v>
      </c>
      <c r="AO738" s="78" t="s">
        <v>15185</v>
      </c>
      <c r="AP738" s="72" t="s">
        <v>179</v>
      </c>
      <c r="AQ738" s="72">
        <v>0</v>
      </c>
      <c r="AR738" s="72">
        <v>0</v>
      </c>
      <c r="AS738" s="72"/>
      <c r="AT738" s="72"/>
      <c r="AU738" s="72"/>
      <c r="AV738" s="72"/>
      <c r="AW738" s="72"/>
      <c r="AX738" s="72"/>
      <c r="AY738" s="72"/>
      <c r="AZ738" s="72"/>
    </row>
    <row r="739" spans="1:52" x14ac:dyDescent="0.35">
      <c r="A739" s="70" t="s">
        <v>1140</v>
      </c>
      <c r="B739" s="70" t="s">
        <v>2794</v>
      </c>
      <c r="C739" s="83"/>
      <c r="D739" s="84"/>
      <c r="E739" s="85"/>
      <c r="F739" s="86"/>
      <c r="G739" s="83"/>
      <c r="H739" s="81"/>
      <c r="I739" s="87"/>
      <c r="J739" s="87"/>
      <c r="K739" s="36"/>
      <c r="L739" s="90"/>
      <c r="M739" s="90"/>
      <c r="N739" s="89"/>
      <c r="O739" s="72" t="s">
        <v>217</v>
      </c>
      <c r="P739" s="74">
        <v>42823.645428240743</v>
      </c>
      <c r="Q739" s="72" t="s">
        <v>3359</v>
      </c>
      <c r="R739" s="76" t="s">
        <v>6515</v>
      </c>
      <c r="S739" s="72" t="s">
        <v>8475</v>
      </c>
      <c r="T739" s="72"/>
      <c r="U739" s="76" t="s">
        <v>8901</v>
      </c>
      <c r="V739" s="76" t="s">
        <v>8901</v>
      </c>
      <c r="W739" s="74">
        <v>42823.645428240743</v>
      </c>
      <c r="X739" s="76" t="s">
        <v>11229</v>
      </c>
      <c r="Y739" s="72"/>
      <c r="Z739" s="72"/>
      <c r="AA739" s="78" t="s">
        <v>15186</v>
      </c>
      <c r="AB739" s="72"/>
      <c r="AC739" s="72" t="b">
        <v>0</v>
      </c>
      <c r="AD739" s="72">
        <v>0</v>
      </c>
      <c r="AE739" s="78" t="s">
        <v>230</v>
      </c>
      <c r="AF739" s="72" t="b">
        <v>0</v>
      </c>
      <c r="AG739" s="72" t="s">
        <v>300</v>
      </c>
      <c r="AH739" s="72"/>
      <c r="AI739" s="78" t="s">
        <v>230</v>
      </c>
      <c r="AJ739" s="72" t="b">
        <v>0</v>
      </c>
      <c r="AK739" s="72">
        <v>1</v>
      </c>
      <c r="AL739" s="78" t="s">
        <v>230</v>
      </c>
      <c r="AM739" s="72" t="s">
        <v>242</v>
      </c>
      <c r="AN739" s="72" t="b">
        <v>0</v>
      </c>
      <c r="AO739" s="78" t="s">
        <v>15186</v>
      </c>
      <c r="AP739" s="72" t="s">
        <v>250</v>
      </c>
      <c r="AQ739" s="72">
        <v>0</v>
      </c>
      <c r="AR739" s="72">
        <v>0</v>
      </c>
      <c r="AS739" s="72"/>
      <c r="AT739" s="72"/>
      <c r="AU739" s="72"/>
      <c r="AV739" s="72"/>
      <c r="AW739" s="72"/>
      <c r="AX739" s="72"/>
      <c r="AY739" s="72"/>
      <c r="AZ739" s="72"/>
    </row>
    <row r="740" spans="1:52" x14ac:dyDescent="0.35">
      <c r="A740" s="70" t="s">
        <v>1140</v>
      </c>
      <c r="B740" s="70" t="s">
        <v>2794</v>
      </c>
      <c r="C740" s="83"/>
      <c r="D740" s="84"/>
      <c r="E740" s="85"/>
      <c r="F740" s="86"/>
      <c r="G740" s="83"/>
      <c r="H740" s="81"/>
      <c r="I740" s="87"/>
      <c r="J740" s="87"/>
      <c r="K740" s="36"/>
      <c r="L740" s="90"/>
      <c r="M740" s="90"/>
      <c r="N740" s="89"/>
      <c r="O740" s="72" t="s">
        <v>217</v>
      </c>
      <c r="P740" s="74">
        <v>42824.81695601852</v>
      </c>
      <c r="Q740" s="72" t="s">
        <v>3360</v>
      </c>
      <c r="R740" s="76" t="s">
        <v>6515</v>
      </c>
      <c r="S740" s="72" t="s">
        <v>8475</v>
      </c>
      <c r="T740" s="72"/>
      <c r="U740" s="76" t="s">
        <v>8901</v>
      </c>
      <c r="V740" s="76" t="s">
        <v>8901</v>
      </c>
      <c r="W740" s="74">
        <v>42824.81695601852</v>
      </c>
      <c r="X740" s="76" t="s">
        <v>11230</v>
      </c>
      <c r="Y740" s="72"/>
      <c r="Z740" s="72"/>
      <c r="AA740" s="78" t="s">
        <v>15187</v>
      </c>
      <c r="AB740" s="72"/>
      <c r="AC740" s="72" t="b">
        <v>0</v>
      </c>
      <c r="AD740" s="72">
        <v>0</v>
      </c>
      <c r="AE740" s="78" t="s">
        <v>230</v>
      </c>
      <c r="AF740" s="72" t="b">
        <v>0</v>
      </c>
      <c r="AG740" s="72" t="s">
        <v>300</v>
      </c>
      <c r="AH740" s="72"/>
      <c r="AI740" s="78" t="s">
        <v>230</v>
      </c>
      <c r="AJ740" s="72" t="b">
        <v>0</v>
      </c>
      <c r="AK740" s="72">
        <v>1</v>
      </c>
      <c r="AL740" s="78" t="s">
        <v>15186</v>
      </c>
      <c r="AM740" s="72" t="s">
        <v>633</v>
      </c>
      <c r="AN740" s="72" t="b">
        <v>0</v>
      </c>
      <c r="AO740" s="78" t="s">
        <v>15186</v>
      </c>
      <c r="AP740" s="72" t="s">
        <v>179</v>
      </c>
      <c r="AQ740" s="72">
        <v>0</v>
      </c>
      <c r="AR740" s="72">
        <v>0</v>
      </c>
      <c r="AS740" s="72"/>
      <c r="AT740" s="72"/>
      <c r="AU740" s="72"/>
      <c r="AV740" s="72"/>
      <c r="AW740" s="72"/>
      <c r="AX740" s="72"/>
      <c r="AY740" s="72"/>
      <c r="AZ740" s="72"/>
    </row>
    <row r="741" spans="1:52" x14ac:dyDescent="0.35">
      <c r="A741" s="70" t="s">
        <v>1141</v>
      </c>
      <c r="B741" s="70" t="s">
        <v>216</v>
      </c>
      <c r="C741" s="83"/>
      <c r="D741" s="84"/>
      <c r="E741" s="85"/>
      <c r="F741" s="86"/>
      <c r="G741" s="83"/>
      <c r="H741" s="81"/>
      <c r="I741" s="87"/>
      <c r="J741" s="87"/>
      <c r="K741" s="36"/>
      <c r="L741" s="90"/>
      <c r="M741" s="90"/>
      <c r="N741" s="89"/>
      <c r="O741" s="72" t="s">
        <v>217</v>
      </c>
      <c r="P741" s="74">
        <v>42824.819618055553</v>
      </c>
      <c r="Q741" s="72" t="s">
        <v>3361</v>
      </c>
      <c r="R741" s="76" t="s">
        <v>6336</v>
      </c>
      <c r="S741" s="72" t="s">
        <v>226</v>
      </c>
      <c r="T741" s="72"/>
      <c r="U741" s="72"/>
      <c r="V741" s="76" t="s">
        <v>9460</v>
      </c>
      <c r="W741" s="74">
        <v>42824.819618055553</v>
      </c>
      <c r="X741" s="76" t="s">
        <v>11231</v>
      </c>
      <c r="Y741" s="72"/>
      <c r="Z741" s="72"/>
      <c r="AA741" s="78" t="s">
        <v>15188</v>
      </c>
      <c r="AB741" s="72"/>
      <c r="AC741" s="72" t="b">
        <v>0</v>
      </c>
      <c r="AD741" s="72">
        <v>0</v>
      </c>
      <c r="AE741" s="78" t="s">
        <v>230</v>
      </c>
      <c r="AF741" s="72" t="b">
        <v>0</v>
      </c>
      <c r="AG741" s="72" t="s">
        <v>235</v>
      </c>
      <c r="AH741" s="72"/>
      <c r="AI741" s="78" t="s">
        <v>230</v>
      </c>
      <c r="AJ741" s="72" t="b">
        <v>0</v>
      </c>
      <c r="AK741" s="72">
        <v>0</v>
      </c>
      <c r="AL741" s="78" t="s">
        <v>230</v>
      </c>
      <c r="AM741" s="72" t="s">
        <v>238</v>
      </c>
      <c r="AN741" s="72" t="b">
        <v>0</v>
      </c>
      <c r="AO741" s="78" t="s">
        <v>15188</v>
      </c>
      <c r="AP741" s="72" t="s">
        <v>179</v>
      </c>
      <c r="AQ741" s="72">
        <v>0</v>
      </c>
      <c r="AR741" s="72">
        <v>0</v>
      </c>
      <c r="AS741" s="72"/>
      <c r="AT741" s="72"/>
      <c r="AU741" s="72"/>
      <c r="AV741" s="72"/>
      <c r="AW741" s="72"/>
      <c r="AX741" s="72"/>
      <c r="AY741" s="72"/>
      <c r="AZ741" s="72"/>
    </row>
    <row r="742" spans="1:52" x14ac:dyDescent="0.35">
      <c r="A742" s="70" t="s">
        <v>1142</v>
      </c>
      <c r="B742" s="70" t="s">
        <v>1142</v>
      </c>
      <c r="C742" s="83"/>
      <c r="D742" s="84"/>
      <c r="E742" s="85"/>
      <c r="F742" s="86"/>
      <c r="G742" s="83"/>
      <c r="H742" s="81"/>
      <c r="I742" s="87"/>
      <c r="J742" s="87"/>
      <c r="K742" s="36"/>
      <c r="L742" s="90"/>
      <c r="M742" s="90"/>
      <c r="N742" s="89"/>
      <c r="O742" s="72" t="s">
        <v>179</v>
      </c>
      <c r="P742" s="74">
        <v>42824.821631944447</v>
      </c>
      <c r="Q742" s="72" t="s">
        <v>3362</v>
      </c>
      <c r="R742" s="76" t="s">
        <v>6516</v>
      </c>
      <c r="S742" s="72" t="s">
        <v>225</v>
      </c>
      <c r="T742" s="72"/>
      <c r="U742" s="72"/>
      <c r="V742" s="76" t="s">
        <v>9461</v>
      </c>
      <c r="W742" s="74">
        <v>42824.821631944447</v>
      </c>
      <c r="X742" s="76" t="s">
        <v>11232</v>
      </c>
      <c r="Y742" s="72"/>
      <c r="Z742" s="72"/>
      <c r="AA742" s="78" t="s">
        <v>15189</v>
      </c>
      <c r="AB742" s="72"/>
      <c r="AC742" s="72" t="b">
        <v>0</v>
      </c>
      <c r="AD742" s="72">
        <v>0</v>
      </c>
      <c r="AE742" s="78" t="s">
        <v>230</v>
      </c>
      <c r="AF742" s="72" t="b">
        <v>1</v>
      </c>
      <c r="AG742" s="72" t="s">
        <v>235</v>
      </c>
      <c r="AH742" s="72"/>
      <c r="AI742" s="78" t="s">
        <v>18915</v>
      </c>
      <c r="AJ742" s="72" t="b">
        <v>0</v>
      </c>
      <c r="AK742" s="72">
        <v>0</v>
      </c>
      <c r="AL742" s="78" t="s">
        <v>230</v>
      </c>
      <c r="AM742" s="72" t="s">
        <v>242</v>
      </c>
      <c r="AN742" s="72" t="b">
        <v>1</v>
      </c>
      <c r="AO742" s="78" t="s">
        <v>15189</v>
      </c>
      <c r="AP742" s="72" t="s">
        <v>179</v>
      </c>
      <c r="AQ742" s="72">
        <v>0</v>
      </c>
      <c r="AR742" s="72">
        <v>0</v>
      </c>
      <c r="AS742" s="72"/>
      <c r="AT742" s="72"/>
      <c r="AU742" s="72"/>
      <c r="AV742" s="72"/>
      <c r="AW742" s="72"/>
      <c r="AX742" s="72"/>
      <c r="AY742" s="72"/>
      <c r="AZ742" s="72"/>
    </row>
    <row r="743" spans="1:52" x14ac:dyDescent="0.35">
      <c r="A743" s="70" t="s">
        <v>1143</v>
      </c>
      <c r="B743" s="70" t="s">
        <v>2734</v>
      </c>
      <c r="C743" s="83"/>
      <c r="D743" s="84"/>
      <c r="E743" s="85"/>
      <c r="F743" s="86"/>
      <c r="G743" s="83"/>
      <c r="H743" s="81"/>
      <c r="I743" s="87"/>
      <c r="J743" s="87"/>
      <c r="K743" s="36"/>
      <c r="L743" s="90"/>
      <c r="M743" s="90"/>
      <c r="N743" s="89"/>
      <c r="O743" s="72" t="s">
        <v>217</v>
      </c>
      <c r="P743" s="74">
        <v>42824.823923611111</v>
      </c>
      <c r="Q743" s="72" t="s">
        <v>3363</v>
      </c>
      <c r="R743" s="76" t="s">
        <v>6342</v>
      </c>
      <c r="S743" s="72" t="s">
        <v>226</v>
      </c>
      <c r="T743" s="72"/>
      <c r="U743" s="72"/>
      <c r="V743" s="76" t="s">
        <v>9462</v>
      </c>
      <c r="W743" s="74">
        <v>42824.823923611111</v>
      </c>
      <c r="X743" s="76" t="s">
        <v>11233</v>
      </c>
      <c r="Y743" s="72"/>
      <c r="Z743" s="72"/>
      <c r="AA743" s="78" t="s">
        <v>15190</v>
      </c>
      <c r="AB743" s="72"/>
      <c r="AC743" s="72" t="b">
        <v>0</v>
      </c>
      <c r="AD743" s="72">
        <v>0</v>
      </c>
      <c r="AE743" s="78" t="s">
        <v>230</v>
      </c>
      <c r="AF743" s="72" t="b">
        <v>0</v>
      </c>
      <c r="AG743" s="72" t="s">
        <v>235</v>
      </c>
      <c r="AH743" s="72"/>
      <c r="AI743" s="78" t="s">
        <v>230</v>
      </c>
      <c r="AJ743" s="72" t="b">
        <v>0</v>
      </c>
      <c r="AK743" s="72">
        <v>0</v>
      </c>
      <c r="AL743" s="78" t="s">
        <v>230</v>
      </c>
      <c r="AM743" s="72" t="s">
        <v>238</v>
      </c>
      <c r="AN743" s="72" t="b">
        <v>0</v>
      </c>
      <c r="AO743" s="78" t="s">
        <v>15190</v>
      </c>
      <c r="AP743" s="72" t="s">
        <v>179</v>
      </c>
      <c r="AQ743" s="72">
        <v>0</v>
      </c>
      <c r="AR743" s="72">
        <v>0</v>
      </c>
      <c r="AS743" s="72"/>
      <c r="AT743" s="72"/>
      <c r="AU743" s="72"/>
      <c r="AV743" s="72"/>
      <c r="AW743" s="72"/>
      <c r="AX743" s="72"/>
      <c r="AY743" s="72"/>
      <c r="AZ743" s="72"/>
    </row>
    <row r="744" spans="1:52" x14ac:dyDescent="0.35">
      <c r="A744" s="70" t="s">
        <v>1143</v>
      </c>
      <c r="B744" s="70" t="s">
        <v>216</v>
      </c>
      <c r="C744" s="83"/>
      <c r="D744" s="84"/>
      <c r="E744" s="85"/>
      <c r="F744" s="86"/>
      <c r="G744" s="83"/>
      <c r="H744" s="81"/>
      <c r="I744" s="87"/>
      <c r="J744" s="87"/>
      <c r="K744" s="36"/>
      <c r="L744" s="90"/>
      <c r="M744" s="90"/>
      <c r="N744" s="89"/>
      <c r="O744" s="72" t="s">
        <v>217</v>
      </c>
      <c r="P744" s="74">
        <v>42824.823923611111</v>
      </c>
      <c r="Q744" s="72" t="s">
        <v>3363</v>
      </c>
      <c r="R744" s="76" t="s">
        <v>6342</v>
      </c>
      <c r="S744" s="72" t="s">
        <v>226</v>
      </c>
      <c r="T744" s="72"/>
      <c r="U744" s="72"/>
      <c r="V744" s="76" t="s">
        <v>9462</v>
      </c>
      <c r="W744" s="74">
        <v>42824.823923611111</v>
      </c>
      <c r="X744" s="76" t="s">
        <v>11233</v>
      </c>
      <c r="Y744" s="72"/>
      <c r="Z744" s="72"/>
      <c r="AA744" s="78" t="s">
        <v>15190</v>
      </c>
      <c r="AB744" s="72"/>
      <c r="AC744" s="72" t="b">
        <v>0</v>
      </c>
      <c r="AD744" s="72">
        <v>0</v>
      </c>
      <c r="AE744" s="78" t="s">
        <v>230</v>
      </c>
      <c r="AF744" s="72" t="b">
        <v>0</v>
      </c>
      <c r="AG744" s="72" t="s">
        <v>235</v>
      </c>
      <c r="AH744" s="72"/>
      <c r="AI744" s="78" t="s">
        <v>230</v>
      </c>
      <c r="AJ744" s="72" t="b">
        <v>0</v>
      </c>
      <c r="AK744" s="72">
        <v>0</v>
      </c>
      <c r="AL744" s="78" t="s">
        <v>230</v>
      </c>
      <c r="AM744" s="72" t="s">
        <v>238</v>
      </c>
      <c r="AN744" s="72" t="b">
        <v>0</v>
      </c>
      <c r="AO744" s="78" t="s">
        <v>15190</v>
      </c>
      <c r="AP744" s="72" t="s">
        <v>179</v>
      </c>
      <c r="AQ744" s="72">
        <v>0</v>
      </c>
      <c r="AR744" s="72">
        <v>0</v>
      </c>
      <c r="AS744" s="72"/>
      <c r="AT744" s="72"/>
      <c r="AU744" s="72"/>
      <c r="AV744" s="72"/>
      <c r="AW744" s="72"/>
      <c r="AX744" s="72"/>
      <c r="AY744" s="72"/>
      <c r="AZ744" s="72"/>
    </row>
    <row r="745" spans="1:52" x14ac:dyDescent="0.35">
      <c r="A745" s="70" t="s">
        <v>1144</v>
      </c>
      <c r="B745" s="70" t="s">
        <v>2744</v>
      </c>
      <c r="C745" s="83"/>
      <c r="D745" s="84"/>
      <c r="E745" s="85"/>
      <c r="F745" s="86"/>
      <c r="G745" s="83"/>
      <c r="H745" s="81"/>
      <c r="I745" s="87"/>
      <c r="J745" s="87"/>
      <c r="K745" s="36"/>
      <c r="L745" s="90"/>
      <c r="M745" s="90"/>
      <c r="N745" s="89"/>
      <c r="O745" s="72" t="s">
        <v>217</v>
      </c>
      <c r="P745" s="74">
        <v>42824.808391203704</v>
      </c>
      <c r="Q745" s="72" t="s">
        <v>3364</v>
      </c>
      <c r="R745" s="76" t="s">
        <v>6458</v>
      </c>
      <c r="S745" s="72" t="s">
        <v>226</v>
      </c>
      <c r="T745" s="72"/>
      <c r="U745" s="72"/>
      <c r="V745" s="76" t="s">
        <v>9463</v>
      </c>
      <c r="W745" s="74">
        <v>42824.808391203704</v>
      </c>
      <c r="X745" s="76" t="s">
        <v>11234</v>
      </c>
      <c r="Y745" s="72"/>
      <c r="Z745" s="72"/>
      <c r="AA745" s="78" t="s">
        <v>15191</v>
      </c>
      <c r="AB745" s="72"/>
      <c r="AC745" s="72" t="b">
        <v>0</v>
      </c>
      <c r="AD745" s="72">
        <v>0</v>
      </c>
      <c r="AE745" s="78" t="s">
        <v>230</v>
      </c>
      <c r="AF745" s="72" t="b">
        <v>0</v>
      </c>
      <c r="AG745" s="72" t="s">
        <v>235</v>
      </c>
      <c r="AH745" s="72"/>
      <c r="AI745" s="78" t="s">
        <v>230</v>
      </c>
      <c r="AJ745" s="72" t="b">
        <v>0</v>
      </c>
      <c r="AK745" s="72">
        <v>0</v>
      </c>
      <c r="AL745" s="78" t="s">
        <v>230</v>
      </c>
      <c r="AM745" s="72" t="s">
        <v>238</v>
      </c>
      <c r="AN745" s="72" t="b">
        <v>0</v>
      </c>
      <c r="AO745" s="78" t="s">
        <v>15191</v>
      </c>
      <c r="AP745" s="72" t="s">
        <v>179</v>
      </c>
      <c r="AQ745" s="72">
        <v>0</v>
      </c>
      <c r="AR745" s="72">
        <v>0</v>
      </c>
      <c r="AS745" s="72"/>
      <c r="AT745" s="72"/>
      <c r="AU745" s="72"/>
      <c r="AV745" s="72"/>
      <c r="AW745" s="72"/>
      <c r="AX745" s="72"/>
      <c r="AY745" s="72"/>
      <c r="AZ745" s="72"/>
    </row>
    <row r="746" spans="1:52" x14ac:dyDescent="0.35">
      <c r="A746" s="70" t="s">
        <v>1144</v>
      </c>
      <c r="B746" s="70" t="s">
        <v>216</v>
      </c>
      <c r="C746" s="83"/>
      <c r="D746" s="84"/>
      <c r="E746" s="85"/>
      <c r="F746" s="86"/>
      <c r="G746" s="83"/>
      <c r="H746" s="81"/>
      <c r="I746" s="87"/>
      <c r="J746" s="87"/>
      <c r="K746" s="36"/>
      <c r="L746" s="90"/>
      <c r="M746" s="90"/>
      <c r="N746" s="89"/>
      <c r="O746" s="72" t="s">
        <v>217</v>
      </c>
      <c r="P746" s="74">
        <v>42824.808391203704</v>
      </c>
      <c r="Q746" s="72" t="s">
        <v>3364</v>
      </c>
      <c r="R746" s="76" t="s">
        <v>6458</v>
      </c>
      <c r="S746" s="72" t="s">
        <v>226</v>
      </c>
      <c r="T746" s="72"/>
      <c r="U746" s="72"/>
      <c r="V746" s="76" t="s">
        <v>9463</v>
      </c>
      <c r="W746" s="74">
        <v>42824.808391203704</v>
      </c>
      <c r="X746" s="76" t="s">
        <v>11234</v>
      </c>
      <c r="Y746" s="72"/>
      <c r="Z746" s="72"/>
      <c r="AA746" s="78" t="s">
        <v>15191</v>
      </c>
      <c r="AB746" s="72"/>
      <c r="AC746" s="72" t="b">
        <v>0</v>
      </c>
      <c r="AD746" s="72">
        <v>0</v>
      </c>
      <c r="AE746" s="78" t="s">
        <v>230</v>
      </c>
      <c r="AF746" s="72" t="b">
        <v>0</v>
      </c>
      <c r="AG746" s="72" t="s">
        <v>235</v>
      </c>
      <c r="AH746" s="72"/>
      <c r="AI746" s="78" t="s">
        <v>230</v>
      </c>
      <c r="AJ746" s="72" t="b">
        <v>0</v>
      </c>
      <c r="AK746" s="72">
        <v>0</v>
      </c>
      <c r="AL746" s="78" t="s">
        <v>230</v>
      </c>
      <c r="AM746" s="72" t="s">
        <v>238</v>
      </c>
      <c r="AN746" s="72" t="b">
        <v>0</v>
      </c>
      <c r="AO746" s="78" t="s">
        <v>15191</v>
      </c>
      <c r="AP746" s="72" t="s">
        <v>179</v>
      </c>
      <c r="AQ746" s="72">
        <v>0</v>
      </c>
      <c r="AR746" s="72">
        <v>0</v>
      </c>
      <c r="AS746" s="72"/>
      <c r="AT746" s="72"/>
      <c r="AU746" s="72"/>
      <c r="AV746" s="72"/>
      <c r="AW746" s="72"/>
      <c r="AX746" s="72"/>
      <c r="AY746" s="72"/>
      <c r="AZ746" s="72"/>
    </row>
    <row r="747" spans="1:52" x14ac:dyDescent="0.35">
      <c r="A747" s="70" t="s">
        <v>1144</v>
      </c>
      <c r="B747" s="70" t="s">
        <v>2734</v>
      </c>
      <c r="C747" s="83"/>
      <c r="D747" s="84"/>
      <c r="E747" s="85"/>
      <c r="F747" s="86"/>
      <c r="G747" s="83"/>
      <c r="H747" s="81"/>
      <c r="I747" s="87"/>
      <c r="J747" s="87"/>
      <c r="K747" s="36"/>
      <c r="L747" s="90"/>
      <c r="M747" s="90"/>
      <c r="N747" s="89"/>
      <c r="O747" s="72" t="s">
        <v>217</v>
      </c>
      <c r="P747" s="74">
        <v>42824.824999999997</v>
      </c>
      <c r="Q747" s="72" t="s">
        <v>3365</v>
      </c>
      <c r="R747" s="76" t="s">
        <v>6342</v>
      </c>
      <c r="S747" s="72" t="s">
        <v>226</v>
      </c>
      <c r="T747" s="72"/>
      <c r="U747" s="72"/>
      <c r="V747" s="76" t="s">
        <v>9463</v>
      </c>
      <c r="W747" s="74">
        <v>42824.824999999997</v>
      </c>
      <c r="X747" s="76" t="s">
        <v>11235</v>
      </c>
      <c r="Y747" s="72"/>
      <c r="Z747" s="72"/>
      <c r="AA747" s="78" t="s">
        <v>15192</v>
      </c>
      <c r="AB747" s="72"/>
      <c r="AC747" s="72" t="b">
        <v>0</v>
      </c>
      <c r="AD747" s="72">
        <v>0</v>
      </c>
      <c r="AE747" s="78" t="s">
        <v>230</v>
      </c>
      <c r="AF747" s="72" t="b">
        <v>0</v>
      </c>
      <c r="AG747" s="72" t="s">
        <v>235</v>
      </c>
      <c r="AH747" s="72"/>
      <c r="AI747" s="78" t="s">
        <v>230</v>
      </c>
      <c r="AJ747" s="72" t="b">
        <v>0</v>
      </c>
      <c r="AK747" s="72">
        <v>0</v>
      </c>
      <c r="AL747" s="78" t="s">
        <v>230</v>
      </c>
      <c r="AM747" s="72" t="s">
        <v>238</v>
      </c>
      <c r="AN747" s="72" t="b">
        <v>0</v>
      </c>
      <c r="AO747" s="78" t="s">
        <v>15192</v>
      </c>
      <c r="AP747" s="72" t="s">
        <v>179</v>
      </c>
      <c r="AQ747" s="72">
        <v>0</v>
      </c>
      <c r="AR747" s="72">
        <v>0</v>
      </c>
      <c r="AS747" s="72"/>
      <c r="AT747" s="72"/>
      <c r="AU747" s="72"/>
      <c r="AV747" s="72"/>
      <c r="AW747" s="72"/>
      <c r="AX747" s="72"/>
      <c r="AY747" s="72"/>
      <c r="AZ747" s="72"/>
    </row>
    <row r="748" spans="1:52" x14ac:dyDescent="0.35">
      <c r="A748" s="70" t="s">
        <v>1144</v>
      </c>
      <c r="B748" s="70" t="s">
        <v>216</v>
      </c>
      <c r="C748" s="83"/>
      <c r="D748" s="84"/>
      <c r="E748" s="85"/>
      <c r="F748" s="86"/>
      <c r="G748" s="83"/>
      <c r="H748" s="81"/>
      <c r="I748" s="87"/>
      <c r="J748" s="87"/>
      <c r="K748" s="36"/>
      <c r="L748" s="90"/>
      <c r="M748" s="90"/>
      <c r="N748" s="89"/>
      <c r="O748" s="72" t="s">
        <v>217</v>
      </c>
      <c r="P748" s="74">
        <v>42824.824999999997</v>
      </c>
      <c r="Q748" s="72" t="s">
        <v>3365</v>
      </c>
      <c r="R748" s="76" t="s">
        <v>6342</v>
      </c>
      <c r="S748" s="72" t="s">
        <v>226</v>
      </c>
      <c r="T748" s="72"/>
      <c r="U748" s="72"/>
      <c r="V748" s="76" t="s">
        <v>9463</v>
      </c>
      <c r="W748" s="74">
        <v>42824.824999999997</v>
      </c>
      <c r="X748" s="76" t="s">
        <v>11235</v>
      </c>
      <c r="Y748" s="72"/>
      <c r="Z748" s="72"/>
      <c r="AA748" s="78" t="s">
        <v>15192</v>
      </c>
      <c r="AB748" s="72"/>
      <c r="AC748" s="72" t="b">
        <v>0</v>
      </c>
      <c r="AD748" s="72">
        <v>0</v>
      </c>
      <c r="AE748" s="78" t="s">
        <v>230</v>
      </c>
      <c r="AF748" s="72" t="b">
        <v>0</v>
      </c>
      <c r="AG748" s="72" t="s">
        <v>235</v>
      </c>
      <c r="AH748" s="72"/>
      <c r="AI748" s="78" t="s">
        <v>230</v>
      </c>
      <c r="AJ748" s="72" t="b">
        <v>0</v>
      </c>
      <c r="AK748" s="72">
        <v>0</v>
      </c>
      <c r="AL748" s="78" t="s">
        <v>230</v>
      </c>
      <c r="AM748" s="72" t="s">
        <v>238</v>
      </c>
      <c r="AN748" s="72" t="b">
        <v>0</v>
      </c>
      <c r="AO748" s="78" t="s">
        <v>15192</v>
      </c>
      <c r="AP748" s="72" t="s">
        <v>179</v>
      </c>
      <c r="AQ748" s="72">
        <v>0</v>
      </c>
      <c r="AR748" s="72">
        <v>0</v>
      </c>
      <c r="AS748" s="72"/>
      <c r="AT748" s="72"/>
      <c r="AU748" s="72"/>
      <c r="AV748" s="72"/>
      <c r="AW748" s="72"/>
      <c r="AX748" s="72"/>
      <c r="AY748" s="72"/>
      <c r="AZ748" s="72"/>
    </row>
    <row r="749" spans="1:52" x14ac:dyDescent="0.35">
      <c r="A749" s="70" t="s">
        <v>1145</v>
      </c>
      <c r="B749" s="70" t="s">
        <v>2734</v>
      </c>
      <c r="C749" s="83"/>
      <c r="D749" s="84"/>
      <c r="E749" s="85"/>
      <c r="F749" s="86"/>
      <c r="G749" s="83"/>
      <c r="H749" s="81"/>
      <c r="I749" s="87"/>
      <c r="J749" s="87"/>
      <c r="K749" s="36"/>
      <c r="L749" s="90"/>
      <c r="M749" s="90"/>
      <c r="N749" s="89"/>
      <c r="O749" s="72" t="s">
        <v>217</v>
      </c>
      <c r="P749" s="74">
        <v>42824.825833333336</v>
      </c>
      <c r="Q749" s="72" t="s">
        <v>3366</v>
      </c>
      <c r="R749" s="76" t="s">
        <v>6342</v>
      </c>
      <c r="S749" s="72" t="s">
        <v>226</v>
      </c>
      <c r="T749" s="72"/>
      <c r="U749" s="72"/>
      <c r="V749" s="76" t="s">
        <v>312</v>
      </c>
      <c r="W749" s="74">
        <v>42824.825833333336</v>
      </c>
      <c r="X749" s="76" t="s">
        <v>11236</v>
      </c>
      <c r="Y749" s="72"/>
      <c r="Z749" s="72"/>
      <c r="AA749" s="78" t="s">
        <v>15193</v>
      </c>
      <c r="AB749" s="72"/>
      <c r="AC749" s="72" t="b">
        <v>0</v>
      </c>
      <c r="AD749" s="72">
        <v>0</v>
      </c>
      <c r="AE749" s="78" t="s">
        <v>230</v>
      </c>
      <c r="AF749" s="72" t="b">
        <v>0</v>
      </c>
      <c r="AG749" s="72" t="s">
        <v>235</v>
      </c>
      <c r="AH749" s="72"/>
      <c r="AI749" s="78" t="s">
        <v>230</v>
      </c>
      <c r="AJ749" s="72" t="b">
        <v>0</v>
      </c>
      <c r="AK749" s="72">
        <v>0</v>
      </c>
      <c r="AL749" s="78" t="s">
        <v>230</v>
      </c>
      <c r="AM749" s="72" t="s">
        <v>238</v>
      </c>
      <c r="AN749" s="72" t="b">
        <v>0</v>
      </c>
      <c r="AO749" s="78" t="s">
        <v>15193</v>
      </c>
      <c r="AP749" s="72" t="s">
        <v>179</v>
      </c>
      <c r="AQ749" s="72">
        <v>0</v>
      </c>
      <c r="AR749" s="72">
        <v>0</v>
      </c>
      <c r="AS749" s="72"/>
      <c r="AT749" s="72"/>
      <c r="AU749" s="72"/>
      <c r="AV749" s="72"/>
      <c r="AW749" s="72"/>
      <c r="AX749" s="72"/>
      <c r="AY749" s="72"/>
      <c r="AZ749" s="72"/>
    </row>
    <row r="750" spans="1:52" x14ac:dyDescent="0.35">
      <c r="A750" s="70" t="s">
        <v>1145</v>
      </c>
      <c r="B750" s="70" t="s">
        <v>216</v>
      </c>
      <c r="C750" s="83"/>
      <c r="D750" s="84"/>
      <c r="E750" s="85"/>
      <c r="F750" s="86"/>
      <c r="G750" s="83"/>
      <c r="H750" s="81"/>
      <c r="I750" s="87"/>
      <c r="J750" s="87"/>
      <c r="K750" s="36"/>
      <c r="L750" s="90"/>
      <c r="M750" s="90"/>
      <c r="N750" s="89"/>
      <c r="O750" s="72" t="s">
        <v>217</v>
      </c>
      <c r="P750" s="74">
        <v>42824.825833333336</v>
      </c>
      <c r="Q750" s="72" t="s">
        <v>3366</v>
      </c>
      <c r="R750" s="76" t="s">
        <v>6342</v>
      </c>
      <c r="S750" s="72" t="s">
        <v>226</v>
      </c>
      <c r="T750" s="72"/>
      <c r="U750" s="72"/>
      <c r="V750" s="76" t="s">
        <v>312</v>
      </c>
      <c r="W750" s="74">
        <v>42824.825833333336</v>
      </c>
      <c r="X750" s="76" t="s">
        <v>11236</v>
      </c>
      <c r="Y750" s="72"/>
      <c r="Z750" s="72"/>
      <c r="AA750" s="78" t="s">
        <v>15193</v>
      </c>
      <c r="AB750" s="72"/>
      <c r="AC750" s="72" t="b">
        <v>0</v>
      </c>
      <c r="AD750" s="72">
        <v>0</v>
      </c>
      <c r="AE750" s="78" t="s">
        <v>230</v>
      </c>
      <c r="AF750" s="72" t="b">
        <v>0</v>
      </c>
      <c r="AG750" s="72" t="s">
        <v>235</v>
      </c>
      <c r="AH750" s="72"/>
      <c r="AI750" s="78" t="s">
        <v>230</v>
      </c>
      <c r="AJ750" s="72" t="b">
        <v>0</v>
      </c>
      <c r="AK750" s="72">
        <v>0</v>
      </c>
      <c r="AL750" s="78" t="s">
        <v>230</v>
      </c>
      <c r="AM750" s="72" t="s">
        <v>238</v>
      </c>
      <c r="AN750" s="72" t="b">
        <v>0</v>
      </c>
      <c r="AO750" s="78" t="s">
        <v>15193</v>
      </c>
      <c r="AP750" s="72" t="s">
        <v>179</v>
      </c>
      <c r="AQ750" s="72">
        <v>0</v>
      </c>
      <c r="AR750" s="72">
        <v>0</v>
      </c>
      <c r="AS750" s="72"/>
      <c r="AT750" s="72"/>
      <c r="AU750" s="72"/>
      <c r="AV750" s="72"/>
      <c r="AW750" s="72"/>
      <c r="AX750" s="72"/>
      <c r="AY750" s="72"/>
      <c r="AZ750" s="72"/>
    </row>
    <row r="751" spans="1:52" x14ac:dyDescent="0.35">
      <c r="A751" s="70" t="s">
        <v>1146</v>
      </c>
      <c r="B751" s="70" t="s">
        <v>2735</v>
      </c>
      <c r="C751" s="83"/>
      <c r="D751" s="84"/>
      <c r="E751" s="85"/>
      <c r="F751" s="86"/>
      <c r="G751" s="83"/>
      <c r="H751" s="81"/>
      <c r="I751" s="87"/>
      <c r="J751" s="87"/>
      <c r="K751" s="36"/>
      <c r="L751" s="90"/>
      <c r="M751" s="90"/>
      <c r="N751" s="89"/>
      <c r="O751" s="72" t="s">
        <v>217</v>
      </c>
      <c r="P751" s="74">
        <v>42824.827939814815</v>
      </c>
      <c r="Q751" s="72" t="s">
        <v>3367</v>
      </c>
      <c r="R751" s="76" t="s">
        <v>6343</v>
      </c>
      <c r="S751" s="72" t="s">
        <v>226</v>
      </c>
      <c r="T751" s="72"/>
      <c r="U751" s="72"/>
      <c r="V751" s="76" t="s">
        <v>9464</v>
      </c>
      <c r="W751" s="74">
        <v>42824.827939814815</v>
      </c>
      <c r="X751" s="76" t="s">
        <v>11237</v>
      </c>
      <c r="Y751" s="72"/>
      <c r="Z751" s="72"/>
      <c r="AA751" s="78" t="s">
        <v>15194</v>
      </c>
      <c r="AB751" s="72"/>
      <c r="AC751" s="72" t="b">
        <v>0</v>
      </c>
      <c r="AD751" s="72">
        <v>0</v>
      </c>
      <c r="AE751" s="78" t="s">
        <v>230</v>
      </c>
      <c r="AF751" s="72" t="b">
        <v>0</v>
      </c>
      <c r="AG751" s="72" t="s">
        <v>235</v>
      </c>
      <c r="AH751" s="72"/>
      <c r="AI751" s="78" t="s">
        <v>230</v>
      </c>
      <c r="AJ751" s="72" t="b">
        <v>0</v>
      </c>
      <c r="AK751" s="72">
        <v>0</v>
      </c>
      <c r="AL751" s="78" t="s">
        <v>230</v>
      </c>
      <c r="AM751" s="72" t="s">
        <v>238</v>
      </c>
      <c r="AN751" s="72" t="b">
        <v>0</v>
      </c>
      <c r="AO751" s="78" t="s">
        <v>15194</v>
      </c>
      <c r="AP751" s="72" t="s">
        <v>179</v>
      </c>
      <c r="AQ751" s="72">
        <v>0</v>
      </c>
      <c r="AR751" s="72">
        <v>0</v>
      </c>
      <c r="AS751" s="72"/>
      <c r="AT751" s="72"/>
      <c r="AU751" s="72"/>
      <c r="AV751" s="72"/>
      <c r="AW751" s="72"/>
      <c r="AX751" s="72"/>
      <c r="AY751" s="72"/>
      <c r="AZ751" s="72"/>
    </row>
    <row r="752" spans="1:52" x14ac:dyDescent="0.35">
      <c r="A752" s="70" t="s">
        <v>1146</v>
      </c>
      <c r="B752" s="70" t="s">
        <v>216</v>
      </c>
      <c r="C752" s="83"/>
      <c r="D752" s="84"/>
      <c r="E752" s="85"/>
      <c r="F752" s="86"/>
      <c r="G752" s="83"/>
      <c r="H752" s="81"/>
      <c r="I752" s="87"/>
      <c r="J752" s="87"/>
      <c r="K752" s="36"/>
      <c r="L752" s="90"/>
      <c r="M752" s="90"/>
      <c r="N752" s="89"/>
      <c r="O752" s="72" t="s">
        <v>217</v>
      </c>
      <c r="P752" s="74">
        <v>42824.827939814815</v>
      </c>
      <c r="Q752" s="72" t="s">
        <v>3367</v>
      </c>
      <c r="R752" s="76" t="s">
        <v>6343</v>
      </c>
      <c r="S752" s="72" t="s">
        <v>226</v>
      </c>
      <c r="T752" s="72"/>
      <c r="U752" s="72"/>
      <c r="V752" s="76" t="s">
        <v>9464</v>
      </c>
      <c r="W752" s="74">
        <v>42824.827939814815</v>
      </c>
      <c r="X752" s="76" t="s">
        <v>11237</v>
      </c>
      <c r="Y752" s="72"/>
      <c r="Z752" s="72"/>
      <c r="AA752" s="78" t="s">
        <v>15194</v>
      </c>
      <c r="AB752" s="72"/>
      <c r="AC752" s="72" t="b">
        <v>0</v>
      </c>
      <c r="AD752" s="72">
        <v>0</v>
      </c>
      <c r="AE752" s="78" t="s">
        <v>230</v>
      </c>
      <c r="AF752" s="72" t="b">
        <v>0</v>
      </c>
      <c r="AG752" s="72" t="s">
        <v>235</v>
      </c>
      <c r="AH752" s="72"/>
      <c r="AI752" s="78" t="s">
        <v>230</v>
      </c>
      <c r="AJ752" s="72" t="b">
        <v>0</v>
      </c>
      <c r="AK752" s="72">
        <v>0</v>
      </c>
      <c r="AL752" s="78" t="s">
        <v>230</v>
      </c>
      <c r="AM752" s="72" t="s">
        <v>238</v>
      </c>
      <c r="AN752" s="72" t="b">
        <v>0</v>
      </c>
      <c r="AO752" s="78" t="s">
        <v>15194</v>
      </c>
      <c r="AP752" s="72" t="s">
        <v>179</v>
      </c>
      <c r="AQ752" s="72">
        <v>0</v>
      </c>
      <c r="AR752" s="72">
        <v>0</v>
      </c>
      <c r="AS752" s="72"/>
      <c r="AT752" s="72"/>
      <c r="AU752" s="72"/>
      <c r="AV752" s="72"/>
      <c r="AW752" s="72"/>
      <c r="AX752" s="72"/>
      <c r="AY752" s="72"/>
      <c r="AZ752" s="72"/>
    </row>
    <row r="753" spans="1:52" x14ac:dyDescent="0.35">
      <c r="A753" s="70" t="s">
        <v>1147</v>
      </c>
      <c r="B753" s="70" t="s">
        <v>2734</v>
      </c>
      <c r="C753" s="83"/>
      <c r="D753" s="84"/>
      <c r="E753" s="85"/>
      <c r="F753" s="86"/>
      <c r="G753" s="83"/>
      <c r="H753" s="81"/>
      <c r="I753" s="87"/>
      <c r="J753" s="87"/>
      <c r="K753" s="36"/>
      <c r="L753" s="90"/>
      <c r="M753" s="90"/>
      <c r="N753" s="89"/>
      <c r="O753" s="72" t="s">
        <v>217</v>
      </c>
      <c r="P753" s="74">
        <v>42824.830648148149</v>
      </c>
      <c r="Q753" s="72" t="s">
        <v>3368</v>
      </c>
      <c r="R753" s="76" t="s">
        <v>6342</v>
      </c>
      <c r="S753" s="72" t="s">
        <v>226</v>
      </c>
      <c r="T753" s="72"/>
      <c r="U753" s="72"/>
      <c r="V753" s="76" t="s">
        <v>312</v>
      </c>
      <c r="W753" s="74">
        <v>42824.830648148149</v>
      </c>
      <c r="X753" s="76" t="s">
        <v>11238</v>
      </c>
      <c r="Y753" s="72"/>
      <c r="Z753" s="72"/>
      <c r="AA753" s="78" t="s">
        <v>15195</v>
      </c>
      <c r="AB753" s="72"/>
      <c r="AC753" s="72" t="b">
        <v>0</v>
      </c>
      <c r="AD753" s="72">
        <v>0</v>
      </c>
      <c r="AE753" s="78" t="s">
        <v>230</v>
      </c>
      <c r="AF753" s="72" t="b">
        <v>0</v>
      </c>
      <c r="AG753" s="72" t="s">
        <v>235</v>
      </c>
      <c r="AH753" s="72"/>
      <c r="AI753" s="78" t="s">
        <v>230</v>
      </c>
      <c r="AJ753" s="72" t="b">
        <v>0</v>
      </c>
      <c r="AK753" s="72">
        <v>0</v>
      </c>
      <c r="AL753" s="78" t="s">
        <v>230</v>
      </c>
      <c r="AM753" s="72" t="s">
        <v>238</v>
      </c>
      <c r="AN753" s="72" t="b">
        <v>0</v>
      </c>
      <c r="AO753" s="78" t="s">
        <v>15195</v>
      </c>
      <c r="AP753" s="72" t="s">
        <v>179</v>
      </c>
      <c r="AQ753" s="72">
        <v>0</v>
      </c>
      <c r="AR753" s="72">
        <v>0</v>
      </c>
      <c r="AS753" s="72"/>
      <c r="AT753" s="72"/>
      <c r="AU753" s="72"/>
      <c r="AV753" s="72"/>
      <c r="AW753" s="72"/>
      <c r="AX753" s="72"/>
      <c r="AY753" s="72"/>
      <c r="AZ753" s="72"/>
    </row>
    <row r="754" spans="1:52" x14ac:dyDescent="0.35">
      <c r="A754" s="70" t="s">
        <v>1147</v>
      </c>
      <c r="B754" s="70" t="s">
        <v>216</v>
      </c>
      <c r="C754" s="83"/>
      <c r="D754" s="84"/>
      <c r="E754" s="85"/>
      <c r="F754" s="86"/>
      <c r="G754" s="83"/>
      <c r="H754" s="81"/>
      <c r="I754" s="87"/>
      <c r="J754" s="87"/>
      <c r="K754" s="36"/>
      <c r="L754" s="90"/>
      <c r="M754" s="90"/>
      <c r="N754" s="89"/>
      <c r="O754" s="72" t="s">
        <v>217</v>
      </c>
      <c r="P754" s="74">
        <v>42824.830648148149</v>
      </c>
      <c r="Q754" s="72" t="s">
        <v>3368</v>
      </c>
      <c r="R754" s="76" t="s">
        <v>6342</v>
      </c>
      <c r="S754" s="72" t="s">
        <v>226</v>
      </c>
      <c r="T754" s="72"/>
      <c r="U754" s="72"/>
      <c r="V754" s="76" t="s">
        <v>312</v>
      </c>
      <c r="W754" s="74">
        <v>42824.830648148149</v>
      </c>
      <c r="X754" s="76" t="s">
        <v>11238</v>
      </c>
      <c r="Y754" s="72"/>
      <c r="Z754" s="72"/>
      <c r="AA754" s="78" t="s">
        <v>15195</v>
      </c>
      <c r="AB754" s="72"/>
      <c r="AC754" s="72" t="b">
        <v>0</v>
      </c>
      <c r="AD754" s="72">
        <v>0</v>
      </c>
      <c r="AE754" s="78" t="s">
        <v>230</v>
      </c>
      <c r="AF754" s="72" t="b">
        <v>0</v>
      </c>
      <c r="AG754" s="72" t="s">
        <v>235</v>
      </c>
      <c r="AH754" s="72"/>
      <c r="AI754" s="78" t="s">
        <v>230</v>
      </c>
      <c r="AJ754" s="72" t="b">
        <v>0</v>
      </c>
      <c r="AK754" s="72">
        <v>0</v>
      </c>
      <c r="AL754" s="78" t="s">
        <v>230</v>
      </c>
      <c r="AM754" s="72" t="s">
        <v>238</v>
      </c>
      <c r="AN754" s="72" t="b">
        <v>0</v>
      </c>
      <c r="AO754" s="78" t="s">
        <v>15195</v>
      </c>
      <c r="AP754" s="72" t="s">
        <v>179</v>
      </c>
      <c r="AQ754" s="72">
        <v>0</v>
      </c>
      <c r="AR754" s="72">
        <v>0</v>
      </c>
      <c r="AS754" s="72"/>
      <c r="AT754" s="72"/>
      <c r="AU754" s="72"/>
      <c r="AV754" s="72"/>
      <c r="AW754" s="72"/>
      <c r="AX754" s="72"/>
      <c r="AY754" s="72"/>
      <c r="AZ754" s="72"/>
    </row>
    <row r="755" spans="1:52" x14ac:dyDescent="0.35">
      <c r="A755" s="70" t="s">
        <v>1148</v>
      </c>
      <c r="B755" s="70" t="s">
        <v>1148</v>
      </c>
      <c r="C755" s="83"/>
      <c r="D755" s="84"/>
      <c r="E755" s="85"/>
      <c r="F755" s="86"/>
      <c r="G755" s="83"/>
      <c r="H755" s="81"/>
      <c r="I755" s="87"/>
      <c r="J755" s="87"/>
      <c r="K755" s="36"/>
      <c r="L755" s="90"/>
      <c r="M755" s="90"/>
      <c r="N755" s="89"/>
      <c r="O755" s="72" t="s">
        <v>179</v>
      </c>
      <c r="P755" s="74">
        <v>42824.582650462966</v>
      </c>
      <c r="Q755" s="72" t="s">
        <v>3369</v>
      </c>
      <c r="R755" s="76" t="s">
        <v>6517</v>
      </c>
      <c r="S755" s="72" t="s">
        <v>8476</v>
      </c>
      <c r="T755" s="72"/>
      <c r="U755" s="72"/>
      <c r="V755" s="76" t="s">
        <v>9465</v>
      </c>
      <c r="W755" s="74">
        <v>42824.582650462966</v>
      </c>
      <c r="X755" s="76" t="s">
        <v>11239</v>
      </c>
      <c r="Y755" s="72"/>
      <c r="Z755" s="72"/>
      <c r="AA755" s="78" t="s">
        <v>15196</v>
      </c>
      <c r="AB755" s="72"/>
      <c r="AC755" s="72" t="b">
        <v>0</v>
      </c>
      <c r="AD755" s="72">
        <v>10</v>
      </c>
      <c r="AE755" s="78" t="s">
        <v>230</v>
      </c>
      <c r="AF755" s="72" t="b">
        <v>0</v>
      </c>
      <c r="AG755" s="72" t="s">
        <v>300</v>
      </c>
      <c r="AH755" s="72"/>
      <c r="AI755" s="78" t="s">
        <v>230</v>
      </c>
      <c r="AJ755" s="72" t="b">
        <v>0</v>
      </c>
      <c r="AK755" s="72">
        <v>5</v>
      </c>
      <c r="AL755" s="78" t="s">
        <v>230</v>
      </c>
      <c r="AM755" s="72" t="s">
        <v>243</v>
      </c>
      <c r="AN755" s="72" t="b">
        <v>0</v>
      </c>
      <c r="AO755" s="78" t="s">
        <v>15196</v>
      </c>
      <c r="AP755" s="72" t="s">
        <v>250</v>
      </c>
      <c r="AQ755" s="72">
        <v>0</v>
      </c>
      <c r="AR755" s="72">
        <v>0</v>
      </c>
      <c r="AS755" s="72"/>
      <c r="AT755" s="72"/>
      <c r="AU755" s="72"/>
      <c r="AV755" s="72"/>
      <c r="AW755" s="72"/>
      <c r="AX755" s="72"/>
      <c r="AY755" s="72"/>
      <c r="AZ755" s="72"/>
    </row>
    <row r="756" spans="1:52" x14ac:dyDescent="0.35">
      <c r="A756" s="70" t="s">
        <v>1149</v>
      </c>
      <c r="B756" s="70" t="s">
        <v>1148</v>
      </c>
      <c r="C756" s="83"/>
      <c r="D756" s="84"/>
      <c r="E756" s="85"/>
      <c r="F756" s="86"/>
      <c r="G756" s="83"/>
      <c r="H756" s="81"/>
      <c r="I756" s="87"/>
      <c r="J756" s="87"/>
      <c r="K756" s="36"/>
      <c r="L756" s="90"/>
      <c r="M756" s="90"/>
      <c r="N756" s="89"/>
      <c r="O756" s="72" t="s">
        <v>217</v>
      </c>
      <c r="P756" s="74">
        <v>42824.832280092596</v>
      </c>
      <c r="Q756" s="72" t="s">
        <v>3370</v>
      </c>
      <c r="R756" s="76" t="s">
        <v>6517</v>
      </c>
      <c r="S756" s="72" t="s">
        <v>8476</v>
      </c>
      <c r="T756" s="72"/>
      <c r="U756" s="72"/>
      <c r="V756" s="76" t="s">
        <v>9466</v>
      </c>
      <c r="W756" s="74">
        <v>42824.832280092596</v>
      </c>
      <c r="X756" s="76" t="s">
        <v>11240</v>
      </c>
      <c r="Y756" s="72"/>
      <c r="Z756" s="72"/>
      <c r="AA756" s="78" t="s">
        <v>15197</v>
      </c>
      <c r="AB756" s="72"/>
      <c r="AC756" s="72" t="b">
        <v>0</v>
      </c>
      <c r="AD756" s="72">
        <v>0</v>
      </c>
      <c r="AE756" s="78" t="s">
        <v>230</v>
      </c>
      <c r="AF756" s="72" t="b">
        <v>0</v>
      </c>
      <c r="AG756" s="72" t="s">
        <v>300</v>
      </c>
      <c r="AH756" s="72"/>
      <c r="AI756" s="78" t="s">
        <v>230</v>
      </c>
      <c r="AJ756" s="72" t="b">
        <v>0</v>
      </c>
      <c r="AK756" s="72">
        <v>5</v>
      </c>
      <c r="AL756" s="78" t="s">
        <v>15196</v>
      </c>
      <c r="AM756" s="72" t="s">
        <v>242</v>
      </c>
      <c r="AN756" s="72" t="b">
        <v>0</v>
      </c>
      <c r="AO756" s="78" t="s">
        <v>15196</v>
      </c>
      <c r="AP756" s="72" t="s">
        <v>179</v>
      </c>
      <c r="AQ756" s="72">
        <v>0</v>
      </c>
      <c r="AR756" s="72">
        <v>0</v>
      </c>
      <c r="AS756" s="72"/>
      <c r="AT756" s="72"/>
      <c r="AU756" s="72"/>
      <c r="AV756" s="72"/>
      <c r="AW756" s="72"/>
      <c r="AX756" s="72"/>
      <c r="AY756" s="72"/>
      <c r="AZ756" s="72"/>
    </row>
    <row r="757" spans="1:52" x14ac:dyDescent="0.35">
      <c r="A757" s="70" t="s">
        <v>1150</v>
      </c>
      <c r="B757" s="70" t="s">
        <v>1150</v>
      </c>
      <c r="C757" s="83"/>
      <c r="D757" s="84"/>
      <c r="E757" s="85"/>
      <c r="F757" s="86"/>
      <c r="G757" s="83"/>
      <c r="H757" s="81"/>
      <c r="I757" s="87"/>
      <c r="J757" s="87"/>
      <c r="K757" s="36"/>
      <c r="L757" s="90"/>
      <c r="M757" s="90"/>
      <c r="N757" s="89"/>
      <c r="O757" s="72" t="s">
        <v>179</v>
      </c>
      <c r="P757" s="74">
        <v>42824.834641203706</v>
      </c>
      <c r="Q757" s="72" t="s">
        <v>3371</v>
      </c>
      <c r="R757" s="72"/>
      <c r="S757" s="72"/>
      <c r="T757" s="72"/>
      <c r="U757" s="72"/>
      <c r="V757" s="76" t="s">
        <v>9467</v>
      </c>
      <c r="W757" s="74">
        <v>42824.834641203706</v>
      </c>
      <c r="X757" s="76" t="s">
        <v>11241</v>
      </c>
      <c r="Y757" s="72"/>
      <c r="Z757" s="72"/>
      <c r="AA757" s="78" t="s">
        <v>15198</v>
      </c>
      <c r="AB757" s="72"/>
      <c r="AC757" s="72" t="b">
        <v>0</v>
      </c>
      <c r="AD757" s="72">
        <v>0</v>
      </c>
      <c r="AE757" s="78" t="s">
        <v>230</v>
      </c>
      <c r="AF757" s="72" t="b">
        <v>0</v>
      </c>
      <c r="AG757" s="72" t="s">
        <v>235</v>
      </c>
      <c r="AH757" s="72"/>
      <c r="AI757" s="78" t="s">
        <v>230</v>
      </c>
      <c r="AJ757" s="72" t="b">
        <v>0</v>
      </c>
      <c r="AK757" s="72">
        <v>0</v>
      </c>
      <c r="AL757" s="78" t="s">
        <v>230</v>
      </c>
      <c r="AM757" s="72" t="s">
        <v>240</v>
      </c>
      <c r="AN757" s="72" t="b">
        <v>0</v>
      </c>
      <c r="AO757" s="78" t="s">
        <v>15198</v>
      </c>
      <c r="AP757" s="72" t="s">
        <v>179</v>
      </c>
      <c r="AQ757" s="72">
        <v>0</v>
      </c>
      <c r="AR757" s="72">
        <v>0</v>
      </c>
      <c r="AS757" s="72"/>
      <c r="AT757" s="72"/>
      <c r="AU757" s="72"/>
      <c r="AV757" s="72"/>
      <c r="AW757" s="72"/>
      <c r="AX757" s="72"/>
      <c r="AY757" s="72"/>
      <c r="AZ757" s="72"/>
    </row>
    <row r="758" spans="1:52" x14ac:dyDescent="0.35">
      <c r="A758" s="70" t="s">
        <v>1151</v>
      </c>
      <c r="B758" s="70" t="s">
        <v>1151</v>
      </c>
      <c r="C758" s="83"/>
      <c r="D758" s="84"/>
      <c r="E758" s="85"/>
      <c r="F758" s="86"/>
      <c r="G758" s="83"/>
      <c r="H758" s="81"/>
      <c r="I758" s="87"/>
      <c r="J758" s="87"/>
      <c r="K758" s="36"/>
      <c r="L758" s="90"/>
      <c r="M758" s="90"/>
      <c r="N758" s="89"/>
      <c r="O758" s="72" t="s">
        <v>179</v>
      </c>
      <c r="P758" s="74">
        <v>42823.759074074071</v>
      </c>
      <c r="Q758" s="72" t="s">
        <v>3372</v>
      </c>
      <c r="R758" s="76" t="s">
        <v>6518</v>
      </c>
      <c r="S758" s="72" t="s">
        <v>225</v>
      </c>
      <c r="T758" s="72"/>
      <c r="U758" s="72"/>
      <c r="V758" s="76" t="s">
        <v>9468</v>
      </c>
      <c r="W758" s="74">
        <v>42823.759074074071</v>
      </c>
      <c r="X758" s="76" t="s">
        <v>11242</v>
      </c>
      <c r="Y758" s="72"/>
      <c r="Z758" s="72"/>
      <c r="AA758" s="78" t="s">
        <v>15199</v>
      </c>
      <c r="AB758" s="72"/>
      <c r="AC758" s="72" t="b">
        <v>0</v>
      </c>
      <c r="AD758" s="72">
        <v>24</v>
      </c>
      <c r="AE758" s="78" t="s">
        <v>230</v>
      </c>
      <c r="AF758" s="72" t="b">
        <v>1</v>
      </c>
      <c r="AG758" s="72" t="s">
        <v>235</v>
      </c>
      <c r="AH758" s="72"/>
      <c r="AI758" s="78" t="s">
        <v>18916</v>
      </c>
      <c r="AJ758" s="72" t="b">
        <v>0</v>
      </c>
      <c r="AK758" s="72">
        <v>16</v>
      </c>
      <c r="AL758" s="78" t="s">
        <v>230</v>
      </c>
      <c r="AM758" s="72" t="s">
        <v>240</v>
      </c>
      <c r="AN758" s="72" t="b">
        <v>0</v>
      </c>
      <c r="AO758" s="78" t="s">
        <v>15199</v>
      </c>
      <c r="AP758" s="72" t="s">
        <v>250</v>
      </c>
      <c r="AQ758" s="72">
        <v>0</v>
      </c>
      <c r="AR758" s="72">
        <v>0</v>
      </c>
      <c r="AS758" s="72"/>
      <c r="AT758" s="72"/>
      <c r="AU758" s="72"/>
      <c r="AV758" s="72"/>
      <c r="AW758" s="72"/>
      <c r="AX758" s="72"/>
      <c r="AY758" s="72"/>
      <c r="AZ758" s="72"/>
    </row>
    <row r="759" spans="1:52" x14ac:dyDescent="0.35">
      <c r="A759" s="70" t="s">
        <v>1152</v>
      </c>
      <c r="B759" s="70" t="s">
        <v>1151</v>
      </c>
      <c r="C759" s="83"/>
      <c r="D759" s="84"/>
      <c r="E759" s="85"/>
      <c r="F759" s="86"/>
      <c r="G759" s="83"/>
      <c r="H759" s="81"/>
      <c r="I759" s="87"/>
      <c r="J759" s="87"/>
      <c r="K759" s="36"/>
      <c r="L759" s="90"/>
      <c r="M759" s="90"/>
      <c r="N759" s="89"/>
      <c r="O759" s="72" t="s">
        <v>217</v>
      </c>
      <c r="P759" s="74">
        <v>42824.834780092591</v>
      </c>
      <c r="Q759" s="72" t="s">
        <v>3373</v>
      </c>
      <c r="R759" s="76" t="s">
        <v>6518</v>
      </c>
      <c r="S759" s="72" t="s">
        <v>225</v>
      </c>
      <c r="T759" s="72"/>
      <c r="U759" s="72"/>
      <c r="V759" s="76" t="s">
        <v>9469</v>
      </c>
      <c r="W759" s="74">
        <v>42824.834780092591</v>
      </c>
      <c r="X759" s="76" t="s">
        <v>11243</v>
      </c>
      <c r="Y759" s="72"/>
      <c r="Z759" s="72"/>
      <c r="AA759" s="78" t="s">
        <v>15200</v>
      </c>
      <c r="AB759" s="72"/>
      <c r="AC759" s="72" t="b">
        <v>0</v>
      </c>
      <c r="AD759" s="72">
        <v>0</v>
      </c>
      <c r="AE759" s="78" t="s">
        <v>230</v>
      </c>
      <c r="AF759" s="72" t="b">
        <v>1</v>
      </c>
      <c r="AG759" s="72" t="s">
        <v>235</v>
      </c>
      <c r="AH759" s="72"/>
      <c r="AI759" s="78" t="s">
        <v>18916</v>
      </c>
      <c r="AJ759" s="72" t="b">
        <v>0</v>
      </c>
      <c r="AK759" s="72">
        <v>16</v>
      </c>
      <c r="AL759" s="78" t="s">
        <v>15199</v>
      </c>
      <c r="AM759" s="72" t="s">
        <v>246</v>
      </c>
      <c r="AN759" s="72" t="b">
        <v>0</v>
      </c>
      <c r="AO759" s="78" t="s">
        <v>15199</v>
      </c>
      <c r="AP759" s="72" t="s">
        <v>179</v>
      </c>
      <c r="AQ759" s="72">
        <v>0</v>
      </c>
      <c r="AR759" s="72">
        <v>0</v>
      </c>
      <c r="AS759" s="72"/>
      <c r="AT759" s="72"/>
      <c r="AU759" s="72"/>
      <c r="AV759" s="72"/>
      <c r="AW759" s="72"/>
      <c r="AX759" s="72"/>
      <c r="AY759" s="72"/>
      <c r="AZ759" s="72"/>
    </row>
    <row r="760" spans="1:52" x14ac:dyDescent="0.35">
      <c r="A760" s="70" t="s">
        <v>1153</v>
      </c>
      <c r="B760" s="70" t="s">
        <v>2734</v>
      </c>
      <c r="C760" s="83"/>
      <c r="D760" s="84"/>
      <c r="E760" s="85"/>
      <c r="F760" s="86"/>
      <c r="G760" s="83"/>
      <c r="H760" s="81"/>
      <c r="I760" s="87"/>
      <c r="J760" s="87"/>
      <c r="K760" s="36"/>
      <c r="L760" s="90"/>
      <c r="M760" s="90"/>
      <c r="N760" s="89"/>
      <c r="O760" s="72" t="s">
        <v>217</v>
      </c>
      <c r="P760" s="74">
        <v>42824.835231481484</v>
      </c>
      <c r="Q760" s="72" t="s">
        <v>3374</v>
      </c>
      <c r="R760" s="76" t="s">
        <v>6342</v>
      </c>
      <c r="S760" s="72" t="s">
        <v>226</v>
      </c>
      <c r="T760" s="72"/>
      <c r="U760" s="72"/>
      <c r="V760" s="76" t="s">
        <v>9470</v>
      </c>
      <c r="W760" s="74">
        <v>42824.835231481484</v>
      </c>
      <c r="X760" s="76" t="s">
        <v>11244</v>
      </c>
      <c r="Y760" s="72"/>
      <c r="Z760" s="72"/>
      <c r="AA760" s="78" t="s">
        <v>15201</v>
      </c>
      <c r="AB760" s="72"/>
      <c r="AC760" s="72" t="b">
        <v>0</v>
      </c>
      <c r="AD760" s="72">
        <v>0</v>
      </c>
      <c r="AE760" s="78" t="s">
        <v>230</v>
      </c>
      <c r="AF760" s="72" t="b">
        <v>0</v>
      </c>
      <c r="AG760" s="72" t="s">
        <v>235</v>
      </c>
      <c r="AH760" s="72"/>
      <c r="AI760" s="78" t="s">
        <v>230</v>
      </c>
      <c r="AJ760" s="72" t="b">
        <v>0</v>
      </c>
      <c r="AK760" s="72">
        <v>0</v>
      </c>
      <c r="AL760" s="78" t="s">
        <v>230</v>
      </c>
      <c r="AM760" s="72" t="s">
        <v>238</v>
      </c>
      <c r="AN760" s="72" t="b">
        <v>0</v>
      </c>
      <c r="AO760" s="78" t="s">
        <v>15201</v>
      </c>
      <c r="AP760" s="72" t="s">
        <v>179</v>
      </c>
      <c r="AQ760" s="72">
        <v>0</v>
      </c>
      <c r="AR760" s="72">
        <v>0</v>
      </c>
      <c r="AS760" s="72"/>
      <c r="AT760" s="72"/>
      <c r="AU760" s="72"/>
      <c r="AV760" s="72"/>
      <c r="AW760" s="72"/>
      <c r="AX760" s="72"/>
      <c r="AY760" s="72"/>
      <c r="AZ760" s="72"/>
    </row>
    <row r="761" spans="1:52" x14ac:dyDescent="0.35">
      <c r="A761" s="70" t="s">
        <v>1153</v>
      </c>
      <c r="B761" s="70" t="s">
        <v>216</v>
      </c>
      <c r="C761" s="83"/>
      <c r="D761" s="84"/>
      <c r="E761" s="85"/>
      <c r="F761" s="86"/>
      <c r="G761" s="83"/>
      <c r="H761" s="81"/>
      <c r="I761" s="87"/>
      <c r="J761" s="87"/>
      <c r="K761" s="36"/>
      <c r="L761" s="90"/>
      <c r="M761" s="90"/>
      <c r="N761" s="89"/>
      <c r="O761" s="72" t="s">
        <v>217</v>
      </c>
      <c r="P761" s="74">
        <v>42824.835231481484</v>
      </c>
      <c r="Q761" s="72" t="s">
        <v>3374</v>
      </c>
      <c r="R761" s="76" t="s">
        <v>6342</v>
      </c>
      <c r="S761" s="72" t="s">
        <v>226</v>
      </c>
      <c r="T761" s="72"/>
      <c r="U761" s="72"/>
      <c r="V761" s="76" t="s">
        <v>9470</v>
      </c>
      <c r="W761" s="74">
        <v>42824.835231481484</v>
      </c>
      <c r="X761" s="76" t="s">
        <v>11244</v>
      </c>
      <c r="Y761" s="72"/>
      <c r="Z761" s="72"/>
      <c r="AA761" s="78" t="s">
        <v>15201</v>
      </c>
      <c r="AB761" s="72"/>
      <c r="AC761" s="72" t="b">
        <v>0</v>
      </c>
      <c r="AD761" s="72">
        <v>0</v>
      </c>
      <c r="AE761" s="78" t="s">
        <v>230</v>
      </c>
      <c r="AF761" s="72" t="b">
        <v>0</v>
      </c>
      <c r="AG761" s="72" t="s">
        <v>235</v>
      </c>
      <c r="AH761" s="72"/>
      <c r="AI761" s="78" t="s">
        <v>230</v>
      </c>
      <c r="AJ761" s="72" t="b">
        <v>0</v>
      </c>
      <c r="AK761" s="72">
        <v>0</v>
      </c>
      <c r="AL761" s="78" t="s">
        <v>230</v>
      </c>
      <c r="AM761" s="72" t="s">
        <v>238</v>
      </c>
      <c r="AN761" s="72" t="b">
        <v>0</v>
      </c>
      <c r="AO761" s="78" t="s">
        <v>15201</v>
      </c>
      <c r="AP761" s="72" t="s">
        <v>179</v>
      </c>
      <c r="AQ761" s="72">
        <v>0</v>
      </c>
      <c r="AR761" s="72">
        <v>0</v>
      </c>
      <c r="AS761" s="72"/>
      <c r="AT761" s="72"/>
      <c r="AU761" s="72"/>
      <c r="AV761" s="72"/>
      <c r="AW761" s="72"/>
      <c r="AX761" s="72"/>
      <c r="AY761" s="72"/>
      <c r="AZ761" s="72"/>
    </row>
    <row r="762" spans="1:52" x14ac:dyDescent="0.35">
      <c r="A762" s="70" t="s">
        <v>1154</v>
      </c>
      <c r="B762" s="70" t="s">
        <v>1154</v>
      </c>
      <c r="C762" s="83"/>
      <c r="D762" s="84"/>
      <c r="E762" s="85"/>
      <c r="F762" s="86"/>
      <c r="G762" s="83"/>
      <c r="H762" s="81"/>
      <c r="I762" s="87"/>
      <c r="J762" s="87"/>
      <c r="K762" s="36"/>
      <c r="L762" s="90"/>
      <c r="M762" s="90"/>
      <c r="N762" s="89"/>
      <c r="O762" s="72" t="s">
        <v>179</v>
      </c>
      <c r="P762" s="74">
        <v>42824.836527777778</v>
      </c>
      <c r="Q762" s="72" t="s">
        <v>3375</v>
      </c>
      <c r="R762" s="72"/>
      <c r="S762" s="72"/>
      <c r="T762" s="72"/>
      <c r="U762" s="72"/>
      <c r="V762" s="76" t="s">
        <v>9471</v>
      </c>
      <c r="W762" s="74">
        <v>42824.836527777778</v>
      </c>
      <c r="X762" s="76" t="s">
        <v>11245</v>
      </c>
      <c r="Y762" s="72"/>
      <c r="Z762" s="72"/>
      <c r="AA762" s="78" t="s">
        <v>15202</v>
      </c>
      <c r="AB762" s="72"/>
      <c r="AC762" s="72" t="b">
        <v>0</v>
      </c>
      <c r="AD762" s="72">
        <v>1</v>
      </c>
      <c r="AE762" s="78" t="s">
        <v>230</v>
      </c>
      <c r="AF762" s="72" t="b">
        <v>0</v>
      </c>
      <c r="AG762" s="72" t="s">
        <v>235</v>
      </c>
      <c r="AH762" s="72"/>
      <c r="AI762" s="78" t="s">
        <v>230</v>
      </c>
      <c r="AJ762" s="72" t="b">
        <v>0</v>
      </c>
      <c r="AK762" s="72">
        <v>0</v>
      </c>
      <c r="AL762" s="78" t="s">
        <v>230</v>
      </c>
      <c r="AM762" s="72" t="s">
        <v>246</v>
      </c>
      <c r="AN762" s="72" t="b">
        <v>0</v>
      </c>
      <c r="AO762" s="78" t="s">
        <v>15202</v>
      </c>
      <c r="AP762" s="72" t="s">
        <v>179</v>
      </c>
      <c r="AQ762" s="72">
        <v>0</v>
      </c>
      <c r="AR762" s="72">
        <v>0</v>
      </c>
      <c r="AS762" s="72"/>
      <c r="AT762" s="72"/>
      <c r="AU762" s="72"/>
      <c r="AV762" s="72"/>
      <c r="AW762" s="72"/>
      <c r="AX762" s="72"/>
      <c r="AY762" s="72"/>
      <c r="AZ762" s="72"/>
    </row>
    <row r="763" spans="1:52" x14ac:dyDescent="0.35">
      <c r="A763" s="70" t="s">
        <v>1155</v>
      </c>
      <c r="B763" s="70" t="s">
        <v>2795</v>
      </c>
      <c r="C763" s="83"/>
      <c r="D763" s="84"/>
      <c r="E763" s="85"/>
      <c r="F763" s="86"/>
      <c r="G763" s="83"/>
      <c r="H763" s="81"/>
      <c r="I763" s="87"/>
      <c r="J763" s="87"/>
      <c r="K763" s="36"/>
      <c r="L763" s="90"/>
      <c r="M763" s="90"/>
      <c r="N763" s="89"/>
      <c r="O763" s="72" t="s">
        <v>217</v>
      </c>
      <c r="P763" s="74">
        <v>42824.836655092593</v>
      </c>
      <c r="Q763" s="72" t="s">
        <v>3376</v>
      </c>
      <c r="R763" s="76" t="s">
        <v>6519</v>
      </c>
      <c r="S763" s="72" t="s">
        <v>8477</v>
      </c>
      <c r="T763" s="72"/>
      <c r="U763" s="72"/>
      <c r="V763" s="76" t="s">
        <v>9472</v>
      </c>
      <c r="W763" s="74">
        <v>42824.836655092593</v>
      </c>
      <c r="X763" s="76" t="s">
        <v>11246</v>
      </c>
      <c r="Y763" s="72"/>
      <c r="Z763" s="72"/>
      <c r="AA763" s="78" t="s">
        <v>15203</v>
      </c>
      <c r="AB763" s="72"/>
      <c r="AC763" s="72" t="b">
        <v>0</v>
      </c>
      <c r="AD763" s="72">
        <v>0</v>
      </c>
      <c r="AE763" s="78" t="s">
        <v>230</v>
      </c>
      <c r="AF763" s="72" t="b">
        <v>0</v>
      </c>
      <c r="AG763" s="72" t="s">
        <v>231</v>
      </c>
      <c r="AH763" s="72"/>
      <c r="AI763" s="78" t="s">
        <v>230</v>
      </c>
      <c r="AJ763" s="72" t="b">
        <v>0</v>
      </c>
      <c r="AK763" s="72">
        <v>0</v>
      </c>
      <c r="AL763" s="78" t="s">
        <v>230</v>
      </c>
      <c r="AM763" s="72" t="s">
        <v>240</v>
      </c>
      <c r="AN763" s="72" t="b">
        <v>0</v>
      </c>
      <c r="AO763" s="78" t="s">
        <v>15203</v>
      </c>
      <c r="AP763" s="72" t="s">
        <v>179</v>
      </c>
      <c r="AQ763" s="72">
        <v>0</v>
      </c>
      <c r="AR763" s="72">
        <v>0</v>
      </c>
      <c r="AS763" s="72"/>
      <c r="AT763" s="72"/>
      <c r="AU763" s="72"/>
      <c r="AV763" s="72"/>
      <c r="AW763" s="72"/>
      <c r="AX763" s="72"/>
      <c r="AY763" s="72"/>
      <c r="AZ763" s="72"/>
    </row>
    <row r="764" spans="1:52" x14ac:dyDescent="0.35">
      <c r="A764" s="70" t="s">
        <v>1156</v>
      </c>
      <c r="B764" s="70" t="s">
        <v>2734</v>
      </c>
      <c r="C764" s="83"/>
      <c r="D764" s="84"/>
      <c r="E764" s="85"/>
      <c r="F764" s="86"/>
      <c r="G764" s="83"/>
      <c r="H764" s="81"/>
      <c r="I764" s="87"/>
      <c r="J764" s="87"/>
      <c r="K764" s="36"/>
      <c r="L764" s="90"/>
      <c r="M764" s="90"/>
      <c r="N764" s="89"/>
      <c r="O764" s="72" t="s">
        <v>217</v>
      </c>
      <c r="P764" s="74">
        <v>42824.841828703706</v>
      </c>
      <c r="Q764" s="72" t="s">
        <v>3377</v>
      </c>
      <c r="R764" s="76" t="s">
        <v>6342</v>
      </c>
      <c r="S764" s="72" t="s">
        <v>226</v>
      </c>
      <c r="T764" s="72"/>
      <c r="U764" s="72"/>
      <c r="V764" s="76" t="s">
        <v>9473</v>
      </c>
      <c r="W764" s="74">
        <v>42824.841828703706</v>
      </c>
      <c r="X764" s="76" t="s">
        <v>11247</v>
      </c>
      <c r="Y764" s="72"/>
      <c r="Z764" s="72"/>
      <c r="AA764" s="78" t="s">
        <v>15204</v>
      </c>
      <c r="AB764" s="72"/>
      <c r="AC764" s="72" t="b">
        <v>0</v>
      </c>
      <c r="AD764" s="72">
        <v>0</v>
      </c>
      <c r="AE764" s="78" t="s">
        <v>230</v>
      </c>
      <c r="AF764" s="72" t="b">
        <v>0</v>
      </c>
      <c r="AG764" s="72" t="s">
        <v>235</v>
      </c>
      <c r="AH764" s="72"/>
      <c r="AI764" s="78" t="s">
        <v>230</v>
      </c>
      <c r="AJ764" s="72" t="b">
        <v>0</v>
      </c>
      <c r="AK764" s="72">
        <v>0</v>
      </c>
      <c r="AL764" s="78" t="s">
        <v>230</v>
      </c>
      <c r="AM764" s="72" t="s">
        <v>238</v>
      </c>
      <c r="AN764" s="72" t="b">
        <v>0</v>
      </c>
      <c r="AO764" s="78" t="s">
        <v>15204</v>
      </c>
      <c r="AP764" s="72" t="s">
        <v>179</v>
      </c>
      <c r="AQ764" s="72">
        <v>0</v>
      </c>
      <c r="AR764" s="72">
        <v>0</v>
      </c>
      <c r="AS764" s="72"/>
      <c r="AT764" s="72"/>
      <c r="AU764" s="72"/>
      <c r="AV764" s="72"/>
      <c r="AW764" s="72"/>
      <c r="AX764" s="72"/>
      <c r="AY764" s="72"/>
      <c r="AZ764" s="72"/>
    </row>
    <row r="765" spans="1:52" x14ac:dyDescent="0.35">
      <c r="A765" s="70" t="s">
        <v>1156</v>
      </c>
      <c r="B765" s="70" t="s">
        <v>216</v>
      </c>
      <c r="C765" s="83"/>
      <c r="D765" s="84"/>
      <c r="E765" s="85"/>
      <c r="F765" s="86"/>
      <c r="G765" s="83"/>
      <c r="H765" s="81"/>
      <c r="I765" s="87"/>
      <c r="J765" s="87"/>
      <c r="K765" s="36"/>
      <c r="L765" s="90"/>
      <c r="M765" s="90"/>
      <c r="N765" s="89"/>
      <c r="O765" s="72" t="s">
        <v>217</v>
      </c>
      <c r="P765" s="74">
        <v>42824.841828703706</v>
      </c>
      <c r="Q765" s="72" t="s">
        <v>3377</v>
      </c>
      <c r="R765" s="76" t="s">
        <v>6342</v>
      </c>
      <c r="S765" s="72" t="s">
        <v>226</v>
      </c>
      <c r="T765" s="72"/>
      <c r="U765" s="72"/>
      <c r="V765" s="76" t="s">
        <v>9473</v>
      </c>
      <c r="W765" s="74">
        <v>42824.841828703706</v>
      </c>
      <c r="X765" s="76" t="s">
        <v>11247</v>
      </c>
      <c r="Y765" s="72"/>
      <c r="Z765" s="72"/>
      <c r="AA765" s="78" t="s">
        <v>15204</v>
      </c>
      <c r="AB765" s="72"/>
      <c r="AC765" s="72" t="b">
        <v>0</v>
      </c>
      <c r="AD765" s="72">
        <v>0</v>
      </c>
      <c r="AE765" s="78" t="s">
        <v>230</v>
      </c>
      <c r="AF765" s="72" t="b">
        <v>0</v>
      </c>
      <c r="AG765" s="72" t="s">
        <v>235</v>
      </c>
      <c r="AH765" s="72"/>
      <c r="AI765" s="78" t="s">
        <v>230</v>
      </c>
      <c r="AJ765" s="72" t="b">
        <v>0</v>
      </c>
      <c r="AK765" s="72">
        <v>0</v>
      </c>
      <c r="AL765" s="78" t="s">
        <v>230</v>
      </c>
      <c r="AM765" s="72" t="s">
        <v>238</v>
      </c>
      <c r="AN765" s="72" t="b">
        <v>0</v>
      </c>
      <c r="AO765" s="78" t="s">
        <v>15204</v>
      </c>
      <c r="AP765" s="72" t="s">
        <v>179</v>
      </c>
      <c r="AQ765" s="72">
        <v>0</v>
      </c>
      <c r="AR765" s="72">
        <v>0</v>
      </c>
      <c r="AS765" s="72"/>
      <c r="AT765" s="72"/>
      <c r="AU765" s="72"/>
      <c r="AV765" s="72"/>
      <c r="AW765" s="72"/>
      <c r="AX765" s="72"/>
      <c r="AY765" s="72"/>
      <c r="AZ765" s="72"/>
    </row>
    <row r="766" spans="1:52" x14ac:dyDescent="0.35">
      <c r="A766" s="70" t="s">
        <v>1157</v>
      </c>
      <c r="B766" s="70" t="s">
        <v>2769</v>
      </c>
      <c r="C766" s="83"/>
      <c r="D766" s="84"/>
      <c r="E766" s="85"/>
      <c r="F766" s="86"/>
      <c r="G766" s="83"/>
      <c r="H766" s="81"/>
      <c r="I766" s="87"/>
      <c r="J766" s="87"/>
      <c r="K766" s="36"/>
      <c r="L766" s="90"/>
      <c r="M766" s="90"/>
      <c r="N766" s="89"/>
      <c r="O766" s="72" t="s">
        <v>217</v>
      </c>
      <c r="P766" s="74">
        <v>42824.843078703707</v>
      </c>
      <c r="Q766" s="72" t="s">
        <v>3378</v>
      </c>
      <c r="R766" s="76" t="s">
        <v>6467</v>
      </c>
      <c r="S766" s="72" t="s">
        <v>226</v>
      </c>
      <c r="T766" s="72"/>
      <c r="U766" s="72"/>
      <c r="V766" s="76" t="s">
        <v>9474</v>
      </c>
      <c r="W766" s="74">
        <v>42824.843078703707</v>
      </c>
      <c r="X766" s="76" t="s">
        <v>11248</v>
      </c>
      <c r="Y766" s="72"/>
      <c r="Z766" s="72"/>
      <c r="AA766" s="78" t="s">
        <v>15205</v>
      </c>
      <c r="AB766" s="72"/>
      <c r="AC766" s="72" t="b">
        <v>0</v>
      </c>
      <c r="AD766" s="72">
        <v>0</v>
      </c>
      <c r="AE766" s="78" t="s">
        <v>230</v>
      </c>
      <c r="AF766" s="72" t="b">
        <v>0</v>
      </c>
      <c r="AG766" s="72" t="s">
        <v>235</v>
      </c>
      <c r="AH766" s="72"/>
      <c r="AI766" s="78" t="s">
        <v>230</v>
      </c>
      <c r="AJ766" s="72" t="b">
        <v>0</v>
      </c>
      <c r="AK766" s="72">
        <v>0</v>
      </c>
      <c r="AL766" s="78" t="s">
        <v>230</v>
      </c>
      <c r="AM766" s="72" t="s">
        <v>238</v>
      </c>
      <c r="AN766" s="72" t="b">
        <v>0</v>
      </c>
      <c r="AO766" s="78" t="s">
        <v>15205</v>
      </c>
      <c r="AP766" s="72" t="s">
        <v>179</v>
      </c>
      <c r="AQ766" s="72">
        <v>0</v>
      </c>
      <c r="AR766" s="72">
        <v>0</v>
      </c>
      <c r="AS766" s="72"/>
      <c r="AT766" s="72"/>
      <c r="AU766" s="72"/>
      <c r="AV766" s="72"/>
      <c r="AW766" s="72"/>
      <c r="AX766" s="72"/>
      <c r="AY766" s="72"/>
      <c r="AZ766" s="72"/>
    </row>
    <row r="767" spans="1:52" x14ac:dyDescent="0.35">
      <c r="A767" s="70" t="s">
        <v>1157</v>
      </c>
      <c r="B767" s="70" t="s">
        <v>216</v>
      </c>
      <c r="C767" s="83"/>
      <c r="D767" s="84"/>
      <c r="E767" s="85"/>
      <c r="F767" s="86"/>
      <c r="G767" s="83"/>
      <c r="H767" s="81"/>
      <c r="I767" s="87"/>
      <c r="J767" s="87"/>
      <c r="K767" s="36"/>
      <c r="L767" s="90"/>
      <c r="M767" s="90"/>
      <c r="N767" s="89"/>
      <c r="O767" s="72" t="s">
        <v>217</v>
      </c>
      <c r="P767" s="74">
        <v>42824.843078703707</v>
      </c>
      <c r="Q767" s="72" t="s">
        <v>3378</v>
      </c>
      <c r="R767" s="76" t="s">
        <v>6467</v>
      </c>
      <c r="S767" s="72" t="s">
        <v>226</v>
      </c>
      <c r="T767" s="72"/>
      <c r="U767" s="72"/>
      <c r="V767" s="76" t="s">
        <v>9474</v>
      </c>
      <c r="W767" s="74">
        <v>42824.843078703707</v>
      </c>
      <c r="X767" s="76" t="s">
        <v>11248</v>
      </c>
      <c r="Y767" s="72"/>
      <c r="Z767" s="72"/>
      <c r="AA767" s="78" t="s">
        <v>15205</v>
      </c>
      <c r="AB767" s="72"/>
      <c r="AC767" s="72" t="b">
        <v>0</v>
      </c>
      <c r="AD767" s="72">
        <v>0</v>
      </c>
      <c r="AE767" s="78" t="s">
        <v>230</v>
      </c>
      <c r="AF767" s="72" t="b">
        <v>0</v>
      </c>
      <c r="AG767" s="72" t="s">
        <v>235</v>
      </c>
      <c r="AH767" s="72"/>
      <c r="AI767" s="78" t="s">
        <v>230</v>
      </c>
      <c r="AJ767" s="72" t="b">
        <v>0</v>
      </c>
      <c r="AK767" s="72">
        <v>0</v>
      </c>
      <c r="AL767" s="78" t="s">
        <v>230</v>
      </c>
      <c r="AM767" s="72" t="s">
        <v>238</v>
      </c>
      <c r="AN767" s="72" t="b">
        <v>0</v>
      </c>
      <c r="AO767" s="78" t="s">
        <v>15205</v>
      </c>
      <c r="AP767" s="72" t="s">
        <v>179</v>
      </c>
      <c r="AQ767" s="72">
        <v>0</v>
      </c>
      <c r="AR767" s="72">
        <v>0</v>
      </c>
      <c r="AS767" s="72"/>
      <c r="AT767" s="72"/>
      <c r="AU767" s="72"/>
      <c r="AV767" s="72"/>
      <c r="AW767" s="72"/>
      <c r="AX767" s="72"/>
      <c r="AY767" s="72"/>
      <c r="AZ767" s="72"/>
    </row>
    <row r="768" spans="1:52" x14ac:dyDescent="0.35">
      <c r="A768" s="70" t="s">
        <v>1158</v>
      </c>
      <c r="B768" s="70" t="s">
        <v>2796</v>
      </c>
      <c r="C768" s="83"/>
      <c r="D768" s="84"/>
      <c r="E768" s="85"/>
      <c r="F768" s="86"/>
      <c r="G768" s="83"/>
      <c r="H768" s="81"/>
      <c r="I768" s="87"/>
      <c r="J768" s="87"/>
      <c r="K768" s="36"/>
      <c r="L768" s="90"/>
      <c r="M768" s="90"/>
      <c r="N768" s="89"/>
      <c r="O768" s="72" t="s">
        <v>217</v>
      </c>
      <c r="P768" s="74">
        <v>42824.848587962966</v>
      </c>
      <c r="Q768" s="72" t="s">
        <v>3379</v>
      </c>
      <c r="R768" s="72"/>
      <c r="S768" s="72"/>
      <c r="T768" s="72"/>
      <c r="U768" s="72"/>
      <c r="V768" s="76" t="s">
        <v>9475</v>
      </c>
      <c r="W768" s="74">
        <v>42824.848587962966</v>
      </c>
      <c r="X768" s="76" t="s">
        <v>11249</v>
      </c>
      <c r="Y768" s="72"/>
      <c r="Z768" s="72"/>
      <c r="AA768" s="78" t="s">
        <v>15206</v>
      </c>
      <c r="AB768" s="72"/>
      <c r="AC768" s="72" t="b">
        <v>0</v>
      </c>
      <c r="AD768" s="72">
        <v>0</v>
      </c>
      <c r="AE768" s="78" t="s">
        <v>230</v>
      </c>
      <c r="AF768" s="72" t="b">
        <v>0</v>
      </c>
      <c r="AG768" s="72" t="s">
        <v>231</v>
      </c>
      <c r="AH768" s="72"/>
      <c r="AI768" s="78" t="s">
        <v>230</v>
      </c>
      <c r="AJ768" s="72" t="b">
        <v>0</v>
      </c>
      <c r="AK768" s="72">
        <v>0</v>
      </c>
      <c r="AL768" s="78" t="s">
        <v>230</v>
      </c>
      <c r="AM768" s="72" t="s">
        <v>18947</v>
      </c>
      <c r="AN768" s="72" t="b">
        <v>0</v>
      </c>
      <c r="AO768" s="78" t="s">
        <v>15206</v>
      </c>
      <c r="AP768" s="72" t="s">
        <v>179</v>
      </c>
      <c r="AQ768" s="72">
        <v>0</v>
      </c>
      <c r="AR768" s="72">
        <v>0</v>
      </c>
      <c r="AS768" s="72"/>
      <c r="AT768" s="72"/>
      <c r="AU768" s="72"/>
      <c r="AV768" s="72"/>
      <c r="AW768" s="72"/>
      <c r="AX768" s="72"/>
      <c r="AY768" s="72"/>
      <c r="AZ768" s="72"/>
    </row>
    <row r="769" spans="1:52" x14ac:dyDescent="0.35">
      <c r="A769" s="70" t="s">
        <v>1158</v>
      </c>
      <c r="B769" s="70" t="s">
        <v>2797</v>
      </c>
      <c r="C769" s="83"/>
      <c r="D769" s="84"/>
      <c r="E769" s="85"/>
      <c r="F769" s="86"/>
      <c r="G769" s="83"/>
      <c r="H769" s="81"/>
      <c r="I769" s="87"/>
      <c r="J769" s="87"/>
      <c r="K769" s="36"/>
      <c r="L769" s="90"/>
      <c r="M769" s="90"/>
      <c r="N769" s="89"/>
      <c r="O769" s="72" t="s">
        <v>217</v>
      </c>
      <c r="P769" s="74">
        <v>42824.848587962966</v>
      </c>
      <c r="Q769" s="72" t="s">
        <v>3379</v>
      </c>
      <c r="R769" s="72"/>
      <c r="S769" s="72"/>
      <c r="T769" s="72"/>
      <c r="U769" s="72"/>
      <c r="V769" s="76" t="s">
        <v>9475</v>
      </c>
      <c r="W769" s="74">
        <v>42824.848587962966</v>
      </c>
      <c r="X769" s="76" t="s">
        <v>11249</v>
      </c>
      <c r="Y769" s="72"/>
      <c r="Z769" s="72"/>
      <c r="AA769" s="78" t="s">
        <v>15206</v>
      </c>
      <c r="AB769" s="72"/>
      <c r="AC769" s="72" t="b">
        <v>0</v>
      </c>
      <c r="AD769" s="72">
        <v>0</v>
      </c>
      <c r="AE769" s="78" t="s">
        <v>230</v>
      </c>
      <c r="AF769" s="72" t="b">
        <v>0</v>
      </c>
      <c r="AG769" s="72" t="s">
        <v>231</v>
      </c>
      <c r="AH769" s="72"/>
      <c r="AI769" s="78" t="s">
        <v>230</v>
      </c>
      <c r="AJ769" s="72" t="b">
        <v>0</v>
      </c>
      <c r="AK769" s="72">
        <v>0</v>
      </c>
      <c r="AL769" s="78" t="s">
        <v>230</v>
      </c>
      <c r="AM769" s="72" t="s">
        <v>18947</v>
      </c>
      <c r="AN769" s="72" t="b">
        <v>0</v>
      </c>
      <c r="AO769" s="78" t="s">
        <v>15206</v>
      </c>
      <c r="AP769" s="72" t="s">
        <v>179</v>
      </c>
      <c r="AQ769" s="72">
        <v>0</v>
      </c>
      <c r="AR769" s="72">
        <v>0</v>
      </c>
      <c r="AS769" s="72"/>
      <c r="AT769" s="72"/>
      <c r="AU769" s="72"/>
      <c r="AV769" s="72"/>
      <c r="AW769" s="72"/>
      <c r="AX769" s="72"/>
      <c r="AY769" s="72"/>
      <c r="AZ769" s="72"/>
    </row>
    <row r="770" spans="1:52" x14ac:dyDescent="0.35">
      <c r="A770" s="70" t="s">
        <v>1159</v>
      </c>
      <c r="B770" s="70" t="s">
        <v>2798</v>
      </c>
      <c r="C770" s="83"/>
      <c r="D770" s="84"/>
      <c r="E770" s="85"/>
      <c r="F770" s="86"/>
      <c r="G770" s="83"/>
      <c r="H770" s="81"/>
      <c r="I770" s="87"/>
      <c r="J770" s="87"/>
      <c r="K770" s="36"/>
      <c r="L770" s="90"/>
      <c r="M770" s="90"/>
      <c r="N770" s="89"/>
      <c r="O770" s="72" t="s">
        <v>217</v>
      </c>
      <c r="P770" s="74">
        <v>42824.849803240744</v>
      </c>
      <c r="Q770" s="72" t="s">
        <v>3380</v>
      </c>
      <c r="R770" s="76" t="s">
        <v>6520</v>
      </c>
      <c r="S770" s="72" t="s">
        <v>226</v>
      </c>
      <c r="T770" s="72"/>
      <c r="U770" s="72"/>
      <c r="V770" s="76" t="s">
        <v>312</v>
      </c>
      <c r="W770" s="74">
        <v>42824.849803240744</v>
      </c>
      <c r="X770" s="76" t="s">
        <v>11250</v>
      </c>
      <c r="Y770" s="72"/>
      <c r="Z770" s="72"/>
      <c r="AA770" s="78" t="s">
        <v>15207</v>
      </c>
      <c r="AB770" s="72"/>
      <c r="AC770" s="72" t="b">
        <v>0</v>
      </c>
      <c r="AD770" s="72">
        <v>0</v>
      </c>
      <c r="AE770" s="78" t="s">
        <v>230</v>
      </c>
      <c r="AF770" s="72" t="b">
        <v>0</v>
      </c>
      <c r="AG770" s="72" t="s">
        <v>235</v>
      </c>
      <c r="AH770" s="72"/>
      <c r="AI770" s="78" t="s">
        <v>230</v>
      </c>
      <c r="AJ770" s="72" t="b">
        <v>0</v>
      </c>
      <c r="AK770" s="72">
        <v>0</v>
      </c>
      <c r="AL770" s="78" t="s">
        <v>230</v>
      </c>
      <c r="AM770" s="72" t="s">
        <v>238</v>
      </c>
      <c r="AN770" s="72" t="b">
        <v>0</v>
      </c>
      <c r="AO770" s="78" t="s">
        <v>15207</v>
      </c>
      <c r="AP770" s="72" t="s">
        <v>179</v>
      </c>
      <c r="AQ770" s="72">
        <v>0</v>
      </c>
      <c r="AR770" s="72">
        <v>0</v>
      </c>
      <c r="AS770" s="72"/>
      <c r="AT770" s="72"/>
      <c r="AU770" s="72"/>
      <c r="AV770" s="72"/>
      <c r="AW770" s="72"/>
      <c r="AX770" s="72"/>
      <c r="AY770" s="72"/>
      <c r="AZ770" s="72"/>
    </row>
    <row r="771" spans="1:52" x14ac:dyDescent="0.35">
      <c r="A771" s="70" t="s">
        <v>1159</v>
      </c>
      <c r="B771" s="70" t="s">
        <v>216</v>
      </c>
      <c r="C771" s="83"/>
      <c r="D771" s="84"/>
      <c r="E771" s="85"/>
      <c r="F771" s="86"/>
      <c r="G771" s="83"/>
      <c r="H771" s="81"/>
      <c r="I771" s="87"/>
      <c r="J771" s="87"/>
      <c r="K771" s="36"/>
      <c r="L771" s="90"/>
      <c r="M771" s="90"/>
      <c r="N771" s="89"/>
      <c r="O771" s="72" t="s">
        <v>217</v>
      </c>
      <c r="P771" s="74">
        <v>42824.849803240744</v>
      </c>
      <c r="Q771" s="72" t="s">
        <v>3380</v>
      </c>
      <c r="R771" s="76" t="s">
        <v>6520</v>
      </c>
      <c r="S771" s="72" t="s">
        <v>226</v>
      </c>
      <c r="T771" s="72"/>
      <c r="U771" s="72"/>
      <c r="V771" s="76" t="s">
        <v>312</v>
      </c>
      <c r="W771" s="74">
        <v>42824.849803240744</v>
      </c>
      <c r="X771" s="76" t="s">
        <v>11250</v>
      </c>
      <c r="Y771" s="72"/>
      <c r="Z771" s="72"/>
      <c r="AA771" s="78" t="s">
        <v>15207</v>
      </c>
      <c r="AB771" s="72"/>
      <c r="AC771" s="72" t="b">
        <v>0</v>
      </c>
      <c r="AD771" s="72">
        <v>0</v>
      </c>
      <c r="AE771" s="78" t="s">
        <v>230</v>
      </c>
      <c r="AF771" s="72" t="b">
        <v>0</v>
      </c>
      <c r="AG771" s="72" t="s">
        <v>235</v>
      </c>
      <c r="AH771" s="72"/>
      <c r="AI771" s="78" t="s">
        <v>230</v>
      </c>
      <c r="AJ771" s="72" t="b">
        <v>0</v>
      </c>
      <c r="AK771" s="72">
        <v>0</v>
      </c>
      <c r="AL771" s="78" t="s">
        <v>230</v>
      </c>
      <c r="AM771" s="72" t="s">
        <v>238</v>
      </c>
      <c r="AN771" s="72" t="b">
        <v>0</v>
      </c>
      <c r="AO771" s="78" t="s">
        <v>15207</v>
      </c>
      <c r="AP771" s="72" t="s">
        <v>179</v>
      </c>
      <c r="AQ771" s="72">
        <v>0</v>
      </c>
      <c r="AR771" s="72">
        <v>0</v>
      </c>
      <c r="AS771" s="72"/>
      <c r="AT771" s="72"/>
      <c r="AU771" s="72"/>
      <c r="AV771" s="72"/>
      <c r="AW771" s="72"/>
      <c r="AX771" s="72"/>
      <c r="AY771" s="72"/>
      <c r="AZ771" s="72"/>
    </row>
    <row r="772" spans="1:52" x14ac:dyDescent="0.35">
      <c r="A772" s="70" t="s">
        <v>1160</v>
      </c>
      <c r="B772" s="70" t="s">
        <v>1160</v>
      </c>
      <c r="C772" s="83"/>
      <c r="D772" s="84"/>
      <c r="E772" s="85"/>
      <c r="F772" s="86"/>
      <c r="G772" s="83"/>
      <c r="H772" s="81"/>
      <c r="I772" s="87"/>
      <c r="J772" s="87"/>
      <c r="K772" s="36"/>
      <c r="L772" s="90"/>
      <c r="M772" s="90"/>
      <c r="N772" s="89"/>
      <c r="O772" s="72" t="s">
        <v>179</v>
      </c>
      <c r="P772" s="74">
        <v>42824.850624999999</v>
      </c>
      <c r="Q772" s="72" t="s">
        <v>3381</v>
      </c>
      <c r="R772" s="76" t="s">
        <v>6521</v>
      </c>
      <c r="S772" s="72" t="s">
        <v>8478</v>
      </c>
      <c r="T772" s="72"/>
      <c r="U772" s="76" t="s">
        <v>8902</v>
      </c>
      <c r="V772" s="76" t="s">
        <v>8902</v>
      </c>
      <c r="W772" s="74">
        <v>42824.850624999999</v>
      </c>
      <c r="X772" s="76" t="s">
        <v>11251</v>
      </c>
      <c r="Y772" s="72"/>
      <c r="Z772" s="72"/>
      <c r="AA772" s="78" t="s">
        <v>15208</v>
      </c>
      <c r="AB772" s="72"/>
      <c r="AC772" s="72" t="b">
        <v>0</v>
      </c>
      <c r="AD772" s="72">
        <v>0</v>
      </c>
      <c r="AE772" s="78" t="s">
        <v>230</v>
      </c>
      <c r="AF772" s="72" t="b">
        <v>0</v>
      </c>
      <c r="AG772" s="72" t="s">
        <v>231</v>
      </c>
      <c r="AH772" s="72"/>
      <c r="AI772" s="78" t="s">
        <v>230</v>
      </c>
      <c r="AJ772" s="72" t="b">
        <v>0</v>
      </c>
      <c r="AK772" s="72">
        <v>0</v>
      </c>
      <c r="AL772" s="78" t="s">
        <v>230</v>
      </c>
      <c r="AM772" s="72" t="s">
        <v>18948</v>
      </c>
      <c r="AN772" s="72" t="b">
        <v>0</v>
      </c>
      <c r="AO772" s="78" t="s">
        <v>15208</v>
      </c>
      <c r="AP772" s="72" t="s">
        <v>179</v>
      </c>
      <c r="AQ772" s="72">
        <v>0</v>
      </c>
      <c r="AR772" s="72">
        <v>0</v>
      </c>
      <c r="AS772" s="72"/>
      <c r="AT772" s="72"/>
      <c r="AU772" s="72"/>
      <c r="AV772" s="72"/>
      <c r="AW772" s="72"/>
      <c r="AX772" s="72"/>
      <c r="AY772" s="72"/>
      <c r="AZ772" s="72"/>
    </row>
    <row r="773" spans="1:52" x14ac:dyDescent="0.35">
      <c r="A773" s="70" t="s">
        <v>1161</v>
      </c>
      <c r="B773" s="70" t="s">
        <v>1583</v>
      </c>
      <c r="C773" s="83"/>
      <c r="D773" s="84"/>
      <c r="E773" s="85"/>
      <c r="F773" s="86"/>
      <c r="G773" s="83"/>
      <c r="H773" s="81"/>
      <c r="I773" s="87"/>
      <c r="J773" s="87"/>
      <c r="K773" s="36"/>
      <c r="L773" s="90"/>
      <c r="M773" s="90"/>
      <c r="N773" s="89"/>
      <c r="O773" s="72" t="s">
        <v>217</v>
      </c>
      <c r="P773" s="74">
        <v>42824.855868055558</v>
      </c>
      <c r="Q773" s="72" t="s">
        <v>3382</v>
      </c>
      <c r="R773" s="72"/>
      <c r="S773" s="72"/>
      <c r="T773" s="72" t="s">
        <v>8653</v>
      </c>
      <c r="U773" s="72"/>
      <c r="V773" s="76" t="s">
        <v>9476</v>
      </c>
      <c r="W773" s="74">
        <v>42824.855868055558</v>
      </c>
      <c r="X773" s="76" t="s">
        <v>11252</v>
      </c>
      <c r="Y773" s="72"/>
      <c r="Z773" s="72"/>
      <c r="AA773" s="78" t="s">
        <v>15209</v>
      </c>
      <c r="AB773" s="72"/>
      <c r="AC773" s="72" t="b">
        <v>0</v>
      </c>
      <c r="AD773" s="72">
        <v>0</v>
      </c>
      <c r="AE773" s="78" t="s">
        <v>230</v>
      </c>
      <c r="AF773" s="72" t="b">
        <v>0</v>
      </c>
      <c r="AG773" s="72" t="s">
        <v>300</v>
      </c>
      <c r="AH773" s="72"/>
      <c r="AI773" s="78" t="s">
        <v>230</v>
      </c>
      <c r="AJ773" s="72" t="b">
        <v>0</v>
      </c>
      <c r="AK773" s="72">
        <v>5</v>
      </c>
      <c r="AL773" s="78" t="s">
        <v>15699</v>
      </c>
      <c r="AM773" s="72" t="s">
        <v>240</v>
      </c>
      <c r="AN773" s="72" t="b">
        <v>0</v>
      </c>
      <c r="AO773" s="78" t="s">
        <v>15699</v>
      </c>
      <c r="AP773" s="72" t="s">
        <v>179</v>
      </c>
      <c r="AQ773" s="72">
        <v>0</v>
      </c>
      <c r="AR773" s="72">
        <v>0</v>
      </c>
      <c r="AS773" s="72"/>
      <c r="AT773" s="72"/>
      <c r="AU773" s="72"/>
      <c r="AV773" s="72"/>
      <c r="AW773" s="72"/>
      <c r="AX773" s="72"/>
      <c r="AY773" s="72"/>
      <c r="AZ773" s="72"/>
    </row>
    <row r="774" spans="1:52" x14ac:dyDescent="0.35">
      <c r="A774" s="70" t="s">
        <v>1162</v>
      </c>
      <c r="B774" s="70" t="s">
        <v>1162</v>
      </c>
      <c r="C774" s="83"/>
      <c r="D774" s="84"/>
      <c r="E774" s="85"/>
      <c r="F774" s="86"/>
      <c r="G774" s="83"/>
      <c r="H774" s="81"/>
      <c r="I774" s="87"/>
      <c r="J774" s="87"/>
      <c r="K774" s="36"/>
      <c r="L774" s="90"/>
      <c r="M774" s="90"/>
      <c r="N774" s="89"/>
      <c r="O774" s="72" t="s">
        <v>179</v>
      </c>
      <c r="P774" s="74">
        <v>42824.651053240741</v>
      </c>
      <c r="Q774" s="72" t="s">
        <v>3383</v>
      </c>
      <c r="R774" s="76" t="s">
        <v>6522</v>
      </c>
      <c r="S774" s="72" t="s">
        <v>221</v>
      </c>
      <c r="T774" s="72"/>
      <c r="U774" s="72"/>
      <c r="V774" s="76" t="s">
        <v>9477</v>
      </c>
      <c r="W774" s="74">
        <v>42824.651053240741</v>
      </c>
      <c r="X774" s="76" t="s">
        <v>11253</v>
      </c>
      <c r="Y774" s="72"/>
      <c r="Z774" s="72"/>
      <c r="AA774" s="78" t="s">
        <v>15210</v>
      </c>
      <c r="AB774" s="72"/>
      <c r="AC774" s="72" t="b">
        <v>0</v>
      </c>
      <c r="AD774" s="72">
        <v>0</v>
      </c>
      <c r="AE774" s="78" t="s">
        <v>230</v>
      </c>
      <c r="AF774" s="72" t="b">
        <v>0</v>
      </c>
      <c r="AG774" s="72" t="s">
        <v>231</v>
      </c>
      <c r="AH774" s="72"/>
      <c r="AI774" s="78" t="s">
        <v>230</v>
      </c>
      <c r="AJ774" s="72" t="b">
        <v>0</v>
      </c>
      <c r="AK774" s="72">
        <v>0</v>
      </c>
      <c r="AL774" s="78" t="s">
        <v>230</v>
      </c>
      <c r="AM774" s="72" t="s">
        <v>237</v>
      </c>
      <c r="AN774" s="72" t="b">
        <v>0</v>
      </c>
      <c r="AO774" s="78" t="s">
        <v>15210</v>
      </c>
      <c r="AP774" s="72" t="s">
        <v>179</v>
      </c>
      <c r="AQ774" s="72">
        <v>0</v>
      </c>
      <c r="AR774" s="72">
        <v>0</v>
      </c>
      <c r="AS774" s="72"/>
      <c r="AT774" s="72"/>
      <c r="AU774" s="72"/>
      <c r="AV774" s="72"/>
      <c r="AW774" s="72"/>
      <c r="AX774" s="72"/>
      <c r="AY774" s="72"/>
      <c r="AZ774" s="72"/>
    </row>
    <row r="775" spans="1:52" x14ac:dyDescent="0.35">
      <c r="A775" s="70" t="s">
        <v>1162</v>
      </c>
      <c r="B775" s="70" t="s">
        <v>1162</v>
      </c>
      <c r="C775" s="83"/>
      <c r="D775" s="84"/>
      <c r="E775" s="85"/>
      <c r="F775" s="86"/>
      <c r="G775" s="83"/>
      <c r="H775" s="81"/>
      <c r="I775" s="87"/>
      <c r="J775" s="87"/>
      <c r="K775" s="36"/>
      <c r="L775" s="90"/>
      <c r="M775" s="90"/>
      <c r="N775" s="89"/>
      <c r="O775" s="72" t="s">
        <v>179</v>
      </c>
      <c r="P775" s="74">
        <v>42824.692476851851</v>
      </c>
      <c r="Q775" s="72" t="s">
        <v>3384</v>
      </c>
      <c r="R775" s="76" t="s">
        <v>6523</v>
      </c>
      <c r="S775" s="72" t="s">
        <v>221</v>
      </c>
      <c r="T775" s="72"/>
      <c r="U775" s="72"/>
      <c r="V775" s="76" t="s">
        <v>9477</v>
      </c>
      <c r="W775" s="74">
        <v>42824.692476851851</v>
      </c>
      <c r="X775" s="76" t="s">
        <v>11254</v>
      </c>
      <c r="Y775" s="72"/>
      <c r="Z775" s="72"/>
      <c r="AA775" s="78" t="s">
        <v>15211</v>
      </c>
      <c r="AB775" s="72"/>
      <c r="AC775" s="72" t="b">
        <v>0</v>
      </c>
      <c r="AD775" s="72">
        <v>0</v>
      </c>
      <c r="AE775" s="78" t="s">
        <v>230</v>
      </c>
      <c r="AF775" s="72" t="b">
        <v>0</v>
      </c>
      <c r="AG775" s="72" t="s">
        <v>231</v>
      </c>
      <c r="AH775" s="72"/>
      <c r="AI775" s="78" t="s">
        <v>230</v>
      </c>
      <c r="AJ775" s="72" t="b">
        <v>0</v>
      </c>
      <c r="AK775" s="72">
        <v>0</v>
      </c>
      <c r="AL775" s="78" t="s">
        <v>230</v>
      </c>
      <c r="AM775" s="72" t="s">
        <v>237</v>
      </c>
      <c r="AN775" s="72" t="b">
        <v>0</v>
      </c>
      <c r="AO775" s="78" t="s">
        <v>15211</v>
      </c>
      <c r="AP775" s="72" t="s">
        <v>179</v>
      </c>
      <c r="AQ775" s="72">
        <v>0</v>
      </c>
      <c r="AR775" s="72">
        <v>0</v>
      </c>
      <c r="AS775" s="72"/>
      <c r="AT775" s="72"/>
      <c r="AU775" s="72"/>
      <c r="AV775" s="72"/>
      <c r="AW775" s="72"/>
      <c r="AX775" s="72"/>
      <c r="AY775" s="72"/>
      <c r="AZ775" s="72"/>
    </row>
    <row r="776" spans="1:52" x14ac:dyDescent="0.35">
      <c r="A776" s="70" t="s">
        <v>1162</v>
      </c>
      <c r="B776" s="70" t="s">
        <v>1162</v>
      </c>
      <c r="C776" s="83"/>
      <c r="D776" s="84"/>
      <c r="E776" s="85"/>
      <c r="F776" s="86"/>
      <c r="G776" s="83"/>
      <c r="H776" s="81"/>
      <c r="I776" s="87"/>
      <c r="J776" s="87"/>
      <c r="K776" s="36"/>
      <c r="L776" s="90"/>
      <c r="M776" s="90"/>
      <c r="N776" s="89"/>
      <c r="O776" s="72" t="s">
        <v>179</v>
      </c>
      <c r="P776" s="74">
        <v>42824.855983796297</v>
      </c>
      <c r="Q776" s="72" t="s">
        <v>3385</v>
      </c>
      <c r="R776" s="76" t="s">
        <v>6524</v>
      </c>
      <c r="S776" s="72" t="s">
        <v>221</v>
      </c>
      <c r="T776" s="72"/>
      <c r="U776" s="72"/>
      <c r="V776" s="76" t="s">
        <v>9477</v>
      </c>
      <c r="W776" s="74">
        <v>42824.855983796297</v>
      </c>
      <c r="X776" s="76" t="s">
        <v>11255</v>
      </c>
      <c r="Y776" s="72"/>
      <c r="Z776" s="72"/>
      <c r="AA776" s="78" t="s">
        <v>15212</v>
      </c>
      <c r="AB776" s="72"/>
      <c r="AC776" s="72" t="b">
        <v>0</v>
      </c>
      <c r="AD776" s="72">
        <v>0</v>
      </c>
      <c r="AE776" s="78" t="s">
        <v>230</v>
      </c>
      <c r="AF776" s="72" t="b">
        <v>0</v>
      </c>
      <c r="AG776" s="72" t="s">
        <v>231</v>
      </c>
      <c r="AH776" s="72"/>
      <c r="AI776" s="78" t="s">
        <v>230</v>
      </c>
      <c r="AJ776" s="72" t="b">
        <v>0</v>
      </c>
      <c r="AK776" s="72">
        <v>0</v>
      </c>
      <c r="AL776" s="78" t="s">
        <v>230</v>
      </c>
      <c r="AM776" s="72" t="s">
        <v>237</v>
      </c>
      <c r="AN776" s="72" t="b">
        <v>0</v>
      </c>
      <c r="AO776" s="78" t="s">
        <v>15212</v>
      </c>
      <c r="AP776" s="72" t="s">
        <v>179</v>
      </c>
      <c r="AQ776" s="72">
        <v>0</v>
      </c>
      <c r="AR776" s="72">
        <v>0</v>
      </c>
      <c r="AS776" s="72"/>
      <c r="AT776" s="72"/>
      <c r="AU776" s="72"/>
      <c r="AV776" s="72"/>
      <c r="AW776" s="72"/>
      <c r="AX776" s="72"/>
      <c r="AY776" s="72"/>
      <c r="AZ776" s="72"/>
    </row>
    <row r="777" spans="1:52" x14ac:dyDescent="0.35">
      <c r="A777" s="70" t="s">
        <v>1163</v>
      </c>
      <c r="B777" s="70" t="s">
        <v>1583</v>
      </c>
      <c r="C777" s="83"/>
      <c r="D777" s="84"/>
      <c r="E777" s="85"/>
      <c r="F777" s="86"/>
      <c r="G777" s="83"/>
      <c r="H777" s="81"/>
      <c r="I777" s="87"/>
      <c r="J777" s="87"/>
      <c r="K777" s="36"/>
      <c r="L777" s="90"/>
      <c r="M777" s="90"/>
      <c r="N777" s="89"/>
      <c r="O777" s="72" t="s">
        <v>217</v>
      </c>
      <c r="P777" s="74">
        <v>42824.856817129628</v>
      </c>
      <c r="Q777" s="72" t="s">
        <v>3386</v>
      </c>
      <c r="R777" s="76" t="s">
        <v>6525</v>
      </c>
      <c r="S777" s="72" t="s">
        <v>8479</v>
      </c>
      <c r="T777" s="72" t="s">
        <v>8654</v>
      </c>
      <c r="U777" s="72"/>
      <c r="V777" s="76" t="s">
        <v>9478</v>
      </c>
      <c r="W777" s="74">
        <v>42824.856817129628</v>
      </c>
      <c r="X777" s="76" t="s">
        <v>11256</v>
      </c>
      <c r="Y777" s="72"/>
      <c r="Z777" s="72"/>
      <c r="AA777" s="78" t="s">
        <v>15213</v>
      </c>
      <c r="AB777" s="72"/>
      <c r="AC777" s="72" t="b">
        <v>0</v>
      </c>
      <c r="AD777" s="72">
        <v>2</v>
      </c>
      <c r="AE777" s="78" t="s">
        <v>230</v>
      </c>
      <c r="AF777" s="72" t="b">
        <v>0</v>
      </c>
      <c r="AG777" s="72" t="s">
        <v>300</v>
      </c>
      <c r="AH777" s="72"/>
      <c r="AI777" s="78" t="s">
        <v>230</v>
      </c>
      <c r="AJ777" s="72" t="b">
        <v>0</v>
      </c>
      <c r="AK777" s="72">
        <v>0</v>
      </c>
      <c r="AL777" s="78" t="s">
        <v>230</v>
      </c>
      <c r="AM777" s="72" t="s">
        <v>240</v>
      </c>
      <c r="AN777" s="72" t="b">
        <v>0</v>
      </c>
      <c r="AO777" s="78" t="s">
        <v>15213</v>
      </c>
      <c r="AP777" s="72" t="s">
        <v>179</v>
      </c>
      <c r="AQ777" s="72">
        <v>0</v>
      </c>
      <c r="AR777" s="72">
        <v>0</v>
      </c>
      <c r="AS777" s="72"/>
      <c r="AT777" s="72"/>
      <c r="AU777" s="72"/>
      <c r="AV777" s="72"/>
      <c r="AW777" s="72"/>
      <c r="AX777" s="72"/>
      <c r="AY777" s="72"/>
      <c r="AZ777" s="72"/>
    </row>
    <row r="778" spans="1:52" x14ac:dyDescent="0.35">
      <c r="A778" s="70" t="s">
        <v>1164</v>
      </c>
      <c r="B778" s="70" t="s">
        <v>2735</v>
      </c>
      <c r="C778" s="83"/>
      <c r="D778" s="84"/>
      <c r="E778" s="85"/>
      <c r="F778" s="86"/>
      <c r="G778" s="83"/>
      <c r="H778" s="81"/>
      <c r="I778" s="87"/>
      <c r="J778" s="87"/>
      <c r="K778" s="36"/>
      <c r="L778" s="90"/>
      <c r="M778" s="90"/>
      <c r="N778" s="89"/>
      <c r="O778" s="72" t="s">
        <v>217</v>
      </c>
      <c r="P778" s="74">
        <v>42824.857071759259</v>
      </c>
      <c r="Q778" s="72" t="s">
        <v>3387</v>
      </c>
      <c r="R778" s="76" t="s">
        <v>6343</v>
      </c>
      <c r="S778" s="72" t="s">
        <v>226</v>
      </c>
      <c r="T778" s="72"/>
      <c r="U778" s="72"/>
      <c r="V778" s="76" t="s">
        <v>9479</v>
      </c>
      <c r="W778" s="74">
        <v>42824.857071759259</v>
      </c>
      <c r="X778" s="76" t="s">
        <v>11257</v>
      </c>
      <c r="Y778" s="72"/>
      <c r="Z778" s="72"/>
      <c r="AA778" s="78" t="s">
        <v>15214</v>
      </c>
      <c r="AB778" s="72"/>
      <c r="AC778" s="72" t="b">
        <v>0</v>
      </c>
      <c r="AD778" s="72">
        <v>0</v>
      </c>
      <c r="AE778" s="78" t="s">
        <v>230</v>
      </c>
      <c r="AF778" s="72" t="b">
        <v>0</v>
      </c>
      <c r="AG778" s="72" t="s">
        <v>235</v>
      </c>
      <c r="AH778" s="72"/>
      <c r="AI778" s="78" t="s">
        <v>230</v>
      </c>
      <c r="AJ778" s="72" t="b">
        <v>0</v>
      </c>
      <c r="AK778" s="72">
        <v>0</v>
      </c>
      <c r="AL778" s="78" t="s">
        <v>230</v>
      </c>
      <c r="AM778" s="72" t="s">
        <v>238</v>
      </c>
      <c r="AN778" s="72" t="b">
        <v>0</v>
      </c>
      <c r="AO778" s="78" t="s">
        <v>15214</v>
      </c>
      <c r="AP778" s="72" t="s">
        <v>179</v>
      </c>
      <c r="AQ778" s="72">
        <v>0</v>
      </c>
      <c r="AR778" s="72">
        <v>0</v>
      </c>
      <c r="AS778" s="72"/>
      <c r="AT778" s="72"/>
      <c r="AU778" s="72"/>
      <c r="AV778" s="72"/>
      <c r="AW778" s="72"/>
      <c r="AX778" s="72"/>
      <c r="AY778" s="72"/>
      <c r="AZ778" s="72"/>
    </row>
    <row r="779" spans="1:52" x14ac:dyDescent="0.35">
      <c r="A779" s="70" t="s">
        <v>1164</v>
      </c>
      <c r="B779" s="70" t="s">
        <v>216</v>
      </c>
      <c r="C779" s="83"/>
      <c r="D779" s="84"/>
      <c r="E779" s="85"/>
      <c r="F779" s="86"/>
      <c r="G779" s="83"/>
      <c r="H779" s="81"/>
      <c r="I779" s="87"/>
      <c r="J779" s="87"/>
      <c r="K779" s="36"/>
      <c r="L779" s="90"/>
      <c r="M779" s="90"/>
      <c r="N779" s="89"/>
      <c r="O779" s="72" t="s">
        <v>217</v>
      </c>
      <c r="P779" s="74">
        <v>42824.857071759259</v>
      </c>
      <c r="Q779" s="72" t="s">
        <v>3387</v>
      </c>
      <c r="R779" s="76" t="s">
        <v>6343</v>
      </c>
      <c r="S779" s="72" t="s">
        <v>226</v>
      </c>
      <c r="T779" s="72"/>
      <c r="U779" s="72"/>
      <c r="V779" s="76" t="s">
        <v>9479</v>
      </c>
      <c r="W779" s="74">
        <v>42824.857071759259</v>
      </c>
      <c r="X779" s="76" t="s">
        <v>11257</v>
      </c>
      <c r="Y779" s="72"/>
      <c r="Z779" s="72"/>
      <c r="AA779" s="78" t="s">
        <v>15214</v>
      </c>
      <c r="AB779" s="72"/>
      <c r="AC779" s="72" t="b">
        <v>0</v>
      </c>
      <c r="AD779" s="72">
        <v>0</v>
      </c>
      <c r="AE779" s="78" t="s">
        <v>230</v>
      </c>
      <c r="AF779" s="72" t="b">
        <v>0</v>
      </c>
      <c r="AG779" s="72" t="s">
        <v>235</v>
      </c>
      <c r="AH779" s="72"/>
      <c r="AI779" s="78" t="s">
        <v>230</v>
      </c>
      <c r="AJ779" s="72" t="b">
        <v>0</v>
      </c>
      <c r="AK779" s="72">
        <v>0</v>
      </c>
      <c r="AL779" s="78" t="s">
        <v>230</v>
      </c>
      <c r="AM779" s="72" t="s">
        <v>238</v>
      </c>
      <c r="AN779" s="72" t="b">
        <v>0</v>
      </c>
      <c r="AO779" s="78" t="s">
        <v>15214</v>
      </c>
      <c r="AP779" s="72" t="s">
        <v>179</v>
      </c>
      <c r="AQ779" s="72">
        <v>0</v>
      </c>
      <c r="AR779" s="72">
        <v>0</v>
      </c>
      <c r="AS779" s="72"/>
      <c r="AT779" s="72"/>
      <c r="AU779" s="72"/>
      <c r="AV779" s="72"/>
      <c r="AW779" s="72"/>
      <c r="AX779" s="72"/>
      <c r="AY779" s="72"/>
      <c r="AZ779" s="72"/>
    </row>
    <row r="780" spans="1:52" x14ac:dyDescent="0.35">
      <c r="A780" s="70" t="s">
        <v>1165</v>
      </c>
      <c r="B780" s="70" t="s">
        <v>2734</v>
      </c>
      <c r="C780" s="83"/>
      <c r="D780" s="84"/>
      <c r="E780" s="85"/>
      <c r="F780" s="86"/>
      <c r="G780" s="83"/>
      <c r="H780" s="81"/>
      <c r="I780" s="87"/>
      <c r="J780" s="87"/>
      <c r="K780" s="36"/>
      <c r="L780" s="90"/>
      <c r="M780" s="90"/>
      <c r="N780" s="89"/>
      <c r="O780" s="72" t="s">
        <v>217</v>
      </c>
      <c r="P780" s="74">
        <v>42824.864791666667</v>
      </c>
      <c r="Q780" s="72" t="s">
        <v>3388</v>
      </c>
      <c r="R780" s="76" t="s">
        <v>6342</v>
      </c>
      <c r="S780" s="72" t="s">
        <v>226</v>
      </c>
      <c r="T780" s="72"/>
      <c r="U780" s="72"/>
      <c r="V780" s="76" t="s">
        <v>9480</v>
      </c>
      <c r="W780" s="74">
        <v>42824.864791666667</v>
      </c>
      <c r="X780" s="76" t="s">
        <v>11258</v>
      </c>
      <c r="Y780" s="72"/>
      <c r="Z780" s="72"/>
      <c r="AA780" s="78" t="s">
        <v>15215</v>
      </c>
      <c r="AB780" s="72"/>
      <c r="AC780" s="72" t="b">
        <v>0</v>
      </c>
      <c r="AD780" s="72">
        <v>0</v>
      </c>
      <c r="AE780" s="78" t="s">
        <v>230</v>
      </c>
      <c r="AF780" s="72" t="b">
        <v>0</v>
      </c>
      <c r="AG780" s="72" t="s">
        <v>235</v>
      </c>
      <c r="AH780" s="72"/>
      <c r="AI780" s="78" t="s">
        <v>230</v>
      </c>
      <c r="AJ780" s="72" t="b">
        <v>0</v>
      </c>
      <c r="AK780" s="72">
        <v>0</v>
      </c>
      <c r="AL780" s="78" t="s">
        <v>230</v>
      </c>
      <c r="AM780" s="72" t="s">
        <v>238</v>
      </c>
      <c r="AN780" s="72" t="b">
        <v>0</v>
      </c>
      <c r="AO780" s="78" t="s">
        <v>15215</v>
      </c>
      <c r="AP780" s="72" t="s">
        <v>179</v>
      </c>
      <c r="AQ780" s="72">
        <v>0</v>
      </c>
      <c r="AR780" s="72">
        <v>0</v>
      </c>
      <c r="AS780" s="72"/>
      <c r="AT780" s="72"/>
      <c r="AU780" s="72"/>
      <c r="AV780" s="72"/>
      <c r="AW780" s="72"/>
      <c r="AX780" s="72"/>
      <c r="AY780" s="72"/>
      <c r="AZ780" s="72"/>
    </row>
    <row r="781" spans="1:52" x14ac:dyDescent="0.35">
      <c r="A781" s="70" t="s">
        <v>1165</v>
      </c>
      <c r="B781" s="70" t="s">
        <v>216</v>
      </c>
      <c r="C781" s="83"/>
      <c r="D781" s="84"/>
      <c r="E781" s="85"/>
      <c r="F781" s="86"/>
      <c r="G781" s="83"/>
      <c r="H781" s="81"/>
      <c r="I781" s="87"/>
      <c r="J781" s="87"/>
      <c r="K781" s="36"/>
      <c r="L781" s="90"/>
      <c r="M781" s="90"/>
      <c r="N781" s="89"/>
      <c r="O781" s="72" t="s">
        <v>217</v>
      </c>
      <c r="P781" s="74">
        <v>42824.864791666667</v>
      </c>
      <c r="Q781" s="72" t="s">
        <v>3388</v>
      </c>
      <c r="R781" s="76" t="s">
        <v>6342</v>
      </c>
      <c r="S781" s="72" t="s">
        <v>226</v>
      </c>
      <c r="T781" s="72"/>
      <c r="U781" s="72"/>
      <c r="V781" s="76" t="s">
        <v>9480</v>
      </c>
      <c r="W781" s="74">
        <v>42824.864791666667</v>
      </c>
      <c r="X781" s="76" t="s">
        <v>11258</v>
      </c>
      <c r="Y781" s="72"/>
      <c r="Z781" s="72"/>
      <c r="AA781" s="78" t="s">
        <v>15215</v>
      </c>
      <c r="AB781" s="72"/>
      <c r="AC781" s="72" t="b">
        <v>0</v>
      </c>
      <c r="AD781" s="72">
        <v>0</v>
      </c>
      <c r="AE781" s="78" t="s">
        <v>230</v>
      </c>
      <c r="AF781" s="72" t="b">
        <v>0</v>
      </c>
      <c r="AG781" s="72" t="s">
        <v>235</v>
      </c>
      <c r="AH781" s="72"/>
      <c r="AI781" s="78" t="s">
        <v>230</v>
      </c>
      <c r="AJ781" s="72" t="b">
        <v>0</v>
      </c>
      <c r="AK781" s="72">
        <v>0</v>
      </c>
      <c r="AL781" s="78" t="s">
        <v>230</v>
      </c>
      <c r="AM781" s="72" t="s">
        <v>238</v>
      </c>
      <c r="AN781" s="72" t="b">
        <v>0</v>
      </c>
      <c r="AO781" s="78" t="s">
        <v>15215</v>
      </c>
      <c r="AP781" s="72" t="s">
        <v>179</v>
      </c>
      <c r="AQ781" s="72">
        <v>0</v>
      </c>
      <c r="AR781" s="72">
        <v>0</v>
      </c>
      <c r="AS781" s="72"/>
      <c r="AT781" s="72"/>
      <c r="AU781" s="72"/>
      <c r="AV781" s="72"/>
      <c r="AW781" s="72"/>
      <c r="AX781" s="72"/>
      <c r="AY781" s="72"/>
      <c r="AZ781" s="72"/>
    </row>
    <row r="782" spans="1:52" x14ac:dyDescent="0.35">
      <c r="A782" s="70" t="s">
        <v>1166</v>
      </c>
      <c r="B782" s="70" t="s">
        <v>1868</v>
      </c>
      <c r="C782" s="83"/>
      <c r="D782" s="84"/>
      <c r="E782" s="85"/>
      <c r="F782" s="86"/>
      <c r="G782" s="83"/>
      <c r="H782" s="81"/>
      <c r="I782" s="87"/>
      <c r="J782" s="87"/>
      <c r="K782" s="36"/>
      <c r="L782" s="90"/>
      <c r="M782" s="90"/>
      <c r="N782" s="89"/>
      <c r="O782" s="72" t="s">
        <v>217</v>
      </c>
      <c r="P782" s="74">
        <v>42824.865127314813</v>
      </c>
      <c r="Q782" s="72" t="s">
        <v>3389</v>
      </c>
      <c r="R782" s="76" t="s">
        <v>6526</v>
      </c>
      <c r="S782" s="72" t="s">
        <v>8480</v>
      </c>
      <c r="T782" s="72"/>
      <c r="U782" s="72"/>
      <c r="V782" s="76" t="s">
        <v>9481</v>
      </c>
      <c r="W782" s="74">
        <v>42824.865127314813</v>
      </c>
      <c r="X782" s="76" t="s">
        <v>11259</v>
      </c>
      <c r="Y782" s="72"/>
      <c r="Z782" s="72"/>
      <c r="AA782" s="78" t="s">
        <v>15216</v>
      </c>
      <c r="AB782" s="72"/>
      <c r="AC782" s="72" t="b">
        <v>0</v>
      </c>
      <c r="AD782" s="72">
        <v>0</v>
      </c>
      <c r="AE782" s="78" t="s">
        <v>230</v>
      </c>
      <c r="AF782" s="72" t="b">
        <v>0</v>
      </c>
      <c r="AG782" s="72" t="s">
        <v>231</v>
      </c>
      <c r="AH782" s="72"/>
      <c r="AI782" s="78" t="s">
        <v>230</v>
      </c>
      <c r="AJ782" s="72" t="b">
        <v>0</v>
      </c>
      <c r="AK782" s="72">
        <v>1</v>
      </c>
      <c r="AL782" s="78" t="s">
        <v>16054</v>
      </c>
      <c r="AM782" s="72" t="s">
        <v>242</v>
      </c>
      <c r="AN782" s="72" t="b">
        <v>0</v>
      </c>
      <c r="AO782" s="78" t="s">
        <v>16054</v>
      </c>
      <c r="AP782" s="72" t="s">
        <v>179</v>
      </c>
      <c r="AQ782" s="72">
        <v>0</v>
      </c>
      <c r="AR782" s="72">
        <v>0</v>
      </c>
      <c r="AS782" s="72"/>
      <c r="AT782" s="72"/>
      <c r="AU782" s="72"/>
      <c r="AV782" s="72"/>
      <c r="AW782" s="72"/>
      <c r="AX782" s="72"/>
      <c r="AY782" s="72"/>
      <c r="AZ782" s="72"/>
    </row>
    <row r="783" spans="1:52" x14ac:dyDescent="0.35">
      <c r="A783" s="70" t="s">
        <v>1167</v>
      </c>
      <c r="B783" s="70" t="s">
        <v>1583</v>
      </c>
      <c r="C783" s="83"/>
      <c r="D783" s="84"/>
      <c r="E783" s="85"/>
      <c r="F783" s="86"/>
      <c r="G783" s="83"/>
      <c r="H783" s="81"/>
      <c r="I783" s="87"/>
      <c r="J783" s="87"/>
      <c r="K783" s="36"/>
      <c r="L783" s="90"/>
      <c r="M783" s="90"/>
      <c r="N783" s="89"/>
      <c r="O783" s="72" t="s">
        <v>217</v>
      </c>
      <c r="P783" s="74">
        <v>42824.865844907406</v>
      </c>
      <c r="Q783" s="72" t="s">
        <v>3382</v>
      </c>
      <c r="R783" s="72"/>
      <c r="S783" s="72"/>
      <c r="T783" s="72" t="s">
        <v>8653</v>
      </c>
      <c r="U783" s="72"/>
      <c r="V783" s="76" t="s">
        <v>9482</v>
      </c>
      <c r="W783" s="74">
        <v>42824.865844907406</v>
      </c>
      <c r="X783" s="76" t="s">
        <v>11260</v>
      </c>
      <c r="Y783" s="72"/>
      <c r="Z783" s="72"/>
      <c r="AA783" s="78" t="s">
        <v>15217</v>
      </c>
      <c r="AB783" s="72"/>
      <c r="AC783" s="72" t="b">
        <v>0</v>
      </c>
      <c r="AD783" s="72">
        <v>0</v>
      </c>
      <c r="AE783" s="78" t="s">
        <v>230</v>
      </c>
      <c r="AF783" s="72" t="b">
        <v>0</v>
      </c>
      <c r="AG783" s="72" t="s">
        <v>300</v>
      </c>
      <c r="AH783" s="72"/>
      <c r="AI783" s="78" t="s">
        <v>230</v>
      </c>
      <c r="AJ783" s="72" t="b">
        <v>0</v>
      </c>
      <c r="AK783" s="72">
        <v>5</v>
      </c>
      <c r="AL783" s="78" t="s">
        <v>15699</v>
      </c>
      <c r="AM783" s="72" t="s">
        <v>246</v>
      </c>
      <c r="AN783" s="72" t="b">
        <v>0</v>
      </c>
      <c r="AO783" s="78" t="s">
        <v>15699</v>
      </c>
      <c r="AP783" s="72" t="s">
        <v>179</v>
      </c>
      <c r="AQ783" s="72">
        <v>0</v>
      </c>
      <c r="AR783" s="72">
        <v>0</v>
      </c>
      <c r="AS783" s="72"/>
      <c r="AT783" s="72"/>
      <c r="AU783" s="72"/>
      <c r="AV783" s="72"/>
      <c r="AW783" s="72"/>
      <c r="AX783" s="72"/>
      <c r="AY783" s="72"/>
      <c r="AZ783" s="72"/>
    </row>
    <row r="784" spans="1:52" x14ac:dyDescent="0.35">
      <c r="A784" s="70" t="s">
        <v>1168</v>
      </c>
      <c r="B784" s="70" t="s">
        <v>1168</v>
      </c>
      <c r="C784" s="83"/>
      <c r="D784" s="84"/>
      <c r="E784" s="85"/>
      <c r="F784" s="86"/>
      <c r="G784" s="83"/>
      <c r="H784" s="81"/>
      <c r="I784" s="87"/>
      <c r="J784" s="87"/>
      <c r="K784" s="36"/>
      <c r="L784" s="90"/>
      <c r="M784" s="90"/>
      <c r="N784" s="89"/>
      <c r="O784" s="72" t="s">
        <v>179</v>
      </c>
      <c r="P784" s="74">
        <v>42824.867337962962</v>
      </c>
      <c r="Q784" s="72" t="s">
        <v>3390</v>
      </c>
      <c r="R784" s="72"/>
      <c r="S784" s="72"/>
      <c r="T784" s="72"/>
      <c r="U784" s="72"/>
      <c r="V784" s="76" t="s">
        <v>9483</v>
      </c>
      <c r="W784" s="74">
        <v>42824.867337962962</v>
      </c>
      <c r="X784" s="76" t="s">
        <v>11261</v>
      </c>
      <c r="Y784" s="72"/>
      <c r="Z784" s="72"/>
      <c r="AA784" s="78" t="s">
        <v>15218</v>
      </c>
      <c r="AB784" s="72"/>
      <c r="AC784" s="72" t="b">
        <v>0</v>
      </c>
      <c r="AD784" s="72">
        <v>0</v>
      </c>
      <c r="AE784" s="78" t="s">
        <v>230</v>
      </c>
      <c r="AF784" s="72" t="b">
        <v>0</v>
      </c>
      <c r="AG784" s="72" t="s">
        <v>235</v>
      </c>
      <c r="AH784" s="72"/>
      <c r="AI784" s="78" t="s">
        <v>230</v>
      </c>
      <c r="AJ784" s="72" t="b">
        <v>0</v>
      </c>
      <c r="AK784" s="72">
        <v>0</v>
      </c>
      <c r="AL784" s="78" t="s">
        <v>230</v>
      </c>
      <c r="AM784" s="72" t="s">
        <v>246</v>
      </c>
      <c r="AN784" s="72" t="b">
        <v>0</v>
      </c>
      <c r="AO784" s="78" t="s">
        <v>15218</v>
      </c>
      <c r="AP784" s="72" t="s">
        <v>179</v>
      </c>
      <c r="AQ784" s="72">
        <v>0</v>
      </c>
      <c r="AR784" s="72">
        <v>0</v>
      </c>
      <c r="AS784" s="72"/>
      <c r="AT784" s="72"/>
      <c r="AU784" s="72"/>
      <c r="AV784" s="72"/>
      <c r="AW784" s="72"/>
      <c r="AX784" s="72"/>
      <c r="AY784" s="72"/>
      <c r="AZ784" s="72"/>
    </row>
    <row r="785" spans="1:52" x14ac:dyDescent="0.35">
      <c r="A785" s="70" t="s">
        <v>1169</v>
      </c>
      <c r="B785" s="70" t="s">
        <v>2517</v>
      </c>
      <c r="C785" s="83"/>
      <c r="D785" s="84"/>
      <c r="E785" s="85"/>
      <c r="F785" s="86"/>
      <c r="G785" s="83"/>
      <c r="H785" s="81"/>
      <c r="I785" s="87"/>
      <c r="J785" s="87"/>
      <c r="K785" s="36"/>
      <c r="L785" s="90"/>
      <c r="M785" s="90"/>
      <c r="N785" s="89"/>
      <c r="O785" s="72" t="s">
        <v>217</v>
      </c>
      <c r="P785" s="74">
        <v>42824.868194444447</v>
      </c>
      <c r="Q785" s="72" t="s">
        <v>3391</v>
      </c>
      <c r="R785" s="76" t="s">
        <v>6527</v>
      </c>
      <c r="S785" s="72" t="s">
        <v>226</v>
      </c>
      <c r="T785" s="72"/>
      <c r="U785" s="72"/>
      <c r="V785" s="76" t="s">
        <v>9484</v>
      </c>
      <c r="W785" s="74">
        <v>42824.868194444447</v>
      </c>
      <c r="X785" s="76" t="s">
        <v>11262</v>
      </c>
      <c r="Y785" s="72"/>
      <c r="Z785" s="72"/>
      <c r="AA785" s="78" t="s">
        <v>15219</v>
      </c>
      <c r="AB785" s="72"/>
      <c r="AC785" s="72" t="b">
        <v>0</v>
      </c>
      <c r="AD785" s="72">
        <v>0</v>
      </c>
      <c r="AE785" s="78" t="s">
        <v>230</v>
      </c>
      <c r="AF785" s="72" t="b">
        <v>0</v>
      </c>
      <c r="AG785" s="72" t="s">
        <v>235</v>
      </c>
      <c r="AH785" s="72"/>
      <c r="AI785" s="78" t="s">
        <v>230</v>
      </c>
      <c r="AJ785" s="72" t="b">
        <v>0</v>
      </c>
      <c r="AK785" s="72">
        <v>0</v>
      </c>
      <c r="AL785" s="78" t="s">
        <v>230</v>
      </c>
      <c r="AM785" s="72" t="s">
        <v>238</v>
      </c>
      <c r="AN785" s="72" t="b">
        <v>0</v>
      </c>
      <c r="AO785" s="78" t="s">
        <v>15219</v>
      </c>
      <c r="AP785" s="72" t="s">
        <v>179</v>
      </c>
      <c r="AQ785" s="72">
        <v>0</v>
      </c>
      <c r="AR785" s="72">
        <v>0</v>
      </c>
      <c r="AS785" s="72"/>
      <c r="AT785" s="72"/>
      <c r="AU785" s="72"/>
      <c r="AV785" s="72"/>
      <c r="AW785" s="72"/>
      <c r="AX785" s="72"/>
      <c r="AY785" s="72"/>
      <c r="AZ785" s="72"/>
    </row>
    <row r="786" spans="1:52" x14ac:dyDescent="0.35">
      <c r="A786" s="70" t="s">
        <v>1169</v>
      </c>
      <c r="B786" s="70" t="s">
        <v>216</v>
      </c>
      <c r="C786" s="83"/>
      <c r="D786" s="84"/>
      <c r="E786" s="85"/>
      <c r="F786" s="86"/>
      <c r="G786" s="83"/>
      <c r="H786" s="81"/>
      <c r="I786" s="87"/>
      <c r="J786" s="87"/>
      <c r="K786" s="36"/>
      <c r="L786" s="90"/>
      <c r="M786" s="90"/>
      <c r="N786" s="89"/>
      <c r="O786" s="72" t="s">
        <v>217</v>
      </c>
      <c r="P786" s="74">
        <v>42824.868194444447</v>
      </c>
      <c r="Q786" s="72" t="s">
        <v>3391</v>
      </c>
      <c r="R786" s="76" t="s">
        <v>6527</v>
      </c>
      <c r="S786" s="72" t="s">
        <v>226</v>
      </c>
      <c r="T786" s="72"/>
      <c r="U786" s="72"/>
      <c r="V786" s="76" t="s">
        <v>9484</v>
      </c>
      <c r="W786" s="74">
        <v>42824.868194444447</v>
      </c>
      <c r="X786" s="76" t="s">
        <v>11262</v>
      </c>
      <c r="Y786" s="72"/>
      <c r="Z786" s="72"/>
      <c r="AA786" s="78" t="s">
        <v>15219</v>
      </c>
      <c r="AB786" s="72"/>
      <c r="AC786" s="72" t="b">
        <v>0</v>
      </c>
      <c r="AD786" s="72">
        <v>0</v>
      </c>
      <c r="AE786" s="78" t="s">
        <v>230</v>
      </c>
      <c r="AF786" s="72" t="b">
        <v>0</v>
      </c>
      <c r="AG786" s="72" t="s">
        <v>235</v>
      </c>
      <c r="AH786" s="72"/>
      <c r="AI786" s="78" t="s">
        <v>230</v>
      </c>
      <c r="AJ786" s="72" t="b">
        <v>0</v>
      </c>
      <c r="AK786" s="72">
        <v>0</v>
      </c>
      <c r="AL786" s="78" t="s">
        <v>230</v>
      </c>
      <c r="AM786" s="72" t="s">
        <v>238</v>
      </c>
      <c r="AN786" s="72" t="b">
        <v>0</v>
      </c>
      <c r="AO786" s="78" t="s">
        <v>15219</v>
      </c>
      <c r="AP786" s="72" t="s">
        <v>179</v>
      </c>
      <c r="AQ786" s="72">
        <v>0</v>
      </c>
      <c r="AR786" s="72">
        <v>0</v>
      </c>
      <c r="AS786" s="72"/>
      <c r="AT786" s="72"/>
      <c r="AU786" s="72"/>
      <c r="AV786" s="72"/>
      <c r="AW786" s="72"/>
      <c r="AX786" s="72"/>
      <c r="AY786" s="72"/>
      <c r="AZ786" s="72"/>
    </row>
    <row r="787" spans="1:52" x14ac:dyDescent="0.35">
      <c r="A787" s="70" t="s">
        <v>1170</v>
      </c>
      <c r="B787" s="70" t="s">
        <v>1170</v>
      </c>
      <c r="C787" s="83"/>
      <c r="D787" s="84"/>
      <c r="E787" s="85"/>
      <c r="F787" s="86"/>
      <c r="G787" s="83"/>
      <c r="H787" s="81"/>
      <c r="I787" s="87"/>
      <c r="J787" s="87"/>
      <c r="K787" s="36"/>
      <c r="L787" s="90"/>
      <c r="M787" s="90"/>
      <c r="N787" s="89"/>
      <c r="O787" s="72" t="s">
        <v>179</v>
      </c>
      <c r="P787" s="74">
        <v>42824.868391203701</v>
      </c>
      <c r="Q787" s="72" t="s">
        <v>3392</v>
      </c>
      <c r="R787" s="76" t="s">
        <v>6528</v>
      </c>
      <c r="S787" s="72" t="s">
        <v>221</v>
      </c>
      <c r="T787" s="72" t="s">
        <v>8655</v>
      </c>
      <c r="U787" s="72"/>
      <c r="V787" s="76" t="s">
        <v>9485</v>
      </c>
      <c r="W787" s="74">
        <v>42824.868391203701</v>
      </c>
      <c r="X787" s="76" t="s">
        <v>11263</v>
      </c>
      <c r="Y787" s="72"/>
      <c r="Z787" s="72"/>
      <c r="AA787" s="78" t="s">
        <v>15220</v>
      </c>
      <c r="AB787" s="72"/>
      <c r="AC787" s="72" t="b">
        <v>0</v>
      </c>
      <c r="AD787" s="72">
        <v>0</v>
      </c>
      <c r="AE787" s="78" t="s">
        <v>230</v>
      </c>
      <c r="AF787" s="72" t="b">
        <v>0</v>
      </c>
      <c r="AG787" s="72" t="s">
        <v>231</v>
      </c>
      <c r="AH787" s="72"/>
      <c r="AI787" s="78" t="s">
        <v>230</v>
      </c>
      <c r="AJ787" s="72" t="b">
        <v>0</v>
      </c>
      <c r="AK787" s="72">
        <v>0</v>
      </c>
      <c r="AL787" s="78" t="s">
        <v>230</v>
      </c>
      <c r="AM787" s="72" t="s">
        <v>237</v>
      </c>
      <c r="AN787" s="72" t="b">
        <v>0</v>
      </c>
      <c r="AO787" s="78" t="s">
        <v>15220</v>
      </c>
      <c r="AP787" s="72" t="s">
        <v>179</v>
      </c>
      <c r="AQ787" s="72">
        <v>0</v>
      </c>
      <c r="AR787" s="72">
        <v>0</v>
      </c>
      <c r="AS787" s="72"/>
      <c r="AT787" s="72"/>
      <c r="AU787" s="72"/>
      <c r="AV787" s="72"/>
      <c r="AW787" s="72"/>
      <c r="AX787" s="72"/>
      <c r="AY787" s="72"/>
      <c r="AZ787" s="72"/>
    </row>
    <row r="788" spans="1:52" x14ac:dyDescent="0.35">
      <c r="A788" s="70" t="s">
        <v>1171</v>
      </c>
      <c r="B788" s="70" t="s">
        <v>2799</v>
      </c>
      <c r="C788" s="83"/>
      <c r="D788" s="84"/>
      <c r="E788" s="85"/>
      <c r="F788" s="86"/>
      <c r="G788" s="83"/>
      <c r="H788" s="81"/>
      <c r="I788" s="87"/>
      <c r="J788" s="87"/>
      <c r="K788" s="36"/>
      <c r="L788" s="90"/>
      <c r="M788" s="90"/>
      <c r="N788" s="89"/>
      <c r="O788" s="72" t="s">
        <v>217</v>
      </c>
      <c r="P788" s="74">
        <v>42824.870046296295</v>
      </c>
      <c r="Q788" s="72" t="s">
        <v>3393</v>
      </c>
      <c r="R788" s="72"/>
      <c r="S788" s="72"/>
      <c r="T788" s="72"/>
      <c r="U788" s="72"/>
      <c r="V788" s="76" t="s">
        <v>9486</v>
      </c>
      <c r="W788" s="74">
        <v>42824.870046296295</v>
      </c>
      <c r="X788" s="76" t="s">
        <v>11264</v>
      </c>
      <c r="Y788" s="72"/>
      <c r="Z788" s="72"/>
      <c r="AA788" s="78" t="s">
        <v>15221</v>
      </c>
      <c r="AB788" s="78" t="s">
        <v>18713</v>
      </c>
      <c r="AC788" s="72" t="b">
        <v>0</v>
      </c>
      <c r="AD788" s="72">
        <v>1</v>
      </c>
      <c r="AE788" s="78" t="s">
        <v>18826</v>
      </c>
      <c r="AF788" s="72" t="b">
        <v>0</v>
      </c>
      <c r="AG788" s="72" t="s">
        <v>231</v>
      </c>
      <c r="AH788" s="72"/>
      <c r="AI788" s="78" t="s">
        <v>230</v>
      </c>
      <c r="AJ788" s="72" t="b">
        <v>0</v>
      </c>
      <c r="AK788" s="72">
        <v>0</v>
      </c>
      <c r="AL788" s="78" t="s">
        <v>230</v>
      </c>
      <c r="AM788" s="72" t="s">
        <v>246</v>
      </c>
      <c r="AN788" s="72" t="b">
        <v>0</v>
      </c>
      <c r="AO788" s="78" t="s">
        <v>18713</v>
      </c>
      <c r="AP788" s="72" t="s">
        <v>179</v>
      </c>
      <c r="AQ788" s="72">
        <v>0</v>
      </c>
      <c r="AR788" s="72">
        <v>0</v>
      </c>
      <c r="AS788" s="72"/>
      <c r="AT788" s="72"/>
      <c r="AU788" s="72"/>
      <c r="AV788" s="72"/>
      <c r="AW788" s="72"/>
      <c r="AX788" s="72"/>
      <c r="AY788" s="72"/>
      <c r="AZ788" s="72"/>
    </row>
    <row r="789" spans="1:52" x14ac:dyDescent="0.35">
      <c r="A789" s="70" t="s">
        <v>1171</v>
      </c>
      <c r="B789" s="70" t="s">
        <v>2800</v>
      </c>
      <c r="C789" s="83"/>
      <c r="D789" s="84"/>
      <c r="E789" s="85"/>
      <c r="F789" s="86"/>
      <c r="G789" s="83"/>
      <c r="H789" s="81"/>
      <c r="I789" s="87"/>
      <c r="J789" s="87"/>
      <c r="K789" s="36"/>
      <c r="L789" s="90"/>
      <c r="M789" s="90"/>
      <c r="N789" s="89"/>
      <c r="O789" s="72" t="s">
        <v>218</v>
      </c>
      <c r="P789" s="74">
        <v>42824.870046296295</v>
      </c>
      <c r="Q789" s="72" t="s">
        <v>3393</v>
      </c>
      <c r="R789" s="72"/>
      <c r="S789" s="72"/>
      <c r="T789" s="72"/>
      <c r="U789" s="72"/>
      <c r="V789" s="76" t="s">
        <v>9486</v>
      </c>
      <c r="W789" s="74">
        <v>42824.870046296295</v>
      </c>
      <c r="X789" s="76" t="s">
        <v>11264</v>
      </c>
      <c r="Y789" s="72"/>
      <c r="Z789" s="72"/>
      <c r="AA789" s="78" t="s">
        <v>15221</v>
      </c>
      <c r="AB789" s="78" t="s">
        <v>18713</v>
      </c>
      <c r="AC789" s="72" t="b">
        <v>0</v>
      </c>
      <c r="AD789" s="72">
        <v>1</v>
      </c>
      <c r="AE789" s="78" t="s">
        <v>18826</v>
      </c>
      <c r="AF789" s="72" t="b">
        <v>0</v>
      </c>
      <c r="AG789" s="72" t="s">
        <v>231</v>
      </c>
      <c r="AH789" s="72"/>
      <c r="AI789" s="78" t="s">
        <v>230</v>
      </c>
      <c r="AJ789" s="72" t="b">
        <v>0</v>
      </c>
      <c r="AK789" s="72">
        <v>0</v>
      </c>
      <c r="AL789" s="78" t="s">
        <v>230</v>
      </c>
      <c r="AM789" s="72" t="s">
        <v>246</v>
      </c>
      <c r="AN789" s="72" t="b">
        <v>0</v>
      </c>
      <c r="AO789" s="78" t="s">
        <v>18713</v>
      </c>
      <c r="AP789" s="72" t="s">
        <v>179</v>
      </c>
      <c r="AQ789" s="72">
        <v>0</v>
      </c>
      <c r="AR789" s="72">
        <v>0</v>
      </c>
      <c r="AS789" s="72"/>
      <c r="AT789" s="72"/>
      <c r="AU789" s="72"/>
      <c r="AV789" s="72"/>
      <c r="AW789" s="72"/>
      <c r="AX789" s="72"/>
      <c r="AY789" s="72"/>
      <c r="AZ789" s="72"/>
    </row>
    <row r="790" spans="1:52" x14ac:dyDescent="0.35">
      <c r="A790" s="70" t="s">
        <v>1172</v>
      </c>
      <c r="B790" s="70" t="s">
        <v>1172</v>
      </c>
      <c r="C790" s="83"/>
      <c r="D790" s="84"/>
      <c r="E790" s="85"/>
      <c r="F790" s="86"/>
      <c r="G790" s="83"/>
      <c r="H790" s="81"/>
      <c r="I790" s="87"/>
      <c r="J790" s="87"/>
      <c r="K790" s="36"/>
      <c r="L790" s="90"/>
      <c r="M790" s="90"/>
      <c r="N790" s="89"/>
      <c r="O790" s="72" t="s">
        <v>179</v>
      </c>
      <c r="P790" s="74">
        <v>42824.584768518522</v>
      </c>
      <c r="Q790" s="72" t="s">
        <v>3394</v>
      </c>
      <c r="R790" s="76" t="s">
        <v>6529</v>
      </c>
      <c r="S790" s="72" t="s">
        <v>221</v>
      </c>
      <c r="T790" s="72"/>
      <c r="U790" s="72"/>
      <c r="V790" s="76" t="s">
        <v>9487</v>
      </c>
      <c r="W790" s="74">
        <v>42824.584768518522</v>
      </c>
      <c r="X790" s="76" t="s">
        <v>11265</v>
      </c>
      <c r="Y790" s="72"/>
      <c r="Z790" s="72"/>
      <c r="AA790" s="78" t="s">
        <v>15222</v>
      </c>
      <c r="AB790" s="72"/>
      <c r="AC790" s="72" t="b">
        <v>0</v>
      </c>
      <c r="AD790" s="72">
        <v>0</v>
      </c>
      <c r="AE790" s="78" t="s">
        <v>230</v>
      </c>
      <c r="AF790" s="72" t="b">
        <v>0</v>
      </c>
      <c r="AG790" s="72" t="s">
        <v>231</v>
      </c>
      <c r="AH790" s="72"/>
      <c r="AI790" s="78" t="s">
        <v>230</v>
      </c>
      <c r="AJ790" s="72" t="b">
        <v>0</v>
      </c>
      <c r="AK790" s="72">
        <v>0</v>
      </c>
      <c r="AL790" s="78" t="s">
        <v>230</v>
      </c>
      <c r="AM790" s="72" t="s">
        <v>241</v>
      </c>
      <c r="AN790" s="72" t="b">
        <v>0</v>
      </c>
      <c r="AO790" s="78" t="s">
        <v>15222</v>
      </c>
      <c r="AP790" s="72" t="s">
        <v>179</v>
      </c>
      <c r="AQ790" s="72">
        <v>0</v>
      </c>
      <c r="AR790" s="72">
        <v>0</v>
      </c>
      <c r="AS790" s="72"/>
      <c r="AT790" s="72"/>
      <c r="AU790" s="72"/>
      <c r="AV790" s="72"/>
      <c r="AW790" s="72"/>
      <c r="AX790" s="72"/>
      <c r="AY790" s="72"/>
      <c r="AZ790" s="72"/>
    </row>
    <row r="791" spans="1:52" x14ac:dyDescent="0.35">
      <c r="A791" s="70" t="s">
        <v>1172</v>
      </c>
      <c r="B791" s="70" t="s">
        <v>1172</v>
      </c>
      <c r="C791" s="83"/>
      <c r="D791" s="84"/>
      <c r="E791" s="85"/>
      <c r="F791" s="86"/>
      <c r="G791" s="83"/>
      <c r="H791" s="81"/>
      <c r="I791" s="87"/>
      <c r="J791" s="87"/>
      <c r="K791" s="36"/>
      <c r="L791" s="90"/>
      <c r="M791" s="90"/>
      <c r="N791" s="89"/>
      <c r="O791" s="72" t="s">
        <v>179</v>
      </c>
      <c r="P791" s="74">
        <v>42824.870810185188</v>
      </c>
      <c r="Q791" s="72" t="s">
        <v>3395</v>
      </c>
      <c r="R791" s="76" t="s">
        <v>6530</v>
      </c>
      <c r="S791" s="72" t="s">
        <v>221</v>
      </c>
      <c r="T791" s="72"/>
      <c r="U791" s="72"/>
      <c r="V791" s="76" t="s">
        <v>9487</v>
      </c>
      <c r="W791" s="74">
        <v>42824.870810185188</v>
      </c>
      <c r="X791" s="76" t="s">
        <v>11266</v>
      </c>
      <c r="Y791" s="72"/>
      <c r="Z791" s="72"/>
      <c r="AA791" s="78" t="s">
        <v>15223</v>
      </c>
      <c r="AB791" s="72"/>
      <c r="AC791" s="72" t="b">
        <v>0</v>
      </c>
      <c r="AD791" s="72">
        <v>0</v>
      </c>
      <c r="AE791" s="78" t="s">
        <v>230</v>
      </c>
      <c r="AF791" s="72" t="b">
        <v>0</v>
      </c>
      <c r="AG791" s="72" t="s">
        <v>231</v>
      </c>
      <c r="AH791" s="72"/>
      <c r="AI791" s="78" t="s">
        <v>230</v>
      </c>
      <c r="AJ791" s="72" t="b">
        <v>0</v>
      </c>
      <c r="AK791" s="72">
        <v>0</v>
      </c>
      <c r="AL791" s="78" t="s">
        <v>230</v>
      </c>
      <c r="AM791" s="72" t="s">
        <v>241</v>
      </c>
      <c r="AN791" s="72" t="b">
        <v>0</v>
      </c>
      <c r="AO791" s="78" t="s">
        <v>15223</v>
      </c>
      <c r="AP791" s="72" t="s">
        <v>179</v>
      </c>
      <c r="AQ791" s="72">
        <v>0</v>
      </c>
      <c r="AR791" s="72">
        <v>0</v>
      </c>
      <c r="AS791" s="72"/>
      <c r="AT791" s="72"/>
      <c r="AU791" s="72"/>
      <c r="AV791" s="72"/>
      <c r="AW791" s="72"/>
      <c r="AX791" s="72"/>
      <c r="AY791" s="72"/>
      <c r="AZ791" s="72"/>
    </row>
    <row r="792" spans="1:52" x14ac:dyDescent="0.35">
      <c r="A792" s="70" t="s">
        <v>1173</v>
      </c>
      <c r="B792" s="70" t="s">
        <v>1173</v>
      </c>
      <c r="C792" s="83"/>
      <c r="D792" s="84"/>
      <c r="E792" s="85"/>
      <c r="F792" s="86"/>
      <c r="G792" s="83"/>
      <c r="H792" s="81"/>
      <c r="I792" s="87"/>
      <c r="J792" s="87"/>
      <c r="K792" s="36"/>
      <c r="L792" s="90"/>
      <c r="M792" s="90"/>
      <c r="N792" s="89"/>
      <c r="O792" s="72" t="s">
        <v>179</v>
      </c>
      <c r="P792" s="74">
        <v>42824.871805555558</v>
      </c>
      <c r="Q792" s="72" t="s">
        <v>3396</v>
      </c>
      <c r="R792" s="76" t="s">
        <v>6531</v>
      </c>
      <c r="S792" s="72" t="s">
        <v>221</v>
      </c>
      <c r="T792" s="72"/>
      <c r="U792" s="72"/>
      <c r="V792" s="76" t="s">
        <v>9488</v>
      </c>
      <c r="W792" s="74">
        <v>42824.871805555558</v>
      </c>
      <c r="X792" s="76" t="s">
        <v>11267</v>
      </c>
      <c r="Y792" s="72"/>
      <c r="Z792" s="72"/>
      <c r="AA792" s="78" t="s">
        <v>15224</v>
      </c>
      <c r="AB792" s="72"/>
      <c r="AC792" s="72" t="b">
        <v>0</v>
      </c>
      <c r="AD792" s="72">
        <v>1</v>
      </c>
      <c r="AE792" s="78" t="s">
        <v>230</v>
      </c>
      <c r="AF792" s="72" t="b">
        <v>0</v>
      </c>
      <c r="AG792" s="72" t="s">
        <v>231</v>
      </c>
      <c r="AH792" s="72"/>
      <c r="AI792" s="78" t="s">
        <v>230</v>
      </c>
      <c r="AJ792" s="72" t="b">
        <v>0</v>
      </c>
      <c r="AK792" s="72">
        <v>0</v>
      </c>
      <c r="AL792" s="78" t="s">
        <v>230</v>
      </c>
      <c r="AM792" s="72" t="s">
        <v>237</v>
      </c>
      <c r="AN792" s="72" t="b">
        <v>0</v>
      </c>
      <c r="AO792" s="78" t="s">
        <v>15224</v>
      </c>
      <c r="AP792" s="72" t="s">
        <v>179</v>
      </c>
      <c r="AQ792" s="72">
        <v>0</v>
      </c>
      <c r="AR792" s="72">
        <v>0</v>
      </c>
      <c r="AS792" s="72"/>
      <c r="AT792" s="72"/>
      <c r="AU792" s="72"/>
      <c r="AV792" s="72"/>
      <c r="AW792" s="72"/>
      <c r="AX792" s="72"/>
      <c r="AY792" s="72"/>
      <c r="AZ792" s="72"/>
    </row>
    <row r="793" spans="1:52" x14ac:dyDescent="0.35">
      <c r="A793" s="70" t="s">
        <v>1174</v>
      </c>
      <c r="B793" s="70" t="s">
        <v>2735</v>
      </c>
      <c r="C793" s="83"/>
      <c r="D793" s="84"/>
      <c r="E793" s="85"/>
      <c r="F793" s="86"/>
      <c r="G793" s="83"/>
      <c r="H793" s="81"/>
      <c r="I793" s="87"/>
      <c r="J793" s="87"/>
      <c r="K793" s="36"/>
      <c r="L793" s="90"/>
      <c r="M793" s="90"/>
      <c r="N793" s="89"/>
      <c r="O793" s="72" t="s">
        <v>217</v>
      </c>
      <c r="P793" s="74">
        <v>42824.872766203705</v>
      </c>
      <c r="Q793" s="72" t="s">
        <v>3397</v>
      </c>
      <c r="R793" s="76" t="s">
        <v>6343</v>
      </c>
      <c r="S793" s="72" t="s">
        <v>226</v>
      </c>
      <c r="T793" s="72"/>
      <c r="U793" s="72"/>
      <c r="V793" s="76" t="s">
        <v>9489</v>
      </c>
      <c r="W793" s="74">
        <v>42824.872766203705</v>
      </c>
      <c r="X793" s="76" t="s">
        <v>11268</v>
      </c>
      <c r="Y793" s="72"/>
      <c r="Z793" s="72"/>
      <c r="AA793" s="78" t="s">
        <v>15225</v>
      </c>
      <c r="AB793" s="72"/>
      <c r="AC793" s="72" t="b">
        <v>0</v>
      </c>
      <c r="AD793" s="72">
        <v>0</v>
      </c>
      <c r="AE793" s="78" t="s">
        <v>230</v>
      </c>
      <c r="AF793" s="72" t="b">
        <v>0</v>
      </c>
      <c r="AG793" s="72" t="s">
        <v>235</v>
      </c>
      <c r="AH793" s="72"/>
      <c r="AI793" s="78" t="s">
        <v>230</v>
      </c>
      <c r="AJ793" s="72" t="b">
        <v>0</v>
      </c>
      <c r="AK793" s="72">
        <v>0</v>
      </c>
      <c r="AL793" s="78" t="s">
        <v>230</v>
      </c>
      <c r="AM793" s="72" t="s">
        <v>238</v>
      </c>
      <c r="AN793" s="72" t="b">
        <v>0</v>
      </c>
      <c r="AO793" s="78" t="s">
        <v>15225</v>
      </c>
      <c r="AP793" s="72" t="s">
        <v>179</v>
      </c>
      <c r="AQ793" s="72">
        <v>0</v>
      </c>
      <c r="AR793" s="72">
        <v>0</v>
      </c>
      <c r="AS793" s="72"/>
      <c r="AT793" s="72"/>
      <c r="AU793" s="72"/>
      <c r="AV793" s="72"/>
      <c r="AW793" s="72"/>
      <c r="AX793" s="72"/>
      <c r="AY793" s="72"/>
      <c r="AZ793" s="72"/>
    </row>
    <row r="794" spans="1:52" x14ac:dyDescent="0.35">
      <c r="A794" s="70" t="s">
        <v>1174</v>
      </c>
      <c r="B794" s="70" t="s">
        <v>216</v>
      </c>
      <c r="C794" s="83"/>
      <c r="D794" s="84"/>
      <c r="E794" s="85"/>
      <c r="F794" s="86"/>
      <c r="G794" s="83"/>
      <c r="H794" s="81"/>
      <c r="I794" s="87"/>
      <c r="J794" s="87"/>
      <c r="K794" s="36"/>
      <c r="L794" s="90"/>
      <c r="M794" s="90"/>
      <c r="N794" s="89"/>
      <c r="O794" s="72" t="s">
        <v>217</v>
      </c>
      <c r="P794" s="74">
        <v>42824.872766203705</v>
      </c>
      <c r="Q794" s="72" t="s">
        <v>3397</v>
      </c>
      <c r="R794" s="76" t="s">
        <v>6343</v>
      </c>
      <c r="S794" s="72" t="s">
        <v>226</v>
      </c>
      <c r="T794" s="72"/>
      <c r="U794" s="72"/>
      <c r="V794" s="76" t="s">
        <v>9489</v>
      </c>
      <c r="W794" s="74">
        <v>42824.872766203705</v>
      </c>
      <c r="X794" s="76" t="s">
        <v>11268</v>
      </c>
      <c r="Y794" s="72"/>
      <c r="Z794" s="72"/>
      <c r="AA794" s="78" t="s">
        <v>15225</v>
      </c>
      <c r="AB794" s="72"/>
      <c r="AC794" s="72" t="b">
        <v>0</v>
      </c>
      <c r="AD794" s="72">
        <v>0</v>
      </c>
      <c r="AE794" s="78" t="s">
        <v>230</v>
      </c>
      <c r="AF794" s="72" t="b">
        <v>0</v>
      </c>
      <c r="AG794" s="72" t="s">
        <v>235</v>
      </c>
      <c r="AH794" s="72"/>
      <c r="AI794" s="78" t="s">
        <v>230</v>
      </c>
      <c r="AJ794" s="72" t="b">
        <v>0</v>
      </c>
      <c r="AK794" s="72">
        <v>0</v>
      </c>
      <c r="AL794" s="78" t="s">
        <v>230</v>
      </c>
      <c r="AM794" s="72" t="s">
        <v>238</v>
      </c>
      <c r="AN794" s="72" t="b">
        <v>0</v>
      </c>
      <c r="AO794" s="78" t="s">
        <v>15225</v>
      </c>
      <c r="AP794" s="72" t="s">
        <v>179</v>
      </c>
      <c r="AQ794" s="72">
        <v>0</v>
      </c>
      <c r="AR794" s="72">
        <v>0</v>
      </c>
      <c r="AS794" s="72"/>
      <c r="AT794" s="72"/>
      <c r="AU794" s="72"/>
      <c r="AV794" s="72"/>
      <c r="AW794" s="72"/>
      <c r="AX794" s="72"/>
      <c r="AY794" s="72"/>
      <c r="AZ794" s="72"/>
    </row>
    <row r="795" spans="1:52" x14ac:dyDescent="0.35">
      <c r="A795" s="70" t="s">
        <v>1175</v>
      </c>
      <c r="B795" s="70" t="s">
        <v>1542</v>
      </c>
      <c r="C795" s="83"/>
      <c r="D795" s="84"/>
      <c r="E795" s="85"/>
      <c r="F795" s="86"/>
      <c r="G795" s="83"/>
      <c r="H795" s="81"/>
      <c r="I795" s="87"/>
      <c r="J795" s="87"/>
      <c r="K795" s="36"/>
      <c r="L795" s="90"/>
      <c r="M795" s="90"/>
      <c r="N795" s="89"/>
      <c r="O795" s="72" t="s">
        <v>218</v>
      </c>
      <c r="P795" s="74">
        <v>42824.872997685183</v>
      </c>
      <c r="Q795" s="72" t="s">
        <v>3398</v>
      </c>
      <c r="R795" s="72"/>
      <c r="S795" s="72"/>
      <c r="T795" s="72"/>
      <c r="U795" s="72"/>
      <c r="V795" s="76" t="s">
        <v>9490</v>
      </c>
      <c r="W795" s="74">
        <v>42824.872997685183</v>
      </c>
      <c r="X795" s="76" t="s">
        <v>11269</v>
      </c>
      <c r="Y795" s="72"/>
      <c r="Z795" s="72"/>
      <c r="AA795" s="78" t="s">
        <v>15226</v>
      </c>
      <c r="AB795" s="78" t="s">
        <v>18714</v>
      </c>
      <c r="AC795" s="72" t="b">
        <v>0</v>
      </c>
      <c r="AD795" s="72">
        <v>0</v>
      </c>
      <c r="AE795" s="78" t="s">
        <v>18805</v>
      </c>
      <c r="AF795" s="72" t="b">
        <v>0</v>
      </c>
      <c r="AG795" s="72" t="s">
        <v>235</v>
      </c>
      <c r="AH795" s="72"/>
      <c r="AI795" s="78" t="s">
        <v>230</v>
      </c>
      <c r="AJ795" s="72" t="b">
        <v>0</v>
      </c>
      <c r="AK795" s="72">
        <v>0</v>
      </c>
      <c r="AL795" s="78" t="s">
        <v>230</v>
      </c>
      <c r="AM795" s="72" t="s">
        <v>242</v>
      </c>
      <c r="AN795" s="72" t="b">
        <v>0</v>
      </c>
      <c r="AO795" s="78" t="s">
        <v>18714</v>
      </c>
      <c r="AP795" s="72" t="s">
        <v>179</v>
      </c>
      <c r="AQ795" s="72">
        <v>0</v>
      </c>
      <c r="AR795" s="72">
        <v>0</v>
      </c>
      <c r="AS795" s="72"/>
      <c r="AT795" s="72"/>
      <c r="AU795" s="72"/>
      <c r="AV795" s="72"/>
      <c r="AW795" s="72"/>
      <c r="AX795" s="72"/>
      <c r="AY795" s="72"/>
      <c r="AZ795" s="72"/>
    </row>
    <row r="796" spans="1:52" x14ac:dyDescent="0.35">
      <c r="A796" s="70" t="s">
        <v>1176</v>
      </c>
      <c r="B796" s="70" t="s">
        <v>1176</v>
      </c>
      <c r="C796" s="83"/>
      <c r="D796" s="84"/>
      <c r="E796" s="85"/>
      <c r="F796" s="86"/>
      <c r="G796" s="83"/>
      <c r="H796" s="81"/>
      <c r="I796" s="87"/>
      <c r="J796" s="87"/>
      <c r="K796" s="36"/>
      <c r="L796" s="90"/>
      <c r="M796" s="90"/>
      <c r="N796" s="89"/>
      <c r="O796" s="72" t="s">
        <v>179</v>
      </c>
      <c r="P796" s="74">
        <v>42824.873287037037</v>
      </c>
      <c r="Q796" s="72" t="s">
        <v>3399</v>
      </c>
      <c r="R796" s="76" t="s">
        <v>6531</v>
      </c>
      <c r="S796" s="72" t="s">
        <v>221</v>
      </c>
      <c r="T796" s="72"/>
      <c r="U796" s="72"/>
      <c r="V796" s="76" t="s">
        <v>9491</v>
      </c>
      <c r="W796" s="74">
        <v>42824.873287037037</v>
      </c>
      <c r="X796" s="76" t="s">
        <v>11270</v>
      </c>
      <c r="Y796" s="72"/>
      <c r="Z796" s="72"/>
      <c r="AA796" s="78" t="s">
        <v>15227</v>
      </c>
      <c r="AB796" s="72"/>
      <c r="AC796" s="72" t="b">
        <v>0</v>
      </c>
      <c r="AD796" s="72">
        <v>0</v>
      </c>
      <c r="AE796" s="78" t="s">
        <v>230</v>
      </c>
      <c r="AF796" s="72" t="b">
        <v>0</v>
      </c>
      <c r="AG796" s="72" t="s">
        <v>231</v>
      </c>
      <c r="AH796" s="72"/>
      <c r="AI796" s="78" t="s">
        <v>230</v>
      </c>
      <c r="AJ796" s="72" t="b">
        <v>0</v>
      </c>
      <c r="AK796" s="72">
        <v>0</v>
      </c>
      <c r="AL796" s="78" t="s">
        <v>230</v>
      </c>
      <c r="AM796" s="72" t="s">
        <v>237</v>
      </c>
      <c r="AN796" s="72" t="b">
        <v>0</v>
      </c>
      <c r="AO796" s="78" t="s">
        <v>15227</v>
      </c>
      <c r="AP796" s="72" t="s">
        <v>179</v>
      </c>
      <c r="AQ796" s="72">
        <v>0</v>
      </c>
      <c r="AR796" s="72">
        <v>0</v>
      </c>
      <c r="AS796" s="72"/>
      <c r="AT796" s="72"/>
      <c r="AU796" s="72"/>
      <c r="AV796" s="72"/>
      <c r="AW796" s="72"/>
      <c r="AX796" s="72"/>
      <c r="AY796" s="72"/>
      <c r="AZ796" s="72"/>
    </row>
    <row r="797" spans="1:52" x14ac:dyDescent="0.35">
      <c r="A797" s="70" t="s">
        <v>1177</v>
      </c>
      <c r="B797" s="70" t="s">
        <v>1177</v>
      </c>
      <c r="C797" s="83"/>
      <c r="D797" s="84"/>
      <c r="E797" s="85"/>
      <c r="F797" s="86"/>
      <c r="G797" s="83"/>
      <c r="H797" s="81"/>
      <c r="I797" s="87"/>
      <c r="J797" s="87"/>
      <c r="K797" s="36"/>
      <c r="L797" s="90"/>
      <c r="M797" s="90"/>
      <c r="N797" s="89"/>
      <c r="O797" s="72" t="s">
        <v>179</v>
      </c>
      <c r="P797" s="74">
        <v>42824.516458333332</v>
      </c>
      <c r="Q797" s="72" t="s">
        <v>3400</v>
      </c>
      <c r="R797" s="76" t="s">
        <v>6532</v>
      </c>
      <c r="S797" s="72" t="s">
        <v>8481</v>
      </c>
      <c r="T797" s="72" t="s">
        <v>8656</v>
      </c>
      <c r="U797" s="76" t="s">
        <v>8903</v>
      </c>
      <c r="V797" s="76" t="s">
        <v>8903</v>
      </c>
      <c r="W797" s="74">
        <v>42824.516458333332</v>
      </c>
      <c r="X797" s="76" t="s">
        <v>11271</v>
      </c>
      <c r="Y797" s="72"/>
      <c r="Z797" s="72"/>
      <c r="AA797" s="78" t="s">
        <v>15228</v>
      </c>
      <c r="AB797" s="72"/>
      <c r="AC797" s="72" t="b">
        <v>0</v>
      </c>
      <c r="AD797" s="72">
        <v>0</v>
      </c>
      <c r="AE797" s="78" t="s">
        <v>230</v>
      </c>
      <c r="AF797" s="72" t="b">
        <v>0</v>
      </c>
      <c r="AG797" s="72" t="s">
        <v>344</v>
      </c>
      <c r="AH797" s="72"/>
      <c r="AI797" s="78" t="s">
        <v>230</v>
      </c>
      <c r="AJ797" s="72" t="b">
        <v>0</v>
      </c>
      <c r="AK797" s="72">
        <v>8</v>
      </c>
      <c r="AL797" s="78" t="s">
        <v>230</v>
      </c>
      <c r="AM797" s="72" t="s">
        <v>246</v>
      </c>
      <c r="AN797" s="72" t="b">
        <v>0</v>
      </c>
      <c r="AO797" s="78" t="s">
        <v>15228</v>
      </c>
      <c r="AP797" s="72" t="s">
        <v>250</v>
      </c>
      <c r="AQ797" s="72">
        <v>0</v>
      </c>
      <c r="AR797" s="72">
        <v>0</v>
      </c>
      <c r="AS797" s="72"/>
      <c r="AT797" s="72"/>
      <c r="AU797" s="72"/>
      <c r="AV797" s="72"/>
      <c r="AW797" s="72"/>
      <c r="AX797" s="72"/>
      <c r="AY797" s="72"/>
      <c r="AZ797" s="72"/>
    </row>
    <row r="798" spans="1:52" x14ac:dyDescent="0.35">
      <c r="A798" s="70" t="s">
        <v>1177</v>
      </c>
      <c r="B798" s="70" t="s">
        <v>1177</v>
      </c>
      <c r="C798" s="83"/>
      <c r="D798" s="84"/>
      <c r="E798" s="85"/>
      <c r="F798" s="86"/>
      <c r="G798" s="83"/>
      <c r="H798" s="81"/>
      <c r="I798" s="87"/>
      <c r="J798" s="87"/>
      <c r="K798" s="36"/>
      <c r="L798" s="90"/>
      <c r="M798" s="90"/>
      <c r="N798" s="89"/>
      <c r="O798" s="72" t="s">
        <v>179</v>
      </c>
      <c r="P798" s="74">
        <v>42824.705648148149</v>
      </c>
      <c r="Q798" s="72" t="s">
        <v>3401</v>
      </c>
      <c r="R798" s="76" t="s">
        <v>6533</v>
      </c>
      <c r="S798" s="72" t="s">
        <v>8481</v>
      </c>
      <c r="T798" s="72" t="s">
        <v>8657</v>
      </c>
      <c r="U798" s="76" t="s">
        <v>8904</v>
      </c>
      <c r="V798" s="76" t="s">
        <v>8904</v>
      </c>
      <c r="W798" s="74">
        <v>42824.705648148149</v>
      </c>
      <c r="X798" s="76" t="s">
        <v>11272</v>
      </c>
      <c r="Y798" s="72"/>
      <c r="Z798" s="72"/>
      <c r="AA798" s="78" t="s">
        <v>15229</v>
      </c>
      <c r="AB798" s="72"/>
      <c r="AC798" s="72" t="b">
        <v>0</v>
      </c>
      <c r="AD798" s="72">
        <v>1</v>
      </c>
      <c r="AE798" s="78" t="s">
        <v>230</v>
      </c>
      <c r="AF798" s="72" t="b">
        <v>0</v>
      </c>
      <c r="AG798" s="72" t="s">
        <v>344</v>
      </c>
      <c r="AH798" s="72"/>
      <c r="AI798" s="78" t="s">
        <v>230</v>
      </c>
      <c r="AJ798" s="72" t="b">
        <v>0</v>
      </c>
      <c r="AK798" s="72">
        <v>8</v>
      </c>
      <c r="AL798" s="78" t="s">
        <v>230</v>
      </c>
      <c r="AM798" s="72" t="s">
        <v>246</v>
      </c>
      <c r="AN798" s="72" t="b">
        <v>0</v>
      </c>
      <c r="AO798" s="78" t="s">
        <v>15229</v>
      </c>
      <c r="AP798" s="72" t="s">
        <v>250</v>
      </c>
      <c r="AQ798" s="72">
        <v>0</v>
      </c>
      <c r="AR798" s="72">
        <v>0</v>
      </c>
      <c r="AS798" s="72"/>
      <c r="AT798" s="72"/>
      <c r="AU798" s="72"/>
      <c r="AV798" s="72"/>
      <c r="AW798" s="72"/>
      <c r="AX798" s="72"/>
      <c r="AY798" s="72"/>
      <c r="AZ798" s="72"/>
    </row>
    <row r="799" spans="1:52" x14ac:dyDescent="0.35">
      <c r="A799" s="70" t="s">
        <v>1178</v>
      </c>
      <c r="B799" s="70" t="s">
        <v>1177</v>
      </c>
      <c r="C799" s="83"/>
      <c r="D799" s="84"/>
      <c r="E799" s="85"/>
      <c r="F799" s="86"/>
      <c r="G799" s="83"/>
      <c r="H799" s="81"/>
      <c r="I799" s="87"/>
      <c r="J799" s="87"/>
      <c r="K799" s="36"/>
      <c r="L799" s="90"/>
      <c r="M799" s="90"/>
      <c r="N799" s="89"/>
      <c r="O799" s="72" t="s">
        <v>217</v>
      </c>
      <c r="P799" s="74">
        <v>42824.543356481481</v>
      </c>
      <c r="Q799" s="72" t="s">
        <v>3402</v>
      </c>
      <c r="R799" s="76" t="s">
        <v>6532</v>
      </c>
      <c r="S799" s="72" t="s">
        <v>8481</v>
      </c>
      <c r="T799" s="72" t="s">
        <v>8656</v>
      </c>
      <c r="U799" s="72"/>
      <c r="V799" s="76" t="s">
        <v>9492</v>
      </c>
      <c r="W799" s="74">
        <v>42824.543356481481</v>
      </c>
      <c r="X799" s="76" t="s">
        <v>11273</v>
      </c>
      <c r="Y799" s="72"/>
      <c r="Z799" s="72"/>
      <c r="AA799" s="78" t="s">
        <v>15230</v>
      </c>
      <c r="AB799" s="72"/>
      <c r="AC799" s="72" t="b">
        <v>0</v>
      </c>
      <c r="AD799" s="72">
        <v>0</v>
      </c>
      <c r="AE799" s="78" t="s">
        <v>230</v>
      </c>
      <c r="AF799" s="72" t="b">
        <v>0</v>
      </c>
      <c r="AG799" s="72" t="s">
        <v>344</v>
      </c>
      <c r="AH799" s="72"/>
      <c r="AI799" s="78" t="s">
        <v>230</v>
      </c>
      <c r="AJ799" s="72" t="b">
        <v>0</v>
      </c>
      <c r="AK799" s="72">
        <v>8</v>
      </c>
      <c r="AL799" s="78" t="s">
        <v>15228</v>
      </c>
      <c r="AM799" s="72" t="s">
        <v>246</v>
      </c>
      <c r="AN799" s="72" t="b">
        <v>0</v>
      </c>
      <c r="AO799" s="78" t="s">
        <v>15228</v>
      </c>
      <c r="AP799" s="72" t="s">
        <v>179</v>
      </c>
      <c r="AQ799" s="72">
        <v>0</v>
      </c>
      <c r="AR799" s="72">
        <v>0</v>
      </c>
      <c r="AS799" s="72"/>
      <c r="AT799" s="72"/>
      <c r="AU799" s="72"/>
      <c r="AV799" s="72"/>
      <c r="AW799" s="72"/>
      <c r="AX799" s="72"/>
      <c r="AY799" s="72"/>
      <c r="AZ799" s="72"/>
    </row>
    <row r="800" spans="1:52" x14ac:dyDescent="0.35">
      <c r="A800" s="70" t="s">
        <v>1178</v>
      </c>
      <c r="B800" s="70" t="s">
        <v>1177</v>
      </c>
      <c r="C800" s="83"/>
      <c r="D800" s="84"/>
      <c r="E800" s="85"/>
      <c r="F800" s="86"/>
      <c r="G800" s="83"/>
      <c r="H800" s="81"/>
      <c r="I800" s="87"/>
      <c r="J800" s="87"/>
      <c r="K800" s="36"/>
      <c r="L800" s="90"/>
      <c r="M800" s="90"/>
      <c r="N800" s="89"/>
      <c r="O800" s="72" t="s">
        <v>217</v>
      </c>
      <c r="P800" s="74">
        <v>42824.876030092593</v>
      </c>
      <c r="Q800" s="72" t="s">
        <v>3403</v>
      </c>
      <c r="R800" s="76" t="s">
        <v>6533</v>
      </c>
      <c r="S800" s="72" t="s">
        <v>8481</v>
      </c>
      <c r="T800" s="72" t="s">
        <v>8657</v>
      </c>
      <c r="U800" s="72"/>
      <c r="V800" s="76" t="s">
        <v>9492</v>
      </c>
      <c r="W800" s="74">
        <v>42824.876030092593</v>
      </c>
      <c r="X800" s="76" t="s">
        <v>11274</v>
      </c>
      <c r="Y800" s="72"/>
      <c r="Z800" s="72"/>
      <c r="AA800" s="78" t="s">
        <v>15231</v>
      </c>
      <c r="AB800" s="72"/>
      <c r="AC800" s="72" t="b">
        <v>0</v>
      </c>
      <c r="AD800" s="72">
        <v>0</v>
      </c>
      <c r="AE800" s="78" t="s">
        <v>230</v>
      </c>
      <c r="AF800" s="72" t="b">
        <v>0</v>
      </c>
      <c r="AG800" s="72" t="s">
        <v>344</v>
      </c>
      <c r="AH800" s="72"/>
      <c r="AI800" s="78" t="s">
        <v>230</v>
      </c>
      <c r="AJ800" s="72" t="b">
        <v>0</v>
      </c>
      <c r="AK800" s="72">
        <v>8</v>
      </c>
      <c r="AL800" s="78" t="s">
        <v>15229</v>
      </c>
      <c r="AM800" s="72" t="s">
        <v>246</v>
      </c>
      <c r="AN800" s="72" t="b">
        <v>0</v>
      </c>
      <c r="AO800" s="78" t="s">
        <v>15229</v>
      </c>
      <c r="AP800" s="72" t="s">
        <v>179</v>
      </c>
      <c r="AQ800" s="72">
        <v>0</v>
      </c>
      <c r="AR800" s="72">
        <v>0</v>
      </c>
      <c r="AS800" s="72"/>
      <c r="AT800" s="72"/>
      <c r="AU800" s="72"/>
      <c r="AV800" s="72"/>
      <c r="AW800" s="72"/>
      <c r="AX800" s="72"/>
      <c r="AY800" s="72"/>
      <c r="AZ800" s="72"/>
    </row>
    <row r="801" spans="1:52" x14ac:dyDescent="0.35">
      <c r="A801" s="70" t="s">
        <v>1179</v>
      </c>
      <c r="B801" s="70" t="s">
        <v>1179</v>
      </c>
      <c r="C801" s="83"/>
      <c r="D801" s="84"/>
      <c r="E801" s="85"/>
      <c r="F801" s="86"/>
      <c r="G801" s="83"/>
      <c r="H801" s="81"/>
      <c r="I801" s="87"/>
      <c r="J801" s="87"/>
      <c r="K801" s="36"/>
      <c r="L801" s="90"/>
      <c r="M801" s="90"/>
      <c r="N801" s="89"/>
      <c r="O801" s="72" t="s">
        <v>179</v>
      </c>
      <c r="P801" s="74">
        <v>42824.877835648149</v>
      </c>
      <c r="Q801" s="72" t="s">
        <v>3404</v>
      </c>
      <c r="R801" s="76" t="s">
        <v>6534</v>
      </c>
      <c r="S801" s="72" t="s">
        <v>241</v>
      </c>
      <c r="T801" s="72"/>
      <c r="U801" s="72"/>
      <c r="V801" s="76" t="s">
        <v>9493</v>
      </c>
      <c r="W801" s="74">
        <v>42824.877835648149</v>
      </c>
      <c r="X801" s="76" t="s">
        <v>11275</v>
      </c>
      <c r="Y801" s="72"/>
      <c r="Z801" s="72"/>
      <c r="AA801" s="78" t="s">
        <v>15232</v>
      </c>
      <c r="AB801" s="72"/>
      <c r="AC801" s="72" t="b">
        <v>0</v>
      </c>
      <c r="AD801" s="72">
        <v>0</v>
      </c>
      <c r="AE801" s="78" t="s">
        <v>230</v>
      </c>
      <c r="AF801" s="72" t="b">
        <v>0</v>
      </c>
      <c r="AG801" s="72" t="s">
        <v>231</v>
      </c>
      <c r="AH801" s="72"/>
      <c r="AI801" s="78" t="s">
        <v>230</v>
      </c>
      <c r="AJ801" s="72" t="b">
        <v>0</v>
      </c>
      <c r="AK801" s="72">
        <v>0</v>
      </c>
      <c r="AL801" s="78" t="s">
        <v>230</v>
      </c>
      <c r="AM801" s="72" t="s">
        <v>241</v>
      </c>
      <c r="AN801" s="72" t="b">
        <v>0</v>
      </c>
      <c r="AO801" s="78" t="s">
        <v>15232</v>
      </c>
      <c r="AP801" s="72" t="s">
        <v>179</v>
      </c>
      <c r="AQ801" s="72">
        <v>0</v>
      </c>
      <c r="AR801" s="72">
        <v>0</v>
      </c>
      <c r="AS801" s="72"/>
      <c r="AT801" s="72"/>
      <c r="AU801" s="72"/>
      <c r="AV801" s="72"/>
      <c r="AW801" s="72"/>
      <c r="AX801" s="72"/>
      <c r="AY801" s="72"/>
      <c r="AZ801" s="72"/>
    </row>
    <row r="802" spans="1:52" x14ac:dyDescent="0.35">
      <c r="A802" s="70" t="s">
        <v>1180</v>
      </c>
      <c r="B802" s="70" t="s">
        <v>1583</v>
      </c>
      <c r="C802" s="83"/>
      <c r="D802" s="84"/>
      <c r="E802" s="85"/>
      <c r="F802" s="86"/>
      <c r="G802" s="83"/>
      <c r="H802" s="81"/>
      <c r="I802" s="87"/>
      <c r="J802" s="87"/>
      <c r="K802" s="36"/>
      <c r="L802" s="90"/>
      <c r="M802" s="90"/>
      <c r="N802" s="89"/>
      <c r="O802" s="72" t="s">
        <v>217</v>
      </c>
      <c r="P802" s="74">
        <v>42824.882268518515</v>
      </c>
      <c r="Q802" s="72" t="s">
        <v>3382</v>
      </c>
      <c r="R802" s="72"/>
      <c r="S802" s="72"/>
      <c r="T802" s="72" t="s">
        <v>8653</v>
      </c>
      <c r="U802" s="72"/>
      <c r="V802" s="76" t="s">
        <v>9494</v>
      </c>
      <c r="W802" s="74">
        <v>42824.882268518515</v>
      </c>
      <c r="X802" s="76" t="s">
        <v>11276</v>
      </c>
      <c r="Y802" s="72"/>
      <c r="Z802" s="72"/>
      <c r="AA802" s="78" t="s">
        <v>15233</v>
      </c>
      <c r="AB802" s="72"/>
      <c r="AC802" s="72" t="b">
        <v>0</v>
      </c>
      <c r="AD802" s="72">
        <v>0</v>
      </c>
      <c r="AE802" s="78" t="s">
        <v>230</v>
      </c>
      <c r="AF802" s="72" t="b">
        <v>0</v>
      </c>
      <c r="AG802" s="72" t="s">
        <v>300</v>
      </c>
      <c r="AH802" s="72"/>
      <c r="AI802" s="78" t="s">
        <v>230</v>
      </c>
      <c r="AJ802" s="72" t="b">
        <v>0</v>
      </c>
      <c r="AK802" s="72">
        <v>5</v>
      </c>
      <c r="AL802" s="78" t="s">
        <v>15699</v>
      </c>
      <c r="AM802" s="72" t="s">
        <v>246</v>
      </c>
      <c r="AN802" s="72" t="b">
        <v>0</v>
      </c>
      <c r="AO802" s="78" t="s">
        <v>15699</v>
      </c>
      <c r="AP802" s="72" t="s">
        <v>179</v>
      </c>
      <c r="AQ802" s="72">
        <v>0</v>
      </c>
      <c r="AR802" s="72">
        <v>0</v>
      </c>
      <c r="AS802" s="72"/>
      <c r="AT802" s="72"/>
      <c r="AU802" s="72"/>
      <c r="AV802" s="72"/>
      <c r="AW802" s="72"/>
      <c r="AX802" s="72"/>
      <c r="AY802" s="72"/>
      <c r="AZ802" s="72"/>
    </row>
    <row r="803" spans="1:52" x14ac:dyDescent="0.35">
      <c r="A803" s="70" t="s">
        <v>1181</v>
      </c>
      <c r="B803" s="70" t="s">
        <v>2195</v>
      </c>
      <c r="C803" s="83"/>
      <c r="D803" s="84"/>
      <c r="E803" s="85"/>
      <c r="F803" s="86"/>
      <c r="G803" s="83"/>
      <c r="H803" s="81"/>
      <c r="I803" s="87"/>
      <c r="J803" s="87"/>
      <c r="K803" s="36"/>
      <c r="L803" s="90"/>
      <c r="M803" s="90"/>
      <c r="N803" s="89"/>
      <c r="O803" s="72" t="s">
        <v>217</v>
      </c>
      <c r="P803" s="74">
        <v>42824.885034722225</v>
      </c>
      <c r="Q803" s="72" t="s">
        <v>2993</v>
      </c>
      <c r="R803" s="72"/>
      <c r="S803" s="72"/>
      <c r="T803" s="72"/>
      <c r="U803" s="76" t="s">
        <v>8855</v>
      </c>
      <c r="V803" s="76" t="s">
        <v>8855</v>
      </c>
      <c r="W803" s="74">
        <v>42824.885034722225</v>
      </c>
      <c r="X803" s="76" t="s">
        <v>11277</v>
      </c>
      <c r="Y803" s="72"/>
      <c r="Z803" s="72"/>
      <c r="AA803" s="78" t="s">
        <v>15234</v>
      </c>
      <c r="AB803" s="72"/>
      <c r="AC803" s="72" t="b">
        <v>0</v>
      </c>
      <c r="AD803" s="72">
        <v>0</v>
      </c>
      <c r="AE803" s="78" t="s">
        <v>230</v>
      </c>
      <c r="AF803" s="72" t="b">
        <v>0</v>
      </c>
      <c r="AG803" s="72" t="s">
        <v>231</v>
      </c>
      <c r="AH803" s="72"/>
      <c r="AI803" s="78" t="s">
        <v>230</v>
      </c>
      <c r="AJ803" s="72" t="b">
        <v>0</v>
      </c>
      <c r="AK803" s="72">
        <v>35040</v>
      </c>
      <c r="AL803" s="78" t="s">
        <v>16528</v>
      </c>
      <c r="AM803" s="72" t="s">
        <v>246</v>
      </c>
      <c r="AN803" s="72" t="b">
        <v>0</v>
      </c>
      <c r="AO803" s="78" t="s">
        <v>16528</v>
      </c>
      <c r="AP803" s="72" t="s">
        <v>179</v>
      </c>
      <c r="AQ803" s="72">
        <v>0</v>
      </c>
      <c r="AR803" s="72">
        <v>0</v>
      </c>
      <c r="AS803" s="72"/>
      <c r="AT803" s="72"/>
      <c r="AU803" s="72"/>
      <c r="AV803" s="72"/>
      <c r="AW803" s="72"/>
      <c r="AX803" s="72"/>
      <c r="AY803" s="72"/>
      <c r="AZ803" s="72"/>
    </row>
    <row r="804" spans="1:52" x14ac:dyDescent="0.35">
      <c r="A804" s="70" t="s">
        <v>1182</v>
      </c>
      <c r="B804" s="70" t="s">
        <v>2735</v>
      </c>
      <c r="C804" s="83"/>
      <c r="D804" s="84"/>
      <c r="E804" s="85"/>
      <c r="F804" s="86"/>
      <c r="G804" s="83"/>
      <c r="H804" s="81"/>
      <c r="I804" s="87"/>
      <c r="J804" s="87"/>
      <c r="K804" s="36"/>
      <c r="L804" s="90"/>
      <c r="M804" s="90"/>
      <c r="N804" s="89"/>
      <c r="O804" s="72" t="s">
        <v>217</v>
      </c>
      <c r="P804" s="74">
        <v>42824.886331018519</v>
      </c>
      <c r="Q804" s="72" t="s">
        <v>3405</v>
      </c>
      <c r="R804" s="76" t="s">
        <v>6343</v>
      </c>
      <c r="S804" s="72" t="s">
        <v>226</v>
      </c>
      <c r="T804" s="72"/>
      <c r="U804" s="72"/>
      <c r="V804" s="76" t="s">
        <v>9495</v>
      </c>
      <c r="W804" s="74">
        <v>42824.886331018519</v>
      </c>
      <c r="X804" s="76" t="s">
        <v>11278</v>
      </c>
      <c r="Y804" s="72"/>
      <c r="Z804" s="72"/>
      <c r="AA804" s="78" t="s">
        <v>15235</v>
      </c>
      <c r="AB804" s="72"/>
      <c r="AC804" s="72" t="b">
        <v>0</v>
      </c>
      <c r="AD804" s="72">
        <v>0</v>
      </c>
      <c r="AE804" s="78" t="s">
        <v>230</v>
      </c>
      <c r="AF804" s="72" t="b">
        <v>0</v>
      </c>
      <c r="AG804" s="72" t="s">
        <v>235</v>
      </c>
      <c r="AH804" s="72"/>
      <c r="AI804" s="78" t="s">
        <v>230</v>
      </c>
      <c r="AJ804" s="72" t="b">
        <v>0</v>
      </c>
      <c r="AK804" s="72">
        <v>0</v>
      </c>
      <c r="AL804" s="78" t="s">
        <v>230</v>
      </c>
      <c r="AM804" s="72" t="s">
        <v>238</v>
      </c>
      <c r="AN804" s="72" t="b">
        <v>0</v>
      </c>
      <c r="AO804" s="78" t="s">
        <v>15235</v>
      </c>
      <c r="AP804" s="72" t="s">
        <v>179</v>
      </c>
      <c r="AQ804" s="72">
        <v>0</v>
      </c>
      <c r="AR804" s="72">
        <v>0</v>
      </c>
      <c r="AS804" s="72"/>
      <c r="AT804" s="72"/>
      <c r="AU804" s="72"/>
      <c r="AV804" s="72"/>
      <c r="AW804" s="72"/>
      <c r="AX804" s="72"/>
      <c r="AY804" s="72"/>
      <c r="AZ804" s="72"/>
    </row>
    <row r="805" spans="1:52" x14ac:dyDescent="0.35">
      <c r="A805" s="70" t="s">
        <v>1182</v>
      </c>
      <c r="B805" s="70" t="s">
        <v>216</v>
      </c>
      <c r="C805" s="83"/>
      <c r="D805" s="84"/>
      <c r="E805" s="85"/>
      <c r="F805" s="86"/>
      <c r="G805" s="83"/>
      <c r="H805" s="81"/>
      <c r="I805" s="87"/>
      <c r="J805" s="87"/>
      <c r="K805" s="36"/>
      <c r="L805" s="90"/>
      <c r="M805" s="90"/>
      <c r="N805" s="89"/>
      <c r="O805" s="72" t="s">
        <v>217</v>
      </c>
      <c r="P805" s="74">
        <v>42824.886331018519</v>
      </c>
      <c r="Q805" s="72" t="s">
        <v>3405</v>
      </c>
      <c r="R805" s="76" t="s">
        <v>6343</v>
      </c>
      <c r="S805" s="72" t="s">
        <v>226</v>
      </c>
      <c r="T805" s="72"/>
      <c r="U805" s="72"/>
      <c r="V805" s="76" t="s">
        <v>9495</v>
      </c>
      <c r="W805" s="74">
        <v>42824.886331018519</v>
      </c>
      <c r="X805" s="76" t="s">
        <v>11278</v>
      </c>
      <c r="Y805" s="72"/>
      <c r="Z805" s="72"/>
      <c r="AA805" s="78" t="s">
        <v>15235</v>
      </c>
      <c r="AB805" s="72"/>
      <c r="AC805" s="72" t="b">
        <v>0</v>
      </c>
      <c r="AD805" s="72">
        <v>0</v>
      </c>
      <c r="AE805" s="78" t="s">
        <v>230</v>
      </c>
      <c r="AF805" s="72" t="b">
        <v>0</v>
      </c>
      <c r="AG805" s="72" t="s">
        <v>235</v>
      </c>
      <c r="AH805" s="72"/>
      <c r="AI805" s="78" t="s">
        <v>230</v>
      </c>
      <c r="AJ805" s="72" t="b">
        <v>0</v>
      </c>
      <c r="AK805" s="72">
        <v>0</v>
      </c>
      <c r="AL805" s="78" t="s">
        <v>230</v>
      </c>
      <c r="AM805" s="72" t="s">
        <v>238</v>
      </c>
      <c r="AN805" s="72" t="b">
        <v>0</v>
      </c>
      <c r="AO805" s="78" t="s">
        <v>15235</v>
      </c>
      <c r="AP805" s="72" t="s">
        <v>179</v>
      </c>
      <c r="AQ805" s="72">
        <v>0</v>
      </c>
      <c r="AR805" s="72">
        <v>0</v>
      </c>
      <c r="AS805" s="72"/>
      <c r="AT805" s="72"/>
      <c r="AU805" s="72"/>
      <c r="AV805" s="72"/>
      <c r="AW805" s="72"/>
      <c r="AX805" s="72"/>
      <c r="AY805" s="72"/>
      <c r="AZ805" s="72"/>
    </row>
    <row r="806" spans="1:52" x14ac:dyDescent="0.35">
      <c r="A806" s="70" t="s">
        <v>1183</v>
      </c>
      <c r="B806" s="70" t="s">
        <v>2195</v>
      </c>
      <c r="C806" s="83"/>
      <c r="D806" s="84"/>
      <c r="E806" s="85"/>
      <c r="F806" s="86"/>
      <c r="G806" s="83"/>
      <c r="H806" s="81"/>
      <c r="I806" s="87"/>
      <c r="J806" s="87"/>
      <c r="K806" s="36"/>
      <c r="L806" s="90"/>
      <c r="M806" s="90"/>
      <c r="N806" s="89"/>
      <c r="O806" s="72" t="s">
        <v>217</v>
      </c>
      <c r="P806" s="74">
        <v>42824.887800925928</v>
      </c>
      <c r="Q806" s="72" t="s">
        <v>2993</v>
      </c>
      <c r="R806" s="72"/>
      <c r="S806" s="72"/>
      <c r="T806" s="72"/>
      <c r="U806" s="76" t="s">
        <v>8855</v>
      </c>
      <c r="V806" s="76" t="s">
        <v>8855</v>
      </c>
      <c r="W806" s="74">
        <v>42824.887800925928</v>
      </c>
      <c r="X806" s="76" t="s">
        <v>11279</v>
      </c>
      <c r="Y806" s="72"/>
      <c r="Z806" s="72"/>
      <c r="AA806" s="78" t="s">
        <v>15236</v>
      </c>
      <c r="AB806" s="72"/>
      <c r="AC806" s="72" t="b">
        <v>0</v>
      </c>
      <c r="AD806" s="72">
        <v>0</v>
      </c>
      <c r="AE806" s="78" t="s">
        <v>230</v>
      </c>
      <c r="AF806" s="72" t="b">
        <v>0</v>
      </c>
      <c r="AG806" s="72" t="s">
        <v>231</v>
      </c>
      <c r="AH806" s="72"/>
      <c r="AI806" s="78" t="s">
        <v>230</v>
      </c>
      <c r="AJ806" s="72" t="b">
        <v>0</v>
      </c>
      <c r="AK806" s="72">
        <v>35040</v>
      </c>
      <c r="AL806" s="78" t="s">
        <v>16528</v>
      </c>
      <c r="AM806" s="72" t="s">
        <v>242</v>
      </c>
      <c r="AN806" s="72" t="b">
        <v>0</v>
      </c>
      <c r="AO806" s="78" t="s">
        <v>16528</v>
      </c>
      <c r="AP806" s="72" t="s">
        <v>179</v>
      </c>
      <c r="AQ806" s="72">
        <v>0</v>
      </c>
      <c r="AR806" s="72">
        <v>0</v>
      </c>
      <c r="AS806" s="72"/>
      <c r="AT806" s="72"/>
      <c r="AU806" s="72"/>
      <c r="AV806" s="72"/>
      <c r="AW806" s="72"/>
      <c r="AX806" s="72"/>
      <c r="AY806" s="72"/>
      <c r="AZ806" s="72"/>
    </row>
    <row r="807" spans="1:52" x14ac:dyDescent="0.35">
      <c r="A807" s="70" t="s">
        <v>1184</v>
      </c>
      <c r="B807" s="70" t="s">
        <v>1184</v>
      </c>
      <c r="C807" s="83"/>
      <c r="D807" s="84"/>
      <c r="E807" s="85"/>
      <c r="F807" s="86"/>
      <c r="G807" s="83"/>
      <c r="H807" s="81"/>
      <c r="I807" s="87"/>
      <c r="J807" s="87"/>
      <c r="K807" s="36"/>
      <c r="L807" s="90"/>
      <c r="M807" s="90"/>
      <c r="N807" s="89"/>
      <c r="O807" s="72" t="s">
        <v>179</v>
      </c>
      <c r="P807" s="74">
        <v>42824.830312500002</v>
      </c>
      <c r="Q807" s="72" t="s">
        <v>3406</v>
      </c>
      <c r="R807" s="76" t="s">
        <v>6535</v>
      </c>
      <c r="S807" s="72" t="s">
        <v>8482</v>
      </c>
      <c r="T807" s="72"/>
      <c r="U807" s="76" t="s">
        <v>8905</v>
      </c>
      <c r="V807" s="76" t="s">
        <v>8905</v>
      </c>
      <c r="W807" s="74">
        <v>42824.830312500002</v>
      </c>
      <c r="X807" s="76" t="s">
        <v>11280</v>
      </c>
      <c r="Y807" s="72"/>
      <c r="Z807" s="72"/>
      <c r="AA807" s="78" t="s">
        <v>15237</v>
      </c>
      <c r="AB807" s="72"/>
      <c r="AC807" s="72" t="b">
        <v>0</v>
      </c>
      <c r="AD807" s="72">
        <v>12</v>
      </c>
      <c r="AE807" s="78" t="s">
        <v>230</v>
      </c>
      <c r="AF807" s="72" t="b">
        <v>0</v>
      </c>
      <c r="AG807" s="72" t="s">
        <v>231</v>
      </c>
      <c r="AH807" s="72"/>
      <c r="AI807" s="78" t="s">
        <v>230</v>
      </c>
      <c r="AJ807" s="72" t="b">
        <v>0</v>
      </c>
      <c r="AK807" s="72">
        <v>8</v>
      </c>
      <c r="AL807" s="78" t="s">
        <v>230</v>
      </c>
      <c r="AM807" s="72" t="s">
        <v>18943</v>
      </c>
      <c r="AN807" s="72" t="b">
        <v>0</v>
      </c>
      <c r="AO807" s="78" t="s">
        <v>15237</v>
      </c>
      <c r="AP807" s="72" t="s">
        <v>250</v>
      </c>
      <c r="AQ807" s="72">
        <v>0</v>
      </c>
      <c r="AR807" s="72">
        <v>0</v>
      </c>
      <c r="AS807" s="72"/>
      <c r="AT807" s="72"/>
      <c r="AU807" s="72"/>
      <c r="AV807" s="72"/>
      <c r="AW807" s="72"/>
      <c r="AX807" s="72"/>
      <c r="AY807" s="72"/>
      <c r="AZ807" s="72"/>
    </row>
    <row r="808" spans="1:52" x14ac:dyDescent="0.35">
      <c r="A808" s="70" t="s">
        <v>1185</v>
      </c>
      <c r="B808" s="70" t="s">
        <v>1184</v>
      </c>
      <c r="C808" s="83"/>
      <c r="D808" s="84"/>
      <c r="E808" s="85"/>
      <c r="F808" s="86"/>
      <c r="G808" s="83"/>
      <c r="H808" s="81"/>
      <c r="I808" s="87"/>
      <c r="J808" s="87"/>
      <c r="K808" s="36"/>
      <c r="L808" s="90"/>
      <c r="M808" s="90"/>
      <c r="N808" s="89"/>
      <c r="O808" s="72" t="s">
        <v>217</v>
      </c>
      <c r="P808" s="74">
        <v>42824.887835648151</v>
      </c>
      <c r="Q808" s="72" t="s">
        <v>3407</v>
      </c>
      <c r="R808" s="76" t="s">
        <v>6535</v>
      </c>
      <c r="S808" s="72" t="s">
        <v>8482</v>
      </c>
      <c r="T808" s="72"/>
      <c r="U808" s="76" t="s">
        <v>8905</v>
      </c>
      <c r="V808" s="76" t="s">
        <v>8905</v>
      </c>
      <c r="W808" s="74">
        <v>42824.887835648151</v>
      </c>
      <c r="X808" s="76" t="s">
        <v>11281</v>
      </c>
      <c r="Y808" s="72"/>
      <c r="Z808" s="72"/>
      <c r="AA808" s="78" t="s">
        <v>15238</v>
      </c>
      <c r="AB808" s="72"/>
      <c r="AC808" s="72" t="b">
        <v>0</v>
      </c>
      <c r="AD808" s="72">
        <v>0</v>
      </c>
      <c r="AE808" s="78" t="s">
        <v>230</v>
      </c>
      <c r="AF808" s="72" t="b">
        <v>0</v>
      </c>
      <c r="AG808" s="72" t="s">
        <v>231</v>
      </c>
      <c r="AH808" s="72"/>
      <c r="AI808" s="78" t="s">
        <v>230</v>
      </c>
      <c r="AJ808" s="72" t="b">
        <v>0</v>
      </c>
      <c r="AK808" s="72">
        <v>8</v>
      </c>
      <c r="AL808" s="78" t="s">
        <v>15237</v>
      </c>
      <c r="AM808" s="72" t="s">
        <v>246</v>
      </c>
      <c r="AN808" s="72" t="b">
        <v>0</v>
      </c>
      <c r="AO808" s="78" t="s">
        <v>15237</v>
      </c>
      <c r="AP808" s="72" t="s">
        <v>179</v>
      </c>
      <c r="AQ808" s="72">
        <v>0</v>
      </c>
      <c r="AR808" s="72">
        <v>0</v>
      </c>
      <c r="AS808" s="72"/>
      <c r="AT808" s="72"/>
      <c r="AU808" s="72"/>
      <c r="AV808" s="72"/>
      <c r="AW808" s="72"/>
      <c r="AX808" s="72"/>
      <c r="AY808" s="72"/>
      <c r="AZ808" s="72"/>
    </row>
    <row r="809" spans="1:52" x14ac:dyDescent="0.35">
      <c r="A809" s="70" t="s">
        <v>1186</v>
      </c>
      <c r="B809" s="70" t="s">
        <v>1186</v>
      </c>
      <c r="C809" s="83"/>
      <c r="D809" s="84"/>
      <c r="E809" s="85"/>
      <c r="F809" s="86"/>
      <c r="G809" s="83"/>
      <c r="H809" s="81"/>
      <c r="I809" s="87"/>
      <c r="J809" s="87"/>
      <c r="K809" s="36"/>
      <c r="L809" s="90"/>
      <c r="M809" s="90"/>
      <c r="N809" s="89"/>
      <c r="O809" s="72" t="s">
        <v>179</v>
      </c>
      <c r="P809" s="74">
        <v>42824.864652777775</v>
      </c>
      <c r="Q809" s="72" t="s">
        <v>3408</v>
      </c>
      <c r="R809" s="76" t="s">
        <v>6536</v>
      </c>
      <c r="S809" s="72" t="s">
        <v>225</v>
      </c>
      <c r="T809" s="72"/>
      <c r="U809" s="72"/>
      <c r="V809" s="76" t="s">
        <v>9496</v>
      </c>
      <c r="W809" s="74">
        <v>42824.864652777775</v>
      </c>
      <c r="X809" s="76" t="s">
        <v>11282</v>
      </c>
      <c r="Y809" s="72"/>
      <c r="Z809" s="72"/>
      <c r="AA809" s="78" t="s">
        <v>15239</v>
      </c>
      <c r="AB809" s="72"/>
      <c r="AC809" s="72" t="b">
        <v>0</v>
      </c>
      <c r="AD809" s="72">
        <v>6</v>
      </c>
      <c r="AE809" s="78" t="s">
        <v>230</v>
      </c>
      <c r="AF809" s="72" t="b">
        <v>0</v>
      </c>
      <c r="AG809" s="72" t="s">
        <v>300</v>
      </c>
      <c r="AH809" s="72"/>
      <c r="AI809" s="78" t="s">
        <v>230</v>
      </c>
      <c r="AJ809" s="72" t="b">
        <v>0</v>
      </c>
      <c r="AK809" s="72">
        <v>8</v>
      </c>
      <c r="AL809" s="78" t="s">
        <v>230</v>
      </c>
      <c r="AM809" s="72" t="s">
        <v>327</v>
      </c>
      <c r="AN809" s="72" t="b">
        <v>1</v>
      </c>
      <c r="AO809" s="78" t="s">
        <v>15239</v>
      </c>
      <c r="AP809" s="72" t="s">
        <v>250</v>
      </c>
      <c r="AQ809" s="72">
        <v>0</v>
      </c>
      <c r="AR809" s="72">
        <v>0</v>
      </c>
      <c r="AS809" s="72"/>
      <c r="AT809" s="72"/>
      <c r="AU809" s="72"/>
      <c r="AV809" s="72"/>
      <c r="AW809" s="72"/>
      <c r="AX809" s="72"/>
      <c r="AY809" s="72"/>
      <c r="AZ809" s="72"/>
    </row>
    <row r="810" spans="1:52" x14ac:dyDescent="0.35">
      <c r="A810" s="70" t="s">
        <v>1187</v>
      </c>
      <c r="B810" s="70" t="s">
        <v>1186</v>
      </c>
      <c r="C810" s="83"/>
      <c r="D810" s="84"/>
      <c r="E810" s="85"/>
      <c r="F810" s="86"/>
      <c r="G810" s="83"/>
      <c r="H810" s="81"/>
      <c r="I810" s="87"/>
      <c r="J810" s="87"/>
      <c r="K810" s="36"/>
      <c r="L810" s="90"/>
      <c r="M810" s="90"/>
      <c r="N810" s="89"/>
      <c r="O810" s="72" t="s">
        <v>217</v>
      </c>
      <c r="P810" s="74">
        <v>42824.888055555559</v>
      </c>
      <c r="Q810" s="72" t="s">
        <v>3409</v>
      </c>
      <c r="R810" s="76" t="s">
        <v>6537</v>
      </c>
      <c r="S810" s="72" t="s">
        <v>8483</v>
      </c>
      <c r="T810" s="72"/>
      <c r="U810" s="72"/>
      <c r="V810" s="76" t="s">
        <v>9497</v>
      </c>
      <c r="W810" s="74">
        <v>42824.888055555559</v>
      </c>
      <c r="X810" s="76" t="s">
        <v>11283</v>
      </c>
      <c r="Y810" s="72"/>
      <c r="Z810" s="72"/>
      <c r="AA810" s="78" t="s">
        <v>15240</v>
      </c>
      <c r="AB810" s="72"/>
      <c r="AC810" s="72" t="b">
        <v>0</v>
      </c>
      <c r="AD810" s="72">
        <v>0</v>
      </c>
      <c r="AE810" s="78" t="s">
        <v>230</v>
      </c>
      <c r="AF810" s="72" t="b">
        <v>0</v>
      </c>
      <c r="AG810" s="72" t="s">
        <v>300</v>
      </c>
      <c r="AH810" s="72"/>
      <c r="AI810" s="78" t="s">
        <v>230</v>
      </c>
      <c r="AJ810" s="72" t="b">
        <v>0</v>
      </c>
      <c r="AK810" s="72">
        <v>8</v>
      </c>
      <c r="AL810" s="78" t="s">
        <v>15239</v>
      </c>
      <c r="AM810" s="72" t="s">
        <v>242</v>
      </c>
      <c r="AN810" s="72" t="b">
        <v>0</v>
      </c>
      <c r="AO810" s="78" t="s">
        <v>15239</v>
      </c>
      <c r="AP810" s="72" t="s">
        <v>179</v>
      </c>
      <c r="AQ810" s="72">
        <v>0</v>
      </c>
      <c r="AR810" s="72">
        <v>0</v>
      </c>
      <c r="AS810" s="72"/>
      <c r="AT810" s="72"/>
      <c r="AU810" s="72"/>
      <c r="AV810" s="72"/>
      <c r="AW810" s="72"/>
      <c r="AX810" s="72"/>
      <c r="AY810" s="72"/>
      <c r="AZ810" s="72"/>
    </row>
    <row r="811" spans="1:52" x14ac:dyDescent="0.35">
      <c r="A811" s="70" t="s">
        <v>1188</v>
      </c>
      <c r="B811" s="70" t="s">
        <v>1868</v>
      </c>
      <c r="C811" s="83"/>
      <c r="D811" s="84"/>
      <c r="E811" s="85"/>
      <c r="F811" s="86"/>
      <c r="G811" s="83"/>
      <c r="H811" s="81"/>
      <c r="I811" s="87"/>
      <c r="J811" s="87"/>
      <c r="K811" s="36"/>
      <c r="L811" s="90"/>
      <c r="M811" s="90"/>
      <c r="N811" s="89"/>
      <c r="O811" s="72" t="s">
        <v>217</v>
      </c>
      <c r="P811" s="74">
        <v>42824.894050925926</v>
      </c>
      <c r="Q811" s="72" t="s">
        <v>3410</v>
      </c>
      <c r="R811" s="76" t="s">
        <v>6526</v>
      </c>
      <c r="S811" s="72" t="s">
        <v>8480</v>
      </c>
      <c r="T811" s="72"/>
      <c r="U811" s="72"/>
      <c r="V811" s="76" t="s">
        <v>9498</v>
      </c>
      <c r="W811" s="74">
        <v>42824.894050925926</v>
      </c>
      <c r="X811" s="76" t="s">
        <v>11284</v>
      </c>
      <c r="Y811" s="72"/>
      <c r="Z811" s="72"/>
      <c r="AA811" s="78" t="s">
        <v>15241</v>
      </c>
      <c r="AB811" s="72"/>
      <c r="AC811" s="72" t="b">
        <v>0</v>
      </c>
      <c r="AD811" s="72">
        <v>0</v>
      </c>
      <c r="AE811" s="78" t="s">
        <v>230</v>
      </c>
      <c r="AF811" s="72" t="b">
        <v>0</v>
      </c>
      <c r="AG811" s="72" t="s">
        <v>231</v>
      </c>
      <c r="AH811" s="72"/>
      <c r="AI811" s="78" t="s">
        <v>230</v>
      </c>
      <c r="AJ811" s="72" t="b">
        <v>0</v>
      </c>
      <c r="AK811" s="72">
        <v>2</v>
      </c>
      <c r="AL811" s="78" t="s">
        <v>16058</v>
      </c>
      <c r="AM811" s="72" t="s">
        <v>240</v>
      </c>
      <c r="AN811" s="72" t="b">
        <v>0</v>
      </c>
      <c r="AO811" s="78" t="s">
        <v>16058</v>
      </c>
      <c r="AP811" s="72" t="s">
        <v>179</v>
      </c>
      <c r="AQ811" s="72">
        <v>0</v>
      </c>
      <c r="AR811" s="72">
        <v>0</v>
      </c>
      <c r="AS811" s="72"/>
      <c r="AT811" s="72"/>
      <c r="AU811" s="72"/>
      <c r="AV811" s="72"/>
      <c r="AW811" s="72"/>
      <c r="AX811" s="72"/>
      <c r="AY811" s="72"/>
      <c r="AZ811" s="72"/>
    </row>
    <row r="812" spans="1:52" x14ac:dyDescent="0.35">
      <c r="A812" s="70" t="s">
        <v>1189</v>
      </c>
      <c r="B812" s="70" t="s">
        <v>2734</v>
      </c>
      <c r="C812" s="83"/>
      <c r="D812" s="84"/>
      <c r="E812" s="85"/>
      <c r="F812" s="86"/>
      <c r="G812" s="83"/>
      <c r="H812" s="81"/>
      <c r="I812" s="87"/>
      <c r="J812" s="87"/>
      <c r="K812" s="36"/>
      <c r="L812" s="90"/>
      <c r="M812" s="90"/>
      <c r="N812" s="89"/>
      <c r="O812" s="72" t="s">
        <v>217</v>
      </c>
      <c r="P812" s="74">
        <v>42824.894386574073</v>
      </c>
      <c r="Q812" s="72" t="s">
        <v>3411</v>
      </c>
      <c r="R812" s="76" t="s">
        <v>6342</v>
      </c>
      <c r="S812" s="72" t="s">
        <v>226</v>
      </c>
      <c r="T812" s="72"/>
      <c r="U812" s="72"/>
      <c r="V812" s="76" t="s">
        <v>9499</v>
      </c>
      <c r="W812" s="74">
        <v>42824.894386574073</v>
      </c>
      <c r="X812" s="76" t="s">
        <v>11285</v>
      </c>
      <c r="Y812" s="72"/>
      <c r="Z812" s="72"/>
      <c r="AA812" s="78" t="s">
        <v>15242</v>
      </c>
      <c r="AB812" s="72"/>
      <c r="AC812" s="72" t="b">
        <v>0</v>
      </c>
      <c r="AD812" s="72">
        <v>0</v>
      </c>
      <c r="AE812" s="78" t="s">
        <v>230</v>
      </c>
      <c r="AF812" s="72" t="b">
        <v>0</v>
      </c>
      <c r="AG812" s="72" t="s">
        <v>235</v>
      </c>
      <c r="AH812" s="72"/>
      <c r="AI812" s="78" t="s">
        <v>230</v>
      </c>
      <c r="AJ812" s="72" t="b">
        <v>0</v>
      </c>
      <c r="AK812" s="72">
        <v>0</v>
      </c>
      <c r="AL812" s="78" t="s">
        <v>230</v>
      </c>
      <c r="AM812" s="72" t="s">
        <v>238</v>
      </c>
      <c r="AN812" s="72" t="b">
        <v>0</v>
      </c>
      <c r="AO812" s="78" t="s">
        <v>15242</v>
      </c>
      <c r="AP812" s="72" t="s">
        <v>179</v>
      </c>
      <c r="AQ812" s="72">
        <v>0</v>
      </c>
      <c r="AR812" s="72">
        <v>0</v>
      </c>
      <c r="AS812" s="72"/>
      <c r="AT812" s="72"/>
      <c r="AU812" s="72"/>
      <c r="AV812" s="72"/>
      <c r="AW812" s="72"/>
      <c r="AX812" s="72"/>
      <c r="AY812" s="72"/>
      <c r="AZ812" s="72"/>
    </row>
    <row r="813" spans="1:52" x14ac:dyDescent="0.35">
      <c r="A813" s="70" t="s">
        <v>1189</v>
      </c>
      <c r="B813" s="70" t="s">
        <v>216</v>
      </c>
      <c r="C813" s="83"/>
      <c r="D813" s="84"/>
      <c r="E813" s="85"/>
      <c r="F813" s="86"/>
      <c r="G813" s="83"/>
      <c r="H813" s="81"/>
      <c r="I813" s="87"/>
      <c r="J813" s="87"/>
      <c r="K813" s="36"/>
      <c r="L813" s="90"/>
      <c r="M813" s="90"/>
      <c r="N813" s="89"/>
      <c r="O813" s="72" t="s">
        <v>217</v>
      </c>
      <c r="P813" s="74">
        <v>42824.894386574073</v>
      </c>
      <c r="Q813" s="72" t="s">
        <v>3411</v>
      </c>
      <c r="R813" s="76" t="s">
        <v>6342</v>
      </c>
      <c r="S813" s="72" t="s">
        <v>226</v>
      </c>
      <c r="T813" s="72"/>
      <c r="U813" s="72"/>
      <c r="V813" s="76" t="s">
        <v>9499</v>
      </c>
      <c r="W813" s="74">
        <v>42824.894386574073</v>
      </c>
      <c r="X813" s="76" t="s">
        <v>11285</v>
      </c>
      <c r="Y813" s="72"/>
      <c r="Z813" s="72"/>
      <c r="AA813" s="78" t="s">
        <v>15242</v>
      </c>
      <c r="AB813" s="72"/>
      <c r="AC813" s="72" t="b">
        <v>0</v>
      </c>
      <c r="AD813" s="72">
        <v>0</v>
      </c>
      <c r="AE813" s="78" t="s">
        <v>230</v>
      </c>
      <c r="AF813" s="72" t="b">
        <v>0</v>
      </c>
      <c r="AG813" s="72" t="s">
        <v>235</v>
      </c>
      <c r="AH813" s="72"/>
      <c r="AI813" s="78" t="s">
        <v>230</v>
      </c>
      <c r="AJ813" s="72" t="b">
        <v>0</v>
      </c>
      <c r="AK813" s="72">
        <v>0</v>
      </c>
      <c r="AL813" s="78" t="s">
        <v>230</v>
      </c>
      <c r="AM813" s="72" t="s">
        <v>238</v>
      </c>
      <c r="AN813" s="72" t="b">
        <v>0</v>
      </c>
      <c r="AO813" s="78" t="s">
        <v>15242</v>
      </c>
      <c r="AP813" s="72" t="s">
        <v>179</v>
      </c>
      <c r="AQ813" s="72">
        <v>0</v>
      </c>
      <c r="AR813" s="72">
        <v>0</v>
      </c>
      <c r="AS813" s="72"/>
      <c r="AT813" s="72"/>
      <c r="AU813" s="72"/>
      <c r="AV813" s="72"/>
      <c r="AW813" s="72"/>
      <c r="AX813" s="72"/>
      <c r="AY813" s="72"/>
      <c r="AZ813" s="72"/>
    </row>
    <row r="814" spans="1:52" x14ac:dyDescent="0.35">
      <c r="A814" s="70" t="s">
        <v>1190</v>
      </c>
      <c r="B814" s="70" t="s">
        <v>1190</v>
      </c>
      <c r="C814" s="83"/>
      <c r="D814" s="84"/>
      <c r="E814" s="85"/>
      <c r="F814" s="86"/>
      <c r="G814" s="83"/>
      <c r="H814" s="81"/>
      <c r="I814" s="87"/>
      <c r="J814" s="87"/>
      <c r="K814" s="36"/>
      <c r="L814" s="90"/>
      <c r="M814" s="90"/>
      <c r="N814" s="89"/>
      <c r="O814" s="72" t="s">
        <v>179</v>
      </c>
      <c r="P814" s="74">
        <v>42824.894988425927</v>
      </c>
      <c r="Q814" s="72" t="s">
        <v>3412</v>
      </c>
      <c r="R814" s="76" t="s">
        <v>6538</v>
      </c>
      <c r="S814" s="72" t="s">
        <v>8484</v>
      </c>
      <c r="T814" s="72"/>
      <c r="U814" s="76" t="s">
        <v>8906</v>
      </c>
      <c r="V814" s="76" t="s">
        <v>8906</v>
      </c>
      <c r="W814" s="74">
        <v>42824.894988425927</v>
      </c>
      <c r="X814" s="76" t="s">
        <v>11286</v>
      </c>
      <c r="Y814" s="72"/>
      <c r="Z814" s="72"/>
      <c r="AA814" s="78" t="s">
        <v>15243</v>
      </c>
      <c r="AB814" s="72"/>
      <c r="AC814" s="72" t="b">
        <v>0</v>
      </c>
      <c r="AD814" s="72">
        <v>2</v>
      </c>
      <c r="AE814" s="78" t="s">
        <v>230</v>
      </c>
      <c r="AF814" s="72" t="b">
        <v>0</v>
      </c>
      <c r="AG814" s="72" t="s">
        <v>231</v>
      </c>
      <c r="AH814" s="72"/>
      <c r="AI814" s="78" t="s">
        <v>230</v>
      </c>
      <c r="AJ814" s="72" t="b">
        <v>0</v>
      </c>
      <c r="AK814" s="72">
        <v>0</v>
      </c>
      <c r="AL814" s="78" t="s">
        <v>230</v>
      </c>
      <c r="AM814" s="72" t="s">
        <v>18949</v>
      </c>
      <c r="AN814" s="72" t="b">
        <v>0</v>
      </c>
      <c r="AO814" s="78" t="s">
        <v>15243</v>
      </c>
      <c r="AP814" s="72" t="s">
        <v>179</v>
      </c>
      <c r="AQ814" s="72">
        <v>0</v>
      </c>
      <c r="AR814" s="72">
        <v>0</v>
      </c>
      <c r="AS814" s="72"/>
      <c r="AT814" s="72"/>
      <c r="AU814" s="72"/>
      <c r="AV814" s="72"/>
      <c r="AW814" s="72"/>
      <c r="AX814" s="72"/>
      <c r="AY814" s="72"/>
      <c r="AZ814" s="72"/>
    </row>
    <row r="815" spans="1:52" x14ac:dyDescent="0.35">
      <c r="A815" s="70" t="s">
        <v>1191</v>
      </c>
      <c r="B815" s="70" t="s">
        <v>1191</v>
      </c>
      <c r="C815" s="83"/>
      <c r="D815" s="84"/>
      <c r="E815" s="85"/>
      <c r="F815" s="86"/>
      <c r="G815" s="83"/>
      <c r="H815" s="81"/>
      <c r="I815" s="87"/>
      <c r="J815" s="87"/>
      <c r="K815" s="36"/>
      <c r="L815" s="90"/>
      <c r="M815" s="90"/>
      <c r="N815" s="89"/>
      <c r="O815" s="72" t="s">
        <v>179</v>
      </c>
      <c r="P815" s="74">
        <v>42824.479814814818</v>
      </c>
      <c r="Q815" s="72" t="s">
        <v>3413</v>
      </c>
      <c r="R815" s="72" t="s">
        <v>6539</v>
      </c>
      <c r="S815" s="72" t="s">
        <v>8485</v>
      </c>
      <c r="T815" s="72"/>
      <c r="U815" s="72"/>
      <c r="V815" s="76" t="s">
        <v>312</v>
      </c>
      <c r="W815" s="74">
        <v>42824.479814814818</v>
      </c>
      <c r="X815" s="76" t="s">
        <v>11287</v>
      </c>
      <c r="Y815" s="72"/>
      <c r="Z815" s="72"/>
      <c r="AA815" s="78" t="s">
        <v>15244</v>
      </c>
      <c r="AB815" s="72"/>
      <c r="AC815" s="72" t="b">
        <v>0</v>
      </c>
      <c r="AD815" s="72">
        <v>0</v>
      </c>
      <c r="AE815" s="78" t="s">
        <v>230</v>
      </c>
      <c r="AF815" s="72" t="b">
        <v>0</v>
      </c>
      <c r="AG815" s="72" t="s">
        <v>233</v>
      </c>
      <c r="AH815" s="72"/>
      <c r="AI815" s="78" t="s">
        <v>230</v>
      </c>
      <c r="AJ815" s="72" t="b">
        <v>0</v>
      </c>
      <c r="AK815" s="72">
        <v>0</v>
      </c>
      <c r="AL815" s="78" t="s">
        <v>230</v>
      </c>
      <c r="AM815" s="72" t="s">
        <v>244</v>
      </c>
      <c r="AN815" s="72" t="b">
        <v>0</v>
      </c>
      <c r="AO815" s="78" t="s">
        <v>15244</v>
      </c>
      <c r="AP815" s="72" t="s">
        <v>179</v>
      </c>
      <c r="AQ815" s="72">
        <v>0</v>
      </c>
      <c r="AR815" s="72">
        <v>0</v>
      </c>
      <c r="AS815" s="72"/>
      <c r="AT815" s="72"/>
      <c r="AU815" s="72"/>
      <c r="AV815" s="72"/>
      <c r="AW815" s="72"/>
      <c r="AX815" s="72"/>
      <c r="AY815" s="72"/>
      <c r="AZ815" s="72"/>
    </row>
    <row r="816" spans="1:52" x14ac:dyDescent="0.35">
      <c r="A816" s="70" t="s">
        <v>1191</v>
      </c>
      <c r="B816" s="70" t="s">
        <v>1191</v>
      </c>
      <c r="C816" s="83"/>
      <c r="D816" s="84"/>
      <c r="E816" s="85"/>
      <c r="F816" s="86"/>
      <c r="G816" s="83"/>
      <c r="H816" s="81"/>
      <c r="I816" s="87"/>
      <c r="J816" s="87"/>
      <c r="K816" s="36"/>
      <c r="L816" s="90"/>
      <c r="M816" s="90"/>
      <c r="N816" s="89"/>
      <c r="O816" s="72" t="s">
        <v>179</v>
      </c>
      <c r="P816" s="74">
        <v>42824.897037037037</v>
      </c>
      <c r="Q816" s="72" t="s">
        <v>3414</v>
      </c>
      <c r="R816" s="72" t="s">
        <v>6540</v>
      </c>
      <c r="S816" s="72" t="s">
        <v>8485</v>
      </c>
      <c r="T816" s="72"/>
      <c r="U816" s="72"/>
      <c r="V816" s="76" t="s">
        <v>312</v>
      </c>
      <c r="W816" s="74">
        <v>42824.897037037037</v>
      </c>
      <c r="X816" s="76" t="s">
        <v>11288</v>
      </c>
      <c r="Y816" s="72"/>
      <c r="Z816" s="72"/>
      <c r="AA816" s="78" t="s">
        <v>15245</v>
      </c>
      <c r="AB816" s="72"/>
      <c r="AC816" s="72" t="b">
        <v>0</v>
      </c>
      <c r="AD816" s="72">
        <v>0</v>
      </c>
      <c r="AE816" s="78" t="s">
        <v>230</v>
      </c>
      <c r="AF816" s="72" t="b">
        <v>0</v>
      </c>
      <c r="AG816" s="72" t="s">
        <v>233</v>
      </c>
      <c r="AH816" s="72"/>
      <c r="AI816" s="78" t="s">
        <v>230</v>
      </c>
      <c r="AJ816" s="72" t="b">
        <v>0</v>
      </c>
      <c r="AK816" s="72">
        <v>1</v>
      </c>
      <c r="AL816" s="78" t="s">
        <v>230</v>
      </c>
      <c r="AM816" s="72" t="s">
        <v>244</v>
      </c>
      <c r="AN816" s="72" t="b">
        <v>0</v>
      </c>
      <c r="AO816" s="78" t="s">
        <v>15245</v>
      </c>
      <c r="AP816" s="72" t="s">
        <v>179</v>
      </c>
      <c r="AQ816" s="72">
        <v>0</v>
      </c>
      <c r="AR816" s="72">
        <v>0</v>
      </c>
      <c r="AS816" s="72"/>
      <c r="AT816" s="72"/>
      <c r="AU816" s="72"/>
      <c r="AV816" s="72"/>
      <c r="AW816" s="72"/>
      <c r="AX816" s="72"/>
      <c r="AY816" s="72"/>
      <c r="AZ816" s="72"/>
    </row>
    <row r="817" spans="1:52" x14ac:dyDescent="0.35">
      <c r="A817" s="70" t="s">
        <v>1192</v>
      </c>
      <c r="B817" s="70" t="s">
        <v>1192</v>
      </c>
      <c r="C817" s="83"/>
      <c r="D817" s="84"/>
      <c r="E817" s="85"/>
      <c r="F817" s="86"/>
      <c r="G817" s="83"/>
      <c r="H817" s="81"/>
      <c r="I817" s="87"/>
      <c r="J817" s="87"/>
      <c r="K817" s="36"/>
      <c r="L817" s="90"/>
      <c r="M817" s="90"/>
      <c r="N817" s="89"/>
      <c r="O817" s="72" t="s">
        <v>179</v>
      </c>
      <c r="P817" s="74">
        <v>42824.897222222222</v>
      </c>
      <c r="Q817" s="72" t="s">
        <v>3415</v>
      </c>
      <c r="R817" s="76" t="s">
        <v>6541</v>
      </c>
      <c r="S817" s="72" t="s">
        <v>8486</v>
      </c>
      <c r="T817" s="72"/>
      <c r="U817" s="72"/>
      <c r="V817" s="76" t="s">
        <v>9500</v>
      </c>
      <c r="W817" s="74">
        <v>42824.897222222222</v>
      </c>
      <c r="X817" s="76" t="s">
        <v>11289</v>
      </c>
      <c r="Y817" s="72"/>
      <c r="Z817" s="72"/>
      <c r="AA817" s="78" t="s">
        <v>15246</v>
      </c>
      <c r="AB817" s="72"/>
      <c r="AC817" s="72" t="b">
        <v>0</v>
      </c>
      <c r="AD817" s="72">
        <v>2</v>
      </c>
      <c r="AE817" s="78" t="s">
        <v>230</v>
      </c>
      <c r="AF817" s="72" t="b">
        <v>0</v>
      </c>
      <c r="AG817" s="72" t="s">
        <v>231</v>
      </c>
      <c r="AH817" s="72"/>
      <c r="AI817" s="78" t="s">
        <v>230</v>
      </c>
      <c r="AJ817" s="72" t="b">
        <v>0</v>
      </c>
      <c r="AK817" s="72">
        <v>0</v>
      </c>
      <c r="AL817" s="78" t="s">
        <v>230</v>
      </c>
      <c r="AM817" s="72" t="s">
        <v>327</v>
      </c>
      <c r="AN817" s="72" t="b">
        <v>0</v>
      </c>
      <c r="AO817" s="78" t="s">
        <v>15246</v>
      </c>
      <c r="AP817" s="72" t="s">
        <v>179</v>
      </c>
      <c r="AQ817" s="72">
        <v>0</v>
      </c>
      <c r="AR817" s="72">
        <v>0</v>
      </c>
      <c r="AS817" s="72"/>
      <c r="AT817" s="72"/>
      <c r="AU817" s="72"/>
      <c r="AV817" s="72"/>
      <c r="AW817" s="72"/>
      <c r="AX817" s="72"/>
      <c r="AY817" s="72"/>
      <c r="AZ817" s="72"/>
    </row>
    <row r="818" spans="1:52" x14ac:dyDescent="0.35">
      <c r="A818" s="70" t="s">
        <v>1193</v>
      </c>
      <c r="B818" s="70" t="s">
        <v>2735</v>
      </c>
      <c r="C818" s="83"/>
      <c r="D818" s="84"/>
      <c r="E818" s="85"/>
      <c r="F818" s="86"/>
      <c r="G818" s="83"/>
      <c r="H818" s="81"/>
      <c r="I818" s="87"/>
      <c r="J818" s="87"/>
      <c r="K818" s="36"/>
      <c r="L818" s="90"/>
      <c r="M818" s="90"/>
      <c r="N818" s="89"/>
      <c r="O818" s="72" t="s">
        <v>217</v>
      </c>
      <c r="P818" s="74">
        <v>42824.897881944446</v>
      </c>
      <c r="Q818" s="72" t="s">
        <v>3416</v>
      </c>
      <c r="R818" s="76" t="s">
        <v>6343</v>
      </c>
      <c r="S818" s="72" t="s">
        <v>226</v>
      </c>
      <c r="T818" s="72"/>
      <c r="U818" s="72"/>
      <c r="V818" s="76" t="s">
        <v>9501</v>
      </c>
      <c r="W818" s="74">
        <v>42824.897881944446</v>
      </c>
      <c r="X818" s="76" t="s">
        <v>11290</v>
      </c>
      <c r="Y818" s="72"/>
      <c r="Z818" s="72"/>
      <c r="AA818" s="78" t="s">
        <v>15247</v>
      </c>
      <c r="AB818" s="72"/>
      <c r="AC818" s="72" t="b">
        <v>0</v>
      </c>
      <c r="AD818" s="72">
        <v>0</v>
      </c>
      <c r="AE818" s="78" t="s">
        <v>230</v>
      </c>
      <c r="AF818" s="72" t="b">
        <v>0</v>
      </c>
      <c r="AG818" s="72" t="s">
        <v>235</v>
      </c>
      <c r="AH818" s="72"/>
      <c r="AI818" s="78" t="s">
        <v>230</v>
      </c>
      <c r="AJ818" s="72" t="b">
        <v>0</v>
      </c>
      <c r="AK818" s="72">
        <v>0</v>
      </c>
      <c r="AL818" s="78" t="s">
        <v>230</v>
      </c>
      <c r="AM818" s="72" t="s">
        <v>238</v>
      </c>
      <c r="AN818" s="72" t="b">
        <v>0</v>
      </c>
      <c r="AO818" s="78" t="s">
        <v>15247</v>
      </c>
      <c r="AP818" s="72" t="s">
        <v>179</v>
      </c>
      <c r="AQ818" s="72">
        <v>0</v>
      </c>
      <c r="AR818" s="72">
        <v>0</v>
      </c>
      <c r="AS818" s="72"/>
      <c r="AT818" s="72"/>
      <c r="AU818" s="72"/>
      <c r="AV818" s="72"/>
      <c r="AW818" s="72"/>
      <c r="AX818" s="72"/>
      <c r="AY818" s="72"/>
      <c r="AZ818" s="72"/>
    </row>
    <row r="819" spans="1:52" x14ac:dyDescent="0.35">
      <c r="A819" s="70" t="s">
        <v>1193</v>
      </c>
      <c r="B819" s="70" t="s">
        <v>216</v>
      </c>
      <c r="C819" s="83"/>
      <c r="D819" s="84"/>
      <c r="E819" s="85"/>
      <c r="F819" s="86"/>
      <c r="G819" s="83"/>
      <c r="H819" s="81"/>
      <c r="I819" s="87"/>
      <c r="J819" s="87"/>
      <c r="K819" s="36"/>
      <c r="L819" s="90"/>
      <c r="M819" s="90"/>
      <c r="N819" s="89"/>
      <c r="O819" s="72" t="s">
        <v>217</v>
      </c>
      <c r="P819" s="74">
        <v>42824.897881944446</v>
      </c>
      <c r="Q819" s="72" t="s">
        <v>3416</v>
      </c>
      <c r="R819" s="76" t="s">
        <v>6343</v>
      </c>
      <c r="S819" s="72" t="s">
        <v>226</v>
      </c>
      <c r="T819" s="72"/>
      <c r="U819" s="72"/>
      <c r="V819" s="76" t="s">
        <v>9501</v>
      </c>
      <c r="W819" s="74">
        <v>42824.897881944446</v>
      </c>
      <c r="X819" s="76" t="s">
        <v>11290</v>
      </c>
      <c r="Y819" s="72"/>
      <c r="Z819" s="72"/>
      <c r="AA819" s="78" t="s">
        <v>15247</v>
      </c>
      <c r="AB819" s="72"/>
      <c r="AC819" s="72" t="b">
        <v>0</v>
      </c>
      <c r="AD819" s="72">
        <v>0</v>
      </c>
      <c r="AE819" s="78" t="s">
        <v>230</v>
      </c>
      <c r="AF819" s="72" t="b">
        <v>0</v>
      </c>
      <c r="AG819" s="72" t="s">
        <v>235</v>
      </c>
      <c r="AH819" s="72"/>
      <c r="AI819" s="78" t="s">
        <v>230</v>
      </c>
      <c r="AJ819" s="72" t="b">
        <v>0</v>
      </c>
      <c r="AK819" s="72">
        <v>0</v>
      </c>
      <c r="AL819" s="78" t="s">
        <v>230</v>
      </c>
      <c r="AM819" s="72" t="s">
        <v>238</v>
      </c>
      <c r="AN819" s="72" t="b">
        <v>0</v>
      </c>
      <c r="AO819" s="78" t="s">
        <v>15247</v>
      </c>
      <c r="AP819" s="72" t="s">
        <v>179</v>
      </c>
      <c r="AQ819" s="72">
        <v>0</v>
      </c>
      <c r="AR819" s="72">
        <v>0</v>
      </c>
      <c r="AS819" s="72"/>
      <c r="AT819" s="72"/>
      <c r="AU819" s="72"/>
      <c r="AV819" s="72"/>
      <c r="AW819" s="72"/>
      <c r="AX819" s="72"/>
      <c r="AY819" s="72"/>
      <c r="AZ819" s="72"/>
    </row>
    <row r="820" spans="1:52" x14ac:dyDescent="0.35">
      <c r="A820" s="70" t="s">
        <v>1194</v>
      </c>
      <c r="B820" s="70" t="s">
        <v>216</v>
      </c>
      <c r="C820" s="83"/>
      <c r="D820" s="84"/>
      <c r="E820" s="85"/>
      <c r="F820" s="86"/>
      <c r="G820" s="83"/>
      <c r="H820" s="81"/>
      <c r="I820" s="87"/>
      <c r="J820" s="87"/>
      <c r="K820" s="36"/>
      <c r="L820" s="90"/>
      <c r="M820" s="90"/>
      <c r="N820" s="89"/>
      <c r="O820" s="72" t="s">
        <v>217</v>
      </c>
      <c r="P820" s="74">
        <v>42824.8981712963</v>
      </c>
      <c r="Q820" s="72" t="s">
        <v>3417</v>
      </c>
      <c r="R820" s="72"/>
      <c r="S820" s="72"/>
      <c r="T820" s="72"/>
      <c r="U820" s="72"/>
      <c r="V820" s="76" t="s">
        <v>9502</v>
      </c>
      <c r="W820" s="74">
        <v>42824.8981712963</v>
      </c>
      <c r="X820" s="76" t="s">
        <v>11291</v>
      </c>
      <c r="Y820" s="72"/>
      <c r="Z820" s="72"/>
      <c r="AA820" s="78" t="s">
        <v>15248</v>
      </c>
      <c r="AB820" s="72"/>
      <c r="AC820" s="72" t="b">
        <v>0</v>
      </c>
      <c r="AD820" s="72">
        <v>0</v>
      </c>
      <c r="AE820" s="78" t="s">
        <v>230</v>
      </c>
      <c r="AF820" s="72" t="b">
        <v>0</v>
      </c>
      <c r="AG820" s="72" t="s">
        <v>235</v>
      </c>
      <c r="AH820" s="72"/>
      <c r="AI820" s="78" t="s">
        <v>230</v>
      </c>
      <c r="AJ820" s="72" t="b">
        <v>0</v>
      </c>
      <c r="AK820" s="72">
        <v>0</v>
      </c>
      <c r="AL820" s="78" t="s">
        <v>230</v>
      </c>
      <c r="AM820" s="72" t="s">
        <v>238</v>
      </c>
      <c r="AN820" s="72" t="b">
        <v>0</v>
      </c>
      <c r="AO820" s="78" t="s">
        <v>15248</v>
      </c>
      <c r="AP820" s="72" t="s">
        <v>179</v>
      </c>
      <c r="AQ820" s="72">
        <v>0</v>
      </c>
      <c r="AR820" s="72">
        <v>0</v>
      </c>
      <c r="AS820" s="72"/>
      <c r="AT820" s="72"/>
      <c r="AU820" s="72"/>
      <c r="AV820" s="72"/>
      <c r="AW820" s="72"/>
      <c r="AX820" s="72"/>
      <c r="AY820" s="72"/>
      <c r="AZ820" s="72"/>
    </row>
    <row r="821" spans="1:52" x14ac:dyDescent="0.35">
      <c r="A821" s="70" t="s">
        <v>1195</v>
      </c>
      <c r="B821" s="70" t="s">
        <v>2801</v>
      </c>
      <c r="C821" s="83"/>
      <c r="D821" s="84"/>
      <c r="E821" s="85"/>
      <c r="F821" s="86"/>
      <c r="G821" s="83"/>
      <c r="H821" s="81"/>
      <c r="I821" s="87"/>
      <c r="J821" s="87"/>
      <c r="K821" s="36"/>
      <c r="L821" s="90"/>
      <c r="M821" s="90"/>
      <c r="N821" s="89"/>
      <c r="O821" s="72" t="s">
        <v>217</v>
      </c>
      <c r="P821" s="74">
        <v>42824.898298611108</v>
      </c>
      <c r="Q821" s="72" t="s">
        <v>3418</v>
      </c>
      <c r="R821" s="72"/>
      <c r="S821" s="72"/>
      <c r="T821" s="72"/>
      <c r="U821" s="72"/>
      <c r="V821" s="76" t="s">
        <v>9503</v>
      </c>
      <c r="W821" s="74">
        <v>42824.898298611108</v>
      </c>
      <c r="X821" s="76" t="s">
        <v>11292</v>
      </c>
      <c r="Y821" s="72"/>
      <c r="Z821" s="72"/>
      <c r="AA821" s="78" t="s">
        <v>15249</v>
      </c>
      <c r="AB821" s="78" t="s">
        <v>18715</v>
      </c>
      <c r="AC821" s="72" t="b">
        <v>0</v>
      </c>
      <c r="AD821" s="72">
        <v>1</v>
      </c>
      <c r="AE821" s="78" t="s">
        <v>18827</v>
      </c>
      <c r="AF821" s="72" t="b">
        <v>0</v>
      </c>
      <c r="AG821" s="72" t="s">
        <v>231</v>
      </c>
      <c r="AH821" s="72"/>
      <c r="AI821" s="78" t="s">
        <v>230</v>
      </c>
      <c r="AJ821" s="72" t="b">
        <v>0</v>
      </c>
      <c r="AK821" s="72">
        <v>0</v>
      </c>
      <c r="AL821" s="78" t="s">
        <v>230</v>
      </c>
      <c r="AM821" s="72" t="s">
        <v>246</v>
      </c>
      <c r="AN821" s="72" t="b">
        <v>0</v>
      </c>
      <c r="AO821" s="78" t="s">
        <v>18715</v>
      </c>
      <c r="AP821" s="72" t="s">
        <v>179</v>
      </c>
      <c r="AQ821" s="72">
        <v>0</v>
      </c>
      <c r="AR821" s="72">
        <v>0</v>
      </c>
      <c r="AS821" s="72"/>
      <c r="AT821" s="72"/>
      <c r="AU821" s="72"/>
      <c r="AV821" s="72"/>
      <c r="AW821" s="72"/>
      <c r="AX821" s="72"/>
      <c r="AY821" s="72"/>
      <c r="AZ821" s="72"/>
    </row>
    <row r="822" spans="1:52" x14ac:dyDescent="0.35">
      <c r="A822" s="70" t="s">
        <v>1195</v>
      </c>
      <c r="B822" s="70" t="s">
        <v>1011</v>
      </c>
      <c r="C822" s="83"/>
      <c r="D822" s="84"/>
      <c r="E822" s="85"/>
      <c r="F822" s="86"/>
      <c r="G822" s="83"/>
      <c r="H822" s="81"/>
      <c r="I822" s="87"/>
      <c r="J822" s="87"/>
      <c r="K822" s="36"/>
      <c r="L822" s="90"/>
      <c r="M822" s="90"/>
      <c r="N822" s="89"/>
      <c r="O822" s="72" t="s">
        <v>218</v>
      </c>
      <c r="P822" s="74">
        <v>42824.898298611108</v>
      </c>
      <c r="Q822" s="72" t="s">
        <v>3418</v>
      </c>
      <c r="R822" s="72"/>
      <c r="S822" s="72"/>
      <c r="T822" s="72"/>
      <c r="U822" s="72"/>
      <c r="V822" s="76" t="s">
        <v>9503</v>
      </c>
      <c r="W822" s="74">
        <v>42824.898298611108</v>
      </c>
      <c r="X822" s="76" t="s">
        <v>11292</v>
      </c>
      <c r="Y822" s="72"/>
      <c r="Z822" s="72"/>
      <c r="AA822" s="78" t="s">
        <v>15249</v>
      </c>
      <c r="AB822" s="78" t="s">
        <v>18715</v>
      </c>
      <c r="AC822" s="72" t="b">
        <v>0</v>
      </c>
      <c r="AD822" s="72">
        <v>1</v>
      </c>
      <c r="AE822" s="78" t="s">
        <v>18827</v>
      </c>
      <c r="AF822" s="72" t="b">
        <v>0</v>
      </c>
      <c r="AG822" s="72" t="s">
        <v>231</v>
      </c>
      <c r="AH822" s="72"/>
      <c r="AI822" s="78" t="s">
        <v>230</v>
      </c>
      <c r="AJ822" s="72" t="b">
        <v>0</v>
      </c>
      <c r="AK822" s="72">
        <v>0</v>
      </c>
      <c r="AL822" s="78" t="s">
        <v>230</v>
      </c>
      <c r="AM822" s="72" t="s">
        <v>246</v>
      </c>
      <c r="AN822" s="72" t="b">
        <v>0</v>
      </c>
      <c r="AO822" s="78" t="s">
        <v>18715</v>
      </c>
      <c r="AP822" s="72" t="s">
        <v>179</v>
      </c>
      <c r="AQ822" s="72">
        <v>0</v>
      </c>
      <c r="AR822" s="72">
        <v>0</v>
      </c>
      <c r="AS822" s="72"/>
      <c r="AT822" s="72"/>
      <c r="AU822" s="72"/>
      <c r="AV822" s="72"/>
      <c r="AW822" s="72"/>
      <c r="AX822" s="72"/>
      <c r="AY822" s="72"/>
      <c r="AZ822" s="72"/>
    </row>
    <row r="823" spans="1:52" x14ac:dyDescent="0.35">
      <c r="A823" s="70" t="s">
        <v>1196</v>
      </c>
      <c r="B823" s="70" t="s">
        <v>2734</v>
      </c>
      <c r="C823" s="83"/>
      <c r="D823" s="84"/>
      <c r="E823" s="85"/>
      <c r="F823" s="86"/>
      <c r="G823" s="83"/>
      <c r="H823" s="81"/>
      <c r="I823" s="87"/>
      <c r="J823" s="87"/>
      <c r="K823" s="36"/>
      <c r="L823" s="90"/>
      <c r="M823" s="90"/>
      <c r="N823" s="89"/>
      <c r="O823" s="72" t="s">
        <v>217</v>
      </c>
      <c r="P823" s="74">
        <v>42824.905648148146</v>
      </c>
      <c r="Q823" s="72" t="s">
        <v>3419</v>
      </c>
      <c r="R823" s="76" t="s">
        <v>6542</v>
      </c>
      <c r="S823" s="72" t="s">
        <v>620</v>
      </c>
      <c r="T823" s="72"/>
      <c r="U823" s="72"/>
      <c r="V823" s="76" t="s">
        <v>9504</v>
      </c>
      <c r="W823" s="74">
        <v>42824.905648148146</v>
      </c>
      <c r="X823" s="76" t="s">
        <v>11293</v>
      </c>
      <c r="Y823" s="72"/>
      <c r="Z823" s="72"/>
      <c r="AA823" s="78" t="s">
        <v>15250</v>
      </c>
      <c r="AB823" s="72"/>
      <c r="AC823" s="72" t="b">
        <v>0</v>
      </c>
      <c r="AD823" s="72">
        <v>0</v>
      </c>
      <c r="AE823" s="78" t="s">
        <v>230</v>
      </c>
      <c r="AF823" s="72" t="b">
        <v>0</v>
      </c>
      <c r="AG823" s="72" t="s">
        <v>235</v>
      </c>
      <c r="AH823" s="72"/>
      <c r="AI823" s="78" t="s">
        <v>230</v>
      </c>
      <c r="AJ823" s="72" t="b">
        <v>0</v>
      </c>
      <c r="AK823" s="72">
        <v>0</v>
      </c>
      <c r="AL823" s="78" t="s">
        <v>230</v>
      </c>
      <c r="AM823" s="72" t="s">
        <v>239</v>
      </c>
      <c r="AN823" s="72" t="b">
        <v>0</v>
      </c>
      <c r="AO823" s="78" t="s">
        <v>15250</v>
      </c>
      <c r="AP823" s="72" t="s">
        <v>179</v>
      </c>
      <c r="AQ823" s="72">
        <v>0</v>
      </c>
      <c r="AR823" s="72">
        <v>0</v>
      </c>
      <c r="AS823" s="72"/>
      <c r="AT823" s="72"/>
      <c r="AU823" s="72"/>
      <c r="AV823" s="72"/>
      <c r="AW823" s="72"/>
      <c r="AX823" s="72"/>
      <c r="AY823" s="72"/>
      <c r="AZ823" s="72"/>
    </row>
    <row r="824" spans="1:52" x14ac:dyDescent="0.35">
      <c r="A824" s="70" t="s">
        <v>1196</v>
      </c>
      <c r="B824" s="70" t="s">
        <v>216</v>
      </c>
      <c r="C824" s="83"/>
      <c r="D824" s="84"/>
      <c r="E824" s="85"/>
      <c r="F824" s="86"/>
      <c r="G824" s="83"/>
      <c r="H824" s="81"/>
      <c r="I824" s="87"/>
      <c r="J824" s="87"/>
      <c r="K824" s="36"/>
      <c r="L824" s="90"/>
      <c r="M824" s="90"/>
      <c r="N824" s="89"/>
      <c r="O824" s="72" t="s">
        <v>217</v>
      </c>
      <c r="P824" s="74">
        <v>42824.905648148146</v>
      </c>
      <c r="Q824" s="72" t="s">
        <v>3419</v>
      </c>
      <c r="R824" s="76" t="s">
        <v>6542</v>
      </c>
      <c r="S824" s="72" t="s">
        <v>620</v>
      </c>
      <c r="T824" s="72"/>
      <c r="U824" s="72"/>
      <c r="V824" s="76" t="s">
        <v>9504</v>
      </c>
      <c r="W824" s="74">
        <v>42824.905648148146</v>
      </c>
      <c r="X824" s="76" t="s">
        <v>11293</v>
      </c>
      <c r="Y824" s="72"/>
      <c r="Z824" s="72"/>
      <c r="AA824" s="78" t="s">
        <v>15250</v>
      </c>
      <c r="AB824" s="72"/>
      <c r="AC824" s="72" t="b">
        <v>0</v>
      </c>
      <c r="AD824" s="72">
        <v>0</v>
      </c>
      <c r="AE824" s="78" t="s">
        <v>230</v>
      </c>
      <c r="AF824" s="72" t="b">
        <v>0</v>
      </c>
      <c r="AG824" s="72" t="s">
        <v>235</v>
      </c>
      <c r="AH824" s="72"/>
      <c r="AI824" s="78" t="s">
        <v>230</v>
      </c>
      <c r="AJ824" s="72" t="b">
        <v>0</v>
      </c>
      <c r="AK824" s="72">
        <v>0</v>
      </c>
      <c r="AL824" s="78" t="s">
        <v>230</v>
      </c>
      <c r="AM824" s="72" t="s">
        <v>239</v>
      </c>
      <c r="AN824" s="72" t="b">
        <v>0</v>
      </c>
      <c r="AO824" s="78" t="s">
        <v>15250</v>
      </c>
      <c r="AP824" s="72" t="s">
        <v>179</v>
      </c>
      <c r="AQ824" s="72">
        <v>0</v>
      </c>
      <c r="AR824" s="72">
        <v>0</v>
      </c>
      <c r="AS824" s="72"/>
      <c r="AT824" s="72"/>
      <c r="AU824" s="72"/>
      <c r="AV824" s="72"/>
      <c r="AW824" s="72"/>
      <c r="AX824" s="72"/>
      <c r="AY824" s="72"/>
      <c r="AZ824" s="72"/>
    </row>
    <row r="825" spans="1:52" x14ac:dyDescent="0.35">
      <c r="A825" s="70" t="s">
        <v>1197</v>
      </c>
      <c r="B825" s="70" t="s">
        <v>216</v>
      </c>
      <c r="C825" s="83"/>
      <c r="D825" s="84"/>
      <c r="E825" s="85"/>
      <c r="F825" s="86"/>
      <c r="G825" s="83"/>
      <c r="H825" s="81"/>
      <c r="I825" s="87"/>
      <c r="J825" s="87"/>
      <c r="K825" s="36"/>
      <c r="L825" s="90"/>
      <c r="M825" s="90"/>
      <c r="N825" s="89"/>
      <c r="O825" s="72" t="s">
        <v>217</v>
      </c>
      <c r="P825" s="74">
        <v>42824.906319444446</v>
      </c>
      <c r="Q825" s="72" t="s">
        <v>3420</v>
      </c>
      <c r="R825" s="72"/>
      <c r="S825" s="72"/>
      <c r="T825" s="72"/>
      <c r="U825" s="72"/>
      <c r="V825" s="76" t="s">
        <v>9505</v>
      </c>
      <c r="W825" s="74">
        <v>42824.906319444446</v>
      </c>
      <c r="X825" s="76" t="s">
        <v>11294</v>
      </c>
      <c r="Y825" s="72"/>
      <c r="Z825" s="72"/>
      <c r="AA825" s="78" t="s">
        <v>15251</v>
      </c>
      <c r="AB825" s="72"/>
      <c r="AC825" s="72" t="b">
        <v>0</v>
      </c>
      <c r="AD825" s="72">
        <v>0</v>
      </c>
      <c r="AE825" s="78" t="s">
        <v>230</v>
      </c>
      <c r="AF825" s="72" t="b">
        <v>0</v>
      </c>
      <c r="AG825" s="72" t="s">
        <v>235</v>
      </c>
      <c r="AH825" s="72"/>
      <c r="AI825" s="78" t="s">
        <v>230</v>
      </c>
      <c r="AJ825" s="72" t="b">
        <v>0</v>
      </c>
      <c r="AK825" s="72">
        <v>0</v>
      </c>
      <c r="AL825" s="78" t="s">
        <v>230</v>
      </c>
      <c r="AM825" s="72" t="s">
        <v>238</v>
      </c>
      <c r="AN825" s="72" t="b">
        <v>0</v>
      </c>
      <c r="AO825" s="78" t="s">
        <v>15251</v>
      </c>
      <c r="AP825" s="72" t="s">
        <v>179</v>
      </c>
      <c r="AQ825" s="72">
        <v>0</v>
      </c>
      <c r="AR825" s="72">
        <v>0</v>
      </c>
      <c r="AS825" s="72"/>
      <c r="AT825" s="72"/>
      <c r="AU825" s="72"/>
      <c r="AV825" s="72"/>
      <c r="AW825" s="72"/>
      <c r="AX825" s="72"/>
      <c r="AY825" s="72"/>
      <c r="AZ825" s="72"/>
    </row>
    <row r="826" spans="1:52" x14ac:dyDescent="0.35">
      <c r="A826" s="70" t="s">
        <v>1198</v>
      </c>
      <c r="B826" s="70" t="s">
        <v>2734</v>
      </c>
      <c r="C826" s="83"/>
      <c r="D826" s="84"/>
      <c r="E826" s="85"/>
      <c r="F826" s="86"/>
      <c r="G826" s="83"/>
      <c r="H826" s="81"/>
      <c r="I826" s="87"/>
      <c r="J826" s="87"/>
      <c r="K826" s="36"/>
      <c r="L826" s="90"/>
      <c r="M826" s="90"/>
      <c r="N826" s="89"/>
      <c r="O826" s="72" t="s">
        <v>217</v>
      </c>
      <c r="P826" s="74">
        <v>42824.909467592595</v>
      </c>
      <c r="Q826" s="72" t="s">
        <v>3421</v>
      </c>
      <c r="R826" s="76" t="s">
        <v>6543</v>
      </c>
      <c r="S826" s="72" t="s">
        <v>620</v>
      </c>
      <c r="T826" s="72"/>
      <c r="U826" s="72"/>
      <c r="V826" s="76" t="s">
        <v>9506</v>
      </c>
      <c r="W826" s="74">
        <v>42824.909467592595</v>
      </c>
      <c r="X826" s="76" t="s">
        <v>11295</v>
      </c>
      <c r="Y826" s="72"/>
      <c r="Z826" s="72"/>
      <c r="AA826" s="78" t="s">
        <v>15252</v>
      </c>
      <c r="AB826" s="72"/>
      <c r="AC826" s="72" t="b">
        <v>0</v>
      </c>
      <c r="AD826" s="72">
        <v>0</v>
      </c>
      <c r="AE826" s="78" t="s">
        <v>230</v>
      </c>
      <c r="AF826" s="72" t="b">
        <v>0</v>
      </c>
      <c r="AG826" s="72" t="s">
        <v>235</v>
      </c>
      <c r="AH826" s="72"/>
      <c r="AI826" s="78" t="s">
        <v>230</v>
      </c>
      <c r="AJ826" s="72" t="b">
        <v>0</v>
      </c>
      <c r="AK826" s="72">
        <v>0</v>
      </c>
      <c r="AL826" s="78" t="s">
        <v>230</v>
      </c>
      <c r="AM826" s="72" t="s">
        <v>239</v>
      </c>
      <c r="AN826" s="72" t="b">
        <v>0</v>
      </c>
      <c r="AO826" s="78" t="s">
        <v>15252</v>
      </c>
      <c r="AP826" s="72" t="s">
        <v>179</v>
      </c>
      <c r="AQ826" s="72">
        <v>0</v>
      </c>
      <c r="AR826" s="72">
        <v>0</v>
      </c>
      <c r="AS826" s="72"/>
      <c r="AT826" s="72"/>
      <c r="AU826" s="72"/>
      <c r="AV826" s="72"/>
      <c r="AW826" s="72"/>
      <c r="AX826" s="72"/>
      <c r="AY826" s="72"/>
      <c r="AZ826" s="72"/>
    </row>
    <row r="827" spans="1:52" x14ac:dyDescent="0.35">
      <c r="A827" s="70" t="s">
        <v>1198</v>
      </c>
      <c r="B827" s="70" t="s">
        <v>216</v>
      </c>
      <c r="C827" s="83"/>
      <c r="D827" s="84"/>
      <c r="E827" s="85"/>
      <c r="F827" s="86"/>
      <c r="G827" s="83"/>
      <c r="H827" s="81"/>
      <c r="I827" s="87"/>
      <c r="J827" s="87"/>
      <c r="K827" s="36"/>
      <c r="L827" s="90"/>
      <c r="M827" s="90"/>
      <c r="N827" s="89"/>
      <c r="O827" s="72" t="s">
        <v>217</v>
      </c>
      <c r="P827" s="74">
        <v>42824.909467592595</v>
      </c>
      <c r="Q827" s="72" t="s">
        <v>3421</v>
      </c>
      <c r="R827" s="76" t="s">
        <v>6543</v>
      </c>
      <c r="S827" s="72" t="s">
        <v>620</v>
      </c>
      <c r="T827" s="72"/>
      <c r="U827" s="72"/>
      <c r="V827" s="76" t="s">
        <v>9506</v>
      </c>
      <c r="W827" s="74">
        <v>42824.909467592595</v>
      </c>
      <c r="X827" s="76" t="s">
        <v>11295</v>
      </c>
      <c r="Y827" s="72"/>
      <c r="Z827" s="72"/>
      <c r="AA827" s="78" t="s">
        <v>15252</v>
      </c>
      <c r="AB827" s="72"/>
      <c r="AC827" s="72" t="b">
        <v>0</v>
      </c>
      <c r="AD827" s="72">
        <v>0</v>
      </c>
      <c r="AE827" s="78" t="s">
        <v>230</v>
      </c>
      <c r="AF827" s="72" t="b">
        <v>0</v>
      </c>
      <c r="AG827" s="72" t="s">
        <v>235</v>
      </c>
      <c r="AH827" s="72"/>
      <c r="AI827" s="78" t="s">
        <v>230</v>
      </c>
      <c r="AJ827" s="72" t="b">
        <v>0</v>
      </c>
      <c r="AK827" s="72">
        <v>0</v>
      </c>
      <c r="AL827" s="78" t="s">
        <v>230</v>
      </c>
      <c r="AM827" s="72" t="s">
        <v>239</v>
      </c>
      <c r="AN827" s="72" t="b">
        <v>0</v>
      </c>
      <c r="AO827" s="78" t="s">
        <v>15252</v>
      </c>
      <c r="AP827" s="72" t="s">
        <v>179</v>
      </c>
      <c r="AQ827" s="72">
        <v>0</v>
      </c>
      <c r="AR827" s="72">
        <v>0</v>
      </c>
      <c r="AS827" s="72"/>
      <c r="AT827" s="72"/>
      <c r="AU827" s="72"/>
      <c r="AV827" s="72"/>
      <c r="AW827" s="72"/>
      <c r="AX827" s="72"/>
      <c r="AY827" s="72"/>
      <c r="AZ827" s="72"/>
    </row>
    <row r="828" spans="1:52" x14ac:dyDescent="0.35">
      <c r="A828" s="70" t="s">
        <v>1199</v>
      </c>
      <c r="B828" s="70" t="s">
        <v>2195</v>
      </c>
      <c r="C828" s="83"/>
      <c r="D828" s="84"/>
      <c r="E828" s="85"/>
      <c r="F828" s="86"/>
      <c r="G828" s="83"/>
      <c r="H828" s="81"/>
      <c r="I828" s="87"/>
      <c r="J828" s="87"/>
      <c r="K828" s="36"/>
      <c r="L828" s="90"/>
      <c r="M828" s="90"/>
      <c r="N828" s="89"/>
      <c r="O828" s="72" t="s">
        <v>217</v>
      </c>
      <c r="P828" s="74">
        <v>42824.910624999997</v>
      </c>
      <c r="Q828" s="72" t="s">
        <v>2993</v>
      </c>
      <c r="R828" s="72"/>
      <c r="S828" s="72"/>
      <c r="T828" s="72"/>
      <c r="U828" s="76" t="s">
        <v>8855</v>
      </c>
      <c r="V828" s="76" t="s">
        <v>8855</v>
      </c>
      <c r="W828" s="74">
        <v>42824.910624999997</v>
      </c>
      <c r="X828" s="76" t="s">
        <v>11296</v>
      </c>
      <c r="Y828" s="72"/>
      <c r="Z828" s="72"/>
      <c r="AA828" s="78" t="s">
        <v>15253</v>
      </c>
      <c r="AB828" s="72"/>
      <c r="AC828" s="72" t="b">
        <v>0</v>
      </c>
      <c r="AD828" s="72">
        <v>0</v>
      </c>
      <c r="AE828" s="78" t="s">
        <v>230</v>
      </c>
      <c r="AF828" s="72" t="b">
        <v>0</v>
      </c>
      <c r="AG828" s="72" t="s">
        <v>231</v>
      </c>
      <c r="AH828" s="72"/>
      <c r="AI828" s="78" t="s">
        <v>230</v>
      </c>
      <c r="AJ828" s="72" t="b">
        <v>0</v>
      </c>
      <c r="AK828" s="72">
        <v>35040</v>
      </c>
      <c r="AL828" s="78" t="s">
        <v>16528</v>
      </c>
      <c r="AM828" s="72" t="s">
        <v>246</v>
      </c>
      <c r="AN828" s="72" t="b">
        <v>0</v>
      </c>
      <c r="AO828" s="78" t="s">
        <v>16528</v>
      </c>
      <c r="AP828" s="72" t="s">
        <v>179</v>
      </c>
      <c r="AQ828" s="72">
        <v>0</v>
      </c>
      <c r="AR828" s="72">
        <v>0</v>
      </c>
      <c r="AS828" s="72"/>
      <c r="AT828" s="72"/>
      <c r="AU828" s="72"/>
      <c r="AV828" s="72"/>
      <c r="AW828" s="72"/>
      <c r="AX828" s="72"/>
      <c r="AY828" s="72"/>
      <c r="AZ828" s="72"/>
    </row>
    <row r="829" spans="1:52" x14ac:dyDescent="0.35">
      <c r="A829" s="70" t="s">
        <v>1200</v>
      </c>
      <c r="B829" s="70" t="s">
        <v>1200</v>
      </c>
      <c r="C829" s="83"/>
      <c r="D829" s="84"/>
      <c r="E829" s="85"/>
      <c r="F829" s="86"/>
      <c r="G829" s="83"/>
      <c r="H829" s="81"/>
      <c r="I829" s="87"/>
      <c r="J829" s="87"/>
      <c r="K829" s="36"/>
      <c r="L829" s="90"/>
      <c r="M829" s="90"/>
      <c r="N829" s="89"/>
      <c r="O829" s="72" t="s">
        <v>179</v>
      </c>
      <c r="P829" s="74">
        <v>42824.911956018521</v>
      </c>
      <c r="Q829" s="72" t="s">
        <v>3422</v>
      </c>
      <c r="R829" s="72"/>
      <c r="S829" s="72"/>
      <c r="T829" s="72"/>
      <c r="U829" s="72"/>
      <c r="V829" s="76" t="s">
        <v>9507</v>
      </c>
      <c r="W829" s="74">
        <v>42824.911956018521</v>
      </c>
      <c r="X829" s="76" t="s">
        <v>11297</v>
      </c>
      <c r="Y829" s="72"/>
      <c r="Z829" s="72"/>
      <c r="AA829" s="78" t="s">
        <v>15254</v>
      </c>
      <c r="AB829" s="72"/>
      <c r="AC829" s="72" t="b">
        <v>0</v>
      </c>
      <c r="AD829" s="72">
        <v>0</v>
      </c>
      <c r="AE829" s="78" t="s">
        <v>230</v>
      </c>
      <c r="AF829" s="72" t="b">
        <v>0</v>
      </c>
      <c r="AG829" s="72" t="s">
        <v>235</v>
      </c>
      <c r="AH829" s="72"/>
      <c r="AI829" s="78" t="s">
        <v>230</v>
      </c>
      <c r="AJ829" s="72" t="b">
        <v>0</v>
      </c>
      <c r="AK829" s="72">
        <v>0</v>
      </c>
      <c r="AL829" s="78" t="s">
        <v>230</v>
      </c>
      <c r="AM829" s="72" t="s">
        <v>246</v>
      </c>
      <c r="AN829" s="72" t="b">
        <v>0</v>
      </c>
      <c r="AO829" s="78" t="s">
        <v>15254</v>
      </c>
      <c r="AP829" s="72" t="s">
        <v>179</v>
      </c>
      <c r="AQ829" s="72">
        <v>0</v>
      </c>
      <c r="AR829" s="72">
        <v>0</v>
      </c>
      <c r="AS829" s="72"/>
      <c r="AT829" s="72"/>
      <c r="AU829" s="72"/>
      <c r="AV829" s="72"/>
      <c r="AW829" s="72"/>
      <c r="AX829" s="72"/>
      <c r="AY829" s="72"/>
      <c r="AZ829" s="72"/>
    </row>
    <row r="830" spans="1:52" x14ac:dyDescent="0.35">
      <c r="A830" s="70" t="s">
        <v>1201</v>
      </c>
      <c r="B830" s="70" t="s">
        <v>1201</v>
      </c>
      <c r="C830" s="83"/>
      <c r="D830" s="84"/>
      <c r="E830" s="85"/>
      <c r="F830" s="86"/>
      <c r="G830" s="83"/>
      <c r="H830" s="81"/>
      <c r="I830" s="87"/>
      <c r="J830" s="87"/>
      <c r="K830" s="36"/>
      <c r="L830" s="90"/>
      <c r="M830" s="90"/>
      <c r="N830" s="89"/>
      <c r="O830" s="72" t="s">
        <v>179</v>
      </c>
      <c r="P830" s="74">
        <v>42824.914594907408</v>
      </c>
      <c r="Q830" s="72" t="s">
        <v>3423</v>
      </c>
      <c r="R830" s="72"/>
      <c r="S830" s="72"/>
      <c r="T830" s="72"/>
      <c r="U830" s="72"/>
      <c r="V830" s="76" t="s">
        <v>9508</v>
      </c>
      <c r="W830" s="74">
        <v>42824.914594907408</v>
      </c>
      <c r="X830" s="76" t="s">
        <v>11298</v>
      </c>
      <c r="Y830" s="72"/>
      <c r="Z830" s="72"/>
      <c r="AA830" s="78" t="s">
        <v>15255</v>
      </c>
      <c r="AB830" s="72"/>
      <c r="AC830" s="72" t="b">
        <v>0</v>
      </c>
      <c r="AD830" s="72">
        <v>0</v>
      </c>
      <c r="AE830" s="78" t="s">
        <v>230</v>
      </c>
      <c r="AF830" s="72" t="b">
        <v>0</v>
      </c>
      <c r="AG830" s="72" t="s">
        <v>235</v>
      </c>
      <c r="AH830" s="72"/>
      <c r="AI830" s="78" t="s">
        <v>230</v>
      </c>
      <c r="AJ830" s="72" t="b">
        <v>0</v>
      </c>
      <c r="AK830" s="72">
        <v>0</v>
      </c>
      <c r="AL830" s="78" t="s">
        <v>230</v>
      </c>
      <c r="AM830" s="72" t="s">
        <v>242</v>
      </c>
      <c r="AN830" s="72" t="b">
        <v>0</v>
      </c>
      <c r="AO830" s="78" t="s">
        <v>15255</v>
      </c>
      <c r="AP830" s="72" t="s">
        <v>179</v>
      </c>
      <c r="AQ830" s="72">
        <v>0</v>
      </c>
      <c r="AR830" s="72">
        <v>0</v>
      </c>
      <c r="AS830" s="72"/>
      <c r="AT830" s="72"/>
      <c r="AU830" s="72"/>
      <c r="AV830" s="72"/>
      <c r="AW830" s="72"/>
      <c r="AX830" s="72"/>
      <c r="AY830" s="72"/>
      <c r="AZ830" s="72"/>
    </row>
    <row r="831" spans="1:52" x14ac:dyDescent="0.35">
      <c r="A831" s="70" t="s">
        <v>1202</v>
      </c>
      <c r="B831" s="70" t="s">
        <v>2713</v>
      </c>
      <c r="C831" s="83"/>
      <c r="D831" s="84"/>
      <c r="E831" s="85"/>
      <c r="F831" s="86"/>
      <c r="G831" s="83"/>
      <c r="H831" s="81"/>
      <c r="I831" s="87"/>
      <c r="J831" s="87"/>
      <c r="K831" s="36"/>
      <c r="L831" s="90"/>
      <c r="M831" s="90"/>
      <c r="N831" s="89"/>
      <c r="O831" s="72" t="s">
        <v>217</v>
      </c>
      <c r="P831" s="74">
        <v>42824.697708333333</v>
      </c>
      <c r="Q831" s="72" t="s">
        <v>3231</v>
      </c>
      <c r="R831" s="76" t="s">
        <v>6448</v>
      </c>
      <c r="S831" s="72" t="s">
        <v>8426</v>
      </c>
      <c r="T831" s="72"/>
      <c r="U831" s="72"/>
      <c r="V831" s="76" t="s">
        <v>312</v>
      </c>
      <c r="W831" s="74">
        <v>42824.697708333333</v>
      </c>
      <c r="X831" s="76" t="s">
        <v>11299</v>
      </c>
      <c r="Y831" s="72"/>
      <c r="Z831" s="72"/>
      <c r="AA831" s="78" t="s">
        <v>15256</v>
      </c>
      <c r="AB831" s="72"/>
      <c r="AC831" s="72" t="b">
        <v>0</v>
      </c>
      <c r="AD831" s="72">
        <v>0</v>
      </c>
      <c r="AE831" s="78" t="s">
        <v>230</v>
      </c>
      <c r="AF831" s="72" t="b">
        <v>0</v>
      </c>
      <c r="AG831" s="72" t="s">
        <v>231</v>
      </c>
      <c r="AH831" s="72"/>
      <c r="AI831" s="78" t="s">
        <v>230</v>
      </c>
      <c r="AJ831" s="72" t="b">
        <v>0</v>
      </c>
      <c r="AK831" s="72">
        <v>7</v>
      </c>
      <c r="AL831" s="78" t="s">
        <v>18289</v>
      </c>
      <c r="AM831" s="72" t="s">
        <v>246</v>
      </c>
      <c r="AN831" s="72" t="b">
        <v>0</v>
      </c>
      <c r="AO831" s="78" t="s">
        <v>18289</v>
      </c>
      <c r="AP831" s="72" t="s">
        <v>179</v>
      </c>
      <c r="AQ831" s="72">
        <v>0</v>
      </c>
      <c r="AR831" s="72">
        <v>0</v>
      </c>
      <c r="AS831" s="72"/>
      <c r="AT831" s="72"/>
      <c r="AU831" s="72"/>
      <c r="AV831" s="72"/>
      <c r="AW831" s="72"/>
      <c r="AX831" s="72"/>
      <c r="AY831" s="72"/>
      <c r="AZ831" s="72"/>
    </row>
    <row r="832" spans="1:52" x14ac:dyDescent="0.35">
      <c r="A832" s="70" t="s">
        <v>1202</v>
      </c>
      <c r="B832" s="70" t="s">
        <v>2713</v>
      </c>
      <c r="C832" s="83"/>
      <c r="D832" s="84"/>
      <c r="E832" s="85"/>
      <c r="F832" s="86"/>
      <c r="G832" s="83"/>
      <c r="H832" s="81"/>
      <c r="I832" s="87"/>
      <c r="J832" s="87"/>
      <c r="K832" s="36"/>
      <c r="L832" s="90"/>
      <c r="M832" s="90"/>
      <c r="N832" s="89"/>
      <c r="O832" s="72" t="s">
        <v>217</v>
      </c>
      <c r="P832" s="74">
        <v>42824.916226851848</v>
      </c>
      <c r="Q832" s="72" t="s">
        <v>3424</v>
      </c>
      <c r="R832" s="76" t="s">
        <v>6544</v>
      </c>
      <c r="S832" s="72" t="s">
        <v>8487</v>
      </c>
      <c r="T832" s="72"/>
      <c r="U832" s="72"/>
      <c r="V832" s="76" t="s">
        <v>312</v>
      </c>
      <c r="W832" s="74">
        <v>42824.916226851848</v>
      </c>
      <c r="X832" s="76" t="s">
        <v>11300</v>
      </c>
      <c r="Y832" s="72"/>
      <c r="Z832" s="72"/>
      <c r="AA832" s="78" t="s">
        <v>15257</v>
      </c>
      <c r="AB832" s="72"/>
      <c r="AC832" s="72" t="b">
        <v>0</v>
      </c>
      <c r="AD832" s="72">
        <v>0</v>
      </c>
      <c r="AE832" s="78" t="s">
        <v>230</v>
      </c>
      <c r="AF832" s="72" t="b">
        <v>0</v>
      </c>
      <c r="AG832" s="72" t="s">
        <v>231</v>
      </c>
      <c r="AH832" s="72"/>
      <c r="AI832" s="78" t="s">
        <v>230</v>
      </c>
      <c r="AJ832" s="72" t="b">
        <v>0</v>
      </c>
      <c r="AK832" s="72">
        <v>1</v>
      </c>
      <c r="AL832" s="78" t="s">
        <v>18293</v>
      </c>
      <c r="AM832" s="72" t="s">
        <v>246</v>
      </c>
      <c r="AN832" s="72" t="b">
        <v>0</v>
      </c>
      <c r="AO832" s="78" t="s">
        <v>18293</v>
      </c>
      <c r="AP832" s="72" t="s">
        <v>179</v>
      </c>
      <c r="AQ832" s="72">
        <v>0</v>
      </c>
      <c r="AR832" s="72">
        <v>0</v>
      </c>
      <c r="AS832" s="72"/>
      <c r="AT832" s="72"/>
      <c r="AU832" s="72"/>
      <c r="AV832" s="72"/>
      <c r="AW832" s="72"/>
      <c r="AX832" s="72"/>
      <c r="AY832" s="72"/>
      <c r="AZ832" s="72"/>
    </row>
    <row r="833" spans="1:52" x14ac:dyDescent="0.35">
      <c r="A833" s="70" t="s">
        <v>1203</v>
      </c>
      <c r="B833" s="70" t="s">
        <v>1583</v>
      </c>
      <c r="C833" s="83"/>
      <c r="D833" s="84"/>
      <c r="E833" s="85"/>
      <c r="F833" s="86"/>
      <c r="G833" s="83"/>
      <c r="H833" s="81"/>
      <c r="I833" s="87"/>
      <c r="J833" s="87"/>
      <c r="K833" s="36"/>
      <c r="L833" s="90"/>
      <c r="M833" s="90"/>
      <c r="N833" s="89"/>
      <c r="O833" s="72" t="s">
        <v>217</v>
      </c>
      <c r="P833" s="74">
        <v>42824.916446759256</v>
      </c>
      <c r="Q833" s="72" t="s">
        <v>3382</v>
      </c>
      <c r="R833" s="72"/>
      <c r="S833" s="72"/>
      <c r="T833" s="72" t="s">
        <v>8653</v>
      </c>
      <c r="U833" s="72"/>
      <c r="V833" s="76" t="s">
        <v>9509</v>
      </c>
      <c r="W833" s="74">
        <v>42824.916446759256</v>
      </c>
      <c r="X833" s="76" t="s">
        <v>11301</v>
      </c>
      <c r="Y833" s="72"/>
      <c r="Z833" s="72"/>
      <c r="AA833" s="78" t="s">
        <v>15258</v>
      </c>
      <c r="AB833" s="72"/>
      <c r="AC833" s="72" t="b">
        <v>0</v>
      </c>
      <c r="AD833" s="72">
        <v>0</v>
      </c>
      <c r="AE833" s="78" t="s">
        <v>230</v>
      </c>
      <c r="AF833" s="72" t="b">
        <v>0</v>
      </c>
      <c r="AG833" s="72" t="s">
        <v>300</v>
      </c>
      <c r="AH833" s="72"/>
      <c r="AI833" s="78" t="s">
        <v>230</v>
      </c>
      <c r="AJ833" s="72" t="b">
        <v>0</v>
      </c>
      <c r="AK833" s="72">
        <v>5</v>
      </c>
      <c r="AL833" s="78" t="s">
        <v>15699</v>
      </c>
      <c r="AM833" s="72" t="s">
        <v>246</v>
      </c>
      <c r="AN833" s="72" t="b">
        <v>0</v>
      </c>
      <c r="AO833" s="78" t="s">
        <v>15699</v>
      </c>
      <c r="AP833" s="72" t="s">
        <v>179</v>
      </c>
      <c r="AQ833" s="72">
        <v>0</v>
      </c>
      <c r="AR833" s="72">
        <v>0</v>
      </c>
      <c r="AS833" s="72"/>
      <c r="AT833" s="72"/>
      <c r="AU833" s="72"/>
      <c r="AV833" s="72"/>
      <c r="AW833" s="72"/>
      <c r="AX833" s="72"/>
      <c r="AY833" s="72"/>
      <c r="AZ833" s="72"/>
    </row>
    <row r="834" spans="1:52" x14ac:dyDescent="0.35">
      <c r="A834" s="70" t="s">
        <v>1204</v>
      </c>
      <c r="B834" s="70" t="s">
        <v>2734</v>
      </c>
      <c r="C834" s="83"/>
      <c r="D834" s="84"/>
      <c r="E834" s="85"/>
      <c r="F834" s="86"/>
      <c r="G834" s="83"/>
      <c r="H834" s="81"/>
      <c r="I834" s="87"/>
      <c r="J834" s="87"/>
      <c r="K834" s="36"/>
      <c r="L834" s="90"/>
      <c r="M834" s="90"/>
      <c r="N834" s="89"/>
      <c r="O834" s="72" t="s">
        <v>217</v>
      </c>
      <c r="P834" s="74">
        <v>42824.921979166669</v>
      </c>
      <c r="Q834" s="72" t="s">
        <v>3425</v>
      </c>
      <c r="R834" s="76" t="s">
        <v>6342</v>
      </c>
      <c r="S834" s="72" t="s">
        <v>226</v>
      </c>
      <c r="T834" s="72"/>
      <c r="U834" s="72"/>
      <c r="V834" s="76" t="s">
        <v>9510</v>
      </c>
      <c r="W834" s="74">
        <v>42824.921979166669</v>
      </c>
      <c r="X834" s="76" t="s">
        <v>11302</v>
      </c>
      <c r="Y834" s="72"/>
      <c r="Z834" s="72"/>
      <c r="AA834" s="78" t="s">
        <v>15259</v>
      </c>
      <c r="AB834" s="72"/>
      <c r="AC834" s="72" t="b">
        <v>0</v>
      </c>
      <c r="AD834" s="72">
        <v>0</v>
      </c>
      <c r="AE834" s="78" t="s">
        <v>230</v>
      </c>
      <c r="AF834" s="72" t="b">
        <v>0</v>
      </c>
      <c r="AG834" s="72" t="s">
        <v>235</v>
      </c>
      <c r="AH834" s="72"/>
      <c r="AI834" s="78" t="s">
        <v>230</v>
      </c>
      <c r="AJ834" s="72" t="b">
        <v>0</v>
      </c>
      <c r="AK834" s="72">
        <v>0</v>
      </c>
      <c r="AL834" s="78" t="s">
        <v>230</v>
      </c>
      <c r="AM834" s="72" t="s">
        <v>238</v>
      </c>
      <c r="AN834" s="72" t="b">
        <v>0</v>
      </c>
      <c r="AO834" s="78" t="s">
        <v>15259</v>
      </c>
      <c r="AP834" s="72" t="s">
        <v>179</v>
      </c>
      <c r="AQ834" s="72">
        <v>0</v>
      </c>
      <c r="AR834" s="72">
        <v>0</v>
      </c>
      <c r="AS834" s="72"/>
      <c r="AT834" s="72"/>
      <c r="AU834" s="72"/>
      <c r="AV834" s="72"/>
      <c r="AW834" s="72"/>
      <c r="AX834" s="72"/>
      <c r="AY834" s="72"/>
      <c r="AZ834" s="72"/>
    </row>
    <row r="835" spans="1:52" x14ac:dyDescent="0.35">
      <c r="A835" s="70" t="s">
        <v>1204</v>
      </c>
      <c r="B835" s="70" t="s">
        <v>216</v>
      </c>
      <c r="C835" s="83"/>
      <c r="D835" s="84"/>
      <c r="E835" s="85"/>
      <c r="F835" s="86"/>
      <c r="G835" s="83"/>
      <c r="H835" s="81"/>
      <c r="I835" s="87"/>
      <c r="J835" s="87"/>
      <c r="K835" s="36"/>
      <c r="L835" s="90"/>
      <c r="M835" s="90"/>
      <c r="N835" s="89"/>
      <c r="O835" s="72" t="s">
        <v>217</v>
      </c>
      <c r="P835" s="74">
        <v>42824.921979166669</v>
      </c>
      <c r="Q835" s="72" t="s">
        <v>3425</v>
      </c>
      <c r="R835" s="76" t="s">
        <v>6342</v>
      </c>
      <c r="S835" s="72" t="s">
        <v>226</v>
      </c>
      <c r="T835" s="72"/>
      <c r="U835" s="72"/>
      <c r="V835" s="76" t="s">
        <v>9510</v>
      </c>
      <c r="W835" s="74">
        <v>42824.921979166669</v>
      </c>
      <c r="X835" s="76" t="s">
        <v>11302</v>
      </c>
      <c r="Y835" s="72"/>
      <c r="Z835" s="72"/>
      <c r="AA835" s="78" t="s">
        <v>15259</v>
      </c>
      <c r="AB835" s="72"/>
      <c r="AC835" s="72" t="b">
        <v>0</v>
      </c>
      <c r="AD835" s="72">
        <v>0</v>
      </c>
      <c r="AE835" s="78" t="s">
        <v>230</v>
      </c>
      <c r="AF835" s="72" t="b">
        <v>0</v>
      </c>
      <c r="AG835" s="72" t="s">
        <v>235</v>
      </c>
      <c r="AH835" s="72"/>
      <c r="AI835" s="78" t="s">
        <v>230</v>
      </c>
      <c r="AJ835" s="72" t="b">
        <v>0</v>
      </c>
      <c r="AK835" s="72">
        <v>0</v>
      </c>
      <c r="AL835" s="78" t="s">
        <v>230</v>
      </c>
      <c r="AM835" s="72" t="s">
        <v>238</v>
      </c>
      <c r="AN835" s="72" t="b">
        <v>0</v>
      </c>
      <c r="AO835" s="78" t="s">
        <v>15259</v>
      </c>
      <c r="AP835" s="72" t="s">
        <v>179</v>
      </c>
      <c r="AQ835" s="72">
        <v>0</v>
      </c>
      <c r="AR835" s="72">
        <v>0</v>
      </c>
      <c r="AS835" s="72"/>
      <c r="AT835" s="72"/>
      <c r="AU835" s="72"/>
      <c r="AV835" s="72"/>
      <c r="AW835" s="72"/>
      <c r="AX835" s="72"/>
      <c r="AY835" s="72"/>
      <c r="AZ835" s="72"/>
    </row>
    <row r="836" spans="1:52" x14ac:dyDescent="0.35">
      <c r="A836" s="70" t="s">
        <v>1205</v>
      </c>
      <c r="B836" s="70" t="s">
        <v>1205</v>
      </c>
      <c r="C836" s="83"/>
      <c r="D836" s="84"/>
      <c r="E836" s="85"/>
      <c r="F836" s="86"/>
      <c r="G836" s="83"/>
      <c r="H836" s="81"/>
      <c r="I836" s="87"/>
      <c r="J836" s="87"/>
      <c r="K836" s="36"/>
      <c r="L836" s="90"/>
      <c r="M836" s="90"/>
      <c r="N836" s="89"/>
      <c r="O836" s="72" t="s">
        <v>179</v>
      </c>
      <c r="P836" s="74">
        <v>42824.922546296293</v>
      </c>
      <c r="Q836" s="72" t="s">
        <v>3426</v>
      </c>
      <c r="R836" s="76" t="s">
        <v>6545</v>
      </c>
      <c r="S836" s="72" t="s">
        <v>221</v>
      </c>
      <c r="T836" s="72"/>
      <c r="U836" s="72"/>
      <c r="V836" s="76" t="s">
        <v>9511</v>
      </c>
      <c r="W836" s="74">
        <v>42824.922546296293</v>
      </c>
      <c r="X836" s="76" t="s">
        <v>11303</v>
      </c>
      <c r="Y836" s="72"/>
      <c r="Z836" s="72"/>
      <c r="AA836" s="78" t="s">
        <v>15260</v>
      </c>
      <c r="AB836" s="72"/>
      <c r="AC836" s="72" t="b">
        <v>0</v>
      </c>
      <c r="AD836" s="72">
        <v>0</v>
      </c>
      <c r="AE836" s="78" t="s">
        <v>230</v>
      </c>
      <c r="AF836" s="72" t="b">
        <v>0</v>
      </c>
      <c r="AG836" s="72" t="s">
        <v>231</v>
      </c>
      <c r="AH836" s="72"/>
      <c r="AI836" s="78" t="s">
        <v>230</v>
      </c>
      <c r="AJ836" s="72" t="b">
        <v>0</v>
      </c>
      <c r="AK836" s="72">
        <v>0</v>
      </c>
      <c r="AL836" s="78" t="s">
        <v>230</v>
      </c>
      <c r="AM836" s="72" t="s">
        <v>237</v>
      </c>
      <c r="AN836" s="72" t="b">
        <v>0</v>
      </c>
      <c r="AO836" s="78" t="s">
        <v>15260</v>
      </c>
      <c r="AP836" s="72" t="s">
        <v>179</v>
      </c>
      <c r="AQ836" s="72">
        <v>0</v>
      </c>
      <c r="AR836" s="72">
        <v>0</v>
      </c>
      <c r="AS836" s="72"/>
      <c r="AT836" s="72"/>
      <c r="AU836" s="72"/>
      <c r="AV836" s="72"/>
      <c r="AW836" s="72"/>
      <c r="AX836" s="72"/>
      <c r="AY836" s="72"/>
      <c r="AZ836" s="72"/>
    </row>
    <row r="837" spans="1:52" x14ac:dyDescent="0.35">
      <c r="A837" s="70" t="s">
        <v>1206</v>
      </c>
      <c r="B837" s="70" t="s">
        <v>2363</v>
      </c>
      <c r="C837" s="83"/>
      <c r="D837" s="84"/>
      <c r="E837" s="85"/>
      <c r="F837" s="86"/>
      <c r="G837" s="83"/>
      <c r="H837" s="81"/>
      <c r="I837" s="87"/>
      <c r="J837" s="87"/>
      <c r="K837" s="36"/>
      <c r="L837" s="90"/>
      <c r="M837" s="90"/>
      <c r="N837" s="89"/>
      <c r="O837" s="72" t="s">
        <v>217</v>
      </c>
      <c r="P837" s="74">
        <v>42824.920856481483</v>
      </c>
      <c r="Q837" s="72" t="s">
        <v>3030</v>
      </c>
      <c r="R837" s="72"/>
      <c r="S837" s="72"/>
      <c r="T837" s="72" t="s">
        <v>8619</v>
      </c>
      <c r="U837" s="72"/>
      <c r="V837" s="76" t="s">
        <v>312</v>
      </c>
      <c r="W837" s="74">
        <v>42824.920856481483</v>
      </c>
      <c r="X837" s="76" t="s">
        <v>11304</v>
      </c>
      <c r="Y837" s="72"/>
      <c r="Z837" s="72"/>
      <c r="AA837" s="78" t="s">
        <v>15261</v>
      </c>
      <c r="AB837" s="72"/>
      <c r="AC837" s="72" t="b">
        <v>0</v>
      </c>
      <c r="AD837" s="72">
        <v>0</v>
      </c>
      <c r="AE837" s="78" t="s">
        <v>230</v>
      </c>
      <c r="AF837" s="72" t="b">
        <v>0</v>
      </c>
      <c r="AG837" s="72" t="s">
        <v>300</v>
      </c>
      <c r="AH837" s="72"/>
      <c r="AI837" s="78" t="s">
        <v>230</v>
      </c>
      <c r="AJ837" s="72" t="b">
        <v>0</v>
      </c>
      <c r="AK837" s="72">
        <v>13564</v>
      </c>
      <c r="AL837" s="78" t="s">
        <v>16871</v>
      </c>
      <c r="AM837" s="72" t="s">
        <v>242</v>
      </c>
      <c r="AN837" s="72" t="b">
        <v>0</v>
      </c>
      <c r="AO837" s="78" t="s">
        <v>16871</v>
      </c>
      <c r="AP837" s="72" t="s">
        <v>179</v>
      </c>
      <c r="AQ837" s="72">
        <v>0</v>
      </c>
      <c r="AR837" s="72">
        <v>0</v>
      </c>
      <c r="AS837" s="72"/>
      <c r="AT837" s="72"/>
      <c r="AU837" s="72"/>
      <c r="AV837" s="72"/>
      <c r="AW837" s="72"/>
      <c r="AX837" s="72"/>
      <c r="AY837" s="72"/>
      <c r="AZ837" s="72"/>
    </row>
    <row r="838" spans="1:52" x14ac:dyDescent="0.35">
      <c r="A838" s="70" t="s">
        <v>1206</v>
      </c>
      <c r="B838" s="70" t="s">
        <v>2363</v>
      </c>
      <c r="C838" s="83"/>
      <c r="D838" s="84"/>
      <c r="E838" s="85"/>
      <c r="F838" s="86"/>
      <c r="G838" s="83"/>
      <c r="H838" s="81"/>
      <c r="I838" s="87"/>
      <c r="J838" s="87"/>
      <c r="K838" s="36"/>
      <c r="L838" s="90"/>
      <c r="M838" s="90"/>
      <c r="N838" s="89"/>
      <c r="O838" s="72" t="s">
        <v>217</v>
      </c>
      <c r="P838" s="74">
        <v>42824.922418981485</v>
      </c>
      <c r="Q838" s="72" t="s">
        <v>3427</v>
      </c>
      <c r="R838" s="76" t="s">
        <v>6546</v>
      </c>
      <c r="S838" s="72" t="s">
        <v>224</v>
      </c>
      <c r="T838" s="72" t="s">
        <v>8619</v>
      </c>
      <c r="U838" s="72"/>
      <c r="V838" s="76" t="s">
        <v>312</v>
      </c>
      <c r="W838" s="74">
        <v>42824.922418981485</v>
      </c>
      <c r="X838" s="76" t="s">
        <v>11305</v>
      </c>
      <c r="Y838" s="72"/>
      <c r="Z838" s="72"/>
      <c r="AA838" s="78" t="s">
        <v>15262</v>
      </c>
      <c r="AB838" s="72"/>
      <c r="AC838" s="72" t="b">
        <v>0</v>
      </c>
      <c r="AD838" s="72">
        <v>0</v>
      </c>
      <c r="AE838" s="78" t="s">
        <v>230</v>
      </c>
      <c r="AF838" s="72" t="b">
        <v>0</v>
      </c>
      <c r="AG838" s="72" t="s">
        <v>300</v>
      </c>
      <c r="AH838" s="72"/>
      <c r="AI838" s="78" t="s">
        <v>230</v>
      </c>
      <c r="AJ838" s="72" t="b">
        <v>0</v>
      </c>
      <c r="AK838" s="72">
        <v>0</v>
      </c>
      <c r="AL838" s="78" t="s">
        <v>230</v>
      </c>
      <c r="AM838" s="72" t="s">
        <v>242</v>
      </c>
      <c r="AN838" s="72" t="b">
        <v>0</v>
      </c>
      <c r="AO838" s="78" t="s">
        <v>15262</v>
      </c>
      <c r="AP838" s="72" t="s">
        <v>179</v>
      </c>
      <c r="AQ838" s="72">
        <v>0</v>
      </c>
      <c r="AR838" s="72">
        <v>0</v>
      </c>
      <c r="AS838" s="72"/>
      <c r="AT838" s="72"/>
      <c r="AU838" s="72"/>
      <c r="AV838" s="72"/>
      <c r="AW838" s="72"/>
      <c r="AX838" s="72"/>
      <c r="AY838" s="72"/>
      <c r="AZ838" s="72"/>
    </row>
    <row r="839" spans="1:52" x14ac:dyDescent="0.35">
      <c r="A839" s="70" t="s">
        <v>1206</v>
      </c>
      <c r="B839" s="70" t="s">
        <v>2363</v>
      </c>
      <c r="C839" s="83"/>
      <c r="D839" s="84"/>
      <c r="E839" s="85"/>
      <c r="F839" s="86"/>
      <c r="G839" s="83"/>
      <c r="H839" s="81"/>
      <c r="I839" s="87"/>
      <c r="J839" s="87"/>
      <c r="K839" s="36"/>
      <c r="L839" s="90"/>
      <c r="M839" s="90"/>
      <c r="N839" s="89"/>
      <c r="O839" s="72" t="s">
        <v>217</v>
      </c>
      <c r="P839" s="74">
        <v>42824.92328703704</v>
      </c>
      <c r="Q839" s="72" t="s">
        <v>3428</v>
      </c>
      <c r="R839" s="76" t="s">
        <v>6546</v>
      </c>
      <c r="S839" s="72" t="s">
        <v>224</v>
      </c>
      <c r="T839" s="72" t="s">
        <v>8619</v>
      </c>
      <c r="U839" s="72"/>
      <c r="V839" s="76" t="s">
        <v>312</v>
      </c>
      <c r="W839" s="74">
        <v>42824.92328703704</v>
      </c>
      <c r="X839" s="76" t="s">
        <v>11306</v>
      </c>
      <c r="Y839" s="72"/>
      <c r="Z839" s="72"/>
      <c r="AA839" s="78" t="s">
        <v>15263</v>
      </c>
      <c r="AB839" s="72"/>
      <c r="AC839" s="72" t="b">
        <v>0</v>
      </c>
      <c r="AD839" s="72">
        <v>0</v>
      </c>
      <c r="AE839" s="78" t="s">
        <v>230</v>
      </c>
      <c r="AF839" s="72" t="b">
        <v>0</v>
      </c>
      <c r="AG839" s="72" t="s">
        <v>300</v>
      </c>
      <c r="AH839" s="72"/>
      <c r="AI839" s="78" t="s">
        <v>230</v>
      </c>
      <c r="AJ839" s="72" t="b">
        <v>0</v>
      </c>
      <c r="AK839" s="72">
        <v>0</v>
      </c>
      <c r="AL839" s="78" t="s">
        <v>230</v>
      </c>
      <c r="AM839" s="72" t="s">
        <v>242</v>
      </c>
      <c r="AN839" s="72" t="b">
        <v>0</v>
      </c>
      <c r="AO839" s="78" t="s">
        <v>15263</v>
      </c>
      <c r="AP839" s="72" t="s">
        <v>179</v>
      </c>
      <c r="AQ839" s="72">
        <v>0</v>
      </c>
      <c r="AR839" s="72">
        <v>0</v>
      </c>
      <c r="AS839" s="72"/>
      <c r="AT839" s="72"/>
      <c r="AU839" s="72"/>
      <c r="AV839" s="72"/>
      <c r="AW839" s="72"/>
      <c r="AX839" s="72"/>
      <c r="AY839" s="72"/>
      <c r="AZ839" s="72"/>
    </row>
    <row r="840" spans="1:52" x14ac:dyDescent="0.35">
      <c r="A840" s="70" t="s">
        <v>1207</v>
      </c>
      <c r="B840" s="70" t="s">
        <v>2802</v>
      </c>
      <c r="C840" s="83"/>
      <c r="D840" s="84"/>
      <c r="E840" s="85"/>
      <c r="F840" s="86"/>
      <c r="G840" s="83"/>
      <c r="H840" s="81"/>
      <c r="I840" s="87"/>
      <c r="J840" s="87"/>
      <c r="K840" s="36"/>
      <c r="L840" s="90"/>
      <c r="M840" s="90"/>
      <c r="N840" s="89"/>
      <c r="O840" s="72" t="s">
        <v>217</v>
      </c>
      <c r="P840" s="74">
        <v>42824.923807870371</v>
      </c>
      <c r="Q840" s="72" t="s">
        <v>3429</v>
      </c>
      <c r="R840" s="72"/>
      <c r="S840" s="72"/>
      <c r="T840" s="72"/>
      <c r="U840" s="72"/>
      <c r="V840" s="76" t="s">
        <v>9512</v>
      </c>
      <c r="W840" s="74">
        <v>42824.923807870371</v>
      </c>
      <c r="X840" s="76" t="s">
        <v>11307</v>
      </c>
      <c r="Y840" s="72"/>
      <c r="Z840" s="72"/>
      <c r="AA840" s="78" t="s">
        <v>15264</v>
      </c>
      <c r="AB840" s="72"/>
      <c r="AC840" s="72" t="b">
        <v>0</v>
      </c>
      <c r="AD840" s="72">
        <v>0</v>
      </c>
      <c r="AE840" s="78" t="s">
        <v>230</v>
      </c>
      <c r="AF840" s="72" t="b">
        <v>0</v>
      </c>
      <c r="AG840" s="72" t="s">
        <v>235</v>
      </c>
      <c r="AH840" s="72"/>
      <c r="AI840" s="78" t="s">
        <v>230</v>
      </c>
      <c r="AJ840" s="72" t="b">
        <v>0</v>
      </c>
      <c r="AK840" s="72">
        <v>0</v>
      </c>
      <c r="AL840" s="78" t="s">
        <v>230</v>
      </c>
      <c r="AM840" s="72" t="s">
        <v>238</v>
      </c>
      <c r="AN840" s="72" t="b">
        <v>0</v>
      </c>
      <c r="AO840" s="78" t="s">
        <v>15264</v>
      </c>
      <c r="AP840" s="72" t="s">
        <v>179</v>
      </c>
      <c r="AQ840" s="72">
        <v>0</v>
      </c>
      <c r="AR840" s="72">
        <v>0</v>
      </c>
      <c r="AS840" s="72"/>
      <c r="AT840" s="72"/>
      <c r="AU840" s="72"/>
      <c r="AV840" s="72"/>
      <c r="AW840" s="72"/>
      <c r="AX840" s="72"/>
      <c r="AY840" s="72"/>
      <c r="AZ840" s="72"/>
    </row>
    <row r="841" spans="1:52" x14ac:dyDescent="0.35">
      <c r="A841" s="70" t="s">
        <v>1207</v>
      </c>
      <c r="B841" s="70" t="s">
        <v>2769</v>
      </c>
      <c r="C841" s="83"/>
      <c r="D841" s="84"/>
      <c r="E841" s="85"/>
      <c r="F841" s="86"/>
      <c r="G841" s="83"/>
      <c r="H841" s="81"/>
      <c r="I841" s="87"/>
      <c r="J841" s="87"/>
      <c r="K841" s="36"/>
      <c r="L841" s="90"/>
      <c r="M841" s="90"/>
      <c r="N841" s="89"/>
      <c r="O841" s="72" t="s">
        <v>217</v>
      </c>
      <c r="P841" s="74">
        <v>42824.923807870371</v>
      </c>
      <c r="Q841" s="72" t="s">
        <v>3429</v>
      </c>
      <c r="R841" s="72"/>
      <c r="S841" s="72"/>
      <c r="T841" s="72"/>
      <c r="U841" s="72"/>
      <c r="V841" s="76" t="s">
        <v>9512</v>
      </c>
      <c r="W841" s="74">
        <v>42824.923807870371</v>
      </c>
      <c r="X841" s="76" t="s">
        <v>11307</v>
      </c>
      <c r="Y841" s="72"/>
      <c r="Z841" s="72"/>
      <c r="AA841" s="78" t="s">
        <v>15264</v>
      </c>
      <c r="AB841" s="72"/>
      <c r="AC841" s="72" t="b">
        <v>0</v>
      </c>
      <c r="AD841" s="72">
        <v>0</v>
      </c>
      <c r="AE841" s="78" t="s">
        <v>230</v>
      </c>
      <c r="AF841" s="72" t="b">
        <v>0</v>
      </c>
      <c r="AG841" s="72" t="s">
        <v>235</v>
      </c>
      <c r="AH841" s="72"/>
      <c r="AI841" s="78" t="s">
        <v>230</v>
      </c>
      <c r="AJ841" s="72" t="b">
        <v>0</v>
      </c>
      <c r="AK841" s="72">
        <v>0</v>
      </c>
      <c r="AL841" s="78" t="s">
        <v>230</v>
      </c>
      <c r="AM841" s="72" t="s">
        <v>238</v>
      </c>
      <c r="AN841" s="72" t="b">
        <v>0</v>
      </c>
      <c r="AO841" s="78" t="s">
        <v>15264</v>
      </c>
      <c r="AP841" s="72" t="s">
        <v>179</v>
      </c>
      <c r="AQ841" s="72">
        <v>0</v>
      </c>
      <c r="AR841" s="72">
        <v>0</v>
      </c>
      <c r="AS841" s="72"/>
      <c r="AT841" s="72"/>
      <c r="AU841" s="72"/>
      <c r="AV841" s="72"/>
      <c r="AW841" s="72"/>
      <c r="AX841" s="72"/>
      <c r="AY841" s="72"/>
      <c r="AZ841" s="72"/>
    </row>
    <row r="842" spans="1:52" x14ac:dyDescent="0.35">
      <c r="A842" s="70" t="s">
        <v>1208</v>
      </c>
      <c r="B842" s="70" t="s">
        <v>1208</v>
      </c>
      <c r="C842" s="83"/>
      <c r="D842" s="84"/>
      <c r="E842" s="85"/>
      <c r="F842" s="86"/>
      <c r="G842" s="83"/>
      <c r="H842" s="81"/>
      <c r="I842" s="87"/>
      <c r="J842" s="87"/>
      <c r="K842" s="36"/>
      <c r="L842" s="90"/>
      <c r="M842" s="90"/>
      <c r="N842" s="89"/>
      <c r="O842" s="72" t="s">
        <v>179</v>
      </c>
      <c r="P842" s="74">
        <v>42824.924803240741</v>
      </c>
      <c r="Q842" s="72" t="s">
        <v>3430</v>
      </c>
      <c r="R842" s="72"/>
      <c r="S842" s="72"/>
      <c r="T842" s="72"/>
      <c r="U842" s="76" t="s">
        <v>8907</v>
      </c>
      <c r="V842" s="76" t="s">
        <v>8907</v>
      </c>
      <c r="W842" s="74">
        <v>42824.924803240741</v>
      </c>
      <c r="X842" s="76" t="s">
        <v>11308</v>
      </c>
      <c r="Y842" s="72"/>
      <c r="Z842" s="72"/>
      <c r="AA842" s="78" t="s">
        <v>15265</v>
      </c>
      <c r="AB842" s="72"/>
      <c r="AC842" s="72" t="b">
        <v>0</v>
      </c>
      <c r="AD842" s="72">
        <v>0</v>
      </c>
      <c r="AE842" s="78" t="s">
        <v>230</v>
      </c>
      <c r="AF842" s="72" t="b">
        <v>0</v>
      </c>
      <c r="AG842" s="72" t="s">
        <v>662</v>
      </c>
      <c r="AH842" s="72"/>
      <c r="AI842" s="78" t="s">
        <v>230</v>
      </c>
      <c r="AJ842" s="72" t="b">
        <v>0</v>
      </c>
      <c r="AK842" s="72">
        <v>0</v>
      </c>
      <c r="AL842" s="78" t="s">
        <v>230</v>
      </c>
      <c r="AM842" s="72" t="s">
        <v>237</v>
      </c>
      <c r="AN842" s="72" t="b">
        <v>0</v>
      </c>
      <c r="AO842" s="78" t="s">
        <v>15265</v>
      </c>
      <c r="AP842" s="72" t="s">
        <v>179</v>
      </c>
      <c r="AQ842" s="72">
        <v>0</v>
      </c>
      <c r="AR842" s="72">
        <v>0</v>
      </c>
      <c r="AS842" s="72"/>
      <c r="AT842" s="72"/>
      <c r="AU842" s="72"/>
      <c r="AV842" s="72"/>
      <c r="AW842" s="72"/>
      <c r="AX842" s="72"/>
      <c r="AY842" s="72"/>
      <c r="AZ842" s="72"/>
    </row>
    <row r="843" spans="1:52" x14ac:dyDescent="0.35">
      <c r="A843" s="70" t="s">
        <v>1209</v>
      </c>
      <c r="B843" s="70" t="s">
        <v>1227</v>
      </c>
      <c r="C843" s="83"/>
      <c r="D843" s="84"/>
      <c r="E843" s="85"/>
      <c r="F843" s="86"/>
      <c r="G843" s="83"/>
      <c r="H843" s="81"/>
      <c r="I843" s="87"/>
      <c r="J843" s="87"/>
      <c r="K843" s="36"/>
      <c r="L843" s="90"/>
      <c r="M843" s="90"/>
      <c r="N843" s="89"/>
      <c r="O843" s="72" t="s">
        <v>217</v>
      </c>
      <c r="P843" s="74">
        <v>42824.925300925926</v>
      </c>
      <c r="Q843" s="72" t="s">
        <v>3431</v>
      </c>
      <c r="R843" s="72"/>
      <c r="S843" s="72"/>
      <c r="T843" s="72" t="s">
        <v>8658</v>
      </c>
      <c r="U843" s="72"/>
      <c r="V843" s="76" t="s">
        <v>9513</v>
      </c>
      <c r="W843" s="74">
        <v>42824.925300925926</v>
      </c>
      <c r="X843" s="76" t="s">
        <v>11309</v>
      </c>
      <c r="Y843" s="72"/>
      <c r="Z843" s="72"/>
      <c r="AA843" s="78" t="s">
        <v>15266</v>
      </c>
      <c r="AB843" s="72"/>
      <c r="AC843" s="72" t="b">
        <v>0</v>
      </c>
      <c r="AD843" s="72">
        <v>0</v>
      </c>
      <c r="AE843" s="78" t="s">
        <v>230</v>
      </c>
      <c r="AF843" s="72" t="b">
        <v>0</v>
      </c>
      <c r="AG843" s="72" t="s">
        <v>231</v>
      </c>
      <c r="AH843" s="72"/>
      <c r="AI843" s="78" t="s">
        <v>230</v>
      </c>
      <c r="AJ843" s="72" t="b">
        <v>0</v>
      </c>
      <c r="AK843" s="72">
        <v>61</v>
      </c>
      <c r="AL843" s="78" t="s">
        <v>15286</v>
      </c>
      <c r="AM843" s="72" t="s">
        <v>246</v>
      </c>
      <c r="AN843" s="72" t="b">
        <v>0</v>
      </c>
      <c r="AO843" s="78" t="s">
        <v>15286</v>
      </c>
      <c r="AP843" s="72" t="s">
        <v>179</v>
      </c>
      <c r="AQ843" s="72">
        <v>0</v>
      </c>
      <c r="AR843" s="72">
        <v>0</v>
      </c>
      <c r="AS843" s="72"/>
      <c r="AT843" s="72"/>
      <c r="AU843" s="72"/>
      <c r="AV843" s="72"/>
      <c r="AW843" s="72"/>
      <c r="AX843" s="72"/>
      <c r="AY843" s="72"/>
      <c r="AZ843" s="72"/>
    </row>
    <row r="844" spans="1:52" x14ac:dyDescent="0.35">
      <c r="A844" s="70" t="s">
        <v>1210</v>
      </c>
      <c r="B844" s="70" t="s">
        <v>216</v>
      </c>
      <c r="C844" s="83"/>
      <c r="D844" s="84"/>
      <c r="E844" s="85"/>
      <c r="F844" s="86"/>
      <c r="G844" s="83"/>
      <c r="H844" s="81"/>
      <c r="I844" s="87"/>
      <c r="J844" s="87"/>
      <c r="K844" s="36"/>
      <c r="L844" s="90"/>
      <c r="M844" s="90"/>
      <c r="N844" s="89"/>
      <c r="O844" s="72" t="s">
        <v>217</v>
      </c>
      <c r="P844" s="74">
        <v>42824.929074074076</v>
      </c>
      <c r="Q844" s="72" t="s">
        <v>3432</v>
      </c>
      <c r="R844" s="76" t="s">
        <v>6547</v>
      </c>
      <c r="S844" s="72" t="s">
        <v>226</v>
      </c>
      <c r="T844" s="72"/>
      <c r="U844" s="72"/>
      <c r="V844" s="76" t="s">
        <v>9514</v>
      </c>
      <c r="W844" s="74">
        <v>42824.929074074076</v>
      </c>
      <c r="X844" s="76" t="s">
        <v>11310</v>
      </c>
      <c r="Y844" s="72"/>
      <c r="Z844" s="72"/>
      <c r="AA844" s="78" t="s">
        <v>15267</v>
      </c>
      <c r="AB844" s="72"/>
      <c r="AC844" s="72" t="b">
        <v>0</v>
      </c>
      <c r="AD844" s="72">
        <v>0</v>
      </c>
      <c r="AE844" s="78" t="s">
        <v>230</v>
      </c>
      <c r="AF844" s="72" t="b">
        <v>0</v>
      </c>
      <c r="AG844" s="72" t="s">
        <v>301</v>
      </c>
      <c r="AH844" s="72"/>
      <c r="AI844" s="78" t="s">
        <v>230</v>
      </c>
      <c r="AJ844" s="72" t="b">
        <v>0</v>
      </c>
      <c r="AK844" s="72">
        <v>0</v>
      </c>
      <c r="AL844" s="78" t="s">
        <v>230</v>
      </c>
      <c r="AM844" s="72" t="s">
        <v>240</v>
      </c>
      <c r="AN844" s="72" t="b">
        <v>0</v>
      </c>
      <c r="AO844" s="78" t="s">
        <v>15267</v>
      </c>
      <c r="AP844" s="72" t="s">
        <v>179</v>
      </c>
      <c r="AQ844" s="72">
        <v>0</v>
      </c>
      <c r="AR844" s="72">
        <v>0</v>
      </c>
      <c r="AS844" s="72"/>
      <c r="AT844" s="72"/>
      <c r="AU844" s="72"/>
      <c r="AV844" s="72"/>
      <c r="AW844" s="72"/>
      <c r="AX844" s="72"/>
      <c r="AY844" s="72"/>
      <c r="AZ844" s="72"/>
    </row>
    <row r="845" spans="1:52" x14ac:dyDescent="0.35">
      <c r="A845" s="70" t="s">
        <v>1211</v>
      </c>
      <c r="B845" s="70" t="s">
        <v>1211</v>
      </c>
      <c r="C845" s="83"/>
      <c r="D845" s="84"/>
      <c r="E845" s="85"/>
      <c r="F845" s="86"/>
      <c r="G845" s="83"/>
      <c r="H845" s="81"/>
      <c r="I845" s="87"/>
      <c r="J845" s="87"/>
      <c r="K845" s="36"/>
      <c r="L845" s="90"/>
      <c r="M845" s="90"/>
      <c r="N845" s="89"/>
      <c r="O845" s="72" t="s">
        <v>179</v>
      </c>
      <c r="P845" s="74">
        <v>42824.929398148146</v>
      </c>
      <c r="Q845" s="72" t="s">
        <v>3433</v>
      </c>
      <c r="R845" s="76" t="s">
        <v>6548</v>
      </c>
      <c r="S845" s="72" t="s">
        <v>553</v>
      </c>
      <c r="T845" s="72"/>
      <c r="U845" s="72"/>
      <c r="V845" s="76" t="s">
        <v>9515</v>
      </c>
      <c r="W845" s="74">
        <v>42824.929398148146</v>
      </c>
      <c r="X845" s="76" t="s">
        <v>11311</v>
      </c>
      <c r="Y845" s="72"/>
      <c r="Z845" s="72"/>
      <c r="AA845" s="78" t="s">
        <v>15268</v>
      </c>
      <c r="AB845" s="72"/>
      <c r="AC845" s="72" t="b">
        <v>0</v>
      </c>
      <c r="AD845" s="72">
        <v>0</v>
      </c>
      <c r="AE845" s="78" t="s">
        <v>230</v>
      </c>
      <c r="AF845" s="72" t="b">
        <v>0</v>
      </c>
      <c r="AG845" s="72" t="s">
        <v>352</v>
      </c>
      <c r="AH845" s="72"/>
      <c r="AI845" s="78" t="s">
        <v>230</v>
      </c>
      <c r="AJ845" s="72" t="b">
        <v>0</v>
      </c>
      <c r="AK845" s="72">
        <v>0</v>
      </c>
      <c r="AL845" s="78" t="s">
        <v>230</v>
      </c>
      <c r="AM845" s="72" t="s">
        <v>237</v>
      </c>
      <c r="AN845" s="72" t="b">
        <v>0</v>
      </c>
      <c r="AO845" s="78" t="s">
        <v>15268</v>
      </c>
      <c r="AP845" s="72" t="s">
        <v>179</v>
      </c>
      <c r="AQ845" s="72">
        <v>0</v>
      </c>
      <c r="AR845" s="72">
        <v>0</v>
      </c>
      <c r="AS845" s="72"/>
      <c r="AT845" s="72"/>
      <c r="AU845" s="72"/>
      <c r="AV845" s="72"/>
      <c r="AW845" s="72"/>
      <c r="AX845" s="72"/>
      <c r="AY845" s="72"/>
      <c r="AZ845" s="72"/>
    </row>
    <row r="846" spans="1:52" x14ac:dyDescent="0.35">
      <c r="A846" s="70" t="s">
        <v>1212</v>
      </c>
      <c r="B846" s="70" t="s">
        <v>2517</v>
      </c>
      <c r="C846" s="83"/>
      <c r="D846" s="84"/>
      <c r="E846" s="85"/>
      <c r="F846" s="86"/>
      <c r="G846" s="83"/>
      <c r="H846" s="81"/>
      <c r="I846" s="87"/>
      <c r="J846" s="87"/>
      <c r="K846" s="36"/>
      <c r="L846" s="90"/>
      <c r="M846" s="90"/>
      <c r="N846" s="89"/>
      <c r="O846" s="72" t="s">
        <v>217</v>
      </c>
      <c r="P846" s="74">
        <v>42824.929467592592</v>
      </c>
      <c r="Q846" s="72" t="s">
        <v>3434</v>
      </c>
      <c r="R846" s="76" t="s">
        <v>6549</v>
      </c>
      <c r="S846" s="72" t="s">
        <v>226</v>
      </c>
      <c r="T846" s="72"/>
      <c r="U846" s="76" t="s">
        <v>8908</v>
      </c>
      <c r="V846" s="76" t="s">
        <v>8908</v>
      </c>
      <c r="W846" s="74">
        <v>42824.929467592592</v>
      </c>
      <c r="X846" s="76" t="s">
        <v>11312</v>
      </c>
      <c r="Y846" s="72"/>
      <c r="Z846" s="72"/>
      <c r="AA846" s="78" t="s">
        <v>15269</v>
      </c>
      <c r="AB846" s="72"/>
      <c r="AC846" s="72" t="b">
        <v>0</v>
      </c>
      <c r="AD846" s="72">
        <v>0</v>
      </c>
      <c r="AE846" s="78" t="s">
        <v>230</v>
      </c>
      <c r="AF846" s="72" t="b">
        <v>0</v>
      </c>
      <c r="AG846" s="72" t="s">
        <v>231</v>
      </c>
      <c r="AH846" s="72"/>
      <c r="AI846" s="78" t="s">
        <v>230</v>
      </c>
      <c r="AJ846" s="72" t="b">
        <v>0</v>
      </c>
      <c r="AK846" s="72">
        <v>84</v>
      </c>
      <c r="AL846" s="78" t="s">
        <v>17297</v>
      </c>
      <c r="AM846" s="72" t="s">
        <v>242</v>
      </c>
      <c r="AN846" s="72" t="b">
        <v>0</v>
      </c>
      <c r="AO846" s="78" t="s">
        <v>17297</v>
      </c>
      <c r="AP846" s="72" t="s">
        <v>179</v>
      </c>
      <c r="AQ846" s="72">
        <v>0</v>
      </c>
      <c r="AR846" s="72">
        <v>0</v>
      </c>
      <c r="AS846" s="72"/>
      <c r="AT846" s="72"/>
      <c r="AU846" s="72"/>
      <c r="AV846" s="72"/>
      <c r="AW846" s="72"/>
      <c r="AX846" s="72"/>
      <c r="AY846" s="72"/>
      <c r="AZ846" s="72"/>
    </row>
    <row r="847" spans="1:52" x14ac:dyDescent="0.35">
      <c r="A847" s="70" t="s">
        <v>1213</v>
      </c>
      <c r="B847" s="70" t="s">
        <v>1583</v>
      </c>
      <c r="C847" s="83"/>
      <c r="D847" s="84"/>
      <c r="E847" s="85"/>
      <c r="F847" s="86"/>
      <c r="G847" s="83"/>
      <c r="H847" s="81"/>
      <c r="I847" s="87"/>
      <c r="J847" s="87"/>
      <c r="K847" s="36"/>
      <c r="L847" s="90"/>
      <c r="M847" s="90"/>
      <c r="N847" s="89"/>
      <c r="O847" s="72" t="s">
        <v>217</v>
      </c>
      <c r="P847" s="74">
        <v>42824.935729166667</v>
      </c>
      <c r="Q847" s="72" t="s">
        <v>3382</v>
      </c>
      <c r="R847" s="72"/>
      <c r="S847" s="72"/>
      <c r="T847" s="72" t="s">
        <v>8653</v>
      </c>
      <c r="U847" s="72"/>
      <c r="V847" s="76" t="s">
        <v>9516</v>
      </c>
      <c r="W847" s="74">
        <v>42824.935729166667</v>
      </c>
      <c r="X847" s="76" t="s">
        <v>11313</v>
      </c>
      <c r="Y847" s="72"/>
      <c r="Z847" s="72"/>
      <c r="AA847" s="78" t="s">
        <v>15270</v>
      </c>
      <c r="AB847" s="72"/>
      <c r="AC847" s="72" t="b">
        <v>0</v>
      </c>
      <c r="AD847" s="72">
        <v>0</v>
      </c>
      <c r="AE847" s="78" t="s">
        <v>230</v>
      </c>
      <c r="AF847" s="72" t="b">
        <v>0</v>
      </c>
      <c r="AG847" s="72" t="s">
        <v>300</v>
      </c>
      <c r="AH847" s="72"/>
      <c r="AI847" s="78" t="s">
        <v>230</v>
      </c>
      <c r="AJ847" s="72" t="b">
        <v>0</v>
      </c>
      <c r="AK847" s="72">
        <v>5</v>
      </c>
      <c r="AL847" s="78" t="s">
        <v>15699</v>
      </c>
      <c r="AM847" s="72" t="s">
        <v>243</v>
      </c>
      <c r="AN847" s="72" t="b">
        <v>0</v>
      </c>
      <c r="AO847" s="78" t="s">
        <v>15699</v>
      </c>
      <c r="AP847" s="72" t="s">
        <v>179</v>
      </c>
      <c r="AQ847" s="72">
        <v>0</v>
      </c>
      <c r="AR847" s="72">
        <v>0</v>
      </c>
      <c r="AS847" s="72"/>
      <c r="AT847" s="72"/>
      <c r="AU847" s="72"/>
      <c r="AV847" s="72"/>
      <c r="AW847" s="72"/>
      <c r="AX847" s="72"/>
      <c r="AY847" s="72"/>
      <c r="AZ847" s="72"/>
    </row>
    <row r="848" spans="1:52" x14ac:dyDescent="0.35">
      <c r="A848" s="70" t="s">
        <v>1214</v>
      </c>
      <c r="B848" s="70" t="s">
        <v>216</v>
      </c>
      <c r="C848" s="83"/>
      <c r="D848" s="84"/>
      <c r="E848" s="85"/>
      <c r="F848" s="86"/>
      <c r="G848" s="83"/>
      <c r="H848" s="81"/>
      <c r="I848" s="87"/>
      <c r="J848" s="87"/>
      <c r="K848" s="36"/>
      <c r="L848" s="90"/>
      <c r="M848" s="90"/>
      <c r="N848" s="89"/>
      <c r="O848" s="72" t="s">
        <v>217</v>
      </c>
      <c r="P848" s="74">
        <v>42824.941944444443</v>
      </c>
      <c r="Q848" s="72" t="s">
        <v>3435</v>
      </c>
      <c r="R848" s="76" t="s">
        <v>6507</v>
      </c>
      <c r="S848" s="72" t="s">
        <v>226</v>
      </c>
      <c r="T848" s="72"/>
      <c r="U848" s="72"/>
      <c r="V848" s="76" t="s">
        <v>9517</v>
      </c>
      <c r="W848" s="74">
        <v>42824.941944444443</v>
      </c>
      <c r="X848" s="76" t="s">
        <v>11314</v>
      </c>
      <c r="Y848" s="72"/>
      <c r="Z848" s="72"/>
      <c r="AA848" s="78" t="s">
        <v>15271</v>
      </c>
      <c r="AB848" s="72"/>
      <c r="AC848" s="72" t="b">
        <v>0</v>
      </c>
      <c r="AD848" s="72">
        <v>1</v>
      </c>
      <c r="AE848" s="78" t="s">
        <v>230</v>
      </c>
      <c r="AF848" s="72" t="b">
        <v>0</v>
      </c>
      <c r="AG848" s="72" t="s">
        <v>235</v>
      </c>
      <c r="AH848" s="72"/>
      <c r="AI848" s="78" t="s">
        <v>230</v>
      </c>
      <c r="AJ848" s="72" t="b">
        <v>0</v>
      </c>
      <c r="AK848" s="72">
        <v>0</v>
      </c>
      <c r="AL848" s="78" t="s">
        <v>230</v>
      </c>
      <c r="AM848" s="72" t="s">
        <v>238</v>
      </c>
      <c r="AN848" s="72" t="b">
        <v>0</v>
      </c>
      <c r="AO848" s="78" t="s">
        <v>15271</v>
      </c>
      <c r="AP848" s="72" t="s">
        <v>179</v>
      </c>
      <c r="AQ848" s="72">
        <v>0</v>
      </c>
      <c r="AR848" s="72">
        <v>0</v>
      </c>
      <c r="AS848" s="72"/>
      <c r="AT848" s="72"/>
      <c r="AU848" s="72"/>
      <c r="AV848" s="72"/>
      <c r="AW848" s="72"/>
      <c r="AX848" s="72"/>
      <c r="AY848" s="72"/>
      <c r="AZ848" s="72"/>
    </row>
    <row r="849" spans="1:52" x14ac:dyDescent="0.35">
      <c r="A849" s="70" t="s">
        <v>1215</v>
      </c>
      <c r="B849" s="70" t="s">
        <v>2713</v>
      </c>
      <c r="C849" s="83"/>
      <c r="D849" s="84"/>
      <c r="E849" s="85"/>
      <c r="F849" s="86"/>
      <c r="G849" s="83"/>
      <c r="H849" s="81"/>
      <c r="I849" s="87"/>
      <c r="J849" s="87"/>
      <c r="K849" s="36"/>
      <c r="L849" s="90"/>
      <c r="M849" s="90"/>
      <c r="N849" s="89"/>
      <c r="O849" s="72" t="s">
        <v>217</v>
      </c>
      <c r="P849" s="74">
        <v>42824.94195601852</v>
      </c>
      <c r="Q849" s="72" t="s">
        <v>3436</v>
      </c>
      <c r="R849" s="76" t="s">
        <v>6550</v>
      </c>
      <c r="S849" s="72" t="s">
        <v>558</v>
      </c>
      <c r="T849" s="72"/>
      <c r="U849" s="72"/>
      <c r="V849" s="76" t="s">
        <v>9518</v>
      </c>
      <c r="W849" s="74">
        <v>42824.94195601852</v>
      </c>
      <c r="X849" s="76" t="s">
        <v>11315</v>
      </c>
      <c r="Y849" s="72"/>
      <c r="Z849" s="72"/>
      <c r="AA849" s="78" t="s">
        <v>15272</v>
      </c>
      <c r="AB849" s="72"/>
      <c r="AC849" s="72" t="b">
        <v>0</v>
      </c>
      <c r="AD849" s="72">
        <v>0</v>
      </c>
      <c r="AE849" s="78" t="s">
        <v>230</v>
      </c>
      <c r="AF849" s="72" t="b">
        <v>0</v>
      </c>
      <c r="AG849" s="72" t="s">
        <v>231</v>
      </c>
      <c r="AH849" s="72"/>
      <c r="AI849" s="78" t="s">
        <v>230</v>
      </c>
      <c r="AJ849" s="72" t="b">
        <v>0</v>
      </c>
      <c r="AK849" s="72">
        <v>8</v>
      </c>
      <c r="AL849" s="78" t="s">
        <v>18294</v>
      </c>
      <c r="AM849" s="72" t="s">
        <v>242</v>
      </c>
      <c r="AN849" s="72" t="b">
        <v>0</v>
      </c>
      <c r="AO849" s="78" t="s">
        <v>18294</v>
      </c>
      <c r="AP849" s="72" t="s">
        <v>179</v>
      </c>
      <c r="AQ849" s="72">
        <v>0</v>
      </c>
      <c r="AR849" s="72">
        <v>0</v>
      </c>
      <c r="AS849" s="72"/>
      <c r="AT849" s="72"/>
      <c r="AU849" s="72"/>
      <c r="AV849" s="72"/>
      <c r="AW849" s="72"/>
      <c r="AX849" s="72"/>
      <c r="AY849" s="72"/>
      <c r="AZ849" s="72"/>
    </row>
    <row r="850" spans="1:52" x14ac:dyDescent="0.35">
      <c r="A850" s="70" t="s">
        <v>1216</v>
      </c>
      <c r="B850" s="70" t="s">
        <v>2713</v>
      </c>
      <c r="C850" s="83"/>
      <c r="D850" s="84"/>
      <c r="E850" s="85"/>
      <c r="F850" s="86"/>
      <c r="G850" s="83"/>
      <c r="H850" s="81"/>
      <c r="I850" s="87"/>
      <c r="J850" s="87"/>
      <c r="K850" s="36"/>
      <c r="L850" s="90"/>
      <c r="M850" s="90"/>
      <c r="N850" s="89"/>
      <c r="O850" s="72" t="s">
        <v>217</v>
      </c>
      <c r="P850" s="74">
        <v>42824.942233796297</v>
      </c>
      <c r="Q850" s="72" t="s">
        <v>3436</v>
      </c>
      <c r="R850" s="76" t="s">
        <v>6550</v>
      </c>
      <c r="S850" s="72" t="s">
        <v>558</v>
      </c>
      <c r="T850" s="72"/>
      <c r="U850" s="72"/>
      <c r="V850" s="76" t="s">
        <v>9519</v>
      </c>
      <c r="W850" s="74">
        <v>42824.942233796297</v>
      </c>
      <c r="X850" s="76" t="s">
        <v>11316</v>
      </c>
      <c r="Y850" s="72"/>
      <c r="Z850" s="72"/>
      <c r="AA850" s="78" t="s">
        <v>15273</v>
      </c>
      <c r="AB850" s="72"/>
      <c r="AC850" s="72" t="b">
        <v>0</v>
      </c>
      <c r="AD850" s="72">
        <v>0</v>
      </c>
      <c r="AE850" s="78" t="s">
        <v>230</v>
      </c>
      <c r="AF850" s="72" t="b">
        <v>0</v>
      </c>
      <c r="AG850" s="72" t="s">
        <v>231</v>
      </c>
      <c r="AH850" s="72"/>
      <c r="AI850" s="78" t="s">
        <v>230</v>
      </c>
      <c r="AJ850" s="72" t="b">
        <v>0</v>
      </c>
      <c r="AK850" s="72">
        <v>8</v>
      </c>
      <c r="AL850" s="78" t="s">
        <v>18294</v>
      </c>
      <c r="AM850" s="72" t="s">
        <v>242</v>
      </c>
      <c r="AN850" s="72" t="b">
        <v>0</v>
      </c>
      <c r="AO850" s="78" t="s">
        <v>18294</v>
      </c>
      <c r="AP850" s="72" t="s">
        <v>179</v>
      </c>
      <c r="AQ850" s="72">
        <v>0</v>
      </c>
      <c r="AR850" s="72">
        <v>0</v>
      </c>
      <c r="AS850" s="72"/>
      <c r="AT850" s="72"/>
      <c r="AU850" s="72"/>
      <c r="AV850" s="72"/>
      <c r="AW850" s="72"/>
      <c r="AX850" s="72"/>
      <c r="AY850" s="72"/>
      <c r="AZ850" s="72"/>
    </row>
    <row r="851" spans="1:52" x14ac:dyDescent="0.35">
      <c r="A851" s="70" t="s">
        <v>1217</v>
      </c>
      <c r="B851" s="70" t="s">
        <v>1217</v>
      </c>
      <c r="C851" s="83"/>
      <c r="D851" s="84"/>
      <c r="E851" s="85"/>
      <c r="F851" s="86"/>
      <c r="G851" s="83"/>
      <c r="H851" s="81"/>
      <c r="I851" s="87"/>
      <c r="J851" s="87"/>
      <c r="K851" s="36"/>
      <c r="L851" s="90"/>
      <c r="M851" s="90"/>
      <c r="N851" s="89"/>
      <c r="O851" s="72" t="s">
        <v>179</v>
      </c>
      <c r="P851" s="74">
        <v>42824.943576388891</v>
      </c>
      <c r="Q851" s="72" t="s">
        <v>3437</v>
      </c>
      <c r="R851" s="72"/>
      <c r="S851" s="72"/>
      <c r="T851" s="72"/>
      <c r="U851" s="72"/>
      <c r="V851" s="76" t="s">
        <v>9520</v>
      </c>
      <c r="W851" s="74">
        <v>42824.943576388891</v>
      </c>
      <c r="X851" s="76" t="s">
        <v>11317</v>
      </c>
      <c r="Y851" s="72"/>
      <c r="Z851" s="72"/>
      <c r="AA851" s="78" t="s">
        <v>15274</v>
      </c>
      <c r="AB851" s="72"/>
      <c r="AC851" s="72" t="b">
        <v>0</v>
      </c>
      <c r="AD851" s="72">
        <v>0</v>
      </c>
      <c r="AE851" s="78" t="s">
        <v>230</v>
      </c>
      <c r="AF851" s="72" t="b">
        <v>0</v>
      </c>
      <c r="AG851" s="72" t="s">
        <v>231</v>
      </c>
      <c r="AH851" s="72"/>
      <c r="AI851" s="78" t="s">
        <v>230</v>
      </c>
      <c r="AJ851" s="72" t="b">
        <v>0</v>
      </c>
      <c r="AK851" s="72">
        <v>0</v>
      </c>
      <c r="AL851" s="78" t="s">
        <v>230</v>
      </c>
      <c r="AM851" s="72" t="s">
        <v>242</v>
      </c>
      <c r="AN851" s="72" t="b">
        <v>0</v>
      </c>
      <c r="AO851" s="78" t="s">
        <v>15274</v>
      </c>
      <c r="AP851" s="72" t="s">
        <v>179</v>
      </c>
      <c r="AQ851" s="72">
        <v>0</v>
      </c>
      <c r="AR851" s="72">
        <v>0</v>
      </c>
      <c r="AS851" s="72"/>
      <c r="AT851" s="72"/>
      <c r="AU851" s="72"/>
      <c r="AV851" s="72"/>
      <c r="AW851" s="72"/>
      <c r="AX851" s="72"/>
      <c r="AY851" s="72"/>
      <c r="AZ851" s="72"/>
    </row>
    <row r="852" spans="1:52" x14ac:dyDescent="0.35">
      <c r="A852" s="70" t="s">
        <v>1218</v>
      </c>
      <c r="B852" s="70" t="s">
        <v>2713</v>
      </c>
      <c r="C852" s="83"/>
      <c r="D852" s="84"/>
      <c r="E852" s="85"/>
      <c r="F852" s="86"/>
      <c r="G852" s="83"/>
      <c r="H852" s="81"/>
      <c r="I852" s="87"/>
      <c r="J852" s="87"/>
      <c r="K852" s="36"/>
      <c r="L852" s="90"/>
      <c r="M852" s="90"/>
      <c r="N852" s="89"/>
      <c r="O852" s="72" t="s">
        <v>217</v>
      </c>
      <c r="P852" s="74">
        <v>42824.944131944445</v>
      </c>
      <c r="Q852" s="72" t="s">
        <v>3436</v>
      </c>
      <c r="R852" s="76" t="s">
        <v>6550</v>
      </c>
      <c r="S852" s="72" t="s">
        <v>558</v>
      </c>
      <c r="T852" s="72"/>
      <c r="U852" s="72"/>
      <c r="V852" s="76" t="s">
        <v>9521</v>
      </c>
      <c r="W852" s="74">
        <v>42824.944131944445</v>
      </c>
      <c r="X852" s="76" t="s">
        <v>11318</v>
      </c>
      <c r="Y852" s="72"/>
      <c r="Z852" s="72"/>
      <c r="AA852" s="78" t="s">
        <v>15275</v>
      </c>
      <c r="AB852" s="72"/>
      <c r="AC852" s="72" t="b">
        <v>0</v>
      </c>
      <c r="AD852" s="72">
        <v>0</v>
      </c>
      <c r="AE852" s="78" t="s">
        <v>230</v>
      </c>
      <c r="AF852" s="72" t="b">
        <v>0</v>
      </c>
      <c r="AG852" s="72" t="s">
        <v>231</v>
      </c>
      <c r="AH852" s="72"/>
      <c r="AI852" s="78" t="s">
        <v>230</v>
      </c>
      <c r="AJ852" s="72" t="b">
        <v>0</v>
      </c>
      <c r="AK852" s="72">
        <v>8</v>
      </c>
      <c r="AL852" s="78" t="s">
        <v>18294</v>
      </c>
      <c r="AM852" s="72" t="s">
        <v>242</v>
      </c>
      <c r="AN852" s="72" t="b">
        <v>0</v>
      </c>
      <c r="AO852" s="78" t="s">
        <v>18294</v>
      </c>
      <c r="AP852" s="72" t="s">
        <v>179</v>
      </c>
      <c r="AQ852" s="72">
        <v>0</v>
      </c>
      <c r="AR852" s="72">
        <v>0</v>
      </c>
      <c r="AS852" s="72"/>
      <c r="AT852" s="72"/>
      <c r="AU852" s="72"/>
      <c r="AV852" s="72"/>
      <c r="AW852" s="72"/>
      <c r="AX852" s="72"/>
      <c r="AY852" s="72"/>
      <c r="AZ852" s="72"/>
    </row>
    <row r="853" spans="1:52" x14ac:dyDescent="0.35">
      <c r="A853" s="70" t="s">
        <v>1219</v>
      </c>
      <c r="B853" s="70" t="s">
        <v>2713</v>
      </c>
      <c r="C853" s="83"/>
      <c r="D853" s="84"/>
      <c r="E853" s="85"/>
      <c r="F853" s="86"/>
      <c r="G853" s="83"/>
      <c r="H853" s="81"/>
      <c r="I853" s="87"/>
      <c r="J853" s="87"/>
      <c r="K853" s="36"/>
      <c r="L853" s="90"/>
      <c r="M853" s="90"/>
      <c r="N853" s="89"/>
      <c r="O853" s="72" t="s">
        <v>217</v>
      </c>
      <c r="P853" s="74">
        <v>42824.945254629631</v>
      </c>
      <c r="Q853" s="72" t="s">
        <v>3436</v>
      </c>
      <c r="R853" s="76" t="s">
        <v>6550</v>
      </c>
      <c r="S853" s="72" t="s">
        <v>558</v>
      </c>
      <c r="T853" s="72"/>
      <c r="U853" s="72"/>
      <c r="V853" s="76" t="s">
        <v>9522</v>
      </c>
      <c r="W853" s="74">
        <v>42824.945254629631</v>
      </c>
      <c r="X853" s="76" t="s">
        <v>11319</v>
      </c>
      <c r="Y853" s="72"/>
      <c r="Z853" s="72"/>
      <c r="AA853" s="78" t="s">
        <v>15276</v>
      </c>
      <c r="AB853" s="72"/>
      <c r="AC853" s="72" t="b">
        <v>0</v>
      </c>
      <c r="AD853" s="72">
        <v>0</v>
      </c>
      <c r="AE853" s="78" t="s">
        <v>230</v>
      </c>
      <c r="AF853" s="72" t="b">
        <v>0</v>
      </c>
      <c r="AG853" s="72" t="s">
        <v>231</v>
      </c>
      <c r="AH853" s="72"/>
      <c r="AI853" s="78" t="s">
        <v>230</v>
      </c>
      <c r="AJ853" s="72" t="b">
        <v>0</v>
      </c>
      <c r="AK853" s="72">
        <v>8</v>
      </c>
      <c r="AL853" s="78" t="s">
        <v>18294</v>
      </c>
      <c r="AM853" s="72" t="s">
        <v>242</v>
      </c>
      <c r="AN853" s="72" t="b">
        <v>0</v>
      </c>
      <c r="AO853" s="78" t="s">
        <v>18294</v>
      </c>
      <c r="AP853" s="72" t="s">
        <v>179</v>
      </c>
      <c r="AQ853" s="72">
        <v>0</v>
      </c>
      <c r="AR853" s="72">
        <v>0</v>
      </c>
      <c r="AS853" s="72"/>
      <c r="AT853" s="72"/>
      <c r="AU853" s="72"/>
      <c r="AV853" s="72"/>
      <c r="AW853" s="72"/>
      <c r="AX853" s="72"/>
      <c r="AY853" s="72"/>
      <c r="AZ853" s="72"/>
    </row>
    <row r="854" spans="1:52" x14ac:dyDescent="0.35">
      <c r="A854" s="70" t="s">
        <v>1220</v>
      </c>
      <c r="B854" s="70" t="s">
        <v>2713</v>
      </c>
      <c r="C854" s="83"/>
      <c r="D854" s="84"/>
      <c r="E854" s="85"/>
      <c r="F854" s="86"/>
      <c r="G854" s="83"/>
      <c r="H854" s="81"/>
      <c r="I854" s="87"/>
      <c r="J854" s="87"/>
      <c r="K854" s="36"/>
      <c r="L854" s="90"/>
      <c r="M854" s="90"/>
      <c r="N854" s="89"/>
      <c r="O854" s="72" t="s">
        <v>217</v>
      </c>
      <c r="P854" s="74">
        <v>42824.945937500001</v>
      </c>
      <c r="Q854" s="72" t="s">
        <v>3436</v>
      </c>
      <c r="R854" s="76" t="s">
        <v>6550</v>
      </c>
      <c r="S854" s="72" t="s">
        <v>558</v>
      </c>
      <c r="T854" s="72"/>
      <c r="U854" s="72"/>
      <c r="V854" s="76" t="s">
        <v>9523</v>
      </c>
      <c r="W854" s="74">
        <v>42824.945937500001</v>
      </c>
      <c r="X854" s="76" t="s">
        <v>11320</v>
      </c>
      <c r="Y854" s="72"/>
      <c r="Z854" s="72"/>
      <c r="AA854" s="78" t="s">
        <v>15277</v>
      </c>
      <c r="AB854" s="72"/>
      <c r="AC854" s="72" t="b">
        <v>0</v>
      </c>
      <c r="AD854" s="72">
        <v>0</v>
      </c>
      <c r="AE854" s="78" t="s">
        <v>230</v>
      </c>
      <c r="AF854" s="72" t="b">
        <v>0</v>
      </c>
      <c r="AG854" s="72" t="s">
        <v>231</v>
      </c>
      <c r="AH854" s="72"/>
      <c r="AI854" s="78" t="s">
        <v>230</v>
      </c>
      <c r="AJ854" s="72" t="b">
        <v>0</v>
      </c>
      <c r="AK854" s="72">
        <v>8</v>
      </c>
      <c r="AL854" s="78" t="s">
        <v>18294</v>
      </c>
      <c r="AM854" s="72" t="s">
        <v>242</v>
      </c>
      <c r="AN854" s="72" t="b">
        <v>0</v>
      </c>
      <c r="AO854" s="78" t="s">
        <v>18294</v>
      </c>
      <c r="AP854" s="72" t="s">
        <v>179</v>
      </c>
      <c r="AQ854" s="72">
        <v>0</v>
      </c>
      <c r="AR854" s="72">
        <v>0</v>
      </c>
      <c r="AS854" s="72"/>
      <c r="AT854" s="72"/>
      <c r="AU854" s="72"/>
      <c r="AV854" s="72"/>
      <c r="AW854" s="72"/>
      <c r="AX854" s="72"/>
      <c r="AY854" s="72"/>
      <c r="AZ854" s="72"/>
    </row>
    <row r="855" spans="1:52" x14ac:dyDescent="0.35">
      <c r="A855" s="70" t="s">
        <v>1221</v>
      </c>
      <c r="B855" s="70" t="s">
        <v>379</v>
      </c>
      <c r="C855" s="83"/>
      <c r="D855" s="84"/>
      <c r="E855" s="85"/>
      <c r="F855" s="86"/>
      <c r="G855" s="83"/>
      <c r="H855" s="81"/>
      <c r="I855" s="87"/>
      <c r="J855" s="87"/>
      <c r="K855" s="36"/>
      <c r="L855" s="90"/>
      <c r="M855" s="90"/>
      <c r="N855" s="89"/>
      <c r="O855" s="72" t="s">
        <v>217</v>
      </c>
      <c r="P855" s="74">
        <v>42824.581863425927</v>
      </c>
      <c r="Q855" s="72" t="s">
        <v>3438</v>
      </c>
      <c r="R855" s="76" t="s">
        <v>6390</v>
      </c>
      <c r="S855" s="72" t="s">
        <v>8444</v>
      </c>
      <c r="T855" s="72" t="s">
        <v>8628</v>
      </c>
      <c r="U855" s="72"/>
      <c r="V855" s="76" t="s">
        <v>9524</v>
      </c>
      <c r="W855" s="74">
        <v>42824.581863425927</v>
      </c>
      <c r="X855" s="76" t="s">
        <v>11321</v>
      </c>
      <c r="Y855" s="72"/>
      <c r="Z855" s="72"/>
      <c r="AA855" s="78" t="s">
        <v>15278</v>
      </c>
      <c r="AB855" s="72"/>
      <c r="AC855" s="72" t="b">
        <v>0</v>
      </c>
      <c r="AD855" s="72">
        <v>0</v>
      </c>
      <c r="AE855" s="78" t="s">
        <v>230</v>
      </c>
      <c r="AF855" s="72" t="b">
        <v>0</v>
      </c>
      <c r="AG855" s="72" t="s">
        <v>300</v>
      </c>
      <c r="AH855" s="72"/>
      <c r="AI855" s="78" t="s">
        <v>230</v>
      </c>
      <c r="AJ855" s="72" t="b">
        <v>0</v>
      </c>
      <c r="AK855" s="72">
        <v>0</v>
      </c>
      <c r="AL855" s="78" t="s">
        <v>230</v>
      </c>
      <c r="AM855" s="72" t="s">
        <v>18938</v>
      </c>
      <c r="AN855" s="72" t="b">
        <v>0</v>
      </c>
      <c r="AO855" s="78" t="s">
        <v>15278</v>
      </c>
      <c r="AP855" s="72" t="s">
        <v>179</v>
      </c>
      <c r="AQ855" s="72">
        <v>0</v>
      </c>
      <c r="AR855" s="72">
        <v>0</v>
      </c>
      <c r="AS855" s="72"/>
      <c r="AT855" s="72"/>
      <c r="AU855" s="72"/>
      <c r="AV855" s="72"/>
      <c r="AW855" s="72"/>
      <c r="AX855" s="72"/>
      <c r="AY855" s="72"/>
      <c r="AZ855" s="72"/>
    </row>
    <row r="856" spans="1:52" x14ac:dyDescent="0.35">
      <c r="A856" s="70" t="s">
        <v>1221</v>
      </c>
      <c r="B856" s="70" t="s">
        <v>379</v>
      </c>
      <c r="C856" s="83"/>
      <c r="D856" s="84"/>
      <c r="E856" s="85"/>
      <c r="F856" s="86"/>
      <c r="G856" s="83"/>
      <c r="H856" s="81"/>
      <c r="I856" s="87"/>
      <c r="J856" s="87"/>
      <c r="K856" s="36"/>
      <c r="L856" s="90"/>
      <c r="M856" s="90"/>
      <c r="N856" s="89"/>
      <c r="O856" s="72" t="s">
        <v>217</v>
      </c>
      <c r="P856" s="74">
        <v>42824.948287037034</v>
      </c>
      <c r="Q856" s="72" t="s">
        <v>3439</v>
      </c>
      <c r="R856" s="76" t="s">
        <v>6390</v>
      </c>
      <c r="S856" s="72" t="s">
        <v>8444</v>
      </c>
      <c r="T856" s="72" t="s">
        <v>8628</v>
      </c>
      <c r="U856" s="72"/>
      <c r="V856" s="76" t="s">
        <v>9524</v>
      </c>
      <c r="W856" s="74">
        <v>42824.948287037034</v>
      </c>
      <c r="X856" s="76" t="s">
        <v>11322</v>
      </c>
      <c r="Y856" s="72"/>
      <c r="Z856" s="72"/>
      <c r="AA856" s="78" t="s">
        <v>15279</v>
      </c>
      <c r="AB856" s="72"/>
      <c r="AC856" s="72" t="b">
        <v>0</v>
      </c>
      <c r="AD856" s="72">
        <v>0</v>
      </c>
      <c r="AE856" s="78" t="s">
        <v>230</v>
      </c>
      <c r="AF856" s="72" t="b">
        <v>0</v>
      </c>
      <c r="AG856" s="72" t="s">
        <v>300</v>
      </c>
      <c r="AH856" s="72"/>
      <c r="AI856" s="78" t="s">
        <v>230</v>
      </c>
      <c r="AJ856" s="72" t="b">
        <v>0</v>
      </c>
      <c r="AK856" s="72">
        <v>0</v>
      </c>
      <c r="AL856" s="78" t="s">
        <v>230</v>
      </c>
      <c r="AM856" s="72" t="s">
        <v>240</v>
      </c>
      <c r="AN856" s="72" t="b">
        <v>0</v>
      </c>
      <c r="AO856" s="78" t="s">
        <v>15279</v>
      </c>
      <c r="AP856" s="72" t="s">
        <v>179</v>
      </c>
      <c r="AQ856" s="72">
        <v>0</v>
      </c>
      <c r="AR856" s="72">
        <v>0</v>
      </c>
      <c r="AS856" s="72"/>
      <c r="AT856" s="72"/>
      <c r="AU856" s="72"/>
      <c r="AV856" s="72"/>
      <c r="AW856" s="72"/>
      <c r="AX856" s="72"/>
      <c r="AY856" s="72"/>
      <c r="AZ856" s="72"/>
    </row>
    <row r="857" spans="1:52" x14ac:dyDescent="0.35">
      <c r="A857" s="70" t="s">
        <v>1222</v>
      </c>
      <c r="B857" s="70" t="s">
        <v>1222</v>
      </c>
      <c r="C857" s="83"/>
      <c r="D857" s="84"/>
      <c r="E857" s="85"/>
      <c r="F857" s="86"/>
      <c r="G857" s="83"/>
      <c r="H857" s="81"/>
      <c r="I857" s="87"/>
      <c r="J857" s="87"/>
      <c r="K857" s="36"/>
      <c r="L857" s="90"/>
      <c r="M857" s="90"/>
      <c r="N857" s="89"/>
      <c r="O857" s="72" t="s">
        <v>179</v>
      </c>
      <c r="P857" s="74">
        <v>42824.94840277778</v>
      </c>
      <c r="Q857" s="72" t="s">
        <v>3440</v>
      </c>
      <c r="R857" s="76" t="s">
        <v>6551</v>
      </c>
      <c r="S857" s="72" t="s">
        <v>660</v>
      </c>
      <c r="T857" s="72"/>
      <c r="U857" s="72"/>
      <c r="V857" s="76" t="s">
        <v>9525</v>
      </c>
      <c r="W857" s="74">
        <v>42824.94840277778</v>
      </c>
      <c r="X857" s="76" t="s">
        <v>11323</v>
      </c>
      <c r="Y857" s="72"/>
      <c r="Z857" s="72"/>
      <c r="AA857" s="78" t="s">
        <v>15280</v>
      </c>
      <c r="AB857" s="72"/>
      <c r="AC857" s="72" t="b">
        <v>0</v>
      </c>
      <c r="AD857" s="72">
        <v>0</v>
      </c>
      <c r="AE857" s="78" t="s">
        <v>230</v>
      </c>
      <c r="AF857" s="72" t="b">
        <v>0</v>
      </c>
      <c r="AG857" s="72" t="s">
        <v>231</v>
      </c>
      <c r="AH857" s="72"/>
      <c r="AI857" s="78" t="s">
        <v>230</v>
      </c>
      <c r="AJ857" s="72" t="b">
        <v>0</v>
      </c>
      <c r="AK857" s="72">
        <v>0</v>
      </c>
      <c r="AL857" s="78" t="s">
        <v>230</v>
      </c>
      <c r="AM857" s="72" t="s">
        <v>244</v>
      </c>
      <c r="AN857" s="72" t="b">
        <v>0</v>
      </c>
      <c r="AO857" s="78" t="s">
        <v>15280</v>
      </c>
      <c r="AP857" s="72" t="s">
        <v>179</v>
      </c>
      <c r="AQ857" s="72">
        <v>0</v>
      </c>
      <c r="AR857" s="72">
        <v>0</v>
      </c>
      <c r="AS857" s="72"/>
      <c r="AT857" s="72"/>
      <c r="AU857" s="72"/>
      <c r="AV857" s="72"/>
      <c r="AW857" s="72"/>
      <c r="AX857" s="72"/>
      <c r="AY857" s="72"/>
      <c r="AZ857" s="72"/>
    </row>
    <row r="858" spans="1:52" x14ac:dyDescent="0.35">
      <c r="A858" s="70" t="s">
        <v>1223</v>
      </c>
      <c r="B858" s="70" t="s">
        <v>2713</v>
      </c>
      <c r="C858" s="83"/>
      <c r="D858" s="84"/>
      <c r="E858" s="85"/>
      <c r="F858" s="86"/>
      <c r="G858" s="83"/>
      <c r="H858" s="81"/>
      <c r="I858" s="87"/>
      <c r="J858" s="87"/>
      <c r="K858" s="36"/>
      <c r="L858" s="90"/>
      <c r="M858" s="90"/>
      <c r="N858" s="89"/>
      <c r="O858" s="72" t="s">
        <v>217</v>
      </c>
      <c r="P858" s="74">
        <v>42824.948611111111</v>
      </c>
      <c r="Q858" s="72" t="s">
        <v>3436</v>
      </c>
      <c r="R858" s="76" t="s">
        <v>6550</v>
      </c>
      <c r="S858" s="72" t="s">
        <v>558</v>
      </c>
      <c r="T858" s="72"/>
      <c r="U858" s="72"/>
      <c r="V858" s="76" t="s">
        <v>9526</v>
      </c>
      <c r="W858" s="74">
        <v>42824.948611111111</v>
      </c>
      <c r="X858" s="76" t="s">
        <v>11324</v>
      </c>
      <c r="Y858" s="72"/>
      <c r="Z858" s="72"/>
      <c r="AA858" s="78" t="s">
        <v>15281</v>
      </c>
      <c r="AB858" s="72"/>
      <c r="AC858" s="72" t="b">
        <v>0</v>
      </c>
      <c r="AD858" s="72">
        <v>0</v>
      </c>
      <c r="AE858" s="78" t="s">
        <v>230</v>
      </c>
      <c r="AF858" s="72" t="b">
        <v>0</v>
      </c>
      <c r="AG858" s="72" t="s">
        <v>231</v>
      </c>
      <c r="AH858" s="72"/>
      <c r="AI858" s="78" t="s">
        <v>230</v>
      </c>
      <c r="AJ858" s="72" t="b">
        <v>0</v>
      </c>
      <c r="AK858" s="72">
        <v>8</v>
      </c>
      <c r="AL858" s="78" t="s">
        <v>18294</v>
      </c>
      <c r="AM858" s="72" t="s">
        <v>242</v>
      </c>
      <c r="AN858" s="72" t="b">
        <v>0</v>
      </c>
      <c r="AO858" s="78" t="s">
        <v>18294</v>
      </c>
      <c r="AP858" s="72" t="s">
        <v>179</v>
      </c>
      <c r="AQ858" s="72">
        <v>0</v>
      </c>
      <c r="AR858" s="72">
        <v>0</v>
      </c>
      <c r="AS858" s="72"/>
      <c r="AT858" s="72"/>
      <c r="AU858" s="72"/>
      <c r="AV858" s="72"/>
      <c r="AW858" s="72"/>
      <c r="AX858" s="72"/>
      <c r="AY858" s="72"/>
      <c r="AZ858" s="72"/>
    </row>
    <row r="859" spans="1:52" x14ac:dyDescent="0.35">
      <c r="A859" s="70" t="s">
        <v>1224</v>
      </c>
      <c r="B859" s="70" t="s">
        <v>1224</v>
      </c>
      <c r="C859" s="83"/>
      <c r="D859" s="84"/>
      <c r="E859" s="85"/>
      <c r="F859" s="86"/>
      <c r="G859" s="83"/>
      <c r="H859" s="81"/>
      <c r="I859" s="87"/>
      <c r="J859" s="87"/>
      <c r="K859" s="36"/>
      <c r="L859" s="90"/>
      <c r="M859" s="90"/>
      <c r="N859" s="89"/>
      <c r="O859" s="72" t="s">
        <v>179</v>
      </c>
      <c r="P859" s="74">
        <v>42824.949594907404</v>
      </c>
      <c r="Q859" s="72" t="s">
        <v>3441</v>
      </c>
      <c r="R859" s="76" t="s">
        <v>6552</v>
      </c>
      <c r="S859" s="72" t="s">
        <v>221</v>
      </c>
      <c r="T859" s="72" t="s">
        <v>8659</v>
      </c>
      <c r="U859" s="72"/>
      <c r="V859" s="76" t="s">
        <v>9527</v>
      </c>
      <c r="W859" s="74">
        <v>42824.949594907404</v>
      </c>
      <c r="X859" s="76" t="s">
        <v>11325</v>
      </c>
      <c r="Y859" s="72"/>
      <c r="Z859" s="72"/>
      <c r="AA859" s="78" t="s">
        <v>15282</v>
      </c>
      <c r="AB859" s="72"/>
      <c r="AC859" s="72" t="b">
        <v>0</v>
      </c>
      <c r="AD859" s="72">
        <v>0</v>
      </c>
      <c r="AE859" s="78" t="s">
        <v>230</v>
      </c>
      <c r="AF859" s="72" t="b">
        <v>0</v>
      </c>
      <c r="AG859" s="72" t="s">
        <v>232</v>
      </c>
      <c r="AH859" s="72"/>
      <c r="AI859" s="78" t="s">
        <v>230</v>
      </c>
      <c r="AJ859" s="72" t="b">
        <v>0</v>
      </c>
      <c r="AK859" s="72">
        <v>0</v>
      </c>
      <c r="AL859" s="78" t="s">
        <v>230</v>
      </c>
      <c r="AM859" s="72" t="s">
        <v>237</v>
      </c>
      <c r="AN859" s="72" t="b">
        <v>0</v>
      </c>
      <c r="AO859" s="78" t="s">
        <v>15282</v>
      </c>
      <c r="AP859" s="72" t="s">
        <v>179</v>
      </c>
      <c r="AQ859" s="72">
        <v>0</v>
      </c>
      <c r="AR859" s="72">
        <v>0</v>
      </c>
      <c r="AS859" s="72"/>
      <c r="AT859" s="72"/>
      <c r="AU859" s="72"/>
      <c r="AV859" s="72"/>
      <c r="AW859" s="72"/>
      <c r="AX859" s="72"/>
      <c r="AY859" s="72"/>
      <c r="AZ859" s="72"/>
    </row>
    <row r="860" spans="1:52" x14ac:dyDescent="0.35">
      <c r="A860" s="70" t="s">
        <v>1225</v>
      </c>
      <c r="B860" s="70" t="s">
        <v>2713</v>
      </c>
      <c r="C860" s="83"/>
      <c r="D860" s="84"/>
      <c r="E860" s="85"/>
      <c r="F860" s="86"/>
      <c r="G860" s="83"/>
      <c r="H860" s="81"/>
      <c r="I860" s="87"/>
      <c r="J860" s="87"/>
      <c r="K860" s="36"/>
      <c r="L860" s="90"/>
      <c r="M860" s="90"/>
      <c r="N860" s="89"/>
      <c r="O860" s="72" t="s">
        <v>217</v>
      </c>
      <c r="P860" s="74">
        <v>42824.953136574077</v>
      </c>
      <c r="Q860" s="72" t="s">
        <v>3436</v>
      </c>
      <c r="R860" s="76" t="s">
        <v>6550</v>
      </c>
      <c r="S860" s="72" t="s">
        <v>558</v>
      </c>
      <c r="T860" s="72"/>
      <c r="U860" s="72"/>
      <c r="V860" s="76" t="s">
        <v>9528</v>
      </c>
      <c r="W860" s="74">
        <v>42824.953136574077</v>
      </c>
      <c r="X860" s="76" t="s">
        <v>11326</v>
      </c>
      <c r="Y860" s="72"/>
      <c r="Z860" s="72"/>
      <c r="AA860" s="78" t="s">
        <v>15283</v>
      </c>
      <c r="AB860" s="72"/>
      <c r="AC860" s="72" t="b">
        <v>0</v>
      </c>
      <c r="AD860" s="72">
        <v>0</v>
      </c>
      <c r="AE860" s="78" t="s">
        <v>230</v>
      </c>
      <c r="AF860" s="72" t="b">
        <v>0</v>
      </c>
      <c r="AG860" s="72" t="s">
        <v>231</v>
      </c>
      <c r="AH860" s="72"/>
      <c r="AI860" s="78" t="s">
        <v>230</v>
      </c>
      <c r="AJ860" s="72" t="b">
        <v>0</v>
      </c>
      <c r="AK860" s="72">
        <v>8</v>
      </c>
      <c r="AL860" s="78" t="s">
        <v>18294</v>
      </c>
      <c r="AM860" s="72" t="s">
        <v>242</v>
      </c>
      <c r="AN860" s="72" t="b">
        <v>0</v>
      </c>
      <c r="AO860" s="78" t="s">
        <v>18294</v>
      </c>
      <c r="AP860" s="72" t="s">
        <v>179</v>
      </c>
      <c r="AQ860" s="72">
        <v>0</v>
      </c>
      <c r="AR860" s="72">
        <v>0</v>
      </c>
      <c r="AS860" s="72"/>
      <c r="AT860" s="72"/>
      <c r="AU860" s="72"/>
      <c r="AV860" s="72"/>
      <c r="AW860" s="72"/>
      <c r="AX860" s="72"/>
      <c r="AY860" s="72"/>
      <c r="AZ860" s="72"/>
    </row>
    <row r="861" spans="1:52" x14ac:dyDescent="0.35">
      <c r="A861" s="70" t="s">
        <v>1226</v>
      </c>
      <c r="B861" s="70" t="s">
        <v>2744</v>
      </c>
      <c r="C861" s="83"/>
      <c r="D861" s="84"/>
      <c r="E861" s="85"/>
      <c r="F861" s="86"/>
      <c r="G861" s="83"/>
      <c r="H861" s="81"/>
      <c r="I861" s="87"/>
      <c r="J861" s="87"/>
      <c r="K861" s="36"/>
      <c r="L861" s="90"/>
      <c r="M861" s="90"/>
      <c r="N861" s="89"/>
      <c r="O861" s="72" t="s">
        <v>217</v>
      </c>
      <c r="P861" s="74">
        <v>42824.951585648145</v>
      </c>
      <c r="Q861" s="72" t="s">
        <v>3442</v>
      </c>
      <c r="R861" s="76" t="s">
        <v>6382</v>
      </c>
      <c r="S861" s="72" t="s">
        <v>226</v>
      </c>
      <c r="T861" s="72"/>
      <c r="U861" s="72"/>
      <c r="V861" s="76" t="s">
        <v>9529</v>
      </c>
      <c r="W861" s="74">
        <v>42824.951585648145</v>
      </c>
      <c r="X861" s="76" t="s">
        <v>11327</v>
      </c>
      <c r="Y861" s="72"/>
      <c r="Z861" s="72"/>
      <c r="AA861" s="78" t="s">
        <v>15284</v>
      </c>
      <c r="AB861" s="72"/>
      <c r="AC861" s="72" t="b">
        <v>0</v>
      </c>
      <c r="AD861" s="72">
        <v>0</v>
      </c>
      <c r="AE861" s="78" t="s">
        <v>230</v>
      </c>
      <c r="AF861" s="72" t="b">
        <v>0</v>
      </c>
      <c r="AG861" s="72" t="s">
        <v>235</v>
      </c>
      <c r="AH861" s="72"/>
      <c r="AI861" s="78" t="s">
        <v>230</v>
      </c>
      <c r="AJ861" s="72" t="b">
        <v>0</v>
      </c>
      <c r="AK861" s="72">
        <v>0</v>
      </c>
      <c r="AL861" s="78" t="s">
        <v>230</v>
      </c>
      <c r="AM861" s="72" t="s">
        <v>238</v>
      </c>
      <c r="AN861" s="72" t="b">
        <v>0</v>
      </c>
      <c r="AO861" s="78" t="s">
        <v>15284</v>
      </c>
      <c r="AP861" s="72" t="s">
        <v>179</v>
      </c>
      <c r="AQ861" s="72">
        <v>0</v>
      </c>
      <c r="AR861" s="72">
        <v>0</v>
      </c>
      <c r="AS861" s="72"/>
      <c r="AT861" s="72"/>
      <c r="AU861" s="72"/>
      <c r="AV861" s="72"/>
      <c r="AW861" s="72"/>
      <c r="AX861" s="72"/>
      <c r="AY861" s="72"/>
      <c r="AZ861" s="72"/>
    </row>
    <row r="862" spans="1:52" x14ac:dyDescent="0.35">
      <c r="A862" s="70" t="s">
        <v>1226</v>
      </c>
      <c r="B862" s="70" t="s">
        <v>216</v>
      </c>
      <c r="C862" s="83"/>
      <c r="D862" s="84"/>
      <c r="E862" s="85"/>
      <c r="F862" s="86"/>
      <c r="G862" s="83"/>
      <c r="H862" s="81"/>
      <c r="I862" s="87"/>
      <c r="J862" s="87"/>
      <c r="K862" s="36"/>
      <c r="L862" s="90"/>
      <c r="M862" s="90"/>
      <c r="N862" s="89"/>
      <c r="O862" s="72" t="s">
        <v>217</v>
      </c>
      <c r="P862" s="74">
        <v>42824.951585648145</v>
      </c>
      <c r="Q862" s="72" t="s">
        <v>3442</v>
      </c>
      <c r="R862" s="76" t="s">
        <v>6382</v>
      </c>
      <c r="S862" s="72" t="s">
        <v>226</v>
      </c>
      <c r="T862" s="72"/>
      <c r="U862" s="72"/>
      <c r="V862" s="76" t="s">
        <v>9529</v>
      </c>
      <c r="W862" s="74">
        <v>42824.951585648145</v>
      </c>
      <c r="X862" s="76" t="s">
        <v>11327</v>
      </c>
      <c r="Y862" s="72"/>
      <c r="Z862" s="72"/>
      <c r="AA862" s="78" t="s">
        <v>15284</v>
      </c>
      <c r="AB862" s="72"/>
      <c r="AC862" s="72" t="b">
        <v>0</v>
      </c>
      <c r="AD862" s="72">
        <v>0</v>
      </c>
      <c r="AE862" s="78" t="s">
        <v>230</v>
      </c>
      <c r="AF862" s="72" t="b">
        <v>0</v>
      </c>
      <c r="AG862" s="72" t="s">
        <v>235</v>
      </c>
      <c r="AH862" s="72"/>
      <c r="AI862" s="78" t="s">
        <v>230</v>
      </c>
      <c r="AJ862" s="72" t="b">
        <v>0</v>
      </c>
      <c r="AK862" s="72">
        <v>0</v>
      </c>
      <c r="AL862" s="78" t="s">
        <v>230</v>
      </c>
      <c r="AM862" s="72" t="s">
        <v>238</v>
      </c>
      <c r="AN862" s="72" t="b">
        <v>0</v>
      </c>
      <c r="AO862" s="78" t="s">
        <v>15284</v>
      </c>
      <c r="AP862" s="72" t="s">
        <v>179</v>
      </c>
      <c r="AQ862" s="72">
        <v>0</v>
      </c>
      <c r="AR862" s="72">
        <v>0</v>
      </c>
      <c r="AS862" s="72"/>
      <c r="AT862" s="72"/>
      <c r="AU862" s="72"/>
      <c r="AV862" s="72"/>
      <c r="AW862" s="72"/>
      <c r="AX862" s="72"/>
      <c r="AY862" s="72"/>
      <c r="AZ862" s="72"/>
    </row>
    <row r="863" spans="1:52" x14ac:dyDescent="0.35">
      <c r="A863" s="70" t="s">
        <v>1226</v>
      </c>
      <c r="B863" s="70" t="s">
        <v>2734</v>
      </c>
      <c r="C863" s="83"/>
      <c r="D863" s="84"/>
      <c r="E863" s="85"/>
      <c r="F863" s="86"/>
      <c r="G863" s="83"/>
      <c r="H863" s="81"/>
      <c r="I863" s="87"/>
      <c r="J863" s="87"/>
      <c r="K863" s="36"/>
      <c r="L863" s="90"/>
      <c r="M863" s="90"/>
      <c r="N863" s="89"/>
      <c r="O863" s="72" t="s">
        <v>217</v>
      </c>
      <c r="P863" s="74">
        <v>42824.954189814816</v>
      </c>
      <c r="Q863" s="72" t="s">
        <v>3443</v>
      </c>
      <c r="R863" s="76" t="s">
        <v>6342</v>
      </c>
      <c r="S863" s="72" t="s">
        <v>226</v>
      </c>
      <c r="T863" s="72"/>
      <c r="U863" s="72"/>
      <c r="V863" s="76" t="s">
        <v>9529</v>
      </c>
      <c r="W863" s="74">
        <v>42824.954189814816</v>
      </c>
      <c r="X863" s="76" t="s">
        <v>11328</v>
      </c>
      <c r="Y863" s="72"/>
      <c r="Z863" s="72"/>
      <c r="AA863" s="78" t="s">
        <v>15285</v>
      </c>
      <c r="AB863" s="72"/>
      <c r="AC863" s="72" t="b">
        <v>0</v>
      </c>
      <c r="AD863" s="72">
        <v>0</v>
      </c>
      <c r="AE863" s="78" t="s">
        <v>230</v>
      </c>
      <c r="AF863" s="72" t="b">
        <v>0</v>
      </c>
      <c r="AG863" s="72" t="s">
        <v>235</v>
      </c>
      <c r="AH863" s="72"/>
      <c r="AI863" s="78" t="s">
        <v>230</v>
      </c>
      <c r="AJ863" s="72" t="b">
        <v>0</v>
      </c>
      <c r="AK863" s="72">
        <v>0</v>
      </c>
      <c r="AL863" s="78" t="s">
        <v>230</v>
      </c>
      <c r="AM863" s="72" t="s">
        <v>238</v>
      </c>
      <c r="AN863" s="72" t="b">
        <v>0</v>
      </c>
      <c r="AO863" s="78" t="s">
        <v>15285</v>
      </c>
      <c r="AP863" s="72" t="s">
        <v>179</v>
      </c>
      <c r="AQ863" s="72">
        <v>0</v>
      </c>
      <c r="AR863" s="72">
        <v>0</v>
      </c>
      <c r="AS863" s="72"/>
      <c r="AT863" s="72"/>
      <c r="AU863" s="72"/>
      <c r="AV863" s="72"/>
      <c r="AW863" s="72"/>
      <c r="AX863" s="72"/>
      <c r="AY863" s="72"/>
      <c r="AZ863" s="72"/>
    </row>
    <row r="864" spans="1:52" x14ac:dyDescent="0.35">
      <c r="A864" s="70" t="s">
        <v>1226</v>
      </c>
      <c r="B864" s="70" t="s">
        <v>216</v>
      </c>
      <c r="C864" s="83"/>
      <c r="D864" s="84"/>
      <c r="E864" s="85"/>
      <c r="F864" s="86"/>
      <c r="G864" s="83"/>
      <c r="H864" s="81"/>
      <c r="I864" s="87"/>
      <c r="J864" s="87"/>
      <c r="K864" s="36"/>
      <c r="L864" s="90"/>
      <c r="M864" s="90"/>
      <c r="N864" s="89"/>
      <c r="O864" s="72" t="s">
        <v>217</v>
      </c>
      <c r="P864" s="74">
        <v>42824.954189814816</v>
      </c>
      <c r="Q864" s="72" t="s">
        <v>3443</v>
      </c>
      <c r="R864" s="76" t="s">
        <v>6342</v>
      </c>
      <c r="S864" s="72" t="s">
        <v>226</v>
      </c>
      <c r="T864" s="72"/>
      <c r="U864" s="72"/>
      <c r="V864" s="76" t="s">
        <v>9529</v>
      </c>
      <c r="W864" s="74">
        <v>42824.954189814816</v>
      </c>
      <c r="X864" s="76" t="s">
        <v>11328</v>
      </c>
      <c r="Y864" s="72"/>
      <c r="Z864" s="72"/>
      <c r="AA864" s="78" t="s">
        <v>15285</v>
      </c>
      <c r="AB864" s="72"/>
      <c r="AC864" s="72" t="b">
        <v>0</v>
      </c>
      <c r="AD864" s="72">
        <v>0</v>
      </c>
      <c r="AE864" s="78" t="s">
        <v>230</v>
      </c>
      <c r="AF864" s="72" t="b">
        <v>0</v>
      </c>
      <c r="AG864" s="72" t="s">
        <v>235</v>
      </c>
      <c r="AH864" s="72"/>
      <c r="AI864" s="78" t="s">
        <v>230</v>
      </c>
      <c r="AJ864" s="72" t="b">
        <v>0</v>
      </c>
      <c r="AK864" s="72">
        <v>0</v>
      </c>
      <c r="AL864" s="78" t="s">
        <v>230</v>
      </c>
      <c r="AM864" s="72" t="s">
        <v>238</v>
      </c>
      <c r="AN864" s="72" t="b">
        <v>0</v>
      </c>
      <c r="AO864" s="78" t="s">
        <v>15285</v>
      </c>
      <c r="AP864" s="72" t="s">
        <v>179</v>
      </c>
      <c r="AQ864" s="72">
        <v>0</v>
      </c>
      <c r="AR864" s="72">
        <v>0</v>
      </c>
      <c r="AS864" s="72"/>
      <c r="AT864" s="72"/>
      <c r="AU864" s="72"/>
      <c r="AV864" s="72"/>
      <c r="AW864" s="72"/>
      <c r="AX864" s="72"/>
      <c r="AY864" s="72"/>
      <c r="AZ864" s="72"/>
    </row>
    <row r="865" spans="1:52" x14ac:dyDescent="0.35">
      <c r="A865" s="70" t="s">
        <v>1227</v>
      </c>
      <c r="B865" s="70" t="s">
        <v>1227</v>
      </c>
      <c r="C865" s="83"/>
      <c r="D865" s="84"/>
      <c r="E865" s="85"/>
      <c r="F865" s="86"/>
      <c r="G865" s="83"/>
      <c r="H865" s="81"/>
      <c r="I865" s="87"/>
      <c r="J865" s="87"/>
      <c r="K865" s="36"/>
      <c r="L865" s="90"/>
      <c r="M865" s="90"/>
      <c r="N865" s="89"/>
      <c r="O865" s="72" t="s">
        <v>179</v>
      </c>
      <c r="P865" s="74">
        <v>42824.882939814815</v>
      </c>
      <c r="Q865" s="72" t="s">
        <v>3444</v>
      </c>
      <c r="R865" s="76" t="s">
        <v>6553</v>
      </c>
      <c r="S865" s="72" t="s">
        <v>225</v>
      </c>
      <c r="T865" s="72" t="s">
        <v>8658</v>
      </c>
      <c r="U865" s="72"/>
      <c r="V865" s="76" t="s">
        <v>9530</v>
      </c>
      <c r="W865" s="74">
        <v>42824.882939814815</v>
      </c>
      <c r="X865" s="76" t="s">
        <v>11329</v>
      </c>
      <c r="Y865" s="72"/>
      <c r="Z865" s="72"/>
      <c r="AA865" s="78" t="s">
        <v>15286</v>
      </c>
      <c r="AB865" s="72"/>
      <c r="AC865" s="72" t="b">
        <v>0</v>
      </c>
      <c r="AD865" s="72">
        <v>36</v>
      </c>
      <c r="AE865" s="78" t="s">
        <v>230</v>
      </c>
      <c r="AF865" s="72" t="b">
        <v>0</v>
      </c>
      <c r="AG865" s="72" t="s">
        <v>231</v>
      </c>
      <c r="AH865" s="72"/>
      <c r="AI865" s="78" t="s">
        <v>230</v>
      </c>
      <c r="AJ865" s="72" t="b">
        <v>0</v>
      </c>
      <c r="AK865" s="72">
        <v>61</v>
      </c>
      <c r="AL865" s="78" t="s">
        <v>230</v>
      </c>
      <c r="AM865" s="72" t="s">
        <v>242</v>
      </c>
      <c r="AN865" s="72" t="b">
        <v>1</v>
      </c>
      <c r="AO865" s="78" t="s">
        <v>15286</v>
      </c>
      <c r="AP865" s="72" t="s">
        <v>250</v>
      </c>
      <c r="AQ865" s="72">
        <v>0</v>
      </c>
      <c r="AR865" s="72">
        <v>0</v>
      </c>
      <c r="AS865" s="72"/>
      <c r="AT865" s="72"/>
      <c r="AU865" s="72"/>
      <c r="AV865" s="72"/>
      <c r="AW865" s="72"/>
      <c r="AX865" s="72"/>
      <c r="AY865" s="72"/>
      <c r="AZ865" s="72"/>
    </row>
    <row r="866" spans="1:52" x14ac:dyDescent="0.35">
      <c r="A866" s="70" t="s">
        <v>1228</v>
      </c>
      <c r="B866" s="70" t="s">
        <v>1227</v>
      </c>
      <c r="C866" s="83"/>
      <c r="D866" s="84"/>
      <c r="E866" s="85"/>
      <c r="F866" s="86"/>
      <c r="G866" s="83"/>
      <c r="H866" s="81"/>
      <c r="I866" s="87"/>
      <c r="J866" s="87"/>
      <c r="K866" s="36"/>
      <c r="L866" s="90"/>
      <c r="M866" s="90"/>
      <c r="N866" s="89"/>
      <c r="O866" s="72" t="s">
        <v>217</v>
      </c>
      <c r="P866" s="74">
        <v>42824.954212962963</v>
      </c>
      <c r="Q866" s="72" t="s">
        <v>3431</v>
      </c>
      <c r="R866" s="72"/>
      <c r="S866" s="72"/>
      <c r="T866" s="72" t="s">
        <v>8658</v>
      </c>
      <c r="U866" s="72"/>
      <c r="V866" s="76" t="s">
        <v>9531</v>
      </c>
      <c r="W866" s="74">
        <v>42824.954212962963</v>
      </c>
      <c r="X866" s="76" t="s">
        <v>11330</v>
      </c>
      <c r="Y866" s="72"/>
      <c r="Z866" s="72"/>
      <c r="AA866" s="78" t="s">
        <v>15287</v>
      </c>
      <c r="AB866" s="72"/>
      <c r="AC866" s="72" t="b">
        <v>0</v>
      </c>
      <c r="AD866" s="72">
        <v>0</v>
      </c>
      <c r="AE866" s="78" t="s">
        <v>230</v>
      </c>
      <c r="AF866" s="72" t="b">
        <v>0</v>
      </c>
      <c r="AG866" s="72" t="s">
        <v>231</v>
      </c>
      <c r="AH866" s="72"/>
      <c r="AI866" s="78" t="s">
        <v>230</v>
      </c>
      <c r="AJ866" s="72" t="b">
        <v>0</v>
      </c>
      <c r="AK866" s="72">
        <v>61</v>
      </c>
      <c r="AL866" s="78" t="s">
        <v>15286</v>
      </c>
      <c r="AM866" s="72" t="s">
        <v>242</v>
      </c>
      <c r="AN866" s="72" t="b">
        <v>0</v>
      </c>
      <c r="AO866" s="78" t="s">
        <v>15286</v>
      </c>
      <c r="AP866" s="72" t="s">
        <v>179</v>
      </c>
      <c r="AQ866" s="72">
        <v>0</v>
      </c>
      <c r="AR866" s="72">
        <v>0</v>
      </c>
      <c r="AS866" s="72"/>
      <c r="AT866" s="72"/>
      <c r="AU866" s="72"/>
      <c r="AV866" s="72"/>
      <c r="AW866" s="72"/>
      <c r="AX866" s="72"/>
      <c r="AY866" s="72"/>
      <c r="AZ866" s="72"/>
    </row>
    <row r="867" spans="1:52" x14ac:dyDescent="0.35">
      <c r="A867" s="70" t="s">
        <v>1229</v>
      </c>
      <c r="B867" s="70" t="s">
        <v>2713</v>
      </c>
      <c r="C867" s="83"/>
      <c r="D867" s="84"/>
      <c r="E867" s="85"/>
      <c r="F867" s="86"/>
      <c r="G867" s="83"/>
      <c r="H867" s="81"/>
      <c r="I867" s="87"/>
      <c r="J867" s="87"/>
      <c r="K867" s="36"/>
      <c r="L867" s="90"/>
      <c r="M867" s="90"/>
      <c r="N867" s="89"/>
      <c r="O867" s="72" t="s">
        <v>217</v>
      </c>
      <c r="P867" s="74">
        <v>42824.957986111112</v>
      </c>
      <c r="Q867" s="72" t="s">
        <v>3436</v>
      </c>
      <c r="R867" s="76" t="s">
        <v>6550</v>
      </c>
      <c r="S867" s="72" t="s">
        <v>558</v>
      </c>
      <c r="T867" s="72"/>
      <c r="U867" s="72"/>
      <c r="V867" s="76" t="s">
        <v>9532</v>
      </c>
      <c r="W867" s="74">
        <v>42824.957986111112</v>
      </c>
      <c r="X867" s="76" t="s">
        <v>11331</v>
      </c>
      <c r="Y867" s="72"/>
      <c r="Z867" s="72"/>
      <c r="AA867" s="78" t="s">
        <v>15288</v>
      </c>
      <c r="AB867" s="72"/>
      <c r="AC867" s="72" t="b">
        <v>0</v>
      </c>
      <c r="AD867" s="72">
        <v>0</v>
      </c>
      <c r="AE867" s="78" t="s">
        <v>230</v>
      </c>
      <c r="AF867" s="72" t="b">
        <v>0</v>
      </c>
      <c r="AG867" s="72" t="s">
        <v>231</v>
      </c>
      <c r="AH867" s="72"/>
      <c r="AI867" s="78" t="s">
        <v>230</v>
      </c>
      <c r="AJ867" s="72" t="b">
        <v>0</v>
      </c>
      <c r="AK867" s="72">
        <v>8</v>
      </c>
      <c r="AL867" s="78" t="s">
        <v>18294</v>
      </c>
      <c r="AM867" s="72" t="s">
        <v>242</v>
      </c>
      <c r="AN867" s="72" t="b">
        <v>0</v>
      </c>
      <c r="AO867" s="78" t="s">
        <v>18294</v>
      </c>
      <c r="AP867" s="72" t="s">
        <v>179</v>
      </c>
      <c r="AQ867" s="72">
        <v>0</v>
      </c>
      <c r="AR867" s="72">
        <v>0</v>
      </c>
      <c r="AS867" s="72"/>
      <c r="AT867" s="72"/>
      <c r="AU867" s="72"/>
      <c r="AV867" s="72"/>
      <c r="AW867" s="72"/>
      <c r="AX867" s="72"/>
      <c r="AY867" s="72"/>
      <c r="AZ867" s="72"/>
    </row>
    <row r="868" spans="1:52" x14ac:dyDescent="0.35">
      <c r="A868" s="70" t="s">
        <v>1230</v>
      </c>
      <c r="B868" s="70" t="s">
        <v>379</v>
      </c>
      <c r="C868" s="83"/>
      <c r="D868" s="84"/>
      <c r="E868" s="85"/>
      <c r="F868" s="86"/>
      <c r="G868" s="83"/>
      <c r="H868" s="81"/>
      <c r="I868" s="87"/>
      <c r="J868" s="87"/>
      <c r="K868" s="36"/>
      <c r="L868" s="90"/>
      <c r="M868" s="90"/>
      <c r="N868" s="89"/>
      <c r="O868" s="72" t="s">
        <v>217</v>
      </c>
      <c r="P868" s="74">
        <v>42824.967187499999</v>
      </c>
      <c r="Q868" s="72" t="s">
        <v>3445</v>
      </c>
      <c r="R868" s="76" t="s">
        <v>6390</v>
      </c>
      <c r="S868" s="72" t="s">
        <v>8444</v>
      </c>
      <c r="T868" s="72" t="s">
        <v>8628</v>
      </c>
      <c r="U868" s="72"/>
      <c r="V868" s="76" t="s">
        <v>9533</v>
      </c>
      <c r="W868" s="74">
        <v>42824.967187499999</v>
      </c>
      <c r="X868" s="76" t="s">
        <v>11332</v>
      </c>
      <c r="Y868" s="72"/>
      <c r="Z868" s="72"/>
      <c r="AA868" s="78" t="s">
        <v>15289</v>
      </c>
      <c r="AB868" s="72"/>
      <c r="AC868" s="72" t="b">
        <v>0</v>
      </c>
      <c r="AD868" s="72">
        <v>0</v>
      </c>
      <c r="AE868" s="78" t="s">
        <v>230</v>
      </c>
      <c r="AF868" s="72" t="b">
        <v>0</v>
      </c>
      <c r="AG868" s="72" t="s">
        <v>300</v>
      </c>
      <c r="AH868" s="72"/>
      <c r="AI868" s="78" t="s">
        <v>230</v>
      </c>
      <c r="AJ868" s="72" t="b">
        <v>0</v>
      </c>
      <c r="AK868" s="72">
        <v>0</v>
      </c>
      <c r="AL868" s="78" t="s">
        <v>230</v>
      </c>
      <c r="AM868" s="72" t="s">
        <v>18938</v>
      </c>
      <c r="AN868" s="72" t="b">
        <v>0</v>
      </c>
      <c r="AO868" s="78" t="s">
        <v>15289</v>
      </c>
      <c r="AP868" s="72" t="s">
        <v>179</v>
      </c>
      <c r="AQ868" s="72">
        <v>0</v>
      </c>
      <c r="AR868" s="72">
        <v>0</v>
      </c>
      <c r="AS868" s="72"/>
      <c r="AT868" s="72"/>
      <c r="AU868" s="72"/>
      <c r="AV868" s="72"/>
      <c r="AW868" s="72"/>
      <c r="AX868" s="72"/>
      <c r="AY868" s="72"/>
      <c r="AZ868" s="72"/>
    </row>
    <row r="869" spans="1:52" x14ac:dyDescent="0.35">
      <c r="A869" s="70" t="s">
        <v>1231</v>
      </c>
      <c r="B869" s="70" t="s">
        <v>1235</v>
      </c>
      <c r="C869" s="83"/>
      <c r="D869" s="84"/>
      <c r="E869" s="85"/>
      <c r="F869" s="86"/>
      <c r="G869" s="83"/>
      <c r="H869" s="81"/>
      <c r="I869" s="87"/>
      <c r="J869" s="87"/>
      <c r="K869" s="36"/>
      <c r="L869" s="90"/>
      <c r="M869" s="90"/>
      <c r="N869" s="89"/>
      <c r="O869" s="72" t="s">
        <v>217</v>
      </c>
      <c r="P869" s="74">
        <v>42824.973136574074</v>
      </c>
      <c r="Q869" s="72" t="s">
        <v>3446</v>
      </c>
      <c r="R869" s="76" t="s">
        <v>6554</v>
      </c>
      <c r="S869" s="72" t="s">
        <v>226</v>
      </c>
      <c r="T869" s="72"/>
      <c r="U869" s="72"/>
      <c r="V869" s="76" t="s">
        <v>9534</v>
      </c>
      <c r="W869" s="74">
        <v>42824.973136574074</v>
      </c>
      <c r="X869" s="76" t="s">
        <v>11333</v>
      </c>
      <c r="Y869" s="72"/>
      <c r="Z869" s="72"/>
      <c r="AA869" s="78" t="s">
        <v>15290</v>
      </c>
      <c r="AB869" s="72"/>
      <c r="AC869" s="72" t="b">
        <v>0</v>
      </c>
      <c r="AD869" s="72">
        <v>3</v>
      </c>
      <c r="AE869" s="78" t="s">
        <v>230</v>
      </c>
      <c r="AF869" s="72" t="b">
        <v>0</v>
      </c>
      <c r="AG869" s="72" t="s">
        <v>231</v>
      </c>
      <c r="AH869" s="72"/>
      <c r="AI869" s="78" t="s">
        <v>230</v>
      </c>
      <c r="AJ869" s="72" t="b">
        <v>0</v>
      </c>
      <c r="AK869" s="72">
        <v>1</v>
      </c>
      <c r="AL869" s="78" t="s">
        <v>230</v>
      </c>
      <c r="AM869" s="72" t="s">
        <v>238</v>
      </c>
      <c r="AN869" s="72" t="b">
        <v>0</v>
      </c>
      <c r="AO869" s="78" t="s">
        <v>15290</v>
      </c>
      <c r="AP869" s="72" t="s">
        <v>179</v>
      </c>
      <c r="AQ869" s="72">
        <v>0</v>
      </c>
      <c r="AR869" s="72">
        <v>0</v>
      </c>
      <c r="AS869" s="72"/>
      <c r="AT869" s="72"/>
      <c r="AU869" s="72"/>
      <c r="AV869" s="72"/>
      <c r="AW869" s="72"/>
      <c r="AX869" s="72"/>
      <c r="AY869" s="72"/>
      <c r="AZ869" s="72"/>
    </row>
    <row r="870" spans="1:52" x14ac:dyDescent="0.35">
      <c r="A870" s="70" t="s">
        <v>1231</v>
      </c>
      <c r="B870" s="70" t="s">
        <v>216</v>
      </c>
      <c r="C870" s="83"/>
      <c r="D870" s="84"/>
      <c r="E870" s="85"/>
      <c r="F870" s="86"/>
      <c r="G870" s="83"/>
      <c r="H870" s="81"/>
      <c r="I870" s="87"/>
      <c r="J870" s="87"/>
      <c r="K870" s="36"/>
      <c r="L870" s="90"/>
      <c r="M870" s="90"/>
      <c r="N870" s="89"/>
      <c r="O870" s="72" t="s">
        <v>217</v>
      </c>
      <c r="P870" s="74">
        <v>42824.973136574074</v>
      </c>
      <c r="Q870" s="72" t="s">
        <v>3446</v>
      </c>
      <c r="R870" s="76" t="s">
        <v>6554</v>
      </c>
      <c r="S870" s="72" t="s">
        <v>226</v>
      </c>
      <c r="T870" s="72"/>
      <c r="U870" s="72"/>
      <c r="V870" s="76" t="s">
        <v>9534</v>
      </c>
      <c r="W870" s="74">
        <v>42824.973136574074</v>
      </c>
      <c r="X870" s="76" t="s">
        <v>11333</v>
      </c>
      <c r="Y870" s="72"/>
      <c r="Z870" s="72"/>
      <c r="AA870" s="78" t="s">
        <v>15290</v>
      </c>
      <c r="AB870" s="72"/>
      <c r="AC870" s="72" t="b">
        <v>0</v>
      </c>
      <c r="AD870" s="72">
        <v>3</v>
      </c>
      <c r="AE870" s="78" t="s">
        <v>230</v>
      </c>
      <c r="AF870" s="72" t="b">
        <v>0</v>
      </c>
      <c r="AG870" s="72" t="s">
        <v>231</v>
      </c>
      <c r="AH870" s="72"/>
      <c r="AI870" s="78" t="s">
        <v>230</v>
      </c>
      <c r="AJ870" s="72" t="b">
        <v>0</v>
      </c>
      <c r="AK870" s="72">
        <v>1</v>
      </c>
      <c r="AL870" s="78" t="s">
        <v>230</v>
      </c>
      <c r="AM870" s="72" t="s">
        <v>238</v>
      </c>
      <c r="AN870" s="72" t="b">
        <v>0</v>
      </c>
      <c r="AO870" s="78" t="s">
        <v>15290</v>
      </c>
      <c r="AP870" s="72" t="s">
        <v>179</v>
      </c>
      <c r="AQ870" s="72">
        <v>0</v>
      </c>
      <c r="AR870" s="72">
        <v>0</v>
      </c>
      <c r="AS870" s="72"/>
      <c r="AT870" s="72"/>
      <c r="AU870" s="72"/>
      <c r="AV870" s="72"/>
      <c r="AW870" s="72"/>
      <c r="AX870" s="72"/>
      <c r="AY870" s="72"/>
      <c r="AZ870" s="72"/>
    </row>
    <row r="871" spans="1:52" x14ac:dyDescent="0.35">
      <c r="A871" s="70" t="s">
        <v>1232</v>
      </c>
      <c r="B871" s="70" t="s">
        <v>2734</v>
      </c>
      <c r="C871" s="83"/>
      <c r="D871" s="84"/>
      <c r="E871" s="85"/>
      <c r="F871" s="86"/>
      <c r="G871" s="83"/>
      <c r="H871" s="81"/>
      <c r="I871" s="87"/>
      <c r="J871" s="87"/>
      <c r="K871" s="36"/>
      <c r="L871" s="90"/>
      <c r="M871" s="90"/>
      <c r="N871" s="89"/>
      <c r="O871" s="72" t="s">
        <v>217</v>
      </c>
      <c r="P871" s="74">
        <v>42824.973819444444</v>
      </c>
      <c r="Q871" s="72" t="s">
        <v>3447</v>
      </c>
      <c r="R871" s="76" t="s">
        <v>6342</v>
      </c>
      <c r="S871" s="72" t="s">
        <v>226</v>
      </c>
      <c r="T871" s="72"/>
      <c r="U871" s="72"/>
      <c r="V871" s="76" t="s">
        <v>312</v>
      </c>
      <c r="W871" s="74">
        <v>42824.973819444444</v>
      </c>
      <c r="X871" s="76" t="s">
        <v>11334</v>
      </c>
      <c r="Y871" s="72"/>
      <c r="Z871" s="72"/>
      <c r="AA871" s="78" t="s">
        <v>15291</v>
      </c>
      <c r="AB871" s="72"/>
      <c r="AC871" s="72" t="b">
        <v>0</v>
      </c>
      <c r="AD871" s="72">
        <v>0</v>
      </c>
      <c r="AE871" s="78" t="s">
        <v>230</v>
      </c>
      <c r="AF871" s="72" t="b">
        <v>0</v>
      </c>
      <c r="AG871" s="72" t="s">
        <v>235</v>
      </c>
      <c r="AH871" s="72"/>
      <c r="AI871" s="78" t="s">
        <v>230</v>
      </c>
      <c r="AJ871" s="72" t="b">
        <v>0</v>
      </c>
      <c r="AK871" s="72">
        <v>0</v>
      </c>
      <c r="AL871" s="78" t="s">
        <v>230</v>
      </c>
      <c r="AM871" s="72" t="s">
        <v>238</v>
      </c>
      <c r="AN871" s="72" t="b">
        <v>0</v>
      </c>
      <c r="AO871" s="78" t="s">
        <v>15291</v>
      </c>
      <c r="AP871" s="72" t="s">
        <v>179</v>
      </c>
      <c r="AQ871" s="72">
        <v>0</v>
      </c>
      <c r="AR871" s="72">
        <v>0</v>
      </c>
      <c r="AS871" s="72"/>
      <c r="AT871" s="72"/>
      <c r="AU871" s="72"/>
      <c r="AV871" s="72"/>
      <c r="AW871" s="72"/>
      <c r="AX871" s="72"/>
      <c r="AY871" s="72"/>
      <c r="AZ871" s="72"/>
    </row>
    <row r="872" spans="1:52" x14ac:dyDescent="0.35">
      <c r="A872" s="70" t="s">
        <v>1232</v>
      </c>
      <c r="B872" s="70" t="s">
        <v>216</v>
      </c>
      <c r="C872" s="83"/>
      <c r="D872" s="84"/>
      <c r="E872" s="85"/>
      <c r="F872" s="86"/>
      <c r="G872" s="83"/>
      <c r="H872" s="81"/>
      <c r="I872" s="87"/>
      <c r="J872" s="87"/>
      <c r="K872" s="36"/>
      <c r="L872" s="90"/>
      <c r="M872" s="90"/>
      <c r="N872" s="89"/>
      <c r="O872" s="72" t="s">
        <v>217</v>
      </c>
      <c r="P872" s="74">
        <v>42824.973819444444</v>
      </c>
      <c r="Q872" s="72" t="s">
        <v>3447</v>
      </c>
      <c r="R872" s="76" t="s">
        <v>6342</v>
      </c>
      <c r="S872" s="72" t="s">
        <v>226</v>
      </c>
      <c r="T872" s="72"/>
      <c r="U872" s="72"/>
      <c r="V872" s="76" t="s">
        <v>312</v>
      </c>
      <c r="W872" s="74">
        <v>42824.973819444444</v>
      </c>
      <c r="X872" s="76" t="s">
        <v>11334</v>
      </c>
      <c r="Y872" s="72"/>
      <c r="Z872" s="72"/>
      <c r="AA872" s="78" t="s">
        <v>15291</v>
      </c>
      <c r="AB872" s="72"/>
      <c r="AC872" s="72" t="b">
        <v>0</v>
      </c>
      <c r="AD872" s="72">
        <v>0</v>
      </c>
      <c r="AE872" s="78" t="s">
        <v>230</v>
      </c>
      <c r="AF872" s="72" t="b">
        <v>0</v>
      </c>
      <c r="AG872" s="72" t="s">
        <v>235</v>
      </c>
      <c r="AH872" s="72"/>
      <c r="AI872" s="78" t="s">
        <v>230</v>
      </c>
      <c r="AJ872" s="72" t="b">
        <v>0</v>
      </c>
      <c r="AK872" s="72">
        <v>0</v>
      </c>
      <c r="AL872" s="78" t="s">
        <v>230</v>
      </c>
      <c r="AM872" s="72" t="s">
        <v>238</v>
      </c>
      <c r="AN872" s="72" t="b">
        <v>0</v>
      </c>
      <c r="AO872" s="78" t="s">
        <v>15291</v>
      </c>
      <c r="AP872" s="72" t="s">
        <v>179</v>
      </c>
      <c r="AQ872" s="72">
        <v>0</v>
      </c>
      <c r="AR872" s="72">
        <v>0</v>
      </c>
      <c r="AS872" s="72"/>
      <c r="AT872" s="72"/>
      <c r="AU872" s="72"/>
      <c r="AV872" s="72"/>
      <c r="AW872" s="72"/>
      <c r="AX872" s="72"/>
      <c r="AY872" s="72"/>
      <c r="AZ872" s="72"/>
    </row>
    <row r="873" spans="1:52" x14ac:dyDescent="0.35">
      <c r="A873" s="70" t="s">
        <v>1233</v>
      </c>
      <c r="B873" s="70" t="s">
        <v>2195</v>
      </c>
      <c r="C873" s="83"/>
      <c r="D873" s="84"/>
      <c r="E873" s="85"/>
      <c r="F873" s="86"/>
      <c r="G873" s="83"/>
      <c r="H873" s="81"/>
      <c r="I873" s="87"/>
      <c r="J873" s="87"/>
      <c r="K873" s="36"/>
      <c r="L873" s="90"/>
      <c r="M873" s="90"/>
      <c r="N873" s="89"/>
      <c r="O873" s="72" t="s">
        <v>217</v>
      </c>
      <c r="P873" s="74">
        <v>42824.984085648146</v>
      </c>
      <c r="Q873" s="72" t="s">
        <v>2993</v>
      </c>
      <c r="R873" s="72"/>
      <c r="S873" s="72"/>
      <c r="T873" s="72"/>
      <c r="U873" s="76" t="s">
        <v>8855</v>
      </c>
      <c r="V873" s="76" t="s">
        <v>8855</v>
      </c>
      <c r="W873" s="74">
        <v>42824.984085648146</v>
      </c>
      <c r="X873" s="76" t="s">
        <v>11335</v>
      </c>
      <c r="Y873" s="72"/>
      <c r="Z873" s="72"/>
      <c r="AA873" s="78" t="s">
        <v>15292</v>
      </c>
      <c r="AB873" s="72"/>
      <c r="AC873" s="72" t="b">
        <v>0</v>
      </c>
      <c r="AD873" s="72">
        <v>0</v>
      </c>
      <c r="AE873" s="78" t="s">
        <v>230</v>
      </c>
      <c r="AF873" s="72" t="b">
        <v>0</v>
      </c>
      <c r="AG873" s="72" t="s">
        <v>231</v>
      </c>
      <c r="AH873" s="72"/>
      <c r="AI873" s="78" t="s">
        <v>230</v>
      </c>
      <c r="AJ873" s="72" t="b">
        <v>0</v>
      </c>
      <c r="AK873" s="72">
        <v>35040</v>
      </c>
      <c r="AL873" s="78" t="s">
        <v>16528</v>
      </c>
      <c r="AM873" s="72" t="s">
        <v>246</v>
      </c>
      <c r="AN873" s="72" t="b">
        <v>0</v>
      </c>
      <c r="AO873" s="78" t="s">
        <v>16528</v>
      </c>
      <c r="AP873" s="72" t="s">
        <v>179</v>
      </c>
      <c r="AQ873" s="72">
        <v>0</v>
      </c>
      <c r="AR873" s="72">
        <v>0</v>
      </c>
      <c r="AS873" s="72"/>
      <c r="AT873" s="72"/>
      <c r="AU873" s="72"/>
      <c r="AV873" s="72"/>
      <c r="AW873" s="72"/>
      <c r="AX873" s="72"/>
      <c r="AY873" s="72"/>
      <c r="AZ873" s="72"/>
    </row>
    <row r="874" spans="1:52" x14ac:dyDescent="0.35">
      <c r="A874" s="70" t="s">
        <v>1234</v>
      </c>
      <c r="B874" s="70" t="s">
        <v>1235</v>
      </c>
      <c r="C874" s="83"/>
      <c r="D874" s="84"/>
      <c r="E874" s="85"/>
      <c r="F874" s="86"/>
      <c r="G874" s="83"/>
      <c r="H874" s="81"/>
      <c r="I874" s="87"/>
      <c r="J874" s="87"/>
      <c r="K874" s="36"/>
      <c r="L874" s="90"/>
      <c r="M874" s="90"/>
      <c r="N874" s="89"/>
      <c r="O874" s="72" t="s">
        <v>217</v>
      </c>
      <c r="P874" s="74">
        <v>42824.855995370373</v>
      </c>
      <c r="Q874" s="72" t="s">
        <v>3448</v>
      </c>
      <c r="R874" s="76" t="s">
        <v>6554</v>
      </c>
      <c r="S874" s="72" t="s">
        <v>226</v>
      </c>
      <c r="T874" s="72"/>
      <c r="U874" s="72"/>
      <c r="V874" s="76" t="s">
        <v>9535</v>
      </c>
      <c r="W874" s="74">
        <v>42824.855995370373</v>
      </c>
      <c r="X874" s="76" t="s">
        <v>11336</v>
      </c>
      <c r="Y874" s="72"/>
      <c r="Z874" s="72"/>
      <c r="AA874" s="78" t="s">
        <v>15293</v>
      </c>
      <c r="AB874" s="72"/>
      <c r="AC874" s="72" t="b">
        <v>0</v>
      </c>
      <c r="AD874" s="72">
        <v>1</v>
      </c>
      <c r="AE874" s="78" t="s">
        <v>230</v>
      </c>
      <c r="AF874" s="72" t="b">
        <v>0</v>
      </c>
      <c r="AG874" s="72" t="s">
        <v>231</v>
      </c>
      <c r="AH874" s="72"/>
      <c r="AI874" s="78" t="s">
        <v>230</v>
      </c>
      <c r="AJ874" s="72" t="b">
        <v>0</v>
      </c>
      <c r="AK874" s="72">
        <v>1</v>
      </c>
      <c r="AL874" s="78" t="s">
        <v>230</v>
      </c>
      <c r="AM874" s="72" t="s">
        <v>238</v>
      </c>
      <c r="AN874" s="72" t="b">
        <v>0</v>
      </c>
      <c r="AO874" s="78" t="s">
        <v>15293</v>
      </c>
      <c r="AP874" s="72" t="s">
        <v>179</v>
      </c>
      <c r="AQ874" s="72">
        <v>0</v>
      </c>
      <c r="AR874" s="72">
        <v>0</v>
      </c>
      <c r="AS874" s="72"/>
      <c r="AT874" s="72"/>
      <c r="AU874" s="72"/>
      <c r="AV874" s="72"/>
      <c r="AW874" s="72"/>
      <c r="AX874" s="72"/>
      <c r="AY874" s="72"/>
      <c r="AZ874" s="72"/>
    </row>
    <row r="875" spans="1:52" x14ac:dyDescent="0.35">
      <c r="A875" s="70" t="s">
        <v>1234</v>
      </c>
      <c r="B875" s="70" t="s">
        <v>216</v>
      </c>
      <c r="C875" s="83"/>
      <c r="D875" s="84"/>
      <c r="E875" s="85"/>
      <c r="F875" s="86"/>
      <c r="G875" s="83"/>
      <c r="H875" s="81"/>
      <c r="I875" s="87"/>
      <c r="J875" s="87"/>
      <c r="K875" s="36"/>
      <c r="L875" s="90"/>
      <c r="M875" s="90"/>
      <c r="N875" s="89"/>
      <c r="O875" s="72" t="s">
        <v>217</v>
      </c>
      <c r="P875" s="74">
        <v>42824.855995370373</v>
      </c>
      <c r="Q875" s="72" t="s">
        <v>3448</v>
      </c>
      <c r="R875" s="76" t="s">
        <v>6554</v>
      </c>
      <c r="S875" s="72" t="s">
        <v>226</v>
      </c>
      <c r="T875" s="72"/>
      <c r="U875" s="72"/>
      <c r="V875" s="76" t="s">
        <v>9535</v>
      </c>
      <c r="W875" s="74">
        <v>42824.855995370373</v>
      </c>
      <c r="X875" s="76" t="s">
        <v>11336</v>
      </c>
      <c r="Y875" s="72"/>
      <c r="Z875" s="72"/>
      <c r="AA875" s="78" t="s">
        <v>15293</v>
      </c>
      <c r="AB875" s="72"/>
      <c r="AC875" s="72" t="b">
        <v>0</v>
      </c>
      <c r="AD875" s="72">
        <v>1</v>
      </c>
      <c r="AE875" s="78" t="s">
        <v>230</v>
      </c>
      <c r="AF875" s="72" t="b">
        <v>0</v>
      </c>
      <c r="AG875" s="72" t="s">
        <v>231</v>
      </c>
      <c r="AH875" s="72"/>
      <c r="AI875" s="78" t="s">
        <v>230</v>
      </c>
      <c r="AJ875" s="72" t="b">
        <v>0</v>
      </c>
      <c r="AK875" s="72">
        <v>1</v>
      </c>
      <c r="AL875" s="78" t="s">
        <v>230</v>
      </c>
      <c r="AM875" s="72" t="s">
        <v>238</v>
      </c>
      <c r="AN875" s="72" t="b">
        <v>0</v>
      </c>
      <c r="AO875" s="78" t="s">
        <v>15293</v>
      </c>
      <c r="AP875" s="72" t="s">
        <v>179</v>
      </c>
      <c r="AQ875" s="72">
        <v>0</v>
      </c>
      <c r="AR875" s="72">
        <v>0</v>
      </c>
      <c r="AS875" s="72"/>
      <c r="AT875" s="72"/>
      <c r="AU875" s="72"/>
      <c r="AV875" s="72"/>
      <c r="AW875" s="72"/>
      <c r="AX875" s="72"/>
      <c r="AY875" s="72"/>
      <c r="AZ875" s="72"/>
    </row>
    <row r="876" spans="1:52" x14ac:dyDescent="0.35">
      <c r="A876" s="70" t="s">
        <v>1235</v>
      </c>
      <c r="B876" s="70" t="s">
        <v>1234</v>
      </c>
      <c r="C876" s="83"/>
      <c r="D876" s="84"/>
      <c r="E876" s="85"/>
      <c r="F876" s="86"/>
      <c r="G876" s="83"/>
      <c r="H876" s="81"/>
      <c r="I876" s="87"/>
      <c r="J876" s="87"/>
      <c r="K876" s="36"/>
      <c r="L876" s="90"/>
      <c r="M876" s="90"/>
      <c r="N876" s="89"/>
      <c r="O876" s="72" t="s">
        <v>217</v>
      </c>
      <c r="P876" s="74">
        <v>42824.985000000001</v>
      </c>
      <c r="Q876" s="72" t="s">
        <v>3449</v>
      </c>
      <c r="R876" s="76" t="s">
        <v>6554</v>
      </c>
      <c r="S876" s="72" t="s">
        <v>226</v>
      </c>
      <c r="T876" s="72"/>
      <c r="U876" s="72"/>
      <c r="V876" s="76" t="s">
        <v>9536</v>
      </c>
      <c r="W876" s="74">
        <v>42824.985000000001</v>
      </c>
      <c r="X876" s="76" t="s">
        <v>11337</v>
      </c>
      <c r="Y876" s="72"/>
      <c r="Z876" s="72"/>
      <c r="AA876" s="78" t="s">
        <v>15294</v>
      </c>
      <c r="AB876" s="72"/>
      <c r="AC876" s="72" t="b">
        <v>0</v>
      </c>
      <c r="AD876" s="72">
        <v>0</v>
      </c>
      <c r="AE876" s="78" t="s">
        <v>230</v>
      </c>
      <c r="AF876" s="72" t="b">
        <v>0</v>
      </c>
      <c r="AG876" s="72" t="s">
        <v>231</v>
      </c>
      <c r="AH876" s="72"/>
      <c r="AI876" s="78" t="s">
        <v>230</v>
      </c>
      <c r="AJ876" s="72" t="b">
        <v>0</v>
      </c>
      <c r="AK876" s="72">
        <v>1</v>
      </c>
      <c r="AL876" s="78" t="s">
        <v>15293</v>
      </c>
      <c r="AM876" s="72" t="s">
        <v>240</v>
      </c>
      <c r="AN876" s="72" t="b">
        <v>0</v>
      </c>
      <c r="AO876" s="78" t="s">
        <v>15293</v>
      </c>
      <c r="AP876" s="72" t="s">
        <v>179</v>
      </c>
      <c r="AQ876" s="72">
        <v>0</v>
      </c>
      <c r="AR876" s="72">
        <v>0</v>
      </c>
      <c r="AS876" s="72"/>
      <c r="AT876" s="72"/>
      <c r="AU876" s="72"/>
      <c r="AV876" s="72"/>
      <c r="AW876" s="72"/>
      <c r="AX876" s="72"/>
      <c r="AY876" s="72"/>
      <c r="AZ876" s="72"/>
    </row>
    <row r="877" spans="1:52" x14ac:dyDescent="0.35">
      <c r="A877" s="70" t="s">
        <v>1236</v>
      </c>
      <c r="B877" s="70" t="s">
        <v>1236</v>
      </c>
      <c r="C877" s="83"/>
      <c r="D877" s="84"/>
      <c r="E877" s="85"/>
      <c r="F877" s="86"/>
      <c r="G877" s="83"/>
      <c r="H877" s="81"/>
      <c r="I877" s="87"/>
      <c r="J877" s="87"/>
      <c r="K877" s="36"/>
      <c r="L877" s="90"/>
      <c r="M877" s="90"/>
      <c r="N877" s="89"/>
      <c r="O877" s="72" t="s">
        <v>179</v>
      </c>
      <c r="P877" s="74">
        <v>42824.985925925925</v>
      </c>
      <c r="Q877" s="72" t="s">
        <v>3450</v>
      </c>
      <c r="R877" s="72"/>
      <c r="S877" s="72"/>
      <c r="T877" s="72"/>
      <c r="U877" s="72"/>
      <c r="V877" s="76" t="s">
        <v>9537</v>
      </c>
      <c r="W877" s="74">
        <v>42824.985925925925</v>
      </c>
      <c r="X877" s="76" t="s">
        <v>11338</v>
      </c>
      <c r="Y877" s="72"/>
      <c r="Z877" s="72"/>
      <c r="AA877" s="78" t="s">
        <v>15295</v>
      </c>
      <c r="AB877" s="72"/>
      <c r="AC877" s="72" t="b">
        <v>0</v>
      </c>
      <c r="AD877" s="72">
        <v>0</v>
      </c>
      <c r="AE877" s="78" t="s">
        <v>230</v>
      </c>
      <c r="AF877" s="72" t="b">
        <v>0</v>
      </c>
      <c r="AG877" s="72" t="s">
        <v>324</v>
      </c>
      <c r="AH877" s="72"/>
      <c r="AI877" s="78" t="s">
        <v>230</v>
      </c>
      <c r="AJ877" s="72" t="b">
        <v>0</v>
      </c>
      <c r="AK877" s="72">
        <v>0</v>
      </c>
      <c r="AL877" s="78" t="s">
        <v>230</v>
      </c>
      <c r="AM877" s="72" t="s">
        <v>246</v>
      </c>
      <c r="AN877" s="72" t="b">
        <v>0</v>
      </c>
      <c r="AO877" s="78" t="s">
        <v>15295</v>
      </c>
      <c r="AP877" s="72" t="s">
        <v>179</v>
      </c>
      <c r="AQ877" s="72">
        <v>0</v>
      </c>
      <c r="AR877" s="72">
        <v>0</v>
      </c>
      <c r="AS877" s="72"/>
      <c r="AT877" s="72"/>
      <c r="AU877" s="72"/>
      <c r="AV877" s="72"/>
      <c r="AW877" s="72"/>
      <c r="AX877" s="72"/>
      <c r="AY877" s="72"/>
      <c r="AZ877" s="72"/>
    </row>
    <row r="878" spans="1:52" x14ac:dyDescent="0.35">
      <c r="A878" s="70" t="s">
        <v>1237</v>
      </c>
      <c r="B878" s="70" t="s">
        <v>1237</v>
      </c>
      <c r="C878" s="83"/>
      <c r="D878" s="84"/>
      <c r="E878" s="85"/>
      <c r="F878" s="86"/>
      <c r="G878" s="83"/>
      <c r="H878" s="81"/>
      <c r="I878" s="87"/>
      <c r="J878" s="87"/>
      <c r="K878" s="36"/>
      <c r="L878" s="90"/>
      <c r="M878" s="90"/>
      <c r="N878" s="89"/>
      <c r="O878" s="72" t="s">
        <v>179</v>
      </c>
      <c r="P878" s="74">
        <v>42824.987407407411</v>
      </c>
      <c r="Q878" s="72" t="s">
        <v>3451</v>
      </c>
      <c r="R878" s="76" t="s">
        <v>6555</v>
      </c>
      <c r="S878" s="72" t="s">
        <v>225</v>
      </c>
      <c r="T878" s="72"/>
      <c r="U878" s="72"/>
      <c r="V878" s="76" t="s">
        <v>9538</v>
      </c>
      <c r="W878" s="74">
        <v>42824.987407407411</v>
      </c>
      <c r="X878" s="76" t="s">
        <v>11339</v>
      </c>
      <c r="Y878" s="72"/>
      <c r="Z878" s="72"/>
      <c r="AA878" s="78" t="s">
        <v>15296</v>
      </c>
      <c r="AB878" s="72"/>
      <c r="AC878" s="72" t="b">
        <v>0</v>
      </c>
      <c r="AD878" s="72">
        <v>1</v>
      </c>
      <c r="AE878" s="78" t="s">
        <v>230</v>
      </c>
      <c r="AF878" s="72" t="b">
        <v>1</v>
      </c>
      <c r="AG878" s="72" t="s">
        <v>231</v>
      </c>
      <c r="AH878" s="72"/>
      <c r="AI878" s="78" t="s">
        <v>18917</v>
      </c>
      <c r="AJ878" s="72" t="b">
        <v>0</v>
      </c>
      <c r="AK878" s="72">
        <v>0</v>
      </c>
      <c r="AL878" s="78" t="s">
        <v>230</v>
      </c>
      <c r="AM878" s="72" t="s">
        <v>240</v>
      </c>
      <c r="AN878" s="72" t="b">
        <v>1</v>
      </c>
      <c r="AO878" s="78" t="s">
        <v>15296</v>
      </c>
      <c r="AP878" s="72" t="s">
        <v>179</v>
      </c>
      <c r="AQ878" s="72">
        <v>0</v>
      </c>
      <c r="AR878" s="72">
        <v>0</v>
      </c>
      <c r="AS878" s="72"/>
      <c r="AT878" s="72"/>
      <c r="AU878" s="72"/>
      <c r="AV878" s="72"/>
      <c r="AW878" s="72"/>
      <c r="AX878" s="72"/>
      <c r="AY878" s="72"/>
      <c r="AZ878" s="72"/>
    </row>
    <row r="879" spans="1:52" x14ac:dyDescent="0.35">
      <c r="A879" s="70" t="s">
        <v>1238</v>
      </c>
      <c r="B879" s="70" t="s">
        <v>379</v>
      </c>
      <c r="C879" s="83"/>
      <c r="D879" s="84"/>
      <c r="E879" s="85"/>
      <c r="F879" s="86"/>
      <c r="G879" s="83"/>
      <c r="H879" s="81"/>
      <c r="I879" s="87"/>
      <c r="J879" s="87"/>
      <c r="K879" s="36"/>
      <c r="L879" s="90"/>
      <c r="M879" s="90"/>
      <c r="N879" s="89"/>
      <c r="O879" s="72" t="s">
        <v>217</v>
      </c>
      <c r="P879" s="74">
        <v>42825.000671296293</v>
      </c>
      <c r="Q879" s="72" t="s">
        <v>3452</v>
      </c>
      <c r="R879" s="76" t="s">
        <v>6390</v>
      </c>
      <c r="S879" s="72" t="s">
        <v>8444</v>
      </c>
      <c r="T879" s="72" t="s">
        <v>8628</v>
      </c>
      <c r="U879" s="72"/>
      <c r="V879" s="76" t="s">
        <v>9539</v>
      </c>
      <c r="W879" s="74">
        <v>42825.000671296293</v>
      </c>
      <c r="X879" s="76" t="s">
        <v>11340</v>
      </c>
      <c r="Y879" s="72"/>
      <c r="Z879" s="72"/>
      <c r="AA879" s="78" t="s">
        <v>15297</v>
      </c>
      <c r="AB879" s="72"/>
      <c r="AC879" s="72" t="b">
        <v>0</v>
      </c>
      <c r="AD879" s="72">
        <v>0</v>
      </c>
      <c r="AE879" s="78" t="s">
        <v>230</v>
      </c>
      <c r="AF879" s="72" t="b">
        <v>0</v>
      </c>
      <c r="AG879" s="72" t="s">
        <v>300</v>
      </c>
      <c r="AH879" s="72"/>
      <c r="AI879" s="78" t="s">
        <v>230</v>
      </c>
      <c r="AJ879" s="72" t="b">
        <v>0</v>
      </c>
      <c r="AK879" s="72">
        <v>0</v>
      </c>
      <c r="AL879" s="78" t="s">
        <v>230</v>
      </c>
      <c r="AM879" s="72" t="s">
        <v>240</v>
      </c>
      <c r="AN879" s="72" t="b">
        <v>0</v>
      </c>
      <c r="AO879" s="78" t="s">
        <v>15297</v>
      </c>
      <c r="AP879" s="72" t="s">
        <v>179</v>
      </c>
      <c r="AQ879" s="72">
        <v>0</v>
      </c>
      <c r="AR879" s="72">
        <v>0</v>
      </c>
      <c r="AS879" s="72"/>
      <c r="AT879" s="72"/>
      <c r="AU879" s="72"/>
      <c r="AV879" s="72"/>
      <c r="AW879" s="72"/>
      <c r="AX879" s="72"/>
      <c r="AY879" s="72"/>
      <c r="AZ879" s="72"/>
    </row>
    <row r="880" spans="1:52" x14ac:dyDescent="0.35">
      <c r="A880" s="70" t="s">
        <v>1239</v>
      </c>
      <c r="B880" s="70" t="s">
        <v>2713</v>
      </c>
      <c r="C880" s="83"/>
      <c r="D880" s="84"/>
      <c r="E880" s="85"/>
      <c r="F880" s="86"/>
      <c r="G880" s="83"/>
      <c r="H880" s="81"/>
      <c r="I880" s="87"/>
      <c r="J880" s="87"/>
      <c r="K880" s="36"/>
      <c r="L880" s="90"/>
      <c r="M880" s="90"/>
      <c r="N880" s="89"/>
      <c r="O880" s="72" t="s">
        <v>217</v>
      </c>
      <c r="P880" s="74">
        <v>42825.001493055555</v>
      </c>
      <c r="Q880" s="72" t="s">
        <v>3453</v>
      </c>
      <c r="R880" s="76" t="s">
        <v>6556</v>
      </c>
      <c r="S880" s="72" t="s">
        <v>8435</v>
      </c>
      <c r="T880" s="72"/>
      <c r="U880" s="72"/>
      <c r="V880" s="76" t="s">
        <v>9540</v>
      </c>
      <c r="W880" s="74">
        <v>42825.001493055555</v>
      </c>
      <c r="X880" s="76" t="s">
        <v>11341</v>
      </c>
      <c r="Y880" s="72"/>
      <c r="Z880" s="72"/>
      <c r="AA880" s="78" t="s">
        <v>15298</v>
      </c>
      <c r="AB880" s="72"/>
      <c r="AC880" s="72" t="b">
        <v>0</v>
      </c>
      <c r="AD880" s="72">
        <v>0</v>
      </c>
      <c r="AE880" s="78" t="s">
        <v>230</v>
      </c>
      <c r="AF880" s="72" t="b">
        <v>0</v>
      </c>
      <c r="AG880" s="72" t="s">
        <v>231</v>
      </c>
      <c r="AH880" s="72"/>
      <c r="AI880" s="78" t="s">
        <v>230</v>
      </c>
      <c r="AJ880" s="72" t="b">
        <v>0</v>
      </c>
      <c r="AK880" s="72">
        <v>5</v>
      </c>
      <c r="AL880" s="78" t="s">
        <v>18295</v>
      </c>
      <c r="AM880" s="72" t="s">
        <v>242</v>
      </c>
      <c r="AN880" s="72" t="b">
        <v>0</v>
      </c>
      <c r="AO880" s="78" t="s">
        <v>18295</v>
      </c>
      <c r="AP880" s="72" t="s">
        <v>179</v>
      </c>
      <c r="AQ880" s="72">
        <v>0</v>
      </c>
      <c r="AR880" s="72">
        <v>0</v>
      </c>
      <c r="AS880" s="72"/>
      <c r="AT880" s="72"/>
      <c r="AU880" s="72"/>
      <c r="AV880" s="72"/>
      <c r="AW880" s="72"/>
      <c r="AX880" s="72"/>
      <c r="AY880" s="72"/>
      <c r="AZ880" s="72"/>
    </row>
    <row r="881" spans="1:52" x14ac:dyDescent="0.35">
      <c r="A881" s="70" t="s">
        <v>1240</v>
      </c>
      <c r="B881" s="70" t="s">
        <v>2713</v>
      </c>
      <c r="C881" s="83"/>
      <c r="D881" s="84"/>
      <c r="E881" s="85"/>
      <c r="F881" s="86"/>
      <c r="G881" s="83"/>
      <c r="H881" s="81"/>
      <c r="I881" s="87"/>
      <c r="J881" s="87"/>
      <c r="K881" s="36"/>
      <c r="L881" s="90"/>
      <c r="M881" s="90"/>
      <c r="N881" s="89"/>
      <c r="O881" s="72" t="s">
        <v>217</v>
      </c>
      <c r="P881" s="74">
        <v>42825.002222222225</v>
      </c>
      <c r="Q881" s="72" t="s">
        <v>3453</v>
      </c>
      <c r="R881" s="76" t="s">
        <v>6556</v>
      </c>
      <c r="S881" s="72" t="s">
        <v>8435</v>
      </c>
      <c r="T881" s="72"/>
      <c r="U881" s="72"/>
      <c r="V881" s="76" t="s">
        <v>9541</v>
      </c>
      <c r="W881" s="74">
        <v>42825.002222222225</v>
      </c>
      <c r="X881" s="76" t="s">
        <v>11342</v>
      </c>
      <c r="Y881" s="72"/>
      <c r="Z881" s="72"/>
      <c r="AA881" s="78" t="s">
        <v>15299</v>
      </c>
      <c r="AB881" s="72"/>
      <c r="AC881" s="72" t="b">
        <v>0</v>
      </c>
      <c r="AD881" s="72">
        <v>0</v>
      </c>
      <c r="AE881" s="78" t="s">
        <v>230</v>
      </c>
      <c r="AF881" s="72" t="b">
        <v>0</v>
      </c>
      <c r="AG881" s="72" t="s">
        <v>231</v>
      </c>
      <c r="AH881" s="72"/>
      <c r="AI881" s="78" t="s">
        <v>230</v>
      </c>
      <c r="AJ881" s="72" t="b">
        <v>0</v>
      </c>
      <c r="AK881" s="72">
        <v>5</v>
      </c>
      <c r="AL881" s="78" t="s">
        <v>18295</v>
      </c>
      <c r="AM881" s="72" t="s">
        <v>242</v>
      </c>
      <c r="AN881" s="72" t="b">
        <v>0</v>
      </c>
      <c r="AO881" s="78" t="s">
        <v>18295</v>
      </c>
      <c r="AP881" s="72" t="s">
        <v>179</v>
      </c>
      <c r="AQ881" s="72">
        <v>0</v>
      </c>
      <c r="AR881" s="72">
        <v>0</v>
      </c>
      <c r="AS881" s="72"/>
      <c r="AT881" s="72"/>
      <c r="AU881" s="72"/>
      <c r="AV881" s="72"/>
      <c r="AW881" s="72"/>
      <c r="AX881" s="72"/>
      <c r="AY881" s="72"/>
      <c r="AZ881" s="72"/>
    </row>
    <row r="882" spans="1:52" x14ac:dyDescent="0.35">
      <c r="A882" s="70" t="s">
        <v>1241</v>
      </c>
      <c r="B882" s="70" t="s">
        <v>2713</v>
      </c>
      <c r="C882" s="83"/>
      <c r="D882" s="84"/>
      <c r="E882" s="85"/>
      <c r="F882" s="86"/>
      <c r="G882" s="83"/>
      <c r="H882" s="81"/>
      <c r="I882" s="87"/>
      <c r="J882" s="87"/>
      <c r="K882" s="36"/>
      <c r="L882" s="90"/>
      <c r="M882" s="90"/>
      <c r="N882" s="89"/>
      <c r="O882" s="72" t="s">
        <v>217</v>
      </c>
      <c r="P882" s="74">
        <v>42825.003888888888</v>
      </c>
      <c r="Q882" s="72" t="s">
        <v>3453</v>
      </c>
      <c r="R882" s="76" t="s">
        <v>6556</v>
      </c>
      <c r="S882" s="72" t="s">
        <v>8435</v>
      </c>
      <c r="T882" s="72"/>
      <c r="U882" s="72"/>
      <c r="V882" s="76" t="s">
        <v>9542</v>
      </c>
      <c r="W882" s="74">
        <v>42825.003888888888</v>
      </c>
      <c r="X882" s="76" t="s">
        <v>11343</v>
      </c>
      <c r="Y882" s="72"/>
      <c r="Z882" s="72"/>
      <c r="AA882" s="78" t="s">
        <v>15300</v>
      </c>
      <c r="AB882" s="72"/>
      <c r="AC882" s="72" t="b">
        <v>0</v>
      </c>
      <c r="AD882" s="72">
        <v>0</v>
      </c>
      <c r="AE882" s="78" t="s">
        <v>230</v>
      </c>
      <c r="AF882" s="72" t="b">
        <v>0</v>
      </c>
      <c r="AG882" s="72" t="s">
        <v>231</v>
      </c>
      <c r="AH882" s="72"/>
      <c r="AI882" s="78" t="s">
        <v>230</v>
      </c>
      <c r="AJ882" s="72" t="b">
        <v>0</v>
      </c>
      <c r="AK882" s="72">
        <v>5</v>
      </c>
      <c r="AL882" s="78" t="s">
        <v>18295</v>
      </c>
      <c r="AM882" s="72" t="s">
        <v>242</v>
      </c>
      <c r="AN882" s="72" t="b">
        <v>0</v>
      </c>
      <c r="AO882" s="78" t="s">
        <v>18295</v>
      </c>
      <c r="AP882" s="72" t="s">
        <v>179</v>
      </c>
      <c r="AQ882" s="72">
        <v>0</v>
      </c>
      <c r="AR882" s="72">
        <v>0</v>
      </c>
      <c r="AS882" s="72"/>
      <c r="AT882" s="72"/>
      <c r="AU882" s="72"/>
      <c r="AV882" s="72"/>
      <c r="AW882" s="72"/>
      <c r="AX882" s="72"/>
      <c r="AY882" s="72"/>
      <c r="AZ882" s="72"/>
    </row>
    <row r="883" spans="1:52" x14ac:dyDescent="0.35">
      <c r="A883" s="70" t="s">
        <v>1242</v>
      </c>
      <c r="B883" s="70" t="s">
        <v>1242</v>
      </c>
      <c r="C883" s="83"/>
      <c r="D883" s="84"/>
      <c r="E883" s="85"/>
      <c r="F883" s="86"/>
      <c r="G883" s="83"/>
      <c r="H883" s="81"/>
      <c r="I883" s="87"/>
      <c r="J883" s="87"/>
      <c r="K883" s="36"/>
      <c r="L883" s="90"/>
      <c r="M883" s="90"/>
      <c r="N883" s="89"/>
      <c r="O883" s="72" t="s">
        <v>179</v>
      </c>
      <c r="P883" s="74">
        <v>42825.004224537035</v>
      </c>
      <c r="Q883" s="72" t="s">
        <v>3454</v>
      </c>
      <c r="R883" s="76" t="s">
        <v>6557</v>
      </c>
      <c r="S883" s="72" t="s">
        <v>221</v>
      </c>
      <c r="T883" s="72" t="s">
        <v>8616</v>
      </c>
      <c r="U883" s="72"/>
      <c r="V883" s="76" t="s">
        <v>9543</v>
      </c>
      <c r="W883" s="74">
        <v>42825.004224537035</v>
      </c>
      <c r="X883" s="76" t="s">
        <v>11344</v>
      </c>
      <c r="Y883" s="72"/>
      <c r="Z883" s="72"/>
      <c r="AA883" s="78" t="s">
        <v>15301</v>
      </c>
      <c r="AB883" s="72"/>
      <c r="AC883" s="72" t="b">
        <v>0</v>
      </c>
      <c r="AD883" s="72">
        <v>0</v>
      </c>
      <c r="AE883" s="78" t="s">
        <v>230</v>
      </c>
      <c r="AF883" s="72" t="b">
        <v>0</v>
      </c>
      <c r="AG883" s="72" t="s">
        <v>231</v>
      </c>
      <c r="AH883" s="72"/>
      <c r="AI883" s="78" t="s">
        <v>230</v>
      </c>
      <c r="AJ883" s="72" t="b">
        <v>0</v>
      </c>
      <c r="AK883" s="72">
        <v>0</v>
      </c>
      <c r="AL883" s="78" t="s">
        <v>230</v>
      </c>
      <c r="AM883" s="72" t="s">
        <v>241</v>
      </c>
      <c r="AN883" s="72" t="b">
        <v>0</v>
      </c>
      <c r="AO883" s="78" t="s">
        <v>15301</v>
      </c>
      <c r="AP883" s="72" t="s">
        <v>179</v>
      </c>
      <c r="AQ883" s="72">
        <v>0</v>
      </c>
      <c r="AR883" s="72">
        <v>0</v>
      </c>
      <c r="AS883" s="72"/>
      <c r="AT883" s="72"/>
      <c r="AU883" s="72"/>
      <c r="AV883" s="72"/>
      <c r="AW883" s="72"/>
      <c r="AX883" s="72"/>
      <c r="AY883" s="72"/>
      <c r="AZ883" s="72"/>
    </row>
    <row r="884" spans="1:52" x14ac:dyDescent="0.35">
      <c r="A884" s="70" t="s">
        <v>1243</v>
      </c>
      <c r="B884" s="70" t="s">
        <v>1243</v>
      </c>
      <c r="C884" s="83"/>
      <c r="D884" s="84"/>
      <c r="E884" s="85"/>
      <c r="F884" s="86"/>
      <c r="G884" s="83"/>
      <c r="H884" s="81"/>
      <c r="I884" s="87"/>
      <c r="J884" s="87"/>
      <c r="K884" s="36"/>
      <c r="L884" s="90"/>
      <c r="M884" s="90"/>
      <c r="N884" s="89"/>
      <c r="O884" s="72" t="s">
        <v>179</v>
      </c>
      <c r="P884" s="74">
        <v>42825.00476851852</v>
      </c>
      <c r="Q884" s="72" t="s">
        <v>3455</v>
      </c>
      <c r="R884" s="72"/>
      <c r="S884" s="72"/>
      <c r="T884" s="72"/>
      <c r="U884" s="72"/>
      <c r="V884" s="76" t="s">
        <v>9544</v>
      </c>
      <c r="W884" s="74">
        <v>42825.00476851852</v>
      </c>
      <c r="X884" s="76" t="s">
        <v>11345</v>
      </c>
      <c r="Y884" s="72"/>
      <c r="Z884" s="72"/>
      <c r="AA884" s="78" t="s">
        <v>15302</v>
      </c>
      <c r="AB884" s="72"/>
      <c r="AC884" s="72" t="b">
        <v>0</v>
      </c>
      <c r="AD884" s="72">
        <v>2</v>
      </c>
      <c r="AE884" s="78" t="s">
        <v>230</v>
      </c>
      <c r="AF884" s="72" t="b">
        <v>0</v>
      </c>
      <c r="AG884" s="72" t="s">
        <v>300</v>
      </c>
      <c r="AH884" s="72"/>
      <c r="AI884" s="78" t="s">
        <v>230</v>
      </c>
      <c r="AJ884" s="72" t="b">
        <v>0</v>
      </c>
      <c r="AK884" s="72">
        <v>1</v>
      </c>
      <c r="AL884" s="78" t="s">
        <v>230</v>
      </c>
      <c r="AM884" s="72" t="s">
        <v>242</v>
      </c>
      <c r="AN884" s="72" t="b">
        <v>0</v>
      </c>
      <c r="AO884" s="78" t="s">
        <v>15302</v>
      </c>
      <c r="AP884" s="72" t="s">
        <v>179</v>
      </c>
      <c r="AQ884" s="72">
        <v>0</v>
      </c>
      <c r="AR884" s="72">
        <v>0</v>
      </c>
      <c r="AS884" s="72"/>
      <c r="AT884" s="72"/>
      <c r="AU884" s="72"/>
      <c r="AV884" s="72"/>
      <c r="AW884" s="72"/>
      <c r="AX884" s="72"/>
      <c r="AY884" s="72"/>
      <c r="AZ884" s="72"/>
    </row>
    <row r="885" spans="1:52" x14ac:dyDescent="0.35">
      <c r="A885" s="70" t="s">
        <v>1244</v>
      </c>
      <c r="B885" s="70" t="s">
        <v>1244</v>
      </c>
      <c r="C885" s="83"/>
      <c r="D885" s="84"/>
      <c r="E885" s="85"/>
      <c r="F885" s="86"/>
      <c r="G885" s="83"/>
      <c r="H885" s="81"/>
      <c r="I885" s="87"/>
      <c r="J885" s="87"/>
      <c r="K885" s="36"/>
      <c r="L885" s="90"/>
      <c r="M885" s="90"/>
      <c r="N885" s="89"/>
      <c r="O885" s="72" t="s">
        <v>179</v>
      </c>
      <c r="P885" s="74">
        <v>42825.008148148147</v>
      </c>
      <c r="Q885" s="72" t="s">
        <v>3456</v>
      </c>
      <c r="R885" s="76" t="s">
        <v>6558</v>
      </c>
      <c r="S885" s="72" t="s">
        <v>225</v>
      </c>
      <c r="T885" s="72"/>
      <c r="U885" s="72"/>
      <c r="V885" s="76" t="s">
        <v>9545</v>
      </c>
      <c r="W885" s="74">
        <v>42825.008148148147</v>
      </c>
      <c r="X885" s="76" t="s">
        <v>11346</v>
      </c>
      <c r="Y885" s="72"/>
      <c r="Z885" s="72"/>
      <c r="AA885" s="78" t="s">
        <v>15303</v>
      </c>
      <c r="AB885" s="72"/>
      <c r="AC885" s="72" t="b">
        <v>0</v>
      </c>
      <c r="AD885" s="72">
        <v>0</v>
      </c>
      <c r="AE885" s="78" t="s">
        <v>230</v>
      </c>
      <c r="AF885" s="72" t="b">
        <v>0</v>
      </c>
      <c r="AG885" s="72" t="s">
        <v>231</v>
      </c>
      <c r="AH885" s="72"/>
      <c r="AI885" s="78" t="s">
        <v>230</v>
      </c>
      <c r="AJ885" s="72" t="b">
        <v>0</v>
      </c>
      <c r="AK885" s="72">
        <v>0</v>
      </c>
      <c r="AL885" s="78" t="s">
        <v>230</v>
      </c>
      <c r="AM885" s="72" t="s">
        <v>237</v>
      </c>
      <c r="AN885" s="72" t="b">
        <v>1</v>
      </c>
      <c r="AO885" s="78" t="s">
        <v>15303</v>
      </c>
      <c r="AP885" s="72" t="s">
        <v>179</v>
      </c>
      <c r="AQ885" s="72">
        <v>0</v>
      </c>
      <c r="AR885" s="72">
        <v>0</v>
      </c>
      <c r="AS885" s="72"/>
      <c r="AT885" s="72"/>
      <c r="AU885" s="72"/>
      <c r="AV885" s="72"/>
      <c r="AW885" s="72"/>
      <c r="AX885" s="72"/>
      <c r="AY885" s="72"/>
      <c r="AZ885" s="72"/>
    </row>
    <row r="886" spans="1:52" x14ac:dyDescent="0.35">
      <c r="A886" s="70" t="s">
        <v>1245</v>
      </c>
      <c r="B886" s="70" t="s">
        <v>2713</v>
      </c>
      <c r="C886" s="83"/>
      <c r="D886" s="84"/>
      <c r="E886" s="85"/>
      <c r="F886" s="86"/>
      <c r="G886" s="83"/>
      <c r="H886" s="81"/>
      <c r="I886" s="87"/>
      <c r="J886" s="87"/>
      <c r="K886" s="36"/>
      <c r="L886" s="90"/>
      <c r="M886" s="90"/>
      <c r="N886" s="89"/>
      <c r="O886" s="72" t="s">
        <v>217</v>
      </c>
      <c r="P886" s="74">
        <v>42825.008692129632</v>
      </c>
      <c r="Q886" s="72" t="s">
        <v>3453</v>
      </c>
      <c r="R886" s="76" t="s">
        <v>6556</v>
      </c>
      <c r="S886" s="72" t="s">
        <v>8435</v>
      </c>
      <c r="T886" s="72"/>
      <c r="U886" s="72"/>
      <c r="V886" s="76" t="s">
        <v>9546</v>
      </c>
      <c r="W886" s="74">
        <v>42825.008692129632</v>
      </c>
      <c r="X886" s="76" t="s">
        <v>11347</v>
      </c>
      <c r="Y886" s="72"/>
      <c r="Z886" s="72"/>
      <c r="AA886" s="78" t="s">
        <v>15304</v>
      </c>
      <c r="AB886" s="72"/>
      <c r="AC886" s="72" t="b">
        <v>0</v>
      </c>
      <c r="AD886" s="72">
        <v>0</v>
      </c>
      <c r="AE886" s="78" t="s">
        <v>230</v>
      </c>
      <c r="AF886" s="72" t="b">
        <v>0</v>
      </c>
      <c r="AG886" s="72" t="s">
        <v>231</v>
      </c>
      <c r="AH886" s="72"/>
      <c r="AI886" s="78" t="s">
        <v>230</v>
      </c>
      <c r="AJ886" s="72" t="b">
        <v>0</v>
      </c>
      <c r="AK886" s="72">
        <v>5</v>
      </c>
      <c r="AL886" s="78" t="s">
        <v>18295</v>
      </c>
      <c r="AM886" s="72" t="s">
        <v>242</v>
      </c>
      <c r="AN886" s="72" t="b">
        <v>0</v>
      </c>
      <c r="AO886" s="78" t="s">
        <v>18295</v>
      </c>
      <c r="AP886" s="72" t="s">
        <v>179</v>
      </c>
      <c r="AQ886" s="72">
        <v>0</v>
      </c>
      <c r="AR886" s="72">
        <v>0</v>
      </c>
      <c r="AS886" s="72"/>
      <c r="AT886" s="72"/>
      <c r="AU886" s="72"/>
      <c r="AV886" s="72"/>
      <c r="AW886" s="72"/>
      <c r="AX886" s="72"/>
      <c r="AY886" s="72"/>
      <c r="AZ886" s="72"/>
    </row>
    <row r="887" spans="1:52" x14ac:dyDescent="0.35">
      <c r="A887" s="70" t="s">
        <v>1246</v>
      </c>
      <c r="B887" s="70" t="s">
        <v>1246</v>
      </c>
      <c r="C887" s="83"/>
      <c r="D887" s="84"/>
      <c r="E887" s="85"/>
      <c r="F887" s="86"/>
      <c r="G887" s="83"/>
      <c r="H887" s="81"/>
      <c r="I887" s="87"/>
      <c r="J887" s="87"/>
      <c r="K887" s="36"/>
      <c r="L887" s="90"/>
      <c r="M887" s="90"/>
      <c r="N887" s="89"/>
      <c r="O887" s="72" t="s">
        <v>179</v>
      </c>
      <c r="P887" s="74">
        <v>42825.008750000001</v>
      </c>
      <c r="Q887" s="72" t="s">
        <v>3457</v>
      </c>
      <c r="R887" s="76" t="s">
        <v>6559</v>
      </c>
      <c r="S887" s="72" t="s">
        <v>221</v>
      </c>
      <c r="T887" s="72" t="s">
        <v>8660</v>
      </c>
      <c r="U887" s="72"/>
      <c r="V887" s="76" t="s">
        <v>9547</v>
      </c>
      <c r="W887" s="74">
        <v>42825.008750000001</v>
      </c>
      <c r="X887" s="76" t="s">
        <v>11348</v>
      </c>
      <c r="Y887" s="72"/>
      <c r="Z887" s="72"/>
      <c r="AA887" s="78" t="s">
        <v>15305</v>
      </c>
      <c r="AB887" s="72"/>
      <c r="AC887" s="72" t="b">
        <v>0</v>
      </c>
      <c r="AD887" s="72">
        <v>0</v>
      </c>
      <c r="AE887" s="78" t="s">
        <v>230</v>
      </c>
      <c r="AF887" s="72" t="b">
        <v>0</v>
      </c>
      <c r="AG887" s="72" t="s">
        <v>231</v>
      </c>
      <c r="AH887" s="72"/>
      <c r="AI887" s="78" t="s">
        <v>230</v>
      </c>
      <c r="AJ887" s="72" t="b">
        <v>0</v>
      </c>
      <c r="AK887" s="72">
        <v>0</v>
      </c>
      <c r="AL887" s="78" t="s">
        <v>230</v>
      </c>
      <c r="AM887" s="72" t="s">
        <v>237</v>
      </c>
      <c r="AN887" s="72" t="b">
        <v>0</v>
      </c>
      <c r="AO887" s="78" t="s">
        <v>15305</v>
      </c>
      <c r="AP887" s="72" t="s">
        <v>179</v>
      </c>
      <c r="AQ887" s="72">
        <v>0</v>
      </c>
      <c r="AR887" s="72">
        <v>0</v>
      </c>
      <c r="AS887" s="72"/>
      <c r="AT887" s="72"/>
      <c r="AU887" s="72"/>
      <c r="AV887" s="72"/>
      <c r="AW887" s="72"/>
      <c r="AX887" s="72"/>
      <c r="AY887" s="72"/>
      <c r="AZ887" s="72"/>
    </row>
    <row r="888" spans="1:52" x14ac:dyDescent="0.35">
      <c r="A888" s="70" t="s">
        <v>1247</v>
      </c>
      <c r="B888" s="70" t="s">
        <v>2713</v>
      </c>
      <c r="C888" s="83"/>
      <c r="D888" s="84"/>
      <c r="E888" s="85"/>
      <c r="F888" s="86"/>
      <c r="G888" s="83"/>
      <c r="H888" s="81"/>
      <c r="I888" s="87"/>
      <c r="J888" s="87"/>
      <c r="K888" s="36"/>
      <c r="L888" s="90"/>
      <c r="M888" s="90"/>
      <c r="N888" s="89"/>
      <c r="O888" s="72" t="s">
        <v>217</v>
      </c>
      <c r="P888" s="74">
        <v>42825.009363425925</v>
      </c>
      <c r="Q888" s="72" t="s">
        <v>3453</v>
      </c>
      <c r="R888" s="76" t="s">
        <v>6556</v>
      </c>
      <c r="S888" s="72" t="s">
        <v>8435</v>
      </c>
      <c r="T888" s="72"/>
      <c r="U888" s="72"/>
      <c r="V888" s="76" t="s">
        <v>9548</v>
      </c>
      <c r="W888" s="74">
        <v>42825.009363425925</v>
      </c>
      <c r="X888" s="76" t="s">
        <v>11349</v>
      </c>
      <c r="Y888" s="72"/>
      <c r="Z888" s="72"/>
      <c r="AA888" s="78" t="s">
        <v>15306</v>
      </c>
      <c r="AB888" s="72"/>
      <c r="AC888" s="72" t="b">
        <v>0</v>
      </c>
      <c r="AD888" s="72">
        <v>0</v>
      </c>
      <c r="AE888" s="78" t="s">
        <v>230</v>
      </c>
      <c r="AF888" s="72" t="b">
        <v>0</v>
      </c>
      <c r="AG888" s="72" t="s">
        <v>231</v>
      </c>
      <c r="AH888" s="72"/>
      <c r="AI888" s="78" t="s">
        <v>230</v>
      </c>
      <c r="AJ888" s="72" t="b">
        <v>0</v>
      </c>
      <c r="AK888" s="72">
        <v>5</v>
      </c>
      <c r="AL888" s="78" t="s">
        <v>18295</v>
      </c>
      <c r="AM888" s="72" t="s">
        <v>242</v>
      </c>
      <c r="AN888" s="72" t="b">
        <v>0</v>
      </c>
      <c r="AO888" s="78" t="s">
        <v>18295</v>
      </c>
      <c r="AP888" s="72" t="s">
        <v>179</v>
      </c>
      <c r="AQ888" s="72">
        <v>0</v>
      </c>
      <c r="AR888" s="72">
        <v>0</v>
      </c>
      <c r="AS888" s="72"/>
      <c r="AT888" s="72"/>
      <c r="AU888" s="72"/>
      <c r="AV888" s="72"/>
      <c r="AW888" s="72"/>
      <c r="AX888" s="72"/>
      <c r="AY888" s="72"/>
      <c r="AZ888" s="72"/>
    </row>
    <row r="889" spans="1:52" x14ac:dyDescent="0.35">
      <c r="A889" s="70" t="s">
        <v>1248</v>
      </c>
      <c r="B889" s="70" t="s">
        <v>1248</v>
      </c>
      <c r="C889" s="83"/>
      <c r="D889" s="84"/>
      <c r="E889" s="85"/>
      <c r="F889" s="86"/>
      <c r="G889" s="83"/>
      <c r="H889" s="81"/>
      <c r="I889" s="87"/>
      <c r="J889" s="87"/>
      <c r="K889" s="36"/>
      <c r="L889" s="90"/>
      <c r="M889" s="90"/>
      <c r="N889" s="89"/>
      <c r="O889" s="72" t="s">
        <v>179</v>
      </c>
      <c r="P889" s="74">
        <v>42824.60564814815</v>
      </c>
      <c r="Q889" s="72" t="s">
        <v>3458</v>
      </c>
      <c r="R889" s="76" t="s">
        <v>6560</v>
      </c>
      <c r="S889" s="72" t="s">
        <v>8475</v>
      </c>
      <c r="T889" s="72" t="s">
        <v>8661</v>
      </c>
      <c r="U889" s="76" t="s">
        <v>8909</v>
      </c>
      <c r="V889" s="76" t="s">
        <v>8909</v>
      </c>
      <c r="W889" s="74">
        <v>42824.60564814815</v>
      </c>
      <c r="X889" s="76" t="s">
        <v>11350</v>
      </c>
      <c r="Y889" s="72"/>
      <c r="Z889" s="72"/>
      <c r="AA889" s="78" t="s">
        <v>15307</v>
      </c>
      <c r="AB889" s="72"/>
      <c r="AC889" s="72" t="b">
        <v>0</v>
      </c>
      <c r="AD889" s="72">
        <v>0</v>
      </c>
      <c r="AE889" s="78" t="s">
        <v>230</v>
      </c>
      <c r="AF889" s="72" t="b">
        <v>0</v>
      </c>
      <c r="AG889" s="72" t="s">
        <v>231</v>
      </c>
      <c r="AH889" s="72"/>
      <c r="AI889" s="78" t="s">
        <v>230</v>
      </c>
      <c r="AJ889" s="72" t="b">
        <v>0</v>
      </c>
      <c r="AK889" s="72">
        <v>0</v>
      </c>
      <c r="AL889" s="78" t="s">
        <v>230</v>
      </c>
      <c r="AM889" s="72" t="s">
        <v>237</v>
      </c>
      <c r="AN889" s="72" t="b">
        <v>0</v>
      </c>
      <c r="AO889" s="78" t="s">
        <v>15307</v>
      </c>
      <c r="AP889" s="72" t="s">
        <v>179</v>
      </c>
      <c r="AQ889" s="72">
        <v>0</v>
      </c>
      <c r="AR889" s="72">
        <v>0</v>
      </c>
      <c r="AS889" s="72"/>
      <c r="AT889" s="72"/>
      <c r="AU889" s="72"/>
      <c r="AV889" s="72"/>
      <c r="AW889" s="72"/>
      <c r="AX889" s="72"/>
      <c r="AY889" s="72"/>
      <c r="AZ889" s="72"/>
    </row>
    <row r="890" spans="1:52" x14ac:dyDescent="0.35">
      <c r="A890" s="70" t="s">
        <v>1248</v>
      </c>
      <c r="B890" s="70" t="s">
        <v>1248</v>
      </c>
      <c r="C890" s="83"/>
      <c r="D890" s="84"/>
      <c r="E890" s="85"/>
      <c r="F890" s="86"/>
      <c r="G890" s="83"/>
      <c r="H890" s="81"/>
      <c r="I890" s="87"/>
      <c r="J890" s="87"/>
      <c r="K890" s="36"/>
      <c r="L890" s="90"/>
      <c r="M890" s="90"/>
      <c r="N890" s="89"/>
      <c r="O890" s="72" t="s">
        <v>179</v>
      </c>
      <c r="P890" s="74">
        <v>42824.702222222222</v>
      </c>
      <c r="Q890" s="72" t="s">
        <v>3459</v>
      </c>
      <c r="R890" s="76" t="s">
        <v>6561</v>
      </c>
      <c r="S890" s="72" t="s">
        <v>8475</v>
      </c>
      <c r="T890" s="72"/>
      <c r="U890" s="76" t="s">
        <v>8910</v>
      </c>
      <c r="V890" s="76" t="s">
        <v>8910</v>
      </c>
      <c r="W890" s="74">
        <v>42824.702222222222</v>
      </c>
      <c r="X890" s="76" t="s">
        <v>11351</v>
      </c>
      <c r="Y890" s="72"/>
      <c r="Z890" s="72"/>
      <c r="AA890" s="78" t="s">
        <v>15308</v>
      </c>
      <c r="AB890" s="72"/>
      <c r="AC890" s="72" t="b">
        <v>0</v>
      </c>
      <c r="AD890" s="72">
        <v>0</v>
      </c>
      <c r="AE890" s="78" t="s">
        <v>230</v>
      </c>
      <c r="AF890" s="72" t="b">
        <v>0</v>
      </c>
      <c r="AG890" s="72" t="s">
        <v>231</v>
      </c>
      <c r="AH890" s="72"/>
      <c r="AI890" s="78" t="s">
        <v>230</v>
      </c>
      <c r="AJ890" s="72" t="b">
        <v>0</v>
      </c>
      <c r="AK890" s="72">
        <v>0</v>
      </c>
      <c r="AL890" s="78" t="s">
        <v>230</v>
      </c>
      <c r="AM890" s="72" t="s">
        <v>237</v>
      </c>
      <c r="AN890" s="72" t="b">
        <v>0</v>
      </c>
      <c r="AO890" s="78" t="s">
        <v>15308</v>
      </c>
      <c r="AP890" s="72" t="s">
        <v>179</v>
      </c>
      <c r="AQ890" s="72">
        <v>0</v>
      </c>
      <c r="AR890" s="72">
        <v>0</v>
      </c>
      <c r="AS890" s="72"/>
      <c r="AT890" s="72"/>
      <c r="AU890" s="72"/>
      <c r="AV890" s="72"/>
      <c r="AW890" s="72"/>
      <c r="AX890" s="72"/>
      <c r="AY890" s="72"/>
      <c r="AZ890" s="72"/>
    </row>
    <row r="891" spans="1:52" x14ac:dyDescent="0.35">
      <c r="A891" s="70" t="s">
        <v>1248</v>
      </c>
      <c r="B891" s="70" t="s">
        <v>1248</v>
      </c>
      <c r="C891" s="83"/>
      <c r="D891" s="84"/>
      <c r="E891" s="85"/>
      <c r="F891" s="86"/>
      <c r="G891" s="83"/>
      <c r="H891" s="81"/>
      <c r="I891" s="87"/>
      <c r="J891" s="87"/>
      <c r="K891" s="36"/>
      <c r="L891" s="90"/>
      <c r="M891" s="90"/>
      <c r="N891" s="89"/>
      <c r="O891" s="72" t="s">
        <v>179</v>
      </c>
      <c r="P891" s="74">
        <v>42824.70648148148</v>
      </c>
      <c r="Q891" s="72" t="s">
        <v>3460</v>
      </c>
      <c r="R891" s="76" t="s">
        <v>6562</v>
      </c>
      <c r="S891" s="72" t="s">
        <v>8475</v>
      </c>
      <c r="T891" s="72"/>
      <c r="U891" s="76" t="s">
        <v>8911</v>
      </c>
      <c r="V891" s="76" t="s">
        <v>8911</v>
      </c>
      <c r="W891" s="74">
        <v>42824.70648148148</v>
      </c>
      <c r="X891" s="76" t="s">
        <v>11352</v>
      </c>
      <c r="Y891" s="72"/>
      <c r="Z891" s="72"/>
      <c r="AA891" s="78" t="s">
        <v>15309</v>
      </c>
      <c r="AB891" s="72"/>
      <c r="AC891" s="72" t="b">
        <v>0</v>
      </c>
      <c r="AD891" s="72">
        <v>0</v>
      </c>
      <c r="AE891" s="78" t="s">
        <v>230</v>
      </c>
      <c r="AF891" s="72" t="b">
        <v>0</v>
      </c>
      <c r="AG891" s="72" t="s">
        <v>231</v>
      </c>
      <c r="AH891" s="72"/>
      <c r="AI891" s="78" t="s">
        <v>230</v>
      </c>
      <c r="AJ891" s="72" t="b">
        <v>0</v>
      </c>
      <c r="AK891" s="72">
        <v>0</v>
      </c>
      <c r="AL891" s="78" t="s">
        <v>230</v>
      </c>
      <c r="AM891" s="72" t="s">
        <v>237</v>
      </c>
      <c r="AN891" s="72" t="b">
        <v>0</v>
      </c>
      <c r="AO891" s="78" t="s">
        <v>15309</v>
      </c>
      <c r="AP891" s="72" t="s">
        <v>179</v>
      </c>
      <c r="AQ891" s="72">
        <v>0</v>
      </c>
      <c r="AR891" s="72">
        <v>0</v>
      </c>
      <c r="AS891" s="72"/>
      <c r="AT891" s="72"/>
      <c r="AU891" s="72"/>
      <c r="AV891" s="72"/>
      <c r="AW891" s="72"/>
      <c r="AX891" s="72"/>
      <c r="AY891" s="72"/>
      <c r="AZ891" s="72"/>
    </row>
    <row r="892" spans="1:52" x14ac:dyDescent="0.35">
      <c r="A892" s="70" t="s">
        <v>1248</v>
      </c>
      <c r="B892" s="70" t="s">
        <v>1248</v>
      </c>
      <c r="C892" s="83"/>
      <c r="D892" s="84"/>
      <c r="E892" s="85"/>
      <c r="F892" s="86"/>
      <c r="G892" s="83"/>
      <c r="H892" s="81"/>
      <c r="I892" s="87"/>
      <c r="J892" s="87"/>
      <c r="K892" s="36"/>
      <c r="L892" s="90"/>
      <c r="M892" s="90"/>
      <c r="N892" s="89"/>
      <c r="O892" s="72" t="s">
        <v>179</v>
      </c>
      <c r="P892" s="74">
        <v>42824.726747685185</v>
      </c>
      <c r="Q892" s="72" t="s">
        <v>3461</v>
      </c>
      <c r="R892" s="76" t="s">
        <v>6563</v>
      </c>
      <c r="S892" s="72" t="s">
        <v>8475</v>
      </c>
      <c r="T892" s="72" t="s">
        <v>8661</v>
      </c>
      <c r="U892" s="76" t="s">
        <v>8912</v>
      </c>
      <c r="V892" s="76" t="s">
        <v>8912</v>
      </c>
      <c r="W892" s="74">
        <v>42824.726747685185</v>
      </c>
      <c r="X892" s="76" t="s">
        <v>11353</v>
      </c>
      <c r="Y892" s="72"/>
      <c r="Z892" s="72"/>
      <c r="AA892" s="78" t="s">
        <v>15310</v>
      </c>
      <c r="AB892" s="72"/>
      <c r="AC892" s="72" t="b">
        <v>0</v>
      </c>
      <c r="AD892" s="72">
        <v>0</v>
      </c>
      <c r="AE892" s="78" t="s">
        <v>230</v>
      </c>
      <c r="AF892" s="72" t="b">
        <v>0</v>
      </c>
      <c r="AG892" s="72" t="s">
        <v>231</v>
      </c>
      <c r="AH892" s="72"/>
      <c r="AI892" s="78" t="s">
        <v>230</v>
      </c>
      <c r="AJ892" s="72" t="b">
        <v>0</v>
      </c>
      <c r="AK892" s="72">
        <v>0</v>
      </c>
      <c r="AL892" s="78" t="s">
        <v>230</v>
      </c>
      <c r="AM892" s="72" t="s">
        <v>237</v>
      </c>
      <c r="AN892" s="72" t="b">
        <v>0</v>
      </c>
      <c r="AO892" s="78" t="s">
        <v>15310</v>
      </c>
      <c r="AP892" s="72" t="s">
        <v>179</v>
      </c>
      <c r="AQ892" s="72">
        <v>0</v>
      </c>
      <c r="AR892" s="72">
        <v>0</v>
      </c>
      <c r="AS892" s="72"/>
      <c r="AT892" s="72"/>
      <c r="AU892" s="72"/>
      <c r="AV892" s="72"/>
      <c r="AW892" s="72"/>
      <c r="AX892" s="72"/>
      <c r="AY892" s="72"/>
      <c r="AZ892" s="72"/>
    </row>
    <row r="893" spans="1:52" x14ac:dyDescent="0.35">
      <c r="A893" s="70" t="s">
        <v>1248</v>
      </c>
      <c r="B893" s="70" t="s">
        <v>1248</v>
      </c>
      <c r="C893" s="83"/>
      <c r="D893" s="84"/>
      <c r="E893" s="85"/>
      <c r="F893" s="86"/>
      <c r="G893" s="83"/>
      <c r="H893" s="81"/>
      <c r="I893" s="87"/>
      <c r="J893" s="87"/>
      <c r="K893" s="36"/>
      <c r="L893" s="90"/>
      <c r="M893" s="90"/>
      <c r="N893" s="89"/>
      <c r="O893" s="72" t="s">
        <v>179</v>
      </c>
      <c r="P893" s="74">
        <v>42824.75577546296</v>
      </c>
      <c r="Q893" s="72" t="s">
        <v>3462</v>
      </c>
      <c r="R893" s="76" t="s">
        <v>6564</v>
      </c>
      <c r="S893" s="72" t="s">
        <v>8475</v>
      </c>
      <c r="T893" s="72"/>
      <c r="U893" s="76" t="s">
        <v>8913</v>
      </c>
      <c r="V893" s="76" t="s">
        <v>8913</v>
      </c>
      <c r="W893" s="74">
        <v>42824.75577546296</v>
      </c>
      <c r="X893" s="76" t="s">
        <v>11354</v>
      </c>
      <c r="Y893" s="72"/>
      <c r="Z893" s="72"/>
      <c r="AA893" s="78" t="s">
        <v>15311</v>
      </c>
      <c r="AB893" s="72"/>
      <c r="AC893" s="72" t="b">
        <v>0</v>
      </c>
      <c r="AD893" s="72">
        <v>0</v>
      </c>
      <c r="AE893" s="78" t="s">
        <v>230</v>
      </c>
      <c r="AF893" s="72" t="b">
        <v>0</v>
      </c>
      <c r="AG893" s="72" t="s">
        <v>231</v>
      </c>
      <c r="AH893" s="72"/>
      <c r="AI893" s="78" t="s">
        <v>230</v>
      </c>
      <c r="AJ893" s="72" t="b">
        <v>0</v>
      </c>
      <c r="AK893" s="72">
        <v>0</v>
      </c>
      <c r="AL893" s="78" t="s">
        <v>230</v>
      </c>
      <c r="AM893" s="72" t="s">
        <v>237</v>
      </c>
      <c r="AN893" s="72" t="b">
        <v>0</v>
      </c>
      <c r="AO893" s="78" t="s">
        <v>15311</v>
      </c>
      <c r="AP893" s="72" t="s">
        <v>179</v>
      </c>
      <c r="AQ893" s="72">
        <v>0</v>
      </c>
      <c r="AR893" s="72">
        <v>0</v>
      </c>
      <c r="AS893" s="72"/>
      <c r="AT893" s="72"/>
      <c r="AU893" s="72"/>
      <c r="AV893" s="72"/>
      <c r="AW893" s="72"/>
      <c r="AX893" s="72"/>
      <c r="AY893" s="72"/>
      <c r="AZ893" s="72"/>
    </row>
    <row r="894" spans="1:52" x14ac:dyDescent="0.35">
      <c r="A894" s="70" t="s">
        <v>1248</v>
      </c>
      <c r="B894" s="70" t="s">
        <v>1248</v>
      </c>
      <c r="C894" s="83"/>
      <c r="D894" s="84"/>
      <c r="E894" s="85"/>
      <c r="F894" s="86"/>
      <c r="G894" s="83"/>
      <c r="H894" s="81"/>
      <c r="I894" s="87"/>
      <c r="J894" s="87"/>
      <c r="K894" s="36"/>
      <c r="L894" s="90"/>
      <c r="M894" s="90"/>
      <c r="N894" s="89"/>
      <c r="O894" s="72" t="s">
        <v>179</v>
      </c>
      <c r="P894" s="74">
        <v>42824.769085648149</v>
      </c>
      <c r="Q894" s="72" t="s">
        <v>3463</v>
      </c>
      <c r="R894" s="76" t="s">
        <v>6565</v>
      </c>
      <c r="S894" s="72" t="s">
        <v>8475</v>
      </c>
      <c r="T894" s="72"/>
      <c r="U894" s="76" t="s">
        <v>8914</v>
      </c>
      <c r="V894" s="76" t="s">
        <v>8914</v>
      </c>
      <c r="W894" s="74">
        <v>42824.769085648149</v>
      </c>
      <c r="X894" s="76" t="s">
        <v>11355</v>
      </c>
      <c r="Y894" s="72"/>
      <c r="Z894" s="72"/>
      <c r="AA894" s="78" t="s">
        <v>15312</v>
      </c>
      <c r="AB894" s="72"/>
      <c r="AC894" s="72" t="b">
        <v>0</v>
      </c>
      <c r="AD894" s="72">
        <v>0</v>
      </c>
      <c r="AE894" s="78" t="s">
        <v>230</v>
      </c>
      <c r="AF894" s="72" t="b">
        <v>0</v>
      </c>
      <c r="AG894" s="72" t="s">
        <v>231</v>
      </c>
      <c r="AH894" s="72"/>
      <c r="AI894" s="78" t="s">
        <v>230</v>
      </c>
      <c r="AJ894" s="72" t="b">
        <v>0</v>
      </c>
      <c r="AK894" s="72">
        <v>0</v>
      </c>
      <c r="AL894" s="78" t="s">
        <v>230</v>
      </c>
      <c r="AM894" s="72" t="s">
        <v>237</v>
      </c>
      <c r="AN894" s="72" t="b">
        <v>0</v>
      </c>
      <c r="AO894" s="78" t="s">
        <v>15312</v>
      </c>
      <c r="AP894" s="72" t="s">
        <v>179</v>
      </c>
      <c r="AQ894" s="72">
        <v>0</v>
      </c>
      <c r="AR894" s="72">
        <v>0</v>
      </c>
      <c r="AS894" s="72"/>
      <c r="AT894" s="72"/>
      <c r="AU894" s="72"/>
      <c r="AV894" s="72"/>
      <c r="AW894" s="72"/>
      <c r="AX894" s="72"/>
      <c r="AY894" s="72"/>
      <c r="AZ894" s="72"/>
    </row>
    <row r="895" spans="1:52" x14ac:dyDescent="0.35">
      <c r="A895" s="70" t="s">
        <v>1248</v>
      </c>
      <c r="B895" s="70" t="s">
        <v>1248</v>
      </c>
      <c r="C895" s="83"/>
      <c r="D895" s="84"/>
      <c r="E895" s="85"/>
      <c r="F895" s="86"/>
      <c r="G895" s="83"/>
      <c r="H895" s="81"/>
      <c r="I895" s="87"/>
      <c r="J895" s="87"/>
      <c r="K895" s="36"/>
      <c r="L895" s="90"/>
      <c r="M895" s="90"/>
      <c r="N895" s="89"/>
      <c r="O895" s="72" t="s">
        <v>179</v>
      </c>
      <c r="P895" s="74">
        <v>42824.776724537034</v>
      </c>
      <c r="Q895" s="72" t="s">
        <v>3464</v>
      </c>
      <c r="R895" s="76" t="s">
        <v>6566</v>
      </c>
      <c r="S895" s="72" t="s">
        <v>8475</v>
      </c>
      <c r="T895" s="72"/>
      <c r="U895" s="76" t="s">
        <v>8915</v>
      </c>
      <c r="V895" s="76" t="s">
        <v>8915</v>
      </c>
      <c r="W895" s="74">
        <v>42824.776724537034</v>
      </c>
      <c r="X895" s="76" t="s">
        <v>11356</v>
      </c>
      <c r="Y895" s="72"/>
      <c r="Z895" s="72"/>
      <c r="AA895" s="78" t="s">
        <v>15313</v>
      </c>
      <c r="AB895" s="72"/>
      <c r="AC895" s="72" t="b">
        <v>0</v>
      </c>
      <c r="AD895" s="72">
        <v>0</v>
      </c>
      <c r="AE895" s="78" t="s">
        <v>230</v>
      </c>
      <c r="AF895" s="72" t="b">
        <v>0</v>
      </c>
      <c r="AG895" s="72" t="s">
        <v>231</v>
      </c>
      <c r="AH895" s="72"/>
      <c r="AI895" s="78" t="s">
        <v>230</v>
      </c>
      <c r="AJ895" s="72" t="b">
        <v>0</v>
      </c>
      <c r="AK895" s="72">
        <v>0</v>
      </c>
      <c r="AL895" s="78" t="s">
        <v>230</v>
      </c>
      <c r="AM895" s="72" t="s">
        <v>237</v>
      </c>
      <c r="AN895" s="72" t="b">
        <v>0</v>
      </c>
      <c r="AO895" s="78" t="s">
        <v>15313</v>
      </c>
      <c r="AP895" s="72" t="s">
        <v>179</v>
      </c>
      <c r="AQ895" s="72">
        <v>0</v>
      </c>
      <c r="AR895" s="72">
        <v>0</v>
      </c>
      <c r="AS895" s="72"/>
      <c r="AT895" s="72"/>
      <c r="AU895" s="72"/>
      <c r="AV895" s="72"/>
      <c r="AW895" s="72"/>
      <c r="AX895" s="72"/>
      <c r="AY895" s="72"/>
      <c r="AZ895" s="72"/>
    </row>
    <row r="896" spans="1:52" x14ac:dyDescent="0.35">
      <c r="A896" s="70" t="s">
        <v>1248</v>
      </c>
      <c r="B896" s="70" t="s">
        <v>1248</v>
      </c>
      <c r="C896" s="83"/>
      <c r="D896" s="84"/>
      <c r="E896" s="85"/>
      <c r="F896" s="86"/>
      <c r="G896" s="83"/>
      <c r="H896" s="81"/>
      <c r="I896" s="87"/>
      <c r="J896" s="87"/>
      <c r="K896" s="36"/>
      <c r="L896" s="90"/>
      <c r="M896" s="90"/>
      <c r="N896" s="89"/>
      <c r="O896" s="72" t="s">
        <v>179</v>
      </c>
      <c r="P896" s="74">
        <v>42824.825300925928</v>
      </c>
      <c r="Q896" s="72" t="s">
        <v>3465</v>
      </c>
      <c r="R896" s="76" t="s">
        <v>6567</v>
      </c>
      <c r="S896" s="72" t="s">
        <v>8475</v>
      </c>
      <c r="T896" s="72"/>
      <c r="U896" s="76" t="s">
        <v>8916</v>
      </c>
      <c r="V896" s="76" t="s">
        <v>8916</v>
      </c>
      <c r="W896" s="74">
        <v>42824.825300925928</v>
      </c>
      <c r="X896" s="76" t="s">
        <v>11357</v>
      </c>
      <c r="Y896" s="72"/>
      <c r="Z896" s="72"/>
      <c r="AA896" s="78" t="s">
        <v>15314</v>
      </c>
      <c r="AB896" s="72"/>
      <c r="AC896" s="72" t="b">
        <v>0</v>
      </c>
      <c r="AD896" s="72">
        <v>0</v>
      </c>
      <c r="AE896" s="78" t="s">
        <v>230</v>
      </c>
      <c r="AF896" s="72" t="b">
        <v>0</v>
      </c>
      <c r="AG896" s="72" t="s">
        <v>231</v>
      </c>
      <c r="AH896" s="72"/>
      <c r="AI896" s="78" t="s">
        <v>230</v>
      </c>
      <c r="AJ896" s="72" t="b">
        <v>0</v>
      </c>
      <c r="AK896" s="72">
        <v>0</v>
      </c>
      <c r="AL896" s="78" t="s">
        <v>230</v>
      </c>
      <c r="AM896" s="72" t="s">
        <v>237</v>
      </c>
      <c r="AN896" s="72" t="b">
        <v>0</v>
      </c>
      <c r="AO896" s="78" t="s">
        <v>15314</v>
      </c>
      <c r="AP896" s="72" t="s">
        <v>179</v>
      </c>
      <c r="AQ896" s="72">
        <v>0</v>
      </c>
      <c r="AR896" s="72">
        <v>0</v>
      </c>
      <c r="AS896" s="72"/>
      <c r="AT896" s="72"/>
      <c r="AU896" s="72"/>
      <c r="AV896" s="72"/>
      <c r="AW896" s="72"/>
      <c r="AX896" s="72"/>
      <c r="AY896" s="72"/>
      <c r="AZ896" s="72"/>
    </row>
    <row r="897" spans="1:52" x14ac:dyDescent="0.35">
      <c r="A897" s="70" t="s">
        <v>1248</v>
      </c>
      <c r="B897" s="70" t="s">
        <v>1248</v>
      </c>
      <c r="C897" s="83"/>
      <c r="D897" s="84"/>
      <c r="E897" s="85"/>
      <c r="F897" s="86"/>
      <c r="G897" s="83"/>
      <c r="H897" s="81"/>
      <c r="I897" s="87"/>
      <c r="J897" s="87"/>
      <c r="K897" s="36"/>
      <c r="L897" s="90"/>
      <c r="M897" s="90"/>
      <c r="N897" s="89"/>
      <c r="O897" s="72" t="s">
        <v>179</v>
      </c>
      <c r="P897" s="74">
        <v>42824.904861111114</v>
      </c>
      <c r="Q897" s="72" t="s">
        <v>3466</v>
      </c>
      <c r="R897" s="76" t="s">
        <v>6568</v>
      </c>
      <c r="S897" s="72" t="s">
        <v>8475</v>
      </c>
      <c r="T897" s="72"/>
      <c r="U897" s="76" t="s">
        <v>8917</v>
      </c>
      <c r="V897" s="76" t="s">
        <v>8917</v>
      </c>
      <c r="W897" s="74">
        <v>42824.904861111114</v>
      </c>
      <c r="X897" s="76" t="s">
        <v>11358</v>
      </c>
      <c r="Y897" s="72"/>
      <c r="Z897" s="72"/>
      <c r="AA897" s="78" t="s">
        <v>15315</v>
      </c>
      <c r="AB897" s="72"/>
      <c r="AC897" s="72" t="b">
        <v>0</v>
      </c>
      <c r="AD897" s="72">
        <v>0</v>
      </c>
      <c r="AE897" s="78" t="s">
        <v>230</v>
      </c>
      <c r="AF897" s="72" t="b">
        <v>0</v>
      </c>
      <c r="AG897" s="72" t="s">
        <v>231</v>
      </c>
      <c r="AH897" s="72"/>
      <c r="AI897" s="78" t="s">
        <v>230</v>
      </c>
      <c r="AJ897" s="72" t="b">
        <v>0</v>
      </c>
      <c r="AK897" s="72">
        <v>0</v>
      </c>
      <c r="AL897" s="78" t="s">
        <v>230</v>
      </c>
      <c r="AM897" s="72" t="s">
        <v>237</v>
      </c>
      <c r="AN897" s="72" t="b">
        <v>0</v>
      </c>
      <c r="AO897" s="78" t="s">
        <v>15315</v>
      </c>
      <c r="AP897" s="72" t="s">
        <v>179</v>
      </c>
      <c r="AQ897" s="72">
        <v>0</v>
      </c>
      <c r="AR897" s="72">
        <v>0</v>
      </c>
      <c r="AS897" s="72"/>
      <c r="AT897" s="72"/>
      <c r="AU897" s="72"/>
      <c r="AV897" s="72"/>
      <c r="AW897" s="72"/>
      <c r="AX897" s="72"/>
      <c r="AY897" s="72"/>
      <c r="AZ897" s="72"/>
    </row>
    <row r="898" spans="1:52" x14ac:dyDescent="0.35">
      <c r="A898" s="70" t="s">
        <v>1248</v>
      </c>
      <c r="B898" s="70" t="s">
        <v>1248</v>
      </c>
      <c r="C898" s="83"/>
      <c r="D898" s="84"/>
      <c r="E898" s="85"/>
      <c r="F898" s="86"/>
      <c r="G898" s="83"/>
      <c r="H898" s="81"/>
      <c r="I898" s="87"/>
      <c r="J898" s="87"/>
      <c r="K898" s="36"/>
      <c r="L898" s="90"/>
      <c r="M898" s="90"/>
      <c r="N898" s="89"/>
      <c r="O898" s="72" t="s">
        <v>179</v>
      </c>
      <c r="P898" s="74">
        <v>42824.994803240741</v>
      </c>
      <c r="Q898" s="72" t="s">
        <v>3467</v>
      </c>
      <c r="R898" s="76" t="s">
        <v>6565</v>
      </c>
      <c r="S898" s="72" t="s">
        <v>8475</v>
      </c>
      <c r="T898" s="72"/>
      <c r="U898" s="76" t="s">
        <v>8918</v>
      </c>
      <c r="V898" s="76" t="s">
        <v>8918</v>
      </c>
      <c r="W898" s="74">
        <v>42824.994803240741</v>
      </c>
      <c r="X898" s="76" t="s">
        <v>11359</v>
      </c>
      <c r="Y898" s="72"/>
      <c r="Z898" s="72"/>
      <c r="AA898" s="78" t="s">
        <v>15316</v>
      </c>
      <c r="AB898" s="72"/>
      <c r="AC898" s="72" t="b">
        <v>0</v>
      </c>
      <c r="AD898" s="72">
        <v>0</v>
      </c>
      <c r="AE898" s="78" t="s">
        <v>230</v>
      </c>
      <c r="AF898" s="72" t="b">
        <v>0</v>
      </c>
      <c r="AG898" s="72" t="s">
        <v>231</v>
      </c>
      <c r="AH898" s="72"/>
      <c r="AI898" s="78" t="s">
        <v>230</v>
      </c>
      <c r="AJ898" s="72" t="b">
        <v>0</v>
      </c>
      <c r="AK898" s="72">
        <v>0</v>
      </c>
      <c r="AL898" s="78" t="s">
        <v>230</v>
      </c>
      <c r="AM898" s="72" t="s">
        <v>237</v>
      </c>
      <c r="AN898" s="72" t="b">
        <v>0</v>
      </c>
      <c r="AO898" s="78" t="s">
        <v>15316</v>
      </c>
      <c r="AP898" s="72" t="s">
        <v>179</v>
      </c>
      <c r="AQ898" s="72">
        <v>0</v>
      </c>
      <c r="AR898" s="72">
        <v>0</v>
      </c>
      <c r="AS898" s="72"/>
      <c r="AT898" s="72"/>
      <c r="AU898" s="72"/>
      <c r="AV898" s="72"/>
      <c r="AW898" s="72"/>
      <c r="AX898" s="72"/>
      <c r="AY898" s="72"/>
      <c r="AZ898" s="72"/>
    </row>
    <row r="899" spans="1:52" x14ac:dyDescent="0.35">
      <c r="A899" s="70" t="s">
        <v>1248</v>
      </c>
      <c r="B899" s="70" t="s">
        <v>1248</v>
      </c>
      <c r="C899" s="83"/>
      <c r="D899" s="84"/>
      <c r="E899" s="85"/>
      <c r="F899" s="86"/>
      <c r="G899" s="83"/>
      <c r="H899" s="81"/>
      <c r="I899" s="87"/>
      <c r="J899" s="87"/>
      <c r="K899" s="36"/>
      <c r="L899" s="90"/>
      <c r="M899" s="90"/>
      <c r="N899" s="89"/>
      <c r="O899" s="72" t="s">
        <v>179</v>
      </c>
      <c r="P899" s="74">
        <v>42825.012858796297</v>
      </c>
      <c r="Q899" s="72" t="s">
        <v>3468</v>
      </c>
      <c r="R899" s="76" t="s">
        <v>6569</v>
      </c>
      <c r="S899" s="72" t="s">
        <v>8475</v>
      </c>
      <c r="T899" s="72"/>
      <c r="U899" s="76" t="s">
        <v>8919</v>
      </c>
      <c r="V899" s="76" t="s">
        <v>8919</v>
      </c>
      <c r="W899" s="74">
        <v>42825.012858796297</v>
      </c>
      <c r="X899" s="76" t="s">
        <v>11360</v>
      </c>
      <c r="Y899" s="72"/>
      <c r="Z899" s="72"/>
      <c r="AA899" s="78" t="s">
        <v>15317</v>
      </c>
      <c r="AB899" s="72"/>
      <c r="AC899" s="72" t="b">
        <v>0</v>
      </c>
      <c r="AD899" s="72">
        <v>0</v>
      </c>
      <c r="AE899" s="78" t="s">
        <v>230</v>
      </c>
      <c r="AF899" s="72" t="b">
        <v>0</v>
      </c>
      <c r="AG899" s="72" t="s">
        <v>231</v>
      </c>
      <c r="AH899" s="72"/>
      <c r="AI899" s="78" t="s">
        <v>230</v>
      </c>
      <c r="AJ899" s="72" t="b">
        <v>0</v>
      </c>
      <c r="AK899" s="72">
        <v>0</v>
      </c>
      <c r="AL899" s="78" t="s">
        <v>230</v>
      </c>
      <c r="AM899" s="72" t="s">
        <v>237</v>
      </c>
      <c r="AN899" s="72" t="b">
        <v>0</v>
      </c>
      <c r="AO899" s="78" t="s">
        <v>15317</v>
      </c>
      <c r="AP899" s="72" t="s">
        <v>179</v>
      </c>
      <c r="AQ899" s="72">
        <v>0</v>
      </c>
      <c r="AR899" s="72">
        <v>0</v>
      </c>
      <c r="AS899" s="72"/>
      <c r="AT899" s="72"/>
      <c r="AU899" s="72"/>
      <c r="AV899" s="72"/>
      <c r="AW899" s="72"/>
      <c r="AX899" s="72"/>
      <c r="AY899" s="72"/>
      <c r="AZ899" s="72"/>
    </row>
    <row r="900" spans="1:52" x14ac:dyDescent="0.35">
      <c r="A900" s="70" t="s">
        <v>1249</v>
      </c>
      <c r="B900" s="70" t="s">
        <v>1249</v>
      </c>
      <c r="C900" s="83"/>
      <c r="D900" s="84"/>
      <c r="E900" s="85"/>
      <c r="F900" s="86"/>
      <c r="G900" s="83"/>
      <c r="H900" s="81"/>
      <c r="I900" s="87"/>
      <c r="J900" s="87"/>
      <c r="K900" s="36"/>
      <c r="L900" s="90"/>
      <c r="M900" s="90"/>
      <c r="N900" s="89"/>
      <c r="O900" s="72" t="s">
        <v>179</v>
      </c>
      <c r="P900" s="74">
        <v>42825.013090277775</v>
      </c>
      <c r="Q900" s="72" t="s">
        <v>3469</v>
      </c>
      <c r="R900" s="72"/>
      <c r="S900" s="72"/>
      <c r="T900" s="72"/>
      <c r="U900" s="72"/>
      <c r="V900" s="76" t="s">
        <v>9549</v>
      </c>
      <c r="W900" s="74">
        <v>42825.013090277775</v>
      </c>
      <c r="X900" s="76" t="s">
        <v>11361</v>
      </c>
      <c r="Y900" s="72"/>
      <c r="Z900" s="72"/>
      <c r="AA900" s="78" t="s">
        <v>15318</v>
      </c>
      <c r="AB900" s="72"/>
      <c r="AC900" s="72" t="b">
        <v>0</v>
      </c>
      <c r="AD900" s="72">
        <v>0</v>
      </c>
      <c r="AE900" s="78" t="s">
        <v>230</v>
      </c>
      <c r="AF900" s="72" t="b">
        <v>0</v>
      </c>
      <c r="AG900" s="72" t="s">
        <v>231</v>
      </c>
      <c r="AH900" s="72"/>
      <c r="AI900" s="78" t="s">
        <v>230</v>
      </c>
      <c r="AJ900" s="72" t="b">
        <v>0</v>
      </c>
      <c r="AK900" s="72">
        <v>0</v>
      </c>
      <c r="AL900" s="78" t="s">
        <v>230</v>
      </c>
      <c r="AM900" s="72" t="s">
        <v>243</v>
      </c>
      <c r="AN900" s="72" t="b">
        <v>0</v>
      </c>
      <c r="AO900" s="78" t="s">
        <v>15318</v>
      </c>
      <c r="AP900" s="72" t="s">
        <v>179</v>
      </c>
      <c r="AQ900" s="72">
        <v>0</v>
      </c>
      <c r="AR900" s="72">
        <v>0</v>
      </c>
      <c r="AS900" s="72"/>
      <c r="AT900" s="72"/>
      <c r="AU900" s="72"/>
      <c r="AV900" s="72"/>
      <c r="AW900" s="72"/>
      <c r="AX900" s="72"/>
      <c r="AY900" s="72"/>
      <c r="AZ900" s="72"/>
    </row>
    <row r="901" spans="1:52" x14ac:dyDescent="0.35">
      <c r="A901" s="70" t="s">
        <v>1250</v>
      </c>
      <c r="B901" s="70" t="s">
        <v>1250</v>
      </c>
      <c r="C901" s="83"/>
      <c r="D901" s="84"/>
      <c r="E901" s="85"/>
      <c r="F901" s="86"/>
      <c r="G901" s="83"/>
      <c r="H901" s="81"/>
      <c r="I901" s="87"/>
      <c r="J901" s="87"/>
      <c r="K901" s="36"/>
      <c r="L901" s="90"/>
      <c r="M901" s="90"/>
      <c r="N901" s="89"/>
      <c r="O901" s="72" t="s">
        <v>179</v>
      </c>
      <c r="P901" s="74">
        <v>42825.014386574076</v>
      </c>
      <c r="Q901" s="72" t="s">
        <v>3470</v>
      </c>
      <c r="R901" s="76" t="s">
        <v>6570</v>
      </c>
      <c r="S901" s="72" t="s">
        <v>225</v>
      </c>
      <c r="T901" s="72"/>
      <c r="U901" s="72"/>
      <c r="V901" s="76" t="s">
        <v>9550</v>
      </c>
      <c r="W901" s="74">
        <v>42825.014386574076</v>
      </c>
      <c r="X901" s="76" t="s">
        <v>11362</v>
      </c>
      <c r="Y901" s="72"/>
      <c r="Z901" s="72"/>
      <c r="AA901" s="78" t="s">
        <v>15319</v>
      </c>
      <c r="AB901" s="72"/>
      <c r="AC901" s="72" t="b">
        <v>0</v>
      </c>
      <c r="AD901" s="72">
        <v>0</v>
      </c>
      <c r="AE901" s="78" t="s">
        <v>230</v>
      </c>
      <c r="AF901" s="72" t="b">
        <v>0</v>
      </c>
      <c r="AG901" s="72" t="s">
        <v>324</v>
      </c>
      <c r="AH901" s="72"/>
      <c r="AI901" s="78" t="s">
        <v>230</v>
      </c>
      <c r="AJ901" s="72" t="b">
        <v>0</v>
      </c>
      <c r="AK901" s="72">
        <v>0</v>
      </c>
      <c r="AL901" s="78" t="s">
        <v>230</v>
      </c>
      <c r="AM901" s="72" t="s">
        <v>18950</v>
      </c>
      <c r="AN901" s="72" t="b">
        <v>1</v>
      </c>
      <c r="AO901" s="78" t="s">
        <v>15319</v>
      </c>
      <c r="AP901" s="72" t="s">
        <v>179</v>
      </c>
      <c r="AQ901" s="72">
        <v>0</v>
      </c>
      <c r="AR901" s="72">
        <v>0</v>
      </c>
      <c r="AS901" s="72"/>
      <c r="AT901" s="72"/>
      <c r="AU901" s="72"/>
      <c r="AV901" s="72"/>
      <c r="AW901" s="72"/>
      <c r="AX901" s="72"/>
      <c r="AY901" s="72"/>
      <c r="AZ901" s="72"/>
    </row>
    <row r="902" spans="1:52" x14ac:dyDescent="0.35">
      <c r="A902" s="70" t="s">
        <v>1251</v>
      </c>
      <c r="B902" s="70" t="s">
        <v>2195</v>
      </c>
      <c r="C902" s="83"/>
      <c r="D902" s="84"/>
      <c r="E902" s="85"/>
      <c r="F902" s="86"/>
      <c r="G902" s="83"/>
      <c r="H902" s="81"/>
      <c r="I902" s="87"/>
      <c r="J902" s="87"/>
      <c r="K902" s="36"/>
      <c r="L902" s="90"/>
      <c r="M902" s="90"/>
      <c r="N902" s="89"/>
      <c r="O902" s="72" t="s">
        <v>217</v>
      </c>
      <c r="P902" s="74">
        <v>42825.017638888887</v>
      </c>
      <c r="Q902" s="72" t="s">
        <v>2993</v>
      </c>
      <c r="R902" s="72"/>
      <c r="S902" s="72"/>
      <c r="T902" s="72"/>
      <c r="U902" s="76" t="s">
        <v>8855</v>
      </c>
      <c r="V902" s="76" t="s">
        <v>8855</v>
      </c>
      <c r="W902" s="74">
        <v>42825.017638888887</v>
      </c>
      <c r="X902" s="76" t="s">
        <v>11363</v>
      </c>
      <c r="Y902" s="72"/>
      <c r="Z902" s="72"/>
      <c r="AA902" s="78" t="s">
        <v>15320</v>
      </c>
      <c r="AB902" s="72"/>
      <c r="AC902" s="72" t="b">
        <v>0</v>
      </c>
      <c r="AD902" s="72">
        <v>0</v>
      </c>
      <c r="AE902" s="78" t="s">
        <v>230</v>
      </c>
      <c r="AF902" s="72" t="b">
        <v>0</v>
      </c>
      <c r="AG902" s="72" t="s">
        <v>231</v>
      </c>
      <c r="AH902" s="72"/>
      <c r="AI902" s="78" t="s">
        <v>230</v>
      </c>
      <c r="AJ902" s="72" t="b">
        <v>0</v>
      </c>
      <c r="AK902" s="72">
        <v>35040</v>
      </c>
      <c r="AL902" s="78" t="s">
        <v>16528</v>
      </c>
      <c r="AM902" s="72" t="s">
        <v>246</v>
      </c>
      <c r="AN902" s="72" t="b">
        <v>0</v>
      </c>
      <c r="AO902" s="78" t="s">
        <v>16528</v>
      </c>
      <c r="AP902" s="72" t="s">
        <v>179</v>
      </c>
      <c r="AQ902" s="72">
        <v>0</v>
      </c>
      <c r="AR902" s="72">
        <v>0</v>
      </c>
      <c r="AS902" s="72"/>
      <c r="AT902" s="72"/>
      <c r="AU902" s="72"/>
      <c r="AV902" s="72"/>
      <c r="AW902" s="72"/>
      <c r="AX902" s="72"/>
      <c r="AY902" s="72"/>
      <c r="AZ902" s="72"/>
    </row>
    <row r="903" spans="1:52" x14ac:dyDescent="0.35">
      <c r="A903" s="70" t="s">
        <v>1252</v>
      </c>
      <c r="B903" s="70" t="s">
        <v>2731</v>
      </c>
      <c r="C903" s="83"/>
      <c r="D903" s="84"/>
      <c r="E903" s="85"/>
      <c r="F903" s="86"/>
      <c r="G903" s="83"/>
      <c r="H903" s="81"/>
      <c r="I903" s="87"/>
      <c r="J903" s="87"/>
      <c r="K903" s="36"/>
      <c r="L903" s="90"/>
      <c r="M903" s="90"/>
      <c r="N903" s="89"/>
      <c r="O903" s="72" t="s">
        <v>217</v>
      </c>
      <c r="P903" s="74">
        <v>42825.020937499998</v>
      </c>
      <c r="Q903" s="72" t="s">
        <v>3471</v>
      </c>
      <c r="R903" s="76" t="s">
        <v>6571</v>
      </c>
      <c r="S903" s="72" t="s">
        <v>221</v>
      </c>
      <c r="T903" s="72" t="s">
        <v>8662</v>
      </c>
      <c r="U903" s="72"/>
      <c r="V903" s="76" t="s">
        <v>9551</v>
      </c>
      <c r="W903" s="74">
        <v>42825.020937499998</v>
      </c>
      <c r="X903" s="76" t="s">
        <v>11364</v>
      </c>
      <c r="Y903" s="72"/>
      <c r="Z903" s="72"/>
      <c r="AA903" s="78" t="s">
        <v>15321</v>
      </c>
      <c r="AB903" s="72"/>
      <c r="AC903" s="72" t="b">
        <v>0</v>
      </c>
      <c r="AD903" s="72">
        <v>0</v>
      </c>
      <c r="AE903" s="78" t="s">
        <v>230</v>
      </c>
      <c r="AF903" s="72" t="b">
        <v>0</v>
      </c>
      <c r="AG903" s="72" t="s">
        <v>231</v>
      </c>
      <c r="AH903" s="72"/>
      <c r="AI903" s="78" t="s">
        <v>230</v>
      </c>
      <c r="AJ903" s="72" t="b">
        <v>0</v>
      </c>
      <c r="AK903" s="72">
        <v>1</v>
      </c>
      <c r="AL903" s="78" t="s">
        <v>18520</v>
      </c>
      <c r="AM903" s="72" t="s">
        <v>18951</v>
      </c>
      <c r="AN903" s="72" t="b">
        <v>0</v>
      </c>
      <c r="AO903" s="78" t="s">
        <v>18520</v>
      </c>
      <c r="AP903" s="72" t="s">
        <v>179</v>
      </c>
      <c r="AQ903" s="72">
        <v>0</v>
      </c>
      <c r="AR903" s="72">
        <v>0</v>
      </c>
      <c r="AS903" s="72"/>
      <c r="AT903" s="72"/>
      <c r="AU903" s="72"/>
      <c r="AV903" s="72"/>
      <c r="AW903" s="72"/>
      <c r="AX903" s="72"/>
      <c r="AY903" s="72"/>
      <c r="AZ903" s="72"/>
    </row>
    <row r="904" spans="1:52" x14ac:dyDescent="0.35">
      <c r="A904" s="70" t="s">
        <v>1253</v>
      </c>
      <c r="B904" s="70" t="s">
        <v>2713</v>
      </c>
      <c r="C904" s="83"/>
      <c r="D904" s="84"/>
      <c r="E904" s="85"/>
      <c r="F904" s="86"/>
      <c r="G904" s="83"/>
      <c r="H904" s="81"/>
      <c r="I904" s="87"/>
      <c r="J904" s="87"/>
      <c r="K904" s="36"/>
      <c r="L904" s="90"/>
      <c r="M904" s="90"/>
      <c r="N904" s="89"/>
      <c r="O904" s="72" t="s">
        <v>217</v>
      </c>
      <c r="P904" s="74">
        <v>42825.024606481478</v>
      </c>
      <c r="Q904" s="72" t="s">
        <v>3472</v>
      </c>
      <c r="R904" s="76" t="s">
        <v>6572</v>
      </c>
      <c r="S904" s="72" t="s">
        <v>8426</v>
      </c>
      <c r="T904" s="72"/>
      <c r="U904" s="72"/>
      <c r="V904" s="76" t="s">
        <v>9552</v>
      </c>
      <c r="W904" s="74">
        <v>42825.024606481478</v>
      </c>
      <c r="X904" s="76" t="s">
        <v>11365</v>
      </c>
      <c r="Y904" s="72"/>
      <c r="Z904" s="72"/>
      <c r="AA904" s="78" t="s">
        <v>15322</v>
      </c>
      <c r="AB904" s="72"/>
      <c r="AC904" s="72" t="b">
        <v>0</v>
      </c>
      <c r="AD904" s="72">
        <v>0</v>
      </c>
      <c r="AE904" s="78" t="s">
        <v>230</v>
      </c>
      <c r="AF904" s="72" t="b">
        <v>0</v>
      </c>
      <c r="AG904" s="72" t="s">
        <v>231</v>
      </c>
      <c r="AH904" s="72"/>
      <c r="AI904" s="78" t="s">
        <v>230</v>
      </c>
      <c r="AJ904" s="72" t="b">
        <v>0</v>
      </c>
      <c r="AK904" s="72">
        <v>4</v>
      </c>
      <c r="AL904" s="78" t="s">
        <v>18282</v>
      </c>
      <c r="AM904" s="72" t="s">
        <v>242</v>
      </c>
      <c r="AN904" s="72" t="b">
        <v>0</v>
      </c>
      <c r="AO904" s="78" t="s">
        <v>18282</v>
      </c>
      <c r="AP904" s="72" t="s">
        <v>179</v>
      </c>
      <c r="AQ904" s="72">
        <v>0</v>
      </c>
      <c r="AR904" s="72">
        <v>0</v>
      </c>
      <c r="AS904" s="72"/>
      <c r="AT904" s="72"/>
      <c r="AU904" s="72"/>
      <c r="AV904" s="72"/>
      <c r="AW904" s="72"/>
      <c r="AX904" s="72"/>
      <c r="AY904" s="72"/>
      <c r="AZ904" s="72"/>
    </row>
    <row r="905" spans="1:52" x14ac:dyDescent="0.35">
      <c r="A905" s="70" t="s">
        <v>1254</v>
      </c>
      <c r="B905" s="70" t="s">
        <v>1254</v>
      </c>
      <c r="C905" s="83"/>
      <c r="D905" s="84"/>
      <c r="E905" s="85"/>
      <c r="F905" s="86"/>
      <c r="G905" s="83"/>
      <c r="H905" s="81"/>
      <c r="I905" s="87"/>
      <c r="J905" s="87"/>
      <c r="K905" s="36"/>
      <c r="L905" s="90"/>
      <c r="M905" s="90"/>
      <c r="N905" s="89"/>
      <c r="O905" s="72" t="s">
        <v>179</v>
      </c>
      <c r="P905" s="74">
        <v>42825.024930555555</v>
      </c>
      <c r="Q905" s="78" t="s">
        <v>3473</v>
      </c>
      <c r="R905" s="76" t="s">
        <v>6573</v>
      </c>
      <c r="S905" s="72" t="s">
        <v>221</v>
      </c>
      <c r="T905" s="72"/>
      <c r="U905" s="72"/>
      <c r="V905" s="76" t="s">
        <v>9553</v>
      </c>
      <c r="W905" s="74">
        <v>42825.024930555555</v>
      </c>
      <c r="X905" s="76" t="s">
        <v>11366</v>
      </c>
      <c r="Y905" s="72"/>
      <c r="Z905" s="72"/>
      <c r="AA905" s="78" t="s">
        <v>15323</v>
      </c>
      <c r="AB905" s="72"/>
      <c r="AC905" s="72" t="b">
        <v>0</v>
      </c>
      <c r="AD905" s="72">
        <v>0</v>
      </c>
      <c r="AE905" s="78" t="s">
        <v>230</v>
      </c>
      <c r="AF905" s="72" t="b">
        <v>0</v>
      </c>
      <c r="AG905" s="72" t="s">
        <v>231</v>
      </c>
      <c r="AH905" s="72"/>
      <c r="AI905" s="78" t="s">
        <v>230</v>
      </c>
      <c r="AJ905" s="72" t="b">
        <v>0</v>
      </c>
      <c r="AK905" s="72">
        <v>0</v>
      </c>
      <c r="AL905" s="78" t="s">
        <v>230</v>
      </c>
      <c r="AM905" s="72" t="s">
        <v>244</v>
      </c>
      <c r="AN905" s="72" t="b">
        <v>0</v>
      </c>
      <c r="AO905" s="78" t="s">
        <v>15323</v>
      </c>
      <c r="AP905" s="72" t="s">
        <v>179</v>
      </c>
      <c r="AQ905" s="72">
        <v>0</v>
      </c>
      <c r="AR905" s="72">
        <v>0</v>
      </c>
      <c r="AS905" s="72"/>
      <c r="AT905" s="72"/>
      <c r="AU905" s="72"/>
      <c r="AV905" s="72"/>
      <c r="AW905" s="72"/>
      <c r="AX905" s="72"/>
      <c r="AY905" s="72"/>
      <c r="AZ905" s="72"/>
    </row>
    <row r="906" spans="1:52" x14ac:dyDescent="0.35">
      <c r="A906" s="70" t="s">
        <v>1255</v>
      </c>
      <c r="B906" s="70" t="s">
        <v>2713</v>
      </c>
      <c r="C906" s="83"/>
      <c r="D906" s="84"/>
      <c r="E906" s="85"/>
      <c r="F906" s="86"/>
      <c r="G906" s="83"/>
      <c r="H906" s="81"/>
      <c r="I906" s="87"/>
      <c r="J906" s="87"/>
      <c r="K906" s="36"/>
      <c r="L906" s="90"/>
      <c r="M906" s="90"/>
      <c r="N906" s="89"/>
      <c r="O906" s="72" t="s">
        <v>217</v>
      </c>
      <c r="P906" s="74">
        <v>42825.030671296299</v>
      </c>
      <c r="Q906" s="72" t="s">
        <v>3472</v>
      </c>
      <c r="R906" s="76" t="s">
        <v>6572</v>
      </c>
      <c r="S906" s="72" t="s">
        <v>8426</v>
      </c>
      <c r="T906" s="72"/>
      <c r="U906" s="72"/>
      <c r="V906" s="76" t="s">
        <v>9554</v>
      </c>
      <c r="W906" s="74">
        <v>42825.030671296299</v>
      </c>
      <c r="X906" s="76" t="s">
        <v>11367</v>
      </c>
      <c r="Y906" s="72"/>
      <c r="Z906" s="72"/>
      <c r="AA906" s="78" t="s">
        <v>15324</v>
      </c>
      <c r="AB906" s="72"/>
      <c r="AC906" s="72" t="b">
        <v>0</v>
      </c>
      <c r="AD906" s="72">
        <v>0</v>
      </c>
      <c r="AE906" s="78" t="s">
        <v>230</v>
      </c>
      <c r="AF906" s="72" t="b">
        <v>0</v>
      </c>
      <c r="AG906" s="72" t="s">
        <v>231</v>
      </c>
      <c r="AH906" s="72"/>
      <c r="AI906" s="78" t="s">
        <v>230</v>
      </c>
      <c r="AJ906" s="72" t="b">
        <v>0</v>
      </c>
      <c r="AK906" s="72">
        <v>4</v>
      </c>
      <c r="AL906" s="78" t="s">
        <v>18282</v>
      </c>
      <c r="AM906" s="72" t="s">
        <v>242</v>
      </c>
      <c r="AN906" s="72" t="b">
        <v>0</v>
      </c>
      <c r="AO906" s="78" t="s">
        <v>18282</v>
      </c>
      <c r="AP906" s="72" t="s">
        <v>179</v>
      </c>
      <c r="AQ906" s="72">
        <v>0</v>
      </c>
      <c r="AR906" s="72">
        <v>0</v>
      </c>
      <c r="AS906" s="72"/>
      <c r="AT906" s="72"/>
      <c r="AU906" s="72"/>
      <c r="AV906" s="72"/>
      <c r="AW906" s="72"/>
      <c r="AX906" s="72"/>
      <c r="AY906" s="72"/>
      <c r="AZ906" s="72"/>
    </row>
    <row r="907" spans="1:52" x14ac:dyDescent="0.35">
      <c r="A907" s="70" t="s">
        <v>1256</v>
      </c>
      <c r="B907" s="70" t="s">
        <v>1256</v>
      </c>
      <c r="C907" s="83"/>
      <c r="D907" s="84"/>
      <c r="E907" s="85"/>
      <c r="F907" s="86"/>
      <c r="G907" s="83"/>
      <c r="H907" s="81"/>
      <c r="I907" s="87"/>
      <c r="J907" s="87"/>
      <c r="K907" s="36"/>
      <c r="L907" s="90"/>
      <c r="M907" s="90"/>
      <c r="N907" s="89"/>
      <c r="O907" s="72" t="s">
        <v>179</v>
      </c>
      <c r="P907" s="74">
        <v>42824.602430555555</v>
      </c>
      <c r="Q907" s="72" t="s">
        <v>3474</v>
      </c>
      <c r="R907" s="76" t="s">
        <v>6574</v>
      </c>
      <c r="S907" s="72" t="s">
        <v>225</v>
      </c>
      <c r="T907" s="72"/>
      <c r="U907" s="72"/>
      <c r="V907" s="76" t="s">
        <v>9555</v>
      </c>
      <c r="W907" s="74">
        <v>42824.602430555555</v>
      </c>
      <c r="X907" s="76" t="s">
        <v>11368</v>
      </c>
      <c r="Y907" s="72"/>
      <c r="Z907" s="72"/>
      <c r="AA907" s="78" t="s">
        <v>15325</v>
      </c>
      <c r="AB907" s="72"/>
      <c r="AC907" s="72" t="b">
        <v>0</v>
      </c>
      <c r="AD907" s="72">
        <v>3</v>
      </c>
      <c r="AE907" s="78" t="s">
        <v>230</v>
      </c>
      <c r="AF907" s="72" t="b">
        <v>0</v>
      </c>
      <c r="AG907" s="72" t="s">
        <v>353</v>
      </c>
      <c r="AH907" s="72"/>
      <c r="AI907" s="78" t="s">
        <v>230</v>
      </c>
      <c r="AJ907" s="72" t="b">
        <v>0</v>
      </c>
      <c r="AK907" s="72">
        <v>4</v>
      </c>
      <c r="AL907" s="78" t="s">
        <v>230</v>
      </c>
      <c r="AM907" s="72" t="s">
        <v>243</v>
      </c>
      <c r="AN907" s="72" t="b">
        <v>1</v>
      </c>
      <c r="AO907" s="78" t="s">
        <v>15325</v>
      </c>
      <c r="AP907" s="72" t="s">
        <v>179</v>
      </c>
      <c r="AQ907" s="72">
        <v>0</v>
      </c>
      <c r="AR907" s="72">
        <v>0</v>
      </c>
      <c r="AS907" s="72"/>
      <c r="AT907" s="72"/>
      <c r="AU907" s="72"/>
      <c r="AV907" s="72"/>
      <c r="AW907" s="72"/>
      <c r="AX907" s="72"/>
      <c r="AY907" s="72"/>
      <c r="AZ907" s="72"/>
    </row>
    <row r="908" spans="1:52" x14ac:dyDescent="0.35">
      <c r="A908" s="70" t="s">
        <v>1257</v>
      </c>
      <c r="B908" s="70" t="s">
        <v>1256</v>
      </c>
      <c r="C908" s="83"/>
      <c r="D908" s="84"/>
      <c r="E908" s="85"/>
      <c r="F908" s="86"/>
      <c r="G908" s="83"/>
      <c r="H908" s="81"/>
      <c r="I908" s="87"/>
      <c r="J908" s="87"/>
      <c r="K908" s="36"/>
      <c r="L908" s="90"/>
      <c r="M908" s="90"/>
      <c r="N908" s="89"/>
      <c r="O908" s="72" t="s">
        <v>217</v>
      </c>
      <c r="P908" s="74">
        <v>42825.034525462965</v>
      </c>
      <c r="Q908" s="72" t="s">
        <v>3147</v>
      </c>
      <c r="R908" s="76" t="s">
        <v>6412</v>
      </c>
      <c r="S908" s="72" t="s">
        <v>8452</v>
      </c>
      <c r="T908" s="72"/>
      <c r="U908" s="72"/>
      <c r="V908" s="76" t="s">
        <v>9556</v>
      </c>
      <c r="W908" s="74">
        <v>42825.034525462965</v>
      </c>
      <c r="X908" s="76" t="s">
        <v>11369</v>
      </c>
      <c r="Y908" s="72"/>
      <c r="Z908" s="72"/>
      <c r="AA908" s="78" t="s">
        <v>15326</v>
      </c>
      <c r="AB908" s="72"/>
      <c r="AC908" s="72" t="b">
        <v>0</v>
      </c>
      <c r="AD908" s="72">
        <v>0</v>
      </c>
      <c r="AE908" s="78" t="s">
        <v>230</v>
      </c>
      <c r="AF908" s="72" t="b">
        <v>0</v>
      </c>
      <c r="AG908" s="72" t="s">
        <v>353</v>
      </c>
      <c r="AH908" s="72"/>
      <c r="AI908" s="78" t="s">
        <v>230</v>
      </c>
      <c r="AJ908" s="72" t="b">
        <v>0</v>
      </c>
      <c r="AK908" s="72">
        <v>4</v>
      </c>
      <c r="AL908" s="78" t="s">
        <v>15325</v>
      </c>
      <c r="AM908" s="72" t="s">
        <v>242</v>
      </c>
      <c r="AN908" s="72" t="b">
        <v>0</v>
      </c>
      <c r="AO908" s="78" t="s">
        <v>15325</v>
      </c>
      <c r="AP908" s="72" t="s">
        <v>179</v>
      </c>
      <c r="AQ908" s="72">
        <v>0</v>
      </c>
      <c r="AR908" s="72">
        <v>0</v>
      </c>
      <c r="AS908" s="72"/>
      <c r="AT908" s="72"/>
      <c r="AU908" s="72"/>
      <c r="AV908" s="72"/>
      <c r="AW908" s="72"/>
      <c r="AX908" s="72"/>
      <c r="AY908" s="72"/>
      <c r="AZ908" s="72"/>
    </row>
    <row r="909" spans="1:52" x14ac:dyDescent="0.35">
      <c r="A909" s="70" t="s">
        <v>1258</v>
      </c>
      <c r="B909" s="70" t="s">
        <v>2713</v>
      </c>
      <c r="C909" s="83"/>
      <c r="D909" s="84"/>
      <c r="E909" s="85"/>
      <c r="F909" s="86"/>
      <c r="G909" s="83"/>
      <c r="H909" s="81"/>
      <c r="I909" s="87"/>
      <c r="J909" s="87"/>
      <c r="K909" s="36"/>
      <c r="L909" s="90"/>
      <c r="M909" s="90"/>
      <c r="N909" s="89"/>
      <c r="O909" s="72" t="s">
        <v>217</v>
      </c>
      <c r="P909" s="74">
        <v>42825.037280092591</v>
      </c>
      <c r="Q909" s="72" t="s">
        <v>3472</v>
      </c>
      <c r="R909" s="76" t="s">
        <v>6572</v>
      </c>
      <c r="S909" s="72" t="s">
        <v>8426</v>
      </c>
      <c r="T909" s="72"/>
      <c r="U909" s="72"/>
      <c r="V909" s="76" t="s">
        <v>9557</v>
      </c>
      <c r="W909" s="74">
        <v>42825.037280092591</v>
      </c>
      <c r="X909" s="76" t="s">
        <v>11370</v>
      </c>
      <c r="Y909" s="72"/>
      <c r="Z909" s="72"/>
      <c r="AA909" s="78" t="s">
        <v>15327</v>
      </c>
      <c r="AB909" s="72"/>
      <c r="AC909" s="72" t="b">
        <v>0</v>
      </c>
      <c r="AD909" s="72">
        <v>0</v>
      </c>
      <c r="AE909" s="78" t="s">
        <v>230</v>
      </c>
      <c r="AF909" s="72" t="b">
        <v>0</v>
      </c>
      <c r="AG909" s="72" t="s">
        <v>231</v>
      </c>
      <c r="AH909" s="72"/>
      <c r="AI909" s="78" t="s">
        <v>230</v>
      </c>
      <c r="AJ909" s="72" t="b">
        <v>0</v>
      </c>
      <c r="AK909" s="72">
        <v>4</v>
      </c>
      <c r="AL909" s="78" t="s">
        <v>18282</v>
      </c>
      <c r="AM909" s="72" t="s">
        <v>242</v>
      </c>
      <c r="AN909" s="72" t="b">
        <v>0</v>
      </c>
      <c r="AO909" s="78" t="s">
        <v>18282</v>
      </c>
      <c r="AP909" s="72" t="s">
        <v>179</v>
      </c>
      <c r="AQ909" s="72">
        <v>0</v>
      </c>
      <c r="AR909" s="72">
        <v>0</v>
      </c>
      <c r="AS909" s="72"/>
      <c r="AT909" s="72"/>
      <c r="AU909" s="72"/>
      <c r="AV909" s="72"/>
      <c r="AW909" s="72"/>
      <c r="AX909" s="72"/>
      <c r="AY909" s="72"/>
      <c r="AZ909" s="72"/>
    </row>
    <row r="910" spans="1:52" x14ac:dyDescent="0.35">
      <c r="A910" s="70" t="s">
        <v>1259</v>
      </c>
      <c r="B910" s="70" t="s">
        <v>2713</v>
      </c>
      <c r="C910" s="83"/>
      <c r="D910" s="84"/>
      <c r="E910" s="85"/>
      <c r="F910" s="86"/>
      <c r="G910" s="83"/>
      <c r="H910" s="81"/>
      <c r="I910" s="87"/>
      <c r="J910" s="87"/>
      <c r="K910" s="36"/>
      <c r="L910" s="90"/>
      <c r="M910" s="90"/>
      <c r="N910" s="89"/>
      <c r="O910" s="72" t="s">
        <v>217</v>
      </c>
      <c r="P910" s="74">
        <v>42825.038321759261</v>
      </c>
      <c r="Q910" s="72" t="s">
        <v>3472</v>
      </c>
      <c r="R910" s="76" t="s">
        <v>6572</v>
      </c>
      <c r="S910" s="72" t="s">
        <v>8426</v>
      </c>
      <c r="T910" s="72"/>
      <c r="U910" s="72"/>
      <c r="V910" s="76" t="s">
        <v>9558</v>
      </c>
      <c r="W910" s="74">
        <v>42825.038321759261</v>
      </c>
      <c r="X910" s="76" t="s">
        <v>11371</v>
      </c>
      <c r="Y910" s="72"/>
      <c r="Z910" s="72"/>
      <c r="AA910" s="78" t="s">
        <v>15328</v>
      </c>
      <c r="AB910" s="72"/>
      <c r="AC910" s="72" t="b">
        <v>0</v>
      </c>
      <c r="AD910" s="72">
        <v>0</v>
      </c>
      <c r="AE910" s="78" t="s">
        <v>230</v>
      </c>
      <c r="AF910" s="72" t="b">
        <v>0</v>
      </c>
      <c r="AG910" s="72" t="s">
        <v>231</v>
      </c>
      <c r="AH910" s="72"/>
      <c r="AI910" s="78" t="s">
        <v>230</v>
      </c>
      <c r="AJ910" s="72" t="b">
        <v>0</v>
      </c>
      <c r="AK910" s="72">
        <v>4</v>
      </c>
      <c r="AL910" s="78" t="s">
        <v>18282</v>
      </c>
      <c r="AM910" s="72" t="s">
        <v>242</v>
      </c>
      <c r="AN910" s="72" t="b">
        <v>0</v>
      </c>
      <c r="AO910" s="78" t="s">
        <v>18282</v>
      </c>
      <c r="AP910" s="72" t="s">
        <v>179</v>
      </c>
      <c r="AQ910" s="72">
        <v>0</v>
      </c>
      <c r="AR910" s="72">
        <v>0</v>
      </c>
      <c r="AS910" s="72"/>
      <c r="AT910" s="72"/>
      <c r="AU910" s="72"/>
      <c r="AV910" s="72"/>
      <c r="AW910" s="72"/>
      <c r="AX910" s="72"/>
      <c r="AY910" s="72"/>
      <c r="AZ910" s="72"/>
    </row>
    <row r="911" spans="1:52" x14ac:dyDescent="0.35">
      <c r="A911" s="70" t="s">
        <v>1260</v>
      </c>
      <c r="B911" s="70" t="s">
        <v>2803</v>
      </c>
      <c r="C911" s="83"/>
      <c r="D911" s="84"/>
      <c r="E911" s="85"/>
      <c r="F911" s="86"/>
      <c r="G911" s="83"/>
      <c r="H911" s="81"/>
      <c r="I911" s="87"/>
      <c r="J911" s="87"/>
      <c r="K911" s="36"/>
      <c r="L911" s="90"/>
      <c r="M911" s="90"/>
      <c r="N911" s="89"/>
      <c r="O911" s="72" t="s">
        <v>217</v>
      </c>
      <c r="P911" s="74">
        <v>42825.038912037038</v>
      </c>
      <c r="Q911" s="72" t="s">
        <v>3475</v>
      </c>
      <c r="R911" s="72"/>
      <c r="S911" s="72"/>
      <c r="T911" s="72"/>
      <c r="U911" s="72"/>
      <c r="V911" s="76" t="s">
        <v>9559</v>
      </c>
      <c r="W911" s="74">
        <v>42825.038912037038</v>
      </c>
      <c r="X911" s="76" t="s">
        <v>11372</v>
      </c>
      <c r="Y911" s="72"/>
      <c r="Z911" s="72"/>
      <c r="AA911" s="78" t="s">
        <v>15329</v>
      </c>
      <c r="AB911" s="72"/>
      <c r="AC911" s="72" t="b">
        <v>0</v>
      </c>
      <c r="AD911" s="72">
        <v>0</v>
      </c>
      <c r="AE911" s="78" t="s">
        <v>230</v>
      </c>
      <c r="AF911" s="72" t="b">
        <v>0</v>
      </c>
      <c r="AG911" s="72" t="s">
        <v>231</v>
      </c>
      <c r="AH911" s="72"/>
      <c r="AI911" s="78" t="s">
        <v>230</v>
      </c>
      <c r="AJ911" s="72" t="b">
        <v>0</v>
      </c>
      <c r="AK911" s="72">
        <v>2</v>
      </c>
      <c r="AL911" s="78" t="s">
        <v>15331</v>
      </c>
      <c r="AM911" s="72" t="s">
        <v>246</v>
      </c>
      <c r="AN911" s="72" t="b">
        <v>0</v>
      </c>
      <c r="AO911" s="78" t="s">
        <v>15331</v>
      </c>
      <c r="AP911" s="72" t="s">
        <v>179</v>
      </c>
      <c r="AQ911" s="72">
        <v>0</v>
      </c>
      <c r="AR911" s="72">
        <v>0</v>
      </c>
      <c r="AS911" s="72"/>
      <c r="AT911" s="72"/>
      <c r="AU911" s="72"/>
      <c r="AV911" s="72"/>
      <c r="AW911" s="72"/>
      <c r="AX911" s="72"/>
      <c r="AY911" s="72"/>
      <c r="AZ911" s="72"/>
    </row>
    <row r="912" spans="1:52" x14ac:dyDescent="0.35">
      <c r="A912" s="70" t="s">
        <v>1260</v>
      </c>
      <c r="B912" s="70" t="s">
        <v>2804</v>
      </c>
      <c r="C912" s="83"/>
      <c r="D912" s="84"/>
      <c r="E912" s="85"/>
      <c r="F912" s="86"/>
      <c r="G912" s="83"/>
      <c r="H912" s="81"/>
      <c r="I912" s="87"/>
      <c r="J912" s="87"/>
      <c r="K912" s="36"/>
      <c r="L912" s="90"/>
      <c r="M912" s="90"/>
      <c r="N912" s="89"/>
      <c r="O912" s="72" t="s">
        <v>217</v>
      </c>
      <c r="P912" s="74">
        <v>42825.038912037038</v>
      </c>
      <c r="Q912" s="72" t="s">
        <v>3475</v>
      </c>
      <c r="R912" s="72"/>
      <c r="S912" s="72"/>
      <c r="T912" s="72"/>
      <c r="U912" s="72"/>
      <c r="V912" s="76" t="s">
        <v>9559</v>
      </c>
      <c r="W912" s="74">
        <v>42825.038912037038</v>
      </c>
      <c r="X912" s="76" t="s">
        <v>11372</v>
      </c>
      <c r="Y912" s="72"/>
      <c r="Z912" s="72"/>
      <c r="AA912" s="78" t="s">
        <v>15329</v>
      </c>
      <c r="AB912" s="72"/>
      <c r="AC912" s="72" t="b">
        <v>0</v>
      </c>
      <c r="AD912" s="72">
        <v>0</v>
      </c>
      <c r="AE912" s="78" t="s">
        <v>230</v>
      </c>
      <c r="AF912" s="72" t="b">
        <v>0</v>
      </c>
      <c r="AG912" s="72" t="s">
        <v>231</v>
      </c>
      <c r="AH912" s="72"/>
      <c r="AI912" s="78" t="s">
        <v>230</v>
      </c>
      <c r="AJ912" s="72" t="b">
        <v>0</v>
      </c>
      <c r="AK912" s="72">
        <v>2</v>
      </c>
      <c r="AL912" s="78" t="s">
        <v>15331</v>
      </c>
      <c r="AM912" s="72" t="s">
        <v>246</v>
      </c>
      <c r="AN912" s="72" t="b">
        <v>0</v>
      </c>
      <c r="AO912" s="78" t="s">
        <v>15331</v>
      </c>
      <c r="AP912" s="72" t="s">
        <v>179</v>
      </c>
      <c r="AQ912" s="72">
        <v>0</v>
      </c>
      <c r="AR912" s="72">
        <v>0</v>
      </c>
      <c r="AS912" s="72"/>
      <c r="AT912" s="72"/>
      <c r="AU912" s="72"/>
      <c r="AV912" s="72"/>
      <c r="AW912" s="72"/>
      <c r="AX912" s="72"/>
      <c r="AY912" s="72"/>
      <c r="AZ912" s="72"/>
    </row>
    <row r="913" spans="1:52" x14ac:dyDescent="0.35">
      <c r="A913" s="70" t="s">
        <v>1260</v>
      </c>
      <c r="B913" s="70" t="s">
        <v>2805</v>
      </c>
      <c r="C913" s="83"/>
      <c r="D913" s="84"/>
      <c r="E913" s="85"/>
      <c r="F913" s="86"/>
      <c r="G913" s="83"/>
      <c r="H913" s="81"/>
      <c r="I913" s="87"/>
      <c r="J913" s="87"/>
      <c r="K913" s="36"/>
      <c r="L913" s="90"/>
      <c r="M913" s="90"/>
      <c r="N913" s="89"/>
      <c r="O913" s="72" t="s">
        <v>217</v>
      </c>
      <c r="P913" s="74">
        <v>42825.038912037038</v>
      </c>
      <c r="Q913" s="72" t="s">
        <v>3475</v>
      </c>
      <c r="R913" s="72"/>
      <c r="S913" s="72"/>
      <c r="T913" s="72"/>
      <c r="U913" s="72"/>
      <c r="V913" s="76" t="s">
        <v>9559</v>
      </c>
      <c r="W913" s="74">
        <v>42825.038912037038</v>
      </c>
      <c r="X913" s="76" t="s">
        <v>11372</v>
      </c>
      <c r="Y913" s="72"/>
      <c r="Z913" s="72"/>
      <c r="AA913" s="78" t="s">
        <v>15329</v>
      </c>
      <c r="AB913" s="72"/>
      <c r="AC913" s="72" t="b">
        <v>0</v>
      </c>
      <c r="AD913" s="72">
        <v>0</v>
      </c>
      <c r="AE913" s="78" t="s">
        <v>230</v>
      </c>
      <c r="AF913" s="72" t="b">
        <v>0</v>
      </c>
      <c r="AG913" s="72" t="s">
        <v>231</v>
      </c>
      <c r="AH913" s="72"/>
      <c r="AI913" s="78" t="s">
        <v>230</v>
      </c>
      <c r="AJ913" s="72" t="b">
        <v>0</v>
      </c>
      <c r="AK913" s="72">
        <v>2</v>
      </c>
      <c r="AL913" s="78" t="s">
        <v>15331</v>
      </c>
      <c r="AM913" s="72" t="s">
        <v>246</v>
      </c>
      <c r="AN913" s="72" t="b">
        <v>0</v>
      </c>
      <c r="AO913" s="78" t="s">
        <v>15331</v>
      </c>
      <c r="AP913" s="72" t="s">
        <v>179</v>
      </c>
      <c r="AQ913" s="72">
        <v>0</v>
      </c>
      <c r="AR913" s="72">
        <v>0</v>
      </c>
      <c r="AS913" s="72"/>
      <c r="AT913" s="72"/>
      <c r="AU913" s="72"/>
      <c r="AV913" s="72"/>
      <c r="AW913" s="72"/>
      <c r="AX913" s="72"/>
      <c r="AY913" s="72"/>
      <c r="AZ913" s="72"/>
    </row>
    <row r="914" spans="1:52" x14ac:dyDescent="0.35">
      <c r="A914" s="70" t="s">
        <v>1260</v>
      </c>
      <c r="B914" s="70" t="s">
        <v>2806</v>
      </c>
      <c r="C914" s="83"/>
      <c r="D914" s="84"/>
      <c r="E914" s="85"/>
      <c r="F914" s="86"/>
      <c r="G914" s="83"/>
      <c r="H914" s="81"/>
      <c r="I914" s="87"/>
      <c r="J914" s="87"/>
      <c r="K914" s="36"/>
      <c r="L914" s="90"/>
      <c r="M914" s="90"/>
      <c r="N914" s="89"/>
      <c r="O914" s="72" t="s">
        <v>217</v>
      </c>
      <c r="P914" s="74">
        <v>42825.038912037038</v>
      </c>
      <c r="Q914" s="72" t="s">
        <v>3475</v>
      </c>
      <c r="R914" s="72"/>
      <c r="S914" s="72"/>
      <c r="T914" s="72"/>
      <c r="U914" s="72"/>
      <c r="V914" s="76" t="s">
        <v>9559</v>
      </c>
      <c r="W914" s="74">
        <v>42825.038912037038</v>
      </c>
      <c r="X914" s="76" t="s">
        <v>11372</v>
      </c>
      <c r="Y914" s="72"/>
      <c r="Z914" s="72"/>
      <c r="AA914" s="78" t="s">
        <v>15329</v>
      </c>
      <c r="AB914" s="72"/>
      <c r="AC914" s="72" t="b">
        <v>0</v>
      </c>
      <c r="AD914" s="72">
        <v>0</v>
      </c>
      <c r="AE914" s="78" t="s">
        <v>230</v>
      </c>
      <c r="AF914" s="72" t="b">
        <v>0</v>
      </c>
      <c r="AG914" s="72" t="s">
        <v>231</v>
      </c>
      <c r="AH914" s="72"/>
      <c r="AI914" s="78" t="s">
        <v>230</v>
      </c>
      <c r="AJ914" s="72" t="b">
        <v>0</v>
      </c>
      <c r="AK914" s="72">
        <v>2</v>
      </c>
      <c r="AL914" s="78" t="s">
        <v>15331</v>
      </c>
      <c r="AM914" s="72" t="s">
        <v>246</v>
      </c>
      <c r="AN914" s="72" t="b">
        <v>0</v>
      </c>
      <c r="AO914" s="78" t="s">
        <v>15331</v>
      </c>
      <c r="AP914" s="72" t="s">
        <v>179</v>
      </c>
      <c r="AQ914" s="72">
        <v>0</v>
      </c>
      <c r="AR914" s="72">
        <v>0</v>
      </c>
      <c r="AS914" s="72"/>
      <c r="AT914" s="72"/>
      <c r="AU914" s="72"/>
      <c r="AV914" s="72"/>
      <c r="AW914" s="72"/>
      <c r="AX914" s="72"/>
      <c r="AY914" s="72"/>
      <c r="AZ914" s="72"/>
    </row>
    <row r="915" spans="1:52" x14ac:dyDescent="0.35">
      <c r="A915" s="70" t="s">
        <v>1260</v>
      </c>
      <c r="B915" s="70" t="s">
        <v>2807</v>
      </c>
      <c r="C915" s="83"/>
      <c r="D915" s="84"/>
      <c r="E915" s="85"/>
      <c r="F915" s="86"/>
      <c r="G915" s="83"/>
      <c r="H915" s="81"/>
      <c r="I915" s="87"/>
      <c r="J915" s="87"/>
      <c r="K915" s="36"/>
      <c r="L915" s="90"/>
      <c r="M915" s="90"/>
      <c r="N915" s="89"/>
      <c r="O915" s="72" t="s">
        <v>217</v>
      </c>
      <c r="P915" s="74">
        <v>42825.038912037038</v>
      </c>
      <c r="Q915" s="72" t="s">
        <v>3475</v>
      </c>
      <c r="R915" s="72"/>
      <c r="S915" s="72"/>
      <c r="T915" s="72"/>
      <c r="U915" s="72"/>
      <c r="V915" s="76" t="s">
        <v>9559</v>
      </c>
      <c r="W915" s="74">
        <v>42825.038912037038</v>
      </c>
      <c r="X915" s="76" t="s">
        <v>11372</v>
      </c>
      <c r="Y915" s="72"/>
      <c r="Z915" s="72"/>
      <c r="AA915" s="78" t="s">
        <v>15329</v>
      </c>
      <c r="AB915" s="72"/>
      <c r="AC915" s="72" t="b">
        <v>0</v>
      </c>
      <c r="AD915" s="72">
        <v>0</v>
      </c>
      <c r="AE915" s="78" t="s">
        <v>230</v>
      </c>
      <c r="AF915" s="72" t="b">
        <v>0</v>
      </c>
      <c r="AG915" s="72" t="s">
        <v>231</v>
      </c>
      <c r="AH915" s="72"/>
      <c r="AI915" s="78" t="s">
        <v>230</v>
      </c>
      <c r="AJ915" s="72" t="b">
        <v>0</v>
      </c>
      <c r="AK915" s="72">
        <v>2</v>
      </c>
      <c r="AL915" s="78" t="s">
        <v>15331</v>
      </c>
      <c r="AM915" s="72" t="s">
        <v>246</v>
      </c>
      <c r="AN915" s="72" t="b">
        <v>0</v>
      </c>
      <c r="AO915" s="78" t="s">
        <v>15331</v>
      </c>
      <c r="AP915" s="72" t="s">
        <v>179</v>
      </c>
      <c r="AQ915" s="72">
        <v>0</v>
      </c>
      <c r="AR915" s="72">
        <v>0</v>
      </c>
      <c r="AS915" s="72"/>
      <c r="AT915" s="72"/>
      <c r="AU915" s="72"/>
      <c r="AV915" s="72"/>
      <c r="AW915" s="72"/>
      <c r="AX915" s="72"/>
      <c r="AY915" s="72"/>
      <c r="AZ915" s="72"/>
    </row>
    <row r="916" spans="1:52" x14ac:dyDescent="0.35">
      <c r="A916" s="70" t="s">
        <v>1260</v>
      </c>
      <c r="B916" s="70" t="s">
        <v>2808</v>
      </c>
      <c r="C916" s="83"/>
      <c r="D916" s="84"/>
      <c r="E916" s="85"/>
      <c r="F916" s="86"/>
      <c r="G916" s="83"/>
      <c r="H916" s="81"/>
      <c r="I916" s="87"/>
      <c r="J916" s="87"/>
      <c r="K916" s="36"/>
      <c r="L916" s="90"/>
      <c r="M916" s="90"/>
      <c r="N916" s="89"/>
      <c r="O916" s="72" t="s">
        <v>217</v>
      </c>
      <c r="P916" s="74">
        <v>42825.038912037038</v>
      </c>
      <c r="Q916" s="72" t="s">
        <v>3475</v>
      </c>
      <c r="R916" s="72"/>
      <c r="S916" s="72"/>
      <c r="T916" s="72"/>
      <c r="U916" s="72"/>
      <c r="V916" s="76" t="s">
        <v>9559</v>
      </c>
      <c r="W916" s="74">
        <v>42825.038912037038</v>
      </c>
      <c r="X916" s="76" t="s">
        <v>11372</v>
      </c>
      <c r="Y916" s="72"/>
      <c r="Z916" s="72"/>
      <c r="AA916" s="78" t="s">
        <v>15329</v>
      </c>
      <c r="AB916" s="72"/>
      <c r="AC916" s="72" t="b">
        <v>0</v>
      </c>
      <c r="AD916" s="72">
        <v>0</v>
      </c>
      <c r="AE916" s="78" t="s">
        <v>230</v>
      </c>
      <c r="AF916" s="72" t="b">
        <v>0</v>
      </c>
      <c r="AG916" s="72" t="s">
        <v>231</v>
      </c>
      <c r="AH916" s="72"/>
      <c r="AI916" s="78" t="s">
        <v>230</v>
      </c>
      <c r="AJ916" s="72" t="b">
        <v>0</v>
      </c>
      <c r="AK916" s="72">
        <v>2</v>
      </c>
      <c r="AL916" s="78" t="s">
        <v>15331</v>
      </c>
      <c r="AM916" s="72" t="s">
        <v>246</v>
      </c>
      <c r="AN916" s="72" t="b">
        <v>0</v>
      </c>
      <c r="AO916" s="78" t="s">
        <v>15331</v>
      </c>
      <c r="AP916" s="72" t="s">
        <v>179</v>
      </c>
      <c r="AQ916" s="72">
        <v>0</v>
      </c>
      <c r="AR916" s="72">
        <v>0</v>
      </c>
      <c r="AS916" s="72"/>
      <c r="AT916" s="72"/>
      <c r="AU916" s="72"/>
      <c r="AV916" s="72"/>
      <c r="AW916" s="72"/>
      <c r="AX916" s="72"/>
      <c r="AY916" s="72"/>
      <c r="AZ916" s="72"/>
    </row>
    <row r="917" spans="1:52" x14ac:dyDescent="0.35">
      <c r="A917" s="70" t="s">
        <v>1260</v>
      </c>
      <c r="B917" s="70" t="s">
        <v>2809</v>
      </c>
      <c r="C917" s="83"/>
      <c r="D917" s="84"/>
      <c r="E917" s="85"/>
      <c r="F917" s="86"/>
      <c r="G917" s="83"/>
      <c r="H917" s="81"/>
      <c r="I917" s="87"/>
      <c r="J917" s="87"/>
      <c r="K917" s="36"/>
      <c r="L917" s="90"/>
      <c r="M917" s="90"/>
      <c r="N917" s="89"/>
      <c r="O917" s="72" t="s">
        <v>217</v>
      </c>
      <c r="P917" s="74">
        <v>42825.038912037038</v>
      </c>
      <c r="Q917" s="72" t="s">
        <v>3475</v>
      </c>
      <c r="R917" s="72"/>
      <c r="S917" s="72"/>
      <c r="T917" s="72"/>
      <c r="U917" s="72"/>
      <c r="V917" s="76" t="s">
        <v>9559</v>
      </c>
      <c r="W917" s="74">
        <v>42825.038912037038</v>
      </c>
      <c r="X917" s="76" t="s">
        <v>11372</v>
      </c>
      <c r="Y917" s="72"/>
      <c r="Z917" s="72"/>
      <c r="AA917" s="78" t="s">
        <v>15329</v>
      </c>
      <c r="AB917" s="72"/>
      <c r="AC917" s="72" t="b">
        <v>0</v>
      </c>
      <c r="AD917" s="72">
        <v>0</v>
      </c>
      <c r="AE917" s="78" t="s">
        <v>230</v>
      </c>
      <c r="AF917" s="72" t="b">
        <v>0</v>
      </c>
      <c r="AG917" s="72" t="s">
        <v>231</v>
      </c>
      <c r="AH917" s="72"/>
      <c r="AI917" s="78" t="s">
        <v>230</v>
      </c>
      <c r="AJ917" s="72" t="b">
        <v>0</v>
      </c>
      <c r="AK917" s="72">
        <v>2</v>
      </c>
      <c r="AL917" s="78" t="s">
        <v>15331</v>
      </c>
      <c r="AM917" s="72" t="s">
        <v>246</v>
      </c>
      <c r="AN917" s="72" t="b">
        <v>0</v>
      </c>
      <c r="AO917" s="78" t="s">
        <v>15331</v>
      </c>
      <c r="AP917" s="72" t="s">
        <v>179</v>
      </c>
      <c r="AQ917" s="72">
        <v>0</v>
      </c>
      <c r="AR917" s="72">
        <v>0</v>
      </c>
      <c r="AS917" s="72"/>
      <c r="AT917" s="72"/>
      <c r="AU917" s="72"/>
      <c r="AV917" s="72"/>
      <c r="AW917" s="72"/>
      <c r="AX917" s="72"/>
      <c r="AY917" s="72"/>
      <c r="AZ917" s="72"/>
    </row>
    <row r="918" spans="1:52" x14ac:dyDescent="0.35">
      <c r="A918" s="70" t="s">
        <v>1260</v>
      </c>
      <c r="B918" s="70" t="s">
        <v>2810</v>
      </c>
      <c r="C918" s="83"/>
      <c r="D918" s="84"/>
      <c r="E918" s="85"/>
      <c r="F918" s="86"/>
      <c r="G918" s="83"/>
      <c r="H918" s="81"/>
      <c r="I918" s="87"/>
      <c r="J918" s="87"/>
      <c r="K918" s="36"/>
      <c r="L918" s="90"/>
      <c r="M918" s="90"/>
      <c r="N918" s="89"/>
      <c r="O918" s="72" t="s">
        <v>217</v>
      </c>
      <c r="P918" s="74">
        <v>42825.038912037038</v>
      </c>
      <c r="Q918" s="72" t="s">
        <v>3475</v>
      </c>
      <c r="R918" s="72"/>
      <c r="S918" s="72"/>
      <c r="T918" s="72"/>
      <c r="U918" s="72"/>
      <c r="V918" s="76" t="s">
        <v>9559</v>
      </c>
      <c r="W918" s="74">
        <v>42825.038912037038</v>
      </c>
      <c r="X918" s="76" t="s">
        <v>11372</v>
      </c>
      <c r="Y918" s="72"/>
      <c r="Z918" s="72"/>
      <c r="AA918" s="78" t="s">
        <v>15329</v>
      </c>
      <c r="AB918" s="72"/>
      <c r="AC918" s="72" t="b">
        <v>0</v>
      </c>
      <c r="AD918" s="72">
        <v>0</v>
      </c>
      <c r="AE918" s="78" t="s">
        <v>230</v>
      </c>
      <c r="AF918" s="72" t="b">
        <v>0</v>
      </c>
      <c r="AG918" s="72" t="s">
        <v>231</v>
      </c>
      <c r="AH918" s="72"/>
      <c r="AI918" s="78" t="s">
        <v>230</v>
      </c>
      <c r="AJ918" s="72" t="b">
        <v>0</v>
      </c>
      <c r="AK918" s="72">
        <v>2</v>
      </c>
      <c r="AL918" s="78" t="s">
        <v>15331</v>
      </c>
      <c r="AM918" s="72" t="s">
        <v>246</v>
      </c>
      <c r="AN918" s="72" t="b">
        <v>0</v>
      </c>
      <c r="AO918" s="78" t="s">
        <v>15331</v>
      </c>
      <c r="AP918" s="72" t="s">
        <v>179</v>
      </c>
      <c r="AQ918" s="72">
        <v>0</v>
      </c>
      <c r="AR918" s="72">
        <v>0</v>
      </c>
      <c r="AS918" s="72"/>
      <c r="AT918" s="72"/>
      <c r="AU918" s="72"/>
      <c r="AV918" s="72"/>
      <c r="AW918" s="72"/>
      <c r="AX918" s="72"/>
      <c r="AY918" s="72"/>
      <c r="AZ918" s="72"/>
    </row>
    <row r="919" spans="1:52" x14ac:dyDescent="0.35">
      <c r="A919" s="70" t="s">
        <v>1260</v>
      </c>
      <c r="B919" s="70" t="s">
        <v>2811</v>
      </c>
      <c r="C919" s="83"/>
      <c r="D919" s="84"/>
      <c r="E919" s="85"/>
      <c r="F919" s="86"/>
      <c r="G919" s="83"/>
      <c r="H919" s="81"/>
      <c r="I919" s="87"/>
      <c r="J919" s="87"/>
      <c r="K919" s="36"/>
      <c r="L919" s="90"/>
      <c r="M919" s="90"/>
      <c r="N919" s="89"/>
      <c r="O919" s="72" t="s">
        <v>217</v>
      </c>
      <c r="P919" s="74">
        <v>42825.038912037038</v>
      </c>
      <c r="Q919" s="72" t="s">
        <v>3475</v>
      </c>
      <c r="R919" s="72"/>
      <c r="S919" s="72"/>
      <c r="T919" s="72"/>
      <c r="U919" s="72"/>
      <c r="V919" s="76" t="s">
        <v>9559</v>
      </c>
      <c r="W919" s="74">
        <v>42825.038912037038</v>
      </c>
      <c r="X919" s="76" t="s">
        <v>11372</v>
      </c>
      <c r="Y919" s="72"/>
      <c r="Z919" s="72"/>
      <c r="AA919" s="78" t="s">
        <v>15329</v>
      </c>
      <c r="AB919" s="72"/>
      <c r="AC919" s="72" t="b">
        <v>0</v>
      </c>
      <c r="AD919" s="72">
        <v>0</v>
      </c>
      <c r="AE919" s="78" t="s">
        <v>230</v>
      </c>
      <c r="AF919" s="72" t="b">
        <v>0</v>
      </c>
      <c r="AG919" s="72" t="s">
        <v>231</v>
      </c>
      <c r="AH919" s="72"/>
      <c r="AI919" s="78" t="s">
        <v>230</v>
      </c>
      <c r="AJ919" s="72" t="b">
        <v>0</v>
      </c>
      <c r="AK919" s="72">
        <v>2</v>
      </c>
      <c r="AL919" s="78" t="s">
        <v>15331</v>
      </c>
      <c r="AM919" s="72" t="s">
        <v>246</v>
      </c>
      <c r="AN919" s="72" t="b">
        <v>0</v>
      </c>
      <c r="AO919" s="78" t="s">
        <v>15331</v>
      </c>
      <c r="AP919" s="72" t="s">
        <v>179</v>
      </c>
      <c r="AQ919" s="72">
        <v>0</v>
      </c>
      <c r="AR919" s="72">
        <v>0</v>
      </c>
      <c r="AS919" s="72"/>
      <c r="AT919" s="72"/>
      <c r="AU919" s="72"/>
      <c r="AV919" s="72"/>
      <c r="AW919" s="72"/>
      <c r="AX919" s="72"/>
      <c r="AY919" s="72"/>
      <c r="AZ919" s="72"/>
    </row>
    <row r="920" spans="1:52" x14ac:dyDescent="0.35">
      <c r="A920" s="70" t="s">
        <v>1260</v>
      </c>
      <c r="B920" s="70" t="s">
        <v>1262</v>
      </c>
      <c r="C920" s="83"/>
      <c r="D920" s="84"/>
      <c r="E920" s="85"/>
      <c r="F920" s="86"/>
      <c r="G920" s="83"/>
      <c r="H920" s="81"/>
      <c r="I920" s="87"/>
      <c r="J920" s="87"/>
      <c r="K920" s="36"/>
      <c r="L920" s="90"/>
      <c r="M920" s="90"/>
      <c r="N920" s="89"/>
      <c r="O920" s="72" t="s">
        <v>217</v>
      </c>
      <c r="P920" s="74">
        <v>42825.038912037038</v>
      </c>
      <c r="Q920" s="72" t="s">
        <v>3475</v>
      </c>
      <c r="R920" s="72"/>
      <c r="S920" s="72"/>
      <c r="T920" s="72"/>
      <c r="U920" s="72"/>
      <c r="V920" s="76" t="s">
        <v>9559</v>
      </c>
      <c r="W920" s="74">
        <v>42825.038912037038</v>
      </c>
      <c r="X920" s="76" t="s">
        <v>11372</v>
      </c>
      <c r="Y920" s="72"/>
      <c r="Z920" s="72"/>
      <c r="AA920" s="78" t="s">
        <v>15329</v>
      </c>
      <c r="AB920" s="72"/>
      <c r="AC920" s="72" t="b">
        <v>0</v>
      </c>
      <c r="AD920" s="72">
        <v>0</v>
      </c>
      <c r="AE920" s="78" t="s">
        <v>230</v>
      </c>
      <c r="AF920" s="72" t="b">
        <v>0</v>
      </c>
      <c r="AG920" s="72" t="s">
        <v>231</v>
      </c>
      <c r="AH920" s="72"/>
      <c r="AI920" s="78" t="s">
        <v>230</v>
      </c>
      <c r="AJ920" s="72" t="b">
        <v>0</v>
      </c>
      <c r="AK920" s="72">
        <v>2</v>
      </c>
      <c r="AL920" s="78" t="s">
        <v>15331</v>
      </c>
      <c r="AM920" s="72" t="s">
        <v>246</v>
      </c>
      <c r="AN920" s="72" t="b">
        <v>0</v>
      </c>
      <c r="AO920" s="78" t="s">
        <v>15331</v>
      </c>
      <c r="AP920" s="72" t="s">
        <v>179</v>
      </c>
      <c r="AQ920" s="72">
        <v>0</v>
      </c>
      <c r="AR920" s="72">
        <v>0</v>
      </c>
      <c r="AS920" s="72"/>
      <c r="AT920" s="72"/>
      <c r="AU920" s="72"/>
      <c r="AV920" s="72"/>
      <c r="AW920" s="72"/>
      <c r="AX920" s="72"/>
      <c r="AY920" s="72"/>
      <c r="AZ920" s="72"/>
    </row>
    <row r="921" spans="1:52" x14ac:dyDescent="0.35">
      <c r="A921" s="70" t="s">
        <v>1261</v>
      </c>
      <c r="B921" s="70" t="s">
        <v>2803</v>
      </c>
      <c r="C921" s="83"/>
      <c r="D921" s="84"/>
      <c r="E921" s="85"/>
      <c r="F921" s="86"/>
      <c r="G921" s="83"/>
      <c r="H921" s="81"/>
      <c r="I921" s="87"/>
      <c r="J921" s="87"/>
      <c r="K921" s="36"/>
      <c r="L921" s="90"/>
      <c r="M921" s="90"/>
      <c r="N921" s="89"/>
      <c r="O921" s="72" t="s">
        <v>217</v>
      </c>
      <c r="P921" s="74">
        <v>42825.040509259263</v>
      </c>
      <c r="Q921" s="72" t="s">
        <v>3475</v>
      </c>
      <c r="R921" s="72"/>
      <c r="S921" s="72"/>
      <c r="T921" s="72"/>
      <c r="U921" s="72"/>
      <c r="V921" s="76" t="s">
        <v>9560</v>
      </c>
      <c r="W921" s="74">
        <v>42825.040509259263</v>
      </c>
      <c r="X921" s="76" t="s">
        <v>11373</v>
      </c>
      <c r="Y921" s="72"/>
      <c r="Z921" s="72"/>
      <c r="AA921" s="78" t="s">
        <v>15330</v>
      </c>
      <c r="AB921" s="72"/>
      <c r="AC921" s="72" t="b">
        <v>0</v>
      </c>
      <c r="AD921" s="72">
        <v>0</v>
      </c>
      <c r="AE921" s="78" t="s">
        <v>230</v>
      </c>
      <c r="AF921" s="72" t="b">
        <v>0</v>
      </c>
      <c r="AG921" s="72" t="s">
        <v>231</v>
      </c>
      <c r="AH921" s="72"/>
      <c r="AI921" s="78" t="s">
        <v>230</v>
      </c>
      <c r="AJ921" s="72" t="b">
        <v>0</v>
      </c>
      <c r="AK921" s="72">
        <v>2</v>
      </c>
      <c r="AL921" s="78" t="s">
        <v>15331</v>
      </c>
      <c r="AM921" s="72" t="s">
        <v>249</v>
      </c>
      <c r="AN921" s="72" t="b">
        <v>0</v>
      </c>
      <c r="AO921" s="78" t="s">
        <v>15331</v>
      </c>
      <c r="AP921" s="72" t="s">
        <v>179</v>
      </c>
      <c r="AQ921" s="72">
        <v>0</v>
      </c>
      <c r="AR921" s="72">
        <v>0</v>
      </c>
      <c r="AS921" s="72"/>
      <c r="AT921" s="72"/>
      <c r="AU921" s="72"/>
      <c r="AV921" s="72"/>
      <c r="AW921" s="72"/>
      <c r="AX921" s="72"/>
      <c r="AY921" s="72"/>
      <c r="AZ921" s="72"/>
    </row>
    <row r="922" spans="1:52" x14ac:dyDescent="0.35">
      <c r="A922" s="70" t="s">
        <v>1262</v>
      </c>
      <c r="B922" s="70" t="s">
        <v>2804</v>
      </c>
      <c r="C922" s="83"/>
      <c r="D922" s="84"/>
      <c r="E922" s="85"/>
      <c r="F922" s="86"/>
      <c r="G922" s="83"/>
      <c r="H922" s="81"/>
      <c r="I922" s="87"/>
      <c r="J922" s="87"/>
      <c r="K922" s="36"/>
      <c r="L922" s="90"/>
      <c r="M922" s="90"/>
      <c r="N922" s="89"/>
      <c r="O922" s="72" t="s">
        <v>217</v>
      </c>
      <c r="P922" s="74">
        <v>42825.038437499999</v>
      </c>
      <c r="Q922" s="72" t="s">
        <v>3476</v>
      </c>
      <c r="R922" s="76" t="s">
        <v>6575</v>
      </c>
      <c r="S922" s="72" t="s">
        <v>225</v>
      </c>
      <c r="T922" s="72"/>
      <c r="U922" s="72"/>
      <c r="V922" s="76" t="s">
        <v>9561</v>
      </c>
      <c r="W922" s="74">
        <v>42825.038437499999</v>
      </c>
      <c r="X922" s="76" t="s">
        <v>11374</v>
      </c>
      <c r="Y922" s="72"/>
      <c r="Z922" s="72"/>
      <c r="AA922" s="78" t="s">
        <v>15331</v>
      </c>
      <c r="AB922" s="78" t="s">
        <v>18716</v>
      </c>
      <c r="AC922" s="72" t="b">
        <v>0</v>
      </c>
      <c r="AD922" s="72">
        <v>3</v>
      </c>
      <c r="AE922" s="78" t="s">
        <v>18828</v>
      </c>
      <c r="AF922" s="72" t="b">
        <v>0</v>
      </c>
      <c r="AG922" s="72" t="s">
        <v>231</v>
      </c>
      <c r="AH922" s="72"/>
      <c r="AI922" s="78" t="s">
        <v>230</v>
      </c>
      <c r="AJ922" s="72" t="b">
        <v>0</v>
      </c>
      <c r="AK922" s="72">
        <v>2</v>
      </c>
      <c r="AL922" s="78" t="s">
        <v>230</v>
      </c>
      <c r="AM922" s="72" t="s">
        <v>242</v>
      </c>
      <c r="AN922" s="72" t="b">
        <v>1</v>
      </c>
      <c r="AO922" s="78" t="s">
        <v>18716</v>
      </c>
      <c r="AP922" s="72" t="s">
        <v>179</v>
      </c>
      <c r="AQ922" s="72">
        <v>0</v>
      </c>
      <c r="AR922" s="72">
        <v>0</v>
      </c>
      <c r="AS922" s="72"/>
      <c r="AT922" s="72"/>
      <c r="AU922" s="72"/>
      <c r="AV922" s="72"/>
      <c r="AW922" s="72"/>
      <c r="AX922" s="72"/>
      <c r="AY922" s="72"/>
      <c r="AZ922" s="72"/>
    </row>
    <row r="923" spans="1:52" x14ac:dyDescent="0.35">
      <c r="A923" s="70" t="s">
        <v>1261</v>
      </c>
      <c r="B923" s="70" t="s">
        <v>2804</v>
      </c>
      <c r="C923" s="83"/>
      <c r="D923" s="84"/>
      <c r="E923" s="85"/>
      <c r="F923" s="86"/>
      <c r="G923" s="83"/>
      <c r="H923" s="81"/>
      <c r="I923" s="87"/>
      <c r="J923" s="87"/>
      <c r="K923" s="36"/>
      <c r="L923" s="90"/>
      <c r="M923" s="90"/>
      <c r="N923" s="89"/>
      <c r="O923" s="72" t="s">
        <v>217</v>
      </c>
      <c r="P923" s="74">
        <v>42825.040509259263</v>
      </c>
      <c r="Q923" s="72" t="s">
        <v>3475</v>
      </c>
      <c r="R923" s="72"/>
      <c r="S923" s="72"/>
      <c r="T923" s="72"/>
      <c r="U923" s="72"/>
      <c r="V923" s="76" t="s">
        <v>9560</v>
      </c>
      <c r="W923" s="74">
        <v>42825.040509259263</v>
      </c>
      <c r="X923" s="76" t="s">
        <v>11373</v>
      </c>
      <c r="Y923" s="72"/>
      <c r="Z923" s="72"/>
      <c r="AA923" s="78" t="s">
        <v>15330</v>
      </c>
      <c r="AB923" s="72"/>
      <c r="AC923" s="72" t="b">
        <v>0</v>
      </c>
      <c r="AD923" s="72">
        <v>0</v>
      </c>
      <c r="AE923" s="78" t="s">
        <v>230</v>
      </c>
      <c r="AF923" s="72" t="b">
        <v>0</v>
      </c>
      <c r="AG923" s="72" t="s">
        <v>231</v>
      </c>
      <c r="AH923" s="72"/>
      <c r="AI923" s="78" t="s">
        <v>230</v>
      </c>
      <c r="AJ923" s="72" t="b">
        <v>0</v>
      </c>
      <c r="AK923" s="72">
        <v>2</v>
      </c>
      <c r="AL923" s="78" t="s">
        <v>15331</v>
      </c>
      <c r="AM923" s="72" t="s">
        <v>249</v>
      </c>
      <c r="AN923" s="72" t="b">
        <v>0</v>
      </c>
      <c r="AO923" s="78" t="s">
        <v>15331</v>
      </c>
      <c r="AP923" s="72" t="s">
        <v>179</v>
      </c>
      <c r="AQ923" s="72">
        <v>0</v>
      </c>
      <c r="AR923" s="72">
        <v>0</v>
      </c>
      <c r="AS923" s="72"/>
      <c r="AT923" s="72"/>
      <c r="AU923" s="72"/>
      <c r="AV923" s="72"/>
      <c r="AW923" s="72"/>
      <c r="AX923" s="72"/>
      <c r="AY923" s="72"/>
      <c r="AZ923" s="72"/>
    </row>
    <row r="924" spans="1:52" x14ac:dyDescent="0.35">
      <c r="A924" s="70" t="s">
        <v>1262</v>
      </c>
      <c r="B924" s="70" t="s">
        <v>2805</v>
      </c>
      <c r="C924" s="83"/>
      <c r="D924" s="84"/>
      <c r="E924" s="85"/>
      <c r="F924" s="86"/>
      <c r="G924" s="83"/>
      <c r="H924" s="81"/>
      <c r="I924" s="87"/>
      <c r="J924" s="87"/>
      <c r="K924" s="36"/>
      <c r="L924" s="90"/>
      <c r="M924" s="90"/>
      <c r="N924" s="89"/>
      <c r="O924" s="72" t="s">
        <v>217</v>
      </c>
      <c r="P924" s="74">
        <v>42825.038437499999</v>
      </c>
      <c r="Q924" s="72" t="s">
        <v>3476</v>
      </c>
      <c r="R924" s="76" t="s">
        <v>6575</v>
      </c>
      <c r="S924" s="72" t="s">
        <v>225</v>
      </c>
      <c r="T924" s="72"/>
      <c r="U924" s="72"/>
      <c r="V924" s="76" t="s">
        <v>9561</v>
      </c>
      <c r="W924" s="74">
        <v>42825.038437499999</v>
      </c>
      <c r="X924" s="76" t="s">
        <v>11374</v>
      </c>
      <c r="Y924" s="72"/>
      <c r="Z924" s="72"/>
      <c r="AA924" s="78" t="s">
        <v>15331</v>
      </c>
      <c r="AB924" s="78" t="s">
        <v>18716</v>
      </c>
      <c r="AC924" s="72" t="b">
        <v>0</v>
      </c>
      <c r="AD924" s="72">
        <v>3</v>
      </c>
      <c r="AE924" s="78" t="s">
        <v>18828</v>
      </c>
      <c r="AF924" s="72" t="b">
        <v>0</v>
      </c>
      <c r="AG924" s="72" t="s">
        <v>231</v>
      </c>
      <c r="AH924" s="72"/>
      <c r="AI924" s="78" t="s">
        <v>230</v>
      </c>
      <c r="AJ924" s="72" t="b">
        <v>0</v>
      </c>
      <c r="AK924" s="72">
        <v>2</v>
      </c>
      <c r="AL924" s="78" t="s">
        <v>230</v>
      </c>
      <c r="AM924" s="72" t="s">
        <v>242</v>
      </c>
      <c r="AN924" s="72" t="b">
        <v>1</v>
      </c>
      <c r="AO924" s="78" t="s">
        <v>18716</v>
      </c>
      <c r="AP924" s="72" t="s">
        <v>179</v>
      </c>
      <c r="AQ924" s="72">
        <v>0</v>
      </c>
      <c r="AR924" s="72">
        <v>0</v>
      </c>
      <c r="AS924" s="72"/>
      <c r="AT924" s="72"/>
      <c r="AU924" s="72"/>
      <c r="AV924" s="72"/>
      <c r="AW924" s="72"/>
      <c r="AX924" s="72"/>
      <c r="AY924" s="72"/>
      <c r="AZ924" s="72"/>
    </row>
    <row r="925" spans="1:52" x14ac:dyDescent="0.35">
      <c r="A925" s="70" t="s">
        <v>1261</v>
      </c>
      <c r="B925" s="70" t="s">
        <v>2805</v>
      </c>
      <c r="C925" s="83"/>
      <c r="D925" s="84"/>
      <c r="E925" s="85"/>
      <c r="F925" s="86"/>
      <c r="G925" s="83"/>
      <c r="H925" s="81"/>
      <c r="I925" s="87"/>
      <c r="J925" s="87"/>
      <c r="K925" s="36"/>
      <c r="L925" s="90"/>
      <c r="M925" s="90"/>
      <c r="N925" s="89"/>
      <c r="O925" s="72" t="s">
        <v>217</v>
      </c>
      <c r="P925" s="74">
        <v>42825.040509259263</v>
      </c>
      <c r="Q925" s="72" t="s">
        <v>3475</v>
      </c>
      <c r="R925" s="72"/>
      <c r="S925" s="72"/>
      <c r="T925" s="72"/>
      <c r="U925" s="72"/>
      <c r="V925" s="76" t="s">
        <v>9560</v>
      </c>
      <c r="W925" s="74">
        <v>42825.040509259263</v>
      </c>
      <c r="X925" s="76" t="s">
        <v>11373</v>
      </c>
      <c r="Y925" s="72"/>
      <c r="Z925" s="72"/>
      <c r="AA925" s="78" t="s">
        <v>15330</v>
      </c>
      <c r="AB925" s="72"/>
      <c r="AC925" s="72" t="b">
        <v>0</v>
      </c>
      <c r="AD925" s="72">
        <v>0</v>
      </c>
      <c r="AE925" s="78" t="s">
        <v>230</v>
      </c>
      <c r="AF925" s="72" t="b">
        <v>0</v>
      </c>
      <c r="AG925" s="72" t="s">
        <v>231</v>
      </c>
      <c r="AH925" s="72"/>
      <c r="AI925" s="78" t="s">
        <v>230</v>
      </c>
      <c r="AJ925" s="72" t="b">
        <v>0</v>
      </c>
      <c r="AK925" s="72">
        <v>2</v>
      </c>
      <c r="AL925" s="78" t="s">
        <v>15331</v>
      </c>
      <c r="AM925" s="72" t="s">
        <v>249</v>
      </c>
      <c r="AN925" s="72" t="b">
        <v>0</v>
      </c>
      <c r="AO925" s="78" t="s">
        <v>15331</v>
      </c>
      <c r="AP925" s="72" t="s">
        <v>179</v>
      </c>
      <c r="AQ925" s="72">
        <v>0</v>
      </c>
      <c r="AR925" s="72">
        <v>0</v>
      </c>
      <c r="AS925" s="72"/>
      <c r="AT925" s="72"/>
      <c r="AU925" s="72"/>
      <c r="AV925" s="72"/>
      <c r="AW925" s="72"/>
      <c r="AX925" s="72"/>
      <c r="AY925" s="72"/>
      <c r="AZ925" s="72"/>
    </row>
    <row r="926" spans="1:52" x14ac:dyDescent="0.35">
      <c r="A926" s="70" t="s">
        <v>1262</v>
      </c>
      <c r="B926" s="70" t="s">
        <v>2806</v>
      </c>
      <c r="C926" s="83"/>
      <c r="D926" s="84"/>
      <c r="E926" s="85"/>
      <c r="F926" s="86"/>
      <c r="G926" s="83"/>
      <c r="H926" s="81"/>
      <c r="I926" s="87"/>
      <c r="J926" s="87"/>
      <c r="K926" s="36"/>
      <c r="L926" s="90"/>
      <c r="M926" s="90"/>
      <c r="N926" s="89"/>
      <c r="O926" s="72" t="s">
        <v>217</v>
      </c>
      <c r="P926" s="74">
        <v>42825.038437499999</v>
      </c>
      <c r="Q926" s="72" t="s">
        <v>3476</v>
      </c>
      <c r="R926" s="76" t="s">
        <v>6575</v>
      </c>
      <c r="S926" s="72" t="s">
        <v>225</v>
      </c>
      <c r="T926" s="72"/>
      <c r="U926" s="72"/>
      <c r="V926" s="76" t="s">
        <v>9561</v>
      </c>
      <c r="W926" s="74">
        <v>42825.038437499999</v>
      </c>
      <c r="X926" s="76" t="s">
        <v>11374</v>
      </c>
      <c r="Y926" s="72"/>
      <c r="Z926" s="72"/>
      <c r="AA926" s="78" t="s">
        <v>15331</v>
      </c>
      <c r="AB926" s="78" t="s">
        <v>18716</v>
      </c>
      <c r="AC926" s="72" t="b">
        <v>0</v>
      </c>
      <c r="AD926" s="72">
        <v>3</v>
      </c>
      <c r="AE926" s="78" t="s">
        <v>18828</v>
      </c>
      <c r="AF926" s="72" t="b">
        <v>0</v>
      </c>
      <c r="AG926" s="72" t="s">
        <v>231</v>
      </c>
      <c r="AH926" s="72"/>
      <c r="AI926" s="78" t="s">
        <v>230</v>
      </c>
      <c r="AJ926" s="72" t="b">
        <v>0</v>
      </c>
      <c r="AK926" s="72">
        <v>2</v>
      </c>
      <c r="AL926" s="78" t="s">
        <v>230</v>
      </c>
      <c r="AM926" s="72" t="s">
        <v>242</v>
      </c>
      <c r="AN926" s="72" t="b">
        <v>1</v>
      </c>
      <c r="AO926" s="78" t="s">
        <v>18716</v>
      </c>
      <c r="AP926" s="72" t="s">
        <v>179</v>
      </c>
      <c r="AQ926" s="72">
        <v>0</v>
      </c>
      <c r="AR926" s="72">
        <v>0</v>
      </c>
      <c r="AS926" s="72"/>
      <c r="AT926" s="72"/>
      <c r="AU926" s="72"/>
      <c r="AV926" s="72"/>
      <c r="AW926" s="72"/>
      <c r="AX926" s="72"/>
      <c r="AY926" s="72"/>
      <c r="AZ926" s="72"/>
    </row>
    <row r="927" spans="1:52" x14ac:dyDescent="0.35">
      <c r="A927" s="70" t="s">
        <v>1261</v>
      </c>
      <c r="B927" s="70" t="s">
        <v>2806</v>
      </c>
      <c r="C927" s="83"/>
      <c r="D927" s="84"/>
      <c r="E927" s="85"/>
      <c r="F927" s="86"/>
      <c r="G927" s="83"/>
      <c r="H927" s="81"/>
      <c r="I927" s="87"/>
      <c r="J927" s="87"/>
      <c r="K927" s="36"/>
      <c r="L927" s="90"/>
      <c r="M927" s="90"/>
      <c r="N927" s="89"/>
      <c r="O927" s="72" t="s">
        <v>217</v>
      </c>
      <c r="P927" s="74">
        <v>42825.040509259263</v>
      </c>
      <c r="Q927" s="72" t="s">
        <v>3475</v>
      </c>
      <c r="R927" s="72"/>
      <c r="S927" s="72"/>
      <c r="T927" s="72"/>
      <c r="U927" s="72"/>
      <c r="V927" s="76" t="s">
        <v>9560</v>
      </c>
      <c r="W927" s="74">
        <v>42825.040509259263</v>
      </c>
      <c r="X927" s="76" t="s">
        <v>11373</v>
      </c>
      <c r="Y927" s="72"/>
      <c r="Z927" s="72"/>
      <c r="AA927" s="78" t="s">
        <v>15330</v>
      </c>
      <c r="AB927" s="72"/>
      <c r="AC927" s="72" t="b">
        <v>0</v>
      </c>
      <c r="AD927" s="72">
        <v>0</v>
      </c>
      <c r="AE927" s="78" t="s">
        <v>230</v>
      </c>
      <c r="AF927" s="72" t="b">
        <v>0</v>
      </c>
      <c r="AG927" s="72" t="s">
        <v>231</v>
      </c>
      <c r="AH927" s="72"/>
      <c r="AI927" s="78" t="s">
        <v>230</v>
      </c>
      <c r="AJ927" s="72" t="b">
        <v>0</v>
      </c>
      <c r="AK927" s="72">
        <v>2</v>
      </c>
      <c r="AL927" s="78" t="s">
        <v>15331</v>
      </c>
      <c r="AM927" s="72" t="s">
        <v>249</v>
      </c>
      <c r="AN927" s="72" t="b">
        <v>0</v>
      </c>
      <c r="AO927" s="78" t="s">
        <v>15331</v>
      </c>
      <c r="AP927" s="72" t="s">
        <v>179</v>
      </c>
      <c r="AQ927" s="72">
        <v>0</v>
      </c>
      <c r="AR927" s="72">
        <v>0</v>
      </c>
      <c r="AS927" s="72"/>
      <c r="AT927" s="72"/>
      <c r="AU927" s="72"/>
      <c r="AV927" s="72"/>
      <c r="AW927" s="72"/>
      <c r="AX927" s="72"/>
      <c r="AY927" s="72"/>
      <c r="AZ927" s="72"/>
    </row>
    <row r="928" spans="1:52" x14ac:dyDescent="0.35">
      <c r="A928" s="70" t="s">
        <v>1262</v>
      </c>
      <c r="B928" s="70" t="s">
        <v>2807</v>
      </c>
      <c r="C928" s="83"/>
      <c r="D928" s="84"/>
      <c r="E928" s="85"/>
      <c r="F928" s="86"/>
      <c r="G928" s="83"/>
      <c r="H928" s="81"/>
      <c r="I928" s="87"/>
      <c r="J928" s="87"/>
      <c r="K928" s="36"/>
      <c r="L928" s="90"/>
      <c r="M928" s="90"/>
      <c r="N928" s="89"/>
      <c r="O928" s="72" t="s">
        <v>217</v>
      </c>
      <c r="P928" s="74">
        <v>42825.038437499999</v>
      </c>
      <c r="Q928" s="72" t="s">
        <v>3476</v>
      </c>
      <c r="R928" s="76" t="s">
        <v>6575</v>
      </c>
      <c r="S928" s="72" t="s">
        <v>225</v>
      </c>
      <c r="T928" s="72"/>
      <c r="U928" s="72"/>
      <c r="V928" s="76" t="s">
        <v>9561</v>
      </c>
      <c r="W928" s="74">
        <v>42825.038437499999</v>
      </c>
      <c r="X928" s="76" t="s">
        <v>11374</v>
      </c>
      <c r="Y928" s="72"/>
      <c r="Z928" s="72"/>
      <c r="AA928" s="78" t="s">
        <v>15331</v>
      </c>
      <c r="AB928" s="78" t="s">
        <v>18716</v>
      </c>
      <c r="AC928" s="72" t="b">
        <v>0</v>
      </c>
      <c r="AD928" s="72">
        <v>3</v>
      </c>
      <c r="AE928" s="78" t="s">
        <v>18828</v>
      </c>
      <c r="AF928" s="72" t="b">
        <v>0</v>
      </c>
      <c r="AG928" s="72" t="s">
        <v>231</v>
      </c>
      <c r="AH928" s="72"/>
      <c r="AI928" s="78" t="s">
        <v>230</v>
      </c>
      <c r="AJ928" s="72" t="b">
        <v>0</v>
      </c>
      <c r="AK928" s="72">
        <v>2</v>
      </c>
      <c r="AL928" s="78" t="s">
        <v>230</v>
      </c>
      <c r="AM928" s="72" t="s">
        <v>242</v>
      </c>
      <c r="AN928" s="72" t="b">
        <v>1</v>
      </c>
      <c r="AO928" s="78" t="s">
        <v>18716</v>
      </c>
      <c r="AP928" s="72" t="s">
        <v>179</v>
      </c>
      <c r="AQ928" s="72">
        <v>0</v>
      </c>
      <c r="AR928" s="72">
        <v>0</v>
      </c>
      <c r="AS928" s="72"/>
      <c r="AT928" s="72"/>
      <c r="AU928" s="72"/>
      <c r="AV928" s="72"/>
      <c r="AW928" s="72"/>
      <c r="AX928" s="72"/>
      <c r="AY928" s="72"/>
      <c r="AZ928" s="72"/>
    </row>
    <row r="929" spans="1:52" x14ac:dyDescent="0.35">
      <c r="A929" s="70" t="s">
        <v>1261</v>
      </c>
      <c r="B929" s="70" t="s">
        <v>2807</v>
      </c>
      <c r="C929" s="83"/>
      <c r="D929" s="84"/>
      <c r="E929" s="85"/>
      <c r="F929" s="86"/>
      <c r="G929" s="83"/>
      <c r="H929" s="81"/>
      <c r="I929" s="87"/>
      <c r="J929" s="87"/>
      <c r="K929" s="36"/>
      <c r="L929" s="90"/>
      <c r="M929" s="90"/>
      <c r="N929" s="89"/>
      <c r="O929" s="72" t="s">
        <v>217</v>
      </c>
      <c r="P929" s="74">
        <v>42825.040509259263</v>
      </c>
      <c r="Q929" s="72" t="s">
        <v>3475</v>
      </c>
      <c r="R929" s="72"/>
      <c r="S929" s="72"/>
      <c r="T929" s="72"/>
      <c r="U929" s="72"/>
      <c r="V929" s="76" t="s">
        <v>9560</v>
      </c>
      <c r="W929" s="74">
        <v>42825.040509259263</v>
      </c>
      <c r="X929" s="76" t="s">
        <v>11373</v>
      </c>
      <c r="Y929" s="72"/>
      <c r="Z929" s="72"/>
      <c r="AA929" s="78" t="s">
        <v>15330</v>
      </c>
      <c r="AB929" s="72"/>
      <c r="AC929" s="72" t="b">
        <v>0</v>
      </c>
      <c r="AD929" s="72">
        <v>0</v>
      </c>
      <c r="AE929" s="78" t="s">
        <v>230</v>
      </c>
      <c r="AF929" s="72" t="b">
        <v>0</v>
      </c>
      <c r="AG929" s="72" t="s">
        <v>231</v>
      </c>
      <c r="AH929" s="72"/>
      <c r="AI929" s="78" t="s">
        <v>230</v>
      </c>
      <c r="AJ929" s="72" t="b">
        <v>0</v>
      </c>
      <c r="AK929" s="72">
        <v>2</v>
      </c>
      <c r="AL929" s="78" t="s">
        <v>15331</v>
      </c>
      <c r="AM929" s="72" t="s">
        <v>249</v>
      </c>
      <c r="AN929" s="72" t="b">
        <v>0</v>
      </c>
      <c r="AO929" s="78" t="s">
        <v>15331</v>
      </c>
      <c r="AP929" s="72" t="s">
        <v>179</v>
      </c>
      <c r="AQ929" s="72">
        <v>0</v>
      </c>
      <c r="AR929" s="72">
        <v>0</v>
      </c>
      <c r="AS929" s="72"/>
      <c r="AT929" s="72"/>
      <c r="AU929" s="72"/>
      <c r="AV929" s="72"/>
      <c r="AW929" s="72"/>
      <c r="AX929" s="72"/>
      <c r="AY929" s="72"/>
      <c r="AZ929" s="72"/>
    </row>
    <row r="930" spans="1:52" x14ac:dyDescent="0.35">
      <c r="A930" s="70" t="s">
        <v>1262</v>
      </c>
      <c r="B930" s="70" t="s">
        <v>2808</v>
      </c>
      <c r="C930" s="83"/>
      <c r="D930" s="84"/>
      <c r="E930" s="85"/>
      <c r="F930" s="86"/>
      <c r="G930" s="83"/>
      <c r="H930" s="81"/>
      <c r="I930" s="87"/>
      <c r="J930" s="87"/>
      <c r="K930" s="36"/>
      <c r="L930" s="90"/>
      <c r="M930" s="90"/>
      <c r="N930" s="89"/>
      <c r="O930" s="72" t="s">
        <v>217</v>
      </c>
      <c r="P930" s="74">
        <v>42825.038437499999</v>
      </c>
      <c r="Q930" s="72" t="s">
        <v>3476</v>
      </c>
      <c r="R930" s="76" t="s">
        <v>6575</v>
      </c>
      <c r="S930" s="72" t="s">
        <v>225</v>
      </c>
      <c r="T930" s="72"/>
      <c r="U930" s="72"/>
      <c r="V930" s="76" t="s">
        <v>9561</v>
      </c>
      <c r="W930" s="74">
        <v>42825.038437499999</v>
      </c>
      <c r="X930" s="76" t="s">
        <v>11374</v>
      </c>
      <c r="Y930" s="72"/>
      <c r="Z930" s="72"/>
      <c r="AA930" s="78" t="s">
        <v>15331</v>
      </c>
      <c r="AB930" s="78" t="s">
        <v>18716</v>
      </c>
      <c r="AC930" s="72" t="b">
        <v>0</v>
      </c>
      <c r="AD930" s="72">
        <v>3</v>
      </c>
      <c r="AE930" s="78" t="s">
        <v>18828</v>
      </c>
      <c r="AF930" s="72" t="b">
        <v>0</v>
      </c>
      <c r="AG930" s="72" t="s">
        <v>231</v>
      </c>
      <c r="AH930" s="72"/>
      <c r="AI930" s="78" t="s">
        <v>230</v>
      </c>
      <c r="AJ930" s="72" t="b">
        <v>0</v>
      </c>
      <c r="AK930" s="72">
        <v>2</v>
      </c>
      <c r="AL930" s="78" t="s">
        <v>230</v>
      </c>
      <c r="AM930" s="72" t="s">
        <v>242</v>
      </c>
      <c r="AN930" s="72" t="b">
        <v>1</v>
      </c>
      <c r="AO930" s="78" t="s">
        <v>18716</v>
      </c>
      <c r="AP930" s="72" t="s">
        <v>179</v>
      </c>
      <c r="AQ930" s="72">
        <v>0</v>
      </c>
      <c r="AR930" s="72">
        <v>0</v>
      </c>
      <c r="AS930" s="72"/>
      <c r="AT930" s="72"/>
      <c r="AU930" s="72"/>
      <c r="AV930" s="72"/>
      <c r="AW930" s="72"/>
      <c r="AX930" s="72"/>
      <c r="AY930" s="72"/>
      <c r="AZ930" s="72"/>
    </row>
    <row r="931" spans="1:52" x14ac:dyDescent="0.35">
      <c r="A931" s="70" t="s">
        <v>1261</v>
      </c>
      <c r="B931" s="70" t="s">
        <v>2808</v>
      </c>
      <c r="C931" s="83"/>
      <c r="D931" s="84"/>
      <c r="E931" s="85"/>
      <c r="F931" s="86"/>
      <c r="G931" s="83"/>
      <c r="H931" s="81"/>
      <c r="I931" s="87"/>
      <c r="J931" s="87"/>
      <c r="K931" s="36"/>
      <c r="L931" s="90"/>
      <c r="M931" s="90"/>
      <c r="N931" s="89"/>
      <c r="O931" s="72" t="s">
        <v>217</v>
      </c>
      <c r="P931" s="74">
        <v>42825.040509259263</v>
      </c>
      <c r="Q931" s="72" t="s">
        <v>3475</v>
      </c>
      <c r="R931" s="72"/>
      <c r="S931" s="72"/>
      <c r="T931" s="72"/>
      <c r="U931" s="72"/>
      <c r="V931" s="76" t="s">
        <v>9560</v>
      </c>
      <c r="W931" s="74">
        <v>42825.040509259263</v>
      </c>
      <c r="X931" s="76" t="s">
        <v>11373</v>
      </c>
      <c r="Y931" s="72"/>
      <c r="Z931" s="72"/>
      <c r="AA931" s="78" t="s">
        <v>15330</v>
      </c>
      <c r="AB931" s="72"/>
      <c r="AC931" s="72" t="b">
        <v>0</v>
      </c>
      <c r="AD931" s="72">
        <v>0</v>
      </c>
      <c r="AE931" s="78" t="s">
        <v>230</v>
      </c>
      <c r="AF931" s="72" t="b">
        <v>0</v>
      </c>
      <c r="AG931" s="72" t="s">
        <v>231</v>
      </c>
      <c r="AH931" s="72"/>
      <c r="AI931" s="78" t="s">
        <v>230</v>
      </c>
      <c r="AJ931" s="72" t="b">
        <v>0</v>
      </c>
      <c r="AK931" s="72">
        <v>2</v>
      </c>
      <c r="AL931" s="78" t="s">
        <v>15331</v>
      </c>
      <c r="AM931" s="72" t="s">
        <v>249</v>
      </c>
      <c r="AN931" s="72" t="b">
        <v>0</v>
      </c>
      <c r="AO931" s="78" t="s">
        <v>15331</v>
      </c>
      <c r="AP931" s="72" t="s">
        <v>179</v>
      </c>
      <c r="AQ931" s="72">
        <v>0</v>
      </c>
      <c r="AR931" s="72">
        <v>0</v>
      </c>
      <c r="AS931" s="72"/>
      <c r="AT931" s="72"/>
      <c r="AU931" s="72"/>
      <c r="AV931" s="72"/>
      <c r="AW931" s="72"/>
      <c r="AX931" s="72"/>
      <c r="AY931" s="72"/>
      <c r="AZ931" s="72"/>
    </row>
    <row r="932" spans="1:52" x14ac:dyDescent="0.35">
      <c r="A932" s="70" t="s">
        <v>1262</v>
      </c>
      <c r="B932" s="70" t="s">
        <v>2809</v>
      </c>
      <c r="C932" s="83"/>
      <c r="D932" s="84"/>
      <c r="E932" s="85"/>
      <c r="F932" s="86"/>
      <c r="G932" s="83"/>
      <c r="H932" s="81"/>
      <c r="I932" s="87"/>
      <c r="J932" s="87"/>
      <c r="K932" s="36"/>
      <c r="L932" s="90"/>
      <c r="M932" s="90"/>
      <c r="N932" s="89"/>
      <c r="O932" s="72" t="s">
        <v>217</v>
      </c>
      <c r="P932" s="74">
        <v>42825.038437499999</v>
      </c>
      <c r="Q932" s="72" t="s">
        <v>3476</v>
      </c>
      <c r="R932" s="76" t="s">
        <v>6575</v>
      </c>
      <c r="S932" s="72" t="s">
        <v>225</v>
      </c>
      <c r="T932" s="72"/>
      <c r="U932" s="72"/>
      <c r="V932" s="76" t="s">
        <v>9561</v>
      </c>
      <c r="W932" s="74">
        <v>42825.038437499999</v>
      </c>
      <c r="X932" s="76" t="s">
        <v>11374</v>
      </c>
      <c r="Y932" s="72"/>
      <c r="Z932" s="72"/>
      <c r="AA932" s="78" t="s">
        <v>15331</v>
      </c>
      <c r="AB932" s="78" t="s">
        <v>18716</v>
      </c>
      <c r="AC932" s="72" t="b">
        <v>0</v>
      </c>
      <c r="AD932" s="72">
        <v>3</v>
      </c>
      <c r="AE932" s="78" t="s">
        <v>18828</v>
      </c>
      <c r="AF932" s="72" t="b">
        <v>0</v>
      </c>
      <c r="AG932" s="72" t="s">
        <v>231</v>
      </c>
      <c r="AH932" s="72"/>
      <c r="AI932" s="78" t="s">
        <v>230</v>
      </c>
      <c r="AJ932" s="72" t="b">
        <v>0</v>
      </c>
      <c r="AK932" s="72">
        <v>2</v>
      </c>
      <c r="AL932" s="78" t="s">
        <v>230</v>
      </c>
      <c r="AM932" s="72" t="s">
        <v>242</v>
      </c>
      <c r="AN932" s="72" t="b">
        <v>1</v>
      </c>
      <c r="AO932" s="78" t="s">
        <v>18716</v>
      </c>
      <c r="AP932" s="72" t="s">
        <v>179</v>
      </c>
      <c r="AQ932" s="72">
        <v>0</v>
      </c>
      <c r="AR932" s="72">
        <v>0</v>
      </c>
      <c r="AS932" s="72"/>
      <c r="AT932" s="72"/>
      <c r="AU932" s="72"/>
      <c r="AV932" s="72"/>
      <c r="AW932" s="72"/>
      <c r="AX932" s="72"/>
      <c r="AY932" s="72"/>
      <c r="AZ932" s="72"/>
    </row>
    <row r="933" spans="1:52" x14ac:dyDescent="0.35">
      <c r="A933" s="70" t="s">
        <v>1261</v>
      </c>
      <c r="B933" s="70" t="s">
        <v>2809</v>
      </c>
      <c r="C933" s="83"/>
      <c r="D933" s="84"/>
      <c r="E933" s="85"/>
      <c r="F933" s="86"/>
      <c r="G933" s="83"/>
      <c r="H933" s="81"/>
      <c r="I933" s="87"/>
      <c r="J933" s="87"/>
      <c r="K933" s="36"/>
      <c r="L933" s="90"/>
      <c r="M933" s="90"/>
      <c r="N933" s="89"/>
      <c r="O933" s="72" t="s">
        <v>217</v>
      </c>
      <c r="P933" s="74">
        <v>42825.040509259263</v>
      </c>
      <c r="Q933" s="72" t="s">
        <v>3475</v>
      </c>
      <c r="R933" s="72"/>
      <c r="S933" s="72"/>
      <c r="T933" s="72"/>
      <c r="U933" s="72"/>
      <c r="V933" s="76" t="s">
        <v>9560</v>
      </c>
      <c r="W933" s="74">
        <v>42825.040509259263</v>
      </c>
      <c r="X933" s="76" t="s">
        <v>11373</v>
      </c>
      <c r="Y933" s="72"/>
      <c r="Z933" s="72"/>
      <c r="AA933" s="78" t="s">
        <v>15330</v>
      </c>
      <c r="AB933" s="72"/>
      <c r="AC933" s="72" t="b">
        <v>0</v>
      </c>
      <c r="AD933" s="72">
        <v>0</v>
      </c>
      <c r="AE933" s="78" t="s">
        <v>230</v>
      </c>
      <c r="AF933" s="72" t="b">
        <v>0</v>
      </c>
      <c r="AG933" s="72" t="s">
        <v>231</v>
      </c>
      <c r="AH933" s="72"/>
      <c r="AI933" s="78" t="s">
        <v>230</v>
      </c>
      <c r="AJ933" s="72" t="b">
        <v>0</v>
      </c>
      <c r="AK933" s="72">
        <v>2</v>
      </c>
      <c r="AL933" s="78" t="s">
        <v>15331</v>
      </c>
      <c r="AM933" s="72" t="s">
        <v>249</v>
      </c>
      <c r="AN933" s="72" t="b">
        <v>0</v>
      </c>
      <c r="AO933" s="78" t="s">
        <v>15331</v>
      </c>
      <c r="AP933" s="72" t="s">
        <v>179</v>
      </c>
      <c r="AQ933" s="72">
        <v>0</v>
      </c>
      <c r="AR933" s="72">
        <v>0</v>
      </c>
      <c r="AS933" s="72"/>
      <c r="AT933" s="72"/>
      <c r="AU933" s="72"/>
      <c r="AV933" s="72"/>
      <c r="AW933" s="72"/>
      <c r="AX933" s="72"/>
      <c r="AY933" s="72"/>
      <c r="AZ933" s="72"/>
    </row>
    <row r="934" spans="1:52" x14ac:dyDescent="0.35">
      <c r="A934" s="70" t="s">
        <v>1262</v>
      </c>
      <c r="B934" s="70" t="s">
        <v>2810</v>
      </c>
      <c r="C934" s="83"/>
      <c r="D934" s="84"/>
      <c r="E934" s="85"/>
      <c r="F934" s="86"/>
      <c r="G934" s="83"/>
      <c r="H934" s="81"/>
      <c r="I934" s="87"/>
      <c r="J934" s="87"/>
      <c r="K934" s="36"/>
      <c r="L934" s="90"/>
      <c r="M934" s="90"/>
      <c r="N934" s="89"/>
      <c r="O934" s="72" t="s">
        <v>217</v>
      </c>
      <c r="P934" s="74">
        <v>42825.038437499999</v>
      </c>
      <c r="Q934" s="72" t="s">
        <v>3476</v>
      </c>
      <c r="R934" s="76" t="s">
        <v>6575</v>
      </c>
      <c r="S934" s="72" t="s">
        <v>225</v>
      </c>
      <c r="T934" s="72"/>
      <c r="U934" s="72"/>
      <c r="V934" s="76" t="s">
        <v>9561</v>
      </c>
      <c r="W934" s="74">
        <v>42825.038437499999</v>
      </c>
      <c r="X934" s="76" t="s">
        <v>11374</v>
      </c>
      <c r="Y934" s="72"/>
      <c r="Z934" s="72"/>
      <c r="AA934" s="78" t="s">
        <v>15331</v>
      </c>
      <c r="AB934" s="78" t="s">
        <v>18716</v>
      </c>
      <c r="AC934" s="72" t="b">
        <v>0</v>
      </c>
      <c r="AD934" s="72">
        <v>3</v>
      </c>
      <c r="AE934" s="78" t="s">
        <v>18828</v>
      </c>
      <c r="AF934" s="72" t="b">
        <v>0</v>
      </c>
      <c r="AG934" s="72" t="s">
        <v>231</v>
      </c>
      <c r="AH934" s="72"/>
      <c r="AI934" s="78" t="s">
        <v>230</v>
      </c>
      <c r="AJ934" s="72" t="b">
        <v>0</v>
      </c>
      <c r="AK934" s="72">
        <v>2</v>
      </c>
      <c r="AL934" s="78" t="s">
        <v>230</v>
      </c>
      <c r="AM934" s="72" t="s">
        <v>242</v>
      </c>
      <c r="AN934" s="72" t="b">
        <v>1</v>
      </c>
      <c r="AO934" s="78" t="s">
        <v>18716</v>
      </c>
      <c r="AP934" s="72" t="s">
        <v>179</v>
      </c>
      <c r="AQ934" s="72">
        <v>0</v>
      </c>
      <c r="AR934" s="72">
        <v>0</v>
      </c>
      <c r="AS934" s="72"/>
      <c r="AT934" s="72"/>
      <c r="AU934" s="72"/>
      <c r="AV934" s="72"/>
      <c r="AW934" s="72"/>
      <c r="AX934" s="72"/>
      <c r="AY934" s="72"/>
      <c r="AZ934" s="72"/>
    </row>
    <row r="935" spans="1:52" x14ac:dyDescent="0.35">
      <c r="A935" s="70" t="s">
        <v>1261</v>
      </c>
      <c r="B935" s="70" t="s">
        <v>2810</v>
      </c>
      <c r="C935" s="83"/>
      <c r="D935" s="84"/>
      <c r="E935" s="85"/>
      <c r="F935" s="86"/>
      <c r="G935" s="83"/>
      <c r="H935" s="81"/>
      <c r="I935" s="87"/>
      <c r="J935" s="87"/>
      <c r="K935" s="36"/>
      <c r="L935" s="90"/>
      <c r="M935" s="90"/>
      <c r="N935" s="89"/>
      <c r="O935" s="72" t="s">
        <v>217</v>
      </c>
      <c r="P935" s="74">
        <v>42825.040509259263</v>
      </c>
      <c r="Q935" s="72" t="s">
        <v>3475</v>
      </c>
      <c r="R935" s="72"/>
      <c r="S935" s="72"/>
      <c r="T935" s="72"/>
      <c r="U935" s="72"/>
      <c r="V935" s="76" t="s">
        <v>9560</v>
      </c>
      <c r="W935" s="74">
        <v>42825.040509259263</v>
      </c>
      <c r="X935" s="76" t="s">
        <v>11373</v>
      </c>
      <c r="Y935" s="72"/>
      <c r="Z935" s="72"/>
      <c r="AA935" s="78" t="s">
        <v>15330</v>
      </c>
      <c r="AB935" s="72"/>
      <c r="AC935" s="72" t="b">
        <v>0</v>
      </c>
      <c r="AD935" s="72">
        <v>0</v>
      </c>
      <c r="AE935" s="78" t="s">
        <v>230</v>
      </c>
      <c r="AF935" s="72" t="b">
        <v>0</v>
      </c>
      <c r="AG935" s="72" t="s">
        <v>231</v>
      </c>
      <c r="AH935" s="72"/>
      <c r="AI935" s="78" t="s">
        <v>230</v>
      </c>
      <c r="AJ935" s="72" t="b">
        <v>0</v>
      </c>
      <c r="AK935" s="72">
        <v>2</v>
      </c>
      <c r="AL935" s="78" t="s">
        <v>15331</v>
      </c>
      <c r="AM935" s="72" t="s">
        <v>249</v>
      </c>
      <c r="AN935" s="72" t="b">
        <v>0</v>
      </c>
      <c r="AO935" s="78" t="s">
        <v>15331</v>
      </c>
      <c r="AP935" s="72" t="s">
        <v>179</v>
      </c>
      <c r="AQ935" s="72">
        <v>0</v>
      </c>
      <c r="AR935" s="72">
        <v>0</v>
      </c>
      <c r="AS935" s="72"/>
      <c r="AT935" s="72"/>
      <c r="AU935" s="72"/>
      <c r="AV935" s="72"/>
      <c r="AW935" s="72"/>
      <c r="AX935" s="72"/>
      <c r="AY935" s="72"/>
      <c r="AZ935" s="72"/>
    </row>
    <row r="936" spans="1:52" x14ac:dyDescent="0.35">
      <c r="A936" s="70" t="s">
        <v>1262</v>
      </c>
      <c r="B936" s="70" t="s">
        <v>2811</v>
      </c>
      <c r="C936" s="83"/>
      <c r="D936" s="84"/>
      <c r="E936" s="85"/>
      <c r="F936" s="86"/>
      <c r="G936" s="83"/>
      <c r="H936" s="81"/>
      <c r="I936" s="87"/>
      <c r="J936" s="87"/>
      <c r="K936" s="36"/>
      <c r="L936" s="90"/>
      <c r="M936" s="90"/>
      <c r="N936" s="89"/>
      <c r="O936" s="72" t="s">
        <v>218</v>
      </c>
      <c r="P936" s="74">
        <v>42825.038437499999</v>
      </c>
      <c r="Q936" s="72" t="s">
        <v>3476</v>
      </c>
      <c r="R936" s="76" t="s">
        <v>6575</v>
      </c>
      <c r="S936" s="72" t="s">
        <v>225</v>
      </c>
      <c r="T936" s="72"/>
      <c r="U936" s="72"/>
      <c r="V936" s="76" t="s">
        <v>9561</v>
      </c>
      <c r="W936" s="74">
        <v>42825.038437499999</v>
      </c>
      <c r="X936" s="76" t="s">
        <v>11374</v>
      </c>
      <c r="Y936" s="72"/>
      <c r="Z936" s="72"/>
      <c r="AA936" s="78" t="s">
        <v>15331</v>
      </c>
      <c r="AB936" s="78" t="s">
        <v>18716</v>
      </c>
      <c r="AC936" s="72" t="b">
        <v>0</v>
      </c>
      <c r="AD936" s="72">
        <v>3</v>
      </c>
      <c r="AE936" s="78" t="s">
        <v>18828</v>
      </c>
      <c r="AF936" s="72" t="b">
        <v>0</v>
      </c>
      <c r="AG936" s="72" t="s">
        <v>231</v>
      </c>
      <c r="AH936" s="72"/>
      <c r="AI936" s="78" t="s">
        <v>230</v>
      </c>
      <c r="AJ936" s="72" t="b">
        <v>0</v>
      </c>
      <c r="AK936" s="72">
        <v>2</v>
      </c>
      <c r="AL936" s="78" t="s">
        <v>230</v>
      </c>
      <c r="AM936" s="72" t="s">
        <v>242</v>
      </c>
      <c r="AN936" s="72" t="b">
        <v>1</v>
      </c>
      <c r="AO936" s="78" t="s">
        <v>18716</v>
      </c>
      <c r="AP936" s="72" t="s">
        <v>179</v>
      </c>
      <c r="AQ936" s="72">
        <v>0</v>
      </c>
      <c r="AR936" s="72">
        <v>0</v>
      </c>
      <c r="AS936" s="72"/>
      <c r="AT936" s="72"/>
      <c r="AU936" s="72"/>
      <c r="AV936" s="72"/>
      <c r="AW936" s="72"/>
      <c r="AX936" s="72"/>
      <c r="AY936" s="72"/>
      <c r="AZ936" s="72"/>
    </row>
    <row r="937" spans="1:52" x14ac:dyDescent="0.35">
      <c r="A937" s="70" t="s">
        <v>1261</v>
      </c>
      <c r="B937" s="70" t="s">
        <v>2811</v>
      </c>
      <c r="C937" s="83"/>
      <c r="D937" s="84"/>
      <c r="E937" s="85"/>
      <c r="F937" s="86"/>
      <c r="G937" s="83"/>
      <c r="H937" s="81"/>
      <c r="I937" s="87"/>
      <c r="J937" s="87"/>
      <c r="K937" s="36"/>
      <c r="L937" s="90"/>
      <c r="M937" s="90"/>
      <c r="N937" s="89"/>
      <c r="O937" s="72" t="s">
        <v>217</v>
      </c>
      <c r="P937" s="74">
        <v>42825.040509259263</v>
      </c>
      <c r="Q937" s="72" t="s">
        <v>3475</v>
      </c>
      <c r="R937" s="72"/>
      <c r="S937" s="72"/>
      <c r="T937" s="72"/>
      <c r="U937" s="72"/>
      <c r="V937" s="76" t="s">
        <v>9560</v>
      </c>
      <c r="W937" s="74">
        <v>42825.040509259263</v>
      </c>
      <c r="X937" s="76" t="s">
        <v>11373</v>
      </c>
      <c r="Y937" s="72"/>
      <c r="Z937" s="72"/>
      <c r="AA937" s="78" t="s">
        <v>15330</v>
      </c>
      <c r="AB937" s="72"/>
      <c r="AC937" s="72" t="b">
        <v>0</v>
      </c>
      <c r="AD937" s="72">
        <v>0</v>
      </c>
      <c r="AE937" s="78" t="s">
        <v>230</v>
      </c>
      <c r="AF937" s="72" t="b">
        <v>0</v>
      </c>
      <c r="AG937" s="72" t="s">
        <v>231</v>
      </c>
      <c r="AH937" s="72"/>
      <c r="AI937" s="78" t="s">
        <v>230</v>
      </c>
      <c r="AJ937" s="72" t="b">
        <v>0</v>
      </c>
      <c r="AK937" s="72">
        <v>2</v>
      </c>
      <c r="AL937" s="78" t="s">
        <v>15331</v>
      </c>
      <c r="AM937" s="72" t="s">
        <v>249</v>
      </c>
      <c r="AN937" s="72" t="b">
        <v>0</v>
      </c>
      <c r="AO937" s="78" t="s">
        <v>15331</v>
      </c>
      <c r="AP937" s="72" t="s">
        <v>179</v>
      </c>
      <c r="AQ937" s="72">
        <v>0</v>
      </c>
      <c r="AR937" s="72">
        <v>0</v>
      </c>
      <c r="AS937" s="72"/>
      <c r="AT937" s="72"/>
      <c r="AU937" s="72"/>
      <c r="AV937" s="72"/>
      <c r="AW937" s="72"/>
      <c r="AX937" s="72"/>
      <c r="AY937" s="72"/>
      <c r="AZ937" s="72"/>
    </row>
    <row r="938" spans="1:52" x14ac:dyDescent="0.35">
      <c r="A938" s="70" t="s">
        <v>1261</v>
      </c>
      <c r="B938" s="70" t="s">
        <v>1262</v>
      </c>
      <c r="C938" s="83"/>
      <c r="D938" s="84"/>
      <c r="E938" s="85"/>
      <c r="F938" s="86"/>
      <c r="G938" s="83"/>
      <c r="H938" s="81"/>
      <c r="I938" s="87"/>
      <c r="J938" s="87"/>
      <c r="K938" s="36"/>
      <c r="L938" s="90"/>
      <c r="M938" s="90"/>
      <c r="N938" s="89"/>
      <c r="O938" s="72" t="s">
        <v>217</v>
      </c>
      <c r="P938" s="74">
        <v>42825.040509259263</v>
      </c>
      <c r="Q938" s="72" t="s">
        <v>3475</v>
      </c>
      <c r="R938" s="72"/>
      <c r="S938" s="72"/>
      <c r="T938" s="72"/>
      <c r="U938" s="72"/>
      <c r="V938" s="76" t="s">
        <v>9560</v>
      </c>
      <c r="W938" s="74">
        <v>42825.040509259263</v>
      </c>
      <c r="X938" s="76" t="s">
        <v>11373</v>
      </c>
      <c r="Y938" s="72"/>
      <c r="Z938" s="72"/>
      <c r="AA938" s="78" t="s">
        <v>15330</v>
      </c>
      <c r="AB938" s="72"/>
      <c r="AC938" s="72" t="b">
        <v>0</v>
      </c>
      <c r="AD938" s="72">
        <v>0</v>
      </c>
      <c r="AE938" s="78" t="s">
        <v>230</v>
      </c>
      <c r="AF938" s="72" t="b">
        <v>0</v>
      </c>
      <c r="AG938" s="72" t="s">
        <v>231</v>
      </c>
      <c r="AH938" s="72"/>
      <c r="AI938" s="78" t="s">
        <v>230</v>
      </c>
      <c r="AJ938" s="72" t="b">
        <v>0</v>
      </c>
      <c r="AK938" s="72">
        <v>2</v>
      </c>
      <c r="AL938" s="78" t="s">
        <v>15331</v>
      </c>
      <c r="AM938" s="72" t="s">
        <v>249</v>
      </c>
      <c r="AN938" s="72" t="b">
        <v>0</v>
      </c>
      <c r="AO938" s="78" t="s">
        <v>15331</v>
      </c>
      <c r="AP938" s="72" t="s">
        <v>179</v>
      </c>
      <c r="AQ938" s="72">
        <v>0</v>
      </c>
      <c r="AR938" s="72">
        <v>0</v>
      </c>
      <c r="AS938" s="72"/>
      <c r="AT938" s="72"/>
      <c r="AU938" s="72"/>
      <c r="AV938" s="72"/>
      <c r="AW938" s="72"/>
      <c r="AX938" s="72"/>
      <c r="AY938" s="72"/>
      <c r="AZ938" s="72"/>
    </row>
    <row r="939" spans="1:52" x14ac:dyDescent="0.35">
      <c r="A939" s="70" t="s">
        <v>1263</v>
      </c>
      <c r="B939" s="70" t="s">
        <v>2713</v>
      </c>
      <c r="C939" s="83"/>
      <c r="D939" s="84"/>
      <c r="E939" s="85"/>
      <c r="F939" s="86"/>
      <c r="G939" s="83"/>
      <c r="H939" s="81"/>
      <c r="I939" s="87"/>
      <c r="J939" s="87"/>
      <c r="K939" s="36"/>
      <c r="L939" s="90"/>
      <c r="M939" s="90"/>
      <c r="N939" s="89"/>
      <c r="O939" s="72" t="s">
        <v>217</v>
      </c>
      <c r="P939" s="74">
        <v>42825.040613425925</v>
      </c>
      <c r="Q939" s="72" t="s">
        <v>3477</v>
      </c>
      <c r="R939" s="76" t="s">
        <v>6576</v>
      </c>
      <c r="S939" s="72" t="s">
        <v>8435</v>
      </c>
      <c r="T939" s="72"/>
      <c r="U939" s="72"/>
      <c r="V939" s="76" t="s">
        <v>9562</v>
      </c>
      <c r="W939" s="74">
        <v>42825.040613425925</v>
      </c>
      <c r="X939" s="76" t="s">
        <v>11375</v>
      </c>
      <c r="Y939" s="72"/>
      <c r="Z939" s="72"/>
      <c r="AA939" s="78" t="s">
        <v>15332</v>
      </c>
      <c r="AB939" s="72"/>
      <c r="AC939" s="72" t="b">
        <v>0</v>
      </c>
      <c r="AD939" s="72">
        <v>0</v>
      </c>
      <c r="AE939" s="78" t="s">
        <v>230</v>
      </c>
      <c r="AF939" s="72" t="b">
        <v>0</v>
      </c>
      <c r="AG939" s="72" t="s">
        <v>231</v>
      </c>
      <c r="AH939" s="72"/>
      <c r="AI939" s="78" t="s">
        <v>230</v>
      </c>
      <c r="AJ939" s="72" t="b">
        <v>0</v>
      </c>
      <c r="AK939" s="72">
        <v>3</v>
      </c>
      <c r="AL939" s="78" t="s">
        <v>18296</v>
      </c>
      <c r="AM939" s="72" t="s">
        <v>242</v>
      </c>
      <c r="AN939" s="72" t="b">
        <v>0</v>
      </c>
      <c r="AO939" s="78" t="s">
        <v>18296</v>
      </c>
      <c r="AP939" s="72" t="s">
        <v>179</v>
      </c>
      <c r="AQ939" s="72">
        <v>0</v>
      </c>
      <c r="AR939" s="72">
        <v>0</v>
      </c>
      <c r="AS939" s="72"/>
      <c r="AT939" s="72"/>
      <c r="AU939" s="72"/>
      <c r="AV939" s="72"/>
      <c r="AW939" s="72"/>
      <c r="AX939" s="72"/>
      <c r="AY939" s="72"/>
      <c r="AZ939" s="72"/>
    </row>
    <row r="940" spans="1:52" x14ac:dyDescent="0.35">
      <c r="A940" s="70" t="s">
        <v>1264</v>
      </c>
      <c r="B940" s="70" t="s">
        <v>2518</v>
      </c>
      <c r="C940" s="83"/>
      <c r="D940" s="84"/>
      <c r="E940" s="85"/>
      <c r="F940" s="86"/>
      <c r="G940" s="83"/>
      <c r="H940" s="81"/>
      <c r="I940" s="87"/>
      <c r="J940" s="87"/>
      <c r="K940" s="36"/>
      <c r="L940" s="90"/>
      <c r="M940" s="90"/>
      <c r="N940" s="89"/>
      <c r="O940" s="72" t="s">
        <v>217</v>
      </c>
      <c r="P940" s="74">
        <v>42825.042233796295</v>
      </c>
      <c r="Q940" s="72" t="s">
        <v>3478</v>
      </c>
      <c r="R940" s="76" t="s">
        <v>6577</v>
      </c>
      <c r="S940" s="72" t="s">
        <v>226</v>
      </c>
      <c r="T940" s="72"/>
      <c r="U940" s="72"/>
      <c r="V940" s="76" t="s">
        <v>9563</v>
      </c>
      <c r="W940" s="74">
        <v>42825.042233796295</v>
      </c>
      <c r="X940" s="76" t="s">
        <v>11376</v>
      </c>
      <c r="Y940" s="72"/>
      <c r="Z940" s="72"/>
      <c r="AA940" s="78" t="s">
        <v>15333</v>
      </c>
      <c r="AB940" s="72"/>
      <c r="AC940" s="72" t="b">
        <v>0</v>
      </c>
      <c r="AD940" s="72">
        <v>0</v>
      </c>
      <c r="AE940" s="78" t="s">
        <v>230</v>
      </c>
      <c r="AF940" s="72" t="b">
        <v>0</v>
      </c>
      <c r="AG940" s="72" t="s">
        <v>235</v>
      </c>
      <c r="AH940" s="72"/>
      <c r="AI940" s="78" t="s">
        <v>230</v>
      </c>
      <c r="AJ940" s="72" t="b">
        <v>0</v>
      </c>
      <c r="AK940" s="72">
        <v>0</v>
      </c>
      <c r="AL940" s="78" t="s">
        <v>230</v>
      </c>
      <c r="AM940" s="72" t="s">
        <v>238</v>
      </c>
      <c r="AN940" s="72" t="b">
        <v>0</v>
      </c>
      <c r="AO940" s="78" t="s">
        <v>15333</v>
      </c>
      <c r="AP940" s="72" t="s">
        <v>179</v>
      </c>
      <c r="AQ940" s="72">
        <v>0</v>
      </c>
      <c r="AR940" s="72">
        <v>0</v>
      </c>
      <c r="AS940" s="72"/>
      <c r="AT940" s="72"/>
      <c r="AU940" s="72"/>
      <c r="AV940" s="72"/>
      <c r="AW940" s="72"/>
      <c r="AX940" s="72"/>
      <c r="AY940" s="72"/>
      <c r="AZ940" s="72"/>
    </row>
    <row r="941" spans="1:52" x14ac:dyDescent="0.35">
      <c r="A941" s="70" t="s">
        <v>1264</v>
      </c>
      <c r="B941" s="70" t="s">
        <v>216</v>
      </c>
      <c r="C941" s="83"/>
      <c r="D941" s="84"/>
      <c r="E941" s="85"/>
      <c r="F941" s="86"/>
      <c r="G941" s="83"/>
      <c r="H941" s="81"/>
      <c r="I941" s="87"/>
      <c r="J941" s="87"/>
      <c r="K941" s="36"/>
      <c r="L941" s="90"/>
      <c r="M941" s="90"/>
      <c r="N941" s="89"/>
      <c r="O941" s="72" t="s">
        <v>217</v>
      </c>
      <c r="P941" s="74">
        <v>42825.042233796295</v>
      </c>
      <c r="Q941" s="72" t="s">
        <v>3478</v>
      </c>
      <c r="R941" s="76" t="s">
        <v>6577</v>
      </c>
      <c r="S941" s="72" t="s">
        <v>226</v>
      </c>
      <c r="T941" s="72"/>
      <c r="U941" s="72"/>
      <c r="V941" s="76" t="s">
        <v>9563</v>
      </c>
      <c r="W941" s="74">
        <v>42825.042233796295</v>
      </c>
      <c r="X941" s="76" t="s">
        <v>11376</v>
      </c>
      <c r="Y941" s="72"/>
      <c r="Z941" s="72"/>
      <c r="AA941" s="78" t="s">
        <v>15333</v>
      </c>
      <c r="AB941" s="72"/>
      <c r="AC941" s="72" t="b">
        <v>0</v>
      </c>
      <c r="AD941" s="72">
        <v>0</v>
      </c>
      <c r="AE941" s="78" t="s">
        <v>230</v>
      </c>
      <c r="AF941" s="72" t="b">
        <v>0</v>
      </c>
      <c r="AG941" s="72" t="s">
        <v>235</v>
      </c>
      <c r="AH941" s="72"/>
      <c r="AI941" s="78" t="s">
        <v>230</v>
      </c>
      <c r="AJ941" s="72" t="b">
        <v>0</v>
      </c>
      <c r="AK941" s="72">
        <v>0</v>
      </c>
      <c r="AL941" s="78" t="s">
        <v>230</v>
      </c>
      <c r="AM941" s="72" t="s">
        <v>238</v>
      </c>
      <c r="AN941" s="72" t="b">
        <v>0</v>
      </c>
      <c r="AO941" s="78" t="s">
        <v>15333</v>
      </c>
      <c r="AP941" s="72" t="s">
        <v>179</v>
      </c>
      <c r="AQ941" s="72">
        <v>0</v>
      </c>
      <c r="AR941" s="72">
        <v>0</v>
      </c>
      <c r="AS941" s="72"/>
      <c r="AT941" s="72"/>
      <c r="AU941" s="72"/>
      <c r="AV941" s="72"/>
      <c r="AW941" s="72"/>
      <c r="AX941" s="72"/>
      <c r="AY941" s="72"/>
      <c r="AZ941" s="72"/>
    </row>
    <row r="942" spans="1:52" x14ac:dyDescent="0.35">
      <c r="A942" s="70" t="s">
        <v>1265</v>
      </c>
      <c r="B942" s="70" t="s">
        <v>1265</v>
      </c>
      <c r="C942" s="83"/>
      <c r="D942" s="84"/>
      <c r="E942" s="85"/>
      <c r="F942" s="86"/>
      <c r="G942" s="83"/>
      <c r="H942" s="81"/>
      <c r="I942" s="87"/>
      <c r="J942" s="87"/>
      <c r="K942" s="36"/>
      <c r="L942" s="90"/>
      <c r="M942" s="90"/>
      <c r="N942" s="89"/>
      <c r="O942" s="72" t="s">
        <v>179</v>
      </c>
      <c r="P942" s="74">
        <v>42825.042245370372</v>
      </c>
      <c r="Q942" s="72" t="s">
        <v>3479</v>
      </c>
      <c r="R942" s="76" t="s">
        <v>6578</v>
      </c>
      <c r="S942" s="72" t="s">
        <v>221</v>
      </c>
      <c r="T942" s="72"/>
      <c r="U942" s="72"/>
      <c r="V942" s="76" t="s">
        <v>9564</v>
      </c>
      <c r="W942" s="74">
        <v>42825.042245370372</v>
      </c>
      <c r="X942" s="76" t="s">
        <v>11377</v>
      </c>
      <c r="Y942" s="72"/>
      <c r="Z942" s="72"/>
      <c r="AA942" s="78" t="s">
        <v>15334</v>
      </c>
      <c r="AB942" s="72"/>
      <c r="AC942" s="72" t="b">
        <v>0</v>
      </c>
      <c r="AD942" s="72">
        <v>0</v>
      </c>
      <c r="AE942" s="78" t="s">
        <v>230</v>
      </c>
      <c r="AF942" s="72" t="b">
        <v>0</v>
      </c>
      <c r="AG942" s="72" t="s">
        <v>231</v>
      </c>
      <c r="AH942" s="72"/>
      <c r="AI942" s="78" t="s">
        <v>230</v>
      </c>
      <c r="AJ942" s="72" t="b">
        <v>0</v>
      </c>
      <c r="AK942" s="72">
        <v>0</v>
      </c>
      <c r="AL942" s="78" t="s">
        <v>230</v>
      </c>
      <c r="AM942" s="72" t="s">
        <v>244</v>
      </c>
      <c r="AN942" s="72" t="b">
        <v>0</v>
      </c>
      <c r="AO942" s="78" t="s">
        <v>15334</v>
      </c>
      <c r="AP942" s="72" t="s">
        <v>179</v>
      </c>
      <c r="AQ942" s="72">
        <v>0</v>
      </c>
      <c r="AR942" s="72">
        <v>0</v>
      </c>
      <c r="AS942" s="72"/>
      <c r="AT942" s="72"/>
      <c r="AU942" s="72"/>
      <c r="AV942" s="72"/>
      <c r="AW942" s="72"/>
      <c r="AX942" s="72"/>
      <c r="AY942" s="72"/>
      <c r="AZ942" s="72"/>
    </row>
    <row r="943" spans="1:52" x14ac:dyDescent="0.35">
      <c r="A943" s="70" t="s">
        <v>1266</v>
      </c>
      <c r="B943" s="70" t="s">
        <v>2713</v>
      </c>
      <c r="C943" s="83"/>
      <c r="D943" s="84"/>
      <c r="E943" s="85"/>
      <c r="F943" s="86"/>
      <c r="G943" s="83"/>
      <c r="H943" s="81"/>
      <c r="I943" s="87"/>
      <c r="J943" s="87"/>
      <c r="K943" s="36"/>
      <c r="L943" s="90"/>
      <c r="M943" s="90"/>
      <c r="N943" s="89"/>
      <c r="O943" s="72" t="s">
        <v>217</v>
      </c>
      <c r="P943" s="74">
        <v>42825.04409722222</v>
      </c>
      <c r="Q943" s="72" t="s">
        <v>3477</v>
      </c>
      <c r="R943" s="76" t="s">
        <v>6576</v>
      </c>
      <c r="S943" s="72" t="s">
        <v>8435</v>
      </c>
      <c r="T943" s="72"/>
      <c r="U943" s="72"/>
      <c r="V943" s="76" t="s">
        <v>9565</v>
      </c>
      <c r="W943" s="74">
        <v>42825.04409722222</v>
      </c>
      <c r="X943" s="76" t="s">
        <v>11378</v>
      </c>
      <c r="Y943" s="72"/>
      <c r="Z943" s="72"/>
      <c r="AA943" s="78" t="s">
        <v>15335</v>
      </c>
      <c r="AB943" s="72"/>
      <c r="AC943" s="72" t="b">
        <v>0</v>
      </c>
      <c r="AD943" s="72">
        <v>0</v>
      </c>
      <c r="AE943" s="78" t="s">
        <v>230</v>
      </c>
      <c r="AF943" s="72" t="b">
        <v>0</v>
      </c>
      <c r="AG943" s="72" t="s">
        <v>231</v>
      </c>
      <c r="AH943" s="72"/>
      <c r="AI943" s="78" t="s">
        <v>230</v>
      </c>
      <c r="AJ943" s="72" t="b">
        <v>0</v>
      </c>
      <c r="AK943" s="72">
        <v>3</v>
      </c>
      <c r="AL943" s="78" t="s">
        <v>18296</v>
      </c>
      <c r="AM943" s="72" t="s">
        <v>242</v>
      </c>
      <c r="AN943" s="72" t="b">
        <v>0</v>
      </c>
      <c r="AO943" s="78" t="s">
        <v>18296</v>
      </c>
      <c r="AP943" s="72" t="s">
        <v>179</v>
      </c>
      <c r="AQ943" s="72">
        <v>0</v>
      </c>
      <c r="AR943" s="72">
        <v>0</v>
      </c>
      <c r="AS943" s="72"/>
      <c r="AT943" s="72"/>
      <c r="AU943" s="72"/>
      <c r="AV943" s="72"/>
      <c r="AW943" s="72"/>
      <c r="AX943" s="72"/>
      <c r="AY943" s="72"/>
      <c r="AZ943" s="72"/>
    </row>
    <row r="944" spans="1:52" x14ac:dyDescent="0.35">
      <c r="A944" s="70" t="s">
        <v>1267</v>
      </c>
      <c r="B944" s="70" t="s">
        <v>2713</v>
      </c>
      <c r="C944" s="83"/>
      <c r="D944" s="84"/>
      <c r="E944" s="85"/>
      <c r="F944" s="86"/>
      <c r="G944" s="83"/>
      <c r="H944" s="81"/>
      <c r="I944" s="87"/>
      <c r="J944" s="87"/>
      <c r="K944" s="36"/>
      <c r="L944" s="90"/>
      <c r="M944" s="90"/>
      <c r="N944" s="89"/>
      <c r="O944" s="72" t="s">
        <v>217</v>
      </c>
      <c r="P944" s="74">
        <v>42825.054444444446</v>
      </c>
      <c r="Q944" s="72" t="s">
        <v>3477</v>
      </c>
      <c r="R944" s="76" t="s">
        <v>6576</v>
      </c>
      <c r="S944" s="72" t="s">
        <v>8435</v>
      </c>
      <c r="T944" s="72"/>
      <c r="U944" s="72"/>
      <c r="V944" s="76" t="s">
        <v>9566</v>
      </c>
      <c r="W944" s="74">
        <v>42825.054444444446</v>
      </c>
      <c r="X944" s="76" t="s">
        <v>11379</v>
      </c>
      <c r="Y944" s="72"/>
      <c r="Z944" s="72"/>
      <c r="AA944" s="78" t="s">
        <v>15336</v>
      </c>
      <c r="AB944" s="72"/>
      <c r="AC944" s="72" t="b">
        <v>0</v>
      </c>
      <c r="AD944" s="72">
        <v>0</v>
      </c>
      <c r="AE944" s="78" t="s">
        <v>230</v>
      </c>
      <c r="AF944" s="72" t="b">
        <v>0</v>
      </c>
      <c r="AG944" s="72" t="s">
        <v>231</v>
      </c>
      <c r="AH944" s="72"/>
      <c r="AI944" s="78" t="s">
        <v>230</v>
      </c>
      <c r="AJ944" s="72" t="b">
        <v>0</v>
      </c>
      <c r="AK944" s="72">
        <v>3</v>
      </c>
      <c r="AL944" s="78" t="s">
        <v>18296</v>
      </c>
      <c r="AM944" s="72" t="s">
        <v>242</v>
      </c>
      <c r="AN944" s="72" t="b">
        <v>0</v>
      </c>
      <c r="AO944" s="78" t="s">
        <v>18296</v>
      </c>
      <c r="AP944" s="72" t="s">
        <v>179</v>
      </c>
      <c r="AQ944" s="72">
        <v>0</v>
      </c>
      <c r="AR944" s="72">
        <v>0</v>
      </c>
      <c r="AS944" s="72"/>
      <c r="AT944" s="72"/>
      <c r="AU944" s="72"/>
      <c r="AV944" s="72"/>
      <c r="AW944" s="72"/>
      <c r="AX944" s="72"/>
      <c r="AY944" s="72"/>
      <c r="AZ944" s="72"/>
    </row>
    <row r="945" spans="1:52" x14ac:dyDescent="0.35">
      <c r="A945" s="70" t="s">
        <v>1268</v>
      </c>
      <c r="B945" s="70" t="s">
        <v>1268</v>
      </c>
      <c r="C945" s="83"/>
      <c r="D945" s="84"/>
      <c r="E945" s="85"/>
      <c r="F945" s="86"/>
      <c r="G945" s="83"/>
      <c r="H945" s="81"/>
      <c r="I945" s="87"/>
      <c r="J945" s="87"/>
      <c r="K945" s="36"/>
      <c r="L945" s="90"/>
      <c r="M945" s="90"/>
      <c r="N945" s="89"/>
      <c r="O945" s="72" t="s">
        <v>179</v>
      </c>
      <c r="P945" s="74">
        <v>42825.05667824074</v>
      </c>
      <c r="Q945" s="72" t="s">
        <v>3480</v>
      </c>
      <c r="R945" s="76" t="s">
        <v>6579</v>
      </c>
      <c r="S945" s="72" t="s">
        <v>221</v>
      </c>
      <c r="T945" s="72" t="s">
        <v>8663</v>
      </c>
      <c r="U945" s="72"/>
      <c r="V945" s="76" t="s">
        <v>9567</v>
      </c>
      <c r="W945" s="74">
        <v>42825.05667824074</v>
      </c>
      <c r="X945" s="76" t="s">
        <v>11380</v>
      </c>
      <c r="Y945" s="72"/>
      <c r="Z945" s="72"/>
      <c r="AA945" s="78" t="s">
        <v>15337</v>
      </c>
      <c r="AB945" s="72"/>
      <c r="AC945" s="72" t="b">
        <v>0</v>
      </c>
      <c r="AD945" s="72">
        <v>0</v>
      </c>
      <c r="AE945" s="78" t="s">
        <v>230</v>
      </c>
      <c r="AF945" s="72" t="b">
        <v>0</v>
      </c>
      <c r="AG945" s="72" t="s">
        <v>300</v>
      </c>
      <c r="AH945" s="72"/>
      <c r="AI945" s="78" t="s">
        <v>230</v>
      </c>
      <c r="AJ945" s="72" t="b">
        <v>0</v>
      </c>
      <c r="AK945" s="72">
        <v>0</v>
      </c>
      <c r="AL945" s="78" t="s">
        <v>230</v>
      </c>
      <c r="AM945" s="72" t="s">
        <v>237</v>
      </c>
      <c r="AN945" s="72" t="b">
        <v>0</v>
      </c>
      <c r="AO945" s="78" t="s">
        <v>15337</v>
      </c>
      <c r="AP945" s="72" t="s">
        <v>179</v>
      </c>
      <c r="AQ945" s="72">
        <v>0</v>
      </c>
      <c r="AR945" s="72">
        <v>0</v>
      </c>
      <c r="AS945" s="72"/>
      <c r="AT945" s="72"/>
      <c r="AU945" s="72"/>
      <c r="AV945" s="72"/>
      <c r="AW945" s="72"/>
      <c r="AX945" s="72"/>
      <c r="AY945" s="72"/>
      <c r="AZ945" s="72"/>
    </row>
    <row r="946" spans="1:52" x14ac:dyDescent="0.35">
      <c r="A946" s="70" t="s">
        <v>1269</v>
      </c>
      <c r="B946" s="70" t="s">
        <v>2734</v>
      </c>
      <c r="C946" s="83"/>
      <c r="D946" s="84"/>
      <c r="E946" s="85"/>
      <c r="F946" s="86"/>
      <c r="G946" s="83"/>
      <c r="H946" s="81"/>
      <c r="I946" s="87"/>
      <c r="J946" s="87"/>
      <c r="K946" s="36"/>
      <c r="L946" s="90"/>
      <c r="M946" s="90"/>
      <c r="N946" s="89"/>
      <c r="O946" s="72" t="s">
        <v>217</v>
      </c>
      <c r="P946" s="74">
        <v>42825.062789351854</v>
      </c>
      <c r="Q946" s="72" t="s">
        <v>3481</v>
      </c>
      <c r="R946" s="76" t="s">
        <v>6342</v>
      </c>
      <c r="S946" s="72" t="s">
        <v>226</v>
      </c>
      <c r="T946" s="72"/>
      <c r="U946" s="72"/>
      <c r="V946" s="76" t="s">
        <v>9568</v>
      </c>
      <c r="W946" s="74">
        <v>42825.062789351854</v>
      </c>
      <c r="X946" s="76" t="s">
        <v>11381</v>
      </c>
      <c r="Y946" s="72"/>
      <c r="Z946" s="72"/>
      <c r="AA946" s="78" t="s">
        <v>15338</v>
      </c>
      <c r="AB946" s="72"/>
      <c r="AC946" s="72" t="b">
        <v>0</v>
      </c>
      <c r="AD946" s="72">
        <v>0</v>
      </c>
      <c r="AE946" s="78" t="s">
        <v>230</v>
      </c>
      <c r="AF946" s="72" t="b">
        <v>0</v>
      </c>
      <c r="AG946" s="72" t="s">
        <v>235</v>
      </c>
      <c r="AH946" s="72"/>
      <c r="AI946" s="78" t="s">
        <v>230</v>
      </c>
      <c r="AJ946" s="72" t="b">
        <v>0</v>
      </c>
      <c r="AK946" s="72">
        <v>0</v>
      </c>
      <c r="AL946" s="78" t="s">
        <v>230</v>
      </c>
      <c r="AM946" s="72" t="s">
        <v>238</v>
      </c>
      <c r="AN946" s="72" t="b">
        <v>0</v>
      </c>
      <c r="AO946" s="78" t="s">
        <v>15338</v>
      </c>
      <c r="AP946" s="72" t="s">
        <v>179</v>
      </c>
      <c r="AQ946" s="72">
        <v>0</v>
      </c>
      <c r="AR946" s="72">
        <v>0</v>
      </c>
      <c r="AS946" s="72"/>
      <c r="AT946" s="72"/>
      <c r="AU946" s="72"/>
      <c r="AV946" s="72"/>
      <c r="AW946" s="72"/>
      <c r="AX946" s="72"/>
      <c r="AY946" s="72"/>
      <c r="AZ946" s="72"/>
    </row>
    <row r="947" spans="1:52" x14ac:dyDescent="0.35">
      <c r="A947" s="70" t="s">
        <v>1269</v>
      </c>
      <c r="B947" s="70" t="s">
        <v>216</v>
      </c>
      <c r="C947" s="83"/>
      <c r="D947" s="84"/>
      <c r="E947" s="85"/>
      <c r="F947" s="86"/>
      <c r="G947" s="83"/>
      <c r="H947" s="81"/>
      <c r="I947" s="87"/>
      <c r="J947" s="87"/>
      <c r="K947" s="36"/>
      <c r="L947" s="90"/>
      <c r="M947" s="90"/>
      <c r="N947" s="89"/>
      <c r="O947" s="72" t="s">
        <v>217</v>
      </c>
      <c r="P947" s="74">
        <v>42825.062789351854</v>
      </c>
      <c r="Q947" s="72" t="s">
        <v>3481</v>
      </c>
      <c r="R947" s="76" t="s">
        <v>6342</v>
      </c>
      <c r="S947" s="72" t="s">
        <v>226</v>
      </c>
      <c r="T947" s="72"/>
      <c r="U947" s="72"/>
      <c r="V947" s="76" t="s">
        <v>9568</v>
      </c>
      <c r="W947" s="74">
        <v>42825.062789351854</v>
      </c>
      <c r="X947" s="76" t="s">
        <v>11381</v>
      </c>
      <c r="Y947" s="72"/>
      <c r="Z947" s="72"/>
      <c r="AA947" s="78" t="s">
        <v>15338</v>
      </c>
      <c r="AB947" s="72"/>
      <c r="AC947" s="72" t="b">
        <v>0</v>
      </c>
      <c r="AD947" s="72">
        <v>0</v>
      </c>
      <c r="AE947" s="78" t="s">
        <v>230</v>
      </c>
      <c r="AF947" s="72" t="b">
        <v>0</v>
      </c>
      <c r="AG947" s="72" t="s">
        <v>235</v>
      </c>
      <c r="AH947" s="72"/>
      <c r="AI947" s="78" t="s">
        <v>230</v>
      </c>
      <c r="AJ947" s="72" t="b">
        <v>0</v>
      </c>
      <c r="AK947" s="72">
        <v>0</v>
      </c>
      <c r="AL947" s="78" t="s">
        <v>230</v>
      </c>
      <c r="AM947" s="72" t="s">
        <v>238</v>
      </c>
      <c r="AN947" s="72" t="b">
        <v>0</v>
      </c>
      <c r="AO947" s="78" t="s">
        <v>15338</v>
      </c>
      <c r="AP947" s="72" t="s">
        <v>179</v>
      </c>
      <c r="AQ947" s="72">
        <v>0</v>
      </c>
      <c r="AR947" s="72">
        <v>0</v>
      </c>
      <c r="AS947" s="72"/>
      <c r="AT947" s="72"/>
      <c r="AU947" s="72"/>
      <c r="AV947" s="72"/>
      <c r="AW947" s="72"/>
      <c r="AX947" s="72"/>
      <c r="AY947" s="72"/>
      <c r="AZ947" s="72"/>
    </row>
    <row r="948" spans="1:52" x14ac:dyDescent="0.35">
      <c r="A948" s="70" t="s">
        <v>1270</v>
      </c>
      <c r="B948" s="70" t="s">
        <v>2812</v>
      </c>
      <c r="C948" s="83"/>
      <c r="D948" s="84"/>
      <c r="E948" s="85"/>
      <c r="F948" s="86"/>
      <c r="G948" s="83"/>
      <c r="H948" s="81"/>
      <c r="I948" s="87"/>
      <c r="J948" s="87"/>
      <c r="K948" s="36"/>
      <c r="L948" s="90"/>
      <c r="M948" s="90"/>
      <c r="N948" s="89"/>
      <c r="O948" s="72" t="s">
        <v>218</v>
      </c>
      <c r="P948" s="74">
        <v>42825.064247685186</v>
      </c>
      <c r="Q948" s="72" t="s">
        <v>3482</v>
      </c>
      <c r="R948" s="72"/>
      <c r="S948" s="72"/>
      <c r="T948" s="72"/>
      <c r="U948" s="72"/>
      <c r="V948" s="76" t="s">
        <v>9569</v>
      </c>
      <c r="W948" s="74">
        <v>42825.064247685186</v>
      </c>
      <c r="X948" s="76" t="s">
        <v>11382</v>
      </c>
      <c r="Y948" s="72"/>
      <c r="Z948" s="72"/>
      <c r="AA948" s="78" t="s">
        <v>15339</v>
      </c>
      <c r="AB948" s="72"/>
      <c r="AC948" s="72" t="b">
        <v>0</v>
      </c>
      <c r="AD948" s="72">
        <v>0</v>
      </c>
      <c r="AE948" s="78" t="s">
        <v>18829</v>
      </c>
      <c r="AF948" s="72" t="b">
        <v>0</v>
      </c>
      <c r="AG948" s="72" t="s">
        <v>231</v>
      </c>
      <c r="AH948" s="72"/>
      <c r="AI948" s="78" t="s">
        <v>230</v>
      </c>
      <c r="AJ948" s="72" t="b">
        <v>0</v>
      </c>
      <c r="AK948" s="72">
        <v>0</v>
      </c>
      <c r="AL948" s="78" t="s">
        <v>230</v>
      </c>
      <c r="AM948" s="72" t="s">
        <v>242</v>
      </c>
      <c r="AN948" s="72" t="b">
        <v>0</v>
      </c>
      <c r="AO948" s="78" t="s">
        <v>15339</v>
      </c>
      <c r="AP948" s="72" t="s">
        <v>179</v>
      </c>
      <c r="AQ948" s="72">
        <v>0</v>
      </c>
      <c r="AR948" s="72">
        <v>0</v>
      </c>
      <c r="AS948" s="72"/>
      <c r="AT948" s="72"/>
      <c r="AU948" s="72"/>
      <c r="AV948" s="72"/>
      <c r="AW948" s="72"/>
      <c r="AX948" s="72"/>
      <c r="AY948" s="72"/>
      <c r="AZ948" s="72"/>
    </row>
    <row r="949" spans="1:52" x14ac:dyDescent="0.35">
      <c r="A949" s="70" t="s">
        <v>1271</v>
      </c>
      <c r="B949" s="70" t="s">
        <v>1271</v>
      </c>
      <c r="C949" s="83"/>
      <c r="D949" s="84"/>
      <c r="E949" s="85"/>
      <c r="F949" s="86"/>
      <c r="G949" s="83"/>
      <c r="H949" s="81"/>
      <c r="I949" s="87"/>
      <c r="J949" s="87"/>
      <c r="K949" s="36"/>
      <c r="L949" s="90"/>
      <c r="M949" s="90"/>
      <c r="N949" s="89"/>
      <c r="O949" s="72" t="s">
        <v>179</v>
      </c>
      <c r="P949" s="74">
        <v>42825.065844907411</v>
      </c>
      <c r="Q949" s="72" t="s">
        <v>3483</v>
      </c>
      <c r="R949" s="72"/>
      <c r="S949" s="72"/>
      <c r="T949" s="72"/>
      <c r="U949" s="72"/>
      <c r="V949" s="76" t="s">
        <v>9570</v>
      </c>
      <c r="W949" s="74">
        <v>42825.065844907411</v>
      </c>
      <c r="X949" s="76" t="s">
        <v>11383</v>
      </c>
      <c r="Y949" s="72"/>
      <c r="Z949" s="72"/>
      <c r="AA949" s="78" t="s">
        <v>15340</v>
      </c>
      <c r="AB949" s="72"/>
      <c r="AC949" s="72" t="b">
        <v>0</v>
      </c>
      <c r="AD949" s="72">
        <v>0</v>
      </c>
      <c r="AE949" s="78" t="s">
        <v>230</v>
      </c>
      <c r="AF949" s="72" t="b">
        <v>0</v>
      </c>
      <c r="AG949" s="72" t="s">
        <v>231</v>
      </c>
      <c r="AH949" s="72"/>
      <c r="AI949" s="78" t="s">
        <v>230</v>
      </c>
      <c r="AJ949" s="72" t="b">
        <v>0</v>
      </c>
      <c r="AK949" s="72">
        <v>0</v>
      </c>
      <c r="AL949" s="78" t="s">
        <v>230</v>
      </c>
      <c r="AM949" s="72" t="s">
        <v>432</v>
      </c>
      <c r="AN949" s="72" t="b">
        <v>0</v>
      </c>
      <c r="AO949" s="78" t="s">
        <v>15340</v>
      </c>
      <c r="AP949" s="72" t="s">
        <v>179</v>
      </c>
      <c r="AQ949" s="72">
        <v>0</v>
      </c>
      <c r="AR949" s="72">
        <v>0</v>
      </c>
      <c r="AS949" s="72"/>
      <c r="AT949" s="72"/>
      <c r="AU949" s="72"/>
      <c r="AV949" s="72"/>
      <c r="AW949" s="72"/>
      <c r="AX949" s="72"/>
      <c r="AY949" s="72"/>
      <c r="AZ949" s="72"/>
    </row>
    <row r="950" spans="1:52" x14ac:dyDescent="0.35">
      <c r="A950" s="70" t="s">
        <v>1272</v>
      </c>
      <c r="B950" s="70" t="s">
        <v>1272</v>
      </c>
      <c r="C950" s="83"/>
      <c r="D950" s="84"/>
      <c r="E950" s="85"/>
      <c r="F950" s="86"/>
      <c r="G950" s="83"/>
      <c r="H950" s="81"/>
      <c r="I950" s="87"/>
      <c r="J950" s="87"/>
      <c r="K950" s="36"/>
      <c r="L950" s="90"/>
      <c r="M950" s="90"/>
      <c r="N950" s="89"/>
      <c r="O950" s="72" t="s">
        <v>179</v>
      </c>
      <c r="P950" s="74">
        <v>42825.06759259259</v>
      </c>
      <c r="Q950" s="72" t="s">
        <v>3484</v>
      </c>
      <c r="R950" s="76" t="s">
        <v>6580</v>
      </c>
      <c r="S950" s="72" t="s">
        <v>221</v>
      </c>
      <c r="T950" s="72"/>
      <c r="U950" s="72"/>
      <c r="V950" s="76" t="s">
        <v>9571</v>
      </c>
      <c r="W950" s="74">
        <v>42825.06759259259</v>
      </c>
      <c r="X950" s="76" t="s">
        <v>11384</v>
      </c>
      <c r="Y950" s="72"/>
      <c r="Z950" s="72"/>
      <c r="AA950" s="78" t="s">
        <v>15341</v>
      </c>
      <c r="AB950" s="72"/>
      <c r="AC950" s="72" t="b">
        <v>0</v>
      </c>
      <c r="AD950" s="72">
        <v>0</v>
      </c>
      <c r="AE950" s="78" t="s">
        <v>230</v>
      </c>
      <c r="AF950" s="72" t="b">
        <v>0</v>
      </c>
      <c r="AG950" s="72" t="s">
        <v>300</v>
      </c>
      <c r="AH950" s="72"/>
      <c r="AI950" s="78" t="s">
        <v>230</v>
      </c>
      <c r="AJ950" s="72" t="b">
        <v>0</v>
      </c>
      <c r="AK950" s="72">
        <v>0</v>
      </c>
      <c r="AL950" s="78" t="s">
        <v>230</v>
      </c>
      <c r="AM950" s="72" t="s">
        <v>237</v>
      </c>
      <c r="AN950" s="72" t="b">
        <v>0</v>
      </c>
      <c r="AO950" s="78" t="s">
        <v>15341</v>
      </c>
      <c r="AP950" s="72" t="s">
        <v>179</v>
      </c>
      <c r="AQ950" s="72">
        <v>0</v>
      </c>
      <c r="AR950" s="72">
        <v>0</v>
      </c>
      <c r="AS950" s="72"/>
      <c r="AT950" s="72"/>
      <c r="AU950" s="72"/>
      <c r="AV950" s="72"/>
      <c r="AW950" s="72"/>
      <c r="AX950" s="72"/>
      <c r="AY950" s="72"/>
      <c r="AZ950" s="72"/>
    </row>
    <row r="951" spans="1:52" x14ac:dyDescent="0.35">
      <c r="A951" s="70" t="s">
        <v>1273</v>
      </c>
      <c r="B951" s="70" t="s">
        <v>1273</v>
      </c>
      <c r="C951" s="83"/>
      <c r="D951" s="84"/>
      <c r="E951" s="85"/>
      <c r="F951" s="86"/>
      <c r="G951" s="83"/>
      <c r="H951" s="81"/>
      <c r="I951" s="87"/>
      <c r="J951" s="87"/>
      <c r="K951" s="36"/>
      <c r="L951" s="90"/>
      <c r="M951" s="90"/>
      <c r="N951" s="89"/>
      <c r="O951" s="72" t="s">
        <v>179</v>
      </c>
      <c r="P951" s="74">
        <v>42824.84652777778</v>
      </c>
      <c r="Q951" s="72" t="s">
        <v>3485</v>
      </c>
      <c r="R951" s="76" t="s">
        <v>6581</v>
      </c>
      <c r="S951" s="72" t="s">
        <v>225</v>
      </c>
      <c r="T951" s="72" t="s">
        <v>8664</v>
      </c>
      <c r="U951" s="72"/>
      <c r="V951" s="76" t="s">
        <v>9572</v>
      </c>
      <c r="W951" s="74">
        <v>42824.84652777778</v>
      </c>
      <c r="X951" s="76" t="s">
        <v>11385</v>
      </c>
      <c r="Y951" s="72"/>
      <c r="Z951" s="72"/>
      <c r="AA951" s="78" t="s">
        <v>15342</v>
      </c>
      <c r="AB951" s="72"/>
      <c r="AC951" s="72" t="b">
        <v>0</v>
      </c>
      <c r="AD951" s="72">
        <v>7528</v>
      </c>
      <c r="AE951" s="78" t="s">
        <v>230</v>
      </c>
      <c r="AF951" s="72" t="b">
        <v>0</v>
      </c>
      <c r="AG951" s="72" t="s">
        <v>231</v>
      </c>
      <c r="AH951" s="72"/>
      <c r="AI951" s="78" t="s">
        <v>230</v>
      </c>
      <c r="AJ951" s="72" t="b">
        <v>0</v>
      </c>
      <c r="AK951" s="72">
        <v>1201</v>
      </c>
      <c r="AL951" s="78" t="s">
        <v>230</v>
      </c>
      <c r="AM951" s="72" t="s">
        <v>434</v>
      </c>
      <c r="AN951" s="72" t="b">
        <v>1</v>
      </c>
      <c r="AO951" s="78" t="s">
        <v>15342</v>
      </c>
      <c r="AP951" s="72" t="s">
        <v>250</v>
      </c>
      <c r="AQ951" s="72">
        <v>0</v>
      </c>
      <c r="AR951" s="72">
        <v>0</v>
      </c>
      <c r="AS951" s="72"/>
      <c r="AT951" s="72"/>
      <c r="AU951" s="72"/>
      <c r="AV951" s="72"/>
      <c r="AW951" s="72"/>
      <c r="AX951" s="72"/>
      <c r="AY951" s="72"/>
      <c r="AZ951" s="72"/>
    </row>
    <row r="952" spans="1:52" x14ac:dyDescent="0.35">
      <c r="A952" s="70" t="s">
        <v>1274</v>
      </c>
      <c r="B952" s="70" t="s">
        <v>1273</v>
      </c>
      <c r="C952" s="83"/>
      <c r="D952" s="84"/>
      <c r="E952" s="85"/>
      <c r="F952" s="86"/>
      <c r="G952" s="83"/>
      <c r="H952" s="81"/>
      <c r="I952" s="87"/>
      <c r="J952" s="87"/>
      <c r="K952" s="36"/>
      <c r="L952" s="90"/>
      <c r="M952" s="90"/>
      <c r="N952" s="89"/>
      <c r="O952" s="72" t="s">
        <v>217</v>
      </c>
      <c r="P952" s="74">
        <v>42825.078564814816</v>
      </c>
      <c r="Q952" s="72" t="s">
        <v>3486</v>
      </c>
      <c r="R952" s="72"/>
      <c r="S952" s="72"/>
      <c r="T952" s="72" t="s">
        <v>8664</v>
      </c>
      <c r="U952" s="72"/>
      <c r="V952" s="76" t="s">
        <v>312</v>
      </c>
      <c r="W952" s="74">
        <v>42825.078564814816</v>
      </c>
      <c r="X952" s="76" t="s">
        <v>11386</v>
      </c>
      <c r="Y952" s="72"/>
      <c r="Z952" s="72"/>
      <c r="AA952" s="78" t="s">
        <v>15343</v>
      </c>
      <c r="AB952" s="72"/>
      <c r="AC952" s="72" t="b">
        <v>0</v>
      </c>
      <c r="AD952" s="72">
        <v>0</v>
      </c>
      <c r="AE952" s="78" t="s">
        <v>230</v>
      </c>
      <c r="AF952" s="72" t="b">
        <v>0</v>
      </c>
      <c r="AG952" s="72" t="s">
        <v>231</v>
      </c>
      <c r="AH952" s="72"/>
      <c r="AI952" s="78" t="s">
        <v>230</v>
      </c>
      <c r="AJ952" s="72" t="b">
        <v>0</v>
      </c>
      <c r="AK952" s="72">
        <v>1201</v>
      </c>
      <c r="AL952" s="78" t="s">
        <v>15342</v>
      </c>
      <c r="AM952" s="72" t="s">
        <v>246</v>
      </c>
      <c r="AN952" s="72" t="b">
        <v>0</v>
      </c>
      <c r="AO952" s="78" t="s">
        <v>15342</v>
      </c>
      <c r="AP952" s="72" t="s">
        <v>179</v>
      </c>
      <c r="AQ952" s="72">
        <v>0</v>
      </c>
      <c r="AR952" s="72">
        <v>0</v>
      </c>
      <c r="AS952" s="72"/>
      <c r="AT952" s="72"/>
      <c r="AU952" s="72"/>
      <c r="AV952" s="72"/>
      <c r="AW952" s="72"/>
      <c r="AX952" s="72"/>
      <c r="AY952" s="72"/>
      <c r="AZ952" s="72"/>
    </row>
    <row r="953" spans="1:52" x14ac:dyDescent="0.35">
      <c r="A953" s="70" t="s">
        <v>1275</v>
      </c>
      <c r="B953" s="70" t="s">
        <v>2713</v>
      </c>
      <c r="C953" s="83"/>
      <c r="D953" s="84"/>
      <c r="E953" s="85"/>
      <c r="F953" s="86"/>
      <c r="G953" s="83"/>
      <c r="H953" s="81"/>
      <c r="I953" s="87"/>
      <c r="J953" s="87"/>
      <c r="K953" s="36"/>
      <c r="L953" s="90"/>
      <c r="M953" s="90"/>
      <c r="N953" s="89"/>
      <c r="O953" s="72" t="s">
        <v>217</v>
      </c>
      <c r="P953" s="74">
        <v>42825.079201388886</v>
      </c>
      <c r="Q953" s="72" t="s">
        <v>3487</v>
      </c>
      <c r="R953" s="76" t="s">
        <v>6582</v>
      </c>
      <c r="S953" s="72" t="s">
        <v>8426</v>
      </c>
      <c r="T953" s="72"/>
      <c r="U953" s="72"/>
      <c r="V953" s="76" t="s">
        <v>9573</v>
      </c>
      <c r="W953" s="74">
        <v>42825.079201388886</v>
      </c>
      <c r="X953" s="76" t="s">
        <v>11387</v>
      </c>
      <c r="Y953" s="72"/>
      <c r="Z953" s="72"/>
      <c r="AA953" s="78" t="s">
        <v>15344</v>
      </c>
      <c r="AB953" s="72"/>
      <c r="AC953" s="72" t="b">
        <v>0</v>
      </c>
      <c r="AD953" s="72">
        <v>0</v>
      </c>
      <c r="AE953" s="78" t="s">
        <v>230</v>
      </c>
      <c r="AF953" s="72" t="b">
        <v>0</v>
      </c>
      <c r="AG953" s="72" t="s">
        <v>231</v>
      </c>
      <c r="AH953" s="72"/>
      <c r="AI953" s="78" t="s">
        <v>230</v>
      </c>
      <c r="AJ953" s="72" t="b">
        <v>0</v>
      </c>
      <c r="AK953" s="72">
        <v>9</v>
      </c>
      <c r="AL953" s="78" t="s">
        <v>18298</v>
      </c>
      <c r="AM953" s="72" t="s">
        <v>242</v>
      </c>
      <c r="AN953" s="72" t="b">
        <v>0</v>
      </c>
      <c r="AO953" s="78" t="s">
        <v>18298</v>
      </c>
      <c r="AP953" s="72" t="s">
        <v>179</v>
      </c>
      <c r="AQ953" s="72">
        <v>0</v>
      </c>
      <c r="AR953" s="72">
        <v>0</v>
      </c>
      <c r="AS953" s="72"/>
      <c r="AT953" s="72"/>
      <c r="AU953" s="72"/>
      <c r="AV953" s="72"/>
      <c r="AW953" s="72"/>
      <c r="AX953" s="72"/>
      <c r="AY953" s="72"/>
      <c r="AZ953" s="72"/>
    </row>
    <row r="954" spans="1:52" x14ac:dyDescent="0.35">
      <c r="A954" s="70" t="s">
        <v>1276</v>
      </c>
      <c r="B954" s="70" t="s">
        <v>2713</v>
      </c>
      <c r="C954" s="83"/>
      <c r="D954" s="84"/>
      <c r="E954" s="85"/>
      <c r="F954" s="86"/>
      <c r="G954" s="83"/>
      <c r="H954" s="81"/>
      <c r="I954" s="87"/>
      <c r="J954" s="87"/>
      <c r="K954" s="36"/>
      <c r="L954" s="90"/>
      <c r="M954" s="90"/>
      <c r="N954" s="89"/>
      <c r="O954" s="72" t="s">
        <v>217</v>
      </c>
      <c r="P954" s="74">
        <v>42825.079780092594</v>
      </c>
      <c r="Q954" s="72" t="s">
        <v>3487</v>
      </c>
      <c r="R954" s="76" t="s">
        <v>6582</v>
      </c>
      <c r="S954" s="72" t="s">
        <v>8426</v>
      </c>
      <c r="T954" s="72"/>
      <c r="U954" s="72"/>
      <c r="V954" s="76" t="s">
        <v>9574</v>
      </c>
      <c r="W954" s="74">
        <v>42825.079780092594</v>
      </c>
      <c r="X954" s="76" t="s">
        <v>11388</v>
      </c>
      <c r="Y954" s="72"/>
      <c r="Z954" s="72"/>
      <c r="AA954" s="78" t="s">
        <v>15345</v>
      </c>
      <c r="AB954" s="72"/>
      <c r="AC954" s="72" t="b">
        <v>0</v>
      </c>
      <c r="AD954" s="72">
        <v>0</v>
      </c>
      <c r="AE954" s="78" t="s">
        <v>230</v>
      </c>
      <c r="AF954" s="72" t="b">
        <v>0</v>
      </c>
      <c r="AG954" s="72" t="s">
        <v>231</v>
      </c>
      <c r="AH954" s="72"/>
      <c r="AI954" s="78" t="s">
        <v>230</v>
      </c>
      <c r="AJ954" s="72" t="b">
        <v>0</v>
      </c>
      <c r="AK954" s="72">
        <v>9</v>
      </c>
      <c r="AL954" s="78" t="s">
        <v>18298</v>
      </c>
      <c r="AM954" s="72" t="s">
        <v>242</v>
      </c>
      <c r="AN954" s="72" t="b">
        <v>0</v>
      </c>
      <c r="AO954" s="78" t="s">
        <v>18298</v>
      </c>
      <c r="AP954" s="72" t="s">
        <v>179</v>
      </c>
      <c r="AQ954" s="72">
        <v>0</v>
      </c>
      <c r="AR954" s="72">
        <v>0</v>
      </c>
      <c r="AS954" s="72"/>
      <c r="AT954" s="72"/>
      <c r="AU954" s="72"/>
      <c r="AV954" s="72"/>
      <c r="AW954" s="72"/>
      <c r="AX954" s="72"/>
      <c r="AY954" s="72"/>
      <c r="AZ954" s="72"/>
    </row>
    <row r="955" spans="1:52" x14ac:dyDescent="0.35">
      <c r="A955" s="70" t="s">
        <v>1277</v>
      </c>
      <c r="B955" s="70" t="s">
        <v>2713</v>
      </c>
      <c r="C955" s="83"/>
      <c r="D955" s="84"/>
      <c r="E955" s="85"/>
      <c r="F955" s="86"/>
      <c r="G955" s="83"/>
      <c r="H955" s="81"/>
      <c r="I955" s="87"/>
      <c r="J955" s="87"/>
      <c r="K955" s="36"/>
      <c r="L955" s="90"/>
      <c r="M955" s="90"/>
      <c r="N955" s="89"/>
      <c r="O955" s="72" t="s">
        <v>217</v>
      </c>
      <c r="P955" s="74">
        <v>42825.086550925924</v>
      </c>
      <c r="Q955" s="72" t="s">
        <v>3487</v>
      </c>
      <c r="R955" s="76" t="s">
        <v>6582</v>
      </c>
      <c r="S955" s="72" t="s">
        <v>8426</v>
      </c>
      <c r="T955" s="72"/>
      <c r="U955" s="72"/>
      <c r="V955" s="76" t="s">
        <v>9575</v>
      </c>
      <c r="W955" s="74">
        <v>42825.086550925924</v>
      </c>
      <c r="X955" s="76" t="s">
        <v>11389</v>
      </c>
      <c r="Y955" s="72"/>
      <c r="Z955" s="72"/>
      <c r="AA955" s="78" t="s">
        <v>15346</v>
      </c>
      <c r="AB955" s="72"/>
      <c r="AC955" s="72" t="b">
        <v>0</v>
      </c>
      <c r="AD955" s="72">
        <v>0</v>
      </c>
      <c r="AE955" s="78" t="s">
        <v>230</v>
      </c>
      <c r="AF955" s="72" t="b">
        <v>0</v>
      </c>
      <c r="AG955" s="72" t="s">
        <v>231</v>
      </c>
      <c r="AH955" s="72"/>
      <c r="AI955" s="78" t="s">
        <v>230</v>
      </c>
      <c r="AJ955" s="72" t="b">
        <v>0</v>
      </c>
      <c r="AK955" s="72">
        <v>9</v>
      </c>
      <c r="AL955" s="78" t="s">
        <v>18298</v>
      </c>
      <c r="AM955" s="72" t="s">
        <v>242</v>
      </c>
      <c r="AN955" s="72" t="b">
        <v>0</v>
      </c>
      <c r="AO955" s="78" t="s">
        <v>18298</v>
      </c>
      <c r="AP955" s="72" t="s">
        <v>179</v>
      </c>
      <c r="AQ955" s="72">
        <v>0</v>
      </c>
      <c r="AR955" s="72">
        <v>0</v>
      </c>
      <c r="AS955" s="72"/>
      <c r="AT955" s="72"/>
      <c r="AU955" s="72"/>
      <c r="AV955" s="72"/>
      <c r="AW955" s="72"/>
      <c r="AX955" s="72"/>
      <c r="AY955" s="72"/>
      <c r="AZ955" s="72"/>
    </row>
    <row r="956" spans="1:52" x14ac:dyDescent="0.35">
      <c r="A956" s="70" t="s">
        <v>1278</v>
      </c>
      <c r="B956" s="70" t="s">
        <v>2713</v>
      </c>
      <c r="C956" s="83"/>
      <c r="D956" s="84"/>
      <c r="E956" s="85"/>
      <c r="F956" s="86"/>
      <c r="G956" s="83"/>
      <c r="H956" s="81"/>
      <c r="I956" s="87"/>
      <c r="J956" s="87"/>
      <c r="K956" s="36"/>
      <c r="L956" s="90"/>
      <c r="M956" s="90"/>
      <c r="N956" s="89"/>
      <c r="O956" s="72" t="s">
        <v>217</v>
      </c>
      <c r="P956" s="74">
        <v>42825.087881944448</v>
      </c>
      <c r="Q956" s="72" t="s">
        <v>3487</v>
      </c>
      <c r="R956" s="76" t="s">
        <v>6582</v>
      </c>
      <c r="S956" s="72" t="s">
        <v>8426</v>
      </c>
      <c r="T956" s="72"/>
      <c r="U956" s="72"/>
      <c r="V956" s="76" t="s">
        <v>9576</v>
      </c>
      <c r="W956" s="74">
        <v>42825.087881944448</v>
      </c>
      <c r="X956" s="76" t="s">
        <v>11390</v>
      </c>
      <c r="Y956" s="72"/>
      <c r="Z956" s="72"/>
      <c r="AA956" s="78" t="s">
        <v>15347</v>
      </c>
      <c r="AB956" s="72"/>
      <c r="AC956" s="72" t="b">
        <v>0</v>
      </c>
      <c r="AD956" s="72">
        <v>0</v>
      </c>
      <c r="AE956" s="78" t="s">
        <v>230</v>
      </c>
      <c r="AF956" s="72" t="b">
        <v>0</v>
      </c>
      <c r="AG956" s="72" t="s">
        <v>231</v>
      </c>
      <c r="AH956" s="72"/>
      <c r="AI956" s="78" t="s">
        <v>230</v>
      </c>
      <c r="AJ956" s="72" t="b">
        <v>0</v>
      </c>
      <c r="AK956" s="72">
        <v>9</v>
      </c>
      <c r="AL956" s="78" t="s">
        <v>18298</v>
      </c>
      <c r="AM956" s="72" t="s">
        <v>242</v>
      </c>
      <c r="AN956" s="72" t="b">
        <v>0</v>
      </c>
      <c r="AO956" s="78" t="s">
        <v>18298</v>
      </c>
      <c r="AP956" s="72" t="s">
        <v>179</v>
      </c>
      <c r="AQ956" s="72">
        <v>0</v>
      </c>
      <c r="AR956" s="72">
        <v>0</v>
      </c>
      <c r="AS956" s="72"/>
      <c r="AT956" s="72"/>
      <c r="AU956" s="72"/>
      <c r="AV956" s="72"/>
      <c r="AW956" s="72"/>
      <c r="AX956" s="72"/>
      <c r="AY956" s="72"/>
      <c r="AZ956" s="72"/>
    </row>
    <row r="957" spans="1:52" x14ac:dyDescent="0.35">
      <c r="A957" s="70" t="s">
        <v>1279</v>
      </c>
      <c r="B957" s="70" t="s">
        <v>2713</v>
      </c>
      <c r="C957" s="83"/>
      <c r="D957" s="84"/>
      <c r="E957" s="85"/>
      <c r="F957" s="86"/>
      <c r="G957" s="83"/>
      <c r="H957" s="81"/>
      <c r="I957" s="87"/>
      <c r="J957" s="87"/>
      <c r="K957" s="36"/>
      <c r="L957" s="90"/>
      <c r="M957" s="90"/>
      <c r="N957" s="89"/>
      <c r="O957" s="72" t="s">
        <v>217</v>
      </c>
      <c r="P957" s="74">
        <v>42825.088009259256</v>
      </c>
      <c r="Q957" s="72" t="s">
        <v>3487</v>
      </c>
      <c r="R957" s="76" t="s">
        <v>6582</v>
      </c>
      <c r="S957" s="72" t="s">
        <v>8426</v>
      </c>
      <c r="T957" s="72"/>
      <c r="U957" s="72"/>
      <c r="V957" s="76" t="s">
        <v>9577</v>
      </c>
      <c r="W957" s="74">
        <v>42825.088009259256</v>
      </c>
      <c r="X957" s="76" t="s">
        <v>11391</v>
      </c>
      <c r="Y957" s="72"/>
      <c r="Z957" s="72"/>
      <c r="AA957" s="78" t="s">
        <v>15348</v>
      </c>
      <c r="AB957" s="72"/>
      <c r="AC957" s="72" t="b">
        <v>0</v>
      </c>
      <c r="AD957" s="72">
        <v>0</v>
      </c>
      <c r="AE957" s="78" t="s">
        <v>230</v>
      </c>
      <c r="AF957" s="72" t="b">
        <v>0</v>
      </c>
      <c r="AG957" s="72" t="s">
        <v>231</v>
      </c>
      <c r="AH957" s="72"/>
      <c r="AI957" s="78" t="s">
        <v>230</v>
      </c>
      <c r="AJ957" s="72" t="b">
        <v>0</v>
      </c>
      <c r="AK957" s="72">
        <v>9</v>
      </c>
      <c r="AL957" s="78" t="s">
        <v>18298</v>
      </c>
      <c r="AM957" s="72" t="s">
        <v>242</v>
      </c>
      <c r="AN957" s="72" t="b">
        <v>0</v>
      </c>
      <c r="AO957" s="78" t="s">
        <v>18298</v>
      </c>
      <c r="AP957" s="72" t="s">
        <v>179</v>
      </c>
      <c r="AQ957" s="72">
        <v>0</v>
      </c>
      <c r="AR957" s="72">
        <v>0</v>
      </c>
      <c r="AS957" s="72"/>
      <c r="AT957" s="72"/>
      <c r="AU957" s="72"/>
      <c r="AV957" s="72"/>
      <c r="AW957" s="72"/>
      <c r="AX957" s="72"/>
      <c r="AY957" s="72"/>
      <c r="AZ957" s="72"/>
    </row>
    <row r="958" spans="1:52" x14ac:dyDescent="0.35">
      <c r="A958" s="70" t="s">
        <v>1280</v>
      </c>
      <c r="B958" s="70" t="s">
        <v>2713</v>
      </c>
      <c r="C958" s="83"/>
      <c r="D958" s="84"/>
      <c r="E958" s="85"/>
      <c r="F958" s="86"/>
      <c r="G958" s="83"/>
      <c r="H958" s="81"/>
      <c r="I958" s="87"/>
      <c r="J958" s="87"/>
      <c r="K958" s="36"/>
      <c r="L958" s="90"/>
      <c r="M958" s="90"/>
      <c r="N958" s="89"/>
      <c r="O958" s="72" t="s">
        <v>217</v>
      </c>
      <c r="P958" s="74">
        <v>42825.08803240741</v>
      </c>
      <c r="Q958" s="72" t="s">
        <v>3487</v>
      </c>
      <c r="R958" s="76" t="s">
        <v>6582</v>
      </c>
      <c r="S958" s="72" t="s">
        <v>8426</v>
      </c>
      <c r="T958" s="72"/>
      <c r="U958" s="72"/>
      <c r="V958" s="76" t="s">
        <v>9578</v>
      </c>
      <c r="W958" s="74">
        <v>42825.08803240741</v>
      </c>
      <c r="X958" s="76" t="s">
        <v>11392</v>
      </c>
      <c r="Y958" s="72"/>
      <c r="Z958" s="72"/>
      <c r="AA958" s="78" t="s">
        <v>15349</v>
      </c>
      <c r="AB958" s="72"/>
      <c r="AC958" s="72" t="b">
        <v>0</v>
      </c>
      <c r="AD958" s="72">
        <v>0</v>
      </c>
      <c r="AE958" s="78" t="s">
        <v>230</v>
      </c>
      <c r="AF958" s="72" t="b">
        <v>0</v>
      </c>
      <c r="AG958" s="72" t="s">
        <v>231</v>
      </c>
      <c r="AH958" s="72"/>
      <c r="AI958" s="78" t="s">
        <v>230</v>
      </c>
      <c r="AJ958" s="72" t="b">
        <v>0</v>
      </c>
      <c r="AK958" s="72">
        <v>9</v>
      </c>
      <c r="AL958" s="78" t="s">
        <v>18298</v>
      </c>
      <c r="AM958" s="72" t="s">
        <v>242</v>
      </c>
      <c r="AN958" s="72" t="b">
        <v>0</v>
      </c>
      <c r="AO958" s="78" t="s">
        <v>18298</v>
      </c>
      <c r="AP958" s="72" t="s">
        <v>179</v>
      </c>
      <c r="AQ958" s="72">
        <v>0</v>
      </c>
      <c r="AR958" s="72">
        <v>0</v>
      </c>
      <c r="AS958" s="72"/>
      <c r="AT958" s="72"/>
      <c r="AU958" s="72"/>
      <c r="AV958" s="72"/>
      <c r="AW958" s="72"/>
      <c r="AX958" s="72"/>
      <c r="AY958" s="72"/>
      <c r="AZ958" s="72"/>
    </row>
    <row r="959" spans="1:52" x14ac:dyDescent="0.35">
      <c r="A959" s="70" t="s">
        <v>1281</v>
      </c>
      <c r="B959" s="70" t="s">
        <v>2713</v>
      </c>
      <c r="C959" s="83"/>
      <c r="D959" s="84"/>
      <c r="E959" s="85"/>
      <c r="F959" s="86"/>
      <c r="G959" s="83"/>
      <c r="H959" s="81"/>
      <c r="I959" s="87"/>
      <c r="J959" s="87"/>
      <c r="K959" s="36"/>
      <c r="L959" s="90"/>
      <c r="M959" s="90"/>
      <c r="N959" s="89"/>
      <c r="O959" s="72" t="s">
        <v>217</v>
      </c>
      <c r="P959" s="74">
        <v>42825.088252314818</v>
      </c>
      <c r="Q959" s="72" t="s">
        <v>3487</v>
      </c>
      <c r="R959" s="76" t="s">
        <v>6582</v>
      </c>
      <c r="S959" s="72" t="s">
        <v>8426</v>
      </c>
      <c r="T959" s="72"/>
      <c r="U959" s="72"/>
      <c r="V959" s="76" t="s">
        <v>9579</v>
      </c>
      <c r="W959" s="74">
        <v>42825.088252314818</v>
      </c>
      <c r="X959" s="76" t="s">
        <v>11393</v>
      </c>
      <c r="Y959" s="72"/>
      <c r="Z959" s="72"/>
      <c r="AA959" s="78" t="s">
        <v>15350</v>
      </c>
      <c r="AB959" s="72"/>
      <c r="AC959" s="72" t="b">
        <v>0</v>
      </c>
      <c r="AD959" s="72">
        <v>0</v>
      </c>
      <c r="AE959" s="78" t="s">
        <v>230</v>
      </c>
      <c r="AF959" s="72" t="b">
        <v>0</v>
      </c>
      <c r="AG959" s="72" t="s">
        <v>231</v>
      </c>
      <c r="AH959" s="72"/>
      <c r="AI959" s="78" t="s">
        <v>230</v>
      </c>
      <c r="AJ959" s="72" t="b">
        <v>0</v>
      </c>
      <c r="AK959" s="72">
        <v>9</v>
      </c>
      <c r="AL959" s="78" t="s">
        <v>18298</v>
      </c>
      <c r="AM959" s="72" t="s">
        <v>242</v>
      </c>
      <c r="AN959" s="72" t="b">
        <v>0</v>
      </c>
      <c r="AO959" s="78" t="s">
        <v>18298</v>
      </c>
      <c r="AP959" s="72" t="s">
        <v>179</v>
      </c>
      <c r="AQ959" s="72">
        <v>0</v>
      </c>
      <c r="AR959" s="72">
        <v>0</v>
      </c>
      <c r="AS959" s="72"/>
      <c r="AT959" s="72"/>
      <c r="AU959" s="72"/>
      <c r="AV959" s="72"/>
      <c r="AW959" s="72"/>
      <c r="AX959" s="72"/>
      <c r="AY959" s="72"/>
      <c r="AZ959" s="72"/>
    </row>
    <row r="960" spans="1:52" x14ac:dyDescent="0.35">
      <c r="A960" s="70" t="s">
        <v>1282</v>
      </c>
      <c r="B960" s="70" t="s">
        <v>1282</v>
      </c>
      <c r="C960" s="83"/>
      <c r="D960" s="84"/>
      <c r="E960" s="85"/>
      <c r="F960" s="86"/>
      <c r="G960" s="83"/>
      <c r="H960" s="81"/>
      <c r="I960" s="87"/>
      <c r="J960" s="87"/>
      <c r="K960" s="36"/>
      <c r="L960" s="90"/>
      <c r="M960" s="90"/>
      <c r="N960" s="89"/>
      <c r="O960" s="72" t="s">
        <v>179</v>
      </c>
      <c r="P960" s="74">
        <v>42825.091099537036</v>
      </c>
      <c r="Q960" s="72" t="s">
        <v>3488</v>
      </c>
      <c r="R960" s="76" t="s">
        <v>6579</v>
      </c>
      <c r="S960" s="72" t="s">
        <v>221</v>
      </c>
      <c r="T960" s="72" t="s">
        <v>8663</v>
      </c>
      <c r="U960" s="72"/>
      <c r="V960" s="76" t="s">
        <v>9580</v>
      </c>
      <c r="W960" s="74">
        <v>42825.091099537036</v>
      </c>
      <c r="X960" s="76" t="s">
        <v>11394</v>
      </c>
      <c r="Y960" s="72"/>
      <c r="Z960" s="72"/>
      <c r="AA960" s="78" t="s">
        <v>15351</v>
      </c>
      <c r="AB960" s="72"/>
      <c r="AC960" s="72" t="b">
        <v>0</v>
      </c>
      <c r="AD960" s="72">
        <v>0</v>
      </c>
      <c r="AE960" s="78" t="s">
        <v>230</v>
      </c>
      <c r="AF960" s="72" t="b">
        <v>0</v>
      </c>
      <c r="AG960" s="72" t="s">
        <v>300</v>
      </c>
      <c r="AH960" s="72"/>
      <c r="AI960" s="78" t="s">
        <v>230</v>
      </c>
      <c r="AJ960" s="72" t="b">
        <v>0</v>
      </c>
      <c r="AK960" s="72">
        <v>0</v>
      </c>
      <c r="AL960" s="78" t="s">
        <v>230</v>
      </c>
      <c r="AM960" s="72" t="s">
        <v>433</v>
      </c>
      <c r="AN960" s="72" t="b">
        <v>0</v>
      </c>
      <c r="AO960" s="78" t="s">
        <v>15351</v>
      </c>
      <c r="AP960" s="72" t="s">
        <v>179</v>
      </c>
      <c r="AQ960" s="72">
        <v>0</v>
      </c>
      <c r="AR960" s="72">
        <v>0</v>
      </c>
      <c r="AS960" s="72"/>
      <c r="AT960" s="72"/>
      <c r="AU960" s="72"/>
      <c r="AV960" s="72"/>
      <c r="AW960" s="72"/>
      <c r="AX960" s="72"/>
      <c r="AY960" s="72"/>
      <c r="AZ960" s="72"/>
    </row>
    <row r="961" spans="1:52" x14ac:dyDescent="0.35">
      <c r="A961" s="70" t="s">
        <v>1283</v>
      </c>
      <c r="B961" s="70" t="s">
        <v>2195</v>
      </c>
      <c r="C961" s="83"/>
      <c r="D961" s="84"/>
      <c r="E961" s="85"/>
      <c r="F961" s="86"/>
      <c r="G961" s="83"/>
      <c r="H961" s="81"/>
      <c r="I961" s="87"/>
      <c r="J961" s="87"/>
      <c r="K961" s="36"/>
      <c r="L961" s="90"/>
      <c r="M961" s="90"/>
      <c r="N961" s="89"/>
      <c r="O961" s="72" t="s">
        <v>217</v>
      </c>
      <c r="P961" s="74">
        <v>42825.096377314818</v>
      </c>
      <c r="Q961" s="72" t="s">
        <v>2993</v>
      </c>
      <c r="R961" s="72"/>
      <c r="S961" s="72"/>
      <c r="T961" s="72"/>
      <c r="U961" s="76" t="s">
        <v>8855</v>
      </c>
      <c r="V961" s="76" t="s">
        <v>8855</v>
      </c>
      <c r="W961" s="74">
        <v>42825.096377314818</v>
      </c>
      <c r="X961" s="76" t="s">
        <v>11395</v>
      </c>
      <c r="Y961" s="72"/>
      <c r="Z961" s="72"/>
      <c r="AA961" s="78" t="s">
        <v>15352</v>
      </c>
      <c r="AB961" s="72"/>
      <c r="AC961" s="72" t="b">
        <v>0</v>
      </c>
      <c r="AD961" s="72">
        <v>0</v>
      </c>
      <c r="AE961" s="78" t="s">
        <v>230</v>
      </c>
      <c r="AF961" s="72" t="b">
        <v>0</v>
      </c>
      <c r="AG961" s="72" t="s">
        <v>231</v>
      </c>
      <c r="AH961" s="72"/>
      <c r="AI961" s="78" t="s">
        <v>230</v>
      </c>
      <c r="AJ961" s="72" t="b">
        <v>0</v>
      </c>
      <c r="AK961" s="72">
        <v>35040</v>
      </c>
      <c r="AL961" s="78" t="s">
        <v>16528</v>
      </c>
      <c r="AM961" s="72" t="s">
        <v>246</v>
      </c>
      <c r="AN961" s="72" t="b">
        <v>0</v>
      </c>
      <c r="AO961" s="78" t="s">
        <v>16528</v>
      </c>
      <c r="AP961" s="72" t="s">
        <v>179</v>
      </c>
      <c r="AQ961" s="72">
        <v>0</v>
      </c>
      <c r="AR961" s="72">
        <v>0</v>
      </c>
      <c r="AS961" s="72"/>
      <c r="AT961" s="72"/>
      <c r="AU961" s="72"/>
      <c r="AV961" s="72"/>
      <c r="AW961" s="72"/>
      <c r="AX961" s="72"/>
      <c r="AY961" s="72"/>
      <c r="AZ961" s="72"/>
    </row>
    <row r="962" spans="1:52" x14ac:dyDescent="0.35">
      <c r="A962" s="70" t="s">
        <v>1284</v>
      </c>
      <c r="B962" s="70" t="s">
        <v>2761</v>
      </c>
      <c r="C962" s="83"/>
      <c r="D962" s="84"/>
      <c r="E962" s="85"/>
      <c r="F962" s="86"/>
      <c r="G962" s="83"/>
      <c r="H962" s="81"/>
      <c r="I962" s="87"/>
      <c r="J962" s="87"/>
      <c r="K962" s="36"/>
      <c r="L962" s="90"/>
      <c r="M962" s="90"/>
      <c r="N962" s="89"/>
      <c r="O962" s="72" t="s">
        <v>217</v>
      </c>
      <c r="P962" s="74">
        <v>42825.103622685187</v>
      </c>
      <c r="Q962" s="72" t="s">
        <v>3186</v>
      </c>
      <c r="R962" s="72"/>
      <c r="S962" s="72"/>
      <c r="T962" s="72"/>
      <c r="U962" s="76" t="s">
        <v>8893</v>
      </c>
      <c r="V962" s="76" t="s">
        <v>8893</v>
      </c>
      <c r="W962" s="74">
        <v>42825.103622685187</v>
      </c>
      <c r="X962" s="76" t="s">
        <v>11396</v>
      </c>
      <c r="Y962" s="72"/>
      <c r="Z962" s="72"/>
      <c r="AA962" s="78" t="s">
        <v>15353</v>
      </c>
      <c r="AB962" s="72"/>
      <c r="AC962" s="72" t="b">
        <v>0</v>
      </c>
      <c r="AD962" s="72">
        <v>0</v>
      </c>
      <c r="AE962" s="78" t="s">
        <v>230</v>
      </c>
      <c r="AF962" s="72" t="b">
        <v>0</v>
      </c>
      <c r="AG962" s="72" t="s">
        <v>231</v>
      </c>
      <c r="AH962" s="72"/>
      <c r="AI962" s="78" t="s">
        <v>230</v>
      </c>
      <c r="AJ962" s="72" t="b">
        <v>0</v>
      </c>
      <c r="AK962" s="72">
        <v>503</v>
      </c>
      <c r="AL962" s="78" t="s">
        <v>15759</v>
      </c>
      <c r="AM962" s="72" t="s">
        <v>432</v>
      </c>
      <c r="AN962" s="72" t="b">
        <v>0</v>
      </c>
      <c r="AO962" s="78" t="s">
        <v>15759</v>
      </c>
      <c r="AP962" s="72" t="s">
        <v>179</v>
      </c>
      <c r="AQ962" s="72">
        <v>0</v>
      </c>
      <c r="AR962" s="72">
        <v>0</v>
      </c>
      <c r="AS962" s="72"/>
      <c r="AT962" s="72"/>
      <c r="AU962" s="72"/>
      <c r="AV962" s="72"/>
      <c r="AW962" s="72"/>
      <c r="AX962" s="72"/>
      <c r="AY962" s="72"/>
      <c r="AZ962" s="72"/>
    </row>
    <row r="963" spans="1:52" x14ac:dyDescent="0.35">
      <c r="A963" s="70" t="s">
        <v>1284</v>
      </c>
      <c r="B963" s="70" t="s">
        <v>1638</v>
      </c>
      <c r="C963" s="83"/>
      <c r="D963" s="84"/>
      <c r="E963" s="85"/>
      <c r="F963" s="86"/>
      <c r="G963" s="83"/>
      <c r="H963" s="81"/>
      <c r="I963" s="87"/>
      <c r="J963" s="87"/>
      <c r="K963" s="36"/>
      <c r="L963" s="90"/>
      <c r="M963" s="90"/>
      <c r="N963" s="89"/>
      <c r="O963" s="72" t="s">
        <v>217</v>
      </c>
      <c r="P963" s="74">
        <v>42825.103622685187</v>
      </c>
      <c r="Q963" s="72" t="s">
        <v>3186</v>
      </c>
      <c r="R963" s="72"/>
      <c r="S963" s="72"/>
      <c r="T963" s="72"/>
      <c r="U963" s="76" t="s">
        <v>8893</v>
      </c>
      <c r="V963" s="76" t="s">
        <v>8893</v>
      </c>
      <c r="W963" s="74">
        <v>42825.103622685187</v>
      </c>
      <c r="X963" s="76" t="s">
        <v>11396</v>
      </c>
      <c r="Y963" s="72"/>
      <c r="Z963" s="72"/>
      <c r="AA963" s="78" t="s">
        <v>15353</v>
      </c>
      <c r="AB963" s="72"/>
      <c r="AC963" s="72" t="b">
        <v>0</v>
      </c>
      <c r="AD963" s="72">
        <v>0</v>
      </c>
      <c r="AE963" s="78" t="s">
        <v>230</v>
      </c>
      <c r="AF963" s="72" t="b">
        <v>0</v>
      </c>
      <c r="AG963" s="72" t="s">
        <v>231</v>
      </c>
      <c r="AH963" s="72"/>
      <c r="AI963" s="78" t="s">
        <v>230</v>
      </c>
      <c r="AJ963" s="72" t="b">
        <v>0</v>
      </c>
      <c r="AK963" s="72">
        <v>503</v>
      </c>
      <c r="AL963" s="78" t="s">
        <v>15759</v>
      </c>
      <c r="AM963" s="72" t="s">
        <v>432</v>
      </c>
      <c r="AN963" s="72" t="b">
        <v>0</v>
      </c>
      <c r="AO963" s="78" t="s">
        <v>15759</v>
      </c>
      <c r="AP963" s="72" t="s">
        <v>179</v>
      </c>
      <c r="AQ963" s="72">
        <v>0</v>
      </c>
      <c r="AR963" s="72">
        <v>0</v>
      </c>
      <c r="AS963" s="72"/>
      <c r="AT963" s="72"/>
      <c r="AU963" s="72"/>
      <c r="AV963" s="72"/>
      <c r="AW963" s="72"/>
      <c r="AX963" s="72"/>
      <c r="AY963" s="72"/>
      <c r="AZ963" s="72"/>
    </row>
    <row r="964" spans="1:52" x14ac:dyDescent="0.35">
      <c r="A964" s="70" t="s">
        <v>1285</v>
      </c>
      <c r="B964" s="70" t="s">
        <v>1285</v>
      </c>
      <c r="C964" s="83"/>
      <c r="D964" s="84"/>
      <c r="E964" s="85"/>
      <c r="F964" s="86"/>
      <c r="G964" s="83"/>
      <c r="H964" s="81"/>
      <c r="I964" s="87"/>
      <c r="J964" s="87"/>
      <c r="K964" s="36"/>
      <c r="L964" s="90"/>
      <c r="M964" s="90"/>
      <c r="N964" s="89"/>
      <c r="O964" s="72" t="s">
        <v>179</v>
      </c>
      <c r="P964" s="74">
        <v>42824.82917824074</v>
      </c>
      <c r="Q964" s="72" t="s">
        <v>3489</v>
      </c>
      <c r="R964" s="76" t="s">
        <v>6529</v>
      </c>
      <c r="S964" s="72" t="s">
        <v>221</v>
      </c>
      <c r="T964" s="72"/>
      <c r="U964" s="72"/>
      <c r="V964" s="76" t="s">
        <v>9581</v>
      </c>
      <c r="W964" s="74">
        <v>42824.82917824074</v>
      </c>
      <c r="X964" s="76" t="s">
        <v>11397</v>
      </c>
      <c r="Y964" s="72"/>
      <c r="Z964" s="72"/>
      <c r="AA964" s="78" t="s">
        <v>15354</v>
      </c>
      <c r="AB964" s="72"/>
      <c r="AC964" s="72" t="b">
        <v>0</v>
      </c>
      <c r="AD964" s="72">
        <v>0</v>
      </c>
      <c r="AE964" s="78" t="s">
        <v>230</v>
      </c>
      <c r="AF964" s="72" t="b">
        <v>0</v>
      </c>
      <c r="AG964" s="72" t="s">
        <v>231</v>
      </c>
      <c r="AH964" s="72"/>
      <c r="AI964" s="78" t="s">
        <v>230</v>
      </c>
      <c r="AJ964" s="72" t="b">
        <v>0</v>
      </c>
      <c r="AK964" s="72">
        <v>1</v>
      </c>
      <c r="AL964" s="78" t="s">
        <v>230</v>
      </c>
      <c r="AM964" s="72" t="s">
        <v>241</v>
      </c>
      <c r="AN964" s="72" t="b">
        <v>0</v>
      </c>
      <c r="AO964" s="78" t="s">
        <v>15354</v>
      </c>
      <c r="AP964" s="72" t="s">
        <v>179</v>
      </c>
      <c r="AQ964" s="72">
        <v>0</v>
      </c>
      <c r="AR964" s="72">
        <v>0</v>
      </c>
      <c r="AS964" s="72"/>
      <c r="AT964" s="72"/>
      <c r="AU964" s="72"/>
      <c r="AV964" s="72"/>
      <c r="AW964" s="72"/>
      <c r="AX964" s="72"/>
      <c r="AY964" s="72"/>
      <c r="AZ964" s="72"/>
    </row>
    <row r="965" spans="1:52" x14ac:dyDescent="0.35">
      <c r="A965" s="70" t="s">
        <v>1285</v>
      </c>
      <c r="B965" s="70" t="s">
        <v>1285</v>
      </c>
      <c r="C965" s="83"/>
      <c r="D965" s="84"/>
      <c r="E965" s="85"/>
      <c r="F965" s="86"/>
      <c r="G965" s="83"/>
      <c r="H965" s="81"/>
      <c r="I965" s="87"/>
      <c r="J965" s="87"/>
      <c r="K965" s="36"/>
      <c r="L965" s="90"/>
      <c r="M965" s="90"/>
      <c r="N965" s="89"/>
      <c r="O965" s="72" t="s">
        <v>179</v>
      </c>
      <c r="P965" s="74">
        <v>42825.028136574074</v>
      </c>
      <c r="Q965" s="72" t="s">
        <v>3490</v>
      </c>
      <c r="R965" s="76" t="s">
        <v>6530</v>
      </c>
      <c r="S965" s="72" t="s">
        <v>221</v>
      </c>
      <c r="T965" s="72"/>
      <c r="U965" s="72"/>
      <c r="V965" s="76" t="s">
        <v>9581</v>
      </c>
      <c r="W965" s="74">
        <v>42825.028136574074</v>
      </c>
      <c r="X965" s="76" t="s">
        <v>11398</v>
      </c>
      <c r="Y965" s="72"/>
      <c r="Z965" s="72"/>
      <c r="AA965" s="78" t="s">
        <v>15355</v>
      </c>
      <c r="AB965" s="72"/>
      <c r="AC965" s="72" t="b">
        <v>0</v>
      </c>
      <c r="AD965" s="72">
        <v>0</v>
      </c>
      <c r="AE965" s="78" t="s">
        <v>230</v>
      </c>
      <c r="AF965" s="72" t="b">
        <v>0</v>
      </c>
      <c r="AG965" s="72" t="s">
        <v>231</v>
      </c>
      <c r="AH965" s="72"/>
      <c r="AI965" s="78" t="s">
        <v>230</v>
      </c>
      <c r="AJ965" s="72" t="b">
        <v>0</v>
      </c>
      <c r="AK965" s="72">
        <v>0</v>
      </c>
      <c r="AL965" s="78" t="s">
        <v>230</v>
      </c>
      <c r="AM965" s="72" t="s">
        <v>241</v>
      </c>
      <c r="AN965" s="72" t="b">
        <v>0</v>
      </c>
      <c r="AO965" s="78" t="s">
        <v>15355</v>
      </c>
      <c r="AP965" s="72" t="s">
        <v>179</v>
      </c>
      <c r="AQ965" s="72">
        <v>0</v>
      </c>
      <c r="AR965" s="72">
        <v>0</v>
      </c>
      <c r="AS965" s="72"/>
      <c r="AT965" s="72"/>
      <c r="AU965" s="72"/>
      <c r="AV965" s="72"/>
      <c r="AW965" s="72"/>
      <c r="AX965" s="72"/>
      <c r="AY965" s="72"/>
      <c r="AZ965" s="72"/>
    </row>
    <row r="966" spans="1:52" x14ac:dyDescent="0.35">
      <c r="A966" s="70" t="s">
        <v>1286</v>
      </c>
      <c r="B966" s="70" t="s">
        <v>1285</v>
      </c>
      <c r="C966" s="83"/>
      <c r="D966" s="84"/>
      <c r="E966" s="85"/>
      <c r="F966" s="86"/>
      <c r="G966" s="83"/>
      <c r="H966" s="81"/>
      <c r="I966" s="87"/>
      <c r="J966" s="87"/>
      <c r="K966" s="36"/>
      <c r="L966" s="90"/>
      <c r="M966" s="90"/>
      <c r="N966" s="89"/>
      <c r="O966" s="72" t="s">
        <v>217</v>
      </c>
      <c r="P966" s="74">
        <v>42825.107835648145</v>
      </c>
      <c r="Q966" s="72" t="s">
        <v>3491</v>
      </c>
      <c r="R966" s="76" t="s">
        <v>6529</v>
      </c>
      <c r="S966" s="72" t="s">
        <v>221</v>
      </c>
      <c r="T966" s="72"/>
      <c r="U966" s="72"/>
      <c r="V966" s="76" t="s">
        <v>9582</v>
      </c>
      <c r="W966" s="74">
        <v>42825.107835648145</v>
      </c>
      <c r="X966" s="76" t="s">
        <v>11399</v>
      </c>
      <c r="Y966" s="72"/>
      <c r="Z966" s="72"/>
      <c r="AA966" s="78" t="s">
        <v>15356</v>
      </c>
      <c r="AB966" s="72"/>
      <c r="AC966" s="72" t="b">
        <v>0</v>
      </c>
      <c r="AD966" s="72">
        <v>0</v>
      </c>
      <c r="AE966" s="78" t="s">
        <v>230</v>
      </c>
      <c r="AF966" s="72" t="b">
        <v>0</v>
      </c>
      <c r="AG966" s="72" t="s">
        <v>231</v>
      </c>
      <c r="AH966" s="72"/>
      <c r="AI966" s="78" t="s">
        <v>230</v>
      </c>
      <c r="AJ966" s="72" t="b">
        <v>0</v>
      </c>
      <c r="AK966" s="72">
        <v>1</v>
      </c>
      <c r="AL966" s="78" t="s">
        <v>15354</v>
      </c>
      <c r="AM966" s="72" t="s">
        <v>242</v>
      </c>
      <c r="AN966" s="72" t="b">
        <v>0</v>
      </c>
      <c r="AO966" s="78" t="s">
        <v>15354</v>
      </c>
      <c r="AP966" s="72" t="s">
        <v>179</v>
      </c>
      <c r="AQ966" s="72">
        <v>0</v>
      </c>
      <c r="AR966" s="72">
        <v>0</v>
      </c>
      <c r="AS966" s="72"/>
      <c r="AT966" s="72"/>
      <c r="AU966" s="72"/>
      <c r="AV966" s="72"/>
      <c r="AW966" s="72"/>
      <c r="AX966" s="72"/>
      <c r="AY966" s="72"/>
      <c r="AZ966" s="72"/>
    </row>
    <row r="967" spans="1:52" x14ac:dyDescent="0.35">
      <c r="A967" s="70" t="s">
        <v>1287</v>
      </c>
      <c r="B967" s="70" t="s">
        <v>1287</v>
      </c>
      <c r="C967" s="83"/>
      <c r="D967" s="84"/>
      <c r="E967" s="85"/>
      <c r="F967" s="86"/>
      <c r="G967" s="83"/>
      <c r="H967" s="81"/>
      <c r="I967" s="87"/>
      <c r="J967" s="87"/>
      <c r="K967" s="36"/>
      <c r="L967" s="90"/>
      <c r="M967" s="90"/>
      <c r="N967" s="89"/>
      <c r="O967" s="72" t="s">
        <v>179</v>
      </c>
      <c r="P967" s="74">
        <v>42825.111574074072</v>
      </c>
      <c r="Q967" s="72" t="s">
        <v>3492</v>
      </c>
      <c r="R967" s="76" t="s">
        <v>6583</v>
      </c>
      <c r="S967" s="72" t="s">
        <v>8488</v>
      </c>
      <c r="T967" s="72"/>
      <c r="U967" s="76" t="s">
        <v>8920</v>
      </c>
      <c r="V967" s="76" t="s">
        <v>8920</v>
      </c>
      <c r="W967" s="74">
        <v>42825.111574074072</v>
      </c>
      <c r="X967" s="76" t="s">
        <v>11400</v>
      </c>
      <c r="Y967" s="72"/>
      <c r="Z967" s="72"/>
      <c r="AA967" s="78" t="s">
        <v>15357</v>
      </c>
      <c r="AB967" s="72"/>
      <c r="AC967" s="72" t="b">
        <v>0</v>
      </c>
      <c r="AD967" s="72">
        <v>0</v>
      </c>
      <c r="AE967" s="78" t="s">
        <v>230</v>
      </c>
      <c r="AF967" s="72" t="b">
        <v>0</v>
      </c>
      <c r="AG967" s="72" t="s">
        <v>300</v>
      </c>
      <c r="AH967" s="72"/>
      <c r="AI967" s="78" t="s">
        <v>230</v>
      </c>
      <c r="AJ967" s="72" t="b">
        <v>0</v>
      </c>
      <c r="AK967" s="72">
        <v>0</v>
      </c>
      <c r="AL967" s="78" t="s">
        <v>230</v>
      </c>
      <c r="AM967" s="72" t="s">
        <v>18952</v>
      </c>
      <c r="AN967" s="72" t="b">
        <v>0</v>
      </c>
      <c r="AO967" s="78" t="s">
        <v>15357</v>
      </c>
      <c r="AP967" s="72" t="s">
        <v>179</v>
      </c>
      <c r="AQ967" s="72">
        <v>0</v>
      </c>
      <c r="AR967" s="72">
        <v>0</v>
      </c>
      <c r="AS967" s="72"/>
      <c r="AT967" s="72"/>
      <c r="AU967" s="72"/>
      <c r="AV967" s="72"/>
      <c r="AW967" s="72"/>
      <c r="AX967" s="72"/>
      <c r="AY967" s="72"/>
      <c r="AZ967" s="72"/>
    </row>
    <row r="968" spans="1:52" x14ac:dyDescent="0.35">
      <c r="A968" s="70" t="s">
        <v>1288</v>
      </c>
      <c r="B968" s="70" t="s">
        <v>1288</v>
      </c>
      <c r="C968" s="83"/>
      <c r="D968" s="84"/>
      <c r="E968" s="85"/>
      <c r="F968" s="86"/>
      <c r="G968" s="83"/>
      <c r="H968" s="81"/>
      <c r="I968" s="87"/>
      <c r="J968" s="87"/>
      <c r="K968" s="36"/>
      <c r="L968" s="90"/>
      <c r="M968" s="90"/>
      <c r="N968" s="89"/>
      <c r="O968" s="72" t="s">
        <v>179</v>
      </c>
      <c r="P968" s="74">
        <v>42825.092453703706</v>
      </c>
      <c r="Q968" s="72" t="s">
        <v>3493</v>
      </c>
      <c r="R968" s="76" t="s">
        <v>6584</v>
      </c>
      <c r="S968" s="72" t="s">
        <v>8489</v>
      </c>
      <c r="T968" s="72"/>
      <c r="U968" s="76" t="s">
        <v>8921</v>
      </c>
      <c r="V968" s="76" t="s">
        <v>8921</v>
      </c>
      <c r="W968" s="74">
        <v>42825.092453703706</v>
      </c>
      <c r="X968" s="76" t="s">
        <v>11401</v>
      </c>
      <c r="Y968" s="72"/>
      <c r="Z968" s="72"/>
      <c r="AA968" s="78" t="s">
        <v>15358</v>
      </c>
      <c r="AB968" s="72"/>
      <c r="AC968" s="72" t="b">
        <v>0</v>
      </c>
      <c r="AD968" s="72">
        <v>1</v>
      </c>
      <c r="AE968" s="78" t="s">
        <v>230</v>
      </c>
      <c r="AF968" s="72" t="b">
        <v>0</v>
      </c>
      <c r="AG968" s="72" t="s">
        <v>357</v>
      </c>
      <c r="AH968" s="72"/>
      <c r="AI968" s="78" t="s">
        <v>230</v>
      </c>
      <c r="AJ968" s="72" t="b">
        <v>0</v>
      </c>
      <c r="AK968" s="72">
        <v>1</v>
      </c>
      <c r="AL968" s="78" t="s">
        <v>230</v>
      </c>
      <c r="AM968" s="72" t="s">
        <v>241</v>
      </c>
      <c r="AN968" s="72" t="b">
        <v>0</v>
      </c>
      <c r="AO968" s="78" t="s">
        <v>15358</v>
      </c>
      <c r="AP968" s="72" t="s">
        <v>179</v>
      </c>
      <c r="AQ968" s="72">
        <v>0</v>
      </c>
      <c r="AR968" s="72">
        <v>0</v>
      </c>
      <c r="AS968" s="72"/>
      <c r="AT968" s="72"/>
      <c r="AU968" s="72"/>
      <c r="AV968" s="72"/>
      <c r="AW968" s="72"/>
      <c r="AX968" s="72"/>
      <c r="AY968" s="72"/>
      <c r="AZ968" s="72"/>
    </row>
    <row r="969" spans="1:52" x14ac:dyDescent="0.35">
      <c r="A969" s="70" t="s">
        <v>1289</v>
      </c>
      <c r="B969" s="70" t="s">
        <v>1288</v>
      </c>
      <c r="C969" s="83"/>
      <c r="D969" s="84"/>
      <c r="E969" s="85"/>
      <c r="F969" s="86"/>
      <c r="G969" s="83"/>
      <c r="H969" s="81"/>
      <c r="I969" s="87"/>
      <c r="J969" s="87"/>
      <c r="K969" s="36"/>
      <c r="L969" s="90"/>
      <c r="M969" s="90"/>
      <c r="N969" s="89"/>
      <c r="O969" s="72" t="s">
        <v>217</v>
      </c>
      <c r="P969" s="74">
        <v>42825.115069444444</v>
      </c>
      <c r="Q969" s="72" t="s">
        <v>3494</v>
      </c>
      <c r="R969" s="76" t="s">
        <v>6584</v>
      </c>
      <c r="S969" s="72" t="s">
        <v>8489</v>
      </c>
      <c r="T969" s="72"/>
      <c r="U969" s="76" t="s">
        <v>8921</v>
      </c>
      <c r="V969" s="76" t="s">
        <v>8921</v>
      </c>
      <c r="W969" s="74">
        <v>42825.115069444444</v>
      </c>
      <c r="X969" s="76" t="s">
        <v>11402</v>
      </c>
      <c r="Y969" s="72"/>
      <c r="Z969" s="72"/>
      <c r="AA969" s="78" t="s">
        <v>15359</v>
      </c>
      <c r="AB969" s="72"/>
      <c r="AC969" s="72" t="b">
        <v>0</v>
      </c>
      <c r="AD969" s="72">
        <v>0</v>
      </c>
      <c r="AE969" s="78" t="s">
        <v>230</v>
      </c>
      <c r="AF969" s="72" t="b">
        <v>0</v>
      </c>
      <c r="AG969" s="72" t="s">
        <v>357</v>
      </c>
      <c r="AH969" s="72"/>
      <c r="AI969" s="78" t="s">
        <v>230</v>
      </c>
      <c r="AJ969" s="72" t="b">
        <v>0</v>
      </c>
      <c r="AK969" s="72">
        <v>1</v>
      </c>
      <c r="AL969" s="78" t="s">
        <v>15358</v>
      </c>
      <c r="AM969" s="72" t="s">
        <v>246</v>
      </c>
      <c r="AN969" s="72" t="b">
        <v>0</v>
      </c>
      <c r="AO969" s="78" t="s">
        <v>15358</v>
      </c>
      <c r="AP969" s="72" t="s">
        <v>179</v>
      </c>
      <c r="AQ969" s="72">
        <v>0</v>
      </c>
      <c r="AR969" s="72">
        <v>0</v>
      </c>
      <c r="AS969" s="72"/>
      <c r="AT969" s="72"/>
      <c r="AU969" s="72"/>
      <c r="AV969" s="72"/>
      <c r="AW969" s="72"/>
      <c r="AX969" s="72"/>
      <c r="AY969" s="72"/>
      <c r="AZ969" s="72"/>
    </row>
    <row r="970" spans="1:52" x14ac:dyDescent="0.35">
      <c r="A970" s="70" t="s">
        <v>1290</v>
      </c>
      <c r="B970" s="70" t="s">
        <v>1290</v>
      </c>
      <c r="C970" s="83"/>
      <c r="D970" s="84"/>
      <c r="E970" s="85"/>
      <c r="F970" s="86"/>
      <c r="G970" s="83"/>
      <c r="H970" s="81"/>
      <c r="I970" s="87"/>
      <c r="J970" s="87"/>
      <c r="K970" s="36"/>
      <c r="L970" s="90"/>
      <c r="M970" s="90"/>
      <c r="N970" s="89"/>
      <c r="O970" s="72" t="s">
        <v>179</v>
      </c>
      <c r="P970" s="74">
        <v>42825.115127314813</v>
      </c>
      <c r="Q970" s="72" t="s">
        <v>3495</v>
      </c>
      <c r="R970" s="76" t="s">
        <v>6585</v>
      </c>
      <c r="S970" s="72" t="s">
        <v>225</v>
      </c>
      <c r="T970" s="72"/>
      <c r="U970" s="72"/>
      <c r="V970" s="76" t="s">
        <v>9583</v>
      </c>
      <c r="W970" s="74">
        <v>42825.115127314813</v>
      </c>
      <c r="X970" s="76" t="s">
        <v>11403</v>
      </c>
      <c r="Y970" s="72"/>
      <c r="Z970" s="72"/>
      <c r="AA970" s="78" t="s">
        <v>15360</v>
      </c>
      <c r="AB970" s="72"/>
      <c r="AC970" s="72" t="b">
        <v>0</v>
      </c>
      <c r="AD970" s="72">
        <v>0</v>
      </c>
      <c r="AE970" s="78" t="s">
        <v>230</v>
      </c>
      <c r="AF970" s="72" t="b">
        <v>1</v>
      </c>
      <c r="AG970" s="72" t="s">
        <v>300</v>
      </c>
      <c r="AH970" s="72"/>
      <c r="AI970" s="78" t="s">
        <v>18918</v>
      </c>
      <c r="AJ970" s="72" t="b">
        <v>0</v>
      </c>
      <c r="AK970" s="72">
        <v>0</v>
      </c>
      <c r="AL970" s="78" t="s">
        <v>230</v>
      </c>
      <c r="AM970" s="72" t="s">
        <v>242</v>
      </c>
      <c r="AN970" s="72" t="b">
        <v>0</v>
      </c>
      <c r="AO970" s="78" t="s">
        <v>15360</v>
      </c>
      <c r="AP970" s="72" t="s">
        <v>179</v>
      </c>
      <c r="AQ970" s="72">
        <v>0</v>
      </c>
      <c r="AR970" s="72">
        <v>0</v>
      </c>
      <c r="AS970" s="72"/>
      <c r="AT970" s="72"/>
      <c r="AU970" s="72"/>
      <c r="AV970" s="72"/>
      <c r="AW970" s="72"/>
      <c r="AX970" s="72"/>
      <c r="AY970" s="72"/>
      <c r="AZ970" s="72"/>
    </row>
    <row r="971" spans="1:52" x14ac:dyDescent="0.35">
      <c r="A971" s="70" t="s">
        <v>1291</v>
      </c>
      <c r="B971" s="70" t="s">
        <v>1291</v>
      </c>
      <c r="C971" s="83"/>
      <c r="D971" s="84"/>
      <c r="E971" s="85"/>
      <c r="F971" s="86"/>
      <c r="G971" s="83"/>
      <c r="H971" s="81"/>
      <c r="I971" s="87"/>
      <c r="J971" s="87"/>
      <c r="K971" s="36"/>
      <c r="L971" s="90"/>
      <c r="M971" s="90"/>
      <c r="N971" s="89"/>
      <c r="O971" s="72" t="s">
        <v>179</v>
      </c>
      <c r="P971" s="74">
        <v>42824.288310185184</v>
      </c>
      <c r="Q971" s="72" t="s">
        <v>3496</v>
      </c>
      <c r="R971" s="76" t="s">
        <v>6586</v>
      </c>
      <c r="S971" s="72" t="s">
        <v>225</v>
      </c>
      <c r="T971" s="72"/>
      <c r="U971" s="72"/>
      <c r="V971" s="76" t="s">
        <v>9584</v>
      </c>
      <c r="W971" s="74">
        <v>42824.288310185184</v>
      </c>
      <c r="X971" s="76" t="s">
        <v>11404</v>
      </c>
      <c r="Y971" s="72"/>
      <c r="Z971" s="72"/>
      <c r="AA971" s="78" t="s">
        <v>15361</v>
      </c>
      <c r="AB971" s="72"/>
      <c r="AC971" s="72" t="b">
        <v>0</v>
      </c>
      <c r="AD971" s="72">
        <v>43</v>
      </c>
      <c r="AE971" s="78" t="s">
        <v>230</v>
      </c>
      <c r="AF971" s="72" t="b">
        <v>1</v>
      </c>
      <c r="AG971" s="72" t="s">
        <v>231</v>
      </c>
      <c r="AH971" s="72"/>
      <c r="AI971" s="78" t="s">
        <v>16528</v>
      </c>
      <c r="AJ971" s="72" t="b">
        <v>0</v>
      </c>
      <c r="AK971" s="72">
        <v>12</v>
      </c>
      <c r="AL971" s="78" t="s">
        <v>230</v>
      </c>
      <c r="AM971" s="72" t="s">
        <v>246</v>
      </c>
      <c r="AN971" s="72" t="b">
        <v>0</v>
      </c>
      <c r="AO971" s="78" t="s">
        <v>15361</v>
      </c>
      <c r="AP971" s="72" t="s">
        <v>250</v>
      </c>
      <c r="AQ971" s="72">
        <v>0</v>
      </c>
      <c r="AR971" s="72">
        <v>0</v>
      </c>
      <c r="AS971" s="72"/>
      <c r="AT971" s="72"/>
      <c r="AU971" s="72"/>
      <c r="AV971" s="72"/>
      <c r="AW971" s="72"/>
      <c r="AX971" s="72"/>
      <c r="AY971" s="72"/>
      <c r="AZ971" s="72"/>
    </row>
    <row r="972" spans="1:52" x14ac:dyDescent="0.35">
      <c r="A972" s="70" t="s">
        <v>1292</v>
      </c>
      <c r="B972" s="70" t="s">
        <v>1291</v>
      </c>
      <c r="C972" s="83"/>
      <c r="D972" s="84"/>
      <c r="E972" s="85"/>
      <c r="F972" s="86"/>
      <c r="G972" s="83"/>
      <c r="H972" s="81"/>
      <c r="I972" s="87"/>
      <c r="J972" s="87"/>
      <c r="K972" s="36"/>
      <c r="L972" s="90"/>
      <c r="M972" s="90"/>
      <c r="N972" s="89"/>
      <c r="O972" s="72" t="s">
        <v>217</v>
      </c>
      <c r="P972" s="74">
        <v>42825.115787037037</v>
      </c>
      <c r="Q972" s="72" t="s">
        <v>3497</v>
      </c>
      <c r="R972" s="76" t="s">
        <v>6586</v>
      </c>
      <c r="S972" s="72" t="s">
        <v>225</v>
      </c>
      <c r="T972" s="72"/>
      <c r="U972" s="72"/>
      <c r="V972" s="76" t="s">
        <v>9585</v>
      </c>
      <c r="W972" s="74">
        <v>42825.115787037037</v>
      </c>
      <c r="X972" s="76" t="s">
        <v>11405</v>
      </c>
      <c r="Y972" s="72"/>
      <c r="Z972" s="72"/>
      <c r="AA972" s="78" t="s">
        <v>15362</v>
      </c>
      <c r="AB972" s="72"/>
      <c r="AC972" s="72" t="b">
        <v>0</v>
      </c>
      <c r="AD972" s="72">
        <v>0</v>
      </c>
      <c r="AE972" s="78" t="s">
        <v>230</v>
      </c>
      <c r="AF972" s="72" t="b">
        <v>1</v>
      </c>
      <c r="AG972" s="72" t="s">
        <v>231</v>
      </c>
      <c r="AH972" s="72"/>
      <c r="AI972" s="78" t="s">
        <v>16528</v>
      </c>
      <c r="AJ972" s="72" t="b">
        <v>0</v>
      </c>
      <c r="AK972" s="72">
        <v>12</v>
      </c>
      <c r="AL972" s="78" t="s">
        <v>15361</v>
      </c>
      <c r="AM972" s="72" t="s">
        <v>246</v>
      </c>
      <c r="AN972" s="72" t="b">
        <v>0</v>
      </c>
      <c r="AO972" s="78" t="s">
        <v>15361</v>
      </c>
      <c r="AP972" s="72" t="s">
        <v>179</v>
      </c>
      <c r="AQ972" s="72">
        <v>0</v>
      </c>
      <c r="AR972" s="72">
        <v>0</v>
      </c>
      <c r="AS972" s="72"/>
      <c r="AT972" s="72"/>
      <c r="AU972" s="72"/>
      <c r="AV972" s="72"/>
      <c r="AW972" s="72"/>
      <c r="AX972" s="72"/>
      <c r="AY972" s="72"/>
      <c r="AZ972" s="72"/>
    </row>
    <row r="973" spans="1:52" x14ac:dyDescent="0.35">
      <c r="A973" s="70" t="s">
        <v>1293</v>
      </c>
      <c r="B973" s="70" t="s">
        <v>1293</v>
      </c>
      <c r="C973" s="83"/>
      <c r="D973" s="84"/>
      <c r="E973" s="85"/>
      <c r="F973" s="86"/>
      <c r="G973" s="83"/>
      <c r="H973" s="81"/>
      <c r="I973" s="87"/>
      <c r="J973" s="87"/>
      <c r="K973" s="36"/>
      <c r="L973" s="90"/>
      <c r="M973" s="90"/>
      <c r="N973" s="89"/>
      <c r="O973" s="72" t="s">
        <v>179</v>
      </c>
      <c r="P973" s="74">
        <v>42825.123043981483</v>
      </c>
      <c r="Q973" s="72" t="s">
        <v>3498</v>
      </c>
      <c r="R973" s="76" t="s">
        <v>6587</v>
      </c>
      <c r="S973" s="72" t="s">
        <v>8490</v>
      </c>
      <c r="T973" s="72"/>
      <c r="U973" s="76" t="s">
        <v>8922</v>
      </c>
      <c r="V973" s="76" t="s">
        <v>8922</v>
      </c>
      <c r="W973" s="74">
        <v>42825.123043981483</v>
      </c>
      <c r="X973" s="76" t="s">
        <v>11406</v>
      </c>
      <c r="Y973" s="72"/>
      <c r="Z973" s="72"/>
      <c r="AA973" s="78" t="s">
        <v>15363</v>
      </c>
      <c r="AB973" s="72"/>
      <c r="AC973" s="72" t="b">
        <v>0</v>
      </c>
      <c r="AD973" s="72">
        <v>0</v>
      </c>
      <c r="AE973" s="78" t="s">
        <v>230</v>
      </c>
      <c r="AF973" s="72" t="b">
        <v>0</v>
      </c>
      <c r="AG973" s="72" t="s">
        <v>231</v>
      </c>
      <c r="AH973" s="72"/>
      <c r="AI973" s="78" t="s">
        <v>230</v>
      </c>
      <c r="AJ973" s="72" t="b">
        <v>0</v>
      </c>
      <c r="AK973" s="72">
        <v>0</v>
      </c>
      <c r="AL973" s="78" t="s">
        <v>230</v>
      </c>
      <c r="AM973" s="72" t="s">
        <v>241</v>
      </c>
      <c r="AN973" s="72" t="b">
        <v>0</v>
      </c>
      <c r="AO973" s="78" t="s">
        <v>15363</v>
      </c>
      <c r="AP973" s="72" t="s">
        <v>179</v>
      </c>
      <c r="AQ973" s="72">
        <v>0</v>
      </c>
      <c r="AR973" s="72">
        <v>0</v>
      </c>
      <c r="AS973" s="72"/>
      <c r="AT973" s="72"/>
      <c r="AU973" s="72"/>
      <c r="AV973" s="72"/>
      <c r="AW973" s="72"/>
      <c r="AX973" s="72"/>
      <c r="AY973" s="72"/>
      <c r="AZ973" s="72"/>
    </row>
    <row r="974" spans="1:52" x14ac:dyDescent="0.35">
      <c r="A974" s="70" t="s">
        <v>1293</v>
      </c>
      <c r="B974" s="70" t="s">
        <v>1293</v>
      </c>
      <c r="C974" s="83"/>
      <c r="D974" s="84"/>
      <c r="E974" s="85"/>
      <c r="F974" s="86"/>
      <c r="G974" s="83"/>
      <c r="H974" s="81"/>
      <c r="I974" s="87"/>
      <c r="J974" s="87"/>
      <c r="K974" s="36"/>
      <c r="L974" s="90"/>
      <c r="M974" s="90"/>
      <c r="N974" s="89"/>
      <c r="O974" s="72" t="s">
        <v>179</v>
      </c>
      <c r="P974" s="74">
        <v>42825.123090277775</v>
      </c>
      <c r="Q974" s="72" t="s">
        <v>3499</v>
      </c>
      <c r="R974" s="76" t="s">
        <v>6588</v>
      </c>
      <c r="S974" s="72" t="s">
        <v>8490</v>
      </c>
      <c r="T974" s="72"/>
      <c r="U974" s="76" t="s">
        <v>8923</v>
      </c>
      <c r="V974" s="76" t="s">
        <v>8923</v>
      </c>
      <c r="W974" s="74">
        <v>42825.123090277775</v>
      </c>
      <c r="X974" s="76" t="s">
        <v>11407</v>
      </c>
      <c r="Y974" s="72"/>
      <c r="Z974" s="72"/>
      <c r="AA974" s="78" t="s">
        <v>15364</v>
      </c>
      <c r="AB974" s="72"/>
      <c r="AC974" s="72" t="b">
        <v>0</v>
      </c>
      <c r="AD974" s="72">
        <v>0</v>
      </c>
      <c r="AE974" s="78" t="s">
        <v>230</v>
      </c>
      <c r="AF974" s="72" t="b">
        <v>0</v>
      </c>
      <c r="AG974" s="72" t="s">
        <v>231</v>
      </c>
      <c r="AH974" s="72"/>
      <c r="AI974" s="78" t="s">
        <v>230</v>
      </c>
      <c r="AJ974" s="72" t="b">
        <v>0</v>
      </c>
      <c r="AK974" s="72">
        <v>0</v>
      </c>
      <c r="AL974" s="78" t="s">
        <v>230</v>
      </c>
      <c r="AM974" s="72" t="s">
        <v>241</v>
      </c>
      <c r="AN974" s="72" t="b">
        <v>0</v>
      </c>
      <c r="AO974" s="78" t="s">
        <v>15364</v>
      </c>
      <c r="AP974" s="72" t="s">
        <v>179</v>
      </c>
      <c r="AQ974" s="72">
        <v>0</v>
      </c>
      <c r="AR974" s="72">
        <v>0</v>
      </c>
      <c r="AS974" s="72"/>
      <c r="AT974" s="72"/>
      <c r="AU974" s="72"/>
      <c r="AV974" s="72"/>
      <c r="AW974" s="72"/>
      <c r="AX974" s="72"/>
      <c r="AY974" s="72"/>
      <c r="AZ974" s="72"/>
    </row>
    <row r="975" spans="1:52" x14ac:dyDescent="0.35">
      <c r="A975" s="70" t="s">
        <v>1294</v>
      </c>
      <c r="B975" s="70" t="s">
        <v>1294</v>
      </c>
      <c r="C975" s="83"/>
      <c r="D975" s="84"/>
      <c r="E975" s="85"/>
      <c r="F975" s="86"/>
      <c r="G975" s="83"/>
      <c r="H975" s="81"/>
      <c r="I975" s="87"/>
      <c r="J975" s="87"/>
      <c r="K975" s="36"/>
      <c r="L975" s="90"/>
      <c r="M975" s="90"/>
      <c r="N975" s="89"/>
      <c r="O975" s="72" t="s">
        <v>179</v>
      </c>
      <c r="P975" s="74">
        <v>42825.116979166669</v>
      </c>
      <c r="Q975" s="72" t="s">
        <v>3500</v>
      </c>
      <c r="R975" s="72"/>
      <c r="S975" s="72"/>
      <c r="T975" s="72"/>
      <c r="U975" s="76" t="s">
        <v>8924</v>
      </c>
      <c r="V975" s="76" t="s">
        <v>8924</v>
      </c>
      <c r="W975" s="74">
        <v>42825.116979166669</v>
      </c>
      <c r="X975" s="76" t="s">
        <v>11408</v>
      </c>
      <c r="Y975" s="72"/>
      <c r="Z975" s="72"/>
      <c r="AA975" s="78" t="s">
        <v>15365</v>
      </c>
      <c r="AB975" s="78" t="s">
        <v>18717</v>
      </c>
      <c r="AC975" s="72" t="b">
        <v>0</v>
      </c>
      <c r="AD975" s="72">
        <v>1</v>
      </c>
      <c r="AE975" s="78" t="s">
        <v>18830</v>
      </c>
      <c r="AF975" s="72" t="b">
        <v>0</v>
      </c>
      <c r="AG975" s="72" t="s">
        <v>355</v>
      </c>
      <c r="AH975" s="72"/>
      <c r="AI975" s="78" t="s">
        <v>230</v>
      </c>
      <c r="AJ975" s="72" t="b">
        <v>0</v>
      </c>
      <c r="AK975" s="72">
        <v>6</v>
      </c>
      <c r="AL975" s="78" t="s">
        <v>230</v>
      </c>
      <c r="AM975" s="72" t="s">
        <v>18953</v>
      </c>
      <c r="AN975" s="72" t="b">
        <v>0</v>
      </c>
      <c r="AO975" s="78" t="s">
        <v>18717</v>
      </c>
      <c r="AP975" s="72" t="s">
        <v>250</v>
      </c>
      <c r="AQ975" s="72">
        <v>0</v>
      </c>
      <c r="AR975" s="72">
        <v>0</v>
      </c>
      <c r="AS975" s="72"/>
      <c r="AT975" s="72"/>
      <c r="AU975" s="72"/>
      <c r="AV975" s="72"/>
      <c r="AW975" s="72"/>
      <c r="AX975" s="72"/>
      <c r="AY975" s="72"/>
      <c r="AZ975" s="72"/>
    </row>
    <row r="976" spans="1:52" x14ac:dyDescent="0.35">
      <c r="A976" s="70" t="s">
        <v>1295</v>
      </c>
      <c r="B976" s="70" t="s">
        <v>1294</v>
      </c>
      <c r="C976" s="83"/>
      <c r="D976" s="84"/>
      <c r="E976" s="85"/>
      <c r="F976" s="86"/>
      <c r="G976" s="83"/>
      <c r="H976" s="81"/>
      <c r="I976" s="87"/>
      <c r="J976" s="87"/>
      <c r="K976" s="36"/>
      <c r="L976" s="90"/>
      <c r="M976" s="90"/>
      <c r="N976" s="89"/>
      <c r="O976" s="72" t="s">
        <v>217</v>
      </c>
      <c r="P976" s="74">
        <v>42825.126226851855</v>
      </c>
      <c r="Q976" s="72" t="s">
        <v>3501</v>
      </c>
      <c r="R976" s="72"/>
      <c r="S976" s="72"/>
      <c r="T976" s="72"/>
      <c r="U976" s="72"/>
      <c r="V976" s="76" t="s">
        <v>9586</v>
      </c>
      <c r="W976" s="74">
        <v>42825.126226851855</v>
      </c>
      <c r="X976" s="76" t="s">
        <v>11409</v>
      </c>
      <c r="Y976" s="72"/>
      <c r="Z976" s="72"/>
      <c r="AA976" s="78" t="s">
        <v>15366</v>
      </c>
      <c r="AB976" s="72"/>
      <c r="AC976" s="72" t="b">
        <v>0</v>
      </c>
      <c r="AD976" s="72">
        <v>0</v>
      </c>
      <c r="AE976" s="78" t="s">
        <v>230</v>
      </c>
      <c r="AF976" s="72" t="b">
        <v>0</v>
      </c>
      <c r="AG976" s="72" t="s">
        <v>355</v>
      </c>
      <c r="AH976" s="72"/>
      <c r="AI976" s="78" t="s">
        <v>230</v>
      </c>
      <c r="AJ976" s="72" t="b">
        <v>0</v>
      </c>
      <c r="AK976" s="72">
        <v>6</v>
      </c>
      <c r="AL976" s="78" t="s">
        <v>15365</v>
      </c>
      <c r="AM976" s="72" t="s">
        <v>18954</v>
      </c>
      <c r="AN976" s="72" t="b">
        <v>0</v>
      </c>
      <c r="AO976" s="78" t="s">
        <v>15365</v>
      </c>
      <c r="AP976" s="72" t="s">
        <v>179</v>
      </c>
      <c r="AQ976" s="72">
        <v>0</v>
      </c>
      <c r="AR976" s="72">
        <v>0</v>
      </c>
      <c r="AS976" s="72"/>
      <c r="AT976" s="72"/>
      <c r="AU976" s="72"/>
      <c r="AV976" s="72"/>
      <c r="AW976" s="72"/>
      <c r="AX976" s="72"/>
      <c r="AY976" s="72"/>
      <c r="AZ976" s="72"/>
    </row>
    <row r="977" spans="1:52" x14ac:dyDescent="0.35">
      <c r="A977" s="70" t="s">
        <v>1296</v>
      </c>
      <c r="B977" s="70" t="s">
        <v>2813</v>
      </c>
      <c r="C977" s="83"/>
      <c r="D977" s="84"/>
      <c r="E977" s="85"/>
      <c r="F977" s="86"/>
      <c r="G977" s="83"/>
      <c r="H977" s="81"/>
      <c r="I977" s="87"/>
      <c r="J977" s="87"/>
      <c r="K977" s="36"/>
      <c r="L977" s="90"/>
      <c r="M977" s="90"/>
      <c r="N977" s="89"/>
      <c r="O977" s="72" t="s">
        <v>217</v>
      </c>
      <c r="P977" s="74">
        <v>42825.126099537039</v>
      </c>
      <c r="Q977" s="72" t="s">
        <v>3502</v>
      </c>
      <c r="R977" s="72"/>
      <c r="S977" s="72"/>
      <c r="T977" s="72"/>
      <c r="U977" s="72"/>
      <c r="V977" s="76" t="s">
        <v>9587</v>
      </c>
      <c r="W977" s="74">
        <v>42825.126099537039</v>
      </c>
      <c r="X977" s="76" t="s">
        <v>11410</v>
      </c>
      <c r="Y977" s="72"/>
      <c r="Z977" s="72"/>
      <c r="AA977" s="78" t="s">
        <v>15367</v>
      </c>
      <c r="AB977" s="78" t="s">
        <v>18718</v>
      </c>
      <c r="AC977" s="72" t="b">
        <v>0</v>
      </c>
      <c r="AD977" s="72">
        <v>4</v>
      </c>
      <c r="AE977" s="78" t="s">
        <v>18831</v>
      </c>
      <c r="AF977" s="72" t="b">
        <v>0</v>
      </c>
      <c r="AG977" s="72" t="s">
        <v>231</v>
      </c>
      <c r="AH977" s="72"/>
      <c r="AI977" s="78" t="s">
        <v>230</v>
      </c>
      <c r="AJ977" s="72" t="b">
        <v>0</v>
      </c>
      <c r="AK977" s="72">
        <v>0</v>
      </c>
      <c r="AL977" s="78" t="s">
        <v>230</v>
      </c>
      <c r="AM977" s="72" t="s">
        <v>246</v>
      </c>
      <c r="AN977" s="72" t="b">
        <v>0</v>
      </c>
      <c r="AO977" s="78" t="s">
        <v>18718</v>
      </c>
      <c r="AP977" s="72" t="s">
        <v>179</v>
      </c>
      <c r="AQ977" s="72">
        <v>0</v>
      </c>
      <c r="AR977" s="72">
        <v>0</v>
      </c>
      <c r="AS977" s="72"/>
      <c r="AT977" s="72"/>
      <c r="AU977" s="72"/>
      <c r="AV977" s="72"/>
      <c r="AW977" s="72"/>
      <c r="AX977" s="72"/>
      <c r="AY977" s="72"/>
      <c r="AZ977" s="72"/>
    </row>
    <row r="978" spans="1:52" x14ac:dyDescent="0.35">
      <c r="A978" s="70" t="s">
        <v>1297</v>
      </c>
      <c r="B978" s="70" t="s">
        <v>2813</v>
      </c>
      <c r="C978" s="83"/>
      <c r="D978" s="84"/>
      <c r="E978" s="85"/>
      <c r="F978" s="86"/>
      <c r="G978" s="83"/>
      <c r="H978" s="81"/>
      <c r="I978" s="87"/>
      <c r="J978" s="87"/>
      <c r="K978" s="36"/>
      <c r="L978" s="90"/>
      <c r="M978" s="90"/>
      <c r="N978" s="89"/>
      <c r="O978" s="72" t="s">
        <v>217</v>
      </c>
      <c r="P978" s="74">
        <v>42825.127256944441</v>
      </c>
      <c r="Q978" s="72" t="s">
        <v>3503</v>
      </c>
      <c r="R978" s="72"/>
      <c r="S978" s="72"/>
      <c r="T978" s="72"/>
      <c r="U978" s="72"/>
      <c r="V978" s="76" t="s">
        <v>9588</v>
      </c>
      <c r="W978" s="74">
        <v>42825.127256944441</v>
      </c>
      <c r="X978" s="76" t="s">
        <v>11411</v>
      </c>
      <c r="Y978" s="72"/>
      <c r="Z978" s="72"/>
      <c r="AA978" s="78" t="s">
        <v>15368</v>
      </c>
      <c r="AB978" s="78" t="s">
        <v>15367</v>
      </c>
      <c r="AC978" s="72" t="b">
        <v>0</v>
      </c>
      <c r="AD978" s="72">
        <v>1</v>
      </c>
      <c r="AE978" s="78" t="s">
        <v>18832</v>
      </c>
      <c r="AF978" s="72" t="b">
        <v>0</v>
      </c>
      <c r="AG978" s="72" t="s">
        <v>231</v>
      </c>
      <c r="AH978" s="72"/>
      <c r="AI978" s="78" t="s">
        <v>230</v>
      </c>
      <c r="AJ978" s="72" t="b">
        <v>0</v>
      </c>
      <c r="AK978" s="72">
        <v>0</v>
      </c>
      <c r="AL978" s="78" t="s">
        <v>230</v>
      </c>
      <c r="AM978" s="72" t="s">
        <v>246</v>
      </c>
      <c r="AN978" s="72" t="b">
        <v>0</v>
      </c>
      <c r="AO978" s="78" t="s">
        <v>15367</v>
      </c>
      <c r="AP978" s="72" t="s">
        <v>179</v>
      </c>
      <c r="AQ978" s="72">
        <v>0</v>
      </c>
      <c r="AR978" s="72">
        <v>0</v>
      </c>
      <c r="AS978" s="72"/>
      <c r="AT978" s="72"/>
      <c r="AU978" s="72"/>
      <c r="AV978" s="72"/>
      <c r="AW978" s="72"/>
      <c r="AX978" s="72"/>
      <c r="AY978" s="72"/>
      <c r="AZ978" s="72"/>
    </row>
    <row r="979" spans="1:52" x14ac:dyDescent="0.35">
      <c r="A979" s="70" t="s">
        <v>1296</v>
      </c>
      <c r="B979" s="70" t="s">
        <v>2814</v>
      </c>
      <c r="C979" s="83"/>
      <c r="D979" s="84"/>
      <c r="E979" s="85"/>
      <c r="F979" s="86"/>
      <c r="G979" s="83"/>
      <c r="H979" s="81"/>
      <c r="I979" s="87"/>
      <c r="J979" s="87"/>
      <c r="K979" s="36"/>
      <c r="L979" s="90"/>
      <c r="M979" s="90"/>
      <c r="N979" s="89"/>
      <c r="O979" s="72" t="s">
        <v>217</v>
      </c>
      <c r="P979" s="74">
        <v>42825.126099537039</v>
      </c>
      <c r="Q979" s="72" t="s">
        <v>3502</v>
      </c>
      <c r="R979" s="72"/>
      <c r="S979" s="72"/>
      <c r="T979" s="72"/>
      <c r="U979" s="72"/>
      <c r="V979" s="76" t="s">
        <v>9587</v>
      </c>
      <c r="W979" s="74">
        <v>42825.126099537039</v>
      </c>
      <c r="X979" s="76" t="s">
        <v>11410</v>
      </c>
      <c r="Y979" s="72"/>
      <c r="Z979" s="72"/>
      <c r="AA979" s="78" t="s">
        <v>15367</v>
      </c>
      <c r="AB979" s="78" t="s">
        <v>18718</v>
      </c>
      <c r="AC979" s="72" t="b">
        <v>0</v>
      </c>
      <c r="AD979" s="72">
        <v>4</v>
      </c>
      <c r="AE979" s="78" t="s">
        <v>18831</v>
      </c>
      <c r="AF979" s="72" t="b">
        <v>0</v>
      </c>
      <c r="AG979" s="72" t="s">
        <v>231</v>
      </c>
      <c r="AH979" s="72"/>
      <c r="AI979" s="78" t="s">
        <v>230</v>
      </c>
      <c r="AJ979" s="72" t="b">
        <v>0</v>
      </c>
      <c r="AK979" s="72">
        <v>0</v>
      </c>
      <c r="AL979" s="78" t="s">
        <v>230</v>
      </c>
      <c r="AM979" s="72" t="s">
        <v>246</v>
      </c>
      <c r="AN979" s="72" t="b">
        <v>0</v>
      </c>
      <c r="AO979" s="78" t="s">
        <v>18718</v>
      </c>
      <c r="AP979" s="72" t="s">
        <v>179</v>
      </c>
      <c r="AQ979" s="72">
        <v>0</v>
      </c>
      <c r="AR979" s="72">
        <v>0</v>
      </c>
      <c r="AS979" s="72"/>
      <c r="AT979" s="72"/>
      <c r="AU979" s="72"/>
      <c r="AV979" s="72"/>
      <c r="AW979" s="72"/>
      <c r="AX979" s="72"/>
      <c r="AY979" s="72"/>
      <c r="AZ979" s="72"/>
    </row>
    <row r="980" spans="1:52" x14ac:dyDescent="0.35">
      <c r="A980" s="70" t="s">
        <v>1297</v>
      </c>
      <c r="B980" s="70" t="s">
        <v>2814</v>
      </c>
      <c r="C980" s="83"/>
      <c r="D980" s="84"/>
      <c r="E980" s="85"/>
      <c r="F980" s="86"/>
      <c r="G980" s="83"/>
      <c r="H980" s="81"/>
      <c r="I980" s="87"/>
      <c r="J980" s="87"/>
      <c r="K980" s="36"/>
      <c r="L980" s="90"/>
      <c r="M980" s="90"/>
      <c r="N980" s="89"/>
      <c r="O980" s="72" t="s">
        <v>217</v>
      </c>
      <c r="P980" s="74">
        <v>42825.127256944441</v>
      </c>
      <c r="Q980" s="72" t="s">
        <v>3503</v>
      </c>
      <c r="R980" s="72"/>
      <c r="S980" s="72"/>
      <c r="T980" s="72"/>
      <c r="U980" s="72"/>
      <c r="V980" s="76" t="s">
        <v>9588</v>
      </c>
      <c r="W980" s="74">
        <v>42825.127256944441</v>
      </c>
      <c r="X980" s="76" t="s">
        <v>11411</v>
      </c>
      <c r="Y980" s="72"/>
      <c r="Z980" s="72"/>
      <c r="AA980" s="78" t="s">
        <v>15368</v>
      </c>
      <c r="AB980" s="78" t="s">
        <v>15367</v>
      </c>
      <c r="AC980" s="72" t="b">
        <v>0</v>
      </c>
      <c r="AD980" s="72">
        <v>1</v>
      </c>
      <c r="AE980" s="78" t="s">
        <v>18832</v>
      </c>
      <c r="AF980" s="72" t="b">
        <v>0</v>
      </c>
      <c r="AG980" s="72" t="s">
        <v>231</v>
      </c>
      <c r="AH980" s="72"/>
      <c r="AI980" s="78" t="s">
        <v>230</v>
      </c>
      <c r="AJ980" s="72" t="b">
        <v>0</v>
      </c>
      <c r="AK980" s="72">
        <v>0</v>
      </c>
      <c r="AL980" s="78" t="s">
        <v>230</v>
      </c>
      <c r="AM980" s="72" t="s">
        <v>246</v>
      </c>
      <c r="AN980" s="72" t="b">
        <v>0</v>
      </c>
      <c r="AO980" s="78" t="s">
        <v>15367</v>
      </c>
      <c r="AP980" s="72" t="s">
        <v>179</v>
      </c>
      <c r="AQ980" s="72">
        <v>0</v>
      </c>
      <c r="AR980" s="72">
        <v>0</v>
      </c>
      <c r="AS980" s="72"/>
      <c r="AT980" s="72"/>
      <c r="AU980" s="72"/>
      <c r="AV980" s="72"/>
      <c r="AW980" s="72"/>
      <c r="AX980" s="72"/>
      <c r="AY980" s="72"/>
      <c r="AZ980" s="72"/>
    </row>
    <row r="981" spans="1:52" x14ac:dyDescent="0.35">
      <c r="A981" s="70" t="s">
        <v>1296</v>
      </c>
      <c r="B981" s="70" t="s">
        <v>2815</v>
      </c>
      <c r="C981" s="83"/>
      <c r="D981" s="84"/>
      <c r="E981" s="85"/>
      <c r="F981" s="86"/>
      <c r="G981" s="83"/>
      <c r="H981" s="81"/>
      <c r="I981" s="87"/>
      <c r="J981" s="87"/>
      <c r="K981" s="36"/>
      <c r="L981" s="90"/>
      <c r="M981" s="90"/>
      <c r="N981" s="89"/>
      <c r="O981" s="72" t="s">
        <v>218</v>
      </c>
      <c r="P981" s="74">
        <v>42825.126099537039</v>
      </c>
      <c r="Q981" s="72" t="s">
        <v>3502</v>
      </c>
      <c r="R981" s="72"/>
      <c r="S981" s="72"/>
      <c r="T981" s="72"/>
      <c r="U981" s="72"/>
      <c r="V981" s="76" t="s">
        <v>9587</v>
      </c>
      <c r="W981" s="74">
        <v>42825.126099537039</v>
      </c>
      <c r="X981" s="76" t="s">
        <v>11410</v>
      </c>
      <c r="Y981" s="72"/>
      <c r="Z981" s="72"/>
      <c r="AA981" s="78" t="s">
        <v>15367</v>
      </c>
      <c r="AB981" s="78" t="s">
        <v>18718</v>
      </c>
      <c r="AC981" s="72" t="b">
        <v>0</v>
      </c>
      <c r="AD981" s="72">
        <v>4</v>
      </c>
      <c r="AE981" s="78" t="s">
        <v>18831</v>
      </c>
      <c r="AF981" s="72" t="b">
        <v>0</v>
      </c>
      <c r="AG981" s="72" t="s">
        <v>231</v>
      </c>
      <c r="AH981" s="72"/>
      <c r="AI981" s="78" t="s">
        <v>230</v>
      </c>
      <c r="AJ981" s="72" t="b">
        <v>0</v>
      </c>
      <c r="AK981" s="72">
        <v>0</v>
      </c>
      <c r="AL981" s="78" t="s">
        <v>230</v>
      </c>
      <c r="AM981" s="72" t="s">
        <v>246</v>
      </c>
      <c r="AN981" s="72" t="b">
        <v>0</v>
      </c>
      <c r="AO981" s="78" t="s">
        <v>18718</v>
      </c>
      <c r="AP981" s="72" t="s">
        <v>179</v>
      </c>
      <c r="AQ981" s="72">
        <v>0</v>
      </c>
      <c r="AR981" s="72">
        <v>0</v>
      </c>
      <c r="AS981" s="72"/>
      <c r="AT981" s="72"/>
      <c r="AU981" s="72"/>
      <c r="AV981" s="72"/>
      <c r="AW981" s="72"/>
      <c r="AX981" s="72"/>
      <c r="AY981" s="72"/>
      <c r="AZ981" s="72"/>
    </row>
    <row r="982" spans="1:52" x14ac:dyDescent="0.35">
      <c r="A982" s="70" t="s">
        <v>1297</v>
      </c>
      <c r="B982" s="70" t="s">
        <v>2815</v>
      </c>
      <c r="C982" s="83"/>
      <c r="D982" s="84"/>
      <c r="E982" s="85"/>
      <c r="F982" s="86"/>
      <c r="G982" s="83"/>
      <c r="H982" s="81"/>
      <c r="I982" s="87"/>
      <c r="J982" s="87"/>
      <c r="K982" s="36"/>
      <c r="L982" s="90"/>
      <c r="M982" s="90"/>
      <c r="N982" s="89"/>
      <c r="O982" s="72" t="s">
        <v>217</v>
      </c>
      <c r="P982" s="74">
        <v>42825.127256944441</v>
      </c>
      <c r="Q982" s="72" t="s">
        <v>3503</v>
      </c>
      <c r="R982" s="72"/>
      <c r="S982" s="72"/>
      <c r="T982" s="72"/>
      <c r="U982" s="72"/>
      <c r="V982" s="76" t="s">
        <v>9588</v>
      </c>
      <c r="W982" s="74">
        <v>42825.127256944441</v>
      </c>
      <c r="X982" s="76" t="s">
        <v>11411</v>
      </c>
      <c r="Y982" s="72"/>
      <c r="Z982" s="72"/>
      <c r="AA982" s="78" t="s">
        <v>15368</v>
      </c>
      <c r="AB982" s="78" t="s">
        <v>15367</v>
      </c>
      <c r="AC982" s="72" t="b">
        <v>0</v>
      </c>
      <c r="AD982" s="72">
        <v>1</v>
      </c>
      <c r="AE982" s="78" t="s">
        <v>18832</v>
      </c>
      <c r="AF982" s="72" t="b">
        <v>0</v>
      </c>
      <c r="AG982" s="72" t="s">
        <v>231</v>
      </c>
      <c r="AH982" s="72"/>
      <c r="AI982" s="78" t="s">
        <v>230</v>
      </c>
      <c r="AJ982" s="72" t="b">
        <v>0</v>
      </c>
      <c r="AK982" s="72">
        <v>0</v>
      </c>
      <c r="AL982" s="78" t="s">
        <v>230</v>
      </c>
      <c r="AM982" s="72" t="s">
        <v>246</v>
      </c>
      <c r="AN982" s="72" t="b">
        <v>0</v>
      </c>
      <c r="AO982" s="78" t="s">
        <v>15367</v>
      </c>
      <c r="AP982" s="72" t="s">
        <v>179</v>
      </c>
      <c r="AQ982" s="72">
        <v>0</v>
      </c>
      <c r="AR982" s="72">
        <v>0</v>
      </c>
      <c r="AS982" s="72"/>
      <c r="AT982" s="72"/>
      <c r="AU982" s="72"/>
      <c r="AV982" s="72"/>
      <c r="AW982" s="72"/>
      <c r="AX982" s="72"/>
      <c r="AY982" s="72"/>
      <c r="AZ982" s="72"/>
    </row>
    <row r="983" spans="1:52" x14ac:dyDescent="0.35">
      <c r="A983" s="70" t="s">
        <v>1297</v>
      </c>
      <c r="B983" s="70" t="s">
        <v>1296</v>
      </c>
      <c r="C983" s="83"/>
      <c r="D983" s="84"/>
      <c r="E983" s="85"/>
      <c r="F983" s="86"/>
      <c r="G983" s="83"/>
      <c r="H983" s="81"/>
      <c r="I983" s="87"/>
      <c r="J983" s="87"/>
      <c r="K983" s="36"/>
      <c r="L983" s="90"/>
      <c r="M983" s="90"/>
      <c r="N983" s="89"/>
      <c r="O983" s="72" t="s">
        <v>218</v>
      </c>
      <c r="P983" s="74">
        <v>42825.127256944441</v>
      </c>
      <c r="Q983" s="72" t="s">
        <v>3503</v>
      </c>
      <c r="R983" s="72"/>
      <c r="S983" s="72"/>
      <c r="T983" s="72"/>
      <c r="U983" s="72"/>
      <c r="V983" s="76" t="s">
        <v>9588</v>
      </c>
      <c r="W983" s="74">
        <v>42825.127256944441</v>
      </c>
      <c r="X983" s="76" t="s">
        <v>11411</v>
      </c>
      <c r="Y983" s="72"/>
      <c r="Z983" s="72"/>
      <c r="AA983" s="78" t="s">
        <v>15368</v>
      </c>
      <c r="AB983" s="78" t="s">
        <v>15367</v>
      </c>
      <c r="AC983" s="72" t="b">
        <v>0</v>
      </c>
      <c r="AD983" s="72">
        <v>1</v>
      </c>
      <c r="AE983" s="78" t="s">
        <v>18832</v>
      </c>
      <c r="AF983" s="72" t="b">
        <v>0</v>
      </c>
      <c r="AG983" s="72" t="s">
        <v>231</v>
      </c>
      <c r="AH983" s="72"/>
      <c r="AI983" s="78" t="s">
        <v>230</v>
      </c>
      <c r="AJ983" s="72" t="b">
        <v>0</v>
      </c>
      <c r="AK983" s="72">
        <v>0</v>
      </c>
      <c r="AL983" s="78" t="s">
        <v>230</v>
      </c>
      <c r="AM983" s="72" t="s">
        <v>246</v>
      </c>
      <c r="AN983" s="72" t="b">
        <v>0</v>
      </c>
      <c r="AO983" s="78" t="s">
        <v>15367</v>
      </c>
      <c r="AP983" s="72" t="s">
        <v>179</v>
      </c>
      <c r="AQ983" s="72">
        <v>0</v>
      </c>
      <c r="AR983" s="72">
        <v>0</v>
      </c>
      <c r="AS983" s="72"/>
      <c r="AT983" s="72"/>
      <c r="AU983" s="72"/>
      <c r="AV983" s="72"/>
      <c r="AW983" s="72"/>
      <c r="AX983" s="72"/>
      <c r="AY983" s="72"/>
      <c r="AZ983" s="72"/>
    </row>
    <row r="984" spans="1:52" x14ac:dyDescent="0.35">
      <c r="A984" s="70" t="s">
        <v>1298</v>
      </c>
      <c r="B984" s="70" t="s">
        <v>1298</v>
      </c>
      <c r="C984" s="83"/>
      <c r="D984" s="84"/>
      <c r="E984" s="85"/>
      <c r="F984" s="86"/>
      <c r="G984" s="83"/>
      <c r="H984" s="81"/>
      <c r="I984" s="87"/>
      <c r="J984" s="87"/>
      <c r="K984" s="36"/>
      <c r="L984" s="90"/>
      <c r="M984" s="90"/>
      <c r="N984" s="89"/>
      <c r="O984" s="72" t="s">
        <v>179</v>
      </c>
      <c r="P984" s="74">
        <v>42825.12976851852</v>
      </c>
      <c r="Q984" s="72" t="s">
        <v>3504</v>
      </c>
      <c r="R984" s="72"/>
      <c r="S984" s="72"/>
      <c r="T984" s="72"/>
      <c r="U984" s="72"/>
      <c r="V984" s="76" t="s">
        <v>9589</v>
      </c>
      <c r="W984" s="74">
        <v>42825.12976851852</v>
      </c>
      <c r="X984" s="76" t="s">
        <v>11412</v>
      </c>
      <c r="Y984" s="72"/>
      <c r="Z984" s="72"/>
      <c r="AA984" s="78" t="s">
        <v>15369</v>
      </c>
      <c r="AB984" s="72"/>
      <c r="AC984" s="72" t="b">
        <v>0</v>
      </c>
      <c r="AD984" s="72">
        <v>0</v>
      </c>
      <c r="AE984" s="78" t="s">
        <v>230</v>
      </c>
      <c r="AF984" s="72" t="b">
        <v>0</v>
      </c>
      <c r="AG984" s="72" t="s">
        <v>231</v>
      </c>
      <c r="AH984" s="72"/>
      <c r="AI984" s="78" t="s">
        <v>230</v>
      </c>
      <c r="AJ984" s="72" t="b">
        <v>0</v>
      </c>
      <c r="AK984" s="72">
        <v>0</v>
      </c>
      <c r="AL984" s="78" t="s">
        <v>230</v>
      </c>
      <c r="AM984" s="72" t="s">
        <v>242</v>
      </c>
      <c r="AN984" s="72" t="b">
        <v>0</v>
      </c>
      <c r="AO984" s="78" t="s">
        <v>15369</v>
      </c>
      <c r="AP984" s="72" t="s">
        <v>179</v>
      </c>
      <c r="AQ984" s="72">
        <v>0</v>
      </c>
      <c r="AR984" s="72">
        <v>0</v>
      </c>
      <c r="AS984" s="72"/>
      <c r="AT984" s="72"/>
      <c r="AU984" s="72"/>
      <c r="AV984" s="72"/>
      <c r="AW984" s="72"/>
      <c r="AX984" s="72"/>
      <c r="AY984" s="72"/>
      <c r="AZ984" s="72"/>
    </row>
    <row r="985" spans="1:52" x14ac:dyDescent="0.35">
      <c r="A985" s="70" t="s">
        <v>1299</v>
      </c>
      <c r="B985" s="70" t="s">
        <v>216</v>
      </c>
      <c r="C985" s="83"/>
      <c r="D985" s="84"/>
      <c r="E985" s="85"/>
      <c r="F985" s="86"/>
      <c r="G985" s="83"/>
      <c r="H985" s="81"/>
      <c r="I985" s="87"/>
      <c r="J985" s="87"/>
      <c r="K985" s="36"/>
      <c r="L985" s="90"/>
      <c r="M985" s="90"/>
      <c r="N985" s="89"/>
      <c r="O985" s="72" t="s">
        <v>217</v>
      </c>
      <c r="P985" s="74">
        <v>42824.543067129627</v>
      </c>
      <c r="Q985" s="72" t="s">
        <v>3505</v>
      </c>
      <c r="R985" s="76" t="s">
        <v>6589</v>
      </c>
      <c r="S985" s="72" t="s">
        <v>226</v>
      </c>
      <c r="T985" s="72"/>
      <c r="U985" s="72"/>
      <c r="V985" s="76" t="s">
        <v>9590</v>
      </c>
      <c r="W985" s="74">
        <v>42824.543067129627</v>
      </c>
      <c r="X985" s="76" t="s">
        <v>11413</v>
      </c>
      <c r="Y985" s="72"/>
      <c r="Z985" s="72"/>
      <c r="AA985" s="78" t="s">
        <v>15370</v>
      </c>
      <c r="AB985" s="72"/>
      <c r="AC985" s="72" t="b">
        <v>0</v>
      </c>
      <c r="AD985" s="72">
        <v>210</v>
      </c>
      <c r="AE985" s="78" t="s">
        <v>230</v>
      </c>
      <c r="AF985" s="72" t="b">
        <v>0</v>
      </c>
      <c r="AG985" s="72" t="s">
        <v>231</v>
      </c>
      <c r="AH985" s="72"/>
      <c r="AI985" s="78" t="s">
        <v>230</v>
      </c>
      <c r="AJ985" s="72" t="b">
        <v>0</v>
      </c>
      <c r="AK985" s="72">
        <v>57</v>
      </c>
      <c r="AL985" s="78" t="s">
        <v>230</v>
      </c>
      <c r="AM985" s="72" t="s">
        <v>238</v>
      </c>
      <c r="AN985" s="72" t="b">
        <v>0</v>
      </c>
      <c r="AO985" s="78" t="s">
        <v>15370</v>
      </c>
      <c r="AP985" s="72" t="s">
        <v>250</v>
      </c>
      <c r="AQ985" s="72">
        <v>0</v>
      </c>
      <c r="AR985" s="72">
        <v>0</v>
      </c>
      <c r="AS985" s="72"/>
      <c r="AT985" s="72"/>
      <c r="AU985" s="72"/>
      <c r="AV985" s="72"/>
      <c r="AW985" s="72"/>
      <c r="AX985" s="72"/>
      <c r="AY985" s="72"/>
      <c r="AZ985" s="72"/>
    </row>
    <row r="986" spans="1:52" x14ac:dyDescent="0.35">
      <c r="A986" s="70" t="s">
        <v>1300</v>
      </c>
      <c r="B986" s="70" t="s">
        <v>1299</v>
      </c>
      <c r="C986" s="83"/>
      <c r="D986" s="84"/>
      <c r="E986" s="85"/>
      <c r="F986" s="86"/>
      <c r="G986" s="83"/>
      <c r="H986" s="81"/>
      <c r="I986" s="87"/>
      <c r="J986" s="87"/>
      <c r="K986" s="36"/>
      <c r="L986" s="90"/>
      <c r="M986" s="90"/>
      <c r="N986" s="89"/>
      <c r="O986" s="72" t="s">
        <v>217</v>
      </c>
      <c r="P986" s="74">
        <v>42825.130543981482</v>
      </c>
      <c r="Q986" s="72" t="s">
        <v>3506</v>
      </c>
      <c r="R986" s="76" t="s">
        <v>6589</v>
      </c>
      <c r="S986" s="72" t="s">
        <v>226</v>
      </c>
      <c r="T986" s="72"/>
      <c r="U986" s="72"/>
      <c r="V986" s="76" t="s">
        <v>9591</v>
      </c>
      <c r="W986" s="74">
        <v>42825.130543981482</v>
      </c>
      <c r="X986" s="76" t="s">
        <v>11414</v>
      </c>
      <c r="Y986" s="72"/>
      <c r="Z986" s="72"/>
      <c r="AA986" s="78" t="s">
        <v>15371</v>
      </c>
      <c r="AB986" s="72"/>
      <c r="AC986" s="72" t="b">
        <v>0</v>
      </c>
      <c r="AD986" s="72">
        <v>0</v>
      </c>
      <c r="AE986" s="78" t="s">
        <v>230</v>
      </c>
      <c r="AF986" s="72" t="b">
        <v>0</v>
      </c>
      <c r="AG986" s="72" t="s">
        <v>231</v>
      </c>
      <c r="AH986" s="72"/>
      <c r="AI986" s="78" t="s">
        <v>230</v>
      </c>
      <c r="AJ986" s="72" t="b">
        <v>0</v>
      </c>
      <c r="AK986" s="72">
        <v>57</v>
      </c>
      <c r="AL986" s="78" t="s">
        <v>15370</v>
      </c>
      <c r="AM986" s="72" t="s">
        <v>242</v>
      </c>
      <c r="AN986" s="72" t="b">
        <v>0</v>
      </c>
      <c r="AO986" s="78" t="s">
        <v>15370</v>
      </c>
      <c r="AP986" s="72" t="s">
        <v>179</v>
      </c>
      <c r="AQ986" s="72">
        <v>0</v>
      </c>
      <c r="AR986" s="72">
        <v>0</v>
      </c>
      <c r="AS986" s="72"/>
      <c r="AT986" s="72"/>
      <c r="AU986" s="72"/>
      <c r="AV986" s="72"/>
      <c r="AW986" s="72"/>
      <c r="AX986" s="72"/>
      <c r="AY986" s="72"/>
      <c r="AZ986" s="72"/>
    </row>
    <row r="987" spans="1:52" x14ac:dyDescent="0.35">
      <c r="A987" s="70" t="s">
        <v>1300</v>
      </c>
      <c r="B987" s="70" t="s">
        <v>216</v>
      </c>
      <c r="C987" s="83"/>
      <c r="D987" s="84"/>
      <c r="E987" s="85"/>
      <c r="F987" s="86"/>
      <c r="G987" s="83"/>
      <c r="H987" s="81"/>
      <c r="I987" s="87"/>
      <c r="J987" s="87"/>
      <c r="K987" s="36"/>
      <c r="L987" s="90"/>
      <c r="M987" s="90"/>
      <c r="N987" s="89"/>
      <c r="O987" s="72" t="s">
        <v>217</v>
      </c>
      <c r="P987" s="74">
        <v>42825.130543981482</v>
      </c>
      <c r="Q987" s="72" t="s">
        <v>3506</v>
      </c>
      <c r="R987" s="76" t="s">
        <v>6589</v>
      </c>
      <c r="S987" s="72" t="s">
        <v>226</v>
      </c>
      <c r="T987" s="72"/>
      <c r="U987" s="72"/>
      <c r="V987" s="76" t="s">
        <v>9591</v>
      </c>
      <c r="W987" s="74">
        <v>42825.130543981482</v>
      </c>
      <c r="X987" s="76" t="s">
        <v>11414</v>
      </c>
      <c r="Y987" s="72"/>
      <c r="Z987" s="72"/>
      <c r="AA987" s="78" t="s">
        <v>15371</v>
      </c>
      <c r="AB987" s="72"/>
      <c r="AC987" s="72" t="b">
        <v>0</v>
      </c>
      <c r="AD987" s="72">
        <v>0</v>
      </c>
      <c r="AE987" s="78" t="s">
        <v>230</v>
      </c>
      <c r="AF987" s="72" t="b">
        <v>0</v>
      </c>
      <c r="AG987" s="72" t="s">
        <v>231</v>
      </c>
      <c r="AH987" s="72"/>
      <c r="AI987" s="78" t="s">
        <v>230</v>
      </c>
      <c r="AJ987" s="72" t="b">
        <v>0</v>
      </c>
      <c r="AK987" s="72">
        <v>57</v>
      </c>
      <c r="AL987" s="78" t="s">
        <v>15370</v>
      </c>
      <c r="AM987" s="72" t="s">
        <v>242</v>
      </c>
      <c r="AN987" s="72" t="b">
        <v>0</v>
      </c>
      <c r="AO987" s="78" t="s">
        <v>15370</v>
      </c>
      <c r="AP987" s="72" t="s">
        <v>179</v>
      </c>
      <c r="AQ987" s="72">
        <v>0</v>
      </c>
      <c r="AR987" s="72">
        <v>0</v>
      </c>
      <c r="AS987" s="72"/>
      <c r="AT987" s="72"/>
      <c r="AU987" s="72"/>
      <c r="AV987" s="72"/>
      <c r="AW987" s="72"/>
      <c r="AX987" s="72"/>
      <c r="AY987" s="72"/>
      <c r="AZ987" s="72"/>
    </row>
    <row r="988" spans="1:52" x14ac:dyDescent="0.35">
      <c r="A988" s="70" t="s">
        <v>1301</v>
      </c>
      <c r="B988" s="70" t="s">
        <v>2816</v>
      </c>
      <c r="C988" s="83"/>
      <c r="D988" s="84"/>
      <c r="E988" s="85"/>
      <c r="F988" s="86"/>
      <c r="G988" s="83"/>
      <c r="H988" s="81"/>
      <c r="I988" s="87"/>
      <c r="J988" s="87"/>
      <c r="K988" s="36"/>
      <c r="L988" s="90"/>
      <c r="M988" s="90"/>
      <c r="N988" s="89"/>
      <c r="O988" s="72" t="s">
        <v>217</v>
      </c>
      <c r="P988" s="74">
        <v>42825.112500000003</v>
      </c>
      <c r="Q988" s="72" t="s">
        <v>3507</v>
      </c>
      <c r="R988" s="76" t="s">
        <v>6590</v>
      </c>
      <c r="S988" s="72" t="s">
        <v>226</v>
      </c>
      <c r="T988" s="72"/>
      <c r="U988" s="72"/>
      <c r="V988" s="76" t="s">
        <v>9592</v>
      </c>
      <c r="W988" s="74">
        <v>42825.112500000003</v>
      </c>
      <c r="X988" s="76" t="s">
        <v>11415</v>
      </c>
      <c r="Y988" s="72"/>
      <c r="Z988" s="72"/>
      <c r="AA988" s="78" t="s">
        <v>15372</v>
      </c>
      <c r="AB988" s="72"/>
      <c r="AC988" s="72" t="b">
        <v>0</v>
      </c>
      <c r="AD988" s="72">
        <v>0</v>
      </c>
      <c r="AE988" s="78" t="s">
        <v>230</v>
      </c>
      <c r="AF988" s="72" t="b">
        <v>0</v>
      </c>
      <c r="AG988" s="72" t="s">
        <v>231</v>
      </c>
      <c r="AH988" s="72"/>
      <c r="AI988" s="78" t="s">
        <v>230</v>
      </c>
      <c r="AJ988" s="72" t="b">
        <v>0</v>
      </c>
      <c r="AK988" s="72">
        <v>0</v>
      </c>
      <c r="AL988" s="78" t="s">
        <v>230</v>
      </c>
      <c r="AM988" s="72" t="s">
        <v>238</v>
      </c>
      <c r="AN988" s="72" t="b">
        <v>0</v>
      </c>
      <c r="AO988" s="78" t="s">
        <v>15372</v>
      </c>
      <c r="AP988" s="72" t="s">
        <v>179</v>
      </c>
      <c r="AQ988" s="72">
        <v>0</v>
      </c>
      <c r="AR988" s="72">
        <v>0</v>
      </c>
      <c r="AS988" s="72"/>
      <c r="AT988" s="72"/>
      <c r="AU988" s="72"/>
      <c r="AV988" s="72"/>
      <c r="AW988" s="72"/>
      <c r="AX988" s="72"/>
      <c r="AY988" s="72"/>
      <c r="AZ988" s="72"/>
    </row>
    <row r="989" spans="1:52" x14ac:dyDescent="0.35">
      <c r="A989" s="70" t="s">
        <v>1301</v>
      </c>
      <c r="B989" s="70" t="s">
        <v>2816</v>
      </c>
      <c r="C989" s="83"/>
      <c r="D989" s="84"/>
      <c r="E989" s="85"/>
      <c r="F989" s="86"/>
      <c r="G989" s="83"/>
      <c r="H989" s="81"/>
      <c r="I989" s="87"/>
      <c r="J989" s="87"/>
      <c r="K989" s="36"/>
      <c r="L989" s="90"/>
      <c r="M989" s="90"/>
      <c r="N989" s="89"/>
      <c r="O989" s="72" t="s">
        <v>217</v>
      </c>
      <c r="P989" s="74">
        <v>42825.131805555553</v>
      </c>
      <c r="Q989" s="72" t="s">
        <v>3508</v>
      </c>
      <c r="R989" s="76" t="s">
        <v>6591</v>
      </c>
      <c r="S989" s="72" t="s">
        <v>226</v>
      </c>
      <c r="T989" s="72"/>
      <c r="U989" s="72"/>
      <c r="V989" s="76" t="s">
        <v>9592</v>
      </c>
      <c r="W989" s="74">
        <v>42825.131805555553</v>
      </c>
      <c r="X989" s="76" t="s">
        <v>11416</v>
      </c>
      <c r="Y989" s="72"/>
      <c r="Z989" s="72"/>
      <c r="AA989" s="78" t="s">
        <v>15373</v>
      </c>
      <c r="AB989" s="72"/>
      <c r="AC989" s="72" t="b">
        <v>0</v>
      </c>
      <c r="AD989" s="72">
        <v>0</v>
      </c>
      <c r="AE989" s="78" t="s">
        <v>230</v>
      </c>
      <c r="AF989" s="72" t="b">
        <v>0</v>
      </c>
      <c r="AG989" s="72" t="s">
        <v>231</v>
      </c>
      <c r="AH989" s="72"/>
      <c r="AI989" s="78" t="s">
        <v>230</v>
      </c>
      <c r="AJ989" s="72" t="b">
        <v>0</v>
      </c>
      <c r="AK989" s="72">
        <v>0</v>
      </c>
      <c r="AL989" s="78" t="s">
        <v>230</v>
      </c>
      <c r="AM989" s="72" t="s">
        <v>238</v>
      </c>
      <c r="AN989" s="72" t="b">
        <v>0</v>
      </c>
      <c r="AO989" s="78" t="s">
        <v>15373</v>
      </c>
      <c r="AP989" s="72" t="s">
        <v>179</v>
      </c>
      <c r="AQ989" s="72">
        <v>0</v>
      </c>
      <c r="AR989" s="72">
        <v>0</v>
      </c>
      <c r="AS989" s="72"/>
      <c r="AT989" s="72"/>
      <c r="AU989" s="72"/>
      <c r="AV989" s="72"/>
      <c r="AW989" s="72"/>
      <c r="AX989" s="72"/>
      <c r="AY989" s="72"/>
      <c r="AZ989" s="72"/>
    </row>
    <row r="990" spans="1:52" x14ac:dyDescent="0.35">
      <c r="A990" s="70" t="s">
        <v>1301</v>
      </c>
      <c r="B990" s="70" t="s">
        <v>216</v>
      </c>
      <c r="C990" s="83"/>
      <c r="D990" s="84"/>
      <c r="E990" s="85"/>
      <c r="F990" s="86"/>
      <c r="G990" s="83"/>
      <c r="H990" s="81"/>
      <c r="I990" s="87"/>
      <c r="J990" s="87"/>
      <c r="K990" s="36"/>
      <c r="L990" s="90"/>
      <c r="M990" s="90"/>
      <c r="N990" s="89"/>
      <c r="O990" s="72" t="s">
        <v>217</v>
      </c>
      <c r="P990" s="74">
        <v>42825.112500000003</v>
      </c>
      <c r="Q990" s="72" t="s">
        <v>3507</v>
      </c>
      <c r="R990" s="76" t="s">
        <v>6590</v>
      </c>
      <c r="S990" s="72" t="s">
        <v>226</v>
      </c>
      <c r="T990" s="72"/>
      <c r="U990" s="72"/>
      <c r="V990" s="76" t="s">
        <v>9592</v>
      </c>
      <c r="W990" s="74">
        <v>42825.112500000003</v>
      </c>
      <c r="X990" s="76" t="s">
        <v>11415</v>
      </c>
      <c r="Y990" s="72"/>
      <c r="Z990" s="72"/>
      <c r="AA990" s="78" t="s">
        <v>15372</v>
      </c>
      <c r="AB990" s="72"/>
      <c r="AC990" s="72" t="b">
        <v>0</v>
      </c>
      <c r="AD990" s="72">
        <v>0</v>
      </c>
      <c r="AE990" s="78" t="s">
        <v>230</v>
      </c>
      <c r="AF990" s="72" t="b">
        <v>0</v>
      </c>
      <c r="AG990" s="72" t="s">
        <v>231</v>
      </c>
      <c r="AH990" s="72"/>
      <c r="AI990" s="78" t="s">
        <v>230</v>
      </c>
      <c r="AJ990" s="72" t="b">
        <v>0</v>
      </c>
      <c r="AK990" s="72">
        <v>0</v>
      </c>
      <c r="AL990" s="78" t="s">
        <v>230</v>
      </c>
      <c r="AM990" s="72" t="s">
        <v>238</v>
      </c>
      <c r="AN990" s="72" t="b">
        <v>0</v>
      </c>
      <c r="AO990" s="78" t="s">
        <v>15372</v>
      </c>
      <c r="AP990" s="72" t="s">
        <v>179</v>
      </c>
      <c r="AQ990" s="72">
        <v>0</v>
      </c>
      <c r="AR990" s="72">
        <v>0</v>
      </c>
      <c r="AS990" s="72"/>
      <c r="AT990" s="72"/>
      <c r="AU990" s="72"/>
      <c r="AV990" s="72"/>
      <c r="AW990" s="72"/>
      <c r="AX990" s="72"/>
      <c r="AY990" s="72"/>
      <c r="AZ990" s="72"/>
    </row>
    <row r="991" spans="1:52" x14ac:dyDescent="0.35">
      <c r="A991" s="70" t="s">
        <v>1301</v>
      </c>
      <c r="B991" s="70" t="s">
        <v>216</v>
      </c>
      <c r="C991" s="83"/>
      <c r="D991" s="84"/>
      <c r="E991" s="85"/>
      <c r="F991" s="86"/>
      <c r="G991" s="83"/>
      <c r="H991" s="81"/>
      <c r="I991" s="87"/>
      <c r="J991" s="87"/>
      <c r="K991" s="36"/>
      <c r="L991" s="90"/>
      <c r="M991" s="90"/>
      <c r="N991" s="89"/>
      <c r="O991" s="72" t="s">
        <v>217</v>
      </c>
      <c r="P991" s="74">
        <v>42825.131805555553</v>
      </c>
      <c r="Q991" s="72" t="s">
        <v>3508</v>
      </c>
      <c r="R991" s="76" t="s">
        <v>6591</v>
      </c>
      <c r="S991" s="72" t="s">
        <v>226</v>
      </c>
      <c r="T991" s="72"/>
      <c r="U991" s="72"/>
      <c r="V991" s="76" t="s">
        <v>9592</v>
      </c>
      <c r="W991" s="74">
        <v>42825.131805555553</v>
      </c>
      <c r="X991" s="76" t="s">
        <v>11416</v>
      </c>
      <c r="Y991" s="72"/>
      <c r="Z991" s="72"/>
      <c r="AA991" s="78" t="s">
        <v>15373</v>
      </c>
      <c r="AB991" s="72"/>
      <c r="AC991" s="72" t="b">
        <v>0</v>
      </c>
      <c r="AD991" s="72">
        <v>0</v>
      </c>
      <c r="AE991" s="78" t="s">
        <v>230</v>
      </c>
      <c r="AF991" s="72" t="b">
        <v>0</v>
      </c>
      <c r="AG991" s="72" t="s">
        <v>231</v>
      </c>
      <c r="AH991" s="72"/>
      <c r="AI991" s="78" t="s">
        <v>230</v>
      </c>
      <c r="AJ991" s="72" t="b">
        <v>0</v>
      </c>
      <c r="AK991" s="72">
        <v>0</v>
      </c>
      <c r="AL991" s="78" t="s">
        <v>230</v>
      </c>
      <c r="AM991" s="72" t="s">
        <v>238</v>
      </c>
      <c r="AN991" s="72" t="b">
        <v>0</v>
      </c>
      <c r="AO991" s="78" t="s">
        <v>15373</v>
      </c>
      <c r="AP991" s="72" t="s">
        <v>179</v>
      </c>
      <c r="AQ991" s="72">
        <v>0</v>
      </c>
      <c r="AR991" s="72">
        <v>0</v>
      </c>
      <c r="AS991" s="72"/>
      <c r="AT991" s="72"/>
      <c r="AU991" s="72"/>
      <c r="AV991" s="72"/>
      <c r="AW991" s="72"/>
      <c r="AX991" s="72"/>
      <c r="AY991" s="72"/>
      <c r="AZ991" s="72"/>
    </row>
    <row r="992" spans="1:52" x14ac:dyDescent="0.35">
      <c r="A992" s="70" t="s">
        <v>1302</v>
      </c>
      <c r="B992" s="70" t="s">
        <v>1302</v>
      </c>
      <c r="C992" s="83"/>
      <c r="D992" s="84"/>
      <c r="E992" s="85"/>
      <c r="F992" s="86"/>
      <c r="G992" s="83"/>
      <c r="H992" s="81"/>
      <c r="I992" s="87"/>
      <c r="J992" s="87"/>
      <c r="K992" s="36"/>
      <c r="L992" s="90"/>
      <c r="M992" s="90"/>
      <c r="N992" s="89"/>
      <c r="O992" s="72" t="s">
        <v>179</v>
      </c>
      <c r="P992" s="74">
        <v>42825.134293981479</v>
      </c>
      <c r="Q992" s="72" t="s">
        <v>3509</v>
      </c>
      <c r="R992" s="76" t="s">
        <v>6592</v>
      </c>
      <c r="S992" s="72" t="s">
        <v>225</v>
      </c>
      <c r="T992" s="72"/>
      <c r="U992" s="72"/>
      <c r="V992" s="76" t="s">
        <v>9593</v>
      </c>
      <c r="W992" s="74">
        <v>42825.134293981479</v>
      </c>
      <c r="X992" s="76" t="s">
        <v>11417</v>
      </c>
      <c r="Y992" s="72"/>
      <c r="Z992" s="72"/>
      <c r="AA992" s="78" t="s">
        <v>15374</v>
      </c>
      <c r="AB992" s="72"/>
      <c r="AC992" s="72" t="b">
        <v>0</v>
      </c>
      <c r="AD992" s="72">
        <v>179</v>
      </c>
      <c r="AE992" s="78" t="s">
        <v>230</v>
      </c>
      <c r="AF992" s="72" t="b">
        <v>1</v>
      </c>
      <c r="AG992" s="72" t="s">
        <v>231</v>
      </c>
      <c r="AH992" s="72"/>
      <c r="AI992" s="78" t="s">
        <v>18919</v>
      </c>
      <c r="AJ992" s="72" t="b">
        <v>0</v>
      </c>
      <c r="AK992" s="72">
        <v>19</v>
      </c>
      <c r="AL992" s="78" t="s">
        <v>230</v>
      </c>
      <c r="AM992" s="72" t="s">
        <v>246</v>
      </c>
      <c r="AN992" s="72" t="b">
        <v>0</v>
      </c>
      <c r="AO992" s="78" t="s">
        <v>15374</v>
      </c>
      <c r="AP992" s="72" t="s">
        <v>250</v>
      </c>
      <c r="AQ992" s="72">
        <v>0</v>
      </c>
      <c r="AR992" s="72">
        <v>0</v>
      </c>
      <c r="AS992" s="72" t="s">
        <v>19025</v>
      </c>
      <c r="AT992" s="72" t="s">
        <v>277</v>
      </c>
      <c r="AU992" s="72" t="s">
        <v>707</v>
      </c>
      <c r="AV992" s="72" t="s">
        <v>19060</v>
      </c>
      <c r="AW992" s="72" t="s">
        <v>19082</v>
      </c>
      <c r="AX992" s="72" t="s">
        <v>19106</v>
      </c>
      <c r="AY992" s="72" t="s">
        <v>19124</v>
      </c>
      <c r="AZ992" s="76" t="s">
        <v>19128</v>
      </c>
    </row>
    <row r="993" spans="1:52" x14ac:dyDescent="0.35">
      <c r="A993" s="70" t="s">
        <v>1303</v>
      </c>
      <c r="B993" s="70" t="s">
        <v>1302</v>
      </c>
      <c r="C993" s="83"/>
      <c r="D993" s="84"/>
      <c r="E993" s="85"/>
      <c r="F993" s="86"/>
      <c r="G993" s="83"/>
      <c r="H993" s="81"/>
      <c r="I993" s="87"/>
      <c r="J993" s="87"/>
      <c r="K993" s="36"/>
      <c r="L993" s="90"/>
      <c r="M993" s="90"/>
      <c r="N993" s="89"/>
      <c r="O993" s="72" t="s">
        <v>217</v>
      </c>
      <c r="P993" s="74">
        <v>42825.140474537038</v>
      </c>
      <c r="Q993" s="72" t="s">
        <v>3510</v>
      </c>
      <c r="R993" s="76" t="s">
        <v>6592</v>
      </c>
      <c r="S993" s="72" t="s">
        <v>225</v>
      </c>
      <c r="T993" s="72"/>
      <c r="U993" s="72"/>
      <c r="V993" s="76" t="s">
        <v>9594</v>
      </c>
      <c r="W993" s="74">
        <v>42825.140474537038</v>
      </c>
      <c r="X993" s="76" t="s">
        <v>11418</v>
      </c>
      <c r="Y993" s="72"/>
      <c r="Z993" s="72"/>
      <c r="AA993" s="78" t="s">
        <v>15375</v>
      </c>
      <c r="AB993" s="72"/>
      <c r="AC993" s="72" t="b">
        <v>0</v>
      </c>
      <c r="AD993" s="72">
        <v>0</v>
      </c>
      <c r="AE993" s="78" t="s">
        <v>230</v>
      </c>
      <c r="AF993" s="72" t="b">
        <v>1</v>
      </c>
      <c r="AG993" s="72" t="s">
        <v>231</v>
      </c>
      <c r="AH993" s="72"/>
      <c r="AI993" s="78" t="s">
        <v>18919</v>
      </c>
      <c r="AJ993" s="72" t="b">
        <v>0</v>
      </c>
      <c r="AK993" s="72">
        <v>19</v>
      </c>
      <c r="AL993" s="78" t="s">
        <v>15374</v>
      </c>
      <c r="AM993" s="72" t="s">
        <v>246</v>
      </c>
      <c r="AN993" s="72" t="b">
        <v>0</v>
      </c>
      <c r="AO993" s="78" t="s">
        <v>15374</v>
      </c>
      <c r="AP993" s="72" t="s">
        <v>179</v>
      </c>
      <c r="AQ993" s="72">
        <v>0</v>
      </c>
      <c r="AR993" s="72">
        <v>0</v>
      </c>
      <c r="AS993" s="72"/>
      <c r="AT993" s="72"/>
      <c r="AU993" s="72"/>
      <c r="AV993" s="72"/>
      <c r="AW993" s="72"/>
      <c r="AX993" s="72"/>
      <c r="AY993" s="72"/>
      <c r="AZ993" s="72"/>
    </row>
    <row r="994" spans="1:52" x14ac:dyDescent="0.35">
      <c r="A994" s="70" t="s">
        <v>1304</v>
      </c>
      <c r="B994" s="70" t="s">
        <v>1935</v>
      </c>
      <c r="C994" s="83"/>
      <c r="D994" s="84"/>
      <c r="E994" s="85"/>
      <c r="F994" s="86"/>
      <c r="G994" s="83"/>
      <c r="H994" s="81"/>
      <c r="I994" s="87"/>
      <c r="J994" s="87"/>
      <c r="K994" s="36"/>
      <c r="L994" s="90"/>
      <c r="M994" s="90"/>
      <c r="N994" s="89"/>
      <c r="O994" s="72" t="s">
        <v>217</v>
      </c>
      <c r="P994" s="74">
        <v>42825.141585648147</v>
      </c>
      <c r="Q994" s="72" t="s">
        <v>3067</v>
      </c>
      <c r="R994" s="76" t="s">
        <v>6367</v>
      </c>
      <c r="S994" s="72" t="s">
        <v>8432</v>
      </c>
      <c r="T994" s="72"/>
      <c r="U994" s="76" t="s">
        <v>8879</v>
      </c>
      <c r="V994" s="76" t="s">
        <v>8879</v>
      </c>
      <c r="W994" s="74">
        <v>42825.141585648147</v>
      </c>
      <c r="X994" s="76" t="s">
        <v>11419</v>
      </c>
      <c r="Y994" s="72"/>
      <c r="Z994" s="72"/>
      <c r="AA994" s="78" t="s">
        <v>15376</v>
      </c>
      <c r="AB994" s="72"/>
      <c r="AC994" s="72" t="b">
        <v>0</v>
      </c>
      <c r="AD994" s="72">
        <v>0</v>
      </c>
      <c r="AE994" s="78" t="s">
        <v>230</v>
      </c>
      <c r="AF994" s="72" t="b">
        <v>0</v>
      </c>
      <c r="AG994" s="72" t="s">
        <v>344</v>
      </c>
      <c r="AH994" s="72"/>
      <c r="AI994" s="78" t="s">
        <v>230</v>
      </c>
      <c r="AJ994" s="72" t="b">
        <v>0</v>
      </c>
      <c r="AK994" s="72">
        <v>3</v>
      </c>
      <c r="AL994" s="78" t="s">
        <v>16139</v>
      </c>
      <c r="AM994" s="72" t="s">
        <v>242</v>
      </c>
      <c r="AN994" s="72" t="b">
        <v>0</v>
      </c>
      <c r="AO994" s="78" t="s">
        <v>16139</v>
      </c>
      <c r="AP994" s="72" t="s">
        <v>179</v>
      </c>
      <c r="AQ994" s="72">
        <v>0</v>
      </c>
      <c r="AR994" s="72">
        <v>0</v>
      </c>
      <c r="AS994" s="72"/>
      <c r="AT994" s="72"/>
      <c r="AU994" s="72"/>
      <c r="AV994" s="72"/>
      <c r="AW994" s="72"/>
      <c r="AX994" s="72"/>
      <c r="AY994" s="72"/>
      <c r="AZ994" s="72"/>
    </row>
    <row r="995" spans="1:52" x14ac:dyDescent="0.35">
      <c r="A995" s="70" t="s">
        <v>1305</v>
      </c>
      <c r="B995" s="70" t="s">
        <v>1305</v>
      </c>
      <c r="C995" s="83"/>
      <c r="D995" s="84"/>
      <c r="E995" s="85"/>
      <c r="F995" s="86"/>
      <c r="G995" s="83"/>
      <c r="H995" s="81"/>
      <c r="I995" s="87"/>
      <c r="J995" s="87"/>
      <c r="K995" s="36"/>
      <c r="L995" s="90"/>
      <c r="M995" s="90"/>
      <c r="N995" s="89"/>
      <c r="O995" s="72" t="s">
        <v>179</v>
      </c>
      <c r="P995" s="74">
        <v>42824.190266203703</v>
      </c>
      <c r="Q995" s="72" t="s">
        <v>3511</v>
      </c>
      <c r="R995" s="76" t="s">
        <v>6593</v>
      </c>
      <c r="S995" s="72" t="s">
        <v>320</v>
      </c>
      <c r="T995" s="72"/>
      <c r="U995" s="72"/>
      <c r="V995" s="76" t="s">
        <v>9595</v>
      </c>
      <c r="W995" s="74">
        <v>42824.190266203703</v>
      </c>
      <c r="X995" s="76" t="s">
        <v>11420</v>
      </c>
      <c r="Y995" s="72"/>
      <c r="Z995" s="72"/>
      <c r="AA995" s="78" t="s">
        <v>15377</v>
      </c>
      <c r="AB995" s="72"/>
      <c r="AC995" s="72" t="b">
        <v>0</v>
      </c>
      <c r="AD995" s="72">
        <v>0</v>
      </c>
      <c r="AE995" s="78" t="s">
        <v>230</v>
      </c>
      <c r="AF995" s="72" t="b">
        <v>0</v>
      </c>
      <c r="AG995" s="72" t="s">
        <v>236</v>
      </c>
      <c r="AH995" s="72"/>
      <c r="AI995" s="78" t="s">
        <v>230</v>
      </c>
      <c r="AJ995" s="72" t="b">
        <v>0</v>
      </c>
      <c r="AK995" s="72">
        <v>1</v>
      </c>
      <c r="AL995" s="78" t="s">
        <v>230</v>
      </c>
      <c r="AM995" s="72" t="s">
        <v>242</v>
      </c>
      <c r="AN995" s="72" t="b">
        <v>0</v>
      </c>
      <c r="AO995" s="78" t="s">
        <v>15377</v>
      </c>
      <c r="AP995" s="72" t="s">
        <v>250</v>
      </c>
      <c r="AQ995" s="72">
        <v>0</v>
      </c>
      <c r="AR995" s="72">
        <v>0</v>
      </c>
      <c r="AS995" s="72"/>
      <c r="AT995" s="72"/>
      <c r="AU995" s="72"/>
      <c r="AV995" s="72"/>
      <c r="AW995" s="72"/>
      <c r="AX995" s="72"/>
      <c r="AY995" s="72"/>
      <c r="AZ995" s="72"/>
    </row>
    <row r="996" spans="1:52" x14ac:dyDescent="0.35">
      <c r="A996" s="70" t="s">
        <v>1306</v>
      </c>
      <c r="B996" s="70" t="s">
        <v>1305</v>
      </c>
      <c r="C996" s="83"/>
      <c r="D996" s="84"/>
      <c r="E996" s="85"/>
      <c r="F996" s="86"/>
      <c r="G996" s="83"/>
      <c r="H996" s="81"/>
      <c r="I996" s="87"/>
      <c r="J996" s="87"/>
      <c r="K996" s="36"/>
      <c r="L996" s="90"/>
      <c r="M996" s="90"/>
      <c r="N996" s="89"/>
      <c r="O996" s="72" t="s">
        <v>217</v>
      </c>
      <c r="P996" s="74">
        <v>42825.146539351852</v>
      </c>
      <c r="Q996" s="72" t="s">
        <v>3512</v>
      </c>
      <c r="R996" s="76" t="s">
        <v>6593</v>
      </c>
      <c r="S996" s="72" t="s">
        <v>320</v>
      </c>
      <c r="T996" s="72"/>
      <c r="U996" s="72"/>
      <c r="V996" s="76" t="s">
        <v>9596</v>
      </c>
      <c r="W996" s="74">
        <v>42825.146539351852</v>
      </c>
      <c r="X996" s="76" t="s">
        <v>11421</v>
      </c>
      <c r="Y996" s="72"/>
      <c r="Z996" s="72"/>
      <c r="AA996" s="78" t="s">
        <v>15378</v>
      </c>
      <c r="AB996" s="72"/>
      <c r="AC996" s="72" t="b">
        <v>0</v>
      </c>
      <c r="AD996" s="72">
        <v>0</v>
      </c>
      <c r="AE996" s="78" t="s">
        <v>230</v>
      </c>
      <c r="AF996" s="72" t="b">
        <v>0</v>
      </c>
      <c r="AG996" s="72" t="s">
        <v>236</v>
      </c>
      <c r="AH996" s="72"/>
      <c r="AI996" s="78" t="s">
        <v>230</v>
      </c>
      <c r="AJ996" s="72" t="b">
        <v>0</v>
      </c>
      <c r="AK996" s="72">
        <v>1</v>
      </c>
      <c r="AL996" s="78" t="s">
        <v>15377</v>
      </c>
      <c r="AM996" s="72" t="s">
        <v>242</v>
      </c>
      <c r="AN996" s="72" t="b">
        <v>0</v>
      </c>
      <c r="AO996" s="78" t="s">
        <v>15377</v>
      </c>
      <c r="AP996" s="72" t="s">
        <v>179</v>
      </c>
      <c r="AQ996" s="72">
        <v>0</v>
      </c>
      <c r="AR996" s="72">
        <v>0</v>
      </c>
      <c r="AS996" s="72"/>
      <c r="AT996" s="72"/>
      <c r="AU996" s="72"/>
      <c r="AV996" s="72"/>
      <c r="AW996" s="72"/>
      <c r="AX996" s="72"/>
      <c r="AY996" s="72"/>
      <c r="AZ996" s="72"/>
    </row>
    <row r="997" spans="1:52" x14ac:dyDescent="0.35">
      <c r="A997" s="70" t="s">
        <v>1307</v>
      </c>
      <c r="B997" s="70" t="s">
        <v>1307</v>
      </c>
      <c r="C997" s="83"/>
      <c r="D997" s="84"/>
      <c r="E997" s="85"/>
      <c r="F997" s="86"/>
      <c r="G997" s="83"/>
      <c r="H997" s="81"/>
      <c r="I997" s="87"/>
      <c r="J997" s="87"/>
      <c r="K997" s="36"/>
      <c r="L997" s="90"/>
      <c r="M997" s="90"/>
      <c r="N997" s="89"/>
      <c r="O997" s="72" t="s">
        <v>179</v>
      </c>
      <c r="P997" s="74">
        <v>42825.146574074075</v>
      </c>
      <c r="Q997" s="72" t="s">
        <v>3513</v>
      </c>
      <c r="R997" s="76" t="s">
        <v>6594</v>
      </c>
      <c r="S997" s="72" t="s">
        <v>224</v>
      </c>
      <c r="T997" s="72"/>
      <c r="U997" s="72"/>
      <c r="V997" s="76" t="s">
        <v>9597</v>
      </c>
      <c r="W997" s="74">
        <v>42825.146574074075</v>
      </c>
      <c r="X997" s="76" t="s">
        <v>11422</v>
      </c>
      <c r="Y997" s="72"/>
      <c r="Z997" s="72"/>
      <c r="AA997" s="78" t="s">
        <v>15379</v>
      </c>
      <c r="AB997" s="72"/>
      <c r="AC997" s="72" t="b">
        <v>0</v>
      </c>
      <c r="AD997" s="72">
        <v>0</v>
      </c>
      <c r="AE997" s="78" t="s">
        <v>230</v>
      </c>
      <c r="AF997" s="72" t="b">
        <v>0</v>
      </c>
      <c r="AG997" s="72" t="s">
        <v>231</v>
      </c>
      <c r="AH997" s="72"/>
      <c r="AI997" s="78" t="s">
        <v>230</v>
      </c>
      <c r="AJ997" s="72" t="b">
        <v>0</v>
      </c>
      <c r="AK997" s="72">
        <v>0</v>
      </c>
      <c r="AL997" s="78" t="s">
        <v>230</v>
      </c>
      <c r="AM997" s="72" t="s">
        <v>242</v>
      </c>
      <c r="AN997" s="72" t="b">
        <v>0</v>
      </c>
      <c r="AO997" s="78" t="s">
        <v>15379</v>
      </c>
      <c r="AP997" s="72" t="s">
        <v>179</v>
      </c>
      <c r="AQ997" s="72">
        <v>0</v>
      </c>
      <c r="AR997" s="72">
        <v>0</v>
      </c>
      <c r="AS997" s="72"/>
      <c r="AT997" s="72"/>
      <c r="AU997" s="72"/>
      <c r="AV997" s="72"/>
      <c r="AW997" s="72"/>
      <c r="AX997" s="72"/>
      <c r="AY997" s="72"/>
      <c r="AZ997" s="72"/>
    </row>
    <row r="998" spans="1:52" x14ac:dyDescent="0.35">
      <c r="A998" s="70" t="s">
        <v>1308</v>
      </c>
      <c r="B998" s="70" t="s">
        <v>1308</v>
      </c>
      <c r="C998" s="83"/>
      <c r="D998" s="84"/>
      <c r="E998" s="85"/>
      <c r="F998" s="86"/>
      <c r="G998" s="83"/>
      <c r="H998" s="81"/>
      <c r="I998" s="87"/>
      <c r="J998" s="87"/>
      <c r="K998" s="36"/>
      <c r="L998" s="90"/>
      <c r="M998" s="90"/>
      <c r="N998" s="89"/>
      <c r="O998" s="72" t="s">
        <v>179</v>
      </c>
      <c r="P998" s="74">
        <v>42825.149710648147</v>
      </c>
      <c r="Q998" s="72" t="s">
        <v>3514</v>
      </c>
      <c r="R998" s="76" t="s">
        <v>6595</v>
      </c>
      <c r="S998" s="72" t="s">
        <v>557</v>
      </c>
      <c r="T998" s="72"/>
      <c r="U998" s="72"/>
      <c r="V998" s="76" t="s">
        <v>9598</v>
      </c>
      <c r="W998" s="74">
        <v>42825.149710648147</v>
      </c>
      <c r="X998" s="76" t="s">
        <v>11423</v>
      </c>
      <c r="Y998" s="72"/>
      <c r="Z998" s="72"/>
      <c r="AA998" s="78" t="s">
        <v>15380</v>
      </c>
      <c r="AB998" s="72"/>
      <c r="AC998" s="72" t="b">
        <v>0</v>
      </c>
      <c r="AD998" s="72">
        <v>0</v>
      </c>
      <c r="AE998" s="78" t="s">
        <v>230</v>
      </c>
      <c r="AF998" s="72" t="b">
        <v>0</v>
      </c>
      <c r="AG998" s="72" t="s">
        <v>326</v>
      </c>
      <c r="AH998" s="72"/>
      <c r="AI998" s="78" t="s">
        <v>230</v>
      </c>
      <c r="AJ998" s="72" t="b">
        <v>0</v>
      </c>
      <c r="AK998" s="72">
        <v>0</v>
      </c>
      <c r="AL998" s="78" t="s">
        <v>230</v>
      </c>
      <c r="AM998" s="72" t="s">
        <v>245</v>
      </c>
      <c r="AN998" s="72" t="b">
        <v>0</v>
      </c>
      <c r="AO998" s="78" t="s">
        <v>15380</v>
      </c>
      <c r="AP998" s="72" t="s">
        <v>179</v>
      </c>
      <c r="AQ998" s="72">
        <v>0</v>
      </c>
      <c r="AR998" s="72">
        <v>0</v>
      </c>
      <c r="AS998" s="72"/>
      <c r="AT998" s="72"/>
      <c r="AU998" s="72"/>
      <c r="AV998" s="72"/>
      <c r="AW998" s="72"/>
      <c r="AX998" s="72"/>
      <c r="AY998" s="72"/>
      <c r="AZ998" s="72"/>
    </row>
    <row r="999" spans="1:52" x14ac:dyDescent="0.35">
      <c r="A999" s="70" t="s">
        <v>1309</v>
      </c>
      <c r="B999" s="70" t="s">
        <v>380</v>
      </c>
      <c r="C999" s="83"/>
      <c r="D999" s="84"/>
      <c r="E999" s="85"/>
      <c r="F999" s="86"/>
      <c r="G999" s="83"/>
      <c r="H999" s="81"/>
      <c r="I999" s="87"/>
      <c r="J999" s="87"/>
      <c r="K999" s="36"/>
      <c r="L999" s="90"/>
      <c r="M999" s="90"/>
      <c r="N999" s="89"/>
      <c r="O999" s="72" t="s">
        <v>217</v>
      </c>
      <c r="P999" s="74">
        <v>42825.151041666664</v>
      </c>
      <c r="Q999" s="72" t="s">
        <v>3515</v>
      </c>
      <c r="R999" s="72"/>
      <c r="S999" s="72"/>
      <c r="T999" s="72" t="s">
        <v>8650</v>
      </c>
      <c r="U999" s="72"/>
      <c r="V999" s="76" t="s">
        <v>9599</v>
      </c>
      <c r="W999" s="74">
        <v>42825.151041666664</v>
      </c>
      <c r="X999" s="76" t="s">
        <v>11424</v>
      </c>
      <c r="Y999" s="72"/>
      <c r="Z999" s="72"/>
      <c r="AA999" s="78" t="s">
        <v>15381</v>
      </c>
      <c r="AB999" s="72"/>
      <c r="AC999" s="72" t="b">
        <v>0</v>
      </c>
      <c r="AD999" s="72">
        <v>0</v>
      </c>
      <c r="AE999" s="78" t="s">
        <v>230</v>
      </c>
      <c r="AF999" s="72" t="b">
        <v>0</v>
      </c>
      <c r="AG999" s="72" t="s">
        <v>231</v>
      </c>
      <c r="AH999" s="72"/>
      <c r="AI999" s="78" t="s">
        <v>230</v>
      </c>
      <c r="AJ999" s="72" t="b">
        <v>0</v>
      </c>
      <c r="AK999" s="72">
        <v>7480</v>
      </c>
      <c r="AL999" s="78" t="s">
        <v>16347</v>
      </c>
      <c r="AM999" s="72" t="s">
        <v>240</v>
      </c>
      <c r="AN999" s="72" t="b">
        <v>0</v>
      </c>
      <c r="AO999" s="78" t="s">
        <v>16347</v>
      </c>
      <c r="AP999" s="72" t="s">
        <v>179</v>
      </c>
      <c r="AQ999" s="72">
        <v>0</v>
      </c>
      <c r="AR999" s="72">
        <v>0</v>
      </c>
      <c r="AS999" s="72"/>
      <c r="AT999" s="72"/>
      <c r="AU999" s="72"/>
      <c r="AV999" s="72"/>
      <c r="AW999" s="72"/>
      <c r="AX999" s="72"/>
      <c r="AY999" s="72"/>
      <c r="AZ999" s="72"/>
    </row>
    <row r="1000" spans="1:52" x14ac:dyDescent="0.35">
      <c r="A1000" s="70" t="s">
        <v>1310</v>
      </c>
      <c r="B1000" s="70" t="s">
        <v>1310</v>
      </c>
      <c r="C1000" s="83"/>
      <c r="D1000" s="84"/>
      <c r="E1000" s="85"/>
      <c r="F1000" s="86"/>
      <c r="G1000" s="83"/>
      <c r="H1000" s="81"/>
      <c r="I1000" s="87"/>
      <c r="J1000" s="87"/>
      <c r="K1000" s="36"/>
      <c r="L1000" s="90"/>
      <c r="M1000" s="90"/>
      <c r="N1000" s="89"/>
      <c r="O1000" s="72" t="s">
        <v>179</v>
      </c>
      <c r="P1000" s="74">
        <v>42825.104201388887</v>
      </c>
      <c r="Q1000" s="72" t="s">
        <v>3516</v>
      </c>
      <c r="R1000" s="72"/>
      <c r="S1000" s="72"/>
      <c r="T1000" s="72"/>
      <c r="U1000" s="76" t="s">
        <v>8925</v>
      </c>
      <c r="V1000" s="76" t="s">
        <v>8925</v>
      </c>
      <c r="W1000" s="74">
        <v>42825.104201388887</v>
      </c>
      <c r="X1000" s="76" t="s">
        <v>11425</v>
      </c>
      <c r="Y1000" s="72"/>
      <c r="Z1000" s="72"/>
      <c r="AA1000" s="78" t="s">
        <v>15382</v>
      </c>
      <c r="AB1000" s="72"/>
      <c r="AC1000" s="72" t="b">
        <v>0</v>
      </c>
      <c r="AD1000" s="72">
        <v>488</v>
      </c>
      <c r="AE1000" s="78" t="s">
        <v>230</v>
      </c>
      <c r="AF1000" s="72" t="b">
        <v>0</v>
      </c>
      <c r="AG1000" s="72" t="s">
        <v>324</v>
      </c>
      <c r="AH1000" s="72"/>
      <c r="AI1000" s="78" t="s">
        <v>230</v>
      </c>
      <c r="AJ1000" s="72" t="b">
        <v>0</v>
      </c>
      <c r="AK1000" s="72">
        <v>213</v>
      </c>
      <c r="AL1000" s="78" t="s">
        <v>230</v>
      </c>
      <c r="AM1000" s="72" t="s">
        <v>18955</v>
      </c>
      <c r="AN1000" s="72" t="b">
        <v>0</v>
      </c>
      <c r="AO1000" s="78" t="s">
        <v>15382</v>
      </c>
      <c r="AP1000" s="72" t="s">
        <v>250</v>
      </c>
      <c r="AQ1000" s="72">
        <v>0</v>
      </c>
      <c r="AR1000" s="72">
        <v>0</v>
      </c>
      <c r="AS1000" s="72"/>
      <c r="AT1000" s="72"/>
      <c r="AU1000" s="72"/>
      <c r="AV1000" s="72"/>
      <c r="AW1000" s="72"/>
      <c r="AX1000" s="72"/>
      <c r="AY1000" s="72"/>
      <c r="AZ1000" s="72"/>
    </row>
    <row r="1001" spans="1:52" x14ac:dyDescent="0.35">
      <c r="A1001" s="70" t="s">
        <v>1311</v>
      </c>
      <c r="B1001" s="70" t="s">
        <v>1310</v>
      </c>
      <c r="C1001" s="83"/>
      <c r="D1001" s="84"/>
      <c r="E1001" s="85"/>
      <c r="F1001" s="86"/>
      <c r="G1001" s="83"/>
      <c r="H1001" s="81"/>
      <c r="I1001" s="87"/>
      <c r="J1001" s="87"/>
      <c r="K1001" s="36"/>
      <c r="L1001" s="90"/>
      <c r="M1001" s="90"/>
      <c r="N1001" s="89"/>
      <c r="O1001" s="72" t="s">
        <v>217</v>
      </c>
      <c r="P1001" s="74">
        <v>42825.173368055555</v>
      </c>
      <c r="Q1001" s="72" t="s">
        <v>3517</v>
      </c>
      <c r="R1001" s="72"/>
      <c r="S1001" s="72"/>
      <c r="T1001" s="72"/>
      <c r="U1001" s="76" t="s">
        <v>8925</v>
      </c>
      <c r="V1001" s="76" t="s">
        <v>8925</v>
      </c>
      <c r="W1001" s="74">
        <v>42825.173368055555</v>
      </c>
      <c r="X1001" s="76" t="s">
        <v>11426</v>
      </c>
      <c r="Y1001" s="72"/>
      <c r="Z1001" s="72"/>
      <c r="AA1001" s="78" t="s">
        <v>15383</v>
      </c>
      <c r="AB1001" s="72"/>
      <c r="AC1001" s="72" t="b">
        <v>0</v>
      </c>
      <c r="AD1001" s="72">
        <v>0</v>
      </c>
      <c r="AE1001" s="78" t="s">
        <v>230</v>
      </c>
      <c r="AF1001" s="72" t="b">
        <v>0</v>
      </c>
      <c r="AG1001" s="72" t="s">
        <v>324</v>
      </c>
      <c r="AH1001" s="72"/>
      <c r="AI1001" s="78" t="s">
        <v>230</v>
      </c>
      <c r="AJ1001" s="72" t="b">
        <v>0</v>
      </c>
      <c r="AK1001" s="72">
        <v>213</v>
      </c>
      <c r="AL1001" s="78" t="s">
        <v>15382</v>
      </c>
      <c r="AM1001" s="72" t="s">
        <v>242</v>
      </c>
      <c r="AN1001" s="72" t="b">
        <v>0</v>
      </c>
      <c r="AO1001" s="78" t="s">
        <v>15382</v>
      </c>
      <c r="AP1001" s="72" t="s">
        <v>179</v>
      </c>
      <c r="AQ1001" s="72">
        <v>0</v>
      </c>
      <c r="AR1001" s="72">
        <v>0</v>
      </c>
      <c r="AS1001" s="72"/>
      <c r="AT1001" s="72"/>
      <c r="AU1001" s="72"/>
      <c r="AV1001" s="72"/>
      <c r="AW1001" s="72"/>
      <c r="AX1001" s="72"/>
      <c r="AY1001" s="72"/>
      <c r="AZ1001" s="72"/>
    </row>
    <row r="1002" spans="1:52" x14ac:dyDescent="0.35">
      <c r="A1002" s="70" t="s">
        <v>1312</v>
      </c>
      <c r="B1002" s="70" t="s">
        <v>1312</v>
      </c>
      <c r="C1002" s="83"/>
      <c r="D1002" s="84"/>
      <c r="E1002" s="85"/>
      <c r="F1002" s="86"/>
      <c r="G1002" s="83"/>
      <c r="H1002" s="81"/>
      <c r="I1002" s="87"/>
      <c r="J1002" s="87"/>
      <c r="K1002" s="36"/>
      <c r="L1002" s="90"/>
      <c r="M1002" s="90"/>
      <c r="N1002" s="89"/>
      <c r="O1002" s="72" t="s">
        <v>179</v>
      </c>
      <c r="P1002" s="74">
        <v>42824.235578703701</v>
      </c>
      <c r="Q1002" s="72" t="s">
        <v>3518</v>
      </c>
      <c r="R1002" s="76" t="s">
        <v>6393</v>
      </c>
      <c r="S1002" s="72" t="s">
        <v>8445</v>
      </c>
      <c r="T1002" s="72" t="s">
        <v>8630</v>
      </c>
      <c r="U1002" s="76" t="s">
        <v>8926</v>
      </c>
      <c r="V1002" s="76" t="s">
        <v>8926</v>
      </c>
      <c r="W1002" s="74">
        <v>42824.235578703701</v>
      </c>
      <c r="X1002" s="76" t="s">
        <v>11427</v>
      </c>
      <c r="Y1002" s="72"/>
      <c r="Z1002" s="72"/>
      <c r="AA1002" s="78" t="s">
        <v>15384</v>
      </c>
      <c r="AB1002" s="72"/>
      <c r="AC1002" s="72" t="b">
        <v>0</v>
      </c>
      <c r="AD1002" s="72">
        <v>4</v>
      </c>
      <c r="AE1002" s="78" t="s">
        <v>230</v>
      </c>
      <c r="AF1002" s="72" t="b">
        <v>0</v>
      </c>
      <c r="AG1002" s="72" t="s">
        <v>353</v>
      </c>
      <c r="AH1002" s="72"/>
      <c r="AI1002" s="78" t="s">
        <v>230</v>
      </c>
      <c r="AJ1002" s="72" t="b">
        <v>0</v>
      </c>
      <c r="AK1002" s="72">
        <v>5</v>
      </c>
      <c r="AL1002" s="78" t="s">
        <v>230</v>
      </c>
      <c r="AM1002" s="72" t="s">
        <v>240</v>
      </c>
      <c r="AN1002" s="72" t="b">
        <v>0</v>
      </c>
      <c r="AO1002" s="78" t="s">
        <v>15384</v>
      </c>
      <c r="AP1002" s="72" t="s">
        <v>250</v>
      </c>
      <c r="AQ1002" s="72">
        <v>0</v>
      </c>
      <c r="AR1002" s="72">
        <v>0</v>
      </c>
      <c r="AS1002" s="72"/>
      <c r="AT1002" s="72"/>
      <c r="AU1002" s="72"/>
      <c r="AV1002" s="72"/>
      <c r="AW1002" s="72"/>
      <c r="AX1002" s="72"/>
      <c r="AY1002" s="72"/>
      <c r="AZ1002" s="72"/>
    </row>
    <row r="1003" spans="1:52" x14ac:dyDescent="0.35">
      <c r="A1003" s="70" t="s">
        <v>1313</v>
      </c>
      <c r="B1003" s="70" t="s">
        <v>1312</v>
      </c>
      <c r="C1003" s="83"/>
      <c r="D1003" s="84"/>
      <c r="E1003" s="85"/>
      <c r="F1003" s="86"/>
      <c r="G1003" s="83"/>
      <c r="H1003" s="81"/>
      <c r="I1003" s="87"/>
      <c r="J1003" s="87"/>
      <c r="K1003" s="36"/>
      <c r="L1003" s="90"/>
      <c r="M1003" s="90"/>
      <c r="N1003" s="89"/>
      <c r="O1003" s="72" t="s">
        <v>217</v>
      </c>
      <c r="P1003" s="74">
        <v>42825.173391203702</v>
      </c>
      <c r="Q1003" s="72" t="s">
        <v>3109</v>
      </c>
      <c r="R1003" s="76" t="s">
        <v>6393</v>
      </c>
      <c r="S1003" s="72" t="s">
        <v>8445</v>
      </c>
      <c r="T1003" s="72" t="s">
        <v>8630</v>
      </c>
      <c r="U1003" s="72"/>
      <c r="V1003" s="76" t="s">
        <v>9600</v>
      </c>
      <c r="W1003" s="74">
        <v>42825.173391203702</v>
      </c>
      <c r="X1003" s="76" t="s">
        <v>11428</v>
      </c>
      <c r="Y1003" s="72"/>
      <c r="Z1003" s="72"/>
      <c r="AA1003" s="78" t="s">
        <v>15385</v>
      </c>
      <c r="AB1003" s="72"/>
      <c r="AC1003" s="72" t="b">
        <v>0</v>
      </c>
      <c r="AD1003" s="72">
        <v>0</v>
      </c>
      <c r="AE1003" s="78" t="s">
        <v>230</v>
      </c>
      <c r="AF1003" s="72" t="b">
        <v>0</v>
      </c>
      <c r="AG1003" s="72" t="s">
        <v>353</v>
      </c>
      <c r="AH1003" s="72"/>
      <c r="AI1003" s="78" t="s">
        <v>230</v>
      </c>
      <c r="AJ1003" s="72" t="b">
        <v>0</v>
      </c>
      <c r="AK1003" s="72">
        <v>5</v>
      </c>
      <c r="AL1003" s="78" t="s">
        <v>15384</v>
      </c>
      <c r="AM1003" s="72" t="s">
        <v>242</v>
      </c>
      <c r="AN1003" s="72" t="b">
        <v>0</v>
      </c>
      <c r="AO1003" s="78" t="s">
        <v>15384</v>
      </c>
      <c r="AP1003" s="72" t="s">
        <v>179</v>
      </c>
      <c r="AQ1003" s="72">
        <v>0</v>
      </c>
      <c r="AR1003" s="72">
        <v>0</v>
      </c>
      <c r="AS1003" s="72"/>
      <c r="AT1003" s="72"/>
      <c r="AU1003" s="72"/>
      <c r="AV1003" s="72"/>
      <c r="AW1003" s="72"/>
      <c r="AX1003" s="72"/>
      <c r="AY1003" s="72"/>
      <c r="AZ1003" s="72"/>
    </row>
    <row r="1004" spans="1:52" x14ac:dyDescent="0.35">
      <c r="A1004" s="70" t="s">
        <v>1314</v>
      </c>
      <c r="B1004" s="70" t="s">
        <v>2713</v>
      </c>
      <c r="C1004" s="83"/>
      <c r="D1004" s="84"/>
      <c r="E1004" s="85"/>
      <c r="F1004" s="86"/>
      <c r="G1004" s="83"/>
      <c r="H1004" s="81"/>
      <c r="I1004" s="87"/>
      <c r="J1004" s="87"/>
      <c r="K1004" s="36"/>
      <c r="L1004" s="90"/>
      <c r="M1004" s="90"/>
      <c r="N1004" s="89"/>
      <c r="O1004" s="72" t="s">
        <v>217</v>
      </c>
      <c r="P1004" s="74">
        <v>42825.175138888888</v>
      </c>
      <c r="Q1004" s="72" t="s">
        <v>3519</v>
      </c>
      <c r="R1004" s="76" t="s">
        <v>6596</v>
      </c>
      <c r="S1004" s="72" t="s">
        <v>8435</v>
      </c>
      <c r="T1004" s="72"/>
      <c r="U1004" s="72"/>
      <c r="V1004" s="76" t="s">
        <v>9601</v>
      </c>
      <c r="W1004" s="74">
        <v>42825.175138888888</v>
      </c>
      <c r="X1004" s="76" t="s">
        <v>11429</v>
      </c>
      <c r="Y1004" s="72"/>
      <c r="Z1004" s="72"/>
      <c r="AA1004" s="78" t="s">
        <v>15386</v>
      </c>
      <c r="AB1004" s="72"/>
      <c r="AC1004" s="72" t="b">
        <v>0</v>
      </c>
      <c r="AD1004" s="72">
        <v>0</v>
      </c>
      <c r="AE1004" s="78" t="s">
        <v>230</v>
      </c>
      <c r="AF1004" s="72" t="b">
        <v>0</v>
      </c>
      <c r="AG1004" s="72" t="s">
        <v>231</v>
      </c>
      <c r="AH1004" s="72"/>
      <c r="AI1004" s="78" t="s">
        <v>230</v>
      </c>
      <c r="AJ1004" s="72" t="b">
        <v>0</v>
      </c>
      <c r="AK1004" s="72">
        <v>3</v>
      </c>
      <c r="AL1004" s="78" t="s">
        <v>18300</v>
      </c>
      <c r="AM1004" s="72" t="s">
        <v>242</v>
      </c>
      <c r="AN1004" s="72" t="b">
        <v>0</v>
      </c>
      <c r="AO1004" s="78" t="s">
        <v>18300</v>
      </c>
      <c r="AP1004" s="72" t="s">
        <v>179</v>
      </c>
      <c r="AQ1004" s="72">
        <v>0</v>
      </c>
      <c r="AR1004" s="72">
        <v>0</v>
      </c>
      <c r="AS1004" s="72"/>
      <c r="AT1004" s="72"/>
      <c r="AU1004" s="72"/>
      <c r="AV1004" s="72"/>
      <c r="AW1004" s="72"/>
      <c r="AX1004" s="72"/>
      <c r="AY1004" s="72"/>
      <c r="AZ1004" s="72"/>
    </row>
    <row r="1005" spans="1:52" x14ac:dyDescent="0.35">
      <c r="A1005" s="70" t="s">
        <v>1315</v>
      </c>
      <c r="B1005" s="70" t="s">
        <v>2713</v>
      </c>
      <c r="C1005" s="83"/>
      <c r="D1005" s="84"/>
      <c r="E1005" s="85"/>
      <c r="F1005" s="86"/>
      <c r="G1005" s="83"/>
      <c r="H1005" s="81"/>
      <c r="I1005" s="87"/>
      <c r="J1005" s="87"/>
      <c r="K1005" s="36"/>
      <c r="L1005" s="90"/>
      <c r="M1005" s="90"/>
      <c r="N1005" s="89"/>
      <c r="O1005" s="72" t="s">
        <v>217</v>
      </c>
      <c r="P1005" s="74">
        <v>42825.182175925926</v>
      </c>
      <c r="Q1005" s="72" t="s">
        <v>3520</v>
      </c>
      <c r="R1005" s="76" t="s">
        <v>6597</v>
      </c>
      <c r="S1005" s="72" t="s">
        <v>8426</v>
      </c>
      <c r="T1005" s="72"/>
      <c r="U1005" s="72"/>
      <c r="V1005" s="76" t="s">
        <v>9602</v>
      </c>
      <c r="W1005" s="74">
        <v>42825.182175925926</v>
      </c>
      <c r="X1005" s="76" t="s">
        <v>11430</v>
      </c>
      <c r="Y1005" s="72"/>
      <c r="Z1005" s="72"/>
      <c r="AA1005" s="78" t="s">
        <v>15387</v>
      </c>
      <c r="AB1005" s="72"/>
      <c r="AC1005" s="72" t="b">
        <v>0</v>
      </c>
      <c r="AD1005" s="72">
        <v>0</v>
      </c>
      <c r="AE1005" s="78" t="s">
        <v>230</v>
      </c>
      <c r="AF1005" s="72" t="b">
        <v>0</v>
      </c>
      <c r="AG1005" s="72" t="s">
        <v>231</v>
      </c>
      <c r="AH1005" s="72"/>
      <c r="AI1005" s="78" t="s">
        <v>230</v>
      </c>
      <c r="AJ1005" s="72" t="b">
        <v>0</v>
      </c>
      <c r="AK1005" s="72">
        <v>1</v>
      </c>
      <c r="AL1005" s="78" t="s">
        <v>18299</v>
      </c>
      <c r="AM1005" s="72" t="s">
        <v>242</v>
      </c>
      <c r="AN1005" s="72" t="b">
        <v>0</v>
      </c>
      <c r="AO1005" s="78" t="s">
        <v>18299</v>
      </c>
      <c r="AP1005" s="72" t="s">
        <v>179</v>
      </c>
      <c r="AQ1005" s="72">
        <v>0</v>
      </c>
      <c r="AR1005" s="72">
        <v>0</v>
      </c>
      <c r="AS1005" s="72"/>
      <c r="AT1005" s="72"/>
      <c r="AU1005" s="72"/>
      <c r="AV1005" s="72"/>
      <c r="AW1005" s="72"/>
      <c r="AX1005" s="72"/>
      <c r="AY1005" s="72"/>
      <c r="AZ1005" s="72"/>
    </row>
    <row r="1006" spans="1:52" x14ac:dyDescent="0.35">
      <c r="A1006" s="70" t="s">
        <v>1316</v>
      </c>
      <c r="B1006" s="70" t="s">
        <v>2713</v>
      </c>
      <c r="C1006" s="83"/>
      <c r="D1006" s="84"/>
      <c r="E1006" s="85"/>
      <c r="F1006" s="86"/>
      <c r="G1006" s="83"/>
      <c r="H1006" s="81"/>
      <c r="I1006" s="87"/>
      <c r="J1006" s="87"/>
      <c r="K1006" s="36"/>
      <c r="L1006" s="90"/>
      <c r="M1006" s="90"/>
      <c r="N1006" s="89"/>
      <c r="O1006" s="72" t="s">
        <v>217</v>
      </c>
      <c r="P1006" s="74">
        <v>42825.183877314812</v>
      </c>
      <c r="Q1006" s="72" t="s">
        <v>3519</v>
      </c>
      <c r="R1006" s="76" t="s">
        <v>6596</v>
      </c>
      <c r="S1006" s="72" t="s">
        <v>8435</v>
      </c>
      <c r="T1006" s="72"/>
      <c r="U1006" s="72"/>
      <c r="V1006" s="76" t="s">
        <v>9603</v>
      </c>
      <c r="W1006" s="74">
        <v>42825.183877314812</v>
      </c>
      <c r="X1006" s="76" t="s">
        <v>11431</v>
      </c>
      <c r="Y1006" s="72"/>
      <c r="Z1006" s="72"/>
      <c r="AA1006" s="78" t="s">
        <v>15388</v>
      </c>
      <c r="AB1006" s="72"/>
      <c r="AC1006" s="72" t="b">
        <v>0</v>
      </c>
      <c r="AD1006" s="72">
        <v>0</v>
      </c>
      <c r="AE1006" s="78" t="s">
        <v>230</v>
      </c>
      <c r="AF1006" s="72" t="b">
        <v>0</v>
      </c>
      <c r="AG1006" s="72" t="s">
        <v>231</v>
      </c>
      <c r="AH1006" s="72"/>
      <c r="AI1006" s="78" t="s">
        <v>230</v>
      </c>
      <c r="AJ1006" s="72" t="b">
        <v>0</v>
      </c>
      <c r="AK1006" s="72">
        <v>3</v>
      </c>
      <c r="AL1006" s="78" t="s">
        <v>18300</v>
      </c>
      <c r="AM1006" s="72" t="s">
        <v>242</v>
      </c>
      <c r="AN1006" s="72" t="b">
        <v>0</v>
      </c>
      <c r="AO1006" s="78" t="s">
        <v>18300</v>
      </c>
      <c r="AP1006" s="72" t="s">
        <v>179</v>
      </c>
      <c r="AQ1006" s="72">
        <v>0</v>
      </c>
      <c r="AR1006" s="72">
        <v>0</v>
      </c>
      <c r="AS1006" s="72"/>
      <c r="AT1006" s="72"/>
      <c r="AU1006" s="72"/>
      <c r="AV1006" s="72"/>
      <c r="AW1006" s="72"/>
      <c r="AX1006" s="72"/>
      <c r="AY1006" s="72"/>
      <c r="AZ1006" s="72"/>
    </row>
    <row r="1007" spans="1:52" x14ac:dyDescent="0.35">
      <c r="A1007" s="70" t="s">
        <v>1317</v>
      </c>
      <c r="B1007" s="70" t="s">
        <v>2817</v>
      </c>
      <c r="C1007" s="83"/>
      <c r="D1007" s="84"/>
      <c r="E1007" s="85"/>
      <c r="F1007" s="86"/>
      <c r="G1007" s="83"/>
      <c r="H1007" s="81"/>
      <c r="I1007" s="87"/>
      <c r="J1007" s="87"/>
      <c r="K1007" s="36"/>
      <c r="L1007" s="90"/>
      <c r="M1007" s="90"/>
      <c r="N1007" s="89"/>
      <c r="O1007" s="72" t="s">
        <v>218</v>
      </c>
      <c r="P1007" s="74">
        <v>42825.187881944446</v>
      </c>
      <c r="Q1007" s="72" t="s">
        <v>3521</v>
      </c>
      <c r="R1007" s="72"/>
      <c r="S1007" s="72"/>
      <c r="T1007" s="72"/>
      <c r="U1007" s="72"/>
      <c r="V1007" s="76" t="s">
        <v>9604</v>
      </c>
      <c r="W1007" s="74">
        <v>42825.187881944446</v>
      </c>
      <c r="X1007" s="76" t="s">
        <v>11432</v>
      </c>
      <c r="Y1007" s="72"/>
      <c r="Z1007" s="72"/>
      <c r="AA1007" s="78" t="s">
        <v>15389</v>
      </c>
      <c r="AB1007" s="78" t="s">
        <v>18719</v>
      </c>
      <c r="AC1007" s="72" t="b">
        <v>0</v>
      </c>
      <c r="AD1007" s="72">
        <v>3</v>
      </c>
      <c r="AE1007" s="78" t="s">
        <v>18833</v>
      </c>
      <c r="AF1007" s="72" t="b">
        <v>0</v>
      </c>
      <c r="AG1007" s="72" t="s">
        <v>231</v>
      </c>
      <c r="AH1007" s="72"/>
      <c r="AI1007" s="78" t="s">
        <v>230</v>
      </c>
      <c r="AJ1007" s="72" t="b">
        <v>0</v>
      </c>
      <c r="AK1007" s="72">
        <v>0</v>
      </c>
      <c r="AL1007" s="78" t="s">
        <v>230</v>
      </c>
      <c r="AM1007" s="72" t="s">
        <v>242</v>
      </c>
      <c r="AN1007" s="72" t="b">
        <v>0</v>
      </c>
      <c r="AO1007" s="78" t="s">
        <v>18719</v>
      </c>
      <c r="AP1007" s="72" t="s">
        <v>179</v>
      </c>
      <c r="AQ1007" s="72">
        <v>0</v>
      </c>
      <c r="AR1007" s="72">
        <v>0</v>
      </c>
      <c r="AS1007" s="72"/>
      <c r="AT1007" s="72"/>
      <c r="AU1007" s="72"/>
      <c r="AV1007" s="72"/>
      <c r="AW1007" s="72"/>
      <c r="AX1007" s="72"/>
      <c r="AY1007" s="72"/>
      <c r="AZ1007" s="72"/>
    </row>
    <row r="1008" spans="1:52" x14ac:dyDescent="0.35">
      <c r="A1008" s="70" t="s">
        <v>1318</v>
      </c>
      <c r="B1008" s="70" t="s">
        <v>1318</v>
      </c>
      <c r="C1008" s="83"/>
      <c r="D1008" s="84"/>
      <c r="E1008" s="85"/>
      <c r="F1008" s="86"/>
      <c r="G1008" s="83"/>
      <c r="H1008" s="81"/>
      <c r="I1008" s="87"/>
      <c r="J1008" s="87"/>
      <c r="K1008" s="36"/>
      <c r="L1008" s="90"/>
      <c r="M1008" s="90"/>
      <c r="N1008" s="89"/>
      <c r="O1008" s="72" t="s">
        <v>179</v>
      </c>
      <c r="P1008" s="74">
        <v>42825.192673611113</v>
      </c>
      <c r="Q1008" s="72" t="s">
        <v>3522</v>
      </c>
      <c r="R1008" s="76" t="s">
        <v>6598</v>
      </c>
      <c r="S1008" s="72" t="s">
        <v>221</v>
      </c>
      <c r="T1008" s="72"/>
      <c r="U1008" s="72"/>
      <c r="V1008" s="76" t="s">
        <v>9605</v>
      </c>
      <c r="W1008" s="74">
        <v>42825.192673611113</v>
      </c>
      <c r="X1008" s="76" t="s">
        <v>11433</v>
      </c>
      <c r="Y1008" s="72"/>
      <c r="Z1008" s="72"/>
      <c r="AA1008" s="78" t="s">
        <v>15390</v>
      </c>
      <c r="AB1008" s="72"/>
      <c r="AC1008" s="72" t="b">
        <v>0</v>
      </c>
      <c r="AD1008" s="72">
        <v>0</v>
      </c>
      <c r="AE1008" s="78" t="s">
        <v>230</v>
      </c>
      <c r="AF1008" s="72" t="b">
        <v>0</v>
      </c>
      <c r="AG1008" s="72" t="s">
        <v>324</v>
      </c>
      <c r="AH1008" s="72"/>
      <c r="AI1008" s="78" t="s">
        <v>230</v>
      </c>
      <c r="AJ1008" s="72" t="b">
        <v>0</v>
      </c>
      <c r="AK1008" s="72">
        <v>0</v>
      </c>
      <c r="AL1008" s="78" t="s">
        <v>230</v>
      </c>
      <c r="AM1008" s="72" t="s">
        <v>237</v>
      </c>
      <c r="AN1008" s="72" t="b">
        <v>0</v>
      </c>
      <c r="AO1008" s="78" t="s">
        <v>15390</v>
      </c>
      <c r="AP1008" s="72" t="s">
        <v>179</v>
      </c>
      <c r="AQ1008" s="72">
        <v>0</v>
      </c>
      <c r="AR1008" s="72">
        <v>0</v>
      </c>
      <c r="AS1008" s="72"/>
      <c r="AT1008" s="72"/>
      <c r="AU1008" s="72"/>
      <c r="AV1008" s="72"/>
      <c r="AW1008" s="72"/>
      <c r="AX1008" s="72"/>
      <c r="AY1008" s="72"/>
      <c r="AZ1008" s="72"/>
    </row>
    <row r="1009" spans="1:52" x14ac:dyDescent="0.35">
      <c r="A1009" s="70" t="s">
        <v>1319</v>
      </c>
      <c r="B1009" s="70" t="s">
        <v>216</v>
      </c>
      <c r="C1009" s="83"/>
      <c r="D1009" s="84"/>
      <c r="E1009" s="85"/>
      <c r="F1009" s="86"/>
      <c r="G1009" s="83"/>
      <c r="H1009" s="81"/>
      <c r="I1009" s="87"/>
      <c r="J1009" s="87"/>
      <c r="K1009" s="36"/>
      <c r="L1009" s="90"/>
      <c r="M1009" s="90"/>
      <c r="N1009" s="89"/>
      <c r="O1009" s="72" t="s">
        <v>217</v>
      </c>
      <c r="P1009" s="74">
        <v>42825.192986111113</v>
      </c>
      <c r="Q1009" s="72" t="s">
        <v>3523</v>
      </c>
      <c r="R1009" s="76" t="s">
        <v>6336</v>
      </c>
      <c r="S1009" s="72" t="s">
        <v>226</v>
      </c>
      <c r="T1009" s="72"/>
      <c r="U1009" s="72"/>
      <c r="V1009" s="76" t="s">
        <v>9606</v>
      </c>
      <c r="W1009" s="74">
        <v>42825.192986111113</v>
      </c>
      <c r="X1009" s="76" t="s">
        <v>11434</v>
      </c>
      <c r="Y1009" s="72"/>
      <c r="Z1009" s="72"/>
      <c r="AA1009" s="78" t="s">
        <v>15391</v>
      </c>
      <c r="AB1009" s="72"/>
      <c r="AC1009" s="72" t="b">
        <v>0</v>
      </c>
      <c r="AD1009" s="72">
        <v>0</v>
      </c>
      <c r="AE1009" s="78" t="s">
        <v>230</v>
      </c>
      <c r="AF1009" s="72" t="b">
        <v>0</v>
      </c>
      <c r="AG1009" s="72" t="s">
        <v>235</v>
      </c>
      <c r="AH1009" s="72"/>
      <c r="AI1009" s="78" t="s">
        <v>230</v>
      </c>
      <c r="AJ1009" s="72" t="b">
        <v>0</v>
      </c>
      <c r="AK1009" s="72">
        <v>0</v>
      </c>
      <c r="AL1009" s="78" t="s">
        <v>230</v>
      </c>
      <c r="AM1009" s="72" t="s">
        <v>238</v>
      </c>
      <c r="AN1009" s="72" t="b">
        <v>0</v>
      </c>
      <c r="AO1009" s="78" t="s">
        <v>15391</v>
      </c>
      <c r="AP1009" s="72" t="s">
        <v>179</v>
      </c>
      <c r="AQ1009" s="72">
        <v>0</v>
      </c>
      <c r="AR1009" s="72">
        <v>0</v>
      </c>
      <c r="AS1009" s="72"/>
      <c r="AT1009" s="72"/>
      <c r="AU1009" s="72"/>
      <c r="AV1009" s="72"/>
      <c r="AW1009" s="72"/>
      <c r="AX1009" s="72"/>
      <c r="AY1009" s="72"/>
      <c r="AZ1009" s="72"/>
    </row>
    <row r="1010" spans="1:52" x14ac:dyDescent="0.35">
      <c r="A1010" s="70" t="s">
        <v>1320</v>
      </c>
      <c r="B1010" s="70" t="s">
        <v>2713</v>
      </c>
      <c r="C1010" s="83"/>
      <c r="D1010" s="84"/>
      <c r="E1010" s="85"/>
      <c r="F1010" s="86"/>
      <c r="G1010" s="83"/>
      <c r="H1010" s="81"/>
      <c r="I1010" s="87"/>
      <c r="J1010" s="87"/>
      <c r="K1010" s="36"/>
      <c r="L1010" s="90"/>
      <c r="M1010" s="90"/>
      <c r="N1010" s="89"/>
      <c r="O1010" s="72" t="s">
        <v>217</v>
      </c>
      <c r="P1010" s="74">
        <v>42825.19734953704</v>
      </c>
      <c r="Q1010" s="72" t="s">
        <v>3519</v>
      </c>
      <c r="R1010" s="76" t="s">
        <v>6596</v>
      </c>
      <c r="S1010" s="72" t="s">
        <v>8435</v>
      </c>
      <c r="T1010" s="72"/>
      <c r="U1010" s="72"/>
      <c r="V1010" s="76" t="s">
        <v>9607</v>
      </c>
      <c r="W1010" s="74">
        <v>42825.19734953704</v>
      </c>
      <c r="X1010" s="76" t="s">
        <v>11435</v>
      </c>
      <c r="Y1010" s="72"/>
      <c r="Z1010" s="72"/>
      <c r="AA1010" s="78" t="s">
        <v>15392</v>
      </c>
      <c r="AB1010" s="72"/>
      <c r="AC1010" s="72" t="b">
        <v>0</v>
      </c>
      <c r="AD1010" s="72">
        <v>0</v>
      </c>
      <c r="AE1010" s="78" t="s">
        <v>230</v>
      </c>
      <c r="AF1010" s="72" t="b">
        <v>0</v>
      </c>
      <c r="AG1010" s="72" t="s">
        <v>231</v>
      </c>
      <c r="AH1010" s="72"/>
      <c r="AI1010" s="78" t="s">
        <v>230</v>
      </c>
      <c r="AJ1010" s="72" t="b">
        <v>0</v>
      </c>
      <c r="AK1010" s="72">
        <v>3</v>
      </c>
      <c r="AL1010" s="78" t="s">
        <v>18300</v>
      </c>
      <c r="AM1010" s="72" t="s">
        <v>242</v>
      </c>
      <c r="AN1010" s="72" t="b">
        <v>0</v>
      </c>
      <c r="AO1010" s="78" t="s">
        <v>18300</v>
      </c>
      <c r="AP1010" s="72" t="s">
        <v>179</v>
      </c>
      <c r="AQ1010" s="72">
        <v>0</v>
      </c>
      <c r="AR1010" s="72">
        <v>0</v>
      </c>
      <c r="AS1010" s="72"/>
      <c r="AT1010" s="72"/>
      <c r="AU1010" s="72"/>
      <c r="AV1010" s="72"/>
      <c r="AW1010" s="72"/>
      <c r="AX1010" s="72"/>
      <c r="AY1010" s="72"/>
      <c r="AZ1010" s="72"/>
    </row>
    <row r="1011" spans="1:52" x14ac:dyDescent="0.35">
      <c r="A1011" s="70" t="s">
        <v>1321</v>
      </c>
      <c r="B1011" s="70" t="s">
        <v>216</v>
      </c>
      <c r="C1011" s="83"/>
      <c r="D1011" s="84"/>
      <c r="E1011" s="85"/>
      <c r="F1011" s="86"/>
      <c r="G1011" s="83"/>
      <c r="H1011" s="81"/>
      <c r="I1011" s="87"/>
      <c r="J1011" s="87"/>
      <c r="K1011" s="36"/>
      <c r="L1011" s="90"/>
      <c r="M1011" s="90"/>
      <c r="N1011" s="89"/>
      <c r="O1011" s="72" t="s">
        <v>217</v>
      </c>
      <c r="P1011" s="74">
        <v>42825.20107638889</v>
      </c>
      <c r="Q1011" s="72" t="s">
        <v>3524</v>
      </c>
      <c r="R1011" s="76" t="s">
        <v>6599</v>
      </c>
      <c r="S1011" s="72" t="s">
        <v>226</v>
      </c>
      <c r="T1011" s="72"/>
      <c r="U1011" s="72"/>
      <c r="V1011" s="76" t="s">
        <v>9608</v>
      </c>
      <c r="W1011" s="74">
        <v>42825.20107638889</v>
      </c>
      <c r="X1011" s="76" t="s">
        <v>11436</v>
      </c>
      <c r="Y1011" s="72"/>
      <c r="Z1011" s="72"/>
      <c r="AA1011" s="78" t="s">
        <v>15393</v>
      </c>
      <c r="AB1011" s="72"/>
      <c r="AC1011" s="72" t="b">
        <v>0</v>
      </c>
      <c r="AD1011" s="72">
        <v>1</v>
      </c>
      <c r="AE1011" s="78" t="s">
        <v>230</v>
      </c>
      <c r="AF1011" s="72" t="b">
        <v>0</v>
      </c>
      <c r="AG1011" s="72" t="s">
        <v>235</v>
      </c>
      <c r="AH1011" s="72"/>
      <c r="AI1011" s="78" t="s">
        <v>230</v>
      </c>
      <c r="AJ1011" s="72" t="b">
        <v>0</v>
      </c>
      <c r="AK1011" s="72">
        <v>0</v>
      </c>
      <c r="AL1011" s="78" t="s">
        <v>230</v>
      </c>
      <c r="AM1011" s="72" t="s">
        <v>238</v>
      </c>
      <c r="AN1011" s="72" t="b">
        <v>0</v>
      </c>
      <c r="AO1011" s="78" t="s">
        <v>15393</v>
      </c>
      <c r="AP1011" s="72" t="s">
        <v>179</v>
      </c>
      <c r="AQ1011" s="72">
        <v>0</v>
      </c>
      <c r="AR1011" s="72">
        <v>0</v>
      </c>
      <c r="AS1011" s="72"/>
      <c r="AT1011" s="72"/>
      <c r="AU1011" s="72"/>
      <c r="AV1011" s="72"/>
      <c r="AW1011" s="72"/>
      <c r="AX1011" s="72"/>
      <c r="AY1011" s="72"/>
      <c r="AZ1011" s="72"/>
    </row>
    <row r="1012" spans="1:52" x14ac:dyDescent="0.35">
      <c r="A1012" s="70" t="s">
        <v>1322</v>
      </c>
      <c r="B1012" s="70" t="s">
        <v>2818</v>
      </c>
      <c r="C1012" s="83"/>
      <c r="D1012" s="84"/>
      <c r="E1012" s="85"/>
      <c r="F1012" s="86"/>
      <c r="G1012" s="83"/>
      <c r="H1012" s="81"/>
      <c r="I1012" s="87"/>
      <c r="J1012" s="87"/>
      <c r="K1012" s="36"/>
      <c r="L1012" s="90"/>
      <c r="M1012" s="90"/>
      <c r="N1012" s="89"/>
      <c r="O1012" s="72" t="s">
        <v>218</v>
      </c>
      <c r="P1012" s="74">
        <v>42825.203217592592</v>
      </c>
      <c r="Q1012" s="72" t="s">
        <v>3525</v>
      </c>
      <c r="R1012" s="72"/>
      <c r="S1012" s="72"/>
      <c r="T1012" s="72"/>
      <c r="U1012" s="72"/>
      <c r="V1012" s="76" t="s">
        <v>9609</v>
      </c>
      <c r="W1012" s="74">
        <v>42825.203217592592</v>
      </c>
      <c r="X1012" s="76" t="s">
        <v>11437</v>
      </c>
      <c r="Y1012" s="72"/>
      <c r="Z1012" s="72"/>
      <c r="AA1012" s="78" t="s">
        <v>15394</v>
      </c>
      <c r="AB1012" s="78" t="s">
        <v>18720</v>
      </c>
      <c r="AC1012" s="72" t="b">
        <v>0</v>
      </c>
      <c r="AD1012" s="72">
        <v>1</v>
      </c>
      <c r="AE1012" s="78" t="s">
        <v>18834</v>
      </c>
      <c r="AF1012" s="72" t="b">
        <v>0</v>
      </c>
      <c r="AG1012" s="72" t="s">
        <v>235</v>
      </c>
      <c r="AH1012" s="72"/>
      <c r="AI1012" s="78" t="s">
        <v>230</v>
      </c>
      <c r="AJ1012" s="72" t="b">
        <v>0</v>
      </c>
      <c r="AK1012" s="72">
        <v>0</v>
      </c>
      <c r="AL1012" s="78" t="s">
        <v>230</v>
      </c>
      <c r="AM1012" s="72" t="s">
        <v>246</v>
      </c>
      <c r="AN1012" s="72" t="b">
        <v>0</v>
      </c>
      <c r="AO1012" s="78" t="s">
        <v>18720</v>
      </c>
      <c r="AP1012" s="72" t="s">
        <v>179</v>
      </c>
      <c r="AQ1012" s="72">
        <v>0</v>
      </c>
      <c r="AR1012" s="72">
        <v>0</v>
      </c>
      <c r="AS1012" s="72"/>
      <c r="AT1012" s="72"/>
      <c r="AU1012" s="72"/>
      <c r="AV1012" s="72"/>
      <c r="AW1012" s="72"/>
      <c r="AX1012" s="72"/>
      <c r="AY1012" s="72"/>
      <c r="AZ1012" s="72"/>
    </row>
    <row r="1013" spans="1:52" x14ac:dyDescent="0.35">
      <c r="A1013" s="70" t="s">
        <v>1323</v>
      </c>
      <c r="B1013" s="70" t="s">
        <v>1325</v>
      </c>
      <c r="C1013" s="83"/>
      <c r="D1013" s="84"/>
      <c r="E1013" s="85"/>
      <c r="F1013" s="86"/>
      <c r="G1013" s="83"/>
      <c r="H1013" s="81"/>
      <c r="I1013" s="87"/>
      <c r="J1013" s="87"/>
      <c r="K1013" s="36"/>
      <c r="L1013" s="90"/>
      <c r="M1013" s="90"/>
      <c r="N1013" s="89"/>
      <c r="O1013" s="72" t="s">
        <v>218</v>
      </c>
      <c r="P1013" s="74">
        <v>42825.185104166667</v>
      </c>
      <c r="Q1013" s="72" t="s">
        <v>3526</v>
      </c>
      <c r="R1013" s="72"/>
      <c r="S1013" s="72"/>
      <c r="T1013" s="72"/>
      <c r="U1013" s="72"/>
      <c r="V1013" s="76" t="s">
        <v>9610</v>
      </c>
      <c r="W1013" s="74">
        <v>42825.185104166667</v>
      </c>
      <c r="X1013" s="76" t="s">
        <v>11438</v>
      </c>
      <c r="Y1013" s="72"/>
      <c r="Z1013" s="72"/>
      <c r="AA1013" s="78" t="s">
        <v>15395</v>
      </c>
      <c r="AB1013" s="78" t="s">
        <v>18721</v>
      </c>
      <c r="AC1013" s="72" t="b">
        <v>0</v>
      </c>
      <c r="AD1013" s="72">
        <v>0</v>
      </c>
      <c r="AE1013" s="78" t="s">
        <v>18835</v>
      </c>
      <c r="AF1013" s="72" t="b">
        <v>0</v>
      </c>
      <c r="AG1013" s="72" t="s">
        <v>324</v>
      </c>
      <c r="AH1013" s="72"/>
      <c r="AI1013" s="78" t="s">
        <v>230</v>
      </c>
      <c r="AJ1013" s="72" t="b">
        <v>0</v>
      </c>
      <c r="AK1013" s="72">
        <v>0</v>
      </c>
      <c r="AL1013" s="78" t="s">
        <v>230</v>
      </c>
      <c r="AM1013" s="72" t="s">
        <v>246</v>
      </c>
      <c r="AN1013" s="72" t="b">
        <v>0</v>
      </c>
      <c r="AO1013" s="78" t="s">
        <v>18721</v>
      </c>
      <c r="AP1013" s="72" t="s">
        <v>179</v>
      </c>
      <c r="AQ1013" s="72">
        <v>0</v>
      </c>
      <c r="AR1013" s="72">
        <v>0</v>
      </c>
      <c r="AS1013" s="72"/>
      <c r="AT1013" s="72"/>
      <c r="AU1013" s="72"/>
      <c r="AV1013" s="72"/>
      <c r="AW1013" s="72"/>
      <c r="AX1013" s="72"/>
      <c r="AY1013" s="72"/>
      <c r="AZ1013" s="72"/>
    </row>
    <row r="1014" spans="1:52" x14ac:dyDescent="0.35">
      <c r="A1014" s="70" t="s">
        <v>1323</v>
      </c>
      <c r="B1014" s="70" t="s">
        <v>1325</v>
      </c>
      <c r="C1014" s="83"/>
      <c r="D1014" s="84"/>
      <c r="E1014" s="85"/>
      <c r="F1014" s="86"/>
      <c r="G1014" s="83"/>
      <c r="H1014" s="81"/>
      <c r="I1014" s="87"/>
      <c r="J1014" s="87"/>
      <c r="K1014" s="36"/>
      <c r="L1014" s="90"/>
      <c r="M1014" s="90"/>
      <c r="N1014" s="89"/>
      <c r="O1014" s="72" t="s">
        <v>218</v>
      </c>
      <c r="P1014" s="74">
        <v>42825.186747685184</v>
      </c>
      <c r="Q1014" s="72" t="s">
        <v>3527</v>
      </c>
      <c r="R1014" s="72"/>
      <c r="S1014" s="72"/>
      <c r="T1014" s="72"/>
      <c r="U1014" s="72"/>
      <c r="V1014" s="76" t="s">
        <v>9610</v>
      </c>
      <c r="W1014" s="74">
        <v>42825.186747685184</v>
      </c>
      <c r="X1014" s="76" t="s">
        <v>11439</v>
      </c>
      <c r="Y1014" s="72"/>
      <c r="Z1014" s="72"/>
      <c r="AA1014" s="78" t="s">
        <v>15396</v>
      </c>
      <c r="AB1014" s="78" t="s">
        <v>15399</v>
      </c>
      <c r="AC1014" s="72" t="b">
        <v>0</v>
      </c>
      <c r="AD1014" s="72">
        <v>0</v>
      </c>
      <c r="AE1014" s="78" t="s">
        <v>18835</v>
      </c>
      <c r="AF1014" s="72" t="b">
        <v>0</v>
      </c>
      <c r="AG1014" s="72" t="s">
        <v>324</v>
      </c>
      <c r="AH1014" s="72"/>
      <c r="AI1014" s="78" t="s">
        <v>230</v>
      </c>
      <c r="AJ1014" s="72" t="b">
        <v>0</v>
      </c>
      <c r="AK1014" s="72">
        <v>0</v>
      </c>
      <c r="AL1014" s="78" t="s">
        <v>230</v>
      </c>
      <c r="AM1014" s="72" t="s">
        <v>246</v>
      </c>
      <c r="AN1014" s="72" t="b">
        <v>0</v>
      </c>
      <c r="AO1014" s="78" t="s">
        <v>15399</v>
      </c>
      <c r="AP1014" s="72" t="s">
        <v>179</v>
      </c>
      <c r="AQ1014" s="72">
        <v>0</v>
      </c>
      <c r="AR1014" s="72">
        <v>0</v>
      </c>
      <c r="AS1014" s="72"/>
      <c r="AT1014" s="72"/>
      <c r="AU1014" s="72"/>
      <c r="AV1014" s="72"/>
      <c r="AW1014" s="72"/>
      <c r="AX1014" s="72"/>
      <c r="AY1014" s="72"/>
      <c r="AZ1014" s="72"/>
    </row>
    <row r="1015" spans="1:52" x14ac:dyDescent="0.35">
      <c r="A1015" s="70" t="s">
        <v>1323</v>
      </c>
      <c r="B1015" s="70" t="s">
        <v>1325</v>
      </c>
      <c r="C1015" s="83"/>
      <c r="D1015" s="84"/>
      <c r="E1015" s="85"/>
      <c r="F1015" s="86"/>
      <c r="G1015" s="83"/>
      <c r="H1015" s="81"/>
      <c r="I1015" s="87"/>
      <c r="J1015" s="87"/>
      <c r="K1015" s="36"/>
      <c r="L1015" s="90"/>
      <c r="M1015" s="90"/>
      <c r="N1015" s="89"/>
      <c r="O1015" s="72" t="s">
        <v>218</v>
      </c>
      <c r="P1015" s="74">
        <v>42825.187777777777</v>
      </c>
      <c r="Q1015" s="72" t="s">
        <v>3528</v>
      </c>
      <c r="R1015" s="72"/>
      <c r="S1015" s="72"/>
      <c r="T1015" s="72"/>
      <c r="U1015" s="72"/>
      <c r="V1015" s="76" t="s">
        <v>9610</v>
      </c>
      <c r="W1015" s="74">
        <v>42825.187777777777</v>
      </c>
      <c r="X1015" s="76" t="s">
        <v>11440</v>
      </c>
      <c r="Y1015" s="72"/>
      <c r="Z1015" s="72"/>
      <c r="AA1015" s="78" t="s">
        <v>15397</v>
      </c>
      <c r="AB1015" s="78" t="s">
        <v>15400</v>
      </c>
      <c r="AC1015" s="72" t="b">
        <v>0</v>
      </c>
      <c r="AD1015" s="72">
        <v>0</v>
      </c>
      <c r="AE1015" s="78" t="s">
        <v>18835</v>
      </c>
      <c r="AF1015" s="72" t="b">
        <v>0</v>
      </c>
      <c r="AG1015" s="72" t="s">
        <v>324</v>
      </c>
      <c r="AH1015" s="72"/>
      <c r="AI1015" s="78" t="s">
        <v>230</v>
      </c>
      <c r="AJ1015" s="72" t="b">
        <v>0</v>
      </c>
      <c r="AK1015" s="72">
        <v>0</v>
      </c>
      <c r="AL1015" s="78" t="s">
        <v>230</v>
      </c>
      <c r="AM1015" s="72" t="s">
        <v>246</v>
      </c>
      <c r="AN1015" s="72" t="b">
        <v>0</v>
      </c>
      <c r="AO1015" s="78" t="s">
        <v>15400</v>
      </c>
      <c r="AP1015" s="72" t="s">
        <v>179</v>
      </c>
      <c r="AQ1015" s="72">
        <v>0</v>
      </c>
      <c r="AR1015" s="72">
        <v>0</v>
      </c>
      <c r="AS1015" s="72"/>
      <c r="AT1015" s="72"/>
      <c r="AU1015" s="72"/>
      <c r="AV1015" s="72"/>
      <c r="AW1015" s="72"/>
      <c r="AX1015" s="72"/>
      <c r="AY1015" s="72"/>
      <c r="AZ1015" s="72"/>
    </row>
    <row r="1016" spans="1:52" x14ac:dyDescent="0.35">
      <c r="A1016" s="70" t="s">
        <v>1324</v>
      </c>
      <c r="B1016" s="70" t="s">
        <v>1323</v>
      </c>
      <c r="C1016" s="83"/>
      <c r="D1016" s="84"/>
      <c r="E1016" s="85"/>
      <c r="F1016" s="86"/>
      <c r="G1016" s="83"/>
      <c r="H1016" s="81"/>
      <c r="I1016" s="87"/>
      <c r="J1016" s="87"/>
      <c r="K1016" s="36"/>
      <c r="L1016" s="90"/>
      <c r="M1016" s="90"/>
      <c r="N1016" s="89"/>
      <c r="O1016" s="72" t="s">
        <v>217</v>
      </c>
      <c r="P1016" s="74">
        <v>42825.209641203706</v>
      </c>
      <c r="Q1016" s="72" t="s">
        <v>3529</v>
      </c>
      <c r="R1016" s="72"/>
      <c r="S1016" s="72"/>
      <c r="T1016" s="72"/>
      <c r="U1016" s="72"/>
      <c r="V1016" s="76" t="s">
        <v>9611</v>
      </c>
      <c r="W1016" s="74">
        <v>42825.209641203706</v>
      </c>
      <c r="X1016" s="76" t="s">
        <v>11441</v>
      </c>
      <c r="Y1016" s="72"/>
      <c r="Z1016" s="72"/>
      <c r="AA1016" s="78" t="s">
        <v>15398</v>
      </c>
      <c r="AB1016" s="78" t="s">
        <v>15401</v>
      </c>
      <c r="AC1016" s="72" t="b">
        <v>0</v>
      </c>
      <c r="AD1016" s="72">
        <v>1</v>
      </c>
      <c r="AE1016" s="78" t="s">
        <v>18835</v>
      </c>
      <c r="AF1016" s="72" t="b">
        <v>0</v>
      </c>
      <c r="AG1016" s="72" t="s">
        <v>324</v>
      </c>
      <c r="AH1016" s="72"/>
      <c r="AI1016" s="78" t="s">
        <v>230</v>
      </c>
      <c r="AJ1016" s="72" t="b">
        <v>0</v>
      </c>
      <c r="AK1016" s="72">
        <v>0</v>
      </c>
      <c r="AL1016" s="78" t="s">
        <v>230</v>
      </c>
      <c r="AM1016" s="72" t="s">
        <v>246</v>
      </c>
      <c r="AN1016" s="72" t="b">
        <v>0</v>
      </c>
      <c r="AO1016" s="78" t="s">
        <v>15401</v>
      </c>
      <c r="AP1016" s="72" t="s">
        <v>179</v>
      </c>
      <c r="AQ1016" s="72">
        <v>0</v>
      </c>
      <c r="AR1016" s="72">
        <v>0</v>
      </c>
      <c r="AS1016" s="72"/>
      <c r="AT1016" s="72"/>
      <c r="AU1016" s="72"/>
      <c r="AV1016" s="72"/>
      <c r="AW1016" s="72"/>
      <c r="AX1016" s="72"/>
      <c r="AY1016" s="72"/>
      <c r="AZ1016" s="72"/>
    </row>
    <row r="1017" spans="1:52" x14ac:dyDescent="0.35">
      <c r="A1017" s="70" t="s">
        <v>1325</v>
      </c>
      <c r="B1017" s="70" t="s">
        <v>1323</v>
      </c>
      <c r="C1017" s="83"/>
      <c r="D1017" s="84"/>
      <c r="E1017" s="85"/>
      <c r="F1017" s="86"/>
      <c r="G1017" s="83"/>
      <c r="H1017" s="81"/>
      <c r="I1017" s="87"/>
      <c r="J1017" s="87"/>
      <c r="K1017" s="36"/>
      <c r="L1017" s="90"/>
      <c r="M1017" s="90"/>
      <c r="N1017" s="89"/>
      <c r="O1017" s="72" t="s">
        <v>218</v>
      </c>
      <c r="P1017" s="74">
        <v>42825.185983796298</v>
      </c>
      <c r="Q1017" s="72" t="s">
        <v>3530</v>
      </c>
      <c r="R1017" s="72"/>
      <c r="S1017" s="72"/>
      <c r="T1017" s="72"/>
      <c r="U1017" s="72"/>
      <c r="V1017" s="76" t="s">
        <v>9612</v>
      </c>
      <c r="W1017" s="74">
        <v>42825.185983796298</v>
      </c>
      <c r="X1017" s="76" t="s">
        <v>11442</v>
      </c>
      <c r="Y1017" s="72"/>
      <c r="Z1017" s="72"/>
      <c r="AA1017" s="78" t="s">
        <v>15399</v>
      </c>
      <c r="AB1017" s="78" t="s">
        <v>15395</v>
      </c>
      <c r="AC1017" s="72" t="b">
        <v>0</v>
      </c>
      <c r="AD1017" s="72">
        <v>0</v>
      </c>
      <c r="AE1017" s="78" t="s">
        <v>18836</v>
      </c>
      <c r="AF1017" s="72" t="b">
        <v>0</v>
      </c>
      <c r="AG1017" s="72" t="s">
        <v>324</v>
      </c>
      <c r="AH1017" s="72"/>
      <c r="AI1017" s="78" t="s">
        <v>230</v>
      </c>
      <c r="AJ1017" s="72" t="b">
        <v>0</v>
      </c>
      <c r="AK1017" s="72">
        <v>0</v>
      </c>
      <c r="AL1017" s="78" t="s">
        <v>230</v>
      </c>
      <c r="AM1017" s="72" t="s">
        <v>246</v>
      </c>
      <c r="AN1017" s="72" t="b">
        <v>0</v>
      </c>
      <c r="AO1017" s="78" t="s">
        <v>15395</v>
      </c>
      <c r="AP1017" s="72" t="s">
        <v>179</v>
      </c>
      <c r="AQ1017" s="72">
        <v>0</v>
      </c>
      <c r="AR1017" s="72">
        <v>0</v>
      </c>
      <c r="AS1017" s="72"/>
      <c r="AT1017" s="72"/>
      <c r="AU1017" s="72"/>
      <c r="AV1017" s="72"/>
      <c r="AW1017" s="72"/>
      <c r="AX1017" s="72"/>
      <c r="AY1017" s="72"/>
      <c r="AZ1017" s="72"/>
    </row>
    <row r="1018" spans="1:52" x14ac:dyDescent="0.35">
      <c r="A1018" s="70" t="s">
        <v>1325</v>
      </c>
      <c r="B1018" s="70" t="s">
        <v>1323</v>
      </c>
      <c r="C1018" s="83"/>
      <c r="D1018" s="84"/>
      <c r="E1018" s="85"/>
      <c r="F1018" s="86"/>
      <c r="G1018" s="83"/>
      <c r="H1018" s="81"/>
      <c r="I1018" s="87"/>
      <c r="J1018" s="87"/>
      <c r="K1018" s="36"/>
      <c r="L1018" s="90"/>
      <c r="M1018" s="90"/>
      <c r="N1018" s="89"/>
      <c r="O1018" s="72" t="s">
        <v>218</v>
      </c>
      <c r="P1018" s="74">
        <v>42825.187534722223</v>
      </c>
      <c r="Q1018" s="72" t="s">
        <v>3531</v>
      </c>
      <c r="R1018" s="72"/>
      <c r="S1018" s="72"/>
      <c r="T1018" s="72"/>
      <c r="U1018" s="72"/>
      <c r="V1018" s="76" t="s">
        <v>9612</v>
      </c>
      <c r="W1018" s="74">
        <v>42825.187534722223</v>
      </c>
      <c r="X1018" s="76" t="s">
        <v>11443</v>
      </c>
      <c r="Y1018" s="72"/>
      <c r="Z1018" s="72"/>
      <c r="AA1018" s="78" t="s">
        <v>15400</v>
      </c>
      <c r="AB1018" s="78" t="s">
        <v>15396</v>
      </c>
      <c r="AC1018" s="72" t="b">
        <v>0</v>
      </c>
      <c r="AD1018" s="72">
        <v>0</v>
      </c>
      <c r="AE1018" s="78" t="s">
        <v>18836</v>
      </c>
      <c r="AF1018" s="72" t="b">
        <v>0</v>
      </c>
      <c r="AG1018" s="72" t="s">
        <v>324</v>
      </c>
      <c r="AH1018" s="72"/>
      <c r="AI1018" s="78" t="s">
        <v>230</v>
      </c>
      <c r="AJ1018" s="72" t="b">
        <v>0</v>
      </c>
      <c r="AK1018" s="72">
        <v>0</v>
      </c>
      <c r="AL1018" s="78" t="s">
        <v>230</v>
      </c>
      <c r="AM1018" s="72" t="s">
        <v>246</v>
      </c>
      <c r="AN1018" s="72" t="b">
        <v>0</v>
      </c>
      <c r="AO1018" s="78" t="s">
        <v>15396</v>
      </c>
      <c r="AP1018" s="72" t="s">
        <v>179</v>
      </c>
      <c r="AQ1018" s="72">
        <v>0</v>
      </c>
      <c r="AR1018" s="72">
        <v>0</v>
      </c>
      <c r="AS1018" s="72"/>
      <c r="AT1018" s="72"/>
      <c r="AU1018" s="72"/>
      <c r="AV1018" s="72"/>
      <c r="AW1018" s="72"/>
      <c r="AX1018" s="72"/>
      <c r="AY1018" s="72"/>
      <c r="AZ1018" s="72"/>
    </row>
    <row r="1019" spans="1:52" x14ac:dyDescent="0.35">
      <c r="A1019" s="70" t="s">
        <v>1325</v>
      </c>
      <c r="B1019" s="70" t="s">
        <v>1323</v>
      </c>
      <c r="C1019" s="83"/>
      <c r="D1019" s="84"/>
      <c r="E1019" s="85"/>
      <c r="F1019" s="86"/>
      <c r="G1019" s="83"/>
      <c r="H1019" s="81"/>
      <c r="I1019" s="87"/>
      <c r="J1019" s="87"/>
      <c r="K1019" s="36"/>
      <c r="L1019" s="90"/>
      <c r="M1019" s="90"/>
      <c r="N1019" s="89"/>
      <c r="O1019" s="72" t="s">
        <v>218</v>
      </c>
      <c r="P1019" s="74">
        <v>42825.190729166665</v>
      </c>
      <c r="Q1019" s="72" t="s">
        <v>3532</v>
      </c>
      <c r="R1019" s="72"/>
      <c r="S1019" s="72"/>
      <c r="T1019" s="72"/>
      <c r="U1019" s="72"/>
      <c r="V1019" s="76" t="s">
        <v>9612</v>
      </c>
      <c r="W1019" s="74">
        <v>42825.190729166665</v>
      </c>
      <c r="X1019" s="76" t="s">
        <v>11444</v>
      </c>
      <c r="Y1019" s="72"/>
      <c r="Z1019" s="72"/>
      <c r="AA1019" s="78" t="s">
        <v>15401</v>
      </c>
      <c r="AB1019" s="78" t="s">
        <v>15397</v>
      </c>
      <c r="AC1019" s="72" t="b">
        <v>0</v>
      </c>
      <c r="AD1019" s="72">
        <v>0</v>
      </c>
      <c r="AE1019" s="78" t="s">
        <v>18836</v>
      </c>
      <c r="AF1019" s="72" t="b">
        <v>0</v>
      </c>
      <c r="AG1019" s="72" t="s">
        <v>324</v>
      </c>
      <c r="AH1019" s="72"/>
      <c r="AI1019" s="78" t="s">
        <v>230</v>
      </c>
      <c r="AJ1019" s="72" t="b">
        <v>0</v>
      </c>
      <c r="AK1019" s="72">
        <v>0</v>
      </c>
      <c r="AL1019" s="78" t="s">
        <v>230</v>
      </c>
      <c r="AM1019" s="72" t="s">
        <v>246</v>
      </c>
      <c r="AN1019" s="72" t="b">
        <v>0</v>
      </c>
      <c r="AO1019" s="78" t="s">
        <v>15397</v>
      </c>
      <c r="AP1019" s="72" t="s">
        <v>179</v>
      </c>
      <c r="AQ1019" s="72">
        <v>0</v>
      </c>
      <c r="AR1019" s="72">
        <v>0</v>
      </c>
      <c r="AS1019" s="72"/>
      <c r="AT1019" s="72"/>
      <c r="AU1019" s="72"/>
      <c r="AV1019" s="72"/>
      <c r="AW1019" s="72"/>
      <c r="AX1019" s="72"/>
      <c r="AY1019" s="72"/>
      <c r="AZ1019" s="72"/>
    </row>
    <row r="1020" spans="1:52" x14ac:dyDescent="0.35">
      <c r="A1020" s="70" t="s">
        <v>1325</v>
      </c>
      <c r="B1020" s="70" t="s">
        <v>1323</v>
      </c>
      <c r="C1020" s="83"/>
      <c r="D1020" s="84"/>
      <c r="E1020" s="85"/>
      <c r="F1020" s="86"/>
      <c r="G1020" s="83"/>
      <c r="H1020" s="81"/>
      <c r="I1020" s="87"/>
      <c r="J1020" s="87"/>
      <c r="K1020" s="36"/>
      <c r="L1020" s="90"/>
      <c r="M1020" s="90"/>
      <c r="N1020" s="89"/>
      <c r="O1020" s="72" t="s">
        <v>217</v>
      </c>
      <c r="P1020" s="74">
        <v>42825.209826388891</v>
      </c>
      <c r="Q1020" s="72" t="s">
        <v>3533</v>
      </c>
      <c r="R1020" s="72"/>
      <c r="S1020" s="72"/>
      <c r="T1020" s="72"/>
      <c r="U1020" s="72"/>
      <c r="V1020" s="76" t="s">
        <v>9612</v>
      </c>
      <c r="W1020" s="74">
        <v>42825.209826388891</v>
      </c>
      <c r="X1020" s="76" t="s">
        <v>11445</v>
      </c>
      <c r="Y1020" s="72"/>
      <c r="Z1020" s="72"/>
      <c r="AA1020" s="78" t="s">
        <v>15402</v>
      </c>
      <c r="AB1020" s="78" t="s">
        <v>15398</v>
      </c>
      <c r="AC1020" s="72" t="b">
        <v>0</v>
      </c>
      <c r="AD1020" s="72">
        <v>1</v>
      </c>
      <c r="AE1020" s="78" t="s">
        <v>18837</v>
      </c>
      <c r="AF1020" s="72" t="b">
        <v>0</v>
      </c>
      <c r="AG1020" s="72" t="s">
        <v>324</v>
      </c>
      <c r="AH1020" s="72"/>
      <c r="AI1020" s="78" t="s">
        <v>230</v>
      </c>
      <c r="AJ1020" s="72" t="b">
        <v>0</v>
      </c>
      <c r="AK1020" s="72">
        <v>0</v>
      </c>
      <c r="AL1020" s="78" t="s">
        <v>230</v>
      </c>
      <c r="AM1020" s="72" t="s">
        <v>246</v>
      </c>
      <c r="AN1020" s="72" t="b">
        <v>0</v>
      </c>
      <c r="AO1020" s="78" t="s">
        <v>15398</v>
      </c>
      <c r="AP1020" s="72" t="s">
        <v>179</v>
      </c>
      <c r="AQ1020" s="72">
        <v>0</v>
      </c>
      <c r="AR1020" s="72">
        <v>0</v>
      </c>
      <c r="AS1020" s="72"/>
      <c r="AT1020" s="72"/>
      <c r="AU1020" s="72"/>
      <c r="AV1020" s="72"/>
      <c r="AW1020" s="72"/>
      <c r="AX1020" s="72"/>
      <c r="AY1020" s="72"/>
      <c r="AZ1020" s="72"/>
    </row>
    <row r="1021" spans="1:52" x14ac:dyDescent="0.35">
      <c r="A1021" s="70" t="s">
        <v>1324</v>
      </c>
      <c r="B1021" s="70" t="s">
        <v>1325</v>
      </c>
      <c r="C1021" s="83"/>
      <c r="D1021" s="84"/>
      <c r="E1021" s="85"/>
      <c r="F1021" s="86"/>
      <c r="G1021" s="83"/>
      <c r="H1021" s="81"/>
      <c r="I1021" s="87"/>
      <c r="J1021" s="87"/>
      <c r="K1021" s="36"/>
      <c r="L1021" s="90"/>
      <c r="M1021" s="90"/>
      <c r="N1021" s="89"/>
      <c r="O1021" s="72" t="s">
        <v>218</v>
      </c>
      <c r="P1021" s="74">
        <v>42825.209641203706</v>
      </c>
      <c r="Q1021" s="72" t="s">
        <v>3529</v>
      </c>
      <c r="R1021" s="72"/>
      <c r="S1021" s="72"/>
      <c r="T1021" s="72"/>
      <c r="U1021" s="72"/>
      <c r="V1021" s="76" t="s">
        <v>9611</v>
      </c>
      <c r="W1021" s="74">
        <v>42825.209641203706</v>
      </c>
      <c r="X1021" s="76" t="s">
        <v>11441</v>
      </c>
      <c r="Y1021" s="72"/>
      <c r="Z1021" s="72"/>
      <c r="AA1021" s="78" t="s">
        <v>15398</v>
      </c>
      <c r="AB1021" s="78" t="s">
        <v>15401</v>
      </c>
      <c r="AC1021" s="72" t="b">
        <v>0</v>
      </c>
      <c r="AD1021" s="72">
        <v>1</v>
      </c>
      <c r="AE1021" s="78" t="s">
        <v>18835</v>
      </c>
      <c r="AF1021" s="72" t="b">
        <v>0</v>
      </c>
      <c r="AG1021" s="72" t="s">
        <v>324</v>
      </c>
      <c r="AH1021" s="72"/>
      <c r="AI1021" s="78" t="s">
        <v>230</v>
      </c>
      <c r="AJ1021" s="72" t="b">
        <v>0</v>
      </c>
      <c r="AK1021" s="72">
        <v>0</v>
      </c>
      <c r="AL1021" s="78" t="s">
        <v>230</v>
      </c>
      <c r="AM1021" s="72" t="s">
        <v>246</v>
      </c>
      <c r="AN1021" s="72" t="b">
        <v>0</v>
      </c>
      <c r="AO1021" s="78" t="s">
        <v>15401</v>
      </c>
      <c r="AP1021" s="72" t="s">
        <v>179</v>
      </c>
      <c r="AQ1021" s="72">
        <v>0</v>
      </c>
      <c r="AR1021" s="72">
        <v>0</v>
      </c>
      <c r="AS1021" s="72"/>
      <c r="AT1021" s="72"/>
      <c r="AU1021" s="72"/>
      <c r="AV1021" s="72"/>
      <c r="AW1021" s="72"/>
      <c r="AX1021" s="72"/>
      <c r="AY1021" s="72"/>
      <c r="AZ1021" s="72"/>
    </row>
    <row r="1022" spans="1:52" x14ac:dyDescent="0.35">
      <c r="A1022" s="70" t="s">
        <v>1325</v>
      </c>
      <c r="B1022" s="70" t="s">
        <v>1324</v>
      </c>
      <c r="C1022" s="83"/>
      <c r="D1022" s="84"/>
      <c r="E1022" s="85"/>
      <c r="F1022" s="86"/>
      <c r="G1022" s="83"/>
      <c r="H1022" s="81"/>
      <c r="I1022" s="87"/>
      <c r="J1022" s="87"/>
      <c r="K1022" s="36"/>
      <c r="L1022" s="90"/>
      <c r="M1022" s="90"/>
      <c r="N1022" s="89"/>
      <c r="O1022" s="72" t="s">
        <v>218</v>
      </c>
      <c r="P1022" s="74">
        <v>42825.209826388891</v>
      </c>
      <c r="Q1022" s="72" t="s">
        <v>3533</v>
      </c>
      <c r="R1022" s="72"/>
      <c r="S1022" s="72"/>
      <c r="T1022" s="72"/>
      <c r="U1022" s="72"/>
      <c r="V1022" s="76" t="s">
        <v>9612</v>
      </c>
      <c r="W1022" s="74">
        <v>42825.209826388891</v>
      </c>
      <c r="X1022" s="76" t="s">
        <v>11445</v>
      </c>
      <c r="Y1022" s="72"/>
      <c r="Z1022" s="72"/>
      <c r="AA1022" s="78" t="s">
        <v>15402</v>
      </c>
      <c r="AB1022" s="78" t="s">
        <v>15398</v>
      </c>
      <c r="AC1022" s="72" t="b">
        <v>0</v>
      </c>
      <c r="AD1022" s="72">
        <v>1</v>
      </c>
      <c r="AE1022" s="78" t="s">
        <v>18837</v>
      </c>
      <c r="AF1022" s="72" t="b">
        <v>0</v>
      </c>
      <c r="AG1022" s="72" t="s">
        <v>324</v>
      </c>
      <c r="AH1022" s="72"/>
      <c r="AI1022" s="78" t="s">
        <v>230</v>
      </c>
      <c r="AJ1022" s="72" t="b">
        <v>0</v>
      </c>
      <c r="AK1022" s="72">
        <v>0</v>
      </c>
      <c r="AL1022" s="78" t="s">
        <v>230</v>
      </c>
      <c r="AM1022" s="72" t="s">
        <v>246</v>
      </c>
      <c r="AN1022" s="72" t="b">
        <v>0</v>
      </c>
      <c r="AO1022" s="78" t="s">
        <v>15398</v>
      </c>
      <c r="AP1022" s="72" t="s">
        <v>179</v>
      </c>
      <c r="AQ1022" s="72">
        <v>0</v>
      </c>
      <c r="AR1022" s="72">
        <v>0</v>
      </c>
      <c r="AS1022" s="72"/>
      <c r="AT1022" s="72"/>
      <c r="AU1022" s="72"/>
      <c r="AV1022" s="72"/>
      <c r="AW1022" s="72"/>
      <c r="AX1022" s="72"/>
      <c r="AY1022" s="72"/>
      <c r="AZ1022" s="72"/>
    </row>
    <row r="1023" spans="1:52" x14ac:dyDescent="0.35">
      <c r="A1023" s="70" t="s">
        <v>1326</v>
      </c>
      <c r="B1023" s="70" t="s">
        <v>2819</v>
      </c>
      <c r="C1023" s="83"/>
      <c r="D1023" s="84"/>
      <c r="E1023" s="85"/>
      <c r="F1023" s="86"/>
      <c r="G1023" s="83"/>
      <c r="H1023" s="81"/>
      <c r="I1023" s="87"/>
      <c r="J1023" s="87"/>
      <c r="K1023" s="36"/>
      <c r="L1023" s="90"/>
      <c r="M1023" s="90"/>
      <c r="N1023" s="89"/>
      <c r="O1023" s="72" t="s">
        <v>217</v>
      </c>
      <c r="P1023" s="74">
        <v>42825.210023148145</v>
      </c>
      <c r="Q1023" s="72" t="s">
        <v>3534</v>
      </c>
      <c r="R1023" s="72"/>
      <c r="S1023" s="72"/>
      <c r="T1023" s="72"/>
      <c r="U1023" s="72"/>
      <c r="V1023" s="76" t="s">
        <v>9613</v>
      </c>
      <c r="W1023" s="74">
        <v>42825.210023148145</v>
      </c>
      <c r="X1023" s="76" t="s">
        <v>11446</v>
      </c>
      <c r="Y1023" s="72"/>
      <c r="Z1023" s="72"/>
      <c r="AA1023" s="78" t="s">
        <v>15403</v>
      </c>
      <c r="AB1023" s="72"/>
      <c r="AC1023" s="72" t="b">
        <v>0</v>
      </c>
      <c r="AD1023" s="72">
        <v>3</v>
      </c>
      <c r="AE1023" s="78" t="s">
        <v>230</v>
      </c>
      <c r="AF1023" s="72" t="b">
        <v>0</v>
      </c>
      <c r="AG1023" s="72" t="s">
        <v>235</v>
      </c>
      <c r="AH1023" s="72"/>
      <c r="AI1023" s="78" t="s">
        <v>230</v>
      </c>
      <c r="AJ1023" s="72" t="b">
        <v>0</v>
      </c>
      <c r="AK1023" s="72">
        <v>1</v>
      </c>
      <c r="AL1023" s="78" t="s">
        <v>230</v>
      </c>
      <c r="AM1023" s="72" t="s">
        <v>238</v>
      </c>
      <c r="AN1023" s="72" t="b">
        <v>0</v>
      </c>
      <c r="AO1023" s="78" t="s">
        <v>15403</v>
      </c>
      <c r="AP1023" s="72" t="s">
        <v>250</v>
      </c>
      <c r="AQ1023" s="72">
        <v>0</v>
      </c>
      <c r="AR1023" s="72">
        <v>0</v>
      </c>
      <c r="AS1023" s="72"/>
      <c r="AT1023" s="72"/>
      <c r="AU1023" s="72"/>
      <c r="AV1023" s="72"/>
      <c r="AW1023" s="72"/>
      <c r="AX1023" s="72"/>
      <c r="AY1023" s="72"/>
      <c r="AZ1023" s="72"/>
    </row>
    <row r="1024" spans="1:52" x14ac:dyDescent="0.35">
      <c r="A1024" s="70" t="s">
        <v>1327</v>
      </c>
      <c r="B1024" s="70" t="s">
        <v>2819</v>
      </c>
      <c r="C1024" s="83"/>
      <c r="D1024" s="84"/>
      <c r="E1024" s="85"/>
      <c r="F1024" s="86"/>
      <c r="G1024" s="83"/>
      <c r="H1024" s="81"/>
      <c r="I1024" s="87"/>
      <c r="J1024" s="87"/>
      <c r="K1024" s="36"/>
      <c r="L1024" s="90"/>
      <c r="M1024" s="90"/>
      <c r="N1024" s="89"/>
      <c r="O1024" s="72" t="s">
        <v>217</v>
      </c>
      <c r="P1024" s="74">
        <v>42825.212337962963</v>
      </c>
      <c r="Q1024" s="72" t="s">
        <v>3535</v>
      </c>
      <c r="R1024" s="72"/>
      <c r="S1024" s="72"/>
      <c r="T1024" s="72"/>
      <c r="U1024" s="72"/>
      <c r="V1024" s="76" t="s">
        <v>9614</v>
      </c>
      <c r="W1024" s="74">
        <v>42825.212337962963</v>
      </c>
      <c r="X1024" s="76" t="s">
        <v>11447</v>
      </c>
      <c r="Y1024" s="72"/>
      <c r="Z1024" s="72"/>
      <c r="AA1024" s="78" t="s">
        <v>15404</v>
      </c>
      <c r="AB1024" s="72"/>
      <c r="AC1024" s="72" t="b">
        <v>0</v>
      </c>
      <c r="AD1024" s="72">
        <v>0</v>
      </c>
      <c r="AE1024" s="78" t="s">
        <v>230</v>
      </c>
      <c r="AF1024" s="72" t="b">
        <v>0</v>
      </c>
      <c r="AG1024" s="72" t="s">
        <v>235</v>
      </c>
      <c r="AH1024" s="72"/>
      <c r="AI1024" s="78" t="s">
        <v>230</v>
      </c>
      <c r="AJ1024" s="72" t="b">
        <v>0</v>
      </c>
      <c r="AK1024" s="72">
        <v>1</v>
      </c>
      <c r="AL1024" s="78" t="s">
        <v>15403</v>
      </c>
      <c r="AM1024" s="72" t="s">
        <v>240</v>
      </c>
      <c r="AN1024" s="72" t="b">
        <v>0</v>
      </c>
      <c r="AO1024" s="78" t="s">
        <v>15403</v>
      </c>
      <c r="AP1024" s="72" t="s">
        <v>179</v>
      </c>
      <c r="AQ1024" s="72">
        <v>0</v>
      </c>
      <c r="AR1024" s="72">
        <v>0</v>
      </c>
      <c r="AS1024" s="72"/>
      <c r="AT1024" s="72"/>
      <c r="AU1024" s="72"/>
      <c r="AV1024" s="72"/>
      <c r="AW1024" s="72"/>
      <c r="AX1024" s="72"/>
      <c r="AY1024" s="72"/>
      <c r="AZ1024" s="72"/>
    </row>
    <row r="1025" spans="1:52" x14ac:dyDescent="0.35">
      <c r="A1025" s="70" t="s">
        <v>1326</v>
      </c>
      <c r="B1025" s="70" t="s">
        <v>1327</v>
      </c>
      <c r="C1025" s="83"/>
      <c r="D1025" s="84"/>
      <c r="E1025" s="85"/>
      <c r="F1025" s="86"/>
      <c r="G1025" s="83"/>
      <c r="H1025" s="81"/>
      <c r="I1025" s="87"/>
      <c r="J1025" s="87"/>
      <c r="K1025" s="36"/>
      <c r="L1025" s="90"/>
      <c r="M1025" s="90"/>
      <c r="N1025" s="89"/>
      <c r="O1025" s="72" t="s">
        <v>217</v>
      </c>
      <c r="P1025" s="74">
        <v>42825.210023148145</v>
      </c>
      <c r="Q1025" s="72" t="s">
        <v>3534</v>
      </c>
      <c r="R1025" s="72"/>
      <c r="S1025" s="72"/>
      <c r="T1025" s="72"/>
      <c r="U1025" s="72"/>
      <c r="V1025" s="76" t="s">
        <v>9613</v>
      </c>
      <c r="W1025" s="74">
        <v>42825.210023148145</v>
      </c>
      <c r="X1025" s="76" t="s">
        <v>11446</v>
      </c>
      <c r="Y1025" s="72"/>
      <c r="Z1025" s="72"/>
      <c r="AA1025" s="78" t="s">
        <v>15403</v>
      </c>
      <c r="AB1025" s="72"/>
      <c r="AC1025" s="72" t="b">
        <v>0</v>
      </c>
      <c r="AD1025" s="72">
        <v>3</v>
      </c>
      <c r="AE1025" s="78" t="s">
        <v>230</v>
      </c>
      <c r="AF1025" s="72" t="b">
        <v>0</v>
      </c>
      <c r="AG1025" s="72" t="s">
        <v>235</v>
      </c>
      <c r="AH1025" s="72"/>
      <c r="AI1025" s="78" t="s">
        <v>230</v>
      </c>
      <c r="AJ1025" s="72" t="b">
        <v>0</v>
      </c>
      <c r="AK1025" s="72">
        <v>1</v>
      </c>
      <c r="AL1025" s="78" t="s">
        <v>230</v>
      </c>
      <c r="AM1025" s="72" t="s">
        <v>238</v>
      </c>
      <c r="AN1025" s="72" t="b">
        <v>0</v>
      </c>
      <c r="AO1025" s="78" t="s">
        <v>15403</v>
      </c>
      <c r="AP1025" s="72" t="s">
        <v>250</v>
      </c>
      <c r="AQ1025" s="72">
        <v>0</v>
      </c>
      <c r="AR1025" s="72">
        <v>0</v>
      </c>
      <c r="AS1025" s="72"/>
      <c r="AT1025" s="72"/>
      <c r="AU1025" s="72"/>
      <c r="AV1025" s="72"/>
      <c r="AW1025" s="72"/>
      <c r="AX1025" s="72"/>
      <c r="AY1025" s="72"/>
      <c r="AZ1025" s="72"/>
    </row>
    <row r="1026" spans="1:52" x14ac:dyDescent="0.35">
      <c r="A1026" s="70" t="s">
        <v>1326</v>
      </c>
      <c r="B1026" s="70" t="s">
        <v>216</v>
      </c>
      <c r="C1026" s="83"/>
      <c r="D1026" s="84"/>
      <c r="E1026" s="85"/>
      <c r="F1026" s="86"/>
      <c r="G1026" s="83"/>
      <c r="H1026" s="81"/>
      <c r="I1026" s="87"/>
      <c r="J1026" s="87"/>
      <c r="K1026" s="36"/>
      <c r="L1026" s="90"/>
      <c r="M1026" s="90"/>
      <c r="N1026" s="89"/>
      <c r="O1026" s="72" t="s">
        <v>217</v>
      </c>
      <c r="P1026" s="74">
        <v>42825.210023148145</v>
      </c>
      <c r="Q1026" s="72" t="s">
        <v>3534</v>
      </c>
      <c r="R1026" s="72"/>
      <c r="S1026" s="72"/>
      <c r="T1026" s="72"/>
      <c r="U1026" s="72"/>
      <c r="V1026" s="76" t="s">
        <v>9613</v>
      </c>
      <c r="W1026" s="74">
        <v>42825.210023148145</v>
      </c>
      <c r="X1026" s="76" t="s">
        <v>11446</v>
      </c>
      <c r="Y1026" s="72"/>
      <c r="Z1026" s="72"/>
      <c r="AA1026" s="78" t="s">
        <v>15403</v>
      </c>
      <c r="AB1026" s="72"/>
      <c r="AC1026" s="72" t="b">
        <v>0</v>
      </c>
      <c r="AD1026" s="72">
        <v>3</v>
      </c>
      <c r="AE1026" s="78" t="s">
        <v>230</v>
      </c>
      <c r="AF1026" s="72" t="b">
        <v>0</v>
      </c>
      <c r="AG1026" s="72" t="s">
        <v>235</v>
      </c>
      <c r="AH1026" s="72"/>
      <c r="AI1026" s="78" t="s">
        <v>230</v>
      </c>
      <c r="AJ1026" s="72" t="b">
        <v>0</v>
      </c>
      <c r="AK1026" s="72">
        <v>1</v>
      </c>
      <c r="AL1026" s="78" t="s">
        <v>230</v>
      </c>
      <c r="AM1026" s="72" t="s">
        <v>238</v>
      </c>
      <c r="AN1026" s="72" t="b">
        <v>0</v>
      </c>
      <c r="AO1026" s="78" t="s">
        <v>15403</v>
      </c>
      <c r="AP1026" s="72" t="s">
        <v>250</v>
      </c>
      <c r="AQ1026" s="72">
        <v>0</v>
      </c>
      <c r="AR1026" s="72">
        <v>0</v>
      </c>
      <c r="AS1026" s="72"/>
      <c r="AT1026" s="72"/>
      <c r="AU1026" s="72"/>
      <c r="AV1026" s="72"/>
      <c r="AW1026" s="72"/>
      <c r="AX1026" s="72"/>
      <c r="AY1026" s="72"/>
      <c r="AZ1026" s="72"/>
    </row>
    <row r="1027" spans="1:52" x14ac:dyDescent="0.35">
      <c r="A1027" s="70" t="s">
        <v>1327</v>
      </c>
      <c r="B1027" s="70" t="s">
        <v>1326</v>
      </c>
      <c r="C1027" s="83"/>
      <c r="D1027" s="84"/>
      <c r="E1027" s="85"/>
      <c r="F1027" s="86"/>
      <c r="G1027" s="83"/>
      <c r="H1027" s="81"/>
      <c r="I1027" s="87"/>
      <c r="J1027" s="87"/>
      <c r="K1027" s="36"/>
      <c r="L1027" s="90"/>
      <c r="M1027" s="90"/>
      <c r="N1027" s="89"/>
      <c r="O1027" s="72" t="s">
        <v>217</v>
      </c>
      <c r="P1027" s="74">
        <v>42825.212337962963</v>
      </c>
      <c r="Q1027" s="72" t="s">
        <v>3535</v>
      </c>
      <c r="R1027" s="72"/>
      <c r="S1027" s="72"/>
      <c r="T1027" s="72"/>
      <c r="U1027" s="72"/>
      <c r="V1027" s="76" t="s">
        <v>9614</v>
      </c>
      <c r="W1027" s="74">
        <v>42825.212337962963</v>
      </c>
      <c r="X1027" s="76" t="s">
        <v>11447</v>
      </c>
      <c r="Y1027" s="72"/>
      <c r="Z1027" s="72"/>
      <c r="AA1027" s="78" t="s">
        <v>15404</v>
      </c>
      <c r="AB1027" s="72"/>
      <c r="AC1027" s="72" t="b">
        <v>0</v>
      </c>
      <c r="AD1027" s="72">
        <v>0</v>
      </c>
      <c r="AE1027" s="78" t="s">
        <v>230</v>
      </c>
      <c r="AF1027" s="72" t="b">
        <v>0</v>
      </c>
      <c r="AG1027" s="72" t="s">
        <v>235</v>
      </c>
      <c r="AH1027" s="72"/>
      <c r="AI1027" s="78" t="s">
        <v>230</v>
      </c>
      <c r="AJ1027" s="72" t="b">
        <v>0</v>
      </c>
      <c r="AK1027" s="72">
        <v>1</v>
      </c>
      <c r="AL1027" s="78" t="s">
        <v>15403</v>
      </c>
      <c r="AM1027" s="72" t="s">
        <v>240</v>
      </c>
      <c r="AN1027" s="72" t="b">
        <v>0</v>
      </c>
      <c r="AO1027" s="78" t="s">
        <v>15403</v>
      </c>
      <c r="AP1027" s="72" t="s">
        <v>179</v>
      </c>
      <c r="AQ1027" s="72">
        <v>0</v>
      </c>
      <c r="AR1027" s="72">
        <v>0</v>
      </c>
      <c r="AS1027" s="72"/>
      <c r="AT1027" s="72"/>
      <c r="AU1027" s="72"/>
      <c r="AV1027" s="72"/>
      <c r="AW1027" s="72"/>
      <c r="AX1027" s="72"/>
      <c r="AY1027" s="72"/>
      <c r="AZ1027" s="72"/>
    </row>
    <row r="1028" spans="1:52" x14ac:dyDescent="0.35">
      <c r="A1028" s="70" t="s">
        <v>1327</v>
      </c>
      <c r="B1028" s="70" t="s">
        <v>216</v>
      </c>
      <c r="C1028" s="83"/>
      <c r="D1028" s="84"/>
      <c r="E1028" s="85"/>
      <c r="F1028" s="86"/>
      <c r="G1028" s="83"/>
      <c r="H1028" s="81"/>
      <c r="I1028" s="87"/>
      <c r="J1028" s="87"/>
      <c r="K1028" s="36"/>
      <c r="L1028" s="90"/>
      <c r="M1028" s="90"/>
      <c r="N1028" s="89"/>
      <c r="O1028" s="72" t="s">
        <v>217</v>
      </c>
      <c r="P1028" s="74">
        <v>42825.212337962963</v>
      </c>
      <c r="Q1028" s="72" t="s">
        <v>3535</v>
      </c>
      <c r="R1028" s="72"/>
      <c r="S1028" s="72"/>
      <c r="T1028" s="72"/>
      <c r="U1028" s="72"/>
      <c r="V1028" s="76" t="s">
        <v>9614</v>
      </c>
      <c r="W1028" s="74">
        <v>42825.212337962963</v>
      </c>
      <c r="X1028" s="76" t="s">
        <v>11447</v>
      </c>
      <c r="Y1028" s="72"/>
      <c r="Z1028" s="72"/>
      <c r="AA1028" s="78" t="s">
        <v>15404</v>
      </c>
      <c r="AB1028" s="72"/>
      <c r="AC1028" s="72" t="b">
        <v>0</v>
      </c>
      <c r="AD1028" s="72">
        <v>0</v>
      </c>
      <c r="AE1028" s="78" t="s">
        <v>230</v>
      </c>
      <c r="AF1028" s="72" t="b">
        <v>0</v>
      </c>
      <c r="AG1028" s="72" t="s">
        <v>235</v>
      </c>
      <c r="AH1028" s="72"/>
      <c r="AI1028" s="78" t="s">
        <v>230</v>
      </c>
      <c r="AJ1028" s="72" t="b">
        <v>0</v>
      </c>
      <c r="AK1028" s="72">
        <v>1</v>
      </c>
      <c r="AL1028" s="78" t="s">
        <v>15403</v>
      </c>
      <c r="AM1028" s="72" t="s">
        <v>240</v>
      </c>
      <c r="AN1028" s="72" t="b">
        <v>0</v>
      </c>
      <c r="AO1028" s="78" t="s">
        <v>15403</v>
      </c>
      <c r="AP1028" s="72" t="s">
        <v>179</v>
      </c>
      <c r="AQ1028" s="72">
        <v>0</v>
      </c>
      <c r="AR1028" s="72">
        <v>0</v>
      </c>
      <c r="AS1028" s="72"/>
      <c r="AT1028" s="72"/>
      <c r="AU1028" s="72"/>
      <c r="AV1028" s="72"/>
      <c r="AW1028" s="72"/>
      <c r="AX1028" s="72"/>
      <c r="AY1028" s="72"/>
      <c r="AZ1028" s="72"/>
    </row>
    <row r="1029" spans="1:52" x14ac:dyDescent="0.35">
      <c r="A1029" s="70" t="s">
        <v>1328</v>
      </c>
      <c r="B1029" s="70" t="s">
        <v>2734</v>
      </c>
      <c r="C1029" s="83"/>
      <c r="D1029" s="84"/>
      <c r="E1029" s="85"/>
      <c r="F1029" s="86"/>
      <c r="G1029" s="83"/>
      <c r="H1029" s="81"/>
      <c r="I1029" s="87"/>
      <c r="J1029" s="87"/>
      <c r="K1029" s="36"/>
      <c r="L1029" s="90"/>
      <c r="M1029" s="90"/>
      <c r="N1029" s="89"/>
      <c r="O1029" s="72" t="s">
        <v>217</v>
      </c>
      <c r="P1029" s="74">
        <v>42825.213229166664</v>
      </c>
      <c r="Q1029" s="72" t="s">
        <v>3536</v>
      </c>
      <c r="R1029" s="76" t="s">
        <v>6342</v>
      </c>
      <c r="S1029" s="72" t="s">
        <v>226</v>
      </c>
      <c r="T1029" s="72"/>
      <c r="U1029" s="72"/>
      <c r="V1029" s="76" t="s">
        <v>9615</v>
      </c>
      <c r="W1029" s="74">
        <v>42825.213229166664</v>
      </c>
      <c r="X1029" s="76" t="s">
        <v>11448</v>
      </c>
      <c r="Y1029" s="72"/>
      <c r="Z1029" s="72"/>
      <c r="AA1029" s="78" t="s">
        <v>15405</v>
      </c>
      <c r="AB1029" s="72"/>
      <c r="AC1029" s="72" t="b">
        <v>0</v>
      </c>
      <c r="AD1029" s="72">
        <v>0</v>
      </c>
      <c r="AE1029" s="78" t="s">
        <v>230</v>
      </c>
      <c r="AF1029" s="72" t="b">
        <v>0</v>
      </c>
      <c r="AG1029" s="72" t="s">
        <v>235</v>
      </c>
      <c r="AH1029" s="72"/>
      <c r="AI1029" s="78" t="s">
        <v>230</v>
      </c>
      <c r="AJ1029" s="72" t="b">
        <v>0</v>
      </c>
      <c r="AK1029" s="72">
        <v>0</v>
      </c>
      <c r="AL1029" s="78" t="s">
        <v>230</v>
      </c>
      <c r="AM1029" s="72" t="s">
        <v>238</v>
      </c>
      <c r="AN1029" s="72" t="b">
        <v>0</v>
      </c>
      <c r="AO1029" s="78" t="s">
        <v>15405</v>
      </c>
      <c r="AP1029" s="72" t="s">
        <v>179</v>
      </c>
      <c r="AQ1029" s="72">
        <v>0</v>
      </c>
      <c r="AR1029" s="72">
        <v>0</v>
      </c>
      <c r="AS1029" s="72"/>
      <c r="AT1029" s="72"/>
      <c r="AU1029" s="72"/>
      <c r="AV1029" s="72"/>
      <c r="AW1029" s="72"/>
      <c r="AX1029" s="72"/>
      <c r="AY1029" s="72"/>
      <c r="AZ1029" s="72"/>
    </row>
    <row r="1030" spans="1:52" x14ac:dyDescent="0.35">
      <c r="A1030" s="70" t="s">
        <v>1328</v>
      </c>
      <c r="B1030" s="70" t="s">
        <v>216</v>
      </c>
      <c r="C1030" s="83"/>
      <c r="D1030" s="84"/>
      <c r="E1030" s="85"/>
      <c r="F1030" s="86"/>
      <c r="G1030" s="83"/>
      <c r="H1030" s="81"/>
      <c r="I1030" s="87"/>
      <c r="J1030" s="87"/>
      <c r="K1030" s="36"/>
      <c r="L1030" s="90"/>
      <c r="M1030" s="90"/>
      <c r="N1030" s="89"/>
      <c r="O1030" s="72" t="s">
        <v>217</v>
      </c>
      <c r="P1030" s="74">
        <v>42825.213229166664</v>
      </c>
      <c r="Q1030" s="72" t="s">
        <v>3536</v>
      </c>
      <c r="R1030" s="76" t="s">
        <v>6342</v>
      </c>
      <c r="S1030" s="72" t="s">
        <v>226</v>
      </c>
      <c r="T1030" s="72"/>
      <c r="U1030" s="72"/>
      <c r="V1030" s="76" t="s">
        <v>9615</v>
      </c>
      <c r="W1030" s="74">
        <v>42825.213229166664</v>
      </c>
      <c r="X1030" s="76" t="s">
        <v>11448</v>
      </c>
      <c r="Y1030" s="72"/>
      <c r="Z1030" s="72"/>
      <c r="AA1030" s="78" t="s">
        <v>15405</v>
      </c>
      <c r="AB1030" s="72"/>
      <c r="AC1030" s="72" t="b">
        <v>0</v>
      </c>
      <c r="AD1030" s="72">
        <v>0</v>
      </c>
      <c r="AE1030" s="78" t="s">
        <v>230</v>
      </c>
      <c r="AF1030" s="72" t="b">
        <v>0</v>
      </c>
      <c r="AG1030" s="72" t="s">
        <v>235</v>
      </c>
      <c r="AH1030" s="72"/>
      <c r="AI1030" s="78" t="s">
        <v>230</v>
      </c>
      <c r="AJ1030" s="72" t="b">
        <v>0</v>
      </c>
      <c r="AK1030" s="72">
        <v>0</v>
      </c>
      <c r="AL1030" s="78" t="s">
        <v>230</v>
      </c>
      <c r="AM1030" s="72" t="s">
        <v>238</v>
      </c>
      <c r="AN1030" s="72" t="b">
        <v>0</v>
      </c>
      <c r="AO1030" s="78" t="s">
        <v>15405</v>
      </c>
      <c r="AP1030" s="72" t="s">
        <v>179</v>
      </c>
      <c r="AQ1030" s="72">
        <v>0</v>
      </c>
      <c r="AR1030" s="72">
        <v>0</v>
      </c>
      <c r="AS1030" s="72"/>
      <c r="AT1030" s="72"/>
      <c r="AU1030" s="72"/>
      <c r="AV1030" s="72"/>
      <c r="AW1030" s="72"/>
      <c r="AX1030" s="72"/>
      <c r="AY1030" s="72"/>
      <c r="AZ1030" s="72"/>
    </row>
    <row r="1031" spans="1:52" x14ac:dyDescent="0.35">
      <c r="A1031" s="70" t="s">
        <v>1329</v>
      </c>
      <c r="B1031" s="70" t="s">
        <v>1330</v>
      </c>
      <c r="C1031" s="83"/>
      <c r="D1031" s="84"/>
      <c r="E1031" s="85"/>
      <c r="F1031" s="86"/>
      <c r="G1031" s="83"/>
      <c r="H1031" s="81"/>
      <c r="I1031" s="87"/>
      <c r="J1031" s="87"/>
      <c r="K1031" s="36"/>
      <c r="L1031" s="90"/>
      <c r="M1031" s="90"/>
      <c r="N1031" s="89"/>
      <c r="O1031" s="72" t="s">
        <v>218</v>
      </c>
      <c r="P1031" s="74">
        <v>42825.21434027778</v>
      </c>
      <c r="Q1031" s="72" t="s">
        <v>3537</v>
      </c>
      <c r="R1031" s="72"/>
      <c r="S1031" s="72"/>
      <c r="T1031" s="72"/>
      <c r="U1031" s="72"/>
      <c r="V1031" s="76" t="s">
        <v>9616</v>
      </c>
      <c r="W1031" s="74">
        <v>42825.21434027778</v>
      </c>
      <c r="X1031" s="76" t="s">
        <v>11449</v>
      </c>
      <c r="Y1031" s="72"/>
      <c r="Z1031" s="72"/>
      <c r="AA1031" s="78" t="s">
        <v>15406</v>
      </c>
      <c r="AB1031" s="78" t="s">
        <v>18722</v>
      </c>
      <c r="AC1031" s="72" t="b">
        <v>0</v>
      </c>
      <c r="AD1031" s="72">
        <v>1</v>
      </c>
      <c r="AE1031" s="78" t="s">
        <v>18838</v>
      </c>
      <c r="AF1031" s="72" t="b">
        <v>0</v>
      </c>
      <c r="AG1031" s="72" t="s">
        <v>231</v>
      </c>
      <c r="AH1031" s="72"/>
      <c r="AI1031" s="78" t="s">
        <v>230</v>
      </c>
      <c r="AJ1031" s="72" t="b">
        <v>0</v>
      </c>
      <c r="AK1031" s="72">
        <v>1</v>
      </c>
      <c r="AL1031" s="78" t="s">
        <v>230</v>
      </c>
      <c r="AM1031" s="72" t="s">
        <v>18956</v>
      </c>
      <c r="AN1031" s="72" t="b">
        <v>0</v>
      </c>
      <c r="AO1031" s="78" t="s">
        <v>18722</v>
      </c>
      <c r="AP1031" s="72" t="s">
        <v>179</v>
      </c>
      <c r="AQ1031" s="72">
        <v>0</v>
      </c>
      <c r="AR1031" s="72">
        <v>0</v>
      </c>
      <c r="AS1031" s="72"/>
      <c r="AT1031" s="72"/>
      <c r="AU1031" s="72"/>
      <c r="AV1031" s="72"/>
      <c r="AW1031" s="72"/>
      <c r="AX1031" s="72"/>
      <c r="AY1031" s="72"/>
      <c r="AZ1031" s="72"/>
    </row>
    <row r="1032" spans="1:52" x14ac:dyDescent="0.35">
      <c r="A1032" s="70" t="s">
        <v>1330</v>
      </c>
      <c r="B1032" s="70" t="s">
        <v>1329</v>
      </c>
      <c r="C1032" s="83"/>
      <c r="D1032" s="84"/>
      <c r="E1032" s="85"/>
      <c r="F1032" s="86"/>
      <c r="G1032" s="83"/>
      <c r="H1032" s="81"/>
      <c r="I1032" s="87"/>
      <c r="J1032" s="87"/>
      <c r="K1032" s="36"/>
      <c r="L1032" s="90"/>
      <c r="M1032" s="90"/>
      <c r="N1032" s="89"/>
      <c r="O1032" s="72" t="s">
        <v>217</v>
      </c>
      <c r="P1032" s="74">
        <v>42825.215601851851</v>
      </c>
      <c r="Q1032" s="72" t="s">
        <v>3538</v>
      </c>
      <c r="R1032" s="72"/>
      <c r="S1032" s="72"/>
      <c r="T1032" s="72"/>
      <c r="U1032" s="72"/>
      <c r="V1032" s="76" t="s">
        <v>9617</v>
      </c>
      <c r="W1032" s="74">
        <v>42825.215601851851</v>
      </c>
      <c r="X1032" s="76" t="s">
        <v>11450</v>
      </c>
      <c r="Y1032" s="72"/>
      <c r="Z1032" s="72"/>
      <c r="AA1032" s="78" t="s">
        <v>15407</v>
      </c>
      <c r="AB1032" s="72"/>
      <c r="AC1032" s="72" t="b">
        <v>0</v>
      </c>
      <c r="AD1032" s="72">
        <v>0</v>
      </c>
      <c r="AE1032" s="78" t="s">
        <v>230</v>
      </c>
      <c r="AF1032" s="72" t="b">
        <v>0</v>
      </c>
      <c r="AG1032" s="72" t="s">
        <v>231</v>
      </c>
      <c r="AH1032" s="72"/>
      <c r="AI1032" s="78" t="s">
        <v>230</v>
      </c>
      <c r="AJ1032" s="72" t="b">
        <v>0</v>
      </c>
      <c r="AK1032" s="72">
        <v>1</v>
      </c>
      <c r="AL1032" s="78" t="s">
        <v>15406</v>
      </c>
      <c r="AM1032" s="72" t="s">
        <v>242</v>
      </c>
      <c r="AN1032" s="72" t="b">
        <v>0</v>
      </c>
      <c r="AO1032" s="78" t="s">
        <v>15406</v>
      </c>
      <c r="AP1032" s="72" t="s">
        <v>179</v>
      </c>
      <c r="AQ1032" s="72">
        <v>0</v>
      </c>
      <c r="AR1032" s="72">
        <v>0</v>
      </c>
      <c r="AS1032" s="72"/>
      <c r="AT1032" s="72"/>
      <c r="AU1032" s="72"/>
      <c r="AV1032" s="72"/>
      <c r="AW1032" s="72"/>
      <c r="AX1032" s="72"/>
      <c r="AY1032" s="72"/>
      <c r="AZ1032" s="72"/>
    </row>
    <row r="1033" spans="1:52" x14ac:dyDescent="0.35">
      <c r="A1033" s="70" t="s">
        <v>1331</v>
      </c>
      <c r="B1033" s="70" t="s">
        <v>2734</v>
      </c>
      <c r="C1033" s="83"/>
      <c r="D1033" s="84"/>
      <c r="E1033" s="85"/>
      <c r="F1033" s="86"/>
      <c r="G1033" s="83"/>
      <c r="H1033" s="81"/>
      <c r="I1033" s="87"/>
      <c r="J1033" s="87"/>
      <c r="K1033" s="36"/>
      <c r="L1033" s="90"/>
      <c r="M1033" s="90"/>
      <c r="N1033" s="89"/>
      <c r="O1033" s="72" t="s">
        <v>217</v>
      </c>
      <c r="P1033" s="74">
        <v>42825.220590277779</v>
      </c>
      <c r="Q1033" s="72" t="s">
        <v>3539</v>
      </c>
      <c r="R1033" s="76" t="s">
        <v>6342</v>
      </c>
      <c r="S1033" s="72" t="s">
        <v>226</v>
      </c>
      <c r="T1033" s="72"/>
      <c r="U1033" s="72"/>
      <c r="V1033" s="76" t="s">
        <v>9618</v>
      </c>
      <c r="W1033" s="74">
        <v>42825.220590277779</v>
      </c>
      <c r="X1033" s="76" t="s">
        <v>11451</v>
      </c>
      <c r="Y1033" s="72"/>
      <c r="Z1033" s="72"/>
      <c r="AA1033" s="78" t="s">
        <v>15408</v>
      </c>
      <c r="AB1033" s="72"/>
      <c r="AC1033" s="72" t="b">
        <v>0</v>
      </c>
      <c r="AD1033" s="72">
        <v>0</v>
      </c>
      <c r="AE1033" s="78" t="s">
        <v>230</v>
      </c>
      <c r="AF1033" s="72" t="b">
        <v>0</v>
      </c>
      <c r="AG1033" s="72" t="s">
        <v>235</v>
      </c>
      <c r="AH1033" s="72"/>
      <c r="AI1033" s="78" t="s">
        <v>230</v>
      </c>
      <c r="AJ1033" s="72" t="b">
        <v>0</v>
      </c>
      <c r="AK1033" s="72">
        <v>0</v>
      </c>
      <c r="AL1033" s="78" t="s">
        <v>230</v>
      </c>
      <c r="AM1033" s="72" t="s">
        <v>238</v>
      </c>
      <c r="AN1033" s="72" t="b">
        <v>0</v>
      </c>
      <c r="AO1033" s="78" t="s">
        <v>15408</v>
      </c>
      <c r="AP1033" s="72" t="s">
        <v>179</v>
      </c>
      <c r="AQ1033" s="72">
        <v>0</v>
      </c>
      <c r="AR1033" s="72">
        <v>0</v>
      </c>
      <c r="AS1033" s="72"/>
      <c r="AT1033" s="72"/>
      <c r="AU1033" s="72"/>
      <c r="AV1033" s="72"/>
      <c r="AW1033" s="72"/>
      <c r="AX1033" s="72"/>
      <c r="AY1033" s="72"/>
      <c r="AZ1033" s="72"/>
    </row>
    <row r="1034" spans="1:52" x14ac:dyDescent="0.35">
      <c r="A1034" s="70" t="s">
        <v>1331</v>
      </c>
      <c r="B1034" s="70" t="s">
        <v>216</v>
      </c>
      <c r="C1034" s="83"/>
      <c r="D1034" s="84"/>
      <c r="E1034" s="85"/>
      <c r="F1034" s="86"/>
      <c r="G1034" s="83"/>
      <c r="H1034" s="81"/>
      <c r="I1034" s="87"/>
      <c r="J1034" s="87"/>
      <c r="K1034" s="36"/>
      <c r="L1034" s="90"/>
      <c r="M1034" s="90"/>
      <c r="N1034" s="89"/>
      <c r="O1034" s="72" t="s">
        <v>217</v>
      </c>
      <c r="P1034" s="74">
        <v>42825.220590277779</v>
      </c>
      <c r="Q1034" s="72" t="s">
        <v>3539</v>
      </c>
      <c r="R1034" s="76" t="s">
        <v>6342</v>
      </c>
      <c r="S1034" s="72" t="s">
        <v>226</v>
      </c>
      <c r="T1034" s="72"/>
      <c r="U1034" s="72"/>
      <c r="V1034" s="76" t="s">
        <v>9618</v>
      </c>
      <c r="W1034" s="74">
        <v>42825.220590277779</v>
      </c>
      <c r="X1034" s="76" t="s">
        <v>11451</v>
      </c>
      <c r="Y1034" s="72"/>
      <c r="Z1034" s="72"/>
      <c r="AA1034" s="78" t="s">
        <v>15408</v>
      </c>
      <c r="AB1034" s="72"/>
      <c r="AC1034" s="72" t="b">
        <v>0</v>
      </c>
      <c r="AD1034" s="72">
        <v>0</v>
      </c>
      <c r="AE1034" s="78" t="s">
        <v>230</v>
      </c>
      <c r="AF1034" s="72" t="b">
        <v>0</v>
      </c>
      <c r="AG1034" s="72" t="s">
        <v>235</v>
      </c>
      <c r="AH1034" s="72"/>
      <c r="AI1034" s="78" t="s">
        <v>230</v>
      </c>
      <c r="AJ1034" s="72" t="b">
        <v>0</v>
      </c>
      <c r="AK1034" s="72">
        <v>0</v>
      </c>
      <c r="AL1034" s="78" t="s">
        <v>230</v>
      </c>
      <c r="AM1034" s="72" t="s">
        <v>238</v>
      </c>
      <c r="AN1034" s="72" t="b">
        <v>0</v>
      </c>
      <c r="AO1034" s="78" t="s">
        <v>15408</v>
      </c>
      <c r="AP1034" s="72" t="s">
        <v>179</v>
      </c>
      <c r="AQ1034" s="72">
        <v>0</v>
      </c>
      <c r="AR1034" s="72">
        <v>0</v>
      </c>
      <c r="AS1034" s="72"/>
      <c r="AT1034" s="72"/>
      <c r="AU1034" s="72"/>
      <c r="AV1034" s="72"/>
      <c r="AW1034" s="72"/>
      <c r="AX1034" s="72"/>
      <c r="AY1034" s="72"/>
      <c r="AZ1034" s="72"/>
    </row>
    <row r="1035" spans="1:52" x14ac:dyDescent="0.35">
      <c r="A1035" s="70" t="s">
        <v>1332</v>
      </c>
      <c r="B1035" s="70" t="s">
        <v>216</v>
      </c>
      <c r="C1035" s="83"/>
      <c r="D1035" s="84"/>
      <c r="E1035" s="85"/>
      <c r="F1035" s="86"/>
      <c r="G1035" s="83"/>
      <c r="H1035" s="81"/>
      <c r="I1035" s="87"/>
      <c r="J1035" s="87"/>
      <c r="K1035" s="36"/>
      <c r="L1035" s="90"/>
      <c r="M1035" s="90"/>
      <c r="N1035" s="89"/>
      <c r="O1035" s="72" t="s">
        <v>217</v>
      </c>
      <c r="P1035" s="74">
        <v>42825.223032407404</v>
      </c>
      <c r="Q1035" s="72" t="s">
        <v>3540</v>
      </c>
      <c r="R1035" s="76" t="s">
        <v>6600</v>
      </c>
      <c r="S1035" s="72" t="s">
        <v>226</v>
      </c>
      <c r="T1035" s="72"/>
      <c r="U1035" s="72"/>
      <c r="V1035" s="76" t="s">
        <v>9619</v>
      </c>
      <c r="W1035" s="74">
        <v>42825.223032407404</v>
      </c>
      <c r="X1035" s="76" t="s">
        <v>11452</v>
      </c>
      <c r="Y1035" s="72"/>
      <c r="Z1035" s="72"/>
      <c r="AA1035" s="78" t="s">
        <v>15409</v>
      </c>
      <c r="AB1035" s="72"/>
      <c r="AC1035" s="72" t="b">
        <v>0</v>
      </c>
      <c r="AD1035" s="72">
        <v>1</v>
      </c>
      <c r="AE1035" s="78" t="s">
        <v>230</v>
      </c>
      <c r="AF1035" s="72" t="b">
        <v>0</v>
      </c>
      <c r="AG1035" s="72" t="s">
        <v>231</v>
      </c>
      <c r="AH1035" s="72"/>
      <c r="AI1035" s="78" t="s">
        <v>230</v>
      </c>
      <c r="AJ1035" s="72" t="b">
        <v>0</v>
      </c>
      <c r="AK1035" s="72">
        <v>0</v>
      </c>
      <c r="AL1035" s="78" t="s">
        <v>230</v>
      </c>
      <c r="AM1035" s="72" t="s">
        <v>240</v>
      </c>
      <c r="AN1035" s="72" t="b">
        <v>0</v>
      </c>
      <c r="AO1035" s="78" t="s">
        <v>15409</v>
      </c>
      <c r="AP1035" s="72" t="s">
        <v>179</v>
      </c>
      <c r="AQ1035" s="72">
        <v>0</v>
      </c>
      <c r="AR1035" s="72">
        <v>0</v>
      </c>
      <c r="AS1035" s="72"/>
      <c r="AT1035" s="72"/>
      <c r="AU1035" s="72"/>
      <c r="AV1035" s="72"/>
      <c r="AW1035" s="72"/>
      <c r="AX1035" s="72"/>
      <c r="AY1035" s="72"/>
      <c r="AZ1035" s="72"/>
    </row>
    <row r="1036" spans="1:52" x14ac:dyDescent="0.35">
      <c r="A1036" s="70" t="s">
        <v>1333</v>
      </c>
      <c r="B1036" s="70" t="s">
        <v>1333</v>
      </c>
      <c r="C1036" s="83"/>
      <c r="D1036" s="84"/>
      <c r="E1036" s="85"/>
      <c r="F1036" s="86"/>
      <c r="G1036" s="83"/>
      <c r="H1036" s="81"/>
      <c r="I1036" s="87"/>
      <c r="J1036" s="87"/>
      <c r="K1036" s="36"/>
      <c r="L1036" s="90"/>
      <c r="M1036" s="90"/>
      <c r="N1036" s="89"/>
      <c r="O1036" s="72" t="s">
        <v>179</v>
      </c>
      <c r="P1036" s="74">
        <v>42825.226550925923</v>
      </c>
      <c r="Q1036" s="72" t="s">
        <v>3541</v>
      </c>
      <c r="R1036" s="76" t="s">
        <v>6601</v>
      </c>
      <c r="S1036" s="72" t="s">
        <v>225</v>
      </c>
      <c r="T1036" s="72"/>
      <c r="U1036" s="72"/>
      <c r="V1036" s="76" t="s">
        <v>9620</v>
      </c>
      <c r="W1036" s="74">
        <v>42825.226550925923</v>
      </c>
      <c r="X1036" s="76" t="s">
        <v>11453</v>
      </c>
      <c r="Y1036" s="72"/>
      <c r="Z1036" s="72"/>
      <c r="AA1036" s="78" t="s">
        <v>15410</v>
      </c>
      <c r="AB1036" s="72"/>
      <c r="AC1036" s="72" t="b">
        <v>0</v>
      </c>
      <c r="AD1036" s="72">
        <v>0</v>
      </c>
      <c r="AE1036" s="78" t="s">
        <v>230</v>
      </c>
      <c r="AF1036" s="72" t="b">
        <v>0</v>
      </c>
      <c r="AG1036" s="72" t="s">
        <v>353</v>
      </c>
      <c r="AH1036" s="72"/>
      <c r="AI1036" s="78" t="s">
        <v>230</v>
      </c>
      <c r="AJ1036" s="72" t="b">
        <v>0</v>
      </c>
      <c r="AK1036" s="72">
        <v>0</v>
      </c>
      <c r="AL1036" s="78" t="s">
        <v>230</v>
      </c>
      <c r="AM1036" s="72" t="s">
        <v>242</v>
      </c>
      <c r="AN1036" s="72" t="b">
        <v>1</v>
      </c>
      <c r="AO1036" s="78" t="s">
        <v>15410</v>
      </c>
      <c r="AP1036" s="72" t="s">
        <v>179</v>
      </c>
      <c r="AQ1036" s="72">
        <v>0</v>
      </c>
      <c r="AR1036" s="72">
        <v>0</v>
      </c>
      <c r="AS1036" s="72"/>
      <c r="AT1036" s="72"/>
      <c r="AU1036" s="72"/>
      <c r="AV1036" s="72"/>
      <c r="AW1036" s="72"/>
      <c r="AX1036" s="72"/>
      <c r="AY1036" s="72"/>
      <c r="AZ1036" s="72"/>
    </row>
    <row r="1037" spans="1:52" x14ac:dyDescent="0.35">
      <c r="A1037" s="70" t="s">
        <v>1235</v>
      </c>
      <c r="B1037" s="70" t="s">
        <v>216</v>
      </c>
      <c r="C1037" s="83"/>
      <c r="D1037" s="84"/>
      <c r="E1037" s="85"/>
      <c r="F1037" s="86"/>
      <c r="G1037" s="83"/>
      <c r="H1037" s="81"/>
      <c r="I1037" s="87"/>
      <c r="J1037" s="87"/>
      <c r="K1037" s="36"/>
      <c r="L1037" s="90"/>
      <c r="M1037" s="90"/>
      <c r="N1037" s="89"/>
      <c r="O1037" s="72" t="s">
        <v>217</v>
      </c>
      <c r="P1037" s="74">
        <v>42824.812638888892</v>
      </c>
      <c r="Q1037" s="72" t="s">
        <v>3542</v>
      </c>
      <c r="R1037" s="76" t="s">
        <v>6554</v>
      </c>
      <c r="S1037" s="72" t="s">
        <v>226</v>
      </c>
      <c r="T1037" s="72"/>
      <c r="U1037" s="72"/>
      <c r="V1037" s="76" t="s">
        <v>9536</v>
      </c>
      <c r="W1037" s="74">
        <v>42824.812638888892</v>
      </c>
      <c r="X1037" s="76" t="s">
        <v>11454</v>
      </c>
      <c r="Y1037" s="72"/>
      <c r="Z1037" s="72"/>
      <c r="AA1037" s="78" t="s">
        <v>15411</v>
      </c>
      <c r="AB1037" s="72"/>
      <c r="AC1037" s="72" t="b">
        <v>0</v>
      </c>
      <c r="AD1037" s="72">
        <v>0</v>
      </c>
      <c r="AE1037" s="78" t="s">
        <v>230</v>
      </c>
      <c r="AF1037" s="72" t="b">
        <v>0</v>
      </c>
      <c r="AG1037" s="72" t="s">
        <v>231</v>
      </c>
      <c r="AH1037" s="72"/>
      <c r="AI1037" s="78" t="s">
        <v>230</v>
      </c>
      <c r="AJ1037" s="72" t="b">
        <v>0</v>
      </c>
      <c r="AK1037" s="72">
        <v>0</v>
      </c>
      <c r="AL1037" s="78" t="s">
        <v>230</v>
      </c>
      <c r="AM1037" s="72" t="s">
        <v>238</v>
      </c>
      <c r="AN1037" s="72" t="b">
        <v>0</v>
      </c>
      <c r="AO1037" s="78" t="s">
        <v>15411</v>
      </c>
      <c r="AP1037" s="72" t="s">
        <v>179</v>
      </c>
      <c r="AQ1037" s="72">
        <v>0</v>
      </c>
      <c r="AR1037" s="72">
        <v>0</v>
      </c>
      <c r="AS1037" s="72"/>
      <c r="AT1037" s="72"/>
      <c r="AU1037" s="72"/>
      <c r="AV1037" s="72"/>
      <c r="AW1037" s="72"/>
      <c r="AX1037" s="72"/>
      <c r="AY1037" s="72"/>
      <c r="AZ1037" s="72"/>
    </row>
    <row r="1038" spans="1:52" x14ac:dyDescent="0.35">
      <c r="A1038" s="70" t="s">
        <v>1235</v>
      </c>
      <c r="B1038" s="70" t="s">
        <v>216</v>
      </c>
      <c r="C1038" s="83"/>
      <c r="D1038" s="84"/>
      <c r="E1038" s="85"/>
      <c r="F1038" s="86"/>
      <c r="G1038" s="83"/>
      <c r="H1038" s="81"/>
      <c r="I1038" s="87"/>
      <c r="J1038" s="87"/>
      <c r="K1038" s="36"/>
      <c r="L1038" s="90"/>
      <c r="M1038" s="90"/>
      <c r="N1038" s="89"/>
      <c r="O1038" s="72" t="s">
        <v>217</v>
      </c>
      <c r="P1038" s="74">
        <v>42824.985000000001</v>
      </c>
      <c r="Q1038" s="72" t="s">
        <v>3449</v>
      </c>
      <c r="R1038" s="76" t="s">
        <v>6554</v>
      </c>
      <c r="S1038" s="72" t="s">
        <v>226</v>
      </c>
      <c r="T1038" s="72"/>
      <c r="U1038" s="72"/>
      <c r="V1038" s="76" t="s">
        <v>9536</v>
      </c>
      <c r="W1038" s="74">
        <v>42824.985000000001</v>
      </c>
      <c r="X1038" s="76" t="s">
        <v>11337</v>
      </c>
      <c r="Y1038" s="72"/>
      <c r="Z1038" s="72"/>
      <c r="AA1038" s="78" t="s">
        <v>15294</v>
      </c>
      <c r="AB1038" s="72"/>
      <c r="AC1038" s="72" t="b">
        <v>0</v>
      </c>
      <c r="AD1038" s="72">
        <v>0</v>
      </c>
      <c r="AE1038" s="78" t="s">
        <v>230</v>
      </c>
      <c r="AF1038" s="72" t="b">
        <v>0</v>
      </c>
      <c r="AG1038" s="72" t="s">
        <v>231</v>
      </c>
      <c r="AH1038" s="72"/>
      <c r="AI1038" s="78" t="s">
        <v>230</v>
      </c>
      <c r="AJ1038" s="72" t="b">
        <v>0</v>
      </c>
      <c r="AK1038" s="72">
        <v>1</v>
      </c>
      <c r="AL1038" s="78" t="s">
        <v>15293</v>
      </c>
      <c r="AM1038" s="72" t="s">
        <v>240</v>
      </c>
      <c r="AN1038" s="72" t="b">
        <v>0</v>
      </c>
      <c r="AO1038" s="78" t="s">
        <v>15293</v>
      </c>
      <c r="AP1038" s="72" t="s">
        <v>179</v>
      </c>
      <c r="AQ1038" s="72">
        <v>0</v>
      </c>
      <c r="AR1038" s="72">
        <v>0</v>
      </c>
      <c r="AS1038" s="72"/>
      <c r="AT1038" s="72"/>
      <c r="AU1038" s="72"/>
      <c r="AV1038" s="72"/>
      <c r="AW1038" s="72"/>
      <c r="AX1038" s="72"/>
      <c r="AY1038" s="72"/>
      <c r="AZ1038" s="72"/>
    </row>
    <row r="1039" spans="1:52" x14ac:dyDescent="0.35">
      <c r="A1039" s="70" t="s">
        <v>1334</v>
      </c>
      <c r="B1039" s="70" t="s">
        <v>1235</v>
      </c>
      <c r="C1039" s="83"/>
      <c r="D1039" s="84"/>
      <c r="E1039" s="85"/>
      <c r="F1039" s="86"/>
      <c r="G1039" s="83"/>
      <c r="H1039" s="81"/>
      <c r="I1039" s="87"/>
      <c r="J1039" s="87"/>
      <c r="K1039" s="36"/>
      <c r="L1039" s="90"/>
      <c r="M1039" s="90"/>
      <c r="N1039" s="89"/>
      <c r="O1039" s="72" t="s">
        <v>217</v>
      </c>
      <c r="P1039" s="74">
        <v>42825.228726851848</v>
      </c>
      <c r="Q1039" s="72" t="s">
        <v>3543</v>
      </c>
      <c r="R1039" s="76" t="s">
        <v>6554</v>
      </c>
      <c r="S1039" s="72" t="s">
        <v>226</v>
      </c>
      <c r="T1039" s="72"/>
      <c r="U1039" s="72"/>
      <c r="V1039" s="76" t="s">
        <v>9621</v>
      </c>
      <c r="W1039" s="74">
        <v>42825.228726851848</v>
      </c>
      <c r="X1039" s="76" t="s">
        <v>11455</v>
      </c>
      <c r="Y1039" s="72"/>
      <c r="Z1039" s="72"/>
      <c r="AA1039" s="78" t="s">
        <v>15412</v>
      </c>
      <c r="AB1039" s="72"/>
      <c r="AC1039" s="72" t="b">
        <v>0</v>
      </c>
      <c r="AD1039" s="72">
        <v>0</v>
      </c>
      <c r="AE1039" s="78" t="s">
        <v>230</v>
      </c>
      <c r="AF1039" s="72" t="b">
        <v>0</v>
      </c>
      <c r="AG1039" s="72" t="s">
        <v>231</v>
      </c>
      <c r="AH1039" s="72"/>
      <c r="AI1039" s="78" t="s">
        <v>230</v>
      </c>
      <c r="AJ1039" s="72" t="b">
        <v>0</v>
      </c>
      <c r="AK1039" s="72">
        <v>0</v>
      </c>
      <c r="AL1039" s="78" t="s">
        <v>230</v>
      </c>
      <c r="AM1039" s="72" t="s">
        <v>238</v>
      </c>
      <c r="AN1039" s="72" t="b">
        <v>0</v>
      </c>
      <c r="AO1039" s="78" t="s">
        <v>15412</v>
      </c>
      <c r="AP1039" s="72" t="s">
        <v>179</v>
      </c>
      <c r="AQ1039" s="72">
        <v>0</v>
      </c>
      <c r="AR1039" s="72">
        <v>0</v>
      </c>
      <c r="AS1039" s="72"/>
      <c r="AT1039" s="72"/>
      <c r="AU1039" s="72"/>
      <c r="AV1039" s="72"/>
      <c r="AW1039" s="72"/>
      <c r="AX1039" s="72"/>
      <c r="AY1039" s="72"/>
      <c r="AZ1039" s="72"/>
    </row>
    <row r="1040" spans="1:52" x14ac:dyDescent="0.35">
      <c r="A1040" s="70" t="s">
        <v>1334</v>
      </c>
      <c r="B1040" s="70" t="s">
        <v>216</v>
      </c>
      <c r="C1040" s="83"/>
      <c r="D1040" s="84"/>
      <c r="E1040" s="85"/>
      <c r="F1040" s="86"/>
      <c r="G1040" s="83"/>
      <c r="H1040" s="81"/>
      <c r="I1040" s="87"/>
      <c r="J1040" s="87"/>
      <c r="K1040" s="36"/>
      <c r="L1040" s="90"/>
      <c r="M1040" s="90"/>
      <c r="N1040" s="89"/>
      <c r="O1040" s="72" t="s">
        <v>217</v>
      </c>
      <c r="P1040" s="74">
        <v>42825.228726851848</v>
      </c>
      <c r="Q1040" s="72" t="s">
        <v>3543</v>
      </c>
      <c r="R1040" s="76" t="s">
        <v>6554</v>
      </c>
      <c r="S1040" s="72" t="s">
        <v>226</v>
      </c>
      <c r="T1040" s="72"/>
      <c r="U1040" s="72"/>
      <c r="V1040" s="76" t="s">
        <v>9621</v>
      </c>
      <c r="W1040" s="74">
        <v>42825.228726851848</v>
      </c>
      <c r="X1040" s="76" t="s">
        <v>11455</v>
      </c>
      <c r="Y1040" s="72"/>
      <c r="Z1040" s="72"/>
      <c r="AA1040" s="78" t="s">
        <v>15412</v>
      </c>
      <c r="AB1040" s="72"/>
      <c r="AC1040" s="72" t="b">
        <v>0</v>
      </c>
      <c r="AD1040" s="72">
        <v>0</v>
      </c>
      <c r="AE1040" s="78" t="s">
        <v>230</v>
      </c>
      <c r="AF1040" s="72" t="b">
        <v>0</v>
      </c>
      <c r="AG1040" s="72" t="s">
        <v>231</v>
      </c>
      <c r="AH1040" s="72"/>
      <c r="AI1040" s="78" t="s">
        <v>230</v>
      </c>
      <c r="AJ1040" s="72" t="b">
        <v>0</v>
      </c>
      <c r="AK1040" s="72">
        <v>0</v>
      </c>
      <c r="AL1040" s="78" t="s">
        <v>230</v>
      </c>
      <c r="AM1040" s="72" t="s">
        <v>238</v>
      </c>
      <c r="AN1040" s="72" t="b">
        <v>0</v>
      </c>
      <c r="AO1040" s="78" t="s">
        <v>15412</v>
      </c>
      <c r="AP1040" s="72" t="s">
        <v>179</v>
      </c>
      <c r="AQ1040" s="72">
        <v>0</v>
      </c>
      <c r="AR1040" s="72">
        <v>0</v>
      </c>
      <c r="AS1040" s="72"/>
      <c r="AT1040" s="72"/>
      <c r="AU1040" s="72"/>
      <c r="AV1040" s="72"/>
      <c r="AW1040" s="72"/>
      <c r="AX1040" s="72"/>
      <c r="AY1040" s="72"/>
      <c r="AZ1040" s="72"/>
    </row>
    <row r="1041" spans="1:52" x14ac:dyDescent="0.35">
      <c r="A1041" s="70" t="s">
        <v>1335</v>
      </c>
      <c r="B1041" s="70" t="s">
        <v>1335</v>
      </c>
      <c r="C1041" s="83"/>
      <c r="D1041" s="84"/>
      <c r="E1041" s="85"/>
      <c r="F1041" s="86"/>
      <c r="G1041" s="83"/>
      <c r="H1041" s="81"/>
      <c r="I1041" s="87"/>
      <c r="J1041" s="87"/>
      <c r="K1041" s="36"/>
      <c r="L1041" s="90"/>
      <c r="M1041" s="90"/>
      <c r="N1041" s="89"/>
      <c r="O1041" s="72" t="s">
        <v>179</v>
      </c>
      <c r="P1041" s="74">
        <v>42825.056979166664</v>
      </c>
      <c r="Q1041" s="72" t="s">
        <v>3544</v>
      </c>
      <c r="R1041" s="76" t="s">
        <v>6602</v>
      </c>
      <c r="S1041" s="72" t="s">
        <v>8491</v>
      </c>
      <c r="T1041" s="72"/>
      <c r="U1041" s="72"/>
      <c r="V1041" s="76" t="s">
        <v>9622</v>
      </c>
      <c r="W1041" s="74">
        <v>42825.056979166664</v>
      </c>
      <c r="X1041" s="76" t="s">
        <v>11456</v>
      </c>
      <c r="Y1041" s="72"/>
      <c r="Z1041" s="72"/>
      <c r="AA1041" s="78" t="s">
        <v>15413</v>
      </c>
      <c r="AB1041" s="72"/>
      <c r="AC1041" s="72" t="b">
        <v>0</v>
      </c>
      <c r="AD1041" s="72">
        <v>1</v>
      </c>
      <c r="AE1041" s="78" t="s">
        <v>230</v>
      </c>
      <c r="AF1041" s="72" t="b">
        <v>0</v>
      </c>
      <c r="AG1041" s="72" t="s">
        <v>231</v>
      </c>
      <c r="AH1041" s="72"/>
      <c r="AI1041" s="78" t="s">
        <v>230</v>
      </c>
      <c r="AJ1041" s="72" t="b">
        <v>0</v>
      </c>
      <c r="AK1041" s="72">
        <v>2</v>
      </c>
      <c r="AL1041" s="78" t="s">
        <v>230</v>
      </c>
      <c r="AM1041" s="72" t="s">
        <v>240</v>
      </c>
      <c r="AN1041" s="72" t="b">
        <v>0</v>
      </c>
      <c r="AO1041" s="78" t="s">
        <v>15413</v>
      </c>
      <c r="AP1041" s="72" t="s">
        <v>250</v>
      </c>
      <c r="AQ1041" s="72">
        <v>0</v>
      </c>
      <c r="AR1041" s="72">
        <v>0</v>
      </c>
      <c r="AS1041" s="72"/>
      <c r="AT1041" s="72"/>
      <c r="AU1041" s="72"/>
      <c r="AV1041" s="72"/>
      <c r="AW1041" s="72"/>
      <c r="AX1041" s="72"/>
      <c r="AY1041" s="72"/>
      <c r="AZ1041" s="72"/>
    </row>
    <row r="1042" spans="1:52" x14ac:dyDescent="0.35">
      <c r="A1042" s="70" t="s">
        <v>1336</v>
      </c>
      <c r="B1042" s="70" t="s">
        <v>1335</v>
      </c>
      <c r="C1042" s="83"/>
      <c r="D1042" s="84"/>
      <c r="E1042" s="85"/>
      <c r="F1042" s="86"/>
      <c r="G1042" s="83"/>
      <c r="H1042" s="81"/>
      <c r="I1042" s="87"/>
      <c r="J1042" s="87"/>
      <c r="K1042" s="36"/>
      <c r="L1042" s="90"/>
      <c r="M1042" s="90"/>
      <c r="N1042" s="89"/>
      <c r="O1042" s="72" t="s">
        <v>217</v>
      </c>
      <c r="P1042" s="74">
        <v>42825.23028935185</v>
      </c>
      <c r="Q1042" s="72" t="s">
        <v>3545</v>
      </c>
      <c r="R1042" s="76" t="s">
        <v>6602</v>
      </c>
      <c r="S1042" s="72" t="s">
        <v>8491</v>
      </c>
      <c r="T1042" s="72"/>
      <c r="U1042" s="72"/>
      <c r="V1042" s="76" t="s">
        <v>9623</v>
      </c>
      <c r="W1042" s="74">
        <v>42825.23028935185</v>
      </c>
      <c r="X1042" s="76" t="s">
        <v>11457</v>
      </c>
      <c r="Y1042" s="72"/>
      <c r="Z1042" s="72"/>
      <c r="AA1042" s="78" t="s">
        <v>15414</v>
      </c>
      <c r="AB1042" s="72"/>
      <c r="AC1042" s="72" t="b">
        <v>0</v>
      </c>
      <c r="AD1042" s="72">
        <v>0</v>
      </c>
      <c r="AE1042" s="78" t="s">
        <v>230</v>
      </c>
      <c r="AF1042" s="72" t="b">
        <v>0</v>
      </c>
      <c r="AG1042" s="72" t="s">
        <v>231</v>
      </c>
      <c r="AH1042" s="72"/>
      <c r="AI1042" s="78" t="s">
        <v>230</v>
      </c>
      <c r="AJ1042" s="72" t="b">
        <v>0</v>
      </c>
      <c r="AK1042" s="72">
        <v>2</v>
      </c>
      <c r="AL1042" s="78" t="s">
        <v>15413</v>
      </c>
      <c r="AM1042" s="72" t="s">
        <v>242</v>
      </c>
      <c r="AN1042" s="72" t="b">
        <v>0</v>
      </c>
      <c r="AO1042" s="78" t="s">
        <v>15413</v>
      </c>
      <c r="AP1042" s="72" t="s">
        <v>179</v>
      </c>
      <c r="AQ1042" s="72">
        <v>0</v>
      </c>
      <c r="AR1042" s="72">
        <v>0</v>
      </c>
      <c r="AS1042" s="72"/>
      <c r="AT1042" s="72"/>
      <c r="AU1042" s="72"/>
      <c r="AV1042" s="72"/>
      <c r="AW1042" s="72"/>
      <c r="AX1042" s="72"/>
      <c r="AY1042" s="72"/>
      <c r="AZ1042" s="72"/>
    </row>
    <row r="1043" spans="1:52" x14ac:dyDescent="0.35">
      <c r="A1043" s="70" t="s">
        <v>1337</v>
      </c>
      <c r="B1043" s="70" t="s">
        <v>1337</v>
      </c>
      <c r="C1043" s="83"/>
      <c r="D1043" s="84"/>
      <c r="E1043" s="85"/>
      <c r="F1043" s="86"/>
      <c r="G1043" s="83"/>
      <c r="H1043" s="81"/>
      <c r="I1043" s="87"/>
      <c r="J1043" s="87"/>
      <c r="K1043" s="36"/>
      <c r="L1043" s="90"/>
      <c r="M1043" s="90"/>
      <c r="N1043" s="89"/>
      <c r="O1043" s="72" t="s">
        <v>179</v>
      </c>
      <c r="P1043" s="74">
        <v>42781.063055555554</v>
      </c>
      <c r="Q1043" s="72" t="s">
        <v>3546</v>
      </c>
      <c r="R1043" s="72"/>
      <c r="S1043" s="72"/>
      <c r="T1043" s="72" t="s">
        <v>8665</v>
      </c>
      <c r="U1043" s="76" t="s">
        <v>8927</v>
      </c>
      <c r="V1043" s="76" t="s">
        <v>8927</v>
      </c>
      <c r="W1043" s="74">
        <v>42781.063055555554</v>
      </c>
      <c r="X1043" s="76" t="s">
        <v>11458</v>
      </c>
      <c r="Y1043" s="72"/>
      <c r="Z1043" s="72"/>
      <c r="AA1043" s="78" t="s">
        <v>15415</v>
      </c>
      <c r="AB1043" s="72"/>
      <c r="AC1043" s="72" t="b">
        <v>0</v>
      </c>
      <c r="AD1043" s="72">
        <v>379</v>
      </c>
      <c r="AE1043" s="78" t="s">
        <v>230</v>
      </c>
      <c r="AF1043" s="72" t="b">
        <v>0</v>
      </c>
      <c r="AG1043" s="72" t="s">
        <v>18909</v>
      </c>
      <c r="AH1043" s="72"/>
      <c r="AI1043" s="78" t="s">
        <v>230</v>
      </c>
      <c r="AJ1043" s="72" t="b">
        <v>0</v>
      </c>
      <c r="AK1043" s="72">
        <v>127</v>
      </c>
      <c r="AL1043" s="78" t="s">
        <v>230</v>
      </c>
      <c r="AM1043" s="72" t="s">
        <v>246</v>
      </c>
      <c r="AN1043" s="72" t="b">
        <v>0</v>
      </c>
      <c r="AO1043" s="78" t="s">
        <v>15415</v>
      </c>
      <c r="AP1043" s="72" t="s">
        <v>250</v>
      </c>
      <c r="AQ1043" s="72">
        <v>0</v>
      </c>
      <c r="AR1043" s="72">
        <v>0</v>
      </c>
      <c r="AS1043" s="72"/>
      <c r="AT1043" s="72"/>
      <c r="AU1043" s="72"/>
      <c r="AV1043" s="72"/>
      <c r="AW1043" s="72"/>
      <c r="AX1043" s="72"/>
      <c r="AY1043" s="72"/>
      <c r="AZ1043" s="72"/>
    </row>
    <row r="1044" spans="1:52" x14ac:dyDescent="0.35">
      <c r="A1044" s="70" t="s">
        <v>1338</v>
      </c>
      <c r="B1044" s="70" t="s">
        <v>1337</v>
      </c>
      <c r="C1044" s="83"/>
      <c r="D1044" s="84"/>
      <c r="E1044" s="85"/>
      <c r="F1044" s="86"/>
      <c r="G1044" s="83"/>
      <c r="H1044" s="81"/>
      <c r="I1044" s="87"/>
      <c r="J1044" s="87"/>
      <c r="K1044" s="36"/>
      <c r="L1044" s="90"/>
      <c r="M1044" s="90"/>
      <c r="N1044" s="89"/>
      <c r="O1044" s="72" t="s">
        <v>217</v>
      </c>
      <c r="P1044" s="74">
        <v>42825.233888888892</v>
      </c>
      <c r="Q1044" s="72" t="s">
        <v>3547</v>
      </c>
      <c r="R1044" s="72"/>
      <c r="S1044" s="72"/>
      <c r="T1044" s="72" t="s">
        <v>8665</v>
      </c>
      <c r="U1044" s="76" t="s">
        <v>8927</v>
      </c>
      <c r="V1044" s="76" t="s">
        <v>8927</v>
      </c>
      <c r="W1044" s="74">
        <v>42825.233888888892</v>
      </c>
      <c r="X1044" s="76" t="s">
        <v>11459</v>
      </c>
      <c r="Y1044" s="72"/>
      <c r="Z1044" s="72"/>
      <c r="AA1044" s="78" t="s">
        <v>15416</v>
      </c>
      <c r="AB1044" s="72"/>
      <c r="AC1044" s="72" t="b">
        <v>0</v>
      </c>
      <c r="AD1044" s="72">
        <v>0</v>
      </c>
      <c r="AE1044" s="78" t="s">
        <v>230</v>
      </c>
      <c r="AF1044" s="72" t="b">
        <v>0</v>
      </c>
      <c r="AG1044" s="72" t="s">
        <v>18909</v>
      </c>
      <c r="AH1044" s="72"/>
      <c r="AI1044" s="78" t="s">
        <v>230</v>
      </c>
      <c r="AJ1044" s="72" t="b">
        <v>0</v>
      </c>
      <c r="AK1044" s="72">
        <v>127</v>
      </c>
      <c r="AL1044" s="78" t="s">
        <v>15415</v>
      </c>
      <c r="AM1044" s="72" t="s">
        <v>246</v>
      </c>
      <c r="AN1044" s="72" t="b">
        <v>0</v>
      </c>
      <c r="AO1044" s="78" t="s">
        <v>15415</v>
      </c>
      <c r="AP1044" s="72" t="s">
        <v>179</v>
      </c>
      <c r="AQ1044" s="72">
        <v>0</v>
      </c>
      <c r="AR1044" s="72">
        <v>0</v>
      </c>
      <c r="AS1044" s="72"/>
      <c r="AT1044" s="72"/>
      <c r="AU1044" s="72"/>
      <c r="AV1044" s="72"/>
      <c r="AW1044" s="72"/>
      <c r="AX1044" s="72"/>
      <c r="AY1044" s="72"/>
      <c r="AZ1044" s="72"/>
    </row>
    <row r="1045" spans="1:52" x14ac:dyDescent="0.35">
      <c r="A1045" s="70" t="s">
        <v>1339</v>
      </c>
      <c r="B1045" s="70" t="s">
        <v>2422</v>
      </c>
      <c r="C1045" s="83"/>
      <c r="D1045" s="84"/>
      <c r="E1045" s="85"/>
      <c r="F1045" s="86"/>
      <c r="G1045" s="83"/>
      <c r="H1045" s="81"/>
      <c r="I1045" s="87"/>
      <c r="J1045" s="87"/>
      <c r="K1045" s="36"/>
      <c r="L1045" s="90"/>
      <c r="M1045" s="90"/>
      <c r="N1045" s="89"/>
      <c r="O1045" s="72" t="s">
        <v>217</v>
      </c>
      <c r="P1045" s="74">
        <v>42825.237025462964</v>
      </c>
      <c r="Q1045" s="72" t="s">
        <v>3012</v>
      </c>
      <c r="R1045" s="72"/>
      <c r="S1045" s="72"/>
      <c r="T1045" s="72" t="s">
        <v>8618</v>
      </c>
      <c r="U1045" s="76" t="s">
        <v>8856</v>
      </c>
      <c r="V1045" s="76" t="s">
        <v>8856</v>
      </c>
      <c r="W1045" s="74">
        <v>42825.237025462964</v>
      </c>
      <c r="X1045" s="76" t="s">
        <v>11460</v>
      </c>
      <c r="Y1045" s="72"/>
      <c r="Z1045" s="72"/>
      <c r="AA1045" s="78" t="s">
        <v>15417</v>
      </c>
      <c r="AB1045" s="72"/>
      <c r="AC1045" s="72" t="b">
        <v>0</v>
      </c>
      <c r="AD1045" s="72">
        <v>0</v>
      </c>
      <c r="AE1045" s="78" t="s">
        <v>230</v>
      </c>
      <c r="AF1045" s="72" t="b">
        <v>0</v>
      </c>
      <c r="AG1045" s="72" t="s">
        <v>235</v>
      </c>
      <c r="AH1045" s="72"/>
      <c r="AI1045" s="78" t="s">
        <v>230</v>
      </c>
      <c r="AJ1045" s="72" t="b">
        <v>0</v>
      </c>
      <c r="AK1045" s="72">
        <v>34888</v>
      </c>
      <c r="AL1045" s="78" t="s">
        <v>16985</v>
      </c>
      <c r="AM1045" s="72" t="s">
        <v>242</v>
      </c>
      <c r="AN1045" s="72" t="b">
        <v>0</v>
      </c>
      <c r="AO1045" s="78" t="s">
        <v>16985</v>
      </c>
      <c r="AP1045" s="72" t="s">
        <v>179</v>
      </c>
      <c r="AQ1045" s="72">
        <v>0</v>
      </c>
      <c r="AR1045" s="72">
        <v>0</v>
      </c>
      <c r="AS1045" s="72"/>
      <c r="AT1045" s="72"/>
      <c r="AU1045" s="72"/>
      <c r="AV1045" s="72"/>
      <c r="AW1045" s="72"/>
      <c r="AX1045" s="72"/>
      <c r="AY1045" s="72"/>
      <c r="AZ1045" s="72"/>
    </row>
    <row r="1046" spans="1:52" x14ac:dyDescent="0.35">
      <c r="A1046" s="70" t="s">
        <v>1340</v>
      </c>
      <c r="B1046" s="70" t="s">
        <v>1340</v>
      </c>
      <c r="C1046" s="83"/>
      <c r="D1046" s="84"/>
      <c r="E1046" s="85"/>
      <c r="F1046" s="86"/>
      <c r="G1046" s="83"/>
      <c r="H1046" s="81"/>
      <c r="I1046" s="87"/>
      <c r="J1046" s="87"/>
      <c r="K1046" s="36"/>
      <c r="L1046" s="90"/>
      <c r="M1046" s="90"/>
      <c r="N1046" s="89"/>
      <c r="O1046" s="72" t="s">
        <v>179</v>
      </c>
      <c r="P1046" s="74">
        <v>42825.240578703706</v>
      </c>
      <c r="Q1046" s="72" t="s">
        <v>3548</v>
      </c>
      <c r="R1046" s="76" t="s">
        <v>6603</v>
      </c>
      <c r="S1046" s="72" t="s">
        <v>221</v>
      </c>
      <c r="T1046" s="72"/>
      <c r="U1046" s="72"/>
      <c r="V1046" s="76" t="s">
        <v>9624</v>
      </c>
      <c r="W1046" s="74">
        <v>42825.240578703706</v>
      </c>
      <c r="X1046" s="76" t="s">
        <v>11461</v>
      </c>
      <c r="Y1046" s="72"/>
      <c r="Z1046" s="72"/>
      <c r="AA1046" s="78" t="s">
        <v>15418</v>
      </c>
      <c r="AB1046" s="72"/>
      <c r="AC1046" s="72" t="b">
        <v>0</v>
      </c>
      <c r="AD1046" s="72">
        <v>0</v>
      </c>
      <c r="AE1046" s="78" t="s">
        <v>230</v>
      </c>
      <c r="AF1046" s="72" t="b">
        <v>0</v>
      </c>
      <c r="AG1046" s="72" t="s">
        <v>300</v>
      </c>
      <c r="AH1046" s="72"/>
      <c r="AI1046" s="78" t="s">
        <v>230</v>
      </c>
      <c r="AJ1046" s="72" t="b">
        <v>0</v>
      </c>
      <c r="AK1046" s="72">
        <v>0</v>
      </c>
      <c r="AL1046" s="78" t="s">
        <v>230</v>
      </c>
      <c r="AM1046" s="72" t="s">
        <v>244</v>
      </c>
      <c r="AN1046" s="72" t="b">
        <v>0</v>
      </c>
      <c r="AO1046" s="78" t="s">
        <v>15418</v>
      </c>
      <c r="AP1046" s="72" t="s">
        <v>179</v>
      </c>
      <c r="AQ1046" s="72">
        <v>0</v>
      </c>
      <c r="AR1046" s="72">
        <v>0</v>
      </c>
      <c r="AS1046" s="72"/>
      <c r="AT1046" s="72"/>
      <c r="AU1046" s="72"/>
      <c r="AV1046" s="72"/>
      <c r="AW1046" s="72"/>
      <c r="AX1046" s="72"/>
      <c r="AY1046" s="72"/>
      <c r="AZ1046" s="72"/>
    </row>
    <row r="1047" spans="1:52" x14ac:dyDescent="0.35">
      <c r="A1047" s="70" t="s">
        <v>1341</v>
      </c>
      <c r="B1047" s="70" t="s">
        <v>1732</v>
      </c>
      <c r="C1047" s="83"/>
      <c r="D1047" s="84"/>
      <c r="E1047" s="85"/>
      <c r="F1047" s="86"/>
      <c r="G1047" s="83"/>
      <c r="H1047" s="81"/>
      <c r="I1047" s="87"/>
      <c r="J1047" s="87"/>
      <c r="K1047" s="36"/>
      <c r="L1047" s="90"/>
      <c r="M1047" s="90"/>
      <c r="N1047" s="89"/>
      <c r="O1047" s="72" t="s">
        <v>217</v>
      </c>
      <c r="P1047" s="74">
        <v>42825.242372685185</v>
      </c>
      <c r="Q1047" s="72" t="s">
        <v>3549</v>
      </c>
      <c r="R1047" s="76" t="s">
        <v>6604</v>
      </c>
      <c r="S1047" s="72" t="s">
        <v>221</v>
      </c>
      <c r="T1047" s="72" t="s">
        <v>8666</v>
      </c>
      <c r="U1047" s="72"/>
      <c r="V1047" s="76" t="s">
        <v>9625</v>
      </c>
      <c r="W1047" s="74">
        <v>42825.242372685185</v>
      </c>
      <c r="X1047" s="76" t="s">
        <v>11462</v>
      </c>
      <c r="Y1047" s="72"/>
      <c r="Z1047" s="72"/>
      <c r="AA1047" s="78" t="s">
        <v>15419</v>
      </c>
      <c r="AB1047" s="72"/>
      <c r="AC1047" s="72" t="b">
        <v>0</v>
      </c>
      <c r="AD1047" s="72">
        <v>0</v>
      </c>
      <c r="AE1047" s="78" t="s">
        <v>230</v>
      </c>
      <c r="AF1047" s="72" t="b">
        <v>0</v>
      </c>
      <c r="AG1047" s="72" t="s">
        <v>231</v>
      </c>
      <c r="AH1047" s="72"/>
      <c r="AI1047" s="78" t="s">
        <v>230</v>
      </c>
      <c r="AJ1047" s="72" t="b">
        <v>0</v>
      </c>
      <c r="AK1047" s="72">
        <v>1</v>
      </c>
      <c r="AL1047" s="78" t="s">
        <v>15876</v>
      </c>
      <c r="AM1047" s="72" t="s">
        <v>242</v>
      </c>
      <c r="AN1047" s="72" t="b">
        <v>0</v>
      </c>
      <c r="AO1047" s="78" t="s">
        <v>15876</v>
      </c>
      <c r="AP1047" s="72" t="s">
        <v>179</v>
      </c>
      <c r="AQ1047" s="72">
        <v>0</v>
      </c>
      <c r="AR1047" s="72">
        <v>0</v>
      </c>
      <c r="AS1047" s="72"/>
      <c r="AT1047" s="72"/>
      <c r="AU1047" s="72"/>
      <c r="AV1047" s="72"/>
      <c r="AW1047" s="72"/>
      <c r="AX1047" s="72"/>
      <c r="AY1047" s="72"/>
      <c r="AZ1047" s="72"/>
    </row>
    <row r="1048" spans="1:52" x14ac:dyDescent="0.35">
      <c r="A1048" s="70" t="s">
        <v>1342</v>
      </c>
      <c r="B1048" s="70" t="s">
        <v>1342</v>
      </c>
      <c r="C1048" s="83"/>
      <c r="D1048" s="84"/>
      <c r="E1048" s="85"/>
      <c r="F1048" s="86"/>
      <c r="G1048" s="83"/>
      <c r="H1048" s="81"/>
      <c r="I1048" s="87"/>
      <c r="J1048" s="87"/>
      <c r="K1048" s="36"/>
      <c r="L1048" s="90"/>
      <c r="M1048" s="90"/>
      <c r="N1048" s="89"/>
      <c r="O1048" s="72" t="s">
        <v>179</v>
      </c>
      <c r="P1048" s="74">
        <v>42825.242476851854</v>
      </c>
      <c r="Q1048" s="72" t="s">
        <v>3550</v>
      </c>
      <c r="R1048" s="76" t="s">
        <v>6605</v>
      </c>
      <c r="S1048" s="72" t="s">
        <v>225</v>
      </c>
      <c r="T1048" s="72"/>
      <c r="U1048" s="72"/>
      <c r="V1048" s="76" t="s">
        <v>9626</v>
      </c>
      <c r="W1048" s="74">
        <v>42825.242476851854</v>
      </c>
      <c r="X1048" s="76" t="s">
        <v>11463</v>
      </c>
      <c r="Y1048" s="72"/>
      <c r="Z1048" s="72"/>
      <c r="AA1048" s="78" t="s">
        <v>15420</v>
      </c>
      <c r="AB1048" s="72"/>
      <c r="AC1048" s="72" t="b">
        <v>0</v>
      </c>
      <c r="AD1048" s="72">
        <v>0</v>
      </c>
      <c r="AE1048" s="78" t="s">
        <v>230</v>
      </c>
      <c r="AF1048" s="72" t="b">
        <v>0</v>
      </c>
      <c r="AG1048" s="72" t="s">
        <v>231</v>
      </c>
      <c r="AH1048" s="72"/>
      <c r="AI1048" s="78" t="s">
        <v>230</v>
      </c>
      <c r="AJ1048" s="72" t="b">
        <v>0</v>
      </c>
      <c r="AK1048" s="72">
        <v>0</v>
      </c>
      <c r="AL1048" s="78" t="s">
        <v>230</v>
      </c>
      <c r="AM1048" s="72" t="s">
        <v>237</v>
      </c>
      <c r="AN1048" s="72" t="b">
        <v>1</v>
      </c>
      <c r="AO1048" s="78" t="s">
        <v>15420</v>
      </c>
      <c r="AP1048" s="72" t="s">
        <v>179</v>
      </c>
      <c r="AQ1048" s="72">
        <v>0</v>
      </c>
      <c r="AR1048" s="72">
        <v>0</v>
      </c>
      <c r="AS1048" s="72"/>
      <c r="AT1048" s="72"/>
      <c r="AU1048" s="72"/>
      <c r="AV1048" s="72"/>
      <c r="AW1048" s="72"/>
      <c r="AX1048" s="72"/>
      <c r="AY1048" s="72"/>
      <c r="AZ1048" s="72"/>
    </row>
    <row r="1049" spans="1:52" x14ac:dyDescent="0.35">
      <c r="A1049" s="70" t="s">
        <v>1343</v>
      </c>
      <c r="B1049" s="70" t="s">
        <v>1343</v>
      </c>
      <c r="C1049" s="83"/>
      <c r="D1049" s="84"/>
      <c r="E1049" s="85"/>
      <c r="F1049" s="86"/>
      <c r="G1049" s="83"/>
      <c r="H1049" s="81"/>
      <c r="I1049" s="87"/>
      <c r="J1049" s="87"/>
      <c r="K1049" s="36"/>
      <c r="L1049" s="90"/>
      <c r="M1049" s="90"/>
      <c r="N1049" s="89"/>
      <c r="O1049" s="72" t="s">
        <v>179</v>
      </c>
      <c r="P1049" s="74">
        <v>42825.243356481478</v>
      </c>
      <c r="Q1049" s="72" t="s">
        <v>3551</v>
      </c>
      <c r="R1049" s="76" t="s">
        <v>6606</v>
      </c>
      <c r="S1049" s="72" t="s">
        <v>225</v>
      </c>
      <c r="T1049" s="72"/>
      <c r="U1049" s="72"/>
      <c r="V1049" s="76" t="s">
        <v>9627</v>
      </c>
      <c r="W1049" s="74">
        <v>42825.243356481478</v>
      </c>
      <c r="X1049" s="76" t="s">
        <v>11464</v>
      </c>
      <c r="Y1049" s="72"/>
      <c r="Z1049" s="72"/>
      <c r="AA1049" s="78" t="s">
        <v>15421</v>
      </c>
      <c r="AB1049" s="72"/>
      <c r="AC1049" s="72" t="b">
        <v>0</v>
      </c>
      <c r="AD1049" s="72">
        <v>0</v>
      </c>
      <c r="AE1049" s="78" t="s">
        <v>230</v>
      </c>
      <c r="AF1049" s="72" t="b">
        <v>0</v>
      </c>
      <c r="AG1049" s="72" t="s">
        <v>231</v>
      </c>
      <c r="AH1049" s="72"/>
      <c r="AI1049" s="78" t="s">
        <v>230</v>
      </c>
      <c r="AJ1049" s="72" t="b">
        <v>0</v>
      </c>
      <c r="AK1049" s="72">
        <v>0</v>
      </c>
      <c r="AL1049" s="78" t="s">
        <v>230</v>
      </c>
      <c r="AM1049" s="72" t="s">
        <v>237</v>
      </c>
      <c r="AN1049" s="72" t="b">
        <v>1</v>
      </c>
      <c r="AO1049" s="78" t="s">
        <v>15421</v>
      </c>
      <c r="AP1049" s="72" t="s">
        <v>179</v>
      </c>
      <c r="AQ1049" s="72">
        <v>0</v>
      </c>
      <c r="AR1049" s="72">
        <v>0</v>
      </c>
      <c r="AS1049" s="72"/>
      <c r="AT1049" s="72"/>
      <c r="AU1049" s="72"/>
      <c r="AV1049" s="72"/>
      <c r="AW1049" s="72"/>
      <c r="AX1049" s="72"/>
      <c r="AY1049" s="72"/>
      <c r="AZ1049" s="72"/>
    </row>
    <row r="1050" spans="1:52" x14ac:dyDescent="0.35">
      <c r="A1050" s="70" t="s">
        <v>1344</v>
      </c>
      <c r="B1050" s="70" t="s">
        <v>1344</v>
      </c>
      <c r="C1050" s="83"/>
      <c r="D1050" s="84"/>
      <c r="E1050" s="85"/>
      <c r="F1050" s="86"/>
      <c r="G1050" s="83"/>
      <c r="H1050" s="81"/>
      <c r="I1050" s="87"/>
      <c r="J1050" s="87"/>
      <c r="K1050" s="36"/>
      <c r="L1050" s="90"/>
      <c r="M1050" s="90"/>
      <c r="N1050" s="89"/>
      <c r="O1050" s="72" t="s">
        <v>179</v>
      </c>
      <c r="P1050" s="74">
        <v>42825.244016203702</v>
      </c>
      <c r="Q1050" s="72" t="s">
        <v>3552</v>
      </c>
      <c r="R1050" s="76" t="s">
        <v>6607</v>
      </c>
      <c r="S1050" s="72" t="s">
        <v>225</v>
      </c>
      <c r="T1050" s="72"/>
      <c r="U1050" s="72"/>
      <c r="V1050" s="76" t="s">
        <v>9628</v>
      </c>
      <c r="W1050" s="74">
        <v>42825.244016203702</v>
      </c>
      <c r="X1050" s="76" t="s">
        <v>11465</v>
      </c>
      <c r="Y1050" s="72"/>
      <c r="Z1050" s="72"/>
      <c r="AA1050" s="78" t="s">
        <v>15422</v>
      </c>
      <c r="AB1050" s="72"/>
      <c r="AC1050" s="72" t="b">
        <v>0</v>
      </c>
      <c r="AD1050" s="72">
        <v>0</v>
      </c>
      <c r="AE1050" s="78" t="s">
        <v>230</v>
      </c>
      <c r="AF1050" s="72" t="b">
        <v>0</v>
      </c>
      <c r="AG1050" s="72" t="s">
        <v>231</v>
      </c>
      <c r="AH1050" s="72"/>
      <c r="AI1050" s="78" t="s">
        <v>230</v>
      </c>
      <c r="AJ1050" s="72" t="b">
        <v>0</v>
      </c>
      <c r="AK1050" s="72">
        <v>0</v>
      </c>
      <c r="AL1050" s="78" t="s">
        <v>230</v>
      </c>
      <c r="AM1050" s="72" t="s">
        <v>237</v>
      </c>
      <c r="AN1050" s="72" t="b">
        <v>1</v>
      </c>
      <c r="AO1050" s="78" t="s">
        <v>15422</v>
      </c>
      <c r="AP1050" s="72" t="s">
        <v>179</v>
      </c>
      <c r="AQ1050" s="72">
        <v>0</v>
      </c>
      <c r="AR1050" s="72">
        <v>0</v>
      </c>
      <c r="AS1050" s="72"/>
      <c r="AT1050" s="72"/>
      <c r="AU1050" s="72"/>
      <c r="AV1050" s="72"/>
      <c r="AW1050" s="72"/>
      <c r="AX1050" s="72"/>
      <c r="AY1050" s="72"/>
      <c r="AZ1050" s="72"/>
    </row>
    <row r="1051" spans="1:52" x14ac:dyDescent="0.35">
      <c r="A1051" s="70" t="s">
        <v>1345</v>
      </c>
      <c r="B1051" s="70" t="s">
        <v>1345</v>
      </c>
      <c r="C1051" s="83"/>
      <c r="D1051" s="84"/>
      <c r="E1051" s="85"/>
      <c r="F1051" s="86"/>
      <c r="G1051" s="83"/>
      <c r="H1051" s="81"/>
      <c r="I1051" s="87"/>
      <c r="J1051" s="87"/>
      <c r="K1051" s="36"/>
      <c r="L1051" s="90"/>
      <c r="M1051" s="90"/>
      <c r="N1051" s="89"/>
      <c r="O1051" s="72" t="s">
        <v>179</v>
      </c>
      <c r="P1051" s="74">
        <v>42825.246817129628</v>
      </c>
      <c r="Q1051" s="72" t="s">
        <v>3553</v>
      </c>
      <c r="R1051" s="76" t="s">
        <v>6608</v>
      </c>
      <c r="S1051" s="72" t="s">
        <v>225</v>
      </c>
      <c r="T1051" s="72"/>
      <c r="U1051" s="72"/>
      <c r="V1051" s="76" t="s">
        <v>9629</v>
      </c>
      <c r="W1051" s="74">
        <v>42825.246817129628</v>
      </c>
      <c r="X1051" s="76" t="s">
        <v>11466</v>
      </c>
      <c r="Y1051" s="72"/>
      <c r="Z1051" s="72"/>
      <c r="AA1051" s="78" t="s">
        <v>15423</v>
      </c>
      <c r="AB1051" s="72"/>
      <c r="AC1051" s="72" t="b">
        <v>0</v>
      </c>
      <c r="AD1051" s="72">
        <v>0</v>
      </c>
      <c r="AE1051" s="78" t="s">
        <v>230</v>
      </c>
      <c r="AF1051" s="72" t="b">
        <v>0</v>
      </c>
      <c r="AG1051" s="72" t="s">
        <v>231</v>
      </c>
      <c r="AH1051" s="72"/>
      <c r="AI1051" s="78" t="s">
        <v>230</v>
      </c>
      <c r="AJ1051" s="72" t="b">
        <v>0</v>
      </c>
      <c r="AK1051" s="72">
        <v>0</v>
      </c>
      <c r="AL1051" s="78" t="s">
        <v>230</v>
      </c>
      <c r="AM1051" s="72" t="s">
        <v>237</v>
      </c>
      <c r="AN1051" s="72" t="b">
        <v>1</v>
      </c>
      <c r="AO1051" s="78" t="s">
        <v>15423</v>
      </c>
      <c r="AP1051" s="72" t="s">
        <v>179</v>
      </c>
      <c r="AQ1051" s="72">
        <v>0</v>
      </c>
      <c r="AR1051" s="72">
        <v>0</v>
      </c>
      <c r="AS1051" s="72"/>
      <c r="AT1051" s="72"/>
      <c r="AU1051" s="72"/>
      <c r="AV1051" s="72"/>
      <c r="AW1051" s="72"/>
      <c r="AX1051" s="72"/>
      <c r="AY1051" s="72"/>
      <c r="AZ1051" s="72"/>
    </row>
    <row r="1052" spans="1:52" x14ac:dyDescent="0.35">
      <c r="A1052" s="70" t="s">
        <v>1346</v>
      </c>
      <c r="B1052" s="70" t="s">
        <v>1346</v>
      </c>
      <c r="C1052" s="83"/>
      <c r="D1052" s="84"/>
      <c r="E1052" s="85"/>
      <c r="F1052" s="86"/>
      <c r="G1052" s="83"/>
      <c r="H1052" s="81"/>
      <c r="I1052" s="87"/>
      <c r="J1052" s="87"/>
      <c r="K1052" s="36"/>
      <c r="L1052" s="90"/>
      <c r="M1052" s="90"/>
      <c r="N1052" s="89"/>
      <c r="O1052" s="72" t="s">
        <v>179</v>
      </c>
      <c r="P1052" s="74">
        <v>42824.484618055554</v>
      </c>
      <c r="Q1052" s="72" t="s">
        <v>3554</v>
      </c>
      <c r="R1052" s="76" t="s">
        <v>6356</v>
      </c>
      <c r="S1052" s="72" t="s">
        <v>241</v>
      </c>
      <c r="T1052" s="72" t="s">
        <v>8620</v>
      </c>
      <c r="U1052" s="76" t="s">
        <v>8928</v>
      </c>
      <c r="V1052" s="76" t="s">
        <v>8928</v>
      </c>
      <c r="W1052" s="74">
        <v>42824.484618055554</v>
      </c>
      <c r="X1052" s="76" t="s">
        <v>11467</v>
      </c>
      <c r="Y1052" s="72">
        <v>39.61944304</v>
      </c>
      <c r="Z1052" s="72">
        <v>19.915401939999999</v>
      </c>
      <c r="AA1052" s="78" t="s">
        <v>15424</v>
      </c>
      <c r="AB1052" s="72"/>
      <c r="AC1052" s="72" t="b">
        <v>0</v>
      </c>
      <c r="AD1052" s="72">
        <v>0</v>
      </c>
      <c r="AE1052" s="78" t="s">
        <v>230</v>
      </c>
      <c r="AF1052" s="72" t="b">
        <v>0</v>
      </c>
      <c r="AG1052" s="72" t="s">
        <v>231</v>
      </c>
      <c r="AH1052" s="72"/>
      <c r="AI1052" s="78" t="s">
        <v>230</v>
      </c>
      <c r="AJ1052" s="72" t="b">
        <v>0</v>
      </c>
      <c r="AK1052" s="72">
        <v>1</v>
      </c>
      <c r="AL1052" s="78" t="s">
        <v>230</v>
      </c>
      <c r="AM1052" s="72" t="s">
        <v>241</v>
      </c>
      <c r="AN1052" s="72" t="b">
        <v>0</v>
      </c>
      <c r="AO1052" s="78" t="s">
        <v>15424</v>
      </c>
      <c r="AP1052" s="72" t="s">
        <v>179</v>
      </c>
      <c r="AQ1052" s="72">
        <v>0</v>
      </c>
      <c r="AR1052" s="72">
        <v>0</v>
      </c>
      <c r="AS1052" s="72" t="s">
        <v>19026</v>
      </c>
      <c r="AT1052" s="72" t="s">
        <v>668</v>
      </c>
      <c r="AU1052" s="72" t="s">
        <v>19053</v>
      </c>
      <c r="AV1052" s="72" t="s">
        <v>19061</v>
      </c>
      <c r="AW1052" s="72" t="s">
        <v>19083</v>
      </c>
      <c r="AX1052" s="72" t="s">
        <v>19107</v>
      </c>
      <c r="AY1052" s="72" t="s">
        <v>19124</v>
      </c>
      <c r="AZ1052" s="76" t="s">
        <v>19129</v>
      </c>
    </row>
    <row r="1053" spans="1:52" x14ac:dyDescent="0.35">
      <c r="A1053" s="70" t="s">
        <v>1346</v>
      </c>
      <c r="B1053" s="70" t="s">
        <v>1346</v>
      </c>
      <c r="C1053" s="83"/>
      <c r="D1053" s="84"/>
      <c r="E1053" s="85"/>
      <c r="F1053" s="86"/>
      <c r="G1053" s="83"/>
      <c r="H1053" s="81"/>
      <c r="I1053" s="87"/>
      <c r="J1053" s="87"/>
      <c r="K1053" s="36"/>
      <c r="L1053" s="90"/>
      <c r="M1053" s="90"/>
      <c r="N1053" s="89"/>
      <c r="O1053" s="72" t="s">
        <v>179</v>
      </c>
      <c r="P1053" s="74">
        <v>42825.155844907407</v>
      </c>
      <c r="Q1053" s="72" t="s">
        <v>3555</v>
      </c>
      <c r="R1053" s="76" t="s">
        <v>6609</v>
      </c>
      <c r="S1053" s="72" t="s">
        <v>241</v>
      </c>
      <c r="T1053" s="72" t="s">
        <v>8620</v>
      </c>
      <c r="U1053" s="76" t="s">
        <v>8929</v>
      </c>
      <c r="V1053" s="76" t="s">
        <v>8929</v>
      </c>
      <c r="W1053" s="74">
        <v>42825.155844907407</v>
      </c>
      <c r="X1053" s="76" t="s">
        <v>11468</v>
      </c>
      <c r="Y1053" s="72">
        <v>39.61944304</v>
      </c>
      <c r="Z1053" s="72">
        <v>19.915401939999999</v>
      </c>
      <c r="AA1053" s="78" t="s">
        <v>15425</v>
      </c>
      <c r="AB1053" s="72"/>
      <c r="AC1053" s="72" t="b">
        <v>0</v>
      </c>
      <c r="AD1053" s="72">
        <v>3</v>
      </c>
      <c r="AE1053" s="78" t="s">
        <v>230</v>
      </c>
      <c r="AF1053" s="72" t="b">
        <v>0</v>
      </c>
      <c r="AG1053" s="72" t="s">
        <v>231</v>
      </c>
      <c r="AH1053" s="72"/>
      <c r="AI1053" s="78" t="s">
        <v>230</v>
      </c>
      <c r="AJ1053" s="72" t="b">
        <v>0</v>
      </c>
      <c r="AK1053" s="72">
        <v>0</v>
      </c>
      <c r="AL1053" s="78" t="s">
        <v>230</v>
      </c>
      <c r="AM1053" s="72" t="s">
        <v>241</v>
      </c>
      <c r="AN1053" s="72" t="b">
        <v>0</v>
      </c>
      <c r="AO1053" s="78" t="s">
        <v>15425</v>
      </c>
      <c r="AP1053" s="72" t="s">
        <v>179</v>
      </c>
      <c r="AQ1053" s="72">
        <v>0</v>
      </c>
      <c r="AR1053" s="72">
        <v>0</v>
      </c>
      <c r="AS1053" s="72" t="s">
        <v>19026</v>
      </c>
      <c r="AT1053" s="72" t="s">
        <v>668</v>
      </c>
      <c r="AU1053" s="72" t="s">
        <v>19053</v>
      </c>
      <c r="AV1053" s="72" t="s">
        <v>19061</v>
      </c>
      <c r="AW1053" s="72" t="s">
        <v>19083</v>
      </c>
      <c r="AX1053" s="72" t="s">
        <v>19107</v>
      </c>
      <c r="AY1053" s="72" t="s">
        <v>19124</v>
      </c>
      <c r="AZ1053" s="76" t="s">
        <v>19129</v>
      </c>
    </row>
    <row r="1054" spans="1:52" x14ac:dyDescent="0.35">
      <c r="A1054" s="70" t="s">
        <v>1346</v>
      </c>
      <c r="B1054" s="70" t="s">
        <v>1346</v>
      </c>
      <c r="C1054" s="83"/>
      <c r="D1054" s="84"/>
      <c r="E1054" s="85"/>
      <c r="F1054" s="86"/>
      <c r="G1054" s="83"/>
      <c r="H1054" s="81"/>
      <c r="I1054" s="87"/>
      <c r="J1054" s="87"/>
      <c r="K1054" s="36"/>
      <c r="L1054" s="90"/>
      <c r="M1054" s="90"/>
      <c r="N1054" s="89"/>
      <c r="O1054" s="72" t="s">
        <v>179</v>
      </c>
      <c r="P1054" s="74">
        <v>42825.247314814813</v>
      </c>
      <c r="Q1054" s="72" t="s">
        <v>3556</v>
      </c>
      <c r="R1054" s="76" t="s">
        <v>6610</v>
      </c>
      <c r="S1054" s="72" t="s">
        <v>241</v>
      </c>
      <c r="T1054" s="72" t="s">
        <v>8620</v>
      </c>
      <c r="U1054" s="76" t="s">
        <v>8930</v>
      </c>
      <c r="V1054" s="76" t="s">
        <v>8930</v>
      </c>
      <c r="W1054" s="74">
        <v>42825.247314814813</v>
      </c>
      <c r="X1054" s="76" t="s">
        <v>11469</v>
      </c>
      <c r="Y1054" s="72">
        <v>39.61944304</v>
      </c>
      <c r="Z1054" s="72">
        <v>19.915401939999999</v>
      </c>
      <c r="AA1054" s="78" t="s">
        <v>15426</v>
      </c>
      <c r="AB1054" s="72"/>
      <c r="AC1054" s="72" t="b">
        <v>0</v>
      </c>
      <c r="AD1054" s="72">
        <v>0</v>
      </c>
      <c r="AE1054" s="78" t="s">
        <v>230</v>
      </c>
      <c r="AF1054" s="72" t="b">
        <v>0</v>
      </c>
      <c r="AG1054" s="72" t="s">
        <v>231</v>
      </c>
      <c r="AH1054" s="72"/>
      <c r="AI1054" s="78" t="s">
        <v>230</v>
      </c>
      <c r="AJ1054" s="72" t="b">
        <v>0</v>
      </c>
      <c r="AK1054" s="72">
        <v>0</v>
      </c>
      <c r="AL1054" s="78" t="s">
        <v>230</v>
      </c>
      <c r="AM1054" s="72" t="s">
        <v>241</v>
      </c>
      <c r="AN1054" s="72" t="b">
        <v>0</v>
      </c>
      <c r="AO1054" s="78" t="s">
        <v>15426</v>
      </c>
      <c r="AP1054" s="72" t="s">
        <v>179</v>
      </c>
      <c r="AQ1054" s="72">
        <v>0</v>
      </c>
      <c r="AR1054" s="72">
        <v>0</v>
      </c>
      <c r="AS1054" s="72" t="s">
        <v>19026</v>
      </c>
      <c r="AT1054" s="72" t="s">
        <v>668</v>
      </c>
      <c r="AU1054" s="72" t="s">
        <v>19053</v>
      </c>
      <c r="AV1054" s="72" t="s">
        <v>19061</v>
      </c>
      <c r="AW1054" s="72" t="s">
        <v>19083</v>
      </c>
      <c r="AX1054" s="72" t="s">
        <v>19107</v>
      </c>
      <c r="AY1054" s="72" t="s">
        <v>19124</v>
      </c>
      <c r="AZ1054" s="76" t="s">
        <v>19129</v>
      </c>
    </row>
    <row r="1055" spans="1:52" x14ac:dyDescent="0.35">
      <c r="A1055" s="70" t="s">
        <v>1347</v>
      </c>
      <c r="B1055" s="70" t="s">
        <v>374</v>
      </c>
      <c r="C1055" s="83"/>
      <c r="D1055" s="84"/>
      <c r="E1055" s="85"/>
      <c r="F1055" s="86"/>
      <c r="G1055" s="83"/>
      <c r="H1055" s="81"/>
      <c r="I1055" s="87"/>
      <c r="J1055" s="87"/>
      <c r="K1055" s="36"/>
      <c r="L1055" s="90"/>
      <c r="M1055" s="90"/>
      <c r="N1055" s="89"/>
      <c r="O1055" s="72" t="s">
        <v>218</v>
      </c>
      <c r="P1055" s="74">
        <v>42825.248310185183</v>
      </c>
      <c r="Q1055" s="72" t="s">
        <v>3557</v>
      </c>
      <c r="R1055" s="72"/>
      <c r="S1055" s="72"/>
      <c r="T1055" s="72"/>
      <c r="U1055" s="72"/>
      <c r="V1055" s="76" t="s">
        <v>9630</v>
      </c>
      <c r="W1055" s="74">
        <v>42825.248310185183</v>
      </c>
      <c r="X1055" s="76" t="s">
        <v>11470</v>
      </c>
      <c r="Y1055" s="72"/>
      <c r="Z1055" s="72"/>
      <c r="AA1055" s="78" t="s">
        <v>15427</v>
      </c>
      <c r="AB1055" s="72"/>
      <c r="AC1055" s="72" t="b">
        <v>0</v>
      </c>
      <c r="AD1055" s="72">
        <v>0</v>
      </c>
      <c r="AE1055" s="78" t="s">
        <v>682</v>
      </c>
      <c r="AF1055" s="72" t="b">
        <v>0</v>
      </c>
      <c r="AG1055" s="72" t="s">
        <v>231</v>
      </c>
      <c r="AH1055" s="72"/>
      <c r="AI1055" s="78" t="s">
        <v>230</v>
      </c>
      <c r="AJ1055" s="72" t="b">
        <v>0</v>
      </c>
      <c r="AK1055" s="72">
        <v>0</v>
      </c>
      <c r="AL1055" s="78" t="s">
        <v>230</v>
      </c>
      <c r="AM1055" s="72" t="s">
        <v>242</v>
      </c>
      <c r="AN1055" s="72" t="b">
        <v>0</v>
      </c>
      <c r="AO1055" s="78" t="s">
        <v>15427</v>
      </c>
      <c r="AP1055" s="72" t="s">
        <v>179</v>
      </c>
      <c r="AQ1055" s="72">
        <v>0</v>
      </c>
      <c r="AR1055" s="72">
        <v>0</v>
      </c>
      <c r="AS1055" s="72"/>
      <c r="AT1055" s="72"/>
      <c r="AU1055" s="72"/>
      <c r="AV1055" s="72"/>
      <c r="AW1055" s="72"/>
      <c r="AX1055" s="72"/>
      <c r="AY1055" s="72"/>
      <c r="AZ1055" s="72"/>
    </row>
    <row r="1056" spans="1:52" x14ac:dyDescent="0.35">
      <c r="A1056" s="70" t="s">
        <v>1348</v>
      </c>
      <c r="B1056" s="70" t="s">
        <v>1348</v>
      </c>
      <c r="C1056" s="83"/>
      <c r="D1056" s="84"/>
      <c r="E1056" s="85"/>
      <c r="F1056" s="86"/>
      <c r="G1056" s="83"/>
      <c r="H1056" s="81"/>
      <c r="I1056" s="87"/>
      <c r="J1056" s="87"/>
      <c r="K1056" s="36"/>
      <c r="L1056" s="90"/>
      <c r="M1056" s="90"/>
      <c r="N1056" s="89"/>
      <c r="O1056" s="72" t="s">
        <v>179</v>
      </c>
      <c r="P1056" s="74">
        <v>42825.250115740739</v>
      </c>
      <c r="Q1056" s="72" t="s">
        <v>3558</v>
      </c>
      <c r="R1056" s="76" t="s">
        <v>6611</v>
      </c>
      <c r="S1056" s="72" t="s">
        <v>8492</v>
      </c>
      <c r="T1056" s="72" t="s">
        <v>228</v>
      </c>
      <c r="U1056" s="76" t="s">
        <v>8931</v>
      </c>
      <c r="V1056" s="76" t="s">
        <v>8931</v>
      </c>
      <c r="W1056" s="74">
        <v>42825.250115740739</v>
      </c>
      <c r="X1056" s="76" t="s">
        <v>11471</v>
      </c>
      <c r="Y1056" s="72"/>
      <c r="Z1056" s="72"/>
      <c r="AA1056" s="78" t="s">
        <v>15428</v>
      </c>
      <c r="AB1056" s="72"/>
      <c r="AC1056" s="72" t="b">
        <v>0</v>
      </c>
      <c r="AD1056" s="72">
        <v>0</v>
      </c>
      <c r="AE1056" s="78" t="s">
        <v>230</v>
      </c>
      <c r="AF1056" s="72" t="b">
        <v>0</v>
      </c>
      <c r="AG1056" s="72" t="s">
        <v>231</v>
      </c>
      <c r="AH1056" s="72"/>
      <c r="AI1056" s="78" t="s">
        <v>230</v>
      </c>
      <c r="AJ1056" s="72" t="b">
        <v>0</v>
      </c>
      <c r="AK1056" s="72">
        <v>0</v>
      </c>
      <c r="AL1056" s="78" t="s">
        <v>230</v>
      </c>
      <c r="AM1056" s="72" t="s">
        <v>244</v>
      </c>
      <c r="AN1056" s="72" t="b">
        <v>0</v>
      </c>
      <c r="AO1056" s="78" t="s">
        <v>15428</v>
      </c>
      <c r="AP1056" s="72" t="s">
        <v>179</v>
      </c>
      <c r="AQ1056" s="72">
        <v>0</v>
      </c>
      <c r="AR1056" s="72">
        <v>0</v>
      </c>
      <c r="AS1056" s="72"/>
      <c r="AT1056" s="72"/>
      <c r="AU1056" s="72"/>
      <c r="AV1056" s="72"/>
      <c r="AW1056" s="72"/>
      <c r="AX1056" s="72"/>
      <c r="AY1056" s="72"/>
      <c r="AZ1056" s="72"/>
    </row>
    <row r="1057" spans="1:52" x14ac:dyDescent="0.35">
      <c r="A1057" s="70" t="s">
        <v>1349</v>
      </c>
      <c r="B1057" s="70" t="s">
        <v>216</v>
      </c>
      <c r="C1057" s="83"/>
      <c r="D1057" s="84"/>
      <c r="E1057" s="85"/>
      <c r="F1057" s="86"/>
      <c r="G1057" s="83"/>
      <c r="H1057" s="81"/>
      <c r="I1057" s="87"/>
      <c r="J1057" s="87"/>
      <c r="K1057" s="36"/>
      <c r="L1057" s="90"/>
      <c r="M1057" s="90"/>
      <c r="N1057" s="89"/>
      <c r="O1057" s="72" t="s">
        <v>217</v>
      </c>
      <c r="P1057" s="74">
        <v>42825.252314814818</v>
      </c>
      <c r="Q1057" s="72" t="s">
        <v>3185</v>
      </c>
      <c r="R1057" s="72"/>
      <c r="S1057" s="72"/>
      <c r="T1057" s="72"/>
      <c r="U1057" s="72"/>
      <c r="V1057" s="76" t="s">
        <v>9631</v>
      </c>
      <c r="W1057" s="74">
        <v>42825.252314814818</v>
      </c>
      <c r="X1057" s="76" t="s">
        <v>11472</v>
      </c>
      <c r="Y1057" s="72"/>
      <c r="Z1057" s="72"/>
      <c r="AA1057" s="78" t="s">
        <v>15429</v>
      </c>
      <c r="AB1057" s="72"/>
      <c r="AC1057" s="72" t="b">
        <v>0</v>
      </c>
      <c r="AD1057" s="72">
        <v>0</v>
      </c>
      <c r="AE1057" s="78" t="s">
        <v>230</v>
      </c>
      <c r="AF1057" s="72" t="b">
        <v>0</v>
      </c>
      <c r="AG1057" s="72" t="s">
        <v>235</v>
      </c>
      <c r="AH1057" s="72"/>
      <c r="AI1057" s="78" t="s">
        <v>230</v>
      </c>
      <c r="AJ1057" s="72" t="b">
        <v>0</v>
      </c>
      <c r="AK1057" s="72">
        <v>0</v>
      </c>
      <c r="AL1057" s="78" t="s">
        <v>230</v>
      </c>
      <c r="AM1057" s="72" t="s">
        <v>238</v>
      </c>
      <c r="AN1057" s="72" t="b">
        <v>0</v>
      </c>
      <c r="AO1057" s="78" t="s">
        <v>15429</v>
      </c>
      <c r="AP1057" s="72" t="s">
        <v>179</v>
      </c>
      <c r="AQ1057" s="72">
        <v>0</v>
      </c>
      <c r="AR1057" s="72">
        <v>0</v>
      </c>
      <c r="AS1057" s="72"/>
      <c r="AT1057" s="72"/>
      <c r="AU1057" s="72"/>
      <c r="AV1057" s="72"/>
      <c r="AW1057" s="72"/>
      <c r="AX1057" s="72"/>
      <c r="AY1057" s="72"/>
      <c r="AZ1057" s="72"/>
    </row>
    <row r="1058" spans="1:52" x14ac:dyDescent="0.35">
      <c r="A1058" s="70" t="s">
        <v>1350</v>
      </c>
      <c r="B1058" s="70" t="s">
        <v>1350</v>
      </c>
      <c r="C1058" s="83"/>
      <c r="D1058" s="84"/>
      <c r="E1058" s="85"/>
      <c r="F1058" s="86"/>
      <c r="G1058" s="83"/>
      <c r="H1058" s="81"/>
      <c r="I1058" s="87"/>
      <c r="J1058" s="87"/>
      <c r="K1058" s="36"/>
      <c r="L1058" s="90"/>
      <c r="M1058" s="90"/>
      <c r="N1058" s="89"/>
      <c r="O1058" s="72" t="s">
        <v>179</v>
      </c>
      <c r="P1058" s="74">
        <v>42825.252997685187</v>
      </c>
      <c r="Q1058" s="72" t="s">
        <v>3559</v>
      </c>
      <c r="R1058" s="76" t="s">
        <v>6612</v>
      </c>
      <c r="S1058" s="72" t="s">
        <v>225</v>
      </c>
      <c r="T1058" s="72"/>
      <c r="U1058" s="72"/>
      <c r="V1058" s="76" t="s">
        <v>9632</v>
      </c>
      <c r="W1058" s="74">
        <v>42825.252997685187</v>
      </c>
      <c r="X1058" s="76" t="s">
        <v>11473</v>
      </c>
      <c r="Y1058" s="72"/>
      <c r="Z1058" s="72"/>
      <c r="AA1058" s="78" t="s">
        <v>15430</v>
      </c>
      <c r="AB1058" s="72"/>
      <c r="AC1058" s="72" t="b">
        <v>0</v>
      </c>
      <c r="AD1058" s="72">
        <v>0</v>
      </c>
      <c r="AE1058" s="78" t="s">
        <v>230</v>
      </c>
      <c r="AF1058" s="72" t="b">
        <v>0</v>
      </c>
      <c r="AG1058" s="72" t="s">
        <v>231</v>
      </c>
      <c r="AH1058" s="72"/>
      <c r="AI1058" s="78" t="s">
        <v>230</v>
      </c>
      <c r="AJ1058" s="72" t="b">
        <v>0</v>
      </c>
      <c r="AK1058" s="72">
        <v>0</v>
      </c>
      <c r="AL1058" s="78" t="s">
        <v>230</v>
      </c>
      <c r="AM1058" s="72" t="s">
        <v>237</v>
      </c>
      <c r="AN1058" s="72" t="b">
        <v>1</v>
      </c>
      <c r="AO1058" s="78" t="s">
        <v>15430</v>
      </c>
      <c r="AP1058" s="72" t="s">
        <v>179</v>
      </c>
      <c r="AQ1058" s="72">
        <v>0</v>
      </c>
      <c r="AR1058" s="72">
        <v>0</v>
      </c>
      <c r="AS1058" s="72"/>
      <c r="AT1058" s="72"/>
      <c r="AU1058" s="72"/>
      <c r="AV1058" s="72"/>
      <c r="AW1058" s="72"/>
      <c r="AX1058" s="72"/>
      <c r="AY1058" s="72"/>
      <c r="AZ1058" s="72"/>
    </row>
    <row r="1059" spans="1:52" x14ac:dyDescent="0.35">
      <c r="A1059" s="70" t="s">
        <v>1351</v>
      </c>
      <c r="B1059" s="70" t="s">
        <v>2820</v>
      </c>
      <c r="C1059" s="83"/>
      <c r="D1059" s="84"/>
      <c r="E1059" s="85"/>
      <c r="F1059" s="86"/>
      <c r="G1059" s="83"/>
      <c r="H1059" s="81"/>
      <c r="I1059" s="87"/>
      <c r="J1059" s="87"/>
      <c r="K1059" s="36"/>
      <c r="L1059" s="90"/>
      <c r="M1059" s="90"/>
      <c r="N1059" s="89"/>
      <c r="O1059" s="72" t="s">
        <v>217</v>
      </c>
      <c r="P1059" s="74">
        <v>42825.253483796296</v>
      </c>
      <c r="Q1059" s="72" t="s">
        <v>3560</v>
      </c>
      <c r="R1059" s="76" t="s">
        <v>6613</v>
      </c>
      <c r="S1059" s="72" t="s">
        <v>8493</v>
      </c>
      <c r="T1059" s="72"/>
      <c r="U1059" s="72"/>
      <c r="V1059" s="76" t="s">
        <v>9633</v>
      </c>
      <c r="W1059" s="74">
        <v>42825.253483796296</v>
      </c>
      <c r="X1059" s="76" t="s">
        <v>11474</v>
      </c>
      <c r="Y1059" s="72"/>
      <c r="Z1059" s="72"/>
      <c r="AA1059" s="78" t="s">
        <v>15431</v>
      </c>
      <c r="AB1059" s="72"/>
      <c r="AC1059" s="72" t="b">
        <v>0</v>
      </c>
      <c r="AD1059" s="72">
        <v>0</v>
      </c>
      <c r="AE1059" s="78" t="s">
        <v>230</v>
      </c>
      <c r="AF1059" s="72" t="b">
        <v>0</v>
      </c>
      <c r="AG1059" s="72" t="s">
        <v>231</v>
      </c>
      <c r="AH1059" s="72"/>
      <c r="AI1059" s="78" t="s">
        <v>230</v>
      </c>
      <c r="AJ1059" s="72" t="b">
        <v>0</v>
      </c>
      <c r="AK1059" s="72">
        <v>0</v>
      </c>
      <c r="AL1059" s="78" t="s">
        <v>230</v>
      </c>
      <c r="AM1059" s="72" t="s">
        <v>240</v>
      </c>
      <c r="AN1059" s="72" t="b">
        <v>0</v>
      </c>
      <c r="AO1059" s="78" t="s">
        <v>15431</v>
      </c>
      <c r="AP1059" s="72" t="s">
        <v>179</v>
      </c>
      <c r="AQ1059" s="72">
        <v>0</v>
      </c>
      <c r="AR1059" s="72">
        <v>0</v>
      </c>
      <c r="AS1059" s="72"/>
      <c r="AT1059" s="72"/>
      <c r="AU1059" s="72"/>
      <c r="AV1059" s="72"/>
      <c r="AW1059" s="72"/>
      <c r="AX1059" s="72"/>
      <c r="AY1059" s="72"/>
      <c r="AZ1059" s="72"/>
    </row>
    <row r="1060" spans="1:52" x14ac:dyDescent="0.35">
      <c r="A1060" s="70" t="s">
        <v>1352</v>
      </c>
      <c r="B1060" s="70" t="s">
        <v>2422</v>
      </c>
      <c r="C1060" s="83"/>
      <c r="D1060" s="84"/>
      <c r="E1060" s="85"/>
      <c r="F1060" s="86"/>
      <c r="G1060" s="83"/>
      <c r="H1060" s="81"/>
      <c r="I1060" s="87"/>
      <c r="J1060" s="87"/>
      <c r="K1060" s="36"/>
      <c r="L1060" s="90"/>
      <c r="M1060" s="90"/>
      <c r="N1060" s="89"/>
      <c r="O1060" s="72" t="s">
        <v>218</v>
      </c>
      <c r="P1060" s="74">
        <v>42825.259444444448</v>
      </c>
      <c r="Q1060" s="72" t="s">
        <v>3561</v>
      </c>
      <c r="R1060" s="72"/>
      <c r="S1060" s="72"/>
      <c r="T1060" s="72"/>
      <c r="U1060" s="72"/>
      <c r="V1060" s="76" t="s">
        <v>9634</v>
      </c>
      <c r="W1060" s="74">
        <v>42825.259444444448</v>
      </c>
      <c r="X1060" s="76" t="s">
        <v>11475</v>
      </c>
      <c r="Y1060" s="72"/>
      <c r="Z1060" s="72"/>
      <c r="AA1060" s="78" t="s">
        <v>15432</v>
      </c>
      <c r="AB1060" s="78" t="s">
        <v>18723</v>
      </c>
      <c r="AC1060" s="72" t="b">
        <v>0</v>
      </c>
      <c r="AD1060" s="72">
        <v>0</v>
      </c>
      <c r="AE1060" s="78" t="s">
        <v>18792</v>
      </c>
      <c r="AF1060" s="72" t="b">
        <v>0</v>
      </c>
      <c r="AG1060" s="72" t="s">
        <v>235</v>
      </c>
      <c r="AH1060" s="72"/>
      <c r="AI1060" s="78" t="s">
        <v>230</v>
      </c>
      <c r="AJ1060" s="72" t="b">
        <v>0</v>
      </c>
      <c r="AK1060" s="72">
        <v>0</v>
      </c>
      <c r="AL1060" s="78" t="s">
        <v>230</v>
      </c>
      <c r="AM1060" s="72" t="s">
        <v>240</v>
      </c>
      <c r="AN1060" s="72" t="b">
        <v>0</v>
      </c>
      <c r="AO1060" s="78" t="s">
        <v>18723</v>
      </c>
      <c r="AP1060" s="72" t="s">
        <v>179</v>
      </c>
      <c r="AQ1060" s="72">
        <v>0</v>
      </c>
      <c r="AR1060" s="72">
        <v>0</v>
      </c>
      <c r="AS1060" s="72"/>
      <c r="AT1060" s="72"/>
      <c r="AU1060" s="72"/>
      <c r="AV1060" s="72"/>
      <c r="AW1060" s="72"/>
      <c r="AX1060" s="72"/>
      <c r="AY1060" s="72"/>
      <c r="AZ1060" s="72"/>
    </row>
    <row r="1061" spans="1:52" x14ac:dyDescent="0.35">
      <c r="A1061" s="70" t="s">
        <v>1353</v>
      </c>
      <c r="B1061" s="70" t="s">
        <v>1353</v>
      </c>
      <c r="C1061" s="83"/>
      <c r="D1061" s="84"/>
      <c r="E1061" s="85"/>
      <c r="F1061" s="86"/>
      <c r="G1061" s="83"/>
      <c r="H1061" s="81"/>
      <c r="I1061" s="87"/>
      <c r="J1061" s="87"/>
      <c r="K1061" s="36"/>
      <c r="L1061" s="90"/>
      <c r="M1061" s="90"/>
      <c r="N1061" s="89"/>
      <c r="O1061" s="72" t="s">
        <v>179</v>
      </c>
      <c r="P1061" s="74">
        <v>42825.261319444442</v>
      </c>
      <c r="Q1061" s="72" t="s">
        <v>3562</v>
      </c>
      <c r="R1061" s="76" t="s">
        <v>6614</v>
      </c>
      <c r="S1061" s="72" t="s">
        <v>225</v>
      </c>
      <c r="T1061" s="72"/>
      <c r="U1061" s="72"/>
      <c r="V1061" s="76" t="s">
        <v>9635</v>
      </c>
      <c r="W1061" s="74">
        <v>42825.261319444442</v>
      </c>
      <c r="X1061" s="76" t="s">
        <v>11476</v>
      </c>
      <c r="Y1061" s="72"/>
      <c r="Z1061" s="72"/>
      <c r="AA1061" s="78" t="s">
        <v>15433</v>
      </c>
      <c r="AB1061" s="72"/>
      <c r="AC1061" s="72" t="b">
        <v>0</v>
      </c>
      <c r="AD1061" s="72">
        <v>0</v>
      </c>
      <c r="AE1061" s="78" t="s">
        <v>230</v>
      </c>
      <c r="AF1061" s="72" t="b">
        <v>0</v>
      </c>
      <c r="AG1061" s="72" t="s">
        <v>231</v>
      </c>
      <c r="AH1061" s="72"/>
      <c r="AI1061" s="78" t="s">
        <v>230</v>
      </c>
      <c r="AJ1061" s="72" t="b">
        <v>0</v>
      </c>
      <c r="AK1061" s="72">
        <v>0</v>
      </c>
      <c r="AL1061" s="78" t="s">
        <v>230</v>
      </c>
      <c r="AM1061" s="72" t="s">
        <v>237</v>
      </c>
      <c r="AN1061" s="72" t="b">
        <v>1</v>
      </c>
      <c r="AO1061" s="78" t="s">
        <v>15433</v>
      </c>
      <c r="AP1061" s="72" t="s">
        <v>179</v>
      </c>
      <c r="AQ1061" s="72">
        <v>0</v>
      </c>
      <c r="AR1061" s="72">
        <v>0</v>
      </c>
      <c r="AS1061" s="72"/>
      <c r="AT1061" s="72"/>
      <c r="AU1061" s="72"/>
      <c r="AV1061" s="72"/>
      <c r="AW1061" s="72"/>
      <c r="AX1061" s="72"/>
      <c r="AY1061" s="72"/>
      <c r="AZ1061" s="72"/>
    </row>
    <row r="1062" spans="1:52" x14ac:dyDescent="0.35">
      <c r="A1062" s="70" t="s">
        <v>1354</v>
      </c>
      <c r="B1062" s="70" t="s">
        <v>2821</v>
      </c>
      <c r="C1062" s="83"/>
      <c r="D1062" s="84"/>
      <c r="E1062" s="85"/>
      <c r="F1062" s="86"/>
      <c r="G1062" s="83"/>
      <c r="H1062" s="81"/>
      <c r="I1062" s="87"/>
      <c r="J1062" s="87"/>
      <c r="K1062" s="36"/>
      <c r="L1062" s="90"/>
      <c r="M1062" s="90"/>
      <c r="N1062" s="89"/>
      <c r="O1062" s="72" t="s">
        <v>217</v>
      </c>
      <c r="P1062" s="74">
        <v>42825.262187499997</v>
      </c>
      <c r="Q1062" s="72" t="s">
        <v>3563</v>
      </c>
      <c r="R1062" s="76" t="s">
        <v>6615</v>
      </c>
      <c r="S1062" s="72" t="s">
        <v>225</v>
      </c>
      <c r="T1062" s="72"/>
      <c r="U1062" s="72"/>
      <c r="V1062" s="76" t="s">
        <v>9636</v>
      </c>
      <c r="W1062" s="74">
        <v>42825.262187499997</v>
      </c>
      <c r="X1062" s="76" t="s">
        <v>11477</v>
      </c>
      <c r="Y1062" s="72"/>
      <c r="Z1062" s="72"/>
      <c r="AA1062" s="78" t="s">
        <v>15434</v>
      </c>
      <c r="AB1062" s="78" t="s">
        <v>18724</v>
      </c>
      <c r="AC1062" s="72" t="b">
        <v>0</v>
      </c>
      <c r="AD1062" s="72">
        <v>0</v>
      </c>
      <c r="AE1062" s="78" t="s">
        <v>18839</v>
      </c>
      <c r="AF1062" s="72" t="b">
        <v>0</v>
      </c>
      <c r="AG1062" s="72" t="s">
        <v>235</v>
      </c>
      <c r="AH1062" s="72"/>
      <c r="AI1062" s="78" t="s">
        <v>230</v>
      </c>
      <c r="AJ1062" s="72" t="b">
        <v>0</v>
      </c>
      <c r="AK1062" s="72">
        <v>0</v>
      </c>
      <c r="AL1062" s="78" t="s">
        <v>230</v>
      </c>
      <c r="AM1062" s="72" t="s">
        <v>240</v>
      </c>
      <c r="AN1062" s="72" t="b">
        <v>1</v>
      </c>
      <c r="AO1062" s="78" t="s">
        <v>18724</v>
      </c>
      <c r="AP1062" s="72" t="s">
        <v>179</v>
      </c>
      <c r="AQ1062" s="72">
        <v>0</v>
      </c>
      <c r="AR1062" s="72">
        <v>0</v>
      </c>
      <c r="AS1062" s="72"/>
      <c r="AT1062" s="72"/>
      <c r="AU1062" s="72"/>
      <c r="AV1062" s="72"/>
      <c r="AW1062" s="72"/>
      <c r="AX1062" s="72"/>
      <c r="AY1062" s="72"/>
      <c r="AZ1062" s="72"/>
    </row>
    <row r="1063" spans="1:52" x14ac:dyDescent="0.35">
      <c r="A1063" s="70" t="s">
        <v>1354</v>
      </c>
      <c r="B1063" s="70" t="s">
        <v>2822</v>
      </c>
      <c r="C1063" s="83"/>
      <c r="D1063" s="84"/>
      <c r="E1063" s="85"/>
      <c r="F1063" s="86"/>
      <c r="G1063" s="83"/>
      <c r="H1063" s="81"/>
      <c r="I1063" s="87"/>
      <c r="J1063" s="87"/>
      <c r="K1063" s="36"/>
      <c r="L1063" s="90"/>
      <c r="M1063" s="90"/>
      <c r="N1063" s="89"/>
      <c r="O1063" s="72" t="s">
        <v>217</v>
      </c>
      <c r="P1063" s="74">
        <v>42825.262187499997</v>
      </c>
      <c r="Q1063" s="72" t="s">
        <v>3563</v>
      </c>
      <c r="R1063" s="76" t="s">
        <v>6615</v>
      </c>
      <c r="S1063" s="72" t="s">
        <v>225</v>
      </c>
      <c r="T1063" s="72"/>
      <c r="U1063" s="72"/>
      <c r="V1063" s="76" t="s">
        <v>9636</v>
      </c>
      <c r="W1063" s="74">
        <v>42825.262187499997</v>
      </c>
      <c r="X1063" s="76" t="s">
        <v>11477</v>
      </c>
      <c r="Y1063" s="72"/>
      <c r="Z1063" s="72"/>
      <c r="AA1063" s="78" t="s">
        <v>15434</v>
      </c>
      <c r="AB1063" s="78" t="s">
        <v>18724</v>
      </c>
      <c r="AC1063" s="72" t="b">
        <v>0</v>
      </c>
      <c r="AD1063" s="72">
        <v>0</v>
      </c>
      <c r="AE1063" s="78" t="s">
        <v>18839</v>
      </c>
      <c r="AF1063" s="72" t="b">
        <v>0</v>
      </c>
      <c r="AG1063" s="72" t="s">
        <v>235</v>
      </c>
      <c r="AH1063" s="72"/>
      <c r="AI1063" s="78" t="s">
        <v>230</v>
      </c>
      <c r="AJ1063" s="72" t="b">
        <v>0</v>
      </c>
      <c r="AK1063" s="72">
        <v>0</v>
      </c>
      <c r="AL1063" s="78" t="s">
        <v>230</v>
      </c>
      <c r="AM1063" s="72" t="s">
        <v>240</v>
      </c>
      <c r="AN1063" s="72" t="b">
        <v>1</v>
      </c>
      <c r="AO1063" s="78" t="s">
        <v>18724</v>
      </c>
      <c r="AP1063" s="72" t="s">
        <v>179</v>
      </c>
      <c r="AQ1063" s="72">
        <v>0</v>
      </c>
      <c r="AR1063" s="72">
        <v>0</v>
      </c>
      <c r="AS1063" s="72"/>
      <c r="AT1063" s="72"/>
      <c r="AU1063" s="72"/>
      <c r="AV1063" s="72"/>
      <c r="AW1063" s="72"/>
      <c r="AX1063" s="72"/>
      <c r="AY1063" s="72"/>
      <c r="AZ1063" s="72"/>
    </row>
    <row r="1064" spans="1:52" x14ac:dyDescent="0.35">
      <c r="A1064" s="70" t="s">
        <v>1354</v>
      </c>
      <c r="B1064" s="70" t="s">
        <v>2823</v>
      </c>
      <c r="C1064" s="83"/>
      <c r="D1064" s="84"/>
      <c r="E1064" s="85"/>
      <c r="F1064" s="86"/>
      <c r="G1064" s="83"/>
      <c r="H1064" s="81"/>
      <c r="I1064" s="87"/>
      <c r="J1064" s="87"/>
      <c r="K1064" s="36"/>
      <c r="L1064" s="90"/>
      <c r="M1064" s="90"/>
      <c r="N1064" s="89"/>
      <c r="O1064" s="72" t="s">
        <v>218</v>
      </c>
      <c r="P1064" s="74">
        <v>42825.262187499997</v>
      </c>
      <c r="Q1064" s="72" t="s">
        <v>3563</v>
      </c>
      <c r="R1064" s="76" t="s">
        <v>6615</v>
      </c>
      <c r="S1064" s="72" t="s">
        <v>225</v>
      </c>
      <c r="T1064" s="72"/>
      <c r="U1064" s="72"/>
      <c r="V1064" s="76" t="s">
        <v>9636</v>
      </c>
      <c r="W1064" s="74">
        <v>42825.262187499997</v>
      </c>
      <c r="X1064" s="76" t="s">
        <v>11477</v>
      </c>
      <c r="Y1064" s="72"/>
      <c r="Z1064" s="72"/>
      <c r="AA1064" s="78" t="s">
        <v>15434</v>
      </c>
      <c r="AB1064" s="78" t="s">
        <v>18724</v>
      </c>
      <c r="AC1064" s="72" t="b">
        <v>0</v>
      </c>
      <c r="AD1064" s="72">
        <v>0</v>
      </c>
      <c r="AE1064" s="78" t="s">
        <v>18839</v>
      </c>
      <c r="AF1064" s="72" t="b">
        <v>0</v>
      </c>
      <c r="AG1064" s="72" t="s">
        <v>235</v>
      </c>
      <c r="AH1064" s="72"/>
      <c r="AI1064" s="78" t="s">
        <v>230</v>
      </c>
      <c r="AJ1064" s="72" t="b">
        <v>0</v>
      </c>
      <c r="AK1064" s="72">
        <v>0</v>
      </c>
      <c r="AL1064" s="78" t="s">
        <v>230</v>
      </c>
      <c r="AM1064" s="72" t="s">
        <v>240</v>
      </c>
      <c r="AN1064" s="72" t="b">
        <v>1</v>
      </c>
      <c r="AO1064" s="78" t="s">
        <v>18724</v>
      </c>
      <c r="AP1064" s="72" t="s">
        <v>179</v>
      </c>
      <c r="AQ1064" s="72">
        <v>0</v>
      </c>
      <c r="AR1064" s="72">
        <v>0</v>
      </c>
      <c r="AS1064" s="72"/>
      <c r="AT1064" s="72"/>
      <c r="AU1064" s="72"/>
      <c r="AV1064" s="72"/>
      <c r="AW1064" s="72"/>
      <c r="AX1064" s="72"/>
      <c r="AY1064" s="72"/>
      <c r="AZ1064" s="72"/>
    </row>
    <row r="1065" spans="1:52" x14ac:dyDescent="0.35">
      <c r="A1065" s="70" t="s">
        <v>1355</v>
      </c>
      <c r="B1065" s="70" t="s">
        <v>1355</v>
      </c>
      <c r="C1065" s="83"/>
      <c r="D1065" s="84"/>
      <c r="E1065" s="85"/>
      <c r="F1065" s="86"/>
      <c r="G1065" s="83"/>
      <c r="H1065" s="81"/>
      <c r="I1065" s="87"/>
      <c r="J1065" s="87"/>
      <c r="K1065" s="36"/>
      <c r="L1065" s="90"/>
      <c r="M1065" s="90"/>
      <c r="N1065" s="89"/>
      <c r="O1065" s="72" t="s">
        <v>179</v>
      </c>
      <c r="P1065" s="74">
        <v>42825.265509259261</v>
      </c>
      <c r="Q1065" s="72" t="s">
        <v>3564</v>
      </c>
      <c r="R1065" s="76" t="s">
        <v>6616</v>
      </c>
      <c r="S1065" s="72" t="s">
        <v>225</v>
      </c>
      <c r="T1065" s="72"/>
      <c r="U1065" s="72"/>
      <c r="V1065" s="76" t="s">
        <v>9637</v>
      </c>
      <c r="W1065" s="74">
        <v>42825.265509259261</v>
      </c>
      <c r="X1065" s="76" t="s">
        <v>11478</v>
      </c>
      <c r="Y1065" s="72"/>
      <c r="Z1065" s="72"/>
      <c r="AA1065" s="78" t="s">
        <v>15435</v>
      </c>
      <c r="AB1065" s="72"/>
      <c r="AC1065" s="72" t="b">
        <v>0</v>
      </c>
      <c r="AD1065" s="72">
        <v>0</v>
      </c>
      <c r="AE1065" s="78" t="s">
        <v>230</v>
      </c>
      <c r="AF1065" s="72" t="b">
        <v>0</v>
      </c>
      <c r="AG1065" s="72" t="s">
        <v>231</v>
      </c>
      <c r="AH1065" s="72"/>
      <c r="AI1065" s="78" t="s">
        <v>230</v>
      </c>
      <c r="AJ1065" s="72" t="b">
        <v>0</v>
      </c>
      <c r="AK1065" s="72">
        <v>0</v>
      </c>
      <c r="AL1065" s="78" t="s">
        <v>230</v>
      </c>
      <c r="AM1065" s="72" t="s">
        <v>237</v>
      </c>
      <c r="AN1065" s="72" t="b">
        <v>1</v>
      </c>
      <c r="AO1065" s="78" t="s">
        <v>15435</v>
      </c>
      <c r="AP1065" s="72" t="s">
        <v>179</v>
      </c>
      <c r="AQ1065" s="72">
        <v>0</v>
      </c>
      <c r="AR1065" s="72">
        <v>0</v>
      </c>
      <c r="AS1065" s="72"/>
      <c r="AT1065" s="72"/>
      <c r="AU1065" s="72"/>
      <c r="AV1065" s="72"/>
      <c r="AW1065" s="72"/>
      <c r="AX1065" s="72"/>
      <c r="AY1065" s="72"/>
      <c r="AZ1065" s="72"/>
    </row>
    <row r="1066" spans="1:52" x14ac:dyDescent="0.35">
      <c r="A1066" s="70" t="s">
        <v>1356</v>
      </c>
      <c r="B1066" s="70" t="s">
        <v>1356</v>
      </c>
      <c r="C1066" s="83"/>
      <c r="D1066" s="84"/>
      <c r="E1066" s="85"/>
      <c r="F1066" s="86"/>
      <c r="G1066" s="83"/>
      <c r="H1066" s="81"/>
      <c r="I1066" s="87"/>
      <c r="J1066" s="87"/>
      <c r="K1066" s="36"/>
      <c r="L1066" s="90"/>
      <c r="M1066" s="90"/>
      <c r="N1066" s="89"/>
      <c r="O1066" s="72" t="s">
        <v>179</v>
      </c>
      <c r="P1066" s="74">
        <v>42825.268865740742</v>
      </c>
      <c r="Q1066" s="72" t="s">
        <v>3565</v>
      </c>
      <c r="R1066" s="76" t="s">
        <v>6617</v>
      </c>
      <c r="S1066" s="72" t="s">
        <v>225</v>
      </c>
      <c r="T1066" s="72"/>
      <c r="U1066" s="72"/>
      <c r="V1066" s="76" t="s">
        <v>9638</v>
      </c>
      <c r="W1066" s="74">
        <v>42825.268865740742</v>
      </c>
      <c r="X1066" s="76" t="s">
        <v>11479</v>
      </c>
      <c r="Y1066" s="72"/>
      <c r="Z1066" s="72"/>
      <c r="AA1066" s="78" t="s">
        <v>15436</v>
      </c>
      <c r="AB1066" s="72"/>
      <c r="AC1066" s="72" t="b">
        <v>0</v>
      </c>
      <c r="AD1066" s="72">
        <v>0</v>
      </c>
      <c r="AE1066" s="78" t="s">
        <v>230</v>
      </c>
      <c r="AF1066" s="72" t="b">
        <v>0</v>
      </c>
      <c r="AG1066" s="72" t="s">
        <v>231</v>
      </c>
      <c r="AH1066" s="72"/>
      <c r="AI1066" s="78" t="s">
        <v>230</v>
      </c>
      <c r="AJ1066" s="72" t="b">
        <v>0</v>
      </c>
      <c r="AK1066" s="72">
        <v>0</v>
      </c>
      <c r="AL1066" s="78" t="s">
        <v>230</v>
      </c>
      <c r="AM1066" s="72" t="s">
        <v>237</v>
      </c>
      <c r="AN1066" s="72" t="b">
        <v>1</v>
      </c>
      <c r="AO1066" s="78" t="s">
        <v>15436</v>
      </c>
      <c r="AP1066" s="72" t="s">
        <v>179</v>
      </c>
      <c r="AQ1066" s="72">
        <v>0</v>
      </c>
      <c r="AR1066" s="72">
        <v>0</v>
      </c>
      <c r="AS1066" s="72"/>
      <c r="AT1066" s="72"/>
      <c r="AU1066" s="72"/>
      <c r="AV1066" s="72"/>
      <c r="AW1066" s="72"/>
      <c r="AX1066" s="72"/>
      <c r="AY1066" s="72"/>
      <c r="AZ1066" s="72"/>
    </row>
    <row r="1067" spans="1:52" x14ac:dyDescent="0.35">
      <c r="A1067" s="70" t="s">
        <v>1357</v>
      </c>
      <c r="B1067" s="70" t="s">
        <v>1357</v>
      </c>
      <c r="C1067" s="83"/>
      <c r="D1067" s="84"/>
      <c r="E1067" s="85"/>
      <c r="F1067" s="86"/>
      <c r="G1067" s="83"/>
      <c r="H1067" s="81"/>
      <c r="I1067" s="87"/>
      <c r="J1067" s="87"/>
      <c r="K1067" s="36"/>
      <c r="L1067" s="90"/>
      <c r="M1067" s="90"/>
      <c r="N1067" s="89"/>
      <c r="O1067" s="72" t="s">
        <v>179</v>
      </c>
      <c r="P1067" s="74">
        <v>42825.269583333335</v>
      </c>
      <c r="Q1067" s="72" t="s">
        <v>3566</v>
      </c>
      <c r="R1067" s="76" t="s">
        <v>6618</v>
      </c>
      <c r="S1067" s="72" t="s">
        <v>221</v>
      </c>
      <c r="T1067" s="72"/>
      <c r="U1067" s="72"/>
      <c r="V1067" s="76" t="s">
        <v>9639</v>
      </c>
      <c r="W1067" s="74">
        <v>42825.269583333335</v>
      </c>
      <c r="X1067" s="76" t="s">
        <v>11480</v>
      </c>
      <c r="Y1067" s="72"/>
      <c r="Z1067" s="72"/>
      <c r="AA1067" s="78" t="s">
        <v>15437</v>
      </c>
      <c r="AB1067" s="72"/>
      <c r="AC1067" s="72" t="b">
        <v>0</v>
      </c>
      <c r="AD1067" s="72">
        <v>0</v>
      </c>
      <c r="AE1067" s="78" t="s">
        <v>230</v>
      </c>
      <c r="AF1067" s="72" t="b">
        <v>0</v>
      </c>
      <c r="AG1067" s="72" t="s">
        <v>235</v>
      </c>
      <c r="AH1067" s="72"/>
      <c r="AI1067" s="78" t="s">
        <v>230</v>
      </c>
      <c r="AJ1067" s="72" t="b">
        <v>0</v>
      </c>
      <c r="AK1067" s="72">
        <v>0</v>
      </c>
      <c r="AL1067" s="78" t="s">
        <v>230</v>
      </c>
      <c r="AM1067" s="72" t="s">
        <v>237</v>
      </c>
      <c r="AN1067" s="72" t="b">
        <v>0</v>
      </c>
      <c r="AO1067" s="78" t="s">
        <v>15437</v>
      </c>
      <c r="AP1067" s="72" t="s">
        <v>179</v>
      </c>
      <c r="AQ1067" s="72">
        <v>0</v>
      </c>
      <c r="AR1067" s="72">
        <v>0</v>
      </c>
      <c r="AS1067" s="72"/>
      <c r="AT1067" s="72"/>
      <c r="AU1067" s="72"/>
      <c r="AV1067" s="72"/>
      <c r="AW1067" s="72"/>
      <c r="AX1067" s="72"/>
      <c r="AY1067" s="72"/>
      <c r="AZ1067" s="72"/>
    </row>
    <row r="1068" spans="1:52" x14ac:dyDescent="0.35">
      <c r="A1068" s="70" t="s">
        <v>1358</v>
      </c>
      <c r="B1068" s="70" t="s">
        <v>2744</v>
      </c>
      <c r="C1068" s="83"/>
      <c r="D1068" s="84"/>
      <c r="E1068" s="85"/>
      <c r="F1068" s="86"/>
      <c r="G1068" s="83"/>
      <c r="H1068" s="81"/>
      <c r="I1068" s="87"/>
      <c r="J1068" s="87"/>
      <c r="K1068" s="36"/>
      <c r="L1068" s="90"/>
      <c r="M1068" s="90"/>
      <c r="N1068" s="89"/>
      <c r="O1068" s="72" t="s">
        <v>217</v>
      </c>
      <c r="P1068" s="74">
        <v>42825.270254629628</v>
      </c>
      <c r="Q1068" s="72" t="s">
        <v>3567</v>
      </c>
      <c r="R1068" s="76" t="s">
        <v>6468</v>
      </c>
      <c r="S1068" s="72" t="s">
        <v>226</v>
      </c>
      <c r="T1068" s="72"/>
      <c r="U1068" s="72"/>
      <c r="V1068" s="76" t="s">
        <v>9640</v>
      </c>
      <c r="W1068" s="74">
        <v>42825.270254629628</v>
      </c>
      <c r="X1068" s="76" t="s">
        <v>11481</v>
      </c>
      <c r="Y1068" s="72"/>
      <c r="Z1068" s="72"/>
      <c r="AA1068" s="78" t="s">
        <v>15438</v>
      </c>
      <c r="AB1068" s="72"/>
      <c r="AC1068" s="72" t="b">
        <v>0</v>
      </c>
      <c r="AD1068" s="72">
        <v>0</v>
      </c>
      <c r="AE1068" s="78" t="s">
        <v>230</v>
      </c>
      <c r="AF1068" s="72" t="b">
        <v>0</v>
      </c>
      <c r="AG1068" s="72" t="s">
        <v>235</v>
      </c>
      <c r="AH1068" s="72"/>
      <c r="AI1068" s="78" t="s">
        <v>230</v>
      </c>
      <c r="AJ1068" s="72" t="b">
        <v>0</v>
      </c>
      <c r="AK1068" s="72">
        <v>0</v>
      </c>
      <c r="AL1068" s="78" t="s">
        <v>230</v>
      </c>
      <c r="AM1068" s="72" t="s">
        <v>238</v>
      </c>
      <c r="AN1068" s="72" t="b">
        <v>0</v>
      </c>
      <c r="AO1068" s="78" t="s">
        <v>15438</v>
      </c>
      <c r="AP1068" s="72" t="s">
        <v>179</v>
      </c>
      <c r="AQ1068" s="72">
        <v>0</v>
      </c>
      <c r="AR1068" s="72">
        <v>0</v>
      </c>
      <c r="AS1068" s="72"/>
      <c r="AT1068" s="72"/>
      <c r="AU1068" s="72"/>
      <c r="AV1068" s="72"/>
      <c r="AW1068" s="72"/>
      <c r="AX1068" s="72"/>
      <c r="AY1068" s="72"/>
      <c r="AZ1068" s="72"/>
    </row>
    <row r="1069" spans="1:52" x14ac:dyDescent="0.35">
      <c r="A1069" s="70" t="s">
        <v>1358</v>
      </c>
      <c r="B1069" s="70" t="s">
        <v>216</v>
      </c>
      <c r="C1069" s="83"/>
      <c r="D1069" s="84"/>
      <c r="E1069" s="85"/>
      <c r="F1069" s="86"/>
      <c r="G1069" s="83"/>
      <c r="H1069" s="81"/>
      <c r="I1069" s="87"/>
      <c r="J1069" s="87"/>
      <c r="K1069" s="36"/>
      <c r="L1069" s="90"/>
      <c r="M1069" s="90"/>
      <c r="N1069" s="89"/>
      <c r="O1069" s="72" t="s">
        <v>217</v>
      </c>
      <c r="P1069" s="74">
        <v>42825.270254629628</v>
      </c>
      <c r="Q1069" s="72" t="s">
        <v>3567</v>
      </c>
      <c r="R1069" s="76" t="s">
        <v>6468</v>
      </c>
      <c r="S1069" s="72" t="s">
        <v>226</v>
      </c>
      <c r="T1069" s="72"/>
      <c r="U1069" s="72"/>
      <c r="V1069" s="76" t="s">
        <v>9640</v>
      </c>
      <c r="W1069" s="74">
        <v>42825.270254629628</v>
      </c>
      <c r="X1069" s="76" t="s">
        <v>11481</v>
      </c>
      <c r="Y1069" s="72"/>
      <c r="Z1069" s="72"/>
      <c r="AA1069" s="78" t="s">
        <v>15438</v>
      </c>
      <c r="AB1069" s="72"/>
      <c r="AC1069" s="72" t="b">
        <v>0</v>
      </c>
      <c r="AD1069" s="72">
        <v>0</v>
      </c>
      <c r="AE1069" s="78" t="s">
        <v>230</v>
      </c>
      <c r="AF1069" s="72" t="b">
        <v>0</v>
      </c>
      <c r="AG1069" s="72" t="s">
        <v>235</v>
      </c>
      <c r="AH1069" s="72"/>
      <c r="AI1069" s="78" t="s">
        <v>230</v>
      </c>
      <c r="AJ1069" s="72" t="b">
        <v>0</v>
      </c>
      <c r="AK1069" s="72">
        <v>0</v>
      </c>
      <c r="AL1069" s="78" t="s">
        <v>230</v>
      </c>
      <c r="AM1069" s="72" t="s">
        <v>238</v>
      </c>
      <c r="AN1069" s="72" t="b">
        <v>0</v>
      </c>
      <c r="AO1069" s="78" t="s">
        <v>15438</v>
      </c>
      <c r="AP1069" s="72" t="s">
        <v>179</v>
      </c>
      <c r="AQ1069" s="72">
        <v>0</v>
      </c>
      <c r="AR1069" s="72">
        <v>0</v>
      </c>
      <c r="AS1069" s="72"/>
      <c r="AT1069" s="72"/>
      <c r="AU1069" s="72"/>
      <c r="AV1069" s="72"/>
      <c r="AW1069" s="72"/>
      <c r="AX1069" s="72"/>
      <c r="AY1069" s="72"/>
      <c r="AZ1069" s="72"/>
    </row>
    <row r="1070" spans="1:52" x14ac:dyDescent="0.35">
      <c r="A1070" s="70" t="s">
        <v>1359</v>
      </c>
      <c r="B1070" s="70" t="s">
        <v>1359</v>
      </c>
      <c r="C1070" s="83"/>
      <c r="D1070" s="84"/>
      <c r="E1070" s="85"/>
      <c r="F1070" s="86"/>
      <c r="G1070" s="83"/>
      <c r="H1070" s="81"/>
      <c r="I1070" s="87"/>
      <c r="J1070" s="87"/>
      <c r="K1070" s="36"/>
      <c r="L1070" s="90"/>
      <c r="M1070" s="90"/>
      <c r="N1070" s="89"/>
      <c r="O1070" s="72" t="s">
        <v>179</v>
      </c>
      <c r="P1070" s="74">
        <v>42825.271562499998</v>
      </c>
      <c r="Q1070" s="72" t="s">
        <v>3568</v>
      </c>
      <c r="R1070" s="76" t="s">
        <v>6619</v>
      </c>
      <c r="S1070" s="72" t="s">
        <v>221</v>
      </c>
      <c r="T1070" s="72" t="s">
        <v>8667</v>
      </c>
      <c r="U1070" s="72"/>
      <c r="V1070" s="76" t="s">
        <v>9641</v>
      </c>
      <c r="W1070" s="74">
        <v>42825.271562499998</v>
      </c>
      <c r="X1070" s="76" t="s">
        <v>11482</v>
      </c>
      <c r="Y1070" s="72"/>
      <c r="Z1070" s="72"/>
      <c r="AA1070" s="78" t="s">
        <v>15439</v>
      </c>
      <c r="AB1070" s="72"/>
      <c r="AC1070" s="72" t="b">
        <v>0</v>
      </c>
      <c r="AD1070" s="72">
        <v>0</v>
      </c>
      <c r="AE1070" s="78" t="s">
        <v>230</v>
      </c>
      <c r="AF1070" s="72" t="b">
        <v>0</v>
      </c>
      <c r="AG1070" s="72" t="s">
        <v>324</v>
      </c>
      <c r="AH1070" s="72"/>
      <c r="AI1070" s="78" t="s">
        <v>230</v>
      </c>
      <c r="AJ1070" s="72" t="b">
        <v>0</v>
      </c>
      <c r="AK1070" s="72">
        <v>0</v>
      </c>
      <c r="AL1070" s="78" t="s">
        <v>230</v>
      </c>
      <c r="AM1070" s="72" t="s">
        <v>241</v>
      </c>
      <c r="AN1070" s="72" t="b">
        <v>0</v>
      </c>
      <c r="AO1070" s="78" t="s">
        <v>15439</v>
      </c>
      <c r="AP1070" s="72" t="s">
        <v>179</v>
      </c>
      <c r="AQ1070" s="72">
        <v>0</v>
      </c>
      <c r="AR1070" s="72">
        <v>0</v>
      </c>
      <c r="AS1070" s="72"/>
      <c r="AT1070" s="72"/>
      <c r="AU1070" s="72"/>
      <c r="AV1070" s="72"/>
      <c r="AW1070" s="72"/>
      <c r="AX1070" s="72"/>
      <c r="AY1070" s="72"/>
      <c r="AZ1070" s="72"/>
    </row>
    <row r="1071" spans="1:52" x14ac:dyDescent="0.35">
      <c r="A1071" s="70" t="s">
        <v>1360</v>
      </c>
      <c r="B1071" s="70" t="s">
        <v>2758</v>
      </c>
      <c r="C1071" s="83"/>
      <c r="D1071" s="84"/>
      <c r="E1071" s="85"/>
      <c r="F1071" s="86"/>
      <c r="G1071" s="83"/>
      <c r="H1071" s="81"/>
      <c r="I1071" s="87"/>
      <c r="J1071" s="87"/>
      <c r="K1071" s="36"/>
      <c r="L1071" s="90"/>
      <c r="M1071" s="90"/>
      <c r="N1071" s="89"/>
      <c r="O1071" s="72" t="s">
        <v>217</v>
      </c>
      <c r="P1071" s="74">
        <v>42825.271956018521</v>
      </c>
      <c r="Q1071" s="72" t="s">
        <v>3569</v>
      </c>
      <c r="R1071" s="72"/>
      <c r="S1071" s="72"/>
      <c r="T1071" s="72"/>
      <c r="U1071" s="72"/>
      <c r="V1071" s="76" t="s">
        <v>9642</v>
      </c>
      <c r="W1071" s="74">
        <v>42825.271956018521</v>
      </c>
      <c r="X1071" s="76" t="s">
        <v>11483</v>
      </c>
      <c r="Y1071" s="72"/>
      <c r="Z1071" s="72"/>
      <c r="AA1071" s="78" t="s">
        <v>15440</v>
      </c>
      <c r="AB1071" s="72"/>
      <c r="AC1071" s="72" t="b">
        <v>0</v>
      </c>
      <c r="AD1071" s="72">
        <v>0</v>
      </c>
      <c r="AE1071" s="78" t="s">
        <v>230</v>
      </c>
      <c r="AF1071" s="72" t="b">
        <v>0</v>
      </c>
      <c r="AG1071" s="72" t="s">
        <v>235</v>
      </c>
      <c r="AH1071" s="72"/>
      <c r="AI1071" s="78" t="s">
        <v>230</v>
      </c>
      <c r="AJ1071" s="72" t="b">
        <v>0</v>
      </c>
      <c r="AK1071" s="72">
        <v>0</v>
      </c>
      <c r="AL1071" s="78" t="s">
        <v>230</v>
      </c>
      <c r="AM1071" s="72" t="s">
        <v>18933</v>
      </c>
      <c r="AN1071" s="72" t="b">
        <v>0</v>
      </c>
      <c r="AO1071" s="78" t="s">
        <v>15440</v>
      </c>
      <c r="AP1071" s="72" t="s">
        <v>179</v>
      </c>
      <c r="AQ1071" s="72">
        <v>0</v>
      </c>
      <c r="AR1071" s="72">
        <v>0</v>
      </c>
      <c r="AS1071" s="72"/>
      <c r="AT1071" s="72"/>
      <c r="AU1071" s="72"/>
      <c r="AV1071" s="72"/>
      <c r="AW1071" s="72"/>
      <c r="AX1071" s="72"/>
      <c r="AY1071" s="72"/>
      <c r="AZ1071" s="72"/>
    </row>
    <row r="1072" spans="1:52" x14ac:dyDescent="0.35">
      <c r="A1072" s="70" t="s">
        <v>1361</v>
      </c>
      <c r="B1072" s="70" t="s">
        <v>216</v>
      </c>
      <c r="C1072" s="83"/>
      <c r="D1072" s="84"/>
      <c r="E1072" s="85"/>
      <c r="F1072" s="86"/>
      <c r="G1072" s="83"/>
      <c r="H1072" s="81"/>
      <c r="I1072" s="87"/>
      <c r="J1072" s="87"/>
      <c r="K1072" s="36"/>
      <c r="L1072" s="90"/>
      <c r="M1072" s="90"/>
      <c r="N1072" s="89"/>
      <c r="O1072" s="72" t="s">
        <v>217</v>
      </c>
      <c r="P1072" s="74">
        <v>42825.276944444442</v>
      </c>
      <c r="Q1072" s="72" t="s">
        <v>3570</v>
      </c>
      <c r="R1072" s="76" t="s">
        <v>6381</v>
      </c>
      <c r="S1072" s="72" t="s">
        <v>226</v>
      </c>
      <c r="T1072" s="72"/>
      <c r="U1072" s="72"/>
      <c r="V1072" s="76" t="s">
        <v>9643</v>
      </c>
      <c r="W1072" s="74">
        <v>42825.276944444442</v>
      </c>
      <c r="X1072" s="76" t="s">
        <v>11484</v>
      </c>
      <c r="Y1072" s="72"/>
      <c r="Z1072" s="72"/>
      <c r="AA1072" s="78" t="s">
        <v>15441</v>
      </c>
      <c r="AB1072" s="72"/>
      <c r="AC1072" s="72" t="b">
        <v>0</v>
      </c>
      <c r="AD1072" s="72">
        <v>0</v>
      </c>
      <c r="AE1072" s="78" t="s">
        <v>230</v>
      </c>
      <c r="AF1072" s="72" t="b">
        <v>0</v>
      </c>
      <c r="AG1072" s="72" t="s">
        <v>235</v>
      </c>
      <c r="AH1072" s="72"/>
      <c r="AI1072" s="78" t="s">
        <v>230</v>
      </c>
      <c r="AJ1072" s="72" t="b">
        <v>0</v>
      </c>
      <c r="AK1072" s="72">
        <v>0</v>
      </c>
      <c r="AL1072" s="78" t="s">
        <v>230</v>
      </c>
      <c r="AM1072" s="72" t="s">
        <v>238</v>
      </c>
      <c r="AN1072" s="72" t="b">
        <v>0</v>
      </c>
      <c r="AO1072" s="78" t="s">
        <v>15441</v>
      </c>
      <c r="AP1072" s="72" t="s">
        <v>179</v>
      </c>
      <c r="AQ1072" s="72">
        <v>0</v>
      </c>
      <c r="AR1072" s="72">
        <v>0</v>
      </c>
      <c r="AS1072" s="72"/>
      <c r="AT1072" s="72"/>
      <c r="AU1072" s="72"/>
      <c r="AV1072" s="72"/>
      <c r="AW1072" s="72"/>
      <c r="AX1072" s="72"/>
      <c r="AY1072" s="72"/>
      <c r="AZ1072" s="72"/>
    </row>
    <row r="1073" spans="1:52" x14ac:dyDescent="0.35">
      <c r="A1073" s="70" t="s">
        <v>1362</v>
      </c>
      <c r="B1073" s="70" t="s">
        <v>1362</v>
      </c>
      <c r="C1073" s="83"/>
      <c r="D1073" s="84"/>
      <c r="E1073" s="85"/>
      <c r="F1073" s="86"/>
      <c r="G1073" s="83"/>
      <c r="H1073" s="81"/>
      <c r="I1073" s="87"/>
      <c r="J1073" s="87"/>
      <c r="K1073" s="36"/>
      <c r="L1073" s="90"/>
      <c r="M1073" s="90"/>
      <c r="N1073" s="89"/>
      <c r="O1073" s="72" t="s">
        <v>179</v>
      </c>
      <c r="P1073" s="74">
        <v>42825.277905092589</v>
      </c>
      <c r="Q1073" s="72" t="s">
        <v>3571</v>
      </c>
      <c r="R1073" s="76" t="s">
        <v>6620</v>
      </c>
      <c r="S1073" s="72" t="s">
        <v>225</v>
      </c>
      <c r="T1073" s="72"/>
      <c r="U1073" s="72"/>
      <c r="V1073" s="76" t="s">
        <v>9644</v>
      </c>
      <c r="W1073" s="74">
        <v>42825.277905092589</v>
      </c>
      <c r="X1073" s="76" t="s">
        <v>11485</v>
      </c>
      <c r="Y1073" s="72"/>
      <c r="Z1073" s="72"/>
      <c r="AA1073" s="78" t="s">
        <v>15442</v>
      </c>
      <c r="AB1073" s="72"/>
      <c r="AC1073" s="72" t="b">
        <v>0</v>
      </c>
      <c r="AD1073" s="72">
        <v>0</v>
      </c>
      <c r="AE1073" s="78" t="s">
        <v>230</v>
      </c>
      <c r="AF1073" s="72" t="b">
        <v>0</v>
      </c>
      <c r="AG1073" s="72" t="s">
        <v>231</v>
      </c>
      <c r="AH1073" s="72"/>
      <c r="AI1073" s="78" t="s">
        <v>230</v>
      </c>
      <c r="AJ1073" s="72" t="b">
        <v>0</v>
      </c>
      <c r="AK1073" s="72">
        <v>0</v>
      </c>
      <c r="AL1073" s="78" t="s">
        <v>230</v>
      </c>
      <c r="AM1073" s="72" t="s">
        <v>237</v>
      </c>
      <c r="AN1073" s="72" t="b">
        <v>1</v>
      </c>
      <c r="AO1073" s="78" t="s">
        <v>15442</v>
      </c>
      <c r="AP1073" s="72" t="s">
        <v>179</v>
      </c>
      <c r="AQ1073" s="72">
        <v>0</v>
      </c>
      <c r="AR1073" s="72">
        <v>0</v>
      </c>
      <c r="AS1073" s="72"/>
      <c r="AT1073" s="72"/>
      <c r="AU1073" s="72"/>
      <c r="AV1073" s="72"/>
      <c r="AW1073" s="72"/>
      <c r="AX1073" s="72"/>
      <c r="AY1073" s="72"/>
      <c r="AZ1073" s="72"/>
    </row>
    <row r="1074" spans="1:52" x14ac:dyDescent="0.35">
      <c r="A1074" s="70" t="s">
        <v>1363</v>
      </c>
      <c r="B1074" s="70" t="s">
        <v>1363</v>
      </c>
      <c r="C1074" s="83"/>
      <c r="D1074" s="84"/>
      <c r="E1074" s="85"/>
      <c r="F1074" s="86"/>
      <c r="G1074" s="83"/>
      <c r="H1074" s="81"/>
      <c r="I1074" s="87"/>
      <c r="J1074" s="87"/>
      <c r="K1074" s="36"/>
      <c r="L1074" s="90"/>
      <c r="M1074" s="90"/>
      <c r="N1074" s="89"/>
      <c r="O1074" s="72" t="s">
        <v>179</v>
      </c>
      <c r="P1074" s="74">
        <v>42825.279513888891</v>
      </c>
      <c r="Q1074" s="72" t="s">
        <v>3572</v>
      </c>
      <c r="R1074" s="76" t="s">
        <v>6621</v>
      </c>
      <c r="S1074" s="72" t="s">
        <v>225</v>
      </c>
      <c r="T1074" s="72"/>
      <c r="U1074" s="72"/>
      <c r="V1074" s="76" t="s">
        <v>9645</v>
      </c>
      <c r="W1074" s="74">
        <v>42825.279513888891</v>
      </c>
      <c r="X1074" s="76" t="s">
        <v>11486</v>
      </c>
      <c r="Y1074" s="72"/>
      <c r="Z1074" s="72"/>
      <c r="AA1074" s="78" t="s">
        <v>15443</v>
      </c>
      <c r="AB1074" s="72"/>
      <c r="AC1074" s="72" t="b">
        <v>0</v>
      </c>
      <c r="AD1074" s="72">
        <v>0</v>
      </c>
      <c r="AE1074" s="78" t="s">
        <v>230</v>
      </c>
      <c r="AF1074" s="72" t="b">
        <v>0</v>
      </c>
      <c r="AG1074" s="72" t="s">
        <v>231</v>
      </c>
      <c r="AH1074" s="72"/>
      <c r="AI1074" s="78" t="s">
        <v>230</v>
      </c>
      <c r="AJ1074" s="72" t="b">
        <v>0</v>
      </c>
      <c r="AK1074" s="72">
        <v>0</v>
      </c>
      <c r="AL1074" s="78" t="s">
        <v>230</v>
      </c>
      <c r="AM1074" s="72" t="s">
        <v>237</v>
      </c>
      <c r="AN1074" s="72" t="b">
        <v>1</v>
      </c>
      <c r="AO1074" s="78" t="s">
        <v>15443</v>
      </c>
      <c r="AP1074" s="72" t="s">
        <v>179</v>
      </c>
      <c r="AQ1074" s="72">
        <v>0</v>
      </c>
      <c r="AR1074" s="72">
        <v>0</v>
      </c>
      <c r="AS1074" s="72"/>
      <c r="AT1074" s="72"/>
      <c r="AU1074" s="72"/>
      <c r="AV1074" s="72"/>
      <c r="AW1074" s="72"/>
      <c r="AX1074" s="72"/>
      <c r="AY1074" s="72"/>
      <c r="AZ1074" s="72"/>
    </row>
    <row r="1075" spans="1:52" x14ac:dyDescent="0.35">
      <c r="A1075" s="70" t="s">
        <v>1364</v>
      </c>
      <c r="B1075" s="70" t="s">
        <v>1365</v>
      </c>
      <c r="C1075" s="83"/>
      <c r="D1075" s="84"/>
      <c r="E1075" s="85"/>
      <c r="F1075" s="86"/>
      <c r="G1075" s="83"/>
      <c r="H1075" s="81"/>
      <c r="I1075" s="87"/>
      <c r="J1075" s="87"/>
      <c r="K1075" s="36"/>
      <c r="L1075" s="90"/>
      <c r="M1075" s="90"/>
      <c r="N1075" s="89"/>
      <c r="O1075" s="72" t="s">
        <v>217</v>
      </c>
      <c r="P1075" s="74">
        <v>42825.280092592591</v>
      </c>
      <c r="Q1075" s="72" t="s">
        <v>3573</v>
      </c>
      <c r="R1075" s="76" t="s">
        <v>6622</v>
      </c>
      <c r="S1075" s="72" t="s">
        <v>226</v>
      </c>
      <c r="T1075" s="72"/>
      <c r="U1075" s="72"/>
      <c r="V1075" s="76" t="s">
        <v>9646</v>
      </c>
      <c r="W1075" s="74">
        <v>42825.280092592591</v>
      </c>
      <c r="X1075" s="76" t="s">
        <v>11487</v>
      </c>
      <c r="Y1075" s="72"/>
      <c r="Z1075" s="72"/>
      <c r="AA1075" s="78" t="s">
        <v>15444</v>
      </c>
      <c r="AB1075" s="72"/>
      <c r="AC1075" s="72" t="b">
        <v>0</v>
      </c>
      <c r="AD1075" s="72">
        <v>0</v>
      </c>
      <c r="AE1075" s="78" t="s">
        <v>230</v>
      </c>
      <c r="AF1075" s="72" t="b">
        <v>0</v>
      </c>
      <c r="AG1075" s="72" t="s">
        <v>235</v>
      </c>
      <c r="AH1075" s="72"/>
      <c r="AI1075" s="78" t="s">
        <v>230</v>
      </c>
      <c r="AJ1075" s="72" t="b">
        <v>0</v>
      </c>
      <c r="AK1075" s="72">
        <v>1</v>
      </c>
      <c r="AL1075" s="78" t="s">
        <v>230</v>
      </c>
      <c r="AM1075" s="72" t="s">
        <v>238</v>
      </c>
      <c r="AN1075" s="72" t="b">
        <v>0</v>
      </c>
      <c r="AO1075" s="78" t="s">
        <v>15444</v>
      </c>
      <c r="AP1075" s="72" t="s">
        <v>179</v>
      </c>
      <c r="AQ1075" s="72">
        <v>0</v>
      </c>
      <c r="AR1075" s="72">
        <v>0</v>
      </c>
      <c r="AS1075" s="72"/>
      <c r="AT1075" s="72"/>
      <c r="AU1075" s="72"/>
      <c r="AV1075" s="72"/>
      <c r="AW1075" s="72"/>
      <c r="AX1075" s="72"/>
      <c r="AY1075" s="72"/>
      <c r="AZ1075" s="72"/>
    </row>
    <row r="1076" spans="1:52" x14ac:dyDescent="0.35">
      <c r="A1076" s="70" t="s">
        <v>1364</v>
      </c>
      <c r="B1076" s="70" t="s">
        <v>216</v>
      </c>
      <c r="C1076" s="83"/>
      <c r="D1076" s="84"/>
      <c r="E1076" s="85"/>
      <c r="F1076" s="86"/>
      <c r="G1076" s="83"/>
      <c r="H1076" s="81"/>
      <c r="I1076" s="87"/>
      <c r="J1076" s="87"/>
      <c r="K1076" s="36"/>
      <c r="L1076" s="90"/>
      <c r="M1076" s="90"/>
      <c r="N1076" s="89"/>
      <c r="O1076" s="72" t="s">
        <v>217</v>
      </c>
      <c r="P1076" s="74">
        <v>42825.280092592591</v>
      </c>
      <c r="Q1076" s="72" t="s">
        <v>3573</v>
      </c>
      <c r="R1076" s="76" t="s">
        <v>6622</v>
      </c>
      <c r="S1076" s="72" t="s">
        <v>226</v>
      </c>
      <c r="T1076" s="72"/>
      <c r="U1076" s="72"/>
      <c r="V1076" s="76" t="s">
        <v>9646</v>
      </c>
      <c r="W1076" s="74">
        <v>42825.280092592591</v>
      </c>
      <c r="X1076" s="76" t="s">
        <v>11487</v>
      </c>
      <c r="Y1076" s="72"/>
      <c r="Z1076" s="72"/>
      <c r="AA1076" s="78" t="s">
        <v>15444</v>
      </c>
      <c r="AB1076" s="72"/>
      <c r="AC1076" s="72" t="b">
        <v>0</v>
      </c>
      <c r="AD1076" s="72">
        <v>0</v>
      </c>
      <c r="AE1076" s="78" t="s">
        <v>230</v>
      </c>
      <c r="AF1076" s="72" t="b">
        <v>0</v>
      </c>
      <c r="AG1076" s="72" t="s">
        <v>235</v>
      </c>
      <c r="AH1076" s="72"/>
      <c r="AI1076" s="78" t="s">
        <v>230</v>
      </c>
      <c r="AJ1076" s="72" t="b">
        <v>0</v>
      </c>
      <c r="AK1076" s="72">
        <v>1</v>
      </c>
      <c r="AL1076" s="78" t="s">
        <v>230</v>
      </c>
      <c r="AM1076" s="72" t="s">
        <v>238</v>
      </c>
      <c r="AN1076" s="72" t="b">
        <v>0</v>
      </c>
      <c r="AO1076" s="78" t="s">
        <v>15444</v>
      </c>
      <c r="AP1076" s="72" t="s">
        <v>179</v>
      </c>
      <c r="AQ1076" s="72">
        <v>0</v>
      </c>
      <c r="AR1076" s="72">
        <v>0</v>
      </c>
      <c r="AS1076" s="72"/>
      <c r="AT1076" s="72"/>
      <c r="AU1076" s="72"/>
      <c r="AV1076" s="72"/>
      <c r="AW1076" s="72"/>
      <c r="AX1076" s="72"/>
      <c r="AY1076" s="72"/>
      <c r="AZ1076" s="72"/>
    </row>
    <row r="1077" spans="1:52" x14ac:dyDescent="0.35">
      <c r="A1077" s="70" t="s">
        <v>1365</v>
      </c>
      <c r="B1077" s="70" t="s">
        <v>1364</v>
      </c>
      <c r="C1077" s="83"/>
      <c r="D1077" s="84"/>
      <c r="E1077" s="85"/>
      <c r="F1077" s="86"/>
      <c r="G1077" s="83"/>
      <c r="H1077" s="81"/>
      <c r="I1077" s="87"/>
      <c r="J1077" s="87"/>
      <c r="K1077" s="36"/>
      <c r="L1077" s="90"/>
      <c r="M1077" s="90"/>
      <c r="N1077" s="89"/>
      <c r="O1077" s="72" t="s">
        <v>217</v>
      </c>
      <c r="P1077" s="74">
        <v>42825.280381944445</v>
      </c>
      <c r="Q1077" s="72" t="s">
        <v>3574</v>
      </c>
      <c r="R1077" s="76" t="s">
        <v>6622</v>
      </c>
      <c r="S1077" s="72" t="s">
        <v>226</v>
      </c>
      <c r="T1077" s="72"/>
      <c r="U1077" s="72"/>
      <c r="V1077" s="76" t="s">
        <v>9647</v>
      </c>
      <c r="W1077" s="74">
        <v>42825.280381944445</v>
      </c>
      <c r="X1077" s="76" t="s">
        <v>11488</v>
      </c>
      <c r="Y1077" s="72"/>
      <c r="Z1077" s="72"/>
      <c r="AA1077" s="78" t="s">
        <v>15445</v>
      </c>
      <c r="AB1077" s="72"/>
      <c r="AC1077" s="72" t="b">
        <v>0</v>
      </c>
      <c r="AD1077" s="72">
        <v>0</v>
      </c>
      <c r="AE1077" s="78" t="s">
        <v>230</v>
      </c>
      <c r="AF1077" s="72" t="b">
        <v>0</v>
      </c>
      <c r="AG1077" s="72" t="s">
        <v>235</v>
      </c>
      <c r="AH1077" s="72"/>
      <c r="AI1077" s="78" t="s">
        <v>230</v>
      </c>
      <c r="AJ1077" s="72" t="b">
        <v>0</v>
      </c>
      <c r="AK1077" s="72">
        <v>1</v>
      </c>
      <c r="AL1077" s="78" t="s">
        <v>15444</v>
      </c>
      <c r="AM1077" s="72" t="s">
        <v>685</v>
      </c>
      <c r="AN1077" s="72" t="b">
        <v>0</v>
      </c>
      <c r="AO1077" s="78" t="s">
        <v>15444</v>
      </c>
      <c r="AP1077" s="72" t="s">
        <v>179</v>
      </c>
      <c r="AQ1077" s="72">
        <v>0</v>
      </c>
      <c r="AR1077" s="72">
        <v>0</v>
      </c>
      <c r="AS1077" s="72"/>
      <c r="AT1077" s="72"/>
      <c r="AU1077" s="72"/>
      <c r="AV1077" s="72"/>
      <c r="AW1077" s="72"/>
      <c r="AX1077" s="72"/>
      <c r="AY1077" s="72"/>
      <c r="AZ1077" s="72"/>
    </row>
    <row r="1078" spans="1:52" x14ac:dyDescent="0.35">
      <c r="A1078" s="70" t="s">
        <v>1366</v>
      </c>
      <c r="B1078" s="70" t="s">
        <v>2824</v>
      </c>
      <c r="C1078" s="83"/>
      <c r="D1078" s="84"/>
      <c r="E1078" s="85"/>
      <c r="F1078" s="86"/>
      <c r="G1078" s="83"/>
      <c r="H1078" s="81"/>
      <c r="I1078" s="87"/>
      <c r="J1078" s="87"/>
      <c r="K1078" s="36"/>
      <c r="L1078" s="90"/>
      <c r="M1078" s="90"/>
      <c r="N1078" s="89"/>
      <c r="O1078" s="72" t="s">
        <v>217</v>
      </c>
      <c r="P1078" s="74">
        <v>42825.282083333332</v>
      </c>
      <c r="Q1078" s="72" t="s">
        <v>3575</v>
      </c>
      <c r="R1078" s="76" t="s">
        <v>6623</v>
      </c>
      <c r="S1078" s="72" t="s">
        <v>226</v>
      </c>
      <c r="T1078" s="72" t="s">
        <v>8633</v>
      </c>
      <c r="U1078" s="72"/>
      <c r="V1078" s="76" t="s">
        <v>9648</v>
      </c>
      <c r="W1078" s="74">
        <v>42825.282083333332</v>
      </c>
      <c r="X1078" s="76" t="s">
        <v>11489</v>
      </c>
      <c r="Y1078" s="72"/>
      <c r="Z1078" s="72"/>
      <c r="AA1078" s="78" t="s">
        <v>15446</v>
      </c>
      <c r="AB1078" s="72"/>
      <c r="AC1078" s="72" t="b">
        <v>0</v>
      </c>
      <c r="AD1078" s="72">
        <v>1</v>
      </c>
      <c r="AE1078" s="78" t="s">
        <v>230</v>
      </c>
      <c r="AF1078" s="72" t="b">
        <v>0</v>
      </c>
      <c r="AG1078" s="72" t="s">
        <v>231</v>
      </c>
      <c r="AH1078" s="72"/>
      <c r="AI1078" s="78" t="s">
        <v>230</v>
      </c>
      <c r="AJ1078" s="72" t="b">
        <v>0</v>
      </c>
      <c r="AK1078" s="72">
        <v>0</v>
      </c>
      <c r="AL1078" s="78" t="s">
        <v>230</v>
      </c>
      <c r="AM1078" s="72" t="s">
        <v>240</v>
      </c>
      <c r="AN1078" s="72" t="b">
        <v>0</v>
      </c>
      <c r="AO1078" s="78" t="s">
        <v>15446</v>
      </c>
      <c r="AP1078" s="72" t="s">
        <v>179</v>
      </c>
      <c r="AQ1078" s="72">
        <v>0</v>
      </c>
      <c r="AR1078" s="72">
        <v>0</v>
      </c>
      <c r="AS1078" s="72"/>
      <c r="AT1078" s="72"/>
      <c r="AU1078" s="72"/>
      <c r="AV1078" s="72"/>
      <c r="AW1078" s="72"/>
      <c r="AX1078" s="72"/>
      <c r="AY1078" s="72"/>
      <c r="AZ1078" s="72"/>
    </row>
    <row r="1079" spans="1:52" x14ac:dyDescent="0.35">
      <c r="A1079" s="70" t="s">
        <v>1366</v>
      </c>
      <c r="B1079" s="70" t="s">
        <v>216</v>
      </c>
      <c r="C1079" s="83"/>
      <c r="D1079" s="84"/>
      <c r="E1079" s="85"/>
      <c r="F1079" s="86"/>
      <c r="G1079" s="83"/>
      <c r="H1079" s="81"/>
      <c r="I1079" s="87"/>
      <c r="J1079" s="87"/>
      <c r="K1079" s="36"/>
      <c r="L1079" s="90"/>
      <c r="M1079" s="90"/>
      <c r="N1079" s="89"/>
      <c r="O1079" s="72" t="s">
        <v>217</v>
      </c>
      <c r="P1079" s="74">
        <v>42825.282083333332</v>
      </c>
      <c r="Q1079" s="72" t="s">
        <v>3575</v>
      </c>
      <c r="R1079" s="76" t="s">
        <v>6623</v>
      </c>
      <c r="S1079" s="72" t="s">
        <v>226</v>
      </c>
      <c r="T1079" s="72" t="s">
        <v>8633</v>
      </c>
      <c r="U1079" s="72"/>
      <c r="V1079" s="76" t="s">
        <v>9648</v>
      </c>
      <c r="W1079" s="74">
        <v>42825.282083333332</v>
      </c>
      <c r="X1079" s="76" t="s">
        <v>11489</v>
      </c>
      <c r="Y1079" s="72"/>
      <c r="Z1079" s="72"/>
      <c r="AA1079" s="78" t="s">
        <v>15446</v>
      </c>
      <c r="AB1079" s="72"/>
      <c r="AC1079" s="72" t="b">
        <v>0</v>
      </c>
      <c r="AD1079" s="72">
        <v>1</v>
      </c>
      <c r="AE1079" s="78" t="s">
        <v>230</v>
      </c>
      <c r="AF1079" s="72" t="b">
        <v>0</v>
      </c>
      <c r="AG1079" s="72" t="s">
        <v>231</v>
      </c>
      <c r="AH1079" s="72"/>
      <c r="AI1079" s="78" t="s">
        <v>230</v>
      </c>
      <c r="AJ1079" s="72" t="b">
        <v>0</v>
      </c>
      <c r="AK1079" s="72">
        <v>0</v>
      </c>
      <c r="AL1079" s="78" t="s">
        <v>230</v>
      </c>
      <c r="AM1079" s="72" t="s">
        <v>240</v>
      </c>
      <c r="AN1079" s="72" t="b">
        <v>0</v>
      </c>
      <c r="AO1079" s="78" t="s">
        <v>15446</v>
      </c>
      <c r="AP1079" s="72" t="s">
        <v>179</v>
      </c>
      <c r="AQ1079" s="72">
        <v>0</v>
      </c>
      <c r="AR1079" s="72">
        <v>0</v>
      </c>
      <c r="AS1079" s="72"/>
      <c r="AT1079" s="72"/>
      <c r="AU1079" s="72"/>
      <c r="AV1079" s="72"/>
      <c r="AW1079" s="72"/>
      <c r="AX1079" s="72"/>
      <c r="AY1079" s="72"/>
      <c r="AZ1079" s="72"/>
    </row>
    <row r="1080" spans="1:52" x14ac:dyDescent="0.35">
      <c r="A1080" s="70" t="s">
        <v>1367</v>
      </c>
      <c r="B1080" s="70" t="s">
        <v>1367</v>
      </c>
      <c r="C1080" s="83"/>
      <c r="D1080" s="84"/>
      <c r="E1080" s="85"/>
      <c r="F1080" s="86"/>
      <c r="G1080" s="83"/>
      <c r="H1080" s="81"/>
      <c r="I1080" s="87"/>
      <c r="J1080" s="87"/>
      <c r="K1080" s="36"/>
      <c r="L1080" s="90"/>
      <c r="M1080" s="90"/>
      <c r="N1080" s="89"/>
      <c r="O1080" s="72" t="s">
        <v>179</v>
      </c>
      <c r="P1080" s="74">
        <v>42825.282743055555</v>
      </c>
      <c r="Q1080" s="72" t="s">
        <v>3576</v>
      </c>
      <c r="R1080" s="76" t="s">
        <v>6624</v>
      </c>
      <c r="S1080" s="72" t="s">
        <v>225</v>
      </c>
      <c r="T1080" s="72"/>
      <c r="U1080" s="72"/>
      <c r="V1080" s="76" t="s">
        <v>9649</v>
      </c>
      <c r="W1080" s="74">
        <v>42825.282743055555</v>
      </c>
      <c r="X1080" s="76" t="s">
        <v>11490</v>
      </c>
      <c r="Y1080" s="72"/>
      <c r="Z1080" s="72"/>
      <c r="AA1080" s="78" t="s">
        <v>15447</v>
      </c>
      <c r="AB1080" s="72"/>
      <c r="AC1080" s="72" t="b">
        <v>0</v>
      </c>
      <c r="AD1080" s="72">
        <v>0</v>
      </c>
      <c r="AE1080" s="78" t="s">
        <v>230</v>
      </c>
      <c r="AF1080" s="72" t="b">
        <v>0</v>
      </c>
      <c r="AG1080" s="72" t="s">
        <v>231</v>
      </c>
      <c r="AH1080" s="72"/>
      <c r="AI1080" s="78" t="s">
        <v>230</v>
      </c>
      <c r="AJ1080" s="72" t="b">
        <v>0</v>
      </c>
      <c r="AK1080" s="72">
        <v>0</v>
      </c>
      <c r="AL1080" s="78" t="s">
        <v>230</v>
      </c>
      <c r="AM1080" s="72" t="s">
        <v>237</v>
      </c>
      <c r="AN1080" s="72" t="b">
        <v>1</v>
      </c>
      <c r="AO1080" s="78" t="s">
        <v>15447</v>
      </c>
      <c r="AP1080" s="72" t="s">
        <v>179</v>
      </c>
      <c r="AQ1080" s="72">
        <v>0</v>
      </c>
      <c r="AR1080" s="72">
        <v>0</v>
      </c>
      <c r="AS1080" s="72"/>
      <c r="AT1080" s="72"/>
      <c r="AU1080" s="72"/>
      <c r="AV1080" s="72"/>
      <c r="AW1080" s="72"/>
      <c r="AX1080" s="72"/>
      <c r="AY1080" s="72"/>
      <c r="AZ1080" s="72"/>
    </row>
    <row r="1081" spans="1:52" x14ac:dyDescent="0.35">
      <c r="A1081" s="70" t="s">
        <v>1368</v>
      </c>
      <c r="B1081" s="70" t="s">
        <v>216</v>
      </c>
      <c r="C1081" s="83"/>
      <c r="D1081" s="84"/>
      <c r="E1081" s="85"/>
      <c r="F1081" s="86"/>
      <c r="G1081" s="83"/>
      <c r="H1081" s="81"/>
      <c r="I1081" s="87"/>
      <c r="J1081" s="87"/>
      <c r="K1081" s="36"/>
      <c r="L1081" s="90"/>
      <c r="M1081" s="90"/>
      <c r="N1081" s="89"/>
      <c r="O1081" s="72" t="s">
        <v>217</v>
      </c>
      <c r="P1081" s="74">
        <v>42825.283518518518</v>
      </c>
      <c r="Q1081" s="72" t="s">
        <v>3577</v>
      </c>
      <c r="R1081" s="76" t="s">
        <v>6625</v>
      </c>
      <c r="S1081" s="72" t="s">
        <v>226</v>
      </c>
      <c r="T1081" s="72"/>
      <c r="U1081" s="72"/>
      <c r="V1081" s="76" t="s">
        <v>9650</v>
      </c>
      <c r="W1081" s="74">
        <v>42825.283518518518</v>
      </c>
      <c r="X1081" s="76" t="s">
        <v>11491</v>
      </c>
      <c r="Y1081" s="72"/>
      <c r="Z1081" s="72"/>
      <c r="AA1081" s="78" t="s">
        <v>15448</v>
      </c>
      <c r="AB1081" s="72"/>
      <c r="AC1081" s="72" t="b">
        <v>0</v>
      </c>
      <c r="AD1081" s="72">
        <v>1</v>
      </c>
      <c r="AE1081" s="78" t="s">
        <v>230</v>
      </c>
      <c r="AF1081" s="72" t="b">
        <v>0</v>
      </c>
      <c r="AG1081" s="72" t="s">
        <v>231</v>
      </c>
      <c r="AH1081" s="72"/>
      <c r="AI1081" s="78" t="s">
        <v>230</v>
      </c>
      <c r="AJ1081" s="72" t="b">
        <v>0</v>
      </c>
      <c r="AK1081" s="72">
        <v>0</v>
      </c>
      <c r="AL1081" s="78" t="s">
        <v>230</v>
      </c>
      <c r="AM1081" s="72" t="s">
        <v>238</v>
      </c>
      <c r="AN1081" s="72" t="b">
        <v>0</v>
      </c>
      <c r="AO1081" s="78" t="s">
        <v>15448</v>
      </c>
      <c r="AP1081" s="72" t="s">
        <v>179</v>
      </c>
      <c r="AQ1081" s="72">
        <v>0</v>
      </c>
      <c r="AR1081" s="72">
        <v>0</v>
      </c>
      <c r="AS1081" s="72"/>
      <c r="AT1081" s="72"/>
      <c r="AU1081" s="72"/>
      <c r="AV1081" s="72"/>
      <c r="AW1081" s="72"/>
      <c r="AX1081" s="72"/>
      <c r="AY1081" s="72"/>
      <c r="AZ1081" s="72"/>
    </row>
    <row r="1082" spans="1:52" x14ac:dyDescent="0.35">
      <c r="A1082" s="70" t="s">
        <v>1369</v>
      </c>
      <c r="B1082" s="70" t="s">
        <v>1369</v>
      </c>
      <c r="C1082" s="83"/>
      <c r="D1082" s="84"/>
      <c r="E1082" s="85"/>
      <c r="F1082" s="86"/>
      <c r="G1082" s="83"/>
      <c r="H1082" s="81"/>
      <c r="I1082" s="87"/>
      <c r="J1082" s="87"/>
      <c r="K1082" s="36"/>
      <c r="L1082" s="90"/>
      <c r="M1082" s="90"/>
      <c r="N1082" s="89"/>
      <c r="O1082" s="72" t="s">
        <v>179</v>
      </c>
      <c r="P1082" s="74">
        <v>42825.284386574072</v>
      </c>
      <c r="Q1082" s="72" t="s">
        <v>3578</v>
      </c>
      <c r="R1082" s="76" t="s">
        <v>6626</v>
      </c>
      <c r="S1082" s="72" t="s">
        <v>8494</v>
      </c>
      <c r="T1082" s="72"/>
      <c r="U1082" s="72"/>
      <c r="V1082" s="76" t="s">
        <v>9651</v>
      </c>
      <c r="W1082" s="74">
        <v>42825.284386574072</v>
      </c>
      <c r="X1082" s="76" t="s">
        <v>11492</v>
      </c>
      <c r="Y1082" s="72"/>
      <c r="Z1082" s="72"/>
      <c r="AA1082" s="78" t="s">
        <v>15449</v>
      </c>
      <c r="AB1082" s="72"/>
      <c r="AC1082" s="72" t="b">
        <v>0</v>
      </c>
      <c r="AD1082" s="72">
        <v>0</v>
      </c>
      <c r="AE1082" s="78" t="s">
        <v>230</v>
      </c>
      <c r="AF1082" s="72" t="b">
        <v>0</v>
      </c>
      <c r="AG1082" s="72" t="s">
        <v>235</v>
      </c>
      <c r="AH1082" s="72"/>
      <c r="AI1082" s="78" t="s">
        <v>230</v>
      </c>
      <c r="AJ1082" s="72" t="b">
        <v>0</v>
      </c>
      <c r="AK1082" s="72">
        <v>0</v>
      </c>
      <c r="AL1082" s="78" t="s">
        <v>230</v>
      </c>
      <c r="AM1082" s="72" t="s">
        <v>246</v>
      </c>
      <c r="AN1082" s="72" t="b">
        <v>0</v>
      </c>
      <c r="AO1082" s="78" t="s">
        <v>15449</v>
      </c>
      <c r="AP1082" s="72" t="s">
        <v>179</v>
      </c>
      <c r="AQ1082" s="72">
        <v>0</v>
      </c>
      <c r="AR1082" s="72">
        <v>0</v>
      </c>
      <c r="AS1082" s="72"/>
      <c r="AT1082" s="72"/>
      <c r="AU1082" s="72"/>
      <c r="AV1082" s="72"/>
      <c r="AW1082" s="72"/>
      <c r="AX1082" s="72"/>
      <c r="AY1082" s="72"/>
      <c r="AZ1082" s="72"/>
    </row>
    <row r="1083" spans="1:52" x14ac:dyDescent="0.35">
      <c r="A1083" s="70" t="s">
        <v>1370</v>
      </c>
      <c r="B1083" s="70" t="s">
        <v>1370</v>
      </c>
      <c r="C1083" s="83"/>
      <c r="D1083" s="84"/>
      <c r="E1083" s="85"/>
      <c r="F1083" s="86"/>
      <c r="G1083" s="83"/>
      <c r="H1083" s="81"/>
      <c r="I1083" s="87"/>
      <c r="J1083" s="87"/>
      <c r="K1083" s="36"/>
      <c r="L1083" s="90"/>
      <c r="M1083" s="90"/>
      <c r="N1083" s="89"/>
      <c r="O1083" s="72" t="s">
        <v>179</v>
      </c>
      <c r="P1083" s="74">
        <v>42825.288310185184</v>
      </c>
      <c r="Q1083" s="72" t="s">
        <v>3579</v>
      </c>
      <c r="R1083" s="76" t="s">
        <v>6627</v>
      </c>
      <c r="S1083" s="72" t="s">
        <v>225</v>
      </c>
      <c r="T1083" s="72"/>
      <c r="U1083" s="72"/>
      <c r="V1083" s="76" t="s">
        <v>9652</v>
      </c>
      <c r="W1083" s="74">
        <v>42825.288310185184</v>
      </c>
      <c r="X1083" s="76" t="s">
        <v>11493</v>
      </c>
      <c r="Y1083" s="72"/>
      <c r="Z1083" s="72"/>
      <c r="AA1083" s="78" t="s">
        <v>15450</v>
      </c>
      <c r="AB1083" s="72"/>
      <c r="AC1083" s="72" t="b">
        <v>0</v>
      </c>
      <c r="AD1083" s="72">
        <v>0</v>
      </c>
      <c r="AE1083" s="78" t="s">
        <v>230</v>
      </c>
      <c r="AF1083" s="72" t="b">
        <v>0</v>
      </c>
      <c r="AG1083" s="72" t="s">
        <v>231</v>
      </c>
      <c r="AH1083" s="72"/>
      <c r="AI1083" s="78" t="s">
        <v>230</v>
      </c>
      <c r="AJ1083" s="72" t="b">
        <v>0</v>
      </c>
      <c r="AK1083" s="72">
        <v>0</v>
      </c>
      <c r="AL1083" s="78" t="s">
        <v>230</v>
      </c>
      <c r="AM1083" s="72" t="s">
        <v>237</v>
      </c>
      <c r="AN1083" s="72" t="b">
        <v>1</v>
      </c>
      <c r="AO1083" s="78" t="s">
        <v>15450</v>
      </c>
      <c r="AP1083" s="72" t="s">
        <v>179</v>
      </c>
      <c r="AQ1083" s="72">
        <v>0</v>
      </c>
      <c r="AR1083" s="72">
        <v>0</v>
      </c>
      <c r="AS1083" s="72"/>
      <c r="AT1083" s="72"/>
      <c r="AU1083" s="72"/>
      <c r="AV1083" s="72"/>
      <c r="AW1083" s="72"/>
      <c r="AX1083" s="72"/>
      <c r="AY1083" s="72"/>
      <c r="AZ1083" s="72"/>
    </row>
    <row r="1084" spans="1:52" x14ac:dyDescent="0.35">
      <c r="A1084" s="70" t="s">
        <v>1371</v>
      </c>
      <c r="B1084" s="70" t="s">
        <v>1371</v>
      </c>
      <c r="C1084" s="83"/>
      <c r="D1084" s="84"/>
      <c r="E1084" s="85"/>
      <c r="F1084" s="86"/>
      <c r="G1084" s="83"/>
      <c r="H1084" s="81"/>
      <c r="I1084" s="87"/>
      <c r="J1084" s="87"/>
      <c r="K1084" s="36"/>
      <c r="L1084" s="90"/>
      <c r="M1084" s="90"/>
      <c r="N1084" s="89"/>
      <c r="O1084" s="72" t="s">
        <v>179</v>
      </c>
      <c r="P1084" s="74">
        <v>42825.289803240739</v>
      </c>
      <c r="Q1084" s="72" t="s">
        <v>3580</v>
      </c>
      <c r="R1084" s="76" t="s">
        <v>6628</v>
      </c>
      <c r="S1084" s="72" t="s">
        <v>225</v>
      </c>
      <c r="T1084" s="72"/>
      <c r="U1084" s="72"/>
      <c r="V1084" s="76" t="s">
        <v>9653</v>
      </c>
      <c r="W1084" s="74">
        <v>42825.289803240739</v>
      </c>
      <c r="X1084" s="76" t="s">
        <v>11494</v>
      </c>
      <c r="Y1084" s="72"/>
      <c r="Z1084" s="72"/>
      <c r="AA1084" s="78" t="s">
        <v>15451</v>
      </c>
      <c r="AB1084" s="72"/>
      <c r="AC1084" s="72" t="b">
        <v>0</v>
      </c>
      <c r="AD1084" s="72">
        <v>0</v>
      </c>
      <c r="AE1084" s="78" t="s">
        <v>230</v>
      </c>
      <c r="AF1084" s="72" t="b">
        <v>0</v>
      </c>
      <c r="AG1084" s="72" t="s">
        <v>231</v>
      </c>
      <c r="AH1084" s="72"/>
      <c r="AI1084" s="78" t="s">
        <v>230</v>
      </c>
      <c r="AJ1084" s="72" t="b">
        <v>0</v>
      </c>
      <c r="AK1084" s="72">
        <v>0</v>
      </c>
      <c r="AL1084" s="78" t="s">
        <v>230</v>
      </c>
      <c r="AM1084" s="72" t="s">
        <v>237</v>
      </c>
      <c r="AN1084" s="72" t="b">
        <v>1</v>
      </c>
      <c r="AO1084" s="78" t="s">
        <v>15451</v>
      </c>
      <c r="AP1084" s="72" t="s">
        <v>179</v>
      </c>
      <c r="AQ1084" s="72">
        <v>0</v>
      </c>
      <c r="AR1084" s="72">
        <v>0</v>
      </c>
      <c r="AS1084" s="72"/>
      <c r="AT1084" s="72"/>
      <c r="AU1084" s="72"/>
      <c r="AV1084" s="72"/>
      <c r="AW1084" s="72"/>
      <c r="AX1084" s="72"/>
      <c r="AY1084" s="72"/>
      <c r="AZ1084" s="72"/>
    </row>
    <row r="1085" spans="1:52" x14ac:dyDescent="0.35">
      <c r="A1085" s="70" t="s">
        <v>1372</v>
      </c>
      <c r="B1085" s="70" t="s">
        <v>1372</v>
      </c>
      <c r="C1085" s="83"/>
      <c r="D1085" s="84"/>
      <c r="E1085" s="85"/>
      <c r="F1085" s="86"/>
      <c r="G1085" s="83"/>
      <c r="H1085" s="81"/>
      <c r="I1085" s="87"/>
      <c r="J1085" s="87"/>
      <c r="K1085" s="36"/>
      <c r="L1085" s="90"/>
      <c r="M1085" s="90"/>
      <c r="N1085" s="89"/>
      <c r="O1085" s="72" t="s">
        <v>179</v>
      </c>
      <c r="P1085" s="74">
        <v>42825.29042824074</v>
      </c>
      <c r="Q1085" s="72" t="s">
        <v>3581</v>
      </c>
      <c r="R1085" s="76" t="s">
        <v>6629</v>
      </c>
      <c r="S1085" s="72" t="s">
        <v>225</v>
      </c>
      <c r="T1085" s="72"/>
      <c r="U1085" s="72"/>
      <c r="V1085" s="76" t="s">
        <v>9654</v>
      </c>
      <c r="W1085" s="74">
        <v>42825.29042824074</v>
      </c>
      <c r="X1085" s="76" t="s">
        <v>11495</v>
      </c>
      <c r="Y1085" s="72"/>
      <c r="Z1085" s="72"/>
      <c r="AA1085" s="78" t="s">
        <v>15452</v>
      </c>
      <c r="AB1085" s="72"/>
      <c r="AC1085" s="72" t="b">
        <v>0</v>
      </c>
      <c r="AD1085" s="72">
        <v>1</v>
      </c>
      <c r="AE1085" s="78" t="s">
        <v>230</v>
      </c>
      <c r="AF1085" s="72" t="b">
        <v>0</v>
      </c>
      <c r="AG1085" s="72" t="s">
        <v>231</v>
      </c>
      <c r="AH1085" s="72"/>
      <c r="AI1085" s="78" t="s">
        <v>230</v>
      </c>
      <c r="AJ1085" s="72" t="b">
        <v>0</v>
      </c>
      <c r="AK1085" s="72">
        <v>0</v>
      </c>
      <c r="AL1085" s="78" t="s">
        <v>230</v>
      </c>
      <c r="AM1085" s="72" t="s">
        <v>237</v>
      </c>
      <c r="AN1085" s="72" t="b">
        <v>1</v>
      </c>
      <c r="AO1085" s="78" t="s">
        <v>15452</v>
      </c>
      <c r="AP1085" s="72" t="s">
        <v>179</v>
      </c>
      <c r="AQ1085" s="72">
        <v>0</v>
      </c>
      <c r="AR1085" s="72">
        <v>0</v>
      </c>
      <c r="AS1085" s="72"/>
      <c r="AT1085" s="72"/>
      <c r="AU1085" s="72"/>
      <c r="AV1085" s="72"/>
      <c r="AW1085" s="72"/>
      <c r="AX1085" s="72"/>
      <c r="AY1085" s="72"/>
      <c r="AZ1085" s="72"/>
    </row>
    <row r="1086" spans="1:52" x14ac:dyDescent="0.35">
      <c r="A1086" s="70" t="s">
        <v>1373</v>
      </c>
      <c r="B1086" s="70" t="s">
        <v>2825</v>
      </c>
      <c r="C1086" s="83"/>
      <c r="D1086" s="84"/>
      <c r="E1086" s="85"/>
      <c r="F1086" s="86"/>
      <c r="G1086" s="83"/>
      <c r="H1086" s="81"/>
      <c r="I1086" s="87"/>
      <c r="J1086" s="87"/>
      <c r="K1086" s="36"/>
      <c r="L1086" s="90"/>
      <c r="M1086" s="90"/>
      <c r="N1086" s="89"/>
      <c r="O1086" s="72" t="s">
        <v>218</v>
      </c>
      <c r="P1086" s="74">
        <v>42825.297673611109</v>
      </c>
      <c r="Q1086" s="72" t="s">
        <v>3582</v>
      </c>
      <c r="R1086" s="72"/>
      <c r="S1086" s="72"/>
      <c r="T1086" s="72"/>
      <c r="U1086" s="72"/>
      <c r="V1086" s="76" t="s">
        <v>9655</v>
      </c>
      <c r="W1086" s="74">
        <v>42825.297673611109</v>
      </c>
      <c r="X1086" s="76" t="s">
        <v>11496</v>
      </c>
      <c r="Y1086" s="72"/>
      <c r="Z1086" s="72"/>
      <c r="AA1086" s="78" t="s">
        <v>15453</v>
      </c>
      <c r="AB1086" s="78" t="s">
        <v>18725</v>
      </c>
      <c r="AC1086" s="72" t="b">
        <v>0</v>
      </c>
      <c r="AD1086" s="72">
        <v>0</v>
      </c>
      <c r="AE1086" s="78" t="s">
        <v>18840</v>
      </c>
      <c r="AF1086" s="72" t="b">
        <v>0</v>
      </c>
      <c r="AG1086" s="72" t="s">
        <v>353</v>
      </c>
      <c r="AH1086" s="72"/>
      <c r="AI1086" s="78" t="s">
        <v>230</v>
      </c>
      <c r="AJ1086" s="72" t="b">
        <v>0</v>
      </c>
      <c r="AK1086" s="72">
        <v>0</v>
      </c>
      <c r="AL1086" s="78" t="s">
        <v>230</v>
      </c>
      <c r="AM1086" s="72" t="s">
        <v>242</v>
      </c>
      <c r="AN1086" s="72" t="b">
        <v>0</v>
      </c>
      <c r="AO1086" s="78" t="s">
        <v>18725</v>
      </c>
      <c r="AP1086" s="72" t="s">
        <v>179</v>
      </c>
      <c r="AQ1086" s="72">
        <v>0</v>
      </c>
      <c r="AR1086" s="72">
        <v>0</v>
      </c>
      <c r="AS1086" s="72"/>
      <c r="AT1086" s="72"/>
      <c r="AU1086" s="72"/>
      <c r="AV1086" s="72"/>
      <c r="AW1086" s="72"/>
      <c r="AX1086" s="72"/>
      <c r="AY1086" s="72"/>
      <c r="AZ1086" s="72"/>
    </row>
    <row r="1087" spans="1:52" x14ac:dyDescent="0.35">
      <c r="A1087" s="70" t="s">
        <v>1374</v>
      </c>
      <c r="B1087" s="70" t="s">
        <v>1374</v>
      </c>
      <c r="C1087" s="83"/>
      <c r="D1087" s="84"/>
      <c r="E1087" s="85"/>
      <c r="F1087" s="86"/>
      <c r="G1087" s="83"/>
      <c r="H1087" s="81"/>
      <c r="I1087" s="87"/>
      <c r="J1087" s="87"/>
      <c r="K1087" s="36"/>
      <c r="L1087" s="90"/>
      <c r="M1087" s="90"/>
      <c r="N1087" s="89"/>
      <c r="O1087" s="72" t="s">
        <v>179</v>
      </c>
      <c r="P1087" s="74">
        <v>42825.298773148148</v>
      </c>
      <c r="Q1087" s="72" t="s">
        <v>3583</v>
      </c>
      <c r="R1087" s="76" t="s">
        <v>6630</v>
      </c>
      <c r="S1087" s="72" t="s">
        <v>225</v>
      </c>
      <c r="T1087" s="72"/>
      <c r="U1087" s="72"/>
      <c r="V1087" s="76" t="s">
        <v>9656</v>
      </c>
      <c r="W1087" s="74">
        <v>42825.298773148148</v>
      </c>
      <c r="X1087" s="76" t="s">
        <v>11497</v>
      </c>
      <c r="Y1087" s="72"/>
      <c r="Z1087" s="72"/>
      <c r="AA1087" s="78" t="s">
        <v>15454</v>
      </c>
      <c r="AB1087" s="72"/>
      <c r="AC1087" s="72" t="b">
        <v>0</v>
      </c>
      <c r="AD1087" s="72">
        <v>0</v>
      </c>
      <c r="AE1087" s="78" t="s">
        <v>230</v>
      </c>
      <c r="AF1087" s="72" t="b">
        <v>0</v>
      </c>
      <c r="AG1087" s="72" t="s">
        <v>231</v>
      </c>
      <c r="AH1087" s="72"/>
      <c r="AI1087" s="78" t="s">
        <v>230</v>
      </c>
      <c r="AJ1087" s="72" t="b">
        <v>0</v>
      </c>
      <c r="AK1087" s="72">
        <v>0</v>
      </c>
      <c r="AL1087" s="78" t="s">
        <v>230</v>
      </c>
      <c r="AM1087" s="72" t="s">
        <v>237</v>
      </c>
      <c r="AN1087" s="72" t="b">
        <v>1</v>
      </c>
      <c r="AO1087" s="78" t="s">
        <v>15454</v>
      </c>
      <c r="AP1087" s="72" t="s">
        <v>179</v>
      </c>
      <c r="AQ1087" s="72">
        <v>0</v>
      </c>
      <c r="AR1087" s="72">
        <v>0</v>
      </c>
      <c r="AS1087" s="72"/>
      <c r="AT1087" s="72"/>
      <c r="AU1087" s="72"/>
      <c r="AV1087" s="72"/>
      <c r="AW1087" s="72"/>
      <c r="AX1087" s="72"/>
      <c r="AY1087" s="72"/>
      <c r="AZ1087" s="72"/>
    </row>
    <row r="1088" spans="1:52" x14ac:dyDescent="0.35">
      <c r="A1088" s="70" t="s">
        <v>1375</v>
      </c>
      <c r="B1088" s="70" t="s">
        <v>1375</v>
      </c>
      <c r="C1088" s="83"/>
      <c r="D1088" s="84"/>
      <c r="E1088" s="85"/>
      <c r="F1088" s="86"/>
      <c r="G1088" s="83"/>
      <c r="H1088" s="81"/>
      <c r="I1088" s="87"/>
      <c r="J1088" s="87"/>
      <c r="K1088" s="36"/>
      <c r="L1088" s="90"/>
      <c r="M1088" s="90"/>
      <c r="N1088" s="89"/>
      <c r="O1088" s="72" t="s">
        <v>179</v>
      </c>
      <c r="P1088" s="74">
        <v>42825.299583333333</v>
      </c>
      <c r="Q1088" s="72" t="s">
        <v>3584</v>
      </c>
      <c r="R1088" s="76" t="s">
        <v>6631</v>
      </c>
      <c r="S1088" s="72" t="s">
        <v>8495</v>
      </c>
      <c r="T1088" s="72" t="s">
        <v>8668</v>
      </c>
      <c r="U1088" s="72"/>
      <c r="V1088" s="76" t="s">
        <v>9657</v>
      </c>
      <c r="W1088" s="74">
        <v>42825.299583333333</v>
      </c>
      <c r="X1088" s="76" t="s">
        <v>11498</v>
      </c>
      <c r="Y1088" s="72"/>
      <c r="Z1088" s="72"/>
      <c r="AA1088" s="78" t="s">
        <v>15455</v>
      </c>
      <c r="AB1088" s="72"/>
      <c r="AC1088" s="72" t="b">
        <v>0</v>
      </c>
      <c r="AD1088" s="72">
        <v>0</v>
      </c>
      <c r="AE1088" s="78" t="s">
        <v>230</v>
      </c>
      <c r="AF1088" s="72" t="b">
        <v>0</v>
      </c>
      <c r="AG1088" s="72" t="s">
        <v>231</v>
      </c>
      <c r="AH1088" s="72"/>
      <c r="AI1088" s="78" t="s">
        <v>230</v>
      </c>
      <c r="AJ1088" s="72" t="b">
        <v>0</v>
      </c>
      <c r="AK1088" s="72">
        <v>0</v>
      </c>
      <c r="AL1088" s="78" t="s">
        <v>230</v>
      </c>
      <c r="AM1088" s="72" t="s">
        <v>244</v>
      </c>
      <c r="AN1088" s="72" t="b">
        <v>0</v>
      </c>
      <c r="AO1088" s="78" t="s">
        <v>15455</v>
      </c>
      <c r="AP1088" s="72" t="s">
        <v>179</v>
      </c>
      <c r="AQ1088" s="72">
        <v>0</v>
      </c>
      <c r="AR1088" s="72">
        <v>0</v>
      </c>
      <c r="AS1088" s="72"/>
      <c r="AT1088" s="72"/>
      <c r="AU1088" s="72"/>
      <c r="AV1088" s="72"/>
      <c r="AW1088" s="72"/>
      <c r="AX1088" s="72"/>
      <c r="AY1088" s="72"/>
      <c r="AZ1088" s="72"/>
    </row>
    <row r="1089" spans="1:52" x14ac:dyDescent="0.35">
      <c r="A1089" s="70" t="s">
        <v>1376</v>
      </c>
      <c r="B1089" s="70" t="s">
        <v>2713</v>
      </c>
      <c r="C1089" s="83"/>
      <c r="D1089" s="84"/>
      <c r="E1089" s="85"/>
      <c r="F1089" s="86"/>
      <c r="G1089" s="83"/>
      <c r="H1089" s="81"/>
      <c r="I1089" s="87"/>
      <c r="J1089" s="87"/>
      <c r="K1089" s="36"/>
      <c r="L1089" s="90"/>
      <c r="M1089" s="90"/>
      <c r="N1089" s="89"/>
      <c r="O1089" s="72" t="s">
        <v>217</v>
      </c>
      <c r="P1089" s="74">
        <v>42825.300428240742</v>
      </c>
      <c r="Q1089" s="72" t="s">
        <v>3585</v>
      </c>
      <c r="R1089" s="76" t="s">
        <v>6632</v>
      </c>
      <c r="S1089" s="72" t="s">
        <v>558</v>
      </c>
      <c r="T1089" s="72"/>
      <c r="U1089" s="72"/>
      <c r="V1089" s="76" t="s">
        <v>9658</v>
      </c>
      <c r="W1089" s="74">
        <v>42825.300428240742</v>
      </c>
      <c r="X1089" s="76" t="s">
        <v>11499</v>
      </c>
      <c r="Y1089" s="72"/>
      <c r="Z1089" s="72"/>
      <c r="AA1089" s="78" t="s">
        <v>15456</v>
      </c>
      <c r="AB1089" s="72"/>
      <c r="AC1089" s="72" t="b">
        <v>0</v>
      </c>
      <c r="AD1089" s="72">
        <v>0</v>
      </c>
      <c r="AE1089" s="78" t="s">
        <v>230</v>
      </c>
      <c r="AF1089" s="72" t="b">
        <v>0</v>
      </c>
      <c r="AG1089" s="72" t="s">
        <v>231</v>
      </c>
      <c r="AH1089" s="72"/>
      <c r="AI1089" s="78" t="s">
        <v>230</v>
      </c>
      <c r="AJ1089" s="72" t="b">
        <v>0</v>
      </c>
      <c r="AK1089" s="72">
        <v>6</v>
      </c>
      <c r="AL1089" s="78" t="s">
        <v>18301</v>
      </c>
      <c r="AM1089" s="72" t="s">
        <v>242</v>
      </c>
      <c r="AN1089" s="72" t="b">
        <v>0</v>
      </c>
      <c r="AO1089" s="78" t="s">
        <v>18301</v>
      </c>
      <c r="AP1089" s="72" t="s">
        <v>179</v>
      </c>
      <c r="AQ1089" s="72">
        <v>0</v>
      </c>
      <c r="AR1089" s="72">
        <v>0</v>
      </c>
      <c r="AS1089" s="72"/>
      <c r="AT1089" s="72"/>
      <c r="AU1089" s="72"/>
      <c r="AV1089" s="72"/>
      <c r="AW1089" s="72"/>
      <c r="AX1089" s="72"/>
      <c r="AY1089" s="72"/>
      <c r="AZ1089" s="72"/>
    </row>
    <row r="1090" spans="1:52" x14ac:dyDescent="0.35">
      <c r="A1090" s="70" t="s">
        <v>1377</v>
      </c>
      <c r="B1090" s="70" t="s">
        <v>2826</v>
      </c>
      <c r="C1090" s="83"/>
      <c r="D1090" s="84"/>
      <c r="E1090" s="85"/>
      <c r="F1090" s="86"/>
      <c r="G1090" s="83"/>
      <c r="H1090" s="81"/>
      <c r="I1090" s="87"/>
      <c r="J1090" s="87"/>
      <c r="K1090" s="36"/>
      <c r="L1090" s="90"/>
      <c r="M1090" s="90"/>
      <c r="N1090" s="89"/>
      <c r="O1090" s="72" t="s">
        <v>218</v>
      </c>
      <c r="P1090" s="74">
        <v>42825.302037037036</v>
      </c>
      <c r="Q1090" s="72" t="s">
        <v>3586</v>
      </c>
      <c r="R1090" s="72"/>
      <c r="S1090" s="72"/>
      <c r="T1090" s="72" t="s">
        <v>8669</v>
      </c>
      <c r="U1090" s="72"/>
      <c r="V1090" s="76" t="s">
        <v>312</v>
      </c>
      <c r="W1090" s="74">
        <v>42825.302037037036</v>
      </c>
      <c r="X1090" s="76" t="s">
        <v>11500</v>
      </c>
      <c r="Y1090" s="72"/>
      <c r="Z1090" s="72"/>
      <c r="AA1090" s="78" t="s">
        <v>15457</v>
      </c>
      <c r="AB1090" s="78" t="s">
        <v>18726</v>
      </c>
      <c r="AC1090" s="72" t="b">
        <v>0</v>
      </c>
      <c r="AD1090" s="72">
        <v>0</v>
      </c>
      <c r="AE1090" s="78" t="s">
        <v>18841</v>
      </c>
      <c r="AF1090" s="72" t="b">
        <v>0</v>
      </c>
      <c r="AG1090" s="72" t="s">
        <v>235</v>
      </c>
      <c r="AH1090" s="72"/>
      <c r="AI1090" s="78" t="s">
        <v>230</v>
      </c>
      <c r="AJ1090" s="72" t="b">
        <v>0</v>
      </c>
      <c r="AK1090" s="72">
        <v>0</v>
      </c>
      <c r="AL1090" s="78" t="s">
        <v>230</v>
      </c>
      <c r="AM1090" s="72" t="s">
        <v>240</v>
      </c>
      <c r="AN1090" s="72" t="b">
        <v>0</v>
      </c>
      <c r="AO1090" s="78" t="s">
        <v>18726</v>
      </c>
      <c r="AP1090" s="72" t="s">
        <v>179</v>
      </c>
      <c r="AQ1090" s="72">
        <v>0</v>
      </c>
      <c r="AR1090" s="72">
        <v>0</v>
      </c>
      <c r="AS1090" s="72"/>
      <c r="AT1090" s="72"/>
      <c r="AU1090" s="72"/>
      <c r="AV1090" s="72"/>
      <c r="AW1090" s="72"/>
      <c r="AX1090" s="72"/>
      <c r="AY1090" s="72"/>
      <c r="AZ1090" s="72"/>
    </row>
    <row r="1091" spans="1:52" x14ac:dyDescent="0.35">
      <c r="A1091" s="70" t="s">
        <v>1377</v>
      </c>
      <c r="B1091" s="70" t="s">
        <v>2759</v>
      </c>
      <c r="C1091" s="83"/>
      <c r="D1091" s="84"/>
      <c r="E1091" s="85"/>
      <c r="F1091" s="86"/>
      <c r="G1091" s="83"/>
      <c r="H1091" s="81"/>
      <c r="I1091" s="87"/>
      <c r="J1091" s="87"/>
      <c r="K1091" s="36"/>
      <c r="L1091" s="90"/>
      <c r="M1091" s="90"/>
      <c r="N1091" s="89"/>
      <c r="O1091" s="72" t="s">
        <v>217</v>
      </c>
      <c r="P1091" s="74">
        <v>42825.301412037035</v>
      </c>
      <c r="Q1091" s="72" t="s">
        <v>3587</v>
      </c>
      <c r="R1091" s="76" t="s">
        <v>6633</v>
      </c>
      <c r="S1091" s="72" t="s">
        <v>225</v>
      </c>
      <c r="T1091" s="72" t="s">
        <v>8669</v>
      </c>
      <c r="U1091" s="72"/>
      <c r="V1091" s="76" t="s">
        <v>312</v>
      </c>
      <c r="W1091" s="74">
        <v>42825.301412037035</v>
      </c>
      <c r="X1091" s="76" t="s">
        <v>11501</v>
      </c>
      <c r="Y1091" s="72"/>
      <c r="Z1091" s="72"/>
      <c r="AA1091" s="78" t="s">
        <v>15458</v>
      </c>
      <c r="AB1091" s="72"/>
      <c r="AC1091" s="72" t="b">
        <v>0</v>
      </c>
      <c r="AD1091" s="72">
        <v>0</v>
      </c>
      <c r="AE1091" s="78" t="s">
        <v>230</v>
      </c>
      <c r="AF1091" s="72" t="b">
        <v>1</v>
      </c>
      <c r="AG1091" s="72" t="s">
        <v>235</v>
      </c>
      <c r="AH1091" s="72"/>
      <c r="AI1091" s="78" t="s">
        <v>18726</v>
      </c>
      <c r="AJ1091" s="72" t="b">
        <v>0</v>
      </c>
      <c r="AK1091" s="72">
        <v>0</v>
      </c>
      <c r="AL1091" s="78" t="s">
        <v>230</v>
      </c>
      <c r="AM1091" s="72" t="s">
        <v>240</v>
      </c>
      <c r="AN1091" s="72" t="b">
        <v>0</v>
      </c>
      <c r="AO1091" s="78" t="s">
        <v>15458</v>
      </c>
      <c r="AP1091" s="72" t="s">
        <v>179</v>
      </c>
      <c r="AQ1091" s="72">
        <v>0</v>
      </c>
      <c r="AR1091" s="72">
        <v>0</v>
      </c>
      <c r="AS1091" s="72"/>
      <c r="AT1091" s="72"/>
      <c r="AU1091" s="72"/>
      <c r="AV1091" s="72"/>
      <c r="AW1091" s="72"/>
      <c r="AX1091" s="72"/>
      <c r="AY1091" s="72"/>
      <c r="AZ1091" s="72"/>
    </row>
    <row r="1092" spans="1:52" x14ac:dyDescent="0.35">
      <c r="A1092" s="70" t="s">
        <v>1377</v>
      </c>
      <c r="B1092" s="70" t="s">
        <v>2759</v>
      </c>
      <c r="C1092" s="83"/>
      <c r="D1092" s="84"/>
      <c r="E1092" s="85"/>
      <c r="F1092" s="86"/>
      <c r="G1092" s="83"/>
      <c r="H1092" s="81"/>
      <c r="I1092" s="87"/>
      <c r="J1092" s="87"/>
      <c r="K1092" s="36"/>
      <c r="L1092" s="90"/>
      <c r="M1092" s="90"/>
      <c r="N1092" s="89"/>
      <c r="O1092" s="72" t="s">
        <v>217</v>
      </c>
      <c r="P1092" s="74">
        <v>42825.302037037036</v>
      </c>
      <c r="Q1092" s="72" t="s">
        <v>3586</v>
      </c>
      <c r="R1092" s="72"/>
      <c r="S1092" s="72"/>
      <c r="T1092" s="72" t="s">
        <v>8669</v>
      </c>
      <c r="U1092" s="72"/>
      <c r="V1092" s="76" t="s">
        <v>312</v>
      </c>
      <c r="W1092" s="74">
        <v>42825.302037037036</v>
      </c>
      <c r="X1092" s="76" t="s">
        <v>11500</v>
      </c>
      <c r="Y1092" s="72"/>
      <c r="Z1092" s="72"/>
      <c r="AA1092" s="78" t="s">
        <v>15457</v>
      </c>
      <c r="AB1092" s="78" t="s">
        <v>18726</v>
      </c>
      <c r="AC1092" s="72" t="b">
        <v>0</v>
      </c>
      <c r="AD1092" s="72">
        <v>0</v>
      </c>
      <c r="AE1092" s="78" t="s">
        <v>18841</v>
      </c>
      <c r="AF1092" s="72" t="b">
        <v>0</v>
      </c>
      <c r="AG1092" s="72" t="s">
        <v>235</v>
      </c>
      <c r="AH1092" s="72"/>
      <c r="AI1092" s="78" t="s">
        <v>230</v>
      </c>
      <c r="AJ1092" s="72" t="b">
        <v>0</v>
      </c>
      <c r="AK1092" s="72">
        <v>0</v>
      </c>
      <c r="AL1092" s="78" t="s">
        <v>230</v>
      </c>
      <c r="AM1092" s="72" t="s">
        <v>240</v>
      </c>
      <c r="AN1092" s="72" t="b">
        <v>0</v>
      </c>
      <c r="AO1092" s="78" t="s">
        <v>18726</v>
      </c>
      <c r="AP1092" s="72" t="s">
        <v>179</v>
      </c>
      <c r="AQ1092" s="72">
        <v>0</v>
      </c>
      <c r="AR1092" s="72">
        <v>0</v>
      </c>
      <c r="AS1092" s="72"/>
      <c r="AT1092" s="72"/>
      <c r="AU1092" s="72"/>
      <c r="AV1092" s="72"/>
      <c r="AW1092" s="72"/>
      <c r="AX1092" s="72"/>
      <c r="AY1092" s="72"/>
      <c r="AZ1092" s="72"/>
    </row>
    <row r="1093" spans="1:52" x14ac:dyDescent="0.35">
      <c r="A1093" s="70" t="s">
        <v>1378</v>
      </c>
      <c r="B1093" s="70" t="s">
        <v>1378</v>
      </c>
      <c r="C1093" s="83"/>
      <c r="D1093" s="84"/>
      <c r="E1093" s="85"/>
      <c r="F1093" s="86"/>
      <c r="G1093" s="83"/>
      <c r="H1093" s="81"/>
      <c r="I1093" s="87"/>
      <c r="J1093" s="87"/>
      <c r="K1093" s="36"/>
      <c r="L1093" s="90"/>
      <c r="M1093" s="90"/>
      <c r="N1093" s="89"/>
      <c r="O1093" s="72" t="s">
        <v>179</v>
      </c>
      <c r="P1093" s="74">
        <v>42825.302604166667</v>
      </c>
      <c r="Q1093" s="72" t="s">
        <v>3588</v>
      </c>
      <c r="R1093" s="72"/>
      <c r="S1093" s="72"/>
      <c r="T1093" s="72" t="s">
        <v>8670</v>
      </c>
      <c r="U1093" s="72"/>
      <c r="V1093" s="76" t="s">
        <v>9659</v>
      </c>
      <c r="W1093" s="74">
        <v>42825.302604166667</v>
      </c>
      <c r="X1093" s="76" t="s">
        <v>11502</v>
      </c>
      <c r="Y1093" s="72"/>
      <c r="Z1093" s="72"/>
      <c r="AA1093" s="78" t="s">
        <v>15459</v>
      </c>
      <c r="AB1093" s="72"/>
      <c r="AC1093" s="72" t="b">
        <v>0</v>
      </c>
      <c r="AD1093" s="72">
        <v>4</v>
      </c>
      <c r="AE1093" s="78" t="s">
        <v>230</v>
      </c>
      <c r="AF1093" s="72" t="b">
        <v>0</v>
      </c>
      <c r="AG1093" s="72" t="s">
        <v>235</v>
      </c>
      <c r="AH1093" s="72"/>
      <c r="AI1093" s="78" t="s">
        <v>230</v>
      </c>
      <c r="AJ1093" s="72" t="b">
        <v>0</v>
      </c>
      <c r="AK1093" s="72">
        <v>1</v>
      </c>
      <c r="AL1093" s="78" t="s">
        <v>230</v>
      </c>
      <c r="AM1093" s="72" t="s">
        <v>246</v>
      </c>
      <c r="AN1093" s="72" t="b">
        <v>0</v>
      </c>
      <c r="AO1093" s="78" t="s">
        <v>15459</v>
      </c>
      <c r="AP1093" s="72" t="s">
        <v>179</v>
      </c>
      <c r="AQ1093" s="72">
        <v>0</v>
      </c>
      <c r="AR1093" s="72">
        <v>0</v>
      </c>
      <c r="AS1093" s="72"/>
      <c r="AT1093" s="72"/>
      <c r="AU1093" s="72"/>
      <c r="AV1093" s="72"/>
      <c r="AW1093" s="72"/>
      <c r="AX1093" s="72"/>
      <c r="AY1093" s="72"/>
      <c r="AZ1093" s="72"/>
    </row>
    <row r="1094" spans="1:52" x14ac:dyDescent="0.35">
      <c r="A1094" s="70" t="s">
        <v>1379</v>
      </c>
      <c r="B1094" s="70" t="s">
        <v>1378</v>
      </c>
      <c r="C1094" s="83"/>
      <c r="D1094" s="84"/>
      <c r="E1094" s="85"/>
      <c r="F1094" s="86"/>
      <c r="G1094" s="83"/>
      <c r="H1094" s="81"/>
      <c r="I1094" s="87"/>
      <c r="J1094" s="87"/>
      <c r="K1094" s="36"/>
      <c r="L1094" s="90"/>
      <c r="M1094" s="90"/>
      <c r="N1094" s="89"/>
      <c r="O1094" s="72" t="s">
        <v>217</v>
      </c>
      <c r="P1094" s="74">
        <v>42825.303622685184</v>
      </c>
      <c r="Q1094" s="72" t="s">
        <v>3589</v>
      </c>
      <c r="R1094" s="72"/>
      <c r="S1094" s="72"/>
      <c r="T1094" s="72" t="s">
        <v>8670</v>
      </c>
      <c r="U1094" s="72"/>
      <c r="V1094" s="76" t="s">
        <v>9660</v>
      </c>
      <c r="W1094" s="74">
        <v>42825.303622685184</v>
      </c>
      <c r="X1094" s="76" t="s">
        <v>11503</v>
      </c>
      <c r="Y1094" s="72"/>
      <c r="Z1094" s="72"/>
      <c r="AA1094" s="78" t="s">
        <v>15460</v>
      </c>
      <c r="AB1094" s="72"/>
      <c r="AC1094" s="72" t="b">
        <v>0</v>
      </c>
      <c r="AD1094" s="72">
        <v>0</v>
      </c>
      <c r="AE1094" s="78" t="s">
        <v>230</v>
      </c>
      <c r="AF1094" s="72" t="b">
        <v>0</v>
      </c>
      <c r="AG1094" s="72" t="s">
        <v>235</v>
      </c>
      <c r="AH1094" s="72"/>
      <c r="AI1094" s="78" t="s">
        <v>230</v>
      </c>
      <c r="AJ1094" s="72" t="b">
        <v>0</v>
      </c>
      <c r="AK1094" s="72">
        <v>1</v>
      </c>
      <c r="AL1094" s="78" t="s">
        <v>15459</v>
      </c>
      <c r="AM1094" s="72" t="s">
        <v>242</v>
      </c>
      <c r="AN1094" s="72" t="b">
        <v>0</v>
      </c>
      <c r="AO1094" s="78" t="s">
        <v>15459</v>
      </c>
      <c r="AP1094" s="72" t="s">
        <v>179</v>
      </c>
      <c r="AQ1094" s="72">
        <v>0</v>
      </c>
      <c r="AR1094" s="72">
        <v>0</v>
      </c>
      <c r="AS1094" s="72"/>
      <c r="AT1094" s="72"/>
      <c r="AU1094" s="72"/>
      <c r="AV1094" s="72"/>
      <c r="AW1094" s="72"/>
      <c r="AX1094" s="72"/>
      <c r="AY1094" s="72"/>
      <c r="AZ1094" s="72"/>
    </row>
    <row r="1095" spans="1:52" x14ac:dyDescent="0.35">
      <c r="A1095" s="70" t="s">
        <v>1380</v>
      </c>
      <c r="B1095" s="70" t="s">
        <v>2422</v>
      </c>
      <c r="C1095" s="83"/>
      <c r="D1095" s="84"/>
      <c r="E1095" s="85"/>
      <c r="F1095" s="86"/>
      <c r="G1095" s="83"/>
      <c r="H1095" s="81"/>
      <c r="I1095" s="87"/>
      <c r="J1095" s="87"/>
      <c r="K1095" s="36"/>
      <c r="L1095" s="90"/>
      <c r="M1095" s="90"/>
      <c r="N1095" s="89"/>
      <c r="O1095" s="72" t="s">
        <v>218</v>
      </c>
      <c r="P1095" s="74">
        <v>42825.304675925923</v>
      </c>
      <c r="Q1095" s="72" t="s">
        <v>3590</v>
      </c>
      <c r="R1095" s="72"/>
      <c r="S1095" s="72"/>
      <c r="T1095" s="72"/>
      <c r="U1095" s="72"/>
      <c r="V1095" s="76" t="s">
        <v>312</v>
      </c>
      <c r="W1095" s="74">
        <v>42825.304675925923</v>
      </c>
      <c r="X1095" s="76" t="s">
        <v>11504</v>
      </c>
      <c r="Y1095" s="72"/>
      <c r="Z1095" s="72"/>
      <c r="AA1095" s="78" t="s">
        <v>15461</v>
      </c>
      <c r="AB1095" s="78" t="s">
        <v>16985</v>
      </c>
      <c r="AC1095" s="72" t="b">
        <v>0</v>
      </c>
      <c r="AD1095" s="72">
        <v>0</v>
      </c>
      <c r="AE1095" s="78" t="s">
        <v>18792</v>
      </c>
      <c r="AF1095" s="72" t="b">
        <v>0</v>
      </c>
      <c r="AG1095" s="72" t="s">
        <v>235</v>
      </c>
      <c r="AH1095" s="72"/>
      <c r="AI1095" s="78" t="s">
        <v>230</v>
      </c>
      <c r="AJ1095" s="72" t="b">
        <v>0</v>
      </c>
      <c r="AK1095" s="72">
        <v>0</v>
      </c>
      <c r="AL1095" s="78" t="s">
        <v>230</v>
      </c>
      <c r="AM1095" s="72" t="s">
        <v>240</v>
      </c>
      <c r="AN1095" s="72" t="b">
        <v>0</v>
      </c>
      <c r="AO1095" s="78" t="s">
        <v>16985</v>
      </c>
      <c r="AP1095" s="72" t="s">
        <v>179</v>
      </c>
      <c r="AQ1095" s="72">
        <v>0</v>
      </c>
      <c r="AR1095" s="72">
        <v>0</v>
      </c>
      <c r="AS1095" s="72"/>
      <c r="AT1095" s="72"/>
      <c r="AU1095" s="72"/>
      <c r="AV1095" s="72"/>
      <c r="AW1095" s="72"/>
      <c r="AX1095" s="72"/>
      <c r="AY1095" s="72"/>
      <c r="AZ1095" s="72"/>
    </row>
    <row r="1096" spans="1:52" x14ac:dyDescent="0.35">
      <c r="A1096" s="70" t="s">
        <v>1381</v>
      </c>
      <c r="B1096" s="70" t="s">
        <v>1381</v>
      </c>
      <c r="C1096" s="83"/>
      <c r="D1096" s="84"/>
      <c r="E1096" s="85"/>
      <c r="F1096" s="86"/>
      <c r="G1096" s="83"/>
      <c r="H1096" s="81"/>
      <c r="I1096" s="87"/>
      <c r="J1096" s="87"/>
      <c r="K1096" s="36"/>
      <c r="L1096" s="90"/>
      <c r="M1096" s="90"/>
      <c r="N1096" s="89"/>
      <c r="O1096" s="72" t="s">
        <v>179</v>
      </c>
      <c r="P1096" s="74">
        <v>42825.230868055558</v>
      </c>
      <c r="Q1096" s="72" t="s">
        <v>3591</v>
      </c>
      <c r="R1096" s="76" t="s">
        <v>6634</v>
      </c>
      <c r="S1096" s="72" t="s">
        <v>225</v>
      </c>
      <c r="T1096" s="72"/>
      <c r="U1096" s="72"/>
      <c r="V1096" s="76" t="s">
        <v>9661</v>
      </c>
      <c r="W1096" s="74">
        <v>42825.230868055558</v>
      </c>
      <c r="X1096" s="76" t="s">
        <v>11505</v>
      </c>
      <c r="Y1096" s="72"/>
      <c r="Z1096" s="72"/>
      <c r="AA1096" s="78" t="s">
        <v>15462</v>
      </c>
      <c r="AB1096" s="72"/>
      <c r="AC1096" s="72" t="b">
        <v>0</v>
      </c>
      <c r="AD1096" s="72">
        <v>87</v>
      </c>
      <c r="AE1096" s="78" t="s">
        <v>230</v>
      </c>
      <c r="AF1096" s="72" t="b">
        <v>0</v>
      </c>
      <c r="AG1096" s="72" t="s">
        <v>231</v>
      </c>
      <c r="AH1096" s="72"/>
      <c r="AI1096" s="78" t="s">
        <v>230</v>
      </c>
      <c r="AJ1096" s="72" t="b">
        <v>0</v>
      </c>
      <c r="AK1096" s="72">
        <v>107</v>
      </c>
      <c r="AL1096" s="78" t="s">
        <v>230</v>
      </c>
      <c r="AM1096" s="72" t="s">
        <v>242</v>
      </c>
      <c r="AN1096" s="72" t="b">
        <v>1</v>
      </c>
      <c r="AO1096" s="78" t="s">
        <v>15462</v>
      </c>
      <c r="AP1096" s="72" t="s">
        <v>250</v>
      </c>
      <c r="AQ1096" s="72">
        <v>0</v>
      </c>
      <c r="AR1096" s="72">
        <v>0</v>
      </c>
      <c r="AS1096" s="72"/>
      <c r="AT1096" s="72"/>
      <c r="AU1096" s="72"/>
      <c r="AV1096" s="72"/>
      <c r="AW1096" s="72"/>
      <c r="AX1096" s="72"/>
      <c r="AY1096" s="72"/>
      <c r="AZ1096" s="72"/>
    </row>
    <row r="1097" spans="1:52" x14ac:dyDescent="0.35">
      <c r="A1097" s="70" t="s">
        <v>1382</v>
      </c>
      <c r="B1097" s="70" t="s">
        <v>1381</v>
      </c>
      <c r="C1097" s="83"/>
      <c r="D1097" s="84"/>
      <c r="E1097" s="85"/>
      <c r="F1097" s="86"/>
      <c r="G1097" s="83"/>
      <c r="H1097" s="81"/>
      <c r="I1097" s="87"/>
      <c r="J1097" s="87"/>
      <c r="K1097" s="36"/>
      <c r="L1097" s="90"/>
      <c r="M1097" s="90"/>
      <c r="N1097" s="89"/>
      <c r="O1097" s="72" t="s">
        <v>217</v>
      </c>
      <c r="P1097" s="74">
        <v>42825.305034722223</v>
      </c>
      <c r="Q1097" s="72" t="s">
        <v>3592</v>
      </c>
      <c r="R1097" s="72"/>
      <c r="S1097" s="72"/>
      <c r="T1097" s="72"/>
      <c r="U1097" s="72"/>
      <c r="V1097" s="76" t="s">
        <v>9662</v>
      </c>
      <c r="W1097" s="74">
        <v>42825.305034722223</v>
      </c>
      <c r="X1097" s="76" t="s">
        <v>11506</v>
      </c>
      <c r="Y1097" s="72"/>
      <c r="Z1097" s="72"/>
      <c r="AA1097" s="78" t="s">
        <v>15463</v>
      </c>
      <c r="AB1097" s="72"/>
      <c r="AC1097" s="72" t="b">
        <v>0</v>
      </c>
      <c r="AD1097" s="72">
        <v>0</v>
      </c>
      <c r="AE1097" s="78" t="s">
        <v>230</v>
      </c>
      <c r="AF1097" s="72" t="b">
        <v>0</v>
      </c>
      <c r="AG1097" s="72" t="s">
        <v>231</v>
      </c>
      <c r="AH1097" s="72"/>
      <c r="AI1097" s="78" t="s">
        <v>230</v>
      </c>
      <c r="AJ1097" s="72" t="b">
        <v>0</v>
      </c>
      <c r="AK1097" s="72">
        <v>107</v>
      </c>
      <c r="AL1097" s="78" t="s">
        <v>15462</v>
      </c>
      <c r="AM1097" s="72" t="s">
        <v>242</v>
      </c>
      <c r="AN1097" s="72" t="b">
        <v>0</v>
      </c>
      <c r="AO1097" s="78" t="s">
        <v>15462</v>
      </c>
      <c r="AP1097" s="72" t="s">
        <v>179</v>
      </c>
      <c r="AQ1097" s="72">
        <v>0</v>
      </c>
      <c r="AR1097" s="72">
        <v>0</v>
      </c>
      <c r="AS1097" s="72"/>
      <c r="AT1097" s="72"/>
      <c r="AU1097" s="72"/>
      <c r="AV1097" s="72"/>
      <c r="AW1097" s="72"/>
      <c r="AX1097" s="72"/>
      <c r="AY1097" s="72"/>
      <c r="AZ1097" s="72"/>
    </row>
    <row r="1098" spans="1:52" x14ac:dyDescent="0.35">
      <c r="A1098" s="70" t="s">
        <v>1383</v>
      </c>
      <c r="B1098" s="70" t="s">
        <v>2713</v>
      </c>
      <c r="C1098" s="83"/>
      <c r="D1098" s="84"/>
      <c r="E1098" s="85"/>
      <c r="F1098" s="86"/>
      <c r="G1098" s="83"/>
      <c r="H1098" s="81"/>
      <c r="I1098" s="87"/>
      <c r="J1098" s="87"/>
      <c r="K1098" s="36"/>
      <c r="L1098" s="90"/>
      <c r="M1098" s="90"/>
      <c r="N1098" s="89"/>
      <c r="O1098" s="72" t="s">
        <v>217</v>
      </c>
      <c r="P1098" s="74">
        <v>42825.305393518516</v>
      </c>
      <c r="Q1098" s="72" t="s">
        <v>3585</v>
      </c>
      <c r="R1098" s="76" t="s">
        <v>6632</v>
      </c>
      <c r="S1098" s="72" t="s">
        <v>558</v>
      </c>
      <c r="T1098" s="72"/>
      <c r="U1098" s="72"/>
      <c r="V1098" s="76" t="s">
        <v>9663</v>
      </c>
      <c r="W1098" s="74">
        <v>42825.305393518516</v>
      </c>
      <c r="X1098" s="76" t="s">
        <v>11507</v>
      </c>
      <c r="Y1098" s="72"/>
      <c r="Z1098" s="72"/>
      <c r="AA1098" s="78" t="s">
        <v>15464</v>
      </c>
      <c r="AB1098" s="72"/>
      <c r="AC1098" s="72" t="b">
        <v>0</v>
      </c>
      <c r="AD1098" s="72">
        <v>0</v>
      </c>
      <c r="AE1098" s="78" t="s">
        <v>230</v>
      </c>
      <c r="AF1098" s="72" t="b">
        <v>0</v>
      </c>
      <c r="AG1098" s="72" t="s">
        <v>231</v>
      </c>
      <c r="AH1098" s="72"/>
      <c r="AI1098" s="78" t="s">
        <v>230</v>
      </c>
      <c r="AJ1098" s="72" t="b">
        <v>0</v>
      </c>
      <c r="AK1098" s="72">
        <v>6</v>
      </c>
      <c r="AL1098" s="78" t="s">
        <v>18301</v>
      </c>
      <c r="AM1098" s="72" t="s">
        <v>242</v>
      </c>
      <c r="AN1098" s="72" t="b">
        <v>0</v>
      </c>
      <c r="AO1098" s="78" t="s">
        <v>18301</v>
      </c>
      <c r="AP1098" s="72" t="s">
        <v>179</v>
      </c>
      <c r="AQ1098" s="72">
        <v>0</v>
      </c>
      <c r="AR1098" s="72">
        <v>0</v>
      </c>
      <c r="AS1098" s="72"/>
      <c r="AT1098" s="72"/>
      <c r="AU1098" s="72"/>
      <c r="AV1098" s="72"/>
      <c r="AW1098" s="72"/>
      <c r="AX1098" s="72"/>
      <c r="AY1098" s="72"/>
      <c r="AZ1098" s="72"/>
    </row>
    <row r="1099" spans="1:52" x14ac:dyDescent="0.35">
      <c r="A1099" s="70" t="s">
        <v>1384</v>
      </c>
      <c r="B1099" s="70" t="s">
        <v>2713</v>
      </c>
      <c r="C1099" s="83"/>
      <c r="D1099" s="84"/>
      <c r="E1099" s="85"/>
      <c r="F1099" s="86"/>
      <c r="G1099" s="83"/>
      <c r="H1099" s="81"/>
      <c r="I1099" s="87"/>
      <c r="J1099" s="87"/>
      <c r="K1099" s="36"/>
      <c r="L1099" s="90"/>
      <c r="M1099" s="90"/>
      <c r="N1099" s="89"/>
      <c r="O1099" s="72" t="s">
        <v>217</v>
      </c>
      <c r="P1099" s="74">
        <v>42825.305902777778</v>
      </c>
      <c r="Q1099" s="72" t="s">
        <v>3585</v>
      </c>
      <c r="R1099" s="76" t="s">
        <v>6632</v>
      </c>
      <c r="S1099" s="72" t="s">
        <v>558</v>
      </c>
      <c r="T1099" s="72"/>
      <c r="U1099" s="72"/>
      <c r="V1099" s="76" t="s">
        <v>9664</v>
      </c>
      <c r="W1099" s="74">
        <v>42825.305902777778</v>
      </c>
      <c r="X1099" s="76" t="s">
        <v>11508</v>
      </c>
      <c r="Y1099" s="72"/>
      <c r="Z1099" s="72"/>
      <c r="AA1099" s="78" t="s">
        <v>15465</v>
      </c>
      <c r="AB1099" s="72"/>
      <c r="AC1099" s="72" t="b">
        <v>0</v>
      </c>
      <c r="AD1099" s="72">
        <v>0</v>
      </c>
      <c r="AE1099" s="78" t="s">
        <v>230</v>
      </c>
      <c r="AF1099" s="72" t="b">
        <v>0</v>
      </c>
      <c r="AG1099" s="72" t="s">
        <v>231</v>
      </c>
      <c r="AH1099" s="72"/>
      <c r="AI1099" s="78" t="s">
        <v>230</v>
      </c>
      <c r="AJ1099" s="72" t="b">
        <v>0</v>
      </c>
      <c r="AK1099" s="72">
        <v>6</v>
      </c>
      <c r="AL1099" s="78" t="s">
        <v>18301</v>
      </c>
      <c r="AM1099" s="72" t="s">
        <v>242</v>
      </c>
      <c r="AN1099" s="72" t="b">
        <v>0</v>
      </c>
      <c r="AO1099" s="78" t="s">
        <v>18301</v>
      </c>
      <c r="AP1099" s="72" t="s">
        <v>179</v>
      </c>
      <c r="AQ1099" s="72">
        <v>0</v>
      </c>
      <c r="AR1099" s="72">
        <v>0</v>
      </c>
      <c r="AS1099" s="72"/>
      <c r="AT1099" s="72"/>
      <c r="AU1099" s="72"/>
      <c r="AV1099" s="72"/>
      <c r="AW1099" s="72"/>
      <c r="AX1099" s="72"/>
      <c r="AY1099" s="72"/>
      <c r="AZ1099" s="72"/>
    </row>
    <row r="1100" spans="1:52" x14ac:dyDescent="0.35">
      <c r="A1100" s="70" t="s">
        <v>1385</v>
      </c>
      <c r="B1100" s="70" t="s">
        <v>1385</v>
      </c>
      <c r="C1100" s="83"/>
      <c r="D1100" s="84"/>
      <c r="E1100" s="85"/>
      <c r="F1100" s="86"/>
      <c r="G1100" s="83"/>
      <c r="H1100" s="81"/>
      <c r="I1100" s="87"/>
      <c r="J1100" s="87"/>
      <c r="K1100" s="36"/>
      <c r="L1100" s="90"/>
      <c r="M1100" s="90"/>
      <c r="N1100" s="89"/>
      <c r="O1100" s="72" t="s">
        <v>179</v>
      </c>
      <c r="P1100" s="74">
        <v>42825.305960648147</v>
      </c>
      <c r="Q1100" s="72" t="s">
        <v>3593</v>
      </c>
      <c r="R1100" s="76" t="s">
        <v>6635</v>
      </c>
      <c r="S1100" s="72" t="s">
        <v>8496</v>
      </c>
      <c r="T1100" s="72"/>
      <c r="U1100" s="72"/>
      <c r="V1100" s="76" t="s">
        <v>9665</v>
      </c>
      <c r="W1100" s="74">
        <v>42825.305960648147</v>
      </c>
      <c r="X1100" s="76" t="s">
        <v>11509</v>
      </c>
      <c r="Y1100" s="72"/>
      <c r="Z1100" s="72"/>
      <c r="AA1100" s="78" t="s">
        <v>15466</v>
      </c>
      <c r="AB1100" s="72"/>
      <c r="AC1100" s="72" t="b">
        <v>0</v>
      </c>
      <c r="AD1100" s="72">
        <v>0</v>
      </c>
      <c r="AE1100" s="78" t="s">
        <v>230</v>
      </c>
      <c r="AF1100" s="72" t="b">
        <v>0</v>
      </c>
      <c r="AG1100" s="72" t="s">
        <v>231</v>
      </c>
      <c r="AH1100" s="72"/>
      <c r="AI1100" s="78" t="s">
        <v>230</v>
      </c>
      <c r="AJ1100" s="72" t="b">
        <v>0</v>
      </c>
      <c r="AK1100" s="72">
        <v>0</v>
      </c>
      <c r="AL1100" s="78" t="s">
        <v>230</v>
      </c>
      <c r="AM1100" s="72" t="s">
        <v>241</v>
      </c>
      <c r="AN1100" s="72" t="b">
        <v>0</v>
      </c>
      <c r="AO1100" s="78" t="s">
        <v>15466</v>
      </c>
      <c r="AP1100" s="72" t="s">
        <v>179</v>
      </c>
      <c r="AQ1100" s="72">
        <v>0</v>
      </c>
      <c r="AR1100" s="72">
        <v>0</v>
      </c>
      <c r="AS1100" s="72"/>
      <c r="AT1100" s="72"/>
      <c r="AU1100" s="72"/>
      <c r="AV1100" s="72"/>
      <c r="AW1100" s="72"/>
      <c r="AX1100" s="72"/>
      <c r="AY1100" s="72"/>
      <c r="AZ1100" s="72"/>
    </row>
    <row r="1101" spans="1:52" x14ac:dyDescent="0.35">
      <c r="A1101" s="70" t="s">
        <v>1386</v>
      </c>
      <c r="B1101" s="70" t="s">
        <v>2713</v>
      </c>
      <c r="C1101" s="83"/>
      <c r="D1101" s="84"/>
      <c r="E1101" s="85"/>
      <c r="F1101" s="86"/>
      <c r="G1101" s="83"/>
      <c r="H1101" s="81"/>
      <c r="I1101" s="87"/>
      <c r="J1101" s="87"/>
      <c r="K1101" s="36"/>
      <c r="L1101" s="90"/>
      <c r="M1101" s="90"/>
      <c r="N1101" s="89"/>
      <c r="O1101" s="72" t="s">
        <v>217</v>
      </c>
      <c r="P1101" s="74">
        <v>42825.307986111111</v>
      </c>
      <c r="Q1101" s="72" t="s">
        <v>3585</v>
      </c>
      <c r="R1101" s="76" t="s">
        <v>6632</v>
      </c>
      <c r="S1101" s="72" t="s">
        <v>558</v>
      </c>
      <c r="T1101" s="72"/>
      <c r="U1101" s="72"/>
      <c r="V1101" s="76" t="s">
        <v>9666</v>
      </c>
      <c r="W1101" s="74">
        <v>42825.307986111111</v>
      </c>
      <c r="X1101" s="76" t="s">
        <v>11510</v>
      </c>
      <c r="Y1101" s="72"/>
      <c r="Z1101" s="72"/>
      <c r="AA1101" s="78" t="s">
        <v>15467</v>
      </c>
      <c r="AB1101" s="72"/>
      <c r="AC1101" s="72" t="b">
        <v>0</v>
      </c>
      <c r="AD1101" s="72">
        <v>0</v>
      </c>
      <c r="AE1101" s="78" t="s">
        <v>230</v>
      </c>
      <c r="AF1101" s="72" t="b">
        <v>0</v>
      </c>
      <c r="AG1101" s="72" t="s">
        <v>231</v>
      </c>
      <c r="AH1101" s="72"/>
      <c r="AI1101" s="78" t="s">
        <v>230</v>
      </c>
      <c r="AJ1101" s="72" t="b">
        <v>0</v>
      </c>
      <c r="AK1101" s="72">
        <v>6</v>
      </c>
      <c r="AL1101" s="78" t="s">
        <v>18301</v>
      </c>
      <c r="AM1101" s="72" t="s">
        <v>242</v>
      </c>
      <c r="AN1101" s="72" t="b">
        <v>0</v>
      </c>
      <c r="AO1101" s="78" t="s">
        <v>18301</v>
      </c>
      <c r="AP1101" s="72" t="s">
        <v>179</v>
      </c>
      <c r="AQ1101" s="72">
        <v>0</v>
      </c>
      <c r="AR1101" s="72">
        <v>0</v>
      </c>
      <c r="AS1101" s="72"/>
      <c r="AT1101" s="72"/>
      <c r="AU1101" s="72"/>
      <c r="AV1101" s="72"/>
      <c r="AW1101" s="72"/>
      <c r="AX1101" s="72"/>
      <c r="AY1101" s="72"/>
      <c r="AZ1101" s="72"/>
    </row>
    <row r="1102" spans="1:52" x14ac:dyDescent="0.35">
      <c r="A1102" s="70" t="s">
        <v>1387</v>
      </c>
      <c r="B1102" s="70" t="s">
        <v>2713</v>
      </c>
      <c r="C1102" s="83"/>
      <c r="D1102" s="84"/>
      <c r="E1102" s="85"/>
      <c r="F1102" s="86"/>
      <c r="G1102" s="83"/>
      <c r="H1102" s="81"/>
      <c r="I1102" s="87"/>
      <c r="J1102" s="87"/>
      <c r="K1102" s="36"/>
      <c r="L1102" s="90"/>
      <c r="M1102" s="90"/>
      <c r="N1102" s="89"/>
      <c r="O1102" s="72" t="s">
        <v>217</v>
      </c>
      <c r="P1102" s="74">
        <v>42825.310370370367</v>
      </c>
      <c r="Q1102" s="72" t="s">
        <v>3585</v>
      </c>
      <c r="R1102" s="76" t="s">
        <v>6632</v>
      </c>
      <c r="S1102" s="72" t="s">
        <v>558</v>
      </c>
      <c r="T1102" s="72"/>
      <c r="U1102" s="72"/>
      <c r="V1102" s="76" t="s">
        <v>9667</v>
      </c>
      <c r="W1102" s="74">
        <v>42825.310370370367</v>
      </c>
      <c r="X1102" s="76" t="s">
        <v>11511</v>
      </c>
      <c r="Y1102" s="72"/>
      <c r="Z1102" s="72"/>
      <c r="AA1102" s="78" t="s">
        <v>15468</v>
      </c>
      <c r="AB1102" s="72"/>
      <c r="AC1102" s="72" t="b">
        <v>0</v>
      </c>
      <c r="AD1102" s="72">
        <v>0</v>
      </c>
      <c r="AE1102" s="78" t="s">
        <v>230</v>
      </c>
      <c r="AF1102" s="72" t="b">
        <v>0</v>
      </c>
      <c r="AG1102" s="72" t="s">
        <v>231</v>
      </c>
      <c r="AH1102" s="72"/>
      <c r="AI1102" s="78" t="s">
        <v>230</v>
      </c>
      <c r="AJ1102" s="72" t="b">
        <v>0</v>
      </c>
      <c r="AK1102" s="72">
        <v>6</v>
      </c>
      <c r="AL1102" s="78" t="s">
        <v>18301</v>
      </c>
      <c r="AM1102" s="72" t="s">
        <v>242</v>
      </c>
      <c r="AN1102" s="72" t="b">
        <v>0</v>
      </c>
      <c r="AO1102" s="78" t="s">
        <v>18301</v>
      </c>
      <c r="AP1102" s="72" t="s">
        <v>179</v>
      </c>
      <c r="AQ1102" s="72">
        <v>0</v>
      </c>
      <c r="AR1102" s="72">
        <v>0</v>
      </c>
      <c r="AS1102" s="72"/>
      <c r="AT1102" s="72"/>
      <c r="AU1102" s="72"/>
      <c r="AV1102" s="72"/>
      <c r="AW1102" s="72"/>
      <c r="AX1102" s="72"/>
      <c r="AY1102" s="72"/>
      <c r="AZ1102" s="72"/>
    </row>
    <row r="1103" spans="1:52" x14ac:dyDescent="0.35">
      <c r="A1103" s="70" t="s">
        <v>1388</v>
      </c>
      <c r="B1103" s="70" t="s">
        <v>2713</v>
      </c>
      <c r="C1103" s="83"/>
      <c r="D1103" s="84"/>
      <c r="E1103" s="85"/>
      <c r="F1103" s="86"/>
      <c r="G1103" s="83"/>
      <c r="H1103" s="81"/>
      <c r="I1103" s="87"/>
      <c r="J1103" s="87"/>
      <c r="K1103" s="36"/>
      <c r="L1103" s="90"/>
      <c r="M1103" s="90"/>
      <c r="N1103" s="89"/>
      <c r="O1103" s="72" t="s">
        <v>217</v>
      </c>
      <c r="P1103" s="74">
        <v>42825.311701388891</v>
      </c>
      <c r="Q1103" s="72" t="s">
        <v>3585</v>
      </c>
      <c r="R1103" s="76" t="s">
        <v>6632</v>
      </c>
      <c r="S1103" s="72" t="s">
        <v>558</v>
      </c>
      <c r="T1103" s="72"/>
      <c r="U1103" s="72"/>
      <c r="V1103" s="76" t="s">
        <v>9668</v>
      </c>
      <c r="W1103" s="74">
        <v>42825.311701388891</v>
      </c>
      <c r="X1103" s="76" t="s">
        <v>11512</v>
      </c>
      <c r="Y1103" s="72"/>
      <c r="Z1103" s="72"/>
      <c r="AA1103" s="78" t="s">
        <v>15469</v>
      </c>
      <c r="AB1103" s="72"/>
      <c r="AC1103" s="72" t="b">
        <v>0</v>
      </c>
      <c r="AD1103" s="72">
        <v>0</v>
      </c>
      <c r="AE1103" s="78" t="s">
        <v>230</v>
      </c>
      <c r="AF1103" s="72" t="b">
        <v>0</v>
      </c>
      <c r="AG1103" s="72" t="s">
        <v>231</v>
      </c>
      <c r="AH1103" s="72"/>
      <c r="AI1103" s="78" t="s">
        <v>230</v>
      </c>
      <c r="AJ1103" s="72" t="b">
        <v>0</v>
      </c>
      <c r="AK1103" s="72">
        <v>6</v>
      </c>
      <c r="AL1103" s="78" t="s">
        <v>18301</v>
      </c>
      <c r="AM1103" s="72" t="s">
        <v>242</v>
      </c>
      <c r="AN1103" s="72" t="b">
        <v>0</v>
      </c>
      <c r="AO1103" s="78" t="s">
        <v>18301</v>
      </c>
      <c r="AP1103" s="72" t="s">
        <v>179</v>
      </c>
      <c r="AQ1103" s="72">
        <v>0</v>
      </c>
      <c r="AR1103" s="72">
        <v>0</v>
      </c>
      <c r="AS1103" s="72"/>
      <c r="AT1103" s="72"/>
      <c r="AU1103" s="72"/>
      <c r="AV1103" s="72"/>
      <c r="AW1103" s="72"/>
      <c r="AX1103" s="72"/>
      <c r="AY1103" s="72"/>
      <c r="AZ1103" s="72"/>
    </row>
    <row r="1104" spans="1:52" x14ac:dyDescent="0.35">
      <c r="A1104" s="70" t="s">
        <v>1389</v>
      </c>
      <c r="B1104" s="70" t="s">
        <v>1389</v>
      </c>
      <c r="C1104" s="83"/>
      <c r="D1104" s="84"/>
      <c r="E1104" s="85"/>
      <c r="F1104" s="86"/>
      <c r="G1104" s="83"/>
      <c r="H1104" s="81"/>
      <c r="I1104" s="87"/>
      <c r="J1104" s="87"/>
      <c r="K1104" s="36"/>
      <c r="L1104" s="90"/>
      <c r="M1104" s="90"/>
      <c r="N1104" s="89"/>
      <c r="O1104" s="72" t="s">
        <v>179</v>
      </c>
      <c r="P1104" s="74">
        <v>42825.311956018515</v>
      </c>
      <c r="Q1104" s="72" t="s">
        <v>3594</v>
      </c>
      <c r="R1104" s="76" t="s">
        <v>6636</v>
      </c>
      <c r="S1104" s="72" t="s">
        <v>225</v>
      </c>
      <c r="T1104" s="72"/>
      <c r="U1104" s="72"/>
      <c r="V1104" s="76" t="s">
        <v>9669</v>
      </c>
      <c r="W1104" s="74">
        <v>42825.311956018515</v>
      </c>
      <c r="X1104" s="76" t="s">
        <v>11513</v>
      </c>
      <c r="Y1104" s="72"/>
      <c r="Z1104" s="72"/>
      <c r="AA1104" s="78" t="s">
        <v>15470</v>
      </c>
      <c r="AB1104" s="72"/>
      <c r="AC1104" s="72" t="b">
        <v>0</v>
      </c>
      <c r="AD1104" s="72">
        <v>0</v>
      </c>
      <c r="AE1104" s="78" t="s">
        <v>230</v>
      </c>
      <c r="AF1104" s="72" t="b">
        <v>0</v>
      </c>
      <c r="AG1104" s="72" t="s">
        <v>231</v>
      </c>
      <c r="AH1104" s="72"/>
      <c r="AI1104" s="78" t="s">
        <v>230</v>
      </c>
      <c r="AJ1104" s="72" t="b">
        <v>0</v>
      </c>
      <c r="AK1104" s="72">
        <v>0</v>
      </c>
      <c r="AL1104" s="78" t="s">
        <v>230</v>
      </c>
      <c r="AM1104" s="72" t="s">
        <v>237</v>
      </c>
      <c r="AN1104" s="72" t="b">
        <v>1</v>
      </c>
      <c r="AO1104" s="78" t="s">
        <v>15470</v>
      </c>
      <c r="AP1104" s="72" t="s">
        <v>179</v>
      </c>
      <c r="AQ1104" s="72">
        <v>0</v>
      </c>
      <c r="AR1104" s="72">
        <v>0</v>
      </c>
      <c r="AS1104" s="72"/>
      <c r="AT1104" s="72"/>
      <c r="AU1104" s="72"/>
      <c r="AV1104" s="72"/>
      <c r="AW1104" s="72"/>
      <c r="AX1104" s="72"/>
      <c r="AY1104" s="72"/>
      <c r="AZ1104" s="72"/>
    </row>
    <row r="1105" spans="1:52" x14ac:dyDescent="0.35">
      <c r="A1105" s="70" t="s">
        <v>1390</v>
      </c>
      <c r="B1105" s="70" t="s">
        <v>1390</v>
      </c>
      <c r="C1105" s="83"/>
      <c r="D1105" s="84"/>
      <c r="E1105" s="85"/>
      <c r="F1105" s="86"/>
      <c r="G1105" s="83"/>
      <c r="H1105" s="81"/>
      <c r="I1105" s="87"/>
      <c r="J1105" s="87"/>
      <c r="K1105" s="36"/>
      <c r="L1105" s="90"/>
      <c r="M1105" s="90"/>
      <c r="N1105" s="89"/>
      <c r="O1105" s="72" t="s">
        <v>179</v>
      </c>
      <c r="P1105" s="74">
        <v>42825.312962962962</v>
      </c>
      <c r="Q1105" s="72" t="s">
        <v>3595</v>
      </c>
      <c r="R1105" s="76" t="s">
        <v>6637</v>
      </c>
      <c r="S1105" s="72" t="s">
        <v>225</v>
      </c>
      <c r="T1105" s="72"/>
      <c r="U1105" s="72"/>
      <c r="V1105" s="76" t="s">
        <v>9670</v>
      </c>
      <c r="W1105" s="74">
        <v>42825.312962962962</v>
      </c>
      <c r="X1105" s="76" t="s">
        <v>11514</v>
      </c>
      <c r="Y1105" s="72"/>
      <c r="Z1105" s="72"/>
      <c r="AA1105" s="78" t="s">
        <v>15471</v>
      </c>
      <c r="AB1105" s="72"/>
      <c r="AC1105" s="72" t="b">
        <v>0</v>
      </c>
      <c r="AD1105" s="72">
        <v>0</v>
      </c>
      <c r="AE1105" s="78" t="s">
        <v>230</v>
      </c>
      <c r="AF1105" s="72" t="b">
        <v>0</v>
      </c>
      <c r="AG1105" s="72" t="s">
        <v>231</v>
      </c>
      <c r="AH1105" s="72"/>
      <c r="AI1105" s="78" t="s">
        <v>230</v>
      </c>
      <c r="AJ1105" s="72" t="b">
        <v>0</v>
      </c>
      <c r="AK1105" s="72">
        <v>0</v>
      </c>
      <c r="AL1105" s="78" t="s">
        <v>230</v>
      </c>
      <c r="AM1105" s="72" t="s">
        <v>237</v>
      </c>
      <c r="AN1105" s="72" t="b">
        <v>1</v>
      </c>
      <c r="AO1105" s="78" t="s">
        <v>15471</v>
      </c>
      <c r="AP1105" s="72" t="s">
        <v>179</v>
      </c>
      <c r="AQ1105" s="72">
        <v>0</v>
      </c>
      <c r="AR1105" s="72">
        <v>0</v>
      </c>
      <c r="AS1105" s="72"/>
      <c r="AT1105" s="72"/>
      <c r="AU1105" s="72"/>
      <c r="AV1105" s="72"/>
      <c r="AW1105" s="72"/>
      <c r="AX1105" s="72"/>
      <c r="AY1105" s="72"/>
      <c r="AZ1105" s="72"/>
    </row>
    <row r="1106" spans="1:52" x14ac:dyDescent="0.35">
      <c r="A1106" s="70" t="s">
        <v>1391</v>
      </c>
      <c r="B1106" s="70" t="s">
        <v>1391</v>
      </c>
      <c r="C1106" s="83"/>
      <c r="D1106" s="84"/>
      <c r="E1106" s="85"/>
      <c r="F1106" s="86"/>
      <c r="G1106" s="83"/>
      <c r="H1106" s="81"/>
      <c r="I1106" s="87"/>
      <c r="J1106" s="87"/>
      <c r="K1106" s="36"/>
      <c r="L1106" s="90"/>
      <c r="M1106" s="90"/>
      <c r="N1106" s="89"/>
      <c r="O1106" s="72" t="s">
        <v>179</v>
      </c>
      <c r="P1106" s="74">
        <v>42825.314201388886</v>
      </c>
      <c r="Q1106" s="72" t="s">
        <v>3596</v>
      </c>
      <c r="R1106" s="76" t="s">
        <v>6638</v>
      </c>
      <c r="S1106" s="72" t="s">
        <v>225</v>
      </c>
      <c r="T1106" s="72"/>
      <c r="U1106" s="72"/>
      <c r="V1106" s="76" t="s">
        <v>9671</v>
      </c>
      <c r="W1106" s="74">
        <v>42825.314201388886</v>
      </c>
      <c r="X1106" s="76" t="s">
        <v>11515</v>
      </c>
      <c r="Y1106" s="72"/>
      <c r="Z1106" s="72"/>
      <c r="AA1106" s="78" t="s">
        <v>15472</v>
      </c>
      <c r="AB1106" s="72"/>
      <c r="AC1106" s="72" t="b">
        <v>0</v>
      </c>
      <c r="AD1106" s="72">
        <v>0</v>
      </c>
      <c r="AE1106" s="78" t="s">
        <v>230</v>
      </c>
      <c r="AF1106" s="72" t="b">
        <v>0</v>
      </c>
      <c r="AG1106" s="72" t="s">
        <v>231</v>
      </c>
      <c r="AH1106" s="72"/>
      <c r="AI1106" s="78" t="s">
        <v>230</v>
      </c>
      <c r="AJ1106" s="72" t="b">
        <v>0</v>
      </c>
      <c r="AK1106" s="72">
        <v>0</v>
      </c>
      <c r="AL1106" s="78" t="s">
        <v>230</v>
      </c>
      <c r="AM1106" s="72" t="s">
        <v>237</v>
      </c>
      <c r="AN1106" s="72" t="b">
        <v>1</v>
      </c>
      <c r="AO1106" s="78" t="s">
        <v>15472</v>
      </c>
      <c r="AP1106" s="72" t="s">
        <v>179</v>
      </c>
      <c r="AQ1106" s="72">
        <v>0</v>
      </c>
      <c r="AR1106" s="72">
        <v>0</v>
      </c>
      <c r="AS1106" s="72"/>
      <c r="AT1106" s="72"/>
      <c r="AU1106" s="72"/>
      <c r="AV1106" s="72"/>
      <c r="AW1106" s="72"/>
      <c r="AX1106" s="72"/>
      <c r="AY1106" s="72"/>
      <c r="AZ1106" s="72"/>
    </row>
    <row r="1107" spans="1:52" x14ac:dyDescent="0.35">
      <c r="A1107" s="70" t="s">
        <v>640</v>
      </c>
      <c r="B1107" s="70" t="s">
        <v>640</v>
      </c>
      <c r="C1107" s="83"/>
      <c r="D1107" s="84"/>
      <c r="E1107" s="85"/>
      <c r="F1107" s="86"/>
      <c r="G1107" s="83"/>
      <c r="H1107" s="81"/>
      <c r="I1107" s="87"/>
      <c r="J1107" s="87"/>
      <c r="K1107" s="36"/>
      <c r="L1107" s="90"/>
      <c r="M1107" s="90"/>
      <c r="N1107" s="89"/>
      <c r="O1107" s="72" t="s">
        <v>179</v>
      </c>
      <c r="P1107" s="74">
        <v>42825.314282407409</v>
      </c>
      <c r="Q1107" s="72" t="s">
        <v>3597</v>
      </c>
      <c r="R1107" s="76" t="s">
        <v>6639</v>
      </c>
      <c r="S1107" s="72" t="s">
        <v>227</v>
      </c>
      <c r="T1107" s="72"/>
      <c r="U1107" s="76" t="s">
        <v>8932</v>
      </c>
      <c r="V1107" s="76" t="s">
        <v>8932</v>
      </c>
      <c r="W1107" s="74">
        <v>42825.314282407409</v>
      </c>
      <c r="X1107" s="76" t="s">
        <v>11516</v>
      </c>
      <c r="Y1107" s="72"/>
      <c r="Z1107" s="72"/>
      <c r="AA1107" s="78" t="s">
        <v>15473</v>
      </c>
      <c r="AB1107" s="72"/>
      <c r="AC1107" s="72" t="b">
        <v>0</v>
      </c>
      <c r="AD1107" s="72">
        <v>0</v>
      </c>
      <c r="AE1107" s="78" t="s">
        <v>230</v>
      </c>
      <c r="AF1107" s="72" t="b">
        <v>0</v>
      </c>
      <c r="AG1107" s="72" t="s">
        <v>231</v>
      </c>
      <c r="AH1107" s="72"/>
      <c r="AI1107" s="78" t="s">
        <v>230</v>
      </c>
      <c r="AJ1107" s="72" t="b">
        <v>0</v>
      </c>
      <c r="AK1107" s="72">
        <v>0</v>
      </c>
      <c r="AL1107" s="78" t="s">
        <v>230</v>
      </c>
      <c r="AM1107" s="72" t="s">
        <v>247</v>
      </c>
      <c r="AN1107" s="72" t="b">
        <v>0</v>
      </c>
      <c r="AO1107" s="78" t="s">
        <v>15473</v>
      </c>
      <c r="AP1107" s="72" t="s">
        <v>179</v>
      </c>
      <c r="AQ1107" s="72">
        <v>0</v>
      </c>
      <c r="AR1107" s="72">
        <v>0</v>
      </c>
      <c r="AS1107" s="72"/>
      <c r="AT1107" s="72"/>
      <c r="AU1107" s="72"/>
      <c r="AV1107" s="72"/>
      <c r="AW1107" s="72"/>
      <c r="AX1107" s="72"/>
      <c r="AY1107" s="72"/>
      <c r="AZ1107" s="72"/>
    </row>
    <row r="1108" spans="1:52" x14ac:dyDescent="0.35">
      <c r="A1108" s="70" t="s">
        <v>1392</v>
      </c>
      <c r="B1108" s="70" t="s">
        <v>1392</v>
      </c>
      <c r="C1108" s="83"/>
      <c r="D1108" s="84"/>
      <c r="E1108" s="85"/>
      <c r="F1108" s="86"/>
      <c r="G1108" s="83"/>
      <c r="H1108" s="81"/>
      <c r="I1108" s="87"/>
      <c r="J1108" s="87"/>
      <c r="K1108" s="36"/>
      <c r="L1108" s="90"/>
      <c r="M1108" s="90"/>
      <c r="N1108" s="89"/>
      <c r="O1108" s="72" t="s">
        <v>179</v>
      </c>
      <c r="P1108" s="74">
        <v>42825.314675925925</v>
      </c>
      <c r="Q1108" s="72" t="s">
        <v>3598</v>
      </c>
      <c r="R1108" s="76" t="s">
        <v>6640</v>
      </c>
      <c r="S1108" s="72" t="s">
        <v>225</v>
      </c>
      <c r="T1108" s="72"/>
      <c r="U1108" s="72"/>
      <c r="V1108" s="76" t="s">
        <v>9672</v>
      </c>
      <c r="W1108" s="74">
        <v>42825.314675925925</v>
      </c>
      <c r="X1108" s="76" t="s">
        <v>11517</v>
      </c>
      <c r="Y1108" s="72"/>
      <c r="Z1108" s="72"/>
      <c r="AA1108" s="78" t="s">
        <v>15474</v>
      </c>
      <c r="AB1108" s="72"/>
      <c r="AC1108" s="72" t="b">
        <v>0</v>
      </c>
      <c r="AD1108" s="72">
        <v>0</v>
      </c>
      <c r="AE1108" s="78" t="s">
        <v>230</v>
      </c>
      <c r="AF1108" s="72" t="b">
        <v>0</v>
      </c>
      <c r="AG1108" s="72" t="s">
        <v>231</v>
      </c>
      <c r="AH1108" s="72"/>
      <c r="AI1108" s="78" t="s">
        <v>230</v>
      </c>
      <c r="AJ1108" s="72" t="b">
        <v>0</v>
      </c>
      <c r="AK1108" s="72">
        <v>0</v>
      </c>
      <c r="AL1108" s="78" t="s">
        <v>230</v>
      </c>
      <c r="AM1108" s="72" t="s">
        <v>237</v>
      </c>
      <c r="AN1108" s="72" t="b">
        <v>1</v>
      </c>
      <c r="AO1108" s="78" t="s">
        <v>15474</v>
      </c>
      <c r="AP1108" s="72" t="s">
        <v>179</v>
      </c>
      <c r="AQ1108" s="72">
        <v>0</v>
      </c>
      <c r="AR1108" s="72">
        <v>0</v>
      </c>
      <c r="AS1108" s="72"/>
      <c r="AT1108" s="72"/>
      <c r="AU1108" s="72"/>
      <c r="AV1108" s="72"/>
      <c r="AW1108" s="72"/>
      <c r="AX1108" s="72"/>
      <c r="AY1108" s="72"/>
      <c r="AZ1108" s="72"/>
    </row>
    <row r="1109" spans="1:52" x14ac:dyDescent="0.35">
      <c r="A1109" s="70" t="s">
        <v>1393</v>
      </c>
      <c r="B1109" s="70" t="s">
        <v>1393</v>
      </c>
      <c r="C1109" s="83"/>
      <c r="D1109" s="84"/>
      <c r="E1109" s="85"/>
      <c r="F1109" s="86"/>
      <c r="G1109" s="83"/>
      <c r="H1109" s="81"/>
      <c r="I1109" s="87"/>
      <c r="J1109" s="87"/>
      <c r="K1109" s="36"/>
      <c r="L1109" s="90"/>
      <c r="M1109" s="90"/>
      <c r="N1109" s="89"/>
      <c r="O1109" s="72" t="s">
        <v>179</v>
      </c>
      <c r="P1109" s="74">
        <v>42825.315138888887</v>
      </c>
      <c r="Q1109" s="72" t="s">
        <v>3599</v>
      </c>
      <c r="R1109" s="76" t="s">
        <v>6641</v>
      </c>
      <c r="S1109" s="72" t="s">
        <v>225</v>
      </c>
      <c r="T1109" s="72"/>
      <c r="U1109" s="72"/>
      <c r="V1109" s="76" t="s">
        <v>9673</v>
      </c>
      <c r="W1109" s="74">
        <v>42825.315138888887</v>
      </c>
      <c r="X1109" s="76" t="s">
        <v>11518</v>
      </c>
      <c r="Y1109" s="72"/>
      <c r="Z1109" s="72"/>
      <c r="AA1109" s="78" t="s">
        <v>15475</v>
      </c>
      <c r="AB1109" s="72"/>
      <c r="AC1109" s="72" t="b">
        <v>0</v>
      </c>
      <c r="AD1109" s="72">
        <v>0</v>
      </c>
      <c r="AE1109" s="78" t="s">
        <v>230</v>
      </c>
      <c r="AF1109" s="72" t="b">
        <v>0</v>
      </c>
      <c r="AG1109" s="72" t="s">
        <v>231</v>
      </c>
      <c r="AH1109" s="72"/>
      <c r="AI1109" s="78" t="s">
        <v>230</v>
      </c>
      <c r="AJ1109" s="72" t="b">
        <v>0</v>
      </c>
      <c r="AK1109" s="72">
        <v>0</v>
      </c>
      <c r="AL1109" s="78" t="s">
        <v>230</v>
      </c>
      <c r="AM1109" s="72" t="s">
        <v>237</v>
      </c>
      <c r="AN1109" s="72" t="b">
        <v>1</v>
      </c>
      <c r="AO1109" s="78" t="s">
        <v>15475</v>
      </c>
      <c r="AP1109" s="72" t="s">
        <v>179</v>
      </c>
      <c r="AQ1109" s="72">
        <v>0</v>
      </c>
      <c r="AR1109" s="72">
        <v>0</v>
      </c>
      <c r="AS1109" s="72"/>
      <c r="AT1109" s="72"/>
      <c r="AU1109" s="72"/>
      <c r="AV1109" s="72"/>
      <c r="AW1109" s="72"/>
      <c r="AX1109" s="72"/>
      <c r="AY1109" s="72"/>
      <c r="AZ1109" s="72"/>
    </row>
    <row r="1110" spans="1:52" x14ac:dyDescent="0.35">
      <c r="A1110" s="70" t="s">
        <v>1394</v>
      </c>
      <c r="B1110" s="70" t="s">
        <v>2744</v>
      </c>
      <c r="C1110" s="83"/>
      <c r="D1110" s="84"/>
      <c r="E1110" s="85"/>
      <c r="F1110" s="86"/>
      <c r="G1110" s="83"/>
      <c r="H1110" s="81"/>
      <c r="I1110" s="87"/>
      <c r="J1110" s="87"/>
      <c r="K1110" s="36"/>
      <c r="L1110" s="90"/>
      <c r="M1110" s="90"/>
      <c r="N1110" s="89"/>
      <c r="O1110" s="72" t="s">
        <v>217</v>
      </c>
      <c r="P1110" s="74">
        <v>42825.315266203703</v>
      </c>
      <c r="Q1110" s="72" t="s">
        <v>3600</v>
      </c>
      <c r="R1110" s="76" t="s">
        <v>6458</v>
      </c>
      <c r="S1110" s="72" t="s">
        <v>226</v>
      </c>
      <c r="T1110" s="72"/>
      <c r="U1110" s="72"/>
      <c r="V1110" s="76" t="s">
        <v>9674</v>
      </c>
      <c r="W1110" s="74">
        <v>42825.315266203703</v>
      </c>
      <c r="X1110" s="76" t="s">
        <v>11519</v>
      </c>
      <c r="Y1110" s="72"/>
      <c r="Z1110" s="72"/>
      <c r="AA1110" s="78" t="s">
        <v>15476</v>
      </c>
      <c r="AB1110" s="72"/>
      <c r="AC1110" s="72" t="b">
        <v>0</v>
      </c>
      <c r="AD1110" s="72">
        <v>0</v>
      </c>
      <c r="AE1110" s="78" t="s">
        <v>230</v>
      </c>
      <c r="AF1110" s="72" t="b">
        <v>0</v>
      </c>
      <c r="AG1110" s="72" t="s">
        <v>235</v>
      </c>
      <c r="AH1110" s="72"/>
      <c r="AI1110" s="78" t="s">
        <v>230</v>
      </c>
      <c r="AJ1110" s="72" t="b">
        <v>0</v>
      </c>
      <c r="AK1110" s="72">
        <v>0</v>
      </c>
      <c r="AL1110" s="78" t="s">
        <v>230</v>
      </c>
      <c r="AM1110" s="72" t="s">
        <v>238</v>
      </c>
      <c r="AN1110" s="72" t="b">
        <v>0</v>
      </c>
      <c r="AO1110" s="78" t="s">
        <v>15476</v>
      </c>
      <c r="AP1110" s="72" t="s">
        <v>179</v>
      </c>
      <c r="AQ1110" s="72">
        <v>0</v>
      </c>
      <c r="AR1110" s="72">
        <v>0</v>
      </c>
      <c r="AS1110" s="72"/>
      <c r="AT1110" s="72"/>
      <c r="AU1110" s="72"/>
      <c r="AV1110" s="72"/>
      <c r="AW1110" s="72"/>
      <c r="AX1110" s="72"/>
      <c r="AY1110" s="72"/>
      <c r="AZ1110" s="72"/>
    </row>
    <row r="1111" spans="1:52" x14ac:dyDescent="0.35">
      <c r="A1111" s="70" t="s">
        <v>1394</v>
      </c>
      <c r="B1111" s="70" t="s">
        <v>216</v>
      </c>
      <c r="C1111" s="83"/>
      <c r="D1111" s="84"/>
      <c r="E1111" s="85"/>
      <c r="F1111" s="86"/>
      <c r="G1111" s="83"/>
      <c r="H1111" s="81"/>
      <c r="I1111" s="87"/>
      <c r="J1111" s="87"/>
      <c r="K1111" s="36"/>
      <c r="L1111" s="90"/>
      <c r="M1111" s="90"/>
      <c r="N1111" s="89"/>
      <c r="O1111" s="72" t="s">
        <v>217</v>
      </c>
      <c r="P1111" s="74">
        <v>42825.315266203703</v>
      </c>
      <c r="Q1111" s="72" t="s">
        <v>3600</v>
      </c>
      <c r="R1111" s="76" t="s">
        <v>6458</v>
      </c>
      <c r="S1111" s="72" t="s">
        <v>226</v>
      </c>
      <c r="T1111" s="72"/>
      <c r="U1111" s="72"/>
      <c r="V1111" s="76" t="s">
        <v>9674</v>
      </c>
      <c r="W1111" s="74">
        <v>42825.315266203703</v>
      </c>
      <c r="X1111" s="76" t="s">
        <v>11519</v>
      </c>
      <c r="Y1111" s="72"/>
      <c r="Z1111" s="72"/>
      <c r="AA1111" s="78" t="s">
        <v>15476</v>
      </c>
      <c r="AB1111" s="72"/>
      <c r="AC1111" s="72" t="b">
        <v>0</v>
      </c>
      <c r="AD1111" s="72">
        <v>0</v>
      </c>
      <c r="AE1111" s="78" t="s">
        <v>230</v>
      </c>
      <c r="AF1111" s="72" t="b">
        <v>0</v>
      </c>
      <c r="AG1111" s="72" t="s">
        <v>235</v>
      </c>
      <c r="AH1111" s="72"/>
      <c r="AI1111" s="78" t="s">
        <v>230</v>
      </c>
      <c r="AJ1111" s="72" t="b">
        <v>0</v>
      </c>
      <c r="AK1111" s="72">
        <v>0</v>
      </c>
      <c r="AL1111" s="78" t="s">
        <v>230</v>
      </c>
      <c r="AM1111" s="72" t="s">
        <v>238</v>
      </c>
      <c r="AN1111" s="72" t="b">
        <v>0</v>
      </c>
      <c r="AO1111" s="78" t="s">
        <v>15476</v>
      </c>
      <c r="AP1111" s="72" t="s">
        <v>179</v>
      </c>
      <c r="AQ1111" s="72">
        <v>0</v>
      </c>
      <c r="AR1111" s="72">
        <v>0</v>
      </c>
      <c r="AS1111" s="72"/>
      <c r="AT1111" s="72"/>
      <c r="AU1111" s="72"/>
      <c r="AV1111" s="72"/>
      <c r="AW1111" s="72"/>
      <c r="AX1111" s="72"/>
      <c r="AY1111" s="72"/>
      <c r="AZ1111" s="72"/>
    </row>
    <row r="1112" spans="1:52" x14ac:dyDescent="0.35">
      <c r="A1112" s="70" t="s">
        <v>1395</v>
      </c>
      <c r="B1112" s="70" t="s">
        <v>1395</v>
      </c>
      <c r="C1112" s="83"/>
      <c r="D1112" s="84"/>
      <c r="E1112" s="85"/>
      <c r="F1112" s="86"/>
      <c r="G1112" s="83"/>
      <c r="H1112" s="81"/>
      <c r="I1112" s="87"/>
      <c r="J1112" s="87"/>
      <c r="K1112" s="36"/>
      <c r="L1112" s="90"/>
      <c r="M1112" s="90"/>
      <c r="N1112" s="89"/>
      <c r="O1112" s="72" t="s">
        <v>179</v>
      </c>
      <c r="P1112" s="74">
        <v>42825.321805555555</v>
      </c>
      <c r="Q1112" s="72" t="s">
        <v>3601</v>
      </c>
      <c r="R1112" s="76" t="s">
        <v>6642</v>
      </c>
      <c r="S1112" s="72" t="s">
        <v>225</v>
      </c>
      <c r="T1112" s="72"/>
      <c r="U1112" s="72"/>
      <c r="V1112" s="76" t="s">
        <v>9675</v>
      </c>
      <c r="W1112" s="74">
        <v>42825.321805555555</v>
      </c>
      <c r="X1112" s="76" t="s">
        <v>11520</v>
      </c>
      <c r="Y1112" s="72"/>
      <c r="Z1112" s="72"/>
      <c r="AA1112" s="78" t="s">
        <v>15477</v>
      </c>
      <c r="AB1112" s="72"/>
      <c r="AC1112" s="72" t="b">
        <v>0</v>
      </c>
      <c r="AD1112" s="72">
        <v>1</v>
      </c>
      <c r="AE1112" s="78" t="s">
        <v>230</v>
      </c>
      <c r="AF1112" s="72" t="b">
        <v>0</v>
      </c>
      <c r="AG1112" s="72" t="s">
        <v>231</v>
      </c>
      <c r="AH1112" s="72"/>
      <c r="AI1112" s="78" t="s">
        <v>230</v>
      </c>
      <c r="AJ1112" s="72" t="b">
        <v>0</v>
      </c>
      <c r="AK1112" s="72">
        <v>0</v>
      </c>
      <c r="AL1112" s="78" t="s">
        <v>230</v>
      </c>
      <c r="AM1112" s="72" t="s">
        <v>237</v>
      </c>
      <c r="AN1112" s="72" t="b">
        <v>1</v>
      </c>
      <c r="AO1112" s="78" t="s">
        <v>15477</v>
      </c>
      <c r="AP1112" s="72" t="s">
        <v>179</v>
      </c>
      <c r="AQ1112" s="72">
        <v>0</v>
      </c>
      <c r="AR1112" s="72">
        <v>0</v>
      </c>
      <c r="AS1112" s="72"/>
      <c r="AT1112" s="72"/>
      <c r="AU1112" s="72"/>
      <c r="AV1112" s="72"/>
      <c r="AW1112" s="72"/>
      <c r="AX1112" s="72"/>
      <c r="AY1112" s="72"/>
      <c r="AZ1112" s="72"/>
    </row>
    <row r="1113" spans="1:52" x14ac:dyDescent="0.35">
      <c r="A1113" s="70" t="s">
        <v>1396</v>
      </c>
      <c r="B1113" s="70" t="s">
        <v>2195</v>
      </c>
      <c r="C1113" s="83"/>
      <c r="D1113" s="84"/>
      <c r="E1113" s="85"/>
      <c r="F1113" s="86"/>
      <c r="G1113" s="83"/>
      <c r="H1113" s="81"/>
      <c r="I1113" s="87"/>
      <c r="J1113" s="87"/>
      <c r="K1113" s="36"/>
      <c r="L1113" s="90"/>
      <c r="M1113" s="90"/>
      <c r="N1113" s="89"/>
      <c r="O1113" s="72" t="s">
        <v>217</v>
      </c>
      <c r="P1113" s="74">
        <v>42825.327013888891</v>
      </c>
      <c r="Q1113" s="72" t="s">
        <v>2993</v>
      </c>
      <c r="R1113" s="72"/>
      <c r="S1113" s="72"/>
      <c r="T1113" s="72"/>
      <c r="U1113" s="76" t="s">
        <v>8855</v>
      </c>
      <c r="V1113" s="76" t="s">
        <v>8855</v>
      </c>
      <c r="W1113" s="74">
        <v>42825.327013888891</v>
      </c>
      <c r="X1113" s="76" t="s">
        <v>11521</v>
      </c>
      <c r="Y1113" s="72"/>
      <c r="Z1113" s="72"/>
      <c r="AA1113" s="78" t="s">
        <v>15478</v>
      </c>
      <c r="AB1113" s="72"/>
      <c r="AC1113" s="72" t="b">
        <v>0</v>
      </c>
      <c r="AD1113" s="72">
        <v>0</v>
      </c>
      <c r="AE1113" s="78" t="s">
        <v>230</v>
      </c>
      <c r="AF1113" s="72" t="b">
        <v>0</v>
      </c>
      <c r="AG1113" s="72" t="s">
        <v>231</v>
      </c>
      <c r="AH1113" s="72"/>
      <c r="AI1113" s="78" t="s">
        <v>230</v>
      </c>
      <c r="AJ1113" s="72" t="b">
        <v>0</v>
      </c>
      <c r="AK1113" s="72">
        <v>35040</v>
      </c>
      <c r="AL1113" s="78" t="s">
        <v>16528</v>
      </c>
      <c r="AM1113" s="72" t="s">
        <v>246</v>
      </c>
      <c r="AN1113" s="72" t="b">
        <v>0</v>
      </c>
      <c r="AO1113" s="78" t="s">
        <v>16528</v>
      </c>
      <c r="AP1113" s="72" t="s">
        <v>179</v>
      </c>
      <c r="AQ1113" s="72">
        <v>0</v>
      </c>
      <c r="AR1113" s="72">
        <v>0</v>
      </c>
      <c r="AS1113" s="72"/>
      <c r="AT1113" s="72"/>
      <c r="AU1113" s="72"/>
      <c r="AV1113" s="72"/>
      <c r="AW1113" s="72"/>
      <c r="AX1113" s="72"/>
      <c r="AY1113" s="72"/>
      <c r="AZ1113" s="72"/>
    </row>
    <row r="1114" spans="1:52" x14ac:dyDescent="0.35">
      <c r="A1114" s="70" t="s">
        <v>1397</v>
      </c>
      <c r="B1114" s="70" t="s">
        <v>1397</v>
      </c>
      <c r="C1114" s="83"/>
      <c r="D1114" s="84"/>
      <c r="E1114" s="85"/>
      <c r="F1114" s="86"/>
      <c r="G1114" s="83"/>
      <c r="H1114" s="81"/>
      <c r="I1114" s="87"/>
      <c r="J1114" s="87"/>
      <c r="K1114" s="36"/>
      <c r="L1114" s="90"/>
      <c r="M1114" s="90"/>
      <c r="N1114" s="89"/>
      <c r="O1114" s="72" t="s">
        <v>179</v>
      </c>
      <c r="P1114" s="74">
        <v>42825.327326388891</v>
      </c>
      <c r="Q1114" s="72" t="s">
        <v>3602</v>
      </c>
      <c r="R1114" s="76" t="s">
        <v>6643</v>
      </c>
      <c r="S1114" s="72" t="s">
        <v>221</v>
      </c>
      <c r="T1114" s="72" t="s">
        <v>8671</v>
      </c>
      <c r="U1114" s="72"/>
      <c r="V1114" s="76" t="s">
        <v>9676</v>
      </c>
      <c r="W1114" s="74">
        <v>42825.327326388891</v>
      </c>
      <c r="X1114" s="76" t="s">
        <v>11522</v>
      </c>
      <c r="Y1114" s="72"/>
      <c r="Z1114" s="72"/>
      <c r="AA1114" s="78" t="s">
        <v>15479</v>
      </c>
      <c r="AB1114" s="72"/>
      <c r="AC1114" s="72" t="b">
        <v>0</v>
      </c>
      <c r="AD1114" s="72">
        <v>0</v>
      </c>
      <c r="AE1114" s="78" t="s">
        <v>230</v>
      </c>
      <c r="AF1114" s="72" t="b">
        <v>0</v>
      </c>
      <c r="AG1114" s="72" t="s">
        <v>235</v>
      </c>
      <c r="AH1114" s="72"/>
      <c r="AI1114" s="78" t="s">
        <v>230</v>
      </c>
      <c r="AJ1114" s="72" t="b">
        <v>0</v>
      </c>
      <c r="AK1114" s="72">
        <v>0</v>
      </c>
      <c r="AL1114" s="78" t="s">
        <v>230</v>
      </c>
      <c r="AM1114" s="72" t="s">
        <v>237</v>
      </c>
      <c r="AN1114" s="72" t="b">
        <v>0</v>
      </c>
      <c r="AO1114" s="78" t="s">
        <v>15479</v>
      </c>
      <c r="AP1114" s="72" t="s">
        <v>179</v>
      </c>
      <c r="AQ1114" s="72">
        <v>0</v>
      </c>
      <c r="AR1114" s="72">
        <v>0</v>
      </c>
      <c r="AS1114" s="72"/>
      <c r="AT1114" s="72"/>
      <c r="AU1114" s="72"/>
      <c r="AV1114" s="72"/>
      <c r="AW1114" s="72"/>
      <c r="AX1114" s="72"/>
      <c r="AY1114" s="72"/>
      <c r="AZ1114" s="72"/>
    </row>
    <row r="1115" spans="1:52" x14ac:dyDescent="0.35">
      <c r="A1115" s="70" t="s">
        <v>1398</v>
      </c>
      <c r="B1115" s="70" t="s">
        <v>2735</v>
      </c>
      <c r="C1115" s="83"/>
      <c r="D1115" s="84"/>
      <c r="E1115" s="85"/>
      <c r="F1115" s="86"/>
      <c r="G1115" s="83"/>
      <c r="H1115" s="81"/>
      <c r="I1115" s="87"/>
      <c r="J1115" s="87"/>
      <c r="K1115" s="36"/>
      <c r="L1115" s="90"/>
      <c r="M1115" s="90"/>
      <c r="N1115" s="89"/>
      <c r="O1115" s="72" t="s">
        <v>217</v>
      </c>
      <c r="P1115" s="74">
        <v>42825.336886574078</v>
      </c>
      <c r="Q1115" s="72" t="s">
        <v>3603</v>
      </c>
      <c r="R1115" s="76" t="s">
        <v>6343</v>
      </c>
      <c r="S1115" s="72" t="s">
        <v>226</v>
      </c>
      <c r="T1115" s="72"/>
      <c r="U1115" s="72"/>
      <c r="V1115" s="76" t="s">
        <v>9677</v>
      </c>
      <c r="W1115" s="74">
        <v>42825.336886574078</v>
      </c>
      <c r="X1115" s="76" t="s">
        <v>11523</v>
      </c>
      <c r="Y1115" s="72"/>
      <c r="Z1115" s="72"/>
      <c r="AA1115" s="78" t="s">
        <v>15480</v>
      </c>
      <c r="AB1115" s="72"/>
      <c r="AC1115" s="72" t="b">
        <v>0</v>
      </c>
      <c r="AD1115" s="72">
        <v>0</v>
      </c>
      <c r="AE1115" s="78" t="s">
        <v>230</v>
      </c>
      <c r="AF1115" s="72" t="b">
        <v>0</v>
      </c>
      <c r="AG1115" s="72" t="s">
        <v>235</v>
      </c>
      <c r="AH1115" s="72"/>
      <c r="AI1115" s="78" t="s">
        <v>230</v>
      </c>
      <c r="AJ1115" s="72" t="b">
        <v>0</v>
      </c>
      <c r="AK1115" s="72">
        <v>0</v>
      </c>
      <c r="AL1115" s="78" t="s">
        <v>230</v>
      </c>
      <c r="AM1115" s="72" t="s">
        <v>238</v>
      </c>
      <c r="AN1115" s="72" t="b">
        <v>0</v>
      </c>
      <c r="AO1115" s="78" t="s">
        <v>15480</v>
      </c>
      <c r="AP1115" s="72" t="s">
        <v>179</v>
      </c>
      <c r="AQ1115" s="72">
        <v>0</v>
      </c>
      <c r="AR1115" s="72">
        <v>0</v>
      </c>
      <c r="AS1115" s="72"/>
      <c r="AT1115" s="72"/>
      <c r="AU1115" s="72"/>
      <c r="AV1115" s="72"/>
      <c r="AW1115" s="72"/>
      <c r="AX1115" s="72"/>
      <c r="AY1115" s="72"/>
      <c r="AZ1115" s="72"/>
    </row>
    <row r="1116" spans="1:52" x14ac:dyDescent="0.35">
      <c r="A1116" s="70" t="s">
        <v>1398</v>
      </c>
      <c r="B1116" s="70" t="s">
        <v>216</v>
      </c>
      <c r="C1116" s="83"/>
      <c r="D1116" s="84"/>
      <c r="E1116" s="85"/>
      <c r="F1116" s="86"/>
      <c r="G1116" s="83"/>
      <c r="H1116" s="81"/>
      <c r="I1116" s="87"/>
      <c r="J1116" s="87"/>
      <c r="K1116" s="36"/>
      <c r="L1116" s="90"/>
      <c r="M1116" s="90"/>
      <c r="N1116" s="89"/>
      <c r="O1116" s="72" t="s">
        <v>217</v>
      </c>
      <c r="P1116" s="74">
        <v>42825.336886574078</v>
      </c>
      <c r="Q1116" s="72" t="s">
        <v>3603</v>
      </c>
      <c r="R1116" s="76" t="s">
        <v>6343</v>
      </c>
      <c r="S1116" s="72" t="s">
        <v>226</v>
      </c>
      <c r="T1116" s="72"/>
      <c r="U1116" s="72"/>
      <c r="V1116" s="76" t="s">
        <v>9677</v>
      </c>
      <c r="W1116" s="74">
        <v>42825.336886574078</v>
      </c>
      <c r="X1116" s="76" t="s">
        <v>11523</v>
      </c>
      <c r="Y1116" s="72"/>
      <c r="Z1116" s="72"/>
      <c r="AA1116" s="78" t="s">
        <v>15480</v>
      </c>
      <c r="AB1116" s="72"/>
      <c r="AC1116" s="72" t="b">
        <v>0</v>
      </c>
      <c r="AD1116" s="72">
        <v>0</v>
      </c>
      <c r="AE1116" s="78" t="s">
        <v>230</v>
      </c>
      <c r="AF1116" s="72" t="b">
        <v>0</v>
      </c>
      <c r="AG1116" s="72" t="s">
        <v>235</v>
      </c>
      <c r="AH1116" s="72"/>
      <c r="AI1116" s="78" t="s">
        <v>230</v>
      </c>
      <c r="AJ1116" s="72" t="b">
        <v>0</v>
      </c>
      <c r="AK1116" s="72">
        <v>0</v>
      </c>
      <c r="AL1116" s="78" t="s">
        <v>230</v>
      </c>
      <c r="AM1116" s="72" t="s">
        <v>238</v>
      </c>
      <c r="AN1116" s="72" t="b">
        <v>0</v>
      </c>
      <c r="AO1116" s="78" t="s">
        <v>15480</v>
      </c>
      <c r="AP1116" s="72" t="s">
        <v>179</v>
      </c>
      <c r="AQ1116" s="72">
        <v>0</v>
      </c>
      <c r="AR1116" s="72">
        <v>0</v>
      </c>
      <c r="AS1116" s="72"/>
      <c r="AT1116" s="72"/>
      <c r="AU1116" s="72"/>
      <c r="AV1116" s="72"/>
      <c r="AW1116" s="72"/>
      <c r="AX1116" s="72"/>
      <c r="AY1116" s="72"/>
      <c r="AZ1116" s="72"/>
    </row>
    <row r="1117" spans="1:52" x14ac:dyDescent="0.35">
      <c r="A1117" s="70" t="s">
        <v>1399</v>
      </c>
      <c r="B1117" s="70" t="s">
        <v>1399</v>
      </c>
      <c r="C1117" s="83"/>
      <c r="D1117" s="84"/>
      <c r="E1117" s="85"/>
      <c r="F1117" s="86"/>
      <c r="G1117" s="83"/>
      <c r="H1117" s="81"/>
      <c r="I1117" s="87"/>
      <c r="J1117" s="87"/>
      <c r="K1117" s="36"/>
      <c r="L1117" s="90"/>
      <c r="M1117" s="90"/>
      <c r="N1117" s="89"/>
      <c r="O1117" s="72" t="s">
        <v>179</v>
      </c>
      <c r="P1117" s="74">
        <v>42825.34516203704</v>
      </c>
      <c r="Q1117" s="72" t="s">
        <v>3604</v>
      </c>
      <c r="R1117" s="76" t="s">
        <v>6644</v>
      </c>
      <c r="S1117" s="72" t="s">
        <v>241</v>
      </c>
      <c r="T1117" s="72" t="s">
        <v>8672</v>
      </c>
      <c r="U1117" s="76" t="s">
        <v>8933</v>
      </c>
      <c r="V1117" s="76" t="s">
        <v>8933</v>
      </c>
      <c r="W1117" s="74">
        <v>42825.34516203704</v>
      </c>
      <c r="X1117" s="76" t="s">
        <v>11524</v>
      </c>
      <c r="Y1117" s="72"/>
      <c r="Z1117" s="72"/>
      <c r="AA1117" s="78" t="s">
        <v>15481</v>
      </c>
      <c r="AB1117" s="72"/>
      <c r="AC1117" s="72" t="b">
        <v>0</v>
      </c>
      <c r="AD1117" s="72">
        <v>0</v>
      </c>
      <c r="AE1117" s="78" t="s">
        <v>230</v>
      </c>
      <c r="AF1117" s="72" t="b">
        <v>0</v>
      </c>
      <c r="AG1117" s="72" t="s">
        <v>231</v>
      </c>
      <c r="AH1117" s="72"/>
      <c r="AI1117" s="78" t="s">
        <v>230</v>
      </c>
      <c r="AJ1117" s="72" t="b">
        <v>0</v>
      </c>
      <c r="AK1117" s="72">
        <v>0</v>
      </c>
      <c r="AL1117" s="78" t="s">
        <v>230</v>
      </c>
      <c r="AM1117" s="72" t="s">
        <v>18957</v>
      </c>
      <c r="AN1117" s="72" t="b">
        <v>0</v>
      </c>
      <c r="AO1117" s="78" t="s">
        <v>15481</v>
      </c>
      <c r="AP1117" s="72" t="s">
        <v>179</v>
      </c>
      <c r="AQ1117" s="72">
        <v>0</v>
      </c>
      <c r="AR1117" s="72">
        <v>0</v>
      </c>
      <c r="AS1117" s="72"/>
      <c r="AT1117" s="72"/>
      <c r="AU1117" s="72"/>
      <c r="AV1117" s="72"/>
      <c r="AW1117" s="72"/>
      <c r="AX1117" s="72"/>
      <c r="AY1117" s="72"/>
      <c r="AZ1117" s="72"/>
    </row>
    <row r="1118" spans="1:52" x14ac:dyDescent="0.35">
      <c r="A1118" s="70" t="s">
        <v>1400</v>
      </c>
      <c r="B1118" s="70" t="s">
        <v>1400</v>
      </c>
      <c r="C1118" s="83"/>
      <c r="D1118" s="84"/>
      <c r="E1118" s="85"/>
      <c r="F1118" s="86"/>
      <c r="G1118" s="83"/>
      <c r="H1118" s="81"/>
      <c r="I1118" s="87"/>
      <c r="J1118" s="87"/>
      <c r="K1118" s="36"/>
      <c r="L1118" s="90"/>
      <c r="M1118" s="90"/>
      <c r="N1118" s="89"/>
      <c r="O1118" s="72" t="s">
        <v>179</v>
      </c>
      <c r="P1118" s="74">
        <v>42824.533877314818</v>
      </c>
      <c r="Q1118" s="72" t="s">
        <v>3605</v>
      </c>
      <c r="R1118" s="76" t="s">
        <v>6645</v>
      </c>
      <c r="S1118" s="72" t="s">
        <v>8497</v>
      </c>
      <c r="T1118" s="72"/>
      <c r="U1118" s="72"/>
      <c r="V1118" s="76" t="s">
        <v>9678</v>
      </c>
      <c r="W1118" s="74">
        <v>42824.533877314818</v>
      </c>
      <c r="X1118" s="76" t="s">
        <v>11525</v>
      </c>
      <c r="Y1118" s="72"/>
      <c r="Z1118" s="72"/>
      <c r="AA1118" s="78" t="s">
        <v>15482</v>
      </c>
      <c r="AB1118" s="72"/>
      <c r="AC1118" s="72" t="b">
        <v>0</v>
      </c>
      <c r="AD1118" s="72">
        <v>0</v>
      </c>
      <c r="AE1118" s="78" t="s">
        <v>230</v>
      </c>
      <c r="AF1118" s="72" t="b">
        <v>0</v>
      </c>
      <c r="AG1118" s="72" t="s">
        <v>353</v>
      </c>
      <c r="AH1118" s="72"/>
      <c r="AI1118" s="78" t="s">
        <v>230</v>
      </c>
      <c r="AJ1118" s="72" t="b">
        <v>0</v>
      </c>
      <c r="AK1118" s="72">
        <v>0</v>
      </c>
      <c r="AL1118" s="78" t="s">
        <v>230</v>
      </c>
      <c r="AM1118" s="72" t="s">
        <v>18958</v>
      </c>
      <c r="AN1118" s="72" t="b">
        <v>0</v>
      </c>
      <c r="AO1118" s="78" t="s">
        <v>15482</v>
      </c>
      <c r="AP1118" s="72" t="s">
        <v>179</v>
      </c>
      <c r="AQ1118" s="72">
        <v>0</v>
      </c>
      <c r="AR1118" s="72">
        <v>0</v>
      </c>
      <c r="AS1118" s="72"/>
      <c r="AT1118" s="72"/>
      <c r="AU1118" s="72"/>
      <c r="AV1118" s="72"/>
      <c r="AW1118" s="72"/>
      <c r="AX1118" s="72"/>
      <c r="AY1118" s="72"/>
      <c r="AZ1118" s="72"/>
    </row>
    <row r="1119" spans="1:52" x14ac:dyDescent="0.35">
      <c r="A1119" s="70" t="s">
        <v>1400</v>
      </c>
      <c r="B1119" s="70" t="s">
        <v>1400</v>
      </c>
      <c r="C1119" s="83"/>
      <c r="D1119" s="84"/>
      <c r="E1119" s="85"/>
      <c r="F1119" s="86"/>
      <c r="G1119" s="83"/>
      <c r="H1119" s="81"/>
      <c r="I1119" s="87"/>
      <c r="J1119" s="87"/>
      <c r="K1119" s="36"/>
      <c r="L1119" s="90"/>
      <c r="M1119" s="90"/>
      <c r="N1119" s="89"/>
      <c r="O1119" s="72" t="s">
        <v>179</v>
      </c>
      <c r="P1119" s="74">
        <v>42825.348379629628</v>
      </c>
      <c r="Q1119" s="72" t="s">
        <v>3606</v>
      </c>
      <c r="R1119" s="76" t="s">
        <v>6646</v>
      </c>
      <c r="S1119" s="72" t="s">
        <v>8497</v>
      </c>
      <c r="T1119" s="72"/>
      <c r="U1119" s="72"/>
      <c r="V1119" s="76" t="s">
        <v>9678</v>
      </c>
      <c r="W1119" s="74">
        <v>42825.348379629628</v>
      </c>
      <c r="X1119" s="76" t="s">
        <v>11526</v>
      </c>
      <c r="Y1119" s="72"/>
      <c r="Z1119" s="72"/>
      <c r="AA1119" s="78" t="s">
        <v>15483</v>
      </c>
      <c r="AB1119" s="72"/>
      <c r="AC1119" s="72" t="b">
        <v>0</v>
      </c>
      <c r="AD1119" s="72">
        <v>0</v>
      </c>
      <c r="AE1119" s="78" t="s">
        <v>230</v>
      </c>
      <c r="AF1119" s="72" t="b">
        <v>0</v>
      </c>
      <c r="AG1119" s="72" t="s">
        <v>300</v>
      </c>
      <c r="AH1119" s="72"/>
      <c r="AI1119" s="78" t="s">
        <v>230</v>
      </c>
      <c r="AJ1119" s="72" t="b">
        <v>0</v>
      </c>
      <c r="AK1119" s="72">
        <v>0</v>
      </c>
      <c r="AL1119" s="78" t="s">
        <v>230</v>
      </c>
      <c r="AM1119" s="72" t="s">
        <v>18958</v>
      </c>
      <c r="AN1119" s="72" t="b">
        <v>0</v>
      </c>
      <c r="AO1119" s="78" t="s">
        <v>15483</v>
      </c>
      <c r="AP1119" s="72" t="s">
        <v>179</v>
      </c>
      <c r="AQ1119" s="72">
        <v>0</v>
      </c>
      <c r="AR1119" s="72">
        <v>0</v>
      </c>
      <c r="AS1119" s="72"/>
      <c r="AT1119" s="72"/>
      <c r="AU1119" s="72"/>
      <c r="AV1119" s="72"/>
      <c r="AW1119" s="72"/>
      <c r="AX1119" s="72"/>
      <c r="AY1119" s="72"/>
      <c r="AZ1119" s="72"/>
    </row>
    <row r="1120" spans="1:52" x14ac:dyDescent="0.35">
      <c r="A1120" s="70" t="s">
        <v>1401</v>
      </c>
      <c r="B1120" s="70" t="s">
        <v>1401</v>
      </c>
      <c r="C1120" s="83"/>
      <c r="D1120" s="84"/>
      <c r="E1120" s="85"/>
      <c r="F1120" s="86"/>
      <c r="G1120" s="83"/>
      <c r="H1120" s="81"/>
      <c r="I1120" s="87"/>
      <c r="J1120" s="87"/>
      <c r="K1120" s="36"/>
      <c r="L1120" s="90"/>
      <c r="M1120" s="90"/>
      <c r="N1120" s="89"/>
      <c r="O1120" s="72" t="s">
        <v>179</v>
      </c>
      <c r="P1120" s="74">
        <v>42825.353668981479</v>
      </c>
      <c r="Q1120" s="72" t="s">
        <v>3607</v>
      </c>
      <c r="R1120" s="76" t="s">
        <v>6647</v>
      </c>
      <c r="S1120" s="72" t="s">
        <v>8498</v>
      </c>
      <c r="T1120" s="72"/>
      <c r="U1120" s="76" t="s">
        <v>8934</v>
      </c>
      <c r="V1120" s="76" t="s">
        <v>8934</v>
      </c>
      <c r="W1120" s="74">
        <v>42825.353668981479</v>
      </c>
      <c r="X1120" s="76" t="s">
        <v>11527</v>
      </c>
      <c r="Y1120" s="72"/>
      <c r="Z1120" s="72"/>
      <c r="AA1120" s="78" t="s">
        <v>15484</v>
      </c>
      <c r="AB1120" s="72"/>
      <c r="AC1120" s="72" t="b">
        <v>0</v>
      </c>
      <c r="AD1120" s="72">
        <v>0</v>
      </c>
      <c r="AE1120" s="78" t="s">
        <v>230</v>
      </c>
      <c r="AF1120" s="72" t="b">
        <v>0</v>
      </c>
      <c r="AG1120" s="72" t="s">
        <v>631</v>
      </c>
      <c r="AH1120" s="72"/>
      <c r="AI1120" s="78" t="s">
        <v>230</v>
      </c>
      <c r="AJ1120" s="72" t="b">
        <v>0</v>
      </c>
      <c r="AK1120" s="72">
        <v>0</v>
      </c>
      <c r="AL1120" s="78" t="s">
        <v>230</v>
      </c>
      <c r="AM1120" s="72" t="s">
        <v>241</v>
      </c>
      <c r="AN1120" s="72" t="b">
        <v>0</v>
      </c>
      <c r="AO1120" s="78" t="s">
        <v>15484</v>
      </c>
      <c r="AP1120" s="72" t="s">
        <v>179</v>
      </c>
      <c r="AQ1120" s="72">
        <v>0</v>
      </c>
      <c r="AR1120" s="72">
        <v>0</v>
      </c>
      <c r="AS1120" s="72"/>
      <c r="AT1120" s="72"/>
      <c r="AU1120" s="72"/>
      <c r="AV1120" s="72"/>
      <c r="AW1120" s="72"/>
      <c r="AX1120" s="72"/>
      <c r="AY1120" s="72"/>
      <c r="AZ1120" s="72"/>
    </row>
    <row r="1121" spans="1:52" x14ac:dyDescent="0.35">
      <c r="A1121" s="70" t="s">
        <v>1402</v>
      </c>
      <c r="B1121" s="70" t="s">
        <v>1402</v>
      </c>
      <c r="C1121" s="83"/>
      <c r="D1121" s="84"/>
      <c r="E1121" s="85"/>
      <c r="F1121" s="86"/>
      <c r="G1121" s="83"/>
      <c r="H1121" s="81"/>
      <c r="I1121" s="87"/>
      <c r="J1121" s="87"/>
      <c r="K1121" s="36"/>
      <c r="L1121" s="90"/>
      <c r="M1121" s="90"/>
      <c r="N1121" s="89"/>
      <c r="O1121" s="72" t="s">
        <v>179</v>
      </c>
      <c r="P1121" s="74">
        <v>42824.847673611112</v>
      </c>
      <c r="Q1121" s="72" t="s">
        <v>3608</v>
      </c>
      <c r="R1121" s="76" t="s">
        <v>6648</v>
      </c>
      <c r="S1121" s="72" t="s">
        <v>8499</v>
      </c>
      <c r="T1121" s="72" t="s">
        <v>8673</v>
      </c>
      <c r="U1121" s="76" t="s">
        <v>8935</v>
      </c>
      <c r="V1121" s="76" t="s">
        <v>8935</v>
      </c>
      <c r="W1121" s="74">
        <v>42824.847673611112</v>
      </c>
      <c r="X1121" s="76" t="s">
        <v>11528</v>
      </c>
      <c r="Y1121" s="72"/>
      <c r="Z1121" s="72"/>
      <c r="AA1121" s="78" t="s">
        <v>15485</v>
      </c>
      <c r="AB1121" s="72"/>
      <c r="AC1121" s="72" t="b">
        <v>0</v>
      </c>
      <c r="AD1121" s="72">
        <v>0</v>
      </c>
      <c r="AE1121" s="78" t="s">
        <v>230</v>
      </c>
      <c r="AF1121" s="72" t="b">
        <v>0</v>
      </c>
      <c r="AG1121" s="72" t="s">
        <v>233</v>
      </c>
      <c r="AH1121" s="72"/>
      <c r="AI1121" s="78" t="s">
        <v>230</v>
      </c>
      <c r="AJ1121" s="72" t="b">
        <v>0</v>
      </c>
      <c r="AK1121" s="72">
        <v>2</v>
      </c>
      <c r="AL1121" s="78" t="s">
        <v>230</v>
      </c>
      <c r="AM1121" s="72" t="s">
        <v>18959</v>
      </c>
      <c r="AN1121" s="72" t="b">
        <v>0</v>
      </c>
      <c r="AO1121" s="78" t="s">
        <v>15485</v>
      </c>
      <c r="AP1121" s="72" t="s">
        <v>250</v>
      </c>
      <c r="AQ1121" s="72">
        <v>0</v>
      </c>
      <c r="AR1121" s="72">
        <v>0</v>
      </c>
      <c r="AS1121" s="72"/>
      <c r="AT1121" s="72"/>
      <c r="AU1121" s="72"/>
      <c r="AV1121" s="72"/>
      <c r="AW1121" s="72"/>
      <c r="AX1121" s="72"/>
      <c r="AY1121" s="72"/>
      <c r="AZ1121" s="72"/>
    </row>
    <row r="1122" spans="1:52" x14ac:dyDescent="0.35">
      <c r="A1122" s="70" t="s">
        <v>1403</v>
      </c>
      <c r="B1122" s="70" t="s">
        <v>1402</v>
      </c>
      <c r="C1122" s="83"/>
      <c r="D1122" s="84"/>
      <c r="E1122" s="85"/>
      <c r="F1122" s="86"/>
      <c r="G1122" s="83"/>
      <c r="H1122" s="81"/>
      <c r="I1122" s="87"/>
      <c r="J1122" s="87"/>
      <c r="K1122" s="36"/>
      <c r="L1122" s="90"/>
      <c r="M1122" s="90"/>
      <c r="N1122" s="89"/>
      <c r="O1122" s="72" t="s">
        <v>217</v>
      </c>
      <c r="P1122" s="74">
        <v>42824.850682870368</v>
      </c>
      <c r="Q1122" s="72" t="s">
        <v>3609</v>
      </c>
      <c r="R1122" s="76" t="s">
        <v>6648</v>
      </c>
      <c r="S1122" s="72" t="s">
        <v>8499</v>
      </c>
      <c r="T1122" s="72" t="s">
        <v>8673</v>
      </c>
      <c r="U1122" s="72"/>
      <c r="V1122" s="76" t="s">
        <v>9679</v>
      </c>
      <c r="W1122" s="74">
        <v>42824.850682870368</v>
      </c>
      <c r="X1122" s="76" t="s">
        <v>11529</v>
      </c>
      <c r="Y1122" s="72"/>
      <c r="Z1122" s="72"/>
      <c r="AA1122" s="78" t="s">
        <v>15486</v>
      </c>
      <c r="AB1122" s="72"/>
      <c r="AC1122" s="72" t="b">
        <v>0</v>
      </c>
      <c r="AD1122" s="72">
        <v>0</v>
      </c>
      <c r="AE1122" s="78" t="s">
        <v>230</v>
      </c>
      <c r="AF1122" s="72" t="b">
        <v>0</v>
      </c>
      <c r="AG1122" s="72" t="s">
        <v>233</v>
      </c>
      <c r="AH1122" s="72"/>
      <c r="AI1122" s="78" t="s">
        <v>230</v>
      </c>
      <c r="AJ1122" s="72" t="b">
        <v>0</v>
      </c>
      <c r="AK1122" s="72">
        <v>2</v>
      </c>
      <c r="AL1122" s="78" t="s">
        <v>15485</v>
      </c>
      <c r="AM1122" s="72" t="s">
        <v>18960</v>
      </c>
      <c r="AN1122" s="72" t="b">
        <v>0</v>
      </c>
      <c r="AO1122" s="78" t="s">
        <v>15485</v>
      </c>
      <c r="AP1122" s="72" t="s">
        <v>179</v>
      </c>
      <c r="AQ1122" s="72">
        <v>0</v>
      </c>
      <c r="AR1122" s="72">
        <v>0</v>
      </c>
      <c r="AS1122" s="72"/>
      <c r="AT1122" s="72"/>
      <c r="AU1122" s="72"/>
      <c r="AV1122" s="72"/>
      <c r="AW1122" s="72"/>
      <c r="AX1122" s="72"/>
      <c r="AY1122" s="72"/>
      <c r="AZ1122" s="72"/>
    </row>
    <row r="1123" spans="1:52" x14ac:dyDescent="0.35">
      <c r="A1123" s="70" t="s">
        <v>1404</v>
      </c>
      <c r="B1123" s="70" t="s">
        <v>1404</v>
      </c>
      <c r="C1123" s="83"/>
      <c r="D1123" s="84"/>
      <c r="E1123" s="85"/>
      <c r="F1123" s="86"/>
      <c r="G1123" s="83"/>
      <c r="H1123" s="81"/>
      <c r="I1123" s="87"/>
      <c r="J1123" s="87"/>
      <c r="K1123" s="36"/>
      <c r="L1123" s="90"/>
      <c r="M1123" s="90"/>
      <c r="N1123" s="89"/>
      <c r="O1123" s="72" t="s">
        <v>179</v>
      </c>
      <c r="P1123" s="74">
        <v>42825.016157407408</v>
      </c>
      <c r="Q1123" s="72" t="s">
        <v>3610</v>
      </c>
      <c r="R1123" s="72" t="s">
        <v>6649</v>
      </c>
      <c r="S1123" s="72" t="s">
        <v>8485</v>
      </c>
      <c r="T1123" s="72"/>
      <c r="U1123" s="72"/>
      <c r="V1123" s="76" t="s">
        <v>312</v>
      </c>
      <c r="W1123" s="74">
        <v>42825.016157407408</v>
      </c>
      <c r="X1123" s="76" t="s">
        <v>11530</v>
      </c>
      <c r="Y1123" s="72"/>
      <c r="Z1123" s="72"/>
      <c r="AA1123" s="78" t="s">
        <v>15487</v>
      </c>
      <c r="AB1123" s="72"/>
      <c r="AC1123" s="72" t="b">
        <v>0</v>
      </c>
      <c r="AD1123" s="72">
        <v>0</v>
      </c>
      <c r="AE1123" s="78" t="s">
        <v>230</v>
      </c>
      <c r="AF1123" s="72" t="b">
        <v>0</v>
      </c>
      <c r="AG1123" s="72" t="s">
        <v>233</v>
      </c>
      <c r="AH1123" s="72"/>
      <c r="AI1123" s="78" t="s">
        <v>230</v>
      </c>
      <c r="AJ1123" s="72" t="b">
        <v>0</v>
      </c>
      <c r="AK1123" s="72">
        <v>2</v>
      </c>
      <c r="AL1123" s="78" t="s">
        <v>230</v>
      </c>
      <c r="AM1123" s="72" t="s">
        <v>244</v>
      </c>
      <c r="AN1123" s="72" t="b">
        <v>0</v>
      </c>
      <c r="AO1123" s="78" t="s">
        <v>15487</v>
      </c>
      <c r="AP1123" s="72" t="s">
        <v>250</v>
      </c>
      <c r="AQ1123" s="72">
        <v>0</v>
      </c>
      <c r="AR1123" s="72">
        <v>0</v>
      </c>
      <c r="AS1123" s="72"/>
      <c r="AT1123" s="72"/>
      <c r="AU1123" s="72"/>
      <c r="AV1123" s="72"/>
      <c r="AW1123" s="72"/>
      <c r="AX1123" s="72"/>
      <c r="AY1123" s="72"/>
      <c r="AZ1123" s="72"/>
    </row>
    <row r="1124" spans="1:52" x14ac:dyDescent="0.35">
      <c r="A1124" s="70" t="s">
        <v>1403</v>
      </c>
      <c r="B1124" s="70" t="s">
        <v>1404</v>
      </c>
      <c r="C1124" s="83"/>
      <c r="D1124" s="84"/>
      <c r="E1124" s="85"/>
      <c r="F1124" s="86"/>
      <c r="G1124" s="83"/>
      <c r="H1124" s="81"/>
      <c r="I1124" s="87"/>
      <c r="J1124" s="87"/>
      <c r="K1124" s="36"/>
      <c r="L1124" s="90"/>
      <c r="M1124" s="90"/>
      <c r="N1124" s="89"/>
      <c r="O1124" s="72" t="s">
        <v>217</v>
      </c>
      <c r="P1124" s="74">
        <v>42825.018391203703</v>
      </c>
      <c r="Q1124" s="72" t="s">
        <v>3611</v>
      </c>
      <c r="R1124" s="76" t="s">
        <v>6650</v>
      </c>
      <c r="S1124" s="72" t="s">
        <v>8500</v>
      </c>
      <c r="T1124" s="72"/>
      <c r="U1124" s="72"/>
      <c r="V1124" s="76" t="s">
        <v>9679</v>
      </c>
      <c r="W1124" s="74">
        <v>42825.018391203703</v>
      </c>
      <c r="X1124" s="76" t="s">
        <v>11531</v>
      </c>
      <c r="Y1124" s="72"/>
      <c r="Z1124" s="72"/>
      <c r="AA1124" s="78" t="s">
        <v>15488</v>
      </c>
      <c r="AB1124" s="72"/>
      <c r="AC1124" s="72" t="b">
        <v>0</v>
      </c>
      <c r="AD1124" s="72">
        <v>0</v>
      </c>
      <c r="AE1124" s="78" t="s">
        <v>230</v>
      </c>
      <c r="AF1124" s="72" t="b">
        <v>0</v>
      </c>
      <c r="AG1124" s="72" t="s">
        <v>233</v>
      </c>
      <c r="AH1124" s="72"/>
      <c r="AI1124" s="78" t="s">
        <v>230</v>
      </c>
      <c r="AJ1124" s="72" t="b">
        <v>0</v>
      </c>
      <c r="AK1124" s="72">
        <v>2</v>
      </c>
      <c r="AL1124" s="78" t="s">
        <v>15487</v>
      </c>
      <c r="AM1124" s="72" t="s">
        <v>18960</v>
      </c>
      <c r="AN1124" s="72" t="b">
        <v>0</v>
      </c>
      <c r="AO1124" s="78" t="s">
        <v>15487</v>
      </c>
      <c r="AP1124" s="72" t="s">
        <v>179</v>
      </c>
      <c r="AQ1124" s="72">
        <v>0</v>
      </c>
      <c r="AR1124" s="72">
        <v>0</v>
      </c>
      <c r="AS1124" s="72"/>
      <c r="AT1124" s="72"/>
      <c r="AU1124" s="72"/>
      <c r="AV1124" s="72"/>
      <c r="AW1124" s="72"/>
      <c r="AX1124" s="72"/>
      <c r="AY1124" s="72"/>
      <c r="AZ1124" s="72"/>
    </row>
    <row r="1125" spans="1:52" x14ac:dyDescent="0.35">
      <c r="A1125" s="70" t="s">
        <v>1403</v>
      </c>
      <c r="B1125" s="70" t="s">
        <v>2827</v>
      </c>
      <c r="C1125" s="83"/>
      <c r="D1125" s="84"/>
      <c r="E1125" s="85"/>
      <c r="F1125" s="86"/>
      <c r="G1125" s="83"/>
      <c r="H1125" s="81"/>
      <c r="I1125" s="87"/>
      <c r="J1125" s="87"/>
      <c r="K1125" s="36"/>
      <c r="L1125" s="90"/>
      <c r="M1125" s="90"/>
      <c r="N1125" s="89"/>
      <c r="O1125" s="72" t="s">
        <v>217</v>
      </c>
      <c r="P1125" s="74">
        <v>42825.354259259257</v>
      </c>
      <c r="Q1125" s="72" t="s">
        <v>3612</v>
      </c>
      <c r="R1125" s="76" t="s">
        <v>6651</v>
      </c>
      <c r="S1125" s="72" t="s">
        <v>8501</v>
      </c>
      <c r="T1125" s="72" t="s">
        <v>8674</v>
      </c>
      <c r="U1125" s="72"/>
      <c r="V1125" s="76" t="s">
        <v>9679</v>
      </c>
      <c r="W1125" s="74">
        <v>42825.354259259257</v>
      </c>
      <c r="X1125" s="76" t="s">
        <v>11532</v>
      </c>
      <c r="Y1125" s="72"/>
      <c r="Z1125" s="72"/>
      <c r="AA1125" s="78" t="s">
        <v>15489</v>
      </c>
      <c r="AB1125" s="72"/>
      <c r="AC1125" s="72" t="b">
        <v>0</v>
      </c>
      <c r="AD1125" s="72">
        <v>1</v>
      </c>
      <c r="AE1125" s="78" t="s">
        <v>230</v>
      </c>
      <c r="AF1125" s="72" t="b">
        <v>0</v>
      </c>
      <c r="AG1125" s="72" t="s">
        <v>233</v>
      </c>
      <c r="AH1125" s="72"/>
      <c r="AI1125" s="78" t="s">
        <v>230</v>
      </c>
      <c r="AJ1125" s="72" t="b">
        <v>0</v>
      </c>
      <c r="AK1125" s="72">
        <v>1</v>
      </c>
      <c r="AL1125" s="78" t="s">
        <v>230</v>
      </c>
      <c r="AM1125" s="72" t="s">
        <v>18960</v>
      </c>
      <c r="AN1125" s="72" t="b">
        <v>0</v>
      </c>
      <c r="AO1125" s="78" t="s">
        <v>15489</v>
      </c>
      <c r="AP1125" s="72" t="s">
        <v>179</v>
      </c>
      <c r="AQ1125" s="72">
        <v>0</v>
      </c>
      <c r="AR1125" s="72">
        <v>0</v>
      </c>
      <c r="AS1125" s="72"/>
      <c r="AT1125" s="72"/>
      <c r="AU1125" s="72"/>
      <c r="AV1125" s="72"/>
      <c r="AW1125" s="72"/>
      <c r="AX1125" s="72"/>
      <c r="AY1125" s="72"/>
      <c r="AZ1125" s="72"/>
    </row>
    <row r="1126" spans="1:52" x14ac:dyDescent="0.35">
      <c r="A1126" s="70" t="s">
        <v>1405</v>
      </c>
      <c r="B1126" s="70" t="s">
        <v>1405</v>
      </c>
      <c r="C1126" s="83"/>
      <c r="D1126" s="84"/>
      <c r="E1126" s="85"/>
      <c r="F1126" s="86"/>
      <c r="G1126" s="83"/>
      <c r="H1126" s="81"/>
      <c r="I1126" s="87"/>
      <c r="J1126" s="87"/>
      <c r="K1126" s="36"/>
      <c r="L1126" s="90"/>
      <c r="M1126" s="90"/>
      <c r="N1126" s="89"/>
      <c r="O1126" s="72" t="s">
        <v>179</v>
      </c>
      <c r="P1126" s="74">
        <v>42825.357581018521</v>
      </c>
      <c r="Q1126" s="72" t="s">
        <v>3613</v>
      </c>
      <c r="R1126" s="72"/>
      <c r="S1126" s="72"/>
      <c r="T1126" s="72"/>
      <c r="U1126" s="72"/>
      <c r="V1126" s="76" t="s">
        <v>9680</v>
      </c>
      <c r="W1126" s="74">
        <v>42825.357581018521</v>
      </c>
      <c r="X1126" s="76" t="s">
        <v>11533</v>
      </c>
      <c r="Y1126" s="72"/>
      <c r="Z1126" s="72"/>
      <c r="AA1126" s="78" t="s">
        <v>15490</v>
      </c>
      <c r="AB1126" s="72"/>
      <c r="AC1126" s="72" t="b">
        <v>0</v>
      </c>
      <c r="AD1126" s="72">
        <v>0</v>
      </c>
      <c r="AE1126" s="78" t="s">
        <v>230</v>
      </c>
      <c r="AF1126" s="72" t="b">
        <v>0</v>
      </c>
      <c r="AG1126" s="72" t="s">
        <v>235</v>
      </c>
      <c r="AH1126" s="72"/>
      <c r="AI1126" s="78" t="s">
        <v>230</v>
      </c>
      <c r="AJ1126" s="72" t="b">
        <v>0</v>
      </c>
      <c r="AK1126" s="72">
        <v>0</v>
      </c>
      <c r="AL1126" s="78" t="s">
        <v>230</v>
      </c>
      <c r="AM1126" s="72" t="s">
        <v>242</v>
      </c>
      <c r="AN1126" s="72" t="b">
        <v>0</v>
      </c>
      <c r="AO1126" s="78" t="s">
        <v>15490</v>
      </c>
      <c r="AP1126" s="72" t="s">
        <v>179</v>
      </c>
      <c r="AQ1126" s="72">
        <v>0</v>
      </c>
      <c r="AR1126" s="72">
        <v>0</v>
      </c>
      <c r="AS1126" s="72" t="s">
        <v>19027</v>
      </c>
      <c r="AT1126" s="72" t="s">
        <v>278</v>
      </c>
      <c r="AU1126" s="72" t="s">
        <v>19052</v>
      </c>
      <c r="AV1126" s="72" t="s">
        <v>19062</v>
      </c>
      <c r="AW1126" s="72" t="s">
        <v>19084</v>
      </c>
      <c r="AX1126" s="72" t="s">
        <v>19108</v>
      </c>
      <c r="AY1126" s="72" t="s">
        <v>19124</v>
      </c>
      <c r="AZ1126" s="76" t="s">
        <v>19130</v>
      </c>
    </row>
    <row r="1127" spans="1:52" x14ac:dyDescent="0.35">
      <c r="A1127" s="70" t="s">
        <v>1406</v>
      </c>
      <c r="B1127" s="70" t="s">
        <v>1406</v>
      </c>
      <c r="C1127" s="83"/>
      <c r="D1127" s="84"/>
      <c r="E1127" s="85"/>
      <c r="F1127" s="86"/>
      <c r="G1127" s="83"/>
      <c r="H1127" s="81"/>
      <c r="I1127" s="87"/>
      <c r="J1127" s="87"/>
      <c r="K1127" s="36"/>
      <c r="L1127" s="90"/>
      <c r="M1127" s="90"/>
      <c r="N1127" s="89"/>
      <c r="O1127" s="72" t="s">
        <v>179</v>
      </c>
      <c r="P1127" s="74">
        <v>42825.358425925922</v>
      </c>
      <c r="Q1127" s="72" t="s">
        <v>3614</v>
      </c>
      <c r="R1127" s="76" t="s">
        <v>6652</v>
      </c>
      <c r="S1127" s="72" t="s">
        <v>221</v>
      </c>
      <c r="T1127" s="72" t="s">
        <v>8675</v>
      </c>
      <c r="U1127" s="72"/>
      <c r="V1127" s="76" t="s">
        <v>9681</v>
      </c>
      <c r="W1127" s="74">
        <v>42825.358425925922</v>
      </c>
      <c r="X1127" s="76" t="s">
        <v>11534</v>
      </c>
      <c r="Y1127" s="72"/>
      <c r="Z1127" s="72"/>
      <c r="AA1127" s="78" t="s">
        <v>15491</v>
      </c>
      <c r="AB1127" s="72"/>
      <c r="AC1127" s="72" t="b">
        <v>0</v>
      </c>
      <c r="AD1127" s="72">
        <v>1</v>
      </c>
      <c r="AE1127" s="78" t="s">
        <v>230</v>
      </c>
      <c r="AF1127" s="72" t="b">
        <v>0</v>
      </c>
      <c r="AG1127" s="72" t="s">
        <v>231</v>
      </c>
      <c r="AH1127" s="72"/>
      <c r="AI1127" s="78" t="s">
        <v>230</v>
      </c>
      <c r="AJ1127" s="72" t="b">
        <v>0</v>
      </c>
      <c r="AK1127" s="72">
        <v>0</v>
      </c>
      <c r="AL1127" s="78" t="s">
        <v>230</v>
      </c>
      <c r="AM1127" s="72" t="s">
        <v>241</v>
      </c>
      <c r="AN1127" s="72" t="b">
        <v>0</v>
      </c>
      <c r="AO1127" s="78" t="s">
        <v>15491</v>
      </c>
      <c r="AP1127" s="72" t="s">
        <v>179</v>
      </c>
      <c r="AQ1127" s="72">
        <v>0</v>
      </c>
      <c r="AR1127" s="72">
        <v>0</v>
      </c>
      <c r="AS1127" s="72"/>
      <c r="AT1127" s="72"/>
      <c r="AU1127" s="72"/>
      <c r="AV1127" s="72"/>
      <c r="AW1127" s="72"/>
      <c r="AX1127" s="72"/>
      <c r="AY1127" s="72"/>
      <c r="AZ1127" s="72"/>
    </row>
    <row r="1128" spans="1:52" x14ac:dyDescent="0.35">
      <c r="A1128" s="70" t="s">
        <v>1406</v>
      </c>
      <c r="B1128" s="70" t="s">
        <v>1406</v>
      </c>
      <c r="C1128" s="83"/>
      <c r="D1128" s="84"/>
      <c r="E1128" s="85"/>
      <c r="F1128" s="86"/>
      <c r="G1128" s="83"/>
      <c r="H1128" s="81"/>
      <c r="I1128" s="87"/>
      <c r="J1128" s="87"/>
      <c r="K1128" s="36"/>
      <c r="L1128" s="90"/>
      <c r="M1128" s="90"/>
      <c r="N1128" s="89"/>
      <c r="O1128" s="72" t="s">
        <v>179</v>
      </c>
      <c r="P1128" s="74">
        <v>42825.358437499999</v>
      </c>
      <c r="Q1128" s="72" t="s">
        <v>3615</v>
      </c>
      <c r="R1128" s="76" t="s">
        <v>6653</v>
      </c>
      <c r="S1128" s="72" t="s">
        <v>221</v>
      </c>
      <c r="T1128" s="72" t="s">
        <v>8675</v>
      </c>
      <c r="U1128" s="72"/>
      <c r="V1128" s="76" t="s">
        <v>9681</v>
      </c>
      <c r="W1128" s="74">
        <v>42825.358437499999</v>
      </c>
      <c r="X1128" s="76" t="s">
        <v>11535</v>
      </c>
      <c r="Y1128" s="72"/>
      <c r="Z1128" s="72"/>
      <c r="AA1128" s="78" t="s">
        <v>15492</v>
      </c>
      <c r="AB1128" s="72"/>
      <c r="AC1128" s="72" t="b">
        <v>0</v>
      </c>
      <c r="AD1128" s="72">
        <v>1</v>
      </c>
      <c r="AE1128" s="78" t="s">
        <v>230</v>
      </c>
      <c r="AF1128" s="72" t="b">
        <v>0</v>
      </c>
      <c r="AG1128" s="72" t="s">
        <v>236</v>
      </c>
      <c r="AH1128" s="72"/>
      <c r="AI1128" s="78" t="s">
        <v>230</v>
      </c>
      <c r="AJ1128" s="72" t="b">
        <v>0</v>
      </c>
      <c r="AK1128" s="72">
        <v>0</v>
      </c>
      <c r="AL1128" s="78" t="s">
        <v>230</v>
      </c>
      <c r="AM1128" s="72" t="s">
        <v>241</v>
      </c>
      <c r="AN1128" s="72" t="b">
        <v>0</v>
      </c>
      <c r="AO1128" s="78" t="s">
        <v>15492</v>
      </c>
      <c r="AP1128" s="72" t="s">
        <v>179</v>
      </c>
      <c r="AQ1128" s="72">
        <v>0</v>
      </c>
      <c r="AR1128" s="72">
        <v>0</v>
      </c>
      <c r="AS1128" s="72"/>
      <c r="AT1128" s="72"/>
      <c r="AU1128" s="72"/>
      <c r="AV1128" s="72"/>
      <c r="AW1128" s="72"/>
      <c r="AX1128" s="72"/>
      <c r="AY1128" s="72"/>
      <c r="AZ1128" s="72"/>
    </row>
    <row r="1129" spans="1:52" x14ac:dyDescent="0.35">
      <c r="A1129" s="70" t="s">
        <v>1407</v>
      </c>
      <c r="B1129" s="70" t="s">
        <v>1868</v>
      </c>
      <c r="C1129" s="83"/>
      <c r="D1129" s="84"/>
      <c r="E1129" s="85"/>
      <c r="F1129" s="86"/>
      <c r="G1129" s="83"/>
      <c r="H1129" s="81"/>
      <c r="I1129" s="87"/>
      <c r="J1129" s="87"/>
      <c r="K1129" s="36"/>
      <c r="L1129" s="90"/>
      <c r="M1129" s="90"/>
      <c r="N1129" s="89"/>
      <c r="O1129" s="72" t="s">
        <v>217</v>
      </c>
      <c r="P1129" s="74">
        <v>42825.361030092594</v>
      </c>
      <c r="Q1129" s="72" t="s">
        <v>3616</v>
      </c>
      <c r="R1129" s="76" t="s">
        <v>6526</v>
      </c>
      <c r="S1129" s="72" t="s">
        <v>8480</v>
      </c>
      <c r="T1129" s="72"/>
      <c r="U1129" s="72"/>
      <c r="V1129" s="76" t="s">
        <v>9682</v>
      </c>
      <c r="W1129" s="74">
        <v>42825.361030092594</v>
      </c>
      <c r="X1129" s="76" t="s">
        <v>11536</v>
      </c>
      <c r="Y1129" s="72"/>
      <c r="Z1129" s="72"/>
      <c r="AA1129" s="78" t="s">
        <v>15493</v>
      </c>
      <c r="AB1129" s="72"/>
      <c r="AC1129" s="72" t="b">
        <v>0</v>
      </c>
      <c r="AD1129" s="72">
        <v>0</v>
      </c>
      <c r="AE1129" s="78" t="s">
        <v>230</v>
      </c>
      <c r="AF1129" s="72" t="b">
        <v>0</v>
      </c>
      <c r="AG1129" s="72" t="s">
        <v>231</v>
      </c>
      <c r="AH1129" s="72"/>
      <c r="AI1129" s="78" t="s">
        <v>230</v>
      </c>
      <c r="AJ1129" s="72" t="b">
        <v>0</v>
      </c>
      <c r="AK1129" s="72">
        <v>3</v>
      </c>
      <c r="AL1129" s="78" t="s">
        <v>16060</v>
      </c>
      <c r="AM1129" s="72" t="s">
        <v>246</v>
      </c>
      <c r="AN1129" s="72" t="b">
        <v>0</v>
      </c>
      <c r="AO1129" s="78" t="s">
        <v>16060</v>
      </c>
      <c r="AP1129" s="72" t="s">
        <v>179</v>
      </c>
      <c r="AQ1129" s="72">
        <v>0</v>
      </c>
      <c r="AR1129" s="72">
        <v>0</v>
      </c>
      <c r="AS1129" s="72"/>
      <c r="AT1129" s="72"/>
      <c r="AU1129" s="72"/>
      <c r="AV1129" s="72"/>
      <c r="AW1129" s="72"/>
      <c r="AX1129" s="72"/>
      <c r="AY1129" s="72"/>
      <c r="AZ1129" s="72"/>
    </row>
    <row r="1130" spans="1:52" x14ac:dyDescent="0.35">
      <c r="A1130" s="70" t="s">
        <v>1408</v>
      </c>
      <c r="B1130" s="70" t="s">
        <v>1408</v>
      </c>
      <c r="C1130" s="83"/>
      <c r="D1130" s="84"/>
      <c r="E1130" s="85"/>
      <c r="F1130" s="86"/>
      <c r="G1130" s="83"/>
      <c r="H1130" s="81"/>
      <c r="I1130" s="87"/>
      <c r="J1130" s="87"/>
      <c r="K1130" s="36"/>
      <c r="L1130" s="90"/>
      <c r="M1130" s="90"/>
      <c r="N1130" s="89"/>
      <c r="O1130" s="72" t="s">
        <v>179</v>
      </c>
      <c r="P1130" s="74">
        <v>42825.333333333336</v>
      </c>
      <c r="Q1130" s="72" t="s">
        <v>3617</v>
      </c>
      <c r="R1130" s="76" t="s">
        <v>6654</v>
      </c>
      <c r="S1130" s="72" t="s">
        <v>8502</v>
      </c>
      <c r="T1130" s="72"/>
      <c r="U1130" s="72"/>
      <c r="V1130" s="76" t="s">
        <v>9683</v>
      </c>
      <c r="W1130" s="74">
        <v>42825.333333333336</v>
      </c>
      <c r="X1130" s="76" t="s">
        <v>11537</v>
      </c>
      <c r="Y1130" s="72"/>
      <c r="Z1130" s="72"/>
      <c r="AA1130" s="78" t="s">
        <v>15494</v>
      </c>
      <c r="AB1130" s="72"/>
      <c r="AC1130" s="72" t="b">
        <v>0</v>
      </c>
      <c r="AD1130" s="72">
        <v>0</v>
      </c>
      <c r="AE1130" s="78" t="s">
        <v>230</v>
      </c>
      <c r="AF1130" s="72" t="b">
        <v>0</v>
      </c>
      <c r="AG1130" s="72" t="s">
        <v>236</v>
      </c>
      <c r="AH1130" s="72"/>
      <c r="AI1130" s="78" t="s">
        <v>230</v>
      </c>
      <c r="AJ1130" s="72" t="b">
        <v>0</v>
      </c>
      <c r="AK1130" s="72">
        <v>0</v>
      </c>
      <c r="AL1130" s="78" t="s">
        <v>230</v>
      </c>
      <c r="AM1130" s="72" t="s">
        <v>327</v>
      </c>
      <c r="AN1130" s="72" t="b">
        <v>0</v>
      </c>
      <c r="AO1130" s="78" t="s">
        <v>15494</v>
      </c>
      <c r="AP1130" s="72" t="s">
        <v>179</v>
      </c>
      <c r="AQ1130" s="72">
        <v>0</v>
      </c>
      <c r="AR1130" s="72">
        <v>0</v>
      </c>
      <c r="AS1130" s="72"/>
      <c r="AT1130" s="72"/>
      <c r="AU1130" s="72"/>
      <c r="AV1130" s="72"/>
      <c r="AW1130" s="72"/>
      <c r="AX1130" s="72"/>
      <c r="AY1130" s="72"/>
      <c r="AZ1130" s="72"/>
    </row>
    <row r="1131" spans="1:52" x14ac:dyDescent="0.35">
      <c r="A1131" s="70" t="s">
        <v>1408</v>
      </c>
      <c r="B1131" s="70" t="s">
        <v>1408</v>
      </c>
      <c r="C1131" s="83"/>
      <c r="D1131" s="84"/>
      <c r="E1131" s="85"/>
      <c r="F1131" s="86"/>
      <c r="G1131" s="83"/>
      <c r="H1131" s="81"/>
      <c r="I1131" s="87"/>
      <c r="J1131" s="87"/>
      <c r="K1131" s="36"/>
      <c r="L1131" s="90"/>
      <c r="M1131" s="90"/>
      <c r="N1131" s="89"/>
      <c r="O1131" s="72" t="s">
        <v>179</v>
      </c>
      <c r="P1131" s="74">
        <v>42825.340300925927</v>
      </c>
      <c r="Q1131" s="72" t="s">
        <v>3618</v>
      </c>
      <c r="R1131" s="76" t="s">
        <v>6655</v>
      </c>
      <c r="S1131" s="72" t="s">
        <v>8503</v>
      </c>
      <c r="T1131" s="72"/>
      <c r="U1131" s="72"/>
      <c r="V1131" s="76" t="s">
        <v>9683</v>
      </c>
      <c r="W1131" s="74">
        <v>42825.340300925927</v>
      </c>
      <c r="X1131" s="76" t="s">
        <v>11538</v>
      </c>
      <c r="Y1131" s="72"/>
      <c r="Z1131" s="72"/>
      <c r="AA1131" s="78" t="s">
        <v>15495</v>
      </c>
      <c r="AB1131" s="72"/>
      <c r="AC1131" s="72" t="b">
        <v>0</v>
      </c>
      <c r="AD1131" s="72">
        <v>0</v>
      </c>
      <c r="AE1131" s="78" t="s">
        <v>230</v>
      </c>
      <c r="AF1131" s="72" t="b">
        <v>0</v>
      </c>
      <c r="AG1131" s="72" t="s">
        <v>236</v>
      </c>
      <c r="AH1131" s="72"/>
      <c r="AI1131" s="78" t="s">
        <v>230</v>
      </c>
      <c r="AJ1131" s="72" t="b">
        <v>0</v>
      </c>
      <c r="AK1131" s="72">
        <v>0</v>
      </c>
      <c r="AL1131" s="78" t="s">
        <v>230</v>
      </c>
      <c r="AM1131" s="72" t="s">
        <v>327</v>
      </c>
      <c r="AN1131" s="72" t="b">
        <v>0</v>
      </c>
      <c r="AO1131" s="78" t="s">
        <v>15495</v>
      </c>
      <c r="AP1131" s="72" t="s">
        <v>179</v>
      </c>
      <c r="AQ1131" s="72">
        <v>0</v>
      </c>
      <c r="AR1131" s="72">
        <v>0</v>
      </c>
      <c r="AS1131" s="72"/>
      <c r="AT1131" s="72"/>
      <c r="AU1131" s="72"/>
      <c r="AV1131" s="72"/>
      <c r="AW1131" s="72"/>
      <c r="AX1131" s="72"/>
      <c r="AY1131" s="72"/>
      <c r="AZ1131" s="72"/>
    </row>
    <row r="1132" spans="1:52" x14ac:dyDescent="0.35">
      <c r="A1132" s="70" t="s">
        <v>1408</v>
      </c>
      <c r="B1132" s="70" t="s">
        <v>1408</v>
      </c>
      <c r="C1132" s="83"/>
      <c r="D1132" s="84"/>
      <c r="E1132" s="85"/>
      <c r="F1132" s="86"/>
      <c r="G1132" s="83"/>
      <c r="H1132" s="81"/>
      <c r="I1132" s="87"/>
      <c r="J1132" s="87"/>
      <c r="K1132" s="36"/>
      <c r="L1132" s="90"/>
      <c r="M1132" s="90"/>
      <c r="N1132" s="89"/>
      <c r="O1132" s="72" t="s">
        <v>179</v>
      </c>
      <c r="P1132" s="74">
        <v>42825.361145833333</v>
      </c>
      <c r="Q1132" s="72" t="s">
        <v>3619</v>
      </c>
      <c r="R1132" s="76" t="s">
        <v>6656</v>
      </c>
      <c r="S1132" s="72" t="s">
        <v>8504</v>
      </c>
      <c r="T1132" s="72"/>
      <c r="U1132" s="72"/>
      <c r="V1132" s="76" t="s">
        <v>9683</v>
      </c>
      <c r="W1132" s="74">
        <v>42825.361145833333</v>
      </c>
      <c r="X1132" s="76" t="s">
        <v>11539</v>
      </c>
      <c r="Y1132" s="72"/>
      <c r="Z1132" s="72"/>
      <c r="AA1132" s="78" t="s">
        <v>15496</v>
      </c>
      <c r="AB1132" s="72"/>
      <c r="AC1132" s="72" t="b">
        <v>0</v>
      </c>
      <c r="AD1132" s="72">
        <v>0</v>
      </c>
      <c r="AE1132" s="78" t="s">
        <v>230</v>
      </c>
      <c r="AF1132" s="72" t="b">
        <v>0</v>
      </c>
      <c r="AG1132" s="72" t="s">
        <v>236</v>
      </c>
      <c r="AH1132" s="72"/>
      <c r="AI1132" s="78" t="s">
        <v>230</v>
      </c>
      <c r="AJ1132" s="72" t="b">
        <v>0</v>
      </c>
      <c r="AK1132" s="72">
        <v>0</v>
      </c>
      <c r="AL1132" s="78" t="s">
        <v>230</v>
      </c>
      <c r="AM1132" s="72" t="s">
        <v>327</v>
      </c>
      <c r="AN1132" s="72" t="b">
        <v>0</v>
      </c>
      <c r="AO1132" s="78" t="s">
        <v>15496</v>
      </c>
      <c r="AP1132" s="72" t="s">
        <v>179</v>
      </c>
      <c r="AQ1132" s="72">
        <v>0</v>
      </c>
      <c r="AR1132" s="72">
        <v>0</v>
      </c>
      <c r="AS1132" s="72"/>
      <c r="AT1132" s="72"/>
      <c r="AU1132" s="72"/>
      <c r="AV1132" s="72"/>
      <c r="AW1132" s="72"/>
      <c r="AX1132" s="72"/>
      <c r="AY1132" s="72"/>
      <c r="AZ1132" s="72"/>
    </row>
    <row r="1133" spans="1:52" x14ac:dyDescent="0.35">
      <c r="A1133" s="70" t="s">
        <v>1409</v>
      </c>
      <c r="B1133" s="70" t="s">
        <v>2357</v>
      </c>
      <c r="C1133" s="83"/>
      <c r="D1133" s="84"/>
      <c r="E1133" s="85"/>
      <c r="F1133" s="86"/>
      <c r="G1133" s="83"/>
      <c r="H1133" s="81"/>
      <c r="I1133" s="87"/>
      <c r="J1133" s="87"/>
      <c r="K1133" s="36"/>
      <c r="L1133" s="90"/>
      <c r="M1133" s="90"/>
      <c r="N1133" s="89"/>
      <c r="O1133" s="72" t="s">
        <v>217</v>
      </c>
      <c r="P1133" s="74">
        <v>42825.362557870372</v>
      </c>
      <c r="Q1133" s="72" t="s">
        <v>3620</v>
      </c>
      <c r="R1133" s="76" t="s">
        <v>6657</v>
      </c>
      <c r="S1133" s="72" t="s">
        <v>8448</v>
      </c>
      <c r="T1133" s="72"/>
      <c r="U1133" s="76" t="s">
        <v>8936</v>
      </c>
      <c r="V1133" s="76" t="s">
        <v>8936</v>
      </c>
      <c r="W1133" s="74">
        <v>42825.362557870372</v>
      </c>
      <c r="X1133" s="76" t="s">
        <v>11540</v>
      </c>
      <c r="Y1133" s="72"/>
      <c r="Z1133" s="72"/>
      <c r="AA1133" s="78" t="s">
        <v>15497</v>
      </c>
      <c r="AB1133" s="72"/>
      <c r="AC1133" s="72" t="b">
        <v>0</v>
      </c>
      <c r="AD1133" s="72">
        <v>0</v>
      </c>
      <c r="AE1133" s="78" t="s">
        <v>230</v>
      </c>
      <c r="AF1133" s="72" t="b">
        <v>0</v>
      </c>
      <c r="AG1133" s="72" t="s">
        <v>231</v>
      </c>
      <c r="AH1133" s="72"/>
      <c r="AI1133" s="78" t="s">
        <v>230</v>
      </c>
      <c r="AJ1133" s="72" t="b">
        <v>0</v>
      </c>
      <c r="AK1133" s="72">
        <v>56</v>
      </c>
      <c r="AL1133" s="78" t="s">
        <v>16830</v>
      </c>
      <c r="AM1133" s="72" t="s">
        <v>242</v>
      </c>
      <c r="AN1133" s="72" t="b">
        <v>0</v>
      </c>
      <c r="AO1133" s="78" t="s">
        <v>16830</v>
      </c>
      <c r="AP1133" s="72" t="s">
        <v>179</v>
      </c>
      <c r="AQ1133" s="72">
        <v>0</v>
      </c>
      <c r="AR1133" s="72">
        <v>0</v>
      </c>
      <c r="AS1133" s="72"/>
      <c r="AT1133" s="72"/>
      <c r="AU1133" s="72"/>
      <c r="AV1133" s="72"/>
      <c r="AW1133" s="72"/>
      <c r="AX1133" s="72"/>
      <c r="AY1133" s="72"/>
      <c r="AZ1133" s="72"/>
    </row>
    <row r="1134" spans="1:52" x14ac:dyDescent="0.35">
      <c r="A1134" s="70" t="s">
        <v>1410</v>
      </c>
      <c r="B1134" s="70" t="s">
        <v>216</v>
      </c>
      <c r="C1134" s="83"/>
      <c r="D1134" s="84"/>
      <c r="E1134" s="85"/>
      <c r="F1134" s="86"/>
      <c r="G1134" s="83"/>
      <c r="H1134" s="81"/>
      <c r="I1134" s="87"/>
      <c r="J1134" s="87"/>
      <c r="K1134" s="36"/>
      <c r="L1134" s="90"/>
      <c r="M1134" s="90"/>
      <c r="N1134" s="89"/>
      <c r="O1134" s="72" t="s">
        <v>217</v>
      </c>
      <c r="P1134" s="74">
        <v>42825.369409722225</v>
      </c>
      <c r="Q1134" s="72" t="s">
        <v>3621</v>
      </c>
      <c r="R1134" s="72"/>
      <c r="S1134" s="72"/>
      <c r="T1134" s="72"/>
      <c r="U1134" s="72"/>
      <c r="V1134" s="76" t="s">
        <v>9684</v>
      </c>
      <c r="W1134" s="74">
        <v>42825.369409722225</v>
      </c>
      <c r="X1134" s="76" t="s">
        <v>11541</v>
      </c>
      <c r="Y1134" s="72"/>
      <c r="Z1134" s="72"/>
      <c r="AA1134" s="78" t="s">
        <v>15498</v>
      </c>
      <c r="AB1134" s="72"/>
      <c r="AC1134" s="72" t="b">
        <v>0</v>
      </c>
      <c r="AD1134" s="72">
        <v>0</v>
      </c>
      <c r="AE1134" s="78" t="s">
        <v>230</v>
      </c>
      <c r="AF1134" s="72" t="b">
        <v>0</v>
      </c>
      <c r="AG1134" s="72" t="s">
        <v>235</v>
      </c>
      <c r="AH1134" s="72"/>
      <c r="AI1134" s="78" t="s">
        <v>230</v>
      </c>
      <c r="AJ1134" s="72" t="b">
        <v>0</v>
      </c>
      <c r="AK1134" s="72">
        <v>0</v>
      </c>
      <c r="AL1134" s="78" t="s">
        <v>230</v>
      </c>
      <c r="AM1134" s="72" t="s">
        <v>238</v>
      </c>
      <c r="AN1134" s="72" t="b">
        <v>0</v>
      </c>
      <c r="AO1134" s="78" t="s">
        <v>15498</v>
      </c>
      <c r="AP1134" s="72" t="s">
        <v>179</v>
      </c>
      <c r="AQ1134" s="72">
        <v>0</v>
      </c>
      <c r="AR1134" s="72">
        <v>0</v>
      </c>
      <c r="AS1134" s="72"/>
      <c r="AT1134" s="72"/>
      <c r="AU1134" s="72"/>
      <c r="AV1134" s="72"/>
      <c r="AW1134" s="72"/>
      <c r="AX1134" s="72"/>
      <c r="AY1134" s="72"/>
      <c r="AZ1134" s="72"/>
    </row>
    <row r="1135" spans="1:52" x14ac:dyDescent="0.35">
      <c r="A1135" s="70" t="s">
        <v>1411</v>
      </c>
      <c r="B1135" s="70" t="s">
        <v>2756</v>
      </c>
      <c r="C1135" s="83"/>
      <c r="D1135" s="84"/>
      <c r="E1135" s="85"/>
      <c r="F1135" s="86"/>
      <c r="G1135" s="83"/>
      <c r="H1135" s="81"/>
      <c r="I1135" s="87"/>
      <c r="J1135" s="87"/>
      <c r="K1135" s="36"/>
      <c r="L1135" s="90"/>
      <c r="M1135" s="90"/>
      <c r="N1135" s="89"/>
      <c r="O1135" s="72" t="s">
        <v>217</v>
      </c>
      <c r="P1135" s="74">
        <v>42825.38795138889</v>
      </c>
      <c r="Q1135" s="72" t="s">
        <v>3622</v>
      </c>
      <c r="R1135" s="72"/>
      <c r="S1135" s="72"/>
      <c r="T1135" s="72"/>
      <c r="U1135" s="72"/>
      <c r="V1135" s="76" t="s">
        <v>9685</v>
      </c>
      <c r="W1135" s="74">
        <v>42825.38795138889</v>
      </c>
      <c r="X1135" s="76" t="s">
        <v>11542</v>
      </c>
      <c r="Y1135" s="72"/>
      <c r="Z1135" s="72"/>
      <c r="AA1135" s="78" t="s">
        <v>15499</v>
      </c>
      <c r="AB1135" s="78" t="s">
        <v>18695</v>
      </c>
      <c r="AC1135" s="72" t="b">
        <v>0</v>
      </c>
      <c r="AD1135" s="72">
        <v>0</v>
      </c>
      <c r="AE1135" s="78" t="s">
        <v>18801</v>
      </c>
      <c r="AF1135" s="72" t="b">
        <v>0</v>
      </c>
      <c r="AG1135" s="72" t="s">
        <v>235</v>
      </c>
      <c r="AH1135" s="72"/>
      <c r="AI1135" s="78" t="s">
        <v>230</v>
      </c>
      <c r="AJ1135" s="72" t="b">
        <v>0</v>
      </c>
      <c r="AK1135" s="72">
        <v>0</v>
      </c>
      <c r="AL1135" s="78" t="s">
        <v>230</v>
      </c>
      <c r="AM1135" s="72" t="s">
        <v>240</v>
      </c>
      <c r="AN1135" s="72" t="b">
        <v>0</v>
      </c>
      <c r="AO1135" s="78" t="s">
        <v>18695</v>
      </c>
      <c r="AP1135" s="72" t="s">
        <v>179</v>
      </c>
      <c r="AQ1135" s="72">
        <v>0</v>
      </c>
      <c r="AR1135" s="72">
        <v>0</v>
      </c>
      <c r="AS1135" s="72"/>
      <c r="AT1135" s="72"/>
      <c r="AU1135" s="72"/>
      <c r="AV1135" s="72"/>
      <c r="AW1135" s="72"/>
      <c r="AX1135" s="72"/>
      <c r="AY1135" s="72"/>
      <c r="AZ1135" s="72"/>
    </row>
    <row r="1136" spans="1:52" x14ac:dyDescent="0.35">
      <c r="A1136" s="70" t="s">
        <v>1411</v>
      </c>
      <c r="B1136" s="70" t="s">
        <v>2562</v>
      </c>
      <c r="C1136" s="83"/>
      <c r="D1136" s="84"/>
      <c r="E1136" s="85"/>
      <c r="F1136" s="86"/>
      <c r="G1136" s="83"/>
      <c r="H1136" s="81"/>
      <c r="I1136" s="87"/>
      <c r="J1136" s="87"/>
      <c r="K1136" s="36"/>
      <c r="L1136" s="90"/>
      <c r="M1136" s="90"/>
      <c r="N1136" s="89"/>
      <c r="O1136" s="72" t="s">
        <v>218</v>
      </c>
      <c r="P1136" s="74">
        <v>42825.38795138889</v>
      </c>
      <c r="Q1136" s="72" t="s">
        <v>3622</v>
      </c>
      <c r="R1136" s="72"/>
      <c r="S1136" s="72"/>
      <c r="T1136" s="72"/>
      <c r="U1136" s="72"/>
      <c r="V1136" s="76" t="s">
        <v>9685</v>
      </c>
      <c r="W1136" s="74">
        <v>42825.38795138889</v>
      </c>
      <c r="X1136" s="76" t="s">
        <v>11542</v>
      </c>
      <c r="Y1136" s="72"/>
      <c r="Z1136" s="72"/>
      <c r="AA1136" s="78" t="s">
        <v>15499</v>
      </c>
      <c r="AB1136" s="78" t="s">
        <v>18695</v>
      </c>
      <c r="AC1136" s="72" t="b">
        <v>0</v>
      </c>
      <c r="AD1136" s="72">
        <v>0</v>
      </c>
      <c r="AE1136" s="78" t="s">
        <v>18801</v>
      </c>
      <c r="AF1136" s="72" t="b">
        <v>0</v>
      </c>
      <c r="AG1136" s="72" t="s">
        <v>235</v>
      </c>
      <c r="AH1136" s="72"/>
      <c r="AI1136" s="78" t="s">
        <v>230</v>
      </c>
      <c r="AJ1136" s="72" t="b">
        <v>0</v>
      </c>
      <c r="AK1136" s="72">
        <v>0</v>
      </c>
      <c r="AL1136" s="78" t="s">
        <v>230</v>
      </c>
      <c r="AM1136" s="72" t="s">
        <v>240</v>
      </c>
      <c r="AN1136" s="72" t="b">
        <v>0</v>
      </c>
      <c r="AO1136" s="78" t="s">
        <v>18695</v>
      </c>
      <c r="AP1136" s="72" t="s">
        <v>179</v>
      </c>
      <c r="AQ1136" s="72">
        <v>0</v>
      </c>
      <c r="AR1136" s="72">
        <v>0</v>
      </c>
      <c r="AS1136" s="72"/>
      <c r="AT1136" s="72"/>
      <c r="AU1136" s="72"/>
      <c r="AV1136" s="72"/>
      <c r="AW1136" s="72"/>
      <c r="AX1136" s="72"/>
      <c r="AY1136" s="72"/>
      <c r="AZ1136" s="72"/>
    </row>
    <row r="1137" spans="1:52" x14ac:dyDescent="0.35">
      <c r="A1137" s="70" t="s">
        <v>1412</v>
      </c>
      <c r="B1137" s="70" t="s">
        <v>1412</v>
      </c>
      <c r="C1137" s="83"/>
      <c r="D1137" s="84"/>
      <c r="E1137" s="85"/>
      <c r="F1137" s="86"/>
      <c r="G1137" s="83"/>
      <c r="H1137" s="81"/>
      <c r="I1137" s="87"/>
      <c r="J1137" s="87"/>
      <c r="K1137" s="36"/>
      <c r="L1137" s="90"/>
      <c r="M1137" s="90"/>
      <c r="N1137" s="89"/>
      <c r="O1137" s="72" t="s">
        <v>179</v>
      </c>
      <c r="P1137" s="74">
        <v>42825.388043981482</v>
      </c>
      <c r="Q1137" s="72" t="s">
        <v>3623</v>
      </c>
      <c r="R1137" s="76" t="s">
        <v>6658</v>
      </c>
      <c r="S1137" s="72" t="s">
        <v>221</v>
      </c>
      <c r="T1137" s="72"/>
      <c r="U1137" s="72"/>
      <c r="V1137" s="76" t="s">
        <v>9686</v>
      </c>
      <c r="W1137" s="74">
        <v>42825.388043981482</v>
      </c>
      <c r="X1137" s="76" t="s">
        <v>11543</v>
      </c>
      <c r="Y1137" s="72"/>
      <c r="Z1137" s="72"/>
      <c r="AA1137" s="78" t="s">
        <v>15500</v>
      </c>
      <c r="AB1137" s="72"/>
      <c r="AC1137" s="72" t="b">
        <v>0</v>
      </c>
      <c r="AD1137" s="72">
        <v>0</v>
      </c>
      <c r="AE1137" s="78" t="s">
        <v>230</v>
      </c>
      <c r="AF1137" s="72" t="b">
        <v>0</v>
      </c>
      <c r="AG1137" s="72" t="s">
        <v>357</v>
      </c>
      <c r="AH1137" s="72"/>
      <c r="AI1137" s="78" t="s">
        <v>230</v>
      </c>
      <c r="AJ1137" s="72" t="b">
        <v>0</v>
      </c>
      <c r="AK1137" s="72">
        <v>0</v>
      </c>
      <c r="AL1137" s="78" t="s">
        <v>230</v>
      </c>
      <c r="AM1137" s="72" t="s">
        <v>237</v>
      </c>
      <c r="AN1137" s="72" t="b">
        <v>0</v>
      </c>
      <c r="AO1137" s="78" t="s">
        <v>15500</v>
      </c>
      <c r="AP1137" s="72" t="s">
        <v>179</v>
      </c>
      <c r="AQ1137" s="72">
        <v>0</v>
      </c>
      <c r="AR1137" s="72">
        <v>0</v>
      </c>
      <c r="AS1137" s="72"/>
      <c r="AT1137" s="72"/>
      <c r="AU1137" s="72"/>
      <c r="AV1137" s="72"/>
      <c r="AW1137" s="72"/>
      <c r="AX1137" s="72"/>
      <c r="AY1137" s="72"/>
      <c r="AZ1137" s="72"/>
    </row>
    <row r="1138" spans="1:52" x14ac:dyDescent="0.35">
      <c r="A1138" s="70" t="s">
        <v>1413</v>
      </c>
      <c r="B1138" s="70" t="s">
        <v>2713</v>
      </c>
      <c r="C1138" s="83"/>
      <c r="D1138" s="84"/>
      <c r="E1138" s="85"/>
      <c r="F1138" s="86"/>
      <c r="G1138" s="83"/>
      <c r="H1138" s="81"/>
      <c r="I1138" s="87"/>
      <c r="J1138" s="87"/>
      <c r="K1138" s="36"/>
      <c r="L1138" s="90"/>
      <c r="M1138" s="90"/>
      <c r="N1138" s="89"/>
      <c r="O1138" s="72" t="s">
        <v>217</v>
      </c>
      <c r="P1138" s="74">
        <v>42825.392858796295</v>
      </c>
      <c r="Q1138" s="72" t="s">
        <v>3624</v>
      </c>
      <c r="R1138" s="76" t="s">
        <v>6659</v>
      </c>
      <c r="S1138" s="72" t="s">
        <v>8435</v>
      </c>
      <c r="T1138" s="72"/>
      <c r="U1138" s="72"/>
      <c r="V1138" s="76" t="s">
        <v>9687</v>
      </c>
      <c r="W1138" s="74">
        <v>42825.392858796295</v>
      </c>
      <c r="X1138" s="76" t="s">
        <v>11544</v>
      </c>
      <c r="Y1138" s="72"/>
      <c r="Z1138" s="72"/>
      <c r="AA1138" s="78" t="s">
        <v>15501</v>
      </c>
      <c r="AB1138" s="72"/>
      <c r="AC1138" s="72" t="b">
        <v>0</v>
      </c>
      <c r="AD1138" s="72">
        <v>0</v>
      </c>
      <c r="AE1138" s="78" t="s">
        <v>230</v>
      </c>
      <c r="AF1138" s="72" t="b">
        <v>0</v>
      </c>
      <c r="AG1138" s="72" t="s">
        <v>231</v>
      </c>
      <c r="AH1138" s="72"/>
      <c r="AI1138" s="78" t="s">
        <v>230</v>
      </c>
      <c r="AJ1138" s="72" t="b">
        <v>0</v>
      </c>
      <c r="AK1138" s="72">
        <v>8</v>
      </c>
      <c r="AL1138" s="78" t="s">
        <v>18303</v>
      </c>
      <c r="AM1138" s="72" t="s">
        <v>242</v>
      </c>
      <c r="AN1138" s="72" t="b">
        <v>0</v>
      </c>
      <c r="AO1138" s="78" t="s">
        <v>18303</v>
      </c>
      <c r="AP1138" s="72" t="s">
        <v>179</v>
      </c>
      <c r="AQ1138" s="72">
        <v>0</v>
      </c>
      <c r="AR1138" s="72">
        <v>0</v>
      </c>
      <c r="AS1138" s="72"/>
      <c r="AT1138" s="72"/>
      <c r="AU1138" s="72"/>
      <c r="AV1138" s="72"/>
      <c r="AW1138" s="72"/>
      <c r="AX1138" s="72"/>
      <c r="AY1138" s="72"/>
      <c r="AZ1138" s="72"/>
    </row>
    <row r="1139" spans="1:52" x14ac:dyDescent="0.35">
      <c r="A1139" s="70" t="s">
        <v>1414</v>
      </c>
      <c r="B1139" s="70" t="s">
        <v>2713</v>
      </c>
      <c r="C1139" s="83"/>
      <c r="D1139" s="84"/>
      <c r="E1139" s="85"/>
      <c r="F1139" s="86"/>
      <c r="G1139" s="83"/>
      <c r="H1139" s="81"/>
      <c r="I1139" s="87"/>
      <c r="J1139" s="87"/>
      <c r="K1139" s="36"/>
      <c r="L1139" s="90"/>
      <c r="M1139" s="90"/>
      <c r="N1139" s="89"/>
      <c r="O1139" s="72" t="s">
        <v>217</v>
      </c>
      <c r="P1139" s="74">
        <v>42825.392858796295</v>
      </c>
      <c r="Q1139" s="72" t="s">
        <v>3625</v>
      </c>
      <c r="R1139" s="76" t="s">
        <v>6660</v>
      </c>
      <c r="S1139" s="72" t="s">
        <v>8435</v>
      </c>
      <c r="T1139" s="72"/>
      <c r="U1139" s="72"/>
      <c r="V1139" s="76" t="s">
        <v>9688</v>
      </c>
      <c r="W1139" s="74">
        <v>42825.392858796295</v>
      </c>
      <c r="X1139" s="76" t="s">
        <v>11545</v>
      </c>
      <c r="Y1139" s="72"/>
      <c r="Z1139" s="72"/>
      <c r="AA1139" s="78" t="s">
        <v>15502</v>
      </c>
      <c r="AB1139" s="72"/>
      <c r="AC1139" s="72" t="b">
        <v>0</v>
      </c>
      <c r="AD1139" s="72">
        <v>0</v>
      </c>
      <c r="AE1139" s="78" t="s">
        <v>230</v>
      </c>
      <c r="AF1139" s="72" t="b">
        <v>0</v>
      </c>
      <c r="AG1139" s="72" t="s">
        <v>231</v>
      </c>
      <c r="AH1139" s="72"/>
      <c r="AI1139" s="78" t="s">
        <v>230</v>
      </c>
      <c r="AJ1139" s="72" t="b">
        <v>0</v>
      </c>
      <c r="AK1139" s="72">
        <v>7</v>
      </c>
      <c r="AL1139" s="78" t="s">
        <v>18302</v>
      </c>
      <c r="AM1139" s="72" t="s">
        <v>242</v>
      </c>
      <c r="AN1139" s="72" t="b">
        <v>0</v>
      </c>
      <c r="AO1139" s="78" t="s">
        <v>18302</v>
      </c>
      <c r="AP1139" s="72" t="s">
        <v>179</v>
      </c>
      <c r="AQ1139" s="72">
        <v>0</v>
      </c>
      <c r="AR1139" s="72">
        <v>0</v>
      </c>
      <c r="AS1139" s="72"/>
      <c r="AT1139" s="72"/>
      <c r="AU1139" s="72"/>
      <c r="AV1139" s="72"/>
      <c r="AW1139" s="72"/>
      <c r="AX1139" s="72"/>
      <c r="AY1139" s="72"/>
      <c r="AZ1139" s="72"/>
    </row>
    <row r="1140" spans="1:52" x14ac:dyDescent="0.35">
      <c r="A1140" s="70" t="s">
        <v>1415</v>
      </c>
      <c r="B1140" s="70" t="s">
        <v>2713</v>
      </c>
      <c r="C1140" s="83"/>
      <c r="D1140" s="84"/>
      <c r="E1140" s="85"/>
      <c r="F1140" s="86"/>
      <c r="G1140" s="83"/>
      <c r="H1140" s="81"/>
      <c r="I1140" s="87"/>
      <c r="J1140" s="87"/>
      <c r="K1140" s="36"/>
      <c r="L1140" s="90"/>
      <c r="M1140" s="90"/>
      <c r="N1140" s="89"/>
      <c r="O1140" s="72" t="s">
        <v>217</v>
      </c>
      <c r="P1140" s="74">
        <v>42825.394108796296</v>
      </c>
      <c r="Q1140" s="72" t="s">
        <v>3624</v>
      </c>
      <c r="R1140" s="76" t="s">
        <v>6659</v>
      </c>
      <c r="S1140" s="72" t="s">
        <v>8435</v>
      </c>
      <c r="T1140" s="72"/>
      <c r="U1140" s="72"/>
      <c r="V1140" s="76" t="s">
        <v>9689</v>
      </c>
      <c r="W1140" s="74">
        <v>42825.394108796296</v>
      </c>
      <c r="X1140" s="76" t="s">
        <v>11546</v>
      </c>
      <c r="Y1140" s="72"/>
      <c r="Z1140" s="72"/>
      <c r="AA1140" s="78" t="s">
        <v>15503</v>
      </c>
      <c r="AB1140" s="72"/>
      <c r="AC1140" s="72" t="b">
        <v>0</v>
      </c>
      <c r="AD1140" s="72">
        <v>0</v>
      </c>
      <c r="AE1140" s="78" t="s">
        <v>230</v>
      </c>
      <c r="AF1140" s="72" t="b">
        <v>0</v>
      </c>
      <c r="AG1140" s="72" t="s">
        <v>231</v>
      </c>
      <c r="AH1140" s="72"/>
      <c r="AI1140" s="78" t="s">
        <v>230</v>
      </c>
      <c r="AJ1140" s="72" t="b">
        <v>0</v>
      </c>
      <c r="AK1140" s="72">
        <v>8</v>
      </c>
      <c r="AL1140" s="78" t="s">
        <v>18303</v>
      </c>
      <c r="AM1140" s="72" t="s">
        <v>242</v>
      </c>
      <c r="AN1140" s="72" t="b">
        <v>0</v>
      </c>
      <c r="AO1140" s="78" t="s">
        <v>18303</v>
      </c>
      <c r="AP1140" s="72" t="s">
        <v>179</v>
      </c>
      <c r="AQ1140" s="72">
        <v>0</v>
      </c>
      <c r="AR1140" s="72">
        <v>0</v>
      </c>
      <c r="AS1140" s="72"/>
      <c r="AT1140" s="72"/>
      <c r="AU1140" s="72"/>
      <c r="AV1140" s="72"/>
      <c r="AW1140" s="72"/>
      <c r="AX1140" s="72"/>
      <c r="AY1140" s="72"/>
      <c r="AZ1140" s="72"/>
    </row>
    <row r="1141" spans="1:52" x14ac:dyDescent="0.35">
      <c r="A1141" s="70" t="s">
        <v>1416</v>
      </c>
      <c r="B1141" s="70" t="s">
        <v>2713</v>
      </c>
      <c r="C1141" s="83"/>
      <c r="D1141" s="84"/>
      <c r="E1141" s="85"/>
      <c r="F1141" s="86"/>
      <c r="G1141" s="83"/>
      <c r="H1141" s="81"/>
      <c r="I1141" s="87"/>
      <c r="J1141" s="87"/>
      <c r="K1141" s="36"/>
      <c r="L1141" s="90"/>
      <c r="M1141" s="90"/>
      <c r="N1141" s="89"/>
      <c r="O1141" s="72" t="s">
        <v>217</v>
      </c>
      <c r="P1141" s="74">
        <v>42825.394479166665</v>
      </c>
      <c r="Q1141" s="72" t="s">
        <v>3624</v>
      </c>
      <c r="R1141" s="76" t="s">
        <v>6659</v>
      </c>
      <c r="S1141" s="72" t="s">
        <v>8435</v>
      </c>
      <c r="T1141" s="72"/>
      <c r="U1141" s="72"/>
      <c r="V1141" s="76" t="s">
        <v>9690</v>
      </c>
      <c r="W1141" s="74">
        <v>42825.394479166665</v>
      </c>
      <c r="X1141" s="76" t="s">
        <v>11547</v>
      </c>
      <c r="Y1141" s="72"/>
      <c r="Z1141" s="72"/>
      <c r="AA1141" s="78" t="s">
        <v>15504</v>
      </c>
      <c r="AB1141" s="72"/>
      <c r="AC1141" s="72" t="b">
        <v>0</v>
      </c>
      <c r="AD1141" s="72">
        <v>0</v>
      </c>
      <c r="AE1141" s="78" t="s">
        <v>230</v>
      </c>
      <c r="AF1141" s="72" t="b">
        <v>0</v>
      </c>
      <c r="AG1141" s="72" t="s">
        <v>231</v>
      </c>
      <c r="AH1141" s="72"/>
      <c r="AI1141" s="78" t="s">
        <v>230</v>
      </c>
      <c r="AJ1141" s="72" t="b">
        <v>0</v>
      </c>
      <c r="AK1141" s="72">
        <v>8</v>
      </c>
      <c r="AL1141" s="78" t="s">
        <v>18303</v>
      </c>
      <c r="AM1141" s="72" t="s">
        <v>242</v>
      </c>
      <c r="AN1141" s="72" t="b">
        <v>0</v>
      </c>
      <c r="AO1141" s="78" t="s">
        <v>18303</v>
      </c>
      <c r="AP1141" s="72" t="s">
        <v>179</v>
      </c>
      <c r="AQ1141" s="72">
        <v>0</v>
      </c>
      <c r="AR1141" s="72">
        <v>0</v>
      </c>
      <c r="AS1141" s="72"/>
      <c r="AT1141" s="72"/>
      <c r="AU1141" s="72"/>
      <c r="AV1141" s="72"/>
      <c r="AW1141" s="72"/>
      <c r="AX1141" s="72"/>
      <c r="AY1141" s="72"/>
      <c r="AZ1141" s="72"/>
    </row>
    <row r="1142" spans="1:52" x14ac:dyDescent="0.35">
      <c r="A1142" s="70" t="s">
        <v>1417</v>
      </c>
      <c r="B1142" s="70" t="s">
        <v>2713</v>
      </c>
      <c r="C1142" s="83"/>
      <c r="D1142" s="84"/>
      <c r="E1142" s="85"/>
      <c r="F1142" s="86"/>
      <c r="G1142" s="83"/>
      <c r="H1142" s="81"/>
      <c r="I1142" s="87"/>
      <c r="J1142" s="87"/>
      <c r="K1142" s="36"/>
      <c r="L1142" s="90"/>
      <c r="M1142" s="90"/>
      <c r="N1142" s="89"/>
      <c r="O1142" s="72" t="s">
        <v>217</v>
      </c>
      <c r="P1142" s="74">
        <v>42825.398587962962</v>
      </c>
      <c r="Q1142" s="72" t="s">
        <v>3624</v>
      </c>
      <c r="R1142" s="76" t="s">
        <v>6659</v>
      </c>
      <c r="S1142" s="72" t="s">
        <v>8435</v>
      </c>
      <c r="T1142" s="72"/>
      <c r="U1142" s="72"/>
      <c r="V1142" s="76" t="s">
        <v>9691</v>
      </c>
      <c r="W1142" s="74">
        <v>42825.398587962962</v>
      </c>
      <c r="X1142" s="76" t="s">
        <v>11548</v>
      </c>
      <c r="Y1142" s="72"/>
      <c r="Z1142" s="72"/>
      <c r="AA1142" s="78" t="s">
        <v>15505</v>
      </c>
      <c r="AB1142" s="72"/>
      <c r="AC1142" s="72" t="b">
        <v>0</v>
      </c>
      <c r="AD1142" s="72">
        <v>0</v>
      </c>
      <c r="AE1142" s="78" t="s">
        <v>230</v>
      </c>
      <c r="AF1142" s="72" t="b">
        <v>0</v>
      </c>
      <c r="AG1142" s="72" t="s">
        <v>231</v>
      </c>
      <c r="AH1142" s="72"/>
      <c r="AI1142" s="78" t="s">
        <v>230</v>
      </c>
      <c r="AJ1142" s="72" t="b">
        <v>0</v>
      </c>
      <c r="AK1142" s="72">
        <v>8</v>
      </c>
      <c r="AL1142" s="78" t="s">
        <v>18303</v>
      </c>
      <c r="AM1142" s="72" t="s">
        <v>242</v>
      </c>
      <c r="AN1142" s="72" t="b">
        <v>0</v>
      </c>
      <c r="AO1142" s="78" t="s">
        <v>18303</v>
      </c>
      <c r="AP1142" s="72" t="s">
        <v>179</v>
      </c>
      <c r="AQ1142" s="72">
        <v>0</v>
      </c>
      <c r="AR1142" s="72">
        <v>0</v>
      </c>
      <c r="AS1142" s="72"/>
      <c r="AT1142" s="72"/>
      <c r="AU1142" s="72"/>
      <c r="AV1142" s="72"/>
      <c r="AW1142" s="72"/>
      <c r="AX1142" s="72"/>
      <c r="AY1142" s="72"/>
      <c r="AZ1142" s="72"/>
    </row>
    <row r="1143" spans="1:52" x14ac:dyDescent="0.35">
      <c r="A1143" s="70" t="s">
        <v>1418</v>
      </c>
      <c r="B1143" s="70" t="s">
        <v>2713</v>
      </c>
      <c r="C1143" s="83"/>
      <c r="D1143" s="84"/>
      <c r="E1143" s="85"/>
      <c r="F1143" s="86"/>
      <c r="G1143" s="83"/>
      <c r="H1143" s="81"/>
      <c r="I1143" s="87"/>
      <c r="J1143" s="87"/>
      <c r="K1143" s="36"/>
      <c r="L1143" s="90"/>
      <c r="M1143" s="90"/>
      <c r="N1143" s="89"/>
      <c r="O1143" s="72" t="s">
        <v>217</v>
      </c>
      <c r="P1143" s="74">
        <v>42825.398611111108</v>
      </c>
      <c r="Q1143" s="72" t="s">
        <v>3625</v>
      </c>
      <c r="R1143" s="76" t="s">
        <v>6660</v>
      </c>
      <c r="S1143" s="72" t="s">
        <v>8435</v>
      </c>
      <c r="T1143" s="72"/>
      <c r="U1143" s="72"/>
      <c r="V1143" s="76" t="s">
        <v>9692</v>
      </c>
      <c r="W1143" s="74">
        <v>42825.398611111108</v>
      </c>
      <c r="X1143" s="76" t="s">
        <v>11549</v>
      </c>
      <c r="Y1143" s="72"/>
      <c r="Z1143" s="72"/>
      <c r="AA1143" s="78" t="s">
        <v>15506</v>
      </c>
      <c r="AB1143" s="72"/>
      <c r="AC1143" s="72" t="b">
        <v>0</v>
      </c>
      <c r="AD1143" s="72">
        <v>0</v>
      </c>
      <c r="AE1143" s="78" t="s">
        <v>230</v>
      </c>
      <c r="AF1143" s="72" t="b">
        <v>0</v>
      </c>
      <c r="AG1143" s="72" t="s">
        <v>231</v>
      </c>
      <c r="AH1143" s="72"/>
      <c r="AI1143" s="78" t="s">
        <v>230</v>
      </c>
      <c r="AJ1143" s="72" t="b">
        <v>0</v>
      </c>
      <c r="AK1143" s="72">
        <v>7</v>
      </c>
      <c r="AL1143" s="78" t="s">
        <v>18302</v>
      </c>
      <c r="AM1143" s="72" t="s">
        <v>242</v>
      </c>
      <c r="AN1143" s="72" t="b">
        <v>0</v>
      </c>
      <c r="AO1143" s="78" t="s">
        <v>18302</v>
      </c>
      <c r="AP1143" s="72" t="s">
        <v>179</v>
      </c>
      <c r="AQ1143" s="72">
        <v>0</v>
      </c>
      <c r="AR1143" s="72">
        <v>0</v>
      </c>
      <c r="AS1143" s="72"/>
      <c r="AT1143" s="72"/>
      <c r="AU1143" s="72"/>
      <c r="AV1143" s="72"/>
      <c r="AW1143" s="72"/>
      <c r="AX1143" s="72"/>
      <c r="AY1143" s="72"/>
      <c r="AZ1143" s="72"/>
    </row>
    <row r="1144" spans="1:52" x14ac:dyDescent="0.35">
      <c r="A1144" s="70" t="s">
        <v>1419</v>
      </c>
      <c r="B1144" s="70" t="s">
        <v>2713</v>
      </c>
      <c r="C1144" s="83"/>
      <c r="D1144" s="84"/>
      <c r="E1144" s="85"/>
      <c r="F1144" s="86"/>
      <c r="G1144" s="83"/>
      <c r="H1144" s="81"/>
      <c r="I1144" s="87"/>
      <c r="J1144" s="87"/>
      <c r="K1144" s="36"/>
      <c r="L1144" s="90"/>
      <c r="M1144" s="90"/>
      <c r="N1144" s="89"/>
      <c r="O1144" s="72" t="s">
        <v>217</v>
      </c>
      <c r="P1144" s="74">
        <v>42825.399710648147</v>
      </c>
      <c r="Q1144" s="72" t="s">
        <v>3624</v>
      </c>
      <c r="R1144" s="76" t="s">
        <v>6659</v>
      </c>
      <c r="S1144" s="72" t="s">
        <v>8435</v>
      </c>
      <c r="T1144" s="72"/>
      <c r="U1144" s="72"/>
      <c r="V1144" s="76" t="s">
        <v>9693</v>
      </c>
      <c r="W1144" s="74">
        <v>42825.399710648147</v>
      </c>
      <c r="X1144" s="76" t="s">
        <v>11550</v>
      </c>
      <c r="Y1144" s="72"/>
      <c r="Z1144" s="72"/>
      <c r="AA1144" s="78" t="s">
        <v>15507</v>
      </c>
      <c r="AB1144" s="72"/>
      <c r="AC1144" s="72" t="b">
        <v>0</v>
      </c>
      <c r="AD1144" s="72">
        <v>0</v>
      </c>
      <c r="AE1144" s="78" t="s">
        <v>230</v>
      </c>
      <c r="AF1144" s="72" t="b">
        <v>0</v>
      </c>
      <c r="AG1144" s="72" t="s">
        <v>231</v>
      </c>
      <c r="AH1144" s="72"/>
      <c r="AI1144" s="78" t="s">
        <v>230</v>
      </c>
      <c r="AJ1144" s="72" t="b">
        <v>0</v>
      </c>
      <c r="AK1144" s="72">
        <v>8</v>
      </c>
      <c r="AL1144" s="78" t="s">
        <v>18303</v>
      </c>
      <c r="AM1144" s="72" t="s">
        <v>242</v>
      </c>
      <c r="AN1144" s="72" t="b">
        <v>0</v>
      </c>
      <c r="AO1144" s="78" t="s">
        <v>18303</v>
      </c>
      <c r="AP1144" s="72" t="s">
        <v>179</v>
      </c>
      <c r="AQ1144" s="72">
        <v>0</v>
      </c>
      <c r="AR1144" s="72">
        <v>0</v>
      </c>
      <c r="AS1144" s="72"/>
      <c r="AT1144" s="72"/>
      <c r="AU1144" s="72"/>
      <c r="AV1144" s="72"/>
      <c r="AW1144" s="72"/>
      <c r="AX1144" s="72"/>
      <c r="AY1144" s="72"/>
      <c r="AZ1144" s="72"/>
    </row>
    <row r="1145" spans="1:52" x14ac:dyDescent="0.35">
      <c r="A1145" s="70" t="s">
        <v>1420</v>
      </c>
      <c r="B1145" s="70" t="s">
        <v>2713</v>
      </c>
      <c r="C1145" s="83"/>
      <c r="D1145" s="84"/>
      <c r="E1145" s="85"/>
      <c r="F1145" s="86"/>
      <c r="G1145" s="83"/>
      <c r="H1145" s="81"/>
      <c r="I1145" s="87"/>
      <c r="J1145" s="87"/>
      <c r="K1145" s="36"/>
      <c r="L1145" s="90"/>
      <c r="M1145" s="90"/>
      <c r="N1145" s="89"/>
      <c r="O1145" s="72" t="s">
        <v>217</v>
      </c>
      <c r="P1145" s="74">
        <v>42825.400763888887</v>
      </c>
      <c r="Q1145" s="72" t="s">
        <v>3624</v>
      </c>
      <c r="R1145" s="76" t="s">
        <v>6659</v>
      </c>
      <c r="S1145" s="72" t="s">
        <v>8435</v>
      </c>
      <c r="T1145" s="72"/>
      <c r="U1145" s="72"/>
      <c r="V1145" s="76" t="s">
        <v>9694</v>
      </c>
      <c r="W1145" s="74">
        <v>42825.400763888887</v>
      </c>
      <c r="X1145" s="76" t="s">
        <v>11551</v>
      </c>
      <c r="Y1145" s="72"/>
      <c r="Z1145" s="72"/>
      <c r="AA1145" s="78" t="s">
        <v>15508</v>
      </c>
      <c r="AB1145" s="72"/>
      <c r="AC1145" s="72" t="b">
        <v>0</v>
      </c>
      <c r="AD1145" s="72">
        <v>0</v>
      </c>
      <c r="AE1145" s="78" t="s">
        <v>230</v>
      </c>
      <c r="AF1145" s="72" t="b">
        <v>0</v>
      </c>
      <c r="AG1145" s="72" t="s">
        <v>231</v>
      </c>
      <c r="AH1145" s="72"/>
      <c r="AI1145" s="78" t="s">
        <v>230</v>
      </c>
      <c r="AJ1145" s="72" t="b">
        <v>0</v>
      </c>
      <c r="AK1145" s="72">
        <v>8</v>
      </c>
      <c r="AL1145" s="78" t="s">
        <v>18303</v>
      </c>
      <c r="AM1145" s="72" t="s">
        <v>242</v>
      </c>
      <c r="AN1145" s="72" t="b">
        <v>0</v>
      </c>
      <c r="AO1145" s="78" t="s">
        <v>18303</v>
      </c>
      <c r="AP1145" s="72" t="s">
        <v>179</v>
      </c>
      <c r="AQ1145" s="72">
        <v>0</v>
      </c>
      <c r="AR1145" s="72">
        <v>0</v>
      </c>
      <c r="AS1145" s="72"/>
      <c r="AT1145" s="72"/>
      <c r="AU1145" s="72"/>
      <c r="AV1145" s="72"/>
      <c r="AW1145" s="72"/>
      <c r="AX1145" s="72"/>
      <c r="AY1145" s="72"/>
      <c r="AZ1145" s="72"/>
    </row>
    <row r="1146" spans="1:52" x14ac:dyDescent="0.35">
      <c r="A1146" s="70" t="s">
        <v>1421</v>
      </c>
      <c r="B1146" s="70" t="s">
        <v>2713</v>
      </c>
      <c r="C1146" s="83"/>
      <c r="D1146" s="84"/>
      <c r="E1146" s="85"/>
      <c r="F1146" s="86"/>
      <c r="G1146" s="83"/>
      <c r="H1146" s="81"/>
      <c r="I1146" s="87"/>
      <c r="J1146" s="87"/>
      <c r="K1146" s="36"/>
      <c r="L1146" s="90"/>
      <c r="M1146" s="90"/>
      <c r="N1146" s="89"/>
      <c r="O1146" s="72" t="s">
        <v>217</v>
      </c>
      <c r="P1146" s="74">
        <v>42825.401134259257</v>
      </c>
      <c r="Q1146" s="72" t="s">
        <v>3624</v>
      </c>
      <c r="R1146" s="76" t="s">
        <v>6659</v>
      </c>
      <c r="S1146" s="72" t="s">
        <v>8435</v>
      </c>
      <c r="T1146" s="72"/>
      <c r="U1146" s="72"/>
      <c r="V1146" s="76" t="s">
        <v>9695</v>
      </c>
      <c r="W1146" s="74">
        <v>42825.401134259257</v>
      </c>
      <c r="X1146" s="76" t="s">
        <v>11552</v>
      </c>
      <c r="Y1146" s="72"/>
      <c r="Z1146" s="72"/>
      <c r="AA1146" s="78" t="s">
        <v>15509</v>
      </c>
      <c r="AB1146" s="72"/>
      <c r="AC1146" s="72" t="b">
        <v>0</v>
      </c>
      <c r="AD1146" s="72">
        <v>0</v>
      </c>
      <c r="AE1146" s="78" t="s">
        <v>230</v>
      </c>
      <c r="AF1146" s="72" t="b">
        <v>0</v>
      </c>
      <c r="AG1146" s="72" t="s">
        <v>231</v>
      </c>
      <c r="AH1146" s="72"/>
      <c r="AI1146" s="78" t="s">
        <v>230</v>
      </c>
      <c r="AJ1146" s="72" t="b">
        <v>0</v>
      </c>
      <c r="AK1146" s="72">
        <v>8</v>
      </c>
      <c r="AL1146" s="78" t="s">
        <v>18303</v>
      </c>
      <c r="AM1146" s="72" t="s">
        <v>242</v>
      </c>
      <c r="AN1146" s="72" t="b">
        <v>0</v>
      </c>
      <c r="AO1146" s="78" t="s">
        <v>18303</v>
      </c>
      <c r="AP1146" s="72" t="s">
        <v>179</v>
      </c>
      <c r="AQ1146" s="72">
        <v>0</v>
      </c>
      <c r="AR1146" s="72">
        <v>0</v>
      </c>
      <c r="AS1146" s="72"/>
      <c r="AT1146" s="72"/>
      <c r="AU1146" s="72"/>
      <c r="AV1146" s="72"/>
      <c r="AW1146" s="72"/>
      <c r="AX1146" s="72"/>
      <c r="AY1146" s="72"/>
      <c r="AZ1146" s="72"/>
    </row>
    <row r="1147" spans="1:52" x14ac:dyDescent="0.35">
      <c r="A1147" s="70" t="s">
        <v>1422</v>
      </c>
      <c r="B1147" s="70" t="s">
        <v>2713</v>
      </c>
      <c r="C1147" s="83"/>
      <c r="D1147" s="84"/>
      <c r="E1147" s="85"/>
      <c r="F1147" s="86"/>
      <c r="G1147" s="83"/>
      <c r="H1147" s="81"/>
      <c r="I1147" s="87"/>
      <c r="J1147" s="87"/>
      <c r="K1147" s="36"/>
      <c r="L1147" s="90"/>
      <c r="M1147" s="90"/>
      <c r="N1147" s="89"/>
      <c r="O1147" s="72" t="s">
        <v>217</v>
      </c>
      <c r="P1147" s="74">
        <v>42825.401331018518</v>
      </c>
      <c r="Q1147" s="72" t="s">
        <v>3625</v>
      </c>
      <c r="R1147" s="76" t="s">
        <v>6660</v>
      </c>
      <c r="S1147" s="72" t="s">
        <v>8435</v>
      </c>
      <c r="T1147" s="72"/>
      <c r="U1147" s="72"/>
      <c r="V1147" s="76" t="s">
        <v>9696</v>
      </c>
      <c r="W1147" s="74">
        <v>42825.401331018518</v>
      </c>
      <c r="X1147" s="76" t="s">
        <v>11553</v>
      </c>
      <c r="Y1147" s="72"/>
      <c r="Z1147" s="72"/>
      <c r="AA1147" s="78" t="s">
        <v>15510</v>
      </c>
      <c r="AB1147" s="72"/>
      <c r="AC1147" s="72" t="b">
        <v>0</v>
      </c>
      <c r="AD1147" s="72">
        <v>0</v>
      </c>
      <c r="AE1147" s="78" t="s">
        <v>230</v>
      </c>
      <c r="AF1147" s="72" t="b">
        <v>0</v>
      </c>
      <c r="AG1147" s="72" t="s">
        <v>231</v>
      </c>
      <c r="AH1147" s="72"/>
      <c r="AI1147" s="78" t="s">
        <v>230</v>
      </c>
      <c r="AJ1147" s="72" t="b">
        <v>0</v>
      </c>
      <c r="AK1147" s="72">
        <v>7</v>
      </c>
      <c r="AL1147" s="78" t="s">
        <v>18302</v>
      </c>
      <c r="AM1147" s="72" t="s">
        <v>242</v>
      </c>
      <c r="AN1147" s="72" t="b">
        <v>0</v>
      </c>
      <c r="AO1147" s="78" t="s">
        <v>18302</v>
      </c>
      <c r="AP1147" s="72" t="s">
        <v>179</v>
      </c>
      <c r="AQ1147" s="72">
        <v>0</v>
      </c>
      <c r="AR1147" s="72">
        <v>0</v>
      </c>
      <c r="AS1147" s="72"/>
      <c r="AT1147" s="72"/>
      <c r="AU1147" s="72"/>
      <c r="AV1147" s="72"/>
      <c r="AW1147" s="72"/>
      <c r="AX1147" s="72"/>
      <c r="AY1147" s="72"/>
      <c r="AZ1147" s="72"/>
    </row>
    <row r="1148" spans="1:52" x14ac:dyDescent="0.35">
      <c r="A1148" s="70" t="s">
        <v>1423</v>
      </c>
      <c r="B1148" s="70" t="s">
        <v>2713</v>
      </c>
      <c r="C1148" s="83"/>
      <c r="D1148" s="84"/>
      <c r="E1148" s="85"/>
      <c r="F1148" s="86"/>
      <c r="G1148" s="83"/>
      <c r="H1148" s="81"/>
      <c r="I1148" s="87"/>
      <c r="J1148" s="87"/>
      <c r="K1148" s="36"/>
      <c r="L1148" s="90"/>
      <c r="M1148" s="90"/>
      <c r="N1148" s="89"/>
      <c r="O1148" s="72" t="s">
        <v>217</v>
      </c>
      <c r="P1148" s="74">
        <v>42825.402719907404</v>
      </c>
      <c r="Q1148" s="72" t="s">
        <v>3625</v>
      </c>
      <c r="R1148" s="76" t="s">
        <v>6660</v>
      </c>
      <c r="S1148" s="72" t="s">
        <v>8435</v>
      </c>
      <c r="T1148" s="72"/>
      <c r="U1148" s="72"/>
      <c r="V1148" s="76" t="s">
        <v>9697</v>
      </c>
      <c r="W1148" s="74">
        <v>42825.402719907404</v>
      </c>
      <c r="X1148" s="76" t="s">
        <v>11554</v>
      </c>
      <c r="Y1148" s="72"/>
      <c r="Z1148" s="72"/>
      <c r="AA1148" s="78" t="s">
        <v>15511</v>
      </c>
      <c r="AB1148" s="72"/>
      <c r="AC1148" s="72" t="b">
        <v>0</v>
      </c>
      <c r="AD1148" s="72">
        <v>0</v>
      </c>
      <c r="AE1148" s="78" t="s">
        <v>230</v>
      </c>
      <c r="AF1148" s="72" t="b">
        <v>0</v>
      </c>
      <c r="AG1148" s="72" t="s">
        <v>231</v>
      </c>
      <c r="AH1148" s="72"/>
      <c r="AI1148" s="78" t="s">
        <v>230</v>
      </c>
      <c r="AJ1148" s="72" t="b">
        <v>0</v>
      </c>
      <c r="AK1148" s="72">
        <v>7</v>
      </c>
      <c r="AL1148" s="78" t="s">
        <v>18302</v>
      </c>
      <c r="AM1148" s="72" t="s">
        <v>242</v>
      </c>
      <c r="AN1148" s="72" t="b">
        <v>0</v>
      </c>
      <c r="AO1148" s="78" t="s">
        <v>18302</v>
      </c>
      <c r="AP1148" s="72" t="s">
        <v>179</v>
      </c>
      <c r="AQ1148" s="72">
        <v>0</v>
      </c>
      <c r="AR1148" s="72">
        <v>0</v>
      </c>
      <c r="AS1148" s="72"/>
      <c r="AT1148" s="72"/>
      <c r="AU1148" s="72"/>
      <c r="AV1148" s="72"/>
      <c r="AW1148" s="72"/>
      <c r="AX1148" s="72"/>
      <c r="AY1148" s="72"/>
      <c r="AZ1148" s="72"/>
    </row>
    <row r="1149" spans="1:52" x14ac:dyDescent="0.35">
      <c r="A1149" s="70" t="s">
        <v>1424</v>
      </c>
      <c r="B1149" s="70" t="s">
        <v>1424</v>
      </c>
      <c r="C1149" s="83"/>
      <c r="D1149" s="84"/>
      <c r="E1149" s="85"/>
      <c r="F1149" s="86"/>
      <c r="G1149" s="83"/>
      <c r="H1149" s="81"/>
      <c r="I1149" s="87"/>
      <c r="J1149" s="87"/>
      <c r="K1149" s="36"/>
      <c r="L1149" s="90"/>
      <c r="M1149" s="90"/>
      <c r="N1149" s="89"/>
      <c r="O1149" s="72" t="s">
        <v>179</v>
      </c>
      <c r="P1149" s="74">
        <v>42824.490034722221</v>
      </c>
      <c r="Q1149" s="72" t="s">
        <v>3626</v>
      </c>
      <c r="R1149" s="76" t="s">
        <v>6661</v>
      </c>
      <c r="S1149" s="72" t="s">
        <v>221</v>
      </c>
      <c r="T1149" s="72" t="s">
        <v>8676</v>
      </c>
      <c r="U1149" s="72"/>
      <c r="V1149" s="76" t="s">
        <v>9698</v>
      </c>
      <c r="W1149" s="74">
        <v>42824.490034722221</v>
      </c>
      <c r="X1149" s="76" t="s">
        <v>11555</v>
      </c>
      <c r="Y1149" s="72"/>
      <c r="Z1149" s="72"/>
      <c r="AA1149" s="78" t="s">
        <v>15512</v>
      </c>
      <c r="AB1149" s="72"/>
      <c r="AC1149" s="72" t="b">
        <v>0</v>
      </c>
      <c r="AD1149" s="72">
        <v>0</v>
      </c>
      <c r="AE1149" s="78" t="s">
        <v>230</v>
      </c>
      <c r="AF1149" s="72" t="b">
        <v>0</v>
      </c>
      <c r="AG1149" s="72" t="s">
        <v>231</v>
      </c>
      <c r="AH1149" s="72"/>
      <c r="AI1149" s="78" t="s">
        <v>230</v>
      </c>
      <c r="AJ1149" s="72" t="b">
        <v>0</v>
      </c>
      <c r="AK1149" s="72">
        <v>0</v>
      </c>
      <c r="AL1149" s="78" t="s">
        <v>230</v>
      </c>
      <c r="AM1149" s="72" t="s">
        <v>244</v>
      </c>
      <c r="AN1149" s="72" t="b">
        <v>0</v>
      </c>
      <c r="AO1149" s="78" t="s">
        <v>15512</v>
      </c>
      <c r="AP1149" s="72" t="s">
        <v>179</v>
      </c>
      <c r="AQ1149" s="72">
        <v>0</v>
      </c>
      <c r="AR1149" s="72">
        <v>0</v>
      </c>
      <c r="AS1149" s="72"/>
      <c r="AT1149" s="72"/>
      <c r="AU1149" s="72"/>
      <c r="AV1149" s="72"/>
      <c r="AW1149" s="72"/>
      <c r="AX1149" s="72"/>
      <c r="AY1149" s="72"/>
      <c r="AZ1149" s="72"/>
    </row>
    <row r="1150" spans="1:52" x14ac:dyDescent="0.35">
      <c r="A1150" s="70" t="s">
        <v>1424</v>
      </c>
      <c r="B1150" s="70" t="s">
        <v>1424</v>
      </c>
      <c r="C1150" s="83"/>
      <c r="D1150" s="84"/>
      <c r="E1150" s="85"/>
      <c r="F1150" s="86"/>
      <c r="G1150" s="83"/>
      <c r="H1150" s="81"/>
      <c r="I1150" s="87"/>
      <c r="J1150" s="87"/>
      <c r="K1150" s="36"/>
      <c r="L1150" s="90"/>
      <c r="M1150" s="90"/>
      <c r="N1150" s="89"/>
      <c r="O1150" s="72" t="s">
        <v>179</v>
      </c>
      <c r="P1150" s="74">
        <v>42825.406712962962</v>
      </c>
      <c r="Q1150" s="72" t="s">
        <v>3627</v>
      </c>
      <c r="R1150" s="76" t="s">
        <v>6662</v>
      </c>
      <c r="S1150" s="72" t="s">
        <v>221</v>
      </c>
      <c r="T1150" s="72" t="s">
        <v>8676</v>
      </c>
      <c r="U1150" s="72"/>
      <c r="V1150" s="76" t="s">
        <v>9698</v>
      </c>
      <c r="W1150" s="74">
        <v>42825.406712962962</v>
      </c>
      <c r="X1150" s="76" t="s">
        <v>11556</v>
      </c>
      <c r="Y1150" s="72"/>
      <c r="Z1150" s="72"/>
      <c r="AA1150" s="78" t="s">
        <v>15513</v>
      </c>
      <c r="AB1150" s="72"/>
      <c r="AC1150" s="72" t="b">
        <v>0</v>
      </c>
      <c r="AD1150" s="72">
        <v>0</v>
      </c>
      <c r="AE1150" s="78" t="s">
        <v>230</v>
      </c>
      <c r="AF1150" s="72" t="b">
        <v>0</v>
      </c>
      <c r="AG1150" s="72" t="s">
        <v>231</v>
      </c>
      <c r="AH1150" s="72"/>
      <c r="AI1150" s="78" t="s">
        <v>230</v>
      </c>
      <c r="AJ1150" s="72" t="b">
        <v>0</v>
      </c>
      <c r="AK1150" s="72">
        <v>0</v>
      </c>
      <c r="AL1150" s="78" t="s">
        <v>230</v>
      </c>
      <c r="AM1150" s="72" t="s">
        <v>244</v>
      </c>
      <c r="AN1150" s="72" t="b">
        <v>0</v>
      </c>
      <c r="AO1150" s="78" t="s">
        <v>15513</v>
      </c>
      <c r="AP1150" s="72" t="s">
        <v>179</v>
      </c>
      <c r="AQ1150" s="72">
        <v>0</v>
      </c>
      <c r="AR1150" s="72">
        <v>0</v>
      </c>
      <c r="AS1150" s="72"/>
      <c r="AT1150" s="72"/>
      <c r="AU1150" s="72"/>
      <c r="AV1150" s="72"/>
      <c r="AW1150" s="72"/>
      <c r="AX1150" s="72"/>
      <c r="AY1150" s="72"/>
      <c r="AZ1150" s="72"/>
    </row>
    <row r="1151" spans="1:52" x14ac:dyDescent="0.35">
      <c r="A1151" s="70" t="s">
        <v>1425</v>
      </c>
      <c r="B1151" s="70" t="s">
        <v>2713</v>
      </c>
      <c r="C1151" s="83"/>
      <c r="D1151" s="84"/>
      <c r="E1151" s="85"/>
      <c r="F1151" s="86"/>
      <c r="G1151" s="83"/>
      <c r="H1151" s="81"/>
      <c r="I1151" s="87"/>
      <c r="J1151" s="87"/>
      <c r="K1151" s="36"/>
      <c r="L1151" s="90"/>
      <c r="M1151" s="90"/>
      <c r="N1151" s="89"/>
      <c r="O1151" s="72" t="s">
        <v>217</v>
      </c>
      <c r="P1151" s="74">
        <v>42825.407129629632</v>
      </c>
      <c r="Q1151" s="72" t="s">
        <v>3625</v>
      </c>
      <c r="R1151" s="76" t="s">
        <v>6660</v>
      </c>
      <c r="S1151" s="72" t="s">
        <v>8435</v>
      </c>
      <c r="T1151" s="72"/>
      <c r="U1151" s="72"/>
      <c r="V1151" s="76" t="s">
        <v>9699</v>
      </c>
      <c r="W1151" s="74">
        <v>42825.407129629632</v>
      </c>
      <c r="X1151" s="76" t="s">
        <v>11557</v>
      </c>
      <c r="Y1151" s="72"/>
      <c r="Z1151" s="72"/>
      <c r="AA1151" s="78" t="s">
        <v>15514</v>
      </c>
      <c r="AB1151" s="72"/>
      <c r="AC1151" s="72" t="b">
        <v>0</v>
      </c>
      <c r="AD1151" s="72">
        <v>0</v>
      </c>
      <c r="AE1151" s="78" t="s">
        <v>230</v>
      </c>
      <c r="AF1151" s="72" t="b">
        <v>0</v>
      </c>
      <c r="AG1151" s="72" t="s">
        <v>231</v>
      </c>
      <c r="AH1151" s="72"/>
      <c r="AI1151" s="78" t="s">
        <v>230</v>
      </c>
      <c r="AJ1151" s="72" t="b">
        <v>0</v>
      </c>
      <c r="AK1151" s="72">
        <v>7</v>
      </c>
      <c r="AL1151" s="78" t="s">
        <v>18302</v>
      </c>
      <c r="AM1151" s="72" t="s">
        <v>242</v>
      </c>
      <c r="AN1151" s="72" t="b">
        <v>0</v>
      </c>
      <c r="AO1151" s="78" t="s">
        <v>18302</v>
      </c>
      <c r="AP1151" s="72" t="s">
        <v>179</v>
      </c>
      <c r="AQ1151" s="72">
        <v>0</v>
      </c>
      <c r="AR1151" s="72">
        <v>0</v>
      </c>
      <c r="AS1151" s="72"/>
      <c r="AT1151" s="72"/>
      <c r="AU1151" s="72"/>
      <c r="AV1151" s="72"/>
      <c r="AW1151" s="72"/>
      <c r="AX1151" s="72"/>
      <c r="AY1151" s="72"/>
      <c r="AZ1151" s="72"/>
    </row>
    <row r="1152" spans="1:52" x14ac:dyDescent="0.35">
      <c r="A1152" s="70" t="s">
        <v>1426</v>
      </c>
      <c r="B1152" s="70" t="s">
        <v>2713</v>
      </c>
      <c r="C1152" s="83"/>
      <c r="D1152" s="84"/>
      <c r="E1152" s="85"/>
      <c r="F1152" s="86"/>
      <c r="G1152" s="83"/>
      <c r="H1152" s="81"/>
      <c r="I1152" s="87"/>
      <c r="J1152" s="87"/>
      <c r="K1152" s="36"/>
      <c r="L1152" s="90"/>
      <c r="M1152" s="90"/>
      <c r="N1152" s="89"/>
      <c r="O1152" s="72" t="s">
        <v>217</v>
      </c>
      <c r="P1152" s="74">
        <v>42825.409363425926</v>
      </c>
      <c r="Q1152" s="72" t="s">
        <v>3625</v>
      </c>
      <c r="R1152" s="76" t="s">
        <v>6660</v>
      </c>
      <c r="S1152" s="72" t="s">
        <v>8435</v>
      </c>
      <c r="T1152" s="72"/>
      <c r="U1152" s="72"/>
      <c r="V1152" s="76" t="s">
        <v>9700</v>
      </c>
      <c r="W1152" s="74">
        <v>42825.409363425926</v>
      </c>
      <c r="X1152" s="76" t="s">
        <v>11558</v>
      </c>
      <c r="Y1152" s="72"/>
      <c r="Z1152" s="72"/>
      <c r="AA1152" s="78" t="s">
        <v>15515</v>
      </c>
      <c r="AB1152" s="72"/>
      <c r="AC1152" s="72" t="b">
        <v>0</v>
      </c>
      <c r="AD1152" s="72">
        <v>0</v>
      </c>
      <c r="AE1152" s="78" t="s">
        <v>230</v>
      </c>
      <c r="AF1152" s="72" t="b">
        <v>0</v>
      </c>
      <c r="AG1152" s="72" t="s">
        <v>231</v>
      </c>
      <c r="AH1152" s="72"/>
      <c r="AI1152" s="78" t="s">
        <v>230</v>
      </c>
      <c r="AJ1152" s="72" t="b">
        <v>0</v>
      </c>
      <c r="AK1152" s="72">
        <v>7</v>
      </c>
      <c r="AL1152" s="78" t="s">
        <v>18302</v>
      </c>
      <c r="AM1152" s="72" t="s">
        <v>242</v>
      </c>
      <c r="AN1152" s="72" t="b">
        <v>0</v>
      </c>
      <c r="AO1152" s="78" t="s">
        <v>18302</v>
      </c>
      <c r="AP1152" s="72" t="s">
        <v>179</v>
      </c>
      <c r="AQ1152" s="72">
        <v>0</v>
      </c>
      <c r="AR1152" s="72">
        <v>0</v>
      </c>
      <c r="AS1152" s="72"/>
      <c r="AT1152" s="72"/>
      <c r="AU1152" s="72"/>
      <c r="AV1152" s="72"/>
      <c r="AW1152" s="72"/>
      <c r="AX1152" s="72"/>
      <c r="AY1152" s="72"/>
      <c r="AZ1152" s="72"/>
    </row>
    <row r="1153" spans="1:52" x14ac:dyDescent="0.35">
      <c r="A1153" s="70" t="s">
        <v>1427</v>
      </c>
      <c r="B1153" s="70" t="s">
        <v>2713</v>
      </c>
      <c r="C1153" s="83"/>
      <c r="D1153" s="84"/>
      <c r="E1153" s="85"/>
      <c r="F1153" s="86"/>
      <c r="G1153" s="83"/>
      <c r="H1153" s="81"/>
      <c r="I1153" s="87"/>
      <c r="J1153" s="87"/>
      <c r="K1153" s="36"/>
      <c r="L1153" s="90"/>
      <c r="M1153" s="90"/>
      <c r="N1153" s="89"/>
      <c r="O1153" s="72" t="s">
        <v>217</v>
      </c>
      <c r="P1153" s="74">
        <v>42825.409710648149</v>
      </c>
      <c r="Q1153" s="72" t="s">
        <v>3625</v>
      </c>
      <c r="R1153" s="76" t="s">
        <v>6660</v>
      </c>
      <c r="S1153" s="72" t="s">
        <v>8435</v>
      </c>
      <c r="T1153" s="72"/>
      <c r="U1153" s="72"/>
      <c r="V1153" s="76" t="s">
        <v>9701</v>
      </c>
      <c r="W1153" s="74">
        <v>42825.409710648149</v>
      </c>
      <c r="X1153" s="76" t="s">
        <v>11559</v>
      </c>
      <c r="Y1153" s="72"/>
      <c r="Z1153" s="72"/>
      <c r="AA1153" s="78" t="s">
        <v>15516</v>
      </c>
      <c r="AB1153" s="72"/>
      <c r="AC1153" s="72" t="b">
        <v>0</v>
      </c>
      <c r="AD1153" s="72">
        <v>0</v>
      </c>
      <c r="AE1153" s="78" t="s">
        <v>230</v>
      </c>
      <c r="AF1153" s="72" t="b">
        <v>0</v>
      </c>
      <c r="AG1153" s="72" t="s">
        <v>231</v>
      </c>
      <c r="AH1153" s="72"/>
      <c r="AI1153" s="78" t="s">
        <v>230</v>
      </c>
      <c r="AJ1153" s="72" t="b">
        <v>0</v>
      </c>
      <c r="AK1153" s="72">
        <v>7</v>
      </c>
      <c r="AL1153" s="78" t="s">
        <v>18302</v>
      </c>
      <c r="AM1153" s="72" t="s">
        <v>242</v>
      </c>
      <c r="AN1153" s="72" t="b">
        <v>0</v>
      </c>
      <c r="AO1153" s="78" t="s">
        <v>18302</v>
      </c>
      <c r="AP1153" s="72" t="s">
        <v>179</v>
      </c>
      <c r="AQ1153" s="72">
        <v>0</v>
      </c>
      <c r="AR1153" s="72">
        <v>0</v>
      </c>
      <c r="AS1153" s="72"/>
      <c r="AT1153" s="72"/>
      <c r="AU1153" s="72"/>
      <c r="AV1153" s="72"/>
      <c r="AW1153" s="72"/>
      <c r="AX1153" s="72"/>
      <c r="AY1153" s="72"/>
      <c r="AZ1153" s="72"/>
    </row>
    <row r="1154" spans="1:52" x14ac:dyDescent="0.35">
      <c r="A1154" s="70" t="s">
        <v>1428</v>
      </c>
      <c r="B1154" s="70" t="s">
        <v>1365</v>
      </c>
      <c r="C1154" s="83"/>
      <c r="D1154" s="84"/>
      <c r="E1154" s="85"/>
      <c r="F1154" s="86"/>
      <c r="G1154" s="83"/>
      <c r="H1154" s="81"/>
      <c r="I1154" s="87"/>
      <c r="J1154" s="87"/>
      <c r="K1154" s="36"/>
      <c r="L1154" s="90"/>
      <c r="M1154" s="90"/>
      <c r="N1154" s="89"/>
      <c r="O1154" s="72" t="s">
        <v>217</v>
      </c>
      <c r="P1154" s="74">
        <v>42825.411527777775</v>
      </c>
      <c r="Q1154" s="72" t="s">
        <v>3628</v>
      </c>
      <c r="R1154" s="76" t="s">
        <v>6622</v>
      </c>
      <c r="S1154" s="72" t="s">
        <v>226</v>
      </c>
      <c r="T1154" s="72"/>
      <c r="U1154" s="72"/>
      <c r="V1154" s="76" t="s">
        <v>9702</v>
      </c>
      <c r="W1154" s="74">
        <v>42825.411527777775</v>
      </c>
      <c r="X1154" s="76" t="s">
        <v>11560</v>
      </c>
      <c r="Y1154" s="72"/>
      <c r="Z1154" s="72"/>
      <c r="AA1154" s="78" t="s">
        <v>15517</v>
      </c>
      <c r="AB1154" s="72"/>
      <c r="AC1154" s="72" t="b">
        <v>0</v>
      </c>
      <c r="AD1154" s="72">
        <v>0</v>
      </c>
      <c r="AE1154" s="78" t="s">
        <v>230</v>
      </c>
      <c r="AF1154" s="72" t="b">
        <v>0</v>
      </c>
      <c r="AG1154" s="72" t="s">
        <v>235</v>
      </c>
      <c r="AH1154" s="72"/>
      <c r="AI1154" s="78" t="s">
        <v>230</v>
      </c>
      <c r="AJ1154" s="72" t="b">
        <v>0</v>
      </c>
      <c r="AK1154" s="72">
        <v>0</v>
      </c>
      <c r="AL1154" s="78" t="s">
        <v>230</v>
      </c>
      <c r="AM1154" s="72" t="s">
        <v>246</v>
      </c>
      <c r="AN1154" s="72" t="b">
        <v>0</v>
      </c>
      <c r="AO1154" s="78" t="s">
        <v>15517</v>
      </c>
      <c r="AP1154" s="72" t="s">
        <v>179</v>
      </c>
      <c r="AQ1154" s="72">
        <v>0</v>
      </c>
      <c r="AR1154" s="72">
        <v>0</v>
      </c>
      <c r="AS1154" s="72"/>
      <c r="AT1154" s="72"/>
      <c r="AU1154" s="72"/>
      <c r="AV1154" s="72"/>
      <c r="AW1154" s="72"/>
      <c r="AX1154" s="72"/>
      <c r="AY1154" s="72"/>
      <c r="AZ1154" s="72"/>
    </row>
    <row r="1155" spans="1:52" x14ac:dyDescent="0.35">
      <c r="A1155" s="70" t="s">
        <v>1428</v>
      </c>
      <c r="B1155" s="70" t="s">
        <v>216</v>
      </c>
      <c r="C1155" s="83"/>
      <c r="D1155" s="84"/>
      <c r="E1155" s="85"/>
      <c r="F1155" s="86"/>
      <c r="G1155" s="83"/>
      <c r="H1155" s="81"/>
      <c r="I1155" s="87"/>
      <c r="J1155" s="87"/>
      <c r="K1155" s="36"/>
      <c r="L1155" s="90"/>
      <c r="M1155" s="90"/>
      <c r="N1155" s="89"/>
      <c r="O1155" s="72" t="s">
        <v>217</v>
      </c>
      <c r="P1155" s="74">
        <v>42825.411527777775</v>
      </c>
      <c r="Q1155" s="72" t="s">
        <v>3628</v>
      </c>
      <c r="R1155" s="76" t="s">
        <v>6622</v>
      </c>
      <c r="S1155" s="72" t="s">
        <v>226</v>
      </c>
      <c r="T1155" s="72"/>
      <c r="U1155" s="72"/>
      <c r="V1155" s="76" t="s">
        <v>9702</v>
      </c>
      <c r="W1155" s="74">
        <v>42825.411527777775</v>
      </c>
      <c r="X1155" s="76" t="s">
        <v>11560</v>
      </c>
      <c r="Y1155" s="72"/>
      <c r="Z1155" s="72"/>
      <c r="AA1155" s="78" t="s">
        <v>15517</v>
      </c>
      <c r="AB1155" s="72"/>
      <c r="AC1155" s="72" t="b">
        <v>0</v>
      </c>
      <c r="AD1155" s="72">
        <v>0</v>
      </c>
      <c r="AE1155" s="78" t="s">
        <v>230</v>
      </c>
      <c r="AF1155" s="72" t="b">
        <v>0</v>
      </c>
      <c r="AG1155" s="72" t="s">
        <v>235</v>
      </c>
      <c r="AH1155" s="72"/>
      <c r="AI1155" s="78" t="s">
        <v>230</v>
      </c>
      <c r="AJ1155" s="72" t="b">
        <v>0</v>
      </c>
      <c r="AK1155" s="72">
        <v>0</v>
      </c>
      <c r="AL1155" s="78" t="s">
        <v>230</v>
      </c>
      <c r="AM1155" s="72" t="s">
        <v>246</v>
      </c>
      <c r="AN1155" s="72" t="b">
        <v>0</v>
      </c>
      <c r="AO1155" s="78" t="s">
        <v>15517</v>
      </c>
      <c r="AP1155" s="72" t="s">
        <v>179</v>
      </c>
      <c r="AQ1155" s="72">
        <v>0</v>
      </c>
      <c r="AR1155" s="72">
        <v>0</v>
      </c>
      <c r="AS1155" s="72"/>
      <c r="AT1155" s="72"/>
      <c r="AU1155" s="72"/>
      <c r="AV1155" s="72"/>
      <c r="AW1155" s="72"/>
      <c r="AX1155" s="72"/>
      <c r="AY1155" s="72"/>
      <c r="AZ1155" s="72"/>
    </row>
    <row r="1156" spans="1:52" x14ac:dyDescent="0.35">
      <c r="A1156" s="70" t="s">
        <v>1429</v>
      </c>
      <c r="B1156" s="70" t="s">
        <v>2769</v>
      </c>
      <c r="C1156" s="83"/>
      <c r="D1156" s="84"/>
      <c r="E1156" s="85"/>
      <c r="F1156" s="86"/>
      <c r="G1156" s="83"/>
      <c r="H1156" s="81"/>
      <c r="I1156" s="87"/>
      <c r="J1156" s="87"/>
      <c r="K1156" s="36"/>
      <c r="L1156" s="90"/>
      <c r="M1156" s="90"/>
      <c r="N1156" s="89"/>
      <c r="O1156" s="72" t="s">
        <v>217</v>
      </c>
      <c r="P1156" s="74">
        <v>42825.411678240744</v>
      </c>
      <c r="Q1156" s="72" t="s">
        <v>3629</v>
      </c>
      <c r="R1156" s="76" t="s">
        <v>6467</v>
      </c>
      <c r="S1156" s="72" t="s">
        <v>226</v>
      </c>
      <c r="T1156" s="72"/>
      <c r="U1156" s="72"/>
      <c r="V1156" s="76" t="s">
        <v>9703</v>
      </c>
      <c r="W1156" s="74">
        <v>42825.411678240744</v>
      </c>
      <c r="X1156" s="76" t="s">
        <v>11561</v>
      </c>
      <c r="Y1156" s="72"/>
      <c r="Z1156" s="72"/>
      <c r="AA1156" s="78" t="s">
        <v>15518</v>
      </c>
      <c r="AB1156" s="72"/>
      <c r="AC1156" s="72" t="b">
        <v>0</v>
      </c>
      <c r="AD1156" s="72">
        <v>0</v>
      </c>
      <c r="AE1156" s="78" t="s">
        <v>230</v>
      </c>
      <c r="AF1156" s="72" t="b">
        <v>0</v>
      </c>
      <c r="AG1156" s="72" t="s">
        <v>235</v>
      </c>
      <c r="AH1156" s="72"/>
      <c r="AI1156" s="78" t="s">
        <v>230</v>
      </c>
      <c r="AJ1156" s="72" t="b">
        <v>0</v>
      </c>
      <c r="AK1156" s="72">
        <v>0</v>
      </c>
      <c r="AL1156" s="78" t="s">
        <v>230</v>
      </c>
      <c r="AM1156" s="72" t="s">
        <v>238</v>
      </c>
      <c r="AN1156" s="72" t="b">
        <v>0</v>
      </c>
      <c r="AO1156" s="78" t="s">
        <v>15518</v>
      </c>
      <c r="AP1156" s="72" t="s">
        <v>179</v>
      </c>
      <c r="AQ1156" s="72">
        <v>0</v>
      </c>
      <c r="AR1156" s="72">
        <v>0</v>
      </c>
      <c r="AS1156" s="72"/>
      <c r="AT1156" s="72"/>
      <c r="AU1156" s="72"/>
      <c r="AV1156" s="72"/>
      <c r="AW1156" s="72"/>
      <c r="AX1156" s="72"/>
      <c r="AY1156" s="72"/>
      <c r="AZ1156" s="72"/>
    </row>
    <row r="1157" spans="1:52" x14ac:dyDescent="0.35">
      <c r="A1157" s="70" t="s">
        <v>1429</v>
      </c>
      <c r="B1157" s="70" t="s">
        <v>216</v>
      </c>
      <c r="C1157" s="83"/>
      <c r="D1157" s="84"/>
      <c r="E1157" s="85"/>
      <c r="F1157" s="86"/>
      <c r="G1157" s="83"/>
      <c r="H1157" s="81"/>
      <c r="I1157" s="87"/>
      <c r="J1157" s="87"/>
      <c r="K1157" s="36"/>
      <c r="L1157" s="90"/>
      <c r="M1157" s="90"/>
      <c r="N1157" s="89"/>
      <c r="O1157" s="72" t="s">
        <v>217</v>
      </c>
      <c r="P1157" s="74">
        <v>42825.411678240744</v>
      </c>
      <c r="Q1157" s="72" t="s">
        <v>3629</v>
      </c>
      <c r="R1157" s="76" t="s">
        <v>6467</v>
      </c>
      <c r="S1157" s="72" t="s">
        <v>226</v>
      </c>
      <c r="T1157" s="72"/>
      <c r="U1157" s="72"/>
      <c r="V1157" s="76" t="s">
        <v>9703</v>
      </c>
      <c r="W1157" s="74">
        <v>42825.411678240744</v>
      </c>
      <c r="X1157" s="76" t="s">
        <v>11561</v>
      </c>
      <c r="Y1157" s="72"/>
      <c r="Z1157" s="72"/>
      <c r="AA1157" s="78" t="s">
        <v>15518</v>
      </c>
      <c r="AB1157" s="72"/>
      <c r="AC1157" s="72" t="b">
        <v>0</v>
      </c>
      <c r="AD1157" s="72">
        <v>0</v>
      </c>
      <c r="AE1157" s="78" t="s">
        <v>230</v>
      </c>
      <c r="AF1157" s="72" t="b">
        <v>0</v>
      </c>
      <c r="AG1157" s="72" t="s">
        <v>235</v>
      </c>
      <c r="AH1157" s="72"/>
      <c r="AI1157" s="78" t="s">
        <v>230</v>
      </c>
      <c r="AJ1157" s="72" t="b">
        <v>0</v>
      </c>
      <c r="AK1157" s="72">
        <v>0</v>
      </c>
      <c r="AL1157" s="78" t="s">
        <v>230</v>
      </c>
      <c r="AM1157" s="72" t="s">
        <v>238</v>
      </c>
      <c r="AN1157" s="72" t="b">
        <v>0</v>
      </c>
      <c r="AO1157" s="78" t="s">
        <v>15518</v>
      </c>
      <c r="AP1157" s="72" t="s">
        <v>179</v>
      </c>
      <c r="AQ1157" s="72">
        <v>0</v>
      </c>
      <c r="AR1157" s="72">
        <v>0</v>
      </c>
      <c r="AS1157" s="72"/>
      <c r="AT1157" s="72"/>
      <c r="AU1157" s="72"/>
      <c r="AV1157" s="72"/>
      <c r="AW1157" s="72"/>
      <c r="AX1157" s="72"/>
      <c r="AY1157" s="72"/>
      <c r="AZ1157" s="72"/>
    </row>
    <row r="1158" spans="1:52" x14ac:dyDescent="0.35">
      <c r="A1158" s="70" t="s">
        <v>1430</v>
      </c>
      <c r="B1158" s="70" t="s">
        <v>2713</v>
      </c>
      <c r="C1158" s="83"/>
      <c r="D1158" s="84"/>
      <c r="E1158" s="85"/>
      <c r="F1158" s="86"/>
      <c r="G1158" s="83"/>
      <c r="H1158" s="81"/>
      <c r="I1158" s="87"/>
      <c r="J1158" s="87"/>
      <c r="K1158" s="36"/>
      <c r="L1158" s="90"/>
      <c r="M1158" s="90"/>
      <c r="N1158" s="89"/>
      <c r="O1158" s="72" t="s">
        <v>217</v>
      </c>
      <c r="P1158" s="74">
        <v>42825.412569444445</v>
      </c>
      <c r="Q1158" s="72" t="s">
        <v>3624</v>
      </c>
      <c r="R1158" s="76" t="s">
        <v>6659</v>
      </c>
      <c r="S1158" s="72" t="s">
        <v>8435</v>
      </c>
      <c r="T1158" s="72"/>
      <c r="U1158" s="72"/>
      <c r="V1158" s="76" t="s">
        <v>9704</v>
      </c>
      <c r="W1158" s="74">
        <v>42825.412569444445</v>
      </c>
      <c r="X1158" s="76" t="s">
        <v>11562</v>
      </c>
      <c r="Y1158" s="72"/>
      <c r="Z1158" s="72"/>
      <c r="AA1158" s="78" t="s">
        <v>15519</v>
      </c>
      <c r="AB1158" s="72"/>
      <c r="AC1158" s="72" t="b">
        <v>0</v>
      </c>
      <c r="AD1158" s="72">
        <v>0</v>
      </c>
      <c r="AE1158" s="78" t="s">
        <v>230</v>
      </c>
      <c r="AF1158" s="72" t="b">
        <v>0</v>
      </c>
      <c r="AG1158" s="72" t="s">
        <v>231</v>
      </c>
      <c r="AH1158" s="72"/>
      <c r="AI1158" s="78" t="s">
        <v>230</v>
      </c>
      <c r="AJ1158" s="72" t="b">
        <v>0</v>
      </c>
      <c r="AK1158" s="72">
        <v>8</v>
      </c>
      <c r="AL1158" s="78" t="s">
        <v>18303</v>
      </c>
      <c r="AM1158" s="72" t="s">
        <v>242</v>
      </c>
      <c r="AN1158" s="72" t="b">
        <v>0</v>
      </c>
      <c r="AO1158" s="78" t="s">
        <v>18303</v>
      </c>
      <c r="AP1158" s="72" t="s">
        <v>179</v>
      </c>
      <c r="AQ1158" s="72">
        <v>0</v>
      </c>
      <c r="AR1158" s="72">
        <v>0</v>
      </c>
      <c r="AS1158" s="72"/>
      <c r="AT1158" s="72"/>
      <c r="AU1158" s="72"/>
      <c r="AV1158" s="72"/>
      <c r="AW1158" s="72"/>
      <c r="AX1158" s="72"/>
      <c r="AY1158" s="72"/>
      <c r="AZ1158" s="72"/>
    </row>
    <row r="1159" spans="1:52" x14ac:dyDescent="0.35">
      <c r="A1159" s="70" t="s">
        <v>1431</v>
      </c>
      <c r="B1159" s="70" t="s">
        <v>2562</v>
      </c>
      <c r="C1159" s="83"/>
      <c r="D1159" s="84"/>
      <c r="E1159" s="85"/>
      <c r="F1159" s="86"/>
      <c r="G1159" s="83"/>
      <c r="H1159" s="81"/>
      <c r="I1159" s="87"/>
      <c r="J1159" s="87"/>
      <c r="K1159" s="36"/>
      <c r="L1159" s="90"/>
      <c r="M1159" s="90"/>
      <c r="N1159" s="89"/>
      <c r="O1159" s="72" t="s">
        <v>218</v>
      </c>
      <c r="P1159" s="74">
        <v>42825.412962962961</v>
      </c>
      <c r="Q1159" s="72" t="s">
        <v>3630</v>
      </c>
      <c r="R1159" s="72"/>
      <c r="S1159" s="72"/>
      <c r="T1159" s="72"/>
      <c r="U1159" s="72"/>
      <c r="V1159" s="76" t="s">
        <v>9705</v>
      </c>
      <c r="W1159" s="74">
        <v>42825.412962962961</v>
      </c>
      <c r="X1159" s="76" t="s">
        <v>11563</v>
      </c>
      <c r="Y1159" s="72"/>
      <c r="Z1159" s="72"/>
      <c r="AA1159" s="78" t="s">
        <v>15520</v>
      </c>
      <c r="AB1159" s="78" t="s">
        <v>18727</v>
      </c>
      <c r="AC1159" s="72" t="b">
        <v>0</v>
      </c>
      <c r="AD1159" s="72">
        <v>0</v>
      </c>
      <c r="AE1159" s="78" t="s">
        <v>18801</v>
      </c>
      <c r="AF1159" s="72" t="b">
        <v>0</v>
      </c>
      <c r="AG1159" s="72" t="s">
        <v>235</v>
      </c>
      <c r="AH1159" s="72"/>
      <c r="AI1159" s="78" t="s">
        <v>230</v>
      </c>
      <c r="AJ1159" s="72" t="b">
        <v>0</v>
      </c>
      <c r="AK1159" s="72">
        <v>0</v>
      </c>
      <c r="AL1159" s="78" t="s">
        <v>230</v>
      </c>
      <c r="AM1159" s="72" t="s">
        <v>683</v>
      </c>
      <c r="AN1159" s="72" t="b">
        <v>0</v>
      </c>
      <c r="AO1159" s="78" t="s">
        <v>18727</v>
      </c>
      <c r="AP1159" s="72" t="s">
        <v>179</v>
      </c>
      <c r="AQ1159" s="72">
        <v>0</v>
      </c>
      <c r="AR1159" s="72">
        <v>0</v>
      </c>
      <c r="AS1159" s="72"/>
      <c r="AT1159" s="72"/>
      <c r="AU1159" s="72"/>
      <c r="AV1159" s="72"/>
      <c r="AW1159" s="72"/>
      <c r="AX1159" s="72"/>
      <c r="AY1159" s="72"/>
      <c r="AZ1159" s="72"/>
    </row>
    <row r="1160" spans="1:52" x14ac:dyDescent="0.35">
      <c r="A1160" s="70" t="s">
        <v>1432</v>
      </c>
      <c r="B1160" s="70" t="s">
        <v>2713</v>
      </c>
      <c r="C1160" s="83"/>
      <c r="D1160" s="84"/>
      <c r="E1160" s="85"/>
      <c r="F1160" s="86"/>
      <c r="G1160" s="83"/>
      <c r="H1160" s="81"/>
      <c r="I1160" s="87"/>
      <c r="J1160" s="87"/>
      <c r="K1160" s="36"/>
      <c r="L1160" s="90"/>
      <c r="M1160" s="90"/>
      <c r="N1160" s="89"/>
      <c r="O1160" s="72" t="s">
        <v>217</v>
      </c>
      <c r="P1160" s="74">
        <v>42825.415358796294</v>
      </c>
      <c r="Q1160" s="72" t="s">
        <v>3631</v>
      </c>
      <c r="R1160" s="76" t="s">
        <v>6663</v>
      </c>
      <c r="S1160" s="72" t="s">
        <v>8435</v>
      </c>
      <c r="T1160" s="72"/>
      <c r="U1160" s="72"/>
      <c r="V1160" s="76" t="s">
        <v>9706</v>
      </c>
      <c r="W1160" s="74">
        <v>42825.415358796294</v>
      </c>
      <c r="X1160" s="76" t="s">
        <v>11564</v>
      </c>
      <c r="Y1160" s="72"/>
      <c r="Z1160" s="72"/>
      <c r="AA1160" s="78" t="s">
        <v>15521</v>
      </c>
      <c r="AB1160" s="72"/>
      <c r="AC1160" s="72" t="b">
        <v>0</v>
      </c>
      <c r="AD1160" s="72">
        <v>0</v>
      </c>
      <c r="AE1160" s="78" t="s">
        <v>230</v>
      </c>
      <c r="AF1160" s="72" t="b">
        <v>0</v>
      </c>
      <c r="AG1160" s="72" t="s">
        <v>231</v>
      </c>
      <c r="AH1160" s="72"/>
      <c r="AI1160" s="78" t="s">
        <v>230</v>
      </c>
      <c r="AJ1160" s="72" t="b">
        <v>0</v>
      </c>
      <c r="AK1160" s="72">
        <v>3</v>
      </c>
      <c r="AL1160" s="78" t="s">
        <v>18304</v>
      </c>
      <c r="AM1160" s="72" t="s">
        <v>242</v>
      </c>
      <c r="AN1160" s="72" t="b">
        <v>0</v>
      </c>
      <c r="AO1160" s="78" t="s">
        <v>18304</v>
      </c>
      <c r="AP1160" s="72" t="s">
        <v>179</v>
      </c>
      <c r="AQ1160" s="72">
        <v>0</v>
      </c>
      <c r="AR1160" s="72">
        <v>0</v>
      </c>
      <c r="AS1160" s="72"/>
      <c r="AT1160" s="72"/>
      <c r="AU1160" s="72"/>
      <c r="AV1160" s="72"/>
      <c r="AW1160" s="72"/>
      <c r="AX1160" s="72"/>
      <c r="AY1160" s="72"/>
      <c r="AZ1160" s="72"/>
    </row>
    <row r="1161" spans="1:52" x14ac:dyDescent="0.35">
      <c r="A1161" s="70" t="s">
        <v>1433</v>
      </c>
      <c r="B1161" s="70" t="s">
        <v>2713</v>
      </c>
      <c r="C1161" s="83"/>
      <c r="D1161" s="84"/>
      <c r="E1161" s="85"/>
      <c r="F1161" s="86"/>
      <c r="G1161" s="83"/>
      <c r="H1161" s="81"/>
      <c r="I1161" s="87"/>
      <c r="J1161" s="87"/>
      <c r="K1161" s="36"/>
      <c r="L1161" s="90"/>
      <c r="M1161" s="90"/>
      <c r="N1161" s="89"/>
      <c r="O1161" s="72" t="s">
        <v>217</v>
      </c>
      <c r="P1161" s="74">
        <v>42825.41778935185</v>
      </c>
      <c r="Q1161" s="72" t="s">
        <v>3631</v>
      </c>
      <c r="R1161" s="76" t="s">
        <v>6663</v>
      </c>
      <c r="S1161" s="72" t="s">
        <v>8435</v>
      </c>
      <c r="T1161" s="72"/>
      <c r="U1161" s="72"/>
      <c r="V1161" s="76" t="s">
        <v>9707</v>
      </c>
      <c r="W1161" s="74">
        <v>42825.41778935185</v>
      </c>
      <c r="X1161" s="76" t="s">
        <v>11565</v>
      </c>
      <c r="Y1161" s="72"/>
      <c r="Z1161" s="72"/>
      <c r="AA1161" s="78" t="s">
        <v>15522</v>
      </c>
      <c r="AB1161" s="72"/>
      <c r="AC1161" s="72" t="b">
        <v>0</v>
      </c>
      <c r="AD1161" s="72">
        <v>0</v>
      </c>
      <c r="AE1161" s="78" t="s">
        <v>230</v>
      </c>
      <c r="AF1161" s="72" t="b">
        <v>0</v>
      </c>
      <c r="AG1161" s="72" t="s">
        <v>231</v>
      </c>
      <c r="AH1161" s="72"/>
      <c r="AI1161" s="78" t="s">
        <v>230</v>
      </c>
      <c r="AJ1161" s="72" t="b">
        <v>0</v>
      </c>
      <c r="AK1161" s="72">
        <v>3</v>
      </c>
      <c r="AL1161" s="78" t="s">
        <v>18304</v>
      </c>
      <c r="AM1161" s="72" t="s">
        <v>242</v>
      </c>
      <c r="AN1161" s="72" t="b">
        <v>0</v>
      </c>
      <c r="AO1161" s="78" t="s">
        <v>18304</v>
      </c>
      <c r="AP1161" s="72" t="s">
        <v>179</v>
      </c>
      <c r="AQ1161" s="72">
        <v>0</v>
      </c>
      <c r="AR1161" s="72">
        <v>0</v>
      </c>
      <c r="AS1161" s="72"/>
      <c r="AT1161" s="72"/>
      <c r="AU1161" s="72"/>
      <c r="AV1161" s="72"/>
      <c r="AW1161" s="72"/>
      <c r="AX1161" s="72"/>
      <c r="AY1161" s="72"/>
      <c r="AZ1161" s="72"/>
    </row>
    <row r="1162" spans="1:52" x14ac:dyDescent="0.35">
      <c r="A1162" s="70" t="s">
        <v>1434</v>
      </c>
      <c r="B1162" s="70" t="s">
        <v>2828</v>
      </c>
      <c r="C1162" s="83"/>
      <c r="D1162" s="84"/>
      <c r="E1162" s="85"/>
      <c r="F1162" s="86"/>
      <c r="G1162" s="83"/>
      <c r="H1162" s="81"/>
      <c r="I1162" s="87"/>
      <c r="J1162" s="87"/>
      <c r="K1162" s="36"/>
      <c r="L1162" s="90"/>
      <c r="M1162" s="90"/>
      <c r="N1162" s="89"/>
      <c r="O1162" s="72" t="s">
        <v>218</v>
      </c>
      <c r="P1162" s="74">
        <v>42825.419178240743</v>
      </c>
      <c r="Q1162" s="72" t="s">
        <v>3632</v>
      </c>
      <c r="R1162" s="72"/>
      <c r="S1162" s="72"/>
      <c r="T1162" s="72"/>
      <c r="U1162" s="72"/>
      <c r="V1162" s="76" t="s">
        <v>9708</v>
      </c>
      <c r="W1162" s="74">
        <v>42825.419178240743</v>
      </c>
      <c r="X1162" s="76" t="s">
        <v>11566</v>
      </c>
      <c r="Y1162" s="72"/>
      <c r="Z1162" s="72"/>
      <c r="AA1162" s="78" t="s">
        <v>15523</v>
      </c>
      <c r="AB1162" s="78" t="s">
        <v>18728</v>
      </c>
      <c r="AC1162" s="72" t="b">
        <v>0</v>
      </c>
      <c r="AD1162" s="72">
        <v>1</v>
      </c>
      <c r="AE1162" s="78" t="s">
        <v>18842</v>
      </c>
      <c r="AF1162" s="72" t="b">
        <v>0</v>
      </c>
      <c r="AG1162" s="72" t="s">
        <v>353</v>
      </c>
      <c r="AH1162" s="72"/>
      <c r="AI1162" s="78" t="s">
        <v>230</v>
      </c>
      <c r="AJ1162" s="72" t="b">
        <v>0</v>
      </c>
      <c r="AK1162" s="72">
        <v>0</v>
      </c>
      <c r="AL1162" s="78" t="s">
        <v>230</v>
      </c>
      <c r="AM1162" s="72" t="s">
        <v>246</v>
      </c>
      <c r="AN1162" s="72" t="b">
        <v>0</v>
      </c>
      <c r="AO1162" s="78" t="s">
        <v>18728</v>
      </c>
      <c r="AP1162" s="72" t="s">
        <v>179</v>
      </c>
      <c r="AQ1162" s="72">
        <v>0</v>
      </c>
      <c r="AR1162" s="72">
        <v>0</v>
      </c>
      <c r="AS1162" s="72"/>
      <c r="AT1162" s="72"/>
      <c r="AU1162" s="72"/>
      <c r="AV1162" s="72"/>
      <c r="AW1162" s="72"/>
      <c r="AX1162" s="72"/>
      <c r="AY1162" s="72"/>
      <c r="AZ1162" s="72"/>
    </row>
    <row r="1163" spans="1:52" x14ac:dyDescent="0.35">
      <c r="A1163" s="70" t="s">
        <v>1435</v>
      </c>
      <c r="B1163" s="70" t="s">
        <v>1435</v>
      </c>
      <c r="C1163" s="83"/>
      <c r="D1163" s="84"/>
      <c r="E1163" s="85"/>
      <c r="F1163" s="86"/>
      <c r="G1163" s="83"/>
      <c r="H1163" s="81"/>
      <c r="I1163" s="87"/>
      <c r="J1163" s="87"/>
      <c r="K1163" s="36"/>
      <c r="L1163" s="90"/>
      <c r="M1163" s="90"/>
      <c r="N1163" s="89"/>
      <c r="O1163" s="72" t="s">
        <v>179</v>
      </c>
      <c r="P1163" s="74">
        <v>42825.420925925922</v>
      </c>
      <c r="Q1163" s="72" t="s">
        <v>3633</v>
      </c>
      <c r="R1163" s="72"/>
      <c r="S1163" s="72"/>
      <c r="T1163" s="72" t="s">
        <v>8677</v>
      </c>
      <c r="U1163" s="72"/>
      <c r="V1163" s="76" t="s">
        <v>9709</v>
      </c>
      <c r="W1163" s="74">
        <v>42825.420925925922</v>
      </c>
      <c r="X1163" s="76" t="s">
        <v>11567</v>
      </c>
      <c r="Y1163" s="72"/>
      <c r="Z1163" s="72"/>
      <c r="AA1163" s="78" t="s">
        <v>15524</v>
      </c>
      <c r="AB1163" s="72"/>
      <c r="AC1163" s="72" t="b">
        <v>0</v>
      </c>
      <c r="AD1163" s="72">
        <v>0</v>
      </c>
      <c r="AE1163" s="78" t="s">
        <v>230</v>
      </c>
      <c r="AF1163" s="72" t="b">
        <v>0</v>
      </c>
      <c r="AG1163" s="72" t="s">
        <v>235</v>
      </c>
      <c r="AH1163" s="72"/>
      <c r="AI1163" s="78" t="s">
        <v>230</v>
      </c>
      <c r="AJ1163" s="72" t="b">
        <v>0</v>
      </c>
      <c r="AK1163" s="72">
        <v>0</v>
      </c>
      <c r="AL1163" s="78" t="s">
        <v>230</v>
      </c>
      <c r="AM1163" s="72" t="s">
        <v>242</v>
      </c>
      <c r="AN1163" s="72" t="b">
        <v>0</v>
      </c>
      <c r="AO1163" s="78" t="s">
        <v>15524</v>
      </c>
      <c r="AP1163" s="72" t="s">
        <v>179</v>
      </c>
      <c r="AQ1163" s="72">
        <v>0</v>
      </c>
      <c r="AR1163" s="72">
        <v>0</v>
      </c>
      <c r="AS1163" s="72"/>
      <c r="AT1163" s="72"/>
      <c r="AU1163" s="72"/>
      <c r="AV1163" s="72"/>
      <c r="AW1163" s="72"/>
      <c r="AX1163" s="72"/>
      <c r="AY1163" s="72"/>
      <c r="AZ1163" s="72"/>
    </row>
    <row r="1164" spans="1:52" x14ac:dyDescent="0.35">
      <c r="A1164" s="70" t="s">
        <v>1436</v>
      </c>
      <c r="B1164" s="70" t="s">
        <v>2713</v>
      </c>
      <c r="C1164" s="83"/>
      <c r="D1164" s="84"/>
      <c r="E1164" s="85"/>
      <c r="F1164" s="86"/>
      <c r="G1164" s="83"/>
      <c r="H1164" s="81"/>
      <c r="I1164" s="87"/>
      <c r="J1164" s="87"/>
      <c r="K1164" s="36"/>
      <c r="L1164" s="90"/>
      <c r="M1164" s="90"/>
      <c r="N1164" s="89"/>
      <c r="O1164" s="72" t="s">
        <v>217</v>
      </c>
      <c r="P1164" s="74">
        <v>42825.427233796298</v>
      </c>
      <c r="Q1164" s="72" t="s">
        <v>3631</v>
      </c>
      <c r="R1164" s="76" t="s">
        <v>6663</v>
      </c>
      <c r="S1164" s="72" t="s">
        <v>8435</v>
      </c>
      <c r="T1164" s="72"/>
      <c r="U1164" s="72"/>
      <c r="V1164" s="76" t="s">
        <v>9710</v>
      </c>
      <c r="W1164" s="74">
        <v>42825.427233796298</v>
      </c>
      <c r="X1164" s="76" t="s">
        <v>11568</v>
      </c>
      <c r="Y1164" s="72"/>
      <c r="Z1164" s="72"/>
      <c r="AA1164" s="78" t="s">
        <v>15525</v>
      </c>
      <c r="AB1164" s="72"/>
      <c r="AC1164" s="72" t="b">
        <v>0</v>
      </c>
      <c r="AD1164" s="72">
        <v>0</v>
      </c>
      <c r="AE1164" s="78" t="s">
        <v>230</v>
      </c>
      <c r="AF1164" s="72" t="b">
        <v>0</v>
      </c>
      <c r="AG1164" s="72" t="s">
        <v>231</v>
      </c>
      <c r="AH1164" s="72"/>
      <c r="AI1164" s="78" t="s">
        <v>230</v>
      </c>
      <c r="AJ1164" s="72" t="b">
        <v>0</v>
      </c>
      <c r="AK1164" s="72">
        <v>3</v>
      </c>
      <c r="AL1164" s="78" t="s">
        <v>18304</v>
      </c>
      <c r="AM1164" s="72" t="s">
        <v>242</v>
      </c>
      <c r="AN1164" s="72" t="b">
        <v>0</v>
      </c>
      <c r="AO1164" s="78" t="s">
        <v>18304</v>
      </c>
      <c r="AP1164" s="72" t="s">
        <v>179</v>
      </c>
      <c r="AQ1164" s="72">
        <v>0</v>
      </c>
      <c r="AR1164" s="72">
        <v>0</v>
      </c>
      <c r="AS1164" s="72"/>
      <c r="AT1164" s="72"/>
      <c r="AU1164" s="72"/>
      <c r="AV1164" s="72"/>
      <c r="AW1164" s="72"/>
      <c r="AX1164" s="72"/>
      <c r="AY1164" s="72"/>
      <c r="AZ1164" s="72"/>
    </row>
    <row r="1165" spans="1:52" x14ac:dyDescent="0.35">
      <c r="A1165" s="70" t="s">
        <v>1437</v>
      </c>
      <c r="B1165" s="70" t="s">
        <v>2829</v>
      </c>
      <c r="C1165" s="83"/>
      <c r="D1165" s="84"/>
      <c r="E1165" s="85"/>
      <c r="F1165" s="86"/>
      <c r="G1165" s="83"/>
      <c r="H1165" s="81"/>
      <c r="I1165" s="87"/>
      <c r="J1165" s="87"/>
      <c r="K1165" s="36"/>
      <c r="L1165" s="90"/>
      <c r="M1165" s="90"/>
      <c r="N1165" s="89"/>
      <c r="O1165" s="72" t="s">
        <v>217</v>
      </c>
      <c r="P1165" s="74">
        <v>42825.42931712963</v>
      </c>
      <c r="Q1165" s="72" t="s">
        <v>3634</v>
      </c>
      <c r="R1165" s="76" t="s">
        <v>6664</v>
      </c>
      <c r="S1165" s="72" t="s">
        <v>226</v>
      </c>
      <c r="T1165" s="72"/>
      <c r="U1165" s="72"/>
      <c r="V1165" s="76" t="s">
        <v>9711</v>
      </c>
      <c r="W1165" s="74">
        <v>42825.42931712963</v>
      </c>
      <c r="X1165" s="76" t="s">
        <v>11569</v>
      </c>
      <c r="Y1165" s="72"/>
      <c r="Z1165" s="72"/>
      <c r="AA1165" s="78" t="s">
        <v>15526</v>
      </c>
      <c r="AB1165" s="72"/>
      <c r="AC1165" s="72" t="b">
        <v>0</v>
      </c>
      <c r="AD1165" s="72">
        <v>0</v>
      </c>
      <c r="AE1165" s="78" t="s">
        <v>230</v>
      </c>
      <c r="AF1165" s="72" t="b">
        <v>0</v>
      </c>
      <c r="AG1165" s="72" t="s">
        <v>355</v>
      </c>
      <c r="AH1165" s="72"/>
      <c r="AI1165" s="78" t="s">
        <v>230</v>
      </c>
      <c r="AJ1165" s="72" t="b">
        <v>0</v>
      </c>
      <c r="AK1165" s="72">
        <v>0</v>
      </c>
      <c r="AL1165" s="78" t="s">
        <v>230</v>
      </c>
      <c r="AM1165" s="72" t="s">
        <v>238</v>
      </c>
      <c r="AN1165" s="72" t="b">
        <v>0</v>
      </c>
      <c r="AO1165" s="78" t="s">
        <v>15526</v>
      </c>
      <c r="AP1165" s="72" t="s">
        <v>179</v>
      </c>
      <c r="AQ1165" s="72">
        <v>0</v>
      </c>
      <c r="AR1165" s="72">
        <v>0</v>
      </c>
      <c r="AS1165" s="72"/>
      <c r="AT1165" s="72"/>
      <c r="AU1165" s="72"/>
      <c r="AV1165" s="72"/>
      <c r="AW1165" s="72"/>
      <c r="AX1165" s="72"/>
      <c r="AY1165" s="72"/>
      <c r="AZ1165" s="72"/>
    </row>
    <row r="1166" spans="1:52" x14ac:dyDescent="0.35">
      <c r="A1166" s="70" t="s">
        <v>1437</v>
      </c>
      <c r="B1166" s="70" t="s">
        <v>216</v>
      </c>
      <c r="C1166" s="83"/>
      <c r="D1166" s="84"/>
      <c r="E1166" s="85"/>
      <c r="F1166" s="86"/>
      <c r="G1166" s="83"/>
      <c r="H1166" s="81"/>
      <c r="I1166" s="87"/>
      <c r="J1166" s="87"/>
      <c r="K1166" s="36"/>
      <c r="L1166" s="90"/>
      <c r="M1166" s="90"/>
      <c r="N1166" s="89"/>
      <c r="O1166" s="72" t="s">
        <v>217</v>
      </c>
      <c r="P1166" s="74">
        <v>42825.42931712963</v>
      </c>
      <c r="Q1166" s="72" t="s">
        <v>3634</v>
      </c>
      <c r="R1166" s="76" t="s">
        <v>6664</v>
      </c>
      <c r="S1166" s="72" t="s">
        <v>226</v>
      </c>
      <c r="T1166" s="72"/>
      <c r="U1166" s="72"/>
      <c r="V1166" s="76" t="s">
        <v>9711</v>
      </c>
      <c r="W1166" s="74">
        <v>42825.42931712963</v>
      </c>
      <c r="X1166" s="76" t="s">
        <v>11569</v>
      </c>
      <c r="Y1166" s="72"/>
      <c r="Z1166" s="72"/>
      <c r="AA1166" s="78" t="s">
        <v>15526</v>
      </c>
      <c r="AB1166" s="72"/>
      <c r="AC1166" s="72" t="b">
        <v>0</v>
      </c>
      <c r="AD1166" s="72">
        <v>0</v>
      </c>
      <c r="AE1166" s="78" t="s">
        <v>230</v>
      </c>
      <c r="AF1166" s="72" t="b">
        <v>0</v>
      </c>
      <c r="AG1166" s="72" t="s">
        <v>355</v>
      </c>
      <c r="AH1166" s="72"/>
      <c r="AI1166" s="78" t="s">
        <v>230</v>
      </c>
      <c r="AJ1166" s="72" t="b">
        <v>0</v>
      </c>
      <c r="AK1166" s="72">
        <v>0</v>
      </c>
      <c r="AL1166" s="78" t="s">
        <v>230</v>
      </c>
      <c r="AM1166" s="72" t="s">
        <v>238</v>
      </c>
      <c r="AN1166" s="72" t="b">
        <v>0</v>
      </c>
      <c r="AO1166" s="78" t="s">
        <v>15526</v>
      </c>
      <c r="AP1166" s="72" t="s">
        <v>179</v>
      </c>
      <c r="AQ1166" s="72">
        <v>0</v>
      </c>
      <c r="AR1166" s="72">
        <v>0</v>
      </c>
      <c r="AS1166" s="72"/>
      <c r="AT1166" s="72"/>
      <c r="AU1166" s="72"/>
      <c r="AV1166" s="72"/>
      <c r="AW1166" s="72"/>
      <c r="AX1166" s="72"/>
      <c r="AY1166" s="72"/>
      <c r="AZ1166" s="72"/>
    </row>
    <row r="1167" spans="1:52" x14ac:dyDescent="0.35">
      <c r="A1167" s="70" t="s">
        <v>1438</v>
      </c>
      <c r="B1167" s="70" t="s">
        <v>2830</v>
      </c>
      <c r="C1167" s="83"/>
      <c r="D1167" s="84"/>
      <c r="E1167" s="85"/>
      <c r="F1167" s="86"/>
      <c r="G1167" s="83"/>
      <c r="H1167" s="81"/>
      <c r="I1167" s="87"/>
      <c r="J1167" s="87"/>
      <c r="K1167" s="36"/>
      <c r="L1167" s="90"/>
      <c r="M1167" s="90"/>
      <c r="N1167" s="89"/>
      <c r="O1167" s="72" t="s">
        <v>218</v>
      </c>
      <c r="P1167" s="74">
        <v>42825.429664351854</v>
      </c>
      <c r="Q1167" s="72" t="s">
        <v>3635</v>
      </c>
      <c r="R1167" s="72"/>
      <c r="S1167" s="72"/>
      <c r="T1167" s="72"/>
      <c r="U1167" s="72"/>
      <c r="V1167" s="76" t="s">
        <v>9712</v>
      </c>
      <c r="W1167" s="74">
        <v>42825.429664351854</v>
      </c>
      <c r="X1167" s="76" t="s">
        <v>11570</v>
      </c>
      <c r="Y1167" s="72"/>
      <c r="Z1167" s="72"/>
      <c r="AA1167" s="78" t="s">
        <v>15527</v>
      </c>
      <c r="AB1167" s="78" t="s">
        <v>18729</v>
      </c>
      <c r="AC1167" s="72" t="b">
        <v>0</v>
      </c>
      <c r="AD1167" s="72">
        <v>1</v>
      </c>
      <c r="AE1167" s="78" t="s">
        <v>18843</v>
      </c>
      <c r="AF1167" s="72" t="b">
        <v>0</v>
      </c>
      <c r="AG1167" s="72" t="s">
        <v>324</v>
      </c>
      <c r="AH1167" s="72"/>
      <c r="AI1167" s="78" t="s">
        <v>230</v>
      </c>
      <c r="AJ1167" s="72" t="b">
        <v>0</v>
      </c>
      <c r="AK1167" s="72">
        <v>0</v>
      </c>
      <c r="AL1167" s="78" t="s">
        <v>230</v>
      </c>
      <c r="AM1167" s="72" t="s">
        <v>246</v>
      </c>
      <c r="AN1167" s="72" t="b">
        <v>0</v>
      </c>
      <c r="AO1167" s="78" t="s">
        <v>18729</v>
      </c>
      <c r="AP1167" s="72" t="s">
        <v>179</v>
      </c>
      <c r="AQ1167" s="72">
        <v>0</v>
      </c>
      <c r="AR1167" s="72">
        <v>0</v>
      </c>
      <c r="AS1167" s="72"/>
      <c r="AT1167" s="72"/>
      <c r="AU1167" s="72"/>
      <c r="AV1167" s="72"/>
      <c r="AW1167" s="72"/>
      <c r="AX1167" s="72"/>
      <c r="AY1167" s="72"/>
      <c r="AZ1167" s="72"/>
    </row>
    <row r="1168" spans="1:52" x14ac:dyDescent="0.35">
      <c r="A1168" s="70" t="s">
        <v>1439</v>
      </c>
      <c r="B1168" s="70" t="s">
        <v>1868</v>
      </c>
      <c r="C1168" s="83"/>
      <c r="D1168" s="84"/>
      <c r="E1168" s="85"/>
      <c r="F1168" s="86"/>
      <c r="G1168" s="83"/>
      <c r="H1168" s="81"/>
      <c r="I1168" s="87"/>
      <c r="J1168" s="87"/>
      <c r="K1168" s="36"/>
      <c r="L1168" s="90"/>
      <c r="M1168" s="90"/>
      <c r="N1168" s="89"/>
      <c r="O1168" s="72" t="s">
        <v>217</v>
      </c>
      <c r="P1168" s="74">
        <v>42825.432500000003</v>
      </c>
      <c r="Q1168" s="72" t="s">
        <v>3616</v>
      </c>
      <c r="R1168" s="76" t="s">
        <v>6526</v>
      </c>
      <c r="S1168" s="72" t="s">
        <v>8480</v>
      </c>
      <c r="T1168" s="72"/>
      <c r="U1168" s="72"/>
      <c r="V1168" s="76" t="s">
        <v>312</v>
      </c>
      <c r="W1168" s="74">
        <v>42825.432500000003</v>
      </c>
      <c r="X1168" s="76" t="s">
        <v>11571</v>
      </c>
      <c r="Y1168" s="72"/>
      <c r="Z1168" s="72"/>
      <c r="AA1168" s="78" t="s">
        <v>15528</v>
      </c>
      <c r="AB1168" s="72"/>
      <c r="AC1168" s="72" t="b">
        <v>0</v>
      </c>
      <c r="AD1168" s="72">
        <v>0</v>
      </c>
      <c r="AE1168" s="78" t="s">
        <v>230</v>
      </c>
      <c r="AF1168" s="72" t="b">
        <v>0</v>
      </c>
      <c r="AG1168" s="72" t="s">
        <v>231</v>
      </c>
      <c r="AH1168" s="72"/>
      <c r="AI1168" s="78" t="s">
        <v>230</v>
      </c>
      <c r="AJ1168" s="72" t="b">
        <v>0</v>
      </c>
      <c r="AK1168" s="72">
        <v>3</v>
      </c>
      <c r="AL1168" s="78" t="s">
        <v>16060</v>
      </c>
      <c r="AM1168" s="72" t="s">
        <v>246</v>
      </c>
      <c r="AN1168" s="72" t="b">
        <v>0</v>
      </c>
      <c r="AO1168" s="78" t="s">
        <v>16060</v>
      </c>
      <c r="AP1168" s="72" t="s">
        <v>179</v>
      </c>
      <c r="AQ1168" s="72">
        <v>0</v>
      </c>
      <c r="AR1168" s="72">
        <v>0</v>
      </c>
      <c r="AS1168" s="72"/>
      <c r="AT1168" s="72"/>
      <c r="AU1168" s="72"/>
      <c r="AV1168" s="72"/>
      <c r="AW1168" s="72"/>
      <c r="AX1168" s="72"/>
      <c r="AY1168" s="72"/>
      <c r="AZ1168" s="72"/>
    </row>
    <row r="1169" spans="1:52" x14ac:dyDescent="0.35">
      <c r="A1169" s="70" t="s">
        <v>1440</v>
      </c>
      <c r="B1169" s="70" t="s">
        <v>2744</v>
      </c>
      <c r="C1169" s="83"/>
      <c r="D1169" s="84"/>
      <c r="E1169" s="85"/>
      <c r="F1169" s="86"/>
      <c r="G1169" s="83"/>
      <c r="H1169" s="81"/>
      <c r="I1169" s="87"/>
      <c r="J1169" s="87"/>
      <c r="K1169" s="36"/>
      <c r="L1169" s="90"/>
      <c r="M1169" s="90"/>
      <c r="N1169" s="89"/>
      <c r="O1169" s="72" t="s">
        <v>217</v>
      </c>
      <c r="P1169" s="74">
        <v>42824.511435185188</v>
      </c>
      <c r="Q1169" s="72" t="s">
        <v>3636</v>
      </c>
      <c r="R1169" s="76" t="s">
        <v>6468</v>
      </c>
      <c r="S1169" s="72" t="s">
        <v>226</v>
      </c>
      <c r="T1169" s="72"/>
      <c r="U1169" s="72"/>
      <c r="V1169" s="76" t="s">
        <v>9713</v>
      </c>
      <c r="W1169" s="74">
        <v>42824.511435185188</v>
      </c>
      <c r="X1169" s="76" t="s">
        <v>11572</v>
      </c>
      <c r="Y1169" s="72"/>
      <c r="Z1169" s="72"/>
      <c r="AA1169" s="78" t="s">
        <v>15529</v>
      </c>
      <c r="AB1169" s="72"/>
      <c r="AC1169" s="72" t="b">
        <v>0</v>
      </c>
      <c r="AD1169" s="72">
        <v>0</v>
      </c>
      <c r="AE1169" s="78" t="s">
        <v>230</v>
      </c>
      <c r="AF1169" s="72" t="b">
        <v>0</v>
      </c>
      <c r="AG1169" s="72" t="s">
        <v>235</v>
      </c>
      <c r="AH1169" s="72"/>
      <c r="AI1169" s="78" t="s">
        <v>230</v>
      </c>
      <c r="AJ1169" s="72" t="b">
        <v>0</v>
      </c>
      <c r="AK1169" s="72">
        <v>0</v>
      </c>
      <c r="AL1169" s="78" t="s">
        <v>230</v>
      </c>
      <c r="AM1169" s="72" t="s">
        <v>238</v>
      </c>
      <c r="AN1169" s="72" t="b">
        <v>0</v>
      </c>
      <c r="AO1169" s="78" t="s">
        <v>15529</v>
      </c>
      <c r="AP1169" s="72" t="s">
        <v>179</v>
      </c>
      <c r="AQ1169" s="72">
        <v>0</v>
      </c>
      <c r="AR1169" s="72">
        <v>0</v>
      </c>
      <c r="AS1169" s="72"/>
      <c r="AT1169" s="72"/>
      <c r="AU1169" s="72"/>
      <c r="AV1169" s="72"/>
      <c r="AW1169" s="72"/>
      <c r="AX1169" s="72"/>
      <c r="AY1169" s="72"/>
      <c r="AZ1169" s="72"/>
    </row>
    <row r="1170" spans="1:52" x14ac:dyDescent="0.35">
      <c r="A1170" s="70" t="s">
        <v>1440</v>
      </c>
      <c r="B1170" s="70" t="s">
        <v>216</v>
      </c>
      <c r="C1170" s="83"/>
      <c r="D1170" s="84"/>
      <c r="E1170" s="85"/>
      <c r="F1170" s="86"/>
      <c r="G1170" s="83"/>
      <c r="H1170" s="81"/>
      <c r="I1170" s="87"/>
      <c r="J1170" s="87"/>
      <c r="K1170" s="36"/>
      <c r="L1170" s="90"/>
      <c r="M1170" s="90"/>
      <c r="N1170" s="89"/>
      <c r="O1170" s="72" t="s">
        <v>217</v>
      </c>
      <c r="P1170" s="74">
        <v>42824.511435185188</v>
      </c>
      <c r="Q1170" s="72" t="s">
        <v>3636</v>
      </c>
      <c r="R1170" s="76" t="s">
        <v>6468</v>
      </c>
      <c r="S1170" s="72" t="s">
        <v>226</v>
      </c>
      <c r="T1170" s="72"/>
      <c r="U1170" s="72"/>
      <c r="V1170" s="76" t="s">
        <v>9713</v>
      </c>
      <c r="W1170" s="74">
        <v>42824.511435185188</v>
      </c>
      <c r="X1170" s="76" t="s">
        <v>11572</v>
      </c>
      <c r="Y1170" s="72"/>
      <c r="Z1170" s="72"/>
      <c r="AA1170" s="78" t="s">
        <v>15529</v>
      </c>
      <c r="AB1170" s="72"/>
      <c r="AC1170" s="72" t="b">
        <v>0</v>
      </c>
      <c r="AD1170" s="72">
        <v>0</v>
      </c>
      <c r="AE1170" s="78" t="s">
        <v>230</v>
      </c>
      <c r="AF1170" s="72" t="b">
        <v>0</v>
      </c>
      <c r="AG1170" s="72" t="s">
        <v>235</v>
      </c>
      <c r="AH1170" s="72"/>
      <c r="AI1170" s="78" t="s">
        <v>230</v>
      </c>
      <c r="AJ1170" s="72" t="b">
        <v>0</v>
      </c>
      <c r="AK1170" s="72">
        <v>0</v>
      </c>
      <c r="AL1170" s="78" t="s">
        <v>230</v>
      </c>
      <c r="AM1170" s="72" t="s">
        <v>238</v>
      </c>
      <c r="AN1170" s="72" t="b">
        <v>0</v>
      </c>
      <c r="AO1170" s="78" t="s">
        <v>15529</v>
      </c>
      <c r="AP1170" s="72" t="s">
        <v>179</v>
      </c>
      <c r="AQ1170" s="72">
        <v>0</v>
      </c>
      <c r="AR1170" s="72">
        <v>0</v>
      </c>
      <c r="AS1170" s="72"/>
      <c r="AT1170" s="72"/>
      <c r="AU1170" s="72"/>
      <c r="AV1170" s="72"/>
      <c r="AW1170" s="72"/>
      <c r="AX1170" s="72"/>
      <c r="AY1170" s="72"/>
      <c r="AZ1170" s="72"/>
    </row>
    <row r="1171" spans="1:52" x14ac:dyDescent="0.35">
      <c r="A1171" s="70" t="s">
        <v>1440</v>
      </c>
      <c r="B1171" s="70" t="s">
        <v>2769</v>
      </c>
      <c r="C1171" s="83"/>
      <c r="D1171" s="84"/>
      <c r="E1171" s="85"/>
      <c r="F1171" s="86"/>
      <c r="G1171" s="83"/>
      <c r="H1171" s="81"/>
      <c r="I1171" s="87"/>
      <c r="J1171" s="87"/>
      <c r="K1171" s="36"/>
      <c r="L1171" s="90"/>
      <c r="M1171" s="90"/>
      <c r="N1171" s="89"/>
      <c r="O1171" s="72" t="s">
        <v>217</v>
      </c>
      <c r="P1171" s="74">
        <v>42825.435416666667</v>
      </c>
      <c r="Q1171" s="72" t="s">
        <v>3637</v>
      </c>
      <c r="R1171" s="76" t="s">
        <v>6467</v>
      </c>
      <c r="S1171" s="72" t="s">
        <v>226</v>
      </c>
      <c r="T1171" s="72"/>
      <c r="U1171" s="72"/>
      <c r="V1171" s="76" t="s">
        <v>9713</v>
      </c>
      <c r="W1171" s="74">
        <v>42825.435416666667</v>
      </c>
      <c r="X1171" s="76" t="s">
        <v>11573</v>
      </c>
      <c r="Y1171" s="72"/>
      <c r="Z1171" s="72"/>
      <c r="AA1171" s="78" t="s">
        <v>15530</v>
      </c>
      <c r="AB1171" s="72"/>
      <c r="AC1171" s="72" t="b">
        <v>0</v>
      </c>
      <c r="AD1171" s="72">
        <v>0</v>
      </c>
      <c r="AE1171" s="78" t="s">
        <v>230</v>
      </c>
      <c r="AF1171" s="72" t="b">
        <v>0</v>
      </c>
      <c r="AG1171" s="72" t="s">
        <v>235</v>
      </c>
      <c r="AH1171" s="72"/>
      <c r="AI1171" s="78" t="s">
        <v>230</v>
      </c>
      <c r="AJ1171" s="72" t="b">
        <v>0</v>
      </c>
      <c r="AK1171" s="72">
        <v>0</v>
      </c>
      <c r="AL1171" s="78" t="s">
        <v>230</v>
      </c>
      <c r="AM1171" s="72" t="s">
        <v>238</v>
      </c>
      <c r="AN1171" s="72" t="b">
        <v>0</v>
      </c>
      <c r="AO1171" s="78" t="s">
        <v>15530</v>
      </c>
      <c r="AP1171" s="72" t="s">
        <v>179</v>
      </c>
      <c r="AQ1171" s="72">
        <v>0</v>
      </c>
      <c r="AR1171" s="72">
        <v>0</v>
      </c>
      <c r="AS1171" s="72"/>
      <c r="AT1171" s="72"/>
      <c r="AU1171" s="72"/>
      <c r="AV1171" s="72"/>
      <c r="AW1171" s="72"/>
      <c r="AX1171" s="72"/>
      <c r="AY1171" s="72"/>
      <c r="AZ1171" s="72"/>
    </row>
    <row r="1172" spans="1:52" x14ac:dyDescent="0.35">
      <c r="A1172" s="70" t="s">
        <v>1440</v>
      </c>
      <c r="B1172" s="70" t="s">
        <v>216</v>
      </c>
      <c r="C1172" s="83"/>
      <c r="D1172" s="84"/>
      <c r="E1172" s="85"/>
      <c r="F1172" s="86"/>
      <c r="G1172" s="83"/>
      <c r="H1172" s="81"/>
      <c r="I1172" s="87"/>
      <c r="J1172" s="87"/>
      <c r="K1172" s="36"/>
      <c r="L1172" s="90"/>
      <c r="M1172" s="90"/>
      <c r="N1172" s="89"/>
      <c r="O1172" s="72" t="s">
        <v>217</v>
      </c>
      <c r="P1172" s="74">
        <v>42825.435416666667</v>
      </c>
      <c r="Q1172" s="72" t="s">
        <v>3637</v>
      </c>
      <c r="R1172" s="76" t="s">
        <v>6467</v>
      </c>
      <c r="S1172" s="72" t="s">
        <v>226</v>
      </c>
      <c r="T1172" s="72"/>
      <c r="U1172" s="72"/>
      <c r="V1172" s="76" t="s">
        <v>9713</v>
      </c>
      <c r="W1172" s="74">
        <v>42825.435416666667</v>
      </c>
      <c r="X1172" s="76" t="s">
        <v>11573</v>
      </c>
      <c r="Y1172" s="72"/>
      <c r="Z1172" s="72"/>
      <c r="AA1172" s="78" t="s">
        <v>15530</v>
      </c>
      <c r="AB1172" s="72"/>
      <c r="AC1172" s="72" t="b">
        <v>0</v>
      </c>
      <c r="AD1172" s="72">
        <v>0</v>
      </c>
      <c r="AE1172" s="78" t="s">
        <v>230</v>
      </c>
      <c r="AF1172" s="72" t="b">
        <v>0</v>
      </c>
      <c r="AG1172" s="72" t="s">
        <v>235</v>
      </c>
      <c r="AH1172" s="72"/>
      <c r="AI1172" s="78" t="s">
        <v>230</v>
      </c>
      <c r="AJ1172" s="72" t="b">
        <v>0</v>
      </c>
      <c r="AK1172" s="72">
        <v>0</v>
      </c>
      <c r="AL1172" s="78" t="s">
        <v>230</v>
      </c>
      <c r="AM1172" s="72" t="s">
        <v>238</v>
      </c>
      <c r="AN1172" s="72" t="b">
        <v>0</v>
      </c>
      <c r="AO1172" s="78" t="s">
        <v>15530</v>
      </c>
      <c r="AP1172" s="72" t="s">
        <v>179</v>
      </c>
      <c r="AQ1172" s="72">
        <v>0</v>
      </c>
      <c r="AR1172" s="72">
        <v>0</v>
      </c>
      <c r="AS1172" s="72"/>
      <c r="AT1172" s="72"/>
      <c r="AU1172" s="72"/>
      <c r="AV1172" s="72"/>
      <c r="AW1172" s="72"/>
      <c r="AX1172" s="72"/>
      <c r="AY1172" s="72"/>
      <c r="AZ1172" s="72"/>
    </row>
    <row r="1173" spans="1:52" x14ac:dyDescent="0.35">
      <c r="A1173" s="70" t="s">
        <v>1441</v>
      </c>
      <c r="B1173" s="70" t="s">
        <v>2735</v>
      </c>
      <c r="C1173" s="83"/>
      <c r="D1173" s="84"/>
      <c r="E1173" s="85"/>
      <c r="F1173" s="86"/>
      <c r="G1173" s="83"/>
      <c r="H1173" s="81"/>
      <c r="I1173" s="87"/>
      <c r="J1173" s="87"/>
      <c r="K1173" s="36"/>
      <c r="L1173" s="90"/>
      <c r="M1173" s="90"/>
      <c r="N1173" s="89"/>
      <c r="O1173" s="72" t="s">
        <v>217</v>
      </c>
      <c r="P1173" s="74">
        <v>42825.167013888888</v>
      </c>
      <c r="Q1173" s="72" t="s">
        <v>3638</v>
      </c>
      <c r="R1173" s="76" t="s">
        <v>6343</v>
      </c>
      <c r="S1173" s="72" t="s">
        <v>226</v>
      </c>
      <c r="T1173" s="72"/>
      <c r="U1173" s="72"/>
      <c r="V1173" s="76" t="s">
        <v>9714</v>
      </c>
      <c r="W1173" s="74">
        <v>42825.167013888888</v>
      </c>
      <c r="X1173" s="76" t="s">
        <v>11574</v>
      </c>
      <c r="Y1173" s="72"/>
      <c r="Z1173" s="72"/>
      <c r="AA1173" s="78" t="s">
        <v>15531</v>
      </c>
      <c r="AB1173" s="72"/>
      <c r="AC1173" s="72" t="b">
        <v>0</v>
      </c>
      <c r="AD1173" s="72">
        <v>0</v>
      </c>
      <c r="AE1173" s="78" t="s">
        <v>230</v>
      </c>
      <c r="AF1173" s="72" t="b">
        <v>0</v>
      </c>
      <c r="AG1173" s="72" t="s">
        <v>235</v>
      </c>
      <c r="AH1173" s="72"/>
      <c r="AI1173" s="78" t="s">
        <v>230</v>
      </c>
      <c r="AJ1173" s="72" t="b">
        <v>0</v>
      </c>
      <c r="AK1173" s="72">
        <v>0</v>
      </c>
      <c r="AL1173" s="78" t="s">
        <v>230</v>
      </c>
      <c r="AM1173" s="72" t="s">
        <v>238</v>
      </c>
      <c r="AN1173" s="72" t="b">
        <v>0</v>
      </c>
      <c r="AO1173" s="78" t="s">
        <v>15531</v>
      </c>
      <c r="AP1173" s="72" t="s">
        <v>179</v>
      </c>
      <c r="AQ1173" s="72">
        <v>0</v>
      </c>
      <c r="AR1173" s="72">
        <v>0</v>
      </c>
      <c r="AS1173" s="72"/>
      <c r="AT1173" s="72"/>
      <c r="AU1173" s="72"/>
      <c r="AV1173" s="72"/>
      <c r="AW1173" s="72"/>
      <c r="AX1173" s="72"/>
      <c r="AY1173" s="72"/>
      <c r="AZ1173" s="72"/>
    </row>
    <row r="1174" spans="1:52" x14ac:dyDescent="0.35">
      <c r="A1174" s="70" t="s">
        <v>1441</v>
      </c>
      <c r="B1174" s="70" t="s">
        <v>216</v>
      </c>
      <c r="C1174" s="83"/>
      <c r="D1174" s="84"/>
      <c r="E1174" s="85"/>
      <c r="F1174" s="86"/>
      <c r="G1174" s="83"/>
      <c r="H1174" s="81"/>
      <c r="I1174" s="87"/>
      <c r="J1174" s="87"/>
      <c r="K1174" s="36"/>
      <c r="L1174" s="90"/>
      <c r="M1174" s="90"/>
      <c r="N1174" s="89"/>
      <c r="O1174" s="72" t="s">
        <v>217</v>
      </c>
      <c r="P1174" s="74">
        <v>42825.167013888888</v>
      </c>
      <c r="Q1174" s="72" t="s">
        <v>3638</v>
      </c>
      <c r="R1174" s="76" t="s">
        <v>6343</v>
      </c>
      <c r="S1174" s="72" t="s">
        <v>226</v>
      </c>
      <c r="T1174" s="72"/>
      <c r="U1174" s="72"/>
      <c r="V1174" s="76" t="s">
        <v>9714</v>
      </c>
      <c r="W1174" s="74">
        <v>42825.167013888888</v>
      </c>
      <c r="X1174" s="76" t="s">
        <v>11574</v>
      </c>
      <c r="Y1174" s="72"/>
      <c r="Z1174" s="72"/>
      <c r="AA1174" s="78" t="s">
        <v>15531</v>
      </c>
      <c r="AB1174" s="72"/>
      <c r="AC1174" s="72" t="b">
        <v>0</v>
      </c>
      <c r="AD1174" s="72">
        <v>0</v>
      </c>
      <c r="AE1174" s="78" t="s">
        <v>230</v>
      </c>
      <c r="AF1174" s="72" t="b">
        <v>0</v>
      </c>
      <c r="AG1174" s="72" t="s">
        <v>235</v>
      </c>
      <c r="AH1174" s="72"/>
      <c r="AI1174" s="78" t="s">
        <v>230</v>
      </c>
      <c r="AJ1174" s="72" t="b">
        <v>0</v>
      </c>
      <c r="AK1174" s="72">
        <v>0</v>
      </c>
      <c r="AL1174" s="78" t="s">
        <v>230</v>
      </c>
      <c r="AM1174" s="72" t="s">
        <v>238</v>
      </c>
      <c r="AN1174" s="72" t="b">
        <v>0</v>
      </c>
      <c r="AO1174" s="78" t="s">
        <v>15531</v>
      </c>
      <c r="AP1174" s="72" t="s">
        <v>179</v>
      </c>
      <c r="AQ1174" s="72">
        <v>0</v>
      </c>
      <c r="AR1174" s="72">
        <v>0</v>
      </c>
      <c r="AS1174" s="72"/>
      <c r="AT1174" s="72"/>
      <c r="AU1174" s="72"/>
      <c r="AV1174" s="72"/>
      <c r="AW1174" s="72"/>
      <c r="AX1174" s="72"/>
      <c r="AY1174" s="72"/>
      <c r="AZ1174" s="72"/>
    </row>
    <row r="1175" spans="1:52" x14ac:dyDescent="0.35">
      <c r="A1175" s="70" t="s">
        <v>1441</v>
      </c>
      <c r="B1175" s="70" t="s">
        <v>216</v>
      </c>
      <c r="C1175" s="83"/>
      <c r="D1175" s="84"/>
      <c r="E1175" s="85"/>
      <c r="F1175" s="86"/>
      <c r="G1175" s="83"/>
      <c r="H1175" s="81"/>
      <c r="I1175" s="87"/>
      <c r="J1175" s="87"/>
      <c r="K1175" s="36"/>
      <c r="L1175" s="90"/>
      <c r="M1175" s="90"/>
      <c r="N1175" s="89"/>
      <c r="O1175" s="72" t="s">
        <v>217</v>
      </c>
      <c r="P1175" s="74">
        <v>42825.174062500002</v>
      </c>
      <c r="Q1175" s="72" t="s">
        <v>3639</v>
      </c>
      <c r="R1175" s="76" t="s">
        <v>6381</v>
      </c>
      <c r="S1175" s="72" t="s">
        <v>226</v>
      </c>
      <c r="T1175" s="72"/>
      <c r="U1175" s="72"/>
      <c r="V1175" s="76" t="s">
        <v>9714</v>
      </c>
      <c r="W1175" s="74">
        <v>42825.174062500002</v>
      </c>
      <c r="X1175" s="76" t="s">
        <v>11575</v>
      </c>
      <c r="Y1175" s="72"/>
      <c r="Z1175" s="72"/>
      <c r="AA1175" s="78" t="s">
        <v>15532</v>
      </c>
      <c r="AB1175" s="72"/>
      <c r="AC1175" s="72" t="b">
        <v>0</v>
      </c>
      <c r="AD1175" s="72">
        <v>0</v>
      </c>
      <c r="AE1175" s="78" t="s">
        <v>230</v>
      </c>
      <c r="AF1175" s="72" t="b">
        <v>0</v>
      </c>
      <c r="AG1175" s="72" t="s">
        <v>235</v>
      </c>
      <c r="AH1175" s="72"/>
      <c r="AI1175" s="78" t="s">
        <v>230</v>
      </c>
      <c r="AJ1175" s="72" t="b">
        <v>0</v>
      </c>
      <c r="AK1175" s="72">
        <v>0</v>
      </c>
      <c r="AL1175" s="78" t="s">
        <v>230</v>
      </c>
      <c r="AM1175" s="72" t="s">
        <v>238</v>
      </c>
      <c r="AN1175" s="72" t="b">
        <v>0</v>
      </c>
      <c r="AO1175" s="78" t="s">
        <v>15532</v>
      </c>
      <c r="AP1175" s="72" t="s">
        <v>179</v>
      </c>
      <c r="AQ1175" s="72">
        <v>0</v>
      </c>
      <c r="AR1175" s="72">
        <v>0</v>
      </c>
      <c r="AS1175" s="72"/>
      <c r="AT1175" s="72"/>
      <c r="AU1175" s="72"/>
      <c r="AV1175" s="72"/>
      <c r="AW1175" s="72"/>
      <c r="AX1175" s="72"/>
      <c r="AY1175" s="72"/>
      <c r="AZ1175" s="72"/>
    </row>
    <row r="1176" spans="1:52" x14ac:dyDescent="0.35">
      <c r="A1176" s="70" t="s">
        <v>1441</v>
      </c>
      <c r="B1176" s="70" t="s">
        <v>2734</v>
      </c>
      <c r="C1176" s="83"/>
      <c r="D1176" s="84"/>
      <c r="E1176" s="85"/>
      <c r="F1176" s="86"/>
      <c r="G1176" s="83"/>
      <c r="H1176" s="81"/>
      <c r="I1176" s="87"/>
      <c r="J1176" s="87"/>
      <c r="K1176" s="36"/>
      <c r="L1176" s="90"/>
      <c r="M1176" s="90"/>
      <c r="N1176" s="89"/>
      <c r="O1176" s="72" t="s">
        <v>217</v>
      </c>
      <c r="P1176" s="74">
        <v>42825.437222222223</v>
      </c>
      <c r="Q1176" s="72" t="s">
        <v>3640</v>
      </c>
      <c r="R1176" s="76" t="s">
        <v>6342</v>
      </c>
      <c r="S1176" s="72" t="s">
        <v>226</v>
      </c>
      <c r="T1176" s="72"/>
      <c r="U1176" s="72"/>
      <c r="V1176" s="76" t="s">
        <v>9714</v>
      </c>
      <c r="W1176" s="74">
        <v>42825.437222222223</v>
      </c>
      <c r="X1176" s="76" t="s">
        <v>11576</v>
      </c>
      <c r="Y1176" s="72"/>
      <c r="Z1176" s="72"/>
      <c r="AA1176" s="78" t="s">
        <v>15533</v>
      </c>
      <c r="AB1176" s="72"/>
      <c r="AC1176" s="72" t="b">
        <v>0</v>
      </c>
      <c r="AD1176" s="72">
        <v>0</v>
      </c>
      <c r="AE1176" s="78" t="s">
        <v>230</v>
      </c>
      <c r="AF1176" s="72" t="b">
        <v>0</v>
      </c>
      <c r="AG1176" s="72" t="s">
        <v>235</v>
      </c>
      <c r="AH1176" s="72"/>
      <c r="AI1176" s="78" t="s">
        <v>230</v>
      </c>
      <c r="AJ1176" s="72" t="b">
        <v>0</v>
      </c>
      <c r="AK1176" s="72">
        <v>0</v>
      </c>
      <c r="AL1176" s="78" t="s">
        <v>230</v>
      </c>
      <c r="AM1176" s="72" t="s">
        <v>238</v>
      </c>
      <c r="AN1176" s="72" t="b">
        <v>0</v>
      </c>
      <c r="AO1176" s="78" t="s">
        <v>15533</v>
      </c>
      <c r="AP1176" s="72" t="s">
        <v>179</v>
      </c>
      <c r="AQ1176" s="72">
        <v>0</v>
      </c>
      <c r="AR1176" s="72">
        <v>0</v>
      </c>
      <c r="AS1176" s="72"/>
      <c r="AT1176" s="72"/>
      <c r="AU1176" s="72"/>
      <c r="AV1176" s="72"/>
      <c r="AW1176" s="72"/>
      <c r="AX1176" s="72"/>
      <c r="AY1176" s="72"/>
      <c r="AZ1176" s="72"/>
    </row>
    <row r="1177" spans="1:52" x14ac:dyDescent="0.35">
      <c r="A1177" s="70" t="s">
        <v>1441</v>
      </c>
      <c r="B1177" s="70" t="s">
        <v>216</v>
      </c>
      <c r="C1177" s="83"/>
      <c r="D1177" s="84"/>
      <c r="E1177" s="85"/>
      <c r="F1177" s="86"/>
      <c r="G1177" s="83"/>
      <c r="H1177" s="81"/>
      <c r="I1177" s="87"/>
      <c r="J1177" s="87"/>
      <c r="K1177" s="36"/>
      <c r="L1177" s="90"/>
      <c r="M1177" s="90"/>
      <c r="N1177" s="89"/>
      <c r="O1177" s="72" t="s">
        <v>217</v>
      </c>
      <c r="P1177" s="74">
        <v>42825.437222222223</v>
      </c>
      <c r="Q1177" s="72" t="s">
        <v>3640</v>
      </c>
      <c r="R1177" s="76" t="s">
        <v>6342</v>
      </c>
      <c r="S1177" s="72" t="s">
        <v>226</v>
      </c>
      <c r="T1177" s="72"/>
      <c r="U1177" s="72"/>
      <c r="V1177" s="76" t="s">
        <v>9714</v>
      </c>
      <c r="W1177" s="74">
        <v>42825.437222222223</v>
      </c>
      <c r="X1177" s="76" t="s">
        <v>11576</v>
      </c>
      <c r="Y1177" s="72"/>
      <c r="Z1177" s="72"/>
      <c r="AA1177" s="78" t="s">
        <v>15533</v>
      </c>
      <c r="AB1177" s="72"/>
      <c r="AC1177" s="72" t="b">
        <v>0</v>
      </c>
      <c r="AD1177" s="72">
        <v>0</v>
      </c>
      <c r="AE1177" s="78" t="s">
        <v>230</v>
      </c>
      <c r="AF1177" s="72" t="b">
        <v>0</v>
      </c>
      <c r="AG1177" s="72" t="s">
        <v>235</v>
      </c>
      <c r="AH1177" s="72"/>
      <c r="AI1177" s="78" t="s">
        <v>230</v>
      </c>
      <c r="AJ1177" s="72" t="b">
        <v>0</v>
      </c>
      <c r="AK1177" s="72">
        <v>0</v>
      </c>
      <c r="AL1177" s="78" t="s">
        <v>230</v>
      </c>
      <c r="AM1177" s="72" t="s">
        <v>238</v>
      </c>
      <c r="AN1177" s="72" t="b">
        <v>0</v>
      </c>
      <c r="AO1177" s="78" t="s">
        <v>15533</v>
      </c>
      <c r="AP1177" s="72" t="s">
        <v>179</v>
      </c>
      <c r="AQ1177" s="72">
        <v>0</v>
      </c>
      <c r="AR1177" s="72">
        <v>0</v>
      </c>
      <c r="AS1177" s="72"/>
      <c r="AT1177" s="72"/>
      <c r="AU1177" s="72"/>
      <c r="AV1177" s="72"/>
      <c r="AW1177" s="72"/>
      <c r="AX1177" s="72"/>
      <c r="AY1177" s="72"/>
      <c r="AZ1177" s="72"/>
    </row>
    <row r="1178" spans="1:52" x14ac:dyDescent="0.35">
      <c r="A1178" s="70" t="s">
        <v>1442</v>
      </c>
      <c r="B1178" s="70" t="s">
        <v>2735</v>
      </c>
      <c r="C1178" s="83"/>
      <c r="D1178" s="84"/>
      <c r="E1178" s="85"/>
      <c r="F1178" s="86"/>
      <c r="G1178" s="83"/>
      <c r="H1178" s="81"/>
      <c r="I1178" s="87"/>
      <c r="J1178" s="87"/>
      <c r="K1178" s="36"/>
      <c r="L1178" s="90"/>
      <c r="M1178" s="90"/>
      <c r="N1178" s="89"/>
      <c r="O1178" s="72" t="s">
        <v>217</v>
      </c>
      <c r="P1178" s="74">
        <v>42825.439641203702</v>
      </c>
      <c r="Q1178" s="72" t="s">
        <v>3641</v>
      </c>
      <c r="R1178" s="76" t="s">
        <v>6343</v>
      </c>
      <c r="S1178" s="72" t="s">
        <v>226</v>
      </c>
      <c r="T1178" s="72"/>
      <c r="U1178" s="72"/>
      <c r="V1178" s="76" t="s">
        <v>9715</v>
      </c>
      <c r="W1178" s="74">
        <v>42825.439641203702</v>
      </c>
      <c r="X1178" s="76" t="s">
        <v>11577</v>
      </c>
      <c r="Y1178" s="72"/>
      <c r="Z1178" s="72"/>
      <c r="AA1178" s="78" t="s">
        <v>15534</v>
      </c>
      <c r="AB1178" s="72"/>
      <c r="AC1178" s="72" t="b">
        <v>0</v>
      </c>
      <c r="AD1178" s="72">
        <v>0</v>
      </c>
      <c r="AE1178" s="78" t="s">
        <v>230</v>
      </c>
      <c r="AF1178" s="72" t="b">
        <v>0</v>
      </c>
      <c r="AG1178" s="72" t="s">
        <v>235</v>
      </c>
      <c r="AH1178" s="72"/>
      <c r="AI1178" s="78" t="s">
        <v>230</v>
      </c>
      <c r="AJ1178" s="72" t="b">
        <v>0</v>
      </c>
      <c r="AK1178" s="72">
        <v>0</v>
      </c>
      <c r="AL1178" s="78" t="s">
        <v>230</v>
      </c>
      <c r="AM1178" s="72" t="s">
        <v>238</v>
      </c>
      <c r="AN1178" s="72" t="b">
        <v>0</v>
      </c>
      <c r="AO1178" s="78" t="s">
        <v>15534</v>
      </c>
      <c r="AP1178" s="72" t="s">
        <v>179</v>
      </c>
      <c r="AQ1178" s="72">
        <v>0</v>
      </c>
      <c r="AR1178" s="72">
        <v>0</v>
      </c>
      <c r="AS1178" s="72"/>
      <c r="AT1178" s="72"/>
      <c r="AU1178" s="72"/>
      <c r="AV1178" s="72"/>
      <c r="AW1178" s="72"/>
      <c r="AX1178" s="72"/>
      <c r="AY1178" s="72"/>
      <c r="AZ1178" s="72"/>
    </row>
    <row r="1179" spans="1:52" x14ac:dyDescent="0.35">
      <c r="A1179" s="70" t="s">
        <v>1442</v>
      </c>
      <c r="B1179" s="70" t="s">
        <v>216</v>
      </c>
      <c r="C1179" s="83"/>
      <c r="D1179" s="84"/>
      <c r="E1179" s="85"/>
      <c r="F1179" s="86"/>
      <c r="G1179" s="83"/>
      <c r="H1179" s="81"/>
      <c r="I1179" s="87"/>
      <c r="J1179" s="87"/>
      <c r="K1179" s="36"/>
      <c r="L1179" s="90"/>
      <c r="M1179" s="90"/>
      <c r="N1179" s="89"/>
      <c r="O1179" s="72" t="s">
        <v>217</v>
      </c>
      <c r="P1179" s="74">
        <v>42825.439641203702</v>
      </c>
      <c r="Q1179" s="72" t="s">
        <v>3641</v>
      </c>
      <c r="R1179" s="76" t="s">
        <v>6343</v>
      </c>
      <c r="S1179" s="72" t="s">
        <v>226</v>
      </c>
      <c r="T1179" s="72"/>
      <c r="U1179" s="72"/>
      <c r="V1179" s="76" t="s">
        <v>9715</v>
      </c>
      <c r="W1179" s="74">
        <v>42825.439641203702</v>
      </c>
      <c r="X1179" s="76" t="s">
        <v>11577</v>
      </c>
      <c r="Y1179" s="72"/>
      <c r="Z1179" s="72"/>
      <c r="AA1179" s="78" t="s">
        <v>15534</v>
      </c>
      <c r="AB1179" s="72"/>
      <c r="AC1179" s="72" t="b">
        <v>0</v>
      </c>
      <c r="AD1179" s="72">
        <v>0</v>
      </c>
      <c r="AE1179" s="78" t="s">
        <v>230</v>
      </c>
      <c r="AF1179" s="72" t="b">
        <v>0</v>
      </c>
      <c r="AG1179" s="72" t="s">
        <v>235</v>
      </c>
      <c r="AH1179" s="72"/>
      <c r="AI1179" s="78" t="s">
        <v>230</v>
      </c>
      <c r="AJ1179" s="72" t="b">
        <v>0</v>
      </c>
      <c r="AK1179" s="72">
        <v>0</v>
      </c>
      <c r="AL1179" s="78" t="s">
        <v>230</v>
      </c>
      <c r="AM1179" s="72" t="s">
        <v>238</v>
      </c>
      <c r="AN1179" s="72" t="b">
        <v>0</v>
      </c>
      <c r="AO1179" s="78" t="s">
        <v>15534</v>
      </c>
      <c r="AP1179" s="72" t="s">
        <v>179</v>
      </c>
      <c r="AQ1179" s="72">
        <v>0</v>
      </c>
      <c r="AR1179" s="72">
        <v>0</v>
      </c>
      <c r="AS1179" s="72"/>
      <c r="AT1179" s="72"/>
      <c r="AU1179" s="72"/>
      <c r="AV1179" s="72"/>
      <c r="AW1179" s="72"/>
      <c r="AX1179" s="72"/>
      <c r="AY1179" s="72"/>
      <c r="AZ1179" s="72"/>
    </row>
    <row r="1180" spans="1:52" x14ac:dyDescent="0.35">
      <c r="A1180" s="70" t="s">
        <v>1443</v>
      </c>
      <c r="B1180" s="70" t="s">
        <v>2713</v>
      </c>
      <c r="C1180" s="83"/>
      <c r="D1180" s="84"/>
      <c r="E1180" s="85"/>
      <c r="F1180" s="86"/>
      <c r="G1180" s="83"/>
      <c r="H1180" s="81"/>
      <c r="I1180" s="87"/>
      <c r="J1180" s="87"/>
      <c r="K1180" s="36"/>
      <c r="L1180" s="90"/>
      <c r="M1180" s="90"/>
      <c r="N1180" s="89"/>
      <c r="O1180" s="72" t="s">
        <v>217</v>
      </c>
      <c r="P1180" s="74">
        <v>42825.440000000002</v>
      </c>
      <c r="Q1180" s="72" t="s">
        <v>3642</v>
      </c>
      <c r="R1180" s="76" t="s">
        <v>6665</v>
      </c>
      <c r="S1180" s="72" t="s">
        <v>8426</v>
      </c>
      <c r="T1180" s="72"/>
      <c r="U1180" s="72"/>
      <c r="V1180" s="76" t="s">
        <v>9716</v>
      </c>
      <c r="W1180" s="74">
        <v>42825.440000000002</v>
      </c>
      <c r="X1180" s="76" t="s">
        <v>11578</v>
      </c>
      <c r="Y1180" s="72"/>
      <c r="Z1180" s="72"/>
      <c r="AA1180" s="78" t="s">
        <v>15535</v>
      </c>
      <c r="AB1180" s="72"/>
      <c r="AC1180" s="72" t="b">
        <v>0</v>
      </c>
      <c r="AD1180" s="72">
        <v>0</v>
      </c>
      <c r="AE1180" s="78" t="s">
        <v>230</v>
      </c>
      <c r="AF1180" s="72" t="b">
        <v>0</v>
      </c>
      <c r="AG1180" s="72" t="s">
        <v>231</v>
      </c>
      <c r="AH1180" s="72"/>
      <c r="AI1180" s="78" t="s">
        <v>230</v>
      </c>
      <c r="AJ1180" s="72" t="b">
        <v>0</v>
      </c>
      <c r="AK1180" s="72">
        <v>9</v>
      </c>
      <c r="AL1180" s="78" t="s">
        <v>18305</v>
      </c>
      <c r="AM1180" s="72" t="s">
        <v>242</v>
      </c>
      <c r="AN1180" s="72" t="b">
        <v>0</v>
      </c>
      <c r="AO1180" s="78" t="s">
        <v>18305</v>
      </c>
      <c r="AP1180" s="72" t="s">
        <v>179</v>
      </c>
      <c r="AQ1180" s="72">
        <v>0</v>
      </c>
      <c r="AR1180" s="72">
        <v>0</v>
      </c>
      <c r="AS1180" s="72"/>
      <c r="AT1180" s="72"/>
      <c r="AU1180" s="72"/>
      <c r="AV1180" s="72"/>
      <c r="AW1180" s="72"/>
      <c r="AX1180" s="72"/>
      <c r="AY1180" s="72"/>
      <c r="AZ1180" s="72"/>
    </row>
    <row r="1181" spans="1:52" x14ac:dyDescent="0.35">
      <c r="A1181" s="70" t="s">
        <v>1444</v>
      </c>
      <c r="B1181" s="70" t="s">
        <v>2713</v>
      </c>
      <c r="C1181" s="83"/>
      <c r="D1181" s="84"/>
      <c r="E1181" s="85"/>
      <c r="F1181" s="86"/>
      <c r="G1181" s="83"/>
      <c r="H1181" s="81"/>
      <c r="I1181" s="87"/>
      <c r="J1181" s="87"/>
      <c r="K1181" s="36"/>
      <c r="L1181" s="90"/>
      <c r="M1181" s="90"/>
      <c r="N1181" s="89"/>
      <c r="O1181" s="72" t="s">
        <v>217</v>
      </c>
      <c r="P1181" s="74">
        <v>42825.44059027778</v>
      </c>
      <c r="Q1181" s="72" t="s">
        <v>3642</v>
      </c>
      <c r="R1181" s="76" t="s">
        <v>6665</v>
      </c>
      <c r="S1181" s="72" t="s">
        <v>8426</v>
      </c>
      <c r="T1181" s="72"/>
      <c r="U1181" s="72"/>
      <c r="V1181" s="76" t="s">
        <v>9717</v>
      </c>
      <c r="W1181" s="74">
        <v>42825.44059027778</v>
      </c>
      <c r="X1181" s="76" t="s">
        <v>11579</v>
      </c>
      <c r="Y1181" s="72"/>
      <c r="Z1181" s="72"/>
      <c r="AA1181" s="78" t="s">
        <v>15536</v>
      </c>
      <c r="AB1181" s="72"/>
      <c r="AC1181" s="72" t="b">
        <v>0</v>
      </c>
      <c r="AD1181" s="72">
        <v>0</v>
      </c>
      <c r="AE1181" s="78" t="s">
        <v>230</v>
      </c>
      <c r="AF1181" s="72" t="b">
        <v>0</v>
      </c>
      <c r="AG1181" s="72" t="s">
        <v>231</v>
      </c>
      <c r="AH1181" s="72"/>
      <c r="AI1181" s="78" t="s">
        <v>230</v>
      </c>
      <c r="AJ1181" s="72" t="b">
        <v>0</v>
      </c>
      <c r="AK1181" s="72">
        <v>9</v>
      </c>
      <c r="AL1181" s="78" t="s">
        <v>18305</v>
      </c>
      <c r="AM1181" s="72" t="s">
        <v>242</v>
      </c>
      <c r="AN1181" s="72" t="b">
        <v>0</v>
      </c>
      <c r="AO1181" s="78" t="s">
        <v>18305</v>
      </c>
      <c r="AP1181" s="72" t="s">
        <v>179</v>
      </c>
      <c r="AQ1181" s="72">
        <v>0</v>
      </c>
      <c r="AR1181" s="72">
        <v>0</v>
      </c>
      <c r="AS1181" s="72"/>
      <c r="AT1181" s="72"/>
      <c r="AU1181" s="72"/>
      <c r="AV1181" s="72"/>
      <c r="AW1181" s="72"/>
      <c r="AX1181" s="72"/>
      <c r="AY1181" s="72"/>
      <c r="AZ1181" s="72"/>
    </row>
    <row r="1182" spans="1:52" x14ac:dyDescent="0.35">
      <c r="A1182" s="70" t="s">
        <v>1445</v>
      </c>
      <c r="B1182" s="70" t="s">
        <v>2713</v>
      </c>
      <c r="C1182" s="83"/>
      <c r="D1182" s="84"/>
      <c r="E1182" s="85"/>
      <c r="F1182" s="86"/>
      <c r="G1182" s="83"/>
      <c r="H1182" s="81"/>
      <c r="I1182" s="87"/>
      <c r="J1182" s="87"/>
      <c r="K1182" s="36"/>
      <c r="L1182" s="90"/>
      <c r="M1182" s="90"/>
      <c r="N1182" s="89"/>
      <c r="O1182" s="72" t="s">
        <v>217</v>
      </c>
      <c r="P1182" s="74">
        <v>42825.440868055557</v>
      </c>
      <c r="Q1182" s="72" t="s">
        <v>3642</v>
      </c>
      <c r="R1182" s="76" t="s">
        <v>6665</v>
      </c>
      <c r="S1182" s="72" t="s">
        <v>8426</v>
      </c>
      <c r="T1182" s="72"/>
      <c r="U1182" s="72"/>
      <c r="V1182" s="76" t="s">
        <v>9718</v>
      </c>
      <c r="W1182" s="74">
        <v>42825.440868055557</v>
      </c>
      <c r="X1182" s="76" t="s">
        <v>11580</v>
      </c>
      <c r="Y1182" s="72"/>
      <c r="Z1182" s="72"/>
      <c r="AA1182" s="78" t="s">
        <v>15537</v>
      </c>
      <c r="AB1182" s="72"/>
      <c r="AC1182" s="72" t="b">
        <v>0</v>
      </c>
      <c r="AD1182" s="72">
        <v>0</v>
      </c>
      <c r="AE1182" s="78" t="s">
        <v>230</v>
      </c>
      <c r="AF1182" s="72" t="b">
        <v>0</v>
      </c>
      <c r="AG1182" s="72" t="s">
        <v>231</v>
      </c>
      <c r="AH1182" s="72"/>
      <c r="AI1182" s="78" t="s">
        <v>230</v>
      </c>
      <c r="AJ1182" s="72" t="b">
        <v>0</v>
      </c>
      <c r="AK1182" s="72">
        <v>9</v>
      </c>
      <c r="AL1182" s="78" t="s">
        <v>18305</v>
      </c>
      <c r="AM1182" s="72" t="s">
        <v>242</v>
      </c>
      <c r="AN1182" s="72" t="b">
        <v>0</v>
      </c>
      <c r="AO1182" s="78" t="s">
        <v>18305</v>
      </c>
      <c r="AP1182" s="72" t="s">
        <v>179</v>
      </c>
      <c r="AQ1182" s="72">
        <v>0</v>
      </c>
      <c r="AR1182" s="72">
        <v>0</v>
      </c>
      <c r="AS1182" s="72"/>
      <c r="AT1182" s="72"/>
      <c r="AU1182" s="72"/>
      <c r="AV1182" s="72"/>
      <c r="AW1182" s="72"/>
      <c r="AX1182" s="72"/>
      <c r="AY1182" s="72"/>
      <c r="AZ1182" s="72"/>
    </row>
    <row r="1183" spans="1:52" x14ac:dyDescent="0.35">
      <c r="A1183" s="70" t="s">
        <v>1446</v>
      </c>
      <c r="B1183" s="70" t="s">
        <v>2713</v>
      </c>
      <c r="C1183" s="83"/>
      <c r="D1183" s="84"/>
      <c r="E1183" s="85"/>
      <c r="F1183" s="86"/>
      <c r="G1183" s="83"/>
      <c r="H1183" s="81"/>
      <c r="I1183" s="87"/>
      <c r="J1183" s="87"/>
      <c r="K1183" s="36"/>
      <c r="L1183" s="90"/>
      <c r="M1183" s="90"/>
      <c r="N1183" s="89"/>
      <c r="O1183" s="72" t="s">
        <v>217</v>
      </c>
      <c r="P1183" s="74">
        <v>42825.441192129627</v>
      </c>
      <c r="Q1183" s="72" t="s">
        <v>3642</v>
      </c>
      <c r="R1183" s="76" t="s">
        <v>6665</v>
      </c>
      <c r="S1183" s="72" t="s">
        <v>8426</v>
      </c>
      <c r="T1183" s="72"/>
      <c r="U1183" s="72"/>
      <c r="V1183" s="76" t="s">
        <v>9719</v>
      </c>
      <c r="W1183" s="74">
        <v>42825.441192129627</v>
      </c>
      <c r="X1183" s="76" t="s">
        <v>11581</v>
      </c>
      <c r="Y1183" s="72"/>
      <c r="Z1183" s="72"/>
      <c r="AA1183" s="78" t="s">
        <v>15538</v>
      </c>
      <c r="AB1183" s="72"/>
      <c r="AC1183" s="72" t="b">
        <v>0</v>
      </c>
      <c r="AD1183" s="72">
        <v>0</v>
      </c>
      <c r="AE1183" s="78" t="s">
        <v>230</v>
      </c>
      <c r="AF1183" s="72" t="b">
        <v>0</v>
      </c>
      <c r="AG1183" s="72" t="s">
        <v>231</v>
      </c>
      <c r="AH1183" s="72"/>
      <c r="AI1183" s="78" t="s">
        <v>230</v>
      </c>
      <c r="AJ1183" s="72" t="b">
        <v>0</v>
      </c>
      <c r="AK1183" s="72">
        <v>9</v>
      </c>
      <c r="AL1183" s="78" t="s">
        <v>18305</v>
      </c>
      <c r="AM1183" s="72" t="s">
        <v>242</v>
      </c>
      <c r="AN1183" s="72" t="b">
        <v>0</v>
      </c>
      <c r="AO1183" s="78" t="s">
        <v>18305</v>
      </c>
      <c r="AP1183" s="72" t="s">
        <v>179</v>
      </c>
      <c r="AQ1183" s="72">
        <v>0</v>
      </c>
      <c r="AR1183" s="72">
        <v>0</v>
      </c>
      <c r="AS1183" s="72"/>
      <c r="AT1183" s="72"/>
      <c r="AU1183" s="72"/>
      <c r="AV1183" s="72"/>
      <c r="AW1183" s="72"/>
      <c r="AX1183" s="72"/>
      <c r="AY1183" s="72"/>
      <c r="AZ1183" s="72"/>
    </row>
    <row r="1184" spans="1:52" x14ac:dyDescent="0.35">
      <c r="A1184" s="70" t="s">
        <v>1447</v>
      </c>
      <c r="B1184" s="70" t="s">
        <v>1447</v>
      </c>
      <c r="C1184" s="83"/>
      <c r="D1184" s="84"/>
      <c r="E1184" s="85"/>
      <c r="F1184" s="86"/>
      <c r="G1184" s="83"/>
      <c r="H1184" s="81"/>
      <c r="I1184" s="87"/>
      <c r="J1184" s="87"/>
      <c r="K1184" s="36"/>
      <c r="L1184" s="90"/>
      <c r="M1184" s="90"/>
      <c r="N1184" s="89"/>
      <c r="O1184" s="72" t="s">
        <v>179</v>
      </c>
      <c r="P1184" s="74">
        <v>42825.442569444444</v>
      </c>
      <c r="Q1184" s="72" t="s">
        <v>3643</v>
      </c>
      <c r="R1184" s="76" t="s">
        <v>6666</v>
      </c>
      <c r="S1184" s="72" t="s">
        <v>322</v>
      </c>
      <c r="T1184" s="72" t="s">
        <v>8678</v>
      </c>
      <c r="U1184" s="72"/>
      <c r="V1184" s="76" t="s">
        <v>9720</v>
      </c>
      <c r="W1184" s="74">
        <v>42825.442569444444</v>
      </c>
      <c r="X1184" s="76" t="s">
        <v>11582</v>
      </c>
      <c r="Y1184" s="72"/>
      <c r="Z1184" s="72"/>
      <c r="AA1184" s="78" t="s">
        <v>15539</v>
      </c>
      <c r="AB1184" s="72"/>
      <c r="AC1184" s="72" t="b">
        <v>0</v>
      </c>
      <c r="AD1184" s="72">
        <v>0</v>
      </c>
      <c r="AE1184" s="78" t="s">
        <v>230</v>
      </c>
      <c r="AF1184" s="72" t="b">
        <v>0</v>
      </c>
      <c r="AG1184" s="72" t="s">
        <v>354</v>
      </c>
      <c r="AH1184" s="72"/>
      <c r="AI1184" s="78" t="s">
        <v>230</v>
      </c>
      <c r="AJ1184" s="72" t="b">
        <v>0</v>
      </c>
      <c r="AK1184" s="72">
        <v>0</v>
      </c>
      <c r="AL1184" s="78" t="s">
        <v>230</v>
      </c>
      <c r="AM1184" s="72" t="s">
        <v>245</v>
      </c>
      <c r="AN1184" s="72" t="b">
        <v>0</v>
      </c>
      <c r="AO1184" s="78" t="s">
        <v>15539</v>
      </c>
      <c r="AP1184" s="72" t="s">
        <v>179</v>
      </c>
      <c r="AQ1184" s="72">
        <v>0</v>
      </c>
      <c r="AR1184" s="72">
        <v>0</v>
      </c>
      <c r="AS1184" s="72"/>
      <c r="AT1184" s="72"/>
      <c r="AU1184" s="72"/>
      <c r="AV1184" s="72"/>
      <c r="AW1184" s="72"/>
      <c r="AX1184" s="72"/>
      <c r="AY1184" s="72"/>
      <c r="AZ1184" s="72"/>
    </row>
    <row r="1185" spans="1:52" x14ac:dyDescent="0.35">
      <c r="A1185" s="70" t="s">
        <v>1448</v>
      </c>
      <c r="B1185" s="70" t="s">
        <v>2713</v>
      </c>
      <c r="C1185" s="83"/>
      <c r="D1185" s="84"/>
      <c r="E1185" s="85"/>
      <c r="F1185" s="86"/>
      <c r="G1185" s="83"/>
      <c r="H1185" s="81"/>
      <c r="I1185" s="87"/>
      <c r="J1185" s="87"/>
      <c r="K1185" s="36"/>
      <c r="L1185" s="90"/>
      <c r="M1185" s="90"/>
      <c r="N1185" s="89"/>
      <c r="O1185" s="72" t="s">
        <v>217</v>
      </c>
      <c r="P1185" s="74">
        <v>42825.443344907406</v>
      </c>
      <c r="Q1185" s="72" t="s">
        <v>3642</v>
      </c>
      <c r="R1185" s="76" t="s">
        <v>6665</v>
      </c>
      <c r="S1185" s="72" t="s">
        <v>8426</v>
      </c>
      <c r="T1185" s="72"/>
      <c r="U1185" s="72"/>
      <c r="V1185" s="76" t="s">
        <v>9721</v>
      </c>
      <c r="W1185" s="74">
        <v>42825.443344907406</v>
      </c>
      <c r="X1185" s="76" t="s">
        <v>11583</v>
      </c>
      <c r="Y1185" s="72"/>
      <c r="Z1185" s="72"/>
      <c r="AA1185" s="78" t="s">
        <v>15540</v>
      </c>
      <c r="AB1185" s="72"/>
      <c r="AC1185" s="72" t="b">
        <v>0</v>
      </c>
      <c r="AD1185" s="72">
        <v>0</v>
      </c>
      <c r="AE1185" s="78" t="s">
        <v>230</v>
      </c>
      <c r="AF1185" s="72" t="b">
        <v>0</v>
      </c>
      <c r="AG1185" s="72" t="s">
        <v>231</v>
      </c>
      <c r="AH1185" s="72"/>
      <c r="AI1185" s="78" t="s">
        <v>230</v>
      </c>
      <c r="AJ1185" s="72" t="b">
        <v>0</v>
      </c>
      <c r="AK1185" s="72">
        <v>9</v>
      </c>
      <c r="AL1185" s="78" t="s">
        <v>18305</v>
      </c>
      <c r="AM1185" s="72" t="s">
        <v>242</v>
      </c>
      <c r="AN1185" s="72" t="b">
        <v>0</v>
      </c>
      <c r="AO1185" s="78" t="s">
        <v>18305</v>
      </c>
      <c r="AP1185" s="72" t="s">
        <v>179</v>
      </c>
      <c r="AQ1185" s="72">
        <v>0</v>
      </c>
      <c r="AR1185" s="72">
        <v>0</v>
      </c>
      <c r="AS1185" s="72"/>
      <c r="AT1185" s="72"/>
      <c r="AU1185" s="72"/>
      <c r="AV1185" s="72"/>
      <c r="AW1185" s="72"/>
      <c r="AX1185" s="72"/>
      <c r="AY1185" s="72"/>
      <c r="AZ1185" s="72"/>
    </row>
    <row r="1186" spans="1:52" x14ac:dyDescent="0.35">
      <c r="A1186" s="70" t="s">
        <v>1449</v>
      </c>
      <c r="B1186" s="70" t="s">
        <v>1449</v>
      </c>
      <c r="C1186" s="83"/>
      <c r="D1186" s="84"/>
      <c r="E1186" s="85"/>
      <c r="F1186" s="86"/>
      <c r="G1186" s="83"/>
      <c r="H1186" s="81"/>
      <c r="I1186" s="87"/>
      <c r="J1186" s="87"/>
      <c r="K1186" s="36"/>
      <c r="L1186" s="90"/>
      <c r="M1186" s="90"/>
      <c r="N1186" s="89"/>
      <c r="O1186" s="72" t="s">
        <v>179</v>
      </c>
      <c r="P1186" s="74">
        <v>42825.443668981483</v>
      </c>
      <c r="Q1186" s="72" t="s">
        <v>3644</v>
      </c>
      <c r="R1186" s="72"/>
      <c r="S1186" s="72"/>
      <c r="T1186" s="72"/>
      <c r="U1186" s="72"/>
      <c r="V1186" s="76" t="s">
        <v>9722</v>
      </c>
      <c r="W1186" s="74">
        <v>42825.443668981483</v>
      </c>
      <c r="X1186" s="76" t="s">
        <v>11584</v>
      </c>
      <c r="Y1186" s="72"/>
      <c r="Z1186" s="72"/>
      <c r="AA1186" s="78" t="s">
        <v>15541</v>
      </c>
      <c r="AB1186" s="72"/>
      <c r="AC1186" s="72" t="b">
        <v>0</v>
      </c>
      <c r="AD1186" s="72">
        <v>0</v>
      </c>
      <c r="AE1186" s="78" t="s">
        <v>230</v>
      </c>
      <c r="AF1186" s="72" t="b">
        <v>0</v>
      </c>
      <c r="AG1186" s="72" t="s">
        <v>235</v>
      </c>
      <c r="AH1186" s="72"/>
      <c r="AI1186" s="78" t="s">
        <v>230</v>
      </c>
      <c r="AJ1186" s="72" t="b">
        <v>0</v>
      </c>
      <c r="AK1186" s="72">
        <v>0</v>
      </c>
      <c r="AL1186" s="78" t="s">
        <v>230</v>
      </c>
      <c r="AM1186" s="72" t="s">
        <v>246</v>
      </c>
      <c r="AN1186" s="72" t="b">
        <v>0</v>
      </c>
      <c r="AO1186" s="78" t="s">
        <v>15541</v>
      </c>
      <c r="AP1186" s="72" t="s">
        <v>179</v>
      </c>
      <c r="AQ1186" s="72">
        <v>0</v>
      </c>
      <c r="AR1186" s="72">
        <v>0</v>
      </c>
      <c r="AS1186" s="72"/>
      <c r="AT1186" s="72"/>
      <c r="AU1186" s="72"/>
      <c r="AV1186" s="72"/>
      <c r="AW1186" s="72"/>
      <c r="AX1186" s="72"/>
      <c r="AY1186" s="72"/>
      <c r="AZ1186" s="72"/>
    </row>
    <row r="1187" spans="1:52" x14ac:dyDescent="0.35">
      <c r="A1187" s="70" t="s">
        <v>1450</v>
      </c>
      <c r="B1187" s="70" t="s">
        <v>2713</v>
      </c>
      <c r="C1187" s="83"/>
      <c r="D1187" s="84"/>
      <c r="E1187" s="85"/>
      <c r="F1187" s="86"/>
      <c r="G1187" s="83"/>
      <c r="H1187" s="81"/>
      <c r="I1187" s="87"/>
      <c r="J1187" s="87"/>
      <c r="K1187" s="36"/>
      <c r="L1187" s="90"/>
      <c r="M1187" s="90"/>
      <c r="N1187" s="89"/>
      <c r="O1187" s="72" t="s">
        <v>217</v>
      </c>
      <c r="P1187" s="74">
        <v>42825.445381944446</v>
      </c>
      <c r="Q1187" s="72" t="s">
        <v>3642</v>
      </c>
      <c r="R1187" s="76" t="s">
        <v>6665</v>
      </c>
      <c r="S1187" s="72" t="s">
        <v>8426</v>
      </c>
      <c r="T1187" s="72"/>
      <c r="U1187" s="72"/>
      <c r="V1187" s="76" t="s">
        <v>9723</v>
      </c>
      <c r="W1187" s="74">
        <v>42825.445381944446</v>
      </c>
      <c r="X1187" s="76" t="s">
        <v>11585</v>
      </c>
      <c r="Y1187" s="72"/>
      <c r="Z1187" s="72"/>
      <c r="AA1187" s="78" t="s">
        <v>15542</v>
      </c>
      <c r="AB1187" s="72"/>
      <c r="AC1187" s="72" t="b">
        <v>0</v>
      </c>
      <c r="AD1187" s="72">
        <v>0</v>
      </c>
      <c r="AE1187" s="78" t="s">
        <v>230</v>
      </c>
      <c r="AF1187" s="72" t="b">
        <v>0</v>
      </c>
      <c r="AG1187" s="72" t="s">
        <v>231</v>
      </c>
      <c r="AH1187" s="72"/>
      <c r="AI1187" s="78" t="s">
        <v>230</v>
      </c>
      <c r="AJ1187" s="72" t="b">
        <v>0</v>
      </c>
      <c r="AK1187" s="72">
        <v>9</v>
      </c>
      <c r="AL1187" s="78" t="s">
        <v>18305</v>
      </c>
      <c r="AM1187" s="72" t="s">
        <v>242</v>
      </c>
      <c r="AN1187" s="72" t="b">
        <v>0</v>
      </c>
      <c r="AO1187" s="78" t="s">
        <v>18305</v>
      </c>
      <c r="AP1187" s="72" t="s">
        <v>179</v>
      </c>
      <c r="AQ1187" s="72">
        <v>0</v>
      </c>
      <c r="AR1187" s="72">
        <v>0</v>
      </c>
      <c r="AS1187" s="72"/>
      <c r="AT1187" s="72"/>
      <c r="AU1187" s="72"/>
      <c r="AV1187" s="72"/>
      <c r="AW1187" s="72"/>
      <c r="AX1187" s="72"/>
      <c r="AY1187" s="72"/>
      <c r="AZ1187" s="72"/>
    </row>
    <row r="1188" spans="1:52" x14ac:dyDescent="0.35">
      <c r="A1188" s="70" t="s">
        <v>1451</v>
      </c>
      <c r="B1188" s="70" t="s">
        <v>2713</v>
      </c>
      <c r="C1188" s="83"/>
      <c r="D1188" s="84"/>
      <c r="E1188" s="85"/>
      <c r="F1188" s="86"/>
      <c r="G1188" s="83"/>
      <c r="H1188" s="81"/>
      <c r="I1188" s="87"/>
      <c r="J1188" s="87"/>
      <c r="K1188" s="36"/>
      <c r="L1188" s="90"/>
      <c r="M1188" s="90"/>
      <c r="N1188" s="89"/>
      <c r="O1188" s="72" t="s">
        <v>217</v>
      </c>
      <c r="P1188" s="74">
        <v>42825.44604166667</v>
      </c>
      <c r="Q1188" s="72" t="s">
        <v>3642</v>
      </c>
      <c r="R1188" s="76" t="s">
        <v>6665</v>
      </c>
      <c r="S1188" s="72" t="s">
        <v>8426</v>
      </c>
      <c r="T1188" s="72"/>
      <c r="U1188" s="72"/>
      <c r="V1188" s="76" t="s">
        <v>9724</v>
      </c>
      <c r="W1188" s="74">
        <v>42825.44604166667</v>
      </c>
      <c r="X1188" s="76" t="s">
        <v>11586</v>
      </c>
      <c r="Y1188" s="72"/>
      <c r="Z1188" s="72"/>
      <c r="AA1188" s="78" t="s">
        <v>15543</v>
      </c>
      <c r="AB1188" s="72"/>
      <c r="AC1188" s="72" t="b">
        <v>0</v>
      </c>
      <c r="AD1188" s="72">
        <v>0</v>
      </c>
      <c r="AE1188" s="78" t="s">
        <v>230</v>
      </c>
      <c r="AF1188" s="72" t="b">
        <v>0</v>
      </c>
      <c r="AG1188" s="72" t="s">
        <v>231</v>
      </c>
      <c r="AH1188" s="72"/>
      <c r="AI1188" s="78" t="s">
        <v>230</v>
      </c>
      <c r="AJ1188" s="72" t="b">
        <v>0</v>
      </c>
      <c r="AK1188" s="72">
        <v>9</v>
      </c>
      <c r="AL1188" s="78" t="s">
        <v>18305</v>
      </c>
      <c r="AM1188" s="72" t="s">
        <v>242</v>
      </c>
      <c r="AN1188" s="72" t="b">
        <v>0</v>
      </c>
      <c r="AO1188" s="78" t="s">
        <v>18305</v>
      </c>
      <c r="AP1188" s="72" t="s">
        <v>179</v>
      </c>
      <c r="AQ1188" s="72">
        <v>0</v>
      </c>
      <c r="AR1188" s="72">
        <v>0</v>
      </c>
      <c r="AS1188" s="72"/>
      <c r="AT1188" s="72"/>
      <c r="AU1188" s="72"/>
      <c r="AV1188" s="72"/>
      <c r="AW1188" s="72"/>
      <c r="AX1188" s="72"/>
      <c r="AY1188" s="72"/>
      <c r="AZ1188" s="72"/>
    </row>
    <row r="1189" spans="1:52" x14ac:dyDescent="0.35">
      <c r="A1189" s="70" t="s">
        <v>1452</v>
      </c>
      <c r="B1189" s="70" t="s">
        <v>2831</v>
      </c>
      <c r="C1189" s="83"/>
      <c r="D1189" s="84"/>
      <c r="E1189" s="85"/>
      <c r="F1189" s="86"/>
      <c r="G1189" s="83"/>
      <c r="H1189" s="81"/>
      <c r="I1189" s="87"/>
      <c r="J1189" s="87"/>
      <c r="K1189" s="36"/>
      <c r="L1189" s="90"/>
      <c r="M1189" s="90"/>
      <c r="N1189" s="89"/>
      <c r="O1189" s="72" t="s">
        <v>217</v>
      </c>
      <c r="P1189" s="74">
        <v>42824.647569444445</v>
      </c>
      <c r="Q1189" s="72" t="s">
        <v>3645</v>
      </c>
      <c r="R1189" s="76" t="s">
        <v>6667</v>
      </c>
      <c r="S1189" s="72" t="s">
        <v>225</v>
      </c>
      <c r="T1189" s="72"/>
      <c r="U1189" s="72"/>
      <c r="V1189" s="76" t="s">
        <v>9725</v>
      </c>
      <c r="W1189" s="74">
        <v>42824.647569444445</v>
      </c>
      <c r="X1189" s="76" t="s">
        <v>11587</v>
      </c>
      <c r="Y1189" s="72"/>
      <c r="Z1189" s="72"/>
      <c r="AA1189" s="78" t="s">
        <v>15544</v>
      </c>
      <c r="AB1189" s="72"/>
      <c r="AC1189" s="72" t="b">
        <v>0</v>
      </c>
      <c r="AD1189" s="72">
        <v>0</v>
      </c>
      <c r="AE1189" s="78" t="s">
        <v>18844</v>
      </c>
      <c r="AF1189" s="72" t="b">
        <v>1</v>
      </c>
      <c r="AG1189" s="72" t="s">
        <v>355</v>
      </c>
      <c r="AH1189" s="72"/>
      <c r="AI1189" s="78" t="s">
        <v>18920</v>
      </c>
      <c r="AJ1189" s="72" t="b">
        <v>0</v>
      </c>
      <c r="AK1189" s="72">
        <v>0</v>
      </c>
      <c r="AL1189" s="78" t="s">
        <v>230</v>
      </c>
      <c r="AM1189" s="72" t="s">
        <v>242</v>
      </c>
      <c r="AN1189" s="72" t="b">
        <v>0</v>
      </c>
      <c r="AO1189" s="78" t="s">
        <v>15544</v>
      </c>
      <c r="AP1189" s="72" t="s">
        <v>179</v>
      </c>
      <c r="AQ1189" s="72">
        <v>0</v>
      </c>
      <c r="AR1189" s="72">
        <v>0</v>
      </c>
      <c r="AS1189" s="72"/>
      <c r="AT1189" s="72"/>
      <c r="AU1189" s="72"/>
      <c r="AV1189" s="72"/>
      <c r="AW1189" s="72"/>
      <c r="AX1189" s="72"/>
      <c r="AY1189" s="72"/>
      <c r="AZ1189" s="72"/>
    </row>
    <row r="1190" spans="1:52" x14ac:dyDescent="0.35">
      <c r="A1190" s="70" t="s">
        <v>1452</v>
      </c>
      <c r="B1190" s="70" t="s">
        <v>2832</v>
      </c>
      <c r="C1190" s="83"/>
      <c r="D1190" s="84"/>
      <c r="E1190" s="85"/>
      <c r="F1190" s="86"/>
      <c r="G1190" s="83"/>
      <c r="H1190" s="81"/>
      <c r="I1190" s="87"/>
      <c r="J1190" s="87"/>
      <c r="K1190" s="36"/>
      <c r="L1190" s="90"/>
      <c r="M1190" s="90"/>
      <c r="N1190" s="89"/>
      <c r="O1190" s="72" t="s">
        <v>217</v>
      </c>
      <c r="P1190" s="74">
        <v>42824.647569444445</v>
      </c>
      <c r="Q1190" s="72" t="s">
        <v>3645</v>
      </c>
      <c r="R1190" s="76" t="s">
        <v>6667</v>
      </c>
      <c r="S1190" s="72" t="s">
        <v>225</v>
      </c>
      <c r="T1190" s="72"/>
      <c r="U1190" s="72"/>
      <c r="V1190" s="76" t="s">
        <v>9725</v>
      </c>
      <c r="W1190" s="74">
        <v>42824.647569444445</v>
      </c>
      <c r="X1190" s="76" t="s">
        <v>11587</v>
      </c>
      <c r="Y1190" s="72"/>
      <c r="Z1190" s="72"/>
      <c r="AA1190" s="78" t="s">
        <v>15544</v>
      </c>
      <c r="AB1190" s="72"/>
      <c r="AC1190" s="72" t="b">
        <v>0</v>
      </c>
      <c r="AD1190" s="72">
        <v>0</v>
      </c>
      <c r="AE1190" s="78" t="s">
        <v>18844</v>
      </c>
      <c r="AF1190" s="72" t="b">
        <v>1</v>
      </c>
      <c r="AG1190" s="72" t="s">
        <v>355</v>
      </c>
      <c r="AH1190" s="72"/>
      <c r="AI1190" s="78" t="s">
        <v>18920</v>
      </c>
      <c r="AJ1190" s="72" t="b">
        <v>0</v>
      </c>
      <c r="AK1190" s="72">
        <v>0</v>
      </c>
      <c r="AL1190" s="78" t="s">
        <v>230</v>
      </c>
      <c r="AM1190" s="72" t="s">
        <v>242</v>
      </c>
      <c r="AN1190" s="72" t="b">
        <v>0</v>
      </c>
      <c r="AO1190" s="78" t="s">
        <v>15544</v>
      </c>
      <c r="AP1190" s="72" t="s">
        <v>179</v>
      </c>
      <c r="AQ1190" s="72">
        <v>0</v>
      </c>
      <c r="AR1190" s="72">
        <v>0</v>
      </c>
      <c r="AS1190" s="72"/>
      <c r="AT1190" s="72"/>
      <c r="AU1190" s="72"/>
      <c r="AV1190" s="72"/>
      <c r="AW1190" s="72"/>
      <c r="AX1190" s="72"/>
      <c r="AY1190" s="72"/>
      <c r="AZ1190" s="72"/>
    </row>
    <row r="1191" spans="1:52" x14ac:dyDescent="0.35">
      <c r="A1191" s="70" t="s">
        <v>1452</v>
      </c>
      <c r="B1191" s="70" t="s">
        <v>2833</v>
      </c>
      <c r="C1191" s="83"/>
      <c r="D1191" s="84"/>
      <c r="E1191" s="85"/>
      <c r="F1191" s="86"/>
      <c r="G1191" s="83"/>
      <c r="H1191" s="81"/>
      <c r="I1191" s="87"/>
      <c r="J1191" s="87"/>
      <c r="K1191" s="36"/>
      <c r="L1191" s="90"/>
      <c r="M1191" s="90"/>
      <c r="N1191" s="89"/>
      <c r="O1191" s="72" t="s">
        <v>218</v>
      </c>
      <c r="P1191" s="74">
        <v>42824.647569444445</v>
      </c>
      <c r="Q1191" s="72" t="s">
        <v>3645</v>
      </c>
      <c r="R1191" s="76" t="s">
        <v>6667</v>
      </c>
      <c r="S1191" s="72" t="s">
        <v>225</v>
      </c>
      <c r="T1191" s="72"/>
      <c r="U1191" s="72"/>
      <c r="V1191" s="76" t="s">
        <v>9725</v>
      </c>
      <c r="W1191" s="74">
        <v>42824.647569444445</v>
      </c>
      <c r="X1191" s="76" t="s">
        <v>11587</v>
      </c>
      <c r="Y1191" s="72"/>
      <c r="Z1191" s="72"/>
      <c r="AA1191" s="78" t="s">
        <v>15544</v>
      </c>
      <c r="AB1191" s="72"/>
      <c r="AC1191" s="72" t="b">
        <v>0</v>
      </c>
      <c r="AD1191" s="72">
        <v>0</v>
      </c>
      <c r="AE1191" s="78" t="s">
        <v>18844</v>
      </c>
      <c r="AF1191" s="72" t="b">
        <v>1</v>
      </c>
      <c r="AG1191" s="72" t="s">
        <v>355</v>
      </c>
      <c r="AH1191" s="72"/>
      <c r="AI1191" s="78" t="s">
        <v>18920</v>
      </c>
      <c r="AJ1191" s="72" t="b">
        <v>0</v>
      </c>
      <c r="AK1191" s="72">
        <v>0</v>
      </c>
      <c r="AL1191" s="78" t="s">
        <v>230</v>
      </c>
      <c r="AM1191" s="72" t="s">
        <v>242</v>
      </c>
      <c r="AN1191" s="72" t="b">
        <v>0</v>
      </c>
      <c r="AO1191" s="78" t="s">
        <v>15544</v>
      </c>
      <c r="AP1191" s="72" t="s">
        <v>179</v>
      </c>
      <c r="AQ1191" s="72">
        <v>0</v>
      </c>
      <c r="AR1191" s="72">
        <v>0</v>
      </c>
      <c r="AS1191" s="72"/>
      <c r="AT1191" s="72"/>
      <c r="AU1191" s="72"/>
      <c r="AV1191" s="72"/>
      <c r="AW1191" s="72"/>
      <c r="AX1191" s="72"/>
      <c r="AY1191" s="72"/>
      <c r="AZ1191" s="72"/>
    </row>
    <row r="1192" spans="1:52" x14ac:dyDescent="0.35">
      <c r="A1192" s="70" t="s">
        <v>1452</v>
      </c>
      <c r="B1192" s="70" t="s">
        <v>1452</v>
      </c>
      <c r="C1192" s="83"/>
      <c r="D1192" s="84"/>
      <c r="E1192" s="85"/>
      <c r="F1192" s="86"/>
      <c r="G1192" s="83"/>
      <c r="H1192" s="81"/>
      <c r="I1192" s="87"/>
      <c r="J1192" s="87"/>
      <c r="K1192" s="36"/>
      <c r="L1192" s="90"/>
      <c r="M1192" s="90"/>
      <c r="N1192" s="89"/>
      <c r="O1192" s="72" t="s">
        <v>179</v>
      </c>
      <c r="P1192" s="74">
        <v>42825.445381944446</v>
      </c>
      <c r="Q1192" s="72" t="s">
        <v>3646</v>
      </c>
      <c r="R1192" s="76" t="s">
        <v>6668</v>
      </c>
      <c r="S1192" s="72" t="s">
        <v>225</v>
      </c>
      <c r="T1192" s="72"/>
      <c r="U1192" s="72"/>
      <c r="V1192" s="76" t="s">
        <v>9725</v>
      </c>
      <c r="W1192" s="74">
        <v>42825.445381944446</v>
      </c>
      <c r="X1192" s="76" t="s">
        <v>11588</v>
      </c>
      <c r="Y1192" s="72"/>
      <c r="Z1192" s="72"/>
      <c r="AA1192" s="78" t="s">
        <v>15545</v>
      </c>
      <c r="AB1192" s="72"/>
      <c r="AC1192" s="72" t="b">
        <v>0</v>
      </c>
      <c r="AD1192" s="72">
        <v>0</v>
      </c>
      <c r="AE1192" s="78" t="s">
        <v>230</v>
      </c>
      <c r="AF1192" s="72" t="b">
        <v>1</v>
      </c>
      <c r="AG1192" s="72" t="s">
        <v>355</v>
      </c>
      <c r="AH1192" s="72"/>
      <c r="AI1192" s="78" t="s">
        <v>18921</v>
      </c>
      <c r="AJ1192" s="72" t="b">
        <v>0</v>
      </c>
      <c r="AK1192" s="72">
        <v>0</v>
      </c>
      <c r="AL1192" s="78" t="s">
        <v>230</v>
      </c>
      <c r="AM1192" s="72" t="s">
        <v>242</v>
      </c>
      <c r="AN1192" s="72" t="b">
        <v>0</v>
      </c>
      <c r="AO1192" s="78" t="s">
        <v>15545</v>
      </c>
      <c r="AP1192" s="72" t="s">
        <v>179</v>
      </c>
      <c r="AQ1192" s="72">
        <v>0</v>
      </c>
      <c r="AR1192" s="72">
        <v>0</v>
      </c>
      <c r="AS1192" s="72"/>
      <c r="AT1192" s="72"/>
      <c r="AU1192" s="72"/>
      <c r="AV1192" s="72"/>
      <c r="AW1192" s="72"/>
      <c r="AX1192" s="72"/>
      <c r="AY1192" s="72"/>
      <c r="AZ1192" s="72"/>
    </row>
    <row r="1193" spans="1:52" x14ac:dyDescent="0.35">
      <c r="A1193" s="70" t="s">
        <v>1452</v>
      </c>
      <c r="B1193" s="70" t="s">
        <v>1452</v>
      </c>
      <c r="C1193" s="83"/>
      <c r="D1193" s="84"/>
      <c r="E1193" s="85"/>
      <c r="F1193" s="86"/>
      <c r="G1193" s="83"/>
      <c r="H1193" s="81"/>
      <c r="I1193" s="87"/>
      <c r="J1193" s="87"/>
      <c r="K1193" s="36"/>
      <c r="L1193" s="90"/>
      <c r="M1193" s="90"/>
      <c r="N1193" s="89"/>
      <c r="O1193" s="72" t="s">
        <v>179</v>
      </c>
      <c r="P1193" s="74">
        <v>42825.446608796294</v>
      </c>
      <c r="Q1193" s="72" t="s">
        <v>3647</v>
      </c>
      <c r="R1193" s="76" t="s">
        <v>6669</v>
      </c>
      <c r="S1193" s="72" t="s">
        <v>225</v>
      </c>
      <c r="T1193" s="72"/>
      <c r="U1193" s="72"/>
      <c r="V1193" s="76" t="s">
        <v>9725</v>
      </c>
      <c r="W1193" s="74">
        <v>42825.446608796294</v>
      </c>
      <c r="X1193" s="76" t="s">
        <v>11589</v>
      </c>
      <c r="Y1193" s="72"/>
      <c r="Z1193" s="72"/>
      <c r="AA1193" s="78" t="s">
        <v>15546</v>
      </c>
      <c r="AB1193" s="72"/>
      <c r="AC1193" s="72" t="b">
        <v>0</v>
      </c>
      <c r="AD1193" s="72">
        <v>0</v>
      </c>
      <c r="AE1193" s="78" t="s">
        <v>230</v>
      </c>
      <c r="AF1193" s="72" t="b">
        <v>1</v>
      </c>
      <c r="AG1193" s="72" t="s">
        <v>355</v>
      </c>
      <c r="AH1193" s="72"/>
      <c r="AI1193" s="78" t="s">
        <v>18922</v>
      </c>
      <c r="AJ1193" s="72" t="b">
        <v>0</v>
      </c>
      <c r="AK1193" s="72">
        <v>0</v>
      </c>
      <c r="AL1193" s="78" t="s">
        <v>230</v>
      </c>
      <c r="AM1193" s="72" t="s">
        <v>242</v>
      </c>
      <c r="AN1193" s="72" t="b">
        <v>0</v>
      </c>
      <c r="AO1193" s="78" t="s">
        <v>15546</v>
      </c>
      <c r="AP1193" s="72" t="s">
        <v>179</v>
      </c>
      <c r="AQ1193" s="72">
        <v>0</v>
      </c>
      <c r="AR1193" s="72">
        <v>0</v>
      </c>
      <c r="AS1193" s="72"/>
      <c r="AT1193" s="72"/>
      <c r="AU1193" s="72"/>
      <c r="AV1193" s="72"/>
      <c r="AW1193" s="72"/>
      <c r="AX1193" s="72"/>
      <c r="AY1193" s="72"/>
      <c r="AZ1193" s="72"/>
    </row>
    <row r="1194" spans="1:52" x14ac:dyDescent="0.35">
      <c r="A1194" s="70" t="s">
        <v>1453</v>
      </c>
      <c r="B1194" s="70" t="s">
        <v>2713</v>
      </c>
      <c r="C1194" s="83"/>
      <c r="D1194" s="84"/>
      <c r="E1194" s="85"/>
      <c r="F1194" s="86"/>
      <c r="G1194" s="83"/>
      <c r="H1194" s="81"/>
      <c r="I1194" s="87"/>
      <c r="J1194" s="87"/>
      <c r="K1194" s="36"/>
      <c r="L1194" s="90"/>
      <c r="M1194" s="90"/>
      <c r="N1194" s="89"/>
      <c r="O1194" s="72" t="s">
        <v>217</v>
      </c>
      <c r="P1194" s="74">
        <v>42825.447604166664</v>
      </c>
      <c r="Q1194" s="72" t="s">
        <v>3648</v>
      </c>
      <c r="R1194" s="76" t="s">
        <v>6670</v>
      </c>
      <c r="S1194" s="72" t="s">
        <v>8435</v>
      </c>
      <c r="T1194" s="72"/>
      <c r="U1194" s="72"/>
      <c r="V1194" s="76" t="s">
        <v>9726</v>
      </c>
      <c r="W1194" s="74">
        <v>42825.447604166664</v>
      </c>
      <c r="X1194" s="76" t="s">
        <v>11590</v>
      </c>
      <c r="Y1194" s="72"/>
      <c r="Z1194" s="72"/>
      <c r="AA1194" s="78" t="s">
        <v>15547</v>
      </c>
      <c r="AB1194" s="72"/>
      <c r="AC1194" s="72" t="b">
        <v>0</v>
      </c>
      <c r="AD1194" s="72">
        <v>0</v>
      </c>
      <c r="AE1194" s="78" t="s">
        <v>230</v>
      </c>
      <c r="AF1194" s="72" t="b">
        <v>0</v>
      </c>
      <c r="AG1194" s="72" t="s">
        <v>231</v>
      </c>
      <c r="AH1194" s="72"/>
      <c r="AI1194" s="78" t="s">
        <v>230</v>
      </c>
      <c r="AJ1194" s="72" t="b">
        <v>0</v>
      </c>
      <c r="AK1194" s="72">
        <v>5</v>
      </c>
      <c r="AL1194" s="78" t="s">
        <v>18306</v>
      </c>
      <c r="AM1194" s="72" t="s">
        <v>242</v>
      </c>
      <c r="AN1194" s="72" t="b">
        <v>0</v>
      </c>
      <c r="AO1194" s="78" t="s">
        <v>18306</v>
      </c>
      <c r="AP1194" s="72" t="s">
        <v>179</v>
      </c>
      <c r="AQ1194" s="72">
        <v>0</v>
      </c>
      <c r="AR1194" s="72">
        <v>0</v>
      </c>
      <c r="AS1194" s="72"/>
      <c r="AT1194" s="72"/>
      <c r="AU1194" s="72"/>
      <c r="AV1194" s="72"/>
      <c r="AW1194" s="72"/>
      <c r="AX1194" s="72"/>
      <c r="AY1194" s="72"/>
      <c r="AZ1194" s="72"/>
    </row>
    <row r="1195" spans="1:52" x14ac:dyDescent="0.35">
      <c r="A1195" s="70" t="s">
        <v>1454</v>
      </c>
      <c r="B1195" s="70" t="s">
        <v>2713</v>
      </c>
      <c r="C1195" s="83"/>
      <c r="D1195" s="84"/>
      <c r="E1195" s="85"/>
      <c r="F1195" s="86"/>
      <c r="G1195" s="83"/>
      <c r="H1195" s="81"/>
      <c r="I1195" s="87"/>
      <c r="J1195" s="87"/>
      <c r="K1195" s="36"/>
      <c r="L1195" s="90"/>
      <c r="M1195" s="90"/>
      <c r="N1195" s="89"/>
      <c r="O1195" s="72" t="s">
        <v>217</v>
      </c>
      <c r="P1195" s="74">
        <v>42825.448171296295</v>
      </c>
      <c r="Q1195" s="72" t="s">
        <v>3648</v>
      </c>
      <c r="R1195" s="76" t="s">
        <v>6670</v>
      </c>
      <c r="S1195" s="72" t="s">
        <v>8435</v>
      </c>
      <c r="T1195" s="72"/>
      <c r="U1195" s="72"/>
      <c r="V1195" s="76" t="s">
        <v>9727</v>
      </c>
      <c r="W1195" s="74">
        <v>42825.448171296295</v>
      </c>
      <c r="X1195" s="76" t="s">
        <v>11591</v>
      </c>
      <c r="Y1195" s="72"/>
      <c r="Z1195" s="72"/>
      <c r="AA1195" s="78" t="s">
        <v>15548</v>
      </c>
      <c r="AB1195" s="72"/>
      <c r="AC1195" s="72" t="b">
        <v>0</v>
      </c>
      <c r="AD1195" s="72">
        <v>0</v>
      </c>
      <c r="AE1195" s="78" t="s">
        <v>230</v>
      </c>
      <c r="AF1195" s="72" t="b">
        <v>0</v>
      </c>
      <c r="AG1195" s="72" t="s">
        <v>231</v>
      </c>
      <c r="AH1195" s="72"/>
      <c r="AI1195" s="78" t="s">
        <v>230</v>
      </c>
      <c r="AJ1195" s="72" t="b">
        <v>0</v>
      </c>
      <c r="AK1195" s="72">
        <v>5</v>
      </c>
      <c r="AL1195" s="78" t="s">
        <v>18306</v>
      </c>
      <c r="AM1195" s="72" t="s">
        <v>242</v>
      </c>
      <c r="AN1195" s="72" t="b">
        <v>0</v>
      </c>
      <c r="AO1195" s="78" t="s">
        <v>18306</v>
      </c>
      <c r="AP1195" s="72" t="s">
        <v>179</v>
      </c>
      <c r="AQ1195" s="72">
        <v>0</v>
      </c>
      <c r="AR1195" s="72">
        <v>0</v>
      </c>
      <c r="AS1195" s="72"/>
      <c r="AT1195" s="72"/>
      <c r="AU1195" s="72"/>
      <c r="AV1195" s="72"/>
      <c r="AW1195" s="72"/>
      <c r="AX1195" s="72"/>
      <c r="AY1195" s="72"/>
      <c r="AZ1195" s="72"/>
    </row>
    <row r="1196" spans="1:52" x14ac:dyDescent="0.35">
      <c r="A1196" s="70" t="s">
        <v>1455</v>
      </c>
      <c r="B1196" s="70" t="s">
        <v>2735</v>
      </c>
      <c r="C1196" s="83"/>
      <c r="D1196" s="84"/>
      <c r="E1196" s="85"/>
      <c r="F1196" s="86"/>
      <c r="G1196" s="83"/>
      <c r="H1196" s="81"/>
      <c r="I1196" s="87"/>
      <c r="J1196" s="87"/>
      <c r="K1196" s="36"/>
      <c r="L1196" s="90"/>
      <c r="M1196" s="90"/>
      <c r="N1196" s="89"/>
      <c r="O1196" s="72" t="s">
        <v>217</v>
      </c>
      <c r="P1196" s="74">
        <v>42825.448217592595</v>
      </c>
      <c r="Q1196" s="72" t="s">
        <v>3649</v>
      </c>
      <c r="R1196" s="76" t="s">
        <v>6343</v>
      </c>
      <c r="S1196" s="72" t="s">
        <v>226</v>
      </c>
      <c r="T1196" s="72"/>
      <c r="U1196" s="72"/>
      <c r="V1196" s="76" t="s">
        <v>9728</v>
      </c>
      <c r="W1196" s="74">
        <v>42825.448217592595</v>
      </c>
      <c r="X1196" s="76" t="s">
        <v>11592</v>
      </c>
      <c r="Y1196" s="72"/>
      <c r="Z1196" s="72"/>
      <c r="AA1196" s="78" t="s">
        <v>15549</v>
      </c>
      <c r="AB1196" s="72"/>
      <c r="AC1196" s="72" t="b">
        <v>0</v>
      </c>
      <c r="AD1196" s="72">
        <v>0</v>
      </c>
      <c r="AE1196" s="78" t="s">
        <v>230</v>
      </c>
      <c r="AF1196" s="72" t="b">
        <v>0</v>
      </c>
      <c r="AG1196" s="72" t="s">
        <v>235</v>
      </c>
      <c r="AH1196" s="72"/>
      <c r="AI1196" s="78" t="s">
        <v>230</v>
      </c>
      <c r="AJ1196" s="72" t="b">
        <v>0</v>
      </c>
      <c r="AK1196" s="72">
        <v>0</v>
      </c>
      <c r="AL1196" s="78" t="s">
        <v>230</v>
      </c>
      <c r="AM1196" s="72" t="s">
        <v>238</v>
      </c>
      <c r="AN1196" s="72" t="b">
        <v>0</v>
      </c>
      <c r="AO1196" s="78" t="s">
        <v>15549</v>
      </c>
      <c r="AP1196" s="72" t="s">
        <v>179</v>
      </c>
      <c r="AQ1196" s="72">
        <v>0</v>
      </c>
      <c r="AR1196" s="72">
        <v>0</v>
      </c>
      <c r="AS1196" s="72"/>
      <c r="AT1196" s="72"/>
      <c r="AU1196" s="72"/>
      <c r="AV1196" s="72"/>
      <c r="AW1196" s="72"/>
      <c r="AX1196" s="72"/>
      <c r="AY1196" s="72"/>
      <c r="AZ1196" s="72"/>
    </row>
    <row r="1197" spans="1:52" x14ac:dyDescent="0.35">
      <c r="A1197" s="70" t="s">
        <v>1455</v>
      </c>
      <c r="B1197" s="70" t="s">
        <v>216</v>
      </c>
      <c r="C1197" s="83"/>
      <c r="D1197" s="84"/>
      <c r="E1197" s="85"/>
      <c r="F1197" s="86"/>
      <c r="G1197" s="83"/>
      <c r="H1197" s="81"/>
      <c r="I1197" s="87"/>
      <c r="J1197" s="87"/>
      <c r="K1197" s="36"/>
      <c r="L1197" s="90"/>
      <c r="M1197" s="90"/>
      <c r="N1197" s="89"/>
      <c r="O1197" s="72" t="s">
        <v>217</v>
      </c>
      <c r="P1197" s="74">
        <v>42825.448217592595</v>
      </c>
      <c r="Q1197" s="72" t="s">
        <v>3649</v>
      </c>
      <c r="R1197" s="76" t="s">
        <v>6343</v>
      </c>
      <c r="S1197" s="72" t="s">
        <v>226</v>
      </c>
      <c r="T1197" s="72"/>
      <c r="U1197" s="72"/>
      <c r="V1197" s="76" t="s">
        <v>9728</v>
      </c>
      <c r="W1197" s="74">
        <v>42825.448217592595</v>
      </c>
      <c r="X1197" s="76" t="s">
        <v>11592</v>
      </c>
      <c r="Y1197" s="72"/>
      <c r="Z1197" s="72"/>
      <c r="AA1197" s="78" t="s">
        <v>15549</v>
      </c>
      <c r="AB1197" s="72"/>
      <c r="AC1197" s="72" t="b">
        <v>0</v>
      </c>
      <c r="AD1197" s="72">
        <v>0</v>
      </c>
      <c r="AE1197" s="78" t="s">
        <v>230</v>
      </c>
      <c r="AF1197" s="72" t="b">
        <v>0</v>
      </c>
      <c r="AG1197" s="72" t="s">
        <v>235</v>
      </c>
      <c r="AH1197" s="72"/>
      <c r="AI1197" s="78" t="s">
        <v>230</v>
      </c>
      <c r="AJ1197" s="72" t="b">
        <v>0</v>
      </c>
      <c r="AK1197" s="72">
        <v>0</v>
      </c>
      <c r="AL1197" s="78" t="s">
        <v>230</v>
      </c>
      <c r="AM1197" s="72" t="s">
        <v>238</v>
      </c>
      <c r="AN1197" s="72" t="b">
        <v>0</v>
      </c>
      <c r="AO1197" s="78" t="s">
        <v>15549</v>
      </c>
      <c r="AP1197" s="72" t="s">
        <v>179</v>
      </c>
      <c r="AQ1197" s="72">
        <v>0</v>
      </c>
      <c r="AR1197" s="72">
        <v>0</v>
      </c>
      <c r="AS1197" s="72"/>
      <c r="AT1197" s="72"/>
      <c r="AU1197" s="72"/>
      <c r="AV1197" s="72"/>
      <c r="AW1197" s="72"/>
      <c r="AX1197" s="72"/>
      <c r="AY1197" s="72"/>
      <c r="AZ1197" s="72"/>
    </row>
    <row r="1198" spans="1:52" x14ac:dyDescent="0.35">
      <c r="A1198" s="70" t="s">
        <v>1456</v>
      </c>
      <c r="B1198" s="70" t="s">
        <v>2713</v>
      </c>
      <c r="C1198" s="83"/>
      <c r="D1198" s="84"/>
      <c r="E1198" s="85"/>
      <c r="F1198" s="86"/>
      <c r="G1198" s="83"/>
      <c r="H1198" s="81"/>
      <c r="I1198" s="87"/>
      <c r="J1198" s="87"/>
      <c r="K1198" s="36"/>
      <c r="L1198" s="90"/>
      <c r="M1198" s="90"/>
      <c r="N1198" s="89"/>
      <c r="O1198" s="72" t="s">
        <v>217</v>
      </c>
      <c r="P1198" s="74">
        <v>42825.449456018519</v>
      </c>
      <c r="Q1198" s="72" t="s">
        <v>3642</v>
      </c>
      <c r="R1198" s="76" t="s">
        <v>6665</v>
      </c>
      <c r="S1198" s="72" t="s">
        <v>8426</v>
      </c>
      <c r="T1198" s="72"/>
      <c r="U1198" s="72"/>
      <c r="V1198" s="76" t="s">
        <v>9729</v>
      </c>
      <c r="W1198" s="74">
        <v>42825.449456018519</v>
      </c>
      <c r="X1198" s="76" t="s">
        <v>11593</v>
      </c>
      <c r="Y1198" s="72"/>
      <c r="Z1198" s="72"/>
      <c r="AA1198" s="78" t="s">
        <v>15550</v>
      </c>
      <c r="AB1198" s="72"/>
      <c r="AC1198" s="72" t="b">
        <v>0</v>
      </c>
      <c r="AD1198" s="72">
        <v>0</v>
      </c>
      <c r="AE1198" s="78" t="s">
        <v>230</v>
      </c>
      <c r="AF1198" s="72" t="b">
        <v>0</v>
      </c>
      <c r="AG1198" s="72" t="s">
        <v>231</v>
      </c>
      <c r="AH1198" s="72"/>
      <c r="AI1198" s="78" t="s">
        <v>230</v>
      </c>
      <c r="AJ1198" s="72" t="b">
        <v>0</v>
      </c>
      <c r="AK1198" s="72">
        <v>9</v>
      </c>
      <c r="AL1198" s="78" t="s">
        <v>18305</v>
      </c>
      <c r="AM1198" s="72" t="s">
        <v>242</v>
      </c>
      <c r="AN1198" s="72" t="b">
        <v>0</v>
      </c>
      <c r="AO1198" s="78" t="s">
        <v>18305</v>
      </c>
      <c r="AP1198" s="72" t="s">
        <v>179</v>
      </c>
      <c r="AQ1198" s="72">
        <v>0</v>
      </c>
      <c r="AR1198" s="72">
        <v>0</v>
      </c>
      <c r="AS1198" s="72"/>
      <c r="AT1198" s="72"/>
      <c r="AU1198" s="72"/>
      <c r="AV1198" s="72"/>
      <c r="AW1198" s="72"/>
      <c r="AX1198" s="72"/>
      <c r="AY1198" s="72"/>
      <c r="AZ1198" s="72"/>
    </row>
    <row r="1199" spans="1:52" x14ac:dyDescent="0.35">
      <c r="A1199" s="70" t="s">
        <v>1457</v>
      </c>
      <c r="B1199" s="70" t="s">
        <v>2713</v>
      </c>
      <c r="C1199" s="83"/>
      <c r="D1199" s="84"/>
      <c r="E1199" s="85"/>
      <c r="F1199" s="86"/>
      <c r="G1199" s="83"/>
      <c r="H1199" s="81"/>
      <c r="I1199" s="87"/>
      <c r="J1199" s="87"/>
      <c r="K1199" s="36"/>
      <c r="L1199" s="90"/>
      <c r="M1199" s="90"/>
      <c r="N1199" s="89"/>
      <c r="O1199" s="72" t="s">
        <v>217</v>
      </c>
      <c r="P1199" s="74">
        <v>42825.45071759259</v>
      </c>
      <c r="Q1199" s="72" t="s">
        <v>3642</v>
      </c>
      <c r="R1199" s="76" t="s">
        <v>6665</v>
      </c>
      <c r="S1199" s="72" t="s">
        <v>8426</v>
      </c>
      <c r="T1199" s="72"/>
      <c r="U1199" s="72"/>
      <c r="V1199" s="76" t="s">
        <v>9730</v>
      </c>
      <c r="W1199" s="74">
        <v>42825.45071759259</v>
      </c>
      <c r="X1199" s="76" t="s">
        <v>11594</v>
      </c>
      <c r="Y1199" s="72"/>
      <c r="Z1199" s="72"/>
      <c r="AA1199" s="78" t="s">
        <v>15551</v>
      </c>
      <c r="AB1199" s="72"/>
      <c r="AC1199" s="72" t="b">
        <v>0</v>
      </c>
      <c r="AD1199" s="72">
        <v>0</v>
      </c>
      <c r="AE1199" s="78" t="s">
        <v>230</v>
      </c>
      <c r="AF1199" s="72" t="b">
        <v>0</v>
      </c>
      <c r="AG1199" s="72" t="s">
        <v>231</v>
      </c>
      <c r="AH1199" s="72"/>
      <c r="AI1199" s="78" t="s">
        <v>230</v>
      </c>
      <c r="AJ1199" s="72" t="b">
        <v>0</v>
      </c>
      <c r="AK1199" s="72">
        <v>9</v>
      </c>
      <c r="AL1199" s="78" t="s">
        <v>18305</v>
      </c>
      <c r="AM1199" s="72" t="s">
        <v>242</v>
      </c>
      <c r="AN1199" s="72" t="b">
        <v>0</v>
      </c>
      <c r="AO1199" s="78" t="s">
        <v>18305</v>
      </c>
      <c r="AP1199" s="72" t="s">
        <v>179</v>
      </c>
      <c r="AQ1199" s="72">
        <v>0</v>
      </c>
      <c r="AR1199" s="72">
        <v>0</v>
      </c>
      <c r="AS1199" s="72"/>
      <c r="AT1199" s="72"/>
      <c r="AU1199" s="72"/>
      <c r="AV1199" s="72"/>
      <c r="AW1199" s="72"/>
      <c r="AX1199" s="72"/>
      <c r="AY1199" s="72"/>
      <c r="AZ1199" s="72"/>
    </row>
    <row r="1200" spans="1:52" x14ac:dyDescent="0.35">
      <c r="A1200" s="70" t="s">
        <v>1458</v>
      </c>
      <c r="B1200" s="70" t="s">
        <v>2829</v>
      </c>
      <c r="C1200" s="83"/>
      <c r="D1200" s="84"/>
      <c r="E1200" s="85"/>
      <c r="F1200" s="86"/>
      <c r="G1200" s="83"/>
      <c r="H1200" s="81"/>
      <c r="I1200" s="87"/>
      <c r="J1200" s="87"/>
      <c r="K1200" s="36"/>
      <c r="L1200" s="90"/>
      <c r="M1200" s="90"/>
      <c r="N1200" s="89"/>
      <c r="O1200" s="72" t="s">
        <v>217</v>
      </c>
      <c r="P1200" s="74">
        <v>42825.453252314815</v>
      </c>
      <c r="Q1200" s="72" t="s">
        <v>3650</v>
      </c>
      <c r="R1200" s="76" t="s">
        <v>6664</v>
      </c>
      <c r="S1200" s="72" t="s">
        <v>226</v>
      </c>
      <c r="T1200" s="72"/>
      <c r="U1200" s="72"/>
      <c r="V1200" s="76" t="s">
        <v>9731</v>
      </c>
      <c r="W1200" s="74">
        <v>42825.453252314815</v>
      </c>
      <c r="X1200" s="76" t="s">
        <v>11595</v>
      </c>
      <c r="Y1200" s="72"/>
      <c r="Z1200" s="72"/>
      <c r="AA1200" s="78" t="s">
        <v>15552</v>
      </c>
      <c r="AB1200" s="72"/>
      <c r="AC1200" s="72" t="b">
        <v>0</v>
      </c>
      <c r="AD1200" s="72">
        <v>0</v>
      </c>
      <c r="AE1200" s="78" t="s">
        <v>230</v>
      </c>
      <c r="AF1200" s="72" t="b">
        <v>0</v>
      </c>
      <c r="AG1200" s="72" t="s">
        <v>355</v>
      </c>
      <c r="AH1200" s="72"/>
      <c r="AI1200" s="78" t="s">
        <v>230</v>
      </c>
      <c r="AJ1200" s="72" t="b">
        <v>0</v>
      </c>
      <c r="AK1200" s="72">
        <v>0</v>
      </c>
      <c r="AL1200" s="78" t="s">
        <v>230</v>
      </c>
      <c r="AM1200" s="72" t="s">
        <v>238</v>
      </c>
      <c r="AN1200" s="72" t="b">
        <v>0</v>
      </c>
      <c r="AO1200" s="78" t="s">
        <v>15552</v>
      </c>
      <c r="AP1200" s="72" t="s">
        <v>179</v>
      </c>
      <c r="AQ1200" s="72">
        <v>0</v>
      </c>
      <c r="AR1200" s="72">
        <v>0</v>
      </c>
      <c r="AS1200" s="72"/>
      <c r="AT1200" s="72"/>
      <c r="AU1200" s="72"/>
      <c r="AV1200" s="72"/>
      <c r="AW1200" s="72"/>
      <c r="AX1200" s="72"/>
      <c r="AY1200" s="72"/>
      <c r="AZ1200" s="72"/>
    </row>
    <row r="1201" spans="1:52" x14ac:dyDescent="0.35">
      <c r="A1201" s="70" t="s">
        <v>1458</v>
      </c>
      <c r="B1201" s="70" t="s">
        <v>216</v>
      </c>
      <c r="C1201" s="83"/>
      <c r="D1201" s="84"/>
      <c r="E1201" s="85"/>
      <c r="F1201" s="86"/>
      <c r="G1201" s="83"/>
      <c r="H1201" s="81"/>
      <c r="I1201" s="87"/>
      <c r="J1201" s="87"/>
      <c r="K1201" s="36"/>
      <c r="L1201" s="90"/>
      <c r="M1201" s="90"/>
      <c r="N1201" s="89"/>
      <c r="O1201" s="72" t="s">
        <v>217</v>
      </c>
      <c r="P1201" s="74">
        <v>42825.453252314815</v>
      </c>
      <c r="Q1201" s="72" t="s">
        <v>3650</v>
      </c>
      <c r="R1201" s="76" t="s">
        <v>6664</v>
      </c>
      <c r="S1201" s="72" t="s">
        <v>226</v>
      </c>
      <c r="T1201" s="72"/>
      <c r="U1201" s="72"/>
      <c r="V1201" s="76" t="s">
        <v>9731</v>
      </c>
      <c r="W1201" s="74">
        <v>42825.453252314815</v>
      </c>
      <c r="X1201" s="76" t="s">
        <v>11595</v>
      </c>
      <c r="Y1201" s="72"/>
      <c r="Z1201" s="72"/>
      <c r="AA1201" s="78" t="s">
        <v>15552</v>
      </c>
      <c r="AB1201" s="72"/>
      <c r="AC1201" s="72" t="b">
        <v>0</v>
      </c>
      <c r="AD1201" s="72">
        <v>0</v>
      </c>
      <c r="AE1201" s="78" t="s">
        <v>230</v>
      </c>
      <c r="AF1201" s="72" t="b">
        <v>0</v>
      </c>
      <c r="AG1201" s="72" t="s">
        <v>355</v>
      </c>
      <c r="AH1201" s="72"/>
      <c r="AI1201" s="78" t="s">
        <v>230</v>
      </c>
      <c r="AJ1201" s="72" t="b">
        <v>0</v>
      </c>
      <c r="AK1201" s="72">
        <v>0</v>
      </c>
      <c r="AL1201" s="78" t="s">
        <v>230</v>
      </c>
      <c r="AM1201" s="72" t="s">
        <v>238</v>
      </c>
      <c r="AN1201" s="72" t="b">
        <v>0</v>
      </c>
      <c r="AO1201" s="78" t="s">
        <v>15552</v>
      </c>
      <c r="AP1201" s="72" t="s">
        <v>179</v>
      </c>
      <c r="AQ1201" s="72">
        <v>0</v>
      </c>
      <c r="AR1201" s="72">
        <v>0</v>
      </c>
      <c r="AS1201" s="72"/>
      <c r="AT1201" s="72"/>
      <c r="AU1201" s="72"/>
      <c r="AV1201" s="72"/>
      <c r="AW1201" s="72"/>
      <c r="AX1201" s="72"/>
      <c r="AY1201" s="72"/>
      <c r="AZ1201" s="72"/>
    </row>
    <row r="1202" spans="1:52" x14ac:dyDescent="0.35">
      <c r="A1202" s="70" t="s">
        <v>1459</v>
      </c>
      <c r="B1202" s="70" t="s">
        <v>2713</v>
      </c>
      <c r="C1202" s="83"/>
      <c r="D1202" s="84"/>
      <c r="E1202" s="85"/>
      <c r="F1202" s="86"/>
      <c r="G1202" s="83"/>
      <c r="H1202" s="81"/>
      <c r="I1202" s="87"/>
      <c r="J1202" s="87"/>
      <c r="K1202" s="36"/>
      <c r="L1202" s="90"/>
      <c r="M1202" s="90"/>
      <c r="N1202" s="89"/>
      <c r="O1202" s="72" t="s">
        <v>217</v>
      </c>
      <c r="P1202" s="74">
        <v>42825.457974537036</v>
      </c>
      <c r="Q1202" s="72" t="s">
        <v>3648</v>
      </c>
      <c r="R1202" s="76" t="s">
        <v>6670</v>
      </c>
      <c r="S1202" s="72" t="s">
        <v>8435</v>
      </c>
      <c r="T1202" s="72"/>
      <c r="U1202" s="72"/>
      <c r="V1202" s="76" t="s">
        <v>9732</v>
      </c>
      <c r="W1202" s="74">
        <v>42825.457974537036</v>
      </c>
      <c r="X1202" s="76" t="s">
        <v>11596</v>
      </c>
      <c r="Y1202" s="72"/>
      <c r="Z1202" s="72"/>
      <c r="AA1202" s="78" t="s">
        <v>15553</v>
      </c>
      <c r="AB1202" s="72"/>
      <c r="AC1202" s="72" t="b">
        <v>0</v>
      </c>
      <c r="AD1202" s="72">
        <v>0</v>
      </c>
      <c r="AE1202" s="78" t="s">
        <v>230</v>
      </c>
      <c r="AF1202" s="72" t="b">
        <v>0</v>
      </c>
      <c r="AG1202" s="72" t="s">
        <v>231</v>
      </c>
      <c r="AH1202" s="72"/>
      <c r="AI1202" s="78" t="s">
        <v>230</v>
      </c>
      <c r="AJ1202" s="72" t="b">
        <v>0</v>
      </c>
      <c r="AK1202" s="72">
        <v>5</v>
      </c>
      <c r="AL1202" s="78" t="s">
        <v>18306</v>
      </c>
      <c r="AM1202" s="72" t="s">
        <v>242</v>
      </c>
      <c r="AN1202" s="72" t="b">
        <v>0</v>
      </c>
      <c r="AO1202" s="78" t="s">
        <v>18306</v>
      </c>
      <c r="AP1202" s="72" t="s">
        <v>179</v>
      </c>
      <c r="AQ1202" s="72">
        <v>0</v>
      </c>
      <c r="AR1202" s="72">
        <v>0</v>
      </c>
      <c r="AS1202" s="72"/>
      <c r="AT1202" s="72"/>
      <c r="AU1202" s="72"/>
      <c r="AV1202" s="72"/>
      <c r="AW1202" s="72"/>
      <c r="AX1202" s="72"/>
      <c r="AY1202" s="72"/>
      <c r="AZ1202" s="72"/>
    </row>
    <row r="1203" spans="1:52" x14ac:dyDescent="0.35">
      <c r="A1203" s="70" t="s">
        <v>1460</v>
      </c>
      <c r="B1203" s="70" t="s">
        <v>1460</v>
      </c>
      <c r="C1203" s="83"/>
      <c r="D1203" s="84"/>
      <c r="E1203" s="85"/>
      <c r="F1203" s="86"/>
      <c r="G1203" s="83"/>
      <c r="H1203" s="81"/>
      <c r="I1203" s="87"/>
      <c r="J1203" s="87"/>
      <c r="K1203" s="36"/>
      <c r="L1203" s="90"/>
      <c r="M1203" s="90"/>
      <c r="N1203" s="89"/>
      <c r="O1203" s="72" t="s">
        <v>179</v>
      </c>
      <c r="P1203" s="74">
        <v>42825.45853009259</v>
      </c>
      <c r="Q1203" s="72" t="s">
        <v>3651</v>
      </c>
      <c r="R1203" s="76" t="s">
        <v>6671</v>
      </c>
      <c r="S1203" s="72" t="s">
        <v>8505</v>
      </c>
      <c r="T1203" s="72"/>
      <c r="U1203" s="72"/>
      <c r="V1203" s="76" t="s">
        <v>9733</v>
      </c>
      <c r="W1203" s="74">
        <v>42825.45853009259</v>
      </c>
      <c r="X1203" s="76" t="s">
        <v>11597</v>
      </c>
      <c r="Y1203" s="72"/>
      <c r="Z1203" s="72"/>
      <c r="AA1203" s="78" t="s">
        <v>15554</v>
      </c>
      <c r="AB1203" s="72"/>
      <c r="AC1203" s="72" t="b">
        <v>0</v>
      </c>
      <c r="AD1203" s="72">
        <v>0</v>
      </c>
      <c r="AE1203" s="78" t="s">
        <v>230</v>
      </c>
      <c r="AF1203" s="72" t="b">
        <v>0</v>
      </c>
      <c r="AG1203" s="72" t="s">
        <v>235</v>
      </c>
      <c r="AH1203" s="72"/>
      <c r="AI1203" s="78" t="s">
        <v>230</v>
      </c>
      <c r="AJ1203" s="72" t="b">
        <v>0</v>
      </c>
      <c r="AK1203" s="72">
        <v>0</v>
      </c>
      <c r="AL1203" s="78" t="s">
        <v>230</v>
      </c>
      <c r="AM1203" s="72" t="s">
        <v>18933</v>
      </c>
      <c r="AN1203" s="72" t="b">
        <v>0</v>
      </c>
      <c r="AO1203" s="78" t="s">
        <v>15554</v>
      </c>
      <c r="AP1203" s="72" t="s">
        <v>179</v>
      </c>
      <c r="AQ1203" s="72">
        <v>0</v>
      </c>
      <c r="AR1203" s="72">
        <v>0</v>
      </c>
      <c r="AS1203" s="72"/>
      <c r="AT1203" s="72"/>
      <c r="AU1203" s="72"/>
      <c r="AV1203" s="72"/>
      <c r="AW1203" s="72"/>
      <c r="AX1203" s="72"/>
      <c r="AY1203" s="72"/>
      <c r="AZ1203" s="72"/>
    </row>
    <row r="1204" spans="1:52" x14ac:dyDescent="0.35">
      <c r="A1204" s="70" t="s">
        <v>1461</v>
      </c>
      <c r="B1204" s="70" t="s">
        <v>2713</v>
      </c>
      <c r="C1204" s="83"/>
      <c r="D1204" s="84"/>
      <c r="E1204" s="85"/>
      <c r="F1204" s="86"/>
      <c r="G1204" s="83"/>
      <c r="H1204" s="81"/>
      <c r="I1204" s="87"/>
      <c r="J1204" s="87"/>
      <c r="K1204" s="36"/>
      <c r="L1204" s="90"/>
      <c r="M1204" s="90"/>
      <c r="N1204" s="89"/>
      <c r="O1204" s="72" t="s">
        <v>217</v>
      </c>
      <c r="P1204" s="74">
        <v>42825.458692129629</v>
      </c>
      <c r="Q1204" s="72" t="s">
        <v>3648</v>
      </c>
      <c r="R1204" s="76" t="s">
        <v>6670</v>
      </c>
      <c r="S1204" s="72" t="s">
        <v>8435</v>
      </c>
      <c r="T1204" s="72"/>
      <c r="U1204" s="72"/>
      <c r="V1204" s="76" t="s">
        <v>9734</v>
      </c>
      <c r="W1204" s="74">
        <v>42825.458692129629</v>
      </c>
      <c r="X1204" s="76" t="s">
        <v>11598</v>
      </c>
      <c r="Y1204" s="72"/>
      <c r="Z1204" s="72"/>
      <c r="AA1204" s="78" t="s">
        <v>15555</v>
      </c>
      <c r="AB1204" s="72"/>
      <c r="AC1204" s="72" t="b">
        <v>0</v>
      </c>
      <c r="AD1204" s="72">
        <v>0</v>
      </c>
      <c r="AE1204" s="78" t="s">
        <v>230</v>
      </c>
      <c r="AF1204" s="72" t="b">
        <v>0</v>
      </c>
      <c r="AG1204" s="72" t="s">
        <v>231</v>
      </c>
      <c r="AH1204" s="72"/>
      <c r="AI1204" s="78" t="s">
        <v>230</v>
      </c>
      <c r="AJ1204" s="72" t="b">
        <v>0</v>
      </c>
      <c r="AK1204" s="72">
        <v>5</v>
      </c>
      <c r="AL1204" s="78" t="s">
        <v>18306</v>
      </c>
      <c r="AM1204" s="72" t="s">
        <v>242</v>
      </c>
      <c r="AN1204" s="72" t="b">
        <v>0</v>
      </c>
      <c r="AO1204" s="78" t="s">
        <v>18306</v>
      </c>
      <c r="AP1204" s="72" t="s">
        <v>179</v>
      </c>
      <c r="AQ1204" s="72">
        <v>0</v>
      </c>
      <c r="AR1204" s="72">
        <v>0</v>
      </c>
      <c r="AS1204" s="72"/>
      <c r="AT1204" s="72"/>
      <c r="AU1204" s="72"/>
      <c r="AV1204" s="72"/>
      <c r="AW1204" s="72"/>
      <c r="AX1204" s="72"/>
      <c r="AY1204" s="72"/>
      <c r="AZ1204" s="72"/>
    </row>
    <row r="1205" spans="1:52" x14ac:dyDescent="0.35">
      <c r="A1205" s="70" t="s">
        <v>1462</v>
      </c>
      <c r="B1205" s="70" t="s">
        <v>2713</v>
      </c>
      <c r="C1205" s="83"/>
      <c r="D1205" s="84"/>
      <c r="E1205" s="85"/>
      <c r="F1205" s="86"/>
      <c r="G1205" s="83"/>
      <c r="H1205" s="81"/>
      <c r="I1205" s="87"/>
      <c r="J1205" s="87"/>
      <c r="K1205" s="36"/>
      <c r="L1205" s="90"/>
      <c r="M1205" s="90"/>
      <c r="N1205" s="89"/>
      <c r="O1205" s="72" t="s">
        <v>217</v>
      </c>
      <c r="P1205" s="74">
        <v>42825.459004629629</v>
      </c>
      <c r="Q1205" s="72" t="s">
        <v>3648</v>
      </c>
      <c r="R1205" s="76" t="s">
        <v>6670</v>
      </c>
      <c r="S1205" s="72" t="s">
        <v>8435</v>
      </c>
      <c r="T1205" s="72"/>
      <c r="U1205" s="72"/>
      <c r="V1205" s="76" t="s">
        <v>9735</v>
      </c>
      <c r="W1205" s="74">
        <v>42825.459004629629</v>
      </c>
      <c r="X1205" s="76" t="s">
        <v>11599</v>
      </c>
      <c r="Y1205" s="72"/>
      <c r="Z1205" s="72"/>
      <c r="AA1205" s="78" t="s">
        <v>15556</v>
      </c>
      <c r="AB1205" s="72"/>
      <c r="AC1205" s="72" t="b">
        <v>0</v>
      </c>
      <c r="AD1205" s="72">
        <v>0</v>
      </c>
      <c r="AE1205" s="78" t="s">
        <v>230</v>
      </c>
      <c r="AF1205" s="72" t="b">
        <v>0</v>
      </c>
      <c r="AG1205" s="72" t="s">
        <v>231</v>
      </c>
      <c r="AH1205" s="72"/>
      <c r="AI1205" s="78" t="s">
        <v>230</v>
      </c>
      <c r="AJ1205" s="72" t="b">
        <v>0</v>
      </c>
      <c r="AK1205" s="72">
        <v>5</v>
      </c>
      <c r="AL1205" s="78" t="s">
        <v>18306</v>
      </c>
      <c r="AM1205" s="72" t="s">
        <v>242</v>
      </c>
      <c r="AN1205" s="72" t="b">
        <v>0</v>
      </c>
      <c r="AO1205" s="78" t="s">
        <v>18306</v>
      </c>
      <c r="AP1205" s="72" t="s">
        <v>179</v>
      </c>
      <c r="AQ1205" s="72">
        <v>0</v>
      </c>
      <c r="AR1205" s="72">
        <v>0</v>
      </c>
      <c r="AS1205" s="72"/>
      <c r="AT1205" s="72"/>
      <c r="AU1205" s="72"/>
      <c r="AV1205" s="72"/>
      <c r="AW1205" s="72"/>
      <c r="AX1205" s="72"/>
      <c r="AY1205" s="72"/>
      <c r="AZ1205" s="72"/>
    </row>
    <row r="1206" spans="1:52" x14ac:dyDescent="0.35">
      <c r="A1206" s="70" t="s">
        <v>1463</v>
      </c>
      <c r="B1206" s="70" t="s">
        <v>2734</v>
      </c>
      <c r="C1206" s="83"/>
      <c r="D1206" s="84"/>
      <c r="E1206" s="85"/>
      <c r="F1206" s="86"/>
      <c r="G1206" s="83"/>
      <c r="H1206" s="81"/>
      <c r="I1206" s="87"/>
      <c r="J1206" s="87"/>
      <c r="K1206" s="36"/>
      <c r="L1206" s="90"/>
      <c r="M1206" s="90"/>
      <c r="N1206" s="89"/>
      <c r="O1206" s="72" t="s">
        <v>217</v>
      </c>
      <c r="P1206" s="74">
        <v>42824.659907407404</v>
      </c>
      <c r="Q1206" s="72" t="s">
        <v>3652</v>
      </c>
      <c r="R1206" s="76" t="s">
        <v>6672</v>
      </c>
      <c r="S1206" s="72" t="s">
        <v>620</v>
      </c>
      <c r="T1206" s="72"/>
      <c r="U1206" s="72"/>
      <c r="V1206" s="76" t="s">
        <v>9736</v>
      </c>
      <c r="W1206" s="74">
        <v>42824.659907407404</v>
      </c>
      <c r="X1206" s="76" t="s">
        <v>11600</v>
      </c>
      <c r="Y1206" s="72"/>
      <c r="Z1206" s="72"/>
      <c r="AA1206" s="78" t="s">
        <v>15557</v>
      </c>
      <c r="AB1206" s="72"/>
      <c r="AC1206" s="72" t="b">
        <v>0</v>
      </c>
      <c r="AD1206" s="72">
        <v>0</v>
      </c>
      <c r="AE1206" s="78" t="s">
        <v>230</v>
      </c>
      <c r="AF1206" s="72" t="b">
        <v>0</v>
      </c>
      <c r="AG1206" s="72" t="s">
        <v>235</v>
      </c>
      <c r="AH1206" s="72"/>
      <c r="AI1206" s="78" t="s">
        <v>230</v>
      </c>
      <c r="AJ1206" s="72" t="b">
        <v>0</v>
      </c>
      <c r="AK1206" s="72">
        <v>0</v>
      </c>
      <c r="AL1206" s="78" t="s">
        <v>230</v>
      </c>
      <c r="AM1206" s="72" t="s">
        <v>239</v>
      </c>
      <c r="AN1206" s="72" t="b">
        <v>0</v>
      </c>
      <c r="AO1206" s="78" t="s">
        <v>15557</v>
      </c>
      <c r="AP1206" s="72" t="s">
        <v>179</v>
      </c>
      <c r="AQ1206" s="72">
        <v>0</v>
      </c>
      <c r="AR1206" s="72">
        <v>0</v>
      </c>
      <c r="AS1206" s="72"/>
      <c r="AT1206" s="72"/>
      <c r="AU1206" s="72"/>
      <c r="AV1206" s="72"/>
      <c r="AW1206" s="72"/>
      <c r="AX1206" s="72"/>
      <c r="AY1206" s="72"/>
      <c r="AZ1206" s="72"/>
    </row>
    <row r="1207" spans="1:52" x14ac:dyDescent="0.35">
      <c r="A1207" s="70" t="s">
        <v>1463</v>
      </c>
      <c r="B1207" s="70" t="s">
        <v>216</v>
      </c>
      <c r="C1207" s="83"/>
      <c r="D1207" s="84"/>
      <c r="E1207" s="85"/>
      <c r="F1207" s="86"/>
      <c r="G1207" s="83"/>
      <c r="H1207" s="81"/>
      <c r="I1207" s="87"/>
      <c r="J1207" s="87"/>
      <c r="K1207" s="36"/>
      <c r="L1207" s="90"/>
      <c r="M1207" s="90"/>
      <c r="N1207" s="89"/>
      <c r="O1207" s="72" t="s">
        <v>217</v>
      </c>
      <c r="P1207" s="74">
        <v>42824.659907407404</v>
      </c>
      <c r="Q1207" s="72" t="s">
        <v>3652</v>
      </c>
      <c r="R1207" s="76" t="s">
        <v>6672</v>
      </c>
      <c r="S1207" s="72" t="s">
        <v>620</v>
      </c>
      <c r="T1207" s="72"/>
      <c r="U1207" s="72"/>
      <c r="V1207" s="76" t="s">
        <v>9736</v>
      </c>
      <c r="W1207" s="74">
        <v>42824.659907407404</v>
      </c>
      <c r="X1207" s="76" t="s">
        <v>11600</v>
      </c>
      <c r="Y1207" s="72"/>
      <c r="Z1207" s="72"/>
      <c r="AA1207" s="78" t="s">
        <v>15557</v>
      </c>
      <c r="AB1207" s="72"/>
      <c r="AC1207" s="72" t="b">
        <v>0</v>
      </c>
      <c r="AD1207" s="72">
        <v>0</v>
      </c>
      <c r="AE1207" s="78" t="s">
        <v>230</v>
      </c>
      <c r="AF1207" s="72" t="b">
        <v>0</v>
      </c>
      <c r="AG1207" s="72" t="s">
        <v>235</v>
      </c>
      <c r="AH1207" s="72"/>
      <c r="AI1207" s="78" t="s">
        <v>230</v>
      </c>
      <c r="AJ1207" s="72" t="b">
        <v>0</v>
      </c>
      <c r="AK1207" s="72">
        <v>0</v>
      </c>
      <c r="AL1207" s="78" t="s">
        <v>230</v>
      </c>
      <c r="AM1207" s="72" t="s">
        <v>239</v>
      </c>
      <c r="AN1207" s="72" t="b">
        <v>0</v>
      </c>
      <c r="AO1207" s="78" t="s">
        <v>15557</v>
      </c>
      <c r="AP1207" s="72" t="s">
        <v>179</v>
      </c>
      <c r="AQ1207" s="72">
        <v>0</v>
      </c>
      <c r="AR1207" s="72">
        <v>0</v>
      </c>
      <c r="AS1207" s="72"/>
      <c r="AT1207" s="72"/>
      <c r="AU1207" s="72"/>
      <c r="AV1207" s="72"/>
      <c r="AW1207" s="72"/>
      <c r="AX1207" s="72"/>
      <c r="AY1207" s="72"/>
      <c r="AZ1207" s="72"/>
    </row>
    <row r="1208" spans="1:52" x14ac:dyDescent="0.35">
      <c r="A1208" s="70" t="s">
        <v>1463</v>
      </c>
      <c r="B1208" s="70" t="s">
        <v>2735</v>
      </c>
      <c r="C1208" s="83"/>
      <c r="D1208" s="84"/>
      <c r="E1208" s="85"/>
      <c r="F1208" s="86"/>
      <c r="G1208" s="83"/>
      <c r="H1208" s="81"/>
      <c r="I1208" s="87"/>
      <c r="J1208" s="87"/>
      <c r="K1208" s="36"/>
      <c r="L1208" s="90"/>
      <c r="M1208" s="90"/>
      <c r="N1208" s="89"/>
      <c r="O1208" s="72" t="s">
        <v>217</v>
      </c>
      <c r="P1208" s="74">
        <v>42825.460925925923</v>
      </c>
      <c r="Q1208" s="72" t="s">
        <v>3653</v>
      </c>
      <c r="R1208" s="76" t="s">
        <v>6673</v>
      </c>
      <c r="S1208" s="72" t="s">
        <v>620</v>
      </c>
      <c r="T1208" s="72"/>
      <c r="U1208" s="72"/>
      <c r="V1208" s="76" t="s">
        <v>9736</v>
      </c>
      <c r="W1208" s="74">
        <v>42825.460925925923</v>
      </c>
      <c r="X1208" s="76" t="s">
        <v>11601</v>
      </c>
      <c r="Y1208" s="72"/>
      <c r="Z1208" s="72"/>
      <c r="AA1208" s="78" t="s">
        <v>15558</v>
      </c>
      <c r="AB1208" s="72"/>
      <c r="AC1208" s="72" t="b">
        <v>0</v>
      </c>
      <c r="AD1208" s="72">
        <v>0</v>
      </c>
      <c r="AE1208" s="78" t="s">
        <v>230</v>
      </c>
      <c r="AF1208" s="72" t="b">
        <v>0</v>
      </c>
      <c r="AG1208" s="72" t="s">
        <v>235</v>
      </c>
      <c r="AH1208" s="72"/>
      <c r="AI1208" s="78" t="s">
        <v>230</v>
      </c>
      <c r="AJ1208" s="72" t="b">
        <v>0</v>
      </c>
      <c r="AK1208" s="72">
        <v>0</v>
      </c>
      <c r="AL1208" s="78" t="s">
        <v>230</v>
      </c>
      <c r="AM1208" s="72" t="s">
        <v>239</v>
      </c>
      <c r="AN1208" s="72" t="b">
        <v>0</v>
      </c>
      <c r="AO1208" s="78" t="s">
        <v>15558</v>
      </c>
      <c r="AP1208" s="72" t="s">
        <v>179</v>
      </c>
      <c r="AQ1208" s="72">
        <v>0</v>
      </c>
      <c r="AR1208" s="72">
        <v>0</v>
      </c>
      <c r="AS1208" s="72"/>
      <c r="AT1208" s="72"/>
      <c r="AU1208" s="72"/>
      <c r="AV1208" s="72"/>
      <c r="AW1208" s="72"/>
      <c r="AX1208" s="72"/>
      <c r="AY1208" s="72"/>
      <c r="AZ1208" s="72"/>
    </row>
    <row r="1209" spans="1:52" x14ac:dyDescent="0.35">
      <c r="A1209" s="70" t="s">
        <v>1463</v>
      </c>
      <c r="B1209" s="70" t="s">
        <v>216</v>
      </c>
      <c r="C1209" s="83"/>
      <c r="D1209" s="84"/>
      <c r="E1209" s="85"/>
      <c r="F1209" s="86"/>
      <c r="G1209" s="83"/>
      <c r="H1209" s="81"/>
      <c r="I1209" s="87"/>
      <c r="J1209" s="87"/>
      <c r="K1209" s="36"/>
      <c r="L1209" s="90"/>
      <c r="M1209" s="90"/>
      <c r="N1209" s="89"/>
      <c r="O1209" s="72" t="s">
        <v>217</v>
      </c>
      <c r="P1209" s="74">
        <v>42825.460925925923</v>
      </c>
      <c r="Q1209" s="72" t="s">
        <v>3653</v>
      </c>
      <c r="R1209" s="76" t="s">
        <v>6673</v>
      </c>
      <c r="S1209" s="72" t="s">
        <v>620</v>
      </c>
      <c r="T1209" s="72"/>
      <c r="U1209" s="72"/>
      <c r="V1209" s="76" t="s">
        <v>9736</v>
      </c>
      <c r="W1209" s="74">
        <v>42825.460925925923</v>
      </c>
      <c r="X1209" s="76" t="s">
        <v>11601</v>
      </c>
      <c r="Y1209" s="72"/>
      <c r="Z1209" s="72"/>
      <c r="AA1209" s="78" t="s">
        <v>15558</v>
      </c>
      <c r="AB1209" s="72"/>
      <c r="AC1209" s="72" t="b">
        <v>0</v>
      </c>
      <c r="AD1209" s="72">
        <v>0</v>
      </c>
      <c r="AE1209" s="78" t="s">
        <v>230</v>
      </c>
      <c r="AF1209" s="72" t="b">
        <v>0</v>
      </c>
      <c r="AG1209" s="72" t="s">
        <v>235</v>
      </c>
      <c r="AH1209" s="72"/>
      <c r="AI1209" s="78" t="s">
        <v>230</v>
      </c>
      <c r="AJ1209" s="72" t="b">
        <v>0</v>
      </c>
      <c r="AK1209" s="72">
        <v>0</v>
      </c>
      <c r="AL1209" s="78" t="s">
        <v>230</v>
      </c>
      <c r="AM1209" s="72" t="s">
        <v>239</v>
      </c>
      <c r="AN1209" s="72" t="b">
        <v>0</v>
      </c>
      <c r="AO1209" s="78" t="s">
        <v>15558</v>
      </c>
      <c r="AP1209" s="72" t="s">
        <v>179</v>
      </c>
      <c r="AQ1209" s="72">
        <v>0</v>
      </c>
      <c r="AR1209" s="72">
        <v>0</v>
      </c>
      <c r="AS1209" s="72"/>
      <c r="AT1209" s="72"/>
      <c r="AU1209" s="72"/>
      <c r="AV1209" s="72"/>
      <c r="AW1209" s="72"/>
      <c r="AX1209" s="72"/>
      <c r="AY1209" s="72"/>
      <c r="AZ1209" s="72"/>
    </row>
    <row r="1210" spans="1:52" x14ac:dyDescent="0.35">
      <c r="A1210" s="70" t="s">
        <v>1464</v>
      </c>
      <c r="B1210" s="70" t="s">
        <v>2768</v>
      </c>
      <c r="C1210" s="83"/>
      <c r="D1210" s="84"/>
      <c r="E1210" s="85"/>
      <c r="F1210" s="86"/>
      <c r="G1210" s="83"/>
      <c r="H1210" s="81"/>
      <c r="I1210" s="87"/>
      <c r="J1210" s="87"/>
      <c r="K1210" s="36"/>
      <c r="L1210" s="90"/>
      <c r="M1210" s="90"/>
      <c r="N1210" s="89"/>
      <c r="O1210" s="72" t="s">
        <v>217</v>
      </c>
      <c r="P1210" s="74">
        <v>42824.524826388886</v>
      </c>
      <c r="Q1210" s="72" t="s">
        <v>3654</v>
      </c>
      <c r="R1210" s="76" t="s">
        <v>6456</v>
      </c>
      <c r="S1210" s="72" t="s">
        <v>8467</v>
      </c>
      <c r="T1210" s="72" t="s">
        <v>8647</v>
      </c>
      <c r="U1210" s="72"/>
      <c r="V1210" s="76" t="s">
        <v>9737</v>
      </c>
      <c r="W1210" s="74">
        <v>42824.524826388886</v>
      </c>
      <c r="X1210" s="76" t="s">
        <v>11602</v>
      </c>
      <c r="Y1210" s="72"/>
      <c r="Z1210" s="72"/>
      <c r="AA1210" s="78" t="s">
        <v>15559</v>
      </c>
      <c r="AB1210" s="72"/>
      <c r="AC1210" s="72" t="b">
        <v>0</v>
      </c>
      <c r="AD1210" s="72">
        <v>0</v>
      </c>
      <c r="AE1210" s="78" t="s">
        <v>230</v>
      </c>
      <c r="AF1210" s="72" t="b">
        <v>0</v>
      </c>
      <c r="AG1210" s="72" t="s">
        <v>231</v>
      </c>
      <c r="AH1210" s="72"/>
      <c r="AI1210" s="78" t="s">
        <v>230</v>
      </c>
      <c r="AJ1210" s="72" t="b">
        <v>0</v>
      </c>
      <c r="AK1210" s="72">
        <v>0</v>
      </c>
      <c r="AL1210" s="78" t="s">
        <v>230</v>
      </c>
      <c r="AM1210" s="72" t="s">
        <v>246</v>
      </c>
      <c r="AN1210" s="72" t="b">
        <v>0</v>
      </c>
      <c r="AO1210" s="78" t="s">
        <v>15559</v>
      </c>
      <c r="AP1210" s="72" t="s">
        <v>179</v>
      </c>
      <c r="AQ1210" s="72">
        <v>0</v>
      </c>
      <c r="AR1210" s="72">
        <v>0</v>
      </c>
      <c r="AS1210" s="72"/>
      <c r="AT1210" s="72"/>
      <c r="AU1210" s="72"/>
      <c r="AV1210" s="72"/>
      <c r="AW1210" s="72"/>
      <c r="AX1210" s="72"/>
      <c r="AY1210" s="72"/>
      <c r="AZ1210" s="72"/>
    </row>
    <row r="1211" spans="1:52" x14ac:dyDescent="0.35">
      <c r="A1211" s="70" t="s">
        <v>1464</v>
      </c>
      <c r="B1211" s="70" t="s">
        <v>2195</v>
      </c>
      <c r="C1211" s="83"/>
      <c r="D1211" s="84"/>
      <c r="E1211" s="85"/>
      <c r="F1211" s="86"/>
      <c r="G1211" s="83"/>
      <c r="H1211" s="81"/>
      <c r="I1211" s="87"/>
      <c r="J1211" s="87"/>
      <c r="K1211" s="36"/>
      <c r="L1211" s="90"/>
      <c r="M1211" s="90"/>
      <c r="N1211" s="89"/>
      <c r="O1211" s="72" t="s">
        <v>217</v>
      </c>
      <c r="P1211" s="74">
        <v>42825.46770833333</v>
      </c>
      <c r="Q1211" s="72" t="s">
        <v>2993</v>
      </c>
      <c r="R1211" s="72"/>
      <c r="S1211" s="72"/>
      <c r="T1211" s="72"/>
      <c r="U1211" s="76" t="s">
        <v>8855</v>
      </c>
      <c r="V1211" s="76" t="s">
        <v>8855</v>
      </c>
      <c r="W1211" s="74">
        <v>42825.46770833333</v>
      </c>
      <c r="X1211" s="76" t="s">
        <v>11603</v>
      </c>
      <c r="Y1211" s="72"/>
      <c r="Z1211" s="72"/>
      <c r="AA1211" s="78" t="s">
        <v>15560</v>
      </c>
      <c r="AB1211" s="72"/>
      <c r="AC1211" s="72" t="b">
        <v>0</v>
      </c>
      <c r="AD1211" s="72">
        <v>0</v>
      </c>
      <c r="AE1211" s="78" t="s">
        <v>230</v>
      </c>
      <c r="AF1211" s="72" t="b">
        <v>0</v>
      </c>
      <c r="AG1211" s="72" t="s">
        <v>231</v>
      </c>
      <c r="AH1211" s="72"/>
      <c r="AI1211" s="78" t="s">
        <v>230</v>
      </c>
      <c r="AJ1211" s="72" t="b">
        <v>0</v>
      </c>
      <c r="AK1211" s="72">
        <v>35040</v>
      </c>
      <c r="AL1211" s="78" t="s">
        <v>16528</v>
      </c>
      <c r="AM1211" s="72" t="s">
        <v>246</v>
      </c>
      <c r="AN1211" s="72" t="b">
        <v>0</v>
      </c>
      <c r="AO1211" s="78" t="s">
        <v>16528</v>
      </c>
      <c r="AP1211" s="72" t="s">
        <v>179</v>
      </c>
      <c r="AQ1211" s="72">
        <v>0</v>
      </c>
      <c r="AR1211" s="72">
        <v>0</v>
      </c>
      <c r="AS1211" s="72"/>
      <c r="AT1211" s="72"/>
      <c r="AU1211" s="72"/>
      <c r="AV1211" s="72"/>
      <c r="AW1211" s="72"/>
      <c r="AX1211" s="72"/>
      <c r="AY1211" s="72"/>
      <c r="AZ1211" s="72"/>
    </row>
    <row r="1212" spans="1:52" x14ac:dyDescent="0.35">
      <c r="A1212" s="70" t="s">
        <v>1465</v>
      </c>
      <c r="B1212" s="70" t="s">
        <v>2734</v>
      </c>
      <c r="C1212" s="83"/>
      <c r="D1212" s="84"/>
      <c r="E1212" s="85"/>
      <c r="F1212" s="86"/>
      <c r="G1212" s="83"/>
      <c r="H1212" s="81"/>
      <c r="I1212" s="87"/>
      <c r="J1212" s="87"/>
      <c r="K1212" s="36"/>
      <c r="L1212" s="90"/>
      <c r="M1212" s="90"/>
      <c r="N1212" s="89"/>
      <c r="O1212" s="72" t="s">
        <v>217</v>
      </c>
      <c r="P1212" s="74">
        <v>42825.467777777776</v>
      </c>
      <c r="Q1212" s="72" t="s">
        <v>3655</v>
      </c>
      <c r="R1212" s="76" t="s">
        <v>6342</v>
      </c>
      <c r="S1212" s="72" t="s">
        <v>226</v>
      </c>
      <c r="T1212" s="72"/>
      <c r="U1212" s="72"/>
      <c r="V1212" s="76" t="s">
        <v>9738</v>
      </c>
      <c r="W1212" s="74">
        <v>42825.467777777776</v>
      </c>
      <c r="X1212" s="76" t="s">
        <v>11604</v>
      </c>
      <c r="Y1212" s="72"/>
      <c r="Z1212" s="72"/>
      <c r="AA1212" s="78" t="s">
        <v>15561</v>
      </c>
      <c r="AB1212" s="72"/>
      <c r="AC1212" s="72" t="b">
        <v>0</v>
      </c>
      <c r="AD1212" s="72">
        <v>0</v>
      </c>
      <c r="AE1212" s="78" t="s">
        <v>230</v>
      </c>
      <c r="AF1212" s="72" t="b">
        <v>0</v>
      </c>
      <c r="AG1212" s="72" t="s">
        <v>235</v>
      </c>
      <c r="AH1212" s="72"/>
      <c r="AI1212" s="78" t="s">
        <v>230</v>
      </c>
      <c r="AJ1212" s="72" t="b">
        <v>0</v>
      </c>
      <c r="AK1212" s="72">
        <v>0</v>
      </c>
      <c r="AL1212" s="78" t="s">
        <v>230</v>
      </c>
      <c r="AM1212" s="72" t="s">
        <v>238</v>
      </c>
      <c r="AN1212" s="72" t="b">
        <v>0</v>
      </c>
      <c r="AO1212" s="78" t="s">
        <v>15561</v>
      </c>
      <c r="AP1212" s="72" t="s">
        <v>179</v>
      </c>
      <c r="AQ1212" s="72">
        <v>0</v>
      </c>
      <c r="AR1212" s="72">
        <v>0</v>
      </c>
      <c r="AS1212" s="72"/>
      <c r="AT1212" s="72"/>
      <c r="AU1212" s="72"/>
      <c r="AV1212" s="72"/>
      <c r="AW1212" s="72"/>
      <c r="AX1212" s="72"/>
      <c r="AY1212" s="72"/>
      <c r="AZ1212" s="72"/>
    </row>
    <row r="1213" spans="1:52" x14ac:dyDescent="0.35">
      <c r="A1213" s="70" t="s">
        <v>1465</v>
      </c>
      <c r="B1213" s="70" t="s">
        <v>216</v>
      </c>
      <c r="C1213" s="83"/>
      <c r="D1213" s="84"/>
      <c r="E1213" s="85"/>
      <c r="F1213" s="86"/>
      <c r="G1213" s="83"/>
      <c r="H1213" s="81"/>
      <c r="I1213" s="87"/>
      <c r="J1213" s="87"/>
      <c r="K1213" s="36"/>
      <c r="L1213" s="90"/>
      <c r="M1213" s="90"/>
      <c r="N1213" s="89"/>
      <c r="O1213" s="72" t="s">
        <v>217</v>
      </c>
      <c r="P1213" s="74">
        <v>42825.467777777776</v>
      </c>
      <c r="Q1213" s="72" t="s">
        <v>3655</v>
      </c>
      <c r="R1213" s="76" t="s">
        <v>6342</v>
      </c>
      <c r="S1213" s="72" t="s">
        <v>226</v>
      </c>
      <c r="T1213" s="72"/>
      <c r="U1213" s="72"/>
      <c r="V1213" s="76" t="s">
        <v>9738</v>
      </c>
      <c r="W1213" s="74">
        <v>42825.467777777776</v>
      </c>
      <c r="X1213" s="76" t="s">
        <v>11604</v>
      </c>
      <c r="Y1213" s="72"/>
      <c r="Z1213" s="72"/>
      <c r="AA1213" s="78" t="s">
        <v>15561</v>
      </c>
      <c r="AB1213" s="72"/>
      <c r="AC1213" s="72" t="b">
        <v>0</v>
      </c>
      <c r="AD1213" s="72">
        <v>0</v>
      </c>
      <c r="AE1213" s="78" t="s">
        <v>230</v>
      </c>
      <c r="AF1213" s="72" t="b">
        <v>0</v>
      </c>
      <c r="AG1213" s="72" t="s">
        <v>235</v>
      </c>
      <c r="AH1213" s="72"/>
      <c r="AI1213" s="78" t="s">
        <v>230</v>
      </c>
      <c r="AJ1213" s="72" t="b">
        <v>0</v>
      </c>
      <c r="AK1213" s="72">
        <v>0</v>
      </c>
      <c r="AL1213" s="78" t="s">
        <v>230</v>
      </c>
      <c r="AM1213" s="72" t="s">
        <v>238</v>
      </c>
      <c r="AN1213" s="72" t="b">
        <v>0</v>
      </c>
      <c r="AO1213" s="78" t="s">
        <v>15561</v>
      </c>
      <c r="AP1213" s="72" t="s">
        <v>179</v>
      </c>
      <c r="AQ1213" s="72">
        <v>0</v>
      </c>
      <c r="AR1213" s="72">
        <v>0</v>
      </c>
      <c r="AS1213" s="72"/>
      <c r="AT1213" s="72"/>
      <c r="AU1213" s="72"/>
      <c r="AV1213" s="72"/>
      <c r="AW1213" s="72"/>
      <c r="AX1213" s="72"/>
      <c r="AY1213" s="72"/>
      <c r="AZ1213" s="72"/>
    </row>
    <row r="1214" spans="1:52" x14ac:dyDescent="0.35">
      <c r="A1214" s="70" t="s">
        <v>1466</v>
      </c>
      <c r="B1214" s="70" t="s">
        <v>2734</v>
      </c>
      <c r="C1214" s="83"/>
      <c r="D1214" s="84"/>
      <c r="E1214" s="85"/>
      <c r="F1214" s="86"/>
      <c r="G1214" s="83"/>
      <c r="H1214" s="81"/>
      <c r="I1214" s="87"/>
      <c r="J1214" s="87"/>
      <c r="K1214" s="36"/>
      <c r="L1214" s="90"/>
      <c r="M1214" s="90"/>
      <c r="N1214" s="89"/>
      <c r="O1214" s="72" t="s">
        <v>217</v>
      </c>
      <c r="P1214" s="74">
        <v>42824.462962962964</v>
      </c>
      <c r="Q1214" s="72" t="s">
        <v>3656</v>
      </c>
      <c r="R1214" s="76" t="s">
        <v>6342</v>
      </c>
      <c r="S1214" s="72" t="s">
        <v>226</v>
      </c>
      <c r="T1214" s="72"/>
      <c r="U1214" s="72"/>
      <c r="V1214" s="76" t="s">
        <v>9739</v>
      </c>
      <c r="W1214" s="74">
        <v>42824.462962962964</v>
      </c>
      <c r="X1214" s="76" t="s">
        <v>11605</v>
      </c>
      <c r="Y1214" s="72"/>
      <c r="Z1214" s="72"/>
      <c r="AA1214" s="78" t="s">
        <v>15562</v>
      </c>
      <c r="AB1214" s="72"/>
      <c r="AC1214" s="72" t="b">
        <v>0</v>
      </c>
      <c r="AD1214" s="72">
        <v>0</v>
      </c>
      <c r="AE1214" s="78" t="s">
        <v>230</v>
      </c>
      <c r="AF1214" s="72" t="b">
        <v>0</v>
      </c>
      <c r="AG1214" s="72" t="s">
        <v>235</v>
      </c>
      <c r="AH1214" s="72"/>
      <c r="AI1214" s="78" t="s">
        <v>230</v>
      </c>
      <c r="AJ1214" s="72" t="b">
        <v>0</v>
      </c>
      <c r="AK1214" s="72">
        <v>0</v>
      </c>
      <c r="AL1214" s="78" t="s">
        <v>230</v>
      </c>
      <c r="AM1214" s="72" t="s">
        <v>238</v>
      </c>
      <c r="AN1214" s="72" t="b">
        <v>0</v>
      </c>
      <c r="AO1214" s="78" t="s">
        <v>15562</v>
      </c>
      <c r="AP1214" s="72" t="s">
        <v>179</v>
      </c>
      <c r="AQ1214" s="72">
        <v>0</v>
      </c>
      <c r="AR1214" s="72">
        <v>0</v>
      </c>
      <c r="AS1214" s="72"/>
      <c r="AT1214" s="72"/>
      <c r="AU1214" s="72"/>
      <c r="AV1214" s="72"/>
      <c r="AW1214" s="72"/>
      <c r="AX1214" s="72"/>
      <c r="AY1214" s="72"/>
      <c r="AZ1214" s="72"/>
    </row>
    <row r="1215" spans="1:52" x14ac:dyDescent="0.35">
      <c r="A1215" s="70" t="s">
        <v>1466</v>
      </c>
      <c r="B1215" s="70" t="s">
        <v>216</v>
      </c>
      <c r="C1215" s="83"/>
      <c r="D1215" s="84"/>
      <c r="E1215" s="85"/>
      <c r="F1215" s="86"/>
      <c r="G1215" s="83"/>
      <c r="H1215" s="81"/>
      <c r="I1215" s="87"/>
      <c r="J1215" s="87"/>
      <c r="K1215" s="36"/>
      <c r="L1215" s="90"/>
      <c r="M1215" s="90"/>
      <c r="N1215" s="89"/>
      <c r="O1215" s="72" t="s">
        <v>217</v>
      </c>
      <c r="P1215" s="74">
        <v>42824.462962962964</v>
      </c>
      <c r="Q1215" s="72" t="s">
        <v>3656</v>
      </c>
      <c r="R1215" s="76" t="s">
        <v>6342</v>
      </c>
      <c r="S1215" s="72" t="s">
        <v>226</v>
      </c>
      <c r="T1215" s="72"/>
      <c r="U1215" s="72"/>
      <c r="V1215" s="76" t="s">
        <v>9739</v>
      </c>
      <c r="W1215" s="74">
        <v>42824.462962962964</v>
      </c>
      <c r="X1215" s="76" t="s">
        <v>11605</v>
      </c>
      <c r="Y1215" s="72"/>
      <c r="Z1215" s="72"/>
      <c r="AA1215" s="78" t="s">
        <v>15562</v>
      </c>
      <c r="AB1215" s="72"/>
      <c r="AC1215" s="72" t="b">
        <v>0</v>
      </c>
      <c r="AD1215" s="72">
        <v>0</v>
      </c>
      <c r="AE1215" s="78" t="s">
        <v>230</v>
      </c>
      <c r="AF1215" s="72" t="b">
        <v>0</v>
      </c>
      <c r="AG1215" s="72" t="s">
        <v>235</v>
      </c>
      <c r="AH1215" s="72"/>
      <c r="AI1215" s="78" t="s">
        <v>230</v>
      </c>
      <c r="AJ1215" s="72" t="b">
        <v>0</v>
      </c>
      <c r="AK1215" s="72">
        <v>0</v>
      </c>
      <c r="AL1215" s="78" t="s">
        <v>230</v>
      </c>
      <c r="AM1215" s="72" t="s">
        <v>238</v>
      </c>
      <c r="AN1215" s="72" t="b">
        <v>0</v>
      </c>
      <c r="AO1215" s="78" t="s">
        <v>15562</v>
      </c>
      <c r="AP1215" s="72" t="s">
        <v>179</v>
      </c>
      <c r="AQ1215" s="72">
        <v>0</v>
      </c>
      <c r="AR1215" s="72">
        <v>0</v>
      </c>
      <c r="AS1215" s="72"/>
      <c r="AT1215" s="72"/>
      <c r="AU1215" s="72"/>
      <c r="AV1215" s="72"/>
      <c r="AW1215" s="72"/>
      <c r="AX1215" s="72"/>
      <c r="AY1215" s="72"/>
      <c r="AZ1215" s="72"/>
    </row>
    <row r="1216" spans="1:52" x14ac:dyDescent="0.35">
      <c r="A1216" s="70" t="s">
        <v>1466</v>
      </c>
      <c r="B1216" s="70" t="s">
        <v>216</v>
      </c>
      <c r="C1216" s="83"/>
      <c r="D1216" s="84"/>
      <c r="E1216" s="85"/>
      <c r="F1216" s="86"/>
      <c r="G1216" s="83"/>
      <c r="H1216" s="81"/>
      <c r="I1216" s="87"/>
      <c r="J1216" s="87"/>
      <c r="K1216" s="36"/>
      <c r="L1216" s="90"/>
      <c r="M1216" s="90"/>
      <c r="N1216" s="89"/>
      <c r="O1216" s="72" t="s">
        <v>217</v>
      </c>
      <c r="P1216" s="74">
        <v>42825.472962962966</v>
      </c>
      <c r="Q1216" s="72" t="s">
        <v>3657</v>
      </c>
      <c r="R1216" s="76" t="s">
        <v>6674</v>
      </c>
      <c r="S1216" s="72" t="s">
        <v>226</v>
      </c>
      <c r="T1216" s="72"/>
      <c r="U1216" s="72"/>
      <c r="V1216" s="76" t="s">
        <v>9739</v>
      </c>
      <c r="W1216" s="74">
        <v>42825.472962962966</v>
      </c>
      <c r="X1216" s="76" t="s">
        <v>11606</v>
      </c>
      <c r="Y1216" s="72"/>
      <c r="Z1216" s="72"/>
      <c r="AA1216" s="78" t="s">
        <v>15563</v>
      </c>
      <c r="AB1216" s="72"/>
      <c r="AC1216" s="72" t="b">
        <v>0</v>
      </c>
      <c r="AD1216" s="72">
        <v>0</v>
      </c>
      <c r="AE1216" s="78" t="s">
        <v>230</v>
      </c>
      <c r="AF1216" s="72" t="b">
        <v>0</v>
      </c>
      <c r="AG1216" s="72" t="s">
        <v>235</v>
      </c>
      <c r="AH1216" s="72"/>
      <c r="AI1216" s="78" t="s">
        <v>230</v>
      </c>
      <c r="AJ1216" s="72" t="b">
        <v>0</v>
      </c>
      <c r="AK1216" s="72">
        <v>0</v>
      </c>
      <c r="AL1216" s="78" t="s">
        <v>230</v>
      </c>
      <c r="AM1216" s="72" t="s">
        <v>238</v>
      </c>
      <c r="AN1216" s="72" t="b">
        <v>0</v>
      </c>
      <c r="AO1216" s="78" t="s">
        <v>15563</v>
      </c>
      <c r="AP1216" s="72" t="s">
        <v>179</v>
      </c>
      <c r="AQ1216" s="72">
        <v>0</v>
      </c>
      <c r="AR1216" s="72">
        <v>0</v>
      </c>
      <c r="AS1216" s="72"/>
      <c r="AT1216" s="72"/>
      <c r="AU1216" s="72"/>
      <c r="AV1216" s="72"/>
      <c r="AW1216" s="72"/>
      <c r="AX1216" s="72"/>
      <c r="AY1216" s="72"/>
      <c r="AZ1216" s="72"/>
    </row>
    <row r="1217" spans="1:52" x14ac:dyDescent="0.35">
      <c r="A1217" s="70" t="s">
        <v>1467</v>
      </c>
      <c r="B1217" s="70" t="s">
        <v>216</v>
      </c>
      <c r="C1217" s="83"/>
      <c r="D1217" s="84"/>
      <c r="E1217" s="85"/>
      <c r="F1217" s="86"/>
      <c r="G1217" s="83"/>
      <c r="H1217" s="81"/>
      <c r="I1217" s="87"/>
      <c r="J1217" s="87"/>
      <c r="K1217" s="36"/>
      <c r="L1217" s="90"/>
      <c r="M1217" s="90"/>
      <c r="N1217" s="89"/>
      <c r="O1217" s="72" t="s">
        <v>217</v>
      </c>
      <c r="P1217" s="74">
        <v>42825.479942129627</v>
      </c>
      <c r="Q1217" s="72" t="s">
        <v>3658</v>
      </c>
      <c r="R1217" s="72"/>
      <c r="S1217" s="72"/>
      <c r="T1217" s="72"/>
      <c r="U1217" s="72"/>
      <c r="V1217" s="76" t="s">
        <v>9740</v>
      </c>
      <c r="W1217" s="74">
        <v>42825.479942129627</v>
      </c>
      <c r="X1217" s="76" t="s">
        <v>11607</v>
      </c>
      <c r="Y1217" s="72"/>
      <c r="Z1217" s="72"/>
      <c r="AA1217" s="78" t="s">
        <v>15564</v>
      </c>
      <c r="AB1217" s="72"/>
      <c r="AC1217" s="72" t="b">
        <v>0</v>
      </c>
      <c r="AD1217" s="72">
        <v>0</v>
      </c>
      <c r="AE1217" s="78" t="s">
        <v>230</v>
      </c>
      <c r="AF1217" s="72" t="b">
        <v>0</v>
      </c>
      <c r="AG1217" s="72" t="s">
        <v>235</v>
      </c>
      <c r="AH1217" s="72"/>
      <c r="AI1217" s="78" t="s">
        <v>230</v>
      </c>
      <c r="AJ1217" s="72" t="b">
        <v>0</v>
      </c>
      <c r="AK1217" s="72">
        <v>0</v>
      </c>
      <c r="AL1217" s="78" t="s">
        <v>230</v>
      </c>
      <c r="AM1217" s="72" t="s">
        <v>238</v>
      </c>
      <c r="AN1217" s="72" t="b">
        <v>0</v>
      </c>
      <c r="AO1217" s="78" t="s">
        <v>15564</v>
      </c>
      <c r="AP1217" s="72" t="s">
        <v>179</v>
      </c>
      <c r="AQ1217" s="72">
        <v>0</v>
      </c>
      <c r="AR1217" s="72">
        <v>0</v>
      </c>
      <c r="AS1217" s="72"/>
      <c r="AT1217" s="72"/>
      <c r="AU1217" s="72"/>
      <c r="AV1217" s="72"/>
      <c r="AW1217" s="72"/>
      <c r="AX1217" s="72"/>
      <c r="AY1217" s="72"/>
      <c r="AZ1217" s="72"/>
    </row>
    <row r="1218" spans="1:52" x14ac:dyDescent="0.35">
      <c r="A1218" s="70" t="s">
        <v>1468</v>
      </c>
      <c r="B1218" s="70" t="s">
        <v>1468</v>
      </c>
      <c r="C1218" s="83"/>
      <c r="D1218" s="84"/>
      <c r="E1218" s="85"/>
      <c r="F1218" s="86"/>
      <c r="G1218" s="83"/>
      <c r="H1218" s="81"/>
      <c r="I1218" s="87"/>
      <c r="J1218" s="87"/>
      <c r="K1218" s="36"/>
      <c r="L1218" s="90"/>
      <c r="M1218" s="90"/>
      <c r="N1218" s="89"/>
      <c r="O1218" s="72" t="s">
        <v>179</v>
      </c>
      <c r="P1218" s="74">
        <v>42825.482928240737</v>
      </c>
      <c r="Q1218" s="72" t="s">
        <v>3659</v>
      </c>
      <c r="R1218" s="76" t="s">
        <v>6675</v>
      </c>
      <c r="S1218" s="72" t="s">
        <v>221</v>
      </c>
      <c r="T1218" s="72" t="s">
        <v>8679</v>
      </c>
      <c r="U1218" s="72"/>
      <c r="V1218" s="76" t="s">
        <v>9741</v>
      </c>
      <c r="W1218" s="74">
        <v>42825.482928240737</v>
      </c>
      <c r="X1218" s="76" t="s">
        <v>11608</v>
      </c>
      <c r="Y1218" s="72"/>
      <c r="Z1218" s="72"/>
      <c r="AA1218" s="78" t="s">
        <v>15565</v>
      </c>
      <c r="AB1218" s="72"/>
      <c r="AC1218" s="72" t="b">
        <v>0</v>
      </c>
      <c r="AD1218" s="72">
        <v>0</v>
      </c>
      <c r="AE1218" s="78" t="s">
        <v>230</v>
      </c>
      <c r="AF1218" s="72" t="b">
        <v>0</v>
      </c>
      <c r="AG1218" s="72" t="s">
        <v>231</v>
      </c>
      <c r="AH1218" s="72"/>
      <c r="AI1218" s="78" t="s">
        <v>230</v>
      </c>
      <c r="AJ1218" s="72" t="b">
        <v>0</v>
      </c>
      <c r="AK1218" s="72">
        <v>0</v>
      </c>
      <c r="AL1218" s="78" t="s">
        <v>230</v>
      </c>
      <c r="AM1218" s="72" t="s">
        <v>237</v>
      </c>
      <c r="AN1218" s="72" t="b">
        <v>0</v>
      </c>
      <c r="AO1218" s="78" t="s">
        <v>15565</v>
      </c>
      <c r="AP1218" s="72" t="s">
        <v>179</v>
      </c>
      <c r="AQ1218" s="72">
        <v>0</v>
      </c>
      <c r="AR1218" s="72">
        <v>0</v>
      </c>
      <c r="AS1218" s="72"/>
      <c r="AT1218" s="72"/>
      <c r="AU1218" s="72"/>
      <c r="AV1218" s="72"/>
      <c r="AW1218" s="72"/>
      <c r="AX1218" s="72"/>
      <c r="AY1218" s="72"/>
      <c r="AZ1218" s="72"/>
    </row>
    <row r="1219" spans="1:52" x14ac:dyDescent="0.35">
      <c r="A1219" s="70" t="s">
        <v>1469</v>
      </c>
      <c r="B1219" s="70" t="s">
        <v>1469</v>
      </c>
      <c r="C1219" s="83"/>
      <c r="D1219" s="84"/>
      <c r="E1219" s="85"/>
      <c r="F1219" s="86"/>
      <c r="G1219" s="83"/>
      <c r="H1219" s="81"/>
      <c r="I1219" s="87"/>
      <c r="J1219" s="87"/>
      <c r="K1219" s="36"/>
      <c r="L1219" s="90"/>
      <c r="M1219" s="90"/>
      <c r="N1219" s="89"/>
      <c r="O1219" s="72" t="s">
        <v>179</v>
      </c>
      <c r="P1219" s="74">
        <v>42825.483472222222</v>
      </c>
      <c r="Q1219" s="72" t="s">
        <v>3660</v>
      </c>
      <c r="R1219" s="72"/>
      <c r="S1219" s="72"/>
      <c r="T1219" s="72"/>
      <c r="U1219" s="76" t="s">
        <v>8937</v>
      </c>
      <c r="V1219" s="76" t="s">
        <v>8937</v>
      </c>
      <c r="W1219" s="74">
        <v>42825.483472222222</v>
      </c>
      <c r="X1219" s="76" t="s">
        <v>11609</v>
      </c>
      <c r="Y1219" s="72"/>
      <c r="Z1219" s="72"/>
      <c r="AA1219" s="78" t="s">
        <v>15566</v>
      </c>
      <c r="AB1219" s="72"/>
      <c r="AC1219" s="72" t="b">
        <v>0</v>
      </c>
      <c r="AD1219" s="72">
        <v>0</v>
      </c>
      <c r="AE1219" s="78" t="s">
        <v>230</v>
      </c>
      <c r="AF1219" s="72" t="b">
        <v>0</v>
      </c>
      <c r="AG1219" s="72" t="s">
        <v>231</v>
      </c>
      <c r="AH1219" s="72"/>
      <c r="AI1219" s="78" t="s">
        <v>230</v>
      </c>
      <c r="AJ1219" s="72" t="b">
        <v>0</v>
      </c>
      <c r="AK1219" s="72">
        <v>0</v>
      </c>
      <c r="AL1219" s="78" t="s">
        <v>230</v>
      </c>
      <c r="AM1219" s="72" t="s">
        <v>247</v>
      </c>
      <c r="AN1219" s="72" t="b">
        <v>0</v>
      </c>
      <c r="AO1219" s="78" t="s">
        <v>15566</v>
      </c>
      <c r="AP1219" s="72" t="s">
        <v>179</v>
      </c>
      <c r="AQ1219" s="72">
        <v>0</v>
      </c>
      <c r="AR1219" s="72">
        <v>0</v>
      </c>
      <c r="AS1219" s="72"/>
      <c r="AT1219" s="72"/>
      <c r="AU1219" s="72"/>
      <c r="AV1219" s="72"/>
      <c r="AW1219" s="72"/>
      <c r="AX1219" s="72"/>
      <c r="AY1219" s="72"/>
      <c r="AZ1219" s="72"/>
    </row>
    <row r="1220" spans="1:52" x14ac:dyDescent="0.35">
      <c r="A1220" s="70" t="s">
        <v>1470</v>
      </c>
      <c r="B1220" s="70" t="s">
        <v>216</v>
      </c>
      <c r="C1220" s="83"/>
      <c r="D1220" s="84"/>
      <c r="E1220" s="85"/>
      <c r="F1220" s="86"/>
      <c r="G1220" s="83"/>
      <c r="H1220" s="81"/>
      <c r="I1220" s="87"/>
      <c r="J1220" s="87"/>
      <c r="K1220" s="36"/>
      <c r="L1220" s="90"/>
      <c r="M1220" s="90"/>
      <c r="N1220" s="89"/>
      <c r="O1220" s="72" t="s">
        <v>217</v>
      </c>
      <c r="P1220" s="74">
        <v>42825.483761574076</v>
      </c>
      <c r="Q1220" s="72" t="s">
        <v>3661</v>
      </c>
      <c r="R1220" s="76" t="s">
        <v>6676</v>
      </c>
      <c r="S1220" s="72" t="s">
        <v>226</v>
      </c>
      <c r="T1220" s="72"/>
      <c r="U1220" s="72"/>
      <c r="V1220" s="76" t="s">
        <v>9742</v>
      </c>
      <c r="W1220" s="74">
        <v>42825.483761574076</v>
      </c>
      <c r="X1220" s="76" t="s">
        <v>11610</v>
      </c>
      <c r="Y1220" s="72"/>
      <c r="Z1220" s="72"/>
      <c r="AA1220" s="78" t="s">
        <v>15567</v>
      </c>
      <c r="AB1220" s="72"/>
      <c r="AC1220" s="72" t="b">
        <v>0</v>
      </c>
      <c r="AD1220" s="72">
        <v>0</v>
      </c>
      <c r="AE1220" s="78" t="s">
        <v>230</v>
      </c>
      <c r="AF1220" s="72" t="b">
        <v>0</v>
      </c>
      <c r="AG1220" s="72" t="s">
        <v>235</v>
      </c>
      <c r="AH1220" s="72"/>
      <c r="AI1220" s="78" t="s">
        <v>230</v>
      </c>
      <c r="AJ1220" s="72" t="b">
        <v>0</v>
      </c>
      <c r="AK1220" s="72">
        <v>0</v>
      </c>
      <c r="AL1220" s="78" t="s">
        <v>230</v>
      </c>
      <c r="AM1220" s="72" t="s">
        <v>238</v>
      </c>
      <c r="AN1220" s="72" t="b">
        <v>0</v>
      </c>
      <c r="AO1220" s="78" t="s">
        <v>15567</v>
      </c>
      <c r="AP1220" s="72" t="s">
        <v>179</v>
      </c>
      <c r="AQ1220" s="72">
        <v>0</v>
      </c>
      <c r="AR1220" s="72">
        <v>0</v>
      </c>
      <c r="AS1220" s="72"/>
      <c r="AT1220" s="72"/>
      <c r="AU1220" s="72"/>
      <c r="AV1220" s="72"/>
      <c r="AW1220" s="72"/>
      <c r="AX1220" s="72"/>
      <c r="AY1220" s="72"/>
      <c r="AZ1220" s="72"/>
    </row>
    <row r="1221" spans="1:52" x14ac:dyDescent="0.35">
      <c r="A1221" s="70" t="s">
        <v>1471</v>
      </c>
      <c r="B1221" s="70" t="s">
        <v>1471</v>
      </c>
      <c r="C1221" s="83"/>
      <c r="D1221" s="84"/>
      <c r="E1221" s="85"/>
      <c r="F1221" s="86"/>
      <c r="G1221" s="83"/>
      <c r="H1221" s="81"/>
      <c r="I1221" s="87"/>
      <c r="J1221" s="87"/>
      <c r="K1221" s="36"/>
      <c r="L1221" s="90"/>
      <c r="M1221" s="90"/>
      <c r="N1221" s="89"/>
      <c r="O1221" s="72" t="s">
        <v>179</v>
      </c>
      <c r="P1221" s="74">
        <v>42825.4841087963</v>
      </c>
      <c r="Q1221" s="72" t="s">
        <v>3662</v>
      </c>
      <c r="R1221" s="76" t="s">
        <v>6665</v>
      </c>
      <c r="S1221" s="72" t="s">
        <v>8426</v>
      </c>
      <c r="T1221" s="72"/>
      <c r="U1221" s="72"/>
      <c r="V1221" s="76" t="s">
        <v>9743</v>
      </c>
      <c r="W1221" s="74">
        <v>42825.4841087963</v>
      </c>
      <c r="X1221" s="76" t="s">
        <v>11611</v>
      </c>
      <c r="Y1221" s="72"/>
      <c r="Z1221" s="72"/>
      <c r="AA1221" s="78" t="s">
        <v>15568</v>
      </c>
      <c r="AB1221" s="72"/>
      <c r="AC1221" s="72" t="b">
        <v>0</v>
      </c>
      <c r="AD1221" s="72">
        <v>0</v>
      </c>
      <c r="AE1221" s="78" t="s">
        <v>230</v>
      </c>
      <c r="AF1221" s="72" t="b">
        <v>0</v>
      </c>
      <c r="AG1221" s="72" t="s">
        <v>231</v>
      </c>
      <c r="AH1221" s="72"/>
      <c r="AI1221" s="78" t="s">
        <v>230</v>
      </c>
      <c r="AJ1221" s="72" t="b">
        <v>0</v>
      </c>
      <c r="AK1221" s="72">
        <v>0</v>
      </c>
      <c r="AL1221" s="78" t="s">
        <v>230</v>
      </c>
      <c r="AM1221" s="72" t="s">
        <v>18933</v>
      </c>
      <c r="AN1221" s="72" t="b">
        <v>0</v>
      </c>
      <c r="AO1221" s="78" t="s">
        <v>15568</v>
      </c>
      <c r="AP1221" s="72" t="s">
        <v>179</v>
      </c>
      <c r="AQ1221" s="72">
        <v>0</v>
      </c>
      <c r="AR1221" s="72">
        <v>0</v>
      </c>
      <c r="AS1221" s="72"/>
      <c r="AT1221" s="72"/>
      <c r="AU1221" s="72"/>
      <c r="AV1221" s="72"/>
      <c r="AW1221" s="72"/>
      <c r="AX1221" s="72"/>
      <c r="AY1221" s="72"/>
      <c r="AZ1221" s="72"/>
    </row>
    <row r="1222" spans="1:52" x14ac:dyDescent="0.35">
      <c r="A1222" s="70" t="s">
        <v>1472</v>
      </c>
      <c r="B1222" s="70" t="s">
        <v>2553</v>
      </c>
      <c r="C1222" s="83"/>
      <c r="D1222" s="84"/>
      <c r="E1222" s="85"/>
      <c r="F1222" s="86"/>
      <c r="G1222" s="83"/>
      <c r="H1222" s="81"/>
      <c r="I1222" s="87"/>
      <c r="J1222" s="87"/>
      <c r="K1222" s="36"/>
      <c r="L1222" s="90"/>
      <c r="M1222" s="90"/>
      <c r="N1222" s="89"/>
      <c r="O1222" s="72" t="s">
        <v>217</v>
      </c>
      <c r="P1222" s="74">
        <v>42825.48609953704</v>
      </c>
      <c r="Q1222" s="72" t="s">
        <v>3663</v>
      </c>
      <c r="R1222" s="76" t="s">
        <v>6677</v>
      </c>
      <c r="S1222" s="72" t="s">
        <v>8506</v>
      </c>
      <c r="T1222" s="72"/>
      <c r="U1222" s="76" t="s">
        <v>8938</v>
      </c>
      <c r="V1222" s="76" t="s">
        <v>8938</v>
      </c>
      <c r="W1222" s="74">
        <v>42825.48609953704</v>
      </c>
      <c r="X1222" s="76" t="s">
        <v>11612</v>
      </c>
      <c r="Y1222" s="72"/>
      <c r="Z1222" s="72"/>
      <c r="AA1222" s="78" t="s">
        <v>15569</v>
      </c>
      <c r="AB1222" s="72"/>
      <c r="AC1222" s="72" t="b">
        <v>0</v>
      </c>
      <c r="AD1222" s="72">
        <v>0</v>
      </c>
      <c r="AE1222" s="78" t="s">
        <v>230</v>
      </c>
      <c r="AF1222" s="72" t="b">
        <v>0</v>
      </c>
      <c r="AG1222" s="72" t="s">
        <v>232</v>
      </c>
      <c r="AH1222" s="72"/>
      <c r="AI1222" s="78" t="s">
        <v>230</v>
      </c>
      <c r="AJ1222" s="72" t="b">
        <v>0</v>
      </c>
      <c r="AK1222" s="72">
        <v>1</v>
      </c>
      <c r="AL1222" s="78" t="s">
        <v>17496</v>
      </c>
      <c r="AM1222" s="72" t="s">
        <v>246</v>
      </c>
      <c r="AN1222" s="72" t="b">
        <v>0</v>
      </c>
      <c r="AO1222" s="78" t="s">
        <v>17496</v>
      </c>
      <c r="AP1222" s="72" t="s">
        <v>179</v>
      </c>
      <c r="AQ1222" s="72">
        <v>0</v>
      </c>
      <c r="AR1222" s="72">
        <v>0</v>
      </c>
      <c r="AS1222" s="72"/>
      <c r="AT1222" s="72"/>
      <c r="AU1222" s="72"/>
      <c r="AV1222" s="72"/>
      <c r="AW1222" s="72"/>
      <c r="AX1222" s="72"/>
      <c r="AY1222" s="72"/>
      <c r="AZ1222" s="72"/>
    </row>
    <row r="1223" spans="1:52" x14ac:dyDescent="0.35">
      <c r="A1223" s="70" t="s">
        <v>1473</v>
      </c>
      <c r="B1223" s="70" t="s">
        <v>2834</v>
      </c>
      <c r="C1223" s="83"/>
      <c r="D1223" s="84"/>
      <c r="E1223" s="85"/>
      <c r="F1223" s="86"/>
      <c r="G1223" s="83"/>
      <c r="H1223" s="81"/>
      <c r="I1223" s="87"/>
      <c r="J1223" s="87"/>
      <c r="K1223" s="36"/>
      <c r="L1223" s="90"/>
      <c r="M1223" s="90"/>
      <c r="N1223" s="89"/>
      <c r="O1223" s="72" t="s">
        <v>218</v>
      </c>
      <c r="P1223" s="74">
        <v>42825.489027777781</v>
      </c>
      <c r="Q1223" s="72" t="s">
        <v>3664</v>
      </c>
      <c r="R1223" s="76" t="s">
        <v>6678</v>
      </c>
      <c r="S1223" s="72" t="s">
        <v>225</v>
      </c>
      <c r="T1223" s="72"/>
      <c r="U1223" s="72"/>
      <c r="V1223" s="76" t="s">
        <v>9744</v>
      </c>
      <c r="W1223" s="74">
        <v>42825.489027777781</v>
      </c>
      <c r="X1223" s="76" t="s">
        <v>11613</v>
      </c>
      <c r="Y1223" s="72"/>
      <c r="Z1223" s="72"/>
      <c r="AA1223" s="78" t="s">
        <v>15570</v>
      </c>
      <c r="AB1223" s="78" t="s">
        <v>18730</v>
      </c>
      <c r="AC1223" s="72" t="b">
        <v>0</v>
      </c>
      <c r="AD1223" s="72">
        <v>0</v>
      </c>
      <c r="AE1223" s="78" t="s">
        <v>18845</v>
      </c>
      <c r="AF1223" s="72" t="b">
        <v>0</v>
      </c>
      <c r="AG1223" s="72" t="s">
        <v>231</v>
      </c>
      <c r="AH1223" s="72"/>
      <c r="AI1223" s="78" t="s">
        <v>230</v>
      </c>
      <c r="AJ1223" s="72" t="b">
        <v>0</v>
      </c>
      <c r="AK1223" s="72">
        <v>0</v>
      </c>
      <c r="AL1223" s="78" t="s">
        <v>230</v>
      </c>
      <c r="AM1223" s="72" t="s">
        <v>243</v>
      </c>
      <c r="AN1223" s="72" t="b">
        <v>1</v>
      </c>
      <c r="AO1223" s="78" t="s">
        <v>18730</v>
      </c>
      <c r="AP1223" s="72" t="s">
        <v>179</v>
      </c>
      <c r="AQ1223" s="72">
        <v>0</v>
      </c>
      <c r="AR1223" s="72">
        <v>0</v>
      </c>
      <c r="AS1223" s="72"/>
      <c r="AT1223" s="72"/>
      <c r="AU1223" s="72"/>
      <c r="AV1223" s="72"/>
      <c r="AW1223" s="72"/>
      <c r="AX1223" s="72"/>
      <c r="AY1223" s="72"/>
      <c r="AZ1223" s="72"/>
    </row>
    <row r="1224" spans="1:52" x14ac:dyDescent="0.35">
      <c r="A1224" s="70" t="s">
        <v>1474</v>
      </c>
      <c r="B1224" s="70" t="s">
        <v>1474</v>
      </c>
      <c r="C1224" s="83"/>
      <c r="D1224" s="84"/>
      <c r="E1224" s="85"/>
      <c r="F1224" s="86"/>
      <c r="G1224" s="83"/>
      <c r="H1224" s="81"/>
      <c r="I1224" s="87"/>
      <c r="J1224" s="87"/>
      <c r="K1224" s="36"/>
      <c r="L1224" s="90"/>
      <c r="M1224" s="90"/>
      <c r="N1224" s="89"/>
      <c r="O1224" s="72" t="s">
        <v>179</v>
      </c>
      <c r="P1224" s="74">
        <v>42825.490127314813</v>
      </c>
      <c r="Q1224" s="72" t="s">
        <v>3665</v>
      </c>
      <c r="R1224" s="76" t="s">
        <v>6679</v>
      </c>
      <c r="S1224" s="72" t="s">
        <v>396</v>
      </c>
      <c r="T1224" s="72"/>
      <c r="U1224" s="76" t="s">
        <v>8939</v>
      </c>
      <c r="V1224" s="76" t="s">
        <v>8939</v>
      </c>
      <c r="W1224" s="74">
        <v>42825.490127314813</v>
      </c>
      <c r="X1224" s="76" t="s">
        <v>11614</v>
      </c>
      <c r="Y1224" s="72"/>
      <c r="Z1224" s="72"/>
      <c r="AA1224" s="78" t="s">
        <v>15571</v>
      </c>
      <c r="AB1224" s="72"/>
      <c r="AC1224" s="72" t="b">
        <v>0</v>
      </c>
      <c r="AD1224" s="72">
        <v>0</v>
      </c>
      <c r="AE1224" s="78" t="s">
        <v>230</v>
      </c>
      <c r="AF1224" s="72" t="b">
        <v>0</v>
      </c>
      <c r="AG1224" s="72" t="s">
        <v>231</v>
      </c>
      <c r="AH1224" s="72"/>
      <c r="AI1224" s="78" t="s">
        <v>230</v>
      </c>
      <c r="AJ1224" s="72" t="b">
        <v>0</v>
      </c>
      <c r="AK1224" s="72">
        <v>0</v>
      </c>
      <c r="AL1224" s="78" t="s">
        <v>230</v>
      </c>
      <c r="AM1224" s="72" t="s">
        <v>247</v>
      </c>
      <c r="AN1224" s="72" t="b">
        <v>0</v>
      </c>
      <c r="AO1224" s="78" t="s">
        <v>15571</v>
      </c>
      <c r="AP1224" s="72" t="s">
        <v>179</v>
      </c>
      <c r="AQ1224" s="72">
        <v>0</v>
      </c>
      <c r="AR1224" s="72">
        <v>0</v>
      </c>
      <c r="AS1224" s="72"/>
      <c r="AT1224" s="72"/>
      <c r="AU1224" s="72"/>
      <c r="AV1224" s="72"/>
      <c r="AW1224" s="72"/>
      <c r="AX1224" s="72"/>
      <c r="AY1224" s="72"/>
      <c r="AZ1224" s="72"/>
    </row>
    <row r="1225" spans="1:52" x14ac:dyDescent="0.35">
      <c r="A1225" s="70" t="s">
        <v>1475</v>
      </c>
      <c r="B1225" s="70" t="s">
        <v>1475</v>
      </c>
      <c r="C1225" s="83"/>
      <c r="D1225" s="84"/>
      <c r="E1225" s="85"/>
      <c r="F1225" s="86"/>
      <c r="G1225" s="83"/>
      <c r="H1225" s="81"/>
      <c r="I1225" s="87"/>
      <c r="J1225" s="87"/>
      <c r="K1225" s="36"/>
      <c r="L1225" s="90"/>
      <c r="M1225" s="90"/>
      <c r="N1225" s="89"/>
      <c r="O1225" s="72" t="s">
        <v>179</v>
      </c>
      <c r="P1225" s="74">
        <v>42824.491666666669</v>
      </c>
      <c r="Q1225" s="72" t="s">
        <v>3666</v>
      </c>
      <c r="R1225" s="76" t="s">
        <v>6680</v>
      </c>
      <c r="S1225" s="72" t="s">
        <v>8487</v>
      </c>
      <c r="T1225" s="72"/>
      <c r="U1225" s="72"/>
      <c r="V1225" s="76" t="s">
        <v>9745</v>
      </c>
      <c r="W1225" s="74">
        <v>42824.491666666669</v>
      </c>
      <c r="X1225" s="76" t="s">
        <v>11615</v>
      </c>
      <c r="Y1225" s="72"/>
      <c r="Z1225" s="72"/>
      <c r="AA1225" s="78" t="s">
        <v>15572</v>
      </c>
      <c r="AB1225" s="72"/>
      <c r="AC1225" s="72" t="b">
        <v>0</v>
      </c>
      <c r="AD1225" s="72">
        <v>0</v>
      </c>
      <c r="AE1225" s="78" t="s">
        <v>230</v>
      </c>
      <c r="AF1225" s="72" t="b">
        <v>0</v>
      </c>
      <c r="AG1225" s="72" t="s">
        <v>231</v>
      </c>
      <c r="AH1225" s="72"/>
      <c r="AI1225" s="78" t="s">
        <v>230</v>
      </c>
      <c r="AJ1225" s="72" t="b">
        <v>0</v>
      </c>
      <c r="AK1225" s="72">
        <v>0</v>
      </c>
      <c r="AL1225" s="78" t="s">
        <v>230</v>
      </c>
      <c r="AM1225" s="72" t="s">
        <v>327</v>
      </c>
      <c r="AN1225" s="72" t="b">
        <v>0</v>
      </c>
      <c r="AO1225" s="78" t="s">
        <v>15572</v>
      </c>
      <c r="AP1225" s="72" t="s">
        <v>179</v>
      </c>
      <c r="AQ1225" s="72">
        <v>0</v>
      </c>
      <c r="AR1225" s="72">
        <v>0</v>
      </c>
      <c r="AS1225" s="72"/>
      <c r="AT1225" s="72"/>
      <c r="AU1225" s="72"/>
      <c r="AV1225" s="72"/>
      <c r="AW1225" s="72"/>
      <c r="AX1225" s="72"/>
      <c r="AY1225" s="72"/>
      <c r="AZ1225" s="72"/>
    </row>
    <row r="1226" spans="1:52" x14ac:dyDescent="0.35">
      <c r="A1226" s="70" t="s">
        <v>1475</v>
      </c>
      <c r="B1226" s="70" t="s">
        <v>1475</v>
      </c>
      <c r="C1226" s="83"/>
      <c r="D1226" s="84"/>
      <c r="E1226" s="85"/>
      <c r="F1226" s="86"/>
      <c r="G1226" s="83"/>
      <c r="H1226" s="81"/>
      <c r="I1226" s="87"/>
      <c r="J1226" s="87"/>
      <c r="K1226" s="36"/>
      <c r="L1226" s="90"/>
      <c r="M1226" s="90"/>
      <c r="N1226" s="89"/>
      <c r="O1226" s="72" t="s">
        <v>179</v>
      </c>
      <c r="P1226" s="74">
        <v>42824.679942129631</v>
      </c>
      <c r="Q1226" s="72" t="s">
        <v>3667</v>
      </c>
      <c r="R1226" s="76" t="s">
        <v>6681</v>
      </c>
      <c r="S1226" s="72" t="s">
        <v>8448</v>
      </c>
      <c r="T1226" s="72"/>
      <c r="U1226" s="72"/>
      <c r="V1226" s="76" t="s">
        <v>9745</v>
      </c>
      <c r="W1226" s="74">
        <v>42824.679942129631</v>
      </c>
      <c r="X1226" s="76" t="s">
        <v>11616</v>
      </c>
      <c r="Y1226" s="72"/>
      <c r="Z1226" s="72"/>
      <c r="AA1226" s="78" t="s">
        <v>15573</v>
      </c>
      <c r="AB1226" s="72"/>
      <c r="AC1226" s="72" t="b">
        <v>0</v>
      </c>
      <c r="AD1226" s="72">
        <v>0</v>
      </c>
      <c r="AE1226" s="78" t="s">
        <v>230</v>
      </c>
      <c r="AF1226" s="72" t="b">
        <v>0</v>
      </c>
      <c r="AG1226" s="72" t="s">
        <v>231</v>
      </c>
      <c r="AH1226" s="72"/>
      <c r="AI1226" s="78" t="s">
        <v>230</v>
      </c>
      <c r="AJ1226" s="72" t="b">
        <v>0</v>
      </c>
      <c r="AK1226" s="72">
        <v>0</v>
      </c>
      <c r="AL1226" s="78" t="s">
        <v>230</v>
      </c>
      <c r="AM1226" s="72" t="s">
        <v>327</v>
      </c>
      <c r="AN1226" s="72" t="b">
        <v>0</v>
      </c>
      <c r="AO1226" s="78" t="s">
        <v>15573</v>
      </c>
      <c r="AP1226" s="72" t="s">
        <v>179</v>
      </c>
      <c r="AQ1226" s="72">
        <v>0</v>
      </c>
      <c r="AR1226" s="72">
        <v>0</v>
      </c>
      <c r="AS1226" s="72"/>
      <c r="AT1226" s="72"/>
      <c r="AU1226" s="72"/>
      <c r="AV1226" s="72"/>
      <c r="AW1226" s="72"/>
      <c r="AX1226" s="72"/>
      <c r="AY1226" s="72"/>
      <c r="AZ1226" s="72"/>
    </row>
    <row r="1227" spans="1:52" x14ac:dyDescent="0.35">
      <c r="A1227" s="70" t="s">
        <v>1475</v>
      </c>
      <c r="B1227" s="70" t="s">
        <v>1475</v>
      </c>
      <c r="C1227" s="83"/>
      <c r="D1227" s="84"/>
      <c r="E1227" s="85"/>
      <c r="F1227" s="86"/>
      <c r="G1227" s="83"/>
      <c r="H1227" s="81"/>
      <c r="I1227" s="87"/>
      <c r="J1227" s="87"/>
      <c r="K1227" s="36"/>
      <c r="L1227" s="90"/>
      <c r="M1227" s="90"/>
      <c r="N1227" s="89"/>
      <c r="O1227" s="72" t="s">
        <v>179</v>
      </c>
      <c r="P1227" s="74">
        <v>42824.806967592594</v>
      </c>
      <c r="Q1227" s="72" t="s">
        <v>3668</v>
      </c>
      <c r="R1227" s="76" t="s">
        <v>6682</v>
      </c>
      <c r="S1227" s="72" t="s">
        <v>8507</v>
      </c>
      <c r="T1227" s="72"/>
      <c r="U1227" s="72"/>
      <c r="V1227" s="76" t="s">
        <v>9745</v>
      </c>
      <c r="W1227" s="74">
        <v>42824.806967592594</v>
      </c>
      <c r="X1227" s="76" t="s">
        <v>11617</v>
      </c>
      <c r="Y1227" s="72"/>
      <c r="Z1227" s="72"/>
      <c r="AA1227" s="78" t="s">
        <v>15574</v>
      </c>
      <c r="AB1227" s="72"/>
      <c r="AC1227" s="72" t="b">
        <v>0</v>
      </c>
      <c r="AD1227" s="72">
        <v>0</v>
      </c>
      <c r="AE1227" s="78" t="s">
        <v>230</v>
      </c>
      <c r="AF1227" s="72" t="b">
        <v>0</v>
      </c>
      <c r="AG1227" s="72" t="s">
        <v>231</v>
      </c>
      <c r="AH1227" s="72"/>
      <c r="AI1227" s="78" t="s">
        <v>230</v>
      </c>
      <c r="AJ1227" s="72" t="b">
        <v>0</v>
      </c>
      <c r="AK1227" s="72">
        <v>0</v>
      </c>
      <c r="AL1227" s="78" t="s">
        <v>230</v>
      </c>
      <c r="AM1227" s="72" t="s">
        <v>327</v>
      </c>
      <c r="AN1227" s="72" t="b">
        <v>0</v>
      </c>
      <c r="AO1227" s="78" t="s">
        <v>15574</v>
      </c>
      <c r="AP1227" s="72" t="s">
        <v>179</v>
      </c>
      <c r="AQ1227" s="72">
        <v>0</v>
      </c>
      <c r="AR1227" s="72">
        <v>0</v>
      </c>
      <c r="AS1227" s="72"/>
      <c r="AT1227" s="72"/>
      <c r="AU1227" s="72"/>
      <c r="AV1227" s="72"/>
      <c r="AW1227" s="72"/>
      <c r="AX1227" s="72"/>
      <c r="AY1227" s="72"/>
      <c r="AZ1227" s="72"/>
    </row>
    <row r="1228" spans="1:52" x14ac:dyDescent="0.35">
      <c r="A1228" s="70" t="s">
        <v>1475</v>
      </c>
      <c r="B1228" s="70" t="s">
        <v>1475</v>
      </c>
      <c r="C1228" s="83"/>
      <c r="D1228" s="84"/>
      <c r="E1228" s="85"/>
      <c r="F1228" s="86"/>
      <c r="G1228" s="83"/>
      <c r="H1228" s="81"/>
      <c r="I1228" s="87"/>
      <c r="J1228" s="87"/>
      <c r="K1228" s="36"/>
      <c r="L1228" s="90"/>
      <c r="M1228" s="90"/>
      <c r="N1228" s="89"/>
      <c r="O1228" s="72" t="s">
        <v>179</v>
      </c>
      <c r="P1228" s="74">
        <v>42825.491689814815</v>
      </c>
      <c r="Q1228" s="72" t="s">
        <v>3669</v>
      </c>
      <c r="R1228" s="76" t="s">
        <v>6683</v>
      </c>
      <c r="S1228" s="72" t="s">
        <v>8448</v>
      </c>
      <c r="T1228" s="72"/>
      <c r="U1228" s="72"/>
      <c r="V1228" s="76" t="s">
        <v>9745</v>
      </c>
      <c r="W1228" s="74">
        <v>42825.491689814815</v>
      </c>
      <c r="X1228" s="76" t="s">
        <v>11618</v>
      </c>
      <c r="Y1228" s="72"/>
      <c r="Z1228" s="72"/>
      <c r="AA1228" s="78" t="s">
        <v>15575</v>
      </c>
      <c r="AB1228" s="72"/>
      <c r="AC1228" s="72" t="b">
        <v>0</v>
      </c>
      <c r="AD1228" s="72">
        <v>0</v>
      </c>
      <c r="AE1228" s="78" t="s">
        <v>230</v>
      </c>
      <c r="AF1228" s="72" t="b">
        <v>0</v>
      </c>
      <c r="AG1228" s="72" t="s">
        <v>231</v>
      </c>
      <c r="AH1228" s="72"/>
      <c r="AI1228" s="78" t="s">
        <v>230</v>
      </c>
      <c r="AJ1228" s="72" t="b">
        <v>0</v>
      </c>
      <c r="AK1228" s="72">
        <v>0</v>
      </c>
      <c r="AL1228" s="78" t="s">
        <v>230</v>
      </c>
      <c r="AM1228" s="72" t="s">
        <v>327</v>
      </c>
      <c r="AN1228" s="72" t="b">
        <v>0</v>
      </c>
      <c r="AO1228" s="78" t="s">
        <v>15575</v>
      </c>
      <c r="AP1228" s="72" t="s">
        <v>179</v>
      </c>
      <c r="AQ1228" s="72">
        <v>0</v>
      </c>
      <c r="AR1228" s="72">
        <v>0</v>
      </c>
      <c r="AS1228" s="72"/>
      <c r="AT1228" s="72"/>
      <c r="AU1228" s="72"/>
      <c r="AV1228" s="72"/>
      <c r="AW1228" s="72"/>
      <c r="AX1228" s="72"/>
      <c r="AY1228" s="72"/>
      <c r="AZ1228" s="72"/>
    </row>
    <row r="1229" spans="1:52" x14ac:dyDescent="0.35">
      <c r="A1229" s="70" t="s">
        <v>1476</v>
      </c>
      <c r="B1229" s="70" t="s">
        <v>1476</v>
      </c>
      <c r="C1229" s="83"/>
      <c r="D1229" s="84"/>
      <c r="E1229" s="85"/>
      <c r="F1229" s="86"/>
      <c r="G1229" s="83"/>
      <c r="H1229" s="81"/>
      <c r="I1229" s="87"/>
      <c r="J1229" s="87"/>
      <c r="K1229" s="36"/>
      <c r="L1229" s="90"/>
      <c r="M1229" s="90"/>
      <c r="N1229" s="89"/>
      <c r="O1229" s="72" t="s">
        <v>179</v>
      </c>
      <c r="P1229" s="74">
        <v>42825.496365740742</v>
      </c>
      <c r="Q1229" s="72" t="s">
        <v>3670</v>
      </c>
      <c r="R1229" s="76" t="s">
        <v>6684</v>
      </c>
      <c r="S1229" s="72" t="s">
        <v>221</v>
      </c>
      <c r="T1229" s="72"/>
      <c r="U1229" s="72"/>
      <c r="V1229" s="76" t="s">
        <v>9746</v>
      </c>
      <c r="W1229" s="74">
        <v>42825.496365740742</v>
      </c>
      <c r="X1229" s="76" t="s">
        <v>11619</v>
      </c>
      <c r="Y1229" s="72"/>
      <c r="Z1229" s="72"/>
      <c r="AA1229" s="78" t="s">
        <v>15576</v>
      </c>
      <c r="AB1229" s="72"/>
      <c r="AC1229" s="72" t="b">
        <v>0</v>
      </c>
      <c r="AD1229" s="72">
        <v>0</v>
      </c>
      <c r="AE1229" s="78" t="s">
        <v>230</v>
      </c>
      <c r="AF1229" s="72" t="b">
        <v>0</v>
      </c>
      <c r="AG1229" s="72" t="s">
        <v>231</v>
      </c>
      <c r="AH1229" s="72"/>
      <c r="AI1229" s="78" t="s">
        <v>230</v>
      </c>
      <c r="AJ1229" s="72" t="b">
        <v>0</v>
      </c>
      <c r="AK1229" s="72">
        <v>0</v>
      </c>
      <c r="AL1229" s="78" t="s">
        <v>230</v>
      </c>
      <c r="AM1229" s="72" t="s">
        <v>237</v>
      </c>
      <c r="AN1229" s="72" t="b">
        <v>0</v>
      </c>
      <c r="AO1229" s="78" t="s">
        <v>15576</v>
      </c>
      <c r="AP1229" s="72" t="s">
        <v>179</v>
      </c>
      <c r="AQ1229" s="72">
        <v>0</v>
      </c>
      <c r="AR1229" s="72">
        <v>0</v>
      </c>
      <c r="AS1229" s="72"/>
      <c r="AT1229" s="72"/>
      <c r="AU1229" s="72"/>
      <c r="AV1229" s="72"/>
      <c r="AW1229" s="72"/>
      <c r="AX1229" s="72"/>
      <c r="AY1229" s="72"/>
      <c r="AZ1229" s="72"/>
    </row>
    <row r="1230" spans="1:52" x14ac:dyDescent="0.35">
      <c r="A1230" s="70" t="s">
        <v>1477</v>
      </c>
      <c r="B1230" s="70" t="s">
        <v>216</v>
      </c>
      <c r="C1230" s="83"/>
      <c r="D1230" s="84"/>
      <c r="E1230" s="85"/>
      <c r="F1230" s="86"/>
      <c r="G1230" s="83"/>
      <c r="H1230" s="81"/>
      <c r="I1230" s="87"/>
      <c r="J1230" s="87"/>
      <c r="K1230" s="36"/>
      <c r="L1230" s="90"/>
      <c r="M1230" s="90"/>
      <c r="N1230" s="89"/>
      <c r="O1230" s="72" t="s">
        <v>217</v>
      </c>
      <c r="P1230" s="74">
        <v>42825.498090277775</v>
      </c>
      <c r="Q1230" s="72" t="s">
        <v>3671</v>
      </c>
      <c r="R1230" s="76" t="s">
        <v>6685</v>
      </c>
      <c r="S1230" s="72" t="s">
        <v>226</v>
      </c>
      <c r="T1230" s="72"/>
      <c r="U1230" s="72"/>
      <c r="V1230" s="76" t="s">
        <v>9747</v>
      </c>
      <c r="W1230" s="74">
        <v>42825.498090277775</v>
      </c>
      <c r="X1230" s="76" t="s">
        <v>11620</v>
      </c>
      <c r="Y1230" s="72"/>
      <c r="Z1230" s="72"/>
      <c r="AA1230" s="78" t="s">
        <v>15577</v>
      </c>
      <c r="AB1230" s="72"/>
      <c r="AC1230" s="72" t="b">
        <v>0</v>
      </c>
      <c r="AD1230" s="72">
        <v>0</v>
      </c>
      <c r="AE1230" s="78" t="s">
        <v>230</v>
      </c>
      <c r="AF1230" s="72" t="b">
        <v>0</v>
      </c>
      <c r="AG1230" s="72" t="s">
        <v>235</v>
      </c>
      <c r="AH1230" s="72"/>
      <c r="AI1230" s="78" t="s">
        <v>230</v>
      </c>
      <c r="AJ1230" s="72" t="b">
        <v>0</v>
      </c>
      <c r="AK1230" s="72">
        <v>0</v>
      </c>
      <c r="AL1230" s="78" t="s">
        <v>230</v>
      </c>
      <c r="AM1230" s="72" t="s">
        <v>238</v>
      </c>
      <c r="AN1230" s="72" t="b">
        <v>0</v>
      </c>
      <c r="AO1230" s="78" t="s">
        <v>15577</v>
      </c>
      <c r="AP1230" s="72" t="s">
        <v>179</v>
      </c>
      <c r="AQ1230" s="72">
        <v>0</v>
      </c>
      <c r="AR1230" s="72">
        <v>0</v>
      </c>
      <c r="AS1230" s="72"/>
      <c r="AT1230" s="72"/>
      <c r="AU1230" s="72"/>
      <c r="AV1230" s="72"/>
      <c r="AW1230" s="72"/>
      <c r="AX1230" s="72"/>
      <c r="AY1230" s="72"/>
      <c r="AZ1230" s="72"/>
    </row>
    <row r="1231" spans="1:52" x14ac:dyDescent="0.35">
      <c r="A1231" s="70" t="s">
        <v>1478</v>
      </c>
      <c r="B1231" s="70" t="s">
        <v>2835</v>
      </c>
      <c r="C1231" s="83"/>
      <c r="D1231" s="84"/>
      <c r="E1231" s="85"/>
      <c r="F1231" s="86"/>
      <c r="G1231" s="83"/>
      <c r="H1231" s="81"/>
      <c r="I1231" s="87"/>
      <c r="J1231" s="87"/>
      <c r="K1231" s="36"/>
      <c r="L1231" s="90"/>
      <c r="M1231" s="90"/>
      <c r="N1231" s="89"/>
      <c r="O1231" s="72" t="s">
        <v>218</v>
      </c>
      <c r="P1231" s="74">
        <v>42825.503425925926</v>
      </c>
      <c r="Q1231" s="72" t="s">
        <v>3672</v>
      </c>
      <c r="R1231" s="72"/>
      <c r="S1231" s="72"/>
      <c r="T1231" s="72"/>
      <c r="U1231" s="72"/>
      <c r="V1231" s="76" t="s">
        <v>9748</v>
      </c>
      <c r="W1231" s="74">
        <v>42825.503425925926</v>
      </c>
      <c r="X1231" s="76" t="s">
        <v>11621</v>
      </c>
      <c r="Y1231" s="72"/>
      <c r="Z1231" s="72"/>
      <c r="AA1231" s="78" t="s">
        <v>15578</v>
      </c>
      <c r="AB1231" s="78" t="s">
        <v>18731</v>
      </c>
      <c r="AC1231" s="72" t="b">
        <v>0</v>
      </c>
      <c r="AD1231" s="72">
        <v>0</v>
      </c>
      <c r="AE1231" s="78" t="s">
        <v>18846</v>
      </c>
      <c r="AF1231" s="72" t="b">
        <v>0</v>
      </c>
      <c r="AG1231" s="72" t="s">
        <v>235</v>
      </c>
      <c r="AH1231" s="72"/>
      <c r="AI1231" s="78" t="s">
        <v>230</v>
      </c>
      <c r="AJ1231" s="72" t="b">
        <v>0</v>
      </c>
      <c r="AK1231" s="72">
        <v>0</v>
      </c>
      <c r="AL1231" s="78" t="s">
        <v>230</v>
      </c>
      <c r="AM1231" s="72" t="s">
        <v>242</v>
      </c>
      <c r="AN1231" s="72" t="b">
        <v>0</v>
      </c>
      <c r="AO1231" s="78" t="s">
        <v>18731</v>
      </c>
      <c r="AP1231" s="72" t="s">
        <v>179</v>
      </c>
      <c r="AQ1231" s="72">
        <v>0</v>
      </c>
      <c r="AR1231" s="72">
        <v>0</v>
      </c>
      <c r="AS1231" s="72"/>
      <c r="AT1231" s="72"/>
      <c r="AU1231" s="72"/>
      <c r="AV1231" s="72"/>
      <c r="AW1231" s="72"/>
      <c r="AX1231" s="72"/>
      <c r="AY1231" s="72"/>
      <c r="AZ1231" s="72"/>
    </row>
    <row r="1232" spans="1:52" x14ac:dyDescent="0.35">
      <c r="A1232" s="70" t="s">
        <v>1479</v>
      </c>
      <c r="B1232" s="70" t="s">
        <v>2195</v>
      </c>
      <c r="C1232" s="83"/>
      <c r="D1232" s="84"/>
      <c r="E1232" s="85"/>
      <c r="F1232" s="86"/>
      <c r="G1232" s="83"/>
      <c r="H1232" s="81"/>
      <c r="I1232" s="87"/>
      <c r="J1232" s="87"/>
      <c r="K1232" s="36"/>
      <c r="L1232" s="90"/>
      <c r="M1232" s="90"/>
      <c r="N1232" s="89"/>
      <c r="O1232" s="72" t="s">
        <v>217</v>
      </c>
      <c r="P1232" s="74">
        <v>42825.503587962965</v>
      </c>
      <c r="Q1232" s="72" t="s">
        <v>2993</v>
      </c>
      <c r="R1232" s="72"/>
      <c r="S1232" s="72"/>
      <c r="T1232" s="72"/>
      <c r="U1232" s="76" t="s">
        <v>8855</v>
      </c>
      <c r="V1232" s="76" t="s">
        <v>8855</v>
      </c>
      <c r="W1232" s="74">
        <v>42825.503587962965</v>
      </c>
      <c r="X1232" s="76" t="s">
        <v>11622</v>
      </c>
      <c r="Y1232" s="72"/>
      <c r="Z1232" s="72"/>
      <c r="AA1232" s="78" t="s">
        <v>15579</v>
      </c>
      <c r="AB1232" s="72"/>
      <c r="AC1232" s="72" t="b">
        <v>0</v>
      </c>
      <c r="AD1232" s="72">
        <v>0</v>
      </c>
      <c r="AE1232" s="78" t="s">
        <v>230</v>
      </c>
      <c r="AF1232" s="72" t="b">
        <v>0</v>
      </c>
      <c r="AG1232" s="72" t="s">
        <v>231</v>
      </c>
      <c r="AH1232" s="72"/>
      <c r="AI1232" s="78" t="s">
        <v>230</v>
      </c>
      <c r="AJ1232" s="72" t="b">
        <v>0</v>
      </c>
      <c r="AK1232" s="72">
        <v>35040</v>
      </c>
      <c r="AL1232" s="78" t="s">
        <v>16528</v>
      </c>
      <c r="AM1232" s="72" t="s">
        <v>246</v>
      </c>
      <c r="AN1232" s="72" t="b">
        <v>0</v>
      </c>
      <c r="AO1232" s="78" t="s">
        <v>16528</v>
      </c>
      <c r="AP1232" s="72" t="s">
        <v>179</v>
      </c>
      <c r="AQ1232" s="72">
        <v>0</v>
      </c>
      <c r="AR1232" s="72">
        <v>0</v>
      </c>
      <c r="AS1232" s="72"/>
      <c r="AT1232" s="72"/>
      <c r="AU1232" s="72"/>
      <c r="AV1232" s="72"/>
      <c r="AW1232" s="72"/>
      <c r="AX1232" s="72"/>
      <c r="AY1232" s="72"/>
      <c r="AZ1232" s="72"/>
    </row>
    <row r="1233" spans="1:52" x14ac:dyDescent="0.35">
      <c r="A1233" s="70" t="s">
        <v>1480</v>
      </c>
      <c r="B1233" s="70" t="s">
        <v>1480</v>
      </c>
      <c r="C1233" s="83"/>
      <c r="D1233" s="84"/>
      <c r="E1233" s="85"/>
      <c r="F1233" s="86"/>
      <c r="G1233" s="83"/>
      <c r="H1233" s="81"/>
      <c r="I1233" s="87"/>
      <c r="J1233" s="87"/>
      <c r="K1233" s="36"/>
      <c r="L1233" s="90"/>
      <c r="M1233" s="90"/>
      <c r="N1233" s="89"/>
      <c r="O1233" s="72" t="s">
        <v>179</v>
      </c>
      <c r="P1233" s="74">
        <v>42825.508576388886</v>
      </c>
      <c r="Q1233" s="72" t="s">
        <v>3673</v>
      </c>
      <c r="R1233" s="76" t="s">
        <v>6686</v>
      </c>
      <c r="S1233" s="72" t="s">
        <v>553</v>
      </c>
      <c r="T1233" s="72"/>
      <c r="U1233" s="72"/>
      <c r="V1233" s="76" t="s">
        <v>9749</v>
      </c>
      <c r="W1233" s="74">
        <v>42825.508576388886</v>
      </c>
      <c r="X1233" s="76" t="s">
        <v>11623</v>
      </c>
      <c r="Y1233" s="72"/>
      <c r="Z1233" s="72"/>
      <c r="AA1233" s="78" t="s">
        <v>15580</v>
      </c>
      <c r="AB1233" s="72"/>
      <c r="AC1233" s="72" t="b">
        <v>0</v>
      </c>
      <c r="AD1233" s="72">
        <v>0</v>
      </c>
      <c r="AE1233" s="78" t="s">
        <v>230</v>
      </c>
      <c r="AF1233" s="72" t="b">
        <v>0</v>
      </c>
      <c r="AG1233" s="72" t="s">
        <v>300</v>
      </c>
      <c r="AH1233" s="72"/>
      <c r="AI1233" s="78" t="s">
        <v>230</v>
      </c>
      <c r="AJ1233" s="72" t="b">
        <v>0</v>
      </c>
      <c r="AK1233" s="72">
        <v>0</v>
      </c>
      <c r="AL1233" s="78" t="s">
        <v>230</v>
      </c>
      <c r="AM1233" s="72" t="s">
        <v>237</v>
      </c>
      <c r="AN1233" s="72" t="b">
        <v>0</v>
      </c>
      <c r="AO1233" s="78" t="s">
        <v>15580</v>
      </c>
      <c r="AP1233" s="72" t="s">
        <v>179</v>
      </c>
      <c r="AQ1233" s="72">
        <v>0</v>
      </c>
      <c r="AR1233" s="72">
        <v>0</v>
      </c>
      <c r="AS1233" s="72"/>
      <c r="AT1233" s="72"/>
      <c r="AU1233" s="72"/>
      <c r="AV1233" s="72"/>
      <c r="AW1233" s="72"/>
      <c r="AX1233" s="72"/>
      <c r="AY1233" s="72"/>
      <c r="AZ1233" s="72"/>
    </row>
    <row r="1234" spans="1:52" x14ac:dyDescent="0.35">
      <c r="A1234" s="70" t="s">
        <v>1481</v>
      </c>
      <c r="B1234" s="70" t="s">
        <v>2734</v>
      </c>
      <c r="C1234" s="83"/>
      <c r="D1234" s="84"/>
      <c r="E1234" s="85"/>
      <c r="F1234" s="86"/>
      <c r="G1234" s="83"/>
      <c r="H1234" s="81"/>
      <c r="I1234" s="87"/>
      <c r="J1234" s="87"/>
      <c r="K1234" s="36"/>
      <c r="L1234" s="90"/>
      <c r="M1234" s="90"/>
      <c r="N1234" s="89"/>
      <c r="O1234" s="72" t="s">
        <v>217</v>
      </c>
      <c r="P1234" s="74">
        <v>42825.514791666668</v>
      </c>
      <c r="Q1234" s="72" t="s">
        <v>3674</v>
      </c>
      <c r="R1234" s="76" t="s">
        <v>6342</v>
      </c>
      <c r="S1234" s="72" t="s">
        <v>226</v>
      </c>
      <c r="T1234" s="72"/>
      <c r="U1234" s="72"/>
      <c r="V1234" s="76" t="s">
        <v>9750</v>
      </c>
      <c r="W1234" s="74">
        <v>42825.514791666668</v>
      </c>
      <c r="X1234" s="76" t="s">
        <v>11624</v>
      </c>
      <c r="Y1234" s="72"/>
      <c r="Z1234" s="72"/>
      <c r="AA1234" s="78" t="s">
        <v>15581</v>
      </c>
      <c r="AB1234" s="72"/>
      <c r="AC1234" s="72" t="b">
        <v>0</v>
      </c>
      <c r="AD1234" s="72">
        <v>0</v>
      </c>
      <c r="AE1234" s="78" t="s">
        <v>230</v>
      </c>
      <c r="AF1234" s="72" t="b">
        <v>0</v>
      </c>
      <c r="AG1234" s="72" t="s">
        <v>235</v>
      </c>
      <c r="AH1234" s="72"/>
      <c r="AI1234" s="78" t="s">
        <v>230</v>
      </c>
      <c r="AJ1234" s="72" t="b">
        <v>0</v>
      </c>
      <c r="AK1234" s="72">
        <v>0</v>
      </c>
      <c r="AL1234" s="78" t="s">
        <v>230</v>
      </c>
      <c r="AM1234" s="72" t="s">
        <v>238</v>
      </c>
      <c r="AN1234" s="72" t="b">
        <v>0</v>
      </c>
      <c r="AO1234" s="78" t="s">
        <v>15581</v>
      </c>
      <c r="AP1234" s="72" t="s">
        <v>179</v>
      </c>
      <c r="AQ1234" s="72">
        <v>0</v>
      </c>
      <c r="AR1234" s="72">
        <v>0</v>
      </c>
      <c r="AS1234" s="72"/>
      <c r="AT1234" s="72"/>
      <c r="AU1234" s="72"/>
      <c r="AV1234" s="72"/>
      <c r="AW1234" s="72"/>
      <c r="AX1234" s="72"/>
      <c r="AY1234" s="72"/>
      <c r="AZ1234" s="72"/>
    </row>
    <row r="1235" spans="1:52" x14ac:dyDescent="0.35">
      <c r="A1235" s="70" t="s">
        <v>1481</v>
      </c>
      <c r="B1235" s="70" t="s">
        <v>216</v>
      </c>
      <c r="C1235" s="83"/>
      <c r="D1235" s="84"/>
      <c r="E1235" s="85"/>
      <c r="F1235" s="86"/>
      <c r="G1235" s="83"/>
      <c r="H1235" s="81"/>
      <c r="I1235" s="87"/>
      <c r="J1235" s="87"/>
      <c r="K1235" s="36"/>
      <c r="L1235" s="90"/>
      <c r="M1235" s="90"/>
      <c r="N1235" s="89"/>
      <c r="O1235" s="72" t="s">
        <v>217</v>
      </c>
      <c r="P1235" s="74">
        <v>42825.514791666668</v>
      </c>
      <c r="Q1235" s="72" t="s">
        <v>3674</v>
      </c>
      <c r="R1235" s="76" t="s">
        <v>6342</v>
      </c>
      <c r="S1235" s="72" t="s">
        <v>226</v>
      </c>
      <c r="T1235" s="72"/>
      <c r="U1235" s="72"/>
      <c r="V1235" s="76" t="s">
        <v>9750</v>
      </c>
      <c r="W1235" s="74">
        <v>42825.514791666668</v>
      </c>
      <c r="X1235" s="76" t="s">
        <v>11624</v>
      </c>
      <c r="Y1235" s="72"/>
      <c r="Z1235" s="72"/>
      <c r="AA1235" s="78" t="s">
        <v>15581</v>
      </c>
      <c r="AB1235" s="72"/>
      <c r="AC1235" s="72" t="b">
        <v>0</v>
      </c>
      <c r="AD1235" s="72">
        <v>0</v>
      </c>
      <c r="AE1235" s="78" t="s">
        <v>230</v>
      </c>
      <c r="AF1235" s="72" t="b">
        <v>0</v>
      </c>
      <c r="AG1235" s="72" t="s">
        <v>235</v>
      </c>
      <c r="AH1235" s="72"/>
      <c r="AI1235" s="78" t="s">
        <v>230</v>
      </c>
      <c r="AJ1235" s="72" t="b">
        <v>0</v>
      </c>
      <c r="AK1235" s="72">
        <v>0</v>
      </c>
      <c r="AL1235" s="78" t="s">
        <v>230</v>
      </c>
      <c r="AM1235" s="72" t="s">
        <v>238</v>
      </c>
      <c r="AN1235" s="72" t="b">
        <v>0</v>
      </c>
      <c r="AO1235" s="78" t="s">
        <v>15581</v>
      </c>
      <c r="AP1235" s="72" t="s">
        <v>179</v>
      </c>
      <c r="AQ1235" s="72">
        <v>0</v>
      </c>
      <c r="AR1235" s="72">
        <v>0</v>
      </c>
      <c r="AS1235" s="72"/>
      <c r="AT1235" s="72"/>
      <c r="AU1235" s="72"/>
      <c r="AV1235" s="72"/>
      <c r="AW1235" s="72"/>
      <c r="AX1235" s="72"/>
      <c r="AY1235" s="72"/>
      <c r="AZ1235" s="72"/>
    </row>
    <row r="1236" spans="1:52" x14ac:dyDescent="0.35">
      <c r="A1236" s="70" t="s">
        <v>1482</v>
      </c>
      <c r="B1236" s="70" t="s">
        <v>1482</v>
      </c>
      <c r="C1236" s="83"/>
      <c r="D1236" s="84"/>
      <c r="E1236" s="85"/>
      <c r="F1236" s="86"/>
      <c r="G1236" s="83"/>
      <c r="H1236" s="81"/>
      <c r="I1236" s="87"/>
      <c r="J1236" s="87"/>
      <c r="K1236" s="36"/>
      <c r="L1236" s="90"/>
      <c r="M1236" s="90"/>
      <c r="N1236" s="89"/>
      <c r="O1236" s="72" t="s">
        <v>179</v>
      </c>
      <c r="P1236" s="74">
        <v>42825.518275462964</v>
      </c>
      <c r="Q1236" s="72" t="s">
        <v>3675</v>
      </c>
      <c r="R1236" s="76" t="s">
        <v>6687</v>
      </c>
      <c r="S1236" s="72" t="s">
        <v>321</v>
      </c>
      <c r="T1236" s="72"/>
      <c r="U1236" s="72"/>
      <c r="V1236" s="76" t="s">
        <v>9751</v>
      </c>
      <c r="W1236" s="74">
        <v>42825.518275462964</v>
      </c>
      <c r="X1236" s="76" t="s">
        <v>11625</v>
      </c>
      <c r="Y1236" s="72"/>
      <c r="Z1236" s="72"/>
      <c r="AA1236" s="78" t="s">
        <v>15582</v>
      </c>
      <c r="AB1236" s="72"/>
      <c r="AC1236" s="72" t="b">
        <v>0</v>
      </c>
      <c r="AD1236" s="72">
        <v>0</v>
      </c>
      <c r="AE1236" s="78" t="s">
        <v>230</v>
      </c>
      <c r="AF1236" s="72" t="b">
        <v>0</v>
      </c>
      <c r="AG1236" s="72" t="s">
        <v>231</v>
      </c>
      <c r="AH1236" s="72"/>
      <c r="AI1236" s="78" t="s">
        <v>230</v>
      </c>
      <c r="AJ1236" s="72" t="b">
        <v>0</v>
      </c>
      <c r="AK1236" s="72">
        <v>0</v>
      </c>
      <c r="AL1236" s="78" t="s">
        <v>230</v>
      </c>
      <c r="AM1236" s="72" t="s">
        <v>328</v>
      </c>
      <c r="AN1236" s="72" t="b">
        <v>0</v>
      </c>
      <c r="AO1236" s="78" t="s">
        <v>15582</v>
      </c>
      <c r="AP1236" s="72" t="s">
        <v>179</v>
      </c>
      <c r="AQ1236" s="72">
        <v>0</v>
      </c>
      <c r="AR1236" s="72">
        <v>0</v>
      </c>
      <c r="AS1236" s="72"/>
      <c r="AT1236" s="72"/>
      <c r="AU1236" s="72"/>
      <c r="AV1236" s="72"/>
      <c r="AW1236" s="72"/>
      <c r="AX1236" s="72"/>
      <c r="AY1236" s="72"/>
      <c r="AZ1236" s="72"/>
    </row>
    <row r="1237" spans="1:52" x14ac:dyDescent="0.35">
      <c r="A1237" s="70" t="s">
        <v>1483</v>
      </c>
      <c r="B1237" s="70" t="s">
        <v>2829</v>
      </c>
      <c r="C1237" s="83"/>
      <c r="D1237" s="84"/>
      <c r="E1237" s="85"/>
      <c r="F1237" s="86"/>
      <c r="G1237" s="83"/>
      <c r="H1237" s="81"/>
      <c r="I1237" s="87"/>
      <c r="J1237" s="87"/>
      <c r="K1237" s="36"/>
      <c r="L1237" s="90"/>
      <c r="M1237" s="90"/>
      <c r="N1237" s="89"/>
      <c r="O1237" s="72" t="s">
        <v>217</v>
      </c>
      <c r="P1237" s="74">
        <v>42825.520624999997</v>
      </c>
      <c r="Q1237" s="72" t="s">
        <v>3676</v>
      </c>
      <c r="R1237" s="76" t="s">
        <v>6664</v>
      </c>
      <c r="S1237" s="72" t="s">
        <v>226</v>
      </c>
      <c r="T1237" s="72"/>
      <c r="U1237" s="72"/>
      <c r="V1237" s="76" t="s">
        <v>9752</v>
      </c>
      <c r="W1237" s="74">
        <v>42825.520624999997</v>
      </c>
      <c r="X1237" s="76" t="s">
        <v>11626</v>
      </c>
      <c r="Y1237" s="72"/>
      <c r="Z1237" s="72"/>
      <c r="AA1237" s="78" t="s">
        <v>15583</v>
      </c>
      <c r="AB1237" s="72"/>
      <c r="AC1237" s="72" t="b">
        <v>0</v>
      </c>
      <c r="AD1237" s="72">
        <v>0</v>
      </c>
      <c r="AE1237" s="78" t="s">
        <v>230</v>
      </c>
      <c r="AF1237" s="72" t="b">
        <v>0</v>
      </c>
      <c r="AG1237" s="72" t="s">
        <v>355</v>
      </c>
      <c r="AH1237" s="72"/>
      <c r="AI1237" s="78" t="s">
        <v>230</v>
      </c>
      <c r="AJ1237" s="72" t="b">
        <v>0</v>
      </c>
      <c r="AK1237" s="72">
        <v>0</v>
      </c>
      <c r="AL1237" s="78" t="s">
        <v>230</v>
      </c>
      <c r="AM1237" s="72" t="s">
        <v>238</v>
      </c>
      <c r="AN1237" s="72" t="b">
        <v>0</v>
      </c>
      <c r="AO1237" s="78" t="s">
        <v>15583</v>
      </c>
      <c r="AP1237" s="72" t="s">
        <v>179</v>
      </c>
      <c r="AQ1237" s="72">
        <v>0</v>
      </c>
      <c r="AR1237" s="72">
        <v>0</v>
      </c>
      <c r="AS1237" s="72"/>
      <c r="AT1237" s="72"/>
      <c r="AU1237" s="72"/>
      <c r="AV1237" s="72"/>
      <c r="AW1237" s="72"/>
      <c r="AX1237" s="72"/>
      <c r="AY1237" s="72"/>
      <c r="AZ1237" s="72"/>
    </row>
    <row r="1238" spans="1:52" x14ac:dyDescent="0.35">
      <c r="A1238" s="70" t="s">
        <v>1483</v>
      </c>
      <c r="B1238" s="70" t="s">
        <v>216</v>
      </c>
      <c r="C1238" s="83"/>
      <c r="D1238" s="84"/>
      <c r="E1238" s="85"/>
      <c r="F1238" s="86"/>
      <c r="G1238" s="83"/>
      <c r="H1238" s="81"/>
      <c r="I1238" s="87"/>
      <c r="J1238" s="87"/>
      <c r="K1238" s="36"/>
      <c r="L1238" s="90"/>
      <c r="M1238" s="90"/>
      <c r="N1238" s="89"/>
      <c r="O1238" s="72" t="s">
        <v>217</v>
      </c>
      <c r="P1238" s="74">
        <v>42825.520624999997</v>
      </c>
      <c r="Q1238" s="72" t="s">
        <v>3676</v>
      </c>
      <c r="R1238" s="76" t="s">
        <v>6664</v>
      </c>
      <c r="S1238" s="72" t="s">
        <v>226</v>
      </c>
      <c r="T1238" s="72"/>
      <c r="U1238" s="72"/>
      <c r="V1238" s="76" t="s">
        <v>9752</v>
      </c>
      <c r="W1238" s="74">
        <v>42825.520624999997</v>
      </c>
      <c r="X1238" s="76" t="s">
        <v>11626</v>
      </c>
      <c r="Y1238" s="72"/>
      <c r="Z1238" s="72"/>
      <c r="AA1238" s="78" t="s">
        <v>15583</v>
      </c>
      <c r="AB1238" s="72"/>
      <c r="AC1238" s="72" t="b">
        <v>0</v>
      </c>
      <c r="AD1238" s="72">
        <v>0</v>
      </c>
      <c r="AE1238" s="78" t="s">
        <v>230</v>
      </c>
      <c r="AF1238" s="72" t="b">
        <v>0</v>
      </c>
      <c r="AG1238" s="72" t="s">
        <v>355</v>
      </c>
      <c r="AH1238" s="72"/>
      <c r="AI1238" s="78" t="s">
        <v>230</v>
      </c>
      <c r="AJ1238" s="72" t="b">
        <v>0</v>
      </c>
      <c r="AK1238" s="72">
        <v>0</v>
      </c>
      <c r="AL1238" s="78" t="s">
        <v>230</v>
      </c>
      <c r="AM1238" s="72" t="s">
        <v>238</v>
      </c>
      <c r="AN1238" s="72" t="b">
        <v>0</v>
      </c>
      <c r="AO1238" s="78" t="s">
        <v>15583</v>
      </c>
      <c r="AP1238" s="72" t="s">
        <v>179</v>
      </c>
      <c r="AQ1238" s="72">
        <v>0</v>
      </c>
      <c r="AR1238" s="72">
        <v>0</v>
      </c>
      <c r="AS1238" s="72"/>
      <c r="AT1238" s="72"/>
      <c r="AU1238" s="72"/>
      <c r="AV1238" s="72"/>
      <c r="AW1238" s="72"/>
      <c r="AX1238" s="72"/>
      <c r="AY1238" s="72"/>
      <c r="AZ1238" s="72"/>
    </row>
    <row r="1239" spans="1:52" x14ac:dyDescent="0.35">
      <c r="A1239" s="70" t="s">
        <v>1484</v>
      </c>
      <c r="B1239" s="70" t="s">
        <v>1484</v>
      </c>
      <c r="C1239" s="83"/>
      <c r="D1239" s="84"/>
      <c r="E1239" s="85"/>
      <c r="F1239" s="86"/>
      <c r="G1239" s="83"/>
      <c r="H1239" s="81"/>
      <c r="I1239" s="87"/>
      <c r="J1239" s="87"/>
      <c r="K1239" s="36"/>
      <c r="L1239" s="90"/>
      <c r="M1239" s="90"/>
      <c r="N1239" s="89"/>
      <c r="O1239" s="72" t="s">
        <v>179</v>
      </c>
      <c r="P1239" s="74">
        <v>42825.406608796293</v>
      </c>
      <c r="Q1239" s="72" t="s">
        <v>3677</v>
      </c>
      <c r="R1239" s="76" t="s">
        <v>6688</v>
      </c>
      <c r="S1239" s="72" t="s">
        <v>221</v>
      </c>
      <c r="T1239" s="72"/>
      <c r="U1239" s="72"/>
      <c r="V1239" s="76" t="s">
        <v>9753</v>
      </c>
      <c r="W1239" s="74">
        <v>42825.406608796293</v>
      </c>
      <c r="X1239" s="76" t="s">
        <v>11627</v>
      </c>
      <c r="Y1239" s="72"/>
      <c r="Z1239" s="72"/>
      <c r="AA1239" s="78" t="s">
        <v>15584</v>
      </c>
      <c r="AB1239" s="72"/>
      <c r="AC1239" s="72" t="b">
        <v>0</v>
      </c>
      <c r="AD1239" s="72">
        <v>0</v>
      </c>
      <c r="AE1239" s="78" t="s">
        <v>230</v>
      </c>
      <c r="AF1239" s="72" t="b">
        <v>0</v>
      </c>
      <c r="AG1239" s="72" t="s">
        <v>231</v>
      </c>
      <c r="AH1239" s="72"/>
      <c r="AI1239" s="78" t="s">
        <v>230</v>
      </c>
      <c r="AJ1239" s="72" t="b">
        <v>0</v>
      </c>
      <c r="AK1239" s="72">
        <v>0</v>
      </c>
      <c r="AL1239" s="78" t="s">
        <v>230</v>
      </c>
      <c r="AM1239" s="72" t="s">
        <v>237</v>
      </c>
      <c r="AN1239" s="72" t="b">
        <v>0</v>
      </c>
      <c r="AO1239" s="78" t="s">
        <v>15584</v>
      </c>
      <c r="AP1239" s="72" t="s">
        <v>179</v>
      </c>
      <c r="AQ1239" s="72">
        <v>0</v>
      </c>
      <c r="AR1239" s="72">
        <v>0</v>
      </c>
      <c r="AS1239" s="72"/>
      <c r="AT1239" s="72"/>
      <c r="AU1239" s="72"/>
      <c r="AV1239" s="72"/>
      <c r="AW1239" s="72"/>
      <c r="AX1239" s="72"/>
      <c r="AY1239" s="72"/>
      <c r="AZ1239" s="72"/>
    </row>
    <row r="1240" spans="1:52" x14ac:dyDescent="0.35">
      <c r="A1240" s="70" t="s">
        <v>1484</v>
      </c>
      <c r="B1240" s="70" t="s">
        <v>1484</v>
      </c>
      <c r="C1240" s="83"/>
      <c r="D1240" s="84"/>
      <c r="E1240" s="85"/>
      <c r="F1240" s="86"/>
      <c r="G1240" s="83"/>
      <c r="H1240" s="81"/>
      <c r="I1240" s="87"/>
      <c r="J1240" s="87"/>
      <c r="K1240" s="36"/>
      <c r="L1240" s="90"/>
      <c r="M1240" s="90"/>
      <c r="N1240" s="89"/>
      <c r="O1240" s="72" t="s">
        <v>179</v>
      </c>
      <c r="P1240" s="74">
        <v>42825.520949074074</v>
      </c>
      <c r="Q1240" s="72" t="s">
        <v>3678</v>
      </c>
      <c r="R1240" s="76" t="s">
        <v>6689</v>
      </c>
      <c r="S1240" s="72" t="s">
        <v>221</v>
      </c>
      <c r="T1240" s="72"/>
      <c r="U1240" s="72"/>
      <c r="V1240" s="76" t="s">
        <v>9753</v>
      </c>
      <c r="W1240" s="74">
        <v>42825.520949074074</v>
      </c>
      <c r="X1240" s="76" t="s">
        <v>11628</v>
      </c>
      <c r="Y1240" s="72"/>
      <c r="Z1240" s="72"/>
      <c r="AA1240" s="78" t="s">
        <v>15585</v>
      </c>
      <c r="AB1240" s="72"/>
      <c r="AC1240" s="72" t="b">
        <v>0</v>
      </c>
      <c r="AD1240" s="72">
        <v>0</v>
      </c>
      <c r="AE1240" s="78" t="s">
        <v>230</v>
      </c>
      <c r="AF1240" s="72" t="b">
        <v>0</v>
      </c>
      <c r="AG1240" s="72" t="s">
        <v>235</v>
      </c>
      <c r="AH1240" s="72"/>
      <c r="AI1240" s="78" t="s">
        <v>230</v>
      </c>
      <c r="AJ1240" s="72" t="b">
        <v>0</v>
      </c>
      <c r="AK1240" s="72">
        <v>0</v>
      </c>
      <c r="AL1240" s="78" t="s">
        <v>230</v>
      </c>
      <c r="AM1240" s="72" t="s">
        <v>237</v>
      </c>
      <c r="AN1240" s="72" t="b">
        <v>0</v>
      </c>
      <c r="AO1240" s="78" t="s">
        <v>15585</v>
      </c>
      <c r="AP1240" s="72" t="s">
        <v>179</v>
      </c>
      <c r="AQ1240" s="72">
        <v>0</v>
      </c>
      <c r="AR1240" s="72">
        <v>0</v>
      </c>
      <c r="AS1240" s="72"/>
      <c r="AT1240" s="72"/>
      <c r="AU1240" s="72"/>
      <c r="AV1240" s="72"/>
      <c r="AW1240" s="72"/>
      <c r="AX1240" s="72"/>
      <c r="AY1240" s="72"/>
      <c r="AZ1240" s="72"/>
    </row>
    <row r="1241" spans="1:52" x14ac:dyDescent="0.35">
      <c r="A1241" s="70" t="s">
        <v>1485</v>
      </c>
      <c r="B1241" s="70" t="s">
        <v>1485</v>
      </c>
      <c r="C1241" s="83"/>
      <c r="D1241" s="84"/>
      <c r="E1241" s="85"/>
      <c r="F1241" s="86"/>
      <c r="G1241" s="83"/>
      <c r="H1241" s="81"/>
      <c r="I1241" s="87"/>
      <c r="J1241" s="87"/>
      <c r="K1241" s="36"/>
      <c r="L1241" s="90"/>
      <c r="M1241" s="90"/>
      <c r="N1241" s="89"/>
      <c r="O1241" s="72" t="s">
        <v>179</v>
      </c>
      <c r="P1241" s="74">
        <v>42825.521354166667</v>
      </c>
      <c r="Q1241" s="72" t="s">
        <v>3679</v>
      </c>
      <c r="R1241" s="76" t="s">
        <v>6689</v>
      </c>
      <c r="S1241" s="72" t="s">
        <v>221</v>
      </c>
      <c r="T1241" s="72"/>
      <c r="U1241" s="72"/>
      <c r="V1241" s="76" t="s">
        <v>9754</v>
      </c>
      <c r="W1241" s="74">
        <v>42825.521354166667</v>
      </c>
      <c r="X1241" s="76" t="s">
        <v>11629</v>
      </c>
      <c r="Y1241" s="72"/>
      <c r="Z1241" s="72"/>
      <c r="AA1241" s="78" t="s">
        <v>15586</v>
      </c>
      <c r="AB1241" s="72"/>
      <c r="AC1241" s="72" t="b">
        <v>0</v>
      </c>
      <c r="AD1241" s="72">
        <v>0</v>
      </c>
      <c r="AE1241" s="78" t="s">
        <v>230</v>
      </c>
      <c r="AF1241" s="72" t="b">
        <v>0</v>
      </c>
      <c r="AG1241" s="72" t="s">
        <v>235</v>
      </c>
      <c r="AH1241" s="72"/>
      <c r="AI1241" s="78" t="s">
        <v>230</v>
      </c>
      <c r="AJ1241" s="72" t="b">
        <v>0</v>
      </c>
      <c r="AK1241" s="72">
        <v>0</v>
      </c>
      <c r="AL1241" s="78" t="s">
        <v>230</v>
      </c>
      <c r="AM1241" s="72" t="s">
        <v>237</v>
      </c>
      <c r="AN1241" s="72" t="b">
        <v>0</v>
      </c>
      <c r="AO1241" s="78" t="s">
        <v>15586</v>
      </c>
      <c r="AP1241" s="72" t="s">
        <v>179</v>
      </c>
      <c r="AQ1241" s="72">
        <v>0</v>
      </c>
      <c r="AR1241" s="72">
        <v>0</v>
      </c>
      <c r="AS1241" s="72"/>
      <c r="AT1241" s="72"/>
      <c r="AU1241" s="72"/>
      <c r="AV1241" s="72"/>
      <c r="AW1241" s="72"/>
      <c r="AX1241" s="72"/>
      <c r="AY1241" s="72"/>
      <c r="AZ1241" s="72"/>
    </row>
    <row r="1242" spans="1:52" x14ac:dyDescent="0.35">
      <c r="A1242" s="70" t="s">
        <v>1486</v>
      </c>
      <c r="B1242" s="70" t="s">
        <v>2836</v>
      </c>
      <c r="C1242" s="83"/>
      <c r="D1242" s="84"/>
      <c r="E1242" s="85"/>
      <c r="F1242" s="86"/>
      <c r="G1242" s="83"/>
      <c r="H1242" s="81"/>
      <c r="I1242" s="87"/>
      <c r="J1242" s="87"/>
      <c r="K1242" s="36"/>
      <c r="L1242" s="90"/>
      <c r="M1242" s="90"/>
      <c r="N1242" s="89"/>
      <c r="O1242" s="72" t="s">
        <v>217</v>
      </c>
      <c r="P1242" s="74">
        <v>42825.522696759261</v>
      </c>
      <c r="Q1242" s="72" t="s">
        <v>3680</v>
      </c>
      <c r="R1242" s="76" t="s">
        <v>6690</v>
      </c>
      <c r="S1242" s="72" t="s">
        <v>226</v>
      </c>
      <c r="T1242" s="72"/>
      <c r="U1242" s="72"/>
      <c r="V1242" s="76" t="s">
        <v>9755</v>
      </c>
      <c r="W1242" s="74">
        <v>42825.522696759261</v>
      </c>
      <c r="X1242" s="76" t="s">
        <v>11630</v>
      </c>
      <c r="Y1242" s="72"/>
      <c r="Z1242" s="72"/>
      <c r="AA1242" s="78" t="s">
        <v>15587</v>
      </c>
      <c r="AB1242" s="72"/>
      <c r="AC1242" s="72" t="b">
        <v>0</v>
      </c>
      <c r="AD1242" s="72">
        <v>0</v>
      </c>
      <c r="AE1242" s="78" t="s">
        <v>230</v>
      </c>
      <c r="AF1242" s="72" t="b">
        <v>0</v>
      </c>
      <c r="AG1242" s="72" t="s">
        <v>235</v>
      </c>
      <c r="AH1242" s="72"/>
      <c r="AI1242" s="78" t="s">
        <v>230</v>
      </c>
      <c r="AJ1242" s="72" t="b">
        <v>0</v>
      </c>
      <c r="AK1242" s="72">
        <v>0</v>
      </c>
      <c r="AL1242" s="78" t="s">
        <v>230</v>
      </c>
      <c r="AM1242" s="72" t="s">
        <v>238</v>
      </c>
      <c r="AN1242" s="72" t="b">
        <v>0</v>
      </c>
      <c r="AO1242" s="78" t="s">
        <v>15587</v>
      </c>
      <c r="AP1242" s="72" t="s">
        <v>179</v>
      </c>
      <c r="AQ1242" s="72">
        <v>0</v>
      </c>
      <c r="AR1242" s="72">
        <v>0</v>
      </c>
      <c r="AS1242" s="72"/>
      <c r="AT1242" s="72"/>
      <c r="AU1242" s="72"/>
      <c r="AV1242" s="72"/>
      <c r="AW1242" s="72"/>
      <c r="AX1242" s="72"/>
      <c r="AY1242" s="72"/>
      <c r="AZ1242" s="72"/>
    </row>
    <row r="1243" spans="1:52" x14ac:dyDescent="0.35">
      <c r="A1243" s="70" t="s">
        <v>1486</v>
      </c>
      <c r="B1243" s="70" t="s">
        <v>216</v>
      </c>
      <c r="C1243" s="83"/>
      <c r="D1243" s="84"/>
      <c r="E1243" s="85"/>
      <c r="F1243" s="86"/>
      <c r="G1243" s="83"/>
      <c r="H1243" s="81"/>
      <c r="I1243" s="87"/>
      <c r="J1243" s="87"/>
      <c r="K1243" s="36"/>
      <c r="L1243" s="90"/>
      <c r="M1243" s="90"/>
      <c r="N1243" s="89"/>
      <c r="O1243" s="72" t="s">
        <v>217</v>
      </c>
      <c r="P1243" s="74">
        <v>42825.522696759261</v>
      </c>
      <c r="Q1243" s="72" t="s">
        <v>3680</v>
      </c>
      <c r="R1243" s="76" t="s">
        <v>6690</v>
      </c>
      <c r="S1243" s="72" t="s">
        <v>226</v>
      </c>
      <c r="T1243" s="72"/>
      <c r="U1243" s="72"/>
      <c r="V1243" s="76" t="s">
        <v>9755</v>
      </c>
      <c r="W1243" s="74">
        <v>42825.522696759261</v>
      </c>
      <c r="X1243" s="76" t="s">
        <v>11630</v>
      </c>
      <c r="Y1243" s="72"/>
      <c r="Z1243" s="72"/>
      <c r="AA1243" s="78" t="s">
        <v>15587</v>
      </c>
      <c r="AB1243" s="72"/>
      <c r="AC1243" s="72" t="b">
        <v>0</v>
      </c>
      <c r="AD1243" s="72">
        <v>0</v>
      </c>
      <c r="AE1243" s="78" t="s">
        <v>230</v>
      </c>
      <c r="AF1243" s="72" t="b">
        <v>0</v>
      </c>
      <c r="AG1243" s="72" t="s">
        <v>235</v>
      </c>
      <c r="AH1243" s="72"/>
      <c r="AI1243" s="78" t="s">
        <v>230</v>
      </c>
      <c r="AJ1243" s="72" t="b">
        <v>0</v>
      </c>
      <c r="AK1243" s="72">
        <v>0</v>
      </c>
      <c r="AL1243" s="78" t="s">
        <v>230</v>
      </c>
      <c r="AM1243" s="72" t="s">
        <v>238</v>
      </c>
      <c r="AN1243" s="72" t="b">
        <v>0</v>
      </c>
      <c r="AO1243" s="78" t="s">
        <v>15587</v>
      </c>
      <c r="AP1243" s="72" t="s">
        <v>179</v>
      </c>
      <c r="AQ1243" s="72">
        <v>0</v>
      </c>
      <c r="AR1243" s="72">
        <v>0</v>
      </c>
      <c r="AS1243" s="72"/>
      <c r="AT1243" s="72"/>
      <c r="AU1243" s="72"/>
      <c r="AV1243" s="72"/>
      <c r="AW1243" s="72"/>
      <c r="AX1243" s="72"/>
      <c r="AY1243" s="72"/>
      <c r="AZ1243" s="72"/>
    </row>
    <row r="1244" spans="1:52" x14ac:dyDescent="0.35">
      <c r="A1244" s="70" t="s">
        <v>1487</v>
      </c>
      <c r="B1244" s="70" t="s">
        <v>1487</v>
      </c>
      <c r="C1244" s="83"/>
      <c r="D1244" s="84"/>
      <c r="E1244" s="85"/>
      <c r="F1244" s="86"/>
      <c r="G1244" s="83"/>
      <c r="H1244" s="81"/>
      <c r="I1244" s="87"/>
      <c r="J1244" s="87"/>
      <c r="K1244" s="36"/>
      <c r="L1244" s="90"/>
      <c r="M1244" s="90"/>
      <c r="N1244" s="89"/>
      <c r="O1244" s="72" t="s">
        <v>179</v>
      </c>
      <c r="P1244" s="74">
        <v>42825.523287037038</v>
      </c>
      <c r="Q1244" s="72" t="s">
        <v>3681</v>
      </c>
      <c r="R1244" s="76" t="s">
        <v>6691</v>
      </c>
      <c r="S1244" s="72" t="s">
        <v>221</v>
      </c>
      <c r="T1244" s="72" t="s">
        <v>8680</v>
      </c>
      <c r="U1244" s="72"/>
      <c r="V1244" s="76" t="s">
        <v>9756</v>
      </c>
      <c r="W1244" s="74">
        <v>42825.523287037038</v>
      </c>
      <c r="X1244" s="76" t="s">
        <v>11631</v>
      </c>
      <c r="Y1244" s="72"/>
      <c r="Z1244" s="72"/>
      <c r="AA1244" s="78" t="s">
        <v>15588</v>
      </c>
      <c r="AB1244" s="72"/>
      <c r="AC1244" s="72" t="b">
        <v>0</v>
      </c>
      <c r="AD1244" s="72">
        <v>0</v>
      </c>
      <c r="AE1244" s="78" t="s">
        <v>230</v>
      </c>
      <c r="AF1244" s="72" t="b">
        <v>0</v>
      </c>
      <c r="AG1244" s="72" t="s">
        <v>231</v>
      </c>
      <c r="AH1244" s="72"/>
      <c r="AI1244" s="78" t="s">
        <v>230</v>
      </c>
      <c r="AJ1244" s="72" t="b">
        <v>0</v>
      </c>
      <c r="AK1244" s="72">
        <v>0</v>
      </c>
      <c r="AL1244" s="78" t="s">
        <v>230</v>
      </c>
      <c r="AM1244" s="72" t="s">
        <v>18939</v>
      </c>
      <c r="AN1244" s="72" t="b">
        <v>0</v>
      </c>
      <c r="AO1244" s="78" t="s">
        <v>15588</v>
      </c>
      <c r="AP1244" s="72" t="s">
        <v>179</v>
      </c>
      <c r="AQ1244" s="72">
        <v>0</v>
      </c>
      <c r="AR1244" s="72">
        <v>0</v>
      </c>
      <c r="AS1244" s="72"/>
      <c r="AT1244" s="72"/>
      <c r="AU1244" s="72"/>
      <c r="AV1244" s="72"/>
      <c r="AW1244" s="72"/>
      <c r="AX1244" s="72"/>
      <c r="AY1244" s="72"/>
      <c r="AZ1244" s="72"/>
    </row>
    <row r="1245" spans="1:52" x14ac:dyDescent="0.35">
      <c r="A1245" s="70" t="s">
        <v>1488</v>
      </c>
      <c r="B1245" s="70" t="s">
        <v>2837</v>
      </c>
      <c r="C1245" s="83"/>
      <c r="D1245" s="84"/>
      <c r="E1245" s="85"/>
      <c r="F1245" s="86"/>
      <c r="G1245" s="83"/>
      <c r="H1245" s="81"/>
      <c r="I1245" s="87"/>
      <c r="J1245" s="87"/>
      <c r="K1245" s="36"/>
      <c r="L1245" s="90"/>
      <c r="M1245" s="90"/>
      <c r="N1245" s="89"/>
      <c r="O1245" s="72" t="s">
        <v>217</v>
      </c>
      <c r="P1245" s="74">
        <v>42825.523611111108</v>
      </c>
      <c r="Q1245" s="72" t="s">
        <v>3682</v>
      </c>
      <c r="R1245" s="72"/>
      <c r="S1245" s="72"/>
      <c r="T1245" s="72" t="s">
        <v>8681</v>
      </c>
      <c r="U1245" s="72"/>
      <c r="V1245" s="76" t="s">
        <v>9757</v>
      </c>
      <c r="W1245" s="74">
        <v>42825.523611111108</v>
      </c>
      <c r="X1245" s="76" t="s">
        <v>11632</v>
      </c>
      <c r="Y1245" s="72"/>
      <c r="Z1245" s="72"/>
      <c r="AA1245" s="78" t="s">
        <v>15589</v>
      </c>
      <c r="AB1245" s="72"/>
      <c r="AC1245" s="72" t="b">
        <v>0</v>
      </c>
      <c r="AD1245" s="72">
        <v>0</v>
      </c>
      <c r="AE1245" s="78" t="s">
        <v>230</v>
      </c>
      <c r="AF1245" s="72" t="b">
        <v>0</v>
      </c>
      <c r="AG1245" s="72" t="s">
        <v>300</v>
      </c>
      <c r="AH1245" s="72"/>
      <c r="AI1245" s="78" t="s">
        <v>230</v>
      </c>
      <c r="AJ1245" s="72" t="b">
        <v>0</v>
      </c>
      <c r="AK1245" s="72">
        <v>0</v>
      </c>
      <c r="AL1245" s="78" t="s">
        <v>230</v>
      </c>
      <c r="AM1245" s="72" t="s">
        <v>240</v>
      </c>
      <c r="AN1245" s="72" t="b">
        <v>0</v>
      </c>
      <c r="AO1245" s="78" t="s">
        <v>15589</v>
      </c>
      <c r="AP1245" s="72" t="s">
        <v>179</v>
      </c>
      <c r="AQ1245" s="72">
        <v>0</v>
      </c>
      <c r="AR1245" s="72">
        <v>0</v>
      </c>
      <c r="AS1245" s="72"/>
      <c r="AT1245" s="72"/>
      <c r="AU1245" s="72"/>
      <c r="AV1245" s="72"/>
      <c r="AW1245" s="72"/>
      <c r="AX1245" s="72"/>
      <c r="AY1245" s="72"/>
      <c r="AZ1245" s="72"/>
    </row>
    <row r="1246" spans="1:52" x14ac:dyDescent="0.35">
      <c r="A1246" s="70" t="s">
        <v>1488</v>
      </c>
      <c r="B1246" s="70" t="s">
        <v>2838</v>
      </c>
      <c r="C1246" s="83"/>
      <c r="D1246" s="84"/>
      <c r="E1246" s="85"/>
      <c r="F1246" s="86"/>
      <c r="G1246" s="83"/>
      <c r="H1246" s="81"/>
      <c r="I1246" s="87"/>
      <c r="J1246" s="87"/>
      <c r="K1246" s="36"/>
      <c r="L1246" s="90"/>
      <c r="M1246" s="90"/>
      <c r="N1246" s="89"/>
      <c r="O1246" s="72" t="s">
        <v>217</v>
      </c>
      <c r="P1246" s="74">
        <v>42825.523611111108</v>
      </c>
      <c r="Q1246" s="72" t="s">
        <v>3682</v>
      </c>
      <c r="R1246" s="72"/>
      <c r="S1246" s="72"/>
      <c r="T1246" s="72" t="s">
        <v>8681</v>
      </c>
      <c r="U1246" s="72"/>
      <c r="V1246" s="76" t="s">
        <v>9757</v>
      </c>
      <c r="W1246" s="74">
        <v>42825.523611111108</v>
      </c>
      <c r="X1246" s="76" t="s">
        <v>11632</v>
      </c>
      <c r="Y1246" s="72"/>
      <c r="Z1246" s="72"/>
      <c r="AA1246" s="78" t="s">
        <v>15589</v>
      </c>
      <c r="AB1246" s="72"/>
      <c r="AC1246" s="72" t="b">
        <v>0</v>
      </c>
      <c r="AD1246" s="72">
        <v>0</v>
      </c>
      <c r="AE1246" s="78" t="s">
        <v>230</v>
      </c>
      <c r="AF1246" s="72" t="b">
        <v>0</v>
      </c>
      <c r="AG1246" s="72" t="s">
        <v>300</v>
      </c>
      <c r="AH1246" s="72"/>
      <c r="AI1246" s="78" t="s">
        <v>230</v>
      </c>
      <c r="AJ1246" s="72" t="b">
        <v>0</v>
      </c>
      <c r="AK1246" s="72">
        <v>0</v>
      </c>
      <c r="AL1246" s="78" t="s">
        <v>230</v>
      </c>
      <c r="AM1246" s="72" t="s">
        <v>240</v>
      </c>
      <c r="AN1246" s="72" t="b">
        <v>0</v>
      </c>
      <c r="AO1246" s="78" t="s">
        <v>15589</v>
      </c>
      <c r="AP1246" s="72" t="s">
        <v>179</v>
      </c>
      <c r="AQ1246" s="72">
        <v>0</v>
      </c>
      <c r="AR1246" s="72">
        <v>0</v>
      </c>
      <c r="AS1246" s="72"/>
      <c r="AT1246" s="72"/>
      <c r="AU1246" s="72"/>
      <c r="AV1246" s="72"/>
      <c r="AW1246" s="72"/>
      <c r="AX1246" s="72"/>
      <c r="AY1246" s="72"/>
      <c r="AZ1246" s="72"/>
    </row>
    <row r="1247" spans="1:52" x14ac:dyDescent="0.35">
      <c r="A1247" s="70" t="s">
        <v>1489</v>
      </c>
      <c r="B1247" s="70" t="s">
        <v>1489</v>
      </c>
      <c r="C1247" s="83"/>
      <c r="D1247" s="84"/>
      <c r="E1247" s="85"/>
      <c r="F1247" s="86"/>
      <c r="G1247" s="83"/>
      <c r="H1247" s="81"/>
      <c r="I1247" s="87"/>
      <c r="J1247" s="87"/>
      <c r="K1247" s="36"/>
      <c r="L1247" s="90"/>
      <c r="M1247" s="90"/>
      <c r="N1247" s="89"/>
      <c r="O1247" s="72" t="s">
        <v>179</v>
      </c>
      <c r="P1247" s="74">
        <v>42825.460810185185</v>
      </c>
      <c r="Q1247" s="72" t="s">
        <v>3683</v>
      </c>
      <c r="R1247" s="72"/>
      <c r="S1247" s="72"/>
      <c r="T1247" s="72"/>
      <c r="U1247" s="76" t="s">
        <v>8940</v>
      </c>
      <c r="V1247" s="76" t="s">
        <v>8940</v>
      </c>
      <c r="W1247" s="74">
        <v>42825.460810185185</v>
      </c>
      <c r="X1247" s="76" t="s">
        <v>11633</v>
      </c>
      <c r="Y1247" s="72"/>
      <c r="Z1247" s="72"/>
      <c r="AA1247" s="78" t="s">
        <v>15590</v>
      </c>
      <c r="AB1247" s="72"/>
      <c r="AC1247" s="72" t="b">
        <v>0</v>
      </c>
      <c r="AD1247" s="72">
        <v>449</v>
      </c>
      <c r="AE1247" s="78" t="s">
        <v>230</v>
      </c>
      <c r="AF1247" s="72" t="b">
        <v>0</v>
      </c>
      <c r="AG1247" s="72" t="s">
        <v>231</v>
      </c>
      <c r="AH1247" s="72"/>
      <c r="AI1247" s="78" t="s">
        <v>230</v>
      </c>
      <c r="AJ1247" s="72" t="b">
        <v>0</v>
      </c>
      <c r="AK1247" s="72">
        <v>216</v>
      </c>
      <c r="AL1247" s="78" t="s">
        <v>230</v>
      </c>
      <c r="AM1247" s="72" t="s">
        <v>240</v>
      </c>
      <c r="AN1247" s="72" t="b">
        <v>0</v>
      </c>
      <c r="AO1247" s="78" t="s">
        <v>15590</v>
      </c>
      <c r="AP1247" s="72" t="s">
        <v>250</v>
      </c>
      <c r="AQ1247" s="72">
        <v>0</v>
      </c>
      <c r="AR1247" s="72">
        <v>0</v>
      </c>
      <c r="AS1247" s="72"/>
      <c r="AT1247" s="72"/>
      <c r="AU1247" s="72"/>
      <c r="AV1247" s="72"/>
      <c r="AW1247" s="72"/>
      <c r="AX1247" s="72"/>
      <c r="AY1247" s="72"/>
      <c r="AZ1247" s="72"/>
    </row>
    <row r="1248" spans="1:52" x14ac:dyDescent="0.35">
      <c r="A1248" s="70" t="s">
        <v>1490</v>
      </c>
      <c r="B1248" s="70" t="s">
        <v>1489</v>
      </c>
      <c r="C1248" s="83"/>
      <c r="D1248" s="84"/>
      <c r="E1248" s="85"/>
      <c r="F1248" s="86"/>
      <c r="G1248" s="83"/>
      <c r="H1248" s="81"/>
      <c r="I1248" s="87"/>
      <c r="J1248" s="87"/>
      <c r="K1248" s="36"/>
      <c r="L1248" s="90"/>
      <c r="M1248" s="90"/>
      <c r="N1248" s="89"/>
      <c r="O1248" s="72" t="s">
        <v>217</v>
      </c>
      <c r="P1248" s="74">
        <v>42825.52920138889</v>
      </c>
      <c r="Q1248" s="72" t="s">
        <v>3684</v>
      </c>
      <c r="R1248" s="72"/>
      <c r="S1248" s="72"/>
      <c r="T1248" s="72"/>
      <c r="U1248" s="76" t="s">
        <v>8940</v>
      </c>
      <c r="V1248" s="76" t="s">
        <v>8940</v>
      </c>
      <c r="W1248" s="74">
        <v>42825.52920138889</v>
      </c>
      <c r="X1248" s="76" t="s">
        <v>11634</v>
      </c>
      <c r="Y1248" s="72"/>
      <c r="Z1248" s="72"/>
      <c r="AA1248" s="78" t="s">
        <v>15591</v>
      </c>
      <c r="AB1248" s="72"/>
      <c r="AC1248" s="72" t="b">
        <v>0</v>
      </c>
      <c r="AD1248" s="72">
        <v>0</v>
      </c>
      <c r="AE1248" s="78" t="s">
        <v>230</v>
      </c>
      <c r="AF1248" s="72" t="b">
        <v>0</v>
      </c>
      <c r="AG1248" s="72" t="s">
        <v>231</v>
      </c>
      <c r="AH1248" s="72"/>
      <c r="AI1248" s="78" t="s">
        <v>230</v>
      </c>
      <c r="AJ1248" s="72" t="b">
        <v>0</v>
      </c>
      <c r="AK1248" s="72">
        <v>216</v>
      </c>
      <c r="AL1248" s="78" t="s">
        <v>15590</v>
      </c>
      <c r="AM1248" s="72" t="s">
        <v>242</v>
      </c>
      <c r="AN1248" s="72" t="b">
        <v>0</v>
      </c>
      <c r="AO1248" s="78" t="s">
        <v>15590</v>
      </c>
      <c r="AP1248" s="72" t="s">
        <v>179</v>
      </c>
      <c r="AQ1248" s="72">
        <v>0</v>
      </c>
      <c r="AR1248" s="72">
        <v>0</v>
      </c>
      <c r="AS1248" s="72"/>
      <c r="AT1248" s="72"/>
      <c r="AU1248" s="72"/>
      <c r="AV1248" s="72"/>
      <c r="AW1248" s="72"/>
      <c r="AX1248" s="72"/>
      <c r="AY1248" s="72"/>
      <c r="AZ1248" s="72"/>
    </row>
    <row r="1249" spans="1:52" x14ac:dyDescent="0.35">
      <c r="A1249" s="70" t="s">
        <v>1491</v>
      </c>
      <c r="B1249" s="70" t="s">
        <v>1491</v>
      </c>
      <c r="C1249" s="83"/>
      <c r="D1249" s="84"/>
      <c r="E1249" s="85"/>
      <c r="F1249" s="86"/>
      <c r="G1249" s="83"/>
      <c r="H1249" s="81"/>
      <c r="I1249" s="87"/>
      <c r="J1249" s="87"/>
      <c r="K1249" s="36"/>
      <c r="L1249" s="90"/>
      <c r="M1249" s="90"/>
      <c r="N1249" s="89"/>
      <c r="O1249" s="72" t="s">
        <v>179</v>
      </c>
      <c r="P1249" s="74">
        <v>42825.534004629626</v>
      </c>
      <c r="Q1249" s="72" t="s">
        <v>3685</v>
      </c>
      <c r="R1249" s="72"/>
      <c r="S1249" s="72"/>
      <c r="T1249" s="72"/>
      <c r="U1249" s="72"/>
      <c r="V1249" s="76" t="s">
        <v>9758</v>
      </c>
      <c r="W1249" s="74">
        <v>42825.534004629626</v>
      </c>
      <c r="X1249" s="76" t="s">
        <v>11635</v>
      </c>
      <c r="Y1249" s="72"/>
      <c r="Z1249" s="72"/>
      <c r="AA1249" s="78" t="s">
        <v>15592</v>
      </c>
      <c r="AB1249" s="72"/>
      <c r="AC1249" s="72" t="b">
        <v>0</v>
      </c>
      <c r="AD1249" s="72">
        <v>1</v>
      </c>
      <c r="AE1249" s="78" t="s">
        <v>230</v>
      </c>
      <c r="AF1249" s="72" t="b">
        <v>0</v>
      </c>
      <c r="AG1249" s="72" t="s">
        <v>235</v>
      </c>
      <c r="AH1249" s="72"/>
      <c r="AI1249" s="78" t="s">
        <v>230</v>
      </c>
      <c r="AJ1249" s="72" t="b">
        <v>0</v>
      </c>
      <c r="AK1249" s="72">
        <v>0</v>
      </c>
      <c r="AL1249" s="78" t="s">
        <v>230</v>
      </c>
      <c r="AM1249" s="72" t="s">
        <v>240</v>
      </c>
      <c r="AN1249" s="72" t="b">
        <v>0</v>
      </c>
      <c r="AO1249" s="78" t="s">
        <v>15592</v>
      </c>
      <c r="AP1249" s="72" t="s">
        <v>179</v>
      </c>
      <c r="AQ1249" s="72">
        <v>0</v>
      </c>
      <c r="AR1249" s="72">
        <v>0</v>
      </c>
      <c r="AS1249" s="72"/>
      <c r="AT1249" s="72"/>
      <c r="AU1249" s="72"/>
      <c r="AV1249" s="72"/>
      <c r="AW1249" s="72"/>
      <c r="AX1249" s="72"/>
      <c r="AY1249" s="72"/>
      <c r="AZ1249" s="72"/>
    </row>
    <row r="1250" spans="1:52" x14ac:dyDescent="0.35">
      <c r="A1250" s="70" t="s">
        <v>1492</v>
      </c>
      <c r="B1250" s="70" t="s">
        <v>1542</v>
      </c>
      <c r="C1250" s="83"/>
      <c r="D1250" s="84"/>
      <c r="E1250" s="85"/>
      <c r="F1250" s="86"/>
      <c r="G1250" s="83"/>
      <c r="H1250" s="81"/>
      <c r="I1250" s="87"/>
      <c r="J1250" s="87"/>
      <c r="K1250" s="36"/>
      <c r="L1250" s="90"/>
      <c r="M1250" s="90"/>
      <c r="N1250" s="89"/>
      <c r="O1250" s="72" t="s">
        <v>218</v>
      </c>
      <c r="P1250" s="74">
        <v>42825.536898148152</v>
      </c>
      <c r="Q1250" s="72" t="s">
        <v>3686</v>
      </c>
      <c r="R1250" s="76" t="s">
        <v>6692</v>
      </c>
      <c r="S1250" s="72" t="s">
        <v>225</v>
      </c>
      <c r="T1250" s="72"/>
      <c r="U1250" s="72"/>
      <c r="V1250" s="76" t="s">
        <v>9759</v>
      </c>
      <c r="W1250" s="74">
        <v>42825.536898148152</v>
      </c>
      <c r="X1250" s="76" t="s">
        <v>11636</v>
      </c>
      <c r="Y1250" s="72"/>
      <c r="Z1250" s="72"/>
      <c r="AA1250" s="78" t="s">
        <v>15593</v>
      </c>
      <c r="AB1250" s="78" t="s">
        <v>18699</v>
      </c>
      <c r="AC1250" s="72" t="b">
        <v>0</v>
      </c>
      <c r="AD1250" s="72">
        <v>0</v>
      </c>
      <c r="AE1250" s="78" t="s">
        <v>18805</v>
      </c>
      <c r="AF1250" s="72" t="b">
        <v>0</v>
      </c>
      <c r="AG1250" s="72" t="s">
        <v>235</v>
      </c>
      <c r="AH1250" s="72"/>
      <c r="AI1250" s="78" t="s">
        <v>230</v>
      </c>
      <c r="AJ1250" s="72" t="b">
        <v>0</v>
      </c>
      <c r="AK1250" s="72">
        <v>0</v>
      </c>
      <c r="AL1250" s="78" t="s">
        <v>230</v>
      </c>
      <c r="AM1250" s="72" t="s">
        <v>240</v>
      </c>
      <c r="AN1250" s="72" t="b">
        <v>1</v>
      </c>
      <c r="AO1250" s="78" t="s">
        <v>18699</v>
      </c>
      <c r="AP1250" s="72" t="s">
        <v>179</v>
      </c>
      <c r="AQ1250" s="72">
        <v>0</v>
      </c>
      <c r="AR1250" s="72">
        <v>0</v>
      </c>
      <c r="AS1250" s="72" t="s">
        <v>19028</v>
      </c>
      <c r="AT1250" s="72" t="s">
        <v>278</v>
      </c>
      <c r="AU1250" s="72" t="s">
        <v>19052</v>
      </c>
      <c r="AV1250" s="72" t="s">
        <v>19063</v>
      </c>
      <c r="AW1250" s="72" t="s">
        <v>19085</v>
      </c>
      <c r="AX1250" s="72" t="s">
        <v>19109</v>
      </c>
      <c r="AY1250" s="72" t="s">
        <v>19124</v>
      </c>
      <c r="AZ1250" s="76" t="s">
        <v>19131</v>
      </c>
    </row>
    <row r="1251" spans="1:52" x14ac:dyDescent="0.35">
      <c r="A1251" s="70" t="s">
        <v>1493</v>
      </c>
      <c r="B1251" s="70" t="s">
        <v>1493</v>
      </c>
      <c r="C1251" s="83"/>
      <c r="D1251" s="84"/>
      <c r="E1251" s="85"/>
      <c r="F1251" s="86"/>
      <c r="G1251" s="83"/>
      <c r="H1251" s="81"/>
      <c r="I1251" s="87"/>
      <c r="J1251" s="87"/>
      <c r="K1251" s="36"/>
      <c r="L1251" s="90"/>
      <c r="M1251" s="90"/>
      <c r="N1251" s="89"/>
      <c r="O1251" s="72" t="s">
        <v>179</v>
      </c>
      <c r="P1251" s="74">
        <v>42825.500243055554</v>
      </c>
      <c r="Q1251" s="72" t="s">
        <v>3687</v>
      </c>
      <c r="R1251" s="76" t="s">
        <v>6693</v>
      </c>
      <c r="S1251" s="72" t="s">
        <v>225</v>
      </c>
      <c r="T1251" s="72"/>
      <c r="U1251" s="72"/>
      <c r="V1251" s="76" t="s">
        <v>9760</v>
      </c>
      <c r="W1251" s="74">
        <v>42825.500243055554</v>
      </c>
      <c r="X1251" s="76" t="s">
        <v>11637</v>
      </c>
      <c r="Y1251" s="72"/>
      <c r="Z1251" s="72"/>
      <c r="AA1251" s="78" t="s">
        <v>15594</v>
      </c>
      <c r="AB1251" s="72"/>
      <c r="AC1251" s="72" t="b">
        <v>0</v>
      </c>
      <c r="AD1251" s="72">
        <v>68</v>
      </c>
      <c r="AE1251" s="78" t="s">
        <v>230</v>
      </c>
      <c r="AF1251" s="72" t="b">
        <v>1</v>
      </c>
      <c r="AG1251" s="72" t="s">
        <v>357</v>
      </c>
      <c r="AH1251" s="72"/>
      <c r="AI1251" s="78" t="s">
        <v>18923</v>
      </c>
      <c r="AJ1251" s="72" t="b">
        <v>0</v>
      </c>
      <c r="AK1251" s="72">
        <v>358</v>
      </c>
      <c r="AL1251" s="78" t="s">
        <v>230</v>
      </c>
      <c r="AM1251" s="72" t="s">
        <v>246</v>
      </c>
      <c r="AN1251" s="72" t="b">
        <v>0</v>
      </c>
      <c r="AO1251" s="78" t="s">
        <v>15594</v>
      </c>
      <c r="AP1251" s="72" t="s">
        <v>250</v>
      </c>
      <c r="AQ1251" s="72">
        <v>0</v>
      </c>
      <c r="AR1251" s="72">
        <v>0</v>
      </c>
      <c r="AS1251" s="72"/>
      <c r="AT1251" s="72"/>
      <c r="AU1251" s="72"/>
      <c r="AV1251" s="72"/>
      <c r="AW1251" s="72"/>
      <c r="AX1251" s="72"/>
      <c r="AY1251" s="72"/>
      <c r="AZ1251" s="72"/>
    </row>
    <row r="1252" spans="1:52" x14ac:dyDescent="0.35">
      <c r="A1252" s="70" t="s">
        <v>1494</v>
      </c>
      <c r="B1252" s="70" t="s">
        <v>1493</v>
      </c>
      <c r="C1252" s="83"/>
      <c r="D1252" s="84"/>
      <c r="E1252" s="85"/>
      <c r="F1252" s="86"/>
      <c r="G1252" s="83"/>
      <c r="H1252" s="81"/>
      <c r="I1252" s="87"/>
      <c r="J1252" s="87"/>
      <c r="K1252" s="36"/>
      <c r="L1252" s="90"/>
      <c r="M1252" s="90"/>
      <c r="N1252" s="89"/>
      <c r="O1252" s="72" t="s">
        <v>217</v>
      </c>
      <c r="P1252" s="74">
        <v>42825.537916666668</v>
      </c>
      <c r="Q1252" s="72" t="s">
        <v>3688</v>
      </c>
      <c r="R1252" s="72"/>
      <c r="S1252" s="72"/>
      <c r="T1252" s="72"/>
      <c r="U1252" s="72"/>
      <c r="V1252" s="76" t="s">
        <v>9761</v>
      </c>
      <c r="W1252" s="74">
        <v>42825.537916666668</v>
      </c>
      <c r="X1252" s="76" t="s">
        <v>11638</v>
      </c>
      <c r="Y1252" s="72"/>
      <c r="Z1252" s="72"/>
      <c r="AA1252" s="78" t="s">
        <v>15595</v>
      </c>
      <c r="AB1252" s="72"/>
      <c r="AC1252" s="72" t="b">
        <v>0</v>
      </c>
      <c r="AD1252" s="72">
        <v>0</v>
      </c>
      <c r="AE1252" s="78" t="s">
        <v>230</v>
      </c>
      <c r="AF1252" s="72" t="b">
        <v>1</v>
      </c>
      <c r="AG1252" s="72" t="s">
        <v>357</v>
      </c>
      <c r="AH1252" s="72"/>
      <c r="AI1252" s="78" t="s">
        <v>18923</v>
      </c>
      <c r="AJ1252" s="72" t="b">
        <v>0</v>
      </c>
      <c r="AK1252" s="72">
        <v>358</v>
      </c>
      <c r="AL1252" s="78" t="s">
        <v>15594</v>
      </c>
      <c r="AM1252" s="72" t="s">
        <v>246</v>
      </c>
      <c r="AN1252" s="72" t="b">
        <v>0</v>
      </c>
      <c r="AO1252" s="78" t="s">
        <v>15594</v>
      </c>
      <c r="AP1252" s="72" t="s">
        <v>179</v>
      </c>
      <c r="AQ1252" s="72">
        <v>0</v>
      </c>
      <c r="AR1252" s="72">
        <v>0</v>
      </c>
      <c r="AS1252" s="72"/>
      <c r="AT1252" s="72"/>
      <c r="AU1252" s="72"/>
      <c r="AV1252" s="72"/>
      <c r="AW1252" s="72"/>
      <c r="AX1252" s="72"/>
      <c r="AY1252" s="72"/>
      <c r="AZ1252" s="72"/>
    </row>
    <row r="1253" spans="1:52" x14ac:dyDescent="0.35">
      <c r="A1253" s="70" t="s">
        <v>1495</v>
      </c>
      <c r="B1253" s="70" t="s">
        <v>2839</v>
      </c>
      <c r="C1253" s="83"/>
      <c r="D1253" s="84"/>
      <c r="E1253" s="85"/>
      <c r="F1253" s="86"/>
      <c r="G1253" s="83"/>
      <c r="H1253" s="81"/>
      <c r="I1253" s="87"/>
      <c r="J1253" s="87"/>
      <c r="K1253" s="36"/>
      <c r="L1253" s="90"/>
      <c r="M1253" s="90"/>
      <c r="N1253" s="89"/>
      <c r="O1253" s="72" t="s">
        <v>217</v>
      </c>
      <c r="P1253" s="74">
        <v>42825.538437499999</v>
      </c>
      <c r="Q1253" s="72" t="s">
        <v>3689</v>
      </c>
      <c r="R1253" s="76" t="s">
        <v>6694</v>
      </c>
      <c r="S1253" s="72" t="s">
        <v>226</v>
      </c>
      <c r="T1253" s="72"/>
      <c r="U1253" s="72"/>
      <c r="V1253" s="76" t="s">
        <v>312</v>
      </c>
      <c r="W1253" s="74">
        <v>42825.538437499999</v>
      </c>
      <c r="X1253" s="76" t="s">
        <v>11639</v>
      </c>
      <c r="Y1253" s="72"/>
      <c r="Z1253" s="72"/>
      <c r="AA1253" s="78" t="s">
        <v>15596</v>
      </c>
      <c r="AB1253" s="72"/>
      <c r="AC1253" s="72" t="b">
        <v>0</v>
      </c>
      <c r="AD1253" s="72">
        <v>0</v>
      </c>
      <c r="AE1253" s="78" t="s">
        <v>230</v>
      </c>
      <c r="AF1253" s="72" t="b">
        <v>0</v>
      </c>
      <c r="AG1253" s="72" t="s">
        <v>235</v>
      </c>
      <c r="AH1253" s="72"/>
      <c r="AI1253" s="78" t="s">
        <v>230</v>
      </c>
      <c r="AJ1253" s="72" t="b">
        <v>0</v>
      </c>
      <c r="AK1253" s="72">
        <v>0</v>
      </c>
      <c r="AL1253" s="78" t="s">
        <v>230</v>
      </c>
      <c r="AM1253" s="72" t="s">
        <v>238</v>
      </c>
      <c r="AN1253" s="72" t="b">
        <v>0</v>
      </c>
      <c r="AO1253" s="78" t="s">
        <v>15596</v>
      </c>
      <c r="AP1253" s="72" t="s">
        <v>179</v>
      </c>
      <c r="AQ1253" s="72">
        <v>0</v>
      </c>
      <c r="AR1253" s="72">
        <v>0</v>
      </c>
      <c r="AS1253" s="72"/>
      <c r="AT1253" s="72"/>
      <c r="AU1253" s="72"/>
      <c r="AV1253" s="72"/>
      <c r="AW1253" s="72"/>
      <c r="AX1253" s="72"/>
      <c r="AY1253" s="72"/>
      <c r="AZ1253" s="72"/>
    </row>
    <row r="1254" spans="1:52" x14ac:dyDescent="0.35">
      <c r="A1254" s="70" t="s">
        <v>1495</v>
      </c>
      <c r="B1254" s="70" t="s">
        <v>216</v>
      </c>
      <c r="C1254" s="83"/>
      <c r="D1254" s="84"/>
      <c r="E1254" s="85"/>
      <c r="F1254" s="86"/>
      <c r="G1254" s="83"/>
      <c r="H1254" s="81"/>
      <c r="I1254" s="87"/>
      <c r="J1254" s="87"/>
      <c r="K1254" s="36"/>
      <c r="L1254" s="90"/>
      <c r="M1254" s="90"/>
      <c r="N1254" s="89"/>
      <c r="O1254" s="72" t="s">
        <v>217</v>
      </c>
      <c r="P1254" s="74">
        <v>42825.538437499999</v>
      </c>
      <c r="Q1254" s="72" t="s">
        <v>3689</v>
      </c>
      <c r="R1254" s="76" t="s">
        <v>6694</v>
      </c>
      <c r="S1254" s="72" t="s">
        <v>226</v>
      </c>
      <c r="T1254" s="72"/>
      <c r="U1254" s="72"/>
      <c r="V1254" s="76" t="s">
        <v>312</v>
      </c>
      <c r="W1254" s="74">
        <v>42825.538437499999</v>
      </c>
      <c r="X1254" s="76" t="s">
        <v>11639</v>
      </c>
      <c r="Y1254" s="72"/>
      <c r="Z1254" s="72"/>
      <c r="AA1254" s="78" t="s">
        <v>15596</v>
      </c>
      <c r="AB1254" s="72"/>
      <c r="AC1254" s="72" t="b">
        <v>0</v>
      </c>
      <c r="AD1254" s="72">
        <v>0</v>
      </c>
      <c r="AE1254" s="78" t="s">
        <v>230</v>
      </c>
      <c r="AF1254" s="72" t="b">
        <v>0</v>
      </c>
      <c r="AG1254" s="72" t="s">
        <v>235</v>
      </c>
      <c r="AH1254" s="72"/>
      <c r="AI1254" s="78" t="s">
        <v>230</v>
      </c>
      <c r="AJ1254" s="72" t="b">
        <v>0</v>
      </c>
      <c r="AK1254" s="72">
        <v>0</v>
      </c>
      <c r="AL1254" s="78" t="s">
        <v>230</v>
      </c>
      <c r="AM1254" s="72" t="s">
        <v>238</v>
      </c>
      <c r="AN1254" s="72" t="b">
        <v>0</v>
      </c>
      <c r="AO1254" s="78" t="s">
        <v>15596</v>
      </c>
      <c r="AP1254" s="72" t="s">
        <v>179</v>
      </c>
      <c r="AQ1254" s="72">
        <v>0</v>
      </c>
      <c r="AR1254" s="72">
        <v>0</v>
      </c>
      <c r="AS1254" s="72"/>
      <c r="AT1254" s="72"/>
      <c r="AU1254" s="72"/>
      <c r="AV1254" s="72"/>
      <c r="AW1254" s="72"/>
      <c r="AX1254" s="72"/>
      <c r="AY1254" s="72"/>
      <c r="AZ1254" s="72"/>
    </row>
    <row r="1255" spans="1:52" x14ac:dyDescent="0.35">
      <c r="A1255" s="70" t="s">
        <v>1496</v>
      </c>
      <c r="B1255" s="70" t="s">
        <v>216</v>
      </c>
      <c r="C1255" s="83"/>
      <c r="D1255" s="84"/>
      <c r="E1255" s="85"/>
      <c r="F1255" s="86"/>
      <c r="G1255" s="83"/>
      <c r="H1255" s="81"/>
      <c r="I1255" s="87"/>
      <c r="J1255" s="87"/>
      <c r="K1255" s="36"/>
      <c r="L1255" s="90"/>
      <c r="M1255" s="90"/>
      <c r="N1255" s="89"/>
      <c r="O1255" s="72" t="s">
        <v>217</v>
      </c>
      <c r="P1255" s="74">
        <v>42825.542187500003</v>
      </c>
      <c r="Q1255" s="72" t="s">
        <v>3690</v>
      </c>
      <c r="R1255" s="76" t="s">
        <v>6695</v>
      </c>
      <c r="S1255" s="72" t="s">
        <v>226</v>
      </c>
      <c r="T1255" s="72"/>
      <c r="U1255" s="72"/>
      <c r="V1255" s="76" t="s">
        <v>9762</v>
      </c>
      <c r="W1255" s="74">
        <v>42825.542187500003</v>
      </c>
      <c r="X1255" s="76" t="s">
        <v>11640</v>
      </c>
      <c r="Y1255" s="72"/>
      <c r="Z1255" s="72"/>
      <c r="AA1255" s="78" t="s">
        <v>15597</v>
      </c>
      <c r="AB1255" s="72"/>
      <c r="AC1255" s="72" t="b">
        <v>0</v>
      </c>
      <c r="AD1255" s="72">
        <v>0</v>
      </c>
      <c r="AE1255" s="78" t="s">
        <v>230</v>
      </c>
      <c r="AF1255" s="72" t="b">
        <v>0</v>
      </c>
      <c r="AG1255" s="72" t="s">
        <v>235</v>
      </c>
      <c r="AH1255" s="72"/>
      <c r="AI1255" s="78" t="s">
        <v>230</v>
      </c>
      <c r="AJ1255" s="72" t="b">
        <v>0</v>
      </c>
      <c r="AK1255" s="72">
        <v>0</v>
      </c>
      <c r="AL1255" s="78" t="s">
        <v>230</v>
      </c>
      <c r="AM1255" s="72" t="s">
        <v>238</v>
      </c>
      <c r="AN1255" s="72" t="b">
        <v>0</v>
      </c>
      <c r="AO1255" s="78" t="s">
        <v>15597</v>
      </c>
      <c r="AP1255" s="72" t="s">
        <v>179</v>
      </c>
      <c r="AQ1255" s="72">
        <v>0</v>
      </c>
      <c r="AR1255" s="72">
        <v>0</v>
      </c>
      <c r="AS1255" s="72"/>
      <c r="AT1255" s="72"/>
      <c r="AU1255" s="72"/>
      <c r="AV1255" s="72"/>
      <c r="AW1255" s="72"/>
      <c r="AX1255" s="72"/>
      <c r="AY1255" s="72"/>
      <c r="AZ1255" s="72"/>
    </row>
    <row r="1256" spans="1:52" x14ac:dyDescent="0.35">
      <c r="A1256" s="70" t="s">
        <v>1497</v>
      </c>
      <c r="B1256" s="70" t="s">
        <v>2713</v>
      </c>
      <c r="C1256" s="83"/>
      <c r="D1256" s="84"/>
      <c r="E1256" s="85"/>
      <c r="F1256" s="86"/>
      <c r="G1256" s="83"/>
      <c r="H1256" s="81"/>
      <c r="I1256" s="87"/>
      <c r="J1256" s="87"/>
      <c r="K1256" s="36"/>
      <c r="L1256" s="90"/>
      <c r="M1256" s="90"/>
      <c r="N1256" s="89"/>
      <c r="O1256" s="72" t="s">
        <v>217</v>
      </c>
      <c r="P1256" s="74">
        <v>42825.545173611114</v>
      </c>
      <c r="Q1256" s="72" t="s">
        <v>3691</v>
      </c>
      <c r="R1256" s="76" t="s">
        <v>6696</v>
      </c>
      <c r="S1256" s="72" t="s">
        <v>558</v>
      </c>
      <c r="T1256" s="72"/>
      <c r="U1256" s="72"/>
      <c r="V1256" s="76" t="s">
        <v>9763</v>
      </c>
      <c r="W1256" s="74">
        <v>42825.545173611114</v>
      </c>
      <c r="X1256" s="76" t="s">
        <v>11641</v>
      </c>
      <c r="Y1256" s="72"/>
      <c r="Z1256" s="72"/>
      <c r="AA1256" s="78" t="s">
        <v>15598</v>
      </c>
      <c r="AB1256" s="72"/>
      <c r="AC1256" s="72" t="b">
        <v>0</v>
      </c>
      <c r="AD1256" s="72">
        <v>0</v>
      </c>
      <c r="AE1256" s="78" t="s">
        <v>230</v>
      </c>
      <c r="AF1256" s="72" t="b">
        <v>0</v>
      </c>
      <c r="AG1256" s="72" t="s">
        <v>231</v>
      </c>
      <c r="AH1256" s="72"/>
      <c r="AI1256" s="78" t="s">
        <v>230</v>
      </c>
      <c r="AJ1256" s="72" t="b">
        <v>0</v>
      </c>
      <c r="AK1256" s="72">
        <v>5</v>
      </c>
      <c r="AL1256" s="78" t="s">
        <v>18307</v>
      </c>
      <c r="AM1256" s="72" t="s">
        <v>242</v>
      </c>
      <c r="AN1256" s="72" t="b">
        <v>0</v>
      </c>
      <c r="AO1256" s="78" t="s">
        <v>18307</v>
      </c>
      <c r="AP1256" s="72" t="s">
        <v>179</v>
      </c>
      <c r="AQ1256" s="72">
        <v>0</v>
      </c>
      <c r="AR1256" s="72">
        <v>0</v>
      </c>
      <c r="AS1256" s="72"/>
      <c r="AT1256" s="72"/>
      <c r="AU1256" s="72"/>
      <c r="AV1256" s="72"/>
      <c r="AW1256" s="72"/>
      <c r="AX1256" s="72"/>
      <c r="AY1256" s="72"/>
      <c r="AZ1256" s="72"/>
    </row>
    <row r="1257" spans="1:52" x14ac:dyDescent="0.35">
      <c r="A1257" s="70" t="s">
        <v>1498</v>
      </c>
      <c r="B1257" s="70" t="s">
        <v>2713</v>
      </c>
      <c r="C1257" s="83"/>
      <c r="D1257" s="84"/>
      <c r="E1257" s="85"/>
      <c r="F1257" s="86"/>
      <c r="G1257" s="83"/>
      <c r="H1257" s="81"/>
      <c r="I1257" s="87"/>
      <c r="J1257" s="87"/>
      <c r="K1257" s="36"/>
      <c r="L1257" s="90"/>
      <c r="M1257" s="90"/>
      <c r="N1257" s="89"/>
      <c r="O1257" s="72" t="s">
        <v>217</v>
      </c>
      <c r="P1257" s="74">
        <v>42825.550023148149</v>
      </c>
      <c r="Q1257" s="72" t="s">
        <v>3691</v>
      </c>
      <c r="R1257" s="76" t="s">
        <v>6696</v>
      </c>
      <c r="S1257" s="72" t="s">
        <v>558</v>
      </c>
      <c r="T1257" s="72"/>
      <c r="U1257" s="72"/>
      <c r="V1257" s="76" t="s">
        <v>9764</v>
      </c>
      <c r="W1257" s="74">
        <v>42825.550023148149</v>
      </c>
      <c r="X1257" s="76" t="s">
        <v>11642</v>
      </c>
      <c r="Y1257" s="72"/>
      <c r="Z1257" s="72"/>
      <c r="AA1257" s="78" t="s">
        <v>15599</v>
      </c>
      <c r="AB1257" s="72"/>
      <c r="AC1257" s="72" t="b">
        <v>0</v>
      </c>
      <c r="AD1257" s="72">
        <v>0</v>
      </c>
      <c r="AE1257" s="78" t="s">
        <v>230</v>
      </c>
      <c r="AF1257" s="72" t="b">
        <v>0</v>
      </c>
      <c r="AG1257" s="72" t="s">
        <v>231</v>
      </c>
      <c r="AH1257" s="72"/>
      <c r="AI1257" s="78" t="s">
        <v>230</v>
      </c>
      <c r="AJ1257" s="72" t="b">
        <v>0</v>
      </c>
      <c r="AK1257" s="72">
        <v>5</v>
      </c>
      <c r="AL1257" s="78" t="s">
        <v>18307</v>
      </c>
      <c r="AM1257" s="72" t="s">
        <v>242</v>
      </c>
      <c r="AN1257" s="72" t="b">
        <v>0</v>
      </c>
      <c r="AO1257" s="78" t="s">
        <v>18307</v>
      </c>
      <c r="AP1257" s="72" t="s">
        <v>179</v>
      </c>
      <c r="AQ1257" s="72">
        <v>0</v>
      </c>
      <c r="AR1257" s="72">
        <v>0</v>
      </c>
      <c r="AS1257" s="72"/>
      <c r="AT1257" s="72"/>
      <c r="AU1257" s="72"/>
      <c r="AV1257" s="72"/>
      <c r="AW1257" s="72"/>
      <c r="AX1257" s="72"/>
      <c r="AY1257" s="72"/>
      <c r="AZ1257" s="72"/>
    </row>
    <row r="1258" spans="1:52" x14ac:dyDescent="0.35">
      <c r="A1258" s="70" t="s">
        <v>1499</v>
      </c>
      <c r="B1258" s="70" t="s">
        <v>2735</v>
      </c>
      <c r="C1258" s="83"/>
      <c r="D1258" s="84"/>
      <c r="E1258" s="85"/>
      <c r="F1258" s="86"/>
      <c r="G1258" s="83"/>
      <c r="H1258" s="81"/>
      <c r="I1258" s="87"/>
      <c r="J1258" s="87"/>
      <c r="K1258" s="36"/>
      <c r="L1258" s="90"/>
      <c r="M1258" s="90"/>
      <c r="N1258" s="89"/>
      <c r="O1258" s="72" t="s">
        <v>217</v>
      </c>
      <c r="P1258" s="74">
        <v>42825.554328703707</v>
      </c>
      <c r="Q1258" s="72" t="s">
        <v>3692</v>
      </c>
      <c r="R1258" s="76" t="s">
        <v>6343</v>
      </c>
      <c r="S1258" s="72" t="s">
        <v>226</v>
      </c>
      <c r="T1258" s="72"/>
      <c r="U1258" s="72"/>
      <c r="V1258" s="76" t="s">
        <v>9765</v>
      </c>
      <c r="W1258" s="74">
        <v>42825.554328703707</v>
      </c>
      <c r="X1258" s="76" t="s">
        <v>11643</v>
      </c>
      <c r="Y1258" s="72"/>
      <c r="Z1258" s="72"/>
      <c r="AA1258" s="78" t="s">
        <v>15600</v>
      </c>
      <c r="AB1258" s="72"/>
      <c r="AC1258" s="72" t="b">
        <v>0</v>
      </c>
      <c r="AD1258" s="72">
        <v>0</v>
      </c>
      <c r="AE1258" s="78" t="s">
        <v>230</v>
      </c>
      <c r="AF1258" s="72" t="b">
        <v>0</v>
      </c>
      <c r="AG1258" s="72" t="s">
        <v>235</v>
      </c>
      <c r="AH1258" s="72"/>
      <c r="AI1258" s="78" t="s">
        <v>230</v>
      </c>
      <c r="AJ1258" s="72" t="b">
        <v>0</v>
      </c>
      <c r="AK1258" s="72">
        <v>0</v>
      </c>
      <c r="AL1258" s="78" t="s">
        <v>230</v>
      </c>
      <c r="AM1258" s="72" t="s">
        <v>238</v>
      </c>
      <c r="AN1258" s="72" t="b">
        <v>0</v>
      </c>
      <c r="AO1258" s="78" t="s">
        <v>15600</v>
      </c>
      <c r="AP1258" s="72" t="s">
        <v>179</v>
      </c>
      <c r="AQ1258" s="72">
        <v>0</v>
      </c>
      <c r="AR1258" s="72">
        <v>0</v>
      </c>
      <c r="AS1258" s="72"/>
      <c r="AT1258" s="72"/>
      <c r="AU1258" s="72"/>
      <c r="AV1258" s="72"/>
      <c r="AW1258" s="72"/>
      <c r="AX1258" s="72"/>
      <c r="AY1258" s="72"/>
      <c r="AZ1258" s="72"/>
    </row>
    <row r="1259" spans="1:52" x14ac:dyDescent="0.35">
      <c r="A1259" s="70" t="s">
        <v>1499</v>
      </c>
      <c r="B1259" s="70" t="s">
        <v>216</v>
      </c>
      <c r="C1259" s="83"/>
      <c r="D1259" s="84"/>
      <c r="E1259" s="85"/>
      <c r="F1259" s="86"/>
      <c r="G1259" s="83"/>
      <c r="H1259" s="81"/>
      <c r="I1259" s="87"/>
      <c r="J1259" s="87"/>
      <c r="K1259" s="36"/>
      <c r="L1259" s="90"/>
      <c r="M1259" s="90"/>
      <c r="N1259" s="89"/>
      <c r="O1259" s="72" t="s">
        <v>217</v>
      </c>
      <c r="P1259" s="74">
        <v>42825.554328703707</v>
      </c>
      <c r="Q1259" s="72" t="s">
        <v>3692</v>
      </c>
      <c r="R1259" s="76" t="s">
        <v>6343</v>
      </c>
      <c r="S1259" s="72" t="s">
        <v>226</v>
      </c>
      <c r="T1259" s="72"/>
      <c r="U1259" s="72"/>
      <c r="V1259" s="76" t="s">
        <v>9765</v>
      </c>
      <c r="W1259" s="74">
        <v>42825.554328703707</v>
      </c>
      <c r="X1259" s="76" t="s">
        <v>11643</v>
      </c>
      <c r="Y1259" s="72"/>
      <c r="Z1259" s="72"/>
      <c r="AA1259" s="78" t="s">
        <v>15600</v>
      </c>
      <c r="AB1259" s="72"/>
      <c r="AC1259" s="72" t="b">
        <v>0</v>
      </c>
      <c r="AD1259" s="72">
        <v>0</v>
      </c>
      <c r="AE1259" s="78" t="s">
        <v>230</v>
      </c>
      <c r="AF1259" s="72" t="b">
        <v>0</v>
      </c>
      <c r="AG1259" s="72" t="s">
        <v>235</v>
      </c>
      <c r="AH1259" s="72"/>
      <c r="AI1259" s="78" t="s">
        <v>230</v>
      </c>
      <c r="AJ1259" s="72" t="b">
        <v>0</v>
      </c>
      <c r="AK1259" s="72">
        <v>0</v>
      </c>
      <c r="AL1259" s="78" t="s">
        <v>230</v>
      </c>
      <c r="AM1259" s="72" t="s">
        <v>238</v>
      </c>
      <c r="AN1259" s="72" t="b">
        <v>0</v>
      </c>
      <c r="AO1259" s="78" t="s">
        <v>15600</v>
      </c>
      <c r="AP1259" s="72" t="s">
        <v>179</v>
      </c>
      <c r="AQ1259" s="72">
        <v>0</v>
      </c>
      <c r="AR1259" s="72">
        <v>0</v>
      </c>
      <c r="AS1259" s="72"/>
      <c r="AT1259" s="72"/>
      <c r="AU1259" s="72"/>
      <c r="AV1259" s="72"/>
      <c r="AW1259" s="72"/>
      <c r="AX1259" s="72"/>
      <c r="AY1259" s="72"/>
      <c r="AZ1259" s="72"/>
    </row>
    <row r="1260" spans="1:52" x14ac:dyDescent="0.35">
      <c r="A1260" s="70" t="s">
        <v>1500</v>
      </c>
      <c r="B1260" s="70" t="s">
        <v>2713</v>
      </c>
      <c r="C1260" s="83"/>
      <c r="D1260" s="84"/>
      <c r="E1260" s="85"/>
      <c r="F1260" s="86"/>
      <c r="G1260" s="83"/>
      <c r="H1260" s="81"/>
      <c r="I1260" s="87"/>
      <c r="J1260" s="87"/>
      <c r="K1260" s="36"/>
      <c r="L1260" s="90"/>
      <c r="M1260" s="90"/>
      <c r="N1260" s="89"/>
      <c r="O1260" s="72" t="s">
        <v>217</v>
      </c>
      <c r="P1260" s="74">
        <v>42825.55672453704</v>
      </c>
      <c r="Q1260" s="72" t="s">
        <v>3691</v>
      </c>
      <c r="R1260" s="76" t="s">
        <v>6696</v>
      </c>
      <c r="S1260" s="72" t="s">
        <v>558</v>
      </c>
      <c r="T1260" s="72"/>
      <c r="U1260" s="72"/>
      <c r="V1260" s="76" t="s">
        <v>9766</v>
      </c>
      <c r="W1260" s="74">
        <v>42825.55672453704</v>
      </c>
      <c r="X1260" s="76" t="s">
        <v>11644</v>
      </c>
      <c r="Y1260" s="72"/>
      <c r="Z1260" s="72"/>
      <c r="AA1260" s="78" t="s">
        <v>15601</v>
      </c>
      <c r="AB1260" s="72"/>
      <c r="AC1260" s="72" t="b">
        <v>0</v>
      </c>
      <c r="AD1260" s="72">
        <v>0</v>
      </c>
      <c r="AE1260" s="78" t="s">
        <v>230</v>
      </c>
      <c r="AF1260" s="72" t="b">
        <v>0</v>
      </c>
      <c r="AG1260" s="72" t="s">
        <v>231</v>
      </c>
      <c r="AH1260" s="72"/>
      <c r="AI1260" s="78" t="s">
        <v>230</v>
      </c>
      <c r="AJ1260" s="72" t="b">
        <v>0</v>
      </c>
      <c r="AK1260" s="72">
        <v>5</v>
      </c>
      <c r="AL1260" s="78" t="s">
        <v>18307</v>
      </c>
      <c r="AM1260" s="72" t="s">
        <v>242</v>
      </c>
      <c r="AN1260" s="72" t="b">
        <v>0</v>
      </c>
      <c r="AO1260" s="78" t="s">
        <v>18307</v>
      </c>
      <c r="AP1260" s="72" t="s">
        <v>179</v>
      </c>
      <c r="AQ1260" s="72">
        <v>0</v>
      </c>
      <c r="AR1260" s="72">
        <v>0</v>
      </c>
      <c r="AS1260" s="72"/>
      <c r="AT1260" s="72"/>
      <c r="AU1260" s="72"/>
      <c r="AV1260" s="72"/>
      <c r="AW1260" s="72"/>
      <c r="AX1260" s="72"/>
      <c r="AY1260" s="72"/>
      <c r="AZ1260" s="72"/>
    </row>
    <row r="1261" spans="1:52" x14ac:dyDescent="0.35">
      <c r="A1261" s="70" t="s">
        <v>1501</v>
      </c>
      <c r="B1261" s="70" t="s">
        <v>2744</v>
      </c>
      <c r="C1261" s="83"/>
      <c r="D1261" s="84"/>
      <c r="E1261" s="85"/>
      <c r="F1261" s="86"/>
      <c r="G1261" s="83"/>
      <c r="H1261" s="81"/>
      <c r="I1261" s="87"/>
      <c r="J1261" s="87"/>
      <c r="K1261" s="36"/>
      <c r="L1261" s="90"/>
      <c r="M1261" s="90"/>
      <c r="N1261" s="89"/>
      <c r="O1261" s="72" t="s">
        <v>217</v>
      </c>
      <c r="P1261" s="74">
        <v>42825.558506944442</v>
      </c>
      <c r="Q1261" s="72" t="s">
        <v>3693</v>
      </c>
      <c r="R1261" s="76" t="s">
        <v>6458</v>
      </c>
      <c r="S1261" s="72" t="s">
        <v>226</v>
      </c>
      <c r="T1261" s="72"/>
      <c r="U1261" s="72"/>
      <c r="V1261" s="76" t="s">
        <v>9767</v>
      </c>
      <c r="W1261" s="74">
        <v>42825.558506944442</v>
      </c>
      <c r="X1261" s="76" t="s">
        <v>11645</v>
      </c>
      <c r="Y1261" s="72"/>
      <c r="Z1261" s="72"/>
      <c r="AA1261" s="78" t="s">
        <v>15602</v>
      </c>
      <c r="AB1261" s="72"/>
      <c r="AC1261" s="72" t="b">
        <v>0</v>
      </c>
      <c r="AD1261" s="72">
        <v>0</v>
      </c>
      <c r="AE1261" s="78" t="s">
        <v>230</v>
      </c>
      <c r="AF1261" s="72" t="b">
        <v>0</v>
      </c>
      <c r="AG1261" s="72" t="s">
        <v>235</v>
      </c>
      <c r="AH1261" s="72"/>
      <c r="AI1261" s="78" t="s">
        <v>230</v>
      </c>
      <c r="AJ1261" s="72" t="b">
        <v>0</v>
      </c>
      <c r="AK1261" s="72">
        <v>0</v>
      </c>
      <c r="AL1261" s="78" t="s">
        <v>230</v>
      </c>
      <c r="AM1261" s="72" t="s">
        <v>238</v>
      </c>
      <c r="AN1261" s="72" t="b">
        <v>0</v>
      </c>
      <c r="AO1261" s="78" t="s">
        <v>15602</v>
      </c>
      <c r="AP1261" s="72" t="s">
        <v>179</v>
      </c>
      <c r="AQ1261" s="72">
        <v>0</v>
      </c>
      <c r="AR1261" s="72">
        <v>0</v>
      </c>
      <c r="AS1261" s="72"/>
      <c r="AT1261" s="72"/>
      <c r="AU1261" s="72"/>
      <c r="AV1261" s="72"/>
      <c r="AW1261" s="72"/>
      <c r="AX1261" s="72"/>
      <c r="AY1261" s="72"/>
      <c r="AZ1261" s="72"/>
    </row>
    <row r="1262" spans="1:52" x14ac:dyDescent="0.35">
      <c r="A1262" s="70" t="s">
        <v>1501</v>
      </c>
      <c r="B1262" s="70" t="s">
        <v>216</v>
      </c>
      <c r="C1262" s="83"/>
      <c r="D1262" s="84"/>
      <c r="E1262" s="85"/>
      <c r="F1262" s="86"/>
      <c r="G1262" s="83"/>
      <c r="H1262" s="81"/>
      <c r="I1262" s="87"/>
      <c r="J1262" s="87"/>
      <c r="K1262" s="36"/>
      <c r="L1262" s="90"/>
      <c r="M1262" s="90"/>
      <c r="N1262" s="89"/>
      <c r="O1262" s="72" t="s">
        <v>217</v>
      </c>
      <c r="P1262" s="74">
        <v>42825.558506944442</v>
      </c>
      <c r="Q1262" s="72" t="s">
        <v>3693</v>
      </c>
      <c r="R1262" s="76" t="s">
        <v>6458</v>
      </c>
      <c r="S1262" s="72" t="s">
        <v>226</v>
      </c>
      <c r="T1262" s="72"/>
      <c r="U1262" s="72"/>
      <c r="V1262" s="76" t="s">
        <v>9767</v>
      </c>
      <c r="W1262" s="74">
        <v>42825.558506944442</v>
      </c>
      <c r="X1262" s="76" t="s">
        <v>11645</v>
      </c>
      <c r="Y1262" s="72"/>
      <c r="Z1262" s="72"/>
      <c r="AA1262" s="78" t="s">
        <v>15602</v>
      </c>
      <c r="AB1262" s="72"/>
      <c r="AC1262" s="72" t="b">
        <v>0</v>
      </c>
      <c r="AD1262" s="72">
        <v>0</v>
      </c>
      <c r="AE1262" s="78" t="s">
        <v>230</v>
      </c>
      <c r="AF1262" s="72" t="b">
        <v>0</v>
      </c>
      <c r="AG1262" s="72" t="s">
        <v>235</v>
      </c>
      <c r="AH1262" s="72"/>
      <c r="AI1262" s="78" t="s">
        <v>230</v>
      </c>
      <c r="AJ1262" s="72" t="b">
        <v>0</v>
      </c>
      <c r="AK1262" s="72">
        <v>0</v>
      </c>
      <c r="AL1262" s="78" t="s">
        <v>230</v>
      </c>
      <c r="AM1262" s="72" t="s">
        <v>238</v>
      </c>
      <c r="AN1262" s="72" t="b">
        <v>0</v>
      </c>
      <c r="AO1262" s="78" t="s">
        <v>15602</v>
      </c>
      <c r="AP1262" s="72" t="s">
        <v>179</v>
      </c>
      <c r="AQ1262" s="72">
        <v>0</v>
      </c>
      <c r="AR1262" s="72">
        <v>0</v>
      </c>
      <c r="AS1262" s="72"/>
      <c r="AT1262" s="72"/>
      <c r="AU1262" s="72"/>
      <c r="AV1262" s="72"/>
      <c r="AW1262" s="72"/>
      <c r="AX1262" s="72"/>
      <c r="AY1262" s="72"/>
      <c r="AZ1262" s="72"/>
    </row>
    <row r="1263" spans="1:52" x14ac:dyDescent="0.35">
      <c r="A1263" s="70" t="s">
        <v>1502</v>
      </c>
      <c r="B1263" s="70" t="s">
        <v>2713</v>
      </c>
      <c r="C1263" s="83"/>
      <c r="D1263" s="84"/>
      <c r="E1263" s="85"/>
      <c r="F1263" s="86"/>
      <c r="G1263" s="83"/>
      <c r="H1263" s="81"/>
      <c r="I1263" s="87"/>
      <c r="J1263" s="87"/>
      <c r="K1263" s="36"/>
      <c r="L1263" s="90"/>
      <c r="M1263" s="90"/>
      <c r="N1263" s="89"/>
      <c r="O1263" s="72" t="s">
        <v>217</v>
      </c>
      <c r="P1263" s="74">
        <v>42825.559120370373</v>
      </c>
      <c r="Q1263" s="72" t="s">
        <v>3691</v>
      </c>
      <c r="R1263" s="76" t="s">
        <v>6696</v>
      </c>
      <c r="S1263" s="72" t="s">
        <v>558</v>
      </c>
      <c r="T1263" s="72"/>
      <c r="U1263" s="72"/>
      <c r="V1263" s="76" t="s">
        <v>9768</v>
      </c>
      <c r="W1263" s="74">
        <v>42825.559120370373</v>
      </c>
      <c r="X1263" s="76" t="s">
        <v>11646</v>
      </c>
      <c r="Y1263" s="72"/>
      <c r="Z1263" s="72"/>
      <c r="AA1263" s="78" t="s">
        <v>15603</v>
      </c>
      <c r="AB1263" s="72"/>
      <c r="AC1263" s="72" t="b">
        <v>0</v>
      </c>
      <c r="AD1263" s="72">
        <v>0</v>
      </c>
      <c r="AE1263" s="78" t="s">
        <v>230</v>
      </c>
      <c r="AF1263" s="72" t="b">
        <v>0</v>
      </c>
      <c r="AG1263" s="72" t="s">
        <v>231</v>
      </c>
      <c r="AH1263" s="72"/>
      <c r="AI1263" s="78" t="s">
        <v>230</v>
      </c>
      <c r="AJ1263" s="72" t="b">
        <v>0</v>
      </c>
      <c r="AK1263" s="72">
        <v>5</v>
      </c>
      <c r="AL1263" s="78" t="s">
        <v>18307</v>
      </c>
      <c r="AM1263" s="72" t="s">
        <v>242</v>
      </c>
      <c r="AN1263" s="72" t="b">
        <v>0</v>
      </c>
      <c r="AO1263" s="78" t="s">
        <v>18307</v>
      </c>
      <c r="AP1263" s="72" t="s">
        <v>179</v>
      </c>
      <c r="AQ1263" s="72">
        <v>0</v>
      </c>
      <c r="AR1263" s="72">
        <v>0</v>
      </c>
      <c r="AS1263" s="72"/>
      <c r="AT1263" s="72"/>
      <c r="AU1263" s="72"/>
      <c r="AV1263" s="72"/>
      <c r="AW1263" s="72"/>
      <c r="AX1263" s="72"/>
      <c r="AY1263" s="72"/>
      <c r="AZ1263" s="72"/>
    </row>
    <row r="1264" spans="1:52" x14ac:dyDescent="0.35">
      <c r="A1264" s="70" t="s">
        <v>1503</v>
      </c>
      <c r="B1264" s="70" t="s">
        <v>2713</v>
      </c>
      <c r="C1264" s="83"/>
      <c r="D1264" s="84"/>
      <c r="E1264" s="85"/>
      <c r="F1264" s="86"/>
      <c r="G1264" s="83"/>
      <c r="H1264" s="81"/>
      <c r="I1264" s="87"/>
      <c r="J1264" s="87"/>
      <c r="K1264" s="36"/>
      <c r="L1264" s="90"/>
      <c r="M1264" s="90"/>
      <c r="N1264" s="89"/>
      <c r="O1264" s="72" t="s">
        <v>217</v>
      </c>
      <c r="P1264" s="74">
        <v>42825.561018518521</v>
      </c>
      <c r="Q1264" s="72" t="s">
        <v>3691</v>
      </c>
      <c r="R1264" s="76" t="s">
        <v>6696</v>
      </c>
      <c r="S1264" s="72" t="s">
        <v>558</v>
      </c>
      <c r="T1264" s="72"/>
      <c r="U1264" s="72"/>
      <c r="V1264" s="76" t="s">
        <v>9769</v>
      </c>
      <c r="W1264" s="74">
        <v>42825.561018518521</v>
      </c>
      <c r="X1264" s="76" t="s">
        <v>11647</v>
      </c>
      <c r="Y1264" s="72"/>
      <c r="Z1264" s="72"/>
      <c r="AA1264" s="78" t="s">
        <v>15604</v>
      </c>
      <c r="AB1264" s="72"/>
      <c r="AC1264" s="72" t="b">
        <v>0</v>
      </c>
      <c r="AD1264" s="72">
        <v>0</v>
      </c>
      <c r="AE1264" s="78" t="s">
        <v>230</v>
      </c>
      <c r="AF1264" s="72" t="b">
        <v>0</v>
      </c>
      <c r="AG1264" s="72" t="s">
        <v>231</v>
      </c>
      <c r="AH1264" s="72"/>
      <c r="AI1264" s="78" t="s">
        <v>230</v>
      </c>
      <c r="AJ1264" s="72" t="b">
        <v>0</v>
      </c>
      <c r="AK1264" s="72">
        <v>5</v>
      </c>
      <c r="AL1264" s="78" t="s">
        <v>18307</v>
      </c>
      <c r="AM1264" s="72" t="s">
        <v>242</v>
      </c>
      <c r="AN1264" s="72" t="b">
        <v>0</v>
      </c>
      <c r="AO1264" s="78" t="s">
        <v>18307</v>
      </c>
      <c r="AP1264" s="72" t="s">
        <v>179</v>
      </c>
      <c r="AQ1264" s="72">
        <v>0</v>
      </c>
      <c r="AR1264" s="72">
        <v>0</v>
      </c>
      <c r="AS1264" s="72"/>
      <c r="AT1264" s="72"/>
      <c r="AU1264" s="72"/>
      <c r="AV1264" s="72"/>
      <c r="AW1264" s="72"/>
      <c r="AX1264" s="72"/>
      <c r="AY1264" s="72"/>
      <c r="AZ1264" s="72"/>
    </row>
    <row r="1265" spans="1:52" x14ac:dyDescent="0.35">
      <c r="A1265" s="70" t="s">
        <v>1504</v>
      </c>
      <c r="B1265" s="70" t="s">
        <v>2829</v>
      </c>
      <c r="C1265" s="83"/>
      <c r="D1265" s="84"/>
      <c r="E1265" s="85"/>
      <c r="F1265" s="86"/>
      <c r="G1265" s="83"/>
      <c r="H1265" s="81"/>
      <c r="I1265" s="87"/>
      <c r="J1265" s="87"/>
      <c r="K1265" s="36"/>
      <c r="L1265" s="90"/>
      <c r="M1265" s="90"/>
      <c r="N1265" s="89"/>
      <c r="O1265" s="72" t="s">
        <v>217</v>
      </c>
      <c r="P1265" s="74">
        <v>42825.561319444445</v>
      </c>
      <c r="Q1265" s="72" t="s">
        <v>3694</v>
      </c>
      <c r="R1265" s="76" t="s">
        <v>6664</v>
      </c>
      <c r="S1265" s="72" t="s">
        <v>226</v>
      </c>
      <c r="T1265" s="72"/>
      <c r="U1265" s="72"/>
      <c r="V1265" s="76" t="s">
        <v>9770</v>
      </c>
      <c r="W1265" s="74">
        <v>42825.561319444445</v>
      </c>
      <c r="X1265" s="76" t="s">
        <v>11648</v>
      </c>
      <c r="Y1265" s="72"/>
      <c r="Z1265" s="72"/>
      <c r="AA1265" s="78" t="s">
        <v>15605</v>
      </c>
      <c r="AB1265" s="72"/>
      <c r="AC1265" s="72" t="b">
        <v>0</v>
      </c>
      <c r="AD1265" s="72">
        <v>0</v>
      </c>
      <c r="AE1265" s="78" t="s">
        <v>230</v>
      </c>
      <c r="AF1265" s="72" t="b">
        <v>0</v>
      </c>
      <c r="AG1265" s="72" t="s">
        <v>355</v>
      </c>
      <c r="AH1265" s="72"/>
      <c r="AI1265" s="78" t="s">
        <v>230</v>
      </c>
      <c r="AJ1265" s="72" t="b">
        <v>0</v>
      </c>
      <c r="AK1265" s="72">
        <v>0</v>
      </c>
      <c r="AL1265" s="78" t="s">
        <v>230</v>
      </c>
      <c r="AM1265" s="72" t="s">
        <v>238</v>
      </c>
      <c r="AN1265" s="72" t="b">
        <v>0</v>
      </c>
      <c r="AO1265" s="78" t="s">
        <v>15605</v>
      </c>
      <c r="AP1265" s="72" t="s">
        <v>179</v>
      </c>
      <c r="AQ1265" s="72">
        <v>0</v>
      </c>
      <c r="AR1265" s="72">
        <v>0</v>
      </c>
      <c r="AS1265" s="72"/>
      <c r="AT1265" s="72"/>
      <c r="AU1265" s="72"/>
      <c r="AV1265" s="72"/>
      <c r="AW1265" s="72"/>
      <c r="AX1265" s="72"/>
      <c r="AY1265" s="72"/>
      <c r="AZ1265" s="72"/>
    </row>
    <row r="1266" spans="1:52" x14ac:dyDescent="0.35">
      <c r="A1266" s="70" t="s">
        <v>1504</v>
      </c>
      <c r="B1266" s="70" t="s">
        <v>216</v>
      </c>
      <c r="C1266" s="83"/>
      <c r="D1266" s="84"/>
      <c r="E1266" s="85"/>
      <c r="F1266" s="86"/>
      <c r="G1266" s="83"/>
      <c r="H1266" s="81"/>
      <c r="I1266" s="87"/>
      <c r="J1266" s="87"/>
      <c r="K1266" s="36"/>
      <c r="L1266" s="90"/>
      <c r="M1266" s="90"/>
      <c r="N1266" s="89"/>
      <c r="O1266" s="72" t="s">
        <v>217</v>
      </c>
      <c r="P1266" s="74">
        <v>42825.561319444445</v>
      </c>
      <c r="Q1266" s="72" t="s">
        <v>3694</v>
      </c>
      <c r="R1266" s="76" t="s">
        <v>6664</v>
      </c>
      <c r="S1266" s="72" t="s">
        <v>226</v>
      </c>
      <c r="T1266" s="72"/>
      <c r="U1266" s="72"/>
      <c r="V1266" s="76" t="s">
        <v>9770</v>
      </c>
      <c r="W1266" s="74">
        <v>42825.561319444445</v>
      </c>
      <c r="X1266" s="76" t="s">
        <v>11648</v>
      </c>
      <c r="Y1266" s="72"/>
      <c r="Z1266" s="72"/>
      <c r="AA1266" s="78" t="s">
        <v>15605</v>
      </c>
      <c r="AB1266" s="72"/>
      <c r="AC1266" s="72" t="b">
        <v>0</v>
      </c>
      <c r="AD1266" s="72">
        <v>0</v>
      </c>
      <c r="AE1266" s="78" t="s">
        <v>230</v>
      </c>
      <c r="AF1266" s="72" t="b">
        <v>0</v>
      </c>
      <c r="AG1266" s="72" t="s">
        <v>355</v>
      </c>
      <c r="AH1266" s="72"/>
      <c r="AI1266" s="78" t="s">
        <v>230</v>
      </c>
      <c r="AJ1266" s="72" t="b">
        <v>0</v>
      </c>
      <c r="AK1266" s="72">
        <v>0</v>
      </c>
      <c r="AL1266" s="78" t="s">
        <v>230</v>
      </c>
      <c r="AM1266" s="72" t="s">
        <v>238</v>
      </c>
      <c r="AN1266" s="72" t="b">
        <v>0</v>
      </c>
      <c r="AO1266" s="78" t="s">
        <v>15605</v>
      </c>
      <c r="AP1266" s="72" t="s">
        <v>179</v>
      </c>
      <c r="AQ1266" s="72">
        <v>0</v>
      </c>
      <c r="AR1266" s="72">
        <v>0</v>
      </c>
      <c r="AS1266" s="72"/>
      <c r="AT1266" s="72"/>
      <c r="AU1266" s="72"/>
      <c r="AV1266" s="72"/>
      <c r="AW1266" s="72"/>
      <c r="AX1266" s="72"/>
      <c r="AY1266" s="72"/>
      <c r="AZ1266" s="72"/>
    </row>
    <row r="1267" spans="1:52" x14ac:dyDescent="0.35">
      <c r="A1267" s="70" t="s">
        <v>1505</v>
      </c>
      <c r="B1267" s="70" t="s">
        <v>2724</v>
      </c>
      <c r="C1267" s="83"/>
      <c r="D1267" s="84"/>
      <c r="E1267" s="85"/>
      <c r="F1267" s="86"/>
      <c r="G1267" s="83"/>
      <c r="H1267" s="81"/>
      <c r="I1267" s="87"/>
      <c r="J1267" s="87"/>
      <c r="K1267" s="36"/>
      <c r="L1267" s="90"/>
      <c r="M1267" s="90"/>
      <c r="N1267" s="89"/>
      <c r="O1267" s="72" t="s">
        <v>217</v>
      </c>
      <c r="P1267" s="74">
        <v>42825.570902777778</v>
      </c>
      <c r="Q1267" s="72" t="s">
        <v>3695</v>
      </c>
      <c r="R1267" s="76" t="s">
        <v>6697</v>
      </c>
      <c r="S1267" s="72" t="s">
        <v>8508</v>
      </c>
      <c r="T1267" s="72" t="s">
        <v>8682</v>
      </c>
      <c r="U1267" s="72"/>
      <c r="V1267" s="76" t="s">
        <v>9771</v>
      </c>
      <c r="W1267" s="74">
        <v>42825.570902777778</v>
      </c>
      <c r="X1267" s="76" t="s">
        <v>11649</v>
      </c>
      <c r="Y1267" s="72"/>
      <c r="Z1267" s="72"/>
      <c r="AA1267" s="78" t="s">
        <v>15606</v>
      </c>
      <c r="AB1267" s="72"/>
      <c r="AC1267" s="72" t="b">
        <v>0</v>
      </c>
      <c r="AD1267" s="72">
        <v>0</v>
      </c>
      <c r="AE1267" s="78" t="s">
        <v>230</v>
      </c>
      <c r="AF1267" s="72" t="b">
        <v>0</v>
      </c>
      <c r="AG1267" s="72" t="s">
        <v>231</v>
      </c>
      <c r="AH1267" s="72"/>
      <c r="AI1267" s="78" t="s">
        <v>230</v>
      </c>
      <c r="AJ1267" s="72" t="b">
        <v>0</v>
      </c>
      <c r="AK1267" s="72">
        <v>1</v>
      </c>
      <c r="AL1267" s="78" t="s">
        <v>18459</v>
      </c>
      <c r="AM1267" s="72" t="s">
        <v>18961</v>
      </c>
      <c r="AN1267" s="72" t="b">
        <v>0</v>
      </c>
      <c r="AO1267" s="78" t="s">
        <v>18459</v>
      </c>
      <c r="AP1267" s="72" t="s">
        <v>179</v>
      </c>
      <c r="AQ1267" s="72">
        <v>0</v>
      </c>
      <c r="AR1267" s="72">
        <v>0</v>
      </c>
      <c r="AS1267" s="72"/>
      <c r="AT1267" s="72"/>
      <c r="AU1267" s="72"/>
      <c r="AV1267" s="72"/>
      <c r="AW1267" s="72"/>
      <c r="AX1267" s="72"/>
      <c r="AY1267" s="72"/>
      <c r="AZ1267" s="72"/>
    </row>
    <row r="1268" spans="1:52" x14ac:dyDescent="0.35">
      <c r="A1268" s="70" t="s">
        <v>1506</v>
      </c>
      <c r="B1268" s="70" t="s">
        <v>2840</v>
      </c>
      <c r="C1268" s="83"/>
      <c r="D1268" s="84"/>
      <c r="E1268" s="85"/>
      <c r="F1268" s="86"/>
      <c r="G1268" s="83"/>
      <c r="H1268" s="81"/>
      <c r="I1268" s="87"/>
      <c r="J1268" s="87"/>
      <c r="K1268" s="36"/>
      <c r="L1268" s="90"/>
      <c r="M1268" s="90"/>
      <c r="N1268" s="89"/>
      <c r="O1268" s="72" t="s">
        <v>218</v>
      </c>
      <c r="P1268" s="74">
        <v>42825.570914351854</v>
      </c>
      <c r="Q1268" s="72" t="s">
        <v>3696</v>
      </c>
      <c r="R1268" s="76" t="s">
        <v>6698</v>
      </c>
      <c r="S1268" s="72" t="s">
        <v>225</v>
      </c>
      <c r="T1268" s="72"/>
      <c r="U1268" s="72"/>
      <c r="V1268" s="76" t="s">
        <v>9772</v>
      </c>
      <c r="W1268" s="74">
        <v>42825.570914351854</v>
      </c>
      <c r="X1268" s="76" t="s">
        <v>11650</v>
      </c>
      <c r="Y1268" s="72"/>
      <c r="Z1268" s="72"/>
      <c r="AA1268" s="78" t="s">
        <v>15607</v>
      </c>
      <c r="AB1268" s="78" t="s">
        <v>18732</v>
      </c>
      <c r="AC1268" s="72" t="b">
        <v>0</v>
      </c>
      <c r="AD1268" s="72">
        <v>0</v>
      </c>
      <c r="AE1268" s="78" t="s">
        <v>18847</v>
      </c>
      <c r="AF1268" s="72" t="b">
        <v>0</v>
      </c>
      <c r="AG1268" s="72" t="s">
        <v>235</v>
      </c>
      <c r="AH1268" s="72"/>
      <c r="AI1268" s="78" t="s">
        <v>230</v>
      </c>
      <c r="AJ1268" s="72" t="b">
        <v>0</v>
      </c>
      <c r="AK1268" s="72">
        <v>0</v>
      </c>
      <c r="AL1268" s="78" t="s">
        <v>230</v>
      </c>
      <c r="AM1268" s="72" t="s">
        <v>242</v>
      </c>
      <c r="AN1268" s="72" t="b">
        <v>1</v>
      </c>
      <c r="AO1268" s="78" t="s">
        <v>18732</v>
      </c>
      <c r="AP1268" s="72" t="s">
        <v>179</v>
      </c>
      <c r="AQ1268" s="72">
        <v>0</v>
      </c>
      <c r="AR1268" s="72">
        <v>0</v>
      </c>
      <c r="AS1268" s="72"/>
      <c r="AT1268" s="72"/>
      <c r="AU1268" s="72"/>
      <c r="AV1268" s="72"/>
      <c r="AW1268" s="72"/>
      <c r="AX1268" s="72"/>
      <c r="AY1268" s="72"/>
      <c r="AZ1268" s="72"/>
    </row>
    <row r="1269" spans="1:52" x14ac:dyDescent="0.35">
      <c r="A1269" s="70" t="s">
        <v>1507</v>
      </c>
      <c r="B1269" s="70" t="s">
        <v>1507</v>
      </c>
      <c r="C1269" s="83"/>
      <c r="D1269" s="84"/>
      <c r="E1269" s="85"/>
      <c r="F1269" s="86"/>
      <c r="G1269" s="83"/>
      <c r="H1269" s="81"/>
      <c r="I1269" s="87"/>
      <c r="J1269" s="87"/>
      <c r="K1269" s="36"/>
      <c r="L1269" s="90"/>
      <c r="M1269" s="90"/>
      <c r="N1269" s="89"/>
      <c r="O1269" s="72" t="s">
        <v>179</v>
      </c>
      <c r="P1269" s="74">
        <v>42825.255636574075</v>
      </c>
      <c r="Q1269" s="72" t="s">
        <v>3697</v>
      </c>
      <c r="R1269" s="76" t="s">
        <v>6699</v>
      </c>
      <c r="S1269" s="72" t="s">
        <v>225</v>
      </c>
      <c r="T1269" s="72"/>
      <c r="U1269" s="72"/>
      <c r="V1269" s="76" t="s">
        <v>9773</v>
      </c>
      <c r="W1269" s="74">
        <v>42825.255636574075</v>
      </c>
      <c r="X1269" s="76" t="s">
        <v>11651</v>
      </c>
      <c r="Y1269" s="72"/>
      <c r="Z1269" s="72"/>
      <c r="AA1269" s="78" t="s">
        <v>15608</v>
      </c>
      <c r="AB1269" s="72"/>
      <c r="AC1269" s="72" t="b">
        <v>0</v>
      </c>
      <c r="AD1269" s="72">
        <v>4</v>
      </c>
      <c r="AE1269" s="78" t="s">
        <v>230</v>
      </c>
      <c r="AF1269" s="72" t="b">
        <v>0</v>
      </c>
      <c r="AG1269" s="72" t="s">
        <v>357</v>
      </c>
      <c r="AH1269" s="72"/>
      <c r="AI1269" s="78" t="s">
        <v>230</v>
      </c>
      <c r="AJ1269" s="72" t="b">
        <v>0</v>
      </c>
      <c r="AK1269" s="72">
        <v>48</v>
      </c>
      <c r="AL1269" s="78" t="s">
        <v>230</v>
      </c>
      <c r="AM1269" s="72" t="s">
        <v>241</v>
      </c>
      <c r="AN1269" s="72" t="b">
        <v>1</v>
      </c>
      <c r="AO1269" s="78" t="s">
        <v>15608</v>
      </c>
      <c r="AP1269" s="72" t="s">
        <v>250</v>
      </c>
      <c r="AQ1269" s="72">
        <v>0</v>
      </c>
      <c r="AR1269" s="72">
        <v>0</v>
      </c>
      <c r="AS1269" s="72"/>
      <c r="AT1269" s="72"/>
      <c r="AU1269" s="72"/>
      <c r="AV1269" s="72"/>
      <c r="AW1269" s="72"/>
      <c r="AX1269" s="72"/>
      <c r="AY1269" s="72"/>
      <c r="AZ1269" s="72"/>
    </row>
    <row r="1270" spans="1:52" x14ac:dyDescent="0.35">
      <c r="A1270" s="70" t="s">
        <v>1508</v>
      </c>
      <c r="B1270" s="70" t="s">
        <v>1507</v>
      </c>
      <c r="C1270" s="83"/>
      <c r="D1270" s="84"/>
      <c r="E1270" s="85"/>
      <c r="F1270" s="86"/>
      <c r="G1270" s="83"/>
      <c r="H1270" s="81"/>
      <c r="I1270" s="87"/>
      <c r="J1270" s="87"/>
      <c r="K1270" s="36"/>
      <c r="L1270" s="90"/>
      <c r="M1270" s="90"/>
      <c r="N1270" s="89"/>
      <c r="O1270" s="72" t="s">
        <v>217</v>
      </c>
      <c r="P1270" s="74">
        <v>42825.573541666665</v>
      </c>
      <c r="Q1270" s="72" t="s">
        <v>3698</v>
      </c>
      <c r="R1270" s="76" t="s">
        <v>6700</v>
      </c>
      <c r="S1270" s="72" t="s">
        <v>8509</v>
      </c>
      <c r="T1270" s="72"/>
      <c r="U1270" s="72"/>
      <c r="V1270" s="76" t="s">
        <v>9774</v>
      </c>
      <c r="W1270" s="74">
        <v>42825.573541666665</v>
      </c>
      <c r="X1270" s="76" t="s">
        <v>11652</v>
      </c>
      <c r="Y1270" s="72"/>
      <c r="Z1270" s="72"/>
      <c r="AA1270" s="78" t="s">
        <v>15609</v>
      </c>
      <c r="AB1270" s="72"/>
      <c r="AC1270" s="72" t="b">
        <v>0</v>
      </c>
      <c r="AD1270" s="72">
        <v>0</v>
      </c>
      <c r="AE1270" s="78" t="s">
        <v>230</v>
      </c>
      <c r="AF1270" s="72" t="b">
        <v>0</v>
      </c>
      <c r="AG1270" s="72" t="s">
        <v>357</v>
      </c>
      <c r="AH1270" s="72"/>
      <c r="AI1270" s="78" t="s">
        <v>230</v>
      </c>
      <c r="AJ1270" s="72" t="b">
        <v>0</v>
      </c>
      <c r="AK1270" s="72">
        <v>48</v>
      </c>
      <c r="AL1270" s="78" t="s">
        <v>15608</v>
      </c>
      <c r="AM1270" s="72" t="s">
        <v>240</v>
      </c>
      <c r="AN1270" s="72" t="b">
        <v>0</v>
      </c>
      <c r="AO1270" s="78" t="s">
        <v>15608</v>
      </c>
      <c r="AP1270" s="72" t="s">
        <v>179</v>
      </c>
      <c r="AQ1270" s="72">
        <v>0</v>
      </c>
      <c r="AR1270" s="72">
        <v>0</v>
      </c>
      <c r="AS1270" s="72"/>
      <c r="AT1270" s="72"/>
      <c r="AU1270" s="72"/>
      <c r="AV1270" s="72"/>
      <c r="AW1270" s="72"/>
      <c r="AX1270" s="72"/>
      <c r="AY1270" s="72"/>
      <c r="AZ1270" s="72"/>
    </row>
    <row r="1271" spans="1:52" x14ac:dyDescent="0.35">
      <c r="A1271" s="70" t="s">
        <v>1509</v>
      </c>
      <c r="B1271" s="70" t="s">
        <v>2331</v>
      </c>
      <c r="C1271" s="83"/>
      <c r="D1271" s="84"/>
      <c r="E1271" s="85"/>
      <c r="F1271" s="86"/>
      <c r="G1271" s="83"/>
      <c r="H1271" s="81"/>
      <c r="I1271" s="87"/>
      <c r="J1271" s="87"/>
      <c r="K1271" s="36"/>
      <c r="L1271" s="90"/>
      <c r="M1271" s="90"/>
      <c r="N1271" s="89"/>
      <c r="O1271" s="72" t="s">
        <v>217</v>
      </c>
      <c r="P1271" s="74">
        <v>42825.5781712963</v>
      </c>
      <c r="Q1271" s="72" t="s">
        <v>3699</v>
      </c>
      <c r="R1271" s="76" t="s">
        <v>6701</v>
      </c>
      <c r="S1271" s="72" t="s">
        <v>8510</v>
      </c>
      <c r="T1271" s="72" t="s">
        <v>8683</v>
      </c>
      <c r="U1271" s="72"/>
      <c r="V1271" s="76" t="s">
        <v>9775</v>
      </c>
      <c r="W1271" s="74">
        <v>42825.5781712963</v>
      </c>
      <c r="X1271" s="76" t="s">
        <v>11653</v>
      </c>
      <c r="Y1271" s="72"/>
      <c r="Z1271" s="72"/>
      <c r="AA1271" s="78" t="s">
        <v>15610</v>
      </c>
      <c r="AB1271" s="72"/>
      <c r="AC1271" s="72" t="b">
        <v>0</v>
      </c>
      <c r="AD1271" s="72">
        <v>0</v>
      </c>
      <c r="AE1271" s="78" t="s">
        <v>230</v>
      </c>
      <c r="AF1271" s="72" t="b">
        <v>0</v>
      </c>
      <c r="AG1271" s="72" t="s">
        <v>231</v>
      </c>
      <c r="AH1271" s="72"/>
      <c r="AI1271" s="78" t="s">
        <v>230</v>
      </c>
      <c r="AJ1271" s="72" t="b">
        <v>0</v>
      </c>
      <c r="AK1271" s="72">
        <v>1</v>
      </c>
      <c r="AL1271" s="78" t="s">
        <v>16764</v>
      </c>
      <c r="AM1271" s="72" t="s">
        <v>18962</v>
      </c>
      <c r="AN1271" s="72" t="b">
        <v>0</v>
      </c>
      <c r="AO1271" s="78" t="s">
        <v>16764</v>
      </c>
      <c r="AP1271" s="72" t="s">
        <v>179</v>
      </c>
      <c r="AQ1271" s="72">
        <v>0</v>
      </c>
      <c r="AR1271" s="72">
        <v>0</v>
      </c>
      <c r="AS1271" s="72"/>
      <c r="AT1271" s="72"/>
      <c r="AU1271" s="72"/>
      <c r="AV1271" s="72"/>
      <c r="AW1271" s="72"/>
      <c r="AX1271" s="72"/>
      <c r="AY1271" s="72"/>
      <c r="AZ1271" s="72"/>
    </row>
    <row r="1272" spans="1:52" x14ac:dyDescent="0.35">
      <c r="A1272" s="70" t="s">
        <v>1510</v>
      </c>
      <c r="B1272" s="70" t="s">
        <v>543</v>
      </c>
      <c r="C1272" s="83"/>
      <c r="D1272" s="84"/>
      <c r="E1272" s="85"/>
      <c r="F1272" s="86"/>
      <c r="G1272" s="83"/>
      <c r="H1272" s="81"/>
      <c r="I1272" s="87"/>
      <c r="J1272" s="87"/>
      <c r="K1272" s="36"/>
      <c r="L1272" s="90"/>
      <c r="M1272" s="90"/>
      <c r="N1272" s="89"/>
      <c r="O1272" s="72" t="s">
        <v>217</v>
      </c>
      <c r="P1272" s="74">
        <v>42825.578240740739</v>
      </c>
      <c r="Q1272" s="72" t="s">
        <v>550</v>
      </c>
      <c r="R1272" s="76" t="s">
        <v>552</v>
      </c>
      <c r="S1272" s="72" t="s">
        <v>556</v>
      </c>
      <c r="T1272" s="72" t="s">
        <v>559</v>
      </c>
      <c r="U1272" s="72"/>
      <c r="V1272" s="76" t="s">
        <v>9776</v>
      </c>
      <c r="W1272" s="74">
        <v>42825.578240740739</v>
      </c>
      <c r="X1272" s="76" t="s">
        <v>11654</v>
      </c>
      <c r="Y1272" s="72"/>
      <c r="Z1272" s="72"/>
      <c r="AA1272" s="78" t="s">
        <v>15611</v>
      </c>
      <c r="AB1272" s="72"/>
      <c r="AC1272" s="72" t="b">
        <v>0</v>
      </c>
      <c r="AD1272" s="72">
        <v>0</v>
      </c>
      <c r="AE1272" s="78" t="s">
        <v>230</v>
      </c>
      <c r="AF1272" s="72" t="b">
        <v>0</v>
      </c>
      <c r="AG1272" s="72" t="s">
        <v>231</v>
      </c>
      <c r="AH1272" s="72"/>
      <c r="AI1272" s="78" t="s">
        <v>230</v>
      </c>
      <c r="AJ1272" s="72" t="b">
        <v>0</v>
      </c>
      <c r="AK1272" s="72">
        <v>1476</v>
      </c>
      <c r="AL1272" s="78" t="s">
        <v>568</v>
      </c>
      <c r="AM1272" s="72" t="s">
        <v>246</v>
      </c>
      <c r="AN1272" s="72" t="b">
        <v>0</v>
      </c>
      <c r="AO1272" s="78" t="s">
        <v>568</v>
      </c>
      <c r="AP1272" s="72" t="s">
        <v>179</v>
      </c>
      <c r="AQ1272" s="72">
        <v>0</v>
      </c>
      <c r="AR1272" s="72">
        <v>0</v>
      </c>
      <c r="AS1272" s="72"/>
      <c r="AT1272" s="72"/>
      <c r="AU1272" s="72"/>
      <c r="AV1272" s="72"/>
      <c r="AW1272" s="72"/>
      <c r="AX1272" s="72"/>
      <c r="AY1272" s="72"/>
      <c r="AZ1272" s="72"/>
    </row>
    <row r="1273" spans="1:52" x14ac:dyDescent="0.35">
      <c r="A1273" s="70" t="s">
        <v>1511</v>
      </c>
      <c r="B1273" s="70" t="s">
        <v>1511</v>
      </c>
      <c r="C1273" s="83"/>
      <c r="D1273" s="84"/>
      <c r="E1273" s="85"/>
      <c r="F1273" s="86"/>
      <c r="G1273" s="83"/>
      <c r="H1273" s="81"/>
      <c r="I1273" s="87"/>
      <c r="J1273" s="87"/>
      <c r="K1273" s="36"/>
      <c r="L1273" s="90"/>
      <c r="M1273" s="90"/>
      <c r="N1273" s="89"/>
      <c r="O1273" s="72" t="s">
        <v>179</v>
      </c>
      <c r="P1273" s="74">
        <v>42825.324826388889</v>
      </c>
      <c r="Q1273" s="72" t="s">
        <v>3700</v>
      </c>
      <c r="R1273" s="72"/>
      <c r="S1273" s="72"/>
      <c r="T1273" s="72" t="s">
        <v>2902</v>
      </c>
      <c r="U1273" s="76" t="s">
        <v>8941</v>
      </c>
      <c r="V1273" s="76" t="s">
        <v>8941</v>
      </c>
      <c r="W1273" s="74">
        <v>42825.324826388889</v>
      </c>
      <c r="X1273" s="76" t="s">
        <v>11655</v>
      </c>
      <c r="Y1273" s="72"/>
      <c r="Z1273" s="72"/>
      <c r="AA1273" s="78" t="s">
        <v>15612</v>
      </c>
      <c r="AB1273" s="72"/>
      <c r="AC1273" s="72" t="b">
        <v>0</v>
      </c>
      <c r="AD1273" s="72">
        <v>138</v>
      </c>
      <c r="AE1273" s="78" t="s">
        <v>230</v>
      </c>
      <c r="AF1273" s="72" t="b">
        <v>0</v>
      </c>
      <c r="AG1273" s="72" t="s">
        <v>231</v>
      </c>
      <c r="AH1273" s="72"/>
      <c r="AI1273" s="78" t="s">
        <v>230</v>
      </c>
      <c r="AJ1273" s="72" t="b">
        <v>0</v>
      </c>
      <c r="AK1273" s="72">
        <v>184</v>
      </c>
      <c r="AL1273" s="78" t="s">
        <v>230</v>
      </c>
      <c r="AM1273" s="72" t="s">
        <v>242</v>
      </c>
      <c r="AN1273" s="72" t="b">
        <v>0</v>
      </c>
      <c r="AO1273" s="78" t="s">
        <v>15612</v>
      </c>
      <c r="AP1273" s="72" t="s">
        <v>250</v>
      </c>
      <c r="AQ1273" s="72">
        <v>0</v>
      </c>
      <c r="AR1273" s="72">
        <v>0</v>
      </c>
      <c r="AS1273" s="72"/>
      <c r="AT1273" s="72"/>
      <c r="AU1273" s="72"/>
      <c r="AV1273" s="72"/>
      <c r="AW1273" s="72"/>
      <c r="AX1273" s="72"/>
      <c r="AY1273" s="72"/>
      <c r="AZ1273" s="72"/>
    </row>
    <row r="1274" spans="1:52" x14ac:dyDescent="0.35">
      <c r="A1274" s="70" t="s">
        <v>1512</v>
      </c>
      <c r="B1274" s="70" t="s">
        <v>1511</v>
      </c>
      <c r="C1274" s="83"/>
      <c r="D1274" s="84"/>
      <c r="E1274" s="85"/>
      <c r="F1274" s="86"/>
      <c r="G1274" s="83"/>
      <c r="H1274" s="81"/>
      <c r="I1274" s="87"/>
      <c r="J1274" s="87"/>
      <c r="K1274" s="36"/>
      <c r="L1274" s="90"/>
      <c r="M1274" s="90"/>
      <c r="N1274" s="89"/>
      <c r="O1274" s="72" t="s">
        <v>217</v>
      </c>
      <c r="P1274" s="74">
        <v>42825.332372685189</v>
      </c>
      <c r="Q1274" s="72" t="s">
        <v>3701</v>
      </c>
      <c r="R1274" s="72"/>
      <c r="S1274" s="72"/>
      <c r="T1274" s="72" t="s">
        <v>2902</v>
      </c>
      <c r="U1274" s="76" t="s">
        <v>8941</v>
      </c>
      <c r="V1274" s="76" t="s">
        <v>8941</v>
      </c>
      <c r="W1274" s="74">
        <v>42825.332372685189</v>
      </c>
      <c r="X1274" s="76" t="s">
        <v>11656</v>
      </c>
      <c r="Y1274" s="72"/>
      <c r="Z1274" s="72"/>
      <c r="AA1274" s="78" t="s">
        <v>15613</v>
      </c>
      <c r="AB1274" s="72"/>
      <c r="AC1274" s="72" t="b">
        <v>0</v>
      </c>
      <c r="AD1274" s="72">
        <v>0</v>
      </c>
      <c r="AE1274" s="78" t="s">
        <v>230</v>
      </c>
      <c r="AF1274" s="72" t="b">
        <v>0</v>
      </c>
      <c r="AG1274" s="72" t="s">
        <v>231</v>
      </c>
      <c r="AH1274" s="72"/>
      <c r="AI1274" s="78" t="s">
        <v>230</v>
      </c>
      <c r="AJ1274" s="72" t="b">
        <v>0</v>
      </c>
      <c r="AK1274" s="72">
        <v>184</v>
      </c>
      <c r="AL1274" s="78" t="s">
        <v>15612</v>
      </c>
      <c r="AM1274" s="72" t="s">
        <v>242</v>
      </c>
      <c r="AN1274" s="72" t="b">
        <v>0</v>
      </c>
      <c r="AO1274" s="78" t="s">
        <v>15612</v>
      </c>
      <c r="AP1274" s="72" t="s">
        <v>179</v>
      </c>
      <c r="AQ1274" s="72">
        <v>0</v>
      </c>
      <c r="AR1274" s="72">
        <v>0</v>
      </c>
      <c r="AS1274" s="72"/>
      <c r="AT1274" s="72"/>
      <c r="AU1274" s="72"/>
      <c r="AV1274" s="72"/>
      <c r="AW1274" s="72"/>
      <c r="AX1274" s="72"/>
      <c r="AY1274" s="72"/>
      <c r="AZ1274" s="72"/>
    </row>
    <row r="1275" spans="1:52" x14ac:dyDescent="0.35">
      <c r="A1275" s="70" t="s">
        <v>1513</v>
      </c>
      <c r="B1275" s="70" t="s">
        <v>1513</v>
      </c>
      <c r="C1275" s="83"/>
      <c r="D1275" s="84"/>
      <c r="E1275" s="85"/>
      <c r="F1275" s="86"/>
      <c r="G1275" s="83"/>
      <c r="H1275" s="81"/>
      <c r="I1275" s="87"/>
      <c r="J1275" s="87"/>
      <c r="K1275" s="36"/>
      <c r="L1275" s="90"/>
      <c r="M1275" s="90"/>
      <c r="N1275" s="89"/>
      <c r="O1275" s="72" t="s">
        <v>179</v>
      </c>
      <c r="P1275" s="74">
        <v>42825.335150462961</v>
      </c>
      <c r="Q1275" s="72" t="s">
        <v>3702</v>
      </c>
      <c r="R1275" s="76" t="s">
        <v>6702</v>
      </c>
      <c r="S1275" s="72" t="s">
        <v>398</v>
      </c>
      <c r="T1275" s="72" t="s">
        <v>8684</v>
      </c>
      <c r="U1275" s="76" t="s">
        <v>8942</v>
      </c>
      <c r="V1275" s="76" t="s">
        <v>8942</v>
      </c>
      <c r="W1275" s="74">
        <v>42825.335150462961</v>
      </c>
      <c r="X1275" s="76" t="s">
        <v>11657</v>
      </c>
      <c r="Y1275" s="72"/>
      <c r="Z1275" s="72"/>
      <c r="AA1275" s="78" t="s">
        <v>15614</v>
      </c>
      <c r="AB1275" s="72"/>
      <c r="AC1275" s="72" t="b">
        <v>0</v>
      </c>
      <c r="AD1275" s="72">
        <v>1420</v>
      </c>
      <c r="AE1275" s="78" t="s">
        <v>230</v>
      </c>
      <c r="AF1275" s="72" t="b">
        <v>0</v>
      </c>
      <c r="AG1275" s="72" t="s">
        <v>231</v>
      </c>
      <c r="AH1275" s="72"/>
      <c r="AI1275" s="78" t="s">
        <v>230</v>
      </c>
      <c r="AJ1275" s="72" t="b">
        <v>0</v>
      </c>
      <c r="AK1275" s="72">
        <v>551</v>
      </c>
      <c r="AL1275" s="78" t="s">
        <v>230</v>
      </c>
      <c r="AM1275" s="72" t="s">
        <v>240</v>
      </c>
      <c r="AN1275" s="72" t="b">
        <v>0</v>
      </c>
      <c r="AO1275" s="78" t="s">
        <v>15614</v>
      </c>
      <c r="AP1275" s="72" t="s">
        <v>250</v>
      </c>
      <c r="AQ1275" s="72">
        <v>0</v>
      </c>
      <c r="AR1275" s="72">
        <v>0</v>
      </c>
      <c r="AS1275" s="72"/>
      <c r="AT1275" s="72"/>
      <c r="AU1275" s="72"/>
      <c r="AV1275" s="72"/>
      <c r="AW1275" s="72"/>
      <c r="AX1275" s="72"/>
      <c r="AY1275" s="72"/>
      <c r="AZ1275" s="72"/>
    </row>
    <row r="1276" spans="1:52" x14ac:dyDescent="0.35">
      <c r="A1276" s="70" t="s">
        <v>1512</v>
      </c>
      <c r="B1276" s="70" t="s">
        <v>1513</v>
      </c>
      <c r="C1276" s="83"/>
      <c r="D1276" s="84"/>
      <c r="E1276" s="85"/>
      <c r="F1276" s="86"/>
      <c r="G1276" s="83"/>
      <c r="H1276" s="81"/>
      <c r="I1276" s="87"/>
      <c r="J1276" s="87"/>
      <c r="K1276" s="36"/>
      <c r="L1276" s="90"/>
      <c r="M1276" s="90"/>
      <c r="N1276" s="89"/>
      <c r="O1276" s="72" t="s">
        <v>217</v>
      </c>
      <c r="P1276" s="74">
        <v>42825.340590277781</v>
      </c>
      <c r="Q1276" s="72" t="s">
        <v>3703</v>
      </c>
      <c r="R1276" s="76" t="s">
        <v>6702</v>
      </c>
      <c r="S1276" s="72" t="s">
        <v>398</v>
      </c>
      <c r="T1276" s="72" t="s">
        <v>8684</v>
      </c>
      <c r="U1276" s="76" t="s">
        <v>8942</v>
      </c>
      <c r="V1276" s="76" t="s">
        <v>8942</v>
      </c>
      <c r="W1276" s="74">
        <v>42825.340590277781</v>
      </c>
      <c r="X1276" s="76" t="s">
        <v>11658</v>
      </c>
      <c r="Y1276" s="72"/>
      <c r="Z1276" s="72"/>
      <c r="AA1276" s="78" t="s">
        <v>15615</v>
      </c>
      <c r="AB1276" s="72"/>
      <c r="AC1276" s="72" t="b">
        <v>0</v>
      </c>
      <c r="AD1276" s="72">
        <v>0</v>
      </c>
      <c r="AE1276" s="78" t="s">
        <v>230</v>
      </c>
      <c r="AF1276" s="72" t="b">
        <v>0</v>
      </c>
      <c r="AG1276" s="72" t="s">
        <v>231</v>
      </c>
      <c r="AH1276" s="72"/>
      <c r="AI1276" s="78" t="s">
        <v>230</v>
      </c>
      <c r="AJ1276" s="72" t="b">
        <v>0</v>
      </c>
      <c r="AK1276" s="72">
        <v>551</v>
      </c>
      <c r="AL1276" s="78" t="s">
        <v>15614</v>
      </c>
      <c r="AM1276" s="72" t="s">
        <v>242</v>
      </c>
      <c r="AN1276" s="72" t="b">
        <v>0</v>
      </c>
      <c r="AO1276" s="78" t="s">
        <v>15614</v>
      </c>
      <c r="AP1276" s="72" t="s">
        <v>179</v>
      </c>
      <c r="AQ1276" s="72">
        <v>0</v>
      </c>
      <c r="AR1276" s="72">
        <v>0</v>
      </c>
      <c r="AS1276" s="72"/>
      <c r="AT1276" s="72"/>
      <c r="AU1276" s="72"/>
      <c r="AV1276" s="72"/>
      <c r="AW1276" s="72"/>
      <c r="AX1276" s="72"/>
      <c r="AY1276" s="72"/>
      <c r="AZ1276" s="72"/>
    </row>
    <row r="1277" spans="1:52" x14ac:dyDescent="0.35">
      <c r="A1277" s="70" t="s">
        <v>1514</v>
      </c>
      <c r="B1277" s="70" t="s">
        <v>1514</v>
      </c>
      <c r="C1277" s="83"/>
      <c r="D1277" s="84"/>
      <c r="E1277" s="85"/>
      <c r="F1277" s="86"/>
      <c r="G1277" s="83"/>
      <c r="H1277" s="81"/>
      <c r="I1277" s="87"/>
      <c r="J1277" s="87"/>
      <c r="K1277" s="36"/>
      <c r="L1277" s="90"/>
      <c r="M1277" s="90"/>
      <c r="N1277" s="89"/>
      <c r="O1277" s="72" t="s">
        <v>179</v>
      </c>
      <c r="P1277" s="74">
        <v>42825.55028935185</v>
      </c>
      <c r="Q1277" s="72" t="s">
        <v>3704</v>
      </c>
      <c r="R1277" s="72"/>
      <c r="S1277" s="72"/>
      <c r="T1277" s="72"/>
      <c r="U1277" s="76" t="s">
        <v>8943</v>
      </c>
      <c r="V1277" s="76" t="s">
        <v>8943</v>
      </c>
      <c r="W1277" s="74">
        <v>42825.55028935185</v>
      </c>
      <c r="X1277" s="76" t="s">
        <v>11659</v>
      </c>
      <c r="Y1277" s="72"/>
      <c r="Z1277" s="72"/>
      <c r="AA1277" s="78" t="s">
        <v>15616</v>
      </c>
      <c r="AB1277" s="72"/>
      <c r="AC1277" s="72" t="b">
        <v>0</v>
      </c>
      <c r="AD1277" s="72">
        <v>266</v>
      </c>
      <c r="AE1277" s="78" t="s">
        <v>230</v>
      </c>
      <c r="AF1277" s="72" t="b">
        <v>0</v>
      </c>
      <c r="AG1277" s="72" t="s">
        <v>324</v>
      </c>
      <c r="AH1277" s="72"/>
      <c r="AI1277" s="78" t="s">
        <v>230</v>
      </c>
      <c r="AJ1277" s="72" t="b">
        <v>0</v>
      </c>
      <c r="AK1277" s="72">
        <v>604</v>
      </c>
      <c r="AL1277" s="78" t="s">
        <v>230</v>
      </c>
      <c r="AM1277" s="72" t="s">
        <v>246</v>
      </c>
      <c r="AN1277" s="72" t="b">
        <v>0</v>
      </c>
      <c r="AO1277" s="78" t="s">
        <v>15616</v>
      </c>
      <c r="AP1277" s="72" t="s">
        <v>250</v>
      </c>
      <c r="AQ1277" s="72">
        <v>0</v>
      </c>
      <c r="AR1277" s="72">
        <v>0</v>
      </c>
      <c r="AS1277" s="72"/>
      <c r="AT1277" s="72"/>
      <c r="AU1277" s="72"/>
      <c r="AV1277" s="72"/>
      <c r="AW1277" s="72"/>
      <c r="AX1277" s="72"/>
      <c r="AY1277" s="72"/>
      <c r="AZ1277" s="72"/>
    </row>
    <row r="1278" spans="1:52" x14ac:dyDescent="0.35">
      <c r="A1278" s="70" t="s">
        <v>1512</v>
      </c>
      <c r="B1278" s="70" t="s">
        <v>1514</v>
      </c>
      <c r="C1278" s="83"/>
      <c r="D1278" s="84"/>
      <c r="E1278" s="85"/>
      <c r="F1278" s="86"/>
      <c r="G1278" s="83"/>
      <c r="H1278" s="81"/>
      <c r="I1278" s="87"/>
      <c r="J1278" s="87"/>
      <c r="K1278" s="36"/>
      <c r="L1278" s="90"/>
      <c r="M1278" s="90"/>
      <c r="N1278" s="89"/>
      <c r="O1278" s="72" t="s">
        <v>217</v>
      </c>
      <c r="P1278" s="74">
        <v>42825.582546296297</v>
      </c>
      <c r="Q1278" s="72" t="s">
        <v>3705</v>
      </c>
      <c r="R1278" s="72"/>
      <c r="S1278" s="72"/>
      <c r="T1278" s="72"/>
      <c r="U1278" s="72"/>
      <c r="V1278" s="76" t="s">
        <v>9777</v>
      </c>
      <c r="W1278" s="74">
        <v>42825.582546296297</v>
      </c>
      <c r="X1278" s="76" t="s">
        <v>11660</v>
      </c>
      <c r="Y1278" s="72"/>
      <c r="Z1278" s="72"/>
      <c r="AA1278" s="78" t="s">
        <v>15617</v>
      </c>
      <c r="AB1278" s="72"/>
      <c r="AC1278" s="72" t="b">
        <v>0</v>
      </c>
      <c r="AD1278" s="72">
        <v>0</v>
      </c>
      <c r="AE1278" s="78" t="s">
        <v>230</v>
      </c>
      <c r="AF1278" s="72" t="b">
        <v>0</v>
      </c>
      <c r="AG1278" s="72" t="s">
        <v>324</v>
      </c>
      <c r="AH1278" s="72"/>
      <c r="AI1278" s="78" t="s">
        <v>230</v>
      </c>
      <c r="AJ1278" s="72" t="b">
        <v>0</v>
      </c>
      <c r="AK1278" s="72">
        <v>604</v>
      </c>
      <c r="AL1278" s="78" t="s">
        <v>15616</v>
      </c>
      <c r="AM1278" s="72" t="s">
        <v>242</v>
      </c>
      <c r="AN1278" s="72" t="b">
        <v>0</v>
      </c>
      <c r="AO1278" s="78" t="s">
        <v>15616</v>
      </c>
      <c r="AP1278" s="72" t="s">
        <v>179</v>
      </c>
      <c r="AQ1278" s="72">
        <v>0</v>
      </c>
      <c r="AR1278" s="72">
        <v>0</v>
      </c>
      <c r="AS1278" s="72"/>
      <c r="AT1278" s="72"/>
      <c r="AU1278" s="72"/>
      <c r="AV1278" s="72"/>
      <c r="AW1278" s="72"/>
      <c r="AX1278" s="72"/>
      <c r="AY1278" s="72"/>
      <c r="AZ1278" s="72"/>
    </row>
    <row r="1279" spans="1:52" x14ac:dyDescent="0.35">
      <c r="A1279" s="70" t="s">
        <v>1515</v>
      </c>
      <c r="B1279" s="70" t="s">
        <v>2841</v>
      </c>
      <c r="C1279" s="83"/>
      <c r="D1279" s="84"/>
      <c r="E1279" s="85"/>
      <c r="F1279" s="86"/>
      <c r="G1279" s="83"/>
      <c r="H1279" s="81"/>
      <c r="I1279" s="87"/>
      <c r="J1279" s="87"/>
      <c r="K1279" s="36"/>
      <c r="L1279" s="90"/>
      <c r="M1279" s="90"/>
      <c r="N1279" s="89"/>
      <c r="O1279" s="72" t="s">
        <v>218</v>
      </c>
      <c r="P1279" s="74">
        <v>42825.58997685185</v>
      </c>
      <c r="Q1279" s="72" t="s">
        <v>3706</v>
      </c>
      <c r="R1279" s="72"/>
      <c r="S1279" s="72"/>
      <c r="T1279" s="72"/>
      <c r="U1279" s="72"/>
      <c r="V1279" s="76" t="s">
        <v>9778</v>
      </c>
      <c r="W1279" s="74">
        <v>42825.58997685185</v>
      </c>
      <c r="X1279" s="76" t="s">
        <v>11661</v>
      </c>
      <c r="Y1279" s="72"/>
      <c r="Z1279" s="72"/>
      <c r="AA1279" s="78" t="s">
        <v>15618</v>
      </c>
      <c r="AB1279" s="72"/>
      <c r="AC1279" s="72" t="b">
        <v>0</v>
      </c>
      <c r="AD1279" s="72">
        <v>0</v>
      </c>
      <c r="AE1279" s="78" t="s">
        <v>18848</v>
      </c>
      <c r="AF1279" s="72" t="b">
        <v>0</v>
      </c>
      <c r="AG1279" s="72" t="s">
        <v>235</v>
      </c>
      <c r="AH1279" s="72"/>
      <c r="AI1279" s="78" t="s">
        <v>230</v>
      </c>
      <c r="AJ1279" s="72" t="b">
        <v>0</v>
      </c>
      <c r="AK1279" s="72">
        <v>0</v>
      </c>
      <c r="AL1279" s="78" t="s">
        <v>230</v>
      </c>
      <c r="AM1279" s="72" t="s">
        <v>242</v>
      </c>
      <c r="AN1279" s="72" t="b">
        <v>0</v>
      </c>
      <c r="AO1279" s="78" t="s">
        <v>15618</v>
      </c>
      <c r="AP1279" s="72" t="s">
        <v>179</v>
      </c>
      <c r="AQ1279" s="72">
        <v>0</v>
      </c>
      <c r="AR1279" s="72">
        <v>0</v>
      </c>
      <c r="AS1279" s="72"/>
      <c r="AT1279" s="72"/>
      <c r="AU1279" s="72"/>
      <c r="AV1279" s="72"/>
      <c r="AW1279" s="72"/>
      <c r="AX1279" s="72"/>
      <c r="AY1279" s="72"/>
      <c r="AZ1279" s="72"/>
    </row>
    <row r="1280" spans="1:52" x14ac:dyDescent="0.35">
      <c r="A1280" s="70" t="s">
        <v>1515</v>
      </c>
      <c r="B1280" s="70" t="s">
        <v>2759</v>
      </c>
      <c r="C1280" s="83"/>
      <c r="D1280" s="84"/>
      <c r="E1280" s="85"/>
      <c r="F1280" s="86"/>
      <c r="G1280" s="83"/>
      <c r="H1280" s="81"/>
      <c r="I1280" s="87"/>
      <c r="J1280" s="87"/>
      <c r="K1280" s="36"/>
      <c r="L1280" s="90"/>
      <c r="M1280" s="90"/>
      <c r="N1280" s="89"/>
      <c r="O1280" s="72" t="s">
        <v>218</v>
      </c>
      <c r="P1280" s="74">
        <v>42825.593055555553</v>
      </c>
      <c r="Q1280" s="72" t="s">
        <v>3707</v>
      </c>
      <c r="R1280" s="72"/>
      <c r="S1280" s="72"/>
      <c r="T1280" s="72"/>
      <c r="U1280" s="72"/>
      <c r="V1280" s="76" t="s">
        <v>9778</v>
      </c>
      <c r="W1280" s="74">
        <v>42825.593055555553</v>
      </c>
      <c r="X1280" s="76" t="s">
        <v>11662</v>
      </c>
      <c r="Y1280" s="72"/>
      <c r="Z1280" s="72"/>
      <c r="AA1280" s="78" t="s">
        <v>15619</v>
      </c>
      <c r="AB1280" s="72"/>
      <c r="AC1280" s="72" t="b">
        <v>0</v>
      </c>
      <c r="AD1280" s="72">
        <v>0</v>
      </c>
      <c r="AE1280" s="78" t="s">
        <v>18803</v>
      </c>
      <c r="AF1280" s="72" t="b">
        <v>0</v>
      </c>
      <c r="AG1280" s="72" t="s">
        <v>235</v>
      </c>
      <c r="AH1280" s="72"/>
      <c r="AI1280" s="78" t="s">
        <v>230</v>
      </c>
      <c r="AJ1280" s="72" t="b">
        <v>0</v>
      </c>
      <c r="AK1280" s="72">
        <v>0</v>
      </c>
      <c r="AL1280" s="78" t="s">
        <v>230</v>
      </c>
      <c r="AM1280" s="72" t="s">
        <v>242</v>
      </c>
      <c r="AN1280" s="72" t="b">
        <v>0</v>
      </c>
      <c r="AO1280" s="78" t="s">
        <v>15619</v>
      </c>
      <c r="AP1280" s="72" t="s">
        <v>179</v>
      </c>
      <c r="AQ1280" s="72">
        <v>0</v>
      </c>
      <c r="AR1280" s="72">
        <v>0</v>
      </c>
      <c r="AS1280" s="72"/>
      <c r="AT1280" s="72"/>
      <c r="AU1280" s="72"/>
      <c r="AV1280" s="72"/>
      <c r="AW1280" s="72"/>
      <c r="AX1280" s="72"/>
      <c r="AY1280" s="72"/>
      <c r="AZ1280" s="72"/>
    </row>
    <row r="1281" spans="1:52" x14ac:dyDescent="0.35">
      <c r="A1281" s="70" t="s">
        <v>1516</v>
      </c>
      <c r="B1281" s="70" t="s">
        <v>2363</v>
      </c>
      <c r="C1281" s="83"/>
      <c r="D1281" s="84"/>
      <c r="E1281" s="85"/>
      <c r="F1281" s="86"/>
      <c r="G1281" s="83"/>
      <c r="H1281" s="81"/>
      <c r="I1281" s="87"/>
      <c r="J1281" s="87"/>
      <c r="K1281" s="36"/>
      <c r="L1281" s="90"/>
      <c r="M1281" s="90"/>
      <c r="N1281" s="89"/>
      <c r="O1281" s="72" t="s">
        <v>217</v>
      </c>
      <c r="P1281" s="74">
        <v>42825.593472222223</v>
      </c>
      <c r="Q1281" s="72" t="s">
        <v>3030</v>
      </c>
      <c r="R1281" s="72"/>
      <c r="S1281" s="72"/>
      <c r="T1281" s="72" t="s">
        <v>8619</v>
      </c>
      <c r="U1281" s="72"/>
      <c r="V1281" s="76" t="s">
        <v>9779</v>
      </c>
      <c r="W1281" s="74">
        <v>42825.593472222223</v>
      </c>
      <c r="X1281" s="76" t="s">
        <v>11663</v>
      </c>
      <c r="Y1281" s="72"/>
      <c r="Z1281" s="72"/>
      <c r="AA1281" s="78" t="s">
        <v>15620</v>
      </c>
      <c r="AB1281" s="72"/>
      <c r="AC1281" s="72" t="b">
        <v>0</v>
      </c>
      <c r="AD1281" s="72">
        <v>0</v>
      </c>
      <c r="AE1281" s="78" t="s">
        <v>230</v>
      </c>
      <c r="AF1281" s="72" t="b">
        <v>0</v>
      </c>
      <c r="AG1281" s="72" t="s">
        <v>300</v>
      </c>
      <c r="AH1281" s="72"/>
      <c r="AI1281" s="78" t="s">
        <v>230</v>
      </c>
      <c r="AJ1281" s="72" t="b">
        <v>0</v>
      </c>
      <c r="AK1281" s="72">
        <v>13564</v>
      </c>
      <c r="AL1281" s="78" t="s">
        <v>16871</v>
      </c>
      <c r="AM1281" s="72" t="s">
        <v>18938</v>
      </c>
      <c r="AN1281" s="72" t="b">
        <v>0</v>
      </c>
      <c r="AO1281" s="78" t="s">
        <v>16871</v>
      </c>
      <c r="AP1281" s="72" t="s">
        <v>179</v>
      </c>
      <c r="AQ1281" s="72">
        <v>0</v>
      </c>
      <c r="AR1281" s="72">
        <v>0</v>
      </c>
      <c r="AS1281" s="72"/>
      <c r="AT1281" s="72"/>
      <c r="AU1281" s="72"/>
      <c r="AV1281" s="72"/>
      <c r="AW1281" s="72"/>
      <c r="AX1281" s="72"/>
      <c r="AY1281" s="72"/>
      <c r="AZ1281" s="72"/>
    </row>
    <row r="1282" spans="1:52" x14ac:dyDescent="0.35">
      <c r="A1282" s="70" t="s">
        <v>1517</v>
      </c>
      <c r="B1282" s="70" t="s">
        <v>2694</v>
      </c>
      <c r="C1282" s="83"/>
      <c r="D1282" s="84"/>
      <c r="E1282" s="85"/>
      <c r="F1282" s="86"/>
      <c r="G1282" s="83"/>
      <c r="H1282" s="81"/>
      <c r="I1282" s="87"/>
      <c r="J1282" s="87"/>
      <c r="K1282" s="36"/>
      <c r="L1282" s="90"/>
      <c r="M1282" s="90"/>
      <c r="N1282" s="89"/>
      <c r="O1282" s="72" t="s">
        <v>217</v>
      </c>
      <c r="P1282" s="74">
        <v>42825.594537037039</v>
      </c>
      <c r="Q1282" s="72" t="s">
        <v>3708</v>
      </c>
      <c r="R1282" s="76" t="s">
        <v>6407</v>
      </c>
      <c r="S1282" s="72" t="s">
        <v>555</v>
      </c>
      <c r="T1282" s="72"/>
      <c r="U1282" s="72"/>
      <c r="V1282" s="76" t="s">
        <v>9780</v>
      </c>
      <c r="W1282" s="74">
        <v>42825.594537037039</v>
      </c>
      <c r="X1282" s="76" t="s">
        <v>11664</v>
      </c>
      <c r="Y1282" s="72"/>
      <c r="Z1282" s="72"/>
      <c r="AA1282" s="78" t="s">
        <v>15621</v>
      </c>
      <c r="AB1282" s="72"/>
      <c r="AC1282" s="72" t="b">
        <v>0</v>
      </c>
      <c r="AD1282" s="72">
        <v>0</v>
      </c>
      <c r="AE1282" s="78" t="s">
        <v>230</v>
      </c>
      <c r="AF1282" s="72" t="b">
        <v>0</v>
      </c>
      <c r="AG1282" s="72" t="s">
        <v>231</v>
      </c>
      <c r="AH1282" s="72"/>
      <c r="AI1282" s="78" t="s">
        <v>230</v>
      </c>
      <c r="AJ1282" s="72" t="b">
        <v>0</v>
      </c>
      <c r="AK1282" s="72">
        <v>6</v>
      </c>
      <c r="AL1282" s="78" t="s">
        <v>18168</v>
      </c>
      <c r="AM1282" s="72" t="s">
        <v>240</v>
      </c>
      <c r="AN1282" s="72" t="b">
        <v>0</v>
      </c>
      <c r="AO1282" s="78" t="s">
        <v>18168</v>
      </c>
      <c r="AP1282" s="72" t="s">
        <v>179</v>
      </c>
      <c r="AQ1282" s="72">
        <v>0</v>
      </c>
      <c r="AR1282" s="72">
        <v>0</v>
      </c>
      <c r="AS1282" s="72"/>
      <c r="AT1282" s="72"/>
      <c r="AU1282" s="72"/>
      <c r="AV1282" s="72"/>
      <c r="AW1282" s="72"/>
      <c r="AX1282" s="72"/>
      <c r="AY1282" s="72"/>
      <c r="AZ1282" s="72"/>
    </row>
    <row r="1283" spans="1:52" x14ac:dyDescent="0.35">
      <c r="A1283" s="70" t="s">
        <v>1518</v>
      </c>
      <c r="B1283" s="70" t="s">
        <v>2694</v>
      </c>
      <c r="C1283" s="83"/>
      <c r="D1283" s="84"/>
      <c r="E1283" s="85"/>
      <c r="F1283" s="86"/>
      <c r="G1283" s="83"/>
      <c r="H1283" s="81"/>
      <c r="I1283" s="87"/>
      <c r="J1283" s="87"/>
      <c r="K1283" s="36"/>
      <c r="L1283" s="90"/>
      <c r="M1283" s="90"/>
      <c r="N1283" s="89"/>
      <c r="O1283" s="72" t="s">
        <v>217</v>
      </c>
      <c r="P1283" s="74">
        <v>42825.594976851855</v>
      </c>
      <c r="Q1283" s="72" t="s">
        <v>3708</v>
      </c>
      <c r="R1283" s="76" t="s">
        <v>6407</v>
      </c>
      <c r="S1283" s="72" t="s">
        <v>555</v>
      </c>
      <c r="T1283" s="72"/>
      <c r="U1283" s="72"/>
      <c r="V1283" s="76" t="s">
        <v>9781</v>
      </c>
      <c r="W1283" s="74">
        <v>42825.594976851855</v>
      </c>
      <c r="X1283" s="76" t="s">
        <v>11665</v>
      </c>
      <c r="Y1283" s="72"/>
      <c r="Z1283" s="72"/>
      <c r="AA1283" s="78" t="s">
        <v>15622</v>
      </c>
      <c r="AB1283" s="72"/>
      <c r="AC1283" s="72" t="b">
        <v>0</v>
      </c>
      <c r="AD1283" s="72">
        <v>0</v>
      </c>
      <c r="AE1283" s="78" t="s">
        <v>230</v>
      </c>
      <c r="AF1283" s="72" t="b">
        <v>0</v>
      </c>
      <c r="AG1283" s="72" t="s">
        <v>231</v>
      </c>
      <c r="AH1283" s="72"/>
      <c r="AI1283" s="78" t="s">
        <v>230</v>
      </c>
      <c r="AJ1283" s="72" t="b">
        <v>0</v>
      </c>
      <c r="AK1283" s="72">
        <v>6</v>
      </c>
      <c r="AL1283" s="78" t="s">
        <v>18168</v>
      </c>
      <c r="AM1283" s="72" t="s">
        <v>240</v>
      </c>
      <c r="AN1283" s="72" t="b">
        <v>0</v>
      </c>
      <c r="AO1283" s="78" t="s">
        <v>18168</v>
      </c>
      <c r="AP1283" s="72" t="s">
        <v>179</v>
      </c>
      <c r="AQ1283" s="72">
        <v>0</v>
      </c>
      <c r="AR1283" s="72">
        <v>0</v>
      </c>
      <c r="AS1283" s="72"/>
      <c r="AT1283" s="72"/>
      <c r="AU1283" s="72"/>
      <c r="AV1283" s="72"/>
      <c r="AW1283" s="72"/>
      <c r="AX1283" s="72"/>
      <c r="AY1283" s="72"/>
      <c r="AZ1283" s="72"/>
    </row>
    <row r="1284" spans="1:52" x14ac:dyDescent="0.35">
      <c r="A1284" s="70" t="s">
        <v>1519</v>
      </c>
      <c r="B1284" s="70" t="s">
        <v>2829</v>
      </c>
      <c r="C1284" s="83"/>
      <c r="D1284" s="84"/>
      <c r="E1284" s="85"/>
      <c r="F1284" s="86"/>
      <c r="G1284" s="83"/>
      <c r="H1284" s="81"/>
      <c r="I1284" s="87"/>
      <c r="J1284" s="87"/>
      <c r="K1284" s="36"/>
      <c r="L1284" s="90"/>
      <c r="M1284" s="90"/>
      <c r="N1284" s="89"/>
      <c r="O1284" s="72" t="s">
        <v>217</v>
      </c>
      <c r="P1284" s="74">
        <v>42825.596446759257</v>
      </c>
      <c r="Q1284" s="72" t="s">
        <v>3709</v>
      </c>
      <c r="R1284" s="76" t="s">
        <v>6664</v>
      </c>
      <c r="S1284" s="72" t="s">
        <v>226</v>
      </c>
      <c r="T1284" s="72"/>
      <c r="U1284" s="72"/>
      <c r="V1284" s="76" t="s">
        <v>9782</v>
      </c>
      <c r="W1284" s="74">
        <v>42825.596446759257</v>
      </c>
      <c r="X1284" s="76" t="s">
        <v>11666</v>
      </c>
      <c r="Y1284" s="72"/>
      <c r="Z1284" s="72"/>
      <c r="AA1284" s="78" t="s">
        <v>15623</v>
      </c>
      <c r="AB1284" s="72"/>
      <c r="AC1284" s="72" t="b">
        <v>0</v>
      </c>
      <c r="AD1284" s="72">
        <v>0</v>
      </c>
      <c r="AE1284" s="78" t="s">
        <v>230</v>
      </c>
      <c r="AF1284" s="72" t="b">
        <v>0</v>
      </c>
      <c r="AG1284" s="72" t="s">
        <v>355</v>
      </c>
      <c r="AH1284" s="72"/>
      <c r="AI1284" s="78" t="s">
        <v>230</v>
      </c>
      <c r="AJ1284" s="72" t="b">
        <v>0</v>
      </c>
      <c r="AK1284" s="72">
        <v>0</v>
      </c>
      <c r="AL1284" s="78" t="s">
        <v>230</v>
      </c>
      <c r="AM1284" s="72" t="s">
        <v>238</v>
      </c>
      <c r="AN1284" s="72" t="b">
        <v>0</v>
      </c>
      <c r="AO1284" s="78" t="s">
        <v>15623</v>
      </c>
      <c r="AP1284" s="72" t="s">
        <v>179</v>
      </c>
      <c r="AQ1284" s="72">
        <v>0</v>
      </c>
      <c r="AR1284" s="72">
        <v>0</v>
      </c>
      <c r="AS1284" s="72"/>
      <c r="AT1284" s="72"/>
      <c r="AU1284" s="72"/>
      <c r="AV1284" s="72"/>
      <c r="AW1284" s="72"/>
      <c r="AX1284" s="72"/>
      <c r="AY1284" s="72"/>
      <c r="AZ1284" s="72"/>
    </row>
    <row r="1285" spans="1:52" x14ac:dyDescent="0.35">
      <c r="A1285" s="70" t="s">
        <v>1519</v>
      </c>
      <c r="B1285" s="70" t="s">
        <v>216</v>
      </c>
      <c r="C1285" s="83"/>
      <c r="D1285" s="84"/>
      <c r="E1285" s="85"/>
      <c r="F1285" s="86"/>
      <c r="G1285" s="83"/>
      <c r="H1285" s="81"/>
      <c r="I1285" s="87"/>
      <c r="J1285" s="87"/>
      <c r="K1285" s="36"/>
      <c r="L1285" s="90"/>
      <c r="M1285" s="90"/>
      <c r="N1285" s="89"/>
      <c r="O1285" s="72" t="s">
        <v>217</v>
      </c>
      <c r="P1285" s="74">
        <v>42825.596446759257</v>
      </c>
      <c r="Q1285" s="72" t="s">
        <v>3709</v>
      </c>
      <c r="R1285" s="76" t="s">
        <v>6664</v>
      </c>
      <c r="S1285" s="72" t="s">
        <v>226</v>
      </c>
      <c r="T1285" s="72"/>
      <c r="U1285" s="72"/>
      <c r="V1285" s="76" t="s">
        <v>9782</v>
      </c>
      <c r="W1285" s="74">
        <v>42825.596446759257</v>
      </c>
      <c r="X1285" s="76" t="s">
        <v>11666</v>
      </c>
      <c r="Y1285" s="72"/>
      <c r="Z1285" s="72"/>
      <c r="AA1285" s="78" t="s">
        <v>15623</v>
      </c>
      <c r="AB1285" s="72"/>
      <c r="AC1285" s="72" t="b">
        <v>0</v>
      </c>
      <c r="AD1285" s="72">
        <v>0</v>
      </c>
      <c r="AE1285" s="78" t="s">
        <v>230</v>
      </c>
      <c r="AF1285" s="72" t="b">
        <v>0</v>
      </c>
      <c r="AG1285" s="72" t="s">
        <v>355</v>
      </c>
      <c r="AH1285" s="72"/>
      <c r="AI1285" s="78" t="s">
        <v>230</v>
      </c>
      <c r="AJ1285" s="72" t="b">
        <v>0</v>
      </c>
      <c r="AK1285" s="72">
        <v>0</v>
      </c>
      <c r="AL1285" s="78" t="s">
        <v>230</v>
      </c>
      <c r="AM1285" s="72" t="s">
        <v>238</v>
      </c>
      <c r="AN1285" s="72" t="b">
        <v>0</v>
      </c>
      <c r="AO1285" s="78" t="s">
        <v>15623</v>
      </c>
      <c r="AP1285" s="72" t="s">
        <v>179</v>
      </c>
      <c r="AQ1285" s="72">
        <v>0</v>
      </c>
      <c r="AR1285" s="72">
        <v>0</v>
      </c>
      <c r="AS1285" s="72"/>
      <c r="AT1285" s="72"/>
      <c r="AU1285" s="72"/>
      <c r="AV1285" s="72"/>
      <c r="AW1285" s="72"/>
      <c r="AX1285" s="72"/>
      <c r="AY1285" s="72"/>
      <c r="AZ1285" s="72"/>
    </row>
    <row r="1286" spans="1:52" x14ac:dyDescent="0.35">
      <c r="A1286" s="70" t="s">
        <v>1520</v>
      </c>
      <c r="B1286" s="70" t="s">
        <v>2568</v>
      </c>
      <c r="C1286" s="83"/>
      <c r="D1286" s="84"/>
      <c r="E1286" s="85"/>
      <c r="F1286" s="86"/>
      <c r="G1286" s="83"/>
      <c r="H1286" s="81"/>
      <c r="I1286" s="87"/>
      <c r="J1286" s="87"/>
      <c r="K1286" s="36"/>
      <c r="L1286" s="90"/>
      <c r="M1286" s="90"/>
      <c r="N1286" s="89"/>
      <c r="O1286" s="72" t="s">
        <v>217</v>
      </c>
      <c r="P1286" s="74">
        <v>42825.596770833334</v>
      </c>
      <c r="Q1286" s="72" t="s">
        <v>3710</v>
      </c>
      <c r="R1286" s="72"/>
      <c r="S1286" s="72"/>
      <c r="T1286" s="72"/>
      <c r="U1286" s="72"/>
      <c r="V1286" s="76" t="s">
        <v>9783</v>
      </c>
      <c r="W1286" s="74">
        <v>42825.596770833334</v>
      </c>
      <c r="X1286" s="76" t="s">
        <v>11667</v>
      </c>
      <c r="Y1286" s="72"/>
      <c r="Z1286" s="72"/>
      <c r="AA1286" s="78" t="s">
        <v>15624</v>
      </c>
      <c r="AB1286" s="72"/>
      <c r="AC1286" s="72" t="b">
        <v>0</v>
      </c>
      <c r="AD1286" s="72">
        <v>0</v>
      </c>
      <c r="AE1286" s="78" t="s">
        <v>230</v>
      </c>
      <c r="AF1286" s="72" t="b">
        <v>0</v>
      </c>
      <c r="AG1286" s="72" t="s">
        <v>300</v>
      </c>
      <c r="AH1286" s="72"/>
      <c r="AI1286" s="78" t="s">
        <v>230</v>
      </c>
      <c r="AJ1286" s="72" t="b">
        <v>0</v>
      </c>
      <c r="AK1286" s="72">
        <v>2</v>
      </c>
      <c r="AL1286" s="78" t="s">
        <v>17594</v>
      </c>
      <c r="AM1286" s="72" t="s">
        <v>242</v>
      </c>
      <c r="AN1286" s="72" t="b">
        <v>0</v>
      </c>
      <c r="AO1286" s="78" t="s">
        <v>17594</v>
      </c>
      <c r="AP1286" s="72" t="s">
        <v>179</v>
      </c>
      <c r="AQ1286" s="72">
        <v>0</v>
      </c>
      <c r="AR1286" s="72">
        <v>0</v>
      </c>
      <c r="AS1286" s="72"/>
      <c r="AT1286" s="72"/>
      <c r="AU1286" s="72"/>
      <c r="AV1286" s="72"/>
      <c r="AW1286" s="72"/>
      <c r="AX1286" s="72"/>
      <c r="AY1286" s="72"/>
      <c r="AZ1286" s="72"/>
    </row>
    <row r="1287" spans="1:52" x14ac:dyDescent="0.35">
      <c r="A1287" s="70" t="s">
        <v>1521</v>
      </c>
      <c r="B1287" s="70" t="s">
        <v>2568</v>
      </c>
      <c r="C1287" s="83"/>
      <c r="D1287" s="84"/>
      <c r="E1287" s="85"/>
      <c r="F1287" s="86"/>
      <c r="G1287" s="83"/>
      <c r="H1287" s="81"/>
      <c r="I1287" s="87"/>
      <c r="J1287" s="87"/>
      <c r="K1287" s="36"/>
      <c r="L1287" s="90"/>
      <c r="M1287" s="90"/>
      <c r="N1287" s="89"/>
      <c r="O1287" s="72" t="s">
        <v>217</v>
      </c>
      <c r="P1287" s="74">
        <v>42825.597048611111</v>
      </c>
      <c r="Q1287" s="72" t="s">
        <v>3710</v>
      </c>
      <c r="R1287" s="72"/>
      <c r="S1287" s="72"/>
      <c r="T1287" s="72"/>
      <c r="U1287" s="72"/>
      <c r="V1287" s="76" t="s">
        <v>9784</v>
      </c>
      <c r="W1287" s="74">
        <v>42825.597048611111</v>
      </c>
      <c r="X1287" s="76" t="s">
        <v>11668</v>
      </c>
      <c r="Y1287" s="72"/>
      <c r="Z1287" s="72"/>
      <c r="AA1287" s="78" t="s">
        <v>15625</v>
      </c>
      <c r="AB1287" s="72"/>
      <c r="AC1287" s="72" t="b">
        <v>0</v>
      </c>
      <c r="AD1287" s="72">
        <v>0</v>
      </c>
      <c r="AE1287" s="78" t="s">
        <v>230</v>
      </c>
      <c r="AF1287" s="72" t="b">
        <v>0</v>
      </c>
      <c r="AG1287" s="72" t="s">
        <v>300</v>
      </c>
      <c r="AH1287" s="72"/>
      <c r="AI1287" s="78" t="s">
        <v>230</v>
      </c>
      <c r="AJ1287" s="72" t="b">
        <v>0</v>
      </c>
      <c r="AK1287" s="72">
        <v>2</v>
      </c>
      <c r="AL1287" s="78" t="s">
        <v>17594</v>
      </c>
      <c r="AM1287" s="72" t="s">
        <v>243</v>
      </c>
      <c r="AN1287" s="72" t="b">
        <v>0</v>
      </c>
      <c r="AO1287" s="78" t="s">
        <v>17594</v>
      </c>
      <c r="AP1287" s="72" t="s">
        <v>179</v>
      </c>
      <c r="AQ1287" s="72">
        <v>0</v>
      </c>
      <c r="AR1287" s="72">
        <v>0</v>
      </c>
      <c r="AS1287" s="72"/>
      <c r="AT1287" s="72"/>
      <c r="AU1287" s="72"/>
      <c r="AV1287" s="72"/>
      <c r="AW1287" s="72"/>
      <c r="AX1287" s="72"/>
      <c r="AY1287" s="72"/>
      <c r="AZ1287" s="72"/>
    </row>
    <row r="1288" spans="1:52" x14ac:dyDescent="0.35">
      <c r="A1288" s="70" t="s">
        <v>1522</v>
      </c>
      <c r="B1288" s="70" t="s">
        <v>641</v>
      </c>
      <c r="C1288" s="83"/>
      <c r="D1288" s="84"/>
      <c r="E1288" s="85"/>
      <c r="F1288" s="86"/>
      <c r="G1288" s="83"/>
      <c r="H1288" s="81"/>
      <c r="I1288" s="87"/>
      <c r="J1288" s="87"/>
      <c r="K1288" s="36"/>
      <c r="L1288" s="90"/>
      <c r="M1288" s="90"/>
      <c r="N1288" s="89"/>
      <c r="O1288" s="72" t="s">
        <v>218</v>
      </c>
      <c r="P1288" s="74">
        <v>42825.599166666667</v>
      </c>
      <c r="Q1288" s="72" t="s">
        <v>3711</v>
      </c>
      <c r="R1288" s="72"/>
      <c r="S1288" s="72"/>
      <c r="T1288" s="72"/>
      <c r="U1288" s="72"/>
      <c r="V1288" s="76" t="s">
        <v>9785</v>
      </c>
      <c r="W1288" s="74">
        <v>42825.599166666667</v>
      </c>
      <c r="X1288" s="76" t="s">
        <v>11669</v>
      </c>
      <c r="Y1288" s="72"/>
      <c r="Z1288" s="72"/>
      <c r="AA1288" s="78" t="s">
        <v>15626</v>
      </c>
      <c r="AB1288" s="78" t="s">
        <v>642</v>
      </c>
      <c r="AC1288" s="72" t="b">
        <v>0</v>
      </c>
      <c r="AD1288" s="72">
        <v>0</v>
      </c>
      <c r="AE1288" s="78" t="s">
        <v>643</v>
      </c>
      <c r="AF1288" s="72" t="b">
        <v>0</v>
      </c>
      <c r="AG1288" s="72" t="s">
        <v>235</v>
      </c>
      <c r="AH1288" s="72"/>
      <c r="AI1288" s="78" t="s">
        <v>230</v>
      </c>
      <c r="AJ1288" s="72" t="b">
        <v>0</v>
      </c>
      <c r="AK1288" s="72">
        <v>0</v>
      </c>
      <c r="AL1288" s="78" t="s">
        <v>230</v>
      </c>
      <c r="AM1288" s="72" t="s">
        <v>242</v>
      </c>
      <c r="AN1288" s="72" t="b">
        <v>0</v>
      </c>
      <c r="AO1288" s="78" t="s">
        <v>642</v>
      </c>
      <c r="AP1288" s="72" t="s">
        <v>179</v>
      </c>
      <c r="AQ1288" s="72">
        <v>0</v>
      </c>
      <c r="AR1288" s="72">
        <v>0</v>
      </c>
      <c r="AS1288" s="72"/>
      <c r="AT1288" s="72"/>
      <c r="AU1288" s="72"/>
      <c r="AV1288" s="72"/>
      <c r="AW1288" s="72"/>
      <c r="AX1288" s="72"/>
      <c r="AY1288" s="72"/>
      <c r="AZ1288" s="72"/>
    </row>
    <row r="1289" spans="1:52" x14ac:dyDescent="0.35">
      <c r="A1289" s="70" t="s">
        <v>1523</v>
      </c>
      <c r="B1289" s="70" t="s">
        <v>2694</v>
      </c>
      <c r="C1289" s="83"/>
      <c r="D1289" s="84"/>
      <c r="E1289" s="85"/>
      <c r="F1289" s="86"/>
      <c r="G1289" s="83"/>
      <c r="H1289" s="81"/>
      <c r="I1289" s="87"/>
      <c r="J1289" s="87"/>
      <c r="K1289" s="36"/>
      <c r="L1289" s="90"/>
      <c r="M1289" s="90"/>
      <c r="N1289" s="89"/>
      <c r="O1289" s="72" t="s">
        <v>217</v>
      </c>
      <c r="P1289" s="74">
        <v>42825.600428240738</v>
      </c>
      <c r="Q1289" s="72" t="s">
        <v>3708</v>
      </c>
      <c r="R1289" s="76" t="s">
        <v>6407</v>
      </c>
      <c r="S1289" s="72" t="s">
        <v>555</v>
      </c>
      <c r="T1289" s="72"/>
      <c r="U1289" s="72"/>
      <c r="V1289" s="76" t="s">
        <v>9786</v>
      </c>
      <c r="W1289" s="74">
        <v>42825.600428240738</v>
      </c>
      <c r="X1289" s="76" t="s">
        <v>11670</v>
      </c>
      <c r="Y1289" s="72"/>
      <c r="Z1289" s="72"/>
      <c r="AA1289" s="78" t="s">
        <v>15627</v>
      </c>
      <c r="AB1289" s="72"/>
      <c r="AC1289" s="72" t="b">
        <v>0</v>
      </c>
      <c r="AD1289" s="72">
        <v>0</v>
      </c>
      <c r="AE1289" s="78" t="s">
        <v>230</v>
      </c>
      <c r="AF1289" s="72" t="b">
        <v>0</v>
      </c>
      <c r="AG1289" s="72" t="s">
        <v>231</v>
      </c>
      <c r="AH1289" s="72"/>
      <c r="AI1289" s="78" t="s">
        <v>230</v>
      </c>
      <c r="AJ1289" s="72" t="b">
        <v>0</v>
      </c>
      <c r="AK1289" s="72">
        <v>6</v>
      </c>
      <c r="AL1289" s="78" t="s">
        <v>18168</v>
      </c>
      <c r="AM1289" s="72" t="s">
        <v>242</v>
      </c>
      <c r="AN1289" s="72" t="b">
        <v>0</v>
      </c>
      <c r="AO1289" s="78" t="s">
        <v>18168</v>
      </c>
      <c r="AP1289" s="72" t="s">
        <v>179</v>
      </c>
      <c r="AQ1289" s="72">
        <v>0</v>
      </c>
      <c r="AR1289" s="72">
        <v>0</v>
      </c>
      <c r="AS1289" s="72"/>
      <c r="AT1289" s="72"/>
      <c r="AU1289" s="72"/>
      <c r="AV1289" s="72"/>
      <c r="AW1289" s="72"/>
      <c r="AX1289" s="72"/>
      <c r="AY1289" s="72"/>
      <c r="AZ1289" s="72"/>
    </row>
    <row r="1290" spans="1:52" x14ac:dyDescent="0.35">
      <c r="A1290" s="70" t="s">
        <v>1524</v>
      </c>
      <c r="B1290" s="70" t="s">
        <v>2195</v>
      </c>
      <c r="C1290" s="83"/>
      <c r="D1290" s="84"/>
      <c r="E1290" s="85"/>
      <c r="F1290" s="86"/>
      <c r="G1290" s="83"/>
      <c r="H1290" s="81"/>
      <c r="I1290" s="87"/>
      <c r="J1290" s="87"/>
      <c r="K1290" s="36"/>
      <c r="L1290" s="90"/>
      <c r="M1290" s="90"/>
      <c r="N1290" s="89"/>
      <c r="O1290" s="72" t="s">
        <v>217</v>
      </c>
      <c r="P1290" s="74">
        <v>42825.600798611114</v>
      </c>
      <c r="Q1290" s="72" t="s">
        <v>2993</v>
      </c>
      <c r="R1290" s="72"/>
      <c r="S1290" s="72"/>
      <c r="T1290" s="72"/>
      <c r="U1290" s="76" t="s">
        <v>8855</v>
      </c>
      <c r="V1290" s="76" t="s">
        <v>8855</v>
      </c>
      <c r="W1290" s="74">
        <v>42825.600798611114</v>
      </c>
      <c r="X1290" s="76" t="s">
        <v>11671</v>
      </c>
      <c r="Y1290" s="72"/>
      <c r="Z1290" s="72"/>
      <c r="AA1290" s="78" t="s">
        <v>15628</v>
      </c>
      <c r="AB1290" s="72"/>
      <c r="AC1290" s="72" t="b">
        <v>0</v>
      </c>
      <c r="AD1290" s="72">
        <v>0</v>
      </c>
      <c r="AE1290" s="78" t="s">
        <v>230</v>
      </c>
      <c r="AF1290" s="72" t="b">
        <v>0</v>
      </c>
      <c r="AG1290" s="72" t="s">
        <v>231</v>
      </c>
      <c r="AH1290" s="72"/>
      <c r="AI1290" s="78" t="s">
        <v>230</v>
      </c>
      <c r="AJ1290" s="72" t="b">
        <v>0</v>
      </c>
      <c r="AK1290" s="72">
        <v>35040</v>
      </c>
      <c r="AL1290" s="78" t="s">
        <v>16528</v>
      </c>
      <c r="AM1290" s="72" t="s">
        <v>246</v>
      </c>
      <c r="AN1290" s="72" t="b">
        <v>0</v>
      </c>
      <c r="AO1290" s="78" t="s">
        <v>16528</v>
      </c>
      <c r="AP1290" s="72" t="s">
        <v>179</v>
      </c>
      <c r="AQ1290" s="72">
        <v>0</v>
      </c>
      <c r="AR1290" s="72">
        <v>0</v>
      </c>
      <c r="AS1290" s="72"/>
      <c r="AT1290" s="72"/>
      <c r="AU1290" s="72"/>
      <c r="AV1290" s="72"/>
      <c r="AW1290" s="72"/>
      <c r="AX1290" s="72"/>
      <c r="AY1290" s="72"/>
      <c r="AZ1290" s="72"/>
    </row>
    <row r="1291" spans="1:52" x14ac:dyDescent="0.35">
      <c r="A1291" s="70" t="s">
        <v>1525</v>
      </c>
      <c r="B1291" s="70" t="s">
        <v>2518</v>
      </c>
      <c r="C1291" s="83"/>
      <c r="D1291" s="84"/>
      <c r="E1291" s="85"/>
      <c r="F1291" s="86"/>
      <c r="G1291" s="83"/>
      <c r="H1291" s="81"/>
      <c r="I1291" s="87"/>
      <c r="J1291" s="87"/>
      <c r="K1291" s="36"/>
      <c r="L1291" s="90"/>
      <c r="M1291" s="90"/>
      <c r="N1291" s="89"/>
      <c r="O1291" s="72" t="s">
        <v>217</v>
      </c>
      <c r="P1291" s="74">
        <v>42825.605057870373</v>
      </c>
      <c r="Q1291" s="72" t="s">
        <v>3712</v>
      </c>
      <c r="R1291" s="76" t="s">
        <v>6703</v>
      </c>
      <c r="S1291" s="72" t="s">
        <v>226</v>
      </c>
      <c r="T1291" s="72"/>
      <c r="U1291" s="76" t="s">
        <v>8944</v>
      </c>
      <c r="V1291" s="76" t="s">
        <v>8944</v>
      </c>
      <c r="W1291" s="74">
        <v>42825.605057870373</v>
      </c>
      <c r="X1291" s="76" t="s">
        <v>11672</v>
      </c>
      <c r="Y1291" s="72"/>
      <c r="Z1291" s="72"/>
      <c r="AA1291" s="78" t="s">
        <v>15629</v>
      </c>
      <c r="AB1291" s="72"/>
      <c r="AC1291" s="72" t="b">
        <v>0</v>
      </c>
      <c r="AD1291" s="72">
        <v>0</v>
      </c>
      <c r="AE1291" s="78" t="s">
        <v>230</v>
      </c>
      <c r="AF1291" s="72" t="b">
        <v>0</v>
      </c>
      <c r="AG1291" s="72" t="s">
        <v>231</v>
      </c>
      <c r="AH1291" s="72"/>
      <c r="AI1291" s="78" t="s">
        <v>230</v>
      </c>
      <c r="AJ1291" s="72" t="b">
        <v>0</v>
      </c>
      <c r="AK1291" s="72">
        <v>112</v>
      </c>
      <c r="AL1291" s="78" t="s">
        <v>17299</v>
      </c>
      <c r="AM1291" s="72" t="s">
        <v>432</v>
      </c>
      <c r="AN1291" s="72" t="b">
        <v>0</v>
      </c>
      <c r="AO1291" s="78" t="s">
        <v>17299</v>
      </c>
      <c r="AP1291" s="72" t="s">
        <v>179</v>
      </c>
      <c r="AQ1291" s="72">
        <v>0</v>
      </c>
      <c r="AR1291" s="72">
        <v>0</v>
      </c>
      <c r="AS1291" s="72"/>
      <c r="AT1291" s="72"/>
      <c r="AU1291" s="72"/>
      <c r="AV1291" s="72"/>
      <c r="AW1291" s="72"/>
      <c r="AX1291" s="72"/>
      <c r="AY1291" s="72"/>
      <c r="AZ1291" s="72"/>
    </row>
    <row r="1292" spans="1:52" x14ac:dyDescent="0.35">
      <c r="A1292" s="70" t="s">
        <v>1526</v>
      </c>
      <c r="B1292" s="70" t="s">
        <v>2694</v>
      </c>
      <c r="C1292" s="83"/>
      <c r="D1292" s="84"/>
      <c r="E1292" s="85"/>
      <c r="F1292" s="86"/>
      <c r="G1292" s="83"/>
      <c r="H1292" s="81"/>
      <c r="I1292" s="87"/>
      <c r="J1292" s="87"/>
      <c r="K1292" s="36"/>
      <c r="L1292" s="90"/>
      <c r="M1292" s="90"/>
      <c r="N1292" s="89"/>
      <c r="O1292" s="72" t="s">
        <v>217</v>
      </c>
      <c r="P1292" s="74">
        <v>42825.605162037034</v>
      </c>
      <c r="Q1292" s="72" t="s">
        <v>3708</v>
      </c>
      <c r="R1292" s="76" t="s">
        <v>6407</v>
      </c>
      <c r="S1292" s="72" t="s">
        <v>555</v>
      </c>
      <c r="T1292" s="72"/>
      <c r="U1292" s="72"/>
      <c r="V1292" s="76" t="s">
        <v>9787</v>
      </c>
      <c r="W1292" s="74">
        <v>42825.605162037034</v>
      </c>
      <c r="X1292" s="76" t="s">
        <v>11673</v>
      </c>
      <c r="Y1292" s="72"/>
      <c r="Z1292" s="72"/>
      <c r="AA1292" s="78" t="s">
        <v>15630</v>
      </c>
      <c r="AB1292" s="72"/>
      <c r="AC1292" s="72" t="b">
        <v>0</v>
      </c>
      <c r="AD1292" s="72">
        <v>0</v>
      </c>
      <c r="AE1292" s="78" t="s">
        <v>230</v>
      </c>
      <c r="AF1292" s="72" t="b">
        <v>0</v>
      </c>
      <c r="AG1292" s="72" t="s">
        <v>231</v>
      </c>
      <c r="AH1292" s="72"/>
      <c r="AI1292" s="78" t="s">
        <v>230</v>
      </c>
      <c r="AJ1292" s="72" t="b">
        <v>0</v>
      </c>
      <c r="AK1292" s="72">
        <v>6</v>
      </c>
      <c r="AL1292" s="78" t="s">
        <v>18168</v>
      </c>
      <c r="AM1292" s="72" t="s">
        <v>242</v>
      </c>
      <c r="AN1292" s="72" t="b">
        <v>0</v>
      </c>
      <c r="AO1292" s="78" t="s">
        <v>18168</v>
      </c>
      <c r="AP1292" s="72" t="s">
        <v>179</v>
      </c>
      <c r="AQ1292" s="72">
        <v>0</v>
      </c>
      <c r="AR1292" s="72">
        <v>0</v>
      </c>
      <c r="AS1292" s="72"/>
      <c r="AT1292" s="72"/>
      <c r="AU1292" s="72"/>
      <c r="AV1292" s="72"/>
      <c r="AW1292" s="72"/>
      <c r="AX1292" s="72"/>
      <c r="AY1292" s="72"/>
      <c r="AZ1292" s="72"/>
    </row>
    <row r="1293" spans="1:52" x14ac:dyDescent="0.35">
      <c r="A1293" s="70" t="s">
        <v>1527</v>
      </c>
      <c r="B1293" s="70" t="s">
        <v>2694</v>
      </c>
      <c r="C1293" s="83"/>
      <c r="D1293" s="84"/>
      <c r="E1293" s="85"/>
      <c r="F1293" s="86"/>
      <c r="G1293" s="83"/>
      <c r="H1293" s="81"/>
      <c r="I1293" s="87"/>
      <c r="J1293" s="87"/>
      <c r="K1293" s="36"/>
      <c r="L1293" s="90"/>
      <c r="M1293" s="90"/>
      <c r="N1293" s="89"/>
      <c r="O1293" s="72" t="s">
        <v>217</v>
      </c>
      <c r="P1293" s="74">
        <v>42825.607060185182</v>
      </c>
      <c r="Q1293" s="72" t="s">
        <v>3708</v>
      </c>
      <c r="R1293" s="76" t="s">
        <v>6407</v>
      </c>
      <c r="S1293" s="72" t="s">
        <v>555</v>
      </c>
      <c r="T1293" s="72"/>
      <c r="U1293" s="72"/>
      <c r="V1293" s="76" t="s">
        <v>9788</v>
      </c>
      <c r="W1293" s="74">
        <v>42825.607060185182</v>
      </c>
      <c r="X1293" s="76" t="s">
        <v>11674</v>
      </c>
      <c r="Y1293" s="72"/>
      <c r="Z1293" s="72"/>
      <c r="AA1293" s="78" t="s">
        <v>15631</v>
      </c>
      <c r="AB1293" s="72"/>
      <c r="AC1293" s="72" t="b">
        <v>0</v>
      </c>
      <c r="AD1293" s="72">
        <v>0</v>
      </c>
      <c r="AE1293" s="78" t="s">
        <v>230</v>
      </c>
      <c r="AF1293" s="72" t="b">
        <v>0</v>
      </c>
      <c r="AG1293" s="72" t="s">
        <v>231</v>
      </c>
      <c r="AH1293" s="72"/>
      <c r="AI1293" s="78" t="s">
        <v>230</v>
      </c>
      <c r="AJ1293" s="72" t="b">
        <v>0</v>
      </c>
      <c r="AK1293" s="72">
        <v>6</v>
      </c>
      <c r="AL1293" s="78" t="s">
        <v>18168</v>
      </c>
      <c r="AM1293" s="72" t="s">
        <v>242</v>
      </c>
      <c r="AN1293" s="72" t="b">
        <v>0</v>
      </c>
      <c r="AO1293" s="78" t="s">
        <v>18168</v>
      </c>
      <c r="AP1293" s="72" t="s">
        <v>179</v>
      </c>
      <c r="AQ1293" s="72">
        <v>0</v>
      </c>
      <c r="AR1293" s="72">
        <v>0</v>
      </c>
      <c r="AS1293" s="72"/>
      <c r="AT1293" s="72"/>
      <c r="AU1293" s="72"/>
      <c r="AV1293" s="72"/>
      <c r="AW1293" s="72"/>
      <c r="AX1293" s="72"/>
      <c r="AY1293" s="72"/>
      <c r="AZ1293" s="72"/>
    </row>
    <row r="1294" spans="1:52" x14ac:dyDescent="0.35">
      <c r="A1294" s="70" t="s">
        <v>1528</v>
      </c>
      <c r="B1294" s="70" t="s">
        <v>2694</v>
      </c>
      <c r="C1294" s="83"/>
      <c r="D1294" s="84"/>
      <c r="E1294" s="85"/>
      <c r="F1294" s="86"/>
      <c r="G1294" s="83"/>
      <c r="H1294" s="81"/>
      <c r="I1294" s="87"/>
      <c r="J1294" s="87"/>
      <c r="K1294" s="36"/>
      <c r="L1294" s="90"/>
      <c r="M1294" s="90"/>
      <c r="N1294" s="89"/>
      <c r="O1294" s="72" t="s">
        <v>217</v>
      </c>
      <c r="P1294" s="74">
        <v>42825.608634259261</v>
      </c>
      <c r="Q1294" s="72" t="s">
        <v>3708</v>
      </c>
      <c r="R1294" s="76" t="s">
        <v>6407</v>
      </c>
      <c r="S1294" s="72" t="s">
        <v>555</v>
      </c>
      <c r="T1294" s="72"/>
      <c r="U1294" s="72"/>
      <c r="V1294" s="76" t="s">
        <v>9789</v>
      </c>
      <c r="W1294" s="74">
        <v>42825.608634259261</v>
      </c>
      <c r="X1294" s="76" t="s">
        <v>11675</v>
      </c>
      <c r="Y1294" s="72"/>
      <c r="Z1294" s="72"/>
      <c r="AA1294" s="78" t="s">
        <v>15632</v>
      </c>
      <c r="AB1294" s="72"/>
      <c r="AC1294" s="72" t="b">
        <v>0</v>
      </c>
      <c r="AD1294" s="72">
        <v>0</v>
      </c>
      <c r="AE1294" s="78" t="s">
        <v>230</v>
      </c>
      <c r="AF1294" s="72" t="b">
        <v>0</v>
      </c>
      <c r="AG1294" s="72" t="s">
        <v>231</v>
      </c>
      <c r="AH1294" s="72"/>
      <c r="AI1294" s="78" t="s">
        <v>230</v>
      </c>
      <c r="AJ1294" s="72" t="b">
        <v>0</v>
      </c>
      <c r="AK1294" s="72">
        <v>6</v>
      </c>
      <c r="AL1294" s="78" t="s">
        <v>18168</v>
      </c>
      <c r="AM1294" s="72" t="s">
        <v>242</v>
      </c>
      <c r="AN1294" s="72" t="b">
        <v>0</v>
      </c>
      <c r="AO1294" s="78" t="s">
        <v>18168</v>
      </c>
      <c r="AP1294" s="72" t="s">
        <v>179</v>
      </c>
      <c r="AQ1294" s="72">
        <v>0</v>
      </c>
      <c r="AR1294" s="72">
        <v>0</v>
      </c>
      <c r="AS1294" s="72"/>
      <c r="AT1294" s="72"/>
      <c r="AU1294" s="72"/>
      <c r="AV1294" s="72"/>
      <c r="AW1294" s="72"/>
      <c r="AX1294" s="72"/>
      <c r="AY1294" s="72"/>
      <c r="AZ1294" s="72"/>
    </row>
    <row r="1295" spans="1:52" x14ac:dyDescent="0.35">
      <c r="A1295" s="70" t="s">
        <v>1529</v>
      </c>
      <c r="B1295" s="70" t="s">
        <v>2713</v>
      </c>
      <c r="C1295" s="83"/>
      <c r="D1295" s="84"/>
      <c r="E1295" s="85"/>
      <c r="F1295" s="86"/>
      <c r="G1295" s="83"/>
      <c r="H1295" s="81"/>
      <c r="I1295" s="87"/>
      <c r="J1295" s="87"/>
      <c r="K1295" s="36"/>
      <c r="L1295" s="90"/>
      <c r="M1295" s="90"/>
      <c r="N1295" s="89"/>
      <c r="O1295" s="72" t="s">
        <v>217</v>
      </c>
      <c r="P1295" s="74">
        <v>42825.621087962965</v>
      </c>
      <c r="Q1295" s="72" t="s">
        <v>3713</v>
      </c>
      <c r="R1295" s="76" t="s">
        <v>6704</v>
      </c>
      <c r="S1295" s="72" t="s">
        <v>8435</v>
      </c>
      <c r="T1295" s="72"/>
      <c r="U1295" s="72"/>
      <c r="V1295" s="76" t="s">
        <v>9790</v>
      </c>
      <c r="W1295" s="74">
        <v>42825.621087962965</v>
      </c>
      <c r="X1295" s="76" t="s">
        <v>11676</v>
      </c>
      <c r="Y1295" s="72"/>
      <c r="Z1295" s="72"/>
      <c r="AA1295" s="78" t="s">
        <v>15633</v>
      </c>
      <c r="AB1295" s="72"/>
      <c r="AC1295" s="72" t="b">
        <v>0</v>
      </c>
      <c r="AD1295" s="72">
        <v>0</v>
      </c>
      <c r="AE1295" s="78" t="s">
        <v>230</v>
      </c>
      <c r="AF1295" s="72" t="b">
        <v>0</v>
      </c>
      <c r="AG1295" s="72" t="s">
        <v>231</v>
      </c>
      <c r="AH1295" s="72"/>
      <c r="AI1295" s="78" t="s">
        <v>230</v>
      </c>
      <c r="AJ1295" s="72" t="b">
        <v>0</v>
      </c>
      <c r="AK1295" s="72">
        <v>2</v>
      </c>
      <c r="AL1295" s="78" t="s">
        <v>18309</v>
      </c>
      <c r="AM1295" s="72" t="s">
        <v>242</v>
      </c>
      <c r="AN1295" s="72" t="b">
        <v>0</v>
      </c>
      <c r="AO1295" s="78" t="s">
        <v>18309</v>
      </c>
      <c r="AP1295" s="72" t="s">
        <v>179</v>
      </c>
      <c r="AQ1295" s="72">
        <v>0</v>
      </c>
      <c r="AR1295" s="72">
        <v>0</v>
      </c>
      <c r="AS1295" s="72"/>
      <c r="AT1295" s="72"/>
      <c r="AU1295" s="72"/>
      <c r="AV1295" s="72"/>
      <c r="AW1295" s="72"/>
      <c r="AX1295" s="72"/>
      <c r="AY1295" s="72"/>
      <c r="AZ1295" s="72"/>
    </row>
    <row r="1296" spans="1:52" x14ac:dyDescent="0.35">
      <c r="A1296" s="70" t="s">
        <v>1530</v>
      </c>
      <c r="B1296" s="70" t="s">
        <v>2735</v>
      </c>
      <c r="C1296" s="83"/>
      <c r="D1296" s="84"/>
      <c r="E1296" s="85"/>
      <c r="F1296" s="86"/>
      <c r="G1296" s="83"/>
      <c r="H1296" s="81"/>
      <c r="I1296" s="87"/>
      <c r="J1296" s="87"/>
      <c r="K1296" s="36"/>
      <c r="L1296" s="90"/>
      <c r="M1296" s="90"/>
      <c r="N1296" s="89"/>
      <c r="O1296" s="72" t="s">
        <v>217</v>
      </c>
      <c r="P1296" s="74">
        <v>42825.622002314813</v>
      </c>
      <c r="Q1296" s="72" t="s">
        <v>3714</v>
      </c>
      <c r="R1296" s="76" t="s">
        <v>6343</v>
      </c>
      <c r="S1296" s="72" t="s">
        <v>226</v>
      </c>
      <c r="T1296" s="72"/>
      <c r="U1296" s="72"/>
      <c r="V1296" s="76" t="s">
        <v>9791</v>
      </c>
      <c r="W1296" s="74">
        <v>42825.622002314813</v>
      </c>
      <c r="X1296" s="76" t="s">
        <v>11677</v>
      </c>
      <c r="Y1296" s="72"/>
      <c r="Z1296" s="72"/>
      <c r="AA1296" s="78" t="s">
        <v>15634</v>
      </c>
      <c r="AB1296" s="72"/>
      <c r="AC1296" s="72" t="b">
        <v>0</v>
      </c>
      <c r="AD1296" s="72">
        <v>0</v>
      </c>
      <c r="AE1296" s="78" t="s">
        <v>230</v>
      </c>
      <c r="AF1296" s="72" t="b">
        <v>0</v>
      </c>
      <c r="AG1296" s="72" t="s">
        <v>235</v>
      </c>
      <c r="AH1296" s="72"/>
      <c r="AI1296" s="78" t="s">
        <v>230</v>
      </c>
      <c r="AJ1296" s="72" t="b">
        <v>0</v>
      </c>
      <c r="AK1296" s="72">
        <v>0</v>
      </c>
      <c r="AL1296" s="78" t="s">
        <v>230</v>
      </c>
      <c r="AM1296" s="72" t="s">
        <v>238</v>
      </c>
      <c r="AN1296" s="72" t="b">
        <v>0</v>
      </c>
      <c r="AO1296" s="78" t="s">
        <v>15634</v>
      </c>
      <c r="AP1296" s="72" t="s">
        <v>179</v>
      </c>
      <c r="AQ1296" s="72">
        <v>0</v>
      </c>
      <c r="AR1296" s="72">
        <v>0</v>
      </c>
      <c r="AS1296" s="72"/>
      <c r="AT1296" s="72"/>
      <c r="AU1296" s="72"/>
      <c r="AV1296" s="72"/>
      <c r="AW1296" s="72"/>
      <c r="AX1296" s="72"/>
      <c r="AY1296" s="72"/>
      <c r="AZ1296" s="72"/>
    </row>
    <row r="1297" spans="1:52" x14ac:dyDescent="0.35">
      <c r="A1297" s="70" t="s">
        <v>1530</v>
      </c>
      <c r="B1297" s="70" t="s">
        <v>216</v>
      </c>
      <c r="C1297" s="83"/>
      <c r="D1297" s="84"/>
      <c r="E1297" s="85"/>
      <c r="F1297" s="86"/>
      <c r="G1297" s="83"/>
      <c r="H1297" s="81"/>
      <c r="I1297" s="87"/>
      <c r="J1297" s="87"/>
      <c r="K1297" s="36"/>
      <c r="L1297" s="90"/>
      <c r="M1297" s="90"/>
      <c r="N1297" s="89"/>
      <c r="O1297" s="72" t="s">
        <v>217</v>
      </c>
      <c r="P1297" s="74">
        <v>42825.622002314813</v>
      </c>
      <c r="Q1297" s="72" t="s">
        <v>3714</v>
      </c>
      <c r="R1297" s="76" t="s">
        <v>6343</v>
      </c>
      <c r="S1297" s="72" t="s">
        <v>226</v>
      </c>
      <c r="T1297" s="72"/>
      <c r="U1297" s="72"/>
      <c r="V1297" s="76" t="s">
        <v>9791</v>
      </c>
      <c r="W1297" s="74">
        <v>42825.622002314813</v>
      </c>
      <c r="X1297" s="76" t="s">
        <v>11677</v>
      </c>
      <c r="Y1297" s="72"/>
      <c r="Z1297" s="72"/>
      <c r="AA1297" s="78" t="s">
        <v>15634</v>
      </c>
      <c r="AB1297" s="72"/>
      <c r="AC1297" s="72" t="b">
        <v>0</v>
      </c>
      <c r="AD1297" s="72">
        <v>0</v>
      </c>
      <c r="AE1297" s="78" t="s">
        <v>230</v>
      </c>
      <c r="AF1297" s="72" t="b">
        <v>0</v>
      </c>
      <c r="AG1297" s="72" t="s">
        <v>235</v>
      </c>
      <c r="AH1297" s="72"/>
      <c r="AI1297" s="78" t="s">
        <v>230</v>
      </c>
      <c r="AJ1297" s="72" t="b">
        <v>0</v>
      </c>
      <c r="AK1297" s="72">
        <v>0</v>
      </c>
      <c r="AL1297" s="78" t="s">
        <v>230</v>
      </c>
      <c r="AM1297" s="72" t="s">
        <v>238</v>
      </c>
      <c r="AN1297" s="72" t="b">
        <v>0</v>
      </c>
      <c r="AO1297" s="78" t="s">
        <v>15634</v>
      </c>
      <c r="AP1297" s="72" t="s">
        <v>179</v>
      </c>
      <c r="AQ1297" s="72">
        <v>0</v>
      </c>
      <c r="AR1297" s="72">
        <v>0</v>
      </c>
      <c r="AS1297" s="72"/>
      <c r="AT1297" s="72"/>
      <c r="AU1297" s="72"/>
      <c r="AV1297" s="72"/>
      <c r="AW1297" s="72"/>
      <c r="AX1297" s="72"/>
      <c r="AY1297" s="72"/>
      <c r="AZ1297" s="72"/>
    </row>
    <row r="1298" spans="1:52" x14ac:dyDescent="0.35">
      <c r="A1298" s="70" t="s">
        <v>1531</v>
      </c>
      <c r="B1298" s="70" t="s">
        <v>2713</v>
      </c>
      <c r="C1298" s="83"/>
      <c r="D1298" s="84"/>
      <c r="E1298" s="85"/>
      <c r="F1298" s="86"/>
      <c r="G1298" s="83"/>
      <c r="H1298" s="81"/>
      <c r="I1298" s="87"/>
      <c r="J1298" s="87"/>
      <c r="K1298" s="36"/>
      <c r="L1298" s="90"/>
      <c r="M1298" s="90"/>
      <c r="N1298" s="89"/>
      <c r="O1298" s="72" t="s">
        <v>217</v>
      </c>
      <c r="P1298" s="74">
        <v>42825.622361111113</v>
      </c>
      <c r="Q1298" s="72" t="s">
        <v>3715</v>
      </c>
      <c r="R1298" s="76" t="s">
        <v>6705</v>
      </c>
      <c r="S1298" s="72" t="s">
        <v>8435</v>
      </c>
      <c r="T1298" s="72"/>
      <c r="U1298" s="72"/>
      <c r="V1298" s="76" t="s">
        <v>9792</v>
      </c>
      <c r="W1298" s="74">
        <v>42825.622361111113</v>
      </c>
      <c r="X1298" s="76" t="s">
        <v>11678</v>
      </c>
      <c r="Y1298" s="72"/>
      <c r="Z1298" s="72"/>
      <c r="AA1298" s="78" t="s">
        <v>15635</v>
      </c>
      <c r="AB1298" s="72"/>
      <c r="AC1298" s="72" t="b">
        <v>0</v>
      </c>
      <c r="AD1298" s="72">
        <v>0</v>
      </c>
      <c r="AE1298" s="78" t="s">
        <v>230</v>
      </c>
      <c r="AF1298" s="72" t="b">
        <v>0</v>
      </c>
      <c r="AG1298" s="72" t="s">
        <v>231</v>
      </c>
      <c r="AH1298" s="72"/>
      <c r="AI1298" s="78" t="s">
        <v>230</v>
      </c>
      <c r="AJ1298" s="72" t="b">
        <v>0</v>
      </c>
      <c r="AK1298" s="72">
        <v>5</v>
      </c>
      <c r="AL1298" s="78" t="s">
        <v>18310</v>
      </c>
      <c r="AM1298" s="72" t="s">
        <v>242</v>
      </c>
      <c r="AN1298" s="72" t="b">
        <v>0</v>
      </c>
      <c r="AO1298" s="78" t="s">
        <v>18310</v>
      </c>
      <c r="AP1298" s="72" t="s">
        <v>179</v>
      </c>
      <c r="AQ1298" s="72">
        <v>0</v>
      </c>
      <c r="AR1298" s="72">
        <v>0</v>
      </c>
      <c r="AS1298" s="72"/>
      <c r="AT1298" s="72"/>
      <c r="AU1298" s="72"/>
      <c r="AV1298" s="72"/>
      <c r="AW1298" s="72"/>
      <c r="AX1298" s="72"/>
      <c r="AY1298" s="72"/>
      <c r="AZ1298" s="72"/>
    </row>
    <row r="1299" spans="1:52" x14ac:dyDescent="0.35">
      <c r="A1299" s="70" t="s">
        <v>1532</v>
      </c>
      <c r="B1299" s="70" t="s">
        <v>2713</v>
      </c>
      <c r="C1299" s="83"/>
      <c r="D1299" s="84"/>
      <c r="E1299" s="85"/>
      <c r="F1299" s="86"/>
      <c r="G1299" s="83"/>
      <c r="H1299" s="81"/>
      <c r="I1299" s="87"/>
      <c r="J1299" s="87"/>
      <c r="K1299" s="36"/>
      <c r="L1299" s="90"/>
      <c r="M1299" s="90"/>
      <c r="N1299" s="89"/>
      <c r="O1299" s="72" t="s">
        <v>217</v>
      </c>
      <c r="P1299" s="74">
        <v>42825.622743055559</v>
      </c>
      <c r="Q1299" s="72" t="s">
        <v>3716</v>
      </c>
      <c r="R1299" s="76" t="s">
        <v>6706</v>
      </c>
      <c r="S1299" s="72" t="s">
        <v>8435</v>
      </c>
      <c r="T1299" s="72"/>
      <c r="U1299" s="72"/>
      <c r="V1299" s="76" t="s">
        <v>9793</v>
      </c>
      <c r="W1299" s="74">
        <v>42825.622743055559</v>
      </c>
      <c r="X1299" s="76" t="s">
        <v>11679</v>
      </c>
      <c r="Y1299" s="72"/>
      <c r="Z1299" s="72"/>
      <c r="AA1299" s="78" t="s">
        <v>15636</v>
      </c>
      <c r="AB1299" s="72"/>
      <c r="AC1299" s="72" t="b">
        <v>0</v>
      </c>
      <c r="AD1299" s="72">
        <v>0</v>
      </c>
      <c r="AE1299" s="78" t="s">
        <v>230</v>
      </c>
      <c r="AF1299" s="72" t="b">
        <v>0</v>
      </c>
      <c r="AG1299" s="72" t="s">
        <v>231</v>
      </c>
      <c r="AH1299" s="72"/>
      <c r="AI1299" s="78" t="s">
        <v>230</v>
      </c>
      <c r="AJ1299" s="72" t="b">
        <v>0</v>
      </c>
      <c r="AK1299" s="72">
        <v>2</v>
      </c>
      <c r="AL1299" s="78" t="s">
        <v>18308</v>
      </c>
      <c r="AM1299" s="72" t="s">
        <v>242</v>
      </c>
      <c r="AN1299" s="72" t="b">
        <v>0</v>
      </c>
      <c r="AO1299" s="78" t="s">
        <v>18308</v>
      </c>
      <c r="AP1299" s="72" t="s">
        <v>179</v>
      </c>
      <c r="AQ1299" s="72">
        <v>0</v>
      </c>
      <c r="AR1299" s="72">
        <v>0</v>
      </c>
      <c r="AS1299" s="72"/>
      <c r="AT1299" s="72"/>
      <c r="AU1299" s="72"/>
      <c r="AV1299" s="72"/>
      <c r="AW1299" s="72"/>
      <c r="AX1299" s="72"/>
      <c r="AY1299" s="72"/>
      <c r="AZ1299" s="72"/>
    </row>
    <row r="1300" spans="1:52" x14ac:dyDescent="0.35">
      <c r="A1300" s="70" t="s">
        <v>1533</v>
      </c>
      <c r="B1300" s="70" t="s">
        <v>216</v>
      </c>
      <c r="C1300" s="83"/>
      <c r="D1300" s="84"/>
      <c r="E1300" s="85"/>
      <c r="F1300" s="86"/>
      <c r="G1300" s="83"/>
      <c r="H1300" s="81"/>
      <c r="I1300" s="87"/>
      <c r="J1300" s="87"/>
      <c r="K1300" s="36"/>
      <c r="L1300" s="90"/>
      <c r="M1300" s="90"/>
      <c r="N1300" s="89"/>
      <c r="O1300" s="72" t="s">
        <v>217</v>
      </c>
      <c r="P1300" s="74">
        <v>42825.623692129629</v>
      </c>
      <c r="Q1300" s="72" t="s">
        <v>3717</v>
      </c>
      <c r="R1300" s="76" t="s">
        <v>6426</v>
      </c>
      <c r="S1300" s="72" t="s">
        <v>226</v>
      </c>
      <c r="T1300" s="72"/>
      <c r="U1300" s="72"/>
      <c r="V1300" s="76" t="s">
        <v>9794</v>
      </c>
      <c r="W1300" s="74">
        <v>42825.623692129629</v>
      </c>
      <c r="X1300" s="76" t="s">
        <v>11680</v>
      </c>
      <c r="Y1300" s="72"/>
      <c r="Z1300" s="72"/>
      <c r="AA1300" s="78" t="s">
        <v>15637</v>
      </c>
      <c r="AB1300" s="72"/>
      <c r="AC1300" s="72" t="b">
        <v>0</v>
      </c>
      <c r="AD1300" s="72">
        <v>0</v>
      </c>
      <c r="AE1300" s="78" t="s">
        <v>230</v>
      </c>
      <c r="AF1300" s="72" t="b">
        <v>0</v>
      </c>
      <c r="AG1300" s="72" t="s">
        <v>235</v>
      </c>
      <c r="AH1300" s="72"/>
      <c r="AI1300" s="78" t="s">
        <v>230</v>
      </c>
      <c r="AJ1300" s="72" t="b">
        <v>0</v>
      </c>
      <c r="AK1300" s="72">
        <v>0</v>
      </c>
      <c r="AL1300" s="78" t="s">
        <v>230</v>
      </c>
      <c r="AM1300" s="72" t="s">
        <v>238</v>
      </c>
      <c r="AN1300" s="72" t="b">
        <v>0</v>
      </c>
      <c r="AO1300" s="78" t="s">
        <v>15637</v>
      </c>
      <c r="AP1300" s="72" t="s">
        <v>179</v>
      </c>
      <c r="AQ1300" s="72">
        <v>0</v>
      </c>
      <c r="AR1300" s="72">
        <v>0</v>
      </c>
      <c r="AS1300" s="72"/>
      <c r="AT1300" s="72"/>
      <c r="AU1300" s="72"/>
      <c r="AV1300" s="72"/>
      <c r="AW1300" s="72"/>
      <c r="AX1300" s="72"/>
      <c r="AY1300" s="72"/>
      <c r="AZ1300" s="72"/>
    </row>
    <row r="1301" spans="1:52" x14ac:dyDescent="0.35">
      <c r="A1301" s="70" t="s">
        <v>1534</v>
      </c>
      <c r="B1301" s="70" t="s">
        <v>2713</v>
      </c>
      <c r="C1301" s="83"/>
      <c r="D1301" s="84"/>
      <c r="E1301" s="85"/>
      <c r="F1301" s="86"/>
      <c r="G1301" s="83"/>
      <c r="H1301" s="81"/>
      <c r="I1301" s="87"/>
      <c r="J1301" s="87"/>
      <c r="K1301" s="36"/>
      <c r="L1301" s="90"/>
      <c r="M1301" s="90"/>
      <c r="N1301" s="89"/>
      <c r="O1301" s="72" t="s">
        <v>217</v>
      </c>
      <c r="P1301" s="74">
        <v>42825.625613425924</v>
      </c>
      <c r="Q1301" s="72" t="s">
        <v>3715</v>
      </c>
      <c r="R1301" s="76" t="s">
        <v>6705</v>
      </c>
      <c r="S1301" s="72" t="s">
        <v>8435</v>
      </c>
      <c r="T1301" s="72"/>
      <c r="U1301" s="72"/>
      <c r="V1301" s="76" t="s">
        <v>9795</v>
      </c>
      <c r="W1301" s="74">
        <v>42825.625613425924</v>
      </c>
      <c r="X1301" s="76" t="s">
        <v>11681</v>
      </c>
      <c r="Y1301" s="72"/>
      <c r="Z1301" s="72"/>
      <c r="AA1301" s="78" t="s">
        <v>15638</v>
      </c>
      <c r="AB1301" s="72"/>
      <c r="AC1301" s="72" t="b">
        <v>0</v>
      </c>
      <c r="AD1301" s="72">
        <v>0</v>
      </c>
      <c r="AE1301" s="78" t="s">
        <v>230</v>
      </c>
      <c r="AF1301" s="72" t="b">
        <v>0</v>
      </c>
      <c r="AG1301" s="72" t="s">
        <v>231</v>
      </c>
      <c r="AH1301" s="72"/>
      <c r="AI1301" s="78" t="s">
        <v>230</v>
      </c>
      <c r="AJ1301" s="72" t="b">
        <v>0</v>
      </c>
      <c r="AK1301" s="72">
        <v>5</v>
      </c>
      <c r="AL1301" s="78" t="s">
        <v>18310</v>
      </c>
      <c r="AM1301" s="72" t="s">
        <v>242</v>
      </c>
      <c r="AN1301" s="72" t="b">
        <v>0</v>
      </c>
      <c r="AO1301" s="78" t="s">
        <v>18310</v>
      </c>
      <c r="AP1301" s="72" t="s">
        <v>179</v>
      </c>
      <c r="AQ1301" s="72">
        <v>0</v>
      </c>
      <c r="AR1301" s="72">
        <v>0</v>
      </c>
      <c r="AS1301" s="72"/>
      <c r="AT1301" s="72"/>
      <c r="AU1301" s="72"/>
      <c r="AV1301" s="72"/>
      <c r="AW1301" s="72"/>
      <c r="AX1301" s="72"/>
      <c r="AY1301" s="72"/>
      <c r="AZ1301" s="72"/>
    </row>
    <row r="1302" spans="1:52" x14ac:dyDescent="0.35">
      <c r="A1302" s="70" t="s">
        <v>215</v>
      </c>
      <c r="B1302" s="70" t="s">
        <v>215</v>
      </c>
      <c r="C1302" s="83"/>
      <c r="D1302" s="84"/>
      <c r="E1302" s="85"/>
      <c r="F1302" s="86"/>
      <c r="G1302" s="83"/>
      <c r="H1302" s="81"/>
      <c r="I1302" s="87"/>
      <c r="J1302" s="87"/>
      <c r="K1302" s="36"/>
      <c r="L1302" s="90"/>
      <c r="M1302" s="90"/>
      <c r="N1302" s="89"/>
      <c r="O1302" s="72" t="s">
        <v>179</v>
      </c>
      <c r="P1302" s="74">
        <v>42825.626435185186</v>
      </c>
      <c r="Q1302" s="72" t="s">
        <v>3718</v>
      </c>
      <c r="R1302" s="76" t="s">
        <v>6707</v>
      </c>
      <c r="S1302" s="72" t="s">
        <v>219</v>
      </c>
      <c r="T1302" s="72"/>
      <c r="U1302" s="72"/>
      <c r="V1302" s="76" t="s">
        <v>229</v>
      </c>
      <c r="W1302" s="74">
        <v>42825.626435185186</v>
      </c>
      <c r="X1302" s="76" t="s">
        <v>11682</v>
      </c>
      <c r="Y1302" s="72"/>
      <c r="Z1302" s="72"/>
      <c r="AA1302" s="78" t="s">
        <v>15639</v>
      </c>
      <c r="AB1302" s="72"/>
      <c r="AC1302" s="72" t="b">
        <v>0</v>
      </c>
      <c r="AD1302" s="72">
        <v>0</v>
      </c>
      <c r="AE1302" s="78" t="s">
        <v>230</v>
      </c>
      <c r="AF1302" s="72" t="b">
        <v>0</v>
      </c>
      <c r="AG1302" s="72" t="s">
        <v>231</v>
      </c>
      <c r="AH1302" s="72"/>
      <c r="AI1302" s="78" t="s">
        <v>230</v>
      </c>
      <c r="AJ1302" s="72" t="b">
        <v>0</v>
      </c>
      <c r="AK1302" s="72">
        <v>0</v>
      </c>
      <c r="AL1302" s="78" t="s">
        <v>230</v>
      </c>
      <c r="AM1302" s="72" t="s">
        <v>237</v>
      </c>
      <c r="AN1302" s="72" t="b">
        <v>0</v>
      </c>
      <c r="AO1302" s="78" t="s">
        <v>15639</v>
      </c>
      <c r="AP1302" s="72" t="s">
        <v>179</v>
      </c>
      <c r="AQ1302" s="72">
        <v>0</v>
      </c>
      <c r="AR1302" s="72">
        <v>0</v>
      </c>
      <c r="AS1302" s="72"/>
      <c r="AT1302" s="72"/>
      <c r="AU1302" s="72"/>
      <c r="AV1302" s="72"/>
      <c r="AW1302" s="72"/>
      <c r="AX1302" s="72"/>
      <c r="AY1302" s="72"/>
      <c r="AZ1302" s="72"/>
    </row>
    <row r="1303" spans="1:52" x14ac:dyDescent="0.35">
      <c r="A1303" s="70" t="s">
        <v>1535</v>
      </c>
      <c r="B1303" s="70" t="s">
        <v>2713</v>
      </c>
      <c r="C1303" s="83"/>
      <c r="D1303" s="84"/>
      <c r="E1303" s="85"/>
      <c r="F1303" s="86"/>
      <c r="G1303" s="83"/>
      <c r="H1303" s="81"/>
      <c r="I1303" s="87"/>
      <c r="J1303" s="87"/>
      <c r="K1303" s="36"/>
      <c r="L1303" s="90"/>
      <c r="M1303" s="90"/>
      <c r="N1303" s="89"/>
      <c r="O1303" s="72" t="s">
        <v>217</v>
      </c>
      <c r="P1303" s="74">
        <v>42825.627430555556</v>
      </c>
      <c r="Q1303" s="72" t="s">
        <v>3716</v>
      </c>
      <c r="R1303" s="76" t="s">
        <v>6706</v>
      </c>
      <c r="S1303" s="72" t="s">
        <v>8435</v>
      </c>
      <c r="T1303" s="72"/>
      <c r="U1303" s="72"/>
      <c r="V1303" s="76" t="s">
        <v>9796</v>
      </c>
      <c r="W1303" s="74">
        <v>42825.627430555556</v>
      </c>
      <c r="X1303" s="76" t="s">
        <v>11683</v>
      </c>
      <c r="Y1303" s="72"/>
      <c r="Z1303" s="72"/>
      <c r="AA1303" s="78" t="s">
        <v>15640</v>
      </c>
      <c r="AB1303" s="72"/>
      <c r="AC1303" s="72" t="b">
        <v>0</v>
      </c>
      <c r="AD1303" s="72">
        <v>0</v>
      </c>
      <c r="AE1303" s="78" t="s">
        <v>230</v>
      </c>
      <c r="AF1303" s="72" t="b">
        <v>0</v>
      </c>
      <c r="AG1303" s="72" t="s">
        <v>231</v>
      </c>
      <c r="AH1303" s="72"/>
      <c r="AI1303" s="78" t="s">
        <v>230</v>
      </c>
      <c r="AJ1303" s="72" t="b">
        <v>0</v>
      </c>
      <c r="AK1303" s="72">
        <v>2</v>
      </c>
      <c r="AL1303" s="78" t="s">
        <v>18308</v>
      </c>
      <c r="AM1303" s="72" t="s">
        <v>242</v>
      </c>
      <c r="AN1303" s="72" t="b">
        <v>0</v>
      </c>
      <c r="AO1303" s="78" t="s">
        <v>18308</v>
      </c>
      <c r="AP1303" s="72" t="s">
        <v>179</v>
      </c>
      <c r="AQ1303" s="72">
        <v>0</v>
      </c>
      <c r="AR1303" s="72">
        <v>0</v>
      </c>
      <c r="AS1303" s="72"/>
      <c r="AT1303" s="72"/>
      <c r="AU1303" s="72"/>
      <c r="AV1303" s="72"/>
      <c r="AW1303" s="72"/>
      <c r="AX1303" s="72"/>
      <c r="AY1303" s="72"/>
      <c r="AZ1303" s="72"/>
    </row>
    <row r="1304" spans="1:52" x14ac:dyDescent="0.35">
      <c r="A1304" s="70" t="s">
        <v>1536</v>
      </c>
      <c r="B1304" s="70" t="s">
        <v>2713</v>
      </c>
      <c r="C1304" s="83"/>
      <c r="D1304" s="84"/>
      <c r="E1304" s="85"/>
      <c r="F1304" s="86"/>
      <c r="G1304" s="83"/>
      <c r="H1304" s="81"/>
      <c r="I1304" s="87"/>
      <c r="J1304" s="87"/>
      <c r="K1304" s="36"/>
      <c r="L1304" s="90"/>
      <c r="M1304" s="90"/>
      <c r="N1304" s="89"/>
      <c r="O1304" s="72" t="s">
        <v>217</v>
      </c>
      <c r="P1304" s="74">
        <v>42825.630127314813</v>
      </c>
      <c r="Q1304" s="72" t="s">
        <v>3715</v>
      </c>
      <c r="R1304" s="76" t="s">
        <v>6705</v>
      </c>
      <c r="S1304" s="72" t="s">
        <v>8435</v>
      </c>
      <c r="T1304" s="72"/>
      <c r="U1304" s="72"/>
      <c r="V1304" s="76" t="s">
        <v>9797</v>
      </c>
      <c r="W1304" s="74">
        <v>42825.630127314813</v>
      </c>
      <c r="X1304" s="76" t="s">
        <v>11684</v>
      </c>
      <c r="Y1304" s="72"/>
      <c r="Z1304" s="72"/>
      <c r="AA1304" s="78" t="s">
        <v>15641</v>
      </c>
      <c r="AB1304" s="72"/>
      <c r="AC1304" s="72" t="b">
        <v>0</v>
      </c>
      <c r="AD1304" s="72">
        <v>0</v>
      </c>
      <c r="AE1304" s="78" t="s">
        <v>230</v>
      </c>
      <c r="AF1304" s="72" t="b">
        <v>0</v>
      </c>
      <c r="AG1304" s="72" t="s">
        <v>231</v>
      </c>
      <c r="AH1304" s="72"/>
      <c r="AI1304" s="78" t="s">
        <v>230</v>
      </c>
      <c r="AJ1304" s="72" t="b">
        <v>0</v>
      </c>
      <c r="AK1304" s="72">
        <v>5</v>
      </c>
      <c r="AL1304" s="78" t="s">
        <v>18310</v>
      </c>
      <c r="AM1304" s="72" t="s">
        <v>242</v>
      </c>
      <c r="AN1304" s="72" t="b">
        <v>0</v>
      </c>
      <c r="AO1304" s="78" t="s">
        <v>18310</v>
      </c>
      <c r="AP1304" s="72" t="s">
        <v>179</v>
      </c>
      <c r="AQ1304" s="72">
        <v>0</v>
      </c>
      <c r="AR1304" s="72">
        <v>0</v>
      </c>
      <c r="AS1304" s="72"/>
      <c r="AT1304" s="72"/>
      <c r="AU1304" s="72"/>
      <c r="AV1304" s="72"/>
      <c r="AW1304" s="72"/>
      <c r="AX1304" s="72"/>
      <c r="AY1304" s="72"/>
      <c r="AZ1304" s="72"/>
    </row>
    <row r="1305" spans="1:52" x14ac:dyDescent="0.35">
      <c r="A1305" s="70" t="s">
        <v>1537</v>
      </c>
      <c r="B1305" s="70" t="s">
        <v>2713</v>
      </c>
      <c r="C1305" s="83"/>
      <c r="D1305" s="84"/>
      <c r="E1305" s="85"/>
      <c r="F1305" s="86"/>
      <c r="G1305" s="83"/>
      <c r="H1305" s="81"/>
      <c r="I1305" s="87"/>
      <c r="J1305" s="87"/>
      <c r="K1305" s="36"/>
      <c r="L1305" s="90"/>
      <c r="M1305" s="90"/>
      <c r="N1305" s="89"/>
      <c r="O1305" s="72" t="s">
        <v>217</v>
      </c>
      <c r="P1305" s="74">
        <v>42825.631979166668</v>
      </c>
      <c r="Q1305" s="72" t="s">
        <v>3713</v>
      </c>
      <c r="R1305" s="76" t="s">
        <v>6704</v>
      </c>
      <c r="S1305" s="72" t="s">
        <v>8435</v>
      </c>
      <c r="T1305" s="72"/>
      <c r="U1305" s="72"/>
      <c r="V1305" s="76" t="s">
        <v>9798</v>
      </c>
      <c r="W1305" s="74">
        <v>42825.631979166668</v>
      </c>
      <c r="X1305" s="76" t="s">
        <v>11685</v>
      </c>
      <c r="Y1305" s="72"/>
      <c r="Z1305" s="72"/>
      <c r="AA1305" s="78" t="s">
        <v>15642</v>
      </c>
      <c r="AB1305" s="72"/>
      <c r="AC1305" s="72" t="b">
        <v>0</v>
      </c>
      <c r="AD1305" s="72">
        <v>0</v>
      </c>
      <c r="AE1305" s="78" t="s">
        <v>230</v>
      </c>
      <c r="AF1305" s="72" t="b">
        <v>0</v>
      </c>
      <c r="AG1305" s="72" t="s">
        <v>231</v>
      </c>
      <c r="AH1305" s="72"/>
      <c r="AI1305" s="78" t="s">
        <v>230</v>
      </c>
      <c r="AJ1305" s="72" t="b">
        <v>0</v>
      </c>
      <c r="AK1305" s="72">
        <v>2</v>
      </c>
      <c r="AL1305" s="78" t="s">
        <v>18309</v>
      </c>
      <c r="AM1305" s="72" t="s">
        <v>242</v>
      </c>
      <c r="AN1305" s="72" t="b">
        <v>0</v>
      </c>
      <c r="AO1305" s="78" t="s">
        <v>18309</v>
      </c>
      <c r="AP1305" s="72" t="s">
        <v>179</v>
      </c>
      <c r="AQ1305" s="72">
        <v>0</v>
      </c>
      <c r="AR1305" s="72">
        <v>0</v>
      </c>
      <c r="AS1305" s="72"/>
      <c r="AT1305" s="72"/>
      <c r="AU1305" s="72"/>
      <c r="AV1305" s="72"/>
      <c r="AW1305" s="72"/>
      <c r="AX1305" s="72"/>
      <c r="AY1305" s="72"/>
      <c r="AZ1305" s="72"/>
    </row>
    <row r="1306" spans="1:52" x14ac:dyDescent="0.35">
      <c r="A1306" s="70" t="s">
        <v>1538</v>
      </c>
      <c r="B1306" s="70" t="s">
        <v>2568</v>
      </c>
      <c r="C1306" s="83"/>
      <c r="D1306" s="84"/>
      <c r="E1306" s="85"/>
      <c r="F1306" s="86"/>
      <c r="G1306" s="83"/>
      <c r="H1306" s="81"/>
      <c r="I1306" s="87"/>
      <c r="J1306" s="87"/>
      <c r="K1306" s="36"/>
      <c r="L1306" s="90"/>
      <c r="M1306" s="90"/>
      <c r="N1306" s="89"/>
      <c r="O1306" s="72" t="s">
        <v>217</v>
      </c>
      <c r="P1306" s="74">
        <v>42825.632627314815</v>
      </c>
      <c r="Q1306" s="72" t="s">
        <v>3719</v>
      </c>
      <c r="R1306" s="72"/>
      <c r="S1306" s="72"/>
      <c r="T1306" s="72"/>
      <c r="U1306" s="72"/>
      <c r="V1306" s="76" t="s">
        <v>9799</v>
      </c>
      <c r="W1306" s="74">
        <v>42825.632627314815</v>
      </c>
      <c r="X1306" s="76" t="s">
        <v>11686</v>
      </c>
      <c r="Y1306" s="72"/>
      <c r="Z1306" s="72"/>
      <c r="AA1306" s="78" t="s">
        <v>15643</v>
      </c>
      <c r="AB1306" s="72"/>
      <c r="AC1306" s="72" t="b">
        <v>0</v>
      </c>
      <c r="AD1306" s="72">
        <v>0</v>
      </c>
      <c r="AE1306" s="78" t="s">
        <v>230</v>
      </c>
      <c r="AF1306" s="72" t="b">
        <v>0</v>
      </c>
      <c r="AG1306" s="72" t="s">
        <v>300</v>
      </c>
      <c r="AH1306" s="72"/>
      <c r="AI1306" s="78" t="s">
        <v>230</v>
      </c>
      <c r="AJ1306" s="72" t="b">
        <v>0</v>
      </c>
      <c r="AK1306" s="72">
        <v>1</v>
      </c>
      <c r="AL1306" s="78" t="s">
        <v>17595</v>
      </c>
      <c r="AM1306" s="72" t="s">
        <v>242</v>
      </c>
      <c r="AN1306" s="72" t="b">
        <v>0</v>
      </c>
      <c r="AO1306" s="78" t="s">
        <v>17595</v>
      </c>
      <c r="AP1306" s="72" t="s">
        <v>179</v>
      </c>
      <c r="AQ1306" s="72">
        <v>0</v>
      </c>
      <c r="AR1306" s="72">
        <v>0</v>
      </c>
      <c r="AS1306" s="72"/>
      <c r="AT1306" s="72"/>
      <c r="AU1306" s="72"/>
      <c r="AV1306" s="72"/>
      <c r="AW1306" s="72"/>
      <c r="AX1306" s="72"/>
      <c r="AY1306" s="72"/>
      <c r="AZ1306" s="72"/>
    </row>
    <row r="1307" spans="1:52" x14ac:dyDescent="0.35">
      <c r="A1307" s="70" t="s">
        <v>1539</v>
      </c>
      <c r="B1307" s="70" t="s">
        <v>216</v>
      </c>
      <c r="C1307" s="83"/>
      <c r="D1307" s="84"/>
      <c r="E1307" s="85"/>
      <c r="F1307" s="86"/>
      <c r="G1307" s="83"/>
      <c r="H1307" s="81"/>
      <c r="I1307" s="87"/>
      <c r="J1307" s="87"/>
      <c r="K1307" s="36"/>
      <c r="L1307" s="90"/>
      <c r="M1307" s="90"/>
      <c r="N1307" s="89"/>
      <c r="O1307" s="72" t="s">
        <v>217</v>
      </c>
      <c r="P1307" s="74">
        <v>42825.632847222223</v>
      </c>
      <c r="Q1307" s="72" t="s">
        <v>3720</v>
      </c>
      <c r="R1307" s="76" t="s">
        <v>6708</v>
      </c>
      <c r="S1307" s="72" t="s">
        <v>226</v>
      </c>
      <c r="T1307" s="72"/>
      <c r="U1307" s="72"/>
      <c r="V1307" s="76" t="s">
        <v>9800</v>
      </c>
      <c r="W1307" s="74">
        <v>42825.632847222223</v>
      </c>
      <c r="X1307" s="76" t="s">
        <v>11687</v>
      </c>
      <c r="Y1307" s="72"/>
      <c r="Z1307" s="72"/>
      <c r="AA1307" s="78" t="s">
        <v>15644</v>
      </c>
      <c r="AB1307" s="72"/>
      <c r="AC1307" s="72" t="b">
        <v>0</v>
      </c>
      <c r="AD1307" s="72">
        <v>0</v>
      </c>
      <c r="AE1307" s="78" t="s">
        <v>230</v>
      </c>
      <c r="AF1307" s="72" t="b">
        <v>0</v>
      </c>
      <c r="AG1307" s="72" t="s">
        <v>235</v>
      </c>
      <c r="AH1307" s="72"/>
      <c r="AI1307" s="78" t="s">
        <v>230</v>
      </c>
      <c r="AJ1307" s="72" t="b">
        <v>0</v>
      </c>
      <c r="AK1307" s="72">
        <v>0</v>
      </c>
      <c r="AL1307" s="78" t="s">
        <v>230</v>
      </c>
      <c r="AM1307" s="72" t="s">
        <v>238</v>
      </c>
      <c r="AN1307" s="72" t="b">
        <v>0</v>
      </c>
      <c r="AO1307" s="78" t="s">
        <v>15644</v>
      </c>
      <c r="AP1307" s="72" t="s">
        <v>179</v>
      </c>
      <c r="AQ1307" s="72">
        <v>0</v>
      </c>
      <c r="AR1307" s="72">
        <v>0</v>
      </c>
      <c r="AS1307" s="72"/>
      <c r="AT1307" s="72"/>
      <c r="AU1307" s="72"/>
      <c r="AV1307" s="72"/>
      <c r="AW1307" s="72"/>
      <c r="AX1307" s="72"/>
      <c r="AY1307" s="72"/>
      <c r="AZ1307" s="72"/>
    </row>
    <row r="1308" spans="1:52" x14ac:dyDescent="0.35">
      <c r="A1308" s="70" t="s">
        <v>1540</v>
      </c>
      <c r="B1308" s="70" t="s">
        <v>2713</v>
      </c>
      <c r="C1308" s="83"/>
      <c r="D1308" s="84"/>
      <c r="E1308" s="85"/>
      <c r="F1308" s="86"/>
      <c r="G1308" s="83"/>
      <c r="H1308" s="81"/>
      <c r="I1308" s="87"/>
      <c r="J1308" s="87"/>
      <c r="K1308" s="36"/>
      <c r="L1308" s="90"/>
      <c r="M1308" s="90"/>
      <c r="N1308" s="89"/>
      <c r="O1308" s="72" t="s">
        <v>217</v>
      </c>
      <c r="P1308" s="74">
        <v>42825.633425925924</v>
      </c>
      <c r="Q1308" s="72" t="s">
        <v>3715</v>
      </c>
      <c r="R1308" s="76" t="s">
        <v>6705</v>
      </c>
      <c r="S1308" s="72" t="s">
        <v>8435</v>
      </c>
      <c r="T1308" s="72"/>
      <c r="U1308" s="72"/>
      <c r="V1308" s="76" t="s">
        <v>9801</v>
      </c>
      <c r="W1308" s="74">
        <v>42825.633425925924</v>
      </c>
      <c r="X1308" s="76" t="s">
        <v>11688</v>
      </c>
      <c r="Y1308" s="72"/>
      <c r="Z1308" s="72"/>
      <c r="AA1308" s="78" t="s">
        <v>15645</v>
      </c>
      <c r="AB1308" s="72"/>
      <c r="AC1308" s="72" t="b">
        <v>0</v>
      </c>
      <c r="AD1308" s="72">
        <v>0</v>
      </c>
      <c r="AE1308" s="78" t="s">
        <v>230</v>
      </c>
      <c r="AF1308" s="72" t="b">
        <v>0</v>
      </c>
      <c r="AG1308" s="72" t="s">
        <v>231</v>
      </c>
      <c r="AH1308" s="72"/>
      <c r="AI1308" s="78" t="s">
        <v>230</v>
      </c>
      <c r="AJ1308" s="72" t="b">
        <v>0</v>
      </c>
      <c r="AK1308" s="72">
        <v>5</v>
      </c>
      <c r="AL1308" s="78" t="s">
        <v>18310</v>
      </c>
      <c r="AM1308" s="72" t="s">
        <v>242</v>
      </c>
      <c r="AN1308" s="72" t="b">
        <v>0</v>
      </c>
      <c r="AO1308" s="78" t="s">
        <v>18310</v>
      </c>
      <c r="AP1308" s="72" t="s">
        <v>179</v>
      </c>
      <c r="AQ1308" s="72">
        <v>0</v>
      </c>
      <c r="AR1308" s="72">
        <v>0</v>
      </c>
      <c r="AS1308" s="72"/>
      <c r="AT1308" s="72"/>
      <c r="AU1308" s="72"/>
      <c r="AV1308" s="72"/>
      <c r="AW1308" s="72"/>
      <c r="AX1308" s="72"/>
      <c r="AY1308" s="72"/>
      <c r="AZ1308" s="72"/>
    </row>
    <row r="1309" spans="1:52" x14ac:dyDescent="0.35">
      <c r="A1309" s="70" t="s">
        <v>1541</v>
      </c>
      <c r="B1309" s="70" t="s">
        <v>2363</v>
      </c>
      <c r="C1309" s="83"/>
      <c r="D1309" s="84"/>
      <c r="E1309" s="85"/>
      <c r="F1309" s="86"/>
      <c r="G1309" s="83"/>
      <c r="H1309" s="81"/>
      <c r="I1309" s="87"/>
      <c r="J1309" s="87"/>
      <c r="K1309" s="36"/>
      <c r="L1309" s="90"/>
      <c r="M1309" s="90"/>
      <c r="N1309" s="89"/>
      <c r="O1309" s="72" t="s">
        <v>217</v>
      </c>
      <c r="P1309" s="74">
        <v>42825.634340277778</v>
      </c>
      <c r="Q1309" s="72" t="s">
        <v>3030</v>
      </c>
      <c r="R1309" s="72"/>
      <c r="S1309" s="72"/>
      <c r="T1309" s="72" t="s">
        <v>8619</v>
      </c>
      <c r="U1309" s="72"/>
      <c r="V1309" s="76" t="s">
        <v>9802</v>
      </c>
      <c r="W1309" s="74">
        <v>42825.634340277778</v>
      </c>
      <c r="X1309" s="76" t="s">
        <v>11689</v>
      </c>
      <c r="Y1309" s="72"/>
      <c r="Z1309" s="72"/>
      <c r="AA1309" s="78" t="s">
        <v>15646</v>
      </c>
      <c r="AB1309" s="72"/>
      <c r="AC1309" s="72" t="b">
        <v>0</v>
      </c>
      <c r="AD1309" s="72">
        <v>0</v>
      </c>
      <c r="AE1309" s="78" t="s">
        <v>230</v>
      </c>
      <c r="AF1309" s="72" t="b">
        <v>0</v>
      </c>
      <c r="AG1309" s="72" t="s">
        <v>300</v>
      </c>
      <c r="AH1309" s="72"/>
      <c r="AI1309" s="78" t="s">
        <v>230</v>
      </c>
      <c r="AJ1309" s="72" t="b">
        <v>0</v>
      </c>
      <c r="AK1309" s="72">
        <v>13564</v>
      </c>
      <c r="AL1309" s="78" t="s">
        <v>16871</v>
      </c>
      <c r="AM1309" s="72" t="s">
        <v>242</v>
      </c>
      <c r="AN1309" s="72" t="b">
        <v>0</v>
      </c>
      <c r="AO1309" s="78" t="s">
        <v>16871</v>
      </c>
      <c r="AP1309" s="72" t="s">
        <v>179</v>
      </c>
      <c r="AQ1309" s="72">
        <v>0</v>
      </c>
      <c r="AR1309" s="72">
        <v>0</v>
      </c>
      <c r="AS1309" s="72"/>
      <c r="AT1309" s="72"/>
      <c r="AU1309" s="72"/>
      <c r="AV1309" s="72"/>
      <c r="AW1309" s="72"/>
      <c r="AX1309" s="72"/>
      <c r="AY1309" s="72"/>
      <c r="AZ1309" s="72"/>
    </row>
    <row r="1310" spans="1:52" x14ac:dyDescent="0.35">
      <c r="A1310" s="70" t="s">
        <v>1542</v>
      </c>
      <c r="B1310" s="70" t="s">
        <v>1542</v>
      </c>
      <c r="C1310" s="83"/>
      <c r="D1310" s="84"/>
      <c r="E1310" s="85"/>
      <c r="F1310" s="86"/>
      <c r="G1310" s="83"/>
      <c r="H1310" s="81"/>
      <c r="I1310" s="87"/>
      <c r="J1310" s="87"/>
      <c r="K1310" s="36"/>
      <c r="L1310" s="90"/>
      <c r="M1310" s="90"/>
      <c r="N1310" s="89"/>
      <c r="O1310" s="72" t="s">
        <v>179</v>
      </c>
      <c r="P1310" s="74">
        <v>42824.559733796297</v>
      </c>
      <c r="Q1310" s="72" t="s">
        <v>3721</v>
      </c>
      <c r="R1310" s="76" t="s">
        <v>6392</v>
      </c>
      <c r="S1310" s="72" t="s">
        <v>225</v>
      </c>
      <c r="T1310" s="72"/>
      <c r="U1310" s="72"/>
      <c r="V1310" s="76" t="s">
        <v>9803</v>
      </c>
      <c r="W1310" s="74">
        <v>42824.559733796297</v>
      </c>
      <c r="X1310" s="76" t="s">
        <v>11690</v>
      </c>
      <c r="Y1310" s="72"/>
      <c r="Z1310" s="72"/>
      <c r="AA1310" s="78" t="s">
        <v>15647</v>
      </c>
      <c r="AB1310" s="72"/>
      <c r="AC1310" s="72" t="b">
        <v>0</v>
      </c>
      <c r="AD1310" s="72">
        <v>159</v>
      </c>
      <c r="AE1310" s="78" t="s">
        <v>230</v>
      </c>
      <c r="AF1310" s="72" t="b">
        <v>1</v>
      </c>
      <c r="AG1310" s="72" t="s">
        <v>235</v>
      </c>
      <c r="AH1310" s="72"/>
      <c r="AI1310" s="78" t="s">
        <v>18699</v>
      </c>
      <c r="AJ1310" s="72" t="b">
        <v>0</v>
      </c>
      <c r="AK1310" s="72">
        <v>148</v>
      </c>
      <c r="AL1310" s="78" t="s">
        <v>230</v>
      </c>
      <c r="AM1310" s="72" t="s">
        <v>243</v>
      </c>
      <c r="AN1310" s="72" t="b">
        <v>0</v>
      </c>
      <c r="AO1310" s="78" t="s">
        <v>15647</v>
      </c>
      <c r="AP1310" s="72" t="s">
        <v>250</v>
      </c>
      <c r="AQ1310" s="72">
        <v>0</v>
      </c>
      <c r="AR1310" s="72">
        <v>0</v>
      </c>
      <c r="AS1310" s="72"/>
      <c r="AT1310" s="72"/>
      <c r="AU1310" s="72"/>
      <c r="AV1310" s="72"/>
      <c r="AW1310" s="72"/>
      <c r="AX1310" s="72"/>
      <c r="AY1310" s="72"/>
      <c r="AZ1310" s="72"/>
    </row>
    <row r="1311" spans="1:52" x14ac:dyDescent="0.35">
      <c r="A1311" s="70" t="s">
        <v>1543</v>
      </c>
      <c r="B1311" s="70" t="s">
        <v>1542</v>
      </c>
      <c r="C1311" s="83"/>
      <c r="D1311" s="84"/>
      <c r="E1311" s="85"/>
      <c r="F1311" s="86"/>
      <c r="G1311" s="83"/>
      <c r="H1311" s="81"/>
      <c r="I1311" s="87"/>
      <c r="J1311" s="87"/>
      <c r="K1311" s="36"/>
      <c r="L1311" s="90"/>
      <c r="M1311" s="90"/>
      <c r="N1311" s="89"/>
      <c r="O1311" s="72" t="s">
        <v>218</v>
      </c>
      <c r="P1311" s="74">
        <v>42825.634409722225</v>
      </c>
      <c r="Q1311" s="72" t="s">
        <v>3722</v>
      </c>
      <c r="R1311" s="72"/>
      <c r="S1311" s="72"/>
      <c r="T1311" s="72"/>
      <c r="U1311" s="72"/>
      <c r="V1311" s="76" t="s">
        <v>312</v>
      </c>
      <c r="W1311" s="74">
        <v>42825.634409722225</v>
      </c>
      <c r="X1311" s="76" t="s">
        <v>11691</v>
      </c>
      <c r="Y1311" s="72"/>
      <c r="Z1311" s="72"/>
      <c r="AA1311" s="78" t="s">
        <v>15648</v>
      </c>
      <c r="AB1311" s="78" t="s">
        <v>18714</v>
      </c>
      <c r="AC1311" s="72" t="b">
        <v>0</v>
      </c>
      <c r="AD1311" s="72">
        <v>0</v>
      </c>
      <c r="AE1311" s="78" t="s">
        <v>18805</v>
      </c>
      <c r="AF1311" s="72" t="b">
        <v>0</v>
      </c>
      <c r="AG1311" s="72" t="s">
        <v>235</v>
      </c>
      <c r="AH1311" s="72"/>
      <c r="AI1311" s="78" t="s">
        <v>230</v>
      </c>
      <c r="AJ1311" s="72" t="b">
        <v>0</v>
      </c>
      <c r="AK1311" s="72">
        <v>0</v>
      </c>
      <c r="AL1311" s="78" t="s">
        <v>230</v>
      </c>
      <c r="AM1311" s="72" t="s">
        <v>242</v>
      </c>
      <c r="AN1311" s="72" t="b">
        <v>0</v>
      </c>
      <c r="AO1311" s="78" t="s">
        <v>18714</v>
      </c>
      <c r="AP1311" s="72" t="s">
        <v>179</v>
      </c>
      <c r="AQ1311" s="72">
        <v>0</v>
      </c>
      <c r="AR1311" s="72">
        <v>0</v>
      </c>
      <c r="AS1311" s="72"/>
      <c r="AT1311" s="72"/>
      <c r="AU1311" s="72"/>
      <c r="AV1311" s="72"/>
      <c r="AW1311" s="72"/>
      <c r="AX1311" s="72"/>
      <c r="AY1311" s="72"/>
      <c r="AZ1311" s="72"/>
    </row>
    <row r="1312" spans="1:52" x14ac:dyDescent="0.35">
      <c r="A1312" s="70" t="s">
        <v>1544</v>
      </c>
      <c r="B1312" s="70" t="s">
        <v>2769</v>
      </c>
      <c r="C1312" s="83"/>
      <c r="D1312" s="84"/>
      <c r="E1312" s="85"/>
      <c r="F1312" s="86"/>
      <c r="G1312" s="83"/>
      <c r="H1312" s="81"/>
      <c r="I1312" s="87"/>
      <c r="J1312" s="87"/>
      <c r="K1312" s="36"/>
      <c r="L1312" s="90"/>
      <c r="M1312" s="90"/>
      <c r="N1312" s="89"/>
      <c r="O1312" s="72" t="s">
        <v>217</v>
      </c>
      <c r="P1312" s="74">
        <v>42825.63480324074</v>
      </c>
      <c r="Q1312" s="72" t="s">
        <v>3723</v>
      </c>
      <c r="R1312" s="76" t="s">
        <v>6467</v>
      </c>
      <c r="S1312" s="72" t="s">
        <v>226</v>
      </c>
      <c r="T1312" s="72"/>
      <c r="U1312" s="72"/>
      <c r="V1312" s="76" t="s">
        <v>9804</v>
      </c>
      <c r="W1312" s="74">
        <v>42825.63480324074</v>
      </c>
      <c r="X1312" s="76" t="s">
        <v>11692</v>
      </c>
      <c r="Y1312" s="72"/>
      <c r="Z1312" s="72"/>
      <c r="AA1312" s="78" t="s">
        <v>15649</v>
      </c>
      <c r="AB1312" s="72"/>
      <c r="AC1312" s="72" t="b">
        <v>0</v>
      </c>
      <c r="AD1312" s="72">
        <v>0</v>
      </c>
      <c r="AE1312" s="78" t="s">
        <v>230</v>
      </c>
      <c r="AF1312" s="72" t="b">
        <v>0</v>
      </c>
      <c r="AG1312" s="72" t="s">
        <v>235</v>
      </c>
      <c r="AH1312" s="72"/>
      <c r="AI1312" s="78" t="s">
        <v>230</v>
      </c>
      <c r="AJ1312" s="72" t="b">
        <v>0</v>
      </c>
      <c r="AK1312" s="72">
        <v>0</v>
      </c>
      <c r="AL1312" s="78" t="s">
        <v>230</v>
      </c>
      <c r="AM1312" s="72" t="s">
        <v>238</v>
      </c>
      <c r="AN1312" s="72" t="b">
        <v>0</v>
      </c>
      <c r="AO1312" s="78" t="s">
        <v>15649</v>
      </c>
      <c r="AP1312" s="72" t="s">
        <v>179</v>
      </c>
      <c r="AQ1312" s="72">
        <v>0</v>
      </c>
      <c r="AR1312" s="72">
        <v>0</v>
      </c>
      <c r="AS1312" s="72"/>
      <c r="AT1312" s="72"/>
      <c r="AU1312" s="72"/>
      <c r="AV1312" s="72"/>
      <c r="AW1312" s="72"/>
      <c r="AX1312" s="72"/>
      <c r="AY1312" s="72"/>
      <c r="AZ1312" s="72"/>
    </row>
    <row r="1313" spans="1:52" x14ac:dyDescent="0.35">
      <c r="A1313" s="70" t="s">
        <v>1544</v>
      </c>
      <c r="B1313" s="70" t="s">
        <v>216</v>
      </c>
      <c r="C1313" s="83"/>
      <c r="D1313" s="84"/>
      <c r="E1313" s="85"/>
      <c r="F1313" s="86"/>
      <c r="G1313" s="83"/>
      <c r="H1313" s="81"/>
      <c r="I1313" s="87"/>
      <c r="J1313" s="87"/>
      <c r="K1313" s="36"/>
      <c r="L1313" s="90"/>
      <c r="M1313" s="90"/>
      <c r="N1313" s="89"/>
      <c r="O1313" s="72" t="s">
        <v>217</v>
      </c>
      <c r="P1313" s="74">
        <v>42825.63480324074</v>
      </c>
      <c r="Q1313" s="72" t="s">
        <v>3723</v>
      </c>
      <c r="R1313" s="76" t="s">
        <v>6467</v>
      </c>
      <c r="S1313" s="72" t="s">
        <v>226</v>
      </c>
      <c r="T1313" s="72"/>
      <c r="U1313" s="72"/>
      <c r="V1313" s="76" t="s">
        <v>9804</v>
      </c>
      <c r="W1313" s="74">
        <v>42825.63480324074</v>
      </c>
      <c r="X1313" s="76" t="s">
        <v>11692</v>
      </c>
      <c r="Y1313" s="72"/>
      <c r="Z1313" s="72"/>
      <c r="AA1313" s="78" t="s">
        <v>15649</v>
      </c>
      <c r="AB1313" s="72"/>
      <c r="AC1313" s="72" t="b">
        <v>0</v>
      </c>
      <c r="AD1313" s="72">
        <v>0</v>
      </c>
      <c r="AE1313" s="78" t="s">
        <v>230</v>
      </c>
      <c r="AF1313" s="72" t="b">
        <v>0</v>
      </c>
      <c r="AG1313" s="72" t="s">
        <v>235</v>
      </c>
      <c r="AH1313" s="72"/>
      <c r="AI1313" s="78" t="s">
        <v>230</v>
      </c>
      <c r="AJ1313" s="72" t="b">
        <v>0</v>
      </c>
      <c r="AK1313" s="72">
        <v>0</v>
      </c>
      <c r="AL1313" s="78" t="s">
        <v>230</v>
      </c>
      <c r="AM1313" s="72" t="s">
        <v>238</v>
      </c>
      <c r="AN1313" s="72" t="b">
        <v>0</v>
      </c>
      <c r="AO1313" s="78" t="s">
        <v>15649</v>
      </c>
      <c r="AP1313" s="72" t="s">
        <v>179</v>
      </c>
      <c r="AQ1313" s="72">
        <v>0</v>
      </c>
      <c r="AR1313" s="72">
        <v>0</v>
      </c>
      <c r="AS1313" s="72"/>
      <c r="AT1313" s="72"/>
      <c r="AU1313" s="72"/>
      <c r="AV1313" s="72"/>
      <c r="AW1313" s="72"/>
      <c r="AX1313" s="72"/>
      <c r="AY1313" s="72"/>
      <c r="AZ1313" s="72"/>
    </row>
    <row r="1314" spans="1:52" x14ac:dyDescent="0.35">
      <c r="A1314" s="70" t="s">
        <v>1545</v>
      </c>
      <c r="B1314" s="70" t="s">
        <v>379</v>
      </c>
      <c r="C1314" s="83"/>
      <c r="D1314" s="84"/>
      <c r="E1314" s="85"/>
      <c r="F1314" s="86"/>
      <c r="G1314" s="83"/>
      <c r="H1314" s="81"/>
      <c r="I1314" s="87"/>
      <c r="J1314" s="87"/>
      <c r="K1314" s="36"/>
      <c r="L1314" s="90"/>
      <c r="M1314" s="90"/>
      <c r="N1314" s="89"/>
      <c r="O1314" s="72" t="s">
        <v>217</v>
      </c>
      <c r="P1314" s="74">
        <v>42825.635787037034</v>
      </c>
      <c r="Q1314" s="72" t="s">
        <v>3724</v>
      </c>
      <c r="R1314" s="76" t="s">
        <v>6709</v>
      </c>
      <c r="S1314" s="72" t="s">
        <v>8444</v>
      </c>
      <c r="T1314" s="72"/>
      <c r="U1314" s="76" t="s">
        <v>8945</v>
      </c>
      <c r="V1314" s="76" t="s">
        <v>8945</v>
      </c>
      <c r="W1314" s="74">
        <v>42825.635787037034</v>
      </c>
      <c r="X1314" s="76" t="s">
        <v>11693</v>
      </c>
      <c r="Y1314" s="72"/>
      <c r="Z1314" s="72"/>
      <c r="AA1314" s="78" t="s">
        <v>15650</v>
      </c>
      <c r="AB1314" s="72"/>
      <c r="AC1314" s="72" t="b">
        <v>0</v>
      </c>
      <c r="AD1314" s="72">
        <v>0</v>
      </c>
      <c r="AE1314" s="78" t="s">
        <v>230</v>
      </c>
      <c r="AF1314" s="72" t="b">
        <v>0</v>
      </c>
      <c r="AG1314" s="72" t="s">
        <v>300</v>
      </c>
      <c r="AH1314" s="72"/>
      <c r="AI1314" s="78" t="s">
        <v>230</v>
      </c>
      <c r="AJ1314" s="72" t="b">
        <v>0</v>
      </c>
      <c r="AK1314" s="72">
        <v>95</v>
      </c>
      <c r="AL1314" s="78" t="s">
        <v>17119</v>
      </c>
      <c r="AM1314" s="72" t="s">
        <v>242</v>
      </c>
      <c r="AN1314" s="72" t="b">
        <v>0</v>
      </c>
      <c r="AO1314" s="78" t="s">
        <v>17119</v>
      </c>
      <c r="AP1314" s="72" t="s">
        <v>179</v>
      </c>
      <c r="AQ1314" s="72">
        <v>0</v>
      </c>
      <c r="AR1314" s="72">
        <v>0</v>
      </c>
      <c r="AS1314" s="72"/>
      <c r="AT1314" s="72"/>
      <c r="AU1314" s="72"/>
      <c r="AV1314" s="72"/>
      <c r="AW1314" s="72"/>
      <c r="AX1314" s="72"/>
      <c r="AY1314" s="72"/>
      <c r="AZ1314" s="72"/>
    </row>
    <row r="1315" spans="1:52" x14ac:dyDescent="0.35">
      <c r="A1315" s="70" t="s">
        <v>1546</v>
      </c>
      <c r="B1315" s="70" t="s">
        <v>2713</v>
      </c>
      <c r="C1315" s="83"/>
      <c r="D1315" s="84"/>
      <c r="E1315" s="85"/>
      <c r="F1315" s="86"/>
      <c r="G1315" s="83"/>
      <c r="H1315" s="81"/>
      <c r="I1315" s="87"/>
      <c r="J1315" s="87"/>
      <c r="K1315" s="36"/>
      <c r="L1315" s="90"/>
      <c r="M1315" s="90"/>
      <c r="N1315" s="89"/>
      <c r="O1315" s="72" t="s">
        <v>217</v>
      </c>
      <c r="P1315" s="74">
        <v>42825.636504629627</v>
      </c>
      <c r="Q1315" s="72" t="s">
        <v>3715</v>
      </c>
      <c r="R1315" s="76" t="s">
        <v>6705</v>
      </c>
      <c r="S1315" s="72" t="s">
        <v>8435</v>
      </c>
      <c r="T1315" s="72"/>
      <c r="U1315" s="72"/>
      <c r="V1315" s="76" t="s">
        <v>9805</v>
      </c>
      <c r="W1315" s="74">
        <v>42825.636504629627</v>
      </c>
      <c r="X1315" s="76" t="s">
        <v>11694</v>
      </c>
      <c r="Y1315" s="72"/>
      <c r="Z1315" s="72"/>
      <c r="AA1315" s="78" t="s">
        <v>15651</v>
      </c>
      <c r="AB1315" s="72"/>
      <c r="AC1315" s="72" t="b">
        <v>0</v>
      </c>
      <c r="AD1315" s="72">
        <v>0</v>
      </c>
      <c r="AE1315" s="78" t="s">
        <v>230</v>
      </c>
      <c r="AF1315" s="72" t="b">
        <v>0</v>
      </c>
      <c r="AG1315" s="72" t="s">
        <v>231</v>
      </c>
      <c r="AH1315" s="72"/>
      <c r="AI1315" s="78" t="s">
        <v>230</v>
      </c>
      <c r="AJ1315" s="72" t="b">
        <v>0</v>
      </c>
      <c r="AK1315" s="72">
        <v>5</v>
      </c>
      <c r="AL1315" s="78" t="s">
        <v>18310</v>
      </c>
      <c r="AM1315" s="72" t="s">
        <v>242</v>
      </c>
      <c r="AN1315" s="72" t="b">
        <v>0</v>
      </c>
      <c r="AO1315" s="78" t="s">
        <v>18310</v>
      </c>
      <c r="AP1315" s="72" t="s">
        <v>179</v>
      </c>
      <c r="AQ1315" s="72">
        <v>0</v>
      </c>
      <c r="AR1315" s="72">
        <v>0</v>
      </c>
      <c r="AS1315" s="72"/>
      <c r="AT1315" s="72"/>
      <c r="AU1315" s="72"/>
      <c r="AV1315" s="72"/>
      <c r="AW1315" s="72"/>
      <c r="AX1315" s="72"/>
      <c r="AY1315" s="72"/>
      <c r="AZ1315" s="72"/>
    </row>
    <row r="1316" spans="1:52" x14ac:dyDescent="0.35">
      <c r="A1316" s="70" t="s">
        <v>1547</v>
      </c>
      <c r="B1316" s="70" t="s">
        <v>1940</v>
      </c>
      <c r="C1316" s="83"/>
      <c r="D1316" s="84"/>
      <c r="E1316" s="85"/>
      <c r="F1316" s="86"/>
      <c r="G1316" s="83"/>
      <c r="H1316" s="81"/>
      <c r="I1316" s="87"/>
      <c r="J1316" s="87"/>
      <c r="K1316" s="36"/>
      <c r="L1316" s="90"/>
      <c r="M1316" s="90"/>
      <c r="N1316" s="89"/>
      <c r="O1316" s="72" t="s">
        <v>217</v>
      </c>
      <c r="P1316" s="74">
        <v>42825.637685185182</v>
      </c>
      <c r="Q1316" s="72" t="s">
        <v>3725</v>
      </c>
      <c r="R1316" s="72"/>
      <c r="S1316" s="72"/>
      <c r="T1316" s="72"/>
      <c r="U1316" s="72"/>
      <c r="V1316" s="76" t="s">
        <v>9806</v>
      </c>
      <c r="W1316" s="74">
        <v>42825.637685185182</v>
      </c>
      <c r="X1316" s="76" t="s">
        <v>11695</v>
      </c>
      <c r="Y1316" s="72"/>
      <c r="Z1316" s="72"/>
      <c r="AA1316" s="78" t="s">
        <v>15652</v>
      </c>
      <c r="AB1316" s="72"/>
      <c r="AC1316" s="72" t="b">
        <v>0</v>
      </c>
      <c r="AD1316" s="72">
        <v>0</v>
      </c>
      <c r="AE1316" s="78" t="s">
        <v>230</v>
      </c>
      <c r="AF1316" s="72" t="b">
        <v>0</v>
      </c>
      <c r="AG1316" s="72" t="s">
        <v>18908</v>
      </c>
      <c r="AH1316" s="72"/>
      <c r="AI1316" s="78" t="s">
        <v>230</v>
      </c>
      <c r="AJ1316" s="72" t="b">
        <v>0</v>
      </c>
      <c r="AK1316" s="72">
        <v>8569</v>
      </c>
      <c r="AL1316" s="78" t="s">
        <v>16148</v>
      </c>
      <c r="AM1316" s="72" t="s">
        <v>242</v>
      </c>
      <c r="AN1316" s="72" t="b">
        <v>0</v>
      </c>
      <c r="AO1316" s="78" t="s">
        <v>16148</v>
      </c>
      <c r="AP1316" s="72" t="s">
        <v>179</v>
      </c>
      <c r="AQ1316" s="72">
        <v>0</v>
      </c>
      <c r="AR1316" s="72">
        <v>0</v>
      </c>
      <c r="AS1316" s="72"/>
      <c r="AT1316" s="72"/>
      <c r="AU1316" s="72"/>
      <c r="AV1316" s="72"/>
      <c r="AW1316" s="72"/>
      <c r="AX1316" s="72"/>
      <c r="AY1316" s="72"/>
      <c r="AZ1316" s="72"/>
    </row>
    <row r="1317" spans="1:52" x14ac:dyDescent="0.35">
      <c r="A1317" s="70" t="s">
        <v>1548</v>
      </c>
      <c r="B1317" s="70" t="s">
        <v>2842</v>
      </c>
      <c r="C1317" s="83"/>
      <c r="D1317" s="84"/>
      <c r="E1317" s="85"/>
      <c r="F1317" s="86"/>
      <c r="G1317" s="83"/>
      <c r="H1317" s="81"/>
      <c r="I1317" s="87"/>
      <c r="J1317" s="87"/>
      <c r="K1317" s="36"/>
      <c r="L1317" s="90"/>
      <c r="M1317" s="90"/>
      <c r="N1317" s="89"/>
      <c r="O1317" s="72" t="s">
        <v>218</v>
      </c>
      <c r="P1317" s="74">
        <v>42825.637962962966</v>
      </c>
      <c r="Q1317" s="72" t="s">
        <v>3726</v>
      </c>
      <c r="R1317" s="72"/>
      <c r="S1317" s="72"/>
      <c r="T1317" s="72"/>
      <c r="U1317" s="72"/>
      <c r="V1317" s="76" t="s">
        <v>9807</v>
      </c>
      <c r="W1317" s="74">
        <v>42825.637962962966</v>
      </c>
      <c r="X1317" s="76" t="s">
        <v>11696</v>
      </c>
      <c r="Y1317" s="72"/>
      <c r="Z1317" s="72"/>
      <c r="AA1317" s="78" t="s">
        <v>15653</v>
      </c>
      <c r="AB1317" s="72"/>
      <c r="AC1317" s="72" t="b">
        <v>0</v>
      </c>
      <c r="AD1317" s="72">
        <v>0</v>
      </c>
      <c r="AE1317" s="78" t="s">
        <v>18849</v>
      </c>
      <c r="AF1317" s="72" t="b">
        <v>0</v>
      </c>
      <c r="AG1317" s="72" t="s">
        <v>231</v>
      </c>
      <c r="AH1317" s="72"/>
      <c r="AI1317" s="78" t="s">
        <v>230</v>
      </c>
      <c r="AJ1317" s="72" t="b">
        <v>0</v>
      </c>
      <c r="AK1317" s="72">
        <v>0</v>
      </c>
      <c r="AL1317" s="78" t="s">
        <v>230</v>
      </c>
      <c r="AM1317" s="72" t="s">
        <v>242</v>
      </c>
      <c r="AN1317" s="72" t="b">
        <v>0</v>
      </c>
      <c r="AO1317" s="78" t="s">
        <v>15653</v>
      </c>
      <c r="AP1317" s="72" t="s">
        <v>179</v>
      </c>
      <c r="AQ1317" s="72">
        <v>0</v>
      </c>
      <c r="AR1317" s="72">
        <v>0</v>
      </c>
      <c r="AS1317" s="72"/>
      <c r="AT1317" s="72"/>
      <c r="AU1317" s="72"/>
      <c r="AV1317" s="72"/>
      <c r="AW1317" s="72"/>
      <c r="AX1317" s="72"/>
      <c r="AY1317" s="72"/>
      <c r="AZ1317" s="72"/>
    </row>
    <row r="1318" spans="1:52" x14ac:dyDescent="0.35">
      <c r="A1318" s="70" t="s">
        <v>1549</v>
      </c>
      <c r="B1318" s="70" t="s">
        <v>543</v>
      </c>
      <c r="C1318" s="83"/>
      <c r="D1318" s="84"/>
      <c r="E1318" s="85"/>
      <c r="F1318" s="86"/>
      <c r="G1318" s="83"/>
      <c r="H1318" s="81"/>
      <c r="I1318" s="87"/>
      <c r="J1318" s="87"/>
      <c r="K1318" s="36"/>
      <c r="L1318" s="90"/>
      <c r="M1318" s="90"/>
      <c r="N1318" s="89"/>
      <c r="O1318" s="72" t="s">
        <v>217</v>
      </c>
      <c r="P1318" s="74">
        <v>42825.638877314814</v>
      </c>
      <c r="Q1318" s="72" t="s">
        <v>550</v>
      </c>
      <c r="R1318" s="76" t="s">
        <v>552</v>
      </c>
      <c r="S1318" s="72" t="s">
        <v>556</v>
      </c>
      <c r="T1318" s="72" t="s">
        <v>559</v>
      </c>
      <c r="U1318" s="72"/>
      <c r="V1318" s="76" t="s">
        <v>9808</v>
      </c>
      <c r="W1318" s="74">
        <v>42825.638877314814</v>
      </c>
      <c r="X1318" s="76" t="s">
        <v>11697</v>
      </c>
      <c r="Y1318" s="72"/>
      <c r="Z1318" s="72"/>
      <c r="AA1318" s="78" t="s">
        <v>15654</v>
      </c>
      <c r="AB1318" s="72"/>
      <c r="AC1318" s="72" t="b">
        <v>0</v>
      </c>
      <c r="AD1318" s="72">
        <v>0</v>
      </c>
      <c r="AE1318" s="78" t="s">
        <v>230</v>
      </c>
      <c r="AF1318" s="72" t="b">
        <v>0</v>
      </c>
      <c r="AG1318" s="72" t="s">
        <v>231</v>
      </c>
      <c r="AH1318" s="72"/>
      <c r="AI1318" s="78" t="s">
        <v>230</v>
      </c>
      <c r="AJ1318" s="72" t="b">
        <v>0</v>
      </c>
      <c r="AK1318" s="72">
        <v>1476</v>
      </c>
      <c r="AL1318" s="78" t="s">
        <v>568</v>
      </c>
      <c r="AM1318" s="72" t="s">
        <v>246</v>
      </c>
      <c r="AN1318" s="72" t="b">
        <v>0</v>
      </c>
      <c r="AO1318" s="78" t="s">
        <v>568</v>
      </c>
      <c r="AP1318" s="72" t="s">
        <v>179</v>
      </c>
      <c r="AQ1318" s="72">
        <v>0</v>
      </c>
      <c r="AR1318" s="72">
        <v>0</v>
      </c>
      <c r="AS1318" s="72"/>
      <c r="AT1318" s="72"/>
      <c r="AU1318" s="72"/>
      <c r="AV1318" s="72"/>
      <c r="AW1318" s="72"/>
      <c r="AX1318" s="72"/>
      <c r="AY1318" s="72"/>
      <c r="AZ1318" s="72"/>
    </row>
    <row r="1319" spans="1:52" x14ac:dyDescent="0.35">
      <c r="A1319" s="70" t="s">
        <v>1550</v>
      </c>
      <c r="B1319" s="70" t="s">
        <v>1940</v>
      </c>
      <c r="C1319" s="83"/>
      <c r="D1319" s="84"/>
      <c r="E1319" s="85"/>
      <c r="F1319" s="86"/>
      <c r="G1319" s="83"/>
      <c r="H1319" s="81"/>
      <c r="I1319" s="87"/>
      <c r="J1319" s="87"/>
      <c r="K1319" s="36"/>
      <c r="L1319" s="90"/>
      <c r="M1319" s="90"/>
      <c r="N1319" s="89"/>
      <c r="O1319" s="72" t="s">
        <v>217</v>
      </c>
      <c r="P1319" s="74">
        <v>42825.639398148145</v>
      </c>
      <c r="Q1319" s="72" t="s">
        <v>3725</v>
      </c>
      <c r="R1319" s="72"/>
      <c r="S1319" s="72"/>
      <c r="T1319" s="72"/>
      <c r="U1319" s="72"/>
      <c r="V1319" s="76" t="s">
        <v>9809</v>
      </c>
      <c r="W1319" s="74">
        <v>42825.639398148145</v>
      </c>
      <c r="X1319" s="76" t="s">
        <v>11698</v>
      </c>
      <c r="Y1319" s="72"/>
      <c r="Z1319" s="72"/>
      <c r="AA1319" s="78" t="s">
        <v>15655</v>
      </c>
      <c r="AB1319" s="72"/>
      <c r="AC1319" s="72" t="b">
        <v>0</v>
      </c>
      <c r="AD1319" s="72">
        <v>0</v>
      </c>
      <c r="AE1319" s="78" t="s">
        <v>230</v>
      </c>
      <c r="AF1319" s="72" t="b">
        <v>0</v>
      </c>
      <c r="AG1319" s="72" t="s">
        <v>18908</v>
      </c>
      <c r="AH1319" s="72"/>
      <c r="AI1319" s="78" t="s">
        <v>230</v>
      </c>
      <c r="AJ1319" s="72" t="b">
        <v>0</v>
      </c>
      <c r="AK1319" s="72">
        <v>8569</v>
      </c>
      <c r="AL1319" s="78" t="s">
        <v>16148</v>
      </c>
      <c r="AM1319" s="72" t="s">
        <v>242</v>
      </c>
      <c r="AN1319" s="72" t="b">
        <v>0</v>
      </c>
      <c r="AO1319" s="78" t="s">
        <v>16148</v>
      </c>
      <c r="AP1319" s="72" t="s">
        <v>179</v>
      </c>
      <c r="AQ1319" s="72">
        <v>0</v>
      </c>
      <c r="AR1319" s="72">
        <v>0</v>
      </c>
      <c r="AS1319" s="72"/>
      <c r="AT1319" s="72"/>
      <c r="AU1319" s="72"/>
      <c r="AV1319" s="72"/>
      <c r="AW1319" s="72"/>
      <c r="AX1319" s="72"/>
      <c r="AY1319" s="72"/>
      <c r="AZ1319" s="72"/>
    </row>
    <row r="1320" spans="1:52" x14ac:dyDescent="0.35">
      <c r="A1320" s="70" t="s">
        <v>1551</v>
      </c>
      <c r="B1320" s="70" t="s">
        <v>2744</v>
      </c>
      <c r="C1320" s="83"/>
      <c r="D1320" s="84"/>
      <c r="E1320" s="85"/>
      <c r="F1320" s="86"/>
      <c r="G1320" s="83"/>
      <c r="H1320" s="81"/>
      <c r="I1320" s="87"/>
      <c r="J1320" s="87"/>
      <c r="K1320" s="36"/>
      <c r="L1320" s="90"/>
      <c r="M1320" s="90"/>
      <c r="N1320" s="89"/>
      <c r="O1320" s="72" t="s">
        <v>217</v>
      </c>
      <c r="P1320" s="74">
        <v>42825.640798611108</v>
      </c>
      <c r="Q1320" s="72" t="s">
        <v>3727</v>
      </c>
      <c r="R1320" s="76" t="s">
        <v>6458</v>
      </c>
      <c r="S1320" s="72" t="s">
        <v>226</v>
      </c>
      <c r="T1320" s="72"/>
      <c r="U1320" s="72"/>
      <c r="V1320" s="76" t="s">
        <v>9810</v>
      </c>
      <c r="W1320" s="74">
        <v>42825.640798611108</v>
      </c>
      <c r="X1320" s="76" t="s">
        <v>11699</v>
      </c>
      <c r="Y1320" s="72"/>
      <c r="Z1320" s="72"/>
      <c r="AA1320" s="78" t="s">
        <v>15656</v>
      </c>
      <c r="AB1320" s="72"/>
      <c r="AC1320" s="72" t="b">
        <v>0</v>
      </c>
      <c r="AD1320" s="72">
        <v>0</v>
      </c>
      <c r="AE1320" s="78" t="s">
        <v>230</v>
      </c>
      <c r="AF1320" s="72" t="b">
        <v>0</v>
      </c>
      <c r="AG1320" s="72" t="s">
        <v>235</v>
      </c>
      <c r="AH1320" s="72"/>
      <c r="AI1320" s="78" t="s">
        <v>230</v>
      </c>
      <c r="AJ1320" s="72" t="b">
        <v>0</v>
      </c>
      <c r="AK1320" s="72">
        <v>0</v>
      </c>
      <c r="AL1320" s="78" t="s">
        <v>230</v>
      </c>
      <c r="AM1320" s="72" t="s">
        <v>238</v>
      </c>
      <c r="AN1320" s="72" t="b">
        <v>0</v>
      </c>
      <c r="AO1320" s="78" t="s">
        <v>15656</v>
      </c>
      <c r="AP1320" s="72" t="s">
        <v>179</v>
      </c>
      <c r="AQ1320" s="72">
        <v>0</v>
      </c>
      <c r="AR1320" s="72">
        <v>0</v>
      </c>
      <c r="AS1320" s="72"/>
      <c r="AT1320" s="72"/>
      <c r="AU1320" s="72"/>
      <c r="AV1320" s="72"/>
      <c r="AW1320" s="72"/>
      <c r="AX1320" s="72"/>
      <c r="AY1320" s="72"/>
      <c r="AZ1320" s="72"/>
    </row>
    <row r="1321" spans="1:52" x14ac:dyDescent="0.35">
      <c r="A1321" s="70" t="s">
        <v>1551</v>
      </c>
      <c r="B1321" s="70" t="s">
        <v>216</v>
      </c>
      <c r="C1321" s="83"/>
      <c r="D1321" s="84"/>
      <c r="E1321" s="85"/>
      <c r="F1321" s="86"/>
      <c r="G1321" s="83"/>
      <c r="H1321" s="81"/>
      <c r="I1321" s="87"/>
      <c r="J1321" s="87"/>
      <c r="K1321" s="36"/>
      <c r="L1321" s="90"/>
      <c r="M1321" s="90"/>
      <c r="N1321" s="89"/>
      <c r="O1321" s="72" t="s">
        <v>217</v>
      </c>
      <c r="P1321" s="74">
        <v>42825.640798611108</v>
      </c>
      <c r="Q1321" s="72" t="s">
        <v>3727</v>
      </c>
      <c r="R1321" s="76" t="s">
        <v>6458</v>
      </c>
      <c r="S1321" s="72" t="s">
        <v>226</v>
      </c>
      <c r="T1321" s="72"/>
      <c r="U1321" s="72"/>
      <c r="V1321" s="76" t="s">
        <v>9810</v>
      </c>
      <c r="W1321" s="74">
        <v>42825.640798611108</v>
      </c>
      <c r="X1321" s="76" t="s">
        <v>11699</v>
      </c>
      <c r="Y1321" s="72"/>
      <c r="Z1321" s="72"/>
      <c r="AA1321" s="78" t="s">
        <v>15656</v>
      </c>
      <c r="AB1321" s="72"/>
      <c r="AC1321" s="72" t="b">
        <v>0</v>
      </c>
      <c r="AD1321" s="72">
        <v>0</v>
      </c>
      <c r="AE1321" s="78" t="s">
        <v>230</v>
      </c>
      <c r="AF1321" s="72" t="b">
        <v>0</v>
      </c>
      <c r="AG1321" s="72" t="s">
        <v>235</v>
      </c>
      <c r="AH1321" s="72"/>
      <c r="AI1321" s="78" t="s">
        <v>230</v>
      </c>
      <c r="AJ1321" s="72" t="b">
        <v>0</v>
      </c>
      <c r="AK1321" s="72">
        <v>0</v>
      </c>
      <c r="AL1321" s="78" t="s">
        <v>230</v>
      </c>
      <c r="AM1321" s="72" t="s">
        <v>238</v>
      </c>
      <c r="AN1321" s="72" t="b">
        <v>0</v>
      </c>
      <c r="AO1321" s="78" t="s">
        <v>15656</v>
      </c>
      <c r="AP1321" s="72" t="s">
        <v>179</v>
      </c>
      <c r="AQ1321" s="72">
        <v>0</v>
      </c>
      <c r="AR1321" s="72">
        <v>0</v>
      </c>
      <c r="AS1321" s="72"/>
      <c r="AT1321" s="72"/>
      <c r="AU1321" s="72"/>
      <c r="AV1321" s="72"/>
      <c r="AW1321" s="72"/>
      <c r="AX1321" s="72"/>
      <c r="AY1321" s="72"/>
      <c r="AZ1321" s="72"/>
    </row>
    <row r="1322" spans="1:52" x14ac:dyDescent="0.35">
      <c r="A1322" s="70" t="s">
        <v>1552</v>
      </c>
      <c r="B1322" s="70" t="s">
        <v>216</v>
      </c>
      <c r="C1322" s="83"/>
      <c r="D1322" s="84"/>
      <c r="E1322" s="85"/>
      <c r="F1322" s="86"/>
      <c r="G1322" s="83"/>
      <c r="H1322" s="81"/>
      <c r="I1322" s="87"/>
      <c r="J1322" s="87"/>
      <c r="K1322" s="36"/>
      <c r="L1322" s="90"/>
      <c r="M1322" s="90"/>
      <c r="N1322" s="89"/>
      <c r="O1322" s="72" t="s">
        <v>217</v>
      </c>
      <c r="P1322" s="74">
        <v>42825.645844907405</v>
      </c>
      <c r="Q1322" s="72" t="s">
        <v>3728</v>
      </c>
      <c r="R1322" s="76" t="s">
        <v>6710</v>
      </c>
      <c r="S1322" s="72" t="s">
        <v>226</v>
      </c>
      <c r="T1322" s="72"/>
      <c r="U1322" s="72"/>
      <c r="V1322" s="76" t="s">
        <v>312</v>
      </c>
      <c r="W1322" s="74">
        <v>42825.645844907405</v>
      </c>
      <c r="X1322" s="76" t="s">
        <v>11700</v>
      </c>
      <c r="Y1322" s="72"/>
      <c r="Z1322" s="72"/>
      <c r="AA1322" s="78" t="s">
        <v>15657</v>
      </c>
      <c r="AB1322" s="72"/>
      <c r="AC1322" s="72" t="b">
        <v>0</v>
      </c>
      <c r="AD1322" s="72">
        <v>0</v>
      </c>
      <c r="AE1322" s="78" t="s">
        <v>230</v>
      </c>
      <c r="AF1322" s="72" t="b">
        <v>0</v>
      </c>
      <c r="AG1322" s="72" t="s">
        <v>235</v>
      </c>
      <c r="AH1322" s="72"/>
      <c r="AI1322" s="78" t="s">
        <v>230</v>
      </c>
      <c r="AJ1322" s="72" t="b">
        <v>0</v>
      </c>
      <c r="AK1322" s="72">
        <v>0</v>
      </c>
      <c r="AL1322" s="78" t="s">
        <v>230</v>
      </c>
      <c r="AM1322" s="72" t="s">
        <v>238</v>
      </c>
      <c r="AN1322" s="72" t="b">
        <v>0</v>
      </c>
      <c r="AO1322" s="78" t="s">
        <v>15657</v>
      </c>
      <c r="AP1322" s="72" t="s">
        <v>179</v>
      </c>
      <c r="AQ1322" s="72">
        <v>0</v>
      </c>
      <c r="AR1322" s="72">
        <v>0</v>
      </c>
      <c r="AS1322" s="72"/>
      <c r="AT1322" s="72"/>
      <c r="AU1322" s="72"/>
      <c r="AV1322" s="72"/>
      <c r="AW1322" s="72"/>
      <c r="AX1322" s="72"/>
      <c r="AY1322" s="72"/>
      <c r="AZ1322" s="72"/>
    </row>
    <row r="1323" spans="1:52" x14ac:dyDescent="0.35">
      <c r="A1323" s="70" t="s">
        <v>1553</v>
      </c>
      <c r="B1323" s="70" t="s">
        <v>1553</v>
      </c>
      <c r="C1323" s="83"/>
      <c r="D1323" s="84"/>
      <c r="E1323" s="85"/>
      <c r="F1323" s="86"/>
      <c r="G1323" s="83"/>
      <c r="H1323" s="81"/>
      <c r="I1323" s="87"/>
      <c r="J1323" s="87"/>
      <c r="K1323" s="36"/>
      <c r="L1323" s="90"/>
      <c r="M1323" s="90"/>
      <c r="N1323" s="89"/>
      <c r="O1323" s="72" t="s">
        <v>179</v>
      </c>
      <c r="P1323" s="74">
        <v>42824.588564814818</v>
      </c>
      <c r="Q1323" s="72" t="s">
        <v>3729</v>
      </c>
      <c r="R1323" s="76" t="s">
        <v>6711</v>
      </c>
      <c r="S1323" s="72" t="s">
        <v>221</v>
      </c>
      <c r="T1323" s="72"/>
      <c r="U1323" s="72"/>
      <c r="V1323" s="76" t="s">
        <v>9811</v>
      </c>
      <c r="W1323" s="74">
        <v>42824.588564814818</v>
      </c>
      <c r="X1323" s="76" t="s">
        <v>11701</v>
      </c>
      <c r="Y1323" s="72"/>
      <c r="Z1323" s="72"/>
      <c r="AA1323" s="78" t="s">
        <v>15658</v>
      </c>
      <c r="AB1323" s="72"/>
      <c r="AC1323" s="72" t="b">
        <v>0</v>
      </c>
      <c r="AD1323" s="72">
        <v>0</v>
      </c>
      <c r="AE1323" s="78" t="s">
        <v>230</v>
      </c>
      <c r="AF1323" s="72" t="b">
        <v>0</v>
      </c>
      <c r="AG1323" s="72" t="s">
        <v>231</v>
      </c>
      <c r="AH1323" s="72"/>
      <c r="AI1323" s="78" t="s">
        <v>230</v>
      </c>
      <c r="AJ1323" s="72" t="b">
        <v>0</v>
      </c>
      <c r="AK1323" s="72">
        <v>0</v>
      </c>
      <c r="AL1323" s="78" t="s">
        <v>230</v>
      </c>
      <c r="AM1323" s="72" t="s">
        <v>237</v>
      </c>
      <c r="AN1323" s="72" t="b">
        <v>0</v>
      </c>
      <c r="AO1323" s="78" t="s">
        <v>15658</v>
      </c>
      <c r="AP1323" s="72" t="s">
        <v>179</v>
      </c>
      <c r="AQ1323" s="72">
        <v>0</v>
      </c>
      <c r="AR1323" s="72">
        <v>0</v>
      </c>
      <c r="AS1323" s="72"/>
      <c r="AT1323" s="72"/>
      <c r="AU1323" s="72"/>
      <c r="AV1323" s="72"/>
      <c r="AW1323" s="72"/>
      <c r="AX1323" s="72"/>
      <c r="AY1323" s="72"/>
      <c r="AZ1323" s="72"/>
    </row>
    <row r="1324" spans="1:52" x14ac:dyDescent="0.35">
      <c r="A1324" s="70" t="s">
        <v>1553</v>
      </c>
      <c r="B1324" s="70" t="s">
        <v>1553</v>
      </c>
      <c r="C1324" s="83"/>
      <c r="D1324" s="84"/>
      <c r="E1324" s="85"/>
      <c r="F1324" s="86"/>
      <c r="G1324" s="83"/>
      <c r="H1324" s="81"/>
      <c r="I1324" s="87"/>
      <c r="J1324" s="87"/>
      <c r="K1324" s="36"/>
      <c r="L1324" s="90"/>
      <c r="M1324" s="90"/>
      <c r="N1324" s="89"/>
      <c r="O1324" s="72" t="s">
        <v>179</v>
      </c>
      <c r="P1324" s="74">
        <v>42824.767731481479</v>
      </c>
      <c r="Q1324" s="72" t="s">
        <v>3730</v>
      </c>
      <c r="R1324" s="76" t="s">
        <v>6712</v>
      </c>
      <c r="S1324" s="72" t="s">
        <v>221</v>
      </c>
      <c r="T1324" s="72"/>
      <c r="U1324" s="72"/>
      <c r="V1324" s="76" t="s">
        <v>9811</v>
      </c>
      <c r="W1324" s="74">
        <v>42824.767731481479</v>
      </c>
      <c r="X1324" s="76" t="s">
        <v>11702</v>
      </c>
      <c r="Y1324" s="72"/>
      <c r="Z1324" s="72"/>
      <c r="AA1324" s="78" t="s">
        <v>15659</v>
      </c>
      <c r="AB1324" s="72"/>
      <c r="AC1324" s="72" t="b">
        <v>0</v>
      </c>
      <c r="AD1324" s="72">
        <v>0</v>
      </c>
      <c r="AE1324" s="78" t="s">
        <v>230</v>
      </c>
      <c r="AF1324" s="72" t="b">
        <v>0</v>
      </c>
      <c r="AG1324" s="72" t="s">
        <v>231</v>
      </c>
      <c r="AH1324" s="72"/>
      <c r="AI1324" s="78" t="s">
        <v>230</v>
      </c>
      <c r="AJ1324" s="72" t="b">
        <v>0</v>
      </c>
      <c r="AK1324" s="72">
        <v>0</v>
      </c>
      <c r="AL1324" s="78" t="s">
        <v>230</v>
      </c>
      <c r="AM1324" s="72" t="s">
        <v>237</v>
      </c>
      <c r="AN1324" s="72" t="b">
        <v>0</v>
      </c>
      <c r="AO1324" s="78" t="s">
        <v>15659</v>
      </c>
      <c r="AP1324" s="72" t="s">
        <v>179</v>
      </c>
      <c r="AQ1324" s="72">
        <v>0</v>
      </c>
      <c r="AR1324" s="72">
        <v>0</v>
      </c>
      <c r="AS1324" s="72"/>
      <c r="AT1324" s="72"/>
      <c r="AU1324" s="72"/>
      <c r="AV1324" s="72"/>
      <c r="AW1324" s="72"/>
      <c r="AX1324" s="72"/>
      <c r="AY1324" s="72"/>
      <c r="AZ1324" s="72"/>
    </row>
    <row r="1325" spans="1:52" x14ac:dyDescent="0.35">
      <c r="A1325" s="70" t="s">
        <v>1553</v>
      </c>
      <c r="B1325" s="70" t="s">
        <v>1553</v>
      </c>
      <c r="C1325" s="83"/>
      <c r="D1325" s="84"/>
      <c r="E1325" s="85"/>
      <c r="F1325" s="86"/>
      <c r="G1325" s="83"/>
      <c r="H1325" s="81"/>
      <c r="I1325" s="87"/>
      <c r="J1325" s="87"/>
      <c r="K1325" s="36"/>
      <c r="L1325" s="90"/>
      <c r="M1325" s="90"/>
      <c r="N1325" s="89"/>
      <c r="O1325" s="72" t="s">
        <v>179</v>
      </c>
      <c r="P1325" s="74">
        <v>42824.767743055556</v>
      </c>
      <c r="Q1325" s="72" t="s">
        <v>3731</v>
      </c>
      <c r="R1325" s="76" t="s">
        <v>6713</v>
      </c>
      <c r="S1325" s="72" t="s">
        <v>221</v>
      </c>
      <c r="T1325" s="72"/>
      <c r="U1325" s="72"/>
      <c r="V1325" s="76" t="s">
        <v>9811</v>
      </c>
      <c r="W1325" s="74">
        <v>42824.767743055556</v>
      </c>
      <c r="X1325" s="76" t="s">
        <v>11703</v>
      </c>
      <c r="Y1325" s="72"/>
      <c r="Z1325" s="72"/>
      <c r="AA1325" s="78" t="s">
        <v>15660</v>
      </c>
      <c r="AB1325" s="72"/>
      <c r="AC1325" s="72" t="b">
        <v>0</v>
      </c>
      <c r="AD1325" s="72">
        <v>0</v>
      </c>
      <c r="AE1325" s="78" t="s">
        <v>230</v>
      </c>
      <c r="AF1325" s="72" t="b">
        <v>0</v>
      </c>
      <c r="AG1325" s="72" t="s">
        <v>231</v>
      </c>
      <c r="AH1325" s="72"/>
      <c r="AI1325" s="78" t="s">
        <v>230</v>
      </c>
      <c r="AJ1325" s="72" t="b">
        <v>0</v>
      </c>
      <c r="AK1325" s="72">
        <v>0</v>
      </c>
      <c r="AL1325" s="78" t="s">
        <v>230</v>
      </c>
      <c r="AM1325" s="72" t="s">
        <v>237</v>
      </c>
      <c r="AN1325" s="72" t="b">
        <v>0</v>
      </c>
      <c r="AO1325" s="78" t="s">
        <v>15660</v>
      </c>
      <c r="AP1325" s="72" t="s">
        <v>179</v>
      </c>
      <c r="AQ1325" s="72">
        <v>0</v>
      </c>
      <c r="AR1325" s="72">
        <v>0</v>
      </c>
      <c r="AS1325" s="72"/>
      <c r="AT1325" s="72"/>
      <c r="AU1325" s="72"/>
      <c r="AV1325" s="72"/>
      <c r="AW1325" s="72"/>
      <c r="AX1325" s="72"/>
      <c r="AY1325" s="72"/>
      <c r="AZ1325" s="72"/>
    </row>
    <row r="1326" spans="1:52" x14ac:dyDescent="0.35">
      <c r="A1326" s="70" t="s">
        <v>1553</v>
      </c>
      <c r="B1326" s="70" t="s">
        <v>1553</v>
      </c>
      <c r="C1326" s="83"/>
      <c r="D1326" s="84"/>
      <c r="E1326" s="85"/>
      <c r="F1326" s="86"/>
      <c r="G1326" s="83"/>
      <c r="H1326" s="81"/>
      <c r="I1326" s="87"/>
      <c r="J1326" s="87"/>
      <c r="K1326" s="36"/>
      <c r="L1326" s="90"/>
      <c r="M1326" s="90"/>
      <c r="N1326" s="89"/>
      <c r="O1326" s="72" t="s">
        <v>179</v>
      </c>
      <c r="P1326" s="74">
        <v>42824.767754629633</v>
      </c>
      <c r="Q1326" s="72" t="s">
        <v>3732</v>
      </c>
      <c r="R1326" s="76" t="s">
        <v>6714</v>
      </c>
      <c r="S1326" s="72" t="s">
        <v>221</v>
      </c>
      <c r="T1326" s="72"/>
      <c r="U1326" s="72"/>
      <c r="V1326" s="76" t="s">
        <v>9811</v>
      </c>
      <c r="W1326" s="74">
        <v>42824.767754629633</v>
      </c>
      <c r="X1326" s="76" t="s">
        <v>11704</v>
      </c>
      <c r="Y1326" s="72"/>
      <c r="Z1326" s="72"/>
      <c r="AA1326" s="78" t="s">
        <v>15661</v>
      </c>
      <c r="AB1326" s="72"/>
      <c r="AC1326" s="72" t="b">
        <v>0</v>
      </c>
      <c r="AD1326" s="72">
        <v>0</v>
      </c>
      <c r="AE1326" s="78" t="s">
        <v>230</v>
      </c>
      <c r="AF1326" s="72" t="b">
        <v>0</v>
      </c>
      <c r="AG1326" s="72" t="s">
        <v>231</v>
      </c>
      <c r="AH1326" s="72"/>
      <c r="AI1326" s="78" t="s">
        <v>230</v>
      </c>
      <c r="AJ1326" s="72" t="b">
        <v>0</v>
      </c>
      <c r="AK1326" s="72">
        <v>0</v>
      </c>
      <c r="AL1326" s="78" t="s">
        <v>230</v>
      </c>
      <c r="AM1326" s="72" t="s">
        <v>237</v>
      </c>
      <c r="AN1326" s="72" t="b">
        <v>0</v>
      </c>
      <c r="AO1326" s="78" t="s">
        <v>15661</v>
      </c>
      <c r="AP1326" s="72" t="s">
        <v>179</v>
      </c>
      <c r="AQ1326" s="72">
        <v>0</v>
      </c>
      <c r="AR1326" s="72">
        <v>0</v>
      </c>
      <c r="AS1326" s="72"/>
      <c r="AT1326" s="72"/>
      <c r="AU1326" s="72"/>
      <c r="AV1326" s="72"/>
      <c r="AW1326" s="72"/>
      <c r="AX1326" s="72"/>
      <c r="AY1326" s="72"/>
      <c r="AZ1326" s="72"/>
    </row>
    <row r="1327" spans="1:52" x14ac:dyDescent="0.35">
      <c r="A1327" s="70" t="s">
        <v>1553</v>
      </c>
      <c r="B1327" s="70" t="s">
        <v>1553</v>
      </c>
      <c r="C1327" s="83"/>
      <c r="D1327" s="84"/>
      <c r="E1327" s="85"/>
      <c r="F1327" s="86"/>
      <c r="G1327" s="83"/>
      <c r="H1327" s="81"/>
      <c r="I1327" s="87"/>
      <c r="J1327" s="87"/>
      <c r="K1327" s="36"/>
      <c r="L1327" s="90"/>
      <c r="M1327" s="90"/>
      <c r="N1327" s="89"/>
      <c r="O1327" s="72" t="s">
        <v>179</v>
      </c>
      <c r="P1327" s="74">
        <v>42824.767766203702</v>
      </c>
      <c r="Q1327" s="72" t="s">
        <v>3733</v>
      </c>
      <c r="R1327" s="76" t="s">
        <v>6715</v>
      </c>
      <c r="S1327" s="72" t="s">
        <v>221</v>
      </c>
      <c r="T1327" s="72"/>
      <c r="U1327" s="72"/>
      <c r="V1327" s="76" t="s">
        <v>9811</v>
      </c>
      <c r="W1327" s="74">
        <v>42824.767766203702</v>
      </c>
      <c r="X1327" s="76" t="s">
        <v>11705</v>
      </c>
      <c r="Y1327" s="72"/>
      <c r="Z1327" s="72"/>
      <c r="AA1327" s="78" t="s">
        <v>15662</v>
      </c>
      <c r="AB1327" s="72"/>
      <c r="AC1327" s="72" t="b">
        <v>0</v>
      </c>
      <c r="AD1327" s="72">
        <v>0</v>
      </c>
      <c r="AE1327" s="78" t="s">
        <v>230</v>
      </c>
      <c r="AF1327" s="72" t="b">
        <v>0</v>
      </c>
      <c r="AG1327" s="72" t="s">
        <v>231</v>
      </c>
      <c r="AH1327" s="72"/>
      <c r="AI1327" s="78" t="s">
        <v>230</v>
      </c>
      <c r="AJ1327" s="72" t="b">
        <v>0</v>
      </c>
      <c r="AK1327" s="72">
        <v>0</v>
      </c>
      <c r="AL1327" s="78" t="s">
        <v>230</v>
      </c>
      <c r="AM1327" s="72" t="s">
        <v>237</v>
      </c>
      <c r="AN1327" s="72" t="b">
        <v>0</v>
      </c>
      <c r="AO1327" s="78" t="s">
        <v>15662</v>
      </c>
      <c r="AP1327" s="72" t="s">
        <v>179</v>
      </c>
      <c r="AQ1327" s="72">
        <v>0</v>
      </c>
      <c r="AR1327" s="72">
        <v>0</v>
      </c>
      <c r="AS1327" s="72"/>
      <c r="AT1327" s="72"/>
      <c r="AU1327" s="72"/>
      <c r="AV1327" s="72"/>
      <c r="AW1327" s="72"/>
      <c r="AX1327" s="72"/>
      <c r="AY1327" s="72"/>
      <c r="AZ1327" s="72"/>
    </row>
    <row r="1328" spans="1:52" x14ac:dyDescent="0.35">
      <c r="A1328" s="70" t="s">
        <v>1553</v>
      </c>
      <c r="B1328" s="70" t="s">
        <v>1553</v>
      </c>
      <c r="C1328" s="83"/>
      <c r="D1328" s="84"/>
      <c r="E1328" s="85"/>
      <c r="F1328" s="86"/>
      <c r="G1328" s="83"/>
      <c r="H1328" s="81"/>
      <c r="I1328" s="87"/>
      <c r="J1328" s="87"/>
      <c r="K1328" s="36"/>
      <c r="L1328" s="90"/>
      <c r="M1328" s="90"/>
      <c r="N1328" s="89"/>
      <c r="O1328" s="72" t="s">
        <v>179</v>
      </c>
      <c r="P1328" s="74">
        <v>42824.767800925925</v>
      </c>
      <c r="Q1328" s="72" t="s">
        <v>3734</v>
      </c>
      <c r="R1328" s="76" t="s">
        <v>6716</v>
      </c>
      <c r="S1328" s="72" t="s">
        <v>221</v>
      </c>
      <c r="T1328" s="72"/>
      <c r="U1328" s="72"/>
      <c r="V1328" s="76" t="s">
        <v>9811</v>
      </c>
      <c r="W1328" s="74">
        <v>42824.767800925925</v>
      </c>
      <c r="X1328" s="76" t="s">
        <v>11706</v>
      </c>
      <c r="Y1328" s="72"/>
      <c r="Z1328" s="72"/>
      <c r="AA1328" s="78" t="s">
        <v>15663</v>
      </c>
      <c r="AB1328" s="72"/>
      <c r="AC1328" s="72" t="b">
        <v>0</v>
      </c>
      <c r="AD1328" s="72">
        <v>0</v>
      </c>
      <c r="AE1328" s="78" t="s">
        <v>230</v>
      </c>
      <c r="AF1328" s="72" t="b">
        <v>0</v>
      </c>
      <c r="AG1328" s="72" t="s">
        <v>231</v>
      </c>
      <c r="AH1328" s="72"/>
      <c r="AI1328" s="78" t="s">
        <v>230</v>
      </c>
      <c r="AJ1328" s="72" t="b">
        <v>0</v>
      </c>
      <c r="AK1328" s="72">
        <v>0</v>
      </c>
      <c r="AL1328" s="78" t="s">
        <v>230</v>
      </c>
      <c r="AM1328" s="72" t="s">
        <v>237</v>
      </c>
      <c r="AN1328" s="72" t="b">
        <v>0</v>
      </c>
      <c r="AO1328" s="78" t="s">
        <v>15663</v>
      </c>
      <c r="AP1328" s="72" t="s">
        <v>179</v>
      </c>
      <c r="AQ1328" s="72">
        <v>0</v>
      </c>
      <c r="AR1328" s="72">
        <v>0</v>
      </c>
      <c r="AS1328" s="72"/>
      <c r="AT1328" s="72"/>
      <c r="AU1328" s="72"/>
      <c r="AV1328" s="72"/>
      <c r="AW1328" s="72"/>
      <c r="AX1328" s="72"/>
      <c r="AY1328" s="72"/>
      <c r="AZ1328" s="72"/>
    </row>
    <row r="1329" spans="1:52" x14ac:dyDescent="0.35">
      <c r="A1329" s="70" t="s">
        <v>1553</v>
      </c>
      <c r="B1329" s="70" t="s">
        <v>1553</v>
      </c>
      <c r="C1329" s="83"/>
      <c r="D1329" s="84"/>
      <c r="E1329" s="85"/>
      <c r="F1329" s="86"/>
      <c r="G1329" s="83"/>
      <c r="H1329" s="81"/>
      <c r="I1329" s="87"/>
      <c r="J1329" s="87"/>
      <c r="K1329" s="36"/>
      <c r="L1329" s="90"/>
      <c r="M1329" s="90"/>
      <c r="N1329" s="89"/>
      <c r="O1329" s="72" t="s">
        <v>179</v>
      </c>
      <c r="P1329" s="74">
        <v>42824.890497685185</v>
      </c>
      <c r="Q1329" s="72" t="s">
        <v>3735</v>
      </c>
      <c r="R1329" s="76" t="s">
        <v>6717</v>
      </c>
      <c r="S1329" s="72" t="s">
        <v>221</v>
      </c>
      <c r="T1329" s="72"/>
      <c r="U1329" s="72"/>
      <c r="V1329" s="76" t="s">
        <v>9811</v>
      </c>
      <c r="W1329" s="74">
        <v>42824.890497685185</v>
      </c>
      <c r="X1329" s="76" t="s">
        <v>11707</v>
      </c>
      <c r="Y1329" s="72"/>
      <c r="Z1329" s="72"/>
      <c r="AA1329" s="78" t="s">
        <v>15664</v>
      </c>
      <c r="AB1329" s="72"/>
      <c r="AC1329" s="72" t="b">
        <v>0</v>
      </c>
      <c r="AD1329" s="72">
        <v>0</v>
      </c>
      <c r="AE1329" s="78" t="s">
        <v>230</v>
      </c>
      <c r="AF1329" s="72" t="b">
        <v>0</v>
      </c>
      <c r="AG1329" s="72" t="s">
        <v>231</v>
      </c>
      <c r="AH1329" s="72"/>
      <c r="AI1329" s="78" t="s">
        <v>230</v>
      </c>
      <c r="AJ1329" s="72" t="b">
        <v>0</v>
      </c>
      <c r="AK1329" s="72">
        <v>0</v>
      </c>
      <c r="AL1329" s="78" t="s">
        <v>230</v>
      </c>
      <c r="AM1329" s="72" t="s">
        <v>237</v>
      </c>
      <c r="AN1329" s="72" t="b">
        <v>0</v>
      </c>
      <c r="AO1329" s="78" t="s">
        <v>15664</v>
      </c>
      <c r="AP1329" s="72" t="s">
        <v>179</v>
      </c>
      <c r="AQ1329" s="72">
        <v>0</v>
      </c>
      <c r="AR1329" s="72">
        <v>0</v>
      </c>
      <c r="AS1329" s="72"/>
      <c r="AT1329" s="72"/>
      <c r="AU1329" s="72"/>
      <c r="AV1329" s="72"/>
      <c r="AW1329" s="72"/>
      <c r="AX1329" s="72"/>
      <c r="AY1329" s="72"/>
      <c r="AZ1329" s="72"/>
    </row>
    <row r="1330" spans="1:52" x14ac:dyDescent="0.35">
      <c r="A1330" s="70" t="s">
        <v>1553</v>
      </c>
      <c r="B1330" s="70" t="s">
        <v>1553</v>
      </c>
      <c r="C1330" s="83"/>
      <c r="D1330" s="84"/>
      <c r="E1330" s="85"/>
      <c r="F1330" s="86"/>
      <c r="G1330" s="83"/>
      <c r="H1330" s="81"/>
      <c r="I1330" s="87"/>
      <c r="J1330" s="87"/>
      <c r="K1330" s="36"/>
      <c r="L1330" s="90"/>
      <c r="M1330" s="90"/>
      <c r="N1330" s="89"/>
      <c r="O1330" s="72" t="s">
        <v>179</v>
      </c>
      <c r="P1330" s="74">
        <v>42824.890509259261</v>
      </c>
      <c r="Q1330" s="72" t="s">
        <v>3736</v>
      </c>
      <c r="R1330" s="76" t="s">
        <v>6718</v>
      </c>
      <c r="S1330" s="72" t="s">
        <v>221</v>
      </c>
      <c r="T1330" s="72"/>
      <c r="U1330" s="72"/>
      <c r="V1330" s="76" t="s">
        <v>9811</v>
      </c>
      <c r="W1330" s="74">
        <v>42824.890509259261</v>
      </c>
      <c r="X1330" s="76" t="s">
        <v>11708</v>
      </c>
      <c r="Y1330" s="72"/>
      <c r="Z1330" s="72"/>
      <c r="AA1330" s="78" t="s">
        <v>15665</v>
      </c>
      <c r="AB1330" s="72"/>
      <c r="AC1330" s="72" t="b">
        <v>0</v>
      </c>
      <c r="AD1330" s="72">
        <v>0</v>
      </c>
      <c r="AE1330" s="78" t="s">
        <v>230</v>
      </c>
      <c r="AF1330" s="72" t="b">
        <v>0</v>
      </c>
      <c r="AG1330" s="72" t="s">
        <v>231</v>
      </c>
      <c r="AH1330" s="72"/>
      <c r="AI1330" s="78" t="s">
        <v>230</v>
      </c>
      <c r="AJ1330" s="72" t="b">
        <v>0</v>
      </c>
      <c r="AK1330" s="72">
        <v>0</v>
      </c>
      <c r="AL1330" s="78" t="s">
        <v>230</v>
      </c>
      <c r="AM1330" s="72" t="s">
        <v>237</v>
      </c>
      <c r="AN1330" s="72" t="b">
        <v>0</v>
      </c>
      <c r="AO1330" s="78" t="s">
        <v>15665</v>
      </c>
      <c r="AP1330" s="72" t="s">
        <v>179</v>
      </c>
      <c r="AQ1330" s="72">
        <v>0</v>
      </c>
      <c r="AR1330" s="72">
        <v>0</v>
      </c>
      <c r="AS1330" s="72"/>
      <c r="AT1330" s="72"/>
      <c r="AU1330" s="72"/>
      <c r="AV1330" s="72"/>
      <c r="AW1330" s="72"/>
      <c r="AX1330" s="72"/>
      <c r="AY1330" s="72"/>
      <c r="AZ1330" s="72"/>
    </row>
    <row r="1331" spans="1:52" x14ac:dyDescent="0.35">
      <c r="A1331" s="70" t="s">
        <v>1553</v>
      </c>
      <c r="B1331" s="70" t="s">
        <v>1553</v>
      </c>
      <c r="C1331" s="83"/>
      <c r="D1331" s="84"/>
      <c r="E1331" s="85"/>
      <c r="F1331" s="86"/>
      <c r="G1331" s="83"/>
      <c r="H1331" s="81"/>
      <c r="I1331" s="87"/>
      <c r="J1331" s="87"/>
      <c r="K1331" s="36"/>
      <c r="L1331" s="90"/>
      <c r="M1331" s="90"/>
      <c r="N1331" s="89"/>
      <c r="O1331" s="72" t="s">
        <v>179</v>
      </c>
      <c r="P1331" s="74">
        <v>42824.890509259261</v>
      </c>
      <c r="Q1331" s="72" t="s">
        <v>3737</v>
      </c>
      <c r="R1331" s="76" t="s">
        <v>6719</v>
      </c>
      <c r="S1331" s="72" t="s">
        <v>221</v>
      </c>
      <c r="T1331" s="72"/>
      <c r="U1331" s="72"/>
      <c r="V1331" s="76" t="s">
        <v>9811</v>
      </c>
      <c r="W1331" s="74">
        <v>42824.890509259261</v>
      </c>
      <c r="X1331" s="76" t="s">
        <v>11709</v>
      </c>
      <c r="Y1331" s="72"/>
      <c r="Z1331" s="72"/>
      <c r="AA1331" s="78" t="s">
        <v>15666</v>
      </c>
      <c r="AB1331" s="72"/>
      <c r="AC1331" s="72" t="b">
        <v>0</v>
      </c>
      <c r="AD1331" s="72">
        <v>0</v>
      </c>
      <c r="AE1331" s="78" t="s">
        <v>230</v>
      </c>
      <c r="AF1331" s="72" t="b">
        <v>0</v>
      </c>
      <c r="AG1331" s="72" t="s">
        <v>231</v>
      </c>
      <c r="AH1331" s="72"/>
      <c r="AI1331" s="78" t="s">
        <v>230</v>
      </c>
      <c r="AJ1331" s="72" t="b">
        <v>0</v>
      </c>
      <c r="AK1331" s="72">
        <v>0</v>
      </c>
      <c r="AL1331" s="78" t="s">
        <v>230</v>
      </c>
      <c r="AM1331" s="72" t="s">
        <v>237</v>
      </c>
      <c r="AN1331" s="72" t="b">
        <v>0</v>
      </c>
      <c r="AO1331" s="78" t="s">
        <v>15666</v>
      </c>
      <c r="AP1331" s="72" t="s">
        <v>179</v>
      </c>
      <c r="AQ1331" s="72">
        <v>0</v>
      </c>
      <c r="AR1331" s="72">
        <v>0</v>
      </c>
      <c r="AS1331" s="72"/>
      <c r="AT1331" s="72"/>
      <c r="AU1331" s="72"/>
      <c r="AV1331" s="72"/>
      <c r="AW1331" s="72"/>
      <c r="AX1331" s="72"/>
      <c r="AY1331" s="72"/>
      <c r="AZ1331" s="72"/>
    </row>
    <row r="1332" spans="1:52" x14ac:dyDescent="0.35">
      <c r="A1332" s="70" t="s">
        <v>1553</v>
      </c>
      <c r="B1332" s="70" t="s">
        <v>1553</v>
      </c>
      <c r="C1332" s="83"/>
      <c r="D1332" s="84"/>
      <c r="E1332" s="85"/>
      <c r="F1332" s="86"/>
      <c r="G1332" s="83"/>
      <c r="H1332" s="81"/>
      <c r="I1332" s="87"/>
      <c r="J1332" s="87"/>
      <c r="K1332" s="36"/>
      <c r="L1332" s="90"/>
      <c r="M1332" s="90"/>
      <c r="N1332" s="89"/>
      <c r="O1332" s="72" t="s">
        <v>179</v>
      </c>
      <c r="P1332" s="74">
        <v>42824.979641203703</v>
      </c>
      <c r="Q1332" s="72" t="s">
        <v>3738</v>
      </c>
      <c r="R1332" s="76" t="s">
        <v>6720</v>
      </c>
      <c r="S1332" s="72" t="s">
        <v>221</v>
      </c>
      <c r="T1332" s="72"/>
      <c r="U1332" s="72"/>
      <c r="V1332" s="76" t="s">
        <v>9811</v>
      </c>
      <c r="W1332" s="74">
        <v>42824.979641203703</v>
      </c>
      <c r="X1332" s="76" t="s">
        <v>11710</v>
      </c>
      <c r="Y1332" s="72"/>
      <c r="Z1332" s="72"/>
      <c r="AA1332" s="78" t="s">
        <v>15667</v>
      </c>
      <c r="AB1332" s="72"/>
      <c r="AC1332" s="72" t="b">
        <v>0</v>
      </c>
      <c r="AD1332" s="72">
        <v>0</v>
      </c>
      <c r="AE1332" s="78" t="s">
        <v>230</v>
      </c>
      <c r="AF1332" s="72" t="b">
        <v>0</v>
      </c>
      <c r="AG1332" s="72" t="s">
        <v>231</v>
      </c>
      <c r="AH1332" s="72"/>
      <c r="AI1332" s="78" t="s">
        <v>230</v>
      </c>
      <c r="AJ1332" s="72" t="b">
        <v>0</v>
      </c>
      <c r="AK1332" s="72">
        <v>0</v>
      </c>
      <c r="AL1332" s="78" t="s">
        <v>230</v>
      </c>
      <c r="AM1332" s="72" t="s">
        <v>237</v>
      </c>
      <c r="AN1332" s="72" t="b">
        <v>0</v>
      </c>
      <c r="AO1332" s="78" t="s">
        <v>15667</v>
      </c>
      <c r="AP1332" s="72" t="s">
        <v>179</v>
      </c>
      <c r="AQ1332" s="72">
        <v>0</v>
      </c>
      <c r="AR1332" s="72">
        <v>0</v>
      </c>
      <c r="AS1332" s="72"/>
      <c r="AT1332" s="72"/>
      <c r="AU1332" s="72"/>
      <c r="AV1332" s="72"/>
      <c r="AW1332" s="72"/>
      <c r="AX1332" s="72"/>
      <c r="AY1332" s="72"/>
      <c r="AZ1332" s="72"/>
    </row>
    <row r="1333" spans="1:52" x14ac:dyDescent="0.35">
      <c r="A1333" s="70" t="s">
        <v>1553</v>
      </c>
      <c r="B1333" s="70" t="s">
        <v>1553</v>
      </c>
      <c r="C1333" s="83"/>
      <c r="D1333" s="84"/>
      <c r="E1333" s="85"/>
      <c r="F1333" s="86"/>
      <c r="G1333" s="83"/>
      <c r="H1333" s="81"/>
      <c r="I1333" s="87"/>
      <c r="J1333" s="87"/>
      <c r="K1333" s="36"/>
      <c r="L1333" s="90"/>
      <c r="M1333" s="90"/>
      <c r="N1333" s="89"/>
      <c r="O1333" s="72" t="s">
        <v>179</v>
      </c>
      <c r="P1333" s="74">
        <v>42825.646284722221</v>
      </c>
      <c r="Q1333" s="72" t="s">
        <v>3739</v>
      </c>
      <c r="R1333" s="76" t="s">
        <v>6721</v>
      </c>
      <c r="S1333" s="72" t="s">
        <v>221</v>
      </c>
      <c r="T1333" s="72"/>
      <c r="U1333" s="72"/>
      <c r="V1333" s="76" t="s">
        <v>9811</v>
      </c>
      <c r="W1333" s="74">
        <v>42825.646284722221</v>
      </c>
      <c r="X1333" s="76" t="s">
        <v>11711</v>
      </c>
      <c r="Y1333" s="72"/>
      <c r="Z1333" s="72"/>
      <c r="AA1333" s="78" t="s">
        <v>15668</v>
      </c>
      <c r="AB1333" s="72"/>
      <c r="AC1333" s="72" t="b">
        <v>0</v>
      </c>
      <c r="AD1333" s="72">
        <v>0</v>
      </c>
      <c r="AE1333" s="78" t="s">
        <v>230</v>
      </c>
      <c r="AF1333" s="72" t="b">
        <v>0</v>
      </c>
      <c r="AG1333" s="72" t="s">
        <v>231</v>
      </c>
      <c r="AH1333" s="72"/>
      <c r="AI1333" s="78" t="s">
        <v>230</v>
      </c>
      <c r="AJ1333" s="72" t="b">
        <v>0</v>
      </c>
      <c r="AK1333" s="72">
        <v>0</v>
      </c>
      <c r="AL1333" s="78" t="s">
        <v>230</v>
      </c>
      <c r="AM1333" s="72" t="s">
        <v>237</v>
      </c>
      <c r="AN1333" s="72" t="b">
        <v>0</v>
      </c>
      <c r="AO1333" s="78" t="s">
        <v>15668</v>
      </c>
      <c r="AP1333" s="72" t="s">
        <v>179</v>
      </c>
      <c r="AQ1333" s="72">
        <v>0</v>
      </c>
      <c r="AR1333" s="72">
        <v>0</v>
      </c>
      <c r="AS1333" s="72"/>
      <c r="AT1333" s="72"/>
      <c r="AU1333" s="72"/>
      <c r="AV1333" s="72"/>
      <c r="AW1333" s="72"/>
      <c r="AX1333" s="72"/>
      <c r="AY1333" s="72"/>
      <c r="AZ1333" s="72"/>
    </row>
    <row r="1334" spans="1:52" x14ac:dyDescent="0.35">
      <c r="A1334" s="70" t="s">
        <v>1554</v>
      </c>
      <c r="B1334" s="70" t="s">
        <v>2843</v>
      </c>
      <c r="C1334" s="83"/>
      <c r="D1334" s="84"/>
      <c r="E1334" s="85"/>
      <c r="F1334" s="86"/>
      <c r="G1334" s="83"/>
      <c r="H1334" s="81"/>
      <c r="I1334" s="87"/>
      <c r="J1334" s="87"/>
      <c r="K1334" s="36"/>
      <c r="L1334" s="90"/>
      <c r="M1334" s="90"/>
      <c r="N1334" s="89"/>
      <c r="O1334" s="72" t="s">
        <v>218</v>
      </c>
      <c r="P1334" s="74">
        <v>42825.647824074076</v>
      </c>
      <c r="Q1334" s="72" t="s">
        <v>3740</v>
      </c>
      <c r="R1334" s="72"/>
      <c r="S1334" s="72"/>
      <c r="T1334" s="72"/>
      <c r="U1334" s="72"/>
      <c r="V1334" s="76" t="s">
        <v>9812</v>
      </c>
      <c r="W1334" s="74">
        <v>42825.647824074076</v>
      </c>
      <c r="X1334" s="76" t="s">
        <v>11712</v>
      </c>
      <c r="Y1334" s="72"/>
      <c r="Z1334" s="72"/>
      <c r="AA1334" s="78" t="s">
        <v>15669</v>
      </c>
      <c r="AB1334" s="78" t="s">
        <v>18733</v>
      </c>
      <c r="AC1334" s="72" t="b">
        <v>0</v>
      </c>
      <c r="AD1334" s="72">
        <v>0</v>
      </c>
      <c r="AE1334" s="78" t="s">
        <v>18850</v>
      </c>
      <c r="AF1334" s="72" t="b">
        <v>0</v>
      </c>
      <c r="AG1334" s="72" t="s">
        <v>235</v>
      </c>
      <c r="AH1334" s="72"/>
      <c r="AI1334" s="78" t="s">
        <v>230</v>
      </c>
      <c r="AJ1334" s="72" t="b">
        <v>0</v>
      </c>
      <c r="AK1334" s="72">
        <v>0</v>
      </c>
      <c r="AL1334" s="78" t="s">
        <v>230</v>
      </c>
      <c r="AM1334" s="72" t="s">
        <v>242</v>
      </c>
      <c r="AN1334" s="72" t="b">
        <v>0</v>
      </c>
      <c r="AO1334" s="78" t="s">
        <v>18733</v>
      </c>
      <c r="AP1334" s="72" t="s">
        <v>179</v>
      </c>
      <c r="AQ1334" s="72">
        <v>0</v>
      </c>
      <c r="AR1334" s="72">
        <v>0</v>
      </c>
      <c r="AS1334" s="72"/>
      <c r="AT1334" s="72"/>
      <c r="AU1334" s="72"/>
      <c r="AV1334" s="72"/>
      <c r="AW1334" s="72"/>
      <c r="AX1334" s="72"/>
      <c r="AY1334" s="72"/>
      <c r="AZ1334" s="72"/>
    </row>
    <row r="1335" spans="1:52" x14ac:dyDescent="0.35">
      <c r="A1335" s="70" t="s">
        <v>1555</v>
      </c>
      <c r="B1335" s="70" t="s">
        <v>1940</v>
      </c>
      <c r="C1335" s="83"/>
      <c r="D1335" s="84"/>
      <c r="E1335" s="85"/>
      <c r="F1335" s="86"/>
      <c r="G1335" s="83"/>
      <c r="H1335" s="81"/>
      <c r="I1335" s="87"/>
      <c r="J1335" s="87"/>
      <c r="K1335" s="36"/>
      <c r="L1335" s="90"/>
      <c r="M1335" s="90"/>
      <c r="N1335" s="89"/>
      <c r="O1335" s="72" t="s">
        <v>217</v>
      </c>
      <c r="P1335" s="74">
        <v>42825.648553240739</v>
      </c>
      <c r="Q1335" s="72" t="s">
        <v>3725</v>
      </c>
      <c r="R1335" s="72"/>
      <c r="S1335" s="72"/>
      <c r="T1335" s="72"/>
      <c r="U1335" s="72"/>
      <c r="V1335" s="76" t="s">
        <v>9813</v>
      </c>
      <c r="W1335" s="74">
        <v>42825.648553240739</v>
      </c>
      <c r="X1335" s="76" t="s">
        <v>11713</v>
      </c>
      <c r="Y1335" s="72"/>
      <c r="Z1335" s="72"/>
      <c r="AA1335" s="78" t="s">
        <v>15670</v>
      </c>
      <c r="AB1335" s="72"/>
      <c r="AC1335" s="72" t="b">
        <v>0</v>
      </c>
      <c r="AD1335" s="72">
        <v>0</v>
      </c>
      <c r="AE1335" s="78" t="s">
        <v>230</v>
      </c>
      <c r="AF1335" s="72" t="b">
        <v>0</v>
      </c>
      <c r="AG1335" s="72" t="s">
        <v>18908</v>
      </c>
      <c r="AH1335" s="72"/>
      <c r="AI1335" s="78" t="s">
        <v>230</v>
      </c>
      <c r="AJ1335" s="72" t="b">
        <v>0</v>
      </c>
      <c r="AK1335" s="72">
        <v>8569</v>
      </c>
      <c r="AL1335" s="78" t="s">
        <v>16148</v>
      </c>
      <c r="AM1335" s="72" t="s">
        <v>246</v>
      </c>
      <c r="AN1335" s="72" t="b">
        <v>0</v>
      </c>
      <c r="AO1335" s="78" t="s">
        <v>16148</v>
      </c>
      <c r="AP1335" s="72" t="s">
        <v>179</v>
      </c>
      <c r="AQ1335" s="72">
        <v>0</v>
      </c>
      <c r="AR1335" s="72">
        <v>0</v>
      </c>
      <c r="AS1335" s="72"/>
      <c r="AT1335" s="72"/>
      <c r="AU1335" s="72"/>
      <c r="AV1335" s="72"/>
      <c r="AW1335" s="72"/>
      <c r="AX1335" s="72"/>
      <c r="AY1335" s="72"/>
      <c r="AZ1335" s="72"/>
    </row>
    <row r="1336" spans="1:52" x14ac:dyDescent="0.35">
      <c r="A1336" s="70" t="s">
        <v>1556</v>
      </c>
      <c r="B1336" s="70" t="s">
        <v>1940</v>
      </c>
      <c r="C1336" s="83"/>
      <c r="D1336" s="84"/>
      <c r="E1336" s="85"/>
      <c r="F1336" s="86"/>
      <c r="G1336" s="83"/>
      <c r="H1336" s="81"/>
      <c r="I1336" s="87"/>
      <c r="J1336" s="87"/>
      <c r="K1336" s="36"/>
      <c r="L1336" s="90"/>
      <c r="M1336" s="90"/>
      <c r="N1336" s="89"/>
      <c r="O1336" s="72" t="s">
        <v>217</v>
      </c>
      <c r="P1336" s="74">
        <v>42825.649074074077</v>
      </c>
      <c r="Q1336" s="72" t="s">
        <v>3725</v>
      </c>
      <c r="R1336" s="72"/>
      <c r="S1336" s="72"/>
      <c r="T1336" s="72"/>
      <c r="U1336" s="72"/>
      <c r="V1336" s="76" t="s">
        <v>9814</v>
      </c>
      <c r="W1336" s="74">
        <v>42825.649074074077</v>
      </c>
      <c r="X1336" s="76" t="s">
        <v>11714</v>
      </c>
      <c r="Y1336" s="72"/>
      <c r="Z1336" s="72"/>
      <c r="AA1336" s="78" t="s">
        <v>15671</v>
      </c>
      <c r="AB1336" s="72"/>
      <c r="AC1336" s="72" t="b">
        <v>0</v>
      </c>
      <c r="AD1336" s="72">
        <v>0</v>
      </c>
      <c r="AE1336" s="78" t="s">
        <v>230</v>
      </c>
      <c r="AF1336" s="72" t="b">
        <v>0</v>
      </c>
      <c r="AG1336" s="72" t="s">
        <v>18908</v>
      </c>
      <c r="AH1336" s="72"/>
      <c r="AI1336" s="78" t="s">
        <v>230</v>
      </c>
      <c r="AJ1336" s="72" t="b">
        <v>0</v>
      </c>
      <c r="AK1336" s="72">
        <v>8569</v>
      </c>
      <c r="AL1336" s="78" t="s">
        <v>16148</v>
      </c>
      <c r="AM1336" s="72" t="s">
        <v>242</v>
      </c>
      <c r="AN1336" s="72" t="b">
        <v>0</v>
      </c>
      <c r="AO1336" s="78" t="s">
        <v>16148</v>
      </c>
      <c r="AP1336" s="72" t="s">
        <v>179</v>
      </c>
      <c r="AQ1336" s="72">
        <v>0</v>
      </c>
      <c r="AR1336" s="72">
        <v>0</v>
      </c>
      <c r="AS1336" s="72"/>
      <c r="AT1336" s="72"/>
      <c r="AU1336" s="72"/>
      <c r="AV1336" s="72"/>
      <c r="AW1336" s="72"/>
      <c r="AX1336" s="72"/>
      <c r="AY1336" s="72"/>
      <c r="AZ1336" s="72"/>
    </row>
    <row r="1337" spans="1:52" x14ac:dyDescent="0.35">
      <c r="A1337" s="70" t="s">
        <v>1557</v>
      </c>
      <c r="B1337" s="70" t="s">
        <v>1940</v>
      </c>
      <c r="C1337" s="83"/>
      <c r="D1337" s="84"/>
      <c r="E1337" s="85"/>
      <c r="F1337" s="86"/>
      <c r="G1337" s="83"/>
      <c r="H1337" s="81"/>
      <c r="I1337" s="87"/>
      <c r="J1337" s="87"/>
      <c r="K1337" s="36"/>
      <c r="L1337" s="90"/>
      <c r="M1337" s="90"/>
      <c r="N1337" s="89"/>
      <c r="O1337" s="72" t="s">
        <v>217</v>
      </c>
      <c r="P1337" s="74">
        <v>42825.654652777775</v>
      </c>
      <c r="Q1337" s="72" t="s">
        <v>3725</v>
      </c>
      <c r="R1337" s="72"/>
      <c r="S1337" s="72"/>
      <c r="T1337" s="72"/>
      <c r="U1337" s="72"/>
      <c r="V1337" s="76" t="s">
        <v>9815</v>
      </c>
      <c r="W1337" s="74">
        <v>42825.654652777775</v>
      </c>
      <c r="X1337" s="76" t="s">
        <v>11715</v>
      </c>
      <c r="Y1337" s="72"/>
      <c r="Z1337" s="72"/>
      <c r="AA1337" s="78" t="s">
        <v>15672</v>
      </c>
      <c r="AB1337" s="72"/>
      <c r="AC1337" s="72" t="b">
        <v>0</v>
      </c>
      <c r="AD1337" s="72">
        <v>0</v>
      </c>
      <c r="AE1337" s="78" t="s">
        <v>230</v>
      </c>
      <c r="AF1337" s="72" t="b">
        <v>0</v>
      </c>
      <c r="AG1337" s="72" t="s">
        <v>18908</v>
      </c>
      <c r="AH1337" s="72"/>
      <c r="AI1337" s="78" t="s">
        <v>230</v>
      </c>
      <c r="AJ1337" s="72" t="b">
        <v>0</v>
      </c>
      <c r="AK1337" s="72">
        <v>8569</v>
      </c>
      <c r="AL1337" s="78" t="s">
        <v>16148</v>
      </c>
      <c r="AM1337" s="72" t="s">
        <v>432</v>
      </c>
      <c r="AN1337" s="72" t="b">
        <v>0</v>
      </c>
      <c r="AO1337" s="78" t="s">
        <v>16148</v>
      </c>
      <c r="AP1337" s="72" t="s">
        <v>179</v>
      </c>
      <c r="AQ1337" s="72">
        <v>0</v>
      </c>
      <c r="AR1337" s="72">
        <v>0</v>
      </c>
      <c r="AS1337" s="72"/>
      <c r="AT1337" s="72"/>
      <c r="AU1337" s="72"/>
      <c r="AV1337" s="72"/>
      <c r="AW1337" s="72"/>
      <c r="AX1337" s="72"/>
      <c r="AY1337" s="72"/>
      <c r="AZ1337" s="72"/>
    </row>
    <row r="1338" spans="1:52" x14ac:dyDescent="0.35">
      <c r="A1338" s="70" t="s">
        <v>1558</v>
      </c>
      <c r="B1338" s="70" t="s">
        <v>2844</v>
      </c>
      <c r="C1338" s="83"/>
      <c r="D1338" s="84"/>
      <c r="E1338" s="85"/>
      <c r="F1338" s="86"/>
      <c r="G1338" s="83"/>
      <c r="H1338" s="81"/>
      <c r="I1338" s="87"/>
      <c r="J1338" s="87"/>
      <c r="K1338" s="36"/>
      <c r="L1338" s="90"/>
      <c r="M1338" s="90"/>
      <c r="N1338" s="89"/>
      <c r="O1338" s="72" t="s">
        <v>217</v>
      </c>
      <c r="P1338" s="74">
        <v>42825.655266203707</v>
      </c>
      <c r="Q1338" s="72" t="s">
        <v>3741</v>
      </c>
      <c r="R1338" s="76" t="s">
        <v>6722</v>
      </c>
      <c r="S1338" s="72" t="s">
        <v>226</v>
      </c>
      <c r="T1338" s="72"/>
      <c r="U1338" s="72"/>
      <c r="V1338" s="76" t="s">
        <v>9816</v>
      </c>
      <c r="W1338" s="74">
        <v>42825.655266203707</v>
      </c>
      <c r="X1338" s="76" t="s">
        <v>11716</v>
      </c>
      <c r="Y1338" s="72"/>
      <c r="Z1338" s="72"/>
      <c r="AA1338" s="78" t="s">
        <v>15673</v>
      </c>
      <c r="AB1338" s="72"/>
      <c r="AC1338" s="72" t="b">
        <v>0</v>
      </c>
      <c r="AD1338" s="72">
        <v>1</v>
      </c>
      <c r="AE1338" s="78" t="s">
        <v>230</v>
      </c>
      <c r="AF1338" s="72" t="b">
        <v>0</v>
      </c>
      <c r="AG1338" s="72" t="s">
        <v>235</v>
      </c>
      <c r="AH1338" s="72"/>
      <c r="AI1338" s="78" t="s">
        <v>230</v>
      </c>
      <c r="AJ1338" s="72" t="b">
        <v>0</v>
      </c>
      <c r="AK1338" s="72">
        <v>0</v>
      </c>
      <c r="AL1338" s="78" t="s">
        <v>230</v>
      </c>
      <c r="AM1338" s="72" t="s">
        <v>238</v>
      </c>
      <c r="AN1338" s="72" t="b">
        <v>0</v>
      </c>
      <c r="AO1338" s="78" t="s">
        <v>15673</v>
      </c>
      <c r="AP1338" s="72" t="s">
        <v>179</v>
      </c>
      <c r="AQ1338" s="72">
        <v>0</v>
      </c>
      <c r="AR1338" s="72">
        <v>0</v>
      </c>
      <c r="AS1338" s="72"/>
      <c r="AT1338" s="72"/>
      <c r="AU1338" s="72"/>
      <c r="AV1338" s="72"/>
      <c r="AW1338" s="72"/>
      <c r="AX1338" s="72"/>
      <c r="AY1338" s="72"/>
      <c r="AZ1338" s="72"/>
    </row>
    <row r="1339" spans="1:52" x14ac:dyDescent="0.35">
      <c r="A1339" s="70" t="s">
        <v>1558</v>
      </c>
      <c r="B1339" s="70" t="s">
        <v>216</v>
      </c>
      <c r="C1339" s="83"/>
      <c r="D1339" s="84"/>
      <c r="E1339" s="85"/>
      <c r="F1339" s="86"/>
      <c r="G1339" s="83"/>
      <c r="H1339" s="81"/>
      <c r="I1339" s="87"/>
      <c r="J1339" s="87"/>
      <c r="K1339" s="36"/>
      <c r="L1339" s="90"/>
      <c r="M1339" s="90"/>
      <c r="N1339" s="89"/>
      <c r="O1339" s="72" t="s">
        <v>217</v>
      </c>
      <c r="P1339" s="74">
        <v>42825.655266203707</v>
      </c>
      <c r="Q1339" s="72" t="s">
        <v>3741</v>
      </c>
      <c r="R1339" s="76" t="s">
        <v>6722</v>
      </c>
      <c r="S1339" s="72" t="s">
        <v>226</v>
      </c>
      <c r="T1339" s="72"/>
      <c r="U1339" s="72"/>
      <c r="V1339" s="76" t="s">
        <v>9816</v>
      </c>
      <c r="W1339" s="74">
        <v>42825.655266203707</v>
      </c>
      <c r="X1339" s="76" t="s">
        <v>11716</v>
      </c>
      <c r="Y1339" s="72"/>
      <c r="Z1339" s="72"/>
      <c r="AA1339" s="78" t="s">
        <v>15673</v>
      </c>
      <c r="AB1339" s="72"/>
      <c r="AC1339" s="72" t="b">
        <v>0</v>
      </c>
      <c r="AD1339" s="72">
        <v>1</v>
      </c>
      <c r="AE1339" s="78" t="s">
        <v>230</v>
      </c>
      <c r="AF1339" s="72" t="b">
        <v>0</v>
      </c>
      <c r="AG1339" s="72" t="s">
        <v>235</v>
      </c>
      <c r="AH1339" s="72"/>
      <c r="AI1339" s="78" t="s">
        <v>230</v>
      </c>
      <c r="AJ1339" s="72" t="b">
        <v>0</v>
      </c>
      <c r="AK1339" s="72">
        <v>0</v>
      </c>
      <c r="AL1339" s="78" t="s">
        <v>230</v>
      </c>
      <c r="AM1339" s="72" t="s">
        <v>238</v>
      </c>
      <c r="AN1339" s="72" t="b">
        <v>0</v>
      </c>
      <c r="AO1339" s="78" t="s">
        <v>15673</v>
      </c>
      <c r="AP1339" s="72" t="s">
        <v>179</v>
      </c>
      <c r="AQ1339" s="72">
        <v>0</v>
      </c>
      <c r="AR1339" s="72">
        <v>0</v>
      </c>
      <c r="AS1339" s="72"/>
      <c r="AT1339" s="72"/>
      <c r="AU1339" s="72"/>
      <c r="AV1339" s="72"/>
      <c r="AW1339" s="72"/>
      <c r="AX1339" s="72"/>
      <c r="AY1339" s="72"/>
      <c r="AZ1339" s="72"/>
    </row>
    <row r="1340" spans="1:52" x14ac:dyDescent="0.35">
      <c r="A1340" s="70" t="s">
        <v>1559</v>
      </c>
      <c r="B1340" s="70" t="s">
        <v>1559</v>
      </c>
      <c r="C1340" s="83"/>
      <c r="D1340" s="84"/>
      <c r="E1340" s="85"/>
      <c r="F1340" s="86"/>
      <c r="G1340" s="83"/>
      <c r="H1340" s="81"/>
      <c r="I1340" s="87"/>
      <c r="J1340" s="87"/>
      <c r="K1340" s="36"/>
      <c r="L1340" s="90"/>
      <c r="M1340" s="90"/>
      <c r="N1340" s="89"/>
      <c r="O1340" s="72" t="s">
        <v>179</v>
      </c>
      <c r="P1340" s="74">
        <v>42825.658321759256</v>
      </c>
      <c r="Q1340" s="72" t="s">
        <v>3742</v>
      </c>
      <c r="R1340" s="76" t="s">
        <v>6723</v>
      </c>
      <c r="S1340" s="72" t="s">
        <v>8511</v>
      </c>
      <c r="T1340" s="72"/>
      <c r="U1340" s="72"/>
      <c r="V1340" s="76" t="s">
        <v>9817</v>
      </c>
      <c r="W1340" s="74">
        <v>42825.658321759256</v>
      </c>
      <c r="X1340" s="76" t="s">
        <v>11717</v>
      </c>
      <c r="Y1340" s="72"/>
      <c r="Z1340" s="72"/>
      <c r="AA1340" s="78" t="s">
        <v>15674</v>
      </c>
      <c r="AB1340" s="72"/>
      <c r="AC1340" s="72" t="b">
        <v>0</v>
      </c>
      <c r="AD1340" s="72">
        <v>0</v>
      </c>
      <c r="AE1340" s="78" t="s">
        <v>230</v>
      </c>
      <c r="AF1340" s="72" t="b">
        <v>0</v>
      </c>
      <c r="AG1340" s="72" t="s">
        <v>231</v>
      </c>
      <c r="AH1340" s="72"/>
      <c r="AI1340" s="78" t="s">
        <v>230</v>
      </c>
      <c r="AJ1340" s="72" t="b">
        <v>0</v>
      </c>
      <c r="AK1340" s="72">
        <v>0</v>
      </c>
      <c r="AL1340" s="78" t="s">
        <v>230</v>
      </c>
      <c r="AM1340" s="72" t="s">
        <v>686</v>
      </c>
      <c r="AN1340" s="72" t="b">
        <v>0</v>
      </c>
      <c r="AO1340" s="78" t="s">
        <v>15674</v>
      </c>
      <c r="AP1340" s="72" t="s">
        <v>179</v>
      </c>
      <c r="AQ1340" s="72">
        <v>0</v>
      </c>
      <c r="AR1340" s="72">
        <v>0</v>
      </c>
      <c r="AS1340" s="72"/>
      <c r="AT1340" s="72"/>
      <c r="AU1340" s="72"/>
      <c r="AV1340" s="72"/>
      <c r="AW1340" s="72"/>
      <c r="AX1340" s="72"/>
      <c r="AY1340" s="72"/>
      <c r="AZ1340" s="72"/>
    </row>
    <row r="1341" spans="1:52" x14ac:dyDescent="0.35">
      <c r="A1341" s="70" t="s">
        <v>1560</v>
      </c>
      <c r="B1341" s="70" t="s">
        <v>1560</v>
      </c>
      <c r="C1341" s="83"/>
      <c r="D1341" s="84"/>
      <c r="E1341" s="85"/>
      <c r="F1341" s="86"/>
      <c r="G1341" s="83"/>
      <c r="H1341" s="81"/>
      <c r="I1341" s="87"/>
      <c r="J1341" s="87"/>
      <c r="K1341" s="36"/>
      <c r="L1341" s="90"/>
      <c r="M1341" s="90"/>
      <c r="N1341" s="89"/>
      <c r="O1341" s="72" t="s">
        <v>179</v>
      </c>
      <c r="P1341" s="74">
        <v>42825.604895833334</v>
      </c>
      <c r="Q1341" s="72" t="s">
        <v>3743</v>
      </c>
      <c r="R1341" s="72"/>
      <c r="S1341" s="72"/>
      <c r="T1341" s="72" t="s">
        <v>8685</v>
      </c>
      <c r="U1341" s="76" t="s">
        <v>8946</v>
      </c>
      <c r="V1341" s="76" t="s">
        <v>8946</v>
      </c>
      <c r="W1341" s="74">
        <v>42825.604895833334</v>
      </c>
      <c r="X1341" s="76" t="s">
        <v>11718</v>
      </c>
      <c r="Y1341" s="72"/>
      <c r="Z1341" s="72"/>
      <c r="AA1341" s="78" t="s">
        <v>15675</v>
      </c>
      <c r="AB1341" s="72"/>
      <c r="AC1341" s="72" t="b">
        <v>0</v>
      </c>
      <c r="AD1341" s="72">
        <v>9</v>
      </c>
      <c r="AE1341" s="78" t="s">
        <v>230</v>
      </c>
      <c r="AF1341" s="72" t="b">
        <v>0</v>
      </c>
      <c r="AG1341" s="72" t="s">
        <v>231</v>
      </c>
      <c r="AH1341" s="72"/>
      <c r="AI1341" s="78" t="s">
        <v>230</v>
      </c>
      <c r="AJ1341" s="72" t="b">
        <v>0</v>
      </c>
      <c r="AK1341" s="72">
        <v>1</v>
      </c>
      <c r="AL1341" s="78" t="s">
        <v>230</v>
      </c>
      <c r="AM1341" s="72" t="s">
        <v>246</v>
      </c>
      <c r="AN1341" s="72" t="b">
        <v>0</v>
      </c>
      <c r="AO1341" s="78" t="s">
        <v>15675</v>
      </c>
      <c r="AP1341" s="72" t="s">
        <v>250</v>
      </c>
      <c r="AQ1341" s="72">
        <v>0</v>
      </c>
      <c r="AR1341" s="72">
        <v>0</v>
      </c>
      <c r="AS1341" s="72"/>
      <c r="AT1341" s="72"/>
      <c r="AU1341" s="72"/>
      <c r="AV1341" s="72"/>
      <c r="AW1341" s="72"/>
      <c r="AX1341" s="72"/>
      <c r="AY1341" s="72"/>
      <c r="AZ1341" s="72"/>
    </row>
    <row r="1342" spans="1:52" x14ac:dyDescent="0.35">
      <c r="A1342" s="70" t="s">
        <v>1561</v>
      </c>
      <c r="B1342" s="70" t="s">
        <v>1560</v>
      </c>
      <c r="C1342" s="83"/>
      <c r="D1342" s="84"/>
      <c r="E1342" s="85"/>
      <c r="F1342" s="86"/>
      <c r="G1342" s="83"/>
      <c r="H1342" s="81"/>
      <c r="I1342" s="87"/>
      <c r="J1342" s="87"/>
      <c r="K1342" s="36"/>
      <c r="L1342" s="90"/>
      <c r="M1342" s="90"/>
      <c r="N1342" s="89"/>
      <c r="O1342" s="72" t="s">
        <v>217</v>
      </c>
      <c r="P1342" s="74">
        <v>42825.660208333335</v>
      </c>
      <c r="Q1342" s="72" t="s">
        <v>3744</v>
      </c>
      <c r="R1342" s="72"/>
      <c r="S1342" s="72"/>
      <c r="T1342" s="72" t="s">
        <v>8685</v>
      </c>
      <c r="U1342" s="72"/>
      <c r="V1342" s="76" t="s">
        <v>9818</v>
      </c>
      <c r="W1342" s="74">
        <v>42825.660208333335</v>
      </c>
      <c r="X1342" s="76" t="s">
        <v>11719</v>
      </c>
      <c r="Y1342" s="72"/>
      <c r="Z1342" s="72"/>
      <c r="AA1342" s="78" t="s">
        <v>15676</v>
      </c>
      <c r="AB1342" s="72"/>
      <c r="AC1342" s="72" t="b">
        <v>0</v>
      </c>
      <c r="AD1342" s="72">
        <v>0</v>
      </c>
      <c r="AE1342" s="78" t="s">
        <v>230</v>
      </c>
      <c r="AF1342" s="72" t="b">
        <v>0</v>
      </c>
      <c r="AG1342" s="72" t="s">
        <v>231</v>
      </c>
      <c r="AH1342" s="72"/>
      <c r="AI1342" s="78" t="s">
        <v>230</v>
      </c>
      <c r="AJ1342" s="72" t="b">
        <v>0</v>
      </c>
      <c r="AK1342" s="72">
        <v>1</v>
      </c>
      <c r="AL1342" s="78" t="s">
        <v>15675</v>
      </c>
      <c r="AM1342" s="72" t="s">
        <v>246</v>
      </c>
      <c r="AN1342" s="72" t="b">
        <v>0</v>
      </c>
      <c r="AO1342" s="78" t="s">
        <v>15675</v>
      </c>
      <c r="AP1342" s="72" t="s">
        <v>179</v>
      </c>
      <c r="AQ1342" s="72">
        <v>0</v>
      </c>
      <c r="AR1342" s="72">
        <v>0</v>
      </c>
      <c r="AS1342" s="72"/>
      <c r="AT1342" s="72"/>
      <c r="AU1342" s="72"/>
      <c r="AV1342" s="72"/>
      <c r="AW1342" s="72"/>
      <c r="AX1342" s="72"/>
      <c r="AY1342" s="72"/>
      <c r="AZ1342" s="72"/>
    </row>
    <row r="1343" spans="1:52" x14ac:dyDescent="0.35">
      <c r="A1343" s="70" t="s">
        <v>1562</v>
      </c>
      <c r="B1343" s="70" t="s">
        <v>2845</v>
      </c>
      <c r="C1343" s="83"/>
      <c r="D1343" s="84"/>
      <c r="E1343" s="85"/>
      <c r="F1343" s="86"/>
      <c r="G1343" s="83"/>
      <c r="H1343" s="81"/>
      <c r="I1343" s="87"/>
      <c r="J1343" s="87"/>
      <c r="K1343" s="36"/>
      <c r="L1343" s="90"/>
      <c r="M1343" s="90"/>
      <c r="N1343" s="89"/>
      <c r="O1343" s="72" t="s">
        <v>217</v>
      </c>
      <c r="P1343" s="74">
        <v>42825.661678240744</v>
      </c>
      <c r="Q1343" s="72" t="s">
        <v>3745</v>
      </c>
      <c r="R1343" s="76" t="s">
        <v>6724</v>
      </c>
      <c r="S1343" s="72" t="s">
        <v>226</v>
      </c>
      <c r="T1343" s="72"/>
      <c r="U1343" s="72"/>
      <c r="V1343" s="76" t="s">
        <v>9819</v>
      </c>
      <c r="W1343" s="74">
        <v>42825.661678240744</v>
      </c>
      <c r="X1343" s="76" t="s">
        <v>11720</v>
      </c>
      <c r="Y1343" s="72"/>
      <c r="Z1343" s="72"/>
      <c r="AA1343" s="78" t="s">
        <v>15677</v>
      </c>
      <c r="AB1343" s="72"/>
      <c r="AC1343" s="72" t="b">
        <v>0</v>
      </c>
      <c r="AD1343" s="72">
        <v>0</v>
      </c>
      <c r="AE1343" s="78" t="s">
        <v>230</v>
      </c>
      <c r="AF1343" s="72" t="b">
        <v>0</v>
      </c>
      <c r="AG1343" s="72" t="s">
        <v>235</v>
      </c>
      <c r="AH1343" s="72"/>
      <c r="AI1343" s="78" t="s">
        <v>230</v>
      </c>
      <c r="AJ1343" s="72" t="b">
        <v>0</v>
      </c>
      <c r="AK1343" s="72">
        <v>0</v>
      </c>
      <c r="AL1343" s="78" t="s">
        <v>230</v>
      </c>
      <c r="AM1343" s="72" t="s">
        <v>238</v>
      </c>
      <c r="AN1343" s="72" t="b">
        <v>0</v>
      </c>
      <c r="AO1343" s="78" t="s">
        <v>15677</v>
      </c>
      <c r="AP1343" s="72" t="s">
        <v>179</v>
      </c>
      <c r="AQ1343" s="72">
        <v>0</v>
      </c>
      <c r="AR1343" s="72">
        <v>0</v>
      </c>
      <c r="AS1343" s="72"/>
      <c r="AT1343" s="72"/>
      <c r="AU1343" s="72"/>
      <c r="AV1343" s="72"/>
      <c r="AW1343" s="72"/>
      <c r="AX1343" s="72"/>
      <c r="AY1343" s="72"/>
      <c r="AZ1343" s="72"/>
    </row>
    <row r="1344" spans="1:52" x14ac:dyDescent="0.35">
      <c r="A1344" s="70" t="s">
        <v>1562</v>
      </c>
      <c r="B1344" s="70" t="s">
        <v>216</v>
      </c>
      <c r="C1344" s="83"/>
      <c r="D1344" s="84"/>
      <c r="E1344" s="85"/>
      <c r="F1344" s="86"/>
      <c r="G1344" s="83"/>
      <c r="H1344" s="81"/>
      <c r="I1344" s="87"/>
      <c r="J1344" s="87"/>
      <c r="K1344" s="36"/>
      <c r="L1344" s="90"/>
      <c r="M1344" s="90"/>
      <c r="N1344" s="89"/>
      <c r="O1344" s="72" t="s">
        <v>217</v>
      </c>
      <c r="P1344" s="74">
        <v>42825.661678240744</v>
      </c>
      <c r="Q1344" s="72" t="s">
        <v>3745</v>
      </c>
      <c r="R1344" s="76" t="s">
        <v>6724</v>
      </c>
      <c r="S1344" s="72" t="s">
        <v>226</v>
      </c>
      <c r="T1344" s="72"/>
      <c r="U1344" s="72"/>
      <c r="V1344" s="76" t="s">
        <v>9819</v>
      </c>
      <c r="W1344" s="74">
        <v>42825.661678240744</v>
      </c>
      <c r="X1344" s="76" t="s">
        <v>11720</v>
      </c>
      <c r="Y1344" s="72"/>
      <c r="Z1344" s="72"/>
      <c r="AA1344" s="78" t="s">
        <v>15677</v>
      </c>
      <c r="AB1344" s="72"/>
      <c r="AC1344" s="72" t="b">
        <v>0</v>
      </c>
      <c r="AD1344" s="72">
        <v>0</v>
      </c>
      <c r="AE1344" s="78" t="s">
        <v>230</v>
      </c>
      <c r="AF1344" s="72" t="b">
        <v>0</v>
      </c>
      <c r="AG1344" s="72" t="s">
        <v>235</v>
      </c>
      <c r="AH1344" s="72"/>
      <c r="AI1344" s="78" t="s">
        <v>230</v>
      </c>
      <c r="AJ1344" s="72" t="b">
        <v>0</v>
      </c>
      <c r="AK1344" s="72">
        <v>0</v>
      </c>
      <c r="AL1344" s="78" t="s">
        <v>230</v>
      </c>
      <c r="AM1344" s="72" t="s">
        <v>238</v>
      </c>
      <c r="AN1344" s="72" t="b">
        <v>0</v>
      </c>
      <c r="AO1344" s="78" t="s">
        <v>15677</v>
      </c>
      <c r="AP1344" s="72" t="s">
        <v>179</v>
      </c>
      <c r="AQ1344" s="72">
        <v>0</v>
      </c>
      <c r="AR1344" s="72">
        <v>0</v>
      </c>
      <c r="AS1344" s="72"/>
      <c r="AT1344" s="72"/>
      <c r="AU1344" s="72"/>
      <c r="AV1344" s="72"/>
      <c r="AW1344" s="72"/>
      <c r="AX1344" s="72"/>
      <c r="AY1344" s="72"/>
      <c r="AZ1344" s="72"/>
    </row>
    <row r="1345" spans="1:52" x14ac:dyDescent="0.35">
      <c r="A1345" s="70" t="s">
        <v>1563</v>
      </c>
      <c r="B1345" s="70" t="s">
        <v>1563</v>
      </c>
      <c r="C1345" s="83"/>
      <c r="D1345" s="84"/>
      <c r="E1345" s="85"/>
      <c r="F1345" s="86"/>
      <c r="G1345" s="83"/>
      <c r="H1345" s="81"/>
      <c r="I1345" s="87"/>
      <c r="J1345" s="87"/>
      <c r="K1345" s="36"/>
      <c r="L1345" s="90"/>
      <c r="M1345" s="90"/>
      <c r="N1345" s="89"/>
      <c r="O1345" s="72" t="s">
        <v>179</v>
      </c>
      <c r="P1345" s="74">
        <v>42825.632164351853</v>
      </c>
      <c r="Q1345" s="72" t="s">
        <v>3746</v>
      </c>
      <c r="R1345" s="72"/>
      <c r="S1345" s="72"/>
      <c r="T1345" s="72"/>
      <c r="U1345" s="72"/>
      <c r="V1345" s="76" t="s">
        <v>9820</v>
      </c>
      <c r="W1345" s="74">
        <v>42825.632164351853</v>
      </c>
      <c r="X1345" s="76" t="s">
        <v>11721</v>
      </c>
      <c r="Y1345" s="72"/>
      <c r="Z1345" s="72"/>
      <c r="AA1345" s="78" t="s">
        <v>15678</v>
      </c>
      <c r="AB1345" s="72"/>
      <c r="AC1345" s="72" t="b">
        <v>0</v>
      </c>
      <c r="AD1345" s="72">
        <v>4</v>
      </c>
      <c r="AE1345" s="78" t="s">
        <v>230</v>
      </c>
      <c r="AF1345" s="72" t="b">
        <v>0</v>
      </c>
      <c r="AG1345" s="72" t="s">
        <v>231</v>
      </c>
      <c r="AH1345" s="72"/>
      <c r="AI1345" s="78" t="s">
        <v>230</v>
      </c>
      <c r="AJ1345" s="72" t="b">
        <v>0</v>
      </c>
      <c r="AK1345" s="72">
        <v>1</v>
      </c>
      <c r="AL1345" s="78" t="s">
        <v>230</v>
      </c>
      <c r="AM1345" s="72" t="s">
        <v>246</v>
      </c>
      <c r="AN1345" s="72" t="b">
        <v>0</v>
      </c>
      <c r="AO1345" s="78" t="s">
        <v>15678</v>
      </c>
      <c r="AP1345" s="72" t="s">
        <v>250</v>
      </c>
      <c r="AQ1345" s="72">
        <v>0</v>
      </c>
      <c r="AR1345" s="72">
        <v>0</v>
      </c>
      <c r="AS1345" s="72"/>
      <c r="AT1345" s="72"/>
      <c r="AU1345" s="72"/>
      <c r="AV1345" s="72"/>
      <c r="AW1345" s="72"/>
      <c r="AX1345" s="72"/>
      <c r="AY1345" s="72"/>
      <c r="AZ1345" s="72"/>
    </row>
    <row r="1346" spans="1:52" x14ac:dyDescent="0.35">
      <c r="A1346" s="70" t="s">
        <v>1564</v>
      </c>
      <c r="B1346" s="70" t="s">
        <v>1563</v>
      </c>
      <c r="C1346" s="83"/>
      <c r="D1346" s="84"/>
      <c r="E1346" s="85"/>
      <c r="F1346" s="86"/>
      <c r="G1346" s="83"/>
      <c r="H1346" s="81"/>
      <c r="I1346" s="87"/>
      <c r="J1346" s="87"/>
      <c r="K1346" s="36"/>
      <c r="L1346" s="90"/>
      <c r="M1346" s="90"/>
      <c r="N1346" s="89"/>
      <c r="O1346" s="72" t="s">
        <v>217</v>
      </c>
      <c r="P1346" s="74">
        <v>42825.662754629629</v>
      </c>
      <c r="Q1346" s="72" t="s">
        <v>3747</v>
      </c>
      <c r="R1346" s="72"/>
      <c r="S1346" s="72"/>
      <c r="T1346" s="72"/>
      <c r="U1346" s="72"/>
      <c r="V1346" s="76" t="s">
        <v>9821</v>
      </c>
      <c r="W1346" s="74">
        <v>42825.662754629629</v>
      </c>
      <c r="X1346" s="76" t="s">
        <v>11722</v>
      </c>
      <c r="Y1346" s="72"/>
      <c r="Z1346" s="72"/>
      <c r="AA1346" s="78" t="s">
        <v>15679</v>
      </c>
      <c r="AB1346" s="72"/>
      <c r="AC1346" s="72" t="b">
        <v>0</v>
      </c>
      <c r="AD1346" s="72">
        <v>0</v>
      </c>
      <c r="AE1346" s="78" t="s">
        <v>230</v>
      </c>
      <c r="AF1346" s="72" t="b">
        <v>0</v>
      </c>
      <c r="AG1346" s="72" t="s">
        <v>231</v>
      </c>
      <c r="AH1346" s="72"/>
      <c r="AI1346" s="78" t="s">
        <v>230</v>
      </c>
      <c r="AJ1346" s="72" t="b">
        <v>0</v>
      </c>
      <c r="AK1346" s="72">
        <v>1</v>
      </c>
      <c r="AL1346" s="78" t="s">
        <v>15678</v>
      </c>
      <c r="AM1346" s="72" t="s">
        <v>246</v>
      </c>
      <c r="AN1346" s="72" t="b">
        <v>0</v>
      </c>
      <c r="AO1346" s="78" t="s">
        <v>15678</v>
      </c>
      <c r="AP1346" s="72" t="s">
        <v>179</v>
      </c>
      <c r="AQ1346" s="72">
        <v>0</v>
      </c>
      <c r="AR1346" s="72">
        <v>0</v>
      </c>
      <c r="AS1346" s="72"/>
      <c r="AT1346" s="72"/>
      <c r="AU1346" s="72"/>
      <c r="AV1346" s="72"/>
      <c r="AW1346" s="72"/>
      <c r="AX1346" s="72"/>
      <c r="AY1346" s="72"/>
      <c r="AZ1346" s="72"/>
    </row>
    <row r="1347" spans="1:52" x14ac:dyDescent="0.35">
      <c r="A1347" s="70" t="s">
        <v>1565</v>
      </c>
      <c r="B1347" s="70" t="s">
        <v>2195</v>
      </c>
      <c r="C1347" s="83"/>
      <c r="D1347" s="84"/>
      <c r="E1347" s="85"/>
      <c r="F1347" s="86"/>
      <c r="G1347" s="83"/>
      <c r="H1347" s="81"/>
      <c r="I1347" s="87"/>
      <c r="J1347" s="87"/>
      <c r="K1347" s="36"/>
      <c r="L1347" s="90"/>
      <c r="M1347" s="90"/>
      <c r="N1347" s="89"/>
      <c r="O1347" s="72" t="s">
        <v>217</v>
      </c>
      <c r="P1347" s="74">
        <v>42825.663553240738</v>
      </c>
      <c r="Q1347" s="72" t="s">
        <v>2993</v>
      </c>
      <c r="R1347" s="72"/>
      <c r="S1347" s="72"/>
      <c r="T1347" s="72"/>
      <c r="U1347" s="76" t="s">
        <v>8855</v>
      </c>
      <c r="V1347" s="76" t="s">
        <v>8855</v>
      </c>
      <c r="W1347" s="74">
        <v>42825.663553240738</v>
      </c>
      <c r="X1347" s="76" t="s">
        <v>11723</v>
      </c>
      <c r="Y1347" s="72"/>
      <c r="Z1347" s="72"/>
      <c r="AA1347" s="78" t="s">
        <v>15680</v>
      </c>
      <c r="AB1347" s="72"/>
      <c r="AC1347" s="72" t="b">
        <v>0</v>
      </c>
      <c r="AD1347" s="72">
        <v>0</v>
      </c>
      <c r="AE1347" s="78" t="s">
        <v>230</v>
      </c>
      <c r="AF1347" s="72" t="b">
        <v>0</v>
      </c>
      <c r="AG1347" s="72" t="s">
        <v>231</v>
      </c>
      <c r="AH1347" s="72"/>
      <c r="AI1347" s="78" t="s">
        <v>230</v>
      </c>
      <c r="AJ1347" s="72" t="b">
        <v>0</v>
      </c>
      <c r="AK1347" s="72">
        <v>35040</v>
      </c>
      <c r="AL1347" s="78" t="s">
        <v>16528</v>
      </c>
      <c r="AM1347" s="72" t="s">
        <v>246</v>
      </c>
      <c r="AN1347" s="72" t="b">
        <v>0</v>
      </c>
      <c r="AO1347" s="78" t="s">
        <v>16528</v>
      </c>
      <c r="AP1347" s="72" t="s">
        <v>179</v>
      </c>
      <c r="AQ1347" s="72">
        <v>0</v>
      </c>
      <c r="AR1347" s="72">
        <v>0</v>
      </c>
      <c r="AS1347" s="72"/>
      <c r="AT1347" s="72"/>
      <c r="AU1347" s="72"/>
      <c r="AV1347" s="72"/>
      <c r="AW1347" s="72"/>
      <c r="AX1347" s="72"/>
      <c r="AY1347" s="72"/>
      <c r="AZ1347" s="72"/>
    </row>
    <row r="1348" spans="1:52" x14ac:dyDescent="0.35">
      <c r="A1348" s="70" t="s">
        <v>1566</v>
      </c>
      <c r="B1348" s="70" t="s">
        <v>1940</v>
      </c>
      <c r="C1348" s="83"/>
      <c r="D1348" s="84"/>
      <c r="E1348" s="85"/>
      <c r="F1348" s="86"/>
      <c r="G1348" s="83"/>
      <c r="H1348" s="81"/>
      <c r="I1348" s="87"/>
      <c r="J1348" s="87"/>
      <c r="K1348" s="36"/>
      <c r="L1348" s="90"/>
      <c r="M1348" s="90"/>
      <c r="N1348" s="89"/>
      <c r="O1348" s="72" t="s">
        <v>217</v>
      </c>
      <c r="P1348" s="74">
        <v>42825.664756944447</v>
      </c>
      <c r="Q1348" s="72" t="s">
        <v>3725</v>
      </c>
      <c r="R1348" s="72"/>
      <c r="S1348" s="72"/>
      <c r="T1348" s="72"/>
      <c r="U1348" s="72"/>
      <c r="V1348" s="76" t="s">
        <v>9822</v>
      </c>
      <c r="W1348" s="74">
        <v>42825.664756944447</v>
      </c>
      <c r="X1348" s="76" t="s">
        <v>11724</v>
      </c>
      <c r="Y1348" s="72"/>
      <c r="Z1348" s="72"/>
      <c r="AA1348" s="78" t="s">
        <v>15681</v>
      </c>
      <c r="AB1348" s="72"/>
      <c r="AC1348" s="72" t="b">
        <v>0</v>
      </c>
      <c r="AD1348" s="72">
        <v>0</v>
      </c>
      <c r="AE1348" s="78" t="s">
        <v>230</v>
      </c>
      <c r="AF1348" s="72" t="b">
        <v>0</v>
      </c>
      <c r="AG1348" s="72" t="s">
        <v>18908</v>
      </c>
      <c r="AH1348" s="72"/>
      <c r="AI1348" s="78" t="s">
        <v>230</v>
      </c>
      <c r="AJ1348" s="72" t="b">
        <v>0</v>
      </c>
      <c r="AK1348" s="72">
        <v>8569</v>
      </c>
      <c r="AL1348" s="78" t="s">
        <v>16148</v>
      </c>
      <c r="AM1348" s="72" t="s">
        <v>18933</v>
      </c>
      <c r="AN1348" s="72" t="b">
        <v>0</v>
      </c>
      <c r="AO1348" s="78" t="s">
        <v>16148</v>
      </c>
      <c r="AP1348" s="72" t="s">
        <v>179</v>
      </c>
      <c r="AQ1348" s="72">
        <v>0</v>
      </c>
      <c r="AR1348" s="72">
        <v>0</v>
      </c>
      <c r="AS1348" s="72"/>
      <c r="AT1348" s="72"/>
      <c r="AU1348" s="72"/>
      <c r="AV1348" s="72"/>
      <c r="AW1348" s="72"/>
      <c r="AX1348" s="72"/>
      <c r="AY1348" s="72"/>
      <c r="AZ1348" s="72"/>
    </row>
    <row r="1349" spans="1:52" x14ac:dyDescent="0.35">
      <c r="A1349" s="70" t="s">
        <v>1567</v>
      </c>
      <c r="B1349" s="70" t="s">
        <v>2769</v>
      </c>
      <c r="C1349" s="83"/>
      <c r="D1349" s="84"/>
      <c r="E1349" s="85"/>
      <c r="F1349" s="86"/>
      <c r="G1349" s="83"/>
      <c r="H1349" s="81"/>
      <c r="I1349" s="87"/>
      <c r="J1349" s="87"/>
      <c r="K1349" s="36"/>
      <c r="L1349" s="90"/>
      <c r="M1349" s="90"/>
      <c r="N1349" s="89"/>
      <c r="O1349" s="72" t="s">
        <v>217</v>
      </c>
      <c r="P1349" s="74">
        <v>42825.665844907409</v>
      </c>
      <c r="Q1349" s="72" t="s">
        <v>3748</v>
      </c>
      <c r="R1349" s="76" t="s">
        <v>6467</v>
      </c>
      <c r="S1349" s="72" t="s">
        <v>226</v>
      </c>
      <c r="T1349" s="72"/>
      <c r="U1349" s="72"/>
      <c r="V1349" s="76" t="s">
        <v>9823</v>
      </c>
      <c r="W1349" s="74">
        <v>42825.665844907409</v>
      </c>
      <c r="X1349" s="76" t="s">
        <v>11725</v>
      </c>
      <c r="Y1349" s="72"/>
      <c r="Z1349" s="72"/>
      <c r="AA1349" s="78" t="s">
        <v>15682</v>
      </c>
      <c r="AB1349" s="72"/>
      <c r="AC1349" s="72" t="b">
        <v>0</v>
      </c>
      <c r="AD1349" s="72">
        <v>0</v>
      </c>
      <c r="AE1349" s="78" t="s">
        <v>230</v>
      </c>
      <c r="AF1349" s="72" t="b">
        <v>0</v>
      </c>
      <c r="AG1349" s="72" t="s">
        <v>235</v>
      </c>
      <c r="AH1349" s="72"/>
      <c r="AI1349" s="78" t="s">
        <v>230</v>
      </c>
      <c r="AJ1349" s="72" t="b">
        <v>0</v>
      </c>
      <c r="AK1349" s="72">
        <v>0</v>
      </c>
      <c r="AL1349" s="78" t="s">
        <v>230</v>
      </c>
      <c r="AM1349" s="72" t="s">
        <v>238</v>
      </c>
      <c r="AN1349" s="72" t="b">
        <v>0</v>
      </c>
      <c r="AO1349" s="78" t="s">
        <v>15682</v>
      </c>
      <c r="AP1349" s="72" t="s">
        <v>179</v>
      </c>
      <c r="AQ1349" s="72">
        <v>0</v>
      </c>
      <c r="AR1349" s="72">
        <v>0</v>
      </c>
      <c r="AS1349" s="72"/>
      <c r="AT1349" s="72"/>
      <c r="AU1349" s="72"/>
      <c r="AV1349" s="72"/>
      <c r="AW1349" s="72"/>
      <c r="AX1349" s="72"/>
      <c r="AY1349" s="72"/>
      <c r="AZ1349" s="72"/>
    </row>
    <row r="1350" spans="1:52" x14ac:dyDescent="0.35">
      <c r="A1350" s="70" t="s">
        <v>1567</v>
      </c>
      <c r="B1350" s="70" t="s">
        <v>216</v>
      </c>
      <c r="C1350" s="83"/>
      <c r="D1350" s="84"/>
      <c r="E1350" s="85"/>
      <c r="F1350" s="86"/>
      <c r="G1350" s="83"/>
      <c r="H1350" s="81"/>
      <c r="I1350" s="87"/>
      <c r="J1350" s="87"/>
      <c r="K1350" s="36"/>
      <c r="L1350" s="90"/>
      <c r="M1350" s="90"/>
      <c r="N1350" s="89"/>
      <c r="O1350" s="72" t="s">
        <v>217</v>
      </c>
      <c r="P1350" s="74">
        <v>42825.665844907409</v>
      </c>
      <c r="Q1350" s="72" t="s">
        <v>3748</v>
      </c>
      <c r="R1350" s="76" t="s">
        <v>6467</v>
      </c>
      <c r="S1350" s="72" t="s">
        <v>226</v>
      </c>
      <c r="T1350" s="72"/>
      <c r="U1350" s="72"/>
      <c r="V1350" s="76" t="s">
        <v>9823</v>
      </c>
      <c r="W1350" s="74">
        <v>42825.665844907409</v>
      </c>
      <c r="X1350" s="76" t="s">
        <v>11725</v>
      </c>
      <c r="Y1350" s="72"/>
      <c r="Z1350" s="72"/>
      <c r="AA1350" s="78" t="s">
        <v>15682</v>
      </c>
      <c r="AB1350" s="72"/>
      <c r="AC1350" s="72" t="b">
        <v>0</v>
      </c>
      <c r="AD1350" s="72">
        <v>0</v>
      </c>
      <c r="AE1350" s="78" t="s">
        <v>230</v>
      </c>
      <c r="AF1350" s="72" t="b">
        <v>0</v>
      </c>
      <c r="AG1350" s="72" t="s">
        <v>235</v>
      </c>
      <c r="AH1350" s="72"/>
      <c r="AI1350" s="78" t="s">
        <v>230</v>
      </c>
      <c r="AJ1350" s="72" t="b">
        <v>0</v>
      </c>
      <c r="AK1350" s="72">
        <v>0</v>
      </c>
      <c r="AL1350" s="78" t="s">
        <v>230</v>
      </c>
      <c r="AM1350" s="72" t="s">
        <v>238</v>
      </c>
      <c r="AN1350" s="72" t="b">
        <v>0</v>
      </c>
      <c r="AO1350" s="78" t="s">
        <v>15682</v>
      </c>
      <c r="AP1350" s="72" t="s">
        <v>179</v>
      </c>
      <c r="AQ1350" s="72">
        <v>0</v>
      </c>
      <c r="AR1350" s="72">
        <v>0</v>
      </c>
      <c r="AS1350" s="72"/>
      <c r="AT1350" s="72"/>
      <c r="AU1350" s="72"/>
      <c r="AV1350" s="72"/>
      <c r="AW1350" s="72"/>
      <c r="AX1350" s="72"/>
      <c r="AY1350" s="72"/>
      <c r="AZ1350" s="72"/>
    </row>
    <row r="1351" spans="1:52" x14ac:dyDescent="0.35">
      <c r="A1351" s="70" t="s">
        <v>1568</v>
      </c>
      <c r="B1351" s="70" t="s">
        <v>2846</v>
      </c>
      <c r="C1351" s="83"/>
      <c r="D1351" s="84"/>
      <c r="E1351" s="85"/>
      <c r="F1351" s="86"/>
      <c r="G1351" s="83"/>
      <c r="H1351" s="81"/>
      <c r="I1351" s="87"/>
      <c r="J1351" s="87"/>
      <c r="K1351" s="36"/>
      <c r="L1351" s="90"/>
      <c r="M1351" s="90"/>
      <c r="N1351" s="89"/>
      <c r="O1351" s="72" t="s">
        <v>217</v>
      </c>
      <c r="P1351" s="74">
        <v>42825.668530092589</v>
      </c>
      <c r="Q1351" s="72" t="s">
        <v>3749</v>
      </c>
      <c r="R1351" s="72"/>
      <c r="S1351" s="72"/>
      <c r="T1351" s="72"/>
      <c r="U1351" s="72"/>
      <c r="V1351" s="76" t="s">
        <v>9824</v>
      </c>
      <c r="W1351" s="74">
        <v>42825.668530092589</v>
      </c>
      <c r="X1351" s="76" t="s">
        <v>11726</v>
      </c>
      <c r="Y1351" s="72"/>
      <c r="Z1351" s="72"/>
      <c r="AA1351" s="78" t="s">
        <v>15683</v>
      </c>
      <c r="AB1351" s="72"/>
      <c r="AC1351" s="72" t="b">
        <v>0</v>
      </c>
      <c r="AD1351" s="72">
        <v>0</v>
      </c>
      <c r="AE1351" s="78" t="s">
        <v>230</v>
      </c>
      <c r="AF1351" s="72" t="b">
        <v>0</v>
      </c>
      <c r="AG1351" s="72" t="s">
        <v>355</v>
      </c>
      <c r="AH1351" s="72"/>
      <c r="AI1351" s="78" t="s">
        <v>230</v>
      </c>
      <c r="AJ1351" s="72" t="b">
        <v>0</v>
      </c>
      <c r="AK1351" s="72">
        <v>0</v>
      </c>
      <c r="AL1351" s="78" t="s">
        <v>230</v>
      </c>
      <c r="AM1351" s="72" t="s">
        <v>238</v>
      </c>
      <c r="AN1351" s="72" t="b">
        <v>0</v>
      </c>
      <c r="AO1351" s="78" t="s">
        <v>15683</v>
      </c>
      <c r="AP1351" s="72" t="s">
        <v>179</v>
      </c>
      <c r="AQ1351" s="72">
        <v>0</v>
      </c>
      <c r="AR1351" s="72">
        <v>0</v>
      </c>
      <c r="AS1351" s="72"/>
      <c r="AT1351" s="72"/>
      <c r="AU1351" s="72"/>
      <c r="AV1351" s="72"/>
      <c r="AW1351" s="72"/>
      <c r="AX1351" s="72"/>
      <c r="AY1351" s="72"/>
      <c r="AZ1351" s="72"/>
    </row>
    <row r="1352" spans="1:52" x14ac:dyDescent="0.35">
      <c r="A1352" s="70" t="s">
        <v>1568</v>
      </c>
      <c r="B1352" s="70" t="s">
        <v>216</v>
      </c>
      <c r="C1352" s="83"/>
      <c r="D1352" s="84"/>
      <c r="E1352" s="85"/>
      <c r="F1352" s="86"/>
      <c r="G1352" s="83"/>
      <c r="H1352" s="81"/>
      <c r="I1352" s="87"/>
      <c r="J1352" s="87"/>
      <c r="K1352" s="36"/>
      <c r="L1352" s="90"/>
      <c r="M1352" s="90"/>
      <c r="N1352" s="89"/>
      <c r="O1352" s="72" t="s">
        <v>217</v>
      </c>
      <c r="P1352" s="74">
        <v>42825.668530092589</v>
      </c>
      <c r="Q1352" s="72" t="s">
        <v>3749</v>
      </c>
      <c r="R1352" s="72"/>
      <c r="S1352" s="72"/>
      <c r="T1352" s="72"/>
      <c r="U1352" s="72"/>
      <c r="V1352" s="76" t="s">
        <v>9824</v>
      </c>
      <c r="W1352" s="74">
        <v>42825.668530092589</v>
      </c>
      <c r="X1352" s="76" t="s">
        <v>11726</v>
      </c>
      <c r="Y1352" s="72"/>
      <c r="Z1352" s="72"/>
      <c r="AA1352" s="78" t="s">
        <v>15683</v>
      </c>
      <c r="AB1352" s="72"/>
      <c r="AC1352" s="72" t="b">
        <v>0</v>
      </c>
      <c r="AD1352" s="72">
        <v>0</v>
      </c>
      <c r="AE1352" s="78" t="s">
        <v>230</v>
      </c>
      <c r="AF1352" s="72" t="b">
        <v>0</v>
      </c>
      <c r="AG1352" s="72" t="s">
        <v>355</v>
      </c>
      <c r="AH1352" s="72"/>
      <c r="AI1352" s="78" t="s">
        <v>230</v>
      </c>
      <c r="AJ1352" s="72" t="b">
        <v>0</v>
      </c>
      <c r="AK1352" s="72">
        <v>0</v>
      </c>
      <c r="AL1352" s="78" t="s">
        <v>230</v>
      </c>
      <c r="AM1352" s="72" t="s">
        <v>238</v>
      </c>
      <c r="AN1352" s="72" t="b">
        <v>0</v>
      </c>
      <c r="AO1352" s="78" t="s">
        <v>15683</v>
      </c>
      <c r="AP1352" s="72" t="s">
        <v>179</v>
      </c>
      <c r="AQ1352" s="72">
        <v>0</v>
      </c>
      <c r="AR1352" s="72">
        <v>0</v>
      </c>
      <c r="AS1352" s="72"/>
      <c r="AT1352" s="72"/>
      <c r="AU1352" s="72"/>
      <c r="AV1352" s="72"/>
      <c r="AW1352" s="72"/>
      <c r="AX1352" s="72"/>
      <c r="AY1352" s="72"/>
      <c r="AZ1352" s="72"/>
    </row>
    <row r="1353" spans="1:52" x14ac:dyDescent="0.35">
      <c r="A1353" s="70" t="s">
        <v>1569</v>
      </c>
      <c r="B1353" s="70" t="s">
        <v>2847</v>
      </c>
      <c r="C1353" s="83"/>
      <c r="D1353" s="84"/>
      <c r="E1353" s="85"/>
      <c r="F1353" s="86"/>
      <c r="G1353" s="83"/>
      <c r="H1353" s="81"/>
      <c r="I1353" s="87"/>
      <c r="J1353" s="87"/>
      <c r="K1353" s="36"/>
      <c r="L1353" s="90"/>
      <c r="M1353" s="90"/>
      <c r="N1353" s="89"/>
      <c r="O1353" s="72" t="s">
        <v>218</v>
      </c>
      <c r="P1353" s="74">
        <v>42825.670532407406</v>
      </c>
      <c r="Q1353" s="72" t="s">
        <v>3750</v>
      </c>
      <c r="R1353" s="72"/>
      <c r="S1353" s="72"/>
      <c r="T1353" s="72"/>
      <c r="U1353" s="72"/>
      <c r="V1353" s="76" t="s">
        <v>9825</v>
      </c>
      <c r="W1353" s="74">
        <v>42825.670532407406</v>
      </c>
      <c r="X1353" s="76" t="s">
        <v>11727</v>
      </c>
      <c r="Y1353" s="72"/>
      <c r="Z1353" s="72"/>
      <c r="AA1353" s="78" t="s">
        <v>15684</v>
      </c>
      <c r="AB1353" s="78" t="s">
        <v>18734</v>
      </c>
      <c r="AC1353" s="72" t="b">
        <v>0</v>
      </c>
      <c r="AD1353" s="72">
        <v>3</v>
      </c>
      <c r="AE1353" s="78" t="s">
        <v>18851</v>
      </c>
      <c r="AF1353" s="72" t="b">
        <v>0</v>
      </c>
      <c r="AG1353" s="72" t="s">
        <v>231</v>
      </c>
      <c r="AH1353" s="72"/>
      <c r="AI1353" s="78" t="s">
        <v>230</v>
      </c>
      <c r="AJ1353" s="72" t="b">
        <v>0</v>
      </c>
      <c r="AK1353" s="72">
        <v>0</v>
      </c>
      <c r="AL1353" s="78" t="s">
        <v>230</v>
      </c>
      <c r="AM1353" s="72" t="s">
        <v>432</v>
      </c>
      <c r="AN1353" s="72" t="b">
        <v>0</v>
      </c>
      <c r="AO1353" s="78" t="s">
        <v>18734</v>
      </c>
      <c r="AP1353" s="72" t="s">
        <v>179</v>
      </c>
      <c r="AQ1353" s="72">
        <v>0</v>
      </c>
      <c r="AR1353" s="72">
        <v>0</v>
      </c>
      <c r="AS1353" s="72"/>
      <c r="AT1353" s="72"/>
      <c r="AU1353" s="72"/>
      <c r="AV1353" s="72"/>
      <c r="AW1353" s="72"/>
      <c r="AX1353" s="72"/>
      <c r="AY1353" s="72"/>
      <c r="AZ1353" s="72"/>
    </row>
    <row r="1354" spans="1:52" x14ac:dyDescent="0.35">
      <c r="A1354" s="70" t="s">
        <v>1570</v>
      </c>
      <c r="B1354" s="70" t="s">
        <v>1940</v>
      </c>
      <c r="C1354" s="83"/>
      <c r="D1354" s="84"/>
      <c r="E1354" s="85"/>
      <c r="F1354" s="86"/>
      <c r="G1354" s="83"/>
      <c r="H1354" s="81"/>
      <c r="I1354" s="87"/>
      <c r="J1354" s="87"/>
      <c r="K1354" s="36"/>
      <c r="L1354" s="90"/>
      <c r="M1354" s="90"/>
      <c r="N1354" s="89"/>
      <c r="O1354" s="72" t="s">
        <v>217</v>
      </c>
      <c r="P1354" s="74">
        <v>42825.673356481479</v>
      </c>
      <c r="Q1354" s="72" t="s">
        <v>3725</v>
      </c>
      <c r="R1354" s="72"/>
      <c r="S1354" s="72"/>
      <c r="T1354" s="72"/>
      <c r="U1354" s="72"/>
      <c r="V1354" s="76" t="s">
        <v>9826</v>
      </c>
      <c r="W1354" s="74">
        <v>42825.673356481479</v>
      </c>
      <c r="X1354" s="76" t="s">
        <v>11728</v>
      </c>
      <c r="Y1354" s="72"/>
      <c r="Z1354" s="72"/>
      <c r="AA1354" s="78" t="s">
        <v>15685</v>
      </c>
      <c r="AB1354" s="72"/>
      <c r="AC1354" s="72" t="b">
        <v>0</v>
      </c>
      <c r="AD1354" s="72">
        <v>0</v>
      </c>
      <c r="AE1354" s="78" t="s">
        <v>230</v>
      </c>
      <c r="AF1354" s="72" t="b">
        <v>0</v>
      </c>
      <c r="AG1354" s="72" t="s">
        <v>18908</v>
      </c>
      <c r="AH1354" s="72"/>
      <c r="AI1354" s="78" t="s">
        <v>230</v>
      </c>
      <c r="AJ1354" s="72" t="b">
        <v>0</v>
      </c>
      <c r="AK1354" s="72">
        <v>8569</v>
      </c>
      <c r="AL1354" s="78" t="s">
        <v>16148</v>
      </c>
      <c r="AM1354" s="72" t="s">
        <v>242</v>
      </c>
      <c r="AN1354" s="72" t="b">
        <v>0</v>
      </c>
      <c r="AO1354" s="78" t="s">
        <v>16148</v>
      </c>
      <c r="AP1354" s="72" t="s">
        <v>179</v>
      </c>
      <c r="AQ1354" s="72">
        <v>0</v>
      </c>
      <c r="AR1354" s="72">
        <v>0</v>
      </c>
      <c r="AS1354" s="72"/>
      <c r="AT1354" s="72"/>
      <c r="AU1354" s="72"/>
      <c r="AV1354" s="72"/>
      <c r="AW1354" s="72"/>
      <c r="AX1354" s="72"/>
      <c r="AY1354" s="72"/>
      <c r="AZ1354" s="72"/>
    </row>
    <row r="1355" spans="1:52" x14ac:dyDescent="0.35">
      <c r="A1355" s="70" t="s">
        <v>1571</v>
      </c>
      <c r="B1355" s="70" t="s">
        <v>216</v>
      </c>
      <c r="C1355" s="83"/>
      <c r="D1355" s="84"/>
      <c r="E1355" s="85"/>
      <c r="F1355" s="86"/>
      <c r="G1355" s="83"/>
      <c r="H1355" s="81"/>
      <c r="I1355" s="87"/>
      <c r="J1355" s="87"/>
      <c r="K1355" s="36"/>
      <c r="L1355" s="90"/>
      <c r="M1355" s="90"/>
      <c r="N1355" s="89"/>
      <c r="O1355" s="72" t="s">
        <v>217</v>
      </c>
      <c r="P1355" s="74">
        <v>42825.678923611114</v>
      </c>
      <c r="Q1355" s="72" t="s">
        <v>3751</v>
      </c>
      <c r="R1355" s="76" t="s">
        <v>6725</v>
      </c>
      <c r="S1355" s="72" t="s">
        <v>226</v>
      </c>
      <c r="T1355" s="72"/>
      <c r="U1355" s="72"/>
      <c r="V1355" s="76" t="s">
        <v>9827</v>
      </c>
      <c r="W1355" s="74">
        <v>42825.678923611114</v>
      </c>
      <c r="X1355" s="76" t="s">
        <v>11729</v>
      </c>
      <c r="Y1355" s="72"/>
      <c r="Z1355" s="72"/>
      <c r="AA1355" s="78" t="s">
        <v>15686</v>
      </c>
      <c r="AB1355" s="72"/>
      <c r="AC1355" s="72" t="b">
        <v>0</v>
      </c>
      <c r="AD1355" s="72">
        <v>0</v>
      </c>
      <c r="AE1355" s="78" t="s">
        <v>230</v>
      </c>
      <c r="AF1355" s="72" t="b">
        <v>0</v>
      </c>
      <c r="AG1355" s="72" t="s">
        <v>235</v>
      </c>
      <c r="AH1355" s="72"/>
      <c r="AI1355" s="78" t="s">
        <v>230</v>
      </c>
      <c r="AJ1355" s="72" t="b">
        <v>0</v>
      </c>
      <c r="AK1355" s="72">
        <v>0</v>
      </c>
      <c r="AL1355" s="78" t="s">
        <v>230</v>
      </c>
      <c r="AM1355" s="72" t="s">
        <v>238</v>
      </c>
      <c r="AN1355" s="72" t="b">
        <v>0</v>
      </c>
      <c r="AO1355" s="78" t="s">
        <v>15686</v>
      </c>
      <c r="AP1355" s="72" t="s">
        <v>179</v>
      </c>
      <c r="AQ1355" s="72">
        <v>0</v>
      </c>
      <c r="AR1355" s="72">
        <v>0</v>
      </c>
      <c r="AS1355" s="72"/>
      <c r="AT1355" s="72"/>
      <c r="AU1355" s="72"/>
      <c r="AV1355" s="72"/>
      <c r="AW1355" s="72"/>
      <c r="AX1355" s="72"/>
      <c r="AY1355" s="72"/>
      <c r="AZ1355" s="72"/>
    </row>
    <row r="1356" spans="1:52" x14ac:dyDescent="0.35">
      <c r="A1356" s="70" t="s">
        <v>1572</v>
      </c>
      <c r="B1356" s="70" t="s">
        <v>1940</v>
      </c>
      <c r="C1356" s="83"/>
      <c r="D1356" s="84"/>
      <c r="E1356" s="85"/>
      <c r="F1356" s="86"/>
      <c r="G1356" s="83"/>
      <c r="H1356" s="81"/>
      <c r="I1356" s="87"/>
      <c r="J1356" s="87"/>
      <c r="K1356" s="36"/>
      <c r="L1356" s="90"/>
      <c r="M1356" s="90"/>
      <c r="N1356" s="89"/>
      <c r="O1356" s="72" t="s">
        <v>217</v>
      </c>
      <c r="P1356" s="74">
        <v>42825.680555555555</v>
      </c>
      <c r="Q1356" s="72" t="s">
        <v>3725</v>
      </c>
      <c r="R1356" s="72"/>
      <c r="S1356" s="72"/>
      <c r="T1356" s="72"/>
      <c r="U1356" s="72"/>
      <c r="V1356" s="76" t="s">
        <v>9828</v>
      </c>
      <c r="W1356" s="74">
        <v>42825.680555555555</v>
      </c>
      <c r="X1356" s="76" t="s">
        <v>11730</v>
      </c>
      <c r="Y1356" s="72"/>
      <c r="Z1356" s="72"/>
      <c r="AA1356" s="78" t="s">
        <v>15687</v>
      </c>
      <c r="AB1356" s="72"/>
      <c r="AC1356" s="72" t="b">
        <v>0</v>
      </c>
      <c r="AD1356" s="72">
        <v>0</v>
      </c>
      <c r="AE1356" s="78" t="s">
        <v>230</v>
      </c>
      <c r="AF1356" s="72" t="b">
        <v>0</v>
      </c>
      <c r="AG1356" s="72" t="s">
        <v>18908</v>
      </c>
      <c r="AH1356" s="72"/>
      <c r="AI1356" s="78" t="s">
        <v>230</v>
      </c>
      <c r="AJ1356" s="72" t="b">
        <v>0</v>
      </c>
      <c r="AK1356" s="72">
        <v>8569</v>
      </c>
      <c r="AL1356" s="78" t="s">
        <v>16148</v>
      </c>
      <c r="AM1356" s="72" t="s">
        <v>242</v>
      </c>
      <c r="AN1356" s="72" t="b">
        <v>0</v>
      </c>
      <c r="AO1356" s="78" t="s">
        <v>16148</v>
      </c>
      <c r="AP1356" s="72" t="s">
        <v>179</v>
      </c>
      <c r="AQ1356" s="72">
        <v>0</v>
      </c>
      <c r="AR1356" s="72">
        <v>0</v>
      </c>
      <c r="AS1356" s="72"/>
      <c r="AT1356" s="72"/>
      <c r="AU1356" s="72"/>
      <c r="AV1356" s="72"/>
      <c r="AW1356" s="72"/>
      <c r="AX1356" s="72"/>
      <c r="AY1356" s="72"/>
      <c r="AZ1356" s="72"/>
    </row>
    <row r="1357" spans="1:52" x14ac:dyDescent="0.35">
      <c r="A1357" s="70" t="s">
        <v>1573</v>
      </c>
      <c r="B1357" s="70" t="s">
        <v>1573</v>
      </c>
      <c r="C1357" s="83"/>
      <c r="D1357" s="84"/>
      <c r="E1357" s="85"/>
      <c r="F1357" s="86"/>
      <c r="G1357" s="83"/>
      <c r="H1357" s="81"/>
      <c r="I1357" s="87"/>
      <c r="J1357" s="87"/>
      <c r="K1357" s="36"/>
      <c r="L1357" s="90"/>
      <c r="M1357" s="90"/>
      <c r="N1357" s="89"/>
      <c r="O1357" s="72" t="s">
        <v>179</v>
      </c>
      <c r="P1357" s="74">
        <v>42825.681435185186</v>
      </c>
      <c r="Q1357" s="72" t="s">
        <v>3752</v>
      </c>
      <c r="R1357" s="72" t="s">
        <v>6726</v>
      </c>
      <c r="S1357" s="72" t="s">
        <v>8512</v>
      </c>
      <c r="T1357" s="72"/>
      <c r="U1357" s="72"/>
      <c r="V1357" s="76" t="s">
        <v>9829</v>
      </c>
      <c r="W1357" s="74">
        <v>42825.681435185186</v>
      </c>
      <c r="X1357" s="76" t="s">
        <v>11731</v>
      </c>
      <c r="Y1357" s="72"/>
      <c r="Z1357" s="72"/>
      <c r="AA1357" s="78" t="s">
        <v>15688</v>
      </c>
      <c r="AB1357" s="72"/>
      <c r="AC1357" s="72" t="b">
        <v>0</v>
      </c>
      <c r="AD1357" s="72">
        <v>0</v>
      </c>
      <c r="AE1357" s="78" t="s">
        <v>230</v>
      </c>
      <c r="AF1357" s="72" t="b">
        <v>0</v>
      </c>
      <c r="AG1357" s="72" t="s">
        <v>231</v>
      </c>
      <c r="AH1357" s="72"/>
      <c r="AI1357" s="78" t="s">
        <v>230</v>
      </c>
      <c r="AJ1357" s="72" t="b">
        <v>0</v>
      </c>
      <c r="AK1357" s="72">
        <v>0</v>
      </c>
      <c r="AL1357" s="78" t="s">
        <v>230</v>
      </c>
      <c r="AM1357" s="72" t="s">
        <v>237</v>
      </c>
      <c r="AN1357" s="72" t="b">
        <v>0</v>
      </c>
      <c r="AO1357" s="78" t="s">
        <v>15688</v>
      </c>
      <c r="AP1357" s="72" t="s">
        <v>179</v>
      </c>
      <c r="AQ1357" s="72">
        <v>0</v>
      </c>
      <c r="AR1357" s="72">
        <v>0</v>
      </c>
      <c r="AS1357" s="72"/>
      <c r="AT1357" s="72"/>
      <c r="AU1357" s="72"/>
      <c r="AV1357" s="72"/>
      <c r="AW1357" s="72"/>
      <c r="AX1357" s="72"/>
      <c r="AY1357" s="72"/>
      <c r="AZ1357" s="72"/>
    </row>
    <row r="1358" spans="1:52" x14ac:dyDescent="0.35">
      <c r="A1358" s="70" t="s">
        <v>1574</v>
      </c>
      <c r="B1358" s="70" t="s">
        <v>2742</v>
      </c>
      <c r="C1358" s="83"/>
      <c r="D1358" s="84"/>
      <c r="E1358" s="85"/>
      <c r="F1358" s="86"/>
      <c r="G1358" s="83"/>
      <c r="H1358" s="81"/>
      <c r="I1358" s="87"/>
      <c r="J1358" s="87"/>
      <c r="K1358" s="36"/>
      <c r="L1358" s="90"/>
      <c r="M1358" s="90"/>
      <c r="N1358" s="89"/>
      <c r="O1358" s="72" t="s">
        <v>217</v>
      </c>
      <c r="P1358" s="74">
        <v>42825.682870370372</v>
      </c>
      <c r="Q1358" s="72" t="s">
        <v>3753</v>
      </c>
      <c r="R1358" s="76" t="s">
        <v>6363</v>
      </c>
      <c r="S1358" s="72" t="s">
        <v>226</v>
      </c>
      <c r="T1358" s="72"/>
      <c r="U1358" s="72"/>
      <c r="V1358" s="76" t="s">
        <v>9830</v>
      </c>
      <c r="W1358" s="74">
        <v>42825.682870370372</v>
      </c>
      <c r="X1358" s="76" t="s">
        <v>11732</v>
      </c>
      <c r="Y1358" s="72"/>
      <c r="Z1358" s="72"/>
      <c r="AA1358" s="78" t="s">
        <v>15689</v>
      </c>
      <c r="AB1358" s="72"/>
      <c r="AC1358" s="72" t="b">
        <v>0</v>
      </c>
      <c r="AD1358" s="72">
        <v>0</v>
      </c>
      <c r="AE1358" s="78" t="s">
        <v>230</v>
      </c>
      <c r="AF1358" s="72" t="b">
        <v>0</v>
      </c>
      <c r="AG1358" s="72" t="s">
        <v>235</v>
      </c>
      <c r="AH1358" s="72"/>
      <c r="AI1358" s="78" t="s">
        <v>230</v>
      </c>
      <c r="AJ1358" s="72" t="b">
        <v>0</v>
      </c>
      <c r="AK1358" s="72">
        <v>0</v>
      </c>
      <c r="AL1358" s="78" t="s">
        <v>230</v>
      </c>
      <c r="AM1358" s="72" t="s">
        <v>238</v>
      </c>
      <c r="AN1358" s="72" t="b">
        <v>0</v>
      </c>
      <c r="AO1358" s="78" t="s">
        <v>15689</v>
      </c>
      <c r="AP1358" s="72" t="s">
        <v>179</v>
      </c>
      <c r="AQ1358" s="72">
        <v>0</v>
      </c>
      <c r="AR1358" s="72">
        <v>0</v>
      </c>
      <c r="AS1358" s="72"/>
      <c r="AT1358" s="72"/>
      <c r="AU1358" s="72"/>
      <c r="AV1358" s="72"/>
      <c r="AW1358" s="72"/>
      <c r="AX1358" s="72"/>
      <c r="AY1358" s="72"/>
      <c r="AZ1358" s="72"/>
    </row>
    <row r="1359" spans="1:52" x14ac:dyDescent="0.35">
      <c r="A1359" s="70" t="s">
        <v>1574</v>
      </c>
      <c r="B1359" s="70" t="s">
        <v>216</v>
      </c>
      <c r="C1359" s="83"/>
      <c r="D1359" s="84"/>
      <c r="E1359" s="85"/>
      <c r="F1359" s="86"/>
      <c r="G1359" s="83"/>
      <c r="H1359" s="81"/>
      <c r="I1359" s="87"/>
      <c r="J1359" s="87"/>
      <c r="K1359" s="36"/>
      <c r="L1359" s="90"/>
      <c r="M1359" s="90"/>
      <c r="N1359" s="89"/>
      <c r="O1359" s="72" t="s">
        <v>217</v>
      </c>
      <c r="P1359" s="74">
        <v>42825.682870370372</v>
      </c>
      <c r="Q1359" s="72" t="s">
        <v>3753</v>
      </c>
      <c r="R1359" s="76" t="s">
        <v>6363</v>
      </c>
      <c r="S1359" s="72" t="s">
        <v>226</v>
      </c>
      <c r="T1359" s="72"/>
      <c r="U1359" s="72"/>
      <c r="V1359" s="76" t="s">
        <v>9830</v>
      </c>
      <c r="W1359" s="74">
        <v>42825.682870370372</v>
      </c>
      <c r="X1359" s="76" t="s">
        <v>11732</v>
      </c>
      <c r="Y1359" s="72"/>
      <c r="Z1359" s="72"/>
      <c r="AA1359" s="78" t="s">
        <v>15689</v>
      </c>
      <c r="AB1359" s="72"/>
      <c r="AC1359" s="72" t="b">
        <v>0</v>
      </c>
      <c r="AD1359" s="72">
        <v>0</v>
      </c>
      <c r="AE1359" s="78" t="s">
        <v>230</v>
      </c>
      <c r="AF1359" s="72" t="b">
        <v>0</v>
      </c>
      <c r="AG1359" s="72" t="s">
        <v>235</v>
      </c>
      <c r="AH1359" s="72"/>
      <c r="AI1359" s="78" t="s">
        <v>230</v>
      </c>
      <c r="AJ1359" s="72" t="b">
        <v>0</v>
      </c>
      <c r="AK1359" s="72">
        <v>0</v>
      </c>
      <c r="AL1359" s="78" t="s">
        <v>230</v>
      </c>
      <c r="AM1359" s="72" t="s">
        <v>238</v>
      </c>
      <c r="AN1359" s="72" t="b">
        <v>0</v>
      </c>
      <c r="AO1359" s="78" t="s">
        <v>15689</v>
      </c>
      <c r="AP1359" s="72" t="s">
        <v>179</v>
      </c>
      <c r="AQ1359" s="72">
        <v>0</v>
      </c>
      <c r="AR1359" s="72">
        <v>0</v>
      </c>
      <c r="AS1359" s="72"/>
      <c r="AT1359" s="72"/>
      <c r="AU1359" s="72"/>
      <c r="AV1359" s="72"/>
      <c r="AW1359" s="72"/>
      <c r="AX1359" s="72"/>
      <c r="AY1359" s="72"/>
      <c r="AZ1359" s="72"/>
    </row>
    <row r="1360" spans="1:52" x14ac:dyDescent="0.35">
      <c r="A1360" s="70" t="s">
        <v>1575</v>
      </c>
      <c r="B1360" s="70" t="s">
        <v>1575</v>
      </c>
      <c r="C1360" s="83"/>
      <c r="D1360" s="84"/>
      <c r="E1360" s="85"/>
      <c r="F1360" s="86"/>
      <c r="G1360" s="83"/>
      <c r="H1360" s="81"/>
      <c r="I1360" s="87"/>
      <c r="J1360" s="87"/>
      <c r="K1360" s="36"/>
      <c r="L1360" s="90"/>
      <c r="M1360" s="90"/>
      <c r="N1360" s="89"/>
      <c r="O1360" s="72" t="s">
        <v>179</v>
      </c>
      <c r="P1360" s="74">
        <v>42824.470601851855</v>
      </c>
      <c r="Q1360" s="72" t="s">
        <v>3754</v>
      </c>
      <c r="R1360" s="76" t="s">
        <v>6727</v>
      </c>
      <c r="S1360" s="72" t="s">
        <v>221</v>
      </c>
      <c r="T1360" s="72" t="s">
        <v>8686</v>
      </c>
      <c r="U1360" s="72"/>
      <c r="V1360" s="76" t="s">
        <v>9831</v>
      </c>
      <c r="W1360" s="74">
        <v>42824.470601851855</v>
      </c>
      <c r="X1360" s="76" t="s">
        <v>11733</v>
      </c>
      <c r="Y1360" s="72"/>
      <c r="Z1360" s="72"/>
      <c r="AA1360" s="78" t="s">
        <v>15690</v>
      </c>
      <c r="AB1360" s="72"/>
      <c r="AC1360" s="72" t="b">
        <v>0</v>
      </c>
      <c r="AD1360" s="72">
        <v>1</v>
      </c>
      <c r="AE1360" s="78" t="s">
        <v>230</v>
      </c>
      <c r="AF1360" s="72" t="b">
        <v>0</v>
      </c>
      <c r="AG1360" s="72" t="s">
        <v>324</v>
      </c>
      <c r="AH1360" s="72"/>
      <c r="AI1360" s="78" t="s">
        <v>230</v>
      </c>
      <c r="AJ1360" s="72" t="b">
        <v>0</v>
      </c>
      <c r="AK1360" s="72">
        <v>0</v>
      </c>
      <c r="AL1360" s="78" t="s">
        <v>230</v>
      </c>
      <c r="AM1360" s="72" t="s">
        <v>241</v>
      </c>
      <c r="AN1360" s="72" t="b">
        <v>0</v>
      </c>
      <c r="AO1360" s="78" t="s">
        <v>15690</v>
      </c>
      <c r="AP1360" s="72" t="s">
        <v>179</v>
      </c>
      <c r="AQ1360" s="72">
        <v>0</v>
      </c>
      <c r="AR1360" s="72">
        <v>0</v>
      </c>
      <c r="AS1360" s="72"/>
      <c r="AT1360" s="72"/>
      <c r="AU1360" s="72"/>
      <c r="AV1360" s="72"/>
      <c r="AW1360" s="72"/>
      <c r="AX1360" s="72"/>
      <c r="AY1360" s="72"/>
      <c r="AZ1360" s="72"/>
    </row>
    <row r="1361" spans="1:52" x14ac:dyDescent="0.35">
      <c r="A1361" s="70" t="s">
        <v>1575</v>
      </c>
      <c r="B1361" s="70" t="s">
        <v>1575</v>
      </c>
      <c r="C1361" s="83"/>
      <c r="D1361" s="84"/>
      <c r="E1361" s="85"/>
      <c r="F1361" s="86"/>
      <c r="G1361" s="83"/>
      <c r="H1361" s="81"/>
      <c r="I1361" s="87"/>
      <c r="J1361" s="87"/>
      <c r="K1361" s="36"/>
      <c r="L1361" s="90"/>
      <c r="M1361" s="90"/>
      <c r="N1361" s="89"/>
      <c r="O1361" s="72" t="s">
        <v>179</v>
      </c>
      <c r="P1361" s="74">
        <v>42825.68546296296</v>
      </c>
      <c r="Q1361" s="72" t="s">
        <v>3755</v>
      </c>
      <c r="R1361" s="76" t="s">
        <v>6728</v>
      </c>
      <c r="S1361" s="72" t="s">
        <v>221</v>
      </c>
      <c r="T1361" s="72" t="s">
        <v>8687</v>
      </c>
      <c r="U1361" s="72"/>
      <c r="V1361" s="76" t="s">
        <v>9831</v>
      </c>
      <c r="W1361" s="74">
        <v>42825.68546296296</v>
      </c>
      <c r="X1361" s="76" t="s">
        <v>11734</v>
      </c>
      <c r="Y1361" s="72"/>
      <c r="Z1361" s="72"/>
      <c r="AA1361" s="78" t="s">
        <v>15691</v>
      </c>
      <c r="AB1361" s="72"/>
      <c r="AC1361" s="72" t="b">
        <v>0</v>
      </c>
      <c r="AD1361" s="72">
        <v>0</v>
      </c>
      <c r="AE1361" s="78" t="s">
        <v>230</v>
      </c>
      <c r="AF1361" s="72" t="b">
        <v>0</v>
      </c>
      <c r="AG1361" s="72" t="s">
        <v>324</v>
      </c>
      <c r="AH1361" s="72"/>
      <c r="AI1361" s="78" t="s">
        <v>230</v>
      </c>
      <c r="AJ1361" s="72" t="b">
        <v>0</v>
      </c>
      <c r="AK1361" s="72">
        <v>0</v>
      </c>
      <c r="AL1361" s="78" t="s">
        <v>230</v>
      </c>
      <c r="AM1361" s="72" t="s">
        <v>241</v>
      </c>
      <c r="AN1361" s="72" t="b">
        <v>0</v>
      </c>
      <c r="AO1361" s="78" t="s">
        <v>15691</v>
      </c>
      <c r="AP1361" s="72" t="s">
        <v>179</v>
      </c>
      <c r="AQ1361" s="72">
        <v>0</v>
      </c>
      <c r="AR1361" s="72">
        <v>0</v>
      </c>
      <c r="AS1361" s="72"/>
      <c r="AT1361" s="72"/>
      <c r="AU1361" s="72"/>
      <c r="AV1361" s="72"/>
      <c r="AW1361" s="72"/>
      <c r="AX1361" s="72"/>
      <c r="AY1361" s="72"/>
      <c r="AZ1361" s="72"/>
    </row>
    <row r="1362" spans="1:52" x14ac:dyDescent="0.35">
      <c r="A1362" s="70" t="s">
        <v>1576</v>
      </c>
      <c r="B1362" s="70" t="s">
        <v>1940</v>
      </c>
      <c r="C1362" s="83"/>
      <c r="D1362" s="84"/>
      <c r="E1362" s="85"/>
      <c r="F1362" s="86"/>
      <c r="G1362" s="83"/>
      <c r="H1362" s="81"/>
      <c r="I1362" s="87"/>
      <c r="J1362" s="87"/>
      <c r="K1362" s="36"/>
      <c r="L1362" s="90"/>
      <c r="M1362" s="90"/>
      <c r="N1362" s="89"/>
      <c r="O1362" s="72" t="s">
        <v>217</v>
      </c>
      <c r="P1362" s="74">
        <v>42825.686678240738</v>
      </c>
      <c r="Q1362" s="72" t="s">
        <v>3725</v>
      </c>
      <c r="R1362" s="72"/>
      <c r="S1362" s="72"/>
      <c r="T1362" s="72"/>
      <c r="U1362" s="72"/>
      <c r="V1362" s="76" t="s">
        <v>9832</v>
      </c>
      <c r="W1362" s="74">
        <v>42825.686678240738</v>
      </c>
      <c r="X1362" s="76" t="s">
        <v>11735</v>
      </c>
      <c r="Y1362" s="72"/>
      <c r="Z1362" s="72"/>
      <c r="AA1362" s="78" t="s">
        <v>15692</v>
      </c>
      <c r="AB1362" s="72"/>
      <c r="AC1362" s="72" t="b">
        <v>0</v>
      </c>
      <c r="AD1362" s="72">
        <v>0</v>
      </c>
      <c r="AE1362" s="78" t="s">
        <v>230</v>
      </c>
      <c r="AF1362" s="72" t="b">
        <v>0</v>
      </c>
      <c r="AG1362" s="72" t="s">
        <v>18908</v>
      </c>
      <c r="AH1362" s="72"/>
      <c r="AI1362" s="78" t="s">
        <v>230</v>
      </c>
      <c r="AJ1362" s="72" t="b">
        <v>0</v>
      </c>
      <c r="AK1362" s="72">
        <v>8569</v>
      </c>
      <c r="AL1362" s="78" t="s">
        <v>16148</v>
      </c>
      <c r="AM1362" s="72" t="s">
        <v>242</v>
      </c>
      <c r="AN1362" s="72" t="b">
        <v>0</v>
      </c>
      <c r="AO1362" s="78" t="s">
        <v>16148</v>
      </c>
      <c r="AP1362" s="72" t="s">
        <v>179</v>
      </c>
      <c r="AQ1362" s="72">
        <v>0</v>
      </c>
      <c r="AR1362" s="72">
        <v>0</v>
      </c>
      <c r="AS1362" s="72"/>
      <c r="AT1362" s="72"/>
      <c r="AU1362" s="72"/>
      <c r="AV1362" s="72"/>
      <c r="AW1362" s="72"/>
      <c r="AX1362" s="72"/>
      <c r="AY1362" s="72"/>
      <c r="AZ1362" s="72"/>
    </row>
    <row r="1363" spans="1:52" x14ac:dyDescent="0.35">
      <c r="A1363" s="70" t="s">
        <v>1577</v>
      </c>
      <c r="B1363" s="70" t="s">
        <v>1940</v>
      </c>
      <c r="C1363" s="83"/>
      <c r="D1363" s="84"/>
      <c r="E1363" s="85"/>
      <c r="F1363" s="86"/>
      <c r="G1363" s="83"/>
      <c r="H1363" s="81"/>
      <c r="I1363" s="87"/>
      <c r="J1363" s="87"/>
      <c r="K1363" s="36"/>
      <c r="L1363" s="90"/>
      <c r="M1363" s="90"/>
      <c r="N1363" s="89"/>
      <c r="O1363" s="72" t="s">
        <v>217</v>
      </c>
      <c r="P1363" s="74">
        <v>42825.688715277778</v>
      </c>
      <c r="Q1363" s="72" t="s">
        <v>3725</v>
      </c>
      <c r="R1363" s="72"/>
      <c r="S1363" s="72"/>
      <c r="T1363" s="72"/>
      <c r="U1363" s="72"/>
      <c r="V1363" s="76" t="s">
        <v>9833</v>
      </c>
      <c r="W1363" s="74">
        <v>42825.688715277778</v>
      </c>
      <c r="X1363" s="76" t="s">
        <v>11736</v>
      </c>
      <c r="Y1363" s="72"/>
      <c r="Z1363" s="72"/>
      <c r="AA1363" s="78" t="s">
        <v>15693</v>
      </c>
      <c r="AB1363" s="72"/>
      <c r="AC1363" s="72" t="b">
        <v>0</v>
      </c>
      <c r="AD1363" s="72">
        <v>0</v>
      </c>
      <c r="AE1363" s="78" t="s">
        <v>230</v>
      </c>
      <c r="AF1363" s="72" t="b">
        <v>0</v>
      </c>
      <c r="AG1363" s="72" t="s">
        <v>18908</v>
      </c>
      <c r="AH1363" s="72"/>
      <c r="AI1363" s="78" t="s">
        <v>230</v>
      </c>
      <c r="AJ1363" s="72" t="b">
        <v>0</v>
      </c>
      <c r="AK1363" s="72">
        <v>8569</v>
      </c>
      <c r="AL1363" s="78" t="s">
        <v>16148</v>
      </c>
      <c r="AM1363" s="72" t="s">
        <v>246</v>
      </c>
      <c r="AN1363" s="72" t="b">
        <v>0</v>
      </c>
      <c r="AO1363" s="78" t="s">
        <v>16148</v>
      </c>
      <c r="AP1363" s="72" t="s">
        <v>179</v>
      </c>
      <c r="AQ1363" s="72">
        <v>0</v>
      </c>
      <c r="AR1363" s="72">
        <v>0</v>
      </c>
      <c r="AS1363" s="72"/>
      <c r="AT1363" s="72"/>
      <c r="AU1363" s="72"/>
      <c r="AV1363" s="72"/>
      <c r="AW1363" s="72"/>
      <c r="AX1363" s="72"/>
      <c r="AY1363" s="72"/>
      <c r="AZ1363" s="72"/>
    </row>
    <row r="1364" spans="1:52" x14ac:dyDescent="0.35">
      <c r="A1364" s="70" t="s">
        <v>1578</v>
      </c>
      <c r="B1364" s="70" t="s">
        <v>1578</v>
      </c>
      <c r="C1364" s="83"/>
      <c r="D1364" s="84"/>
      <c r="E1364" s="85"/>
      <c r="F1364" s="86"/>
      <c r="G1364" s="83"/>
      <c r="H1364" s="81"/>
      <c r="I1364" s="87"/>
      <c r="J1364" s="87"/>
      <c r="K1364" s="36"/>
      <c r="L1364" s="90"/>
      <c r="M1364" s="90"/>
      <c r="N1364" s="89"/>
      <c r="O1364" s="72" t="s">
        <v>179</v>
      </c>
      <c r="P1364" s="74">
        <v>42825.689733796295</v>
      </c>
      <c r="Q1364" s="72" t="s">
        <v>3756</v>
      </c>
      <c r="R1364" s="76" t="s">
        <v>6729</v>
      </c>
      <c r="S1364" s="72" t="s">
        <v>8513</v>
      </c>
      <c r="T1364" s="72"/>
      <c r="U1364" s="72"/>
      <c r="V1364" s="76" t="s">
        <v>9834</v>
      </c>
      <c r="W1364" s="74">
        <v>42825.689733796295</v>
      </c>
      <c r="X1364" s="76" t="s">
        <v>11737</v>
      </c>
      <c r="Y1364" s="72"/>
      <c r="Z1364" s="72"/>
      <c r="AA1364" s="78" t="s">
        <v>15694</v>
      </c>
      <c r="AB1364" s="72"/>
      <c r="AC1364" s="72" t="b">
        <v>0</v>
      </c>
      <c r="AD1364" s="72">
        <v>0</v>
      </c>
      <c r="AE1364" s="78" t="s">
        <v>230</v>
      </c>
      <c r="AF1364" s="72" t="b">
        <v>0</v>
      </c>
      <c r="AG1364" s="72" t="s">
        <v>300</v>
      </c>
      <c r="AH1364" s="72"/>
      <c r="AI1364" s="78" t="s">
        <v>230</v>
      </c>
      <c r="AJ1364" s="72" t="b">
        <v>0</v>
      </c>
      <c r="AK1364" s="72">
        <v>0</v>
      </c>
      <c r="AL1364" s="78" t="s">
        <v>230</v>
      </c>
      <c r="AM1364" s="72" t="s">
        <v>237</v>
      </c>
      <c r="AN1364" s="72" t="b">
        <v>0</v>
      </c>
      <c r="AO1364" s="78" t="s">
        <v>15694</v>
      </c>
      <c r="AP1364" s="72" t="s">
        <v>179</v>
      </c>
      <c r="AQ1364" s="72">
        <v>0</v>
      </c>
      <c r="AR1364" s="72">
        <v>0</v>
      </c>
      <c r="AS1364" s="72"/>
      <c r="AT1364" s="72"/>
      <c r="AU1364" s="72"/>
      <c r="AV1364" s="72"/>
      <c r="AW1364" s="72"/>
      <c r="AX1364" s="72"/>
      <c r="AY1364" s="72"/>
      <c r="AZ1364" s="72"/>
    </row>
    <row r="1365" spans="1:52" x14ac:dyDescent="0.35">
      <c r="A1365" s="70" t="s">
        <v>1579</v>
      </c>
      <c r="B1365" s="70" t="s">
        <v>1579</v>
      </c>
      <c r="C1365" s="83"/>
      <c r="D1365" s="84"/>
      <c r="E1365" s="85"/>
      <c r="F1365" s="86"/>
      <c r="G1365" s="83"/>
      <c r="H1365" s="81"/>
      <c r="I1365" s="87"/>
      <c r="J1365" s="87"/>
      <c r="K1365" s="36"/>
      <c r="L1365" s="90"/>
      <c r="M1365" s="90"/>
      <c r="N1365" s="89"/>
      <c r="O1365" s="72" t="s">
        <v>179</v>
      </c>
      <c r="P1365" s="74">
        <v>42825.69332175926</v>
      </c>
      <c r="Q1365" s="72" t="s">
        <v>3757</v>
      </c>
      <c r="R1365" s="76" t="s">
        <v>6730</v>
      </c>
      <c r="S1365" s="72" t="s">
        <v>225</v>
      </c>
      <c r="T1365" s="72"/>
      <c r="U1365" s="72"/>
      <c r="V1365" s="76" t="s">
        <v>9835</v>
      </c>
      <c r="W1365" s="74">
        <v>42825.69332175926</v>
      </c>
      <c r="X1365" s="76" t="s">
        <v>11738</v>
      </c>
      <c r="Y1365" s="72"/>
      <c r="Z1365" s="72"/>
      <c r="AA1365" s="78" t="s">
        <v>15695</v>
      </c>
      <c r="AB1365" s="72"/>
      <c r="AC1365" s="72" t="b">
        <v>0</v>
      </c>
      <c r="AD1365" s="72">
        <v>0</v>
      </c>
      <c r="AE1365" s="78" t="s">
        <v>230</v>
      </c>
      <c r="AF1365" s="72" t="b">
        <v>0</v>
      </c>
      <c r="AG1365" s="72" t="s">
        <v>231</v>
      </c>
      <c r="AH1365" s="72"/>
      <c r="AI1365" s="78" t="s">
        <v>230</v>
      </c>
      <c r="AJ1365" s="72" t="b">
        <v>0</v>
      </c>
      <c r="AK1365" s="72">
        <v>0</v>
      </c>
      <c r="AL1365" s="78" t="s">
        <v>230</v>
      </c>
      <c r="AM1365" s="72" t="s">
        <v>18948</v>
      </c>
      <c r="AN1365" s="72" t="b">
        <v>1</v>
      </c>
      <c r="AO1365" s="78" t="s">
        <v>15695</v>
      </c>
      <c r="AP1365" s="72" t="s">
        <v>179</v>
      </c>
      <c r="AQ1365" s="72">
        <v>0</v>
      </c>
      <c r="AR1365" s="72">
        <v>0</v>
      </c>
      <c r="AS1365" s="72"/>
      <c r="AT1365" s="72"/>
      <c r="AU1365" s="72"/>
      <c r="AV1365" s="72"/>
      <c r="AW1365" s="72"/>
      <c r="AX1365" s="72"/>
      <c r="AY1365" s="72"/>
      <c r="AZ1365" s="72"/>
    </row>
    <row r="1366" spans="1:52" x14ac:dyDescent="0.35">
      <c r="A1366" s="70" t="s">
        <v>1580</v>
      </c>
      <c r="B1366" s="70" t="s">
        <v>2839</v>
      </c>
      <c r="C1366" s="83"/>
      <c r="D1366" s="84"/>
      <c r="E1366" s="85"/>
      <c r="F1366" s="86"/>
      <c r="G1366" s="83"/>
      <c r="H1366" s="81"/>
      <c r="I1366" s="87"/>
      <c r="J1366" s="87"/>
      <c r="K1366" s="36"/>
      <c r="L1366" s="90"/>
      <c r="M1366" s="90"/>
      <c r="N1366" s="89"/>
      <c r="O1366" s="72" t="s">
        <v>217</v>
      </c>
      <c r="P1366" s="74">
        <v>42825.698344907411</v>
      </c>
      <c r="Q1366" s="72" t="s">
        <v>3758</v>
      </c>
      <c r="R1366" s="76" t="s">
        <v>6731</v>
      </c>
      <c r="S1366" s="72" t="s">
        <v>226</v>
      </c>
      <c r="T1366" s="72"/>
      <c r="U1366" s="72"/>
      <c r="V1366" s="76" t="s">
        <v>312</v>
      </c>
      <c r="W1366" s="74">
        <v>42825.698344907411</v>
      </c>
      <c r="X1366" s="76" t="s">
        <v>11739</v>
      </c>
      <c r="Y1366" s="72"/>
      <c r="Z1366" s="72"/>
      <c r="AA1366" s="78" t="s">
        <v>15696</v>
      </c>
      <c r="AB1366" s="72"/>
      <c r="AC1366" s="72" t="b">
        <v>0</v>
      </c>
      <c r="AD1366" s="72">
        <v>0</v>
      </c>
      <c r="AE1366" s="78" t="s">
        <v>230</v>
      </c>
      <c r="AF1366" s="72" t="b">
        <v>0</v>
      </c>
      <c r="AG1366" s="72" t="s">
        <v>235</v>
      </c>
      <c r="AH1366" s="72"/>
      <c r="AI1366" s="78" t="s">
        <v>230</v>
      </c>
      <c r="AJ1366" s="72" t="b">
        <v>0</v>
      </c>
      <c r="AK1366" s="72">
        <v>0</v>
      </c>
      <c r="AL1366" s="78" t="s">
        <v>230</v>
      </c>
      <c r="AM1366" s="72" t="s">
        <v>238</v>
      </c>
      <c r="AN1366" s="72" t="b">
        <v>0</v>
      </c>
      <c r="AO1366" s="78" t="s">
        <v>15696</v>
      </c>
      <c r="AP1366" s="72" t="s">
        <v>179</v>
      </c>
      <c r="AQ1366" s="72">
        <v>0</v>
      </c>
      <c r="AR1366" s="72">
        <v>0</v>
      </c>
      <c r="AS1366" s="72"/>
      <c r="AT1366" s="72"/>
      <c r="AU1366" s="72"/>
      <c r="AV1366" s="72"/>
      <c r="AW1366" s="72"/>
      <c r="AX1366" s="72"/>
      <c r="AY1366" s="72"/>
      <c r="AZ1366" s="72"/>
    </row>
    <row r="1367" spans="1:52" x14ac:dyDescent="0.35">
      <c r="A1367" s="70" t="s">
        <v>1580</v>
      </c>
      <c r="B1367" s="70" t="s">
        <v>216</v>
      </c>
      <c r="C1367" s="83"/>
      <c r="D1367" s="84"/>
      <c r="E1367" s="85"/>
      <c r="F1367" s="86"/>
      <c r="G1367" s="83"/>
      <c r="H1367" s="81"/>
      <c r="I1367" s="87"/>
      <c r="J1367" s="87"/>
      <c r="K1367" s="36"/>
      <c r="L1367" s="90"/>
      <c r="M1367" s="90"/>
      <c r="N1367" s="89"/>
      <c r="O1367" s="72" t="s">
        <v>217</v>
      </c>
      <c r="P1367" s="74">
        <v>42825.698344907411</v>
      </c>
      <c r="Q1367" s="72" t="s">
        <v>3758</v>
      </c>
      <c r="R1367" s="76" t="s">
        <v>6731</v>
      </c>
      <c r="S1367" s="72" t="s">
        <v>226</v>
      </c>
      <c r="T1367" s="72"/>
      <c r="U1367" s="72"/>
      <c r="V1367" s="76" t="s">
        <v>312</v>
      </c>
      <c r="W1367" s="74">
        <v>42825.698344907411</v>
      </c>
      <c r="X1367" s="76" t="s">
        <v>11739</v>
      </c>
      <c r="Y1367" s="72"/>
      <c r="Z1367" s="72"/>
      <c r="AA1367" s="78" t="s">
        <v>15696</v>
      </c>
      <c r="AB1367" s="72"/>
      <c r="AC1367" s="72" t="b">
        <v>0</v>
      </c>
      <c r="AD1367" s="72">
        <v>0</v>
      </c>
      <c r="AE1367" s="78" t="s">
        <v>230</v>
      </c>
      <c r="AF1367" s="72" t="b">
        <v>0</v>
      </c>
      <c r="AG1367" s="72" t="s">
        <v>235</v>
      </c>
      <c r="AH1367" s="72"/>
      <c r="AI1367" s="78" t="s">
        <v>230</v>
      </c>
      <c r="AJ1367" s="72" t="b">
        <v>0</v>
      </c>
      <c r="AK1367" s="72">
        <v>0</v>
      </c>
      <c r="AL1367" s="78" t="s">
        <v>230</v>
      </c>
      <c r="AM1367" s="72" t="s">
        <v>238</v>
      </c>
      <c r="AN1367" s="72" t="b">
        <v>0</v>
      </c>
      <c r="AO1367" s="78" t="s">
        <v>15696</v>
      </c>
      <c r="AP1367" s="72" t="s">
        <v>179</v>
      </c>
      <c r="AQ1367" s="72">
        <v>0</v>
      </c>
      <c r="AR1367" s="72">
        <v>0</v>
      </c>
      <c r="AS1367" s="72"/>
      <c r="AT1367" s="72"/>
      <c r="AU1367" s="72"/>
      <c r="AV1367" s="72"/>
      <c r="AW1367" s="72"/>
      <c r="AX1367" s="72"/>
      <c r="AY1367" s="72"/>
      <c r="AZ1367" s="72"/>
    </row>
    <row r="1368" spans="1:52" x14ac:dyDescent="0.35">
      <c r="A1368" s="70" t="s">
        <v>1581</v>
      </c>
      <c r="B1368" s="70" t="s">
        <v>1581</v>
      </c>
      <c r="C1368" s="83"/>
      <c r="D1368" s="84"/>
      <c r="E1368" s="85"/>
      <c r="F1368" s="86"/>
      <c r="G1368" s="83"/>
      <c r="H1368" s="81"/>
      <c r="I1368" s="87"/>
      <c r="J1368" s="87"/>
      <c r="K1368" s="36"/>
      <c r="L1368" s="90"/>
      <c r="M1368" s="90"/>
      <c r="N1368" s="89"/>
      <c r="O1368" s="72" t="s">
        <v>179</v>
      </c>
      <c r="P1368" s="74">
        <v>42825.698449074072</v>
      </c>
      <c r="Q1368" s="72" t="s">
        <v>3759</v>
      </c>
      <c r="R1368" s="76" t="s">
        <v>6732</v>
      </c>
      <c r="S1368" s="72" t="s">
        <v>8507</v>
      </c>
      <c r="T1368" s="72" t="s">
        <v>8688</v>
      </c>
      <c r="U1368" s="72"/>
      <c r="V1368" s="76" t="s">
        <v>9836</v>
      </c>
      <c r="W1368" s="74">
        <v>42825.698449074072</v>
      </c>
      <c r="X1368" s="76" t="s">
        <v>11740</v>
      </c>
      <c r="Y1368" s="72"/>
      <c r="Z1368" s="72"/>
      <c r="AA1368" s="78" t="s">
        <v>15697</v>
      </c>
      <c r="AB1368" s="72"/>
      <c r="AC1368" s="72" t="b">
        <v>0</v>
      </c>
      <c r="AD1368" s="72">
        <v>0</v>
      </c>
      <c r="AE1368" s="78" t="s">
        <v>230</v>
      </c>
      <c r="AF1368" s="72" t="b">
        <v>0</v>
      </c>
      <c r="AG1368" s="72" t="s">
        <v>231</v>
      </c>
      <c r="AH1368" s="72"/>
      <c r="AI1368" s="78" t="s">
        <v>230</v>
      </c>
      <c r="AJ1368" s="72" t="b">
        <v>0</v>
      </c>
      <c r="AK1368" s="72">
        <v>0</v>
      </c>
      <c r="AL1368" s="78" t="s">
        <v>230</v>
      </c>
      <c r="AM1368" s="72" t="s">
        <v>327</v>
      </c>
      <c r="AN1368" s="72" t="b">
        <v>0</v>
      </c>
      <c r="AO1368" s="78" t="s">
        <v>15697</v>
      </c>
      <c r="AP1368" s="72" t="s">
        <v>179</v>
      </c>
      <c r="AQ1368" s="72">
        <v>0</v>
      </c>
      <c r="AR1368" s="72">
        <v>0</v>
      </c>
      <c r="AS1368" s="72"/>
      <c r="AT1368" s="72"/>
      <c r="AU1368" s="72"/>
      <c r="AV1368" s="72"/>
      <c r="AW1368" s="72"/>
      <c r="AX1368" s="72"/>
      <c r="AY1368" s="72"/>
      <c r="AZ1368" s="72"/>
    </row>
    <row r="1369" spans="1:52" x14ac:dyDescent="0.35">
      <c r="A1369" s="70" t="s">
        <v>1582</v>
      </c>
      <c r="B1369" s="70" t="s">
        <v>2195</v>
      </c>
      <c r="C1369" s="83"/>
      <c r="D1369" s="84"/>
      <c r="E1369" s="85"/>
      <c r="F1369" s="86"/>
      <c r="G1369" s="83"/>
      <c r="H1369" s="81"/>
      <c r="I1369" s="87"/>
      <c r="J1369" s="87"/>
      <c r="K1369" s="36"/>
      <c r="L1369" s="90"/>
      <c r="M1369" s="90"/>
      <c r="N1369" s="89"/>
      <c r="O1369" s="72" t="s">
        <v>217</v>
      </c>
      <c r="P1369" s="74">
        <v>42825.705034722225</v>
      </c>
      <c r="Q1369" s="72" t="s">
        <v>2993</v>
      </c>
      <c r="R1369" s="72"/>
      <c r="S1369" s="72"/>
      <c r="T1369" s="72"/>
      <c r="U1369" s="76" t="s">
        <v>8855</v>
      </c>
      <c r="V1369" s="76" t="s">
        <v>8855</v>
      </c>
      <c r="W1369" s="74">
        <v>42825.705034722225</v>
      </c>
      <c r="X1369" s="76" t="s">
        <v>11741</v>
      </c>
      <c r="Y1369" s="72"/>
      <c r="Z1369" s="72"/>
      <c r="AA1369" s="78" t="s">
        <v>15698</v>
      </c>
      <c r="AB1369" s="72"/>
      <c r="AC1369" s="72" t="b">
        <v>0</v>
      </c>
      <c r="AD1369" s="72">
        <v>0</v>
      </c>
      <c r="AE1369" s="78" t="s">
        <v>230</v>
      </c>
      <c r="AF1369" s="72" t="b">
        <v>0</v>
      </c>
      <c r="AG1369" s="72" t="s">
        <v>231</v>
      </c>
      <c r="AH1369" s="72"/>
      <c r="AI1369" s="78" t="s">
        <v>230</v>
      </c>
      <c r="AJ1369" s="72" t="b">
        <v>0</v>
      </c>
      <c r="AK1369" s="72">
        <v>35040</v>
      </c>
      <c r="AL1369" s="78" t="s">
        <v>16528</v>
      </c>
      <c r="AM1369" s="72" t="s">
        <v>246</v>
      </c>
      <c r="AN1369" s="72" t="b">
        <v>0</v>
      </c>
      <c r="AO1369" s="78" t="s">
        <v>16528</v>
      </c>
      <c r="AP1369" s="72" t="s">
        <v>179</v>
      </c>
      <c r="AQ1369" s="72">
        <v>0</v>
      </c>
      <c r="AR1369" s="72">
        <v>0</v>
      </c>
      <c r="AS1369" s="72"/>
      <c r="AT1369" s="72"/>
      <c r="AU1369" s="72"/>
      <c r="AV1369" s="72"/>
      <c r="AW1369" s="72"/>
      <c r="AX1369" s="72"/>
      <c r="AY1369" s="72"/>
      <c r="AZ1369" s="72"/>
    </row>
    <row r="1370" spans="1:52" x14ac:dyDescent="0.35">
      <c r="A1370" s="70" t="s">
        <v>1583</v>
      </c>
      <c r="B1370" s="70" t="s">
        <v>1583</v>
      </c>
      <c r="C1370" s="83"/>
      <c r="D1370" s="84"/>
      <c r="E1370" s="85"/>
      <c r="F1370" s="86"/>
      <c r="G1370" s="83"/>
      <c r="H1370" s="81"/>
      <c r="I1370" s="87"/>
      <c r="J1370" s="87"/>
      <c r="K1370" s="36"/>
      <c r="L1370" s="90"/>
      <c r="M1370" s="90"/>
      <c r="N1370" s="89"/>
      <c r="O1370" s="72" t="s">
        <v>179</v>
      </c>
      <c r="P1370" s="74">
        <v>42824.855416666665</v>
      </c>
      <c r="Q1370" s="72" t="s">
        <v>3760</v>
      </c>
      <c r="R1370" s="76" t="s">
        <v>6733</v>
      </c>
      <c r="S1370" s="72" t="s">
        <v>8479</v>
      </c>
      <c r="T1370" s="72" t="s">
        <v>8653</v>
      </c>
      <c r="U1370" s="72"/>
      <c r="V1370" s="76" t="s">
        <v>9837</v>
      </c>
      <c r="W1370" s="74">
        <v>42824.855416666665</v>
      </c>
      <c r="X1370" s="76" t="s">
        <v>11742</v>
      </c>
      <c r="Y1370" s="72"/>
      <c r="Z1370" s="72"/>
      <c r="AA1370" s="78" t="s">
        <v>15699</v>
      </c>
      <c r="AB1370" s="72"/>
      <c r="AC1370" s="72" t="b">
        <v>0</v>
      </c>
      <c r="AD1370" s="72">
        <v>12</v>
      </c>
      <c r="AE1370" s="78" t="s">
        <v>230</v>
      </c>
      <c r="AF1370" s="72" t="b">
        <v>0</v>
      </c>
      <c r="AG1370" s="72" t="s">
        <v>300</v>
      </c>
      <c r="AH1370" s="72"/>
      <c r="AI1370" s="78" t="s">
        <v>230</v>
      </c>
      <c r="AJ1370" s="72" t="b">
        <v>0</v>
      </c>
      <c r="AK1370" s="72">
        <v>5</v>
      </c>
      <c r="AL1370" s="78" t="s">
        <v>230</v>
      </c>
      <c r="AM1370" s="72" t="s">
        <v>18963</v>
      </c>
      <c r="AN1370" s="72" t="b">
        <v>0</v>
      </c>
      <c r="AO1370" s="78" t="s">
        <v>15699</v>
      </c>
      <c r="AP1370" s="72" t="s">
        <v>179</v>
      </c>
      <c r="AQ1370" s="72">
        <v>0</v>
      </c>
      <c r="AR1370" s="72">
        <v>0</v>
      </c>
      <c r="AS1370" s="72"/>
      <c r="AT1370" s="72"/>
      <c r="AU1370" s="72"/>
      <c r="AV1370" s="72"/>
      <c r="AW1370" s="72"/>
      <c r="AX1370" s="72"/>
      <c r="AY1370" s="72"/>
      <c r="AZ1370" s="72"/>
    </row>
    <row r="1371" spans="1:52" x14ac:dyDescent="0.35">
      <c r="A1371" s="70" t="s">
        <v>1584</v>
      </c>
      <c r="B1371" s="70" t="s">
        <v>1583</v>
      </c>
      <c r="C1371" s="83"/>
      <c r="D1371" s="84"/>
      <c r="E1371" s="85"/>
      <c r="F1371" s="86"/>
      <c r="G1371" s="83"/>
      <c r="H1371" s="81"/>
      <c r="I1371" s="87"/>
      <c r="J1371" s="87"/>
      <c r="K1371" s="36"/>
      <c r="L1371" s="90"/>
      <c r="M1371" s="90"/>
      <c r="N1371" s="89"/>
      <c r="O1371" s="72" t="s">
        <v>217</v>
      </c>
      <c r="P1371" s="74">
        <v>42825.710532407407</v>
      </c>
      <c r="Q1371" s="72" t="s">
        <v>3761</v>
      </c>
      <c r="R1371" s="76" t="s">
        <v>6734</v>
      </c>
      <c r="S1371" s="72" t="s">
        <v>225</v>
      </c>
      <c r="T1371" s="72" t="s">
        <v>8689</v>
      </c>
      <c r="U1371" s="72"/>
      <c r="V1371" s="76" t="s">
        <v>9838</v>
      </c>
      <c r="W1371" s="74">
        <v>42825.710532407407</v>
      </c>
      <c r="X1371" s="76" t="s">
        <v>11743</v>
      </c>
      <c r="Y1371" s="72"/>
      <c r="Z1371" s="72"/>
      <c r="AA1371" s="78" t="s">
        <v>15700</v>
      </c>
      <c r="AB1371" s="72"/>
      <c r="AC1371" s="72" t="b">
        <v>0</v>
      </c>
      <c r="AD1371" s="72">
        <v>1</v>
      </c>
      <c r="AE1371" s="78" t="s">
        <v>230</v>
      </c>
      <c r="AF1371" s="72" t="b">
        <v>0</v>
      </c>
      <c r="AG1371" s="72" t="s">
        <v>300</v>
      </c>
      <c r="AH1371" s="72"/>
      <c r="AI1371" s="78" t="s">
        <v>230</v>
      </c>
      <c r="AJ1371" s="72" t="b">
        <v>0</v>
      </c>
      <c r="AK1371" s="72">
        <v>0</v>
      </c>
      <c r="AL1371" s="78" t="s">
        <v>230</v>
      </c>
      <c r="AM1371" s="72" t="s">
        <v>327</v>
      </c>
      <c r="AN1371" s="72" t="b">
        <v>1</v>
      </c>
      <c r="AO1371" s="78" t="s">
        <v>15700</v>
      </c>
      <c r="AP1371" s="72" t="s">
        <v>179</v>
      </c>
      <c r="AQ1371" s="72">
        <v>0</v>
      </c>
      <c r="AR1371" s="72">
        <v>0</v>
      </c>
      <c r="AS1371" s="72"/>
      <c r="AT1371" s="72"/>
      <c r="AU1371" s="72"/>
      <c r="AV1371" s="72"/>
      <c r="AW1371" s="72"/>
      <c r="AX1371" s="72"/>
      <c r="AY1371" s="72"/>
      <c r="AZ1371" s="72"/>
    </row>
    <row r="1372" spans="1:52" x14ac:dyDescent="0.35">
      <c r="A1372" s="70" t="s">
        <v>1585</v>
      </c>
      <c r="B1372" s="70" t="s">
        <v>2198</v>
      </c>
      <c r="C1372" s="83"/>
      <c r="D1372" s="84"/>
      <c r="E1372" s="85"/>
      <c r="F1372" s="86"/>
      <c r="G1372" s="83"/>
      <c r="H1372" s="81"/>
      <c r="I1372" s="87"/>
      <c r="J1372" s="87"/>
      <c r="K1372" s="36"/>
      <c r="L1372" s="90"/>
      <c r="M1372" s="90"/>
      <c r="N1372" s="89"/>
      <c r="O1372" s="72" t="s">
        <v>217</v>
      </c>
      <c r="P1372" s="74">
        <v>42825.712407407409</v>
      </c>
      <c r="Q1372" s="72" t="s">
        <v>3762</v>
      </c>
      <c r="R1372" s="72"/>
      <c r="S1372" s="72"/>
      <c r="T1372" s="72" t="s">
        <v>8690</v>
      </c>
      <c r="U1372" s="72"/>
      <c r="V1372" s="76" t="s">
        <v>9839</v>
      </c>
      <c r="W1372" s="74">
        <v>42825.712407407409</v>
      </c>
      <c r="X1372" s="76" t="s">
        <v>11744</v>
      </c>
      <c r="Y1372" s="72"/>
      <c r="Z1372" s="72"/>
      <c r="AA1372" s="78" t="s">
        <v>15701</v>
      </c>
      <c r="AB1372" s="72"/>
      <c r="AC1372" s="72" t="b">
        <v>0</v>
      </c>
      <c r="AD1372" s="72">
        <v>0</v>
      </c>
      <c r="AE1372" s="78" t="s">
        <v>230</v>
      </c>
      <c r="AF1372" s="72" t="b">
        <v>0</v>
      </c>
      <c r="AG1372" s="72" t="s">
        <v>357</v>
      </c>
      <c r="AH1372" s="72"/>
      <c r="AI1372" s="78" t="s">
        <v>230</v>
      </c>
      <c r="AJ1372" s="72" t="b">
        <v>0</v>
      </c>
      <c r="AK1372" s="72">
        <v>1123</v>
      </c>
      <c r="AL1372" s="78" t="s">
        <v>16533</v>
      </c>
      <c r="AM1372" s="72" t="s">
        <v>246</v>
      </c>
      <c r="AN1372" s="72" t="b">
        <v>0</v>
      </c>
      <c r="AO1372" s="78" t="s">
        <v>16533</v>
      </c>
      <c r="AP1372" s="72" t="s">
        <v>179</v>
      </c>
      <c r="AQ1372" s="72">
        <v>0</v>
      </c>
      <c r="AR1372" s="72">
        <v>0</v>
      </c>
      <c r="AS1372" s="72"/>
      <c r="AT1372" s="72"/>
      <c r="AU1372" s="72"/>
      <c r="AV1372" s="72"/>
      <c r="AW1372" s="72"/>
      <c r="AX1372" s="72"/>
      <c r="AY1372" s="72"/>
      <c r="AZ1372" s="72"/>
    </row>
    <row r="1373" spans="1:52" x14ac:dyDescent="0.35">
      <c r="A1373" s="70" t="s">
        <v>1586</v>
      </c>
      <c r="B1373" s="70" t="s">
        <v>1586</v>
      </c>
      <c r="C1373" s="83"/>
      <c r="D1373" s="84"/>
      <c r="E1373" s="85"/>
      <c r="F1373" s="86"/>
      <c r="G1373" s="83"/>
      <c r="H1373" s="81"/>
      <c r="I1373" s="87"/>
      <c r="J1373" s="87"/>
      <c r="K1373" s="36"/>
      <c r="L1373" s="90"/>
      <c r="M1373" s="90"/>
      <c r="N1373" s="89"/>
      <c r="O1373" s="72" t="s">
        <v>179</v>
      </c>
      <c r="P1373" s="74">
        <v>42825.71435185185</v>
      </c>
      <c r="Q1373" s="72" t="s">
        <v>3763</v>
      </c>
      <c r="R1373" s="76" t="s">
        <v>6735</v>
      </c>
      <c r="S1373" s="72" t="s">
        <v>8514</v>
      </c>
      <c r="T1373" s="72"/>
      <c r="U1373" s="72"/>
      <c r="V1373" s="76" t="s">
        <v>9840</v>
      </c>
      <c r="W1373" s="74">
        <v>42825.71435185185</v>
      </c>
      <c r="X1373" s="76" t="s">
        <v>11745</v>
      </c>
      <c r="Y1373" s="72"/>
      <c r="Z1373" s="72"/>
      <c r="AA1373" s="78" t="s">
        <v>15702</v>
      </c>
      <c r="AB1373" s="72"/>
      <c r="AC1373" s="72" t="b">
        <v>0</v>
      </c>
      <c r="AD1373" s="72">
        <v>0</v>
      </c>
      <c r="AE1373" s="78" t="s">
        <v>230</v>
      </c>
      <c r="AF1373" s="72" t="b">
        <v>0</v>
      </c>
      <c r="AG1373" s="72" t="s">
        <v>300</v>
      </c>
      <c r="AH1373" s="72"/>
      <c r="AI1373" s="78" t="s">
        <v>230</v>
      </c>
      <c r="AJ1373" s="72" t="b">
        <v>0</v>
      </c>
      <c r="AK1373" s="72">
        <v>0</v>
      </c>
      <c r="AL1373" s="78" t="s">
        <v>230</v>
      </c>
      <c r="AM1373" s="72" t="s">
        <v>18964</v>
      </c>
      <c r="AN1373" s="72" t="b">
        <v>0</v>
      </c>
      <c r="AO1373" s="78" t="s">
        <v>15702</v>
      </c>
      <c r="AP1373" s="72" t="s">
        <v>179</v>
      </c>
      <c r="AQ1373" s="72">
        <v>0</v>
      </c>
      <c r="AR1373" s="72">
        <v>0</v>
      </c>
      <c r="AS1373" s="72"/>
      <c r="AT1373" s="72"/>
      <c r="AU1373" s="72"/>
      <c r="AV1373" s="72"/>
      <c r="AW1373" s="72"/>
      <c r="AX1373" s="72"/>
      <c r="AY1373" s="72"/>
      <c r="AZ1373" s="72"/>
    </row>
    <row r="1374" spans="1:52" x14ac:dyDescent="0.35">
      <c r="A1374" s="70" t="s">
        <v>1587</v>
      </c>
      <c r="B1374" s="70" t="s">
        <v>216</v>
      </c>
      <c r="C1374" s="83"/>
      <c r="D1374" s="84"/>
      <c r="E1374" s="85"/>
      <c r="F1374" s="86"/>
      <c r="G1374" s="83"/>
      <c r="H1374" s="81"/>
      <c r="I1374" s="87"/>
      <c r="J1374" s="87"/>
      <c r="K1374" s="36"/>
      <c r="L1374" s="90"/>
      <c r="M1374" s="90"/>
      <c r="N1374" s="89"/>
      <c r="O1374" s="72" t="s">
        <v>217</v>
      </c>
      <c r="P1374" s="74">
        <v>42825.7190162037</v>
      </c>
      <c r="Q1374" s="72" t="s">
        <v>3764</v>
      </c>
      <c r="R1374" s="76" t="s">
        <v>6336</v>
      </c>
      <c r="S1374" s="72" t="s">
        <v>226</v>
      </c>
      <c r="T1374" s="72"/>
      <c r="U1374" s="72"/>
      <c r="V1374" s="76" t="s">
        <v>9841</v>
      </c>
      <c r="W1374" s="74">
        <v>42825.7190162037</v>
      </c>
      <c r="X1374" s="76" t="s">
        <v>11746</v>
      </c>
      <c r="Y1374" s="72"/>
      <c r="Z1374" s="72"/>
      <c r="AA1374" s="78" t="s">
        <v>15703</v>
      </c>
      <c r="AB1374" s="72"/>
      <c r="AC1374" s="72" t="b">
        <v>0</v>
      </c>
      <c r="AD1374" s="72">
        <v>0</v>
      </c>
      <c r="AE1374" s="78" t="s">
        <v>230</v>
      </c>
      <c r="AF1374" s="72" t="b">
        <v>0</v>
      </c>
      <c r="AG1374" s="72" t="s">
        <v>235</v>
      </c>
      <c r="AH1374" s="72"/>
      <c r="AI1374" s="78" t="s">
        <v>230</v>
      </c>
      <c r="AJ1374" s="72" t="b">
        <v>0</v>
      </c>
      <c r="AK1374" s="72">
        <v>0</v>
      </c>
      <c r="AL1374" s="78" t="s">
        <v>230</v>
      </c>
      <c r="AM1374" s="72" t="s">
        <v>238</v>
      </c>
      <c r="AN1374" s="72" t="b">
        <v>0</v>
      </c>
      <c r="AO1374" s="78" t="s">
        <v>15703</v>
      </c>
      <c r="AP1374" s="72" t="s">
        <v>179</v>
      </c>
      <c r="AQ1374" s="72">
        <v>0</v>
      </c>
      <c r="AR1374" s="72">
        <v>0</v>
      </c>
      <c r="AS1374" s="72"/>
      <c r="AT1374" s="72"/>
      <c r="AU1374" s="72"/>
      <c r="AV1374" s="72"/>
      <c r="AW1374" s="72"/>
      <c r="AX1374" s="72"/>
      <c r="AY1374" s="72"/>
      <c r="AZ1374" s="72"/>
    </row>
    <row r="1375" spans="1:52" x14ac:dyDescent="0.35">
      <c r="A1375" s="70" t="s">
        <v>1588</v>
      </c>
      <c r="B1375" s="70" t="s">
        <v>1588</v>
      </c>
      <c r="C1375" s="83"/>
      <c r="D1375" s="84"/>
      <c r="E1375" s="85"/>
      <c r="F1375" s="86"/>
      <c r="G1375" s="83"/>
      <c r="H1375" s="81"/>
      <c r="I1375" s="87"/>
      <c r="J1375" s="87"/>
      <c r="K1375" s="36"/>
      <c r="L1375" s="90"/>
      <c r="M1375" s="90"/>
      <c r="N1375" s="89"/>
      <c r="O1375" s="72" t="s">
        <v>179</v>
      </c>
      <c r="P1375" s="74">
        <v>42824.497719907406</v>
      </c>
      <c r="Q1375" s="72" t="s">
        <v>3765</v>
      </c>
      <c r="R1375" s="76" t="s">
        <v>6376</v>
      </c>
      <c r="S1375" s="72" t="s">
        <v>8436</v>
      </c>
      <c r="T1375" s="72" t="s">
        <v>8691</v>
      </c>
      <c r="U1375" s="72"/>
      <c r="V1375" s="76" t="s">
        <v>9842</v>
      </c>
      <c r="W1375" s="74">
        <v>42824.497719907406</v>
      </c>
      <c r="X1375" s="76" t="s">
        <v>11747</v>
      </c>
      <c r="Y1375" s="72"/>
      <c r="Z1375" s="72"/>
      <c r="AA1375" s="78" t="s">
        <v>15704</v>
      </c>
      <c r="AB1375" s="72"/>
      <c r="AC1375" s="72" t="b">
        <v>0</v>
      </c>
      <c r="AD1375" s="72">
        <v>3</v>
      </c>
      <c r="AE1375" s="78" t="s">
        <v>230</v>
      </c>
      <c r="AF1375" s="72" t="b">
        <v>0</v>
      </c>
      <c r="AG1375" s="72" t="s">
        <v>233</v>
      </c>
      <c r="AH1375" s="72"/>
      <c r="AI1375" s="78" t="s">
        <v>230</v>
      </c>
      <c r="AJ1375" s="72" t="b">
        <v>0</v>
      </c>
      <c r="AK1375" s="72">
        <v>1</v>
      </c>
      <c r="AL1375" s="78" t="s">
        <v>230</v>
      </c>
      <c r="AM1375" s="72" t="s">
        <v>18965</v>
      </c>
      <c r="AN1375" s="72" t="b">
        <v>0</v>
      </c>
      <c r="AO1375" s="78" t="s">
        <v>15704</v>
      </c>
      <c r="AP1375" s="72" t="s">
        <v>179</v>
      </c>
      <c r="AQ1375" s="72">
        <v>0</v>
      </c>
      <c r="AR1375" s="72">
        <v>0</v>
      </c>
      <c r="AS1375" s="72"/>
      <c r="AT1375" s="72"/>
      <c r="AU1375" s="72"/>
      <c r="AV1375" s="72"/>
      <c r="AW1375" s="72"/>
      <c r="AX1375" s="72"/>
      <c r="AY1375" s="72"/>
      <c r="AZ1375" s="72"/>
    </row>
    <row r="1376" spans="1:52" x14ac:dyDescent="0.35">
      <c r="A1376" s="70" t="s">
        <v>1588</v>
      </c>
      <c r="B1376" s="70" t="s">
        <v>1588</v>
      </c>
      <c r="C1376" s="83"/>
      <c r="D1376" s="84"/>
      <c r="E1376" s="85"/>
      <c r="F1376" s="86"/>
      <c r="G1376" s="83"/>
      <c r="H1376" s="81"/>
      <c r="I1376" s="87"/>
      <c r="J1376" s="87"/>
      <c r="K1376" s="36"/>
      <c r="L1376" s="90"/>
      <c r="M1376" s="90"/>
      <c r="N1376" s="89"/>
      <c r="O1376" s="72" t="s">
        <v>179</v>
      </c>
      <c r="P1376" s="74">
        <v>42825.721041666664</v>
      </c>
      <c r="Q1376" s="72" t="s">
        <v>3766</v>
      </c>
      <c r="R1376" s="76" t="s">
        <v>6736</v>
      </c>
      <c r="S1376" s="72" t="s">
        <v>8436</v>
      </c>
      <c r="T1376" s="72" t="s">
        <v>8692</v>
      </c>
      <c r="U1376" s="72"/>
      <c r="V1376" s="76" t="s">
        <v>9842</v>
      </c>
      <c r="W1376" s="74">
        <v>42825.721041666664</v>
      </c>
      <c r="X1376" s="76" t="s">
        <v>11748</v>
      </c>
      <c r="Y1376" s="72"/>
      <c r="Z1376" s="72"/>
      <c r="AA1376" s="78" t="s">
        <v>15705</v>
      </c>
      <c r="AB1376" s="72"/>
      <c r="AC1376" s="72" t="b">
        <v>0</v>
      </c>
      <c r="AD1376" s="72">
        <v>0</v>
      </c>
      <c r="AE1376" s="78" t="s">
        <v>230</v>
      </c>
      <c r="AF1376" s="72" t="b">
        <v>0</v>
      </c>
      <c r="AG1376" s="72" t="s">
        <v>233</v>
      </c>
      <c r="AH1376" s="72"/>
      <c r="AI1376" s="78" t="s">
        <v>230</v>
      </c>
      <c r="AJ1376" s="72" t="b">
        <v>0</v>
      </c>
      <c r="AK1376" s="72">
        <v>0</v>
      </c>
      <c r="AL1376" s="78" t="s">
        <v>230</v>
      </c>
      <c r="AM1376" s="72" t="s">
        <v>18965</v>
      </c>
      <c r="AN1376" s="72" t="b">
        <v>0</v>
      </c>
      <c r="AO1376" s="78" t="s">
        <v>15705</v>
      </c>
      <c r="AP1376" s="72" t="s">
        <v>179</v>
      </c>
      <c r="AQ1376" s="72">
        <v>0</v>
      </c>
      <c r="AR1376" s="72">
        <v>0</v>
      </c>
      <c r="AS1376" s="72"/>
      <c r="AT1376" s="72"/>
      <c r="AU1376" s="72"/>
      <c r="AV1376" s="72"/>
      <c r="AW1376" s="72"/>
      <c r="AX1376" s="72"/>
      <c r="AY1376" s="72"/>
      <c r="AZ1376" s="72"/>
    </row>
    <row r="1377" spans="1:52" x14ac:dyDescent="0.35">
      <c r="A1377" s="70" t="s">
        <v>1589</v>
      </c>
      <c r="B1377" s="70" t="s">
        <v>2769</v>
      </c>
      <c r="C1377" s="83"/>
      <c r="D1377" s="84"/>
      <c r="E1377" s="85"/>
      <c r="F1377" s="86"/>
      <c r="G1377" s="83"/>
      <c r="H1377" s="81"/>
      <c r="I1377" s="87"/>
      <c r="J1377" s="87"/>
      <c r="K1377" s="36"/>
      <c r="L1377" s="90"/>
      <c r="M1377" s="90"/>
      <c r="N1377" s="89"/>
      <c r="O1377" s="72" t="s">
        <v>217</v>
      </c>
      <c r="P1377" s="74">
        <v>42825.721516203703</v>
      </c>
      <c r="Q1377" s="72" t="s">
        <v>3767</v>
      </c>
      <c r="R1377" s="76" t="s">
        <v>6467</v>
      </c>
      <c r="S1377" s="72" t="s">
        <v>226</v>
      </c>
      <c r="T1377" s="72"/>
      <c r="U1377" s="72"/>
      <c r="V1377" s="76" t="s">
        <v>9843</v>
      </c>
      <c r="W1377" s="74">
        <v>42825.721516203703</v>
      </c>
      <c r="X1377" s="76" t="s">
        <v>11749</v>
      </c>
      <c r="Y1377" s="72"/>
      <c r="Z1377" s="72"/>
      <c r="AA1377" s="78" t="s">
        <v>15706</v>
      </c>
      <c r="AB1377" s="72"/>
      <c r="AC1377" s="72" t="b">
        <v>0</v>
      </c>
      <c r="AD1377" s="72">
        <v>0</v>
      </c>
      <c r="AE1377" s="78" t="s">
        <v>230</v>
      </c>
      <c r="AF1377" s="72" t="b">
        <v>0</v>
      </c>
      <c r="AG1377" s="72" t="s">
        <v>235</v>
      </c>
      <c r="AH1377" s="72"/>
      <c r="AI1377" s="78" t="s">
        <v>230</v>
      </c>
      <c r="AJ1377" s="72" t="b">
        <v>0</v>
      </c>
      <c r="AK1377" s="72">
        <v>0</v>
      </c>
      <c r="AL1377" s="78" t="s">
        <v>230</v>
      </c>
      <c r="AM1377" s="72" t="s">
        <v>238</v>
      </c>
      <c r="AN1377" s="72" t="b">
        <v>0</v>
      </c>
      <c r="AO1377" s="78" t="s">
        <v>15706</v>
      </c>
      <c r="AP1377" s="72" t="s">
        <v>179</v>
      </c>
      <c r="AQ1377" s="72">
        <v>0</v>
      </c>
      <c r="AR1377" s="72">
        <v>0</v>
      </c>
      <c r="AS1377" s="72"/>
      <c r="AT1377" s="72"/>
      <c r="AU1377" s="72"/>
      <c r="AV1377" s="72"/>
      <c r="AW1377" s="72"/>
      <c r="AX1377" s="72"/>
      <c r="AY1377" s="72"/>
      <c r="AZ1377" s="72"/>
    </row>
    <row r="1378" spans="1:52" x14ac:dyDescent="0.35">
      <c r="A1378" s="70" t="s">
        <v>1589</v>
      </c>
      <c r="B1378" s="70" t="s">
        <v>216</v>
      </c>
      <c r="C1378" s="83"/>
      <c r="D1378" s="84"/>
      <c r="E1378" s="85"/>
      <c r="F1378" s="86"/>
      <c r="G1378" s="83"/>
      <c r="H1378" s="81"/>
      <c r="I1378" s="87"/>
      <c r="J1378" s="87"/>
      <c r="K1378" s="36"/>
      <c r="L1378" s="90"/>
      <c r="M1378" s="90"/>
      <c r="N1378" s="89"/>
      <c r="O1378" s="72" t="s">
        <v>217</v>
      </c>
      <c r="P1378" s="74">
        <v>42825.721516203703</v>
      </c>
      <c r="Q1378" s="72" t="s">
        <v>3767</v>
      </c>
      <c r="R1378" s="76" t="s">
        <v>6467</v>
      </c>
      <c r="S1378" s="72" t="s">
        <v>226</v>
      </c>
      <c r="T1378" s="72"/>
      <c r="U1378" s="72"/>
      <c r="V1378" s="76" t="s">
        <v>9843</v>
      </c>
      <c r="W1378" s="74">
        <v>42825.721516203703</v>
      </c>
      <c r="X1378" s="76" t="s">
        <v>11749</v>
      </c>
      <c r="Y1378" s="72"/>
      <c r="Z1378" s="72"/>
      <c r="AA1378" s="78" t="s">
        <v>15706</v>
      </c>
      <c r="AB1378" s="72"/>
      <c r="AC1378" s="72" t="b">
        <v>0</v>
      </c>
      <c r="AD1378" s="72">
        <v>0</v>
      </c>
      <c r="AE1378" s="78" t="s">
        <v>230</v>
      </c>
      <c r="AF1378" s="72" t="b">
        <v>0</v>
      </c>
      <c r="AG1378" s="72" t="s">
        <v>235</v>
      </c>
      <c r="AH1378" s="72"/>
      <c r="AI1378" s="78" t="s">
        <v>230</v>
      </c>
      <c r="AJ1378" s="72" t="b">
        <v>0</v>
      </c>
      <c r="AK1378" s="72">
        <v>0</v>
      </c>
      <c r="AL1378" s="78" t="s">
        <v>230</v>
      </c>
      <c r="AM1378" s="72" t="s">
        <v>238</v>
      </c>
      <c r="AN1378" s="72" t="b">
        <v>0</v>
      </c>
      <c r="AO1378" s="78" t="s">
        <v>15706</v>
      </c>
      <c r="AP1378" s="72" t="s">
        <v>179</v>
      </c>
      <c r="AQ1378" s="72">
        <v>0</v>
      </c>
      <c r="AR1378" s="72">
        <v>0</v>
      </c>
      <c r="AS1378" s="72"/>
      <c r="AT1378" s="72"/>
      <c r="AU1378" s="72"/>
      <c r="AV1378" s="72"/>
      <c r="AW1378" s="72"/>
      <c r="AX1378" s="72"/>
      <c r="AY1378" s="72"/>
      <c r="AZ1378" s="72"/>
    </row>
    <row r="1379" spans="1:52" x14ac:dyDescent="0.35">
      <c r="A1379" s="70" t="s">
        <v>1590</v>
      </c>
      <c r="B1379" s="70" t="s">
        <v>1773</v>
      </c>
      <c r="C1379" s="83"/>
      <c r="D1379" s="84"/>
      <c r="E1379" s="85"/>
      <c r="F1379" s="86"/>
      <c r="G1379" s="83"/>
      <c r="H1379" s="81"/>
      <c r="I1379" s="87"/>
      <c r="J1379" s="87"/>
      <c r="K1379" s="36"/>
      <c r="L1379" s="90"/>
      <c r="M1379" s="90"/>
      <c r="N1379" s="89"/>
      <c r="O1379" s="72" t="s">
        <v>217</v>
      </c>
      <c r="P1379" s="74">
        <v>42825.722534722219</v>
      </c>
      <c r="Q1379" s="72" t="s">
        <v>3768</v>
      </c>
      <c r="R1379" s="76" t="s">
        <v>6737</v>
      </c>
      <c r="S1379" s="72" t="s">
        <v>398</v>
      </c>
      <c r="T1379" s="72"/>
      <c r="U1379" s="72"/>
      <c r="V1379" s="76" t="s">
        <v>9844</v>
      </c>
      <c r="W1379" s="74">
        <v>42825.722534722219</v>
      </c>
      <c r="X1379" s="76" t="s">
        <v>11750</v>
      </c>
      <c r="Y1379" s="72"/>
      <c r="Z1379" s="72"/>
      <c r="AA1379" s="78" t="s">
        <v>15707</v>
      </c>
      <c r="AB1379" s="72"/>
      <c r="AC1379" s="72" t="b">
        <v>0</v>
      </c>
      <c r="AD1379" s="72">
        <v>0</v>
      </c>
      <c r="AE1379" s="78" t="s">
        <v>230</v>
      </c>
      <c r="AF1379" s="72" t="b">
        <v>0</v>
      </c>
      <c r="AG1379" s="72" t="s">
        <v>231</v>
      </c>
      <c r="AH1379" s="72"/>
      <c r="AI1379" s="78" t="s">
        <v>230</v>
      </c>
      <c r="AJ1379" s="72" t="b">
        <v>0</v>
      </c>
      <c r="AK1379" s="72">
        <v>21</v>
      </c>
      <c r="AL1379" s="78" t="s">
        <v>15931</v>
      </c>
      <c r="AM1379" s="72" t="s">
        <v>242</v>
      </c>
      <c r="AN1379" s="72" t="b">
        <v>0</v>
      </c>
      <c r="AO1379" s="78" t="s">
        <v>15931</v>
      </c>
      <c r="AP1379" s="72" t="s">
        <v>179</v>
      </c>
      <c r="AQ1379" s="72">
        <v>0</v>
      </c>
      <c r="AR1379" s="72">
        <v>0</v>
      </c>
      <c r="AS1379" s="72"/>
      <c r="AT1379" s="72"/>
      <c r="AU1379" s="72"/>
      <c r="AV1379" s="72"/>
      <c r="AW1379" s="72"/>
      <c r="AX1379" s="72"/>
      <c r="AY1379" s="72"/>
      <c r="AZ1379" s="72"/>
    </row>
    <row r="1380" spans="1:52" x14ac:dyDescent="0.35">
      <c r="A1380" s="70" t="s">
        <v>1591</v>
      </c>
      <c r="B1380" s="70" t="s">
        <v>2848</v>
      </c>
      <c r="C1380" s="83"/>
      <c r="D1380" s="84"/>
      <c r="E1380" s="85"/>
      <c r="F1380" s="86"/>
      <c r="G1380" s="83"/>
      <c r="H1380" s="81"/>
      <c r="I1380" s="87"/>
      <c r="J1380" s="87"/>
      <c r="K1380" s="36"/>
      <c r="L1380" s="90"/>
      <c r="M1380" s="90"/>
      <c r="N1380" s="89"/>
      <c r="O1380" s="72" t="s">
        <v>217</v>
      </c>
      <c r="P1380" s="74">
        <v>42825.722928240742</v>
      </c>
      <c r="Q1380" s="72" t="s">
        <v>3769</v>
      </c>
      <c r="R1380" s="76" t="s">
        <v>6738</v>
      </c>
      <c r="S1380" s="72" t="s">
        <v>224</v>
      </c>
      <c r="T1380" s="72"/>
      <c r="U1380" s="72"/>
      <c r="V1380" s="76" t="s">
        <v>9845</v>
      </c>
      <c r="W1380" s="74">
        <v>42825.722928240742</v>
      </c>
      <c r="X1380" s="76" t="s">
        <v>11751</v>
      </c>
      <c r="Y1380" s="72"/>
      <c r="Z1380" s="72"/>
      <c r="AA1380" s="78" t="s">
        <v>15708</v>
      </c>
      <c r="AB1380" s="72"/>
      <c r="AC1380" s="72" t="b">
        <v>0</v>
      </c>
      <c r="AD1380" s="72">
        <v>0</v>
      </c>
      <c r="AE1380" s="78" t="s">
        <v>230</v>
      </c>
      <c r="AF1380" s="72" t="b">
        <v>0</v>
      </c>
      <c r="AG1380" s="72" t="s">
        <v>231</v>
      </c>
      <c r="AH1380" s="72"/>
      <c r="AI1380" s="78" t="s">
        <v>230</v>
      </c>
      <c r="AJ1380" s="72" t="b">
        <v>0</v>
      </c>
      <c r="AK1380" s="72">
        <v>0</v>
      </c>
      <c r="AL1380" s="78" t="s">
        <v>230</v>
      </c>
      <c r="AM1380" s="72" t="s">
        <v>18938</v>
      </c>
      <c r="AN1380" s="72" t="b">
        <v>0</v>
      </c>
      <c r="AO1380" s="78" t="s">
        <v>15708</v>
      </c>
      <c r="AP1380" s="72" t="s">
        <v>179</v>
      </c>
      <c r="AQ1380" s="72">
        <v>0</v>
      </c>
      <c r="AR1380" s="72">
        <v>0</v>
      </c>
      <c r="AS1380" s="72"/>
      <c r="AT1380" s="72"/>
      <c r="AU1380" s="72"/>
      <c r="AV1380" s="72"/>
      <c r="AW1380" s="72"/>
      <c r="AX1380" s="72"/>
      <c r="AY1380" s="72"/>
      <c r="AZ1380" s="72"/>
    </row>
    <row r="1381" spans="1:52" x14ac:dyDescent="0.35">
      <c r="A1381" s="70" t="s">
        <v>1592</v>
      </c>
      <c r="B1381" s="70" t="s">
        <v>1773</v>
      </c>
      <c r="C1381" s="83"/>
      <c r="D1381" s="84"/>
      <c r="E1381" s="85"/>
      <c r="F1381" s="86"/>
      <c r="G1381" s="83"/>
      <c r="H1381" s="81"/>
      <c r="I1381" s="87"/>
      <c r="J1381" s="87"/>
      <c r="K1381" s="36"/>
      <c r="L1381" s="90"/>
      <c r="M1381" s="90"/>
      <c r="N1381" s="89"/>
      <c r="O1381" s="72" t="s">
        <v>217</v>
      </c>
      <c r="P1381" s="74">
        <v>42825.723055555558</v>
      </c>
      <c r="Q1381" s="72" t="s">
        <v>3768</v>
      </c>
      <c r="R1381" s="76" t="s">
        <v>6737</v>
      </c>
      <c r="S1381" s="72" t="s">
        <v>398</v>
      </c>
      <c r="T1381" s="72"/>
      <c r="U1381" s="72"/>
      <c r="V1381" s="76" t="s">
        <v>9846</v>
      </c>
      <c r="W1381" s="74">
        <v>42825.723055555558</v>
      </c>
      <c r="X1381" s="76" t="s">
        <v>11752</v>
      </c>
      <c r="Y1381" s="72"/>
      <c r="Z1381" s="72"/>
      <c r="AA1381" s="78" t="s">
        <v>15709</v>
      </c>
      <c r="AB1381" s="72"/>
      <c r="AC1381" s="72" t="b">
        <v>0</v>
      </c>
      <c r="AD1381" s="72">
        <v>0</v>
      </c>
      <c r="AE1381" s="78" t="s">
        <v>230</v>
      </c>
      <c r="AF1381" s="72" t="b">
        <v>0</v>
      </c>
      <c r="AG1381" s="72" t="s">
        <v>231</v>
      </c>
      <c r="AH1381" s="72"/>
      <c r="AI1381" s="78" t="s">
        <v>230</v>
      </c>
      <c r="AJ1381" s="72" t="b">
        <v>0</v>
      </c>
      <c r="AK1381" s="72">
        <v>21</v>
      </c>
      <c r="AL1381" s="78" t="s">
        <v>15931</v>
      </c>
      <c r="AM1381" s="72" t="s">
        <v>246</v>
      </c>
      <c r="AN1381" s="72" t="b">
        <v>0</v>
      </c>
      <c r="AO1381" s="78" t="s">
        <v>15931</v>
      </c>
      <c r="AP1381" s="72" t="s">
        <v>179</v>
      </c>
      <c r="AQ1381" s="72">
        <v>0</v>
      </c>
      <c r="AR1381" s="72">
        <v>0</v>
      </c>
      <c r="AS1381" s="72"/>
      <c r="AT1381" s="72"/>
      <c r="AU1381" s="72"/>
      <c r="AV1381" s="72"/>
      <c r="AW1381" s="72"/>
      <c r="AX1381" s="72"/>
      <c r="AY1381" s="72"/>
      <c r="AZ1381" s="72"/>
    </row>
    <row r="1382" spans="1:52" x14ac:dyDescent="0.35">
      <c r="A1382" s="70" t="s">
        <v>1593</v>
      </c>
      <c r="B1382" s="70" t="s">
        <v>1773</v>
      </c>
      <c r="C1382" s="83"/>
      <c r="D1382" s="84"/>
      <c r="E1382" s="85"/>
      <c r="F1382" s="86"/>
      <c r="G1382" s="83"/>
      <c r="H1382" s="81"/>
      <c r="I1382" s="87"/>
      <c r="J1382" s="87"/>
      <c r="K1382" s="36"/>
      <c r="L1382" s="90"/>
      <c r="M1382" s="90"/>
      <c r="N1382" s="89"/>
      <c r="O1382" s="72" t="s">
        <v>217</v>
      </c>
      <c r="P1382" s="74">
        <v>42825.723182870373</v>
      </c>
      <c r="Q1382" s="72" t="s">
        <v>3768</v>
      </c>
      <c r="R1382" s="76" t="s">
        <v>6737</v>
      </c>
      <c r="S1382" s="72" t="s">
        <v>398</v>
      </c>
      <c r="T1382" s="72"/>
      <c r="U1382" s="72"/>
      <c r="V1382" s="76" t="s">
        <v>9847</v>
      </c>
      <c r="W1382" s="74">
        <v>42825.723182870373</v>
      </c>
      <c r="X1382" s="76" t="s">
        <v>11753</v>
      </c>
      <c r="Y1382" s="72"/>
      <c r="Z1382" s="72"/>
      <c r="AA1382" s="78" t="s">
        <v>15710</v>
      </c>
      <c r="AB1382" s="72"/>
      <c r="AC1382" s="72" t="b">
        <v>0</v>
      </c>
      <c r="AD1382" s="72">
        <v>0</v>
      </c>
      <c r="AE1382" s="78" t="s">
        <v>230</v>
      </c>
      <c r="AF1382" s="72" t="b">
        <v>0</v>
      </c>
      <c r="AG1382" s="72" t="s">
        <v>231</v>
      </c>
      <c r="AH1382" s="72"/>
      <c r="AI1382" s="78" t="s">
        <v>230</v>
      </c>
      <c r="AJ1382" s="72" t="b">
        <v>0</v>
      </c>
      <c r="AK1382" s="72">
        <v>21</v>
      </c>
      <c r="AL1382" s="78" t="s">
        <v>15931</v>
      </c>
      <c r="AM1382" s="72" t="s">
        <v>246</v>
      </c>
      <c r="AN1382" s="72" t="b">
        <v>0</v>
      </c>
      <c r="AO1382" s="78" t="s">
        <v>15931</v>
      </c>
      <c r="AP1382" s="72" t="s">
        <v>179</v>
      </c>
      <c r="AQ1382" s="72">
        <v>0</v>
      </c>
      <c r="AR1382" s="72">
        <v>0</v>
      </c>
      <c r="AS1382" s="72"/>
      <c r="AT1382" s="72"/>
      <c r="AU1382" s="72"/>
      <c r="AV1382" s="72"/>
      <c r="AW1382" s="72"/>
      <c r="AX1382" s="72"/>
      <c r="AY1382" s="72"/>
      <c r="AZ1382" s="72"/>
    </row>
    <row r="1383" spans="1:52" x14ac:dyDescent="0.35">
      <c r="A1383" s="70" t="s">
        <v>1594</v>
      </c>
      <c r="B1383" s="70" t="s">
        <v>1773</v>
      </c>
      <c r="C1383" s="83"/>
      <c r="D1383" s="84"/>
      <c r="E1383" s="85"/>
      <c r="F1383" s="86"/>
      <c r="G1383" s="83"/>
      <c r="H1383" s="81"/>
      <c r="I1383" s="87"/>
      <c r="J1383" s="87"/>
      <c r="K1383" s="36"/>
      <c r="L1383" s="90"/>
      <c r="M1383" s="90"/>
      <c r="N1383" s="89"/>
      <c r="O1383" s="72" t="s">
        <v>217</v>
      </c>
      <c r="P1383" s="74">
        <v>42825.723333333335</v>
      </c>
      <c r="Q1383" s="72" t="s">
        <v>3768</v>
      </c>
      <c r="R1383" s="76" t="s">
        <v>6737</v>
      </c>
      <c r="S1383" s="72" t="s">
        <v>398</v>
      </c>
      <c r="T1383" s="72"/>
      <c r="U1383" s="72"/>
      <c r="V1383" s="76" t="s">
        <v>9848</v>
      </c>
      <c r="W1383" s="74">
        <v>42825.723333333335</v>
      </c>
      <c r="X1383" s="76" t="s">
        <v>11754</v>
      </c>
      <c r="Y1383" s="72"/>
      <c r="Z1383" s="72"/>
      <c r="AA1383" s="78" t="s">
        <v>15711</v>
      </c>
      <c r="AB1383" s="72"/>
      <c r="AC1383" s="72" t="b">
        <v>0</v>
      </c>
      <c r="AD1383" s="72">
        <v>0</v>
      </c>
      <c r="AE1383" s="78" t="s">
        <v>230</v>
      </c>
      <c r="AF1383" s="72" t="b">
        <v>0</v>
      </c>
      <c r="AG1383" s="72" t="s">
        <v>231</v>
      </c>
      <c r="AH1383" s="72"/>
      <c r="AI1383" s="78" t="s">
        <v>230</v>
      </c>
      <c r="AJ1383" s="72" t="b">
        <v>0</v>
      </c>
      <c r="AK1383" s="72">
        <v>21</v>
      </c>
      <c r="AL1383" s="78" t="s">
        <v>15931</v>
      </c>
      <c r="AM1383" s="72" t="s">
        <v>249</v>
      </c>
      <c r="AN1383" s="72" t="b">
        <v>0</v>
      </c>
      <c r="AO1383" s="78" t="s">
        <v>15931</v>
      </c>
      <c r="AP1383" s="72" t="s">
        <v>179</v>
      </c>
      <c r="AQ1383" s="72">
        <v>0</v>
      </c>
      <c r="AR1383" s="72">
        <v>0</v>
      </c>
      <c r="AS1383" s="72"/>
      <c r="AT1383" s="72"/>
      <c r="AU1383" s="72"/>
      <c r="AV1383" s="72"/>
      <c r="AW1383" s="72"/>
      <c r="AX1383" s="72"/>
      <c r="AY1383" s="72"/>
      <c r="AZ1383" s="72"/>
    </row>
    <row r="1384" spans="1:52" x14ac:dyDescent="0.35">
      <c r="A1384" s="70" t="s">
        <v>1595</v>
      </c>
      <c r="B1384" s="70" t="s">
        <v>2200</v>
      </c>
      <c r="C1384" s="83"/>
      <c r="D1384" s="84"/>
      <c r="E1384" s="85"/>
      <c r="F1384" s="86"/>
      <c r="G1384" s="83"/>
      <c r="H1384" s="81"/>
      <c r="I1384" s="87"/>
      <c r="J1384" s="87"/>
      <c r="K1384" s="36"/>
      <c r="L1384" s="90"/>
      <c r="M1384" s="90"/>
      <c r="N1384" s="89"/>
      <c r="O1384" s="72" t="s">
        <v>217</v>
      </c>
      <c r="P1384" s="74">
        <v>42825.725300925929</v>
      </c>
      <c r="Q1384" s="72" t="s">
        <v>3770</v>
      </c>
      <c r="R1384" s="72" t="s">
        <v>6739</v>
      </c>
      <c r="S1384" s="72" t="s">
        <v>8515</v>
      </c>
      <c r="T1384" s="72"/>
      <c r="U1384" s="76" t="s">
        <v>8947</v>
      </c>
      <c r="V1384" s="76" t="s">
        <v>8947</v>
      </c>
      <c r="W1384" s="74">
        <v>42825.725300925929</v>
      </c>
      <c r="X1384" s="76" t="s">
        <v>11755</v>
      </c>
      <c r="Y1384" s="72"/>
      <c r="Z1384" s="72"/>
      <c r="AA1384" s="78" t="s">
        <v>15712</v>
      </c>
      <c r="AB1384" s="72"/>
      <c r="AC1384" s="72" t="b">
        <v>0</v>
      </c>
      <c r="AD1384" s="72">
        <v>0</v>
      </c>
      <c r="AE1384" s="78" t="s">
        <v>230</v>
      </c>
      <c r="AF1384" s="72" t="b">
        <v>0</v>
      </c>
      <c r="AG1384" s="72" t="s">
        <v>353</v>
      </c>
      <c r="AH1384" s="72"/>
      <c r="AI1384" s="78" t="s">
        <v>230</v>
      </c>
      <c r="AJ1384" s="72" t="b">
        <v>0</v>
      </c>
      <c r="AK1384" s="72">
        <v>379</v>
      </c>
      <c r="AL1384" s="78" t="s">
        <v>16535</v>
      </c>
      <c r="AM1384" s="72" t="s">
        <v>246</v>
      </c>
      <c r="AN1384" s="72" t="b">
        <v>0</v>
      </c>
      <c r="AO1384" s="78" t="s">
        <v>16535</v>
      </c>
      <c r="AP1384" s="72" t="s">
        <v>179</v>
      </c>
      <c r="AQ1384" s="72">
        <v>0</v>
      </c>
      <c r="AR1384" s="72">
        <v>0</v>
      </c>
      <c r="AS1384" s="72"/>
      <c r="AT1384" s="72"/>
      <c r="AU1384" s="72"/>
      <c r="AV1384" s="72"/>
      <c r="AW1384" s="72"/>
      <c r="AX1384" s="72"/>
      <c r="AY1384" s="72"/>
      <c r="AZ1384" s="72"/>
    </row>
    <row r="1385" spans="1:52" x14ac:dyDescent="0.35">
      <c r="A1385" s="70" t="s">
        <v>1596</v>
      </c>
      <c r="B1385" s="70" t="s">
        <v>1773</v>
      </c>
      <c r="C1385" s="83"/>
      <c r="D1385" s="84"/>
      <c r="E1385" s="85"/>
      <c r="F1385" s="86"/>
      <c r="G1385" s="83"/>
      <c r="H1385" s="81"/>
      <c r="I1385" s="87"/>
      <c r="J1385" s="87"/>
      <c r="K1385" s="36"/>
      <c r="L1385" s="90"/>
      <c r="M1385" s="90"/>
      <c r="N1385" s="89"/>
      <c r="O1385" s="72" t="s">
        <v>217</v>
      </c>
      <c r="P1385" s="74">
        <v>42825.725335648145</v>
      </c>
      <c r="Q1385" s="72" t="s">
        <v>3768</v>
      </c>
      <c r="R1385" s="76" t="s">
        <v>6737</v>
      </c>
      <c r="S1385" s="72" t="s">
        <v>398</v>
      </c>
      <c r="T1385" s="72"/>
      <c r="U1385" s="72"/>
      <c r="V1385" s="76" t="s">
        <v>9849</v>
      </c>
      <c r="W1385" s="74">
        <v>42825.725335648145</v>
      </c>
      <c r="X1385" s="76" t="s">
        <v>11756</v>
      </c>
      <c r="Y1385" s="72"/>
      <c r="Z1385" s="72"/>
      <c r="AA1385" s="78" t="s">
        <v>15713</v>
      </c>
      <c r="AB1385" s="72"/>
      <c r="AC1385" s="72" t="b">
        <v>0</v>
      </c>
      <c r="AD1385" s="72">
        <v>0</v>
      </c>
      <c r="AE1385" s="78" t="s">
        <v>230</v>
      </c>
      <c r="AF1385" s="72" t="b">
        <v>0</v>
      </c>
      <c r="AG1385" s="72" t="s">
        <v>231</v>
      </c>
      <c r="AH1385" s="72"/>
      <c r="AI1385" s="78" t="s">
        <v>230</v>
      </c>
      <c r="AJ1385" s="72" t="b">
        <v>0</v>
      </c>
      <c r="AK1385" s="72">
        <v>21</v>
      </c>
      <c r="AL1385" s="78" t="s">
        <v>15931</v>
      </c>
      <c r="AM1385" s="72" t="s">
        <v>18966</v>
      </c>
      <c r="AN1385" s="72" t="b">
        <v>0</v>
      </c>
      <c r="AO1385" s="78" t="s">
        <v>15931</v>
      </c>
      <c r="AP1385" s="72" t="s">
        <v>179</v>
      </c>
      <c r="AQ1385" s="72">
        <v>0</v>
      </c>
      <c r="AR1385" s="72">
        <v>0</v>
      </c>
      <c r="AS1385" s="72"/>
      <c r="AT1385" s="72"/>
      <c r="AU1385" s="72"/>
      <c r="AV1385" s="72"/>
      <c r="AW1385" s="72"/>
      <c r="AX1385" s="72"/>
      <c r="AY1385" s="72"/>
      <c r="AZ1385" s="72"/>
    </row>
    <row r="1386" spans="1:52" x14ac:dyDescent="0.35">
      <c r="A1386" s="70" t="s">
        <v>1597</v>
      </c>
      <c r="B1386" s="70" t="s">
        <v>1773</v>
      </c>
      <c r="C1386" s="83"/>
      <c r="D1386" s="84"/>
      <c r="E1386" s="85"/>
      <c r="F1386" s="86"/>
      <c r="G1386" s="83"/>
      <c r="H1386" s="81"/>
      <c r="I1386" s="87"/>
      <c r="J1386" s="87"/>
      <c r="K1386" s="36"/>
      <c r="L1386" s="90"/>
      <c r="M1386" s="90"/>
      <c r="N1386" s="89"/>
      <c r="O1386" s="72" t="s">
        <v>217</v>
      </c>
      <c r="P1386" s="74">
        <v>42825.725856481484</v>
      </c>
      <c r="Q1386" s="72" t="s">
        <v>3768</v>
      </c>
      <c r="R1386" s="76" t="s">
        <v>6737</v>
      </c>
      <c r="S1386" s="72" t="s">
        <v>398</v>
      </c>
      <c r="T1386" s="72"/>
      <c r="U1386" s="72"/>
      <c r="V1386" s="76" t="s">
        <v>9850</v>
      </c>
      <c r="W1386" s="74">
        <v>42825.725856481484</v>
      </c>
      <c r="X1386" s="76" t="s">
        <v>11757</v>
      </c>
      <c r="Y1386" s="72"/>
      <c r="Z1386" s="72"/>
      <c r="AA1386" s="78" t="s">
        <v>15714</v>
      </c>
      <c r="AB1386" s="72"/>
      <c r="AC1386" s="72" t="b">
        <v>0</v>
      </c>
      <c r="AD1386" s="72">
        <v>0</v>
      </c>
      <c r="AE1386" s="78" t="s">
        <v>230</v>
      </c>
      <c r="AF1386" s="72" t="b">
        <v>0</v>
      </c>
      <c r="AG1386" s="72" t="s">
        <v>231</v>
      </c>
      <c r="AH1386" s="72"/>
      <c r="AI1386" s="78" t="s">
        <v>230</v>
      </c>
      <c r="AJ1386" s="72" t="b">
        <v>0</v>
      </c>
      <c r="AK1386" s="72">
        <v>21</v>
      </c>
      <c r="AL1386" s="78" t="s">
        <v>15931</v>
      </c>
      <c r="AM1386" s="72" t="s">
        <v>359</v>
      </c>
      <c r="AN1386" s="72" t="b">
        <v>0</v>
      </c>
      <c r="AO1386" s="78" t="s">
        <v>15931</v>
      </c>
      <c r="AP1386" s="72" t="s">
        <v>179</v>
      </c>
      <c r="AQ1386" s="72">
        <v>0</v>
      </c>
      <c r="AR1386" s="72">
        <v>0</v>
      </c>
      <c r="AS1386" s="72"/>
      <c r="AT1386" s="72"/>
      <c r="AU1386" s="72"/>
      <c r="AV1386" s="72"/>
      <c r="AW1386" s="72"/>
      <c r="AX1386" s="72"/>
      <c r="AY1386" s="72"/>
      <c r="AZ1386" s="72"/>
    </row>
    <row r="1387" spans="1:52" x14ac:dyDescent="0.35">
      <c r="A1387" s="70" t="s">
        <v>1598</v>
      </c>
      <c r="B1387" s="70" t="s">
        <v>1773</v>
      </c>
      <c r="C1387" s="83"/>
      <c r="D1387" s="84"/>
      <c r="E1387" s="85"/>
      <c r="F1387" s="86"/>
      <c r="G1387" s="83"/>
      <c r="H1387" s="81"/>
      <c r="I1387" s="87"/>
      <c r="J1387" s="87"/>
      <c r="K1387" s="36"/>
      <c r="L1387" s="90"/>
      <c r="M1387" s="90"/>
      <c r="N1387" s="89"/>
      <c r="O1387" s="72" t="s">
        <v>217</v>
      </c>
      <c r="P1387" s="74">
        <v>42825.729062500002</v>
      </c>
      <c r="Q1387" s="72" t="s">
        <v>3768</v>
      </c>
      <c r="R1387" s="76" t="s">
        <v>6737</v>
      </c>
      <c r="S1387" s="72" t="s">
        <v>398</v>
      </c>
      <c r="T1387" s="72"/>
      <c r="U1387" s="72"/>
      <c r="V1387" s="76" t="s">
        <v>9851</v>
      </c>
      <c r="W1387" s="74">
        <v>42825.729062500002</v>
      </c>
      <c r="X1387" s="76" t="s">
        <v>11758</v>
      </c>
      <c r="Y1387" s="72"/>
      <c r="Z1387" s="72"/>
      <c r="AA1387" s="78" t="s">
        <v>15715</v>
      </c>
      <c r="AB1387" s="72"/>
      <c r="AC1387" s="72" t="b">
        <v>0</v>
      </c>
      <c r="AD1387" s="72">
        <v>0</v>
      </c>
      <c r="AE1387" s="78" t="s">
        <v>230</v>
      </c>
      <c r="AF1387" s="72" t="b">
        <v>0</v>
      </c>
      <c r="AG1387" s="72" t="s">
        <v>231</v>
      </c>
      <c r="AH1387" s="72"/>
      <c r="AI1387" s="78" t="s">
        <v>230</v>
      </c>
      <c r="AJ1387" s="72" t="b">
        <v>0</v>
      </c>
      <c r="AK1387" s="72">
        <v>21</v>
      </c>
      <c r="AL1387" s="78" t="s">
        <v>15931</v>
      </c>
      <c r="AM1387" s="72" t="s">
        <v>242</v>
      </c>
      <c r="AN1387" s="72" t="b">
        <v>0</v>
      </c>
      <c r="AO1387" s="78" t="s">
        <v>15931</v>
      </c>
      <c r="AP1387" s="72" t="s">
        <v>179</v>
      </c>
      <c r="AQ1387" s="72">
        <v>0</v>
      </c>
      <c r="AR1387" s="72">
        <v>0</v>
      </c>
      <c r="AS1387" s="72"/>
      <c r="AT1387" s="72"/>
      <c r="AU1387" s="72"/>
      <c r="AV1387" s="72"/>
      <c r="AW1387" s="72"/>
      <c r="AX1387" s="72"/>
      <c r="AY1387" s="72"/>
      <c r="AZ1387" s="72"/>
    </row>
    <row r="1388" spans="1:52" x14ac:dyDescent="0.35">
      <c r="A1388" s="70" t="s">
        <v>1599</v>
      </c>
      <c r="B1388" s="70" t="s">
        <v>1599</v>
      </c>
      <c r="C1388" s="83"/>
      <c r="D1388" s="84"/>
      <c r="E1388" s="85"/>
      <c r="F1388" s="86"/>
      <c r="G1388" s="83"/>
      <c r="H1388" s="81"/>
      <c r="I1388" s="87"/>
      <c r="J1388" s="87"/>
      <c r="K1388" s="36"/>
      <c r="L1388" s="90"/>
      <c r="M1388" s="90"/>
      <c r="N1388" s="89"/>
      <c r="O1388" s="72" t="s">
        <v>179</v>
      </c>
      <c r="P1388" s="74">
        <v>42825.729942129627</v>
      </c>
      <c r="Q1388" s="72" t="s">
        <v>3771</v>
      </c>
      <c r="R1388" s="76" t="s">
        <v>6740</v>
      </c>
      <c r="S1388" s="72" t="s">
        <v>221</v>
      </c>
      <c r="T1388" s="72" t="s">
        <v>8693</v>
      </c>
      <c r="U1388" s="72"/>
      <c r="V1388" s="76" t="s">
        <v>9852</v>
      </c>
      <c r="W1388" s="74">
        <v>42825.729942129627</v>
      </c>
      <c r="X1388" s="76" t="s">
        <v>11759</v>
      </c>
      <c r="Y1388" s="72"/>
      <c r="Z1388" s="72"/>
      <c r="AA1388" s="78" t="s">
        <v>15716</v>
      </c>
      <c r="AB1388" s="72"/>
      <c r="AC1388" s="72" t="b">
        <v>0</v>
      </c>
      <c r="AD1388" s="72">
        <v>1</v>
      </c>
      <c r="AE1388" s="78" t="s">
        <v>230</v>
      </c>
      <c r="AF1388" s="72" t="b">
        <v>0</v>
      </c>
      <c r="AG1388" s="72" t="s">
        <v>324</v>
      </c>
      <c r="AH1388" s="72"/>
      <c r="AI1388" s="78" t="s">
        <v>230</v>
      </c>
      <c r="AJ1388" s="72" t="b">
        <v>0</v>
      </c>
      <c r="AK1388" s="72">
        <v>0</v>
      </c>
      <c r="AL1388" s="78" t="s">
        <v>230</v>
      </c>
      <c r="AM1388" s="72" t="s">
        <v>241</v>
      </c>
      <c r="AN1388" s="72" t="b">
        <v>0</v>
      </c>
      <c r="AO1388" s="78" t="s">
        <v>15716</v>
      </c>
      <c r="AP1388" s="72" t="s">
        <v>179</v>
      </c>
      <c r="AQ1388" s="72">
        <v>0</v>
      </c>
      <c r="AR1388" s="72">
        <v>0</v>
      </c>
      <c r="AS1388" s="72"/>
      <c r="AT1388" s="72"/>
      <c r="AU1388" s="72"/>
      <c r="AV1388" s="72"/>
      <c r="AW1388" s="72"/>
      <c r="AX1388" s="72"/>
      <c r="AY1388" s="72"/>
      <c r="AZ1388" s="72"/>
    </row>
    <row r="1389" spans="1:52" x14ac:dyDescent="0.35">
      <c r="A1389" s="70" t="s">
        <v>1600</v>
      </c>
      <c r="B1389" s="70" t="s">
        <v>2849</v>
      </c>
      <c r="C1389" s="83"/>
      <c r="D1389" s="84"/>
      <c r="E1389" s="85"/>
      <c r="F1389" s="86"/>
      <c r="G1389" s="83"/>
      <c r="H1389" s="81"/>
      <c r="I1389" s="87"/>
      <c r="J1389" s="87"/>
      <c r="K1389" s="36"/>
      <c r="L1389" s="90"/>
      <c r="M1389" s="90"/>
      <c r="N1389" s="89"/>
      <c r="O1389" s="72" t="s">
        <v>217</v>
      </c>
      <c r="P1389" s="74">
        <v>42825.73101851852</v>
      </c>
      <c r="Q1389" s="72" t="s">
        <v>3772</v>
      </c>
      <c r="R1389" s="72"/>
      <c r="S1389" s="72"/>
      <c r="T1389" s="72"/>
      <c r="U1389" s="76" t="s">
        <v>8948</v>
      </c>
      <c r="V1389" s="76" t="s">
        <v>8948</v>
      </c>
      <c r="W1389" s="74">
        <v>42825.73101851852</v>
      </c>
      <c r="X1389" s="76" t="s">
        <v>11760</v>
      </c>
      <c r="Y1389" s="72"/>
      <c r="Z1389" s="72"/>
      <c r="AA1389" s="78" t="s">
        <v>15717</v>
      </c>
      <c r="AB1389" s="78" t="s">
        <v>18735</v>
      </c>
      <c r="AC1389" s="72" t="b">
        <v>0</v>
      </c>
      <c r="AD1389" s="72">
        <v>6</v>
      </c>
      <c r="AE1389" s="78" t="s">
        <v>18852</v>
      </c>
      <c r="AF1389" s="72" t="b">
        <v>0</v>
      </c>
      <c r="AG1389" s="72" t="s">
        <v>355</v>
      </c>
      <c r="AH1389" s="72"/>
      <c r="AI1389" s="78" t="s">
        <v>230</v>
      </c>
      <c r="AJ1389" s="72" t="b">
        <v>0</v>
      </c>
      <c r="AK1389" s="72">
        <v>0</v>
      </c>
      <c r="AL1389" s="78" t="s">
        <v>230</v>
      </c>
      <c r="AM1389" s="72" t="s">
        <v>242</v>
      </c>
      <c r="AN1389" s="72" t="b">
        <v>0</v>
      </c>
      <c r="AO1389" s="78" t="s">
        <v>18735</v>
      </c>
      <c r="AP1389" s="72" t="s">
        <v>179</v>
      </c>
      <c r="AQ1389" s="72">
        <v>0</v>
      </c>
      <c r="AR1389" s="72">
        <v>0</v>
      </c>
      <c r="AS1389" s="72"/>
      <c r="AT1389" s="72"/>
      <c r="AU1389" s="72"/>
      <c r="AV1389" s="72"/>
      <c r="AW1389" s="72"/>
      <c r="AX1389" s="72"/>
      <c r="AY1389" s="72"/>
      <c r="AZ1389" s="72"/>
    </row>
    <row r="1390" spans="1:52" x14ac:dyDescent="0.35">
      <c r="A1390" s="70" t="s">
        <v>1600</v>
      </c>
      <c r="B1390" s="70" t="s">
        <v>2850</v>
      </c>
      <c r="C1390" s="83"/>
      <c r="D1390" s="84"/>
      <c r="E1390" s="85"/>
      <c r="F1390" s="86"/>
      <c r="G1390" s="83"/>
      <c r="H1390" s="81"/>
      <c r="I1390" s="87"/>
      <c r="J1390" s="87"/>
      <c r="K1390" s="36"/>
      <c r="L1390" s="90"/>
      <c r="M1390" s="90"/>
      <c r="N1390" s="89"/>
      <c r="O1390" s="72" t="s">
        <v>217</v>
      </c>
      <c r="P1390" s="74">
        <v>42825.73101851852</v>
      </c>
      <c r="Q1390" s="72" t="s">
        <v>3772</v>
      </c>
      <c r="R1390" s="72"/>
      <c r="S1390" s="72"/>
      <c r="T1390" s="72"/>
      <c r="U1390" s="76" t="s">
        <v>8948</v>
      </c>
      <c r="V1390" s="76" t="s">
        <v>8948</v>
      </c>
      <c r="W1390" s="74">
        <v>42825.73101851852</v>
      </c>
      <c r="X1390" s="76" t="s">
        <v>11760</v>
      </c>
      <c r="Y1390" s="72"/>
      <c r="Z1390" s="72"/>
      <c r="AA1390" s="78" t="s">
        <v>15717</v>
      </c>
      <c r="AB1390" s="78" t="s">
        <v>18735</v>
      </c>
      <c r="AC1390" s="72" t="b">
        <v>0</v>
      </c>
      <c r="AD1390" s="72">
        <v>6</v>
      </c>
      <c r="AE1390" s="78" t="s">
        <v>18852</v>
      </c>
      <c r="AF1390" s="72" t="b">
        <v>0</v>
      </c>
      <c r="AG1390" s="72" t="s">
        <v>355</v>
      </c>
      <c r="AH1390" s="72"/>
      <c r="AI1390" s="78" t="s">
        <v>230</v>
      </c>
      <c r="AJ1390" s="72" t="b">
        <v>0</v>
      </c>
      <c r="AK1390" s="72">
        <v>0</v>
      </c>
      <c r="AL1390" s="78" t="s">
        <v>230</v>
      </c>
      <c r="AM1390" s="72" t="s">
        <v>242</v>
      </c>
      <c r="AN1390" s="72" t="b">
        <v>0</v>
      </c>
      <c r="AO1390" s="78" t="s">
        <v>18735</v>
      </c>
      <c r="AP1390" s="72" t="s">
        <v>179</v>
      </c>
      <c r="AQ1390" s="72">
        <v>0</v>
      </c>
      <c r="AR1390" s="72">
        <v>0</v>
      </c>
      <c r="AS1390" s="72"/>
      <c r="AT1390" s="72"/>
      <c r="AU1390" s="72"/>
      <c r="AV1390" s="72"/>
      <c r="AW1390" s="72"/>
      <c r="AX1390" s="72"/>
      <c r="AY1390" s="72"/>
      <c r="AZ1390" s="72"/>
    </row>
    <row r="1391" spans="1:52" x14ac:dyDescent="0.35">
      <c r="A1391" s="70" t="s">
        <v>1601</v>
      </c>
      <c r="B1391" s="70" t="s">
        <v>1773</v>
      </c>
      <c r="C1391" s="83"/>
      <c r="D1391" s="84"/>
      <c r="E1391" s="85"/>
      <c r="F1391" s="86"/>
      <c r="G1391" s="83"/>
      <c r="H1391" s="81"/>
      <c r="I1391" s="87"/>
      <c r="J1391" s="87"/>
      <c r="K1391" s="36"/>
      <c r="L1391" s="90"/>
      <c r="M1391" s="90"/>
      <c r="N1391" s="89"/>
      <c r="O1391" s="72" t="s">
        <v>217</v>
      </c>
      <c r="P1391" s="74">
        <v>42825.731990740744</v>
      </c>
      <c r="Q1391" s="72" t="s">
        <v>3768</v>
      </c>
      <c r="R1391" s="76" t="s">
        <v>6737</v>
      </c>
      <c r="S1391" s="72" t="s">
        <v>398</v>
      </c>
      <c r="T1391" s="72"/>
      <c r="U1391" s="72"/>
      <c r="V1391" s="76" t="s">
        <v>9853</v>
      </c>
      <c r="W1391" s="74">
        <v>42825.731990740744</v>
      </c>
      <c r="X1391" s="76" t="s">
        <v>11761</v>
      </c>
      <c r="Y1391" s="72"/>
      <c r="Z1391" s="72"/>
      <c r="AA1391" s="78" t="s">
        <v>15718</v>
      </c>
      <c r="AB1391" s="72"/>
      <c r="AC1391" s="72" t="b">
        <v>0</v>
      </c>
      <c r="AD1391" s="72">
        <v>0</v>
      </c>
      <c r="AE1391" s="78" t="s">
        <v>230</v>
      </c>
      <c r="AF1391" s="72" t="b">
        <v>0</v>
      </c>
      <c r="AG1391" s="72" t="s">
        <v>231</v>
      </c>
      <c r="AH1391" s="72"/>
      <c r="AI1391" s="78" t="s">
        <v>230</v>
      </c>
      <c r="AJ1391" s="72" t="b">
        <v>0</v>
      </c>
      <c r="AK1391" s="72">
        <v>21</v>
      </c>
      <c r="AL1391" s="78" t="s">
        <v>15931</v>
      </c>
      <c r="AM1391" s="72" t="s">
        <v>246</v>
      </c>
      <c r="AN1391" s="72" t="b">
        <v>0</v>
      </c>
      <c r="AO1391" s="78" t="s">
        <v>15931</v>
      </c>
      <c r="AP1391" s="72" t="s">
        <v>179</v>
      </c>
      <c r="AQ1391" s="72">
        <v>0</v>
      </c>
      <c r="AR1391" s="72">
        <v>0</v>
      </c>
      <c r="AS1391" s="72"/>
      <c r="AT1391" s="72"/>
      <c r="AU1391" s="72"/>
      <c r="AV1391" s="72"/>
      <c r="AW1391" s="72"/>
      <c r="AX1391" s="72"/>
      <c r="AY1391" s="72"/>
      <c r="AZ1391" s="72"/>
    </row>
    <row r="1392" spans="1:52" x14ac:dyDescent="0.35">
      <c r="A1392" s="70" t="s">
        <v>1602</v>
      </c>
      <c r="B1392" s="70" t="s">
        <v>1773</v>
      </c>
      <c r="C1392" s="83"/>
      <c r="D1392" s="84"/>
      <c r="E1392" s="85"/>
      <c r="F1392" s="86"/>
      <c r="G1392" s="83"/>
      <c r="H1392" s="81"/>
      <c r="I1392" s="87"/>
      <c r="J1392" s="87"/>
      <c r="K1392" s="36"/>
      <c r="L1392" s="90"/>
      <c r="M1392" s="90"/>
      <c r="N1392" s="89"/>
      <c r="O1392" s="72" t="s">
        <v>217</v>
      </c>
      <c r="P1392" s="74">
        <v>42825.732141203705</v>
      </c>
      <c r="Q1392" s="72" t="s">
        <v>3768</v>
      </c>
      <c r="R1392" s="76" t="s">
        <v>6737</v>
      </c>
      <c r="S1392" s="72" t="s">
        <v>398</v>
      </c>
      <c r="T1392" s="72"/>
      <c r="U1392" s="72"/>
      <c r="V1392" s="76" t="s">
        <v>9854</v>
      </c>
      <c r="W1392" s="74">
        <v>42825.732141203705</v>
      </c>
      <c r="X1392" s="76" t="s">
        <v>11762</v>
      </c>
      <c r="Y1392" s="72"/>
      <c r="Z1392" s="72"/>
      <c r="AA1392" s="78" t="s">
        <v>15719</v>
      </c>
      <c r="AB1392" s="72"/>
      <c r="AC1392" s="72" t="b">
        <v>0</v>
      </c>
      <c r="AD1392" s="72">
        <v>0</v>
      </c>
      <c r="AE1392" s="78" t="s">
        <v>230</v>
      </c>
      <c r="AF1392" s="72" t="b">
        <v>0</v>
      </c>
      <c r="AG1392" s="72" t="s">
        <v>231</v>
      </c>
      <c r="AH1392" s="72"/>
      <c r="AI1392" s="78" t="s">
        <v>230</v>
      </c>
      <c r="AJ1392" s="72" t="b">
        <v>0</v>
      </c>
      <c r="AK1392" s="72">
        <v>21</v>
      </c>
      <c r="AL1392" s="78" t="s">
        <v>15931</v>
      </c>
      <c r="AM1392" s="72" t="s">
        <v>242</v>
      </c>
      <c r="AN1392" s="72" t="b">
        <v>0</v>
      </c>
      <c r="AO1392" s="78" t="s">
        <v>15931</v>
      </c>
      <c r="AP1392" s="72" t="s">
        <v>179</v>
      </c>
      <c r="AQ1392" s="72">
        <v>0</v>
      </c>
      <c r="AR1392" s="72">
        <v>0</v>
      </c>
      <c r="AS1392" s="72"/>
      <c r="AT1392" s="72"/>
      <c r="AU1392" s="72"/>
      <c r="AV1392" s="72"/>
      <c r="AW1392" s="72"/>
      <c r="AX1392" s="72"/>
      <c r="AY1392" s="72"/>
      <c r="AZ1392" s="72"/>
    </row>
    <row r="1393" spans="1:52" x14ac:dyDescent="0.35">
      <c r="A1393" s="70" t="s">
        <v>1603</v>
      </c>
      <c r="B1393" s="70" t="s">
        <v>2713</v>
      </c>
      <c r="C1393" s="83"/>
      <c r="D1393" s="84"/>
      <c r="E1393" s="85"/>
      <c r="F1393" s="86"/>
      <c r="G1393" s="83"/>
      <c r="H1393" s="81"/>
      <c r="I1393" s="87"/>
      <c r="J1393" s="87"/>
      <c r="K1393" s="36"/>
      <c r="L1393" s="90"/>
      <c r="M1393" s="90"/>
      <c r="N1393" s="89"/>
      <c r="O1393" s="72" t="s">
        <v>217</v>
      </c>
      <c r="P1393" s="74">
        <v>42825.743657407409</v>
      </c>
      <c r="Q1393" s="72" t="s">
        <v>3773</v>
      </c>
      <c r="R1393" s="76" t="s">
        <v>6741</v>
      </c>
      <c r="S1393" s="72" t="s">
        <v>8435</v>
      </c>
      <c r="T1393" s="72"/>
      <c r="U1393" s="72"/>
      <c r="V1393" s="76" t="s">
        <v>9855</v>
      </c>
      <c r="W1393" s="74">
        <v>42825.743657407409</v>
      </c>
      <c r="X1393" s="76" t="s">
        <v>11763</v>
      </c>
      <c r="Y1393" s="72"/>
      <c r="Z1393" s="72"/>
      <c r="AA1393" s="78" t="s">
        <v>15720</v>
      </c>
      <c r="AB1393" s="72"/>
      <c r="AC1393" s="72" t="b">
        <v>0</v>
      </c>
      <c r="AD1393" s="72">
        <v>0</v>
      </c>
      <c r="AE1393" s="78" t="s">
        <v>230</v>
      </c>
      <c r="AF1393" s="72" t="b">
        <v>0</v>
      </c>
      <c r="AG1393" s="72" t="s">
        <v>231</v>
      </c>
      <c r="AH1393" s="72"/>
      <c r="AI1393" s="78" t="s">
        <v>230</v>
      </c>
      <c r="AJ1393" s="72" t="b">
        <v>0</v>
      </c>
      <c r="AK1393" s="72">
        <v>3</v>
      </c>
      <c r="AL1393" s="78" t="s">
        <v>18311</v>
      </c>
      <c r="AM1393" s="72" t="s">
        <v>242</v>
      </c>
      <c r="AN1393" s="72" t="b">
        <v>0</v>
      </c>
      <c r="AO1393" s="78" t="s">
        <v>18311</v>
      </c>
      <c r="AP1393" s="72" t="s">
        <v>179</v>
      </c>
      <c r="AQ1393" s="72">
        <v>0</v>
      </c>
      <c r="AR1393" s="72">
        <v>0</v>
      </c>
      <c r="AS1393" s="72"/>
      <c r="AT1393" s="72"/>
      <c r="AU1393" s="72"/>
      <c r="AV1393" s="72"/>
      <c r="AW1393" s="72"/>
      <c r="AX1393" s="72"/>
      <c r="AY1393" s="72"/>
      <c r="AZ1393" s="72"/>
    </row>
    <row r="1394" spans="1:52" x14ac:dyDescent="0.35">
      <c r="A1394" s="70" t="s">
        <v>1604</v>
      </c>
      <c r="B1394" s="70" t="s">
        <v>2713</v>
      </c>
      <c r="C1394" s="83"/>
      <c r="D1394" s="84"/>
      <c r="E1394" s="85"/>
      <c r="F1394" s="86"/>
      <c r="G1394" s="83"/>
      <c r="H1394" s="81"/>
      <c r="I1394" s="87"/>
      <c r="J1394" s="87"/>
      <c r="K1394" s="36"/>
      <c r="L1394" s="90"/>
      <c r="M1394" s="90"/>
      <c r="N1394" s="89"/>
      <c r="O1394" s="72" t="s">
        <v>217</v>
      </c>
      <c r="P1394" s="74">
        <v>42825.745057870372</v>
      </c>
      <c r="Q1394" s="72" t="s">
        <v>3773</v>
      </c>
      <c r="R1394" s="76" t="s">
        <v>6741</v>
      </c>
      <c r="S1394" s="72" t="s">
        <v>8435</v>
      </c>
      <c r="T1394" s="72"/>
      <c r="U1394" s="72"/>
      <c r="V1394" s="76" t="s">
        <v>9856</v>
      </c>
      <c r="W1394" s="74">
        <v>42825.745057870372</v>
      </c>
      <c r="X1394" s="76" t="s">
        <v>11764</v>
      </c>
      <c r="Y1394" s="72"/>
      <c r="Z1394" s="72"/>
      <c r="AA1394" s="78" t="s">
        <v>15721</v>
      </c>
      <c r="AB1394" s="72"/>
      <c r="AC1394" s="72" t="b">
        <v>0</v>
      </c>
      <c r="AD1394" s="72">
        <v>0</v>
      </c>
      <c r="AE1394" s="78" t="s">
        <v>230</v>
      </c>
      <c r="AF1394" s="72" t="b">
        <v>0</v>
      </c>
      <c r="AG1394" s="72" t="s">
        <v>231</v>
      </c>
      <c r="AH1394" s="72"/>
      <c r="AI1394" s="78" t="s">
        <v>230</v>
      </c>
      <c r="AJ1394" s="72" t="b">
        <v>0</v>
      </c>
      <c r="AK1394" s="72">
        <v>3</v>
      </c>
      <c r="AL1394" s="78" t="s">
        <v>18311</v>
      </c>
      <c r="AM1394" s="72" t="s">
        <v>242</v>
      </c>
      <c r="AN1394" s="72" t="b">
        <v>0</v>
      </c>
      <c r="AO1394" s="78" t="s">
        <v>18311</v>
      </c>
      <c r="AP1394" s="72" t="s">
        <v>179</v>
      </c>
      <c r="AQ1394" s="72">
        <v>0</v>
      </c>
      <c r="AR1394" s="72">
        <v>0</v>
      </c>
      <c r="AS1394" s="72"/>
      <c r="AT1394" s="72"/>
      <c r="AU1394" s="72"/>
      <c r="AV1394" s="72"/>
      <c r="AW1394" s="72"/>
      <c r="AX1394" s="72"/>
      <c r="AY1394" s="72"/>
      <c r="AZ1394" s="72"/>
    </row>
    <row r="1395" spans="1:52" x14ac:dyDescent="0.35">
      <c r="A1395" s="70" t="s">
        <v>1605</v>
      </c>
      <c r="B1395" s="70" t="s">
        <v>2713</v>
      </c>
      <c r="C1395" s="83"/>
      <c r="D1395" s="84"/>
      <c r="E1395" s="85"/>
      <c r="F1395" s="86"/>
      <c r="G1395" s="83"/>
      <c r="H1395" s="81"/>
      <c r="I1395" s="87"/>
      <c r="J1395" s="87"/>
      <c r="K1395" s="36"/>
      <c r="L1395" s="90"/>
      <c r="M1395" s="90"/>
      <c r="N1395" s="89"/>
      <c r="O1395" s="72" t="s">
        <v>217</v>
      </c>
      <c r="P1395" s="74">
        <v>42825.745532407411</v>
      </c>
      <c r="Q1395" s="72" t="s">
        <v>3774</v>
      </c>
      <c r="R1395" s="76" t="s">
        <v>6742</v>
      </c>
      <c r="S1395" s="72" t="s">
        <v>8435</v>
      </c>
      <c r="T1395" s="72"/>
      <c r="U1395" s="72"/>
      <c r="V1395" s="76" t="s">
        <v>9857</v>
      </c>
      <c r="W1395" s="74">
        <v>42825.745532407411</v>
      </c>
      <c r="X1395" s="76" t="s">
        <v>11765</v>
      </c>
      <c r="Y1395" s="72"/>
      <c r="Z1395" s="72"/>
      <c r="AA1395" s="78" t="s">
        <v>15722</v>
      </c>
      <c r="AB1395" s="72"/>
      <c r="AC1395" s="72" t="b">
        <v>0</v>
      </c>
      <c r="AD1395" s="72">
        <v>0</v>
      </c>
      <c r="AE1395" s="78" t="s">
        <v>230</v>
      </c>
      <c r="AF1395" s="72" t="b">
        <v>0</v>
      </c>
      <c r="AG1395" s="72" t="s">
        <v>231</v>
      </c>
      <c r="AH1395" s="72"/>
      <c r="AI1395" s="78" t="s">
        <v>230</v>
      </c>
      <c r="AJ1395" s="72" t="b">
        <v>0</v>
      </c>
      <c r="AK1395" s="72">
        <v>5</v>
      </c>
      <c r="AL1395" s="78" t="s">
        <v>18312</v>
      </c>
      <c r="AM1395" s="72" t="s">
        <v>242</v>
      </c>
      <c r="AN1395" s="72" t="b">
        <v>0</v>
      </c>
      <c r="AO1395" s="78" t="s">
        <v>18312</v>
      </c>
      <c r="AP1395" s="72" t="s">
        <v>179</v>
      </c>
      <c r="AQ1395" s="72">
        <v>0</v>
      </c>
      <c r="AR1395" s="72">
        <v>0</v>
      </c>
      <c r="AS1395" s="72"/>
      <c r="AT1395" s="72"/>
      <c r="AU1395" s="72"/>
      <c r="AV1395" s="72"/>
      <c r="AW1395" s="72"/>
      <c r="AX1395" s="72"/>
      <c r="AY1395" s="72"/>
      <c r="AZ1395" s="72"/>
    </row>
    <row r="1396" spans="1:52" x14ac:dyDescent="0.35">
      <c r="A1396" s="70" t="s">
        <v>1606</v>
      </c>
      <c r="B1396" s="70" t="s">
        <v>1863</v>
      </c>
      <c r="C1396" s="83"/>
      <c r="D1396" s="84"/>
      <c r="E1396" s="85"/>
      <c r="F1396" s="86"/>
      <c r="G1396" s="83"/>
      <c r="H1396" s="81"/>
      <c r="I1396" s="87"/>
      <c r="J1396" s="87"/>
      <c r="K1396" s="36"/>
      <c r="L1396" s="90"/>
      <c r="M1396" s="90"/>
      <c r="N1396" s="89"/>
      <c r="O1396" s="72" t="s">
        <v>217</v>
      </c>
      <c r="P1396" s="74">
        <v>42825.745868055557</v>
      </c>
      <c r="Q1396" s="72" t="s">
        <v>3775</v>
      </c>
      <c r="R1396" s="72"/>
      <c r="S1396" s="72"/>
      <c r="T1396" s="72"/>
      <c r="U1396" s="76" t="s">
        <v>8949</v>
      </c>
      <c r="V1396" s="76" t="s">
        <v>8949</v>
      </c>
      <c r="W1396" s="74">
        <v>42825.745868055557</v>
      </c>
      <c r="X1396" s="76" t="s">
        <v>11766</v>
      </c>
      <c r="Y1396" s="72"/>
      <c r="Z1396" s="72"/>
      <c r="AA1396" s="78" t="s">
        <v>15723</v>
      </c>
      <c r="AB1396" s="72"/>
      <c r="AC1396" s="72" t="b">
        <v>0</v>
      </c>
      <c r="AD1396" s="72">
        <v>0</v>
      </c>
      <c r="AE1396" s="78" t="s">
        <v>230</v>
      </c>
      <c r="AF1396" s="72" t="b">
        <v>0</v>
      </c>
      <c r="AG1396" s="72" t="s">
        <v>357</v>
      </c>
      <c r="AH1396" s="72"/>
      <c r="AI1396" s="78" t="s">
        <v>230</v>
      </c>
      <c r="AJ1396" s="72" t="b">
        <v>0</v>
      </c>
      <c r="AK1396" s="72">
        <v>165</v>
      </c>
      <c r="AL1396" s="78" t="s">
        <v>16045</v>
      </c>
      <c r="AM1396" s="72" t="s">
        <v>246</v>
      </c>
      <c r="AN1396" s="72" t="b">
        <v>0</v>
      </c>
      <c r="AO1396" s="78" t="s">
        <v>16045</v>
      </c>
      <c r="AP1396" s="72" t="s">
        <v>179</v>
      </c>
      <c r="AQ1396" s="72">
        <v>0</v>
      </c>
      <c r="AR1396" s="72">
        <v>0</v>
      </c>
      <c r="AS1396" s="72"/>
      <c r="AT1396" s="72"/>
      <c r="AU1396" s="72"/>
      <c r="AV1396" s="72"/>
      <c r="AW1396" s="72"/>
      <c r="AX1396" s="72"/>
      <c r="AY1396" s="72"/>
      <c r="AZ1396" s="72"/>
    </row>
    <row r="1397" spans="1:52" x14ac:dyDescent="0.35">
      <c r="A1397" s="70" t="s">
        <v>1607</v>
      </c>
      <c r="B1397" s="70" t="s">
        <v>1607</v>
      </c>
      <c r="C1397" s="83"/>
      <c r="D1397" s="84"/>
      <c r="E1397" s="85"/>
      <c r="F1397" s="86"/>
      <c r="G1397" s="83"/>
      <c r="H1397" s="81"/>
      <c r="I1397" s="87"/>
      <c r="J1397" s="87"/>
      <c r="K1397" s="36"/>
      <c r="L1397" s="90"/>
      <c r="M1397" s="90"/>
      <c r="N1397" s="89"/>
      <c r="O1397" s="72" t="s">
        <v>179</v>
      </c>
      <c r="P1397" s="74">
        <v>42714.100439814814</v>
      </c>
      <c r="Q1397" s="72" t="s">
        <v>3776</v>
      </c>
      <c r="R1397" s="72"/>
      <c r="S1397" s="72"/>
      <c r="T1397" s="72"/>
      <c r="U1397" s="76" t="s">
        <v>8950</v>
      </c>
      <c r="V1397" s="76" t="s">
        <v>8950</v>
      </c>
      <c r="W1397" s="74">
        <v>42714.100439814814</v>
      </c>
      <c r="X1397" s="76" t="s">
        <v>11767</v>
      </c>
      <c r="Y1397" s="72"/>
      <c r="Z1397" s="72"/>
      <c r="AA1397" s="78" t="s">
        <v>15724</v>
      </c>
      <c r="AB1397" s="72"/>
      <c r="AC1397" s="72" t="b">
        <v>0</v>
      </c>
      <c r="AD1397" s="72">
        <v>400</v>
      </c>
      <c r="AE1397" s="78" t="s">
        <v>230</v>
      </c>
      <c r="AF1397" s="72" t="b">
        <v>0</v>
      </c>
      <c r="AG1397" s="72" t="s">
        <v>231</v>
      </c>
      <c r="AH1397" s="72"/>
      <c r="AI1397" s="78" t="s">
        <v>230</v>
      </c>
      <c r="AJ1397" s="72" t="b">
        <v>0</v>
      </c>
      <c r="AK1397" s="72">
        <v>99</v>
      </c>
      <c r="AL1397" s="78" t="s">
        <v>230</v>
      </c>
      <c r="AM1397" s="72" t="s">
        <v>242</v>
      </c>
      <c r="AN1397" s="72" t="b">
        <v>0</v>
      </c>
      <c r="AO1397" s="78" t="s">
        <v>15724</v>
      </c>
      <c r="AP1397" s="72" t="s">
        <v>250</v>
      </c>
      <c r="AQ1397" s="72">
        <v>0</v>
      </c>
      <c r="AR1397" s="72">
        <v>0</v>
      </c>
      <c r="AS1397" s="72"/>
      <c r="AT1397" s="72"/>
      <c r="AU1397" s="72"/>
      <c r="AV1397" s="72"/>
      <c r="AW1397" s="72"/>
      <c r="AX1397" s="72"/>
      <c r="AY1397" s="72"/>
      <c r="AZ1397" s="72"/>
    </row>
    <row r="1398" spans="1:52" x14ac:dyDescent="0.35">
      <c r="A1398" s="70" t="s">
        <v>1608</v>
      </c>
      <c r="B1398" s="70" t="s">
        <v>1607</v>
      </c>
      <c r="C1398" s="83"/>
      <c r="D1398" s="84"/>
      <c r="E1398" s="85"/>
      <c r="F1398" s="86"/>
      <c r="G1398" s="83"/>
      <c r="H1398" s="81"/>
      <c r="I1398" s="87"/>
      <c r="J1398" s="87"/>
      <c r="K1398" s="36"/>
      <c r="L1398" s="90"/>
      <c r="M1398" s="90"/>
      <c r="N1398" s="89"/>
      <c r="O1398" s="72" t="s">
        <v>217</v>
      </c>
      <c r="P1398" s="74">
        <v>42825.74858796296</v>
      </c>
      <c r="Q1398" s="72" t="s">
        <v>3777</v>
      </c>
      <c r="R1398" s="72"/>
      <c r="S1398" s="72"/>
      <c r="T1398" s="72"/>
      <c r="U1398" s="76" t="s">
        <v>8950</v>
      </c>
      <c r="V1398" s="76" t="s">
        <v>8950</v>
      </c>
      <c r="W1398" s="74">
        <v>42825.74858796296</v>
      </c>
      <c r="X1398" s="76" t="s">
        <v>11768</v>
      </c>
      <c r="Y1398" s="72"/>
      <c r="Z1398" s="72"/>
      <c r="AA1398" s="78" t="s">
        <v>15725</v>
      </c>
      <c r="AB1398" s="72"/>
      <c r="AC1398" s="72" t="b">
        <v>0</v>
      </c>
      <c r="AD1398" s="72">
        <v>0</v>
      </c>
      <c r="AE1398" s="78" t="s">
        <v>230</v>
      </c>
      <c r="AF1398" s="72" t="b">
        <v>0</v>
      </c>
      <c r="AG1398" s="72" t="s">
        <v>231</v>
      </c>
      <c r="AH1398" s="72"/>
      <c r="AI1398" s="78" t="s">
        <v>230</v>
      </c>
      <c r="AJ1398" s="72" t="b">
        <v>0</v>
      </c>
      <c r="AK1398" s="72">
        <v>99</v>
      </c>
      <c r="AL1398" s="78" t="s">
        <v>15724</v>
      </c>
      <c r="AM1398" s="72" t="s">
        <v>246</v>
      </c>
      <c r="AN1398" s="72" t="b">
        <v>0</v>
      </c>
      <c r="AO1398" s="78" t="s">
        <v>15724</v>
      </c>
      <c r="AP1398" s="72" t="s">
        <v>179</v>
      </c>
      <c r="AQ1398" s="72">
        <v>0</v>
      </c>
      <c r="AR1398" s="72">
        <v>0</v>
      </c>
      <c r="AS1398" s="72"/>
      <c r="AT1398" s="72"/>
      <c r="AU1398" s="72"/>
      <c r="AV1398" s="72"/>
      <c r="AW1398" s="72"/>
      <c r="AX1398" s="72"/>
      <c r="AY1398" s="72"/>
      <c r="AZ1398" s="72"/>
    </row>
    <row r="1399" spans="1:52" x14ac:dyDescent="0.35">
      <c r="A1399" s="70" t="s">
        <v>1609</v>
      </c>
      <c r="B1399" s="70" t="s">
        <v>2713</v>
      </c>
      <c r="C1399" s="83"/>
      <c r="D1399" s="84"/>
      <c r="E1399" s="85"/>
      <c r="F1399" s="86"/>
      <c r="G1399" s="83"/>
      <c r="H1399" s="81"/>
      <c r="I1399" s="87"/>
      <c r="J1399" s="87"/>
      <c r="K1399" s="36"/>
      <c r="L1399" s="90"/>
      <c r="M1399" s="90"/>
      <c r="N1399" s="89"/>
      <c r="O1399" s="72" t="s">
        <v>217</v>
      </c>
      <c r="P1399" s="74">
        <v>42825.751423611109</v>
      </c>
      <c r="Q1399" s="72" t="s">
        <v>3774</v>
      </c>
      <c r="R1399" s="76" t="s">
        <v>6742</v>
      </c>
      <c r="S1399" s="72" t="s">
        <v>8435</v>
      </c>
      <c r="T1399" s="72"/>
      <c r="U1399" s="72"/>
      <c r="V1399" s="76" t="s">
        <v>9858</v>
      </c>
      <c r="W1399" s="74">
        <v>42825.751423611109</v>
      </c>
      <c r="X1399" s="76" t="s">
        <v>11769</v>
      </c>
      <c r="Y1399" s="72"/>
      <c r="Z1399" s="72"/>
      <c r="AA1399" s="78" t="s">
        <v>15726</v>
      </c>
      <c r="AB1399" s="72"/>
      <c r="AC1399" s="72" t="b">
        <v>0</v>
      </c>
      <c r="AD1399" s="72">
        <v>0</v>
      </c>
      <c r="AE1399" s="78" t="s">
        <v>230</v>
      </c>
      <c r="AF1399" s="72" t="b">
        <v>0</v>
      </c>
      <c r="AG1399" s="72" t="s">
        <v>231</v>
      </c>
      <c r="AH1399" s="72"/>
      <c r="AI1399" s="78" t="s">
        <v>230</v>
      </c>
      <c r="AJ1399" s="72" t="b">
        <v>0</v>
      </c>
      <c r="AK1399" s="72">
        <v>5</v>
      </c>
      <c r="AL1399" s="78" t="s">
        <v>18312</v>
      </c>
      <c r="AM1399" s="72" t="s">
        <v>242</v>
      </c>
      <c r="AN1399" s="72" t="b">
        <v>0</v>
      </c>
      <c r="AO1399" s="78" t="s">
        <v>18312</v>
      </c>
      <c r="AP1399" s="72" t="s">
        <v>179</v>
      </c>
      <c r="AQ1399" s="72">
        <v>0</v>
      </c>
      <c r="AR1399" s="72">
        <v>0</v>
      </c>
      <c r="AS1399" s="72"/>
      <c r="AT1399" s="72"/>
      <c r="AU1399" s="72"/>
      <c r="AV1399" s="72"/>
      <c r="AW1399" s="72"/>
      <c r="AX1399" s="72"/>
      <c r="AY1399" s="72"/>
      <c r="AZ1399" s="72"/>
    </row>
    <row r="1400" spans="1:52" x14ac:dyDescent="0.35">
      <c r="A1400" s="70" t="s">
        <v>1610</v>
      </c>
      <c r="B1400" s="70" t="s">
        <v>2713</v>
      </c>
      <c r="C1400" s="83"/>
      <c r="D1400" s="84"/>
      <c r="E1400" s="85"/>
      <c r="F1400" s="86"/>
      <c r="G1400" s="83"/>
      <c r="H1400" s="81"/>
      <c r="I1400" s="87"/>
      <c r="J1400" s="87"/>
      <c r="K1400" s="36"/>
      <c r="L1400" s="90"/>
      <c r="M1400" s="90"/>
      <c r="N1400" s="89"/>
      <c r="O1400" s="72" t="s">
        <v>217</v>
      </c>
      <c r="P1400" s="74">
        <v>42825.755358796298</v>
      </c>
      <c r="Q1400" s="72" t="s">
        <v>3778</v>
      </c>
      <c r="R1400" s="76" t="s">
        <v>6743</v>
      </c>
      <c r="S1400" s="72" t="s">
        <v>8426</v>
      </c>
      <c r="T1400" s="72"/>
      <c r="U1400" s="72"/>
      <c r="V1400" s="76" t="s">
        <v>9859</v>
      </c>
      <c r="W1400" s="74">
        <v>42825.755358796298</v>
      </c>
      <c r="X1400" s="76" t="s">
        <v>11770</v>
      </c>
      <c r="Y1400" s="72"/>
      <c r="Z1400" s="72"/>
      <c r="AA1400" s="78" t="s">
        <v>15727</v>
      </c>
      <c r="AB1400" s="72"/>
      <c r="AC1400" s="72" t="b">
        <v>0</v>
      </c>
      <c r="AD1400" s="72">
        <v>0</v>
      </c>
      <c r="AE1400" s="78" t="s">
        <v>230</v>
      </c>
      <c r="AF1400" s="72" t="b">
        <v>0</v>
      </c>
      <c r="AG1400" s="72" t="s">
        <v>231</v>
      </c>
      <c r="AH1400" s="72"/>
      <c r="AI1400" s="78" t="s">
        <v>230</v>
      </c>
      <c r="AJ1400" s="72" t="b">
        <v>0</v>
      </c>
      <c r="AK1400" s="72">
        <v>3</v>
      </c>
      <c r="AL1400" s="78" t="s">
        <v>18313</v>
      </c>
      <c r="AM1400" s="72" t="s">
        <v>242</v>
      </c>
      <c r="AN1400" s="72" t="b">
        <v>0</v>
      </c>
      <c r="AO1400" s="78" t="s">
        <v>18313</v>
      </c>
      <c r="AP1400" s="72" t="s">
        <v>179</v>
      </c>
      <c r="AQ1400" s="72">
        <v>0</v>
      </c>
      <c r="AR1400" s="72">
        <v>0</v>
      </c>
      <c r="AS1400" s="72"/>
      <c r="AT1400" s="72"/>
      <c r="AU1400" s="72"/>
      <c r="AV1400" s="72"/>
      <c r="AW1400" s="72"/>
      <c r="AX1400" s="72"/>
      <c r="AY1400" s="72"/>
      <c r="AZ1400" s="72"/>
    </row>
    <row r="1401" spans="1:52" x14ac:dyDescent="0.35">
      <c r="A1401" s="70" t="s">
        <v>1611</v>
      </c>
      <c r="B1401" s="70" t="s">
        <v>2713</v>
      </c>
      <c r="C1401" s="83"/>
      <c r="D1401" s="84"/>
      <c r="E1401" s="85"/>
      <c r="F1401" s="86"/>
      <c r="G1401" s="83"/>
      <c r="H1401" s="81"/>
      <c r="I1401" s="87"/>
      <c r="J1401" s="87"/>
      <c r="K1401" s="36"/>
      <c r="L1401" s="90"/>
      <c r="M1401" s="90"/>
      <c r="N1401" s="89"/>
      <c r="O1401" s="72" t="s">
        <v>217</v>
      </c>
      <c r="P1401" s="74">
        <v>42825.755868055552</v>
      </c>
      <c r="Q1401" s="72" t="s">
        <v>3774</v>
      </c>
      <c r="R1401" s="76" t="s">
        <v>6742</v>
      </c>
      <c r="S1401" s="72" t="s">
        <v>8435</v>
      </c>
      <c r="T1401" s="72"/>
      <c r="U1401" s="72"/>
      <c r="V1401" s="76" t="s">
        <v>9860</v>
      </c>
      <c r="W1401" s="74">
        <v>42825.755868055552</v>
      </c>
      <c r="X1401" s="76" t="s">
        <v>11771</v>
      </c>
      <c r="Y1401" s="72"/>
      <c r="Z1401" s="72"/>
      <c r="AA1401" s="78" t="s">
        <v>15728</v>
      </c>
      <c r="AB1401" s="72"/>
      <c r="AC1401" s="72" t="b">
        <v>0</v>
      </c>
      <c r="AD1401" s="72">
        <v>0</v>
      </c>
      <c r="AE1401" s="78" t="s">
        <v>230</v>
      </c>
      <c r="AF1401" s="72" t="b">
        <v>0</v>
      </c>
      <c r="AG1401" s="72" t="s">
        <v>231</v>
      </c>
      <c r="AH1401" s="72"/>
      <c r="AI1401" s="78" t="s">
        <v>230</v>
      </c>
      <c r="AJ1401" s="72" t="b">
        <v>0</v>
      </c>
      <c r="AK1401" s="72">
        <v>5</v>
      </c>
      <c r="AL1401" s="78" t="s">
        <v>18312</v>
      </c>
      <c r="AM1401" s="72" t="s">
        <v>242</v>
      </c>
      <c r="AN1401" s="72" t="b">
        <v>0</v>
      </c>
      <c r="AO1401" s="78" t="s">
        <v>18312</v>
      </c>
      <c r="AP1401" s="72" t="s">
        <v>179</v>
      </c>
      <c r="AQ1401" s="72">
        <v>0</v>
      </c>
      <c r="AR1401" s="72">
        <v>0</v>
      </c>
      <c r="AS1401" s="72"/>
      <c r="AT1401" s="72"/>
      <c r="AU1401" s="72"/>
      <c r="AV1401" s="72"/>
      <c r="AW1401" s="72"/>
      <c r="AX1401" s="72"/>
      <c r="AY1401" s="72"/>
      <c r="AZ1401" s="72"/>
    </row>
    <row r="1402" spans="1:52" x14ac:dyDescent="0.35">
      <c r="A1402" s="70" t="s">
        <v>1612</v>
      </c>
      <c r="B1402" s="70" t="s">
        <v>1612</v>
      </c>
      <c r="C1402" s="83"/>
      <c r="D1402" s="84"/>
      <c r="E1402" s="85"/>
      <c r="F1402" s="86"/>
      <c r="G1402" s="83"/>
      <c r="H1402" s="81"/>
      <c r="I1402" s="87"/>
      <c r="J1402" s="87"/>
      <c r="K1402" s="36"/>
      <c r="L1402" s="90"/>
      <c r="M1402" s="90"/>
      <c r="N1402" s="89"/>
      <c r="O1402" s="72" t="s">
        <v>179</v>
      </c>
      <c r="P1402" s="74">
        <v>42818.527442129627</v>
      </c>
      <c r="Q1402" s="72" t="s">
        <v>3779</v>
      </c>
      <c r="R1402" s="76" t="s">
        <v>6744</v>
      </c>
      <c r="S1402" s="72" t="s">
        <v>555</v>
      </c>
      <c r="T1402" s="72"/>
      <c r="U1402" s="72"/>
      <c r="V1402" s="76" t="s">
        <v>312</v>
      </c>
      <c r="W1402" s="74">
        <v>42818.527442129627</v>
      </c>
      <c r="X1402" s="76" t="s">
        <v>11772</v>
      </c>
      <c r="Y1402" s="72"/>
      <c r="Z1402" s="72"/>
      <c r="AA1402" s="78" t="s">
        <v>15729</v>
      </c>
      <c r="AB1402" s="72"/>
      <c r="AC1402" s="72" t="b">
        <v>0</v>
      </c>
      <c r="AD1402" s="72">
        <v>1</v>
      </c>
      <c r="AE1402" s="78" t="s">
        <v>230</v>
      </c>
      <c r="AF1402" s="72" t="b">
        <v>0</v>
      </c>
      <c r="AG1402" s="72" t="s">
        <v>231</v>
      </c>
      <c r="AH1402" s="72"/>
      <c r="AI1402" s="78" t="s">
        <v>230</v>
      </c>
      <c r="AJ1402" s="72" t="b">
        <v>0</v>
      </c>
      <c r="AK1402" s="72">
        <v>1</v>
      </c>
      <c r="AL1402" s="78" t="s">
        <v>230</v>
      </c>
      <c r="AM1402" s="72" t="s">
        <v>240</v>
      </c>
      <c r="AN1402" s="72" t="b">
        <v>0</v>
      </c>
      <c r="AO1402" s="78" t="s">
        <v>15729</v>
      </c>
      <c r="AP1402" s="72" t="s">
        <v>250</v>
      </c>
      <c r="AQ1402" s="72">
        <v>0</v>
      </c>
      <c r="AR1402" s="72">
        <v>0</v>
      </c>
      <c r="AS1402" s="72"/>
      <c r="AT1402" s="72"/>
      <c r="AU1402" s="72"/>
      <c r="AV1402" s="72"/>
      <c r="AW1402" s="72"/>
      <c r="AX1402" s="72"/>
      <c r="AY1402" s="72"/>
      <c r="AZ1402" s="72"/>
    </row>
    <row r="1403" spans="1:52" x14ac:dyDescent="0.35">
      <c r="A1403" s="70" t="s">
        <v>1613</v>
      </c>
      <c r="B1403" s="70" t="s">
        <v>1612</v>
      </c>
      <c r="C1403" s="83"/>
      <c r="D1403" s="84"/>
      <c r="E1403" s="85"/>
      <c r="F1403" s="86"/>
      <c r="G1403" s="83"/>
      <c r="H1403" s="81"/>
      <c r="I1403" s="87"/>
      <c r="J1403" s="87"/>
      <c r="K1403" s="36"/>
      <c r="L1403" s="90"/>
      <c r="M1403" s="90"/>
      <c r="N1403" s="89"/>
      <c r="O1403" s="72" t="s">
        <v>217</v>
      </c>
      <c r="P1403" s="74">
        <v>42825.756793981483</v>
      </c>
      <c r="Q1403" s="72" t="s">
        <v>3780</v>
      </c>
      <c r="R1403" s="76" t="s">
        <v>6744</v>
      </c>
      <c r="S1403" s="72" t="s">
        <v>555</v>
      </c>
      <c r="T1403" s="72"/>
      <c r="U1403" s="72"/>
      <c r="V1403" s="76" t="s">
        <v>9861</v>
      </c>
      <c r="W1403" s="74">
        <v>42825.756793981483</v>
      </c>
      <c r="X1403" s="76" t="s">
        <v>11773</v>
      </c>
      <c r="Y1403" s="72"/>
      <c r="Z1403" s="72"/>
      <c r="AA1403" s="78" t="s">
        <v>15730</v>
      </c>
      <c r="AB1403" s="72"/>
      <c r="AC1403" s="72" t="b">
        <v>0</v>
      </c>
      <c r="AD1403" s="72">
        <v>0</v>
      </c>
      <c r="AE1403" s="78" t="s">
        <v>230</v>
      </c>
      <c r="AF1403" s="72" t="b">
        <v>0</v>
      </c>
      <c r="AG1403" s="72" t="s">
        <v>231</v>
      </c>
      <c r="AH1403" s="72"/>
      <c r="AI1403" s="78" t="s">
        <v>230</v>
      </c>
      <c r="AJ1403" s="72" t="b">
        <v>0</v>
      </c>
      <c r="AK1403" s="72">
        <v>1</v>
      </c>
      <c r="AL1403" s="78" t="s">
        <v>15729</v>
      </c>
      <c r="AM1403" s="72" t="s">
        <v>240</v>
      </c>
      <c r="AN1403" s="72" t="b">
        <v>0</v>
      </c>
      <c r="AO1403" s="78" t="s">
        <v>15729</v>
      </c>
      <c r="AP1403" s="72" t="s">
        <v>179</v>
      </c>
      <c r="AQ1403" s="72">
        <v>0</v>
      </c>
      <c r="AR1403" s="72">
        <v>0</v>
      </c>
      <c r="AS1403" s="72"/>
      <c r="AT1403" s="72"/>
      <c r="AU1403" s="72"/>
      <c r="AV1403" s="72"/>
      <c r="AW1403" s="72"/>
      <c r="AX1403" s="72"/>
      <c r="AY1403" s="72"/>
      <c r="AZ1403" s="72"/>
    </row>
    <row r="1404" spans="1:52" x14ac:dyDescent="0.35">
      <c r="A1404" s="70" t="s">
        <v>1614</v>
      </c>
      <c r="B1404" s="70" t="s">
        <v>2713</v>
      </c>
      <c r="C1404" s="83"/>
      <c r="D1404" s="84"/>
      <c r="E1404" s="85"/>
      <c r="F1404" s="86"/>
      <c r="G1404" s="83"/>
      <c r="H1404" s="81"/>
      <c r="I1404" s="87"/>
      <c r="J1404" s="87"/>
      <c r="K1404" s="36"/>
      <c r="L1404" s="90"/>
      <c r="M1404" s="90"/>
      <c r="N1404" s="89"/>
      <c r="O1404" s="72" t="s">
        <v>217</v>
      </c>
      <c r="P1404" s="74">
        <v>42825.757581018515</v>
      </c>
      <c r="Q1404" s="72" t="s">
        <v>3773</v>
      </c>
      <c r="R1404" s="76" t="s">
        <v>6741</v>
      </c>
      <c r="S1404" s="72" t="s">
        <v>8435</v>
      </c>
      <c r="T1404" s="72"/>
      <c r="U1404" s="72"/>
      <c r="V1404" s="76" t="s">
        <v>9862</v>
      </c>
      <c r="W1404" s="74">
        <v>42825.757581018515</v>
      </c>
      <c r="X1404" s="76" t="s">
        <v>11774</v>
      </c>
      <c r="Y1404" s="72"/>
      <c r="Z1404" s="72"/>
      <c r="AA1404" s="78" t="s">
        <v>15731</v>
      </c>
      <c r="AB1404" s="72"/>
      <c r="AC1404" s="72" t="b">
        <v>0</v>
      </c>
      <c r="AD1404" s="72">
        <v>0</v>
      </c>
      <c r="AE1404" s="78" t="s">
        <v>230</v>
      </c>
      <c r="AF1404" s="72" t="b">
        <v>0</v>
      </c>
      <c r="AG1404" s="72" t="s">
        <v>231</v>
      </c>
      <c r="AH1404" s="72"/>
      <c r="AI1404" s="78" t="s">
        <v>230</v>
      </c>
      <c r="AJ1404" s="72" t="b">
        <v>0</v>
      </c>
      <c r="AK1404" s="72">
        <v>3</v>
      </c>
      <c r="AL1404" s="78" t="s">
        <v>18311</v>
      </c>
      <c r="AM1404" s="72" t="s">
        <v>242</v>
      </c>
      <c r="AN1404" s="72" t="b">
        <v>0</v>
      </c>
      <c r="AO1404" s="78" t="s">
        <v>18311</v>
      </c>
      <c r="AP1404" s="72" t="s">
        <v>179</v>
      </c>
      <c r="AQ1404" s="72">
        <v>0</v>
      </c>
      <c r="AR1404" s="72">
        <v>0</v>
      </c>
      <c r="AS1404" s="72"/>
      <c r="AT1404" s="72"/>
      <c r="AU1404" s="72"/>
      <c r="AV1404" s="72"/>
      <c r="AW1404" s="72"/>
      <c r="AX1404" s="72"/>
      <c r="AY1404" s="72"/>
      <c r="AZ1404" s="72"/>
    </row>
    <row r="1405" spans="1:52" x14ac:dyDescent="0.35">
      <c r="A1405" s="70" t="s">
        <v>1615</v>
      </c>
      <c r="B1405" s="70" t="s">
        <v>2713</v>
      </c>
      <c r="C1405" s="83"/>
      <c r="D1405" s="84"/>
      <c r="E1405" s="85"/>
      <c r="F1405" s="86"/>
      <c r="G1405" s="83"/>
      <c r="H1405" s="81"/>
      <c r="I1405" s="87"/>
      <c r="J1405" s="87"/>
      <c r="K1405" s="36"/>
      <c r="L1405" s="90"/>
      <c r="M1405" s="90"/>
      <c r="N1405" s="89"/>
      <c r="O1405" s="72" t="s">
        <v>217</v>
      </c>
      <c r="P1405" s="74">
        <v>42825.7577662037</v>
      </c>
      <c r="Q1405" s="72" t="s">
        <v>3778</v>
      </c>
      <c r="R1405" s="76" t="s">
        <v>6743</v>
      </c>
      <c r="S1405" s="72" t="s">
        <v>8426</v>
      </c>
      <c r="T1405" s="72"/>
      <c r="U1405" s="72"/>
      <c r="V1405" s="76" t="s">
        <v>9863</v>
      </c>
      <c r="W1405" s="74">
        <v>42825.7577662037</v>
      </c>
      <c r="X1405" s="76" t="s">
        <v>11775</v>
      </c>
      <c r="Y1405" s="72"/>
      <c r="Z1405" s="72"/>
      <c r="AA1405" s="78" t="s">
        <v>15732</v>
      </c>
      <c r="AB1405" s="72"/>
      <c r="AC1405" s="72" t="b">
        <v>0</v>
      </c>
      <c r="AD1405" s="72">
        <v>0</v>
      </c>
      <c r="AE1405" s="78" t="s">
        <v>230</v>
      </c>
      <c r="AF1405" s="72" t="b">
        <v>0</v>
      </c>
      <c r="AG1405" s="72" t="s">
        <v>231</v>
      </c>
      <c r="AH1405" s="72"/>
      <c r="AI1405" s="78" t="s">
        <v>230</v>
      </c>
      <c r="AJ1405" s="72" t="b">
        <v>0</v>
      </c>
      <c r="AK1405" s="72">
        <v>3</v>
      </c>
      <c r="AL1405" s="78" t="s">
        <v>18313</v>
      </c>
      <c r="AM1405" s="72" t="s">
        <v>242</v>
      </c>
      <c r="AN1405" s="72" t="b">
        <v>0</v>
      </c>
      <c r="AO1405" s="78" t="s">
        <v>18313</v>
      </c>
      <c r="AP1405" s="72" t="s">
        <v>179</v>
      </c>
      <c r="AQ1405" s="72">
        <v>0</v>
      </c>
      <c r="AR1405" s="72">
        <v>0</v>
      </c>
      <c r="AS1405" s="72"/>
      <c r="AT1405" s="72"/>
      <c r="AU1405" s="72"/>
      <c r="AV1405" s="72"/>
      <c r="AW1405" s="72"/>
      <c r="AX1405" s="72"/>
      <c r="AY1405" s="72"/>
      <c r="AZ1405" s="72"/>
    </row>
    <row r="1406" spans="1:52" x14ac:dyDescent="0.35">
      <c r="A1406" s="70" t="s">
        <v>1616</v>
      </c>
      <c r="B1406" s="70" t="s">
        <v>2713</v>
      </c>
      <c r="C1406" s="83"/>
      <c r="D1406" s="84"/>
      <c r="E1406" s="85"/>
      <c r="F1406" s="86"/>
      <c r="G1406" s="83"/>
      <c r="H1406" s="81"/>
      <c r="I1406" s="87"/>
      <c r="J1406" s="87"/>
      <c r="K1406" s="36"/>
      <c r="L1406" s="90"/>
      <c r="M1406" s="90"/>
      <c r="N1406" s="89"/>
      <c r="O1406" s="72" t="s">
        <v>217</v>
      </c>
      <c r="P1406" s="74">
        <v>42825.758240740739</v>
      </c>
      <c r="Q1406" s="72" t="s">
        <v>3774</v>
      </c>
      <c r="R1406" s="76" t="s">
        <v>6742</v>
      </c>
      <c r="S1406" s="72" t="s">
        <v>8435</v>
      </c>
      <c r="T1406" s="72"/>
      <c r="U1406" s="72"/>
      <c r="V1406" s="76" t="s">
        <v>9864</v>
      </c>
      <c r="W1406" s="74">
        <v>42825.758240740739</v>
      </c>
      <c r="X1406" s="76" t="s">
        <v>11776</v>
      </c>
      <c r="Y1406" s="72"/>
      <c r="Z1406" s="72"/>
      <c r="AA1406" s="78" t="s">
        <v>15733</v>
      </c>
      <c r="AB1406" s="72"/>
      <c r="AC1406" s="72" t="b">
        <v>0</v>
      </c>
      <c r="AD1406" s="72">
        <v>0</v>
      </c>
      <c r="AE1406" s="78" t="s">
        <v>230</v>
      </c>
      <c r="AF1406" s="72" t="b">
        <v>0</v>
      </c>
      <c r="AG1406" s="72" t="s">
        <v>231</v>
      </c>
      <c r="AH1406" s="72"/>
      <c r="AI1406" s="78" t="s">
        <v>230</v>
      </c>
      <c r="AJ1406" s="72" t="b">
        <v>0</v>
      </c>
      <c r="AK1406" s="72">
        <v>5</v>
      </c>
      <c r="AL1406" s="78" t="s">
        <v>18312</v>
      </c>
      <c r="AM1406" s="72" t="s">
        <v>242</v>
      </c>
      <c r="AN1406" s="72" t="b">
        <v>0</v>
      </c>
      <c r="AO1406" s="78" t="s">
        <v>18312</v>
      </c>
      <c r="AP1406" s="72" t="s">
        <v>179</v>
      </c>
      <c r="AQ1406" s="72">
        <v>0</v>
      </c>
      <c r="AR1406" s="72">
        <v>0</v>
      </c>
      <c r="AS1406" s="72"/>
      <c r="AT1406" s="72"/>
      <c r="AU1406" s="72"/>
      <c r="AV1406" s="72"/>
      <c r="AW1406" s="72"/>
      <c r="AX1406" s="72"/>
      <c r="AY1406" s="72"/>
      <c r="AZ1406" s="72"/>
    </row>
    <row r="1407" spans="1:52" x14ac:dyDescent="0.35">
      <c r="A1407" s="70" t="s">
        <v>1617</v>
      </c>
      <c r="B1407" s="70" t="s">
        <v>2713</v>
      </c>
      <c r="C1407" s="83"/>
      <c r="D1407" s="84"/>
      <c r="E1407" s="85"/>
      <c r="F1407" s="86"/>
      <c r="G1407" s="83"/>
      <c r="H1407" s="81"/>
      <c r="I1407" s="87"/>
      <c r="J1407" s="87"/>
      <c r="K1407" s="36"/>
      <c r="L1407" s="90"/>
      <c r="M1407" s="90"/>
      <c r="N1407" s="89"/>
      <c r="O1407" s="72" t="s">
        <v>217</v>
      </c>
      <c r="P1407" s="74">
        <v>42825.760104166664</v>
      </c>
      <c r="Q1407" s="72" t="s">
        <v>3774</v>
      </c>
      <c r="R1407" s="76" t="s">
        <v>6742</v>
      </c>
      <c r="S1407" s="72" t="s">
        <v>8435</v>
      </c>
      <c r="T1407" s="72"/>
      <c r="U1407" s="72"/>
      <c r="V1407" s="76" t="s">
        <v>9865</v>
      </c>
      <c r="W1407" s="74">
        <v>42825.760104166664</v>
      </c>
      <c r="X1407" s="76" t="s">
        <v>11777</v>
      </c>
      <c r="Y1407" s="72"/>
      <c r="Z1407" s="72"/>
      <c r="AA1407" s="78" t="s">
        <v>15734</v>
      </c>
      <c r="AB1407" s="72"/>
      <c r="AC1407" s="72" t="b">
        <v>0</v>
      </c>
      <c r="AD1407" s="72">
        <v>0</v>
      </c>
      <c r="AE1407" s="78" t="s">
        <v>230</v>
      </c>
      <c r="AF1407" s="72" t="b">
        <v>0</v>
      </c>
      <c r="AG1407" s="72" t="s">
        <v>231</v>
      </c>
      <c r="AH1407" s="72"/>
      <c r="AI1407" s="78" t="s">
        <v>230</v>
      </c>
      <c r="AJ1407" s="72" t="b">
        <v>0</v>
      </c>
      <c r="AK1407" s="72">
        <v>5</v>
      </c>
      <c r="AL1407" s="78" t="s">
        <v>18312</v>
      </c>
      <c r="AM1407" s="72" t="s">
        <v>242</v>
      </c>
      <c r="AN1407" s="72" t="b">
        <v>0</v>
      </c>
      <c r="AO1407" s="78" t="s">
        <v>18312</v>
      </c>
      <c r="AP1407" s="72" t="s">
        <v>179</v>
      </c>
      <c r="AQ1407" s="72">
        <v>0</v>
      </c>
      <c r="AR1407" s="72">
        <v>0</v>
      </c>
      <c r="AS1407" s="72"/>
      <c r="AT1407" s="72"/>
      <c r="AU1407" s="72"/>
      <c r="AV1407" s="72"/>
      <c r="AW1407" s="72"/>
      <c r="AX1407" s="72"/>
      <c r="AY1407" s="72"/>
      <c r="AZ1407" s="72"/>
    </row>
    <row r="1408" spans="1:52" x14ac:dyDescent="0.35">
      <c r="A1408" s="70" t="s">
        <v>1618</v>
      </c>
      <c r="B1408" s="70" t="s">
        <v>1773</v>
      </c>
      <c r="C1408" s="83"/>
      <c r="D1408" s="84"/>
      <c r="E1408" s="85"/>
      <c r="F1408" s="86"/>
      <c r="G1408" s="83"/>
      <c r="H1408" s="81"/>
      <c r="I1408" s="87"/>
      <c r="J1408" s="87"/>
      <c r="K1408" s="36"/>
      <c r="L1408" s="90"/>
      <c r="M1408" s="90"/>
      <c r="N1408" s="89"/>
      <c r="O1408" s="72" t="s">
        <v>217</v>
      </c>
      <c r="P1408" s="74">
        <v>42825.766481481478</v>
      </c>
      <c r="Q1408" s="72" t="s">
        <v>3768</v>
      </c>
      <c r="R1408" s="76" t="s">
        <v>6737</v>
      </c>
      <c r="S1408" s="72" t="s">
        <v>398</v>
      </c>
      <c r="T1408" s="72"/>
      <c r="U1408" s="72"/>
      <c r="V1408" s="76" t="s">
        <v>9866</v>
      </c>
      <c r="W1408" s="74">
        <v>42825.766481481478</v>
      </c>
      <c r="X1408" s="76" t="s">
        <v>11778</v>
      </c>
      <c r="Y1408" s="72"/>
      <c r="Z1408" s="72"/>
      <c r="AA1408" s="78" t="s">
        <v>15735</v>
      </c>
      <c r="AB1408" s="72"/>
      <c r="AC1408" s="72" t="b">
        <v>0</v>
      </c>
      <c r="AD1408" s="72">
        <v>0</v>
      </c>
      <c r="AE1408" s="78" t="s">
        <v>230</v>
      </c>
      <c r="AF1408" s="72" t="b">
        <v>0</v>
      </c>
      <c r="AG1408" s="72" t="s">
        <v>231</v>
      </c>
      <c r="AH1408" s="72"/>
      <c r="AI1408" s="78" t="s">
        <v>230</v>
      </c>
      <c r="AJ1408" s="72" t="b">
        <v>0</v>
      </c>
      <c r="AK1408" s="72">
        <v>21</v>
      </c>
      <c r="AL1408" s="78" t="s">
        <v>15931</v>
      </c>
      <c r="AM1408" s="72" t="s">
        <v>242</v>
      </c>
      <c r="AN1408" s="72" t="b">
        <v>0</v>
      </c>
      <c r="AO1408" s="78" t="s">
        <v>15931</v>
      </c>
      <c r="AP1408" s="72" t="s">
        <v>179</v>
      </c>
      <c r="AQ1408" s="72">
        <v>0</v>
      </c>
      <c r="AR1408" s="72">
        <v>0</v>
      </c>
      <c r="AS1408" s="72"/>
      <c r="AT1408" s="72"/>
      <c r="AU1408" s="72"/>
      <c r="AV1408" s="72"/>
      <c r="AW1408" s="72"/>
      <c r="AX1408" s="72"/>
      <c r="AY1408" s="72"/>
      <c r="AZ1408" s="72"/>
    </row>
    <row r="1409" spans="1:52" x14ac:dyDescent="0.35">
      <c r="A1409" s="70" t="s">
        <v>1619</v>
      </c>
      <c r="B1409" s="70" t="s">
        <v>1619</v>
      </c>
      <c r="C1409" s="83"/>
      <c r="D1409" s="84"/>
      <c r="E1409" s="85"/>
      <c r="F1409" s="86"/>
      <c r="G1409" s="83"/>
      <c r="H1409" s="81"/>
      <c r="I1409" s="87"/>
      <c r="J1409" s="87"/>
      <c r="K1409" s="36"/>
      <c r="L1409" s="90"/>
      <c r="M1409" s="90"/>
      <c r="N1409" s="89"/>
      <c r="O1409" s="72" t="s">
        <v>179</v>
      </c>
      <c r="P1409" s="74">
        <v>42824.529872685183</v>
      </c>
      <c r="Q1409" s="72" t="s">
        <v>3781</v>
      </c>
      <c r="R1409" s="72"/>
      <c r="S1409" s="72"/>
      <c r="T1409" s="72"/>
      <c r="U1409" s="76" t="s">
        <v>8881</v>
      </c>
      <c r="V1409" s="76" t="s">
        <v>8881</v>
      </c>
      <c r="W1409" s="74">
        <v>42824.529872685183</v>
      </c>
      <c r="X1409" s="76" t="s">
        <v>11779</v>
      </c>
      <c r="Y1409" s="72"/>
      <c r="Z1409" s="72"/>
      <c r="AA1409" s="78" t="s">
        <v>15736</v>
      </c>
      <c r="AB1409" s="72"/>
      <c r="AC1409" s="72" t="b">
        <v>0</v>
      </c>
      <c r="AD1409" s="72">
        <v>1613</v>
      </c>
      <c r="AE1409" s="78" t="s">
        <v>230</v>
      </c>
      <c r="AF1409" s="72" t="b">
        <v>0</v>
      </c>
      <c r="AG1409" s="72" t="s">
        <v>231</v>
      </c>
      <c r="AH1409" s="72"/>
      <c r="AI1409" s="78" t="s">
        <v>230</v>
      </c>
      <c r="AJ1409" s="72" t="b">
        <v>0</v>
      </c>
      <c r="AK1409" s="72">
        <v>807</v>
      </c>
      <c r="AL1409" s="78" t="s">
        <v>230</v>
      </c>
      <c r="AM1409" s="72" t="s">
        <v>18967</v>
      </c>
      <c r="AN1409" s="72" t="b">
        <v>0</v>
      </c>
      <c r="AO1409" s="78" t="s">
        <v>15736</v>
      </c>
      <c r="AP1409" s="72" t="s">
        <v>250</v>
      </c>
      <c r="AQ1409" s="72">
        <v>0</v>
      </c>
      <c r="AR1409" s="72">
        <v>0</v>
      </c>
      <c r="AS1409" s="72"/>
      <c r="AT1409" s="72"/>
      <c r="AU1409" s="72"/>
      <c r="AV1409" s="72"/>
      <c r="AW1409" s="72"/>
      <c r="AX1409" s="72"/>
      <c r="AY1409" s="72"/>
      <c r="AZ1409" s="72"/>
    </row>
    <row r="1410" spans="1:52" x14ac:dyDescent="0.35">
      <c r="A1410" s="70" t="s">
        <v>1620</v>
      </c>
      <c r="B1410" s="70" t="s">
        <v>1619</v>
      </c>
      <c r="C1410" s="83"/>
      <c r="D1410" s="84"/>
      <c r="E1410" s="85"/>
      <c r="F1410" s="86"/>
      <c r="G1410" s="83"/>
      <c r="H1410" s="81"/>
      <c r="I1410" s="87"/>
      <c r="J1410" s="87"/>
      <c r="K1410" s="36"/>
      <c r="L1410" s="90"/>
      <c r="M1410" s="90"/>
      <c r="N1410" s="89"/>
      <c r="O1410" s="72" t="s">
        <v>217</v>
      </c>
      <c r="P1410" s="74">
        <v>42825.168877314813</v>
      </c>
      <c r="Q1410" s="72" t="s">
        <v>3075</v>
      </c>
      <c r="R1410" s="72"/>
      <c r="S1410" s="72"/>
      <c r="T1410" s="72"/>
      <c r="U1410" s="76" t="s">
        <v>8881</v>
      </c>
      <c r="V1410" s="76" t="s">
        <v>8881</v>
      </c>
      <c r="W1410" s="74">
        <v>42825.168877314813</v>
      </c>
      <c r="X1410" s="76" t="s">
        <v>11780</v>
      </c>
      <c r="Y1410" s="72"/>
      <c r="Z1410" s="72"/>
      <c r="AA1410" s="78" t="s">
        <v>15737</v>
      </c>
      <c r="AB1410" s="72"/>
      <c r="AC1410" s="72" t="b">
        <v>0</v>
      </c>
      <c r="AD1410" s="72">
        <v>0</v>
      </c>
      <c r="AE1410" s="78" t="s">
        <v>230</v>
      </c>
      <c r="AF1410" s="72" t="b">
        <v>0</v>
      </c>
      <c r="AG1410" s="72" t="s">
        <v>231</v>
      </c>
      <c r="AH1410" s="72"/>
      <c r="AI1410" s="78" t="s">
        <v>230</v>
      </c>
      <c r="AJ1410" s="72" t="b">
        <v>0</v>
      </c>
      <c r="AK1410" s="72">
        <v>807</v>
      </c>
      <c r="AL1410" s="78" t="s">
        <v>15736</v>
      </c>
      <c r="AM1410" s="72" t="s">
        <v>242</v>
      </c>
      <c r="AN1410" s="72" t="b">
        <v>0</v>
      </c>
      <c r="AO1410" s="78" t="s">
        <v>15736</v>
      </c>
      <c r="AP1410" s="72" t="s">
        <v>179</v>
      </c>
      <c r="AQ1410" s="72">
        <v>0</v>
      </c>
      <c r="AR1410" s="72">
        <v>0</v>
      </c>
      <c r="AS1410" s="72"/>
      <c r="AT1410" s="72"/>
      <c r="AU1410" s="72"/>
      <c r="AV1410" s="72"/>
      <c r="AW1410" s="72"/>
      <c r="AX1410" s="72"/>
      <c r="AY1410" s="72"/>
      <c r="AZ1410" s="72"/>
    </row>
    <row r="1411" spans="1:52" x14ac:dyDescent="0.35">
      <c r="A1411" s="70" t="s">
        <v>1621</v>
      </c>
      <c r="B1411" s="70" t="s">
        <v>2518</v>
      </c>
      <c r="C1411" s="83"/>
      <c r="D1411" s="84"/>
      <c r="E1411" s="85"/>
      <c r="F1411" s="86"/>
      <c r="G1411" s="83"/>
      <c r="H1411" s="81"/>
      <c r="I1411" s="87"/>
      <c r="J1411" s="87"/>
      <c r="K1411" s="36"/>
      <c r="L1411" s="90"/>
      <c r="M1411" s="90"/>
      <c r="N1411" s="89"/>
      <c r="O1411" s="72" t="s">
        <v>217</v>
      </c>
      <c r="P1411" s="74">
        <v>42825.770694444444</v>
      </c>
      <c r="Q1411" s="72" t="s">
        <v>3782</v>
      </c>
      <c r="R1411" s="76" t="s">
        <v>6745</v>
      </c>
      <c r="S1411" s="72" t="s">
        <v>226</v>
      </c>
      <c r="T1411" s="72"/>
      <c r="U1411" s="72"/>
      <c r="V1411" s="76" t="s">
        <v>9867</v>
      </c>
      <c r="W1411" s="74">
        <v>42825.770694444444</v>
      </c>
      <c r="X1411" s="76" t="s">
        <v>11781</v>
      </c>
      <c r="Y1411" s="72"/>
      <c r="Z1411" s="72"/>
      <c r="AA1411" s="78" t="s">
        <v>15738</v>
      </c>
      <c r="AB1411" s="72"/>
      <c r="AC1411" s="72" t="b">
        <v>0</v>
      </c>
      <c r="AD1411" s="72">
        <v>0</v>
      </c>
      <c r="AE1411" s="78" t="s">
        <v>230</v>
      </c>
      <c r="AF1411" s="72" t="b">
        <v>0</v>
      </c>
      <c r="AG1411" s="72" t="s">
        <v>235</v>
      </c>
      <c r="AH1411" s="72"/>
      <c r="AI1411" s="78" t="s">
        <v>230</v>
      </c>
      <c r="AJ1411" s="72" t="b">
        <v>0</v>
      </c>
      <c r="AK1411" s="72">
        <v>0</v>
      </c>
      <c r="AL1411" s="78" t="s">
        <v>230</v>
      </c>
      <c r="AM1411" s="72" t="s">
        <v>238</v>
      </c>
      <c r="AN1411" s="72" t="b">
        <v>0</v>
      </c>
      <c r="AO1411" s="78" t="s">
        <v>15738</v>
      </c>
      <c r="AP1411" s="72" t="s">
        <v>179</v>
      </c>
      <c r="AQ1411" s="72">
        <v>0</v>
      </c>
      <c r="AR1411" s="72">
        <v>0</v>
      </c>
      <c r="AS1411" s="72"/>
      <c r="AT1411" s="72"/>
      <c r="AU1411" s="72"/>
      <c r="AV1411" s="72"/>
      <c r="AW1411" s="72"/>
      <c r="AX1411" s="72"/>
      <c r="AY1411" s="72"/>
      <c r="AZ1411" s="72"/>
    </row>
    <row r="1412" spans="1:52" x14ac:dyDescent="0.35">
      <c r="A1412" s="70" t="s">
        <v>1621</v>
      </c>
      <c r="B1412" s="70" t="s">
        <v>216</v>
      </c>
      <c r="C1412" s="83"/>
      <c r="D1412" s="84"/>
      <c r="E1412" s="85"/>
      <c r="F1412" s="86"/>
      <c r="G1412" s="83"/>
      <c r="H1412" s="81"/>
      <c r="I1412" s="87"/>
      <c r="J1412" s="87"/>
      <c r="K1412" s="36"/>
      <c r="L1412" s="90"/>
      <c r="M1412" s="90"/>
      <c r="N1412" s="89"/>
      <c r="O1412" s="72" t="s">
        <v>217</v>
      </c>
      <c r="P1412" s="74">
        <v>42825.770694444444</v>
      </c>
      <c r="Q1412" s="72" t="s">
        <v>3782</v>
      </c>
      <c r="R1412" s="76" t="s">
        <v>6745</v>
      </c>
      <c r="S1412" s="72" t="s">
        <v>226</v>
      </c>
      <c r="T1412" s="72"/>
      <c r="U1412" s="72"/>
      <c r="V1412" s="76" t="s">
        <v>9867</v>
      </c>
      <c r="W1412" s="74">
        <v>42825.770694444444</v>
      </c>
      <c r="X1412" s="76" t="s">
        <v>11781</v>
      </c>
      <c r="Y1412" s="72"/>
      <c r="Z1412" s="72"/>
      <c r="AA1412" s="78" t="s">
        <v>15738</v>
      </c>
      <c r="AB1412" s="72"/>
      <c r="AC1412" s="72" t="b">
        <v>0</v>
      </c>
      <c r="AD1412" s="72">
        <v>0</v>
      </c>
      <c r="AE1412" s="78" t="s">
        <v>230</v>
      </c>
      <c r="AF1412" s="72" t="b">
        <v>0</v>
      </c>
      <c r="AG1412" s="72" t="s">
        <v>235</v>
      </c>
      <c r="AH1412" s="72"/>
      <c r="AI1412" s="78" t="s">
        <v>230</v>
      </c>
      <c r="AJ1412" s="72" t="b">
        <v>0</v>
      </c>
      <c r="AK1412" s="72">
        <v>0</v>
      </c>
      <c r="AL1412" s="78" t="s">
        <v>230</v>
      </c>
      <c r="AM1412" s="72" t="s">
        <v>238</v>
      </c>
      <c r="AN1412" s="72" t="b">
        <v>0</v>
      </c>
      <c r="AO1412" s="78" t="s">
        <v>15738</v>
      </c>
      <c r="AP1412" s="72" t="s">
        <v>179</v>
      </c>
      <c r="AQ1412" s="72">
        <v>0</v>
      </c>
      <c r="AR1412" s="72">
        <v>0</v>
      </c>
      <c r="AS1412" s="72"/>
      <c r="AT1412" s="72"/>
      <c r="AU1412" s="72"/>
      <c r="AV1412" s="72"/>
      <c r="AW1412" s="72"/>
      <c r="AX1412" s="72"/>
      <c r="AY1412" s="72"/>
      <c r="AZ1412" s="72"/>
    </row>
    <row r="1413" spans="1:52" x14ac:dyDescent="0.35">
      <c r="A1413" s="70" t="s">
        <v>1622</v>
      </c>
      <c r="B1413" s="70" t="s">
        <v>2829</v>
      </c>
      <c r="C1413" s="83"/>
      <c r="D1413" s="84"/>
      <c r="E1413" s="85"/>
      <c r="F1413" s="86"/>
      <c r="G1413" s="83"/>
      <c r="H1413" s="81"/>
      <c r="I1413" s="87"/>
      <c r="J1413" s="87"/>
      <c r="K1413" s="36"/>
      <c r="L1413" s="90"/>
      <c r="M1413" s="90"/>
      <c r="N1413" s="89"/>
      <c r="O1413" s="72" t="s">
        <v>217</v>
      </c>
      <c r="P1413" s="74">
        <v>42825.772835648146</v>
      </c>
      <c r="Q1413" s="72" t="s">
        <v>3783</v>
      </c>
      <c r="R1413" s="76" t="s">
        <v>6664</v>
      </c>
      <c r="S1413" s="72" t="s">
        <v>226</v>
      </c>
      <c r="T1413" s="72"/>
      <c r="U1413" s="72"/>
      <c r="V1413" s="76" t="s">
        <v>9868</v>
      </c>
      <c r="W1413" s="74">
        <v>42825.772835648146</v>
      </c>
      <c r="X1413" s="76" t="s">
        <v>11782</v>
      </c>
      <c r="Y1413" s="72"/>
      <c r="Z1413" s="72"/>
      <c r="AA1413" s="78" t="s">
        <v>15739</v>
      </c>
      <c r="AB1413" s="72"/>
      <c r="AC1413" s="72" t="b">
        <v>0</v>
      </c>
      <c r="AD1413" s="72">
        <v>0</v>
      </c>
      <c r="AE1413" s="78" t="s">
        <v>230</v>
      </c>
      <c r="AF1413" s="72" t="b">
        <v>0</v>
      </c>
      <c r="AG1413" s="72" t="s">
        <v>355</v>
      </c>
      <c r="AH1413" s="72"/>
      <c r="AI1413" s="78" t="s">
        <v>230</v>
      </c>
      <c r="AJ1413" s="72" t="b">
        <v>0</v>
      </c>
      <c r="AK1413" s="72">
        <v>0</v>
      </c>
      <c r="AL1413" s="78" t="s">
        <v>230</v>
      </c>
      <c r="AM1413" s="72" t="s">
        <v>238</v>
      </c>
      <c r="AN1413" s="72" t="b">
        <v>0</v>
      </c>
      <c r="AO1413" s="78" t="s">
        <v>15739</v>
      </c>
      <c r="AP1413" s="72" t="s">
        <v>179</v>
      </c>
      <c r="AQ1413" s="72">
        <v>0</v>
      </c>
      <c r="AR1413" s="72">
        <v>0</v>
      </c>
      <c r="AS1413" s="72"/>
      <c r="AT1413" s="72"/>
      <c r="AU1413" s="72"/>
      <c r="AV1413" s="72"/>
      <c r="AW1413" s="72"/>
      <c r="AX1413" s="72"/>
      <c r="AY1413" s="72"/>
      <c r="AZ1413" s="72"/>
    </row>
    <row r="1414" spans="1:52" x14ac:dyDescent="0.35">
      <c r="A1414" s="70" t="s">
        <v>1622</v>
      </c>
      <c r="B1414" s="70" t="s">
        <v>216</v>
      </c>
      <c r="C1414" s="83"/>
      <c r="D1414" s="84"/>
      <c r="E1414" s="85"/>
      <c r="F1414" s="86"/>
      <c r="G1414" s="83"/>
      <c r="H1414" s="81"/>
      <c r="I1414" s="87"/>
      <c r="J1414" s="87"/>
      <c r="K1414" s="36"/>
      <c r="L1414" s="90"/>
      <c r="M1414" s="90"/>
      <c r="N1414" s="89"/>
      <c r="O1414" s="72" t="s">
        <v>217</v>
      </c>
      <c r="P1414" s="74">
        <v>42825.772835648146</v>
      </c>
      <c r="Q1414" s="72" t="s">
        <v>3783</v>
      </c>
      <c r="R1414" s="76" t="s">
        <v>6664</v>
      </c>
      <c r="S1414" s="72" t="s">
        <v>226</v>
      </c>
      <c r="T1414" s="72"/>
      <c r="U1414" s="72"/>
      <c r="V1414" s="76" t="s">
        <v>9868</v>
      </c>
      <c r="W1414" s="74">
        <v>42825.772835648146</v>
      </c>
      <c r="X1414" s="76" t="s">
        <v>11782</v>
      </c>
      <c r="Y1414" s="72"/>
      <c r="Z1414" s="72"/>
      <c r="AA1414" s="78" t="s">
        <v>15739</v>
      </c>
      <c r="AB1414" s="72"/>
      <c r="AC1414" s="72" t="b">
        <v>0</v>
      </c>
      <c r="AD1414" s="72">
        <v>0</v>
      </c>
      <c r="AE1414" s="78" t="s">
        <v>230</v>
      </c>
      <c r="AF1414" s="72" t="b">
        <v>0</v>
      </c>
      <c r="AG1414" s="72" t="s">
        <v>355</v>
      </c>
      <c r="AH1414" s="72"/>
      <c r="AI1414" s="78" t="s">
        <v>230</v>
      </c>
      <c r="AJ1414" s="72" t="b">
        <v>0</v>
      </c>
      <c r="AK1414" s="72">
        <v>0</v>
      </c>
      <c r="AL1414" s="78" t="s">
        <v>230</v>
      </c>
      <c r="AM1414" s="72" t="s">
        <v>238</v>
      </c>
      <c r="AN1414" s="72" t="b">
        <v>0</v>
      </c>
      <c r="AO1414" s="78" t="s">
        <v>15739</v>
      </c>
      <c r="AP1414" s="72" t="s">
        <v>179</v>
      </c>
      <c r="AQ1414" s="72">
        <v>0</v>
      </c>
      <c r="AR1414" s="72">
        <v>0</v>
      </c>
      <c r="AS1414" s="72"/>
      <c r="AT1414" s="72"/>
      <c r="AU1414" s="72"/>
      <c r="AV1414" s="72"/>
      <c r="AW1414" s="72"/>
      <c r="AX1414" s="72"/>
      <c r="AY1414" s="72"/>
      <c r="AZ1414" s="72"/>
    </row>
    <row r="1415" spans="1:52" x14ac:dyDescent="0.35">
      <c r="A1415" s="70" t="s">
        <v>1623</v>
      </c>
      <c r="B1415" s="70" t="s">
        <v>216</v>
      </c>
      <c r="C1415" s="83"/>
      <c r="D1415" s="84"/>
      <c r="E1415" s="85"/>
      <c r="F1415" s="86"/>
      <c r="G1415" s="83"/>
      <c r="H1415" s="81"/>
      <c r="I1415" s="87"/>
      <c r="J1415" s="87"/>
      <c r="K1415" s="36"/>
      <c r="L1415" s="90"/>
      <c r="M1415" s="90"/>
      <c r="N1415" s="89"/>
      <c r="O1415" s="72" t="s">
        <v>217</v>
      </c>
      <c r="P1415" s="74">
        <v>42825.690312500003</v>
      </c>
      <c r="Q1415" s="72" t="s">
        <v>3784</v>
      </c>
      <c r="R1415" s="76" t="s">
        <v>6336</v>
      </c>
      <c r="S1415" s="72" t="s">
        <v>226</v>
      </c>
      <c r="T1415" s="72"/>
      <c r="U1415" s="72"/>
      <c r="V1415" s="76" t="s">
        <v>9869</v>
      </c>
      <c r="W1415" s="74">
        <v>42825.690312500003</v>
      </c>
      <c r="X1415" s="76" t="s">
        <v>11783</v>
      </c>
      <c r="Y1415" s="72"/>
      <c r="Z1415" s="72"/>
      <c r="AA1415" s="78" t="s">
        <v>15740</v>
      </c>
      <c r="AB1415" s="72"/>
      <c r="AC1415" s="72" t="b">
        <v>0</v>
      </c>
      <c r="AD1415" s="72">
        <v>0</v>
      </c>
      <c r="AE1415" s="78" t="s">
        <v>230</v>
      </c>
      <c r="AF1415" s="72" t="b">
        <v>0</v>
      </c>
      <c r="AG1415" s="72" t="s">
        <v>235</v>
      </c>
      <c r="AH1415" s="72"/>
      <c r="AI1415" s="78" t="s">
        <v>230</v>
      </c>
      <c r="AJ1415" s="72" t="b">
        <v>0</v>
      </c>
      <c r="AK1415" s="72">
        <v>0</v>
      </c>
      <c r="AL1415" s="78" t="s">
        <v>230</v>
      </c>
      <c r="AM1415" s="72" t="s">
        <v>238</v>
      </c>
      <c r="AN1415" s="72" t="b">
        <v>0</v>
      </c>
      <c r="AO1415" s="78" t="s">
        <v>15740</v>
      </c>
      <c r="AP1415" s="72" t="s">
        <v>179</v>
      </c>
      <c r="AQ1415" s="72">
        <v>0</v>
      </c>
      <c r="AR1415" s="72">
        <v>0</v>
      </c>
      <c r="AS1415" s="72"/>
      <c r="AT1415" s="72"/>
      <c r="AU1415" s="72"/>
      <c r="AV1415" s="72"/>
      <c r="AW1415" s="72"/>
      <c r="AX1415" s="72"/>
      <c r="AY1415" s="72"/>
      <c r="AZ1415" s="72"/>
    </row>
    <row r="1416" spans="1:52" x14ac:dyDescent="0.35">
      <c r="A1416" s="70" t="s">
        <v>1623</v>
      </c>
      <c r="B1416" s="70" t="s">
        <v>216</v>
      </c>
      <c r="C1416" s="83"/>
      <c r="D1416" s="84"/>
      <c r="E1416" s="85"/>
      <c r="F1416" s="86"/>
      <c r="G1416" s="83"/>
      <c r="H1416" s="81"/>
      <c r="I1416" s="87"/>
      <c r="J1416" s="87"/>
      <c r="K1416" s="36"/>
      <c r="L1416" s="90"/>
      <c r="M1416" s="90"/>
      <c r="N1416" s="89"/>
      <c r="O1416" s="72" t="s">
        <v>217</v>
      </c>
      <c r="P1416" s="74">
        <v>42825.773275462961</v>
      </c>
      <c r="Q1416" s="72" t="s">
        <v>3785</v>
      </c>
      <c r="R1416" s="76" t="s">
        <v>6360</v>
      </c>
      <c r="S1416" s="72" t="s">
        <v>226</v>
      </c>
      <c r="T1416" s="72"/>
      <c r="U1416" s="72"/>
      <c r="V1416" s="76" t="s">
        <v>9869</v>
      </c>
      <c r="W1416" s="74">
        <v>42825.773275462961</v>
      </c>
      <c r="X1416" s="76" t="s">
        <v>11784</v>
      </c>
      <c r="Y1416" s="72"/>
      <c r="Z1416" s="72"/>
      <c r="AA1416" s="78" t="s">
        <v>15741</v>
      </c>
      <c r="AB1416" s="72"/>
      <c r="AC1416" s="72" t="b">
        <v>0</v>
      </c>
      <c r="AD1416" s="72">
        <v>0</v>
      </c>
      <c r="AE1416" s="78" t="s">
        <v>230</v>
      </c>
      <c r="AF1416" s="72" t="b">
        <v>0</v>
      </c>
      <c r="AG1416" s="72" t="s">
        <v>235</v>
      </c>
      <c r="AH1416" s="72"/>
      <c r="AI1416" s="78" t="s">
        <v>230</v>
      </c>
      <c r="AJ1416" s="72" t="b">
        <v>0</v>
      </c>
      <c r="AK1416" s="72">
        <v>0</v>
      </c>
      <c r="AL1416" s="78" t="s">
        <v>230</v>
      </c>
      <c r="AM1416" s="72" t="s">
        <v>238</v>
      </c>
      <c r="AN1416" s="72" t="b">
        <v>0</v>
      </c>
      <c r="AO1416" s="78" t="s">
        <v>15741</v>
      </c>
      <c r="AP1416" s="72" t="s">
        <v>179</v>
      </c>
      <c r="AQ1416" s="72">
        <v>0</v>
      </c>
      <c r="AR1416" s="72">
        <v>0</v>
      </c>
      <c r="AS1416" s="72"/>
      <c r="AT1416" s="72"/>
      <c r="AU1416" s="72"/>
      <c r="AV1416" s="72"/>
      <c r="AW1416" s="72"/>
      <c r="AX1416" s="72"/>
      <c r="AY1416" s="72"/>
      <c r="AZ1416" s="72"/>
    </row>
    <row r="1417" spans="1:52" x14ac:dyDescent="0.35">
      <c r="A1417" s="70" t="s">
        <v>1624</v>
      </c>
      <c r="B1417" s="70" t="s">
        <v>2744</v>
      </c>
      <c r="C1417" s="83"/>
      <c r="D1417" s="84"/>
      <c r="E1417" s="85"/>
      <c r="F1417" s="86"/>
      <c r="G1417" s="83"/>
      <c r="H1417" s="81"/>
      <c r="I1417" s="87"/>
      <c r="J1417" s="87"/>
      <c r="K1417" s="36"/>
      <c r="L1417" s="90"/>
      <c r="M1417" s="90"/>
      <c r="N1417" s="89"/>
      <c r="O1417" s="72" t="s">
        <v>217</v>
      </c>
      <c r="P1417" s="74">
        <v>42824.873182870368</v>
      </c>
      <c r="Q1417" s="72" t="s">
        <v>3786</v>
      </c>
      <c r="R1417" s="76" t="s">
        <v>6458</v>
      </c>
      <c r="S1417" s="72" t="s">
        <v>226</v>
      </c>
      <c r="T1417" s="72"/>
      <c r="U1417" s="72"/>
      <c r="V1417" s="76" t="s">
        <v>9870</v>
      </c>
      <c r="W1417" s="74">
        <v>42824.873182870368</v>
      </c>
      <c r="X1417" s="76" t="s">
        <v>11785</v>
      </c>
      <c r="Y1417" s="72"/>
      <c r="Z1417" s="72"/>
      <c r="AA1417" s="78" t="s">
        <v>15742</v>
      </c>
      <c r="AB1417" s="72"/>
      <c r="AC1417" s="72" t="b">
        <v>0</v>
      </c>
      <c r="AD1417" s="72">
        <v>0</v>
      </c>
      <c r="AE1417" s="78" t="s">
        <v>230</v>
      </c>
      <c r="AF1417" s="72" t="b">
        <v>0</v>
      </c>
      <c r="AG1417" s="72" t="s">
        <v>235</v>
      </c>
      <c r="AH1417" s="72"/>
      <c r="AI1417" s="78" t="s">
        <v>230</v>
      </c>
      <c r="AJ1417" s="72" t="b">
        <v>0</v>
      </c>
      <c r="AK1417" s="72">
        <v>0</v>
      </c>
      <c r="AL1417" s="78" t="s">
        <v>230</v>
      </c>
      <c r="AM1417" s="72" t="s">
        <v>238</v>
      </c>
      <c r="AN1417" s="72" t="b">
        <v>0</v>
      </c>
      <c r="AO1417" s="78" t="s">
        <v>15742</v>
      </c>
      <c r="AP1417" s="72" t="s">
        <v>179</v>
      </c>
      <c r="AQ1417" s="72">
        <v>0</v>
      </c>
      <c r="AR1417" s="72">
        <v>0</v>
      </c>
      <c r="AS1417" s="72"/>
      <c r="AT1417" s="72"/>
      <c r="AU1417" s="72"/>
      <c r="AV1417" s="72"/>
      <c r="AW1417" s="72"/>
      <c r="AX1417" s="72"/>
      <c r="AY1417" s="72"/>
      <c r="AZ1417" s="72"/>
    </row>
    <row r="1418" spans="1:52" x14ac:dyDescent="0.35">
      <c r="A1418" s="70" t="s">
        <v>1624</v>
      </c>
      <c r="B1418" s="70" t="s">
        <v>216</v>
      </c>
      <c r="C1418" s="83"/>
      <c r="D1418" s="84"/>
      <c r="E1418" s="85"/>
      <c r="F1418" s="86"/>
      <c r="G1418" s="83"/>
      <c r="H1418" s="81"/>
      <c r="I1418" s="87"/>
      <c r="J1418" s="87"/>
      <c r="K1418" s="36"/>
      <c r="L1418" s="90"/>
      <c r="M1418" s="90"/>
      <c r="N1418" s="89"/>
      <c r="O1418" s="72" t="s">
        <v>217</v>
      </c>
      <c r="P1418" s="74">
        <v>42824.873182870368</v>
      </c>
      <c r="Q1418" s="72" t="s">
        <v>3786</v>
      </c>
      <c r="R1418" s="76" t="s">
        <v>6458</v>
      </c>
      <c r="S1418" s="72" t="s">
        <v>226</v>
      </c>
      <c r="T1418" s="72"/>
      <c r="U1418" s="72"/>
      <c r="V1418" s="76" t="s">
        <v>9870</v>
      </c>
      <c r="W1418" s="74">
        <v>42824.873182870368</v>
      </c>
      <c r="X1418" s="76" t="s">
        <v>11785</v>
      </c>
      <c r="Y1418" s="72"/>
      <c r="Z1418" s="72"/>
      <c r="AA1418" s="78" t="s">
        <v>15742</v>
      </c>
      <c r="AB1418" s="72"/>
      <c r="AC1418" s="72" t="b">
        <v>0</v>
      </c>
      <c r="AD1418" s="72">
        <v>0</v>
      </c>
      <c r="AE1418" s="78" t="s">
        <v>230</v>
      </c>
      <c r="AF1418" s="72" t="b">
        <v>0</v>
      </c>
      <c r="AG1418" s="72" t="s">
        <v>235</v>
      </c>
      <c r="AH1418" s="72"/>
      <c r="AI1418" s="78" t="s">
        <v>230</v>
      </c>
      <c r="AJ1418" s="72" t="b">
        <v>0</v>
      </c>
      <c r="AK1418" s="72">
        <v>0</v>
      </c>
      <c r="AL1418" s="78" t="s">
        <v>230</v>
      </c>
      <c r="AM1418" s="72" t="s">
        <v>238</v>
      </c>
      <c r="AN1418" s="72" t="b">
        <v>0</v>
      </c>
      <c r="AO1418" s="78" t="s">
        <v>15742</v>
      </c>
      <c r="AP1418" s="72" t="s">
        <v>179</v>
      </c>
      <c r="AQ1418" s="72">
        <v>0</v>
      </c>
      <c r="AR1418" s="72">
        <v>0</v>
      </c>
      <c r="AS1418" s="72"/>
      <c r="AT1418" s="72"/>
      <c r="AU1418" s="72"/>
      <c r="AV1418" s="72"/>
      <c r="AW1418" s="72"/>
      <c r="AX1418" s="72"/>
      <c r="AY1418" s="72"/>
      <c r="AZ1418" s="72"/>
    </row>
    <row r="1419" spans="1:52" x14ac:dyDescent="0.35">
      <c r="A1419" s="70" t="s">
        <v>1624</v>
      </c>
      <c r="B1419" s="70" t="s">
        <v>2744</v>
      </c>
      <c r="C1419" s="83"/>
      <c r="D1419" s="84"/>
      <c r="E1419" s="85"/>
      <c r="F1419" s="86"/>
      <c r="G1419" s="83"/>
      <c r="H1419" s="81"/>
      <c r="I1419" s="87"/>
      <c r="J1419" s="87"/>
      <c r="K1419" s="36"/>
      <c r="L1419" s="90"/>
      <c r="M1419" s="90"/>
      <c r="N1419" s="89"/>
      <c r="O1419" s="72" t="s">
        <v>217</v>
      </c>
      <c r="P1419" s="74">
        <v>42825.775173611109</v>
      </c>
      <c r="Q1419" s="72" t="s">
        <v>3787</v>
      </c>
      <c r="R1419" s="76" t="s">
        <v>6746</v>
      </c>
      <c r="S1419" s="72" t="s">
        <v>226</v>
      </c>
      <c r="T1419" s="72"/>
      <c r="U1419" s="72"/>
      <c r="V1419" s="76" t="s">
        <v>9870</v>
      </c>
      <c r="W1419" s="74">
        <v>42825.775173611109</v>
      </c>
      <c r="X1419" s="76" t="s">
        <v>11786</v>
      </c>
      <c r="Y1419" s="72"/>
      <c r="Z1419" s="72"/>
      <c r="AA1419" s="78" t="s">
        <v>15743</v>
      </c>
      <c r="AB1419" s="72"/>
      <c r="AC1419" s="72" t="b">
        <v>0</v>
      </c>
      <c r="AD1419" s="72">
        <v>0</v>
      </c>
      <c r="AE1419" s="78" t="s">
        <v>230</v>
      </c>
      <c r="AF1419" s="72" t="b">
        <v>0</v>
      </c>
      <c r="AG1419" s="72" t="s">
        <v>235</v>
      </c>
      <c r="AH1419" s="72"/>
      <c r="AI1419" s="78" t="s">
        <v>230</v>
      </c>
      <c r="AJ1419" s="72" t="b">
        <v>0</v>
      </c>
      <c r="AK1419" s="72">
        <v>0</v>
      </c>
      <c r="AL1419" s="78" t="s">
        <v>230</v>
      </c>
      <c r="AM1419" s="72" t="s">
        <v>238</v>
      </c>
      <c r="AN1419" s="72" t="b">
        <v>0</v>
      </c>
      <c r="AO1419" s="78" t="s">
        <v>15743</v>
      </c>
      <c r="AP1419" s="72" t="s">
        <v>179</v>
      </c>
      <c r="AQ1419" s="72">
        <v>0</v>
      </c>
      <c r="AR1419" s="72">
        <v>0</v>
      </c>
      <c r="AS1419" s="72"/>
      <c r="AT1419" s="72"/>
      <c r="AU1419" s="72"/>
      <c r="AV1419" s="72"/>
      <c r="AW1419" s="72"/>
      <c r="AX1419" s="72"/>
      <c r="AY1419" s="72"/>
      <c r="AZ1419" s="72"/>
    </row>
    <row r="1420" spans="1:52" x14ac:dyDescent="0.35">
      <c r="A1420" s="70" t="s">
        <v>1624</v>
      </c>
      <c r="B1420" s="70" t="s">
        <v>216</v>
      </c>
      <c r="C1420" s="83"/>
      <c r="D1420" s="84"/>
      <c r="E1420" s="85"/>
      <c r="F1420" s="86"/>
      <c r="G1420" s="83"/>
      <c r="H1420" s="81"/>
      <c r="I1420" s="87"/>
      <c r="J1420" s="87"/>
      <c r="K1420" s="36"/>
      <c r="L1420" s="90"/>
      <c r="M1420" s="90"/>
      <c r="N1420" s="89"/>
      <c r="O1420" s="72" t="s">
        <v>217</v>
      </c>
      <c r="P1420" s="74">
        <v>42825.775173611109</v>
      </c>
      <c r="Q1420" s="72" t="s">
        <v>3787</v>
      </c>
      <c r="R1420" s="76" t="s">
        <v>6746</v>
      </c>
      <c r="S1420" s="72" t="s">
        <v>226</v>
      </c>
      <c r="T1420" s="72"/>
      <c r="U1420" s="72"/>
      <c r="V1420" s="76" t="s">
        <v>9870</v>
      </c>
      <c r="W1420" s="74">
        <v>42825.775173611109</v>
      </c>
      <c r="X1420" s="76" t="s">
        <v>11786</v>
      </c>
      <c r="Y1420" s="72"/>
      <c r="Z1420" s="72"/>
      <c r="AA1420" s="78" t="s">
        <v>15743</v>
      </c>
      <c r="AB1420" s="72"/>
      <c r="AC1420" s="72" t="b">
        <v>0</v>
      </c>
      <c r="AD1420" s="72">
        <v>0</v>
      </c>
      <c r="AE1420" s="78" t="s">
        <v>230</v>
      </c>
      <c r="AF1420" s="72" t="b">
        <v>0</v>
      </c>
      <c r="AG1420" s="72" t="s">
        <v>235</v>
      </c>
      <c r="AH1420" s="72"/>
      <c r="AI1420" s="78" t="s">
        <v>230</v>
      </c>
      <c r="AJ1420" s="72" t="b">
        <v>0</v>
      </c>
      <c r="AK1420" s="72">
        <v>0</v>
      </c>
      <c r="AL1420" s="78" t="s">
        <v>230</v>
      </c>
      <c r="AM1420" s="72" t="s">
        <v>238</v>
      </c>
      <c r="AN1420" s="72" t="b">
        <v>0</v>
      </c>
      <c r="AO1420" s="78" t="s">
        <v>15743</v>
      </c>
      <c r="AP1420" s="72" t="s">
        <v>179</v>
      </c>
      <c r="AQ1420" s="72">
        <v>0</v>
      </c>
      <c r="AR1420" s="72">
        <v>0</v>
      </c>
      <c r="AS1420" s="72"/>
      <c r="AT1420" s="72"/>
      <c r="AU1420" s="72"/>
      <c r="AV1420" s="72"/>
      <c r="AW1420" s="72"/>
      <c r="AX1420" s="72"/>
      <c r="AY1420" s="72"/>
      <c r="AZ1420" s="72"/>
    </row>
    <row r="1421" spans="1:52" x14ac:dyDescent="0.35">
      <c r="A1421" s="70" t="s">
        <v>1625</v>
      </c>
      <c r="B1421" s="70" t="s">
        <v>2713</v>
      </c>
      <c r="C1421" s="83"/>
      <c r="D1421" s="84"/>
      <c r="E1421" s="85"/>
      <c r="F1421" s="86"/>
      <c r="G1421" s="83"/>
      <c r="H1421" s="81"/>
      <c r="I1421" s="87"/>
      <c r="J1421" s="87"/>
      <c r="K1421" s="36"/>
      <c r="L1421" s="90"/>
      <c r="M1421" s="90"/>
      <c r="N1421" s="89"/>
      <c r="O1421" s="72" t="s">
        <v>217</v>
      </c>
      <c r="P1421" s="74">
        <v>42825.776770833334</v>
      </c>
      <c r="Q1421" s="72" t="s">
        <v>3778</v>
      </c>
      <c r="R1421" s="76" t="s">
        <v>6743</v>
      </c>
      <c r="S1421" s="72" t="s">
        <v>8426</v>
      </c>
      <c r="T1421" s="72"/>
      <c r="U1421" s="72"/>
      <c r="V1421" s="76" t="s">
        <v>9871</v>
      </c>
      <c r="W1421" s="74">
        <v>42825.776770833334</v>
      </c>
      <c r="X1421" s="76" t="s">
        <v>11787</v>
      </c>
      <c r="Y1421" s="72"/>
      <c r="Z1421" s="72"/>
      <c r="AA1421" s="78" t="s">
        <v>15744</v>
      </c>
      <c r="AB1421" s="72"/>
      <c r="AC1421" s="72" t="b">
        <v>0</v>
      </c>
      <c r="AD1421" s="72">
        <v>0</v>
      </c>
      <c r="AE1421" s="78" t="s">
        <v>230</v>
      </c>
      <c r="AF1421" s="72" t="b">
        <v>0</v>
      </c>
      <c r="AG1421" s="72" t="s">
        <v>231</v>
      </c>
      <c r="AH1421" s="72"/>
      <c r="AI1421" s="78" t="s">
        <v>230</v>
      </c>
      <c r="AJ1421" s="72" t="b">
        <v>0</v>
      </c>
      <c r="AK1421" s="72">
        <v>3</v>
      </c>
      <c r="AL1421" s="78" t="s">
        <v>18313</v>
      </c>
      <c r="AM1421" s="72" t="s">
        <v>242</v>
      </c>
      <c r="AN1421" s="72" t="b">
        <v>0</v>
      </c>
      <c r="AO1421" s="78" t="s">
        <v>18313</v>
      </c>
      <c r="AP1421" s="72" t="s">
        <v>179</v>
      </c>
      <c r="AQ1421" s="72">
        <v>0</v>
      </c>
      <c r="AR1421" s="72">
        <v>0</v>
      </c>
      <c r="AS1421" s="72"/>
      <c r="AT1421" s="72"/>
      <c r="AU1421" s="72"/>
      <c r="AV1421" s="72"/>
      <c r="AW1421" s="72"/>
      <c r="AX1421" s="72"/>
      <c r="AY1421" s="72"/>
      <c r="AZ1421" s="72"/>
    </row>
    <row r="1422" spans="1:52" x14ac:dyDescent="0.35">
      <c r="A1422" s="70" t="s">
        <v>1626</v>
      </c>
      <c r="B1422" s="70" t="s">
        <v>1626</v>
      </c>
      <c r="C1422" s="83"/>
      <c r="D1422" s="84"/>
      <c r="E1422" s="85"/>
      <c r="F1422" s="86"/>
      <c r="G1422" s="83"/>
      <c r="H1422" s="81"/>
      <c r="I1422" s="87"/>
      <c r="J1422" s="87"/>
      <c r="K1422" s="36"/>
      <c r="L1422" s="90"/>
      <c r="M1422" s="90"/>
      <c r="N1422" s="89"/>
      <c r="O1422" s="72" t="s">
        <v>179</v>
      </c>
      <c r="P1422" s="74">
        <v>42825.777858796297</v>
      </c>
      <c r="Q1422" s="72" t="s">
        <v>3788</v>
      </c>
      <c r="R1422" s="76" t="s">
        <v>6747</v>
      </c>
      <c r="S1422" s="72" t="s">
        <v>221</v>
      </c>
      <c r="T1422" s="72" t="s">
        <v>8694</v>
      </c>
      <c r="U1422" s="72"/>
      <c r="V1422" s="76" t="s">
        <v>9872</v>
      </c>
      <c r="W1422" s="74">
        <v>42825.777858796297</v>
      </c>
      <c r="X1422" s="76" t="s">
        <v>11788</v>
      </c>
      <c r="Y1422" s="72"/>
      <c r="Z1422" s="72"/>
      <c r="AA1422" s="78" t="s">
        <v>15745</v>
      </c>
      <c r="AB1422" s="72"/>
      <c r="AC1422" s="72" t="b">
        <v>0</v>
      </c>
      <c r="AD1422" s="72">
        <v>0</v>
      </c>
      <c r="AE1422" s="78" t="s">
        <v>230</v>
      </c>
      <c r="AF1422" s="72" t="b">
        <v>0</v>
      </c>
      <c r="AG1422" s="72" t="s">
        <v>231</v>
      </c>
      <c r="AH1422" s="72"/>
      <c r="AI1422" s="78" t="s">
        <v>230</v>
      </c>
      <c r="AJ1422" s="72" t="b">
        <v>0</v>
      </c>
      <c r="AK1422" s="72">
        <v>0</v>
      </c>
      <c r="AL1422" s="78" t="s">
        <v>230</v>
      </c>
      <c r="AM1422" s="72" t="s">
        <v>241</v>
      </c>
      <c r="AN1422" s="72" t="b">
        <v>0</v>
      </c>
      <c r="AO1422" s="78" t="s">
        <v>15745</v>
      </c>
      <c r="AP1422" s="72" t="s">
        <v>179</v>
      </c>
      <c r="AQ1422" s="72">
        <v>0</v>
      </c>
      <c r="AR1422" s="72">
        <v>0</v>
      </c>
      <c r="AS1422" s="72"/>
      <c r="AT1422" s="72"/>
      <c r="AU1422" s="72"/>
      <c r="AV1422" s="72"/>
      <c r="AW1422" s="72"/>
      <c r="AX1422" s="72"/>
      <c r="AY1422" s="72"/>
      <c r="AZ1422" s="72"/>
    </row>
    <row r="1423" spans="1:52" x14ac:dyDescent="0.35">
      <c r="A1423" s="70" t="s">
        <v>1627</v>
      </c>
      <c r="B1423" s="70" t="s">
        <v>1627</v>
      </c>
      <c r="C1423" s="83"/>
      <c r="D1423" s="84"/>
      <c r="E1423" s="85"/>
      <c r="F1423" s="86"/>
      <c r="G1423" s="83"/>
      <c r="H1423" s="81"/>
      <c r="I1423" s="87"/>
      <c r="J1423" s="87"/>
      <c r="K1423" s="36"/>
      <c r="L1423" s="90"/>
      <c r="M1423" s="90"/>
      <c r="N1423" s="89"/>
      <c r="O1423" s="72" t="s">
        <v>179</v>
      </c>
      <c r="P1423" s="74">
        <v>42824.532326388886</v>
      </c>
      <c r="Q1423" s="72" t="s">
        <v>3789</v>
      </c>
      <c r="R1423" s="76" t="s">
        <v>6748</v>
      </c>
      <c r="S1423" s="72" t="s">
        <v>8491</v>
      </c>
      <c r="T1423" s="72"/>
      <c r="U1423" s="72"/>
      <c r="V1423" s="76" t="s">
        <v>9873</v>
      </c>
      <c r="W1423" s="74">
        <v>42824.532326388886</v>
      </c>
      <c r="X1423" s="76" t="s">
        <v>11789</v>
      </c>
      <c r="Y1423" s="72"/>
      <c r="Z1423" s="72"/>
      <c r="AA1423" s="78" t="s">
        <v>15746</v>
      </c>
      <c r="AB1423" s="72"/>
      <c r="AC1423" s="72" t="b">
        <v>0</v>
      </c>
      <c r="AD1423" s="72">
        <v>5</v>
      </c>
      <c r="AE1423" s="78" t="s">
        <v>230</v>
      </c>
      <c r="AF1423" s="72" t="b">
        <v>0</v>
      </c>
      <c r="AG1423" s="72" t="s">
        <v>231</v>
      </c>
      <c r="AH1423" s="72"/>
      <c r="AI1423" s="78" t="s">
        <v>230</v>
      </c>
      <c r="AJ1423" s="72" t="b">
        <v>0</v>
      </c>
      <c r="AK1423" s="72">
        <v>22</v>
      </c>
      <c r="AL1423" s="78" t="s">
        <v>230</v>
      </c>
      <c r="AM1423" s="72" t="s">
        <v>244</v>
      </c>
      <c r="AN1423" s="72" t="b">
        <v>0</v>
      </c>
      <c r="AO1423" s="78" t="s">
        <v>15746</v>
      </c>
      <c r="AP1423" s="72" t="s">
        <v>250</v>
      </c>
      <c r="AQ1423" s="72">
        <v>0</v>
      </c>
      <c r="AR1423" s="72">
        <v>0</v>
      </c>
      <c r="AS1423" s="72"/>
      <c r="AT1423" s="72"/>
      <c r="AU1423" s="72"/>
      <c r="AV1423" s="72"/>
      <c r="AW1423" s="72"/>
      <c r="AX1423" s="72"/>
      <c r="AY1423" s="72"/>
      <c r="AZ1423" s="72"/>
    </row>
    <row r="1424" spans="1:52" x14ac:dyDescent="0.35">
      <c r="A1424" s="70" t="s">
        <v>1627</v>
      </c>
      <c r="B1424" s="70" t="s">
        <v>1627</v>
      </c>
      <c r="C1424" s="83"/>
      <c r="D1424" s="84"/>
      <c r="E1424" s="85"/>
      <c r="F1424" s="86"/>
      <c r="G1424" s="83"/>
      <c r="H1424" s="81"/>
      <c r="I1424" s="87"/>
      <c r="J1424" s="87"/>
      <c r="K1424" s="36"/>
      <c r="L1424" s="90"/>
      <c r="M1424" s="90"/>
      <c r="N1424" s="89"/>
      <c r="O1424" s="72" t="s">
        <v>179</v>
      </c>
      <c r="P1424" s="74">
        <v>42825.782800925925</v>
      </c>
      <c r="Q1424" s="72" t="s">
        <v>3790</v>
      </c>
      <c r="R1424" s="76" t="s">
        <v>6749</v>
      </c>
      <c r="S1424" s="72" t="s">
        <v>8491</v>
      </c>
      <c r="T1424" s="72"/>
      <c r="U1424" s="72"/>
      <c r="V1424" s="76" t="s">
        <v>9873</v>
      </c>
      <c r="W1424" s="74">
        <v>42825.782800925925</v>
      </c>
      <c r="X1424" s="76" t="s">
        <v>11790</v>
      </c>
      <c r="Y1424" s="72"/>
      <c r="Z1424" s="72"/>
      <c r="AA1424" s="78" t="s">
        <v>15747</v>
      </c>
      <c r="AB1424" s="72"/>
      <c r="AC1424" s="72" t="b">
        <v>0</v>
      </c>
      <c r="AD1424" s="72">
        <v>11</v>
      </c>
      <c r="AE1424" s="78" t="s">
        <v>230</v>
      </c>
      <c r="AF1424" s="72" t="b">
        <v>0</v>
      </c>
      <c r="AG1424" s="72" t="s">
        <v>231</v>
      </c>
      <c r="AH1424" s="72"/>
      <c r="AI1424" s="78" t="s">
        <v>230</v>
      </c>
      <c r="AJ1424" s="72" t="b">
        <v>0</v>
      </c>
      <c r="AK1424" s="72">
        <v>45</v>
      </c>
      <c r="AL1424" s="78" t="s">
        <v>230</v>
      </c>
      <c r="AM1424" s="72" t="s">
        <v>244</v>
      </c>
      <c r="AN1424" s="72" t="b">
        <v>0</v>
      </c>
      <c r="AO1424" s="78" t="s">
        <v>15747</v>
      </c>
      <c r="AP1424" s="72" t="s">
        <v>250</v>
      </c>
      <c r="AQ1424" s="72">
        <v>0</v>
      </c>
      <c r="AR1424" s="72">
        <v>0</v>
      </c>
      <c r="AS1424" s="72"/>
      <c r="AT1424" s="72"/>
      <c r="AU1424" s="72"/>
      <c r="AV1424" s="72"/>
      <c r="AW1424" s="72"/>
      <c r="AX1424" s="72"/>
      <c r="AY1424" s="72"/>
      <c r="AZ1424" s="72"/>
    </row>
    <row r="1425" spans="1:52" x14ac:dyDescent="0.35">
      <c r="A1425" s="70" t="s">
        <v>1628</v>
      </c>
      <c r="B1425" s="70" t="s">
        <v>1627</v>
      </c>
      <c r="C1425" s="83"/>
      <c r="D1425" s="84"/>
      <c r="E1425" s="85"/>
      <c r="F1425" s="86"/>
      <c r="G1425" s="83"/>
      <c r="H1425" s="81"/>
      <c r="I1425" s="87"/>
      <c r="J1425" s="87"/>
      <c r="K1425" s="36"/>
      <c r="L1425" s="90"/>
      <c r="M1425" s="90"/>
      <c r="N1425" s="89"/>
      <c r="O1425" s="72" t="s">
        <v>217</v>
      </c>
      <c r="P1425" s="74">
        <v>42824.542291666665</v>
      </c>
      <c r="Q1425" s="72" t="s">
        <v>3791</v>
      </c>
      <c r="R1425" s="72"/>
      <c r="S1425" s="72"/>
      <c r="T1425" s="72"/>
      <c r="U1425" s="72"/>
      <c r="V1425" s="76" t="s">
        <v>9874</v>
      </c>
      <c r="W1425" s="74">
        <v>42824.542291666665</v>
      </c>
      <c r="X1425" s="76" t="s">
        <v>11791</v>
      </c>
      <c r="Y1425" s="72"/>
      <c r="Z1425" s="72"/>
      <c r="AA1425" s="78" t="s">
        <v>15748</v>
      </c>
      <c r="AB1425" s="72"/>
      <c r="AC1425" s="72" t="b">
        <v>0</v>
      </c>
      <c r="AD1425" s="72">
        <v>0</v>
      </c>
      <c r="AE1425" s="78" t="s">
        <v>230</v>
      </c>
      <c r="AF1425" s="72" t="b">
        <v>0</v>
      </c>
      <c r="AG1425" s="72" t="s">
        <v>231</v>
      </c>
      <c r="AH1425" s="72"/>
      <c r="AI1425" s="78" t="s">
        <v>230</v>
      </c>
      <c r="AJ1425" s="72" t="b">
        <v>0</v>
      </c>
      <c r="AK1425" s="72">
        <v>22</v>
      </c>
      <c r="AL1425" s="78" t="s">
        <v>15746</v>
      </c>
      <c r="AM1425" s="72" t="s">
        <v>242</v>
      </c>
      <c r="AN1425" s="72" t="b">
        <v>0</v>
      </c>
      <c r="AO1425" s="78" t="s">
        <v>15746</v>
      </c>
      <c r="AP1425" s="72" t="s">
        <v>179</v>
      </c>
      <c r="AQ1425" s="72">
        <v>0</v>
      </c>
      <c r="AR1425" s="72">
        <v>0</v>
      </c>
      <c r="AS1425" s="72"/>
      <c r="AT1425" s="72"/>
      <c r="AU1425" s="72"/>
      <c r="AV1425" s="72"/>
      <c r="AW1425" s="72"/>
      <c r="AX1425" s="72"/>
      <c r="AY1425" s="72"/>
      <c r="AZ1425" s="72"/>
    </row>
    <row r="1426" spans="1:52" x14ac:dyDescent="0.35">
      <c r="A1426" s="70" t="s">
        <v>1628</v>
      </c>
      <c r="B1426" s="70" t="s">
        <v>1627</v>
      </c>
      <c r="C1426" s="83"/>
      <c r="D1426" s="84"/>
      <c r="E1426" s="85"/>
      <c r="F1426" s="86"/>
      <c r="G1426" s="83"/>
      <c r="H1426" s="81"/>
      <c r="I1426" s="87"/>
      <c r="J1426" s="87"/>
      <c r="K1426" s="36"/>
      <c r="L1426" s="90"/>
      <c r="M1426" s="90"/>
      <c r="N1426" s="89"/>
      <c r="O1426" s="72" t="s">
        <v>217</v>
      </c>
      <c r="P1426" s="74">
        <v>42825.786481481482</v>
      </c>
      <c r="Q1426" s="72" t="s">
        <v>3792</v>
      </c>
      <c r="R1426" s="76" t="s">
        <v>6749</v>
      </c>
      <c r="S1426" s="72" t="s">
        <v>8491</v>
      </c>
      <c r="T1426" s="72"/>
      <c r="U1426" s="72"/>
      <c r="V1426" s="76" t="s">
        <v>9874</v>
      </c>
      <c r="W1426" s="74">
        <v>42825.786481481482</v>
      </c>
      <c r="X1426" s="76" t="s">
        <v>11792</v>
      </c>
      <c r="Y1426" s="72"/>
      <c r="Z1426" s="72"/>
      <c r="AA1426" s="78" t="s">
        <v>15749</v>
      </c>
      <c r="AB1426" s="72"/>
      <c r="AC1426" s="72" t="b">
        <v>0</v>
      </c>
      <c r="AD1426" s="72">
        <v>0</v>
      </c>
      <c r="AE1426" s="78" t="s">
        <v>230</v>
      </c>
      <c r="AF1426" s="72" t="b">
        <v>0</v>
      </c>
      <c r="AG1426" s="72" t="s">
        <v>231</v>
      </c>
      <c r="AH1426" s="72"/>
      <c r="AI1426" s="78" t="s">
        <v>230</v>
      </c>
      <c r="AJ1426" s="72" t="b">
        <v>0</v>
      </c>
      <c r="AK1426" s="72">
        <v>45</v>
      </c>
      <c r="AL1426" s="78" t="s">
        <v>15747</v>
      </c>
      <c r="AM1426" s="72" t="s">
        <v>242</v>
      </c>
      <c r="AN1426" s="72" t="b">
        <v>0</v>
      </c>
      <c r="AO1426" s="78" t="s">
        <v>15747</v>
      </c>
      <c r="AP1426" s="72" t="s">
        <v>179</v>
      </c>
      <c r="AQ1426" s="72">
        <v>0</v>
      </c>
      <c r="AR1426" s="72">
        <v>0</v>
      </c>
      <c r="AS1426" s="72"/>
      <c r="AT1426" s="72"/>
      <c r="AU1426" s="72"/>
      <c r="AV1426" s="72"/>
      <c r="AW1426" s="72"/>
      <c r="AX1426" s="72"/>
      <c r="AY1426" s="72"/>
      <c r="AZ1426" s="72"/>
    </row>
    <row r="1427" spans="1:52" x14ac:dyDescent="0.35">
      <c r="A1427" s="70" t="s">
        <v>1629</v>
      </c>
      <c r="B1427" s="70" t="s">
        <v>2851</v>
      </c>
      <c r="C1427" s="83"/>
      <c r="D1427" s="84"/>
      <c r="E1427" s="85"/>
      <c r="F1427" s="86"/>
      <c r="G1427" s="83"/>
      <c r="H1427" s="81"/>
      <c r="I1427" s="87"/>
      <c r="J1427" s="87"/>
      <c r="K1427" s="36"/>
      <c r="L1427" s="90"/>
      <c r="M1427" s="90"/>
      <c r="N1427" s="89"/>
      <c r="O1427" s="72" t="s">
        <v>218</v>
      </c>
      <c r="P1427" s="74">
        <v>42825.78670138889</v>
      </c>
      <c r="Q1427" s="72" t="s">
        <v>3793</v>
      </c>
      <c r="R1427" s="72"/>
      <c r="S1427" s="72"/>
      <c r="T1427" s="72"/>
      <c r="U1427" s="72"/>
      <c r="V1427" s="76" t="s">
        <v>312</v>
      </c>
      <c r="W1427" s="74">
        <v>42825.78670138889</v>
      </c>
      <c r="X1427" s="76" t="s">
        <v>11793</v>
      </c>
      <c r="Y1427" s="72"/>
      <c r="Z1427" s="72"/>
      <c r="AA1427" s="78" t="s">
        <v>15750</v>
      </c>
      <c r="AB1427" s="78" t="s">
        <v>18736</v>
      </c>
      <c r="AC1427" s="72" t="b">
        <v>0</v>
      </c>
      <c r="AD1427" s="72">
        <v>1</v>
      </c>
      <c r="AE1427" s="78" t="s">
        <v>18853</v>
      </c>
      <c r="AF1427" s="72" t="b">
        <v>0</v>
      </c>
      <c r="AG1427" s="72" t="s">
        <v>235</v>
      </c>
      <c r="AH1427" s="72"/>
      <c r="AI1427" s="78" t="s">
        <v>230</v>
      </c>
      <c r="AJ1427" s="72" t="b">
        <v>0</v>
      </c>
      <c r="AK1427" s="72">
        <v>0</v>
      </c>
      <c r="AL1427" s="78" t="s">
        <v>230</v>
      </c>
      <c r="AM1427" s="72" t="s">
        <v>242</v>
      </c>
      <c r="AN1427" s="72" t="b">
        <v>0</v>
      </c>
      <c r="AO1427" s="78" t="s">
        <v>18736</v>
      </c>
      <c r="AP1427" s="72" t="s">
        <v>179</v>
      </c>
      <c r="AQ1427" s="72">
        <v>0</v>
      </c>
      <c r="AR1427" s="72">
        <v>0</v>
      </c>
      <c r="AS1427" s="72"/>
      <c r="AT1427" s="72"/>
      <c r="AU1427" s="72"/>
      <c r="AV1427" s="72"/>
      <c r="AW1427" s="72"/>
      <c r="AX1427" s="72"/>
      <c r="AY1427" s="72"/>
      <c r="AZ1427" s="72"/>
    </row>
    <row r="1428" spans="1:52" x14ac:dyDescent="0.35">
      <c r="A1428" s="70" t="s">
        <v>1630</v>
      </c>
      <c r="B1428" s="70" t="s">
        <v>216</v>
      </c>
      <c r="C1428" s="83"/>
      <c r="D1428" s="84"/>
      <c r="E1428" s="85"/>
      <c r="F1428" s="86"/>
      <c r="G1428" s="83"/>
      <c r="H1428" s="81"/>
      <c r="I1428" s="87"/>
      <c r="J1428" s="87"/>
      <c r="K1428" s="36"/>
      <c r="L1428" s="90"/>
      <c r="M1428" s="90"/>
      <c r="N1428" s="89"/>
      <c r="O1428" s="72" t="s">
        <v>217</v>
      </c>
      <c r="P1428" s="74">
        <v>42825.790659722225</v>
      </c>
      <c r="Q1428" s="72" t="s">
        <v>3794</v>
      </c>
      <c r="R1428" s="76" t="s">
        <v>6750</v>
      </c>
      <c r="S1428" s="72" t="s">
        <v>226</v>
      </c>
      <c r="T1428" s="72"/>
      <c r="U1428" s="72"/>
      <c r="V1428" s="76" t="s">
        <v>9875</v>
      </c>
      <c r="W1428" s="74">
        <v>42825.790659722225</v>
      </c>
      <c r="X1428" s="76" t="s">
        <v>11794</v>
      </c>
      <c r="Y1428" s="72"/>
      <c r="Z1428" s="72"/>
      <c r="AA1428" s="78" t="s">
        <v>15751</v>
      </c>
      <c r="AB1428" s="72"/>
      <c r="AC1428" s="72" t="b">
        <v>0</v>
      </c>
      <c r="AD1428" s="72">
        <v>0</v>
      </c>
      <c r="AE1428" s="78" t="s">
        <v>230</v>
      </c>
      <c r="AF1428" s="72" t="b">
        <v>0</v>
      </c>
      <c r="AG1428" s="72" t="s">
        <v>235</v>
      </c>
      <c r="AH1428" s="72"/>
      <c r="AI1428" s="78" t="s">
        <v>230</v>
      </c>
      <c r="AJ1428" s="72" t="b">
        <v>0</v>
      </c>
      <c r="AK1428" s="72">
        <v>0</v>
      </c>
      <c r="AL1428" s="78" t="s">
        <v>230</v>
      </c>
      <c r="AM1428" s="72" t="s">
        <v>238</v>
      </c>
      <c r="AN1428" s="72" t="b">
        <v>0</v>
      </c>
      <c r="AO1428" s="78" t="s">
        <v>15751</v>
      </c>
      <c r="AP1428" s="72" t="s">
        <v>179</v>
      </c>
      <c r="AQ1428" s="72">
        <v>0</v>
      </c>
      <c r="AR1428" s="72">
        <v>0</v>
      </c>
      <c r="AS1428" s="72"/>
      <c r="AT1428" s="72"/>
      <c r="AU1428" s="72"/>
      <c r="AV1428" s="72"/>
      <c r="AW1428" s="72"/>
      <c r="AX1428" s="72"/>
      <c r="AY1428" s="72"/>
      <c r="AZ1428" s="72"/>
    </row>
    <row r="1429" spans="1:52" x14ac:dyDescent="0.35">
      <c r="A1429" s="70" t="s">
        <v>1631</v>
      </c>
      <c r="B1429" s="70" t="s">
        <v>2744</v>
      </c>
      <c r="C1429" s="83"/>
      <c r="D1429" s="84"/>
      <c r="E1429" s="85"/>
      <c r="F1429" s="86"/>
      <c r="G1429" s="83"/>
      <c r="H1429" s="81"/>
      <c r="I1429" s="87"/>
      <c r="J1429" s="87"/>
      <c r="K1429" s="36"/>
      <c r="L1429" s="90"/>
      <c r="M1429" s="90"/>
      <c r="N1429" s="89"/>
      <c r="O1429" s="72" t="s">
        <v>217</v>
      </c>
      <c r="P1429" s="74">
        <v>42825.792083333334</v>
      </c>
      <c r="Q1429" s="72" t="s">
        <v>3795</v>
      </c>
      <c r="R1429" s="76" t="s">
        <v>6382</v>
      </c>
      <c r="S1429" s="72" t="s">
        <v>226</v>
      </c>
      <c r="T1429" s="72"/>
      <c r="U1429" s="72"/>
      <c r="V1429" s="76" t="s">
        <v>9876</v>
      </c>
      <c r="W1429" s="74">
        <v>42825.792083333334</v>
      </c>
      <c r="X1429" s="76" t="s">
        <v>11795</v>
      </c>
      <c r="Y1429" s="72"/>
      <c r="Z1429" s="72"/>
      <c r="AA1429" s="78" t="s">
        <v>15752</v>
      </c>
      <c r="AB1429" s="72"/>
      <c r="AC1429" s="72" t="b">
        <v>0</v>
      </c>
      <c r="AD1429" s="72">
        <v>0</v>
      </c>
      <c r="AE1429" s="78" t="s">
        <v>230</v>
      </c>
      <c r="AF1429" s="72" t="b">
        <v>0</v>
      </c>
      <c r="AG1429" s="72" t="s">
        <v>235</v>
      </c>
      <c r="AH1429" s="72"/>
      <c r="AI1429" s="78" t="s">
        <v>230</v>
      </c>
      <c r="AJ1429" s="72" t="b">
        <v>0</v>
      </c>
      <c r="AK1429" s="72">
        <v>0</v>
      </c>
      <c r="AL1429" s="78" t="s">
        <v>230</v>
      </c>
      <c r="AM1429" s="72" t="s">
        <v>238</v>
      </c>
      <c r="AN1429" s="72" t="b">
        <v>0</v>
      </c>
      <c r="AO1429" s="78" t="s">
        <v>15752</v>
      </c>
      <c r="AP1429" s="72" t="s">
        <v>179</v>
      </c>
      <c r="AQ1429" s="72">
        <v>0</v>
      </c>
      <c r="AR1429" s="72">
        <v>0</v>
      </c>
      <c r="AS1429" s="72"/>
      <c r="AT1429" s="72"/>
      <c r="AU1429" s="72"/>
      <c r="AV1429" s="72"/>
      <c r="AW1429" s="72"/>
      <c r="AX1429" s="72"/>
      <c r="AY1429" s="72"/>
      <c r="AZ1429" s="72"/>
    </row>
    <row r="1430" spans="1:52" x14ac:dyDescent="0.35">
      <c r="A1430" s="70" t="s">
        <v>1631</v>
      </c>
      <c r="B1430" s="70" t="s">
        <v>216</v>
      </c>
      <c r="C1430" s="83"/>
      <c r="D1430" s="84"/>
      <c r="E1430" s="85"/>
      <c r="F1430" s="86"/>
      <c r="G1430" s="83"/>
      <c r="H1430" s="81"/>
      <c r="I1430" s="87"/>
      <c r="J1430" s="87"/>
      <c r="K1430" s="36"/>
      <c r="L1430" s="90"/>
      <c r="M1430" s="90"/>
      <c r="N1430" s="89"/>
      <c r="O1430" s="72" t="s">
        <v>217</v>
      </c>
      <c r="P1430" s="74">
        <v>42825.792083333334</v>
      </c>
      <c r="Q1430" s="72" t="s">
        <v>3795</v>
      </c>
      <c r="R1430" s="76" t="s">
        <v>6382</v>
      </c>
      <c r="S1430" s="72" t="s">
        <v>226</v>
      </c>
      <c r="T1430" s="72"/>
      <c r="U1430" s="72"/>
      <c r="V1430" s="76" t="s">
        <v>9876</v>
      </c>
      <c r="W1430" s="74">
        <v>42825.792083333334</v>
      </c>
      <c r="X1430" s="76" t="s">
        <v>11795</v>
      </c>
      <c r="Y1430" s="72"/>
      <c r="Z1430" s="72"/>
      <c r="AA1430" s="78" t="s">
        <v>15752</v>
      </c>
      <c r="AB1430" s="72"/>
      <c r="AC1430" s="72" t="b">
        <v>0</v>
      </c>
      <c r="AD1430" s="72">
        <v>0</v>
      </c>
      <c r="AE1430" s="78" t="s">
        <v>230</v>
      </c>
      <c r="AF1430" s="72" t="b">
        <v>0</v>
      </c>
      <c r="AG1430" s="72" t="s">
        <v>235</v>
      </c>
      <c r="AH1430" s="72"/>
      <c r="AI1430" s="78" t="s">
        <v>230</v>
      </c>
      <c r="AJ1430" s="72" t="b">
        <v>0</v>
      </c>
      <c r="AK1430" s="72">
        <v>0</v>
      </c>
      <c r="AL1430" s="78" t="s">
        <v>230</v>
      </c>
      <c r="AM1430" s="72" t="s">
        <v>238</v>
      </c>
      <c r="AN1430" s="72" t="b">
        <v>0</v>
      </c>
      <c r="AO1430" s="78" t="s">
        <v>15752</v>
      </c>
      <c r="AP1430" s="72" t="s">
        <v>179</v>
      </c>
      <c r="AQ1430" s="72">
        <v>0</v>
      </c>
      <c r="AR1430" s="72">
        <v>0</v>
      </c>
      <c r="AS1430" s="72"/>
      <c r="AT1430" s="72"/>
      <c r="AU1430" s="72"/>
      <c r="AV1430" s="72"/>
      <c r="AW1430" s="72"/>
      <c r="AX1430" s="72"/>
      <c r="AY1430" s="72"/>
      <c r="AZ1430" s="72"/>
    </row>
    <row r="1431" spans="1:52" x14ac:dyDescent="0.35">
      <c r="A1431" s="70" t="s">
        <v>1632</v>
      </c>
      <c r="B1431" s="70" t="s">
        <v>1773</v>
      </c>
      <c r="C1431" s="83"/>
      <c r="D1431" s="84"/>
      <c r="E1431" s="85"/>
      <c r="F1431" s="86"/>
      <c r="G1431" s="83"/>
      <c r="H1431" s="81"/>
      <c r="I1431" s="87"/>
      <c r="J1431" s="87"/>
      <c r="K1431" s="36"/>
      <c r="L1431" s="90"/>
      <c r="M1431" s="90"/>
      <c r="N1431" s="89"/>
      <c r="O1431" s="72" t="s">
        <v>217</v>
      </c>
      <c r="P1431" s="74">
        <v>42825.79515046296</v>
      </c>
      <c r="Q1431" s="72" t="s">
        <v>3768</v>
      </c>
      <c r="R1431" s="76" t="s">
        <v>6737</v>
      </c>
      <c r="S1431" s="72" t="s">
        <v>398</v>
      </c>
      <c r="T1431" s="72"/>
      <c r="U1431" s="72"/>
      <c r="V1431" s="76" t="s">
        <v>9877</v>
      </c>
      <c r="W1431" s="74">
        <v>42825.79515046296</v>
      </c>
      <c r="X1431" s="76" t="s">
        <v>11796</v>
      </c>
      <c r="Y1431" s="72"/>
      <c r="Z1431" s="72"/>
      <c r="AA1431" s="78" t="s">
        <v>15753</v>
      </c>
      <c r="AB1431" s="72"/>
      <c r="AC1431" s="72" t="b">
        <v>0</v>
      </c>
      <c r="AD1431" s="72">
        <v>0</v>
      </c>
      <c r="AE1431" s="78" t="s">
        <v>230</v>
      </c>
      <c r="AF1431" s="72" t="b">
        <v>0</v>
      </c>
      <c r="AG1431" s="72" t="s">
        <v>231</v>
      </c>
      <c r="AH1431" s="72"/>
      <c r="AI1431" s="78" t="s">
        <v>230</v>
      </c>
      <c r="AJ1431" s="72" t="b">
        <v>0</v>
      </c>
      <c r="AK1431" s="72">
        <v>21</v>
      </c>
      <c r="AL1431" s="78" t="s">
        <v>15931</v>
      </c>
      <c r="AM1431" s="72" t="s">
        <v>246</v>
      </c>
      <c r="AN1431" s="72" t="b">
        <v>0</v>
      </c>
      <c r="AO1431" s="78" t="s">
        <v>15931</v>
      </c>
      <c r="AP1431" s="72" t="s">
        <v>179</v>
      </c>
      <c r="AQ1431" s="72">
        <v>0</v>
      </c>
      <c r="AR1431" s="72">
        <v>0</v>
      </c>
      <c r="AS1431" s="72"/>
      <c r="AT1431" s="72"/>
      <c r="AU1431" s="72"/>
      <c r="AV1431" s="72"/>
      <c r="AW1431" s="72"/>
      <c r="AX1431" s="72"/>
      <c r="AY1431" s="72"/>
      <c r="AZ1431" s="72"/>
    </row>
    <row r="1432" spans="1:52" x14ac:dyDescent="0.35">
      <c r="A1432" s="70" t="s">
        <v>1633</v>
      </c>
      <c r="B1432" s="70" t="s">
        <v>216</v>
      </c>
      <c r="C1432" s="83"/>
      <c r="D1432" s="84"/>
      <c r="E1432" s="85"/>
      <c r="F1432" s="86"/>
      <c r="G1432" s="83"/>
      <c r="H1432" s="81"/>
      <c r="I1432" s="87"/>
      <c r="J1432" s="87"/>
      <c r="K1432" s="36"/>
      <c r="L1432" s="90"/>
      <c r="M1432" s="90"/>
      <c r="N1432" s="89"/>
      <c r="O1432" s="72" t="s">
        <v>217</v>
      </c>
      <c r="P1432" s="74">
        <v>42825.795266203706</v>
      </c>
      <c r="Q1432" s="72" t="s">
        <v>3796</v>
      </c>
      <c r="R1432" s="76" t="s">
        <v>6362</v>
      </c>
      <c r="S1432" s="72" t="s">
        <v>226</v>
      </c>
      <c r="T1432" s="72"/>
      <c r="U1432" s="72"/>
      <c r="V1432" s="76" t="s">
        <v>9878</v>
      </c>
      <c r="W1432" s="74">
        <v>42825.795266203706</v>
      </c>
      <c r="X1432" s="76" t="s">
        <v>11797</v>
      </c>
      <c r="Y1432" s="72"/>
      <c r="Z1432" s="72"/>
      <c r="AA1432" s="78" t="s">
        <v>15754</v>
      </c>
      <c r="AB1432" s="72"/>
      <c r="AC1432" s="72" t="b">
        <v>0</v>
      </c>
      <c r="AD1432" s="72">
        <v>0</v>
      </c>
      <c r="AE1432" s="78" t="s">
        <v>230</v>
      </c>
      <c r="AF1432" s="72" t="b">
        <v>0</v>
      </c>
      <c r="AG1432" s="72" t="s">
        <v>300</v>
      </c>
      <c r="AH1432" s="72"/>
      <c r="AI1432" s="78" t="s">
        <v>230</v>
      </c>
      <c r="AJ1432" s="72" t="b">
        <v>0</v>
      </c>
      <c r="AK1432" s="72">
        <v>0</v>
      </c>
      <c r="AL1432" s="78" t="s">
        <v>230</v>
      </c>
      <c r="AM1432" s="72" t="s">
        <v>238</v>
      </c>
      <c r="AN1432" s="72" t="b">
        <v>0</v>
      </c>
      <c r="AO1432" s="78" t="s">
        <v>15754</v>
      </c>
      <c r="AP1432" s="72" t="s">
        <v>179</v>
      </c>
      <c r="AQ1432" s="72">
        <v>0</v>
      </c>
      <c r="AR1432" s="72">
        <v>0</v>
      </c>
      <c r="AS1432" s="72"/>
      <c r="AT1432" s="72"/>
      <c r="AU1432" s="72"/>
      <c r="AV1432" s="72"/>
      <c r="AW1432" s="72"/>
      <c r="AX1432" s="72"/>
      <c r="AY1432" s="72"/>
      <c r="AZ1432" s="72"/>
    </row>
    <row r="1433" spans="1:52" x14ac:dyDescent="0.35">
      <c r="A1433" s="70" t="s">
        <v>1634</v>
      </c>
      <c r="B1433" s="70" t="s">
        <v>2394</v>
      </c>
      <c r="C1433" s="83"/>
      <c r="D1433" s="84"/>
      <c r="E1433" s="85"/>
      <c r="F1433" s="86"/>
      <c r="G1433" s="83"/>
      <c r="H1433" s="81"/>
      <c r="I1433" s="87"/>
      <c r="J1433" s="87"/>
      <c r="K1433" s="36"/>
      <c r="L1433" s="90"/>
      <c r="M1433" s="90"/>
      <c r="N1433" s="89"/>
      <c r="O1433" s="72" t="s">
        <v>217</v>
      </c>
      <c r="P1433" s="74">
        <v>42825.79210648148</v>
      </c>
      <c r="Q1433" s="72" t="s">
        <v>3797</v>
      </c>
      <c r="R1433" s="76" t="s">
        <v>6751</v>
      </c>
      <c r="S1433" s="72" t="s">
        <v>225</v>
      </c>
      <c r="T1433" s="72"/>
      <c r="U1433" s="72"/>
      <c r="V1433" s="76" t="s">
        <v>9879</v>
      </c>
      <c r="W1433" s="74">
        <v>42825.79210648148</v>
      </c>
      <c r="X1433" s="76" t="s">
        <v>11798</v>
      </c>
      <c r="Y1433" s="72"/>
      <c r="Z1433" s="72"/>
      <c r="AA1433" s="78" t="s">
        <v>15755</v>
      </c>
      <c r="AB1433" s="72"/>
      <c r="AC1433" s="72" t="b">
        <v>0</v>
      </c>
      <c r="AD1433" s="72">
        <v>715</v>
      </c>
      <c r="AE1433" s="78" t="s">
        <v>230</v>
      </c>
      <c r="AF1433" s="72" t="b">
        <v>0</v>
      </c>
      <c r="AG1433" s="72" t="s">
        <v>231</v>
      </c>
      <c r="AH1433" s="72"/>
      <c r="AI1433" s="78" t="s">
        <v>230</v>
      </c>
      <c r="AJ1433" s="72" t="b">
        <v>0</v>
      </c>
      <c r="AK1433" s="72">
        <v>523</v>
      </c>
      <c r="AL1433" s="78" t="s">
        <v>230</v>
      </c>
      <c r="AM1433" s="72" t="s">
        <v>240</v>
      </c>
      <c r="AN1433" s="72" t="b">
        <v>1</v>
      </c>
      <c r="AO1433" s="78" t="s">
        <v>15755</v>
      </c>
      <c r="AP1433" s="72" t="s">
        <v>250</v>
      </c>
      <c r="AQ1433" s="72">
        <v>0</v>
      </c>
      <c r="AR1433" s="72">
        <v>0</v>
      </c>
      <c r="AS1433" s="72"/>
      <c r="AT1433" s="72"/>
      <c r="AU1433" s="72"/>
      <c r="AV1433" s="72"/>
      <c r="AW1433" s="72"/>
      <c r="AX1433" s="72"/>
      <c r="AY1433" s="72"/>
      <c r="AZ1433" s="72"/>
    </row>
    <row r="1434" spans="1:52" x14ac:dyDescent="0.35">
      <c r="A1434" s="70" t="s">
        <v>1635</v>
      </c>
      <c r="B1434" s="70" t="s">
        <v>1634</v>
      </c>
      <c r="C1434" s="83"/>
      <c r="D1434" s="84"/>
      <c r="E1434" s="85"/>
      <c r="F1434" s="86"/>
      <c r="G1434" s="83"/>
      <c r="H1434" s="81"/>
      <c r="I1434" s="87"/>
      <c r="J1434" s="87"/>
      <c r="K1434" s="36"/>
      <c r="L1434" s="90"/>
      <c r="M1434" s="90"/>
      <c r="N1434" s="89"/>
      <c r="O1434" s="72" t="s">
        <v>217</v>
      </c>
      <c r="P1434" s="74">
        <v>42825.796388888892</v>
      </c>
      <c r="Q1434" s="72" t="s">
        <v>3798</v>
      </c>
      <c r="R1434" s="72"/>
      <c r="S1434" s="72"/>
      <c r="T1434" s="72"/>
      <c r="U1434" s="72"/>
      <c r="V1434" s="76" t="s">
        <v>9880</v>
      </c>
      <c r="W1434" s="74">
        <v>42825.796388888892</v>
      </c>
      <c r="X1434" s="76" t="s">
        <v>11799</v>
      </c>
      <c r="Y1434" s="72"/>
      <c r="Z1434" s="72"/>
      <c r="AA1434" s="78" t="s">
        <v>15756</v>
      </c>
      <c r="AB1434" s="72"/>
      <c r="AC1434" s="72" t="b">
        <v>0</v>
      </c>
      <c r="AD1434" s="72">
        <v>0</v>
      </c>
      <c r="AE1434" s="78" t="s">
        <v>230</v>
      </c>
      <c r="AF1434" s="72" t="b">
        <v>0</v>
      </c>
      <c r="AG1434" s="72" t="s">
        <v>231</v>
      </c>
      <c r="AH1434" s="72"/>
      <c r="AI1434" s="78" t="s">
        <v>230</v>
      </c>
      <c r="AJ1434" s="72" t="b">
        <v>0</v>
      </c>
      <c r="AK1434" s="72">
        <v>523</v>
      </c>
      <c r="AL1434" s="78" t="s">
        <v>15755</v>
      </c>
      <c r="AM1434" s="72" t="s">
        <v>246</v>
      </c>
      <c r="AN1434" s="72" t="b">
        <v>0</v>
      </c>
      <c r="AO1434" s="78" t="s">
        <v>15755</v>
      </c>
      <c r="AP1434" s="72" t="s">
        <v>179</v>
      </c>
      <c r="AQ1434" s="72">
        <v>0</v>
      </c>
      <c r="AR1434" s="72">
        <v>0</v>
      </c>
      <c r="AS1434" s="72"/>
      <c r="AT1434" s="72"/>
      <c r="AU1434" s="72"/>
      <c r="AV1434" s="72"/>
      <c r="AW1434" s="72"/>
      <c r="AX1434" s="72"/>
      <c r="AY1434" s="72"/>
      <c r="AZ1434" s="72"/>
    </row>
    <row r="1435" spans="1:52" x14ac:dyDescent="0.35">
      <c r="A1435" s="70" t="s">
        <v>1635</v>
      </c>
      <c r="B1435" s="70" t="s">
        <v>2394</v>
      </c>
      <c r="C1435" s="83"/>
      <c r="D1435" s="84"/>
      <c r="E1435" s="85"/>
      <c r="F1435" s="86"/>
      <c r="G1435" s="83"/>
      <c r="H1435" s="81"/>
      <c r="I1435" s="87"/>
      <c r="J1435" s="87"/>
      <c r="K1435" s="36"/>
      <c r="L1435" s="90"/>
      <c r="M1435" s="90"/>
      <c r="N1435" s="89"/>
      <c r="O1435" s="72" t="s">
        <v>217</v>
      </c>
      <c r="P1435" s="74">
        <v>42825.796388888892</v>
      </c>
      <c r="Q1435" s="72" t="s">
        <v>3798</v>
      </c>
      <c r="R1435" s="72"/>
      <c r="S1435" s="72"/>
      <c r="T1435" s="72"/>
      <c r="U1435" s="72"/>
      <c r="V1435" s="76" t="s">
        <v>9880</v>
      </c>
      <c r="W1435" s="74">
        <v>42825.796388888892</v>
      </c>
      <c r="X1435" s="76" t="s">
        <v>11799</v>
      </c>
      <c r="Y1435" s="72"/>
      <c r="Z1435" s="72"/>
      <c r="AA1435" s="78" t="s">
        <v>15756</v>
      </c>
      <c r="AB1435" s="72"/>
      <c r="AC1435" s="72" t="b">
        <v>0</v>
      </c>
      <c r="AD1435" s="72">
        <v>0</v>
      </c>
      <c r="AE1435" s="78" t="s">
        <v>230</v>
      </c>
      <c r="AF1435" s="72" t="b">
        <v>0</v>
      </c>
      <c r="AG1435" s="72" t="s">
        <v>231</v>
      </c>
      <c r="AH1435" s="72"/>
      <c r="AI1435" s="78" t="s">
        <v>230</v>
      </c>
      <c r="AJ1435" s="72" t="b">
        <v>0</v>
      </c>
      <c r="AK1435" s="72">
        <v>523</v>
      </c>
      <c r="AL1435" s="78" t="s">
        <v>15755</v>
      </c>
      <c r="AM1435" s="72" t="s">
        <v>246</v>
      </c>
      <c r="AN1435" s="72" t="b">
        <v>0</v>
      </c>
      <c r="AO1435" s="78" t="s">
        <v>15755</v>
      </c>
      <c r="AP1435" s="72" t="s">
        <v>179</v>
      </c>
      <c r="AQ1435" s="72">
        <v>0</v>
      </c>
      <c r="AR1435" s="72">
        <v>0</v>
      </c>
      <c r="AS1435" s="72"/>
      <c r="AT1435" s="72"/>
      <c r="AU1435" s="72"/>
      <c r="AV1435" s="72"/>
      <c r="AW1435" s="72"/>
      <c r="AX1435" s="72"/>
      <c r="AY1435" s="72"/>
      <c r="AZ1435" s="72"/>
    </row>
    <row r="1436" spans="1:52" x14ac:dyDescent="0.35">
      <c r="A1436" s="70" t="s">
        <v>1636</v>
      </c>
      <c r="B1436" s="70" t="s">
        <v>2735</v>
      </c>
      <c r="C1436" s="83"/>
      <c r="D1436" s="84"/>
      <c r="E1436" s="85"/>
      <c r="F1436" s="86"/>
      <c r="G1436" s="83"/>
      <c r="H1436" s="81"/>
      <c r="I1436" s="87"/>
      <c r="J1436" s="87"/>
      <c r="K1436" s="36"/>
      <c r="L1436" s="90"/>
      <c r="M1436" s="90"/>
      <c r="N1436" s="89"/>
      <c r="O1436" s="72" t="s">
        <v>217</v>
      </c>
      <c r="P1436" s="74">
        <v>42825.796516203707</v>
      </c>
      <c r="Q1436" s="72" t="s">
        <v>3799</v>
      </c>
      <c r="R1436" s="76" t="s">
        <v>6343</v>
      </c>
      <c r="S1436" s="72" t="s">
        <v>226</v>
      </c>
      <c r="T1436" s="72"/>
      <c r="U1436" s="72"/>
      <c r="V1436" s="76" t="s">
        <v>9881</v>
      </c>
      <c r="W1436" s="74">
        <v>42825.796516203707</v>
      </c>
      <c r="X1436" s="76" t="s">
        <v>11800</v>
      </c>
      <c r="Y1436" s="72"/>
      <c r="Z1436" s="72"/>
      <c r="AA1436" s="78" t="s">
        <v>15757</v>
      </c>
      <c r="AB1436" s="72"/>
      <c r="AC1436" s="72" t="b">
        <v>0</v>
      </c>
      <c r="AD1436" s="72">
        <v>0</v>
      </c>
      <c r="AE1436" s="78" t="s">
        <v>230</v>
      </c>
      <c r="AF1436" s="72" t="b">
        <v>0</v>
      </c>
      <c r="AG1436" s="72" t="s">
        <v>235</v>
      </c>
      <c r="AH1436" s="72"/>
      <c r="AI1436" s="78" t="s">
        <v>230</v>
      </c>
      <c r="AJ1436" s="72" t="b">
        <v>0</v>
      </c>
      <c r="AK1436" s="72">
        <v>0</v>
      </c>
      <c r="AL1436" s="78" t="s">
        <v>230</v>
      </c>
      <c r="AM1436" s="72" t="s">
        <v>238</v>
      </c>
      <c r="AN1436" s="72" t="b">
        <v>0</v>
      </c>
      <c r="AO1436" s="78" t="s">
        <v>15757</v>
      </c>
      <c r="AP1436" s="72" t="s">
        <v>179</v>
      </c>
      <c r="AQ1436" s="72">
        <v>0</v>
      </c>
      <c r="AR1436" s="72">
        <v>0</v>
      </c>
      <c r="AS1436" s="72"/>
      <c r="AT1436" s="72"/>
      <c r="AU1436" s="72"/>
      <c r="AV1436" s="72"/>
      <c r="AW1436" s="72"/>
      <c r="AX1436" s="72"/>
      <c r="AY1436" s="72"/>
      <c r="AZ1436" s="72"/>
    </row>
    <row r="1437" spans="1:52" x14ac:dyDescent="0.35">
      <c r="A1437" s="70" t="s">
        <v>1636</v>
      </c>
      <c r="B1437" s="70" t="s">
        <v>216</v>
      </c>
      <c r="C1437" s="83"/>
      <c r="D1437" s="84"/>
      <c r="E1437" s="85"/>
      <c r="F1437" s="86"/>
      <c r="G1437" s="83"/>
      <c r="H1437" s="81"/>
      <c r="I1437" s="87"/>
      <c r="J1437" s="87"/>
      <c r="K1437" s="36"/>
      <c r="L1437" s="90"/>
      <c r="M1437" s="90"/>
      <c r="N1437" s="89"/>
      <c r="O1437" s="72" t="s">
        <v>217</v>
      </c>
      <c r="P1437" s="74">
        <v>42825.796516203707</v>
      </c>
      <c r="Q1437" s="72" t="s">
        <v>3799</v>
      </c>
      <c r="R1437" s="76" t="s">
        <v>6343</v>
      </c>
      <c r="S1437" s="72" t="s">
        <v>226</v>
      </c>
      <c r="T1437" s="72"/>
      <c r="U1437" s="72"/>
      <c r="V1437" s="76" t="s">
        <v>9881</v>
      </c>
      <c r="W1437" s="74">
        <v>42825.796516203707</v>
      </c>
      <c r="X1437" s="76" t="s">
        <v>11800</v>
      </c>
      <c r="Y1437" s="72"/>
      <c r="Z1437" s="72"/>
      <c r="AA1437" s="78" t="s">
        <v>15757</v>
      </c>
      <c r="AB1437" s="72"/>
      <c r="AC1437" s="72" t="b">
        <v>0</v>
      </c>
      <c r="AD1437" s="72">
        <v>0</v>
      </c>
      <c r="AE1437" s="78" t="s">
        <v>230</v>
      </c>
      <c r="AF1437" s="72" t="b">
        <v>0</v>
      </c>
      <c r="AG1437" s="72" t="s">
        <v>235</v>
      </c>
      <c r="AH1437" s="72"/>
      <c r="AI1437" s="78" t="s">
        <v>230</v>
      </c>
      <c r="AJ1437" s="72" t="b">
        <v>0</v>
      </c>
      <c r="AK1437" s="72">
        <v>0</v>
      </c>
      <c r="AL1437" s="78" t="s">
        <v>230</v>
      </c>
      <c r="AM1437" s="72" t="s">
        <v>238</v>
      </c>
      <c r="AN1437" s="72" t="b">
        <v>0</v>
      </c>
      <c r="AO1437" s="78" t="s">
        <v>15757</v>
      </c>
      <c r="AP1437" s="72" t="s">
        <v>179</v>
      </c>
      <c r="AQ1437" s="72">
        <v>0</v>
      </c>
      <c r="AR1437" s="72">
        <v>0</v>
      </c>
      <c r="AS1437" s="72"/>
      <c r="AT1437" s="72"/>
      <c r="AU1437" s="72"/>
      <c r="AV1437" s="72"/>
      <c r="AW1437" s="72"/>
      <c r="AX1437" s="72"/>
      <c r="AY1437" s="72"/>
      <c r="AZ1437" s="72"/>
    </row>
    <row r="1438" spans="1:52" x14ac:dyDescent="0.35">
      <c r="A1438" s="70" t="s">
        <v>1637</v>
      </c>
      <c r="B1438" s="70" t="s">
        <v>2829</v>
      </c>
      <c r="C1438" s="83"/>
      <c r="D1438" s="84"/>
      <c r="E1438" s="85"/>
      <c r="F1438" s="86"/>
      <c r="G1438" s="83"/>
      <c r="H1438" s="81"/>
      <c r="I1438" s="87"/>
      <c r="J1438" s="87"/>
      <c r="K1438" s="36"/>
      <c r="L1438" s="90"/>
      <c r="M1438" s="90"/>
      <c r="N1438" s="89"/>
      <c r="O1438" s="72" t="s">
        <v>217</v>
      </c>
      <c r="P1438" s="74">
        <v>42825.798194444447</v>
      </c>
      <c r="Q1438" s="72" t="s">
        <v>3800</v>
      </c>
      <c r="R1438" s="76" t="s">
        <v>6664</v>
      </c>
      <c r="S1438" s="72" t="s">
        <v>226</v>
      </c>
      <c r="T1438" s="72"/>
      <c r="U1438" s="72"/>
      <c r="V1438" s="76" t="s">
        <v>312</v>
      </c>
      <c r="W1438" s="74">
        <v>42825.798194444447</v>
      </c>
      <c r="X1438" s="76" t="s">
        <v>11801</v>
      </c>
      <c r="Y1438" s="72"/>
      <c r="Z1438" s="72"/>
      <c r="AA1438" s="78" t="s">
        <v>15758</v>
      </c>
      <c r="AB1438" s="72"/>
      <c r="AC1438" s="72" t="b">
        <v>0</v>
      </c>
      <c r="AD1438" s="72">
        <v>0</v>
      </c>
      <c r="AE1438" s="78" t="s">
        <v>230</v>
      </c>
      <c r="AF1438" s="72" t="b">
        <v>0</v>
      </c>
      <c r="AG1438" s="72" t="s">
        <v>355</v>
      </c>
      <c r="AH1438" s="72"/>
      <c r="AI1438" s="78" t="s">
        <v>230</v>
      </c>
      <c r="AJ1438" s="72" t="b">
        <v>0</v>
      </c>
      <c r="AK1438" s="72">
        <v>0</v>
      </c>
      <c r="AL1438" s="78" t="s">
        <v>230</v>
      </c>
      <c r="AM1438" s="72" t="s">
        <v>238</v>
      </c>
      <c r="AN1438" s="72" t="b">
        <v>0</v>
      </c>
      <c r="AO1438" s="78" t="s">
        <v>15758</v>
      </c>
      <c r="AP1438" s="72" t="s">
        <v>179</v>
      </c>
      <c r="AQ1438" s="72">
        <v>0</v>
      </c>
      <c r="AR1438" s="72">
        <v>0</v>
      </c>
      <c r="AS1438" s="72"/>
      <c r="AT1438" s="72"/>
      <c r="AU1438" s="72"/>
      <c r="AV1438" s="72"/>
      <c r="AW1438" s="72"/>
      <c r="AX1438" s="72"/>
      <c r="AY1438" s="72"/>
      <c r="AZ1438" s="72"/>
    </row>
    <row r="1439" spans="1:52" x14ac:dyDescent="0.35">
      <c r="A1439" s="70" t="s">
        <v>1637</v>
      </c>
      <c r="B1439" s="70" t="s">
        <v>216</v>
      </c>
      <c r="C1439" s="83"/>
      <c r="D1439" s="84"/>
      <c r="E1439" s="85"/>
      <c r="F1439" s="86"/>
      <c r="G1439" s="83"/>
      <c r="H1439" s="81"/>
      <c r="I1439" s="87"/>
      <c r="J1439" s="87"/>
      <c r="K1439" s="36"/>
      <c r="L1439" s="90"/>
      <c r="M1439" s="90"/>
      <c r="N1439" s="89"/>
      <c r="O1439" s="72" t="s">
        <v>217</v>
      </c>
      <c r="P1439" s="74">
        <v>42825.798194444447</v>
      </c>
      <c r="Q1439" s="72" t="s">
        <v>3800</v>
      </c>
      <c r="R1439" s="76" t="s">
        <v>6664</v>
      </c>
      <c r="S1439" s="72" t="s">
        <v>226</v>
      </c>
      <c r="T1439" s="72"/>
      <c r="U1439" s="72"/>
      <c r="V1439" s="76" t="s">
        <v>312</v>
      </c>
      <c r="W1439" s="74">
        <v>42825.798194444447</v>
      </c>
      <c r="X1439" s="76" t="s">
        <v>11801</v>
      </c>
      <c r="Y1439" s="72"/>
      <c r="Z1439" s="72"/>
      <c r="AA1439" s="78" t="s">
        <v>15758</v>
      </c>
      <c r="AB1439" s="72"/>
      <c r="AC1439" s="72" t="b">
        <v>0</v>
      </c>
      <c r="AD1439" s="72">
        <v>0</v>
      </c>
      <c r="AE1439" s="78" t="s">
        <v>230</v>
      </c>
      <c r="AF1439" s="72" t="b">
        <v>0</v>
      </c>
      <c r="AG1439" s="72" t="s">
        <v>355</v>
      </c>
      <c r="AH1439" s="72"/>
      <c r="AI1439" s="78" t="s">
        <v>230</v>
      </c>
      <c r="AJ1439" s="72" t="b">
        <v>0</v>
      </c>
      <c r="AK1439" s="72">
        <v>0</v>
      </c>
      <c r="AL1439" s="78" t="s">
        <v>230</v>
      </c>
      <c r="AM1439" s="72" t="s">
        <v>238</v>
      </c>
      <c r="AN1439" s="72" t="b">
        <v>0</v>
      </c>
      <c r="AO1439" s="78" t="s">
        <v>15758</v>
      </c>
      <c r="AP1439" s="72" t="s">
        <v>179</v>
      </c>
      <c r="AQ1439" s="72">
        <v>0</v>
      </c>
      <c r="AR1439" s="72">
        <v>0</v>
      </c>
      <c r="AS1439" s="72"/>
      <c r="AT1439" s="72"/>
      <c r="AU1439" s="72"/>
      <c r="AV1439" s="72"/>
      <c r="AW1439" s="72"/>
      <c r="AX1439" s="72"/>
      <c r="AY1439" s="72"/>
      <c r="AZ1439" s="72"/>
    </row>
    <row r="1440" spans="1:52" x14ac:dyDescent="0.35">
      <c r="A1440" s="70" t="s">
        <v>1638</v>
      </c>
      <c r="B1440" s="70" t="s">
        <v>2761</v>
      </c>
      <c r="C1440" s="83"/>
      <c r="D1440" s="84"/>
      <c r="E1440" s="85"/>
      <c r="F1440" s="86"/>
      <c r="G1440" s="83"/>
      <c r="H1440" s="81"/>
      <c r="I1440" s="87"/>
      <c r="J1440" s="87"/>
      <c r="K1440" s="36"/>
      <c r="L1440" s="90"/>
      <c r="M1440" s="90"/>
      <c r="N1440" s="89"/>
      <c r="O1440" s="72" t="s">
        <v>217</v>
      </c>
      <c r="P1440" s="74">
        <v>42824.666701388887</v>
      </c>
      <c r="Q1440" s="72" t="s">
        <v>3801</v>
      </c>
      <c r="R1440" s="72"/>
      <c r="S1440" s="72"/>
      <c r="T1440" s="72"/>
      <c r="U1440" s="76" t="s">
        <v>8893</v>
      </c>
      <c r="V1440" s="76" t="s">
        <v>8893</v>
      </c>
      <c r="W1440" s="74">
        <v>42824.666701388887</v>
      </c>
      <c r="X1440" s="76" t="s">
        <v>11802</v>
      </c>
      <c r="Y1440" s="72"/>
      <c r="Z1440" s="72"/>
      <c r="AA1440" s="78" t="s">
        <v>15759</v>
      </c>
      <c r="AB1440" s="72"/>
      <c r="AC1440" s="72" t="b">
        <v>0</v>
      </c>
      <c r="AD1440" s="72">
        <v>1452</v>
      </c>
      <c r="AE1440" s="78" t="s">
        <v>230</v>
      </c>
      <c r="AF1440" s="72" t="b">
        <v>0</v>
      </c>
      <c r="AG1440" s="72" t="s">
        <v>231</v>
      </c>
      <c r="AH1440" s="72"/>
      <c r="AI1440" s="78" t="s">
        <v>230</v>
      </c>
      <c r="AJ1440" s="72" t="b">
        <v>0</v>
      </c>
      <c r="AK1440" s="72">
        <v>503</v>
      </c>
      <c r="AL1440" s="78" t="s">
        <v>230</v>
      </c>
      <c r="AM1440" s="72" t="s">
        <v>18968</v>
      </c>
      <c r="AN1440" s="72" t="b">
        <v>0</v>
      </c>
      <c r="AO1440" s="78" t="s">
        <v>15759</v>
      </c>
      <c r="AP1440" s="72" t="s">
        <v>250</v>
      </c>
      <c r="AQ1440" s="72">
        <v>0</v>
      </c>
      <c r="AR1440" s="72">
        <v>0</v>
      </c>
      <c r="AS1440" s="72"/>
      <c r="AT1440" s="72"/>
      <c r="AU1440" s="72"/>
      <c r="AV1440" s="72"/>
      <c r="AW1440" s="72"/>
      <c r="AX1440" s="72"/>
      <c r="AY1440" s="72"/>
      <c r="AZ1440" s="72"/>
    </row>
    <row r="1441" spans="1:52" x14ac:dyDescent="0.35">
      <c r="A1441" s="70" t="s">
        <v>1639</v>
      </c>
      <c r="B1441" s="70" t="s">
        <v>2761</v>
      </c>
      <c r="C1441" s="83"/>
      <c r="D1441" s="84"/>
      <c r="E1441" s="85"/>
      <c r="F1441" s="86"/>
      <c r="G1441" s="83"/>
      <c r="H1441" s="81"/>
      <c r="I1441" s="87"/>
      <c r="J1441" s="87"/>
      <c r="K1441" s="36"/>
      <c r="L1441" s="90"/>
      <c r="M1441" s="90"/>
      <c r="N1441" s="89"/>
      <c r="O1441" s="72" t="s">
        <v>217</v>
      </c>
      <c r="P1441" s="74">
        <v>42825.798333333332</v>
      </c>
      <c r="Q1441" s="72" t="s">
        <v>3186</v>
      </c>
      <c r="R1441" s="72"/>
      <c r="S1441" s="72"/>
      <c r="T1441" s="72"/>
      <c r="U1441" s="76" t="s">
        <v>8893</v>
      </c>
      <c r="V1441" s="76" t="s">
        <v>8893</v>
      </c>
      <c r="W1441" s="74">
        <v>42825.798333333332</v>
      </c>
      <c r="X1441" s="76" t="s">
        <v>11803</v>
      </c>
      <c r="Y1441" s="72"/>
      <c r="Z1441" s="72"/>
      <c r="AA1441" s="78" t="s">
        <v>15760</v>
      </c>
      <c r="AB1441" s="72"/>
      <c r="AC1441" s="72" t="b">
        <v>0</v>
      </c>
      <c r="AD1441" s="72">
        <v>0</v>
      </c>
      <c r="AE1441" s="78" t="s">
        <v>230</v>
      </c>
      <c r="AF1441" s="72" t="b">
        <v>0</v>
      </c>
      <c r="AG1441" s="72" t="s">
        <v>231</v>
      </c>
      <c r="AH1441" s="72"/>
      <c r="AI1441" s="78" t="s">
        <v>230</v>
      </c>
      <c r="AJ1441" s="72" t="b">
        <v>0</v>
      </c>
      <c r="AK1441" s="72">
        <v>503</v>
      </c>
      <c r="AL1441" s="78" t="s">
        <v>15759</v>
      </c>
      <c r="AM1441" s="72" t="s">
        <v>242</v>
      </c>
      <c r="AN1441" s="72" t="b">
        <v>0</v>
      </c>
      <c r="AO1441" s="78" t="s">
        <v>15759</v>
      </c>
      <c r="AP1441" s="72" t="s">
        <v>179</v>
      </c>
      <c r="AQ1441" s="72">
        <v>0</v>
      </c>
      <c r="AR1441" s="72">
        <v>0</v>
      </c>
      <c r="AS1441" s="72"/>
      <c r="AT1441" s="72"/>
      <c r="AU1441" s="72"/>
      <c r="AV1441" s="72"/>
      <c r="AW1441" s="72"/>
      <c r="AX1441" s="72"/>
      <c r="AY1441" s="72"/>
      <c r="AZ1441" s="72"/>
    </row>
    <row r="1442" spans="1:52" x14ac:dyDescent="0.35">
      <c r="A1442" s="70" t="s">
        <v>1639</v>
      </c>
      <c r="B1442" s="70" t="s">
        <v>1638</v>
      </c>
      <c r="C1442" s="83"/>
      <c r="D1442" s="84"/>
      <c r="E1442" s="85"/>
      <c r="F1442" s="86"/>
      <c r="G1442" s="83"/>
      <c r="H1442" s="81"/>
      <c r="I1442" s="87"/>
      <c r="J1442" s="87"/>
      <c r="K1442" s="36"/>
      <c r="L1442" s="90"/>
      <c r="M1442" s="90"/>
      <c r="N1442" s="89"/>
      <c r="O1442" s="72" t="s">
        <v>217</v>
      </c>
      <c r="P1442" s="74">
        <v>42825.798333333332</v>
      </c>
      <c r="Q1442" s="72" t="s">
        <v>3186</v>
      </c>
      <c r="R1442" s="72"/>
      <c r="S1442" s="72"/>
      <c r="T1442" s="72"/>
      <c r="U1442" s="76" t="s">
        <v>8893</v>
      </c>
      <c r="V1442" s="76" t="s">
        <v>8893</v>
      </c>
      <c r="W1442" s="74">
        <v>42825.798333333332</v>
      </c>
      <c r="X1442" s="76" t="s">
        <v>11803</v>
      </c>
      <c r="Y1442" s="72"/>
      <c r="Z1442" s="72"/>
      <c r="AA1442" s="78" t="s">
        <v>15760</v>
      </c>
      <c r="AB1442" s="72"/>
      <c r="AC1442" s="72" t="b">
        <v>0</v>
      </c>
      <c r="AD1442" s="72">
        <v>0</v>
      </c>
      <c r="AE1442" s="78" t="s">
        <v>230</v>
      </c>
      <c r="AF1442" s="72" t="b">
        <v>0</v>
      </c>
      <c r="AG1442" s="72" t="s">
        <v>231</v>
      </c>
      <c r="AH1442" s="72"/>
      <c r="AI1442" s="78" t="s">
        <v>230</v>
      </c>
      <c r="AJ1442" s="72" t="b">
        <v>0</v>
      </c>
      <c r="AK1442" s="72">
        <v>503</v>
      </c>
      <c r="AL1442" s="78" t="s">
        <v>15759</v>
      </c>
      <c r="AM1442" s="72" t="s">
        <v>242</v>
      </c>
      <c r="AN1442" s="72" t="b">
        <v>0</v>
      </c>
      <c r="AO1442" s="78" t="s">
        <v>15759</v>
      </c>
      <c r="AP1442" s="72" t="s">
        <v>179</v>
      </c>
      <c r="AQ1442" s="72">
        <v>0</v>
      </c>
      <c r="AR1442" s="72">
        <v>0</v>
      </c>
      <c r="AS1442" s="72"/>
      <c r="AT1442" s="72"/>
      <c r="AU1442" s="72"/>
      <c r="AV1442" s="72"/>
      <c r="AW1442" s="72"/>
      <c r="AX1442" s="72"/>
      <c r="AY1442" s="72"/>
      <c r="AZ1442" s="72"/>
    </row>
    <row r="1443" spans="1:52" x14ac:dyDescent="0.35">
      <c r="A1443" s="70" t="s">
        <v>1640</v>
      </c>
      <c r="B1443" s="70" t="s">
        <v>2844</v>
      </c>
      <c r="C1443" s="83"/>
      <c r="D1443" s="84"/>
      <c r="E1443" s="85"/>
      <c r="F1443" s="86"/>
      <c r="G1443" s="83"/>
      <c r="H1443" s="81"/>
      <c r="I1443" s="87"/>
      <c r="J1443" s="87"/>
      <c r="K1443" s="36"/>
      <c r="L1443" s="90"/>
      <c r="M1443" s="90"/>
      <c r="N1443" s="89"/>
      <c r="O1443" s="72" t="s">
        <v>217</v>
      </c>
      <c r="P1443" s="74">
        <v>42825.800081018519</v>
      </c>
      <c r="Q1443" s="72" t="s">
        <v>3802</v>
      </c>
      <c r="R1443" s="76" t="s">
        <v>6722</v>
      </c>
      <c r="S1443" s="72" t="s">
        <v>226</v>
      </c>
      <c r="T1443" s="72"/>
      <c r="U1443" s="72"/>
      <c r="V1443" s="76" t="s">
        <v>9882</v>
      </c>
      <c r="W1443" s="74">
        <v>42825.800081018519</v>
      </c>
      <c r="X1443" s="76" t="s">
        <v>11804</v>
      </c>
      <c r="Y1443" s="72"/>
      <c r="Z1443" s="72"/>
      <c r="AA1443" s="78" t="s">
        <v>15761</v>
      </c>
      <c r="AB1443" s="72"/>
      <c r="AC1443" s="72" t="b">
        <v>0</v>
      </c>
      <c r="AD1443" s="72">
        <v>1</v>
      </c>
      <c r="AE1443" s="78" t="s">
        <v>230</v>
      </c>
      <c r="AF1443" s="72" t="b">
        <v>0</v>
      </c>
      <c r="AG1443" s="72" t="s">
        <v>235</v>
      </c>
      <c r="AH1443" s="72"/>
      <c r="AI1443" s="78" t="s">
        <v>230</v>
      </c>
      <c r="AJ1443" s="72" t="b">
        <v>0</v>
      </c>
      <c r="AK1443" s="72">
        <v>0</v>
      </c>
      <c r="AL1443" s="78" t="s">
        <v>230</v>
      </c>
      <c r="AM1443" s="72" t="s">
        <v>238</v>
      </c>
      <c r="AN1443" s="72" t="b">
        <v>0</v>
      </c>
      <c r="AO1443" s="78" t="s">
        <v>15761</v>
      </c>
      <c r="AP1443" s="72" t="s">
        <v>179</v>
      </c>
      <c r="AQ1443" s="72">
        <v>0</v>
      </c>
      <c r="AR1443" s="72">
        <v>0</v>
      </c>
      <c r="AS1443" s="72"/>
      <c r="AT1443" s="72"/>
      <c r="AU1443" s="72"/>
      <c r="AV1443" s="72"/>
      <c r="AW1443" s="72"/>
      <c r="AX1443" s="72"/>
      <c r="AY1443" s="72"/>
      <c r="AZ1443" s="72"/>
    </row>
    <row r="1444" spans="1:52" x14ac:dyDescent="0.35">
      <c r="A1444" s="70" t="s">
        <v>1640</v>
      </c>
      <c r="B1444" s="70" t="s">
        <v>216</v>
      </c>
      <c r="C1444" s="83"/>
      <c r="D1444" s="84"/>
      <c r="E1444" s="85"/>
      <c r="F1444" s="86"/>
      <c r="G1444" s="83"/>
      <c r="H1444" s="81"/>
      <c r="I1444" s="87"/>
      <c r="J1444" s="87"/>
      <c r="K1444" s="36"/>
      <c r="L1444" s="90"/>
      <c r="M1444" s="90"/>
      <c r="N1444" s="89"/>
      <c r="O1444" s="72" t="s">
        <v>217</v>
      </c>
      <c r="P1444" s="74">
        <v>42825.800081018519</v>
      </c>
      <c r="Q1444" s="72" t="s">
        <v>3802</v>
      </c>
      <c r="R1444" s="76" t="s">
        <v>6722</v>
      </c>
      <c r="S1444" s="72" t="s">
        <v>226</v>
      </c>
      <c r="T1444" s="72"/>
      <c r="U1444" s="72"/>
      <c r="V1444" s="76" t="s">
        <v>9882</v>
      </c>
      <c r="W1444" s="74">
        <v>42825.800081018519</v>
      </c>
      <c r="X1444" s="76" t="s">
        <v>11804</v>
      </c>
      <c r="Y1444" s="72"/>
      <c r="Z1444" s="72"/>
      <c r="AA1444" s="78" t="s">
        <v>15761</v>
      </c>
      <c r="AB1444" s="72"/>
      <c r="AC1444" s="72" t="b">
        <v>0</v>
      </c>
      <c r="AD1444" s="72">
        <v>1</v>
      </c>
      <c r="AE1444" s="78" t="s">
        <v>230</v>
      </c>
      <c r="AF1444" s="72" t="b">
        <v>0</v>
      </c>
      <c r="AG1444" s="72" t="s">
        <v>235</v>
      </c>
      <c r="AH1444" s="72"/>
      <c r="AI1444" s="78" t="s">
        <v>230</v>
      </c>
      <c r="AJ1444" s="72" t="b">
        <v>0</v>
      </c>
      <c r="AK1444" s="72">
        <v>0</v>
      </c>
      <c r="AL1444" s="78" t="s">
        <v>230</v>
      </c>
      <c r="AM1444" s="72" t="s">
        <v>238</v>
      </c>
      <c r="AN1444" s="72" t="b">
        <v>0</v>
      </c>
      <c r="AO1444" s="78" t="s">
        <v>15761</v>
      </c>
      <c r="AP1444" s="72" t="s">
        <v>179</v>
      </c>
      <c r="AQ1444" s="72">
        <v>0</v>
      </c>
      <c r="AR1444" s="72">
        <v>0</v>
      </c>
      <c r="AS1444" s="72"/>
      <c r="AT1444" s="72"/>
      <c r="AU1444" s="72"/>
      <c r="AV1444" s="72"/>
      <c r="AW1444" s="72"/>
      <c r="AX1444" s="72"/>
      <c r="AY1444" s="72"/>
      <c r="AZ1444" s="72"/>
    </row>
    <row r="1445" spans="1:52" x14ac:dyDescent="0.35">
      <c r="A1445" s="70" t="s">
        <v>1641</v>
      </c>
      <c r="B1445" s="70" t="s">
        <v>2018</v>
      </c>
      <c r="C1445" s="83"/>
      <c r="D1445" s="84"/>
      <c r="E1445" s="85"/>
      <c r="F1445" s="86"/>
      <c r="G1445" s="83"/>
      <c r="H1445" s="81"/>
      <c r="I1445" s="87"/>
      <c r="J1445" s="87"/>
      <c r="K1445" s="36"/>
      <c r="L1445" s="90"/>
      <c r="M1445" s="90"/>
      <c r="N1445" s="89"/>
      <c r="O1445" s="72" t="s">
        <v>217</v>
      </c>
      <c r="P1445" s="74">
        <v>42825.800937499997</v>
      </c>
      <c r="Q1445" s="72" t="s">
        <v>3803</v>
      </c>
      <c r="R1445" s="76" t="s">
        <v>6752</v>
      </c>
      <c r="S1445" s="72" t="s">
        <v>8516</v>
      </c>
      <c r="T1445" s="72"/>
      <c r="U1445" s="76" t="s">
        <v>8951</v>
      </c>
      <c r="V1445" s="76" t="s">
        <v>8951</v>
      </c>
      <c r="W1445" s="74">
        <v>42825.800937499997</v>
      </c>
      <c r="X1445" s="76" t="s">
        <v>11805</v>
      </c>
      <c r="Y1445" s="72"/>
      <c r="Z1445" s="72"/>
      <c r="AA1445" s="78" t="s">
        <v>15762</v>
      </c>
      <c r="AB1445" s="72"/>
      <c r="AC1445" s="72" t="b">
        <v>0</v>
      </c>
      <c r="AD1445" s="72">
        <v>0</v>
      </c>
      <c r="AE1445" s="78" t="s">
        <v>230</v>
      </c>
      <c r="AF1445" s="72" t="b">
        <v>0</v>
      </c>
      <c r="AG1445" s="72" t="s">
        <v>231</v>
      </c>
      <c r="AH1445" s="72"/>
      <c r="AI1445" s="78" t="s">
        <v>230</v>
      </c>
      <c r="AJ1445" s="72" t="b">
        <v>0</v>
      </c>
      <c r="AK1445" s="72">
        <v>2</v>
      </c>
      <c r="AL1445" s="78" t="s">
        <v>16264</v>
      </c>
      <c r="AM1445" s="72" t="s">
        <v>240</v>
      </c>
      <c r="AN1445" s="72" t="b">
        <v>0</v>
      </c>
      <c r="AO1445" s="78" t="s">
        <v>16264</v>
      </c>
      <c r="AP1445" s="72" t="s">
        <v>179</v>
      </c>
      <c r="AQ1445" s="72">
        <v>0</v>
      </c>
      <c r="AR1445" s="72">
        <v>0</v>
      </c>
      <c r="AS1445" s="72"/>
      <c r="AT1445" s="72"/>
      <c r="AU1445" s="72"/>
      <c r="AV1445" s="72"/>
      <c r="AW1445" s="72"/>
      <c r="AX1445" s="72"/>
      <c r="AY1445" s="72"/>
      <c r="AZ1445" s="72"/>
    </row>
    <row r="1446" spans="1:52" x14ac:dyDescent="0.35">
      <c r="A1446" s="70" t="s">
        <v>1642</v>
      </c>
      <c r="B1446" s="70" t="s">
        <v>1642</v>
      </c>
      <c r="C1446" s="83"/>
      <c r="D1446" s="84"/>
      <c r="E1446" s="85"/>
      <c r="F1446" s="86"/>
      <c r="G1446" s="83"/>
      <c r="H1446" s="81"/>
      <c r="I1446" s="87"/>
      <c r="J1446" s="87"/>
      <c r="K1446" s="36"/>
      <c r="L1446" s="90"/>
      <c r="M1446" s="90"/>
      <c r="N1446" s="89"/>
      <c r="O1446" s="72" t="s">
        <v>179</v>
      </c>
      <c r="P1446" s="74">
        <v>42825.805023148147</v>
      </c>
      <c r="Q1446" s="72" t="s">
        <v>3804</v>
      </c>
      <c r="R1446" s="76" t="s">
        <v>6753</v>
      </c>
      <c r="S1446" s="72" t="s">
        <v>675</v>
      </c>
      <c r="T1446" s="72"/>
      <c r="U1446" s="72"/>
      <c r="V1446" s="76" t="s">
        <v>9883</v>
      </c>
      <c r="W1446" s="74">
        <v>42825.805023148147</v>
      </c>
      <c r="X1446" s="76" t="s">
        <v>11806</v>
      </c>
      <c r="Y1446" s="72"/>
      <c r="Z1446" s="72"/>
      <c r="AA1446" s="78" t="s">
        <v>15763</v>
      </c>
      <c r="AB1446" s="72"/>
      <c r="AC1446" s="72" t="b">
        <v>0</v>
      </c>
      <c r="AD1446" s="72">
        <v>0</v>
      </c>
      <c r="AE1446" s="78" t="s">
        <v>230</v>
      </c>
      <c r="AF1446" s="72" t="b">
        <v>0</v>
      </c>
      <c r="AG1446" s="72" t="s">
        <v>231</v>
      </c>
      <c r="AH1446" s="72"/>
      <c r="AI1446" s="78" t="s">
        <v>230</v>
      </c>
      <c r="AJ1446" s="72" t="b">
        <v>0</v>
      </c>
      <c r="AK1446" s="72">
        <v>0</v>
      </c>
      <c r="AL1446" s="78" t="s">
        <v>230</v>
      </c>
      <c r="AM1446" s="72" t="s">
        <v>245</v>
      </c>
      <c r="AN1446" s="72" t="b">
        <v>0</v>
      </c>
      <c r="AO1446" s="78" t="s">
        <v>15763</v>
      </c>
      <c r="AP1446" s="72" t="s">
        <v>179</v>
      </c>
      <c r="AQ1446" s="72">
        <v>0</v>
      </c>
      <c r="AR1446" s="72">
        <v>0</v>
      </c>
      <c r="AS1446" s="72"/>
      <c r="AT1446" s="72"/>
      <c r="AU1446" s="72"/>
      <c r="AV1446" s="72"/>
      <c r="AW1446" s="72"/>
      <c r="AX1446" s="72"/>
      <c r="AY1446" s="72"/>
      <c r="AZ1446" s="72"/>
    </row>
    <row r="1447" spans="1:52" x14ac:dyDescent="0.35">
      <c r="A1447" s="70" t="s">
        <v>1643</v>
      </c>
      <c r="B1447" s="70" t="s">
        <v>216</v>
      </c>
      <c r="C1447" s="83"/>
      <c r="D1447" s="84"/>
      <c r="E1447" s="85"/>
      <c r="F1447" s="86"/>
      <c r="G1447" s="83"/>
      <c r="H1447" s="81"/>
      <c r="I1447" s="87"/>
      <c r="J1447" s="87"/>
      <c r="K1447" s="36"/>
      <c r="L1447" s="90"/>
      <c r="M1447" s="90"/>
      <c r="N1447" s="89"/>
      <c r="O1447" s="72" t="s">
        <v>217</v>
      </c>
      <c r="P1447" s="74">
        <v>42825.811203703706</v>
      </c>
      <c r="Q1447" s="72" t="s">
        <v>3805</v>
      </c>
      <c r="R1447" s="76" t="s">
        <v>6754</v>
      </c>
      <c r="S1447" s="72" t="s">
        <v>226</v>
      </c>
      <c r="T1447" s="72"/>
      <c r="U1447" s="72"/>
      <c r="V1447" s="76" t="s">
        <v>9884</v>
      </c>
      <c r="W1447" s="74">
        <v>42825.811203703706</v>
      </c>
      <c r="X1447" s="76" t="s">
        <v>11807</v>
      </c>
      <c r="Y1447" s="72"/>
      <c r="Z1447" s="72"/>
      <c r="AA1447" s="78" t="s">
        <v>15764</v>
      </c>
      <c r="AB1447" s="72"/>
      <c r="AC1447" s="72" t="b">
        <v>0</v>
      </c>
      <c r="AD1447" s="72">
        <v>0</v>
      </c>
      <c r="AE1447" s="78" t="s">
        <v>230</v>
      </c>
      <c r="AF1447" s="72" t="b">
        <v>0</v>
      </c>
      <c r="AG1447" s="72" t="s">
        <v>300</v>
      </c>
      <c r="AH1447" s="72"/>
      <c r="AI1447" s="78" t="s">
        <v>230</v>
      </c>
      <c r="AJ1447" s="72" t="b">
        <v>0</v>
      </c>
      <c r="AK1447" s="72">
        <v>0</v>
      </c>
      <c r="AL1447" s="78" t="s">
        <v>230</v>
      </c>
      <c r="AM1447" s="72" t="s">
        <v>238</v>
      </c>
      <c r="AN1447" s="72" t="b">
        <v>0</v>
      </c>
      <c r="AO1447" s="78" t="s">
        <v>15764</v>
      </c>
      <c r="AP1447" s="72" t="s">
        <v>179</v>
      </c>
      <c r="AQ1447" s="72">
        <v>0</v>
      </c>
      <c r="AR1447" s="72">
        <v>0</v>
      </c>
      <c r="AS1447" s="72"/>
      <c r="AT1447" s="72"/>
      <c r="AU1447" s="72"/>
      <c r="AV1447" s="72"/>
      <c r="AW1447" s="72"/>
      <c r="AX1447" s="72"/>
      <c r="AY1447" s="72"/>
      <c r="AZ1447" s="72"/>
    </row>
    <row r="1448" spans="1:52" x14ac:dyDescent="0.35">
      <c r="A1448" s="70" t="s">
        <v>1644</v>
      </c>
      <c r="B1448" s="70" t="s">
        <v>2744</v>
      </c>
      <c r="C1448" s="83"/>
      <c r="D1448" s="84"/>
      <c r="E1448" s="85"/>
      <c r="F1448" s="86"/>
      <c r="G1448" s="83"/>
      <c r="H1448" s="81"/>
      <c r="I1448" s="87"/>
      <c r="J1448" s="87"/>
      <c r="K1448" s="36"/>
      <c r="L1448" s="90"/>
      <c r="M1448" s="90"/>
      <c r="N1448" s="89"/>
      <c r="O1448" s="72" t="s">
        <v>217</v>
      </c>
      <c r="P1448" s="74">
        <v>42825.813148148147</v>
      </c>
      <c r="Q1448" s="72" t="s">
        <v>3806</v>
      </c>
      <c r="R1448" s="76" t="s">
        <v>6746</v>
      </c>
      <c r="S1448" s="72" t="s">
        <v>226</v>
      </c>
      <c r="T1448" s="72"/>
      <c r="U1448" s="72"/>
      <c r="V1448" s="76" t="s">
        <v>9885</v>
      </c>
      <c r="W1448" s="74">
        <v>42825.813148148147</v>
      </c>
      <c r="X1448" s="76" t="s">
        <v>11808</v>
      </c>
      <c r="Y1448" s="72"/>
      <c r="Z1448" s="72"/>
      <c r="AA1448" s="78" t="s">
        <v>15765</v>
      </c>
      <c r="AB1448" s="72"/>
      <c r="AC1448" s="72" t="b">
        <v>0</v>
      </c>
      <c r="AD1448" s="72">
        <v>0</v>
      </c>
      <c r="AE1448" s="78" t="s">
        <v>230</v>
      </c>
      <c r="AF1448" s="72" t="b">
        <v>0</v>
      </c>
      <c r="AG1448" s="72" t="s">
        <v>235</v>
      </c>
      <c r="AH1448" s="72"/>
      <c r="AI1448" s="78" t="s">
        <v>230</v>
      </c>
      <c r="AJ1448" s="72" t="b">
        <v>0</v>
      </c>
      <c r="AK1448" s="72">
        <v>0</v>
      </c>
      <c r="AL1448" s="78" t="s">
        <v>230</v>
      </c>
      <c r="AM1448" s="72" t="s">
        <v>238</v>
      </c>
      <c r="AN1448" s="72" t="b">
        <v>0</v>
      </c>
      <c r="AO1448" s="78" t="s">
        <v>15765</v>
      </c>
      <c r="AP1448" s="72" t="s">
        <v>179</v>
      </c>
      <c r="AQ1448" s="72">
        <v>0</v>
      </c>
      <c r="AR1448" s="72">
        <v>0</v>
      </c>
      <c r="AS1448" s="72"/>
      <c r="AT1448" s="72"/>
      <c r="AU1448" s="72"/>
      <c r="AV1448" s="72"/>
      <c r="AW1448" s="72"/>
      <c r="AX1448" s="72"/>
      <c r="AY1448" s="72"/>
      <c r="AZ1448" s="72"/>
    </row>
    <row r="1449" spans="1:52" x14ac:dyDescent="0.35">
      <c r="A1449" s="70" t="s">
        <v>1644</v>
      </c>
      <c r="B1449" s="70" t="s">
        <v>216</v>
      </c>
      <c r="C1449" s="83"/>
      <c r="D1449" s="84"/>
      <c r="E1449" s="85"/>
      <c r="F1449" s="86"/>
      <c r="G1449" s="83"/>
      <c r="H1449" s="81"/>
      <c r="I1449" s="87"/>
      <c r="J1449" s="87"/>
      <c r="K1449" s="36"/>
      <c r="L1449" s="90"/>
      <c r="M1449" s="90"/>
      <c r="N1449" s="89"/>
      <c r="O1449" s="72" t="s">
        <v>217</v>
      </c>
      <c r="P1449" s="74">
        <v>42825.813148148147</v>
      </c>
      <c r="Q1449" s="72" t="s">
        <v>3806</v>
      </c>
      <c r="R1449" s="76" t="s">
        <v>6746</v>
      </c>
      <c r="S1449" s="72" t="s">
        <v>226</v>
      </c>
      <c r="T1449" s="72"/>
      <c r="U1449" s="72"/>
      <c r="V1449" s="76" t="s">
        <v>9885</v>
      </c>
      <c r="W1449" s="74">
        <v>42825.813148148147</v>
      </c>
      <c r="X1449" s="76" t="s">
        <v>11808</v>
      </c>
      <c r="Y1449" s="72"/>
      <c r="Z1449" s="72"/>
      <c r="AA1449" s="78" t="s">
        <v>15765</v>
      </c>
      <c r="AB1449" s="72"/>
      <c r="AC1449" s="72" t="b">
        <v>0</v>
      </c>
      <c r="AD1449" s="72">
        <v>0</v>
      </c>
      <c r="AE1449" s="78" t="s">
        <v>230</v>
      </c>
      <c r="AF1449" s="72" t="b">
        <v>0</v>
      </c>
      <c r="AG1449" s="72" t="s">
        <v>235</v>
      </c>
      <c r="AH1449" s="72"/>
      <c r="AI1449" s="78" t="s">
        <v>230</v>
      </c>
      <c r="AJ1449" s="72" t="b">
        <v>0</v>
      </c>
      <c r="AK1449" s="72">
        <v>0</v>
      </c>
      <c r="AL1449" s="78" t="s">
        <v>230</v>
      </c>
      <c r="AM1449" s="72" t="s">
        <v>238</v>
      </c>
      <c r="AN1449" s="72" t="b">
        <v>0</v>
      </c>
      <c r="AO1449" s="78" t="s">
        <v>15765</v>
      </c>
      <c r="AP1449" s="72" t="s">
        <v>179</v>
      </c>
      <c r="AQ1449" s="72">
        <v>0</v>
      </c>
      <c r="AR1449" s="72">
        <v>0</v>
      </c>
      <c r="AS1449" s="72"/>
      <c r="AT1449" s="72"/>
      <c r="AU1449" s="72"/>
      <c r="AV1449" s="72"/>
      <c r="AW1449" s="72"/>
      <c r="AX1449" s="72"/>
      <c r="AY1449" s="72"/>
      <c r="AZ1449" s="72"/>
    </row>
    <row r="1450" spans="1:52" x14ac:dyDescent="0.35">
      <c r="A1450" s="70" t="s">
        <v>1645</v>
      </c>
      <c r="B1450" s="70" t="s">
        <v>2734</v>
      </c>
      <c r="C1450" s="83"/>
      <c r="D1450" s="84"/>
      <c r="E1450" s="85"/>
      <c r="F1450" s="86"/>
      <c r="G1450" s="83"/>
      <c r="H1450" s="81"/>
      <c r="I1450" s="87"/>
      <c r="J1450" s="87"/>
      <c r="K1450" s="36"/>
      <c r="L1450" s="90"/>
      <c r="M1450" s="90"/>
      <c r="N1450" s="89"/>
      <c r="O1450" s="72" t="s">
        <v>217</v>
      </c>
      <c r="P1450" s="74">
        <v>42825.817569444444</v>
      </c>
      <c r="Q1450" s="72" t="s">
        <v>3807</v>
      </c>
      <c r="R1450" s="76" t="s">
        <v>6342</v>
      </c>
      <c r="S1450" s="72" t="s">
        <v>226</v>
      </c>
      <c r="T1450" s="72"/>
      <c r="U1450" s="72"/>
      <c r="V1450" s="76" t="s">
        <v>9886</v>
      </c>
      <c r="W1450" s="74">
        <v>42825.817569444444</v>
      </c>
      <c r="X1450" s="76" t="s">
        <v>11809</v>
      </c>
      <c r="Y1450" s="72"/>
      <c r="Z1450" s="72"/>
      <c r="AA1450" s="78" t="s">
        <v>15766</v>
      </c>
      <c r="AB1450" s="72"/>
      <c r="AC1450" s="72" t="b">
        <v>0</v>
      </c>
      <c r="AD1450" s="72">
        <v>0</v>
      </c>
      <c r="AE1450" s="78" t="s">
        <v>230</v>
      </c>
      <c r="AF1450" s="72" t="b">
        <v>0</v>
      </c>
      <c r="AG1450" s="72" t="s">
        <v>235</v>
      </c>
      <c r="AH1450" s="72"/>
      <c r="AI1450" s="78" t="s">
        <v>230</v>
      </c>
      <c r="AJ1450" s="72" t="b">
        <v>0</v>
      </c>
      <c r="AK1450" s="72">
        <v>0</v>
      </c>
      <c r="AL1450" s="78" t="s">
        <v>230</v>
      </c>
      <c r="AM1450" s="72" t="s">
        <v>238</v>
      </c>
      <c r="AN1450" s="72" t="b">
        <v>0</v>
      </c>
      <c r="AO1450" s="78" t="s">
        <v>15766</v>
      </c>
      <c r="AP1450" s="72" t="s">
        <v>179</v>
      </c>
      <c r="AQ1450" s="72">
        <v>0</v>
      </c>
      <c r="AR1450" s="72">
        <v>0</v>
      </c>
      <c r="AS1450" s="72"/>
      <c r="AT1450" s="72"/>
      <c r="AU1450" s="72"/>
      <c r="AV1450" s="72"/>
      <c r="AW1450" s="72"/>
      <c r="AX1450" s="72"/>
      <c r="AY1450" s="72"/>
      <c r="AZ1450" s="72"/>
    </row>
    <row r="1451" spans="1:52" x14ac:dyDescent="0.35">
      <c r="A1451" s="70" t="s">
        <v>1645</v>
      </c>
      <c r="B1451" s="70" t="s">
        <v>216</v>
      </c>
      <c r="C1451" s="83"/>
      <c r="D1451" s="84"/>
      <c r="E1451" s="85"/>
      <c r="F1451" s="86"/>
      <c r="G1451" s="83"/>
      <c r="H1451" s="81"/>
      <c r="I1451" s="87"/>
      <c r="J1451" s="87"/>
      <c r="K1451" s="36"/>
      <c r="L1451" s="90"/>
      <c r="M1451" s="90"/>
      <c r="N1451" s="89"/>
      <c r="O1451" s="72" t="s">
        <v>217</v>
      </c>
      <c r="P1451" s="74">
        <v>42825.817569444444</v>
      </c>
      <c r="Q1451" s="72" t="s">
        <v>3807</v>
      </c>
      <c r="R1451" s="76" t="s">
        <v>6342</v>
      </c>
      <c r="S1451" s="72" t="s">
        <v>226</v>
      </c>
      <c r="T1451" s="72"/>
      <c r="U1451" s="72"/>
      <c r="V1451" s="76" t="s">
        <v>9886</v>
      </c>
      <c r="W1451" s="74">
        <v>42825.817569444444</v>
      </c>
      <c r="X1451" s="76" t="s">
        <v>11809</v>
      </c>
      <c r="Y1451" s="72"/>
      <c r="Z1451" s="72"/>
      <c r="AA1451" s="78" t="s">
        <v>15766</v>
      </c>
      <c r="AB1451" s="72"/>
      <c r="AC1451" s="72" t="b">
        <v>0</v>
      </c>
      <c r="AD1451" s="72">
        <v>0</v>
      </c>
      <c r="AE1451" s="78" t="s">
        <v>230</v>
      </c>
      <c r="AF1451" s="72" t="b">
        <v>0</v>
      </c>
      <c r="AG1451" s="72" t="s">
        <v>235</v>
      </c>
      <c r="AH1451" s="72"/>
      <c r="AI1451" s="78" t="s">
        <v>230</v>
      </c>
      <c r="AJ1451" s="72" t="b">
        <v>0</v>
      </c>
      <c r="AK1451" s="72">
        <v>0</v>
      </c>
      <c r="AL1451" s="78" t="s">
        <v>230</v>
      </c>
      <c r="AM1451" s="72" t="s">
        <v>238</v>
      </c>
      <c r="AN1451" s="72" t="b">
        <v>0</v>
      </c>
      <c r="AO1451" s="78" t="s">
        <v>15766</v>
      </c>
      <c r="AP1451" s="72" t="s">
        <v>179</v>
      </c>
      <c r="AQ1451" s="72">
        <v>0</v>
      </c>
      <c r="AR1451" s="72">
        <v>0</v>
      </c>
      <c r="AS1451" s="72"/>
      <c r="AT1451" s="72"/>
      <c r="AU1451" s="72"/>
      <c r="AV1451" s="72"/>
      <c r="AW1451" s="72"/>
      <c r="AX1451" s="72"/>
      <c r="AY1451" s="72"/>
      <c r="AZ1451" s="72"/>
    </row>
    <row r="1452" spans="1:52" x14ac:dyDescent="0.35">
      <c r="A1452" s="70" t="s">
        <v>1646</v>
      </c>
      <c r="B1452" s="70" t="s">
        <v>2735</v>
      </c>
      <c r="C1452" s="83"/>
      <c r="D1452" s="84"/>
      <c r="E1452" s="85"/>
      <c r="F1452" s="86"/>
      <c r="G1452" s="83"/>
      <c r="H1452" s="81"/>
      <c r="I1452" s="87"/>
      <c r="J1452" s="87"/>
      <c r="K1452" s="36"/>
      <c r="L1452" s="90"/>
      <c r="M1452" s="90"/>
      <c r="N1452" s="89"/>
      <c r="O1452" s="72" t="s">
        <v>217</v>
      </c>
      <c r="P1452" s="74">
        <v>42825.822476851848</v>
      </c>
      <c r="Q1452" s="72" t="s">
        <v>3808</v>
      </c>
      <c r="R1452" s="72"/>
      <c r="S1452" s="72"/>
      <c r="T1452" s="72"/>
      <c r="U1452" s="72"/>
      <c r="V1452" s="76" t="s">
        <v>9887</v>
      </c>
      <c r="W1452" s="74">
        <v>42825.822476851848</v>
      </c>
      <c r="X1452" s="76" t="s">
        <v>11810</v>
      </c>
      <c r="Y1452" s="72"/>
      <c r="Z1452" s="72"/>
      <c r="AA1452" s="78" t="s">
        <v>15767</v>
      </c>
      <c r="AB1452" s="72"/>
      <c r="AC1452" s="72" t="b">
        <v>0</v>
      </c>
      <c r="AD1452" s="72">
        <v>0</v>
      </c>
      <c r="AE1452" s="78" t="s">
        <v>230</v>
      </c>
      <c r="AF1452" s="72" t="b">
        <v>0</v>
      </c>
      <c r="AG1452" s="72" t="s">
        <v>235</v>
      </c>
      <c r="AH1452" s="72"/>
      <c r="AI1452" s="78" t="s">
        <v>230</v>
      </c>
      <c r="AJ1452" s="72" t="b">
        <v>0</v>
      </c>
      <c r="AK1452" s="72">
        <v>0</v>
      </c>
      <c r="AL1452" s="78" t="s">
        <v>230</v>
      </c>
      <c r="AM1452" s="72" t="s">
        <v>246</v>
      </c>
      <c r="AN1452" s="72" t="b">
        <v>0</v>
      </c>
      <c r="AO1452" s="78" t="s">
        <v>15767</v>
      </c>
      <c r="AP1452" s="72" t="s">
        <v>179</v>
      </c>
      <c r="AQ1452" s="72">
        <v>0</v>
      </c>
      <c r="AR1452" s="72">
        <v>0</v>
      </c>
      <c r="AS1452" s="72"/>
      <c r="AT1452" s="72"/>
      <c r="AU1452" s="72"/>
      <c r="AV1452" s="72"/>
      <c r="AW1452" s="72"/>
      <c r="AX1452" s="72"/>
      <c r="AY1452" s="72"/>
      <c r="AZ1452" s="72"/>
    </row>
    <row r="1453" spans="1:52" x14ac:dyDescent="0.35">
      <c r="A1453" s="70" t="s">
        <v>1647</v>
      </c>
      <c r="B1453" s="70" t="s">
        <v>216</v>
      </c>
      <c r="C1453" s="83"/>
      <c r="D1453" s="84"/>
      <c r="E1453" s="85"/>
      <c r="F1453" s="86"/>
      <c r="G1453" s="83"/>
      <c r="H1453" s="81"/>
      <c r="I1453" s="87"/>
      <c r="J1453" s="87"/>
      <c r="K1453" s="36"/>
      <c r="L1453" s="90"/>
      <c r="M1453" s="90"/>
      <c r="N1453" s="89"/>
      <c r="O1453" s="72" t="s">
        <v>217</v>
      </c>
      <c r="P1453" s="74">
        <v>42825.824872685182</v>
      </c>
      <c r="Q1453" s="72" t="s">
        <v>3809</v>
      </c>
      <c r="R1453" s="76" t="s">
        <v>6381</v>
      </c>
      <c r="S1453" s="72" t="s">
        <v>226</v>
      </c>
      <c r="T1453" s="72"/>
      <c r="U1453" s="72"/>
      <c r="V1453" s="76" t="s">
        <v>9888</v>
      </c>
      <c r="W1453" s="74">
        <v>42825.824872685182</v>
      </c>
      <c r="X1453" s="76" t="s">
        <v>11811</v>
      </c>
      <c r="Y1453" s="72"/>
      <c r="Z1453" s="72"/>
      <c r="AA1453" s="78" t="s">
        <v>15768</v>
      </c>
      <c r="AB1453" s="72"/>
      <c r="AC1453" s="72" t="b">
        <v>0</v>
      </c>
      <c r="AD1453" s="72">
        <v>0</v>
      </c>
      <c r="AE1453" s="78" t="s">
        <v>230</v>
      </c>
      <c r="AF1453" s="72" t="b">
        <v>0</v>
      </c>
      <c r="AG1453" s="72" t="s">
        <v>235</v>
      </c>
      <c r="AH1453" s="72"/>
      <c r="AI1453" s="78" t="s">
        <v>230</v>
      </c>
      <c r="AJ1453" s="72" t="b">
        <v>0</v>
      </c>
      <c r="AK1453" s="72">
        <v>0</v>
      </c>
      <c r="AL1453" s="78" t="s">
        <v>230</v>
      </c>
      <c r="AM1453" s="72" t="s">
        <v>238</v>
      </c>
      <c r="AN1453" s="72" t="b">
        <v>0</v>
      </c>
      <c r="AO1453" s="78" t="s">
        <v>15768</v>
      </c>
      <c r="AP1453" s="72" t="s">
        <v>179</v>
      </c>
      <c r="AQ1453" s="72">
        <v>0</v>
      </c>
      <c r="AR1453" s="72">
        <v>0</v>
      </c>
      <c r="AS1453" s="72"/>
      <c r="AT1453" s="72"/>
      <c r="AU1453" s="72"/>
      <c r="AV1453" s="72"/>
      <c r="AW1453" s="72"/>
      <c r="AX1453" s="72"/>
      <c r="AY1453" s="72"/>
      <c r="AZ1453" s="72"/>
    </row>
    <row r="1454" spans="1:52" x14ac:dyDescent="0.35">
      <c r="A1454" s="70" t="s">
        <v>1648</v>
      </c>
      <c r="B1454" s="70" t="s">
        <v>1648</v>
      </c>
      <c r="C1454" s="83"/>
      <c r="D1454" s="84"/>
      <c r="E1454" s="85"/>
      <c r="F1454" s="86"/>
      <c r="G1454" s="83"/>
      <c r="H1454" s="81"/>
      <c r="I1454" s="87"/>
      <c r="J1454" s="87"/>
      <c r="K1454" s="36"/>
      <c r="L1454" s="90"/>
      <c r="M1454" s="90"/>
      <c r="N1454" s="89"/>
      <c r="O1454" s="72" t="s">
        <v>179</v>
      </c>
      <c r="P1454" s="74">
        <v>42825.828622685185</v>
      </c>
      <c r="Q1454" s="72" t="s">
        <v>3810</v>
      </c>
      <c r="R1454" s="76" t="s">
        <v>6755</v>
      </c>
      <c r="S1454" s="72" t="s">
        <v>398</v>
      </c>
      <c r="T1454" s="72" t="s">
        <v>8695</v>
      </c>
      <c r="U1454" s="72"/>
      <c r="V1454" s="76" t="s">
        <v>9889</v>
      </c>
      <c r="W1454" s="74">
        <v>42825.828622685185</v>
      </c>
      <c r="X1454" s="76" t="s">
        <v>11812</v>
      </c>
      <c r="Y1454" s="72">
        <v>37.883000000000003</v>
      </c>
      <c r="Z1454" s="72">
        <v>-122.239</v>
      </c>
      <c r="AA1454" s="78" t="s">
        <v>15769</v>
      </c>
      <c r="AB1454" s="72"/>
      <c r="AC1454" s="72" t="b">
        <v>0</v>
      </c>
      <c r="AD1454" s="72">
        <v>0</v>
      </c>
      <c r="AE1454" s="78" t="s">
        <v>230</v>
      </c>
      <c r="AF1454" s="72" t="b">
        <v>0</v>
      </c>
      <c r="AG1454" s="72" t="s">
        <v>231</v>
      </c>
      <c r="AH1454" s="72"/>
      <c r="AI1454" s="78" t="s">
        <v>230</v>
      </c>
      <c r="AJ1454" s="72" t="b">
        <v>0</v>
      </c>
      <c r="AK1454" s="72">
        <v>0</v>
      </c>
      <c r="AL1454" s="78" t="s">
        <v>230</v>
      </c>
      <c r="AM1454" s="72" t="s">
        <v>429</v>
      </c>
      <c r="AN1454" s="72" t="b">
        <v>0</v>
      </c>
      <c r="AO1454" s="78" t="s">
        <v>15769</v>
      </c>
      <c r="AP1454" s="72" t="s">
        <v>179</v>
      </c>
      <c r="AQ1454" s="72">
        <v>0</v>
      </c>
      <c r="AR1454" s="72">
        <v>0</v>
      </c>
      <c r="AS1454" s="72" t="s">
        <v>19029</v>
      </c>
      <c r="AT1454" s="72" t="s">
        <v>277</v>
      </c>
      <c r="AU1454" s="72" t="s">
        <v>707</v>
      </c>
      <c r="AV1454" s="72" t="s">
        <v>19064</v>
      </c>
      <c r="AW1454" s="72" t="s">
        <v>19086</v>
      </c>
      <c r="AX1454" s="72" t="s">
        <v>19110</v>
      </c>
      <c r="AY1454" s="72" t="s">
        <v>19124</v>
      </c>
      <c r="AZ1454" s="76" t="s">
        <v>19132</v>
      </c>
    </row>
    <row r="1455" spans="1:52" x14ac:dyDescent="0.35">
      <c r="A1455" s="70" t="s">
        <v>1649</v>
      </c>
      <c r="B1455" s="70" t="s">
        <v>375</v>
      </c>
      <c r="C1455" s="83"/>
      <c r="D1455" s="84"/>
      <c r="E1455" s="85"/>
      <c r="F1455" s="86"/>
      <c r="G1455" s="83"/>
      <c r="H1455" s="81"/>
      <c r="I1455" s="87"/>
      <c r="J1455" s="87"/>
      <c r="K1455" s="36"/>
      <c r="L1455" s="90"/>
      <c r="M1455" s="90"/>
      <c r="N1455" s="89"/>
      <c r="O1455" s="72" t="s">
        <v>218</v>
      </c>
      <c r="P1455" s="74">
        <v>42825.833726851852</v>
      </c>
      <c r="Q1455" s="72" t="s">
        <v>3811</v>
      </c>
      <c r="R1455" s="72"/>
      <c r="S1455" s="72"/>
      <c r="T1455" s="72"/>
      <c r="U1455" s="72"/>
      <c r="V1455" s="76" t="s">
        <v>9890</v>
      </c>
      <c r="W1455" s="74">
        <v>42825.833726851852</v>
      </c>
      <c r="X1455" s="76" t="s">
        <v>11813</v>
      </c>
      <c r="Y1455" s="72"/>
      <c r="Z1455" s="72"/>
      <c r="AA1455" s="78" t="s">
        <v>15770</v>
      </c>
      <c r="AB1455" s="78" t="s">
        <v>18706</v>
      </c>
      <c r="AC1455" s="72" t="b">
        <v>0</v>
      </c>
      <c r="AD1455" s="72">
        <v>0</v>
      </c>
      <c r="AE1455" s="78" t="s">
        <v>18815</v>
      </c>
      <c r="AF1455" s="72" t="b">
        <v>0</v>
      </c>
      <c r="AG1455" s="72" t="s">
        <v>235</v>
      </c>
      <c r="AH1455" s="72"/>
      <c r="AI1455" s="78" t="s">
        <v>230</v>
      </c>
      <c r="AJ1455" s="72" t="b">
        <v>0</v>
      </c>
      <c r="AK1455" s="72">
        <v>0</v>
      </c>
      <c r="AL1455" s="78" t="s">
        <v>230</v>
      </c>
      <c r="AM1455" s="72" t="s">
        <v>242</v>
      </c>
      <c r="AN1455" s="72" t="b">
        <v>0</v>
      </c>
      <c r="AO1455" s="78" t="s">
        <v>18706</v>
      </c>
      <c r="AP1455" s="72" t="s">
        <v>179</v>
      </c>
      <c r="AQ1455" s="72">
        <v>0</v>
      </c>
      <c r="AR1455" s="72">
        <v>0</v>
      </c>
      <c r="AS1455" s="72"/>
      <c r="AT1455" s="72"/>
      <c r="AU1455" s="72"/>
      <c r="AV1455" s="72"/>
      <c r="AW1455" s="72"/>
      <c r="AX1455" s="72"/>
      <c r="AY1455" s="72"/>
      <c r="AZ1455" s="72"/>
    </row>
    <row r="1456" spans="1:52" x14ac:dyDescent="0.35">
      <c r="A1456" s="70" t="s">
        <v>1650</v>
      </c>
      <c r="B1456" s="70" t="s">
        <v>216</v>
      </c>
      <c r="C1456" s="83"/>
      <c r="D1456" s="84"/>
      <c r="E1456" s="85"/>
      <c r="F1456" s="86"/>
      <c r="G1456" s="83"/>
      <c r="H1456" s="81"/>
      <c r="I1456" s="87"/>
      <c r="J1456" s="87"/>
      <c r="K1456" s="36"/>
      <c r="L1456" s="90"/>
      <c r="M1456" s="90"/>
      <c r="N1456" s="89"/>
      <c r="O1456" s="72" t="s">
        <v>217</v>
      </c>
      <c r="P1456" s="74">
        <v>42825.835138888891</v>
      </c>
      <c r="Q1456" s="72" t="s">
        <v>3812</v>
      </c>
      <c r="R1456" s="76" t="s">
        <v>6446</v>
      </c>
      <c r="S1456" s="72" t="s">
        <v>226</v>
      </c>
      <c r="T1456" s="72"/>
      <c r="U1456" s="72"/>
      <c r="V1456" s="76" t="s">
        <v>312</v>
      </c>
      <c r="W1456" s="74">
        <v>42825.835138888891</v>
      </c>
      <c r="X1456" s="76" t="s">
        <v>11814</v>
      </c>
      <c r="Y1456" s="72"/>
      <c r="Z1456" s="72"/>
      <c r="AA1456" s="78" t="s">
        <v>15771</v>
      </c>
      <c r="AB1456" s="72"/>
      <c r="AC1456" s="72" t="b">
        <v>0</v>
      </c>
      <c r="AD1456" s="72">
        <v>0</v>
      </c>
      <c r="AE1456" s="78" t="s">
        <v>230</v>
      </c>
      <c r="AF1456" s="72" t="b">
        <v>0</v>
      </c>
      <c r="AG1456" s="72" t="s">
        <v>235</v>
      </c>
      <c r="AH1456" s="72"/>
      <c r="AI1456" s="78" t="s">
        <v>230</v>
      </c>
      <c r="AJ1456" s="72" t="b">
        <v>0</v>
      </c>
      <c r="AK1456" s="72">
        <v>0</v>
      </c>
      <c r="AL1456" s="78" t="s">
        <v>230</v>
      </c>
      <c r="AM1456" s="72" t="s">
        <v>238</v>
      </c>
      <c r="AN1456" s="72" t="b">
        <v>0</v>
      </c>
      <c r="AO1456" s="78" t="s">
        <v>15771</v>
      </c>
      <c r="AP1456" s="72" t="s">
        <v>179</v>
      </c>
      <c r="AQ1456" s="72">
        <v>0</v>
      </c>
      <c r="AR1456" s="72">
        <v>0</v>
      </c>
      <c r="AS1456" s="72"/>
      <c r="AT1456" s="72"/>
      <c r="AU1456" s="72"/>
      <c r="AV1456" s="72"/>
      <c r="AW1456" s="72"/>
      <c r="AX1456" s="72"/>
      <c r="AY1456" s="72"/>
      <c r="AZ1456" s="72"/>
    </row>
    <row r="1457" spans="1:52" x14ac:dyDescent="0.35">
      <c r="A1457" s="70" t="s">
        <v>1651</v>
      </c>
      <c r="B1457" s="70" t="s">
        <v>2852</v>
      </c>
      <c r="C1457" s="83"/>
      <c r="D1457" s="84"/>
      <c r="E1457" s="85"/>
      <c r="F1457" s="86"/>
      <c r="G1457" s="83"/>
      <c r="H1457" s="81"/>
      <c r="I1457" s="87"/>
      <c r="J1457" s="87"/>
      <c r="K1457" s="36"/>
      <c r="L1457" s="90"/>
      <c r="M1457" s="90"/>
      <c r="N1457" s="89"/>
      <c r="O1457" s="72" t="s">
        <v>218</v>
      </c>
      <c r="P1457" s="74">
        <v>42825.835150462961</v>
      </c>
      <c r="Q1457" s="72" t="s">
        <v>3813</v>
      </c>
      <c r="R1457" s="72"/>
      <c r="S1457" s="72"/>
      <c r="T1457" s="72"/>
      <c r="U1457" s="72"/>
      <c r="V1457" s="76" t="s">
        <v>9891</v>
      </c>
      <c r="W1457" s="74">
        <v>42825.835150462961</v>
      </c>
      <c r="X1457" s="76" t="s">
        <v>11815</v>
      </c>
      <c r="Y1457" s="72"/>
      <c r="Z1457" s="72"/>
      <c r="AA1457" s="78" t="s">
        <v>15772</v>
      </c>
      <c r="AB1457" s="78" t="s">
        <v>18737</v>
      </c>
      <c r="AC1457" s="72" t="b">
        <v>0</v>
      </c>
      <c r="AD1457" s="72">
        <v>0</v>
      </c>
      <c r="AE1457" s="78" t="s">
        <v>18854</v>
      </c>
      <c r="AF1457" s="72" t="b">
        <v>0</v>
      </c>
      <c r="AG1457" s="72" t="s">
        <v>235</v>
      </c>
      <c r="AH1457" s="72"/>
      <c r="AI1457" s="78" t="s">
        <v>230</v>
      </c>
      <c r="AJ1457" s="72" t="b">
        <v>0</v>
      </c>
      <c r="AK1457" s="72">
        <v>0</v>
      </c>
      <c r="AL1457" s="78" t="s">
        <v>230</v>
      </c>
      <c r="AM1457" s="72" t="s">
        <v>246</v>
      </c>
      <c r="AN1457" s="72" t="b">
        <v>0</v>
      </c>
      <c r="AO1457" s="78" t="s">
        <v>18737</v>
      </c>
      <c r="AP1457" s="72" t="s">
        <v>179</v>
      </c>
      <c r="AQ1457" s="72">
        <v>0</v>
      </c>
      <c r="AR1457" s="72">
        <v>0</v>
      </c>
      <c r="AS1457" s="72"/>
      <c r="AT1457" s="72"/>
      <c r="AU1457" s="72"/>
      <c r="AV1457" s="72"/>
      <c r="AW1457" s="72"/>
      <c r="AX1457" s="72"/>
      <c r="AY1457" s="72"/>
      <c r="AZ1457" s="72"/>
    </row>
    <row r="1458" spans="1:52" x14ac:dyDescent="0.35">
      <c r="A1458" s="70" t="s">
        <v>1365</v>
      </c>
      <c r="B1458" s="70" t="s">
        <v>1652</v>
      </c>
      <c r="C1458" s="83"/>
      <c r="D1458" s="84"/>
      <c r="E1458" s="85"/>
      <c r="F1458" s="86"/>
      <c r="G1458" s="83"/>
      <c r="H1458" s="81"/>
      <c r="I1458" s="87"/>
      <c r="J1458" s="87"/>
      <c r="K1458" s="36"/>
      <c r="L1458" s="90"/>
      <c r="M1458" s="90"/>
      <c r="N1458" s="89"/>
      <c r="O1458" s="72" t="s">
        <v>217</v>
      </c>
      <c r="P1458" s="74">
        <v>42824.57335648148</v>
      </c>
      <c r="Q1458" s="72" t="s">
        <v>3814</v>
      </c>
      <c r="R1458" s="72"/>
      <c r="S1458" s="72"/>
      <c r="T1458" s="72"/>
      <c r="U1458" s="72"/>
      <c r="V1458" s="76" t="s">
        <v>9647</v>
      </c>
      <c r="W1458" s="74">
        <v>42824.57335648148</v>
      </c>
      <c r="X1458" s="76" t="s">
        <v>11816</v>
      </c>
      <c r="Y1458" s="72"/>
      <c r="Z1458" s="72"/>
      <c r="AA1458" s="78" t="s">
        <v>15773</v>
      </c>
      <c r="AB1458" s="72"/>
      <c r="AC1458" s="72" t="b">
        <v>0</v>
      </c>
      <c r="AD1458" s="72">
        <v>0</v>
      </c>
      <c r="AE1458" s="78" t="s">
        <v>230</v>
      </c>
      <c r="AF1458" s="72" t="b">
        <v>0</v>
      </c>
      <c r="AG1458" s="72" t="s">
        <v>235</v>
      </c>
      <c r="AH1458" s="72"/>
      <c r="AI1458" s="78" t="s">
        <v>230</v>
      </c>
      <c r="AJ1458" s="72" t="b">
        <v>0</v>
      </c>
      <c r="AK1458" s="72">
        <v>1</v>
      </c>
      <c r="AL1458" s="78" t="s">
        <v>15776</v>
      </c>
      <c r="AM1458" s="72" t="s">
        <v>685</v>
      </c>
      <c r="AN1458" s="72" t="b">
        <v>0</v>
      </c>
      <c r="AO1458" s="78" t="s">
        <v>15776</v>
      </c>
      <c r="AP1458" s="72" t="s">
        <v>179</v>
      </c>
      <c r="AQ1458" s="72">
        <v>0</v>
      </c>
      <c r="AR1458" s="72">
        <v>0</v>
      </c>
      <c r="AS1458" s="72"/>
      <c r="AT1458" s="72"/>
      <c r="AU1458" s="72"/>
      <c r="AV1458" s="72"/>
      <c r="AW1458" s="72"/>
      <c r="AX1458" s="72"/>
      <c r="AY1458" s="72"/>
      <c r="AZ1458" s="72"/>
    </row>
    <row r="1459" spans="1:52" x14ac:dyDescent="0.35">
      <c r="A1459" s="70" t="s">
        <v>1652</v>
      </c>
      <c r="B1459" s="70" t="s">
        <v>2456</v>
      </c>
      <c r="C1459" s="83"/>
      <c r="D1459" s="84"/>
      <c r="E1459" s="85"/>
      <c r="F1459" s="86"/>
      <c r="G1459" s="83"/>
      <c r="H1459" s="81"/>
      <c r="I1459" s="87"/>
      <c r="J1459" s="87"/>
      <c r="K1459" s="36"/>
      <c r="L1459" s="90"/>
      <c r="M1459" s="90"/>
      <c r="N1459" s="89"/>
      <c r="O1459" s="72" t="s">
        <v>217</v>
      </c>
      <c r="P1459" s="74">
        <v>42824.547812500001</v>
      </c>
      <c r="Q1459" s="72" t="s">
        <v>3815</v>
      </c>
      <c r="R1459" s="76" t="s">
        <v>6360</v>
      </c>
      <c r="S1459" s="72" t="s">
        <v>226</v>
      </c>
      <c r="T1459" s="72"/>
      <c r="U1459" s="72"/>
      <c r="V1459" s="76" t="s">
        <v>9892</v>
      </c>
      <c r="W1459" s="74">
        <v>42824.547812500001</v>
      </c>
      <c r="X1459" s="76" t="s">
        <v>11817</v>
      </c>
      <c r="Y1459" s="72"/>
      <c r="Z1459" s="72"/>
      <c r="AA1459" s="78" t="s">
        <v>15774</v>
      </c>
      <c r="AB1459" s="72"/>
      <c r="AC1459" s="72" t="b">
        <v>0</v>
      </c>
      <c r="AD1459" s="72">
        <v>0</v>
      </c>
      <c r="AE1459" s="78" t="s">
        <v>230</v>
      </c>
      <c r="AF1459" s="72" t="b">
        <v>0</v>
      </c>
      <c r="AG1459" s="72" t="s">
        <v>235</v>
      </c>
      <c r="AH1459" s="72"/>
      <c r="AI1459" s="78" t="s">
        <v>230</v>
      </c>
      <c r="AJ1459" s="72" t="b">
        <v>0</v>
      </c>
      <c r="AK1459" s="72">
        <v>0</v>
      </c>
      <c r="AL1459" s="78" t="s">
        <v>230</v>
      </c>
      <c r="AM1459" s="72" t="s">
        <v>238</v>
      </c>
      <c r="AN1459" s="72" t="b">
        <v>0</v>
      </c>
      <c r="AO1459" s="78" t="s">
        <v>15774</v>
      </c>
      <c r="AP1459" s="72" t="s">
        <v>179</v>
      </c>
      <c r="AQ1459" s="72">
        <v>0</v>
      </c>
      <c r="AR1459" s="72">
        <v>0</v>
      </c>
      <c r="AS1459" s="72"/>
      <c r="AT1459" s="72"/>
      <c r="AU1459" s="72"/>
      <c r="AV1459" s="72"/>
      <c r="AW1459" s="72"/>
      <c r="AX1459" s="72"/>
      <c r="AY1459" s="72"/>
      <c r="AZ1459" s="72"/>
    </row>
    <row r="1460" spans="1:52" x14ac:dyDescent="0.35">
      <c r="A1460" s="70" t="s">
        <v>1652</v>
      </c>
      <c r="B1460" s="70" t="s">
        <v>216</v>
      </c>
      <c r="C1460" s="83"/>
      <c r="D1460" s="84"/>
      <c r="E1460" s="85"/>
      <c r="F1460" s="86"/>
      <c r="G1460" s="83"/>
      <c r="H1460" s="81"/>
      <c r="I1460" s="87"/>
      <c r="J1460" s="87"/>
      <c r="K1460" s="36"/>
      <c r="L1460" s="90"/>
      <c r="M1460" s="90"/>
      <c r="N1460" s="89"/>
      <c r="O1460" s="72" t="s">
        <v>217</v>
      </c>
      <c r="P1460" s="74">
        <v>42824.547812500001</v>
      </c>
      <c r="Q1460" s="72" t="s">
        <v>3815</v>
      </c>
      <c r="R1460" s="76" t="s">
        <v>6360</v>
      </c>
      <c r="S1460" s="72" t="s">
        <v>226</v>
      </c>
      <c r="T1460" s="72"/>
      <c r="U1460" s="72"/>
      <c r="V1460" s="76" t="s">
        <v>9892</v>
      </c>
      <c r="W1460" s="74">
        <v>42824.547812500001</v>
      </c>
      <c r="X1460" s="76" t="s">
        <v>11817</v>
      </c>
      <c r="Y1460" s="72"/>
      <c r="Z1460" s="72"/>
      <c r="AA1460" s="78" t="s">
        <v>15774</v>
      </c>
      <c r="AB1460" s="72"/>
      <c r="AC1460" s="72" t="b">
        <v>0</v>
      </c>
      <c r="AD1460" s="72">
        <v>0</v>
      </c>
      <c r="AE1460" s="78" t="s">
        <v>230</v>
      </c>
      <c r="AF1460" s="72" t="b">
        <v>0</v>
      </c>
      <c r="AG1460" s="72" t="s">
        <v>235</v>
      </c>
      <c r="AH1460" s="72"/>
      <c r="AI1460" s="78" t="s">
        <v>230</v>
      </c>
      <c r="AJ1460" s="72" t="b">
        <v>0</v>
      </c>
      <c r="AK1460" s="72">
        <v>0</v>
      </c>
      <c r="AL1460" s="78" t="s">
        <v>230</v>
      </c>
      <c r="AM1460" s="72" t="s">
        <v>238</v>
      </c>
      <c r="AN1460" s="72" t="b">
        <v>0</v>
      </c>
      <c r="AO1460" s="78" t="s">
        <v>15774</v>
      </c>
      <c r="AP1460" s="72" t="s">
        <v>179</v>
      </c>
      <c r="AQ1460" s="72">
        <v>0</v>
      </c>
      <c r="AR1460" s="72">
        <v>0</v>
      </c>
      <c r="AS1460" s="72"/>
      <c r="AT1460" s="72"/>
      <c r="AU1460" s="72"/>
      <c r="AV1460" s="72"/>
      <c r="AW1460" s="72"/>
      <c r="AX1460" s="72"/>
      <c r="AY1460" s="72"/>
      <c r="AZ1460" s="72"/>
    </row>
    <row r="1461" spans="1:52" x14ac:dyDescent="0.35">
      <c r="A1461" s="70" t="s">
        <v>1652</v>
      </c>
      <c r="B1461" s="70" t="s">
        <v>2853</v>
      </c>
      <c r="C1461" s="83"/>
      <c r="D1461" s="84"/>
      <c r="E1461" s="85"/>
      <c r="F1461" s="86"/>
      <c r="G1461" s="83"/>
      <c r="H1461" s="81"/>
      <c r="I1461" s="87"/>
      <c r="J1461" s="87"/>
      <c r="K1461" s="36"/>
      <c r="L1461" s="90"/>
      <c r="M1461" s="90"/>
      <c r="N1461" s="89"/>
      <c r="O1461" s="72" t="s">
        <v>217</v>
      </c>
      <c r="P1461" s="74">
        <v>42824.560162037036</v>
      </c>
      <c r="Q1461" s="72" t="s">
        <v>3816</v>
      </c>
      <c r="R1461" s="76" t="s">
        <v>6756</v>
      </c>
      <c r="S1461" s="72" t="s">
        <v>226</v>
      </c>
      <c r="T1461" s="72"/>
      <c r="U1461" s="72"/>
      <c r="V1461" s="76" t="s">
        <v>9892</v>
      </c>
      <c r="W1461" s="74">
        <v>42824.560162037036</v>
      </c>
      <c r="X1461" s="76" t="s">
        <v>11818</v>
      </c>
      <c r="Y1461" s="72"/>
      <c r="Z1461" s="72"/>
      <c r="AA1461" s="78" t="s">
        <v>15775</v>
      </c>
      <c r="AB1461" s="72"/>
      <c r="AC1461" s="72" t="b">
        <v>0</v>
      </c>
      <c r="AD1461" s="72">
        <v>0</v>
      </c>
      <c r="AE1461" s="78" t="s">
        <v>230</v>
      </c>
      <c r="AF1461" s="72" t="b">
        <v>0</v>
      </c>
      <c r="AG1461" s="72" t="s">
        <v>235</v>
      </c>
      <c r="AH1461" s="72"/>
      <c r="AI1461" s="78" t="s">
        <v>230</v>
      </c>
      <c r="AJ1461" s="72" t="b">
        <v>0</v>
      </c>
      <c r="AK1461" s="72">
        <v>0</v>
      </c>
      <c r="AL1461" s="78" t="s">
        <v>230</v>
      </c>
      <c r="AM1461" s="72" t="s">
        <v>238</v>
      </c>
      <c r="AN1461" s="72" t="b">
        <v>0</v>
      </c>
      <c r="AO1461" s="78" t="s">
        <v>15775</v>
      </c>
      <c r="AP1461" s="72" t="s">
        <v>179</v>
      </c>
      <c r="AQ1461" s="72">
        <v>0</v>
      </c>
      <c r="AR1461" s="72">
        <v>0</v>
      </c>
      <c r="AS1461" s="72"/>
      <c r="AT1461" s="72"/>
      <c r="AU1461" s="72"/>
      <c r="AV1461" s="72"/>
      <c r="AW1461" s="72"/>
      <c r="AX1461" s="72"/>
      <c r="AY1461" s="72"/>
      <c r="AZ1461" s="72"/>
    </row>
    <row r="1462" spans="1:52" x14ac:dyDescent="0.35">
      <c r="A1462" s="70" t="s">
        <v>1652</v>
      </c>
      <c r="B1462" s="70" t="s">
        <v>216</v>
      </c>
      <c r="C1462" s="83"/>
      <c r="D1462" s="84"/>
      <c r="E1462" s="85"/>
      <c r="F1462" s="86"/>
      <c r="G1462" s="83"/>
      <c r="H1462" s="81"/>
      <c r="I1462" s="87"/>
      <c r="J1462" s="87"/>
      <c r="K1462" s="36"/>
      <c r="L1462" s="90"/>
      <c r="M1462" s="90"/>
      <c r="N1462" s="89"/>
      <c r="O1462" s="72" t="s">
        <v>217</v>
      </c>
      <c r="P1462" s="74">
        <v>42824.560162037036</v>
      </c>
      <c r="Q1462" s="72" t="s">
        <v>3816</v>
      </c>
      <c r="R1462" s="76" t="s">
        <v>6756</v>
      </c>
      <c r="S1462" s="72" t="s">
        <v>226</v>
      </c>
      <c r="T1462" s="72"/>
      <c r="U1462" s="72"/>
      <c r="V1462" s="76" t="s">
        <v>9892</v>
      </c>
      <c r="W1462" s="74">
        <v>42824.560162037036</v>
      </c>
      <c r="X1462" s="76" t="s">
        <v>11818</v>
      </c>
      <c r="Y1462" s="72"/>
      <c r="Z1462" s="72"/>
      <c r="AA1462" s="78" t="s">
        <v>15775</v>
      </c>
      <c r="AB1462" s="72"/>
      <c r="AC1462" s="72" t="b">
        <v>0</v>
      </c>
      <c r="AD1462" s="72">
        <v>0</v>
      </c>
      <c r="AE1462" s="78" t="s">
        <v>230</v>
      </c>
      <c r="AF1462" s="72" t="b">
        <v>0</v>
      </c>
      <c r="AG1462" s="72" t="s">
        <v>235</v>
      </c>
      <c r="AH1462" s="72"/>
      <c r="AI1462" s="78" t="s">
        <v>230</v>
      </c>
      <c r="AJ1462" s="72" t="b">
        <v>0</v>
      </c>
      <c r="AK1462" s="72">
        <v>0</v>
      </c>
      <c r="AL1462" s="78" t="s">
        <v>230</v>
      </c>
      <c r="AM1462" s="72" t="s">
        <v>238</v>
      </c>
      <c r="AN1462" s="72" t="b">
        <v>0</v>
      </c>
      <c r="AO1462" s="78" t="s">
        <v>15775</v>
      </c>
      <c r="AP1462" s="72" t="s">
        <v>179</v>
      </c>
      <c r="AQ1462" s="72">
        <v>0</v>
      </c>
      <c r="AR1462" s="72">
        <v>0</v>
      </c>
      <c r="AS1462" s="72"/>
      <c r="AT1462" s="72"/>
      <c r="AU1462" s="72"/>
      <c r="AV1462" s="72"/>
      <c r="AW1462" s="72"/>
      <c r="AX1462" s="72"/>
      <c r="AY1462" s="72"/>
      <c r="AZ1462" s="72"/>
    </row>
    <row r="1463" spans="1:52" x14ac:dyDescent="0.35">
      <c r="A1463" s="70" t="s">
        <v>1652</v>
      </c>
      <c r="B1463" s="70" t="s">
        <v>1365</v>
      </c>
      <c r="C1463" s="83"/>
      <c r="D1463" s="84"/>
      <c r="E1463" s="85"/>
      <c r="F1463" s="86"/>
      <c r="G1463" s="83"/>
      <c r="H1463" s="81"/>
      <c r="I1463" s="87"/>
      <c r="J1463" s="87"/>
      <c r="K1463" s="36"/>
      <c r="L1463" s="90"/>
      <c r="M1463" s="90"/>
      <c r="N1463" s="89"/>
      <c r="O1463" s="72" t="s">
        <v>217</v>
      </c>
      <c r="P1463" s="74">
        <v>42824.572060185186</v>
      </c>
      <c r="Q1463" s="72" t="s">
        <v>3817</v>
      </c>
      <c r="R1463" s="76" t="s">
        <v>6622</v>
      </c>
      <c r="S1463" s="72" t="s">
        <v>226</v>
      </c>
      <c r="T1463" s="72"/>
      <c r="U1463" s="72"/>
      <c r="V1463" s="76" t="s">
        <v>9892</v>
      </c>
      <c r="W1463" s="74">
        <v>42824.572060185186</v>
      </c>
      <c r="X1463" s="76" t="s">
        <v>11819</v>
      </c>
      <c r="Y1463" s="72"/>
      <c r="Z1463" s="72"/>
      <c r="AA1463" s="78" t="s">
        <v>15776</v>
      </c>
      <c r="AB1463" s="72"/>
      <c r="AC1463" s="72" t="b">
        <v>0</v>
      </c>
      <c r="AD1463" s="72">
        <v>0</v>
      </c>
      <c r="AE1463" s="78" t="s">
        <v>230</v>
      </c>
      <c r="AF1463" s="72" t="b">
        <v>0</v>
      </c>
      <c r="AG1463" s="72" t="s">
        <v>235</v>
      </c>
      <c r="AH1463" s="72"/>
      <c r="AI1463" s="78" t="s">
        <v>230</v>
      </c>
      <c r="AJ1463" s="72" t="b">
        <v>0</v>
      </c>
      <c r="AK1463" s="72">
        <v>1</v>
      </c>
      <c r="AL1463" s="78" t="s">
        <v>230</v>
      </c>
      <c r="AM1463" s="72" t="s">
        <v>238</v>
      </c>
      <c r="AN1463" s="72" t="b">
        <v>0</v>
      </c>
      <c r="AO1463" s="78" t="s">
        <v>15776</v>
      </c>
      <c r="AP1463" s="72" t="s">
        <v>179</v>
      </c>
      <c r="AQ1463" s="72">
        <v>0</v>
      </c>
      <c r="AR1463" s="72">
        <v>0</v>
      </c>
      <c r="AS1463" s="72"/>
      <c r="AT1463" s="72"/>
      <c r="AU1463" s="72"/>
      <c r="AV1463" s="72"/>
      <c r="AW1463" s="72"/>
      <c r="AX1463" s="72"/>
      <c r="AY1463" s="72"/>
      <c r="AZ1463" s="72"/>
    </row>
    <row r="1464" spans="1:52" x14ac:dyDescent="0.35">
      <c r="A1464" s="70" t="s">
        <v>1652</v>
      </c>
      <c r="B1464" s="70" t="s">
        <v>216</v>
      </c>
      <c r="C1464" s="83"/>
      <c r="D1464" s="84"/>
      <c r="E1464" s="85"/>
      <c r="F1464" s="86"/>
      <c r="G1464" s="83"/>
      <c r="H1464" s="81"/>
      <c r="I1464" s="87"/>
      <c r="J1464" s="87"/>
      <c r="K1464" s="36"/>
      <c r="L1464" s="90"/>
      <c r="M1464" s="90"/>
      <c r="N1464" s="89"/>
      <c r="O1464" s="72" t="s">
        <v>217</v>
      </c>
      <c r="P1464" s="74">
        <v>42824.572060185186</v>
      </c>
      <c r="Q1464" s="72" t="s">
        <v>3817</v>
      </c>
      <c r="R1464" s="76" t="s">
        <v>6622</v>
      </c>
      <c r="S1464" s="72" t="s">
        <v>226</v>
      </c>
      <c r="T1464" s="72"/>
      <c r="U1464" s="72"/>
      <c r="V1464" s="76" t="s">
        <v>9892</v>
      </c>
      <c r="W1464" s="74">
        <v>42824.572060185186</v>
      </c>
      <c r="X1464" s="76" t="s">
        <v>11819</v>
      </c>
      <c r="Y1464" s="72"/>
      <c r="Z1464" s="72"/>
      <c r="AA1464" s="78" t="s">
        <v>15776</v>
      </c>
      <c r="AB1464" s="72"/>
      <c r="AC1464" s="72" t="b">
        <v>0</v>
      </c>
      <c r="AD1464" s="72">
        <v>0</v>
      </c>
      <c r="AE1464" s="78" t="s">
        <v>230</v>
      </c>
      <c r="AF1464" s="72" t="b">
        <v>0</v>
      </c>
      <c r="AG1464" s="72" t="s">
        <v>235</v>
      </c>
      <c r="AH1464" s="72"/>
      <c r="AI1464" s="78" t="s">
        <v>230</v>
      </c>
      <c r="AJ1464" s="72" t="b">
        <v>0</v>
      </c>
      <c r="AK1464" s="72">
        <v>1</v>
      </c>
      <c r="AL1464" s="78" t="s">
        <v>230</v>
      </c>
      <c r="AM1464" s="72" t="s">
        <v>238</v>
      </c>
      <c r="AN1464" s="72" t="b">
        <v>0</v>
      </c>
      <c r="AO1464" s="78" t="s">
        <v>15776</v>
      </c>
      <c r="AP1464" s="72" t="s">
        <v>179</v>
      </c>
      <c r="AQ1464" s="72">
        <v>0</v>
      </c>
      <c r="AR1464" s="72">
        <v>0</v>
      </c>
      <c r="AS1464" s="72"/>
      <c r="AT1464" s="72"/>
      <c r="AU1464" s="72"/>
      <c r="AV1464" s="72"/>
      <c r="AW1464" s="72"/>
      <c r="AX1464" s="72"/>
      <c r="AY1464" s="72"/>
      <c r="AZ1464" s="72"/>
    </row>
    <row r="1465" spans="1:52" x14ac:dyDescent="0.35">
      <c r="A1465" s="70" t="s">
        <v>1652</v>
      </c>
      <c r="B1465" s="70" t="s">
        <v>216</v>
      </c>
      <c r="C1465" s="83"/>
      <c r="D1465" s="84"/>
      <c r="E1465" s="85"/>
      <c r="F1465" s="86"/>
      <c r="G1465" s="83"/>
      <c r="H1465" s="81"/>
      <c r="I1465" s="87"/>
      <c r="J1465" s="87"/>
      <c r="K1465" s="36"/>
      <c r="L1465" s="90"/>
      <c r="M1465" s="90"/>
      <c r="N1465" s="89"/>
      <c r="O1465" s="72" t="s">
        <v>217</v>
      </c>
      <c r="P1465" s="74">
        <v>42825.835381944446</v>
      </c>
      <c r="Q1465" s="72" t="s">
        <v>3818</v>
      </c>
      <c r="R1465" s="76" t="s">
        <v>6381</v>
      </c>
      <c r="S1465" s="72" t="s">
        <v>226</v>
      </c>
      <c r="T1465" s="72"/>
      <c r="U1465" s="72"/>
      <c r="V1465" s="76" t="s">
        <v>9892</v>
      </c>
      <c r="W1465" s="74">
        <v>42825.835381944446</v>
      </c>
      <c r="X1465" s="76" t="s">
        <v>11820</v>
      </c>
      <c r="Y1465" s="72"/>
      <c r="Z1465" s="72"/>
      <c r="AA1465" s="78" t="s">
        <v>15777</v>
      </c>
      <c r="AB1465" s="72"/>
      <c r="AC1465" s="72" t="b">
        <v>0</v>
      </c>
      <c r="AD1465" s="72">
        <v>0</v>
      </c>
      <c r="AE1465" s="78" t="s">
        <v>230</v>
      </c>
      <c r="AF1465" s="72" t="b">
        <v>0</v>
      </c>
      <c r="AG1465" s="72" t="s">
        <v>235</v>
      </c>
      <c r="AH1465" s="72"/>
      <c r="AI1465" s="78" t="s">
        <v>230</v>
      </c>
      <c r="AJ1465" s="72" t="b">
        <v>0</v>
      </c>
      <c r="AK1465" s="72">
        <v>0</v>
      </c>
      <c r="AL1465" s="78" t="s">
        <v>230</v>
      </c>
      <c r="AM1465" s="72" t="s">
        <v>238</v>
      </c>
      <c r="AN1465" s="72" t="b">
        <v>0</v>
      </c>
      <c r="AO1465" s="78" t="s">
        <v>15777</v>
      </c>
      <c r="AP1465" s="72" t="s">
        <v>179</v>
      </c>
      <c r="AQ1465" s="72">
        <v>0</v>
      </c>
      <c r="AR1465" s="72">
        <v>0</v>
      </c>
      <c r="AS1465" s="72"/>
      <c r="AT1465" s="72"/>
      <c r="AU1465" s="72"/>
      <c r="AV1465" s="72"/>
      <c r="AW1465" s="72"/>
      <c r="AX1465" s="72"/>
      <c r="AY1465" s="72"/>
      <c r="AZ1465" s="72"/>
    </row>
    <row r="1466" spans="1:52" x14ac:dyDescent="0.35">
      <c r="A1466" s="70" t="s">
        <v>1653</v>
      </c>
      <c r="B1466" s="70" t="s">
        <v>1653</v>
      </c>
      <c r="C1466" s="83"/>
      <c r="D1466" s="84"/>
      <c r="E1466" s="85"/>
      <c r="F1466" s="86"/>
      <c r="G1466" s="83"/>
      <c r="H1466" s="81"/>
      <c r="I1466" s="87"/>
      <c r="J1466" s="87"/>
      <c r="K1466" s="36"/>
      <c r="L1466" s="90"/>
      <c r="M1466" s="90"/>
      <c r="N1466" s="89"/>
      <c r="O1466" s="72" t="s">
        <v>179</v>
      </c>
      <c r="P1466" s="74">
        <v>42824.43341435185</v>
      </c>
      <c r="Q1466" s="72" t="s">
        <v>3819</v>
      </c>
      <c r="R1466" s="76" t="s">
        <v>6757</v>
      </c>
      <c r="S1466" s="72" t="s">
        <v>241</v>
      </c>
      <c r="T1466" s="72"/>
      <c r="U1466" s="72"/>
      <c r="V1466" s="76" t="s">
        <v>9893</v>
      </c>
      <c r="W1466" s="74">
        <v>42824.43341435185</v>
      </c>
      <c r="X1466" s="76" t="s">
        <v>11821</v>
      </c>
      <c r="Y1466" s="72"/>
      <c r="Z1466" s="72"/>
      <c r="AA1466" s="78" t="s">
        <v>15778</v>
      </c>
      <c r="AB1466" s="72"/>
      <c r="AC1466" s="72" t="b">
        <v>0</v>
      </c>
      <c r="AD1466" s="72">
        <v>0</v>
      </c>
      <c r="AE1466" s="78" t="s">
        <v>230</v>
      </c>
      <c r="AF1466" s="72" t="b">
        <v>0</v>
      </c>
      <c r="AG1466" s="72" t="s">
        <v>231</v>
      </c>
      <c r="AH1466" s="72"/>
      <c r="AI1466" s="78" t="s">
        <v>230</v>
      </c>
      <c r="AJ1466" s="72" t="b">
        <v>0</v>
      </c>
      <c r="AK1466" s="72">
        <v>0</v>
      </c>
      <c r="AL1466" s="78" t="s">
        <v>230</v>
      </c>
      <c r="AM1466" s="72" t="s">
        <v>241</v>
      </c>
      <c r="AN1466" s="72" t="b">
        <v>0</v>
      </c>
      <c r="AO1466" s="78" t="s">
        <v>15778</v>
      </c>
      <c r="AP1466" s="72" t="s">
        <v>179</v>
      </c>
      <c r="AQ1466" s="72">
        <v>0</v>
      </c>
      <c r="AR1466" s="72">
        <v>0</v>
      </c>
      <c r="AS1466" s="72"/>
      <c r="AT1466" s="72"/>
      <c r="AU1466" s="72"/>
      <c r="AV1466" s="72"/>
      <c r="AW1466" s="72"/>
      <c r="AX1466" s="72"/>
      <c r="AY1466" s="72"/>
      <c r="AZ1466" s="72"/>
    </row>
    <row r="1467" spans="1:52" x14ac:dyDescent="0.35">
      <c r="A1467" s="70" t="s">
        <v>1653</v>
      </c>
      <c r="B1467" s="70" t="s">
        <v>1653</v>
      </c>
      <c r="C1467" s="83"/>
      <c r="D1467" s="84"/>
      <c r="E1467" s="85"/>
      <c r="F1467" s="86"/>
      <c r="G1467" s="83"/>
      <c r="H1467" s="81"/>
      <c r="I1467" s="87"/>
      <c r="J1467" s="87"/>
      <c r="K1467" s="36"/>
      <c r="L1467" s="90"/>
      <c r="M1467" s="90"/>
      <c r="N1467" s="89"/>
      <c r="O1467" s="72" t="s">
        <v>179</v>
      </c>
      <c r="P1467" s="74">
        <v>42825.836180555554</v>
      </c>
      <c r="Q1467" s="72" t="s">
        <v>3820</v>
      </c>
      <c r="R1467" s="76" t="s">
        <v>6758</v>
      </c>
      <c r="S1467" s="72" t="s">
        <v>241</v>
      </c>
      <c r="T1467" s="72"/>
      <c r="U1467" s="72"/>
      <c r="V1467" s="76" t="s">
        <v>9893</v>
      </c>
      <c r="W1467" s="74">
        <v>42825.836180555554</v>
      </c>
      <c r="X1467" s="76" t="s">
        <v>11822</v>
      </c>
      <c r="Y1467" s="72"/>
      <c r="Z1467" s="72"/>
      <c r="AA1467" s="78" t="s">
        <v>15779</v>
      </c>
      <c r="AB1467" s="72"/>
      <c r="AC1467" s="72" t="b">
        <v>0</v>
      </c>
      <c r="AD1467" s="72">
        <v>0</v>
      </c>
      <c r="AE1467" s="78" t="s">
        <v>230</v>
      </c>
      <c r="AF1467" s="72" t="b">
        <v>0</v>
      </c>
      <c r="AG1467" s="72" t="s">
        <v>231</v>
      </c>
      <c r="AH1467" s="72"/>
      <c r="AI1467" s="78" t="s">
        <v>230</v>
      </c>
      <c r="AJ1467" s="72" t="b">
        <v>0</v>
      </c>
      <c r="AK1467" s="72">
        <v>0</v>
      </c>
      <c r="AL1467" s="78" t="s">
        <v>230</v>
      </c>
      <c r="AM1467" s="72" t="s">
        <v>241</v>
      </c>
      <c r="AN1467" s="72" t="b">
        <v>0</v>
      </c>
      <c r="AO1467" s="78" t="s">
        <v>15779</v>
      </c>
      <c r="AP1467" s="72" t="s">
        <v>179</v>
      </c>
      <c r="AQ1467" s="72">
        <v>0</v>
      </c>
      <c r="AR1467" s="72">
        <v>0</v>
      </c>
      <c r="AS1467" s="72"/>
      <c r="AT1467" s="72"/>
      <c r="AU1467" s="72"/>
      <c r="AV1467" s="72"/>
      <c r="AW1467" s="72"/>
      <c r="AX1467" s="72"/>
      <c r="AY1467" s="72"/>
      <c r="AZ1467" s="72"/>
    </row>
    <row r="1468" spans="1:52" x14ac:dyDescent="0.35">
      <c r="A1468" s="70" t="s">
        <v>1654</v>
      </c>
      <c r="B1468" s="70" t="s">
        <v>2077</v>
      </c>
      <c r="C1468" s="83"/>
      <c r="D1468" s="84"/>
      <c r="E1468" s="85"/>
      <c r="F1468" s="86"/>
      <c r="G1468" s="83"/>
      <c r="H1468" s="81"/>
      <c r="I1468" s="87"/>
      <c r="J1468" s="87"/>
      <c r="K1468" s="36"/>
      <c r="L1468" s="90"/>
      <c r="M1468" s="90"/>
      <c r="N1468" s="89"/>
      <c r="O1468" s="72" t="s">
        <v>217</v>
      </c>
      <c r="P1468" s="74">
        <v>42825.836585648147</v>
      </c>
      <c r="Q1468" s="72" t="s">
        <v>3821</v>
      </c>
      <c r="R1468" s="72"/>
      <c r="S1468" s="72"/>
      <c r="T1468" s="72"/>
      <c r="U1468" s="72"/>
      <c r="V1468" s="76" t="s">
        <v>9894</v>
      </c>
      <c r="W1468" s="74">
        <v>42825.836585648147</v>
      </c>
      <c r="X1468" s="76" t="s">
        <v>11823</v>
      </c>
      <c r="Y1468" s="72"/>
      <c r="Z1468" s="72"/>
      <c r="AA1468" s="78" t="s">
        <v>15780</v>
      </c>
      <c r="AB1468" s="72"/>
      <c r="AC1468" s="72" t="b">
        <v>0</v>
      </c>
      <c r="AD1468" s="72">
        <v>0</v>
      </c>
      <c r="AE1468" s="78" t="s">
        <v>230</v>
      </c>
      <c r="AF1468" s="72" t="b">
        <v>0</v>
      </c>
      <c r="AG1468" s="72" t="s">
        <v>231</v>
      </c>
      <c r="AH1468" s="72"/>
      <c r="AI1468" s="78" t="s">
        <v>230</v>
      </c>
      <c r="AJ1468" s="72" t="b">
        <v>0</v>
      </c>
      <c r="AK1468" s="72">
        <v>6663</v>
      </c>
      <c r="AL1468" s="78" t="s">
        <v>16336</v>
      </c>
      <c r="AM1468" s="72" t="s">
        <v>242</v>
      </c>
      <c r="AN1468" s="72" t="b">
        <v>0</v>
      </c>
      <c r="AO1468" s="78" t="s">
        <v>16336</v>
      </c>
      <c r="AP1468" s="72" t="s">
        <v>179</v>
      </c>
      <c r="AQ1468" s="72">
        <v>0</v>
      </c>
      <c r="AR1468" s="72">
        <v>0</v>
      </c>
      <c r="AS1468" s="72"/>
      <c r="AT1468" s="72"/>
      <c r="AU1468" s="72"/>
      <c r="AV1468" s="72"/>
      <c r="AW1468" s="72"/>
      <c r="AX1468" s="72"/>
      <c r="AY1468" s="72"/>
      <c r="AZ1468" s="72"/>
    </row>
    <row r="1469" spans="1:52" x14ac:dyDescent="0.35">
      <c r="A1469" s="70" t="s">
        <v>1655</v>
      </c>
      <c r="B1469" s="70" t="s">
        <v>2077</v>
      </c>
      <c r="C1469" s="83"/>
      <c r="D1469" s="84"/>
      <c r="E1469" s="85"/>
      <c r="F1469" s="86"/>
      <c r="G1469" s="83"/>
      <c r="H1469" s="81"/>
      <c r="I1469" s="87"/>
      <c r="J1469" s="87"/>
      <c r="K1469" s="36"/>
      <c r="L1469" s="90"/>
      <c r="M1469" s="90"/>
      <c r="N1469" s="89"/>
      <c r="O1469" s="72" t="s">
        <v>217</v>
      </c>
      <c r="P1469" s="74">
        <v>42825.840069444443</v>
      </c>
      <c r="Q1469" s="72" t="s">
        <v>3821</v>
      </c>
      <c r="R1469" s="72"/>
      <c r="S1469" s="72"/>
      <c r="T1469" s="72"/>
      <c r="U1469" s="72"/>
      <c r="V1469" s="76" t="s">
        <v>9895</v>
      </c>
      <c r="W1469" s="74">
        <v>42825.840069444443</v>
      </c>
      <c r="X1469" s="76" t="s">
        <v>11824</v>
      </c>
      <c r="Y1469" s="72"/>
      <c r="Z1469" s="72"/>
      <c r="AA1469" s="78" t="s">
        <v>15781</v>
      </c>
      <c r="AB1469" s="72"/>
      <c r="AC1469" s="72" t="b">
        <v>0</v>
      </c>
      <c r="AD1469" s="72">
        <v>0</v>
      </c>
      <c r="AE1469" s="78" t="s">
        <v>230</v>
      </c>
      <c r="AF1469" s="72" t="b">
        <v>0</v>
      </c>
      <c r="AG1469" s="72" t="s">
        <v>231</v>
      </c>
      <c r="AH1469" s="72"/>
      <c r="AI1469" s="78" t="s">
        <v>230</v>
      </c>
      <c r="AJ1469" s="72" t="b">
        <v>0</v>
      </c>
      <c r="AK1469" s="72">
        <v>6663</v>
      </c>
      <c r="AL1469" s="78" t="s">
        <v>16336</v>
      </c>
      <c r="AM1469" s="72" t="s">
        <v>242</v>
      </c>
      <c r="AN1469" s="72" t="b">
        <v>0</v>
      </c>
      <c r="AO1469" s="78" t="s">
        <v>16336</v>
      </c>
      <c r="AP1469" s="72" t="s">
        <v>179</v>
      </c>
      <c r="AQ1469" s="72">
        <v>0</v>
      </c>
      <c r="AR1469" s="72">
        <v>0</v>
      </c>
      <c r="AS1469" s="72"/>
      <c r="AT1469" s="72"/>
      <c r="AU1469" s="72"/>
      <c r="AV1469" s="72"/>
      <c r="AW1469" s="72"/>
      <c r="AX1469" s="72"/>
      <c r="AY1469" s="72"/>
      <c r="AZ1469" s="72"/>
    </row>
    <row r="1470" spans="1:52" x14ac:dyDescent="0.35">
      <c r="A1470" s="70" t="s">
        <v>1656</v>
      </c>
      <c r="B1470" s="70" t="s">
        <v>2077</v>
      </c>
      <c r="C1470" s="83"/>
      <c r="D1470" s="84"/>
      <c r="E1470" s="85"/>
      <c r="F1470" s="86"/>
      <c r="G1470" s="83"/>
      <c r="H1470" s="81"/>
      <c r="I1470" s="87"/>
      <c r="J1470" s="87"/>
      <c r="K1470" s="36"/>
      <c r="L1470" s="90"/>
      <c r="M1470" s="90"/>
      <c r="N1470" s="89"/>
      <c r="O1470" s="72" t="s">
        <v>217</v>
      </c>
      <c r="P1470" s="74">
        <v>42825.842418981483</v>
      </c>
      <c r="Q1470" s="72" t="s">
        <v>3821</v>
      </c>
      <c r="R1470" s="72"/>
      <c r="S1470" s="72"/>
      <c r="T1470" s="72"/>
      <c r="U1470" s="72"/>
      <c r="V1470" s="76" t="s">
        <v>9896</v>
      </c>
      <c r="W1470" s="74">
        <v>42825.842418981483</v>
      </c>
      <c r="X1470" s="76" t="s">
        <v>11825</v>
      </c>
      <c r="Y1470" s="72"/>
      <c r="Z1470" s="72"/>
      <c r="AA1470" s="78" t="s">
        <v>15782</v>
      </c>
      <c r="AB1470" s="72"/>
      <c r="AC1470" s="72" t="b">
        <v>0</v>
      </c>
      <c r="AD1470" s="72">
        <v>0</v>
      </c>
      <c r="AE1470" s="78" t="s">
        <v>230</v>
      </c>
      <c r="AF1470" s="72" t="b">
        <v>0</v>
      </c>
      <c r="AG1470" s="72" t="s">
        <v>231</v>
      </c>
      <c r="AH1470" s="72"/>
      <c r="AI1470" s="78" t="s">
        <v>230</v>
      </c>
      <c r="AJ1470" s="72" t="b">
        <v>0</v>
      </c>
      <c r="AK1470" s="72">
        <v>6663</v>
      </c>
      <c r="AL1470" s="78" t="s">
        <v>16336</v>
      </c>
      <c r="AM1470" s="72" t="s">
        <v>246</v>
      </c>
      <c r="AN1470" s="72" t="b">
        <v>0</v>
      </c>
      <c r="AO1470" s="78" t="s">
        <v>16336</v>
      </c>
      <c r="AP1470" s="72" t="s">
        <v>179</v>
      </c>
      <c r="AQ1470" s="72">
        <v>0</v>
      </c>
      <c r="AR1470" s="72">
        <v>0</v>
      </c>
      <c r="AS1470" s="72"/>
      <c r="AT1470" s="72"/>
      <c r="AU1470" s="72"/>
      <c r="AV1470" s="72"/>
      <c r="AW1470" s="72"/>
      <c r="AX1470" s="72"/>
      <c r="AY1470" s="72"/>
      <c r="AZ1470" s="72"/>
    </row>
    <row r="1471" spans="1:52" x14ac:dyDescent="0.35">
      <c r="A1471" s="70" t="s">
        <v>1657</v>
      </c>
      <c r="B1471" s="70" t="s">
        <v>216</v>
      </c>
      <c r="C1471" s="83"/>
      <c r="D1471" s="84"/>
      <c r="E1471" s="85"/>
      <c r="F1471" s="86"/>
      <c r="G1471" s="83"/>
      <c r="H1471" s="81"/>
      <c r="I1471" s="87"/>
      <c r="J1471" s="87"/>
      <c r="K1471" s="36"/>
      <c r="L1471" s="90"/>
      <c r="M1471" s="90"/>
      <c r="N1471" s="89"/>
      <c r="O1471" s="72" t="s">
        <v>217</v>
      </c>
      <c r="P1471" s="74">
        <v>42825.845127314817</v>
      </c>
      <c r="Q1471" s="72" t="s">
        <v>3822</v>
      </c>
      <c r="R1471" s="76" t="s">
        <v>6759</v>
      </c>
      <c r="S1471" s="72" t="s">
        <v>226</v>
      </c>
      <c r="T1471" s="72"/>
      <c r="U1471" s="72"/>
      <c r="V1471" s="76" t="s">
        <v>9897</v>
      </c>
      <c r="W1471" s="74">
        <v>42825.845127314817</v>
      </c>
      <c r="X1471" s="76" t="s">
        <v>11826</v>
      </c>
      <c r="Y1471" s="72"/>
      <c r="Z1471" s="72"/>
      <c r="AA1471" s="78" t="s">
        <v>15783</v>
      </c>
      <c r="AB1471" s="72"/>
      <c r="AC1471" s="72" t="b">
        <v>0</v>
      </c>
      <c r="AD1471" s="72">
        <v>0</v>
      </c>
      <c r="AE1471" s="78" t="s">
        <v>230</v>
      </c>
      <c r="AF1471" s="72" t="b">
        <v>0</v>
      </c>
      <c r="AG1471" s="72" t="s">
        <v>235</v>
      </c>
      <c r="AH1471" s="72"/>
      <c r="AI1471" s="78" t="s">
        <v>230</v>
      </c>
      <c r="AJ1471" s="72" t="b">
        <v>0</v>
      </c>
      <c r="AK1471" s="72">
        <v>0</v>
      </c>
      <c r="AL1471" s="78" t="s">
        <v>230</v>
      </c>
      <c r="AM1471" s="72" t="s">
        <v>238</v>
      </c>
      <c r="AN1471" s="72" t="b">
        <v>0</v>
      </c>
      <c r="AO1471" s="78" t="s">
        <v>15783</v>
      </c>
      <c r="AP1471" s="72" t="s">
        <v>179</v>
      </c>
      <c r="AQ1471" s="72">
        <v>0</v>
      </c>
      <c r="AR1471" s="72">
        <v>0</v>
      </c>
      <c r="AS1471" s="72"/>
      <c r="AT1471" s="72"/>
      <c r="AU1471" s="72"/>
      <c r="AV1471" s="72"/>
      <c r="AW1471" s="72"/>
      <c r="AX1471" s="72"/>
      <c r="AY1471" s="72"/>
      <c r="AZ1471" s="72"/>
    </row>
    <row r="1472" spans="1:52" x14ac:dyDescent="0.35">
      <c r="A1472" s="70" t="s">
        <v>1658</v>
      </c>
      <c r="B1472" s="70" t="s">
        <v>216</v>
      </c>
      <c r="C1472" s="83"/>
      <c r="D1472" s="84"/>
      <c r="E1472" s="85"/>
      <c r="F1472" s="86"/>
      <c r="G1472" s="83"/>
      <c r="H1472" s="81"/>
      <c r="I1472" s="87"/>
      <c r="J1472" s="87"/>
      <c r="K1472" s="36"/>
      <c r="L1472" s="90"/>
      <c r="M1472" s="90"/>
      <c r="N1472" s="89"/>
      <c r="O1472" s="72" t="s">
        <v>217</v>
      </c>
      <c r="P1472" s="74">
        <v>42825.847048611111</v>
      </c>
      <c r="Q1472" s="72" t="s">
        <v>3823</v>
      </c>
      <c r="R1472" s="72"/>
      <c r="S1472" s="72"/>
      <c r="T1472" s="72"/>
      <c r="U1472" s="72"/>
      <c r="V1472" s="76" t="s">
        <v>9898</v>
      </c>
      <c r="W1472" s="74">
        <v>42825.847048611111</v>
      </c>
      <c r="X1472" s="76" t="s">
        <v>11827</v>
      </c>
      <c r="Y1472" s="72"/>
      <c r="Z1472" s="72"/>
      <c r="AA1472" s="78" t="s">
        <v>15784</v>
      </c>
      <c r="AB1472" s="72"/>
      <c r="AC1472" s="72" t="b">
        <v>0</v>
      </c>
      <c r="AD1472" s="72">
        <v>0</v>
      </c>
      <c r="AE1472" s="78" t="s">
        <v>230</v>
      </c>
      <c r="AF1472" s="72" t="b">
        <v>0</v>
      </c>
      <c r="AG1472" s="72" t="s">
        <v>235</v>
      </c>
      <c r="AH1472" s="72"/>
      <c r="AI1472" s="78" t="s">
        <v>230</v>
      </c>
      <c r="AJ1472" s="72" t="b">
        <v>0</v>
      </c>
      <c r="AK1472" s="72">
        <v>0</v>
      </c>
      <c r="AL1472" s="78" t="s">
        <v>230</v>
      </c>
      <c r="AM1472" s="72" t="s">
        <v>238</v>
      </c>
      <c r="AN1472" s="72" t="b">
        <v>0</v>
      </c>
      <c r="AO1472" s="78" t="s">
        <v>15784</v>
      </c>
      <c r="AP1472" s="72" t="s">
        <v>179</v>
      </c>
      <c r="AQ1472" s="72">
        <v>0</v>
      </c>
      <c r="AR1472" s="72">
        <v>0</v>
      </c>
      <c r="AS1472" s="72"/>
      <c r="AT1472" s="72"/>
      <c r="AU1472" s="72"/>
      <c r="AV1472" s="72"/>
      <c r="AW1472" s="72"/>
      <c r="AX1472" s="72"/>
      <c r="AY1472" s="72"/>
      <c r="AZ1472" s="72"/>
    </row>
    <row r="1473" spans="1:52" x14ac:dyDescent="0.35">
      <c r="A1473" s="70" t="s">
        <v>1659</v>
      </c>
      <c r="B1473" s="70" t="s">
        <v>2854</v>
      </c>
      <c r="C1473" s="83"/>
      <c r="D1473" s="84"/>
      <c r="E1473" s="85"/>
      <c r="F1473" s="86"/>
      <c r="G1473" s="83"/>
      <c r="H1473" s="81"/>
      <c r="I1473" s="87"/>
      <c r="J1473" s="87"/>
      <c r="K1473" s="36"/>
      <c r="L1473" s="90"/>
      <c r="M1473" s="90"/>
      <c r="N1473" s="89"/>
      <c r="O1473" s="72" t="s">
        <v>218</v>
      </c>
      <c r="P1473" s="74">
        <v>42825.847384259258</v>
      </c>
      <c r="Q1473" s="72" t="s">
        <v>3824</v>
      </c>
      <c r="R1473" s="72"/>
      <c r="S1473" s="72"/>
      <c r="T1473" s="72"/>
      <c r="U1473" s="72"/>
      <c r="V1473" s="76" t="s">
        <v>9899</v>
      </c>
      <c r="W1473" s="74">
        <v>42825.847384259258</v>
      </c>
      <c r="X1473" s="76" t="s">
        <v>11828</v>
      </c>
      <c r="Y1473" s="72"/>
      <c r="Z1473" s="72"/>
      <c r="AA1473" s="78" t="s">
        <v>15785</v>
      </c>
      <c r="AB1473" s="72"/>
      <c r="AC1473" s="72" t="b">
        <v>0</v>
      </c>
      <c r="AD1473" s="72">
        <v>0</v>
      </c>
      <c r="AE1473" s="78" t="s">
        <v>18855</v>
      </c>
      <c r="AF1473" s="72" t="b">
        <v>0</v>
      </c>
      <c r="AG1473" s="72" t="s">
        <v>235</v>
      </c>
      <c r="AH1473" s="72"/>
      <c r="AI1473" s="78" t="s">
        <v>230</v>
      </c>
      <c r="AJ1473" s="72" t="b">
        <v>0</v>
      </c>
      <c r="AK1473" s="72">
        <v>0</v>
      </c>
      <c r="AL1473" s="78" t="s">
        <v>230</v>
      </c>
      <c r="AM1473" s="72" t="s">
        <v>246</v>
      </c>
      <c r="AN1473" s="72" t="b">
        <v>0</v>
      </c>
      <c r="AO1473" s="78" t="s">
        <v>15785</v>
      </c>
      <c r="AP1473" s="72" t="s">
        <v>179</v>
      </c>
      <c r="AQ1473" s="72">
        <v>0</v>
      </c>
      <c r="AR1473" s="72">
        <v>0</v>
      </c>
      <c r="AS1473" s="72"/>
      <c r="AT1473" s="72"/>
      <c r="AU1473" s="72"/>
      <c r="AV1473" s="72"/>
      <c r="AW1473" s="72"/>
      <c r="AX1473" s="72"/>
      <c r="AY1473" s="72"/>
      <c r="AZ1473" s="72"/>
    </row>
    <row r="1474" spans="1:52" x14ac:dyDescent="0.35">
      <c r="A1474" s="70" t="s">
        <v>1660</v>
      </c>
      <c r="B1474" s="70" t="s">
        <v>1660</v>
      </c>
      <c r="C1474" s="83"/>
      <c r="D1474" s="84"/>
      <c r="E1474" s="85"/>
      <c r="F1474" s="86"/>
      <c r="G1474" s="83"/>
      <c r="H1474" s="81"/>
      <c r="I1474" s="87"/>
      <c r="J1474" s="87"/>
      <c r="K1474" s="36"/>
      <c r="L1474" s="90"/>
      <c r="M1474" s="90"/>
      <c r="N1474" s="89"/>
      <c r="O1474" s="72" t="s">
        <v>179</v>
      </c>
      <c r="P1474" s="74">
        <v>42825.848182870373</v>
      </c>
      <c r="Q1474" s="72" t="s">
        <v>3825</v>
      </c>
      <c r="R1474" s="76" t="s">
        <v>6760</v>
      </c>
      <c r="S1474" s="72" t="s">
        <v>8517</v>
      </c>
      <c r="T1474" s="72"/>
      <c r="U1474" s="72"/>
      <c r="V1474" s="76" t="s">
        <v>9900</v>
      </c>
      <c r="W1474" s="74">
        <v>42825.848182870373</v>
      </c>
      <c r="X1474" s="76" t="s">
        <v>11829</v>
      </c>
      <c r="Y1474" s="72"/>
      <c r="Z1474" s="72"/>
      <c r="AA1474" s="78" t="s">
        <v>15786</v>
      </c>
      <c r="AB1474" s="72"/>
      <c r="AC1474" s="72" t="b">
        <v>0</v>
      </c>
      <c r="AD1474" s="72">
        <v>0</v>
      </c>
      <c r="AE1474" s="78" t="s">
        <v>230</v>
      </c>
      <c r="AF1474" s="72" t="b">
        <v>0</v>
      </c>
      <c r="AG1474" s="72" t="s">
        <v>355</v>
      </c>
      <c r="AH1474" s="72"/>
      <c r="AI1474" s="78" t="s">
        <v>230</v>
      </c>
      <c r="AJ1474" s="72" t="b">
        <v>0</v>
      </c>
      <c r="AK1474" s="72">
        <v>0</v>
      </c>
      <c r="AL1474" s="78" t="s">
        <v>230</v>
      </c>
      <c r="AM1474" s="72" t="s">
        <v>240</v>
      </c>
      <c r="AN1474" s="72" t="b">
        <v>0</v>
      </c>
      <c r="AO1474" s="78" t="s">
        <v>15786</v>
      </c>
      <c r="AP1474" s="72" t="s">
        <v>179</v>
      </c>
      <c r="AQ1474" s="72">
        <v>0</v>
      </c>
      <c r="AR1474" s="72">
        <v>0</v>
      </c>
      <c r="AS1474" s="72"/>
      <c r="AT1474" s="72"/>
      <c r="AU1474" s="72"/>
      <c r="AV1474" s="72"/>
      <c r="AW1474" s="72"/>
      <c r="AX1474" s="72"/>
      <c r="AY1474" s="72"/>
      <c r="AZ1474" s="72"/>
    </row>
    <row r="1475" spans="1:52" x14ac:dyDescent="0.35">
      <c r="A1475" s="70" t="s">
        <v>1661</v>
      </c>
      <c r="B1475" s="70" t="s">
        <v>2077</v>
      </c>
      <c r="C1475" s="83"/>
      <c r="D1475" s="84"/>
      <c r="E1475" s="85"/>
      <c r="F1475" s="86"/>
      <c r="G1475" s="83"/>
      <c r="H1475" s="81"/>
      <c r="I1475" s="87"/>
      <c r="J1475" s="87"/>
      <c r="K1475" s="36"/>
      <c r="L1475" s="90"/>
      <c r="M1475" s="90"/>
      <c r="N1475" s="89"/>
      <c r="O1475" s="72" t="s">
        <v>217</v>
      </c>
      <c r="P1475" s="74">
        <v>42825.854548611111</v>
      </c>
      <c r="Q1475" s="72" t="s">
        <v>3821</v>
      </c>
      <c r="R1475" s="72"/>
      <c r="S1475" s="72"/>
      <c r="T1475" s="72"/>
      <c r="U1475" s="72"/>
      <c r="V1475" s="76" t="s">
        <v>9901</v>
      </c>
      <c r="W1475" s="74">
        <v>42825.854548611111</v>
      </c>
      <c r="X1475" s="76" t="s">
        <v>11830</v>
      </c>
      <c r="Y1475" s="72"/>
      <c r="Z1475" s="72"/>
      <c r="AA1475" s="78" t="s">
        <v>15787</v>
      </c>
      <c r="AB1475" s="72"/>
      <c r="AC1475" s="72" t="b">
        <v>0</v>
      </c>
      <c r="AD1475" s="72">
        <v>0</v>
      </c>
      <c r="AE1475" s="78" t="s">
        <v>230</v>
      </c>
      <c r="AF1475" s="72" t="b">
        <v>0</v>
      </c>
      <c r="AG1475" s="72" t="s">
        <v>231</v>
      </c>
      <c r="AH1475" s="72"/>
      <c r="AI1475" s="78" t="s">
        <v>230</v>
      </c>
      <c r="AJ1475" s="72" t="b">
        <v>0</v>
      </c>
      <c r="AK1475" s="72">
        <v>6663</v>
      </c>
      <c r="AL1475" s="78" t="s">
        <v>16336</v>
      </c>
      <c r="AM1475" s="72" t="s">
        <v>242</v>
      </c>
      <c r="AN1475" s="72" t="b">
        <v>0</v>
      </c>
      <c r="AO1475" s="78" t="s">
        <v>16336</v>
      </c>
      <c r="AP1475" s="72" t="s">
        <v>179</v>
      </c>
      <c r="AQ1475" s="72">
        <v>0</v>
      </c>
      <c r="AR1475" s="72">
        <v>0</v>
      </c>
      <c r="AS1475" s="72"/>
      <c r="AT1475" s="72"/>
      <c r="AU1475" s="72"/>
      <c r="AV1475" s="72"/>
      <c r="AW1475" s="72"/>
      <c r="AX1475" s="72"/>
      <c r="AY1475" s="72"/>
      <c r="AZ1475" s="72"/>
    </row>
    <row r="1476" spans="1:52" x14ac:dyDescent="0.35">
      <c r="A1476" s="70" t="s">
        <v>1662</v>
      </c>
      <c r="B1476" s="70" t="s">
        <v>1773</v>
      </c>
      <c r="C1476" s="83"/>
      <c r="D1476" s="84"/>
      <c r="E1476" s="85"/>
      <c r="F1476" s="86"/>
      <c r="G1476" s="83"/>
      <c r="H1476" s="81"/>
      <c r="I1476" s="87"/>
      <c r="J1476" s="87"/>
      <c r="K1476" s="36"/>
      <c r="L1476" s="90"/>
      <c r="M1476" s="90"/>
      <c r="N1476" s="89"/>
      <c r="O1476" s="72" t="s">
        <v>217</v>
      </c>
      <c r="P1476" s="74">
        <v>42825.854675925926</v>
      </c>
      <c r="Q1476" s="72" t="s">
        <v>3768</v>
      </c>
      <c r="R1476" s="76" t="s">
        <v>6737</v>
      </c>
      <c r="S1476" s="72" t="s">
        <v>398</v>
      </c>
      <c r="T1476" s="72"/>
      <c r="U1476" s="72"/>
      <c r="V1476" s="76" t="s">
        <v>9902</v>
      </c>
      <c r="W1476" s="74">
        <v>42825.854675925926</v>
      </c>
      <c r="X1476" s="76" t="s">
        <v>11831</v>
      </c>
      <c r="Y1476" s="72"/>
      <c r="Z1476" s="72"/>
      <c r="AA1476" s="78" t="s">
        <v>15788</v>
      </c>
      <c r="AB1476" s="72"/>
      <c r="AC1476" s="72" t="b">
        <v>0</v>
      </c>
      <c r="AD1476" s="72">
        <v>0</v>
      </c>
      <c r="AE1476" s="78" t="s">
        <v>230</v>
      </c>
      <c r="AF1476" s="72" t="b">
        <v>0</v>
      </c>
      <c r="AG1476" s="72" t="s">
        <v>231</v>
      </c>
      <c r="AH1476" s="72"/>
      <c r="AI1476" s="78" t="s">
        <v>230</v>
      </c>
      <c r="AJ1476" s="72" t="b">
        <v>0</v>
      </c>
      <c r="AK1476" s="72">
        <v>21</v>
      </c>
      <c r="AL1476" s="78" t="s">
        <v>15931</v>
      </c>
      <c r="AM1476" s="72" t="s">
        <v>246</v>
      </c>
      <c r="AN1476" s="72" t="b">
        <v>0</v>
      </c>
      <c r="AO1476" s="78" t="s">
        <v>15931</v>
      </c>
      <c r="AP1476" s="72" t="s">
        <v>179</v>
      </c>
      <c r="AQ1476" s="72">
        <v>0</v>
      </c>
      <c r="AR1476" s="72">
        <v>0</v>
      </c>
      <c r="AS1476" s="72"/>
      <c r="AT1476" s="72"/>
      <c r="AU1476" s="72"/>
      <c r="AV1476" s="72"/>
      <c r="AW1476" s="72"/>
      <c r="AX1476" s="72"/>
      <c r="AY1476" s="72"/>
      <c r="AZ1476" s="72"/>
    </row>
    <row r="1477" spans="1:52" x14ac:dyDescent="0.35">
      <c r="A1477" s="70" t="s">
        <v>1663</v>
      </c>
      <c r="B1477" s="70" t="s">
        <v>1663</v>
      </c>
      <c r="C1477" s="83"/>
      <c r="D1477" s="84"/>
      <c r="E1477" s="85"/>
      <c r="F1477" s="86"/>
      <c r="G1477" s="83"/>
      <c r="H1477" s="81"/>
      <c r="I1477" s="87"/>
      <c r="J1477" s="87"/>
      <c r="K1477" s="36"/>
      <c r="L1477" s="90"/>
      <c r="M1477" s="90"/>
      <c r="N1477" s="89"/>
      <c r="O1477" s="72" t="s">
        <v>179</v>
      </c>
      <c r="P1477" s="74">
        <v>42825.668761574074</v>
      </c>
      <c r="Q1477" s="72" t="s">
        <v>3826</v>
      </c>
      <c r="R1477" s="76" t="s">
        <v>6761</v>
      </c>
      <c r="S1477" s="72" t="s">
        <v>225</v>
      </c>
      <c r="T1477" s="72"/>
      <c r="U1477" s="72"/>
      <c r="V1477" s="76" t="s">
        <v>9903</v>
      </c>
      <c r="W1477" s="74">
        <v>42825.668761574074</v>
      </c>
      <c r="X1477" s="76" t="s">
        <v>11832</v>
      </c>
      <c r="Y1477" s="72"/>
      <c r="Z1477" s="72"/>
      <c r="AA1477" s="78" t="s">
        <v>15789</v>
      </c>
      <c r="AB1477" s="72"/>
      <c r="AC1477" s="72" t="b">
        <v>0</v>
      </c>
      <c r="AD1477" s="72">
        <v>673</v>
      </c>
      <c r="AE1477" s="78" t="s">
        <v>230</v>
      </c>
      <c r="AF1477" s="72" t="b">
        <v>0</v>
      </c>
      <c r="AG1477" s="72" t="s">
        <v>231</v>
      </c>
      <c r="AH1477" s="72"/>
      <c r="AI1477" s="78" t="s">
        <v>230</v>
      </c>
      <c r="AJ1477" s="72" t="b">
        <v>0</v>
      </c>
      <c r="AK1477" s="72">
        <v>200</v>
      </c>
      <c r="AL1477" s="78" t="s">
        <v>230</v>
      </c>
      <c r="AM1477" s="72" t="s">
        <v>434</v>
      </c>
      <c r="AN1477" s="72" t="b">
        <v>1</v>
      </c>
      <c r="AO1477" s="78" t="s">
        <v>15789</v>
      </c>
      <c r="AP1477" s="72" t="s">
        <v>250</v>
      </c>
      <c r="AQ1477" s="72">
        <v>0</v>
      </c>
      <c r="AR1477" s="72">
        <v>0</v>
      </c>
      <c r="AS1477" s="72"/>
      <c r="AT1477" s="72"/>
      <c r="AU1477" s="72"/>
      <c r="AV1477" s="72"/>
      <c r="AW1477" s="72"/>
      <c r="AX1477" s="72"/>
      <c r="AY1477" s="72"/>
      <c r="AZ1477" s="72"/>
    </row>
    <row r="1478" spans="1:52" x14ac:dyDescent="0.35">
      <c r="A1478" s="70" t="s">
        <v>1664</v>
      </c>
      <c r="B1478" s="70" t="s">
        <v>1663</v>
      </c>
      <c r="C1478" s="83"/>
      <c r="D1478" s="84"/>
      <c r="E1478" s="85"/>
      <c r="F1478" s="86"/>
      <c r="G1478" s="83"/>
      <c r="H1478" s="81"/>
      <c r="I1478" s="87"/>
      <c r="J1478" s="87"/>
      <c r="K1478" s="36"/>
      <c r="L1478" s="90"/>
      <c r="M1478" s="90"/>
      <c r="N1478" s="89"/>
      <c r="O1478" s="72" t="s">
        <v>217</v>
      </c>
      <c r="P1478" s="74">
        <v>42825.858043981483</v>
      </c>
      <c r="Q1478" s="72" t="s">
        <v>3827</v>
      </c>
      <c r="R1478" s="72"/>
      <c r="S1478" s="72"/>
      <c r="T1478" s="72"/>
      <c r="U1478" s="72"/>
      <c r="V1478" s="76" t="s">
        <v>9904</v>
      </c>
      <c r="W1478" s="74">
        <v>42825.858043981483</v>
      </c>
      <c r="X1478" s="76" t="s">
        <v>11833</v>
      </c>
      <c r="Y1478" s="72"/>
      <c r="Z1478" s="72"/>
      <c r="AA1478" s="78" t="s">
        <v>15790</v>
      </c>
      <c r="AB1478" s="72"/>
      <c r="AC1478" s="72" t="b">
        <v>0</v>
      </c>
      <c r="AD1478" s="72">
        <v>0</v>
      </c>
      <c r="AE1478" s="78" t="s">
        <v>230</v>
      </c>
      <c r="AF1478" s="72" t="b">
        <v>0</v>
      </c>
      <c r="AG1478" s="72" t="s">
        <v>231</v>
      </c>
      <c r="AH1478" s="72"/>
      <c r="AI1478" s="78" t="s">
        <v>230</v>
      </c>
      <c r="AJ1478" s="72" t="b">
        <v>0</v>
      </c>
      <c r="AK1478" s="72">
        <v>200</v>
      </c>
      <c r="AL1478" s="78" t="s">
        <v>15789</v>
      </c>
      <c r="AM1478" s="72" t="s">
        <v>246</v>
      </c>
      <c r="AN1478" s="72" t="b">
        <v>0</v>
      </c>
      <c r="AO1478" s="78" t="s">
        <v>15789</v>
      </c>
      <c r="AP1478" s="72" t="s">
        <v>179</v>
      </c>
      <c r="AQ1478" s="72">
        <v>0</v>
      </c>
      <c r="AR1478" s="72">
        <v>0</v>
      </c>
      <c r="AS1478" s="72"/>
      <c r="AT1478" s="72"/>
      <c r="AU1478" s="72"/>
      <c r="AV1478" s="72"/>
      <c r="AW1478" s="72"/>
      <c r="AX1478" s="72"/>
      <c r="AY1478" s="72"/>
      <c r="AZ1478" s="72"/>
    </row>
    <row r="1479" spans="1:52" x14ac:dyDescent="0.35">
      <c r="A1479" s="70" t="s">
        <v>1665</v>
      </c>
      <c r="B1479" s="70" t="s">
        <v>216</v>
      </c>
      <c r="C1479" s="83"/>
      <c r="D1479" s="84"/>
      <c r="E1479" s="85"/>
      <c r="F1479" s="86"/>
      <c r="G1479" s="83"/>
      <c r="H1479" s="81"/>
      <c r="I1479" s="87"/>
      <c r="J1479" s="87"/>
      <c r="K1479" s="36"/>
      <c r="L1479" s="90"/>
      <c r="M1479" s="90"/>
      <c r="N1479" s="89"/>
      <c r="O1479" s="72" t="s">
        <v>217</v>
      </c>
      <c r="P1479" s="74">
        <v>42824.789942129632</v>
      </c>
      <c r="Q1479" s="72" t="s">
        <v>3828</v>
      </c>
      <c r="R1479" s="76" t="s">
        <v>6507</v>
      </c>
      <c r="S1479" s="72" t="s">
        <v>226</v>
      </c>
      <c r="T1479" s="72"/>
      <c r="U1479" s="72"/>
      <c r="V1479" s="76" t="s">
        <v>9905</v>
      </c>
      <c r="W1479" s="74">
        <v>42824.789942129632</v>
      </c>
      <c r="X1479" s="76" t="s">
        <v>11834</v>
      </c>
      <c r="Y1479" s="72"/>
      <c r="Z1479" s="72"/>
      <c r="AA1479" s="78" t="s">
        <v>15791</v>
      </c>
      <c r="AB1479" s="72"/>
      <c r="AC1479" s="72" t="b">
        <v>0</v>
      </c>
      <c r="AD1479" s="72">
        <v>0</v>
      </c>
      <c r="AE1479" s="78" t="s">
        <v>230</v>
      </c>
      <c r="AF1479" s="72" t="b">
        <v>0</v>
      </c>
      <c r="AG1479" s="72" t="s">
        <v>235</v>
      </c>
      <c r="AH1479" s="72"/>
      <c r="AI1479" s="78" t="s">
        <v>230</v>
      </c>
      <c r="AJ1479" s="72" t="b">
        <v>0</v>
      </c>
      <c r="AK1479" s="72">
        <v>0</v>
      </c>
      <c r="AL1479" s="78" t="s">
        <v>230</v>
      </c>
      <c r="AM1479" s="72" t="s">
        <v>238</v>
      </c>
      <c r="AN1479" s="72" t="b">
        <v>0</v>
      </c>
      <c r="AO1479" s="78" t="s">
        <v>15791</v>
      </c>
      <c r="AP1479" s="72" t="s">
        <v>179</v>
      </c>
      <c r="AQ1479" s="72">
        <v>0</v>
      </c>
      <c r="AR1479" s="72">
        <v>0</v>
      </c>
      <c r="AS1479" s="72"/>
      <c r="AT1479" s="72"/>
      <c r="AU1479" s="72"/>
      <c r="AV1479" s="72"/>
      <c r="AW1479" s="72"/>
      <c r="AX1479" s="72"/>
      <c r="AY1479" s="72"/>
      <c r="AZ1479" s="72"/>
    </row>
    <row r="1480" spans="1:52" x14ac:dyDescent="0.35">
      <c r="A1480" s="70" t="s">
        <v>1665</v>
      </c>
      <c r="B1480" s="70" t="s">
        <v>216</v>
      </c>
      <c r="C1480" s="83"/>
      <c r="D1480" s="84"/>
      <c r="E1480" s="85"/>
      <c r="F1480" s="86"/>
      <c r="G1480" s="83"/>
      <c r="H1480" s="81"/>
      <c r="I1480" s="87"/>
      <c r="J1480" s="87"/>
      <c r="K1480" s="36"/>
      <c r="L1480" s="90"/>
      <c r="M1480" s="90"/>
      <c r="N1480" s="89"/>
      <c r="O1480" s="72" t="s">
        <v>217</v>
      </c>
      <c r="P1480" s="74">
        <v>42825.859594907408</v>
      </c>
      <c r="Q1480" s="72" t="s">
        <v>3829</v>
      </c>
      <c r="R1480" s="76" t="s">
        <v>6762</v>
      </c>
      <c r="S1480" s="72" t="s">
        <v>226</v>
      </c>
      <c r="T1480" s="72"/>
      <c r="U1480" s="72"/>
      <c r="V1480" s="76" t="s">
        <v>9905</v>
      </c>
      <c r="W1480" s="74">
        <v>42825.859594907408</v>
      </c>
      <c r="X1480" s="76" t="s">
        <v>11835</v>
      </c>
      <c r="Y1480" s="72"/>
      <c r="Z1480" s="72"/>
      <c r="AA1480" s="78" t="s">
        <v>15792</v>
      </c>
      <c r="AB1480" s="72"/>
      <c r="AC1480" s="72" t="b">
        <v>0</v>
      </c>
      <c r="AD1480" s="72">
        <v>0</v>
      </c>
      <c r="AE1480" s="78" t="s">
        <v>230</v>
      </c>
      <c r="AF1480" s="72" t="b">
        <v>0</v>
      </c>
      <c r="AG1480" s="72" t="s">
        <v>235</v>
      </c>
      <c r="AH1480" s="72"/>
      <c r="AI1480" s="78" t="s">
        <v>230</v>
      </c>
      <c r="AJ1480" s="72" t="b">
        <v>0</v>
      </c>
      <c r="AK1480" s="72">
        <v>0</v>
      </c>
      <c r="AL1480" s="78" t="s">
        <v>230</v>
      </c>
      <c r="AM1480" s="72" t="s">
        <v>238</v>
      </c>
      <c r="AN1480" s="72" t="b">
        <v>0</v>
      </c>
      <c r="AO1480" s="78" t="s">
        <v>15792</v>
      </c>
      <c r="AP1480" s="72" t="s">
        <v>179</v>
      </c>
      <c r="AQ1480" s="72">
        <v>0</v>
      </c>
      <c r="AR1480" s="72">
        <v>0</v>
      </c>
      <c r="AS1480" s="72"/>
      <c r="AT1480" s="72"/>
      <c r="AU1480" s="72"/>
      <c r="AV1480" s="72"/>
      <c r="AW1480" s="72"/>
      <c r="AX1480" s="72"/>
      <c r="AY1480" s="72"/>
      <c r="AZ1480" s="72"/>
    </row>
    <row r="1481" spans="1:52" x14ac:dyDescent="0.35">
      <c r="A1481" s="70" t="s">
        <v>1666</v>
      </c>
      <c r="B1481" s="70" t="s">
        <v>1683</v>
      </c>
      <c r="C1481" s="83"/>
      <c r="D1481" s="84"/>
      <c r="E1481" s="85"/>
      <c r="F1481" s="86"/>
      <c r="G1481" s="83"/>
      <c r="H1481" s="81"/>
      <c r="I1481" s="87"/>
      <c r="J1481" s="87"/>
      <c r="K1481" s="36"/>
      <c r="L1481" s="90"/>
      <c r="M1481" s="90"/>
      <c r="N1481" s="89"/>
      <c r="O1481" s="72" t="s">
        <v>217</v>
      </c>
      <c r="P1481" s="74">
        <v>42825.859594907408</v>
      </c>
      <c r="Q1481" s="72" t="s">
        <v>3830</v>
      </c>
      <c r="R1481" s="72"/>
      <c r="S1481" s="72"/>
      <c r="T1481" s="72"/>
      <c r="U1481" s="72"/>
      <c r="V1481" s="76" t="s">
        <v>9906</v>
      </c>
      <c r="W1481" s="74">
        <v>42825.859594907408</v>
      </c>
      <c r="X1481" s="76" t="s">
        <v>11836</v>
      </c>
      <c r="Y1481" s="72"/>
      <c r="Z1481" s="72"/>
      <c r="AA1481" s="78" t="s">
        <v>15793</v>
      </c>
      <c r="AB1481" s="72"/>
      <c r="AC1481" s="72" t="b">
        <v>0</v>
      </c>
      <c r="AD1481" s="72">
        <v>0</v>
      </c>
      <c r="AE1481" s="78" t="s">
        <v>230</v>
      </c>
      <c r="AF1481" s="72" t="b">
        <v>0</v>
      </c>
      <c r="AG1481" s="72" t="s">
        <v>235</v>
      </c>
      <c r="AH1481" s="72"/>
      <c r="AI1481" s="78" t="s">
        <v>230</v>
      </c>
      <c r="AJ1481" s="72" t="b">
        <v>0</v>
      </c>
      <c r="AK1481" s="72">
        <v>3</v>
      </c>
      <c r="AL1481" s="78" t="s">
        <v>15813</v>
      </c>
      <c r="AM1481" s="72" t="s">
        <v>242</v>
      </c>
      <c r="AN1481" s="72" t="b">
        <v>0</v>
      </c>
      <c r="AO1481" s="78" t="s">
        <v>15813</v>
      </c>
      <c r="AP1481" s="72" t="s">
        <v>179</v>
      </c>
      <c r="AQ1481" s="72">
        <v>0</v>
      </c>
      <c r="AR1481" s="72">
        <v>0</v>
      </c>
      <c r="AS1481" s="72"/>
      <c r="AT1481" s="72"/>
      <c r="AU1481" s="72"/>
      <c r="AV1481" s="72"/>
      <c r="AW1481" s="72"/>
      <c r="AX1481" s="72"/>
      <c r="AY1481" s="72"/>
      <c r="AZ1481" s="72"/>
    </row>
    <row r="1482" spans="1:52" x14ac:dyDescent="0.35">
      <c r="A1482" s="70" t="s">
        <v>1667</v>
      </c>
      <c r="B1482" s="70" t="s">
        <v>2077</v>
      </c>
      <c r="C1482" s="83"/>
      <c r="D1482" s="84"/>
      <c r="E1482" s="85"/>
      <c r="F1482" s="86"/>
      <c r="G1482" s="83"/>
      <c r="H1482" s="81"/>
      <c r="I1482" s="87"/>
      <c r="J1482" s="87"/>
      <c r="K1482" s="36"/>
      <c r="L1482" s="90"/>
      <c r="M1482" s="90"/>
      <c r="N1482" s="89"/>
      <c r="O1482" s="72" t="s">
        <v>217</v>
      </c>
      <c r="P1482" s="74">
        <v>42825.860972222225</v>
      </c>
      <c r="Q1482" s="72" t="s">
        <v>3821</v>
      </c>
      <c r="R1482" s="72"/>
      <c r="S1482" s="72"/>
      <c r="T1482" s="72"/>
      <c r="U1482" s="72"/>
      <c r="V1482" s="76" t="s">
        <v>9907</v>
      </c>
      <c r="W1482" s="74">
        <v>42825.860972222225</v>
      </c>
      <c r="X1482" s="76" t="s">
        <v>11837</v>
      </c>
      <c r="Y1482" s="72"/>
      <c r="Z1482" s="72"/>
      <c r="AA1482" s="78" t="s">
        <v>15794</v>
      </c>
      <c r="AB1482" s="72"/>
      <c r="AC1482" s="72" t="b">
        <v>0</v>
      </c>
      <c r="AD1482" s="72">
        <v>0</v>
      </c>
      <c r="AE1482" s="78" t="s">
        <v>230</v>
      </c>
      <c r="AF1482" s="72" t="b">
        <v>0</v>
      </c>
      <c r="AG1482" s="72" t="s">
        <v>231</v>
      </c>
      <c r="AH1482" s="72"/>
      <c r="AI1482" s="78" t="s">
        <v>230</v>
      </c>
      <c r="AJ1482" s="72" t="b">
        <v>0</v>
      </c>
      <c r="AK1482" s="72">
        <v>6663</v>
      </c>
      <c r="AL1482" s="78" t="s">
        <v>16336</v>
      </c>
      <c r="AM1482" s="72" t="s">
        <v>242</v>
      </c>
      <c r="AN1482" s="72" t="b">
        <v>0</v>
      </c>
      <c r="AO1482" s="78" t="s">
        <v>16336</v>
      </c>
      <c r="AP1482" s="72" t="s">
        <v>179</v>
      </c>
      <c r="AQ1482" s="72">
        <v>0</v>
      </c>
      <c r="AR1482" s="72">
        <v>0</v>
      </c>
      <c r="AS1482" s="72"/>
      <c r="AT1482" s="72"/>
      <c r="AU1482" s="72"/>
      <c r="AV1482" s="72"/>
      <c r="AW1482" s="72"/>
      <c r="AX1482" s="72"/>
      <c r="AY1482" s="72"/>
      <c r="AZ1482" s="72"/>
    </row>
    <row r="1483" spans="1:52" x14ac:dyDescent="0.35">
      <c r="A1483" s="70" t="s">
        <v>1668</v>
      </c>
      <c r="B1483" s="70" t="s">
        <v>1668</v>
      </c>
      <c r="C1483" s="83"/>
      <c r="D1483" s="84"/>
      <c r="E1483" s="85"/>
      <c r="F1483" s="86"/>
      <c r="G1483" s="83"/>
      <c r="H1483" s="81"/>
      <c r="I1483" s="87"/>
      <c r="J1483" s="87"/>
      <c r="K1483" s="36"/>
      <c r="L1483" s="90"/>
      <c r="M1483" s="90"/>
      <c r="N1483" s="89"/>
      <c r="O1483" s="72" t="s">
        <v>179</v>
      </c>
      <c r="P1483" s="74">
        <v>42825.861168981479</v>
      </c>
      <c r="Q1483" s="72" t="s">
        <v>3831</v>
      </c>
      <c r="R1483" s="72"/>
      <c r="S1483" s="72"/>
      <c r="T1483" s="72" t="s">
        <v>8630</v>
      </c>
      <c r="U1483" s="72"/>
      <c r="V1483" s="76" t="s">
        <v>9908</v>
      </c>
      <c r="W1483" s="74">
        <v>42825.861168981479</v>
      </c>
      <c r="X1483" s="76" t="s">
        <v>11838</v>
      </c>
      <c r="Y1483" s="72"/>
      <c r="Z1483" s="72"/>
      <c r="AA1483" s="78" t="s">
        <v>15795</v>
      </c>
      <c r="AB1483" s="72"/>
      <c r="AC1483" s="72" t="b">
        <v>0</v>
      </c>
      <c r="AD1483" s="72">
        <v>2</v>
      </c>
      <c r="AE1483" s="78" t="s">
        <v>230</v>
      </c>
      <c r="AF1483" s="72" t="b">
        <v>0</v>
      </c>
      <c r="AG1483" s="72" t="s">
        <v>235</v>
      </c>
      <c r="AH1483" s="72"/>
      <c r="AI1483" s="78" t="s">
        <v>230</v>
      </c>
      <c r="AJ1483" s="72" t="b">
        <v>0</v>
      </c>
      <c r="AK1483" s="72">
        <v>0</v>
      </c>
      <c r="AL1483" s="78" t="s">
        <v>230</v>
      </c>
      <c r="AM1483" s="72" t="s">
        <v>246</v>
      </c>
      <c r="AN1483" s="72" t="b">
        <v>0</v>
      </c>
      <c r="AO1483" s="78" t="s">
        <v>15795</v>
      </c>
      <c r="AP1483" s="72" t="s">
        <v>179</v>
      </c>
      <c r="AQ1483" s="72">
        <v>0</v>
      </c>
      <c r="AR1483" s="72">
        <v>0</v>
      </c>
      <c r="AS1483" s="72"/>
      <c r="AT1483" s="72"/>
      <c r="AU1483" s="72"/>
      <c r="AV1483" s="72"/>
      <c r="AW1483" s="72"/>
      <c r="AX1483" s="72"/>
      <c r="AY1483" s="72"/>
      <c r="AZ1483" s="72"/>
    </row>
    <row r="1484" spans="1:52" x14ac:dyDescent="0.35">
      <c r="A1484" s="70" t="s">
        <v>1669</v>
      </c>
      <c r="B1484" s="70" t="s">
        <v>2744</v>
      </c>
      <c r="C1484" s="83"/>
      <c r="D1484" s="84"/>
      <c r="E1484" s="85"/>
      <c r="F1484" s="86"/>
      <c r="G1484" s="83"/>
      <c r="H1484" s="81"/>
      <c r="I1484" s="87"/>
      <c r="J1484" s="87"/>
      <c r="K1484" s="36"/>
      <c r="L1484" s="90"/>
      <c r="M1484" s="90"/>
      <c r="N1484" s="89"/>
      <c r="O1484" s="72" t="s">
        <v>217</v>
      </c>
      <c r="P1484" s="74">
        <v>42825.863946759258</v>
      </c>
      <c r="Q1484" s="72" t="s">
        <v>3832</v>
      </c>
      <c r="R1484" s="76" t="s">
        <v>6746</v>
      </c>
      <c r="S1484" s="72" t="s">
        <v>226</v>
      </c>
      <c r="T1484" s="72"/>
      <c r="U1484" s="72"/>
      <c r="V1484" s="76" t="s">
        <v>9909</v>
      </c>
      <c r="W1484" s="74">
        <v>42825.863946759258</v>
      </c>
      <c r="X1484" s="76" t="s">
        <v>11839</v>
      </c>
      <c r="Y1484" s="72"/>
      <c r="Z1484" s="72"/>
      <c r="AA1484" s="78" t="s">
        <v>15796</v>
      </c>
      <c r="AB1484" s="72"/>
      <c r="AC1484" s="72" t="b">
        <v>0</v>
      </c>
      <c r="AD1484" s="72">
        <v>0</v>
      </c>
      <c r="AE1484" s="78" t="s">
        <v>230</v>
      </c>
      <c r="AF1484" s="72" t="b">
        <v>0</v>
      </c>
      <c r="AG1484" s="72" t="s">
        <v>235</v>
      </c>
      <c r="AH1484" s="72"/>
      <c r="AI1484" s="78" t="s">
        <v>230</v>
      </c>
      <c r="AJ1484" s="72" t="b">
        <v>0</v>
      </c>
      <c r="AK1484" s="72">
        <v>0</v>
      </c>
      <c r="AL1484" s="78" t="s">
        <v>230</v>
      </c>
      <c r="AM1484" s="72" t="s">
        <v>238</v>
      </c>
      <c r="AN1484" s="72" t="b">
        <v>0</v>
      </c>
      <c r="AO1484" s="78" t="s">
        <v>15796</v>
      </c>
      <c r="AP1484" s="72" t="s">
        <v>179</v>
      </c>
      <c r="AQ1484" s="72">
        <v>0</v>
      </c>
      <c r="AR1484" s="72">
        <v>0</v>
      </c>
      <c r="AS1484" s="72"/>
      <c r="AT1484" s="72"/>
      <c r="AU1484" s="72"/>
      <c r="AV1484" s="72"/>
      <c r="AW1484" s="72"/>
      <c r="AX1484" s="72"/>
      <c r="AY1484" s="72"/>
      <c r="AZ1484" s="72"/>
    </row>
    <row r="1485" spans="1:52" x14ac:dyDescent="0.35">
      <c r="A1485" s="70" t="s">
        <v>1669</v>
      </c>
      <c r="B1485" s="70" t="s">
        <v>216</v>
      </c>
      <c r="C1485" s="83"/>
      <c r="D1485" s="84"/>
      <c r="E1485" s="85"/>
      <c r="F1485" s="86"/>
      <c r="G1485" s="83"/>
      <c r="H1485" s="81"/>
      <c r="I1485" s="87"/>
      <c r="J1485" s="87"/>
      <c r="K1485" s="36"/>
      <c r="L1485" s="90"/>
      <c r="M1485" s="90"/>
      <c r="N1485" s="89"/>
      <c r="O1485" s="72" t="s">
        <v>217</v>
      </c>
      <c r="P1485" s="74">
        <v>42825.863946759258</v>
      </c>
      <c r="Q1485" s="72" t="s">
        <v>3832</v>
      </c>
      <c r="R1485" s="76" t="s">
        <v>6746</v>
      </c>
      <c r="S1485" s="72" t="s">
        <v>226</v>
      </c>
      <c r="T1485" s="72"/>
      <c r="U1485" s="72"/>
      <c r="V1485" s="76" t="s">
        <v>9909</v>
      </c>
      <c r="W1485" s="74">
        <v>42825.863946759258</v>
      </c>
      <c r="X1485" s="76" t="s">
        <v>11839</v>
      </c>
      <c r="Y1485" s="72"/>
      <c r="Z1485" s="72"/>
      <c r="AA1485" s="78" t="s">
        <v>15796</v>
      </c>
      <c r="AB1485" s="72"/>
      <c r="AC1485" s="72" t="b">
        <v>0</v>
      </c>
      <c r="AD1485" s="72">
        <v>0</v>
      </c>
      <c r="AE1485" s="78" t="s">
        <v>230</v>
      </c>
      <c r="AF1485" s="72" t="b">
        <v>0</v>
      </c>
      <c r="AG1485" s="72" t="s">
        <v>235</v>
      </c>
      <c r="AH1485" s="72"/>
      <c r="AI1485" s="78" t="s">
        <v>230</v>
      </c>
      <c r="AJ1485" s="72" t="b">
        <v>0</v>
      </c>
      <c r="AK1485" s="72">
        <v>0</v>
      </c>
      <c r="AL1485" s="78" t="s">
        <v>230</v>
      </c>
      <c r="AM1485" s="72" t="s">
        <v>238</v>
      </c>
      <c r="AN1485" s="72" t="b">
        <v>0</v>
      </c>
      <c r="AO1485" s="78" t="s">
        <v>15796</v>
      </c>
      <c r="AP1485" s="72" t="s">
        <v>179</v>
      </c>
      <c r="AQ1485" s="72">
        <v>0</v>
      </c>
      <c r="AR1485" s="72">
        <v>0</v>
      </c>
      <c r="AS1485" s="72"/>
      <c r="AT1485" s="72"/>
      <c r="AU1485" s="72"/>
      <c r="AV1485" s="72"/>
      <c r="AW1485" s="72"/>
      <c r="AX1485" s="72"/>
      <c r="AY1485" s="72"/>
      <c r="AZ1485" s="72"/>
    </row>
    <row r="1486" spans="1:52" x14ac:dyDescent="0.35">
      <c r="A1486" s="70" t="s">
        <v>1670</v>
      </c>
      <c r="B1486" s="70" t="s">
        <v>2077</v>
      </c>
      <c r="C1486" s="83"/>
      <c r="D1486" s="84"/>
      <c r="E1486" s="85"/>
      <c r="F1486" s="86"/>
      <c r="G1486" s="83"/>
      <c r="H1486" s="81"/>
      <c r="I1486" s="87"/>
      <c r="J1486" s="87"/>
      <c r="K1486" s="36"/>
      <c r="L1486" s="90"/>
      <c r="M1486" s="90"/>
      <c r="N1486" s="89"/>
      <c r="O1486" s="72" t="s">
        <v>217</v>
      </c>
      <c r="P1486" s="74">
        <v>42825.86451388889</v>
      </c>
      <c r="Q1486" s="72" t="s">
        <v>3821</v>
      </c>
      <c r="R1486" s="72"/>
      <c r="S1486" s="72"/>
      <c r="T1486" s="72"/>
      <c r="U1486" s="72"/>
      <c r="V1486" s="76" t="s">
        <v>9910</v>
      </c>
      <c r="W1486" s="74">
        <v>42825.86451388889</v>
      </c>
      <c r="X1486" s="76" t="s">
        <v>11840</v>
      </c>
      <c r="Y1486" s="72"/>
      <c r="Z1486" s="72"/>
      <c r="AA1486" s="78" t="s">
        <v>15797</v>
      </c>
      <c r="AB1486" s="72"/>
      <c r="AC1486" s="72" t="b">
        <v>0</v>
      </c>
      <c r="AD1486" s="72">
        <v>0</v>
      </c>
      <c r="AE1486" s="78" t="s">
        <v>230</v>
      </c>
      <c r="AF1486" s="72" t="b">
        <v>0</v>
      </c>
      <c r="AG1486" s="72" t="s">
        <v>231</v>
      </c>
      <c r="AH1486" s="72"/>
      <c r="AI1486" s="78" t="s">
        <v>230</v>
      </c>
      <c r="AJ1486" s="72" t="b">
        <v>0</v>
      </c>
      <c r="AK1486" s="72">
        <v>6663</v>
      </c>
      <c r="AL1486" s="78" t="s">
        <v>16336</v>
      </c>
      <c r="AM1486" s="72" t="s">
        <v>246</v>
      </c>
      <c r="AN1486" s="72" t="b">
        <v>0</v>
      </c>
      <c r="AO1486" s="78" t="s">
        <v>16336</v>
      </c>
      <c r="AP1486" s="72" t="s">
        <v>179</v>
      </c>
      <c r="AQ1486" s="72">
        <v>0</v>
      </c>
      <c r="AR1486" s="72">
        <v>0</v>
      </c>
      <c r="AS1486" s="72"/>
      <c r="AT1486" s="72"/>
      <c r="AU1486" s="72"/>
      <c r="AV1486" s="72"/>
      <c r="AW1486" s="72"/>
      <c r="AX1486" s="72"/>
      <c r="AY1486" s="72"/>
      <c r="AZ1486" s="72"/>
    </row>
    <row r="1487" spans="1:52" x14ac:dyDescent="0.35">
      <c r="A1487" s="70" t="s">
        <v>1671</v>
      </c>
      <c r="B1487" s="70" t="s">
        <v>216</v>
      </c>
      <c r="C1487" s="83"/>
      <c r="D1487" s="84"/>
      <c r="E1487" s="85"/>
      <c r="F1487" s="86"/>
      <c r="G1487" s="83"/>
      <c r="H1487" s="81"/>
      <c r="I1487" s="87"/>
      <c r="J1487" s="87"/>
      <c r="K1487" s="36"/>
      <c r="L1487" s="90"/>
      <c r="M1487" s="90"/>
      <c r="N1487" s="89"/>
      <c r="O1487" s="72" t="s">
        <v>217</v>
      </c>
      <c r="P1487" s="74">
        <v>42824.558449074073</v>
      </c>
      <c r="Q1487" s="72" t="s">
        <v>3833</v>
      </c>
      <c r="R1487" s="76" t="s">
        <v>6336</v>
      </c>
      <c r="S1487" s="72" t="s">
        <v>226</v>
      </c>
      <c r="T1487" s="72"/>
      <c r="U1487" s="72"/>
      <c r="V1487" s="76" t="s">
        <v>9911</v>
      </c>
      <c r="W1487" s="74">
        <v>42824.558449074073</v>
      </c>
      <c r="X1487" s="76" t="s">
        <v>11841</v>
      </c>
      <c r="Y1487" s="72"/>
      <c r="Z1487" s="72"/>
      <c r="AA1487" s="78" t="s">
        <v>15798</v>
      </c>
      <c r="AB1487" s="72"/>
      <c r="AC1487" s="72" t="b">
        <v>0</v>
      </c>
      <c r="AD1487" s="72">
        <v>0</v>
      </c>
      <c r="AE1487" s="78" t="s">
        <v>230</v>
      </c>
      <c r="AF1487" s="72" t="b">
        <v>0</v>
      </c>
      <c r="AG1487" s="72" t="s">
        <v>235</v>
      </c>
      <c r="AH1487" s="72"/>
      <c r="AI1487" s="78" t="s">
        <v>230</v>
      </c>
      <c r="AJ1487" s="72" t="b">
        <v>0</v>
      </c>
      <c r="AK1487" s="72">
        <v>0</v>
      </c>
      <c r="AL1487" s="78" t="s">
        <v>230</v>
      </c>
      <c r="AM1487" s="72" t="s">
        <v>238</v>
      </c>
      <c r="AN1487" s="72" t="b">
        <v>0</v>
      </c>
      <c r="AO1487" s="78" t="s">
        <v>15798</v>
      </c>
      <c r="AP1487" s="72" t="s">
        <v>179</v>
      </c>
      <c r="AQ1487" s="72">
        <v>0</v>
      </c>
      <c r="AR1487" s="72">
        <v>0</v>
      </c>
      <c r="AS1487" s="72"/>
      <c r="AT1487" s="72"/>
      <c r="AU1487" s="72"/>
      <c r="AV1487" s="72"/>
      <c r="AW1487" s="72"/>
      <c r="AX1487" s="72"/>
      <c r="AY1487" s="72"/>
      <c r="AZ1487" s="72"/>
    </row>
    <row r="1488" spans="1:52" x14ac:dyDescent="0.35">
      <c r="A1488" s="70" t="s">
        <v>1671</v>
      </c>
      <c r="B1488" s="70" t="s">
        <v>2769</v>
      </c>
      <c r="C1488" s="83"/>
      <c r="D1488" s="84"/>
      <c r="E1488" s="85"/>
      <c r="F1488" s="86"/>
      <c r="G1488" s="83"/>
      <c r="H1488" s="81"/>
      <c r="I1488" s="87"/>
      <c r="J1488" s="87"/>
      <c r="K1488" s="36"/>
      <c r="L1488" s="90"/>
      <c r="M1488" s="90"/>
      <c r="N1488" s="89"/>
      <c r="O1488" s="72" t="s">
        <v>217</v>
      </c>
      <c r="P1488" s="74">
        <v>42824.745162037034</v>
      </c>
      <c r="Q1488" s="72" t="s">
        <v>3834</v>
      </c>
      <c r="R1488" s="76" t="s">
        <v>6467</v>
      </c>
      <c r="S1488" s="72" t="s">
        <v>226</v>
      </c>
      <c r="T1488" s="72"/>
      <c r="U1488" s="72"/>
      <c r="V1488" s="76" t="s">
        <v>9911</v>
      </c>
      <c r="W1488" s="74">
        <v>42824.745162037034</v>
      </c>
      <c r="X1488" s="76" t="s">
        <v>11842</v>
      </c>
      <c r="Y1488" s="72"/>
      <c r="Z1488" s="72"/>
      <c r="AA1488" s="78" t="s">
        <v>15799</v>
      </c>
      <c r="AB1488" s="72"/>
      <c r="AC1488" s="72" t="b">
        <v>0</v>
      </c>
      <c r="AD1488" s="72">
        <v>0</v>
      </c>
      <c r="AE1488" s="78" t="s">
        <v>230</v>
      </c>
      <c r="AF1488" s="72" t="b">
        <v>0</v>
      </c>
      <c r="AG1488" s="72" t="s">
        <v>235</v>
      </c>
      <c r="AH1488" s="72"/>
      <c r="AI1488" s="78" t="s">
        <v>230</v>
      </c>
      <c r="AJ1488" s="72" t="b">
        <v>0</v>
      </c>
      <c r="AK1488" s="72">
        <v>0</v>
      </c>
      <c r="AL1488" s="78" t="s">
        <v>230</v>
      </c>
      <c r="AM1488" s="72" t="s">
        <v>238</v>
      </c>
      <c r="AN1488" s="72" t="b">
        <v>0</v>
      </c>
      <c r="AO1488" s="78" t="s">
        <v>15799</v>
      </c>
      <c r="AP1488" s="72" t="s">
        <v>179</v>
      </c>
      <c r="AQ1488" s="72">
        <v>0</v>
      </c>
      <c r="AR1488" s="72">
        <v>0</v>
      </c>
      <c r="AS1488" s="72"/>
      <c r="AT1488" s="72"/>
      <c r="AU1488" s="72"/>
      <c r="AV1488" s="72"/>
      <c r="AW1488" s="72"/>
      <c r="AX1488" s="72"/>
      <c r="AY1488" s="72"/>
      <c r="AZ1488" s="72"/>
    </row>
    <row r="1489" spans="1:52" x14ac:dyDescent="0.35">
      <c r="A1489" s="70" t="s">
        <v>1671</v>
      </c>
      <c r="B1489" s="70" t="s">
        <v>216</v>
      </c>
      <c r="C1489" s="83"/>
      <c r="D1489" s="84"/>
      <c r="E1489" s="85"/>
      <c r="F1489" s="86"/>
      <c r="G1489" s="83"/>
      <c r="H1489" s="81"/>
      <c r="I1489" s="87"/>
      <c r="J1489" s="87"/>
      <c r="K1489" s="36"/>
      <c r="L1489" s="90"/>
      <c r="M1489" s="90"/>
      <c r="N1489" s="89"/>
      <c r="O1489" s="72" t="s">
        <v>217</v>
      </c>
      <c r="P1489" s="74">
        <v>42824.745162037034</v>
      </c>
      <c r="Q1489" s="72" t="s">
        <v>3834</v>
      </c>
      <c r="R1489" s="76" t="s">
        <v>6467</v>
      </c>
      <c r="S1489" s="72" t="s">
        <v>226</v>
      </c>
      <c r="T1489" s="72"/>
      <c r="U1489" s="72"/>
      <c r="V1489" s="76" t="s">
        <v>9911</v>
      </c>
      <c r="W1489" s="74">
        <v>42824.745162037034</v>
      </c>
      <c r="X1489" s="76" t="s">
        <v>11842</v>
      </c>
      <c r="Y1489" s="72"/>
      <c r="Z1489" s="72"/>
      <c r="AA1489" s="78" t="s">
        <v>15799</v>
      </c>
      <c r="AB1489" s="72"/>
      <c r="AC1489" s="72" t="b">
        <v>0</v>
      </c>
      <c r="AD1489" s="72">
        <v>0</v>
      </c>
      <c r="AE1489" s="78" t="s">
        <v>230</v>
      </c>
      <c r="AF1489" s="72" t="b">
        <v>0</v>
      </c>
      <c r="AG1489" s="72" t="s">
        <v>235</v>
      </c>
      <c r="AH1489" s="72"/>
      <c r="AI1489" s="78" t="s">
        <v>230</v>
      </c>
      <c r="AJ1489" s="72" t="b">
        <v>0</v>
      </c>
      <c r="AK1489" s="72">
        <v>0</v>
      </c>
      <c r="AL1489" s="78" t="s">
        <v>230</v>
      </c>
      <c r="AM1489" s="72" t="s">
        <v>238</v>
      </c>
      <c r="AN1489" s="72" t="b">
        <v>0</v>
      </c>
      <c r="AO1489" s="78" t="s">
        <v>15799</v>
      </c>
      <c r="AP1489" s="72" t="s">
        <v>179</v>
      </c>
      <c r="AQ1489" s="72">
        <v>0</v>
      </c>
      <c r="AR1489" s="72">
        <v>0</v>
      </c>
      <c r="AS1489" s="72"/>
      <c r="AT1489" s="72"/>
      <c r="AU1489" s="72"/>
      <c r="AV1489" s="72"/>
      <c r="AW1489" s="72"/>
      <c r="AX1489" s="72"/>
      <c r="AY1489" s="72"/>
      <c r="AZ1489" s="72"/>
    </row>
    <row r="1490" spans="1:52" x14ac:dyDescent="0.35">
      <c r="A1490" s="70" t="s">
        <v>1671</v>
      </c>
      <c r="B1490" s="70" t="s">
        <v>2518</v>
      </c>
      <c r="C1490" s="83"/>
      <c r="D1490" s="84"/>
      <c r="E1490" s="85"/>
      <c r="F1490" s="86"/>
      <c r="G1490" s="83"/>
      <c r="H1490" s="81"/>
      <c r="I1490" s="87"/>
      <c r="J1490" s="87"/>
      <c r="K1490" s="36"/>
      <c r="L1490" s="90"/>
      <c r="M1490" s="90"/>
      <c r="N1490" s="89"/>
      <c r="O1490" s="72" t="s">
        <v>217</v>
      </c>
      <c r="P1490" s="74">
        <v>42825.867013888892</v>
      </c>
      <c r="Q1490" s="72" t="s">
        <v>3835</v>
      </c>
      <c r="R1490" s="76" t="s">
        <v>6577</v>
      </c>
      <c r="S1490" s="72" t="s">
        <v>226</v>
      </c>
      <c r="T1490" s="72"/>
      <c r="U1490" s="72"/>
      <c r="V1490" s="76" t="s">
        <v>9911</v>
      </c>
      <c r="W1490" s="74">
        <v>42825.867013888892</v>
      </c>
      <c r="X1490" s="76" t="s">
        <v>11843</v>
      </c>
      <c r="Y1490" s="72"/>
      <c r="Z1490" s="72"/>
      <c r="AA1490" s="78" t="s">
        <v>15800</v>
      </c>
      <c r="AB1490" s="72"/>
      <c r="AC1490" s="72" t="b">
        <v>0</v>
      </c>
      <c r="AD1490" s="72">
        <v>0</v>
      </c>
      <c r="AE1490" s="78" t="s">
        <v>230</v>
      </c>
      <c r="AF1490" s="72" t="b">
        <v>0</v>
      </c>
      <c r="AG1490" s="72" t="s">
        <v>235</v>
      </c>
      <c r="AH1490" s="72"/>
      <c r="AI1490" s="78" t="s">
        <v>230</v>
      </c>
      <c r="AJ1490" s="72" t="b">
        <v>0</v>
      </c>
      <c r="AK1490" s="72">
        <v>0</v>
      </c>
      <c r="AL1490" s="78" t="s">
        <v>230</v>
      </c>
      <c r="AM1490" s="72" t="s">
        <v>238</v>
      </c>
      <c r="AN1490" s="72" t="b">
        <v>0</v>
      </c>
      <c r="AO1490" s="78" t="s">
        <v>15800</v>
      </c>
      <c r="AP1490" s="72" t="s">
        <v>179</v>
      </c>
      <c r="AQ1490" s="72">
        <v>0</v>
      </c>
      <c r="AR1490" s="72">
        <v>0</v>
      </c>
      <c r="AS1490" s="72"/>
      <c r="AT1490" s="72"/>
      <c r="AU1490" s="72"/>
      <c r="AV1490" s="72"/>
      <c r="AW1490" s="72"/>
      <c r="AX1490" s="72"/>
      <c r="AY1490" s="72"/>
      <c r="AZ1490" s="72"/>
    </row>
    <row r="1491" spans="1:52" x14ac:dyDescent="0.35">
      <c r="A1491" s="70" t="s">
        <v>1671</v>
      </c>
      <c r="B1491" s="70" t="s">
        <v>216</v>
      </c>
      <c r="C1491" s="83"/>
      <c r="D1491" s="84"/>
      <c r="E1491" s="85"/>
      <c r="F1491" s="86"/>
      <c r="G1491" s="83"/>
      <c r="H1491" s="81"/>
      <c r="I1491" s="87"/>
      <c r="J1491" s="87"/>
      <c r="K1491" s="36"/>
      <c r="L1491" s="90"/>
      <c r="M1491" s="90"/>
      <c r="N1491" s="89"/>
      <c r="O1491" s="72" t="s">
        <v>217</v>
      </c>
      <c r="P1491" s="74">
        <v>42825.867013888892</v>
      </c>
      <c r="Q1491" s="72" t="s">
        <v>3835</v>
      </c>
      <c r="R1491" s="76" t="s">
        <v>6577</v>
      </c>
      <c r="S1491" s="72" t="s">
        <v>226</v>
      </c>
      <c r="T1491" s="72"/>
      <c r="U1491" s="72"/>
      <c r="V1491" s="76" t="s">
        <v>9911</v>
      </c>
      <c r="W1491" s="74">
        <v>42825.867013888892</v>
      </c>
      <c r="X1491" s="76" t="s">
        <v>11843</v>
      </c>
      <c r="Y1491" s="72"/>
      <c r="Z1491" s="72"/>
      <c r="AA1491" s="78" t="s">
        <v>15800</v>
      </c>
      <c r="AB1491" s="72"/>
      <c r="AC1491" s="72" t="b">
        <v>0</v>
      </c>
      <c r="AD1491" s="72">
        <v>0</v>
      </c>
      <c r="AE1491" s="78" t="s">
        <v>230</v>
      </c>
      <c r="AF1491" s="72" t="b">
        <v>0</v>
      </c>
      <c r="AG1491" s="72" t="s">
        <v>235</v>
      </c>
      <c r="AH1491" s="72"/>
      <c r="AI1491" s="78" t="s">
        <v>230</v>
      </c>
      <c r="AJ1491" s="72" t="b">
        <v>0</v>
      </c>
      <c r="AK1491" s="72">
        <v>0</v>
      </c>
      <c r="AL1491" s="78" t="s">
        <v>230</v>
      </c>
      <c r="AM1491" s="72" t="s">
        <v>238</v>
      </c>
      <c r="AN1491" s="72" t="b">
        <v>0</v>
      </c>
      <c r="AO1491" s="78" t="s">
        <v>15800</v>
      </c>
      <c r="AP1491" s="72" t="s">
        <v>179</v>
      </c>
      <c r="AQ1491" s="72">
        <v>0</v>
      </c>
      <c r="AR1491" s="72">
        <v>0</v>
      </c>
      <c r="AS1491" s="72"/>
      <c r="AT1491" s="72"/>
      <c r="AU1491" s="72"/>
      <c r="AV1491" s="72"/>
      <c r="AW1491" s="72"/>
      <c r="AX1491" s="72"/>
      <c r="AY1491" s="72"/>
      <c r="AZ1491" s="72"/>
    </row>
    <row r="1492" spans="1:52" x14ac:dyDescent="0.35">
      <c r="A1492" s="70" t="s">
        <v>1672</v>
      </c>
      <c r="B1492" s="70" t="s">
        <v>2855</v>
      </c>
      <c r="C1492" s="83"/>
      <c r="D1492" s="84"/>
      <c r="E1492" s="85"/>
      <c r="F1492" s="86"/>
      <c r="G1492" s="83"/>
      <c r="H1492" s="81"/>
      <c r="I1492" s="87"/>
      <c r="J1492" s="87"/>
      <c r="K1492" s="36"/>
      <c r="L1492" s="90"/>
      <c r="M1492" s="90"/>
      <c r="N1492" s="89"/>
      <c r="O1492" s="72" t="s">
        <v>217</v>
      </c>
      <c r="P1492" s="74">
        <v>42825.868136574078</v>
      </c>
      <c r="Q1492" s="72" t="s">
        <v>3836</v>
      </c>
      <c r="R1492" s="76" t="s">
        <v>6763</v>
      </c>
      <c r="S1492" s="72" t="s">
        <v>8518</v>
      </c>
      <c r="T1492" s="72"/>
      <c r="U1492" s="72"/>
      <c r="V1492" s="76" t="s">
        <v>9912</v>
      </c>
      <c r="W1492" s="74">
        <v>42825.868136574078</v>
      </c>
      <c r="X1492" s="76" t="s">
        <v>11844</v>
      </c>
      <c r="Y1492" s="72"/>
      <c r="Z1492" s="72"/>
      <c r="AA1492" s="78" t="s">
        <v>15801</v>
      </c>
      <c r="AB1492" s="72"/>
      <c r="AC1492" s="72" t="b">
        <v>0</v>
      </c>
      <c r="AD1492" s="72">
        <v>0</v>
      </c>
      <c r="AE1492" s="78" t="s">
        <v>230</v>
      </c>
      <c r="AF1492" s="72" t="b">
        <v>0</v>
      </c>
      <c r="AG1492" s="72" t="s">
        <v>235</v>
      </c>
      <c r="AH1492" s="72"/>
      <c r="AI1492" s="78" t="s">
        <v>230</v>
      </c>
      <c r="AJ1492" s="72" t="b">
        <v>0</v>
      </c>
      <c r="AK1492" s="72">
        <v>0</v>
      </c>
      <c r="AL1492" s="78" t="s">
        <v>230</v>
      </c>
      <c r="AM1492" s="72" t="s">
        <v>686</v>
      </c>
      <c r="AN1492" s="72" t="b">
        <v>0</v>
      </c>
      <c r="AO1492" s="78" t="s">
        <v>15801</v>
      </c>
      <c r="AP1492" s="72" t="s">
        <v>179</v>
      </c>
      <c r="AQ1492" s="72">
        <v>0</v>
      </c>
      <c r="AR1492" s="72">
        <v>0</v>
      </c>
      <c r="AS1492" s="72"/>
      <c r="AT1492" s="72"/>
      <c r="AU1492" s="72"/>
      <c r="AV1492" s="72"/>
      <c r="AW1492" s="72"/>
      <c r="AX1492" s="72"/>
      <c r="AY1492" s="72"/>
      <c r="AZ1492" s="72"/>
    </row>
    <row r="1493" spans="1:52" x14ac:dyDescent="0.35">
      <c r="A1493" s="70" t="s">
        <v>1672</v>
      </c>
      <c r="B1493" s="70" t="s">
        <v>2855</v>
      </c>
      <c r="C1493" s="83"/>
      <c r="D1493" s="84"/>
      <c r="E1493" s="85"/>
      <c r="F1493" s="86"/>
      <c r="G1493" s="83"/>
      <c r="H1493" s="81"/>
      <c r="I1493" s="87"/>
      <c r="J1493" s="87"/>
      <c r="K1493" s="36"/>
      <c r="L1493" s="90"/>
      <c r="M1493" s="90"/>
      <c r="N1493" s="89"/>
      <c r="O1493" s="72" t="s">
        <v>217</v>
      </c>
      <c r="P1493" s="74">
        <v>42825.868344907409</v>
      </c>
      <c r="Q1493" s="72" t="s">
        <v>3837</v>
      </c>
      <c r="R1493" s="76" t="s">
        <v>6764</v>
      </c>
      <c r="S1493" s="72" t="s">
        <v>8518</v>
      </c>
      <c r="T1493" s="72"/>
      <c r="U1493" s="72"/>
      <c r="V1493" s="76" t="s">
        <v>9912</v>
      </c>
      <c r="W1493" s="74">
        <v>42825.868344907409</v>
      </c>
      <c r="X1493" s="76" t="s">
        <v>11845</v>
      </c>
      <c r="Y1493" s="72"/>
      <c r="Z1493" s="72"/>
      <c r="AA1493" s="78" t="s">
        <v>15802</v>
      </c>
      <c r="AB1493" s="72"/>
      <c r="AC1493" s="72" t="b">
        <v>0</v>
      </c>
      <c r="AD1493" s="72">
        <v>0</v>
      </c>
      <c r="AE1493" s="78" t="s">
        <v>230</v>
      </c>
      <c r="AF1493" s="72" t="b">
        <v>0</v>
      </c>
      <c r="AG1493" s="72" t="s">
        <v>235</v>
      </c>
      <c r="AH1493" s="72"/>
      <c r="AI1493" s="78" t="s">
        <v>230</v>
      </c>
      <c r="AJ1493" s="72" t="b">
        <v>0</v>
      </c>
      <c r="AK1493" s="72">
        <v>0</v>
      </c>
      <c r="AL1493" s="78" t="s">
        <v>230</v>
      </c>
      <c r="AM1493" s="72" t="s">
        <v>686</v>
      </c>
      <c r="AN1493" s="72" t="b">
        <v>0</v>
      </c>
      <c r="AO1493" s="78" t="s">
        <v>15802</v>
      </c>
      <c r="AP1493" s="72" t="s">
        <v>179</v>
      </c>
      <c r="AQ1493" s="72">
        <v>0</v>
      </c>
      <c r="AR1493" s="72">
        <v>0</v>
      </c>
      <c r="AS1493" s="72"/>
      <c r="AT1493" s="72"/>
      <c r="AU1493" s="72"/>
      <c r="AV1493" s="72"/>
      <c r="AW1493" s="72"/>
      <c r="AX1493" s="72"/>
      <c r="AY1493" s="72"/>
      <c r="AZ1493" s="72"/>
    </row>
    <row r="1494" spans="1:52" x14ac:dyDescent="0.35">
      <c r="A1494" s="70" t="s">
        <v>1673</v>
      </c>
      <c r="B1494" s="70" t="s">
        <v>1773</v>
      </c>
      <c r="C1494" s="83"/>
      <c r="D1494" s="84"/>
      <c r="E1494" s="85"/>
      <c r="F1494" s="86"/>
      <c r="G1494" s="83"/>
      <c r="H1494" s="81"/>
      <c r="I1494" s="87"/>
      <c r="J1494" s="87"/>
      <c r="K1494" s="36"/>
      <c r="L1494" s="90"/>
      <c r="M1494" s="90"/>
      <c r="N1494" s="89"/>
      <c r="O1494" s="72" t="s">
        <v>217</v>
      </c>
      <c r="P1494" s="74">
        <v>42825.870324074072</v>
      </c>
      <c r="Q1494" s="72" t="s">
        <v>3768</v>
      </c>
      <c r="R1494" s="76" t="s">
        <v>6737</v>
      </c>
      <c r="S1494" s="72" t="s">
        <v>398</v>
      </c>
      <c r="T1494" s="72"/>
      <c r="U1494" s="72"/>
      <c r="V1494" s="76" t="s">
        <v>9913</v>
      </c>
      <c r="W1494" s="74">
        <v>42825.870324074072</v>
      </c>
      <c r="X1494" s="76" t="s">
        <v>11846</v>
      </c>
      <c r="Y1494" s="72"/>
      <c r="Z1494" s="72"/>
      <c r="AA1494" s="78" t="s">
        <v>15803</v>
      </c>
      <c r="AB1494" s="72"/>
      <c r="AC1494" s="72" t="b">
        <v>0</v>
      </c>
      <c r="AD1494" s="72">
        <v>0</v>
      </c>
      <c r="AE1494" s="78" t="s">
        <v>230</v>
      </c>
      <c r="AF1494" s="72" t="b">
        <v>0</v>
      </c>
      <c r="AG1494" s="72" t="s">
        <v>231</v>
      </c>
      <c r="AH1494" s="72"/>
      <c r="AI1494" s="78" t="s">
        <v>230</v>
      </c>
      <c r="AJ1494" s="72" t="b">
        <v>0</v>
      </c>
      <c r="AK1494" s="72">
        <v>21</v>
      </c>
      <c r="AL1494" s="78" t="s">
        <v>15931</v>
      </c>
      <c r="AM1494" s="72" t="s">
        <v>242</v>
      </c>
      <c r="AN1494" s="72" t="b">
        <v>0</v>
      </c>
      <c r="AO1494" s="78" t="s">
        <v>15931</v>
      </c>
      <c r="AP1494" s="72" t="s">
        <v>179</v>
      </c>
      <c r="AQ1494" s="72">
        <v>0</v>
      </c>
      <c r="AR1494" s="72">
        <v>0</v>
      </c>
      <c r="AS1494" s="72"/>
      <c r="AT1494" s="72"/>
      <c r="AU1494" s="72"/>
      <c r="AV1494" s="72"/>
      <c r="AW1494" s="72"/>
      <c r="AX1494" s="72"/>
      <c r="AY1494" s="72"/>
      <c r="AZ1494" s="72"/>
    </row>
    <row r="1495" spans="1:52" x14ac:dyDescent="0.35">
      <c r="A1495" s="70" t="s">
        <v>1674</v>
      </c>
      <c r="B1495" s="70" t="s">
        <v>1773</v>
      </c>
      <c r="C1495" s="83"/>
      <c r="D1495" s="84"/>
      <c r="E1495" s="85"/>
      <c r="F1495" s="86"/>
      <c r="G1495" s="83"/>
      <c r="H1495" s="81"/>
      <c r="I1495" s="87"/>
      <c r="J1495" s="87"/>
      <c r="K1495" s="36"/>
      <c r="L1495" s="90"/>
      <c r="M1495" s="90"/>
      <c r="N1495" s="89"/>
      <c r="O1495" s="72" t="s">
        <v>217</v>
      </c>
      <c r="P1495" s="74">
        <v>42825.872569444444</v>
      </c>
      <c r="Q1495" s="72" t="s">
        <v>3768</v>
      </c>
      <c r="R1495" s="76" t="s">
        <v>6737</v>
      </c>
      <c r="S1495" s="72" t="s">
        <v>398</v>
      </c>
      <c r="T1495" s="72"/>
      <c r="U1495" s="72"/>
      <c r="V1495" s="76" t="s">
        <v>9914</v>
      </c>
      <c r="W1495" s="74">
        <v>42825.872569444444</v>
      </c>
      <c r="X1495" s="76" t="s">
        <v>11847</v>
      </c>
      <c r="Y1495" s="72"/>
      <c r="Z1495" s="72"/>
      <c r="AA1495" s="78" t="s">
        <v>15804</v>
      </c>
      <c r="AB1495" s="72"/>
      <c r="AC1495" s="72" t="b">
        <v>0</v>
      </c>
      <c r="AD1495" s="72">
        <v>0</v>
      </c>
      <c r="AE1495" s="78" t="s">
        <v>230</v>
      </c>
      <c r="AF1495" s="72" t="b">
        <v>0</v>
      </c>
      <c r="AG1495" s="72" t="s">
        <v>231</v>
      </c>
      <c r="AH1495" s="72"/>
      <c r="AI1495" s="78" t="s">
        <v>230</v>
      </c>
      <c r="AJ1495" s="72" t="b">
        <v>0</v>
      </c>
      <c r="AK1495" s="72">
        <v>21</v>
      </c>
      <c r="AL1495" s="78" t="s">
        <v>15931</v>
      </c>
      <c r="AM1495" s="72" t="s">
        <v>246</v>
      </c>
      <c r="AN1495" s="72" t="b">
        <v>0</v>
      </c>
      <c r="AO1495" s="78" t="s">
        <v>15931</v>
      </c>
      <c r="AP1495" s="72" t="s">
        <v>179</v>
      </c>
      <c r="AQ1495" s="72">
        <v>0</v>
      </c>
      <c r="AR1495" s="72">
        <v>0</v>
      </c>
      <c r="AS1495" s="72"/>
      <c r="AT1495" s="72"/>
      <c r="AU1495" s="72"/>
      <c r="AV1495" s="72"/>
      <c r="AW1495" s="72"/>
      <c r="AX1495" s="72"/>
      <c r="AY1495" s="72"/>
      <c r="AZ1495" s="72"/>
    </row>
    <row r="1496" spans="1:52" x14ac:dyDescent="0.35">
      <c r="A1496" s="70" t="s">
        <v>1675</v>
      </c>
      <c r="B1496" s="70" t="s">
        <v>1773</v>
      </c>
      <c r="C1496" s="83"/>
      <c r="D1496" s="84"/>
      <c r="E1496" s="85"/>
      <c r="F1496" s="86"/>
      <c r="G1496" s="83"/>
      <c r="H1496" s="81"/>
      <c r="I1496" s="87"/>
      <c r="J1496" s="87"/>
      <c r="K1496" s="36"/>
      <c r="L1496" s="90"/>
      <c r="M1496" s="90"/>
      <c r="N1496" s="89"/>
      <c r="O1496" s="72" t="s">
        <v>217</v>
      </c>
      <c r="P1496" s="74">
        <v>42825.873113425929</v>
      </c>
      <c r="Q1496" s="72" t="s">
        <v>3768</v>
      </c>
      <c r="R1496" s="76" t="s">
        <v>6737</v>
      </c>
      <c r="S1496" s="72" t="s">
        <v>398</v>
      </c>
      <c r="T1496" s="72"/>
      <c r="U1496" s="72"/>
      <c r="V1496" s="76" t="s">
        <v>9915</v>
      </c>
      <c r="W1496" s="74">
        <v>42825.873113425929</v>
      </c>
      <c r="X1496" s="76" t="s">
        <v>11848</v>
      </c>
      <c r="Y1496" s="72"/>
      <c r="Z1496" s="72"/>
      <c r="AA1496" s="78" t="s">
        <v>15805</v>
      </c>
      <c r="AB1496" s="72"/>
      <c r="AC1496" s="72" t="b">
        <v>0</v>
      </c>
      <c r="AD1496" s="72">
        <v>0</v>
      </c>
      <c r="AE1496" s="78" t="s">
        <v>230</v>
      </c>
      <c r="AF1496" s="72" t="b">
        <v>0</v>
      </c>
      <c r="AG1496" s="72" t="s">
        <v>231</v>
      </c>
      <c r="AH1496" s="72"/>
      <c r="AI1496" s="78" t="s">
        <v>230</v>
      </c>
      <c r="AJ1496" s="72" t="b">
        <v>0</v>
      </c>
      <c r="AK1496" s="72">
        <v>21</v>
      </c>
      <c r="AL1496" s="78" t="s">
        <v>15931</v>
      </c>
      <c r="AM1496" s="72" t="s">
        <v>246</v>
      </c>
      <c r="AN1496" s="72" t="b">
        <v>0</v>
      </c>
      <c r="AO1496" s="78" t="s">
        <v>15931</v>
      </c>
      <c r="AP1496" s="72" t="s">
        <v>179</v>
      </c>
      <c r="AQ1496" s="72">
        <v>0</v>
      </c>
      <c r="AR1496" s="72">
        <v>0</v>
      </c>
      <c r="AS1496" s="72"/>
      <c r="AT1496" s="72"/>
      <c r="AU1496" s="72"/>
      <c r="AV1496" s="72"/>
      <c r="AW1496" s="72"/>
      <c r="AX1496" s="72"/>
      <c r="AY1496" s="72"/>
      <c r="AZ1496" s="72"/>
    </row>
    <row r="1497" spans="1:52" x14ac:dyDescent="0.35">
      <c r="A1497" s="70" t="s">
        <v>1676</v>
      </c>
      <c r="B1497" s="70" t="s">
        <v>1676</v>
      </c>
      <c r="C1497" s="83"/>
      <c r="D1497" s="84"/>
      <c r="E1497" s="85"/>
      <c r="F1497" s="86"/>
      <c r="G1497" s="83"/>
      <c r="H1497" s="81"/>
      <c r="I1497" s="87"/>
      <c r="J1497" s="87"/>
      <c r="K1497" s="36"/>
      <c r="L1497" s="90"/>
      <c r="M1497" s="90"/>
      <c r="N1497" s="89"/>
      <c r="O1497" s="72" t="s">
        <v>179</v>
      </c>
      <c r="P1497" s="74">
        <v>42825.875185185185</v>
      </c>
      <c r="Q1497" s="72" t="s">
        <v>3838</v>
      </c>
      <c r="R1497" s="76" t="s">
        <v>6765</v>
      </c>
      <c r="S1497" s="72" t="s">
        <v>221</v>
      </c>
      <c r="T1497" s="72"/>
      <c r="U1497" s="72"/>
      <c r="V1497" s="76" t="s">
        <v>9916</v>
      </c>
      <c r="W1497" s="74">
        <v>42825.875185185185</v>
      </c>
      <c r="X1497" s="76" t="s">
        <v>11849</v>
      </c>
      <c r="Y1497" s="72"/>
      <c r="Z1497" s="72"/>
      <c r="AA1497" s="78" t="s">
        <v>15806</v>
      </c>
      <c r="AB1497" s="72"/>
      <c r="AC1497" s="72" t="b">
        <v>0</v>
      </c>
      <c r="AD1497" s="72">
        <v>0</v>
      </c>
      <c r="AE1497" s="78" t="s">
        <v>230</v>
      </c>
      <c r="AF1497" s="72" t="b">
        <v>0</v>
      </c>
      <c r="AG1497" s="72" t="s">
        <v>324</v>
      </c>
      <c r="AH1497" s="72"/>
      <c r="AI1497" s="78" t="s">
        <v>230</v>
      </c>
      <c r="AJ1497" s="72" t="b">
        <v>0</v>
      </c>
      <c r="AK1497" s="72">
        <v>0</v>
      </c>
      <c r="AL1497" s="78" t="s">
        <v>230</v>
      </c>
      <c r="AM1497" s="72" t="s">
        <v>237</v>
      </c>
      <c r="AN1497" s="72" t="b">
        <v>0</v>
      </c>
      <c r="AO1497" s="78" t="s">
        <v>15806</v>
      </c>
      <c r="AP1497" s="72" t="s">
        <v>179</v>
      </c>
      <c r="AQ1497" s="72">
        <v>0</v>
      </c>
      <c r="AR1497" s="72">
        <v>0</v>
      </c>
      <c r="AS1497" s="72"/>
      <c r="AT1497" s="72"/>
      <c r="AU1497" s="72"/>
      <c r="AV1497" s="72"/>
      <c r="AW1497" s="72"/>
      <c r="AX1497" s="72"/>
      <c r="AY1497" s="72"/>
      <c r="AZ1497" s="72"/>
    </row>
    <row r="1498" spans="1:52" x14ac:dyDescent="0.35">
      <c r="A1498" s="70" t="s">
        <v>1677</v>
      </c>
      <c r="B1498" s="70" t="s">
        <v>2246</v>
      </c>
      <c r="C1498" s="83"/>
      <c r="D1498" s="84"/>
      <c r="E1498" s="85"/>
      <c r="F1498" s="86"/>
      <c r="G1498" s="83"/>
      <c r="H1498" s="81"/>
      <c r="I1498" s="87"/>
      <c r="J1498" s="87"/>
      <c r="K1498" s="36"/>
      <c r="L1498" s="90"/>
      <c r="M1498" s="90"/>
      <c r="N1498" s="89"/>
      <c r="O1498" s="72" t="s">
        <v>217</v>
      </c>
      <c r="P1498" s="74">
        <v>42825.879062499997</v>
      </c>
      <c r="Q1498" s="72" t="s">
        <v>3839</v>
      </c>
      <c r="R1498" s="72"/>
      <c r="S1498" s="72"/>
      <c r="T1498" s="72"/>
      <c r="U1498" s="72"/>
      <c r="V1498" s="76" t="s">
        <v>9917</v>
      </c>
      <c r="W1498" s="74">
        <v>42825.879062499997</v>
      </c>
      <c r="X1498" s="76" t="s">
        <v>11850</v>
      </c>
      <c r="Y1498" s="72"/>
      <c r="Z1498" s="72"/>
      <c r="AA1498" s="78" t="s">
        <v>15807</v>
      </c>
      <c r="AB1498" s="72"/>
      <c r="AC1498" s="72" t="b">
        <v>0</v>
      </c>
      <c r="AD1498" s="72">
        <v>0</v>
      </c>
      <c r="AE1498" s="78" t="s">
        <v>230</v>
      </c>
      <c r="AF1498" s="72" t="b">
        <v>0</v>
      </c>
      <c r="AG1498" s="72" t="s">
        <v>235</v>
      </c>
      <c r="AH1498" s="72"/>
      <c r="AI1498" s="78" t="s">
        <v>230</v>
      </c>
      <c r="AJ1498" s="72" t="b">
        <v>0</v>
      </c>
      <c r="AK1498" s="72">
        <v>1595</v>
      </c>
      <c r="AL1498" s="78" t="s">
        <v>16623</v>
      </c>
      <c r="AM1498" s="72" t="s">
        <v>246</v>
      </c>
      <c r="AN1498" s="72" t="b">
        <v>0</v>
      </c>
      <c r="AO1498" s="78" t="s">
        <v>16623</v>
      </c>
      <c r="AP1498" s="72" t="s">
        <v>179</v>
      </c>
      <c r="AQ1498" s="72">
        <v>0</v>
      </c>
      <c r="AR1498" s="72">
        <v>0</v>
      </c>
      <c r="AS1498" s="72"/>
      <c r="AT1498" s="72"/>
      <c r="AU1498" s="72"/>
      <c r="AV1498" s="72"/>
      <c r="AW1498" s="72"/>
      <c r="AX1498" s="72"/>
      <c r="AY1498" s="72"/>
      <c r="AZ1498" s="72"/>
    </row>
    <row r="1499" spans="1:52" x14ac:dyDescent="0.35">
      <c r="A1499" s="70" t="s">
        <v>1678</v>
      </c>
      <c r="B1499" s="70" t="s">
        <v>2713</v>
      </c>
      <c r="C1499" s="83"/>
      <c r="D1499" s="84"/>
      <c r="E1499" s="85"/>
      <c r="F1499" s="86"/>
      <c r="G1499" s="83"/>
      <c r="H1499" s="81"/>
      <c r="I1499" s="87"/>
      <c r="J1499" s="87"/>
      <c r="K1499" s="36"/>
      <c r="L1499" s="90"/>
      <c r="M1499" s="90"/>
      <c r="N1499" s="89"/>
      <c r="O1499" s="72" t="s">
        <v>217</v>
      </c>
      <c r="P1499" s="74">
        <v>42825.880289351851</v>
      </c>
      <c r="Q1499" s="72" t="s">
        <v>3840</v>
      </c>
      <c r="R1499" s="76" t="s">
        <v>6766</v>
      </c>
      <c r="S1499" s="72" t="s">
        <v>8426</v>
      </c>
      <c r="T1499" s="72"/>
      <c r="U1499" s="72"/>
      <c r="V1499" s="76" t="s">
        <v>9918</v>
      </c>
      <c r="W1499" s="74">
        <v>42825.880289351851</v>
      </c>
      <c r="X1499" s="76" t="s">
        <v>11851</v>
      </c>
      <c r="Y1499" s="72"/>
      <c r="Z1499" s="72"/>
      <c r="AA1499" s="78" t="s">
        <v>15808</v>
      </c>
      <c r="AB1499" s="72"/>
      <c r="AC1499" s="72" t="b">
        <v>0</v>
      </c>
      <c r="AD1499" s="72">
        <v>0</v>
      </c>
      <c r="AE1499" s="78" t="s">
        <v>230</v>
      </c>
      <c r="AF1499" s="72" t="b">
        <v>0</v>
      </c>
      <c r="AG1499" s="72" t="s">
        <v>231</v>
      </c>
      <c r="AH1499" s="72"/>
      <c r="AI1499" s="78" t="s">
        <v>230</v>
      </c>
      <c r="AJ1499" s="72" t="b">
        <v>0</v>
      </c>
      <c r="AK1499" s="72">
        <v>4</v>
      </c>
      <c r="AL1499" s="78" t="s">
        <v>18314</v>
      </c>
      <c r="AM1499" s="72" t="s">
        <v>242</v>
      </c>
      <c r="AN1499" s="72" t="b">
        <v>0</v>
      </c>
      <c r="AO1499" s="78" t="s">
        <v>18314</v>
      </c>
      <c r="AP1499" s="72" t="s">
        <v>179</v>
      </c>
      <c r="AQ1499" s="72">
        <v>0</v>
      </c>
      <c r="AR1499" s="72">
        <v>0</v>
      </c>
      <c r="AS1499" s="72"/>
      <c r="AT1499" s="72"/>
      <c r="AU1499" s="72"/>
      <c r="AV1499" s="72"/>
      <c r="AW1499" s="72"/>
      <c r="AX1499" s="72"/>
      <c r="AY1499" s="72"/>
      <c r="AZ1499" s="72"/>
    </row>
    <row r="1500" spans="1:52" x14ac:dyDescent="0.35">
      <c r="A1500" s="70" t="s">
        <v>1679</v>
      </c>
      <c r="B1500" s="70" t="s">
        <v>2744</v>
      </c>
      <c r="C1500" s="83"/>
      <c r="D1500" s="84"/>
      <c r="E1500" s="85"/>
      <c r="F1500" s="86"/>
      <c r="G1500" s="83"/>
      <c r="H1500" s="81"/>
      <c r="I1500" s="87"/>
      <c r="J1500" s="87"/>
      <c r="K1500" s="36"/>
      <c r="L1500" s="90"/>
      <c r="M1500" s="90"/>
      <c r="N1500" s="89"/>
      <c r="O1500" s="72" t="s">
        <v>217</v>
      </c>
      <c r="P1500" s="74">
        <v>42825.881284722222</v>
      </c>
      <c r="Q1500" s="72" t="s">
        <v>3841</v>
      </c>
      <c r="R1500" s="76" t="s">
        <v>6746</v>
      </c>
      <c r="S1500" s="72" t="s">
        <v>226</v>
      </c>
      <c r="T1500" s="72"/>
      <c r="U1500" s="72"/>
      <c r="V1500" s="76" t="s">
        <v>9919</v>
      </c>
      <c r="W1500" s="74">
        <v>42825.881284722222</v>
      </c>
      <c r="X1500" s="76" t="s">
        <v>11852</v>
      </c>
      <c r="Y1500" s="72"/>
      <c r="Z1500" s="72"/>
      <c r="AA1500" s="78" t="s">
        <v>15809</v>
      </c>
      <c r="AB1500" s="72"/>
      <c r="AC1500" s="72" t="b">
        <v>0</v>
      </c>
      <c r="AD1500" s="72">
        <v>0</v>
      </c>
      <c r="AE1500" s="78" t="s">
        <v>230</v>
      </c>
      <c r="AF1500" s="72" t="b">
        <v>0</v>
      </c>
      <c r="AG1500" s="72" t="s">
        <v>235</v>
      </c>
      <c r="AH1500" s="72"/>
      <c r="AI1500" s="78" t="s">
        <v>230</v>
      </c>
      <c r="AJ1500" s="72" t="b">
        <v>0</v>
      </c>
      <c r="AK1500" s="72">
        <v>0</v>
      </c>
      <c r="AL1500" s="78" t="s">
        <v>230</v>
      </c>
      <c r="AM1500" s="72" t="s">
        <v>238</v>
      </c>
      <c r="AN1500" s="72" t="b">
        <v>0</v>
      </c>
      <c r="AO1500" s="78" t="s">
        <v>15809</v>
      </c>
      <c r="AP1500" s="72" t="s">
        <v>179</v>
      </c>
      <c r="AQ1500" s="72">
        <v>0</v>
      </c>
      <c r="AR1500" s="72">
        <v>0</v>
      </c>
      <c r="AS1500" s="72"/>
      <c r="AT1500" s="72"/>
      <c r="AU1500" s="72"/>
      <c r="AV1500" s="72"/>
      <c r="AW1500" s="72"/>
      <c r="AX1500" s="72"/>
      <c r="AY1500" s="72"/>
      <c r="AZ1500" s="72"/>
    </row>
    <row r="1501" spans="1:52" x14ac:dyDescent="0.35">
      <c r="A1501" s="70" t="s">
        <v>1679</v>
      </c>
      <c r="B1501" s="70" t="s">
        <v>216</v>
      </c>
      <c r="C1501" s="83"/>
      <c r="D1501" s="84"/>
      <c r="E1501" s="85"/>
      <c r="F1501" s="86"/>
      <c r="G1501" s="83"/>
      <c r="H1501" s="81"/>
      <c r="I1501" s="87"/>
      <c r="J1501" s="87"/>
      <c r="K1501" s="36"/>
      <c r="L1501" s="90"/>
      <c r="M1501" s="90"/>
      <c r="N1501" s="89"/>
      <c r="O1501" s="72" t="s">
        <v>217</v>
      </c>
      <c r="P1501" s="74">
        <v>42825.881284722222</v>
      </c>
      <c r="Q1501" s="72" t="s">
        <v>3841</v>
      </c>
      <c r="R1501" s="76" t="s">
        <v>6746</v>
      </c>
      <c r="S1501" s="72" t="s">
        <v>226</v>
      </c>
      <c r="T1501" s="72"/>
      <c r="U1501" s="72"/>
      <c r="V1501" s="76" t="s">
        <v>9919</v>
      </c>
      <c r="W1501" s="74">
        <v>42825.881284722222</v>
      </c>
      <c r="X1501" s="76" t="s">
        <v>11852</v>
      </c>
      <c r="Y1501" s="72"/>
      <c r="Z1501" s="72"/>
      <c r="AA1501" s="78" t="s">
        <v>15809</v>
      </c>
      <c r="AB1501" s="72"/>
      <c r="AC1501" s="72" t="b">
        <v>0</v>
      </c>
      <c r="AD1501" s="72">
        <v>0</v>
      </c>
      <c r="AE1501" s="78" t="s">
        <v>230</v>
      </c>
      <c r="AF1501" s="72" t="b">
        <v>0</v>
      </c>
      <c r="AG1501" s="72" t="s">
        <v>235</v>
      </c>
      <c r="AH1501" s="72"/>
      <c r="AI1501" s="78" t="s">
        <v>230</v>
      </c>
      <c r="AJ1501" s="72" t="b">
        <v>0</v>
      </c>
      <c r="AK1501" s="72">
        <v>0</v>
      </c>
      <c r="AL1501" s="78" t="s">
        <v>230</v>
      </c>
      <c r="AM1501" s="72" t="s">
        <v>238</v>
      </c>
      <c r="AN1501" s="72" t="b">
        <v>0</v>
      </c>
      <c r="AO1501" s="78" t="s">
        <v>15809</v>
      </c>
      <c r="AP1501" s="72" t="s">
        <v>179</v>
      </c>
      <c r="AQ1501" s="72">
        <v>0</v>
      </c>
      <c r="AR1501" s="72">
        <v>0</v>
      </c>
      <c r="AS1501" s="72"/>
      <c r="AT1501" s="72"/>
      <c r="AU1501" s="72"/>
      <c r="AV1501" s="72"/>
      <c r="AW1501" s="72"/>
      <c r="AX1501" s="72"/>
      <c r="AY1501" s="72"/>
      <c r="AZ1501" s="72"/>
    </row>
    <row r="1502" spans="1:52" x14ac:dyDescent="0.35">
      <c r="A1502" s="70" t="s">
        <v>1680</v>
      </c>
      <c r="B1502" s="70" t="s">
        <v>2713</v>
      </c>
      <c r="C1502" s="83"/>
      <c r="D1502" s="84"/>
      <c r="E1502" s="85"/>
      <c r="F1502" s="86"/>
      <c r="G1502" s="83"/>
      <c r="H1502" s="81"/>
      <c r="I1502" s="87"/>
      <c r="J1502" s="87"/>
      <c r="K1502" s="36"/>
      <c r="L1502" s="90"/>
      <c r="M1502" s="90"/>
      <c r="N1502" s="89"/>
      <c r="O1502" s="72" t="s">
        <v>217</v>
      </c>
      <c r="P1502" s="74">
        <v>42825.883622685185</v>
      </c>
      <c r="Q1502" s="72" t="s">
        <v>3840</v>
      </c>
      <c r="R1502" s="76" t="s">
        <v>6766</v>
      </c>
      <c r="S1502" s="72" t="s">
        <v>8426</v>
      </c>
      <c r="T1502" s="72"/>
      <c r="U1502" s="72"/>
      <c r="V1502" s="76" t="s">
        <v>9920</v>
      </c>
      <c r="W1502" s="74">
        <v>42825.883622685185</v>
      </c>
      <c r="X1502" s="76" t="s">
        <v>11853</v>
      </c>
      <c r="Y1502" s="72"/>
      <c r="Z1502" s="72"/>
      <c r="AA1502" s="78" t="s">
        <v>15810</v>
      </c>
      <c r="AB1502" s="72"/>
      <c r="AC1502" s="72" t="b">
        <v>0</v>
      </c>
      <c r="AD1502" s="72">
        <v>0</v>
      </c>
      <c r="AE1502" s="78" t="s">
        <v>230</v>
      </c>
      <c r="AF1502" s="72" t="b">
        <v>0</v>
      </c>
      <c r="AG1502" s="72" t="s">
        <v>231</v>
      </c>
      <c r="AH1502" s="72"/>
      <c r="AI1502" s="78" t="s">
        <v>230</v>
      </c>
      <c r="AJ1502" s="72" t="b">
        <v>0</v>
      </c>
      <c r="AK1502" s="72">
        <v>4</v>
      </c>
      <c r="AL1502" s="78" t="s">
        <v>18314</v>
      </c>
      <c r="AM1502" s="72" t="s">
        <v>242</v>
      </c>
      <c r="AN1502" s="72" t="b">
        <v>0</v>
      </c>
      <c r="AO1502" s="78" t="s">
        <v>18314</v>
      </c>
      <c r="AP1502" s="72" t="s">
        <v>179</v>
      </c>
      <c r="AQ1502" s="72">
        <v>0</v>
      </c>
      <c r="AR1502" s="72">
        <v>0</v>
      </c>
      <c r="AS1502" s="72"/>
      <c r="AT1502" s="72"/>
      <c r="AU1502" s="72"/>
      <c r="AV1502" s="72"/>
      <c r="AW1502" s="72"/>
      <c r="AX1502" s="72"/>
      <c r="AY1502" s="72"/>
      <c r="AZ1502" s="72"/>
    </row>
    <row r="1503" spans="1:52" x14ac:dyDescent="0.35">
      <c r="A1503" s="70" t="s">
        <v>1681</v>
      </c>
      <c r="B1503" s="70" t="s">
        <v>2713</v>
      </c>
      <c r="C1503" s="83"/>
      <c r="D1503" s="84"/>
      <c r="E1503" s="85"/>
      <c r="F1503" s="86"/>
      <c r="G1503" s="83"/>
      <c r="H1503" s="81"/>
      <c r="I1503" s="87"/>
      <c r="J1503" s="87"/>
      <c r="K1503" s="36"/>
      <c r="L1503" s="90"/>
      <c r="M1503" s="90"/>
      <c r="N1503" s="89"/>
      <c r="O1503" s="72" t="s">
        <v>217</v>
      </c>
      <c r="P1503" s="74">
        <v>42825.885046296295</v>
      </c>
      <c r="Q1503" s="72" t="s">
        <v>3842</v>
      </c>
      <c r="R1503" s="76" t="s">
        <v>6767</v>
      </c>
      <c r="S1503" s="72" t="s">
        <v>8519</v>
      </c>
      <c r="T1503" s="72"/>
      <c r="U1503" s="72"/>
      <c r="V1503" s="76" t="s">
        <v>9921</v>
      </c>
      <c r="W1503" s="74">
        <v>42825.885046296295</v>
      </c>
      <c r="X1503" s="76" t="s">
        <v>11854</v>
      </c>
      <c r="Y1503" s="72"/>
      <c r="Z1503" s="72"/>
      <c r="AA1503" s="78" t="s">
        <v>15811</v>
      </c>
      <c r="AB1503" s="72"/>
      <c r="AC1503" s="72" t="b">
        <v>0</v>
      </c>
      <c r="AD1503" s="72">
        <v>0</v>
      </c>
      <c r="AE1503" s="78" t="s">
        <v>230</v>
      </c>
      <c r="AF1503" s="72" t="b">
        <v>0</v>
      </c>
      <c r="AG1503" s="72" t="s">
        <v>231</v>
      </c>
      <c r="AH1503" s="72"/>
      <c r="AI1503" s="78" t="s">
        <v>230</v>
      </c>
      <c r="AJ1503" s="72" t="b">
        <v>0</v>
      </c>
      <c r="AK1503" s="72">
        <v>6</v>
      </c>
      <c r="AL1503" s="78" t="s">
        <v>18315</v>
      </c>
      <c r="AM1503" s="72" t="s">
        <v>242</v>
      </c>
      <c r="AN1503" s="72" t="b">
        <v>0</v>
      </c>
      <c r="AO1503" s="78" t="s">
        <v>18315</v>
      </c>
      <c r="AP1503" s="72" t="s">
        <v>179</v>
      </c>
      <c r="AQ1503" s="72">
        <v>0</v>
      </c>
      <c r="AR1503" s="72">
        <v>0</v>
      </c>
      <c r="AS1503" s="72"/>
      <c r="AT1503" s="72"/>
      <c r="AU1503" s="72"/>
      <c r="AV1503" s="72"/>
      <c r="AW1503" s="72"/>
      <c r="AX1503" s="72"/>
      <c r="AY1503" s="72"/>
      <c r="AZ1503" s="72"/>
    </row>
    <row r="1504" spans="1:52" x14ac:dyDescent="0.35">
      <c r="A1504" s="70" t="s">
        <v>1682</v>
      </c>
      <c r="B1504" s="70" t="s">
        <v>2713</v>
      </c>
      <c r="C1504" s="83"/>
      <c r="D1504" s="84"/>
      <c r="E1504" s="85"/>
      <c r="F1504" s="86"/>
      <c r="G1504" s="83"/>
      <c r="H1504" s="81"/>
      <c r="I1504" s="87"/>
      <c r="J1504" s="87"/>
      <c r="K1504" s="36"/>
      <c r="L1504" s="90"/>
      <c r="M1504" s="90"/>
      <c r="N1504" s="89"/>
      <c r="O1504" s="72" t="s">
        <v>217</v>
      </c>
      <c r="P1504" s="74">
        <v>42825.885243055556</v>
      </c>
      <c r="Q1504" s="72" t="s">
        <v>3840</v>
      </c>
      <c r="R1504" s="76" t="s">
        <v>6766</v>
      </c>
      <c r="S1504" s="72" t="s">
        <v>8426</v>
      </c>
      <c r="T1504" s="72"/>
      <c r="U1504" s="72"/>
      <c r="V1504" s="76" t="s">
        <v>9922</v>
      </c>
      <c r="W1504" s="74">
        <v>42825.885243055556</v>
      </c>
      <c r="X1504" s="76" t="s">
        <v>11855</v>
      </c>
      <c r="Y1504" s="72"/>
      <c r="Z1504" s="72"/>
      <c r="AA1504" s="78" t="s">
        <v>15812</v>
      </c>
      <c r="AB1504" s="72"/>
      <c r="AC1504" s="72" t="b">
        <v>0</v>
      </c>
      <c r="AD1504" s="72">
        <v>0</v>
      </c>
      <c r="AE1504" s="78" t="s">
        <v>230</v>
      </c>
      <c r="AF1504" s="72" t="b">
        <v>0</v>
      </c>
      <c r="AG1504" s="72" t="s">
        <v>231</v>
      </c>
      <c r="AH1504" s="72"/>
      <c r="AI1504" s="78" t="s">
        <v>230</v>
      </c>
      <c r="AJ1504" s="72" t="b">
        <v>0</v>
      </c>
      <c r="AK1504" s="72">
        <v>4</v>
      </c>
      <c r="AL1504" s="78" t="s">
        <v>18314</v>
      </c>
      <c r="AM1504" s="72" t="s">
        <v>242</v>
      </c>
      <c r="AN1504" s="72" t="b">
        <v>0</v>
      </c>
      <c r="AO1504" s="78" t="s">
        <v>18314</v>
      </c>
      <c r="AP1504" s="72" t="s">
        <v>179</v>
      </c>
      <c r="AQ1504" s="72">
        <v>0</v>
      </c>
      <c r="AR1504" s="72">
        <v>0</v>
      </c>
      <c r="AS1504" s="72"/>
      <c r="AT1504" s="72"/>
      <c r="AU1504" s="72"/>
      <c r="AV1504" s="72"/>
      <c r="AW1504" s="72"/>
      <c r="AX1504" s="72"/>
      <c r="AY1504" s="72"/>
      <c r="AZ1504" s="72"/>
    </row>
    <row r="1505" spans="1:52" x14ac:dyDescent="0.35">
      <c r="A1505" s="70" t="s">
        <v>1683</v>
      </c>
      <c r="B1505" s="70" t="s">
        <v>1683</v>
      </c>
      <c r="C1505" s="83"/>
      <c r="D1505" s="84"/>
      <c r="E1505" s="85"/>
      <c r="F1505" s="86"/>
      <c r="G1505" s="83"/>
      <c r="H1505" s="81"/>
      <c r="I1505" s="87"/>
      <c r="J1505" s="87"/>
      <c r="K1505" s="36"/>
      <c r="L1505" s="90"/>
      <c r="M1505" s="90"/>
      <c r="N1505" s="89"/>
      <c r="O1505" s="72" t="s">
        <v>179</v>
      </c>
      <c r="P1505" s="74">
        <v>42825.825231481482</v>
      </c>
      <c r="Q1505" s="72" t="s">
        <v>3843</v>
      </c>
      <c r="R1505" s="72"/>
      <c r="S1505" s="72"/>
      <c r="T1505" s="72"/>
      <c r="U1505" s="72"/>
      <c r="V1505" s="76" t="s">
        <v>9923</v>
      </c>
      <c r="W1505" s="74">
        <v>42825.825231481482</v>
      </c>
      <c r="X1505" s="76" t="s">
        <v>11856</v>
      </c>
      <c r="Y1505" s="72"/>
      <c r="Z1505" s="72"/>
      <c r="AA1505" s="78" t="s">
        <v>15813</v>
      </c>
      <c r="AB1505" s="78" t="s">
        <v>18738</v>
      </c>
      <c r="AC1505" s="72" t="b">
        <v>0</v>
      </c>
      <c r="AD1505" s="72">
        <v>22</v>
      </c>
      <c r="AE1505" s="78" t="s">
        <v>18856</v>
      </c>
      <c r="AF1505" s="72" t="b">
        <v>0</v>
      </c>
      <c r="AG1505" s="72" t="s">
        <v>235</v>
      </c>
      <c r="AH1505" s="72"/>
      <c r="AI1505" s="78" t="s">
        <v>230</v>
      </c>
      <c r="AJ1505" s="72" t="b">
        <v>0</v>
      </c>
      <c r="AK1505" s="72">
        <v>3</v>
      </c>
      <c r="AL1505" s="78" t="s">
        <v>230</v>
      </c>
      <c r="AM1505" s="72" t="s">
        <v>246</v>
      </c>
      <c r="AN1505" s="72" t="b">
        <v>0</v>
      </c>
      <c r="AO1505" s="78" t="s">
        <v>18738</v>
      </c>
      <c r="AP1505" s="72" t="s">
        <v>179</v>
      </c>
      <c r="AQ1505" s="72">
        <v>0</v>
      </c>
      <c r="AR1505" s="72">
        <v>0</v>
      </c>
      <c r="AS1505" s="72"/>
      <c r="AT1505" s="72"/>
      <c r="AU1505" s="72"/>
      <c r="AV1505" s="72"/>
      <c r="AW1505" s="72"/>
      <c r="AX1505" s="72"/>
      <c r="AY1505" s="72"/>
      <c r="AZ1505" s="72"/>
    </row>
    <row r="1506" spans="1:52" x14ac:dyDescent="0.35">
      <c r="A1506" s="70" t="s">
        <v>1684</v>
      </c>
      <c r="B1506" s="70" t="s">
        <v>1683</v>
      </c>
      <c r="C1506" s="83"/>
      <c r="D1506" s="84"/>
      <c r="E1506" s="85"/>
      <c r="F1506" s="86"/>
      <c r="G1506" s="83"/>
      <c r="H1506" s="81"/>
      <c r="I1506" s="87"/>
      <c r="J1506" s="87"/>
      <c r="K1506" s="36"/>
      <c r="L1506" s="90"/>
      <c r="M1506" s="90"/>
      <c r="N1506" s="89"/>
      <c r="O1506" s="72" t="s">
        <v>217</v>
      </c>
      <c r="P1506" s="74">
        <v>42825.887361111112</v>
      </c>
      <c r="Q1506" s="72" t="s">
        <v>3830</v>
      </c>
      <c r="R1506" s="72"/>
      <c r="S1506" s="72"/>
      <c r="T1506" s="72"/>
      <c r="U1506" s="72"/>
      <c r="V1506" s="76" t="s">
        <v>9924</v>
      </c>
      <c r="W1506" s="74">
        <v>42825.887361111112</v>
      </c>
      <c r="X1506" s="76" t="s">
        <v>11857</v>
      </c>
      <c r="Y1506" s="72"/>
      <c r="Z1506" s="72"/>
      <c r="AA1506" s="78" t="s">
        <v>15814</v>
      </c>
      <c r="AB1506" s="72"/>
      <c r="AC1506" s="72" t="b">
        <v>0</v>
      </c>
      <c r="AD1506" s="72">
        <v>0</v>
      </c>
      <c r="AE1506" s="78" t="s">
        <v>230</v>
      </c>
      <c r="AF1506" s="72" t="b">
        <v>0</v>
      </c>
      <c r="AG1506" s="72" t="s">
        <v>235</v>
      </c>
      <c r="AH1506" s="72"/>
      <c r="AI1506" s="78" t="s">
        <v>230</v>
      </c>
      <c r="AJ1506" s="72" t="b">
        <v>0</v>
      </c>
      <c r="AK1506" s="72">
        <v>3</v>
      </c>
      <c r="AL1506" s="78" t="s">
        <v>15813</v>
      </c>
      <c r="AM1506" s="72" t="s">
        <v>242</v>
      </c>
      <c r="AN1506" s="72" t="b">
        <v>0</v>
      </c>
      <c r="AO1506" s="78" t="s">
        <v>15813</v>
      </c>
      <c r="AP1506" s="72" t="s">
        <v>179</v>
      </c>
      <c r="AQ1506" s="72">
        <v>0</v>
      </c>
      <c r="AR1506" s="72">
        <v>0</v>
      </c>
      <c r="AS1506" s="72"/>
      <c r="AT1506" s="72"/>
      <c r="AU1506" s="72"/>
      <c r="AV1506" s="72"/>
      <c r="AW1506" s="72"/>
      <c r="AX1506" s="72"/>
      <c r="AY1506" s="72"/>
      <c r="AZ1506" s="72"/>
    </row>
    <row r="1507" spans="1:52" x14ac:dyDescent="0.35">
      <c r="A1507" s="70" t="s">
        <v>1685</v>
      </c>
      <c r="B1507" s="70" t="s">
        <v>2713</v>
      </c>
      <c r="C1507" s="83"/>
      <c r="D1507" s="84"/>
      <c r="E1507" s="85"/>
      <c r="F1507" s="86"/>
      <c r="G1507" s="83"/>
      <c r="H1507" s="81"/>
      <c r="I1507" s="87"/>
      <c r="J1507" s="87"/>
      <c r="K1507" s="36"/>
      <c r="L1507" s="90"/>
      <c r="M1507" s="90"/>
      <c r="N1507" s="89"/>
      <c r="O1507" s="72" t="s">
        <v>217</v>
      </c>
      <c r="P1507" s="74">
        <v>42825.887418981481</v>
      </c>
      <c r="Q1507" s="72" t="s">
        <v>3842</v>
      </c>
      <c r="R1507" s="76" t="s">
        <v>6767</v>
      </c>
      <c r="S1507" s="72" t="s">
        <v>8519</v>
      </c>
      <c r="T1507" s="72"/>
      <c r="U1507" s="72"/>
      <c r="V1507" s="76" t="s">
        <v>9925</v>
      </c>
      <c r="W1507" s="74">
        <v>42825.887418981481</v>
      </c>
      <c r="X1507" s="76" t="s">
        <v>11858</v>
      </c>
      <c r="Y1507" s="72"/>
      <c r="Z1507" s="72"/>
      <c r="AA1507" s="78" t="s">
        <v>15815</v>
      </c>
      <c r="AB1507" s="72"/>
      <c r="AC1507" s="72" t="b">
        <v>0</v>
      </c>
      <c r="AD1507" s="72">
        <v>0</v>
      </c>
      <c r="AE1507" s="78" t="s">
        <v>230</v>
      </c>
      <c r="AF1507" s="72" t="b">
        <v>0</v>
      </c>
      <c r="AG1507" s="72" t="s">
        <v>231</v>
      </c>
      <c r="AH1507" s="72"/>
      <c r="AI1507" s="78" t="s">
        <v>230</v>
      </c>
      <c r="AJ1507" s="72" t="b">
        <v>0</v>
      </c>
      <c r="AK1507" s="72">
        <v>6</v>
      </c>
      <c r="AL1507" s="78" t="s">
        <v>18315</v>
      </c>
      <c r="AM1507" s="72" t="s">
        <v>242</v>
      </c>
      <c r="AN1507" s="72" t="b">
        <v>0</v>
      </c>
      <c r="AO1507" s="78" t="s">
        <v>18315</v>
      </c>
      <c r="AP1507" s="72" t="s">
        <v>179</v>
      </c>
      <c r="AQ1507" s="72">
        <v>0</v>
      </c>
      <c r="AR1507" s="72">
        <v>0</v>
      </c>
      <c r="AS1507" s="72"/>
      <c r="AT1507" s="72"/>
      <c r="AU1507" s="72"/>
      <c r="AV1507" s="72"/>
      <c r="AW1507" s="72"/>
      <c r="AX1507" s="72"/>
      <c r="AY1507" s="72"/>
      <c r="AZ1507" s="72"/>
    </row>
    <row r="1508" spans="1:52" x14ac:dyDescent="0.35">
      <c r="A1508" s="70" t="s">
        <v>1686</v>
      </c>
      <c r="B1508" s="70" t="s">
        <v>2713</v>
      </c>
      <c r="C1508" s="83"/>
      <c r="D1508" s="84"/>
      <c r="E1508" s="85"/>
      <c r="F1508" s="86"/>
      <c r="G1508" s="83"/>
      <c r="H1508" s="81"/>
      <c r="I1508" s="87"/>
      <c r="J1508" s="87"/>
      <c r="K1508" s="36"/>
      <c r="L1508" s="90"/>
      <c r="M1508" s="90"/>
      <c r="N1508" s="89"/>
      <c r="O1508" s="72" t="s">
        <v>217</v>
      </c>
      <c r="P1508" s="74">
        <v>42825.887777777774</v>
      </c>
      <c r="Q1508" s="72" t="s">
        <v>3840</v>
      </c>
      <c r="R1508" s="76" t="s">
        <v>6766</v>
      </c>
      <c r="S1508" s="72" t="s">
        <v>8426</v>
      </c>
      <c r="T1508" s="72"/>
      <c r="U1508" s="72"/>
      <c r="V1508" s="76" t="s">
        <v>9926</v>
      </c>
      <c r="W1508" s="74">
        <v>42825.887777777774</v>
      </c>
      <c r="X1508" s="76" t="s">
        <v>11859</v>
      </c>
      <c r="Y1508" s="72"/>
      <c r="Z1508" s="72"/>
      <c r="AA1508" s="78" t="s">
        <v>15816</v>
      </c>
      <c r="AB1508" s="72"/>
      <c r="AC1508" s="72" t="b">
        <v>0</v>
      </c>
      <c r="AD1508" s="72">
        <v>0</v>
      </c>
      <c r="AE1508" s="78" t="s">
        <v>230</v>
      </c>
      <c r="AF1508" s="72" t="b">
        <v>0</v>
      </c>
      <c r="AG1508" s="72" t="s">
        <v>231</v>
      </c>
      <c r="AH1508" s="72"/>
      <c r="AI1508" s="78" t="s">
        <v>230</v>
      </c>
      <c r="AJ1508" s="72" t="b">
        <v>0</v>
      </c>
      <c r="AK1508" s="72">
        <v>4</v>
      </c>
      <c r="AL1508" s="78" t="s">
        <v>18314</v>
      </c>
      <c r="AM1508" s="72" t="s">
        <v>242</v>
      </c>
      <c r="AN1508" s="72" t="b">
        <v>0</v>
      </c>
      <c r="AO1508" s="78" t="s">
        <v>18314</v>
      </c>
      <c r="AP1508" s="72" t="s">
        <v>179</v>
      </c>
      <c r="AQ1508" s="72">
        <v>0</v>
      </c>
      <c r="AR1508" s="72">
        <v>0</v>
      </c>
      <c r="AS1508" s="72"/>
      <c r="AT1508" s="72"/>
      <c r="AU1508" s="72"/>
      <c r="AV1508" s="72"/>
      <c r="AW1508" s="72"/>
      <c r="AX1508" s="72"/>
      <c r="AY1508" s="72"/>
      <c r="AZ1508" s="72"/>
    </row>
    <row r="1509" spans="1:52" x14ac:dyDescent="0.35">
      <c r="A1509" s="70" t="s">
        <v>1687</v>
      </c>
      <c r="B1509" s="70" t="s">
        <v>1687</v>
      </c>
      <c r="C1509" s="83"/>
      <c r="D1509" s="84"/>
      <c r="E1509" s="85"/>
      <c r="F1509" s="86"/>
      <c r="G1509" s="83"/>
      <c r="H1509" s="81"/>
      <c r="I1509" s="87"/>
      <c r="J1509" s="87"/>
      <c r="K1509" s="36"/>
      <c r="L1509" s="90"/>
      <c r="M1509" s="90"/>
      <c r="N1509" s="89"/>
      <c r="O1509" s="72" t="s">
        <v>179</v>
      </c>
      <c r="P1509" s="74">
        <v>42825.890729166669</v>
      </c>
      <c r="Q1509" s="72" t="s">
        <v>3844</v>
      </c>
      <c r="R1509" s="76" t="s">
        <v>6768</v>
      </c>
      <c r="S1509" s="72" t="s">
        <v>8520</v>
      </c>
      <c r="T1509" s="72"/>
      <c r="U1509" s="72"/>
      <c r="V1509" s="76" t="s">
        <v>9927</v>
      </c>
      <c r="W1509" s="74">
        <v>42825.890729166669</v>
      </c>
      <c r="X1509" s="76" t="s">
        <v>11860</v>
      </c>
      <c r="Y1509" s="72"/>
      <c r="Z1509" s="72"/>
      <c r="AA1509" s="78" t="s">
        <v>15817</v>
      </c>
      <c r="AB1509" s="72"/>
      <c r="AC1509" s="72" t="b">
        <v>0</v>
      </c>
      <c r="AD1509" s="72">
        <v>0</v>
      </c>
      <c r="AE1509" s="78" t="s">
        <v>230</v>
      </c>
      <c r="AF1509" s="72" t="b">
        <v>0</v>
      </c>
      <c r="AG1509" s="72" t="s">
        <v>231</v>
      </c>
      <c r="AH1509" s="72"/>
      <c r="AI1509" s="78" t="s">
        <v>230</v>
      </c>
      <c r="AJ1509" s="72" t="b">
        <v>0</v>
      </c>
      <c r="AK1509" s="72">
        <v>0</v>
      </c>
      <c r="AL1509" s="78" t="s">
        <v>230</v>
      </c>
      <c r="AM1509" s="72" t="s">
        <v>623</v>
      </c>
      <c r="AN1509" s="72" t="b">
        <v>0</v>
      </c>
      <c r="AO1509" s="78" t="s">
        <v>15817</v>
      </c>
      <c r="AP1509" s="72" t="s">
        <v>179</v>
      </c>
      <c r="AQ1509" s="72">
        <v>0</v>
      </c>
      <c r="AR1509" s="72">
        <v>0</v>
      </c>
      <c r="AS1509" s="72"/>
      <c r="AT1509" s="72"/>
      <c r="AU1509" s="72"/>
      <c r="AV1509" s="72"/>
      <c r="AW1509" s="72"/>
      <c r="AX1509" s="72"/>
      <c r="AY1509" s="72"/>
      <c r="AZ1509" s="72"/>
    </row>
    <row r="1510" spans="1:52" x14ac:dyDescent="0.35">
      <c r="A1510" s="70" t="s">
        <v>1688</v>
      </c>
      <c r="B1510" s="70" t="s">
        <v>2713</v>
      </c>
      <c r="C1510" s="83"/>
      <c r="D1510" s="84"/>
      <c r="E1510" s="85"/>
      <c r="F1510" s="86"/>
      <c r="G1510" s="83"/>
      <c r="H1510" s="81"/>
      <c r="I1510" s="87"/>
      <c r="J1510" s="87"/>
      <c r="K1510" s="36"/>
      <c r="L1510" s="90"/>
      <c r="M1510" s="90"/>
      <c r="N1510" s="89"/>
      <c r="O1510" s="72" t="s">
        <v>217</v>
      </c>
      <c r="P1510" s="74">
        <v>42825.891168981485</v>
      </c>
      <c r="Q1510" s="72" t="s">
        <v>3842</v>
      </c>
      <c r="R1510" s="76" t="s">
        <v>6767</v>
      </c>
      <c r="S1510" s="72" t="s">
        <v>8519</v>
      </c>
      <c r="T1510" s="72"/>
      <c r="U1510" s="72"/>
      <c r="V1510" s="76" t="s">
        <v>9928</v>
      </c>
      <c r="W1510" s="74">
        <v>42825.891168981485</v>
      </c>
      <c r="X1510" s="76" t="s">
        <v>11861</v>
      </c>
      <c r="Y1510" s="72"/>
      <c r="Z1510" s="72"/>
      <c r="AA1510" s="78" t="s">
        <v>15818</v>
      </c>
      <c r="AB1510" s="72"/>
      <c r="AC1510" s="72" t="b">
        <v>0</v>
      </c>
      <c r="AD1510" s="72">
        <v>0</v>
      </c>
      <c r="AE1510" s="78" t="s">
        <v>230</v>
      </c>
      <c r="AF1510" s="72" t="b">
        <v>0</v>
      </c>
      <c r="AG1510" s="72" t="s">
        <v>231</v>
      </c>
      <c r="AH1510" s="72"/>
      <c r="AI1510" s="78" t="s">
        <v>230</v>
      </c>
      <c r="AJ1510" s="72" t="b">
        <v>0</v>
      </c>
      <c r="AK1510" s="72">
        <v>6</v>
      </c>
      <c r="AL1510" s="78" t="s">
        <v>18315</v>
      </c>
      <c r="AM1510" s="72" t="s">
        <v>242</v>
      </c>
      <c r="AN1510" s="72" t="b">
        <v>0</v>
      </c>
      <c r="AO1510" s="78" t="s">
        <v>18315</v>
      </c>
      <c r="AP1510" s="72" t="s">
        <v>179</v>
      </c>
      <c r="AQ1510" s="72">
        <v>0</v>
      </c>
      <c r="AR1510" s="72">
        <v>0</v>
      </c>
      <c r="AS1510" s="72"/>
      <c r="AT1510" s="72"/>
      <c r="AU1510" s="72"/>
      <c r="AV1510" s="72"/>
      <c r="AW1510" s="72"/>
      <c r="AX1510" s="72"/>
      <c r="AY1510" s="72"/>
      <c r="AZ1510" s="72"/>
    </row>
    <row r="1511" spans="1:52" x14ac:dyDescent="0.35">
      <c r="A1511" s="70" t="s">
        <v>1689</v>
      </c>
      <c r="B1511" s="70" t="s">
        <v>2530</v>
      </c>
      <c r="C1511" s="83"/>
      <c r="D1511" s="84"/>
      <c r="E1511" s="85"/>
      <c r="F1511" s="86"/>
      <c r="G1511" s="83"/>
      <c r="H1511" s="81"/>
      <c r="I1511" s="87"/>
      <c r="J1511" s="87"/>
      <c r="K1511" s="36"/>
      <c r="L1511" s="90"/>
      <c r="M1511" s="90"/>
      <c r="N1511" s="89"/>
      <c r="O1511" s="72" t="s">
        <v>217</v>
      </c>
      <c r="P1511" s="74">
        <v>42825.894571759258</v>
      </c>
      <c r="Q1511" s="72" t="s">
        <v>3845</v>
      </c>
      <c r="R1511" s="76" t="s">
        <v>6769</v>
      </c>
      <c r="S1511" s="72" t="s">
        <v>220</v>
      </c>
      <c r="T1511" s="72" t="s">
        <v>401</v>
      </c>
      <c r="U1511" s="72"/>
      <c r="V1511" s="76" t="s">
        <v>9929</v>
      </c>
      <c r="W1511" s="74">
        <v>42825.894571759258</v>
      </c>
      <c r="X1511" s="76" t="s">
        <v>11862</v>
      </c>
      <c r="Y1511" s="72"/>
      <c r="Z1511" s="72"/>
      <c r="AA1511" s="78" t="s">
        <v>15819</v>
      </c>
      <c r="AB1511" s="72"/>
      <c r="AC1511" s="72" t="b">
        <v>0</v>
      </c>
      <c r="AD1511" s="72">
        <v>0</v>
      </c>
      <c r="AE1511" s="78" t="s">
        <v>230</v>
      </c>
      <c r="AF1511" s="72" t="b">
        <v>0</v>
      </c>
      <c r="AG1511" s="72" t="s">
        <v>231</v>
      </c>
      <c r="AH1511" s="72"/>
      <c r="AI1511" s="78" t="s">
        <v>230</v>
      </c>
      <c r="AJ1511" s="72" t="b">
        <v>0</v>
      </c>
      <c r="AK1511" s="72">
        <v>2</v>
      </c>
      <c r="AL1511" s="78" t="s">
        <v>17396</v>
      </c>
      <c r="AM1511" s="72" t="s">
        <v>18969</v>
      </c>
      <c r="AN1511" s="72" t="b">
        <v>0</v>
      </c>
      <c r="AO1511" s="78" t="s">
        <v>17396</v>
      </c>
      <c r="AP1511" s="72" t="s">
        <v>179</v>
      </c>
      <c r="AQ1511" s="72">
        <v>0</v>
      </c>
      <c r="AR1511" s="72">
        <v>0</v>
      </c>
      <c r="AS1511" s="72"/>
      <c r="AT1511" s="72"/>
      <c r="AU1511" s="72"/>
      <c r="AV1511" s="72"/>
      <c r="AW1511" s="72"/>
      <c r="AX1511" s="72"/>
      <c r="AY1511" s="72"/>
      <c r="AZ1511" s="72"/>
    </row>
    <row r="1512" spans="1:52" x14ac:dyDescent="0.35">
      <c r="A1512" s="70" t="s">
        <v>1690</v>
      </c>
      <c r="B1512" s="70" t="s">
        <v>2713</v>
      </c>
      <c r="C1512" s="83"/>
      <c r="D1512" s="84"/>
      <c r="E1512" s="85"/>
      <c r="F1512" s="86"/>
      <c r="G1512" s="83"/>
      <c r="H1512" s="81"/>
      <c r="I1512" s="87"/>
      <c r="J1512" s="87"/>
      <c r="K1512" s="36"/>
      <c r="L1512" s="90"/>
      <c r="M1512" s="90"/>
      <c r="N1512" s="89"/>
      <c r="O1512" s="72" t="s">
        <v>217</v>
      </c>
      <c r="P1512" s="74">
        <v>42825.895624999997</v>
      </c>
      <c r="Q1512" s="72" t="s">
        <v>3842</v>
      </c>
      <c r="R1512" s="76" t="s">
        <v>6767</v>
      </c>
      <c r="S1512" s="72" t="s">
        <v>8519</v>
      </c>
      <c r="T1512" s="72"/>
      <c r="U1512" s="72"/>
      <c r="V1512" s="76" t="s">
        <v>9930</v>
      </c>
      <c r="W1512" s="74">
        <v>42825.895624999997</v>
      </c>
      <c r="X1512" s="76" t="s">
        <v>11863</v>
      </c>
      <c r="Y1512" s="72"/>
      <c r="Z1512" s="72"/>
      <c r="AA1512" s="78" t="s">
        <v>15820</v>
      </c>
      <c r="AB1512" s="72"/>
      <c r="AC1512" s="72" t="b">
        <v>0</v>
      </c>
      <c r="AD1512" s="72">
        <v>0</v>
      </c>
      <c r="AE1512" s="78" t="s">
        <v>230</v>
      </c>
      <c r="AF1512" s="72" t="b">
        <v>0</v>
      </c>
      <c r="AG1512" s="72" t="s">
        <v>231</v>
      </c>
      <c r="AH1512" s="72"/>
      <c r="AI1512" s="78" t="s">
        <v>230</v>
      </c>
      <c r="AJ1512" s="72" t="b">
        <v>0</v>
      </c>
      <c r="AK1512" s="72">
        <v>6</v>
      </c>
      <c r="AL1512" s="78" t="s">
        <v>18315</v>
      </c>
      <c r="AM1512" s="72" t="s">
        <v>242</v>
      </c>
      <c r="AN1512" s="72" t="b">
        <v>0</v>
      </c>
      <c r="AO1512" s="78" t="s">
        <v>18315</v>
      </c>
      <c r="AP1512" s="72" t="s">
        <v>179</v>
      </c>
      <c r="AQ1512" s="72">
        <v>0</v>
      </c>
      <c r="AR1512" s="72">
        <v>0</v>
      </c>
      <c r="AS1512" s="72"/>
      <c r="AT1512" s="72"/>
      <c r="AU1512" s="72"/>
      <c r="AV1512" s="72"/>
      <c r="AW1512" s="72"/>
      <c r="AX1512" s="72"/>
      <c r="AY1512" s="72"/>
      <c r="AZ1512" s="72"/>
    </row>
    <row r="1513" spans="1:52" x14ac:dyDescent="0.35">
      <c r="A1513" s="70" t="s">
        <v>1691</v>
      </c>
      <c r="B1513" s="70" t="s">
        <v>2713</v>
      </c>
      <c r="C1513" s="83"/>
      <c r="D1513" s="84"/>
      <c r="E1513" s="85"/>
      <c r="F1513" s="86"/>
      <c r="G1513" s="83"/>
      <c r="H1513" s="81"/>
      <c r="I1513" s="87"/>
      <c r="J1513" s="87"/>
      <c r="K1513" s="36"/>
      <c r="L1513" s="90"/>
      <c r="M1513" s="90"/>
      <c r="N1513" s="89"/>
      <c r="O1513" s="72" t="s">
        <v>217</v>
      </c>
      <c r="P1513" s="74">
        <v>42825.89640046296</v>
      </c>
      <c r="Q1513" s="72" t="s">
        <v>3842</v>
      </c>
      <c r="R1513" s="76" t="s">
        <v>6767</v>
      </c>
      <c r="S1513" s="72" t="s">
        <v>8519</v>
      </c>
      <c r="T1513" s="72"/>
      <c r="U1513" s="72"/>
      <c r="V1513" s="76" t="s">
        <v>9931</v>
      </c>
      <c r="W1513" s="74">
        <v>42825.89640046296</v>
      </c>
      <c r="X1513" s="76" t="s">
        <v>11864</v>
      </c>
      <c r="Y1513" s="72"/>
      <c r="Z1513" s="72"/>
      <c r="AA1513" s="78" t="s">
        <v>15821</v>
      </c>
      <c r="AB1513" s="72"/>
      <c r="AC1513" s="72" t="b">
        <v>0</v>
      </c>
      <c r="AD1513" s="72">
        <v>0</v>
      </c>
      <c r="AE1513" s="78" t="s">
        <v>230</v>
      </c>
      <c r="AF1513" s="72" t="b">
        <v>0</v>
      </c>
      <c r="AG1513" s="72" t="s">
        <v>231</v>
      </c>
      <c r="AH1513" s="72"/>
      <c r="AI1513" s="78" t="s">
        <v>230</v>
      </c>
      <c r="AJ1513" s="72" t="b">
        <v>0</v>
      </c>
      <c r="AK1513" s="72">
        <v>6</v>
      </c>
      <c r="AL1513" s="78" t="s">
        <v>18315</v>
      </c>
      <c r="AM1513" s="72" t="s">
        <v>242</v>
      </c>
      <c r="AN1513" s="72" t="b">
        <v>0</v>
      </c>
      <c r="AO1513" s="78" t="s">
        <v>18315</v>
      </c>
      <c r="AP1513" s="72" t="s">
        <v>179</v>
      </c>
      <c r="AQ1513" s="72">
        <v>0</v>
      </c>
      <c r="AR1513" s="72">
        <v>0</v>
      </c>
      <c r="AS1513" s="72"/>
      <c r="AT1513" s="72"/>
      <c r="AU1513" s="72"/>
      <c r="AV1513" s="72"/>
      <c r="AW1513" s="72"/>
      <c r="AX1513" s="72"/>
      <c r="AY1513" s="72"/>
      <c r="AZ1513" s="72"/>
    </row>
    <row r="1514" spans="1:52" x14ac:dyDescent="0.35">
      <c r="A1514" s="70" t="s">
        <v>1692</v>
      </c>
      <c r="B1514" s="70" t="s">
        <v>2305</v>
      </c>
      <c r="C1514" s="83"/>
      <c r="D1514" s="84"/>
      <c r="E1514" s="85"/>
      <c r="F1514" s="86"/>
      <c r="G1514" s="83"/>
      <c r="H1514" s="81"/>
      <c r="I1514" s="87"/>
      <c r="J1514" s="87"/>
      <c r="K1514" s="36"/>
      <c r="L1514" s="90"/>
      <c r="M1514" s="90"/>
      <c r="N1514" s="89"/>
      <c r="O1514" s="72" t="s">
        <v>217</v>
      </c>
      <c r="P1514" s="74">
        <v>42824.727743055555</v>
      </c>
      <c r="Q1514" s="72" t="s">
        <v>3255</v>
      </c>
      <c r="R1514" s="72"/>
      <c r="S1514" s="72"/>
      <c r="T1514" s="72" t="s">
        <v>8648</v>
      </c>
      <c r="U1514" s="72"/>
      <c r="V1514" s="76" t="s">
        <v>9932</v>
      </c>
      <c r="W1514" s="74">
        <v>42824.727743055555</v>
      </c>
      <c r="X1514" s="76" t="s">
        <v>11865</v>
      </c>
      <c r="Y1514" s="72"/>
      <c r="Z1514" s="72"/>
      <c r="AA1514" s="78" t="s">
        <v>15822</v>
      </c>
      <c r="AB1514" s="72"/>
      <c r="AC1514" s="72" t="b">
        <v>0</v>
      </c>
      <c r="AD1514" s="72">
        <v>0</v>
      </c>
      <c r="AE1514" s="78" t="s">
        <v>230</v>
      </c>
      <c r="AF1514" s="72" t="b">
        <v>0</v>
      </c>
      <c r="AG1514" s="72" t="s">
        <v>231</v>
      </c>
      <c r="AH1514" s="72"/>
      <c r="AI1514" s="78" t="s">
        <v>230</v>
      </c>
      <c r="AJ1514" s="72" t="b">
        <v>0</v>
      </c>
      <c r="AK1514" s="72">
        <v>2</v>
      </c>
      <c r="AL1514" s="78" t="s">
        <v>16703</v>
      </c>
      <c r="AM1514" s="72" t="s">
        <v>18970</v>
      </c>
      <c r="AN1514" s="72" t="b">
        <v>0</v>
      </c>
      <c r="AO1514" s="78" t="s">
        <v>16703</v>
      </c>
      <c r="AP1514" s="72" t="s">
        <v>179</v>
      </c>
      <c r="AQ1514" s="72">
        <v>0</v>
      </c>
      <c r="AR1514" s="72">
        <v>0</v>
      </c>
      <c r="AS1514" s="72"/>
      <c r="AT1514" s="72"/>
      <c r="AU1514" s="72"/>
      <c r="AV1514" s="72"/>
      <c r="AW1514" s="72"/>
      <c r="AX1514" s="72"/>
      <c r="AY1514" s="72"/>
      <c r="AZ1514" s="72"/>
    </row>
    <row r="1515" spans="1:52" x14ac:dyDescent="0.35">
      <c r="A1515" s="70" t="s">
        <v>1692</v>
      </c>
      <c r="B1515" s="70" t="s">
        <v>2530</v>
      </c>
      <c r="C1515" s="83"/>
      <c r="D1515" s="84"/>
      <c r="E1515" s="85"/>
      <c r="F1515" s="86"/>
      <c r="G1515" s="83"/>
      <c r="H1515" s="81"/>
      <c r="I1515" s="87"/>
      <c r="J1515" s="87"/>
      <c r="K1515" s="36"/>
      <c r="L1515" s="90"/>
      <c r="M1515" s="90"/>
      <c r="N1515" s="89"/>
      <c r="O1515" s="72" t="s">
        <v>217</v>
      </c>
      <c r="P1515" s="74">
        <v>42825.900127314817</v>
      </c>
      <c r="Q1515" s="72" t="s">
        <v>3845</v>
      </c>
      <c r="R1515" s="76" t="s">
        <v>6769</v>
      </c>
      <c r="S1515" s="72" t="s">
        <v>220</v>
      </c>
      <c r="T1515" s="72" t="s">
        <v>401</v>
      </c>
      <c r="U1515" s="72"/>
      <c r="V1515" s="76" t="s">
        <v>9932</v>
      </c>
      <c r="W1515" s="74">
        <v>42825.900127314817</v>
      </c>
      <c r="X1515" s="76" t="s">
        <v>11866</v>
      </c>
      <c r="Y1515" s="72"/>
      <c r="Z1515" s="72"/>
      <c r="AA1515" s="78" t="s">
        <v>15823</v>
      </c>
      <c r="AB1515" s="72"/>
      <c r="AC1515" s="72" t="b">
        <v>0</v>
      </c>
      <c r="AD1515" s="72">
        <v>0</v>
      </c>
      <c r="AE1515" s="78" t="s">
        <v>230</v>
      </c>
      <c r="AF1515" s="72" t="b">
        <v>0</v>
      </c>
      <c r="AG1515" s="72" t="s">
        <v>231</v>
      </c>
      <c r="AH1515" s="72"/>
      <c r="AI1515" s="78" t="s">
        <v>230</v>
      </c>
      <c r="AJ1515" s="72" t="b">
        <v>0</v>
      </c>
      <c r="AK1515" s="72">
        <v>2</v>
      </c>
      <c r="AL1515" s="78" t="s">
        <v>17396</v>
      </c>
      <c r="AM1515" s="72" t="s">
        <v>18970</v>
      </c>
      <c r="AN1515" s="72" t="b">
        <v>0</v>
      </c>
      <c r="AO1515" s="78" t="s">
        <v>17396</v>
      </c>
      <c r="AP1515" s="72" t="s">
        <v>179</v>
      </c>
      <c r="AQ1515" s="72">
        <v>0</v>
      </c>
      <c r="AR1515" s="72">
        <v>0</v>
      </c>
      <c r="AS1515" s="72"/>
      <c r="AT1515" s="72"/>
      <c r="AU1515" s="72"/>
      <c r="AV1515" s="72"/>
      <c r="AW1515" s="72"/>
      <c r="AX1515" s="72"/>
      <c r="AY1515" s="72"/>
      <c r="AZ1515" s="72"/>
    </row>
    <row r="1516" spans="1:52" x14ac:dyDescent="0.35">
      <c r="A1516" s="70" t="s">
        <v>1693</v>
      </c>
      <c r="B1516" s="70" t="s">
        <v>2713</v>
      </c>
      <c r="C1516" s="83"/>
      <c r="D1516" s="84"/>
      <c r="E1516" s="85"/>
      <c r="F1516" s="86"/>
      <c r="G1516" s="83"/>
      <c r="H1516" s="81"/>
      <c r="I1516" s="87"/>
      <c r="J1516" s="87"/>
      <c r="K1516" s="36"/>
      <c r="L1516" s="90"/>
      <c r="M1516" s="90"/>
      <c r="N1516" s="89"/>
      <c r="O1516" s="72" t="s">
        <v>217</v>
      </c>
      <c r="P1516" s="74">
        <v>42825.900914351849</v>
      </c>
      <c r="Q1516" s="72" t="s">
        <v>3846</v>
      </c>
      <c r="R1516" s="76" t="s">
        <v>6770</v>
      </c>
      <c r="S1516" s="72" t="s">
        <v>8519</v>
      </c>
      <c r="T1516" s="72"/>
      <c r="U1516" s="72"/>
      <c r="V1516" s="76" t="s">
        <v>9933</v>
      </c>
      <c r="W1516" s="74">
        <v>42825.900914351849</v>
      </c>
      <c r="X1516" s="76" t="s">
        <v>11867</v>
      </c>
      <c r="Y1516" s="72"/>
      <c r="Z1516" s="72"/>
      <c r="AA1516" s="78" t="s">
        <v>15824</v>
      </c>
      <c r="AB1516" s="72"/>
      <c r="AC1516" s="72" t="b">
        <v>0</v>
      </c>
      <c r="AD1516" s="72">
        <v>0</v>
      </c>
      <c r="AE1516" s="78" t="s">
        <v>230</v>
      </c>
      <c r="AF1516" s="72" t="b">
        <v>0</v>
      </c>
      <c r="AG1516" s="72" t="s">
        <v>231</v>
      </c>
      <c r="AH1516" s="72"/>
      <c r="AI1516" s="78" t="s">
        <v>230</v>
      </c>
      <c r="AJ1516" s="72" t="b">
        <v>0</v>
      </c>
      <c r="AK1516" s="72">
        <v>3</v>
      </c>
      <c r="AL1516" s="78" t="s">
        <v>18316</v>
      </c>
      <c r="AM1516" s="72" t="s">
        <v>242</v>
      </c>
      <c r="AN1516" s="72" t="b">
        <v>0</v>
      </c>
      <c r="AO1516" s="78" t="s">
        <v>18316</v>
      </c>
      <c r="AP1516" s="72" t="s">
        <v>179</v>
      </c>
      <c r="AQ1516" s="72">
        <v>0</v>
      </c>
      <c r="AR1516" s="72">
        <v>0</v>
      </c>
      <c r="AS1516" s="72"/>
      <c r="AT1516" s="72"/>
      <c r="AU1516" s="72"/>
      <c r="AV1516" s="72"/>
      <c r="AW1516" s="72"/>
      <c r="AX1516" s="72"/>
      <c r="AY1516" s="72"/>
      <c r="AZ1516" s="72"/>
    </row>
    <row r="1517" spans="1:52" x14ac:dyDescent="0.35">
      <c r="A1517" s="70" t="s">
        <v>1694</v>
      </c>
      <c r="B1517" s="70" t="s">
        <v>1694</v>
      </c>
      <c r="C1517" s="83"/>
      <c r="D1517" s="84"/>
      <c r="E1517" s="85"/>
      <c r="F1517" s="86"/>
      <c r="G1517" s="83"/>
      <c r="H1517" s="81"/>
      <c r="I1517" s="87"/>
      <c r="J1517" s="87"/>
      <c r="K1517" s="36"/>
      <c r="L1517" s="90"/>
      <c r="M1517" s="90"/>
      <c r="N1517" s="89"/>
      <c r="O1517" s="72" t="s">
        <v>179</v>
      </c>
      <c r="P1517" s="74">
        <v>42824.636886574073</v>
      </c>
      <c r="Q1517" s="72" t="s">
        <v>3847</v>
      </c>
      <c r="R1517" s="76" t="s">
        <v>6771</v>
      </c>
      <c r="S1517" s="72" t="s">
        <v>221</v>
      </c>
      <c r="T1517" s="72" t="s">
        <v>8696</v>
      </c>
      <c r="U1517" s="72"/>
      <c r="V1517" s="76" t="s">
        <v>9934</v>
      </c>
      <c r="W1517" s="74">
        <v>42824.636886574073</v>
      </c>
      <c r="X1517" s="76" t="s">
        <v>11868</v>
      </c>
      <c r="Y1517" s="72"/>
      <c r="Z1517" s="72"/>
      <c r="AA1517" s="78" t="s">
        <v>15825</v>
      </c>
      <c r="AB1517" s="72"/>
      <c r="AC1517" s="72" t="b">
        <v>0</v>
      </c>
      <c r="AD1517" s="72">
        <v>0</v>
      </c>
      <c r="AE1517" s="78" t="s">
        <v>230</v>
      </c>
      <c r="AF1517" s="72" t="b">
        <v>0</v>
      </c>
      <c r="AG1517" s="72" t="s">
        <v>231</v>
      </c>
      <c r="AH1517" s="72"/>
      <c r="AI1517" s="78" t="s">
        <v>230</v>
      </c>
      <c r="AJ1517" s="72" t="b">
        <v>0</v>
      </c>
      <c r="AK1517" s="72">
        <v>0</v>
      </c>
      <c r="AL1517" s="78" t="s">
        <v>230</v>
      </c>
      <c r="AM1517" s="72" t="s">
        <v>237</v>
      </c>
      <c r="AN1517" s="72" t="b">
        <v>0</v>
      </c>
      <c r="AO1517" s="78" t="s">
        <v>15825</v>
      </c>
      <c r="AP1517" s="72" t="s">
        <v>179</v>
      </c>
      <c r="AQ1517" s="72">
        <v>0</v>
      </c>
      <c r="AR1517" s="72">
        <v>0</v>
      </c>
      <c r="AS1517" s="72"/>
      <c r="AT1517" s="72"/>
      <c r="AU1517" s="72"/>
      <c r="AV1517" s="72"/>
      <c r="AW1517" s="72"/>
      <c r="AX1517" s="72"/>
      <c r="AY1517" s="72"/>
      <c r="AZ1517" s="72"/>
    </row>
    <row r="1518" spans="1:52" x14ac:dyDescent="0.35">
      <c r="A1518" s="70" t="s">
        <v>1694</v>
      </c>
      <c r="B1518" s="70" t="s">
        <v>1694</v>
      </c>
      <c r="C1518" s="83"/>
      <c r="D1518" s="84"/>
      <c r="E1518" s="85"/>
      <c r="F1518" s="86"/>
      <c r="G1518" s="83"/>
      <c r="H1518" s="81"/>
      <c r="I1518" s="87"/>
      <c r="J1518" s="87"/>
      <c r="K1518" s="36"/>
      <c r="L1518" s="90"/>
      <c r="M1518" s="90"/>
      <c r="N1518" s="89"/>
      <c r="O1518" s="72" t="s">
        <v>179</v>
      </c>
      <c r="P1518" s="74">
        <v>42825.904247685183</v>
      </c>
      <c r="Q1518" s="72" t="s">
        <v>3848</v>
      </c>
      <c r="R1518" s="76" t="s">
        <v>6772</v>
      </c>
      <c r="S1518" s="72" t="s">
        <v>221</v>
      </c>
      <c r="T1518" s="72" t="s">
        <v>8696</v>
      </c>
      <c r="U1518" s="72"/>
      <c r="V1518" s="76" t="s">
        <v>9934</v>
      </c>
      <c r="W1518" s="74">
        <v>42825.904247685183</v>
      </c>
      <c r="X1518" s="76" t="s">
        <v>11869</v>
      </c>
      <c r="Y1518" s="72"/>
      <c r="Z1518" s="72"/>
      <c r="AA1518" s="78" t="s">
        <v>15826</v>
      </c>
      <c r="AB1518" s="72"/>
      <c r="AC1518" s="72" t="b">
        <v>0</v>
      </c>
      <c r="AD1518" s="72">
        <v>0</v>
      </c>
      <c r="AE1518" s="78" t="s">
        <v>230</v>
      </c>
      <c r="AF1518" s="72" t="b">
        <v>0</v>
      </c>
      <c r="AG1518" s="72" t="s">
        <v>231</v>
      </c>
      <c r="AH1518" s="72"/>
      <c r="AI1518" s="78" t="s">
        <v>230</v>
      </c>
      <c r="AJ1518" s="72" t="b">
        <v>0</v>
      </c>
      <c r="AK1518" s="72">
        <v>0</v>
      </c>
      <c r="AL1518" s="78" t="s">
        <v>230</v>
      </c>
      <c r="AM1518" s="72" t="s">
        <v>237</v>
      </c>
      <c r="AN1518" s="72" t="b">
        <v>0</v>
      </c>
      <c r="AO1518" s="78" t="s">
        <v>15826</v>
      </c>
      <c r="AP1518" s="72" t="s">
        <v>179</v>
      </c>
      <c r="AQ1518" s="72">
        <v>0</v>
      </c>
      <c r="AR1518" s="72">
        <v>0</v>
      </c>
      <c r="AS1518" s="72"/>
      <c r="AT1518" s="72"/>
      <c r="AU1518" s="72"/>
      <c r="AV1518" s="72"/>
      <c r="AW1518" s="72"/>
      <c r="AX1518" s="72"/>
      <c r="AY1518" s="72"/>
      <c r="AZ1518" s="72"/>
    </row>
    <row r="1519" spans="1:52" x14ac:dyDescent="0.35">
      <c r="A1519" s="70" t="s">
        <v>1695</v>
      </c>
      <c r="B1519" s="70" t="s">
        <v>2713</v>
      </c>
      <c r="C1519" s="83"/>
      <c r="D1519" s="84"/>
      <c r="E1519" s="85"/>
      <c r="F1519" s="86"/>
      <c r="G1519" s="83"/>
      <c r="H1519" s="81"/>
      <c r="I1519" s="87"/>
      <c r="J1519" s="87"/>
      <c r="K1519" s="36"/>
      <c r="L1519" s="90"/>
      <c r="M1519" s="90"/>
      <c r="N1519" s="89"/>
      <c r="O1519" s="72" t="s">
        <v>217</v>
      </c>
      <c r="P1519" s="74">
        <v>42825.904340277775</v>
      </c>
      <c r="Q1519" s="72" t="s">
        <v>3842</v>
      </c>
      <c r="R1519" s="76" t="s">
        <v>6767</v>
      </c>
      <c r="S1519" s="72" t="s">
        <v>8519</v>
      </c>
      <c r="T1519" s="72"/>
      <c r="U1519" s="72"/>
      <c r="V1519" s="76" t="s">
        <v>9935</v>
      </c>
      <c r="W1519" s="74">
        <v>42825.904340277775</v>
      </c>
      <c r="X1519" s="76" t="s">
        <v>11870</v>
      </c>
      <c r="Y1519" s="72"/>
      <c r="Z1519" s="72"/>
      <c r="AA1519" s="78" t="s">
        <v>15827</v>
      </c>
      <c r="AB1519" s="72"/>
      <c r="AC1519" s="72" t="b">
        <v>0</v>
      </c>
      <c r="AD1519" s="72">
        <v>0</v>
      </c>
      <c r="AE1519" s="78" t="s">
        <v>230</v>
      </c>
      <c r="AF1519" s="72" t="b">
        <v>0</v>
      </c>
      <c r="AG1519" s="72" t="s">
        <v>231</v>
      </c>
      <c r="AH1519" s="72"/>
      <c r="AI1519" s="78" t="s">
        <v>230</v>
      </c>
      <c r="AJ1519" s="72" t="b">
        <v>0</v>
      </c>
      <c r="AK1519" s="72">
        <v>6</v>
      </c>
      <c r="AL1519" s="78" t="s">
        <v>18315</v>
      </c>
      <c r="AM1519" s="72" t="s">
        <v>242</v>
      </c>
      <c r="AN1519" s="72" t="b">
        <v>0</v>
      </c>
      <c r="AO1519" s="78" t="s">
        <v>18315</v>
      </c>
      <c r="AP1519" s="72" t="s">
        <v>179</v>
      </c>
      <c r="AQ1519" s="72">
        <v>0</v>
      </c>
      <c r="AR1519" s="72">
        <v>0</v>
      </c>
      <c r="AS1519" s="72"/>
      <c r="AT1519" s="72"/>
      <c r="AU1519" s="72"/>
      <c r="AV1519" s="72"/>
      <c r="AW1519" s="72"/>
      <c r="AX1519" s="72"/>
      <c r="AY1519" s="72"/>
      <c r="AZ1519" s="72"/>
    </row>
    <row r="1520" spans="1:52" x14ac:dyDescent="0.35">
      <c r="A1520" s="70" t="s">
        <v>1696</v>
      </c>
      <c r="B1520" s="70" t="s">
        <v>2018</v>
      </c>
      <c r="C1520" s="83"/>
      <c r="D1520" s="84"/>
      <c r="E1520" s="85"/>
      <c r="F1520" s="86"/>
      <c r="G1520" s="83"/>
      <c r="H1520" s="81"/>
      <c r="I1520" s="87"/>
      <c r="J1520" s="87"/>
      <c r="K1520" s="36"/>
      <c r="L1520" s="90"/>
      <c r="M1520" s="90"/>
      <c r="N1520" s="89"/>
      <c r="O1520" s="72" t="s">
        <v>217</v>
      </c>
      <c r="P1520" s="74">
        <v>42825.904432870368</v>
      </c>
      <c r="Q1520" s="72" t="s">
        <v>3849</v>
      </c>
      <c r="R1520" s="76" t="s">
        <v>6773</v>
      </c>
      <c r="S1520" s="72" t="s">
        <v>8516</v>
      </c>
      <c r="T1520" s="72"/>
      <c r="U1520" s="76" t="s">
        <v>8952</v>
      </c>
      <c r="V1520" s="76" t="s">
        <v>8952</v>
      </c>
      <c r="W1520" s="74">
        <v>42825.904432870368</v>
      </c>
      <c r="X1520" s="76" t="s">
        <v>11871</v>
      </c>
      <c r="Y1520" s="72"/>
      <c r="Z1520" s="72"/>
      <c r="AA1520" s="78" t="s">
        <v>15828</v>
      </c>
      <c r="AB1520" s="72"/>
      <c r="AC1520" s="72" t="b">
        <v>0</v>
      </c>
      <c r="AD1520" s="72">
        <v>0</v>
      </c>
      <c r="AE1520" s="78" t="s">
        <v>230</v>
      </c>
      <c r="AF1520" s="72" t="b">
        <v>0</v>
      </c>
      <c r="AG1520" s="72" t="s">
        <v>231</v>
      </c>
      <c r="AH1520" s="72"/>
      <c r="AI1520" s="78" t="s">
        <v>230</v>
      </c>
      <c r="AJ1520" s="72" t="b">
        <v>0</v>
      </c>
      <c r="AK1520" s="72">
        <v>2</v>
      </c>
      <c r="AL1520" s="78" t="s">
        <v>16265</v>
      </c>
      <c r="AM1520" s="72" t="s">
        <v>18933</v>
      </c>
      <c r="AN1520" s="72" t="b">
        <v>0</v>
      </c>
      <c r="AO1520" s="78" t="s">
        <v>16265</v>
      </c>
      <c r="AP1520" s="72" t="s">
        <v>179</v>
      </c>
      <c r="AQ1520" s="72">
        <v>0</v>
      </c>
      <c r="AR1520" s="72">
        <v>0</v>
      </c>
      <c r="AS1520" s="72"/>
      <c r="AT1520" s="72"/>
      <c r="AU1520" s="72"/>
      <c r="AV1520" s="72"/>
      <c r="AW1520" s="72"/>
      <c r="AX1520" s="72"/>
      <c r="AY1520" s="72"/>
      <c r="AZ1520" s="72"/>
    </row>
    <row r="1521" spans="1:52" x14ac:dyDescent="0.35">
      <c r="A1521" s="70" t="s">
        <v>1697</v>
      </c>
      <c r="B1521" s="70" t="s">
        <v>2077</v>
      </c>
      <c r="C1521" s="83"/>
      <c r="D1521" s="84"/>
      <c r="E1521" s="85"/>
      <c r="F1521" s="86"/>
      <c r="G1521" s="83"/>
      <c r="H1521" s="81"/>
      <c r="I1521" s="87"/>
      <c r="J1521" s="87"/>
      <c r="K1521" s="36"/>
      <c r="L1521" s="90"/>
      <c r="M1521" s="90"/>
      <c r="N1521" s="89"/>
      <c r="O1521" s="72" t="s">
        <v>217</v>
      </c>
      <c r="P1521" s="74">
        <v>42825.904560185183</v>
      </c>
      <c r="Q1521" s="72" t="s">
        <v>3821</v>
      </c>
      <c r="R1521" s="72"/>
      <c r="S1521" s="72"/>
      <c r="T1521" s="72"/>
      <c r="U1521" s="72"/>
      <c r="V1521" s="76" t="s">
        <v>9936</v>
      </c>
      <c r="W1521" s="74">
        <v>42825.904560185183</v>
      </c>
      <c r="X1521" s="76" t="s">
        <v>11872</v>
      </c>
      <c r="Y1521" s="72"/>
      <c r="Z1521" s="72"/>
      <c r="AA1521" s="78" t="s">
        <v>15829</v>
      </c>
      <c r="AB1521" s="72"/>
      <c r="AC1521" s="72" t="b">
        <v>0</v>
      </c>
      <c r="AD1521" s="72">
        <v>0</v>
      </c>
      <c r="AE1521" s="78" t="s">
        <v>230</v>
      </c>
      <c r="AF1521" s="72" t="b">
        <v>0</v>
      </c>
      <c r="AG1521" s="72" t="s">
        <v>231</v>
      </c>
      <c r="AH1521" s="72"/>
      <c r="AI1521" s="78" t="s">
        <v>230</v>
      </c>
      <c r="AJ1521" s="72" t="b">
        <v>0</v>
      </c>
      <c r="AK1521" s="72">
        <v>6663</v>
      </c>
      <c r="AL1521" s="78" t="s">
        <v>16336</v>
      </c>
      <c r="AM1521" s="72" t="s">
        <v>246</v>
      </c>
      <c r="AN1521" s="72" t="b">
        <v>0</v>
      </c>
      <c r="AO1521" s="78" t="s">
        <v>16336</v>
      </c>
      <c r="AP1521" s="72" t="s">
        <v>179</v>
      </c>
      <c r="AQ1521" s="72">
        <v>0</v>
      </c>
      <c r="AR1521" s="72">
        <v>0</v>
      </c>
      <c r="AS1521" s="72"/>
      <c r="AT1521" s="72"/>
      <c r="AU1521" s="72"/>
      <c r="AV1521" s="72"/>
      <c r="AW1521" s="72"/>
      <c r="AX1521" s="72"/>
      <c r="AY1521" s="72"/>
      <c r="AZ1521" s="72"/>
    </row>
    <row r="1522" spans="1:52" x14ac:dyDescent="0.35">
      <c r="A1522" s="70" t="s">
        <v>1698</v>
      </c>
      <c r="B1522" s="70" t="s">
        <v>2744</v>
      </c>
      <c r="C1522" s="83"/>
      <c r="D1522" s="84"/>
      <c r="E1522" s="85"/>
      <c r="F1522" s="86"/>
      <c r="G1522" s="83"/>
      <c r="H1522" s="81"/>
      <c r="I1522" s="87"/>
      <c r="J1522" s="87"/>
      <c r="K1522" s="36"/>
      <c r="L1522" s="90"/>
      <c r="M1522" s="90"/>
      <c r="N1522" s="89"/>
      <c r="O1522" s="72" t="s">
        <v>217</v>
      </c>
      <c r="P1522" s="74">
        <v>42825.906006944446</v>
      </c>
      <c r="Q1522" s="72" t="s">
        <v>3850</v>
      </c>
      <c r="R1522" s="76" t="s">
        <v>6746</v>
      </c>
      <c r="S1522" s="72" t="s">
        <v>226</v>
      </c>
      <c r="T1522" s="72"/>
      <c r="U1522" s="72"/>
      <c r="V1522" s="76" t="s">
        <v>9937</v>
      </c>
      <c r="W1522" s="74">
        <v>42825.906006944446</v>
      </c>
      <c r="X1522" s="76" t="s">
        <v>11873</v>
      </c>
      <c r="Y1522" s="72"/>
      <c r="Z1522" s="72"/>
      <c r="AA1522" s="78" t="s">
        <v>15830</v>
      </c>
      <c r="AB1522" s="72"/>
      <c r="AC1522" s="72" t="b">
        <v>0</v>
      </c>
      <c r="AD1522" s="72">
        <v>0</v>
      </c>
      <c r="AE1522" s="78" t="s">
        <v>230</v>
      </c>
      <c r="AF1522" s="72" t="b">
        <v>0</v>
      </c>
      <c r="AG1522" s="72" t="s">
        <v>235</v>
      </c>
      <c r="AH1522" s="72"/>
      <c r="AI1522" s="78" t="s">
        <v>230</v>
      </c>
      <c r="AJ1522" s="72" t="b">
        <v>0</v>
      </c>
      <c r="AK1522" s="72">
        <v>0</v>
      </c>
      <c r="AL1522" s="78" t="s">
        <v>230</v>
      </c>
      <c r="AM1522" s="72" t="s">
        <v>238</v>
      </c>
      <c r="AN1522" s="72" t="b">
        <v>0</v>
      </c>
      <c r="AO1522" s="78" t="s">
        <v>15830</v>
      </c>
      <c r="AP1522" s="72" t="s">
        <v>179</v>
      </c>
      <c r="AQ1522" s="72">
        <v>0</v>
      </c>
      <c r="AR1522" s="72">
        <v>0</v>
      </c>
      <c r="AS1522" s="72"/>
      <c r="AT1522" s="72"/>
      <c r="AU1522" s="72"/>
      <c r="AV1522" s="72"/>
      <c r="AW1522" s="72"/>
      <c r="AX1522" s="72"/>
      <c r="AY1522" s="72"/>
      <c r="AZ1522" s="72"/>
    </row>
    <row r="1523" spans="1:52" x14ac:dyDescent="0.35">
      <c r="A1523" s="70" t="s">
        <v>1698</v>
      </c>
      <c r="B1523" s="70" t="s">
        <v>216</v>
      </c>
      <c r="C1523" s="83"/>
      <c r="D1523" s="84"/>
      <c r="E1523" s="85"/>
      <c r="F1523" s="86"/>
      <c r="G1523" s="83"/>
      <c r="H1523" s="81"/>
      <c r="I1523" s="87"/>
      <c r="J1523" s="87"/>
      <c r="K1523" s="36"/>
      <c r="L1523" s="90"/>
      <c r="M1523" s="90"/>
      <c r="N1523" s="89"/>
      <c r="O1523" s="72" t="s">
        <v>217</v>
      </c>
      <c r="P1523" s="74">
        <v>42825.906006944446</v>
      </c>
      <c r="Q1523" s="72" t="s">
        <v>3850</v>
      </c>
      <c r="R1523" s="76" t="s">
        <v>6746</v>
      </c>
      <c r="S1523" s="72" t="s">
        <v>226</v>
      </c>
      <c r="T1523" s="72"/>
      <c r="U1523" s="72"/>
      <c r="V1523" s="76" t="s">
        <v>9937</v>
      </c>
      <c r="W1523" s="74">
        <v>42825.906006944446</v>
      </c>
      <c r="X1523" s="76" t="s">
        <v>11873</v>
      </c>
      <c r="Y1523" s="72"/>
      <c r="Z1523" s="72"/>
      <c r="AA1523" s="78" t="s">
        <v>15830</v>
      </c>
      <c r="AB1523" s="72"/>
      <c r="AC1523" s="72" t="b">
        <v>0</v>
      </c>
      <c r="AD1523" s="72">
        <v>0</v>
      </c>
      <c r="AE1523" s="78" t="s">
        <v>230</v>
      </c>
      <c r="AF1523" s="72" t="b">
        <v>0</v>
      </c>
      <c r="AG1523" s="72" t="s">
        <v>235</v>
      </c>
      <c r="AH1523" s="72"/>
      <c r="AI1523" s="78" t="s">
        <v>230</v>
      </c>
      <c r="AJ1523" s="72" t="b">
        <v>0</v>
      </c>
      <c r="AK1523" s="72">
        <v>0</v>
      </c>
      <c r="AL1523" s="78" t="s">
        <v>230</v>
      </c>
      <c r="AM1523" s="72" t="s">
        <v>238</v>
      </c>
      <c r="AN1523" s="72" t="b">
        <v>0</v>
      </c>
      <c r="AO1523" s="78" t="s">
        <v>15830</v>
      </c>
      <c r="AP1523" s="72" t="s">
        <v>179</v>
      </c>
      <c r="AQ1523" s="72">
        <v>0</v>
      </c>
      <c r="AR1523" s="72">
        <v>0</v>
      </c>
      <c r="AS1523" s="72"/>
      <c r="AT1523" s="72"/>
      <c r="AU1523" s="72"/>
      <c r="AV1523" s="72"/>
      <c r="AW1523" s="72"/>
      <c r="AX1523" s="72"/>
      <c r="AY1523" s="72"/>
      <c r="AZ1523" s="72"/>
    </row>
    <row r="1524" spans="1:52" x14ac:dyDescent="0.35">
      <c r="A1524" s="70" t="s">
        <v>1699</v>
      </c>
      <c r="B1524" s="70" t="s">
        <v>2856</v>
      </c>
      <c r="C1524" s="83"/>
      <c r="D1524" s="84"/>
      <c r="E1524" s="85"/>
      <c r="F1524" s="86"/>
      <c r="G1524" s="83"/>
      <c r="H1524" s="81"/>
      <c r="I1524" s="87"/>
      <c r="J1524" s="87"/>
      <c r="K1524" s="36"/>
      <c r="L1524" s="90"/>
      <c r="M1524" s="90"/>
      <c r="N1524" s="89"/>
      <c r="O1524" s="72" t="s">
        <v>217</v>
      </c>
      <c r="P1524" s="74">
        <v>42825.90797453704</v>
      </c>
      <c r="Q1524" s="72" t="s">
        <v>3851</v>
      </c>
      <c r="R1524" s="76" t="s">
        <v>6774</v>
      </c>
      <c r="S1524" s="72" t="s">
        <v>226</v>
      </c>
      <c r="T1524" s="72"/>
      <c r="U1524" s="72"/>
      <c r="V1524" s="76" t="s">
        <v>9938</v>
      </c>
      <c r="W1524" s="74">
        <v>42825.90797453704</v>
      </c>
      <c r="X1524" s="76" t="s">
        <v>11874</v>
      </c>
      <c r="Y1524" s="72"/>
      <c r="Z1524" s="72"/>
      <c r="AA1524" s="78" t="s">
        <v>15831</v>
      </c>
      <c r="AB1524" s="72"/>
      <c r="AC1524" s="72" t="b">
        <v>0</v>
      </c>
      <c r="AD1524" s="72">
        <v>0</v>
      </c>
      <c r="AE1524" s="78" t="s">
        <v>230</v>
      </c>
      <c r="AF1524" s="72" t="b">
        <v>0</v>
      </c>
      <c r="AG1524" s="72" t="s">
        <v>235</v>
      </c>
      <c r="AH1524" s="72"/>
      <c r="AI1524" s="78" t="s">
        <v>230</v>
      </c>
      <c r="AJ1524" s="72" t="b">
        <v>0</v>
      </c>
      <c r="AK1524" s="72">
        <v>0</v>
      </c>
      <c r="AL1524" s="78" t="s">
        <v>230</v>
      </c>
      <c r="AM1524" s="72" t="s">
        <v>238</v>
      </c>
      <c r="AN1524" s="72" t="b">
        <v>0</v>
      </c>
      <c r="AO1524" s="78" t="s">
        <v>15831</v>
      </c>
      <c r="AP1524" s="72" t="s">
        <v>179</v>
      </c>
      <c r="AQ1524" s="72">
        <v>0</v>
      </c>
      <c r="AR1524" s="72">
        <v>0</v>
      </c>
      <c r="AS1524" s="72"/>
      <c r="AT1524" s="72"/>
      <c r="AU1524" s="72"/>
      <c r="AV1524" s="72"/>
      <c r="AW1524" s="72"/>
      <c r="AX1524" s="72"/>
      <c r="AY1524" s="72"/>
      <c r="AZ1524" s="72"/>
    </row>
    <row r="1525" spans="1:52" x14ac:dyDescent="0.35">
      <c r="A1525" s="70" t="s">
        <v>1699</v>
      </c>
      <c r="B1525" s="70" t="s">
        <v>2735</v>
      </c>
      <c r="C1525" s="83"/>
      <c r="D1525" s="84"/>
      <c r="E1525" s="85"/>
      <c r="F1525" s="86"/>
      <c r="G1525" s="83"/>
      <c r="H1525" s="81"/>
      <c r="I1525" s="87"/>
      <c r="J1525" s="87"/>
      <c r="K1525" s="36"/>
      <c r="L1525" s="90"/>
      <c r="M1525" s="90"/>
      <c r="N1525" s="89"/>
      <c r="O1525" s="72" t="s">
        <v>217</v>
      </c>
      <c r="P1525" s="74">
        <v>42825.265405092592</v>
      </c>
      <c r="Q1525" s="72" t="s">
        <v>3852</v>
      </c>
      <c r="R1525" s="76" t="s">
        <v>6343</v>
      </c>
      <c r="S1525" s="72" t="s">
        <v>226</v>
      </c>
      <c r="T1525" s="72"/>
      <c r="U1525" s="72"/>
      <c r="V1525" s="76" t="s">
        <v>9938</v>
      </c>
      <c r="W1525" s="74">
        <v>42825.265405092592</v>
      </c>
      <c r="X1525" s="76" t="s">
        <v>11875</v>
      </c>
      <c r="Y1525" s="72"/>
      <c r="Z1525" s="72"/>
      <c r="AA1525" s="78" t="s">
        <v>15832</v>
      </c>
      <c r="AB1525" s="72"/>
      <c r="AC1525" s="72" t="b">
        <v>0</v>
      </c>
      <c r="AD1525" s="72">
        <v>0</v>
      </c>
      <c r="AE1525" s="78" t="s">
        <v>230</v>
      </c>
      <c r="AF1525" s="72" t="b">
        <v>0</v>
      </c>
      <c r="AG1525" s="72" t="s">
        <v>235</v>
      </c>
      <c r="AH1525" s="72"/>
      <c r="AI1525" s="78" t="s">
        <v>230</v>
      </c>
      <c r="AJ1525" s="72" t="b">
        <v>0</v>
      </c>
      <c r="AK1525" s="72">
        <v>0</v>
      </c>
      <c r="AL1525" s="78" t="s">
        <v>230</v>
      </c>
      <c r="AM1525" s="72" t="s">
        <v>238</v>
      </c>
      <c r="AN1525" s="72" t="b">
        <v>0</v>
      </c>
      <c r="AO1525" s="78" t="s">
        <v>15832</v>
      </c>
      <c r="AP1525" s="72" t="s">
        <v>179</v>
      </c>
      <c r="AQ1525" s="72">
        <v>0</v>
      </c>
      <c r="AR1525" s="72">
        <v>0</v>
      </c>
      <c r="AS1525" s="72"/>
      <c r="AT1525" s="72"/>
      <c r="AU1525" s="72"/>
      <c r="AV1525" s="72"/>
      <c r="AW1525" s="72"/>
      <c r="AX1525" s="72"/>
      <c r="AY1525" s="72"/>
      <c r="AZ1525" s="72"/>
    </row>
    <row r="1526" spans="1:52" x14ac:dyDescent="0.35">
      <c r="A1526" s="70" t="s">
        <v>1699</v>
      </c>
      <c r="B1526" s="70" t="s">
        <v>216</v>
      </c>
      <c r="C1526" s="83"/>
      <c r="D1526" s="84"/>
      <c r="E1526" s="85"/>
      <c r="F1526" s="86"/>
      <c r="G1526" s="83"/>
      <c r="H1526" s="81"/>
      <c r="I1526" s="87"/>
      <c r="J1526" s="87"/>
      <c r="K1526" s="36"/>
      <c r="L1526" s="90"/>
      <c r="M1526" s="90"/>
      <c r="N1526" s="89"/>
      <c r="O1526" s="72" t="s">
        <v>217</v>
      </c>
      <c r="P1526" s="74">
        <v>42825.265405092592</v>
      </c>
      <c r="Q1526" s="72" t="s">
        <v>3852</v>
      </c>
      <c r="R1526" s="76" t="s">
        <v>6343</v>
      </c>
      <c r="S1526" s="72" t="s">
        <v>226</v>
      </c>
      <c r="T1526" s="72"/>
      <c r="U1526" s="72"/>
      <c r="V1526" s="76" t="s">
        <v>9938</v>
      </c>
      <c r="W1526" s="74">
        <v>42825.265405092592</v>
      </c>
      <c r="X1526" s="76" t="s">
        <v>11875</v>
      </c>
      <c r="Y1526" s="72"/>
      <c r="Z1526" s="72"/>
      <c r="AA1526" s="78" t="s">
        <v>15832</v>
      </c>
      <c r="AB1526" s="72"/>
      <c r="AC1526" s="72" t="b">
        <v>0</v>
      </c>
      <c r="AD1526" s="72">
        <v>0</v>
      </c>
      <c r="AE1526" s="78" t="s">
        <v>230</v>
      </c>
      <c r="AF1526" s="72" t="b">
        <v>0</v>
      </c>
      <c r="AG1526" s="72" t="s">
        <v>235</v>
      </c>
      <c r="AH1526" s="72"/>
      <c r="AI1526" s="78" t="s">
        <v>230</v>
      </c>
      <c r="AJ1526" s="72" t="b">
        <v>0</v>
      </c>
      <c r="AK1526" s="72">
        <v>0</v>
      </c>
      <c r="AL1526" s="78" t="s">
        <v>230</v>
      </c>
      <c r="AM1526" s="72" t="s">
        <v>238</v>
      </c>
      <c r="AN1526" s="72" t="b">
        <v>0</v>
      </c>
      <c r="AO1526" s="78" t="s">
        <v>15832</v>
      </c>
      <c r="AP1526" s="72" t="s">
        <v>179</v>
      </c>
      <c r="AQ1526" s="72">
        <v>0</v>
      </c>
      <c r="AR1526" s="72">
        <v>0</v>
      </c>
      <c r="AS1526" s="72"/>
      <c r="AT1526" s="72"/>
      <c r="AU1526" s="72"/>
      <c r="AV1526" s="72"/>
      <c r="AW1526" s="72"/>
      <c r="AX1526" s="72"/>
      <c r="AY1526" s="72"/>
      <c r="AZ1526" s="72"/>
    </row>
    <row r="1527" spans="1:52" x14ac:dyDescent="0.35">
      <c r="A1527" s="70" t="s">
        <v>1699</v>
      </c>
      <c r="B1527" s="70" t="s">
        <v>216</v>
      </c>
      <c r="C1527" s="83"/>
      <c r="D1527" s="84"/>
      <c r="E1527" s="85"/>
      <c r="F1527" s="86"/>
      <c r="G1527" s="83"/>
      <c r="H1527" s="81"/>
      <c r="I1527" s="87"/>
      <c r="J1527" s="87"/>
      <c r="K1527" s="36"/>
      <c r="L1527" s="90"/>
      <c r="M1527" s="90"/>
      <c r="N1527" s="89"/>
      <c r="O1527" s="72" t="s">
        <v>217</v>
      </c>
      <c r="P1527" s="74">
        <v>42825.90797453704</v>
      </c>
      <c r="Q1527" s="72" t="s">
        <v>3851</v>
      </c>
      <c r="R1527" s="76" t="s">
        <v>6774</v>
      </c>
      <c r="S1527" s="72" t="s">
        <v>226</v>
      </c>
      <c r="T1527" s="72"/>
      <c r="U1527" s="72"/>
      <c r="V1527" s="76" t="s">
        <v>9938</v>
      </c>
      <c r="W1527" s="74">
        <v>42825.90797453704</v>
      </c>
      <c r="X1527" s="76" t="s">
        <v>11874</v>
      </c>
      <c r="Y1527" s="72"/>
      <c r="Z1527" s="72"/>
      <c r="AA1527" s="78" t="s">
        <v>15831</v>
      </c>
      <c r="AB1527" s="72"/>
      <c r="AC1527" s="72" t="b">
        <v>0</v>
      </c>
      <c r="AD1527" s="72">
        <v>0</v>
      </c>
      <c r="AE1527" s="78" t="s">
        <v>230</v>
      </c>
      <c r="AF1527" s="72" t="b">
        <v>0</v>
      </c>
      <c r="AG1527" s="72" t="s">
        <v>235</v>
      </c>
      <c r="AH1527" s="72"/>
      <c r="AI1527" s="78" t="s">
        <v>230</v>
      </c>
      <c r="AJ1527" s="72" t="b">
        <v>0</v>
      </c>
      <c r="AK1527" s="72">
        <v>0</v>
      </c>
      <c r="AL1527" s="78" t="s">
        <v>230</v>
      </c>
      <c r="AM1527" s="72" t="s">
        <v>238</v>
      </c>
      <c r="AN1527" s="72" t="b">
        <v>0</v>
      </c>
      <c r="AO1527" s="78" t="s">
        <v>15831</v>
      </c>
      <c r="AP1527" s="72" t="s">
        <v>179</v>
      </c>
      <c r="AQ1527" s="72">
        <v>0</v>
      </c>
      <c r="AR1527" s="72">
        <v>0</v>
      </c>
      <c r="AS1527" s="72"/>
      <c r="AT1527" s="72"/>
      <c r="AU1527" s="72"/>
      <c r="AV1527" s="72"/>
      <c r="AW1527" s="72"/>
      <c r="AX1527" s="72"/>
      <c r="AY1527" s="72"/>
      <c r="AZ1527" s="72"/>
    </row>
    <row r="1528" spans="1:52" x14ac:dyDescent="0.35">
      <c r="A1528" s="70" t="s">
        <v>1700</v>
      </c>
      <c r="B1528" s="70" t="s">
        <v>2857</v>
      </c>
      <c r="C1528" s="83"/>
      <c r="D1528" s="84"/>
      <c r="E1528" s="85"/>
      <c r="F1528" s="86"/>
      <c r="G1528" s="83"/>
      <c r="H1528" s="81"/>
      <c r="I1528" s="87"/>
      <c r="J1528" s="87"/>
      <c r="K1528" s="36"/>
      <c r="L1528" s="90"/>
      <c r="M1528" s="90"/>
      <c r="N1528" s="89"/>
      <c r="O1528" s="72" t="s">
        <v>217</v>
      </c>
      <c r="P1528" s="74">
        <v>42825.908796296295</v>
      </c>
      <c r="Q1528" s="72" t="s">
        <v>3853</v>
      </c>
      <c r="R1528" s="72"/>
      <c r="S1528" s="72"/>
      <c r="T1528" s="72"/>
      <c r="U1528" s="72"/>
      <c r="V1528" s="76" t="s">
        <v>9939</v>
      </c>
      <c r="W1528" s="74">
        <v>42825.908796296295</v>
      </c>
      <c r="X1528" s="76" t="s">
        <v>11876</v>
      </c>
      <c r="Y1528" s="72"/>
      <c r="Z1528" s="72"/>
      <c r="AA1528" s="78" t="s">
        <v>15833</v>
      </c>
      <c r="AB1528" s="78" t="s">
        <v>18739</v>
      </c>
      <c r="AC1528" s="72" t="b">
        <v>0</v>
      </c>
      <c r="AD1528" s="72">
        <v>0</v>
      </c>
      <c r="AE1528" s="78" t="s">
        <v>18857</v>
      </c>
      <c r="AF1528" s="72" t="b">
        <v>0</v>
      </c>
      <c r="AG1528" s="72" t="s">
        <v>231</v>
      </c>
      <c r="AH1528" s="72"/>
      <c r="AI1528" s="78" t="s">
        <v>230</v>
      </c>
      <c r="AJ1528" s="72" t="b">
        <v>0</v>
      </c>
      <c r="AK1528" s="72">
        <v>0</v>
      </c>
      <c r="AL1528" s="78" t="s">
        <v>230</v>
      </c>
      <c r="AM1528" s="72" t="s">
        <v>243</v>
      </c>
      <c r="AN1528" s="72" t="b">
        <v>0</v>
      </c>
      <c r="AO1528" s="78" t="s">
        <v>18739</v>
      </c>
      <c r="AP1528" s="72" t="s">
        <v>179</v>
      </c>
      <c r="AQ1528" s="72">
        <v>0</v>
      </c>
      <c r="AR1528" s="72">
        <v>0</v>
      </c>
      <c r="AS1528" s="72"/>
      <c r="AT1528" s="72"/>
      <c r="AU1528" s="72"/>
      <c r="AV1528" s="72"/>
      <c r="AW1528" s="72"/>
      <c r="AX1528" s="72"/>
      <c r="AY1528" s="72"/>
      <c r="AZ1528" s="72"/>
    </row>
    <row r="1529" spans="1:52" x14ac:dyDescent="0.35">
      <c r="A1529" s="70" t="s">
        <v>1700</v>
      </c>
      <c r="B1529" s="70" t="s">
        <v>2858</v>
      </c>
      <c r="C1529" s="83"/>
      <c r="D1529" s="84"/>
      <c r="E1529" s="85"/>
      <c r="F1529" s="86"/>
      <c r="G1529" s="83"/>
      <c r="H1529" s="81"/>
      <c r="I1529" s="87"/>
      <c r="J1529" s="87"/>
      <c r="K1529" s="36"/>
      <c r="L1529" s="90"/>
      <c r="M1529" s="90"/>
      <c r="N1529" s="89"/>
      <c r="O1529" s="72" t="s">
        <v>218</v>
      </c>
      <c r="P1529" s="74">
        <v>42825.908796296295</v>
      </c>
      <c r="Q1529" s="72" t="s">
        <v>3853</v>
      </c>
      <c r="R1529" s="72"/>
      <c r="S1529" s="72"/>
      <c r="T1529" s="72"/>
      <c r="U1529" s="72"/>
      <c r="V1529" s="76" t="s">
        <v>9939</v>
      </c>
      <c r="W1529" s="74">
        <v>42825.908796296295</v>
      </c>
      <c r="X1529" s="76" t="s">
        <v>11876</v>
      </c>
      <c r="Y1529" s="72"/>
      <c r="Z1529" s="72"/>
      <c r="AA1529" s="78" t="s">
        <v>15833</v>
      </c>
      <c r="AB1529" s="78" t="s">
        <v>18739</v>
      </c>
      <c r="AC1529" s="72" t="b">
        <v>0</v>
      </c>
      <c r="AD1529" s="72">
        <v>0</v>
      </c>
      <c r="AE1529" s="78" t="s">
        <v>18857</v>
      </c>
      <c r="AF1529" s="72" t="b">
        <v>0</v>
      </c>
      <c r="AG1529" s="72" t="s">
        <v>231</v>
      </c>
      <c r="AH1529" s="72"/>
      <c r="AI1529" s="78" t="s">
        <v>230</v>
      </c>
      <c r="AJ1529" s="72" t="b">
        <v>0</v>
      </c>
      <c r="AK1529" s="72">
        <v>0</v>
      </c>
      <c r="AL1529" s="78" t="s">
        <v>230</v>
      </c>
      <c r="AM1529" s="72" t="s">
        <v>243</v>
      </c>
      <c r="AN1529" s="72" t="b">
        <v>0</v>
      </c>
      <c r="AO1529" s="78" t="s">
        <v>18739</v>
      </c>
      <c r="AP1529" s="72" t="s">
        <v>179</v>
      </c>
      <c r="AQ1529" s="72">
        <v>0</v>
      </c>
      <c r="AR1529" s="72">
        <v>0</v>
      </c>
      <c r="AS1529" s="72"/>
      <c r="AT1529" s="72"/>
      <c r="AU1529" s="72"/>
      <c r="AV1529" s="72"/>
      <c r="AW1529" s="72"/>
      <c r="AX1529" s="72"/>
      <c r="AY1529" s="72"/>
      <c r="AZ1529" s="72"/>
    </row>
    <row r="1530" spans="1:52" x14ac:dyDescent="0.35">
      <c r="A1530" s="70" t="s">
        <v>1701</v>
      </c>
      <c r="B1530" s="70" t="s">
        <v>2713</v>
      </c>
      <c r="C1530" s="83"/>
      <c r="D1530" s="84"/>
      <c r="E1530" s="85"/>
      <c r="F1530" s="86"/>
      <c r="G1530" s="83"/>
      <c r="H1530" s="81"/>
      <c r="I1530" s="87"/>
      <c r="J1530" s="87"/>
      <c r="K1530" s="36"/>
      <c r="L1530" s="90"/>
      <c r="M1530" s="90"/>
      <c r="N1530" s="89"/>
      <c r="O1530" s="72" t="s">
        <v>217</v>
      </c>
      <c r="P1530" s="74">
        <v>42825.90966435185</v>
      </c>
      <c r="Q1530" s="72" t="s">
        <v>3846</v>
      </c>
      <c r="R1530" s="76" t="s">
        <v>6770</v>
      </c>
      <c r="S1530" s="72" t="s">
        <v>8519</v>
      </c>
      <c r="T1530" s="72"/>
      <c r="U1530" s="72"/>
      <c r="V1530" s="76" t="s">
        <v>9940</v>
      </c>
      <c r="W1530" s="74">
        <v>42825.90966435185</v>
      </c>
      <c r="X1530" s="76" t="s">
        <v>11877</v>
      </c>
      <c r="Y1530" s="72"/>
      <c r="Z1530" s="72"/>
      <c r="AA1530" s="78" t="s">
        <v>15834</v>
      </c>
      <c r="AB1530" s="72"/>
      <c r="AC1530" s="72" t="b">
        <v>0</v>
      </c>
      <c r="AD1530" s="72">
        <v>0</v>
      </c>
      <c r="AE1530" s="78" t="s">
        <v>230</v>
      </c>
      <c r="AF1530" s="72" t="b">
        <v>0</v>
      </c>
      <c r="AG1530" s="72" t="s">
        <v>231</v>
      </c>
      <c r="AH1530" s="72"/>
      <c r="AI1530" s="78" t="s">
        <v>230</v>
      </c>
      <c r="AJ1530" s="72" t="b">
        <v>0</v>
      </c>
      <c r="AK1530" s="72">
        <v>3</v>
      </c>
      <c r="AL1530" s="78" t="s">
        <v>18316</v>
      </c>
      <c r="AM1530" s="72" t="s">
        <v>242</v>
      </c>
      <c r="AN1530" s="72" t="b">
        <v>0</v>
      </c>
      <c r="AO1530" s="78" t="s">
        <v>18316</v>
      </c>
      <c r="AP1530" s="72" t="s">
        <v>179</v>
      </c>
      <c r="AQ1530" s="72">
        <v>0</v>
      </c>
      <c r="AR1530" s="72">
        <v>0</v>
      </c>
      <c r="AS1530" s="72"/>
      <c r="AT1530" s="72"/>
      <c r="AU1530" s="72"/>
      <c r="AV1530" s="72"/>
      <c r="AW1530" s="72"/>
      <c r="AX1530" s="72"/>
      <c r="AY1530" s="72"/>
      <c r="AZ1530" s="72"/>
    </row>
    <row r="1531" spans="1:52" x14ac:dyDescent="0.35">
      <c r="A1531" s="70" t="s">
        <v>1702</v>
      </c>
      <c r="B1531" s="70" t="s">
        <v>2713</v>
      </c>
      <c r="C1531" s="83"/>
      <c r="D1531" s="84"/>
      <c r="E1531" s="85"/>
      <c r="F1531" s="86"/>
      <c r="G1531" s="83"/>
      <c r="H1531" s="81"/>
      <c r="I1531" s="87"/>
      <c r="J1531" s="87"/>
      <c r="K1531" s="36"/>
      <c r="L1531" s="90"/>
      <c r="M1531" s="90"/>
      <c r="N1531" s="89"/>
      <c r="O1531" s="72" t="s">
        <v>217</v>
      </c>
      <c r="P1531" s="74">
        <v>42825.912372685183</v>
      </c>
      <c r="Q1531" s="72" t="s">
        <v>3846</v>
      </c>
      <c r="R1531" s="76" t="s">
        <v>6770</v>
      </c>
      <c r="S1531" s="72" t="s">
        <v>8519</v>
      </c>
      <c r="T1531" s="72"/>
      <c r="U1531" s="72"/>
      <c r="V1531" s="76" t="s">
        <v>9941</v>
      </c>
      <c r="W1531" s="74">
        <v>42825.912372685183</v>
      </c>
      <c r="X1531" s="76" t="s">
        <v>11878</v>
      </c>
      <c r="Y1531" s="72"/>
      <c r="Z1531" s="72"/>
      <c r="AA1531" s="78" t="s">
        <v>15835</v>
      </c>
      <c r="AB1531" s="72"/>
      <c r="AC1531" s="72" t="b">
        <v>0</v>
      </c>
      <c r="AD1531" s="72">
        <v>0</v>
      </c>
      <c r="AE1531" s="78" t="s">
        <v>230</v>
      </c>
      <c r="AF1531" s="72" t="b">
        <v>0</v>
      </c>
      <c r="AG1531" s="72" t="s">
        <v>231</v>
      </c>
      <c r="AH1531" s="72"/>
      <c r="AI1531" s="78" t="s">
        <v>230</v>
      </c>
      <c r="AJ1531" s="72" t="b">
        <v>0</v>
      </c>
      <c r="AK1531" s="72">
        <v>3</v>
      </c>
      <c r="AL1531" s="78" t="s">
        <v>18316</v>
      </c>
      <c r="AM1531" s="72" t="s">
        <v>242</v>
      </c>
      <c r="AN1531" s="72" t="b">
        <v>0</v>
      </c>
      <c r="AO1531" s="78" t="s">
        <v>18316</v>
      </c>
      <c r="AP1531" s="72" t="s">
        <v>179</v>
      </c>
      <c r="AQ1531" s="72">
        <v>0</v>
      </c>
      <c r="AR1531" s="72">
        <v>0</v>
      </c>
      <c r="AS1531" s="72"/>
      <c r="AT1531" s="72"/>
      <c r="AU1531" s="72"/>
      <c r="AV1531" s="72"/>
      <c r="AW1531" s="72"/>
      <c r="AX1531" s="72"/>
      <c r="AY1531" s="72"/>
      <c r="AZ1531" s="72"/>
    </row>
    <row r="1532" spans="1:52" x14ac:dyDescent="0.35">
      <c r="A1532" s="70" t="s">
        <v>1703</v>
      </c>
      <c r="B1532" s="70" t="s">
        <v>1773</v>
      </c>
      <c r="C1532" s="83"/>
      <c r="D1532" s="84"/>
      <c r="E1532" s="85"/>
      <c r="F1532" s="86"/>
      <c r="G1532" s="83"/>
      <c r="H1532" s="81"/>
      <c r="I1532" s="87"/>
      <c r="J1532" s="87"/>
      <c r="K1532" s="36"/>
      <c r="L1532" s="90"/>
      <c r="M1532" s="90"/>
      <c r="N1532" s="89"/>
      <c r="O1532" s="72" t="s">
        <v>217</v>
      </c>
      <c r="P1532" s="74">
        <v>42825.914756944447</v>
      </c>
      <c r="Q1532" s="72" t="s">
        <v>3768</v>
      </c>
      <c r="R1532" s="76" t="s">
        <v>6737</v>
      </c>
      <c r="S1532" s="72" t="s">
        <v>398</v>
      </c>
      <c r="T1532" s="72"/>
      <c r="U1532" s="72"/>
      <c r="V1532" s="76" t="s">
        <v>9942</v>
      </c>
      <c r="W1532" s="74">
        <v>42825.914756944447</v>
      </c>
      <c r="X1532" s="76" t="s">
        <v>11879</v>
      </c>
      <c r="Y1532" s="72"/>
      <c r="Z1532" s="72"/>
      <c r="AA1532" s="78" t="s">
        <v>15836</v>
      </c>
      <c r="AB1532" s="72"/>
      <c r="AC1532" s="72" t="b">
        <v>0</v>
      </c>
      <c r="AD1532" s="72">
        <v>0</v>
      </c>
      <c r="AE1532" s="78" t="s">
        <v>230</v>
      </c>
      <c r="AF1532" s="72" t="b">
        <v>0</v>
      </c>
      <c r="AG1532" s="72" t="s">
        <v>231</v>
      </c>
      <c r="AH1532" s="72"/>
      <c r="AI1532" s="78" t="s">
        <v>230</v>
      </c>
      <c r="AJ1532" s="72" t="b">
        <v>0</v>
      </c>
      <c r="AK1532" s="72">
        <v>21</v>
      </c>
      <c r="AL1532" s="78" t="s">
        <v>15931</v>
      </c>
      <c r="AM1532" s="72" t="s">
        <v>432</v>
      </c>
      <c r="AN1532" s="72" t="b">
        <v>0</v>
      </c>
      <c r="AO1532" s="78" t="s">
        <v>15931</v>
      </c>
      <c r="AP1532" s="72" t="s">
        <v>179</v>
      </c>
      <c r="AQ1532" s="72">
        <v>0</v>
      </c>
      <c r="AR1532" s="72">
        <v>0</v>
      </c>
      <c r="AS1532" s="72"/>
      <c r="AT1532" s="72"/>
      <c r="AU1532" s="72"/>
      <c r="AV1532" s="72"/>
      <c r="AW1532" s="72"/>
      <c r="AX1532" s="72"/>
      <c r="AY1532" s="72"/>
      <c r="AZ1532" s="72"/>
    </row>
    <row r="1533" spans="1:52" x14ac:dyDescent="0.35">
      <c r="A1533" s="70" t="s">
        <v>1704</v>
      </c>
      <c r="B1533" s="70" t="s">
        <v>543</v>
      </c>
      <c r="C1533" s="83"/>
      <c r="D1533" s="84"/>
      <c r="E1533" s="85"/>
      <c r="F1533" s="86"/>
      <c r="G1533" s="83"/>
      <c r="H1533" s="81"/>
      <c r="I1533" s="87"/>
      <c r="J1533" s="87"/>
      <c r="K1533" s="36"/>
      <c r="L1533" s="90"/>
      <c r="M1533" s="90"/>
      <c r="N1533" s="89"/>
      <c r="O1533" s="72" t="s">
        <v>217</v>
      </c>
      <c r="P1533" s="74">
        <v>42825.922534722224</v>
      </c>
      <c r="Q1533" s="72" t="s">
        <v>550</v>
      </c>
      <c r="R1533" s="76" t="s">
        <v>552</v>
      </c>
      <c r="S1533" s="72" t="s">
        <v>556</v>
      </c>
      <c r="T1533" s="72" t="s">
        <v>559</v>
      </c>
      <c r="U1533" s="72"/>
      <c r="V1533" s="76" t="s">
        <v>9943</v>
      </c>
      <c r="W1533" s="74">
        <v>42825.922534722224</v>
      </c>
      <c r="X1533" s="76" t="s">
        <v>11880</v>
      </c>
      <c r="Y1533" s="72"/>
      <c r="Z1533" s="72"/>
      <c r="AA1533" s="78" t="s">
        <v>15837</v>
      </c>
      <c r="AB1533" s="72"/>
      <c r="AC1533" s="72" t="b">
        <v>0</v>
      </c>
      <c r="AD1533" s="72">
        <v>0</v>
      </c>
      <c r="AE1533" s="78" t="s">
        <v>230</v>
      </c>
      <c r="AF1533" s="72" t="b">
        <v>0</v>
      </c>
      <c r="AG1533" s="72" t="s">
        <v>231</v>
      </c>
      <c r="AH1533" s="72"/>
      <c r="AI1533" s="78" t="s">
        <v>230</v>
      </c>
      <c r="AJ1533" s="72" t="b">
        <v>0</v>
      </c>
      <c r="AK1533" s="72">
        <v>1476</v>
      </c>
      <c r="AL1533" s="78" t="s">
        <v>568</v>
      </c>
      <c r="AM1533" s="72" t="s">
        <v>246</v>
      </c>
      <c r="AN1533" s="72" t="b">
        <v>0</v>
      </c>
      <c r="AO1533" s="78" t="s">
        <v>568</v>
      </c>
      <c r="AP1533" s="72" t="s">
        <v>179</v>
      </c>
      <c r="AQ1533" s="72">
        <v>0</v>
      </c>
      <c r="AR1533" s="72">
        <v>0</v>
      </c>
      <c r="AS1533" s="72"/>
      <c r="AT1533" s="72"/>
      <c r="AU1533" s="72"/>
      <c r="AV1533" s="72"/>
      <c r="AW1533" s="72"/>
      <c r="AX1533" s="72"/>
      <c r="AY1533" s="72"/>
      <c r="AZ1533" s="72"/>
    </row>
    <row r="1534" spans="1:52" x14ac:dyDescent="0.35">
      <c r="A1534" s="70" t="s">
        <v>1705</v>
      </c>
      <c r="B1534" s="70" t="s">
        <v>2077</v>
      </c>
      <c r="C1534" s="83"/>
      <c r="D1534" s="84"/>
      <c r="E1534" s="85"/>
      <c r="F1534" s="86"/>
      <c r="G1534" s="83"/>
      <c r="H1534" s="81"/>
      <c r="I1534" s="87"/>
      <c r="J1534" s="87"/>
      <c r="K1534" s="36"/>
      <c r="L1534" s="90"/>
      <c r="M1534" s="90"/>
      <c r="N1534" s="89"/>
      <c r="O1534" s="72" t="s">
        <v>217</v>
      </c>
      <c r="P1534" s="74">
        <v>42825.922789351855</v>
      </c>
      <c r="Q1534" s="72" t="s">
        <v>3821</v>
      </c>
      <c r="R1534" s="72"/>
      <c r="S1534" s="72"/>
      <c r="T1534" s="72"/>
      <c r="U1534" s="72"/>
      <c r="V1534" s="76" t="s">
        <v>9944</v>
      </c>
      <c r="W1534" s="74">
        <v>42825.922789351855</v>
      </c>
      <c r="X1534" s="76" t="s">
        <v>11881</v>
      </c>
      <c r="Y1534" s="72"/>
      <c r="Z1534" s="72"/>
      <c r="AA1534" s="78" t="s">
        <v>15838</v>
      </c>
      <c r="AB1534" s="72"/>
      <c r="AC1534" s="72" t="b">
        <v>0</v>
      </c>
      <c r="AD1534" s="72">
        <v>0</v>
      </c>
      <c r="AE1534" s="78" t="s">
        <v>230</v>
      </c>
      <c r="AF1534" s="72" t="b">
        <v>0</v>
      </c>
      <c r="AG1534" s="72" t="s">
        <v>231</v>
      </c>
      <c r="AH1534" s="72"/>
      <c r="AI1534" s="78" t="s">
        <v>230</v>
      </c>
      <c r="AJ1534" s="72" t="b">
        <v>0</v>
      </c>
      <c r="AK1534" s="72">
        <v>6663</v>
      </c>
      <c r="AL1534" s="78" t="s">
        <v>16336</v>
      </c>
      <c r="AM1534" s="72" t="s">
        <v>240</v>
      </c>
      <c r="AN1534" s="72" t="b">
        <v>0</v>
      </c>
      <c r="AO1534" s="78" t="s">
        <v>16336</v>
      </c>
      <c r="AP1534" s="72" t="s">
        <v>179</v>
      </c>
      <c r="AQ1534" s="72">
        <v>0</v>
      </c>
      <c r="AR1534" s="72">
        <v>0</v>
      </c>
      <c r="AS1534" s="72"/>
      <c r="AT1534" s="72"/>
      <c r="AU1534" s="72"/>
      <c r="AV1534" s="72"/>
      <c r="AW1534" s="72"/>
      <c r="AX1534" s="72"/>
      <c r="AY1534" s="72"/>
      <c r="AZ1534" s="72"/>
    </row>
    <row r="1535" spans="1:52" x14ac:dyDescent="0.35">
      <c r="A1535" s="70" t="s">
        <v>1706</v>
      </c>
      <c r="B1535" s="70" t="s">
        <v>2246</v>
      </c>
      <c r="C1535" s="83"/>
      <c r="D1535" s="84"/>
      <c r="E1535" s="85"/>
      <c r="F1535" s="86"/>
      <c r="G1535" s="83"/>
      <c r="H1535" s="81"/>
      <c r="I1535" s="87"/>
      <c r="J1535" s="87"/>
      <c r="K1535" s="36"/>
      <c r="L1535" s="90"/>
      <c r="M1535" s="90"/>
      <c r="N1535" s="89"/>
      <c r="O1535" s="72" t="s">
        <v>217</v>
      </c>
      <c r="P1535" s="74">
        <v>42825.924884259257</v>
      </c>
      <c r="Q1535" s="72" t="s">
        <v>3839</v>
      </c>
      <c r="R1535" s="72"/>
      <c r="S1535" s="72"/>
      <c r="T1535" s="72"/>
      <c r="U1535" s="72"/>
      <c r="V1535" s="76" t="s">
        <v>9945</v>
      </c>
      <c r="W1535" s="74">
        <v>42825.924884259257</v>
      </c>
      <c r="X1535" s="76" t="s">
        <v>11882</v>
      </c>
      <c r="Y1535" s="72"/>
      <c r="Z1535" s="72"/>
      <c r="AA1535" s="78" t="s">
        <v>15839</v>
      </c>
      <c r="AB1535" s="72"/>
      <c r="AC1535" s="72" t="b">
        <v>0</v>
      </c>
      <c r="AD1535" s="72">
        <v>0</v>
      </c>
      <c r="AE1535" s="78" t="s">
        <v>230</v>
      </c>
      <c r="AF1535" s="72" t="b">
        <v>0</v>
      </c>
      <c r="AG1535" s="72" t="s">
        <v>235</v>
      </c>
      <c r="AH1535" s="72"/>
      <c r="AI1535" s="78" t="s">
        <v>230</v>
      </c>
      <c r="AJ1535" s="72" t="b">
        <v>0</v>
      </c>
      <c r="AK1535" s="72">
        <v>1595</v>
      </c>
      <c r="AL1535" s="78" t="s">
        <v>16623</v>
      </c>
      <c r="AM1535" s="72" t="s">
        <v>246</v>
      </c>
      <c r="AN1535" s="72" t="b">
        <v>0</v>
      </c>
      <c r="AO1535" s="78" t="s">
        <v>16623</v>
      </c>
      <c r="AP1535" s="72" t="s">
        <v>179</v>
      </c>
      <c r="AQ1535" s="72">
        <v>0</v>
      </c>
      <c r="AR1535" s="72">
        <v>0</v>
      </c>
      <c r="AS1535" s="72"/>
      <c r="AT1535" s="72"/>
      <c r="AU1535" s="72"/>
      <c r="AV1535" s="72"/>
      <c r="AW1535" s="72"/>
      <c r="AX1535" s="72"/>
      <c r="AY1535" s="72"/>
      <c r="AZ1535" s="72"/>
    </row>
    <row r="1536" spans="1:52" x14ac:dyDescent="0.35">
      <c r="A1536" s="70" t="s">
        <v>672</v>
      </c>
      <c r="B1536" s="70" t="s">
        <v>672</v>
      </c>
      <c r="C1536" s="83"/>
      <c r="D1536" s="84"/>
      <c r="E1536" s="85"/>
      <c r="F1536" s="86"/>
      <c r="G1536" s="83"/>
      <c r="H1536" s="81"/>
      <c r="I1536" s="87"/>
      <c r="J1536" s="87"/>
      <c r="K1536" s="36"/>
      <c r="L1536" s="90"/>
      <c r="M1536" s="90"/>
      <c r="N1536" s="89"/>
      <c r="O1536" s="72" t="s">
        <v>179</v>
      </c>
      <c r="P1536" s="74">
        <v>42825.928194444445</v>
      </c>
      <c r="Q1536" s="72" t="s">
        <v>3854</v>
      </c>
      <c r="R1536" s="72"/>
      <c r="S1536" s="72"/>
      <c r="T1536" s="72" t="s">
        <v>8697</v>
      </c>
      <c r="U1536" s="72"/>
      <c r="V1536" s="76" t="s">
        <v>681</v>
      </c>
      <c r="W1536" s="74">
        <v>42825.928194444445</v>
      </c>
      <c r="X1536" s="76" t="s">
        <v>11883</v>
      </c>
      <c r="Y1536" s="72"/>
      <c r="Z1536" s="72"/>
      <c r="AA1536" s="78" t="s">
        <v>15840</v>
      </c>
      <c r="AB1536" s="72"/>
      <c r="AC1536" s="72" t="b">
        <v>0</v>
      </c>
      <c r="AD1536" s="72">
        <v>0</v>
      </c>
      <c r="AE1536" s="78" t="s">
        <v>230</v>
      </c>
      <c r="AF1536" s="72" t="b">
        <v>0</v>
      </c>
      <c r="AG1536" s="72" t="s">
        <v>231</v>
      </c>
      <c r="AH1536" s="72"/>
      <c r="AI1536" s="78" t="s">
        <v>230</v>
      </c>
      <c r="AJ1536" s="72" t="b">
        <v>0</v>
      </c>
      <c r="AK1536" s="72">
        <v>0</v>
      </c>
      <c r="AL1536" s="78" t="s">
        <v>230</v>
      </c>
      <c r="AM1536" s="72" t="s">
        <v>687</v>
      </c>
      <c r="AN1536" s="72" t="b">
        <v>0</v>
      </c>
      <c r="AO1536" s="78" t="s">
        <v>15840</v>
      </c>
      <c r="AP1536" s="72" t="s">
        <v>179</v>
      </c>
      <c r="AQ1536" s="72">
        <v>0</v>
      </c>
      <c r="AR1536" s="72">
        <v>0</v>
      </c>
      <c r="AS1536" s="72"/>
      <c r="AT1536" s="72"/>
      <c r="AU1536" s="72"/>
      <c r="AV1536" s="72"/>
      <c r="AW1536" s="72"/>
      <c r="AX1536" s="72"/>
      <c r="AY1536" s="72"/>
      <c r="AZ1536" s="72"/>
    </row>
    <row r="1537" spans="1:52" x14ac:dyDescent="0.35">
      <c r="A1537" s="70" t="s">
        <v>1707</v>
      </c>
      <c r="B1537" s="70" t="s">
        <v>2713</v>
      </c>
      <c r="C1537" s="83"/>
      <c r="D1537" s="84"/>
      <c r="E1537" s="85"/>
      <c r="F1537" s="86"/>
      <c r="G1537" s="83"/>
      <c r="H1537" s="81"/>
      <c r="I1537" s="87"/>
      <c r="J1537" s="87"/>
      <c r="K1537" s="36"/>
      <c r="L1537" s="90"/>
      <c r="M1537" s="90"/>
      <c r="N1537" s="89"/>
      <c r="O1537" s="72" t="s">
        <v>217</v>
      </c>
      <c r="P1537" s="74">
        <v>42825.931585648148</v>
      </c>
      <c r="Q1537" s="72" t="s">
        <v>3855</v>
      </c>
      <c r="R1537" s="76" t="s">
        <v>6775</v>
      </c>
      <c r="S1537" s="72" t="s">
        <v>8435</v>
      </c>
      <c r="T1537" s="72"/>
      <c r="U1537" s="72"/>
      <c r="V1537" s="76" t="s">
        <v>9946</v>
      </c>
      <c r="W1537" s="74">
        <v>42825.931585648148</v>
      </c>
      <c r="X1537" s="76" t="s">
        <v>11884</v>
      </c>
      <c r="Y1537" s="72"/>
      <c r="Z1537" s="72"/>
      <c r="AA1537" s="78" t="s">
        <v>15841</v>
      </c>
      <c r="AB1537" s="72"/>
      <c r="AC1537" s="72" t="b">
        <v>0</v>
      </c>
      <c r="AD1537" s="72">
        <v>0</v>
      </c>
      <c r="AE1537" s="78" t="s">
        <v>230</v>
      </c>
      <c r="AF1537" s="72" t="b">
        <v>0</v>
      </c>
      <c r="AG1537" s="72" t="s">
        <v>231</v>
      </c>
      <c r="AH1537" s="72"/>
      <c r="AI1537" s="78" t="s">
        <v>230</v>
      </c>
      <c r="AJ1537" s="72" t="b">
        <v>0</v>
      </c>
      <c r="AK1537" s="72">
        <v>2</v>
      </c>
      <c r="AL1537" s="78" t="s">
        <v>18317</v>
      </c>
      <c r="AM1537" s="72" t="s">
        <v>242</v>
      </c>
      <c r="AN1537" s="72" t="b">
        <v>0</v>
      </c>
      <c r="AO1537" s="78" t="s">
        <v>18317</v>
      </c>
      <c r="AP1537" s="72" t="s">
        <v>179</v>
      </c>
      <c r="AQ1537" s="72">
        <v>0</v>
      </c>
      <c r="AR1537" s="72">
        <v>0</v>
      </c>
      <c r="AS1537" s="72"/>
      <c r="AT1537" s="72"/>
      <c r="AU1537" s="72"/>
      <c r="AV1537" s="72"/>
      <c r="AW1537" s="72"/>
      <c r="AX1537" s="72"/>
      <c r="AY1537" s="72"/>
      <c r="AZ1537" s="72"/>
    </row>
    <row r="1538" spans="1:52" x14ac:dyDescent="0.35">
      <c r="A1538" s="70" t="s">
        <v>1708</v>
      </c>
      <c r="B1538" s="70" t="s">
        <v>1708</v>
      </c>
      <c r="C1538" s="83"/>
      <c r="D1538" s="84"/>
      <c r="E1538" s="85"/>
      <c r="F1538" s="86"/>
      <c r="G1538" s="83"/>
      <c r="H1538" s="81"/>
      <c r="I1538" s="87"/>
      <c r="J1538" s="87"/>
      <c r="K1538" s="36"/>
      <c r="L1538" s="90"/>
      <c r="M1538" s="90"/>
      <c r="N1538" s="89"/>
      <c r="O1538" s="72" t="s">
        <v>179</v>
      </c>
      <c r="P1538" s="74">
        <v>42824.765682870369</v>
      </c>
      <c r="Q1538" s="72" t="s">
        <v>3856</v>
      </c>
      <c r="R1538" s="76" t="s">
        <v>6776</v>
      </c>
      <c r="S1538" s="72" t="s">
        <v>221</v>
      </c>
      <c r="T1538" s="72"/>
      <c r="U1538" s="72"/>
      <c r="V1538" s="76" t="s">
        <v>9947</v>
      </c>
      <c r="W1538" s="74">
        <v>42824.765682870369</v>
      </c>
      <c r="X1538" s="76" t="s">
        <v>11885</v>
      </c>
      <c r="Y1538" s="72"/>
      <c r="Z1538" s="72"/>
      <c r="AA1538" s="78" t="s">
        <v>15842</v>
      </c>
      <c r="AB1538" s="72"/>
      <c r="AC1538" s="72" t="b">
        <v>0</v>
      </c>
      <c r="AD1538" s="72">
        <v>0</v>
      </c>
      <c r="AE1538" s="78" t="s">
        <v>230</v>
      </c>
      <c r="AF1538" s="72" t="b">
        <v>0</v>
      </c>
      <c r="AG1538" s="72" t="s">
        <v>300</v>
      </c>
      <c r="AH1538" s="72"/>
      <c r="AI1538" s="78" t="s">
        <v>230</v>
      </c>
      <c r="AJ1538" s="72" t="b">
        <v>0</v>
      </c>
      <c r="AK1538" s="72">
        <v>0</v>
      </c>
      <c r="AL1538" s="78" t="s">
        <v>230</v>
      </c>
      <c r="AM1538" s="72" t="s">
        <v>241</v>
      </c>
      <c r="AN1538" s="72" t="b">
        <v>0</v>
      </c>
      <c r="AO1538" s="78" t="s">
        <v>15842</v>
      </c>
      <c r="AP1538" s="72" t="s">
        <v>179</v>
      </c>
      <c r="AQ1538" s="72">
        <v>0</v>
      </c>
      <c r="AR1538" s="72">
        <v>0</v>
      </c>
      <c r="AS1538" s="72"/>
      <c r="AT1538" s="72"/>
      <c r="AU1538" s="72"/>
      <c r="AV1538" s="72"/>
      <c r="AW1538" s="72"/>
      <c r="AX1538" s="72"/>
      <c r="AY1538" s="72"/>
      <c r="AZ1538" s="72"/>
    </row>
    <row r="1539" spans="1:52" x14ac:dyDescent="0.35">
      <c r="A1539" s="70" t="s">
        <v>1708</v>
      </c>
      <c r="B1539" s="70" t="s">
        <v>1708</v>
      </c>
      <c r="C1539" s="83"/>
      <c r="D1539" s="84"/>
      <c r="E1539" s="85"/>
      <c r="F1539" s="86"/>
      <c r="G1539" s="83"/>
      <c r="H1539" s="81"/>
      <c r="I1539" s="87"/>
      <c r="J1539" s="87"/>
      <c r="K1539" s="36"/>
      <c r="L1539" s="90"/>
      <c r="M1539" s="90"/>
      <c r="N1539" s="89"/>
      <c r="O1539" s="72" t="s">
        <v>179</v>
      </c>
      <c r="P1539" s="74">
        <v>42824.790335648147</v>
      </c>
      <c r="Q1539" s="72" t="s">
        <v>3857</v>
      </c>
      <c r="R1539" s="76" t="s">
        <v>6777</v>
      </c>
      <c r="S1539" s="72" t="s">
        <v>221</v>
      </c>
      <c r="T1539" s="72"/>
      <c r="U1539" s="72"/>
      <c r="V1539" s="76" t="s">
        <v>9947</v>
      </c>
      <c r="W1539" s="74">
        <v>42824.790335648147</v>
      </c>
      <c r="X1539" s="76" t="s">
        <v>11886</v>
      </c>
      <c r="Y1539" s="72"/>
      <c r="Z1539" s="72"/>
      <c r="AA1539" s="78" t="s">
        <v>15843</v>
      </c>
      <c r="AB1539" s="72"/>
      <c r="AC1539" s="72" t="b">
        <v>0</v>
      </c>
      <c r="AD1539" s="72">
        <v>0</v>
      </c>
      <c r="AE1539" s="78" t="s">
        <v>230</v>
      </c>
      <c r="AF1539" s="72" t="b">
        <v>0</v>
      </c>
      <c r="AG1539" s="72" t="s">
        <v>300</v>
      </c>
      <c r="AH1539" s="72"/>
      <c r="AI1539" s="78" t="s">
        <v>230</v>
      </c>
      <c r="AJ1539" s="72" t="b">
        <v>0</v>
      </c>
      <c r="AK1539" s="72">
        <v>0</v>
      </c>
      <c r="AL1539" s="78" t="s">
        <v>230</v>
      </c>
      <c r="AM1539" s="72" t="s">
        <v>241</v>
      </c>
      <c r="AN1539" s="72" t="b">
        <v>0</v>
      </c>
      <c r="AO1539" s="78" t="s">
        <v>15843</v>
      </c>
      <c r="AP1539" s="72" t="s">
        <v>179</v>
      </c>
      <c r="AQ1539" s="72">
        <v>0</v>
      </c>
      <c r="AR1539" s="72">
        <v>0</v>
      </c>
      <c r="AS1539" s="72"/>
      <c r="AT1539" s="72"/>
      <c r="AU1539" s="72"/>
      <c r="AV1539" s="72"/>
      <c r="AW1539" s="72"/>
      <c r="AX1539" s="72"/>
      <c r="AY1539" s="72"/>
      <c r="AZ1539" s="72"/>
    </row>
    <row r="1540" spans="1:52" x14ac:dyDescent="0.35">
      <c r="A1540" s="70" t="s">
        <v>1708</v>
      </c>
      <c r="B1540" s="70" t="s">
        <v>1708</v>
      </c>
      <c r="C1540" s="83"/>
      <c r="D1540" s="84"/>
      <c r="E1540" s="85"/>
      <c r="F1540" s="86"/>
      <c r="G1540" s="83"/>
      <c r="H1540" s="81"/>
      <c r="I1540" s="87"/>
      <c r="J1540" s="87"/>
      <c r="K1540" s="36"/>
      <c r="L1540" s="90"/>
      <c r="M1540" s="90"/>
      <c r="N1540" s="89"/>
      <c r="O1540" s="72" t="s">
        <v>179</v>
      </c>
      <c r="P1540" s="74">
        <v>42824.881331018521</v>
      </c>
      <c r="Q1540" s="72" t="s">
        <v>3858</v>
      </c>
      <c r="R1540" s="76" t="s">
        <v>6778</v>
      </c>
      <c r="S1540" s="72" t="s">
        <v>221</v>
      </c>
      <c r="T1540" s="72"/>
      <c r="U1540" s="72"/>
      <c r="V1540" s="76" t="s">
        <v>9947</v>
      </c>
      <c r="W1540" s="74">
        <v>42824.881331018521</v>
      </c>
      <c r="X1540" s="76" t="s">
        <v>11887</v>
      </c>
      <c r="Y1540" s="72"/>
      <c r="Z1540" s="72"/>
      <c r="AA1540" s="78" t="s">
        <v>15844</v>
      </c>
      <c r="AB1540" s="72"/>
      <c r="AC1540" s="72" t="b">
        <v>0</v>
      </c>
      <c r="AD1540" s="72">
        <v>0</v>
      </c>
      <c r="AE1540" s="78" t="s">
        <v>230</v>
      </c>
      <c r="AF1540" s="72" t="b">
        <v>0</v>
      </c>
      <c r="AG1540" s="72" t="s">
        <v>353</v>
      </c>
      <c r="AH1540" s="72"/>
      <c r="AI1540" s="78" t="s">
        <v>230</v>
      </c>
      <c r="AJ1540" s="72" t="b">
        <v>0</v>
      </c>
      <c r="AK1540" s="72">
        <v>0</v>
      </c>
      <c r="AL1540" s="78" t="s">
        <v>230</v>
      </c>
      <c r="AM1540" s="72" t="s">
        <v>241</v>
      </c>
      <c r="AN1540" s="72" t="b">
        <v>0</v>
      </c>
      <c r="AO1540" s="78" t="s">
        <v>15844</v>
      </c>
      <c r="AP1540" s="72" t="s">
        <v>179</v>
      </c>
      <c r="AQ1540" s="72">
        <v>0</v>
      </c>
      <c r="AR1540" s="72">
        <v>0</v>
      </c>
      <c r="AS1540" s="72"/>
      <c r="AT1540" s="72"/>
      <c r="AU1540" s="72"/>
      <c r="AV1540" s="72"/>
      <c r="AW1540" s="72"/>
      <c r="AX1540" s="72"/>
      <c r="AY1540" s="72"/>
      <c r="AZ1540" s="72"/>
    </row>
    <row r="1541" spans="1:52" x14ac:dyDescent="0.35">
      <c r="A1541" s="70" t="s">
        <v>1708</v>
      </c>
      <c r="B1541" s="70" t="s">
        <v>1708</v>
      </c>
      <c r="C1541" s="83"/>
      <c r="D1541" s="84"/>
      <c r="E1541" s="85"/>
      <c r="F1541" s="86"/>
      <c r="G1541" s="83"/>
      <c r="H1541" s="81"/>
      <c r="I1541" s="87"/>
      <c r="J1541" s="87"/>
      <c r="K1541" s="36"/>
      <c r="L1541" s="90"/>
      <c r="M1541" s="90"/>
      <c r="N1541" s="89"/>
      <c r="O1541" s="72" t="s">
        <v>179</v>
      </c>
      <c r="P1541" s="74">
        <v>42825.793807870374</v>
      </c>
      <c r="Q1541" s="72" t="s">
        <v>3859</v>
      </c>
      <c r="R1541" s="76" t="s">
        <v>6779</v>
      </c>
      <c r="S1541" s="72" t="s">
        <v>221</v>
      </c>
      <c r="T1541" s="72"/>
      <c r="U1541" s="72"/>
      <c r="V1541" s="76" t="s">
        <v>9947</v>
      </c>
      <c r="W1541" s="74">
        <v>42825.793807870374</v>
      </c>
      <c r="X1541" s="76" t="s">
        <v>11888</v>
      </c>
      <c r="Y1541" s="72"/>
      <c r="Z1541" s="72"/>
      <c r="AA1541" s="78" t="s">
        <v>15845</v>
      </c>
      <c r="AB1541" s="72"/>
      <c r="AC1541" s="72" t="b">
        <v>0</v>
      </c>
      <c r="AD1541" s="72">
        <v>0</v>
      </c>
      <c r="AE1541" s="78" t="s">
        <v>230</v>
      </c>
      <c r="AF1541" s="72" t="b">
        <v>0</v>
      </c>
      <c r="AG1541" s="72" t="s">
        <v>300</v>
      </c>
      <c r="AH1541" s="72"/>
      <c r="AI1541" s="78" t="s">
        <v>230</v>
      </c>
      <c r="AJ1541" s="72" t="b">
        <v>0</v>
      </c>
      <c r="AK1541" s="72">
        <v>0</v>
      </c>
      <c r="AL1541" s="78" t="s">
        <v>230</v>
      </c>
      <c r="AM1541" s="72" t="s">
        <v>241</v>
      </c>
      <c r="AN1541" s="72" t="b">
        <v>0</v>
      </c>
      <c r="AO1541" s="78" t="s">
        <v>15845</v>
      </c>
      <c r="AP1541" s="72" t="s">
        <v>179</v>
      </c>
      <c r="AQ1541" s="72">
        <v>0</v>
      </c>
      <c r="AR1541" s="72">
        <v>0</v>
      </c>
      <c r="AS1541" s="72"/>
      <c r="AT1541" s="72"/>
      <c r="AU1541" s="72"/>
      <c r="AV1541" s="72"/>
      <c r="AW1541" s="72"/>
      <c r="AX1541" s="72"/>
      <c r="AY1541" s="72"/>
      <c r="AZ1541" s="72"/>
    </row>
    <row r="1542" spans="1:52" x14ac:dyDescent="0.35">
      <c r="A1542" s="70" t="s">
        <v>1708</v>
      </c>
      <c r="B1542" s="70" t="s">
        <v>1708</v>
      </c>
      <c r="C1542" s="83"/>
      <c r="D1542" s="84"/>
      <c r="E1542" s="85"/>
      <c r="F1542" s="86"/>
      <c r="G1542" s="83"/>
      <c r="H1542" s="81"/>
      <c r="I1542" s="87"/>
      <c r="J1542" s="87"/>
      <c r="K1542" s="36"/>
      <c r="L1542" s="90"/>
      <c r="M1542" s="90"/>
      <c r="N1542" s="89"/>
      <c r="O1542" s="72" t="s">
        <v>179</v>
      </c>
      <c r="P1542" s="74">
        <v>42825.932719907411</v>
      </c>
      <c r="Q1542" s="72" t="s">
        <v>3860</v>
      </c>
      <c r="R1542" s="76" t="s">
        <v>6780</v>
      </c>
      <c r="S1542" s="72" t="s">
        <v>221</v>
      </c>
      <c r="T1542" s="72"/>
      <c r="U1542" s="72"/>
      <c r="V1542" s="76" t="s">
        <v>9947</v>
      </c>
      <c r="W1542" s="74">
        <v>42825.932719907411</v>
      </c>
      <c r="X1542" s="76" t="s">
        <v>11889</v>
      </c>
      <c r="Y1542" s="72"/>
      <c r="Z1542" s="72"/>
      <c r="AA1542" s="78" t="s">
        <v>15846</v>
      </c>
      <c r="AB1542" s="72"/>
      <c r="AC1542" s="72" t="b">
        <v>0</v>
      </c>
      <c r="AD1542" s="72">
        <v>0</v>
      </c>
      <c r="AE1542" s="78" t="s">
        <v>230</v>
      </c>
      <c r="AF1542" s="72" t="b">
        <v>0</v>
      </c>
      <c r="AG1542" s="72" t="s">
        <v>353</v>
      </c>
      <c r="AH1542" s="72"/>
      <c r="AI1542" s="78" t="s">
        <v>230</v>
      </c>
      <c r="AJ1542" s="72" t="b">
        <v>0</v>
      </c>
      <c r="AK1542" s="72">
        <v>0</v>
      </c>
      <c r="AL1542" s="78" t="s">
        <v>230</v>
      </c>
      <c r="AM1542" s="72" t="s">
        <v>241</v>
      </c>
      <c r="AN1542" s="72" t="b">
        <v>0</v>
      </c>
      <c r="AO1542" s="78" t="s">
        <v>15846</v>
      </c>
      <c r="AP1542" s="72" t="s">
        <v>179</v>
      </c>
      <c r="AQ1542" s="72">
        <v>0</v>
      </c>
      <c r="AR1542" s="72">
        <v>0</v>
      </c>
      <c r="AS1542" s="72"/>
      <c r="AT1542" s="72"/>
      <c r="AU1542" s="72"/>
      <c r="AV1542" s="72"/>
      <c r="AW1542" s="72"/>
      <c r="AX1542" s="72"/>
      <c r="AY1542" s="72"/>
      <c r="AZ1542" s="72"/>
    </row>
    <row r="1543" spans="1:52" x14ac:dyDescent="0.35">
      <c r="A1543" s="70" t="s">
        <v>1709</v>
      </c>
      <c r="B1543" s="70" t="s">
        <v>2713</v>
      </c>
      <c r="C1543" s="83"/>
      <c r="D1543" s="84"/>
      <c r="E1543" s="85"/>
      <c r="F1543" s="86"/>
      <c r="G1543" s="83"/>
      <c r="H1543" s="81"/>
      <c r="I1543" s="87"/>
      <c r="J1543" s="87"/>
      <c r="K1543" s="36"/>
      <c r="L1543" s="90"/>
      <c r="M1543" s="90"/>
      <c r="N1543" s="89"/>
      <c r="O1543" s="72" t="s">
        <v>217</v>
      </c>
      <c r="P1543" s="74">
        <v>42825.933287037034</v>
      </c>
      <c r="Q1543" s="72" t="s">
        <v>3855</v>
      </c>
      <c r="R1543" s="76" t="s">
        <v>6775</v>
      </c>
      <c r="S1543" s="72" t="s">
        <v>8435</v>
      </c>
      <c r="T1543" s="72"/>
      <c r="U1543" s="72"/>
      <c r="V1543" s="76" t="s">
        <v>9948</v>
      </c>
      <c r="W1543" s="74">
        <v>42825.933287037034</v>
      </c>
      <c r="X1543" s="76" t="s">
        <v>11890</v>
      </c>
      <c r="Y1543" s="72"/>
      <c r="Z1543" s="72"/>
      <c r="AA1543" s="78" t="s">
        <v>15847</v>
      </c>
      <c r="AB1543" s="72"/>
      <c r="AC1543" s="72" t="b">
        <v>0</v>
      </c>
      <c r="AD1543" s="72">
        <v>0</v>
      </c>
      <c r="AE1543" s="78" t="s">
        <v>230</v>
      </c>
      <c r="AF1543" s="72" t="b">
        <v>0</v>
      </c>
      <c r="AG1543" s="72" t="s">
        <v>231</v>
      </c>
      <c r="AH1543" s="72"/>
      <c r="AI1543" s="78" t="s">
        <v>230</v>
      </c>
      <c r="AJ1543" s="72" t="b">
        <v>0</v>
      </c>
      <c r="AK1543" s="72">
        <v>2</v>
      </c>
      <c r="AL1543" s="78" t="s">
        <v>18317</v>
      </c>
      <c r="AM1543" s="72" t="s">
        <v>242</v>
      </c>
      <c r="AN1543" s="72" t="b">
        <v>0</v>
      </c>
      <c r="AO1543" s="78" t="s">
        <v>18317</v>
      </c>
      <c r="AP1543" s="72" t="s">
        <v>179</v>
      </c>
      <c r="AQ1543" s="72">
        <v>0</v>
      </c>
      <c r="AR1543" s="72">
        <v>0</v>
      </c>
      <c r="AS1543" s="72"/>
      <c r="AT1543" s="72"/>
      <c r="AU1543" s="72"/>
      <c r="AV1543" s="72"/>
      <c r="AW1543" s="72"/>
      <c r="AX1543" s="72"/>
      <c r="AY1543" s="72"/>
      <c r="AZ1543" s="72"/>
    </row>
    <row r="1544" spans="1:52" x14ac:dyDescent="0.35">
      <c r="A1544" s="70" t="s">
        <v>1710</v>
      </c>
      <c r="B1544" s="70" t="s">
        <v>1710</v>
      </c>
      <c r="C1544" s="83"/>
      <c r="D1544" s="84"/>
      <c r="E1544" s="85"/>
      <c r="F1544" s="86"/>
      <c r="G1544" s="83"/>
      <c r="H1544" s="81"/>
      <c r="I1544" s="87"/>
      <c r="J1544" s="87"/>
      <c r="K1544" s="36"/>
      <c r="L1544" s="90"/>
      <c r="M1544" s="90"/>
      <c r="N1544" s="89"/>
      <c r="O1544" s="72" t="s">
        <v>179</v>
      </c>
      <c r="P1544" s="74">
        <v>42825.942847222221</v>
      </c>
      <c r="Q1544" s="72" t="s">
        <v>3861</v>
      </c>
      <c r="R1544" s="76" t="s">
        <v>6781</v>
      </c>
      <c r="S1544" s="72" t="s">
        <v>322</v>
      </c>
      <c r="T1544" s="72"/>
      <c r="U1544" s="72"/>
      <c r="V1544" s="76" t="s">
        <v>9949</v>
      </c>
      <c r="W1544" s="74">
        <v>42825.942847222221</v>
      </c>
      <c r="X1544" s="76" t="s">
        <v>11891</v>
      </c>
      <c r="Y1544" s="72"/>
      <c r="Z1544" s="72"/>
      <c r="AA1544" s="78" t="s">
        <v>15848</v>
      </c>
      <c r="AB1544" s="72"/>
      <c r="AC1544" s="72" t="b">
        <v>0</v>
      </c>
      <c r="AD1544" s="72">
        <v>0</v>
      </c>
      <c r="AE1544" s="78" t="s">
        <v>230</v>
      </c>
      <c r="AF1544" s="72" t="b">
        <v>0</v>
      </c>
      <c r="AG1544" s="72" t="s">
        <v>300</v>
      </c>
      <c r="AH1544" s="72"/>
      <c r="AI1544" s="78" t="s">
        <v>230</v>
      </c>
      <c r="AJ1544" s="72" t="b">
        <v>0</v>
      </c>
      <c r="AK1544" s="72">
        <v>0</v>
      </c>
      <c r="AL1544" s="78" t="s">
        <v>230</v>
      </c>
      <c r="AM1544" s="72" t="s">
        <v>245</v>
      </c>
      <c r="AN1544" s="72" t="b">
        <v>0</v>
      </c>
      <c r="AO1544" s="78" t="s">
        <v>15848</v>
      </c>
      <c r="AP1544" s="72" t="s">
        <v>179</v>
      </c>
      <c r="AQ1544" s="72">
        <v>0</v>
      </c>
      <c r="AR1544" s="72">
        <v>0</v>
      </c>
      <c r="AS1544" s="72"/>
      <c r="AT1544" s="72"/>
      <c r="AU1544" s="72"/>
      <c r="AV1544" s="72"/>
      <c r="AW1544" s="72"/>
      <c r="AX1544" s="72"/>
      <c r="AY1544" s="72"/>
      <c r="AZ1544" s="72"/>
    </row>
    <row r="1545" spans="1:52" x14ac:dyDescent="0.35">
      <c r="A1545" s="70" t="s">
        <v>1711</v>
      </c>
      <c r="B1545" s="70" t="s">
        <v>1711</v>
      </c>
      <c r="C1545" s="83"/>
      <c r="D1545" s="84"/>
      <c r="E1545" s="85"/>
      <c r="F1545" s="86"/>
      <c r="G1545" s="83"/>
      <c r="H1545" s="81"/>
      <c r="I1545" s="87"/>
      <c r="J1545" s="87"/>
      <c r="K1545" s="36"/>
      <c r="L1545" s="90"/>
      <c r="M1545" s="90"/>
      <c r="N1545" s="89"/>
      <c r="O1545" s="72" t="s">
        <v>179</v>
      </c>
      <c r="P1545" s="74">
        <v>42825.729837962965</v>
      </c>
      <c r="Q1545" s="72" t="s">
        <v>3862</v>
      </c>
      <c r="R1545" s="76" t="s">
        <v>6782</v>
      </c>
      <c r="S1545" s="72" t="s">
        <v>8521</v>
      </c>
      <c r="T1545" s="72"/>
      <c r="U1545" s="72"/>
      <c r="V1545" s="76" t="s">
        <v>9950</v>
      </c>
      <c r="W1545" s="74">
        <v>42825.729837962965</v>
      </c>
      <c r="X1545" s="76" t="s">
        <v>11892</v>
      </c>
      <c r="Y1545" s="72"/>
      <c r="Z1545" s="72"/>
      <c r="AA1545" s="78" t="s">
        <v>15849</v>
      </c>
      <c r="AB1545" s="72"/>
      <c r="AC1545" s="72" t="b">
        <v>0</v>
      </c>
      <c r="AD1545" s="72">
        <v>1</v>
      </c>
      <c r="AE1545" s="78" t="s">
        <v>230</v>
      </c>
      <c r="AF1545" s="72" t="b">
        <v>0</v>
      </c>
      <c r="AG1545" s="72" t="s">
        <v>422</v>
      </c>
      <c r="AH1545" s="72"/>
      <c r="AI1545" s="78" t="s">
        <v>230</v>
      </c>
      <c r="AJ1545" s="72" t="b">
        <v>0</v>
      </c>
      <c r="AK1545" s="72">
        <v>1</v>
      </c>
      <c r="AL1545" s="78" t="s">
        <v>230</v>
      </c>
      <c r="AM1545" s="72" t="s">
        <v>246</v>
      </c>
      <c r="AN1545" s="72" t="b">
        <v>0</v>
      </c>
      <c r="AO1545" s="78" t="s">
        <v>15849</v>
      </c>
      <c r="AP1545" s="72" t="s">
        <v>179</v>
      </c>
      <c r="AQ1545" s="72">
        <v>0</v>
      </c>
      <c r="AR1545" s="72">
        <v>0</v>
      </c>
      <c r="AS1545" s="72"/>
      <c r="AT1545" s="72"/>
      <c r="AU1545" s="72"/>
      <c r="AV1545" s="72"/>
      <c r="AW1545" s="72"/>
      <c r="AX1545" s="72"/>
      <c r="AY1545" s="72"/>
      <c r="AZ1545" s="72"/>
    </row>
    <row r="1546" spans="1:52" x14ac:dyDescent="0.35">
      <c r="A1546" s="70" t="s">
        <v>1712</v>
      </c>
      <c r="B1546" s="70" t="s">
        <v>1711</v>
      </c>
      <c r="C1546" s="83"/>
      <c r="D1546" s="84"/>
      <c r="E1546" s="85"/>
      <c r="F1546" s="86"/>
      <c r="G1546" s="83"/>
      <c r="H1546" s="81"/>
      <c r="I1546" s="87"/>
      <c r="J1546" s="87"/>
      <c r="K1546" s="36"/>
      <c r="L1546" s="90"/>
      <c r="M1546" s="90"/>
      <c r="N1546" s="89"/>
      <c r="O1546" s="72" t="s">
        <v>217</v>
      </c>
      <c r="P1546" s="74">
        <v>42825.947418981479</v>
      </c>
      <c r="Q1546" s="72" t="s">
        <v>3863</v>
      </c>
      <c r="R1546" s="76" t="s">
        <v>6782</v>
      </c>
      <c r="S1546" s="72" t="s">
        <v>8521</v>
      </c>
      <c r="T1546" s="72"/>
      <c r="U1546" s="72"/>
      <c r="V1546" s="76" t="s">
        <v>9951</v>
      </c>
      <c r="W1546" s="74">
        <v>42825.947418981479</v>
      </c>
      <c r="X1546" s="76" t="s">
        <v>11893</v>
      </c>
      <c r="Y1546" s="72"/>
      <c r="Z1546" s="72"/>
      <c r="AA1546" s="78" t="s">
        <v>15850</v>
      </c>
      <c r="AB1546" s="72"/>
      <c r="AC1546" s="72" t="b">
        <v>0</v>
      </c>
      <c r="AD1546" s="72">
        <v>0</v>
      </c>
      <c r="AE1546" s="78" t="s">
        <v>230</v>
      </c>
      <c r="AF1546" s="72" t="b">
        <v>0</v>
      </c>
      <c r="AG1546" s="72" t="s">
        <v>422</v>
      </c>
      <c r="AH1546" s="72"/>
      <c r="AI1546" s="78" t="s">
        <v>230</v>
      </c>
      <c r="AJ1546" s="72" t="b">
        <v>0</v>
      </c>
      <c r="AK1546" s="72">
        <v>1</v>
      </c>
      <c r="AL1546" s="78" t="s">
        <v>15849</v>
      </c>
      <c r="AM1546" s="72" t="s">
        <v>242</v>
      </c>
      <c r="AN1546" s="72" t="b">
        <v>0</v>
      </c>
      <c r="AO1546" s="78" t="s">
        <v>15849</v>
      </c>
      <c r="AP1546" s="72" t="s">
        <v>179</v>
      </c>
      <c r="AQ1546" s="72">
        <v>0</v>
      </c>
      <c r="AR1546" s="72">
        <v>0</v>
      </c>
      <c r="AS1546" s="72"/>
      <c r="AT1546" s="72"/>
      <c r="AU1546" s="72"/>
      <c r="AV1546" s="72"/>
      <c r="AW1546" s="72"/>
      <c r="AX1546" s="72"/>
      <c r="AY1546" s="72"/>
      <c r="AZ1546" s="72"/>
    </row>
    <row r="1547" spans="1:52" x14ac:dyDescent="0.35">
      <c r="A1547" s="70" t="s">
        <v>1713</v>
      </c>
      <c r="B1547" s="70" t="s">
        <v>1773</v>
      </c>
      <c r="C1547" s="83"/>
      <c r="D1547" s="84"/>
      <c r="E1547" s="85"/>
      <c r="F1547" s="86"/>
      <c r="G1547" s="83"/>
      <c r="H1547" s="81"/>
      <c r="I1547" s="87"/>
      <c r="J1547" s="87"/>
      <c r="K1547" s="36"/>
      <c r="L1547" s="90"/>
      <c r="M1547" s="90"/>
      <c r="N1547" s="89"/>
      <c r="O1547" s="72" t="s">
        <v>217</v>
      </c>
      <c r="P1547" s="74">
        <v>42825.949270833335</v>
      </c>
      <c r="Q1547" s="72" t="s">
        <v>3768</v>
      </c>
      <c r="R1547" s="76" t="s">
        <v>6737</v>
      </c>
      <c r="S1547" s="72" t="s">
        <v>398</v>
      </c>
      <c r="T1547" s="72"/>
      <c r="U1547" s="72"/>
      <c r="V1547" s="76" t="s">
        <v>9952</v>
      </c>
      <c r="W1547" s="74">
        <v>42825.949270833335</v>
      </c>
      <c r="X1547" s="76" t="s">
        <v>11894</v>
      </c>
      <c r="Y1547" s="72"/>
      <c r="Z1547" s="72"/>
      <c r="AA1547" s="78" t="s">
        <v>15851</v>
      </c>
      <c r="AB1547" s="72"/>
      <c r="AC1547" s="72" t="b">
        <v>0</v>
      </c>
      <c r="AD1547" s="72">
        <v>0</v>
      </c>
      <c r="AE1547" s="78" t="s">
        <v>230</v>
      </c>
      <c r="AF1547" s="72" t="b">
        <v>0</v>
      </c>
      <c r="AG1547" s="72" t="s">
        <v>231</v>
      </c>
      <c r="AH1547" s="72"/>
      <c r="AI1547" s="78" t="s">
        <v>230</v>
      </c>
      <c r="AJ1547" s="72" t="b">
        <v>0</v>
      </c>
      <c r="AK1547" s="72">
        <v>21</v>
      </c>
      <c r="AL1547" s="78" t="s">
        <v>15931</v>
      </c>
      <c r="AM1547" s="72" t="s">
        <v>246</v>
      </c>
      <c r="AN1547" s="72" t="b">
        <v>0</v>
      </c>
      <c r="AO1547" s="78" t="s">
        <v>15931</v>
      </c>
      <c r="AP1547" s="72" t="s">
        <v>179</v>
      </c>
      <c r="AQ1547" s="72">
        <v>0</v>
      </c>
      <c r="AR1547" s="72">
        <v>0</v>
      </c>
      <c r="AS1547" s="72"/>
      <c r="AT1547" s="72"/>
      <c r="AU1547" s="72"/>
      <c r="AV1547" s="72"/>
      <c r="AW1547" s="72"/>
      <c r="AX1547" s="72"/>
      <c r="AY1547" s="72"/>
      <c r="AZ1547" s="72"/>
    </row>
    <row r="1548" spans="1:52" x14ac:dyDescent="0.35">
      <c r="A1548" s="70" t="s">
        <v>1714</v>
      </c>
      <c r="B1548" s="70" t="s">
        <v>216</v>
      </c>
      <c r="C1548" s="83"/>
      <c r="D1548" s="84"/>
      <c r="E1548" s="85"/>
      <c r="F1548" s="86"/>
      <c r="G1548" s="83"/>
      <c r="H1548" s="81"/>
      <c r="I1548" s="87"/>
      <c r="J1548" s="87"/>
      <c r="K1548" s="36"/>
      <c r="L1548" s="90"/>
      <c r="M1548" s="90"/>
      <c r="N1548" s="89"/>
      <c r="O1548" s="72" t="s">
        <v>217</v>
      </c>
      <c r="P1548" s="74">
        <v>42825.952384259261</v>
      </c>
      <c r="Q1548" s="72" t="s">
        <v>3864</v>
      </c>
      <c r="R1548" s="72"/>
      <c r="S1548" s="72"/>
      <c r="T1548" s="72"/>
      <c r="U1548" s="72"/>
      <c r="V1548" s="76" t="s">
        <v>9953</v>
      </c>
      <c r="W1548" s="74">
        <v>42825.952384259261</v>
      </c>
      <c r="X1548" s="76" t="s">
        <v>11895</v>
      </c>
      <c r="Y1548" s="72"/>
      <c r="Z1548" s="72"/>
      <c r="AA1548" s="78" t="s">
        <v>15852</v>
      </c>
      <c r="AB1548" s="72"/>
      <c r="AC1548" s="72" t="b">
        <v>0</v>
      </c>
      <c r="AD1548" s="72">
        <v>0</v>
      </c>
      <c r="AE1548" s="78" t="s">
        <v>230</v>
      </c>
      <c r="AF1548" s="72" t="b">
        <v>0</v>
      </c>
      <c r="AG1548" s="72" t="s">
        <v>355</v>
      </c>
      <c r="AH1548" s="72"/>
      <c r="AI1548" s="78" t="s">
        <v>230</v>
      </c>
      <c r="AJ1548" s="72" t="b">
        <v>0</v>
      </c>
      <c r="AK1548" s="72">
        <v>0</v>
      </c>
      <c r="AL1548" s="78" t="s">
        <v>230</v>
      </c>
      <c r="AM1548" s="72" t="s">
        <v>238</v>
      </c>
      <c r="AN1548" s="72" t="b">
        <v>0</v>
      </c>
      <c r="AO1548" s="78" t="s">
        <v>15852</v>
      </c>
      <c r="AP1548" s="72" t="s">
        <v>179</v>
      </c>
      <c r="AQ1548" s="72">
        <v>0</v>
      </c>
      <c r="AR1548" s="72">
        <v>0</v>
      </c>
      <c r="AS1548" s="72"/>
      <c r="AT1548" s="72"/>
      <c r="AU1548" s="72"/>
      <c r="AV1548" s="72"/>
      <c r="AW1548" s="72"/>
      <c r="AX1548" s="72"/>
      <c r="AY1548" s="72"/>
      <c r="AZ1548" s="72"/>
    </row>
    <row r="1549" spans="1:52" x14ac:dyDescent="0.35">
      <c r="A1549" s="70" t="s">
        <v>1715</v>
      </c>
      <c r="B1549" s="70" t="s">
        <v>2518</v>
      </c>
      <c r="C1549" s="83"/>
      <c r="D1549" s="84"/>
      <c r="E1549" s="85"/>
      <c r="F1549" s="86"/>
      <c r="G1549" s="83"/>
      <c r="H1549" s="81"/>
      <c r="I1549" s="87"/>
      <c r="J1549" s="87"/>
      <c r="K1549" s="36"/>
      <c r="L1549" s="90"/>
      <c r="M1549" s="90"/>
      <c r="N1549" s="89"/>
      <c r="O1549" s="72" t="s">
        <v>217</v>
      </c>
      <c r="P1549" s="74">
        <v>42825.959988425922</v>
      </c>
      <c r="Q1549" s="72" t="s">
        <v>3865</v>
      </c>
      <c r="R1549" s="76" t="s">
        <v>6577</v>
      </c>
      <c r="S1549" s="72" t="s">
        <v>226</v>
      </c>
      <c r="T1549" s="72"/>
      <c r="U1549" s="72"/>
      <c r="V1549" s="76" t="s">
        <v>9954</v>
      </c>
      <c r="W1549" s="74">
        <v>42825.959988425922</v>
      </c>
      <c r="X1549" s="76" t="s">
        <v>11896</v>
      </c>
      <c r="Y1549" s="72"/>
      <c r="Z1549" s="72"/>
      <c r="AA1549" s="78" t="s">
        <v>15853</v>
      </c>
      <c r="AB1549" s="72"/>
      <c r="AC1549" s="72" t="b">
        <v>0</v>
      </c>
      <c r="AD1549" s="72">
        <v>0</v>
      </c>
      <c r="AE1549" s="78" t="s">
        <v>230</v>
      </c>
      <c r="AF1549" s="72" t="b">
        <v>0</v>
      </c>
      <c r="AG1549" s="72" t="s">
        <v>235</v>
      </c>
      <c r="AH1549" s="72"/>
      <c r="AI1549" s="78" t="s">
        <v>230</v>
      </c>
      <c r="AJ1549" s="72" t="b">
        <v>0</v>
      </c>
      <c r="AK1549" s="72">
        <v>0</v>
      </c>
      <c r="AL1549" s="78" t="s">
        <v>230</v>
      </c>
      <c r="AM1549" s="72" t="s">
        <v>238</v>
      </c>
      <c r="AN1549" s="72" t="b">
        <v>0</v>
      </c>
      <c r="AO1549" s="78" t="s">
        <v>15853</v>
      </c>
      <c r="AP1549" s="72" t="s">
        <v>179</v>
      </c>
      <c r="AQ1549" s="72">
        <v>0</v>
      </c>
      <c r="AR1549" s="72">
        <v>0</v>
      </c>
      <c r="AS1549" s="72"/>
      <c r="AT1549" s="72"/>
      <c r="AU1549" s="72"/>
      <c r="AV1549" s="72"/>
      <c r="AW1549" s="72"/>
      <c r="AX1549" s="72"/>
      <c r="AY1549" s="72"/>
      <c r="AZ1549" s="72"/>
    </row>
    <row r="1550" spans="1:52" x14ac:dyDescent="0.35">
      <c r="A1550" s="70" t="s">
        <v>1715</v>
      </c>
      <c r="B1550" s="70" t="s">
        <v>216</v>
      </c>
      <c r="C1550" s="83"/>
      <c r="D1550" s="84"/>
      <c r="E1550" s="85"/>
      <c r="F1550" s="86"/>
      <c r="G1550" s="83"/>
      <c r="H1550" s="81"/>
      <c r="I1550" s="87"/>
      <c r="J1550" s="87"/>
      <c r="K1550" s="36"/>
      <c r="L1550" s="90"/>
      <c r="M1550" s="90"/>
      <c r="N1550" s="89"/>
      <c r="O1550" s="72" t="s">
        <v>217</v>
      </c>
      <c r="P1550" s="74">
        <v>42825.959988425922</v>
      </c>
      <c r="Q1550" s="72" t="s">
        <v>3865</v>
      </c>
      <c r="R1550" s="76" t="s">
        <v>6577</v>
      </c>
      <c r="S1550" s="72" t="s">
        <v>226</v>
      </c>
      <c r="T1550" s="72"/>
      <c r="U1550" s="72"/>
      <c r="V1550" s="76" t="s">
        <v>9954</v>
      </c>
      <c r="W1550" s="74">
        <v>42825.959988425922</v>
      </c>
      <c r="X1550" s="76" t="s">
        <v>11896</v>
      </c>
      <c r="Y1550" s="72"/>
      <c r="Z1550" s="72"/>
      <c r="AA1550" s="78" t="s">
        <v>15853</v>
      </c>
      <c r="AB1550" s="72"/>
      <c r="AC1550" s="72" t="b">
        <v>0</v>
      </c>
      <c r="AD1550" s="72">
        <v>0</v>
      </c>
      <c r="AE1550" s="78" t="s">
        <v>230</v>
      </c>
      <c r="AF1550" s="72" t="b">
        <v>0</v>
      </c>
      <c r="AG1550" s="72" t="s">
        <v>235</v>
      </c>
      <c r="AH1550" s="72"/>
      <c r="AI1550" s="78" t="s">
        <v>230</v>
      </c>
      <c r="AJ1550" s="72" t="b">
        <v>0</v>
      </c>
      <c r="AK1550" s="72">
        <v>0</v>
      </c>
      <c r="AL1550" s="78" t="s">
        <v>230</v>
      </c>
      <c r="AM1550" s="72" t="s">
        <v>238</v>
      </c>
      <c r="AN1550" s="72" t="b">
        <v>0</v>
      </c>
      <c r="AO1550" s="78" t="s">
        <v>15853</v>
      </c>
      <c r="AP1550" s="72" t="s">
        <v>179</v>
      </c>
      <c r="AQ1550" s="72">
        <v>0</v>
      </c>
      <c r="AR1550" s="72">
        <v>0</v>
      </c>
      <c r="AS1550" s="72"/>
      <c r="AT1550" s="72"/>
      <c r="AU1550" s="72"/>
      <c r="AV1550" s="72"/>
      <c r="AW1550" s="72"/>
      <c r="AX1550" s="72"/>
      <c r="AY1550" s="72"/>
      <c r="AZ1550" s="72"/>
    </row>
    <row r="1551" spans="1:52" x14ac:dyDescent="0.35">
      <c r="A1551" s="70" t="s">
        <v>1716</v>
      </c>
      <c r="B1551" s="70" t="s">
        <v>2829</v>
      </c>
      <c r="C1551" s="83"/>
      <c r="D1551" s="84"/>
      <c r="E1551" s="85"/>
      <c r="F1551" s="86"/>
      <c r="G1551" s="83"/>
      <c r="H1551" s="81"/>
      <c r="I1551" s="87"/>
      <c r="J1551" s="87"/>
      <c r="K1551" s="36"/>
      <c r="L1551" s="90"/>
      <c r="M1551" s="90"/>
      <c r="N1551" s="89"/>
      <c r="O1551" s="72" t="s">
        <v>217</v>
      </c>
      <c r="P1551" s="74">
        <v>42825.959988425922</v>
      </c>
      <c r="Q1551" s="72" t="s">
        <v>3866</v>
      </c>
      <c r="R1551" s="76" t="s">
        <v>6664</v>
      </c>
      <c r="S1551" s="72" t="s">
        <v>226</v>
      </c>
      <c r="T1551" s="72"/>
      <c r="U1551" s="72"/>
      <c r="V1551" s="76" t="s">
        <v>9955</v>
      </c>
      <c r="W1551" s="74">
        <v>42825.959988425922</v>
      </c>
      <c r="X1551" s="76" t="s">
        <v>11897</v>
      </c>
      <c r="Y1551" s="72"/>
      <c r="Z1551" s="72"/>
      <c r="AA1551" s="78" t="s">
        <v>15854</v>
      </c>
      <c r="AB1551" s="72"/>
      <c r="AC1551" s="72" t="b">
        <v>0</v>
      </c>
      <c r="AD1551" s="72">
        <v>0</v>
      </c>
      <c r="AE1551" s="78" t="s">
        <v>230</v>
      </c>
      <c r="AF1551" s="72" t="b">
        <v>0</v>
      </c>
      <c r="AG1551" s="72" t="s">
        <v>355</v>
      </c>
      <c r="AH1551" s="72"/>
      <c r="AI1551" s="78" t="s">
        <v>230</v>
      </c>
      <c r="AJ1551" s="72" t="b">
        <v>0</v>
      </c>
      <c r="AK1551" s="72">
        <v>0</v>
      </c>
      <c r="AL1551" s="78" t="s">
        <v>230</v>
      </c>
      <c r="AM1551" s="72" t="s">
        <v>238</v>
      </c>
      <c r="AN1551" s="72" t="b">
        <v>0</v>
      </c>
      <c r="AO1551" s="78" t="s">
        <v>15854</v>
      </c>
      <c r="AP1551" s="72" t="s">
        <v>179</v>
      </c>
      <c r="AQ1551" s="72">
        <v>0</v>
      </c>
      <c r="AR1551" s="72">
        <v>0</v>
      </c>
      <c r="AS1551" s="72"/>
      <c r="AT1551" s="72"/>
      <c r="AU1551" s="72"/>
      <c r="AV1551" s="72"/>
      <c r="AW1551" s="72"/>
      <c r="AX1551" s="72"/>
      <c r="AY1551" s="72"/>
      <c r="AZ1551" s="72"/>
    </row>
    <row r="1552" spans="1:52" x14ac:dyDescent="0.35">
      <c r="A1552" s="70" t="s">
        <v>1716</v>
      </c>
      <c r="B1552" s="70" t="s">
        <v>216</v>
      </c>
      <c r="C1552" s="83"/>
      <c r="D1552" s="84"/>
      <c r="E1552" s="85"/>
      <c r="F1552" s="86"/>
      <c r="G1552" s="83"/>
      <c r="H1552" s="81"/>
      <c r="I1552" s="87"/>
      <c r="J1552" s="87"/>
      <c r="K1552" s="36"/>
      <c r="L1552" s="90"/>
      <c r="M1552" s="90"/>
      <c r="N1552" s="89"/>
      <c r="O1552" s="72" t="s">
        <v>217</v>
      </c>
      <c r="P1552" s="74">
        <v>42825.959988425922</v>
      </c>
      <c r="Q1552" s="72" t="s">
        <v>3866</v>
      </c>
      <c r="R1552" s="76" t="s">
        <v>6664</v>
      </c>
      <c r="S1552" s="72" t="s">
        <v>226</v>
      </c>
      <c r="T1552" s="72"/>
      <c r="U1552" s="72"/>
      <c r="V1552" s="76" t="s">
        <v>9955</v>
      </c>
      <c r="W1552" s="74">
        <v>42825.959988425922</v>
      </c>
      <c r="X1552" s="76" t="s">
        <v>11897</v>
      </c>
      <c r="Y1552" s="72"/>
      <c r="Z1552" s="72"/>
      <c r="AA1552" s="78" t="s">
        <v>15854</v>
      </c>
      <c r="AB1552" s="72"/>
      <c r="AC1552" s="72" t="b">
        <v>0</v>
      </c>
      <c r="AD1552" s="72">
        <v>0</v>
      </c>
      <c r="AE1552" s="78" t="s">
        <v>230</v>
      </c>
      <c r="AF1552" s="72" t="b">
        <v>0</v>
      </c>
      <c r="AG1552" s="72" t="s">
        <v>355</v>
      </c>
      <c r="AH1552" s="72"/>
      <c r="AI1552" s="78" t="s">
        <v>230</v>
      </c>
      <c r="AJ1552" s="72" t="b">
        <v>0</v>
      </c>
      <c r="AK1552" s="72">
        <v>0</v>
      </c>
      <c r="AL1552" s="78" t="s">
        <v>230</v>
      </c>
      <c r="AM1552" s="72" t="s">
        <v>238</v>
      </c>
      <c r="AN1552" s="72" t="b">
        <v>0</v>
      </c>
      <c r="AO1552" s="78" t="s">
        <v>15854</v>
      </c>
      <c r="AP1552" s="72" t="s">
        <v>179</v>
      </c>
      <c r="AQ1552" s="72">
        <v>0</v>
      </c>
      <c r="AR1552" s="72">
        <v>0</v>
      </c>
      <c r="AS1552" s="72"/>
      <c r="AT1552" s="72"/>
      <c r="AU1552" s="72"/>
      <c r="AV1552" s="72"/>
      <c r="AW1552" s="72"/>
      <c r="AX1552" s="72"/>
      <c r="AY1552" s="72"/>
      <c r="AZ1552" s="72"/>
    </row>
    <row r="1553" spans="1:52" x14ac:dyDescent="0.35">
      <c r="A1553" s="70" t="s">
        <v>1717</v>
      </c>
      <c r="B1553" s="70" t="s">
        <v>2713</v>
      </c>
      <c r="C1553" s="83"/>
      <c r="D1553" s="84"/>
      <c r="E1553" s="85"/>
      <c r="F1553" s="86"/>
      <c r="G1553" s="83"/>
      <c r="H1553" s="81"/>
      <c r="I1553" s="87"/>
      <c r="J1553" s="87"/>
      <c r="K1553" s="36"/>
      <c r="L1553" s="90"/>
      <c r="M1553" s="90"/>
      <c r="N1553" s="89"/>
      <c r="O1553" s="72" t="s">
        <v>217</v>
      </c>
      <c r="P1553" s="74">
        <v>42825.962187500001</v>
      </c>
      <c r="Q1553" s="72" t="s">
        <v>3867</v>
      </c>
      <c r="R1553" s="76" t="s">
        <v>6783</v>
      </c>
      <c r="S1553" s="72" t="s">
        <v>8435</v>
      </c>
      <c r="T1553" s="72"/>
      <c r="U1553" s="72"/>
      <c r="V1553" s="76" t="s">
        <v>9956</v>
      </c>
      <c r="W1553" s="74">
        <v>42825.962187500001</v>
      </c>
      <c r="X1553" s="76" t="s">
        <v>11898</v>
      </c>
      <c r="Y1553" s="72"/>
      <c r="Z1553" s="72"/>
      <c r="AA1553" s="78" t="s">
        <v>15855</v>
      </c>
      <c r="AB1553" s="72"/>
      <c r="AC1553" s="72" t="b">
        <v>0</v>
      </c>
      <c r="AD1553" s="72">
        <v>0</v>
      </c>
      <c r="AE1553" s="78" t="s">
        <v>230</v>
      </c>
      <c r="AF1553" s="72" t="b">
        <v>0</v>
      </c>
      <c r="AG1553" s="72" t="s">
        <v>231</v>
      </c>
      <c r="AH1553" s="72"/>
      <c r="AI1553" s="78" t="s">
        <v>230</v>
      </c>
      <c r="AJ1553" s="72" t="b">
        <v>0</v>
      </c>
      <c r="AK1553" s="72">
        <v>6</v>
      </c>
      <c r="AL1553" s="78" t="s">
        <v>18319</v>
      </c>
      <c r="AM1553" s="72" t="s">
        <v>242</v>
      </c>
      <c r="AN1553" s="72" t="b">
        <v>0</v>
      </c>
      <c r="AO1553" s="78" t="s">
        <v>18319</v>
      </c>
      <c r="AP1553" s="72" t="s">
        <v>179</v>
      </c>
      <c r="AQ1553" s="72">
        <v>0</v>
      </c>
      <c r="AR1553" s="72">
        <v>0</v>
      </c>
      <c r="AS1553" s="72"/>
      <c r="AT1553" s="72"/>
      <c r="AU1553" s="72"/>
      <c r="AV1553" s="72"/>
      <c r="AW1553" s="72"/>
      <c r="AX1553" s="72"/>
      <c r="AY1553" s="72"/>
      <c r="AZ1553" s="72"/>
    </row>
    <row r="1554" spans="1:52" x14ac:dyDescent="0.35">
      <c r="A1554" s="70" t="s">
        <v>1718</v>
      </c>
      <c r="B1554" s="70" t="s">
        <v>2713</v>
      </c>
      <c r="C1554" s="83"/>
      <c r="D1554" s="84"/>
      <c r="E1554" s="85"/>
      <c r="F1554" s="86"/>
      <c r="G1554" s="83"/>
      <c r="H1554" s="81"/>
      <c r="I1554" s="87"/>
      <c r="J1554" s="87"/>
      <c r="K1554" s="36"/>
      <c r="L1554" s="90"/>
      <c r="M1554" s="90"/>
      <c r="N1554" s="89"/>
      <c r="O1554" s="72" t="s">
        <v>217</v>
      </c>
      <c r="P1554" s="74">
        <v>42825.963067129633</v>
      </c>
      <c r="Q1554" s="72" t="s">
        <v>3868</v>
      </c>
      <c r="R1554" s="76" t="s">
        <v>6784</v>
      </c>
      <c r="S1554" s="72" t="s">
        <v>8522</v>
      </c>
      <c r="T1554" s="72"/>
      <c r="U1554" s="72"/>
      <c r="V1554" s="76" t="s">
        <v>9957</v>
      </c>
      <c r="W1554" s="74">
        <v>42825.963067129633</v>
      </c>
      <c r="X1554" s="76" t="s">
        <v>11899</v>
      </c>
      <c r="Y1554" s="72"/>
      <c r="Z1554" s="72"/>
      <c r="AA1554" s="78" t="s">
        <v>15856</v>
      </c>
      <c r="AB1554" s="72"/>
      <c r="AC1554" s="72" t="b">
        <v>0</v>
      </c>
      <c r="AD1554" s="72">
        <v>0</v>
      </c>
      <c r="AE1554" s="78" t="s">
        <v>230</v>
      </c>
      <c r="AF1554" s="72" t="b">
        <v>0</v>
      </c>
      <c r="AG1554" s="72" t="s">
        <v>231</v>
      </c>
      <c r="AH1554" s="72"/>
      <c r="AI1554" s="78" t="s">
        <v>230</v>
      </c>
      <c r="AJ1554" s="72" t="b">
        <v>0</v>
      </c>
      <c r="AK1554" s="72">
        <v>2</v>
      </c>
      <c r="AL1554" s="78" t="s">
        <v>18318</v>
      </c>
      <c r="AM1554" s="72" t="s">
        <v>242</v>
      </c>
      <c r="AN1554" s="72" t="b">
        <v>0</v>
      </c>
      <c r="AO1554" s="78" t="s">
        <v>18318</v>
      </c>
      <c r="AP1554" s="72" t="s">
        <v>179</v>
      </c>
      <c r="AQ1554" s="72">
        <v>0</v>
      </c>
      <c r="AR1554" s="72">
        <v>0</v>
      </c>
      <c r="AS1554" s="72"/>
      <c r="AT1554" s="72"/>
      <c r="AU1554" s="72"/>
      <c r="AV1554" s="72"/>
      <c r="AW1554" s="72"/>
      <c r="AX1554" s="72"/>
      <c r="AY1554" s="72"/>
      <c r="AZ1554" s="72"/>
    </row>
    <row r="1555" spans="1:52" x14ac:dyDescent="0.35">
      <c r="A1555" s="70" t="s">
        <v>1719</v>
      </c>
      <c r="B1555" s="70" t="s">
        <v>2713</v>
      </c>
      <c r="C1555" s="83"/>
      <c r="D1555" s="84"/>
      <c r="E1555" s="85"/>
      <c r="F1555" s="86"/>
      <c r="G1555" s="83"/>
      <c r="H1555" s="81"/>
      <c r="I1555" s="87"/>
      <c r="J1555" s="87"/>
      <c r="K1555" s="36"/>
      <c r="L1555" s="90"/>
      <c r="M1555" s="90"/>
      <c r="N1555" s="89"/>
      <c r="O1555" s="72" t="s">
        <v>217</v>
      </c>
      <c r="P1555" s="74">
        <v>42825.96429398148</v>
      </c>
      <c r="Q1555" s="72" t="s">
        <v>3867</v>
      </c>
      <c r="R1555" s="76" t="s">
        <v>6783</v>
      </c>
      <c r="S1555" s="72" t="s">
        <v>8435</v>
      </c>
      <c r="T1555" s="72"/>
      <c r="U1555" s="72"/>
      <c r="V1555" s="76" t="s">
        <v>9958</v>
      </c>
      <c r="W1555" s="74">
        <v>42825.96429398148</v>
      </c>
      <c r="X1555" s="76" t="s">
        <v>11900</v>
      </c>
      <c r="Y1555" s="72"/>
      <c r="Z1555" s="72"/>
      <c r="AA1555" s="78" t="s">
        <v>15857</v>
      </c>
      <c r="AB1555" s="72"/>
      <c r="AC1555" s="72" t="b">
        <v>0</v>
      </c>
      <c r="AD1555" s="72">
        <v>0</v>
      </c>
      <c r="AE1555" s="78" t="s">
        <v>230</v>
      </c>
      <c r="AF1555" s="72" t="b">
        <v>0</v>
      </c>
      <c r="AG1555" s="72" t="s">
        <v>231</v>
      </c>
      <c r="AH1555" s="72"/>
      <c r="AI1555" s="78" t="s">
        <v>230</v>
      </c>
      <c r="AJ1555" s="72" t="b">
        <v>0</v>
      </c>
      <c r="AK1555" s="72">
        <v>6</v>
      </c>
      <c r="AL1555" s="78" t="s">
        <v>18319</v>
      </c>
      <c r="AM1555" s="72" t="s">
        <v>242</v>
      </c>
      <c r="AN1555" s="72" t="b">
        <v>0</v>
      </c>
      <c r="AO1555" s="78" t="s">
        <v>18319</v>
      </c>
      <c r="AP1555" s="72" t="s">
        <v>179</v>
      </c>
      <c r="AQ1555" s="72">
        <v>0</v>
      </c>
      <c r="AR1555" s="72">
        <v>0</v>
      </c>
      <c r="AS1555" s="72"/>
      <c r="AT1555" s="72"/>
      <c r="AU1555" s="72"/>
      <c r="AV1555" s="72"/>
      <c r="AW1555" s="72"/>
      <c r="AX1555" s="72"/>
      <c r="AY1555" s="72"/>
      <c r="AZ1555" s="72"/>
    </row>
    <row r="1556" spans="1:52" x14ac:dyDescent="0.35">
      <c r="A1556" s="70" t="s">
        <v>1720</v>
      </c>
      <c r="B1556" s="70" t="s">
        <v>2713</v>
      </c>
      <c r="C1556" s="83"/>
      <c r="D1556" s="84"/>
      <c r="E1556" s="85"/>
      <c r="F1556" s="86"/>
      <c r="G1556" s="83"/>
      <c r="H1556" s="81"/>
      <c r="I1556" s="87"/>
      <c r="J1556" s="87"/>
      <c r="K1556" s="36"/>
      <c r="L1556" s="90"/>
      <c r="M1556" s="90"/>
      <c r="N1556" s="89"/>
      <c r="O1556" s="72" t="s">
        <v>217</v>
      </c>
      <c r="P1556" s="74">
        <v>42825.965624999997</v>
      </c>
      <c r="Q1556" s="72" t="s">
        <v>3867</v>
      </c>
      <c r="R1556" s="76" t="s">
        <v>6783</v>
      </c>
      <c r="S1556" s="72" t="s">
        <v>8435</v>
      </c>
      <c r="T1556" s="72"/>
      <c r="U1556" s="72"/>
      <c r="V1556" s="76" t="s">
        <v>9959</v>
      </c>
      <c r="W1556" s="74">
        <v>42825.965624999997</v>
      </c>
      <c r="X1556" s="76" t="s">
        <v>11901</v>
      </c>
      <c r="Y1556" s="72"/>
      <c r="Z1556" s="72"/>
      <c r="AA1556" s="78" t="s">
        <v>15858</v>
      </c>
      <c r="AB1556" s="72"/>
      <c r="AC1556" s="72" t="b">
        <v>0</v>
      </c>
      <c r="AD1556" s="72">
        <v>0</v>
      </c>
      <c r="AE1556" s="78" t="s">
        <v>230</v>
      </c>
      <c r="AF1556" s="72" t="b">
        <v>0</v>
      </c>
      <c r="AG1556" s="72" t="s">
        <v>231</v>
      </c>
      <c r="AH1556" s="72"/>
      <c r="AI1556" s="78" t="s">
        <v>230</v>
      </c>
      <c r="AJ1556" s="72" t="b">
        <v>0</v>
      </c>
      <c r="AK1556" s="72">
        <v>6</v>
      </c>
      <c r="AL1556" s="78" t="s">
        <v>18319</v>
      </c>
      <c r="AM1556" s="72" t="s">
        <v>242</v>
      </c>
      <c r="AN1556" s="72" t="b">
        <v>0</v>
      </c>
      <c r="AO1556" s="78" t="s">
        <v>18319</v>
      </c>
      <c r="AP1556" s="72" t="s">
        <v>179</v>
      </c>
      <c r="AQ1556" s="72">
        <v>0</v>
      </c>
      <c r="AR1556" s="72">
        <v>0</v>
      </c>
      <c r="AS1556" s="72"/>
      <c r="AT1556" s="72"/>
      <c r="AU1556" s="72"/>
      <c r="AV1556" s="72"/>
      <c r="AW1556" s="72"/>
      <c r="AX1556" s="72"/>
      <c r="AY1556" s="72"/>
      <c r="AZ1556" s="72"/>
    </row>
    <row r="1557" spans="1:52" x14ac:dyDescent="0.35">
      <c r="A1557" s="70" t="s">
        <v>1721</v>
      </c>
      <c r="B1557" s="70" t="s">
        <v>1721</v>
      </c>
      <c r="C1557" s="83"/>
      <c r="D1557" s="84"/>
      <c r="E1557" s="85"/>
      <c r="F1557" s="86"/>
      <c r="G1557" s="83"/>
      <c r="H1557" s="81"/>
      <c r="I1557" s="87"/>
      <c r="J1557" s="87"/>
      <c r="K1557" s="36"/>
      <c r="L1557" s="90"/>
      <c r="M1557" s="90"/>
      <c r="N1557" s="89"/>
      <c r="O1557" s="72" t="s">
        <v>179</v>
      </c>
      <c r="P1557" s="74">
        <v>42823.566018518519</v>
      </c>
      <c r="Q1557" s="72" t="s">
        <v>3869</v>
      </c>
      <c r="R1557" s="76" t="s">
        <v>6785</v>
      </c>
      <c r="S1557" s="72" t="s">
        <v>225</v>
      </c>
      <c r="T1557" s="72" t="s">
        <v>8698</v>
      </c>
      <c r="U1557" s="72"/>
      <c r="V1557" s="76" t="s">
        <v>9960</v>
      </c>
      <c r="W1557" s="74">
        <v>42823.566018518519</v>
      </c>
      <c r="X1557" s="76" t="s">
        <v>11902</v>
      </c>
      <c r="Y1557" s="72"/>
      <c r="Z1557" s="72"/>
      <c r="AA1557" s="78" t="s">
        <v>15859</v>
      </c>
      <c r="AB1557" s="72"/>
      <c r="AC1557" s="72" t="b">
        <v>0</v>
      </c>
      <c r="AD1557" s="72">
        <v>1743</v>
      </c>
      <c r="AE1557" s="78" t="s">
        <v>230</v>
      </c>
      <c r="AF1557" s="72" t="b">
        <v>0</v>
      </c>
      <c r="AG1557" s="72" t="s">
        <v>231</v>
      </c>
      <c r="AH1557" s="72"/>
      <c r="AI1557" s="78" t="s">
        <v>230</v>
      </c>
      <c r="AJ1557" s="72" t="b">
        <v>0</v>
      </c>
      <c r="AK1557" s="72">
        <v>488</v>
      </c>
      <c r="AL1557" s="78" t="s">
        <v>230</v>
      </c>
      <c r="AM1557" s="72" t="s">
        <v>18968</v>
      </c>
      <c r="AN1557" s="72" t="b">
        <v>1</v>
      </c>
      <c r="AO1557" s="78" t="s">
        <v>15859</v>
      </c>
      <c r="AP1557" s="72" t="s">
        <v>250</v>
      </c>
      <c r="AQ1557" s="72">
        <v>0</v>
      </c>
      <c r="AR1557" s="72">
        <v>0</v>
      </c>
      <c r="AS1557" s="72"/>
      <c r="AT1557" s="72"/>
      <c r="AU1557" s="72"/>
      <c r="AV1557" s="72"/>
      <c r="AW1557" s="72"/>
      <c r="AX1557" s="72"/>
      <c r="AY1557" s="72"/>
      <c r="AZ1557" s="72"/>
    </row>
    <row r="1558" spans="1:52" x14ac:dyDescent="0.35">
      <c r="A1558" s="70" t="s">
        <v>1722</v>
      </c>
      <c r="B1558" s="70" t="s">
        <v>1721</v>
      </c>
      <c r="C1558" s="83"/>
      <c r="D1558" s="84"/>
      <c r="E1558" s="85"/>
      <c r="F1558" s="86"/>
      <c r="G1558" s="83"/>
      <c r="H1558" s="81"/>
      <c r="I1558" s="87"/>
      <c r="J1558" s="87"/>
      <c r="K1558" s="36"/>
      <c r="L1558" s="90"/>
      <c r="M1558" s="90"/>
      <c r="N1558" s="89"/>
      <c r="O1558" s="72" t="s">
        <v>217</v>
      </c>
      <c r="P1558" s="74">
        <v>42825.968831018516</v>
      </c>
      <c r="Q1558" s="72" t="s">
        <v>3870</v>
      </c>
      <c r="R1558" s="72"/>
      <c r="S1558" s="72"/>
      <c r="T1558" s="72" t="s">
        <v>8698</v>
      </c>
      <c r="U1558" s="72"/>
      <c r="V1558" s="76" t="s">
        <v>9961</v>
      </c>
      <c r="W1558" s="74">
        <v>42825.968831018516</v>
      </c>
      <c r="X1558" s="76" t="s">
        <v>11903</v>
      </c>
      <c r="Y1558" s="72"/>
      <c r="Z1558" s="72"/>
      <c r="AA1558" s="78" t="s">
        <v>15860</v>
      </c>
      <c r="AB1558" s="72"/>
      <c r="AC1558" s="72" t="b">
        <v>0</v>
      </c>
      <c r="AD1558" s="72">
        <v>0</v>
      </c>
      <c r="AE1558" s="78" t="s">
        <v>230</v>
      </c>
      <c r="AF1558" s="72" t="b">
        <v>0</v>
      </c>
      <c r="AG1558" s="72" t="s">
        <v>231</v>
      </c>
      <c r="AH1558" s="72"/>
      <c r="AI1558" s="78" t="s">
        <v>230</v>
      </c>
      <c r="AJ1558" s="72" t="b">
        <v>0</v>
      </c>
      <c r="AK1558" s="72">
        <v>488</v>
      </c>
      <c r="AL1558" s="78" t="s">
        <v>15859</v>
      </c>
      <c r="AM1558" s="72" t="s">
        <v>242</v>
      </c>
      <c r="AN1558" s="72" t="b">
        <v>0</v>
      </c>
      <c r="AO1558" s="78" t="s">
        <v>15859</v>
      </c>
      <c r="AP1558" s="72" t="s">
        <v>179</v>
      </c>
      <c r="AQ1558" s="72">
        <v>0</v>
      </c>
      <c r="AR1558" s="72">
        <v>0</v>
      </c>
      <c r="AS1558" s="72"/>
      <c r="AT1558" s="72"/>
      <c r="AU1558" s="72"/>
      <c r="AV1558" s="72"/>
      <c r="AW1558" s="72"/>
      <c r="AX1558" s="72"/>
      <c r="AY1558" s="72"/>
      <c r="AZ1558" s="72"/>
    </row>
    <row r="1559" spans="1:52" x14ac:dyDescent="0.35">
      <c r="A1559" s="70" t="s">
        <v>1723</v>
      </c>
      <c r="B1559" s="70" t="s">
        <v>2713</v>
      </c>
      <c r="C1559" s="83"/>
      <c r="D1559" s="84"/>
      <c r="E1559" s="85"/>
      <c r="F1559" s="86"/>
      <c r="G1559" s="83"/>
      <c r="H1559" s="81"/>
      <c r="I1559" s="87"/>
      <c r="J1559" s="87"/>
      <c r="K1559" s="36"/>
      <c r="L1559" s="90"/>
      <c r="M1559" s="90"/>
      <c r="N1559" s="89"/>
      <c r="O1559" s="72" t="s">
        <v>217</v>
      </c>
      <c r="P1559" s="74">
        <v>42825.969907407409</v>
      </c>
      <c r="Q1559" s="72" t="s">
        <v>3867</v>
      </c>
      <c r="R1559" s="76" t="s">
        <v>6783</v>
      </c>
      <c r="S1559" s="72" t="s">
        <v>8435</v>
      </c>
      <c r="T1559" s="72"/>
      <c r="U1559" s="72"/>
      <c r="V1559" s="76" t="s">
        <v>9962</v>
      </c>
      <c r="W1559" s="74">
        <v>42825.969907407409</v>
      </c>
      <c r="X1559" s="76" t="s">
        <v>11904</v>
      </c>
      <c r="Y1559" s="72"/>
      <c r="Z1559" s="72"/>
      <c r="AA1559" s="78" t="s">
        <v>15861</v>
      </c>
      <c r="AB1559" s="72"/>
      <c r="AC1559" s="72" t="b">
        <v>0</v>
      </c>
      <c r="AD1559" s="72">
        <v>0</v>
      </c>
      <c r="AE1559" s="78" t="s">
        <v>230</v>
      </c>
      <c r="AF1559" s="72" t="b">
        <v>0</v>
      </c>
      <c r="AG1559" s="72" t="s">
        <v>231</v>
      </c>
      <c r="AH1559" s="72"/>
      <c r="AI1559" s="78" t="s">
        <v>230</v>
      </c>
      <c r="AJ1559" s="72" t="b">
        <v>0</v>
      </c>
      <c r="AK1559" s="72">
        <v>6</v>
      </c>
      <c r="AL1559" s="78" t="s">
        <v>18319</v>
      </c>
      <c r="AM1559" s="72" t="s">
        <v>242</v>
      </c>
      <c r="AN1559" s="72" t="b">
        <v>0</v>
      </c>
      <c r="AO1559" s="78" t="s">
        <v>18319</v>
      </c>
      <c r="AP1559" s="72" t="s">
        <v>179</v>
      </c>
      <c r="AQ1559" s="72">
        <v>0</v>
      </c>
      <c r="AR1559" s="72">
        <v>0</v>
      </c>
      <c r="AS1559" s="72"/>
      <c r="AT1559" s="72"/>
      <c r="AU1559" s="72"/>
      <c r="AV1559" s="72"/>
      <c r="AW1559" s="72"/>
      <c r="AX1559" s="72"/>
      <c r="AY1559" s="72"/>
      <c r="AZ1559" s="72"/>
    </row>
    <row r="1560" spans="1:52" x14ac:dyDescent="0.35">
      <c r="A1560" s="70" t="s">
        <v>1724</v>
      </c>
      <c r="B1560" s="70" t="s">
        <v>1964</v>
      </c>
      <c r="C1560" s="83"/>
      <c r="D1560" s="84"/>
      <c r="E1560" s="85"/>
      <c r="F1560" s="86"/>
      <c r="G1560" s="83"/>
      <c r="H1560" s="81"/>
      <c r="I1560" s="87"/>
      <c r="J1560" s="87"/>
      <c r="K1560" s="36"/>
      <c r="L1560" s="90"/>
      <c r="M1560" s="90"/>
      <c r="N1560" s="89"/>
      <c r="O1560" s="72" t="s">
        <v>217</v>
      </c>
      <c r="P1560" s="74">
        <v>42825.970358796294</v>
      </c>
      <c r="Q1560" s="72" t="s">
        <v>3871</v>
      </c>
      <c r="R1560" s="76" t="s">
        <v>6786</v>
      </c>
      <c r="S1560" s="72" t="s">
        <v>241</v>
      </c>
      <c r="T1560" s="72"/>
      <c r="U1560" s="72"/>
      <c r="V1560" s="76" t="s">
        <v>9963</v>
      </c>
      <c r="W1560" s="74">
        <v>42825.970358796294</v>
      </c>
      <c r="X1560" s="76" t="s">
        <v>11905</v>
      </c>
      <c r="Y1560" s="72"/>
      <c r="Z1560" s="72"/>
      <c r="AA1560" s="78" t="s">
        <v>15862</v>
      </c>
      <c r="AB1560" s="72"/>
      <c r="AC1560" s="72" t="b">
        <v>0</v>
      </c>
      <c r="AD1560" s="72">
        <v>0</v>
      </c>
      <c r="AE1560" s="78" t="s">
        <v>230</v>
      </c>
      <c r="AF1560" s="72" t="b">
        <v>0</v>
      </c>
      <c r="AG1560" s="72" t="s">
        <v>231</v>
      </c>
      <c r="AH1560" s="72"/>
      <c r="AI1560" s="78" t="s">
        <v>230</v>
      </c>
      <c r="AJ1560" s="72" t="b">
        <v>0</v>
      </c>
      <c r="AK1560" s="72">
        <v>2</v>
      </c>
      <c r="AL1560" s="78" t="s">
        <v>16188</v>
      </c>
      <c r="AM1560" s="72" t="s">
        <v>683</v>
      </c>
      <c r="AN1560" s="72" t="b">
        <v>0</v>
      </c>
      <c r="AO1560" s="78" t="s">
        <v>16188</v>
      </c>
      <c r="AP1560" s="72" t="s">
        <v>179</v>
      </c>
      <c r="AQ1560" s="72">
        <v>0</v>
      </c>
      <c r="AR1560" s="72">
        <v>0</v>
      </c>
      <c r="AS1560" s="72"/>
      <c r="AT1560" s="72"/>
      <c r="AU1560" s="72"/>
      <c r="AV1560" s="72"/>
      <c r="AW1560" s="72"/>
      <c r="AX1560" s="72"/>
      <c r="AY1560" s="72"/>
      <c r="AZ1560" s="72"/>
    </row>
    <row r="1561" spans="1:52" x14ac:dyDescent="0.35">
      <c r="A1561" s="70" t="s">
        <v>1725</v>
      </c>
      <c r="B1561" s="70" t="s">
        <v>2713</v>
      </c>
      <c r="C1561" s="83"/>
      <c r="D1561" s="84"/>
      <c r="E1561" s="85"/>
      <c r="F1561" s="86"/>
      <c r="G1561" s="83"/>
      <c r="H1561" s="81"/>
      <c r="I1561" s="87"/>
      <c r="J1561" s="87"/>
      <c r="K1561" s="36"/>
      <c r="L1561" s="90"/>
      <c r="M1561" s="90"/>
      <c r="N1561" s="89"/>
      <c r="O1561" s="72" t="s">
        <v>217</v>
      </c>
      <c r="P1561" s="74">
        <v>42825.971400462964</v>
      </c>
      <c r="Q1561" s="72" t="s">
        <v>3868</v>
      </c>
      <c r="R1561" s="76" t="s">
        <v>6784</v>
      </c>
      <c r="S1561" s="72" t="s">
        <v>8522</v>
      </c>
      <c r="T1561" s="72"/>
      <c r="U1561" s="72"/>
      <c r="V1561" s="76" t="s">
        <v>9964</v>
      </c>
      <c r="W1561" s="74">
        <v>42825.971400462964</v>
      </c>
      <c r="X1561" s="76" t="s">
        <v>11906</v>
      </c>
      <c r="Y1561" s="72"/>
      <c r="Z1561" s="72"/>
      <c r="AA1561" s="78" t="s">
        <v>15863</v>
      </c>
      <c r="AB1561" s="72"/>
      <c r="AC1561" s="72" t="b">
        <v>0</v>
      </c>
      <c r="AD1561" s="72">
        <v>0</v>
      </c>
      <c r="AE1561" s="78" t="s">
        <v>230</v>
      </c>
      <c r="AF1561" s="72" t="b">
        <v>0</v>
      </c>
      <c r="AG1561" s="72" t="s">
        <v>231</v>
      </c>
      <c r="AH1561" s="72"/>
      <c r="AI1561" s="78" t="s">
        <v>230</v>
      </c>
      <c r="AJ1561" s="72" t="b">
        <v>0</v>
      </c>
      <c r="AK1561" s="72">
        <v>2</v>
      </c>
      <c r="AL1561" s="78" t="s">
        <v>18318</v>
      </c>
      <c r="AM1561" s="72" t="s">
        <v>242</v>
      </c>
      <c r="AN1561" s="72" t="b">
        <v>0</v>
      </c>
      <c r="AO1561" s="78" t="s">
        <v>18318</v>
      </c>
      <c r="AP1561" s="72" t="s">
        <v>179</v>
      </c>
      <c r="AQ1561" s="72">
        <v>0</v>
      </c>
      <c r="AR1561" s="72">
        <v>0</v>
      </c>
      <c r="AS1561" s="72"/>
      <c r="AT1561" s="72"/>
      <c r="AU1561" s="72"/>
      <c r="AV1561" s="72"/>
      <c r="AW1561" s="72"/>
      <c r="AX1561" s="72"/>
      <c r="AY1561" s="72"/>
      <c r="AZ1561" s="72"/>
    </row>
    <row r="1562" spans="1:52" x14ac:dyDescent="0.35">
      <c r="A1562" s="70" t="s">
        <v>1726</v>
      </c>
      <c r="B1562" s="70" t="s">
        <v>2713</v>
      </c>
      <c r="C1562" s="83"/>
      <c r="D1562" s="84"/>
      <c r="E1562" s="85"/>
      <c r="F1562" s="86"/>
      <c r="G1562" s="83"/>
      <c r="H1562" s="81"/>
      <c r="I1562" s="87"/>
      <c r="J1562" s="87"/>
      <c r="K1562" s="36"/>
      <c r="L1562" s="90"/>
      <c r="M1562" s="90"/>
      <c r="N1562" s="89"/>
      <c r="O1562" s="72" t="s">
        <v>217</v>
      </c>
      <c r="P1562" s="74">
        <v>42825.97247685185</v>
      </c>
      <c r="Q1562" s="72" t="s">
        <v>3867</v>
      </c>
      <c r="R1562" s="76" t="s">
        <v>6783</v>
      </c>
      <c r="S1562" s="72" t="s">
        <v>8435</v>
      </c>
      <c r="T1562" s="72"/>
      <c r="U1562" s="72"/>
      <c r="V1562" s="76" t="s">
        <v>9965</v>
      </c>
      <c r="W1562" s="74">
        <v>42825.97247685185</v>
      </c>
      <c r="X1562" s="76" t="s">
        <v>11907</v>
      </c>
      <c r="Y1562" s="72"/>
      <c r="Z1562" s="72"/>
      <c r="AA1562" s="78" t="s">
        <v>15864</v>
      </c>
      <c r="AB1562" s="72"/>
      <c r="AC1562" s="72" t="b">
        <v>0</v>
      </c>
      <c r="AD1562" s="72">
        <v>0</v>
      </c>
      <c r="AE1562" s="78" t="s">
        <v>230</v>
      </c>
      <c r="AF1562" s="72" t="b">
        <v>0</v>
      </c>
      <c r="AG1562" s="72" t="s">
        <v>231</v>
      </c>
      <c r="AH1562" s="72"/>
      <c r="AI1562" s="78" t="s">
        <v>230</v>
      </c>
      <c r="AJ1562" s="72" t="b">
        <v>0</v>
      </c>
      <c r="AK1562" s="72">
        <v>6</v>
      </c>
      <c r="AL1562" s="78" t="s">
        <v>18319</v>
      </c>
      <c r="AM1562" s="72" t="s">
        <v>242</v>
      </c>
      <c r="AN1562" s="72" t="b">
        <v>0</v>
      </c>
      <c r="AO1562" s="78" t="s">
        <v>18319</v>
      </c>
      <c r="AP1562" s="72" t="s">
        <v>179</v>
      </c>
      <c r="AQ1562" s="72">
        <v>0</v>
      </c>
      <c r="AR1562" s="72">
        <v>0</v>
      </c>
      <c r="AS1562" s="72"/>
      <c r="AT1562" s="72"/>
      <c r="AU1562" s="72"/>
      <c r="AV1562" s="72"/>
      <c r="AW1562" s="72"/>
      <c r="AX1562" s="72"/>
      <c r="AY1562" s="72"/>
      <c r="AZ1562" s="72"/>
    </row>
    <row r="1563" spans="1:52" x14ac:dyDescent="0.35">
      <c r="A1563" s="70" t="s">
        <v>1727</v>
      </c>
      <c r="B1563" s="70" t="s">
        <v>2713</v>
      </c>
      <c r="C1563" s="83"/>
      <c r="D1563" s="84"/>
      <c r="E1563" s="85"/>
      <c r="F1563" s="86"/>
      <c r="G1563" s="83"/>
      <c r="H1563" s="81"/>
      <c r="I1563" s="87"/>
      <c r="J1563" s="87"/>
      <c r="K1563" s="36"/>
      <c r="L1563" s="90"/>
      <c r="M1563" s="90"/>
      <c r="N1563" s="89"/>
      <c r="O1563" s="72" t="s">
        <v>217</v>
      </c>
      <c r="P1563" s="74">
        <v>42825.978842592594</v>
      </c>
      <c r="Q1563" s="72" t="s">
        <v>3867</v>
      </c>
      <c r="R1563" s="76" t="s">
        <v>6783</v>
      </c>
      <c r="S1563" s="72" t="s">
        <v>8435</v>
      </c>
      <c r="T1563" s="72"/>
      <c r="U1563" s="72"/>
      <c r="V1563" s="76" t="s">
        <v>9966</v>
      </c>
      <c r="W1563" s="74">
        <v>42825.978842592594</v>
      </c>
      <c r="X1563" s="76" t="s">
        <v>11908</v>
      </c>
      <c r="Y1563" s="72"/>
      <c r="Z1563" s="72"/>
      <c r="AA1563" s="78" t="s">
        <v>15865</v>
      </c>
      <c r="AB1563" s="72"/>
      <c r="AC1563" s="72" t="b">
        <v>0</v>
      </c>
      <c r="AD1563" s="72">
        <v>0</v>
      </c>
      <c r="AE1563" s="78" t="s">
        <v>230</v>
      </c>
      <c r="AF1563" s="72" t="b">
        <v>0</v>
      </c>
      <c r="AG1563" s="72" t="s">
        <v>231</v>
      </c>
      <c r="AH1563" s="72"/>
      <c r="AI1563" s="78" t="s">
        <v>230</v>
      </c>
      <c r="AJ1563" s="72" t="b">
        <v>0</v>
      </c>
      <c r="AK1563" s="72">
        <v>6</v>
      </c>
      <c r="AL1563" s="78" t="s">
        <v>18319</v>
      </c>
      <c r="AM1563" s="72" t="s">
        <v>242</v>
      </c>
      <c r="AN1563" s="72" t="b">
        <v>0</v>
      </c>
      <c r="AO1563" s="78" t="s">
        <v>18319</v>
      </c>
      <c r="AP1563" s="72" t="s">
        <v>179</v>
      </c>
      <c r="AQ1563" s="72">
        <v>0</v>
      </c>
      <c r="AR1563" s="72">
        <v>0</v>
      </c>
      <c r="AS1563" s="72"/>
      <c r="AT1563" s="72"/>
      <c r="AU1563" s="72"/>
      <c r="AV1563" s="72"/>
      <c r="AW1563" s="72"/>
      <c r="AX1563" s="72"/>
      <c r="AY1563" s="72"/>
      <c r="AZ1563" s="72"/>
    </row>
    <row r="1564" spans="1:52" x14ac:dyDescent="0.35">
      <c r="A1564" s="70" t="s">
        <v>1728</v>
      </c>
      <c r="B1564" s="70" t="s">
        <v>1728</v>
      </c>
      <c r="C1564" s="83"/>
      <c r="D1564" s="84"/>
      <c r="E1564" s="85"/>
      <c r="F1564" s="86"/>
      <c r="G1564" s="83"/>
      <c r="H1564" s="81"/>
      <c r="I1564" s="87"/>
      <c r="J1564" s="87"/>
      <c r="K1564" s="36"/>
      <c r="L1564" s="90"/>
      <c r="M1564" s="90"/>
      <c r="N1564" s="89"/>
      <c r="O1564" s="72" t="s">
        <v>179</v>
      </c>
      <c r="P1564" s="74">
        <v>42825.982256944444</v>
      </c>
      <c r="Q1564" s="76" t="s">
        <v>3872</v>
      </c>
      <c r="R1564" s="76" t="s">
        <v>6787</v>
      </c>
      <c r="S1564" s="72" t="s">
        <v>223</v>
      </c>
      <c r="T1564" s="72"/>
      <c r="U1564" s="72"/>
      <c r="V1564" s="76" t="s">
        <v>9967</v>
      </c>
      <c r="W1564" s="74">
        <v>42825.982256944444</v>
      </c>
      <c r="X1564" s="76" t="s">
        <v>11909</v>
      </c>
      <c r="Y1564" s="72"/>
      <c r="Z1564" s="72"/>
      <c r="AA1564" s="78" t="s">
        <v>15866</v>
      </c>
      <c r="AB1564" s="72"/>
      <c r="AC1564" s="72" t="b">
        <v>0</v>
      </c>
      <c r="AD1564" s="72">
        <v>0</v>
      </c>
      <c r="AE1564" s="78" t="s">
        <v>230</v>
      </c>
      <c r="AF1564" s="72" t="b">
        <v>0</v>
      </c>
      <c r="AG1564" s="72" t="s">
        <v>355</v>
      </c>
      <c r="AH1564" s="72"/>
      <c r="AI1564" s="78" t="s">
        <v>230</v>
      </c>
      <c r="AJ1564" s="72" t="b">
        <v>0</v>
      </c>
      <c r="AK1564" s="72">
        <v>0</v>
      </c>
      <c r="AL1564" s="78" t="s">
        <v>230</v>
      </c>
      <c r="AM1564" s="72" t="s">
        <v>246</v>
      </c>
      <c r="AN1564" s="72" t="b">
        <v>0</v>
      </c>
      <c r="AO1564" s="78" t="s">
        <v>15866</v>
      </c>
      <c r="AP1564" s="72" t="s">
        <v>179</v>
      </c>
      <c r="AQ1564" s="72">
        <v>0</v>
      </c>
      <c r="AR1564" s="72">
        <v>0</v>
      </c>
      <c r="AS1564" s="72"/>
      <c r="AT1564" s="72"/>
      <c r="AU1564" s="72"/>
      <c r="AV1564" s="72"/>
      <c r="AW1564" s="72"/>
      <c r="AX1564" s="72"/>
      <c r="AY1564" s="72"/>
      <c r="AZ1564" s="72"/>
    </row>
    <row r="1565" spans="1:52" x14ac:dyDescent="0.35">
      <c r="A1565" s="70" t="s">
        <v>1729</v>
      </c>
      <c r="B1565" s="70" t="s">
        <v>1729</v>
      </c>
      <c r="C1565" s="83"/>
      <c r="D1565" s="84"/>
      <c r="E1565" s="85"/>
      <c r="F1565" s="86"/>
      <c r="G1565" s="83"/>
      <c r="H1565" s="81"/>
      <c r="I1565" s="87"/>
      <c r="J1565" s="87"/>
      <c r="K1565" s="36"/>
      <c r="L1565" s="90"/>
      <c r="M1565" s="90"/>
      <c r="N1565" s="89"/>
      <c r="O1565" s="72" t="s">
        <v>179</v>
      </c>
      <c r="P1565" s="74">
        <v>42825.983726851853</v>
      </c>
      <c r="Q1565" s="72" t="s">
        <v>3873</v>
      </c>
      <c r="R1565" s="76" t="s">
        <v>6788</v>
      </c>
      <c r="S1565" s="72" t="s">
        <v>221</v>
      </c>
      <c r="T1565" s="72"/>
      <c r="U1565" s="72"/>
      <c r="V1565" s="76" t="s">
        <v>9968</v>
      </c>
      <c r="W1565" s="74">
        <v>42825.983726851853</v>
      </c>
      <c r="X1565" s="76" t="s">
        <v>11910</v>
      </c>
      <c r="Y1565" s="72"/>
      <c r="Z1565" s="72"/>
      <c r="AA1565" s="78" t="s">
        <v>15867</v>
      </c>
      <c r="AB1565" s="72"/>
      <c r="AC1565" s="72" t="b">
        <v>0</v>
      </c>
      <c r="AD1565" s="72">
        <v>0</v>
      </c>
      <c r="AE1565" s="78" t="s">
        <v>230</v>
      </c>
      <c r="AF1565" s="72" t="b">
        <v>0</v>
      </c>
      <c r="AG1565" s="72" t="s">
        <v>231</v>
      </c>
      <c r="AH1565" s="72"/>
      <c r="AI1565" s="78" t="s">
        <v>230</v>
      </c>
      <c r="AJ1565" s="72" t="b">
        <v>0</v>
      </c>
      <c r="AK1565" s="72">
        <v>0</v>
      </c>
      <c r="AL1565" s="78" t="s">
        <v>230</v>
      </c>
      <c r="AM1565" s="72" t="s">
        <v>241</v>
      </c>
      <c r="AN1565" s="72" t="b">
        <v>0</v>
      </c>
      <c r="AO1565" s="78" t="s">
        <v>15867</v>
      </c>
      <c r="AP1565" s="72" t="s">
        <v>179</v>
      </c>
      <c r="AQ1565" s="72">
        <v>0</v>
      </c>
      <c r="AR1565" s="72">
        <v>0</v>
      </c>
      <c r="AS1565" s="72"/>
      <c r="AT1565" s="72"/>
      <c r="AU1565" s="72"/>
      <c r="AV1565" s="72"/>
      <c r="AW1565" s="72"/>
      <c r="AX1565" s="72"/>
      <c r="AY1565" s="72"/>
      <c r="AZ1565" s="72"/>
    </row>
    <row r="1566" spans="1:52" x14ac:dyDescent="0.35">
      <c r="A1566" s="70" t="s">
        <v>1730</v>
      </c>
      <c r="B1566" s="70" t="s">
        <v>216</v>
      </c>
      <c r="C1566" s="83"/>
      <c r="D1566" s="84"/>
      <c r="E1566" s="85"/>
      <c r="F1566" s="86"/>
      <c r="G1566" s="83"/>
      <c r="H1566" s="81"/>
      <c r="I1566" s="87"/>
      <c r="J1566" s="87"/>
      <c r="K1566" s="36"/>
      <c r="L1566" s="90"/>
      <c r="M1566" s="90"/>
      <c r="N1566" s="89"/>
      <c r="O1566" s="72" t="s">
        <v>217</v>
      </c>
      <c r="P1566" s="74">
        <v>42825.978946759256</v>
      </c>
      <c r="Q1566" s="72" t="s">
        <v>3874</v>
      </c>
      <c r="R1566" s="76" t="s">
        <v>6789</v>
      </c>
      <c r="S1566" s="72" t="s">
        <v>226</v>
      </c>
      <c r="T1566" s="72"/>
      <c r="U1566" s="72"/>
      <c r="V1566" s="76" t="s">
        <v>9969</v>
      </c>
      <c r="W1566" s="74">
        <v>42825.978946759256</v>
      </c>
      <c r="X1566" s="76" t="s">
        <v>11911</v>
      </c>
      <c r="Y1566" s="72"/>
      <c r="Z1566" s="72"/>
      <c r="AA1566" s="78" t="s">
        <v>15868</v>
      </c>
      <c r="AB1566" s="72"/>
      <c r="AC1566" s="72" t="b">
        <v>0</v>
      </c>
      <c r="AD1566" s="72">
        <v>0</v>
      </c>
      <c r="AE1566" s="78" t="s">
        <v>230</v>
      </c>
      <c r="AF1566" s="72" t="b">
        <v>0</v>
      </c>
      <c r="AG1566" s="72" t="s">
        <v>235</v>
      </c>
      <c r="AH1566" s="72"/>
      <c r="AI1566" s="78" t="s">
        <v>230</v>
      </c>
      <c r="AJ1566" s="72" t="b">
        <v>0</v>
      </c>
      <c r="AK1566" s="72">
        <v>0</v>
      </c>
      <c r="AL1566" s="78" t="s">
        <v>230</v>
      </c>
      <c r="AM1566" s="72" t="s">
        <v>238</v>
      </c>
      <c r="AN1566" s="72" t="b">
        <v>0</v>
      </c>
      <c r="AO1566" s="78" t="s">
        <v>15868</v>
      </c>
      <c r="AP1566" s="72" t="s">
        <v>179</v>
      </c>
      <c r="AQ1566" s="72">
        <v>0</v>
      </c>
      <c r="AR1566" s="72">
        <v>0</v>
      </c>
      <c r="AS1566" s="72"/>
      <c r="AT1566" s="72"/>
      <c r="AU1566" s="72"/>
      <c r="AV1566" s="72"/>
      <c r="AW1566" s="72"/>
      <c r="AX1566" s="72"/>
      <c r="AY1566" s="72"/>
      <c r="AZ1566" s="72"/>
    </row>
    <row r="1567" spans="1:52" x14ac:dyDescent="0.35">
      <c r="A1567" s="70" t="s">
        <v>1730</v>
      </c>
      <c r="B1567" s="70" t="s">
        <v>216</v>
      </c>
      <c r="C1567" s="83"/>
      <c r="D1567" s="84"/>
      <c r="E1567" s="85"/>
      <c r="F1567" s="86"/>
      <c r="G1567" s="83"/>
      <c r="H1567" s="81"/>
      <c r="I1567" s="87"/>
      <c r="J1567" s="87"/>
      <c r="K1567" s="36"/>
      <c r="L1567" s="90"/>
      <c r="M1567" s="90"/>
      <c r="N1567" s="89"/>
      <c r="O1567" s="72" t="s">
        <v>217</v>
      </c>
      <c r="P1567" s="74">
        <v>42825.981678240743</v>
      </c>
      <c r="Q1567" s="72" t="s">
        <v>3875</v>
      </c>
      <c r="R1567" s="76" t="s">
        <v>6336</v>
      </c>
      <c r="S1567" s="72" t="s">
        <v>226</v>
      </c>
      <c r="T1567" s="72"/>
      <c r="U1567" s="72"/>
      <c r="V1567" s="76" t="s">
        <v>9969</v>
      </c>
      <c r="W1567" s="74">
        <v>42825.981678240743</v>
      </c>
      <c r="X1567" s="76" t="s">
        <v>11912</v>
      </c>
      <c r="Y1567" s="72"/>
      <c r="Z1567" s="72"/>
      <c r="AA1567" s="78" t="s">
        <v>15869</v>
      </c>
      <c r="AB1567" s="72"/>
      <c r="AC1567" s="72" t="b">
        <v>0</v>
      </c>
      <c r="AD1567" s="72">
        <v>0</v>
      </c>
      <c r="AE1567" s="78" t="s">
        <v>230</v>
      </c>
      <c r="AF1567" s="72" t="b">
        <v>0</v>
      </c>
      <c r="AG1567" s="72" t="s">
        <v>235</v>
      </c>
      <c r="AH1567" s="72"/>
      <c r="AI1567" s="78" t="s">
        <v>230</v>
      </c>
      <c r="AJ1567" s="72" t="b">
        <v>0</v>
      </c>
      <c r="AK1567" s="72">
        <v>0</v>
      </c>
      <c r="AL1567" s="78" t="s">
        <v>230</v>
      </c>
      <c r="AM1567" s="72" t="s">
        <v>238</v>
      </c>
      <c r="AN1567" s="72" t="b">
        <v>0</v>
      </c>
      <c r="AO1567" s="78" t="s">
        <v>15869</v>
      </c>
      <c r="AP1567" s="72" t="s">
        <v>179</v>
      </c>
      <c r="AQ1567" s="72">
        <v>0</v>
      </c>
      <c r="AR1567" s="72">
        <v>0</v>
      </c>
      <c r="AS1567" s="72"/>
      <c r="AT1567" s="72"/>
      <c r="AU1567" s="72"/>
      <c r="AV1567" s="72"/>
      <c r="AW1567" s="72"/>
      <c r="AX1567" s="72"/>
      <c r="AY1567" s="72"/>
      <c r="AZ1567" s="72"/>
    </row>
    <row r="1568" spans="1:52" x14ac:dyDescent="0.35">
      <c r="A1568" s="70" t="s">
        <v>1730</v>
      </c>
      <c r="B1568" s="70" t="s">
        <v>216</v>
      </c>
      <c r="C1568" s="83"/>
      <c r="D1568" s="84"/>
      <c r="E1568" s="85"/>
      <c r="F1568" s="86"/>
      <c r="G1568" s="83"/>
      <c r="H1568" s="81"/>
      <c r="I1568" s="87"/>
      <c r="J1568" s="87"/>
      <c r="K1568" s="36"/>
      <c r="L1568" s="90"/>
      <c r="M1568" s="90"/>
      <c r="N1568" s="89"/>
      <c r="O1568" s="72" t="s">
        <v>217</v>
      </c>
      <c r="P1568" s="74">
        <v>42825.981863425928</v>
      </c>
      <c r="Q1568" s="72" t="s">
        <v>3876</v>
      </c>
      <c r="R1568" s="76" t="s">
        <v>6790</v>
      </c>
      <c r="S1568" s="72" t="s">
        <v>226</v>
      </c>
      <c r="T1568" s="72"/>
      <c r="U1568" s="72"/>
      <c r="V1568" s="76" t="s">
        <v>9969</v>
      </c>
      <c r="W1568" s="74">
        <v>42825.981863425928</v>
      </c>
      <c r="X1568" s="76" t="s">
        <v>11913</v>
      </c>
      <c r="Y1568" s="72"/>
      <c r="Z1568" s="72"/>
      <c r="AA1568" s="78" t="s">
        <v>15870</v>
      </c>
      <c r="AB1568" s="72"/>
      <c r="AC1568" s="72" t="b">
        <v>0</v>
      </c>
      <c r="AD1568" s="72">
        <v>0</v>
      </c>
      <c r="AE1568" s="78" t="s">
        <v>230</v>
      </c>
      <c r="AF1568" s="72" t="b">
        <v>0</v>
      </c>
      <c r="AG1568" s="72" t="s">
        <v>235</v>
      </c>
      <c r="AH1568" s="72"/>
      <c r="AI1568" s="78" t="s">
        <v>230</v>
      </c>
      <c r="AJ1568" s="72" t="b">
        <v>0</v>
      </c>
      <c r="AK1568" s="72">
        <v>0</v>
      </c>
      <c r="AL1568" s="78" t="s">
        <v>230</v>
      </c>
      <c r="AM1568" s="72" t="s">
        <v>238</v>
      </c>
      <c r="AN1568" s="72" t="b">
        <v>0</v>
      </c>
      <c r="AO1568" s="78" t="s">
        <v>15870</v>
      </c>
      <c r="AP1568" s="72" t="s">
        <v>179</v>
      </c>
      <c r="AQ1568" s="72">
        <v>0</v>
      </c>
      <c r="AR1568" s="72">
        <v>0</v>
      </c>
      <c r="AS1568" s="72"/>
      <c r="AT1568" s="72"/>
      <c r="AU1568" s="72"/>
      <c r="AV1568" s="72"/>
      <c r="AW1568" s="72"/>
      <c r="AX1568" s="72"/>
      <c r="AY1568" s="72"/>
      <c r="AZ1568" s="72"/>
    </row>
    <row r="1569" spans="1:52" x14ac:dyDescent="0.35">
      <c r="A1569" s="70" t="s">
        <v>1730</v>
      </c>
      <c r="B1569" s="70" t="s">
        <v>216</v>
      </c>
      <c r="C1569" s="83"/>
      <c r="D1569" s="84"/>
      <c r="E1569" s="85"/>
      <c r="F1569" s="86"/>
      <c r="G1569" s="83"/>
      <c r="H1569" s="81"/>
      <c r="I1569" s="87"/>
      <c r="J1569" s="87"/>
      <c r="K1569" s="36"/>
      <c r="L1569" s="90"/>
      <c r="M1569" s="90"/>
      <c r="N1569" s="89"/>
      <c r="O1569" s="72" t="s">
        <v>217</v>
      </c>
      <c r="P1569" s="74">
        <v>42825.982152777775</v>
      </c>
      <c r="Q1569" s="72" t="s">
        <v>3877</v>
      </c>
      <c r="R1569" s="76" t="s">
        <v>6360</v>
      </c>
      <c r="S1569" s="72" t="s">
        <v>226</v>
      </c>
      <c r="T1569" s="72"/>
      <c r="U1569" s="72"/>
      <c r="V1569" s="76" t="s">
        <v>9969</v>
      </c>
      <c r="W1569" s="74">
        <v>42825.982152777775</v>
      </c>
      <c r="X1569" s="76" t="s">
        <v>11914</v>
      </c>
      <c r="Y1569" s="72"/>
      <c r="Z1569" s="72"/>
      <c r="AA1569" s="78" t="s">
        <v>15871</v>
      </c>
      <c r="AB1569" s="72"/>
      <c r="AC1569" s="72" t="b">
        <v>0</v>
      </c>
      <c r="AD1569" s="72">
        <v>0</v>
      </c>
      <c r="AE1569" s="78" t="s">
        <v>230</v>
      </c>
      <c r="AF1569" s="72" t="b">
        <v>0</v>
      </c>
      <c r="AG1569" s="72" t="s">
        <v>235</v>
      </c>
      <c r="AH1569" s="72"/>
      <c r="AI1569" s="78" t="s">
        <v>230</v>
      </c>
      <c r="AJ1569" s="72" t="b">
        <v>0</v>
      </c>
      <c r="AK1569" s="72">
        <v>0</v>
      </c>
      <c r="AL1569" s="78" t="s">
        <v>230</v>
      </c>
      <c r="AM1569" s="72" t="s">
        <v>238</v>
      </c>
      <c r="AN1569" s="72" t="b">
        <v>0</v>
      </c>
      <c r="AO1569" s="78" t="s">
        <v>15871</v>
      </c>
      <c r="AP1569" s="72" t="s">
        <v>179</v>
      </c>
      <c r="AQ1569" s="72">
        <v>0</v>
      </c>
      <c r="AR1569" s="72">
        <v>0</v>
      </c>
      <c r="AS1569" s="72"/>
      <c r="AT1569" s="72"/>
      <c r="AU1569" s="72"/>
      <c r="AV1569" s="72"/>
      <c r="AW1569" s="72"/>
      <c r="AX1569" s="72"/>
      <c r="AY1569" s="72"/>
      <c r="AZ1569" s="72"/>
    </row>
    <row r="1570" spans="1:52" x14ac:dyDescent="0.35">
      <c r="A1570" s="70" t="s">
        <v>1730</v>
      </c>
      <c r="B1570" s="70" t="s">
        <v>216</v>
      </c>
      <c r="C1570" s="83"/>
      <c r="D1570" s="84"/>
      <c r="E1570" s="85"/>
      <c r="F1570" s="86"/>
      <c r="G1570" s="83"/>
      <c r="H1570" s="81"/>
      <c r="I1570" s="87"/>
      <c r="J1570" s="87"/>
      <c r="K1570" s="36"/>
      <c r="L1570" s="90"/>
      <c r="M1570" s="90"/>
      <c r="N1570" s="89"/>
      <c r="O1570" s="72" t="s">
        <v>217</v>
      </c>
      <c r="P1570" s="74">
        <v>42825.982511574075</v>
      </c>
      <c r="Q1570" s="72" t="s">
        <v>3878</v>
      </c>
      <c r="R1570" s="76" t="s">
        <v>6791</v>
      </c>
      <c r="S1570" s="72" t="s">
        <v>226</v>
      </c>
      <c r="T1570" s="72"/>
      <c r="U1570" s="72"/>
      <c r="V1570" s="76" t="s">
        <v>9969</v>
      </c>
      <c r="W1570" s="74">
        <v>42825.982511574075</v>
      </c>
      <c r="X1570" s="76" t="s">
        <v>11915</v>
      </c>
      <c r="Y1570" s="72"/>
      <c r="Z1570" s="72"/>
      <c r="AA1570" s="78" t="s">
        <v>15872</v>
      </c>
      <c r="AB1570" s="72"/>
      <c r="AC1570" s="72" t="b">
        <v>0</v>
      </c>
      <c r="AD1570" s="72">
        <v>0</v>
      </c>
      <c r="AE1570" s="78" t="s">
        <v>230</v>
      </c>
      <c r="AF1570" s="72" t="b">
        <v>0</v>
      </c>
      <c r="AG1570" s="72" t="s">
        <v>235</v>
      </c>
      <c r="AH1570" s="72"/>
      <c r="AI1570" s="78" t="s">
        <v>230</v>
      </c>
      <c r="AJ1570" s="72" t="b">
        <v>0</v>
      </c>
      <c r="AK1570" s="72">
        <v>0</v>
      </c>
      <c r="AL1570" s="78" t="s">
        <v>230</v>
      </c>
      <c r="AM1570" s="72" t="s">
        <v>238</v>
      </c>
      <c r="AN1570" s="72" t="b">
        <v>0</v>
      </c>
      <c r="AO1570" s="78" t="s">
        <v>15872</v>
      </c>
      <c r="AP1570" s="72" t="s">
        <v>179</v>
      </c>
      <c r="AQ1570" s="72">
        <v>0</v>
      </c>
      <c r="AR1570" s="72">
        <v>0</v>
      </c>
      <c r="AS1570" s="72"/>
      <c r="AT1570" s="72"/>
      <c r="AU1570" s="72"/>
      <c r="AV1570" s="72"/>
      <c r="AW1570" s="72"/>
      <c r="AX1570" s="72"/>
      <c r="AY1570" s="72"/>
      <c r="AZ1570" s="72"/>
    </row>
    <row r="1571" spans="1:52" x14ac:dyDescent="0.35">
      <c r="A1571" s="70" t="s">
        <v>1730</v>
      </c>
      <c r="B1571" s="70" t="s">
        <v>216</v>
      </c>
      <c r="C1571" s="83"/>
      <c r="D1571" s="84"/>
      <c r="E1571" s="85"/>
      <c r="F1571" s="86"/>
      <c r="G1571" s="83"/>
      <c r="H1571" s="81"/>
      <c r="I1571" s="87"/>
      <c r="J1571" s="87"/>
      <c r="K1571" s="36"/>
      <c r="L1571" s="90"/>
      <c r="M1571" s="90"/>
      <c r="N1571" s="89"/>
      <c r="O1571" s="72" t="s">
        <v>217</v>
      </c>
      <c r="P1571" s="74">
        <v>42825.982812499999</v>
      </c>
      <c r="Q1571" s="72" t="s">
        <v>3879</v>
      </c>
      <c r="R1571" s="72"/>
      <c r="S1571" s="72"/>
      <c r="T1571" s="72"/>
      <c r="U1571" s="72"/>
      <c r="V1571" s="76" t="s">
        <v>9969</v>
      </c>
      <c r="W1571" s="74">
        <v>42825.982812499999</v>
      </c>
      <c r="X1571" s="76" t="s">
        <v>11916</v>
      </c>
      <c r="Y1571" s="72"/>
      <c r="Z1571" s="72"/>
      <c r="AA1571" s="78" t="s">
        <v>15873</v>
      </c>
      <c r="AB1571" s="72"/>
      <c r="AC1571" s="72" t="b">
        <v>0</v>
      </c>
      <c r="AD1571" s="72">
        <v>0</v>
      </c>
      <c r="AE1571" s="78" t="s">
        <v>230</v>
      </c>
      <c r="AF1571" s="72" t="b">
        <v>0</v>
      </c>
      <c r="AG1571" s="72" t="s">
        <v>235</v>
      </c>
      <c r="AH1571" s="72"/>
      <c r="AI1571" s="78" t="s">
        <v>230</v>
      </c>
      <c r="AJ1571" s="72" t="b">
        <v>0</v>
      </c>
      <c r="AK1571" s="72">
        <v>0</v>
      </c>
      <c r="AL1571" s="78" t="s">
        <v>230</v>
      </c>
      <c r="AM1571" s="72" t="s">
        <v>238</v>
      </c>
      <c r="AN1571" s="72" t="b">
        <v>0</v>
      </c>
      <c r="AO1571" s="78" t="s">
        <v>15873</v>
      </c>
      <c r="AP1571" s="72" t="s">
        <v>179</v>
      </c>
      <c r="AQ1571" s="72">
        <v>0</v>
      </c>
      <c r="AR1571" s="72">
        <v>0</v>
      </c>
      <c r="AS1571" s="72"/>
      <c r="AT1571" s="72"/>
      <c r="AU1571" s="72"/>
      <c r="AV1571" s="72"/>
      <c r="AW1571" s="72"/>
      <c r="AX1571" s="72"/>
      <c r="AY1571" s="72"/>
      <c r="AZ1571" s="72"/>
    </row>
    <row r="1572" spans="1:52" x14ac:dyDescent="0.35">
      <c r="A1572" s="70" t="s">
        <v>1730</v>
      </c>
      <c r="B1572" s="70" t="s">
        <v>216</v>
      </c>
      <c r="C1572" s="83"/>
      <c r="D1572" s="84"/>
      <c r="E1572" s="85"/>
      <c r="F1572" s="86"/>
      <c r="G1572" s="83"/>
      <c r="H1572" s="81"/>
      <c r="I1572" s="87"/>
      <c r="J1572" s="87"/>
      <c r="K1572" s="36"/>
      <c r="L1572" s="90"/>
      <c r="M1572" s="90"/>
      <c r="N1572" s="89"/>
      <c r="O1572" s="72" t="s">
        <v>217</v>
      </c>
      <c r="P1572" s="74">
        <v>42825.984016203707</v>
      </c>
      <c r="Q1572" s="72" t="s">
        <v>3880</v>
      </c>
      <c r="R1572" s="76" t="s">
        <v>6789</v>
      </c>
      <c r="S1572" s="72" t="s">
        <v>226</v>
      </c>
      <c r="T1572" s="72"/>
      <c r="U1572" s="72"/>
      <c r="V1572" s="76" t="s">
        <v>9969</v>
      </c>
      <c r="W1572" s="74">
        <v>42825.984016203707</v>
      </c>
      <c r="X1572" s="76" t="s">
        <v>11917</v>
      </c>
      <c r="Y1572" s="72"/>
      <c r="Z1572" s="72"/>
      <c r="AA1572" s="78" t="s">
        <v>15874</v>
      </c>
      <c r="AB1572" s="72"/>
      <c r="AC1572" s="72" t="b">
        <v>0</v>
      </c>
      <c r="AD1572" s="72">
        <v>0</v>
      </c>
      <c r="AE1572" s="78" t="s">
        <v>230</v>
      </c>
      <c r="AF1572" s="72" t="b">
        <v>0</v>
      </c>
      <c r="AG1572" s="72" t="s">
        <v>235</v>
      </c>
      <c r="AH1572" s="72"/>
      <c r="AI1572" s="78" t="s">
        <v>230</v>
      </c>
      <c r="AJ1572" s="72" t="b">
        <v>0</v>
      </c>
      <c r="AK1572" s="72">
        <v>0</v>
      </c>
      <c r="AL1572" s="78" t="s">
        <v>230</v>
      </c>
      <c r="AM1572" s="72" t="s">
        <v>238</v>
      </c>
      <c r="AN1572" s="72" t="b">
        <v>0</v>
      </c>
      <c r="AO1572" s="78" t="s">
        <v>15874</v>
      </c>
      <c r="AP1572" s="72" t="s">
        <v>179</v>
      </c>
      <c r="AQ1572" s="72">
        <v>0</v>
      </c>
      <c r="AR1572" s="72">
        <v>0</v>
      </c>
      <c r="AS1572" s="72"/>
      <c r="AT1572" s="72"/>
      <c r="AU1572" s="72"/>
      <c r="AV1572" s="72"/>
      <c r="AW1572" s="72"/>
      <c r="AX1572" s="72"/>
      <c r="AY1572" s="72"/>
      <c r="AZ1572" s="72"/>
    </row>
    <row r="1573" spans="1:52" x14ac:dyDescent="0.35">
      <c r="A1573" s="70" t="s">
        <v>1731</v>
      </c>
      <c r="B1573" s="70" t="s">
        <v>1731</v>
      </c>
      <c r="C1573" s="83"/>
      <c r="D1573" s="84"/>
      <c r="E1573" s="85"/>
      <c r="F1573" s="86"/>
      <c r="G1573" s="83"/>
      <c r="H1573" s="81"/>
      <c r="I1573" s="87"/>
      <c r="J1573" s="87"/>
      <c r="K1573" s="36"/>
      <c r="L1573" s="90"/>
      <c r="M1573" s="90"/>
      <c r="N1573" s="89"/>
      <c r="O1573" s="72" t="s">
        <v>179</v>
      </c>
      <c r="P1573" s="74">
        <v>42825.99050925926</v>
      </c>
      <c r="Q1573" s="72" t="s">
        <v>3881</v>
      </c>
      <c r="R1573" s="76" t="s">
        <v>6792</v>
      </c>
      <c r="S1573" s="72" t="s">
        <v>221</v>
      </c>
      <c r="T1573" s="72" t="s">
        <v>8699</v>
      </c>
      <c r="U1573" s="72"/>
      <c r="V1573" s="76" t="s">
        <v>9970</v>
      </c>
      <c r="W1573" s="74">
        <v>42825.99050925926</v>
      </c>
      <c r="X1573" s="76" t="s">
        <v>11918</v>
      </c>
      <c r="Y1573" s="72"/>
      <c r="Z1573" s="72"/>
      <c r="AA1573" s="78" t="s">
        <v>15875</v>
      </c>
      <c r="AB1573" s="72"/>
      <c r="AC1573" s="72" t="b">
        <v>0</v>
      </c>
      <c r="AD1573" s="72">
        <v>0</v>
      </c>
      <c r="AE1573" s="78" t="s">
        <v>230</v>
      </c>
      <c r="AF1573" s="72" t="b">
        <v>0</v>
      </c>
      <c r="AG1573" s="72" t="s">
        <v>231</v>
      </c>
      <c r="AH1573" s="72"/>
      <c r="AI1573" s="78" t="s">
        <v>230</v>
      </c>
      <c r="AJ1573" s="72" t="b">
        <v>0</v>
      </c>
      <c r="AK1573" s="72">
        <v>0</v>
      </c>
      <c r="AL1573" s="78" t="s">
        <v>230</v>
      </c>
      <c r="AM1573" s="72" t="s">
        <v>237</v>
      </c>
      <c r="AN1573" s="72" t="b">
        <v>0</v>
      </c>
      <c r="AO1573" s="78" t="s">
        <v>15875</v>
      </c>
      <c r="AP1573" s="72" t="s">
        <v>179</v>
      </c>
      <c r="AQ1573" s="72">
        <v>0</v>
      </c>
      <c r="AR1573" s="72">
        <v>0</v>
      </c>
      <c r="AS1573" s="72"/>
      <c r="AT1573" s="72"/>
      <c r="AU1573" s="72"/>
      <c r="AV1573" s="72"/>
      <c r="AW1573" s="72"/>
      <c r="AX1573" s="72"/>
      <c r="AY1573" s="72"/>
      <c r="AZ1573" s="72"/>
    </row>
    <row r="1574" spans="1:52" x14ac:dyDescent="0.35">
      <c r="A1574" s="70" t="s">
        <v>1732</v>
      </c>
      <c r="B1574" s="70" t="s">
        <v>1732</v>
      </c>
      <c r="C1574" s="83"/>
      <c r="D1574" s="84"/>
      <c r="E1574" s="85"/>
      <c r="F1574" s="86"/>
      <c r="G1574" s="83"/>
      <c r="H1574" s="81"/>
      <c r="I1574" s="87"/>
      <c r="J1574" s="87"/>
      <c r="K1574" s="36"/>
      <c r="L1574" s="90"/>
      <c r="M1574" s="90"/>
      <c r="N1574" s="89"/>
      <c r="O1574" s="72" t="s">
        <v>179</v>
      </c>
      <c r="P1574" s="74">
        <v>42824.881249999999</v>
      </c>
      <c r="Q1574" s="72" t="s">
        <v>3882</v>
      </c>
      <c r="R1574" s="76" t="s">
        <v>6604</v>
      </c>
      <c r="S1574" s="72" t="s">
        <v>221</v>
      </c>
      <c r="T1574" s="72" t="s">
        <v>8666</v>
      </c>
      <c r="U1574" s="72"/>
      <c r="V1574" s="76" t="s">
        <v>9971</v>
      </c>
      <c r="W1574" s="74">
        <v>42824.881249999999</v>
      </c>
      <c r="X1574" s="76" t="s">
        <v>11919</v>
      </c>
      <c r="Y1574" s="72"/>
      <c r="Z1574" s="72"/>
      <c r="AA1574" s="78" t="s">
        <v>15876</v>
      </c>
      <c r="AB1574" s="72"/>
      <c r="AC1574" s="72" t="b">
        <v>0</v>
      </c>
      <c r="AD1574" s="72">
        <v>1</v>
      </c>
      <c r="AE1574" s="78" t="s">
        <v>230</v>
      </c>
      <c r="AF1574" s="72" t="b">
        <v>0</v>
      </c>
      <c r="AG1574" s="72" t="s">
        <v>231</v>
      </c>
      <c r="AH1574" s="72"/>
      <c r="AI1574" s="78" t="s">
        <v>230</v>
      </c>
      <c r="AJ1574" s="72" t="b">
        <v>0</v>
      </c>
      <c r="AK1574" s="72">
        <v>1</v>
      </c>
      <c r="AL1574" s="78" t="s">
        <v>230</v>
      </c>
      <c r="AM1574" s="72" t="s">
        <v>327</v>
      </c>
      <c r="AN1574" s="72" t="b">
        <v>0</v>
      </c>
      <c r="AO1574" s="78" t="s">
        <v>15876</v>
      </c>
      <c r="AP1574" s="72" t="s">
        <v>179</v>
      </c>
      <c r="AQ1574" s="72">
        <v>0</v>
      </c>
      <c r="AR1574" s="72">
        <v>0</v>
      </c>
      <c r="AS1574" s="72"/>
      <c r="AT1574" s="72"/>
      <c r="AU1574" s="72"/>
      <c r="AV1574" s="72"/>
      <c r="AW1574" s="72"/>
      <c r="AX1574" s="72"/>
      <c r="AY1574" s="72"/>
      <c r="AZ1574" s="72"/>
    </row>
    <row r="1575" spans="1:52" x14ac:dyDescent="0.35">
      <c r="A1575" s="70" t="s">
        <v>1732</v>
      </c>
      <c r="B1575" s="70" t="s">
        <v>1732</v>
      </c>
      <c r="C1575" s="83"/>
      <c r="D1575" s="84"/>
      <c r="E1575" s="85"/>
      <c r="F1575" s="86"/>
      <c r="G1575" s="83"/>
      <c r="H1575" s="81"/>
      <c r="I1575" s="87"/>
      <c r="J1575" s="87"/>
      <c r="K1575" s="36"/>
      <c r="L1575" s="90"/>
      <c r="M1575" s="90"/>
      <c r="N1575" s="89"/>
      <c r="O1575" s="72" t="s">
        <v>179</v>
      </c>
      <c r="P1575" s="74">
        <v>42824.980613425927</v>
      </c>
      <c r="Q1575" s="72" t="s">
        <v>3883</v>
      </c>
      <c r="R1575" s="76" t="s">
        <v>6793</v>
      </c>
      <c r="S1575" s="72" t="s">
        <v>221</v>
      </c>
      <c r="T1575" s="72" t="s">
        <v>8666</v>
      </c>
      <c r="U1575" s="72"/>
      <c r="V1575" s="76" t="s">
        <v>9971</v>
      </c>
      <c r="W1575" s="74">
        <v>42824.980613425927</v>
      </c>
      <c r="X1575" s="76" t="s">
        <v>11920</v>
      </c>
      <c r="Y1575" s="72"/>
      <c r="Z1575" s="72"/>
      <c r="AA1575" s="78" t="s">
        <v>15877</v>
      </c>
      <c r="AB1575" s="72"/>
      <c r="AC1575" s="72" t="b">
        <v>0</v>
      </c>
      <c r="AD1575" s="72">
        <v>0</v>
      </c>
      <c r="AE1575" s="78" t="s">
        <v>230</v>
      </c>
      <c r="AF1575" s="72" t="b">
        <v>0</v>
      </c>
      <c r="AG1575" s="72" t="s">
        <v>231</v>
      </c>
      <c r="AH1575" s="72"/>
      <c r="AI1575" s="78" t="s">
        <v>230</v>
      </c>
      <c r="AJ1575" s="72" t="b">
        <v>0</v>
      </c>
      <c r="AK1575" s="72">
        <v>1</v>
      </c>
      <c r="AL1575" s="78" t="s">
        <v>230</v>
      </c>
      <c r="AM1575" s="72" t="s">
        <v>327</v>
      </c>
      <c r="AN1575" s="72" t="b">
        <v>0</v>
      </c>
      <c r="AO1575" s="78" t="s">
        <v>15877</v>
      </c>
      <c r="AP1575" s="72" t="s">
        <v>179</v>
      </c>
      <c r="AQ1575" s="72">
        <v>0</v>
      </c>
      <c r="AR1575" s="72">
        <v>0</v>
      </c>
      <c r="AS1575" s="72"/>
      <c r="AT1575" s="72"/>
      <c r="AU1575" s="72"/>
      <c r="AV1575" s="72"/>
      <c r="AW1575" s="72"/>
      <c r="AX1575" s="72"/>
      <c r="AY1575" s="72"/>
      <c r="AZ1575" s="72"/>
    </row>
    <row r="1576" spans="1:52" x14ac:dyDescent="0.35">
      <c r="A1576" s="70" t="s">
        <v>1732</v>
      </c>
      <c r="B1576" s="70" t="s">
        <v>1732</v>
      </c>
      <c r="C1576" s="83"/>
      <c r="D1576" s="84"/>
      <c r="E1576" s="85"/>
      <c r="F1576" s="86"/>
      <c r="G1576" s="83"/>
      <c r="H1576" s="81"/>
      <c r="I1576" s="87"/>
      <c r="J1576" s="87"/>
      <c r="K1576" s="36"/>
      <c r="L1576" s="90"/>
      <c r="M1576" s="90"/>
      <c r="N1576" s="89"/>
      <c r="O1576" s="72" t="s">
        <v>179</v>
      </c>
      <c r="P1576" s="74">
        <v>42825.998611111114</v>
      </c>
      <c r="Q1576" s="72" t="s">
        <v>3884</v>
      </c>
      <c r="R1576" s="76" t="s">
        <v>6794</v>
      </c>
      <c r="S1576" s="72" t="s">
        <v>221</v>
      </c>
      <c r="T1576" s="72" t="s">
        <v>8666</v>
      </c>
      <c r="U1576" s="72"/>
      <c r="V1576" s="76" t="s">
        <v>9971</v>
      </c>
      <c r="W1576" s="74">
        <v>42825.998611111114</v>
      </c>
      <c r="X1576" s="76" t="s">
        <v>11921</v>
      </c>
      <c r="Y1576" s="72"/>
      <c r="Z1576" s="72"/>
      <c r="AA1576" s="78" t="s">
        <v>15878</v>
      </c>
      <c r="AB1576" s="72"/>
      <c r="AC1576" s="72" t="b">
        <v>0</v>
      </c>
      <c r="AD1576" s="72">
        <v>0</v>
      </c>
      <c r="AE1576" s="78" t="s">
        <v>230</v>
      </c>
      <c r="AF1576" s="72" t="b">
        <v>0</v>
      </c>
      <c r="AG1576" s="72" t="s">
        <v>231</v>
      </c>
      <c r="AH1576" s="72"/>
      <c r="AI1576" s="78" t="s">
        <v>230</v>
      </c>
      <c r="AJ1576" s="72" t="b">
        <v>0</v>
      </c>
      <c r="AK1576" s="72">
        <v>0</v>
      </c>
      <c r="AL1576" s="78" t="s">
        <v>230</v>
      </c>
      <c r="AM1576" s="72" t="s">
        <v>327</v>
      </c>
      <c r="AN1576" s="72" t="b">
        <v>0</v>
      </c>
      <c r="AO1576" s="78" t="s">
        <v>15878</v>
      </c>
      <c r="AP1576" s="72" t="s">
        <v>179</v>
      </c>
      <c r="AQ1576" s="72">
        <v>0</v>
      </c>
      <c r="AR1576" s="72">
        <v>0</v>
      </c>
      <c r="AS1576" s="72"/>
      <c r="AT1576" s="72"/>
      <c r="AU1576" s="72"/>
      <c r="AV1576" s="72"/>
      <c r="AW1576" s="72"/>
      <c r="AX1576" s="72"/>
      <c r="AY1576" s="72"/>
      <c r="AZ1576" s="72"/>
    </row>
    <row r="1577" spans="1:52" x14ac:dyDescent="0.35">
      <c r="A1577" s="70" t="s">
        <v>1733</v>
      </c>
      <c r="B1577" s="70" t="s">
        <v>216</v>
      </c>
      <c r="C1577" s="83"/>
      <c r="D1577" s="84"/>
      <c r="E1577" s="85"/>
      <c r="F1577" s="86"/>
      <c r="G1577" s="83"/>
      <c r="H1577" s="81"/>
      <c r="I1577" s="87"/>
      <c r="J1577" s="87"/>
      <c r="K1577" s="36"/>
      <c r="L1577" s="90"/>
      <c r="M1577" s="90"/>
      <c r="N1577" s="89"/>
      <c r="O1577" s="72" t="s">
        <v>217</v>
      </c>
      <c r="P1577" s="74">
        <v>42826.00037037037</v>
      </c>
      <c r="Q1577" s="72" t="s">
        <v>3885</v>
      </c>
      <c r="R1577" s="76" t="s">
        <v>6795</v>
      </c>
      <c r="S1577" s="72" t="s">
        <v>226</v>
      </c>
      <c r="T1577" s="72"/>
      <c r="U1577" s="72"/>
      <c r="V1577" s="76" t="s">
        <v>9972</v>
      </c>
      <c r="W1577" s="74">
        <v>42826.00037037037</v>
      </c>
      <c r="X1577" s="76" t="s">
        <v>11922</v>
      </c>
      <c r="Y1577" s="72"/>
      <c r="Z1577" s="72"/>
      <c r="AA1577" s="78" t="s">
        <v>15879</v>
      </c>
      <c r="AB1577" s="72"/>
      <c r="AC1577" s="72" t="b">
        <v>0</v>
      </c>
      <c r="AD1577" s="72">
        <v>0</v>
      </c>
      <c r="AE1577" s="78" t="s">
        <v>230</v>
      </c>
      <c r="AF1577" s="72" t="b">
        <v>0</v>
      </c>
      <c r="AG1577" s="72" t="s">
        <v>355</v>
      </c>
      <c r="AH1577" s="72"/>
      <c r="AI1577" s="78" t="s">
        <v>230</v>
      </c>
      <c r="AJ1577" s="72" t="b">
        <v>0</v>
      </c>
      <c r="AK1577" s="72">
        <v>0</v>
      </c>
      <c r="AL1577" s="78" t="s">
        <v>230</v>
      </c>
      <c r="AM1577" s="72" t="s">
        <v>238</v>
      </c>
      <c r="AN1577" s="72" t="b">
        <v>0</v>
      </c>
      <c r="AO1577" s="78" t="s">
        <v>15879</v>
      </c>
      <c r="AP1577" s="72" t="s">
        <v>179</v>
      </c>
      <c r="AQ1577" s="72">
        <v>0</v>
      </c>
      <c r="AR1577" s="72">
        <v>0</v>
      </c>
      <c r="AS1577" s="72"/>
      <c r="AT1577" s="72"/>
      <c r="AU1577" s="72"/>
      <c r="AV1577" s="72"/>
      <c r="AW1577" s="72"/>
      <c r="AX1577" s="72"/>
      <c r="AY1577" s="72"/>
      <c r="AZ1577" s="72"/>
    </row>
    <row r="1578" spans="1:52" x14ac:dyDescent="0.35">
      <c r="A1578" s="70" t="s">
        <v>1734</v>
      </c>
      <c r="B1578" s="70" t="s">
        <v>1734</v>
      </c>
      <c r="C1578" s="83"/>
      <c r="D1578" s="84"/>
      <c r="E1578" s="85"/>
      <c r="F1578" s="86"/>
      <c r="G1578" s="83"/>
      <c r="H1578" s="81"/>
      <c r="I1578" s="87"/>
      <c r="J1578" s="87"/>
      <c r="K1578" s="36"/>
      <c r="L1578" s="90"/>
      <c r="M1578" s="90"/>
      <c r="N1578" s="89"/>
      <c r="O1578" s="72" t="s">
        <v>179</v>
      </c>
      <c r="P1578" s="74">
        <v>42824.666192129633</v>
      </c>
      <c r="Q1578" s="72" t="s">
        <v>3886</v>
      </c>
      <c r="R1578" s="76" t="s">
        <v>6796</v>
      </c>
      <c r="S1578" s="72" t="s">
        <v>221</v>
      </c>
      <c r="T1578" s="72"/>
      <c r="U1578" s="72"/>
      <c r="V1578" s="76" t="s">
        <v>9973</v>
      </c>
      <c r="W1578" s="74">
        <v>42824.666192129633</v>
      </c>
      <c r="X1578" s="76" t="s">
        <v>11923</v>
      </c>
      <c r="Y1578" s="72"/>
      <c r="Z1578" s="72"/>
      <c r="AA1578" s="78" t="s">
        <v>15880</v>
      </c>
      <c r="AB1578" s="72"/>
      <c r="AC1578" s="72" t="b">
        <v>0</v>
      </c>
      <c r="AD1578" s="72">
        <v>0</v>
      </c>
      <c r="AE1578" s="78" t="s">
        <v>230</v>
      </c>
      <c r="AF1578" s="72" t="b">
        <v>0</v>
      </c>
      <c r="AG1578" s="72" t="s">
        <v>231</v>
      </c>
      <c r="AH1578" s="72"/>
      <c r="AI1578" s="78" t="s">
        <v>230</v>
      </c>
      <c r="AJ1578" s="72" t="b">
        <v>0</v>
      </c>
      <c r="AK1578" s="72">
        <v>0</v>
      </c>
      <c r="AL1578" s="78" t="s">
        <v>230</v>
      </c>
      <c r="AM1578" s="72" t="s">
        <v>237</v>
      </c>
      <c r="AN1578" s="72" t="b">
        <v>0</v>
      </c>
      <c r="AO1578" s="78" t="s">
        <v>15880</v>
      </c>
      <c r="AP1578" s="72" t="s">
        <v>179</v>
      </c>
      <c r="AQ1578" s="72">
        <v>0</v>
      </c>
      <c r="AR1578" s="72">
        <v>0</v>
      </c>
      <c r="AS1578" s="72"/>
      <c r="AT1578" s="72"/>
      <c r="AU1578" s="72"/>
      <c r="AV1578" s="72"/>
      <c r="AW1578" s="72"/>
      <c r="AX1578" s="72"/>
      <c r="AY1578" s="72"/>
      <c r="AZ1578" s="72"/>
    </row>
    <row r="1579" spans="1:52" x14ac:dyDescent="0.35">
      <c r="A1579" s="70" t="s">
        <v>1734</v>
      </c>
      <c r="B1579" s="70" t="s">
        <v>1734</v>
      </c>
      <c r="C1579" s="83"/>
      <c r="D1579" s="84"/>
      <c r="E1579" s="85"/>
      <c r="F1579" s="86"/>
      <c r="G1579" s="83"/>
      <c r="H1579" s="81"/>
      <c r="I1579" s="87"/>
      <c r="J1579" s="87"/>
      <c r="K1579" s="36"/>
      <c r="L1579" s="90"/>
      <c r="M1579" s="90"/>
      <c r="N1579" s="89"/>
      <c r="O1579" s="72" t="s">
        <v>179</v>
      </c>
      <c r="P1579" s="74">
        <v>42824.940625000003</v>
      </c>
      <c r="Q1579" s="72" t="s">
        <v>3887</v>
      </c>
      <c r="R1579" s="76" t="s">
        <v>6797</v>
      </c>
      <c r="S1579" s="72" t="s">
        <v>221</v>
      </c>
      <c r="T1579" s="72"/>
      <c r="U1579" s="72"/>
      <c r="V1579" s="76" t="s">
        <v>9973</v>
      </c>
      <c r="W1579" s="74">
        <v>42824.940625000003</v>
      </c>
      <c r="X1579" s="76" t="s">
        <v>11924</v>
      </c>
      <c r="Y1579" s="72"/>
      <c r="Z1579" s="72"/>
      <c r="AA1579" s="78" t="s">
        <v>15881</v>
      </c>
      <c r="AB1579" s="72"/>
      <c r="AC1579" s="72" t="b">
        <v>0</v>
      </c>
      <c r="AD1579" s="72">
        <v>1</v>
      </c>
      <c r="AE1579" s="78" t="s">
        <v>230</v>
      </c>
      <c r="AF1579" s="72" t="b">
        <v>0</v>
      </c>
      <c r="AG1579" s="72" t="s">
        <v>231</v>
      </c>
      <c r="AH1579" s="72"/>
      <c r="AI1579" s="78" t="s">
        <v>230</v>
      </c>
      <c r="AJ1579" s="72" t="b">
        <v>0</v>
      </c>
      <c r="AK1579" s="72">
        <v>0</v>
      </c>
      <c r="AL1579" s="78" t="s">
        <v>230</v>
      </c>
      <c r="AM1579" s="72" t="s">
        <v>237</v>
      </c>
      <c r="AN1579" s="72" t="b">
        <v>0</v>
      </c>
      <c r="AO1579" s="78" t="s">
        <v>15881</v>
      </c>
      <c r="AP1579" s="72" t="s">
        <v>179</v>
      </c>
      <c r="AQ1579" s="72">
        <v>0</v>
      </c>
      <c r="AR1579" s="72">
        <v>0</v>
      </c>
      <c r="AS1579" s="72"/>
      <c r="AT1579" s="72"/>
      <c r="AU1579" s="72"/>
      <c r="AV1579" s="72"/>
      <c r="AW1579" s="72"/>
      <c r="AX1579" s="72"/>
      <c r="AY1579" s="72"/>
      <c r="AZ1579" s="72"/>
    </row>
    <row r="1580" spans="1:52" x14ac:dyDescent="0.35">
      <c r="A1580" s="70" t="s">
        <v>1734</v>
      </c>
      <c r="B1580" s="70" t="s">
        <v>1734</v>
      </c>
      <c r="C1580" s="83"/>
      <c r="D1580" s="84"/>
      <c r="E1580" s="85"/>
      <c r="F1580" s="86"/>
      <c r="G1580" s="83"/>
      <c r="H1580" s="81"/>
      <c r="I1580" s="87"/>
      <c r="J1580" s="87"/>
      <c r="K1580" s="36"/>
      <c r="L1580" s="90"/>
      <c r="M1580" s="90"/>
      <c r="N1580" s="89"/>
      <c r="O1580" s="72" t="s">
        <v>179</v>
      </c>
      <c r="P1580" s="74">
        <v>42826.006307870368</v>
      </c>
      <c r="Q1580" s="72" t="s">
        <v>3888</v>
      </c>
      <c r="R1580" s="76" t="s">
        <v>6798</v>
      </c>
      <c r="S1580" s="72" t="s">
        <v>221</v>
      </c>
      <c r="T1580" s="72"/>
      <c r="U1580" s="72"/>
      <c r="V1580" s="76" t="s">
        <v>9973</v>
      </c>
      <c r="W1580" s="74">
        <v>42826.006307870368</v>
      </c>
      <c r="X1580" s="76" t="s">
        <v>11925</v>
      </c>
      <c r="Y1580" s="72"/>
      <c r="Z1580" s="72"/>
      <c r="AA1580" s="78" t="s">
        <v>15882</v>
      </c>
      <c r="AB1580" s="72"/>
      <c r="AC1580" s="72" t="b">
        <v>0</v>
      </c>
      <c r="AD1580" s="72">
        <v>0</v>
      </c>
      <c r="AE1580" s="78" t="s">
        <v>230</v>
      </c>
      <c r="AF1580" s="72" t="b">
        <v>0</v>
      </c>
      <c r="AG1580" s="72" t="s">
        <v>231</v>
      </c>
      <c r="AH1580" s="72"/>
      <c r="AI1580" s="78" t="s">
        <v>230</v>
      </c>
      <c r="AJ1580" s="72" t="b">
        <v>0</v>
      </c>
      <c r="AK1580" s="72">
        <v>0</v>
      </c>
      <c r="AL1580" s="78" t="s">
        <v>230</v>
      </c>
      <c r="AM1580" s="72" t="s">
        <v>237</v>
      </c>
      <c r="AN1580" s="72" t="b">
        <v>0</v>
      </c>
      <c r="AO1580" s="78" t="s">
        <v>15882</v>
      </c>
      <c r="AP1580" s="72" t="s">
        <v>179</v>
      </c>
      <c r="AQ1580" s="72">
        <v>0</v>
      </c>
      <c r="AR1580" s="72">
        <v>0</v>
      </c>
      <c r="AS1580" s="72"/>
      <c r="AT1580" s="72"/>
      <c r="AU1580" s="72"/>
      <c r="AV1580" s="72"/>
      <c r="AW1580" s="72"/>
      <c r="AX1580" s="72"/>
      <c r="AY1580" s="72"/>
      <c r="AZ1580" s="72"/>
    </row>
    <row r="1581" spans="1:52" x14ac:dyDescent="0.35">
      <c r="A1581" s="70" t="s">
        <v>1735</v>
      </c>
      <c r="B1581" s="70" t="s">
        <v>1735</v>
      </c>
      <c r="C1581" s="83"/>
      <c r="D1581" s="84"/>
      <c r="E1581" s="85"/>
      <c r="F1581" s="86"/>
      <c r="G1581" s="83"/>
      <c r="H1581" s="81"/>
      <c r="I1581" s="87"/>
      <c r="J1581" s="87"/>
      <c r="K1581" s="36"/>
      <c r="L1581" s="90"/>
      <c r="M1581" s="90"/>
      <c r="N1581" s="89"/>
      <c r="O1581" s="72" t="s">
        <v>179</v>
      </c>
      <c r="P1581" s="74">
        <v>42826.006643518522</v>
      </c>
      <c r="Q1581" s="72" t="s">
        <v>3889</v>
      </c>
      <c r="R1581" s="76" t="s">
        <v>6799</v>
      </c>
      <c r="S1581" s="72" t="s">
        <v>226</v>
      </c>
      <c r="T1581" s="72"/>
      <c r="U1581" s="72"/>
      <c r="V1581" s="76" t="s">
        <v>9974</v>
      </c>
      <c r="W1581" s="74">
        <v>42826.006643518522</v>
      </c>
      <c r="X1581" s="76" t="s">
        <v>11926</v>
      </c>
      <c r="Y1581" s="72"/>
      <c r="Z1581" s="72"/>
      <c r="AA1581" s="78" t="s">
        <v>15883</v>
      </c>
      <c r="AB1581" s="72"/>
      <c r="AC1581" s="72" t="b">
        <v>0</v>
      </c>
      <c r="AD1581" s="72">
        <v>0</v>
      </c>
      <c r="AE1581" s="78" t="s">
        <v>230</v>
      </c>
      <c r="AF1581" s="72" t="b">
        <v>0</v>
      </c>
      <c r="AG1581" s="72" t="s">
        <v>324</v>
      </c>
      <c r="AH1581" s="72"/>
      <c r="AI1581" s="78" t="s">
        <v>230</v>
      </c>
      <c r="AJ1581" s="72" t="b">
        <v>0</v>
      </c>
      <c r="AK1581" s="72">
        <v>0</v>
      </c>
      <c r="AL1581" s="78" t="s">
        <v>230</v>
      </c>
      <c r="AM1581" s="72" t="s">
        <v>18971</v>
      </c>
      <c r="AN1581" s="72" t="b">
        <v>0</v>
      </c>
      <c r="AO1581" s="78" t="s">
        <v>15883</v>
      </c>
      <c r="AP1581" s="72" t="s">
        <v>179</v>
      </c>
      <c r="AQ1581" s="72">
        <v>0</v>
      </c>
      <c r="AR1581" s="72">
        <v>0</v>
      </c>
      <c r="AS1581" s="72"/>
      <c r="AT1581" s="72"/>
      <c r="AU1581" s="72"/>
      <c r="AV1581" s="72"/>
      <c r="AW1581" s="72"/>
      <c r="AX1581" s="72"/>
      <c r="AY1581" s="72"/>
      <c r="AZ1581" s="72"/>
    </row>
    <row r="1582" spans="1:52" x14ac:dyDescent="0.35">
      <c r="A1582" s="70" t="s">
        <v>1736</v>
      </c>
      <c r="B1582" s="70" t="s">
        <v>216</v>
      </c>
      <c r="C1582" s="83"/>
      <c r="D1582" s="84"/>
      <c r="E1582" s="85"/>
      <c r="F1582" s="86"/>
      <c r="G1582" s="83"/>
      <c r="H1582" s="81"/>
      <c r="I1582" s="87"/>
      <c r="J1582" s="87"/>
      <c r="K1582" s="36"/>
      <c r="L1582" s="90"/>
      <c r="M1582" s="90"/>
      <c r="N1582" s="89"/>
      <c r="O1582" s="72" t="s">
        <v>217</v>
      </c>
      <c r="P1582" s="74">
        <v>42826.007523148146</v>
      </c>
      <c r="Q1582" s="72" t="s">
        <v>3890</v>
      </c>
      <c r="R1582" s="76" t="s">
        <v>6800</v>
      </c>
      <c r="S1582" s="72" t="s">
        <v>226</v>
      </c>
      <c r="T1582" s="72"/>
      <c r="U1582" s="72"/>
      <c r="V1582" s="76" t="s">
        <v>9975</v>
      </c>
      <c r="W1582" s="74">
        <v>42826.007523148146</v>
      </c>
      <c r="X1582" s="76" t="s">
        <v>11927</v>
      </c>
      <c r="Y1582" s="72"/>
      <c r="Z1582" s="72"/>
      <c r="AA1582" s="78" t="s">
        <v>15884</v>
      </c>
      <c r="AB1582" s="72"/>
      <c r="AC1582" s="72" t="b">
        <v>0</v>
      </c>
      <c r="AD1582" s="72">
        <v>0</v>
      </c>
      <c r="AE1582" s="78" t="s">
        <v>230</v>
      </c>
      <c r="AF1582" s="72" t="b">
        <v>0</v>
      </c>
      <c r="AG1582" s="72" t="s">
        <v>231</v>
      </c>
      <c r="AH1582" s="72"/>
      <c r="AI1582" s="78" t="s">
        <v>230</v>
      </c>
      <c r="AJ1582" s="72" t="b">
        <v>0</v>
      </c>
      <c r="AK1582" s="72">
        <v>0</v>
      </c>
      <c r="AL1582" s="78" t="s">
        <v>230</v>
      </c>
      <c r="AM1582" s="72" t="s">
        <v>238</v>
      </c>
      <c r="AN1582" s="72" t="b">
        <v>0</v>
      </c>
      <c r="AO1582" s="78" t="s">
        <v>15884</v>
      </c>
      <c r="AP1582" s="72" t="s">
        <v>179</v>
      </c>
      <c r="AQ1582" s="72">
        <v>0</v>
      </c>
      <c r="AR1582" s="72">
        <v>0</v>
      </c>
      <c r="AS1582" s="72"/>
      <c r="AT1582" s="72"/>
      <c r="AU1582" s="72"/>
      <c r="AV1582" s="72"/>
      <c r="AW1582" s="72"/>
      <c r="AX1582" s="72"/>
      <c r="AY1582" s="72"/>
      <c r="AZ1582" s="72"/>
    </row>
    <row r="1583" spans="1:52" x14ac:dyDescent="0.35">
      <c r="A1583" s="70" t="s">
        <v>1737</v>
      </c>
      <c r="B1583" s="70" t="s">
        <v>2195</v>
      </c>
      <c r="C1583" s="83"/>
      <c r="D1583" s="84"/>
      <c r="E1583" s="85"/>
      <c r="F1583" s="86"/>
      <c r="G1583" s="83"/>
      <c r="H1583" s="81"/>
      <c r="I1583" s="87"/>
      <c r="J1583" s="87"/>
      <c r="K1583" s="36"/>
      <c r="L1583" s="90"/>
      <c r="M1583" s="90"/>
      <c r="N1583" s="89"/>
      <c r="O1583" s="72" t="s">
        <v>217</v>
      </c>
      <c r="P1583" s="74">
        <v>42826.008668981478</v>
      </c>
      <c r="Q1583" s="72" t="s">
        <v>2993</v>
      </c>
      <c r="R1583" s="72"/>
      <c r="S1583" s="72"/>
      <c r="T1583" s="72"/>
      <c r="U1583" s="76" t="s">
        <v>8855</v>
      </c>
      <c r="V1583" s="76" t="s">
        <v>8855</v>
      </c>
      <c r="W1583" s="74">
        <v>42826.008668981478</v>
      </c>
      <c r="X1583" s="76" t="s">
        <v>11928</v>
      </c>
      <c r="Y1583" s="72"/>
      <c r="Z1583" s="72"/>
      <c r="AA1583" s="78" t="s">
        <v>15885</v>
      </c>
      <c r="AB1583" s="72"/>
      <c r="AC1583" s="72" t="b">
        <v>0</v>
      </c>
      <c r="AD1583" s="72">
        <v>0</v>
      </c>
      <c r="AE1583" s="78" t="s">
        <v>230</v>
      </c>
      <c r="AF1583" s="72" t="b">
        <v>0</v>
      </c>
      <c r="AG1583" s="72" t="s">
        <v>231</v>
      </c>
      <c r="AH1583" s="72"/>
      <c r="AI1583" s="78" t="s">
        <v>230</v>
      </c>
      <c r="AJ1583" s="72" t="b">
        <v>0</v>
      </c>
      <c r="AK1583" s="72">
        <v>35040</v>
      </c>
      <c r="AL1583" s="78" t="s">
        <v>16528</v>
      </c>
      <c r="AM1583" s="72" t="s">
        <v>246</v>
      </c>
      <c r="AN1583" s="72" t="b">
        <v>0</v>
      </c>
      <c r="AO1583" s="78" t="s">
        <v>16528</v>
      </c>
      <c r="AP1583" s="72" t="s">
        <v>179</v>
      </c>
      <c r="AQ1583" s="72">
        <v>0</v>
      </c>
      <c r="AR1583" s="72">
        <v>0</v>
      </c>
      <c r="AS1583" s="72"/>
      <c r="AT1583" s="72"/>
      <c r="AU1583" s="72"/>
      <c r="AV1583" s="72"/>
      <c r="AW1583" s="72"/>
      <c r="AX1583" s="72"/>
      <c r="AY1583" s="72"/>
      <c r="AZ1583" s="72"/>
    </row>
    <row r="1584" spans="1:52" x14ac:dyDescent="0.35">
      <c r="A1584" s="70" t="s">
        <v>1738</v>
      </c>
      <c r="B1584" s="70" t="s">
        <v>1738</v>
      </c>
      <c r="C1584" s="83"/>
      <c r="D1584" s="84"/>
      <c r="E1584" s="85"/>
      <c r="F1584" s="86"/>
      <c r="G1584" s="83"/>
      <c r="H1584" s="81"/>
      <c r="I1584" s="87"/>
      <c r="J1584" s="87"/>
      <c r="K1584" s="36"/>
      <c r="L1584" s="90"/>
      <c r="M1584" s="90"/>
      <c r="N1584" s="89"/>
      <c r="O1584" s="72" t="s">
        <v>179</v>
      </c>
      <c r="P1584" s="74">
        <v>42824.671689814815</v>
      </c>
      <c r="Q1584" s="72" t="s">
        <v>3891</v>
      </c>
      <c r="R1584" s="76" t="s">
        <v>6796</v>
      </c>
      <c r="S1584" s="72" t="s">
        <v>221</v>
      </c>
      <c r="T1584" s="72" t="s">
        <v>8616</v>
      </c>
      <c r="U1584" s="72"/>
      <c r="V1584" s="76" t="s">
        <v>9976</v>
      </c>
      <c r="W1584" s="74">
        <v>42824.671689814815</v>
      </c>
      <c r="X1584" s="76" t="s">
        <v>11929</v>
      </c>
      <c r="Y1584" s="72"/>
      <c r="Z1584" s="72"/>
      <c r="AA1584" s="78" t="s">
        <v>15886</v>
      </c>
      <c r="AB1584" s="72"/>
      <c r="AC1584" s="72" t="b">
        <v>0</v>
      </c>
      <c r="AD1584" s="72">
        <v>0</v>
      </c>
      <c r="AE1584" s="78" t="s">
        <v>230</v>
      </c>
      <c r="AF1584" s="72" t="b">
        <v>0</v>
      </c>
      <c r="AG1584" s="72" t="s">
        <v>231</v>
      </c>
      <c r="AH1584" s="72"/>
      <c r="AI1584" s="78" t="s">
        <v>230</v>
      </c>
      <c r="AJ1584" s="72" t="b">
        <v>0</v>
      </c>
      <c r="AK1584" s="72">
        <v>0</v>
      </c>
      <c r="AL1584" s="78" t="s">
        <v>230</v>
      </c>
      <c r="AM1584" s="72" t="s">
        <v>237</v>
      </c>
      <c r="AN1584" s="72" t="b">
        <v>0</v>
      </c>
      <c r="AO1584" s="78" t="s">
        <v>15886</v>
      </c>
      <c r="AP1584" s="72" t="s">
        <v>179</v>
      </c>
      <c r="AQ1584" s="72">
        <v>0</v>
      </c>
      <c r="AR1584" s="72">
        <v>0</v>
      </c>
      <c r="AS1584" s="72"/>
      <c r="AT1584" s="72"/>
      <c r="AU1584" s="72"/>
      <c r="AV1584" s="72"/>
      <c r="AW1584" s="72"/>
      <c r="AX1584" s="72"/>
      <c r="AY1584" s="72"/>
      <c r="AZ1584" s="72"/>
    </row>
    <row r="1585" spans="1:52" x14ac:dyDescent="0.35">
      <c r="A1585" s="70" t="s">
        <v>1738</v>
      </c>
      <c r="B1585" s="70" t="s">
        <v>1738</v>
      </c>
      <c r="C1585" s="83"/>
      <c r="D1585" s="84"/>
      <c r="E1585" s="85"/>
      <c r="F1585" s="86"/>
      <c r="G1585" s="83"/>
      <c r="H1585" s="81"/>
      <c r="I1585" s="87"/>
      <c r="J1585" s="87"/>
      <c r="K1585" s="36"/>
      <c r="L1585" s="90"/>
      <c r="M1585" s="90"/>
      <c r="N1585" s="89"/>
      <c r="O1585" s="72" t="s">
        <v>179</v>
      </c>
      <c r="P1585" s="74">
        <v>42824.939201388886</v>
      </c>
      <c r="Q1585" s="72" t="s">
        <v>3892</v>
      </c>
      <c r="R1585" s="76" t="s">
        <v>6797</v>
      </c>
      <c r="S1585" s="72" t="s">
        <v>221</v>
      </c>
      <c r="T1585" s="72" t="s">
        <v>8616</v>
      </c>
      <c r="U1585" s="72"/>
      <c r="V1585" s="76" t="s">
        <v>9976</v>
      </c>
      <c r="W1585" s="74">
        <v>42824.939201388886</v>
      </c>
      <c r="X1585" s="76" t="s">
        <v>11930</v>
      </c>
      <c r="Y1585" s="72"/>
      <c r="Z1585" s="72"/>
      <c r="AA1585" s="78" t="s">
        <v>15887</v>
      </c>
      <c r="AB1585" s="72"/>
      <c r="AC1585" s="72" t="b">
        <v>0</v>
      </c>
      <c r="AD1585" s="72">
        <v>0</v>
      </c>
      <c r="AE1585" s="78" t="s">
        <v>230</v>
      </c>
      <c r="AF1585" s="72" t="b">
        <v>0</v>
      </c>
      <c r="AG1585" s="72" t="s">
        <v>231</v>
      </c>
      <c r="AH1585" s="72"/>
      <c r="AI1585" s="78" t="s">
        <v>230</v>
      </c>
      <c r="AJ1585" s="72" t="b">
        <v>0</v>
      </c>
      <c r="AK1585" s="72">
        <v>0</v>
      </c>
      <c r="AL1585" s="78" t="s">
        <v>230</v>
      </c>
      <c r="AM1585" s="72" t="s">
        <v>237</v>
      </c>
      <c r="AN1585" s="72" t="b">
        <v>0</v>
      </c>
      <c r="AO1585" s="78" t="s">
        <v>15887</v>
      </c>
      <c r="AP1585" s="72" t="s">
        <v>179</v>
      </c>
      <c r="AQ1585" s="72">
        <v>0</v>
      </c>
      <c r="AR1585" s="72">
        <v>0</v>
      </c>
      <c r="AS1585" s="72"/>
      <c r="AT1585" s="72"/>
      <c r="AU1585" s="72"/>
      <c r="AV1585" s="72"/>
      <c r="AW1585" s="72"/>
      <c r="AX1585" s="72"/>
      <c r="AY1585" s="72"/>
      <c r="AZ1585" s="72"/>
    </row>
    <row r="1586" spans="1:52" x14ac:dyDescent="0.35">
      <c r="A1586" s="70" t="s">
        <v>1738</v>
      </c>
      <c r="B1586" s="70" t="s">
        <v>1738</v>
      </c>
      <c r="C1586" s="83"/>
      <c r="D1586" s="84"/>
      <c r="E1586" s="85"/>
      <c r="F1586" s="86"/>
      <c r="G1586" s="83"/>
      <c r="H1586" s="81"/>
      <c r="I1586" s="87"/>
      <c r="J1586" s="87"/>
      <c r="K1586" s="36"/>
      <c r="L1586" s="90"/>
      <c r="M1586" s="90"/>
      <c r="N1586" s="89"/>
      <c r="O1586" s="72" t="s">
        <v>179</v>
      </c>
      <c r="P1586" s="74">
        <v>42826.012280092589</v>
      </c>
      <c r="Q1586" s="72" t="s">
        <v>3893</v>
      </c>
      <c r="R1586" s="76" t="s">
        <v>6801</v>
      </c>
      <c r="S1586" s="72" t="s">
        <v>8523</v>
      </c>
      <c r="T1586" s="72" t="s">
        <v>8616</v>
      </c>
      <c r="U1586" s="72"/>
      <c r="V1586" s="76" t="s">
        <v>9976</v>
      </c>
      <c r="W1586" s="74">
        <v>42826.012280092589</v>
      </c>
      <c r="X1586" s="76" t="s">
        <v>11931</v>
      </c>
      <c r="Y1586" s="72"/>
      <c r="Z1586" s="72"/>
      <c r="AA1586" s="78" t="s">
        <v>15888</v>
      </c>
      <c r="AB1586" s="72"/>
      <c r="AC1586" s="72" t="b">
        <v>0</v>
      </c>
      <c r="AD1586" s="72">
        <v>0</v>
      </c>
      <c r="AE1586" s="78" t="s">
        <v>230</v>
      </c>
      <c r="AF1586" s="72" t="b">
        <v>0</v>
      </c>
      <c r="AG1586" s="72" t="s">
        <v>231</v>
      </c>
      <c r="AH1586" s="72"/>
      <c r="AI1586" s="78" t="s">
        <v>230</v>
      </c>
      <c r="AJ1586" s="72" t="b">
        <v>0</v>
      </c>
      <c r="AK1586" s="72">
        <v>0</v>
      </c>
      <c r="AL1586" s="78" t="s">
        <v>230</v>
      </c>
      <c r="AM1586" s="72" t="s">
        <v>237</v>
      </c>
      <c r="AN1586" s="72" t="b">
        <v>0</v>
      </c>
      <c r="AO1586" s="78" t="s">
        <v>15888</v>
      </c>
      <c r="AP1586" s="72" t="s">
        <v>179</v>
      </c>
      <c r="AQ1586" s="72">
        <v>0</v>
      </c>
      <c r="AR1586" s="72">
        <v>0</v>
      </c>
      <c r="AS1586" s="72"/>
      <c r="AT1586" s="72"/>
      <c r="AU1586" s="72"/>
      <c r="AV1586" s="72"/>
      <c r="AW1586" s="72"/>
      <c r="AX1586" s="72"/>
      <c r="AY1586" s="72"/>
      <c r="AZ1586" s="72"/>
    </row>
    <row r="1587" spans="1:52" x14ac:dyDescent="0.35">
      <c r="A1587" s="70" t="s">
        <v>1739</v>
      </c>
      <c r="B1587" s="70" t="s">
        <v>216</v>
      </c>
      <c r="C1587" s="83"/>
      <c r="D1587" s="84"/>
      <c r="E1587" s="85"/>
      <c r="F1587" s="86"/>
      <c r="G1587" s="83"/>
      <c r="H1587" s="81"/>
      <c r="I1587" s="87"/>
      <c r="J1587" s="87"/>
      <c r="K1587" s="36"/>
      <c r="L1587" s="90"/>
      <c r="M1587" s="90"/>
      <c r="N1587" s="89"/>
      <c r="O1587" s="72" t="s">
        <v>217</v>
      </c>
      <c r="P1587" s="74">
        <v>42826.01353009259</v>
      </c>
      <c r="Q1587" s="72" t="s">
        <v>3894</v>
      </c>
      <c r="R1587" s="72"/>
      <c r="S1587" s="72"/>
      <c r="T1587" s="72"/>
      <c r="U1587" s="72"/>
      <c r="V1587" s="76" t="s">
        <v>9977</v>
      </c>
      <c r="W1587" s="74">
        <v>42826.01353009259</v>
      </c>
      <c r="X1587" s="76" t="s">
        <v>11932</v>
      </c>
      <c r="Y1587" s="72"/>
      <c r="Z1587" s="72"/>
      <c r="AA1587" s="78" t="s">
        <v>15889</v>
      </c>
      <c r="AB1587" s="72"/>
      <c r="AC1587" s="72" t="b">
        <v>0</v>
      </c>
      <c r="AD1587" s="72">
        <v>0</v>
      </c>
      <c r="AE1587" s="78" t="s">
        <v>230</v>
      </c>
      <c r="AF1587" s="72" t="b">
        <v>0</v>
      </c>
      <c r="AG1587" s="72" t="s">
        <v>235</v>
      </c>
      <c r="AH1587" s="72"/>
      <c r="AI1587" s="78" t="s">
        <v>230</v>
      </c>
      <c r="AJ1587" s="72" t="b">
        <v>0</v>
      </c>
      <c r="AK1587" s="72">
        <v>0</v>
      </c>
      <c r="AL1587" s="78" t="s">
        <v>230</v>
      </c>
      <c r="AM1587" s="72" t="s">
        <v>238</v>
      </c>
      <c r="AN1587" s="72" t="b">
        <v>0</v>
      </c>
      <c r="AO1587" s="78" t="s">
        <v>15889</v>
      </c>
      <c r="AP1587" s="72" t="s">
        <v>179</v>
      </c>
      <c r="AQ1587" s="72">
        <v>0</v>
      </c>
      <c r="AR1587" s="72">
        <v>0</v>
      </c>
      <c r="AS1587" s="72"/>
      <c r="AT1587" s="72"/>
      <c r="AU1587" s="72"/>
      <c r="AV1587" s="72"/>
      <c r="AW1587" s="72"/>
      <c r="AX1587" s="72"/>
      <c r="AY1587" s="72"/>
      <c r="AZ1587" s="72"/>
    </row>
    <row r="1588" spans="1:52" x14ac:dyDescent="0.35">
      <c r="A1588" s="70" t="s">
        <v>1740</v>
      </c>
      <c r="B1588" s="70" t="s">
        <v>2713</v>
      </c>
      <c r="C1588" s="83"/>
      <c r="D1588" s="84"/>
      <c r="E1588" s="85"/>
      <c r="F1588" s="86"/>
      <c r="G1588" s="83"/>
      <c r="H1588" s="81"/>
      <c r="I1588" s="87"/>
      <c r="J1588" s="87"/>
      <c r="K1588" s="36"/>
      <c r="L1588" s="90"/>
      <c r="M1588" s="90"/>
      <c r="N1588" s="89"/>
      <c r="O1588" s="72" t="s">
        <v>217</v>
      </c>
      <c r="P1588" s="74">
        <v>42826.016365740739</v>
      </c>
      <c r="Q1588" s="72" t="s">
        <v>3895</v>
      </c>
      <c r="R1588" s="76" t="s">
        <v>6802</v>
      </c>
      <c r="S1588" s="72" t="s">
        <v>8435</v>
      </c>
      <c r="T1588" s="72"/>
      <c r="U1588" s="72"/>
      <c r="V1588" s="76" t="s">
        <v>9978</v>
      </c>
      <c r="W1588" s="74">
        <v>42826.016365740739</v>
      </c>
      <c r="X1588" s="76" t="s">
        <v>11933</v>
      </c>
      <c r="Y1588" s="72"/>
      <c r="Z1588" s="72"/>
      <c r="AA1588" s="78" t="s">
        <v>15890</v>
      </c>
      <c r="AB1588" s="72"/>
      <c r="AC1588" s="72" t="b">
        <v>0</v>
      </c>
      <c r="AD1588" s="72">
        <v>0</v>
      </c>
      <c r="AE1588" s="78" t="s">
        <v>230</v>
      </c>
      <c r="AF1588" s="72" t="b">
        <v>0</v>
      </c>
      <c r="AG1588" s="72" t="s">
        <v>231</v>
      </c>
      <c r="AH1588" s="72"/>
      <c r="AI1588" s="78" t="s">
        <v>230</v>
      </c>
      <c r="AJ1588" s="72" t="b">
        <v>0</v>
      </c>
      <c r="AK1588" s="72">
        <v>6</v>
      </c>
      <c r="AL1588" s="78" t="s">
        <v>18320</v>
      </c>
      <c r="AM1588" s="72" t="s">
        <v>242</v>
      </c>
      <c r="AN1588" s="72" t="b">
        <v>0</v>
      </c>
      <c r="AO1588" s="78" t="s">
        <v>18320</v>
      </c>
      <c r="AP1588" s="72" t="s">
        <v>179</v>
      </c>
      <c r="AQ1588" s="72">
        <v>0</v>
      </c>
      <c r="AR1588" s="72">
        <v>0</v>
      </c>
      <c r="AS1588" s="72"/>
      <c r="AT1588" s="72"/>
      <c r="AU1588" s="72"/>
      <c r="AV1588" s="72"/>
      <c r="AW1588" s="72"/>
      <c r="AX1588" s="72"/>
      <c r="AY1588" s="72"/>
      <c r="AZ1588" s="72"/>
    </row>
    <row r="1589" spans="1:52" x14ac:dyDescent="0.35">
      <c r="A1589" s="70" t="s">
        <v>1741</v>
      </c>
      <c r="B1589" s="70" t="s">
        <v>2735</v>
      </c>
      <c r="C1589" s="83"/>
      <c r="D1589" s="84"/>
      <c r="E1589" s="85"/>
      <c r="F1589" s="86"/>
      <c r="G1589" s="83"/>
      <c r="H1589" s="81"/>
      <c r="I1589" s="87"/>
      <c r="J1589" s="87"/>
      <c r="K1589" s="36"/>
      <c r="L1589" s="90"/>
      <c r="M1589" s="90"/>
      <c r="N1589" s="89"/>
      <c r="O1589" s="72" t="s">
        <v>217</v>
      </c>
      <c r="P1589" s="74">
        <v>42826.017152777778</v>
      </c>
      <c r="Q1589" s="72" t="s">
        <v>3896</v>
      </c>
      <c r="R1589" s="76" t="s">
        <v>6343</v>
      </c>
      <c r="S1589" s="72" t="s">
        <v>226</v>
      </c>
      <c r="T1589" s="72"/>
      <c r="U1589" s="72"/>
      <c r="V1589" s="76" t="s">
        <v>9979</v>
      </c>
      <c r="W1589" s="74">
        <v>42826.017152777778</v>
      </c>
      <c r="X1589" s="76" t="s">
        <v>11934</v>
      </c>
      <c r="Y1589" s="72"/>
      <c r="Z1589" s="72"/>
      <c r="AA1589" s="78" t="s">
        <v>15891</v>
      </c>
      <c r="AB1589" s="72"/>
      <c r="AC1589" s="72" t="b">
        <v>0</v>
      </c>
      <c r="AD1589" s="72">
        <v>0</v>
      </c>
      <c r="AE1589" s="78" t="s">
        <v>230</v>
      </c>
      <c r="AF1589" s="72" t="b">
        <v>0</v>
      </c>
      <c r="AG1589" s="72" t="s">
        <v>235</v>
      </c>
      <c r="AH1589" s="72"/>
      <c r="AI1589" s="78" t="s">
        <v>230</v>
      </c>
      <c r="AJ1589" s="72" t="b">
        <v>0</v>
      </c>
      <c r="AK1589" s="72">
        <v>0</v>
      </c>
      <c r="AL1589" s="78" t="s">
        <v>230</v>
      </c>
      <c r="AM1589" s="72" t="s">
        <v>238</v>
      </c>
      <c r="AN1589" s="72" t="b">
        <v>0</v>
      </c>
      <c r="AO1589" s="78" t="s">
        <v>15891</v>
      </c>
      <c r="AP1589" s="72" t="s">
        <v>179</v>
      </c>
      <c r="AQ1589" s="72">
        <v>0</v>
      </c>
      <c r="AR1589" s="72">
        <v>0</v>
      </c>
      <c r="AS1589" s="72"/>
      <c r="AT1589" s="72"/>
      <c r="AU1589" s="72"/>
      <c r="AV1589" s="72"/>
      <c r="AW1589" s="72"/>
      <c r="AX1589" s="72"/>
      <c r="AY1589" s="72"/>
      <c r="AZ1589" s="72"/>
    </row>
    <row r="1590" spans="1:52" x14ac:dyDescent="0.35">
      <c r="A1590" s="70" t="s">
        <v>1741</v>
      </c>
      <c r="B1590" s="70" t="s">
        <v>216</v>
      </c>
      <c r="C1590" s="83"/>
      <c r="D1590" s="84"/>
      <c r="E1590" s="85"/>
      <c r="F1590" s="86"/>
      <c r="G1590" s="83"/>
      <c r="H1590" s="81"/>
      <c r="I1590" s="87"/>
      <c r="J1590" s="87"/>
      <c r="K1590" s="36"/>
      <c r="L1590" s="90"/>
      <c r="M1590" s="90"/>
      <c r="N1590" s="89"/>
      <c r="O1590" s="72" t="s">
        <v>217</v>
      </c>
      <c r="P1590" s="74">
        <v>42826.017152777778</v>
      </c>
      <c r="Q1590" s="72" t="s">
        <v>3896</v>
      </c>
      <c r="R1590" s="76" t="s">
        <v>6343</v>
      </c>
      <c r="S1590" s="72" t="s">
        <v>226</v>
      </c>
      <c r="T1590" s="72"/>
      <c r="U1590" s="72"/>
      <c r="V1590" s="76" t="s">
        <v>9979</v>
      </c>
      <c r="W1590" s="74">
        <v>42826.017152777778</v>
      </c>
      <c r="X1590" s="76" t="s">
        <v>11934</v>
      </c>
      <c r="Y1590" s="72"/>
      <c r="Z1590" s="72"/>
      <c r="AA1590" s="78" t="s">
        <v>15891</v>
      </c>
      <c r="AB1590" s="72"/>
      <c r="AC1590" s="72" t="b">
        <v>0</v>
      </c>
      <c r="AD1590" s="72">
        <v>0</v>
      </c>
      <c r="AE1590" s="78" t="s">
        <v>230</v>
      </c>
      <c r="AF1590" s="72" t="b">
        <v>0</v>
      </c>
      <c r="AG1590" s="72" t="s">
        <v>235</v>
      </c>
      <c r="AH1590" s="72"/>
      <c r="AI1590" s="78" t="s">
        <v>230</v>
      </c>
      <c r="AJ1590" s="72" t="b">
        <v>0</v>
      </c>
      <c r="AK1590" s="72">
        <v>0</v>
      </c>
      <c r="AL1590" s="78" t="s">
        <v>230</v>
      </c>
      <c r="AM1590" s="72" t="s">
        <v>238</v>
      </c>
      <c r="AN1590" s="72" t="b">
        <v>0</v>
      </c>
      <c r="AO1590" s="78" t="s">
        <v>15891</v>
      </c>
      <c r="AP1590" s="72" t="s">
        <v>179</v>
      </c>
      <c r="AQ1590" s="72">
        <v>0</v>
      </c>
      <c r="AR1590" s="72">
        <v>0</v>
      </c>
      <c r="AS1590" s="72"/>
      <c r="AT1590" s="72"/>
      <c r="AU1590" s="72"/>
      <c r="AV1590" s="72"/>
      <c r="AW1590" s="72"/>
      <c r="AX1590" s="72"/>
      <c r="AY1590" s="72"/>
      <c r="AZ1590" s="72"/>
    </row>
    <row r="1591" spans="1:52" x14ac:dyDescent="0.35">
      <c r="A1591" s="70" t="s">
        <v>1742</v>
      </c>
      <c r="B1591" s="70" t="s">
        <v>2713</v>
      </c>
      <c r="C1591" s="83"/>
      <c r="D1591" s="84"/>
      <c r="E1591" s="85"/>
      <c r="F1591" s="86"/>
      <c r="G1591" s="83"/>
      <c r="H1591" s="81"/>
      <c r="I1591" s="87"/>
      <c r="J1591" s="87"/>
      <c r="K1591" s="36"/>
      <c r="L1591" s="90"/>
      <c r="M1591" s="90"/>
      <c r="N1591" s="89"/>
      <c r="O1591" s="72" t="s">
        <v>217</v>
      </c>
      <c r="P1591" s="74">
        <v>42826.017534722225</v>
      </c>
      <c r="Q1591" s="72" t="s">
        <v>3895</v>
      </c>
      <c r="R1591" s="76" t="s">
        <v>6802</v>
      </c>
      <c r="S1591" s="72" t="s">
        <v>8435</v>
      </c>
      <c r="T1591" s="72"/>
      <c r="U1591" s="72"/>
      <c r="V1591" s="76" t="s">
        <v>9980</v>
      </c>
      <c r="W1591" s="74">
        <v>42826.017534722225</v>
      </c>
      <c r="X1591" s="76" t="s">
        <v>11935</v>
      </c>
      <c r="Y1591" s="72"/>
      <c r="Z1591" s="72"/>
      <c r="AA1591" s="78" t="s">
        <v>15892</v>
      </c>
      <c r="AB1591" s="72"/>
      <c r="AC1591" s="72" t="b">
        <v>0</v>
      </c>
      <c r="AD1591" s="72">
        <v>0</v>
      </c>
      <c r="AE1591" s="78" t="s">
        <v>230</v>
      </c>
      <c r="AF1591" s="72" t="b">
        <v>0</v>
      </c>
      <c r="AG1591" s="72" t="s">
        <v>231</v>
      </c>
      <c r="AH1591" s="72"/>
      <c r="AI1591" s="78" t="s">
        <v>230</v>
      </c>
      <c r="AJ1591" s="72" t="b">
        <v>0</v>
      </c>
      <c r="AK1591" s="72">
        <v>6</v>
      </c>
      <c r="AL1591" s="78" t="s">
        <v>18320</v>
      </c>
      <c r="AM1591" s="72" t="s">
        <v>242</v>
      </c>
      <c r="AN1591" s="72" t="b">
        <v>0</v>
      </c>
      <c r="AO1591" s="78" t="s">
        <v>18320</v>
      </c>
      <c r="AP1591" s="72" t="s">
        <v>179</v>
      </c>
      <c r="AQ1591" s="72">
        <v>0</v>
      </c>
      <c r="AR1591" s="72">
        <v>0</v>
      </c>
      <c r="AS1591" s="72"/>
      <c r="AT1591" s="72"/>
      <c r="AU1591" s="72"/>
      <c r="AV1591" s="72"/>
      <c r="AW1591" s="72"/>
      <c r="AX1591" s="72"/>
      <c r="AY1591" s="72"/>
      <c r="AZ1591" s="72"/>
    </row>
    <row r="1592" spans="1:52" x14ac:dyDescent="0.35">
      <c r="A1592" s="70" t="s">
        <v>1743</v>
      </c>
      <c r="B1592" s="70" t="s">
        <v>2713</v>
      </c>
      <c r="C1592" s="83"/>
      <c r="D1592" s="84"/>
      <c r="E1592" s="85"/>
      <c r="F1592" s="86"/>
      <c r="G1592" s="83"/>
      <c r="H1592" s="81"/>
      <c r="I1592" s="87"/>
      <c r="J1592" s="87"/>
      <c r="K1592" s="36"/>
      <c r="L1592" s="90"/>
      <c r="M1592" s="90"/>
      <c r="N1592" s="89"/>
      <c r="O1592" s="72" t="s">
        <v>217</v>
      </c>
      <c r="P1592" s="74">
        <v>42826.018252314818</v>
      </c>
      <c r="Q1592" s="72" t="s">
        <v>3895</v>
      </c>
      <c r="R1592" s="76" t="s">
        <v>6802</v>
      </c>
      <c r="S1592" s="72" t="s">
        <v>8435</v>
      </c>
      <c r="T1592" s="72"/>
      <c r="U1592" s="72"/>
      <c r="V1592" s="76" t="s">
        <v>9981</v>
      </c>
      <c r="W1592" s="74">
        <v>42826.018252314818</v>
      </c>
      <c r="X1592" s="76" t="s">
        <v>11936</v>
      </c>
      <c r="Y1592" s="72"/>
      <c r="Z1592" s="72"/>
      <c r="AA1592" s="78" t="s">
        <v>15893</v>
      </c>
      <c r="AB1592" s="72"/>
      <c r="AC1592" s="72" t="b">
        <v>0</v>
      </c>
      <c r="AD1592" s="72">
        <v>0</v>
      </c>
      <c r="AE1592" s="78" t="s">
        <v>230</v>
      </c>
      <c r="AF1592" s="72" t="b">
        <v>0</v>
      </c>
      <c r="AG1592" s="72" t="s">
        <v>231</v>
      </c>
      <c r="AH1592" s="72"/>
      <c r="AI1592" s="78" t="s">
        <v>230</v>
      </c>
      <c r="AJ1592" s="72" t="b">
        <v>0</v>
      </c>
      <c r="AK1592" s="72">
        <v>6</v>
      </c>
      <c r="AL1592" s="78" t="s">
        <v>18320</v>
      </c>
      <c r="AM1592" s="72" t="s">
        <v>242</v>
      </c>
      <c r="AN1592" s="72" t="b">
        <v>0</v>
      </c>
      <c r="AO1592" s="78" t="s">
        <v>18320</v>
      </c>
      <c r="AP1592" s="72" t="s">
        <v>179</v>
      </c>
      <c r="AQ1592" s="72">
        <v>0</v>
      </c>
      <c r="AR1592" s="72">
        <v>0</v>
      </c>
      <c r="AS1592" s="72"/>
      <c r="AT1592" s="72"/>
      <c r="AU1592" s="72"/>
      <c r="AV1592" s="72"/>
      <c r="AW1592" s="72"/>
      <c r="AX1592" s="72"/>
      <c r="AY1592" s="72"/>
      <c r="AZ1592" s="72"/>
    </row>
    <row r="1593" spans="1:52" x14ac:dyDescent="0.35">
      <c r="A1593" s="70" t="s">
        <v>1744</v>
      </c>
      <c r="B1593" s="70" t="s">
        <v>2713</v>
      </c>
      <c r="C1593" s="83"/>
      <c r="D1593" s="84"/>
      <c r="E1593" s="85"/>
      <c r="F1593" s="86"/>
      <c r="G1593" s="83"/>
      <c r="H1593" s="81"/>
      <c r="I1593" s="87"/>
      <c r="J1593" s="87"/>
      <c r="K1593" s="36"/>
      <c r="L1593" s="90"/>
      <c r="M1593" s="90"/>
      <c r="N1593" s="89"/>
      <c r="O1593" s="72" t="s">
        <v>217</v>
      </c>
      <c r="P1593" s="74">
        <v>42826.020775462966</v>
      </c>
      <c r="Q1593" s="72" t="s">
        <v>3895</v>
      </c>
      <c r="R1593" s="76" t="s">
        <v>6802</v>
      </c>
      <c r="S1593" s="72" t="s">
        <v>8435</v>
      </c>
      <c r="T1593" s="72"/>
      <c r="U1593" s="72"/>
      <c r="V1593" s="76" t="s">
        <v>9982</v>
      </c>
      <c r="W1593" s="74">
        <v>42826.020775462966</v>
      </c>
      <c r="X1593" s="76" t="s">
        <v>11937</v>
      </c>
      <c r="Y1593" s="72"/>
      <c r="Z1593" s="72"/>
      <c r="AA1593" s="78" t="s">
        <v>15894</v>
      </c>
      <c r="AB1593" s="72"/>
      <c r="AC1593" s="72" t="b">
        <v>0</v>
      </c>
      <c r="AD1593" s="72">
        <v>0</v>
      </c>
      <c r="AE1593" s="78" t="s">
        <v>230</v>
      </c>
      <c r="AF1593" s="72" t="b">
        <v>0</v>
      </c>
      <c r="AG1593" s="72" t="s">
        <v>231</v>
      </c>
      <c r="AH1593" s="72"/>
      <c r="AI1593" s="78" t="s">
        <v>230</v>
      </c>
      <c r="AJ1593" s="72" t="b">
        <v>0</v>
      </c>
      <c r="AK1593" s="72">
        <v>6</v>
      </c>
      <c r="AL1593" s="78" t="s">
        <v>18320</v>
      </c>
      <c r="AM1593" s="72" t="s">
        <v>242</v>
      </c>
      <c r="AN1593" s="72" t="b">
        <v>0</v>
      </c>
      <c r="AO1593" s="78" t="s">
        <v>18320</v>
      </c>
      <c r="AP1593" s="72" t="s">
        <v>179</v>
      </c>
      <c r="AQ1593" s="72">
        <v>0</v>
      </c>
      <c r="AR1593" s="72">
        <v>0</v>
      </c>
      <c r="AS1593" s="72"/>
      <c r="AT1593" s="72"/>
      <c r="AU1593" s="72"/>
      <c r="AV1593" s="72"/>
      <c r="AW1593" s="72"/>
      <c r="AX1593" s="72"/>
      <c r="AY1593" s="72"/>
      <c r="AZ1593" s="72"/>
    </row>
    <row r="1594" spans="1:52" x14ac:dyDescent="0.35">
      <c r="A1594" s="70" t="s">
        <v>1745</v>
      </c>
      <c r="B1594" s="70" t="s">
        <v>2713</v>
      </c>
      <c r="C1594" s="83"/>
      <c r="D1594" s="84"/>
      <c r="E1594" s="85"/>
      <c r="F1594" s="86"/>
      <c r="G1594" s="83"/>
      <c r="H1594" s="81"/>
      <c r="I1594" s="87"/>
      <c r="J1594" s="87"/>
      <c r="K1594" s="36"/>
      <c r="L1594" s="90"/>
      <c r="M1594" s="90"/>
      <c r="N1594" s="89"/>
      <c r="O1594" s="72" t="s">
        <v>217</v>
      </c>
      <c r="P1594" s="74">
        <v>42826.022743055553</v>
      </c>
      <c r="Q1594" s="72" t="s">
        <v>3895</v>
      </c>
      <c r="R1594" s="76" t="s">
        <v>6802</v>
      </c>
      <c r="S1594" s="72" t="s">
        <v>8435</v>
      </c>
      <c r="T1594" s="72"/>
      <c r="U1594" s="72"/>
      <c r="V1594" s="76" t="s">
        <v>9983</v>
      </c>
      <c r="W1594" s="74">
        <v>42826.022743055553</v>
      </c>
      <c r="X1594" s="76" t="s">
        <v>11938</v>
      </c>
      <c r="Y1594" s="72"/>
      <c r="Z1594" s="72"/>
      <c r="AA1594" s="78" t="s">
        <v>15895</v>
      </c>
      <c r="AB1594" s="72"/>
      <c r="AC1594" s="72" t="b">
        <v>0</v>
      </c>
      <c r="AD1594" s="72">
        <v>0</v>
      </c>
      <c r="AE1594" s="78" t="s">
        <v>230</v>
      </c>
      <c r="AF1594" s="72" t="b">
        <v>0</v>
      </c>
      <c r="AG1594" s="72" t="s">
        <v>231</v>
      </c>
      <c r="AH1594" s="72"/>
      <c r="AI1594" s="78" t="s">
        <v>230</v>
      </c>
      <c r="AJ1594" s="72" t="b">
        <v>0</v>
      </c>
      <c r="AK1594" s="72">
        <v>6</v>
      </c>
      <c r="AL1594" s="78" t="s">
        <v>18320</v>
      </c>
      <c r="AM1594" s="72" t="s">
        <v>242</v>
      </c>
      <c r="AN1594" s="72" t="b">
        <v>0</v>
      </c>
      <c r="AO1594" s="78" t="s">
        <v>18320</v>
      </c>
      <c r="AP1594" s="72" t="s">
        <v>179</v>
      </c>
      <c r="AQ1594" s="72">
        <v>0</v>
      </c>
      <c r="AR1594" s="72">
        <v>0</v>
      </c>
      <c r="AS1594" s="72"/>
      <c r="AT1594" s="72"/>
      <c r="AU1594" s="72"/>
      <c r="AV1594" s="72"/>
      <c r="AW1594" s="72"/>
      <c r="AX1594" s="72"/>
      <c r="AY1594" s="72"/>
      <c r="AZ1594" s="72"/>
    </row>
    <row r="1595" spans="1:52" x14ac:dyDescent="0.35">
      <c r="A1595" s="70" t="s">
        <v>1746</v>
      </c>
      <c r="B1595" s="70" t="s">
        <v>2713</v>
      </c>
      <c r="C1595" s="83"/>
      <c r="D1595" s="84"/>
      <c r="E1595" s="85"/>
      <c r="F1595" s="86"/>
      <c r="G1595" s="83"/>
      <c r="H1595" s="81"/>
      <c r="I1595" s="87"/>
      <c r="J1595" s="87"/>
      <c r="K1595" s="36"/>
      <c r="L1595" s="90"/>
      <c r="M1595" s="90"/>
      <c r="N1595" s="89"/>
      <c r="O1595" s="72" t="s">
        <v>217</v>
      </c>
      <c r="P1595" s="74">
        <v>42826.024502314816</v>
      </c>
      <c r="Q1595" s="72" t="s">
        <v>3895</v>
      </c>
      <c r="R1595" s="76" t="s">
        <v>6802</v>
      </c>
      <c r="S1595" s="72" t="s">
        <v>8435</v>
      </c>
      <c r="T1595" s="72"/>
      <c r="U1595" s="72"/>
      <c r="V1595" s="76" t="s">
        <v>9984</v>
      </c>
      <c r="W1595" s="74">
        <v>42826.024502314816</v>
      </c>
      <c r="X1595" s="76" t="s">
        <v>11939</v>
      </c>
      <c r="Y1595" s="72"/>
      <c r="Z1595" s="72"/>
      <c r="AA1595" s="78" t="s">
        <v>15896</v>
      </c>
      <c r="AB1595" s="72"/>
      <c r="AC1595" s="72" t="b">
        <v>0</v>
      </c>
      <c r="AD1595" s="72">
        <v>0</v>
      </c>
      <c r="AE1595" s="78" t="s">
        <v>230</v>
      </c>
      <c r="AF1595" s="72" t="b">
        <v>0</v>
      </c>
      <c r="AG1595" s="72" t="s">
        <v>231</v>
      </c>
      <c r="AH1595" s="72"/>
      <c r="AI1595" s="78" t="s">
        <v>230</v>
      </c>
      <c r="AJ1595" s="72" t="b">
        <v>0</v>
      </c>
      <c r="AK1595" s="72">
        <v>6</v>
      </c>
      <c r="AL1595" s="78" t="s">
        <v>18320</v>
      </c>
      <c r="AM1595" s="72" t="s">
        <v>242</v>
      </c>
      <c r="AN1595" s="72" t="b">
        <v>0</v>
      </c>
      <c r="AO1595" s="78" t="s">
        <v>18320</v>
      </c>
      <c r="AP1595" s="72" t="s">
        <v>179</v>
      </c>
      <c r="AQ1595" s="72">
        <v>0</v>
      </c>
      <c r="AR1595" s="72">
        <v>0</v>
      </c>
      <c r="AS1595" s="72"/>
      <c r="AT1595" s="72"/>
      <c r="AU1595" s="72"/>
      <c r="AV1595" s="72"/>
      <c r="AW1595" s="72"/>
      <c r="AX1595" s="72"/>
      <c r="AY1595" s="72"/>
      <c r="AZ1595" s="72"/>
    </row>
    <row r="1596" spans="1:52" x14ac:dyDescent="0.35">
      <c r="A1596" s="70" t="s">
        <v>1747</v>
      </c>
      <c r="B1596" s="70" t="s">
        <v>1747</v>
      </c>
      <c r="C1596" s="83"/>
      <c r="D1596" s="84"/>
      <c r="E1596" s="85"/>
      <c r="F1596" s="86"/>
      <c r="G1596" s="83"/>
      <c r="H1596" s="81"/>
      <c r="I1596" s="87"/>
      <c r="J1596" s="87"/>
      <c r="K1596" s="36"/>
      <c r="L1596" s="90"/>
      <c r="M1596" s="90"/>
      <c r="N1596" s="89"/>
      <c r="O1596" s="72" t="s">
        <v>179</v>
      </c>
      <c r="P1596" s="74">
        <v>42826.025821759256</v>
      </c>
      <c r="Q1596" s="72" t="s">
        <v>3897</v>
      </c>
      <c r="R1596" s="76" t="s">
        <v>6803</v>
      </c>
      <c r="S1596" s="72" t="s">
        <v>221</v>
      </c>
      <c r="T1596" s="72" t="s">
        <v>8700</v>
      </c>
      <c r="U1596" s="72"/>
      <c r="V1596" s="76" t="s">
        <v>9985</v>
      </c>
      <c r="W1596" s="74">
        <v>42826.025821759256</v>
      </c>
      <c r="X1596" s="76" t="s">
        <v>11940</v>
      </c>
      <c r="Y1596" s="72"/>
      <c r="Z1596" s="72"/>
      <c r="AA1596" s="78" t="s">
        <v>15897</v>
      </c>
      <c r="AB1596" s="72"/>
      <c r="AC1596" s="72" t="b">
        <v>0</v>
      </c>
      <c r="AD1596" s="72">
        <v>0</v>
      </c>
      <c r="AE1596" s="78" t="s">
        <v>230</v>
      </c>
      <c r="AF1596" s="72" t="b">
        <v>0</v>
      </c>
      <c r="AG1596" s="72" t="s">
        <v>324</v>
      </c>
      <c r="AH1596" s="72"/>
      <c r="AI1596" s="78" t="s">
        <v>230</v>
      </c>
      <c r="AJ1596" s="72" t="b">
        <v>0</v>
      </c>
      <c r="AK1596" s="72">
        <v>0</v>
      </c>
      <c r="AL1596" s="78" t="s">
        <v>230</v>
      </c>
      <c r="AM1596" s="72" t="s">
        <v>244</v>
      </c>
      <c r="AN1596" s="72" t="b">
        <v>0</v>
      </c>
      <c r="AO1596" s="78" t="s">
        <v>15897</v>
      </c>
      <c r="AP1596" s="72" t="s">
        <v>179</v>
      </c>
      <c r="AQ1596" s="72">
        <v>0</v>
      </c>
      <c r="AR1596" s="72">
        <v>0</v>
      </c>
      <c r="AS1596" s="72"/>
      <c r="AT1596" s="72"/>
      <c r="AU1596" s="72"/>
      <c r="AV1596" s="72"/>
      <c r="AW1596" s="72"/>
      <c r="AX1596" s="72"/>
      <c r="AY1596" s="72"/>
      <c r="AZ1596" s="72"/>
    </row>
    <row r="1597" spans="1:52" x14ac:dyDescent="0.35">
      <c r="A1597" s="70" t="s">
        <v>1748</v>
      </c>
      <c r="B1597" s="70" t="s">
        <v>1748</v>
      </c>
      <c r="C1597" s="83"/>
      <c r="D1597" s="84"/>
      <c r="E1597" s="85"/>
      <c r="F1597" s="86"/>
      <c r="G1597" s="83"/>
      <c r="H1597" s="81"/>
      <c r="I1597" s="87"/>
      <c r="J1597" s="87"/>
      <c r="K1597" s="36"/>
      <c r="L1597" s="90"/>
      <c r="M1597" s="90"/>
      <c r="N1597" s="89"/>
      <c r="O1597" s="72" t="s">
        <v>179</v>
      </c>
      <c r="P1597" s="74">
        <v>42825.007199074076</v>
      </c>
      <c r="Q1597" s="72" t="s">
        <v>3898</v>
      </c>
      <c r="R1597" s="76" t="s">
        <v>6804</v>
      </c>
      <c r="S1597" s="72" t="s">
        <v>221</v>
      </c>
      <c r="T1597" s="72"/>
      <c r="U1597" s="72"/>
      <c r="V1597" s="76" t="s">
        <v>9986</v>
      </c>
      <c r="W1597" s="74">
        <v>42825.007199074076</v>
      </c>
      <c r="X1597" s="76" t="s">
        <v>11941</v>
      </c>
      <c r="Y1597" s="72"/>
      <c r="Z1597" s="72"/>
      <c r="AA1597" s="78" t="s">
        <v>15898</v>
      </c>
      <c r="AB1597" s="72"/>
      <c r="AC1597" s="72" t="b">
        <v>0</v>
      </c>
      <c r="AD1597" s="72">
        <v>0</v>
      </c>
      <c r="AE1597" s="78" t="s">
        <v>230</v>
      </c>
      <c r="AF1597" s="72" t="b">
        <v>0</v>
      </c>
      <c r="AG1597" s="72" t="s">
        <v>231</v>
      </c>
      <c r="AH1597" s="72"/>
      <c r="AI1597" s="78" t="s">
        <v>230</v>
      </c>
      <c r="AJ1597" s="72" t="b">
        <v>0</v>
      </c>
      <c r="AK1597" s="72">
        <v>0</v>
      </c>
      <c r="AL1597" s="78" t="s">
        <v>230</v>
      </c>
      <c r="AM1597" s="72" t="s">
        <v>237</v>
      </c>
      <c r="AN1597" s="72" t="b">
        <v>0</v>
      </c>
      <c r="AO1597" s="78" t="s">
        <v>15898</v>
      </c>
      <c r="AP1597" s="72" t="s">
        <v>179</v>
      </c>
      <c r="AQ1597" s="72">
        <v>0</v>
      </c>
      <c r="AR1597" s="72">
        <v>0</v>
      </c>
      <c r="AS1597" s="72"/>
      <c r="AT1597" s="72"/>
      <c r="AU1597" s="72"/>
      <c r="AV1597" s="72"/>
      <c r="AW1597" s="72"/>
      <c r="AX1597" s="72"/>
      <c r="AY1597" s="72"/>
      <c r="AZ1597" s="72"/>
    </row>
    <row r="1598" spans="1:52" x14ac:dyDescent="0.35">
      <c r="A1598" s="70" t="s">
        <v>1748</v>
      </c>
      <c r="B1598" s="70" t="s">
        <v>1748</v>
      </c>
      <c r="C1598" s="83"/>
      <c r="D1598" s="84"/>
      <c r="E1598" s="85"/>
      <c r="F1598" s="86"/>
      <c r="G1598" s="83"/>
      <c r="H1598" s="81"/>
      <c r="I1598" s="87"/>
      <c r="J1598" s="87"/>
      <c r="K1598" s="36"/>
      <c r="L1598" s="90"/>
      <c r="M1598" s="90"/>
      <c r="N1598" s="89"/>
      <c r="O1598" s="72" t="s">
        <v>179</v>
      </c>
      <c r="P1598" s="74">
        <v>42826.027800925927</v>
      </c>
      <c r="Q1598" s="72" t="s">
        <v>3899</v>
      </c>
      <c r="R1598" s="76" t="s">
        <v>6805</v>
      </c>
      <c r="S1598" s="72" t="s">
        <v>221</v>
      </c>
      <c r="T1598" s="72"/>
      <c r="U1598" s="72"/>
      <c r="V1598" s="76" t="s">
        <v>9986</v>
      </c>
      <c r="W1598" s="74">
        <v>42826.027800925927</v>
      </c>
      <c r="X1598" s="76" t="s">
        <v>11942</v>
      </c>
      <c r="Y1598" s="72"/>
      <c r="Z1598" s="72"/>
      <c r="AA1598" s="78" t="s">
        <v>15899</v>
      </c>
      <c r="AB1598" s="72"/>
      <c r="AC1598" s="72" t="b">
        <v>0</v>
      </c>
      <c r="AD1598" s="72">
        <v>0</v>
      </c>
      <c r="AE1598" s="78" t="s">
        <v>230</v>
      </c>
      <c r="AF1598" s="72" t="b">
        <v>0</v>
      </c>
      <c r="AG1598" s="72" t="s">
        <v>231</v>
      </c>
      <c r="AH1598" s="72"/>
      <c r="AI1598" s="78" t="s">
        <v>230</v>
      </c>
      <c r="AJ1598" s="72" t="b">
        <v>0</v>
      </c>
      <c r="AK1598" s="72">
        <v>0</v>
      </c>
      <c r="AL1598" s="78" t="s">
        <v>230</v>
      </c>
      <c r="AM1598" s="72" t="s">
        <v>237</v>
      </c>
      <c r="AN1598" s="72" t="b">
        <v>0</v>
      </c>
      <c r="AO1598" s="78" t="s">
        <v>15899</v>
      </c>
      <c r="AP1598" s="72" t="s">
        <v>179</v>
      </c>
      <c r="AQ1598" s="72">
        <v>0</v>
      </c>
      <c r="AR1598" s="72">
        <v>0</v>
      </c>
      <c r="AS1598" s="72"/>
      <c r="AT1598" s="72"/>
      <c r="AU1598" s="72"/>
      <c r="AV1598" s="72"/>
      <c r="AW1598" s="72"/>
      <c r="AX1598" s="72"/>
      <c r="AY1598" s="72"/>
      <c r="AZ1598" s="72"/>
    </row>
    <row r="1599" spans="1:52" x14ac:dyDescent="0.35">
      <c r="A1599" s="70" t="s">
        <v>1749</v>
      </c>
      <c r="B1599" s="70" t="s">
        <v>1749</v>
      </c>
      <c r="C1599" s="83"/>
      <c r="D1599" s="84"/>
      <c r="E1599" s="85"/>
      <c r="F1599" s="86"/>
      <c r="G1599" s="83"/>
      <c r="H1599" s="81"/>
      <c r="I1599" s="87"/>
      <c r="J1599" s="87"/>
      <c r="K1599" s="36"/>
      <c r="L1599" s="90"/>
      <c r="M1599" s="90"/>
      <c r="N1599" s="89"/>
      <c r="O1599" s="72" t="s">
        <v>179</v>
      </c>
      <c r="P1599" s="74">
        <v>42826.032060185185</v>
      </c>
      <c r="Q1599" s="72" t="s">
        <v>3900</v>
      </c>
      <c r="R1599" s="76" t="s">
        <v>6806</v>
      </c>
      <c r="S1599" s="72" t="s">
        <v>222</v>
      </c>
      <c r="T1599" s="72"/>
      <c r="U1599" s="76" t="s">
        <v>8953</v>
      </c>
      <c r="V1599" s="76" t="s">
        <v>8953</v>
      </c>
      <c r="W1599" s="74">
        <v>42826.032060185185</v>
      </c>
      <c r="X1599" s="76" t="s">
        <v>11943</v>
      </c>
      <c r="Y1599" s="72"/>
      <c r="Z1599" s="72"/>
      <c r="AA1599" s="78" t="s">
        <v>15900</v>
      </c>
      <c r="AB1599" s="72"/>
      <c r="AC1599" s="72" t="b">
        <v>0</v>
      </c>
      <c r="AD1599" s="72">
        <v>0</v>
      </c>
      <c r="AE1599" s="78" t="s">
        <v>230</v>
      </c>
      <c r="AF1599" s="72" t="b">
        <v>0</v>
      </c>
      <c r="AG1599" s="72" t="s">
        <v>231</v>
      </c>
      <c r="AH1599" s="72"/>
      <c r="AI1599" s="78" t="s">
        <v>230</v>
      </c>
      <c r="AJ1599" s="72" t="b">
        <v>0</v>
      </c>
      <c r="AK1599" s="72">
        <v>0</v>
      </c>
      <c r="AL1599" s="78" t="s">
        <v>230</v>
      </c>
      <c r="AM1599" s="72" t="s">
        <v>247</v>
      </c>
      <c r="AN1599" s="72" t="b">
        <v>0</v>
      </c>
      <c r="AO1599" s="78" t="s">
        <v>15900</v>
      </c>
      <c r="AP1599" s="72" t="s">
        <v>179</v>
      </c>
      <c r="AQ1599" s="72">
        <v>0</v>
      </c>
      <c r="AR1599" s="72">
        <v>0</v>
      </c>
      <c r="AS1599" s="72"/>
      <c r="AT1599" s="72"/>
      <c r="AU1599" s="72"/>
      <c r="AV1599" s="72"/>
      <c r="AW1599" s="72"/>
      <c r="AX1599" s="72"/>
      <c r="AY1599" s="72"/>
      <c r="AZ1599" s="72"/>
    </row>
    <row r="1600" spans="1:52" x14ac:dyDescent="0.35">
      <c r="A1600" s="70" t="s">
        <v>1750</v>
      </c>
      <c r="B1600" s="70" t="s">
        <v>2497</v>
      </c>
      <c r="C1600" s="83"/>
      <c r="D1600" s="84"/>
      <c r="E1600" s="85"/>
      <c r="F1600" s="86"/>
      <c r="G1600" s="83"/>
      <c r="H1600" s="81"/>
      <c r="I1600" s="87"/>
      <c r="J1600" s="87"/>
      <c r="K1600" s="36"/>
      <c r="L1600" s="90"/>
      <c r="M1600" s="90"/>
      <c r="N1600" s="89"/>
      <c r="O1600" s="72" t="s">
        <v>217</v>
      </c>
      <c r="P1600" s="74">
        <v>42826.033680555556</v>
      </c>
      <c r="Q1600" s="72" t="s">
        <v>3901</v>
      </c>
      <c r="R1600" s="76" t="s">
        <v>6807</v>
      </c>
      <c r="S1600" s="72" t="s">
        <v>221</v>
      </c>
      <c r="T1600" s="72"/>
      <c r="U1600" s="72"/>
      <c r="V1600" s="76" t="s">
        <v>9987</v>
      </c>
      <c r="W1600" s="74">
        <v>42826.033680555556</v>
      </c>
      <c r="X1600" s="76" t="s">
        <v>11944</v>
      </c>
      <c r="Y1600" s="72"/>
      <c r="Z1600" s="72"/>
      <c r="AA1600" s="78" t="s">
        <v>15901</v>
      </c>
      <c r="AB1600" s="72"/>
      <c r="AC1600" s="72" t="b">
        <v>0</v>
      </c>
      <c r="AD1600" s="72">
        <v>0</v>
      </c>
      <c r="AE1600" s="78" t="s">
        <v>230</v>
      </c>
      <c r="AF1600" s="72" t="b">
        <v>0</v>
      </c>
      <c r="AG1600" s="72" t="s">
        <v>231</v>
      </c>
      <c r="AH1600" s="72"/>
      <c r="AI1600" s="78" t="s">
        <v>230</v>
      </c>
      <c r="AJ1600" s="72" t="b">
        <v>0</v>
      </c>
      <c r="AK1600" s="72">
        <v>1</v>
      </c>
      <c r="AL1600" s="78" t="s">
        <v>17157</v>
      </c>
      <c r="AM1600" s="72" t="s">
        <v>249</v>
      </c>
      <c r="AN1600" s="72" t="b">
        <v>0</v>
      </c>
      <c r="AO1600" s="78" t="s">
        <v>17157</v>
      </c>
      <c r="AP1600" s="72" t="s">
        <v>179</v>
      </c>
      <c r="AQ1600" s="72">
        <v>0</v>
      </c>
      <c r="AR1600" s="72">
        <v>0</v>
      </c>
      <c r="AS1600" s="72"/>
      <c r="AT1600" s="72"/>
      <c r="AU1600" s="72"/>
      <c r="AV1600" s="72"/>
      <c r="AW1600" s="72"/>
      <c r="AX1600" s="72"/>
      <c r="AY1600" s="72"/>
      <c r="AZ1600" s="72"/>
    </row>
    <row r="1601" spans="1:52" x14ac:dyDescent="0.35">
      <c r="A1601" s="70" t="s">
        <v>1750</v>
      </c>
      <c r="B1601" s="70" t="s">
        <v>2497</v>
      </c>
      <c r="C1601" s="83"/>
      <c r="D1601" s="84"/>
      <c r="E1601" s="85"/>
      <c r="F1601" s="86"/>
      <c r="G1601" s="83"/>
      <c r="H1601" s="81"/>
      <c r="I1601" s="87"/>
      <c r="J1601" s="87"/>
      <c r="K1601" s="36"/>
      <c r="L1601" s="90"/>
      <c r="M1601" s="90"/>
      <c r="N1601" s="89"/>
      <c r="O1601" s="72" t="s">
        <v>217</v>
      </c>
      <c r="P1601" s="74">
        <v>42826.034050925926</v>
      </c>
      <c r="Q1601" s="72" t="s">
        <v>3902</v>
      </c>
      <c r="R1601" s="76" t="s">
        <v>6808</v>
      </c>
      <c r="S1601" s="72" t="s">
        <v>221</v>
      </c>
      <c r="T1601" s="72"/>
      <c r="U1601" s="72"/>
      <c r="V1601" s="76" t="s">
        <v>9987</v>
      </c>
      <c r="W1601" s="74">
        <v>42826.034050925926</v>
      </c>
      <c r="X1601" s="76" t="s">
        <v>11945</v>
      </c>
      <c r="Y1601" s="72"/>
      <c r="Z1601" s="72"/>
      <c r="AA1601" s="78" t="s">
        <v>15902</v>
      </c>
      <c r="AB1601" s="72"/>
      <c r="AC1601" s="72" t="b">
        <v>0</v>
      </c>
      <c r="AD1601" s="72">
        <v>0</v>
      </c>
      <c r="AE1601" s="78" t="s">
        <v>230</v>
      </c>
      <c r="AF1601" s="72" t="b">
        <v>0</v>
      </c>
      <c r="AG1601" s="72" t="s">
        <v>231</v>
      </c>
      <c r="AH1601" s="72"/>
      <c r="AI1601" s="78" t="s">
        <v>230</v>
      </c>
      <c r="AJ1601" s="72" t="b">
        <v>0</v>
      </c>
      <c r="AK1601" s="72">
        <v>1</v>
      </c>
      <c r="AL1601" s="78" t="s">
        <v>17156</v>
      </c>
      <c r="AM1601" s="72" t="s">
        <v>249</v>
      </c>
      <c r="AN1601" s="72" t="b">
        <v>0</v>
      </c>
      <c r="AO1601" s="78" t="s">
        <v>17156</v>
      </c>
      <c r="AP1601" s="72" t="s">
        <v>179</v>
      </c>
      <c r="AQ1601" s="72">
        <v>0</v>
      </c>
      <c r="AR1601" s="72">
        <v>0</v>
      </c>
      <c r="AS1601" s="72"/>
      <c r="AT1601" s="72"/>
      <c r="AU1601" s="72"/>
      <c r="AV1601" s="72"/>
      <c r="AW1601" s="72"/>
      <c r="AX1601" s="72"/>
      <c r="AY1601" s="72"/>
      <c r="AZ1601" s="72"/>
    </row>
    <row r="1602" spans="1:52" x14ac:dyDescent="0.35">
      <c r="A1602" s="70" t="s">
        <v>1750</v>
      </c>
      <c r="B1602" s="70" t="s">
        <v>2497</v>
      </c>
      <c r="C1602" s="83"/>
      <c r="D1602" s="84"/>
      <c r="E1602" s="85"/>
      <c r="F1602" s="86"/>
      <c r="G1602" s="83"/>
      <c r="H1602" s="81"/>
      <c r="I1602" s="87"/>
      <c r="J1602" s="87"/>
      <c r="K1602" s="36"/>
      <c r="L1602" s="90"/>
      <c r="M1602" s="90"/>
      <c r="N1602" s="89"/>
      <c r="O1602" s="72" t="s">
        <v>217</v>
      </c>
      <c r="P1602" s="74">
        <v>42826.034097222226</v>
      </c>
      <c r="Q1602" s="72" t="s">
        <v>3903</v>
      </c>
      <c r="R1602" s="76" t="s">
        <v>6809</v>
      </c>
      <c r="S1602" s="72" t="s">
        <v>221</v>
      </c>
      <c r="T1602" s="72"/>
      <c r="U1602" s="72"/>
      <c r="V1602" s="76" t="s">
        <v>9987</v>
      </c>
      <c r="W1602" s="74">
        <v>42826.034097222226</v>
      </c>
      <c r="X1602" s="76" t="s">
        <v>11946</v>
      </c>
      <c r="Y1602" s="72"/>
      <c r="Z1602" s="72"/>
      <c r="AA1602" s="78" t="s">
        <v>15903</v>
      </c>
      <c r="AB1602" s="72"/>
      <c r="AC1602" s="72" t="b">
        <v>0</v>
      </c>
      <c r="AD1602" s="72">
        <v>0</v>
      </c>
      <c r="AE1602" s="78" t="s">
        <v>230</v>
      </c>
      <c r="AF1602" s="72" t="b">
        <v>0</v>
      </c>
      <c r="AG1602" s="72" t="s">
        <v>231</v>
      </c>
      <c r="AH1602" s="72"/>
      <c r="AI1602" s="78" t="s">
        <v>230</v>
      </c>
      <c r="AJ1602" s="72" t="b">
        <v>0</v>
      </c>
      <c r="AK1602" s="72">
        <v>1</v>
      </c>
      <c r="AL1602" s="78" t="s">
        <v>17155</v>
      </c>
      <c r="AM1602" s="72" t="s">
        <v>249</v>
      </c>
      <c r="AN1602" s="72" t="b">
        <v>0</v>
      </c>
      <c r="AO1602" s="78" t="s">
        <v>17155</v>
      </c>
      <c r="AP1602" s="72" t="s">
        <v>179</v>
      </c>
      <c r="AQ1602" s="72">
        <v>0</v>
      </c>
      <c r="AR1602" s="72">
        <v>0</v>
      </c>
      <c r="AS1602" s="72"/>
      <c r="AT1602" s="72"/>
      <c r="AU1602" s="72"/>
      <c r="AV1602" s="72"/>
      <c r="AW1602" s="72"/>
      <c r="AX1602" s="72"/>
      <c r="AY1602" s="72"/>
      <c r="AZ1602" s="72"/>
    </row>
    <row r="1603" spans="1:52" x14ac:dyDescent="0.35">
      <c r="A1603" s="70" t="s">
        <v>1751</v>
      </c>
      <c r="B1603" s="70" t="s">
        <v>216</v>
      </c>
      <c r="C1603" s="83"/>
      <c r="D1603" s="84"/>
      <c r="E1603" s="85"/>
      <c r="F1603" s="86"/>
      <c r="G1603" s="83"/>
      <c r="H1603" s="81"/>
      <c r="I1603" s="87"/>
      <c r="J1603" s="87"/>
      <c r="K1603" s="36"/>
      <c r="L1603" s="90"/>
      <c r="M1603" s="90"/>
      <c r="N1603" s="89"/>
      <c r="O1603" s="72" t="s">
        <v>217</v>
      </c>
      <c r="P1603" s="74">
        <v>42826.038368055553</v>
      </c>
      <c r="Q1603" s="72" t="s">
        <v>3904</v>
      </c>
      <c r="R1603" s="72"/>
      <c r="S1603" s="72"/>
      <c r="T1603" s="72"/>
      <c r="U1603" s="72"/>
      <c r="V1603" s="76" t="s">
        <v>9988</v>
      </c>
      <c r="W1603" s="74">
        <v>42826.038368055553</v>
      </c>
      <c r="X1603" s="76" t="s">
        <v>11947</v>
      </c>
      <c r="Y1603" s="72"/>
      <c r="Z1603" s="72"/>
      <c r="AA1603" s="78" t="s">
        <v>15904</v>
      </c>
      <c r="AB1603" s="72"/>
      <c r="AC1603" s="72" t="b">
        <v>0</v>
      </c>
      <c r="AD1603" s="72">
        <v>0</v>
      </c>
      <c r="AE1603" s="78" t="s">
        <v>230</v>
      </c>
      <c r="AF1603" s="72" t="b">
        <v>0</v>
      </c>
      <c r="AG1603" s="72" t="s">
        <v>235</v>
      </c>
      <c r="AH1603" s="72"/>
      <c r="AI1603" s="78" t="s">
        <v>230</v>
      </c>
      <c r="AJ1603" s="72" t="b">
        <v>0</v>
      </c>
      <c r="AK1603" s="72">
        <v>0</v>
      </c>
      <c r="AL1603" s="78" t="s">
        <v>230</v>
      </c>
      <c r="AM1603" s="72" t="s">
        <v>238</v>
      </c>
      <c r="AN1603" s="72" t="b">
        <v>0</v>
      </c>
      <c r="AO1603" s="78" t="s">
        <v>15904</v>
      </c>
      <c r="AP1603" s="72" t="s">
        <v>179</v>
      </c>
      <c r="AQ1603" s="72">
        <v>0</v>
      </c>
      <c r="AR1603" s="72">
        <v>0</v>
      </c>
      <c r="AS1603" s="72"/>
      <c r="AT1603" s="72"/>
      <c r="AU1603" s="72"/>
      <c r="AV1603" s="72"/>
      <c r="AW1603" s="72"/>
      <c r="AX1603" s="72"/>
      <c r="AY1603" s="72"/>
      <c r="AZ1603" s="72"/>
    </row>
    <row r="1604" spans="1:52" x14ac:dyDescent="0.35">
      <c r="A1604" s="70" t="s">
        <v>1752</v>
      </c>
      <c r="B1604" s="70" t="s">
        <v>1752</v>
      </c>
      <c r="C1604" s="83"/>
      <c r="D1604" s="84"/>
      <c r="E1604" s="85"/>
      <c r="F1604" s="86"/>
      <c r="G1604" s="83"/>
      <c r="H1604" s="81"/>
      <c r="I1604" s="87"/>
      <c r="J1604" s="87"/>
      <c r="K1604" s="36"/>
      <c r="L1604" s="90"/>
      <c r="M1604" s="90"/>
      <c r="N1604" s="89"/>
      <c r="O1604" s="72" t="s">
        <v>179</v>
      </c>
      <c r="P1604" s="74">
        <v>42824.849768518521</v>
      </c>
      <c r="Q1604" s="72" t="s">
        <v>3905</v>
      </c>
      <c r="R1604" s="76" t="s">
        <v>6472</v>
      </c>
      <c r="S1604" s="72" t="s">
        <v>223</v>
      </c>
      <c r="T1604" s="72" t="s">
        <v>8650</v>
      </c>
      <c r="U1604" s="76" t="s">
        <v>8900</v>
      </c>
      <c r="V1604" s="76" t="s">
        <v>8900</v>
      </c>
      <c r="W1604" s="74">
        <v>42824.849768518521</v>
      </c>
      <c r="X1604" s="76" t="s">
        <v>11948</v>
      </c>
      <c r="Y1604" s="72"/>
      <c r="Z1604" s="72"/>
      <c r="AA1604" s="78" t="s">
        <v>15905</v>
      </c>
      <c r="AB1604" s="72"/>
      <c r="AC1604" s="72" t="b">
        <v>0</v>
      </c>
      <c r="AD1604" s="72">
        <v>107</v>
      </c>
      <c r="AE1604" s="78" t="s">
        <v>230</v>
      </c>
      <c r="AF1604" s="72" t="b">
        <v>0</v>
      </c>
      <c r="AG1604" s="72" t="s">
        <v>231</v>
      </c>
      <c r="AH1604" s="72"/>
      <c r="AI1604" s="78" t="s">
        <v>230</v>
      </c>
      <c r="AJ1604" s="72" t="b">
        <v>0</v>
      </c>
      <c r="AK1604" s="72">
        <v>73</v>
      </c>
      <c r="AL1604" s="78" t="s">
        <v>230</v>
      </c>
      <c r="AM1604" s="72" t="s">
        <v>242</v>
      </c>
      <c r="AN1604" s="72" t="b">
        <v>0</v>
      </c>
      <c r="AO1604" s="78" t="s">
        <v>15905</v>
      </c>
      <c r="AP1604" s="72" t="s">
        <v>250</v>
      </c>
      <c r="AQ1604" s="72">
        <v>0</v>
      </c>
      <c r="AR1604" s="72">
        <v>0</v>
      </c>
      <c r="AS1604" s="72"/>
      <c r="AT1604" s="72"/>
      <c r="AU1604" s="72"/>
      <c r="AV1604" s="72"/>
      <c r="AW1604" s="72"/>
      <c r="AX1604" s="72"/>
      <c r="AY1604" s="72"/>
      <c r="AZ1604" s="72"/>
    </row>
    <row r="1605" spans="1:52" x14ac:dyDescent="0.35">
      <c r="A1605" s="70" t="s">
        <v>1753</v>
      </c>
      <c r="B1605" s="70" t="s">
        <v>1752</v>
      </c>
      <c r="C1605" s="83"/>
      <c r="D1605" s="84"/>
      <c r="E1605" s="85"/>
      <c r="F1605" s="86"/>
      <c r="G1605" s="83"/>
      <c r="H1605" s="81"/>
      <c r="I1605" s="87"/>
      <c r="J1605" s="87"/>
      <c r="K1605" s="36"/>
      <c r="L1605" s="90"/>
      <c r="M1605" s="90"/>
      <c r="N1605" s="89"/>
      <c r="O1605" s="72" t="s">
        <v>217</v>
      </c>
      <c r="P1605" s="74">
        <v>42826.039872685185</v>
      </c>
      <c r="Q1605" s="72" t="s">
        <v>3906</v>
      </c>
      <c r="R1605" s="76" t="s">
        <v>6472</v>
      </c>
      <c r="S1605" s="72" t="s">
        <v>223</v>
      </c>
      <c r="T1605" s="72" t="s">
        <v>8650</v>
      </c>
      <c r="U1605" s="72"/>
      <c r="V1605" s="76" t="s">
        <v>9989</v>
      </c>
      <c r="W1605" s="74">
        <v>42826.039872685185</v>
      </c>
      <c r="X1605" s="76" t="s">
        <v>11949</v>
      </c>
      <c r="Y1605" s="72"/>
      <c r="Z1605" s="72"/>
      <c r="AA1605" s="78" t="s">
        <v>15906</v>
      </c>
      <c r="AB1605" s="72"/>
      <c r="AC1605" s="72" t="b">
        <v>0</v>
      </c>
      <c r="AD1605" s="72">
        <v>0</v>
      </c>
      <c r="AE1605" s="78" t="s">
        <v>230</v>
      </c>
      <c r="AF1605" s="72" t="b">
        <v>0</v>
      </c>
      <c r="AG1605" s="72" t="s">
        <v>231</v>
      </c>
      <c r="AH1605" s="72"/>
      <c r="AI1605" s="78" t="s">
        <v>230</v>
      </c>
      <c r="AJ1605" s="72" t="b">
        <v>0</v>
      </c>
      <c r="AK1605" s="72">
        <v>73</v>
      </c>
      <c r="AL1605" s="78" t="s">
        <v>15905</v>
      </c>
      <c r="AM1605" s="72" t="s">
        <v>242</v>
      </c>
      <c r="AN1605" s="72" t="b">
        <v>0</v>
      </c>
      <c r="AO1605" s="78" t="s">
        <v>15905</v>
      </c>
      <c r="AP1605" s="72" t="s">
        <v>179</v>
      </c>
      <c r="AQ1605" s="72">
        <v>0</v>
      </c>
      <c r="AR1605" s="72">
        <v>0</v>
      </c>
      <c r="AS1605" s="72"/>
      <c r="AT1605" s="72"/>
      <c r="AU1605" s="72"/>
      <c r="AV1605" s="72"/>
      <c r="AW1605" s="72"/>
      <c r="AX1605" s="72"/>
      <c r="AY1605" s="72"/>
      <c r="AZ1605" s="72"/>
    </row>
    <row r="1606" spans="1:52" x14ac:dyDescent="0.35">
      <c r="A1606" s="70" t="s">
        <v>1754</v>
      </c>
      <c r="B1606" s="70" t="s">
        <v>1754</v>
      </c>
      <c r="C1606" s="83"/>
      <c r="D1606" s="84"/>
      <c r="E1606" s="85"/>
      <c r="F1606" s="86"/>
      <c r="G1606" s="83"/>
      <c r="H1606" s="81"/>
      <c r="I1606" s="87"/>
      <c r="J1606" s="87"/>
      <c r="K1606" s="36"/>
      <c r="L1606" s="90"/>
      <c r="M1606" s="90"/>
      <c r="N1606" s="89"/>
      <c r="O1606" s="72" t="s">
        <v>179</v>
      </c>
      <c r="P1606" s="74">
        <v>42826.045578703706</v>
      </c>
      <c r="Q1606" s="72" t="s">
        <v>3907</v>
      </c>
      <c r="R1606" s="76" t="s">
        <v>6810</v>
      </c>
      <c r="S1606" s="72" t="s">
        <v>8475</v>
      </c>
      <c r="T1606" s="72"/>
      <c r="U1606" s="72"/>
      <c r="V1606" s="76" t="s">
        <v>9990</v>
      </c>
      <c r="W1606" s="74">
        <v>42826.045578703706</v>
      </c>
      <c r="X1606" s="76" t="s">
        <v>11950</v>
      </c>
      <c r="Y1606" s="72"/>
      <c r="Z1606" s="72"/>
      <c r="AA1606" s="78" t="s">
        <v>15907</v>
      </c>
      <c r="AB1606" s="72"/>
      <c r="AC1606" s="72" t="b">
        <v>0</v>
      </c>
      <c r="AD1606" s="72">
        <v>1</v>
      </c>
      <c r="AE1606" s="78" t="s">
        <v>230</v>
      </c>
      <c r="AF1606" s="72" t="b">
        <v>0</v>
      </c>
      <c r="AG1606" s="72" t="s">
        <v>300</v>
      </c>
      <c r="AH1606" s="72"/>
      <c r="AI1606" s="78" t="s">
        <v>230</v>
      </c>
      <c r="AJ1606" s="72" t="b">
        <v>0</v>
      </c>
      <c r="AK1606" s="72">
        <v>0</v>
      </c>
      <c r="AL1606" s="78" t="s">
        <v>230</v>
      </c>
      <c r="AM1606" s="72" t="s">
        <v>433</v>
      </c>
      <c r="AN1606" s="72" t="b">
        <v>0</v>
      </c>
      <c r="AO1606" s="78" t="s">
        <v>15907</v>
      </c>
      <c r="AP1606" s="72" t="s">
        <v>179</v>
      </c>
      <c r="AQ1606" s="72">
        <v>0</v>
      </c>
      <c r="AR1606" s="72">
        <v>0</v>
      </c>
      <c r="AS1606" s="72"/>
      <c r="AT1606" s="72"/>
      <c r="AU1606" s="72"/>
      <c r="AV1606" s="72"/>
      <c r="AW1606" s="72"/>
      <c r="AX1606" s="72"/>
      <c r="AY1606" s="72"/>
      <c r="AZ1606" s="72"/>
    </row>
    <row r="1607" spans="1:52" x14ac:dyDescent="0.35">
      <c r="A1607" s="70" t="s">
        <v>1755</v>
      </c>
      <c r="B1607" s="70" t="s">
        <v>2077</v>
      </c>
      <c r="C1607" s="83"/>
      <c r="D1607" s="84"/>
      <c r="E1607" s="85"/>
      <c r="F1607" s="86"/>
      <c r="G1607" s="83"/>
      <c r="H1607" s="81"/>
      <c r="I1607" s="87"/>
      <c r="J1607" s="87"/>
      <c r="K1607" s="36"/>
      <c r="L1607" s="90"/>
      <c r="M1607" s="90"/>
      <c r="N1607" s="89"/>
      <c r="O1607" s="72" t="s">
        <v>217</v>
      </c>
      <c r="P1607" s="74">
        <v>42826.052141203705</v>
      </c>
      <c r="Q1607" s="72" t="s">
        <v>3821</v>
      </c>
      <c r="R1607" s="72"/>
      <c r="S1607" s="72"/>
      <c r="T1607" s="72"/>
      <c r="U1607" s="72"/>
      <c r="V1607" s="76" t="s">
        <v>9991</v>
      </c>
      <c r="W1607" s="74">
        <v>42826.052141203705</v>
      </c>
      <c r="X1607" s="76" t="s">
        <v>11951</v>
      </c>
      <c r="Y1607" s="72"/>
      <c r="Z1607" s="72"/>
      <c r="AA1607" s="78" t="s">
        <v>15908</v>
      </c>
      <c r="AB1607" s="72"/>
      <c r="AC1607" s="72" t="b">
        <v>0</v>
      </c>
      <c r="AD1607" s="72">
        <v>0</v>
      </c>
      <c r="AE1607" s="78" t="s">
        <v>230</v>
      </c>
      <c r="AF1607" s="72" t="b">
        <v>0</v>
      </c>
      <c r="AG1607" s="72" t="s">
        <v>231</v>
      </c>
      <c r="AH1607" s="72"/>
      <c r="AI1607" s="78" t="s">
        <v>230</v>
      </c>
      <c r="AJ1607" s="72" t="b">
        <v>0</v>
      </c>
      <c r="AK1607" s="72">
        <v>6663</v>
      </c>
      <c r="AL1607" s="78" t="s">
        <v>16336</v>
      </c>
      <c r="AM1607" s="72" t="s">
        <v>242</v>
      </c>
      <c r="AN1607" s="72" t="b">
        <v>0</v>
      </c>
      <c r="AO1607" s="78" t="s">
        <v>16336</v>
      </c>
      <c r="AP1607" s="72" t="s">
        <v>179</v>
      </c>
      <c r="AQ1607" s="72">
        <v>0</v>
      </c>
      <c r="AR1607" s="72">
        <v>0</v>
      </c>
      <c r="AS1607" s="72"/>
      <c r="AT1607" s="72"/>
      <c r="AU1607" s="72"/>
      <c r="AV1607" s="72"/>
      <c r="AW1607" s="72"/>
      <c r="AX1607" s="72"/>
      <c r="AY1607" s="72"/>
      <c r="AZ1607" s="72"/>
    </row>
    <row r="1608" spans="1:52" x14ac:dyDescent="0.35">
      <c r="A1608" s="70" t="s">
        <v>1756</v>
      </c>
      <c r="B1608" s="70" t="s">
        <v>1756</v>
      </c>
      <c r="C1608" s="83"/>
      <c r="D1608" s="84"/>
      <c r="E1608" s="85"/>
      <c r="F1608" s="86"/>
      <c r="G1608" s="83"/>
      <c r="H1608" s="81"/>
      <c r="I1608" s="87"/>
      <c r="J1608" s="87"/>
      <c r="K1608" s="36"/>
      <c r="L1608" s="90"/>
      <c r="M1608" s="90"/>
      <c r="N1608" s="89"/>
      <c r="O1608" s="72" t="s">
        <v>179</v>
      </c>
      <c r="P1608" s="74">
        <v>42824.662048611113</v>
      </c>
      <c r="Q1608" s="72" t="s">
        <v>3908</v>
      </c>
      <c r="R1608" s="76" t="s">
        <v>6796</v>
      </c>
      <c r="S1608" s="72" t="s">
        <v>221</v>
      </c>
      <c r="T1608" s="72" t="s">
        <v>8701</v>
      </c>
      <c r="U1608" s="72"/>
      <c r="V1608" s="76" t="s">
        <v>9992</v>
      </c>
      <c r="W1608" s="74">
        <v>42824.662048611113</v>
      </c>
      <c r="X1608" s="76" t="s">
        <v>11952</v>
      </c>
      <c r="Y1608" s="72"/>
      <c r="Z1608" s="72"/>
      <c r="AA1608" s="78" t="s">
        <v>15909</v>
      </c>
      <c r="AB1608" s="72"/>
      <c r="AC1608" s="72" t="b">
        <v>0</v>
      </c>
      <c r="AD1608" s="72">
        <v>0</v>
      </c>
      <c r="AE1608" s="78" t="s">
        <v>230</v>
      </c>
      <c r="AF1608" s="72" t="b">
        <v>0</v>
      </c>
      <c r="AG1608" s="72" t="s">
        <v>231</v>
      </c>
      <c r="AH1608" s="72"/>
      <c r="AI1608" s="78" t="s">
        <v>230</v>
      </c>
      <c r="AJ1608" s="72" t="b">
        <v>0</v>
      </c>
      <c r="AK1608" s="72">
        <v>0</v>
      </c>
      <c r="AL1608" s="78" t="s">
        <v>230</v>
      </c>
      <c r="AM1608" s="72" t="s">
        <v>237</v>
      </c>
      <c r="AN1608" s="72" t="b">
        <v>0</v>
      </c>
      <c r="AO1608" s="78" t="s">
        <v>15909</v>
      </c>
      <c r="AP1608" s="72" t="s">
        <v>179</v>
      </c>
      <c r="AQ1608" s="72">
        <v>0</v>
      </c>
      <c r="AR1608" s="72">
        <v>0</v>
      </c>
      <c r="AS1608" s="72"/>
      <c r="AT1608" s="72"/>
      <c r="AU1608" s="72"/>
      <c r="AV1608" s="72"/>
      <c r="AW1608" s="72"/>
      <c r="AX1608" s="72"/>
      <c r="AY1608" s="72"/>
      <c r="AZ1608" s="72"/>
    </row>
    <row r="1609" spans="1:52" x14ac:dyDescent="0.35">
      <c r="A1609" s="70" t="s">
        <v>1756</v>
      </c>
      <c r="B1609" s="70" t="s">
        <v>1756</v>
      </c>
      <c r="C1609" s="83"/>
      <c r="D1609" s="84"/>
      <c r="E1609" s="85"/>
      <c r="F1609" s="86"/>
      <c r="G1609" s="83"/>
      <c r="H1609" s="81"/>
      <c r="I1609" s="87"/>
      <c r="J1609" s="87"/>
      <c r="K1609" s="36"/>
      <c r="L1609" s="90"/>
      <c r="M1609" s="90"/>
      <c r="N1609" s="89"/>
      <c r="O1609" s="72" t="s">
        <v>179</v>
      </c>
      <c r="P1609" s="74">
        <v>42826.005729166667</v>
      </c>
      <c r="Q1609" s="72" t="s">
        <v>3909</v>
      </c>
      <c r="R1609" s="76" t="s">
        <v>6798</v>
      </c>
      <c r="S1609" s="72" t="s">
        <v>221</v>
      </c>
      <c r="T1609" s="72" t="s">
        <v>8701</v>
      </c>
      <c r="U1609" s="72"/>
      <c r="V1609" s="76" t="s">
        <v>9992</v>
      </c>
      <c r="W1609" s="74">
        <v>42826.005729166667</v>
      </c>
      <c r="X1609" s="76" t="s">
        <v>11953</v>
      </c>
      <c r="Y1609" s="72"/>
      <c r="Z1609" s="72"/>
      <c r="AA1609" s="78" t="s">
        <v>15910</v>
      </c>
      <c r="AB1609" s="72"/>
      <c r="AC1609" s="72" t="b">
        <v>0</v>
      </c>
      <c r="AD1609" s="72">
        <v>1</v>
      </c>
      <c r="AE1609" s="78" t="s">
        <v>230</v>
      </c>
      <c r="AF1609" s="72" t="b">
        <v>0</v>
      </c>
      <c r="AG1609" s="72" t="s">
        <v>231</v>
      </c>
      <c r="AH1609" s="72"/>
      <c r="AI1609" s="78" t="s">
        <v>230</v>
      </c>
      <c r="AJ1609" s="72" t="b">
        <v>0</v>
      </c>
      <c r="AK1609" s="72">
        <v>0</v>
      </c>
      <c r="AL1609" s="78" t="s">
        <v>230</v>
      </c>
      <c r="AM1609" s="72" t="s">
        <v>237</v>
      </c>
      <c r="AN1609" s="72" t="b">
        <v>0</v>
      </c>
      <c r="AO1609" s="78" t="s">
        <v>15910</v>
      </c>
      <c r="AP1609" s="72" t="s">
        <v>179</v>
      </c>
      <c r="AQ1609" s="72">
        <v>0</v>
      </c>
      <c r="AR1609" s="72">
        <v>0</v>
      </c>
      <c r="AS1609" s="72"/>
      <c r="AT1609" s="72"/>
      <c r="AU1609" s="72"/>
      <c r="AV1609" s="72"/>
      <c r="AW1609" s="72"/>
      <c r="AX1609" s="72"/>
      <c r="AY1609" s="72"/>
      <c r="AZ1609" s="72"/>
    </row>
    <row r="1610" spans="1:52" x14ac:dyDescent="0.35">
      <c r="A1610" s="70" t="s">
        <v>1756</v>
      </c>
      <c r="B1610" s="70" t="s">
        <v>1756</v>
      </c>
      <c r="C1610" s="83"/>
      <c r="D1610" s="84"/>
      <c r="E1610" s="85"/>
      <c r="F1610" s="86"/>
      <c r="G1610" s="83"/>
      <c r="H1610" s="81"/>
      <c r="I1610" s="87"/>
      <c r="J1610" s="87"/>
      <c r="K1610" s="36"/>
      <c r="L1610" s="90"/>
      <c r="M1610" s="90"/>
      <c r="N1610" s="89"/>
      <c r="O1610" s="72" t="s">
        <v>179</v>
      </c>
      <c r="P1610" s="74">
        <v>42826.057002314818</v>
      </c>
      <c r="Q1610" s="72" t="s">
        <v>3910</v>
      </c>
      <c r="R1610" s="76" t="s">
        <v>6811</v>
      </c>
      <c r="S1610" s="72" t="s">
        <v>221</v>
      </c>
      <c r="T1610" s="72" t="s">
        <v>8702</v>
      </c>
      <c r="U1610" s="72"/>
      <c r="V1610" s="76" t="s">
        <v>9992</v>
      </c>
      <c r="W1610" s="74">
        <v>42826.057002314818</v>
      </c>
      <c r="X1610" s="76" t="s">
        <v>11954</v>
      </c>
      <c r="Y1610" s="72"/>
      <c r="Z1610" s="72"/>
      <c r="AA1610" s="78" t="s">
        <v>15911</v>
      </c>
      <c r="AB1610" s="72"/>
      <c r="AC1610" s="72" t="b">
        <v>0</v>
      </c>
      <c r="AD1610" s="72">
        <v>0</v>
      </c>
      <c r="AE1610" s="78" t="s">
        <v>230</v>
      </c>
      <c r="AF1610" s="72" t="b">
        <v>0</v>
      </c>
      <c r="AG1610" s="72" t="s">
        <v>231</v>
      </c>
      <c r="AH1610" s="72"/>
      <c r="AI1610" s="78" t="s">
        <v>230</v>
      </c>
      <c r="AJ1610" s="72" t="b">
        <v>0</v>
      </c>
      <c r="AK1610" s="72">
        <v>0</v>
      </c>
      <c r="AL1610" s="78" t="s">
        <v>230</v>
      </c>
      <c r="AM1610" s="72" t="s">
        <v>237</v>
      </c>
      <c r="AN1610" s="72" t="b">
        <v>0</v>
      </c>
      <c r="AO1610" s="78" t="s">
        <v>15911</v>
      </c>
      <c r="AP1610" s="72" t="s">
        <v>179</v>
      </c>
      <c r="AQ1610" s="72">
        <v>0</v>
      </c>
      <c r="AR1610" s="72">
        <v>0</v>
      </c>
      <c r="AS1610" s="72"/>
      <c r="AT1610" s="72"/>
      <c r="AU1610" s="72"/>
      <c r="AV1610" s="72"/>
      <c r="AW1610" s="72"/>
      <c r="AX1610" s="72"/>
      <c r="AY1610" s="72"/>
      <c r="AZ1610" s="72"/>
    </row>
    <row r="1611" spans="1:52" x14ac:dyDescent="0.35">
      <c r="A1611" s="70" t="s">
        <v>1757</v>
      </c>
      <c r="B1611" s="70" t="s">
        <v>1757</v>
      </c>
      <c r="C1611" s="83"/>
      <c r="D1611" s="84"/>
      <c r="E1611" s="85"/>
      <c r="F1611" s="86"/>
      <c r="G1611" s="83"/>
      <c r="H1611" s="81"/>
      <c r="I1611" s="87"/>
      <c r="J1611" s="87"/>
      <c r="K1611" s="36"/>
      <c r="L1611" s="90"/>
      <c r="M1611" s="90"/>
      <c r="N1611" s="89"/>
      <c r="O1611" s="72" t="s">
        <v>179</v>
      </c>
      <c r="P1611" s="74">
        <v>42826.062789351854</v>
      </c>
      <c r="Q1611" s="72" t="s">
        <v>3911</v>
      </c>
      <c r="R1611" s="76" t="s">
        <v>6812</v>
      </c>
      <c r="S1611" s="72" t="s">
        <v>8524</v>
      </c>
      <c r="T1611" s="72"/>
      <c r="U1611" s="72"/>
      <c r="V1611" s="76" t="s">
        <v>9993</v>
      </c>
      <c r="W1611" s="74">
        <v>42826.062789351854</v>
      </c>
      <c r="X1611" s="76" t="s">
        <v>11955</v>
      </c>
      <c r="Y1611" s="72"/>
      <c r="Z1611" s="72"/>
      <c r="AA1611" s="78" t="s">
        <v>15912</v>
      </c>
      <c r="AB1611" s="72"/>
      <c r="AC1611" s="72" t="b">
        <v>0</v>
      </c>
      <c r="AD1611" s="72">
        <v>0</v>
      </c>
      <c r="AE1611" s="78" t="s">
        <v>230</v>
      </c>
      <c r="AF1611" s="72" t="b">
        <v>0</v>
      </c>
      <c r="AG1611" s="72" t="s">
        <v>231</v>
      </c>
      <c r="AH1611" s="72"/>
      <c r="AI1611" s="78" t="s">
        <v>230</v>
      </c>
      <c r="AJ1611" s="72" t="b">
        <v>0</v>
      </c>
      <c r="AK1611" s="72">
        <v>0</v>
      </c>
      <c r="AL1611" s="78" t="s">
        <v>230</v>
      </c>
      <c r="AM1611" s="72" t="s">
        <v>237</v>
      </c>
      <c r="AN1611" s="72" t="b">
        <v>0</v>
      </c>
      <c r="AO1611" s="78" t="s">
        <v>15912</v>
      </c>
      <c r="AP1611" s="72" t="s">
        <v>179</v>
      </c>
      <c r="AQ1611" s="72">
        <v>0</v>
      </c>
      <c r="AR1611" s="72">
        <v>0</v>
      </c>
      <c r="AS1611" s="72"/>
      <c r="AT1611" s="72"/>
      <c r="AU1611" s="72"/>
      <c r="AV1611" s="72"/>
      <c r="AW1611" s="72"/>
      <c r="AX1611" s="72"/>
      <c r="AY1611" s="72"/>
      <c r="AZ1611" s="72"/>
    </row>
    <row r="1612" spans="1:52" x14ac:dyDescent="0.35">
      <c r="A1612" s="70" t="s">
        <v>1758</v>
      </c>
      <c r="B1612" s="70" t="s">
        <v>1758</v>
      </c>
      <c r="C1612" s="83"/>
      <c r="D1612" s="84"/>
      <c r="E1612" s="85"/>
      <c r="F1612" s="86"/>
      <c r="G1612" s="83"/>
      <c r="H1612" s="81"/>
      <c r="I1612" s="87"/>
      <c r="J1612" s="87"/>
      <c r="K1612" s="36"/>
      <c r="L1612" s="90"/>
      <c r="M1612" s="90"/>
      <c r="N1612" s="89"/>
      <c r="O1612" s="72" t="s">
        <v>179</v>
      </c>
      <c r="P1612" s="74">
        <v>42825.419016203705</v>
      </c>
      <c r="Q1612" s="72" t="s">
        <v>3912</v>
      </c>
      <c r="R1612" s="76" t="s">
        <v>6813</v>
      </c>
      <c r="S1612" s="72" t="s">
        <v>673</v>
      </c>
      <c r="T1612" s="72"/>
      <c r="U1612" s="72"/>
      <c r="V1612" s="76" t="s">
        <v>9994</v>
      </c>
      <c r="W1612" s="74">
        <v>42825.419016203705</v>
      </c>
      <c r="X1612" s="76" t="s">
        <v>11956</v>
      </c>
      <c r="Y1612" s="72"/>
      <c r="Z1612" s="72"/>
      <c r="AA1612" s="78" t="s">
        <v>15913</v>
      </c>
      <c r="AB1612" s="72"/>
      <c r="AC1612" s="72" t="b">
        <v>0</v>
      </c>
      <c r="AD1612" s="72">
        <v>0</v>
      </c>
      <c r="AE1612" s="78" t="s">
        <v>230</v>
      </c>
      <c r="AF1612" s="72" t="b">
        <v>0</v>
      </c>
      <c r="AG1612" s="72" t="s">
        <v>231</v>
      </c>
      <c r="AH1612" s="72"/>
      <c r="AI1612" s="78" t="s">
        <v>230</v>
      </c>
      <c r="AJ1612" s="72" t="b">
        <v>0</v>
      </c>
      <c r="AK1612" s="72">
        <v>0</v>
      </c>
      <c r="AL1612" s="78" t="s">
        <v>230</v>
      </c>
      <c r="AM1612" s="72" t="s">
        <v>327</v>
      </c>
      <c r="AN1612" s="72" t="b">
        <v>0</v>
      </c>
      <c r="AO1612" s="78" t="s">
        <v>15913</v>
      </c>
      <c r="AP1612" s="72" t="s">
        <v>179</v>
      </c>
      <c r="AQ1612" s="72">
        <v>0</v>
      </c>
      <c r="AR1612" s="72">
        <v>0</v>
      </c>
      <c r="AS1612" s="72"/>
      <c r="AT1612" s="72"/>
      <c r="AU1612" s="72"/>
      <c r="AV1612" s="72"/>
      <c r="AW1612" s="72"/>
      <c r="AX1612" s="72"/>
      <c r="AY1612" s="72"/>
      <c r="AZ1612" s="72"/>
    </row>
    <row r="1613" spans="1:52" x14ac:dyDescent="0.35">
      <c r="A1613" s="70" t="s">
        <v>1758</v>
      </c>
      <c r="B1613" s="70" t="s">
        <v>1758</v>
      </c>
      <c r="C1613" s="83"/>
      <c r="D1613" s="84"/>
      <c r="E1613" s="85"/>
      <c r="F1613" s="86"/>
      <c r="G1613" s="83"/>
      <c r="H1613" s="81"/>
      <c r="I1613" s="87"/>
      <c r="J1613" s="87"/>
      <c r="K1613" s="36"/>
      <c r="L1613" s="90"/>
      <c r="M1613" s="90"/>
      <c r="N1613" s="89"/>
      <c r="O1613" s="72" t="s">
        <v>179</v>
      </c>
      <c r="P1613" s="74">
        <v>42825.895949074074</v>
      </c>
      <c r="Q1613" s="72" t="s">
        <v>3913</v>
      </c>
      <c r="R1613" s="76" t="s">
        <v>6814</v>
      </c>
      <c r="S1613" s="72" t="s">
        <v>673</v>
      </c>
      <c r="T1613" s="72"/>
      <c r="U1613" s="72"/>
      <c r="V1613" s="76" t="s">
        <v>9994</v>
      </c>
      <c r="W1613" s="74">
        <v>42825.895949074074</v>
      </c>
      <c r="X1613" s="76" t="s">
        <v>11957</v>
      </c>
      <c r="Y1613" s="72"/>
      <c r="Z1613" s="72"/>
      <c r="AA1613" s="78" t="s">
        <v>15914</v>
      </c>
      <c r="AB1613" s="72"/>
      <c r="AC1613" s="72" t="b">
        <v>0</v>
      </c>
      <c r="AD1613" s="72">
        <v>0</v>
      </c>
      <c r="AE1613" s="78" t="s">
        <v>230</v>
      </c>
      <c r="AF1613" s="72" t="b">
        <v>0</v>
      </c>
      <c r="AG1613" s="72" t="s">
        <v>231</v>
      </c>
      <c r="AH1613" s="72"/>
      <c r="AI1613" s="78" t="s">
        <v>230</v>
      </c>
      <c r="AJ1613" s="72" t="b">
        <v>0</v>
      </c>
      <c r="AK1613" s="72">
        <v>0</v>
      </c>
      <c r="AL1613" s="78" t="s">
        <v>230</v>
      </c>
      <c r="AM1613" s="72" t="s">
        <v>327</v>
      </c>
      <c r="AN1613" s="72" t="b">
        <v>0</v>
      </c>
      <c r="AO1613" s="78" t="s">
        <v>15914</v>
      </c>
      <c r="AP1613" s="72" t="s">
        <v>179</v>
      </c>
      <c r="AQ1613" s="72">
        <v>0</v>
      </c>
      <c r="AR1613" s="72">
        <v>0</v>
      </c>
      <c r="AS1613" s="72"/>
      <c r="AT1613" s="72"/>
      <c r="AU1613" s="72"/>
      <c r="AV1613" s="72"/>
      <c r="AW1613" s="72"/>
      <c r="AX1613" s="72"/>
      <c r="AY1613" s="72"/>
      <c r="AZ1613" s="72"/>
    </row>
    <row r="1614" spans="1:52" x14ac:dyDescent="0.35">
      <c r="A1614" s="70" t="s">
        <v>1758</v>
      </c>
      <c r="B1614" s="70" t="s">
        <v>1758</v>
      </c>
      <c r="C1614" s="83"/>
      <c r="D1614" s="84"/>
      <c r="E1614" s="85"/>
      <c r="F1614" s="86"/>
      <c r="G1614" s="83"/>
      <c r="H1614" s="81"/>
      <c r="I1614" s="87"/>
      <c r="J1614" s="87"/>
      <c r="K1614" s="36"/>
      <c r="L1614" s="90"/>
      <c r="M1614" s="90"/>
      <c r="N1614" s="89"/>
      <c r="O1614" s="72" t="s">
        <v>179</v>
      </c>
      <c r="P1614" s="74">
        <v>42826.062835648147</v>
      </c>
      <c r="Q1614" s="72" t="s">
        <v>3914</v>
      </c>
      <c r="R1614" s="76" t="s">
        <v>6815</v>
      </c>
      <c r="S1614" s="72" t="s">
        <v>673</v>
      </c>
      <c r="T1614" s="72"/>
      <c r="U1614" s="72"/>
      <c r="V1614" s="76" t="s">
        <v>9994</v>
      </c>
      <c r="W1614" s="74">
        <v>42826.062835648147</v>
      </c>
      <c r="X1614" s="76" t="s">
        <v>11958</v>
      </c>
      <c r="Y1614" s="72"/>
      <c r="Z1614" s="72"/>
      <c r="AA1614" s="78" t="s">
        <v>15915</v>
      </c>
      <c r="AB1614" s="72"/>
      <c r="AC1614" s="72" t="b">
        <v>0</v>
      </c>
      <c r="AD1614" s="72">
        <v>0</v>
      </c>
      <c r="AE1614" s="78" t="s">
        <v>230</v>
      </c>
      <c r="AF1614" s="72" t="b">
        <v>0</v>
      </c>
      <c r="AG1614" s="72" t="s">
        <v>231</v>
      </c>
      <c r="AH1614" s="72"/>
      <c r="AI1614" s="78" t="s">
        <v>230</v>
      </c>
      <c r="AJ1614" s="72" t="b">
        <v>0</v>
      </c>
      <c r="AK1614" s="72">
        <v>0</v>
      </c>
      <c r="AL1614" s="78" t="s">
        <v>230</v>
      </c>
      <c r="AM1614" s="72" t="s">
        <v>327</v>
      </c>
      <c r="AN1614" s="72" t="b">
        <v>0</v>
      </c>
      <c r="AO1614" s="78" t="s">
        <v>15915</v>
      </c>
      <c r="AP1614" s="72" t="s">
        <v>179</v>
      </c>
      <c r="AQ1614" s="72">
        <v>0</v>
      </c>
      <c r="AR1614" s="72">
        <v>0</v>
      </c>
      <c r="AS1614" s="72"/>
      <c r="AT1614" s="72"/>
      <c r="AU1614" s="72"/>
      <c r="AV1614" s="72"/>
      <c r="AW1614" s="72"/>
      <c r="AX1614" s="72"/>
      <c r="AY1614" s="72"/>
      <c r="AZ1614" s="72"/>
    </row>
    <row r="1615" spans="1:52" x14ac:dyDescent="0.35">
      <c r="A1615" s="70" t="s">
        <v>1759</v>
      </c>
      <c r="B1615" s="70" t="s">
        <v>2713</v>
      </c>
      <c r="C1615" s="83"/>
      <c r="D1615" s="84"/>
      <c r="E1615" s="85"/>
      <c r="F1615" s="86"/>
      <c r="G1615" s="83"/>
      <c r="H1615" s="81"/>
      <c r="I1615" s="87"/>
      <c r="J1615" s="87"/>
      <c r="K1615" s="36"/>
      <c r="L1615" s="90"/>
      <c r="M1615" s="90"/>
      <c r="N1615" s="89"/>
      <c r="O1615" s="72" t="s">
        <v>217</v>
      </c>
      <c r="P1615" s="74">
        <v>42826.062881944446</v>
      </c>
      <c r="Q1615" s="72" t="s">
        <v>3915</v>
      </c>
      <c r="R1615" s="76" t="s">
        <v>6816</v>
      </c>
      <c r="S1615" s="72" t="s">
        <v>8435</v>
      </c>
      <c r="T1615" s="72"/>
      <c r="U1615" s="72"/>
      <c r="V1615" s="76" t="s">
        <v>9995</v>
      </c>
      <c r="W1615" s="74">
        <v>42826.062881944446</v>
      </c>
      <c r="X1615" s="76" t="s">
        <v>11959</v>
      </c>
      <c r="Y1615" s="72"/>
      <c r="Z1615" s="72"/>
      <c r="AA1615" s="78" t="s">
        <v>15916</v>
      </c>
      <c r="AB1615" s="72"/>
      <c r="AC1615" s="72" t="b">
        <v>0</v>
      </c>
      <c r="AD1615" s="72">
        <v>0</v>
      </c>
      <c r="AE1615" s="78" t="s">
        <v>230</v>
      </c>
      <c r="AF1615" s="72" t="b">
        <v>0</v>
      </c>
      <c r="AG1615" s="72" t="s">
        <v>231</v>
      </c>
      <c r="AH1615" s="72"/>
      <c r="AI1615" s="78" t="s">
        <v>230</v>
      </c>
      <c r="AJ1615" s="72" t="b">
        <v>0</v>
      </c>
      <c r="AK1615" s="72">
        <v>8</v>
      </c>
      <c r="AL1615" s="78" t="s">
        <v>18321</v>
      </c>
      <c r="AM1615" s="72" t="s">
        <v>242</v>
      </c>
      <c r="AN1615" s="72" t="b">
        <v>0</v>
      </c>
      <c r="AO1615" s="78" t="s">
        <v>18321</v>
      </c>
      <c r="AP1615" s="72" t="s">
        <v>179</v>
      </c>
      <c r="AQ1615" s="72">
        <v>0</v>
      </c>
      <c r="AR1615" s="72">
        <v>0</v>
      </c>
      <c r="AS1615" s="72"/>
      <c r="AT1615" s="72"/>
      <c r="AU1615" s="72"/>
      <c r="AV1615" s="72"/>
      <c r="AW1615" s="72"/>
      <c r="AX1615" s="72"/>
      <c r="AY1615" s="72"/>
      <c r="AZ1615" s="72"/>
    </row>
    <row r="1616" spans="1:52" x14ac:dyDescent="0.35">
      <c r="A1616" s="70" t="s">
        <v>1760</v>
      </c>
      <c r="B1616" s="70" t="s">
        <v>2735</v>
      </c>
      <c r="C1616" s="83"/>
      <c r="D1616" s="84"/>
      <c r="E1616" s="85"/>
      <c r="F1616" s="86"/>
      <c r="G1616" s="83"/>
      <c r="H1616" s="81"/>
      <c r="I1616" s="87"/>
      <c r="J1616" s="87"/>
      <c r="K1616" s="36"/>
      <c r="L1616" s="90"/>
      <c r="M1616" s="90"/>
      <c r="N1616" s="89"/>
      <c r="O1616" s="72" t="s">
        <v>217</v>
      </c>
      <c r="P1616" s="74">
        <v>42826.058541666665</v>
      </c>
      <c r="Q1616" s="72" t="s">
        <v>3916</v>
      </c>
      <c r="R1616" s="76" t="s">
        <v>6343</v>
      </c>
      <c r="S1616" s="72" t="s">
        <v>226</v>
      </c>
      <c r="T1616" s="72"/>
      <c r="U1616" s="72"/>
      <c r="V1616" s="76" t="s">
        <v>9996</v>
      </c>
      <c r="W1616" s="74">
        <v>42826.058541666665</v>
      </c>
      <c r="X1616" s="76" t="s">
        <v>11960</v>
      </c>
      <c r="Y1616" s="72"/>
      <c r="Z1616" s="72"/>
      <c r="AA1616" s="78" t="s">
        <v>15917</v>
      </c>
      <c r="AB1616" s="72"/>
      <c r="AC1616" s="72" t="b">
        <v>0</v>
      </c>
      <c r="AD1616" s="72">
        <v>0</v>
      </c>
      <c r="AE1616" s="78" t="s">
        <v>230</v>
      </c>
      <c r="AF1616" s="72" t="b">
        <v>0</v>
      </c>
      <c r="AG1616" s="72" t="s">
        <v>235</v>
      </c>
      <c r="AH1616" s="72"/>
      <c r="AI1616" s="78" t="s">
        <v>230</v>
      </c>
      <c r="AJ1616" s="72" t="b">
        <v>0</v>
      </c>
      <c r="AK1616" s="72">
        <v>0</v>
      </c>
      <c r="AL1616" s="78" t="s">
        <v>230</v>
      </c>
      <c r="AM1616" s="72" t="s">
        <v>238</v>
      </c>
      <c r="AN1616" s="72" t="b">
        <v>0</v>
      </c>
      <c r="AO1616" s="78" t="s">
        <v>15917</v>
      </c>
      <c r="AP1616" s="72" t="s">
        <v>179</v>
      </c>
      <c r="AQ1616" s="72">
        <v>0</v>
      </c>
      <c r="AR1616" s="72">
        <v>0</v>
      </c>
      <c r="AS1616" s="72"/>
      <c r="AT1616" s="72"/>
      <c r="AU1616" s="72"/>
      <c r="AV1616" s="72"/>
      <c r="AW1616" s="72"/>
      <c r="AX1616" s="72"/>
      <c r="AY1616" s="72"/>
      <c r="AZ1616" s="72"/>
    </row>
    <row r="1617" spans="1:52" x14ac:dyDescent="0.35">
      <c r="A1617" s="70" t="s">
        <v>1760</v>
      </c>
      <c r="B1617" s="70" t="s">
        <v>216</v>
      </c>
      <c r="C1617" s="83"/>
      <c r="D1617" s="84"/>
      <c r="E1617" s="85"/>
      <c r="F1617" s="86"/>
      <c r="G1617" s="83"/>
      <c r="H1617" s="81"/>
      <c r="I1617" s="87"/>
      <c r="J1617" s="87"/>
      <c r="K1617" s="36"/>
      <c r="L1617" s="90"/>
      <c r="M1617" s="90"/>
      <c r="N1617" s="89"/>
      <c r="O1617" s="72" t="s">
        <v>217</v>
      </c>
      <c r="P1617" s="74">
        <v>42826.058541666665</v>
      </c>
      <c r="Q1617" s="72" t="s">
        <v>3916</v>
      </c>
      <c r="R1617" s="76" t="s">
        <v>6343</v>
      </c>
      <c r="S1617" s="72" t="s">
        <v>226</v>
      </c>
      <c r="T1617" s="72"/>
      <c r="U1617" s="72"/>
      <c r="V1617" s="76" t="s">
        <v>9996</v>
      </c>
      <c r="W1617" s="74">
        <v>42826.058541666665</v>
      </c>
      <c r="X1617" s="76" t="s">
        <v>11960</v>
      </c>
      <c r="Y1617" s="72"/>
      <c r="Z1617" s="72"/>
      <c r="AA1617" s="78" t="s">
        <v>15917</v>
      </c>
      <c r="AB1617" s="72"/>
      <c r="AC1617" s="72" t="b">
        <v>0</v>
      </c>
      <c r="AD1617" s="72">
        <v>0</v>
      </c>
      <c r="AE1617" s="78" t="s">
        <v>230</v>
      </c>
      <c r="AF1617" s="72" t="b">
        <v>0</v>
      </c>
      <c r="AG1617" s="72" t="s">
        <v>235</v>
      </c>
      <c r="AH1617" s="72"/>
      <c r="AI1617" s="78" t="s">
        <v>230</v>
      </c>
      <c r="AJ1617" s="72" t="b">
        <v>0</v>
      </c>
      <c r="AK1617" s="72">
        <v>0</v>
      </c>
      <c r="AL1617" s="78" t="s">
        <v>230</v>
      </c>
      <c r="AM1617" s="72" t="s">
        <v>238</v>
      </c>
      <c r="AN1617" s="72" t="b">
        <v>0</v>
      </c>
      <c r="AO1617" s="78" t="s">
        <v>15917</v>
      </c>
      <c r="AP1617" s="72" t="s">
        <v>179</v>
      </c>
      <c r="AQ1617" s="72">
        <v>0</v>
      </c>
      <c r="AR1617" s="72">
        <v>0</v>
      </c>
      <c r="AS1617" s="72"/>
      <c r="AT1617" s="72"/>
      <c r="AU1617" s="72"/>
      <c r="AV1617" s="72"/>
      <c r="AW1617" s="72"/>
      <c r="AX1617" s="72"/>
      <c r="AY1617" s="72"/>
      <c r="AZ1617" s="72"/>
    </row>
    <row r="1618" spans="1:52" x14ac:dyDescent="0.35">
      <c r="A1618" s="70" t="s">
        <v>1760</v>
      </c>
      <c r="B1618" s="70" t="s">
        <v>2734</v>
      </c>
      <c r="C1618" s="83"/>
      <c r="D1618" s="84"/>
      <c r="E1618" s="85"/>
      <c r="F1618" s="86"/>
      <c r="G1618" s="83"/>
      <c r="H1618" s="81"/>
      <c r="I1618" s="87"/>
      <c r="J1618" s="87"/>
      <c r="K1618" s="36"/>
      <c r="L1618" s="90"/>
      <c r="M1618" s="90"/>
      <c r="N1618" s="89"/>
      <c r="O1618" s="72" t="s">
        <v>217</v>
      </c>
      <c r="P1618" s="74">
        <v>42826.063252314816</v>
      </c>
      <c r="Q1618" s="72" t="s">
        <v>3917</v>
      </c>
      <c r="R1618" s="76" t="s">
        <v>6342</v>
      </c>
      <c r="S1618" s="72" t="s">
        <v>226</v>
      </c>
      <c r="T1618" s="72"/>
      <c r="U1618" s="72"/>
      <c r="V1618" s="76" t="s">
        <v>9996</v>
      </c>
      <c r="W1618" s="74">
        <v>42826.063252314816</v>
      </c>
      <c r="X1618" s="76" t="s">
        <v>11961</v>
      </c>
      <c r="Y1618" s="72"/>
      <c r="Z1618" s="72"/>
      <c r="AA1618" s="78" t="s">
        <v>15918</v>
      </c>
      <c r="AB1618" s="72"/>
      <c r="AC1618" s="72" t="b">
        <v>0</v>
      </c>
      <c r="AD1618" s="72">
        <v>0</v>
      </c>
      <c r="AE1618" s="78" t="s">
        <v>230</v>
      </c>
      <c r="AF1618" s="72" t="b">
        <v>0</v>
      </c>
      <c r="AG1618" s="72" t="s">
        <v>235</v>
      </c>
      <c r="AH1618" s="72"/>
      <c r="AI1618" s="78" t="s">
        <v>230</v>
      </c>
      <c r="AJ1618" s="72" t="b">
        <v>0</v>
      </c>
      <c r="AK1618" s="72">
        <v>0</v>
      </c>
      <c r="AL1618" s="78" t="s">
        <v>230</v>
      </c>
      <c r="AM1618" s="72" t="s">
        <v>238</v>
      </c>
      <c r="AN1618" s="72" t="b">
        <v>0</v>
      </c>
      <c r="AO1618" s="78" t="s">
        <v>15918</v>
      </c>
      <c r="AP1618" s="72" t="s">
        <v>179</v>
      </c>
      <c r="AQ1618" s="72">
        <v>0</v>
      </c>
      <c r="AR1618" s="72">
        <v>0</v>
      </c>
      <c r="AS1618" s="72"/>
      <c r="AT1618" s="72"/>
      <c r="AU1618" s="72"/>
      <c r="AV1618" s="72"/>
      <c r="AW1618" s="72"/>
      <c r="AX1618" s="72"/>
      <c r="AY1618" s="72"/>
      <c r="AZ1618" s="72"/>
    </row>
    <row r="1619" spans="1:52" x14ac:dyDescent="0.35">
      <c r="A1619" s="70" t="s">
        <v>1760</v>
      </c>
      <c r="B1619" s="70" t="s">
        <v>216</v>
      </c>
      <c r="C1619" s="83"/>
      <c r="D1619" s="84"/>
      <c r="E1619" s="85"/>
      <c r="F1619" s="86"/>
      <c r="G1619" s="83"/>
      <c r="H1619" s="81"/>
      <c r="I1619" s="87"/>
      <c r="J1619" s="87"/>
      <c r="K1619" s="36"/>
      <c r="L1619" s="90"/>
      <c r="M1619" s="90"/>
      <c r="N1619" s="89"/>
      <c r="O1619" s="72" t="s">
        <v>217</v>
      </c>
      <c r="P1619" s="74">
        <v>42826.063252314816</v>
      </c>
      <c r="Q1619" s="72" t="s">
        <v>3917</v>
      </c>
      <c r="R1619" s="76" t="s">
        <v>6342</v>
      </c>
      <c r="S1619" s="72" t="s">
        <v>226</v>
      </c>
      <c r="T1619" s="72"/>
      <c r="U1619" s="72"/>
      <c r="V1619" s="76" t="s">
        <v>9996</v>
      </c>
      <c r="W1619" s="74">
        <v>42826.063252314816</v>
      </c>
      <c r="X1619" s="76" t="s">
        <v>11961</v>
      </c>
      <c r="Y1619" s="72"/>
      <c r="Z1619" s="72"/>
      <c r="AA1619" s="78" t="s">
        <v>15918</v>
      </c>
      <c r="AB1619" s="72"/>
      <c r="AC1619" s="72" t="b">
        <v>0</v>
      </c>
      <c r="AD1619" s="72">
        <v>0</v>
      </c>
      <c r="AE1619" s="78" t="s">
        <v>230</v>
      </c>
      <c r="AF1619" s="72" t="b">
        <v>0</v>
      </c>
      <c r="AG1619" s="72" t="s">
        <v>235</v>
      </c>
      <c r="AH1619" s="72"/>
      <c r="AI1619" s="78" t="s">
        <v>230</v>
      </c>
      <c r="AJ1619" s="72" t="b">
        <v>0</v>
      </c>
      <c r="AK1619" s="72">
        <v>0</v>
      </c>
      <c r="AL1619" s="78" t="s">
        <v>230</v>
      </c>
      <c r="AM1619" s="72" t="s">
        <v>238</v>
      </c>
      <c r="AN1619" s="72" t="b">
        <v>0</v>
      </c>
      <c r="AO1619" s="78" t="s">
        <v>15918</v>
      </c>
      <c r="AP1619" s="72" t="s">
        <v>179</v>
      </c>
      <c r="AQ1619" s="72">
        <v>0</v>
      </c>
      <c r="AR1619" s="72">
        <v>0</v>
      </c>
      <c r="AS1619" s="72"/>
      <c r="AT1619" s="72"/>
      <c r="AU1619" s="72"/>
      <c r="AV1619" s="72"/>
      <c r="AW1619" s="72"/>
      <c r="AX1619" s="72"/>
      <c r="AY1619" s="72"/>
      <c r="AZ1619" s="72"/>
    </row>
    <row r="1620" spans="1:52" x14ac:dyDescent="0.35">
      <c r="A1620" s="70" t="s">
        <v>1761</v>
      </c>
      <c r="B1620" s="70" t="s">
        <v>2713</v>
      </c>
      <c r="C1620" s="83"/>
      <c r="D1620" s="84"/>
      <c r="E1620" s="85"/>
      <c r="F1620" s="86"/>
      <c r="G1620" s="83"/>
      <c r="H1620" s="81"/>
      <c r="I1620" s="87"/>
      <c r="J1620" s="87"/>
      <c r="K1620" s="36"/>
      <c r="L1620" s="90"/>
      <c r="M1620" s="90"/>
      <c r="N1620" s="89"/>
      <c r="O1620" s="72" t="s">
        <v>217</v>
      </c>
      <c r="P1620" s="74">
        <v>42826.065358796295</v>
      </c>
      <c r="Q1620" s="72" t="s">
        <v>3915</v>
      </c>
      <c r="R1620" s="76" t="s">
        <v>6816</v>
      </c>
      <c r="S1620" s="72" t="s">
        <v>8435</v>
      </c>
      <c r="T1620" s="72"/>
      <c r="U1620" s="72"/>
      <c r="V1620" s="76" t="s">
        <v>9997</v>
      </c>
      <c r="W1620" s="74">
        <v>42826.065358796295</v>
      </c>
      <c r="X1620" s="76" t="s">
        <v>11962</v>
      </c>
      <c r="Y1620" s="72"/>
      <c r="Z1620" s="72"/>
      <c r="AA1620" s="78" t="s">
        <v>15919</v>
      </c>
      <c r="AB1620" s="72"/>
      <c r="AC1620" s="72" t="b">
        <v>0</v>
      </c>
      <c r="AD1620" s="72">
        <v>0</v>
      </c>
      <c r="AE1620" s="78" t="s">
        <v>230</v>
      </c>
      <c r="AF1620" s="72" t="b">
        <v>0</v>
      </c>
      <c r="AG1620" s="72" t="s">
        <v>231</v>
      </c>
      <c r="AH1620" s="72"/>
      <c r="AI1620" s="78" t="s">
        <v>230</v>
      </c>
      <c r="AJ1620" s="72" t="b">
        <v>0</v>
      </c>
      <c r="AK1620" s="72">
        <v>8</v>
      </c>
      <c r="AL1620" s="78" t="s">
        <v>18321</v>
      </c>
      <c r="AM1620" s="72" t="s">
        <v>242</v>
      </c>
      <c r="AN1620" s="72" t="b">
        <v>0</v>
      </c>
      <c r="AO1620" s="78" t="s">
        <v>18321</v>
      </c>
      <c r="AP1620" s="72" t="s">
        <v>179</v>
      </c>
      <c r="AQ1620" s="72">
        <v>0</v>
      </c>
      <c r="AR1620" s="72">
        <v>0</v>
      </c>
      <c r="AS1620" s="72"/>
      <c r="AT1620" s="72"/>
      <c r="AU1620" s="72"/>
      <c r="AV1620" s="72"/>
      <c r="AW1620" s="72"/>
      <c r="AX1620" s="72"/>
      <c r="AY1620" s="72"/>
      <c r="AZ1620" s="72"/>
    </row>
    <row r="1621" spans="1:52" x14ac:dyDescent="0.35">
      <c r="A1621" s="70" t="s">
        <v>1762</v>
      </c>
      <c r="B1621" s="70" t="s">
        <v>1762</v>
      </c>
      <c r="C1621" s="83"/>
      <c r="D1621" s="84"/>
      <c r="E1621" s="85"/>
      <c r="F1621" s="86"/>
      <c r="G1621" s="83"/>
      <c r="H1621" s="81"/>
      <c r="I1621" s="87"/>
      <c r="J1621" s="87"/>
      <c r="K1621" s="36"/>
      <c r="L1621" s="90"/>
      <c r="M1621" s="90"/>
      <c r="N1621" s="89"/>
      <c r="O1621" s="72" t="s">
        <v>179</v>
      </c>
      <c r="P1621" s="74">
        <v>42826.043946759259</v>
      </c>
      <c r="Q1621" s="72" t="s">
        <v>3918</v>
      </c>
      <c r="R1621" s="76" t="s">
        <v>6817</v>
      </c>
      <c r="S1621" s="72" t="s">
        <v>8525</v>
      </c>
      <c r="T1621" s="72"/>
      <c r="U1621" s="72"/>
      <c r="V1621" s="76" t="s">
        <v>9998</v>
      </c>
      <c r="W1621" s="74">
        <v>42826.043946759259</v>
      </c>
      <c r="X1621" s="76" t="s">
        <v>11963</v>
      </c>
      <c r="Y1621" s="72"/>
      <c r="Z1621" s="72"/>
      <c r="AA1621" s="78" t="s">
        <v>15920</v>
      </c>
      <c r="AB1621" s="72"/>
      <c r="AC1621" s="72" t="b">
        <v>0</v>
      </c>
      <c r="AD1621" s="72">
        <v>2</v>
      </c>
      <c r="AE1621" s="78" t="s">
        <v>230</v>
      </c>
      <c r="AF1621" s="72" t="b">
        <v>0</v>
      </c>
      <c r="AG1621" s="72" t="s">
        <v>324</v>
      </c>
      <c r="AH1621" s="72"/>
      <c r="AI1621" s="78" t="s">
        <v>230</v>
      </c>
      <c r="AJ1621" s="72" t="b">
        <v>0</v>
      </c>
      <c r="AK1621" s="72">
        <v>3</v>
      </c>
      <c r="AL1621" s="78" t="s">
        <v>230</v>
      </c>
      <c r="AM1621" s="72" t="s">
        <v>240</v>
      </c>
      <c r="AN1621" s="72" t="b">
        <v>0</v>
      </c>
      <c r="AO1621" s="78" t="s">
        <v>15920</v>
      </c>
      <c r="AP1621" s="72" t="s">
        <v>250</v>
      </c>
      <c r="AQ1621" s="72">
        <v>0</v>
      </c>
      <c r="AR1621" s="72">
        <v>0</v>
      </c>
      <c r="AS1621" s="72"/>
      <c r="AT1621" s="72"/>
      <c r="AU1621" s="72"/>
      <c r="AV1621" s="72"/>
      <c r="AW1621" s="72"/>
      <c r="AX1621" s="72"/>
      <c r="AY1621" s="72"/>
      <c r="AZ1621" s="72"/>
    </row>
    <row r="1622" spans="1:52" x14ac:dyDescent="0.35">
      <c r="A1622" s="70" t="s">
        <v>1763</v>
      </c>
      <c r="B1622" s="70" t="s">
        <v>1762</v>
      </c>
      <c r="C1622" s="83"/>
      <c r="D1622" s="84"/>
      <c r="E1622" s="85"/>
      <c r="F1622" s="86"/>
      <c r="G1622" s="83"/>
      <c r="H1622" s="81"/>
      <c r="I1622" s="87"/>
      <c r="J1622" s="87"/>
      <c r="K1622" s="36"/>
      <c r="L1622" s="90"/>
      <c r="M1622" s="90"/>
      <c r="N1622" s="89"/>
      <c r="O1622" s="72" t="s">
        <v>217</v>
      </c>
      <c r="P1622" s="74">
        <v>42826.065393518518</v>
      </c>
      <c r="Q1622" s="72" t="s">
        <v>3919</v>
      </c>
      <c r="R1622" s="72"/>
      <c r="S1622" s="72"/>
      <c r="T1622" s="72"/>
      <c r="U1622" s="72"/>
      <c r="V1622" s="76" t="s">
        <v>9999</v>
      </c>
      <c r="W1622" s="74">
        <v>42826.065393518518</v>
      </c>
      <c r="X1622" s="76" t="s">
        <v>11964</v>
      </c>
      <c r="Y1622" s="72"/>
      <c r="Z1622" s="72"/>
      <c r="AA1622" s="78" t="s">
        <v>15921</v>
      </c>
      <c r="AB1622" s="72"/>
      <c r="AC1622" s="72" t="b">
        <v>0</v>
      </c>
      <c r="AD1622" s="72">
        <v>0</v>
      </c>
      <c r="AE1622" s="78" t="s">
        <v>230</v>
      </c>
      <c r="AF1622" s="72" t="b">
        <v>0</v>
      </c>
      <c r="AG1622" s="72" t="s">
        <v>324</v>
      </c>
      <c r="AH1622" s="72"/>
      <c r="AI1622" s="78" t="s">
        <v>230</v>
      </c>
      <c r="AJ1622" s="72" t="b">
        <v>0</v>
      </c>
      <c r="AK1622" s="72">
        <v>3</v>
      </c>
      <c r="AL1622" s="78" t="s">
        <v>15920</v>
      </c>
      <c r="AM1622" s="72" t="s">
        <v>246</v>
      </c>
      <c r="AN1622" s="72" t="b">
        <v>0</v>
      </c>
      <c r="AO1622" s="78" t="s">
        <v>15920</v>
      </c>
      <c r="AP1622" s="72" t="s">
        <v>179</v>
      </c>
      <c r="AQ1622" s="72">
        <v>0</v>
      </c>
      <c r="AR1622" s="72">
        <v>0</v>
      </c>
      <c r="AS1622" s="72"/>
      <c r="AT1622" s="72"/>
      <c r="AU1622" s="72"/>
      <c r="AV1622" s="72"/>
      <c r="AW1622" s="72"/>
      <c r="AX1622" s="72"/>
      <c r="AY1622" s="72"/>
      <c r="AZ1622" s="72"/>
    </row>
    <row r="1623" spans="1:52" x14ac:dyDescent="0.35">
      <c r="A1623" s="70" t="s">
        <v>1764</v>
      </c>
      <c r="B1623" s="70" t="s">
        <v>2713</v>
      </c>
      <c r="C1623" s="83"/>
      <c r="D1623" s="84"/>
      <c r="E1623" s="85"/>
      <c r="F1623" s="86"/>
      <c r="G1623" s="83"/>
      <c r="H1623" s="81"/>
      <c r="I1623" s="87"/>
      <c r="J1623" s="87"/>
      <c r="K1623" s="36"/>
      <c r="L1623" s="90"/>
      <c r="M1623" s="90"/>
      <c r="N1623" s="89"/>
      <c r="O1623" s="72" t="s">
        <v>217</v>
      </c>
      <c r="P1623" s="74">
        <v>42826.069479166668</v>
      </c>
      <c r="Q1623" s="72" t="s">
        <v>3915</v>
      </c>
      <c r="R1623" s="76" t="s">
        <v>6816</v>
      </c>
      <c r="S1623" s="72" t="s">
        <v>8435</v>
      </c>
      <c r="T1623" s="72"/>
      <c r="U1623" s="72"/>
      <c r="V1623" s="76" t="s">
        <v>10000</v>
      </c>
      <c r="W1623" s="74">
        <v>42826.069479166668</v>
      </c>
      <c r="X1623" s="76" t="s">
        <v>11965</v>
      </c>
      <c r="Y1623" s="72"/>
      <c r="Z1623" s="72"/>
      <c r="AA1623" s="78" t="s">
        <v>15922</v>
      </c>
      <c r="AB1623" s="72"/>
      <c r="AC1623" s="72" t="b">
        <v>0</v>
      </c>
      <c r="AD1623" s="72">
        <v>0</v>
      </c>
      <c r="AE1623" s="78" t="s">
        <v>230</v>
      </c>
      <c r="AF1623" s="72" t="b">
        <v>0</v>
      </c>
      <c r="AG1623" s="72" t="s">
        <v>231</v>
      </c>
      <c r="AH1623" s="72"/>
      <c r="AI1623" s="78" t="s">
        <v>230</v>
      </c>
      <c r="AJ1623" s="72" t="b">
        <v>0</v>
      </c>
      <c r="AK1623" s="72">
        <v>8</v>
      </c>
      <c r="AL1623" s="78" t="s">
        <v>18321</v>
      </c>
      <c r="AM1623" s="72" t="s">
        <v>242</v>
      </c>
      <c r="AN1623" s="72" t="b">
        <v>0</v>
      </c>
      <c r="AO1623" s="78" t="s">
        <v>18321</v>
      </c>
      <c r="AP1623" s="72" t="s">
        <v>179</v>
      </c>
      <c r="AQ1623" s="72">
        <v>0</v>
      </c>
      <c r="AR1623" s="72">
        <v>0</v>
      </c>
      <c r="AS1623" s="72"/>
      <c r="AT1623" s="72"/>
      <c r="AU1623" s="72"/>
      <c r="AV1623" s="72"/>
      <c r="AW1623" s="72"/>
      <c r="AX1623" s="72"/>
      <c r="AY1623" s="72"/>
      <c r="AZ1623" s="72"/>
    </row>
    <row r="1624" spans="1:52" x14ac:dyDescent="0.35">
      <c r="A1624" s="70" t="s">
        <v>1765</v>
      </c>
      <c r="B1624" s="70" t="s">
        <v>1765</v>
      </c>
      <c r="C1624" s="83"/>
      <c r="D1624" s="84"/>
      <c r="E1624" s="85"/>
      <c r="F1624" s="86"/>
      <c r="G1624" s="83"/>
      <c r="H1624" s="81"/>
      <c r="I1624" s="87"/>
      <c r="J1624" s="87"/>
      <c r="K1624" s="36"/>
      <c r="L1624" s="90"/>
      <c r="M1624" s="90"/>
      <c r="N1624" s="89"/>
      <c r="O1624" s="72" t="s">
        <v>179</v>
      </c>
      <c r="P1624" s="74">
        <v>42826.070902777778</v>
      </c>
      <c r="Q1624" s="72" t="s">
        <v>3920</v>
      </c>
      <c r="R1624" s="76" t="s">
        <v>6818</v>
      </c>
      <c r="S1624" s="72" t="s">
        <v>221</v>
      </c>
      <c r="T1624" s="72"/>
      <c r="U1624" s="72"/>
      <c r="V1624" s="76" t="s">
        <v>312</v>
      </c>
      <c r="W1624" s="74">
        <v>42826.070902777778</v>
      </c>
      <c r="X1624" s="76" t="s">
        <v>11966</v>
      </c>
      <c r="Y1624" s="72"/>
      <c r="Z1624" s="72"/>
      <c r="AA1624" s="78" t="s">
        <v>15923</v>
      </c>
      <c r="AB1624" s="72"/>
      <c r="AC1624" s="72" t="b">
        <v>0</v>
      </c>
      <c r="AD1624" s="72">
        <v>0</v>
      </c>
      <c r="AE1624" s="78" t="s">
        <v>230</v>
      </c>
      <c r="AF1624" s="72" t="b">
        <v>0</v>
      </c>
      <c r="AG1624" s="72" t="s">
        <v>231</v>
      </c>
      <c r="AH1624" s="72"/>
      <c r="AI1624" s="78" t="s">
        <v>230</v>
      </c>
      <c r="AJ1624" s="72" t="b">
        <v>0</v>
      </c>
      <c r="AK1624" s="72">
        <v>0</v>
      </c>
      <c r="AL1624" s="78" t="s">
        <v>230</v>
      </c>
      <c r="AM1624" s="72" t="s">
        <v>241</v>
      </c>
      <c r="AN1624" s="72" t="b">
        <v>0</v>
      </c>
      <c r="AO1624" s="78" t="s">
        <v>15923</v>
      </c>
      <c r="AP1624" s="72" t="s">
        <v>179</v>
      </c>
      <c r="AQ1624" s="72">
        <v>0</v>
      </c>
      <c r="AR1624" s="72">
        <v>0</v>
      </c>
      <c r="AS1624" s="72"/>
      <c r="AT1624" s="72"/>
      <c r="AU1624" s="72"/>
      <c r="AV1624" s="72"/>
      <c r="AW1624" s="72"/>
      <c r="AX1624" s="72"/>
      <c r="AY1624" s="72"/>
      <c r="AZ1624" s="72"/>
    </row>
    <row r="1625" spans="1:52" x14ac:dyDescent="0.35">
      <c r="A1625" s="70" t="s">
        <v>1766</v>
      </c>
      <c r="B1625" s="70" t="s">
        <v>2713</v>
      </c>
      <c r="C1625" s="83"/>
      <c r="D1625" s="84"/>
      <c r="E1625" s="85"/>
      <c r="F1625" s="86"/>
      <c r="G1625" s="83"/>
      <c r="H1625" s="81"/>
      <c r="I1625" s="87"/>
      <c r="J1625" s="87"/>
      <c r="K1625" s="36"/>
      <c r="L1625" s="90"/>
      <c r="M1625" s="90"/>
      <c r="N1625" s="89"/>
      <c r="O1625" s="72" t="s">
        <v>217</v>
      </c>
      <c r="P1625" s="74">
        <v>42826.074270833335</v>
      </c>
      <c r="Q1625" s="72" t="s">
        <v>3915</v>
      </c>
      <c r="R1625" s="76" t="s">
        <v>6816</v>
      </c>
      <c r="S1625" s="72" t="s">
        <v>8435</v>
      </c>
      <c r="T1625" s="72"/>
      <c r="U1625" s="72"/>
      <c r="V1625" s="76" t="s">
        <v>10001</v>
      </c>
      <c r="W1625" s="74">
        <v>42826.074270833335</v>
      </c>
      <c r="X1625" s="76" t="s">
        <v>11967</v>
      </c>
      <c r="Y1625" s="72"/>
      <c r="Z1625" s="72"/>
      <c r="AA1625" s="78" t="s">
        <v>15924</v>
      </c>
      <c r="AB1625" s="72"/>
      <c r="AC1625" s="72" t="b">
        <v>0</v>
      </c>
      <c r="AD1625" s="72">
        <v>0</v>
      </c>
      <c r="AE1625" s="78" t="s">
        <v>230</v>
      </c>
      <c r="AF1625" s="72" t="b">
        <v>0</v>
      </c>
      <c r="AG1625" s="72" t="s">
        <v>231</v>
      </c>
      <c r="AH1625" s="72"/>
      <c r="AI1625" s="78" t="s">
        <v>230</v>
      </c>
      <c r="AJ1625" s="72" t="b">
        <v>0</v>
      </c>
      <c r="AK1625" s="72">
        <v>8</v>
      </c>
      <c r="AL1625" s="78" t="s">
        <v>18321</v>
      </c>
      <c r="AM1625" s="72" t="s">
        <v>242</v>
      </c>
      <c r="AN1625" s="72" t="b">
        <v>0</v>
      </c>
      <c r="AO1625" s="78" t="s">
        <v>18321</v>
      </c>
      <c r="AP1625" s="72" t="s">
        <v>179</v>
      </c>
      <c r="AQ1625" s="72">
        <v>0</v>
      </c>
      <c r="AR1625" s="72">
        <v>0</v>
      </c>
      <c r="AS1625" s="72"/>
      <c r="AT1625" s="72"/>
      <c r="AU1625" s="72"/>
      <c r="AV1625" s="72"/>
      <c r="AW1625" s="72"/>
      <c r="AX1625" s="72"/>
      <c r="AY1625" s="72"/>
      <c r="AZ1625" s="72"/>
    </row>
    <row r="1626" spans="1:52" x14ac:dyDescent="0.35">
      <c r="A1626" s="70" t="s">
        <v>1767</v>
      </c>
      <c r="B1626" s="70" t="s">
        <v>228</v>
      </c>
      <c r="C1626" s="83"/>
      <c r="D1626" s="84"/>
      <c r="E1626" s="85"/>
      <c r="F1626" s="86"/>
      <c r="G1626" s="83"/>
      <c r="H1626" s="81"/>
      <c r="I1626" s="87"/>
      <c r="J1626" s="87"/>
      <c r="K1626" s="36"/>
      <c r="L1626" s="90"/>
      <c r="M1626" s="90"/>
      <c r="N1626" s="89"/>
      <c r="O1626" s="72" t="s">
        <v>218</v>
      </c>
      <c r="P1626" s="74">
        <v>42826.077407407407</v>
      </c>
      <c r="Q1626" s="72" t="s">
        <v>3921</v>
      </c>
      <c r="R1626" s="72"/>
      <c r="S1626" s="72"/>
      <c r="T1626" s="72"/>
      <c r="U1626" s="72"/>
      <c r="V1626" s="76" t="s">
        <v>10002</v>
      </c>
      <c r="W1626" s="74">
        <v>42826.077407407407</v>
      </c>
      <c r="X1626" s="76" t="s">
        <v>11968</v>
      </c>
      <c r="Y1626" s="72"/>
      <c r="Z1626" s="72"/>
      <c r="AA1626" s="78" t="s">
        <v>15925</v>
      </c>
      <c r="AB1626" s="72"/>
      <c r="AC1626" s="72" t="b">
        <v>0</v>
      </c>
      <c r="AD1626" s="72">
        <v>0</v>
      </c>
      <c r="AE1626" s="78" t="s">
        <v>18858</v>
      </c>
      <c r="AF1626" s="72" t="b">
        <v>0</v>
      </c>
      <c r="AG1626" s="72" t="s">
        <v>231</v>
      </c>
      <c r="AH1626" s="72"/>
      <c r="AI1626" s="78" t="s">
        <v>230</v>
      </c>
      <c r="AJ1626" s="72" t="b">
        <v>0</v>
      </c>
      <c r="AK1626" s="72">
        <v>0</v>
      </c>
      <c r="AL1626" s="78" t="s">
        <v>230</v>
      </c>
      <c r="AM1626" s="72" t="s">
        <v>242</v>
      </c>
      <c r="AN1626" s="72" t="b">
        <v>0</v>
      </c>
      <c r="AO1626" s="78" t="s">
        <v>15925</v>
      </c>
      <c r="AP1626" s="72" t="s">
        <v>179</v>
      </c>
      <c r="AQ1626" s="72">
        <v>0</v>
      </c>
      <c r="AR1626" s="72">
        <v>0</v>
      </c>
      <c r="AS1626" s="72"/>
      <c r="AT1626" s="72"/>
      <c r="AU1626" s="72"/>
      <c r="AV1626" s="72"/>
      <c r="AW1626" s="72"/>
      <c r="AX1626" s="72"/>
      <c r="AY1626" s="72"/>
      <c r="AZ1626" s="72"/>
    </row>
    <row r="1627" spans="1:52" x14ac:dyDescent="0.35">
      <c r="A1627" s="70" t="s">
        <v>1768</v>
      </c>
      <c r="B1627" s="70" t="s">
        <v>2859</v>
      </c>
      <c r="C1627" s="83"/>
      <c r="D1627" s="84"/>
      <c r="E1627" s="85"/>
      <c r="F1627" s="86"/>
      <c r="G1627" s="83"/>
      <c r="H1627" s="81"/>
      <c r="I1627" s="87"/>
      <c r="J1627" s="87"/>
      <c r="K1627" s="36"/>
      <c r="L1627" s="90"/>
      <c r="M1627" s="90"/>
      <c r="N1627" s="89"/>
      <c r="O1627" s="72" t="s">
        <v>217</v>
      </c>
      <c r="P1627" s="74">
        <v>42826.078692129631</v>
      </c>
      <c r="Q1627" s="72" t="s">
        <v>3922</v>
      </c>
      <c r="R1627" s="76" t="s">
        <v>6791</v>
      </c>
      <c r="S1627" s="72" t="s">
        <v>226</v>
      </c>
      <c r="T1627" s="72"/>
      <c r="U1627" s="72"/>
      <c r="V1627" s="76" t="s">
        <v>10003</v>
      </c>
      <c r="W1627" s="74">
        <v>42826.078692129631</v>
      </c>
      <c r="X1627" s="76" t="s">
        <v>11969</v>
      </c>
      <c r="Y1627" s="72"/>
      <c r="Z1627" s="72"/>
      <c r="AA1627" s="78" t="s">
        <v>15926</v>
      </c>
      <c r="AB1627" s="72"/>
      <c r="AC1627" s="72" t="b">
        <v>0</v>
      </c>
      <c r="AD1627" s="72">
        <v>0</v>
      </c>
      <c r="AE1627" s="78" t="s">
        <v>230</v>
      </c>
      <c r="AF1627" s="72" t="b">
        <v>0</v>
      </c>
      <c r="AG1627" s="72" t="s">
        <v>235</v>
      </c>
      <c r="AH1627" s="72"/>
      <c r="AI1627" s="78" t="s">
        <v>230</v>
      </c>
      <c r="AJ1627" s="72" t="b">
        <v>0</v>
      </c>
      <c r="AK1627" s="72">
        <v>0</v>
      </c>
      <c r="AL1627" s="78" t="s">
        <v>230</v>
      </c>
      <c r="AM1627" s="72" t="s">
        <v>238</v>
      </c>
      <c r="AN1627" s="72" t="b">
        <v>0</v>
      </c>
      <c r="AO1627" s="78" t="s">
        <v>15926</v>
      </c>
      <c r="AP1627" s="72" t="s">
        <v>179</v>
      </c>
      <c r="AQ1627" s="72">
        <v>0</v>
      </c>
      <c r="AR1627" s="72">
        <v>0</v>
      </c>
      <c r="AS1627" s="72"/>
      <c r="AT1627" s="72"/>
      <c r="AU1627" s="72"/>
      <c r="AV1627" s="72"/>
      <c r="AW1627" s="72"/>
      <c r="AX1627" s="72"/>
      <c r="AY1627" s="72"/>
      <c r="AZ1627" s="72"/>
    </row>
    <row r="1628" spans="1:52" x14ac:dyDescent="0.35">
      <c r="A1628" s="70" t="s">
        <v>1768</v>
      </c>
      <c r="B1628" s="70" t="s">
        <v>216</v>
      </c>
      <c r="C1628" s="83"/>
      <c r="D1628" s="84"/>
      <c r="E1628" s="85"/>
      <c r="F1628" s="86"/>
      <c r="G1628" s="83"/>
      <c r="H1628" s="81"/>
      <c r="I1628" s="87"/>
      <c r="J1628" s="87"/>
      <c r="K1628" s="36"/>
      <c r="L1628" s="90"/>
      <c r="M1628" s="90"/>
      <c r="N1628" s="89"/>
      <c r="O1628" s="72" t="s">
        <v>217</v>
      </c>
      <c r="P1628" s="74">
        <v>42826.078692129631</v>
      </c>
      <c r="Q1628" s="72" t="s">
        <v>3922</v>
      </c>
      <c r="R1628" s="76" t="s">
        <v>6791</v>
      </c>
      <c r="S1628" s="72" t="s">
        <v>226</v>
      </c>
      <c r="T1628" s="72"/>
      <c r="U1628" s="72"/>
      <c r="V1628" s="76" t="s">
        <v>10003</v>
      </c>
      <c r="W1628" s="74">
        <v>42826.078692129631</v>
      </c>
      <c r="X1628" s="76" t="s">
        <v>11969</v>
      </c>
      <c r="Y1628" s="72"/>
      <c r="Z1628" s="72"/>
      <c r="AA1628" s="78" t="s">
        <v>15926</v>
      </c>
      <c r="AB1628" s="72"/>
      <c r="AC1628" s="72" t="b">
        <v>0</v>
      </c>
      <c r="AD1628" s="72">
        <v>0</v>
      </c>
      <c r="AE1628" s="78" t="s">
        <v>230</v>
      </c>
      <c r="AF1628" s="72" t="b">
        <v>0</v>
      </c>
      <c r="AG1628" s="72" t="s">
        <v>235</v>
      </c>
      <c r="AH1628" s="72"/>
      <c r="AI1628" s="78" t="s">
        <v>230</v>
      </c>
      <c r="AJ1628" s="72" t="b">
        <v>0</v>
      </c>
      <c r="AK1628" s="72">
        <v>0</v>
      </c>
      <c r="AL1628" s="78" t="s">
        <v>230</v>
      </c>
      <c r="AM1628" s="72" t="s">
        <v>238</v>
      </c>
      <c r="AN1628" s="72" t="b">
        <v>0</v>
      </c>
      <c r="AO1628" s="78" t="s">
        <v>15926</v>
      </c>
      <c r="AP1628" s="72" t="s">
        <v>179</v>
      </c>
      <c r="AQ1628" s="72">
        <v>0</v>
      </c>
      <c r="AR1628" s="72">
        <v>0</v>
      </c>
      <c r="AS1628" s="72"/>
      <c r="AT1628" s="72"/>
      <c r="AU1628" s="72"/>
      <c r="AV1628" s="72"/>
      <c r="AW1628" s="72"/>
      <c r="AX1628" s="72"/>
      <c r="AY1628" s="72"/>
      <c r="AZ1628" s="72"/>
    </row>
    <row r="1629" spans="1:52" x14ac:dyDescent="0.35">
      <c r="A1629" s="70" t="s">
        <v>1769</v>
      </c>
      <c r="B1629" s="70" t="s">
        <v>2713</v>
      </c>
      <c r="C1629" s="83"/>
      <c r="D1629" s="84"/>
      <c r="E1629" s="85"/>
      <c r="F1629" s="86"/>
      <c r="G1629" s="83"/>
      <c r="H1629" s="81"/>
      <c r="I1629" s="87"/>
      <c r="J1629" s="87"/>
      <c r="K1629" s="36"/>
      <c r="L1629" s="90"/>
      <c r="M1629" s="90"/>
      <c r="N1629" s="89"/>
      <c r="O1629" s="72" t="s">
        <v>217</v>
      </c>
      <c r="P1629" s="74">
        <v>42826.078946759262</v>
      </c>
      <c r="Q1629" s="72" t="s">
        <v>3915</v>
      </c>
      <c r="R1629" s="76" t="s">
        <v>6816</v>
      </c>
      <c r="S1629" s="72" t="s">
        <v>8435</v>
      </c>
      <c r="T1629" s="72"/>
      <c r="U1629" s="72"/>
      <c r="V1629" s="76" t="s">
        <v>10004</v>
      </c>
      <c r="W1629" s="74">
        <v>42826.078946759262</v>
      </c>
      <c r="X1629" s="76" t="s">
        <v>11970</v>
      </c>
      <c r="Y1629" s="72"/>
      <c r="Z1629" s="72"/>
      <c r="AA1629" s="78" t="s">
        <v>15927</v>
      </c>
      <c r="AB1629" s="72"/>
      <c r="AC1629" s="72" t="b">
        <v>0</v>
      </c>
      <c r="AD1629" s="72">
        <v>0</v>
      </c>
      <c r="AE1629" s="78" t="s">
        <v>230</v>
      </c>
      <c r="AF1629" s="72" t="b">
        <v>0</v>
      </c>
      <c r="AG1629" s="72" t="s">
        <v>231</v>
      </c>
      <c r="AH1629" s="72"/>
      <c r="AI1629" s="78" t="s">
        <v>230</v>
      </c>
      <c r="AJ1629" s="72" t="b">
        <v>0</v>
      </c>
      <c r="AK1629" s="72">
        <v>8</v>
      </c>
      <c r="AL1629" s="78" t="s">
        <v>18321</v>
      </c>
      <c r="AM1629" s="72" t="s">
        <v>242</v>
      </c>
      <c r="AN1629" s="72" t="b">
        <v>0</v>
      </c>
      <c r="AO1629" s="78" t="s">
        <v>18321</v>
      </c>
      <c r="AP1629" s="72" t="s">
        <v>179</v>
      </c>
      <c r="AQ1629" s="72">
        <v>0</v>
      </c>
      <c r="AR1629" s="72">
        <v>0</v>
      </c>
      <c r="AS1629" s="72"/>
      <c r="AT1629" s="72"/>
      <c r="AU1629" s="72"/>
      <c r="AV1629" s="72"/>
      <c r="AW1629" s="72"/>
      <c r="AX1629" s="72"/>
      <c r="AY1629" s="72"/>
      <c r="AZ1629" s="72"/>
    </row>
    <row r="1630" spans="1:52" x14ac:dyDescent="0.35">
      <c r="A1630" s="70" t="s">
        <v>1770</v>
      </c>
      <c r="B1630" s="70" t="s">
        <v>2713</v>
      </c>
      <c r="C1630" s="83"/>
      <c r="D1630" s="84"/>
      <c r="E1630" s="85"/>
      <c r="F1630" s="86"/>
      <c r="G1630" s="83"/>
      <c r="H1630" s="81"/>
      <c r="I1630" s="87"/>
      <c r="J1630" s="87"/>
      <c r="K1630" s="36"/>
      <c r="L1630" s="90"/>
      <c r="M1630" s="90"/>
      <c r="N1630" s="89"/>
      <c r="O1630" s="72" t="s">
        <v>217</v>
      </c>
      <c r="P1630" s="74">
        <v>42826.080057870371</v>
      </c>
      <c r="Q1630" s="72" t="s">
        <v>3915</v>
      </c>
      <c r="R1630" s="76" t="s">
        <v>6816</v>
      </c>
      <c r="S1630" s="72" t="s">
        <v>8435</v>
      </c>
      <c r="T1630" s="72"/>
      <c r="U1630" s="72"/>
      <c r="V1630" s="76" t="s">
        <v>10005</v>
      </c>
      <c r="W1630" s="74">
        <v>42826.080057870371</v>
      </c>
      <c r="X1630" s="76" t="s">
        <v>11971</v>
      </c>
      <c r="Y1630" s="72"/>
      <c r="Z1630" s="72"/>
      <c r="AA1630" s="78" t="s">
        <v>15928</v>
      </c>
      <c r="AB1630" s="72"/>
      <c r="AC1630" s="72" t="b">
        <v>0</v>
      </c>
      <c r="AD1630" s="72">
        <v>0</v>
      </c>
      <c r="AE1630" s="78" t="s">
        <v>230</v>
      </c>
      <c r="AF1630" s="72" t="b">
        <v>0</v>
      </c>
      <c r="AG1630" s="72" t="s">
        <v>231</v>
      </c>
      <c r="AH1630" s="72"/>
      <c r="AI1630" s="78" t="s">
        <v>230</v>
      </c>
      <c r="AJ1630" s="72" t="b">
        <v>0</v>
      </c>
      <c r="AK1630" s="72">
        <v>8</v>
      </c>
      <c r="AL1630" s="78" t="s">
        <v>18321</v>
      </c>
      <c r="AM1630" s="72" t="s">
        <v>242</v>
      </c>
      <c r="AN1630" s="72" t="b">
        <v>0</v>
      </c>
      <c r="AO1630" s="78" t="s">
        <v>18321</v>
      </c>
      <c r="AP1630" s="72" t="s">
        <v>179</v>
      </c>
      <c r="AQ1630" s="72">
        <v>0</v>
      </c>
      <c r="AR1630" s="72">
        <v>0</v>
      </c>
      <c r="AS1630" s="72"/>
      <c r="AT1630" s="72"/>
      <c r="AU1630" s="72"/>
      <c r="AV1630" s="72"/>
      <c r="AW1630" s="72"/>
      <c r="AX1630" s="72"/>
      <c r="AY1630" s="72"/>
      <c r="AZ1630" s="72"/>
    </row>
    <row r="1631" spans="1:52" x14ac:dyDescent="0.35">
      <c r="A1631" s="70" t="s">
        <v>1771</v>
      </c>
      <c r="B1631" s="70" t="s">
        <v>2713</v>
      </c>
      <c r="C1631" s="83"/>
      <c r="D1631" s="84"/>
      <c r="E1631" s="85"/>
      <c r="F1631" s="86"/>
      <c r="G1631" s="83"/>
      <c r="H1631" s="81"/>
      <c r="I1631" s="87"/>
      <c r="J1631" s="87"/>
      <c r="K1631" s="36"/>
      <c r="L1631" s="90"/>
      <c r="M1631" s="90"/>
      <c r="N1631" s="89"/>
      <c r="O1631" s="72" t="s">
        <v>217</v>
      </c>
      <c r="P1631" s="74">
        <v>42826.08153935185</v>
      </c>
      <c r="Q1631" s="72" t="s">
        <v>3915</v>
      </c>
      <c r="R1631" s="76" t="s">
        <v>6816</v>
      </c>
      <c r="S1631" s="72" t="s">
        <v>8435</v>
      </c>
      <c r="T1631" s="72"/>
      <c r="U1631" s="72"/>
      <c r="V1631" s="76" t="s">
        <v>10006</v>
      </c>
      <c r="W1631" s="74">
        <v>42826.08153935185</v>
      </c>
      <c r="X1631" s="76" t="s">
        <v>11972</v>
      </c>
      <c r="Y1631" s="72"/>
      <c r="Z1631" s="72"/>
      <c r="AA1631" s="78" t="s">
        <v>15929</v>
      </c>
      <c r="AB1631" s="72"/>
      <c r="AC1631" s="72" t="b">
        <v>0</v>
      </c>
      <c r="AD1631" s="72">
        <v>0</v>
      </c>
      <c r="AE1631" s="78" t="s">
        <v>230</v>
      </c>
      <c r="AF1631" s="72" t="b">
        <v>0</v>
      </c>
      <c r="AG1631" s="72" t="s">
        <v>231</v>
      </c>
      <c r="AH1631" s="72"/>
      <c r="AI1631" s="78" t="s">
        <v>230</v>
      </c>
      <c r="AJ1631" s="72" t="b">
        <v>0</v>
      </c>
      <c r="AK1631" s="72">
        <v>8</v>
      </c>
      <c r="AL1631" s="78" t="s">
        <v>18321</v>
      </c>
      <c r="AM1631" s="72" t="s">
        <v>242</v>
      </c>
      <c r="AN1631" s="72" t="b">
        <v>0</v>
      </c>
      <c r="AO1631" s="78" t="s">
        <v>18321</v>
      </c>
      <c r="AP1631" s="72" t="s">
        <v>179</v>
      </c>
      <c r="AQ1631" s="72">
        <v>0</v>
      </c>
      <c r="AR1631" s="72">
        <v>0</v>
      </c>
      <c r="AS1631" s="72"/>
      <c r="AT1631" s="72"/>
      <c r="AU1631" s="72"/>
      <c r="AV1631" s="72"/>
      <c r="AW1631" s="72"/>
      <c r="AX1631" s="72"/>
      <c r="AY1631" s="72"/>
      <c r="AZ1631" s="72"/>
    </row>
    <row r="1632" spans="1:52" x14ac:dyDescent="0.35">
      <c r="A1632" s="70" t="s">
        <v>1772</v>
      </c>
      <c r="B1632" s="70" t="s">
        <v>1772</v>
      </c>
      <c r="C1632" s="83"/>
      <c r="D1632" s="84"/>
      <c r="E1632" s="85"/>
      <c r="F1632" s="86"/>
      <c r="G1632" s="83"/>
      <c r="H1632" s="81"/>
      <c r="I1632" s="87"/>
      <c r="J1632" s="87"/>
      <c r="K1632" s="36"/>
      <c r="L1632" s="90"/>
      <c r="M1632" s="90"/>
      <c r="N1632" s="89"/>
      <c r="O1632" s="72" t="s">
        <v>179</v>
      </c>
      <c r="P1632" s="74">
        <v>42826.083368055559</v>
      </c>
      <c r="Q1632" s="72" t="s">
        <v>3923</v>
      </c>
      <c r="R1632" s="76" t="s">
        <v>6819</v>
      </c>
      <c r="S1632" s="72" t="s">
        <v>8526</v>
      </c>
      <c r="T1632" s="72"/>
      <c r="U1632" s="72"/>
      <c r="V1632" s="76" t="s">
        <v>10007</v>
      </c>
      <c r="W1632" s="74">
        <v>42826.083368055559</v>
      </c>
      <c r="X1632" s="76" t="s">
        <v>11973</v>
      </c>
      <c r="Y1632" s="72"/>
      <c r="Z1632" s="72"/>
      <c r="AA1632" s="78" t="s">
        <v>15930</v>
      </c>
      <c r="AB1632" s="72"/>
      <c r="AC1632" s="72" t="b">
        <v>0</v>
      </c>
      <c r="AD1632" s="72">
        <v>0</v>
      </c>
      <c r="AE1632" s="78" t="s">
        <v>230</v>
      </c>
      <c r="AF1632" s="72" t="b">
        <v>0</v>
      </c>
      <c r="AG1632" s="72" t="s">
        <v>231</v>
      </c>
      <c r="AH1632" s="72"/>
      <c r="AI1632" s="78" t="s">
        <v>230</v>
      </c>
      <c r="AJ1632" s="72" t="b">
        <v>0</v>
      </c>
      <c r="AK1632" s="72">
        <v>0</v>
      </c>
      <c r="AL1632" s="78" t="s">
        <v>230</v>
      </c>
      <c r="AM1632" s="72" t="s">
        <v>18972</v>
      </c>
      <c r="AN1632" s="72" t="b">
        <v>0</v>
      </c>
      <c r="AO1632" s="78" t="s">
        <v>15930</v>
      </c>
      <c r="AP1632" s="72" t="s">
        <v>179</v>
      </c>
      <c r="AQ1632" s="72">
        <v>0</v>
      </c>
      <c r="AR1632" s="72">
        <v>0</v>
      </c>
      <c r="AS1632" s="72"/>
      <c r="AT1632" s="72"/>
      <c r="AU1632" s="72"/>
      <c r="AV1632" s="72"/>
      <c r="AW1632" s="72"/>
      <c r="AX1632" s="72"/>
      <c r="AY1632" s="72"/>
      <c r="AZ1632" s="72"/>
    </row>
    <row r="1633" spans="1:52" x14ac:dyDescent="0.35">
      <c r="A1633" s="70" t="s">
        <v>1773</v>
      </c>
      <c r="B1633" s="70" t="s">
        <v>1773</v>
      </c>
      <c r="C1633" s="83"/>
      <c r="D1633" s="84"/>
      <c r="E1633" s="85"/>
      <c r="F1633" s="86"/>
      <c r="G1633" s="83"/>
      <c r="H1633" s="81"/>
      <c r="I1633" s="87"/>
      <c r="J1633" s="87"/>
      <c r="K1633" s="36"/>
      <c r="L1633" s="90"/>
      <c r="M1633" s="90"/>
      <c r="N1633" s="89"/>
      <c r="O1633" s="72" t="s">
        <v>179</v>
      </c>
      <c r="P1633" s="74">
        <v>42825.722361111111</v>
      </c>
      <c r="Q1633" s="72" t="s">
        <v>3924</v>
      </c>
      <c r="R1633" s="76" t="s">
        <v>6737</v>
      </c>
      <c r="S1633" s="72" t="s">
        <v>398</v>
      </c>
      <c r="T1633" s="72"/>
      <c r="U1633" s="72"/>
      <c r="V1633" s="76" t="s">
        <v>10008</v>
      </c>
      <c r="W1633" s="74">
        <v>42825.722361111111</v>
      </c>
      <c r="X1633" s="76" t="s">
        <v>11974</v>
      </c>
      <c r="Y1633" s="72"/>
      <c r="Z1633" s="72"/>
      <c r="AA1633" s="78" t="s">
        <v>15931</v>
      </c>
      <c r="AB1633" s="72"/>
      <c r="AC1633" s="72" t="b">
        <v>0</v>
      </c>
      <c r="AD1633" s="72">
        <v>88</v>
      </c>
      <c r="AE1633" s="78" t="s">
        <v>230</v>
      </c>
      <c r="AF1633" s="72" t="b">
        <v>0</v>
      </c>
      <c r="AG1633" s="72" t="s">
        <v>231</v>
      </c>
      <c r="AH1633" s="72"/>
      <c r="AI1633" s="78" t="s">
        <v>230</v>
      </c>
      <c r="AJ1633" s="72" t="b">
        <v>0</v>
      </c>
      <c r="AK1633" s="72">
        <v>21</v>
      </c>
      <c r="AL1633" s="78" t="s">
        <v>230</v>
      </c>
      <c r="AM1633" s="72" t="s">
        <v>429</v>
      </c>
      <c r="AN1633" s="72" t="b">
        <v>0</v>
      </c>
      <c r="AO1633" s="78" t="s">
        <v>15931</v>
      </c>
      <c r="AP1633" s="72" t="s">
        <v>179</v>
      </c>
      <c r="AQ1633" s="72">
        <v>0</v>
      </c>
      <c r="AR1633" s="72">
        <v>0</v>
      </c>
      <c r="AS1633" s="72"/>
      <c r="AT1633" s="72"/>
      <c r="AU1633" s="72"/>
      <c r="AV1633" s="72"/>
      <c r="AW1633" s="72"/>
      <c r="AX1633" s="72"/>
      <c r="AY1633" s="72"/>
      <c r="AZ1633" s="72"/>
    </row>
    <row r="1634" spans="1:52" x14ac:dyDescent="0.35">
      <c r="A1634" s="70" t="s">
        <v>1774</v>
      </c>
      <c r="B1634" s="70" t="s">
        <v>1773</v>
      </c>
      <c r="C1634" s="83"/>
      <c r="D1634" s="84"/>
      <c r="E1634" s="85"/>
      <c r="F1634" s="86"/>
      <c r="G1634" s="83"/>
      <c r="H1634" s="81"/>
      <c r="I1634" s="87"/>
      <c r="J1634" s="87"/>
      <c r="K1634" s="36"/>
      <c r="L1634" s="90"/>
      <c r="M1634" s="90"/>
      <c r="N1634" s="89"/>
      <c r="O1634" s="72" t="s">
        <v>217</v>
      </c>
      <c r="P1634" s="74">
        <v>42826.104317129626</v>
      </c>
      <c r="Q1634" s="72" t="s">
        <v>3768</v>
      </c>
      <c r="R1634" s="76" t="s">
        <v>6737</v>
      </c>
      <c r="S1634" s="72" t="s">
        <v>398</v>
      </c>
      <c r="T1634" s="72"/>
      <c r="U1634" s="72"/>
      <c r="V1634" s="76" t="s">
        <v>10009</v>
      </c>
      <c r="W1634" s="74">
        <v>42826.104317129626</v>
      </c>
      <c r="X1634" s="76" t="s">
        <v>11975</v>
      </c>
      <c r="Y1634" s="72"/>
      <c r="Z1634" s="72"/>
      <c r="AA1634" s="78" t="s">
        <v>15932</v>
      </c>
      <c r="AB1634" s="72"/>
      <c r="AC1634" s="72" t="b">
        <v>0</v>
      </c>
      <c r="AD1634" s="72">
        <v>0</v>
      </c>
      <c r="AE1634" s="78" t="s">
        <v>230</v>
      </c>
      <c r="AF1634" s="72" t="b">
        <v>0</v>
      </c>
      <c r="AG1634" s="72" t="s">
        <v>231</v>
      </c>
      <c r="AH1634" s="72"/>
      <c r="AI1634" s="78" t="s">
        <v>230</v>
      </c>
      <c r="AJ1634" s="72" t="b">
        <v>0</v>
      </c>
      <c r="AK1634" s="72">
        <v>21</v>
      </c>
      <c r="AL1634" s="78" t="s">
        <v>15931</v>
      </c>
      <c r="AM1634" s="72" t="s">
        <v>246</v>
      </c>
      <c r="AN1634" s="72" t="b">
        <v>0</v>
      </c>
      <c r="AO1634" s="78" t="s">
        <v>15931</v>
      </c>
      <c r="AP1634" s="72" t="s">
        <v>179</v>
      </c>
      <c r="AQ1634" s="72">
        <v>0</v>
      </c>
      <c r="AR1634" s="72">
        <v>0</v>
      </c>
      <c r="AS1634" s="72"/>
      <c r="AT1634" s="72"/>
      <c r="AU1634" s="72"/>
      <c r="AV1634" s="72"/>
      <c r="AW1634" s="72"/>
      <c r="AX1634" s="72"/>
      <c r="AY1634" s="72"/>
      <c r="AZ1634" s="72"/>
    </row>
    <row r="1635" spans="1:52" x14ac:dyDescent="0.35">
      <c r="A1635" s="70" t="s">
        <v>1775</v>
      </c>
      <c r="B1635" s="70" t="s">
        <v>1775</v>
      </c>
      <c r="C1635" s="83"/>
      <c r="D1635" s="84"/>
      <c r="E1635" s="85"/>
      <c r="F1635" s="86"/>
      <c r="G1635" s="83"/>
      <c r="H1635" s="81"/>
      <c r="I1635" s="87"/>
      <c r="J1635" s="87"/>
      <c r="K1635" s="36"/>
      <c r="L1635" s="90"/>
      <c r="M1635" s="90"/>
      <c r="N1635" s="89"/>
      <c r="O1635" s="72" t="s">
        <v>179</v>
      </c>
      <c r="P1635" s="74">
        <v>42826.110092592593</v>
      </c>
      <c r="Q1635" s="72" t="s">
        <v>3925</v>
      </c>
      <c r="R1635" s="72"/>
      <c r="S1635" s="72"/>
      <c r="T1635" s="72"/>
      <c r="U1635" s="72"/>
      <c r="V1635" s="76" t="s">
        <v>10010</v>
      </c>
      <c r="W1635" s="74">
        <v>42826.110092592593</v>
      </c>
      <c r="X1635" s="76" t="s">
        <v>11976</v>
      </c>
      <c r="Y1635" s="72"/>
      <c r="Z1635" s="72"/>
      <c r="AA1635" s="78" t="s">
        <v>15933</v>
      </c>
      <c r="AB1635" s="72"/>
      <c r="AC1635" s="72" t="b">
        <v>0</v>
      </c>
      <c r="AD1635" s="72">
        <v>3</v>
      </c>
      <c r="AE1635" s="78" t="s">
        <v>230</v>
      </c>
      <c r="AF1635" s="72" t="b">
        <v>0</v>
      </c>
      <c r="AG1635" s="72" t="s">
        <v>324</v>
      </c>
      <c r="AH1635" s="72"/>
      <c r="AI1635" s="78" t="s">
        <v>230</v>
      </c>
      <c r="AJ1635" s="72" t="b">
        <v>0</v>
      </c>
      <c r="AK1635" s="72">
        <v>0</v>
      </c>
      <c r="AL1635" s="78" t="s">
        <v>230</v>
      </c>
      <c r="AM1635" s="72" t="s">
        <v>242</v>
      </c>
      <c r="AN1635" s="72" t="b">
        <v>0</v>
      </c>
      <c r="AO1635" s="78" t="s">
        <v>15933</v>
      </c>
      <c r="AP1635" s="72" t="s">
        <v>179</v>
      </c>
      <c r="AQ1635" s="72">
        <v>0</v>
      </c>
      <c r="AR1635" s="72">
        <v>0</v>
      </c>
      <c r="AS1635" s="72"/>
      <c r="AT1635" s="72"/>
      <c r="AU1635" s="72"/>
      <c r="AV1635" s="72"/>
      <c r="AW1635" s="72"/>
      <c r="AX1635" s="72"/>
      <c r="AY1635" s="72"/>
      <c r="AZ1635" s="72"/>
    </row>
    <row r="1636" spans="1:52" x14ac:dyDescent="0.35">
      <c r="A1636" s="70" t="s">
        <v>1776</v>
      </c>
      <c r="B1636" s="70" t="s">
        <v>2385</v>
      </c>
      <c r="C1636" s="83"/>
      <c r="D1636" s="84"/>
      <c r="E1636" s="85"/>
      <c r="F1636" s="86"/>
      <c r="G1636" s="83"/>
      <c r="H1636" s="81"/>
      <c r="I1636" s="87"/>
      <c r="J1636" s="87"/>
      <c r="K1636" s="36"/>
      <c r="L1636" s="90"/>
      <c r="M1636" s="90"/>
      <c r="N1636" s="89"/>
      <c r="O1636" s="72" t="s">
        <v>217</v>
      </c>
      <c r="P1636" s="74">
        <v>42826.115381944444</v>
      </c>
      <c r="Q1636" s="72" t="s">
        <v>3926</v>
      </c>
      <c r="R1636" s="76" t="s">
        <v>6820</v>
      </c>
      <c r="S1636" s="72" t="s">
        <v>8527</v>
      </c>
      <c r="T1636" s="72"/>
      <c r="U1636" s="76" t="s">
        <v>8954</v>
      </c>
      <c r="V1636" s="76" t="s">
        <v>8954</v>
      </c>
      <c r="W1636" s="74">
        <v>42826.115381944444</v>
      </c>
      <c r="X1636" s="76" t="s">
        <v>11977</v>
      </c>
      <c r="Y1636" s="72"/>
      <c r="Z1636" s="72"/>
      <c r="AA1636" s="78" t="s">
        <v>15934</v>
      </c>
      <c r="AB1636" s="72"/>
      <c r="AC1636" s="72" t="b">
        <v>0</v>
      </c>
      <c r="AD1636" s="72">
        <v>0</v>
      </c>
      <c r="AE1636" s="78" t="s">
        <v>230</v>
      </c>
      <c r="AF1636" s="72" t="b">
        <v>0</v>
      </c>
      <c r="AG1636" s="72" t="s">
        <v>231</v>
      </c>
      <c r="AH1636" s="72"/>
      <c r="AI1636" s="78" t="s">
        <v>230</v>
      </c>
      <c r="AJ1636" s="72" t="b">
        <v>0</v>
      </c>
      <c r="AK1636" s="72">
        <v>42</v>
      </c>
      <c r="AL1636" s="78" t="s">
        <v>16905</v>
      </c>
      <c r="AM1636" s="72" t="s">
        <v>683</v>
      </c>
      <c r="AN1636" s="72" t="b">
        <v>0</v>
      </c>
      <c r="AO1636" s="78" t="s">
        <v>16905</v>
      </c>
      <c r="AP1636" s="72" t="s">
        <v>179</v>
      </c>
      <c r="AQ1636" s="72">
        <v>0</v>
      </c>
      <c r="AR1636" s="72">
        <v>0</v>
      </c>
      <c r="AS1636" s="72"/>
      <c r="AT1636" s="72"/>
      <c r="AU1636" s="72"/>
      <c r="AV1636" s="72"/>
      <c r="AW1636" s="72"/>
      <c r="AX1636" s="72"/>
      <c r="AY1636" s="72"/>
      <c r="AZ1636" s="72"/>
    </row>
    <row r="1637" spans="1:52" x14ac:dyDescent="0.35">
      <c r="A1637" s="70" t="s">
        <v>1777</v>
      </c>
      <c r="B1637" s="70" t="s">
        <v>1777</v>
      </c>
      <c r="C1637" s="83"/>
      <c r="D1637" s="84"/>
      <c r="E1637" s="85"/>
      <c r="F1637" s="86"/>
      <c r="G1637" s="83"/>
      <c r="H1637" s="81"/>
      <c r="I1637" s="87"/>
      <c r="J1637" s="87"/>
      <c r="K1637" s="36"/>
      <c r="L1637" s="90"/>
      <c r="M1637" s="90"/>
      <c r="N1637" s="89"/>
      <c r="O1637" s="72" t="s">
        <v>179</v>
      </c>
      <c r="P1637" s="74">
        <v>42825.418692129628</v>
      </c>
      <c r="Q1637" s="72" t="s">
        <v>3927</v>
      </c>
      <c r="R1637" s="72"/>
      <c r="S1637" s="72"/>
      <c r="T1637" s="72" t="s">
        <v>8703</v>
      </c>
      <c r="U1637" s="76" t="s">
        <v>8955</v>
      </c>
      <c r="V1637" s="76" t="s">
        <v>8955</v>
      </c>
      <c r="W1637" s="74">
        <v>42825.418692129628</v>
      </c>
      <c r="X1637" s="76" t="s">
        <v>11978</v>
      </c>
      <c r="Y1637" s="72"/>
      <c r="Z1637" s="72"/>
      <c r="AA1637" s="78" t="s">
        <v>15935</v>
      </c>
      <c r="AB1637" s="72"/>
      <c r="AC1637" s="72" t="b">
        <v>0</v>
      </c>
      <c r="AD1637" s="72">
        <v>7</v>
      </c>
      <c r="AE1637" s="78" t="s">
        <v>230</v>
      </c>
      <c r="AF1637" s="72" t="b">
        <v>0</v>
      </c>
      <c r="AG1637" s="72" t="s">
        <v>231</v>
      </c>
      <c r="AH1637" s="72"/>
      <c r="AI1637" s="78" t="s">
        <v>230</v>
      </c>
      <c r="AJ1637" s="72" t="b">
        <v>0</v>
      </c>
      <c r="AK1637" s="72">
        <v>1</v>
      </c>
      <c r="AL1637" s="78" t="s">
        <v>230</v>
      </c>
      <c r="AM1637" s="72" t="s">
        <v>18973</v>
      </c>
      <c r="AN1637" s="72" t="b">
        <v>0</v>
      </c>
      <c r="AO1637" s="78" t="s">
        <v>15935</v>
      </c>
      <c r="AP1637" s="72" t="s">
        <v>250</v>
      </c>
      <c r="AQ1637" s="72">
        <v>0</v>
      </c>
      <c r="AR1637" s="72">
        <v>0</v>
      </c>
      <c r="AS1637" s="72"/>
      <c r="AT1637" s="72"/>
      <c r="AU1637" s="72"/>
      <c r="AV1637" s="72"/>
      <c r="AW1637" s="72"/>
      <c r="AX1637" s="72"/>
      <c r="AY1637" s="72"/>
      <c r="AZ1637" s="72"/>
    </row>
    <row r="1638" spans="1:52" x14ac:dyDescent="0.35">
      <c r="A1638" s="70" t="s">
        <v>1778</v>
      </c>
      <c r="B1638" s="70" t="s">
        <v>1777</v>
      </c>
      <c r="C1638" s="83"/>
      <c r="D1638" s="84"/>
      <c r="E1638" s="85"/>
      <c r="F1638" s="86"/>
      <c r="G1638" s="83"/>
      <c r="H1638" s="81"/>
      <c r="I1638" s="87"/>
      <c r="J1638" s="87"/>
      <c r="K1638" s="36"/>
      <c r="L1638" s="90"/>
      <c r="M1638" s="90"/>
      <c r="N1638" s="89"/>
      <c r="O1638" s="72" t="s">
        <v>217</v>
      </c>
      <c r="P1638" s="74">
        <v>42826.120150462964</v>
      </c>
      <c r="Q1638" s="72" t="s">
        <v>3928</v>
      </c>
      <c r="R1638" s="72"/>
      <c r="S1638" s="72"/>
      <c r="T1638" s="72" t="s">
        <v>8703</v>
      </c>
      <c r="U1638" s="76" t="s">
        <v>8955</v>
      </c>
      <c r="V1638" s="76" t="s">
        <v>8955</v>
      </c>
      <c r="W1638" s="74">
        <v>42826.120150462964</v>
      </c>
      <c r="X1638" s="76" t="s">
        <v>11979</v>
      </c>
      <c r="Y1638" s="72"/>
      <c r="Z1638" s="72"/>
      <c r="AA1638" s="78" t="s">
        <v>15936</v>
      </c>
      <c r="AB1638" s="72"/>
      <c r="AC1638" s="72" t="b">
        <v>0</v>
      </c>
      <c r="AD1638" s="72">
        <v>0</v>
      </c>
      <c r="AE1638" s="78" t="s">
        <v>230</v>
      </c>
      <c r="AF1638" s="72" t="b">
        <v>0</v>
      </c>
      <c r="AG1638" s="72" t="s">
        <v>231</v>
      </c>
      <c r="AH1638" s="72"/>
      <c r="AI1638" s="78" t="s">
        <v>230</v>
      </c>
      <c r="AJ1638" s="72" t="b">
        <v>0</v>
      </c>
      <c r="AK1638" s="72">
        <v>1</v>
      </c>
      <c r="AL1638" s="78" t="s">
        <v>15935</v>
      </c>
      <c r="AM1638" s="72" t="s">
        <v>240</v>
      </c>
      <c r="AN1638" s="72" t="b">
        <v>0</v>
      </c>
      <c r="AO1638" s="78" t="s">
        <v>15935</v>
      </c>
      <c r="AP1638" s="72" t="s">
        <v>179</v>
      </c>
      <c r="AQ1638" s="72">
        <v>0</v>
      </c>
      <c r="AR1638" s="72">
        <v>0</v>
      </c>
      <c r="AS1638" s="72"/>
      <c r="AT1638" s="72"/>
      <c r="AU1638" s="72"/>
      <c r="AV1638" s="72"/>
      <c r="AW1638" s="72"/>
      <c r="AX1638" s="72"/>
      <c r="AY1638" s="72"/>
      <c r="AZ1638" s="72"/>
    </row>
    <row r="1639" spans="1:52" x14ac:dyDescent="0.35">
      <c r="A1639" s="70" t="s">
        <v>1779</v>
      </c>
      <c r="B1639" s="70" t="s">
        <v>2072</v>
      </c>
      <c r="C1639" s="83"/>
      <c r="D1639" s="84"/>
      <c r="E1639" s="85"/>
      <c r="F1639" s="86"/>
      <c r="G1639" s="83"/>
      <c r="H1639" s="81"/>
      <c r="I1639" s="87"/>
      <c r="J1639" s="87"/>
      <c r="K1639" s="36"/>
      <c r="L1639" s="90"/>
      <c r="M1639" s="90"/>
      <c r="N1639" s="89"/>
      <c r="O1639" s="72" t="s">
        <v>217</v>
      </c>
      <c r="P1639" s="74">
        <v>42826.128321759257</v>
      </c>
      <c r="Q1639" s="72" t="s">
        <v>3929</v>
      </c>
      <c r="R1639" s="76" t="s">
        <v>6821</v>
      </c>
      <c r="S1639" s="72" t="s">
        <v>8528</v>
      </c>
      <c r="T1639" s="72" t="s">
        <v>8704</v>
      </c>
      <c r="U1639" s="72"/>
      <c r="V1639" s="76" t="s">
        <v>10011</v>
      </c>
      <c r="W1639" s="74">
        <v>42826.128321759257</v>
      </c>
      <c r="X1639" s="76" t="s">
        <v>11980</v>
      </c>
      <c r="Y1639" s="72"/>
      <c r="Z1639" s="72"/>
      <c r="AA1639" s="78" t="s">
        <v>15937</v>
      </c>
      <c r="AB1639" s="72"/>
      <c r="AC1639" s="72" t="b">
        <v>0</v>
      </c>
      <c r="AD1639" s="72">
        <v>0</v>
      </c>
      <c r="AE1639" s="78" t="s">
        <v>230</v>
      </c>
      <c r="AF1639" s="72" t="b">
        <v>0</v>
      </c>
      <c r="AG1639" s="72" t="s">
        <v>231</v>
      </c>
      <c r="AH1639" s="72"/>
      <c r="AI1639" s="78" t="s">
        <v>230</v>
      </c>
      <c r="AJ1639" s="72" t="b">
        <v>0</v>
      </c>
      <c r="AK1639" s="72">
        <v>8</v>
      </c>
      <c r="AL1639" s="78" t="s">
        <v>16331</v>
      </c>
      <c r="AM1639" s="72" t="s">
        <v>633</v>
      </c>
      <c r="AN1639" s="72" t="b">
        <v>0</v>
      </c>
      <c r="AO1639" s="78" t="s">
        <v>16331</v>
      </c>
      <c r="AP1639" s="72" t="s">
        <v>179</v>
      </c>
      <c r="AQ1639" s="72">
        <v>0</v>
      </c>
      <c r="AR1639" s="72">
        <v>0</v>
      </c>
      <c r="AS1639" s="72"/>
      <c r="AT1639" s="72"/>
      <c r="AU1639" s="72"/>
      <c r="AV1639" s="72"/>
      <c r="AW1639" s="72"/>
      <c r="AX1639" s="72"/>
      <c r="AY1639" s="72"/>
      <c r="AZ1639" s="72"/>
    </row>
    <row r="1640" spans="1:52" x14ac:dyDescent="0.35">
      <c r="A1640" s="70" t="s">
        <v>1780</v>
      </c>
      <c r="B1640" s="70" t="s">
        <v>2072</v>
      </c>
      <c r="C1640" s="83"/>
      <c r="D1640" s="84"/>
      <c r="E1640" s="85"/>
      <c r="F1640" s="86"/>
      <c r="G1640" s="83"/>
      <c r="H1640" s="81"/>
      <c r="I1640" s="87"/>
      <c r="J1640" s="87"/>
      <c r="K1640" s="36"/>
      <c r="L1640" s="90"/>
      <c r="M1640" s="90"/>
      <c r="N1640" s="89"/>
      <c r="O1640" s="72" t="s">
        <v>217</v>
      </c>
      <c r="P1640" s="74">
        <v>42826.128344907411</v>
      </c>
      <c r="Q1640" s="72" t="s">
        <v>3929</v>
      </c>
      <c r="R1640" s="76" t="s">
        <v>6821</v>
      </c>
      <c r="S1640" s="72" t="s">
        <v>8528</v>
      </c>
      <c r="T1640" s="72" t="s">
        <v>8704</v>
      </c>
      <c r="U1640" s="72"/>
      <c r="V1640" s="76" t="s">
        <v>10012</v>
      </c>
      <c r="W1640" s="74">
        <v>42826.128344907411</v>
      </c>
      <c r="X1640" s="76" t="s">
        <v>11981</v>
      </c>
      <c r="Y1640" s="72"/>
      <c r="Z1640" s="72"/>
      <c r="AA1640" s="78" t="s">
        <v>15938</v>
      </c>
      <c r="AB1640" s="72"/>
      <c r="AC1640" s="72" t="b">
        <v>0</v>
      </c>
      <c r="AD1640" s="72">
        <v>0</v>
      </c>
      <c r="AE1640" s="78" t="s">
        <v>230</v>
      </c>
      <c r="AF1640" s="72" t="b">
        <v>0</v>
      </c>
      <c r="AG1640" s="72" t="s">
        <v>231</v>
      </c>
      <c r="AH1640" s="72"/>
      <c r="AI1640" s="78" t="s">
        <v>230</v>
      </c>
      <c r="AJ1640" s="72" t="b">
        <v>0</v>
      </c>
      <c r="AK1640" s="72">
        <v>8</v>
      </c>
      <c r="AL1640" s="78" t="s">
        <v>16331</v>
      </c>
      <c r="AM1640" s="72" t="s">
        <v>633</v>
      </c>
      <c r="AN1640" s="72" t="b">
        <v>0</v>
      </c>
      <c r="AO1640" s="78" t="s">
        <v>16331</v>
      </c>
      <c r="AP1640" s="72" t="s">
        <v>179</v>
      </c>
      <c r="AQ1640" s="72">
        <v>0</v>
      </c>
      <c r="AR1640" s="72">
        <v>0</v>
      </c>
      <c r="AS1640" s="72"/>
      <c r="AT1640" s="72"/>
      <c r="AU1640" s="72"/>
      <c r="AV1640" s="72"/>
      <c r="AW1640" s="72"/>
      <c r="AX1640" s="72"/>
      <c r="AY1640" s="72"/>
      <c r="AZ1640" s="72"/>
    </row>
    <row r="1641" spans="1:52" x14ac:dyDescent="0.35">
      <c r="A1641" s="70" t="s">
        <v>1781</v>
      </c>
      <c r="B1641" s="70" t="s">
        <v>2072</v>
      </c>
      <c r="C1641" s="83"/>
      <c r="D1641" s="84"/>
      <c r="E1641" s="85"/>
      <c r="F1641" s="86"/>
      <c r="G1641" s="83"/>
      <c r="H1641" s="81"/>
      <c r="I1641" s="87"/>
      <c r="J1641" s="87"/>
      <c r="K1641" s="36"/>
      <c r="L1641" s="90"/>
      <c r="M1641" s="90"/>
      <c r="N1641" s="89"/>
      <c r="O1641" s="72" t="s">
        <v>217</v>
      </c>
      <c r="P1641" s="74">
        <v>42826.129062499997</v>
      </c>
      <c r="Q1641" s="72" t="s">
        <v>3929</v>
      </c>
      <c r="R1641" s="76" t="s">
        <v>6821</v>
      </c>
      <c r="S1641" s="72" t="s">
        <v>8528</v>
      </c>
      <c r="T1641" s="72" t="s">
        <v>8704</v>
      </c>
      <c r="U1641" s="72"/>
      <c r="V1641" s="76" t="s">
        <v>10013</v>
      </c>
      <c r="W1641" s="74">
        <v>42826.129062499997</v>
      </c>
      <c r="X1641" s="76" t="s">
        <v>11982</v>
      </c>
      <c r="Y1641" s="72"/>
      <c r="Z1641" s="72"/>
      <c r="AA1641" s="78" t="s">
        <v>15939</v>
      </c>
      <c r="AB1641" s="72"/>
      <c r="AC1641" s="72" t="b">
        <v>0</v>
      </c>
      <c r="AD1641" s="72">
        <v>0</v>
      </c>
      <c r="AE1641" s="78" t="s">
        <v>230</v>
      </c>
      <c r="AF1641" s="72" t="b">
        <v>0</v>
      </c>
      <c r="AG1641" s="72" t="s">
        <v>231</v>
      </c>
      <c r="AH1641" s="72"/>
      <c r="AI1641" s="78" t="s">
        <v>230</v>
      </c>
      <c r="AJ1641" s="72" t="b">
        <v>0</v>
      </c>
      <c r="AK1641" s="72">
        <v>8</v>
      </c>
      <c r="AL1641" s="78" t="s">
        <v>16331</v>
      </c>
      <c r="AM1641" s="72" t="s">
        <v>240</v>
      </c>
      <c r="AN1641" s="72" t="b">
        <v>0</v>
      </c>
      <c r="AO1641" s="78" t="s">
        <v>16331</v>
      </c>
      <c r="AP1641" s="72" t="s">
        <v>179</v>
      </c>
      <c r="AQ1641" s="72">
        <v>0</v>
      </c>
      <c r="AR1641" s="72">
        <v>0</v>
      </c>
      <c r="AS1641" s="72"/>
      <c r="AT1641" s="72"/>
      <c r="AU1641" s="72"/>
      <c r="AV1641" s="72"/>
      <c r="AW1641" s="72"/>
      <c r="AX1641" s="72"/>
      <c r="AY1641" s="72"/>
      <c r="AZ1641" s="72"/>
    </row>
    <row r="1642" spans="1:52" x14ac:dyDescent="0.35">
      <c r="A1642" s="70" t="s">
        <v>1782</v>
      </c>
      <c r="B1642" s="70" t="s">
        <v>2860</v>
      </c>
      <c r="C1642" s="83"/>
      <c r="D1642" s="84"/>
      <c r="E1642" s="85"/>
      <c r="F1642" s="86"/>
      <c r="G1642" s="83"/>
      <c r="H1642" s="81"/>
      <c r="I1642" s="87"/>
      <c r="J1642" s="87"/>
      <c r="K1642" s="36"/>
      <c r="L1642" s="90"/>
      <c r="M1642" s="90"/>
      <c r="N1642" s="89"/>
      <c r="O1642" s="72" t="s">
        <v>217</v>
      </c>
      <c r="P1642" s="74">
        <v>42826.131701388891</v>
      </c>
      <c r="Q1642" s="72" t="s">
        <v>3930</v>
      </c>
      <c r="R1642" s="72"/>
      <c r="S1642" s="72"/>
      <c r="T1642" s="72"/>
      <c r="U1642" s="72"/>
      <c r="V1642" s="76" t="s">
        <v>10014</v>
      </c>
      <c r="W1642" s="74">
        <v>42826.131701388891</v>
      </c>
      <c r="X1642" s="76" t="s">
        <v>11983</v>
      </c>
      <c r="Y1642" s="72"/>
      <c r="Z1642" s="72"/>
      <c r="AA1642" s="78" t="s">
        <v>15940</v>
      </c>
      <c r="AB1642" s="78" t="s">
        <v>18740</v>
      </c>
      <c r="AC1642" s="72" t="b">
        <v>0</v>
      </c>
      <c r="AD1642" s="72">
        <v>3</v>
      </c>
      <c r="AE1642" s="78" t="s">
        <v>18859</v>
      </c>
      <c r="AF1642" s="72" t="b">
        <v>0</v>
      </c>
      <c r="AG1642" s="72" t="s">
        <v>300</v>
      </c>
      <c r="AH1642" s="72"/>
      <c r="AI1642" s="78" t="s">
        <v>230</v>
      </c>
      <c r="AJ1642" s="72" t="b">
        <v>0</v>
      </c>
      <c r="AK1642" s="72">
        <v>0</v>
      </c>
      <c r="AL1642" s="78" t="s">
        <v>230</v>
      </c>
      <c r="AM1642" s="72" t="s">
        <v>242</v>
      </c>
      <c r="AN1642" s="72" t="b">
        <v>0</v>
      </c>
      <c r="AO1642" s="78" t="s">
        <v>18740</v>
      </c>
      <c r="AP1642" s="72" t="s">
        <v>179</v>
      </c>
      <c r="AQ1642" s="72">
        <v>0</v>
      </c>
      <c r="AR1642" s="72">
        <v>0</v>
      </c>
      <c r="AS1642" s="72"/>
      <c r="AT1642" s="72"/>
      <c r="AU1642" s="72"/>
      <c r="AV1642" s="72"/>
      <c r="AW1642" s="72"/>
      <c r="AX1642" s="72"/>
      <c r="AY1642" s="72"/>
      <c r="AZ1642" s="72"/>
    </row>
    <row r="1643" spans="1:52" x14ac:dyDescent="0.35">
      <c r="A1643" s="70" t="s">
        <v>1782</v>
      </c>
      <c r="B1643" s="70" t="s">
        <v>2861</v>
      </c>
      <c r="C1643" s="83"/>
      <c r="D1643" s="84"/>
      <c r="E1643" s="85"/>
      <c r="F1643" s="86"/>
      <c r="G1643" s="83"/>
      <c r="H1643" s="81"/>
      <c r="I1643" s="87"/>
      <c r="J1643" s="87"/>
      <c r="K1643" s="36"/>
      <c r="L1643" s="90"/>
      <c r="M1643" s="90"/>
      <c r="N1643" s="89"/>
      <c r="O1643" s="72" t="s">
        <v>218</v>
      </c>
      <c r="P1643" s="74">
        <v>42826.131701388891</v>
      </c>
      <c r="Q1643" s="72" t="s">
        <v>3930</v>
      </c>
      <c r="R1643" s="72"/>
      <c r="S1643" s="72"/>
      <c r="T1643" s="72"/>
      <c r="U1643" s="72"/>
      <c r="V1643" s="76" t="s">
        <v>10014</v>
      </c>
      <c r="W1643" s="74">
        <v>42826.131701388891</v>
      </c>
      <c r="X1643" s="76" t="s">
        <v>11983</v>
      </c>
      <c r="Y1643" s="72"/>
      <c r="Z1643" s="72"/>
      <c r="AA1643" s="78" t="s">
        <v>15940</v>
      </c>
      <c r="AB1643" s="78" t="s">
        <v>18740</v>
      </c>
      <c r="AC1643" s="72" t="b">
        <v>0</v>
      </c>
      <c r="AD1643" s="72">
        <v>3</v>
      </c>
      <c r="AE1643" s="78" t="s">
        <v>18859</v>
      </c>
      <c r="AF1643" s="72" t="b">
        <v>0</v>
      </c>
      <c r="AG1643" s="72" t="s">
        <v>300</v>
      </c>
      <c r="AH1643" s="72"/>
      <c r="AI1643" s="78" t="s">
        <v>230</v>
      </c>
      <c r="AJ1643" s="72" t="b">
        <v>0</v>
      </c>
      <c r="AK1643" s="72">
        <v>0</v>
      </c>
      <c r="AL1643" s="78" t="s">
        <v>230</v>
      </c>
      <c r="AM1643" s="72" t="s">
        <v>242</v>
      </c>
      <c r="AN1643" s="72" t="b">
        <v>0</v>
      </c>
      <c r="AO1643" s="78" t="s">
        <v>18740</v>
      </c>
      <c r="AP1643" s="72" t="s">
        <v>179</v>
      </c>
      <c r="AQ1643" s="72">
        <v>0</v>
      </c>
      <c r="AR1643" s="72">
        <v>0</v>
      </c>
      <c r="AS1643" s="72"/>
      <c r="AT1643" s="72"/>
      <c r="AU1643" s="72"/>
      <c r="AV1643" s="72"/>
      <c r="AW1643" s="72"/>
      <c r="AX1643" s="72"/>
      <c r="AY1643" s="72"/>
      <c r="AZ1643" s="72"/>
    </row>
    <row r="1644" spans="1:52" x14ac:dyDescent="0.35">
      <c r="A1644" s="70" t="s">
        <v>1783</v>
      </c>
      <c r="B1644" s="70" t="s">
        <v>2072</v>
      </c>
      <c r="C1644" s="83"/>
      <c r="D1644" s="84"/>
      <c r="E1644" s="85"/>
      <c r="F1644" s="86"/>
      <c r="G1644" s="83"/>
      <c r="H1644" s="81"/>
      <c r="I1644" s="87"/>
      <c r="J1644" s="87"/>
      <c r="K1644" s="36"/>
      <c r="L1644" s="90"/>
      <c r="M1644" s="90"/>
      <c r="N1644" s="89"/>
      <c r="O1644" s="72" t="s">
        <v>217</v>
      </c>
      <c r="P1644" s="74">
        <v>42826.134722222225</v>
      </c>
      <c r="Q1644" s="72" t="s">
        <v>3929</v>
      </c>
      <c r="R1644" s="76" t="s">
        <v>6821</v>
      </c>
      <c r="S1644" s="72" t="s">
        <v>8528</v>
      </c>
      <c r="T1644" s="72" t="s">
        <v>8704</v>
      </c>
      <c r="U1644" s="72"/>
      <c r="V1644" s="76" t="s">
        <v>10015</v>
      </c>
      <c r="W1644" s="74">
        <v>42826.134722222225</v>
      </c>
      <c r="X1644" s="76" t="s">
        <v>11984</v>
      </c>
      <c r="Y1644" s="72"/>
      <c r="Z1644" s="72"/>
      <c r="AA1644" s="78" t="s">
        <v>15941</v>
      </c>
      <c r="AB1644" s="72"/>
      <c r="AC1644" s="72" t="b">
        <v>0</v>
      </c>
      <c r="AD1644" s="72">
        <v>0</v>
      </c>
      <c r="AE1644" s="78" t="s">
        <v>230</v>
      </c>
      <c r="AF1644" s="72" t="b">
        <v>0</v>
      </c>
      <c r="AG1644" s="72" t="s">
        <v>231</v>
      </c>
      <c r="AH1644" s="72"/>
      <c r="AI1644" s="78" t="s">
        <v>230</v>
      </c>
      <c r="AJ1644" s="72" t="b">
        <v>0</v>
      </c>
      <c r="AK1644" s="72">
        <v>8</v>
      </c>
      <c r="AL1644" s="78" t="s">
        <v>16331</v>
      </c>
      <c r="AM1644" s="72" t="s">
        <v>246</v>
      </c>
      <c r="AN1644" s="72" t="b">
        <v>0</v>
      </c>
      <c r="AO1644" s="78" t="s">
        <v>16331</v>
      </c>
      <c r="AP1644" s="72" t="s">
        <v>179</v>
      </c>
      <c r="AQ1644" s="72">
        <v>0</v>
      </c>
      <c r="AR1644" s="72">
        <v>0</v>
      </c>
      <c r="AS1644" s="72"/>
      <c r="AT1644" s="72"/>
      <c r="AU1644" s="72"/>
      <c r="AV1644" s="72"/>
      <c r="AW1644" s="72"/>
      <c r="AX1644" s="72"/>
      <c r="AY1644" s="72"/>
      <c r="AZ1644" s="72"/>
    </row>
    <row r="1645" spans="1:52" x14ac:dyDescent="0.35">
      <c r="A1645" s="70" t="s">
        <v>1784</v>
      </c>
      <c r="B1645" s="70" t="s">
        <v>2713</v>
      </c>
      <c r="C1645" s="83"/>
      <c r="D1645" s="84"/>
      <c r="E1645" s="85"/>
      <c r="F1645" s="86"/>
      <c r="G1645" s="83"/>
      <c r="H1645" s="81"/>
      <c r="I1645" s="87"/>
      <c r="J1645" s="87"/>
      <c r="K1645" s="36"/>
      <c r="L1645" s="90"/>
      <c r="M1645" s="90"/>
      <c r="N1645" s="89"/>
      <c r="O1645" s="72" t="s">
        <v>217</v>
      </c>
      <c r="P1645" s="74">
        <v>42826.139143518521</v>
      </c>
      <c r="Q1645" s="72" t="s">
        <v>3931</v>
      </c>
      <c r="R1645" s="76" t="s">
        <v>6822</v>
      </c>
      <c r="S1645" s="72" t="s">
        <v>8435</v>
      </c>
      <c r="T1645" s="72"/>
      <c r="U1645" s="72"/>
      <c r="V1645" s="76" t="s">
        <v>10016</v>
      </c>
      <c r="W1645" s="74">
        <v>42826.139143518521</v>
      </c>
      <c r="X1645" s="76" t="s">
        <v>11985</v>
      </c>
      <c r="Y1645" s="72"/>
      <c r="Z1645" s="72"/>
      <c r="AA1645" s="78" t="s">
        <v>15942</v>
      </c>
      <c r="AB1645" s="72"/>
      <c r="AC1645" s="72" t="b">
        <v>0</v>
      </c>
      <c r="AD1645" s="72">
        <v>0</v>
      </c>
      <c r="AE1645" s="78" t="s">
        <v>230</v>
      </c>
      <c r="AF1645" s="72" t="b">
        <v>0</v>
      </c>
      <c r="AG1645" s="72" t="s">
        <v>231</v>
      </c>
      <c r="AH1645" s="72"/>
      <c r="AI1645" s="78" t="s">
        <v>230</v>
      </c>
      <c r="AJ1645" s="72" t="b">
        <v>0</v>
      </c>
      <c r="AK1645" s="72">
        <v>7</v>
      </c>
      <c r="AL1645" s="78" t="s">
        <v>18322</v>
      </c>
      <c r="AM1645" s="72" t="s">
        <v>242</v>
      </c>
      <c r="AN1645" s="72" t="b">
        <v>0</v>
      </c>
      <c r="AO1645" s="78" t="s">
        <v>18322</v>
      </c>
      <c r="AP1645" s="72" t="s">
        <v>179</v>
      </c>
      <c r="AQ1645" s="72">
        <v>0</v>
      </c>
      <c r="AR1645" s="72">
        <v>0</v>
      </c>
      <c r="AS1645" s="72"/>
      <c r="AT1645" s="72"/>
      <c r="AU1645" s="72"/>
      <c r="AV1645" s="72"/>
      <c r="AW1645" s="72"/>
      <c r="AX1645" s="72"/>
      <c r="AY1645" s="72"/>
      <c r="AZ1645" s="72"/>
    </row>
    <row r="1646" spans="1:52" x14ac:dyDescent="0.35">
      <c r="A1646" s="70" t="s">
        <v>1785</v>
      </c>
      <c r="B1646" s="70" t="s">
        <v>2713</v>
      </c>
      <c r="C1646" s="83"/>
      <c r="D1646" s="84"/>
      <c r="E1646" s="85"/>
      <c r="F1646" s="86"/>
      <c r="G1646" s="83"/>
      <c r="H1646" s="81"/>
      <c r="I1646" s="87"/>
      <c r="J1646" s="87"/>
      <c r="K1646" s="36"/>
      <c r="L1646" s="90"/>
      <c r="M1646" s="90"/>
      <c r="N1646" s="89"/>
      <c r="O1646" s="72" t="s">
        <v>217</v>
      </c>
      <c r="P1646" s="74">
        <v>42826.139270833337</v>
      </c>
      <c r="Q1646" s="72" t="s">
        <v>3931</v>
      </c>
      <c r="R1646" s="76" t="s">
        <v>6822</v>
      </c>
      <c r="S1646" s="72" t="s">
        <v>8435</v>
      </c>
      <c r="T1646" s="72"/>
      <c r="U1646" s="72"/>
      <c r="V1646" s="76" t="s">
        <v>10017</v>
      </c>
      <c r="W1646" s="74">
        <v>42826.139270833337</v>
      </c>
      <c r="X1646" s="76" t="s">
        <v>11986</v>
      </c>
      <c r="Y1646" s="72"/>
      <c r="Z1646" s="72"/>
      <c r="AA1646" s="78" t="s">
        <v>15943</v>
      </c>
      <c r="AB1646" s="72"/>
      <c r="AC1646" s="72" t="b">
        <v>0</v>
      </c>
      <c r="AD1646" s="72">
        <v>0</v>
      </c>
      <c r="AE1646" s="78" t="s">
        <v>230</v>
      </c>
      <c r="AF1646" s="72" t="b">
        <v>0</v>
      </c>
      <c r="AG1646" s="72" t="s">
        <v>231</v>
      </c>
      <c r="AH1646" s="72"/>
      <c r="AI1646" s="78" t="s">
        <v>230</v>
      </c>
      <c r="AJ1646" s="72" t="b">
        <v>0</v>
      </c>
      <c r="AK1646" s="72">
        <v>7</v>
      </c>
      <c r="AL1646" s="78" t="s">
        <v>18322</v>
      </c>
      <c r="AM1646" s="72" t="s">
        <v>242</v>
      </c>
      <c r="AN1646" s="72" t="b">
        <v>0</v>
      </c>
      <c r="AO1646" s="78" t="s">
        <v>18322</v>
      </c>
      <c r="AP1646" s="72" t="s">
        <v>179</v>
      </c>
      <c r="AQ1646" s="72">
        <v>0</v>
      </c>
      <c r="AR1646" s="72">
        <v>0</v>
      </c>
      <c r="AS1646" s="72"/>
      <c r="AT1646" s="72"/>
      <c r="AU1646" s="72"/>
      <c r="AV1646" s="72"/>
      <c r="AW1646" s="72"/>
      <c r="AX1646" s="72"/>
      <c r="AY1646" s="72"/>
      <c r="AZ1646" s="72"/>
    </row>
    <row r="1647" spans="1:52" x14ac:dyDescent="0.35">
      <c r="A1647" s="70" t="s">
        <v>1786</v>
      </c>
      <c r="B1647" s="70" t="s">
        <v>2072</v>
      </c>
      <c r="C1647" s="83"/>
      <c r="D1647" s="84"/>
      <c r="E1647" s="85"/>
      <c r="F1647" s="86"/>
      <c r="G1647" s="83"/>
      <c r="H1647" s="81"/>
      <c r="I1647" s="87"/>
      <c r="J1647" s="87"/>
      <c r="K1647" s="36"/>
      <c r="L1647" s="90"/>
      <c r="M1647" s="90"/>
      <c r="N1647" s="89"/>
      <c r="O1647" s="72" t="s">
        <v>217</v>
      </c>
      <c r="P1647" s="74">
        <v>42826.140509259261</v>
      </c>
      <c r="Q1647" s="72" t="s">
        <v>3929</v>
      </c>
      <c r="R1647" s="76" t="s">
        <v>6821</v>
      </c>
      <c r="S1647" s="72" t="s">
        <v>8528</v>
      </c>
      <c r="T1647" s="72" t="s">
        <v>8704</v>
      </c>
      <c r="U1647" s="72"/>
      <c r="V1647" s="76" t="s">
        <v>10018</v>
      </c>
      <c r="W1647" s="74">
        <v>42826.140509259261</v>
      </c>
      <c r="X1647" s="76" t="s">
        <v>11987</v>
      </c>
      <c r="Y1647" s="72"/>
      <c r="Z1647" s="72"/>
      <c r="AA1647" s="78" t="s">
        <v>15944</v>
      </c>
      <c r="AB1647" s="72"/>
      <c r="AC1647" s="72" t="b">
        <v>0</v>
      </c>
      <c r="AD1647" s="72">
        <v>0</v>
      </c>
      <c r="AE1647" s="78" t="s">
        <v>230</v>
      </c>
      <c r="AF1647" s="72" t="b">
        <v>0</v>
      </c>
      <c r="AG1647" s="72" t="s">
        <v>231</v>
      </c>
      <c r="AH1647" s="72"/>
      <c r="AI1647" s="78" t="s">
        <v>230</v>
      </c>
      <c r="AJ1647" s="72" t="b">
        <v>0</v>
      </c>
      <c r="AK1647" s="72">
        <v>8</v>
      </c>
      <c r="AL1647" s="78" t="s">
        <v>16331</v>
      </c>
      <c r="AM1647" s="72" t="s">
        <v>246</v>
      </c>
      <c r="AN1647" s="72" t="b">
        <v>0</v>
      </c>
      <c r="AO1647" s="78" t="s">
        <v>16331</v>
      </c>
      <c r="AP1647" s="72" t="s">
        <v>179</v>
      </c>
      <c r="AQ1647" s="72">
        <v>0</v>
      </c>
      <c r="AR1647" s="72">
        <v>0</v>
      </c>
      <c r="AS1647" s="72"/>
      <c r="AT1647" s="72"/>
      <c r="AU1647" s="72"/>
      <c r="AV1647" s="72"/>
      <c r="AW1647" s="72"/>
      <c r="AX1647" s="72"/>
      <c r="AY1647" s="72"/>
      <c r="AZ1647" s="72"/>
    </row>
    <row r="1648" spans="1:52" x14ac:dyDescent="0.35">
      <c r="A1648" s="70" t="s">
        <v>1787</v>
      </c>
      <c r="B1648" s="70" t="s">
        <v>2713</v>
      </c>
      <c r="C1648" s="83"/>
      <c r="D1648" s="84"/>
      <c r="E1648" s="85"/>
      <c r="F1648" s="86"/>
      <c r="G1648" s="83"/>
      <c r="H1648" s="81"/>
      <c r="I1648" s="87"/>
      <c r="J1648" s="87"/>
      <c r="K1648" s="36"/>
      <c r="L1648" s="90"/>
      <c r="M1648" s="90"/>
      <c r="N1648" s="89"/>
      <c r="O1648" s="72" t="s">
        <v>217</v>
      </c>
      <c r="P1648" s="74">
        <v>42826.140949074077</v>
      </c>
      <c r="Q1648" s="72" t="s">
        <v>3931</v>
      </c>
      <c r="R1648" s="76" t="s">
        <v>6822</v>
      </c>
      <c r="S1648" s="72" t="s">
        <v>8435</v>
      </c>
      <c r="T1648" s="72"/>
      <c r="U1648" s="72"/>
      <c r="V1648" s="76" t="s">
        <v>10019</v>
      </c>
      <c r="W1648" s="74">
        <v>42826.140949074077</v>
      </c>
      <c r="X1648" s="76" t="s">
        <v>11988</v>
      </c>
      <c r="Y1648" s="72"/>
      <c r="Z1648" s="72"/>
      <c r="AA1648" s="78" t="s">
        <v>15945</v>
      </c>
      <c r="AB1648" s="72"/>
      <c r="AC1648" s="72" t="b">
        <v>0</v>
      </c>
      <c r="AD1648" s="72">
        <v>0</v>
      </c>
      <c r="AE1648" s="78" t="s">
        <v>230</v>
      </c>
      <c r="AF1648" s="72" t="b">
        <v>0</v>
      </c>
      <c r="AG1648" s="72" t="s">
        <v>231</v>
      </c>
      <c r="AH1648" s="72"/>
      <c r="AI1648" s="78" t="s">
        <v>230</v>
      </c>
      <c r="AJ1648" s="72" t="b">
        <v>0</v>
      </c>
      <c r="AK1648" s="72">
        <v>7</v>
      </c>
      <c r="AL1648" s="78" t="s">
        <v>18322</v>
      </c>
      <c r="AM1648" s="72" t="s">
        <v>242</v>
      </c>
      <c r="AN1648" s="72" t="b">
        <v>0</v>
      </c>
      <c r="AO1648" s="78" t="s">
        <v>18322</v>
      </c>
      <c r="AP1648" s="72" t="s">
        <v>179</v>
      </c>
      <c r="AQ1648" s="72">
        <v>0</v>
      </c>
      <c r="AR1648" s="72">
        <v>0</v>
      </c>
      <c r="AS1648" s="72"/>
      <c r="AT1648" s="72"/>
      <c r="AU1648" s="72"/>
      <c r="AV1648" s="72"/>
      <c r="AW1648" s="72"/>
      <c r="AX1648" s="72"/>
      <c r="AY1648" s="72"/>
      <c r="AZ1648" s="72"/>
    </row>
    <row r="1649" spans="1:52" x14ac:dyDescent="0.35">
      <c r="A1649" s="70" t="s">
        <v>1788</v>
      </c>
      <c r="B1649" s="70" t="s">
        <v>2713</v>
      </c>
      <c r="C1649" s="83"/>
      <c r="D1649" s="84"/>
      <c r="E1649" s="85"/>
      <c r="F1649" s="86"/>
      <c r="G1649" s="83"/>
      <c r="H1649" s="81"/>
      <c r="I1649" s="87"/>
      <c r="J1649" s="87"/>
      <c r="K1649" s="36"/>
      <c r="L1649" s="90"/>
      <c r="M1649" s="90"/>
      <c r="N1649" s="89"/>
      <c r="O1649" s="72" t="s">
        <v>217</v>
      </c>
      <c r="P1649" s="74">
        <v>42826.140972222223</v>
      </c>
      <c r="Q1649" s="72" t="s">
        <v>3931</v>
      </c>
      <c r="R1649" s="76" t="s">
        <v>6822</v>
      </c>
      <c r="S1649" s="72" t="s">
        <v>8435</v>
      </c>
      <c r="T1649" s="72"/>
      <c r="U1649" s="72"/>
      <c r="V1649" s="76" t="s">
        <v>10020</v>
      </c>
      <c r="W1649" s="74">
        <v>42826.140972222223</v>
      </c>
      <c r="X1649" s="76" t="s">
        <v>11989</v>
      </c>
      <c r="Y1649" s="72"/>
      <c r="Z1649" s="72"/>
      <c r="AA1649" s="78" t="s">
        <v>15946</v>
      </c>
      <c r="AB1649" s="72"/>
      <c r="AC1649" s="72" t="b">
        <v>0</v>
      </c>
      <c r="AD1649" s="72">
        <v>0</v>
      </c>
      <c r="AE1649" s="78" t="s">
        <v>230</v>
      </c>
      <c r="AF1649" s="72" t="b">
        <v>0</v>
      </c>
      <c r="AG1649" s="72" t="s">
        <v>231</v>
      </c>
      <c r="AH1649" s="72"/>
      <c r="AI1649" s="78" t="s">
        <v>230</v>
      </c>
      <c r="AJ1649" s="72" t="b">
        <v>0</v>
      </c>
      <c r="AK1649" s="72">
        <v>7</v>
      </c>
      <c r="AL1649" s="78" t="s">
        <v>18322</v>
      </c>
      <c r="AM1649" s="72" t="s">
        <v>242</v>
      </c>
      <c r="AN1649" s="72" t="b">
        <v>0</v>
      </c>
      <c r="AO1649" s="78" t="s">
        <v>18322</v>
      </c>
      <c r="AP1649" s="72" t="s">
        <v>179</v>
      </c>
      <c r="AQ1649" s="72">
        <v>0</v>
      </c>
      <c r="AR1649" s="72">
        <v>0</v>
      </c>
      <c r="AS1649" s="72"/>
      <c r="AT1649" s="72"/>
      <c r="AU1649" s="72"/>
      <c r="AV1649" s="72"/>
      <c r="AW1649" s="72"/>
      <c r="AX1649" s="72"/>
      <c r="AY1649" s="72"/>
      <c r="AZ1649" s="72"/>
    </row>
    <row r="1650" spans="1:52" x14ac:dyDescent="0.35">
      <c r="A1650" s="70" t="s">
        <v>1789</v>
      </c>
      <c r="B1650" s="70" t="s">
        <v>2713</v>
      </c>
      <c r="C1650" s="83"/>
      <c r="D1650" s="84"/>
      <c r="E1650" s="85"/>
      <c r="F1650" s="86"/>
      <c r="G1650" s="83"/>
      <c r="H1650" s="81"/>
      <c r="I1650" s="87"/>
      <c r="J1650" s="87"/>
      <c r="K1650" s="36"/>
      <c r="L1650" s="90"/>
      <c r="M1650" s="90"/>
      <c r="N1650" s="89"/>
      <c r="O1650" s="72" t="s">
        <v>217</v>
      </c>
      <c r="P1650" s="74">
        <v>42826.142094907409</v>
      </c>
      <c r="Q1650" s="72" t="s">
        <v>3932</v>
      </c>
      <c r="R1650" s="76" t="s">
        <v>6823</v>
      </c>
      <c r="S1650" s="72" t="s">
        <v>8435</v>
      </c>
      <c r="T1650" s="72"/>
      <c r="U1650" s="72"/>
      <c r="V1650" s="76" t="s">
        <v>10021</v>
      </c>
      <c r="W1650" s="74">
        <v>42826.142094907409</v>
      </c>
      <c r="X1650" s="76" t="s">
        <v>11990</v>
      </c>
      <c r="Y1650" s="72"/>
      <c r="Z1650" s="72"/>
      <c r="AA1650" s="78" t="s">
        <v>15947</v>
      </c>
      <c r="AB1650" s="72"/>
      <c r="AC1650" s="72" t="b">
        <v>0</v>
      </c>
      <c r="AD1650" s="72">
        <v>0</v>
      </c>
      <c r="AE1650" s="78" t="s">
        <v>230</v>
      </c>
      <c r="AF1650" s="72" t="b">
        <v>0</v>
      </c>
      <c r="AG1650" s="72" t="s">
        <v>231</v>
      </c>
      <c r="AH1650" s="72"/>
      <c r="AI1650" s="78" t="s">
        <v>230</v>
      </c>
      <c r="AJ1650" s="72" t="b">
        <v>0</v>
      </c>
      <c r="AK1650" s="72">
        <v>3</v>
      </c>
      <c r="AL1650" s="78" t="s">
        <v>18323</v>
      </c>
      <c r="AM1650" s="72" t="s">
        <v>242</v>
      </c>
      <c r="AN1650" s="72" t="b">
        <v>0</v>
      </c>
      <c r="AO1650" s="78" t="s">
        <v>18323</v>
      </c>
      <c r="AP1650" s="72" t="s">
        <v>179</v>
      </c>
      <c r="AQ1650" s="72">
        <v>0</v>
      </c>
      <c r="AR1650" s="72">
        <v>0</v>
      </c>
      <c r="AS1650" s="72"/>
      <c r="AT1650" s="72"/>
      <c r="AU1650" s="72"/>
      <c r="AV1650" s="72"/>
      <c r="AW1650" s="72"/>
      <c r="AX1650" s="72"/>
      <c r="AY1650" s="72"/>
      <c r="AZ1650" s="72"/>
    </row>
    <row r="1651" spans="1:52" x14ac:dyDescent="0.35">
      <c r="A1651" s="70" t="s">
        <v>1790</v>
      </c>
      <c r="B1651" s="70" t="s">
        <v>1940</v>
      </c>
      <c r="C1651" s="83"/>
      <c r="D1651" s="84"/>
      <c r="E1651" s="85"/>
      <c r="F1651" s="86"/>
      <c r="G1651" s="83"/>
      <c r="H1651" s="81"/>
      <c r="I1651" s="87"/>
      <c r="J1651" s="87"/>
      <c r="K1651" s="36"/>
      <c r="L1651" s="90"/>
      <c r="M1651" s="90"/>
      <c r="N1651" s="89"/>
      <c r="O1651" s="72" t="s">
        <v>217</v>
      </c>
      <c r="P1651" s="74">
        <v>42826.142650462964</v>
      </c>
      <c r="Q1651" s="72" t="s">
        <v>3725</v>
      </c>
      <c r="R1651" s="72"/>
      <c r="S1651" s="72"/>
      <c r="T1651" s="72"/>
      <c r="U1651" s="72"/>
      <c r="V1651" s="76" t="s">
        <v>10022</v>
      </c>
      <c r="W1651" s="74">
        <v>42826.142650462964</v>
      </c>
      <c r="X1651" s="76" t="s">
        <v>11991</v>
      </c>
      <c r="Y1651" s="72"/>
      <c r="Z1651" s="72"/>
      <c r="AA1651" s="78" t="s">
        <v>15948</v>
      </c>
      <c r="AB1651" s="72"/>
      <c r="AC1651" s="72" t="b">
        <v>0</v>
      </c>
      <c r="AD1651" s="72">
        <v>0</v>
      </c>
      <c r="AE1651" s="78" t="s">
        <v>230</v>
      </c>
      <c r="AF1651" s="72" t="b">
        <v>0</v>
      </c>
      <c r="AG1651" s="72" t="s">
        <v>18908</v>
      </c>
      <c r="AH1651" s="72"/>
      <c r="AI1651" s="78" t="s">
        <v>230</v>
      </c>
      <c r="AJ1651" s="72" t="b">
        <v>0</v>
      </c>
      <c r="AK1651" s="72">
        <v>8569</v>
      </c>
      <c r="AL1651" s="78" t="s">
        <v>16148</v>
      </c>
      <c r="AM1651" s="72" t="s">
        <v>242</v>
      </c>
      <c r="AN1651" s="72" t="b">
        <v>0</v>
      </c>
      <c r="AO1651" s="78" t="s">
        <v>16148</v>
      </c>
      <c r="AP1651" s="72" t="s">
        <v>179</v>
      </c>
      <c r="AQ1651" s="72">
        <v>0</v>
      </c>
      <c r="AR1651" s="72">
        <v>0</v>
      </c>
      <c r="AS1651" s="72"/>
      <c r="AT1651" s="72"/>
      <c r="AU1651" s="72"/>
      <c r="AV1651" s="72"/>
      <c r="AW1651" s="72"/>
      <c r="AX1651" s="72"/>
      <c r="AY1651" s="72"/>
      <c r="AZ1651" s="72"/>
    </row>
    <row r="1652" spans="1:52" x14ac:dyDescent="0.35">
      <c r="A1652" s="70" t="s">
        <v>1791</v>
      </c>
      <c r="B1652" s="70" t="s">
        <v>2713</v>
      </c>
      <c r="C1652" s="83"/>
      <c r="D1652" s="84"/>
      <c r="E1652" s="85"/>
      <c r="F1652" s="86"/>
      <c r="G1652" s="83"/>
      <c r="H1652" s="81"/>
      <c r="I1652" s="87"/>
      <c r="J1652" s="87"/>
      <c r="K1652" s="36"/>
      <c r="L1652" s="90"/>
      <c r="M1652" s="90"/>
      <c r="N1652" s="89"/>
      <c r="O1652" s="72" t="s">
        <v>217</v>
      </c>
      <c r="P1652" s="74">
        <v>42826.144652777781</v>
      </c>
      <c r="Q1652" s="72" t="s">
        <v>3931</v>
      </c>
      <c r="R1652" s="76" t="s">
        <v>6822</v>
      </c>
      <c r="S1652" s="72" t="s">
        <v>8435</v>
      </c>
      <c r="T1652" s="72"/>
      <c r="U1652" s="72"/>
      <c r="V1652" s="76" t="s">
        <v>10023</v>
      </c>
      <c r="W1652" s="74">
        <v>42826.144652777781</v>
      </c>
      <c r="X1652" s="76" t="s">
        <v>11992</v>
      </c>
      <c r="Y1652" s="72"/>
      <c r="Z1652" s="72"/>
      <c r="AA1652" s="78" t="s">
        <v>15949</v>
      </c>
      <c r="AB1652" s="72"/>
      <c r="AC1652" s="72" t="b">
        <v>0</v>
      </c>
      <c r="AD1652" s="72">
        <v>0</v>
      </c>
      <c r="AE1652" s="78" t="s">
        <v>230</v>
      </c>
      <c r="AF1652" s="72" t="b">
        <v>0</v>
      </c>
      <c r="AG1652" s="72" t="s">
        <v>231</v>
      </c>
      <c r="AH1652" s="72"/>
      <c r="AI1652" s="78" t="s">
        <v>230</v>
      </c>
      <c r="AJ1652" s="72" t="b">
        <v>0</v>
      </c>
      <c r="AK1652" s="72">
        <v>7</v>
      </c>
      <c r="AL1652" s="78" t="s">
        <v>18322</v>
      </c>
      <c r="AM1652" s="72" t="s">
        <v>242</v>
      </c>
      <c r="AN1652" s="72" t="b">
        <v>0</v>
      </c>
      <c r="AO1652" s="78" t="s">
        <v>18322</v>
      </c>
      <c r="AP1652" s="72" t="s">
        <v>179</v>
      </c>
      <c r="AQ1652" s="72">
        <v>0</v>
      </c>
      <c r="AR1652" s="72">
        <v>0</v>
      </c>
      <c r="AS1652" s="72"/>
      <c r="AT1652" s="72"/>
      <c r="AU1652" s="72"/>
      <c r="AV1652" s="72"/>
      <c r="AW1652" s="72"/>
      <c r="AX1652" s="72"/>
      <c r="AY1652" s="72"/>
      <c r="AZ1652" s="72"/>
    </row>
    <row r="1653" spans="1:52" x14ac:dyDescent="0.35">
      <c r="A1653" s="70" t="s">
        <v>1792</v>
      </c>
      <c r="B1653" s="70" t="s">
        <v>2713</v>
      </c>
      <c r="C1653" s="83"/>
      <c r="D1653" s="84"/>
      <c r="E1653" s="85"/>
      <c r="F1653" s="86"/>
      <c r="G1653" s="83"/>
      <c r="H1653" s="81"/>
      <c r="I1653" s="87"/>
      <c r="J1653" s="87"/>
      <c r="K1653" s="36"/>
      <c r="L1653" s="90"/>
      <c r="M1653" s="90"/>
      <c r="N1653" s="89"/>
      <c r="O1653" s="72" t="s">
        <v>217</v>
      </c>
      <c r="P1653" s="74">
        <v>42826.146967592591</v>
      </c>
      <c r="Q1653" s="72" t="s">
        <v>3931</v>
      </c>
      <c r="R1653" s="76" t="s">
        <v>6822</v>
      </c>
      <c r="S1653" s="72" t="s">
        <v>8435</v>
      </c>
      <c r="T1653" s="72"/>
      <c r="U1653" s="72"/>
      <c r="V1653" s="76" t="s">
        <v>10024</v>
      </c>
      <c r="W1653" s="74">
        <v>42826.146967592591</v>
      </c>
      <c r="X1653" s="76" t="s">
        <v>11993</v>
      </c>
      <c r="Y1653" s="72"/>
      <c r="Z1653" s="72"/>
      <c r="AA1653" s="78" t="s">
        <v>15950</v>
      </c>
      <c r="AB1653" s="72"/>
      <c r="AC1653" s="72" t="b">
        <v>0</v>
      </c>
      <c r="AD1653" s="72">
        <v>0</v>
      </c>
      <c r="AE1653" s="78" t="s">
        <v>230</v>
      </c>
      <c r="AF1653" s="72" t="b">
        <v>0</v>
      </c>
      <c r="AG1653" s="72" t="s">
        <v>231</v>
      </c>
      <c r="AH1653" s="72"/>
      <c r="AI1653" s="78" t="s">
        <v>230</v>
      </c>
      <c r="AJ1653" s="72" t="b">
        <v>0</v>
      </c>
      <c r="AK1653" s="72">
        <v>7</v>
      </c>
      <c r="AL1653" s="78" t="s">
        <v>18322</v>
      </c>
      <c r="AM1653" s="72" t="s">
        <v>242</v>
      </c>
      <c r="AN1653" s="72" t="b">
        <v>0</v>
      </c>
      <c r="AO1653" s="78" t="s">
        <v>18322</v>
      </c>
      <c r="AP1653" s="72" t="s">
        <v>179</v>
      </c>
      <c r="AQ1653" s="72">
        <v>0</v>
      </c>
      <c r="AR1653" s="72">
        <v>0</v>
      </c>
      <c r="AS1653" s="72"/>
      <c r="AT1653" s="72"/>
      <c r="AU1653" s="72"/>
      <c r="AV1653" s="72"/>
      <c r="AW1653" s="72"/>
      <c r="AX1653" s="72"/>
      <c r="AY1653" s="72"/>
      <c r="AZ1653" s="72"/>
    </row>
    <row r="1654" spans="1:52" x14ac:dyDescent="0.35">
      <c r="A1654" s="70" t="s">
        <v>1793</v>
      </c>
      <c r="B1654" s="70" t="s">
        <v>2713</v>
      </c>
      <c r="C1654" s="83"/>
      <c r="D1654" s="84"/>
      <c r="E1654" s="85"/>
      <c r="F1654" s="86"/>
      <c r="G1654" s="83"/>
      <c r="H1654" s="81"/>
      <c r="I1654" s="87"/>
      <c r="J1654" s="87"/>
      <c r="K1654" s="36"/>
      <c r="L1654" s="90"/>
      <c r="M1654" s="90"/>
      <c r="N1654" s="89"/>
      <c r="O1654" s="72" t="s">
        <v>217</v>
      </c>
      <c r="P1654" s="74">
        <v>42826.147534722222</v>
      </c>
      <c r="Q1654" s="72" t="s">
        <v>3932</v>
      </c>
      <c r="R1654" s="76" t="s">
        <v>6823</v>
      </c>
      <c r="S1654" s="72" t="s">
        <v>8435</v>
      </c>
      <c r="T1654" s="72"/>
      <c r="U1654" s="72"/>
      <c r="V1654" s="76" t="s">
        <v>10025</v>
      </c>
      <c r="W1654" s="74">
        <v>42826.147534722222</v>
      </c>
      <c r="X1654" s="76" t="s">
        <v>11994</v>
      </c>
      <c r="Y1654" s="72"/>
      <c r="Z1654" s="72"/>
      <c r="AA1654" s="78" t="s">
        <v>15951</v>
      </c>
      <c r="AB1654" s="72"/>
      <c r="AC1654" s="72" t="b">
        <v>0</v>
      </c>
      <c r="AD1654" s="72">
        <v>0</v>
      </c>
      <c r="AE1654" s="78" t="s">
        <v>230</v>
      </c>
      <c r="AF1654" s="72" t="b">
        <v>0</v>
      </c>
      <c r="AG1654" s="72" t="s">
        <v>231</v>
      </c>
      <c r="AH1654" s="72"/>
      <c r="AI1654" s="78" t="s">
        <v>230</v>
      </c>
      <c r="AJ1654" s="72" t="b">
        <v>0</v>
      </c>
      <c r="AK1654" s="72">
        <v>3</v>
      </c>
      <c r="AL1654" s="78" t="s">
        <v>18323</v>
      </c>
      <c r="AM1654" s="72" t="s">
        <v>242</v>
      </c>
      <c r="AN1654" s="72" t="b">
        <v>0</v>
      </c>
      <c r="AO1654" s="78" t="s">
        <v>18323</v>
      </c>
      <c r="AP1654" s="72" t="s">
        <v>179</v>
      </c>
      <c r="AQ1654" s="72">
        <v>0</v>
      </c>
      <c r="AR1654" s="72">
        <v>0</v>
      </c>
      <c r="AS1654" s="72"/>
      <c r="AT1654" s="72"/>
      <c r="AU1654" s="72"/>
      <c r="AV1654" s="72"/>
      <c r="AW1654" s="72"/>
      <c r="AX1654" s="72"/>
      <c r="AY1654" s="72"/>
      <c r="AZ1654" s="72"/>
    </row>
    <row r="1655" spans="1:52" x14ac:dyDescent="0.35">
      <c r="A1655" s="70" t="s">
        <v>1794</v>
      </c>
      <c r="B1655" s="70" t="s">
        <v>1794</v>
      </c>
      <c r="C1655" s="83"/>
      <c r="D1655" s="84"/>
      <c r="E1655" s="85"/>
      <c r="F1655" s="86"/>
      <c r="G1655" s="83"/>
      <c r="H1655" s="81"/>
      <c r="I1655" s="87"/>
      <c r="J1655" s="87"/>
      <c r="K1655" s="36"/>
      <c r="L1655" s="90"/>
      <c r="M1655" s="90"/>
      <c r="N1655" s="89"/>
      <c r="O1655" s="72" t="s">
        <v>179</v>
      </c>
      <c r="P1655" s="74">
        <v>42826.022314814814</v>
      </c>
      <c r="Q1655" s="72" t="s">
        <v>3933</v>
      </c>
      <c r="R1655" s="76" t="s">
        <v>6824</v>
      </c>
      <c r="S1655" s="72" t="s">
        <v>221</v>
      </c>
      <c r="T1655" s="72"/>
      <c r="U1655" s="72"/>
      <c r="V1655" s="76" t="s">
        <v>10026</v>
      </c>
      <c r="W1655" s="74">
        <v>42826.022314814814</v>
      </c>
      <c r="X1655" s="76" t="s">
        <v>11995</v>
      </c>
      <c r="Y1655" s="72"/>
      <c r="Z1655" s="72"/>
      <c r="AA1655" s="78" t="s">
        <v>15952</v>
      </c>
      <c r="AB1655" s="72"/>
      <c r="AC1655" s="72" t="b">
        <v>0</v>
      </c>
      <c r="AD1655" s="72">
        <v>0</v>
      </c>
      <c r="AE1655" s="78" t="s">
        <v>230</v>
      </c>
      <c r="AF1655" s="72" t="b">
        <v>0</v>
      </c>
      <c r="AG1655" s="72" t="s">
        <v>231</v>
      </c>
      <c r="AH1655" s="72"/>
      <c r="AI1655" s="78" t="s">
        <v>230</v>
      </c>
      <c r="AJ1655" s="72" t="b">
        <v>0</v>
      </c>
      <c r="AK1655" s="72">
        <v>0</v>
      </c>
      <c r="AL1655" s="78" t="s">
        <v>230</v>
      </c>
      <c r="AM1655" s="72" t="s">
        <v>241</v>
      </c>
      <c r="AN1655" s="72" t="b">
        <v>0</v>
      </c>
      <c r="AO1655" s="78" t="s">
        <v>15952</v>
      </c>
      <c r="AP1655" s="72" t="s">
        <v>179</v>
      </c>
      <c r="AQ1655" s="72">
        <v>0</v>
      </c>
      <c r="AR1655" s="72">
        <v>0</v>
      </c>
      <c r="AS1655" s="72"/>
      <c r="AT1655" s="72"/>
      <c r="AU1655" s="72"/>
      <c r="AV1655" s="72"/>
      <c r="AW1655" s="72"/>
      <c r="AX1655" s="72"/>
      <c r="AY1655" s="72"/>
      <c r="AZ1655" s="72"/>
    </row>
    <row r="1656" spans="1:52" x14ac:dyDescent="0.35">
      <c r="A1656" s="70" t="s">
        <v>1794</v>
      </c>
      <c r="B1656" s="70" t="s">
        <v>1794</v>
      </c>
      <c r="C1656" s="83"/>
      <c r="D1656" s="84"/>
      <c r="E1656" s="85"/>
      <c r="F1656" s="86"/>
      <c r="G1656" s="83"/>
      <c r="H1656" s="81"/>
      <c r="I1656" s="87"/>
      <c r="J1656" s="87"/>
      <c r="K1656" s="36"/>
      <c r="L1656" s="90"/>
      <c r="M1656" s="90"/>
      <c r="N1656" s="89"/>
      <c r="O1656" s="72" t="s">
        <v>179</v>
      </c>
      <c r="P1656" s="74">
        <v>42826.148680555554</v>
      </c>
      <c r="Q1656" s="72" t="s">
        <v>3934</v>
      </c>
      <c r="R1656" s="76" t="s">
        <v>6825</v>
      </c>
      <c r="S1656" s="72" t="s">
        <v>221</v>
      </c>
      <c r="T1656" s="72"/>
      <c r="U1656" s="72"/>
      <c r="V1656" s="76" t="s">
        <v>10026</v>
      </c>
      <c r="W1656" s="74">
        <v>42826.148680555554</v>
      </c>
      <c r="X1656" s="76" t="s">
        <v>11996</v>
      </c>
      <c r="Y1656" s="72"/>
      <c r="Z1656" s="72"/>
      <c r="AA1656" s="78" t="s">
        <v>15953</v>
      </c>
      <c r="AB1656" s="72"/>
      <c r="AC1656" s="72" t="b">
        <v>0</v>
      </c>
      <c r="AD1656" s="72">
        <v>0</v>
      </c>
      <c r="AE1656" s="78" t="s">
        <v>230</v>
      </c>
      <c r="AF1656" s="72" t="b">
        <v>0</v>
      </c>
      <c r="AG1656" s="72" t="s">
        <v>231</v>
      </c>
      <c r="AH1656" s="72"/>
      <c r="AI1656" s="78" t="s">
        <v>230</v>
      </c>
      <c r="AJ1656" s="72" t="b">
        <v>0</v>
      </c>
      <c r="AK1656" s="72">
        <v>0</v>
      </c>
      <c r="AL1656" s="78" t="s">
        <v>230</v>
      </c>
      <c r="AM1656" s="72" t="s">
        <v>241</v>
      </c>
      <c r="AN1656" s="72" t="b">
        <v>0</v>
      </c>
      <c r="AO1656" s="78" t="s">
        <v>15953</v>
      </c>
      <c r="AP1656" s="72" t="s">
        <v>179</v>
      </c>
      <c r="AQ1656" s="72">
        <v>0</v>
      </c>
      <c r="AR1656" s="72">
        <v>0</v>
      </c>
      <c r="AS1656" s="72"/>
      <c r="AT1656" s="72"/>
      <c r="AU1656" s="72"/>
      <c r="AV1656" s="72"/>
      <c r="AW1656" s="72"/>
      <c r="AX1656" s="72"/>
      <c r="AY1656" s="72"/>
      <c r="AZ1656" s="72"/>
    </row>
    <row r="1657" spans="1:52" x14ac:dyDescent="0.35">
      <c r="A1657" s="70" t="s">
        <v>1795</v>
      </c>
      <c r="B1657" s="70" t="s">
        <v>1795</v>
      </c>
      <c r="C1657" s="83"/>
      <c r="D1657" s="84"/>
      <c r="E1657" s="85"/>
      <c r="F1657" s="86"/>
      <c r="G1657" s="83"/>
      <c r="H1657" s="81"/>
      <c r="I1657" s="87"/>
      <c r="J1657" s="87"/>
      <c r="K1657" s="36"/>
      <c r="L1657" s="90"/>
      <c r="M1657" s="90"/>
      <c r="N1657" s="89"/>
      <c r="O1657" s="72" t="s">
        <v>179</v>
      </c>
      <c r="P1657" s="74">
        <v>42826.150138888886</v>
      </c>
      <c r="Q1657" s="72" t="s">
        <v>3935</v>
      </c>
      <c r="R1657" s="76" t="s">
        <v>6826</v>
      </c>
      <c r="S1657" s="72" t="s">
        <v>241</v>
      </c>
      <c r="T1657" s="72" t="s">
        <v>8705</v>
      </c>
      <c r="U1657" s="76" t="s">
        <v>8956</v>
      </c>
      <c r="V1657" s="76" t="s">
        <v>8956</v>
      </c>
      <c r="W1657" s="74">
        <v>42826.150138888886</v>
      </c>
      <c r="X1657" s="76" t="s">
        <v>11997</v>
      </c>
      <c r="Y1657" s="72"/>
      <c r="Z1657" s="72"/>
      <c r="AA1657" s="78" t="s">
        <v>15954</v>
      </c>
      <c r="AB1657" s="72"/>
      <c r="AC1657" s="72" t="b">
        <v>0</v>
      </c>
      <c r="AD1657" s="72">
        <v>0</v>
      </c>
      <c r="AE1657" s="78" t="s">
        <v>230</v>
      </c>
      <c r="AF1657" s="72" t="b">
        <v>0</v>
      </c>
      <c r="AG1657" s="72" t="s">
        <v>231</v>
      </c>
      <c r="AH1657" s="72"/>
      <c r="AI1657" s="78" t="s">
        <v>230</v>
      </c>
      <c r="AJ1657" s="72" t="b">
        <v>0</v>
      </c>
      <c r="AK1657" s="72">
        <v>0</v>
      </c>
      <c r="AL1657" s="78" t="s">
        <v>230</v>
      </c>
      <c r="AM1657" s="72" t="s">
        <v>242</v>
      </c>
      <c r="AN1657" s="72" t="b">
        <v>0</v>
      </c>
      <c r="AO1657" s="78" t="s">
        <v>15954</v>
      </c>
      <c r="AP1657" s="72" t="s">
        <v>179</v>
      </c>
      <c r="AQ1657" s="72">
        <v>0</v>
      </c>
      <c r="AR1657" s="72">
        <v>0</v>
      </c>
      <c r="AS1657" s="72" t="s">
        <v>19030</v>
      </c>
      <c r="AT1657" s="72" t="s">
        <v>635</v>
      </c>
      <c r="AU1657" s="72" t="s">
        <v>19054</v>
      </c>
      <c r="AV1657" s="72" t="s">
        <v>19065</v>
      </c>
      <c r="AW1657" s="72" t="s">
        <v>19087</v>
      </c>
      <c r="AX1657" s="72" t="s">
        <v>19111</v>
      </c>
      <c r="AY1657" s="72" t="s">
        <v>19125</v>
      </c>
      <c r="AZ1657" s="76" t="s">
        <v>19133</v>
      </c>
    </row>
    <row r="1658" spans="1:52" x14ac:dyDescent="0.35">
      <c r="A1658" s="70" t="s">
        <v>1796</v>
      </c>
      <c r="B1658" s="70" t="s">
        <v>2713</v>
      </c>
      <c r="C1658" s="83"/>
      <c r="D1658" s="84"/>
      <c r="E1658" s="85"/>
      <c r="F1658" s="86"/>
      <c r="G1658" s="83"/>
      <c r="H1658" s="81"/>
      <c r="I1658" s="87"/>
      <c r="J1658" s="87"/>
      <c r="K1658" s="36"/>
      <c r="L1658" s="90"/>
      <c r="M1658" s="90"/>
      <c r="N1658" s="89"/>
      <c r="O1658" s="72" t="s">
        <v>217</v>
      </c>
      <c r="P1658" s="74">
        <v>42826.150659722225</v>
      </c>
      <c r="Q1658" s="72" t="s">
        <v>3931</v>
      </c>
      <c r="R1658" s="76" t="s">
        <v>6822</v>
      </c>
      <c r="S1658" s="72" t="s">
        <v>8435</v>
      </c>
      <c r="T1658" s="72"/>
      <c r="U1658" s="72"/>
      <c r="V1658" s="76" t="s">
        <v>10027</v>
      </c>
      <c r="W1658" s="74">
        <v>42826.150659722225</v>
      </c>
      <c r="X1658" s="76" t="s">
        <v>11998</v>
      </c>
      <c r="Y1658" s="72"/>
      <c r="Z1658" s="72"/>
      <c r="AA1658" s="78" t="s">
        <v>15955</v>
      </c>
      <c r="AB1658" s="72"/>
      <c r="AC1658" s="72" t="b">
        <v>0</v>
      </c>
      <c r="AD1658" s="72">
        <v>0</v>
      </c>
      <c r="AE1658" s="78" t="s">
        <v>230</v>
      </c>
      <c r="AF1658" s="72" t="b">
        <v>0</v>
      </c>
      <c r="AG1658" s="72" t="s">
        <v>231</v>
      </c>
      <c r="AH1658" s="72"/>
      <c r="AI1658" s="78" t="s">
        <v>230</v>
      </c>
      <c r="AJ1658" s="72" t="b">
        <v>0</v>
      </c>
      <c r="AK1658" s="72">
        <v>7</v>
      </c>
      <c r="AL1658" s="78" t="s">
        <v>18322</v>
      </c>
      <c r="AM1658" s="72" t="s">
        <v>242</v>
      </c>
      <c r="AN1658" s="72" t="b">
        <v>0</v>
      </c>
      <c r="AO1658" s="78" t="s">
        <v>18322</v>
      </c>
      <c r="AP1658" s="72" t="s">
        <v>179</v>
      </c>
      <c r="AQ1658" s="72">
        <v>0</v>
      </c>
      <c r="AR1658" s="72">
        <v>0</v>
      </c>
      <c r="AS1658" s="72"/>
      <c r="AT1658" s="72"/>
      <c r="AU1658" s="72"/>
      <c r="AV1658" s="72"/>
      <c r="AW1658" s="72"/>
      <c r="AX1658" s="72"/>
      <c r="AY1658" s="72"/>
      <c r="AZ1658" s="72"/>
    </row>
    <row r="1659" spans="1:52" x14ac:dyDescent="0.35">
      <c r="A1659" s="70" t="s">
        <v>1797</v>
      </c>
      <c r="B1659" s="70" t="s">
        <v>1940</v>
      </c>
      <c r="C1659" s="83"/>
      <c r="D1659" s="84"/>
      <c r="E1659" s="85"/>
      <c r="F1659" s="86"/>
      <c r="G1659" s="83"/>
      <c r="H1659" s="81"/>
      <c r="I1659" s="87"/>
      <c r="J1659" s="87"/>
      <c r="K1659" s="36"/>
      <c r="L1659" s="90"/>
      <c r="M1659" s="90"/>
      <c r="N1659" s="89"/>
      <c r="O1659" s="72" t="s">
        <v>217</v>
      </c>
      <c r="P1659" s="74">
        <v>42826.151423611111</v>
      </c>
      <c r="Q1659" s="72" t="s">
        <v>3725</v>
      </c>
      <c r="R1659" s="72"/>
      <c r="S1659" s="72"/>
      <c r="T1659" s="72"/>
      <c r="U1659" s="72"/>
      <c r="V1659" s="76" t="s">
        <v>10028</v>
      </c>
      <c r="W1659" s="74">
        <v>42826.151423611111</v>
      </c>
      <c r="X1659" s="76" t="s">
        <v>11999</v>
      </c>
      <c r="Y1659" s="72"/>
      <c r="Z1659" s="72"/>
      <c r="AA1659" s="78" t="s">
        <v>15956</v>
      </c>
      <c r="AB1659" s="72"/>
      <c r="AC1659" s="72" t="b">
        <v>0</v>
      </c>
      <c r="AD1659" s="72">
        <v>0</v>
      </c>
      <c r="AE1659" s="78" t="s">
        <v>230</v>
      </c>
      <c r="AF1659" s="72" t="b">
        <v>0</v>
      </c>
      <c r="AG1659" s="72" t="s">
        <v>18908</v>
      </c>
      <c r="AH1659" s="72"/>
      <c r="AI1659" s="78" t="s">
        <v>230</v>
      </c>
      <c r="AJ1659" s="72" t="b">
        <v>0</v>
      </c>
      <c r="AK1659" s="72">
        <v>8569</v>
      </c>
      <c r="AL1659" s="78" t="s">
        <v>16148</v>
      </c>
      <c r="AM1659" s="72" t="s">
        <v>242</v>
      </c>
      <c r="AN1659" s="72" t="b">
        <v>0</v>
      </c>
      <c r="AO1659" s="78" t="s">
        <v>16148</v>
      </c>
      <c r="AP1659" s="72" t="s">
        <v>179</v>
      </c>
      <c r="AQ1659" s="72">
        <v>0</v>
      </c>
      <c r="AR1659" s="72">
        <v>0</v>
      </c>
      <c r="AS1659" s="72"/>
      <c r="AT1659" s="72"/>
      <c r="AU1659" s="72"/>
      <c r="AV1659" s="72"/>
      <c r="AW1659" s="72"/>
      <c r="AX1659" s="72"/>
      <c r="AY1659" s="72"/>
      <c r="AZ1659" s="72"/>
    </row>
    <row r="1660" spans="1:52" x14ac:dyDescent="0.35">
      <c r="A1660" s="70" t="s">
        <v>1798</v>
      </c>
      <c r="B1660" s="70" t="s">
        <v>2072</v>
      </c>
      <c r="C1660" s="83"/>
      <c r="D1660" s="84"/>
      <c r="E1660" s="85"/>
      <c r="F1660" s="86"/>
      <c r="G1660" s="83"/>
      <c r="H1660" s="81"/>
      <c r="I1660" s="87"/>
      <c r="J1660" s="87"/>
      <c r="K1660" s="36"/>
      <c r="L1660" s="90"/>
      <c r="M1660" s="90"/>
      <c r="N1660" s="89"/>
      <c r="O1660" s="72" t="s">
        <v>217</v>
      </c>
      <c r="P1660" s="74">
        <v>42826.151550925926</v>
      </c>
      <c r="Q1660" s="72" t="s">
        <v>3929</v>
      </c>
      <c r="R1660" s="76" t="s">
        <v>6821</v>
      </c>
      <c r="S1660" s="72" t="s">
        <v>8528</v>
      </c>
      <c r="T1660" s="72" t="s">
        <v>8704</v>
      </c>
      <c r="U1660" s="72"/>
      <c r="V1660" s="76" t="s">
        <v>10029</v>
      </c>
      <c r="W1660" s="74">
        <v>42826.151550925926</v>
      </c>
      <c r="X1660" s="76" t="s">
        <v>12000</v>
      </c>
      <c r="Y1660" s="72"/>
      <c r="Z1660" s="72"/>
      <c r="AA1660" s="78" t="s">
        <v>15957</v>
      </c>
      <c r="AB1660" s="72"/>
      <c r="AC1660" s="72" t="b">
        <v>0</v>
      </c>
      <c r="AD1660" s="72">
        <v>0</v>
      </c>
      <c r="AE1660" s="78" t="s">
        <v>230</v>
      </c>
      <c r="AF1660" s="72" t="b">
        <v>0</v>
      </c>
      <c r="AG1660" s="72" t="s">
        <v>231</v>
      </c>
      <c r="AH1660" s="72"/>
      <c r="AI1660" s="78" t="s">
        <v>230</v>
      </c>
      <c r="AJ1660" s="72" t="b">
        <v>0</v>
      </c>
      <c r="AK1660" s="72">
        <v>8</v>
      </c>
      <c r="AL1660" s="78" t="s">
        <v>16331</v>
      </c>
      <c r="AM1660" s="72" t="s">
        <v>359</v>
      </c>
      <c r="AN1660" s="72" t="b">
        <v>0</v>
      </c>
      <c r="AO1660" s="78" t="s">
        <v>16331</v>
      </c>
      <c r="AP1660" s="72" t="s">
        <v>179</v>
      </c>
      <c r="AQ1660" s="72">
        <v>0</v>
      </c>
      <c r="AR1660" s="72">
        <v>0</v>
      </c>
      <c r="AS1660" s="72"/>
      <c r="AT1660" s="72"/>
      <c r="AU1660" s="72"/>
      <c r="AV1660" s="72"/>
      <c r="AW1660" s="72"/>
      <c r="AX1660" s="72"/>
      <c r="AY1660" s="72"/>
      <c r="AZ1660" s="72"/>
    </row>
    <row r="1661" spans="1:52" x14ac:dyDescent="0.35">
      <c r="A1661" s="70" t="s">
        <v>1799</v>
      </c>
      <c r="B1661" s="70" t="s">
        <v>216</v>
      </c>
      <c r="C1661" s="83"/>
      <c r="D1661" s="84"/>
      <c r="E1661" s="85"/>
      <c r="F1661" s="86"/>
      <c r="G1661" s="83"/>
      <c r="H1661" s="81"/>
      <c r="I1661" s="87"/>
      <c r="J1661" s="87"/>
      <c r="K1661" s="36"/>
      <c r="L1661" s="90"/>
      <c r="M1661" s="90"/>
      <c r="N1661" s="89"/>
      <c r="O1661" s="72" t="s">
        <v>217</v>
      </c>
      <c r="P1661" s="74">
        <v>42826.152581018519</v>
      </c>
      <c r="Q1661" s="72" t="s">
        <v>3936</v>
      </c>
      <c r="R1661" s="72"/>
      <c r="S1661" s="72"/>
      <c r="T1661" s="72"/>
      <c r="U1661" s="72"/>
      <c r="V1661" s="76" t="s">
        <v>10030</v>
      </c>
      <c r="W1661" s="74">
        <v>42826.152581018519</v>
      </c>
      <c r="X1661" s="76" t="s">
        <v>12001</v>
      </c>
      <c r="Y1661" s="72"/>
      <c r="Z1661" s="72"/>
      <c r="AA1661" s="78" t="s">
        <v>15958</v>
      </c>
      <c r="AB1661" s="72"/>
      <c r="AC1661" s="72" t="b">
        <v>0</v>
      </c>
      <c r="AD1661" s="72">
        <v>0</v>
      </c>
      <c r="AE1661" s="78" t="s">
        <v>230</v>
      </c>
      <c r="AF1661" s="72" t="b">
        <v>0</v>
      </c>
      <c r="AG1661" s="72" t="s">
        <v>235</v>
      </c>
      <c r="AH1661" s="72"/>
      <c r="AI1661" s="78" t="s">
        <v>230</v>
      </c>
      <c r="AJ1661" s="72" t="b">
        <v>0</v>
      </c>
      <c r="AK1661" s="72">
        <v>0</v>
      </c>
      <c r="AL1661" s="78" t="s">
        <v>230</v>
      </c>
      <c r="AM1661" s="72" t="s">
        <v>238</v>
      </c>
      <c r="AN1661" s="72" t="b">
        <v>0</v>
      </c>
      <c r="AO1661" s="78" t="s">
        <v>15958</v>
      </c>
      <c r="AP1661" s="72" t="s">
        <v>179</v>
      </c>
      <c r="AQ1661" s="72">
        <v>0</v>
      </c>
      <c r="AR1661" s="72">
        <v>0</v>
      </c>
      <c r="AS1661" s="72"/>
      <c r="AT1661" s="72"/>
      <c r="AU1661" s="72"/>
      <c r="AV1661" s="72"/>
      <c r="AW1661" s="72"/>
      <c r="AX1661" s="72"/>
      <c r="AY1661" s="72"/>
      <c r="AZ1661" s="72"/>
    </row>
    <row r="1662" spans="1:52" x14ac:dyDescent="0.35">
      <c r="A1662" s="70" t="s">
        <v>1800</v>
      </c>
      <c r="B1662" s="70" t="s">
        <v>216</v>
      </c>
      <c r="C1662" s="83"/>
      <c r="D1662" s="84"/>
      <c r="E1662" s="85"/>
      <c r="F1662" s="86"/>
      <c r="G1662" s="83"/>
      <c r="H1662" s="81"/>
      <c r="I1662" s="87"/>
      <c r="J1662" s="87"/>
      <c r="K1662" s="36"/>
      <c r="L1662" s="90"/>
      <c r="M1662" s="90"/>
      <c r="N1662" s="89"/>
      <c r="O1662" s="72" t="s">
        <v>217</v>
      </c>
      <c r="P1662" s="74">
        <v>42826.157685185186</v>
      </c>
      <c r="Q1662" s="72" t="s">
        <v>3937</v>
      </c>
      <c r="R1662" s="76" t="s">
        <v>6827</v>
      </c>
      <c r="S1662" s="72" t="s">
        <v>226</v>
      </c>
      <c r="T1662" s="72"/>
      <c r="U1662" s="72"/>
      <c r="V1662" s="76" t="s">
        <v>10031</v>
      </c>
      <c r="W1662" s="74">
        <v>42826.157685185186</v>
      </c>
      <c r="X1662" s="76" t="s">
        <v>12002</v>
      </c>
      <c r="Y1662" s="72"/>
      <c r="Z1662" s="72"/>
      <c r="AA1662" s="78" t="s">
        <v>15959</v>
      </c>
      <c r="AB1662" s="72"/>
      <c r="AC1662" s="72" t="b">
        <v>0</v>
      </c>
      <c r="AD1662" s="72">
        <v>0</v>
      </c>
      <c r="AE1662" s="78" t="s">
        <v>230</v>
      </c>
      <c r="AF1662" s="72" t="b">
        <v>0</v>
      </c>
      <c r="AG1662" s="72" t="s">
        <v>235</v>
      </c>
      <c r="AH1662" s="72"/>
      <c r="AI1662" s="78" t="s">
        <v>230</v>
      </c>
      <c r="AJ1662" s="72" t="b">
        <v>0</v>
      </c>
      <c r="AK1662" s="72">
        <v>0</v>
      </c>
      <c r="AL1662" s="78" t="s">
        <v>230</v>
      </c>
      <c r="AM1662" s="72" t="s">
        <v>238</v>
      </c>
      <c r="AN1662" s="72" t="b">
        <v>0</v>
      </c>
      <c r="AO1662" s="78" t="s">
        <v>15959</v>
      </c>
      <c r="AP1662" s="72" t="s">
        <v>179</v>
      </c>
      <c r="AQ1662" s="72">
        <v>0</v>
      </c>
      <c r="AR1662" s="72">
        <v>0</v>
      </c>
      <c r="AS1662" s="72"/>
      <c r="AT1662" s="72"/>
      <c r="AU1662" s="72"/>
      <c r="AV1662" s="72"/>
      <c r="AW1662" s="72"/>
      <c r="AX1662" s="72"/>
      <c r="AY1662" s="72"/>
      <c r="AZ1662" s="72"/>
    </row>
    <row r="1663" spans="1:52" x14ac:dyDescent="0.35">
      <c r="A1663" s="70" t="s">
        <v>1801</v>
      </c>
      <c r="B1663" s="70" t="s">
        <v>216</v>
      </c>
      <c r="C1663" s="83"/>
      <c r="D1663" s="84"/>
      <c r="E1663" s="85"/>
      <c r="F1663" s="86"/>
      <c r="G1663" s="83"/>
      <c r="H1663" s="81"/>
      <c r="I1663" s="87"/>
      <c r="J1663" s="87"/>
      <c r="K1663" s="36"/>
      <c r="L1663" s="90"/>
      <c r="M1663" s="90"/>
      <c r="N1663" s="89"/>
      <c r="O1663" s="72" t="s">
        <v>217</v>
      </c>
      <c r="P1663" s="74">
        <v>42826.167222222219</v>
      </c>
      <c r="Q1663" s="72" t="s">
        <v>3938</v>
      </c>
      <c r="R1663" s="72"/>
      <c r="S1663" s="72"/>
      <c r="T1663" s="72"/>
      <c r="U1663" s="72"/>
      <c r="V1663" s="76" t="s">
        <v>10032</v>
      </c>
      <c r="W1663" s="74">
        <v>42826.167222222219</v>
      </c>
      <c r="X1663" s="76" t="s">
        <v>12003</v>
      </c>
      <c r="Y1663" s="72"/>
      <c r="Z1663" s="72"/>
      <c r="AA1663" s="78" t="s">
        <v>15960</v>
      </c>
      <c r="AB1663" s="72"/>
      <c r="AC1663" s="72" t="b">
        <v>0</v>
      </c>
      <c r="AD1663" s="72">
        <v>0</v>
      </c>
      <c r="AE1663" s="78" t="s">
        <v>230</v>
      </c>
      <c r="AF1663" s="72" t="b">
        <v>0</v>
      </c>
      <c r="AG1663" s="72" t="s">
        <v>235</v>
      </c>
      <c r="AH1663" s="72"/>
      <c r="AI1663" s="78" t="s">
        <v>230</v>
      </c>
      <c r="AJ1663" s="72" t="b">
        <v>0</v>
      </c>
      <c r="AK1663" s="72">
        <v>0</v>
      </c>
      <c r="AL1663" s="78" t="s">
        <v>230</v>
      </c>
      <c r="AM1663" s="72" t="s">
        <v>238</v>
      </c>
      <c r="AN1663" s="72" t="b">
        <v>0</v>
      </c>
      <c r="AO1663" s="78" t="s">
        <v>15960</v>
      </c>
      <c r="AP1663" s="72" t="s">
        <v>179</v>
      </c>
      <c r="AQ1663" s="72">
        <v>0</v>
      </c>
      <c r="AR1663" s="72">
        <v>0</v>
      </c>
      <c r="AS1663" s="72"/>
      <c r="AT1663" s="72"/>
      <c r="AU1663" s="72"/>
      <c r="AV1663" s="72"/>
      <c r="AW1663" s="72"/>
      <c r="AX1663" s="72"/>
      <c r="AY1663" s="72"/>
      <c r="AZ1663" s="72"/>
    </row>
    <row r="1664" spans="1:52" x14ac:dyDescent="0.35">
      <c r="A1664" s="70" t="s">
        <v>1802</v>
      </c>
      <c r="B1664" s="70" t="s">
        <v>1802</v>
      </c>
      <c r="C1664" s="83"/>
      <c r="D1664" s="84"/>
      <c r="E1664" s="85"/>
      <c r="F1664" s="86"/>
      <c r="G1664" s="83"/>
      <c r="H1664" s="81"/>
      <c r="I1664" s="87"/>
      <c r="J1664" s="87"/>
      <c r="K1664" s="36"/>
      <c r="L1664" s="90"/>
      <c r="M1664" s="90"/>
      <c r="N1664" s="89"/>
      <c r="O1664" s="72" t="s">
        <v>179</v>
      </c>
      <c r="P1664" s="74">
        <v>42826.169629629629</v>
      </c>
      <c r="Q1664" s="72" t="s">
        <v>3939</v>
      </c>
      <c r="R1664" s="76" t="s">
        <v>6828</v>
      </c>
      <c r="S1664" s="72" t="s">
        <v>221</v>
      </c>
      <c r="T1664" s="72" t="s">
        <v>8706</v>
      </c>
      <c r="U1664" s="72"/>
      <c r="V1664" s="76" t="s">
        <v>10033</v>
      </c>
      <c r="W1664" s="74">
        <v>42826.169629629629</v>
      </c>
      <c r="X1664" s="76" t="s">
        <v>12004</v>
      </c>
      <c r="Y1664" s="72"/>
      <c r="Z1664" s="72"/>
      <c r="AA1664" s="78" t="s">
        <v>15961</v>
      </c>
      <c r="AB1664" s="72"/>
      <c r="AC1664" s="72" t="b">
        <v>0</v>
      </c>
      <c r="AD1664" s="72">
        <v>0</v>
      </c>
      <c r="AE1664" s="78" t="s">
        <v>230</v>
      </c>
      <c r="AF1664" s="72" t="b">
        <v>0</v>
      </c>
      <c r="AG1664" s="72" t="s">
        <v>231</v>
      </c>
      <c r="AH1664" s="72"/>
      <c r="AI1664" s="78" t="s">
        <v>230</v>
      </c>
      <c r="AJ1664" s="72" t="b">
        <v>0</v>
      </c>
      <c r="AK1664" s="72">
        <v>0</v>
      </c>
      <c r="AL1664" s="78" t="s">
        <v>230</v>
      </c>
      <c r="AM1664" s="72" t="s">
        <v>18939</v>
      </c>
      <c r="AN1664" s="72" t="b">
        <v>0</v>
      </c>
      <c r="AO1664" s="78" t="s">
        <v>15961</v>
      </c>
      <c r="AP1664" s="72" t="s">
        <v>179</v>
      </c>
      <c r="AQ1664" s="72">
        <v>0</v>
      </c>
      <c r="AR1664" s="72">
        <v>0</v>
      </c>
      <c r="AS1664" s="72"/>
      <c r="AT1664" s="72"/>
      <c r="AU1664" s="72"/>
      <c r="AV1664" s="72"/>
      <c r="AW1664" s="72"/>
      <c r="AX1664" s="72"/>
      <c r="AY1664" s="72"/>
      <c r="AZ1664" s="72"/>
    </row>
    <row r="1665" spans="1:52" x14ac:dyDescent="0.35">
      <c r="A1665" s="70" t="s">
        <v>1803</v>
      </c>
      <c r="B1665" s="70" t="s">
        <v>1803</v>
      </c>
      <c r="C1665" s="83"/>
      <c r="D1665" s="84"/>
      <c r="E1665" s="85"/>
      <c r="F1665" s="86"/>
      <c r="G1665" s="83"/>
      <c r="H1665" s="81"/>
      <c r="I1665" s="87"/>
      <c r="J1665" s="87"/>
      <c r="K1665" s="36"/>
      <c r="L1665" s="90"/>
      <c r="M1665" s="90"/>
      <c r="N1665" s="89"/>
      <c r="O1665" s="72" t="s">
        <v>179</v>
      </c>
      <c r="P1665" s="74">
        <v>42825.169629629629</v>
      </c>
      <c r="Q1665" s="72" t="s">
        <v>3940</v>
      </c>
      <c r="R1665" s="76" t="s">
        <v>6829</v>
      </c>
      <c r="S1665" s="72" t="s">
        <v>221</v>
      </c>
      <c r="T1665" s="72" t="s">
        <v>8707</v>
      </c>
      <c r="U1665" s="72"/>
      <c r="V1665" s="76" t="s">
        <v>10034</v>
      </c>
      <c r="W1665" s="74">
        <v>42825.169629629629</v>
      </c>
      <c r="X1665" s="76" t="s">
        <v>12005</v>
      </c>
      <c r="Y1665" s="72"/>
      <c r="Z1665" s="72"/>
      <c r="AA1665" s="78" t="s">
        <v>15962</v>
      </c>
      <c r="AB1665" s="72"/>
      <c r="AC1665" s="72" t="b">
        <v>0</v>
      </c>
      <c r="AD1665" s="72">
        <v>0</v>
      </c>
      <c r="AE1665" s="78" t="s">
        <v>230</v>
      </c>
      <c r="AF1665" s="72" t="b">
        <v>0</v>
      </c>
      <c r="AG1665" s="72" t="s">
        <v>233</v>
      </c>
      <c r="AH1665" s="72"/>
      <c r="AI1665" s="78" t="s">
        <v>230</v>
      </c>
      <c r="AJ1665" s="72" t="b">
        <v>0</v>
      </c>
      <c r="AK1665" s="72">
        <v>0</v>
      </c>
      <c r="AL1665" s="78" t="s">
        <v>230</v>
      </c>
      <c r="AM1665" s="72" t="s">
        <v>18939</v>
      </c>
      <c r="AN1665" s="72" t="b">
        <v>0</v>
      </c>
      <c r="AO1665" s="78" t="s">
        <v>15962</v>
      </c>
      <c r="AP1665" s="72" t="s">
        <v>179</v>
      </c>
      <c r="AQ1665" s="72">
        <v>0</v>
      </c>
      <c r="AR1665" s="72">
        <v>0</v>
      </c>
      <c r="AS1665" s="72"/>
      <c r="AT1665" s="72"/>
      <c r="AU1665" s="72"/>
      <c r="AV1665" s="72"/>
      <c r="AW1665" s="72"/>
      <c r="AX1665" s="72"/>
      <c r="AY1665" s="72"/>
      <c r="AZ1665" s="72"/>
    </row>
    <row r="1666" spans="1:52" x14ac:dyDescent="0.35">
      <c r="A1666" s="70" t="s">
        <v>1803</v>
      </c>
      <c r="B1666" s="70" t="s">
        <v>1803</v>
      </c>
      <c r="C1666" s="83"/>
      <c r="D1666" s="84"/>
      <c r="E1666" s="85"/>
      <c r="F1666" s="86"/>
      <c r="G1666" s="83"/>
      <c r="H1666" s="81"/>
      <c r="I1666" s="87"/>
      <c r="J1666" s="87"/>
      <c r="K1666" s="36"/>
      <c r="L1666" s="90"/>
      <c r="M1666" s="90"/>
      <c r="N1666" s="89"/>
      <c r="O1666" s="72" t="s">
        <v>179</v>
      </c>
      <c r="P1666" s="74">
        <v>42825.335763888892</v>
      </c>
      <c r="Q1666" s="72" t="s">
        <v>3941</v>
      </c>
      <c r="R1666" s="76" t="s">
        <v>6830</v>
      </c>
      <c r="S1666" s="72" t="s">
        <v>221</v>
      </c>
      <c r="T1666" s="72" t="s">
        <v>8707</v>
      </c>
      <c r="U1666" s="72"/>
      <c r="V1666" s="76" t="s">
        <v>10034</v>
      </c>
      <c r="W1666" s="74">
        <v>42825.335763888892</v>
      </c>
      <c r="X1666" s="76" t="s">
        <v>12006</v>
      </c>
      <c r="Y1666" s="72"/>
      <c r="Z1666" s="72"/>
      <c r="AA1666" s="78" t="s">
        <v>15963</v>
      </c>
      <c r="AB1666" s="72"/>
      <c r="AC1666" s="72" t="b">
        <v>0</v>
      </c>
      <c r="AD1666" s="72">
        <v>0</v>
      </c>
      <c r="AE1666" s="78" t="s">
        <v>230</v>
      </c>
      <c r="AF1666" s="72" t="b">
        <v>0</v>
      </c>
      <c r="AG1666" s="72" t="s">
        <v>231</v>
      </c>
      <c r="AH1666" s="72"/>
      <c r="AI1666" s="78" t="s">
        <v>230</v>
      </c>
      <c r="AJ1666" s="72" t="b">
        <v>0</v>
      </c>
      <c r="AK1666" s="72">
        <v>0</v>
      </c>
      <c r="AL1666" s="78" t="s">
        <v>230</v>
      </c>
      <c r="AM1666" s="72" t="s">
        <v>18939</v>
      </c>
      <c r="AN1666" s="72" t="b">
        <v>0</v>
      </c>
      <c r="AO1666" s="78" t="s">
        <v>15963</v>
      </c>
      <c r="AP1666" s="72" t="s">
        <v>179</v>
      </c>
      <c r="AQ1666" s="72">
        <v>0</v>
      </c>
      <c r="AR1666" s="72">
        <v>0</v>
      </c>
      <c r="AS1666" s="72"/>
      <c r="AT1666" s="72"/>
      <c r="AU1666" s="72"/>
      <c r="AV1666" s="72"/>
      <c r="AW1666" s="72"/>
      <c r="AX1666" s="72"/>
      <c r="AY1666" s="72"/>
      <c r="AZ1666" s="72"/>
    </row>
    <row r="1667" spans="1:52" x14ac:dyDescent="0.35">
      <c r="A1667" s="70" t="s">
        <v>1803</v>
      </c>
      <c r="B1667" s="70" t="s">
        <v>1803</v>
      </c>
      <c r="C1667" s="83"/>
      <c r="D1667" s="84"/>
      <c r="E1667" s="85"/>
      <c r="F1667" s="86"/>
      <c r="G1667" s="83"/>
      <c r="H1667" s="81"/>
      <c r="I1667" s="87"/>
      <c r="J1667" s="87"/>
      <c r="K1667" s="36"/>
      <c r="L1667" s="90"/>
      <c r="M1667" s="90"/>
      <c r="N1667" s="89"/>
      <c r="O1667" s="72" t="s">
        <v>179</v>
      </c>
      <c r="P1667" s="74">
        <v>42826.002291666664</v>
      </c>
      <c r="Q1667" s="72" t="s">
        <v>3942</v>
      </c>
      <c r="R1667" s="76" t="s">
        <v>6831</v>
      </c>
      <c r="S1667" s="72" t="s">
        <v>221</v>
      </c>
      <c r="T1667" s="72" t="s">
        <v>8707</v>
      </c>
      <c r="U1667" s="72"/>
      <c r="V1667" s="76" t="s">
        <v>10034</v>
      </c>
      <c r="W1667" s="74">
        <v>42826.002291666664</v>
      </c>
      <c r="X1667" s="76" t="s">
        <v>12007</v>
      </c>
      <c r="Y1667" s="72"/>
      <c r="Z1667" s="72"/>
      <c r="AA1667" s="78" t="s">
        <v>15964</v>
      </c>
      <c r="AB1667" s="72"/>
      <c r="AC1667" s="72" t="b">
        <v>0</v>
      </c>
      <c r="AD1667" s="72">
        <v>0</v>
      </c>
      <c r="AE1667" s="78" t="s">
        <v>230</v>
      </c>
      <c r="AF1667" s="72" t="b">
        <v>0</v>
      </c>
      <c r="AG1667" s="72" t="s">
        <v>231</v>
      </c>
      <c r="AH1667" s="72"/>
      <c r="AI1667" s="78" t="s">
        <v>230</v>
      </c>
      <c r="AJ1667" s="72" t="b">
        <v>0</v>
      </c>
      <c r="AK1667" s="72">
        <v>0</v>
      </c>
      <c r="AL1667" s="78" t="s">
        <v>230</v>
      </c>
      <c r="AM1667" s="72" t="s">
        <v>18939</v>
      </c>
      <c r="AN1667" s="72" t="b">
        <v>0</v>
      </c>
      <c r="AO1667" s="78" t="s">
        <v>15964</v>
      </c>
      <c r="AP1667" s="72" t="s">
        <v>179</v>
      </c>
      <c r="AQ1667" s="72">
        <v>0</v>
      </c>
      <c r="AR1667" s="72">
        <v>0</v>
      </c>
      <c r="AS1667" s="72"/>
      <c r="AT1667" s="72"/>
      <c r="AU1667" s="72"/>
      <c r="AV1667" s="72"/>
      <c r="AW1667" s="72"/>
      <c r="AX1667" s="72"/>
      <c r="AY1667" s="72"/>
      <c r="AZ1667" s="72"/>
    </row>
    <row r="1668" spans="1:52" x14ac:dyDescent="0.35">
      <c r="A1668" s="70" t="s">
        <v>1803</v>
      </c>
      <c r="B1668" s="70" t="s">
        <v>1803</v>
      </c>
      <c r="C1668" s="83"/>
      <c r="D1668" s="84"/>
      <c r="E1668" s="85"/>
      <c r="F1668" s="86"/>
      <c r="G1668" s="83"/>
      <c r="H1668" s="81"/>
      <c r="I1668" s="87"/>
      <c r="J1668" s="87"/>
      <c r="K1668" s="36"/>
      <c r="L1668" s="90"/>
      <c r="M1668" s="90"/>
      <c r="N1668" s="89"/>
      <c r="O1668" s="72" t="s">
        <v>179</v>
      </c>
      <c r="P1668" s="74">
        <v>42826.169664351852</v>
      </c>
      <c r="Q1668" s="72" t="s">
        <v>3943</v>
      </c>
      <c r="R1668" s="76" t="s">
        <v>6832</v>
      </c>
      <c r="S1668" s="72" t="s">
        <v>221</v>
      </c>
      <c r="T1668" s="72" t="s">
        <v>8707</v>
      </c>
      <c r="U1668" s="72"/>
      <c r="V1668" s="76" t="s">
        <v>10034</v>
      </c>
      <c r="W1668" s="74">
        <v>42826.169664351852</v>
      </c>
      <c r="X1668" s="76" t="s">
        <v>12008</v>
      </c>
      <c r="Y1668" s="72"/>
      <c r="Z1668" s="72"/>
      <c r="AA1668" s="78" t="s">
        <v>15965</v>
      </c>
      <c r="AB1668" s="72"/>
      <c r="AC1668" s="72" t="b">
        <v>0</v>
      </c>
      <c r="AD1668" s="72">
        <v>0</v>
      </c>
      <c r="AE1668" s="78" t="s">
        <v>230</v>
      </c>
      <c r="AF1668" s="72" t="b">
        <v>0</v>
      </c>
      <c r="AG1668" s="72" t="s">
        <v>231</v>
      </c>
      <c r="AH1668" s="72"/>
      <c r="AI1668" s="78" t="s">
        <v>230</v>
      </c>
      <c r="AJ1668" s="72" t="b">
        <v>0</v>
      </c>
      <c r="AK1668" s="72">
        <v>0</v>
      </c>
      <c r="AL1668" s="78" t="s">
        <v>230</v>
      </c>
      <c r="AM1668" s="72" t="s">
        <v>18939</v>
      </c>
      <c r="AN1668" s="72" t="b">
        <v>0</v>
      </c>
      <c r="AO1668" s="78" t="s">
        <v>15965</v>
      </c>
      <c r="AP1668" s="72" t="s">
        <v>179</v>
      </c>
      <c r="AQ1668" s="72">
        <v>0</v>
      </c>
      <c r="AR1668" s="72">
        <v>0</v>
      </c>
      <c r="AS1668" s="72"/>
      <c r="AT1668" s="72"/>
      <c r="AU1668" s="72"/>
      <c r="AV1668" s="72"/>
      <c r="AW1668" s="72"/>
      <c r="AX1668" s="72"/>
      <c r="AY1668" s="72"/>
      <c r="AZ1668" s="72"/>
    </row>
    <row r="1669" spans="1:52" x14ac:dyDescent="0.35">
      <c r="A1669" s="70" t="s">
        <v>1804</v>
      </c>
      <c r="B1669" s="70" t="s">
        <v>216</v>
      </c>
      <c r="C1669" s="83"/>
      <c r="D1669" s="84"/>
      <c r="E1669" s="85"/>
      <c r="F1669" s="86"/>
      <c r="G1669" s="83"/>
      <c r="H1669" s="81"/>
      <c r="I1669" s="87"/>
      <c r="J1669" s="87"/>
      <c r="K1669" s="36"/>
      <c r="L1669" s="90"/>
      <c r="M1669" s="90"/>
      <c r="N1669" s="89"/>
      <c r="O1669" s="72" t="s">
        <v>217</v>
      </c>
      <c r="P1669" s="74">
        <v>42826.170671296299</v>
      </c>
      <c r="Q1669" s="72" t="s">
        <v>3944</v>
      </c>
      <c r="R1669" s="76" t="s">
        <v>6336</v>
      </c>
      <c r="S1669" s="72" t="s">
        <v>226</v>
      </c>
      <c r="T1669" s="72"/>
      <c r="U1669" s="72"/>
      <c r="V1669" s="76" t="s">
        <v>10035</v>
      </c>
      <c r="W1669" s="74">
        <v>42826.170671296299</v>
      </c>
      <c r="X1669" s="76" t="s">
        <v>12009</v>
      </c>
      <c r="Y1669" s="72"/>
      <c r="Z1669" s="72"/>
      <c r="AA1669" s="78" t="s">
        <v>15966</v>
      </c>
      <c r="AB1669" s="72"/>
      <c r="AC1669" s="72" t="b">
        <v>0</v>
      </c>
      <c r="AD1669" s="72">
        <v>0</v>
      </c>
      <c r="AE1669" s="78" t="s">
        <v>230</v>
      </c>
      <c r="AF1669" s="72" t="b">
        <v>0</v>
      </c>
      <c r="AG1669" s="72" t="s">
        <v>235</v>
      </c>
      <c r="AH1669" s="72"/>
      <c r="AI1669" s="78" t="s">
        <v>230</v>
      </c>
      <c r="AJ1669" s="72" t="b">
        <v>0</v>
      </c>
      <c r="AK1669" s="72">
        <v>0</v>
      </c>
      <c r="AL1669" s="78" t="s">
        <v>230</v>
      </c>
      <c r="AM1669" s="72" t="s">
        <v>238</v>
      </c>
      <c r="AN1669" s="72" t="b">
        <v>0</v>
      </c>
      <c r="AO1669" s="78" t="s">
        <v>15966</v>
      </c>
      <c r="AP1669" s="72" t="s">
        <v>179</v>
      </c>
      <c r="AQ1669" s="72">
        <v>0</v>
      </c>
      <c r="AR1669" s="72">
        <v>0</v>
      </c>
      <c r="AS1669" s="72"/>
      <c r="AT1669" s="72"/>
      <c r="AU1669" s="72"/>
      <c r="AV1669" s="72"/>
      <c r="AW1669" s="72"/>
      <c r="AX1669" s="72"/>
      <c r="AY1669" s="72"/>
      <c r="AZ1669" s="72"/>
    </row>
    <row r="1670" spans="1:52" x14ac:dyDescent="0.35">
      <c r="A1670" s="70" t="s">
        <v>1805</v>
      </c>
      <c r="B1670" s="70" t="s">
        <v>1805</v>
      </c>
      <c r="C1670" s="83"/>
      <c r="D1670" s="84"/>
      <c r="E1670" s="85"/>
      <c r="F1670" s="86"/>
      <c r="G1670" s="83"/>
      <c r="H1670" s="81"/>
      <c r="I1670" s="87"/>
      <c r="J1670" s="87"/>
      <c r="K1670" s="36"/>
      <c r="L1670" s="90"/>
      <c r="M1670" s="90"/>
      <c r="N1670" s="89"/>
      <c r="O1670" s="72" t="s">
        <v>179</v>
      </c>
      <c r="P1670" s="74">
        <v>42824.974722222221</v>
      </c>
      <c r="Q1670" s="72" t="s">
        <v>3945</v>
      </c>
      <c r="R1670" s="76" t="s">
        <v>6833</v>
      </c>
      <c r="S1670" s="72" t="s">
        <v>221</v>
      </c>
      <c r="T1670" s="72"/>
      <c r="U1670" s="72"/>
      <c r="V1670" s="76" t="s">
        <v>10036</v>
      </c>
      <c r="W1670" s="74">
        <v>42824.974722222221</v>
      </c>
      <c r="X1670" s="76" t="s">
        <v>12010</v>
      </c>
      <c r="Y1670" s="72"/>
      <c r="Z1670" s="72"/>
      <c r="AA1670" s="78" t="s">
        <v>15967</v>
      </c>
      <c r="AB1670" s="72"/>
      <c r="AC1670" s="72" t="b">
        <v>0</v>
      </c>
      <c r="AD1670" s="72">
        <v>0</v>
      </c>
      <c r="AE1670" s="78" t="s">
        <v>230</v>
      </c>
      <c r="AF1670" s="72" t="b">
        <v>0</v>
      </c>
      <c r="AG1670" s="72" t="s">
        <v>231</v>
      </c>
      <c r="AH1670" s="72"/>
      <c r="AI1670" s="78" t="s">
        <v>230</v>
      </c>
      <c r="AJ1670" s="72" t="b">
        <v>0</v>
      </c>
      <c r="AK1670" s="72">
        <v>0</v>
      </c>
      <c r="AL1670" s="78" t="s">
        <v>230</v>
      </c>
      <c r="AM1670" s="72" t="s">
        <v>241</v>
      </c>
      <c r="AN1670" s="72" t="b">
        <v>0</v>
      </c>
      <c r="AO1670" s="78" t="s">
        <v>15967</v>
      </c>
      <c r="AP1670" s="72" t="s">
        <v>179</v>
      </c>
      <c r="AQ1670" s="72">
        <v>0</v>
      </c>
      <c r="AR1670" s="72">
        <v>0</v>
      </c>
      <c r="AS1670" s="72"/>
      <c r="AT1670" s="72"/>
      <c r="AU1670" s="72"/>
      <c r="AV1670" s="72"/>
      <c r="AW1670" s="72"/>
      <c r="AX1670" s="72"/>
      <c r="AY1670" s="72"/>
      <c r="AZ1670" s="72"/>
    </row>
    <row r="1671" spans="1:52" x14ac:dyDescent="0.35">
      <c r="A1671" s="70" t="s">
        <v>1805</v>
      </c>
      <c r="B1671" s="70" t="s">
        <v>1805</v>
      </c>
      <c r="C1671" s="83"/>
      <c r="D1671" s="84"/>
      <c r="E1671" s="85"/>
      <c r="F1671" s="86"/>
      <c r="G1671" s="83"/>
      <c r="H1671" s="81"/>
      <c r="I1671" s="87"/>
      <c r="J1671" s="87"/>
      <c r="K1671" s="36"/>
      <c r="L1671" s="90"/>
      <c r="M1671" s="90"/>
      <c r="N1671" s="89"/>
      <c r="O1671" s="72" t="s">
        <v>179</v>
      </c>
      <c r="P1671" s="74">
        <v>42824.974745370368</v>
      </c>
      <c r="Q1671" s="78" t="s">
        <v>3946</v>
      </c>
      <c r="R1671" s="76" t="s">
        <v>6834</v>
      </c>
      <c r="S1671" s="72" t="s">
        <v>221</v>
      </c>
      <c r="T1671" s="72"/>
      <c r="U1671" s="72"/>
      <c r="V1671" s="76" t="s">
        <v>10036</v>
      </c>
      <c r="W1671" s="74">
        <v>42824.974745370368</v>
      </c>
      <c r="X1671" s="76" t="s">
        <v>12011</v>
      </c>
      <c r="Y1671" s="72"/>
      <c r="Z1671" s="72"/>
      <c r="AA1671" s="78" t="s">
        <v>15968</v>
      </c>
      <c r="AB1671" s="72"/>
      <c r="AC1671" s="72" t="b">
        <v>0</v>
      </c>
      <c r="AD1671" s="72">
        <v>0</v>
      </c>
      <c r="AE1671" s="78" t="s">
        <v>230</v>
      </c>
      <c r="AF1671" s="72" t="b">
        <v>0</v>
      </c>
      <c r="AG1671" s="72" t="s">
        <v>231</v>
      </c>
      <c r="AH1671" s="72"/>
      <c r="AI1671" s="78" t="s">
        <v>230</v>
      </c>
      <c r="AJ1671" s="72" t="b">
        <v>0</v>
      </c>
      <c r="AK1671" s="72">
        <v>0</v>
      </c>
      <c r="AL1671" s="78" t="s">
        <v>230</v>
      </c>
      <c r="AM1671" s="72" t="s">
        <v>241</v>
      </c>
      <c r="AN1671" s="72" t="b">
        <v>0</v>
      </c>
      <c r="AO1671" s="78" t="s">
        <v>15968</v>
      </c>
      <c r="AP1671" s="72" t="s">
        <v>179</v>
      </c>
      <c r="AQ1671" s="72">
        <v>0</v>
      </c>
      <c r="AR1671" s="72">
        <v>0</v>
      </c>
      <c r="AS1671" s="72"/>
      <c r="AT1671" s="72"/>
      <c r="AU1671" s="72"/>
      <c r="AV1671" s="72"/>
      <c r="AW1671" s="72"/>
      <c r="AX1671" s="72"/>
      <c r="AY1671" s="72"/>
      <c r="AZ1671" s="72"/>
    </row>
    <row r="1672" spans="1:52" x14ac:dyDescent="0.35">
      <c r="A1672" s="70" t="s">
        <v>1805</v>
      </c>
      <c r="B1672" s="70" t="s">
        <v>1805</v>
      </c>
      <c r="C1672" s="83"/>
      <c r="D1672" s="84"/>
      <c r="E1672" s="85"/>
      <c r="F1672" s="86"/>
      <c r="G1672" s="83"/>
      <c r="H1672" s="81"/>
      <c r="I1672" s="87"/>
      <c r="J1672" s="87"/>
      <c r="K1672" s="36"/>
      <c r="L1672" s="90"/>
      <c r="M1672" s="90"/>
      <c r="N1672" s="89"/>
      <c r="O1672" s="72" t="s">
        <v>179</v>
      </c>
      <c r="P1672" s="74">
        <v>42826.181643518517</v>
      </c>
      <c r="Q1672" s="72" t="s">
        <v>3947</v>
      </c>
      <c r="R1672" s="76" t="s">
        <v>6835</v>
      </c>
      <c r="S1672" s="72" t="s">
        <v>221</v>
      </c>
      <c r="T1672" s="72"/>
      <c r="U1672" s="72"/>
      <c r="V1672" s="76" t="s">
        <v>10036</v>
      </c>
      <c r="W1672" s="74">
        <v>42826.181643518517</v>
      </c>
      <c r="X1672" s="76" t="s">
        <v>12012</v>
      </c>
      <c r="Y1672" s="72"/>
      <c r="Z1672" s="72"/>
      <c r="AA1672" s="78" t="s">
        <v>15969</v>
      </c>
      <c r="AB1672" s="72"/>
      <c r="AC1672" s="72" t="b">
        <v>0</v>
      </c>
      <c r="AD1672" s="72">
        <v>0</v>
      </c>
      <c r="AE1672" s="78" t="s">
        <v>230</v>
      </c>
      <c r="AF1672" s="72" t="b">
        <v>0</v>
      </c>
      <c r="AG1672" s="72" t="s">
        <v>231</v>
      </c>
      <c r="AH1672" s="72"/>
      <c r="AI1672" s="78" t="s">
        <v>230</v>
      </c>
      <c r="AJ1672" s="72" t="b">
        <v>0</v>
      </c>
      <c r="AK1672" s="72">
        <v>0</v>
      </c>
      <c r="AL1672" s="78" t="s">
        <v>230</v>
      </c>
      <c r="AM1672" s="72" t="s">
        <v>241</v>
      </c>
      <c r="AN1672" s="72" t="b">
        <v>0</v>
      </c>
      <c r="AO1672" s="78" t="s">
        <v>15969</v>
      </c>
      <c r="AP1672" s="72" t="s">
        <v>179</v>
      </c>
      <c r="AQ1672" s="72">
        <v>0</v>
      </c>
      <c r="AR1672" s="72">
        <v>0</v>
      </c>
      <c r="AS1672" s="72"/>
      <c r="AT1672" s="72"/>
      <c r="AU1672" s="72"/>
      <c r="AV1672" s="72"/>
      <c r="AW1672" s="72"/>
      <c r="AX1672" s="72"/>
      <c r="AY1672" s="72"/>
      <c r="AZ1672" s="72"/>
    </row>
    <row r="1673" spans="1:52" x14ac:dyDescent="0.35">
      <c r="A1673" s="70" t="s">
        <v>1806</v>
      </c>
      <c r="B1673" s="70" t="s">
        <v>1806</v>
      </c>
      <c r="C1673" s="83"/>
      <c r="D1673" s="84"/>
      <c r="E1673" s="85"/>
      <c r="F1673" s="86"/>
      <c r="G1673" s="83"/>
      <c r="H1673" s="81"/>
      <c r="I1673" s="87"/>
      <c r="J1673" s="87"/>
      <c r="K1673" s="36"/>
      <c r="L1673" s="90"/>
      <c r="M1673" s="90"/>
      <c r="N1673" s="89"/>
      <c r="O1673" s="72" t="s">
        <v>179</v>
      </c>
      <c r="P1673" s="74">
        <v>42826.182175925926</v>
      </c>
      <c r="Q1673" s="72" t="s">
        <v>3948</v>
      </c>
      <c r="R1673" s="76" t="s">
        <v>6836</v>
      </c>
      <c r="S1673" s="72" t="s">
        <v>8529</v>
      </c>
      <c r="T1673" s="72"/>
      <c r="U1673" s="72"/>
      <c r="V1673" s="76" t="s">
        <v>10037</v>
      </c>
      <c r="W1673" s="74">
        <v>42826.182175925926</v>
      </c>
      <c r="X1673" s="76" t="s">
        <v>12013</v>
      </c>
      <c r="Y1673" s="72"/>
      <c r="Z1673" s="72"/>
      <c r="AA1673" s="78" t="s">
        <v>15970</v>
      </c>
      <c r="AB1673" s="72"/>
      <c r="AC1673" s="72" t="b">
        <v>0</v>
      </c>
      <c r="AD1673" s="72">
        <v>0</v>
      </c>
      <c r="AE1673" s="78" t="s">
        <v>230</v>
      </c>
      <c r="AF1673" s="72" t="b">
        <v>0</v>
      </c>
      <c r="AG1673" s="72" t="s">
        <v>300</v>
      </c>
      <c r="AH1673" s="72"/>
      <c r="AI1673" s="78" t="s">
        <v>230</v>
      </c>
      <c r="AJ1673" s="72" t="b">
        <v>0</v>
      </c>
      <c r="AK1673" s="72">
        <v>0</v>
      </c>
      <c r="AL1673" s="78" t="s">
        <v>230</v>
      </c>
      <c r="AM1673" s="72" t="s">
        <v>237</v>
      </c>
      <c r="AN1673" s="72" t="b">
        <v>0</v>
      </c>
      <c r="AO1673" s="78" t="s">
        <v>15970</v>
      </c>
      <c r="AP1673" s="72" t="s">
        <v>179</v>
      </c>
      <c r="AQ1673" s="72">
        <v>0</v>
      </c>
      <c r="AR1673" s="72">
        <v>0</v>
      </c>
      <c r="AS1673" s="72"/>
      <c r="AT1673" s="72"/>
      <c r="AU1673" s="72"/>
      <c r="AV1673" s="72"/>
      <c r="AW1673" s="72"/>
      <c r="AX1673" s="72"/>
      <c r="AY1673" s="72"/>
      <c r="AZ1673" s="72"/>
    </row>
    <row r="1674" spans="1:52" x14ac:dyDescent="0.35">
      <c r="A1674" s="70" t="s">
        <v>1807</v>
      </c>
      <c r="B1674" s="70" t="s">
        <v>2735</v>
      </c>
      <c r="C1674" s="83"/>
      <c r="D1674" s="84"/>
      <c r="E1674" s="85"/>
      <c r="F1674" s="86"/>
      <c r="G1674" s="83"/>
      <c r="H1674" s="81"/>
      <c r="I1674" s="87"/>
      <c r="J1674" s="87"/>
      <c r="K1674" s="36"/>
      <c r="L1674" s="90"/>
      <c r="M1674" s="90"/>
      <c r="N1674" s="89"/>
      <c r="O1674" s="72" t="s">
        <v>217</v>
      </c>
      <c r="P1674" s="74">
        <v>42826.184305555558</v>
      </c>
      <c r="Q1674" s="72" t="s">
        <v>3949</v>
      </c>
      <c r="R1674" s="76" t="s">
        <v>6837</v>
      </c>
      <c r="S1674" s="72" t="s">
        <v>226</v>
      </c>
      <c r="T1674" s="72"/>
      <c r="U1674" s="72"/>
      <c r="V1674" s="76" t="s">
        <v>10038</v>
      </c>
      <c r="W1674" s="74">
        <v>42826.184305555558</v>
      </c>
      <c r="X1674" s="76" t="s">
        <v>12014</v>
      </c>
      <c r="Y1674" s="72"/>
      <c r="Z1674" s="72"/>
      <c r="AA1674" s="78" t="s">
        <v>15971</v>
      </c>
      <c r="AB1674" s="72"/>
      <c r="AC1674" s="72" t="b">
        <v>0</v>
      </c>
      <c r="AD1674" s="72">
        <v>0</v>
      </c>
      <c r="AE1674" s="78" t="s">
        <v>230</v>
      </c>
      <c r="AF1674" s="72" t="b">
        <v>0</v>
      </c>
      <c r="AG1674" s="72" t="s">
        <v>235</v>
      </c>
      <c r="AH1674" s="72"/>
      <c r="AI1674" s="78" t="s">
        <v>230</v>
      </c>
      <c r="AJ1674" s="72" t="b">
        <v>0</v>
      </c>
      <c r="AK1674" s="72">
        <v>0</v>
      </c>
      <c r="AL1674" s="78" t="s">
        <v>230</v>
      </c>
      <c r="AM1674" s="72" t="s">
        <v>240</v>
      </c>
      <c r="AN1674" s="72" t="b">
        <v>0</v>
      </c>
      <c r="AO1674" s="78" t="s">
        <v>15971</v>
      </c>
      <c r="AP1674" s="72" t="s">
        <v>179</v>
      </c>
      <c r="AQ1674" s="72">
        <v>0</v>
      </c>
      <c r="AR1674" s="72">
        <v>0</v>
      </c>
      <c r="AS1674" s="72"/>
      <c r="AT1674" s="72"/>
      <c r="AU1674" s="72"/>
      <c r="AV1674" s="72"/>
      <c r="AW1674" s="72"/>
      <c r="AX1674" s="72"/>
      <c r="AY1674" s="72"/>
      <c r="AZ1674" s="72"/>
    </row>
    <row r="1675" spans="1:52" x14ac:dyDescent="0.35">
      <c r="A1675" s="70" t="s">
        <v>1807</v>
      </c>
      <c r="B1675" s="70" t="s">
        <v>216</v>
      </c>
      <c r="C1675" s="83"/>
      <c r="D1675" s="84"/>
      <c r="E1675" s="85"/>
      <c r="F1675" s="86"/>
      <c r="G1675" s="83"/>
      <c r="H1675" s="81"/>
      <c r="I1675" s="87"/>
      <c r="J1675" s="87"/>
      <c r="K1675" s="36"/>
      <c r="L1675" s="90"/>
      <c r="M1675" s="90"/>
      <c r="N1675" s="89"/>
      <c r="O1675" s="72" t="s">
        <v>217</v>
      </c>
      <c r="P1675" s="74">
        <v>42826.184305555558</v>
      </c>
      <c r="Q1675" s="72" t="s">
        <v>3949</v>
      </c>
      <c r="R1675" s="76" t="s">
        <v>6837</v>
      </c>
      <c r="S1675" s="72" t="s">
        <v>226</v>
      </c>
      <c r="T1675" s="72"/>
      <c r="U1675" s="72"/>
      <c r="V1675" s="76" t="s">
        <v>10038</v>
      </c>
      <c r="W1675" s="74">
        <v>42826.184305555558</v>
      </c>
      <c r="X1675" s="76" t="s">
        <v>12014</v>
      </c>
      <c r="Y1675" s="72"/>
      <c r="Z1675" s="72"/>
      <c r="AA1675" s="78" t="s">
        <v>15971</v>
      </c>
      <c r="AB1675" s="72"/>
      <c r="AC1675" s="72" t="b">
        <v>0</v>
      </c>
      <c r="AD1675" s="72">
        <v>0</v>
      </c>
      <c r="AE1675" s="78" t="s">
        <v>230</v>
      </c>
      <c r="AF1675" s="72" t="b">
        <v>0</v>
      </c>
      <c r="AG1675" s="72" t="s">
        <v>235</v>
      </c>
      <c r="AH1675" s="72"/>
      <c r="AI1675" s="78" t="s">
        <v>230</v>
      </c>
      <c r="AJ1675" s="72" t="b">
        <v>0</v>
      </c>
      <c r="AK1675" s="72">
        <v>0</v>
      </c>
      <c r="AL1675" s="78" t="s">
        <v>230</v>
      </c>
      <c r="AM1675" s="72" t="s">
        <v>240</v>
      </c>
      <c r="AN1675" s="72" t="b">
        <v>0</v>
      </c>
      <c r="AO1675" s="78" t="s">
        <v>15971</v>
      </c>
      <c r="AP1675" s="72" t="s">
        <v>179</v>
      </c>
      <c r="AQ1675" s="72">
        <v>0</v>
      </c>
      <c r="AR1675" s="72">
        <v>0</v>
      </c>
      <c r="AS1675" s="72"/>
      <c r="AT1675" s="72"/>
      <c r="AU1675" s="72"/>
      <c r="AV1675" s="72"/>
      <c r="AW1675" s="72"/>
      <c r="AX1675" s="72"/>
      <c r="AY1675" s="72"/>
      <c r="AZ1675" s="72"/>
    </row>
    <row r="1676" spans="1:52" x14ac:dyDescent="0.35">
      <c r="A1676" s="70" t="s">
        <v>1808</v>
      </c>
      <c r="B1676" s="70" t="s">
        <v>1940</v>
      </c>
      <c r="C1676" s="83"/>
      <c r="D1676" s="84"/>
      <c r="E1676" s="85"/>
      <c r="F1676" s="86"/>
      <c r="G1676" s="83"/>
      <c r="H1676" s="81"/>
      <c r="I1676" s="87"/>
      <c r="J1676" s="87"/>
      <c r="K1676" s="36"/>
      <c r="L1676" s="90"/>
      <c r="M1676" s="90"/>
      <c r="N1676" s="89"/>
      <c r="O1676" s="72" t="s">
        <v>217</v>
      </c>
      <c r="P1676" s="74">
        <v>42826.184351851851</v>
      </c>
      <c r="Q1676" s="72" t="s">
        <v>3725</v>
      </c>
      <c r="R1676" s="72"/>
      <c r="S1676" s="72"/>
      <c r="T1676" s="72"/>
      <c r="U1676" s="72"/>
      <c r="V1676" s="76" t="s">
        <v>10039</v>
      </c>
      <c r="W1676" s="74">
        <v>42826.184351851851</v>
      </c>
      <c r="X1676" s="76" t="s">
        <v>12015</v>
      </c>
      <c r="Y1676" s="72"/>
      <c r="Z1676" s="72"/>
      <c r="AA1676" s="78" t="s">
        <v>15972</v>
      </c>
      <c r="AB1676" s="72"/>
      <c r="AC1676" s="72" t="b">
        <v>0</v>
      </c>
      <c r="AD1676" s="72">
        <v>0</v>
      </c>
      <c r="AE1676" s="78" t="s">
        <v>230</v>
      </c>
      <c r="AF1676" s="72" t="b">
        <v>0</v>
      </c>
      <c r="AG1676" s="72" t="s">
        <v>18908</v>
      </c>
      <c r="AH1676" s="72"/>
      <c r="AI1676" s="78" t="s">
        <v>230</v>
      </c>
      <c r="AJ1676" s="72" t="b">
        <v>0</v>
      </c>
      <c r="AK1676" s="72">
        <v>8569</v>
      </c>
      <c r="AL1676" s="78" t="s">
        <v>16148</v>
      </c>
      <c r="AM1676" s="72" t="s">
        <v>242</v>
      </c>
      <c r="AN1676" s="72" t="b">
        <v>0</v>
      </c>
      <c r="AO1676" s="78" t="s">
        <v>16148</v>
      </c>
      <c r="AP1676" s="72" t="s">
        <v>179</v>
      </c>
      <c r="AQ1676" s="72">
        <v>0</v>
      </c>
      <c r="AR1676" s="72">
        <v>0</v>
      </c>
      <c r="AS1676" s="72"/>
      <c r="AT1676" s="72"/>
      <c r="AU1676" s="72"/>
      <c r="AV1676" s="72"/>
      <c r="AW1676" s="72"/>
      <c r="AX1676" s="72"/>
      <c r="AY1676" s="72"/>
      <c r="AZ1676" s="72"/>
    </row>
    <row r="1677" spans="1:52" x14ac:dyDescent="0.35">
      <c r="A1677" s="70" t="s">
        <v>1809</v>
      </c>
      <c r="B1677" s="70" t="s">
        <v>1809</v>
      </c>
      <c r="C1677" s="83"/>
      <c r="D1677" s="84"/>
      <c r="E1677" s="85"/>
      <c r="F1677" s="86"/>
      <c r="G1677" s="83"/>
      <c r="H1677" s="81"/>
      <c r="I1677" s="87"/>
      <c r="J1677" s="87"/>
      <c r="K1677" s="36"/>
      <c r="L1677" s="90"/>
      <c r="M1677" s="90"/>
      <c r="N1677" s="89"/>
      <c r="O1677" s="72" t="s">
        <v>179</v>
      </c>
      <c r="P1677" s="74">
        <v>42824.981307870374</v>
      </c>
      <c r="Q1677" s="78" t="s">
        <v>3950</v>
      </c>
      <c r="R1677" s="76" t="s">
        <v>6838</v>
      </c>
      <c r="S1677" s="72" t="s">
        <v>221</v>
      </c>
      <c r="T1677" s="72"/>
      <c r="U1677" s="72"/>
      <c r="V1677" s="76" t="s">
        <v>10040</v>
      </c>
      <c r="W1677" s="74">
        <v>42824.981307870374</v>
      </c>
      <c r="X1677" s="76" t="s">
        <v>12016</v>
      </c>
      <c r="Y1677" s="72"/>
      <c r="Z1677" s="72"/>
      <c r="AA1677" s="78" t="s">
        <v>15973</v>
      </c>
      <c r="AB1677" s="72"/>
      <c r="AC1677" s="72" t="b">
        <v>0</v>
      </c>
      <c r="AD1677" s="72">
        <v>0</v>
      </c>
      <c r="AE1677" s="78" t="s">
        <v>230</v>
      </c>
      <c r="AF1677" s="72" t="b">
        <v>0</v>
      </c>
      <c r="AG1677" s="72" t="s">
        <v>231</v>
      </c>
      <c r="AH1677" s="72"/>
      <c r="AI1677" s="78" t="s">
        <v>230</v>
      </c>
      <c r="AJ1677" s="72" t="b">
        <v>0</v>
      </c>
      <c r="AK1677" s="72">
        <v>0</v>
      </c>
      <c r="AL1677" s="78" t="s">
        <v>230</v>
      </c>
      <c r="AM1677" s="72" t="s">
        <v>241</v>
      </c>
      <c r="AN1677" s="72" t="b">
        <v>0</v>
      </c>
      <c r="AO1677" s="78" t="s">
        <v>15973</v>
      </c>
      <c r="AP1677" s="72" t="s">
        <v>179</v>
      </c>
      <c r="AQ1677" s="72">
        <v>0</v>
      </c>
      <c r="AR1677" s="72">
        <v>0</v>
      </c>
      <c r="AS1677" s="72"/>
      <c r="AT1677" s="72"/>
      <c r="AU1677" s="72"/>
      <c r="AV1677" s="72"/>
      <c r="AW1677" s="72"/>
      <c r="AX1677" s="72"/>
      <c r="AY1677" s="72"/>
      <c r="AZ1677" s="72"/>
    </row>
    <row r="1678" spans="1:52" x14ac:dyDescent="0.35">
      <c r="A1678" s="70" t="s">
        <v>1809</v>
      </c>
      <c r="B1678" s="70" t="s">
        <v>1809</v>
      </c>
      <c r="C1678" s="83"/>
      <c r="D1678" s="84"/>
      <c r="E1678" s="85"/>
      <c r="F1678" s="86"/>
      <c r="G1678" s="83"/>
      <c r="H1678" s="81"/>
      <c r="I1678" s="87"/>
      <c r="J1678" s="87"/>
      <c r="K1678" s="36"/>
      <c r="L1678" s="90"/>
      <c r="M1678" s="90"/>
      <c r="N1678" s="89"/>
      <c r="O1678" s="72" t="s">
        <v>179</v>
      </c>
      <c r="P1678" s="74">
        <v>42825.026782407411</v>
      </c>
      <c r="Q1678" s="72" t="s">
        <v>3951</v>
      </c>
      <c r="R1678" s="76" t="s">
        <v>6839</v>
      </c>
      <c r="S1678" s="72" t="s">
        <v>221</v>
      </c>
      <c r="T1678" s="72"/>
      <c r="U1678" s="72"/>
      <c r="V1678" s="76" t="s">
        <v>10040</v>
      </c>
      <c r="W1678" s="74">
        <v>42825.026782407411</v>
      </c>
      <c r="X1678" s="76" t="s">
        <v>12017</v>
      </c>
      <c r="Y1678" s="72"/>
      <c r="Z1678" s="72"/>
      <c r="AA1678" s="78" t="s">
        <v>15974</v>
      </c>
      <c r="AB1678" s="72"/>
      <c r="AC1678" s="72" t="b">
        <v>0</v>
      </c>
      <c r="AD1678" s="72">
        <v>0</v>
      </c>
      <c r="AE1678" s="78" t="s">
        <v>230</v>
      </c>
      <c r="AF1678" s="72" t="b">
        <v>0</v>
      </c>
      <c r="AG1678" s="72" t="s">
        <v>231</v>
      </c>
      <c r="AH1678" s="72"/>
      <c r="AI1678" s="78" t="s">
        <v>230</v>
      </c>
      <c r="AJ1678" s="72" t="b">
        <v>0</v>
      </c>
      <c r="AK1678" s="72">
        <v>0</v>
      </c>
      <c r="AL1678" s="78" t="s">
        <v>230</v>
      </c>
      <c r="AM1678" s="72" t="s">
        <v>241</v>
      </c>
      <c r="AN1678" s="72" t="b">
        <v>0</v>
      </c>
      <c r="AO1678" s="78" t="s">
        <v>15974</v>
      </c>
      <c r="AP1678" s="72" t="s">
        <v>179</v>
      </c>
      <c r="AQ1678" s="72">
        <v>0</v>
      </c>
      <c r="AR1678" s="72">
        <v>0</v>
      </c>
      <c r="AS1678" s="72"/>
      <c r="AT1678" s="72"/>
      <c r="AU1678" s="72"/>
      <c r="AV1678" s="72"/>
      <c r="AW1678" s="72"/>
      <c r="AX1678" s="72"/>
      <c r="AY1678" s="72"/>
      <c r="AZ1678" s="72"/>
    </row>
    <row r="1679" spans="1:52" x14ac:dyDescent="0.35">
      <c r="A1679" s="70" t="s">
        <v>1809</v>
      </c>
      <c r="B1679" s="70" t="s">
        <v>1809</v>
      </c>
      <c r="C1679" s="83"/>
      <c r="D1679" s="84"/>
      <c r="E1679" s="85"/>
      <c r="F1679" s="86"/>
      <c r="G1679" s="83"/>
      <c r="H1679" s="81"/>
      <c r="I1679" s="87"/>
      <c r="J1679" s="87"/>
      <c r="K1679" s="36"/>
      <c r="L1679" s="90"/>
      <c r="M1679" s="90"/>
      <c r="N1679" s="89"/>
      <c r="O1679" s="72" t="s">
        <v>179</v>
      </c>
      <c r="P1679" s="74">
        <v>42826.188923611109</v>
      </c>
      <c r="Q1679" s="72" t="s">
        <v>3952</v>
      </c>
      <c r="R1679" s="76" t="s">
        <v>6840</v>
      </c>
      <c r="S1679" s="72" t="s">
        <v>221</v>
      </c>
      <c r="T1679" s="72"/>
      <c r="U1679" s="72"/>
      <c r="V1679" s="76" t="s">
        <v>10040</v>
      </c>
      <c r="W1679" s="74">
        <v>42826.188923611109</v>
      </c>
      <c r="X1679" s="76" t="s">
        <v>12018</v>
      </c>
      <c r="Y1679" s="72"/>
      <c r="Z1679" s="72"/>
      <c r="AA1679" s="78" t="s">
        <v>15975</v>
      </c>
      <c r="AB1679" s="72"/>
      <c r="AC1679" s="72" t="b">
        <v>0</v>
      </c>
      <c r="AD1679" s="72">
        <v>0</v>
      </c>
      <c r="AE1679" s="78" t="s">
        <v>230</v>
      </c>
      <c r="AF1679" s="72" t="b">
        <v>0</v>
      </c>
      <c r="AG1679" s="72" t="s">
        <v>231</v>
      </c>
      <c r="AH1679" s="72"/>
      <c r="AI1679" s="78" t="s">
        <v>230</v>
      </c>
      <c r="AJ1679" s="72" t="b">
        <v>0</v>
      </c>
      <c r="AK1679" s="72">
        <v>0</v>
      </c>
      <c r="AL1679" s="78" t="s">
        <v>230</v>
      </c>
      <c r="AM1679" s="72" t="s">
        <v>241</v>
      </c>
      <c r="AN1679" s="72" t="b">
        <v>0</v>
      </c>
      <c r="AO1679" s="78" t="s">
        <v>15975</v>
      </c>
      <c r="AP1679" s="72" t="s">
        <v>179</v>
      </c>
      <c r="AQ1679" s="72">
        <v>0</v>
      </c>
      <c r="AR1679" s="72">
        <v>0</v>
      </c>
      <c r="AS1679" s="72"/>
      <c r="AT1679" s="72"/>
      <c r="AU1679" s="72"/>
      <c r="AV1679" s="72"/>
      <c r="AW1679" s="72"/>
      <c r="AX1679" s="72"/>
      <c r="AY1679" s="72"/>
      <c r="AZ1679" s="72"/>
    </row>
    <row r="1680" spans="1:52" x14ac:dyDescent="0.35">
      <c r="A1680" s="70" t="s">
        <v>1810</v>
      </c>
      <c r="B1680" s="70" t="s">
        <v>1964</v>
      </c>
      <c r="C1680" s="83"/>
      <c r="D1680" s="84"/>
      <c r="E1680" s="85"/>
      <c r="F1680" s="86"/>
      <c r="G1680" s="83"/>
      <c r="H1680" s="81"/>
      <c r="I1680" s="87"/>
      <c r="J1680" s="87"/>
      <c r="K1680" s="36"/>
      <c r="L1680" s="90"/>
      <c r="M1680" s="90"/>
      <c r="N1680" s="89"/>
      <c r="O1680" s="72" t="s">
        <v>217</v>
      </c>
      <c r="P1680" s="74">
        <v>42826.200810185182</v>
      </c>
      <c r="Q1680" s="72" t="s">
        <v>3953</v>
      </c>
      <c r="R1680" s="76" t="s">
        <v>6826</v>
      </c>
      <c r="S1680" s="72" t="s">
        <v>241</v>
      </c>
      <c r="T1680" s="72"/>
      <c r="U1680" s="76" t="s">
        <v>8956</v>
      </c>
      <c r="V1680" s="76" t="s">
        <v>8956</v>
      </c>
      <c r="W1680" s="74">
        <v>42826.200810185182</v>
      </c>
      <c r="X1680" s="76" t="s">
        <v>12019</v>
      </c>
      <c r="Y1680" s="72"/>
      <c r="Z1680" s="72"/>
      <c r="AA1680" s="78" t="s">
        <v>15976</v>
      </c>
      <c r="AB1680" s="72"/>
      <c r="AC1680" s="72" t="b">
        <v>0</v>
      </c>
      <c r="AD1680" s="72">
        <v>0</v>
      </c>
      <c r="AE1680" s="78" t="s">
        <v>230</v>
      </c>
      <c r="AF1680" s="72" t="b">
        <v>0</v>
      </c>
      <c r="AG1680" s="72" t="s">
        <v>231</v>
      </c>
      <c r="AH1680" s="72"/>
      <c r="AI1680" s="78" t="s">
        <v>230</v>
      </c>
      <c r="AJ1680" s="72" t="b">
        <v>0</v>
      </c>
      <c r="AK1680" s="72">
        <v>2</v>
      </c>
      <c r="AL1680" s="78" t="s">
        <v>16189</v>
      </c>
      <c r="AM1680" s="72" t="s">
        <v>432</v>
      </c>
      <c r="AN1680" s="72" t="b">
        <v>0</v>
      </c>
      <c r="AO1680" s="78" t="s">
        <v>16189</v>
      </c>
      <c r="AP1680" s="72" t="s">
        <v>179</v>
      </c>
      <c r="AQ1680" s="72">
        <v>0</v>
      </c>
      <c r="AR1680" s="72">
        <v>0</v>
      </c>
      <c r="AS1680" s="72"/>
      <c r="AT1680" s="72"/>
      <c r="AU1680" s="72"/>
      <c r="AV1680" s="72"/>
      <c r="AW1680" s="72"/>
      <c r="AX1680" s="72"/>
      <c r="AY1680" s="72"/>
      <c r="AZ1680" s="72"/>
    </row>
    <row r="1681" spans="1:52" x14ac:dyDescent="0.35">
      <c r="A1681" s="70" t="s">
        <v>1811</v>
      </c>
      <c r="B1681" s="70" t="s">
        <v>1811</v>
      </c>
      <c r="C1681" s="83"/>
      <c r="D1681" s="84"/>
      <c r="E1681" s="85"/>
      <c r="F1681" s="86"/>
      <c r="G1681" s="83"/>
      <c r="H1681" s="81"/>
      <c r="I1681" s="87"/>
      <c r="J1681" s="87"/>
      <c r="K1681" s="36"/>
      <c r="L1681" s="90"/>
      <c r="M1681" s="90"/>
      <c r="N1681" s="89"/>
      <c r="O1681" s="72" t="s">
        <v>179</v>
      </c>
      <c r="P1681" s="74">
        <v>42826.207002314812</v>
      </c>
      <c r="Q1681" s="72" t="s">
        <v>3954</v>
      </c>
      <c r="R1681" s="76" t="s">
        <v>6841</v>
      </c>
      <c r="S1681" s="72" t="s">
        <v>226</v>
      </c>
      <c r="T1681" s="72"/>
      <c r="U1681" s="72"/>
      <c r="V1681" s="76" t="s">
        <v>312</v>
      </c>
      <c r="W1681" s="74">
        <v>42826.207002314812</v>
      </c>
      <c r="X1681" s="76" t="s">
        <v>12020</v>
      </c>
      <c r="Y1681" s="72"/>
      <c r="Z1681" s="72"/>
      <c r="AA1681" s="78" t="s">
        <v>15977</v>
      </c>
      <c r="AB1681" s="72"/>
      <c r="AC1681" s="72" t="b">
        <v>0</v>
      </c>
      <c r="AD1681" s="72">
        <v>0</v>
      </c>
      <c r="AE1681" s="78" t="s">
        <v>230</v>
      </c>
      <c r="AF1681" s="72" t="b">
        <v>0</v>
      </c>
      <c r="AG1681" s="72" t="s">
        <v>235</v>
      </c>
      <c r="AH1681" s="72"/>
      <c r="AI1681" s="78" t="s">
        <v>230</v>
      </c>
      <c r="AJ1681" s="72" t="b">
        <v>0</v>
      </c>
      <c r="AK1681" s="72">
        <v>0</v>
      </c>
      <c r="AL1681" s="78" t="s">
        <v>230</v>
      </c>
      <c r="AM1681" s="72" t="s">
        <v>242</v>
      </c>
      <c r="AN1681" s="72" t="b">
        <v>0</v>
      </c>
      <c r="AO1681" s="78" t="s">
        <v>15977</v>
      </c>
      <c r="AP1681" s="72" t="s">
        <v>179</v>
      </c>
      <c r="AQ1681" s="72">
        <v>0</v>
      </c>
      <c r="AR1681" s="72">
        <v>0</v>
      </c>
      <c r="AS1681" s="72"/>
      <c r="AT1681" s="72"/>
      <c r="AU1681" s="72"/>
      <c r="AV1681" s="72"/>
      <c r="AW1681" s="72"/>
      <c r="AX1681" s="72"/>
      <c r="AY1681" s="72"/>
      <c r="AZ1681" s="72"/>
    </row>
    <row r="1682" spans="1:52" x14ac:dyDescent="0.35">
      <c r="A1682" s="70" t="s">
        <v>1812</v>
      </c>
      <c r="B1682" s="70" t="s">
        <v>1812</v>
      </c>
      <c r="C1682" s="83"/>
      <c r="D1682" s="84"/>
      <c r="E1682" s="85"/>
      <c r="F1682" s="86"/>
      <c r="G1682" s="83"/>
      <c r="H1682" s="81"/>
      <c r="I1682" s="87"/>
      <c r="J1682" s="87"/>
      <c r="K1682" s="36"/>
      <c r="L1682" s="90"/>
      <c r="M1682" s="90"/>
      <c r="N1682" s="89"/>
      <c r="O1682" s="72" t="s">
        <v>179</v>
      </c>
      <c r="P1682" s="74">
        <v>42826.208090277774</v>
      </c>
      <c r="Q1682" s="72" t="s">
        <v>3955</v>
      </c>
      <c r="R1682" s="76" t="s">
        <v>6842</v>
      </c>
      <c r="S1682" s="72" t="s">
        <v>221</v>
      </c>
      <c r="T1682" s="72"/>
      <c r="U1682" s="72"/>
      <c r="V1682" s="76" t="s">
        <v>10041</v>
      </c>
      <c r="W1682" s="74">
        <v>42826.208090277774</v>
      </c>
      <c r="X1682" s="76" t="s">
        <v>12021</v>
      </c>
      <c r="Y1682" s="72"/>
      <c r="Z1682" s="72"/>
      <c r="AA1682" s="78" t="s">
        <v>15978</v>
      </c>
      <c r="AB1682" s="72"/>
      <c r="AC1682" s="72" t="b">
        <v>0</v>
      </c>
      <c r="AD1682" s="72">
        <v>0</v>
      </c>
      <c r="AE1682" s="78" t="s">
        <v>230</v>
      </c>
      <c r="AF1682" s="72" t="b">
        <v>0</v>
      </c>
      <c r="AG1682" s="72" t="s">
        <v>231</v>
      </c>
      <c r="AH1682" s="72"/>
      <c r="AI1682" s="78" t="s">
        <v>230</v>
      </c>
      <c r="AJ1682" s="72" t="b">
        <v>0</v>
      </c>
      <c r="AK1682" s="72">
        <v>0</v>
      </c>
      <c r="AL1682" s="78" t="s">
        <v>230</v>
      </c>
      <c r="AM1682" s="72" t="s">
        <v>237</v>
      </c>
      <c r="AN1682" s="72" t="b">
        <v>0</v>
      </c>
      <c r="AO1682" s="78" t="s">
        <v>15978</v>
      </c>
      <c r="AP1682" s="72" t="s">
        <v>179</v>
      </c>
      <c r="AQ1682" s="72">
        <v>0</v>
      </c>
      <c r="AR1682" s="72">
        <v>0</v>
      </c>
      <c r="AS1682" s="72"/>
      <c r="AT1682" s="72"/>
      <c r="AU1682" s="72"/>
      <c r="AV1682" s="72"/>
      <c r="AW1682" s="72"/>
      <c r="AX1682" s="72"/>
      <c r="AY1682" s="72"/>
      <c r="AZ1682" s="72"/>
    </row>
    <row r="1683" spans="1:52" x14ac:dyDescent="0.35">
      <c r="A1683" s="70" t="s">
        <v>1813</v>
      </c>
      <c r="B1683" s="70" t="s">
        <v>2503</v>
      </c>
      <c r="C1683" s="83"/>
      <c r="D1683" s="84"/>
      <c r="E1683" s="85"/>
      <c r="F1683" s="86"/>
      <c r="G1683" s="83"/>
      <c r="H1683" s="81"/>
      <c r="I1683" s="87"/>
      <c r="J1683" s="87"/>
      <c r="K1683" s="36"/>
      <c r="L1683" s="90"/>
      <c r="M1683" s="90"/>
      <c r="N1683" s="89"/>
      <c r="O1683" s="72" t="s">
        <v>217</v>
      </c>
      <c r="P1683" s="74">
        <v>42826.210844907408</v>
      </c>
      <c r="Q1683" s="72" t="s">
        <v>3956</v>
      </c>
      <c r="R1683" s="76" t="s">
        <v>6843</v>
      </c>
      <c r="S1683" s="72" t="s">
        <v>221</v>
      </c>
      <c r="T1683" s="72"/>
      <c r="U1683" s="72"/>
      <c r="V1683" s="76" t="s">
        <v>10042</v>
      </c>
      <c r="W1683" s="74">
        <v>42826.210844907408</v>
      </c>
      <c r="X1683" s="76" t="s">
        <v>12022</v>
      </c>
      <c r="Y1683" s="72"/>
      <c r="Z1683" s="72"/>
      <c r="AA1683" s="78" t="s">
        <v>15979</v>
      </c>
      <c r="AB1683" s="72"/>
      <c r="AC1683" s="72" t="b">
        <v>0</v>
      </c>
      <c r="AD1683" s="72">
        <v>0</v>
      </c>
      <c r="AE1683" s="78" t="s">
        <v>230</v>
      </c>
      <c r="AF1683" s="72" t="b">
        <v>0</v>
      </c>
      <c r="AG1683" s="72" t="s">
        <v>231</v>
      </c>
      <c r="AH1683" s="72"/>
      <c r="AI1683" s="78" t="s">
        <v>230</v>
      </c>
      <c r="AJ1683" s="72" t="b">
        <v>0</v>
      </c>
      <c r="AK1683" s="72">
        <v>1</v>
      </c>
      <c r="AL1683" s="78" t="s">
        <v>17203</v>
      </c>
      <c r="AM1683" s="72" t="s">
        <v>359</v>
      </c>
      <c r="AN1683" s="72" t="b">
        <v>0</v>
      </c>
      <c r="AO1683" s="78" t="s">
        <v>17203</v>
      </c>
      <c r="AP1683" s="72" t="s">
        <v>179</v>
      </c>
      <c r="AQ1683" s="72">
        <v>0</v>
      </c>
      <c r="AR1683" s="72">
        <v>0</v>
      </c>
      <c r="AS1683" s="72"/>
      <c r="AT1683" s="72"/>
      <c r="AU1683" s="72"/>
      <c r="AV1683" s="72"/>
      <c r="AW1683" s="72"/>
      <c r="AX1683" s="72"/>
      <c r="AY1683" s="72"/>
      <c r="AZ1683" s="72"/>
    </row>
    <row r="1684" spans="1:52" x14ac:dyDescent="0.35">
      <c r="A1684" s="70" t="s">
        <v>1814</v>
      </c>
      <c r="B1684" s="70" t="s">
        <v>997</v>
      </c>
      <c r="C1684" s="83"/>
      <c r="D1684" s="84"/>
      <c r="E1684" s="85"/>
      <c r="F1684" s="86"/>
      <c r="G1684" s="83"/>
      <c r="H1684" s="81"/>
      <c r="I1684" s="87"/>
      <c r="J1684" s="87"/>
      <c r="K1684" s="36"/>
      <c r="L1684" s="90"/>
      <c r="M1684" s="90"/>
      <c r="N1684" s="89"/>
      <c r="O1684" s="72" t="s">
        <v>217</v>
      </c>
      <c r="P1684" s="74">
        <v>42826.210844907408</v>
      </c>
      <c r="Q1684" s="72" t="s">
        <v>3957</v>
      </c>
      <c r="R1684" s="76" t="s">
        <v>6358</v>
      </c>
      <c r="S1684" s="72" t="s">
        <v>226</v>
      </c>
      <c r="T1684" s="72" t="s">
        <v>8621</v>
      </c>
      <c r="U1684" s="72"/>
      <c r="V1684" s="76" t="s">
        <v>10043</v>
      </c>
      <c r="W1684" s="74">
        <v>42826.210844907408</v>
      </c>
      <c r="X1684" s="76" t="s">
        <v>12023</v>
      </c>
      <c r="Y1684" s="72"/>
      <c r="Z1684" s="72"/>
      <c r="AA1684" s="78" t="s">
        <v>15980</v>
      </c>
      <c r="AB1684" s="72"/>
      <c r="AC1684" s="72" t="b">
        <v>0</v>
      </c>
      <c r="AD1684" s="72">
        <v>1</v>
      </c>
      <c r="AE1684" s="78" t="s">
        <v>230</v>
      </c>
      <c r="AF1684" s="72" t="b">
        <v>0</v>
      </c>
      <c r="AG1684" s="72" t="s">
        <v>235</v>
      </c>
      <c r="AH1684" s="72"/>
      <c r="AI1684" s="78" t="s">
        <v>230</v>
      </c>
      <c r="AJ1684" s="72" t="b">
        <v>0</v>
      </c>
      <c r="AK1684" s="72">
        <v>0</v>
      </c>
      <c r="AL1684" s="78" t="s">
        <v>230</v>
      </c>
      <c r="AM1684" s="72" t="s">
        <v>238</v>
      </c>
      <c r="AN1684" s="72" t="b">
        <v>0</v>
      </c>
      <c r="AO1684" s="78" t="s">
        <v>15980</v>
      </c>
      <c r="AP1684" s="72" t="s">
        <v>179</v>
      </c>
      <c r="AQ1684" s="72">
        <v>0</v>
      </c>
      <c r="AR1684" s="72">
        <v>0</v>
      </c>
      <c r="AS1684" s="72"/>
      <c r="AT1684" s="72"/>
      <c r="AU1684" s="72"/>
      <c r="AV1684" s="72"/>
      <c r="AW1684" s="72"/>
      <c r="AX1684" s="72"/>
      <c r="AY1684" s="72"/>
      <c r="AZ1684" s="72"/>
    </row>
    <row r="1685" spans="1:52" x14ac:dyDescent="0.35">
      <c r="A1685" s="70" t="s">
        <v>1814</v>
      </c>
      <c r="B1685" s="70" t="s">
        <v>216</v>
      </c>
      <c r="C1685" s="83"/>
      <c r="D1685" s="84"/>
      <c r="E1685" s="85"/>
      <c r="F1685" s="86"/>
      <c r="G1685" s="83"/>
      <c r="H1685" s="81"/>
      <c r="I1685" s="87"/>
      <c r="J1685" s="87"/>
      <c r="K1685" s="36"/>
      <c r="L1685" s="90"/>
      <c r="M1685" s="90"/>
      <c r="N1685" s="89"/>
      <c r="O1685" s="72" t="s">
        <v>217</v>
      </c>
      <c r="P1685" s="74">
        <v>42826.210844907408</v>
      </c>
      <c r="Q1685" s="72" t="s">
        <v>3957</v>
      </c>
      <c r="R1685" s="76" t="s">
        <v>6358</v>
      </c>
      <c r="S1685" s="72" t="s">
        <v>226</v>
      </c>
      <c r="T1685" s="72" t="s">
        <v>8621</v>
      </c>
      <c r="U1685" s="72"/>
      <c r="V1685" s="76" t="s">
        <v>10043</v>
      </c>
      <c r="W1685" s="74">
        <v>42826.210844907408</v>
      </c>
      <c r="X1685" s="76" t="s">
        <v>12023</v>
      </c>
      <c r="Y1685" s="72"/>
      <c r="Z1685" s="72"/>
      <c r="AA1685" s="78" t="s">
        <v>15980</v>
      </c>
      <c r="AB1685" s="72"/>
      <c r="AC1685" s="72" t="b">
        <v>0</v>
      </c>
      <c r="AD1685" s="72">
        <v>1</v>
      </c>
      <c r="AE1685" s="78" t="s">
        <v>230</v>
      </c>
      <c r="AF1685" s="72" t="b">
        <v>0</v>
      </c>
      <c r="AG1685" s="72" t="s">
        <v>235</v>
      </c>
      <c r="AH1685" s="72"/>
      <c r="AI1685" s="78" t="s">
        <v>230</v>
      </c>
      <c r="AJ1685" s="72" t="b">
        <v>0</v>
      </c>
      <c r="AK1685" s="72">
        <v>0</v>
      </c>
      <c r="AL1685" s="78" t="s">
        <v>230</v>
      </c>
      <c r="AM1685" s="72" t="s">
        <v>238</v>
      </c>
      <c r="AN1685" s="72" t="b">
        <v>0</v>
      </c>
      <c r="AO1685" s="78" t="s">
        <v>15980</v>
      </c>
      <c r="AP1685" s="72" t="s">
        <v>179</v>
      </c>
      <c r="AQ1685" s="72">
        <v>0</v>
      </c>
      <c r="AR1685" s="72">
        <v>0</v>
      </c>
      <c r="AS1685" s="72"/>
      <c r="AT1685" s="72"/>
      <c r="AU1685" s="72"/>
      <c r="AV1685" s="72"/>
      <c r="AW1685" s="72"/>
      <c r="AX1685" s="72"/>
      <c r="AY1685" s="72"/>
      <c r="AZ1685" s="72"/>
    </row>
    <row r="1686" spans="1:52" x14ac:dyDescent="0.35">
      <c r="A1686" s="70" t="s">
        <v>1815</v>
      </c>
      <c r="B1686" s="70" t="s">
        <v>1815</v>
      </c>
      <c r="C1686" s="83"/>
      <c r="D1686" s="84"/>
      <c r="E1686" s="85"/>
      <c r="F1686" s="86"/>
      <c r="G1686" s="83"/>
      <c r="H1686" s="81"/>
      <c r="I1686" s="87"/>
      <c r="J1686" s="87"/>
      <c r="K1686" s="36"/>
      <c r="L1686" s="90"/>
      <c r="M1686" s="90"/>
      <c r="N1686" s="89"/>
      <c r="O1686" s="72" t="s">
        <v>179</v>
      </c>
      <c r="P1686" s="74">
        <v>42826.211851851855</v>
      </c>
      <c r="Q1686" s="72" t="s">
        <v>3958</v>
      </c>
      <c r="R1686" s="76" t="s">
        <v>6842</v>
      </c>
      <c r="S1686" s="72" t="s">
        <v>221</v>
      </c>
      <c r="T1686" s="72" t="s">
        <v>8708</v>
      </c>
      <c r="U1686" s="72"/>
      <c r="V1686" s="76" t="s">
        <v>10044</v>
      </c>
      <c r="W1686" s="74">
        <v>42826.211851851855</v>
      </c>
      <c r="X1686" s="76" t="s">
        <v>12024</v>
      </c>
      <c r="Y1686" s="72"/>
      <c r="Z1686" s="72"/>
      <c r="AA1686" s="78" t="s">
        <v>15981</v>
      </c>
      <c r="AB1686" s="72"/>
      <c r="AC1686" s="72" t="b">
        <v>0</v>
      </c>
      <c r="AD1686" s="72">
        <v>0</v>
      </c>
      <c r="AE1686" s="78" t="s">
        <v>230</v>
      </c>
      <c r="AF1686" s="72" t="b">
        <v>0</v>
      </c>
      <c r="AG1686" s="72" t="s">
        <v>231</v>
      </c>
      <c r="AH1686" s="72"/>
      <c r="AI1686" s="78" t="s">
        <v>230</v>
      </c>
      <c r="AJ1686" s="72" t="b">
        <v>0</v>
      </c>
      <c r="AK1686" s="72">
        <v>0</v>
      </c>
      <c r="AL1686" s="78" t="s">
        <v>230</v>
      </c>
      <c r="AM1686" s="72" t="s">
        <v>18939</v>
      </c>
      <c r="AN1686" s="72" t="b">
        <v>0</v>
      </c>
      <c r="AO1686" s="78" t="s">
        <v>15981</v>
      </c>
      <c r="AP1686" s="72" t="s">
        <v>179</v>
      </c>
      <c r="AQ1686" s="72">
        <v>0</v>
      </c>
      <c r="AR1686" s="72">
        <v>0</v>
      </c>
      <c r="AS1686" s="72"/>
      <c r="AT1686" s="72"/>
      <c r="AU1686" s="72"/>
      <c r="AV1686" s="72"/>
      <c r="AW1686" s="72"/>
      <c r="AX1686" s="72"/>
      <c r="AY1686" s="72"/>
      <c r="AZ1686" s="72"/>
    </row>
    <row r="1687" spans="1:52" x14ac:dyDescent="0.35">
      <c r="A1687" s="70" t="s">
        <v>1816</v>
      </c>
      <c r="B1687" s="70" t="s">
        <v>1940</v>
      </c>
      <c r="C1687" s="83"/>
      <c r="D1687" s="84"/>
      <c r="E1687" s="85"/>
      <c r="F1687" s="86"/>
      <c r="G1687" s="83"/>
      <c r="H1687" s="81"/>
      <c r="I1687" s="87"/>
      <c r="J1687" s="87"/>
      <c r="K1687" s="36"/>
      <c r="L1687" s="90"/>
      <c r="M1687" s="90"/>
      <c r="N1687" s="89"/>
      <c r="O1687" s="72" t="s">
        <v>217</v>
      </c>
      <c r="P1687" s="74">
        <v>42826.216539351852</v>
      </c>
      <c r="Q1687" s="72" t="s">
        <v>3725</v>
      </c>
      <c r="R1687" s="72"/>
      <c r="S1687" s="72"/>
      <c r="T1687" s="72"/>
      <c r="U1687" s="72"/>
      <c r="V1687" s="76" t="s">
        <v>10045</v>
      </c>
      <c r="W1687" s="74">
        <v>42826.216539351852</v>
      </c>
      <c r="X1687" s="76" t="s">
        <v>12025</v>
      </c>
      <c r="Y1687" s="72"/>
      <c r="Z1687" s="72"/>
      <c r="AA1687" s="78" t="s">
        <v>15982</v>
      </c>
      <c r="AB1687" s="72"/>
      <c r="AC1687" s="72" t="b">
        <v>0</v>
      </c>
      <c r="AD1687" s="72">
        <v>0</v>
      </c>
      <c r="AE1687" s="78" t="s">
        <v>230</v>
      </c>
      <c r="AF1687" s="72" t="b">
        <v>0</v>
      </c>
      <c r="AG1687" s="72" t="s">
        <v>18908</v>
      </c>
      <c r="AH1687" s="72"/>
      <c r="AI1687" s="78" t="s">
        <v>230</v>
      </c>
      <c r="AJ1687" s="72" t="b">
        <v>0</v>
      </c>
      <c r="AK1687" s="72">
        <v>8569</v>
      </c>
      <c r="AL1687" s="78" t="s">
        <v>16148</v>
      </c>
      <c r="AM1687" s="72" t="s">
        <v>242</v>
      </c>
      <c r="AN1687" s="72" t="b">
        <v>0</v>
      </c>
      <c r="AO1687" s="78" t="s">
        <v>16148</v>
      </c>
      <c r="AP1687" s="72" t="s">
        <v>179</v>
      </c>
      <c r="AQ1687" s="72">
        <v>0</v>
      </c>
      <c r="AR1687" s="72">
        <v>0</v>
      </c>
      <c r="AS1687" s="72"/>
      <c r="AT1687" s="72"/>
      <c r="AU1687" s="72"/>
      <c r="AV1687" s="72"/>
      <c r="AW1687" s="72"/>
      <c r="AX1687" s="72"/>
      <c r="AY1687" s="72"/>
      <c r="AZ1687" s="72"/>
    </row>
    <row r="1688" spans="1:52" x14ac:dyDescent="0.35">
      <c r="A1688" s="70" t="s">
        <v>1817</v>
      </c>
      <c r="B1688" s="70" t="s">
        <v>1817</v>
      </c>
      <c r="C1688" s="83"/>
      <c r="D1688" s="84"/>
      <c r="E1688" s="85"/>
      <c r="F1688" s="86"/>
      <c r="G1688" s="83"/>
      <c r="H1688" s="81"/>
      <c r="I1688" s="87"/>
      <c r="J1688" s="87"/>
      <c r="K1688" s="36"/>
      <c r="L1688" s="90"/>
      <c r="M1688" s="90"/>
      <c r="N1688" s="89"/>
      <c r="O1688" s="72" t="s">
        <v>179</v>
      </c>
      <c r="P1688" s="74">
        <v>42824.668854166666</v>
      </c>
      <c r="Q1688" s="72" t="s">
        <v>3959</v>
      </c>
      <c r="R1688" s="76" t="s">
        <v>6844</v>
      </c>
      <c r="S1688" s="72" t="s">
        <v>221</v>
      </c>
      <c r="T1688" s="72"/>
      <c r="U1688" s="72"/>
      <c r="V1688" s="76" t="s">
        <v>10046</v>
      </c>
      <c r="W1688" s="74">
        <v>42824.668854166666</v>
      </c>
      <c r="X1688" s="76" t="s">
        <v>12026</v>
      </c>
      <c r="Y1688" s="72"/>
      <c r="Z1688" s="72"/>
      <c r="AA1688" s="78" t="s">
        <v>15983</v>
      </c>
      <c r="AB1688" s="72"/>
      <c r="AC1688" s="72" t="b">
        <v>0</v>
      </c>
      <c r="AD1688" s="72">
        <v>0</v>
      </c>
      <c r="AE1688" s="78" t="s">
        <v>230</v>
      </c>
      <c r="AF1688" s="72" t="b">
        <v>0</v>
      </c>
      <c r="AG1688" s="72" t="s">
        <v>231</v>
      </c>
      <c r="AH1688" s="72"/>
      <c r="AI1688" s="78" t="s">
        <v>230</v>
      </c>
      <c r="AJ1688" s="72" t="b">
        <v>0</v>
      </c>
      <c r="AK1688" s="72">
        <v>0</v>
      </c>
      <c r="AL1688" s="78" t="s">
        <v>230</v>
      </c>
      <c r="AM1688" s="72" t="s">
        <v>237</v>
      </c>
      <c r="AN1688" s="72" t="b">
        <v>0</v>
      </c>
      <c r="AO1688" s="78" t="s">
        <v>15983</v>
      </c>
      <c r="AP1688" s="72" t="s">
        <v>179</v>
      </c>
      <c r="AQ1688" s="72">
        <v>0</v>
      </c>
      <c r="AR1688" s="72">
        <v>0</v>
      </c>
      <c r="AS1688" s="72"/>
      <c r="AT1688" s="72"/>
      <c r="AU1688" s="72"/>
      <c r="AV1688" s="72"/>
      <c r="AW1688" s="72"/>
      <c r="AX1688" s="72"/>
      <c r="AY1688" s="72"/>
      <c r="AZ1688" s="72"/>
    </row>
    <row r="1689" spans="1:52" x14ac:dyDescent="0.35">
      <c r="A1689" s="70" t="s">
        <v>1817</v>
      </c>
      <c r="B1689" s="70" t="s">
        <v>1817</v>
      </c>
      <c r="C1689" s="83"/>
      <c r="D1689" s="84"/>
      <c r="E1689" s="85"/>
      <c r="F1689" s="86"/>
      <c r="G1689" s="83"/>
      <c r="H1689" s="81"/>
      <c r="I1689" s="87"/>
      <c r="J1689" s="87"/>
      <c r="K1689" s="36"/>
      <c r="L1689" s="90"/>
      <c r="M1689" s="90"/>
      <c r="N1689" s="89"/>
      <c r="O1689" s="72" t="s">
        <v>179</v>
      </c>
      <c r="P1689" s="74">
        <v>42825.463449074072</v>
      </c>
      <c r="Q1689" s="72" t="s">
        <v>3960</v>
      </c>
      <c r="R1689" s="76" t="s">
        <v>6845</v>
      </c>
      <c r="S1689" s="72" t="s">
        <v>221</v>
      </c>
      <c r="T1689" s="72"/>
      <c r="U1689" s="72"/>
      <c r="V1689" s="76" t="s">
        <v>10046</v>
      </c>
      <c r="W1689" s="74">
        <v>42825.463449074072</v>
      </c>
      <c r="X1689" s="76" t="s">
        <v>12027</v>
      </c>
      <c r="Y1689" s="72"/>
      <c r="Z1689" s="72"/>
      <c r="AA1689" s="78" t="s">
        <v>15984</v>
      </c>
      <c r="AB1689" s="72"/>
      <c r="AC1689" s="72" t="b">
        <v>0</v>
      </c>
      <c r="AD1689" s="72">
        <v>0</v>
      </c>
      <c r="AE1689" s="78" t="s">
        <v>230</v>
      </c>
      <c r="AF1689" s="72" t="b">
        <v>0</v>
      </c>
      <c r="AG1689" s="72" t="s">
        <v>231</v>
      </c>
      <c r="AH1689" s="72"/>
      <c r="AI1689" s="78" t="s">
        <v>230</v>
      </c>
      <c r="AJ1689" s="72" t="b">
        <v>0</v>
      </c>
      <c r="AK1689" s="72">
        <v>0</v>
      </c>
      <c r="AL1689" s="78" t="s">
        <v>230</v>
      </c>
      <c r="AM1689" s="72" t="s">
        <v>237</v>
      </c>
      <c r="AN1689" s="72" t="b">
        <v>0</v>
      </c>
      <c r="AO1689" s="78" t="s">
        <v>15984</v>
      </c>
      <c r="AP1689" s="72" t="s">
        <v>179</v>
      </c>
      <c r="AQ1689" s="72">
        <v>0</v>
      </c>
      <c r="AR1689" s="72">
        <v>0</v>
      </c>
      <c r="AS1689" s="72"/>
      <c r="AT1689" s="72"/>
      <c r="AU1689" s="72"/>
      <c r="AV1689" s="72"/>
      <c r="AW1689" s="72"/>
      <c r="AX1689" s="72"/>
      <c r="AY1689" s="72"/>
      <c r="AZ1689" s="72"/>
    </row>
    <row r="1690" spans="1:52" x14ac:dyDescent="0.35">
      <c r="A1690" s="70" t="s">
        <v>1817</v>
      </c>
      <c r="B1690" s="70" t="s">
        <v>1817</v>
      </c>
      <c r="C1690" s="83"/>
      <c r="D1690" s="84"/>
      <c r="E1690" s="85"/>
      <c r="F1690" s="86"/>
      <c r="G1690" s="83"/>
      <c r="H1690" s="81"/>
      <c r="I1690" s="87"/>
      <c r="J1690" s="87"/>
      <c r="K1690" s="36"/>
      <c r="L1690" s="90"/>
      <c r="M1690" s="90"/>
      <c r="N1690" s="89"/>
      <c r="O1690" s="72" t="s">
        <v>179</v>
      </c>
      <c r="P1690" s="74">
        <v>42825.668703703705</v>
      </c>
      <c r="Q1690" s="72" t="s">
        <v>3961</v>
      </c>
      <c r="R1690" s="76" t="s">
        <v>6846</v>
      </c>
      <c r="S1690" s="72" t="s">
        <v>221</v>
      </c>
      <c r="T1690" s="72"/>
      <c r="U1690" s="72"/>
      <c r="V1690" s="76" t="s">
        <v>10046</v>
      </c>
      <c r="W1690" s="74">
        <v>42825.668703703705</v>
      </c>
      <c r="X1690" s="76" t="s">
        <v>12028</v>
      </c>
      <c r="Y1690" s="72"/>
      <c r="Z1690" s="72"/>
      <c r="AA1690" s="78" t="s">
        <v>15985</v>
      </c>
      <c r="AB1690" s="72"/>
      <c r="AC1690" s="72" t="b">
        <v>0</v>
      </c>
      <c r="AD1690" s="72">
        <v>0</v>
      </c>
      <c r="AE1690" s="78" t="s">
        <v>230</v>
      </c>
      <c r="AF1690" s="72" t="b">
        <v>0</v>
      </c>
      <c r="AG1690" s="72" t="s">
        <v>231</v>
      </c>
      <c r="AH1690" s="72"/>
      <c r="AI1690" s="78" t="s">
        <v>230</v>
      </c>
      <c r="AJ1690" s="72" t="b">
        <v>0</v>
      </c>
      <c r="AK1690" s="72">
        <v>0</v>
      </c>
      <c r="AL1690" s="78" t="s">
        <v>230</v>
      </c>
      <c r="AM1690" s="72" t="s">
        <v>237</v>
      </c>
      <c r="AN1690" s="72" t="b">
        <v>0</v>
      </c>
      <c r="AO1690" s="78" t="s">
        <v>15985</v>
      </c>
      <c r="AP1690" s="72" t="s">
        <v>179</v>
      </c>
      <c r="AQ1690" s="72">
        <v>0</v>
      </c>
      <c r="AR1690" s="72">
        <v>0</v>
      </c>
      <c r="AS1690" s="72"/>
      <c r="AT1690" s="72"/>
      <c r="AU1690" s="72"/>
      <c r="AV1690" s="72"/>
      <c r="AW1690" s="72"/>
      <c r="AX1690" s="72"/>
      <c r="AY1690" s="72"/>
      <c r="AZ1690" s="72"/>
    </row>
    <row r="1691" spans="1:52" x14ac:dyDescent="0.35">
      <c r="A1691" s="70" t="s">
        <v>1817</v>
      </c>
      <c r="B1691" s="70" t="s">
        <v>1817</v>
      </c>
      <c r="C1691" s="83"/>
      <c r="D1691" s="84"/>
      <c r="E1691" s="85"/>
      <c r="F1691" s="86"/>
      <c r="G1691" s="83"/>
      <c r="H1691" s="81"/>
      <c r="I1691" s="87"/>
      <c r="J1691" s="87"/>
      <c r="K1691" s="36"/>
      <c r="L1691" s="90"/>
      <c r="M1691" s="90"/>
      <c r="N1691" s="89"/>
      <c r="O1691" s="72" t="s">
        <v>179</v>
      </c>
      <c r="P1691" s="74">
        <v>42825.668715277781</v>
      </c>
      <c r="Q1691" s="72" t="s">
        <v>3962</v>
      </c>
      <c r="R1691" s="76" t="s">
        <v>6847</v>
      </c>
      <c r="S1691" s="72" t="s">
        <v>221</v>
      </c>
      <c r="T1691" s="72"/>
      <c r="U1691" s="72"/>
      <c r="V1691" s="76" t="s">
        <v>10046</v>
      </c>
      <c r="W1691" s="74">
        <v>42825.668715277781</v>
      </c>
      <c r="X1691" s="76" t="s">
        <v>12029</v>
      </c>
      <c r="Y1691" s="72"/>
      <c r="Z1691" s="72"/>
      <c r="AA1691" s="78" t="s">
        <v>15986</v>
      </c>
      <c r="AB1691" s="72"/>
      <c r="AC1691" s="72" t="b">
        <v>0</v>
      </c>
      <c r="AD1691" s="72">
        <v>0</v>
      </c>
      <c r="AE1691" s="78" t="s">
        <v>230</v>
      </c>
      <c r="AF1691" s="72" t="b">
        <v>0</v>
      </c>
      <c r="AG1691" s="72" t="s">
        <v>231</v>
      </c>
      <c r="AH1691" s="72"/>
      <c r="AI1691" s="78" t="s">
        <v>230</v>
      </c>
      <c r="AJ1691" s="72" t="b">
        <v>0</v>
      </c>
      <c r="AK1691" s="72">
        <v>0</v>
      </c>
      <c r="AL1691" s="78" t="s">
        <v>230</v>
      </c>
      <c r="AM1691" s="72" t="s">
        <v>237</v>
      </c>
      <c r="AN1691" s="72" t="b">
        <v>0</v>
      </c>
      <c r="AO1691" s="78" t="s">
        <v>15986</v>
      </c>
      <c r="AP1691" s="72" t="s">
        <v>179</v>
      </c>
      <c r="AQ1691" s="72">
        <v>0</v>
      </c>
      <c r="AR1691" s="72">
        <v>0</v>
      </c>
      <c r="AS1691" s="72"/>
      <c r="AT1691" s="72"/>
      <c r="AU1691" s="72"/>
      <c r="AV1691" s="72"/>
      <c r="AW1691" s="72"/>
      <c r="AX1691" s="72"/>
      <c r="AY1691" s="72"/>
      <c r="AZ1691" s="72"/>
    </row>
    <row r="1692" spans="1:52" x14ac:dyDescent="0.35">
      <c r="A1692" s="70" t="s">
        <v>1817</v>
      </c>
      <c r="B1692" s="70" t="s">
        <v>1817</v>
      </c>
      <c r="C1692" s="83"/>
      <c r="D1692" s="84"/>
      <c r="E1692" s="85"/>
      <c r="F1692" s="86"/>
      <c r="G1692" s="83"/>
      <c r="H1692" s="81"/>
      <c r="I1692" s="87"/>
      <c r="J1692" s="87"/>
      <c r="K1692" s="36"/>
      <c r="L1692" s="90"/>
      <c r="M1692" s="90"/>
      <c r="N1692" s="89"/>
      <c r="O1692" s="72" t="s">
        <v>179</v>
      </c>
      <c r="P1692" s="74">
        <v>42826.216932870368</v>
      </c>
      <c r="Q1692" s="72" t="s">
        <v>3963</v>
      </c>
      <c r="R1692" s="76" t="s">
        <v>6848</v>
      </c>
      <c r="S1692" s="72" t="s">
        <v>221</v>
      </c>
      <c r="T1692" s="72"/>
      <c r="U1692" s="72"/>
      <c r="V1692" s="76" t="s">
        <v>10046</v>
      </c>
      <c r="W1692" s="74">
        <v>42826.216932870368</v>
      </c>
      <c r="X1692" s="76" t="s">
        <v>12030</v>
      </c>
      <c r="Y1692" s="72"/>
      <c r="Z1692" s="72"/>
      <c r="AA1692" s="78" t="s">
        <v>15987</v>
      </c>
      <c r="AB1692" s="72"/>
      <c r="AC1692" s="72" t="b">
        <v>0</v>
      </c>
      <c r="AD1692" s="72">
        <v>0</v>
      </c>
      <c r="AE1692" s="78" t="s">
        <v>230</v>
      </c>
      <c r="AF1692" s="72" t="b">
        <v>0</v>
      </c>
      <c r="AG1692" s="72" t="s">
        <v>231</v>
      </c>
      <c r="AH1692" s="72"/>
      <c r="AI1692" s="78" t="s">
        <v>230</v>
      </c>
      <c r="AJ1692" s="72" t="b">
        <v>0</v>
      </c>
      <c r="AK1692" s="72">
        <v>0</v>
      </c>
      <c r="AL1692" s="78" t="s">
        <v>230</v>
      </c>
      <c r="AM1692" s="72" t="s">
        <v>237</v>
      </c>
      <c r="AN1692" s="72" t="b">
        <v>0</v>
      </c>
      <c r="AO1692" s="78" t="s">
        <v>15987</v>
      </c>
      <c r="AP1692" s="72" t="s">
        <v>179</v>
      </c>
      <c r="AQ1692" s="72">
        <v>0</v>
      </c>
      <c r="AR1692" s="72">
        <v>0</v>
      </c>
      <c r="AS1692" s="72"/>
      <c r="AT1692" s="72"/>
      <c r="AU1692" s="72"/>
      <c r="AV1692" s="72"/>
      <c r="AW1692" s="72"/>
      <c r="AX1692" s="72"/>
      <c r="AY1692" s="72"/>
      <c r="AZ1692" s="72"/>
    </row>
    <row r="1693" spans="1:52" x14ac:dyDescent="0.35">
      <c r="A1693" s="70" t="s">
        <v>1818</v>
      </c>
      <c r="B1693" s="70" t="s">
        <v>1818</v>
      </c>
      <c r="C1693" s="83"/>
      <c r="D1693" s="84"/>
      <c r="E1693" s="85"/>
      <c r="F1693" s="86"/>
      <c r="G1693" s="83"/>
      <c r="H1693" s="81"/>
      <c r="I1693" s="87"/>
      <c r="J1693" s="87"/>
      <c r="K1693" s="36"/>
      <c r="L1693" s="90"/>
      <c r="M1693" s="90"/>
      <c r="N1693" s="89"/>
      <c r="O1693" s="72" t="s">
        <v>179</v>
      </c>
      <c r="P1693" s="74">
        <v>42826.219074074077</v>
      </c>
      <c r="Q1693" s="72" t="s">
        <v>3964</v>
      </c>
      <c r="R1693" s="76" t="s">
        <v>6849</v>
      </c>
      <c r="S1693" s="72" t="s">
        <v>221</v>
      </c>
      <c r="T1693" s="72"/>
      <c r="U1693" s="72"/>
      <c r="V1693" s="76" t="s">
        <v>10047</v>
      </c>
      <c r="W1693" s="74">
        <v>42826.219074074077</v>
      </c>
      <c r="X1693" s="76" t="s">
        <v>12031</v>
      </c>
      <c r="Y1693" s="72"/>
      <c r="Z1693" s="72"/>
      <c r="AA1693" s="78" t="s">
        <v>15988</v>
      </c>
      <c r="AB1693" s="72"/>
      <c r="AC1693" s="72" t="b">
        <v>0</v>
      </c>
      <c r="AD1693" s="72">
        <v>0</v>
      </c>
      <c r="AE1693" s="78" t="s">
        <v>230</v>
      </c>
      <c r="AF1693" s="72" t="b">
        <v>0</v>
      </c>
      <c r="AG1693" s="72" t="s">
        <v>231</v>
      </c>
      <c r="AH1693" s="72"/>
      <c r="AI1693" s="78" t="s">
        <v>230</v>
      </c>
      <c r="AJ1693" s="72" t="b">
        <v>0</v>
      </c>
      <c r="AK1693" s="72">
        <v>0</v>
      </c>
      <c r="AL1693" s="78" t="s">
        <v>230</v>
      </c>
      <c r="AM1693" s="72" t="s">
        <v>237</v>
      </c>
      <c r="AN1693" s="72" t="b">
        <v>0</v>
      </c>
      <c r="AO1693" s="78" t="s">
        <v>15988</v>
      </c>
      <c r="AP1693" s="72" t="s">
        <v>179</v>
      </c>
      <c r="AQ1693" s="72">
        <v>0</v>
      </c>
      <c r="AR1693" s="72">
        <v>0</v>
      </c>
      <c r="AS1693" s="72"/>
      <c r="AT1693" s="72"/>
      <c r="AU1693" s="72"/>
      <c r="AV1693" s="72"/>
      <c r="AW1693" s="72"/>
      <c r="AX1693" s="72"/>
      <c r="AY1693" s="72"/>
      <c r="AZ1693" s="72"/>
    </row>
    <row r="1694" spans="1:52" x14ac:dyDescent="0.35">
      <c r="A1694" s="70" t="s">
        <v>1819</v>
      </c>
      <c r="B1694" s="70" t="s">
        <v>1940</v>
      </c>
      <c r="C1694" s="83"/>
      <c r="D1694" s="84"/>
      <c r="E1694" s="85"/>
      <c r="F1694" s="86"/>
      <c r="G1694" s="83"/>
      <c r="H1694" s="81"/>
      <c r="I1694" s="87"/>
      <c r="J1694" s="87"/>
      <c r="K1694" s="36"/>
      <c r="L1694" s="90"/>
      <c r="M1694" s="90"/>
      <c r="N1694" s="89"/>
      <c r="O1694" s="72" t="s">
        <v>217</v>
      </c>
      <c r="P1694" s="74">
        <v>42826.220925925925</v>
      </c>
      <c r="Q1694" s="72" t="s">
        <v>3725</v>
      </c>
      <c r="R1694" s="72"/>
      <c r="S1694" s="72"/>
      <c r="T1694" s="72"/>
      <c r="U1694" s="72"/>
      <c r="V1694" s="76" t="s">
        <v>10048</v>
      </c>
      <c r="W1694" s="74">
        <v>42826.220925925925</v>
      </c>
      <c r="X1694" s="76" t="s">
        <v>12032</v>
      </c>
      <c r="Y1694" s="72"/>
      <c r="Z1694" s="72"/>
      <c r="AA1694" s="78" t="s">
        <v>15989</v>
      </c>
      <c r="AB1694" s="72"/>
      <c r="AC1694" s="72" t="b">
        <v>0</v>
      </c>
      <c r="AD1694" s="72">
        <v>0</v>
      </c>
      <c r="AE1694" s="78" t="s">
        <v>230</v>
      </c>
      <c r="AF1694" s="72" t="b">
        <v>0</v>
      </c>
      <c r="AG1694" s="72" t="s">
        <v>18908</v>
      </c>
      <c r="AH1694" s="72"/>
      <c r="AI1694" s="78" t="s">
        <v>230</v>
      </c>
      <c r="AJ1694" s="72" t="b">
        <v>0</v>
      </c>
      <c r="AK1694" s="72">
        <v>8569</v>
      </c>
      <c r="AL1694" s="78" t="s">
        <v>16148</v>
      </c>
      <c r="AM1694" s="72" t="s">
        <v>246</v>
      </c>
      <c r="AN1694" s="72" t="b">
        <v>0</v>
      </c>
      <c r="AO1694" s="78" t="s">
        <v>16148</v>
      </c>
      <c r="AP1694" s="72" t="s">
        <v>179</v>
      </c>
      <c r="AQ1694" s="72">
        <v>0</v>
      </c>
      <c r="AR1694" s="72">
        <v>0</v>
      </c>
      <c r="AS1694" s="72"/>
      <c r="AT1694" s="72"/>
      <c r="AU1694" s="72"/>
      <c r="AV1694" s="72"/>
      <c r="AW1694" s="72"/>
      <c r="AX1694" s="72"/>
      <c r="AY1694" s="72"/>
      <c r="AZ1694" s="72"/>
    </row>
    <row r="1695" spans="1:52" x14ac:dyDescent="0.35">
      <c r="A1695" s="70" t="s">
        <v>1820</v>
      </c>
      <c r="B1695" s="70" t="s">
        <v>1964</v>
      </c>
      <c r="C1695" s="83"/>
      <c r="D1695" s="84"/>
      <c r="E1695" s="85"/>
      <c r="F1695" s="86"/>
      <c r="G1695" s="83"/>
      <c r="H1695" s="81"/>
      <c r="I1695" s="87"/>
      <c r="J1695" s="87"/>
      <c r="K1695" s="36"/>
      <c r="L1695" s="90"/>
      <c r="M1695" s="90"/>
      <c r="N1695" s="89"/>
      <c r="O1695" s="72" t="s">
        <v>217</v>
      </c>
      <c r="P1695" s="74">
        <v>42826.220983796295</v>
      </c>
      <c r="Q1695" s="72" t="s">
        <v>3953</v>
      </c>
      <c r="R1695" s="76" t="s">
        <v>6826</v>
      </c>
      <c r="S1695" s="72" t="s">
        <v>241</v>
      </c>
      <c r="T1695" s="72"/>
      <c r="U1695" s="76" t="s">
        <v>8956</v>
      </c>
      <c r="V1695" s="76" t="s">
        <v>8956</v>
      </c>
      <c r="W1695" s="74">
        <v>42826.220983796295</v>
      </c>
      <c r="X1695" s="76" t="s">
        <v>12033</v>
      </c>
      <c r="Y1695" s="72"/>
      <c r="Z1695" s="72"/>
      <c r="AA1695" s="78" t="s">
        <v>15990</v>
      </c>
      <c r="AB1695" s="72"/>
      <c r="AC1695" s="72" t="b">
        <v>0</v>
      </c>
      <c r="AD1695" s="72">
        <v>0</v>
      </c>
      <c r="AE1695" s="78" t="s">
        <v>230</v>
      </c>
      <c r="AF1695" s="72" t="b">
        <v>0</v>
      </c>
      <c r="AG1695" s="72" t="s">
        <v>231</v>
      </c>
      <c r="AH1695" s="72"/>
      <c r="AI1695" s="78" t="s">
        <v>230</v>
      </c>
      <c r="AJ1695" s="72" t="b">
        <v>0</v>
      </c>
      <c r="AK1695" s="72">
        <v>2</v>
      </c>
      <c r="AL1695" s="78" t="s">
        <v>16189</v>
      </c>
      <c r="AM1695" s="72" t="s">
        <v>18937</v>
      </c>
      <c r="AN1695" s="72" t="b">
        <v>0</v>
      </c>
      <c r="AO1695" s="78" t="s">
        <v>16189</v>
      </c>
      <c r="AP1695" s="72" t="s">
        <v>179</v>
      </c>
      <c r="AQ1695" s="72">
        <v>0</v>
      </c>
      <c r="AR1695" s="72">
        <v>0</v>
      </c>
      <c r="AS1695" s="72"/>
      <c r="AT1695" s="72"/>
      <c r="AU1695" s="72"/>
      <c r="AV1695" s="72"/>
      <c r="AW1695" s="72"/>
      <c r="AX1695" s="72"/>
      <c r="AY1695" s="72"/>
      <c r="AZ1695" s="72"/>
    </row>
    <row r="1696" spans="1:52" x14ac:dyDescent="0.35">
      <c r="A1696" s="70" t="s">
        <v>1821</v>
      </c>
      <c r="B1696" s="70" t="s">
        <v>1868</v>
      </c>
      <c r="C1696" s="83"/>
      <c r="D1696" s="84"/>
      <c r="E1696" s="85"/>
      <c r="F1696" s="86"/>
      <c r="G1696" s="83"/>
      <c r="H1696" s="81"/>
      <c r="I1696" s="87"/>
      <c r="J1696" s="87"/>
      <c r="K1696" s="36"/>
      <c r="L1696" s="90"/>
      <c r="M1696" s="90"/>
      <c r="N1696" s="89"/>
      <c r="O1696" s="72" t="s">
        <v>217</v>
      </c>
      <c r="P1696" s="74">
        <v>42824.736655092594</v>
      </c>
      <c r="Q1696" s="72" t="s">
        <v>3965</v>
      </c>
      <c r="R1696" s="76" t="s">
        <v>6526</v>
      </c>
      <c r="S1696" s="72" t="s">
        <v>8480</v>
      </c>
      <c r="T1696" s="72"/>
      <c r="U1696" s="72"/>
      <c r="V1696" s="76" t="s">
        <v>10049</v>
      </c>
      <c r="W1696" s="74">
        <v>42824.736655092594</v>
      </c>
      <c r="X1696" s="76" t="s">
        <v>12034</v>
      </c>
      <c r="Y1696" s="72"/>
      <c r="Z1696" s="72"/>
      <c r="AA1696" s="78" t="s">
        <v>15991</v>
      </c>
      <c r="AB1696" s="72"/>
      <c r="AC1696" s="72" t="b">
        <v>0</v>
      </c>
      <c r="AD1696" s="72">
        <v>0</v>
      </c>
      <c r="AE1696" s="78" t="s">
        <v>230</v>
      </c>
      <c r="AF1696" s="72" t="b">
        <v>0</v>
      </c>
      <c r="AG1696" s="72" t="s">
        <v>231</v>
      </c>
      <c r="AH1696" s="72"/>
      <c r="AI1696" s="78" t="s">
        <v>230</v>
      </c>
      <c r="AJ1696" s="72" t="b">
        <v>0</v>
      </c>
      <c r="AK1696" s="72">
        <v>2</v>
      </c>
      <c r="AL1696" s="78" t="s">
        <v>16055</v>
      </c>
      <c r="AM1696" s="72" t="s">
        <v>242</v>
      </c>
      <c r="AN1696" s="72" t="b">
        <v>0</v>
      </c>
      <c r="AO1696" s="78" t="s">
        <v>16055</v>
      </c>
      <c r="AP1696" s="72" t="s">
        <v>179</v>
      </c>
      <c r="AQ1696" s="72">
        <v>0</v>
      </c>
      <c r="AR1696" s="72">
        <v>0</v>
      </c>
      <c r="AS1696" s="72"/>
      <c r="AT1696" s="72"/>
      <c r="AU1696" s="72"/>
      <c r="AV1696" s="72"/>
      <c r="AW1696" s="72"/>
      <c r="AX1696" s="72"/>
      <c r="AY1696" s="72"/>
      <c r="AZ1696" s="72"/>
    </row>
    <row r="1697" spans="1:52" x14ac:dyDescent="0.35">
      <c r="A1697" s="70" t="s">
        <v>1821</v>
      </c>
      <c r="B1697" s="70" t="s">
        <v>1868</v>
      </c>
      <c r="C1697" s="83"/>
      <c r="D1697" s="84"/>
      <c r="E1697" s="85"/>
      <c r="F1697" s="86"/>
      <c r="G1697" s="83"/>
      <c r="H1697" s="81"/>
      <c r="I1697" s="87"/>
      <c r="J1697" s="87"/>
      <c r="K1697" s="36"/>
      <c r="L1697" s="90"/>
      <c r="M1697" s="90"/>
      <c r="N1697" s="89"/>
      <c r="O1697" s="72" t="s">
        <v>217</v>
      </c>
      <c r="P1697" s="74">
        <v>42824.816990740743</v>
      </c>
      <c r="Q1697" s="72" t="s">
        <v>3966</v>
      </c>
      <c r="R1697" s="76" t="s">
        <v>6526</v>
      </c>
      <c r="S1697" s="72" t="s">
        <v>8480</v>
      </c>
      <c r="T1697" s="72"/>
      <c r="U1697" s="72"/>
      <c r="V1697" s="76" t="s">
        <v>10049</v>
      </c>
      <c r="W1697" s="74">
        <v>42824.816990740743</v>
      </c>
      <c r="X1697" s="76" t="s">
        <v>12035</v>
      </c>
      <c r="Y1697" s="72"/>
      <c r="Z1697" s="72"/>
      <c r="AA1697" s="78" t="s">
        <v>15992</v>
      </c>
      <c r="AB1697" s="72"/>
      <c r="AC1697" s="72" t="b">
        <v>0</v>
      </c>
      <c r="AD1697" s="72">
        <v>0</v>
      </c>
      <c r="AE1697" s="78" t="s">
        <v>230</v>
      </c>
      <c r="AF1697" s="72" t="b">
        <v>0</v>
      </c>
      <c r="AG1697" s="72" t="s">
        <v>231</v>
      </c>
      <c r="AH1697" s="72"/>
      <c r="AI1697" s="78" t="s">
        <v>230</v>
      </c>
      <c r="AJ1697" s="72" t="b">
        <v>0</v>
      </c>
      <c r="AK1697" s="72">
        <v>2</v>
      </c>
      <c r="AL1697" s="78" t="s">
        <v>16056</v>
      </c>
      <c r="AM1697" s="72" t="s">
        <v>242</v>
      </c>
      <c r="AN1697" s="72" t="b">
        <v>0</v>
      </c>
      <c r="AO1697" s="78" t="s">
        <v>16056</v>
      </c>
      <c r="AP1697" s="72" t="s">
        <v>179</v>
      </c>
      <c r="AQ1697" s="72">
        <v>0</v>
      </c>
      <c r="AR1697" s="72">
        <v>0</v>
      </c>
      <c r="AS1697" s="72"/>
      <c r="AT1697" s="72"/>
      <c r="AU1697" s="72"/>
      <c r="AV1697" s="72"/>
      <c r="AW1697" s="72"/>
      <c r="AX1697" s="72"/>
      <c r="AY1697" s="72"/>
      <c r="AZ1697" s="72"/>
    </row>
    <row r="1698" spans="1:52" x14ac:dyDescent="0.35">
      <c r="A1698" s="70" t="s">
        <v>1821</v>
      </c>
      <c r="B1698" s="70" t="s">
        <v>1868</v>
      </c>
      <c r="C1698" s="83"/>
      <c r="D1698" s="84"/>
      <c r="E1698" s="85"/>
      <c r="F1698" s="86"/>
      <c r="G1698" s="83"/>
      <c r="H1698" s="81"/>
      <c r="I1698" s="87"/>
      <c r="J1698" s="87"/>
      <c r="K1698" s="36"/>
      <c r="L1698" s="90"/>
      <c r="M1698" s="90"/>
      <c r="N1698" s="89"/>
      <c r="O1698" s="72" t="s">
        <v>217</v>
      </c>
      <c r="P1698" s="74">
        <v>42824.818993055553</v>
      </c>
      <c r="Q1698" s="72" t="s">
        <v>3966</v>
      </c>
      <c r="R1698" s="76" t="s">
        <v>6526</v>
      </c>
      <c r="S1698" s="72" t="s">
        <v>8480</v>
      </c>
      <c r="T1698" s="72"/>
      <c r="U1698" s="72"/>
      <c r="V1698" s="76" t="s">
        <v>10049</v>
      </c>
      <c r="W1698" s="74">
        <v>42824.818993055553</v>
      </c>
      <c r="X1698" s="76" t="s">
        <v>12036</v>
      </c>
      <c r="Y1698" s="72"/>
      <c r="Z1698" s="72"/>
      <c r="AA1698" s="78" t="s">
        <v>15993</v>
      </c>
      <c r="AB1698" s="72"/>
      <c r="AC1698" s="72" t="b">
        <v>0</v>
      </c>
      <c r="AD1698" s="72">
        <v>0</v>
      </c>
      <c r="AE1698" s="78" t="s">
        <v>230</v>
      </c>
      <c r="AF1698" s="72" t="b">
        <v>0</v>
      </c>
      <c r="AG1698" s="72" t="s">
        <v>231</v>
      </c>
      <c r="AH1698" s="72"/>
      <c r="AI1698" s="78" t="s">
        <v>230</v>
      </c>
      <c r="AJ1698" s="72" t="b">
        <v>0</v>
      </c>
      <c r="AK1698" s="72">
        <v>1</v>
      </c>
      <c r="AL1698" s="78" t="s">
        <v>16057</v>
      </c>
      <c r="AM1698" s="72" t="s">
        <v>242</v>
      </c>
      <c r="AN1698" s="72" t="b">
        <v>0</v>
      </c>
      <c r="AO1698" s="78" t="s">
        <v>16057</v>
      </c>
      <c r="AP1698" s="72" t="s">
        <v>179</v>
      </c>
      <c r="AQ1698" s="72">
        <v>0</v>
      </c>
      <c r="AR1698" s="72">
        <v>0</v>
      </c>
      <c r="AS1698" s="72"/>
      <c r="AT1698" s="72"/>
      <c r="AU1698" s="72"/>
      <c r="AV1698" s="72"/>
      <c r="AW1698" s="72"/>
      <c r="AX1698" s="72"/>
      <c r="AY1698" s="72"/>
      <c r="AZ1698" s="72"/>
    </row>
    <row r="1699" spans="1:52" x14ac:dyDescent="0.35">
      <c r="A1699" s="70" t="s">
        <v>1821</v>
      </c>
      <c r="B1699" s="70" t="s">
        <v>1868</v>
      </c>
      <c r="C1699" s="83"/>
      <c r="D1699" s="84"/>
      <c r="E1699" s="85"/>
      <c r="F1699" s="86"/>
      <c r="G1699" s="83"/>
      <c r="H1699" s="81"/>
      <c r="I1699" s="87"/>
      <c r="J1699" s="87"/>
      <c r="K1699" s="36"/>
      <c r="L1699" s="90"/>
      <c r="M1699" s="90"/>
      <c r="N1699" s="89"/>
      <c r="O1699" s="72" t="s">
        <v>217</v>
      </c>
      <c r="P1699" s="74">
        <v>42826.223495370374</v>
      </c>
      <c r="Q1699" s="72" t="s">
        <v>3967</v>
      </c>
      <c r="R1699" s="76" t="s">
        <v>6526</v>
      </c>
      <c r="S1699" s="72" t="s">
        <v>8480</v>
      </c>
      <c r="T1699" s="72"/>
      <c r="U1699" s="72"/>
      <c r="V1699" s="76" t="s">
        <v>10049</v>
      </c>
      <c r="W1699" s="74">
        <v>42826.223495370374</v>
      </c>
      <c r="X1699" s="76" t="s">
        <v>12037</v>
      </c>
      <c r="Y1699" s="72"/>
      <c r="Z1699" s="72"/>
      <c r="AA1699" s="78" t="s">
        <v>15994</v>
      </c>
      <c r="AB1699" s="72"/>
      <c r="AC1699" s="72" t="b">
        <v>0</v>
      </c>
      <c r="AD1699" s="72">
        <v>0</v>
      </c>
      <c r="AE1699" s="78" t="s">
        <v>230</v>
      </c>
      <c r="AF1699" s="72" t="b">
        <v>0</v>
      </c>
      <c r="AG1699" s="72" t="s">
        <v>231</v>
      </c>
      <c r="AH1699" s="72"/>
      <c r="AI1699" s="78" t="s">
        <v>230</v>
      </c>
      <c r="AJ1699" s="72" t="b">
        <v>0</v>
      </c>
      <c r="AK1699" s="72">
        <v>2</v>
      </c>
      <c r="AL1699" s="78" t="s">
        <v>16061</v>
      </c>
      <c r="AM1699" s="72" t="s">
        <v>242</v>
      </c>
      <c r="AN1699" s="72" t="b">
        <v>0</v>
      </c>
      <c r="AO1699" s="78" t="s">
        <v>16061</v>
      </c>
      <c r="AP1699" s="72" t="s">
        <v>179</v>
      </c>
      <c r="AQ1699" s="72">
        <v>0</v>
      </c>
      <c r="AR1699" s="72">
        <v>0</v>
      </c>
      <c r="AS1699" s="72"/>
      <c r="AT1699" s="72"/>
      <c r="AU1699" s="72"/>
      <c r="AV1699" s="72"/>
      <c r="AW1699" s="72"/>
      <c r="AX1699" s="72"/>
      <c r="AY1699" s="72"/>
      <c r="AZ1699" s="72"/>
    </row>
    <row r="1700" spans="1:52" x14ac:dyDescent="0.35">
      <c r="A1700" s="70" t="s">
        <v>1822</v>
      </c>
      <c r="B1700" s="70" t="s">
        <v>1822</v>
      </c>
      <c r="C1700" s="83"/>
      <c r="D1700" s="84"/>
      <c r="E1700" s="85"/>
      <c r="F1700" s="86"/>
      <c r="G1700" s="83"/>
      <c r="H1700" s="81"/>
      <c r="I1700" s="87"/>
      <c r="J1700" s="87"/>
      <c r="K1700" s="36"/>
      <c r="L1700" s="90"/>
      <c r="M1700" s="90"/>
      <c r="N1700" s="89"/>
      <c r="O1700" s="72" t="s">
        <v>179</v>
      </c>
      <c r="P1700" s="74">
        <v>42826.225046296298</v>
      </c>
      <c r="Q1700" s="72" t="s">
        <v>3968</v>
      </c>
      <c r="R1700" s="76" t="s">
        <v>6850</v>
      </c>
      <c r="S1700" s="72" t="s">
        <v>8530</v>
      </c>
      <c r="T1700" s="72"/>
      <c r="U1700" s="72"/>
      <c r="V1700" s="76" t="s">
        <v>10050</v>
      </c>
      <c r="W1700" s="74">
        <v>42826.225046296298</v>
      </c>
      <c r="X1700" s="76" t="s">
        <v>12038</v>
      </c>
      <c r="Y1700" s="72"/>
      <c r="Z1700" s="72"/>
      <c r="AA1700" s="78" t="s">
        <v>15995</v>
      </c>
      <c r="AB1700" s="72"/>
      <c r="AC1700" s="72" t="b">
        <v>0</v>
      </c>
      <c r="AD1700" s="72">
        <v>0</v>
      </c>
      <c r="AE1700" s="78" t="s">
        <v>230</v>
      </c>
      <c r="AF1700" s="72" t="b">
        <v>0</v>
      </c>
      <c r="AG1700" s="72" t="s">
        <v>234</v>
      </c>
      <c r="AH1700" s="72"/>
      <c r="AI1700" s="78" t="s">
        <v>230</v>
      </c>
      <c r="AJ1700" s="72" t="b">
        <v>0</v>
      </c>
      <c r="AK1700" s="72">
        <v>0</v>
      </c>
      <c r="AL1700" s="78" t="s">
        <v>230</v>
      </c>
      <c r="AM1700" s="72" t="s">
        <v>237</v>
      </c>
      <c r="AN1700" s="72" t="b">
        <v>0</v>
      </c>
      <c r="AO1700" s="78" t="s">
        <v>15995</v>
      </c>
      <c r="AP1700" s="72" t="s">
        <v>179</v>
      </c>
      <c r="AQ1700" s="72">
        <v>0</v>
      </c>
      <c r="AR1700" s="72">
        <v>0</v>
      </c>
      <c r="AS1700" s="72"/>
      <c r="AT1700" s="72"/>
      <c r="AU1700" s="72"/>
      <c r="AV1700" s="72"/>
      <c r="AW1700" s="72"/>
      <c r="AX1700" s="72"/>
      <c r="AY1700" s="72"/>
      <c r="AZ1700" s="72"/>
    </row>
    <row r="1701" spans="1:52" x14ac:dyDescent="0.35">
      <c r="A1701" s="70" t="s">
        <v>1823</v>
      </c>
      <c r="B1701" s="70" t="s">
        <v>2862</v>
      </c>
      <c r="C1701" s="83"/>
      <c r="D1701" s="84"/>
      <c r="E1701" s="85"/>
      <c r="F1701" s="86"/>
      <c r="G1701" s="83"/>
      <c r="H1701" s="81"/>
      <c r="I1701" s="87"/>
      <c r="J1701" s="87"/>
      <c r="K1701" s="36"/>
      <c r="L1701" s="90"/>
      <c r="M1701" s="90"/>
      <c r="N1701" s="89"/>
      <c r="O1701" s="72" t="s">
        <v>218</v>
      </c>
      <c r="P1701" s="74">
        <v>42826.225578703707</v>
      </c>
      <c r="Q1701" s="72" t="s">
        <v>3969</v>
      </c>
      <c r="R1701" s="72"/>
      <c r="S1701" s="72"/>
      <c r="T1701" s="72"/>
      <c r="U1701" s="72"/>
      <c r="V1701" s="76" t="s">
        <v>10051</v>
      </c>
      <c r="W1701" s="74">
        <v>42826.225578703707</v>
      </c>
      <c r="X1701" s="76" t="s">
        <v>12039</v>
      </c>
      <c r="Y1701" s="72"/>
      <c r="Z1701" s="72"/>
      <c r="AA1701" s="78" t="s">
        <v>15996</v>
      </c>
      <c r="AB1701" s="78" t="s">
        <v>18741</v>
      </c>
      <c r="AC1701" s="72" t="b">
        <v>0</v>
      </c>
      <c r="AD1701" s="72">
        <v>0</v>
      </c>
      <c r="AE1701" s="78" t="s">
        <v>18860</v>
      </c>
      <c r="AF1701" s="72" t="b">
        <v>0</v>
      </c>
      <c r="AG1701" s="72" t="s">
        <v>324</v>
      </c>
      <c r="AH1701" s="72"/>
      <c r="AI1701" s="78" t="s">
        <v>230</v>
      </c>
      <c r="AJ1701" s="72" t="b">
        <v>0</v>
      </c>
      <c r="AK1701" s="72">
        <v>0</v>
      </c>
      <c r="AL1701" s="78" t="s">
        <v>230</v>
      </c>
      <c r="AM1701" s="72" t="s">
        <v>244</v>
      </c>
      <c r="AN1701" s="72" t="b">
        <v>0</v>
      </c>
      <c r="AO1701" s="78" t="s">
        <v>18741</v>
      </c>
      <c r="AP1701" s="72" t="s">
        <v>179</v>
      </c>
      <c r="AQ1701" s="72">
        <v>0</v>
      </c>
      <c r="AR1701" s="72">
        <v>0</v>
      </c>
      <c r="AS1701" s="72"/>
      <c r="AT1701" s="72"/>
      <c r="AU1701" s="72"/>
      <c r="AV1701" s="72"/>
      <c r="AW1701" s="72"/>
      <c r="AX1701" s="72"/>
      <c r="AY1701" s="72"/>
      <c r="AZ1701" s="72"/>
    </row>
    <row r="1702" spans="1:52" x14ac:dyDescent="0.35">
      <c r="A1702" s="70" t="s">
        <v>1824</v>
      </c>
      <c r="B1702" s="70" t="s">
        <v>1940</v>
      </c>
      <c r="C1702" s="83"/>
      <c r="D1702" s="84"/>
      <c r="E1702" s="85"/>
      <c r="F1702" s="86"/>
      <c r="G1702" s="83"/>
      <c r="H1702" s="81"/>
      <c r="I1702" s="87"/>
      <c r="J1702" s="87"/>
      <c r="K1702" s="36"/>
      <c r="L1702" s="90"/>
      <c r="M1702" s="90"/>
      <c r="N1702" s="89"/>
      <c r="O1702" s="72" t="s">
        <v>217</v>
      </c>
      <c r="P1702" s="74">
        <v>42826.229224537034</v>
      </c>
      <c r="Q1702" s="72" t="s">
        <v>3725</v>
      </c>
      <c r="R1702" s="72"/>
      <c r="S1702" s="72"/>
      <c r="T1702" s="72"/>
      <c r="U1702" s="72"/>
      <c r="V1702" s="76" t="s">
        <v>10052</v>
      </c>
      <c r="W1702" s="74">
        <v>42826.229224537034</v>
      </c>
      <c r="X1702" s="76" t="s">
        <v>12040</v>
      </c>
      <c r="Y1702" s="72"/>
      <c r="Z1702" s="72"/>
      <c r="AA1702" s="78" t="s">
        <v>15997</v>
      </c>
      <c r="AB1702" s="72"/>
      <c r="AC1702" s="72" t="b">
        <v>0</v>
      </c>
      <c r="AD1702" s="72">
        <v>0</v>
      </c>
      <c r="AE1702" s="78" t="s">
        <v>230</v>
      </c>
      <c r="AF1702" s="72" t="b">
        <v>0</v>
      </c>
      <c r="AG1702" s="72" t="s">
        <v>18908</v>
      </c>
      <c r="AH1702" s="72"/>
      <c r="AI1702" s="78" t="s">
        <v>230</v>
      </c>
      <c r="AJ1702" s="72" t="b">
        <v>0</v>
      </c>
      <c r="AK1702" s="72">
        <v>8569</v>
      </c>
      <c r="AL1702" s="78" t="s">
        <v>16148</v>
      </c>
      <c r="AM1702" s="72" t="s">
        <v>242</v>
      </c>
      <c r="AN1702" s="72" t="b">
        <v>0</v>
      </c>
      <c r="AO1702" s="78" t="s">
        <v>16148</v>
      </c>
      <c r="AP1702" s="72" t="s">
        <v>179</v>
      </c>
      <c r="AQ1702" s="72">
        <v>0</v>
      </c>
      <c r="AR1702" s="72">
        <v>0</v>
      </c>
      <c r="AS1702" s="72"/>
      <c r="AT1702" s="72"/>
      <c r="AU1702" s="72"/>
      <c r="AV1702" s="72"/>
      <c r="AW1702" s="72"/>
      <c r="AX1702" s="72"/>
      <c r="AY1702" s="72"/>
      <c r="AZ1702" s="72"/>
    </row>
    <row r="1703" spans="1:52" x14ac:dyDescent="0.35">
      <c r="A1703" s="70" t="s">
        <v>1825</v>
      </c>
      <c r="B1703" s="70" t="s">
        <v>379</v>
      </c>
      <c r="C1703" s="83"/>
      <c r="D1703" s="84"/>
      <c r="E1703" s="85"/>
      <c r="F1703" s="86"/>
      <c r="G1703" s="83"/>
      <c r="H1703" s="81"/>
      <c r="I1703" s="87"/>
      <c r="J1703" s="87"/>
      <c r="K1703" s="36"/>
      <c r="L1703" s="90"/>
      <c r="M1703" s="90"/>
      <c r="N1703" s="89"/>
      <c r="O1703" s="72" t="s">
        <v>217</v>
      </c>
      <c r="P1703" s="74">
        <v>42826.237696759257</v>
      </c>
      <c r="Q1703" s="72" t="s">
        <v>3970</v>
      </c>
      <c r="R1703" s="76" t="s">
        <v>6390</v>
      </c>
      <c r="S1703" s="72" t="s">
        <v>8444</v>
      </c>
      <c r="T1703" s="72" t="s">
        <v>8628</v>
      </c>
      <c r="U1703" s="72"/>
      <c r="V1703" s="76" t="s">
        <v>10053</v>
      </c>
      <c r="W1703" s="74">
        <v>42826.237696759257</v>
      </c>
      <c r="X1703" s="76" t="s">
        <v>12041</v>
      </c>
      <c r="Y1703" s="72"/>
      <c r="Z1703" s="72"/>
      <c r="AA1703" s="78" t="s">
        <v>15998</v>
      </c>
      <c r="AB1703" s="72"/>
      <c r="AC1703" s="72" t="b">
        <v>0</v>
      </c>
      <c r="AD1703" s="72">
        <v>0</v>
      </c>
      <c r="AE1703" s="78" t="s">
        <v>230</v>
      </c>
      <c r="AF1703" s="72" t="b">
        <v>0</v>
      </c>
      <c r="AG1703" s="72" t="s">
        <v>300</v>
      </c>
      <c r="AH1703" s="72"/>
      <c r="AI1703" s="78" t="s">
        <v>230</v>
      </c>
      <c r="AJ1703" s="72" t="b">
        <v>0</v>
      </c>
      <c r="AK1703" s="72">
        <v>0</v>
      </c>
      <c r="AL1703" s="78" t="s">
        <v>230</v>
      </c>
      <c r="AM1703" s="72" t="s">
        <v>18938</v>
      </c>
      <c r="AN1703" s="72" t="b">
        <v>0</v>
      </c>
      <c r="AO1703" s="78" t="s">
        <v>15998</v>
      </c>
      <c r="AP1703" s="72" t="s">
        <v>179</v>
      </c>
      <c r="AQ1703" s="72">
        <v>0</v>
      </c>
      <c r="AR1703" s="72">
        <v>0</v>
      </c>
      <c r="AS1703" s="72"/>
      <c r="AT1703" s="72"/>
      <c r="AU1703" s="72"/>
      <c r="AV1703" s="72"/>
      <c r="AW1703" s="72"/>
      <c r="AX1703" s="72"/>
      <c r="AY1703" s="72"/>
      <c r="AZ1703" s="72"/>
    </row>
    <row r="1704" spans="1:52" x14ac:dyDescent="0.35">
      <c r="A1704" s="70" t="s">
        <v>1826</v>
      </c>
      <c r="B1704" s="70" t="s">
        <v>2713</v>
      </c>
      <c r="C1704" s="83"/>
      <c r="D1704" s="84"/>
      <c r="E1704" s="85"/>
      <c r="F1704" s="86"/>
      <c r="G1704" s="83"/>
      <c r="H1704" s="81"/>
      <c r="I1704" s="87"/>
      <c r="J1704" s="87"/>
      <c r="K1704" s="36"/>
      <c r="L1704" s="90"/>
      <c r="M1704" s="90"/>
      <c r="N1704" s="89"/>
      <c r="O1704" s="72" t="s">
        <v>217</v>
      </c>
      <c r="P1704" s="74">
        <v>42826.239675925928</v>
      </c>
      <c r="Q1704" s="72" t="s">
        <v>3971</v>
      </c>
      <c r="R1704" s="76" t="s">
        <v>6851</v>
      </c>
      <c r="S1704" s="72" t="s">
        <v>8426</v>
      </c>
      <c r="T1704" s="72"/>
      <c r="U1704" s="72"/>
      <c r="V1704" s="76" t="s">
        <v>10054</v>
      </c>
      <c r="W1704" s="74">
        <v>42826.239675925928</v>
      </c>
      <c r="X1704" s="76" t="s">
        <v>12042</v>
      </c>
      <c r="Y1704" s="72"/>
      <c r="Z1704" s="72"/>
      <c r="AA1704" s="78" t="s">
        <v>15999</v>
      </c>
      <c r="AB1704" s="72"/>
      <c r="AC1704" s="72" t="b">
        <v>0</v>
      </c>
      <c r="AD1704" s="72">
        <v>0</v>
      </c>
      <c r="AE1704" s="78" t="s">
        <v>230</v>
      </c>
      <c r="AF1704" s="72" t="b">
        <v>0</v>
      </c>
      <c r="AG1704" s="72" t="s">
        <v>231</v>
      </c>
      <c r="AH1704" s="72"/>
      <c r="AI1704" s="78" t="s">
        <v>230</v>
      </c>
      <c r="AJ1704" s="72" t="b">
        <v>0</v>
      </c>
      <c r="AK1704" s="72">
        <v>10</v>
      </c>
      <c r="AL1704" s="78" t="s">
        <v>18324</v>
      </c>
      <c r="AM1704" s="72" t="s">
        <v>242</v>
      </c>
      <c r="AN1704" s="72" t="b">
        <v>0</v>
      </c>
      <c r="AO1704" s="78" t="s">
        <v>18324</v>
      </c>
      <c r="AP1704" s="72" t="s">
        <v>179</v>
      </c>
      <c r="AQ1704" s="72">
        <v>0</v>
      </c>
      <c r="AR1704" s="72">
        <v>0</v>
      </c>
      <c r="AS1704" s="72"/>
      <c r="AT1704" s="72"/>
      <c r="AU1704" s="72"/>
      <c r="AV1704" s="72"/>
      <c r="AW1704" s="72"/>
      <c r="AX1704" s="72"/>
      <c r="AY1704" s="72"/>
      <c r="AZ1704" s="72"/>
    </row>
    <row r="1705" spans="1:52" x14ac:dyDescent="0.35">
      <c r="A1705" s="70" t="s">
        <v>1827</v>
      </c>
      <c r="B1705" s="70" t="s">
        <v>2518</v>
      </c>
      <c r="C1705" s="83"/>
      <c r="D1705" s="84"/>
      <c r="E1705" s="85"/>
      <c r="F1705" s="86"/>
      <c r="G1705" s="83"/>
      <c r="H1705" s="81"/>
      <c r="I1705" s="87"/>
      <c r="J1705" s="87"/>
      <c r="K1705" s="36"/>
      <c r="L1705" s="90"/>
      <c r="M1705" s="90"/>
      <c r="N1705" s="89"/>
      <c r="O1705" s="72" t="s">
        <v>217</v>
      </c>
      <c r="P1705" s="74">
        <v>42826.241562499999</v>
      </c>
      <c r="Q1705" s="72" t="s">
        <v>3972</v>
      </c>
      <c r="R1705" s="76" t="s">
        <v>6577</v>
      </c>
      <c r="S1705" s="72" t="s">
        <v>226</v>
      </c>
      <c r="T1705" s="72"/>
      <c r="U1705" s="72"/>
      <c r="V1705" s="76" t="s">
        <v>10055</v>
      </c>
      <c r="W1705" s="74">
        <v>42826.241562499999</v>
      </c>
      <c r="X1705" s="76" t="s">
        <v>12043</v>
      </c>
      <c r="Y1705" s="72"/>
      <c r="Z1705" s="72"/>
      <c r="AA1705" s="78" t="s">
        <v>16000</v>
      </c>
      <c r="AB1705" s="72"/>
      <c r="AC1705" s="72" t="b">
        <v>0</v>
      </c>
      <c r="AD1705" s="72">
        <v>0</v>
      </c>
      <c r="AE1705" s="78" t="s">
        <v>230</v>
      </c>
      <c r="AF1705" s="72" t="b">
        <v>0</v>
      </c>
      <c r="AG1705" s="72" t="s">
        <v>235</v>
      </c>
      <c r="AH1705" s="72"/>
      <c r="AI1705" s="78" t="s">
        <v>230</v>
      </c>
      <c r="AJ1705" s="72" t="b">
        <v>0</v>
      </c>
      <c r="AK1705" s="72">
        <v>0</v>
      </c>
      <c r="AL1705" s="78" t="s">
        <v>230</v>
      </c>
      <c r="AM1705" s="72" t="s">
        <v>238</v>
      </c>
      <c r="AN1705" s="72" t="b">
        <v>0</v>
      </c>
      <c r="AO1705" s="78" t="s">
        <v>16000</v>
      </c>
      <c r="AP1705" s="72" t="s">
        <v>179</v>
      </c>
      <c r="AQ1705" s="72">
        <v>0</v>
      </c>
      <c r="AR1705" s="72">
        <v>0</v>
      </c>
      <c r="AS1705" s="72"/>
      <c r="AT1705" s="72"/>
      <c r="AU1705" s="72"/>
      <c r="AV1705" s="72"/>
      <c r="AW1705" s="72"/>
      <c r="AX1705" s="72"/>
      <c r="AY1705" s="72"/>
      <c r="AZ1705" s="72"/>
    </row>
    <row r="1706" spans="1:52" x14ac:dyDescent="0.35">
      <c r="A1706" s="70" t="s">
        <v>1827</v>
      </c>
      <c r="B1706" s="70" t="s">
        <v>216</v>
      </c>
      <c r="C1706" s="83"/>
      <c r="D1706" s="84"/>
      <c r="E1706" s="85"/>
      <c r="F1706" s="86"/>
      <c r="G1706" s="83"/>
      <c r="H1706" s="81"/>
      <c r="I1706" s="87"/>
      <c r="J1706" s="87"/>
      <c r="K1706" s="36"/>
      <c r="L1706" s="90"/>
      <c r="M1706" s="90"/>
      <c r="N1706" s="89"/>
      <c r="O1706" s="72" t="s">
        <v>217</v>
      </c>
      <c r="P1706" s="74">
        <v>42826.241562499999</v>
      </c>
      <c r="Q1706" s="72" t="s">
        <v>3972</v>
      </c>
      <c r="R1706" s="76" t="s">
        <v>6577</v>
      </c>
      <c r="S1706" s="72" t="s">
        <v>226</v>
      </c>
      <c r="T1706" s="72"/>
      <c r="U1706" s="72"/>
      <c r="V1706" s="76" t="s">
        <v>10055</v>
      </c>
      <c r="W1706" s="74">
        <v>42826.241562499999</v>
      </c>
      <c r="X1706" s="76" t="s">
        <v>12043</v>
      </c>
      <c r="Y1706" s="72"/>
      <c r="Z1706" s="72"/>
      <c r="AA1706" s="78" t="s">
        <v>16000</v>
      </c>
      <c r="AB1706" s="72"/>
      <c r="AC1706" s="72" t="b">
        <v>0</v>
      </c>
      <c r="AD1706" s="72">
        <v>0</v>
      </c>
      <c r="AE1706" s="78" t="s">
        <v>230</v>
      </c>
      <c r="AF1706" s="72" t="b">
        <v>0</v>
      </c>
      <c r="AG1706" s="72" t="s">
        <v>235</v>
      </c>
      <c r="AH1706" s="72"/>
      <c r="AI1706" s="78" t="s">
        <v>230</v>
      </c>
      <c r="AJ1706" s="72" t="b">
        <v>0</v>
      </c>
      <c r="AK1706" s="72">
        <v>0</v>
      </c>
      <c r="AL1706" s="78" t="s">
        <v>230</v>
      </c>
      <c r="AM1706" s="72" t="s">
        <v>238</v>
      </c>
      <c r="AN1706" s="72" t="b">
        <v>0</v>
      </c>
      <c r="AO1706" s="78" t="s">
        <v>16000</v>
      </c>
      <c r="AP1706" s="72" t="s">
        <v>179</v>
      </c>
      <c r="AQ1706" s="72">
        <v>0</v>
      </c>
      <c r="AR1706" s="72">
        <v>0</v>
      </c>
      <c r="AS1706" s="72"/>
      <c r="AT1706" s="72"/>
      <c r="AU1706" s="72"/>
      <c r="AV1706" s="72"/>
      <c r="AW1706" s="72"/>
      <c r="AX1706" s="72"/>
      <c r="AY1706" s="72"/>
      <c r="AZ1706" s="72"/>
    </row>
    <row r="1707" spans="1:52" x14ac:dyDescent="0.35">
      <c r="A1707" s="70" t="s">
        <v>1828</v>
      </c>
      <c r="B1707" s="70" t="s">
        <v>1828</v>
      </c>
      <c r="C1707" s="83"/>
      <c r="D1707" s="84"/>
      <c r="E1707" s="85"/>
      <c r="F1707" s="86"/>
      <c r="G1707" s="83"/>
      <c r="H1707" s="81"/>
      <c r="I1707" s="87"/>
      <c r="J1707" s="87"/>
      <c r="K1707" s="36"/>
      <c r="L1707" s="90"/>
      <c r="M1707" s="90"/>
      <c r="N1707" s="89"/>
      <c r="O1707" s="72" t="s">
        <v>179</v>
      </c>
      <c r="P1707" s="74">
        <v>42824.932719907411</v>
      </c>
      <c r="Q1707" s="72" t="s">
        <v>3973</v>
      </c>
      <c r="R1707" s="76" t="s">
        <v>6852</v>
      </c>
      <c r="S1707" s="72" t="s">
        <v>221</v>
      </c>
      <c r="T1707" s="72"/>
      <c r="U1707" s="72"/>
      <c r="V1707" s="76" t="s">
        <v>10056</v>
      </c>
      <c r="W1707" s="74">
        <v>42824.932719907411</v>
      </c>
      <c r="X1707" s="76" t="s">
        <v>12044</v>
      </c>
      <c r="Y1707" s="72"/>
      <c r="Z1707" s="72"/>
      <c r="AA1707" s="78" t="s">
        <v>16001</v>
      </c>
      <c r="AB1707" s="72"/>
      <c r="AC1707" s="72" t="b">
        <v>0</v>
      </c>
      <c r="AD1707" s="72">
        <v>0</v>
      </c>
      <c r="AE1707" s="78" t="s">
        <v>230</v>
      </c>
      <c r="AF1707" s="72" t="b">
        <v>0</v>
      </c>
      <c r="AG1707" s="72" t="s">
        <v>235</v>
      </c>
      <c r="AH1707" s="72"/>
      <c r="AI1707" s="78" t="s">
        <v>230</v>
      </c>
      <c r="AJ1707" s="72" t="b">
        <v>0</v>
      </c>
      <c r="AK1707" s="72">
        <v>0</v>
      </c>
      <c r="AL1707" s="78" t="s">
        <v>230</v>
      </c>
      <c r="AM1707" s="72" t="s">
        <v>237</v>
      </c>
      <c r="AN1707" s="72" t="b">
        <v>0</v>
      </c>
      <c r="AO1707" s="78" t="s">
        <v>16001</v>
      </c>
      <c r="AP1707" s="72" t="s">
        <v>179</v>
      </c>
      <c r="AQ1707" s="72">
        <v>0</v>
      </c>
      <c r="AR1707" s="72">
        <v>0</v>
      </c>
      <c r="AS1707" s="72"/>
      <c r="AT1707" s="72"/>
      <c r="AU1707" s="72"/>
      <c r="AV1707" s="72"/>
      <c r="AW1707" s="72"/>
      <c r="AX1707" s="72"/>
      <c r="AY1707" s="72"/>
      <c r="AZ1707" s="72"/>
    </row>
    <row r="1708" spans="1:52" x14ac:dyDescent="0.35">
      <c r="A1708" s="70" t="s">
        <v>1828</v>
      </c>
      <c r="B1708" s="70" t="s">
        <v>1828</v>
      </c>
      <c r="C1708" s="83"/>
      <c r="D1708" s="84"/>
      <c r="E1708" s="85"/>
      <c r="F1708" s="86"/>
      <c r="G1708" s="83"/>
      <c r="H1708" s="81"/>
      <c r="I1708" s="87"/>
      <c r="J1708" s="87"/>
      <c r="K1708" s="36"/>
      <c r="L1708" s="90"/>
      <c r="M1708" s="90"/>
      <c r="N1708" s="89"/>
      <c r="O1708" s="72" t="s">
        <v>179</v>
      </c>
      <c r="P1708" s="74">
        <v>42824.93273148148</v>
      </c>
      <c r="Q1708" s="72" t="s">
        <v>3974</v>
      </c>
      <c r="R1708" s="76" t="s">
        <v>6853</v>
      </c>
      <c r="S1708" s="72" t="s">
        <v>221</v>
      </c>
      <c r="T1708" s="72"/>
      <c r="U1708" s="72"/>
      <c r="V1708" s="76" t="s">
        <v>10056</v>
      </c>
      <c r="W1708" s="74">
        <v>42824.93273148148</v>
      </c>
      <c r="X1708" s="76" t="s">
        <v>12045</v>
      </c>
      <c r="Y1708" s="72"/>
      <c r="Z1708" s="72"/>
      <c r="AA1708" s="78" t="s">
        <v>16002</v>
      </c>
      <c r="AB1708" s="72"/>
      <c r="AC1708" s="72" t="b">
        <v>0</v>
      </c>
      <c r="AD1708" s="72">
        <v>0</v>
      </c>
      <c r="AE1708" s="78" t="s">
        <v>230</v>
      </c>
      <c r="AF1708" s="72" t="b">
        <v>0</v>
      </c>
      <c r="AG1708" s="72" t="s">
        <v>235</v>
      </c>
      <c r="AH1708" s="72"/>
      <c r="AI1708" s="78" t="s">
        <v>230</v>
      </c>
      <c r="AJ1708" s="72" t="b">
        <v>0</v>
      </c>
      <c r="AK1708" s="72">
        <v>0</v>
      </c>
      <c r="AL1708" s="78" t="s">
        <v>230</v>
      </c>
      <c r="AM1708" s="72" t="s">
        <v>237</v>
      </c>
      <c r="AN1708" s="72" t="b">
        <v>0</v>
      </c>
      <c r="AO1708" s="78" t="s">
        <v>16002</v>
      </c>
      <c r="AP1708" s="72" t="s">
        <v>179</v>
      </c>
      <c r="AQ1708" s="72">
        <v>0</v>
      </c>
      <c r="AR1708" s="72">
        <v>0</v>
      </c>
      <c r="AS1708" s="72"/>
      <c r="AT1708" s="72"/>
      <c r="AU1708" s="72"/>
      <c r="AV1708" s="72"/>
      <c r="AW1708" s="72"/>
      <c r="AX1708" s="72"/>
      <c r="AY1708" s="72"/>
      <c r="AZ1708" s="72"/>
    </row>
    <row r="1709" spans="1:52" x14ac:dyDescent="0.35">
      <c r="A1709" s="70" t="s">
        <v>1828</v>
      </c>
      <c r="B1709" s="70" t="s">
        <v>1828</v>
      </c>
      <c r="C1709" s="83"/>
      <c r="D1709" s="84"/>
      <c r="E1709" s="85"/>
      <c r="F1709" s="86"/>
      <c r="G1709" s="83"/>
      <c r="H1709" s="81"/>
      <c r="I1709" s="87"/>
      <c r="J1709" s="87"/>
      <c r="K1709" s="36"/>
      <c r="L1709" s="90"/>
      <c r="M1709" s="90"/>
      <c r="N1709" s="89"/>
      <c r="O1709" s="72" t="s">
        <v>179</v>
      </c>
      <c r="P1709" s="74">
        <v>42826.242604166669</v>
      </c>
      <c r="Q1709" s="72" t="s">
        <v>3975</v>
      </c>
      <c r="R1709" s="76" t="s">
        <v>6854</v>
      </c>
      <c r="S1709" s="72" t="s">
        <v>221</v>
      </c>
      <c r="T1709" s="72"/>
      <c r="U1709" s="72"/>
      <c r="V1709" s="76" t="s">
        <v>10056</v>
      </c>
      <c r="W1709" s="74">
        <v>42826.242604166669</v>
      </c>
      <c r="X1709" s="76" t="s">
        <v>12046</v>
      </c>
      <c r="Y1709" s="72"/>
      <c r="Z1709" s="72"/>
      <c r="AA1709" s="78" t="s">
        <v>16003</v>
      </c>
      <c r="AB1709" s="72"/>
      <c r="AC1709" s="72" t="b">
        <v>0</v>
      </c>
      <c r="AD1709" s="72">
        <v>0</v>
      </c>
      <c r="AE1709" s="78" t="s">
        <v>230</v>
      </c>
      <c r="AF1709" s="72" t="b">
        <v>0</v>
      </c>
      <c r="AG1709" s="72" t="s">
        <v>235</v>
      </c>
      <c r="AH1709" s="72"/>
      <c r="AI1709" s="78" t="s">
        <v>230</v>
      </c>
      <c r="AJ1709" s="72" t="b">
        <v>0</v>
      </c>
      <c r="AK1709" s="72">
        <v>0</v>
      </c>
      <c r="AL1709" s="78" t="s">
        <v>230</v>
      </c>
      <c r="AM1709" s="72" t="s">
        <v>237</v>
      </c>
      <c r="AN1709" s="72" t="b">
        <v>0</v>
      </c>
      <c r="AO1709" s="78" t="s">
        <v>16003</v>
      </c>
      <c r="AP1709" s="72" t="s">
        <v>179</v>
      </c>
      <c r="AQ1709" s="72">
        <v>0</v>
      </c>
      <c r="AR1709" s="72">
        <v>0</v>
      </c>
      <c r="AS1709" s="72"/>
      <c r="AT1709" s="72"/>
      <c r="AU1709" s="72"/>
      <c r="AV1709" s="72"/>
      <c r="AW1709" s="72"/>
      <c r="AX1709" s="72"/>
      <c r="AY1709" s="72"/>
      <c r="AZ1709" s="72"/>
    </row>
    <row r="1710" spans="1:52" x14ac:dyDescent="0.35">
      <c r="A1710" s="70" t="s">
        <v>1829</v>
      </c>
      <c r="B1710" s="70" t="s">
        <v>2713</v>
      </c>
      <c r="C1710" s="83"/>
      <c r="D1710" s="84"/>
      <c r="E1710" s="85"/>
      <c r="F1710" s="86"/>
      <c r="G1710" s="83"/>
      <c r="H1710" s="81"/>
      <c r="I1710" s="87"/>
      <c r="J1710" s="87"/>
      <c r="K1710" s="36"/>
      <c r="L1710" s="90"/>
      <c r="M1710" s="90"/>
      <c r="N1710" s="89"/>
      <c r="O1710" s="72" t="s">
        <v>217</v>
      </c>
      <c r="P1710" s="74">
        <v>42826.243634259263</v>
      </c>
      <c r="Q1710" s="72" t="s">
        <v>3971</v>
      </c>
      <c r="R1710" s="76" t="s">
        <v>6851</v>
      </c>
      <c r="S1710" s="72" t="s">
        <v>8426</v>
      </c>
      <c r="T1710" s="72"/>
      <c r="U1710" s="72"/>
      <c r="V1710" s="76" t="s">
        <v>10057</v>
      </c>
      <c r="W1710" s="74">
        <v>42826.243634259263</v>
      </c>
      <c r="X1710" s="76" t="s">
        <v>12047</v>
      </c>
      <c r="Y1710" s="72"/>
      <c r="Z1710" s="72"/>
      <c r="AA1710" s="78" t="s">
        <v>16004</v>
      </c>
      <c r="AB1710" s="72"/>
      <c r="AC1710" s="72" t="b">
        <v>0</v>
      </c>
      <c r="AD1710" s="72">
        <v>0</v>
      </c>
      <c r="AE1710" s="78" t="s">
        <v>230</v>
      </c>
      <c r="AF1710" s="72" t="b">
        <v>0</v>
      </c>
      <c r="AG1710" s="72" t="s">
        <v>231</v>
      </c>
      <c r="AH1710" s="72"/>
      <c r="AI1710" s="78" t="s">
        <v>230</v>
      </c>
      <c r="AJ1710" s="72" t="b">
        <v>0</v>
      </c>
      <c r="AK1710" s="72">
        <v>10</v>
      </c>
      <c r="AL1710" s="78" t="s">
        <v>18324</v>
      </c>
      <c r="AM1710" s="72" t="s">
        <v>242</v>
      </c>
      <c r="AN1710" s="72" t="b">
        <v>0</v>
      </c>
      <c r="AO1710" s="78" t="s">
        <v>18324</v>
      </c>
      <c r="AP1710" s="72" t="s">
        <v>179</v>
      </c>
      <c r="AQ1710" s="72">
        <v>0</v>
      </c>
      <c r="AR1710" s="72">
        <v>0</v>
      </c>
      <c r="AS1710" s="72"/>
      <c r="AT1710" s="72"/>
      <c r="AU1710" s="72"/>
      <c r="AV1710" s="72"/>
      <c r="AW1710" s="72"/>
      <c r="AX1710" s="72"/>
      <c r="AY1710" s="72"/>
      <c r="AZ1710" s="72"/>
    </row>
    <row r="1711" spans="1:52" x14ac:dyDescent="0.35">
      <c r="A1711" s="70" t="s">
        <v>1830</v>
      </c>
      <c r="B1711" s="70" t="s">
        <v>2713</v>
      </c>
      <c r="C1711" s="83"/>
      <c r="D1711" s="84"/>
      <c r="E1711" s="85"/>
      <c r="F1711" s="86"/>
      <c r="G1711" s="83"/>
      <c r="H1711" s="81"/>
      <c r="I1711" s="87"/>
      <c r="J1711" s="87"/>
      <c r="K1711" s="36"/>
      <c r="L1711" s="90"/>
      <c r="M1711" s="90"/>
      <c r="N1711" s="89"/>
      <c r="O1711" s="72" t="s">
        <v>217</v>
      </c>
      <c r="P1711" s="74">
        <v>42826.24858796296</v>
      </c>
      <c r="Q1711" s="72" t="s">
        <v>3971</v>
      </c>
      <c r="R1711" s="76" t="s">
        <v>6851</v>
      </c>
      <c r="S1711" s="72" t="s">
        <v>8426</v>
      </c>
      <c r="T1711" s="72"/>
      <c r="U1711" s="72"/>
      <c r="V1711" s="76" t="s">
        <v>10058</v>
      </c>
      <c r="W1711" s="74">
        <v>42826.24858796296</v>
      </c>
      <c r="X1711" s="76" t="s">
        <v>12048</v>
      </c>
      <c r="Y1711" s="72"/>
      <c r="Z1711" s="72"/>
      <c r="AA1711" s="78" t="s">
        <v>16005</v>
      </c>
      <c r="AB1711" s="72"/>
      <c r="AC1711" s="72" t="b">
        <v>0</v>
      </c>
      <c r="AD1711" s="72">
        <v>0</v>
      </c>
      <c r="AE1711" s="78" t="s">
        <v>230</v>
      </c>
      <c r="AF1711" s="72" t="b">
        <v>0</v>
      </c>
      <c r="AG1711" s="72" t="s">
        <v>231</v>
      </c>
      <c r="AH1711" s="72"/>
      <c r="AI1711" s="78" t="s">
        <v>230</v>
      </c>
      <c r="AJ1711" s="72" t="b">
        <v>0</v>
      </c>
      <c r="AK1711" s="72">
        <v>10</v>
      </c>
      <c r="AL1711" s="78" t="s">
        <v>18324</v>
      </c>
      <c r="AM1711" s="72" t="s">
        <v>242</v>
      </c>
      <c r="AN1711" s="72" t="b">
        <v>0</v>
      </c>
      <c r="AO1711" s="78" t="s">
        <v>18324</v>
      </c>
      <c r="AP1711" s="72" t="s">
        <v>179</v>
      </c>
      <c r="AQ1711" s="72">
        <v>0</v>
      </c>
      <c r="AR1711" s="72">
        <v>0</v>
      </c>
      <c r="AS1711" s="72"/>
      <c r="AT1711" s="72"/>
      <c r="AU1711" s="72"/>
      <c r="AV1711" s="72"/>
      <c r="AW1711" s="72"/>
      <c r="AX1711" s="72"/>
      <c r="AY1711" s="72"/>
      <c r="AZ1711" s="72"/>
    </row>
    <row r="1712" spans="1:52" x14ac:dyDescent="0.35">
      <c r="A1712" s="70" t="s">
        <v>1831</v>
      </c>
      <c r="B1712" s="70" t="s">
        <v>2713</v>
      </c>
      <c r="C1712" s="83"/>
      <c r="D1712" s="84"/>
      <c r="E1712" s="85"/>
      <c r="F1712" s="86"/>
      <c r="G1712" s="83"/>
      <c r="H1712" s="81"/>
      <c r="I1712" s="87"/>
      <c r="J1712" s="87"/>
      <c r="K1712" s="36"/>
      <c r="L1712" s="90"/>
      <c r="M1712" s="90"/>
      <c r="N1712" s="89"/>
      <c r="O1712" s="72" t="s">
        <v>217</v>
      </c>
      <c r="P1712" s="74">
        <v>42826.249537037038</v>
      </c>
      <c r="Q1712" s="72" t="s">
        <v>3971</v>
      </c>
      <c r="R1712" s="76" t="s">
        <v>6851</v>
      </c>
      <c r="S1712" s="72" t="s">
        <v>8426</v>
      </c>
      <c r="T1712" s="72"/>
      <c r="U1712" s="72"/>
      <c r="V1712" s="76" t="s">
        <v>10059</v>
      </c>
      <c r="W1712" s="74">
        <v>42826.249537037038</v>
      </c>
      <c r="X1712" s="76" t="s">
        <v>12049</v>
      </c>
      <c r="Y1712" s="72"/>
      <c r="Z1712" s="72"/>
      <c r="AA1712" s="78" t="s">
        <v>16006</v>
      </c>
      <c r="AB1712" s="72"/>
      <c r="AC1712" s="72" t="b">
        <v>0</v>
      </c>
      <c r="AD1712" s="72">
        <v>0</v>
      </c>
      <c r="AE1712" s="78" t="s">
        <v>230</v>
      </c>
      <c r="AF1712" s="72" t="b">
        <v>0</v>
      </c>
      <c r="AG1712" s="72" t="s">
        <v>231</v>
      </c>
      <c r="AH1712" s="72"/>
      <c r="AI1712" s="78" t="s">
        <v>230</v>
      </c>
      <c r="AJ1712" s="72" t="b">
        <v>0</v>
      </c>
      <c r="AK1712" s="72">
        <v>10</v>
      </c>
      <c r="AL1712" s="78" t="s">
        <v>18324</v>
      </c>
      <c r="AM1712" s="72" t="s">
        <v>242</v>
      </c>
      <c r="AN1712" s="72" t="b">
        <v>0</v>
      </c>
      <c r="AO1712" s="78" t="s">
        <v>18324</v>
      </c>
      <c r="AP1712" s="72" t="s">
        <v>179</v>
      </c>
      <c r="AQ1712" s="72">
        <v>0</v>
      </c>
      <c r="AR1712" s="72">
        <v>0</v>
      </c>
      <c r="AS1712" s="72"/>
      <c r="AT1712" s="72"/>
      <c r="AU1712" s="72"/>
      <c r="AV1712" s="72"/>
      <c r="AW1712" s="72"/>
      <c r="AX1712" s="72"/>
      <c r="AY1712" s="72"/>
      <c r="AZ1712" s="72"/>
    </row>
    <row r="1713" spans="1:52" x14ac:dyDescent="0.35">
      <c r="A1713" s="70" t="s">
        <v>1832</v>
      </c>
      <c r="B1713" s="70" t="s">
        <v>1832</v>
      </c>
      <c r="C1713" s="83"/>
      <c r="D1713" s="84"/>
      <c r="E1713" s="85"/>
      <c r="F1713" s="86"/>
      <c r="G1713" s="83"/>
      <c r="H1713" s="81"/>
      <c r="I1713" s="87"/>
      <c r="J1713" s="87"/>
      <c r="K1713" s="36"/>
      <c r="L1713" s="90"/>
      <c r="M1713" s="90"/>
      <c r="N1713" s="89"/>
      <c r="O1713" s="72" t="s">
        <v>179</v>
      </c>
      <c r="P1713" s="74">
        <v>42824.803530092591</v>
      </c>
      <c r="Q1713" s="72" t="s">
        <v>3976</v>
      </c>
      <c r="R1713" s="72"/>
      <c r="S1713" s="72"/>
      <c r="T1713" s="72"/>
      <c r="U1713" s="76" t="s">
        <v>8957</v>
      </c>
      <c r="V1713" s="76" t="s">
        <v>8957</v>
      </c>
      <c r="W1713" s="74">
        <v>42824.803530092591</v>
      </c>
      <c r="X1713" s="76" t="s">
        <v>12050</v>
      </c>
      <c r="Y1713" s="72"/>
      <c r="Z1713" s="72"/>
      <c r="AA1713" s="78" t="s">
        <v>16007</v>
      </c>
      <c r="AB1713" s="72"/>
      <c r="AC1713" s="72" t="b">
        <v>0</v>
      </c>
      <c r="AD1713" s="72">
        <v>514</v>
      </c>
      <c r="AE1713" s="78" t="s">
        <v>230</v>
      </c>
      <c r="AF1713" s="72" t="b">
        <v>0</v>
      </c>
      <c r="AG1713" s="72" t="s">
        <v>631</v>
      </c>
      <c r="AH1713" s="72"/>
      <c r="AI1713" s="78" t="s">
        <v>230</v>
      </c>
      <c r="AJ1713" s="72" t="b">
        <v>0</v>
      </c>
      <c r="AK1713" s="72">
        <v>276</v>
      </c>
      <c r="AL1713" s="78" t="s">
        <v>230</v>
      </c>
      <c r="AM1713" s="72" t="s">
        <v>327</v>
      </c>
      <c r="AN1713" s="72" t="b">
        <v>0</v>
      </c>
      <c r="AO1713" s="78" t="s">
        <v>16007</v>
      </c>
      <c r="AP1713" s="72" t="s">
        <v>250</v>
      </c>
      <c r="AQ1713" s="72">
        <v>0</v>
      </c>
      <c r="AR1713" s="72">
        <v>0</v>
      </c>
      <c r="AS1713" s="72"/>
      <c r="AT1713" s="72"/>
      <c r="AU1713" s="72"/>
      <c r="AV1713" s="72"/>
      <c r="AW1713" s="72"/>
      <c r="AX1713" s="72"/>
      <c r="AY1713" s="72"/>
      <c r="AZ1713" s="72"/>
    </row>
    <row r="1714" spans="1:52" x14ac:dyDescent="0.35">
      <c r="A1714" s="70" t="s">
        <v>1833</v>
      </c>
      <c r="B1714" s="70" t="s">
        <v>1832</v>
      </c>
      <c r="C1714" s="83"/>
      <c r="D1714" s="84"/>
      <c r="E1714" s="85"/>
      <c r="F1714" s="86"/>
      <c r="G1714" s="83"/>
      <c r="H1714" s="81"/>
      <c r="I1714" s="87"/>
      <c r="J1714" s="87"/>
      <c r="K1714" s="36"/>
      <c r="L1714" s="90"/>
      <c r="M1714" s="90"/>
      <c r="N1714" s="89"/>
      <c r="O1714" s="72" t="s">
        <v>217</v>
      </c>
      <c r="P1714" s="74">
        <v>42826.249803240738</v>
      </c>
      <c r="Q1714" s="72" t="s">
        <v>3977</v>
      </c>
      <c r="R1714" s="72"/>
      <c r="S1714" s="72"/>
      <c r="T1714" s="72"/>
      <c r="U1714" s="76" t="s">
        <v>8957</v>
      </c>
      <c r="V1714" s="76" t="s">
        <v>8957</v>
      </c>
      <c r="W1714" s="74">
        <v>42826.249803240738</v>
      </c>
      <c r="X1714" s="76" t="s">
        <v>12051</v>
      </c>
      <c r="Y1714" s="72"/>
      <c r="Z1714" s="72"/>
      <c r="AA1714" s="78" t="s">
        <v>16008</v>
      </c>
      <c r="AB1714" s="72"/>
      <c r="AC1714" s="72" t="b">
        <v>0</v>
      </c>
      <c r="AD1714" s="72">
        <v>0</v>
      </c>
      <c r="AE1714" s="78" t="s">
        <v>230</v>
      </c>
      <c r="AF1714" s="72" t="b">
        <v>0</v>
      </c>
      <c r="AG1714" s="72" t="s">
        <v>631</v>
      </c>
      <c r="AH1714" s="72"/>
      <c r="AI1714" s="78" t="s">
        <v>230</v>
      </c>
      <c r="AJ1714" s="72" t="b">
        <v>0</v>
      </c>
      <c r="AK1714" s="72">
        <v>276</v>
      </c>
      <c r="AL1714" s="78" t="s">
        <v>16007</v>
      </c>
      <c r="AM1714" s="72" t="s">
        <v>246</v>
      </c>
      <c r="AN1714" s="72" t="b">
        <v>0</v>
      </c>
      <c r="AO1714" s="78" t="s">
        <v>16007</v>
      </c>
      <c r="AP1714" s="72" t="s">
        <v>179</v>
      </c>
      <c r="AQ1714" s="72">
        <v>0</v>
      </c>
      <c r="AR1714" s="72">
        <v>0</v>
      </c>
      <c r="AS1714" s="72"/>
      <c r="AT1714" s="72"/>
      <c r="AU1714" s="72"/>
      <c r="AV1714" s="72"/>
      <c r="AW1714" s="72"/>
      <c r="AX1714" s="72"/>
      <c r="AY1714" s="72"/>
      <c r="AZ1714" s="72"/>
    </row>
    <row r="1715" spans="1:52" x14ac:dyDescent="0.35">
      <c r="A1715" s="70" t="s">
        <v>1834</v>
      </c>
      <c r="B1715" s="70" t="s">
        <v>216</v>
      </c>
      <c r="C1715" s="83"/>
      <c r="D1715" s="84"/>
      <c r="E1715" s="85"/>
      <c r="F1715" s="86"/>
      <c r="G1715" s="83"/>
      <c r="H1715" s="81"/>
      <c r="I1715" s="87"/>
      <c r="J1715" s="87"/>
      <c r="K1715" s="36"/>
      <c r="L1715" s="90"/>
      <c r="M1715" s="90"/>
      <c r="N1715" s="89"/>
      <c r="O1715" s="72" t="s">
        <v>217</v>
      </c>
      <c r="P1715" s="74">
        <v>42826.252500000002</v>
      </c>
      <c r="Q1715" s="72" t="s">
        <v>3978</v>
      </c>
      <c r="R1715" s="76" t="s">
        <v>6426</v>
      </c>
      <c r="S1715" s="72" t="s">
        <v>226</v>
      </c>
      <c r="T1715" s="72"/>
      <c r="U1715" s="72"/>
      <c r="V1715" s="76" t="s">
        <v>10060</v>
      </c>
      <c r="W1715" s="74">
        <v>42826.252500000002</v>
      </c>
      <c r="X1715" s="76" t="s">
        <v>12052</v>
      </c>
      <c r="Y1715" s="72"/>
      <c r="Z1715" s="72"/>
      <c r="AA1715" s="78" t="s">
        <v>16009</v>
      </c>
      <c r="AB1715" s="72"/>
      <c r="AC1715" s="72" t="b">
        <v>0</v>
      </c>
      <c r="AD1715" s="72">
        <v>0</v>
      </c>
      <c r="AE1715" s="78" t="s">
        <v>230</v>
      </c>
      <c r="AF1715" s="72" t="b">
        <v>0</v>
      </c>
      <c r="AG1715" s="72" t="s">
        <v>235</v>
      </c>
      <c r="AH1715" s="72"/>
      <c r="AI1715" s="78" t="s">
        <v>230</v>
      </c>
      <c r="AJ1715" s="72" t="b">
        <v>0</v>
      </c>
      <c r="AK1715" s="72">
        <v>0</v>
      </c>
      <c r="AL1715" s="78" t="s">
        <v>230</v>
      </c>
      <c r="AM1715" s="72" t="s">
        <v>238</v>
      </c>
      <c r="AN1715" s="72" t="b">
        <v>0</v>
      </c>
      <c r="AO1715" s="78" t="s">
        <v>16009</v>
      </c>
      <c r="AP1715" s="72" t="s">
        <v>179</v>
      </c>
      <c r="AQ1715" s="72">
        <v>0</v>
      </c>
      <c r="AR1715" s="72">
        <v>0</v>
      </c>
      <c r="AS1715" s="72"/>
      <c r="AT1715" s="72"/>
      <c r="AU1715" s="72"/>
      <c r="AV1715" s="72"/>
      <c r="AW1715" s="72"/>
      <c r="AX1715" s="72"/>
      <c r="AY1715" s="72"/>
      <c r="AZ1715" s="72"/>
    </row>
    <row r="1716" spans="1:52" x14ac:dyDescent="0.35">
      <c r="A1716" s="70" t="s">
        <v>1835</v>
      </c>
      <c r="B1716" s="70" t="s">
        <v>1835</v>
      </c>
      <c r="C1716" s="83"/>
      <c r="D1716" s="84"/>
      <c r="E1716" s="85"/>
      <c r="F1716" s="86"/>
      <c r="G1716" s="83"/>
      <c r="H1716" s="81"/>
      <c r="I1716" s="87"/>
      <c r="J1716" s="87"/>
      <c r="K1716" s="36"/>
      <c r="L1716" s="90"/>
      <c r="M1716" s="90"/>
      <c r="N1716" s="89"/>
      <c r="O1716" s="72" t="s">
        <v>179</v>
      </c>
      <c r="P1716" s="74">
        <v>42826.253518518519</v>
      </c>
      <c r="Q1716" s="72" t="s">
        <v>3979</v>
      </c>
      <c r="R1716" s="76" t="s">
        <v>6855</v>
      </c>
      <c r="S1716" s="72" t="s">
        <v>8531</v>
      </c>
      <c r="T1716" s="72"/>
      <c r="U1716" s="72"/>
      <c r="V1716" s="76" t="s">
        <v>10061</v>
      </c>
      <c r="W1716" s="74">
        <v>42826.253518518519</v>
      </c>
      <c r="X1716" s="76" t="s">
        <v>12053</v>
      </c>
      <c r="Y1716" s="72"/>
      <c r="Z1716" s="72"/>
      <c r="AA1716" s="78" t="s">
        <v>16010</v>
      </c>
      <c r="AB1716" s="72"/>
      <c r="AC1716" s="72" t="b">
        <v>0</v>
      </c>
      <c r="AD1716" s="72">
        <v>0</v>
      </c>
      <c r="AE1716" s="78" t="s">
        <v>230</v>
      </c>
      <c r="AF1716" s="72" t="b">
        <v>0</v>
      </c>
      <c r="AG1716" s="72" t="s">
        <v>231</v>
      </c>
      <c r="AH1716" s="72"/>
      <c r="AI1716" s="78" t="s">
        <v>230</v>
      </c>
      <c r="AJ1716" s="72" t="b">
        <v>0</v>
      </c>
      <c r="AK1716" s="72">
        <v>0</v>
      </c>
      <c r="AL1716" s="78" t="s">
        <v>230</v>
      </c>
      <c r="AM1716" s="72" t="s">
        <v>327</v>
      </c>
      <c r="AN1716" s="72" t="b">
        <v>0</v>
      </c>
      <c r="AO1716" s="78" t="s">
        <v>16010</v>
      </c>
      <c r="AP1716" s="72" t="s">
        <v>179</v>
      </c>
      <c r="AQ1716" s="72">
        <v>0</v>
      </c>
      <c r="AR1716" s="72">
        <v>0</v>
      </c>
      <c r="AS1716" s="72"/>
      <c r="AT1716" s="72"/>
      <c r="AU1716" s="72"/>
      <c r="AV1716" s="72"/>
      <c r="AW1716" s="72"/>
      <c r="AX1716" s="72"/>
      <c r="AY1716" s="72"/>
      <c r="AZ1716" s="72"/>
    </row>
    <row r="1717" spans="1:52" x14ac:dyDescent="0.35">
      <c r="A1717" s="70" t="s">
        <v>1836</v>
      </c>
      <c r="B1717" s="70" t="s">
        <v>2713</v>
      </c>
      <c r="C1717" s="83"/>
      <c r="D1717" s="84"/>
      <c r="E1717" s="85"/>
      <c r="F1717" s="86"/>
      <c r="G1717" s="83"/>
      <c r="H1717" s="81"/>
      <c r="I1717" s="87"/>
      <c r="J1717" s="87"/>
      <c r="K1717" s="36"/>
      <c r="L1717" s="90"/>
      <c r="M1717" s="90"/>
      <c r="N1717" s="89"/>
      <c r="O1717" s="72" t="s">
        <v>217</v>
      </c>
      <c r="P1717" s="74">
        <v>42826.253865740742</v>
      </c>
      <c r="Q1717" s="72" t="s">
        <v>3971</v>
      </c>
      <c r="R1717" s="76" t="s">
        <v>6851</v>
      </c>
      <c r="S1717" s="72" t="s">
        <v>8426</v>
      </c>
      <c r="T1717" s="72"/>
      <c r="U1717" s="72"/>
      <c r="V1717" s="76" t="s">
        <v>10062</v>
      </c>
      <c r="W1717" s="74">
        <v>42826.253865740742</v>
      </c>
      <c r="X1717" s="76" t="s">
        <v>12054</v>
      </c>
      <c r="Y1717" s="72"/>
      <c r="Z1717" s="72"/>
      <c r="AA1717" s="78" t="s">
        <v>16011</v>
      </c>
      <c r="AB1717" s="72"/>
      <c r="AC1717" s="72" t="b">
        <v>0</v>
      </c>
      <c r="AD1717" s="72">
        <v>0</v>
      </c>
      <c r="AE1717" s="78" t="s">
        <v>230</v>
      </c>
      <c r="AF1717" s="72" t="b">
        <v>0</v>
      </c>
      <c r="AG1717" s="72" t="s">
        <v>231</v>
      </c>
      <c r="AH1717" s="72"/>
      <c r="AI1717" s="78" t="s">
        <v>230</v>
      </c>
      <c r="AJ1717" s="72" t="b">
        <v>0</v>
      </c>
      <c r="AK1717" s="72">
        <v>10</v>
      </c>
      <c r="AL1717" s="78" t="s">
        <v>18324</v>
      </c>
      <c r="AM1717" s="72" t="s">
        <v>242</v>
      </c>
      <c r="AN1717" s="72" t="b">
        <v>0</v>
      </c>
      <c r="AO1717" s="78" t="s">
        <v>18324</v>
      </c>
      <c r="AP1717" s="72" t="s">
        <v>179</v>
      </c>
      <c r="AQ1717" s="72">
        <v>0</v>
      </c>
      <c r="AR1717" s="72">
        <v>0</v>
      </c>
      <c r="AS1717" s="72"/>
      <c r="AT1717" s="72"/>
      <c r="AU1717" s="72"/>
      <c r="AV1717" s="72"/>
      <c r="AW1717" s="72"/>
      <c r="AX1717" s="72"/>
      <c r="AY1717" s="72"/>
      <c r="AZ1717" s="72"/>
    </row>
    <row r="1718" spans="1:52" x14ac:dyDescent="0.35">
      <c r="A1718" s="70" t="s">
        <v>1837</v>
      </c>
      <c r="B1718" s="70" t="s">
        <v>2713</v>
      </c>
      <c r="C1718" s="83"/>
      <c r="D1718" s="84"/>
      <c r="E1718" s="85"/>
      <c r="F1718" s="86"/>
      <c r="G1718" s="83"/>
      <c r="H1718" s="81"/>
      <c r="I1718" s="87"/>
      <c r="J1718" s="87"/>
      <c r="K1718" s="36"/>
      <c r="L1718" s="90"/>
      <c r="M1718" s="90"/>
      <c r="N1718" s="89"/>
      <c r="O1718" s="72" t="s">
        <v>217</v>
      </c>
      <c r="P1718" s="74">
        <v>42826.25540509259</v>
      </c>
      <c r="Q1718" s="72" t="s">
        <v>3971</v>
      </c>
      <c r="R1718" s="76" t="s">
        <v>6851</v>
      </c>
      <c r="S1718" s="72" t="s">
        <v>8426</v>
      </c>
      <c r="T1718" s="72"/>
      <c r="U1718" s="72"/>
      <c r="V1718" s="76" t="s">
        <v>10063</v>
      </c>
      <c r="W1718" s="74">
        <v>42826.25540509259</v>
      </c>
      <c r="X1718" s="76" t="s">
        <v>12055</v>
      </c>
      <c r="Y1718" s="72"/>
      <c r="Z1718" s="72"/>
      <c r="AA1718" s="78" t="s">
        <v>16012</v>
      </c>
      <c r="AB1718" s="72"/>
      <c r="AC1718" s="72" t="b">
        <v>0</v>
      </c>
      <c r="AD1718" s="72">
        <v>0</v>
      </c>
      <c r="AE1718" s="78" t="s">
        <v>230</v>
      </c>
      <c r="AF1718" s="72" t="b">
        <v>0</v>
      </c>
      <c r="AG1718" s="72" t="s">
        <v>231</v>
      </c>
      <c r="AH1718" s="72"/>
      <c r="AI1718" s="78" t="s">
        <v>230</v>
      </c>
      <c r="AJ1718" s="72" t="b">
        <v>0</v>
      </c>
      <c r="AK1718" s="72">
        <v>10</v>
      </c>
      <c r="AL1718" s="78" t="s">
        <v>18324</v>
      </c>
      <c r="AM1718" s="72" t="s">
        <v>242</v>
      </c>
      <c r="AN1718" s="72" t="b">
        <v>0</v>
      </c>
      <c r="AO1718" s="78" t="s">
        <v>18324</v>
      </c>
      <c r="AP1718" s="72" t="s">
        <v>179</v>
      </c>
      <c r="AQ1718" s="72">
        <v>0</v>
      </c>
      <c r="AR1718" s="72">
        <v>0</v>
      </c>
      <c r="AS1718" s="72"/>
      <c r="AT1718" s="72"/>
      <c r="AU1718" s="72"/>
      <c r="AV1718" s="72"/>
      <c r="AW1718" s="72"/>
      <c r="AX1718" s="72"/>
      <c r="AY1718" s="72"/>
      <c r="AZ1718" s="72"/>
    </row>
    <row r="1719" spans="1:52" x14ac:dyDescent="0.35">
      <c r="A1719" s="70" t="s">
        <v>1838</v>
      </c>
      <c r="B1719" s="70" t="s">
        <v>2713</v>
      </c>
      <c r="C1719" s="83"/>
      <c r="D1719" s="84"/>
      <c r="E1719" s="85"/>
      <c r="F1719" s="86"/>
      <c r="G1719" s="83"/>
      <c r="H1719" s="81"/>
      <c r="I1719" s="87"/>
      <c r="J1719" s="87"/>
      <c r="K1719" s="36"/>
      <c r="L1719" s="90"/>
      <c r="M1719" s="90"/>
      <c r="N1719" s="89"/>
      <c r="O1719" s="72" t="s">
        <v>217</v>
      </c>
      <c r="P1719" s="74">
        <v>42826.255868055552</v>
      </c>
      <c r="Q1719" s="72" t="s">
        <v>3971</v>
      </c>
      <c r="R1719" s="76" t="s">
        <v>6851</v>
      </c>
      <c r="S1719" s="72" t="s">
        <v>8426</v>
      </c>
      <c r="T1719" s="72"/>
      <c r="U1719" s="72"/>
      <c r="V1719" s="76" t="s">
        <v>10064</v>
      </c>
      <c r="W1719" s="74">
        <v>42826.255868055552</v>
      </c>
      <c r="X1719" s="76" t="s">
        <v>12056</v>
      </c>
      <c r="Y1719" s="72"/>
      <c r="Z1719" s="72"/>
      <c r="AA1719" s="78" t="s">
        <v>16013</v>
      </c>
      <c r="AB1719" s="72"/>
      <c r="AC1719" s="72" t="b">
        <v>0</v>
      </c>
      <c r="AD1719" s="72">
        <v>0</v>
      </c>
      <c r="AE1719" s="78" t="s">
        <v>230</v>
      </c>
      <c r="AF1719" s="72" t="b">
        <v>0</v>
      </c>
      <c r="AG1719" s="72" t="s">
        <v>231</v>
      </c>
      <c r="AH1719" s="72"/>
      <c r="AI1719" s="78" t="s">
        <v>230</v>
      </c>
      <c r="AJ1719" s="72" t="b">
        <v>0</v>
      </c>
      <c r="AK1719" s="72">
        <v>10</v>
      </c>
      <c r="AL1719" s="78" t="s">
        <v>18324</v>
      </c>
      <c r="AM1719" s="72" t="s">
        <v>242</v>
      </c>
      <c r="AN1719" s="72" t="b">
        <v>0</v>
      </c>
      <c r="AO1719" s="78" t="s">
        <v>18324</v>
      </c>
      <c r="AP1719" s="72" t="s">
        <v>179</v>
      </c>
      <c r="AQ1719" s="72">
        <v>0</v>
      </c>
      <c r="AR1719" s="72">
        <v>0</v>
      </c>
      <c r="AS1719" s="72"/>
      <c r="AT1719" s="72"/>
      <c r="AU1719" s="72"/>
      <c r="AV1719" s="72"/>
      <c r="AW1719" s="72"/>
      <c r="AX1719" s="72"/>
      <c r="AY1719" s="72"/>
      <c r="AZ1719" s="72"/>
    </row>
    <row r="1720" spans="1:52" x14ac:dyDescent="0.35">
      <c r="A1720" s="70" t="s">
        <v>1839</v>
      </c>
      <c r="B1720" s="70" t="s">
        <v>2713</v>
      </c>
      <c r="C1720" s="83"/>
      <c r="D1720" s="84"/>
      <c r="E1720" s="85"/>
      <c r="F1720" s="86"/>
      <c r="G1720" s="83"/>
      <c r="H1720" s="81"/>
      <c r="I1720" s="87"/>
      <c r="J1720" s="87"/>
      <c r="K1720" s="36"/>
      <c r="L1720" s="90"/>
      <c r="M1720" s="90"/>
      <c r="N1720" s="89"/>
      <c r="O1720" s="72" t="s">
        <v>217</v>
      </c>
      <c r="P1720" s="74">
        <v>42826.260891203703</v>
      </c>
      <c r="Q1720" s="72" t="s">
        <v>3971</v>
      </c>
      <c r="R1720" s="76" t="s">
        <v>6851</v>
      </c>
      <c r="S1720" s="72" t="s">
        <v>8426</v>
      </c>
      <c r="T1720" s="72"/>
      <c r="U1720" s="72"/>
      <c r="V1720" s="76" t="s">
        <v>10065</v>
      </c>
      <c r="W1720" s="74">
        <v>42826.260891203703</v>
      </c>
      <c r="X1720" s="76" t="s">
        <v>12057</v>
      </c>
      <c r="Y1720" s="72"/>
      <c r="Z1720" s="72"/>
      <c r="AA1720" s="78" t="s">
        <v>16014</v>
      </c>
      <c r="AB1720" s="72"/>
      <c r="AC1720" s="72" t="b">
        <v>0</v>
      </c>
      <c r="AD1720" s="72">
        <v>0</v>
      </c>
      <c r="AE1720" s="78" t="s">
        <v>230</v>
      </c>
      <c r="AF1720" s="72" t="b">
        <v>0</v>
      </c>
      <c r="AG1720" s="72" t="s">
        <v>231</v>
      </c>
      <c r="AH1720" s="72"/>
      <c r="AI1720" s="78" t="s">
        <v>230</v>
      </c>
      <c r="AJ1720" s="72" t="b">
        <v>0</v>
      </c>
      <c r="AK1720" s="72">
        <v>10</v>
      </c>
      <c r="AL1720" s="78" t="s">
        <v>18324</v>
      </c>
      <c r="AM1720" s="72" t="s">
        <v>242</v>
      </c>
      <c r="AN1720" s="72" t="b">
        <v>0</v>
      </c>
      <c r="AO1720" s="78" t="s">
        <v>18324</v>
      </c>
      <c r="AP1720" s="72" t="s">
        <v>179</v>
      </c>
      <c r="AQ1720" s="72">
        <v>0</v>
      </c>
      <c r="AR1720" s="72">
        <v>0</v>
      </c>
      <c r="AS1720" s="72"/>
      <c r="AT1720" s="72"/>
      <c r="AU1720" s="72"/>
      <c r="AV1720" s="72"/>
      <c r="AW1720" s="72"/>
      <c r="AX1720" s="72"/>
      <c r="AY1720" s="72"/>
      <c r="AZ1720" s="72"/>
    </row>
    <row r="1721" spans="1:52" x14ac:dyDescent="0.35">
      <c r="A1721" s="70" t="s">
        <v>1840</v>
      </c>
      <c r="B1721" s="70" t="s">
        <v>2713</v>
      </c>
      <c r="C1721" s="83"/>
      <c r="D1721" s="84"/>
      <c r="E1721" s="85"/>
      <c r="F1721" s="86"/>
      <c r="G1721" s="83"/>
      <c r="H1721" s="81"/>
      <c r="I1721" s="87"/>
      <c r="J1721" s="87"/>
      <c r="K1721" s="36"/>
      <c r="L1721" s="90"/>
      <c r="M1721" s="90"/>
      <c r="N1721" s="89"/>
      <c r="O1721" s="72" t="s">
        <v>217</v>
      </c>
      <c r="P1721" s="74">
        <v>42826.2655787037</v>
      </c>
      <c r="Q1721" s="72" t="s">
        <v>3971</v>
      </c>
      <c r="R1721" s="76" t="s">
        <v>6851</v>
      </c>
      <c r="S1721" s="72" t="s">
        <v>8426</v>
      </c>
      <c r="T1721" s="72"/>
      <c r="U1721" s="72"/>
      <c r="V1721" s="76" t="s">
        <v>10066</v>
      </c>
      <c r="W1721" s="74">
        <v>42826.2655787037</v>
      </c>
      <c r="X1721" s="76" t="s">
        <v>12058</v>
      </c>
      <c r="Y1721" s="72"/>
      <c r="Z1721" s="72"/>
      <c r="AA1721" s="78" t="s">
        <v>16015</v>
      </c>
      <c r="AB1721" s="72"/>
      <c r="AC1721" s="72" t="b">
        <v>0</v>
      </c>
      <c r="AD1721" s="72">
        <v>0</v>
      </c>
      <c r="AE1721" s="78" t="s">
        <v>230</v>
      </c>
      <c r="AF1721" s="72" t="b">
        <v>0</v>
      </c>
      <c r="AG1721" s="72" t="s">
        <v>231</v>
      </c>
      <c r="AH1721" s="72"/>
      <c r="AI1721" s="78" t="s">
        <v>230</v>
      </c>
      <c r="AJ1721" s="72" t="b">
        <v>0</v>
      </c>
      <c r="AK1721" s="72">
        <v>10</v>
      </c>
      <c r="AL1721" s="78" t="s">
        <v>18324</v>
      </c>
      <c r="AM1721" s="72" t="s">
        <v>242</v>
      </c>
      <c r="AN1721" s="72" t="b">
        <v>0</v>
      </c>
      <c r="AO1721" s="78" t="s">
        <v>18324</v>
      </c>
      <c r="AP1721" s="72" t="s">
        <v>179</v>
      </c>
      <c r="AQ1721" s="72">
        <v>0</v>
      </c>
      <c r="AR1721" s="72">
        <v>0</v>
      </c>
      <c r="AS1721" s="72"/>
      <c r="AT1721" s="72"/>
      <c r="AU1721" s="72"/>
      <c r="AV1721" s="72"/>
      <c r="AW1721" s="72"/>
      <c r="AX1721" s="72"/>
      <c r="AY1721" s="72"/>
      <c r="AZ1721" s="72"/>
    </row>
    <row r="1722" spans="1:52" x14ac:dyDescent="0.35">
      <c r="A1722" s="70" t="s">
        <v>1841</v>
      </c>
      <c r="B1722" s="70" t="s">
        <v>2713</v>
      </c>
      <c r="C1722" s="83"/>
      <c r="D1722" s="84"/>
      <c r="E1722" s="85"/>
      <c r="F1722" s="86"/>
      <c r="G1722" s="83"/>
      <c r="H1722" s="81"/>
      <c r="I1722" s="87"/>
      <c r="J1722" s="87"/>
      <c r="K1722" s="36"/>
      <c r="L1722" s="90"/>
      <c r="M1722" s="90"/>
      <c r="N1722" s="89"/>
      <c r="O1722" s="72" t="s">
        <v>217</v>
      </c>
      <c r="P1722" s="74">
        <v>42826.269583333335</v>
      </c>
      <c r="Q1722" s="72" t="s">
        <v>3971</v>
      </c>
      <c r="R1722" s="76" t="s">
        <v>6851</v>
      </c>
      <c r="S1722" s="72" t="s">
        <v>8426</v>
      </c>
      <c r="T1722" s="72"/>
      <c r="U1722" s="72"/>
      <c r="V1722" s="76" t="s">
        <v>10067</v>
      </c>
      <c r="W1722" s="74">
        <v>42826.269583333335</v>
      </c>
      <c r="X1722" s="76" t="s">
        <v>12059</v>
      </c>
      <c r="Y1722" s="72"/>
      <c r="Z1722" s="72"/>
      <c r="AA1722" s="78" t="s">
        <v>16016</v>
      </c>
      <c r="AB1722" s="72"/>
      <c r="AC1722" s="72" t="b">
        <v>0</v>
      </c>
      <c r="AD1722" s="72">
        <v>0</v>
      </c>
      <c r="AE1722" s="78" t="s">
        <v>230</v>
      </c>
      <c r="AF1722" s="72" t="b">
        <v>0</v>
      </c>
      <c r="AG1722" s="72" t="s">
        <v>231</v>
      </c>
      <c r="AH1722" s="72"/>
      <c r="AI1722" s="78" t="s">
        <v>230</v>
      </c>
      <c r="AJ1722" s="72" t="b">
        <v>0</v>
      </c>
      <c r="AK1722" s="72">
        <v>10</v>
      </c>
      <c r="AL1722" s="78" t="s">
        <v>18324</v>
      </c>
      <c r="AM1722" s="72" t="s">
        <v>242</v>
      </c>
      <c r="AN1722" s="72" t="b">
        <v>0</v>
      </c>
      <c r="AO1722" s="78" t="s">
        <v>18324</v>
      </c>
      <c r="AP1722" s="72" t="s">
        <v>179</v>
      </c>
      <c r="AQ1722" s="72">
        <v>0</v>
      </c>
      <c r="AR1722" s="72">
        <v>0</v>
      </c>
      <c r="AS1722" s="72"/>
      <c r="AT1722" s="72"/>
      <c r="AU1722" s="72"/>
      <c r="AV1722" s="72"/>
      <c r="AW1722" s="72"/>
      <c r="AX1722" s="72"/>
      <c r="AY1722" s="72"/>
      <c r="AZ1722" s="72"/>
    </row>
    <row r="1723" spans="1:52" x14ac:dyDescent="0.35">
      <c r="A1723" s="70" t="s">
        <v>1842</v>
      </c>
      <c r="B1723" s="70" t="s">
        <v>2863</v>
      </c>
      <c r="C1723" s="83"/>
      <c r="D1723" s="84"/>
      <c r="E1723" s="85"/>
      <c r="F1723" s="86"/>
      <c r="G1723" s="83"/>
      <c r="H1723" s="81"/>
      <c r="I1723" s="87"/>
      <c r="J1723" s="87"/>
      <c r="K1723" s="36"/>
      <c r="L1723" s="90"/>
      <c r="M1723" s="90"/>
      <c r="N1723" s="89"/>
      <c r="O1723" s="72" t="s">
        <v>217</v>
      </c>
      <c r="P1723" s="74">
        <v>42826.270740740743</v>
      </c>
      <c r="Q1723" s="72" t="s">
        <v>3980</v>
      </c>
      <c r="R1723" s="72"/>
      <c r="S1723" s="72"/>
      <c r="T1723" s="72"/>
      <c r="U1723" s="72"/>
      <c r="V1723" s="76" t="s">
        <v>10068</v>
      </c>
      <c r="W1723" s="74">
        <v>42826.270740740743</v>
      </c>
      <c r="X1723" s="76" t="s">
        <v>12060</v>
      </c>
      <c r="Y1723" s="72"/>
      <c r="Z1723" s="72"/>
      <c r="AA1723" s="78" t="s">
        <v>16017</v>
      </c>
      <c r="AB1723" s="72"/>
      <c r="AC1723" s="72" t="b">
        <v>0</v>
      </c>
      <c r="AD1723" s="72">
        <v>0</v>
      </c>
      <c r="AE1723" s="78" t="s">
        <v>230</v>
      </c>
      <c r="AF1723" s="72" t="b">
        <v>0</v>
      </c>
      <c r="AG1723" s="72" t="s">
        <v>235</v>
      </c>
      <c r="AH1723" s="72"/>
      <c r="AI1723" s="78" t="s">
        <v>230</v>
      </c>
      <c r="AJ1723" s="72" t="b">
        <v>0</v>
      </c>
      <c r="AK1723" s="72">
        <v>0</v>
      </c>
      <c r="AL1723" s="78" t="s">
        <v>230</v>
      </c>
      <c r="AM1723" s="72" t="s">
        <v>242</v>
      </c>
      <c r="AN1723" s="72" t="b">
        <v>0</v>
      </c>
      <c r="AO1723" s="78" t="s">
        <v>16017</v>
      </c>
      <c r="AP1723" s="72" t="s">
        <v>179</v>
      </c>
      <c r="AQ1723" s="72">
        <v>0</v>
      </c>
      <c r="AR1723" s="72">
        <v>0</v>
      </c>
      <c r="AS1723" s="72"/>
      <c r="AT1723" s="72"/>
      <c r="AU1723" s="72"/>
      <c r="AV1723" s="72"/>
      <c r="AW1723" s="72"/>
      <c r="AX1723" s="72"/>
      <c r="AY1723" s="72"/>
      <c r="AZ1723" s="72"/>
    </row>
    <row r="1724" spans="1:52" x14ac:dyDescent="0.35">
      <c r="A1724" s="70" t="s">
        <v>1843</v>
      </c>
      <c r="B1724" s="70" t="s">
        <v>2077</v>
      </c>
      <c r="C1724" s="83"/>
      <c r="D1724" s="84"/>
      <c r="E1724" s="85"/>
      <c r="F1724" s="86"/>
      <c r="G1724" s="83"/>
      <c r="H1724" s="81"/>
      <c r="I1724" s="87"/>
      <c r="J1724" s="87"/>
      <c r="K1724" s="36"/>
      <c r="L1724" s="90"/>
      <c r="M1724" s="90"/>
      <c r="N1724" s="89"/>
      <c r="O1724" s="72" t="s">
        <v>217</v>
      </c>
      <c r="P1724" s="74">
        <v>42826.272581018522</v>
      </c>
      <c r="Q1724" s="72" t="s">
        <v>3821</v>
      </c>
      <c r="R1724" s="72"/>
      <c r="S1724" s="72"/>
      <c r="T1724" s="72"/>
      <c r="U1724" s="72"/>
      <c r="V1724" s="76" t="s">
        <v>10069</v>
      </c>
      <c r="W1724" s="74">
        <v>42826.272581018522</v>
      </c>
      <c r="X1724" s="76" t="s">
        <v>12061</v>
      </c>
      <c r="Y1724" s="72"/>
      <c r="Z1724" s="72"/>
      <c r="AA1724" s="78" t="s">
        <v>16018</v>
      </c>
      <c r="AB1724" s="72"/>
      <c r="AC1724" s="72" t="b">
        <v>0</v>
      </c>
      <c r="AD1724" s="72">
        <v>0</v>
      </c>
      <c r="AE1724" s="78" t="s">
        <v>230</v>
      </c>
      <c r="AF1724" s="72" t="b">
        <v>0</v>
      </c>
      <c r="AG1724" s="72" t="s">
        <v>231</v>
      </c>
      <c r="AH1724" s="72"/>
      <c r="AI1724" s="78" t="s">
        <v>230</v>
      </c>
      <c r="AJ1724" s="72" t="b">
        <v>0</v>
      </c>
      <c r="AK1724" s="72">
        <v>6663</v>
      </c>
      <c r="AL1724" s="78" t="s">
        <v>16336</v>
      </c>
      <c r="AM1724" s="72" t="s">
        <v>242</v>
      </c>
      <c r="AN1724" s="72" t="b">
        <v>0</v>
      </c>
      <c r="AO1724" s="78" t="s">
        <v>16336</v>
      </c>
      <c r="AP1724" s="72" t="s">
        <v>179</v>
      </c>
      <c r="AQ1724" s="72">
        <v>0</v>
      </c>
      <c r="AR1724" s="72">
        <v>0</v>
      </c>
      <c r="AS1724" s="72"/>
      <c r="AT1724" s="72"/>
      <c r="AU1724" s="72"/>
      <c r="AV1724" s="72"/>
      <c r="AW1724" s="72"/>
      <c r="AX1724" s="72"/>
      <c r="AY1724" s="72"/>
      <c r="AZ1724" s="72"/>
    </row>
    <row r="1725" spans="1:52" x14ac:dyDescent="0.35">
      <c r="A1725" s="70" t="s">
        <v>1844</v>
      </c>
      <c r="B1725" s="70" t="s">
        <v>2864</v>
      </c>
      <c r="C1725" s="83"/>
      <c r="D1725" s="84"/>
      <c r="E1725" s="85"/>
      <c r="F1725" s="86"/>
      <c r="G1725" s="83"/>
      <c r="H1725" s="81"/>
      <c r="I1725" s="87"/>
      <c r="J1725" s="87"/>
      <c r="K1725" s="36"/>
      <c r="L1725" s="90"/>
      <c r="M1725" s="90"/>
      <c r="N1725" s="89"/>
      <c r="O1725" s="72" t="s">
        <v>217</v>
      </c>
      <c r="P1725" s="74">
        <v>42826.2734837963</v>
      </c>
      <c r="Q1725" s="72" t="s">
        <v>3981</v>
      </c>
      <c r="R1725" s="72"/>
      <c r="S1725" s="72"/>
      <c r="T1725" s="72"/>
      <c r="U1725" s="72"/>
      <c r="V1725" s="76" t="s">
        <v>10070</v>
      </c>
      <c r="W1725" s="74">
        <v>42826.2734837963</v>
      </c>
      <c r="X1725" s="76" t="s">
        <v>12062</v>
      </c>
      <c r="Y1725" s="72"/>
      <c r="Z1725" s="72"/>
      <c r="AA1725" s="78" t="s">
        <v>16019</v>
      </c>
      <c r="AB1725" s="72"/>
      <c r="AC1725" s="72" t="b">
        <v>0</v>
      </c>
      <c r="AD1725" s="72">
        <v>0</v>
      </c>
      <c r="AE1725" s="78" t="s">
        <v>230</v>
      </c>
      <c r="AF1725" s="72" t="b">
        <v>0</v>
      </c>
      <c r="AG1725" s="72" t="s">
        <v>235</v>
      </c>
      <c r="AH1725" s="72"/>
      <c r="AI1725" s="78" t="s">
        <v>230</v>
      </c>
      <c r="AJ1725" s="72" t="b">
        <v>0</v>
      </c>
      <c r="AK1725" s="72">
        <v>0</v>
      </c>
      <c r="AL1725" s="78" t="s">
        <v>230</v>
      </c>
      <c r="AM1725" s="72" t="s">
        <v>238</v>
      </c>
      <c r="AN1725" s="72" t="b">
        <v>0</v>
      </c>
      <c r="AO1725" s="78" t="s">
        <v>16019</v>
      </c>
      <c r="AP1725" s="72" t="s">
        <v>179</v>
      </c>
      <c r="AQ1725" s="72">
        <v>0</v>
      </c>
      <c r="AR1725" s="72">
        <v>0</v>
      </c>
      <c r="AS1725" s="72"/>
      <c r="AT1725" s="72"/>
      <c r="AU1725" s="72"/>
      <c r="AV1725" s="72"/>
      <c r="AW1725" s="72"/>
      <c r="AX1725" s="72"/>
      <c r="AY1725" s="72"/>
      <c r="AZ1725" s="72"/>
    </row>
    <row r="1726" spans="1:52" x14ac:dyDescent="0.35">
      <c r="A1726" s="70" t="s">
        <v>1844</v>
      </c>
      <c r="B1726" s="70" t="s">
        <v>216</v>
      </c>
      <c r="C1726" s="83"/>
      <c r="D1726" s="84"/>
      <c r="E1726" s="85"/>
      <c r="F1726" s="86"/>
      <c r="G1726" s="83"/>
      <c r="H1726" s="81"/>
      <c r="I1726" s="87"/>
      <c r="J1726" s="87"/>
      <c r="K1726" s="36"/>
      <c r="L1726" s="90"/>
      <c r="M1726" s="90"/>
      <c r="N1726" s="89"/>
      <c r="O1726" s="72" t="s">
        <v>217</v>
      </c>
      <c r="P1726" s="74">
        <v>42826.2734837963</v>
      </c>
      <c r="Q1726" s="72" t="s">
        <v>3981</v>
      </c>
      <c r="R1726" s="72"/>
      <c r="S1726" s="72"/>
      <c r="T1726" s="72"/>
      <c r="U1726" s="72"/>
      <c r="V1726" s="76" t="s">
        <v>10070</v>
      </c>
      <c r="W1726" s="74">
        <v>42826.2734837963</v>
      </c>
      <c r="X1726" s="76" t="s">
        <v>12062</v>
      </c>
      <c r="Y1726" s="72"/>
      <c r="Z1726" s="72"/>
      <c r="AA1726" s="78" t="s">
        <v>16019</v>
      </c>
      <c r="AB1726" s="72"/>
      <c r="AC1726" s="72" t="b">
        <v>0</v>
      </c>
      <c r="AD1726" s="72">
        <v>0</v>
      </c>
      <c r="AE1726" s="78" t="s">
        <v>230</v>
      </c>
      <c r="AF1726" s="72" t="b">
        <v>0</v>
      </c>
      <c r="AG1726" s="72" t="s">
        <v>235</v>
      </c>
      <c r="AH1726" s="72"/>
      <c r="AI1726" s="78" t="s">
        <v>230</v>
      </c>
      <c r="AJ1726" s="72" t="b">
        <v>0</v>
      </c>
      <c r="AK1726" s="72">
        <v>0</v>
      </c>
      <c r="AL1726" s="78" t="s">
        <v>230</v>
      </c>
      <c r="AM1726" s="72" t="s">
        <v>238</v>
      </c>
      <c r="AN1726" s="72" t="b">
        <v>0</v>
      </c>
      <c r="AO1726" s="78" t="s">
        <v>16019</v>
      </c>
      <c r="AP1726" s="72" t="s">
        <v>179</v>
      </c>
      <c r="AQ1726" s="72">
        <v>0</v>
      </c>
      <c r="AR1726" s="72">
        <v>0</v>
      </c>
      <c r="AS1726" s="72"/>
      <c r="AT1726" s="72"/>
      <c r="AU1726" s="72"/>
      <c r="AV1726" s="72"/>
      <c r="AW1726" s="72"/>
      <c r="AX1726" s="72"/>
      <c r="AY1726" s="72"/>
      <c r="AZ1726" s="72"/>
    </row>
    <row r="1727" spans="1:52" x14ac:dyDescent="0.35">
      <c r="A1727" s="70" t="s">
        <v>1845</v>
      </c>
      <c r="B1727" s="70" t="s">
        <v>2734</v>
      </c>
      <c r="C1727" s="83"/>
      <c r="D1727" s="84"/>
      <c r="E1727" s="85"/>
      <c r="F1727" s="86"/>
      <c r="G1727" s="83"/>
      <c r="H1727" s="81"/>
      <c r="I1727" s="87"/>
      <c r="J1727" s="87"/>
      <c r="K1727" s="36"/>
      <c r="L1727" s="90"/>
      <c r="M1727" s="90"/>
      <c r="N1727" s="89"/>
      <c r="O1727" s="72" t="s">
        <v>217</v>
      </c>
      <c r="P1727" s="74">
        <v>42826.279432870368</v>
      </c>
      <c r="Q1727" s="72" t="s">
        <v>3982</v>
      </c>
      <c r="R1727" s="76" t="s">
        <v>6342</v>
      </c>
      <c r="S1727" s="72" t="s">
        <v>226</v>
      </c>
      <c r="T1727" s="72"/>
      <c r="U1727" s="72"/>
      <c r="V1727" s="76" t="s">
        <v>10071</v>
      </c>
      <c r="W1727" s="74">
        <v>42826.279432870368</v>
      </c>
      <c r="X1727" s="76" t="s">
        <v>12063</v>
      </c>
      <c r="Y1727" s="72"/>
      <c r="Z1727" s="72"/>
      <c r="AA1727" s="78" t="s">
        <v>16020</v>
      </c>
      <c r="AB1727" s="72"/>
      <c r="AC1727" s="72" t="b">
        <v>0</v>
      </c>
      <c r="AD1727" s="72">
        <v>0</v>
      </c>
      <c r="AE1727" s="78" t="s">
        <v>230</v>
      </c>
      <c r="AF1727" s="72" t="b">
        <v>0</v>
      </c>
      <c r="AG1727" s="72" t="s">
        <v>235</v>
      </c>
      <c r="AH1727" s="72"/>
      <c r="AI1727" s="78" t="s">
        <v>230</v>
      </c>
      <c r="AJ1727" s="72" t="b">
        <v>0</v>
      </c>
      <c r="AK1727" s="72">
        <v>0</v>
      </c>
      <c r="AL1727" s="78" t="s">
        <v>230</v>
      </c>
      <c r="AM1727" s="72" t="s">
        <v>238</v>
      </c>
      <c r="AN1727" s="72" t="b">
        <v>0</v>
      </c>
      <c r="AO1727" s="78" t="s">
        <v>16020</v>
      </c>
      <c r="AP1727" s="72" t="s">
        <v>179</v>
      </c>
      <c r="AQ1727" s="72">
        <v>0</v>
      </c>
      <c r="AR1727" s="72">
        <v>0</v>
      </c>
      <c r="AS1727" s="72"/>
      <c r="AT1727" s="72"/>
      <c r="AU1727" s="72"/>
      <c r="AV1727" s="72"/>
      <c r="AW1727" s="72"/>
      <c r="AX1727" s="72"/>
      <c r="AY1727" s="72"/>
      <c r="AZ1727" s="72"/>
    </row>
    <row r="1728" spans="1:52" x14ac:dyDescent="0.35">
      <c r="A1728" s="70" t="s">
        <v>1845</v>
      </c>
      <c r="B1728" s="70" t="s">
        <v>216</v>
      </c>
      <c r="C1728" s="83"/>
      <c r="D1728" s="84"/>
      <c r="E1728" s="85"/>
      <c r="F1728" s="86"/>
      <c r="G1728" s="83"/>
      <c r="H1728" s="81"/>
      <c r="I1728" s="87"/>
      <c r="J1728" s="87"/>
      <c r="K1728" s="36"/>
      <c r="L1728" s="90"/>
      <c r="M1728" s="90"/>
      <c r="N1728" s="89"/>
      <c r="O1728" s="72" t="s">
        <v>217</v>
      </c>
      <c r="P1728" s="74">
        <v>42826.279432870368</v>
      </c>
      <c r="Q1728" s="72" t="s">
        <v>3982</v>
      </c>
      <c r="R1728" s="76" t="s">
        <v>6342</v>
      </c>
      <c r="S1728" s="72" t="s">
        <v>226</v>
      </c>
      <c r="T1728" s="72"/>
      <c r="U1728" s="72"/>
      <c r="V1728" s="76" t="s">
        <v>10071</v>
      </c>
      <c r="W1728" s="74">
        <v>42826.279432870368</v>
      </c>
      <c r="X1728" s="76" t="s">
        <v>12063</v>
      </c>
      <c r="Y1728" s="72"/>
      <c r="Z1728" s="72"/>
      <c r="AA1728" s="78" t="s">
        <v>16020</v>
      </c>
      <c r="AB1728" s="72"/>
      <c r="AC1728" s="72" t="b">
        <v>0</v>
      </c>
      <c r="AD1728" s="72">
        <v>0</v>
      </c>
      <c r="AE1728" s="78" t="s">
        <v>230</v>
      </c>
      <c r="AF1728" s="72" t="b">
        <v>0</v>
      </c>
      <c r="AG1728" s="72" t="s">
        <v>235</v>
      </c>
      <c r="AH1728" s="72"/>
      <c r="AI1728" s="78" t="s">
        <v>230</v>
      </c>
      <c r="AJ1728" s="72" t="b">
        <v>0</v>
      </c>
      <c r="AK1728" s="72">
        <v>0</v>
      </c>
      <c r="AL1728" s="78" t="s">
        <v>230</v>
      </c>
      <c r="AM1728" s="72" t="s">
        <v>238</v>
      </c>
      <c r="AN1728" s="72" t="b">
        <v>0</v>
      </c>
      <c r="AO1728" s="78" t="s">
        <v>16020</v>
      </c>
      <c r="AP1728" s="72" t="s">
        <v>179</v>
      </c>
      <c r="AQ1728" s="72">
        <v>0</v>
      </c>
      <c r="AR1728" s="72">
        <v>0</v>
      </c>
      <c r="AS1728" s="72"/>
      <c r="AT1728" s="72"/>
      <c r="AU1728" s="72"/>
      <c r="AV1728" s="72"/>
      <c r="AW1728" s="72"/>
      <c r="AX1728" s="72"/>
      <c r="AY1728" s="72"/>
      <c r="AZ1728" s="72"/>
    </row>
    <row r="1729" spans="1:52" x14ac:dyDescent="0.35">
      <c r="A1729" s="70" t="s">
        <v>1846</v>
      </c>
      <c r="B1729" s="70" t="s">
        <v>1940</v>
      </c>
      <c r="C1729" s="83"/>
      <c r="D1729" s="84"/>
      <c r="E1729" s="85"/>
      <c r="F1729" s="86"/>
      <c r="G1729" s="83"/>
      <c r="H1729" s="81"/>
      <c r="I1729" s="87"/>
      <c r="J1729" s="87"/>
      <c r="K1729" s="36"/>
      <c r="L1729" s="90"/>
      <c r="M1729" s="90"/>
      <c r="N1729" s="89"/>
      <c r="O1729" s="72" t="s">
        <v>217</v>
      </c>
      <c r="P1729" s="74">
        <v>42826.283101851855</v>
      </c>
      <c r="Q1729" s="72" t="s">
        <v>3725</v>
      </c>
      <c r="R1729" s="72"/>
      <c r="S1729" s="72"/>
      <c r="T1729" s="72"/>
      <c r="U1729" s="72"/>
      <c r="V1729" s="76" t="s">
        <v>10072</v>
      </c>
      <c r="W1729" s="74">
        <v>42826.283101851855</v>
      </c>
      <c r="X1729" s="76" t="s">
        <v>12064</v>
      </c>
      <c r="Y1729" s="72"/>
      <c r="Z1729" s="72"/>
      <c r="AA1729" s="78" t="s">
        <v>16021</v>
      </c>
      <c r="AB1729" s="72"/>
      <c r="AC1729" s="72" t="b">
        <v>0</v>
      </c>
      <c r="AD1729" s="72">
        <v>0</v>
      </c>
      <c r="AE1729" s="78" t="s">
        <v>230</v>
      </c>
      <c r="AF1729" s="72" t="b">
        <v>0</v>
      </c>
      <c r="AG1729" s="72" t="s">
        <v>18908</v>
      </c>
      <c r="AH1729" s="72"/>
      <c r="AI1729" s="78" t="s">
        <v>230</v>
      </c>
      <c r="AJ1729" s="72" t="b">
        <v>0</v>
      </c>
      <c r="AK1729" s="72">
        <v>8569</v>
      </c>
      <c r="AL1729" s="78" t="s">
        <v>16148</v>
      </c>
      <c r="AM1729" s="72" t="s">
        <v>242</v>
      </c>
      <c r="AN1729" s="72" t="b">
        <v>0</v>
      </c>
      <c r="AO1729" s="78" t="s">
        <v>16148</v>
      </c>
      <c r="AP1729" s="72" t="s">
        <v>179</v>
      </c>
      <c r="AQ1729" s="72">
        <v>0</v>
      </c>
      <c r="AR1729" s="72">
        <v>0</v>
      </c>
      <c r="AS1729" s="72"/>
      <c r="AT1729" s="72"/>
      <c r="AU1729" s="72"/>
      <c r="AV1729" s="72"/>
      <c r="AW1729" s="72"/>
      <c r="AX1729" s="72"/>
      <c r="AY1729" s="72"/>
      <c r="AZ1729" s="72"/>
    </row>
    <row r="1730" spans="1:52" x14ac:dyDescent="0.35">
      <c r="A1730" s="70" t="s">
        <v>1847</v>
      </c>
      <c r="B1730" s="70" t="s">
        <v>1847</v>
      </c>
      <c r="C1730" s="83"/>
      <c r="D1730" s="84"/>
      <c r="E1730" s="85"/>
      <c r="F1730" s="86"/>
      <c r="G1730" s="83"/>
      <c r="H1730" s="81"/>
      <c r="I1730" s="87"/>
      <c r="J1730" s="87"/>
      <c r="K1730" s="36"/>
      <c r="L1730" s="90"/>
      <c r="M1730" s="90"/>
      <c r="N1730" s="89"/>
      <c r="O1730" s="72" t="s">
        <v>179</v>
      </c>
      <c r="P1730" s="74">
        <v>42826.288194444445</v>
      </c>
      <c r="Q1730" s="72" t="s">
        <v>3983</v>
      </c>
      <c r="R1730" s="72"/>
      <c r="S1730" s="72"/>
      <c r="T1730" s="72"/>
      <c r="U1730" s="72"/>
      <c r="V1730" s="76" t="s">
        <v>10073</v>
      </c>
      <c r="W1730" s="74">
        <v>42826.288194444445</v>
      </c>
      <c r="X1730" s="76" t="s">
        <v>12065</v>
      </c>
      <c r="Y1730" s="72"/>
      <c r="Z1730" s="72"/>
      <c r="AA1730" s="78" t="s">
        <v>16022</v>
      </c>
      <c r="AB1730" s="72"/>
      <c r="AC1730" s="72" t="b">
        <v>0</v>
      </c>
      <c r="AD1730" s="72">
        <v>0</v>
      </c>
      <c r="AE1730" s="78" t="s">
        <v>230</v>
      </c>
      <c r="AF1730" s="72" t="b">
        <v>0</v>
      </c>
      <c r="AG1730" s="72" t="s">
        <v>235</v>
      </c>
      <c r="AH1730" s="72"/>
      <c r="AI1730" s="78" t="s">
        <v>230</v>
      </c>
      <c r="AJ1730" s="72" t="b">
        <v>0</v>
      </c>
      <c r="AK1730" s="72">
        <v>0</v>
      </c>
      <c r="AL1730" s="78" t="s">
        <v>230</v>
      </c>
      <c r="AM1730" s="72" t="s">
        <v>246</v>
      </c>
      <c r="AN1730" s="72" t="b">
        <v>0</v>
      </c>
      <c r="AO1730" s="78" t="s">
        <v>16022</v>
      </c>
      <c r="AP1730" s="72" t="s">
        <v>179</v>
      </c>
      <c r="AQ1730" s="72">
        <v>0</v>
      </c>
      <c r="AR1730" s="72">
        <v>0</v>
      </c>
      <c r="AS1730" s="72" t="s">
        <v>19031</v>
      </c>
      <c r="AT1730" s="72" t="s">
        <v>278</v>
      </c>
      <c r="AU1730" s="72" t="s">
        <v>19052</v>
      </c>
      <c r="AV1730" s="72" t="s">
        <v>19066</v>
      </c>
      <c r="AW1730" s="72" t="s">
        <v>19088</v>
      </c>
      <c r="AX1730" s="72" t="s">
        <v>19112</v>
      </c>
      <c r="AY1730" s="72" t="s">
        <v>19124</v>
      </c>
      <c r="AZ1730" s="76" t="s">
        <v>19134</v>
      </c>
    </row>
    <row r="1731" spans="1:52" x14ac:dyDescent="0.35">
      <c r="A1731" s="70" t="s">
        <v>1848</v>
      </c>
      <c r="B1731" s="70" t="s">
        <v>1848</v>
      </c>
      <c r="C1731" s="83"/>
      <c r="D1731" s="84"/>
      <c r="E1731" s="85"/>
      <c r="F1731" s="86"/>
      <c r="G1731" s="83"/>
      <c r="H1731" s="81"/>
      <c r="I1731" s="87"/>
      <c r="J1731" s="87"/>
      <c r="K1731" s="36"/>
      <c r="L1731" s="90"/>
      <c r="M1731" s="90"/>
      <c r="N1731" s="89"/>
      <c r="O1731" s="72" t="s">
        <v>179</v>
      </c>
      <c r="P1731" s="74">
        <v>42826.295960648145</v>
      </c>
      <c r="Q1731" s="72" t="s">
        <v>3984</v>
      </c>
      <c r="R1731" s="76" t="s">
        <v>6856</v>
      </c>
      <c r="S1731" s="72" t="s">
        <v>221</v>
      </c>
      <c r="T1731" s="72"/>
      <c r="U1731" s="72"/>
      <c r="V1731" s="76" t="s">
        <v>10074</v>
      </c>
      <c r="W1731" s="74">
        <v>42826.295960648145</v>
      </c>
      <c r="X1731" s="76" t="s">
        <v>12066</v>
      </c>
      <c r="Y1731" s="72"/>
      <c r="Z1731" s="72"/>
      <c r="AA1731" s="78" t="s">
        <v>16023</v>
      </c>
      <c r="AB1731" s="72"/>
      <c r="AC1731" s="72" t="b">
        <v>0</v>
      </c>
      <c r="AD1731" s="72">
        <v>0</v>
      </c>
      <c r="AE1731" s="78" t="s">
        <v>230</v>
      </c>
      <c r="AF1731" s="72" t="b">
        <v>0</v>
      </c>
      <c r="AG1731" s="72" t="s">
        <v>324</v>
      </c>
      <c r="AH1731" s="72"/>
      <c r="AI1731" s="78" t="s">
        <v>230</v>
      </c>
      <c r="AJ1731" s="72" t="b">
        <v>0</v>
      </c>
      <c r="AK1731" s="72">
        <v>0</v>
      </c>
      <c r="AL1731" s="78" t="s">
        <v>230</v>
      </c>
      <c r="AM1731" s="72" t="s">
        <v>237</v>
      </c>
      <c r="AN1731" s="72" t="b">
        <v>0</v>
      </c>
      <c r="AO1731" s="78" t="s">
        <v>16023</v>
      </c>
      <c r="AP1731" s="72" t="s">
        <v>179</v>
      </c>
      <c r="AQ1731" s="72">
        <v>0</v>
      </c>
      <c r="AR1731" s="72">
        <v>0</v>
      </c>
      <c r="AS1731" s="72"/>
      <c r="AT1731" s="72"/>
      <c r="AU1731" s="72"/>
      <c r="AV1731" s="72"/>
      <c r="AW1731" s="72"/>
      <c r="AX1731" s="72"/>
      <c r="AY1731" s="72"/>
      <c r="AZ1731" s="72"/>
    </row>
    <row r="1732" spans="1:52" x14ac:dyDescent="0.35">
      <c r="A1732" s="70" t="s">
        <v>1849</v>
      </c>
      <c r="B1732" s="70" t="s">
        <v>1849</v>
      </c>
      <c r="C1732" s="83"/>
      <c r="D1732" s="84"/>
      <c r="E1732" s="85"/>
      <c r="F1732" s="86"/>
      <c r="G1732" s="83"/>
      <c r="H1732" s="81"/>
      <c r="I1732" s="87"/>
      <c r="J1732" s="87"/>
      <c r="K1732" s="36"/>
      <c r="L1732" s="90"/>
      <c r="M1732" s="90"/>
      <c r="N1732" s="89"/>
      <c r="O1732" s="72" t="s">
        <v>179</v>
      </c>
      <c r="P1732" s="74">
        <v>42826.302627314813</v>
      </c>
      <c r="Q1732" s="72" t="s">
        <v>3985</v>
      </c>
      <c r="R1732" s="76" t="s">
        <v>6857</v>
      </c>
      <c r="S1732" s="72" t="s">
        <v>225</v>
      </c>
      <c r="T1732" s="72"/>
      <c r="U1732" s="72"/>
      <c r="V1732" s="76" t="s">
        <v>10075</v>
      </c>
      <c r="W1732" s="74">
        <v>42826.302627314813</v>
      </c>
      <c r="X1732" s="76" t="s">
        <v>12067</v>
      </c>
      <c r="Y1732" s="72"/>
      <c r="Z1732" s="72"/>
      <c r="AA1732" s="78" t="s">
        <v>16024</v>
      </c>
      <c r="AB1732" s="72"/>
      <c r="AC1732" s="72" t="b">
        <v>0</v>
      </c>
      <c r="AD1732" s="72">
        <v>1</v>
      </c>
      <c r="AE1732" s="78" t="s">
        <v>230</v>
      </c>
      <c r="AF1732" s="72" t="b">
        <v>1</v>
      </c>
      <c r="AG1732" s="72" t="s">
        <v>324</v>
      </c>
      <c r="AH1732" s="72"/>
      <c r="AI1732" s="78" t="s">
        <v>18924</v>
      </c>
      <c r="AJ1732" s="72" t="b">
        <v>0</v>
      </c>
      <c r="AK1732" s="72">
        <v>0</v>
      </c>
      <c r="AL1732" s="78" t="s">
        <v>230</v>
      </c>
      <c r="AM1732" s="72" t="s">
        <v>242</v>
      </c>
      <c r="AN1732" s="72" t="b">
        <v>1</v>
      </c>
      <c r="AO1732" s="78" t="s">
        <v>16024</v>
      </c>
      <c r="AP1732" s="72" t="s">
        <v>179</v>
      </c>
      <c r="AQ1732" s="72">
        <v>0</v>
      </c>
      <c r="AR1732" s="72">
        <v>0</v>
      </c>
      <c r="AS1732" s="72" t="s">
        <v>19032</v>
      </c>
      <c r="AT1732" s="72" t="s">
        <v>19047</v>
      </c>
      <c r="AU1732" s="72" t="s">
        <v>19055</v>
      </c>
      <c r="AV1732" s="72" t="s">
        <v>19067</v>
      </c>
      <c r="AW1732" s="72" t="s">
        <v>19089</v>
      </c>
      <c r="AX1732" s="72" t="s">
        <v>19113</v>
      </c>
      <c r="AY1732" s="72" t="s">
        <v>19124</v>
      </c>
      <c r="AZ1732" s="76" t="s">
        <v>19135</v>
      </c>
    </row>
    <row r="1733" spans="1:52" x14ac:dyDescent="0.35">
      <c r="A1733" s="70" t="s">
        <v>1850</v>
      </c>
      <c r="B1733" s="70" t="s">
        <v>1850</v>
      </c>
      <c r="C1733" s="83"/>
      <c r="D1733" s="84"/>
      <c r="E1733" s="85"/>
      <c r="F1733" s="86"/>
      <c r="G1733" s="83"/>
      <c r="H1733" s="81"/>
      <c r="I1733" s="87"/>
      <c r="J1733" s="87"/>
      <c r="K1733" s="36"/>
      <c r="L1733" s="90"/>
      <c r="M1733" s="90"/>
      <c r="N1733" s="89"/>
      <c r="O1733" s="72" t="s">
        <v>179</v>
      </c>
      <c r="P1733" s="74">
        <v>42826.303460648145</v>
      </c>
      <c r="Q1733" s="72" t="s">
        <v>3986</v>
      </c>
      <c r="R1733" s="76" t="s">
        <v>6858</v>
      </c>
      <c r="S1733" s="72" t="s">
        <v>221</v>
      </c>
      <c r="T1733" s="72" t="s">
        <v>8709</v>
      </c>
      <c r="U1733" s="72"/>
      <c r="V1733" s="76" t="s">
        <v>10076</v>
      </c>
      <c r="W1733" s="74">
        <v>42826.303460648145</v>
      </c>
      <c r="X1733" s="76" t="s">
        <v>12068</v>
      </c>
      <c r="Y1733" s="72"/>
      <c r="Z1733" s="72"/>
      <c r="AA1733" s="78" t="s">
        <v>16025</v>
      </c>
      <c r="AB1733" s="72"/>
      <c r="AC1733" s="72" t="b">
        <v>0</v>
      </c>
      <c r="AD1733" s="72">
        <v>0</v>
      </c>
      <c r="AE1733" s="78" t="s">
        <v>230</v>
      </c>
      <c r="AF1733" s="72" t="b">
        <v>0</v>
      </c>
      <c r="AG1733" s="72" t="s">
        <v>231</v>
      </c>
      <c r="AH1733" s="72"/>
      <c r="AI1733" s="78" t="s">
        <v>230</v>
      </c>
      <c r="AJ1733" s="72" t="b">
        <v>0</v>
      </c>
      <c r="AK1733" s="72">
        <v>0</v>
      </c>
      <c r="AL1733" s="78" t="s">
        <v>230</v>
      </c>
      <c r="AM1733" s="72" t="s">
        <v>18948</v>
      </c>
      <c r="AN1733" s="72" t="b">
        <v>0</v>
      </c>
      <c r="AO1733" s="78" t="s">
        <v>16025</v>
      </c>
      <c r="AP1733" s="72" t="s">
        <v>179</v>
      </c>
      <c r="AQ1733" s="72">
        <v>0</v>
      </c>
      <c r="AR1733" s="72">
        <v>0</v>
      </c>
      <c r="AS1733" s="72"/>
      <c r="AT1733" s="72"/>
      <c r="AU1733" s="72"/>
      <c r="AV1733" s="72"/>
      <c r="AW1733" s="72"/>
      <c r="AX1733" s="72"/>
      <c r="AY1733" s="72"/>
      <c r="AZ1733" s="72"/>
    </row>
    <row r="1734" spans="1:52" x14ac:dyDescent="0.35">
      <c r="A1734" s="70" t="s">
        <v>1850</v>
      </c>
      <c r="B1734" s="70" t="s">
        <v>1850</v>
      </c>
      <c r="C1734" s="83"/>
      <c r="D1734" s="84"/>
      <c r="E1734" s="85"/>
      <c r="F1734" s="86"/>
      <c r="G1734" s="83"/>
      <c r="H1734" s="81"/>
      <c r="I1734" s="87"/>
      <c r="J1734" s="87"/>
      <c r="K1734" s="36"/>
      <c r="L1734" s="90"/>
      <c r="M1734" s="90"/>
      <c r="N1734" s="89"/>
      <c r="O1734" s="72" t="s">
        <v>179</v>
      </c>
      <c r="P1734" s="74">
        <v>42826.303495370368</v>
      </c>
      <c r="Q1734" s="72" t="s">
        <v>3987</v>
      </c>
      <c r="R1734" s="76" t="s">
        <v>6859</v>
      </c>
      <c r="S1734" s="72" t="s">
        <v>221</v>
      </c>
      <c r="T1734" s="72" t="s">
        <v>8709</v>
      </c>
      <c r="U1734" s="72"/>
      <c r="V1734" s="76" t="s">
        <v>10076</v>
      </c>
      <c r="W1734" s="74">
        <v>42826.303495370368</v>
      </c>
      <c r="X1734" s="76" t="s">
        <v>12069</v>
      </c>
      <c r="Y1734" s="72"/>
      <c r="Z1734" s="72"/>
      <c r="AA1734" s="78" t="s">
        <v>16026</v>
      </c>
      <c r="AB1734" s="72"/>
      <c r="AC1734" s="72" t="b">
        <v>0</v>
      </c>
      <c r="AD1734" s="72">
        <v>0</v>
      </c>
      <c r="AE1734" s="78" t="s">
        <v>230</v>
      </c>
      <c r="AF1734" s="72" t="b">
        <v>0</v>
      </c>
      <c r="AG1734" s="72" t="s">
        <v>231</v>
      </c>
      <c r="AH1734" s="72"/>
      <c r="AI1734" s="78" t="s">
        <v>230</v>
      </c>
      <c r="AJ1734" s="72" t="b">
        <v>0</v>
      </c>
      <c r="AK1734" s="72">
        <v>0</v>
      </c>
      <c r="AL1734" s="78" t="s">
        <v>230</v>
      </c>
      <c r="AM1734" s="72" t="s">
        <v>18948</v>
      </c>
      <c r="AN1734" s="72" t="b">
        <v>0</v>
      </c>
      <c r="AO1734" s="78" t="s">
        <v>16026</v>
      </c>
      <c r="AP1734" s="72" t="s">
        <v>179</v>
      </c>
      <c r="AQ1734" s="72">
        <v>0</v>
      </c>
      <c r="AR1734" s="72">
        <v>0</v>
      </c>
      <c r="AS1734" s="72"/>
      <c r="AT1734" s="72"/>
      <c r="AU1734" s="72"/>
      <c r="AV1734" s="72"/>
      <c r="AW1734" s="72"/>
      <c r="AX1734" s="72"/>
      <c r="AY1734" s="72"/>
      <c r="AZ1734" s="72"/>
    </row>
    <row r="1735" spans="1:52" x14ac:dyDescent="0.35">
      <c r="A1735" s="70" t="s">
        <v>1850</v>
      </c>
      <c r="B1735" s="70" t="s">
        <v>1850</v>
      </c>
      <c r="C1735" s="83"/>
      <c r="D1735" s="84"/>
      <c r="E1735" s="85"/>
      <c r="F1735" s="86"/>
      <c r="G1735" s="83"/>
      <c r="H1735" s="81"/>
      <c r="I1735" s="87"/>
      <c r="J1735" s="87"/>
      <c r="K1735" s="36"/>
      <c r="L1735" s="90"/>
      <c r="M1735" s="90"/>
      <c r="N1735" s="89"/>
      <c r="O1735" s="72" t="s">
        <v>179</v>
      </c>
      <c r="P1735" s="74">
        <v>42826.303541666668</v>
      </c>
      <c r="Q1735" s="72" t="s">
        <v>3988</v>
      </c>
      <c r="R1735" s="76" t="s">
        <v>6860</v>
      </c>
      <c r="S1735" s="72" t="s">
        <v>221</v>
      </c>
      <c r="T1735" s="72" t="s">
        <v>8709</v>
      </c>
      <c r="U1735" s="72"/>
      <c r="V1735" s="76" t="s">
        <v>10076</v>
      </c>
      <c r="W1735" s="74">
        <v>42826.303541666668</v>
      </c>
      <c r="X1735" s="76" t="s">
        <v>12070</v>
      </c>
      <c r="Y1735" s="72"/>
      <c r="Z1735" s="72"/>
      <c r="AA1735" s="78" t="s">
        <v>16027</v>
      </c>
      <c r="AB1735" s="72"/>
      <c r="AC1735" s="72" t="b">
        <v>0</v>
      </c>
      <c r="AD1735" s="72">
        <v>0</v>
      </c>
      <c r="AE1735" s="78" t="s">
        <v>230</v>
      </c>
      <c r="AF1735" s="72" t="b">
        <v>0</v>
      </c>
      <c r="AG1735" s="72" t="s">
        <v>231</v>
      </c>
      <c r="AH1735" s="72"/>
      <c r="AI1735" s="78" t="s">
        <v>230</v>
      </c>
      <c r="AJ1735" s="72" t="b">
        <v>0</v>
      </c>
      <c r="AK1735" s="72">
        <v>0</v>
      </c>
      <c r="AL1735" s="78" t="s">
        <v>230</v>
      </c>
      <c r="AM1735" s="72" t="s">
        <v>18948</v>
      </c>
      <c r="AN1735" s="72" t="b">
        <v>0</v>
      </c>
      <c r="AO1735" s="78" t="s">
        <v>16027</v>
      </c>
      <c r="AP1735" s="72" t="s">
        <v>179</v>
      </c>
      <c r="AQ1735" s="72">
        <v>0</v>
      </c>
      <c r="AR1735" s="72">
        <v>0</v>
      </c>
      <c r="AS1735" s="72"/>
      <c r="AT1735" s="72"/>
      <c r="AU1735" s="72"/>
      <c r="AV1735" s="72"/>
      <c r="AW1735" s="72"/>
      <c r="AX1735" s="72"/>
      <c r="AY1735" s="72"/>
      <c r="AZ1735" s="72"/>
    </row>
    <row r="1736" spans="1:52" x14ac:dyDescent="0.35">
      <c r="A1736" s="70" t="s">
        <v>1851</v>
      </c>
      <c r="B1736" s="70" t="s">
        <v>1851</v>
      </c>
      <c r="C1736" s="83"/>
      <c r="D1736" s="84"/>
      <c r="E1736" s="85"/>
      <c r="F1736" s="86"/>
      <c r="G1736" s="83"/>
      <c r="H1736" s="81"/>
      <c r="I1736" s="87"/>
      <c r="J1736" s="87"/>
      <c r="K1736" s="36"/>
      <c r="L1736" s="90"/>
      <c r="M1736" s="90"/>
      <c r="N1736" s="89"/>
      <c r="O1736" s="72" t="s">
        <v>179</v>
      </c>
      <c r="P1736" s="74">
        <v>42826.314953703702</v>
      </c>
      <c r="Q1736" s="72" t="s">
        <v>3989</v>
      </c>
      <c r="R1736" s="76" t="s">
        <v>6861</v>
      </c>
      <c r="S1736" s="72" t="s">
        <v>221</v>
      </c>
      <c r="T1736" s="72" t="s">
        <v>8700</v>
      </c>
      <c r="U1736" s="72"/>
      <c r="V1736" s="76" t="s">
        <v>10077</v>
      </c>
      <c r="W1736" s="74">
        <v>42826.314953703702</v>
      </c>
      <c r="X1736" s="76" t="s">
        <v>12071</v>
      </c>
      <c r="Y1736" s="72"/>
      <c r="Z1736" s="72"/>
      <c r="AA1736" s="78" t="s">
        <v>16028</v>
      </c>
      <c r="AB1736" s="72"/>
      <c r="AC1736" s="72" t="b">
        <v>0</v>
      </c>
      <c r="AD1736" s="72">
        <v>0</v>
      </c>
      <c r="AE1736" s="78" t="s">
        <v>230</v>
      </c>
      <c r="AF1736" s="72" t="b">
        <v>0</v>
      </c>
      <c r="AG1736" s="72" t="s">
        <v>231</v>
      </c>
      <c r="AH1736" s="72"/>
      <c r="AI1736" s="78" t="s">
        <v>230</v>
      </c>
      <c r="AJ1736" s="72" t="b">
        <v>0</v>
      </c>
      <c r="AK1736" s="72">
        <v>0</v>
      </c>
      <c r="AL1736" s="78" t="s">
        <v>230</v>
      </c>
      <c r="AM1736" s="72" t="s">
        <v>18939</v>
      </c>
      <c r="AN1736" s="72" t="b">
        <v>0</v>
      </c>
      <c r="AO1736" s="78" t="s">
        <v>16028</v>
      </c>
      <c r="AP1736" s="72" t="s">
        <v>179</v>
      </c>
      <c r="AQ1736" s="72">
        <v>0</v>
      </c>
      <c r="AR1736" s="72">
        <v>0</v>
      </c>
      <c r="AS1736" s="72"/>
      <c r="AT1736" s="72"/>
      <c r="AU1736" s="72"/>
      <c r="AV1736" s="72"/>
      <c r="AW1736" s="72"/>
      <c r="AX1736" s="72"/>
      <c r="AY1736" s="72"/>
      <c r="AZ1736" s="72"/>
    </row>
    <row r="1737" spans="1:52" x14ac:dyDescent="0.35">
      <c r="A1737" s="70" t="s">
        <v>1852</v>
      </c>
      <c r="B1737" s="70" t="s">
        <v>2072</v>
      </c>
      <c r="C1737" s="83"/>
      <c r="D1737" s="84"/>
      <c r="E1737" s="85"/>
      <c r="F1737" s="86"/>
      <c r="G1737" s="83"/>
      <c r="H1737" s="81"/>
      <c r="I1737" s="87"/>
      <c r="J1737" s="87"/>
      <c r="K1737" s="36"/>
      <c r="L1737" s="90"/>
      <c r="M1737" s="90"/>
      <c r="N1737" s="89"/>
      <c r="O1737" s="72" t="s">
        <v>217</v>
      </c>
      <c r="P1737" s="74">
        <v>42826.32471064815</v>
      </c>
      <c r="Q1737" s="72" t="s">
        <v>3929</v>
      </c>
      <c r="R1737" s="76" t="s">
        <v>6821</v>
      </c>
      <c r="S1737" s="72" t="s">
        <v>8528</v>
      </c>
      <c r="T1737" s="72" t="s">
        <v>8704</v>
      </c>
      <c r="U1737" s="72"/>
      <c r="V1737" s="76" t="s">
        <v>10078</v>
      </c>
      <c r="W1737" s="74">
        <v>42826.32471064815</v>
      </c>
      <c r="X1737" s="76" t="s">
        <v>12072</v>
      </c>
      <c r="Y1737" s="72"/>
      <c r="Z1737" s="72"/>
      <c r="AA1737" s="78" t="s">
        <v>16029</v>
      </c>
      <c r="AB1737" s="72"/>
      <c r="AC1737" s="72" t="b">
        <v>0</v>
      </c>
      <c r="AD1737" s="72">
        <v>0</v>
      </c>
      <c r="AE1737" s="78" t="s">
        <v>230</v>
      </c>
      <c r="AF1737" s="72" t="b">
        <v>0</v>
      </c>
      <c r="AG1737" s="72" t="s">
        <v>231</v>
      </c>
      <c r="AH1737" s="72"/>
      <c r="AI1737" s="78" t="s">
        <v>230</v>
      </c>
      <c r="AJ1737" s="72" t="b">
        <v>0</v>
      </c>
      <c r="AK1737" s="72">
        <v>8</v>
      </c>
      <c r="AL1737" s="78" t="s">
        <v>16331</v>
      </c>
      <c r="AM1737" s="72" t="s">
        <v>240</v>
      </c>
      <c r="AN1737" s="72" t="b">
        <v>0</v>
      </c>
      <c r="AO1737" s="78" t="s">
        <v>16331</v>
      </c>
      <c r="AP1737" s="72" t="s">
        <v>179</v>
      </c>
      <c r="AQ1737" s="72">
        <v>0</v>
      </c>
      <c r="AR1737" s="72">
        <v>0</v>
      </c>
      <c r="AS1737" s="72"/>
      <c r="AT1737" s="72"/>
      <c r="AU1737" s="72"/>
      <c r="AV1737" s="72"/>
      <c r="AW1737" s="72"/>
      <c r="AX1737" s="72"/>
      <c r="AY1737" s="72"/>
      <c r="AZ1737" s="72"/>
    </row>
    <row r="1738" spans="1:52" x14ac:dyDescent="0.35">
      <c r="A1738" s="70" t="s">
        <v>1853</v>
      </c>
      <c r="B1738" s="70" t="s">
        <v>2734</v>
      </c>
      <c r="C1738" s="83"/>
      <c r="D1738" s="84"/>
      <c r="E1738" s="85"/>
      <c r="F1738" s="86"/>
      <c r="G1738" s="83"/>
      <c r="H1738" s="81"/>
      <c r="I1738" s="87"/>
      <c r="J1738" s="87"/>
      <c r="K1738" s="36"/>
      <c r="L1738" s="90"/>
      <c r="M1738" s="90"/>
      <c r="N1738" s="89"/>
      <c r="O1738" s="72" t="s">
        <v>217</v>
      </c>
      <c r="P1738" s="74">
        <v>42826.32503472222</v>
      </c>
      <c r="Q1738" s="72" t="s">
        <v>3990</v>
      </c>
      <c r="R1738" s="76" t="s">
        <v>6342</v>
      </c>
      <c r="S1738" s="72" t="s">
        <v>226</v>
      </c>
      <c r="T1738" s="72"/>
      <c r="U1738" s="72"/>
      <c r="V1738" s="76" t="s">
        <v>10079</v>
      </c>
      <c r="W1738" s="74">
        <v>42826.32503472222</v>
      </c>
      <c r="X1738" s="76" t="s">
        <v>12073</v>
      </c>
      <c r="Y1738" s="72"/>
      <c r="Z1738" s="72"/>
      <c r="AA1738" s="78" t="s">
        <v>16030</v>
      </c>
      <c r="AB1738" s="72"/>
      <c r="AC1738" s="72" t="b">
        <v>0</v>
      </c>
      <c r="AD1738" s="72">
        <v>0</v>
      </c>
      <c r="AE1738" s="78" t="s">
        <v>230</v>
      </c>
      <c r="AF1738" s="72" t="b">
        <v>0</v>
      </c>
      <c r="AG1738" s="72" t="s">
        <v>235</v>
      </c>
      <c r="AH1738" s="72"/>
      <c r="AI1738" s="78" t="s">
        <v>230</v>
      </c>
      <c r="AJ1738" s="72" t="b">
        <v>0</v>
      </c>
      <c r="AK1738" s="72">
        <v>0</v>
      </c>
      <c r="AL1738" s="78" t="s">
        <v>230</v>
      </c>
      <c r="AM1738" s="72" t="s">
        <v>238</v>
      </c>
      <c r="AN1738" s="72" t="b">
        <v>0</v>
      </c>
      <c r="AO1738" s="78" t="s">
        <v>16030</v>
      </c>
      <c r="AP1738" s="72" t="s">
        <v>179</v>
      </c>
      <c r="AQ1738" s="72">
        <v>0</v>
      </c>
      <c r="AR1738" s="72">
        <v>0</v>
      </c>
      <c r="AS1738" s="72"/>
      <c r="AT1738" s="72"/>
      <c r="AU1738" s="72"/>
      <c r="AV1738" s="72"/>
      <c r="AW1738" s="72"/>
      <c r="AX1738" s="72"/>
      <c r="AY1738" s="72"/>
      <c r="AZ1738" s="72"/>
    </row>
    <row r="1739" spans="1:52" x14ac:dyDescent="0.35">
      <c r="A1739" s="70" t="s">
        <v>1853</v>
      </c>
      <c r="B1739" s="70" t="s">
        <v>216</v>
      </c>
      <c r="C1739" s="83"/>
      <c r="D1739" s="84"/>
      <c r="E1739" s="85"/>
      <c r="F1739" s="86"/>
      <c r="G1739" s="83"/>
      <c r="H1739" s="81"/>
      <c r="I1739" s="87"/>
      <c r="J1739" s="87"/>
      <c r="K1739" s="36"/>
      <c r="L1739" s="90"/>
      <c r="M1739" s="90"/>
      <c r="N1739" s="89"/>
      <c r="O1739" s="72" t="s">
        <v>217</v>
      </c>
      <c r="P1739" s="74">
        <v>42826.32503472222</v>
      </c>
      <c r="Q1739" s="72" t="s">
        <v>3990</v>
      </c>
      <c r="R1739" s="76" t="s">
        <v>6342</v>
      </c>
      <c r="S1739" s="72" t="s">
        <v>226</v>
      </c>
      <c r="T1739" s="72"/>
      <c r="U1739" s="72"/>
      <c r="V1739" s="76" t="s">
        <v>10079</v>
      </c>
      <c r="W1739" s="74">
        <v>42826.32503472222</v>
      </c>
      <c r="X1739" s="76" t="s">
        <v>12073</v>
      </c>
      <c r="Y1739" s="72"/>
      <c r="Z1739" s="72"/>
      <c r="AA1739" s="78" t="s">
        <v>16030</v>
      </c>
      <c r="AB1739" s="72"/>
      <c r="AC1739" s="72" t="b">
        <v>0</v>
      </c>
      <c r="AD1739" s="72">
        <v>0</v>
      </c>
      <c r="AE1739" s="78" t="s">
        <v>230</v>
      </c>
      <c r="AF1739" s="72" t="b">
        <v>0</v>
      </c>
      <c r="AG1739" s="72" t="s">
        <v>235</v>
      </c>
      <c r="AH1739" s="72"/>
      <c r="AI1739" s="78" t="s">
        <v>230</v>
      </c>
      <c r="AJ1739" s="72" t="b">
        <v>0</v>
      </c>
      <c r="AK1739" s="72">
        <v>0</v>
      </c>
      <c r="AL1739" s="78" t="s">
        <v>230</v>
      </c>
      <c r="AM1739" s="72" t="s">
        <v>238</v>
      </c>
      <c r="AN1739" s="72" t="b">
        <v>0</v>
      </c>
      <c r="AO1739" s="78" t="s">
        <v>16030</v>
      </c>
      <c r="AP1739" s="72" t="s">
        <v>179</v>
      </c>
      <c r="AQ1739" s="72">
        <v>0</v>
      </c>
      <c r="AR1739" s="72">
        <v>0</v>
      </c>
      <c r="AS1739" s="72"/>
      <c r="AT1739" s="72"/>
      <c r="AU1739" s="72"/>
      <c r="AV1739" s="72"/>
      <c r="AW1739" s="72"/>
      <c r="AX1739" s="72"/>
      <c r="AY1739" s="72"/>
      <c r="AZ1739" s="72"/>
    </row>
    <row r="1740" spans="1:52" x14ac:dyDescent="0.35">
      <c r="A1740" s="70" t="s">
        <v>1854</v>
      </c>
      <c r="B1740" s="70" t="s">
        <v>1854</v>
      </c>
      <c r="C1740" s="83"/>
      <c r="D1740" s="84"/>
      <c r="E1740" s="85"/>
      <c r="F1740" s="86"/>
      <c r="G1740" s="83"/>
      <c r="H1740" s="81"/>
      <c r="I1740" s="87"/>
      <c r="J1740" s="87"/>
      <c r="K1740" s="36"/>
      <c r="L1740" s="90"/>
      <c r="M1740" s="90"/>
      <c r="N1740" s="89"/>
      <c r="O1740" s="72" t="s">
        <v>179</v>
      </c>
      <c r="P1740" s="74">
        <v>42822.263715277775</v>
      </c>
      <c r="Q1740" s="72" t="s">
        <v>3991</v>
      </c>
      <c r="R1740" s="76" t="s">
        <v>6862</v>
      </c>
      <c r="S1740" s="72" t="s">
        <v>225</v>
      </c>
      <c r="T1740" s="72"/>
      <c r="U1740" s="72"/>
      <c r="V1740" s="76" t="s">
        <v>10080</v>
      </c>
      <c r="W1740" s="74">
        <v>42822.263715277775</v>
      </c>
      <c r="X1740" s="76" t="s">
        <v>12074</v>
      </c>
      <c r="Y1740" s="72"/>
      <c r="Z1740" s="72"/>
      <c r="AA1740" s="78" t="s">
        <v>16031</v>
      </c>
      <c r="AB1740" s="72"/>
      <c r="AC1740" s="72" t="b">
        <v>0</v>
      </c>
      <c r="AD1740" s="72">
        <v>595</v>
      </c>
      <c r="AE1740" s="78" t="s">
        <v>230</v>
      </c>
      <c r="AF1740" s="72" t="b">
        <v>0</v>
      </c>
      <c r="AG1740" s="72" t="s">
        <v>324</v>
      </c>
      <c r="AH1740" s="72"/>
      <c r="AI1740" s="78" t="s">
        <v>230</v>
      </c>
      <c r="AJ1740" s="72" t="b">
        <v>0</v>
      </c>
      <c r="AK1740" s="72">
        <v>212</v>
      </c>
      <c r="AL1740" s="78" t="s">
        <v>230</v>
      </c>
      <c r="AM1740" s="72" t="s">
        <v>246</v>
      </c>
      <c r="AN1740" s="72" t="b">
        <v>1</v>
      </c>
      <c r="AO1740" s="78" t="s">
        <v>16031</v>
      </c>
      <c r="AP1740" s="72" t="s">
        <v>250</v>
      </c>
      <c r="AQ1740" s="72">
        <v>0</v>
      </c>
      <c r="AR1740" s="72">
        <v>0</v>
      </c>
      <c r="AS1740" s="72"/>
      <c r="AT1740" s="72"/>
      <c r="AU1740" s="72"/>
      <c r="AV1740" s="72"/>
      <c r="AW1740" s="72"/>
      <c r="AX1740" s="72"/>
      <c r="AY1740" s="72"/>
      <c r="AZ1740" s="72"/>
    </row>
    <row r="1741" spans="1:52" x14ac:dyDescent="0.35">
      <c r="A1741" s="70" t="s">
        <v>1855</v>
      </c>
      <c r="B1741" s="70" t="s">
        <v>1854</v>
      </c>
      <c r="C1741" s="83"/>
      <c r="D1741" s="84"/>
      <c r="E1741" s="85"/>
      <c r="F1741" s="86"/>
      <c r="G1741" s="83"/>
      <c r="H1741" s="81"/>
      <c r="I1741" s="87"/>
      <c r="J1741" s="87"/>
      <c r="K1741" s="36"/>
      <c r="L1741" s="90"/>
      <c r="M1741" s="90"/>
      <c r="N1741" s="89"/>
      <c r="O1741" s="72" t="s">
        <v>217</v>
      </c>
      <c r="P1741" s="74">
        <v>42826.32503472222</v>
      </c>
      <c r="Q1741" s="72" t="s">
        <v>3992</v>
      </c>
      <c r="R1741" s="72"/>
      <c r="S1741" s="72"/>
      <c r="T1741" s="72"/>
      <c r="U1741" s="72"/>
      <c r="V1741" s="76" t="s">
        <v>10081</v>
      </c>
      <c r="W1741" s="74">
        <v>42826.32503472222</v>
      </c>
      <c r="X1741" s="76" t="s">
        <v>12075</v>
      </c>
      <c r="Y1741" s="72"/>
      <c r="Z1741" s="72"/>
      <c r="AA1741" s="78" t="s">
        <v>16032</v>
      </c>
      <c r="AB1741" s="72"/>
      <c r="AC1741" s="72" t="b">
        <v>0</v>
      </c>
      <c r="AD1741" s="72">
        <v>0</v>
      </c>
      <c r="AE1741" s="78" t="s">
        <v>230</v>
      </c>
      <c r="AF1741" s="72" t="b">
        <v>0</v>
      </c>
      <c r="AG1741" s="72" t="s">
        <v>324</v>
      </c>
      <c r="AH1741" s="72"/>
      <c r="AI1741" s="78" t="s">
        <v>230</v>
      </c>
      <c r="AJ1741" s="72" t="b">
        <v>0</v>
      </c>
      <c r="AK1741" s="72">
        <v>212</v>
      </c>
      <c r="AL1741" s="78" t="s">
        <v>16031</v>
      </c>
      <c r="AM1741" s="72" t="s">
        <v>246</v>
      </c>
      <c r="AN1741" s="72" t="b">
        <v>0</v>
      </c>
      <c r="AO1741" s="78" t="s">
        <v>16031</v>
      </c>
      <c r="AP1741" s="72" t="s">
        <v>179</v>
      </c>
      <c r="AQ1741" s="72">
        <v>0</v>
      </c>
      <c r="AR1741" s="72">
        <v>0</v>
      </c>
      <c r="AS1741" s="72"/>
      <c r="AT1741" s="72"/>
      <c r="AU1741" s="72"/>
      <c r="AV1741" s="72"/>
      <c r="AW1741" s="72"/>
      <c r="AX1741" s="72"/>
      <c r="AY1741" s="72"/>
      <c r="AZ1741" s="72"/>
    </row>
    <row r="1742" spans="1:52" x14ac:dyDescent="0.35">
      <c r="A1742" s="70" t="s">
        <v>1856</v>
      </c>
      <c r="B1742" s="70" t="s">
        <v>1856</v>
      </c>
      <c r="C1742" s="83"/>
      <c r="D1742" s="84"/>
      <c r="E1742" s="85"/>
      <c r="F1742" s="86"/>
      <c r="G1742" s="83"/>
      <c r="H1742" s="81"/>
      <c r="I1742" s="87"/>
      <c r="J1742" s="87"/>
      <c r="K1742" s="36"/>
      <c r="L1742" s="90"/>
      <c r="M1742" s="90"/>
      <c r="N1742" s="89"/>
      <c r="O1742" s="72" t="s">
        <v>179</v>
      </c>
      <c r="P1742" s="74">
        <v>42826.326932870368</v>
      </c>
      <c r="Q1742" s="72" t="s">
        <v>3993</v>
      </c>
      <c r="R1742" s="76" t="s">
        <v>6863</v>
      </c>
      <c r="S1742" s="72" t="s">
        <v>226</v>
      </c>
      <c r="T1742" s="72"/>
      <c r="U1742" s="72"/>
      <c r="V1742" s="76" t="s">
        <v>10082</v>
      </c>
      <c r="W1742" s="74">
        <v>42826.326932870368</v>
      </c>
      <c r="X1742" s="76" t="s">
        <v>12076</v>
      </c>
      <c r="Y1742" s="72"/>
      <c r="Z1742" s="72"/>
      <c r="AA1742" s="78" t="s">
        <v>16033</v>
      </c>
      <c r="AB1742" s="72"/>
      <c r="AC1742" s="72" t="b">
        <v>0</v>
      </c>
      <c r="AD1742" s="72">
        <v>0</v>
      </c>
      <c r="AE1742" s="78" t="s">
        <v>230</v>
      </c>
      <c r="AF1742" s="72" t="b">
        <v>0</v>
      </c>
      <c r="AG1742" s="72" t="s">
        <v>231</v>
      </c>
      <c r="AH1742" s="72"/>
      <c r="AI1742" s="78" t="s">
        <v>230</v>
      </c>
      <c r="AJ1742" s="72" t="b">
        <v>0</v>
      </c>
      <c r="AK1742" s="72">
        <v>0</v>
      </c>
      <c r="AL1742" s="78" t="s">
        <v>230</v>
      </c>
      <c r="AM1742" s="72" t="s">
        <v>240</v>
      </c>
      <c r="AN1742" s="72" t="b">
        <v>0</v>
      </c>
      <c r="AO1742" s="78" t="s">
        <v>16033</v>
      </c>
      <c r="AP1742" s="72" t="s">
        <v>179</v>
      </c>
      <c r="AQ1742" s="72">
        <v>0</v>
      </c>
      <c r="AR1742" s="72">
        <v>0</v>
      </c>
      <c r="AS1742" s="72"/>
      <c r="AT1742" s="72"/>
      <c r="AU1742" s="72"/>
      <c r="AV1742" s="72"/>
      <c r="AW1742" s="72"/>
      <c r="AX1742" s="72"/>
      <c r="AY1742" s="72"/>
      <c r="AZ1742" s="72"/>
    </row>
    <row r="1743" spans="1:52" x14ac:dyDescent="0.35">
      <c r="A1743" s="70" t="s">
        <v>1857</v>
      </c>
      <c r="B1743" s="70" t="s">
        <v>2734</v>
      </c>
      <c r="C1743" s="83"/>
      <c r="D1743" s="84"/>
      <c r="E1743" s="85"/>
      <c r="F1743" s="86"/>
      <c r="G1743" s="83"/>
      <c r="H1743" s="81"/>
      <c r="I1743" s="87"/>
      <c r="J1743" s="87"/>
      <c r="K1743" s="36"/>
      <c r="L1743" s="90"/>
      <c r="M1743" s="90"/>
      <c r="N1743" s="89"/>
      <c r="O1743" s="72" t="s">
        <v>217</v>
      </c>
      <c r="P1743" s="74">
        <v>42826.328831018516</v>
      </c>
      <c r="Q1743" s="72" t="s">
        <v>3994</v>
      </c>
      <c r="R1743" s="76" t="s">
        <v>6342</v>
      </c>
      <c r="S1743" s="72" t="s">
        <v>226</v>
      </c>
      <c r="T1743" s="72"/>
      <c r="U1743" s="72"/>
      <c r="V1743" s="76" t="s">
        <v>10083</v>
      </c>
      <c r="W1743" s="74">
        <v>42826.328831018516</v>
      </c>
      <c r="X1743" s="76" t="s">
        <v>12077</v>
      </c>
      <c r="Y1743" s="72"/>
      <c r="Z1743" s="72"/>
      <c r="AA1743" s="78" t="s">
        <v>16034</v>
      </c>
      <c r="AB1743" s="72"/>
      <c r="AC1743" s="72" t="b">
        <v>0</v>
      </c>
      <c r="AD1743" s="72">
        <v>0</v>
      </c>
      <c r="AE1743" s="78" t="s">
        <v>230</v>
      </c>
      <c r="AF1743" s="72" t="b">
        <v>0</v>
      </c>
      <c r="AG1743" s="72" t="s">
        <v>235</v>
      </c>
      <c r="AH1743" s="72"/>
      <c r="AI1743" s="78" t="s">
        <v>230</v>
      </c>
      <c r="AJ1743" s="72" t="b">
        <v>0</v>
      </c>
      <c r="AK1743" s="72">
        <v>0</v>
      </c>
      <c r="AL1743" s="78" t="s">
        <v>230</v>
      </c>
      <c r="AM1743" s="72" t="s">
        <v>238</v>
      </c>
      <c r="AN1743" s="72" t="b">
        <v>0</v>
      </c>
      <c r="AO1743" s="78" t="s">
        <v>16034</v>
      </c>
      <c r="AP1743" s="72" t="s">
        <v>179</v>
      </c>
      <c r="AQ1743" s="72">
        <v>0</v>
      </c>
      <c r="AR1743" s="72">
        <v>0</v>
      </c>
      <c r="AS1743" s="72"/>
      <c r="AT1743" s="72"/>
      <c r="AU1743" s="72"/>
      <c r="AV1743" s="72"/>
      <c r="AW1743" s="72"/>
      <c r="AX1743" s="72"/>
      <c r="AY1743" s="72"/>
      <c r="AZ1743" s="72"/>
    </row>
    <row r="1744" spans="1:52" x14ac:dyDescent="0.35">
      <c r="A1744" s="70" t="s">
        <v>1857</v>
      </c>
      <c r="B1744" s="70" t="s">
        <v>216</v>
      </c>
      <c r="C1744" s="83"/>
      <c r="D1744" s="84"/>
      <c r="E1744" s="85"/>
      <c r="F1744" s="86"/>
      <c r="G1744" s="83"/>
      <c r="H1744" s="81"/>
      <c r="I1744" s="87"/>
      <c r="J1744" s="87"/>
      <c r="K1744" s="36"/>
      <c r="L1744" s="90"/>
      <c r="M1744" s="90"/>
      <c r="N1744" s="89"/>
      <c r="O1744" s="72" t="s">
        <v>217</v>
      </c>
      <c r="P1744" s="74">
        <v>42826.328831018516</v>
      </c>
      <c r="Q1744" s="72" t="s">
        <v>3994</v>
      </c>
      <c r="R1744" s="76" t="s">
        <v>6342</v>
      </c>
      <c r="S1744" s="72" t="s">
        <v>226</v>
      </c>
      <c r="T1744" s="72"/>
      <c r="U1744" s="72"/>
      <c r="V1744" s="76" t="s">
        <v>10083</v>
      </c>
      <c r="W1744" s="74">
        <v>42826.328831018516</v>
      </c>
      <c r="X1744" s="76" t="s">
        <v>12077</v>
      </c>
      <c r="Y1744" s="72"/>
      <c r="Z1744" s="72"/>
      <c r="AA1744" s="78" t="s">
        <v>16034</v>
      </c>
      <c r="AB1744" s="72"/>
      <c r="AC1744" s="72" t="b">
        <v>0</v>
      </c>
      <c r="AD1744" s="72">
        <v>0</v>
      </c>
      <c r="AE1744" s="78" t="s">
        <v>230</v>
      </c>
      <c r="AF1744" s="72" t="b">
        <v>0</v>
      </c>
      <c r="AG1744" s="72" t="s">
        <v>235</v>
      </c>
      <c r="AH1744" s="72"/>
      <c r="AI1744" s="78" t="s">
        <v>230</v>
      </c>
      <c r="AJ1744" s="72" t="b">
        <v>0</v>
      </c>
      <c r="AK1744" s="72">
        <v>0</v>
      </c>
      <c r="AL1744" s="78" t="s">
        <v>230</v>
      </c>
      <c r="AM1744" s="72" t="s">
        <v>238</v>
      </c>
      <c r="AN1744" s="72" t="b">
        <v>0</v>
      </c>
      <c r="AO1744" s="78" t="s">
        <v>16034</v>
      </c>
      <c r="AP1744" s="72" t="s">
        <v>179</v>
      </c>
      <c r="AQ1744" s="72">
        <v>0</v>
      </c>
      <c r="AR1744" s="72">
        <v>0</v>
      </c>
      <c r="AS1744" s="72"/>
      <c r="AT1744" s="72"/>
      <c r="AU1744" s="72"/>
      <c r="AV1744" s="72"/>
      <c r="AW1744" s="72"/>
      <c r="AX1744" s="72"/>
      <c r="AY1744" s="72"/>
      <c r="AZ1744" s="72"/>
    </row>
    <row r="1745" spans="1:52" x14ac:dyDescent="0.35">
      <c r="A1745" s="70" t="s">
        <v>1858</v>
      </c>
      <c r="B1745" s="70" t="s">
        <v>1858</v>
      </c>
      <c r="C1745" s="83"/>
      <c r="D1745" s="84"/>
      <c r="E1745" s="85"/>
      <c r="F1745" s="86"/>
      <c r="G1745" s="83"/>
      <c r="H1745" s="81"/>
      <c r="I1745" s="87"/>
      <c r="J1745" s="87"/>
      <c r="K1745" s="36"/>
      <c r="L1745" s="90"/>
      <c r="M1745" s="90"/>
      <c r="N1745" s="89"/>
      <c r="O1745" s="72" t="s">
        <v>179</v>
      </c>
      <c r="P1745" s="74">
        <v>42823.703240740739</v>
      </c>
      <c r="Q1745" s="72" t="s">
        <v>3995</v>
      </c>
      <c r="R1745" s="72"/>
      <c r="S1745" s="72"/>
      <c r="T1745" s="72"/>
      <c r="U1745" s="76" t="s">
        <v>8958</v>
      </c>
      <c r="V1745" s="76" t="s">
        <v>8958</v>
      </c>
      <c r="W1745" s="74">
        <v>42823.703240740739</v>
      </c>
      <c r="X1745" s="76" t="s">
        <v>12078</v>
      </c>
      <c r="Y1745" s="72"/>
      <c r="Z1745" s="72"/>
      <c r="AA1745" s="78" t="s">
        <v>16035</v>
      </c>
      <c r="AB1745" s="72"/>
      <c r="AC1745" s="72" t="b">
        <v>0</v>
      </c>
      <c r="AD1745" s="72">
        <v>187</v>
      </c>
      <c r="AE1745" s="78" t="s">
        <v>230</v>
      </c>
      <c r="AF1745" s="72" t="b">
        <v>0</v>
      </c>
      <c r="AG1745" s="72" t="s">
        <v>357</v>
      </c>
      <c r="AH1745" s="72"/>
      <c r="AI1745" s="78" t="s">
        <v>230</v>
      </c>
      <c r="AJ1745" s="72" t="b">
        <v>0</v>
      </c>
      <c r="AK1745" s="72">
        <v>2543</v>
      </c>
      <c r="AL1745" s="78" t="s">
        <v>230</v>
      </c>
      <c r="AM1745" s="72" t="s">
        <v>242</v>
      </c>
      <c r="AN1745" s="72" t="b">
        <v>0</v>
      </c>
      <c r="AO1745" s="78" t="s">
        <v>16035</v>
      </c>
      <c r="AP1745" s="72" t="s">
        <v>250</v>
      </c>
      <c r="AQ1745" s="72">
        <v>0</v>
      </c>
      <c r="AR1745" s="72">
        <v>0</v>
      </c>
      <c r="AS1745" s="72"/>
      <c r="AT1745" s="72"/>
      <c r="AU1745" s="72"/>
      <c r="AV1745" s="72"/>
      <c r="AW1745" s="72"/>
      <c r="AX1745" s="72"/>
      <c r="AY1745" s="72"/>
      <c r="AZ1745" s="72"/>
    </row>
    <row r="1746" spans="1:52" x14ac:dyDescent="0.35">
      <c r="A1746" s="70" t="s">
        <v>1859</v>
      </c>
      <c r="B1746" s="70" t="s">
        <v>1858</v>
      </c>
      <c r="C1746" s="83"/>
      <c r="D1746" s="84"/>
      <c r="E1746" s="85"/>
      <c r="F1746" s="86"/>
      <c r="G1746" s="83"/>
      <c r="H1746" s="81"/>
      <c r="I1746" s="87"/>
      <c r="J1746" s="87"/>
      <c r="K1746" s="36"/>
      <c r="L1746" s="90"/>
      <c r="M1746" s="90"/>
      <c r="N1746" s="89"/>
      <c r="O1746" s="72" t="s">
        <v>217</v>
      </c>
      <c r="P1746" s="74">
        <v>42824.682511574072</v>
      </c>
      <c r="Q1746" s="72" t="s">
        <v>3996</v>
      </c>
      <c r="R1746" s="72"/>
      <c r="S1746" s="72"/>
      <c r="T1746" s="72"/>
      <c r="U1746" s="76" t="s">
        <v>8958</v>
      </c>
      <c r="V1746" s="76" t="s">
        <v>8958</v>
      </c>
      <c r="W1746" s="74">
        <v>42824.682511574072</v>
      </c>
      <c r="X1746" s="76" t="s">
        <v>12079</v>
      </c>
      <c r="Y1746" s="72"/>
      <c r="Z1746" s="72"/>
      <c r="AA1746" s="78" t="s">
        <v>16036</v>
      </c>
      <c r="AB1746" s="72"/>
      <c r="AC1746" s="72" t="b">
        <v>0</v>
      </c>
      <c r="AD1746" s="72">
        <v>0</v>
      </c>
      <c r="AE1746" s="78" t="s">
        <v>230</v>
      </c>
      <c r="AF1746" s="72" t="b">
        <v>0</v>
      </c>
      <c r="AG1746" s="72" t="s">
        <v>357</v>
      </c>
      <c r="AH1746" s="72"/>
      <c r="AI1746" s="78" t="s">
        <v>230</v>
      </c>
      <c r="AJ1746" s="72" t="b">
        <v>0</v>
      </c>
      <c r="AK1746" s="72">
        <v>2543</v>
      </c>
      <c r="AL1746" s="78" t="s">
        <v>16035</v>
      </c>
      <c r="AM1746" s="72" t="s">
        <v>246</v>
      </c>
      <c r="AN1746" s="72" t="b">
        <v>0</v>
      </c>
      <c r="AO1746" s="78" t="s">
        <v>16035</v>
      </c>
      <c r="AP1746" s="72" t="s">
        <v>179</v>
      </c>
      <c r="AQ1746" s="72">
        <v>0</v>
      </c>
      <c r="AR1746" s="72">
        <v>0</v>
      </c>
      <c r="AS1746" s="72"/>
      <c r="AT1746" s="72"/>
      <c r="AU1746" s="72"/>
      <c r="AV1746" s="72"/>
      <c r="AW1746" s="72"/>
      <c r="AX1746" s="72"/>
      <c r="AY1746" s="72"/>
      <c r="AZ1746" s="72"/>
    </row>
    <row r="1747" spans="1:52" x14ac:dyDescent="0.35">
      <c r="A1747" s="70" t="s">
        <v>1859</v>
      </c>
      <c r="B1747" s="70" t="s">
        <v>1861</v>
      </c>
      <c r="C1747" s="83"/>
      <c r="D1747" s="84"/>
      <c r="E1747" s="85"/>
      <c r="F1747" s="86"/>
      <c r="G1747" s="83"/>
      <c r="H1747" s="81"/>
      <c r="I1747" s="87"/>
      <c r="J1747" s="87"/>
      <c r="K1747" s="36"/>
      <c r="L1747" s="90"/>
      <c r="M1747" s="90"/>
      <c r="N1747" s="89"/>
      <c r="O1747" s="72" t="s">
        <v>217</v>
      </c>
      <c r="P1747" s="74">
        <v>42825.229016203702</v>
      </c>
      <c r="Q1747" s="72" t="s">
        <v>3997</v>
      </c>
      <c r="R1747" s="72"/>
      <c r="S1747" s="72"/>
      <c r="T1747" s="72"/>
      <c r="U1747" s="72"/>
      <c r="V1747" s="76" t="s">
        <v>10084</v>
      </c>
      <c r="W1747" s="74">
        <v>42825.229016203702</v>
      </c>
      <c r="X1747" s="76" t="s">
        <v>12080</v>
      </c>
      <c r="Y1747" s="72"/>
      <c r="Z1747" s="72"/>
      <c r="AA1747" s="78" t="s">
        <v>16037</v>
      </c>
      <c r="AB1747" s="72"/>
      <c r="AC1747" s="72" t="b">
        <v>0</v>
      </c>
      <c r="AD1747" s="72">
        <v>0</v>
      </c>
      <c r="AE1747" s="78" t="s">
        <v>230</v>
      </c>
      <c r="AF1747" s="72" t="b">
        <v>0</v>
      </c>
      <c r="AG1747" s="72" t="s">
        <v>357</v>
      </c>
      <c r="AH1747" s="72"/>
      <c r="AI1747" s="78" t="s">
        <v>230</v>
      </c>
      <c r="AJ1747" s="72" t="b">
        <v>0</v>
      </c>
      <c r="AK1747" s="72">
        <v>4393</v>
      </c>
      <c r="AL1747" s="78" t="s">
        <v>16041</v>
      </c>
      <c r="AM1747" s="72" t="s">
        <v>246</v>
      </c>
      <c r="AN1747" s="72" t="b">
        <v>0</v>
      </c>
      <c r="AO1747" s="78" t="s">
        <v>16041</v>
      </c>
      <c r="AP1747" s="72" t="s">
        <v>179</v>
      </c>
      <c r="AQ1747" s="72">
        <v>0</v>
      </c>
      <c r="AR1747" s="72">
        <v>0</v>
      </c>
      <c r="AS1747" s="72"/>
      <c r="AT1747" s="72"/>
      <c r="AU1747" s="72"/>
      <c r="AV1747" s="72"/>
      <c r="AW1747" s="72"/>
      <c r="AX1747" s="72"/>
      <c r="AY1747" s="72"/>
      <c r="AZ1747" s="72"/>
    </row>
    <row r="1748" spans="1:52" x14ac:dyDescent="0.35">
      <c r="A1748" s="70" t="s">
        <v>1859</v>
      </c>
      <c r="B1748" s="70" t="s">
        <v>2701</v>
      </c>
      <c r="C1748" s="83"/>
      <c r="D1748" s="84"/>
      <c r="E1748" s="85"/>
      <c r="F1748" s="86"/>
      <c r="G1748" s="83"/>
      <c r="H1748" s="81"/>
      <c r="I1748" s="87"/>
      <c r="J1748" s="87"/>
      <c r="K1748" s="36"/>
      <c r="L1748" s="90"/>
      <c r="M1748" s="90"/>
      <c r="N1748" s="89"/>
      <c r="O1748" s="72" t="s">
        <v>217</v>
      </c>
      <c r="P1748" s="74">
        <v>42826.329768518517</v>
      </c>
      <c r="Q1748" s="72" t="s">
        <v>3998</v>
      </c>
      <c r="R1748" s="72"/>
      <c r="S1748" s="72"/>
      <c r="T1748" s="72"/>
      <c r="U1748" s="72"/>
      <c r="V1748" s="76" t="s">
        <v>10084</v>
      </c>
      <c r="W1748" s="74">
        <v>42826.329768518517</v>
      </c>
      <c r="X1748" s="76" t="s">
        <v>12081</v>
      </c>
      <c r="Y1748" s="72"/>
      <c r="Z1748" s="72"/>
      <c r="AA1748" s="78" t="s">
        <v>16038</v>
      </c>
      <c r="AB1748" s="72"/>
      <c r="AC1748" s="72" t="b">
        <v>0</v>
      </c>
      <c r="AD1748" s="72">
        <v>0</v>
      </c>
      <c r="AE1748" s="78" t="s">
        <v>230</v>
      </c>
      <c r="AF1748" s="72" t="b">
        <v>0</v>
      </c>
      <c r="AG1748" s="72" t="s">
        <v>357</v>
      </c>
      <c r="AH1748" s="72"/>
      <c r="AI1748" s="78" t="s">
        <v>230</v>
      </c>
      <c r="AJ1748" s="72" t="b">
        <v>0</v>
      </c>
      <c r="AK1748" s="72">
        <v>6964</v>
      </c>
      <c r="AL1748" s="78" t="s">
        <v>18236</v>
      </c>
      <c r="AM1748" s="72" t="s">
        <v>246</v>
      </c>
      <c r="AN1748" s="72" t="b">
        <v>0</v>
      </c>
      <c r="AO1748" s="78" t="s">
        <v>18236</v>
      </c>
      <c r="AP1748" s="72" t="s">
        <v>179</v>
      </c>
      <c r="AQ1748" s="72">
        <v>0</v>
      </c>
      <c r="AR1748" s="72">
        <v>0</v>
      </c>
      <c r="AS1748" s="72"/>
      <c r="AT1748" s="72"/>
      <c r="AU1748" s="72"/>
      <c r="AV1748" s="72"/>
      <c r="AW1748" s="72"/>
      <c r="AX1748" s="72"/>
      <c r="AY1748" s="72"/>
      <c r="AZ1748" s="72"/>
    </row>
    <row r="1749" spans="1:52" x14ac:dyDescent="0.35">
      <c r="A1749" s="70" t="s">
        <v>381</v>
      </c>
      <c r="B1749" s="70" t="s">
        <v>381</v>
      </c>
      <c r="C1749" s="83"/>
      <c r="D1749" s="84"/>
      <c r="E1749" s="85"/>
      <c r="F1749" s="86"/>
      <c r="G1749" s="83"/>
      <c r="H1749" s="81"/>
      <c r="I1749" s="87"/>
      <c r="J1749" s="87"/>
      <c r="K1749" s="36"/>
      <c r="L1749" s="90"/>
      <c r="M1749" s="90"/>
      <c r="N1749" s="89"/>
      <c r="O1749" s="72" t="s">
        <v>179</v>
      </c>
      <c r="P1749" s="74">
        <v>42824.382141203707</v>
      </c>
      <c r="Q1749" s="72" t="s">
        <v>3999</v>
      </c>
      <c r="R1749" s="72"/>
      <c r="S1749" s="72"/>
      <c r="T1749" s="72" t="s">
        <v>8633</v>
      </c>
      <c r="U1749" s="76" t="s">
        <v>8886</v>
      </c>
      <c r="V1749" s="76" t="s">
        <v>8886</v>
      </c>
      <c r="W1749" s="74">
        <v>42824.382141203707</v>
      </c>
      <c r="X1749" s="76" t="s">
        <v>12082</v>
      </c>
      <c r="Y1749" s="72"/>
      <c r="Z1749" s="72"/>
      <c r="AA1749" s="78" t="s">
        <v>16039</v>
      </c>
      <c r="AB1749" s="72"/>
      <c r="AC1749" s="72" t="b">
        <v>0</v>
      </c>
      <c r="AD1749" s="72">
        <v>2838</v>
      </c>
      <c r="AE1749" s="78" t="s">
        <v>230</v>
      </c>
      <c r="AF1749" s="72" t="b">
        <v>0</v>
      </c>
      <c r="AG1749" s="72" t="s">
        <v>231</v>
      </c>
      <c r="AH1749" s="72"/>
      <c r="AI1749" s="78" t="s">
        <v>230</v>
      </c>
      <c r="AJ1749" s="72" t="b">
        <v>0</v>
      </c>
      <c r="AK1749" s="72">
        <v>1236</v>
      </c>
      <c r="AL1749" s="78" t="s">
        <v>230</v>
      </c>
      <c r="AM1749" s="72" t="s">
        <v>240</v>
      </c>
      <c r="AN1749" s="72" t="b">
        <v>0</v>
      </c>
      <c r="AO1749" s="78" t="s">
        <v>16039</v>
      </c>
      <c r="AP1749" s="72" t="s">
        <v>250</v>
      </c>
      <c r="AQ1749" s="72">
        <v>0</v>
      </c>
      <c r="AR1749" s="72">
        <v>0</v>
      </c>
      <c r="AS1749" s="72"/>
      <c r="AT1749" s="72"/>
      <c r="AU1749" s="72"/>
      <c r="AV1749" s="72"/>
      <c r="AW1749" s="72"/>
      <c r="AX1749" s="72"/>
      <c r="AY1749" s="72"/>
      <c r="AZ1749" s="72"/>
    </row>
    <row r="1750" spans="1:52" x14ac:dyDescent="0.35">
      <c r="A1750" s="70" t="s">
        <v>1860</v>
      </c>
      <c r="B1750" s="70" t="s">
        <v>381</v>
      </c>
      <c r="C1750" s="83"/>
      <c r="D1750" s="84"/>
      <c r="E1750" s="85"/>
      <c r="F1750" s="86"/>
      <c r="G1750" s="83"/>
      <c r="H1750" s="81"/>
      <c r="I1750" s="87"/>
      <c r="J1750" s="87"/>
      <c r="K1750" s="36"/>
      <c r="L1750" s="90"/>
      <c r="M1750" s="90"/>
      <c r="N1750" s="89"/>
      <c r="O1750" s="72" t="s">
        <v>217</v>
      </c>
      <c r="P1750" s="74">
        <v>42824.445219907408</v>
      </c>
      <c r="Q1750" s="72" t="s">
        <v>3121</v>
      </c>
      <c r="R1750" s="72"/>
      <c r="S1750" s="72"/>
      <c r="T1750" s="72" t="s">
        <v>8633</v>
      </c>
      <c r="U1750" s="76" t="s">
        <v>8886</v>
      </c>
      <c r="V1750" s="76" t="s">
        <v>8886</v>
      </c>
      <c r="W1750" s="74">
        <v>42824.445219907408</v>
      </c>
      <c r="X1750" s="76" t="s">
        <v>12083</v>
      </c>
      <c r="Y1750" s="72"/>
      <c r="Z1750" s="72"/>
      <c r="AA1750" s="78" t="s">
        <v>16040</v>
      </c>
      <c r="AB1750" s="72"/>
      <c r="AC1750" s="72" t="b">
        <v>0</v>
      </c>
      <c r="AD1750" s="72">
        <v>0</v>
      </c>
      <c r="AE1750" s="78" t="s">
        <v>230</v>
      </c>
      <c r="AF1750" s="72" t="b">
        <v>0</v>
      </c>
      <c r="AG1750" s="72" t="s">
        <v>231</v>
      </c>
      <c r="AH1750" s="72"/>
      <c r="AI1750" s="78" t="s">
        <v>230</v>
      </c>
      <c r="AJ1750" s="72" t="b">
        <v>0</v>
      </c>
      <c r="AK1750" s="72">
        <v>1236</v>
      </c>
      <c r="AL1750" s="78" t="s">
        <v>16039</v>
      </c>
      <c r="AM1750" s="72" t="s">
        <v>242</v>
      </c>
      <c r="AN1750" s="72" t="b">
        <v>0</v>
      </c>
      <c r="AO1750" s="78" t="s">
        <v>16039</v>
      </c>
      <c r="AP1750" s="72" t="s">
        <v>179</v>
      </c>
      <c r="AQ1750" s="72">
        <v>0</v>
      </c>
      <c r="AR1750" s="72">
        <v>0</v>
      </c>
      <c r="AS1750" s="72"/>
      <c r="AT1750" s="72"/>
      <c r="AU1750" s="72"/>
      <c r="AV1750" s="72"/>
      <c r="AW1750" s="72"/>
      <c r="AX1750" s="72"/>
      <c r="AY1750" s="72"/>
      <c r="AZ1750" s="72"/>
    </row>
    <row r="1751" spans="1:52" x14ac:dyDescent="0.35">
      <c r="A1751" s="70" t="s">
        <v>1861</v>
      </c>
      <c r="B1751" s="70" t="s">
        <v>1861</v>
      </c>
      <c r="C1751" s="83"/>
      <c r="D1751" s="84"/>
      <c r="E1751" s="85"/>
      <c r="F1751" s="86"/>
      <c r="G1751" s="83"/>
      <c r="H1751" s="81"/>
      <c r="I1751" s="87"/>
      <c r="J1751" s="87"/>
      <c r="K1751" s="36"/>
      <c r="L1751" s="90"/>
      <c r="M1751" s="90"/>
      <c r="N1751" s="89"/>
      <c r="O1751" s="72" t="s">
        <v>179</v>
      </c>
      <c r="P1751" s="74">
        <v>42824.095300925925</v>
      </c>
      <c r="Q1751" s="72" t="s">
        <v>4000</v>
      </c>
      <c r="R1751" s="76" t="s">
        <v>6864</v>
      </c>
      <c r="S1751" s="72" t="s">
        <v>225</v>
      </c>
      <c r="T1751" s="72"/>
      <c r="U1751" s="72"/>
      <c r="V1751" s="76" t="s">
        <v>10085</v>
      </c>
      <c r="W1751" s="74">
        <v>42824.095300925925</v>
      </c>
      <c r="X1751" s="76" t="s">
        <v>12084</v>
      </c>
      <c r="Y1751" s="72"/>
      <c r="Z1751" s="72"/>
      <c r="AA1751" s="78" t="s">
        <v>16041</v>
      </c>
      <c r="AB1751" s="72"/>
      <c r="AC1751" s="72" t="b">
        <v>0</v>
      </c>
      <c r="AD1751" s="72">
        <v>484</v>
      </c>
      <c r="AE1751" s="78" t="s">
        <v>230</v>
      </c>
      <c r="AF1751" s="72" t="b">
        <v>0</v>
      </c>
      <c r="AG1751" s="72" t="s">
        <v>357</v>
      </c>
      <c r="AH1751" s="72"/>
      <c r="AI1751" s="78" t="s">
        <v>230</v>
      </c>
      <c r="AJ1751" s="72" t="b">
        <v>0</v>
      </c>
      <c r="AK1751" s="72">
        <v>4393</v>
      </c>
      <c r="AL1751" s="78" t="s">
        <v>230</v>
      </c>
      <c r="AM1751" s="72" t="s">
        <v>246</v>
      </c>
      <c r="AN1751" s="72" t="b">
        <v>1</v>
      </c>
      <c r="AO1751" s="78" t="s">
        <v>16041</v>
      </c>
      <c r="AP1751" s="72" t="s">
        <v>250</v>
      </c>
      <c r="AQ1751" s="72">
        <v>0</v>
      </c>
      <c r="AR1751" s="72">
        <v>0</v>
      </c>
      <c r="AS1751" s="72"/>
      <c r="AT1751" s="72"/>
      <c r="AU1751" s="72"/>
      <c r="AV1751" s="72"/>
      <c r="AW1751" s="72"/>
      <c r="AX1751" s="72"/>
      <c r="AY1751" s="72"/>
      <c r="AZ1751" s="72"/>
    </row>
    <row r="1752" spans="1:52" x14ac:dyDescent="0.35">
      <c r="A1752" s="70" t="s">
        <v>1860</v>
      </c>
      <c r="B1752" s="70" t="s">
        <v>1861</v>
      </c>
      <c r="C1752" s="83"/>
      <c r="D1752" s="84"/>
      <c r="E1752" s="85"/>
      <c r="F1752" s="86"/>
      <c r="G1752" s="83"/>
      <c r="H1752" s="81"/>
      <c r="I1752" s="87"/>
      <c r="J1752" s="87"/>
      <c r="K1752" s="36"/>
      <c r="L1752" s="90"/>
      <c r="M1752" s="90"/>
      <c r="N1752" s="89"/>
      <c r="O1752" s="72" t="s">
        <v>217</v>
      </c>
      <c r="P1752" s="74">
        <v>42824.675833333335</v>
      </c>
      <c r="Q1752" s="72" t="s">
        <v>3997</v>
      </c>
      <c r="R1752" s="72"/>
      <c r="S1752" s="72"/>
      <c r="T1752" s="72"/>
      <c r="U1752" s="72"/>
      <c r="V1752" s="76" t="s">
        <v>10086</v>
      </c>
      <c r="W1752" s="74">
        <v>42824.675833333335</v>
      </c>
      <c r="X1752" s="76" t="s">
        <v>12085</v>
      </c>
      <c r="Y1752" s="72"/>
      <c r="Z1752" s="72"/>
      <c r="AA1752" s="78" t="s">
        <v>16042</v>
      </c>
      <c r="AB1752" s="72"/>
      <c r="AC1752" s="72" t="b">
        <v>0</v>
      </c>
      <c r="AD1752" s="72">
        <v>0</v>
      </c>
      <c r="AE1752" s="78" t="s">
        <v>230</v>
      </c>
      <c r="AF1752" s="72" t="b">
        <v>0</v>
      </c>
      <c r="AG1752" s="72" t="s">
        <v>357</v>
      </c>
      <c r="AH1752" s="72"/>
      <c r="AI1752" s="78" t="s">
        <v>230</v>
      </c>
      <c r="AJ1752" s="72" t="b">
        <v>0</v>
      </c>
      <c r="AK1752" s="72">
        <v>4393</v>
      </c>
      <c r="AL1752" s="78" t="s">
        <v>16041</v>
      </c>
      <c r="AM1752" s="72" t="s">
        <v>242</v>
      </c>
      <c r="AN1752" s="72" t="b">
        <v>0</v>
      </c>
      <c r="AO1752" s="78" t="s">
        <v>16041</v>
      </c>
      <c r="AP1752" s="72" t="s">
        <v>179</v>
      </c>
      <c r="AQ1752" s="72">
        <v>0</v>
      </c>
      <c r="AR1752" s="72">
        <v>0</v>
      </c>
      <c r="AS1752" s="72"/>
      <c r="AT1752" s="72"/>
      <c r="AU1752" s="72"/>
      <c r="AV1752" s="72"/>
      <c r="AW1752" s="72"/>
      <c r="AX1752" s="72"/>
      <c r="AY1752" s="72"/>
      <c r="AZ1752" s="72"/>
    </row>
    <row r="1753" spans="1:52" x14ac:dyDescent="0.35">
      <c r="A1753" s="70" t="s">
        <v>1860</v>
      </c>
      <c r="B1753" s="70" t="s">
        <v>2701</v>
      </c>
      <c r="C1753" s="83"/>
      <c r="D1753" s="84"/>
      <c r="E1753" s="85"/>
      <c r="F1753" s="86"/>
      <c r="G1753" s="83"/>
      <c r="H1753" s="81"/>
      <c r="I1753" s="87"/>
      <c r="J1753" s="87"/>
      <c r="K1753" s="36"/>
      <c r="L1753" s="90"/>
      <c r="M1753" s="90"/>
      <c r="N1753" s="89"/>
      <c r="O1753" s="72" t="s">
        <v>217</v>
      </c>
      <c r="P1753" s="74">
        <v>42826.330509259256</v>
      </c>
      <c r="Q1753" s="72" t="s">
        <v>3998</v>
      </c>
      <c r="R1753" s="72"/>
      <c r="S1753" s="72"/>
      <c r="T1753" s="72"/>
      <c r="U1753" s="72"/>
      <c r="V1753" s="76" t="s">
        <v>10086</v>
      </c>
      <c r="W1753" s="74">
        <v>42826.330509259256</v>
      </c>
      <c r="X1753" s="76" t="s">
        <v>12086</v>
      </c>
      <c r="Y1753" s="72"/>
      <c r="Z1753" s="72"/>
      <c r="AA1753" s="78" t="s">
        <v>16043</v>
      </c>
      <c r="AB1753" s="72"/>
      <c r="AC1753" s="72" t="b">
        <v>0</v>
      </c>
      <c r="AD1753" s="72">
        <v>0</v>
      </c>
      <c r="AE1753" s="78" t="s">
        <v>230</v>
      </c>
      <c r="AF1753" s="72" t="b">
        <v>0</v>
      </c>
      <c r="AG1753" s="72" t="s">
        <v>357</v>
      </c>
      <c r="AH1753" s="72"/>
      <c r="AI1753" s="78" t="s">
        <v>230</v>
      </c>
      <c r="AJ1753" s="72" t="b">
        <v>0</v>
      </c>
      <c r="AK1753" s="72">
        <v>6964</v>
      </c>
      <c r="AL1753" s="78" t="s">
        <v>18236</v>
      </c>
      <c r="AM1753" s="72" t="s">
        <v>242</v>
      </c>
      <c r="AN1753" s="72" t="b">
        <v>0</v>
      </c>
      <c r="AO1753" s="78" t="s">
        <v>18236</v>
      </c>
      <c r="AP1753" s="72" t="s">
        <v>179</v>
      </c>
      <c r="AQ1753" s="72">
        <v>0</v>
      </c>
      <c r="AR1753" s="72">
        <v>0</v>
      </c>
      <c r="AS1753" s="72"/>
      <c r="AT1753" s="72"/>
      <c r="AU1753" s="72"/>
      <c r="AV1753" s="72"/>
      <c r="AW1753" s="72"/>
      <c r="AX1753" s="72"/>
      <c r="AY1753" s="72"/>
      <c r="AZ1753" s="72"/>
    </row>
    <row r="1754" spans="1:52" x14ac:dyDescent="0.35">
      <c r="A1754" s="70" t="s">
        <v>1862</v>
      </c>
      <c r="B1754" s="70" t="s">
        <v>1862</v>
      </c>
      <c r="C1754" s="83"/>
      <c r="D1754" s="84"/>
      <c r="E1754" s="85"/>
      <c r="F1754" s="86"/>
      <c r="G1754" s="83"/>
      <c r="H1754" s="81"/>
      <c r="I1754" s="87"/>
      <c r="J1754" s="87"/>
      <c r="K1754" s="36"/>
      <c r="L1754" s="90"/>
      <c r="M1754" s="90"/>
      <c r="N1754" s="89"/>
      <c r="O1754" s="72" t="s">
        <v>179</v>
      </c>
      <c r="P1754" s="74">
        <v>42826.335474537038</v>
      </c>
      <c r="Q1754" s="72" t="s">
        <v>4001</v>
      </c>
      <c r="R1754" s="72"/>
      <c r="S1754" s="72"/>
      <c r="T1754" s="72"/>
      <c r="U1754" s="72"/>
      <c r="V1754" s="76" t="s">
        <v>10087</v>
      </c>
      <c r="W1754" s="74">
        <v>42826.335474537038</v>
      </c>
      <c r="X1754" s="76" t="s">
        <v>12087</v>
      </c>
      <c r="Y1754" s="72"/>
      <c r="Z1754" s="72"/>
      <c r="AA1754" s="78" t="s">
        <v>16044</v>
      </c>
      <c r="AB1754" s="72"/>
      <c r="AC1754" s="72" t="b">
        <v>0</v>
      </c>
      <c r="AD1754" s="72">
        <v>1</v>
      </c>
      <c r="AE1754" s="78" t="s">
        <v>230</v>
      </c>
      <c r="AF1754" s="72" t="b">
        <v>0</v>
      </c>
      <c r="AG1754" s="72" t="s">
        <v>235</v>
      </c>
      <c r="AH1754" s="72"/>
      <c r="AI1754" s="78" t="s">
        <v>230</v>
      </c>
      <c r="AJ1754" s="72" t="b">
        <v>0</v>
      </c>
      <c r="AK1754" s="72">
        <v>0</v>
      </c>
      <c r="AL1754" s="78" t="s">
        <v>230</v>
      </c>
      <c r="AM1754" s="72" t="s">
        <v>242</v>
      </c>
      <c r="AN1754" s="72" t="b">
        <v>0</v>
      </c>
      <c r="AO1754" s="78" t="s">
        <v>16044</v>
      </c>
      <c r="AP1754" s="72" t="s">
        <v>179</v>
      </c>
      <c r="AQ1754" s="72">
        <v>0</v>
      </c>
      <c r="AR1754" s="72">
        <v>0</v>
      </c>
      <c r="AS1754" s="72"/>
      <c r="AT1754" s="72"/>
      <c r="AU1754" s="72"/>
      <c r="AV1754" s="72"/>
      <c r="AW1754" s="72"/>
      <c r="AX1754" s="72"/>
      <c r="AY1754" s="72"/>
      <c r="AZ1754" s="72"/>
    </row>
    <row r="1755" spans="1:52" x14ac:dyDescent="0.35">
      <c r="A1755" s="70" t="s">
        <v>1863</v>
      </c>
      <c r="B1755" s="70" t="s">
        <v>1863</v>
      </c>
      <c r="C1755" s="83"/>
      <c r="D1755" s="84"/>
      <c r="E1755" s="85"/>
      <c r="F1755" s="86"/>
      <c r="G1755" s="83"/>
      <c r="H1755" s="81"/>
      <c r="I1755" s="87"/>
      <c r="J1755" s="87"/>
      <c r="K1755" s="36"/>
      <c r="L1755" s="90"/>
      <c r="M1755" s="90"/>
      <c r="N1755" s="89"/>
      <c r="O1755" s="72" t="s">
        <v>179</v>
      </c>
      <c r="P1755" s="74">
        <v>42824.639618055553</v>
      </c>
      <c r="Q1755" s="72" t="s">
        <v>4002</v>
      </c>
      <c r="R1755" s="72"/>
      <c r="S1755" s="72"/>
      <c r="T1755" s="72"/>
      <c r="U1755" s="76" t="s">
        <v>8949</v>
      </c>
      <c r="V1755" s="76" t="s">
        <v>8949</v>
      </c>
      <c r="W1755" s="74">
        <v>42824.639618055553</v>
      </c>
      <c r="X1755" s="76" t="s">
        <v>12088</v>
      </c>
      <c r="Y1755" s="72"/>
      <c r="Z1755" s="72"/>
      <c r="AA1755" s="78" t="s">
        <v>16045</v>
      </c>
      <c r="AB1755" s="72"/>
      <c r="AC1755" s="72" t="b">
        <v>0</v>
      </c>
      <c r="AD1755" s="72">
        <v>12</v>
      </c>
      <c r="AE1755" s="78" t="s">
        <v>230</v>
      </c>
      <c r="AF1755" s="72" t="b">
        <v>0</v>
      </c>
      <c r="AG1755" s="72" t="s">
        <v>357</v>
      </c>
      <c r="AH1755" s="72"/>
      <c r="AI1755" s="78" t="s">
        <v>230</v>
      </c>
      <c r="AJ1755" s="72" t="b">
        <v>0</v>
      </c>
      <c r="AK1755" s="72">
        <v>165</v>
      </c>
      <c r="AL1755" s="78" t="s">
        <v>230</v>
      </c>
      <c r="AM1755" s="72" t="s">
        <v>249</v>
      </c>
      <c r="AN1755" s="72" t="b">
        <v>0</v>
      </c>
      <c r="AO1755" s="78" t="s">
        <v>16045</v>
      </c>
      <c r="AP1755" s="72" t="s">
        <v>250</v>
      </c>
      <c r="AQ1755" s="72">
        <v>0</v>
      </c>
      <c r="AR1755" s="72">
        <v>0</v>
      </c>
      <c r="AS1755" s="72"/>
      <c r="AT1755" s="72"/>
      <c r="AU1755" s="72"/>
      <c r="AV1755" s="72"/>
      <c r="AW1755" s="72"/>
      <c r="AX1755" s="72"/>
      <c r="AY1755" s="72"/>
      <c r="AZ1755" s="72"/>
    </row>
    <row r="1756" spans="1:52" x14ac:dyDescent="0.35">
      <c r="A1756" s="70" t="s">
        <v>1864</v>
      </c>
      <c r="B1756" s="70" t="s">
        <v>1863</v>
      </c>
      <c r="C1756" s="83"/>
      <c r="D1756" s="84"/>
      <c r="E1756" s="85"/>
      <c r="F1756" s="86"/>
      <c r="G1756" s="83"/>
      <c r="H1756" s="81"/>
      <c r="I1756" s="87"/>
      <c r="J1756" s="87"/>
      <c r="K1756" s="36"/>
      <c r="L1756" s="90"/>
      <c r="M1756" s="90"/>
      <c r="N1756" s="89"/>
      <c r="O1756" s="72" t="s">
        <v>217</v>
      </c>
      <c r="P1756" s="74">
        <v>42824.682210648149</v>
      </c>
      <c r="Q1756" s="72" t="s">
        <v>3775</v>
      </c>
      <c r="R1756" s="72"/>
      <c r="S1756" s="72"/>
      <c r="T1756" s="72"/>
      <c r="U1756" s="76" t="s">
        <v>8949</v>
      </c>
      <c r="V1756" s="76" t="s">
        <v>8949</v>
      </c>
      <c r="W1756" s="74">
        <v>42824.682210648149</v>
      </c>
      <c r="X1756" s="76" t="s">
        <v>12089</v>
      </c>
      <c r="Y1756" s="72"/>
      <c r="Z1756" s="72"/>
      <c r="AA1756" s="78" t="s">
        <v>16046</v>
      </c>
      <c r="AB1756" s="72"/>
      <c r="AC1756" s="72" t="b">
        <v>0</v>
      </c>
      <c r="AD1756" s="72">
        <v>0</v>
      </c>
      <c r="AE1756" s="78" t="s">
        <v>230</v>
      </c>
      <c r="AF1756" s="72" t="b">
        <v>0</v>
      </c>
      <c r="AG1756" s="72" t="s">
        <v>357</v>
      </c>
      <c r="AH1756" s="72"/>
      <c r="AI1756" s="78" t="s">
        <v>230</v>
      </c>
      <c r="AJ1756" s="72" t="b">
        <v>0</v>
      </c>
      <c r="AK1756" s="72">
        <v>165</v>
      </c>
      <c r="AL1756" s="78" t="s">
        <v>16045</v>
      </c>
      <c r="AM1756" s="72" t="s">
        <v>246</v>
      </c>
      <c r="AN1756" s="72" t="b">
        <v>0</v>
      </c>
      <c r="AO1756" s="78" t="s">
        <v>16045</v>
      </c>
      <c r="AP1756" s="72" t="s">
        <v>179</v>
      </c>
      <c r="AQ1756" s="72">
        <v>0</v>
      </c>
      <c r="AR1756" s="72">
        <v>0</v>
      </c>
      <c r="AS1756" s="72"/>
      <c r="AT1756" s="72"/>
      <c r="AU1756" s="72"/>
      <c r="AV1756" s="72"/>
      <c r="AW1756" s="72"/>
      <c r="AX1756" s="72"/>
      <c r="AY1756" s="72"/>
      <c r="AZ1756" s="72"/>
    </row>
    <row r="1757" spans="1:52" x14ac:dyDescent="0.35">
      <c r="A1757" s="70" t="s">
        <v>1864</v>
      </c>
      <c r="B1757" s="70" t="s">
        <v>2701</v>
      </c>
      <c r="C1757" s="83"/>
      <c r="D1757" s="84"/>
      <c r="E1757" s="85"/>
      <c r="F1757" s="86"/>
      <c r="G1757" s="83"/>
      <c r="H1757" s="81"/>
      <c r="I1757" s="87"/>
      <c r="J1757" s="87"/>
      <c r="K1757" s="36"/>
      <c r="L1757" s="90"/>
      <c r="M1757" s="90"/>
      <c r="N1757" s="89"/>
      <c r="O1757" s="72" t="s">
        <v>217</v>
      </c>
      <c r="P1757" s="74">
        <v>42824.757592592592</v>
      </c>
      <c r="Q1757" s="72" t="s">
        <v>4003</v>
      </c>
      <c r="R1757" s="72"/>
      <c r="S1757" s="72"/>
      <c r="T1757" s="72"/>
      <c r="U1757" s="72"/>
      <c r="V1757" s="76" t="s">
        <v>10088</v>
      </c>
      <c r="W1757" s="74">
        <v>42824.757592592592</v>
      </c>
      <c r="X1757" s="76" t="s">
        <v>12090</v>
      </c>
      <c r="Y1757" s="72"/>
      <c r="Z1757" s="72"/>
      <c r="AA1757" s="78" t="s">
        <v>16047</v>
      </c>
      <c r="AB1757" s="72"/>
      <c r="AC1757" s="72" t="b">
        <v>0</v>
      </c>
      <c r="AD1757" s="72">
        <v>0</v>
      </c>
      <c r="AE1757" s="78" t="s">
        <v>230</v>
      </c>
      <c r="AF1757" s="72" t="b">
        <v>0</v>
      </c>
      <c r="AG1757" s="72" t="s">
        <v>357</v>
      </c>
      <c r="AH1757" s="72"/>
      <c r="AI1757" s="78" t="s">
        <v>230</v>
      </c>
      <c r="AJ1757" s="72" t="b">
        <v>0</v>
      </c>
      <c r="AK1757" s="72">
        <v>3455</v>
      </c>
      <c r="AL1757" s="78" t="s">
        <v>18235</v>
      </c>
      <c r="AM1757" s="72" t="s">
        <v>246</v>
      </c>
      <c r="AN1757" s="72" t="b">
        <v>0</v>
      </c>
      <c r="AO1757" s="78" t="s">
        <v>18235</v>
      </c>
      <c r="AP1757" s="72" t="s">
        <v>179</v>
      </c>
      <c r="AQ1757" s="72">
        <v>0</v>
      </c>
      <c r="AR1757" s="72">
        <v>0</v>
      </c>
      <c r="AS1757" s="72"/>
      <c r="AT1757" s="72"/>
      <c r="AU1757" s="72"/>
      <c r="AV1757" s="72"/>
      <c r="AW1757" s="72"/>
      <c r="AX1757" s="72"/>
      <c r="AY1757" s="72"/>
      <c r="AZ1757" s="72"/>
    </row>
    <row r="1758" spans="1:52" x14ac:dyDescent="0.35">
      <c r="A1758" s="70" t="s">
        <v>1864</v>
      </c>
      <c r="B1758" s="70" t="s">
        <v>2701</v>
      </c>
      <c r="C1758" s="83"/>
      <c r="D1758" s="84"/>
      <c r="E1758" s="85"/>
      <c r="F1758" s="86"/>
      <c r="G1758" s="83"/>
      <c r="H1758" s="81"/>
      <c r="I1758" s="87"/>
      <c r="J1758" s="87"/>
      <c r="K1758" s="36"/>
      <c r="L1758" s="90"/>
      <c r="M1758" s="90"/>
      <c r="N1758" s="89"/>
      <c r="O1758" s="72" t="s">
        <v>217</v>
      </c>
      <c r="P1758" s="74">
        <v>42826.3356712963</v>
      </c>
      <c r="Q1758" s="72" t="s">
        <v>3998</v>
      </c>
      <c r="R1758" s="72"/>
      <c r="S1758" s="72"/>
      <c r="T1758" s="72"/>
      <c r="U1758" s="72"/>
      <c r="V1758" s="76" t="s">
        <v>10088</v>
      </c>
      <c r="W1758" s="74">
        <v>42826.3356712963</v>
      </c>
      <c r="X1758" s="76" t="s">
        <v>12091</v>
      </c>
      <c r="Y1758" s="72"/>
      <c r="Z1758" s="72"/>
      <c r="AA1758" s="78" t="s">
        <v>16048</v>
      </c>
      <c r="AB1758" s="72"/>
      <c r="AC1758" s="72" t="b">
        <v>0</v>
      </c>
      <c r="AD1758" s="72">
        <v>0</v>
      </c>
      <c r="AE1758" s="78" t="s">
        <v>230</v>
      </c>
      <c r="AF1758" s="72" t="b">
        <v>0</v>
      </c>
      <c r="AG1758" s="72" t="s">
        <v>357</v>
      </c>
      <c r="AH1758" s="72"/>
      <c r="AI1758" s="78" t="s">
        <v>230</v>
      </c>
      <c r="AJ1758" s="72" t="b">
        <v>0</v>
      </c>
      <c r="AK1758" s="72">
        <v>6964</v>
      </c>
      <c r="AL1758" s="78" t="s">
        <v>18236</v>
      </c>
      <c r="AM1758" s="72" t="s">
        <v>246</v>
      </c>
      <c r="AN1758" s="72" t="b">
        <v>0</v>
      </c>
      <c r="AO1758" s="78" t="s">
        <v>18236</v>
      </c>
      <c r="AP1758" s="72" t="s">
        <v>179</v>
      </c>
      <c r="AQ1758" s="72">
        <v>0</v>
      </c>
      <c r="AR1758" s="72">
        <v>0</v>
      </c>
      <c r="AS1758" s="72"/>
      <c r="AT1758" s="72"/>
      <c r="AU1758" s="72"/>
      <c r="AV1758" s="72"/>
      <c r="AW1758" s="72"/>
      <c r="AX1758" s="72"/>
      <c r="AY1758" s="72"/>
      <c r="AZ1758" s="72"/>
    </row>
    <row r="1759" spans="1:52" x14ac:dyDescent="0.35">
      <c r="A1759" s="70" t="s">
        <v>1865</v>
      </c>
      <c r="B1759" s="70" t="s">
        <v>1865</v>
      </c>
      <c r="C1759" s="83"/>
      <c r="D1759" s="84"/>
      <c r="E1759" s="85"/>
      <c r="F1759" s="86"/>
      <c r="G1759" s="83"/>
      <c r="H1759" s="81"/>
      <c r="I1759" s="87"/>
      <c r="J1759" s="87"/>
      <c r="K1759" s="36"/>
      <c r="L1759" s="90"/>
      <c r="M1759" s="90"/>
      <c r="N1759" s="89"/>
      <c r="O1759" s="72" t="s">
        <v>179</v>
      </c>
      <c r="P1759" s="74">
        <v>42825.357789351852</v>
      </c>
      <c r="Q1759" s="72" t="s">
        <v>4004</v>
      </c>
      <c r="R1759" s="76" t="s">
        <v>6865</v>
      </c>
      <c r="S1759" s="72" t="s">
        <v>220</v>
      </c>
      <c r="T1759" s="72" t="s">
        <v>1865</v>
      </c>
      <c r="U1759" s="72"/>
      <c r="V1759" s="76" t="s">
        <v>10089</v>
      </c>
      <c r="W1759" s="74">
        <v>42825.357789351852</v>
      </c>
      <c r="X1759" s="76" t="s">
        <v>12092</v>
      </c>
      <c r="Y1759" s="72"/>
      <c r="Z1759" s="72"/>
      <c r="AA1759" s="78" t="s">
        <v>16049</v>
      </c>
      <c r="AB1759" s="72"/>
      <c r="AC1759" s="72" t="b">
        <v>0</v>
      </c>
      <c r="AD1759" s="72">
        <v>0</v>
      </c>
      <c r="AE1759" s="78" t="s">
        <v>230</v>
      </c>
      <c r="AF1759" s="72" t="b">
        <v>0</v>
      </c>
      <c r="AG1759" s="72" t="s">
        <v>231</v>
      </c>
      <c r="AH1759" s="72"/>
      <c r="AI1759" s="78" t="s">
        <v>230</v>
      </c>
      <c r="AJ1759" s="72" t="b">
        <v>0</v>
      </c>
      <c r="AK1759" s="72">
        <v>0</v>
      </c>
      <c r="AL1759" s="78" t="s">
        <v>230</v>
      </c>
      <c r="AM1759" s="72" t="s">
        <v>238</v>
      </c>
      <c r="AN1759" s="72" t="b">
        <v>0</v>
      </c>
      <c r="AO1759" s="78" t="s">
        <v>16049</v>
      </c>
      <c r="AP1759" s="72" t="s">
        <v>179</v>
      </c>
      <c r="AQ1759" s="72">
        <v>0</v>
      </c>
      <c r="AR1759" s="72">
        <v>0</v>
      </c>
      <c r="AS1759" s="72"/>
      <c r="AT1759" s="72"/>
      <c r="AU1759" s="72"/>
      <c r="AV1759" s="72"/>
      <c r="AW1759" s="72"/>
      <c r="AX1759" s="72"/>
      <c r="AY1759" s="72"/>
      <c r="AZ1759" s="72"/>
    </row>
    <row r="1760" spans="1:52" x14ac:dyDescent="0.35">
      <c r="A1760" s="70" t="s">
        <v>1865</v>
      </c>
      <c r="B1760" s="70" t="s">
        <v>1865</v>
      </c>
      <c r="C1760" s="83"/>
      <c r="D1760" s="84"/>
      <c r="E1760" s="85"/>
      <c r="F1760" s="86"/>
      <c r="G1760" s="83"/>
      <c r="H1760" s="81"/>
      <c r="I1760" s="87"/>
      <c r="J1760" s="87"/>
      <c r="K1760" s="36"/>
      <c r="L1760" s="90"/>
      <c r="M1760" s="90"/>
      <c r="N1760" s="89"/>
      <c r="O1760" s="72" t="s">
        <v>179</v>
      </c>
      <c r="P1760" s="74">
        <v>42826.335856481484</v>
      </c>
      <c r="Q1760" s="72" t="s">
        <v>4005</v>
      </c>
      <c r="R1760" s="76" t="s">
        <v>6866</v>
      </c>
      <c r="S1760" s="72" t="s">
        <v>220</v>
      </c>
      <c r="T1760" s="72" t="s">
        <v>1865</v>
      </c>
      <c r="U1760" s="72"/>
      <c r="V1760" s="76" t="s">
        <v>10089</v>
      </c>
      <c r="W1760" s="74">
        <v>42826.335856481484</v>
      </c>
      <c r="X1760" s="76" t="s">
        <v>12093</v>
      </c>
      <c r="Y1760" s="72"/>
      <c r="Z1760" s="72"/>
      <c r="AA1760" s="78" t="s">
        <v>16050</v>
      </c>
      <c r="AB1760" s="72"/>
      <c r="AC1760" s="72" t="b">
        <v>0</v>
      </c>
      <c r="AD1760" s="72">
        <v>0</v>
      </c>
      <c r="AE1760" s="78" t="s">
        <v>230</v>
      </c>
      <c r="AF1760" s="72" t="b">
        <v>0</v>
      </c>
      <c r="AG1760" s="72" t="s">
        <v>231</v>
      </c>
      <c r="AH1760" s="72"/>
      <c r="AI1760" s="78" t="s">
        <v>230</v>
      </c>
      <c r="AJ1760" s="72" t="b">
        <v>0</v>
      </c>
      <c r="AK1760" s="72">
        <v>0</v>
      </c>
      <c r="AL1760" s="78" t="s">
        <v>230</v>
      </c>
      <c r="AM1760" s="72" t="s">
        <v>238</v>
      </c>
      <c r="AN1760" s="72" t="b">
        <v>0</v>
      </c>
      <c r="AO1760" s="78" t="s">
        <v>16050</v>
      </c>
      <c r="AP1760" s="72" t="s">
        <v>179</v>
      </c>
      <c r="AQ1760" s="72">
        <v>0</v>
      </c>
      <c r="AR1760" s="72">
        <v>0</v>
      </c>
      <c r="AS1760" s="72"/>
      <c r="AT1760" s="72"/>
      <c r="AU1760" s="72"/>
      <c r="AV1760" s="72"/>
      <c r="AW1760" s="72"/>
      <c r="AX1760" s="72"/>
      <c r="AY1760" s="72"/>
      <c r="AZ1760" s="72"/>
    </row>
    <row r="1761" spans="1:52" x14ac:dyDescent="0.35">
      <c r="A1761" s="70" t="s">
        <v>1866</v>
      </c>
      <c r="B1761" s="70" t="s">
        <v>1866</v>
      </c>
      <c r="C1761" s="83"/>
      <c r="D1761" s="84"/>
      <c r="E1761" s="85"/>
      <c r="F1761" s="86"/>
      <c r="G1761" s="83"/>
      <c r="H1761" s="81"/>
      <c r="I1761" s="87"/>
      <c r="J1761" s="87"/>
      <c r="K1761" s="36"/>
      <c r="L1761" s="90"/>
      <c r="M1761" s="90"/>
      <c r="N1761" s="89"/>
      <c r="O1761" s="72" t="s">
        <v>179</v>
      </c>
      <c r="P1761" s="74">
        <v>42826.336817129632</v>
      </c>
      <c r="Q1761" s="72" t="s">
        <v>4006</v>
      </c>
      <c r="R1761" s="76" t="s">
        <v>6867</v>
      </c>
      <c r="S1761" s="72" t="s">
        <v>8532</v>
      </c>
      <c r="T1761" s="72" t="s">
        <v>8710</v>
      </c>
      <c r="U1761" s="72"/>
      <c r="V1761" s="76" t="s">
        <v>10090</v>
      </c>
      <c r="W1761" s="74">
        <v>42826.336817129632</v>
      </c>
      <c r="X1761" s="76" t="s">
        <v>12094</v>
      </c>
      <c r="Y1761" s="72"/>
      <c r="Z1761" s="72"/>
      <c r="AA1761" s="78" t="s">
        <v>16051</v>
      </c>
      <c r="AB1761" s="72"/>
      <c r="AC1761" s="72" t="b">
        <v>0</v>
      </c>
      <c r="AD1761" s="72">
        <v>2</v>
      </c>
      <c r="AE1761" s="78" t="s">
        <v>230</v>
      </c>
      <c r="AF1761" s="72" t="b">
        <v>0</v>
      </c>
      <c r="AG1761" s="72" t="s">
        <v>235</v>
      </c>
      <c r="AH1761" s="72"/>
      <c r="AI1761" s="78" t="s">
        <v>230</v>
      </c>
      <c r="AJ1761" s="72" t="b">
        <v>0</v>
      </c>
      <c r="AK1761" s="72">
        <v>0</v>
      </c>
      <c r="AL1761" s="78" t="s">
        <v>230</v>
      </c>
      <c r="AM1761" s="72" t="s">
        <v>327</v>
      </c>
      <c r="AN1761" s="72" t="b">
        <v>0</v>
      </c>
      <c r="AO1761" s="78" t="s">
        <v>16051</v>
      </c>
      <c r="AP1761" s="72" t="s">
        <v>179</v>
      </c>
      <c r="AQ1761" s="72">
        <v>0</v>
      </c>
      <c r="AR1761" s="72">
        <v>0</v>
      </c>
      <c r="AS1761" s="72"/>
      <c r="AT1761" s="72"/>
      <c r="AU1761" s="72"/>
      <c r="AV1761" s="72"/>
      <c r="AW1761" s="72"/>
      <c r="AX1761" s="72"/>
      <c r="AY1761" s="72"/>
      <c r="AZ1761" s="72"/>
    </row>
    <row r="1762" spans="1:52" x14ac:dyDescent="0.35">
      <c r="A1762" s="70" t="s">
        <v>1867</v>
      </c>
      <c r="B1762" s="70" t="s">
        <v>1867</v>
      </c>
      <c r="C1762" s="83"/>
      <c r="D1762" s="84"/>
      <c r="E1762" s="85"/>
      <c r="F1762" s="86"/>
      <c r="G1762" s="83"/>
      <c r="H1762" s="81"/>
      <c r="I1762" s="87"/>
      <c r="J1762" s="87"/>
      <c r="K1762" s="36"/>
      <c r="L1762" s="90"/>
      <c r="M1762" s="90"/>
      <c r="N1762" s="89"/>
      <c r="O1762" s="72" t="s">
        <v>179</v>
      </c>
      <c r="P1762" s="74">
        <v>42826.338946759257</v>
      </c>
      <c r="Q1762" s="72" t="s">
        <v>4007</v>
      </c>
      <c r="R1762" s="76" t="s">
        <v>6868</v>
      </c>
      <c r="S1762" s="72" t="s">
        <v>8533</v>
      </c>
      <c r="T1762" s="72" t="s">
        <v>8711</v>
      </c>
      <c r="U1762" s="72"/>
      <c r="V1762" s="76" t="s">
        <v>10091</v>
      </c>
      <c r="W1762" s="74">
        <v>42826.338946759257</v>
      </c>
      <c r="X1762" s="76" t="s">
        <v>12095</v>
      </c>
      <c r="Y1762" s="72"/>
      <c r="Z1762" s="72"/>
      <c r="AA1762" s="78" t="s">
        <v>16052</v>
      </c>
      <c r="AB1762" s="72"/>
      <c r="AC1762" s="72" t="b">
        <v>0</v>
      </c>
      <c r="AD1762" s="72">
        <v>0</v>
      </c>
      <c r="AE1762" s="78" t="s">
        <v>230</v>
      </c>
      <c r="AF1762" s="72" t="b">
        <v>0</v>
      </c>
      <c r="AG1762" s="72" t="s">
        <v>299</v>
      </c>
      <c r="AH1762" s="72"/>
      <c r="AI1762" s="78" t="s">
        <v>230</v>
      </c>
      <c r="AJ1762" s="72" t="b">
        <v>0</v>
      </c>
      <c r="AK1762" s="72">
        <v>0</v>
      </c>
      <c r="AL1762" s="78" t="s">
        <v>230</v>
      </c>
      <c r="AM1762" s="72" t="s">
        <v>18974</v>
      </c>
      <c r="AN1762" s="72" t="b">
        <v>0</v>
      </c>
      <c r="AO1762" s="78" t="s">
        <v>16052</v>
      </c>
      <c r="AP1762" s="72" t="s">
        <v>179</v>
      </c>
      <c r="AQ1762" s="72">
        <v>0</v>
      </c>
      <c r="AR1762" s="72">
        <v>0</v>
      </c>
      <c r="AS1762" s="72"/>
      <c r="AT1762" s="72"/>
      <c r="AU1762" s="72"/>
      <c r="AV1762" s="72"/>
      <c r="AW1762" s="72"/>
      <c r="AX1762" s="72"/>
      <c r="AY1762" s="72"/>
      <c r="AZ1762" s="72"/>
    </row>
    <row r="1763" spans="1:52" x14ac:dyDescent="0.35">
      <c r="A1763" s="70" t="s">
        <v>1868</v>
      </c>
      <c r="B1763" s="70" t="s">
        <v>1868</v>
      </c>
      <c r="C1763" s="83"/>
      <c r="D1763" s="84"/>
      <c r="E1763" s="85"/>
      <c r="F1763" s="86"/>
      <c r="G1763" s="83"/>
      <c r="H1763" s="81"/>
      <c r="I1763" s="87"/>
      <c r="J1763" s="87"/>
      <c r="K1763" s="36"/>
      <c r="L1763" s="90"/>
      <c r="M1763" s="90"/>
      <c r="N1763" s="89"/>
      <c r="O1763" s="72" t="s">
        <v>179</v>
      </c>
      <c r="P1763" s="74">
        <v>42824.604212962964</v>
      </c>
      <c r="Q1763" s="72" t="s">
        <v>4008</v>
      </c>
      <c r="R1763" s="76" t="s">
        <v>6869</v>
      </c>
      <c r="S1763" s="72" t="s">
        <v>225</v>
      </c>
      <c r="T1763" s="72"/>
      <c r="U1763" s="72"/>
      <c r="V1763" s="76" t="s">
        <v>10092</v>
      </c>
      <c r="W1763" s="74">
        <v>42824.604212962964</v>
      </c>
      <c r="X1763" s="76" t="s">
        <v>12096</v>
      </c>
      <c r="Y1763" s="72"/>
      <c r="Z1763" s="72"/>
      <c r="AA1763" s="78" t="s">
        <v>16053</v>
      </c>
      <c r="AB1763" s="72"/>
      <c r="AC1763" s="72" t="b">
        <v>0</v>
      </c>
      <c r="AD1763" s="72">
        <v>10</v>
      </c>
      <c r="AE1763" s="78" t="s">
        <v>230</v>
      </c>
      <c r="AF1763" s="72" t="b">
        <v>0</v>
      </c>
      <c r="AG1763" s="72" t="s">
        <v>231</v>
      </c>
      <c r="AH1763" s="72"/>
      <c r="AI1763" s="78" t="s">
        <v>230</v>
      </c>
      <c r="AJ1763" s="72" t="b">
        <v>0</v>
      </c>
      <c r="AK1763" s="72">
        <v>1</v>
      </c>
      <c r="AL1763" s="78" t="s">
        <v>230</v>
      </c>
      <c r="AM1763" s="72" t="s">
        <v>18975</v>
      </c>
      <c r="AN1763" s="72" t="b">
        <v>1</v>
      </c>
      <c r="AO1763" s="78" t="s">
        <v>16053</v>
      </c>
      <c r="AP1763" s="72" t="s">
        <v>179</v>
      </c>
      <c r="AQ1763" s="72">
        <v>0</v>
      </c>
      <c r="AR1763" s="72">
        <v>0</v>
      </c>
      <c r="AS1763" s="72"/>
      <c r="AT1763" s="72"/>
      <c r="AU1763" s="72"/>
      <c r="AV1763" s="72"/>
      <c r="AW1763" s="72"/>
      <c r="AX1763" s="72"/>
      <c r="AY1763" s="72"/>
      <c r="AZ1763" s="72"/>
    </row>
    <row r="1764" spans="1:52" x14ac:dyDescent="0.35">
      <c r="A1764" s="70" t="s">
        <v>1868</v>
      </c>
      <c r="B1764" s="70" t="s">
        <v>1868</v>
      </c>
      <c r="C1764" s="83"/>
      <c r="D1764" s="84"/>
      <c r="E1764" s="85"/>
      <c r="F1764" s="86"/>
      <c r="G1764" s="83"/>
      <c r="H1764" s="81"/>
      <c r="I1764" s="87"/>
      <c r="J1764" s="87"/>
      <c r="K1764" s="36"/>
      <c r="L1764" s="90"/>
      <c r="M1764" s="90"/>
      <c r="N1764" s="89"/>
      <c r="O1764" s="72" t="s">
        <v>179</v>
      </c>
      <c r="P1764" s="74">
        <v>42824.65283564815</v>
      </c>
      <c r="Q1764" s="72" t="s">
        <v>4009</v>
      </c>
      <c r="R1764" s="76" t="s">
        <v>6870</v>
      </c>
      <c r="S1764" s="72" t="s">
        <v>225</v>
      </c>
      <c r="T1764" s="72"/>
      <c r="U1764" s="72"/>
      <c r="V1764" s="76" t="s">
        <v>10092</v>
      </c>
      <c r="W1764" s="74">
        <v>42824.65283564815</v>
      </c>
      <c r="X1764" s="76" t="s">
        <v>12097</v>
      </c>
      <c r="Y1764" s="72"/>
      <c r="Z1764" s="72"/>
      <c r="AA1764" s="78" t="s">
        <v>16054</v>
      </c>
      <c r="AB1764" s="72"/>
      <c r="AC1764" s="72" t="b">
        <v>0</v>
      </c>
      <c r="AD1764" s="72">
        <v>8</v>
      </c>
      <c r="AE1764" s="78" t="s">
        <v>230</v>
      </c>
      <c r="AF1764" s="72" t="b">
        <v>0</v>
      </c>
      <c r="AG1764" s="72" t="s">
        <v>231</v>
      </c>
      <c r="AH1764" s="72"/>
      <c r="AI1764" s="78" t="s">
        <v>230</v>
      </c>
      <c r="AJ1764" s="72" t="b">
        <v>0</v>
      </c>
      <c r="AK1764" s="72">
        <v>1</v>
      </c>
      <c r="AL1764" s="78" t="s">
        <v>230</v>
      </c>
      <c r="AM1764" s="72" t="s">
        <v>18975</v>
      </c>
      <c r="AN1764" s="72" t="b">
        <v>1</v>
      </c>
      <c r="AO1764" s="78" t="s">
        <v>16054</v>
      </c>
      <c r="AP1764" s="72" t="s">
        <v>179</v>
      </c>
      <c r="AQ1764" s="72">
        <v>0</v>
      </c>
      <c r="AR1764" s="72">
        <v>0</v>
      </c>
      <c r="AS1764" s="72"/>
      <c r="AT1764" s="72"/>
      <c r="AU1764" s="72"/>
      <c r="AV1764" s="72"/>
      <c r="AW1764" s="72"/>
      <c r="AX1764" s="72"/>
      <c r="AY1764" s="72"/>
      <c r="AZ1764" s="72"/>
    </row>
    <row r="1765" spans="1:52" x14ac:dyDescent="0.35">
      <c r="A1765" s="70" t="s">
        <v>1868</v>
      </c>
      <c r="B1765" s="70" t="s">
        <v>1868</v>
      </c>
      <c r="C1765" s="83"/>
      <c r="D1765" s="84"/>
      <c r="E1765" s="85"/>
      <c r="F1765" s="86"/>
      <c r="G1765" s="83"/>
      <c r="H1765" s="81"/>
      <c r="I1765" s="87"/>
      <c r="J1765" s="87"/>
      <c r="K1765" s="36"/>
      <c r="L1765" s="90"/>
      <c r="M1765" s="90"/>
      <c r="N1765" s="89"/>
      <c r="O1765" s="72" t="s">
        <v>179</v>
      </c>
      <c r="P1765" s="74">
        <v>42824.680601851855</v>
      </c>
      <c r="Q1765" s="72" t="s">
        <v>4010</v>
      </c>
      <c r="R1765" s="76" t="s">
        <v>6871</v>
      </c>
      <c r="S1765" s="72" t="s">
        <v>225</v>
      </c>
      <c r="T1765" s="72"/>
      <c r="U1765" s="72"/>
      <c r="V1765" s="76" t="s">
        <v>10092</v>
      </c>
      <c r="W1765" s="74">
        <v>42824.680601851855</v>
      </c>
      <c r="X1765" s="76" t="s">
        <v>12098</v>
      </c>
      <c r="Y1765" s="72"/>
      <c r="Z1765" s="72"/>
      <c r="AA1765" s="78" t="s">
        <v>16055</v>
      </c>
      <c r="AB1765" s="72"/>
      <c r="AC1765" s="72" t="b">
        <v>0</v>
      </c>
      <c r="AD1765" s="72">
        <v>7</v>
      </c>
      <c r="AE1765" s="78" t="s">
        <v>230</v>
      </c>
      <c r="AF1765" s="72" t="b">
        <v>0</v>
      </c>
      <c r="AG1765" s="72" t="s">
        <v>231</v>
      </c>
      <c r="AH1765" s="72"/>
      <c r="AI1765" s="78" t="s">
        <v>230</v>
      </c>
      <c r="AJ1765" s="72" t="b">
        <v>0</v>
      </c>
      <c r="AK1765" s="72">
        <v>2</v>
      </c>
      <c r="AL1765" s="78" t="s">
        <v>230</v>
      </c>
      <c r="AM1765" s="72" t="s">
        <v>18975</v>
      </c>
      <c r="AN1765" s="72" t="b">
        <v>1</v>
      </c>
      <c r="AO1765" s="78" t="s">
        <v>16055</v>
      </c>
      <c r="AP1765" s="72" t="s">
        <v>179</v>
      </c>
      <c r="AQ1765" s="72">
        <v>0</v>
      </c>
      <c r="AR1765" s="72">
        <v>0</v>
      </c>
      <c r="AS1765" s="72"/>
      <c r="AT1765" s="72"/>
      <c r="AU1765" s="72"/>
      <c r="AV1765" s="72"/>
      <c r="AW1765" s="72"/>
      <c r="AX1765" s="72"/>
      <c r="AY1765" s="72"/>
      <c r="AZ1765" s="72"/>
    </row>
    <row r="1766" spans="1:52" x14ac:dyDescent="0.35">
      <c r="A1766" s="70" t="s">
        <v>1868</v>
      </c>
      <c r="B1766" s="70" t="s">
        <v>1868</v>
      </c>
      <c r="C1766" s="83"/>
      <c r="D1766" s="84"/>
      <c r="E1766" s="85"/>
      <c r="F1766" s="86"/>
      <c r="G1766" s="83"/>
      <c r="H1766" s="81"/>
      <c r="I1766" s="87"/>
      <c r="J1766" s="87"/>
      <c r="K1766" s="36"/>
      <c r="L1766" s="90"/>
      <c r="M1766" s="90"/>
      <c r="N1766" s="89"/>
      <c r="O1766" s="72" t="s">
        <v>179</v>
      </c>
      <c r="P1766" s="74">
        <v>42824.798657407409</v>
      </c>
      <c r="Q1766" s="72" t="s">
        <v>4011</v>
      </c>
      <c r="R1766" s="76" t="s">
        <v>6872</v>
      </c>
      <c r="S1766" s="72" t="s">
        <v>225</v>
      </c>
      <c r="T1766" s="72"/>
      <c r="U1766" s="72"/>
      <c r="V1766" s="76" t="s">
        <v>10092</v>
      </c>
      <c r="W1766" s="74">
        <v>42824.798657407409</v>
      </c>
      <c r="X1766" s="76" t="s">
        <v>12099</v>
      </c>
      <c r="Y1766" s="72"/>
      <c r="Z1766" s="72"/>
      <c r="AA1766" s="78" t="s">
        <v>16056</v>
      </c>
      <c r="AB1766" s="72"/>
      <c r="AC1766" s="72" t="b">
        <v>0</v>
      </c>
      <c r="AD1766" s="72">
        <v>8</v>
      </c>
      <c r="AE1766" s="78" t="s">
        <v>230</v>
      </c>
      <c r="AF1766" s="72" t="b">
        <v>0</v>
      </c>
      <c r="AG1766" s="72" t="s">
        <v>231</v>
      </c>
      <c r="AH1766" s="72"/>
      <c r="AI1766" s="78" t="s">
        <v>230</v>
      </c>
      <c r="AJ1766" s="72" t="b">
        <v>0</v>
      </c>
      <c r="AK1766" s="72">
        <v>2</v>
      </c>
      <c r="AL1766" s="78" t="s">
        <v>230</v>
      </c>
      <c r="AM1766" s="72" t="s">
        <v>18975</v>
      </c>
      <c r="AN1766" s="72" t="b">
        <v>1</v>
      </c>
      <c r="AO1766" s="78" t="s">
        <v>16056</v>
      </c>
      <c r="AP1766" s="72" t="s">
        <v>179</v>
      </c>
      <c r="AQ1766" s="72">
        <v>0</v>
      </c>
      <c r="AR1766" s="72">
        <v>0</v>
      </c>
      <c r="AS1766" s="72"/>
      <c r="AT1766" s="72"/>
      <c r="AU1766" s="72"/>
      <c r="AV1766" s="72"/>
      <c r="AW1766" s="72"/>
      <c r="AX1766" s="72"/>
      <c r="AY1766" s="72"/>
      <c r="AZ1766" s="72"/>
    </row>
    <row r="1767" spans="1:52" x14ac:dyDescent="0.35">
      <c r="A1767" s="70" t="s">
        <v>1868</v>
      </c>
      <c r="B1767" s="70" t="s">
        <v>1868</v>
      </c>
      <c r="C1767" s="83"/>
      <c r="D1767" s="84"/>
      <c r="E1767" s="85"/>
      <c r="F1767" s="86"/>
      <c r="G1767" s="83"/>
      <c r="H1767" s="81"/>
      <c r="I1767" s="87"/>
      <c r="J1767" s="87"/>
      <c r="K1767" s="36"/>
      <c r="L1767" s="90"/>
      <c r="M1767" s="90"/>
      <c r="N1767" s="89"/>
      <c r="O1767" s="72" t="s">
        <v>179</v>
      </c>
      <c r="P1767" s="74">
        <v>42824.805601851855</v>
      </c>
      <c r="Q1767" s="72" t="s">
        <v>4012</v>
      </c>
      <c r="R1767" s="76" t="s">
        <v>6873</v>
      </c>
      <c r="S1767" s="72" t="s">
        <v>225</v>
      </c>
      <c r="T1767" s="72"/>
      <c r="U1767" s="72"/>
      <c r="V1767" s="76" t="s">
        <v>10092</v>
      </c>
      <c r="W1767" s="74">
        <v>42824.805601851855</v>
      </c>
      <c r="X1767" s="76" t="s">
        <v>12100</v>
      </c>
      <c r="Y1767" s="72"/>
      <c r="Z1767" s="72"/>
      <c r="AA1767" s="78" t="s">
        <v>16057</v>
      </c>
      <c r="AB1767" s="72"/>
      <c r="AC1767" s="72" t="b">
        <v>0</v>
      </c>
      <c r="AD1767" s="72">
        <v>8</v>
      </c>
      <c r="AE1767" s="78" t="s">
        <v>230</v>
      </c>
      <c r="AF1767" s="72" t="b">
        <v>0</v>
      </c>
      <c r="AG1767" s="72" t="s">
        <v>231</v>
      </c>
      <c r="AH1767" s="72"/>
      <c r="AI1767" s="78" t="s">
        <v>230</v>
      </c>
      <c r="AJ1767" s="72" t="b">
        <v>0</v>
      </c>
      <c r="AK1767" s="72">
        <v>1</v>
      </c>
      <c r="AL1767" s="78" t="s">
        <v>230</v>
      </c>
      <c r="AM1767" s="72" t="s">
        <v>18975</v>
      </c>
      <c r="AN1767" s="72" t="b">
        <v>1</v>
      </c>
      <c r="AO1767" s="78" t="s">
        <v>16057</v>
      </c>
      <c r="AP1767" s="72" t="s">
        <v>179</v>
      </c>
      <c r="AQ1767" s="72">
        <v>0</v>
      </c>
      <c r="AR1767" s="72">
        <v>0</v>
      </c>
      <c r="AS1767" s="72"/>
      <c r="AT1767" s="72"/>
      <c r="AU1767" s="72"/>
      <c r="AV1767" s="72"/>
      <c r="AW1767" s="72"/>
      <c r="AX1767" s="72"/>
      <c r="AY1767" s="72"/>
      <c r="AZ1767" s="72"/>
    </row>
    <row r="1768" spans="1:52" x14ac:dyDescent="0.35">
      <c r="A1768" s="70" t="s">
        <v>1868</v>
      </c>
      <c r="B1768" s="70" t="s">
        <v>1868</v>
      </c>
      <c r="C1768" s="83"/>
      <c r="D1768" s="84"/>
      <c r="E1768" s="85"/>
      <c r="F1768" s="86"/>
      <c r="G1768" s="83"/>
      <c r="H1768" s="81"/>
      <c r="I1768" s="87"/>
      <c r="J1768" s="87"/>
      <c r="K1768" s="36"/>
      <c r="L1768" s="90"/>
      <c r="M1768" s="90"/>
      <c r="N1768" s="89"/>
      <c r="O1768" s="72" t="s">
        <v>179</v>
      </c>
      <c r="P1768" s="74">
        <v>42824.881990740738</v>
      </c>
      <c r="Q1768" s="72" t="s">
        <v>4013</v>
      </c>
      <c r="R1768" s="76" t="s">
        <v>6874</v>
      </c>
      <c r="S1768" s="72" t="s">
        <v>225</v>
      </c>
      <c r="T1768" s="72"/>
      <c r="U1768" s="72"/>
      <c r="V1768" s="76" t="s">
        <v>10092</v>
      </c>
      <c r="W1768" s="74">
        <v>42824.881990740738</v>
      </c>
      <c r="X1768" s="76" t="s">
        <v>12101</v>
      </c>
      <c r="Y1768" s="72"/>
      <c r="Z1768" s="72"/>
      <c r="AA1768" s="78" t="s">
        <v>16058</v>
      </c>
      <c r="AB1768" s="72"/>
      <c r="AC1768" s="72" t="b">
        <v>0</v>
      </c>
      <c r="AD1768" s="72">
        <v>9</v>
      </c>
      <c r="AE1768" s="78" t="s">
        <v>230</v>
      </c>
      <c r="AF1768" s="72" t="b">
        <v>0</v>
      </c>
      <c r="AG1768" s="72" t="s">
        <v>231</v>
      </c>
      <c r="AH1768" s="72"/>
      <c r="AI1768" s="78" t="s">
        <v>230</v>
      </c>
      <c r="AJ1768" s="72" t="b">
        <v>0</v>
      </c>
      <c r="AK1768" s="72">
        <v>2</v>
      </c>
      <c r="AL1768" s="78" t="s">
        <v>230</v>
      </c>
      <c r="AM1768" s="72" t="s">
        <v>18975</v>
      </c>
      <c r="AN1768" s="72" t="b">
        <v>1</v>
      </c>
      <c r="AO1768" s="78" t="s">
        <v>16058</v>
      </c>
      <c r="AP1768" s="72" t="s">
        <v>179</v>
      </c>
      <c r="AQ1768" s="72">
        <v>0</v>
      </c>
      <c r="AR1768" s="72">
        <v>0</v>
      </c>
      <c r="AS1768" s="72"/>
      <c r="AT1768" s="72"/>
      <c r="AU1768" s="72"/>
      <c r="AV1768" s="72"/>
      <c r="AW1768" s="72"/>
      <c r="AX1768" s="72"/>
      <c r="AY1768" s="72"/>
      <c r="AZ1768" s="72"/>
    </row>
    <row r="1769" spans="1:52" x14ac:dyDescent="0.35">
      <c r="A1769" s="70" t="s">
        <v>1868</v>
      </c>
      <c r="B1769" s="70" t="s">
        <v>1868</v>
      </c>
      <c r="C1769" s="83"/>
      <c r="D1769" s="84"/>
      <c r="E1769" s="85"/>
      <c r="F1769" s="86"/>
      <c r="G1769" s="83"/>
      <c r="H1769" s="81"/>
      <c r="I1769" s="87"/>
      <c r="J1769" s="87"/>
      <c r="K1769" s="36"/>
      <c r="L1769" s="90"/>
      <c r="M1769" s="90"/>
      <c r="N1769" s="89"/>
      <c r="O1769" s="72" t="s">
        <v>179</v>
      </c>
      <c r="P1769" s="74">
        <v>42825.013935185183</v>
      </c>
      <c r="Q1769" s="72" t="s">
        <v>4014</v>
      </c>
      <c r="R1769" s="76" t="s">
        <v>6875</v>
      </c>
      <c r="S1769" s="72" t="s">
        <v>225</v>
      </c>
      <c r="T1769" s="72"/>
      <c r="U1769" s="72"/>
      <c r="V1769" s="76" t="s">
        <v>10092</v>
      </c>
      <c r="W1769" s="74">
        <v>42825.013935185183</v>
      </c>
      <c r="X1769" s="76" t="s">
        <v>12102</v>
      </c>
      <c r="Y1769" s="72"/>
      <c r="Z1769" s="72"/>
      <c r="AA1769" s="78" t="s">
        <v>16059</v>
      </c>
      <c r="AB1769" s="72"/>
      <c r="AC1769" s="72" t="b">
        <v>0</v>
      </c>
      <c r="AD1769" s="72">
        <v>11</v>
      </c>
      <c r="AE1769" s="78" t="s">
        <v>230</v>
      </c>
      <c r="AF1769" s="72" t="b">
        <v>0</v>
      </c>
      <c r="AG1769" s="72" t="s">
        <v>231</v>
      </c>
      <c r="AH1769" s="72"/>
      <c r="AI1769" s="78" t="s">
        <v>230</v>
      </c>
      <c r="AJ1769" s="72" t="b">
        <v>0</v>
      </c>
      <c r="AK1769" s="72">
        <v>1</v>
      </c>
      <c r="AL1769" s="78" t="s">
        <v>230</v>
      </c>
      <c r="AM1769" s="72" t="s">
        <v>18975</v>
      </c>
      <c r="AN1769" s="72" t="b">
        <v>1</v>
      </c>
      <c r="AO1769" s="78" t="s">
        <v>16059</v>
      </c>
      <c r="AP1769" s="72" t="s">
        <v>179</v>
      </c>
      <c r="AQ1769" s="72">
        <v>0</v>
      </c>
      <c r="AR1769" s="72">
        <v>0</v>
      </c>
      <c r="AS1769" s="72"/>
      <c r="AT1769" s="72"/>
      <c r="AU1769" s="72"/>
      <c r="AV1769" s="72"/>
      <c r="AW1769" s="72"/>
      <c r="AX1769" s="72"/>
      <c r="AY1769" s="72"/>
      <c r="AZ1769" s="72"/>
    </row>
    <row r="1770" spans="1:52" x14ac:dyDescent="0.35">
      <c r="A1770" s="70" t="s">
        <v>1868</v>
      </c>
      <c r="B1770" s="70" t="s">
        <v>1868</v>
      </c>
      <c r="C1770" s="83"/>
      <c r="D1770" s="84"/>
      <c r="E1770" s="85"/>
      <c r="F1770" s="86"/>
      <c r="G1770" s="83"/>
      <c r="H1770" s="81"/>
      <c r="I1770" s="87"/>
      <c r="J1770" s="87"/>
      <c r="K1770" s="36"/>
      <c r="L1770" s="90"/>
      <c r="M1770" s="90"/>
      <c r="N1770" s="89"/>
      <c r="O1770" s="72" t="s">
        <v>179</v>
      </c>
      <c r="P1770" s="74">
        <v>42825.34033564815</v>
      </c>
      <c r="Q1770" s="72" t="s">
        <v>4015</v>
      </c>
      <c r="R1770" s="76" t="s">
        <v>6876</v>
      </c>
      <c r="S1770" s="72" t="s">
        <v>225</v>
      </c>
      <c r="T1770" s="72"/>
      <c r="U1770" s="72"/>
      <c r="V1770" s="76" t="s">
        <v>10092</v>
      </c>
      <c r="W1770" s="74">
        <v>42825.34033564815</v>
      </c>
      <c r="X1770" s="76" t="s">
        <v>12103</v>
      </c>
      <c r="Y1770" s="72"/>
      <c r="Z1770" s="72"/>
      <c r="AA1770" s="78" t="s">
        <v>16060</v>
      </c>
      <c r="AB1770" s="72"/>
      <c r="AC1770" s="72" t="b">
        <v>0</v>
      </c>
      <c r="AD1770" s="72">
        <v>14</v>
      </c>
      <c r="AE1770" s="78" t="s">
        <v>230</v>
      </c>
      <c r="AF1770" s="72" t="b">
        <v>0</v>
      </c>
      <c r="AG1770" s="72" t="s">
        <v>231</v>
      </c>
      <c r="AH1770" s="72"/>
      <c r="AI1770" s="78" t="s">
        <v>230</v>
      </c>
      <c r="AJ1770" s="72" t="b">
        <v>0</v>
      </c>
      <c r="AK1770" s="72">
        <v>3</v>
      </c>
      <c r="AL1770" s="78" t="s">
        <v>230</v>
      </c>
      <c r="AM1770" s="72" t="s">
        <v>18975</v>
      </c>
      <c r="AN1770" s="72" t="b">
        <v>1</v>
      </c>
      <c r="AO1770" s="78" t="s">
        <v>16060</v>
      </c>
      <c r="AP1770" s="72" t="s">
        <v>179</v>
      </c>
      <c r="AQ1770" s="72">
        <v>0</v>
      </c>
      <c r="AR1770" s="72">
        <v>0</v>
      </c>
      <c r="AS1770" s="72"/>
      <c r="AT1770" s="72"/>
      <c r="AU1770" s="72"/>
      <c r="AV1770" s="72"/>
      <c r="AW1770" s="72"/>
      <c r="AX1770" s="72"/>
      <c r="AY1770" s="72"/>
      <c r="AZ1770" s="72"/>
    </row>
    <row r="1771" spans="1:52" x14ac:dyDescent="0.35">
      <c r="A1771" s="70" t="s">
        <v>1868</v>
      </c>
      <c r="B1771" s="70" t="s">
        <v>1868</v>
      </c>
      <c r="C1771" s="83"/>
      <c r="D1771" s="84"/>
      <c r="E1771" s="85"/>
      <c r="F1771" s="86"/>
      <c r="G1771" s="83"/>
      <c r="H1771" s="81"/>
      <c r="I1771" s="87"/>
      <c r="J1771" s="87"/>
      <c r="K1771" s="36"/>
      <c r="L1771" s="90"/>
      <c r="M1771" s="90"/>
      <c r="N1771" s="89"/>
      <c r="O1771" s="72" t="s">
        <v>179</v>
      </c>
      <c r="P1771" s="74">
        <v>42825.882002314815</v>
      </c>
      <c r="Q1771" s="72" t="s">
        <v>4016</v>
      </c>
      <c r="R1771" s="76" t="s">
        <v>6877</v>
      </c>
      <c r="S1771" s="72" t="s">
        <v>225</v>
      </c>
      <c r="T1771" s="72"/>
      <c r="U1771" s="72"/>
      <c r="V1771" s="76" t="s">
        <v>10092</v>
      </c>
      <c r="W1771" s="74">
        <v>42825.882002314815</v>
      </c>
      <c r="X1771" s="76" t="s">
        <v>12104</v>
      </c>
      <c r="Y1771" s="72"/>
      <c r="Z1771" s="72"/>
      <c r="AA1771" s="78" t="s">
        <v>16061</v>
      </c>
      <c r="AB1771" s="72"/>
      <c r="AC1771" s="72" t="b">
        <v>0</v>
      </c>
      <c r="AD1771" s="72">
        <v>10</v>
      </c>
      <c r="AE1771" s="78" t="s">
        <v>230</v>
      </c>
      <c r="AF1771" s="72" t="b">
        <v>0</v>
      </c>
      <c r="AG1771" s="72" t="s">
        <v>231</v>
      </c>
      <c r="AH1771" s="72"/>
      <c r="AI1771" s="78" t="s">
        <v>230</v>
      </c>
      <c r="AJ1771" s="72" t="b">
        <v>0</v>
      </c>
      <c r="AK1771" s="72">
        <v>2</v>
      </c>
      <c r="AL1771" s="78" t="s">
        <v>230</v>
      </c>
      <c r="AM1771" s="72" t="s">
        <v>18975</v>
      </c>
      <c r="AN1771" s="72" t="b">
        <v>1</v>
      </c>
      <c r="AO1771" s="78" t="s">
        <v>16061</v>
      </c>
      <c r="AP1771" s="72" t="s">
        <v>179</v>
      </c>
      <c r="AQ1771" s="72">
        <v>0</v>
      </c>
      <c r="AR1771" s="72">
        <v>0</v>
      </c>
      <c r="AS1771" s="72"/>
      <c r="AT1771" s="72"/>
      <c r="AU1771" s="72"/>
      <c r="AV1771" s="72"/>
      <c r="AW1771" s="72"/>
      <c r="AX1771" s="72"/>
      <c r="AY1771" s="72"/>
      <c r="AZ1771" s="72"/>
    </row>
    <row r="1772" spans="1:52" x14ac:dyDescent="0.35">
      <c r="A1772" s="70" t="s">
        <v>1869</v>
      </c>
      <c r="B1772" s="70" t="s">
        <v>1868</v>
      </c>
      <c r="C1772" s="83"/>
      <c r="D1772" s="84"/>
      <c r="E1772" s="85"/>
      <c r="F1772" s="86"/>
      <c r="G1772" s="83"/>
      <c r="H1772" s="81"/>
      <c r="I1772" s="87"/>
      <c r="J1772" s="87"/>
      <c r="K1772" s="36"/>
      <c r="L1772" s="90"/>
      <c r="M1772" s="90"/>
      <c r="N1772" s="89"/>
      <c r="O1772" s="72" t="s">
        <v>217</v>
      </c>
      <c r="P1772" s="74">
        <v>42824.628078703703</v>
      </c>
      <c r="Q1772" s="72" t="s">
        <v>3389</v>
      </c>
      <c r="R1772" s="76" t="s">
        <v>6526</v>
      </c>
      <c r="S1772" s="72" t="s">
        <v>8480</v>
      </c>
      <c r="T1772" s="72"/>
      <c r="U1772" s="72"/>
      <c r="V1772" s="76" t="s">
        <v>10093</v>
      </c>
      <c r="W1772" s="74">
        <v>42824.628078703703</v>
      </c>
      <c r="X1772" s="76" t="s">
        <v>12105</v>
      </c>
      <c r="Y1772" s="72"/>
      <c r="Z1772" s="72"/>
      <c r="AA1772" s="78" t="s">
        <v>16062</v>
      </c>
      <c r="AB1772" s="72"/>
      <c r="AC1772" s="72" t="b">
        <v>0</v>
      </c>
      <c r="AD1772" s="72">
        <v>0</v>
      </c>
      <c r="AE1772" s="78" t="s">
        <v>230</v>
      </c>
      <c r="AF1772" s="72" t="b">
        <v>0</v>
      </c>
      <c r="AG1772" s="72" t="s">
        <v>231</v>
      </c>
      <c r="AH1772" s="72"/>
      <c r="AI1772" s="78" t="s">
        <v>230</v>
      </c>
      <c r="AJ1772" s="72" t="b">
        <v>0</v>
      </c>
      <c r="AK1772" s="72">
        <v>1</v>
      </c>
      <c r="AL1772" s="78" t="s">
        <v>16053</v>
      </c>
      <c r="AM1772" s="72" t="s">
        <v>242</v>
      </c>
      <c r="AN1772" s="72" t="b">
        <v>0</v>
      </c>
      <c r="AO1772" s="78" t="s">
        <v>16053</v>
      </c>
      <c r="AP1772" s="72" t="s">
        <v>179</v>
      </c>
      <c r="AQ1772" s="72">
        <v>0</v>
      </c>
      <c r="AR1772" s="72">
        <v>0</v>
      </c>
      <c r="AS1772" s="72"/>
      <c r="AT1772" s="72"/>
      <c r="AU1772" s="72"/>
      <c r="AV1772" s="72"/>
      <c r="AW1772" s="72"/>
      <c r="AX1772" s="72"/>
      <c r="AY1772" s="72"/>
      <c r="AZ1772" s="72"/>
    </row>
    <row r="1773" spans="1:52" x14ac:dyDescent="0.35">
      <c r="A1773" s="70" t="s">
        <v>1869</v>
      </c>
      <c r="B1773" s="70" t="s">
        <v>1868</v>
      </c>
      <c r="C1773" s="83"/>
      <c r="D1773" s="84"/>
      <c r="E1773" s="85"/>
      <c r="F1773" s="86"/>
      <c r="G1773" s="83"/>
      <c r="H1773" s="81"/>
      <c r="I1773" s="87"/>
      <c r="J1773" s="87"/>
      <c r="K1773" s="36"/>
      <c r="L1773" s="90"/>
      <c r="M1773" s="90"/>
      <c r="N1773" s="89"/>
      <c r="O1773" s="72" t="s">
        <v>217</v>
      </c>
      <c r="P1773" s="74">
        <v>42825.344317129631</v>
      </c>
      <c r="Q1773" s="72" t="s">
        <v>3966</v>
      </c>
      <c r="R1773" s="76" t="s">
        <v>6526</v>
      </c>
      <c r="S1773" s="72" t="s">
        <v>8480</v>
      </c>
      <c r="T1773" s="72"/>
      <c r="U1773" s="72"/>
      <c r="V1773" s="76" t="s">
        <v>10093</v>
      </c>
      <c r="W1773" s="74">
        <v>42825.344317129631</v>
      </c>
      <c r="X1773" s="76" t="s">
        <v>12106</v>
      </c>
      <c r="Y1773" s="72"/>
      <c r="Z1773" s="72"/>
      <c r="AA1773" s="78" t="s">
        <v>16063</v>
      </c>
      <c r="AB1773" s="72"/>
      <c r="AC1773" s="72" t="b">
        <v>0</v>
      </c>
      <c r="AD1773" s="72">
        <v>0</v>
      </c>
      <c r="AE1773" s="78" t="s">
        <v>230</v>
      </c>
      <c r="AF1773" s="72" t="b">
        <v>0</v>
      </c>
      <c r="AG1773" s="72" t="s">
        <v>231</v>
      </c>
      <c r="AH1773" s="72"/>
      <c r="AI1773" s="78" t="s">
        <v>230</v>
      </c>
      <c r="AJ1773" s="72" t="b">
        <v>0</v>
      </c>
      <c r="AK1773" s="72">
        <v>2</v>
      </c>
      <c r="AL1773" s="78" t="s">
        <v>16056</v>
      </c>
      <c r="AM1773" s="72" t="s">
        <v>242</v>
      </c>
      <c r="AN1773" s="72" t="b">
        <v>0</v>
      </c>
      <c r="AO1773" s="78" t="s">
        <v>16056</v>
      </c>
      <c r="AP1773" s="72" t="s">
        <v>179</v>
      </c>
      <c r="AQ1773" s="72">
        <v>0</v>
      </c>
      <c r="AR1773" s="72">
        <v>0</v>
      </c>
      <c r="AS1773" s="72"/>
      <c r="AT1773" s="72"/>
      <c r="AU1773" s="72"/>
      <c r="AV1773" s="72"/>
      <c r="AW1773" s="72"/>
      <c r="AX1773" s="72"/>
      <c r="AY1773" s="72"/>
      <c r="AZ1773" s="72"/>
    </row>
    <row r="1774" spans="1:52" x14ac:dyDescent="0.35">
      <c r="A1774" s="70" t="s">
        <v>1869</v>
      </c>
      <c r="B1774" s="70" t="s">
        <v>1868</v>
      </c>
      <c r="C1774" s="83"/>
      <c r="D1774" s="84"/>
      <c r="E1774" s="85"/>
      <c r="F1774" s="86"/>
      <c r="G1774" s="83"/>
      <c r="H1774" s="81"/>
      <c r="I1774" s="87"/>
      <c r="J1774" s="87"/>
      <c r="K1774" s="36"/>
      <c r="L1774" s="90"/>
      <c r="M1774" s="90"/>
      <c r="N1774" s="89"/>
      <c r="O1774" s="72" t="s">
        <v>217</v>
      </c>
      <c r="P1774" s="74">
        <v>42825.34443287037</v>
      </c>
      <c r="Q1774" s="72" t="s">
        <v>3410</v>
      </c>
      <c r="R1774" s="76" t="s">
        <v>6526</v>
      </c>
      <c r="S1774" s="72" t="s">
        <v>8480</v>
      </c>
      <c r="T1774" s="72"/>
      <c r="U1774" s="72"/>
      <c r="V1774" s="76" t="s">
        <v>10093</v>
      </c>
      <c r="W1774" s="74">
        <v>42825.34443287037</v>
      </c>
      <c r="X1774" s="76" t="s">
        <v>12107</v>
      </c>
      <c r="Y1774" s="72"/>
      <c r="Z1774" s="72"/>
      <c r="AA1774" s="78" t="s">
        <v>16064</v>
      </c>
      <c r="AB1774" s="72"/>
      <c r="AC1774" s="72" t="b">
        <v>0</v>
      </c>
      <c r="AD1774" s="72">
        <v>0</v>
      </c>
      <c r="AE1774" s="78" t="s">
        <v>230</v>
      </c>
      <c r="AF1774" s="72" t="b">
        <v>0</v>
      </c>
      <c r="AG1774" s="72" t="s">
        <v>231</v>
      </c>
      <c r="AH1774" s="72"/>
      <c r="AI1774" s="78" t="s">
        <v>230</v>
      </c>
      <c r="AJ1774" s="72" t="b">
        <v>0</v>
      </c>
      <c r="AK1774" s="72">
        <v>2</v>
      </c>
      <c r="AL1774" s="78" t="s">
        <v>16058</v>
      </c>
      <c r="AM1774" s="72" t="s">
        <v>242</v>
      </c>
      <c r="AN1774" s="72" t="b">
        <v>0</v>
      </c>
      <c r="AO1774" s="78" t="s">
        <v>16058</v>
      </c>
      <c r="AP1774" s="72" t="s">
        <v>179</v>
      </c>
      <c r="AQ1774" s="72">
        <v>0</v>
      </c>
      <c r="AR1774" s="72">
        <v>0</v>
      </c>
      <c r="AS1774" s="72"/>
      <c r="AT1774" s="72"/>
      <c r="AU1774" s="72"/>
      <c r="AV1774" s="72"/>
      <c r="AW1774" s="72"/>
      <c r="AX1774" s="72"/>
      <c r="AY1774" s="72"/>
      <c r="AZ1774" s="72"/>
    </row>
    <row r="1775" spans="1:52" x14ac:dyDescent="0.35">
      <c r="A1775" s="70" t="s">
        <v>1869</v>
      </c>
      <c r="B1775" s="70" t="s">
        <v>1868</v>
      </c>
      <c r="C1775" s="83"/>
      <c r="D1775" s="84"/>
      <c r="E1775" s="85"/>
      <c r="F1775" s="86"/>
      <c r="G1775" s="83"/>
      <c r="H1775" s="81"/>
      <c r="I1775" s="87"/>
      <c r="J1775" s="87"/>
      <c r="K1775" s="36"/>
      <c r="L1775" s="90"/>
      <c r="M1775" s="90"/>
      <c r="N1775" s="89"/>
      <c r="O1775" s="72" t="s">
        <v>217</v>
      </c>
      <c r="P1775" s="74">
        <v>42825.344583333332</v>
      </c>
      <c r="Q1775" s="72" t="s">
        <v>4017</v>
      </c>
      <c r="R1775" s="76" t="s">
        <v>6526</v>
      </c>
      <c r="S1775" s="72" t="s">
        <v>8480</v>
      </c>
      <c r="T1775" s="72"/>
      <c r="U1775" s="72"/>
      <c r="V1775" s="76" t="s">
        <v>10093</v>
      </c>
      <c r="W1775" s="74">
        <v>42825.344583333332</v>
      </c>
      <c r="X1775" s="76" t="s">
        <v>12108</v>
      </c>
      <c r="Y1775" s="72"/>
      <c r="Z1775" s="72"/>
      <c r="AA1775" s="78" t="s">
        <v>16065</v>
      </c>
      <c r="AB1775" s="72"/>
      <c r="AC1775" s="72" t="b">
        <v>0</v>
      </c>
      <c r="AD1775" s="72">
        <v>0</v>
      </c>
      <c r="AE1775" s="78" t="s">
        <v>230</v>
      </c>
      <c r="AF1775" s="72" t="b">
        <v>0</v>
      </c>
      <c r="AG1775" s="72" t="s">
        <v>231</v>
      </c>
      <c r="AH1775" s="72"/>
      <c r="AI1775" s="78" t="s">
        <v>230</v>
      </c>
      <c r="AJ1775" s="72" t="b">
        <v>0</v>
      </c>
      <c r="AK1775" s="72">
        <v>1</v>
      </c>
      <c r="AL1775" s="78" t="s">
        <v>16059</v>
      </c>
      <c r="AM1775" s="72" t="s">
        <v>242</v>
      </c>
      <c r="AN1775" s="72" t="b">
        <v>0</v>
      </c>
      <c r="AO1775" s="78" t="s">
        <v>16059</v>
      </c>
      <c r="AP1775" s="72" t="s">
        <v>179</v>
      </c>
      <c r="AQ1775" s="72">
        <v>0</v>
      </c>
      <c r="AR1775" s="72">
        <v>0</v>
      </c>
      <c r="AS1775" s="72"/>
      <c r="AT1775" s="72"/>
      <c r="AU1775" s="72"/>
      <c r="AV1775" s="72"/>
      <c r="AW1775" s="72"/>
      <c r="AX1775" s="72"/>
      <c r="AY1775" s="72"/>
      <c r="AZ1775" s="72"/>
    </row>
    <row r="1776" spans="1:52" x14ac:dyDescent="0.35">
      <c r="A1776" s="70" t="s">
        <v>1869</v>
      </c>
      <c r="B1776" s="70" t="s">
        <v>1868</v>
      </c>
      <c r="C1776" s="83"/>
      <c r="D1776" s="84"/>
      <c r="E1776" s="85"/>
      <c r="F1776" s="86"/>
      <c r="G1776" s="83"/>
      <c r="H1776" s="81"/>
      <c r="I1776" s="87"/>
      <c r="J1776" s="87"/>
      <c r="K1776" s="36"/>
      <c r="L1776" s="90"/>
      <c r="M1776" s="90"/>
      <c r="N1776" s="89"/>
      <c r="O1776" s="72" t="s">
        <v>217</v>
      </c>
      <c r="P1776" s="74">
        <v>42825.34480324074</v>
      </c>
      <c r="Q1776" s="72" t="s">
        <v>3616</v>
      </c>
      <c r="R1776" s="76" t="s">
        <v>6526</v>
      </c>
      <c r="S1776" s="72" t="s">
        <v>8480</v>
      </c>
      <c r="T1776" s="72"/>
      <c r="U1776" s="72"/>
      <c r="V1776" s="76" t="s">
        <v>10093</v>
      </c>
      <c r="W1776" s="74">
        <v>42825.34480324074</v>
      </c>
      <c r="X1776" s="76" t="s">
        <v>12109</v>
      </c>
      <c r="Y1776" s="72"/>
      <c r="Z1776" s="72"/>
      <c r="AA1776" s="78" t="s">
        <v>16066</v>
      </c>
      <c r="AB1776" s="72"/>
      <c r="AC1776" s="72" t="b">
        <v>0</v>
      </c>
      <c r="AD1776" s="72">
        <v>0</v>
      </c>
      <c r="AE1776" s="78" t="s">
        <v>230</v>
      </c>
      <c r="AF1776" s="72" t="b">
        <v>0</v>
      </c>
      <c r="AG1776" s="72" t="s">
        <v>231</v>
      </c>
      <c r="AH1776" s="72"/>
      <c r="AI1776" s="78" t="s">
        <v>230</v>
      </c>
      <c r="AJ1776" s="72" t="b">
        <v>0</v>
      </c>
      <c r="AK1776" s="72">
        <v>3</v>
      </c>
      <c r="AL1776" s="78" t="s">
        <v>16060</v>
      </c>
      <c r="AM1776" s="72" t="s">
        <v>242</v>
      </c>
      <c r="AN1776" s="72" t="b">
        <v>0</v>
      </c>
      <c r="AO1776" s="78" t="s">
        <v>16060</v>
      </c>
      <c r="AP1776" s="72" t="s">
        <v>179</v>
      </c>
      <c r="AQ1776" s="72">
        <v>0</v>
      </c>
      <c r="AR1776" s="72">
        <v>0</v>
      </c>
      <c r="AS1776" s="72"/>
      <c r="AT1776" s="72"/>
      <c r="AU1776" s="72"/>
      <c r="AV1776" s="72"/>
      <c r="AW1776" s="72"/>
      <c r="AX1776" s="72"/>
      <c r="AY1776" s="72"/>
      <c r="AZ1776" s="72"/>
    </row>
    <row r="1777" spans="1:52" x14ac:dyDescent="0.35">
      <c r="A1777" s="70" t="s">
        <v>1869</v>
      </c>
      <c r="B1777" s="70" t="s">
        <v>1868</v>
      </c>
      <c r="C1777" s="83"/>
      <c r="D1777" s="84"/>
      <c r="E1777" s="85"/>
      <c r="F1777" s="86"/>
      <c r="G1777" s="83"/>
      <c r="H1777" s="81"/>
      <c r="I1777" s="87"/>
      <c r="J1777" s="87"/>
      <c r="K1777" s="36"/>
      <c r="L1777" s="90"/>
      <c r="M1777" s="90"/>
      <c r="N1777" s="89"/>
      <c r="O1777" s="72" t="s">
        <v>217</v>
      </c>
      <c r="P1777" s="74">
        <v>42826.342349537037</v>
      </c>
      <c r="Q1777" s="72" t="s">
        <v>3967</v>
      </c>
      <c r="R1777" s="76" t="s">
        <v>6526</v>
      </c>
      <c r="S1777" s="72" t="s">
        <v>8480</v>
      </c>
      <c r="T1777" s="72"/>
      <c r="U1777" s="72"/>
      <c r="V1777" s="76" t="s">
        <v>10093</v>
      </c>
      <c r="W1777" s="74">
        <v>42826.342349537037</v>
      </c>
      <c r="X1777" s="76" t="s">
        <v>12110</v>
      </c>
      <c r="Y1777" s="72"/>
      <c r="Z1777" s="72"/>
      <c r="AA1777" s="78" t="s">
        <v>16067</v>
      </c>
      <c r="AB1777" s="72"/>
      <c r="AC1777" s="72" t="b">
        <v>0</v>
      </c>
      <c r="AD1777" s="72">
        <v>0</v>
      </c>
      <c r="AE1777" s="78" t="s">
        <v>230</v>
      </c>
      <c r="AF1777" s="72" t="b">
        <v>0</v>
      </c>
      <c r="AG1777" s="72" t="s">
        <v>231</v>
      </c>
      <c r="AH1777" s="72"/>
      <c r="AI1777" s="78" t="s">
        <v>230</v>
      </c>
      <c r="AJ1777" s="72" t="b">
        <v>0</v>
      </c>
      <c r="AK1777" s="72">
        <v>2</v>
      </c>
      <c r="AL1777" s="78" t="s">
        <v>16061</v>
      </c>
      <c r="AM1777" s="72" t="s">
        <v>249</v>
      </c>
      <c r="AN1777" s="72" t="b">
        <v>0</v>
      </c>
      <c r="AO1777" s="78" t="s">
        <v>16061</v>
      </c>
      <c r="AP1777" s="72" t="s">
        <v>179</v>
      </c>
      <c r="AQ1777" s="72">
        <v>0</v>
      </c>
      <c r="AR1777" s="72">
        <v>0</v>
      </c>
      <c r="AS1777" s="72"/>
      <c r="AT1777" s="72"/>
      <c r="AU1777" s="72"/>
      <c r="AV1777" s="72"/>
      <c r="AW1777" s="72"/>
      <c r="AX1777" s="72"/>
      <c r="AY1777" s="72"/>
      <c r="AZ1777" s="72"/>
    </row>
    <row r="1778" spans="1:52" x14ac:dyDescent="0.35">
      <c r="A1778" s="70" t="s">
        <v>1870</v>
      </c>
      <c r="B1778" s="70" t="s">
        <v>1870</v>
      </c>
      <c r="C1778" s="83"/>
      <c r="D1778" s="84"/>
      <c r="E1778" s="85"/>
      <c r="F1778" s="86"/>
      <c r="G1778" s="83"/>
      <c r="H1778" s="81"/>
      <c r="I1778" s="87"/>
      <c r="J1778" s="87"/>
      <c r="K1778" s="36"/>
      <c r="L1778" s="90"/>
      <c r="M1778" s="90"/>
      <c r="N1778" s="89"/>
      <c r="O1778" s="72" t="s">
        <v>179</v>
      </c>
      <c r="P1778" s="74">
        <v>42826.343090277776</v>
      </c>
      <c r="Q1778" s="72" t="s">
        <v>4018</v>
      </c>
      <c r="R1778" s="76" t="s">
        <v>6878</v>
      </c>
      <c r="S1778" s="72" t="s">
        <v>8534</v>
      </c>
      <c r="T1778" s="72"/>
      <c r="U1778" s="72"/>
      <c r="V1778" s="76" t="s">
        <v>10094</v>
      </c>
      <c r="W1778" s="74">
        <v>42826.343090277776</v>
      </c>
      <c r="X1778" s="76" t="s">
        <v>12111</v>
      </c>
      <c r="Y1778" s="72"/>
      <c r="Z1778" s="72"/>
      <c r="AA1778" s="78" t="s">
        <v>16068</v>
      </c>
      <c r="AB1778" s="72"/>
      <c r="AC1778" s="72" t="b">
        <v>0</v>
      </c>
      <c r="AD1778" s="72">
        <v>1</v>
      </c>
      <c r="AE1778" s="78" t="s">
        <v>230</v>
      </c>
      <c r="AF1778" s="72" t="b">
        <v>0</v>
      </c>
      <c r="AG1778" s="72" t="s">
        <v>18910</v>
      </c>
      <c r="AH1778" s="72"/>
      <c r="AI1778" s="78" t="s">
        <v>230</v>
      </c>
      <c r="AJ1778" s="72" t="b">
        <v>0</v>
      </c>
      <c r="AK1778" s="72">
        <v>0</v>
      </c>
      <c r="AL1778" s="78" t="s">
        <v>230</v>
      </c>
      <c r="AM1778" s="72" t="s">
        <v>327</v>
      </c>
      <c r="AN1778" s="72" t="b">
        <v>0</v>
      </c>
      <c r="AO1778" s="78" t="s">
        <v>16068</v>
      </c>
      <c r="AP1778" s="72" t="s">
        <v>179</v>
      </c>
      <c r="AQ1778" s="72">
        <v>0</v>
      </c>
      <c r="AR1778" s="72">
        <v>0</v>
      </c>
      <c r="AS1778" s="72"/>
      <c r="AT1778" s="72"/>
      <c r="AU1778" s="72"/>
      <c r="AV1778" s="72"/>
      <c r="AW1778" s="72"/>
      <c r="AX1778" s="72"/>
      <c r="AY1778" s="72"/>
      <c r="AZ1778" s="72"/>
    </row>
    <row r="1779" spans="1:52" x14ac:dyDescent="0.35">
      <c r="A1779" s="70" t="s">
        <v>1871</v>
      </c>
      <c r="B1779" s="70" t="s">
        <v>1871</v>
      </c>
      <c r="C1779" s="83"/>
      <c r="D1779" s="84"/>
      <c r="E1779" s="85"/>
      <c r="F1779" s="86"/>
      <c r="G1779" s="83"/>
      <c r="H1779" s="81"/>
      <c r="I1779" s="87"/>
      <c r="J1779" s="87"/>
      <c r="K1779" s="36"/>
      <c r="L1779" s="90"/>
      <c r="M1779" s="90"/>
      <c r="N1779" s="89"/>
      <c r="O1779" s="72" t="s">
        <v>179</v>
      </c>
      <c r="P1779" s="74">
        <v>42824.136666666665</v>
      </c>
      <c r="Q1779" s="72" t="s">
        <v>4019</v>
      </c>
      <c r="R1779" s="72"/>
      <c r="S1779" s="72"/>
      <c r="T1779" s="72"/>
      <c r="U1779" s="72"/>
      <c r="V1779" s="76" t="s">
        <v>10095</v>
      </c>
      <c r="W1779" s="74">
        <v>42824.136666666665</v>
      </c>
      <c r="X1779" s="76" t="s">
        <v>12112</v>
      </c>
      <c r="Y1779" s="72"/>
      <c r="Z1779" s="72"/>
      <c r="AA1779" s="78" t="s">
        <v>16069</v>
      </c>
      <c r="AB1779" s="72"/>
      <c r="AC1779" s="72" t="b">
        <v>0</v>
      </c>
      <c r="AD1779" s="72">
        <v>159</v>
      </c>
      <c r="AE1779" s="78" t="s">
        <v>230</v>
      </c>
      <c r="AF1779" s="72" t="b">
        <v>0</v>
      </c>
      <c r="AG1779" s="72" t="s">
        <v>357</v>
      </c>
      <c r="AH1779" s="72"/>
      <c r="AI1779" s="78" t="s">
        <v>230</v>
      </c>
      <c r="AJ1779" s="72" t="b">
        <v>0</v>
      </c>
      <c r="AK1779" s="72">
        <v>2900</v>
      </c>
      <c r="AL1779" s="78" t="s">
        <v>230</v>
      </c>
      <c r="AM1779" s="72" t="s">
        <v>240</v>
      </c>
      <c r="AN1779" s="72" t="b">
        <v>0</v>
      </c>
      <c r="AO1779" s="78" t="s">
        <v>16069</v>
      </c>
      <c r="AP1779" s="72" t="s">
        <v>250</v>
      </c>
      <c r="AQ1779" s="72">
        <v>0</v>
      </c>
      <c r="AR1779" s="72">
        <v>0</v>
      </c>
      <c r="AS1779" s="72"/>
      <c r="AT1779" s="72"/>
      <c r="AU1779" s="72"/>
      <c r="AV1779" s="72"/>
      <c r="AW1779" s="72"/>
      <c r="AX1779" s="72"/>
      <c r="AY1779" s="72"/>
      <c r="AZ1779" s="72"/>
    </row>
    <row r="1780" spans="1:52" x14ac:dyDescent="0.35">
      <c r="A1780" s="70" t="s">
        <v>1872</v>
      </c>
      <c r="B1780" s="70" t="s">
        <v>1871</v>
      </c>
      <c r="C1780" s="83"/>
      <c r="D1780" s="84"/>
      <c r="E1780" s="85"/>
      <c r="F1780" s="86"/>
      <c r="G1780" s="83"/>
      <c r="H1780" s="81"/>
      <c r="I1780" s="87"/>
      <c r="J1780" s="87"/>
      <c r="K1780" s="36"/>
      <c r="L1780" s="90"/>
      <c r="M1780" s="90"/>
      <c r="N1780" s="89"/>
      <c r="O1780" s="72" t="s">
        <v>217</v>
      </c>
      <c r="P1780" s="74">
        <v>42824.439791666664</v>
      </c>
      <c r="Q1780" s="72" t="s">
        <v>3108</v>
      </c>
      <c r="R1780" s="72"/>
      <c r="S1780" s="72"/>
      <c r="T1780" s="72"/>
      <c r="U1780" s="72"/>
      <c r="V1780" s="76" t="s">
        <v>10096</v>
      </c>
      <c r="W1780" s="74">
        <v>42824.439791666664</v>
      </c>
      <c r="X1780" s="76" t="s">
        <v>12113</v>
      </c>
      <c r="Y1780" s="72"/>
      <c r="Z1780" s="72"/>
      <c r="AA1780" s="78" t="s">
        <v>16070</v>
      </c>
      <c r="AB1780" s="72"/>
      <c r="AC1780" s="72" t="b">
        <v>0</v>
      </c>
      <c r="AD1780" s="72">
        <v>0</v>
      </c>
      <c r="AE1780" s="78" t="s">
        <v>230</v>
      </c>
      <c r="AF1780" s="72" t="b">
        <v>0</v>
      </c>
      <c r="AG1780" s="72" t="s">
        <v>357</v>
      </c>
      <c r="AH1780" s="72"/>
      <c r="AI1780" s="78" t="s">
        <v>230</v>
      </c>
      <c r="AJ1780" s="72" t="b">
        <v>0</v>
      </c>
      <c r="AK1780" s="72">
        <v>2900</v>
      </c>
      <c r="AL1780" s="78" t="s">
        <v>16069</v>
      </c>
      <c r="AM1780" s="72" t="s">
        <v>242</v>
      </c>
      <c r="AN1780" s="72" t="b">
        <v>0</v>
      </c>
      <c r="AO1780" s="78" t="s">
        <v>16069</v>
      </c>
      <c r="AP1780" s="72" t="s">
        <v>179</v>
      </c>
      <c r="AQ1780" s="72">
        <v>0</v>
      </c>
      <c r="AR1780" s="72">
        <v>0</v>
      </c>
      <c r="AS1780" s="72"/>
      <c r="AT1780" s="72"/>
      <c r="AU1780" s="72"/>
      <c r="AV1780" s="72"/>
      <c r="AW1780" s="72"/>
      <c r="AX1780" s="72"/>
      <c r="AY1780" s="72"/>
      <c r="AZ1780" s="72"/>
    </row>
    <row r="1781" spans="1:52" x14ac:dyDescent="0.35">
      <c r="A1781" s="70" t="s">
        <v>1872</v>
      </c>
      <c r="B1781" s="70" t="s">
        <v>2701</v>
      </c>
      <c r="C1781" s="83"/>
      <c r="D1781" s="84"/>
      <c r="E1781" s="85"/>
      <c r="F1781" s="86"/>
      <c r="G1781" s="83"/>
      <c r="H1781" s="81"/>
      <c r="I1781" s="87"/>
      <c r="J1781" s="87"/>
      <c r="K1781" s="36"/>
      <c r="L1781" s="90"/>
      <c r="M1781" s="90"/>
      <c r="N1781" s="89"/>
      <c r="O1781" s="72" t="s">
        <v>217</v>
      </c>
      <c r="P1781" s="74">
        <v>42826.35015046296</v>
      </c>
      <c r="Q1781" s="72" t="s">
        <v>3998</v>
      </c>
      <c r="R1781" s="72"/>
      <c r="S1781" s="72"/>
      <c r="T1781" s="72"/>
      <c r="U1781" s="72"/>
      <c r="V1781" s="76" t="s">
        <v>10096</v>
      </c>
      <c r="W1781" s="74">
        <v>42826.35015046296</v>
      </c>
      <c r="X1781" s="76" t="s">
        <v>12114</v>
      </c>
      <c r="Y1781" s="72"/>
      <c r="Z1781" s="72"/>
      <c r="AA1781" s="78" t="s">
        <v>16071</v>
      </c>
      <c r="AB1781" s="72"/>
      <c r="AC1781" s="72" t="b">
        <v>0</v>
      </c>
      <c r="AD1781" s="72">
        <v>0</v>
      </c>
      <c r="AE1781" s="78" t="s">
        <v>230</v>
      </c>
      <c r="AF1781" s="72" t="b">
        <v>0</v>
      </c>
      <c r="AG1781" s="72" t="s">
        <v>357</v>
      </c>
      <c r="AH1781" s="72"/>
      <c r="AI1781" s="78" t="s">
        <v>230</v>
      </c>
      <c r="AJ1781" s="72" t="b">
        <v>0</v>
      </c>
      <c r="AK1781" s="72">
        <v>6964</v>
      </c>
      <c r="AL1781" s="78" t="s">
        <v>18236</v>
      </c>
      <c r="AM1781" s="72" t="s">
        <v>242</v>
      </c>
      <c r="AN1781" s="72" t="b">
        <v>0</v>
      </c>
      <c r="AO1781" s="78" t="s">
        <v>18236</v>
      </c>
      <c r="AP1781" s="72" t="s">
        <v>179</v>
      </c>
      <c r="AQ1781" s="72">
        <v>0</v>
      </c>
      <c r="AR1781" s="72">
        <v>0</v>
      </c>
      <c r="AS1781" s="72"/>
      <c r="AT1781" s="72"/>
      <c r="AU1781" s="72"/>
      <c r="AV1781" s="72"/>
      <c r="AW1781" s="72"/>
      <c r="AX1781" s="72"/>
      <c r="AY1781" s="72"/>
      <c r="AZ1781" s="72"/>
    </row>
    <row r="1782" spans="1:52" x14ac:dyDescent="0.35">
      <c r="A1782" s="70" t="s">
        <v>373</v>
      </c>
      <c r="B1782" s="70" t="s">
        <v>373</v>
      </c>
      <c r="C1782" s="83"/>
      <c r="D1782" s="84"/>
      <c r="E1782" s="85"/>
      <c r="F1782" s="86"/>
      <c r="G1782" s="83"/>
      <c r="H1782" s="81"/>
      <c r="I1782" s="87"/>
      <c r="J1782" s="87"/>
      <c r="K1782" s="36"/>
      <c r="L1782" s="90"/>
      <c r="M1782" s="90"/>
      <c r="N1782" s="89"/>
      <c r="O1782" s="72" t="s">
        <v>179</v>
      </c>
      <c r="P1782" s="74">
        <v>42826.3512962963</v>
      </c>
      <c r="Q1782" s="72" t="s">
        <v>4020</v>
      </c>
      <c r="R1782" s="76" t="s">
        <v>6879</v>
      </c>
      <c r="S1782" s="72" t="s">
        <v>397</v>
      </c>
      <c r="T1782" s="72" t="s">
        <v>400</v>
      </c>
      <c r="U1782" s="72"/>
      <c r="V1782" s="76" t="s">
        <v>403</v>
      </c>
      <c r="W1782" s="74">
        <v>42826.3512962963</v>
      </c>
      <c r="X1782" s="76" t="s">
        <v>12115</v>
      </c>
      <c r="Y1782" s="72"/>
      <c r="Z1782" s="72"/>
      <c r="AA1782" s="78" t="s">
        <v>16072</v>
      </c>
      <c r="AB1782" s="72"/>
      <c r="AC1782" s="72" t="b">
        <v>0</v>
      </c>
      <c r="AD1782" s="72">
        <v>0</v>
      </c>
      <c r="AE1782" s="78" t="s">
        <v>230</v>
      </c>
      <c r="AF1782" s="72" t="b">
        <v>0</v>
      </c>
      <c r="AG1782" s="72" t="s">
        <v>231</v>
      </c>
      <c r="AH1782" s="72"/>
      <c r="AI1782" s="78" t="s">
        <v>230</v>
      </c>
      <c r="AJ1782" s="72" t="b">
        <v>0</v>
      </c>
      <c r="AK1782" s="72">
        <v>0</v>
      </c>
      <c r="AL1782" s="78" t="s">
        <v>230</v>
      </c>
      <c r="AM1782" s="72" t="s">
        <v>428</v>
      </c>
      <c r="AN1782" s="72" t="b">
        <v>0</v>
      </c>
      <c r="AO1782" s="78" t="s">
        <v>16072</v>
      </c>
      <c r="AP1782" s="72" t="s">
        <v>179</v>
      </c>
      <c r="AQ1782" s="72">
        <v>0</v>
      </c>
      <c r="AR1782" s="72">
        <v>0</v>
      </c>
      <c r="AS1782" s="72"/>
      <c r="AT1782" s="72"/>
      <c r="AU1782" s="72"/>
      <c r="AV1782" s="72"/>
      <c r="AW1782" s="72"/>
      <c r="AX1782" s="72"/>
      <c r="AY1782" s="72"/>
      <c r="AZ1782" s="72"/>
    </row>
    <row r="1783" spans="1:52" x14ac:dyDescent="0.35">
      <c r="A1783" s="70" t="s">
        <v>1873</v>
      </c>
      <c r="B1783" s="70" t="s">
        <v>1873</v>
      </c>
      <c r="C1783" s="83"/>
      <c r="D1783" s="84"/>
      <c r="E1783" s="85"/>
      <c r="F1783" s="86"/>
      <c r="G1783" s="83"/>
      <c r="H1783" s="81"/>
      <c r="I1783" s="87"/>
      <c r="J1783" s="87"/>
      <c r="K1783" s="36"/>
      <c r="L1783" s="90"/>
      <c r="M1783" s="90"/>
      <c r="N1783" s="89"/>
      <c r="O1783" s="72" t="s">
        <v>179</v>
      </c>
      <c r="P1783" s="74">
        <v>42826.352905092594</v>
      </c>
      <c r="Q1783" s="72" t="s">
        <v>4021</v>
      </c>
      <c r="R1783" s="76" t="s">
        <v>6880</v>
      </c>
      <c r="S1783" s="72" t="s">
        <v>224</v>
      </c>
      <c r="T1783" s="72"/>
      <c r="U1783" s="72"/>
      <c r="V1783" s="76" t="s">
        <v>312</v>
      </c>
      <c r="W1783" s="74">
        <v>42826.352905092594</v>
      </c>
      <c r="X1783" s="76" t="s">
        <v>12116</v>
      </c>
      <c r="Y1783" s="72"/>
      <c r="Z1783" s="72"/>
      <c r="AA1783" s="78" t="s">
        <v>16073</v>
      </c>
      <c r="AB1783" s="72"/>
      <c r="AC1783" s="72" t="b">
        <v>0</v>
      </c>
      <c r="AD1783" s="72">
        <v>0</v>
      </c>
      <c r="AE1783" s="78" t="s">
        <v>230</v>
      </c>
      <c r="AF1783" s="72" t="b">
        <v>0</v>
      </c>
      <c r="AG1783" s="72" t="s">
        <v>231</v>
      </c>
      <c r="AH1783" s="72"/>
      <c r="AI1783" s="78" t="s">
        <v>230</v>
      </c>
      <c r="AJ1783" s="72" t="b">
        <v>0</v>
      </c>
      <c r="AK1783" s="72">
        <v>0</v>
      </c>
      <c r="AL1783" s="78" t="s">
        <v>230</v>
      </c>
      <c r="AM1783" s="72" t="s">
        <v>242</v>
      </c>
      <c r="AN1783" s="72" t="b">
        <v>0</v>
      </c>
      <c r="AO1783" s="78" t="s">
        <v>16073</v>
      </c>
      <c r="AP1783" s="72" t="s">
        <v>179</v>
      </c>
      <c r="AQ1783" s="72">
        <v>0</v>
      </c>
      <c r="AR1783" s="72">
        <v>0</v>
      </c>
      <c r="AS1783" s="72"/>
      <c r="AT1783" s="72"/>
      <c r="AU1783" s="72"/>
      <c r="AV1783" s="72"/>
      <c r="AW1783" s="72"/>
      <c r="AX1783" s="72"/>
      <c r="AY1783" s="72"/>
      <c r="AZ1783" s="72"/>
    </row>
    <row r="1784" spans="1:52" x14ac:dyDescent="0.35">
      <c r="A1784" s="70" t="s">
        <v>1874</v>
      </c>
      <c r="B1784" s="70" t="s">
        <v>1874</v>
      </c>
      <c r="C1784" s="83"/>
      <c r="D1784" s="84"/>
      <c r="E1784" s="85"/>
      <c r="F1784" s="86"/>
      <c r="G1784" s="83"/>
      <c r="H1784" s="81"/>
      <c r="I1784" s="87"/>
      <c r="J1784" s="87"/>
      <c r="K1784" s="36"/>
      <c r="L1784" s="90"/>
      <c r="M1784" s="90"/>
      <c r="N1784" s="89"/>
      <c r="O1784" s="72" t="s">
        <v>179</v>
      </c>
      <c r="P1784" s="74">
        <v>42825.151562500003</v>
      </c>
      <c r="Q1784" s="72" t="s">
        <v>4022</v>
      </c>
      <c r="R1784" s="76" t="s">
        <v>6881</v>
      </c>
      <c r="S1784" s="72" t="s">
        <v>221</v>
      </c>
      <c r="T1784" s="72" t="s">
        <v>8712</v>
      </c>
      <c r="U1784" s="72"/>
      <c r="V1784" s="76" t="s">
        <v>10097</v>
      </c>
      <c r="W1784" s="74">
        <v>42825.151562500003</v>
      </c>
      <c r="X1784" s="76" t="s">
        <v>12117</v>
      </c>
      <c r="Y1784" s="72"/>
      <c r="Z1784" s="72"/>
      <c r="AA1784" s="78" t="s">
        <v>16074</v>
      </c>
      <c r="AB1784" s="72"/>
      <c r="AC1784" s="72" t="b">
        <v>0</v>
      </c>
      <c r="AD1784" s="72">
        <v>0</v>
      </c>
      <c r="AE1784" s="78" t="s">
        <v>230</v>
      </c>
      <c r="AF1784" s="72" t="b">
        <v>0</v>
      </c>
      <c r="AG1784" s="72" t="s">
        <v>353</v>
      </c>
      <c r="AH1784" s="72"/>
      <c r="AI1784" s="78" t="s">
        <v>230</v>
      </c>
      <c r="AJ1784" s="72" t="b">
        <v>0</v>
      </c>
      <c r="AK1784" s="72">
        <v>0</v>
      </c>
      <c r="AL1784" s="78" t="s">
        <v>230</v>
      </c>
      <c r="AM1784" s="72" t="s">
        <v>237</v>
      </c>
      <c r="AN1784" s="72" t="b">
        <v>0</v>
      </c>
      <c r="AO1784" s="78" t="s">
        <v>16074</v>
      </c>
      <c r="AP1784" s="72" t="s">
        <v>179</v>
      </c>
      <c r="AQ1784" s="72">
        <v>0</v>
      </c>
      <c r="AR1784" s="72">
        <v>0</v>
      </c>
      <c r="AS1784" s="72"/>
      <c r="AT1784" s="72"/>
      <c r="AU1784" s="72"/>
      <c r="AV1784" s="72"/>
      <c r="AW1784" s="72"/>
      <c r="AX1784" s="72"/>
      <c r="AY1784" s="72"/>
      <c r="AZ1784" s="72"/>
    </row>
    <row r="1785" spans="1:52" x14ac:dyDescent="0.35">
      <c r="A1785" s="70" t="s">
        <v>1874</v>
      </c>
      <c r="B1785" s="70" t="s">
        <v>1874</v>
      </c>
      <c r="C1785" s="83"/>
      <c r="D1785" s="84"/>
      <c r="E1785" s="85"/>
      <c r="F1785" s="86"/>
      <c r="G1785" s="83"/>
      <c r="H1785" s="81"/>
      <c r="I1785" s="87"/>
      <c r="J1785" s="87"/>
      <c r="K1785" s="36"/>
      <c r="L1785" s="90"/>
      <c r="M1785" s="90"/>
      <c r="N1785" s="89"/>
      <c r="O1785" s="72" t="s">
        <v>179</v>
      </c>
      <c r="P1785" s="74">
        <v>42826.356388888889</v>
      </c>
      <c r="Q1785" s="72" t="s">
        <v>4023</v>
      </c>
      <c r="R1785" s="76" t="s">
        <v>6882</v>
      </c>
      <c r="S1785" s="72" t="s">
        <v>221</v>
      </c>
      <c r="T1785" s="72" t="s">
        <v>8712</v>
      </c>
      <c r="U1785" s="72"/>
      <c r="V1785" s="76" t="s">
        <v>10097</v>
      </c>
      <c r="W1785" s="74">
        <v>42826.356388888889</v>
      </c>
      <c r="X1785" s="76" t="s">
        <v>12118</v>
      </c>
      <c r="Y1785" s="72"/>
      <c r="Z1785" s="72"/>
      <c r="AA1785" s="78" t="s">
        <v>16075</v>
      </c>
      <c r="AB1785" s="72"/>
      <c r="AC1785" s="72" t="b">
        <v>0</v>
      </c>
      <c r="AD1785" s="72">
        <v>0</v>
      </c>
      <c r="AE1785" s="78" t="s">
        <v>230</v>
      </c>
      <c r="AF1785" s="72" t="b">
        <v>0</v>
      </c>
      <c r="AG1785" s="72" t="s">
        <v>353</v>
      </c>
      <c r="AH1785" s="72"/>
      <c r="AI1785" s="78" t="s">
        <v>230</v>
      </c>
      <c r="AJ1785" s="72" t="b">
        <v>0</v>
      </c>
      <c r="AK1785" s="72">
        <v>0</v>
      </c>
      <c r="AL1785" s="78" t="s">
        <v>230</v>
      </c>
      <c r="AM1785" s="72" t="s">
        <v>237</v>
      </c>
      <c r="AN1785" s="72" t="b">
        <v>0</v>
      </c>
      <c r="AO1785" s="78" t="s">
        <v>16075</v>
      </c>
      <c r="AP1785" s="72" t="s">
        <v>179</v>
      </c>
      <c r="AQ1785" s="72">
        <v>0</v>
      </c>
      <c r="AR1785" s="72">
        <v>0</v>
      </c>
      <c r="AS1785" s="72"/>
      <c r="AT1785" s="72"/>
      <c r="AU1785" s="72"/>
      <c r="AV1785" s="72"/>
      <c r="AW1785" s="72"/>
      <c r="AX1785" s="72"/>
      <c r="AY1785" s="72"/>
      <c r="AZ1785" s="72"/>
    </row>
    <row r="1786" spans="1:52" x14ac:dyDescent="0.35">
      <c r="A1786" s="70" t="s">
        <v>1875</v>
      </c>
      <c r="B1786" s="70" t="s">
        <v>2734</v>
      </c>
      <c r="C1786" s="83"/>
      <c r="D1786" s="84"/>
      <c r="E1786" s="85"/>
      <c r="F1786" s="86"/>
      <c r="G1786" s="83"/>
      <c r="H1786" s="81"/>
      <c r="I1786" s="87"/>
      <c r="J1786" s="87"/>
      <c r="K1786" s="36"/>
      <c r="L1786" s="90"/>
      <c r="M1786" s="90"/>
      <c r="N1786" s="89"/>
      <c r="O1786" s="72" t="s">
        <v>217</v>
      </c>
      <c r="P1786" s="74">
        <v>42826.371770833335</v>
      </c>
      <c r="Q1786" s="72" t="s">
        <v>4024</v>
      </c>
      <c r="R1786" s="76" t="s">
        <v>6342</v>
      </c>
      <c r="S1786" s="72" t="s">
        <v>226</v>
      </c>
      <c r="T1786" s="72"/>
      <c r="U1786" s="72"/>
      <c r="V1786" s="76" t="s">
        <v>10098</v>
      </c>
      <c r="W1786" s="74">
        <v>42826.371770833335</v>
      </c>
      <c r="X1786" s="76" t="s">
        <v>12119</v>
      </c>
      <c r="Y1786" s="72"/>
      <c r="Z1786" s="72"/>
      <c r="AA1786" s="78" t="s">
        <v>16076</v>
      </c>
      <c r="AB1786" s="72"/>
      <c r="AC1786" s="72" t="b">
        <v>0</v>
      </c>
      <c r="AD1786" s="72">
        <v>0</v>
      </c>
      <c r="AE1786" s="78" t="s">
        <v>230</v>
      </c>
      <c r="AF1786" s="72" t="b">
        <v>0</v>
      </c>
      <c r="AG1786" s="72" t="s">
        <v>235</v>
      </c>
      <c r="AH1786" s="72"/>
      <c r="AI1786" s="78" t="s">
        <v>230</v>
      </c>
      <c r="AJ1786" s="72" t="b">
        <v>0</v>
      </c>
      <c r="AK1786" s="72">
        <v>0</v>
      </c>
      <c r="AL1786" s="78" t="s">
        <v>230</v>
      </c>
      <c r="AM1786" s="72" t="s">
        <v>238</v>
      </c>
      <c r="AN1786" s="72" t="b">
        <v>0</v>
      </c>
      <c r="AO1786" s="78" t="s">
        <v>16076</v>
      </c>
      <c r="AP1786" s="72" t="s">
        <v>179</v>
      </c>
      <c r="AQ1786" s="72">
        <v>0</v>
      </c>
      <c r="AR1786" s="72">
        <v>0</v>
      </c>
      <c r="AS1786" s="72"/>
      <c r="AT1786" s="72"/>
      <c r="AU1786" s="72"/>
      <c r="AV1786" s="72"/>
      <c r="AW1786" s="72"/>
      <c r="AX1786" s="72"/>
      <c r="AY1786" s="72"/>
      <c r="AZ1786" s="72"/>
    </row>
    <row r="1787" spans="1:52" x14ac:dyDescent="0.35">
      <c r="A1787" s="70" t="s">
        <v>1875</v>
      </c>
      <c r="B1787" s="70" t="s">
        <v>216</v>
      </c>
      <c r="C1787" s="83"/>
      <c r="D1787" s="84"/>
      <c r="E1787" s="85"/>
      <c r="F1787" s="86"/>
      <c r="G1787" s="83"/>
      <c r="H1787" s="81"/>
      <c r="I1787" s="87"/>
      <c r="J1787" s="87"/>
      <c r="K1787" s="36"/>
      <c r="L1787" s="90"/>
      <c r="M1787" s="90"/>
      <c r="N1787" s="89"/>
      <c r="O1787" s="72" t="s">
        <v>217</v>
      </c>
      <c r="P1787" s="74">
        <v>42826.371770833335</v>
      </c>
      <c r="Q1787" s="72" t="s">
        <v>4024</v>
      </c>
      <c r="R1787" s="76" t="s">
        <v>6342</v>
      </c>
      <c r="S1787" s="72" t="s">
        <v>226</v>
      </c>
      <c r="T1787" s="72"/>
      <c r="U1787" s="72"/>
      <c r="V1787" s="76" t="s">
        <v>10098</v>
      </c>
      <c r="W1787" s="74">
        <v>42826.371770833335</v>
      </c>
      <c r="X1787" s="76" t="s">
        <v>12119</v>
      </c>
      <c r="Y1787" s="72"/>
      <c r="Z1787" s="72"/>
      <c r="AA1787" s="78" t="s">
        <v>16076</v>
      </c>
      <c r="AB1787" s="72"/>
      <c r="AC1787" s="72" t="b">
        <v>0</v>
      </c>
      <c r="AD1787" s="72">
        <v>0</v>
      </c>
      <c r="AE1787" s="78" t="s">
        <v>230</v>
      </c>
      <c r="AF1787" s="72" t="b">
        <v>0</v>
      </c>
      <c r="AG1787" s="72" t="s">
        <v>235</v>
      </c>
      <c r="AH1787" s="72"/>
      <c r="AI1787" s="78" t="s">
        <v>230</v>
      </c>
      <c r="AJ1787" s="72" t="b">
        <v>0</v>
      </c>
      <c r="AK1787" s="72">
        <v>0</v>
      </c>
      <c r="AL1787" s="78" t="s">
        <v>230</v>
      </c>
      <c r="AM1787" s="72" t="s">
        <v>238</v>
      </c>
      <c r="AN1787" s="72" t="b">
        <v>0</v>
      </c>
      <c r="AO1787" s="78" t="s">
        <v>16076</v>
      </c>
      <c r="AP1787" s="72" t="s">
        <v>179</v>
      </c>
      <c r="AQ1787" s="72">
        <v>0</v>
      </c>
      <c r="AR1787" s="72">
        <v>0</v>
      </c>
      <c r="AS1787" s="72"/>
      <c r="AT1787" s="72"/>
      <c r="AU1787" s="72"/>
      <c r="AV1787" s="72"/>
      <c r="AW1787" s="72"/>
      <c r="AX1787" s="72"/>
      <c r="AY1787" s="72"/>
      <c r="AZ1787" s="72"/>
    </row>
    <row r="1788" spans="1:52" x14ac:dyDescent="0.35">
      <c r="A1788" s="70" t="s">
        <v>1876</v>
      </c>
      <c r="B1788" s="70" t="s">
        <v>2701</v>
      </c>
      <c r="C1788" s="83"/>
      <c r="D1788" s="84"/>
      <c r="E1788" s="85"/>
      <c r="F1788" s="86"/>
      <c r="G1788" s="83"/>
      <c r="H1788" s="81"/>
      <c r="I1788" s="87"/>
      <c r="J1788" s="87"/>
      <c r="K1788" s="36"/>
      <c r="L1788" s="90"/>
      <c r="M1788" s="90"/>
      <c r="N1788" s="89"/>
      <c r="O1788" s="72" t="s">
        <v>217</v>
      </c>
      <c r="P1788" s="74">
        <v>42826.377604166664</v>
      </c>
      <c r="Q1788" s="72" t="s">
        <v>3998</v>
      </c>
      <c r="R1788" s="72"/>
      <c r="S1788" s="72"/>
      <c r="T1788" s="72"/>
      <c r="U1788" s="72"/>
      <c r="V1788" s="76" t="s">
        <v>10099</v>
      </c>
      <c r="W1788" s="74">
        <v>42826.377604166664</v>
      </c>
      <c r="X1788" s="76" t="s">
        <v>12120</v>
      </c>
      <c r="Y1788" s="72"/>
      <c r="Z1788" s="72"/>
      <c r="AA1788" s="78" t="s">
        <v>16077</v>
      </c>
      <c r="AB1788" s="72"/>
      <c r="AC1788" s="72" t="b">
        <v>0</v>
      </c>
      <c r="AD1788" s="72">
        <v>0</v>
      </c>
      <c r="AE1788" s="78" t="s">
        <v>230</v>
      </c>
      <c r="AF1788" s="72" t="b">
        <v>0</v>
      </c>
      <c r="AG1788" s="72" t="s">
        <v>357</v>
      </c>
      <c r="AH1788" s="72"/>
      <c r="AI1788" s="78" t="s">
        <v>230</v>
      </c>
      <c r="AJ1788" s="72" t="b">
        <v>0</v>
      </c>
      <c r="AK1788" s="72">
        <v>6964</v>
      </c>
      <c r="AL1788" s="78" t="s">
        <v>18236</v>
      </c>
      <c r="AM1788" s="72" t="s">
        <v>246</v>
      </c>
      <c r="AN1788" s="72" t="b">
        <v>0</v>
      </c>
      <c r="AO1788" s="78" t="s">
        <v>18236</v>
      </c>
      <c r="AP1788" s="72" t="s">
        <v>179</v>
      </c>
      <c r="AQ1788" s="72">
        <v>0</v>
      </c>
      <c r="AR1788" s="72">
        <v>0</v>
      </c>
      <c r="AS1788" s="72"/>
      <c r="AT1788" s="72"/>
      <c r="AU1788" s="72"/>
      <c r="AV1788" s="72"/>
      <c r="AW1788" s="72"/>
      <c r="AX1788" s="72"/>
      <c r="AY1788" s="72"/>
      <c r="AZ1788" s="72"/>
    </row>
    <row r="1789" spans="1:52" x14ac:dyDescent="0.35">
      <c r="A1789" s="70" t="s">
        <v>1877</v>
      </c>
      <c r="B1789" s="70" t="s">
        <v>2701</v>
      </c>
      <c r="C1789" s="83"/>
      <c r="D1789" s="84"/>
      <c r="E1789" s="85"/>
      <c r="F1789" s="86"/>
      <c r="G1789" s="83"/>
      <c r="H1789" s="81"/>
      <c r="I1789" s="87"/>
      <c r="J1789" s="87"/>
      <c r="K1789" s="36"/>
      <c r="L1789" s="90"/>
      <c r="M1789" s="90"/>
      <c r="N1789" s="89"/>
      <c r="O1789" s="72" t="s">
        <v>217</v>
      </c>
      <c r="P1789" s="74">
        <v>42826.381157407406</v>
      </c>
      <c r="Q1789" s="72" t="s">
        <v>3998</v>
      </c>
      <c r="R1789" s="72"/>
      <c r="S1789" s="72"/>
      <c r="T1789" s="72"/>
      <c r="U1789" s="72"/>
      <c r="V1789" s="76" t="s">
        <v>10100</v>
      </c>
      <c r="W1789" s="74">
        <v>42826.381157407406</v>
      </c>
      <c r="X1789" s="76" t="s">
        <v>12121</v>
      </c>
      <c r="Y1789" s="72"/>
      <c r="Z1789" s="72"/>
      <c r="AA1789" s="78" t="s">
        <v>16078</v>
      </c>
      <c r="AB1789" s="72"/>
      <c r="AC1789" s="72" t="b">
        <v>0</v>
      </c>
      <c r="AD1789" s="72">
        <v>0</v>
      </c>
      <c r="AE1789" s="78" t="s">
        <v>230</v>
      </c>
      <c r="AF1789" s="72" t="b">
        <v>0</v>
      </c>
      <c r="AG1789" s="72" t="s">
        <v>357</v>
      </c>
      <c r="AH1789" s="72"/>
      <c r="AI1789" s="78" t="s">
        <v>230</v>
      </c>
      <c r="AJ1789" s="72" t="b">
        <v>0</v>
      </c>
      <c r="AK1789" s="72">
        <v>6964</v>
      </c>
      <c r="AL1789" s="78" t="s">
        <v>18236</v>
      </c>
      <c r="AM1789" s="72" t="s">
        <v>242</v>
      </c>
      <c r="AN1789" s="72" t="b">
        <v>0</v>
      </c>
      <c r="AO1789" s="78" t="s">
        <v>18236</v>
      </c>
      <c r="AP1789" s="72" t="s">
        <v>179</v>
      </c>
      <c r="AQ1789" s="72">
        <v>0</v>
      </c>
      <c r="AR1789" s="72">
        <v>0</v>
      </c>
      <c r="AS1789" s="72"/>
      <c r="AT1789" s="72"/>
      <c r="AU1789" s="72"/>
      <c r="AV1789" s="72"/>
      <c r="AW1789" s="72"/>
      <c r="AX1789" s="72"/>
      <c r="AY1789" s="72"/>
      <c r="AZ1789" s="72"/>
    </row>
    <row r="1790" spans="1:52" x14ac:dyDescent="0.35">
      <c r="A1790" s="70" t="s">
        <v>1878</v>
      </c>
      <c r="B1790" s="70" t="s">
        <v>2865</v>
      </c>
      <c r="C1790" s="83"/>
      <c r="D1790" s="84"/>
      <c r="E1790" s="85"/>
      <c r="F1790" s="86"/>
      <c r="G1790" s="83"/>
      <c r="H1790" s="81"/>
      <c r="I1790" s="87"/>
      <c r="J1790" s="87"/>
      <c r="K1790" s="36"/>
      <c r="L1790" s="90"/>
      <c r="M1790" s="90"/>
      <c r="N1790" s="89"/>
      <c r="O1790" s="72" t="s">
        <v>217</v>
      </c>
      <c r="P1790" s="74">
        <v>42826.38386574074</v>
      </c>
      <c r="Q1790" s="72" t="s">
        <v>4025</v>
      </c>
      <c r="R1790" s="76" t="s">
        <v>6883</v>
      </c>
      <c r="S1790" s="72" t="s">
        <v>8535</v>
      </c>
      <c r="T1790" s="72" t="s">
        <v>8713</v>
      </c>
      <c r="U1790" s="72"/>
      <c r="V1790" s="76" t="s">
        <v>10101</v>
      </c>
      <c r="W1790" s="74">
        <v>42826.38386574074</v>
      </c>
      <c r="X1790" s="76" t="s">
        <v>12122</v>
      </c>
      <c r="Y1790" s="72"/>
      <c r="Z1790" s="72"/>
      <c r="AA1790" s="78" t="s">
        <v>16079</v>
      </c>
      <c r="AB1790" s="72"/>
      <c r="AC1790" s="72" t="b">
        <v>0</v>
      </c>
      <c r="AD1790" s="72">
        <v>0</v>
      </c>
      <c r="AE1790" s="78" t="s">
        <v>230</v>
      </c>
      <c r="AF1790" s="72" t="b">
        <v>0</v>
      </c>
      <c r="AG1790" s="72" t="s">
        <v>231</v>
      </c>
      <c r="AH1790" s="72"/>
      <c r="AI1790" s="78" t="s">
        <v>230</v>
      </c>
      <c r="AJ1790" s="72" t="b">
        <v>0</v>
      </c>
      <c r="AK1790" s="72">
        <v>18</v>
      </c>
      <c r="AL1790" s="78" t="s">
        <v>16080</v>
      </c>
      <c r="AM1790" s="72" t="s">
        <v>246</v>
      </c>
      <c r="AN1790" s="72" t="b">
        <v>0</v>
      </c>
      <c r="AO1790" s="78" t="s">
        <v>16080</v>
      </c>
      <c r="AP1790" s="72" t="s">
        <v>179</v>
      </c>
      <c r="AQ1790" s="72">
        <v>0</v>
      </c>
      <c r="AR1790" s="72">
        <v>0</v>
      </c>
      <c r="AS1790" s="72"/>
      <c r="AT1790" s="72"/>
      <c r="AU1790" s="72"/>
      <c r="AV1790" s="72"/>
      <c r="AW1790" s="72"/>
      <c r="AX1790" s="72"/>
      <c r="AY1790" s="72"/>
      <c r="AZ1790" s="72"/>
    </row>
    <row r="1791" spans="1:52" x14ac:dyDescent="0.35">
      <c r="A1791" s="70" t="s">
        <v>1879</v>
      </c>
      <c r="B1791" s="70" t="s">
        <v>1879</v>
      </c>
      <c r="C1791" s="83"/>
      <c r="D1791" s="84"/>
      <c r="E1791" s="85"/>
      <c r="F1791" s="86"/>
      <c r="G1791" s="83"/>
      <c r="H1791" s="81"/>
      <c r="I1791" s="87"/>
      <c r="J1791" s="87"/>
      <c r="K1791" s="36"/>
      <c r="L1791" s="90"/>
      <c r="M1791" s="90"/>
      <c r="N1791" s="89"/>
      <c r="O1791" s="72" t="s">
        <v>179</v>
      </c>
      <c r="P1791" s="74">
        <v>42826.363067129627</v>
      </c>
      <c r="Q1791" s="72" t="s">
        <v>4026</v>
      </c>
      <c r="R1791" s="72" t="s">
        <v>6884</v>
      </c>
      <c r="S1791" s="72" t="s">
        <v>8536</v>
      </c>
      <c r="T1791" s="72" t="s">
        <v>8713</v>
      </c>
      <c r="U1791" s="72"/>
      <c r="V1791" s="76" t="s">
        <v>10102</v>
      </c>
      <c r="W1791" s="74">
        <v>42826.363067129627</v>
      </c>
      <c r="X1791" s="76" t="s">
        <v>12123</v>
      </c>
      <c r="Y1791" s="72"/>
      <c r="Z1791" s="72"/>
      <c r="AA1791" s="78" t="s">
        <v>16080</v>
      </c>
      <c r="AB1791" s="72"/>
      <c r="AC1791" s="72" t="b">
        <v>0</v>
      </c>
      <c r="AD1791" s="72">
        <v>16</v>
      </c>
      <c r="AE1791" s="78" t="s">
        <v>230</v>
      </c>
      <c r="AF1791" s="72" t="b">
        <v>0</v>
      </c>
      <c r="AG1791" s="72" t="s">
        <v>231</v>
      </c>
      <c r="AH1791" s="72"/>
      <c r="AI1791" s="78" t="s">
        <v>230</v>
      </c>
      <c r="AJ1791" s="72" t="b">
        <v>0</v>
      </c>
      <c r="AK1791" s="72">
        <v>18</v>
      </c>
      <c r="AL1791" s="78" t="s">
        <v>230</v>
      </c>
      <c r="AM1791" s="72" t="s">
        <v>327</v>
      </c>
      <c r="AN1791" s="72" t="b">
        <v>1</v>
      </c>
      <c r="AO1791" s="78" t="s">
        <v>16080</v>
      </c>
      <c r="AP1791" s="72" t="s">
        <v>250</v>
      </c>
      <c r="AQ1791" s="72">
        <v>0</v>
      </c>
      <c r="AR1791" s="72">
        <v>0</v>
      </c>
      <c r="AS1791" s="72"/>
      <c r="AT1791" s="72"/>
      <c r="AU1791" s="72"/>
      <c r="AV1791" s="72"/>
      <c r="AW1791" s="72"/>
      <c r="AX1791" s="72"/>
      <c r="AY1791" s="72"/>
      <c r="AZ1791" s="72"/>
    </row>
    <row r="1792" spans="1:52" x14ac:dyDescent="0.35">
      <c r="A1792" s="70" t="s">
        <v>1878</v>
      </c>
      <c r="B1792" s="70" t="s">
        <v>1879</v>
      </c>
      <c r="C1792" s="83"/>
      <c r="D1792" s="84"/>
      <c r="E1792" s="85"/>
      <c r="F1792" s="86"/>
      <c r="G1792" s="83"/>
      <c r="H1792" s="81"/>
      <c r="I1792" s="87"/>
      <c r="J1792" s="87"/>
      <c r="K1792" s="36"/>
      <c r="L1792" s="90"/>
      <c r="M1792" s="90"/>
      <c r="N1792" s="89"/>
      <c r="O1792" s="72" t="s">
        <v>217</v>
      </c>
      <c r="P1792" s="74">
        <v>42826.38386574074</v>
      </c>
      <c r="Q1792" s="72" t="s">
        <v>4025</v>
      </c>
      <c r="R1792" s="76" t="s">
        <v>6883</v>
      </c>
      <c r="S1792" s="72" t="s">
        <v>8535</v>
      </c>
      <c r="T1792" s="72" t="s">
        <v>8713</v>
      </c>
      <c r="U1792" s="72"/>
      <c r="V1792" s="76" t="s">
        <v>10101</v>
      </c>
      <c r="W1792" s="74">
        <v>42826.38386574074</v>
      </c>
      <c r="X1792" s="76" t="s">
        <v>12122</v>
      </c>
      <c r="Y1792" s="72"/>
      <c r="Z1792" s="72"/>
      <c r="AA1792" s="78" t="s">
        <v>16079</v>
      </c>
      <c r="AB1792" s="72"/>
      <c r="AC1792" s="72" t="b">
        <v>0</v>
      </c>
      <c r="AD1792" s="72">
        <v>0</v>
      </c>
      <c r="AE1792" s="78" t="s">
        <v>230</v>
      </c>
      <c r="AF1792" s="72" t="b">
        <v>0</v>
      </c>
      <c r="AG1792" s="72" t="s">
        <v>231</v>
      </c>
      <c r="AH1792" s="72"/>
      <c r="AI1792" s="78" t="s">
        <v>230</v>
      </c>
      <c r="AJ1792" s="72" t="b">
        <v>0</v>
      </c>
      <c r="AK1792" s="72">
        <v>18</v>
      </c>
      <c r="AL1792" s="78" t="s">
        <v>16080</v>
      </c>
      <c r="AM1792" s="72" t="s">
        <v>246</v>
      </c>
      <c r="AN1792" s="72" t="b">
        <v>0</v>
      </c>
      <c r="AO1792" s="78" t="s">
        <v>16080</v>
      </c>
      <c r="AP1792" s="72" t="s">
        <v>179</v>
      </c>
      <c r="AQ1792" s="72">
        <v>0</v>
      </c>
      <c r="AR1792" s="72">
        <v>0</v>
      </c>
      <c r="AS1792" s="72"/>
      <c r="AT1792" s="72"/>
      <c r="AU1792" s="72"/>
      <c r="AV1792" s="72"/>
      <c r="AW1792" s="72"/>
      <c r="AX1792" s="72"/>
      <c r="AY1792" s="72"/>
      <c r="AZ1792" s="72"/>
    </row>
    <row r="1793" spans="1:52" x14ac:dyDescent="0.35">
      <c r="A1793" s="70" t="s">
        <v>1880</v>
      </c>
      <c r="B1793" s="70" t="s">
        <v>1880</v>
      </c>
      <c r="C1793" s="83"/>
      <c r="D1793" s="84"/>
      <c r="E1793" s="85"/>
      <c r="F1793" s="86"/>
      <c r="G1793" s="83"/>
      <c r="H1793" s="81"/>
      <c r="I1793" s="87"/>
      <c r="J1793" s="87"/>
      <c r="K1793" s="36"/>
      <c r="L1793" s="90"/>
      <c r="M1793" s="90"/>
      <c r="N1793" s="89"/>
      <c r="O1793" s="72" t="s">
        <v>179</v>
      </c>
      <c r="P1793" s="74">
        <v>42826.384791666664</v>
      </c>
      <c r="Q1793" s="72" t="s">
        <v>4027</v>
      </c>
      <c r="R1793" s="76" t="s">
        <v>6885</v>
      </c>
      <c r="S1793" s="72" t="s">
        <v>221</v>
      </c>
      <c r="T1793" s="72"/>
      <c r="U1793" s="72"/>
      <c r="V1793" s="76" t="s">
        <v>10103</v>
      </c>
      <c r="W1793" s="74">
        <v>42826.384791666664</v>
      </c>
      <c r="X1793" s="76" t="s">
        <v>12124</v>
      </c>
      <c r="Y1793" s="72"/>
      <c r="Z1793" s="72"/>
      <c r="AA1793" s="78" t="s">
        <v>16081</v>
      </c>
      <c r="AB1793" s="72"/>
      <c r="AC1793" s="72" t="b">
        <v>0</v>
      </c>
      <c r="AD1793" s="72">
        <v>0</v>
      </c>
      <c r="AE1793" s="78" t="s">
        <v>230</v>
      </c>
      <c r="AF1793" s="72" t="b">
        <v>0</v>
      </c>
      <c r="AG1793" s="72" t="s">
        <v>233</v>
      </c>
      <c r="AH1793" s="72"/>
      <c r="AI1793" s="78" t="s">
        <v>230</v>
      </c>
      <c r="AJ1793" s="72" t="b">
        <v>0</v>
      </c>
      <c r="AK1793" s="72">
        <v>0</v>
      </c>
      <c r="AL1793" s="78" t="s">
        <v>230</v>
      </c>
      <c r="AM1793" s="72" t="s">
        <v>241</v>
      </c>
      <c r="AN1793" s="72" t="b">
        <v>0</v>
      </c>
      <c r="AO1793" s="78" t="s">
        <v>16081</v>
      </c>
      <c r="AP1793" s="72" t="s">
        <v>179</v>
      </c>
      <c r="AQ1793" s="72">
        <v>0</v>
      </c>
      <c r="AR1793" s="72">
        <v>0</v>
      </c>
      <c r="AS1793" s="72"/>
      <c r="AT1793" s="72"/>
      <c r="AU1793" s="72"/>
      <c r="AV1793" s="72"/>
      <c r="AW1793" s="72"/>
      <c r="AX1793" s="72"/>
      <c r="AY1793" s="72"/>
      <c r="AZ1793" s="72"/>
    </row>
    <row r="1794" spans="1:52" x14ac:dyDescent="0.35">
      <c r="A1794" s="70" t="s">
        <v>1881</v>
      </c>
      <c r="B1794" s="70" t="s">
        <v>1881</v>
      </c>
      <c r="C1794" s="83"/>
      <c r="D1794" s="84"/>
      <c r="E1794" s="85"/>
      <c r="F1794" s="86"/>
      <c r="G1794" s="83"/>
      <c r="H1794" s="81"/>
      <c r="I1794" s="87"/>
      <c r="J1794" s="87"/>
      <c r="K1794" s="36"/>
      <c r="L1794" s="90"/>
      <c r="M1794" s="90"/>
      <c r="N1794" s="89"/>
      <c r="O1794" s="72" t="s">
        <v>179</v>
      </c>
      <c r="P1794" s="74">
        <v>42826.357766203706</v>
      </c>
      <c r="Q1794" s="72" t="s">
        <v>4028</v>
      </c>
      <c r="R1794" s="72"/>
      <c r="S1794" s="72"/>
      <c r="T1794" s="72"/>
      <c r="U1794" s="76" t="s">
        <v>8959</v>
      </c>
      <c r="V1794" s="76" t="s">
        <v>8959</v>
      </c>
      <c r="W1794" s="74">
        <v>42826.357766203706</v>
      </c>
      <c r="X1794" s="76" t="s">
        <v>12125</v>
      </c>
      <c r="Y1794" s="72"/>
      <c r="Z1794" s="72"/>
      <c r="AA1794" s="78" t="s">
        <v>16082</v>
      </c>
      <c r="AB1794" s="72"/>
      <c r="AC1794" s="72" t="b">
        <v>0</v>
      </c>
      <c r="AD1794" s="72">
        <v>27</v>
      </c>
      <c r="AE1794" s="78" t="s">
        <v>230</v>
      </c>
      <c r="AF1794" s="72" t="b">
        <v>0</v>
      </c>
      <c r="AG1794" s="72" t="s">
        <v>357</v>
      </c>
      <c r="AH1794" s="72"/>
      <c r="AI1794" s="78" t="s">
        <v>230</v>
      </c>
      <c r="AJ1794" s="72" t="b">
        <v>0</v>
      </c>
      <c r="AK1794" s="72">
        <v>196</v>
      </c>
      <c r="AL1794" s="78" t="s">
        <v>230</v>
      </c>
      <c r="AM1794" s="72" t="s">
        <v>242</v>
      </c>
      <c r="AN1794" s="72" t="b">
        <v>0</v>
      </c>
      <c r="AO1794" s="78" t="s">
        <v>16082</v>
      </c>
      <c r="AP1794" s="72" t="s">
        <v>250</v>
      </c>
      <c r="AQ1794" s="72">
        <v>0</v>
      </c>
      <c r="AR1794" s="72">
        <v>0</v>
      </c>
      <c r="AS1794" s="72"/>
      <c r="AT1794" s="72"/>
      <c r="AU1794" s="72"/>
      <c r="AV1794" s="72"/>
      <c r="AW1794" s="72"/>
      <c r="AX1794" s="72"/>
      <c r="AY1794" s="72"/>
      <c r="AZ1794" s="72"/>
    </row>
    <row r="1795" spans="1:52" x14ac:dyDescent="0.35">
      <c r="A1795" s="70" t="s">
        <v>1882</v>
      </c>
      <c r="B1795" s="70" t="s">
        <v>1881</v>
      </c>
      <c r="C1795" s="83"/>
      <c r="D1795" s="84"/>
      <c r="E1795" s="85"/>
      <c r="F1795" s="86"/>
      <c r="G1795" s="83"/>
      <c r="H1795" s="81"/>
      <c r="I1795" s="87"/>
      <c r="J1795" s="87"/>
      <c r="K1795" s="36"/>
      <c r="L1795" s="90"/>
      <c r="M1795" s="90"/>
      <c r="N1795" s="89"/>
      <c r="O1795" s="72" t="s">
        <v>217</v>
      </c>
      <c r="P1795" s="74">
        <v>42826.408622685187</v>
      </c>
      <c r="Q1795" s="72" t="s">
        <v>4029</v>
      </c>
      <c r="R1795" s="72"/>
      <c r="S1795" s="72"/>
      <c r="T1795" s="72"/>
      <c r="U1795" s="72"/>
      <c r="V1795" s="76" t="s">
        <v>10104</v>
      </c>
      <c r="W1795" s="74">
        <v>42826.408622685187</v>
      </c>
      <c r="X1795" s="76" t="s">
        <v>12126</v>
      </c>
      <c r="Y1795" s="72"/>
      <c r="Z1795" s="72"/>
      <c r="AA1795" s="78" t="s">
        <v>16083</v>
      </c>
      <c r="AB1795" s="72"/>
      <c r="AC1795" s="72" t="b">
        <v>0</v>
      </c>
      <c r="AD1795" s="72">
        <v>0</v>
      </c>
      <c r="AE1795" s="78" t="s">
        <v>230</v>
      </c>
      <c r="AF1795" s="72" t="b">
        <v>0</v>
      </c>
      <c r="AG1795" s="72" t="s">
        <v>357</v>
      </c>
      <c r="AH1795" s="72"/>
      <c r="AI1795" s="78" t="s">
        <v>230</v>
      </c>
      <c r="AJ1795" s="72" t="b">
        <v>0</v>
      </c>
      <c r="AK1795" s="72">
        <v>196</v>
      </c>
      <c r="AL1795" s="78" t="s">
        <v>16082</v>
      </c>
      <c r="AM1795" s="72" t="s">
        <v>242</v>
      </c>
      <c r="AN1795" s="72" t="b">
        <v>0</v>
      </c>
      <c r="AO1795" s="78" t="s">
        <v>16082</v>
      </c>
      <c r="AP1795" s="72" t="s">
        <v>179</v>
      </c>
      <c r="AQ1795" s="72">
        <v>0</v>
      </c>
      <c r="AR1795" s="72">
        <v>0</v>
      </c>
      <c r="AS1795" s="72"/>
      <c r="AT1795" s="72"/>
      <c r="AU1795" s="72"/>
      <c r="AV1795" s="72"/>
      <c r="AW1795" s="72"/>
      <c r="AX1795" s="72"/>
      <c r="AY1795" s="72"/>
      <c r="AZ1795" s="72"/>
    </row>
    <row r="1796" spans="1:52" x14ac:dyDescent="0.35">
      <c r="A1796" s="70" t="s">
        <v>1883</v>
      </c>
      <c r="B1796" s="70" t="s">
        <v>1883</v>
      </c>
      <c r="C1796" s="83"/>
      <c r="D1796" s="84"/>
      <c r="E1796" s="85"/>
      <c r="F1796" s="86"/>
      <c r="G1796" s="83"/>
      <c r="H1796" s="81"/>
      <c r="I1796" s="87"/>
      <c r="J1796" s="87"/>
      <c r="K1796" s="36"/>
      <c r="L1796" s="90"/>
      <c r="M1796" s="90"/>
      <c r="N1796" s="89"/>
      <c r="O1796" s="72" t="s">
        <v>179</v>
      </c>
      <c r="P1796" s="74">
        <v>42826.372685185182</v>
      </c>
      <c r="Q1796" s="72" t="s">
        <v>4030</v>
      </c>
      <c r="R1796" s="76" t="s">
        <v>6886</v>
      </c>
      <c r="S1796" s="72" t="s">
        <v>8537</v>
      </c>
      <c r="T1796" s="72"/>
      <c r="U1796" s="72"/>
      <c r="V1796" s="76" t="s">
        <v>10105</v>
      </c>
      <c r="W1796" s="74">
        <v>42826.372685185182</v>
      </c>
      <c r="X1796" s="76" t="s">
        <v>12127</v>
      </c>
      <c r="Y1796" s="72"/>
      <c r="Z1796" s="72"/>
      <c r="AA1796" s="78" t="s">
        <v>16084</v>
      </c>
      <c r="AB1796" s="72"/>
      <c r="AC1796" s="72" t="b">
        <v>0</v>
      </c>
      <c r="AD1796" s="72">
        <v>0</v>
      </c>
      <c r="AE1796" s="78" t="s">
        <v>230</v>
      </c>
      <c r="AF1796" s="72" t="b">
        <v>0</v>
      </c>
      <c r="AG1796" s="72" t="s">
        <v>324</v>
      </c>
      <c r="AH1796" s="72"/>
      <c r="AI1796" s="78" t="s">
        <v>230</v>
      </c>
      <c r="AJ1796" s="72" t="b">
        <v>0</v>
      </c>
      <c r="AK1796" s="72">
        <v>0</v>
      </c>
      <c r="AL1796" s="78" t="s">
        <v>230</v>
      </c>
      <c r="AM1796" s="72" t="s">
        <v>18976</v>
      </c>
      <c r="AN1796" s="72" t="b">
        <v>0</v>
      </c>
      <c r="AO1796" s="78" t="s">
        <v>16084</v>
      </c>
      <c r="AP1796" s="72" t="s">
        <v>179</v>
      </c>
      <c r="AQ1796" s="72">
        <v>0</v>
      </c>
      <c r="AR1796" s="72">
        <v>0</v>
      </c>
      <c r="AS1796" s="72"/>
      <c r="AT1796" s="72"/>
      <c r="AU1796" s="72"/>
      <c r="AV1796" s="72"/>
      <c r="AW1796" s="72"/>
      <c r="AX1796" s="72"/>
      <c r="AY1796" s="72"/>
      <c r="AZ1796" s="72"/>
    </row>
    <row r="1797" spans="1:52" x14ac:dyDescent="0.35">
      <c r="A1797" s="70" t="s">
        <v>1883</v>
      </c>
      <c r="B1797" s="70" t="s">
        <v>1883</v>
      </c>
      <c r="C1797" s="83"/>
      <c r="D1797" s="84"/>
      <c r="E1797" s="85"/>
      <c r="F1797" s="86"/>
      <c r="G1797" s="83"/>
      <c r="H1797" s="81"/>
      <c r="I1797" s="87"/>
      <c r="J1797" s="87"/>
      <c r="K1797" s="36"/>
      <c r="L1797" s="90"/>
      <c r="M1797" s="90"/>
      <c r="N1797" s="89"/>
      <c r="O1797" s="72" t="s">
        <v>179</v>
      </c>
      <c r="P1797" s="74">
        <v>42826.372696759259</v>
      </c>
      <c r="Q1797" s="72" t="s">
        <v>4031</v>
      </c>
      <c r="R1797" s="76" t="s">
        <v>6887</v>
      </c>
      <c r="S1797" s="72" t="s">
        <v>8537</v>
      </c>
      <c r="T1797" s="72"/>
      <c r="U1797" s="72"/>
      <c r="V1797" s="76" t="s">
        <v>10105</v>
      </c>
      <c r="W1797" s="74">
        <v>42826.372696759259</v>
      </c>
      <c r="X1797" s="76" t="s">
        <v>12128</v>
      </c>
      <c r="Y1797" s="72"/>
      <c r="Z1797" s="72"/>
      <c r="AA1797" s="78" t="s">
        <v>16085</v>
      </c>
      <c r="AB1797" s="72"/>
      <c r="AC1797" s="72" t="b">
        <v>0</v>
      </c>
      <c r="AD1797" s="72">
        <v>0</v>
      </c>
      <c r="AE1797" s="78" t="s">
        <v>230</v>
      </c>
      <c r="AF1797" s="72" t="b">
        <v>0</v>
      </c>
      <c r="AG1797" s="72" t="s">
        <v>324</v>
      </c>
      <c r="AH1797" s="72"/>
      <c r="AI1797" s="78" t="s">
        <v>230</v>
      </c>
      <c r="AJ1797" s="72" t="b">
        <v>0</v>
      </c>
      <c r="AK1797" s="72">
        <v>0</v>
      </c>
      <c r="AL1797" s="78" t="s">
        <v>230</v>
      </c>
      <c r="AM1797" s="72" t="s">
        <v>18976</v>
      </c>
      <c r="AN1797" s="72" t="b">
        <v>0</v>
      </c>
      <c r="AO1797" s="78" t="s">
        <v>16085</v>
      </c>
      <c r="AP1797" s="72" t="s">
        <v>179</v>
      </c>
      <c r="AQ1797" s="72">
        <v>0</v>
      </c>
      <c r="AR1797" s="72">
        <v>0</v>
      </c>
      <c r="AS1797" s="72"/>
      <c r="AT1797" s="72"/>
      <c r="AU1797" s="72"/>
      <c r="AV1797" s="72"/>
      <c r="AW1797" s="72"/>
      <c r="AX1797" s="72"/>
      <c r="AY1797" s="72"/>
      <c r="AZ1797" s="72"/>
    </row>
    <row r="1798" spans="1:52" x14ac:dyDescent="0.35">
      <c r="A1798" s="70" t="s">
        <v>1883</v>
      </c>
      <c r="B1798" s="70" t="s">
        <v>1883</v>
      </c>
      <c r="C1798" s="83"/>
      <c r="D1798" s="84"/>
      <c r="E1798" s="85"/>
      <c r="F1798" s="86"/>
      <c r="G1798" s="83"/>
      <c r="H1798" s="81"/>
      <c r="I1798" s="87"/>
      <c r="J1798" s="87"/>
      <c r="K1798" s="36"/>
      <c r="L1798" s="90"/>
      <c r="M1798" s="90"/>
      <c r="N1798" s="89"/>
      <c r="O1798" s="72" t="s">
        <v>179</v>
      </c>
      <c r="P1798" s="74">
        <v>42826.413738425923</v>
      </c>
      <c r="Q1798" s="72" t="s">
        <v>4032</v>
      </c>
      <c r="R1798" s="76" t="s">
        <v>6888</v>
      </c>
      <c r="S1798" s="72" t="s">
        <v>8537</v>
      </c>
      <c r="T1798" s="72"/>
      <c r="U1798" s="72"/>
      <c r="V1798" s="76" t="s">
        <v>10105</v>
      </c>
      <c r="W1798" s="74">
        <v>42826.413738425923</v>
      </c>
      <c r="X1798" s="76" t="s">
        <v>12129</v>
      </c>
      <c r="Y1798" s="72"/>
      <c r="Z1798" s="72"/>
      <c r="AA1798" s="78" t="s">
        <v>16086</v>
      </c>
      <c r="AB1798" s="72"/>
      <c r="AC1798" s="72" t="b">
        <v>0</v>
      </c>
      <c r="AD1798" s="72">
        <v>0</v>
      </c>
      <c r="AE1798" s="78" t="s">
        <v>230</v>
      </c>
      <c r="AF1798" s="72" t="b">
        <v>0</v>
      </c>
      <c r="AG1798" s="72" t="s">
        <v>324</v>
      </c>
      <c r="AH1798" s="72"/>
      <c r="AI1798" s="78" t="s">
        <v>230</v>
      </c>
      <c r="AJ1798" s="72" t="b">
        <v>0</v>
      </c>
      <c r="AK1798" s="72">
        <v>0</v>
      </c>
      <c r="AL1798" s="78" t="s">
        <v>230</v>
      </c>
      <c r="AM1798" s="72" t="s">
        <v>18976</v>
      </c>
      <c r="AN1798" s="72" t="b">
        <v>0</v>
      </c>
      <c r="AO1798" s="78" t="s">
        <v>16086</v>
      </c>
      <c r="AP1798" s="72" t="s">
        <v>179</v>
      </c>
      <c r="AQ1798" s="72">
        <v>0</v>
      </c>
      <c r="AR1798" s="72">
        <v>0</v>
      </c>
      <c r="AS1798" s="72"/>
      <c r="AT1798" s="72"/>
      <c r="AU1798" s="72"/>
      <c r="AV1798" s="72"/>
      <c r="AW1798" s="72"/>
      <c r="AX1798" s="72"/>
      <c r="AY1798" s="72"/>
      <c r="AZ1798" s="72"/>
    </row>
    <row r="1799" spans="1:52" x14ac:dyDescent="0.35">
      <c r="A1799" s="70" t="s">
        <v>1884</v>
      </c>
      <c r="B1799" s="70" t="s">
        <v>2197</v>
      </c>
      <c r="C1799" s="83"/>
      <c r="D1799" s="84"/>
      <c r="E1799" s="85"/>
      <c r="F1799" s="86"/>
      <c r="G1799" s="83"/>
      <c r="H1799" s="81"/>
      <c r="I1799" s="87"/>
      <c r="J1799" s="87"/>
      <c r="K1799" s="36"/>
      <c r="L1799" s="90"/>
      <c r="M1799" s="90"/>
      <c r="N1799" s="89"/>
      <c r="O1799" s="72" t="s">
        <v>217</v>
      </c>
      <c r="P1799" s="74">
        <v>42826.417013888888</v>
      </c>
      <c r="Q1799" s="72" t="s">
        <v>4033</v>
      </c>
      <c r="R1799" s="76" t="s">
        <v>6889</v>
      </c>
      <c r="S1799" s="72" t="s">
        <v>8491</v>
      </c>
      <c r="T1799" s="72"/>
      <c r="U1799" s="76" t="s">
        <v>8960</v>
      </c>
      <c r="V1799" s="76" t="s">
        <v>8960</v>
      </c>
      <c r="W1799" s="74">
        <v>42826.417013888888</v>
      </c>
      <c r="X1799" s="76" t="s">
        <v>12130</v>
      </c>
      <c r="Y1799" s="72"/>
      <c r="Z1799" s="72"/>
      <c r="AA1799" s="78" t="s">
        <v>16087</v>
      </c>
      <c r="AB1799" s="72"/>
      <c r="AC1799" s="72" t="b">
        <v>0</v>
      </c>
      <c r="AD1799" s="72">
        <v>0</v>
      </c>
      <c r="AE1799" s="78" t="s">
        <v>230</v>
      </c>
      <c r="AF1799" s="72" t="b">
        <v>0</v>
      </c>
      <c r="AG1799" s="72" t="s">
        <v>231</v>
      </c>
      <c r="AH1799" s="72"/>
      <c r="AI1799" s="78" t="s">
        <v>230</v>
      </c>
      <c r="AJ1799" s="72" t="b">
        <v>0</v>
      </c>
      <c r="AK1799" s="72">
        <v>1</v>
      </c>
      <c r="AL1799" s="78" t="s">
        <v>16531</v>
      </c>
      <c r="AM1799" s="72" t="s">
        <v>242</v>
      </c>
      <c r="AN1799" s="72" t="b">
        <v>0</v>
      </c>
      <c r="AO1799" s="78" t="s">
        <v>16531</v>
      </c>
      <c r="AP1799" s="72" t="s">
        <v>179</v>
      </c>
      <c r="AQ1799" s="72">
        <v>0</v>
      </c>
      <c r="AR1799" s="72">
        <v>0</v>
      </c>
      <c r="AS1799" s="72"/>
      <c r="AT1799" s="72"/>
      <c r="AU1799" s="72"/>
      <c r="AV1799" s="72"/>
      <c r="AW1799" s="72"/>
      <c r="AX1799" s="72"/>
      <c r="AY1799" s="72"/>
      <c r="AZ1799" s="72"/>
    </row>
    <row r="1800" spans="1:52" x14ac:dyDescent="0.35">
      <c r="A1800" s="70" t="s">
        <v>1885</v>
      </c>
      <c r="B1800" s="70" t="s">
        <v>1885</v>
      </c>
      <c r="C1800" s="83"/>
      <c r="D1800" s="84"/>
      <c r="E1800" s="85"/>
      <c r="F1800" s="86"/>
      <c r="G1800" s="83"/>
      <c r="H1800" s="81"/>
      <c r="I1800" s="87"/>
      <c r="J1800" s="87"/>
      <c r="K1800" s="36"/>
      <c r="L1800" s="90"/>
      <c r="M1800" s="90"/>
      <c r="N1800" s="89"/>
      <c r="O1800" s="72" t="s">
        <v>179</v>
      </c>
      <c r="P1800" s="74">
        <v>42826.419502314813</v>
      </c>
      <c r="Q1800" s="72" t="s">
        <v>4034</v>
      </c>
      <c r="R1800" s="76" t="s">
        <v>6890</v>
      </c>
      <c r="S1800" s="72" t="s">
        <v>8538</v>
      </c>
      <c r="T1800" s="72"/>
      <c r="U1800" s="72"/>
      <c r="V1800" s="76" t="s">
        <v>10106</v>
      </c>
      <c r="W1800" s="74">
        <v>42826.419502314813</v>
      </c>
      <c r="X1800" s="76" t="s">
        <v>12131</v>
      </c>
      <c r="Y1800" s="72"/>
      <c r="Z1800" s="72"/>
      <c r="AA1800" s="78" t="s">
        <v>16088</v>
      </c>
      <c r="AB1800" s="72"/>
      <c r="AC1800" s="72" t="b">
        <v>0</v>
      </c>
      <c r="AD1800" s="72">
        <v>0</v>
      </c>
      <c r="AE1800" s="78" t="s">
        <v>230</v>
      </c>
      <c r="AF1800" s="72" t="b">
        <v>0</v>
      </c>
      <c r="AG1800" s="72" t="s">
        <v>231</v>
      </c>
      <c r="AH1800" s="72"/>
      <c r="AI1800" s="78" t="s">
        <v>230</v>
      </c>
      <c r="AJ1800" s="72" t="b">
        <v>0</v>
      </c>
      <c r="AK1800" s="72">
        <v>0</v>
      </c>
      <c r="AL1800" s="78" t="s">
        <v>230</v>
      </c>
      <c r="AM1800" s="72" t="s">
        <v>328</v>
      </c>
      <c r="AN1800" s="72" t="b">
        <v>0</v>
      </c>
      <c r="AO1800" s="78" t="s">
        <v>16088</v>
      </c>
      <c r="AP1800" s="72" t="s">
        <v>179</v>
      </c>
      <c r="AQ1800" s="72">
        <v>0</v>
      </c>
      <c r="AR1800" s="72">
        <v>0</v>
      </c>
      <c r="AS1800" s="72"/>
      <c r="AT1800" s="72"/>
      <c r="AU1800" s="72"/>
      <c r="AV1800" s="72"/>
      <c r="AW1800" s="72"/>
      <c r="AX1800" s="72"/>
      <c r="AY1800" s="72"/>
      <c r="AZ1800" s="72"/>
    </row>
    <row r="1801" spans="1:52" x14ac:dyDescent="0.35">
      <c r="A1801" s="70" t="s">
        <v>1886</v>
      </c>
      <c r="B1801" s="70" t="s">
        <v>1990</v>
      </c>
      <c r="C1801" s="83"/>
      <c r="D1801" s="84"/>
      <c r="E1801" s="85"/>
      <c r="F1801" s="86"/>
      <c r="G1801" s="83"/>
      <c r="H1801" s="81"/>
      <c r="I1801" s="87"/>
      <c r="J1801" s="87"/>
      <c r="K1801" s="36"/>
      <c r="L1801" s="90"/>
      <c r="M1801" s="90"/>
      <c r="N1801" s="89"/>
      <c r="O1801" s="72" t="s">
        <v>217</v>
      </c>
      <c r="P1801" s="74">
        <v>42826.430219907408</v>
      </c>
      <c r="Q1801" s="72" t="s">
        <v>4035</v>
      </c>
      <c r="R1801" s="76" t="s">
        <v>6891</v>
      </c>
      <c r="S1801" s="72" t="s">
        <v>8516</v>
      </c>
      <c r="T1801" s="72"/>
      <c r="U1801" s="76" t="s">
        <v>8961</v>
      </c>
      <c r="V1801" s="76" t="s">
        <v>8961</v>
      </c>
      <c r="W1801" s="74">
        <v>42826.430219907408</v>
      </c>
      <c r="X1801" s="76" t="s">
        <v>12132</v>
      </c>
      <c r="Y1801" s="72"/>
      <c r="Z1801" s="72"/>
      <c r="AA1801" s="78" t="s">
        <v>16089</v>
      </c>
      <c r="AB1801" s="72"/>
      <c r="AC1801" s="72" t="b">
        <v>0</v>
      </c>
      <c r="AD1801" s="72">
        <v>0</v>
      </c>
      <c r="AE1801" s="78" t="s">
        <v>230</v>
      </c>
      <c r="AF1801" s="72" t="b">
        <v>0</v>
      </c>
      <c r="AG1801" s="72" t="s">
        <v>231</v>
      </c>
      <c r="AH1801" s="72"/>
      <c r="AI1801" s="78" t="s">
        <v>230</v>
      </c>
      <c r="AJ1801" s="72" t="b">
        <v>0</v>
      </c>
      <c r="AK1801" s="72">
        <v>49</v>
      </c>
      <c r="AL1801" s="78" t="s">
        <v>16228</v>
      </c>
      <c r="AM1801" s="72" t="s">
        <v>242</v>
      </c>
      <c r="AN1801" s="72" t="b">
        <v>0</v>
      </c>
      <c r="AO1801" s="78" t="s">
        <v>16228</v>
      </c>
      <c r="AP1801" s="72" t="s">
        <v>179</v>
      </c>
      <c r="AQ1801" s="72">
        <v>0</v>
      </c>
      <c r="AR1801" s="72">
        <v>0</v>
      </c>
      <c r="AS1801" s="72"/>
      <c r="AT1801" s="72"/>
      <c r="AU1801" s="72"/>
      <c r="AV1801" s="72"/>
      <c r="AW1801" s="72"/>
      <c r="AX1801" s="72"/>
      <c r="AY1801" s="72"/>
      <c r="AZ1801" s="72"/>
    </row>
    <row r="1802" spans="1:52" x14ac:dyDescent="0.35">
      <c r="A1802" s="70" t="s">
        <v>1887</v>
      </c>
      <c r="B1802" s="70" t="s">
        <v>1990</v>
      </c>
      <c r="C1802" s="83"/>
      <c r="D1802" s="84"/>
      <c r="E1802" s="85"/>
      <c r="F1802" s="86"/>
      <c r="G1802" s="83"/>
      <c r="H1802" s="81"/>
      <c r="I1802" s="87"/>
      <c r="J1802" s="87"/>
      <c r="K1802" s="36"/>
      <c r="L1802" s="90"/>
      <c r="M1802" s="90"/>
      <c r="N1802" s="89"/>
      <c r="O1802" s="72" t="s">
        <v>217</v>
      </c>
      <c r="P1802" s="74">
        <v>42826.430219907408</v>
      </c>
      <c r="Q1802" s="72" t="s">
        <v>4035</v>
      </c>
      <c r="R1802" s="76" t="s">
        <v>6891</v>
      </c>
      <c r="S1802" s="72" t="s">
        <v>8516</v>
      </c>
      <c r="T1802" s="72"/>
      <c r="U1802" s="76" t="s">
        <v>8961</v>
      </c>
      <c r="V1802" s="76" t="s">
        <v>8961</v>
      </c>
      <c r="W1802" s="74">
        <v>42826.430219907408</v>
      </c>
      <c r="X1802" s="76" t="s">
        <v>12133</v>
      </c>
      <c r="Y1802" s="72"/>
      <c r="Z1802" s="72"/>
      <c r="AA1802" s="78" t="s">
        <v>16090</v>
      </c>
      <c r="AB1802" s="72"/>
      <c r="AC1802" s="72" t="b">
        <v>0</v>
      </c>
      <c r="AD1802" s="72">
        <v>0</v>
      </c>
      <c r="AE1802" s="78" t="s">
        <v>230</v>
      </c>
      <c r="AF1802" s="72" t="b">
        <v>0</v>
      </c>
      <c r="AG1802" s="72" t="s">
        <v>231</v>
      </c>
      <c r="AH1802" s="72"/>
      <c r="AI1802" s="78" t="s">
        <v>230</v>
      </c>
      <c r="AJ1802" s="72" t="b">
        <v>0</v>
      </c>
      <c r="AK1802" s="72">
        <v>49</v>
      </c>
      <c r="AL1802" s="78" t="s">
        <v>16228</v>
      </c>
      <c r="AM1802" s="72" t="s">
        <v>242</v>
      </c>
      <c r="AN1802" s="72" t="b">
        <v>0</v>
      </c>
      <c r="AO1802" s="78" t="s">
        <v>16228</v>
      </c>
      <c r="AP1802" s="72" t="s">
        <v>179</v>
      </c>
      <c r="AQ1802" s="72">
        <v>0</v>
      </c>
      <c r="AR1802" s="72">
        <v>0</v>
      </c>
      <c r="AS1802" s="72"/>
      <c r="AT1802" s="72"/>
      <c r="AU1802" s="72"/>
      <c r="AV1802" s="72"/>
      <c r="AW1802" s="72"/>
      <c r="AX1802" s="72"/>
      <c r="AY1802" s="72"/>
      <c r="AZ1802" s="72"/>
    </row>
    <row r="1803" spans="1:52" x14ac:dyDescent="0.35">
      <c r="A1803" s="70" t="s">
        <v>1888</v>
      </c>
      <c r="B1803" s="70" t="s">
        <v>1990</v>
      </c>
      <c r="C1803" s="83"/>
      <c r="D1803" s="84"/>
      <c r="E1803" s="85"/>
      <c r="F1803" s="86"/>
      <c r="G1803" s="83"/>
      <c r="H1803" s="81"/>
      <c r="I1803" s="87"/>
      <c r="J1803" s="87"/>
      <c r="K1803" s="36"/>
      <c r="L1803" s="90"/>
      <c r="M1803" s="90"/>
      <c r="N1803" s="89"/>
      <c r="O1803" s="72" t="s">
        <v>217</v>
      </c>
      <c r="P1803" s="74">
        <v>42826.430243055554</v>
      </c>
      <c r="Q1803" s="72" t="s">
        <v>4035</v>
      </c>
      <c r="R1803" s="76" t="s">
        <v>6891</v>
      </c>
      <c r="S1803" s="72" t="s">
        <v>8516</v>
      </c>
      <c r="T1803" s="72"/>
      <c r="U1803" s="76" t="s">
        <v>8961</v>
      </c>
      <c r="V1803" s="76" t="s">
        <v>8961</v>
      </c>
      <c r="W1803" s="74">
        <v>42826.430243055554</v>
      </c>
      <c r="X1803" s="76" t="s">
        <v>12134</v>
      </c>
      <c r="Y1803" s="72"/>
      <c r="Z1803" s="72"/>
      <c r="AA1803" s="78" t="s">
        <v>16091</v>
      </c>
      <c r="AB1803" s="72"/>
      <c r="AC1803" s="72" t="b">
        <v>0</v>
      </c>
      <c r="AD1803" s="72">
        <v>0</v>
      </c>
      <c r="AE1803" s="78" t="s">
        <v>230</v>
      </c>
      <c r="AF1803" s="72" t="b">
        <v>0</v>
      </c>
      <c r="AG1803" s="72" t="s">
        <v>231</v>
      </c>
      <c r="AH1803" s="72"/>
      <c r="AI1803" s="78" t="s">
        <v>230</v>
      </c>
      <c r="AJ1803" s="72" t="b">
        <v>0</v>
      </c>
      <c r="AK1803" s="72">
        <v>49</v>
      </c>
      <c r="AL1803" s="78" t="s">
        <v>16228</v>
      </c>
      <c r="AM1803" s="72" t="s">
        <v>242</v>
      </c>
      <c r="AN1803" s="72" t="b">
        <v>0</v>
      </c>
      <c r="AO1803" s="78" t="s">
        <v>16228</v>
      </c>
      <c r="AP1803" s="72" t="s">
        <v>179</v>
      </c>
      <c r="AQ1803" s="72">
        <v>0</v>
      </c>
      <c r="AR1803" s="72">
        <v>0</v>
      </c>
      <c r="AS1803" s="72"/>
      <c r="AT1803" s="72"/>
      <c r="AU1803" s="72"/>
      <c r="AV1803" s="72"/>
      <c r="AW1803" s="72"/>
      <c r="AX1803" s="72"/>
      <c r="AY1803" s="72"/>
      <c r="AZ1803" s="72"/>
    </row>
    <row r="1804" spans="1:52" x14ac:dyDescent="0.35">
      <c r="A1804" s="70" t="s">
        <v>1889</v>
      </c>
      <c r="B1804" s="70" t="s">
        <v>1990</v>
      </c>
      <c r="C1804" s="83"/>
      <c r="D1804" s="84"/>
      <c r="E1804" s="85"/>
      <c r="F1804" s="86"/>
      <c r="G1804" s="83"/>
      <c r="H1804" s="81"/>
      <c r="I1804" s="87"/>
      <c r="J1804" s="87"/>
      <c r="K1804" s="36"/>
      <c r="L1804" s="90"/>
      <c r="M1804" s="90"/>
      <c r="N1804" s="89"/>
      <c r="O1804" s="72" t="s">
        <v>217</v>
      </c>
      <c r="P1804" s="74">
        <v>42826.430243055554</v>
      </c>
      <c r="Q1804" s="72" t="s">
        <v>4035</v>
      </c>
      <c r="R1804" s="76" t="s">
        <v>6891</v>
      </c>
      <c r="S1804" s="72" t="s">
        <v>8516</v>
      </c>
      <c r="T1804" s="72"/>
      <c r="U1804" s="76" t="s">
        <v>8961</v>
      </c>
      <c r="V1804" s="76" t="s">
        <v>8961</v>
      </c>
      <c r="W1804" s="74">
        <v>42826.430243055554</v>
      </c>
      <c r="X1804" s="76" t="s">
        <v>12135</v>
      </c>
      <c r="Y1804" s="72"/>
      <c r="Z1804" s="72"/>
      <c r="AA1804" s="78" t="s">
        <v>16092</v>
      </c>
      <c r="AB1804" s="72"/>
      <c r="AC1804" s="72" t="b">
        <v>0</v>
      </c>
      <c r="AD1804" s="72">
        <v>0</v>
      </c>
      <c r="AE1804" s="78" t="s">
        <v>230</v>
      </c>
      <c r="AF1804" s="72" t="b">
        <v>0</v>
      </c>
      <c r="AG1804" s="72" t="s">
        <v>231</v>
      </c>
      <c r="AH1804" s="72"/>
      <c r="AI1804" s="78" t="s">
        <v>230</v>
      </c>
      <c r="AJ1804" s="72" t="b">
        <v>0</v>
      </c>
      <c r="AK1804" s="72">
        <v>49</v>
      </c>
      <c r="AL1804" s="78" t="s">
        <v>16228</v>
      </c>
      <c r="AM1804" s="72" t="s">
        <v>242</v>
      </c>
      <c r="AN1804" s="72" t="b">
        <v>0</v>
      </c>
      <c r="AO1804" s="78" t="s">
        <v>16228</v>
      </c>
      <c r="AP1804" s="72" t="s">
        <v>179</v>
      </c>
      <c r="AQ1804" s="72">
        <v>0</v>
      </c>
      <c r="AR1804" s="72">
        <v>0</v>
      </c>
      <c r="AS1804" s="72"/>
      <c r="AT1804" s="72"/>
      <c r="AU1804" s="72"/>
      <c r="AV1804" s="72"/>
      <c r="AW1804" s="72"/>
      <c r="AX1804" s="72"/>
      <c r="AY1804" s="72"/>
      <c r="AZ1804" s="72"/>
    </row>
    <row r="1805" spans="1:52" x14ac:dyDescent="0.35">
      <c r="A1805" s="70" t="s">
        <v>1890</v>
      </c>
      <c r="B1805" s="70" t="s">
        <v>1990</v>
      </c>
      <c r="C1805" s="83"/>
      <c r="D1805" s="84"/>
      <c r="E1805" s="85"/>
      <c r="F1805" s="86"/>
      <c r="G1805" s="83"/>
      <c r="H1805" s="81"/>
      <c r="I1805" s="87"/>
      <c r="J1805" s="87"/>
      <c r="K1805" s="36"/>
      <c r="L1805" s="90"/>
      <c r="M1805" s="90"/>
      <c r="N1805" s="89"/>
      <c r="O1805" s="72" t="s">
        <v>217</v>
      </c>
      <c r="P1805" s="74">
        <v>42826.430266203701</v>
      </c>
      <c r="Q1805" s="72" t="s">
        <v>4035</v>
      </c>
      <c r="R1805" s="76" t="s">
        <v>6891</v>
      </c>
      <c r="S1805" s="72" t="s">
        <v>8516</v>
      </c>
      <c r="T1805" s="72"/>
      <c r="U1805" s="76" t="s">
        <v>8961</v>
      </c>
      <c r="V1805" s="76" t="s">
        <v>8961</v>
      </c>
      <c r="W1805" s="74">
        <v>42826.430266203701</v>
      </c>
      <c r="X1805" s="76" t="s">
        <v>12136</v>
      </c>
      <c r="Y1805" s="72"/>
      <c r="Z1805" s="72"/>
      <c r="AA1805" s="78" t="s">
        <v>16093</v>
      </c>
      <c r="AB1805" s="72"/>
      <c r="AC1805" s="72" t="b">
        <v>0</v>
      </c>
      <c r="AD1805" s="72">
        <v>0</v>
      </c>
      <c r="AE1805" s="78" t="s">
        <v>230</v>
      </c>
      <c r="AF1805" s="72" t="b">
        <v>0</v>
      </c>
      <c r="AG1805" s="72" t="s">
        <v>231</v>
      </c>
      <c r="AH1805" s="72"/>
      <c r="AI1805" s="78" t="s">
        <v>230</v>
      </c>
      <c r="AJ1805" s="72" t="b">
        <v>0</v>
      </c>
      <c r="AK1805" s="72">
        <v>49</v>
      </c>
      <c r="AL1805" s="78" t="s">
        <v>16228</v>
      </c>
      <c r="AM1805" s="72" t="s">
        <v>242</v>
      </c>
      <c r="AN1805" s="72" t="b">
        <v>0</v>
      </c>
      <c r="AO1805" s="78" t="s">
        <v>16228</v>
      </c>
      <c r="AP1805" s="72" t="s">
        <v>179</v>
      </c>
      <c r="AQ1805" s="72">
        <v>0</v>
      </c>
      <c r="AR1805" s="72">
        <v>0</v>
      </c>
      <c r="AS1805" s="72"/>
      <c r="AT1805" s="72"/>
      <c r="AU1805" s="72"/>
      <c r="AV1805" s="72"/>
      <c r="AW1805" s="72"/>
      <c r="AX1805" s="72"/>
      <c r="AY1805" s="72"/>
      <c r="AZ1805" s="72"/>
    </row>
    <row r="1806" spans="1:52" x14ac:dyDescent="0.35">
      <c r="A1806" s="70" t="s">
        <v>1891</v>
      </c>
      <c r="B1806" s="70" t="s">
        <v>1990</v>
      </c>
      <c r="C1806" s="83"/>
      <c r="D1806" s="84"/>
      <c r="E1806" s="85"/>
      <c r="F1806" s="86"/>
      <c r="G1806" s="83"/>
      <c r="H1806" s="81"/>
      <c r="I1806" s="87"/>
      <c r="J1806" s="87"/>
      <c r="K1806" s="36"/>
      <c r="L1806" s="90"/>
      <c r="M1806" s="90"/>
      <c r="N1806" s="89"/>
      <c r="O1806" s="72" t="s">
        <v>217</v>
      </c>
      <c r="P1806" s="74">
        <v>42826.430277777778</v>
      </c>
      <c r="Q1806" s="72" t="s">
        <v>4035</v>
      </c>
      <c r="R1806" s="76" t="s">
        <v>6891</v>
      </c>
      <c r="S1806" s="72" t="s">
        <v>8516</v>
      </c>
      <c r="T1806" s="72"/>
      <c r="U1806" s="76" t="s">
        <v>8961</v>
      </c>
      <c r="V1806" s="76" t="s">
        <v>8961</v>
      </c>
      <c r="W1806" s="74">
        <v>42826.430277777778</v>
      </c>
      <c r="X1806" s="76" t="s">
        <v>12137</v>
      </c>
      <c r="Y1806" s="72"/>
      <c r="Z1806" s="72"/>
      <c r="AA1806" s="78" t="s">
        <v>16094</v>
      </c>
      <c r="AB1806" s="72"/>
      <c r="AC1806" s="72" t="b">
        <v>0</v>
      </c>
      <c r="AD1806" s="72">
        <v>0</v>
      </c>
      <c r="AE1806" s="78" t="s">
        <v>230</v>
      </c>
      <c r="AF1806" s="72" t="b">
        <v>0</v>
      </c>
      <c r="AG1806" s="72" t="s">
        <v>231</v>
      </c>
      <c r="AH1806" s="72"/>
      <c r="AI1806" s="78" t="s">
        <v>230</v>
      </c>
      <c r="AJ1806" s="72" t="b">
        <v>0</v>
      </c>
      <c r="AK1806" s="72">
        <v>49</v>
      </c>
      <c r="AL1806" s="78" t="s">
        <v>16228</v>
      </c>
      <c r="AM1806" s="72" t="s">
        <v>242</v>
      </c>
      <c r="AN1806" s="72" t="b">
        <v>0</v>
      </c>
      <c r="AO1806" s="78" t="s">
        <v>16228</v>
      </c>
      <c r="AP1806" s="72" t="s">
        <v>179</v>
      </c>
      <c r="AQ1806" s="72">
        <v>0</v>
      </c>
      <c r="AR1806" s="72">
        <v>0</v>
      </c>
      <c r="AS1806" s="72"/>
      <c r="AT1806" s="72"/>
      <c r="AU1806" s="72"/>
      <c r="AV1806" s="72"/>
      <c r="AW1806" s="72"/>
      <c r="AX1806" s="72"/>
      <c r="AY1806" s="72"/>
      <c r="AZ1806" s="72"/>
    </row>
    <row r="1807" spans="1:52" x14ac:dyDescent="0.35">
      <c r="A1807" s="70" t="s">
        <v>1892</v>
      </c>
      <c r="B1807" s="70" t="s">
        <v>1990</v>
      </c>
      <c r="C1807" s="83"/>
      <c r="D1807" s="84"/>
      <c r="E1807" s="85"/>
      <c r="F1807" s="86"/>
      <c r="G1807" s="83"/>
      <c r="H1807" s="81"/>
      <c r="I1807" s="87"/>
      <c r="J1807" s="87"/>
      <c r="K1807" s="36"/>
      <c r="L1807" s="90"/>
      <c r="M1807" s="90"/>
      <c r="N1807" s="89"/>
      <c r="O1807" s="72" t="s">
        <v>217</v>
      </c>
      <c r="P1807" s="74">
        <v>42826.430289351854</v>
      </c>
      <c r="Q1807" s="72" t="s">
        <v>4035</v>
      </c>
      <c r="R1807" s="76" t="s">
        <v>6891</v>
      </c>
      <c r="S1807" s="72" t="s">
        <v>8516</v>
      </c>
      <c r="T1807" s="72"/>
      <c r="U1807" s="76" t="s">
        <v>8961</v>
      </c>
      <c r="V1807" s="76" t="s">
        <v>8961</v>
      </c>
      <c r="W1807" s="74">
        <v>42826.430289351854</v>
      </c>
      <c r="X1807" s="76" t="s">
        <v>12138</v>
      </c>
      <c r="Y1807" s="72"/>
      <c r="Z1807" s="72"/>
      <c r="AA1807" s="78" t="s">
        <v>16095</v>
      </c>
      <c r="AB1807" s="72"/>
      <c r="AC1807" s="72" t="b">
        <v>0</v>
      </c>
      <c r="AD1807" s="72">
        <v>0</v>
      </c>
      <c r="AE1807" s="78" t="s">
        <v>230</v>
      </c>
      <c r="AF1807" s="72" t="b">
        <v>0</v>
      </c>
      <c r="AG1807" s="72" t="s">
        <v>231</v>
      </c>
      <c r="AH1807" s="72"/>
      <c r="AI1807" s="78" t="s">
        <v>230</v>
      </c>
      <c r="AJ1807" s="72" t="b">
        <v>0</v>
      </c>
      <c r="AK1807" s="72">
        <v>49</v>
      </c>
      <c r="AL1807" s="78" t="s">
        <v>16228</v>
      </c>
      <c r="AM1807" s="72" t="s">
        <v>242</v>
      </c>
      <c r="AN1807" s="72" t="b">
        <v>0</v>
      </c>
      <c r="AO1807" s="78" t="s">
        <v>16228</v>
      </c>
      <c r="AP1807" s="72" t="s">
        <v>179</v>
      </c>
      <c r="AQ1807" s="72">
        <v>0</v>
      </c>
      <c r="AR1807" s="72">
        <v>0</v>
      </c>
      <c r="AS1807" s="72"/>
      <c r="AT1807" s="72"/>
      <c r="AU1807" s="72"/>
      <c r="AV1807" s="72"/>
      <c r="AW1807" s="72"/>
      <c r="AX1807" s="72"/>
      <c r="AY1807" s="72"/>
      <c r="AZ1807" s="72"/>
    </row>
    <row r="1808" spans="1:52" x14ac:dyDescent="0.35">
      <c r="A1808" s="70" t="s">
        <v>1893</v>
      </c>
      <c r="B1808" s="70" t="s">
        <v>1990</v>
      </c>
      <c r="C1808" s="83"/>
      <c r="D1808" s="84"/>
      <c r="E1808" s="85"/>
      <c r="F1808" s="86"/>
      <c r="G1808" s="83"/>
      <c r="H1808" s="81"/>
      <c r="I1808" s="87"/>
      <c r="J1808" s="87"/>
      <c r="K1808" s="36"/>
      <c r="L1808" s="90"/>
      <c r="M1808" s="90"/>
      <c r="N1808" s="89"/>
      <c r="O1808" s="72" t="s">
        <v>217</v>
      </c>
      <c r="P1808" s="74">
        <v>42826.430335648147</v>
      </c>
      <c r="Q1808" s="72" t="s">
        <v>4035</v>
      </c>
      <c r="R1808" s="76" t="s">
        <v>6891</v>
      </c>
      <c r="S1808" s="72" t="s">
        <v>8516</v>
      </c>
      <c r="T1808" s="72"/>
      <c r="U1808" s="76" t="s">
        <v>8961</v>
      </c>
      <c r="V1808" s="76" t="s">
        <v>8961</v>
      </c>
      <c r="W1808" s="74">
        <v>42826.430335648147</v>
      </c>
      <c r="X1808" s="76" t="s">
        <v>12139</v>
      </c>
      <c r="Y1808" s="72"/>
      <c r="Z1808" s="72"/>
      <c r="AA1808" s="78" t="s">
        <v>16096</v>
      </c>
      <c r="AB1808" s="72"/>
      <c r="AC1808" s="72" t="b">
        <v>0</v>
      </c>
      <c r="AD1808" s="72">
        <v>0</v>
      </c>
      <c r="AE1808" s="78" t="s">
        <v>230</v>
      </c>
      <c r="AF1808" s="72" t="b">
        <v>0</v>
      </c>
      <c r="AG1808" s="72" t="s">
        <v>231</v>
      </c>
      <c r="AH1808" s="72"/>
      <c r="AI1808" s="78" t="s">
        <v>230</v>
      </c>
      <c r="AJ1808" s="72" t="b">
        <v>0</v>
      </c>
      <c r="AK1808" s="72">
        <v>49</v>
      </c>
      <c r="AL1808" s="78" t="s">
        <v>16228</v>
      </c>
      <c r="AM1808" s="72" t="s">
        <v>242</v>
      </c>
      <c r="AN1808" s="72" t="b">
        <v>0</v>
      </c>
      <c r="AO1808" s="78" t="s">
        <v>16228</v>
      </c>
      <c r="AP1808" s="72" t="s">
        <v>179</v>
      </c>
      <c r="AQ1808" s="72">
        <v>0</v>
      </c>
      <c r="AR1808" s="72">
        <v>0</v>
      </c>
      <c r="AS1808" s="72"/>
      <c r="AT1808" s="72"/>
      <c r="AU1808" s="72"/>
      <c r="AV1808" s="72"/>
      <c r="AW1808" s="72"/>
      <c r="AX1808" s="72"/>
      <c r="AY1808" s="72"/>
      <c r="AZ1808" s="72"/>
    </row>
    <row r="1809" spans="1:52" x14ac:dyDescent="0.35">
      <c r="A1809" s="70" t="s">
        <v>1894</v>
      </c>
      <c r="B1809" s="70" t="s">
        <v>1990</v>
      </c>
      <c r="C1809" s="83"/>
      <c r="D1809" s="84"/>
      <c r="E1809" s="85"/>
      <c r="F1809" s="86"/>
      <c r="G1809" s="83"/>
      <c r="H1809" s="81"/>
      <c r="I1809" s="87"/>
      <c r="J1809" s="87"/>
      <c r="K1809" s="36"/>
      <c r="L1809" s="90"/>
      <c r="M1809" s="90"/>
      <c r="N1809" s="89"/>
      <c r="O1809" s="72" t="s">
        <v>217</v>
      </c>
      <c r="P1809" s="74">
        <v>42826.430381944447</v>
      </c>
      <c r="Q1809" s="72" t="s">
        <v>4035</v>
      </c>
      <c r="R1809" s="76" t="s">
        <v>6891</v>
      </c>
      <c r="S1809" s="72" t="s">
        <v>8516</v>
      </c>
      <c r="T1809" s="72"/>
      <c r="U1809" s="76" t="s">
        <v>8961</v>
      </c>
      <c r="V1809" s="76" t="s">
        <v>8961</v>
      </c>
      <c r="W1809" s="74">
        <v>42826.430381944447</v>
      </c>
      <c r="X1809" s="76" t="s">
        <v>12140</v>
      </c>
      <c r="Y1809" s="72"/>
      <c r="Z1809" s="72"/>
      <c r="AA1809" s="78" t="s">
        <v>16097</v>
      </c>
      <c r="AB1809" s="72"/>
      <c r="AC1809" s="72" t="b">
        <v>0</v>
      </c>
      <c r="AD1809" s="72">
        <v>0</v>
      </c>
      <c r="AE1809" s="78" t="s">
        <v>230</v>
      </c>
      <c r="AF1809" s="72" t="b">
        <v>0</v>
      </c>
      <c r="AG1809" s="72" t="s">
        <v>231</v>
      </c>
      <c r="AH1809" s="72"/>
      <c r="AI1809" s="78" t="s">
        <v>230</v>
      </c>
      <c r="AJ1809" s="72" t="b">
        <v>0</v>
      </c>
      <c r="AK1809" s="72">
        <v>49</v>
      </c>
      <c r="AL1809" s="78" t="s">
        <v>16228</v>
      </c>
      <c r="AM1809" s="72" t="s">
        <v>242</v>
      </c>
      <c r="AN1809" s="72" t="b">
        <v>0</v>
      </c>
      <c r="AO1809" s="78" t="s">
        <v>16228</v>
      </c>
      <c r="AP1809" s="72" t="s">
        <v>179</v>
      </c>
      <c r="AQ1809" s="72">
        <v>0</v>
      </c>
      <c r="AR1809" s="72">
        <v>0</v>
      </c>
      <c r="AS1809" s="72"/>
      <c r="AT1809" s="72"/>
      <c r="AU1809" s="72"/>
      <c r="AV1809" s="72"/>
      <c r="AW1809" s="72"/>
      <c r="AX1809" s="72"/>
      <c r="AY1809" s="72"/>
      <c r="AZ1809" s="72"/>
    </row>
    <row r="1810" spans="1:52" x14ac:dyDescent="0.35">
      <c r="A1810" s="70" t="s">
        <v>1895</v>
      </c>
      <c r="B1810" s="70" t="s">
        <v>1990</v>
      </c>
      <c r="C1810" s="83"/>
      <c r="D1810" s="84"/>
      <c r="E1810" s="85"/>
      <c r="F1810" s="86"/>
      <c r="G1810" s="83"/>
      <c r="H1810" s="81"/>
      <c r="I1810" s="87"/>
      <c r="J1810" s="87"/>
      <c r="K1810" s="36"/>
      <c r="L1810" s="90"/>
      <c r="M1810" s="90"/>
      <c r="N1810" s="89"/>
      <c r="O1810" s="72" t="s">
        <v>217</v>
      </c>
      <c r="P1810" s="74">
        <v>42826.430393518516</v>
      </c>
      <c r="Q1810" s="72" t="s">
        <v>4035</v>
      </c>
      <c r="R1810" s="76" t="s">
        <v>6891</v>
      </c>
      <c r="S1810" s="72" t="s">
        <v>8516</v>
      </c>
      <c r="T1810" s="72"/>
      <c r="U1810" s="76" t="s">
        <v>8961</v>
      </c>
      <c r="V1810" s="76" t="s">
        <v>8961</v>
      </c>
      <c r="W1810" s="74">
        <v>42826.430393518516</v>
      </c>
      <c r="X1810" s="76" t="s">
        <v>12141</v>
      </c>
      <c r="Y1810" s="72"/>
      <c r="Z1810" s="72"/>
      <c r="AA1810" s="78" t="s">
        <v>16098</v>
      </c>
      <c r="AB1810" s="72"/>
      <c r="AC1810" s="72" t="b">
        <v>0</v>
      </c>
      <c r="AD1810" s="72">
        <v>0</v>
      </c>
      <c r="AE1810" s="78" t="s">
        <v>230</v>
      </c>
      <c r="AF1810" s="72" t="b">
        <v>0</v>
      </c>
      <c r="AG1810" s="72" t="s">
        <v>231</v>
      </c>
      <c r="AH1810" s="72"/>
      <c r="AI1810" s="78" t="s">
        <v>230</v>
      </c>
      <c r="AJ1810" s="72" t="b">
        <v>0</v>
      </c>
      <c r="AK1810" s="72">
        <v>49</v>
      </c>
      <c r="AL1810" s="78" t="s">
        <v>16228</v>
      </c>
      <c r="AM1810" s="72" t="s">
        <v>242</v>
      </c>
      <c r="AN1810" s="72" t="b">
        <v>0</v>
      </c>
      <c r="AO1810" s="78" t="s">
        <v>16228</v>
      </c>
      <c r="AP1810" s="72" t="s">
        <v>179</v>
      </c>
      <c r="AQ1810" s="72">
        <v>0</v>
      </c>
      <c r="AR1810" s="72">
        <v>0</v>
      </c>
      <c r="AS1810" s="72"/>
      <c r="AT1810" s="72"/>
      <c r="AU1810" s="72"/>
      <c r="AV1810" s="72"/>
      <c r="AW1810" s="72"/>
      <c r="AX1810" s="72"/>
      <c r="AY1810" s="72"/>
      <c r="AZ1810" s="72"/>
    </row>
    <row r="1811" spans="1:52" x14ac:dyDescent="0.35">
      <c r="A1811" s="70" t="s">
        <v>1896</v>
      </c>
      <c r="B1811" s="70" t="s">
        <v>1990</v>
      </c>
      <c r="C1811" s="83"/>
      <c r="D1811" s="84"/>
      <c r="E1811" s="85"/>
      <c r="F1811" s="86"/>
      <c r="G1811" s="83"/>
      <c r="H1811" s="81"/>
      <c r="I1811" s="87"/>
      <c r="J1811" s="87"/>
      <c r="K1811" s="36"/>
      <c r="L1811" s="90"/>
      <c r="M1811" s="90"/>
      <c r="N1811" s="89"/>
      <c r="O1811" s="72" t="s">
        <v>217</v>
      </c>
      <c r="P1811" s="74">
        <v>42826.430428240739</v>
      </c>
      <c r="Q1811" s="72" t="s">
        <v>4035</v>
      </c>
      <c r="R1811" s="76" t="s">
        <v>6891</v>
      </c>
      <c r="S1811" s="72" t="s">
        <v>8516</v>
      </c>
      <c r="T1811" s="72"/>
      <c r="U1811" s="76" t="s">
        <v>8961</v>
      </c>
      <c r="V1811" s="76" t="s">
        <v>8961</v>
      </c>
      <c r="W1811" s="74">
        <v>42826.430428240739</v>
      </c>
      <c r="X1811" s="76" t="s">
        <v>12142</v>
      </c>
      <c r="Y1811" s="72"/>
      <c r="Z1811" s="72"/>
      <c r="AA1811" s="78" t="s">
        <v>16099</v>
      </c>
      <c r="AB1811" s="72"/>
      <c r="AC1811" s="72" t="b">
        <v>0</v>
      </c>
      <c r="AD1811" s="72">
        <v>0</v>
      </c>
      <c r="AE1811" s="78" t="s">
        <v>230</v>
      </c>
      <c r="AF1811" s="72" t="b">
        <v>0</v>
      </c>
      <c r="AG1811" s="72" t="s">
        <v>231</v>
      </c>
      <c r="AH1811" s="72"/>
      <c r="AI1811" s="78" t="s">
        <v>230</v>
      </c>
      <c r="AJ1811" s="72" t="b">
        <v>0</v>
      </c>
      <c r="AK1811" s="72">
        <v>49</v>
      </c>
      <c r="AL1811" s="78" t="s">
        <v>16228</v>
      </c>
      <c r="AM1811" s="72" t="s">
        <v>242</v>
      </c>
      <c r="AN1811" s="72" t="b">
        <v>0</v>
      </c>
      <c r="AO1811" s="78" t="s">
        <v>16228</v>
      </c>
      <c r="AP1811" s="72" t="s">
        <v>179</v>
      </c>
      <c r="AQ1811" s="72">
        <v>0</v>
      </c>
      <c r="AR1811" s="72">
        <v>0</v>
      </c>
      <c r="AS1811" s="72"/>
      <c r="AT1811" s="72"/>
      <c r="AU1811" s="72"/>
      <c r="AV1811" s="72"/>
      <c r="AW1811" s="72"/>
      <c r="AX1811" s="72"/>
      <c r="AY1811" s="72"/>
      <c r="AZ1811" s="72"/>
    </row>
    <row r="1812" spans="1:52" x14ac:dyDescent="0.35">
      <c r="A1812" s="70" t="s">
        <v>1897</v>
      </c>
      <c r="B1812" s="70" t="s">
        <v>1990</v>
      </c>
      <c r="C1812" s="83"/>
      <c r="D1812" s="84"/>
      <c r="E1812" s="85"/>
      <c r="F1812" s="86"/>
      <c r="G1812" s="83"/>
      <c r="H1812" s="81"/>
      <c r="I1812" s="87"/>
      <c r="J1812" s="87"/>
      <c r="K1812" s="36"/>
      <c r="L1812" s="90"/>
      <c r="M1812" s="90"/>
      <c r="N1812" s="89"/>
      <c r="O1812" s="72" t="s">
        <v>217</v>
      </c>
      <c r="P1812" s="74">
        <v>42826.430462962962</v>
      </c>
      <c r="Q1812" s="72" t="s">
        <v>4035</v>
      </c>
      <c r="R1812" s="76" t="s">
        <v>6891</v>
      </c>
      <c r="S1812" s="72" t="s">
        <v>8516</v>
      </c>
      <c r="T1812" s="72"/>
      <c r="U1812" s="76" t="s">
        <v>8961</v>
      </c>
      <c r="V1812" s="76" t="s">
        <v>8961</v>
      </c>
      <c r="W1812" s="74">
        <v>42826.430462962962</v>
      </c>
      <c r="X1812" s="76" t="s">
        <v>12143</v>
      </c>
      <c r="Y1812" s="72"/>
      <c r="Z1812" s="72"/>
      <c r="AA1812" s="78" t="s">
        <v>16100</v>
      </c>
      <c r="AB1812" s="72"/>
      <c r="AC1812" s="72" t="b">
        <v>0</v>
      </c>
      <c r="AD1812" s="72">
        <v>0</v>
      </c>
      <c r="AE1812" s="78" t="s">
        <v>230</v>
      </c>
      <c r="AF1812" s="72" t="b">
        <v>0</v>
      </c>
      <c r="AG1812" s="72" t="s">
        <v>231</v>
      </c>
      <c r="AH1812" s="72"/>
      <c r="AI1812" s="78" t="s">
        <v>230</v>
      </c>
      <c r="AJ1812" s="72" t="b">
        <v>0</v>
      </c>
      <c r="AK1812" s="72">
        <v>49</v>
      </c>
      <c r="AL1812" s="78" t="s">
        <v>16228</v>
      </c>
      <c r="AM1812" s="72" t="s">
        <v>242</v>
      </c>
      <c r="AN1812" s="72" t="b">
        <v>0</v>
      </c>
      <c r="AO1812" s="78" t="s">
        <v>16228</v>
      </c>
      <c r="AP1812" s="72" t="s">
        <v>179</v>
      </c>
      <c r="AQ1812" s="72">
        <v>0</v>
      </c>
      <c r="AR1812" s="72">
        <v>0</v>
      </c>
      <c r="AS1812" s="72"/>
      <c r="AT1812" s="72"/>
      <c r="AU1812" s="72"/>
      <c r="AV1812" s="72"/>
      <c r="AW1812" s="72"/>
      <c r="AX1812" s="72"/>
      <c r="AY1812" s="72"/>
      <c r="AZ1812" s="72"/>
    </row>
    <row r="1813" spans="1:52" x14ac:dyDescent="0.35">
      <c r="A1813" s="70" t="s">
        <v>1898</v>
      </c>
      <c r="B1813" s="70" t="s">
        <v>1990</v>
      </c>
      <c r="C1813" s="83"/>
      <c r="D1813" s="84"/>
      <c r="E1813" s="85"/>
      <c r="F1813" s="86"/>
      <c r="G1813" s="83"/>
      <c r="H1813" s="81"/>
      <c r="I1813" s="87"/>
      <c r="J1813" s="87"/>
      <c r="K1813" s="36"/>
      <c r="L1813" s="90"/>
      <c r="M1813" s="90"/>
      <c r="N1813" s="89"/>
      <c r="O1813" s="72" t="s">
        <v>217</v>
      </c>
      <c r="P1813" s="74">
        <v>42826.430474537039</v>
      </c>
      <c r="Q1813" s="72" t="s">
        <v>4035</v>
      </c>
      <c r="R1813" s="76" t="s">
        <v>6891</v>
      </c>
      <c r="S1813" s="72" t="s">
        <v>8516</v>
      </c>
      <c r="T1813" s="72"/>
      <c r="U1813" s="76" t="s">
        <v>8961</v>
      </c>
      <c r="V1813" s="76" t="s">
        <v>8961</v>
      </c>
      <c r="W1813" s="74">
        <v>42826.430474537039</v>
      </c>
      <c r="X1813" s="76" t="s">
        <v>12144</v>
      </c>
      <c r="Y1813" s="72"/>
      <c r="Z1813" s="72"/>
      <c r="AA1813" s="78" t="s">
        <v>16101</v>
      </c>
      <c r="AB1813" s="72"/>
      <c r="AC1813" s="72" t="b">
        <v>0</v>
      </c>
      <c r="AD1813" s="72">
        <v>0</v>
      </c>
      <c r="AE1813" s="78" t="s">
        <v>230</v>
      </c>
      <c r="AF1813" s="72" t="b">
        <v>0</v>
      </c>
      <c r="AG1813" s="72" t="s">
        <v>231</v>
      </c>
      <c r="AH1813" s="72"/>
      <c r="AI1813" s="78" t="s">
        <v>230</v>
      </c>
      <c r="AJ1813" s="72" t="b">
        <v>0</v>
      </c>
      <c r="AK1813" s="72">
        <v>49</v>
      </c>
      <c r="AL1813" s="78" t="s">
        <v>16228</v>
      </c>
      <c r="AM1813" s="72" t="s">
        <v>242</v>
      </c>
      <c r="AN1813" s="72" t="b">
        <v>0</v>
      </c>
      <c r="AO1813" s="78" t="s">
        <v>16228</v>
      </c>
      <c r="AP1813" s="72" t="s">
        <v>179</v>
      </c>
      <c r="AQ1813" s="72">
        <v>0</v>
      </c>
      <c r="AR1813" s="72">
        <v>0</v>
      </c>
      <c r="AS1813" s="72"/>
      <c r="AT1813" s="72"/>
      <c r="AU1813" s="72"/>
      <c r="AV1813" s="72"/>
      <c r="AW1813" s="72"/>
      <c r="AX1813" s="72"/>
      <c r="AY1813" s="72"/>
      <c r="AZ1813" s="72"/>
    </row>
    <row r="1814" spans="1:52" x14ac:dyDescent="0.35">
      <c r="A1814" s="70" t="s">
        <v>1899</v>
      </c>
      <c r="B1814" s="70" t="s">
        <v>1990</v>
      </c>
      <c r="C1814" s="83"/>
      <c r="D1814" s="84"/>
      <c r="E1814" s="85"/>
      <c r="F1814" s="86"/>
      <c r="G1814" s="83"/>
      <c r="H1814" s="81"/>
      <c r="I1814" s="87"/>
      <c r="J1814" s="87"/>
      <c r="K1814" s="36"/>
      <c r="L1814" s="90"/>
      <c r="M1814" s="90"/>
      <c r="N1814" s="89"/>
      <c r="O1814" s="72" t="s">
        <v>217</v>
      </c>
      <c r="P1814" s="74">
        <v>42826.430486111109</v>
      </c>
      <c r="Q1814" s="72" t="s">
        <v>4035</v>
      </c>
      <c r="R1814" s="76" t="s">
        <v>6891</v>
      </c>
      <c r="S1814" s="72" t="s">
        <v>8516</v>
      </c>
      <c r="T1814" s="72"/>
      <c r="U1814" s="76" t="s">
        <v>8961</v>
      </c>
      <c r="V1814" s="76" t="s">
        <v>8961</v>
      </c>
      <c r="W1814" s="74">
        <v>42826.430486111109</v>
      </c>
      <c r="X1814" s="76" t="s">
        <v>12145</v>
      </c>
      <c r="Y1814" s="72"/>
      <c r="Z1814" s="72"/>
      <c r="AA1814" s="78" t="s">
        <v>16102</v>
      </c>
      <c r="AB1814" s="72"/>
      <c r="AC1814" s="72" t="b">
        <v>0</v>
      </c>
      <c r="AD1814" s="72">
        <v>0</v>
      </c>
      <c r="AE1814" s="78" t="s">
        <v>230</v>
      </c>
      <c r="AF1814" s="72" t="b">
        <v>0</v>
      </c>
      <c r="AG1814" s="72" t="s">
        <v>231</v>
      </c>
      <c r="AH1814" s="72"/>
      <c r="AI1814" s="78" t="s">
        <v>230</v>
      </c>
      <c r="AJ1814" s="72" t="b">
        <v>0</v>
      </c>
      <c r="AK1814" s="72">
        <v>49</v>
      </c>
      <c r="AL1814" s="78" t="s">
        <v>16228</v>
      </c>
      <c r="AM1814" s="72" t="s">
        <v>242</v>
      </c>
      <c r="AN1814" s="72" t="b">
        <v>0</v>
      </c>
      <c r="AO1814" s="78" t="s">
        <v>16228</v>
      </c>
      <c r="AP1814" s="72" t="s">
        <v>179</v>
      </c>
      <c r="AQ1814" s="72">
        <v>0</v>
      </c>
      <c r="AR1814" s="72">
        <v>0</v>
      </c>
      <c r="AS1814" s="72"/>
      <c r="AT1814" s="72"/>
      <c r="AU1814" s="72"/>
      <c r="AV1814" s="72"/>
      <c r="AW1814" s="72"/>
      <c r="AX1814" s="72"/>
      <c r="AY1814" s="72"/>
      <c r="AZ1814" s="72"/>
    </row>
    <row r="1815" spans="1:52" x14ac:dyDescent="0.35">
      <c r="A1815" s="70" t="s">
        <v>1900</v>
      </c>
      <c r="B1815" s="70" t="s">
        <v>1990</v>
      </c>
      <c r="C1815" s="83"/>
      <c r="D1815" s="84"/>
      <c r="E1815" s="85"/>
      <c r="F1815" s="86"/>
      <c r="G1815" s="83"/>
      <c r="H1815" s="81"/>
      <c r="I1815" s="87"/>
      <c r="J1815" s="87"/>
      <c r="K1815" s="36"/>
      <c r="L1815" s="90"/>
      <c r="M1815" s="90"/>
      <c r="N1815" s="89"/>
      <c r="O1815" s="72" t="s">
        <v>217</v>
      </c>
      <c r="P1815" s="74">
        <v>42826.430497685185</v>
      </c>
      <c r="Q1815" s="72" t="s">
        <v>4035</v>
      </c>
      <c r="R1815" s="76" t="s">
        <v>6891</v>
      </c>
      <c r="S1815" s="72" t="s">
        <v>8516</v>
      </c>
      <c r="T1815" s="72"/>
      <c r="U1815" s="76" t="s">
        <v>8961</v>
      </c>
      <c r="V1815" s="76" t="s">
        <v>8961</v>
      </c>
      <c r="W1815" s="74">
        <v>42826.430497685185</v>
      </c>
      <c r="X1815" s="76" t="s">
        <v>12146</v>
      </c>
      <c r="Y1815" s="72"/>
      <c r="Z1815" s="72"/>
      <c r="AA1815" s="78" t="s">
        <v>16103</v>
      </c>
      <c r="AB1815" s="72"/>
      <c r="AC1815" s="72" t="b">
        <v>0</v>
      </c>
      <c r="AD1815" s="72">
        <v>0</v>
      </c>
      <c r="AE1815" s="78" t="s">
        <v>230</v>
      </c>
      <c r="AF1815" s="72" t="b">
        <v>0</v>
      </c>
      <c r="AG1815" s="72" t="s">
        <v>231</v>
      </c>
      <c r="AH1815" s="72"/>
      <c r="AI1815" s="78" t="s">
        <v>230</v>
      </c>
      <c r="AJ1815" s="72" t="b">
        <v>0</v>
      </c>
      <c r="AK1815" s="72">
        <v>49</v>
      </c>
      <c r="AL1815" s="78" t="s">
        <v>16228</v>
      </c>
      <c r="AM1815" s="72" t="s">
        <v>242</v>
      </c>
      <c r="AN1815" s="72" t="b">
        <v>0</v>
      </c>
      <c r="AO1815" s="78" t="s">
        <v>16228</v>
      </c>
      <c r="AP1815" s="72" t="s">
        <v>179</v>
      </c>
      <c r="AQ1815" s="72">
        <v>0</v>
      </c>
      <c r="AR1815" s="72">
        <v>0</v>
      </c>
      <c r="AS1815" s="72"/>
      <c r="AT1815" s="72"/>
      <c r="AU1815" s="72"/>
      <c r="AV1815" s="72"/>
      <c r="AW1815" s="72"/>
      <c r="AX1815" s="72"/>
      <c r="AY1815" s="72"/>
      <c r="AZ1815" s="72"/>
    </row>
    <row r="1816" spans="1:52" x14ac:dyDescent="0.35">
      <c r="A1816" s="70" t="s">
        <v>1901</v>
      </c>
      <c r="B1816" s="70" t="s">
        <v>1990</v>
      </c>
      <c r="C1816" s="83"/>
      <c r="D1816" s="84"/>
      <c r="E1816" s="85"/>
      <c r="F1816" s="86"/>
      <c r="G1816" s="83"/>
      <c r="H1816" s="81"/>
      <c r="I1816" s="87"/>
      <c r="J1816" s="87"/>
      <c r="K1816" s="36"/>
      <c r="L1816" s="90"/>
      <c r="M1816" s="90"/>
      <c r="N1816" s="89"/>
      <c r="O1816" s="72" t="s">
        <v>217</v>
      </c>
      <c r="P1816" s="74">
        <v>42826.430520833332</v>
      </c>
      <c r="Q1816" s="72" t="s">
        <v>4035</v>
      </c>
      <c r="R1816" s="76" t="s">
        <v>6891</v>
      </c>
      <c r="S1816" s="72" t="s">
        <v>8516</v>
      </c>
      <c r="T1816" s="72"/>
      <c r="U1816" s="76" t="s">
        <v>8961</v>
      </c>
      <c r="V1816" s="76" t="s">
        <v>8961</v>
      </c>
      <c r="W1816" s="74">
        <v>42826.430520833332</v>
      </c>
      <c r="X1816" s="76" t="s">
        <v>12147</v>
      </c>
      <c r="Y1816" s="72"/>
      <c r="Z1816" s="72"/>
      <c r="AA1816" s="78" t="s">
        <v>16104</v>
      </c>
      <c r="AB1816" s="72"/>
      <c r="AC1816" s="72" t="b">
        <v>0</v>
      </c>
      <c r="AD1816" s="72">
        <v>0</v>
      </c>
      <c r="AE1816" s="78" t="s">
        <v>230</v>
      </c>
      <c r="AF1816" s="72" t="b">
        <v>0</v>
      </c>
      <c r="AG1816" s="72" t="s">
        <v>231</v>
      </c>
      <c r="AH1816" s="72"/>
      <c r="AI1816" s="78" t="s">
        <v>230</v>
      </c>
      <c r="AJ1816" s="72" t="b">
        <v>0</v>
      </c>
      <c r="AK1816" s="72">
        <v>49</v>
      </c>
      <c r="AL1816" s="78" t="s">
        <v>16228</v>
      </c>
      <c r="AM1816" s="72" t="s">
        <v>242</v>
      </c>
      <c r="AN1816" s="72" t="b">
        <v>0</v>
      </c>
      <c r="AO1816" s="78" t="s">
        <v>16228</v>
      </c>
      <c r="AP1816" s="72" t="s">
        <v>179</v>
      </c>
      <c r="AQ1816" s="72">
        <v>0</v>
      </c>
      <c r="AR1816" s="72">
        <v>0</v>
      </c>
      <c r="AS1816" s="72"/>
      <c r="AT1816" s="72"/>
      <c r="AU1816" s="72"/>
      <c r="AV1816" s="72"/>
      <c r="AW1816" s="72"/>
      <c r="AX1816" s="72"/>
      <c r="AY1816" s="72"/>
      <c r="AZ1816" s="72"/>
    </row>
    <row r="1817" spans="1:52" x14ac:dyDescent="0.35">
      <c r="A1817" s="70" t="s">
        <v>1902</v>
      </c>
      <c r="B1817" s="70" t="s">
        <v>1990</v>
      </c>
      <c r="C1817" s="83"/>
      <c r="D1817" s="84"/>
      <c r="E1817" s="85"/>
      <c r="F1817" s="86"/>
      <c r="G1817" s="83"/>
      <c r="H1817" s="81"/>
      <c r="I1817" s="87"/>
      <c r="J1817" s="87"/>
      <c r="K1817" s="36"/>
      <c r="L1817" s="90"/>
      <c r="M1817" s="90"/>
      <c r="N1817" s="89"/>
      <c r="O1817" s="72" t="s">
        <v>217</v>
      </c>
      <c r="P1817" s="74">
        <v>42826.430543981478</v>
      </c>
      <c r="Q1817" s="72" t="s">
        <v>4035</v>
      </c>
      <c r="R1817" s="76" t="s">
        <v>6891</v>
      </c>
      <c r="S1817" s="72" t="s">
        <v>8516</v>
      </c>
      <c r="T1817" s="72"/>
      <c r="U1817" s="76" t="s">
        <v>8961</v>
      </c>
      <c r="V1817" s="76" t="s">
        <v>8961</v>
      </c>
      <c r="W1817" s="74">
        <v>42826.430543981478</v>
      </c>
      <c r="X1817" s="76" t="s">
        <v>12148</v>
      </c>
      <c r="Y1817" s="72"/>
      <c r="Z1817" s="72"/>
      <c r="AA1817" s="78" t="s">
        <v>16105</v>
      </c>
      <c r="AB1817" s="72"/>
      <c r="AC1817" s="72" t="b">
        <v>0</v>
      </c>
      <c r="AD1817" s="72">
        <v>0</v>
      </c>
      <c r="AE1817" s="78" t="s">
        <v>230</v>
      </c>
      <c r="AF1817" s="72" t="b">
        <v>0</v>
      </c>
      <c r="AG1817" s="72" t="s">
        <v>231</v>
      </c>
      <c r="AH1817" s="72"/>
      <c r="AI1817" s="78" t="s">
        <v>230</v>
      </c>
      <c r="AJ1817" s="72" t="b">
        <v>0</v>
      </c>
      <c r="AK1817" s="72">
        <v>49</v>
      </c>
      <c r="AL1817" s="78" t="s">
        <v>16228</v>
      </c>
      <c r="AM1817" s="72" t="s">
        <v>242</v>
      </c>
      <c r="AN1817" s="72" t="b">
        <v>0</v>
      </c>
      <c r="AO1817" s="78" t="s">
        <v>16228</v>
      </c>
      <c r="AP1817" s="72" t="s">
        <v>179</v>
      </c>
      <c r="AQ1817" s="72">
        <v>0</v>
      </c>
      <c r="AR1817" s="72">
        <v>0</v>
      </c>
      <c r="AS1817" s="72"/>
      <c r="AT1817" s="72"/>
      <c r="AU1817" s="72"/>
      <c r="AV1817" s="72"/>
      <c r="AW1817" s="72"/>
      <c r="AX1817" s="72"/>
      <c r="AY1817" s="72"/>
      <c r="AZ1817" s="72"/>
    </row>
    <row r="1818" spans="1:52" x14ac:dyDescent="0.35">
      <c r="A1818" s="70" t="s">
        <v>1903</v>
      </c>
      <c r="B1818" s="70" t="s">
        <v>1990</v>
      </c>
      <c r="C1818" s="83"/>
      <c r="D1818" s="84"/>
      <c r="E1818" s="85"/>
      <c r="F1818" s="86"/>
      <c r="G1818" s="83"/>
      <c r="H1818" s="81"/>
      <c r="I1818" s="87"/>
      <c r="J1818" s="87"/>
      <c r="K1818" s="36"/>
      <c r="L1818" s="90"/>
      <c r="M1818" s="90"/>
      <c r="N1818" s="89"/>
      <c r="O1818" s="72" t="s">
        <v>217</v>
      </c>
      <c r="P1818" s="74">
        <v>42826.430543981478</v>
      </c>
      <c r="Q1818" s="72" t="s">
        <v>4035</v>
      </c>
      <c r="R1818" s="76" t="s">
        <v>6891</v>
      </c>
      <c r="S1818" s="72" t="s">
        <v>8516</v>
      </c>
      <c r="T1818" s="72"/>
      <c r="U1818" s="76" t="s">
        <v>8961</v>
      </c>
      <c r="V1818" s="76" t="s">
        <v>8961</v>
      </c>
      <c r="W1818" s="74">
        <v>42826.430543981478</v>
      </c>
      <c r="X1818" s="76" t="s">
        <v>12149</v>
      </c>
      <c r="Y1818" s="72"/>
      <c r="Z1818" s="72"/>
      <c r="AA1818" s="78" t="s">
        <v>16106</v>
      </c>
      <c r="AB1818" s="72"/>
      <c r="AC1818" s="72" t="b">
        <v>0</v>
      </c>
      <c r="AD1818" s="72">
        <v>0</v>
      </c>
      <c r="AE1818" s="78" t="s">
        <v>230</v>
      </c>
      <c r="AF1818" s="72" t="b">
        <v>0</v>
      </c>
      <c r="AG1818" s="72" t="s">
        <v>231</v>
      </c>
      <c r="AH1818" s="72"/>
      <c r="AI1818" s="78" t="s">
        <v>230</v>
      </c>
      <c r="AJ1818" s="72" t="b">
        <v>0</v>
      </c>
      <c r="AK1818" s="72">
        <v>49</v>
      </c>
      <c r="AL1818" s="78" t="s">
        <v>16228</v>
      </c>
      <c r="AM1818" s="72" t="s">
        <v>242</v>
      </c>
      <c r="AN1818" s="72" t="b">
        <v>0</v>
      </c>
      <c r="AO1818" s="78" t="s">
        <v>16228</v>
      </c>
      <c r="AP1818" s="72" t="s">
        <v>179</v>
      </c>
      <c r="AQ1818" s="72">
        <v>0</v>
      </c>
      <c r="AR1818" s="72">
        <v>0</v>
      </c>
      <c r="AS1818" s="72"/>
      <c r="AT1818" s="72"/>
      <c r="AU1818" s="72"/>
      <c r="AV1818" s="72"/>
      <c r="AW1818" s="72"/>
      <c r="AX1818" s="72"/>
      <c r="AY1818" s="72"/>
      <c r="AZ1818" s="72"/>
    </row>
    <row r="1819" spans="1:52" x14ac:dyDescent="0.35">
      <c r="A1819" s="70" t="s">
        <v>1904</v>
      </c>
      <c r="B1819" s="70" t="s">
        <v>1990</v>
      </c>
      <c r="C1819" s="83"/>
      <c r="D1819" s="84"/>
      <c r="E1819" s="85"/>
      <c r="F1819" s="86"/>
      <c r="G1819" s="83"/>
      <c r="H1819" s="81"/>
      <c r="I1819" s="87"/>
      <c r="J1819" s="87"/>
      <c r="K1819" s="36"/>
      <c r="L1819" s="90"/>
      <c r="M1819" s="90"/>
      <c r="N1819" s="89"/>
      <c r="O1819" s="72" t="s">
        <v>217</v>
      </c>
      <c r="P1819" s="74">
        <v>42826.430555555555</v>
      </c>
      <c r="Q1819" s="72" t="s">
        <v>4035</v>
      </c>
      <c r="R1819" s="76" t="s">
        <v>6891</v>
      </c>
      <c r="S1819" s="72" t="s">
        <v>8516</v>
      </c>
      <c r="T1819" s="72"/>
      <c r="U1819" s="76" t="s">
        <v>8961</v>
      </c>
      <c r="V1819" s="76" t="s">
        <v>8961</v>
      </c>
      <c r="W1819" s="74">
        <v>42826.430555555555</v>
      </c>
      <c r="X1819" s="76" t="s">
        <v>12150</v>
      </c>
      <c r="Y1819" s="72"/>
      <c r="Z1819" s="72"/>
      <c r="AA1819" s="78" t="s">
        <v>16107</v>
      </c>
      <c r="AB1819" s="72"/>
      <c r="AC1819" s="72" t="b">
        <v>0</v>
      </c>
      <c r="AD1819" s="72">
        <v>0</v>
      </c>
      <c r="AE1819" s="78" t="s">
        <v>230</v>
      </c>
      <c r="AF1819" s="72" t="b">
        <v>0</v>
      </c>
      <c r="AG1819" s="72" t="s">
        <v>231</v>
      </c>
      <c r="AH1819" s="72"/>
      <c r="AI1819" s="78" t="s">
        <v>230</v>
      </c>
      <c r="AJ1819" s="72" t="b">
        <v>0</v>
      </c>
      <c r="AK1819" s="72">
        <v>49</v>
      </c>
      <c r="AL1819" s="78" t="s">
        <v>16228</v>
      </c>
      <c r="AM1819" s="72" t="s">
        <v>242</v>
      </c>
      <c r="AN1819" s="72" t="b">
        <v>0</v>
      </c>
      <c r="AO1819" s="78" t="s">
        <v>16228</v>
      </c>
      <c r="AP1819" s="72" t="s">
        <v>179</v>
      </c>
      <c r="AQ1819" s="72">
        <v>0</v>
      </c>
      <c r="AR1819" s="72">
        <v>0</v>
      </c>
      <c r="AS1819" s="72"/>
      <c r="AT1819" s="72"/>
      <c r="AU1819" s="72"/>
      <c r="AV1819" s="72"/>
      <c r="AW1819" s="72"/>
      <c r="AX1819" s="72"/>
      <c r="AY1819" s="72"/>
      <c r="AZ1819" s="72"/>
    </row>
    <row r="1820" spans="1:52" x14ac:dyDescent="0.35">
      <c r="A1820" s="70" t="s">
        <v>1905</v>
      </c>
      <c r="B1820" s="70" t="s">
        <v>1990</v>
      </c>
      <c r="C1820" s="83"/>
      <c r="D1820" s="84"/>
      <c r="E1820" s="85"/>
      <c r="F1820" s="86"/>
      <c r="G1820" s="83"/>
      <c r="H1820" s="81"/>
      <c r="I1820" s="87"/>
      <c r="J1820" s="87"/>
      <c r="K1820" s="36"/>
      <c r="L1820" s="90"/>
      <c r="M1820" s="90"/>
      <c r="N1820" s="89"/>
      <c r="O1820" s="72" t="s">
        <v>217</v>
      </c>
      <c r="P1820" s="74">
        <v>42826.430567129632</v>
      </c>
      <c r="Q1820" s="72" t="s">
        <v>4035</v>
      </c>
      <c r="R1820" s="76" t="s">
        <v>6891</v>
      </c>
      <c r="S1820" s="72" t="s">
        <v>8516</v>
      </c>
      <c r="T1820" s="72"/>
      <c r="U1820" s="76" t="s">
        <v>8961</v>
      </c>
      <c r="V1820" s="76" t="s">
        <v>8961</v>
      </c>
      <c r="W1820" s="74">
        <v>42826.430567129632</v>
      </c>
      <c r="X1820" s="76" t="s">
        <v>12151</v>
      </c>
      <c r="Y1820" s="72"/>
      <c r="Z1820" s="72"/>
      <c r="AA1820" s="78" t="s">
        <v>16108</v>
      </c>
      <c r="AB1820" s="72"/>
      <c r="AC1820" s="72" t="b">
        <v>0</v>
      </c>
      <c r="AD1820" s="72">
        <v>0</v>
      </c>
      <c r="AE1820" s="78" t="s">
        <v>230</v>
      </c>
      <c r="AF1820" s="72" t="b">
        <v>0</v>
      </c>
      <c r="AG1820" s="72" t="s">
        <v>231</v>
      </c>
      <c r="AH1820" s="72"/>
      <c r="AI1820" s="78" t="s">
        <v>230</v>
      </c>
      <c r="AJ1820" s="72" t="b">
        <v>0</v>
      </c>
      <c r="AK1820" s="72">
        <v>49</v>
      </c>
      <c r="AL1820" s="78" t="s">
        <v>16228</v>
      </c>
      <c r="AM1820" s="72" t="s">
        <v>242</v>
      </c>
      <c r="AN1820" s="72" t="b">
        <v>0</v>
      </c>
      <c r="AO1820" s="78" t="s">
        <v>16228</v>
      </c>
      <c r="AP1820" s="72" t="s">
        <v>179</v>
      </c>
      <c r="AQ1820" s="72">
        <v>0</v>
      </c>
      <c r="AR1820" s="72">
        <v>0</v>
      </c>
      <c r="AS1820" s="72"/>
      <c r="AT1820" s="72"/>
      <c r="AU1820" s="72"/>
      <c r="AV1820" s="72"/>
      <c r="AW1820" s="72"/>
      <c r="AX1820" s="72"/>
      <c r="AY1820" s="72"/>
      <c r="AZ1820" s="72"/>
    </row>
    <row r="1821" spans="1:52" x14ac:dyDescent="0.35">
      <c r="A1821" s="70" t="s">
        <v>1906</v>
      </c>
      <c r="B1821" s="70" t="s">
        <v>1990</v>
      </c>
      <c r="C1821" s="83"/>
      <c r="D1821" s="84"/>
      <c r="E1821" s="85"/>
      <c r="F1821" s="86"/>
      <c r="G1821" s="83"/>
      <c r="H1821" s="81"/>
      <c r="I1821" s="87"/>
      <c r="J1821" s="87"/>
      <c r="K1821" s="36"/>
      <c r="L1821" s="90"/>
      <c r="M1821" s="90"/>
      <c r="N1821" s="89"/>
      <c r="O1821" s="72" t="s">
        <v>217</v>
      </c>
      <c r="P1821" s="74">
        <v>42826.430578703701</v>
      </c>
      <c r="Q1821" s="72" t="s">
        <v>4035</v>
      </c>
      <c r="R1821" s="76" t="s">
        <v>6891</v>
      </c>
      <c r="S1821" s="72" t="s">
        <v>8516</v>
      </c>
      <c r="T1821" s="72"/>
      <c r="U1821" s="76" t="s">
        <v>8961</v>
      </c>
      <c r="V1821" s="76" t="s">
        <v>8961</v>
      </c>
      <c r="W1821" s="74">
        <v>42826.430578703701</v>
      </c>
      <c r="X1821" s="76" t="s">
        <v>12152</v>
      </c>
      <c r="Y1821" s="72"/>
      <c r="Z1821" s="72"/>
      <c r="AA1821" s="78" t="s">
        <v>16109</v>
      </c>
      <c r="AB1821" s="72"/>
      <c r="AC1821" s="72" t="b">
        <v>0</v>
      </c>
      <c r="AD1821" s="72">
        <v>0</v>
      </c>
      <c r="AE1821" s="78" t="s">
        <v>230</v>
      </c>
      <c r="AF1821" s="72" t="b">
        <v>0</v>
      </c>
      <c r="AG1821" s="72" t="s">
        <v>231</v>
      </c>
      <c r="AH1821" s="72"/>
      <c r="AI1821" s="78" t="s">
        <v>230</v>
      </c>
      <c r="AJ1821" s="72" t="b">
        <v>0</v>
      </c>
      <c r="AK1821" s="72">
        <v>49</v>
      </c>
      <c r="AL1821" s="78" t="s">
        <v>16228</v>
      </c>
      <c r="AM1821" s="72" t="s">
        <v>242</v>
      </c>
      <c r="AN1821" s="72" t="b">
        <v>0</v>
      </c>
      <c r="AO1821" s="78" t="s">
        <v>16228</v>
      </c>
      <c r="AP1821" s="72" t="s">
        <v>179</v>
      </c>
      <c r="AQ1821" s="72">
        <v>0</v>
      </c>
      <c r="AR1821" s="72">
        <v>0</v>
      </c>
      <c r="AS1821" s="72"/>
      <c r="AT1821" s="72"/>
      <c r="AU1821" s="72"/>
      <c r="AV1821" s="72"/>
      <c r="AW1821" s="72"/>
      <c r="AX1821" s="72"/>
      <c r="AY1821" s="72"/>
      <c r="AZ1821" s="72"/>
    </row>
    <row r="1822" spans="1:52" x14ac:dyDescent="0.35">
      <c r="A1822" s="70" t="s">
        <v>1907</v>
      </c>
      <c r="B1822" s="70" t="s">
        <v>1990</v>
      </c>
      <c r="C1822" s="83"/>
      <c r="D1822" s="84"/>
      <c r="E1822" s="85"/>
      <c r="F1822" s="86"/>
      <c r="G1822" s="83"/>
      <c r="H1822" s="81"/>
      <c r="I1822" s="87"/>
      <c r="J1822" s="87"/>
      <c r="K1822" s="36"/>
      <c r="L1822" s="90"/>
      <c r="M1822" s="90"/>
      <c r="N1822" s="89"/>
      <c r="O1822" s="72" t="s">
        <v>217</v>
      </c>
      <c r="P1822" s="74">
        <v>42826.430578703701</v>
      </c>
      <c r="Q1822" s="72" t="s">
        <v>4035</v>
      </c>
      <c r="R1822" s="76" t="s">
        <v>6891</v>
      </c>
      <c r="S1822" s="72" t="s">
        <v>8516</v>
      </c>
      <c r="T1822" s="72"/>
      <c r="U1822" s="76" t="s">
        <v>8961</v>
      </c>
      <c r="V1822" s="76" t="s">
        <v>8961</v>
      </c>
      <c r="W1822" s="74">
        <v>42826.430578703701</v>
      </c>
      <c r="X1822" s="76" t="s">
        <v>12153</v>
      </c>
      <c r="Y1822" s="72"/>
      <c r="Z1822" s="72"/>
      <c r="AA1822" s="78" t="s">
        <v>16110</v>
      </c>
      <c r="AB1822" s="72"/>
      <c r="AC1822" s="72" t="b">
        <v>0</v>
      </c>
      <c r="AD1822" s="72">
        <v>0</v>
      </c>
      <c r="AE1822" s="78" t="s">
        <v>230</v>
      </c>
      <c r="AF1822" s="72" t="b">
        <v>0</v>
      </c>
      <c r="AG1822" s="72" t="s">
        <v>231</v>
      </c>
      <c r="AH1822" s="72"/>
      <c r="AI1822" s="78" t="s">
        <v>230</v>
      </c>
      <c r="AJ1822" s="72" t="b">
        <v>0</v>
      </c>
      <c r="AK1822" s="72">
        <v>49</v>
      </c>
      <c r="AL1822" s="78" t="s">
        <v>16228</v>
      </c>
      <c r="AM1822" s="72" t="s">
        <v>242</v>
      </c>
      <c r="AN1822" s="72" t="b">
        <v>0</v>
      </c>
      <c r="AO1822" s="78" t="s">
        <v>16228</v>
      </c>
      <c r="AP1822" s="72" t="s">
        <v>179</v>
      </c>
      <c r="AQ1822" s="72">
        <v>0</v>
      </c>
      <c r="AR1822" s="72">
        <v>0</v>
      </c>
      <c r="AS1822" s="72"/>
      <c r="AT1822" s="72"/>
      <c r="AU1822" s="72"/>
      <c r="AV1822" s="72"/>
      <c r="AW1822" s="72"/>
      <c r="AX1822" s="72"/>
      <c r="AY1822" s="72"/>
      <c r="AZ1822" s="72"/>
    </row>
    <row r="1823" spans="1:52" x14ac:dyDescent="0.35">
      <c r="A1823" s="70" t="s">
        <v>1908</v>
      </c>
      <c r="B1823" s="70" t="s">
        <v>1990</v>
      </c>
      <c r="C1823" s="83"/>
      <c r="D1823" s="84"/>
      <c r="E1823" s="85"/>
      <c r="F1823" s="86"/>
      <c r="G1823" s="83"/>
      <c r="H1823" s="81"/>
      <c r="I1823" s="87"/>
      <c r="J1823" s="87"/>
      <c r="K1823" s="36"/>
      <c r="L1823" s="90"/>
      <c r="M1823" s="90"/>
      <c r="N1823" s="89"/>
      <c r="O1823" s="72" t="s">
        <v>217</v>
      </c>
      <c r="P1823" s="74">
        <v>42826.430613425924</v>
      </c>
      <c r="Q1823" s="72" t="s">
        <v>4035</v>
      </c>
      <c r="R1823" s="76" t="s">
        <v>6891</v>
      </c>
      <c r="S1823" s="72" t="s">
        <v>8516</v>
      </c>
      <c r="T1823" s="72"/>
      <c r="U1823" s="76" t="s">
        <v>8961</v>
      </c>
      <c r="V1823" s="76" t="s">
        <v>8961</v>
      </c>
      <c r="W1823" s="74">
        <v>42826.430613425924</v>
      </c>
      <c r="X1823" s="76" t="s">
        <v>12154</v>
      </c>
      <c r="Y1823" s="72"/>
      <c r="Z1823" s="72"/>
      <c r="AA1823" s="78" t="s">
        <v>16111</v>
      </c>
      <c r="AB1823" s="72"/>
      <c r="AC1823" s="72" t="b">
        <v>0</v>
      </c>
      <c r="AD1823" s="72">
        <v>0</v>
      </c>
      <c r="AE1823" s="78" t="s">
        <v>230</v>
      </c>
      <c r="AF1823" s="72" t="b">
        <v>0</v>
      </c>
      <c r="AG1823" s="72" t="s">
        <v>231</v>
      </c>
      <c r="AH1823" s="72"/>
      <c r="AI1823" s="78" t="s">
        <v>230</v>
      </c>
      <c r="AJ1823" s="72" t="b">
        <v>0</v>
      </c>
      <c r="AK1823" s="72">
        <v>49</v>
      </c>
      <c r="AL1823" s="78" t="s">
        <v>16228</v>
      </c>
      <c r="AM1823" s="72" t="s">
        <v>242</v>
      </c>
      <c r="AN1823" s="72" t="b">
        <v>0</v>
      </c>
      <c r="AO1823" s="78" t="s">
        <v>16228</v>
      </c>
      <c r="AP1823" s="72" t="s">
        <v>179</v>
      </c>
      <c r="AQ1823" s="72">
        <v>0</v>
      </c>
      <c r="AR1823" s="72">
        <v>0</v>
      </c>
      <c r="AS1823" s="72"/>
      <c r="AT1823" s="72"/>
      <c r="AU1823" s="72"/>
      <c r="AV1823" s="72"/>
      <c r="AW1823" s="72"/>
      <c r="AX1823" s="72"/>
      <c r="AY1823" s="72"/>
      <c r="AZ1823" s="72"/>
    </row>
    <row r="1824" spans="1:52" x14ac:dyDescent="0.35">
      <c r="A1824" s="70" t="s">
        <v>1909</v>
      </c>
      <c r="B1824" s="70" t="s">
        <v>1990</v>
      </c>
      <c r="C1824" s="83"/>
      <c r="D1824" s="84"/>
      <c r="E1824" s="85"/>
      <c r="F1824" s="86"/>
      <c r="G1824" s="83"/>
      <c r="H1824" s="81"/>
      <c r="I1824" s="87"/>
      <c r="J1824" s="87"/>
      <c r="K1824" s="36"/>
      <c r="L1824" s="90"/>
      <c r="M1824" s="90"/>
      <c r="N1824" s="89"/>
      <c r="O1824" s="72" t="s">
        <v>217</v>
      </c>
      <c r="P1824" s="74">
        <v>42826.430659722224</v>
      </c>
      <c r="Q1824" s="72" t="s">
        <v>4035</v>
      </c>
      <c r="R1824" s="76" t="s">
        <v>6891</v>
      </c>
      <c r="S1824" s="72" t="s">
        <v>8516</v>
      </c>
      <c r="T1824" s="72"/>
      <c r="U1824" s="76" t="s">
        <v>8961</v>
      </c>
      <c r="V1824" s="76" t="s">
        <v>8961</v>
      </c>
      <c r="W1824" s="74">
        <v>42826.430659722224</v>
      </c>
      <c r="X1824" s="76" t="s">
        <v>12155</v>
      </c>
      <c r="Y1824" s="72"/>
      <c r="Z1824" s="72"/>
      <c r="AA1824" s="78" t="s">
        <v>16112</v>
      </c>
      <c r="AB1824" s="72"/>
      <c r="AC1824" s="72" t="b">
        <v>0</v>
      </c>
      <c r="AD1824" s="72">
        <v>0</v>
      </c>
      <c r="AE1824" s="78" t="s">
        <v>230</v>
      </c>
      <c r="AF1824" s="72" t="b">
        <v>0</v>
      </c>
      <c r="AG1824" s="72" t="s">
        <v>231</v>
      </c>
      <c r="AH1824" s="72"/>
      <c r="AI1824" s="78" t="s">
        <v>230</v>
      </c>
      <c r="AJ1824" s="72" t="b">
        <v>0</v>
      </c>
      <c r="AK1824" s="72">
        <v>49</v>
      </c>
      <c r="AL1824" s="78" t="s">
        <v>16228</v>
      </c>
      <c r="AM1824" s="72" t="s">
        <v>242</v>
      </c>
      <c r="AN1824" s="72" t="b">
        <v>0</v>
      </c>
      <c r="AO1824" s="78" t="s">
        <v>16228</v>
      </c>
      <c r="AP1824" s="72" t="s">
        <v>179</v>
      </c>
      <c r="AQ1824" s="72">
        <v>0</v>
      </c>
      <c r="AR1824" s="72">
        <v>0</v>
      </c>
      <c r="AS1824" s="72"/>
      <c r="AT1824" s="72"/>
      <c r="AU1824" s="72"/>
      <c r="AV1824" s="72"/>
      <c r="AW1824" s="72"/>
      <c r="AX1824" s="72"/>
      <c r="AY1824" s="72"/>
      <c r="AZ1824" s="72"/>
    </row>
    <row r="1825" spans="1:52" x14ac:dyDescent="0.35">
      <c r="A1825" s="70" t="s">
        <v>1910</v>
      </c>
      <c r="B1825" s="70" t="s">
        <v>1990</v>
      </c>
      <c r="C1825" s="83"/>
      <c r="D1825" s="84"/>
      <c r="E1825" s="85"/>
      <c r="F1825" s="86"/>
      <c r="G1825" s="83"/>
      <c r="H1825" s="81"/>
      <c r="I1825" s="87"/>
      <c r="J1825" s="87"/>
      <c r="K1825" s="36"/>
      <c r="L1825" s="90"/>
      <c r="M1825" s="90"/>
      <c r="N1825" s="89"/>
      <c r="O1825" s="72" t="s">
        <v>217</v>
      </c>
      <c r="P1825" s="74">
        <v>42826.430671296293</v>
      </c>
      <c r="Q1825" s="72" t="s">
        <v>4035</v>
      </c>
      <c r="R1825" s="76" t="s">
        <v>6891</v>
      </c>
      <c r="S1825" s="72" t="s">
        <v>8516</v>
      </c>
      <c r="T1825" s="72"/>
      <c r="U1825" s="76" t="s">
        <v>8961</v>
      </c>
      <c r="V1825" s="76" t="s">
        <v>8961</v>
      </c>
      <c r="W1825" s="74">
        <v>42826.430671296293</v>
      </c>
      <c r="X1825" s="76" t="s">
        <v>12156</v>
      </c>
      <c r="Y1825" s="72"/>
      <c r="Z1825" s="72"/>
      <c r="AA1825" s="78" t="s">
        <v>16113</v>
      </c>
      <c r="AB1825" s="72"/>
      <c r="AC1825" s="72" t="b">
        <v>0</v>
      </c>
      <c r="AD1825" s="72">
        <v>0</v>
      </c>
      <c r="AE1825" s="78" t="s">
        <v>230</v>
      </c>
      <c r="AF1825" s="72" t="b">
        <v>0</v>
      </c>
      <c r="AG1825" s="72" t="s">
        <v>231</v>
      </c>
      <c r="AH1825" s="72"/>
      <c r="AI1825" s="78" t="s">
        <v>230</v>
      </c>
      <c r="AJ1825" s="72" t="b">
        <v>0</v>
      </c>
      <c r="AK1825" s="72">
        <v>49</v>
      </c>
      <c r="AL1825" s="78" t="s">
        <v>16228</v>
      </c>
      <c r="AM1825" s="72" t="s">
        <v>242</v>
      </c>
      <c r="AN1825" s="72" t="b">
        <v>0</v>
      </c>
      <c r="AO1825" s="78" t="s">
        <v>16228</v>
      </c>
      <c r="AP1825" s="72" t="s">
        <v>179</v>
      </c>
      <c r="AQ1825" s="72">
        <v>0</v>
      </c>
      <c r="AR1825" s="72">
        <v>0</v>
      </c>
      <c r="AS1825" s="72"/>
      <c r="AT1825" s="72"/>
      <c r="AU1825" s="72"/>
      <c r="AV1825" s="72"/>
      <c r="AW1825" s="72"/>
      <c r="AX1825" s="72"/>
      <c r="AY1825" s="72"/>
      <c r="AZ1825" s="72"/>
    </row>
    <row r="1826" spans="1:52" x14ac:dyDescent="0.35">
      <c r="A1826" s="70" t="s">
        <v>1911</v>
      </c>
      <c r="B1826" s="70" t="s">
        <v>1990</v>
      </c>
      <c r="C1826" s="83"/>
      <c r="D1826" s="84"/>
      <c r="E1826" s="85"/>
      <c r="F1826" s="86"/>
      <c r="G1826" s="83"/>
      <c r="H1826" s="81"/>
      <c r="I1826" s="87"/>
      <c r="J1826" s="87"/>
      <c r="K1826" s="36"/>
      <c r="L1826" s="90"/>
      <c r="M1826" s="90"/>
      <c r="N1826" s="89"/>
      <c r="O1826" s="72" t="s">
        <v>217</v>
      </c>
      <c r="P1826" s="74">
        <v>42826.43068287037</v>
      </c>
      <c r="Q1826" s="72" t="s">
        <v>4035</v>
      </c>
      <c r="R1826" s="76" t="s">
        <v>6891</v>
      </c>
      <c r="S1826" s="72" t="s">
        <v>8516</v>
      </c>
      <c r="T1826" s="72"/>
      <c r="U1826" s="76" t="s">
        <v>8961</v>
      </c>
      <c r="V1826" s="76" t="s">
        <v>8961</v>
      </c>
      <c r="W1826" s="74">
        <v>42826.43068287037</v>
      </c>
      <c r="X1826" s="76" t="s">
        <v>12157</v>
      </c>
      <c r="Y1826" s="72"/>
      <c r="Z1826" s="72"/>
      <c r="AA1826" s="78" t="s">
        <v>16114</v>
      </c>
      <c r="AB1826" s="72"/>
      <c r="AC1826" s="72" t="b">
        <v>0</v>
      </c>
      <c r="AD1826" s="72">
        <v>0</v>
      </c>
      <c r="AE1826" s="78" t="s">
        <v>230</v>
      </c>
      <c r="AF1826" s="72" t="b">
        <v>0</v>
      </c>
      <c r="AG1826" s="72" t="s">
        <v>231</v>
      </c>
      <c r="AH1826" s="72"/>
      <c r="AI1826" s="78" t="s">
        <v>230</v>
      </c>
      <c r="AJ1826" s="72" t="b">
        <v>0</v>
      </c>
      <c r="AK1826" s="72">
        <v>49</v>
      </c>
      <c r="AL1826" s="78" t="s">
        <v>16228</v>
      </c>
      <c r="AM1826" s="72" t="s">
        <v>242</v>
      </c>
      <c r="AN1826" s="72" t="b">
        <v>0</v>
      </c>
      <c r="AO1826" s="78" t="s">
        <v>16228</v>
      </c>
      <c r="AP1826" s="72" t="s">
        <v>179</v>
      </c>
      <c r="AQ1826" s="72">
        <v>0</v>
      </c>
      <c r="AR1826" s="72">
        <v>0</v>
      </c>
      <c r="AS1826" s="72"/>
      <c r="AT1826" s="72"/>
      <c r="AU1826" s="72"/>
      <c r="AV1826" s="72"/>
      <c r="AW1826" s="72"/>
      <c r="AX1826" s="72"/>
      <c r="AY1826" s="72"/>
      <c r="AZ1826" s="72"/>
    </row>
    <row r="1827" spans="1:52" x14ac:dyDescent="0.35">
      <c r="A1827" s="70" t="s">
        <v>1912</v>
      </c>
      <c r="B1827" s="70" t="s">
        <v>1990</v>
      </c>
      <c r="C1827" s="83"/>
      <c r="D1827" s="84"/>
      <c r="E1827" s="85"/>
      <c r="F1827" s="86"/>
      <c r="G1827" s="83"/>
      <c r="H1827" s="81"/>
      <c r="I1827" s="87"/>
      <c r="J1827" s="87"/>
      <c r="K1827" s="36"/>
      <c r="L1827" s="90"/>
      <c r="M1827" s="90"/>
      <c r="N1827" s="89"/>
      <c r="O1827" s="72" t="s">
        <v>217</v>
      </c>
      <c r="P1827" s="74">
        <v>42826.43068287037</v>
      </c>
      <c r="Q1827" s="72" t="s">
        <v>4035</v>
      </c>
      <c r="R1827" s="76" t="s">
        <v>6891</v>
      </c>
      <c r="S1827" s="72" t="s">
        <v>8516</v>
      </c>
      <c r="T1827" s="72"/>
      <c r="U1827" s="76" t="s">
        <v>8961</v>
      </c>
      <c r="V1827" s="76" t="s">
        <v>8961</v>
      </c>
      <c r="W1827" s="74">
        <v>42826.43068287037</v>
      </c>
      <c r="X1827" s="76" t="s">
        <v>12158</v>
      </c>
      <c r="Y1827" s="72"/>
      <c r="Z1827" s="72"/>
      <c r="AA1827" s="78" t="s">
        <v>16115</v>
      </c>
      <c r="AB1827" s="72"/>
      <c r="AC1827" s="72" t="b">
        <v>0</v>
      </c>
      <c r="AD1827" s="72">
        <v>0</v>
      </c>
      <c r="AE1827" s="78" t="s">
        <v>230</v>
      </c>
      <c r="AF1827" s="72" t="b">
        <v>0</v>
      </c>
      <c r="AG1827" s="72" t="s">
        <v>231</v>
      </c>
      <c r="AH1827" s="72"/>
      <c r="AI1827" s="78" t="s">
        <v>230</v>
      </c>
      <c r="AJ1827" s="72" t="b">
        <v>0</v>
      </c>
      <c r="AK1827" s="72">
        <v>49</v>
      </c>
      <c r="AL1827" s="78" t="s">
        <v>16228</v>
      </c>
      <c r="AM1827" s="72" t="s">
        <v>242</v>
      </c>
      <c r="AN1827" s="72" t="b">
        <v>0</v>
      </c>
      <c r="AO1827" s="78" t="s">
        <v>16228</v>
      </c>
      <c r="AP1827" s="72" t="s">
        <v>179</v>
      </c>
      <c r="AQ1827" s="72">
        <v>0</v>
      </c>
      <c r="AR1827" s="72">
        <v>0</v>
      </c>
      <c r="AS1827" s="72"/>
      <c r="AT1827" s="72"/>
      <c r="AU1827" s="72"/>
      <c r="AV1827" s="72"/>
      <c r="AW1827" s="72"/>
      <c r="AX1827" s="72"/>
      <c r="AY1827" s="72"/>
      <c r="AZ1827" s="72"/>
    </row>
    <row r="1828" spans="1:52" x14ac:dyDescent="0.35">
      <c r="A1828" s="70" t="s">
        <v>1913</v>
      </c>
      <c r="B1828" s="70" t="s">
        <v>1990</v>
      </c>
      <c r="C1828" s="83"/>
      <c r="D1828" s="84"/>
      <c r="E1828" s="85"/>
      <c r="F1828" s="86"/>
      <c r="G1828" s="83"/>
      <c r="H1828" s="81"/>
      <c r="I1828" s="87"/>
      <c r="J1828" s="87"/>
      <c r="K1828" s="36"/>
      <c r="L1828" s="90"/>
      <c r="M1828" s="90"/>
      <c r="N1828" s="89"/>
      <c r="O1828" s="72" t="s">
        <v>217</v>
      </c>
      <c r="P1828" s="74">
        <v>42826.430694444447</v>
      </c>
      <c r="Q1828" s="72" t="s">
        <v>4035</v>
      </c>
      <c r="R1828" s="76" t="s">
        <v>6891</v>
      </c>
      <c r="S1828" s="72" t="s">
        <v>8516</v>
      </c>
      <c r="T1828" s="72"/>
      <c r="U1828" s="76" t="s">
        <v>8961</v>
      </c>
      <c r="V1828" s="76" t="s">
        <v>8961</v>
      </c>
      <c r="W1828" s="74">
        <v>42826.430694444447</v>
      </c>
      <c r="X1828" s="76" t="s">
        <v>12159</v>
      </c>
      <c r="Y1828" s="72"/>
      <c r="Z1828" s="72"/>
      <c r="AA1828" s="78" t="s">
        <v>16116</v>
      </c>
      <c r="AB1828" s="72"/>
      <c r="AC1828" s="72" t="b">
        <v>0</v>
      </c>
      <c r="AD1828" s="72">
        <v>0</v>
      </c>
      <c r="AE1828" s="78" t="s">
        <v>230</v>
      </c>
      <c r="AF1828" s="72" t="b">
        <v>0</v>
      </c>
      <c r="AG1828" s="72" t="s">
        <v>231</v>
      </c>
      <c r="AH1828" s="72"/>
      <c r="AI1828" s="78" t="s">
        <v>230</v>
      </c>
      <c r="AJ1828" s="72" t="b">
        <v>0</v>
      </c>
      <c r="AK1828" s="72">
        <v>49</v>
      </c>
      <c r="AL1828" s="78" t="s">
        <v>16228</v>
      </c>
      <c r="AM1828" s="72" t="s">
        <v>242</v>
      </c>
      <c r="AN1828" s="72" t="b">
        <v>0</v>
      </c>
      <c r="AO1828" s="78" t="s">
        <v>16228</v>
      </c>
      <c r="AP1828" s="72" t="s">
        <v>179</v>
      </c>
      <c r="AQ1828" s="72">
        <v>0</v>
      </c>
      <c r="AR1828" s="72">
        <v>0</v>
      </c>
      <c r="AS1828" s="72"/>
      <c r="AT1828" s="72"/>
      <c r="AU1828" s="72"/>
      <c r="AV1828" s="72"/>
      <c r="AW1828" s="72"/>
      <c r="AX1828" s="72"/>
      <c r="AY1828" s="72"/>
      <c r="AZ1828" s="72"/>
    </row>
    <row r="1829" spans="1:52" x14ac:dyDescent="0.35">
      <c r="A1829" s="70" t="s">
        <v>1914</v>
      </c>
      <c r="B1829" s="70" t="s">
        <v>1990</v>
      </c>
      <c r="C1829" s="83"/>
      <c r="D1829" s="84"/>
      <c r="E1829" s="85"/>
      <c r="F1829" s="86"/>
      <c r="G1829" s="83"/>
      <c r="H1829" s="81"/>
      <c r="I1829" s="87"/>
      <c r="J1829" s="87"/>
      <c r="K1829" s="36"/>
      <c r="L1829" s="90"/>
      <c r="M1829" s="90"/>
      <c r="N1829" s="89"/>
      <c r="O1829" s="72" t="s">
        <v>217</v>
      </c>
      <c r="P1829" s="74">
        <v>42826.430706018517</v>
      </c>
      <c r="Q1829" s="72" t="s">
        <v>4035</v>
      </c>
      <c r="R1829" s="76" t="s">
        <v>6891</v>
      </c>
      <c r="S1829" s="72" t="s">
        <v>8516</v>
      </c>
      <c r="T1829" s="72"/>
      <c r="U1829" s="76" t="s">
        <v>8961</v>
      </c>
      <c r="V1829" s="76" t="s">
        <v>8961</v>
      </c>
      <c r="W1829" s="74">
        <v>42826.430706018517</v>
      </c>
      <c r="X1829" s="76" t="s">
        <v>12160</v>
      </c>
      <c r="Y1829" s="72"/>
      <c r="Z1829" s="72"/>
      <c r="AA1829" s="78" t="s">
        <v>16117</v>
      </c>
      <c r="AB1829" s="72"/>
      <c r="AC1829" s="72" t="b">
        <v>0</v>
      </c>
      <c r="AD1829" s="72">
        <v>0</v>
      </c>
      <c r="AE1829" s="78" t="s">
        <v>230</v>
      </c>
      <c r="AF1829" s="72" t="b">
        <v>0</v>
      </c>
      <c r="AG1829" s="72" t="s">
        <v>231</v>
      </c>
      <c r="AH1829" s="72"/>
      <c r="AI1829" s="78" t="s">
        <v>230</v>
      </c>
      <c r="AJ1829" s="72" t="b">
        <v>0</v>
      </c>
      <c r="AK1829" s="72">
        <v>49</v>
      </c>
      <c r="AL1829" s="78" t="s">
        <v>16228</v>
      </c>
      <c r="AM1829" s="72" t="s">
        <v>242</v>
      </c>
      <c r="AN1829" s="72" t="b">
        <v>0</v>
      </c>
      <c r="AO1829" s="78" t="s">
        <v>16228</v>
      </c>
      <c r="AP1829" s="72" t="s">
        <v>179</v>
      </c>
      <c r="AQ1829" s="72">
        <v>0</v>
      </c>
      <c r="AR1829" s="72">
        <v>0</v>
      </c>
      <c r="AS1829" s="72"/>
      <c r="AT1829" s="72"/>
      <c r="AU1829" s="72"/>
      <c r="AV1829" s="72"/>
      <c r="AW1829" s="72"/>
      <c r="AX1829" s="72"/>
      <c r="AY1829" s="72"/>
      <c r="AZ1829" s="72"/>
    </row>
    <row r="1830" spans="1:52" x14ac:dyDescent="0.35">
      <c r="A1830" s="70" t="s">
        <v>1915</v>
      </c>
      <c r="B1830" s="70" t="s">
        <v>1990</v>
      </c>
      <c r="C1830" s="83"/>
      <c r="D1830" s="84"/>
      <c r="E1830" s="85"/>
      <c r="F1830" s="86"/>
      <c r="G1830" s="83"/>
      <c r="H1830" s="81"/>
      <c r="I1830" s="87"/>
      <c r="J1830" s="87"/>
      <c r="K1830" s="36"/>
      <c r="L1830" s="90"/>
      <c r="M1830" s="90"/>
      <c r="N1830" s="89"/>
      <c r="O1830" s="72" t="s">
        <v>217</v>
      </c>
      <c r="P1830" s="74">
        <v>42826.430763888886</v>
      </c>
      <c r="Q1830" s="72" t="s">
        <v>4035</v>
      </c>
      <c r="R1830" s="76" t="s">
        <v>6891</v>
      </c>
      <c r="S1830" s="72" t="s">
        <v>8516</v>
      </c>
      <c r="T1830" s="72"/>
      <c r="U1830" s="76" t="s">
        <v>8961</v>
      </c>
      <c r="V1830" s="76" t="s">
        <v>8961</v>
      </c>
      <c r="W1830" s="74">
        <v>42826.430763888886</v>
      </c>
      <c r="X1830" s="76" t="s">
        <v>12161</v>
      </c>
      <c r="Y1830" s="72"/>
      <c r="Z1830" s="72"/>
      <c r="AA1830" s="78" t="s">
        <v>16118</v>
      </c>
      <c r="AB1830" s="72"/>
      <c r="AC1830" s="72" t="b">
        <v>0</v>
      </c>
      <c r="AD1830" s="72">
        <v>0</v>
      </c>
      <c r="AE1830" s="78" t="s">
        <v>230</v>
      </c>
      <c r="AF1830" s="72" t="b">
        <v>0</v>
      </c>
      <c r="AG1830" s="72" t="s">
        <v>231</v>
      </c>
      <c r="AH1830" s="72"/>
      <c r="AI1830" s="78" t="s">
        <v>230</v>
      </c>
      <c r="AJ1830" s="72" t="b">
        <v>0</v>
      </c>
      <c r="AK1830" s="72">
        <v>49</v>
      </c>
      <c r="AL1830" s="78" t="s">
        <v>16228</v>
      </c>
      <c r="AM1830" s="72" t="s">
        <v>242</v>
      </c>
      <c r="AN1830" s="72" t="b">
        <v>0</v>
      </c>
      <c r="AO1830" s="78" t="s">
        <v>16228</v>
      </c>
      <c r="AP1830" s="72" t="s">
        <v>179</v>
      </c>
      <c r="AQ1830" s="72">
        <v>0</v>
      </c>
      <c r="AR1830" s="72">
        <v>0</v>
      </c>
      <c r="AS1830" s="72"/>
      <c r="AT1830" s="72"/>
      <c r="AU1830" s="72"/>
      <c r="AV1830" s="72"/>
      <c r="AW1830" s="72"/>
      <c r="AX1830" s="72"/>
      <c r="AY1830" s="72"/>
      <c r="AZ1830" s="72"/>
    </row>
    <row r="1831" spans="1:52" x14ac:dyDescent="0.35">
      <c r="A1831" s="70" t="s">
        <v>1916</v>
      </c>
      <c r="B1831" s="70" t="s">
        <v>1990</v>
      </c>
      <c r="C1831" s="83"/>
      <c r="D1831" s="84"/>
      <c r="E1831" s="85"/>
      <c r="F1831" s="86"/>
      <c r="G1831" s="83"/>
      <c r="H1831" s="81"/>
      <c r="I1831" s="87"/>
      <c r="J1831" s="87"/>
      <c r="K1831" s="36"/>
      <c r="L1831" s="90"/>
      <c r="M1831" s="90"/>
      <c r="N1831" s="89"/>
      <c r="O1831" s="72" t="s">
        <v>217</v>
      </c>
      <c r="P1831" s="74">
        <v>42826.430763888886</v>
      </c>
      <c r="Q1831" s="72" t="s">
        <v>4035</v>
      </c>
      <c r="R1831" s="76" t="s">
        <v>6891</v>
      </c>
      <c r="S1831" s="72" t="s">
        <v>8516</v>
      </c>
      <c r="T1831" s="72"/>
      <c r="U1831" s="76" t="s">
        <v>8961</v>
      </c>
      <c r="V1831" s="76" t="s">
        <v>8961</v>
      </c>
      <c r="W1831" s="74">
        <v>42826.430763888886</v>
      </c>
      <c r="X1831" s="76" t="s">
        <v>12162</v>
      </c>
      <c r="Y1831" s="72"/>
      <c r="Z1831" s="72"/>
      <c r="AA1831" s="78" t="s">
        <v>16119</v>
      </c>
      <c r="AB1831" s="72"/>
      <c r="AC1831" s="72" t="b">
        <v>0</v>
      </c>
      <c r="AD1831" s="72">
        <v>0</v>
      </c>
      <c r="AE1831" s="78" t="s">
        <v>230</v>
      </c>
      <c r="AF1831" s="72" t="b">
        <v>0</v>
      </c>
      <c r="AG1831" s="72" t="s">
        <v>231</v>
      </c>
      <c r="AH1831" s="72"/>
      <c r="AI1831" s="78" t="s">
        <v>230</v>
      </c>
      <c r="AJ1831" s="72" t="b">
        <v>0</v>
      </c>
      <c r="AK1831" s="72">
        <v>49</v>
      </c>
      <c r="AL1831" s="78" t="s">
        <v>16228</v>
      </c>
      <c r="AM1831" s="72" t="s">
        <v>242</v>
      </c>
      <c r="AN1831" s="72" t="b">
        <v>0</v>
      </c>
      <c r="AO1831" s="78" t="s">
        <v>16228</v>
      </c>
      <c r="AP1831" s="72" t="s">
        <v>179</v>
      </c>
      <c r="AQ1831" s="72">
        <v>0</v>
      </c>
      <c r="AR1831" s="72">
        <v>0</v>
      </c>
      <c r="AS1831" s="72"/>
      <c r="AT1831" s="72"/>
      <c r="AU1831" s="72"/>
      <c r="AV1831" s="72"/>
      <c r="AW1831" s="72"/>
      <c r="AX1831" s="72"/>
      <c r="AY1831" s="72"/>
      <c r="AZ1831" s="72"/>
    </row>
    <row r="1832" spans="1:52" x14ac:dyDescent="0.35">
      <c r="A1832" s="70" t="s">
        <v>1917</v>
      </c>
      <c r="B1832" s="70" t="s">
        <v>1990</v>
      </c>
      <c r="C1832" s="83"/>
      <c r="D1832" s="84"/>
      <c r="E1832" s="85"/>
      <c r="F1832" s="86"/>
      <c r="G1832" s="83"/>
      <c r="H1832" s="81"/>
      <c r="I1832" s="87"/>
      <c r="J1832" s="87"/>
      <c r="K1832" s="36"/>
      <c r="L1832" s="90"/>
      <c r="M1832" s="90"/>
      <c r="N1832" s="89"/>
      <c r="O1832" s="72" t="s">
        <v>217</v>
      </c>
      <c r="P1832" s="74">
        <v>42826.430775462963</v>
      </c>
      <c r="Q1832" s="72" t="s">
        <v>4035</v>
      </c>
      <c r="R1832" s="76" t="s">
        <v>6891</v>
      </c>
      <c r="S1832" s="72" t="s">
        <v>8516</v>
      </c>
      <c r="T1832" s="72"/>
      <c r="U1832" s="76" t="s">
        <v>8961</v>
      </c>
      <c r="V1832" s="76" t="s">
        <v>8961</v>
      </c>
      <c r="W1832" s="74">
        <v>42826.430775462963</v>
      </c>
      <c r="X1832" s="76" t="s">
        <v>12163</v>
      </c>
      <c r="Y1832" s="72"/>
      <c r="Z1832" s="72"/>
      <c r="AA1832" s="78" t="s">
        <v>16120</v>
      </c>
      <c r="AB1832" s="72"/>
      <c r="AC1832" s="72" t="b">
        <v>0</v>
      </c>
      <c r="AD1832" s="72">
        <v>0</v>
      </c>
      <c r="AE1832" s="78" t="s">
        <v>230</v>
      </c>
      <c r="AF1832" s="72" t="b">
        <v>0</v>
      </c>
      <c r="AG1832" s="72" t="s">
        <v>231</v>
      </c>
      <c r="AH1832" s="72"/>
      <c r="AI1832" s="78" t="s">
        <v>230</v>
      </c>
      <c r="AJ1832" s="72" t="b">
        <v>0</v>
      </c>
      <c r="AK1832" s="72">
        <v>49</v>
      </c>
      <c r="AL1832" s="78" t="s">
        <v>16228</v>
      </c>
      <c r="AM1832" s="72" t="s">
        <v>242</v>
      </c>
      <c r="AN1832" s="72" t="b">
        <v>0</v>
      </c>
      <c r="AO1832" s="78" t="s">
        <v>16228</v>
      </c>
      <c r="AP1832" s="72" t="s">
        <v>179</v>
      </c>
      <c r="AQ1832" s="72">
        <v>0</v>
      </c>
      <c r="AR1832" s="72">
        <v>0</v>
      </c>
      <c r="AS1832" s="72"/>
      <c r="AT1832" s="72"/>
      <c r="AU1832" s="72"/>
      <c r="AV1832" s="72"/>
      <c r="AW1832" s="72"/>
      <c r="AX1832" s="72"/>
      <c r="AY1832" s="72"/>
      <c r="AZ1832" s="72"/>
    </row>
    <row r="1833" spans="1:52" x14ac:dyDescent="0.35">
      <c r="A1833" s="70" t="s">
        <v>1918</v>
      </c>
      <c r="B1833" s="70" t="s">
        <v>1990</v>
      </c>
      <c r="C1833" s="83"/>
      <c r="D1833" s="84"/>
      <c r="E1833" s="85"/>
      <c r="F1833" s="86"/>
      <c r="G1833" s="83"/>
      <c r="H1833" s="81"/>
      <c r="I1833" s="87"/>
      <c r="J1833" s="87"/>
      <c r="K1833" s="36"/>
      <c r="L1833" s="90"/>
      <c r="M1833" s="90"/>
      <c r="N1833" s="89"/>
      <c r="O1833" s="72" t="s">
        <v>217</v>
      </c>
      <c r="P1833" s="74">
        <v>42826.430787037039</v>
      </c>
      <c r="Q1833" s="72" t="s">
        <v>4035</v>
      </c>
      <c r="R1833" s="76" t="s">
        <v>6891</v>
      </c>
      <c r="S1833" s="72" t="s">
        <v>8516</v>
      </c>
      <c r="T1833" s="72"/>
      <c r="U1833" s="76" t="s">
        <v>8961</v>
      </c>
      <c r="V1833" s="76" t="s">
        <v>8961</v>
      </c>
      <c r="W1833" s="74">
        <v>42826.430787037039</v>
      </c>
      <c r="X1833" s="76" t="s">
        <v>12164</v>
      </c>
      <c r="Y1833" s="72"/>
      <c r="Z1833" s="72"/>
      <c r="AA1833" s="78" t="s">
        <v>16121</v>
      </c>
      <c r="AB1833" s="72"/>
      <c r="AC1833" s="72" t="b">
        <v>0</v>
      </c>
      <c r="AD1833" s="72">
        <v>0</v>
      </c>
      <c r="AE1833" s="78" t="s">
        <v>230</v>
      </c>
      <c r="AF1833" s="72" t="b">
        <v>0</v>
      </c>
      <c r="AG1833" s="72" t="s">
        <v>231</v>
      </c>
      <c r="AH1833" s="72"/>
      <c r="AI1833" s="78" t="s">
        <v>230</v>
      </c>
      <c r="AJ1833" s="72" t="b">
        <v>0</v>
      </c>
      <c r="AK1833" s="72">
        <v>49</v>
      </c>
      <c r="AL1833" s="78" t="s">
        <v>16228</v>
      </c>
      <c r="AM1833" s="72" t="s">
        <v>242</v>
      </c>
      <c r="AN1833" s="72" t="b">
        <v>0</v>
      </c>
      <c r="AO1833" s="78" t="s">
        <v>16228</v>
      </c>
      <c r="AP1833" s="72" t="s">
        <v>179</v>
      </c>
      <c r="AQ1833" s="72">
        <v>0</v>
      </c>
      <c r="AR1833" s="72">
        <v>0</v>
      </c>
      <c r="AS1833" s="72"/>
      <c r="AT1833" s="72"/>
      <c r="AU1833" s="72"/>
      <c r="AV1833" s="72"/>
      <c r="AW1833" s="72"/>
      <c r="AX1833" s="72"/>
      <c r="AY1833" s="72"/>
      <c r="AZ1833" s="72"/>
    </row>
    <row r="1834" spans="1:52" x14ac:dyDescent="0.35">
      <c r="A1834" s="70" t="s">
        <v>1919</v>
      </c>
      <c r="B1834" s="70" t="s">
        <v>1990</v>
      </c>
      <c r="C1834" s="83"/>
      <c r="D1834" s="84"/>
      <c r="E1834" s="85"/>
      <c r="F1834" s="86"/>
      <c r="G1834" s="83"/>
      <c r="H1834" s="81"/>
      <c r="I1834" s="87"/>
      <c r="J1834" s="87"/>
      <c r="K1834" s="36"/>
      <c r="L1834" s="90"/>
      <c r="M1834" s="90"/>
      <c r="N1834" s="89"/>
      <c r="O1834" s="72" t="s">
        <v>217</v>
      </c>
      <c r="P1834" s="74">
        <v>42826.430798611109</v>
      </c>
      <c r="Q1834" s="72" t="s">
        <v>4035</v>
      </c>
      <c r="R1834" s="76" t="s">
        <v>6891</v>
      </c>
      <c r="S1834" s="72" t="s">
        <v>8516</v>
      </c>
      <c r="T1834" s="72"/>
      <c r="U1834" s="76" t="s">
        <v>8961</v>
      </c>
      <c r="V1834" s="76" t="s">
        <v>8961</v>
      </c>
      <c r="W1834" s="74">
        <v>42826.430798611109</v>
      </c>
      <c r="X1834" s="76" t="s">
        <v>12165</v>
      </c>
      <c r="Y1834" s="72"/>
      <c r="Z1834" s="72"/>
      <c r="AA1834" s="78" t="s">
        <v>16122</v>
      </c>
      <c r="AB1834" s="72"/>
      <c r="AC1834" s="72" t="b">
        <v>0</v>
      </c>
      <c r="AD1834" s="72">
        <v>0</v>
      </c>
      <c r="AE1834" s="78" t="s">
        <v>230</v>
      </c>
      <c r="AF1834" s="72" t="b">
        <v>0</v>
      </c>
      <c r="AG1834" s="72" t="s">
        <v>231</v>
      </c>
      <c r="AH1834" s="72"/>
      <c r="AI1834" s="78" t="s">
        <v>230</v>
      </c>
      <c r="AJ1834" s="72" t="b">
        <v>0</v>
      </c>
      <c r="AK1834" s="72">
        <v>49</v>
      </c>
      <c r="AL1834" s="78" t="s">
        <v>16228</v>
      </c>
      <c r="AM1834" s="72" t="s">
        <v>242</v>
      </c>
      <c r="AN1834" s="72" t="b">
        <v>0</v>
      </c>
      <c r="AO1834" s="78" t="s">
        <v>16228</v>
      </c>
      <c r="AP1834" s="72" t="s">
        <v>179</v>
      </c>
      <c r="AQ1834" s="72">
        <v>0</v>
      </c>
      <c r="AR1834" s="72">
        <v>0</v>
      </c>
      <c r="AS1834" s="72"/>
      <c r="AT1834" s="72"/>
      <c r="AU1834" s="72"/>
      <c r="AV1834" s="72"/>
      <c r="AW1834" s="72"/>
      <c r="AX1834" s="72"/>
      <c r="AY1834" s="72"/>
      <c r="AZ1834" s="72"/>
    </row>
    <row r="1835" spans="1:52" x14ac:dyDescent="0.35">
      <c r="A1835" s="70" t="s">
        <v>1920</v>
      </c>
      <c r="B1835" s="70" t="s">
        <v>1990</v>
      </c>
      <c r="C1835" s="83"/>
      <c r="D1835" s="84"/>
      <c r="E1835" s="85"/>
      <c r="F1835" s="86"/>
      <c r="G1835" s="83"/>
      <c r="H1835" s="81"/>
      <c r="I1835" s="87"/>
      <c r="J1835" s="87"/>
      <c r="K1835" s="36"/>
      <c r="L1835" s="90"/>
      <c r="M1835" s="90"/>
      <c r="N1835" s="89"/>
      <c r="O1835" s="72" t="s">
        <v>217</v>
      </c>
      <c r="P1835" s="74">
        <v>42826.430798611109</v>
      </c>
      <c r="Q1835" s="72" t="s">
        <v>4035</v>
      </c>
      <c r="R1835" s="76" t="s">
        <v>6891</v>
      </c>
      <c r="S1835" s="72" t="s">
        <v>8516</v>
      </c>
      <c r="T1835" s="72"/>
      <c r="U1835" s="76" t="s">
        <v>8961</v>
      </c>
      <c r="V1835" s="76" t="s">
        <v>8961</v>
      </c>
      <c r="W1835" s="74">
        <v>42826.430798611109</v>
      </c>
      <c r="X1835" s="76" t="s">
        <v>12166</v>
      </c>
      <c r="Y1835" s="72"/>
      <c r="Z1835" s="72"/>
      <c r="AA1835" s="78" t="s">
        <v>16123</v>
      </c>
      <c r="AB1835" s="72"/>
      <c r="AC1835" s="72" t="b">
        <v>0</v>
      </c>
      <c r="AD1835" s="72">
        <v>0</v>
      </c>
      <c r="AE1835" s="78" t="s">
        <v>230</v>
      </c>
      <c r="AF1835" s="72" t="b">
        <v>0</v>
      </c>
      <c r="AG1835" s="72" t="s">
        <v>231</v>
      </c>
      <c r="AH1835" s="72"/>
      <c r="AI1835" s="78" t="s">
        <v>230</v>
      </c>
      <c r="AJ1835" s="72" t="b">
        <v>0</v>
      </c>
      <c r="AK1835" s="72">
        <v>49</v>
      </c>
      <c r="AL1835" s="78" t="s">
        <v>16228</v>
      </c>
      <c r="AM1835" s="72" t="s">
        <v>242</v>
      </c>
      <c r="AN1835" s="72" t="b">
        <v>0</v>
      </c>
      <c r="AO1835" s="78" t="s">
        <v>16228</v>
      </c>
      <c r="AP1835" s="72" t="s">
        <v>179</v>
      </c>
      <c r="AQ1835" s="72">
        <v>0</v>
      </c>
      <c r="AR1835" s="72">
        <v>0</v>
      </c>
      <c r="AS1835" s="72"/>
      <c r="AT1835" s="72"/>
      <c r="AU1835" s="72"/>
      <c r="AV1835" s="72"/>
      <c r="AW1835" s="72"/>
      <c r="AX1835" s="72"/>
      <c r="AY1835" s="72"/>
      <c r="AZ1835" s="72"/>
    </row>
    <row r="1836" spans="1:52" x14ac:dyDescent="0.35">
      <c r="A1836" s="70" t="s">
        <v>1921</v>
      </c>
      <c r="B1836" s="70" t="s">
        <v>1990</v>
      </c>
      <c r="C1836" s="83"/>
      <c r="D1836" s="84"/>
      <c r="E1836" s="85"/>
      <c r="F1836" s="86"/>
      <c r="G1836" s="83"/>
      <c r="H1836" s="81"/>
      <c r="I1836" s="87"/>
      <c r="J1836" s="87"/>
      <c r="K1836" s="36"/>
      <c r="L1836" s="90"/>
      <c r="M1836" s="90"/>
      <c r="N1836" s="89"/>
      <c r="O1836" s="72" t="s">
        <v>217</v>
      </c>
      <c r="P1836" s="74">
        <v>42826.430810185186</v>
      </c>
      <c r="Q1836" s="72" t="s">
        <v>4035</v>
      </c>
      <c r="R1836" s="76" t="s">
        <v>6891</v>
      </c>
      <c r="S1836" s="72" t="s">
        <v>8516</v>
      </c>
      <c r="T1836" s="72"/>
      <c r="U1836" s="76" t="s">
        <v>8961</v>
      </c>
      <c r="V1836" s="76" t="s">
        <v>8961</v>
      </c>
      <c r="W1836" s="74">
        <v>42826.430810185186</v>
      </c>
      <c r="X1836" s="76" t="s">
        <v>12167</v>
      </c>
      <c r="Y1836" s="72"/>
      <c r="Z1836" s="72"/>
      <c r="AA1836" s="78" t="s">
        <v>16124</v>
      </c>
      <c r="AB1836" s="72"/>
      <c r="AC1836" s="72" t="b">
        <v>0</v>
      </c>
      <c r="AD1836" s="72">
        <v>0</v>
      </c>
      <c r="AE1836" s="78" t="s">
        <v>230</v>
      </c>
      <c r="AF1836" s="72" t="b">
        <v>0</v>
      </c>
      <c r="AG1836" s="72" t="s">
        <v>231</v>
      </c>
      <c r="AH1836" s="72"/>
      <c r="AI1836" s="78" t="s">
        <v>230</v>
      </c>
      <c r="AJ1836" s="72" t="b">
        <v>0</v>
      </c>
      <c r="AK1836" s="72">
        <v>49</v>
      </c>
      <c r="AL1836" s="78" t="s">
        <v>16228</v>
      </c>
      <c r="AM1836" s="72" t="s">
        <v>242</v>
      </c>
      <c r="AN1836" s="72" t="b">
        <v>0</v>
      </c>
      <c r="AO1836" s="78" t="s">
        <v>16228</v>
      </c>
      <c r="AP1836" s="72" t="s">
        <v>179</v>
      </c>
      <c r="AQ1836" s="72">
        <v>0</v>
      </c>
      <c r="AR1836" s="72">
        <v>0</v>
      </c>
      <c r="AS1836" s="72"/>
      <c r="AT1836" s="72"/>
      <c r="AU1836" s="72"/>
      <c r="AV1836" s="72"/>
      <c r="AW1836" s="72"/>
      <c r="AX1836" s="72"/>
      <c r="AY1836" s="72"/>
      <c r="AZ1836" s="72"/>
    </row>
    <row r="1837" spans="1:52" x14ac:dyDescent="0.35">
      <c r="A1837" s="70" t="s">
        <v>1922</v>
      </c>
      <c r="B1837" s="70" t="s">
        <v>1990</v>
      </c>
      <c r="C1837" s="83"/>
      <c r="D1837" s="84"/>
      <c r="E1837" s="85"/>
      <c r="F1837" s="86"/>
      <c r="G1837" s="83"/>
      <c r="H1837" s="81"/>
      <c r="I1837" s="87"/>
      <c r="J1837" s="87"/>
      <c r="K1837" s="36"/>
      <c r="L1837" s="90"/>
      <c r="M1837" s="90"/>
      <c r="N1837" s="89"/>
      <c r="O1837" s="72" t="s">
        <v>217</v>
      </c>
      <c r="P1837" s="74">
        <v>42826.430821759262</v>
      </c>
      <c r="Q1837" s="72" t="s">
        <v>4035</v>
      </c>
      <c r="R1837" s="76" t="s">
        <v>6891</v>
      </c>
      <c r="S1837" s="72" t="s">
        <v>8516</v>
      </c>
      <c r="T1837" s="72"/>
      <c r="U1837" s="76" t="s">
        <v>8961</v>
      </c>
      <c r="V1837" s="76" t="s">
        <v>8961</v>
      </c>
      <c r="W1837" s="74">
        <v>42826.430821759262</v>
      </c>
      <c r="X1837" s="76" t="s">
        <v>12168</v>
      </c>
      <c r="Y1837" s="72"/>
      <c r="Z1837" s="72"/>
      <c r="AA1837" s="78" t="s">
        <v>16125</v>
      </c>
      <c r="AB1837" s="72"/>
      <c r="AC1837" s="72" t="b">
        <v>0</v>
      </c>
      <c r="AD1837" s="72">
        <v>0</v>
      </c>
      <c r="AE1837" s="78" t="s">
        <v>230</v>
      </c>
      <c r="AF1837" s="72" t="b">
        <v>0</v>
      </c>
      <c r="AG1837" s="72" t="s">
        <v>231</v>
      </c>
      <c r="AH1837" s="72"/>
      <c r="AI1837" s="78" t="s">
        <v>230</v>
      </c>
      <c r="AJ1837" s="72" t="b">
        <v>0</v>
      </c>
      <c r="AK1837" s="72">
        <v>49</v>
      </c>
      <c r="AL1837" s="78" t="s">
        <v>16228</v>
      </c>
      <c r="AM1837" s="72" t="s">
        <v>242</v>
      </c>
      <c r="AN1837" s="72" t="b">
        <v>0</v>
      </c>
      <c r="AO1837" s="78" t="s">
        <v>16228</v>
      </c>
      <c r="AP1837" s="72" t="s">
        <v>179</v>
      </c>
      <c r="AQ1837" s="72">
        <v>0</v>
      </c>
      <c r="AR1837" s="72">
        <v>0</v>
      </c>
      <c r="AS1837" s="72"/>
      <c r="AT1837" s="72"/>
      <c r="AU1837" s="72"/>
      <c r="AV1837" s="72"/>
      <c r="AW1837" s="72"/>
      <c r="AX1837" s="72"/>
      <c r="AY1837" s="72"/>
      <c r="AZ1837" s="72"/>
    </row>
    <row r="1838" spans="1:52" x14ac:dyDescent="0.35">
      <c r="A1838" s="70" t="s">
        <v>1923</v>
      </c>
      <c r="B1838" s="70" t="s">
        <v>1990</v>
      </c>
      <c r="C1838" s="83"/>
      <c r="D1838" s="84"/>
      <c r="E1838" s="85"/>
      <c r="F1838" s="86"/>
      <c r="G1838" s="83"/>
      <c r="H1838" s="81"/>
      <c r="I1838" s="87"/>
      <c r="J1838" s="87"/>
      <c r="K1838" s="36"/>
      <c r="L1838" s="90"/>
      <c r="M1838" s="90"/>
      <c r="N1838" s="89"/>
      <c r="O1838" s="72" t="s">
        <v>217</v>
      </c>
      <c r="P1838" s="74">
        <v>42826.430833333332</v>
      </c>
      <c r="Q1838" s="72" t="s">
        <v>4035</v>
      </c>
      <c r="R1838" s="76" t="s">
        <v>6891</v>
      </c>
      <c r="S1838" s="72" t="s">
        <v>8516</v>
      </c>
      <c r="T1838" s="72"/>
      <c r="U1838" s="76" t="s">
        <v>8961</v>
      </c>
      <c r="V1838" s="76" t="s">
        <v>8961</v>
      </c>
      <c r="W1838" s="74">
        <v>42826.430833333332</v>
      </c>
      <c r="X1838" s="76" t="s">
        <v>12169</v>
      </c>
      <c r="Y1838" s="72"/>
      <c r="Z1838" s="72"/>
      <c r="AA1838" s="78" t="s">
        <v>16126</v>
      </c>
      <c r="AB1838" s="72"/>
      <c r="AC1838" s="72" t="b">
        <v>0</v>
      </c>
      <c r="AD1838" s="72">
        <v>0</v>
      </c>
      <c r="AE1838" s="78" t="s">
        <v>230</v>
      </c>
      <c r="AF1838" s="72" t="b">
        <v>0</v>
      </c>
      <c r="AG1838" s="72" t="s">
        <v>231</v>
      </c>
      <c r="AH1838" s="72"/>
      <c r="AI1838" s="78" t="s">
        <v>230</v>
      </c>
      <c r="AJ1838" s="72" t="b">
        <v>0</v>
      </c>
      <c r="AK1838" s="72">
        <v>49</v>
      </c>
      <c r="AL1838" s="78" t="s">
        <v>16228</v>
      </c>
      <c r="AM1838" s="72" t="s">
        <v>242</v>
      </c>
      <c r="AN1838" s="72" t="b">
        <v>0</v>
      </c>
      <c r="AO1838" s="78" t="s">
        <v>16228</v>
      </c>
      <c r="AP1838" s="72" t="s">
        <v>179</v>
      </c>
      <c r="AQ1838" s="72">
        <v>0</v>
      </c>
      <c r="AR1838" s="72">
        <v>0</v>
      </c>
      <c r="AS1838" s="72"/>
      <c r="AT1838" s="72"/>
      <c r="AU1838" s="72"/>
      <c r="AV1838" s="72"/>
      <c r="AW1838" s="72"/>
      <c r="AX1838" s="72"/>
      <c r="AY1838" s="72"/>
      <c r="AZ1838" s="72"/>
    </row>
    <row r="1839" spans="1:52" x14ac:dyDescent="0.35">
      <c r="A1839" s="70" t="s">
        <v>1924</v>
      </c>
      <c r="B1839" s="70" t="s">
        <v>1990</v>
      </c>
      <c r="C1839" s="83"/>
      <c r="D1839" s="84"/>
      <c r="E1839" s="85"/>
      <c r="F1839" s="86"/>
      <c r="G1839" s="83"/>
      <c r="H1839" s="81"/>
      <c r="I1839" s="87"/>
      <c r="J1839" s="87"/>
      <c r="K1839" s="36"/>
      <c r="L1839" s="90"/>
      <c r="M1839" s="90"/>
      <c r="N1839" s="89"/>
      <c r="O1839" s="72" t="s">
        <v>217</v>
      </c>
      <c r="P1839" s="74">
        <v>42826.430844907409</v>
      </c>
      <c r="Q1839" s="72" t="s">
        <v>4035</v>
      </c>
      <c r="R1839" s="76" t="s">
        <v>6891</v>
      </c>
      <c r="S1839" s="72" t="s">
        <v>8516</v>
      </c>
      <c r="T1839" s="72"/>
      <c r="U1839" s="76" t="s">
        <v>8961</v>
      </c>
      <c r="V1839" s="76" t="s">
        <v>8961</v>
      </c>
      <c r="W1839" s="74">
        <v>42826.430844907409</v>
      </c>
      <c r="X1839" s="76" t="s">
        <v>12170</v>
      </c>
      <c r="Y1839" s="72"/>
      <c r="Z1839" s="72"/>
      <c r="AA1839" s="78" t="s">
        <v>16127</v>
      </c>
      <c r="AB1839" s="72"/>
      <c r="AC1839" s="72" t="b">
        <v>0</v>
      </c>
      <c r="AD1839" s="72">
        <v>0</v>
      </c>
      <c r="AE1839" s="78" t="s">
        <v>230</v>
      </c>
      <c r="AF1839" s="72" t="b">
        <v>0</v>
      </c>
      <c r="AG1839" s="72" t="s">
        <v>231</v>
      </c>
      <c r="AH1839" s="72"/>
      <c r="AI1839" s="78" t="s">
        <v>230</v>
      </c>
      <c r="AJ1839" s="72" t="b">
        <v>0</v>
      </c>
      <c r="AK1839" s="72">
        <v>49</v>
      </c>
      <c r="AL1839" s="78" t="s">
        <v>16228</v>
      </c>
      <c r="AM1839" s="72" t="s">
        <v>242</v>
      </c>
      <c r="AN1839" s="72" t="b">
        <v>0</v>
      </c>
      <c r="AO1839" s="78" t="s">
        <v>16228</v>
      </c>
      <c r="AP1839" s="72" t="s">
        <v>179</v>
      </c>
      <c r="AQ1839" s="72">
        <v>0</v>
      </c>
      <c r="AR1839" s="72">
        <v>0</v>
      </c>
      <c r="AS1839" s="72"/>
      <c r="AT1839" s="72"/>
      <c r="AU1839" s="72"/>
      <c r="AV1839" s="72"/>
      <c r="AW1839" s="72"/>
      <c r="AX1839" s="72"/>
      <c r="AY1839" s="72"/>
      <c r="AZ1839" s="72"/>
    </row>
    <row r="1840" spans="1:52" x14ac:dyDescent="0.35">
      <c r="A1840" s="70" t="s">
        <v>1925</v>
      </c>
      <c r="B1840" s="70" t="s">
        <v>1990</v>
      </c>
      <c r="C1840" s="83"/>
      <c r="D1840" s="84"/>
      <c r="E1840" s="85"/>
      <c r="F1840" s="86"/>
      <c r="G1840" s="83"/>
      <c r="H1840" s="81"/>
      <c r="I1840" s="87"/>
      <c r="J1840" s="87"/>
      <c r="K1840" s="36"/>
      <c r="L1840" s="90"/>
      <c r="M1840" s="90"/>
      <c r="N1840" s="89"/>
      <c r="O1840" s="72" t="s">
        <v>217</v>
      </c>
      <c r="P1840" s="74">
        <v>42826.430844907409</v>
      </c>
      <c r="Q1840" s="72" t="s">
        <v>4035</v>
      </c>
      <c r="R1840" s="76" t="s">
        <v>6891</v>
      </c>
      <c r="S1840" s="72" t="s">
        <v>8516</v>
      </c>
      <c r="T1840" s="72"/>
      <c r="U1840" s="76" t="s">
        <v>8961</v>
      </c>
      <c r="V1840" s="76" t="s">
        <v>8961</v>
      </c>
      <c r="W1840" s="74">
        <v>42826.430844907409</v>
      </c>
      <c r="X1840" s="76" t="s">
        <v>12171</v>
      </c>
      <c r="Y1840" s="72"/>
      <c r="Z1840" s="72"/>
      <c r="AA1840" s="78" t="s">
        <v>16128</v>
      </c>
      <c r="AB1840" s="72"/>
      <c r="AC1840" s="72" t="b">
        <v>0</v>
      </c>
      <c r="AD1840" s="72">
        <v>0</v>
      </c>
      <c r="AE1840" s="78" t="s">
        <v>230</v>
      </c>
      <c r="AF1840" s="72" t="b">
        <v>0</v>
      </c>
      <c r="AG1840" s="72" t="s">
        <v>231</v>
      </c>
      <c r="AH1840" s="72"/>
      <c r="AI1840" s="78" t="s">
        <v>230</v>
      </c>
      <c r="AJ1840" s="72" t="b">
        <v>0</v>
      </c>
      <c r="AK1840" s="72">
        <v>49</v>
      </c>
      <c r="AL1840" s="78" t="s">
        <v>16228</v>
      </c>
      <c r="AM1840" s="72" t="s">
        <v>242</v>
      </c>
      <c r="AN1840" s="72" t="b">
        <v>0</v>
      </c>
      <c r="AO1840" s="78" t="s">
        <v>16228</v>
      </c>
      <c r="AP1840" s="72" t="s">
        <v>179</v>
      </c>
      <c r="AQ1840" s="72">
        <v>0</v>
      </c>
      <c r="AR1840" s="72">
        <v>0</v>
      </c>
      <c r="AS1840" s="72"/>
      <c r="AT1840" s="72"/>
      <c r="AU1840" s="72"/>
      <c r="AV1840" s="72"/>
      <c r="AW1840" s="72"/>
      <c r="AX1840" s="72"/>
      <c r="AY1840" s="72"/>
      <c r="AZ1840" s="72"/>
    </row>
    <row r="1841" spans="1:52" x14ac:dyDescent="0.35">
      <c r="A1841" s="70" t="s">
        <v>1926</v>
      </c>
      <c r="B1841" s="70" t="s">
        <v>1990</v>
      </c>
      <c r="C1841" s="83"/>
      <c r="D1841" s="84"/>
      <c r="E1841" s="85"/>
      <c r="F1841" s="86"/>
      <c r="G1841" s="83"/>
      <c r="H1841" s="81"/>
      <c r="I1841" s="87"/>
      <c r="J1841" s="87"/>
      <c r="K1841" s="36"/>
      <c r="L1841" s="90"/>
      <c r="M1841" s="90"/>
      <c r="N1841" s="89"/>
      <c r="O1841" s="72" t="s">
        <v>217</v>
      </c>
      <c r="P1841" s="74">
        <v>42826.430868055555</v>
      </c>
      <c r="Q1841" s="72" t="s">
        <v>4035</v>
      </c>
      <c r="R1841" s="76" t="s">
        <v>6891</v>
      </c>
      <c r="S1841" s="72" t="s">
        <v>8516</v>
      </c>
      <c r="T1841" s="72"/>
      <c r="U1841" s="76" t="s">
        <v>8961</v>
      </c>
      <c r="V1841" s="76" t="s">
        <v>8961</v>
      </c>
      <c r="W1841" s="74">
        <v>42826.430868055555</v>
      </c>
      <c r="X1841" s="76" t="s">
        <v>12172</v>
      </c>
      <c r="Y1841" s="72"/>
      <c r="Z1841" s="72"/>
      <c r="AA1841" s="78" t="s">
        <v>16129</v>
      </c>
      <c r="AB1841" s="72"/>
      <c r="AC1841" s="72" t="b">
        <v>0</v>
      </c>
      <c r="AD1841" s="72">
        <v>0</v>
      </c>
      <c r="AE1841" s="78" t="s">
        <v>230</v>
      </c>
      <c r="AF1841" s="72" t="b">
        <v>0</v>
      </c>
      <c r="AG1841" s="72" t="s">
        <v>231</v>
      </c>
      <c r="AH1841" s="72"/>
      <c r="AI1841" s="78" t="s">
        <v>230</v>
      </c>
      <c r="AJ1841" s="72" t="b">
        <v>0</v>
      </c>
      <c r="AK1841" s="72">
        <v>49</v>
      </c>
      <c r="AL1841" s="78" t="s">
        <v>16228</v>
      </c>
      <c r="AM1841" s="72" t="s">
        <v>242</v>
      </c>
      <c r="AN1841" s="72" t="b">
        <v>0</v>
      </c>
      <c r="AO1841" s="78" t="s">
        <v>16228</v>
      </c>
      <c r="AP1841" s="72" t="s">
        <v>179</v>
      </c>
      <c r="AQ1841" s="72">
        <v>0</v>
      </c>
      <c r="AR1841" s="72">
        <v>0</v>
      </c>
      <c r="AS1841" s="72"/>
      <c r="AT1841" s="72"/>
      <c r="AU1841" s="72"/>
      <c r="AV1841" s="72"/>
      <c r="AW1841" s="72"/>
      <c r="AX1841" s="72"/>
      <c r="AY1841" s="72"/>
      <c r="AZ1841" s="72"/>
    </row>
    <row r="1842" spans="1:52" x14ac:dyDescent="0.35">
      <c r="A1842" s="70" t="s">
        <v>1927</v>
      </c>
      <c r="B1842" s="70" t="s">
        <v>1990</v>
      </c>
      <c r="C1842" s="83"/>
      <c r="D1842" s="84"/>
      <c r="E1842" s="85"/>
      <c r="F1842" s="86"/>
      <c r="G1842" s="83"/>
      <c r="H1842" s="81"/>
      <c r="I1842" s="87"/>
      <c r="J1842" s="87"/>
      <c r="K1842" s="36"/>
      <c r="L1842" s="90"/>
      <c r="M1842" s="90"/>
      <c r="N1842" s="89"/>
      <c r="O1842" s="72" t="s">
        <v>217</v>
      </c>
      <c r="P1842" s="74">
        <v>42826.430902777778</v>
      </c>
      <c r="Q1842" s="72" t="s">
        <v>4035</v>
      </c>
      <c r="R1842" s="76" t="s">
        <v>6891</v>
      </c>
      <c r="S1842" s="72" t="s">
        <v>8516</v>
      </c>
      <c r="T1842" s="72"/>
      <c r="U1842" s="76" t="s">
        <v>8961</v>
      </c>
      <c r="V1842" s="76" t="s">
        <v>8961</v>
      </c>
      <c r="W1842" s="74">
        <v>42826.430902777778</v>
      </c>
      <c r="X1842" s="76" t="s">
        <v>12173</v>
      </c>
      <c r="Y1842" s="72"/>
      <c r="Z1842" s="72"/>
      <c r="AA1842" s="78" t="s">
        <v>16130</v>
      </c>
      <c r="AB1842" s="72"/>
      <c r="AC1842" s="72" t="b">
        <v>0</v>
      </c>
      <c r="AD1842" s="72">
        <v>0</v>
      </c>
      <c r="AE1842" s="78" t="s">
        <v>230</v>
      </c>
      <c r="AF1842" s="72" t="b">
        <v>0</v>
      </c>
      <c r="AG1842" s="72" t="s">
        <v>231</v>
      </c>
      <c r="AH1842" s="72"/>
      <c r="AI1842" s="78" t="s">
        <v>230</v>
      </c>
      <c r="AJ1842" s="72" t="b">
        <v>0</v>
      </c>
      <c r="AK1842" s="72">
        <v>49</v>
      </c>
      <c r="AL1842" s="78" t="s">
        <v>16228</v>
      </c>
      <c r="AM1842" s="72" t="s">
        <v>242</v>
      </c>
      <c r="AN1842" s="72" t="b">
        <v>0</v>
      </c>
      <c r="AO1842" s="78" t="s">
        <v>16228</v>
      </c>
      <c r="AP1842" s="72" t="s">
        <v>179</v>
      </c>
      <c r="AQ1842" s="72">
        <v>0</v>
      </c>
      <c r="AR1842" s="72">
        <v>0</v>
      </c>
      <c r="AS1842" s="72"/>
      <c r="AT1842" s="72"/>
      <c r="AU1842" s="72"/>
      <c r="AV1842" s="72"/>
      <c r="AW1842" s="72"/>
      <c r="AX1842" s="72"/>
      <c r="AY1842" s="72"/>
      <c r="AZ1842" s="72"/>
    </row>
    <row r="1843" spans="1:52" x14ac:dyDescent="0.35">
      <c r="A1843" s="70" t="s">
        <v>1928</v>
      </c>
      <c r="B1843" s="70" t="s">
        <v>2734</v>
      </c>
      <c r="C1843" s="83"/>
      <c r="D1843" s="84"/>
      <c r="E1843" s="85"/>
      <c r="F1843" s="86"/>
      <c r="G1843" s="83"/>
      <c r="H1843" s="81"/>
      <c r="I1843" s="87"/>
      <c r="J1843" s="87"/>
      <c r="K1843" s="36"/>
      <c r="L1843" s="90"/>
      <c r="M1843" s="90"/>
      <c r="N1843" s="89"/>
      <c r="O1843" s="72" t="s">
        <v>217</v>
      </c>
      <c r="P1843" s="74">
        <v>42826.433368055557</v>
      </c>
      <c r="Q1843" s="72" t="s">
        <v>4036</v>
      </c>
      <c r="R1843" s="76" t="s">
        <v>6342</v>
      </c>
      <c r="S1843" s="72" t="s">
        <v>226</v>
      </c>
      <c r="T1843" s="72"/>
      <c r="U1843" s="72"/>
      <c r="V1843" s="76" t="s">
        <v>312</v>
      </c>
      <c r="W1843" s="74">
        <v>42826.433368055557</v>
      </c>
      <c r="X1843" s="76" t="s">
        <v>12174</v>
      </c>
      <c r="Y1843" s="72"/>
      <c r="Z1843" s="72"/>
      <c r="AA1843" s="78" t="s">
        <v>16131</v>
      </c>
      <c r="AB1843" s="72"/>
      <c r="AC1843" s="72" t="b">
        <v>0</v>
      </c>
      <c r="AD1843" s="72">
        <v>0</v>
      </c>
      <c r="AE1843" s="78" t="s">
        <v>230</v>
      </c>
      <c r="AF1843" s="72" t="b">
        <v>0</v>
      </c>
      <c r="AG1843" s="72" t="s">
        <v>235</v>
      </c>
      <c r="AH1843" s="72"/>
      <c r="AI1843" s="78" t="s">
        <v>230</v>
      </c>
      <c r="AJ1843" s="72" t="b">
        <v>0</v>
      </c>
      <c r="AK1843" s="72">
        <v>0</v>
      </c>
      <c r="AL1843" s="78" t="s">
        <v>230</v>
      </c>
      <c r="AM1843" s="72" t="s">
        <v>238</v>
      </c>
      <c r="AN1843" s="72" t="b">
        <v>0</v>
      </c>
      <c r="AO1843" s="78" t="s">
        <v>16131</v>
      </c>
      <c r="AP1843" s="72" t="s">
        <v>179</v>
      </c>
      <c r="AQ1843" s="72">
        <v>0</v>
      </c>
      <c r="AR1843" s="72">
        <v>0</v>
      </c>
      <c r="AS1843" s="72"/>
      <c r="AT1843" s="72"/>
      <c r="AU1843" s="72"/>
      <c r="AV1843" s="72"/>
      <c r="AW1843" s="72"/>
      <c r="AX1843" s="72"/>
      <c r="AY1843" s="72"/>
      <c r="AZ1843" s="72"/>
    </row>
    <row r="1844" spans="1:52" x14ac:dyDescent="0.35">
      <c r="A1844" s="70" t="s">
        <v>1928</v>
      </c>
      <c r="B1844" s="70" t="s">
        <v>216</v>
      </c>
      <c r="C1844" s="83"/>
      <c r="D1844" s="84"/>
      <c r="E1844" s="85"/>
      <c r="F1844" s="86"/>
      <c r="G1844" s="83"/>
      <c r="H1844" s="81"/>
      <c r="I1844" s="87"/>
      <c r="J1844" s="87"/>
      <c r="K1844" s="36"/>
      <c r="L1844" s="90"/>
      <c r="M1844" s="90"/>
      <c r="N1844" s="89"/>
      <c r="O1844" s="72" t="s">
        <v>217</v>
      </c>
      <c r="P1844" s="74">
        <v>42826.433368055557</v>
      </c>
      <c r="Q1844" s="72" t="s">
        <v>4036</v>
      </c>
      <c r="R1844" s="76" t="s">
        <v>6342</v>
      </c>
      <c r="S1844" s="72" t="s">
        <v>226</v>
      </c>
      <c r="T1844" s="72"/>
      <c r="U1844" s="72"/>
      <c r="V1844" s="76" t="s">
        <v>312</v>
      </c>
      <c r="W1844" s="74">
        <v>42826.433368055557</v>
      </c>
      <c r="X1844" s="76" t="s">
        <v>12174</v>
      </c>
      <c r="Y1844" s="72"/>
      <c r="Z1844" s="72"/>
      <c r="AA1844" s="78" t="s">
        <v>16131</v>
      </c>
      <c r="AB1844" s="72"/>
      <c r="AC1844" s="72" t="b">
        <v>0</v>
      </c>
      <c r="AD1844" s="72">
        <v>0</v>
      </c>
      <c r="AE1844" s="78" t="s">
        <v>230</v>
      </c>
      <c r="AF1844" s="72" t="b">
        <v>0</v>
      </c>
      <c r="AG1844" s="72" t="s">
        <v>235</v>
      </c>
      <c r="AH1844" s="72"/>
      <c r="AI1844" s="78" t="s">
        <v>230</v>
      </c>
      <c r="AJ1844" s="72" t="b">
        <v>0</v>
      </c>
      <c r="AK1844" s="72">
        <v>0</v>
      </c>
      <c r="AL1844" s="78" t="s">
        <v>230</v>
      </c>
      <c r="AM1844" s="72" t="s">
        <v>238</v>
      </c>
      <c r="AN1844" s="72" t="b">
        <v>0</v>
      </c>
      <c r="AO1844" s="78" t="s">
        <v>16131</v>
      </c>
      <c r="AP1844" s="72" t="s">
        <v>179</v>
      </c>
      <c r="AQ1844" s="72">
        <v>0</v>
      </c>
      <c r="AR1844" s="72">
        <v>0</v>
      </c>
      <c r="AS1844" s="72"/>
      <c r="AT1844" s="72"/>
      <c r="AU1844" s="72"/>
      <c r="AV1844" s="72"/>
      <c r="AW1844" s="72"/>
      <c r="AX1844" s="72"/>
      <c r="AY1844" s="72"/>
      <c r="AZ1844" s="72"/>
    </row>
    <row r="1845" spans="1:52" x14ac:dyDescent="0.35">
      <c r="A1845" s="70" t="s">
        <v>1929</v>
      </c>
      <c r="B1845" s="70" t="s">
        <v>2866</v>
      </c>
      <c r="C1845" s="83"/>
      <c r="D1845" s="84"/>
      <c r="E1845" s="85"/>
      <c r="F1845" s="86"/>
      <c r="G1845" s="83"/>
      <c r="H1845" s="81"/>
      <c r="I1845" s="87"/>
      <c r="J1845" s="87"/>
      <c r="K1845" s="36"/>
      <c r="L1845" s="90"/>
      <c r="M1845" s="90"/>
      <c r="N1845" s="89"/>
      <c r="O1845" s="72" t="s">
        <v>218</v>
      </c>
      <c r="P1845" s="74">
        <v>42826.437164351853</v>
      </c>
      <c r="Q1845" s="72" t="s">
        <v>4037</v>
      </c>
      <c r="R1845" s="76" t="s">
        <v>6892</v>
      </c>
      <c r="S1845" s="72" t="s">
        <v>225</v>
      </c>
      <c r="T1845" s="72"/>
      <c r="U1845" s="72"/>
      <c r="V1845" s="76" t="s">
        <v>10107</v>
      </c>
      <c r="W1845" s="74">
        <v>42826.437164351853</v>
      </c>
      <c r="X1845" s="76" t="s">
        <v>12175</v>
      </c>
      <c r="Y1845" s="72"/>
      <c r="Z1845" s="72"/>
      <c r="AA1845" s="78" t="s">
        <v>16132</v>
      </c>
      <c r="AB1845" s="78" t="s">
        <v>18742</v>
      </c>
      <c r="AC1845" s="72" t="b">
        <v>0</v>
      </c>
      <c r="AD1845" s="72">
        <v>1</v>
      </c>
      <c r="AE1845" s="78" t="s">
        <v>18861</v>
      </c>
      <c r="AF1845" s="72" t="b">
        <v>0</v>
      </c>
      <c r="AG1845" s="72" t="s">
        <v>300</v>
      </c>
      <c r="AH1845" s="72"/>
      <c r="AI1845" s="78" t="s">
        <v>230</v>
      </c>
      <c r="AJ1845" s="72" t="b">
        <v>0</v>
      </c>
      <c r="AK1845" s="72">
        <v>0</v>
      </c>
      <c r="AL1845" s="78" t="s">
        <v>230</v>
      </c>
      <c r="AM1845" s="72" t="s">
        <v>240</v>
      </c>
      <c r="AN1845" s="72" t="b">
        <v>1</v>
      </c>
      <c r="AO1845" s="78" t="s">
        <v>18742</v>
      </c>
      <c r="AP1845" s="72" t="s">
        <v>179</v>
      </c>
      <c r="AQ1845" s="72">
        <v>0</v>
      </c>
      <c r="AR1845" s="72">
        <v>0</v>
      </c>
      <c r="AS1845" s="72"/>
      <c r="AT1845" s="72"/>
      <c r="AU1845" s="72"/>
      <c r="AV1845" s="72"/>
      <c r="AW1845" s="72"/>
      <c r="AX1845" s="72"/>
      <c r="AY1845" s="72"/>
      <c r="AZ1845" s="72"/>
    </row>
    <row r="1846" spans="1:52" x14ac:dyDescent="0.35">
      <c r="A1846" s="70" t="s">
        <v>1930</v>
      </c>
      <c r="B1846" s="70" t="s">
        <v>1930</v>
      </c>
      <c r="C1846" s="83"/>
      <c r="D1846" s="84"/>
      <c r="E1846" s="85"/>
      <c r="F1846" s="86"/>
      <c r="G1846" s="83"/>
      <c r="H1846" s="81"/>
      <c r="I1846" s="87"/>
      <c r="J1846" s="87"/>
      <c r="K1846" s="36"/>
      <c r="L1846" s="90"/>
      <c r="M1846" s="90"/>
      <c r="N1846" s="89"/>
      <c r="O1846" s="72" t="s">
        <v>179</v>
      </c>
      <c r="P1846" s="74">
        <v>42826.279027777775</v>
      </c>
      <c r="Q1846" s="72" t="s">
        <v>4038</v>
      </c>
      <c r="R1846" s="72"/>
      <c r="S1846" s="72"/>
      <c r="T1846" s="72"/>
      <c r="U1846" s="76" t="s">
        <v>8962</v>
      </c>
      <c r="V1846" s="76" t="s">
        <v>8962</v>
      </c>
      <c r="W1846" s="74">
        <v>42826.279027777775</v>
      </c>
      <c r="X1846" s="76" t="s">
        <v>12176</v>
      </c>
      <c r="Y1846" s="72"/>
      <c r="Z1846" s="72"/>
      <c r="AA1846" s="78" t="s">
        <v>16133</v>
      </c>
      <c r="AB1846" s="72"/>
      <c r="AC1846" s="72" t="b">
        <v>0</v>
      </c>
      <c r="AD1846" s="72">
        <v>57</v>
      </c>
      <c r="AE1846" s="78" t="s">
        <v>230</v>
      </c>
      <c r="AF1846" s="72" t="b">
        <v>0</v>
      </c>
      <c r="AG1846" s="72" t="s">
        <v>236</v>
      </c>
      <c r="AH1846" s="72"/>
      <c r="AI1846" s="78" t="s">
        <v>230</v>
      </c>
      <c r="AJ1846" s="72" t="b">
        <v>0</v>
      </c>
      <c r="AK1846" s="72">
        <v>387</v>
      </c>
      <c r="AL1846" s="78" t="s">
        <v>230</v>
      </c>
      <c r="AM1846" s="72" t="s">
        <v>242</v>
      </c>
      <c r="AN1846" s="72" t="b">
        <v>0</v>
      </c>
      <c r="AO1846" s="78" t="s">
        <v>16133</v>
      </c>
      <c r="AP1846" s="72" t="s">
        <v>250</v>
      </c>
      <c r="AQ1846" s="72">
        <v>0</v>
      </c>
      <c r="AR1846" s="72">
        <v>0</v>
      </c>
      <c r="AS1846" s="72"/>
      <c r="AT1846" s="72"/>
      <c r="AU1846" s="72"/>
      <c r="AV1846" s="72"/>
      <c r="AW1846" s="72"/>
      <c r="AX1846" s="72"/>
      <c r="AY1846" s="72"/>
      <c r="AZ1846" s="72"/>
    </row>
    <row r="1847" spans="1:52" x14ac:dyDescent="0.35">
      <c r="A1847" s="70" t="s">
        <v>1931</v>
      </c>
      <c r="B1847" s="70" t="s">
        <v>1930</v>
      </c>
      <c r="C1847" s="83"/>
      <c r="D1847" s="84"/>
      <c r="E1847" s="85"/>
      <c r="F1847" s="86"/>
      <c r="G1847" s="83"/>
      <c r="H1847" s="81"/>
      <c r="I1847" s="87"/>
      <c r="J1847" s="87"/>
      <c r="K1847" s="36"/>
      <c r="L1847" s="90"/>
      <c r="M1847" s="90"/>
      <c r="N1847" s="89"/>
      <c r="O1847" s="72" t="s">
        <v>217</v>
      </c>
      <c r="P1847" s="74">
        <v>42826.291331018518</v>
      </c>
      <c r="Q1847" s="72" t="s">
        <v>4039</v>
      </c>
      <c r="R1847" s="72"/>
      <c r="S1847" s="72"/>
      <c r="T1847" s="72"/>
      <c r="U1847" s="76" t="s">
        <v>8962</v>
      </c>
      <c r="V1847" s="76" t="s">
        <v>8962</v>
      </c>
      <c r="W1847" s="74">
        <v>42826.291331018518</v>
      </c>
      <c r="X1847" s="76" t="s">
        <v>12177</v>
      </c>
      <c r="Y1847" s="72"/>
      <c r="Z1847" s="72"/>
      <c r="AA1847" s="78" t="s">
        <v>16134</v>
      </c>
      <c r="AB1847" s="72"/>
      <c r="AC1847" s="72" t="b">
        <v>0</v>
      </c>
      <c r="AD1847" s="72">
        <v>0</v>
      </c>
      <c r="AE1847" s="78" t="s">
        <v>230</v>
      </c>
      <c r="AF1847" s="72" t="b">
        <v>0</v>
      </c>
      <c r="AG1847" s="72" t="s">
        <v>236</v>
      </c>
      <c r="AH1847" s="72"/>
      <c r="AI1847" s="78" t="s">
        <v>230</v>
      </c>
      <c r="AJ1847" s="72" t="b">
        <v>0</v>
      </c>
      <c r="AK1847" s="72">
        <v>387</v>
      </c>
      <c r="AL1847" s="78" t="s">
        <v>16133</v>
      </c>
      <c r="AM1847" s="72" t="s">
        <v>242</v>
      </c>
      <c r="AN1847" s="72" t="b">
        <v>0</v>
      </c>
      <c r="AO1847" s="78" t="s">
        <v>16133</v>
      </c>
      <c r="AP1847" s="72" t="s">
        <v>179</v>
      </c>
      <c r="AQ1847" s="72">
        <v>0</v>
      </c>
      <c r="AR1847" s="72">
        <v>0</v>
      </c>
      <c r="AS1847" s="72"/>
      <c r="AT1847" s="72"/>
      <c r="AU1847" s="72"/>
      <c r="AV1847" s="72"/>
      <c r="AW1847" s="72"/>
      <c r="AX1847" s="72"/>
      <c r="AY1847" s="72"/>
      <c r="AZ1847" s="72"/>
    </row>
    <row r="1848" spans="1:52" x14ac:dyDescent="0.35">
      <c r="A1848" s="70" t="s">
        <v>1932</v>
      </c>
      <c r="B1848" s="70" t="s">
        <v>1932</v>
      </c>
      <c r="C1848" s="83"/>
      <c r="D1848" s="84"/>
      <c r="E1848" s="85"/>
      <c r="F1848" s="86"/>
      <c r="G1848" s="83"/>
      <c r="H1848" s="81"/>
      <c r="I1848" s="87"/>
      <c r="J1848" s="87"/>
      <c r="K1848" s="36"/>
      <c r="L1848" s="90"/>
      <c r="M1848" s="90"/>
      <c r="N1848" s="89"/>
      <c r="O1848" s="72" t="s">
        <v>179</v>
      </c>
      <c r="P1848" s="74">
        <v>42826.41777777778</v>
      </c>
      <c r="Q1848" s="72" t="s">
        <v>4040</v>
      </c>
      <c r="R1848" s="72"/>
      <c r="S1848" s="72"/>
      <c r="T1848" s="72"/>
      <c r="U1848" s="76" t="s">
        <v>8963</v>
      </c>
      <c r="V1848" s="76" t="s">
        <v>8963</v>
      </c>
      <c r="W1848" s="74">
        <v>42826.41777777778</v>
      </c>
      <c r="X1848" s="76" t="s">
        <v>12178</v>
      </c>
      <c r="Y1848" s="72"/>
      <c r="Z1848" s="72"/>
      <c r="AA1848" s="78" t="s">
        <v>16135</v>
      </c>
      <c r="AB1848" s="72"/>
      <c r="AC1848" s="72" t="b">
        <v>0</v>
      </c>
      <c r="AD1848" s="72">
        <v>54</v>
      </c>
      <c r="AE1848" s="78" t="s">
        <v>230</v>
      </c>
      <c r="AF1848" s="72" t="b">
        <v>0</v>
      </c>
      <c r="AG1848" s="72" t="s">
        <v>353</v>
      </c>
      <c r="AH1848" s="72"/>
      <c r="AI1848" s="78" t="s">
        <v>230</v>
      </c>
      <c r="AJ1848" s="72" t="b">
        <v>0</v>
      </c>
      <c r="AK1848" s="72">
        <v>222</v>
      </c>
      <c r="AL1848" s="78" t="s">
        <v>230</v>
      </c>
      <c r="AM1848" s="72" t="s">
        <v>242</v>
      </c>
      <c r="AN1848" s="72" t="b">
        <v>0</v>
      </c>
      <c r="AO1848" s="78" t="s">
        <v>16135</v>
      </c>
      <c r="AP1848" s="72" t="s">
        <v>250</v>
      </c>
      <c r="AQ1848" s="72">
        <v>0</v>
      </c>
      <c r="AR1848" s="72">
        <v>0</v>
      </c>
      <c r="AS1848" s="72"/>
      <c r="AT1848" s="72"/>
      <c r="AU1848" s="72"/>
      <c r="AV1848" s="72"/>
      <c r="AW1848" s="72"/>
      <c r="AX1848" s="72"/>
      <c r="AY1848" s="72"/>
      <c r="AZ1848" s="72"/>
    </row>
    <row r="1849" spans="1:52" x14ac:dyDescent="0.35">
      <c r="A1849" s="70" t="s">
        <v>1931</v>
      </c>
      <c r="B1849" s="70" t="s">
        <v>1932</v>
      </c>
      <c r="C1849" s="83"/>
      <c r="D1849" s="84"/>
      <c r="E1849" s="85"/>
      <c r="F1849" s="86"/>
      <c r="G1849" s="83"/>
      <c r="H1849" s="81"/>
      <c r="I1849" s="87"/>
      <c r="J1849" s="87"/>
      <c r="K1849" s="36"/>
      <c r="L1849" s="90"/>
      <c r="M1849" s="90"/>
      <c r="N1849" s="89"/>
      <c r="O1849" s="72" t="s">
        <v>217</v>
      </c>
      <c r="P1849" s="74">
        <v>42826.445868055554</v>
      </c>
      <c r="Q1849" s="72" t="s">
        <v>4041</v>
      </c>
      <c r="R1849" s="72"/>
      <c r="S1849" s="72"/>
      <c r="T1849" s="72"/>
      <c r="U1849" s="76" t="s">
        <v>8963</v>
      </c>
      <c r="V1849" s="76" t="s">
        <v>8963</v>
      </c>
      <c r="W1849" s="74">
        <v>42826.445868055554</v>
      </c>
      <c r="X1849" s="76" t="s">
        <v>12179</v>
      </c>
      <c r="Y1849" s="72"/>
      <c r="Z1849" s="72"/>
      <c r="AA1849" s="78" t="s">
        <v>16136</v>
      </c>
      <c r="AB1849" s="72"/>
      <c r="AC1849" s="72" t="b">
        <v>0</v>
      </c>
      <c r="AD1849" s="72">
        <v>0</v>
      </c>
      <c r="AE1849" s="78" t="s">
        <v>230</v>
      </c>
      <c r="AF1849" s="72" t="b">
        <v>0</v>
      </c>
      <c r="AG1849" s="72" t="s">
        <v>353</v>
      </c>
      <c r="AH1849" s="72"/>
      <c r="AI1849" s="78" t="s">
        <v>230</v>
      </c>
      <c r="AJ1849" s="72" t="b">
        <v>0</v>
      </c>
      <c r="AK1849" s="72">
        <v>222</v>
      </c>
      <c r="AL1849" s="78" t="s">
        <v>16135</v>
      </c>
      <c r="AM1849" s="72" t="s">
        <v>242</v>
      </c>
      <c r="AN1849" s="72" t="b">
        <v>0</v>
      </c>
      <c r="AO1849" s="78" t="s">
        <v>16135</v>
      </c>
      <c r="AP1849" s="72" t="s">
        <v>179</v>
      </c>
      <c r="AQ1849" s="72">
        <v>0</v>
      </c>
      <c r="AR1849" s="72">
        <v>0</v>
      </c>
      <c r="AS1849" s="72"/>
      <c r="AT1849" s="72"/>
      <c r="AU1849" s="72"/>
      <c r="AV1849" s="72"/>
      <c r="AW1849" s="72"/>
      <c r="AX1849" s="72"/>
      <c r="AY1849" s="72"/>
      <c r="AZ1849" s="72"/>
    </row>
    <row r="1850" spans="1:52" x14ac:dyDescent="0.35">
      <c r="A1850" s="70" t="s">
        <v>1933</v>
      </c>
      <c r="B1850" s="70" t="s">
        <v>1933</v>
      </c>
      <c r="C1850" s="83"/>
      <c r="D1850" s="84"/>
      <c r="E1850" s="85"/>
      <c r="F1850" s="86"/>
      <c r="G1850" s="83"/>
      <c r="H1850" s="81"/>
      <c r="I1850" s="87"/>
      <c r="J1850" s="87"/>
      <c r="K1850" s="36"/>
      <c r="L1850" s="90"/>
      <c r="M1850" s="90"/>
      <c r="N1850" s="89"/>
      <c r="O1850" s="72" t="s">
        <v>179</v>
      </c>
      <c r="P1850" s="74">
        <v>42826.454606481479</v>
      </c>
      <c r="Q1850" s="72" t="s">
        <v>4042</v>
      </c>
      <c r="R1850" s="76" t="s">
        <v>6893</v>
      </c>
      <c r="S1850" s="72" t="s">
        <v>221</v>
      </c>
      <c r="T1850" s="72" t="s">
        <v>8714</v>
      </c>
      <c r="U1850" s="72"/>
      <c r="V1850" s="76" t="s">
        <v>10108</v>
      </c>
      <c r="W1850" s="74">
        <v>42826.454606481479</v>
      </c>
      <c r="X1850" s="76" t="s">
        <v>12180</v>
      </c>
      <c r="Y1850" s="72"/>
      <c r="Z1850" s="72"/>
      <c r="AA1850" s="78" t="s">
        <v>16137</v>
      </c>
      <c r="AB1850" s="72"/>
      <c r="AC1850" s="72" t="b">
        <v>0</v>
      </c>
      <c r="AD1850" s="72">
        <v>0</v>
      </c>
      <c r="AE1850" s="78" t="s">
        <v>230</v>
      </c>
      <c r="AF1850" s="72" t="b">
        <v>0</v>
      </c>
      <c r="AG1850" s="72" t="s">
        <v>324</v>
      </c>
      <c r="AH1850" s="72"/>
      <c r="AI1850" s="78" t="s">
        <v>230</v>
      </c>
      <c r="AJ1850" s="72" t="b">
        <v>0</v>
      </c>
      <c r="AK1850" s="72">
        <v>0</v>
      </c>
      <c r="AL1850" s="78" t="s">
        <v>230</v>
      </c>
      <c r="AM1850" s="72" t="s">
        <v>241</v>
      </c>
      <c r="AN1850" s="72" t="b">
        <v>0</v>
      </c>
      <c r="AO1850" s="78" t="s">
        <v>16137</v>
      </c>
      <c r="AP1850" s="72" t="s">
        <v>179</v>
      </c>
      <c r="AQ1850" s="72">
        <v>0</v>
      </c>
      <c r="AR1850" s="72">
        <v>0</v>
      </c>
      <c r="AS1850" s="72"/>
      <c r="AT1850" s="72"/>
      <c r="AU1850" s="72"/>
      <c r="AV1850" s="72"/>
      <c r="AW1850" s="72"/>
      <c r="AX1850" s="72"/>
      <c r="AY1850" s="72"/>
      <c r="AZ1850" s="72"/>
    </row>
    <row r="1851" spans="1:52" x14ac:dyDescent="0.35">
      <c r="A1851" s="70" t="s">
        <v>1934</v>
      </c>
      <c r="B1851" s="70" t="s">
        <v>2734</v>
      </c>
      <c r="C1851" s="83"/>
      <c r="D1851" s="84"/>
      <c r="E1851" s="85"/>
      <c r="F1851" s="86"/>
      <c r="G1851" s="83"/>
      <c r="H1851" s="81"/>
      <c r="I1851" s="87"/>
      <c r="J1851" s="87"/>
      <c r="K1851" s="36"/>
      <c r="L1851" s="90"/>
      <c r="M1851" s="90"/>
      <c r="N1851" s="89"/>
      <c r="O1851" s="72" t="s">
        <v>217</v>
      </c>
      <c r="P1851" s="74">
        <v>42826.456192129626</v>
      </c>
      <c r="Q1851" s="72" t="s">
        <v>4043</v>
      </c>
      <c r="R1851" s="76" t="s">
        <v>6342</v>
      </c>
      <c r="S1851" s="72" t="s">
        <v>226</v>
      </c>
      <c r="T1851" s="72"/>
      <c r="U1851" s="72"/>
      <c r="V1851" s="76" t="s">
        <v>10109</v>
      </c>
      <c r="W1851" s="74">
        <v>42826.456192129626</v>
      </c>
      <c r="X1851" s="76" t="s">
        <v>12181</v>
      </c>
      <c r="Y1851" s="72"/>
      <c r="Z1851" s="72"/>
      <c r="AA1851" s="78" t="s">
        <v>16138</v>
      </c>
      <c r="AB1851" s="72"/>
      <c r="AC1851" s="72" t="b">
        <v>0</v>
      </c>
      <c r="AD1851" s="72">
        <v>0</v>
      </c>
      <c r="AE1851" s="78" t="s">
        <v>230</v>
      </c>
      <c r="AF1851" s="72" t="b">
        <v>0</v>
      </c>
      <c r="AG1851" s="72" t="s">
        <v>235</v>
      </c>
      <c r="AH1851" s="72"/>
      <c r="AI1851" s="78" t="s">
        <v>230</v>
      </c>
      <c r="AJ1851" s="72" t="b">
        <v>0</v>
      </c>
      <c r="AK1851" s="72">
        <v>0</v>
      </c>
      <c r="AL1851" s="78" t="s">
        <v>230</v>
      </c>
      <c r="AM1851" s="72" t="s">
        <v>238</v>
      </c>
      <c r="AN1851" s="72" t="b">
        <v>0</v>
      </c>
      <c r="AO1851" s="78" t="s">
        <v>16138</v>
      </c>
      <c r="AP1851" s="72" t="s">
        <v>179</v>
      </c>
      <c r="AQ1851" s="72">
        <v>0</v>
      </c>
      <c r="AR1851" s="72">
        <v>0</v>
      </c>
      <c r="AS1851" s="72"/>
      <c r="AT1851" s="72"/>
      <c r="AU1851" s="72"/>
      <c r="AV1851" s="72"/>
      <c r="AW1851" s="72"/>
      <c r="AX1851" s="72"/>
      <c r="AY1851" s="72"/>
      <c r="AZ1851" s="72"/>
    </row>
    <row r="1852" spans="1:52" x14ac:dyDescent="0.35">
      <c r="A1852" s="70" t="s">
        <v>1934</v>
      </c>
      <c r="B1852" s="70" t="s">
        <v>216</v>
      </c>
      <c r="C1852" s="83"/>
      <c r="D1852" s="84"/>
      <c r="E1852" s="85"/>
      <c r="F1852" s="86"/>
      <c r="G1852" s="83"/>
      <c r="H1852" s="81"/>
      <c r="I1852" s="87"/>
      <c r="J1852" s="87"/>
      <c r="K1852" s="36"/>
      <c r="L1852" s="90"/>
      <c r="M1852" s="90"/>
      <c r="N1852" s="89"/>
      <c r="O1852" s="72" t="s">
        <v>217</v>
      </c>
      <c r="P1852" s="74">
        <v>42826.456192129626</v>
      </c>
      <c r="Q1852" s="72" t="s">
        <v>4043</v>
      </c>
      <c r="R1852" s="76" t="s">
        <v>6342</v>
      </c>
      <c r="S1852" s="72" t="s">
        <v>226</v>
      </c>
      <c r="T1852" s="72"/>
      <c r="U1852" s="72"/>
      <c r="V1852" s="76" t="s">
        <v>10109</v>
      </c>
      <c r="W1852" s="74">
        <v>42826.456192129626</v>
      </c>
      <c r="X1852" s="76" t="s">
        <v>12181</v>
      </c>
      <c r="Y1852" s="72"/>
      <c r="Z1852" s="72"/>
      <c r="AA1852" s="78" t="s">
        <v>16138</v>
      </c>
      <c r="AB1852" s="72"/>
      <c r="AC1852" s="72" t="b">
        <v>0</v>
      </c>
      <c r="AD1852" s="72">
        <v>0</v>
      </c>
      <c r="AE1852" s="78" t="s">
        <v>230</v>
      </c>
      <c r="AF1852" s="72" t="b">
        <v>0</v>
      </c>
      <c r="AG1852" s="72" t="s">
        <v>235</v>
      </c>
      <c r="AH1852" s="72"/>
      <c r="AI1852" s="78" t="s">
        <v>230</v>
      </c>
      <c r="AJ1852" s="72" t="b">
        <v>0</v>
      </c>
      <c r="AK1852" s="72">
        <v>0</v>
      </c>
      <c r="AL1852" s="78" t="s">
        <v>230</v>
      </c>
      <c r="AM1852" s="72" t="s">
        <v>238</v>
      </c>
      <c r="AN1852" s="72" t="b">
        <v>0</v>
      </c>
      <c r="AO1852" s="78" t="s">
        <v>16138</v>
      </c>
      <c r="AP1852" s="72" t="s">
        <v>179</v>
      </c>
      <c r="AQ1852" s="72">
        <v>0</v>
      </c>
      <c r="AR1852" s="72">
        <v>0</v>
      </c>
      <c r="AS1852" s="72"/>
      <c r="AT1852" s="72"/>
      <c r="AU1852" s="72"/>
      <c r="AV1852" s="72"/>
      <c r="AW1852" s="72"/>
      <c r="AX1852" s="72"/>
      <c r="AY1852" s="72"/>
      <c r="AZ1852" s="72"/>
    </row>
    <row r="1853" spans="1:52" x14ac:dyDescent="0.35">
      <c r="A1853" s="70" t="s">
        <v>1935</v>
      </c>
      <c r="B1853" s="70" t="s">
        <v>1935</v>
      </c>
      <c r="C1853" s="83"/>
      <c r="D1853" s="84"/>
      <c r="E1853" s="85"/>
      <c r="F1853" s="86"/>
      <c r="G1853" s="83"/>
      <c r="H1853" s="81"/>
      <c r="I1853" s="87"/>
      <c r="J1853" s="87"/>
      <c r="K1853" s="36"/>
      <c r="L1853" s="90"/>
      <c r="M1853" s="90"/>
      <c r="N1853" s="89"/>
      <c r="O1853" s="72" t="s">
        <v>179</v>
      </c>
      <c r="P1853" s="74">
        <v>42824.523668981485</v>
      </c>
      <c r="Q1853" s="72" t="s">
        <v>4044</v>
      </c>
      <c r="R1853" s="76" t="s">
        <v>6367</v>
      </c>
      <c r="S1853" s="72" t="s">
        <v>8432</v>
      </c>
      <c r="T1853" s="72"/>
      <c r="U1853" s="76" t="s">
        <v>8879</v>
      </c>
      <c r="V1853" s="76" t="s">
        <v>8879</v>
      </c>
      <c r="W1853" s="74">
        <v>42824.523668981485</v>
      </c>
      <c r="X1853" s="76" t="s">
        <v>12182</v>
      </c>
      <c r="Y1853" s="72"/>
      <c r="Z1853" s="72"/>
      <c r="AA1853" s="78" t="s">
        <v>16139</v>
      </c>
      <c r="AB1853" s="72"/>
      <c r="AC1853" s="72" t="b">
        <v>0</v>
      </c>
      <c r="AD1853" s="72">
        <v>6</v>
      </c>
      <c r="AE1853" s="78" t="s">
        <v>230</v>
      </c>
      <c r="AF1853" s="72" t="b">
        <v>0</v>
      </c>
      <c r="AG1853" s="72" t="s">
        <v>344</v>
      </c>
      <c r="AH1853" s="72"/>
      <c r="AI1853" s="78" t="s">
        <v>230</v>
      </c>
      <c r="AJ1853" s="72" t="b">
        <v>0</v>
      </c>
      <c r="AK1853" s="72">
        <v>3</v>
      </c>
      <c r="AL1853" s="78" t="s">
        <v>230</v>
      </c>
      <c r="AM1853" s="72" t="s">
        <v>237</v>
      </c>
      <c r="AN1853" s="72" t="b">
        <v>0</v>
      </c>
      <c r="AO1853" s="78" t="s">
        <v>16139</v>
      </c>
      <c r="AP1853" s="72" t="s">
        <v>179</v>
      </c>
      <c r="AQ1853" s="72">
        <v>0</v>
      </c>
      <c r="AR1853" s="72">
        <v>0</v>
      </c>
      <c r="AS1853" s="72"/>
      <c r="AT1853" s="72"/>
      <c r="AU1853" s="72"/>
      <c r="AV1853" s="72"/>
      <c r="AW1853" s="72"/>
      <c r="AX1853" s="72"/>
      <c r="AY1853" s="72"/>
      <c r="AZ1853" s="72"/>
    </row>
    <row r="1854" spans="1:52" x14ac:dyDescent="0.35">
      <c r="A1854" s="70" t="s">
        <v>1936</v>
      </c>
      <c r="B1854" s="70" t="s">
        <v>1935</v>
      </c>
      <c r="C1854" s="83"/>
      <c r="D1854" s="84"/>
      <c r="E1854" s="85"/>
      <c r="F1854" s="86"/>
      <c r="G1854" s="83"/>
      <c r="H1854" s="81"/>
      <c r="I1854" s="87"/>
      <c r="J1854" s="87"/>
      <c r="K1854" s="36"/>
      <c r="L1854" s="90"/>
      <c r="M1854" s="90"/>
      <c r="N1854" s="89"/>
      <c r="O1854" s="72" t="s">
        <v>217</v>
      </c>
      <c r="P1854" s="74">
        <v>42824.511145833334</v>
      </c>
      <c r="Q1854" s="72" t="s">
        <v>4045</v>
      </c>
      <c r="R1854" s="72"/>
      <c r="S1854" s="72"/>
      <c r="T1854" s="72"/>
      <c r="U1854" s="72"/>
      <c r="V1854" s="76" t="s">
        <v>10110</v>
      </c>
      <c r="W1854" s="74">
        <v>42824.511145833334</v>
      </c>
      <c r="X1854" s="76" t="s">
        <v>12183</v>
      </c>
      <c r="Y1854" s="72"/>
      <c r="Z1854" s="72"/>
      <c r="AA1854" s="78" t="s">
        <v>16140</v>
      </c>
      <c r="AB1854" s="72"/>
      <c r="AC1854" s="72" t="b">
        <v>0</v>
      </c>
      <c r="AD1854" s="72">
        <v>0</v>
      </c>
      <c r="AE1854" s="78" t="s">
        <v>230</v>
      </c>
      <c r="AF1854" s="72" t="b">
        <v>0</v>
      </c>
      <c r="AG1854" s="72" t="s">
        <v>344</v>
      </c>
      <c r="AH1854" s="72"/>
      <c r="AI1854" s="78" t="s">
        <v>230</v>
      </c>
      <c r="AJ1854" s="72" t="b">
        <v>0</v>
      </c>
      <c r="AK1854" s="72">
        <v>0</v>
      </c>
      <c r="AL1854" s="78" t="s">
        <v>230</v>
      </c>
      <c r="AM1854" s="72" t="s">
        <v>238</v>
      </c>
      <c r="AN1854" s="72" t="b">
        <v>0</v>
      </c>
      <c r="AO1854" s="78" t="s">
        <v>16140</v>
      </c>
      <c r="AP1854" s="72" t="s">
        <v>179</v>
      </c>
      <c r="AQ1854" s="72">
        <v>0</v>
      </c>
      <c r="AR1854" s="72">
        <v>0</v>
      </c>
      <c r="AS1854" s="72"/>
      <c r="AT1854" s="72"/>
      <c r="AU1854" s="72"/>
      <c r="AV1854" s="72"/>
      <c r="AW1854" s="72"/>
      <c r="AX1854" s="72"/>
      <c r="AY1854" s="72"/>
      <c r="AZ1854" s="72"/>
    </row>
    <row r="1855" spans="1:52" x14ac:dyDescent="0.35">
      <c r="A1855" s="70" t="s">
        <v>1936</v>
      </c>
      <c r="B1855" s="70" t="s">
        <v>216</v>
      </c>
      <c r="C1855" s="83"/>
      <c r="D1855" s="84"/>
      <c r="E1855" s="85"/>
      <c r="F1855" s="86"/>
      <c r="G1855" s="83"/>
      <c r="H1855" s="81"/>
      <c r="I1855" s="87"/>
      <c r="J1855" s="87"/>
      <c r="K1855" s="36"/>
      <c r="L1855" s="90"/>
      <c r="M1855" s="90"/>
      <c r="N1855" s="89"/>
      <c r="O1855" s="72" t="s">
        <v>217</v>
      </c>
      <c r="P1855" s="74">
        <v>42824.511145833334</v>
      </c>
      <c r="Q1855" s="72" t="s">
        <v>4045</v>
      </c>
      <c r="R1855" s="72"/>
      <c r="S1855" s="72"/>
      <c r="T1855" s="72"/>
      <c r="U1855" s="72"/>
      <c r="V1855" s="76" t="s">
        <v>10110</v>
      </c>
      <c r="W1855" s="74">
        <v>42824.511145833334</v>
      </c>
      <c r="X1855" s="76" t="s">
        <v>12183</v>
      </c>
      <c r="Y1855" s="72"/>
      <c r="Z1855" s="72"/>
      <c r="AA1855" s="78" t="s">
        <v>16140</v>
      </c>
      <c r="AB1855" s="72"/>
      <c r="AC1855" s="72" t="b">
        <v>0</v>
      </c>
      <c r="AD1855" s="72">
        <v>0</v>
      </c>
      <c r="AE1855" s="78" t="s">
        <v>230</v>
      </c>
      <c r="AF1855" s="72" t="b">
        <v>0</v>
      </c>
      <c r="AG1855" s="72" t="s">
        <v>344</v>
      </c>
      <c r="AH1855" s="72"/>
      <c r="AI1855" s="78" t="s">
        <v>230</v>
      </c>
      <c r="AJ1855" s="72" t="b">
        <v>0</v>
      </c>
      <c r="AK1855" s="72">
        <v>0</v>
      </c>
      <c r="AL1855" s="78" t="s">
        <v>230</v>
      </c>
      <c r="AM1855" s="72" t="s">
        <v>238</v>
      </c>
      <c r="AN1855" s="72" t="b">
        <v>0</v>
      </c>
      <c r="AO1855" s="78" t="s">
        <v>16140</v>
      </c>
      <c r="AP1855" s="72" t="s">
        <v>179</v>
      </c>
      <c r="AQ1855" s="72">
        <v>0</v>
      </c>
      <c r="AR1855" s="72">
        <v>0</v>
      </c>
      <c r="AS1855" s="72"/>
      <c r="AT1855" s="72"/>
      <c r="AU1855" s="72"/>
      <c r="AV1855" s="72"/>
      <c r="AW1855" s="72"/>
      <c r="AX1855" s="72"/>
      <c r="AY1855" s="72"/>
      <c r="AZ1855" s="72"/>
    </row>
    <row r="1856" spans="1:52" x14ac:dyDescent="0.35">
      <c r="A1856" s="70" t="s">
        <v>1936</v>
      </c>
      <c r="B1856" s="70" t="s">
        <v>216</v>
      </c>
      <c r="C1856" s="83"/>
      <c r="D1856" s="84"/>
      <c r="E1856" s="85"/>
      <c r="F1856" s="86"/>
      <c r="G1856" s="83"/>
      <c r="H1856" s="81"/>
      <c r="I1856" s="87"/>
      <c r="J1856" s="87"/>
      <c r="K1856" s="36"/>
      <c r="L1856" s="90"/>
      <c r="M1856" s="90"/>
      <c r="N1856" s="89"/>
      <c r="O1856" s="72" t="s">
        <v>217</v>
      </c>
      <c r="P1856" s="74">
        <v>42824.654027777775</v>
      </c>
      <c r="Q1856" s="72" t="s">
        <v>4046</v>
      </c>
      <c r="R1856" s="76" t="s">
        <v>6894</v>
      </c>
      <c r="S1856" s="72" t="s">
        <v>226</v>
      </c>
      <c r="T1856" s="72"/>
      <c r="U1856" s="72"/>
      <c r="V1856" s="76" t="s">
        <v>10110</v>
      </c>
      <c r="W1856" s="74">
        <v>42824.654027777775</v>
      </c>
      <c r="X1856" s="76" t="s">
        <v>12184</v>
      </c>
      <c r="Y1856" s="72"/>
      <c r="Z1856" s="72"/>
      <c r="AA1856" s="78" t="s">
        <v>16141</v>
      </c>
      <c r="AB1856" s="72"/>
      <c r="AC1856" s="72" t="b">
        <v>0</v>
      </c>
      <c r="AD1856" s="72">
        <v>0</v>
      </c>
      <c r="AE1856" s="78" t="s">
        <v>230</v>
      </c>
      <c r="AF1856" s="72" t="b">
        <v>0</v>
      </c>
      <c r="AG1856" s="72" t="s">
        <v>235</v>
      </c>
      <c r="AH1856" s="72"/>
      <c r="AI1856" s="78" t="s">
        <v>230</v>
      </c>
      <c r="AJ1856" s="72" t="b">
        <v>0</v>
      </c>
      <c r="AK1856" s="72">
        <v>0</v>
      </c>
      <c r="AL1856" s="78" t="s">
        <v>230</v>
      </c>
      <c r="AM1856" s="72" t="s">
        <v>238</v>
      </c>
      <c r="AN1856" s="72" t="b">
        <v>0</v>
      </c>
      <c r="AO1856" s="78" t="s">
        <v>16141</v>
      </c>
      <c r="AP1856" s="72" t="s">
        <v>179</v>
      </c>
      <c r="AQ1856" s="72">
        <v>0</v>
      </c>
      <c r="AR1856" s="72">
        <v>0</v>
      </c>
      <c r="AS1856" s="72"/>
      <c r="AT1856" s="72"/>
      <c r="AU1856" s="72"/>
      <c r="AV1856" s="72"/>
      <c r="AW1856" s="72"/>
      <c r="AX1856" s="72"/>
      <c r="AY1856" s="72"/>
      <c r="AZ1856" s="72"/>
    </row>
    <row r="1857" spans="1:52" x14ac:dyDescent="0.35">
      <c r="A1857" s="70" t="s">
        <v>1936</v>
      </c>
      <c r="B1857" s="70" t="s">
        <v>216</v>
      </c>
      <c r="C1857" s="83"/>
      <c r="D1857" s="84"/>
      <c r="E1857" s="85"/>
      <c r="F1857" s="86"/>
      <c r="G1857" s="83"/>
      <c r="H1857" s="81"/>
      <c r="I1857" s="87"/>
      <c r="J1857" s="87"/>
      <c r="K1857" s="36"/>
      <c r="L1857" s="90"/>
      <c r="M1857" s="90"/>
      <c r="N1857" s="89"/>
      <c r="O1857" s="72" t="s">
        <v>217</v>
      </c>
      <c r="P1857" s="74">
        <v>42825.784618055557</v>
      </c>
      <c r="Q1857" s="72" t="s">
        <v>4047</v>
      </c>
      <c r="R1857" s="76" t="s">
        <v>6895</v>
      </c>
      <c r="S1857" s="72" t="s">
        <v>226</v>
      </c>
      <c r="T1857" s="72"/>
      <c r="U1857" s="72"/>
      <c r="V1857" s="76" t="s">
        <v>10110</v>
      </c>
      <c r="W1857" s="74">
        <v>42825.784618055557</v>
      </c>
      <c r="X1857" s="76" t="s">
        <v>12185</v>
      </c>
      <c r="Y1857" s="72"/>
      <c r="Z1857" s="72"/>
      <c r="AA1857" s="78" t="s">
        <v>16142</v>
      </c>
      <c r="AB1857" s="72"/>
      <c r="AC1857" s="72" t="b">
        <v>0</v>
      </c>
      <c r="AD1857" s="72">
        <v>0</v>
      </c>
      <c r="AE1857" s="78" t="s">
        <v>230</v>
      </c>
      <c r="AF1857" s="72" t="b">
        <v>0</v>
      </c>
      <c r="AG1857" s="72" t="s">
        <v>235</v>
      </c>
      <c r="AH1857" s="72"/>
      <c r="AI1857" s="78" t="s">
        <v>230</v>
      </c>
      <c r="AJ1857" s="72" t="b">
        <v>0</v>
      </c>
      <c r="AK1857" s="72">
        <v>0</v>
      </c>
      <c r="AL1857" s="78" t="s">
        <v>230</v>
      </c>
      <c r="AM1857" s="72" t="s">
        <v>238</v>
      </c>
      <c r="AN1857" s="72" t="b">
        <v>0</v>
      </c>
      <c r="AO1857" s="78" t="s">
        <v>16142</v>
      </c>
      <c r="AP1857" s="72" t="s">
        <v>179</v>
      </c>
      <c r="AQ1857" s="72">
        <v>0</v>
      </c>
      <c r="AR1857" s="72">
        <v>0</v>
      </c>
      <c r="AS1857" s="72"/>
      <c r="AT1857" s="72"/>
      <c r="AU1857" s="72"/>
      <c r="AV1857" s="72"/>
      <c r="AW1857" s="72"/>
      <c r="AX1857" s="72"/>
      <c r="AY1857" s="72"/>
      <c r="AZ1857" s="72"/>
    </row>
    <row r="1858" spans="1:52" x14ac:dyDescent="0.35">
      <c r="A1858" s="70" t="s">
        <v>1936</v>
      </c>
      <c r="B1858" s="70" t="s">
        <v>2518</v>
      </c>
      <c r="C1858" s="83"/>
      <c r="D1858" s="84"/>
      <c r="E1858" s="85"/>
      <c r="F1858" s="86"/>
      <c r="G1858" s="83"/>
      <c r="H1858" s="81"/>
      <c r="I1858" s="87"/>
      <c r="J1858" s="87"/>
      <c r="K1858" s="36"/>
      <c r="L1858" s="90"/>
      <c r="M1858" s="90"/>
      <c r="N1858" s="89"/>
      <c r="O1858" s="72" t="s">
        <v>217</v>
      </c>
      <c r="P1858" s="74">
        <v>42825.788506944446</v>
      </c>
      <c r="Q1858" s="72" t="s">
        <v>4048</v>
      </c>
      <c r="R1858" s="76" t="s">
        <v>6577</v>
      </c>
      <c r="S1858" s="72" t="s">
        <v>226</v>
      </c>
      <c r="T1858" s="72"/>
      <c r="U1858" s="72"/>
      <c r="V1858" s="76" t="s">
        <v>10110</v>
      </c>
      <c r="W1858" s="74">
        <v>42825.788506944446</v>
      </c>
      <c r="X1858" s="76" t="s">
        <v>12186</v>
      </c>
      <c r="Y1858" s="72"/>
      <c r="Z1858" s="72"/>
      <c r="AA1858" s="78" t="s">
        <v>16143</v>
      </c>
      <c r="AB1858" s="72"/>
      <c r="AC1858" s="72" t="b">
        <v>0</v>
      </c>
      <c r="AD1858" s="72">
        <v>0</v>
      </c>
      <c r="AE1858" s="78" t="s">
        <v>230</v>
      </c>
      <c r="AF1858" s="72" t="b">
        <v>0</v>
      </c>
      <c r="AG1858" s="72" t="s">
        <v>235</v>
      </c>
      <c r="AH1858" s="72"/>
      <c r="AI1858" s="78" t="s">
        <v>230</v>
      </c>
      <c r="AJ1858" s="72" t="b">
        <v>0</v>
      </c>
      <c r="AK1858" s="72">
        <v>0</v>
      </c>
      <c r="AL1858" s="78" t="s">
        <v>230</v>
      </c>
      <c r="AM1858" s="72" t="s">
        <v>238</v>
      </c>
      <c r="AN1858" s="72" t="b">
        <v>0</v>
      </c>
      <c r="AO1858" s="78" t="s">
        <v>16143</v>
      </c>
      <c r="AP1858" s="72" t="s">
        <v>179</v>
      </c>
      <c r="AQ1858" s="72">
        <v>0</v>
      </c>
      <c r="AR1858" s="72">
        <v>0</v>
      </c>
      <c r="AS1858" s="72"/>
      <c r="AT1858" s="72"/>
      <c r="AU1858" s="72"/>
      <c r="AV1858" s="72"/>
      <c r="AW1858" s="72"/>
      <c r="AX1858" s="72"/>
      <c r="AY1858" s="72"/>
      <c r="AZ1858" s="72"/>
    </row>
    <row r="1859" spans="1:52" x14ac:dyDescent="0.35">
      <c r="A1859" s="70" t="s">
        <v>1936</v>
      </c>
      <c r="B1859" s="70" t="s">
        <v>216</v>
      </c>
      <c r="C1859" s="83"/>
      <c r="D1859" s="84"/>
      <c r="E1859" s="85"/>
      <c r="F1859" s="86"/>
      <c r="G1859" s="83"/>
      <c r="H1859" s="81"/>
      <c r="I1859" s="87"/>
      <c r="J1859" s="87"/>
      <c r="K1859" s="36"/>
      <c r="L1859" s="90"/>
      <c r="M1859" s="90"/>
      <c r="N1859" s="89"/>
      <c r="O1859" s="72" t="s">
        <v>217</v>
      </c>
      <c r="P1859" s="74">
        <v>42825.788506944446</v>
      </c>
      <c r="Q1859" s="72" t="s">
        <v>4048</v>
      </c>
      <c r="R1859" s="76" t="s">
        <v>6577</v>
      </c>
      <c r="S1859" s="72" t="s">
        <v>226</v>
      </c>
      <c r="T1859" s="72"/>
      <c r="U1859" s="72"/>
      <c r="V1859" s="76" t="s">
        <v>10110</v>
      </c>
      <c r="W1859" s="74">
        <v>42825.788506944446</v>
      </c>
      <c r="X1859" s="76" t="s">
        <v>12186</v>
      </c>
      <c r="Y1859" s="72"/>
      <c r="Z1859" s="72"/>
      <c r="AA1859" s="78" t="s">
        <v>16143</v>
      </c>
      <c r="AB1859" s="72"/>
      <c r="AC1859" s="72" t="b">
        <v>0</v>
      </c>
      <c r="AD1859" s="72">
        <v>0</v>
      </c>
      <c r="AE1859" s="78" t="s">
        <v>230</v>
      </c>
      <c r="AF1859" s="72" t="b">
        <v>0</v>
      </c>
      <c r="AG1859" s="72" t="s">
        <v>235</v>
      </c>
      <c r="AH1859" s="72"/>
      <c r="AI1859" s="78" t="s">
        <v>230</v>
      </c>
      <c r="AJ1859" s="72" t="b">
        <v>0</v>
      </c>
      <c r="AK1859" s="72">
        <v>0</v>
      </c>
      <c r="AL1859" s="78" t="s">
        <v>230</v>
      </c>
      <c r="AM1859" s="72" t="s">
        <v>238</v>
      </c>
      <c r="AN1859" s="72" t="b">
        <v>0</v>
      </c>
      <c r="AO1859" s="78" t="s">
        <v>16143</v>
      </c>
      <c r="AP1859" s="72" t="s">
        <v>179</v>
      </c>
      <c r="AQ1859" s="72">
        <v>0</v>
      </c>
      <c r="AR1859" s="72">
        <v>0</v>
      </c>
      <c r="AS1859" s="72"/>
      <c r="AT1859" s="72"/>
      <c r="AU1859" s="72"/>
      <c r="AV1859" s="72"/>
      <c r="AW1859" s="72"/>
      <c r="AX1859" s="72"/>
      <c r="AY1859" s="72"/>
      <c r="AZ1859" s="72"/>
    </row>
    <row r="1860" spans="1:52" x14ac:dyDescent="0.35">
      <c r="A1860" s="70" t="s">
        <v>1936</v>
      </c>
      <c r="B1860" s="70" t="s">
        <v>216</v>
      </c>
      <c r="C1860" s="83"/>
      <c r="D1860" s="84"/>
      <c r="E1860" s="85"/>
      <c r="F1860" s="86"/>
      <c r="G1860" s="83"/>
      <c r="H1860" s="81"/>
      <c r="I1860" s="87"/>
      <c r="J1860" s="87"/>
      <c r="K1860" s="36"/>
      <c r="L1860" s="90"/>
      <c r="M1860" s="90"/>
      <c r="N1860" s="89"/>
      <c r="O1860" s="72" t="s">
        <v>217</v>
      </c>
      <c r="P1860" s="74">
        <v>42826.46534722222</v>
      </c>
      <c r="Q1860" s="72" t="s">
        <v>4049</v>
      </c>
      <c r="R1860" s="72"/>
      <c r="S1860" s="72"/>
      <c r="T1860" s="72"/>
      <c r="U1860" s="72"/>
      <c r="V1860" s="76" t="s">
        <v>10110</v>
      </c>
      <c r="W1860" s="74">
        <v>42826.46534722222</v>
      </c>
      <c r="X1860" s="76" t="s">
        <v>12187</v>
      </c>
      <c r="Y1860" s="72"/>
      <c r="Z1860" s="72"/>
      <c r="AA1860" s="78" t="s">
        <v>16144</v>
      </c>
      <c r="AB1860" s="72"/>
      <c r="AC1860" s="72" t="b">
        <v>0</v>
      </c>
      <c r="AD1860" s="72">
        <v>0</v>
      </c>
      <c r="AE1860" s="78" t="s">
        <v>230</v>
      </c>
      <c r="AF1860" s="72" t="b">
        <v>0</v>
      </c>
      <c r="AG1860" s="72" t="s">
        <v>235</v>
      </c>
      <c r="AH1860" s="72"/>
      <c r="AI1860" s="78" t="s">
        <v>230</v>
      </c>
      <c r="AJ1860" s="72" t="b">
        <v>0</v>
      </c>
      <c r="AK1860" s="72">
        <v>0</v>
      </c>
      <c r="AL1860" s="78" t="s">
        <v>230</v>
      </c>
      <c r="AM1860" s="72" t="s">
        <v>238</v>
      </c>
      <c r="AN1860" s="72" t="b">
        <v>0</v>
      </c>
      <c r="AO1860" s="78" t="s">
        <v>16144</v>
      </c>
      <c r="AP1860" s="72" t="s">
        <v>179</v>
      </c>
      <c r="AQ1860" s="72">
        <v>0</v>
      </c>
      <c r="AR1860" s="72">
        <v>0</v>
      </c>
      <c r="AS1860" s="72"/>
      <c r="AT1860" s="72"/>
      <c r="AU1860" s="72"/>
      <c r="AV1860" s="72"/>
      <c r="AW1860" s="72"/>
      <c r="AX1860" s="72"/>
      <c r="AY1860" s="72"/>
      <c r="AZ1860" s="72"/>
    </row>
    <row r="1861" spans="1:52" x14ac:dyDescent="0.35">
      <c r="A1861" s="70" t="s">
        <v>1937</v>
      </c>
      <c r="B1861" s="70" t="s">
        <v>1937</v>
      </c>
      <c r="C1861" s="83"/>
      <c r="D1861" s="84"/>
      <c r="E1861" s="85"/>
      <c r="F1861" s="86"/>
      <c r="G1861" s="83"/>
      <c r="H1861" s="81"/>
      <c r="I1861" s="87"/>
      <c r="J1861" s="87"/>
      <c r="K1861" s="36"/>
      <c r="L1861" s="90"/>
      <c r="M1861" s="90"/>
      <c r="N1861" s="89"/>
      <c r="O1861" s="72" t="s">
        <v>179</v>
      </c>
      <c r="P1861" s="74">
        <v>42826.47146990741</v>
      </c>
      <c r="Q1861" s="72" t="s">
        <v>4050</v>
      </c>
      <c r="R1861" s="76" t="s">
        <v>6896</v>
      </c>
      <c r="S1861" s="72" t="s">
        <v>8539</v>
      </c>
      <c r="T1861" s="72"/>
      <c r="U1861" s="72"/>
      <c r="V1861" s="76" t="s">
        <v>10111</v>
      </c>
      <c r="W1861" s="74">
        <v>42826.47146990741</v>
      </c>
      <c r="X1861" s="76" t="s">
        <v>12188</v>
      </c>
      <c r="Y1861" s="72"/>
      <c r="Z1861" s="72"/>
      <c r="AA1861" s="78" t="s">
        <v>16145</v>
      </c>
      <c r="AB1861" s="72"/>
      <c r="AC1861" s="72" t="b">
        <v>0</v>
      </c>
      <c r="AD1861" s="72">
        <v>0</v>
      </c>
      <c r="AE1861" s="78" t="s">
        <v>230</v>
      </c>
      <c r="AF1861" s="72" t="b">
        <v>0</v>
      </c>
      <c r="AG1861" s="72" t="s">
        <v>235</v>
      </c>
      <c r="AH1861" s="72"/>
      <c r="AI1861" s="78" t="s">
        <v>230</v>
      </c>
      <c r="AJ1861" s="72" t="b">
        <v>0</v>
      </c>
      <c r="AK1861" s="72">
        <v>0</v>
      </c>
      <c r="AL1861" s="78" t="s">
        <v>230</v>
      </c>
      <c r="AM1861" s="72" t="s">
        <v>237</v>
      </c>
      <c r="AN1861" s="72" t="b">
        <v>0</v>
      </c>
      <c r="AO1861" s="78" t="s">
        <v>16145</v>
      </c>
      <c r="AP1861" s="72" t="s">
        <v>179</v>
      </c>
      <c r="AQ1861" s="72">
        <v>0</v>
      </c>
      <c r="AR1861" s="72">
        <v>0</v>
      </c>
      <c r="AS1861" s="72"/>
      <c r="AT1861" s="72"/>
      <c r="AU1861" s="72"/>
      <c r="AV1861" s="72"/>
      <c r="AW1861" s="72"/>
      <c r="AX1861" s="72"/>
      <c r="AY1861" s="72"/>
      <c r="AZ1861" s="72"/>
    </row>
    <row r="1862" spans="1:52" x14ac:dyDescent="0.35">
      <c r="A1862" s="70" t="s">
        <v>1938</v>
      </c>
      <c r="B1862" s="70" t="s">
        <v>2769</v>
      </c>
      <c r="C1862" s="83"/>
      <c r="D1862" s="84"/>
      <c r="E1862" s="85"/>
      <c r="F1862" s="86"/>
      <c r="G1862" s="83"/>
      <c r="H1862" s="81"/>
      <c r="I1862" s="87"/>
      <c r="J1862" s="87"/>
      <c r="K1862" s="36"/>
      <c r="L1862" s="90"/>
      <c r="M1862" s="90"/>
      <c r="N1862" s="89"/>
      <c r="O1862" s="72" t="s">
        <v>217</v>
      </c>
      <c r="P1862" s="74">
        <v>42826.473379629628</v>
      </c>
      <c r="Q1862" s="72" t="s">
        <v>4051</v>
      </c>
      <c r="R1862" s="76" t="s">
        <v>6467</v>
      </c>
      <c r="S1862" s="72" t="s">
        <v>226</v>
      </c>
      <c r="T1862" s="72"/>
      <c r="U1862" s="72"/>
      <c r="V1862" s="76" t="s">
        <v>10112</v>
      </c>
      <c r="W1862" s="74">
        <v>42826.473379629628</v>
      </c>
      <c r="X1862" s="76" t="s">
        <v>12189</v>
      </c>
      <c r="Y1862" s="72"/>
      <c r="Z1862" s="72"/>
      <c r="AA1862" s="78" t="s">
        <v>16146</v>
      </c>
      <c r="AB1862" s="72"/>
      <c r="AC1862" s="72" t="b">
        <v>0</v>
      </c>
      <c r="AD1862" s="72">
        <v>0</v>
      </c>
      <c r="AE1862" s="78" t="s">
        <v>230</v>
      </c>
      <c r="AF1862" s="72" t="b">
        <v>0</v>
      </c>
      <c r="AG1862" s="72" t="s">
        <v>235</v>
      </c>
      <c r="AH1862" s="72"/>
      <c r="AI1862" s="78" t="s">
        <v>230</v>
      </c>
      <c r="AJ1862" s="72" t="b">
        <v>0</v>
      </c>
      <c r="AK1862" s="72">
        <v>0</v>
      </c>
      <c r="AL1862" s="78" t="s">
        <v>230</v>
      </c>
      <c r="AM1862" s="72" t="s">
        <v>238</v>
      </c>
      <c r="AN1862" s="72" t="b">
        <v>0</v>
      </c>
      <c r="AO1862" s="78" t="s">
        <v>16146</v>
      </c>
      <c r="AP1862" s="72" t="s">
        <v>179</v>
      </c>
      <c r="AQ1862" s="72">
        <v>0</v>
      </c>
      <c r="AR1862" s="72">
        <v>0</v>
      </c>
      <c r="AS1862" s="72"/>
      <c r="AT1862" s="72"/>
      <c r="AU1862" s="72"/>
      <c r="AV1862" s="72"/>
      <c r="AW1862" s="72"/>
      <c r="AX1862" s="72"/>
      <c r="AY1862" s="72"/>
      <c r="AZ1862" s="72"/>
    </row>
    <row r="1863" spans="1:52" x14ac:dyDescent="0.35">
      <c r="A1863" s="70" t="s">
        <v>1938</v>
      </c>
      <c r="B1863" s="70" t="s">
        <v>216</v>
      </c>
      <c r="C1863" s="83"/>
      <c r="D1863" s="84"/>
      <c r="E1863" s="85"/>
      <c r="F1863" s="86"/>
      <c r="G1863" s="83"/>
      <c r="H1863" s="81"/>
      <c r="I1863" s="87"/>
      <c r="J1863" s="87"/>
      <c r="K1863" s="36"/>
      <c r="L1863" s="90"/>
      <c r="M1863" s="90"/>
      <c r="N1863" s="89"/>
      <c r="O1863" s="72" t="s">
        <v>217</v>
      </c>
      <c r="P1863" s="74">
        <v>42826.473379629628</v>
      </c>
      <c r="Q1863" s="72" t="s">
        <v>4051</v>
      </c>
      <c r="R1863" s="76" t="s">
        <v>6467</v>
      </c>
      <c r="S1863" s="72" t="s">
        <v>226</v>
      </c>
      <c r="T1863" s="72"/>
      <c r="U1863" s="72"/>
      <c r="V1863" s="76" t="s">
        <v>10112</v>
      </c>
      <c r="W1863" s="74">
        <v>42826.473379629628</v>
      </c>
      <c r="X1863" s="76" t="s">
        <v>12189</v>
      </c>
      <c r="Y1863" s="72"/>
      <c r="Z1863" s="72"/>
      <c r="AA1863" s="78" t="s">
        <v>16146</v>
      </c>
      <c r="AB1863" s="72"/>
      <c r="AC1863" s="72" t="b">
        <v>0</v>
      </c>
      <c r="AD1863" s="72">
        <v>0</v>
      </c>
      <c r="AE1863" s="78" t="s">
        <v>230</v>
      </c>
      <c r="AF1863" s="72" t="b">
        <v>0</v>
      </c>
      <c r="AG1863" s="72" t="s">
        <v>235</v>
      </c>
      <c r="AH1863" s="72"/>
      <c r="AI1863" s="78" t="s">
        <v>230</v>
      </c>
      <c r="AJ1863" s="72" t="b">
        <v>0</v>
      </c>
      <c r="AK1863" s="72">
        <v>0</v>
      </c>
      <c r="AL1863" s="78" t="s">
        <v>230</v>
      </c>
      <c r="AM1863" s="72" t="s">
        <v>238</v>
      </c>
      <c r="AN1863" s="72" t="b">
        <v>0</v>
      </c>
      <c r="AO1863" s="78" t="s">
        <v>16146</v>
      </c>
      <c r="AP1863" s="72" t="s">
        <v>179</v>
      </c>
      <c r="AQ1863" s="72">
        <v>0</v>
      </c>
      <c r="AR1863" s="72">
        <v>0</v>
      </c>
      <c r="AS1863" s="72"/>
      <c r="AT1863" s="72"/>
      <c r="AU1863" s="72"/>
      <c r="AV1863" s="72"/>
      <c r="AW1863" s="72"/>
      <c r="AX1863" s="72"/>
      <c r="AY1863" s="72"/>
      <c r="AZ1863" s="72"/>
    </row>
    <row r="1864" spans="1:52" x14ac:dyDescent="0.35">
      <c r="A1864" s="70" t="s">
        <v>1939</v>
      </c>
      <c r="B1864" s="70" t="s">
        <v>1990</v>
      </c>
      <c r="C1864" s="83"/>
      <c r="D1864" s="84"/>
      <c r="E1864" s="85"/>
      <c r="F1864" s="86"/>
      <c r="G1864" s="83"/>
      <c r="H1864" s="81"/>
      <c r="I1864" s="87"/>
      <c r="J1864" s="87"/>
      <c r="K1864" s="36"/>
      <c r="L1864" s="90"/>
      <c r="M1864" s="90"/>
      <c r="N1864" s="89"/>
      <c r="O1864" s="72" t="s">
        <v>217</v>
      </c>
      <c r="P1864" s="74">
        <v>42826.475821759261</v>
      </c>
      <c r="Q1864" s="72" t="s">
        <v>4035</v>
      </c>
      <c r="R1864" s="76" t="s">
        <v>6891</v>
      </c>
      <c r="S1864" s="72" t="s">
        <v>8516</v>
      </c>
      <c r="T1864" s="72"/>
      <c r="U1864" s="76" t="s">
        <v>8961</v>
      </c>
      <c r="V1864" s="76" t="s">
        <v>8961</v>
      </c>
      <c r="W1864" s="74">
        <v>42826.475821759261</v>
      </c>
      <c r="X1864" s="76" t="s">
        <v>12190</v>
      </c>
      <c r="Y1864" s="72"/>
      <c r="Z1864" s="72"/>
      <c r="AA1864" s="78" t="s">
        <v>16147</v>
      </c>
      <c r="AB1864" s="72"/>
      <c r="AC1864" s="72" t="b">
        <v>0</v>
      </c>
      <c r="AD1864" s="72">
        <v>0</v>
      </c>
      <c r="AE1864" s="78" t="s">
        <v>230</v>
      </c>
      <c r="AF1864" s="72" t="b">
        <v>0</v>
      </c>
      <c r="AG1864" s="72" t="s">
        <v>231</v>
      </c>
      <c r="AH1864" s="72"/>
      <c r="AI1864" s="78" t="s">
        <v>230</v>
      </c>
      <c r="AJ1864" s="72" t="b">
        <v>0</v>
      </c>
      <c r="AK1864" s="72">
        <v>49</v>
      </c>
      <c r="AL1864" s="78" t="s">
        <v>16228</v>
      </c>
      <c r="AM1864" s="72" t="s">
        <v>242</v>
      </c>
      <c r="AN1864" s="72" t="b">
        <v>0</v>
      </c>
      <c r="AO1864" s="78" t="s">
        <v>16228</v>
      </c>
      <c r="AP1864" s="72" t="s">
        <v>179</v>
      </c>
      <c r="AQ1864" s="72">
        <v>0</v>
      </c>
      <c r="AR1864" s="72">
        <v>0</v>
      </c>
      <c r="AS1864" s="72"/>
      <c r="AT1864" s="72"/>
      <c r="AU1864" s="72"/>
      <c r="AV1864" s="72"/>
      <c r="AW1864" s="72"/>
      <c r="AX1864" s="72"/>
      <c r="AY1864" s="72"/>
      <c r="AZ1864" s="72"/>
    </row>
    <row r="1865" spans="1:52" x14ac:dyDescent="0.35">
      <c r="A1865" s="70" t="s">
        <v>1940</v>
      </c>
      <c r="B1865" s="70" t="s">
        <v>1940</v>
      </c>
      <c r="C1865" s="83"/>
      <c r="D1865" s="84"/>
      <c r="E1865" s="85"/>
      <c r="F1865" s="86"/>
      <c r="G1865" s="83"/>
      <c r="H1865" s="81"/>
      <c r="I1865" s="87"/>
      <c r="J1865" s="87"/>
      <c r="K1865" s="36"/>
      <c r="L1865" s="90"/>
      <c r="M1865" s="90"/>
      <c r="N1865" s="89"/>
      <c r="O1865" s="72" t="s">
        <v>179</v>
      </c>
      <c r="P1865" s="74">
        <v>42825.62599537037</v>
      </c>
      <c r="Q1865" s="72" t="s">
        <v>4052</v>
      </c>
      <c r="R1865" s="72"/>
      <c r="S1865" s="72"/>
      <c r="T1865" s="72"/>
      <c r="U1865" s="72"/>
      <c r="V1865" s="76" t="s">
        <v>10113</v>
      </c>
      <c r="W1865" s="74">
        <v>42825.62599537037</v>
      </c>
      <c r="X1865" s="76" t="s">
        <v>12191</v>
      </c>
      <c r="Y1865" s="72"/>
      <c r="Z1865" s="72"/>
      <c r="AA1865" s="78" t="s">
        <v>16148</v>
      </c>
      <c r="AB1865" s="72"/>
      <c r="AC1865" s="72" t="b">
        <v>0</v>
      </c>
      <c r="AD1865" s="72">
        <v>701</v>
      </c>
      <c r="AE1865" s="78" t="s">
        <v>230</v>
      </c>
      <c r="AF1865" s="72" t="b">
        <v>0</v>
      </c>
      <c r="AG1865" s="72" t="s">
        <v>18908</v>
      </c>
      <c r="AH1865" s="72"/>
      <c r="AI1865" s="78" t="s">
        <v>230</v>
      </c>
      <c r="AJ1865" s="72" t="b">
        <v>0</v>
      </c>
      <c r="AK1865" s="72">
        <v>8569</v>
      </c>
      <c r="AL1865" s="78" t="s">
        <v>230</v>
      </c>
      <c r="AM1865" s="72" t="s">
        <v>242</v>
      </c>
      <c r="AN1865" s="72" t="b">
        <v>0</v>
      </c>
      <c r="AO1865" s="78" t="s">
        <v>16148</v>
      </c>
      <c r="AP1865" s="72" t="s">
        <v>250</v>
      </c>
      <c r="AQ1865" s="72">
        <v>0</v>
      </c>
      <c r="AR1865" s="72">
        <v>0</v>
      </c>
      <c r="AS1865" s="72"/>
      <c r="AT1865" s="72"/>
      <c r="AU1865" s="72"/>
      <c r="AV1865" s="72"/>
      <c r="AW1865" s="72"/>
      <c r="AX1865" s="72"/>
      <c r="AY1865" s="72"/>
      <c r="AZ1865" s="72"/>
    </row>
    <row r="1866" spans="1:52" x14ac:dyDescent="0.35">
      <c r="A1866" s="70" t="s">
        <v>1941</v>
      </c>
      <c r="B1866" s="70" t="s">
        <v>1940</v>
      </c>
      <c r="C1866" s="83"/>
      <c r="D1866" s="84"/>
      <c r="E1866" s="85"/>
      <c r="F1866" s="86"/>
      <c r="G1866" s="83"/>
      <c r="H1866" s="81"/>
      <c r="I1866" s="87"/>
      <c r="J1866" s="87"/>
      <c r="K1866" s="36"/>
      <c r="L1866" s="90"/>
      <c r="M1866" s="90"/>
      <c r="N1866" s="89"/>
      <c r="O1866" s="72" t="s">
        <v>217</v>
      </c>
      <c r="P1866" s="74">
        <v>42826.47892361111</v>
      </c>
      <c r="Q1866" s="72" t="s">
        <v>3725</v>
      </c>
      <c r="R1866" s="72"/>
      <c r="S1866" s="72"/>
      <c r="T1866" s="72"/>
      <c r="U1866" s="72"/>
      <c r="V1866" s="76" t="s">
        <v>10114</v>
      </c>
      <c r="W1866" s="74">
        <v>42826.47892361111</v>
      </c>
      <c r="X1866" s="76" t="s">
        <v>12192</v>
      </c>
      <c r="Y1866" s="72"/>
      <c r="Z1866" s="72"/>
      <c r="AA1866" s="78" t="s">
        <v>16149</v>
      </c>
      <c r="AB1866" s="72"/>
      <c r="AC1866" s="72" t="b">
        <v>0</v>
      </c>
      <c r="AD1866" s="72">
        <v>0</v>
      </c>
      <c r="AE1866" s="78" t="s">
        <v>230</v>
      </c>
      <c r="AF1866" s="72" t="b">
        <v>0</v>
      </c>
      <c r="AG1866" s="72" t="s">
        <v>18908</v>
      </c>
      <c r="AH1866" s="72"/>
      <c r="AI1866" s="78" t="s">
        <v>230</v>
      </c>
      <c r="AJ1866" s="72" t="b">
        <v>0</v>
      </c>
      <c r="AK1866" s="72">
        <v>8569</v>
      </c>
      <c r="AL1866" s="78" t="s">
        <v>16148</v>
      </c>
      <c r="AM1866" s="72" t="s">
        <v>242</v>
      </c>
      <c r="AN1866" s="72" t="b">
        <v>0</v>
      </c>
      <c r="AO1866" s="78" t="s">
        <v>16148</v>
      </c>
      <c r="AP1866" s="72" t="s">
        <v>179</v>
      </c>
      <c r="AQ1866" s="72">
        <v>0</v>
      </c>
      <c r="AR1866" s="72">
        <v>0</v>
      </c>
      <c r="AS1866" s="72"/>
      <c r="AT1866" s="72"/>
      <c r="AU1866" s="72"/>
      <c r="AV1866" s="72"/>
      <c r="AW1866" s="72"/>
      <c r="AX1866" s="72"/>
      <c r="AY1866" s="72"/>
      <c r="AZ1866" s="72"/>
    </row>
    <row r="1867" spans="1:52" x14ac:dyDescent="0.35">
      <c r="A1867" s="70" t="s">
        <v>1942</v>
      </c>
      <c r="B1867" s="70" t="s">
        <v>2701</v>
      </c>
      <c r="C1867" s="83"/>
      <c r="D1867" s="84"/>
      <c r="E1867" s="85"/>
      <c r="F1867" s="86"/>
      <c r="G1867" s="83"/>
      <c r="H1867" s="81"/>
      <c r="I1867" s="87"/>
      <c r="J1867" s="87"/>
      <c r="K1867" s="36"/>
      <c r="L1867" s="90"/>
      <c r="M1867" s="90"/>
      <c r="N1867" s="89"/>
      <c r="O1867" s="72" t="s">
        <v>217</v>
      </c>
      <c r="P1867" s="74">
        <v>42826.478958333333</v>
      </c>
      <c r="Q1867" s="72" t="s">
        <v>3998</v>
      </c>
      <c r="R1867" s="72"/>
      <c r="S1867" s="72"/>
      <c r="T1867" s="72"/>
      <c r="U1867" s="72"/>
      <c r="V1867" s="76" t="s">
        <v>10115</v>
      </c>
      <c r="W1867" s="74">
        <v>42826.478958333333</v>
      </c>
      <c r="X1867" s="76" t="s">
        <v>12193</v>
      </c>
      <c r="Y1867" s="72"/>
      <c r="Z1867" s="72"/>
      <c r="AA1867" s="78" t="s">
        <v>16150</v>
      </c>
      <c r="AB1867" s="72"/>
      <c r="AC1867" s="72" t="b">
        <v>0</v>
      </c>
      <c r="AD1867" s="72">
        <v>0</v>
      </c>
      <c r="AE1867" s="78" t="s">
        <v>230</v>
      </c>
      <c r="AF1867" s="72" t="b">
        <v>0</v>
      </c>
      <c r="AG1867" s="72" t="s">
        <v>357</v>
      </c>
      <c r="AH1867" s="72"/>
      <c r="AI1867" s="78" t="s">
        <v>230</v>
      </c>
      <c r="AJ1867" s="72" t="b">
        <v>0</v>
      </c>
      <c r="AK1867" s="72">
        <v>6964</v>
      </c>
      <c r="AL1867" s="78" t="s">
        <v>18236</v>
      </c>
      <c r="AM1867" s="72" t="s">
        <v>242</v>
      </c>
      <c r="AN1867" s="72" t="b">
        <v>0</v>
      </c>
      <c r="AO1867" s="78" t="s">
        <v>18236</v>
      </c>
      <c r="AP1867" s="72" t="s">
        <v>179</v>
      </c>
      <c r="AQ1867" s="72">
        <v>0</v>
      </c>
      <c r="AR1867" s="72">
        <v>0</v>
      </c>
      <c r="AS1867" s="72"/>
      <c r="AT1867" s="72"/>
      <c r="AU1867" s="72"/>
      <c r="AV1867" s="72"/>
      <c r="AW1867" s="72"/>
      <c r="AX1867" s="72"/>
      <c r="AY1867" s="72"/>
      <c r="AZ1867" s="72"/>
    </row>
    <row r="1868" spans="1:52" x14ac:dyDescent="0.35">
      <c r="A1868" s="70" t="s">
        <v>1943</v>
      </c>
      <c r="B1868" s="70" t="s">
        <v>2829</v>
      </c>
      <c r="C1868" s="83"/>
      <c r="D1868" s="84"/>
      <c r="E1868" s="85"/>
      <c r="F1868" s="86"/>
      <c r="G1868" s="83"/>
      <c r="H1868" s="81"/>
      <c r="I1868" s="87"/>
      <c r="J1868" s="87"/>
      <c r="K1868" s="36"/>
      <c r="L1868" s="90"/>
      <c r="M1868" s="90"/>
      <c r="N1868" s="89"/>
      <c r="O1868" s="72" t="s">
        <v>217</v>
      </c>
      <c r="P1868" s="74">
        <v>42826.483067129629</v>
      </c>
      <c r="Q1868" s="72" t="s">
        <v>4053</v>
      </c>
      <c r="R1868" s="76" t="s">
        <v>6664</v>
      </c>
      <c r="S1868" s="72" t="s">
        <v>226</v>
      </c>
      <c r="T1868" s="72"/>
      <c r="U1868" s="72"/>
      <c r="V1868" s="76" t="s">
        <v>10116</v>
      </c>
      <c r="W1868" s="74">
        <v>42826.483067129629</v>
      </c>
      <c r="X1868" s="76" t="s">
        <v>12194</v>
      </c>
      <c r="Y1868" s="72"/>
      <c r="Z1868" s="72"/>
      <c r="AA1868" s="78" t="s">
        <v>16151</v>
      </c>
      <c r="AB1868" s="72"/>
      <c r="AC1868" s="72" t="b">
        <v>0</v>
      </c>
      <c r="AD1868" s="72">
        <v>0</v>
      </c>
      <c r="AE1868" s="78" t="s">
        <v>230</v>
      </c>
      <c r="AF1868" s="72" t="b">
        <v>0</v>
      </c>
      <c r="AG1868" s="72" t="s">
        <v>355</v>
      </c>
      <c r="AH1868" s="72"/>
      <c r="AI1868" s="78" t="s">
        <v>230</v>
      </c>
      <c r="AJ1868" s="72" t="b">
        <v>0</v>
      </c>
      <c r="AK1868" s="72">
        <v>0</v>
      </c>
      <c r="AL1868" s="78" t="s">
        <v>230</v>
      </c>
      <c r="AM1868" s="72" t="s">
        <v>238</v>
      </c>
      <c r="AN1868" s="72" t="b">
        <v>0</v>
      </c>
      <c r="AO1868" s="78" t="s">
        <v>16151</v>
      </c>
      <c r="AP1868" s="72" t="s">
        <v>179</v>
      </c>
      <c r="AQ1868" s="72">
        <v>0</v>
      </c>
      <c r="AR1868" s="72">
        <v>0</v>
      </c>
      <c r="AS1868" s="72"/>
      <c r="AT1868" s="72"/>
      <c r="AU1868" s="72"/>
      <c r="AV1868" s="72"/>
      <c r="AW1868" s="72"/>
      <c r="AX1868" s="72"/>
      <c r="AY1868" s="72"/>
      <c r="AZ1868" s="72"/>
    </row>
    <row r="1869" spans="1:52" x14ac:dyDescent="0.35">
      <c r="A1869" s="70" t="s">
        <v>1943</v>
      </c>
      <c r="B1869" s="70" t="s">
        <v>216</v>
      </c>
      <c r="C1869" s="83"/>
      <c r="D1869" s="84"/>
      <c r="E1869" s="85"/>
      <c r="F1869" s="86"/>
      <c r="G1869" s="83"/>
      <c r="H1869" s="81"/>
      <c r="I1869" s="87"/>
      <c r="J1869" s="87"/>
      <c r="K1869" s="36"/>
      <c r="L1869" s="90"/>
      <c r="M1869" s="90"/>
      <c r="N1869" s="89"/>
      <c r="O1869" s="72" t="s">
        <v>217</v>
      </c>
      <c r="P1869" s="74">
        <v>42826.483067129629</v>
      </c>
      <c r="Q1869" s="72" t="s">
        <v>4053</v>
      </c>
      <c r="R1869" s="76" t="s">
        <v>6664</v>
      </c>
      <c r="S1869" s="72" t="s">
        <v>226</v>
      </c>
      <c r="T1869" s="72"/>
      <c r="U1869" s="72"/>
      <c r="V1869" s="76" t="s">
        <v>10116</v>
      </c>
      <c r="W1869" s="74">
        <v>42826.483067129629</v>
      </c>
      <c r="X1869" s="76" t="s">
        <v>12194</v>
      </c>
      <c r="Y1869" s="72"/>
      <c r="Z1869" s="72"/>
      <c r="AA1869" s="78" t="s">
        <v>16151</v>
      </c>
      <c r="AB1869" s="72"/>
      <c r="AC1869" s="72" t="b">
        <v>0</v>
      </c>
      <c r="AD1869" s="72">
        <v>0</v>
      </c>
      <c r="AE1869" s="78" t="s">
        <v>230</v>
      </c>
      <c r="AF1869" s="72" t="b">
        <v>0</v>
      </c>
      <c r="AG1869" s="72" t="s">
        <v>355</v>
      </c>
      <c r="AH1869" s="72"/>
      <c r="AI1869" s="78" t="s">
        <v>230</v>
      </c>
      <c r="AJ1869" s="72" t="b">
        <v>0</v>
      </c>
      <c r="AK1869" s="72">
        <v>0</v>
      </c>
      <c r="AL1869" s="78" t="s">
        <v>230</v>
      </c>
      <c r="AM1869" s="72" t="s">
        <v>238</v>
      </c>
      <c r="AN1869" s="72" t="b">
        <v>0</v>
      </c>
      <c r="AO1869" s="78" t="s">
        <v>16151</v>
      </c>
      <c r="AP1869" s="72" t="s">
        <v>179</v>
      </c>
      <c r="AQ1869" s="72">
        <v>0</v>
      </c>
      <c r="AR1869" s="72">
        <v>0</v>
      </c>
      <c r="AS1869" s="72"/>
      <c r="AT1869" s="72"/>
      <c r="AU1869" s="72"/>
      <c r="AV1869" s="72"/>
      <c r="AW1869" s="72"/>
      <c r="AX1869" s="72"/>
      <c r="AY1869" s="72"/>
      <c r="AZ1869" s="72"/>
    </row>
    <row r="1870" spans="1:52" x14ac:dyDescent="0.35">
      <c r="A1870" s="70" t="s">
        <v>1944</v>
      </c>
      <c r="B1870" s="70" t="s">
        <v>1944</v>
      </c>
      <c r="C1870" s="83"/>
      <c r="D1870" s="84"/>
      <c r="E1870" s="85"/>
      <c r="F1870" s="86"/>
      <c r="G1870" s="83"/>
      <c r="H1870" s="81"/>
      <c r="I1870" s="87"/>
      <c r="J1870" s="87"/>
      <c r="K1870" s="36"/>
      <c r="L1870" s="90"/>
      <c r="M1870" s="90"/>
      <c r="N1870" s="89"/>
      <c r="O1870" s="72" t="s">
        <v>179</v>
      </c>
      <c r="P1870" s="74">
        <v>42826.491307870368</v>
      </c>
      <c r="Q1870" s="72" t="s">
        <v>4054</v>
      </c>
      <c r="R1870" s="76" t="s">
        <v>6897</v>
      </c>
      <c r="S1870" s="72" t="s">
        <v>220</v>
      </c>
      <c r="T1870" s="72"/>
      <c r="U1870" s="72"/>
      <c r="V1870" s="76" t="s">
        <v>10117</v>
      </c>
      <c r="W1870" s="74">
        <v>42826.491307870368</v>
      </c>
      <c r="X1870" s="76" t="s">
        <v>12195</v>
      </c>
      <c r="Y1870" s="72"/>
      <c r="Z1870" s="72"/>
      <c r="AA1870" s="78" t="s">
        <v>16152</v>
      </c>
      <c r="AB1870" s="72"/>
      <c r="AC1870" s="72" t="b">
        <v>0</v>
      </c>
      <c r="AD1870" s="72">
        <v>0</v>
      </c>
      <c r="AE1870" s="78" t="s">
        <v>230</v>
      </c>
      <c r="AF1870" s="72" t="b">
        <v>0</v>
      </c>
      <c r="AG1870" s="72" t="s">
        <v>324</v>
      </c>
      <c r="AH1870" s="72"/>
      <c r="AI1870" s="78" t="s">
        <v>230</v>
      </c>
      <c r="AJ1870" s="72" t="b">
        <v>0</v>
      </c>
      <c r="AK1870" s="72">
        <v>0</v>
      </c>
      <c r="AL1870" s="78" t="s">
        <v>230</v>
      </c>
      <c r="AM1870" s="72" t="s">
        <v>238</v>
      </c>
      <c r="AN1870" s="72" t="b">
        <v>0</v>
      </c>
      <c r="AO1870" s="78" t="s">
        <v>16152</v>
      </c>
      <c r="AP1870" s="72" t="s">
        <v>179</v>
      </c>
      <c r="AQ1870" s="72">
        <v>0</v>
      </c>
      <c r="AR1870" s="72">
        <v>0</v>
      </c>
      <c r="AS1870" s="72"/>
      <c r="AT1870" s="72"/>
      <c r="AU1870" s="72"/>
      <c r="AV1870" s="72"/>
      <c r="AW1870" s="72"/>
      <c r="AX1870" s="72"/>
      <c r="AY1870" s="72"/>
      <c r="AZ1870" s="72"/>
    </row>
    <row r="1871" spans="1:52" x14ac:dyDescent="0.35">
      <c r="A1871" s="70" t="s">
        <v>1945</v>
      </c>
      <c r="B1871" s="70" t="s">
        <v>1945</v>
      </c>
      <c r="C1871" s="83"/>
      <c r="D1871" s="84"/>
      <c r="E1871" s="85"/>
      <c r="F1871" s="86"/>
      <c r="G1871" s="83"/>
      <c r="H1871" s="81"/>
      <c r="I1871" s="87"/>
      <c r="J1871" s="87"/>
      <c r="K1871" s="36"/>
      <c r="L1871" s="90"/>
      <c r="M1871" s="90"/>
      <c r="N1871" s="89"/>
      <c r="O1871" s="72" t="s">
        <v>179</v>
      </c>
      <c r="P1871" s="74">
        <v>42826.499907407408</v>
      </c>
      <c r="Q1871" s="72" t="s">
        <v>4055</v>
      </c>
      <c r="R1871" s="72"/>
      <c r="S1871" s="72"/>
      <c r="T1871" s="72"/>
      <c r="U1871" s="72"/>
      <c r="V1871" s="76" t="s">
        <v>10118</v>
      </c>
      <c r="W1871" s="74">
        <v>42826.499907407408</v>
      </c>
      <c r="X1871" s="76" t="s">
        <v>12196</v>
      </c>
      <c r="Y1871" s="72"/>
      <c r="Z1871" s="72"/>
      <c r="AA1871" s="78" t="s">
        <v>16153</v>
      </c>
      <c r="AB1871" s="72"/>
      <c r="AC1871" s="72" t="b">
        <v>0</v>
      </c>
      <c r="AD1871" s="72">
        <v>0</v>
      </c>
      <c r="AE1871" s="78" t="s">
        <v>230</v>
      </c>
      <c r="AF1871" s="72" t="b">
        <v>0</v>
      </c>
      <c r="AG1871" s="72" t="s">
        <v>235</v>
      </c>
      <c r="AH1871" s="72"/>
      <c r="AI1871" s="78" t="s">
        <v>230</v>
      </c>
      <c r="AJ1871" s="72" t="b">
        <v>0</v>
      </c>
      <c r="AK1871" s="72">
        <v>0</v>
      </c>
      <c r="AL1871" s="78" t="s">
        <v>230</v>
      </c>
      <c r="AM1871" s="72" t="s">
        <v>242</v>
      </c>
      <c r="AN1871" s="72" t="b">
        <v>0</v>
      </c>
      <c r="AO1871" s="78" t="s">
        <v>16153</v>
      </c>
      <c r="AP1871" s="72" t="s">
        <v>179</v>
      </c>
      <c r="AQ1871" s="72">
        <v>0</v>
      </c>
      <c r="AR1871" s="72">
        <v>0</v>
      </c>
      <c r="AS1871" s="72" t="s">
        <v>19033</v>
      </c>
      <c r="AT1871" s="72" t="s">
        <v>278</v>
      </c>
      <c r="AU1871" s="72" t="s">
        <v>19052</v>
      </c>
      <c r="AV1871" s="72" t="s">
        <v>19068</v>
      </c>
      <c r="AW1871" s="72" t="s">
        <v>19090</v>
      </c>
      <c r="AX1871" s="72" t="s">
        <v>19114</v>
      </c>
      <c r="AY1871" s="72" t="s">
        <v>19124</v>
      </c>
      <c r="AZ1871" s="76" t="s">
        <v>19136</v>
      </c>
    </row>
    <row r="1872" spans="1:52" x14ac:dyDescent="0.35">
      <c r="A1872" s="70" t="s">
        <v>1946</v>
      </c>
      <c r="B1872" s="70" t="s">
        <v>1946</v>
      </c>
      <c r="C1872" s="83"/>
      <c r="D1872" s="84"/>
      <c r="E1872" s="85"/>
      <c r="F1872" s="86"/>
      <c r="G1872" s="83"/>
      <c r="H1872" s="81"/>
      <c r="I1872" s="87"/>
      <c r="J1872" s="87"/>
      <c r="K1872" s="36"/>
      <c r="L1872" s="90"/>
      <c r="M1872" s="90"/>
      <c r="N1872" s="89"/>
      <c r="O1872" s="72" t="s">
        <v>179</v>
      </c>
      <c r="P1872" s="74">
        <v>42826.50204861111</v>
      </c>
      <c r="Q1872" s="72" t="s">
        <v>4056</v>
      </c>
      <c r="R1872" s="76" t="s">
        <v>6898</v>
      </c>
      <c r="S1872" s="72" t="s">
        <v>8540</v>
      </c>
      <c r="T1872" s="72"/>
      <c r="U1872" s="72"/>
      <c r="V1872" s="76" t="s">
        <v>10119</v>
      </c>
      <c r="W1872" s="74">
        <v>42826.50204861111</v>
      </c>
      <c r="X1872" s="76" t="s">
        <v>12197</v>
      </c>
      <c r="Y1872" s="72"/>
      <c r="Z1872" s="72"/>
      <c r="AA1872" s="78" t="s">
        <v>16154</v>
      </c>
      <c r="AB1872" s="72"/>
      <c r="AC1872" s="72" t="b">
        <v>0</v>
      </c>
      <c r="AD1872" s="72">
        <v>0</v>
      </c>
      <c r="AE1872" s="78" t="s">
        <v>230</v>
      </c>
      <c r="AF1872" s="72" t="b">
        <v>0</v>
      </c>
      <c r="AG1872" s="72" t="s">
        <v>235</v>
      </c>
      <c r="AH1872" s="72"/>
      <c r="AI1872" s="78" t="s">
        <v>230</v>
      </c>
      <c r="AJ1872" s="72" t="b">
        <v>0</v>
      </c>
      <c r="AK1872" s="72">
        <v>0</v>
      </c>
      <c r="AL1872" s="78" t="s">
        <v>230</v>
      </c>
      <c r="AM1872" s="72" t="s">
        <v>244</v>
      </c>
      <c r="AN1872" s="72" t="b">
        <v>0</v>
      </c>
      <c r="AO1872" s="78" t="s">
        <v>16154</v>
      </c>
      <c r="AP1872" s="72" t="s">
        <v>179</v>
      </c>
      <c r="AQ1872" s="72">
        <v>0</v>
      </c>
      <c r="AR1872" s="72">
        <v>0</v>
      </c>
      <c r="AS1872" s="72"/>
      <c r="AT1872" s="72"/>
      <c r="AU1872" s="72"/>
      <c r="AV1872" s="72"/>
      <c r="AW1872" s="72"/>
      <c r="AX1872" s="72"/>
      <c r="AY1872" s="72"/>
      <c r="AZ1872" s="72"/>
    </row>
    <row r="1873" spans="1:52" x14ac:dyDescent="0.35">
      <c r="A1873" s="70" t="s">
        <v>1947</v>
      </c>
      <c r="B1873" s="70" t="s">
        <v>1947</v>
      </c>
      <c r="C1873" s="83"/>
      <c r="D1873" s="84"/>
      <c r="E1873" s="85"/>
      <c r="F1873" s="86"/>
      <c r="G1873" s="83"/>
      <c r="H1873" s="81"/>
      <c r="I1873" s="87"/>
      <c r="J1873" s="87"/>
      <c r="K1873" s="36"/>
      <c r="L1873" s="90"/>
      <c r="M1873" s="90"/>
      <c r="N1873" s="89"/>
      <c r="O1873" s="72" t="s">
        <v>179</v>
      </c>
      <c r="P1873" s="74">
        <v>42826.504953703705</v>
      </c>
      <c r="Q1873" s="72" t="s">
        <v>4057</v>
      </c>
      <c r="R1873" s="72" t="s">
        <v>6899</v>
      </c>
      <c r="S1873" s="72" t="s">
        <v>8541</v>
      </c>
      <c r="T1873" s="72"/>
      <c r="U1873" s="72"/>
      <c r="V1873" s="76" t="s">
        <v>10120</v>
      </c>
      <c r="W1873" s="74">
        <v>42826.504953703705</v>
      </c>
      <c r="X1873" s="76" t="s">
        <v>12198</v>
      </c>
      <c r="Y1873" s="72">
        <v>-6.2728299999999999</v>
      </c>
      <c r="Z1873" s="72">
        <v>106.97293999999999</v>
      </c>
      <c r="AA1873" s="78" t="s">
        <v>16155</v>
      </c>
      <c r="AB1873" s="72"/>
      <c r="AC1873" s="72" t="b">
        <v>0</v>
      </c>
      <c r="AD1873" s="72">
        <v>0</v>
      </c>
      <c r="AE1873" s="78" t="s">
        <v>230</v>
      </c>
      <c r="AF1873" s="72" t="b">
        <v>0</v>
      </c>
      <c r="AG1873" s="72" t="s">
        <v>231</v>
      </c>
      <c r="AH1873" s="72"/>
      <c r="AI1873" s="78" t="s">
        <v>230</v>
      </c>
      <c r="AJ1873" s="72" t="b">
        <v>0</v>
      </c>
      <c r="AK1873" s="72">
        <v>0</v>
      </c>
      <c r="AL1873" s="78" t="s">
        <v>230</v>
      </c>
      <c r="AM1873" s="72" t="s">
        <v>18977</v>
      </c>
      <c r="AN1873" s="72" t="b">
        <v>0</v>
      </c>
      <c r="AO1873" s="78" t="s">
        <v>16155</v>
      </c>
      <c r="AP1873" s="72" t="s">
        <v>179</v>
      </c>
      <c r="AQ1873" s="72">
        <v>0</v>
      </c>
      <c r="AR1873" s="72">
        <v>0</v>
      </c>
      <c r="AS1873" s="72" t="s">
        <v>19034</v>
      </c>
      <c r="AT1873" s="72" t="s">
        <v>591</v>
      </c>
      <c r="AU1873" s="72" t="s">
        <v>12</v>
      </c>
      <c r="AV1873" s="72" t="s">
        <v>19069</v>
      </c>
      <c r="AW1873" s="72" t="s">
        <v>19091</v>
      </c>
      <c r="AX1873" s="72" t="s">
        <v>19115</v>
      </c>
      <c r="AY1873" s="72" t="s">
        <v>19124</v>
      </c>
      <c r="AZ1873" s="76" t="s">
        <v>19137</v>
      </c>
    </row>
    <row r="1874" spans="1:52" x14ac:dyDescent="0.35">
      <c r="A1874" s="70" t="s">
        <v>1948</v>
      </c>
      <c r="B1874" s="70" t="s">
        <v>1948</v>
      </c>
      <c r="C1874" s="83"/>
      <c r="D1874" s="84"/>
      <c r="E1874" s="85"/>
      <c r="F1874" s="86"/>
      <c r="G1874" s="83"/>
      <c r="H1874" s="81"/>
      <c r="I1874" s="87"/>
      <c r="J1874" s="87"/>
      <c r="K1874" s="36"/>
      <c r="L1874" s="90"/>
      <c r="M1874" s="90"/>
      <c r="N1874" s="89"/>
      <c r="O1874" s="72" t="s">
        <v>179</v>
      </c>
      <c r="P1874" s="74">
        <v>42826.513460648152</v>
      </c>
      <c r="Q1874" s="72" t="s">
        <v>4058</v>
      </c>
      <c r="R1874" s="72"/>
      <c r="S1874" s="72"/>
      <c r="T1874" s="72"/>
      <c r="U1874" s="72"/>
      <c r="V1874" s="76" t="s">
        <v>10121</v>
      </c>
      <c r="W1874" s="74">
        <v>42826.513460648152</v>
      </c>
      <c r="X1874" s="76" t="s">
        <v>12199</v>
      </c>
      <c r="Y1874" s="72"/>
      <c r="Z1874" s="72"/>
      <c r="AA1874" s="78" t="s">
        <v>16156</v>
      </c>
      <c r="AB1874" s="72"/>
      <c r="AC1874" s="72" t="b">
        <v>0</v>
      </c>
      <c r="AD1874" s="72">
        <v>0</v>
      </c>
      <c r="AE1874" s="78" t="s">
        <v>230</v>
      </c>
      <c r="AF1874" s="72" t="b">
        <v>0</v>
      </c>
      <c r="AG1874" s="72" t="s">
        <v>235</v>
      </c>
      <c r="AH1874" s="72"/>
      <c r="AI1874" s="78" t="s">
        <v>230</v>
      </c>
      <c r="AJ1874" s="72" t="b">
        <v>0</v>
      </c>
      <c r="AK1874" s="72">
        <v>0</v>
      </c>
      <c r="AL1874" s="78" t="s">
        <v>230</v>
      </c>
      <c r="AM1874" s="72" t="s">
        <v>240</v>
      </c>
      <c r="AN1874" s="72" t="b">
        <v>0</v>
      </c>
      <c r="AO1874" s="78" t="s">
        <v>16156</v>
      </c>
      <c r="AP1874" s="72" t="s">
        <v>179</v>
      </c>
      <c r="AQ1874" s="72">
        <v>0</v>
      </c>
      <c r="AR1874" s="72">
        <v>0</v>
      </c>
      <c r="AS1874" s="72"/>
      <c r="AT1874" s="72"/>
      <c r="AU1874" s="72"/>
      <c r="AV1874" s="72"/>
      <c r="AW1874" s="72"/>
      <c r="AX1874" s="72"/>
      <c r="AY1874" s="72"/>
      <c r="AZ1874" s="72"/>
    </row>
    <row r="1875" spans="1:52" x14ac:dyDescent="0.35">
      <c r="A1875" s="70" t="s">
        <v>1949</v>
      </c>
      <c r="B1875" s="70" t="s">
        <v>216</v>
      </c>
      <c r="C1875" s="83"/>
      <c r="D1875" s="84"/>
      <c r="E1875" s="85"/>
      <c r="F1875" s="86"/>
      <c r="G1875" s="83"/>
      <c r="H1875" s="81"/>
      <c r="I1875" s="87"/>
      <c r="J1875" s="87"/>
      <c r="K1875" s="36"/>
      <c r="L1875" s="90"/>
      <c r="M1875" s="90"/>
      <c r="N1875" s="89"/>
      <c r="O1875" s="72" t="s">
        <v>217</v>
      </c>
      <c r="P1875" s="74">
        <v>42826.516875000001</v>
      </c>
      <c r="Q1875" s="72" t="s">
        <v>4059</v>
      </c>
      <c r="R1875" s="72"/>
      <c r="S1875" s="72"/>
      <c r="T1875" s="72"/>
      <c r="U1875" s="72"/>
      <c r="V1875" s="76" t="s">
        <v>10122</v>
      </c>
      <c r="W1875" s="74">
        <v>42826.516875000001</v>
      </c>
      <c r="X1875" s="76" t="s">
        <v>12200</v>
      </c>
      <c r="Y1875" s="72"/>
      <c r="Z1875" s="72"/>
      <c r="AA1875" s="78" t="s">
        <v>16157</v>
      </c>
      <c r="AB1875" s="72"/>
      <c r="AC1875" s="72" t="b">
        <v>0</v>
      </c>
      <c r="AD1875" s="72">
        <v>0</v>
      </c>
      <c r="AE1875" s="78" t="s">
        <v>230</v>
      </c>
      <c r="AF1875" s="72" t="b">
        <v>0</v>
      </c>
      <c r="AG1875" s="72" t="s">
        <v>235</v>
      </c>
      <c r="AH1875" s="72"/>
      <c r="AI1875" s="78" t="s">
        <v>230</v>
      </c>
      <c r="AJ1875" s="72" t="b">
        <v>0</v>
      </c>
      <c r="AK1875" s="72">
        <v>0</v>
      </c>
      <c r="AL1875" s="78" t="s">
        <v>230</v>
      </c>
      <c r="AM1875" s="72" t="s">
        <v>238</v>
      </c>
      <c r="AN1875" s="72" t="b">
        <v>0</v>
      </c>
      <c r="AO1875" s="78" t="s">
        <v>16157</v>
      </c>
      <c r="AP1875" s="72" t="s">
        <v>179</v>
      </c>
      <c r="AQ1875" s="72">
        <v>0</v>
      </c>
      <c r="AR1875" s="72">
        <v>0</v>
      </c>
      <c r="AS1875" s="72"/>
      <c r="AT1875" s="72"/>
      <c r="AU1875" s="72"/>
      <c r="AV1875" s="72"/>
      <c r="AW1875" s="72"/>
      <c r="AX1875" s="72"/>
      <c r="AY1875" s="72"/>
      <c r="AZ1875" s="72"/>
    </row>
    <row r="1876" spans="1:52" x14ac:dyDescent="0.35">
      <c r="A1876" s="70" t="s">
        <v>1949</v>
      </c>
      <c r="B1876" s="70" t="s">
        <v>216</v>
      </c>
      <c r="C1876" s="83"/>
      <c r="D1876" s="84"/>
      <c r="E1876" s="85"/>
      <c r="F1876" s="86"/>
      <c r="G1876" s="83"/>
      <c r="H1876" s="81"/>
      <c r="I1876" s="87"/>
      <c r="J1876" s="87"/>
      <c r="K1876" s="36"/>
      <c r="L1876" s="90"/>
      <c r="M1876" s="90"/>
      <c r="N1876" s="89"/>
      <c r="O1876" s="72" t="s">
        <v>217</v>
      </c>
      <c r="P1876" s="74">
        <v>42826.516875000001</v>
      </c>
      <c r="Q1876" s="72" t="s">
        <v>4060</v>
      </c>
      <c r="R1876" s="76" t="s">
        <v>6900</v>
      </c>
      <c r="S1876" s="72" t="s">
        <v>226</v>
      </c>
      <c r="T1876" s="72"/>
      <c r="U1876" s="72"/>
      <c r="V1876" s="76" t="s">
        <v>10122</v>
      </c>
      <c r="W1876" s="74">
        <v>42826.516875000001</v>
      </c>
      <c r="X1876" s="76" t="s">
        <v>12201</v>
      </c>
      <c r="Y1876" s="72"/>
      <c r="Z1876" s="72"/>
      <c r="AA1876" s="78" t="s">
        <v>16158</v>
      </c>
      <c r="AB1876" s="72"/>
      <c r="AC1876" s="72" t="b">
        <v>0</v>
      </c>
      <c r="AD1876" s="72">
        <v>0</v>
      </c>
      <c r="AE1876" s="78" t="s">
        <v>230</v>
      </c>
      <c r="AF1876" s="72" t="b">
        <v>0</v>
      </c>
      <c r="AG1876" s="72" t="s">
        <v>235</v>
      </c>
      <c r="AH1876" s="72"/>
      <c r="AI1876" s="78" t="s">
        <v>230</v>
      </c>
      <c r="AJ1876" s="72" t="b">
        <v>0</v>
      </c>
      <c r="AK1876" s="72">
        <v>0</v>
      </c>
      <c r="AL1876" s="78" t="s">
        <v>230</v>
      </c>
      <c r="AM1876" s="72" t="s">
        <v>238</v>
      </c>
      <c r="AN1876" s="72" t="b">
        <v>0</v>
      </c>
      <c r="AO1876" s="78" t="s">
        <v>16158</v>
      </c>
      <c r="AP1876" s="72" t="s">
        <v>179</v>
      </c>
      <c r="AQ1876" s="72">
        <v>0</v>
      </c>
      <c r="AR1876" s="72">
        <v>0</v>
      </c>
      <c r="AS1876" s="72"/>
      <c r="AT1876" s="72"/>
      <c r="AU1876" s="72"/>
      <c r="AV1876" s="72"/>
      <c r="AW1876" s="72"/>
      <c r="AX1876" s="72"/>
      <c r="AY1876" s="72"/>
      <c r="AZ1876" s="72"/>
    </row>
    <row r="1877" spans="1:52" x14ac:dyDescent="0.35">
      <c r="A1877" s="70" t="s">
        <v>1949</v>
      </c>
      <c r="B1877" s="70" t="s">
        <v>216</v>
      </c>
      <c r="C1877" s="83"/>
      <c r="D1877" s="84"/>
      <c r="E1877" s="85"/>
      <c r="F1877" s="86"/>
      <c r="G1877" s="83"/>
      <c r="H1877" s="81"/>
      <c r="I1877" s="87"/>
      <c r="J1877" s="87"/>
      <c r="K1877" s="36"/>
      <c r="L1877" s="90"/>
      <c r="M1877" s="90"/>
      <c r="N1877" s="89"/>
      <c r="O1877" s="72" t="s">
        <v>217</v>
      </c>
      <c r="P1877" s="74">
        <v>42826.516875000001</v>
      </c>
      <c r="Q1877" s="72" t="s">
        <v>4061</v>
      </c>
      <c r="R1877" s="76" t="s">
        <v>6901</v>
      </c>
      <c r="S1877" s="72" t="s">
        <v>226</v>
      </c>
      <c r="T1877" s="72"/>
      <c r="U1877" s="72"/>
      <c r="V1877" s="76" t="s">
        <v>10122</v>
      </c>
      <c r="W1877" s="74">
        <v>42826.516875000001</v>
      </c>
      <c r="X1877" s="76" t="s">
        <v>12202</v>
      </c>
      <c r="Y1877" s="72"/>
      <c r="Z1877" s="72"/>
      <c r="AA1877" s="78" t="s">
        <v>16159</v>
      </c>
      <c r="AB1877" s="72"/>
      <c r="AC1877" s="72" t="b">
        <v>0</v>
      </c>
      <c r="AD1877" s="72">
        <v>0</v>
      </c>
      <c r="AE1877" s="78" t="s">
        <v>230</v>
      </c>
      <c r="AF1877" s="72" t="b">
        <v>0</v>
      </c>
      <c r="AG1877" s="72" t="s">
        <v>235</v>
      </c>
      <c r="AH1877" s="72"/>
      <c r="AI1877" s="78" t="s">
        <v>230</v>
      </c>
      <c r="AJ1877" s="72" t="b">
        <v>0</v>
      </c>
      <c r="AK1877" s="72">
        <v>0</v>
      </c>
      <c r="AL1877" s="78" t="s">
        <v>230</v>
      </c>
      <c r="AM1877" s="72" t="s">
        <v>238</v>
      </c>
      <c r="AN1877" s="72" t="b">
        <v>0</v>
      </c>
      <c r="AO1877" s="78" t="s">
        <v>16159</v>
      </c>
      <c r="AP1877" s="72" t="s">
        <v>179</v>
      </c>
      <c r="AQ1877" s="72">
        <v>0</v>
      </c>
      <c r="AR1877" s="72">
        <v>0</v>
      </c>
      <c r="AS1877" s="72"/>
      <c r="AT1877" s="72"/>
      <c r="AU1877" s="72"/>
      <c r="AV1877" s="72"/>
      <c r="AW1877" s="72"/>
      <c r="AX1877" s="72"/>
      <c r="AY1877" s="72"/>
      <c r="AZ1877" s="72"/>
    </row>
    <row r="1878" spans="1:52" x14ac:dyDescent="0.35">
      <c r="A1878" s="70" t="s">
        <v>1949</v>
      </c>
      <c r="B1878" s="70" t="s">
        <v>216</v>
      </c>
      <c r="C1878" s="83"/>
      <c r="D1878" s="84"/>
      <c r="E1878" s="85"/>
      <c r="F1878" s="86"/>
      <c r="G1878" s="83"/>
      <c r="H1878" s="81"/>
      <c r="I1878" s="87"/>
      <c r="J1878" s="87"/>
      <c r="K1878" s="36"/>
      <c r="L1878" s="90"/>
      <c r="M1878" s="90"/>
      <c r="N1878" s="89"/>
      <c r="O1878" s="72" t="s">
        <v>217</v>
      </c>
      <c r="P1878" s="74">
        <v>42826.516875000001</v>
      </c>
      <c r="Q1878" s="72" t="s">
        <v>4062</v>
      </c>
      <c r="R1878" s="76" t="s">
        <v>6902</v>
      </c>
      <c r="S1878" s="72" t="s">
        <v>226</v>
      </c>
      <c r="T1878" s="72"/>
      <c r="U1878" s="72"/>
      <c r="V1878" s="76" t="s">
        <v>10122</v>
      </c>
      <c r="W1878" s="74">
        <v>42826.516875000001</v>
      </c>
      <c r="X1878" s="76" t="s">
        <v>12203</v>
      </c>
      <c r="Y1878" s="72"/>
      <c r="Z1878" s="72"/>
      <c r="AA1878" s="78" t="s">
        <v>16160</v>
      </c>
      <c r="AB1878" s="72"/>
      <c r="AC1878" s="72" t="b">
        <v>0</v>
      </c>
      <c r="AD1878" s="72">
        <v>0</v>
      </c>
      <c r="AE1878" s="78" t="s">
        <v>230</v>
      </c>
      <c r="AF1878" s="72" t="b">
        <v>0</v>
      </c>
      <c r="AG1878" s="72" t="s">
        <v>235</v>
      </c>
      <c r="AH1878" s="72"/>
      <c r="AI1878" s="78" t="s">
        <v>230</v>
      </c>
      <c r="AJ1878" s="72" t="b">
        <v>0</v>
      </c>
      <c r="AK1878" s="72">
        <v>0</v>
      </c>
      <c r="AL1878" s="78" t="s">
        <v>230</v>
      </c>
      <c r="AM1878" s="72" t="s">
        <v>238</v>
      </c>
      <c r="AN1878" s="72" t="b">
        <v>0</v>
      </c>
      <c r="AO1878" s="78" t="s">
        <v>16160</v>
      </c>
      <c r="AP1878" s="72" t="s">
        <v>179</v>
      </c>
      <c r="AQ1878" s="72">
        <v>0</v>
      </c>
      <c r="AR1878" s="72">
        <v>0</v>
      </c>
      <c r="AS1878" s="72"/>
      <c r="AT1878" s="72"/>
      <c r="AU1878" s="72"/>
      <c r="AV1878" s="72"/>
      <c r="AW1878" s="72"/>
      <c r="AX1878" s="72"/>
      <c r="AY1878" s="72"/>
      <c r="AZ1878" s="72"/>
    </row>
    <row r="1879" spans="1:52" x14ac:dyDescent="0.35">
      <c r="A1879" s="70" t="s">
        <v>1949</v>
      </c>
      <c r="B1879" s="70" t="s">
        <v>216</v>
      </c>
      <c r="C1879" s="83"/>
      <c r="D1879" s="84"/>
      <c r="E1879" s="85"/>
      <c r="F1879" s="86"/>
      <c r="G1879" s="83"/>
      <c r="H1879" s="81"/>
      <c r="I1879" s="87"/>
      <c r="J1879" s="87"/>
      <c r="K1879" s="36"/>
      <c r="L1879" s="90"/>
      <c r="M1879" s="90"/>
      <c r="N1879" s="89"/>
      <c r="O1879" s="72" t="s">
        <v>217</v>
      </c>
      <c r="P1879" s="74">
        <v>42826.516875000001</v>
      </c>
      <c r="Q1879" s="72" t="s">
        <v>4063</v>
      </c>
      <c r="R1879" s="76" t="s">
        <v>6903</v>
      </c>
      <c r="S1879" s="72" t="s">
        <v>226</v>
      </c>
      <c r="T1879" s="72"/>
      <c r="U1879" s="72"/>
      <c r="V1879" s="76" t="s">
        <v>10122</v>
      </c>
      <c r="W1879" s="74">
        <v>42826.516875000001</v>
      </c>
      <c r="X1879" s="76" t="s">
        <v>12204</v>
      </c>
      <c r="Y1879" s="72"/>
      <c r="Z1879" s="72"/>
      <c r="AA1879" s="78" t="s">
        <v>16161</v>
      </c>
      <c r="AB1879" s="72"/>
      <c r="AC1879" s="72" t="b">
        <v>0</v>
      </c>
      <c r="AD1879" s="72">
        <v>0</v>
      </c>
      <c r="AE1879" s="78" t="s">
        <v>230</v>
      </c>
      <c r="AF1879" s="72" t="b">
        <v>0</v>
      </c>
      <c r="AG1879" s="72" t="s">
        <v>235</v>
      </c>
      <c r="AH1879" s="72"/>
      <c r="AI1879" s="78" t="s">
        <v>230</v>
      </c>
      <c r="AJ1879" s="72" t="b">
        <v>0</v>
      </c>
      <c r="AK1879" s="72">
        <v>0</v>
      </c>
      <c r="AL1879" s="78" t="s">
        <v>230</v>
      </c>
      <c r="AM1879" s="72" t="s">
        <v>238</v>
      </c>
      <c r="AN1879" s="72" t="b">
        <v>0</v>
      </c>
      <c r="AO1879" s="78" t="s">
        <v>16161</v>
      </c>
      <c r="AP1879" s="72" t="s">
        <v>179</v>
      </c>
      <c r="AQ1879" s="72">
        <v>0</v>
      </c>
      <c r="AR1879" s="72">
        <v>0</v>
      </c>
      <c r="AS1879" s="72"/>
      <c r="AT1879" s="72"/>
      <c r="AU1879" s="72"/>
      <c r="AV1879" s="72"/>
      <c r="AW1879" s="72"/>
      <c r="AX1879" s="72"/>
      <c r="AY1879" s="72"/>
      <c r="AZ1879" s="72"/>
    </row>
    <row r="1880" spans="1:52" x14ac:dyDescent="0.35">
      <c r="A1880" s="70" t="s">
        <v>1949</v>
      </c>
      <c r="B1880" s="70" t="s">
        <v>216</v>
      </c>
      <c r="C1880" s="83"/>
      <c r="D1880" s="84"/>
      <c r="E1880" s="85"/>
      <c r="F1880" s="86"/>
      <c r="G1880" s="83"/>
      <c r="H1880" s="81"/>
      <c r="I1880" s="87"/>
      <c r="J1880" s="87"/>
      <c r="K1880" s="36"/>
      <c r="L1880" s="90"/>
      <c r="M1880" s="90"/>
      <c r="N1880" s="89"/>
      <c r="O1880" s="72" t="s">
        <v>217</v>
      </c>
      <c r="P1880" s="74">
        <v>42826.516875000001</v>
      </c>
      <c r="Q1880" s="72" t="s">
        <v>4064</v>
      </c>
      <c r="R1880" s="76" t="s">
        <v>6904</v>
      </c>
      <c r="S1880" s="72" t="s">
        <v>226</v>
      </c>
      <c r="T1880" s="72"/>
      <c r="U1880" s="72"/>
      <c r="V1880" s="76" t="s">
        <v>10122</v>
      </c>
      <c r="W1880" s="74">
        <v>42826.516875000001</v>
      </c>
      <c r="X1880" s="76" t="s">
        <v>12205</v>
      </c>
      <c r="Y1880" s="72"/>
      <c r="Z1880" s="72"/>
      <c r="AA1880" s="78" t="s">
        <v>16162</v>
      </c>
      <c r="AB1880" s="72"/>
      <c r="AC1880" s="72" t="b">
        <v>0</v>
      </c>
      <c r="AD1880" s="72">
        <v>0</v>
      </c>
      <c r="AE1880" s="78" t="s">
        <v>230</v>
      </c>
      <c r="AF1880" s="72" t="b">
        <v>0</v>
      </c>
      <c r="AG1880" s="72" t="s">
        <v>235</v>
      </c>
      <c r="AH1880" s="72"/>
      <c r="AI1880" s="78" t="s">
        <v>230</v>
      </c>
      <c r="AJ1880" s="72" t="b">
        <v>0</v>
      </c>
      <c r="AK1880" s="72">
        <v>0</v>
      </c>
      <c r="AL1880" s="78" t="s">
        <v>230</v>
      </c>
      <c r="AM1880" s="72" t="s">
        <v>238</v>
      </c>
      <c r="AN1880" s="72" t="b">
        <v>0</v>
      </c>
      <c r="AO1880" s="78" t="s">
        <v>16162</v>
      </c>
      <c r="AP1880" s="72" t="s">
        <v>179</v>
      </c>
      <c r="AQ1880" s="72">
        <v>0</v>
      </c>
      <c r="AR1880" s="72">
        <v>0</v>
      </c>
      <c r="AS1880" s="72"/>
      <c r="AT1880" s="72"/>
      <c r="AU1880" s="72"/>
      <c r="AV1880" s="72"/>
      <c r="AW1880" s="72"/>
      <c r="AX1880" s="72"/>
      <c r="AY1880" s="72"/>
      <c r="AZ1880" s="72"/>
    </row>
    <row r="1881" spans="1:52" x14ac:dyDescent="0.35">
      <c r="A1881" s="70" t="s">
        <v>1949</v>
      </c>
      <c r="B1881" s="70" t="s">
        <v>216</v>
      </c>
      <c r="C1881" s="83"/>
      <c r="D1881" s="84"/>
      <c r="E1881" s="85"/>
      <c r="F1881" s="86"/>
      <c r="G1881" s="83"/>
      <c r="H1881" s="81"/>
      <c r="I1881" s="87"/>
      <c r="J1881" s="87"/>
      <c r="K1881" s="36"/>
      <c r="L1881" s="90"/>
      <c r="M1881" s="90"/>
      <c r="N1881" s="89"/>
      <c r="O1881" s="72" t="s">
        <v>217</v>
      </c>
      <c r="P1881" s="74">
        <v>42826.516875000001</v>
      </c>
      <c r="Q1881" s="72" t="s">
        <v>4065</v>
      </c>
      <c r="R1881" s="76" t="s">
        <v>6905</v>
      </c>
      <c r="S1881" s="72" t="s">
        <v>226</v>
      </c>
      <c r="T1881" s="72"/>
      <c r="U1881" s="72"/>
      <c r="V1881" s="76" t="s">
        <v>10122</v>
      </c>
      <c r="W1881" s="74">
        <v>42826.516875000001</v>
      </c>
      <c r="X1881" s="76" t="s">
        <v>12206</v>
      </c>
      <c r="Y1881" s="72"/>
      <c r="Z1881" s="72"/>
      <c r="AA1881" s="78" t="s">
        <v>16163</v>
      </c>
      <c r="AB1881" s="72"/>
      <c r="AC1881" s="72" t="b">
        <v>0</v>
      </c>
      <c r="AD1881" s="72">
        <v>0</v>
      </c>
      <c r="AE1881" s="78" t="s">
        <v>230</v>
      </c>
      <c r="AF1881" s="72" t="b">
        <v>0</v>
      </c>
      <c r="AG1881" s="72" t="s">
        <v>235</v>
      </c>
      <c r="AH1881" s="72"/>
      <c r="AI1881" s="78" t="s">
        <v>230</v>
      </c>
      <c r="AJ1881" s="72" t="b">
        <v>0</v>
      </c>
      <c r="AK1881" s="72">
        <v>0</v>
      </c>
      <c r="AL1881" s="78" t="s">
        <v>230</v>
      </c>
      <c r="AM1881" s="72" t="s">
        <v>238</v>
      </c>
      <c r="AN1881" s="72" t="b">
        <v>0</v>
      </c>
      <c r="AO1881" s="78" t="s">
        <v>16163</v>
      </c>
      <c r="AP1881" s="72" t="s">
        <v>179</v>
      </c>
      <c r="AQ1881" s="72">
        <v>0</v>
      </c>
      <c r="AR1881" s="72">
        <v>0</v>
      </c>
      <c r="AS1881" s="72"/>
      <c r="AT1881" s="72"/>
      <c r="AU1881" s="72"/>
      <c r="AV1881" s="72"/>
      <c r="AW1881" s="72"/>
      <c r="AX1881" s="72"/>
      <c r="AY1881" s="72"/>
      <c r="AZ1881" s="72"/>
    </row>
    <row r="1882" spans="1:52" x14ac:dyDescent="0.35">
      <c r="A1882" s="70" t="s">
        <v>1949</v>
      </c>
      <c r="B1882" s="70" t="s">
        <v>216</v>
      </c>
      <c r="C1882" s="83"/>
      <c r="D1882" s="84"/>
      <c r="E1882" s="85"/>
      <c r="F1882" s="86"/>
      <c r="G1882" s="83"/>
      <c r="H1882" s="81"/>
      <c r="I1882" s="87"/>
      <c r="J1882" s="87"/>
      <c r="K1882" s="36"/>
      <c r="L1882" s="90"/>
      <c r="M1882" s="90"/>
      <c r="N1882" s="89"/>
      <c r="O1882" s="72" t="s">
        <v>217</v>
      </c>
      <c r="P1882" s="74">
        <v>42826.516875000001</v>
      </c>
      <c r="Q1882" s="72" t="s">
        <v>4066</v>
      </c>
      <c r="R1882" s="76" t="s">
        <v>6906</v>
      </c>
      <c r="S1882" s="72" t="s">
        <v>226</v>
      </c>
      <c r="T1882" s="72"/>
      <c r="U1882" s="72"/>
      <c r="V1882" s="76" t="s">
        <v>10122</v>
      </c>
      <c r="W1882" s="74">
        <v>42826.516875000001</v>
      </c>
      <c r="X1882" s="76" t="s">
        <v>12207</v>
      </c>
      <c r="Y1882" s="72"/>
      <c r="Z1882" s="72"/>
      <c r="AA1882" s="78" t="s">
        <v>16164</v>
      </c>
      <c r="AB1882" s="72"/>
      <c r="AC1882" s="72" t="b">
        <v>0</v>
      </c>
      <c r="AD1882" s="72">
        <v>0</v>
      </c>
      <c r="AE1882" s="78" t="s">
        <v>230</v>
      </c>
      <c r="AF1882" s="72" t="b">
        <v>0</v>
      </c>
      <c r="AG1882" s="72" t="s">
        <v>235</v>
      </c>
      <c r="AH1882" s="72"/>
      <c r="AI1882" s="78" t="s">
        <v>230</v>
      </c>
      <c r="AJ1882" s="72" t="b">
        <v>0</v>
      </c>
      <c r="AK1882" s="72">
        <v>0</v>
      </c>
      <c r="AL1882" s="78" t="s">
        <v>230</v>
      </c>
      <c r="AM1882" s="72" t="s">
        <v>238</v>
      </c>
      <c r="AN1882" s="72" t="b">
        <v>0</v>
      </c>
      <c r="AO1882" s="78" t="s">
        <v>16164</v>
      </c>
      <c r="AP1882" s="72" t="s">
        <v>179</v>
      </c>
      <c r="AQ1882" s="72">
        <v>0</v>
      </c>
      <c r="AR1882" s="72">
        <v>0</v>
      </c>
      <c r="AS1882" s="72"/>
      <c r="AT1882" s="72"/>
      <c r="AU1882" s="72"/>
      <c r="AV1882" s="72"/>
      <c r="AW1882" s="72"/>
      <c r="AX1882" s="72"/>
      <c r="AY1882" s="72"/>
      <c r="AZ1882" s="72"/>
    </row>
    <row r="1883" spans="1:52" x14ac:dyDescent="0.35">
      <c r="A1883" s="70" t="s">
        <v>1949</v>
      </c>
      <c r="B1883" s="70" t="s">
        <v>216</v>
      </c>
      <c r="C1883" s="83"/>
      <c r="D1883" s="84"/>
      <c r="E1883" s="85"/>
      <c r="F1883" s="86"/>
      <c r="G1883" s="83"/>
      <c r="H1883" s="81"/>
      <c r="I1883" s="87"/>
      <c r="J1883" s="87"/>
      <c r="K1883" s="36"/>
      <c r="L1883" s="90"/>
      <c r="M1883" s="90"/>
      <c r="N1883" s="89"/>
      <c r="O1883" s="72" t="s">
        <v>217</v>
      </c>
      <c r="P1883" s="74">
        <v>42826.516875000001</v>
      </c>
      <c r="Q1883" s="72" t="s">
        <v>4067</v>
      </c>
      <c r="R1883" s="76" t="s">
        <v>6907</v>
      </c>
      <c r="S1883" s="72" t="s">
        <v>226</v>
      </c>
      <c r="T1883" s="72"/>
      <c r="U1883" s="72"/>
      <c r="V1883" s="76" t="s">
        <v>10122</v>
      </c>
      <c r="W1883" s="74">
        <v>42826.516875000001</v>
      </c>
      <c r="X1883" s="76" t="s">
        <v>12208</v>
      </c>
      <c r="Y1883" s="72"/>
      <c r="Z1883" s="72"/>
      <c r="AA1883" s="78" t="s">
        <v>16165</v>
      </c>
      <c r="AB1883" s="72"/>
      <c r="AC1883" s="72" t="b">
        <v>0</v>
      </c>
      <c r="AD1883" s="72">
        <v>0</v>
      </c>
      <c r="AE1883" s="78" t="s">
        <v>230</v>
      </c>
      <c r="AF1883" s="72" t="b">
        <v>0</v>
      </c>
      <c r="AG1883" s="72" t="s">
        <v>235</v>
      </c>
      <c r="AH1883" s="72"/>
      <c r="AI1883" s="78" t="s">
        <v>230</v>
      </c>
      <c r="AJ1883" s="72" t="b">
        <v>0</v>
      </c>
      <c r="AK1883" s="72">
        <v>0</v>
      </c>
      <c r="AL1883" s="78" t="s">
        <v>230</v>
      </c>
      <c r="AM1883" s="72" t="s">
        <v>238</v>
      </c>
      <c r="AN1883" s="72" t="b">
        <v>0</v>
      </c>
      <c r="AO1883" s="78" t="s">
        <v>16165</v>
      </c>
      <c r="AP1883" s="72" t="s">
        <v>179</v>
      </c>
      <c r="AQ1883" s="72">
        <v>0</v>
      </c>
      <c r="AR1883" s="72">
        <v>0</v>
      </c>
      <c r="AS1883" s="72"/>
      <c r="AT1883" s="72"/>
      <c r="AU1883" s="72"/>
      <c r="AV1883" s="72"/>
      <c r="AW1883" s="72"/>
      <c r="AX1883" s="72"/>
      <c r="AY1883" s="72"/>
      <c r="AZ1883" s="72"/>
    </row>
    <row r="1884" spans="1:52" x14ac:dyDescent="0.35">
      <c r="A1884" s="70" t="s">
        <v>1949</v>
      </c>
      <c r="B1884" s="70" t="s">
        <v>216</v>
      </c>
      <c r="C1884" s="83"/>
      <c r="D1884" s="84"/>
      <c r="E1884" s="85"/>
      <c r="F1884" s="86"/>
      <c r="G1884" s="83"/>
      <c r="H1884" s="81"/>
      <c r="I1884" s="87"/>
      <c r="J1884" s="87"/>
      <c r="K1884" s="36"/>
      <c r="L1884" s="90"/>
      <c r="M1884" s="90"/>
      <c r="N1884" s="89"/>
      <c r="O1884" s="72" t="s">
        <v>217</v>
      </c>
      <c r="P1884" s="74">
        <v>42826.516875000001</v>
      </c>
      <c r="Q1884" s="72" t="s">
        <v>4068</v>
      </c>
      <c r="R1884" s="76" t="s">
        <v>6908</v>
      </c>
      <c r="S1884" s="72" t="s">
        <v>226</v>
      </c>
      <c r="T1884" s="72"/>
      <c r="U1884" s="72"/>
      <c r="V1884" s="76" t="s">
        <v>10122</v>
      </c>
      <c r="W1884" s="74">
        <v>42826.516875000001</v>
      </c>
      <c r="X1884" s="76" t="s">
        <v>12209</v>
      </c>
      <c r="Y1884" s="72"/>
      <c r="Z1884" s="72"/>
      <c r="AA1884" s="78" t="s">
        <v>16166</v>
      </c>
      <c r="AB1884" s="72"/>
      <c r="AC1884" s="72" t="b">
        <v>0</v>
      </c>
      <c r="AD1884" s="72">
        <v>0</v>
      </c>
      <c r="AE1884" s="78" t="s">
        <v>230</v>
      </c>
      <c r="AF1884" s="72" t="b">
        <v>0</v>
      </c>
      <c r="AG1884" s="72" t="s">
        <v>235</v>
      </c>
      <c r="AH1884" s="72"/>
      <c r="AI1884" s="78" t="s">
        <v>230</v>
      </c>
      <c r="AJ1884" s="72" t="b">
        <v>0</v>
      </c>
      <c r="AK1884" s="72">
        <v>0</v>
      </c>
      <c r="AL1884" s="78" t="s">
        <v>230</v>
      </c>
      <c r="AM1884" s="72" t="s">
        <v>238</v>
      </c>
      <c r="AN1884" s="72" t="b">
        <v>0</v>
      </c>
      <c r="AO1884" s="78" t="s">
        <v>16166</v>
      </c>
      <c r="AP1884" s="72" t="s">
        <v>179</v>
      </c>
      <c r="AQ1884" s="72">
        <v>0</v>
      </c>
      <c r="AR1884" s="72">
        <v>0</v>
      </c>
      <c r="AS1884" s="72"/>
      <c r="AT1884" s="72"/>
      <c r="AU1884" s="72"/>
      <c r="AV1884" s="72"/>
      <c r="AW1884" s="72"/>
      <c r="AX1884" s="72"/>
      <c r="AY1884" s="72"/>
      <c r="AZ1884" s="72"/>
    </row>
    <row r="1885" spans="1:52" x14ac:dyDescent="0.35">
      <c r="A1885" s="70" t="s">
        <v>1949</v>
      </c>
      <c r="B1885" s="70" t="s">
        <v>2519</v>
      </c>
      <c r="C1885" s="83"/>
      <c r="D1885" s="84"/>
      <c r="E1885" s="85"/>
      <c r="F1885" s="86"/>
      <c r="G1885" s="83"/>
      <c r="H1885" s="81"/>
      <c r="I1885" s="87"/>
      <c r="J1885" s="87"/>
      <c r="K1885" s="36"/>
      <c r="L1885" s="90"/>
      <c r="M1885" s="90"/>
      <c r="N1885" s="89"/>
      <c r="O1885" s="72" t="s">
        <v>217</v>
      </c>
      <c r="P1885" s="74">
        <v>42826.519224537034</v>
      </c>
      <c r="Q1885" s="72" t="s">
        <v>4069</v>
      </c>
      <c r="R1885" s="72"/>
      <c r="S1885" s="72"/>
      <c r="T1885" s="72"/>
      <c r="U1885" s="72"/>
      <c r="V1885" s="76" t="s">
        <v>10122</v>
      </c>
      <c r="W1885" s="74">
        <v>42826.519224537034</v>
      </c>
      <c r="X1885" s="76" t="s">
        <v>12210</v>
      </c>
      <c r="Y1885" s="72"/>
      <c r="Z1885" s="72"/>
      <c r="AA1885" s="78" t="s">
        <v>16167</v>
      </c>
      <c r="AB1885" s="72"/>
      <c r="AC1885" s="72" t="b">
        <v>0</v>
      </c>
      <c r="AD1885" s="72">
        <v>0</v>
      </c>
      <c r="AE1885" s="78" t="s">
        <v>230</v>
      </c>
      <c r="AF1885" s="72" t="b">
        <v>0</v>
      </c>
      <c r="AG1885" s="72" t="s">
        <v>235</v>
      </c>
      <c r="AH1885" s="72"/>
      <c r="AI1885" s="78" t="s">
        <v>230</v>
      </c>
      <c r="AJ1885" s="72" t="b">
        <v>0</v>
      </c>
      <c r="AK1885" s="72">
        <v>0</v>
      </c>
      <c r="AL1885" s="78" t="s">
        <v>230</v>
      </c>
      <c r="AM1885" s="72" t="s">
        <v>238</v>
      </c>
      <c r="AN1885" s="72" t="b">
        <v>0</v>
      </c>
      <c r="AO1885" s="78" t="s">
        <v>16167</v>
      </c>
      <c r="AP1885" s="72" t="s">
        <v>179</v>
      </c>
      <c r="AQ1885" s="72">
        <v>0</v>
      </c>
      <c r="AR1885" s="72">
        <v>0</v>
      </c>
      <c r="AS1885" s="72"/>
      <c r="AT1885" s="72"/>
      <c r="AU1885" s="72"/>
      <c r="AV1885" s="72"/>
      <c r="AW1885" s="72"/>
      <c r="AX1885" s="72"/>
      <c r="AY1885" s="72"/>
      <c r="AZ1885" s="72"/>
    </row>
    <row r="1886" spans="1:52" x14ac:dyDescent="0.35">
      <c r="A1886" s="70" t="s">
        <v>1949</v>
      </c>
      <c r="B1886" s="70" t="s">
        <v>216</v>
      </c>
      <c r="C1886" s="83"/>
      <c r="D1886" s="84"/>
      <c r="E1886" s="85"/>
      <c r="F1886" s="86"/>
      <c r="G1886" s="83"/>
      <c r="H1886" s="81"/>
      <c r="I1886" s="87"/>
      <c r="J1886" s="87"/>
      <c r="K1886" s="36"/>
      <c r="L1886" s="90"/>
      <c r="M1886" s="90"/>
      <c r="N1886" s="89"/>
      <c r="O1886" s="72" t="s">
        <v>217</v>
      </c>
      <c r="P1886" s="74">
        <v>42826.519224537034</v>
      </c>
      <c r="Q1886" s="72" t="s">
        <v>4069</v>
      </c>
      <c r="R1886" s="72"/>
      <c r="S1886" s="72"/>
      <c r="T1886" s="72"/>
      <c r="U1886" s="72"/>
      <c r="V1886" s="76" t="s">
        <v>10122</v>
      </c>
      <c r="W1886" s="74">
        <v>42826.519224537034</v>
      </c>
      <c r="X1886" s="76" t="s">
        <v>12210</v>
      </c>
      <c r="Y1886" s="72"/>
      <c r="Z1886" s="72"/>
      <c r="AA1886" s="78" t="s">
        <v>16167</v>
      </c>
      <c r="AB1886" s="72"/>
      <c r="AC1886" s="72" t="b">
        <v>0</v>
      </c>
      <c r="AD1886" s="72">
        <v>0</v>
      </c>
      <c r="AE1886" s="78" t="s">
        <v>230</v>
      </c>
      <c r="AF1886" s="72" t="b">
        <v>0</v>
      </c>
      <c r="AG1886" s="72" t="s">
        <v>235</v>
      </c>
      <c r="AH1886" s="72"/>
      <c r="AI1886" s="78" t="s">
        <v>230</v>
      </c>
      <c r="AJ1886" s="72" t="b">
        <v>0</v>
      </c>
      <c r="AK1886" s="72">
        <v>0</v>
      </c>
      <c r="AL1886" s="78" t="s">
        <v>230</v>
      </c>
      <c r="AM1886" s="72" t="s">
        <v>238</v>
      </c>
      <c r="AN1886" s="72" t="b">
        <v>0</v>
      </c>
      <c r="AO1886" s="78" t="s">
        <v>16167</v>
      </c>
      <c r="AP1886" s="72" t="s">
        <v>179</v>
      </c>
      <c r="AQ1886" s="72">
        <v>0</v>
      </c>
      <c r="AR1886" s="72">
        <v>0</v>
      </c>
      <c r="AS1886" s="72"/>
      <c r="AT1886" s="72"/>
      <c r="AU1886" s="72"/>
      <c r="AV1886" s="72"/>
      <c r="AW1886" s="72"/>
      <c r="AX1886" s="72"/>
      <c r="AY1886" s="72"/>
      <c r="AZ1886" s="72"/>
    </row>
    <row r="1887" spans="1:52" x14ac:dyDescent="0.35">
      <c r="A1887" s="70" t="s">
        <v>1949</v>
      </c>
      <c r="B1887" s="70" t="s">
        <v>2519</v>
      </c>
      <c r="C1887" s="83"/>
      <c r="D1887" s="84"/>
      <c r="E1887" s="85"/>
      <c r="F1887" s="86"/>
      <c r="G1887" s="83"/>
      <c r="H1887" s="81"/>
      <c r="I1887" s="87"/>
      <c r="J1887" s="87"/>
      <c r="K1887" s="36"/>
      <c r="L1887" s="90"/>
      <c r="M1887" s="90"/>
      <c r="N1887" s="89"/>
      <c r="O1887" s="72" t="s">
        <v>217</v>
      </c>
      <c r="P1887" s="74">
        <v>42826.519247685188</v>
      </c>
      <c r="Q1887" s="72" t="s">
        <v>4070</v>
      </c>
      <c r="R1887" s="76" t="s">
        <v>6909</v>
      </c>
      <c r="S1887" s="72" t="s">
        <v>226</v>
      </c>
      <c r="T1887" s="72"/>
      <c r="U1887" s="72"/>
      <c r="V1887" s="76" t="s">
        <v>10122</v>
      </c>
      <c r="W1887" s="74">
        <v>42826.519247685188</v>
      </c>
      <c r="X1887" s="76" t="s">
        <v>12211</v>
      </c>
      <c r="Y1887" s="72"/>
      <c r="Z1887" s="72"/>
      <c r="AA1887" s="78" t="s">
        <v>16168</v>
      </c>
      <c r="AB1887" s="72"/>
      <c r="AC1887" s="72" t="b">
        <v>0</v>
      </c>
      <c r="AD1887" s="72">
        <v>0</v>
      </c>
      <c r="AE1887" s="78" t="s">
        <v>230</v>
      </c>
      <c r="AF1887" s="72" t="b">
        <v>0</v>
      </c>
      <c r="AG1887" s="72" t="s">
        <v>235</v>
      </c>
      <c r="AH1887" s="72"/>
      <c r="AI1887" s="78" t="s">
        <v>230</v>
      </c>
      <c r="AJ1887" s="72" t="b">
        <v>0</v>
      </c>
      <c r="AK1887" s="72">
        <v>0</v>
      </c>
      <c r="AL1887" s="78" t="s">
        <v>230</v>
      </c>
      <c r="AM1887" s="72" t="s">
        <v>238</v>
      </c>
      <c r="AN1887" s="72" t="b">
        <v>0</v>
      </c>
      <c r="AO1887" s="78" t="s">
        <v>16168</v>
      </c>
      <c r="AP1887" s="72" t="s">
        <v>179</v>
      </c>
      <c r="AQ1887" s="72">
        <v>0</v>
      </c>
      <c r="AR1887" s="72">
        <v>0</v>
      </c>
      <c r="AS1887" s="72"/>
      <c r="AT1887" s="72"/>
      <c r="AU1887" s="72"/>
      <c r="AV1887" s="72"/>
      <c r="AW1887" s="72"/>
      <c r="AX1887" s="72"/>
      <c r="AY1887" s="72"/>
      <c r="AZ1887" s="72"/>
    </row>
    <row r="1888" spans="1:52" x14ac:dyDescent="0.35">
      <c r="A1888" s="70" t="s">
        <v>1949</v>
      </c>
      <c r="B1888" s="70" t="s">
        <v>216</v>
      </c>
      <c r="C1888" s="83"/>
      <c r="D1888" s="84"/>
      <c r="E1888" s="85"/>
      <c r="F1888" s="86"/>
      <c r="G1888" s="83"/>
      <c r="H1888" s="81"/>
      <c r="I1888" s="87"/>
      <c r="J1888" s="87"/>
      <c r="K1888" s="36"/>
      <c r="L1888" s="90"/>
      <c r="M1888" s="90"/>
      <c r="N1888" s="89"/>
      <c r="O1888" s="72" t="s">
        <v>217</v>
      </c>
      <c r="P1888" s="74">
        <v>42826.519247685188</v>
      </c>
      <c r="Q1888" s="72" t="s">
        <v>4070</v>
      </c>
      <c r="R1888" s="76" t="s">
        <v>6909</v>
      </c>
      <c r="S1888" s="72" t="s">
        <v>226</v>
      </c>
      <c r="T1888" s="72"/>
      <c r="U1888" s="72"/>
      <c r="V1888" s="76" t="s">
        <v>10122</v>
      </c>
      <c r="W1888" s="74">
        <v>42826.519247685188</v>
      </c>
      <c r="X1888" s="76" t="s">
        <v>12211</v>
      </c>
      <c r="Y1888" s="72"/>
      <c r="Z1888" s="72"/>
      <c r="AA1888" s="78" t="s">
        <v>16168</v>
      </c>
      <c r="AB1888" s="72"/>
      <c r="AC1888" s="72" t="b">
        <v>0</v>
      </c>
      <c r="AD1888" s="72">
        <v>0</v>
      </c>
      <c r="AE1888" s="78" t="s">
        <v>230</v>
      </c>
      <c r="AF1888" s="72" t="b">
        <v>0</v>
      </c>
      <c r="AG1888" s="72" t="s">
        <v>235</v>
      </c>
      <c r="AH1888" s="72"/>
      <c r="AI1888" s="78" t="s">
        <v>230</v>
      </c>
      <c r="AJ1888" s="72" t="b">
        <v>0</v>
      </c>
      <c r="AK1888" s="72">
        <v>0</v>
      </c>
      <c r="AL1888" s="78" t="s">
        <v>230</v>
      </c>
      <c r="AM1888" s="72" t="s">
        <v>238</v>
      </c>
      <c r="AN1888" s="72" t="b">
        <v>0</v>
      </c>
      <c r="AO1888" s="78" t="s">
        <v>16168</v>
      </c>
      <c r="AP1888" s="72" t="s">
        <v>179</v>
      </c>
      <c r="AQ1888" s="72">
        <v>0</v>
      </c>
      <c r="AR1888" s="72">
        <v>0</v>
      </c>
      <c r="AS1888" s="72"/>
      <c r="AT1888" s="72"/>
      <c r="AU1888" s="72"/>
      <c r="AV1888" s="72"/>
      <c r="AW1888" s="72"/>
      <c r="AX1888" s="72"/>
      <c r="AY1888" s="72"/>
      <c r="AZ1888" s="72"/>
    </row>
    <row r="1889" spans="1:52" x14ac:dyDescent="0.35">
      <c r="A1889" s="70" t="s">
        <v>1949</v>
      </c>
      <c r="B1889" s="70" t="s">
        <v>2519</v>
      </c>
      <c r="C1889" s="83"/>
      <c r="D1889" s="84"/>
      <c r="E1889" s="85"/>
      <c r="F1889" s="86"/>
      <c r="G1889" s="83"/>
      <c r="H1889" s="81"/>
      <c r="I1889" s="87"/>
      <c r="J1889" s="87"/>
      <c r="K1889" s="36"/>
      <c r="L1889" s="90"/>
      <c r="M1889" s="90"/>
      <c r="N1889" s="89"/>
      <c r="O1889" s="72" t="s">
        <v>217</v>
      </c>
      <c r="P1889" s="74">
        <v>42826.519293981481</v>
      </c>
      <c r="Q1889" s="72" t="s">
        <v>4071</v>
      </c>
      <c r="R1889" s="76" t="s">
        <v>6910</v>
      </c>
      <c r="S1889" s="72" t="s">
        <v>226</v>
      </c>
      <c r="T1889" s="72"/>
      <c r="U1889" s="72"/>
      <c r="V1889" s="76" t="s">
        <v>10122</v>
      </c>
      <c r="W1889" s="74">
        <v>42826.519293981481</v>
      </c>
      <c r="X1889" s="76" t="s">
        <v>12212</v>
      </c>
      <c r="Y1889" s="72"/>
      <c r="Z1889" s="72"/>
      <c r="AA1889" s="78" t="s">
        <v>16169</v>
      </c>
      <c r="AB1889" s="72"/>
      <c r="AC1889" s="72" t="b">
        <v>0</v>
      </c>
      <c r="AD1889" s="72">
        <v>0</v>
      </c>
      <c r="AE1889" s="78" t="s">
        <v>230</v>
      </c>
      <c r="AF1889" s="72" t="b">
        <v>0</v>
      </c>
      <c r="AG1889" s="72" t="s">
        <v>235</v>
      </c>
      <c r="AH1889" s="72"/>
      <c r="AI1889" s="78" t="s">
        <v>230</v>
      </c>
      <c r="AJ1889" s="72" t="b">
        <v>0</v>
      </c>
      <c r="AK1889" s="72">
        <v>0</v>
      </c>
      <c r="AL1889" s="78" t="s">
        <v>230</v>
      </c>
      <c r="AM1889" s="72" t="s">
        <v>238</v>
      </c>
      <c r="AN1889" s="72" t="b">
        <v>0</v>
      </c>
      <c r="AO1889" s="78" t="s">
        <v>16169</v>
      </c>
      <c r="AP1889" s="72" t="s">
        <v>179</v>
      </c>
      <c r="AQ1889" s="72">
        <v>0</v>
      </c>
      <c r="AR1889" s="72">
        <v>0</v>
      </c>
      <c r="AS1889" s="72"/>
      <c r="AT1889" s="72"/>
      <c r="AU1889" s="72"/>
      <c r="AV1889" s="72"/>
      <c r="AW1889" s="72"/>
      <c r="AX1889" s="72"/>
      <c r="AY1889" s="72"/>
      <c r="AZ1889" s="72"/>
    </row>
    <row r="1890" spans="1:52" x14ac:dyDescent="0.35">
      <c r="A1890" s="70" t="s">
        <v>1949</v>
      </c>
      <c r="B1890" s="70" t="s">
        <v>216</v>
      </c>
      <c r="C1890" s="83"/>
      <c r="D1890" s="84"/>
      <c r="E1890" s="85"/>
      <c r="F1890" s="86"/>
      <c r="G1890" s="83"/>
      <c r="H1890" s="81"/>
      <c r="I1890" s="87"/>
      <c r="J1890" s="87"/>
      <c r="K1890" s="36"/>
      <c r="L1890" s="90"/>
      <c r="M1890" s="90"/>
      <c r="N1890" s="89"/>
      <c r="O1890" s="72" t="s">
        <v>217</v>
      </c>
      <c r="P1890" s="74">
        <v>42826.519293981481</v>
      </c>
      <c r="Q1890" s="72" t="s">
        <v>4071</v>
      </c>
      <c r="R1890" s="76" t="s">
        <v>6910</v>
      </c>
      <c r="S1890" s="72" t="s">
        <v>226</v>
      </c>
      <c r="T1890" s="72"/>
      <c r="U1890" s="72"/>
      <c r="V1890" s="76" t="s">
        <v>10122</v>
      </c>
      <c r="W1890" s="74">
        <v>42826.519293981481</v>
      </c>
      <c r="X1890" s="76" t="s">
        <v>12212</v>
      </c>
      <c r="Y1890" s="72"/>
      <c r="Z1890" s="72"/>
      <c r="AA1890" s="78" t="s">
        <v>16169</v>
      </c>
      <c r="AB1890" s="72"/>
      <c r="AC1890" s="72" t="b">
        <v>0</v>
      </c>
      <c r="AD1890" s="72">
        <v>0</v>
      </c>
      <c r="AE1890" s="78" t="s">
        <v>230</v>
      </c>
      <c r="AF1890" s="72" t="b">
        <v>0</v>
      </c>
      <c r="AG1890" s="72" t="s">
        <v>235</v>
      </c>
      <c r="AH1890" s="72"/>
      <c r="AI1890" s="78" t="s">
        <v>230</v>
      </c>
      <c r="AJ1890" s="72" t="b">
        <v>0</v>
      </c>
      <c r="AK1890" s="72">
        <v>0</v>
      </c>
      <c r="AL1890" s="78" t="s">
        <v>230</v>
      </c>
      <c r="AM1890" s="72" t="s">
        <v>238</v>
      </c>
      <c r="AN1890" s="72" t="b">
        <v>0</v>
      </c>
      <c r="AO1890" s="78" t="s">
        <v>16169</v>
      </c>
      <c r="AP1890" s="72" t="s">
        <v>179</v>
      </c>
      <c r="AQ1890" s="72">
        <v>0</v>
      </c>
      <c r="AR1890" s="72">
        <v>0</v>
      </c>
      <c r="AS1890" s="72"/>
      <c r="AT1890" s="72"/>
      <c r="AU1890" s="72"/>
      <c r="AV1890" s="72"/>
      <c r="AW1890" s="72"/>
      <c r="AX1890" s="72"/>
      <c r="AY1890" s="72"/>
      <c r="AZ1890" s="72"/>
    </row>
    <row r="1891" spans="1:52" x14ac:dyDescent="0.35">
      <c r="A1891" s="70" t="s">
        <v>1949</v>
      </c>
      <c r="B1891" s="70" t="s">
        <v>2519</v>
      </c>
      <c r="C1891" s="83"/>
      <c r="D1891" s="84"/>
      <c r="E1891" s="85"/>
      <c r="F1891" s="86"/>
      <c r="G1891" s="83"/>
      <c r="H1891" s="81"/>
      <c r="I1891" s="87"/>
      <c r="J1891" s="87"/>
      <c r="K1891" s="36"/>
      <c r="L1891" s="90"/>
      <c r="M1891" s="90"/>
      <c r="N1891" s="89"/>
      <c r="O1891" s="72" t="s">
        <v>217</v>
      </c>
      <c r="P1891" s="74">
        <v>42826.519305555557</v>
      </c>
      <c r="Q1891" s="72" t="s">
        <v>4072</v>
      </c>
      <c r="R1891" s="76" t="s">
        <v>6911</v>
      </c>
      <c r="S1891" s="72" t="s">
        <v>226</v>
      </c>
      <c r="T1891" s="72"/>
      <c r="U1891" s="72"/>
      <c r="V1891" s="76" t="s">
        <v>10122</v>
      </c>
      <c r="W1891" s="74">
        <v>42826.519305555557</v>
      </c>
      <c r="X1891" s="76" t="s">
        <v>12213</v>
      </c>
      <c r="Y1891" s="72"/>
      <c r="Z1891" s="72"/>
      <c r="AA1891" s="78" t="s">
        <v>16170</v>
      </c>
      <c r="AB1891" s="72"/>
      <c r="AC1891" s="72" t="b">
        <v>0</v>
      </c>
      <c r="AD1891" s="72">
        <v>0</v>
      </c>
      <c r="AE1891" s="78" t="s">
        <v>230</v>
      </c>
      <c r="AF1891" s="72" t="b">
        <v>0</v>
      </c>
      <c r="AG1891" s="72" t="s">
        <v>235</v>
      </c>
      <c r="AH1891" s="72"/>
      <c r="AI1891" s="78" t="s">
        <v>230</v>
      </c>
      <c r="AJ1891" s="72" t="b">
        <v>0</v>
      </c>
      <c r="AK1891" s="72">
        <v>0</v>
      </c>
      <c r="AL1891" s="78" t="s">
        <v>230</v>
      </c>
      <c r="AM1891" s="72" t="s">
        <v>238</v>
      </c>
      <c r="AN1891" s="72" t="b">
        <v>0</v>
      </c>
      <c r="AO1891" s="78" t="s">
        <v>16170</v>
      </c>
      <c r="AP1891" s="72" t="s">
        <v>179</v>
      </c>
      <c r="AQ1891" s="72">
        <v>0</v>
      </c>
      <c r="AR1891" s="72">
        <v>0</v>
      </c>
      <c r="AS1891" s="72"/>
      <c r="AT1891" s="72"/>
      <c r="AU1891" s="72"/>
      <c r="AV1891" s="72"/>
      <c r="AW1891" s="72"/>
      <c r="AX1891" s="72"/>
      <c r="AY1891" s="72"/>
      <c r="AZ1891" s="72"/>
    </row>
    <row r="1892" spans="1:52" x14ac:dyDescent="0.35">
      <c r="A1892" s="70" t="s">
        <v>1949</v>
      </c>
      <c r="B1892" s="70" t="s">
        <v>216</v>
      </c>
      <c r="C1892" s="83"/>
      <c r="D1892" s="84"/>
      <c r="E1892" s="85"/>
      <c r="F1892" s="86"/>
      <c r="G1892" s="83"/>
      <c r="H1892" s="81"/>
      <c r="I1892" s="87"/>
      <c r="J1892" s="87"/>
      <c r="K1892" s="36"/>
      <c r="L1892" s="90"/>
      <c r="M1892" s="90"/>
      <c r="N1892" s="89"/>
      <c r="O1892" s="72" t="s">
        <v>217</v>
      </c>
      <c r="P1892" s="74">
        <v>42826.519305555557</v>
      </c>
      <c r="Q1892" s="72" t="s">
        <v>4072</v>
      </c>
      <c r="R1892" s="76" t="s">
        <v>6911</v>
      </c>
      <c r="S1892" s="72" t="s">
        <v>226</v>
      </c>
      <c r="T1892" s="72"/>
      <c r="U1892" s="72"/>
      <c r="V1892" s="76" t="s">
        <v>10122</v>
      </c>
      <c r="W1892" s="74">
        <v>42826.519305555557</v>
      </c>
      <c r="X1892" s="76" t="s">
        <v>12213</v>
      </c>
      <c r="Y1892" s="72"/>
      <c r="Z1892" s="72"/>
      <c r="AA1892" s="78" t="s">
        <v>16170</v>
      </c>
      <c r="AB1892" s="72"/>
      <c r="AC1892" s="72" t="b">
        <v>0</v>
      </c>
      <c r="AD1892" s="72">
        <v>0</v>
      </c>
      <c r="AE1892" s="78" t="s">
        <v>230</v>
      </c>
      <c r="AF1892" s="72" t="b">
        <v>0</v>
      </c>
      <c r="AG1892" s="72" t="s">
        <v>235</v>
      </c>
      <c r="AH1892" s="72"/>
      <c r="AI1892" s="78" t="s">
        <v>230</v>
      </c>
      <c r="AJ1892" s="72" t="b">
        <v>0</v>
      </c>
      <c r="AK1892" s="72">
        <v>0</v>
      </c>
      <c r="AL1892" s="78" t="s">
        <v>230</v>
      </c>
      <c r="AM1892" s="72" t="s">
        <v>238</v>
      </c>
      <c r="AN1892" s="72" t="b">
        <v>0</v>
      </c>
      <c r="AO1892" s="78" t="s">
        <v>16170</v>
      </c>
      <c r="AP1892" s="72" t="s">
        <v>179</v>
      </c>
      <c r="AQ1892" s="72">
        <v>0</v>
      </c>
      <c r="AR1892" s="72">
        <v>0</v>
      </c>
      <c r="AS1892" s="72"/>
      <c r="AT1892" s="72"/>
      <c r="AU1892" s="72"/>
      <c r="AV1892" s="72"/>
      <c r="AW1892" s="72"/>
      <c r="AX1892" s="72"/>
      <c r="AY1892" s="72"/>
      <c r="AZ1892" s="72"/>
    </row>
    <row r="1893" spans="1:52" x14ac:dyDescent="0.35">
      <c r="A1893" s="70" t="s">
        <v>1949</v>
      </c>
      <c r="B1893" s="70" t="s">
        <v>2519</v>
      </c>
      <c r="C1893" s="83"/>
      <c r="D1893" s="84"/>
      <c r="E1893" s="85"/>
      <c r="F1893" s="86"/>
      <c r="G1893" s="83"/>
      <c r="H1893" s="81"/>
      <c r="I1893" s="87"/>
      <c r="J1893" s="87"/>
      <c r="K1893" s="36"/>
      <c r="L1893" s="90"/>
      <c r="M1893" s="90"/>
      <c r="N1893" s="89"/>
      <c r="O1893" s="72" t="s">
        <v>217</v>
      </c>
      <c r="P1893" s="74">
        <v>42826.51935185185</v>
      </c>
      <c r="Q1893" s="72" t="s">
        <v>4073</v>
      </c>
      <c r="R1893" s="72"/>
      <c r="S1893" s="72"/>
      <c r="T1893" s="72"/>
      <c r="U1893" s="72"/>
      <c r="V1893" s="76" t="s">
        <v>10122</v>
      </c>
      <c r="W1893" s="74">
        <v>42826.51935185185</v>
      </c>
      <c r="X1893" s="76" t="s">
        <v>12214</v>
      </c>
      <c r="Y1893" s="72"/>
      <c r="Z1893" s="72"/>
      <c r="AA1893" s="78" t="s">
        <v>16171</v>
      </c>
      <c r="AB1893" s="72"/>
      <c r="AC1893" s="72" t="b">
        <v>0</v>
      </c>
      <c r="AD1893" s="72">
        <v>0</v>
      </c>
      <c r="AE1893" s="78" t="s">
        <v>230</v>
      </c>
      <c r="AF1893" s="72" t="b">
        <v>0</v>
      </c>
      <c r="AG1893" s="72" t="s">
        <v>235</v>
      </c>
      <c r="AH1893" s="72"/>
      <c r="AI1893" s="78" t="s">
        <v>230</v>
      </c>
      <c r="AJ1893" s="72" t="b">
        <v>0</v>
      </c>
      <c r="AK1893" s="72">
        <v>0</v>
      </c>
      <c r="AL1893" s="78" t="s">
        <v>230</v>
      </c>
      <c r="AM1893" s="72" t="s">
        <v>238</v>
      </c>
      <c r="AN1893" s="72" t="b">
        <v>0</v>
      </c>
      <c r="AO1893" s="78" t="s">
        <v>16171</v>
      </c>
      <c r="AP1893" s="72" t="s">
        <v>179</v>
      </c>
      <c r="AQ1893" s="72">
        <v>0</v>
      </c>
      <c r="AR1893" s="72">
        <v>0</v>
      </c>
      <c r="AS1893" s="72"/>
      <c r="AT1893" s="72"/>
      <c r="AU1893" s="72"/>
      <c r="AV1893" s="72"/>
      <c r="AW1893" s="72"/>
      <c r="AX1893" s="72"/>
      <c r="AY1893" s="72"/>
      <c r="AZ1893" s="72"/>
    </row>
    <row r="1894" spans="1:52" x14ac:dyDescent="0.35">
      <c r="A1894" s="70" t="s">
        <v>1949</v>
      </c>
      <c r="B1894" s="70" t="s">
        <v>216</v>
      </c>
      <c r="C1894" s="83"/>
      <c r="D1894" s="84"/>
      <c r="E1894" s="85"/>
      <c r="F1894" s="86"/>
      <c r="G1894" s="83"/>
      <c r="H1894" s="81"/>
      <c r="I1894" s="87"/>
      <c r="J1894" s="87"/>
      <c r="K1894" s="36"/>
      <c r="L1894" s="90"/>
      <c r="M1894" s="90"/>
      <c r="N1894" s="89"/>
      <c r="O1894" s="72" t="s">
        <v>217</v>
      </c>
      <c r="P1894" s="74">
        <v>42826.51935185185</v>
      </c>
      <c r="Q1894" s="72" t="s">
        <v>4073</v>
      </c>
      <c r="R1894" s="72"/>
      <c r="S1894" s="72"/>
      <c r="T1894" s="72"/>
      <c r="U1894" s="72"/>
      <c r="V1894" s="76" t="s">
        <v>10122</v>
      </c>
      <c r="W1894" s="74">
        <v>42826.51935185185</v>
      </c>
      <c r="X1894" s="76" t="s">
        <v>12214</v>
      </c>
      <c r="Y1894" s="72"/>
      <c r="Z1894" s="72"/>
      <c r="AA1894" s="78" t="s">
        <v>16171</v>
      </c>
      <c r="AB1894" s="72"/>
      <c r="AC1894" s="72" t="b">
        <v>0</v>
      </c>
      <c r="AD1894" s="72">
        <v>0</v>
      </c>
      <c r="AE1894" s="78" t="s">
        <v>230</v>
      </c>
      <c r="AF1894" s="72" t="b">
        <v>0</v>
      </c>
      <c r="AG1894" s="72" t="s">
        <v>235</v>
      </c>
      <c r="AH1894" s="72"/>
      <c r="AI1894" s="78" t="s">
        <v>230</v>
      </c>
      <c r="AJ1894" s="72" t="b">
        <v>0</v>
      </c>
      <c r="AK1894" s="72">
        <v>0</v>
      </c>
      <c r="AL1894" s="78" t="s">
        <v>230</v>
      </c>
      <c r="AM1894" s="72" t="s">
        <v>238</v>
      </c>
      <c r="AN1894" s="72" t="b">
        <v>0</v>
      </c>
      <c r="AO1894" s="78" t="s">
        <v>16171</v>
      </c>
      <c r="AP1894" s="72" t="s">
        <v>179</v>
      </c>
      <c r="AQ1894" s="72">
        <v>0</v>
      </c>
      <c r="AR1894" s="72">
        <v>0</v>
      </c>
      <c r="AS1894" s="72"/>
      <c r="AT1894" s="72"/>
      <c r="AU1894" s="72"/>
      <c r="AV1894" s="72"/>
      <c r="AW1894" s="72"/>
      <c r="AX1894" s="72"/>
      <c r="AY1894" s="72"/>
      <c r="AZ1894" s="72"/>
    </row>
    <row r="1895" spans="1:52" x14ac:dyDescent="0.35">
      <c r="A1895" s="70" t="s">
        <v>1949</v>
      </c>
      <c r="B1895" s="70" t="s">
        <v>2519</v>
      </c>
      <c r="C1895" s="83"/>
      <c r="D1895" s="84"/>
      <c r="E1895" s="85"/>
      <c r="F1895" s="86"/>
      <c r="G1895" s="83"/>
      <c r="H1895" s="81"/>
      <c r="I1895" s="87"/>
      <c r="J1895" s="87"/>
      <c r="K1895" s="36"/>
      <c r="L1895" s="90"/>
      <c r="M1895" s="90"/>
      <c r="N1895" s="89"/>
      <c r="O1895" s="72" t="s">
        <v>217</v>
      </c>
      <c r="P1895" s="74">
        <v>42826.519421296296</v>
      </c>
      <c r="Q1895" s="72" t="s">
        <v>4074</v>
      </c>
      <c r="R1895" s="76" t="s">
        <v>6912</v>
      </c>
      <c r="S1895" s="72" t="s">
        <v>226</v>
      </c>
      <c r="T1895" s="72"/>
      <c r="U1895" s="72"/>
      <c r="V1895" s="76" t="s">
        <v>10122</v>
      </c>
      <c r="W1895" s="74">
        <v>42826.519421296296</v>
      </c>
      <c r="X1895" s="76" t="s">
        <v>12215</v>
      </c>
      <c r="Y1895" s="72"/>
      <c r="Z1895" s="72"/>
      <c r="AA1895" s="78" t="s">
        <v>16172</v>
      </c>
      <c r="AB1895" s="72"/>
      <c r="AC1895" s="72" t="b">
        <v>0</v>
      </c>
      <c r="AD1895" s="72">
        <v>0</v>
      </c>
      <c r="AE1895" s="78" t="s">
        <v>230</v>
      </c>
      <c r="AF1895" s="72" t="b">
        <v>0</v>
      </c>
      <c r="AG1895" s="72" t="s">
        <v>235</v>
      </c>
      <c r="AH1895" s="72"/>
      <c r="AI1895" s="78" t="s">
        <v>230</v>
      </c>
      <c r="AJ1895" s="72" t="b">
        <v>0</v>
      </c>
      <c r="AK1895" s="72">
        <v>0</v>
      </c>
      <c r="AL1895" s="78" t="s">
        <v>230</v>
      </c>
      <c r="AM1895" s="72" t="s">
        <v>238</v>
      </c>
      <c r="AN1895" s="72" t="b">
        <v>0</v>
      </c>
      <c r="AO1895" s="78" t="s">
        <v>16172</v>
      </c>
      <c r="AP1895" s="72" t="s">
        <v>179</v>
      </c>
      <c r="AQ1895" s="72">
        <v>0</v>
      </c>
      <c r="AR1895" s="72">
        <v>0</v>
      </c>
      <c r="AS1895" s="72"/>
      <c r="AT1895" s="72"/>
      <c r="AU1895" s="72"/>
      <c r="AV1895" s="72"/>
      <c r="AW1895" s="72"/>
      <c r="AX1895" s="72"/>
      <c r="AY1895" s="72"/>
      <c r="AZ1895" s="72"/>
    </row>
    <row r="1896" spans="1:52" x14ac:dyDescent="0.35">
      <c r="A1896" s="70" t="s">
        <v>1949</v>
      </c>
      <c r="B1896" s="70" t="s">
        <v>216</v>
      </c>
      <c r="C1896" s="83"/>
      <c r="D1896" s="84"/>
      <c r="E1896" s="85"/>
      <c r="F1896" s="86"/>
      <c r="G1896" s="83"/>
      <c r="H1896" s="81"/>
      <c r="I1896" s="87"/>
      <c r="J1896" s="87"/>
      <c r="K1896" s="36"/>
      <c r="L1896" s="90"/>
      <c r="M1896" s="90"/>
      <c r="N1896" s="89"/>
      <c r="O1896" s="72" t="s">
        <v>217</v>
      </c>
      <c r="P1896" s="74">
        <v>42826.519421296296</v>
      </c>
      <c r="Q1896" s="72" t="s">
        <v>4074</v>
      </c>
      <c r="R1896" s="76" t="s">
        <v>6912</v>
      </c>
      <c r="S1896" s="72" t="s">
        <v>226</v>
      </c>
      <c r="T1896" s="72"/>
      <c r="U1896" s="72"/>
      <c r="V1896" s="76" t="s">
        <v>10122</v>
      </c>
      <c r="W1896" s="74">
        <v>42826.519421296296</v>
      </c>
      <c r="X1896" s="76" t="s">
        <v>12215</v>
      </c>
      <c r="Y1896" s="72"/>
      <c r="Z1896" s="72"/>
      <c r="AA1896" s="78" t="s">
        <v>16172</v>
      </c>
      <c r="AB1896" s="72"/>
      <c r="AC1896" s="72" t="b">
        <v>0</v>
      </c>
      <c r="AD1896" s="72">
        <v>0</v>
      </c>
      <c r="AE1896" s="78" t="s">
        <v>230</v>
      </c>
      <c r="AF1896" s="72" t="b">
        <v>0</v>
      </c>
      <c r="AG1896" s="72" t="s">
        <v>235</v>
      </c>
      <c r="AH1896" s="72"/>
      <c r="AI1896" s="78" t="s">
        <v>230</v>
      </c>
      <c r="AJ1896" s="72" t="b">
        <v>0</v>
      </c>
      <c r="AK1896" s="72">
        <v>0</v>
      </c>
      <c r="AL1896" s="78" t="s">
        <v>230</v>
      </c>
      <c r="AM1896" s="72" t="s">
        <v>238</v>
      </c>
      <c r="AN1896" s="72" t="b">
        <v>0</v>
      </c>
      <c r="AO1896" s="78" t="s">
        <v>16172</v>
      </c>
      <c r="AP1896" s="72" t="s">
        <v>179</v>
      </c>
      <c r="AQ1896" s="72">
        <v>0</v>
      </c>
      <c r="AR1896" s="72">
        <v>0</v>
      </c>
      <c r="AS1896" s="72"/>
      <c r="AT1896" s="72"/>
      <c r="AU1896" s="72"/>
      <c r="AV1896" s="72"/>
      <c r="AW1896" s="72"/>
      <c r="AX1896" s="72"/>
      <c r="AY1896" s="72"/>
      <c r="AZ1896" s="72"/>
    </row>
    <row r="1897" spans="1:52" x14ac:dyDescent="0.35">
      <c r="A1897" s="70" t="s">
        <v>1950</v>
      </c>
      <c r="B1897" s="70" t="s">
        <v>2867</v>
      </c>
      <c r="C1897" s="83"/>
      <c r="D1897" s="84"/>
      <c r="E1897" s="85"/>
      <c r="F1897" s="86"/>
      <c r="G1897" s="83"/>
      <c r="H1897" s="81"/>
      <c r="I1897" s="87"/>
      <c r="J1897" s="87"/>
      <c r="K1897" s="36"/>
      <c r="L1897" s="90"/>
      <c r="M1897" s="90"/>
      <c r="N1897" s="89"/>
      <c r="O1897" s="72" t="s">
        <v>217</v>
      </c>
      <c r="P1897" s="74">
        <v>42825.653645833336</v>
      </c>
      <c r="Q1897" s="72" t="s">
        <v>4075</v>
      </c>
      <c r="R1897" s="76" t="s">
        <v>6913</v>
      </c>
      <c r="S1897" s="72" t="s">
        <v>8507</v>
      </c>
      <c r="T1897" s="72"/>
      <c r="U1897" s="72"/>
      <c r="V1897" s="76" t="s">
        <v>10123</v>
      </c>
      <c r="W1897" s="74">
        <v>42825.653645833336</v>
      </c>
      <c r="X1897" s="76" t="s">
        <v>12216</v>
      </c>
      <c r="Y1897" s="72"/>
      <c r="Z1897" s="72"/>
      <c r="AA1897" s="78" t="s">
        <v>16173</v>
      </c>
      <c r="AB1897" s="72"/>
      <c r="AC1897" s="72" t="b">
        <v>0</v>
      </c>
      <c r="AD1897" s="72">
        <v>21</v>
      </c>
      <c r="AE1897" s="78" t="s">
        <v>230</v>
      </c>
      <c r="AF1897" s="72" t="b">
        <v>0</v>
      </c>
      <c r="AG1897" s="72" t="s">
        <v>231</v>
      </c>
      <c r="AH1897" s="72"/>
      <c r="AI1897" s="78" t="s">
        <v>230</v>
      </c>
      <c r="AJ1897" s="72" t="b">
        <v>0</v>
      </c>
      <c r="AK1897" s="72">
        <v>38</v>
      </c>
      <c r="AL1897" s="78" t="s">
        <v>230</v>
      </c>
      <c r="AM1897" s="72" t="s">
        <v>18978</v>
      </c>
      <c r="AN1897" s="72" t="b">
        <v>0</v>
      </c>
      <c r="AO1897" s="78" t="s">
        <v>16173</v>
      </c>
      <c r="AP1897" s="72" t="s">
        <v>250</v>
      </c>
      <c r="AQ1897" s="72">
        <v>0</v>
      </c>
      <c r="AR1897" s="72">
        <v>0</v>
      </c>
      <c r="AS1897" s="72"/>
      <c r="AT1897" s="72"/>
      <c r="AU1897" s="72"/>
      <c r="AV1897" s="72"/>
      <c r="AW1897" s="72"/>
      <c r="AX1897" s="72"/>
      <c r="AY1897" s="72"/>
      <c r="AZ1897" s="72"/>
    </row>
    <row r="1898" spans="1:52" x14ac:dyDescent="0.35">
      <c r="A1898" s="70" t="s">
        <v>1951</v>
      </c>
      <c r="B1898" s="70" t="s">
        <v>2867</v>
      </c>
      <c r="C1898" s="83"/>
      <c r="D1898" s="84"/>
      <c r="E1898" s="85"/>
      <c r="F1898" s="86"/>
      <c r="G1898" s="83"/>
      <c r="H1898" s="81"/>
      <c r="I1898" s="87"/>
      <c r="J1898" s="87"/>
      <c r="K1898" s="36"/>
      <c r="L1898" s="90"/>
      <c r="M1898" s="90"/>
      <c r="N1898" s="89"/>
      <c r="O1898" s="72" t="s">
        <v>217</v>
      </c>
      <c r="P1898" s="74">
        <v>42826.522152777776</v>
      </c>
      <c r="Q1898" s="72" t="s">
        <v>4076</v>
      </c>
      <c r="R1898" s="76" t="s">
        <v>6913</v>
      </c>
      <c r="S1898" s="72" t="s">
        <v>8507</v>
      </c>
      <c r="T1898" s="72"/>
      <c r="U1898" s="72"/>
      <c r="V1898" s="76" t="s">
        <v>10124</v>
      </c>
      <c r="W1898" s="74">
        <v>42826.522152777776</v>
      </c>
      <c r="X1898" s="76" t="s">
        <v>12217</v>
      </c>
      <c r="Y1898" s="72"/>
      <c r="Z1898" s="72"/>
      <c r="AA1898" s="78" t="s">
        <v>16174</v>
      </c>
      <c r="AB1898" s="72"/>
      <c r="AC1898" s="72" t="b">
        <v>0</v>
      </c>
      <c r="AD1898" s="72">
        <v>0</v>
      </c>
      <c r="AE1898" s="78" t="s">
        <v>230</v>
      </c>
      <c r="AF1898" s="72" t="b">
        <v>0</v>
      </c>
      <c r="AG1898" s="72" t="s">
        <v>231</v>
      </c>
      <c r="AH1898" s="72"/>
      <c r="AI1898" s="78" t="s">
        <v>230</v>
      </c>
      <c r="AJ1898" s="72" t="b">
        <v>0</v>
      </c>
      <c r="AK1898" s="72">
        <v>38</v>
      </c>
      <c r="AL1898" s="78" t="s">
        <v>16173</v>
      </c>
      <c r="AM1898" s="72" t="s">
        <v>242</v>
      </c>
      <c r="AN1898" s="72" t="b">
        <v>0</v>
      </c>
      <c r="AO1898" s="78" t="s">
        <v>16173</v>
      </c>
      <c r="AP1898" s="72" t="s">
        <v>179</v>
      </c>
      <c r="AQ1898" s="72">
        <v>0</v>
      </c>
      <c r="AR1898" s="72">
        <v>0</v>
      </c>
      <c r="AS1898" s="72"/>
      <c r="AT1898" s="72"/>
      <c r="AU1898" s="72"/>
      <c r="AV1898" s="72"/>
      <c r="AW1898" s="72"/>
      <c r="AX1898" s="72"/>
      <c r="AY1898" s="72"/>
      <c r="AZ1898" s="72"/>
    </row>
    <row r="1899" spans="1:52" x14ac:dyDescent="0.35">
      <c r="A1899" s="70" t="s">
        <v>1951</v>
      </c>
      <c r="B1899" s="70" t="s">
        <v>1950</v>
      </c>
      <c r="C1899" s="83"/>
      <c r="D1899" s="84"/>
      <c r="E1899" s="85"/>
      <c r="F1899" s="86"/>
      <c r="G1899" s="83"/>
      <c r="H1899" s="81"/>
      <c r="I1899" s="87"/>
      <c r="J1899" s="87"/>
      <c r="K1899" s="36"/>
      <c r="L1899" s="90"/>
      <c r="M1899" s="90"/>
      <c r="N1899" s="89"/>
      <c r="O1899" s="72" t="s">
        <v>217</v>
      </c>
      <c r="P1899" s="74">
        <v>42826.522152777776</v>
      </c>
      <c r="Q1899" s="72" t="s">
        <v>4076</v>
      </c>
      <c r="R1899" s="76" t="s">
        <v>6913</v>
      </c>
      <c r="S1899" s="72" t="s">
        <v>8507</v>
      </c>
      <c r="T1899" s="72"/>
      <c r="U1899" s="72"/>
      <c r="V1899" s="76" t="s">
        <v>10124</v>
      </c>
      <c r="W1899" s="74">
        <v>42826.522152777776</v>
      </c>
      <c r="X1899" s="76" t="s">
        <v>12217</v>
      </c>
      <c r="Y1899" s="72"/>
      <c r="Z1899" s="72"/>
      <c r="AA1899" s="78" t="s">
        <v>16174</v>
      </c>
      <c r="AB1899" s="72"/>
      <c r="AC1899" s="72" t="b">
        <v>0</v>
      </c>
      <c r="AD1899" s="72">
        <v>0</v>
      </c>
      <c r="AE1899" s="78" t="s">
        <v>230</v>
      </c>
      <c r="AF1899" s="72" t="b">
        <v>0</v>
      </c>
      <c r="AG1899" s="72" t="s">
        <v>231</v>
      </c>
      <c r="AH1899" s="72"/>
      <c r="AI1899" s="78" t="s">
        <v>230</v>
      </c>
      <c r="AJ1899" s="72" t="b">
        <v>0</v>
      </c>
      <c r="AK1899" s="72">
        <v>38</v>
      </c>
      <c r="AL1899" s="78" t="s">
        <v>16173</v>
      </c>
      <c r="AM1899" s="72" t="s">
        <v>242</v>
      </c>
      <c r="AN1899" s="72" t="b">
        <v>0</v>
      </c>
      <c r="AO1899" s="78" t="s">
        <v>16173</v>
      </c>
      <c r="AP1899" s="72" t="s">
        <v>179</v>
      </c>
      <c r="AQ1899" s="72">
        <v>0</v>
      </c>
      <c r="AR1899" s="72">
        <v>0</v>
      </c>
      <c r="AS1899" s="72"/>
      <c r="AT1899" s="72"/>
      <c r="AU1899" s="72"/>
      <c r="AV1899" s="72"/>
      <c r="AW1899" s="72"/>
      <c r="AX1899" s="72"/>
      <c r="AY1899" s="72"/>
      <c r="AZ1899" s="72"/>
    </row>
    <row r="1900" spans="1:52" x14ac:dyDescent="0.35">
      <c r="A1900" s="70" t="s">
        <v>1952</v>
      </c>
      <c r="B1900" s="70" t="s">
        <v>2422</v>
      </c>
      <c r="C1900" s="83"/>
      <c r="D1900" s="84"/>
      <c r="E1900" s="85"/>
      <c r="F1900" s="86"/>
      <c r="G1900" s="83"/>
      <c r="H1900" s="81"/>
      <c r="I1900" s="87"/>
      <c r="J1900" s="87"/>
      <c r="K1900" s="36"/>
      <c r="L1900" s="90"/>
      <c r="M1900" s="90"/>
      <c r="N1900" s="89"/>
      <c r="O1900" s="72" t="s">
        <v>218</v>
      </c>
      <c r="P1900" s="74">
        <v>42826.522615740738</v>
      </c>
      <c r="Q1900" s="72" t="s">
        <v>4077</v>
      </c>
      <c r="R1900" s="72"/>
      <c r="S1900" s="72"/>
      <c r="T1900" s="72"/>
      <c r="U1900" s="72"/>
      <c r="V1900" s="76" t="s">
        <v>10125</v>
      </c>
      <c r="W1900" s="74">
        <v>42826.522615740738</v>
      </c>
      <c r="X1900" s="76" t="s">
        <v>12218</v>
      </c>
      <c r="Y1900" s="72"/>
      <c r="Z1900" s="72"/>
      <c r="AA1900" s="78" t="s">
        <v>16175</v>
      </c>
      <c r="AB1900" s="78" t="s">
        <v>16985</v>
      </c>
      <c r="AC1900" s="72" t="b">
        <v>0</v>
      </c>
      <c r="AD1900" s="72">
        <v>0</v>
      </c>
      <c r="AE1900" s="78" t="s">
        <v>18792</v>
      </c>
      <c r="AF1900" s="72" t="b">
        <v>0</v>
      </c>
      <c r="AG1900" s="72" t="s">
        <v>235</v>
      </c>
      <c r="AH1900" s="72"/>
      <c r="AI1900" s="78" t="s">
        <v>230</v>
      </c>
      <c r="AJ1900" s="72" t="b">
        <v>0</v>
      </c>
      <c r="AK1900" s="72">
        <v>0</v>
      </c>
      <c r="AL1900" s="78" t="s">
        <v>230</v>
      </c>
      <c r="AM1900" s="72" t="s">
        <v>246</v>
      </c>
      <c r="AN1900" s="72" t="b">
        <v>0</v>
      </c>
      <c r="AO1900" s="78" t="s">
        <v>16985</v>
      </c>
      <c r="AP1900" s="72" t="s">
        <v>179</v>
      </c>
      <c r="AQ1900" s="72">
        <v>0</v>
      </c>
      <c r="AR1900" s="72">
        <v>0</v>
      </c>
      <c r="AS1900" s="72"/>
      <c r="AT1900" s="72"/>
      <c r="AU1900" s="72"/>
      <c r="AV1900" s="72"/>
      <c r="AW1900" s="72"/>
      <c r="AX1900" s="72"/>
      <c r="AY1900" s="72"/>
      <c r="AZ1900" s="72"/>
    </row>
    <row r="1901" spans="1:52" x14ac:dyDescent="0.35">
      <c r="A1901" s="70" t="s">
        <v>1953</v>
      </c>
      <c r="B1901" s="70" t="s">
        <v>2713</v>
      </c>
      <c r="C1901" s="83"/>
      <c r="D1901" s="84"/>
      <c r="E1901" s="85"/>
      <c r="F1901" s="86"/>
      <c r="G1901" s="83"/>
      <c r="H1901" s="81"/>
      <c r="I1901" s="87"/>
      <c r="J1901" s="87"/>
      <c r="K1901" s="36"/>
      <c r="L1901" s="90"/>
      <c r="M1901" s="90"/>
      <c r="N1901" s="89"/>
      <c r="O1901" s="72" t="s">
        <v>217</v>
      </c>
      <c r="P1901" s="74">
        <v>42826.524560185186</v>
      </c>
      <c r="Q1901" s="72" t="s">
        <v>4078</v>
      </c>
      <c r="R1901" s="76" t="s">
        <v>6914</v>
      </c>
      <c r="S1901" s="72" t="s">
        <v>8435</v>
      </c>
      <c r="T1901" s="72"/>
      <c r="U1901" s="72"/>
      <c r="V1901" s="76" t="s">
        <v>10126</v>
      </c>
      <c r="W1901" s="74">
        <v>42826.524560185186</v>
      </c>
      <c r="X1901" s="76" t="s">
        <v>12219</v>
      </c>
      <c r="Y1901" s="72"/>
      <c r="Z1901" s="72"/>
      <c r="AA1901" s="78" t="s">
        <v>16176</v>
      </c>
      <c r="AB1901" s="72"/>
      <c r="AC1901" s="72" t="b">
        <v>0</v>
      </c>
      <c r="AD1901" s="72">
        <v>0</v>
      </c>
      <c r="AE1901" s="78" t="s">
        <v>230</v>
      </c>
      <c r="AF1901" s="72" t="b">
        <v>0</v>
      </c>
      <c r="AG1901" s="72" t="s">
        <v>231</v>
      </c>
      <c r="AH1901" s="72"/>
      <c r="AI1901" s="78" t="s">
        <v>230</v>
      </c>
      <c r="AJ1901" s="72" t="b">
        <v>0</v>
      </c>
      <c r="AK1901" s="72">
        <v>5</v>
      </c>
      <c r="AL1901" s="78" t="s">
        <v>18325</v>
      </c>
      <c r="AM1901" s="72" t="s">
        <v>242</v>
      </c>
      <c r="AN1901" s="72" t="b">
        <v>0</v>
      </c>
      <c r="AO1901" s="78" t="s">
        <v>18325</v>
      </c>
      <c r="AP1901" s="72" t="s">
        <v>179</v>
      </c>
      <c r="AQ1901" s="72">
        <v>0</v>
      </c>
      <c r="AR1901" s="72">
        <v>0</v>
      </c>
      <c r="AS1901" s="72"/>
      <c r="AT1901" s="72"/>
      <c r="AU1901" s="72"/>
      <c r="AV1901" s="72"/>
      <c r="AW1901" s="72"/>
      <c r="AX1901" s="72"/>
      <c r="AY1901" s="72"/>
      <c r="AZ1901" s="72"/>
    </row>
    <row r="1902" spans="1:52" x14ac:dyDescent="0.35">
      <c r="A1902" s="70" t="s">
        <v>1954</v>
      </c>
      <c r="B1902" s="70" t="s">
        <v>1990</v>
      </c>
      <c r="C1902" s="83"/>
      <c r="D1902" s="84"/>
      <c r="E1902" s="85"/>
      <c r="F1902" s="86"/>
      <c r="G1902" s="83"/>
      <c r="H1902" s="81"/>
      <c r="I1902" s="87"/>
      <c r="J1902" s="87"/>
      <c r="K1902" s="36"/>
      <c r="L1902" s="90"/>
      <c r="M1902" s="90"/>
      <c r="N1902" s="89"/>
      <c r="O1902" s="72" t="s">
        <v>217</v>
      </c>
      <c r="P1902" s="74">
        <v>42826.524710648147</v>
      </c>
      <c r="Q1902" s="72" t="s">
        <v>4035</v>
      </c>
      <c r="R1902" s="76" t="s">
        <v>6891</v>
      </c>
      <c r="S1902" s="72" t="s">
        <v>8516</v>
      </c>
      <c r="T1902" s="72"/>
      <c r="U1902" s="76" t="s">
        <v>8961</v>
      </c>
      <c r="V1902" s="76" t="s">
        <v>8961</v>
      </c>
      <c r="W1902" s="74">
        <v>42826.524710648147</v>
      </c>
      <c r="X1902" s="76" t="s">
        <v>12220</v>
      </c>
      <c r="Y1902" s="72"/>
      <c r="Z1902" s="72"/>
      <c r="AA1902" s="78" t="s">
        <v>16177</v>
      </c>
      <c r="AB1902" s="72"/>
      <c r="AC1902" s="72" t="b">
        <v>0</v>
      </c>
      <c r="AD1902" s="72">
        <v>0</v>
      </c>
      <c r="AE1902" s="78" t="s">
        <v>230</v>
      </c>
      <c r="AF1902" s="72" t="b">
        <v>0</v>
      </c>
      <c r="AG1902" s="72" t="s">
        <v>231</v>
      </c>
      <c r="AH1902" s="72"/>
      <c r="AI1902" s="78" t="s">
        <v>230</v>
      </c>
      <c r="AJ1902" s="72" t="b">
        <v>0</v>
      </c>
      <c r="AK1902" s="72">
        <v>49</v>
      </c>
      <c r="AL1902" s="78" t="s">
        <v>16228</v>
      </c>
      <c r="AM1902" s="72" t="s">
        <v>246</v>
      </c>
      <c r="AN1902" s="72" t="b">
        <v>0</v>
      </c>
      <c r="AO1902" s="78" t="s">
        <v>16228</v>
      </c>
      <c r="AP1902" s="72" t="s">
        <v>179</v>
      </c>
      <c r="AQ1902" s="72">
        <v>0</v>
      </c>
      <c r="AR1902" s="72">
        <v>0</v>
      </c>
      <c r="AS1902" s="72"/>
      <c r="AT1902" s="72"/>
      <c r="AU1902" s="72"/>
      <c r="AV1902" s="72"/>
      <c r="AW1902" s="72"/>
      <c r="AX1902" s="72"/>
      <c r="AY1902" s="72"/>
      <c r="AZ1902" s="72"/>
    </row>
    <row r="1903" spans="1:52" x14ac:dyDescent="0.35">
      <c r="A1903" s="70" t="s">
        <v>1955</v>
      </c>
      <c r="B1903" s="70" t="s">
        <v>2713</v>
      </c>
      <c r="C1903" s="83"/>
      <c r="D1903" s="84"/>
      <c r="E1903" s="85"/>
      <c r="F1903" s="86"/>
      <c r="G1903" s="83"/>
      <c r="H1903" s="81"/>
      <c r="I1903" s="87"/>
      <c r="J1903" s="87"/>
      <c r="K1903" s="36"/>
      <c r="L1903" s="90"/>
      <c r="M1903" s="90"/>
      <c r="N1903" s="89"/>
      <c r="O1903" s="72" t="s">
        <v>217</v>
      </c>
      <c r="P1903" s="74">
        <v>42826.525995370372</v>
      </c>
      <c r="Q1903" s="72" t="s">
        <v>4078</v>
      </c>
      <c r="R1903" s="76" t="s">
        <v>6914</v>
      </c>
      <c r="S1903" s="72" t="s">
        <v>8435</v>
      </c>
      <c r="T1903" s="72"/>
      <c r="U1903" s="72"/>
      <c r="V1903" s="76" t="s">
        <v>10127</v>
      </c>
      <c r="W1903" s="74">
        <v>42826.525995370372</v>
      </c>
      <c r="X1903" s="76" t="s">
        <v>12221</v>
      </c>
      <c r="Y1903" s="72"/>
      <c r="Z1903" s="72"/>
      <c r="AA1903" s="78" t="s">
        <v>16178</v>
      </c>
      <c r="AB1903" s="72"/>
      <c r="AC1903" s="72" t="b">
        <v>0</v>
      </c>
      <c r="AD1903" s="72">
        <v>0</v>
      </c>
      <c r="AE1903" s="78" t="s">
        <v>230</v>
      </c>
      <c r="AF1903" s="72" t="b">
        <v>0</v>
      </c>
      <c r="AG1903" s="72" t="s">
        <v>231</v>
      </c>
      <c r="AH1903" s="72"/>
      <c r="AI1903" s="78" t="s">
        <v>230</v>
      </c>
      <c r="AJ1903" s="72" t="b">
        <v>0</v>
      </c>
      <c r="AK1903" s="72">
        <v>5</v>
      </c>
      <c r="AL1903" s="78" t="s">
        <v>18325</v>
      </c>
      <c r="AM1903" s="72" t="s">
        <v>242</v>
      </c>
      <c r="AN1903" s="72" t="b">
        <v>0</v>
      </c>
      <c r="AO1903" s="78" t="s">
        <v>18325</v>
      </c>
      <c r="AP1903" s="72" t="s">
        <v>179</v>
      </c>
      <c r="AQ1903" s="72">
        <v>0</v>
      </c>
      <c r="AR1903" s="72">
        <v>0</v>
      </c>
      <c r="AS1903" s="72"/>
      <c r="AT1903" s="72"/>
      <c r="AU1903" s="72"/>
      <c r="AV1903" s="72"/>
      <c r="AW1903" s="72"/>
      <c r="AX1903" s="72"/>
      <c r="AY1903" s="72"/>
      <c r="AZ1903" s="72"/>
    </row>
    <row r="1904" spans="1:52" x14ac:dyDescent="0.35">
      <c r="A1904" s="70" t="s">
        <v>1956</v>
      </c>
      <c r="B1904" s="70" t="s">
        <v>1964</v>
      </c>
      <c r="C1904" s="83"/>
      <c r="D1904" s="84"/>
      <c r="E1904" s="85"/>
      <c r="F1904" s="86"/>
      <c r="G1904" s="83"/>
      <c r="H1904" s="81"/>
      <c r="I1904" s="87"/>
      <c r="J1904" s="87"/>
      <c r="K1904" s="36"/>
      <c r="L1904" s="90"/>
      <c r="M1904" s="90"/>
      <c r="N1904" s="89"/>
      <c r="O1904" s="72" t="s">
        <v>217</v>
      </c>
      <c r="P1904" s="74">
        <v>42826.526041666664</v>
      </c>
      <c r="Q1904" s="72" t="s">
        <v>4079</v>
      </c>
      <c r="R1904" s="76" t="s">
        <v>6915</v>
      </c>
      <c r="S1904" s="72" t="s">
        <v>241</v>
      </c>
      <c r="T1904" s="72"/>
      <c r="U1904" s="76" t="s">
        <v>8964</v>
      </c>
      <c r="V1904" s="76" t="s">
        <v>8964</v>
      </c>
      <c r="W1904" s="74">
        <v>42826.526041666664</v>
      </c>
      <c r="X1904" s="76" t="s">
        <v>12222</v>
      </c>
      <c r="Y1904" s="72"/>
      <c r="Z1904" s="72"/>
      <c r="AA1904" s="78" t="s">
        <v>16179</v>
      </c>
      <c r="AB1904" s="72"/>
      <c r="AC1904" s="72" t="b">
        <v>0</v>
      </c>
      <c r="AD1904" s="72">
        <v>0</v>
      </c>
      <c r="AE1904" s="78" t="s">
        <v>230</v>
      </c>
      <c r="AF1904" s="72" t="b">
        <v>0</v>
      </c>
      <c r="AG1904" s="72" t="s">
        <v>231</v>
      </c>
      <c r="AH1904" s="72"/>
      <c r="AI1904" s="78" t="s">
        <v>230</v>
      </c>
      <c r="AJ1904" s="72" t="b">
        <v>0</v>
      </c>
      <c r="AK1904" s="72">
        <v>1</v>
      </c>
      <c r="AL1904" s="78" t="s">
        <v>16190</v>
      </c>
      <c r="AM1904" s="72" t="s">
        <v>683</v>
      </c>
      <c r="AN1904" s="72" t="b">
        <v>0</v>
      </c>
      <c r="AO1904" s="78" t="s">
        <v>16190</v>
      </c>
      <c r="AP1904" s="72" t="s">
        <v>179</v>
      </c>
      <c r="AQ1904" s="72">
        <v>0</v>
      </c>
      <c r="AR1904" s="72">
        <v>0</v>
      </c>
      <c r="AS1904" s="72"/>
      <c r="AT1904" s="72"/>
      <c r="AU1904" s="72"/>
      <c r="AV1904" s="72"/>
      <c r="AW1904" s="72"/>
      <c r="AX1904" s="72"/>
      <c r="AY1904" s="72"/>
      <c r="AZ1904" s="72"/>
    </row>
    <row r="1905" spans="1:52" x14ac:dyDescent="0.35">
      <c r="A1905" s="70" t="s">
        <v>1957</v>
      </c>
      <c r="B1905" s="70" t="s">
        <v>2713</v>
      </c>
      <c r="C1905" s="83"/>
      <c r="D1905" s="84"/>
      <c r="E1905" s="85"/>
      <c r="F1905" s="86"/>
      <c r="G1905" s="83"/>
      <c r="H1905" s="81"/>
      <c r="I1905" s="87"/>
      <c r="J1905" s="87"/>
      <c r="K1905" s="36"/>
      <c r="L1905" s="90"/>
      <c r="M1905" s="90"/>
      <c r="N1905" s="89"/>
      <c r="O1905" s="72" t="s">
        <v>217</v>
      </c>
      <c r="P1905" s="74">
        <v>42826.52611111111</v>
      </c>
      <c r="Q1905" s="72" t="s">
        <v>4078</v>
      </c>
      <c r="R1905" s="76" t="s">
        <v>6914</v>
      </c>
      <c r="S1905" s="72" t="s">
        <v>8435</v>
      </c>
      <c r="T1905" s="72"/>
      <c r="U1905" s="72"/>
      <c r="V1905" s="76" t="s">
        <v>10128</v>
      </c>
      <c r="W1905" s="74">
        <v>42826.52611111111</v>
      </c>
      <c r="X1905" s="76" t="s">
        <v>12223</v>
      </c>
      <c r="Y1905" s="72"/>
      <c r="Z1905" s="72"/>
      <c r="AA1905" s="78" t="s">
        <v>16180</v>
      </c>
      <c r="AB1905" s="72"/>
      <c r="AC1905" s="72" t="b">
        <v>0</v>
      </c>
      <c r="AD1905" s="72">
        <v>0</v>
      </c>
      <c r="AE1905" s="78" t="s">
        <v>230</v>
      </c>
      <c r="AF1905" s="72" t="b">
        <v>0</v>
      </c>
      <c r="AG1905" s="72" t="s">
        <v>231</v>
      </c>
      <c r="AH1905" s="72"/>
      <c r="AI1905" s="78" t="s">
        <v>230</v>
      </c>
      <c r="AJ1905" s="72" t="b">
        <v>0</v>
      </c>
      <c r="AK1905" s="72">
        <v>5</v>
      </c>
      <c r="AL1905" s="78" t="s">
        <v>18325</v>
      </c>
      <c r="AM1905" s="72" t="s">
        <v>242</v>
      </c>
      <c r="AN1905" s="72" t="b">
        <v>0</v>
      </c>
      <c r="AO1905" s="78" t="s">
        <v>18325</v>
      </c>
      <c r="AP1905" s="72" t="s">
        <v>179</v>
      </c>
      <c r="AQ1905" s="72">
        <v>0</v>
      </c>
      <c r="AR1905" s="72">
        <v>0</v>
      </c>
      <c r="AS1905" s="72"/>
      <c r="AT1905" s="72"/>
      <c r="AU1905" s="72"/>
      <c r="AV1905" s="72"/>
      <c r="AW1905" s="72"/>
      <c r="AX1905" s="72"/>
      <c r="AY1905" s="72"/>
      <c r="AZ1905" s="72"/>
    </row>
    <row r="1906" spans="1:52" x14ac:dyDescent="0.35">
      <c r="A1906" s="70" t="s">
        <v>1958</v>
      </c>
      <c r="B1906" s="70" t="s">
        <v>2713</v>
      </c>
      <c r="C1906" s="83"/>
      <c r="D1906" s="84"/>
      <c r="E1906" s="85"/>
      <c r="F1906" s="86"/>
      <c r="G1906" s="83"/>
      <c r="H1906" s="81"/>
      <c r="I1906" s="87"/>
      <c r="J1906" s="87"/>
      <c r="K1906" s="36"/>
      <c r="L1906" s="90"/>
      <c r="M1906" s="90"/>
      <c r="N1906" s="89"/>
      <c r="O1906" s="72" t="s">
        <v>217</v>
      </c>
      <c r="P1906" s="74">
        <v>42826.531423611108</v>
      </c>
      <c r="Q1906" s="72" t="s">
        <v>4078</v>
      </c>
      <c r="R1906" s="76" t="s">
        <v>6914</v>
      </c>
      <c r="S1906" s="72" t="s">
        <v>8435</v>
      </c>
      <c r="T1906" s="72"/>
      <c r="U1906" s="72"/>
      <c r="V1906" s="76" t="s">
        <v>10129</v>
      </c>
      <c r="W1906" s="74">
        <v>42826.531423611108</v>
      </c>
      <c r="X1906" s="76" t="s">
        <v>12224</v>
      </c>
      <c r="Y1906" s="72"/>
      <c r="Z1906" s="72"/>
      <c r="AA1906" s="78" t="s">
        <v>16181</v>
      </c>
      <c r="AB1906" s="72"/>
      <c r="AC1906" s="72" t="b">
        <v>0</v>
      </c>
      <c r="AD1906" s="72">
        <v>0</v>
      </c>
      <c r="AE1906" s="78" t="s">
        <v>230</v>
      </c>
      <c r="AF1906" s="72" t="b">
        <v>0</v>
      </c>
      <c r="AG1906" s="72" t="s">
        <v>231</v>
      </c>
      <c r="AH1906" s="72"/>
      <c r="AI1906" s="78" t="s">
        <v>230</v>
      </c>
      <c r="AJ1906" s="72" t="b">
        <v>0</v>
      </c>
      <c r="AK1906" s="72">
        <v>5</v>
      </c>
      <c r="AL1906" s="78" t="s">
        <v>18325</v>
      </c>
      <c r="AM1906" s="72" t="s">
        <v>242</v>
      </c>
      <c r="AN1906" s="72" t="b">
        <v>0</v>
      </c>
      <c r="AO1906" s="78" t="s">
        <v>18325</v>
      </c>
      <c r="AP1906" s="72" t="s">
        <v>179</v>
      </c>
      <c r="AQ1906" s="72">
        <v>0</v>
      </c>
      <c r="AR1906" s="72">
        <v>0</v>
      </c>
      <c r="AS1906" s="72"/>
      <c r="AT1906" s="72"/>
      <c r="AU1906" s="72"/>
      <c r="AV1906" s="72"/>
      <c r="AW1906" s="72"/>
      <c r="AX1906" s="72"/>
      <c r="AY1906" s="72"/>
      <c r="AZ1906" s="72"/>
    </row>
    <row r="1907" spans="1:52" x14ac:dyDescent="0.35">
      <c r="A1907" s="70" t="s">
        <v>1959</v>
      </c>
      <c r="B1907" s="70" t="s">
        <v>2713</v>
      </c>
      <c r="C1907" s="83"/>
      <c r="D1907" s="84"/>
      <c r="E1907" s="85"/>
      <c r="F1907" s="86"/>
      <c r="G1907" s="83"/>
      <c r="H1907" s="81"/>
      <c r="I1907" s="87"/>
      <c r="J1907" s="87"/>
      <c r="K1907" s="36"/>
      <c r="L1907" s="90"/>
      <c r="M1907" s="90"/>
      <c r="N1907" s="89"/>
      <c r="O1907" s="72" t="s">
        <v>217</v>
      </c>
      <c r="P1907" s="74">
        <v>42826.537928240738</v>
      </c>
      <c r="Q1907" s="72" t="s">
        <v>4078</v>
      </c>
      <c r="R1907" s="76" t="s">
        <v>6914</v>
      </c>
      <c r="S1907" s="72" t="s">
        <v>8435</v>
      </c>
      <c r="T1907" s="72"/>
      <c r="U1907" s="72"/>
      <c r="V1907" s="76" t="s">
        <v>10130</v>
      </c>
      <c r="W1907" s="74">
        <v>42826.537928240738</v>
      </c>
      <c r="X1907" s="76" t="s">
        <v>12225</v>
      </c>
      <c r="Y1907" s="72"/>
      <c r="Z1907" s="72"/>
      <c r="AA1907" s="78" t="s">
        <v>16182</v>
      </c>
      <c r="AB1907" s="72"/>
      <c r="AC1907" s="72" t="b">
        <v>0</v>
      </c>
      <c r="AD1907" s="72">
        <v>0</v>
      </c>
      <c r="AE1907" s="78" t="s">
        <v>230</v>
      </c>
      <c r="AF1907" s="72" t="b">
        <v>0</v>
      </c>
      <c r="AG1907" s="72" t="s">
        <v>231</v>
      </c>
      <c r="AH1907" s="72"/>
      <c r="AI1907" s="78" t="s">
        <v>230</v>
      </c>
      <c r="AJ1907" s="72" t="b">
        <v>0</v>
      </c>
      <c r="AK1907" s="72">
        <v>5</v>
      </c>
      <c r="AL1907" s="78" t="s">
        <v>18325</v>
      </c>
      <c r="AM1907" s="72" t="s">
        <v>242</v>
      </c>
      <c r="AN1907" s="72" t="b">
        <v>0</v>
      </c>
      <c r="AO1907" s="78" t="s">
        <v>18325</v>
      </c>
      <c r="AP1907" s="72" t="s">
        <v>179</v>
      </c>
      <c r="AQ1907" s="72">
        <v>0</v>
      </c>
      <c r="AR1907" s="72">
        <v>0</v>
      </c>
      <c r="AS1907" s="72"/>
      <c r="AT1907" s="72"/>
      <c r="AU1907" s="72"/>
      <c r="AV1907" s="72"/>
      <c r="AW1907" s="72"/>
      <c r="AX1907" s="72"/>
      <c r="AY1907" s="72"/>
      <c r="AZ1907" s="72"/>
    </row>
    <row r="1908" spans="1:52" x14ac:dyDescent="0.35">
      <c r="A1908" s="70" t="s">
        <v>1960</v>
      </c>
      <c r="B1908" s="70" t="s">
        <v>2734</v>
      </c>
      <c r="C1908" s="83"/>
      <c r="D1908" s="84"/>
      <c r="E1908" s="85"/>
      <c r="F1908" s="86"/>
      <c r="G1908" s="83"/>
      <c r="H1908" s="81"/>
      <c r="I1908" s="87"/>
      <c r="J1908" s="87"/>
      <c r="K1908" s="36"/>
      <c r="L1908" s="90"/>
      <c r="M1908" s="90"/>
      <c r="N1908" s="89"/>
      <c r="O1908" s="72" t="s">
        <v>217</v>
      </c>
      <c r="P1908" s="74">
        <v>42826.539675925924</v>
      </c>
      <c r="Q1908" s="72" t="s">
        <v>4080</v>
      </c>
      <c r="R1908" s="76" t="s">
        <v>6342</v>
      </c>
      <c r="S1908" s="72" t="s">
        <v>226</v>
      </c>
      <c r="T1908" s="72"/>
      <c r="U1908" s="72"/>
      <c r="V1908" s="76" t="s">
        <v>10131</v>
      </c>
      <c r="W1908" s="74">
        <v>42826.539675925924</v>
      </c>
      <c r="X1908" s="76" t="s">
        <v>12226</v>
      </c>
      <c r="Y1908" s="72"/>
      <c r="Z1908" s="72"/>
      <c r="AA1908" s="78" t="s">
        <v>16183</v>
      </c>
      <c r="AB1908" s="72"/>
      <c r="AC1908" s="72" t="b">
        <v>0</v>
      </c>
      <c r="AD1908" s="72">
        <v>0</v>
      </c>
      <c r="AE1908" s="78" t="s">
        <v>230</v>
      </c>
      <c r="AF1908" s="72" t="b">
        <v>0</v>
      </c>
      <c r="AG1908" s="72" t="s">
        <v>235</v>
      </c>
      <c r="AH1908" s="72"/>
      <c r="AI1908" s="78" t="s">
        <v>230</v>
      </c>
      <c r="AJ1908" s="72" t="b">
        <v>0</v>
      </c>
      <c r="AK1908" s="72">
        <v>0</v>
      </c>
      <c r="AL1908" s="78" t="s">
        <v>230</v>
      </c>
      <c r="AM1908" s="72" t="s">
        <v>238</v>
      </c>
      <c r="AN1908" s="72" t="b">
        <v>0</v>
      </c>
      <c r="AO1908" s="78" t="s">
        <v>16183</v>
      </c>
      <c r="AP1908" s="72" t="s">
        <v>179</v>
      </c>
      <c r="AQ1908" s="72">
        <v>0</v>
      </c>
      <c r="AR1908" s="72">
        <v>0</v>
      </c>
      <c r="AS1908" s="72"/>
      <c r="AT1908" s="72"/>
      <c r="AU1908" s="72"/>
      <c r="AV1908" s="72"/>
      <c r="AW1908" s="72"/>
      <c r="AX1908" s="72"/>
      <c r="AY1908" s="72"/>
      <c r="AZ1908" s="72"/>
    </row>
    <row r="1909" spans="1:52" x14ac:dyDescent="0.35">
      <c r="A1909" s="70" t="s">
        <v>1960</v>
      </c>
      <c r="B1909" s="70" t="s">
        <v>216</v>
      </c>
      <c r="C1909" s="83"/>
      <c r="D1909" s="84"/>
      <c r="E1909" s="85"/>
      <c r="F1909" s="86"/>
      <c r="G1909" s="83"/>
      <c r="H1909" s="81"/>
      <c r="I1909" s="87"/>
      <c r="J1909" s="87"/>
      <c r="K1909" s="36"/>
      <c r="L1909" s="90"/>
      <c r="M1909" s="90"/>
      <c r="N1909" s="89"/>
      <c r="O1909" s="72" t="s">
        <v>217</v>
      </c>
      <c r="P1909" s="74">
        <v>42826.539675925924</v>
      </c>
      <c r="Q1909" s="72" t="s">
        <v>4080</v>
      </c>
      <c r="R1909" s="76" t="s">
        <v>6342</v>
      </c>
      <c r="S1909" s="72" t="s">
        <v>226</v>
      </c>
      <c r="T1909" s="72"/>
      <c r="U1909" s="72"/>
      <c r="V1909" s="76" t="s">
        <v>10131</v>
      </c>
      <c r="W1909" s="74">
        <v>42826.539675925924</v>
      </c>
      <c r="X1909" s="76" t="s">
        <v>12226</v>
      </c>
      <c r="Y1909" s="72"/>
      <c r="Z1909" s="72"/>
      <c r="AA1909" s="78" t="s">
        <v>16183</v>
      </c>
      <c r="AB1909" s="72"/>
      <c r="AC1909" s="72" t="b">
        <v>0</v>
      </c>
      <c r="AD1909" s="72">
        <v>0</v>
      </c>
      <c r="AE1909" s="78" t="s">
        <v>230</v>
      </c>
      <c r="AF1909" s="72" t="b">
        <v>0</v>
      </c>
      <c r="AG1909" s="72" t="s">
        <v>235</v>
      </c>
      <c r="AH1909" s="72"/>
      <c r="AI1909" s="78" t="s">
        <v>230</v>
      </c>
      <c r="AJ1909" s="72" t="b">
        <v>0</v>
      </c>
      <c r="AK1909" s="72">
        <v>0</v>
      </c>
      <c r="AL1909" s="78" t="s">
        <v>230</v>
      </c>
      <c r="AM1909" s="72" t="s">
        <v>238</v>
      </c>
      <c r="AN1909" s="72" t="b">
        <v>0</v>
      </c>
      <c r="AO1909" s="78" t="s">
        <v>16183</v>
      </c>
      <c r="AP1909" s="72" t="s">
        <v>179</v>
      </c>
      <c r="AQ1909" s="72">
        <v>0</v>
      </c>
      <c r="AR1909" s="72">
        <v>0</v>
      </c>
      <c r="AS1909" s="72"/>
      <c r="AT1909" s="72"/>
      <c r="AU1909" s="72"/>
      <c r="AV1909" s="72"/>
      <c r="AW1909" s="72"/>
      <c r="AX1909" s="72"/>
      <c r="AY1909" s="72"/>
      <c r="AZ1909" s="72"/>
    </row>
    <row r="1910" spans="1:52" x14ac:dyDescent="0.35">
      <c r="A1910" s="70" t="s">
        <v>1961</v>
      </c>
      <c r="B1910" s="70" t="s">
        <v>2694</v>
      </c>
      <c r="C1910" s="83"/>
      <c r="D1910" s="84"/>
      <c r="E1910" s="85"/>
      <c r="F1910" s="86"/>
      <c r="G1910" s="83"/>
      <c r="H1910" s="81"/>
      <c r="I1910" s="87"/>
      <c r="J1910" s="87"/>
      <c r="K1910" s="36"/>
      <c r="L1910" s="90"/>
      <c r="M1910" s="90"/>
      <c r="N1910" s="89"/>
      <c r="O1910" s="72" t="s">
        <v>217</v>
      </c>
      <c r="P1910" s="74">
        <v>42826.542557870373</v>
      </c>
      <c r="Q1910" s="72" t="s">
        <v>3708</v>
      </c>
      <c r="R1910" s="76" t="s">
        <v>6407</v>
      </c>
      <c r="S1910" s="72" t="s">
        <v>555</v>
      </c>
      <c r="T1910" s="72"/>
      <c r="U1910" s="72"/>
      <c r="V1910" s="76" t="s">
        <v>10132</v>
      </c>
      <c r="W1910" s="74">
        <v>42826.542557870373</v>
      </c>
      <c r="X1910" s="76" t="s">
        <v>12227</v>
      </c>
      <c r="Y1910" s="72"/>
      <c r="Z1910" s="72"/>
      <c r="AA1910" s="78" t="s">
        <v>16184</v>
      </c>
      <c r="AB1910" s="72"/>
      <c r="AC1910" s="72" t="b">
        <v>0</v>
      </c>
      <c r="AD1910" s="72">
        <v>0</v>
      </c>
      <c r="AE1910" s="78" t="s">
        <v>230</v>
      </c>
      <c r="AF1910" s="72" t="b">
        <v>0</v>
      </c>
      <c r="AG1910" s="72" t="s">
        <v>231</v>
      </c>
      <c r="AH1910" s="72"/>
      <c r="AI1910" s="78" t="s">
        <v>230</v>
      </c>
      <c r="AJ1910" s="72" t="b">
        <v>0</v>
      </c>
      <c r="AK1910" s="72">
        <v>3</v>
      </c>
      <c r="AL1910" s="78" t="s">
        <v>18169</v>
      </c>
      <c r="AM1910" s="72" t="s">
        <v>242</v>
      </c>
      <c r="AN1910" s="72" t="b">
        <v>0</v>
      </c>
      <c r="AO1910" s="78" t="s">
        <v>18169</v>
      </c>
      <c r="AP1910" s="72" t="s">
        <v>179</v>
      </c>
      <c r="AQ1910" s="72">
        <v>0</v>
      </c>
      <c r="AR1910" s="72">
        <v>0</v>
      </c>
      <c r="AS1910" s="72"/>
      <c r="AT1910" s="72"/>
      <c r="AU1910" s="72"/>
      <c r="AV1910" s="72"/>
      <c r="AW1910" s="72"/>
      <c r="AX1910" s="72"/>
      <c r="AY1910" s="72"/>
      <c r="AZ1910" s="72"/>
    </row>
    <row r="1911" spans="1:52" x14ac:dyDescent="0.35">
      <c r="A1911" s="70" t="s">
        <v>1962</v>
      </c>
      <c r="B1911" s="70" t="s">
        <v>1962</v>
      </c>
      <c r="C1911" s="83"/>
      <c r="D1911" s="84"/>
      <c r="E1911" s="85"/>
      <c r="F1911" s="86"/>
      <c r="G1911" s="83"/>
      <c r="H1911" s="81"/>
      <c r="I1911" s="87"/>
      <c r="J1911" s="87"/>
      <c r="K1911" s="36"/>
      <c r="L1911" s="90"/>
      <c r="M1911" s="90"/>
      <c r="N1911" s="89"/>
      <c r="O1911" s="72" t="s">
        <v>179</v>
      </c>
      <c r="P1911" s="74">
        <v>42826.542800925927</v>
      </c>
      <c r="Q1911" s="72" t="s">
        <v>4081</v>
      </c>
      <c r="R1911" s="76" t="s">
        <v>6916</v>
      </c>
      <c r="S1911" s="72" t="s">
        <v>221</v>
      </c>
      <c r="T1911" s="72" t="s">
        <v>8715</v>
      </c>
      <c r="U1911" s="72"/>
      <c r="V1911" s="76" t="s">
        <v>10133</v>
      </c>
      <c r="W1911" s="74">
        <v>42826.542800925927</v>
      </c>
      <c r="X1911" s="76" t="s">
        <v>12228</v>
      </c>
      <c r="Y1911" s="72"/>
      <c r="Z1911" s="72"/>
      <c r="AA1911" s="78" t="s">
        <v>16185</v>
      </c>
      <c r="AB1911" s="72"/>
      <c r="AC1911" s="72" t="b">
        <v>0</v>
      </c>
      <c r="AD1911" s="72">
        <v>0</v>
      </c>
      <c r="AE1911" s="78" t="s">
        <v>230</v>
      </c>
      <c r="AF1911" s="72" t="b">
        <v>0</v>
      </c>
      <c r="AG1911" s="72" t="s">
        <v>300</v>
      </c>
      <c r="AH1911" s="72"/>
      <c r="AI1911" s="78" t="s">
        <v>230</v>
      </c>
      <c r="AJ1911" s="72" t="b">
        <v>0</v>
      </c>
      <c r="AK1911" s="72">
        <v>0</v>
      </c>
      <c r="AL1911" s="78" t="s">
        <v>230</v>
      </c>
      <c r="AM1911" s="72" t="s">
        <v>244</v>
      </c>
      <c r="AN1911" s="72" t="b">
        <v>0</v>
      </c>
      <c r="AO1911" s="78" t="s">
        <v>16185</v>
      </c>
      <c r="AP1911" s="72" t="s">
        <v>179</v>
      </c>
      <c r="AQ1911" s="72">
        <v>0</v>
      </c>
      <c r="AR1911" s="72">
        <v>0</v>
      </c>
      <c r="AS1911" s="72"/>
      <c r="AT1911" s="72"/>
      <c r="AU1911" s="72"/>
      <c r="AV1911" s="72"/>
      <c r="AW1911" s="72"/>
      <c r="AX1911" s="72"/>
      <c r="AY1911" s="72"/>
      <c r="AZ1911" s="72"/>
    </row>
    <row r="1912" spans="1:52" x14ac:dyDescent="0.35">
      <c r="A1912" s="70" t="s">
        <v>1963</v>
      </c>
      <c r="B1912" s="70" t="s">
        <v>2735</v>
      </c>
      <c r="C1912" s="83"/>
      <c r="D1912" s="84"/>
      <c r="E1912" s="85"/>
      <c r="F1912" s="86"/>
      <c r="G1912" s="83"/>
      <c r="H1912" s="81"/>
      <c r="I1912" s="87"/>
      <c r="J1912" s="87"/>
      <c r="K1912" s="36"/>
      <c r="L1912" s="90"/>
      <c r="M1912" s="90"/>
      <c r="N1912" s="89"/>
      <c r="O1912" s="72" t="s">
        <v>217</v>
      </c>
      <c r="P1912" s="74">
        <v>42826.543009259258</v>
      </c>
      <c r="Q1912" s="72" t="s">
        <v>4082</v>
      </c>
      <c r="R1912" s="76" t="s">
        <v>6917</v>
      </c>
      <c r="S1912" s="72" t="s">
        <v>620</v>
      </c>
      <c r="T1912" s="72"/>
      <c r="U1912" s="72"/>
      <c r="V1912" s="76" t="s">
        <v>10134</v>
      </c>
      <c r="W1912" s="74">
        <v>42826.543009259258</v>
      </c>
      <c r="X1912" s="76" t="s">
        <v>12229</v>
      </c>
      <c r="Y1912" s="72"/>
      <c r="Z1912" s="72"/>
      <c r="AA1912" s="78" t="s">
        <v>16186</v>
      </c>
      <c r="AB1912" s="72"/>
      <c r="AC1912" s="72" t="b">
        <v>0</v>
      </c>
      <c r="AD1912" s="72">
        <v>0</v>
      </c>
      <c r="AE1912" s="78" t="s">
        <v>230</v>
      </c>
      <c r="AF1912" s="72" t="b">
        <v>0</v>
      </c>
      <c r="AG1912" s="72" t="s">
        <v>235</v>
      </c>
      <c r="AH1912" s="72"/>
      <c r="AI1912" s="78" t="s">
        <v>230</v>
      </c>
      <c r="AJ1912" s="72" t="b">
        <v>0</v>
      </c>
      <c r="AK1912" s="72">
        <v>0</v>
      </c>
      <c r="AL1912" s="78" t="s">
        <v>230</v>
      </c>
      <c r="AM1912" s="72" t="s">
        <v>239</v>
      </c>
      <c r="AN1912" s="72" t="b">
        <v>0</v>
      </c>
      <c r="AO1912" s="78" t="s">
        <v>16186</v>
      </c>
      <c r="AP1912" s="72" t="s">
        <v>179</v>
      </c>
      <c r="AQ1912" s="72">
        <v>0</v>
      </c>
      <c r="AR1912" s="72">
        <v>0</v>
      </c>
      <c r="AS1912" s="72"/>
      <c r="AT1912" s="72"/>
      <c r="AU1912" s="72"/>
      <c r="AV1912" s="72"/>
      <c r="AW1912" s="72"/>
      <c r="AX1912" s="72"/>
      <c r="AY1912" s="72"/>
      <c r="AZ1912" s="72"/>
    </row>
    <row r="1913" spans="1:52" x14ac:dyDescent="0.35">
      <c r="A1913" s="70" t="s">
        <v>1963</v>
      </c>
      <c r="B1913" s="70" t="s">
        <v>216</v>
      </c>
      <c r="C1913" s="83"/>
      <c r="D1913" s="84"/>
      <c r="E1913" s="85"/>
      <c r="F1913" s="86"/>
      <c r="G1913" s="83"/>
      <c r="H1913" s="81"/>
      <c r="I1913" s="87"/>
      <c r="J1913" s="87"/>
      <c r="K1913" s="36"/>
      <c r="L1913" s="90"/>
      <c r="M1913" s="90"/>
      <c r="N1913" s="89"/>
      <c r="O1913" s="72" t="s">
        <v>217</v>
      </c>
      <c r="P1913" s="74">
        <v>42826.543009259258</v>
      </c>
      <c r="Q1913" s="72" t="s">
        <v>4082</v>
      </c>
      <c r="R1913" s="76" t="s">
        <v>6917</v>
      </c>
      <c r="S1913" s="72" t="s">
        <v>620</v>
      </c>
      <c r="T1913" s="72"/>
      <c r="U1913" s="72"/>
      <c r="V1913" s="76" t="s">
        <v>10134</v>
      </c>
      <c r="W1913" s="74">
        <v>42826.543009259258</v>
      </c>
      <c r="X1913" s="76" t="s">
        <v>12229</v>
      </c>
      <c r="Y1913" s="72"/>
      <c r="Z1913" s="72"/>
      <c r="AA1913" s="78" t="s">
        <v>16186</v>
      </c>
      <c r="AB1913" s="72"/>
      <c r="AC1913" s="72" t="b">
        <v>0</v>
      </c>
      <c r="AD1913" s="72">
        <v>0</v>
      </c>
      <c r="AE1913" s="78" t="s">
        <v>230</v>
      </c>
      <c r="AF1913" s="72" t="b">
        <v>0</v>
      </c>
      <c r="AG1913" s="72" t="s">
        <v>235</v>
      </c>
      <c r="AH1913" s="72"/>
      <c r="AI1913" s="78" t="s">
        <v>230</v>
      </c>
      <c r="AJ1913" s="72" t="b">
        <v>0</v>
      </c>
      <c r="AK1913" s="72">
        <v>0</v>
      </c>
      <c r="AL1913" s="78" t="s">
        <v>230</v>
      </c>
      <c r="AM1913" s="72" t="s">
        <v>239</v>
      </c>
      <c r="AN1913" s="72" t="b">
        <v>0</v>
      </c>
      <c r="AO1913" s="78" t="s">
        <v>16186</v>
      </c>
      <c r="AP1913" s="72" t="s">
        <v>179</v>
      </c>
      <c r="AQ1913" s="72">
        <v>0</v>
      </c>
      <c r="AR1913" s="72">
        <v>0</v>
      </c>
      <c r="AS1913" s="72"/>
      <c r="AT1913" s="72"/>
      <c r="AU1913" s="72"/>
      <c r="AV1913" s="72"/>
      <c r="AW1913" s="72"/>
      <c r="AX1913" s="72"/>
      <c r="AY1913" s="72"/>
      <c r="AZ1913" s="72"/>
    </row>
    <row r="1914" spans="1:52" x14ac:dyDescent="0.35">
      <c r="A1914" s="70" t="s">
        <v>1964</v>
      </c>
      <c r="B1914" s="70" t="s">
        <v>1964</v>
      </c>
      <c r="C1914" s="83"/>
      <c r="D1914" s="84"/>
      <c r="E1914" s="85"/>
      <c r="F1914" s="86"/>
      <c r="G1914" s="83"/>
      <c r="H1914" s="81"/>
      <c r="I1914" s="87"/>
      <c r="J1914" s="87"/>
      <c r="K1914" s="36"/>
      <c r="L1914" s="90"/>
      <c r="M1914" s="90"/>
      <c r="N1914" s="89"/>
      <c r="O1914" s="72" t="s">
        <v>179</v>
      </c>
      <c r="P1914" s="74">
        <v>42824.669895833336</v>
      </c>
      <c r="Q1914" s="72" t="s">
        <v>4083</v>
      </c>
      <c r="R1914" s="76" t="s">
        <v>6918</v>
      </c>
      <c r="S1914" s="72" t="s">
        <v>241</v>
      </c>
      <c r="T1914" s="72"/>
      <c r="U1914" s="76" t="s">
        <v>8965</v>
      </c>
      <c r="V1914" s="76" t="s">
        <v>8965</v>
      </c>
      <c r="W1914" s="74">
        <v>42824.669895833336</v>
      </c>
      <c r="X1914" s="76" t="s">
        <v>12230</v>
      </c>
      <c r="Y1914" s="72"/>
      <c r="Z1914" s="72"/>
      <c r="AA1914" s="78" t="s">
        <v>16187</v>
      </c>
      <c r="AB1914" s="72"/>
      <c r="AC1914" s="72" t="b">
        <v>0</v>
      </c>
      <c r="AD1914" s="72">
        <v>2</v>
      </c>
      <c r="AE1914" s="78" t="s">
        <v>230</v>
      </c>
      <c r="AF1914" s="72" t="b">
        <v>0</v>
      </c>
      <c r="AG1914" s="72" t="s">
        <v>231</v>
      </c>
      <c r="AH1914" s="72"/>
      <c r="AI1914" s="78" t="s">
        <v>230</v>
      </c>
      <c r="AJ1914" s="72" t="b">
        <v>0</v>
      </c>
      <c r="AK1914" s="72">
        <v>1</v>
      </c>
      <c r="AL1914" s="78" t="s">
        <v>230</v>
      </c>
      <c r="AM1914" s="72" t="s">
        <v>241</v>
      </c>
      <c r="AN1914" s="72" t="b">
        <v>0</v>
      </c>
      <c r="AO1914" s="78" t="s">
        <v>16187</v>
      </c>
      <c r="AP1914" s="72" t="s">
        <v>179</v>
      </c>
      <c r="AQ1914" s="72">
        <v>0</v>
      </c>
      <c r="AR1914" s="72">
        <v>0</v>
      </c>
      <c r="AS1914" s="72"/>
      <c r="AT1914" s="72"/>
      <c r="AU1914" s="72"/>
      <c r="AV1914" s="72"/>
      <c r="AW1914" s="72"/>
      <c r="AX1914" s="72"/>
      <c r="AY1914" s="72"/>
      <c r="AZ1914" s="72"/>
    </row>
    <row r="1915" spans="1:52" x14ac:dyDescent="0.35">
      <c r="A1915" s="70" t="s">
        <v>1964</v>
      </c>
      <c r="B1915" s="70" t="s">
        <v>1964</v>
      </c>
      <c r="C1915" s="83"/>
      <c r="D1915" s="84"/>
      <c r="E1915" s="85"/>
      <c r="F1915" s="86"/>
      <c r="G1915" s="83"/>
      <c r="H1915" s="81"/>
      <c r="I1915" s="87"/>
      <c r="J1915" s="87"/>
      <c r="K1915" s="36"/>
      <c r="L1915" s="90"/>
      <c r="M1915" s="90"/>
      <c r="N1915" s="89"/>
      <c r="O1915" s="72" t="s">
        <v>179</v>
      </c>
      <c r="P1915" s="74">
        <v>42825.969583333332</v>
      </c>
      <c r="Q1915" s="72" t="s">
        <v>4084</v>
      </c>
      <c r="R1915" s="76" t="s">
        <v>6919</v>
      </c>
      <c r="S1915" s="72" t="s">
        <v>225</v>
      </c>
      <c r="T1915" s="72"/>
      <c r="U1915" s="72"/>
      <c r="V1915" s="76" t="s">
        <v>10135</v>
      </c>
      <c r="W1915" s="74">
        <v>42825.969583333332</v>
      </c>
      <c r="X1915" s="76" t="s">
        <v>12231</v>
      </c>
      <c r="Y1915" s="72"/>
      <c r="Z1915" s="72"/>
      <c r="AA1915" s="78" t="s">
        <v>16188</v>
      </c>
      <c r="AB1915" s="72"/>
      <c r="AC1915" s="72" t="b">
        <v>0</v>
      </c>
      <c r="AD1915" s="72">
        <v>7</v>
      </c>
      <c r="AE1915" s="78" t="s">
        <v>230</v>
      </c>
      <c r="AF1915" s="72" t="b">
        <v>0</v>
      </c>
      <c r="AG1915" s="72" t="s">
        <v>231</v>
      </c>
      <c r="AH1915" s="72"/>
      <c r="AI1915" s="78" t="s">
        <v>230</v>
      </c>
      <c r="AJ1915" s="72" t="b">
        <v>0</v>
      </c>
      <c r="AK1915" s="72">
        <v>2</v>
      </c>
      <c r="AL1915" s="78" t="s">
        <v>230</v>
      </c>
      <c r="AM1915" s="72" t="s">
        <v>241</v>
      </c>
      <c r="AN1915" s="72" t="b">
        <v>1</v>
      </c>
      <c r="AO1915" s="78" t="s">
        <v>16188</v>
      </c>
      <c r="AP1915" s="72" t="s">
        <v>179</v>
      </c>
      <c r="AQ1915" s="72">
        <v>0</v>
      </c>
      <c r="AR1915" s="72">
        <v>0</v>
      </c>
      <c r="AS1915" s="72"/>
      <c r="AT1915" s="72"/>
      <c r="AU1915" s="72"/>
      <c r="AV1915" s="72"/>
      <c r="AW1915" s="72"/>
      <c r="AX1915" s="72"/>
      <c r="AY1915" s="72"/>
      <c r="AZ1915" s="72"/>
    </row>
    <row r="1916" spans="1:52" x14ac:dyDescent="0.35">
      <c r="A1916" s="70" t="s">
        <v>1964</v>
      </c>
      <c r="B1916" s="70" t="s">
        <v>1964</v>
      </c>
      <c r="C1916" s="83"/>
      <c r="D1916" s="84"/>
      <c r="E1916" s="85"/>
      <c r="F1916" s="86"/>
      <c r="G1916" s="83"/>
      <c r="H1916" s="81"/>
      <c r="I1916" s="87"/>
      <c r="J1916" s="87"/>
      <c r="K1916" s="36"/>
      <c r="L1916" s="90"/>
      <c r="M1916" s="90"/>
      <c r="N1916" s="89"/>
      <c r="O1916" s="72" t="s">
        <v>179</v>
      </c>
      <c r="P1916" s="74">
        <v>42826.143842592595</v>
      </c>
      <c r="Q1916" s="72" t="s">
        <v>4085</v>
      </c>
      <c r="R1916" s="76" t="s">
        <v>6826</v>
      </c>
      <c r="S1916" s="72" t="s">
        <v>241</v>
      </c>
      <c r="T1916" s="72"/>
      <c r="U1916" s="76" t="s">
        <v>8956</v>
      </c>
      <c r="V1916" s="76" t="s">
        <v>8956</v>
      </c>
      <c r="W1916" s="74">
        <v>42826.143842592595</v>
      </c>
      <c r="X1916" s="76" t="s">
        <v>12232</v>
      </c>
      <c r="Y1916" s="72"/>
      <c r="Z1916" s="72"/>
      <c r="AA1916" s="78" t="s">
        <v>16189</v>
      </c>
      <c r="AB1916" s="72"/>
      <c r="AC1916" s="72" t="b">
        <v>0</v>
      </c>
      <c r="AD1916" s="72">
        <v>1</v>
      </c>
      <c r="AE1916" s="78" t="s">
        <v>230</v>
      </c>
      <c r="AF1916" s="72" t="b">
        <v>0</v>
      </c>
      <c r="AG1916" s="72" t="s">
        <v>231</v>
      </c>
      <c r="AH1916" s="72"/>
      <c r="AI1916" s="78" t="s">
        <v>230</v>
      </c>
      <c r="AJ1916" s="72" t="b">
        <v>0</v>
      </c>
      <c r="AK1916" s="72">
        <v>2</v>
      </c>
      <c r="AL1916" s="78" t="s">
        <v>230</v>
      </c>
      <c r="AM1916" s="72" t="s">
        <v>241</v>
      </c>
      <c r="AN1916" s="72" t="b">
        <v>0</v>
      </c>
      <c r="AO1916" s="78" t="s">
        <v>16189</v>
      </c>
      <c r="AP1916" s="72" t="s">
        <v>179</v>
      </c>
      <c r="AQ1916" s="72">
        <v>0</v>
      </c>
      <c r="AR1916" s="72">
        <v>0</v>
      </c>
      <c r="AS1916" s="72"/>
      <c r="AT1916" s="72"/>
      <c r="AU1916" s="72"/>
      <c r="AV1916" s="72"/>
      <c r="AW1916" s="72"/>
      <c r="AX1916" s="72"/>
      <c r="AY1916" s="72"/>
      <c r="AZ1916" s="72"/>
    </row>
    <row r="1917" spans="1:52" x14ac:dyDescent="0.35">
      <c r="A1917" s="70" t="s">
        <v>1964</v>
      </c>
      <c r="B1917" s="70" t="s">
        <v>1964</v>
      </c>
      <c r="C1917" s="83"/>
      <c r="D1917" s="84"/>
      <c r="E1917" s="85"/>
      <c r="F1917" s="86"/>
      <c r="G1917" s="83"/>
      <c r="H1917" s="81"/>
      <c r="I1917" s="87"/>
      <c r="J1917" s="87"/>
      <c r="K1917" s="36"/>
      <c r="L1917" s="90"/>
      <c r="M1917" s="90"/>
      <c r="N1917" s="89"/>
      <c r="O1917" s="72" t="s">
        <v>179</v>
      </c>
      <c r="P1917" s="74">
        <v>42826.479942129627</v>
      </c>
      <c r="Q1917" s="72" t="s">
        <v>4086</v>
      </c>
      <c r="R1917" s="76" t="s">
        <v>6915</v>
      </c>
      <c r="S1917" s="72" t="s">
        <v>241</v>
      </c>
      <c r="T1917" s="72"/>
      <c r="U1917" s="76" t="s">
        <v>8964</v>
      </c>
      <c r="V1917" s="76" t="s">
        <v>8964</v>
      </c>
      <c r="W1917" s="74">
        <v>42826.479942129627</v>
      </c>
      <c r="X1917" s="76" t="s">
        <v>12233</v>
      </c>
      <c r="Y1917" s="72"/>
      <c r="Z1917" s="72"/>
      <c r="AA1917" s="78" t="s">
        <v>16190</v>
      </c>
      <c r="AB1917" s="72"/>
      <c r="AC1917" s="72" t="b">
        <v>0</v>
      </c>
      <c r="AD1917" s="72">
        <v>4</v>
      </c>
      <c r="AE1917" s="78" t="s">
        <v>230</v>
      </c>
      <c r="AF1917" s="72" t="b">
        <v>0</v>
      </c>
      <c r="AG1917" s="72" t="s">
        <v>231</v>
      </c>
      <c r="AH1917" s="72"/>
      <c r="AI1917" s="78" t="s">
        <v>230</v>
      </c>
      <c r="AJ1917" s="72" t="b">
        <v>0</v>
      </c>
      <c r="AK1917" s="72">
        <v>1</v>
      </c>
      <c r="AL1917" s="78" t="s">
        <v>230</v>
      </c>
      <c r="AM1917" s="72" t="s">
        <v>241</v>
      </c>
      <c r="AN1917" s="72" t="b">
        <v>0</v>
      </c>
      <c r="AO1917" s="78" t="s">
        <v>16190</v>
      </c>
      <c r="AP1917" s="72" t="s">
        <v>179</v>
      </c>
      <c r="AQ1917" s="72">
        <v>0</v>
      </c>
      <c r="AR1917" s="72">
        <v>0</v>
      </c>
      <c r="AS1917" s="72"/>
      <c r="AT1917" s="72"/>
      <c r="AU1917" s="72"/>
      <c r="AV1917" s="72"/>
      <c r="AW1917" s="72"/>
      <c r="AX1917" s="72"/>
      <c r="AY1917" s="72"/>
      <c r="AZ1917" s="72"/>
    </row>
    <row r="1918" spans="1:52" x14ac:dyDescent="0.35">
      <c r="A1918" s="70" t="s">
        <v>1965</v>
      </c>
      <c r="B1918" s="70" t="s">
        <v>1964</v>
      </c>
      <c r="C1918" s="83"/>
      <c r="D1918" s="84"/>
      <c r="E1918" s="85"/>
      <c r="F1918" s="86"/>
      <c r="G1918" s="83"/>
      <c r="H1918" s="81"/>
      <c r="I1918" s="87"/>
      <c r="J1918" s="87"/>
      <c r="K1918" s="36"/>
      <c r="L1918" s="90"/>
      <c r="M1918" s="90"/>
      <c r="N1918" s="89"/>
      <c r="O1918" s="72" t="s">
        <v>217</v>
      </c>
      <c r="P1918" s="74">
        <v>42826.544432870367</v>
      </c>
      <c r="Q1918" s="72" t="s">
        <v>3871</v>
      </c>
      <c r="R1918" s="76" t="s">
        <v>6786</v>
      </c>
      <c r="S1918" s="72" t="s">
        <v>241</v>
      </c>
      <c r="T1918" s="72"/>
      <c r="U1918" s="72"/>
      <c r="V1918" s="76" t="s">
        <v>10136</v>
      </c>
      <c r="W1918" s="74">
        <v>42826.544432870367</v>
      </c>
      <c r="X1918" s="76" t="s">
        <v>12234</v>
      </c>
      <c r="Y1918" s="72"/>
      <c r="Z1918" s="72"/>
      <c r="AA1918" s="78" t="s">
        <v>16191</v>
      </c>
      <c r="AB1918" s="72"/>
      <c r="AC1918" s="72" t="b">
        <v>0</v>
      </c>
      <c r="AD1918" s="72">
        <v>0</v>
      </c>
      <c r="AE1918" s="78" t="s">
        <v>230</v>
      </c>
      <c r="AF1918" s="72" t="b">
        <v>0</v>
      </c>
      <c r="AG1918" s="72" t="s">
        <v>231</v>
      </c>
      <c r="AH1918" s="72"/>
      <c r="AI1918" s="78" t="s">
        <v>230</v>
      </c>
      <c r="AJ1918" s="72" t="b">
        <v>0</v>
      </c>
      <c r="AK1918" s="72">
        <v>2</v>
      </c>
      <c r="AL1918" s="78" t="s">
        <v>16188</v>
      </c>
      <c r="AM1918" s="72" t="s">
        <v>246</v>
      </c>
      <c r="AN1918" s="72" t="b">
        <v>0</v>
      </c>
      <c r="AO1918" s="78" t="s">
        <v>16188</v>
      </c>
      <c r="AP1918" s="72" t="s">
        <v>179</v>
      </c>
      <c r="AQ1918" s="72">
        <v>0</v>
      </c>
      <c r="AR1918" s="72">
        <v>0</v>
      </c>
      <c r="AS1918" s="72"/>
      <c r="AT1918" s="72"/>
      <c r="AU1918" s="72"/>
      <c r="AV1918" s="72"/>
      <c r="AW1918" s="72"/>
      <c r="AX1918" s="72"/>
      <c r="AY1918" s="72"/>
      <c r="AZ1918" s="72"/>
    </row>
    <row r="1919" spans="1:52" x14ac:dyDescent="0.35">
      <c r="A1919" s="70" t="s">
        <v>1966</v>
      </c>
      <c r="B1919" s="70" t="s">
        <v>2694</v>
      </c>
      <c r="C1919" s="83"/>
      <c r="D1919" s="84"/>
      <c r="E1919" s="85"/>
      <c r="F1919" s="86"/>
      <c r="G1919" s="83"/>
      <c r="H1919" s="81"/>
      <c r="I1919" s="87"/>
      <c r="J1919" s="87"/>
      <c r="K1919" s="36"/>
      <c r="L1919" s="90"/>
      <c r="M1919" s="90"/>
      <c r="N1919" s="89"/>
      <c r="O1919" s="72" t="s">
        <v>217</v>
      </c>
      <c r="P1919" s="74">
        <v>42826.547685185185</v>
      </c>
      <c r="Q1919" s="72" t="s">
        <v>3708</v>
      </c>
      <c r="R1919" s="76" t="s">
        <v>6407</v>
      </c>
      <c r="S1919" s="72" t="s">
        <v>555</v>
      </c>
      <c r="T1919" s="72"/>
      <c r="U1919" s="72"/>
      <c r="V1919" s="76" t="s">
        <v>10137</v>
      </c>
      <c r="W1919" s="74">
        <v>42826.547685185185</v>
      </c>
      <c r="X1919" s="76" t="s">
        <v>12235</v>
      </c>
      <c r="Y1919" s="72"/>
      <c r="Z1919" s="72"/>
      <c r="AA1919" s="78" t="s">
        <v>16192</v>
      </c>
      <c r="AB1919" s="72"/>
      <c r="AC1919" s="72" t="b">
        <v>0</v>
      </c>
      <c r="AD1919" s="72">
        <v>0</v>
      </c>
      <c r="AE1919" s="78" t="s">
        <v>230</v>
      </c>
      <c r="AF1919" s="72" t="b">
        <v>0</v>
      </c>
      <c r="AG1919" s="72" t="s">
        <v>231</v>
      </c>
      <c r="AH1919" s="72"/>
      <c r="AI1919" s="78" t="s">
        <v>230</v>
      </c>
      <c r="AJ1919" s="72" t="b">
        <v>0</v>
      </c>
      <c r="AK1919" s="72">
        <v>3</v>
      </c>
      <c r="AL1919" s="78" t="s">
        <v>18169</v>
      </c>
      <c r="AM1919" s="72" t="s">
        <v>242</v>
      </c>
      <c r="AN1919" s="72" t="b">
        <v>0</v>
      </c>
      <c r="AO1919" s="78" t="s">
        <v>18169</v>
      </c>
      <c r="AP1919" s="72" t="s">
        <v>179</v>
      </c>
      <c r="AQ1919" s="72">
        <v>0</v>
      </c>
      <c r="AR1919" s="72">
        <v>0</v>
      </c>
      <c r="AS1919" s="72"/>
      <c r="AT1919" s="72"/>
      <c r="AU1919" s="72"/>
      <c r="AV1919" s="72"/>
      <c r="AW1919" s="72"/>
      <c r="AX1919" s="72"/>
      <c r="AY1919" s="72"/>
      <c r="AZ1919" s="72"/>
    </row>
    <row r="1920" spans="1:52" x14ac:dyDescent="0.35">
      <c r="A1920" s="70" t="s">
        <v>1967</v>
      </c>
      <c r="B1920" s="70" t="s">
        <v>2868</v>
      </c>
      <c r="C1920" s="83"/>
      <c r="D1920" s="84"/>
      <c r="E1920" s="85"/>
      <c r="F1920" s="86"/>
      <c r="G1920" s="83"/>
      <c r="H1920" s="81"/>
      <c r="I1920" s="87"/>
      <c r="J1920" s="87"/>
      <c r="K1920" s="36"/>
      <c r="L1920" s="90"/>
      <c r="M1920" s="90"/>
      <c r="N1920" s="89"/>
      <c r="O1920" s="72" t="s">
        <v>218</v>
      </c>
      <c r="P1920" s="74">
        <v>42826.55060185185</v>
      </c>
      <c r="Q1920" s="72" t="s">
        <v>4087</v>
      </c>
      <c r="R1920" s="72"/>
      <c r="S1920" s="72"/>
      <c r="T1920" s="72"/>
      <c r="U1920" s="72"/>
      <c r="V1920" s="76" t="s">
        <v>10138</v>
      </c>
      <c r="W1920" s="74">
        <v>42826.55060185185</v>
      </c>
      <c r="X1920" s="76" t="s">
        <v>12236</v>
      </c>
      <c r="Y1920" s="72"/>
      <c r="Z1920" s="72"/>
      <c r="AA1920" s="78" t="s">
        <v>16193</v>
      </c>
      <c r="AB1920" s="78" t="s">
        <v>18743</v>
      </c>
      <c r="AC1920" s="72" t="b">
        <v>0</v>
      </c>
      <c r="AD1920" s="72">
        <v>0</v>
      </c>
      <c r="AE1920" s="78" t="s">
        <v>18862</v>
      </c>
      <c r="AF1920" s="72" t="b">
        <v>0</v>
      </c>
      <c r="AG1920" s="72" t="s">
        <v>235</v>
      </c>
      <c r="AH1920" s="72"/>
      <c r="AI1920" s="78" t="s">
        <v>230</v>
      </c>
      <c r="AJ1920" s="72" t="b">
        <v>0</v>
      </c>
      <c r="AK1920" s="72">
        <v>0</v>
      </c>
      <c r="AL1920" s="78" t="s">
        <v>230</v>
      </c>
      <c r="AM1920" s="72" t="s">
        <v>246</v>
      </c>
      <c r="AN1920" s="72" t="b">
        <v>0</v>
      </c>
      <c r="AO1920" s="78" t="s">
        <v>18743</v>
      </c>
      <c r="AP1920" s="72" t="s">
        <v>179</v>
      </c>
      <c r="AQ1920" s="72">
        <v>0</v>
      </c>
      <c r="AR1920" s="72">
        <v>0</v>
      </c>
      <c r="AS1920" s="72"/>
      <c r="AT1920" s="72"/>
      <c r="AU1920" s="72"/>
      <c r="AV1920" s="72"/>
      <c r="AW1920" s="72"/>
      <c r="AX1920" s="72"/>
      <c r="AY1920" s="72"/>
      <c r="AZ1920" s="72"/>
    </row>
    <row r="1921" spans="1:52" x14ac:dyDescent="0.35">
      <c r="A1921" s="70" t="s">
        <v>1968</v>
      </c>
      <c r="B1921" s="70" t="s">
        <v>216</v>
      </c>
      <c r="C1921" s="83"/>
      <c r="D1921" s="84"/>
      <c r="E1921" s="85"/>
      <c r="F1921" s="86"/>
      <c r="G1921" s="83"/>
      <c r="H1921" s="81"/>
      <c r="I1921" s="87"/>
      <c r="J1921" s="87"/>
      <c r="K1921" s="36"/>
      <c r="L1921" s="90"/>
      <c r="M1921" s="90"/>
      <c r="N1921" s="89"/>
      <c r="O1921" s="72" t="s">
        <v>217</v>
      </c>
      <c r="P1921" s="74">
        <v>42826.555243055554</v>
      </c>
      <c r="Q1921" s="72" t="s">
        <v>4088</v>
      </c>
      <c r="R1921" s="76" t="s">
        <v>6920</v>
      </c>
      <c r="S1921" s="72" t="s">
        <v>226</v>
      </c>
      <c r="T1921" s="72"/>
      <c r="U1921" s="72"/>
      <c r="V1921" s="76" t="s">
        <v>312</v>
      </c>
      <c r="W1921" s="74">
        <v>42826.555243055554</v>
      </c>
      <c r="X1921" s="76" t="s">
        <v>12237</v>
      </c>
      <c r="Y1921" s="72"/>
      <c r="Z1921" s="72"/>
      <c r="AA1921" s="78" t="s">
        <v>16194</v>
      </c>
      <c r="AB1921" s="72"/>
      <c r="AC1921" s="72" t="b">
        <v>0</v>
      </c>
      <c r="AD1921" s="72">
        <v>0</v>
      </c>
      <c r="AE1921" s="78" t="s">
        <v>230</v>
      </c>
      <c r="AF1921" s="72" t="b">
        <v>0</v>
      </c>
      <c r="AG1921" s="72" t="s">
        <v>235</v>
      </c>
      <c r="AH1921" s="72"/>
      <c r="AI1921" s="78" t="s">
        <v>230</v>
      </c>
      <c r="AJ1921" s="72" t="b">
        <v>0</v>
      </c>
      <c r="AK1921" s="72">
        <v>0</v>
      </c>
      <c r="AL1921" s="78" t="s">
        <v>230</v>
      </c>
      <c r="AM1921" s="72" t="s">
        <v>238</v>
      </c>
      <c r="AN1921" s="72" t="b">
        <v>0</v>
      </c>
      <c r="AO1921" s="78" t="s">
        <v>16194</v>
      </c>
      <c r="AP1921" s="72" t="s">
        <v>179</v>
      </c>
      <c r="AQ1921" s="72">
        <v>0</v>
      </c>
      <c r="AR1921" s="72">
        <v>0</v>
      </c>
      <c r="AS1921" s="72"/>
      <c r="AT1921" s="72"/>
      <c r="AU1921" s="72"/>
      <c r="AV1921" s="72"/>
      <c r="AW1921" s="72"/>
      <c r="AX1921" s="72"/>
      <c r="AY1921" s="72"/>
      <c r="AZ1921" s="72"/>
    </row>
    <row r="1922" spans="1:52" x14ac:dyDescent="0.35">
      <c r="A1922" s="70" t="s">
        <v>1969</v>
      </c>
      <c r="B1922" s="70" t="s">
        <v>216</v>
      </c>
      <c r="C1922" s="83"/>
      <c r="D1922" s="84"/>
      <c r="E1922" s="85"/>
      <c r="F1922" s="86"/>
      <c r="G1922" s="83"/>
      <c r="H1922" s="81"/>
      <c r="I1922" s="87"/>
      <c r="J1922" s="87"/>
      <c r="K1922" s="36"/>
      <c r="L1922" s="90"/>
      <c r="M1922" s="90"/>
      <c r="N1922" s="89"/>
      <c r="O1922" s="72" t="s">
        <v>217</v>
      </c>
      <c r="P1922" s="74">
        <v>42825.607638888891</v>
      </c>
      <c r="Q1922" s="72" t="s">
        <v>4089</v>
      </c>
      <c r="R1922" s="76" t="s">
        <v>6921</v>
      </c>
      <c r="S1922" s="72" t="s">
        <v>620</v>
      </c>
      <c r="T1922" s="72"/>
      <c r="U1922" s="72"/>
      <c r="V1922" s="76" t="s">
        <v>10139</v>
      </c>
      <c r="W1922" s="74">
        <v>42825.607638888891</v>
      </c>
      <c r="X1922" s="76" t="s">
        <v>12238</v>
      </c>
      <c r="Y1922" s="72"/>
      <c r="Z1922" s="72"/>
      <c r="AA1922" s="78" t="s">
        <v>16195</v>
      </c>
      <c r="AB1922" s="72"/>
      <c r="AC1922" s="72" t="b">
        <v>0</v>
      </c>
      <c r="AD1922" s="72">
        <v>0</v>
      </c>
      <c r="AE1922" s="78" t="s">
        <v>230</v>
      </c>
      <c r="AF1922" s="72" t="b">
        <v>0</v>
      </c>
      <c r="AG1922" s="72" t="s">
        <v>235</v>
      </c>
      <c r="AH1922" s="72"/>
      <c r="AI1922" s="78" t="s">
        <v>230</v>
      </c>
      <c r="AJ1922" s="72" t="b">
        <v>0</v>
      </c>
      <c r="AK1922" s="72">
        <v>0</v>
      </c>
      <c r="AL1922" s="78" t="s">
        <v>230</v>
      </c>
      <c r="AM1922" s="72" t="s">
        <v>239</v>
      </c>
      <c r="AN1922" s="72" t="b">
        <v>0</v>
      </c>
      <c r="AO1922" s="78" t="s">
        <v>16195</v>
      </c>
      <c r="AP1922" s="72" t="s">
        <v>179</v>
      </c>
      <c r="AQ1922" s="72">
        <v>0</v>
      </c>
      <c r="AR1922" s="72">
        <v>0</v>
      </c>
      <c r="AS1922" s="72"/>
      <c r="AT1922" s="72"/>
      <c r="AU1922" s="72"/>
      <c r="AV1922" s="72"/>
      <c r="AW1922" s="72"/>
      <c r="AX1922" s="72"/>
      <c r="AY1922" s="72"/>
      <c r="AZ1922" s="72"/>
    </row>
    <row r="1923" spans="1:52" x14ac:dyDescent="0.35">
      <c r="A1923" s="70" t="s">
        <v>1969</v>
      </c>
      <c r="B1923" s="70" t="s">
        <v>216</v>
      </c>
      <c r="C1923" s="83"/>
      <c r="D1923" s="84"/>
      <c r="E1923" s="85"/>
      <c r="F1923" s="86"/>
      <c r="G1923" s="83"/>
      <c r="H1923" s="81"/>
      <c r="I1923" s="87"/>
      <c r="J1923" s="87"/>
      <c r="K1923" s="36"/>
      <c r="L1923" s="90"/>
      <c r="M1923" s="90"/>
      <c r="N1923" s="89"/>
      <c r="O1923" s="72" t="s">
        <v>217</v>
      </c>
      <c r="P1923" s="74">
        <v>42825.607824074075</v>
      </c>
      <c r="Q1923" s="72" t="s">
        <v>4090</v>
      </c>
      <c r="R1923" s="76" t="s">
        <v>6922</v>
      </c>
      <c r="S1923" s="72" t="s">
        <v>620</v>
      </c>
      <c r="T1923" s="72"/>
      <c r="U1923" s="72"/>
      <c r="V1923" s="76" t="s">
        <v>10139</v>
      </c>
      <c r="W1923" s="74">
        <v>42825.607824074075</v>
      </c>
      <c r="X1923" s="76" t="s">
        <v>12239</v>
      </c>
      <c r="Y1923" s="72"/>
      <c r="Z1923" s="72"/>
      <c r="AA1923" s="78" t="s">
        <v>16196</v>
      </c>
      <c r="AB1923" s="72"/>
      <c r="AC1923" s="72" t="b">
        <v>0</v>
      </c>
      <c r="AD1923" s="72">
        <v>0</v>
      </c>
      <c r="AE1923" s="78" t="s">
        <v>230</v>
      </c>
      <c r="AF1923" s="72" t="b">
        <v>0</v>
      </c>
      <c r="AG1923" s="72" t="s">
        <v>235</v>
      </c>
      <c r="AH1923" s="72"/>
      <c r="AI1923" s="78" t="s">
        <v>230</v>
      </c>
      <c r="AJ1923" s="72" t="b">
        <v>0</v>
      </c>
      <c r="AK1923" s="72">
        <v>0</v>
      </c>
      <c r="AL1923" s="78" t="s">
        <v>230</v>
      </c>
      <c r="AM1923" s="72" t="s">
        <v>239</v>
      </c>
      <c r="AN1923" s="72" t="b">
        <v>0</v>
      </c>
      <c r="AO1923" s="78" t="s">
        <v>16196</v>
      </c>
      <c r="AP1923" s="72" t="s">
        <v>179</v>
      </c>
      <c r="AQ1923" s="72">
        <v>0</v>
      </c>
      <c r="AR1923" s="72">
        <v>0</v>
      </c>
      <c r="AS1923" s="72"/>
      <c r="AT1923" s="72"/>
      <c r="AU1923" s="72"/>
      <c r="AV1923" s="72"/>
      <c r="AW1923" s="72"/>
      <c r="AX1923" s="72"/>
      <c r="AY1923" s="72"/>
      <c r="AZ1923" s="72"/>
    </row>
    <row r="1924" spans="1:52" x14ac:dyDescent="0.35">
      <c r="A1924" s="70" t="s">
        <v>1969</v>
      </c>
      <c r="B1924" s="70" t="s">
        <v>216</v>
      </c>
      <c r="C1924" s="83"/>
      <c r="D1924" s="84"/>
      <c r="E1924" s="85"/>
      <c r="F1924" s="86"/>
      <c r="G1924" s="83"/>
      <c r="H1924" s="81"/>
      <c r="I1924" s="87"/>
      <c r="J1924" s="87"/>
      <c r="K1924" s="36"/>
      <c r="L1924" s="90"/>
      <c r="M1924" s="90"/>
      <c r="N1924" s="89"/>
      <c r="O1924" s="72" t="s">
        <v>217</v>
      </c>
      <c r="P1924" s="74">
        <v>42826.555648148147</v>
      </c>
      <c r="Q1924" s="72" t="s">
        <v>4091</v>
      </c>
      <c r="R1924" s="72"/>
      <c r="S1924" s="72"/>
      <c r="T1924" s="72"/>
      <c r="U1924" s="72"/>
      <c r="V1924" s="76" t="s">
        <v>10139</v>
      </c>
      <c r="W1924" s="74">
        <v>42826.555648148147</v>
      </c>
      <c r="X1924" s="76" t="s">
        <v>12240</v>
      </c>
      <c r="Y1924" s="72"/>
      <c r="Z1924" s="72"/>
      <c r="AA1924" s="78" t="s">
        <v>16197</v>
      </c>
      <c r="AB1924" s="72"/>
      <c r="AC1924" s="72" t="b">
        <v>0</v>
      </c>
      <c r="AD1924" s="72">
        <v>0</v>
      </c>
      <c r="AE1924" s="78" t="s">
        <v>230</v>
      </c>
      <c r="AF1924" s="72" t="b">
        <v>0</v>
      </c>
      <c r="AG1924" s="72" t="s">
        <v>355</v>
      </c>
      <c r="AH1924" s="72"/>
      <c r="AI1924" s="78" t="s">
        <v>230</v>
      </c>
      <c r="AJ1924" s="72" t="b">
        <v>0</v>
      </c>
      <c r="AK1924" s="72">
        <v>0</v>
      </c>
      <c r="AL1924" s="78" t="s">
        <v>230</v>
      </c>
      <c r="AM1924" s="72" t="s">
        <v>238</v>
      </c>
      <c r="AN1924" s="72" t="b">
        <v>0</v>
      </c>
      <c r="AO1924" s="78" t="s">
        <v>16197</v>
      </c>
      <c r="AP1924" s="72" t="s">
        <v>179</v>
      </c>
      <c r="AQ1924" s="72">
        <v>0</v>
      </c>
      <c r="AR1924" s="72">
        <v>0</v>
      </c>
      <c r="AS1924" s="72"/>
      <c r="AT1924" s="72"/>
      <c r="AU1924" s="72"/>
      <c r="AV1924" s="72"/>
      <c r="AW1924" s="72"/>
      <c r="AX1924" s="72"/>
      <c r="AY1924" s="72"/>
      <c r="AZ1924" s="72"/>
    </row>
    <row r="1925" spans="1:52" x14ac:dyDescent="0.35">
      <c r="A1925" s="70" t="s">
        <v>1969</v>
      </c>
      <c r="B1925" s="70" t="s">
        <v>216</v>
      </c>
      <c r="C1925" s="83"/>
      <c r="D1925" s="84"/>
      <c r="E1925" s="85"/>
      <c r="F1925" s="86"/>
      <c r="G1925" s="83"/>
      <c r="H1925" s="81"/>
      <c r="I1925" s="87"/>
      <c r="J1925" s="87"/>
      <c r="K1925" s="36"/>
      <c r="L1925" s="90"/>
      <c r="M1925" s="90"/>
      <c r="N1925" s="89"/>
      <c r="O1925" s="72" t="s">
        <v>217</v>
      </c>
      <c r="P1925" s="74">
        <v>42826.55568287037</v>
      </c>
      <c r="Q1925" s="72" t="s">
        <v>4092</v>
      </c>
      <c r="R1925" s="72"/>
      <c r="S1925" s="72"/>
      <c r="T1925" s="72"/>
      <c r="U1925" s="72"/>
      <c r="V1925" s="76" t="s">
        <v>10139</v>
      </c>
      <c r="W1925" s="74">
        <v>42826.55568287037</v>
      </c>
      <c r="X1925" s="76" t="s">
        <v>12241</v>
      </c>
      <c r="Y1925" s="72"/>
      <c r="Z1925" s="72"/>
      <c r="AA1925" s="78" t="s">
        <v>16198</v>
      </c>
      <c r="AB1925" s="72"/>
      <c r="AC1925" s="72" t="b">
        <v>0</v>
      </c>
      <c r="AD1925" s="72">
        <v>0</v>
      </c>
      <c r="AE1925" s="78" t="s">
        <v>230</v>
      </c>
      <c r="AF1925" s="72" t="b">
        <v>0</v>
      </c>
      <c r="AG1925" s="72" t="s">
        <v>355</v>
      </c>
      <c r="AH1925" s="72"/>
      <c r="AI1925" s="78" t="s">
        <v>230</v>
      </c>
      <c r="AJ1925" s="72" t="b">
        <v>0</v>
      </c>
      <c r="AK1925" s="72">
        <v>0</v>
      </c>
      <c r="AL1925" s="78" t="s">
        <v>230</v>
      </c>
      <c r="AM1925" s="72" t="s">
        <v>238</v>
      </c>
      <c r="AN1925" s="72" t="b">
        <v>0</v>
      </c>
      <c r="AO1925" s="78" t="s">
        <v>16198</v>
      </c>
      <c r="AP1925" s="72" t="s">
        <v>179</v>
      </c>
      <c r="AQ1925" s="72">
        <v>0</v>
      </c>
      <c r="AR1925" s="72">
        <v>0</v>
      </c>
      <c r="AS1925" s="72"/>
      <c r="AT1925" s="72"/>
      <c r="AU1925" s="72"/>
      <c r="AV1925" s="72"/>
      <c r="AW1925" s="72"/>
      <c r="AX1925" s="72"/>
      <c r="AY1925" s="72"/>
      <c r="AZ1925" s="72"/>
    </row>
    <row r="1926" spans="1:52" x14ac:dyDescent="0.35">
      <c r="A1926" s="70" t="s">
        <v>1970</v>
      </c>
      <c r="B1926" s="70" t="s">
        <v>216</v>
      </c>
      <c r="C1926" s="83"/>
      <c r="D1926" s="84"/>
      <c r="E1926" s="85"/>
      <c r="F1926" s="86"/>
      <c r="G1926" s="83"/>
      <c r="H1926" s="81"/>
      <c r="I1926" s="87"/>
      <c r="J1926" s="87"/>
      <c r="K1926" s="36"/>
      <c r="L1926" s="90"/>
      <c r="M1926" s="90"/>
      <c r="N1926" s="89"/>
      <c r="O1926" s="72" t="s">
        <v>217</v>
      </c>
      <c r="P1926" s="74">
        <v>42826.561296296299</v>
      </c>
      <c r="Q1926" s="72" t="s">
        <v>4093</v>
      </c>
      <c r="R1926" s="76" t="s">
        <v>6923</v>
      </c>
      <c r="S1926" s="72" t="s">
        <v>226</v>
      </c>
      <c r="T1926" s="72" t="s">
        <v>8716</v>
      </c>
      <c r="U1926" s="72"/>
      <c r="V1926" s="76" t="s">
        <v>10140</v>
      </c>
      <c r="W1926" s="74">
        <v>42826.561296296299</v>
      </c>
      <c r="X1926" s="76" t="s">
        <v>12242</v>
      </c>
      <c r="Y1926" s="72"/>
      <c r="Z1926" s="72"/>
      <c r="AA1926" s="78" t="s">
        <v>16199</v>
      </c>
      <c r="AB1926" s="72"/>
      <c r="AC1926" s="72" t="b">
        <v>0</v>
      </c>
      <c r="AD1926" s="72">
        <v>0</v>
      </c>
      <c r="AE1926" s="78" t="s">
        <v>230</v>
      </c>
      <c r="AF1926" s="72" t="b">
        <v>0</v>
      </c>
      <c r="AG1926" s="72" t="s">
        <v>233</v>
      </c>
      <c r="AH1926" s="72"/>
      <c r="AI1926" s="78" t="s">
        <v>230</v>
      </c>
      <c r="AJ1926" s="72" t="b">
        <v>0</v>
      </c>
      <c r="AK1926" s="72">
        <v>0</v>
      </c>
      <c r="AL1926" s="78" t="s">
        <v>230</v>
      </c>
      <c r="AM1926" s="72" t="s">
        <v>240</v>
      </c>
      <c r="AN1926" s="72" t="b">
        <v>0</v>
      </c>
      <c r="AO1926" s="78" t="s">
        <v>16199</v>
      </c>
      <c r="AP1926" s="72" t="s">
        <v>179</v>
      </c>
      <c r="AQ1926" s="72">
        <v>0</v>
      </c>
      <c r="AR1926" s="72">
        <v>0</v>
      </c>
      <c r="AS1926" s="72"/>
      <c r="AT1926" s="72"/>
      <c r="AU1926" s="72"/>
      <c r="AV1926" s="72"/>
      <c r="AW1926" s="72"/>
      <c r="AX1926" s="72"/>
      <c r="AY1926" s="72"/>
      <c r="AZ1926" s="72"/>
    </row>
    <row r="1927" spans="1:52" x14ac:dyDescent="0.35">
      <c r="A1927" s="70" t="s">
        <v>1971</v>
      </c>
      <c r="B1927" s="70" t="s">
        <v>2713</v>
      </c>
      <c r="C1927" s="83"/>
      <c r="D1927" s="84"/>
      <c r="E1927" s="85"/>
      <c r="F1927" s="86"/>
      <c r="G1927" s="83"/>
      <c r="H1927" s="81"/>
      <c r="I1927" s="87"/>
      <c r="J1927" s="87"/>
      <c r="K1927" s="36"/>
      <c r="L1927" s="90"/>
      <c r="M1927" s="90"/>
      <c r="N1927" s="89"/>
      <c r="O1927" s="72" t="s">
        <v>217</v>
      </c>
      <c r="P1927" s="74">
        <v>42826.571180555555</v>
      </c>
      <c r="Q1927" s="72" t="s">
        <v>4094</v>
      </c>
      <c r="R1927" s="76" t="s">
        <v>6924</v>
      </c>
      <c r="S1927" s="72" t="s">
        <v>8435</v>
      </c>
      <c r="T1927" s="72"/>
      <c r="U1927" s="72"/>
      <c r="V1927" s="76" t="s">
        <v>10141</v>
      </c>
      <c r="W1927" s="74">
        <v>42826.571180555555</v>
      </c>
      <c r="X1927" s="76" t="s">
        <v>12243</v>
      </c>
      <c r="Y1927" s="72"/>
      <c r="Z1927" s="72"/>
      <c r="AA1927" s="78" t="s">
        <v>16200</v>
      </c>
      <c r="AB1927" s="72"/>
      <c r="AC1927" s="72" t="b">
        <v>0</v>
      </c>
      <c r="AD1927" s="72">
        <v>0</v>
      </c>
      <c r="AE1927" s="78" t="s">
        <v>230</v>
      </c>
      <c r="AF1927" s="72" t="b">
        <v>0</v>
      </c>
      <c r="AG1927" s="72" t="s">
        <v>231</v>
      </c>
      <c r="AH1927" s="72"/>
      <c r="AI1927" s="78" t="s">
        <v>230</v>
      </c>
      <c r="AJ1927" s="72" t="b">
        <v>0</v>
      </c>
      <c r="AK1927" s="72">
        <v>5</v>
      </c>
      <c r="AL1927" s="78" t="s">
        <v>18326</v>
      </c>
      <c r="AM1927" s="72" t="s">
        <v>242</v>
      </c>
      <c r="AN1927" s="72" t="b">
        <v>0</v>
      </c>
      <c r="AO1927" s="78" t="s">
        <v>18326</v>
      </c>
      <c r="AP1927" s="72" t="s">
        <v>179</v>
      </c>
      <c r="AQ1927" s="72">
        <v>0</v>
      </c>
      <c r="AR1927" s="72">
        <v>0</v>
      </c>
      <c r="AS1927" s="72"/>
      <c r="AT1927" s="72"/>
      <c r="AU1927" s="72"/>
      <c r="AV1927" s="72"/>
      <c r="AW1927" s="72"/>
      <c r="AX1927" s="72"/>
      <c r="AY1927" s="72"/>
      <c r="AZ1927" s="72"/>
    </row>
    <row r="1928" spans="1:52" x14ac:dyDescent="0.35">
      <c r="A1928" s="70" t="s">
        <v>1972</v>
      </c>
      <c r="B1928" s="70" t="s">
        <v>2077</v>
      </c>
      <c r="C1928" s="83"/>
      <c r="D1928" s="84"/>
      <c r="E1928" s="85"/>
      <c r="F1928" s="86"/>
      <c r="G1928" s="83"/>
      <c r="H1928" s="81"/>
      <c r="I1928" s="87"/>
      <c r="J1928" s="87"/>
      <c r="K1928" s="36"/>
      <c r="L1928" s="90"/>
      <c r="M1928" s="90"/>
      <c r="N1928" s="89"/>
      <c r="O1928" s="72" t="s">
        <v>217</v>
      </c>
      <c r="P1928" s="74">
        <v>42826.573506944442</v>
      </c>
      <c r="Q1928" s="72" t="s">
        <v>3821</v>
      </c>
      <c r="R1928" s="72"/>
      <c r="S1928" s="72"/>
      <c r="T1928" s="72"/>
      <c r="U1928" s="72"/>
      <c r="V1928" s="76" t="s">
        <v>10142</v>
      </c>
      <c r="W1928" s="74">
        <v>42826.573506944442</v>
      </c>
      <c r="X1928" s="76" t="s">
        <v>12244</v>
      </c>
      <c r="Y1928" s="72"/>
      <c r="Z1928" s="72"/>
      <c r="AA1928" s="78" t="s">
        <v>16201</v>
      </c>
      <c r="AB1928" s="72"/>
      <c r="AC1928" s="72" t="b">
        <v>0</v>
      </c>
      <c r="AD1928" s="72">
        <v>0</v>
      </c>
      <c r="AE1928" s="78" t="s">
        <v>230</v>
      </c>
      <c r="AF1928" s="72" t="b">
        <v>0</v>
      </c>
      <c r="AG1928" s="72" t="s">
        <v>231</v>
      </c>
      <c r="AH1928" s="72"/>
      <c r="AI1928" s="78" t="s">
        <v>230</v>
      </c>
      <c r="AJ1928" s="72" t="b">
        <v>0</v>
      </c>
      <c r="AK1928" s="72">
        <v>6663</v>
      </c>
      <c r="AL1928" s="78" t="s">
        <v>16336</v>
      </c>
      <c r="AM1928" s="72" t="s">
        <v>246</v>
      </c>
      <c r="AN1928" s="72" t="b">
        <v>0</v>
      </c>
      <c r="AO1928" s="78" t="s">
        <v>16336</v>
      </c>
      <c r="AP1928" s="72" t="s">
        <v>179</v>
      </c>
      <c r="AQ1928" s="72">
        <v>0</v>
      </c>
      <c r="AR1928" s="72">
        <v>0</v>
      </c>
      <c r="AS1928" s="72"/>
      <c r="AT1928" s="72"/>
      <c r="AU1928" s="72"/>
      <c r="AV1928" s="72"/>
      <c r="AW1928" s="72"/>
      <c r="AX1928" s="72"/>
      <c r="AY1928" s="72"/>
      <c r="AZ1928" s="72"/>
    </row>
    <row r="1929" spans="1:52" x14ac:dyDescent="0.35">
      <c r="A1929" s="70" t="s">
        <v>1973</v>
      </c>
      <c r="B1929" s="70" t="s">
        <v>2713</v>
      </c>
      <c r="C1929" s="83"/>
      <c r="D1929" s="84"/>
      <c r="E1929" s="85"/>
      <c r="F1929" s="86"/>
      <c r="G1929" s="83"/>
      <c r="H1929" s="81"/>
      <c r="I1929" s="87"/>
      <c r="J1929" s="87"/>
      <c r="K1929" s="36"/>
      <c r="L1929" s="90"/>
      <c r="M1929" s="90"/>
      <c r="N1929" s="89"/>
      <c r="O1929" s="72" t="s">
        <v>217</v>
      </c>
      <c r="P1929" s="74">
        <v>42826.573935185188</v>
      </c>
      <c r="Q1929" s="72" t="s">
        <v>4094</v>
      </c>
      <c r="R1929" s="76" t="s">
        <v>6924</v>
      </c>
      <c r="S1929" s="72" t="s">
        <v>8435</v>
      </c>
      <c r="T1929" s="72"/>
      <c r="U1929" s="72"/>
      <c r="V1929" s="76" t="s">
        <v>10143</v>
      </c>
      <c r="W1929" s="74">
        <v>42826.573935185188</v>
      </c>
      <c r="X1929" s="76" t="s">
        <v>12245</v>
      </c>
      <c r="Y1929" s="72"/>
      <c r="Z1929" s="72"/>
      <c r="AA1929" s="78" t="s">
        <v>16202</v>
      </c>
      <c r="AB1929" s="72"/>
      <c r="AC1929" s="72" t="b">
        <v>0</v>
      </c>
      <c r="AD1929" s="72">
        <v>0</v>
      </c>
      <c r="AE1929" s="78" t="s">
        <v>230</v>
      </c>
      <c r="AF1929" s="72" t="b">
        <v>0</v>
      </c>
      <c r="AG1929" s="72" t="s">
        <v>231</v>
      </c>
      <c r="AH1929" s="72"/>
      <c r="AI1929" s="78" t="s">
        <v>230</v>
      </c>
      <c r="AJ1929" s="72" t="b">
        <v>0</v>
      </c>
      <c r="AK1929" s="72">
        <v>5</v>
      </c>
      <c r="AL1929" s="78" t="s">
        <v>18326</v>
      </c>
      <c r="AM1929" s="72" t="s">
        <v>242</v>
      </c>
      <c r="AN1929" s="72" t="b">
        <v>0</v>
      </c>
      <c r="AO1929" s="78" t="s">
        <v>18326</v>
      </c>
      <c r="AP1929" s="72" t="s">
        <v>179</v>
      </c>
      <c r="AQ1929" s="72">
        <v>0</v>
      </c>
      <c r="AR1929" s="72">
        <v>0</v>
      </c>
      <c r="AS1929" s="72"/>
      <c r="AT1929" s="72"/>
      <c r="AU1929" s="72"/>
      <c r="AV1929" s="72"/>
      <c r="AW1929" s="72"/>
      <c r="AX1929" s="72"/>
      <c r="AY1929" s="72"/>
      <c r="AZ1929" s="72"/>
    </row>
    <row r="1930" spans="1:52" x14ac:dyDescent="0.35">
      <c r="A1930" s="70" t="s">
        <v>1974</v>
      </c>
      <c r="B1930" s="70" t="s">
        <v>1974</v>
      </c>
      <c r="C1930" s="83"/>
      <c r="D1930" s="84"/>
      <c r="E1930" s="85"/>
      <c r="F1930" s="86"/>
      <c r="G1930" s="83"/>
      <c r="H1930" s="81"/>
      <c r="I1930" s="87"/>
      <c r="J1930" s="87"/>
      <c r="K1930" s="36"/>
      <c r="L1930" s="90"/>
      <c r="M1930" s="90"/>
      <c r="N1930" s="89"/>
      <c r="O1930" s="72" t="s">
        <v>179</v>
      </c>
      <c r="P1930" s="74">
        <v>42824.834849537037</v>
      </c>
      <c r="Q1930" s="72" t="s">
        <v>4095</v>
      </c>
      <c r="R1930" s="76" t="s">
        <v>6925</v>
      </c>
      <c r="S1930" s="72" t="s">
        <v>241</v>
      </c>
      <c r="T1930" s="72"/>
      <c r="U1930" s="72"/>
      <c r="V1930" s="76" t="s">
        <v>10144</v>
      </c>
      <c r="W1930" s="74">
        <v>42824.834849537037</v>
      </c>
      <c r="X1930" s="76" t="s">
        <v>12246</v>
      </c>
      <c r="Y1930" s="72"/>
      <c r="Z1930" s="72"/>
      <c r="AA1930" s="78" t="s">
        <v>16203</v>
      </c>
      <c r="AB1930" s="72"/>
      <c r="AC1930" s="72" t="b">
        <v>0</v>
      </c>
      <c r="AD1930" s="72">
        <v>0</v>
      </c>
      <c r="AE1930" s="78" t="s">
        <v>230</v>
      </c>
      <c r="AF1930" s="72" t="b">
        <v>0</v>
      </c>
      <c r="AG1930" s="72" t="s">
        <v>355</v>
      </c>
      <c r="AH1930" s="72"/>
      <c r="AI1930" s="78" t="s">
        <v>230</v>
      </c>
      <c r="AJ1930" s="72" t="b">
        <v>0</v>
      </c>
      <c r="AK1930" s="72">
        <v>0</v>
      </c>
      <c r="AL1930" s="78" t="s">
        <v>230</v>
      </c>
      <c r="AM1930" s="72" t="s">
        <v>241</v>
      </c>
      <c r="AN1930" s="72" t="b">
        <v>0</v>
      </c>
      <c r="AO1930" s="78" t="s">
        <v>16203</v>
      </c>
      <c r="AP1930" s="72" t="s">
        <v>179</v>
      </c>
      <c r="AQ1930" s="72">
        <v>0</v>
      </c>
      <c r="AR1930" s="72">
        <v>0</v>
      </c>
      <c r="AS1930" s="72"/>
      <c r="AT1930" s="72"/>
      <c r="AU1930" s="72"/>
      <c r="AV1930" s="72"/>
      <c r="AW1930" s="72"/>
      <c r="AX1930" s="72"/>
      <c r="AY1930" s="72"/>
      <c r="AZ1930" s="72"/>
    </row>
    <row r="1931" spans="1:52" x14ac:dyDescent="0.35">
      <c r="A1931" s="70" t="s">
        <v>1974</v>
      </c>
      <c r="B1931" s="70" t="s">
        <v>1974</v>
      </c>
      <c r="C1931" s="83"/>
      <c r="D1931" s="84"/>
      <c r="E1931" s="85"/>
      <c r="F1931" s="86"/>
      <c r="G1931" s="83"/>
      <c r="H1931" s="81"/>
      <c r="I1931" s="87"/>
      <c r="J1931" s="87"/>
      <c r="K1931" s="36"/>
      <c r="L1931" s="90"/>
      <c r="M1931" s="90"/>
      <c r="N1931" s="89"/>
      <c r="O1931" s="72" t="s">
        <v>179</v>
      </c>
      <c r="P1931" s="74">
        <v>42826.575104166666</v>
      </c>
      <c r="Q1931" s="72" t="s">
        <v>4096</v>
      </c>
      <c r="R1931" s="76" t="s">
        <v>6926</v>
      </c>
      <c r="S1931" s="72" t="s">
        <v>241</v>
      </c>
      <c r="T1931" s="72"/>
      <c r="U1931" s="72"/>
      <c r="V1931" s="76" t="s">
        <v>10144</v>
      </c>
      <c r="W1931" s="74">
        <v>42826.575104166666</v>
      </c>
      <c r="X1931" s="76" t="s">
        <v>12247</v>
      </c>
      <c r="Y1931" s="72"/>
      <c r="Z1931" s="72"/>
      <c r="AA1931" s="78" t="s">
        <v>16204</v>
      </c>
      <c r="AB1931" s="72"/>
      <c r="AC1931" s="72" t="b">
        <v>0</v>
      </c>
      <c r="AD1931" s="72">
        <v>0</v>
      </c>
      <c r="AE1931" s="78" t="s">
        <v>230</v>
      </c>
      <c r="AF1931" s="72" t="b">
        <v>0</v>
      </c>
      <c r="AG1931" s="72" t="s">
        <v>301</v>
      </c>
      <c r="AH1931" s="72"/>
      <c r="AI1931" s="78" t="s">
        <v>230</v>
      </c>
      <c r="AJ1931" s="72" t="b">
        <v>0</v>
      </c>
      <c r="AK1931" s="72">
        <v>0</v>
      </c>
      <c r="AL1931" s="78" t="s">
        <v>230</v>
      </c>
      <c r="AM1931" s="72" t="s">
        <v>241</v>
      </c>
      <c r="AN1931" s="72" t="b">
        <v>0</v>
      </c>
      <c r="AO1931" s="78" t="s">
        <v>16204</v>
      </c>
      <c r="AP1931" s="72" t="s">
        <v>179</v>
      </c>
      <c r="AQ1931" s="72">
        <v>0</v>
      </c>
      <c r="AR1931" s="72">
        <v>0</v>
      </c>
      <c r="AS1931" s="72"/>
      <c r="AT1931" s="72"/>
      <c r="AU1931" s="72"/>
      <c r="AV1931" s="72"/>
      <c r="AW1931" s="72"/>
      <c r="AX1931" s="72"/>
      <c r="AY1931" s="72"/>
      <c r="AZ1931" s="72"/>
    </row>
    <row r="1932" spans="1:52" x14ac:dyDescent="0.35">
      <c r="A1932" s="70" t="s">
        <v>1975</v>
      </c>
      <c r="B1932" s="70" t="s">
        <v>2713</v>
      </c>
      <c r="C1932" s="83"/>
      <c r="D1932" s="84"/>
      <c r="E1932" s="85"/>
      <c r="F1932" s="86"/>
      <c r="G1932" s="83"/>
      <c r="H1932" s="81"/>
      <c r="I1932" s="87"/>
      <c r="J1932" s="87"/>
      <c r="K1932" s="36"/>
      <c r="L1932" s="90"/>
      <c r="M1932" s="90"/>
      <c r="N1932" s="89"/>
      <c r="O1932" s="72" t="s">
        <v>217</v>
      </c>
      <c r="P1932" s="74">
        <v>42826.576840277776</v>
      </c>
      <c r="Q1932" s="72" t="s">
        <v>4094</v>
      </c>
      <c r="R1932" s="76" t="s">
        <v>6924</v>
      </c>
      <c r="S1932" s="72" t="s">
        <v>8435</v>
      </c>
      <c r="T1932" s="72"/>
      <c r="U1932" s="72"/>
      <c r="V1932" s="76" t="s">
        <v>10145</v>
      </c>
      <c r="W1932" s="74">
        <v>42826.576840277776</v>
      </c>
      <c r="X1932" s="76" t="s">
        <v>12248</v>
      </c>
      <c r="Y1932" s="72"/>
      <c r="Z1932" s="72"/>
      <c r="AA1932" s="78" t="s">
        <v>16205</v>
      </c>
      <c r="AB1932" s="72"/>
      <c r="AC1932" s="72" t="b">
        <v>0</v>
      </c>
      <c r="AD1932" s="72">
        <v>0</v>
      </c>
      <c r="AE1932" s="78" t="s">
        <v>230</v>
      </c>
      <c r="AF1932" s="72" t="b">
        <v>0</v>
      </c>
      <c r="AG1932" s="72" t="s">
        <v>231</v>
      </c>
      <c r="AH1932" s="72"/>
      <c r="AI1932" s="78" t="s">
        <v>230</v>
      </c>
      <c r="AJ1932" s="72" t="b">
        <v>0</v>
      </c>
      <c r="AK1932" s="72">
        <v>5</v>
      </c>
      <c r="AL1932" s="78" t="s">
        <v>18326</v>
      </c>
      <c r="AM1932" s="72" t="s">
        <v>242</v>
      </c>
      <c r="AN1932" s="72" t="b">
        <v>0</v>
      </c>
      <c r="AO1932" s="78" t="s">
        <v>18326</v>
      </c>
      <c r="AP1932" s="72" t="s">
        <v>179</v>
      </c>
      <c r="AQ1932" s="72">
        <v>0</v>
      </c>
      <c r="AR1932" s="72">
        <v>0</v>
      </c>
      <c r="AS1932" s="72"/>
      <c r="AT1932" s="72"/>
      <c r="AU1932" s="72"/>
      <c r="AV1932" s="72"/>
      <c r="AW1932" s="72"/>
      <c r="AX1932" s="72"/>
      <c r="AY1932" s="72"/>
      <c r="AZ1932" s="72"/>
    </row>
    <row r="1933" spans="1:52" x14ac:dyDescent="0.35">
      <c r="A1933" s="70" t="s">
        <v>1976</v>
      </c>
      <c r="B1933" s="70" t="s">
        <v>1976</v>
      </c>
      <c r="C1933" s="83"/>
      <c r="D1933" s="84"/>
      <c r="E1933" s="85"/>
      <c r="F1933" s="86"/>
      <c r="G1933" s="83"/>
      <c r="H1933" s="81"/>
      <c r="I1933" s="87"/>
      <c r="J1933" s="87"/>
      <c r="K1933" s="36"/>
      <c r="L1933" s="90"/>
      <c r="M1933" s="90"/>
      <c r="N1933" s="89"/>
      <c r="O1933" s="72" t="s">
        <v>179</v>
      </c>
      <c r="P1933" s="74">
        <v>42826.580254629633</v>
      </c>
      <c r="Q1933" s="72" t="s">
        <v>4097</v>
      </c>
      <c r="R1933" s="76" t="s">
        <v>6927</v>
      </c>
      <c r="S1933" s="72" t="s">
        <v>221</v>
      </c>
      <c r="T1933" s="72"/>
      <c r="U1933" s="72"/>
      <c r="V1933" s="76" t="s">
        <v>10146</v>
      </c>
      <c r="W1933" s="74">
        <v>42826.580254629633</v>
      </c>
      <c r="X1933" s="76" t="s">
        <v>12249</v>
      </c>
      <c r="Y1933" s="72"/>
      <c r="Z1933" s="72"/>
      <c r="AA1933" s="78" t="s">
        <v>16206</v>
      </c>
      <c r="AB1933" s="72"/>
      <c r="AC1933" s="72" t="b">
        <v>0</v>
      </c>
      <c r="AD1933" s="72">
        <v>1</v>
      </c>
      <c r="AE1933" s="78" t="s">
        <v>230</v>
      </c>
      <c r="AF1933" s="72" t="b">
        <v>0</v>
      </c>
      <c r="AG1933" s="72" t="s">
        <v>300</v>
      </c>
      <c r="AH1933" s="72"/>
      <c r="AI1933" s="78" t="s">
        <v>230</v>
      </c>
      <c r="AJ1933" s="72" t="b">
        <v>0</v>
      </c>
      <c r="AK1933" s="72">
        <v>0</v>
      </c>
      <c r="AL1933" s="78" t="s">
        <v>230</v>
      </c>
      <c r="AM1933" s="72" t="s">
        <v>241</v>
      </c>
      <c r="AN1933" s="72" t="b">
        <v>0</v>
      </c>
      <c r="AO1933" s="78" t="s">
        <v>16206</v>
      </c>
      <c r="AP1933" s="72" t="s">
        <v>179</v>
      </c>
      <c r="AQ1933" s="72">
        <v>0</v>
      </c>
      <c r="AR1933" s="72">
        <v>0</v>
      </c>
      <c r="AS1933" s="72"/>
      <c r="AT1933" s="72"/>
      <c r="AU1933" s="72"/>
      <c r="AV1933" s="72"/>
      <c r="AW1933" s="72"/>
      <c r="AX1933" s="72"/>
      <c r="AY1933" s="72"/>
      <c r="AZ1933" s="72"/>
    </row>
    <row r="1934" spans="1:52" x14ac:dyDescent="0.35">
      <c r="A1934" s="70" t="s">
        <v>1977</v>
      </c>
      <c r="B1934" s="70" t="s">
        <v>1977</v>
      </c>
      <c r="C1934" s="83"/>
      <c r="D1934" s="84"/>
      <c r="E1934" s="85"/>
      <c r="F1934" s="86"/>
      <c r="G1934" s="83"/>
      <c r="H1934" s="81"/>
      <c r="I1934" s="87"/>
      <c r="J1934" s="87"/>
      <c r="K1934" s="36"/>
      <c r="L1934" s="90"/>
      <c r="M1934" s="90"/>
      <c r="N1934" s="89"/>
      <c r="O1934" s="72" t="s">
        <v>179</v>
      </c>
      <c r="P1934" s="74">
        <v>42826.58048611111</v>
      </c>
      <c r="Q1934" s="72" t="s">
        <v>4098</v>
      </c>
      <c r="R1934" s="76" t="s">
        <v>6928</v>
      </c>
      <c r="S1934" s="72" t="s">
        <v>220</v>
      </c>
      <c r="T1934" s="72"/>
      <c r="U1934" s="72"/>
      <c r="V1934" s="76" t="s">
        <v>10147</v>
      </c>
      <c r="W1934" s="74">
        <v>42826.58048611111</v>
      </c>
      <c r="X1934" s="76" t="s">
        <v>12250</v>
      </c>
      <c r="Y1934" s="72"/>
      <c r="Z1934" s="72"/>
      <c r="AA1934" s="78" t="s">
        <v>16207</v>
      </c>
      <c r="AB1934" s="72"/>
      <c r="AC1934" s="72" t="b">
        <v>0</v>
      </c>
      <c r="AD1934" s="72">
        <v>0</v>
      </c>
      <c r="AE1934" s="78" t="s">
        <v>230</v>
      </c>
      <c r="AF1934" s="72" t="b">
        <v>0</v>
      </c>
      <c r="AG1934" s="72" t="s">
        <v>234</v>
      </c>
      <c r="AH1934" s="72"/>
      <c r="AI1934" s="78" t="s">
        <v>230</v>
      </c>
      <c r="AJ1934" s="72" t="b">
        <v>0</v>
      </c>
      <c r="AK1934" s="72">
        <v>0</v>
      </c>
      <c r="AL1934" s="78" t="s">
        <v>230</v>
      </c>
      <c r="AM1934" s="72" t="s">
        <v>238</v>
      </c>
      <c r="AN1934" s="72" t="b">
        <v>0</v>
      </c>
      <c r="AO1934" s="78" t="s">
        <v>16207</v>
      </c>
      <c r="AP1934" s="72" t="s">
        <v>179</v>
      </c>
      <c r="AQ1934" s="72">
        <v>0</v>
      </c>
      <c r="AR1934" s="72">
        <v>0</v>
      </c>
      <c r="AS1934" s="72"/>
      <c r="AT1934" s="72"/>
      <c r="AU1934" s="72"/>
      <c r="AV1934" s="72"/>
      <c r="AW1934" s="72"/>
      <c r="AX1934" s="72"/>
      <c r="AY1934" s="72"/>
      <c r="AZ1934" s="72"/>
    </row>
    <row r="1935" spans="1:52" x14ac:dyDescent="0.35">
      <c r="A1935" s="70" t="s">
        <v>1978</v>
      </c>
      <c r="B1935" s="70" t="s">
        <v>2713</v>
      </c>
      <c r="C1935" s="83"/>
      <c r="D1935" s="84"/>
      <c r="E1935" s="85"/>
      <c r="F1935" s="86"/>
      <c r="G1935" s="83"/>
      <c r="H1935" s="81"/>
      <c r="I1935" s="87"/>
      <c r="J1935" s="87"/>
      <c r="K1935" s="36"/>
      <c r="L1935" s="90"/>
      <c r="M1935" s="90"/>
      <c r="N1935" s="89"/>
      <c r="O1935" s="72" t="s">
        <v>217</v>
      </c>
      <c r="P1935" s="74">
        <v>42826.582407407404</v>
      </c>
      <c r="Q1935" s="72" t="s">
        <v>4094</v>
      </c>
      <c r="R1935" s="76" t="s">
        <v>6924</v>
      </c>
      <c r="S1935" s="72" t="s">
        <v>8435</v>
      </c>
      <c r="T1935" s="72"/>
      <c r="U1935" s="72"/>
      <c r="V1935" s="76" t="s">
        <v>10148</v>
      </c>
      <c r="W1935" s="74">
        <v>42826.582407407404</v>
      </c>
      <c r="X1935" s="76" t="s">
        <v>12251</v>
      </c>
      <c r="Y1935" s="72"/>
      <c r="Z1935" s="72"/>
      <c r="AA1935" s="78" t="s">
        <v>16208</v>
      </c>
      <c r="AB1935" s="72"/>
      <c r="AC1935" s="72" t="b">
        <v>0</v>
      </c>
      <c r="AD1935" s="72">
        <v>0</v>
      </c>
      <c r="AE1935" s="78" t="s">
        <v>230</v>
      </c>
      <c r="AF1935" s="72" t="b">
        <v>0</v>
      </c>
      <c r="AG1935" s="72" t="s">
        <v>231</v>
      </c>
      <c r="AH1935" s="72"/>
      <c r="AI1935" s="78" t="s">
        <v>230</v>
      </c>
      <c r="AJ1935" s="72" t="b">
        <v>0</v>
      </c>
      <c r="AK1935" s="72">
        <v>5</v>
      </c>
      <c r="AL1935" s="78" t="s">
        <v>18326</v>
      </c>
      <c r="AM1935" s="72" t="s">
        <v>242</v>
      </c>
      <c r="AN1935" s="72" t="b">
        <v>0</v>
      </c>
      <c r="AO1935" s="78" t="s">
        <v>18326</v>
      </c>
      <c r="AP1935" s="72" t="s">
        <v>179</v>
      </c>
      <c r="AQ1935" s="72">
        <v>0</v>
      </c>
      <c r="AR1935" s="72">
        <v>0</v>
      </c>
      <c r="AS1935" s="72"/>
      <c r="AT1935" s="72"/>
      <c r="AU1935" s="72"/>
      <c r="AV1935" s="72"/>
      <c r="AW1935" s="72"/>
      <c r="AX1935" s="72"/>
      <c r="AY1935" s="72"/>
      <c r="AZ1935" s="72"/>
    </row>
    <row r="1936" spans="1:52" x14ac:dyDescent="0.35">
      <c r="A1936" s="70" t="s">
        <v>1979</v>
      </c>
      <c r="B1936" s="70" t="s">
        <v>1979</v>
      </c>
      <c r="C1936" s="83"/>
      <c r="D1936" s="84"/>
      <c r="E1936" s="85"/>
      <c r="F1936" s="86"/>
      <c r="G1936" s="83"/>
      <c r="H1936" s="81"/>
      <c r="I1936" s="87"/>
      <c r="J1936" s="87"/>
      <c r="K1936" s="36"/>
      <c r="L1936" s="90"/>
      <c r="M1936" s="90"/>
      <c r="N1936" s="89"/>
      <c r="O1936" s="72" t="s">
        <v>179</v>
      </c>
      <c r="P1936" s="74">
        <v>42826.583796296298</v>
      </c>
      <c r="Q1936" s="72" t="s">
        <v>4099</v>
      </c>
      <c r="R1936" s="76" t="s">
        <v>6929</v>
      </c>
      <c r="S1936" s="72" t="s">
        <v>221</v>
      </c>
      <c r="T1936" s="72"/>
      <c r="U1936" s="72"/>
      <c r="V1936" s="76" t="s">
        <v>10149</v>
      </c>
      <c r="W1936" s="74">
        <v>42826.583796296298</v>
      </c>
      <c r="X1936" s="76" t="s">
        <v>12252</v>
      </c>
      <c r="Y1936" s="72"/>
      <c r="Z1936" s="72"/>
      <c r="AA1936" s="78" t="s">
        <v>16209</v>
      </c>
      <c r="AB1936" s="72"/>
      <c r="AC1936" s="72" t="b">
        <v>0</v>
      </c>
      <c r="AD1936" s="72">
        <v>0</v>
      </c>
      <c r="AE1936" s="78" t="s">
        <v>230</v>
      </c>
      <c r="AF1936" s="72" t="b">
        <v>0</v>
      </c>
      <c r="AG1936" s="72" t="s">
        <v>300</v>
      </c>
      <c r="AH1936" s="72"/>
      <c r="AI1936" s="78" t="s">
        <v>230</v>
      </c>
      <c r="AJ1936" s="72" t="b">
        <v>0</v>
      </c>
      <c r="AK1936" s="72">
        <v>0</v>
      </c>
      <c r="AL1936" s="78" t="s">
        <v>230</v>
      </c>
      <c r="AM1936" s="72" t="s">
        <v>244</v>
      </c>
      <c r="AN1936" s="72" t="b">
        <v>0</v>
      </c>
      <c r="AO1936" s="78" t="s">
        <v>16209</v>
      </c>
      <c r="AP1936" s="72" t="s">
        <v>179</v>
      </c>
      <c r="AQ1936" s="72">
        <v>0</v>
      </c>
      <c r="AR1936" s="72">
        <v>0</v>
      </c>
      <c r="AS1936" s="72"/>
      <c r="AT1936" s="72"/>
      <c r="AU1936" s="72"/>
      <c r="AV1936" s="72"/>
      <c r="AW1936" s="72"/>
      <c r="AX1936" s="72"/>
      <c r="AY1936" s="72"/>
      <c r="AZ1936" s="72"/>
    </row>
    <row r="1937" spans="1:52" x14ac:dyDescent="0.35">
      <c r="A1937" s="70" t="s">
        <v>1980</v>
      </c>
      <c r="B1937" s="70" t="s">
        <v>2713</v>
      </c>
      <c r="C1937" s="83"/>
      <c r="D1937" s="84"/>
      <c r="E1937" s="85"/>
      <c r="F1937" s="86"/>
      <c r="G1937" s="83"/>
      <c r="H1937" s="81"/>
      <c r="I1937" s="87"/>
      <c r="J1937" s="87"/>
      <c r="K1937" s="36"/>
      <c r="L1937" s="90"/>
      <c r="M1937" s="90"/>
      <c r="N1937" s="89"/>
      <c r="O1937" s="72" t="s">
        <v>217</v>
      </c>
      <c r="P1937" s="74">
        <v>42826.585393518515</v>
      </c>
      <c r="Q1937" s="72" t="s">
        <v>4094</v>
      </c>
      <c r="R1937" s="76" t="s">
        <v>6924</v>
      </c>
      <c r="S1937" s="72" t="s">
        <v>8435</v>
      </c>
      <c r="T1937" s="72"/>
      <c r="U1937" s="72"/>
      <c r="V1937" s="76" t="s">
        <v>10150</v>
      </c>
      <c r="W1937" s="74">
        <v>42826.585393518515</v>
      </c>
      <c r="X1937" s="76" t="s">
        <v>12253</v>
      </c>
      <c r="Y1937" s="72"/>
      <c r="Z1937" s="72"/>
      <c r="AA1937" s="78" t="s">
        <v>16210</v>
      </c>
      <c r="AB1937" s="72"/>
      <c r="AC1937" s="72" t="b">
        <v>0</v>
      </c>
      <c r="AD1937" s="72">
        <v>0</v>
      </c>
      <c r="AE1937" s="78" t="s">
        <v>230</v>
      </c>
      <c r="AF1937" s="72" t="b">
        <v>0</v>
      </c>
      <c r="AG1937" s="72" t="s">
        <v>231</v>
      </c>
      <c r="AH1937" s="72"/>
      <c r="AI1937" s="78" t="s">
        <v>230</v>
      </c>
      <c r="AJ1937" s="72" t="b">
        <v>0</v>
      </c>
      <c r="AK1937" s="72">
        <v>5</v>
      </c>
      <c r="AL1937" s="78" t="s">
        <v>18326</v>
      </c>
      <c r="AM1937" s="72" t="s">
        <v>242</v>
      </c>
      <c r="AN1937" s="72" t="b">
        <v>0</v>
      </c>
      <c r="AO1937" s="78" t="s">
        <v>18326</v>
      </c>
      <c r="AP1937" s="72" t="s">
        <v>179</v>
      </c>
      <c r="AQ1937" s="72">
        <v>0</v>
      </c>
      <c r="AR1937" s="72">
        <v>0</v>
      </c>
      <c r="AS1937" s="72"/>
      <c r="AT1937" s="72"/>
      <c r="AU1937" s="72"/>
      <c r="AV1937" s="72"/>
      <c r="AW1937" s="72"/>
      <c r="AX1937" s="72"/>
      <c r="AY1937" s="72"/>
      <c r="AZ1937" s="72"/>
    </row>
    <row r="1938" spans="1:52" x14ac:dyDescent="0.35">
      <c r="A1938" s="70" t="s">
        <v>1981</v>
      </c>
      <c r="B1938" s="70" t="s">
        <v>1981</v>
      </c>
      <c r="C1938" s="83"/>
      <c r="D1938" s="84"/>
      <c r="E1938" s="85"/>
      <c r="F1938" s="86"/>
      <c r="G1938" s="83"/>
      <c r="H1938" s="81"/>
      <c r="I1938" s="87"/>
      <c r="J1938" s="87"/>
      <c r="K1938" s="36"/>
      <c r="L1938" s="90"/>
      <c r="M1938" s="90"/>
      <c r="N1938" s="89"/>
      <c r="O1938" s="72" t="s">
        <v>179</v>
      </c>
      <c r="P1938" s="74">
        <v>42826.585555555554</v>
      </c>
      <c r="Q1938" s="72" t="s">
        <v>4100</v>
      </c>
      <c r="R1938" s="72"/>
      <c r="S1938" s="72"/>
      <c r="T1938" s="72"/>
      <c r="U1938" s="72"/>
      <c r="V1938" s="76" t="s">
        <v>10151</v>
      </c>
      <c r="W1938" s="74">
        <v>42826.585555555554</v>
      </c>
      <c r="X1938" s="76" t="s">
        <v>12254</v>
      </c>
      <c r="Y1938" s="72"/>
      <c r="Z1938" s="72"/>
      <c r="AA1938" s="78" t="s">
        <v>16211</v>
      </c>
      <c r="AB1938" s="72"/>
      <c r="AC1938" s="72" t="b">
        <v>0</v>
      </c>
      <c r="AD1938" s="72">
        <v>1</v>
      </c>
      <c r="AE1938" s="78" t="s">
        <v>230</v>
      </c>
      <c r="AF1938" s="72" t="b">
        <v>0</v>
      </c>
      <c r="AG1938" s="72" t="s">
        <v>231</v>
      </c>
      <c r="AH1938" s="72"/>
      <c r="AI1938" s="78" t="s">
        <v>230</v>
      </c>
      <c r="AJ1938" s="72" t="b">
        <v>0</v>
      </c>
      <c r="AK1938" s="72">
        <v>0</v>
      </c>
      <c r="AL1938" s="78" t="s">
        <v>230</v>
      </c>
      <c r="AM1938" s="72" t="s">
        <v>240</v>
      </c>
      <c r="AN1938" s="72" t="b">
        <v>0</v>
      </c>
      <c r="AO1938" s="78" t="s">
        <v>16211</v>
      </c>
      <c r="AP1938" s="72" t="s">
        <v>179</v>
      </c>
      <c r="AQ1938" s="72">
        <v>0</v>
      </c>
      <c r="AR1938" s="72">
        <v>0</v>
      </c>
      <c r="AS1938" s="72"/>
      <c r="AT1938" s="72"/>
      <c r="AU1938" s="72"/>
      <c r="AV1938" s="72"/>
      <c r="AW1938" s="72"/>
      <c r="AX1938" s="72"/>
      <c r="AY1938" s="72"/>
      <c r="AZ1938" s="72"/>
    </row>
    <row r="1939" spans="1:52" x14ac:dyDescent="0.35">
      <c r="A1939" s="70" t="s">
        <v>1982</v>
      </c>
      <c r="B1939" s="70" t="s">
        <v>1982</v>
      </c>
      <c r="C1939" s="83"/>
      <c r="D1939" s="84"/>
      <c r="E1939" s="85"/>
      <c r="F1939" s="86"/>
      <c r="G1939" s="83"/>
      <c r="H1939" s="81"/>
      <c r="I1939" s="87"/>
      <c r="J1939" s="87"/>
      <c r="K1939" s="36"/>
      <c r="L1939" s="90"/>
      <c r="M1939" s="90"/>
      <c r="N1939" s="89"/>
      <c r="O1939" s="72" t="s">
        <v>179</v>
      </c>
      <c r="P1939" s="74">
        <v>42815.657766203702</v>
      </c>
      <c r="Q1939" s="72" t="s">
        <v>4101</v>
      </c>
      <c r="R1939" s="76" t="s">
        <v>6930</v>
      </c>
      <c r="S1939" s="72" t="s">
        <v>225</v>
      </c>
      <c r="T1939" s="72"/>
      <c r="U1939" s="72"/>
      <c r="V1939" s="76" t="s">
        <v>10152</v>
      </c>
      <c r="W1939" s="74">
        <v>42815.657766203702</v>
      </c>
      <c r="X1939" s="76" t="s">
        <v>12255</v>
      </c>
      <c r="Y1939" s="72"/>
      <c r="Z1939" s="72"/>
      <c r="AA1939" s="78" t="s">
        <v>16212</v>
      </c>
      <c r="AB1939" s="72"/>
      <c r="AC1939" s="72" t="b">
        <v>0</v>
      </c>
      <c r="AD1939" s="72">
        <v>26</v>
      </c>
      <c r="AE1939" s="78" t="s">
        <v>230</v>
      </c>
      <c r="AF1939" s="72" t="b">
        <v>0</v>
      </c>
      <c r="AG1939" s="72" t="s">
        <v>357</v>
      </c>
      <c r="AH1939" s="72"/>
      <c r="AI1939" s="78" t="s">
        <v>230</v>
      </c>
      <c r="AJ1939" s="72" t="b">
        <v>0</v>
      </c>
      <c r="AK1939" s="72">
        <v>29</v>
      </c>
      <c r="AL1939" s="78" t="s">
        <v>230</v>
      </c>
      <c r="AM1939" s="72" t="s">
        <v>242</v>
      </c>
      <c r="AN1939" s="72" t="b">
        <v>1</v>
      </c>
      <c r="AO1939" s="78" t="s">
        <v>16212</v>
      </c>
      <c r="AP1939" s="72" t="s">
        <v>250</v>
      </c>
      <c r="AQ1939" s="72">
        <v>0</v>
      </c>
      <c r="AR1939" s="72">
        <v>0</v>
      </c>
      <c r="AS1939" s="72"/>
      <c r="AT1939" s="72"/>
      <c r="AU1939" s="72"/>
      <c r="AV1939" s="72"/>
      <c r="AW1939" s="72"/>
      <c r="AX1939" s="72"/>
      <c r="AY1939" s="72"/>
      <c r="AZ1939" s="72"/>
    </row>
    <row r="1940" spans="1:52" x14ac:dyDescent="0.35">
      <c r="A1940" s="70" t="s">
        <v>1983</v>
      </c>
      <c r="B1940" s="70" t="s">
        <v>1982</v>
      </c>
      <c r="C1940" s="83"/>
      <c r="D1940" s="84"/>
      <c r="E1940" s="85"/>
      <c r="F1940" s="86"/>
      <c r="G1940" s="83"/>
      <c r="H1940" s="81"/>
      <c r="I1940" s="87"/>
      <c r="J1940" s="87"/>
      <c r="K1940" s="36"/>
      <c r="L1940" s="90"/>
      <c r="M1940" s="90"/>
      <c r="N1940" s="89"/>
      <c r="O1940" s="72" t="s">
        <v>217</v>
      </c>
      <c r="P1940" s="74">
        <v>42826.587731481479</v>
      </c>
      <c r="Q1940" s="72" t="s">
        <v>4102</v>
      </c>
      <c r="R1940" s="72"/>
      <c r="S1940" s="72"/>
      <c r="T1940" s="72"/>
      <c r="U1940" s="72"/>
      <c r="V1940" s="76" t="s">
        <v>10153</v>
      </c>
      <c r="W1940" s="74">
        <v>42826.587731481479</v>
      </c>
      <c r="X1940" s="76" t="s">
        <v>12256</v>
      </c>
      <c r="Y1940" s="72"/>
      <c r="Z1940" s="72"/>
      <c r="AA1940" s="78" t="s">
        <v>16213</v>
      </c>
      <c r="AB1940" s="72"/>
      <c r="AC1940" s="72" t="b">
        <v>0</v>
      </c>
      <c r="AD1940" s="72">
        <v>0</v>
      </c>
      <c r="AE1940" s="78" t="s">
        <v>230</v>
      </c>
      <c r="AF1940" s="72" t="b">
        <v>0</v>
      </c>
      <c r="AG1940" s="72" t="s">
        <v>357</v>
      </c>
      <c r="AH1940" s="72"/>
      <c r="AI1940" s="78" t="s">
        <v>230</v>
      </c>
      <c r="AJ1940" s="72" t="b">
        <v>0</v>
      </c>
      <c r="AK1940" s="72">
        <v>29</v>
      </c>
      <c r="AL1940" s="78" t="s">
        <v>16212</v>
      </c>
      <c r="AM1940" s="72" t="s">
        <v>246</v>
      </c>
      <c r="AN1940" s="72" t="b">
        <v>0</v>
      </c>
      <c r="AO1940" s="78" t="s">
        <v>16212</v>
      </c>
      <c r="AP1940" s="72" t="s">
        <v>179</v>
      </c>
      <c r="AQ1940" s="72">
        <v>0</v>
      </c>
      <c r="AR1940" s="72">
        <v>0</v>
      </c>
      <c r="AS1940" s="72"/>
      <c r="AT1940" s="72"/>
      <c r="AU1940" s="72"/>
      <c r="AV1940" s="72"/>
      <c r="AW1940" s="72"/>
      <c r="AX1940" s="72"/>
      <c r="AY1940" s="72"/>
      <c r="AZ1940" s="72"/>
    </row>
    <row r="1941" spans="1:52" x14ac:dyDescent="0.35">
      <c r="A1941" s="70" t="s">
        <v>1984</v>
      </c>
      <c r="B1941" s="70" t="s">
        <v>2146</v>
      </c>
      <c r="C1941" s="83"/>
      <c r="D1941" s="84"/>
      <c r="E1941" s="85"/>
      <c r="F1941" s="86"/>
      <c r="G1941" s="83"/>
      <c r="H1941" s="81"/>
      <c r="I1941" s="87"/>
      <c r="J1941" s="87"/>
      <c r="K1941" s="36"/>
      <c r="L1941" s="90"/>
      <c r="M1941" s="90"/>
      <c r="N1941" s="89"/>
      <c r="O1941" s="72" t="s">
        <v>217</v>
      </c>
      <c r="P1941" s="74">
        <v>42826.588310185187</v>
      </c>
      <c r="Q1941" s="72" t="s">
        <v>4103</v>
      </c>
      <c r="R1941" s="72"/>
      <c r="S1941" s="72"/>
      <c r="T1941" s="72"/>
      <c r="U1941" s="76" t="s">
        <v>8966</v>
      </c>
      <c r="V1941" s="76" t="s">
        <v>8966</v>
      </c>
      <c r="W1941" s="74">
        <v>42826.588310185187</v>
      </c>
      <c r="X1941" s="76" t="s">
        <v>12257</v>
      </c>
      <c r="Y1941" s="72"/>
      <c r="Z1941" s="72"/>
      <c r="AA1941" s="78" t="s">
        <v>16214</v>
      </c>
      <c r="AB1941" s="72"/>
      <c r="AC1941" s="72" t="b">
        <v>0</v>
      </c>
      <c r="AD1941" s="72">
        <v>0</v>
      </c>
      <c r="AE1941" s="78" t="s">
        <v>230</v>
      </c>
      <c r="AF1941" s="72" t="b">
        <v>0</v>
      </c>
      <c r="AG1941" s="72" t="s">
        <v>231</v>
      </c>
      <c r="AH1941" s="72"/>
      <c r="AI1941" s="78" t="s">
        <v>230</v>
      </c>
      <c r="AJ1941" s="72" t="b">
        <v>0</v>
      </c>
      <c r="AK1941" s="72">
        <v>2255</v>
      </c>
      <c r="AL1941" s="78" t="s">
        <v>16433</v>
      </c>
      <c r="AM1941" s="72" t="s">
        <v>246</v>
      </c>
      <c r="AN1941" s="72" t="b">
        <v>0</v>
      </c>
      <c r="AO1941" s="78" t="s">
        <v>16433</v>
      </c>
      <c r="AP1941" s="72" t="s">
        <v>179</v>
      </c>
      <c r="AQ1941" s="72">
        <v>0</v>
      </c>
      <c r="AR1941" s="72">
        <v>0</v>
      </c>
      <c r="AS1941" s="72"/>
      <c r="AT1941" s="72"/>
      <c r="AU1941" s="72"/>
      <c r="AV1941" s="72"/>
      <c r="AW1941" s="72"/>
      <c r="AX1941" s="72"/>
      <c r="AY1941" s="72"/>
      <c r="AZ1941" s="72"/>
    </row>
    <row r="1942" spans="1:52" x14ac:dyDescent="0.35">
      <c r="A1942" s="70" t="s">
        <v>1984</v>
      </c>
      <c r="B1942" s="70" t="s">
        <v>2146</v>
      </c>
      <c r="C1942" s="83"/>
      <c r="D1942" s="84"/>
      <c r="E1942" s="85"/>
      <c r="F1942" s="86"/>
      <c r="G1942" s="83"/>
      <c r="H1942" s="81"/>
      <c r="I1942" s="87"/>
      <c r="J1942" s="87"/>
      <c r="K1942" s="36"/>
      <c r="L1942" s="90"/>
      <c r="M1942" s="90"/>
      <c r="N1942" s="89"/>
      <c r="O1942" s="72" t="s">
        <v>217</v>
      </c>
      <c r="P1942" s="74">
        <v>42826.590370370373</v>
      </c>
      <c r="Q1942" s="72" t="s">
        <v>4104</v>
      </c>
      <c r="R1942" s="72"/>
      <c r="S1942" s="72"/>
      <c r="T1942" s="72"/>
      <c r="U1942" s="76" t="s">
        <v>8967</v>
      </c>
      <c r="V1942" s="76" t="s">
        <v>8967</v>
      </c>
      <c r="W1942" s="74">
        <v>42826.590370370373</v>
      </c>
      <c r="X1942" s="76" t="s">
        <v>12258</v>
      </c>
      <c r="Y1942" s="72"/>
      <c r="Z1942" s="72"/>
      <c r="AA1942" s="78" t="s">
        <v>16215</v>
      </c>
      <c r="AB1942" s="72"/>
      <c r="AC1942" s="72" t="b">
        <v>0</v>
      </c>
      <c r="AD1942" s="72">
        <v>0</v>
      </c>
      <c r="AE1942" s="78" t="s">
        <v>230</v>
      </c>
      <c r="AF1942" s="72" t="b">
        <v>0</v>
      </c>
      <c r="AG1942" s="72" t="s">
        <v>231</v>
      </c>
      <c r="AH1942" s="72"/>
      <c r="AI1942" s="78" t="s">
        <v>230</v>
      </c>
      <c r="AJ1942" s="72" t="b">
        <v>0</v>
      </c>
      <c r="AK1942" s="72">
        <v>1228</v>
      </c>
      <c r="AL1942" s="78" t="s">
        <v>16434</v>
      </c>
      <c r="AM1942" s="72" t="s">
        <v>246</v>
      </c>
      <c r="AN1942" s="72" t="b">
        <v>0</v>
      </c>
      <c r="AO1942" s="78" t="s">
        <v>16434</v>
      </c>
      <c r="AP1942" s="72" t="s">
        <v>179</v>
      </c>
      <c r="AQ1942" s="72">
        <v>0</v>
      </c>
      <c r="AR1942" s="72">
        <v>0</v>
      </c>
      <c r="AS1942" s="72"/>
      <c r="AT1942" s="72"/>
      <c r="AU1942" s="72"/>
      <c r="AV1942" s="72"/>
      <c r="AW1942" s="72"/>
      <c r="AX1942" s="72"/>
      <c r="AY1942" s="72"/>
      <c r="AZ1942" s="72"/>
    </row>
    <row r="1943" spans="1:52" x14ac:dyDescent="0.35">
      <c r="A1943" s="70" t="s">
        <v>1985</v>
      </c>
      <c r="B1943" s="70" t="s">
        <v>1985</v>
      </c>
      <c r="C1943" s="83"/>
      <c r="D1943" s="84"/>
      <c r="E1943" s="85"/>
      <c r="F1943" s="86"/>
      <c r="G1943" s="83"/>
      <c r="H1943" s="81"/>
      <c r="I1943" s="87"/>
      <c r="J1943" s="87"/>
      <c r="K1943" s="36"/>
      <c r="L1943" s="90"/>
      <c r="M1943" s="90"/>
      <c r="N1943" s="89"/>
      <c r="O1943" s="72" t="s">
        <v>179</v>
      </c>
      <c r="P1943" s="74">
        <v>42824.464837962965</v>
      </c>
      <c r="Q1943" s="72" t="s">
        <v>4105</v>
      </c>
      <c r="R1943" s="76" t="s">
        <v>6931</v>
      </c>
      <c r="S1943" s="72" t="s">
        <v>8542</v>
      </c>
      <c r="T1943" s="72" t="s">
        <v>8717</v>
      </c>
      <c r="U1943" s="72"/>
      <c r="V1943" s="76" t="s">
        <v>10154</v>
      </c>
      <c r="W1943" s="74">
        <v>42824.464837962965</v>
      </c>
      <c r="X1943" s="76" t="s">
        <v>12259</v>
      </c>
      <c r="Y1943" s="72"/>
      <c r="Z1943" s="72"/>
      <c r="AA1943" s="78" t="s">
        <v>16216</v>
      </c>
      <c r="AB1943" s="72"/>
      <c r="AC1943" s="72" t="b">
        <v>0</v>
      </c>
      <c r="AD1943" s="72">
        <v>1</v>
      </c>
      <c r="AE1943" s="78" t="s">
        <v>230</v>
      </c>
      <c r="AF1943" s="72" t="b">
        <v>0</v>
      </c>
      <c r="AG1943" s="72" t="s">
        <v>231</v>
      </c>
      <c r="AH1943" s="72"/>
      <c r="AI1943" s="78" t="s">
        <v>230</v>
      </c>
      <c r="AJ1943" s="72" t="b">
        <v>0</v>
      </c>
      <c r="AK1943" s="72">
        <v>0</v>
      </c>
      <c r="AL1943" s="78" t="s">
        <v>230</v>
      </c>
      <c r="AM1943" s="72" t="s">
        <v>18979</v>
      </c>
      <c r="AN1943" s="72" t="b">
        <v>0</v>
      </c>
      <c r="AO1943" s="78" t="s">
        <v>16216</v>
      </c>
      <c r="AP1943" s="72" t="s">
        <v>179</v>
      </c>
      <c r="AQ1943" s="72">
        <v>0</v>
      </c>
      <c r="AR1943" s="72">
        <v>0</v>
      </c>
      <c r="AS1943" s="72"/>
      <c r="AT1943" s="72"/>
      <c r="AU1943" s="72"/>
      <c r="AV1943" s="72"/>
      <c r="AW1943" s="72"/>
      <c r="AX1943" s="72"/>
      <c r="AY1943" s="72"/>
      <c r="AZ1943" s="72"/>
    </row>
    <row r="1944" spans="1:52" x14ac:dyDescent="0.35">
      <c r="A1944" s="70" t="s">
        <v>1985</v>
      </c>
      <c r="B1944" s="70" t="s">
        <v>1985</v>
      </c>
      <c r="C1944" s="83"/>
      <c r="D1944" s="84"/>
      <c r="E1944" s="85"/>
      <c r="F1944" s="86"/>
      <c r="G1944" s="83"/>
      <c r="H1944" s="81"/>
      <c r="I1944" s="87"/>
      <c r="J1944" s="87"/>
      <c r="K1944" s="36"/>
      <c r="L1944" s="90"/>
      <c r="M1944" s="90"/>
      <c r="N1944" s="89"/>
      <c r="O1944" s="72" t="s">
        <v>179</v>
      </c>
      <c r="P1944" s="74">
        <v>42824.73300925926</v>
      </c>
      <c r="Q1944" s="72" t="s">
        <v>4106</v>
      </c>
      <c r="R1944" s="76" t="s">
        <v>6932</v>
      </c>
      <c r="S1944" s="72" t="s">
        <v>8542</v>
      </c>
      <c r="T1944" s="72" t="s">
        <v>8718</v>
      </c>
      <c r="U1944" s="72"/>
      <c r="V1944" s="76" t="s">
        <v>10154</v>
      </c>
      <c r="W1944" s="74">
        <v>42824.73300925926</v>
      </c>
      <c r="X1944" s="76" t="s">
        <v>12260</v>
      </c>
      <c r="Y1944" s="72"/>
      <c r="Z1944" s="72"/>
      <c r="AA1944" s="78" t="s">
        <v>16217</v>
      </c>
      <c r="AB1944" s="72"/>
      <c r="AC1944" s="72" t="b">
        <v>0</v>
      </c>
      <c r="AD1944" s="72">
        <v>0</v>
      </c>
      <c r="AE1944" s="78" t="s">
        <v>230</v>
      </c>
      <c r="AF1944" s="72" t="b">
        <v>0</v>
      </c>
      <c r="AG1944" s="72" t="s">
        <v>231</v>
      </c>
      <c r="AH1944" s="72"/>
      <c r="AI1944" s="78" t="s">
        <v>230</v>
      </c>
      <c r="AJ1944" s="72" t="b">
        <v>0</v>
      </c>
      <c r="AK1944" s="72">
        <v>0</v>
      </c>
      <c r="AL1944" s="78" t="s">
        <v>230</v>
      </c>
      <c r="AM1944" s="72" t="s">
        <v>18979</v>
      </c>
      <c r="AN1944" s="72" t="b">
        <v>0</v>
      </c>
      <c r="AO1944" s="78" t="s">
        <v>16217</v>
      </c>
      <c r="AP1944" s="72" t="s">
        <v>179</v>
      </c>
      <c r="AQ1944" s="72">
        <v>0</v>
      </c>
      <c r="AR1944" s="72">
        <v>0</v>
      </c>
      <c r="AS1944" s="72"/>
      <c r="AT1944" s="72"/>
      <c r="AU1944" s="72"/>
      <c r="AV1944" s="72"/>
      <c r="AW1944" s="72"/>
      <c r="AX1944" s="72"/>
      <c r="AY1944" s="72"/>
      <c r="AZ1944" s="72"/>
    </row>
    <row r="1945" spans="1:52" x14ac:dyDescent="0.35">
      <c r="A1945" s="70" t="s">
        <v>1985</v>
      </c>
      <c r="B1945" s="70" t="s">
        <v>1985</v>
      </c>
      <c r="C1945" s="83"/>
      <c r="D1945" s="84"/>
      <c r="E1945" s="85"/>
      <c r="F1945" s="86"/>
      <c r="G1945" s="83"/>
      <c r="H1945" s="81"/>
      <c r="I1945" s="87"/>
      <c r="J1945" s="87"/>
      <c r="K1945" s="36"/>
      <c r="L1945" s="90"/>
      <c r="M1945" s="90"/>
      <c r="N1945" s="89"/>
      <c r="O1945" s="72" t="s">
        <v>179</v>
      </c>
      <c r="P1945" s="74">
        <v>42825.600914351853</v>
      </c>
      <c r="Q1945" s="72" t="s">
        <v>4107</v>
      </c>
      <c r="R1945" s="76" t="s">
        <v>6933</v>
      </c>
      <c r="S1945" s="72" t="s">
        <v>8543</v>
      </c>
      <c r="T1945" s="72" t="s">
        <v>8717</v>
      </c>
      <c r="U1945" s="72"/>
      <c r="V1945" s="76" t="s">
        <v>10154</v>
      </c>
      <c r="W1945" s="74">
        <v>42825.600914351853</v>
      </c>
      <c r="X1945" s="76" t="s">
        <v>12261</v>
      </c>
      <c r="Y1945" s="72"/>
      <c r="Z1945" s="72"/>
      <c r="AA1945" s="78" t="s">
        <v>16218</v>
      </c>
      <c r="AB1945" s="72"/>
      <c r="AC1945" s="72" t="b">
        <v>0</v>
      </c>
      <c r="AD1945" s="72">
        <v>1</v>
      </c>
      <c r="AE1945" s="78" t="s">
        <v>230</v>
      </c>
      <c r="AF1945" s="72" t="b">
        <v>0</v>
      </c>
      <c r="AG1945" s="72" t="s">
        <v>231</v>
      </c>
      <c r="AH1945" s="72"/>
      <c r="AI1945" s="78" t="s">
        <v>230</v>
      </c>
      <c r="AJ1945" s="72" t="b">
        <v>0</v>
      </c>
      <c r="AK1945" s="72">
        <v>0</v>
      </c>
      <c r="AL1945" s="78" t="s">
        <v>230</v>
      </c>
      <c r="AM1945" s="72" t="s">
        <v>18979</v>
      </c>
      <c r="AN1945" s="72" t="b">
        <v>0</v>
      </c>
      <c r="AO1945" s="78" t="s">
        <v>16218</v>
      </c>
      <c r="AP1945" s="72" t="s">
        <v>179</v>
      </c>
      <c r="AQ1945" s="72">
        <v>0</v>
      </c>
      <c r="AR1945" s="72">
        <v>0</v>
      </c>
      <c r="AS1945" s="72"/>
      <c r="AT1945" s="72"/>
      <c r="AU1945" s="72"/>
      <c r="AV1945" s="72"/>
      <c r="AW1945" s="72"/>
      <c r="AX1945" s="72"/>
      <c r="AY1945" s="72"/>
      <c r="AZ1945" s="72"/>
    </row>
    <row r="1946" spans="1:52" x14ac:dyDescent="0.35">
      <c r="A1946" s="70" t="s">
        <v>1985</v>
      </c>
      <c r="B1946" s="70" t="s">
        <v>1985</v>
      </c>
      <c r="C1946" s="83"/>
      <c r="D1946" s="84"/>
      <c r="E1946" s="85"/>
      <c r="F1946" s="86"/>
      <c r="G1946" s="83"/>
      <c r="H1946" s="81"/>
      <c r="I1946" s="87"/>
      <c r="J1946" s="87"/>
      <c r="K1946" s="36"/>
      <c r="L1946" s="90"/>
      <c r="M1946" s="90"/>
      <c r="N1946" s="89"/>
      <c r="O1946" s="72" t="s">
        <v>179</v>
      </c>
      <c r="P1946" s="74">
        <v>42826.478587962964</v>
      </c>
      <c r="Q1946" s="72" t="s">
        <v>4108</v>
      </c>
      <c r="R1946" s="76" t="s">
        <v>6934</v>
      </c>
      <c r="S1946" s="72" t="s">
        <v>8542</v>
      </c>
      <c r="T1946" s="72" t="s">
        <v>8717</v>
      </c>
      <c r="U1946" s="72"/>
      <c r="V1946" s="76" t="s">
        <v>10154</v>
      </c>
      <c r="W1946" s="74">
        <v>42826.478587962964</v>
      </c>
      <c r="X1946" s="76" t="s">
        <v>12262</v>
      </c>
      <c r="Y1946" s="72"/>
      <c r="Z1946" s="72"/>
      <c r="AA1946" s="78" t="s">
        <v>16219</v>
      </c>
      <c r="AB1946" s="72"/>
      <c r="AC1946" s="72" t="b">
        <v>0</v>
      </c>
      <c r="AD1946" s="72">
        <v>1</v>
      </c>
      <c r="AE1946" s="78" t="s">
        <v>230</v>
      </c>
      <c r="AF1946" s="72" t="b">
        <v>0</v>
      </c>
      <c r="AG1946" s="72" t="s">
        <v>231</v>
      </c>
      <c r="AH1946" s="72"/>
      <c r="AI1946" s="78" t="s">
        <v>230</v>
      </c>
      <c r="AJ1946" s="72" t="b">
        <v>0</v>
      </c>
      <c r="AK1946" s="72">
        <v>1</v>
      </c>
      <c r="AL1946" s="78" t="s">
        <v>230</v>
      </c>
      <c r="AM1946" s="72" t="s">
        <v>18979</v>
      </c>
      <c r="AN1946" s="72" t="b">
        <v>0</v>
      </c>
      <c r="AO1946" s="78" t="s">
        <v>16219</v>
      </c>
      <c r="AP1946" s="72" t="s">
        <v>179</v>
      </c>
      <c r="AQ1946" s="72">
        <v>0</v>
      </c>
      <c r="AR1946" s="72">
        <v>0</v>
      </c>
      <c r="AS1946" s="72"/>
      <c r="AT1946" s="72"/>
      <c r="AU1946" s="72"/>
      <c r="AV1946" s="72"/>
      <c r="AW1946" s="72"/>
      <c r="AX1946" s="72"/>
      <c r="AY1946" s="72"/>
      <c r="AZ1946" s="72"/>
    </row>
    <row r="1947" spans="1:52" x14ac:dyDescent="0.35">
      <c r="A1947" s="70" t="s">
        <v>1985</v>
      </c>
      <c r="B1947" s="70" t="s">
        <v>1985</v>
      </c>
      <c r="C1947" s="83"/>
      <c r="D1947" s="84"/>
      <c r="E1947" s="85"/>
      <c r="F1947" s="86"/>
      <c r="G1947" s="83"/>
      <c r="H1947" s="81"/>
      <c r="I1947" s="87"/>
      <c r="J1947" s="87"/>
      <c r="K1947" s="36"/>
      <c r="L1947" s="90"/>
      <c r="M1947" s="90"/>
      <c r="N1947" s="89"/>
      <c r="O1947" s="72" t="s">
        <v>179</v>
      </c>
      <c r="P1947" s="74">
        <v>42826.592499999999</v>
      </c>
      <c r="Q1947" s="72" t="s">
        <v>4109</v>
      </c>
      <c r="R1947" s="76" t="s">
        <v>6935</v>
      </c>
      <c r="S1947" s="72" t="s">
        <v>8543</v>
      </c>
      <c r="T1947" s="72" t="s">
        <v>8717</v>
      </c>
      <c r="U1947" s="72"/>
      <c r="V1947" s="76" t="s">
        <v>10154</v>
      </c>
      <c r="W1947" s="74">
        <v>42826.592499999999</v>
      </c>
      <c r="X1947" s="76" t="s">
        <v>12263</v>
      </c>
      <c r="Y1947" s="72"/>
      <c r="Z1947" s="72"/>
      <c r="AA1947" s="78" t="s">
        <v>16220</v>
      </c>
      <c r="AB1947" s="72"/>
      <c r="AC1947" s="72" t="b">
        <v>0</v>
      </c>
      <c r="AD1947" s="72">
        <v>0</v>
      </c>
      <c r="AE1947" s="78" t="s">
        <v>230</v>
      </c>
      <c r="AF1947" s="72" t="b">
        <v>0</v>
      </c>
      <c r="AG1947" s="72" t="s">
        <v>231</v>
      </c>
      <c r="AH1947" s="72"/>
      <c r="AI1947" s="78" t="s">
        <v>230</v>
      </c>
      <c r="AJ1947" s="72" t="b">
        <v>0</v>
      </c>
      <c r="AK1947" s="72">
        <v>0</v>
      </c>
      <c r="AL1947" s="78" t="s">
        <v>230</v>
      </c>
      <c r="AM1947" s="72" t="s">
        <v>18979</v>
      </c>
      <c r="AN1947" s="72" t="b">
        <v>0</v>
      </c>
      <c r="AO1947" s="78" t="s">
        <v>16220</v>
      </c>
      <c r="AP1947" s="72" t="s">
        <v>179</v>
      </c>
      <c r="AQ1947" s="72">
        <v>0</v>
      </c>
      <c r="AR1947" s="72">
        <v>0</v>
      </c>
      <c r="AS1947" s="72"/>
      <c r="AT1947" s="72"/>
      <c r="AU1947" s="72"/>
      <c r="AV1947" s="72"/>
      <c r="AW1947" s="72"/>
      <c r="AX1947" s="72"/>
      <c r="AY1947" s="72"/>
      <c r="AZ1947" s="72"/>
    </row>
    <row r="1948" spans="1:52" x14ac:dyDescent="0.35">
      <c r="A1948" s="70" t="s">
        <v>1986</v>
      </c>
      <c r="B1948" s="70" t="s">
        <v>216</v>
      </c>
      <c r="C1948" s="83"/>
      <c r="D1948" s="84"/>
      <c r="E1948" s="85"/>
      <c r="F1948" s="86"/>
      <c r="G1948" s="83"/>
      <c r="H1948" s="81"/>
      <c r="I1948" s="87"/>
      <c r="J1948" s="87"/>
      <c r="K1948" s="36"/>
      <c r="L1948" s="90"/>
      <c r="M1948" s="90"/>
      <c r="N1948" s="89"/>
      <c r="O1948" s="72" t="s">
        <v>217</v>
      </c>
      <c r="P1948" s="74">
        <v>42826.598344907405</v>
      </c>
      <c r="Q1948" s="72" t="s">
        <v>4110</v>
      </c>
      <c r="R1948" s="76" t="s">
        <v>6362</v>
      </c>
      <c r="S1948" s="72" t="s">
        <v>226</v>
      </c>
      <c r="T1948" s="72"/>
      <c r="U1948" s="72"/>
      <c r="V1948" s="76" t="s">
        <v>10155</v>
      </c>
      <c r="W1948" s="74">
        <v>42826.598344907405</v>
      </c>
      <c r="X1948" s="76" t="s">
        <v>12264</v>
      </c>
      <c r="Y1948" s="72"/>
      <c r="Z1948" s="72"/>
      <c r="AA1948" s="78" t="s">
        <v>16221</v>
      </c>
      <c r="AB1948" s="72"/>
      <c r="AC1948" s="72" t="b">
        <v>0</v>
      </c>
      <c r="AD1948" s="72">
        <v>0</v>
      </c>
      <c r="AE1948" s="78" t="s">
        <v>230</v>
      </c>
      <c r="AF1948" s="72" t="b">
        <v>0</v>
      </c>
      <c r="AG1948" s="72" t="s">
        <v>300</v>
      </c>
      <c r="AH1948" s="72"/>
      <c r="AI1948" s="78" t="s">
        <v>230</v>
      </c>
      <c r="AJ1948" s="72" t="b">
        <v>0</v>
      </c>
      <c r="AK1948" s="72">
        <v>0</v>
      </c>
      <c r="AL1948" s="78" t="s">
        <v>230</v>
      </c>
      <c r="AM1948" s="72" t="s">
        <v>238</v>
      </c>
      <c r="AN1948" s="72" t="b">
        <v>0</v>
      </c>
      <c r="AO1948" s="78" t="s">
        <v>16221</v>
      </c>
      <c r="AP1948" s="72" t="s">
        <v>179</v>
      </c>
      <c r="AQ1948" s="72">
        <v>0</v>
      </c>
      <c r="AR1948" s="72">
        <v>0</v>
      </c>
      <c r="AS1948" s="72"/>
      <c r="AT1948" s="72"/>
      <c r="AU1948" s="72"/>
      <c r="AV1948" s="72"/>
      <c r="AW1948" s="72"/>
      <c r="AX1948" s="72"/>
      <c r="AY1948" s="72"/>
      <c r="AZ1948" s="72"/>
    </row>
    <row r="1949" spans="1:52" x14ac:dyDescent="0.35">
      <c r="A1949" s="70" t="s">
        <v>1987</v>
      </c>
      <c r="B1949" s="70" t="s">
        <v>216</v>
      </c>
      <c r="C1949" s="83"/>
      <c r="D1949" s="84"/>
      <c r="E1949" s="85"/>
      <c r="F1949" s="86"/>
      <c r="G1949" s="83"/>
      <c r="H1949" s="81"/>
      <c r="I1949" s="87"/>
      <c r="J1949" s="87"/>
      <c r="K1949" s="36"/>
      <c r="L1949" s="90"/>
      <c r="M1949" s="90"/>
      <c r="N1949" s="89"/>
      <c r="O1949" s="72" t="s">
        <v>217</v>
      </c>
      <c r="P1949" s="74">
        <v>42826.599456018521</v>
      </c>
      <c r="Q1949" s="72" t="s">
        <v>4111</v>
      </c>
      <c r="R1949" s="76" t="s">
        <v>6381</v>
      </c>
      <c r="S1949" s="72" t="s">
        <v>226</v>
      </c>
      <c r="T1949" s="72"/>
      <c r="U1949" s="72"/>
      <c r="V1949" s="76" t="s">
        <v>10156</v>
      </c>
      <c r="W1949" s="74">
        <v>42826.599456018521</v>
      </c>
      <c r="X1949" s="76" t="s">
        <v>12265</v>
      </c>
      <c r="Y1949" s="72"/>
      <c r="Z1949" s="72"/>
      <c r="AA1949" s="78" t="s">
        <v>16222</v>
      </c>
      <c r="AB1949" s="72"/>
      <c r="AC1949" s="72" t="b">
        <v>0</v>
      </c>
      <c r="AD1949" s="72">
        <v>0</v>
      </c>
      <c r="AE1949" s="78" t="s">
        <v>230</v>
      </c>
      <c r="AF1949" s="72" t="b">
        <v>0</v>
      </c>
      <c r="AG1949" s="72" t="s">
        <v>235</v>
      </c>
      <c r="AH1949" s="72"/>
      <c r="AI1949" s="78" t="s">
        <v>230</v>
      </c>
      <c r="AJ1949" s="72" t="b">
        <v>0</v>
      </c>
      <c r="AK1949" s="72">
        <v>0</v>
      </c>
      <c r="AL1949" s="78" t="s">
        <v>230</v>
      </c>
      <c r="AM1949" s="72" t="s">
        <v>238</v>
      </c>
      <c r="AN1949" s="72" t="b">
        <v>0</v>
      </c>
      <c r="AO1949" s="78" t="s">
        <v>16222</v>
      </c>
      <c r="AP1949" s="72" t="s">
        <v>179</v>
      </c>
      <c r="AQ1949" s="72">
        <v>0</v>
      </c>
      <c r="AR1949" s="72">
        <v>0</v>
      </c>
      <c r="AS1949" s="72"/>
      <c r="AT1949" s="72"/>
      <c r="AU1949" s="72"/>
      <c r="AV1949" s="72"/>
      <c r="AW1949" s="72"/>
      <c r="AX1949" s="72"/>
      <c r="AY1949" s="72"/>
      <c r="AZ1949" s="72"/>
    </row>
    <row r="1950" spans="1:52" x14ac:dyDescent="0.35">
      <c r="A1950" s="70" t="s">
        <v>1988</v>
      </c>
      <c r="B1950" s="70" t="s">
        <v>1988</v>
      </c>
      <c r="C1950" s="83"/>
      <c r="D1950" s="84"/>
      <c r="E1950" s="85"/>
      <c r="F1950" s="86"/>
      <c r="G1950" s="83"/>
      <c r="H1950" s="81"/>
      <c r="I1950" s="87"/>
      <c r="J1950" s="87"/>
      <c r="K1950" s="36"/>
      <c r="L1950" s="90"/>
      <c r="M1950" s="90"/>
      <c r="N1950" s="89"/>
      <c r="O1950" s="72" t="s">
        <v>179</v>
      </c>
      <c r="P1950" s="74">
        <v>42826.437928240739</v>
      </c>
      <c r="Q1950" s="72" t="s">
        <v>4112</v>
      </c>
      <c r="R1950" s="76" t="s">
        <v>6936</v>
      </c>
      <c r="S1950" s="72" t="s">
        <v>8544</v>
      </c>
      <c r="T1950" s="72" t="s">
        <v>8719</v>
      </c>
      <c r="U1950" s="72"/>
      <c r="V1950" s="76" t="s">
        <v>10157</v>
      </c>
      <c r="W1950" s="74">
        <v>42826.437928240739</v>
      </c>
      <c r="X1950" s="76" t="s">
        <v>12266</v>
      </c>
      <c r="Y1950" s="72"/>
      <c r="Z1950" s="72"/>
      <c r="AA1950" s="78" t="s">
        <v>16223</v>
      </c>
      <c r="AB1950" s="72"/>
      <c r="AC1950" s="72" t="b">
        <v>0</v>
      </c>
      <c r="AD1950" s="72">
        <v>0</v>
      </c>
      <c r="AE1950" s="78" t="s">
        <v>230</v>
      </c>
      <c r="AF1950" s="72" t="b">
        <v>0</v>
      </c>
      <c r="AG1950" s="72" t="s">
        <v>231</v>
      </c>
      <c r="AH1950" s="72"/>
      <c r="AI1950" s="78" t="s">
        <v>230</v>
      </c>
      <c r="AJ1950" s="72" t="b">
        <v>0</v>
      </c>
      <c r="AK1950" s="72">
        <v>0</v>
      </c>
      <c r="AL1950" s="78" t="s">
        <v>230</v>
      </c>
      <c r="AM1950" s="72" t="s">
        <v>327</v>
      </c>
      <c r="AN1950" s="72" t="b">
        <v>0</v>
      </c>
      <c r="AO1950" s="78" t="s">
        <v>16223</v>
      </c>
      <c r="AP1950" s="72" t="s">
        <v>179</v>
      </c>
      <c r="AQ1950" s="72">
        <v>0</v>
      </c>
      <c r="AR1950" s="72">
        <v>0</v>
      </c>
      <c r="AS1950" s="72"/>
      <c r="AT1950" s="72"/>
      <c r="AU1950" s="72"/>
      <c r="AV1950" s="72"/>
      <c r="AW1950" s="72"/>
      <c r="AX1950" s="72"/>
      <c r="AY1950" s="72"/>
      <c r="AZ1950" s="72"/>
    </row>
    <row r="1951" spans="1:52" x14ac:dyDescent="0.35">
      <c r="A1951" s="70" t="s">
        <v>1988</v>
      </c>
      <c r="B1951" s="70" t="s">
        <v>1988</v>
      </c>
      <c r="C1951" s="83"/>
      <c r="D1951" s="84"/>
      <c r="E1951" s="85"/>
      <c r="F1951" s="86"/>
      <c r="G1951" s="83"/>
      <c r="H1951" s="81"/>
      <c r="I1951" s="87"/>
      <c r="J1951" s="87"/>
      <c r="K1951" s="36"/>
      <c r="L1951" s="90"/>
      <c r="M1951" s="90"/>
      <c r="N1951" s="89"/>
      <c r="O1951" s="72" t="s">
        <v>179</v>
      </c>
      <c r="P1951" s="74">
        <v>42826.604247685187</v>
      </c>
      <c r="Q1951" s="72" t="s">
        <v>4113</v>
      </c>
      <c r="R1951" s="76" t="s">
        <v>6937</v>
      </c>
      <c r="S1951" s="72" t="s">
        <v>8544</v>
      </c>
      <c r="T1951" s="72" t="s">
        <v>8719</v>
      </c>
      <c r="U1951" s="72"/>
      <c r="V1951" s="76" t="s">
        <v>10157</v>
      </c>
      <c r="W1951" s="74">
        <v>42826.604247685187</v>
      </c>
      <c r="X1951" s="76" t="s">
        <v>12267</v>
      </c>
      <c r="Y1951" s="72"/>
      <c r="Z1951" s="72"/>
      <c r="AA1951" s="78" t="s">
        <v>16224</v>
      </c>
      <c r="AB1951" s="72"/>
      <c r="AC1951" s="72" t="b">
        <v>0</v>
      </c>
      <c r="AD1951" s="72">
        <v>0</v>
      </c>
      <c r="AE1951" s="78" t="s">
        <v>230</v>
      </c>
      <c r="AF1951" s="72" t="b">
        <v>0</v>
      </c>
      <c r="AG1951" s="72" t="s">
        <v>231</v>
      </c>
      <c r="AH1951" s="72"/>
      <c r="AI1951" s="78" t="s">
        <v>230</v>
      </c>
      <c r="AJ1951" s="72" t="b">
        <v>0</v>
      </c>
      <c r="AK1951" s="72">
        <v>0</v>
      </c>
      <c r="AL1951" s="78" t="s">
        <v>230</v>
      </c>
      <c r="AM1951" s="72" t="s">
        <v>327</v>
      </c>
      <c r="AN1951" s="72" t="b">
        <v>0</v>
      </c>
      <c r="AO1951" s="78" t="s">
        <v>16224</v>
      </c>
      <c r="AP1951" s="72" t="s">
        <v>179</v>
      </c>
      <c r="AQ1951" s="72">
        <v>0</v>
      </c>
      <c r="AR1951" s="72">
        <v>0</v>
      </c>
      <c r="AS1951" s="72"/>
      <c r="AT1951" s="72"/>
      <c r="AU1951" s="72"/>
      <c r="AV1951" s="72"/>
      <c r="AW1951" s="72"/>
      <c r="AX1951" s="72"/>
      <c r="AY1951" s="72"/>
      <c r="AZ1951" s="72"/>
    </row>
    <row r="1952" spans="1:52" x14ac:dyDescent="0.35">
      <c r="A1952" s="70" t="s">
        <v>1989</v>
      </c>
      <c r="B1952" s="70" t="s">
        <v>2869</v>
      </c>
      <c r="C1952" s="83"/>
      <c r="D1952" s="84"/>
      <c r="E1952" s="85"/>
      <c r="F1952" s="86"/>
      <c r="G1952" s="83"/>
      <c r="H1952" s="81"/>
      <c r="I1952" s="87"/>
      <c r="J1952" s="87"/>
      <c r="K1952" s="36"/>
      <c r="L1952" s="90"/>
      <c r="M1952" s="90"/>
      <c r="N1952" s="89"/>
      <c r="O1952" s="72" t="s">
        <v>218</v>
      </c>
      <c r="P1952" s="74">
        <v>42826.608043981483</v>
      </c>
      <c r="Q1952" s="72" t="s">
        <v>4114</v>
      </c>
      <c r="R1952" s="72"/>
      <c r="S1952" s="72"/>
      <c r="T1952" s="72"/>
      <c r="U1952" s="72"/>
      <c r="V1952" s="76" t="s">
        <v>10158</v>
      </c>
      <c r="W1952" s="74">
        <v>42826.608043981483</v>
      </c>
      <c r="X1952" s="76" t="s">
        <v>12268</v>
      </c>
      <c r="Y1952" s="72"/>
      <c r="Z1952" s="72"/>
      <c r="AA1952" s="78" t="s">
        <v>16225</v>
      </c>
      <c r="AB1952" s="78" t="s">
        <v>18744</v>
      </c>
      <c r="AC1952" s="72" t="b">
        <v>0</v>
      </c>
      <c r="AD1952" s="72">
        <v>1</v>
      </c>
      <c r="AE1952" s="78" t="s">
        <v>18863</v>
      </c>
      <c r="AF1952" s="72" t="b">
        <v>0</v>
      </c>
      <c r="AG1952" s="72" t="s">
        <v>235</v>
      </c>
      <c r="AH1952" s="72"/>
      <c r="AI1952" s="78" t="s">
        <v>230</v>
      </c>
      <c r="AJ1952" s="72" t="b">
        <v>0</v>
      </c>
      <c r="AK1952" s="72">
        <v>0</v>
      </c>
      <c r="AL1952" s="78" t="s">
        <v>230</v>
      </c>
      <c r="AM1952" s="72" t="s">
        <v>242</v>
      </c>
      <c r="AN1952" s="72" t="b">
        <v>0</v>
      </c>
      <c r="AO1952" s="78" t="s">
        <v>18744</v>
      </c>
      <c r="AP1952" s="72" t="s">
        <v>179</v>
      </c>
      <c r="AQ1952" s="72">
        <v>0</v>
      </c>
      <c r="AR1952" s="72">
        <v>0</v>
      </c>
      <c r="AS1952" s="72"/>
      <c r="AT1952" s="72"/>
      <c r="AU1952" s="72"/>
      <c r="AV1952" s="72"/>
      <c r="AW1952" s="72"/>
      <c r="AX1952" s="72"/>
      <c r="AY1952" s="72"/>
      <c r="AZ1952" s="72"/>
    </row>
    <row r="1953" spans="1:52" x14ac:dyDescent="0.35">
      <c r="A1953" s="70" t="s">
        <v>1990</v>
      </c>
      <c r="B1953" s="70" t="s">
        <v>1990</v>
      </c>
      <c r="C1953" s="83"/>
      <c r="D1953" s="84"/>
      <c r="E1953" s="85"/>
      <c r="F1953" s="86"/>
      <c r="G1953" s="83"/>
      <c r="H1953" s="81"/>
      <c r="I1953" s="87"/>
      <c r="J1953" s="87"/>
      <c r="K1953" s="36"/>
      <c r="L1953" s="90"/>
      <c r="M1953" s="90"/>
      <c r="N1953" s="89"/>
      <c r="O1953" s="72" t="s">
        <v>179</v>
      </c>
      <c r="P1953" s="74">
        <v>42825.785520833335</v>
      </c>
      <c r="Q1953" s="72" t="s">
        <v>4115</v>
      </c>
      <c r="R1953" s="76" t="s">
        <v>6938</v>
      </c>
      <c r="S1953" s="72" t="s">
        <v>8516</v>
      </c>
      <c r="T1953" s="72"/>
      <c r="U1953" s="76" t="s">
        <v>8968</v>
      </c>
      <c r="V1953" s="76" t="s">
        <v>8968</v>
      </c>
      <c r="W1953" s="74">
        <v>42825.785520833335</v>
      </c>
      <c r="X1953" s="76" t="s">
        <v>12269</v>
      </c>
      <c r="Y1953" s="72"/>
      <c r="Z1953" s="72"/>
      <c r="AA1953" s="78" t="s">
        <v>16226</v>
      </c>
      <c r="AB1953" s="72"/>
      <c r="AC1953" s="72" t="b">
        <v>0</v>
      </c>
      <c r="AD1953" s="72">
        <v>2</v>
      </c>
      <c r="AE1953" s="78" t="s">
        <v>230</v>
      </c>
      <c r="AF1953" s="72" t="b">
        <v>0</v>
      </c>
      <c r="AG1953" s="72" t="s">
        <v>231</v>
      </c>
      <c r="AH1953" s="72"/>
      <c r="AI1953" s="78" t="s">
        <v>230</v>
      </c>
      <c r="AJ1953" s="72" t="b">
        <v>0</v>
      </c>
      <c r="AK1953" s="72">
        <v>0</v>
      </c>
      <c r="AL1953" s="78" t="s">
        <v>230</v>
      </c>
      <c r="AM1953" s="72" t="s">
        <v>327</v>
      </c>
      <c r="AN1953" s="72" t="b">
        <v>0</v>
      </c>
      <c r="AO1953" s="78" t="s">
        <v>16226</v>
      </c>
      <c r="AP1953" s="72" t="s">
        <v>179</v>
      </c>
      <c r="AQ1953" s="72">
        <v>0</v>
      </c>
      <c r="AR1953" s="72">
        <v>0</v>
      </c>
      <c r="AS1953" s="72"/>
      <c r="AT1953" s="72"/>
      <c r="AU1953" s="72"/>
      <c r="AV1953" s="72"/>
      <c r="AW1953" s="72"/>
      <c r="AX1953" s="72"/>
      <c r="AY1953" s="72"/>
      <c r="AZ1953" s="72"/>
    </row>
    <row r="1954" spans="1:52" x14ac:dyDescent="0.35">
      <c r="A1954" s="70" t="s">
        <v>1990</v>
      </c>
      <c r="B1954" s="70" t="s">
        <v>1990</v>
      </c>
      <c r="C1954" s="83"/>
      <c r="D1954" s="84"/>
      <c r="E1954" s="85"/>
      <c r="F1954" s="86"/>
      <c r="G1954" s="83"/>
      <c r="H1954" s="81"/>
      <c r="I1954" s="87"/>
      <c r="J1954" s="87"/>
      <c r="K1954" s="36"/>
      <c r="L1954" s="90"/>
      <c r="M1954" s="90"/>
      <c r="N1954" s="89"/>
      <c r="O1954" s="72" t="s">
        <v>179</v>
      </c>
      <c r="P1954" s="74">
        <v>42825.802789351852</v>
      </c>
      <c r="Q1954" s="72" t="s">
        <v>4116</v>
      </c>
      <c r="R1954" s="76" t="s">
        <v>6939</v>
      </c>
      <c r="S1954" s="72" t="s">
        <v>8516</v>
      </c>
      <c r="T1954" s="72"/>
      <c r="U1954" s="76" t="s">
        <v>8969</v>
      </c>
      <c r="V1954" s="76" t="s">
        <v>8969</v>
      </c>
      <c r="W1954" s="74">
        <v>42825.802789351852</v>
      </c>
      <c r="X1954" s="76" t="s">
        <v>12270</v>
      </c>
      <c r="Y1954" s="72"/>
      <c r="Z1954" s="72"/>
      <c r="AA1954" s="78" t="s">
        <v>16227</v>
      </c>
      <c r="AB1954" s="72"/>
      <c r="AC1954" s="72" t="b">
        <v>0</v>
      </c>
      <c r="AD1954" s="72">
        <v>0</v>
      </c>
      <c r="AE1954" s="78" t="s">
        <v>230</v>
      </c>
      <c r="AF1954" s="72" t="b">
        <v>0</v>
      </c>
      <c r="AG1954" s="72" t="s">
        <v>231</v>
      </c>
      <c r="AH1954" s="72"/>
      <c r="AI1954" s="78" t="s">
        <v>230</v>
      </c>
      <c r="AJ1954" s="72" t="b">
        <v>0</v>
      </c>
      <c r="AK1954" s="72">
        <v>0</v>
      </c>
      <c r="AL1954" s="78" t="s">
        <v>230</v>
      </c>
      <c r="AM1954" s="72" t="s">
        <v>327</v>
      </c>
      <c r="AN1954" s="72" t="b">
        <v>0</v>
      </c>
      <c r="AO1954" s="78" t="s">
        <v>16227</v>
      </c>
      <c r="AP1954" s="72" t="s">
        <v>179</v>
      </c>
      <c r="AQ1954" s="72">
        <v>0</v>
      </c>
      <c r="AR1954" s="72">
        <v>0</v>
      </c>
      <c r="AS1954" s="72"/>
      <c r="AT1954" s="72"/>
      <c r="AU1954" s="72"/>
      <c r="AV1954" s="72"/>
      <c r="AW1954" s="72"/>
      <c r="AX1954" s="72"/>
      <c r="AY1954" s="72"/>
      <c r="AZ1954" s="72"/>
    </row>
    <row r="1955" spans="1:52" x14ac:dyDescent="0.35">
      <c r="A1955" s="70" t="s">
        <v>1990</v>
      </c>
      <c r="B1955" s="70" t="s">
        <v>1990</v>
      </c>
      <c r="C1955" s="83"/>
      <c r="D1955" s="84"/>
      <c r="E1955" s="85"/>
      <c r="F1955" s="86"/>
      <c r="G1955" s="83"/>
      <c r="H1955" s="81"/>
      <c r="I1955" s="87"/>
      <c r="J1955" s="87"/>
      <c r="K1955" s="36"/>
      <c r="L1955" s="90"/>
      <c r="M1955" s="90"/>
      <c r="N1955" s="89"/>
      <c r="O1955" s="72" t="s">
        <v>179</v>
      </c>
      <c r="P1955" s="74">
        <v>42826.424629629626</v>
      </c>
      <c r="Q1955" s="72" t="s">
        <v>4117</v>
      </c>
      <c r="R1955" s="76" t="s">
        <v>6891</v>
      </c>
      <c r="S1955" s="72" t="s">
        <v>8516</v>
      </c>
      <c r="T1955" s="72"/>
      <c r="U1955" s="76" t="s">
        <v>8961</v>
      </c>
      <c r="V1955" s="76" t="s">
        <v>8961</v>
      </c>
      <c r="W1955" s="74">
        <v>42826.424629629626</v>
      </c>
      <c r="X1955" s="76" t="s">
        <v>12271</v>
      </c>
      <c r="Y1955" s="72"/>
      <c r="Z1955" s="72"/>
      <c r="AA1955" s="78" t="s">
        <v>16228</v>
      </c>
      <c r="AB1955" s="72"/>
      <c r="AC1955" s="72" t="b">
        <v>0</v>
      </c>
      <c r="AD1955" s="72">
        <v>27</v>
      </c>
      <c r="AE1955" s="78" t="s">
        <v>230</v>
      </c>
      <c r="AF1955" s="72" t="b">
        <v>0</v>
      </c>
      <c r="AG1955" s="72" t="s">
        <v>231</v>
      </c>
      <c r="AH1955" s="72"/>
      <c r="AI1955" s="78" t="s">
        <v>230</v>
      </c>
      <c r="AJ1955" s="72" t="b">
        <v>0</v>
      </c>
      <c r="AK1955" s="72">
        <v>49</v>
      </c>
      <c r="AL1955" s="78" t="s">
        <v>230</v>
      </c>
      <c r="AM1955" s="72" t="s">
        <v>327</v>
      </c>
      <c r="AN1955" s="72" t="b">
        <v>0</v>
      </c>
      <c r="AO1955" s="78" t="s">
        <v>16228</v>
      </c>
      <c r="AP1955" s="72" t="s">
        <v>179</v>
      </c>
      <c r="AQ1955" s="72">
        <v>0</v>
      </c>
      <c r="AR1955" s="72">
        <v>0</v>
      </c>
      <c r="AS1955" s="72"/>
      <c r="AT1955" s="72"/>
      <c r="AU1955" s="72"/>
      <c r="AV1955" s="72"/>
      <c r="AW1955" s="72"/>
      <c r="AX1955" s="72"/>
      <c r="AY1955" s="72"/>
      <c r="AZ1955" s="72"/>
    </row>
    <row r="1956" spans="1:52" x14ac:dyDescent="0.35">
      <c r="A1956" s="70" t="s">
        <v>1990</v>
      </c>
      <c r="B1956" s="70" t="s">
        <v>1990</v>
      </c>
      <c r="C1956" s="83"/>
      <c r="D1956" s="84"/>
      <c r="E1956" s="85"/>
      <c r="F1956" s="86"/>
      <c r="G1956" s="83"/>
      <c r="H1956" s="81"/>
      <c r="I1956" s="87"/>
      <c r="J1956" s="87"/>
      <c r="K1956" s="36"/>
      <c r="L1956" s="90"/>
      <c r="M1956" s="90"/>
      <c r="N1956" s="89"/>
      <c r="O1956" s="72" t="s">
        <v>179</v>
      </c>
      <c r="P1956" s="74">
        <v>42826.608437499999</v>
      </c>
      <c r="Q1956" s="72" t="s">
        <v>4118</v>
      </c>
      <c r="R1956" s="76" t="s">
        <v>6940</v>
      </c>
      <c r="S1956" s="72" t="s">
        <v>8516</v>
      </c>
      <c r="T1956" s="72"/>
      <c r="U1956" s="76" t="s">
        <v>8970</v>
      </c>
      <c r="V1956" s="76" t="s">
        <v>8970</v>
      </c>
      <c r="W1956" s="74">
        <v>42826.608437499999</v>
      </c>
      <c r="X1956" s="76" t="s">
        <v>12272</v>
      </c>
      <c r="Y1956" s="72"/>
      <c r="Z1956" s="72"/>
      <c r="AA1956" s="78" t="s">
        <v>16229</v>
      </c>
      <c r="AB1956" s="72"/>
      <c r="AC1956" s="72" t="b">
        <v>0</v>
      </c>
      <c r="AD1956" s="72">
        <v>1</v>
      </c>
      <c r="AE1956" s="78" t="s">
        <v>230</v>
      </c>
      <c r="AF1956" s="72" t="b">
        <v>0</v>
      </c>
      <c r="AG1956" s="72" t="s">
        <v>231</v>
      </c>
      <c r="AH1956" s="72"/>
      <c r="AI1956" s="78" t="s">
        <v>230</v>
      </c>
      <c r="AJ1956" s="72" t="b">
        <v>0</v>
      </c>
      <c r="AK1956" s="72">
        <v>0</v>
      </c>
      <c r="AL1956" s="78" t="s">
        <v>230</v>
      </c>
      <c r="AM1956" s="72" t="s">
        <v>327</v>
      </c>
      <c r="AN1956" s="72" t="b">
        <v>0</v>
      </c>
      <c r="AO1956" s="78" t="s">
        <v>16229</v>
      </c>
      <c r="AP1956" s="72" t="s">
        <v>179</v>
      </c>
      <c r="AQ1956" s="72">
        <v>0</v>
      </c>
      <c r="AR1956" s="72">
        <v>0</v>
      </c>
      <c r="AS1956" s="72"/>
      <c r="AT1956" s="72"/>
      <c r="AU1956" s="72"/>
      <c r="AV1956" s="72"/>
      <c r="AW1956" s="72"/>
      <c r="AX1956" s="72"/>
      <c r="AY1956" s="72"/>
      <c r="AZ1956" s="72"/>
    </row>
    <row r="1957" spans="1:52" x14ac:dyDescent="0.35">
      <c r="A1957" s="70" t="s">
        <v>1991</v>
      </c>
      <c r="B1957" s="70" t="s">
        <v>2756</v>
      </c>
      <c r="C1957" s="83"/>
      <c r="D1957" s="84"/>
      <c r="E1957" s="85"/>
      <c r="F1957" s="86"/>
      <c r="G1957" s="83"/>
      <c r="H1957" s="81"/>
      <c r="I1957" s="87"/>
      <c r="J1957" s="87"/>
      <c r="K1957" s="36"/>
      <c r="L1957" s="90"/>
      <c r="M1957" s="90"/>
      <c r="N1957" s="89"/>
      <c r="O1957" s="72" t="s">
        <v>217</v>
      </c>
      <c r="P1957" s="74">
        <v>42826.618726851855</v>
      </c>
      <c r="Q1957" s="72" t="s">
        <v>4119</v>
      </c>
      <c r="R1957" s="72"/>
      <c r="S1957" s="72"/>
      <c r="T1957" s="72"/>
      <c r="U1957" s="72"/>
      <c r="V1957" s="76" t="s">
        <v>312</v>
      </c>
      <c r="W1957" s="74">
        <v>42826.618726851855</v>
      </c>
      <c r="X1957" s="76" t="s">
        <v>12273</v>
      </c>
      <c r="Y1957" s="72"/>
      <c r="Z1957" s="72"/>
      <c r="AA1957" s="78" t="s">
        <v>16230</v>
      </c>
      <c r="AB1957" s="78" t="s">
        <v>18695</v>
      </c>
      <c r="AC1957" s="72" t="b">
        <v>0</v>
      </c>
      <c r="AD1957" s="72">
        <v>0</v>
      </c>
      <c r="AE1957" s="78" t="s">
        <v>18801</v>
      </c>
      <c r="AF1957" s="72" t="b">
        <v>0</v>
      </c>
      <c r="AG1957" s="72" t="s">
        <v>235</v>
      </c>
      <c r="AH1957" s="72"/>
      <c r="AI1957" s="78" t="s">
        <v>230</v>
      </c>
      <c r="AJ1957" s="72" t="b">
        <v>0</v>
      </c>
      <c r="AK1957" s="72">
        <v>0</v>
      </c>
      <c r="AL1957" s="78" t="s">
        <v>230</v>
      </c>
      <c r="AM1957" s="72" t="s">
        <v>249</v>
      </c>
      <c r="AN1957" s="72" t="b">
        <v>0</v>
      </c>
      <c r="AO1957" s="78" t="s">
        <v>18695</v>
      </c>
      <c r="AP1957" s="72" t="s">
        <v>179</v>
      </c>
      <c r="AQ1957" s="72">
        <v>0</v>
      </c>
      <c r="AR1957" s="72">
        <v>0</v>
      </c>
      <c r="AS1957" s="72"/>
      <c r="AT1957" s="72"/>
      <c r="AU1957" s="72"/>
      <c r="AV1957" s="72"/>
      <c r="AW1957" s="72"/>
      <c r="AX1957" s="72"/>
      <c r="AY1957" s="72"/>
      <c r="AZ1957" s="72"/>
    </row>
    <row r="1958" spans="1:52" x14ac:dyDescent="0.35">
      <c r="A1958" s="70" t="s">
        <v>1991</v>
      </c>
      <c r="B1958" s="70" t="s">
        <v>2562</v>
      </c>
      <c r="C1958" s="83"/>
      <c r="D1958" s="84"/>
      <c r="E1958" s="85"/>
      <c r="F1958" s="86"/>
      <c r="G1958" s="83"/>
      <c r="H1958" s="81"/>
      <c r="I1958" s="87"/>
      <c r="J1958" s="87"/>
      <c r="K1958" s="36"/>
      <c r="L1958" s="90"/>
      <c r="M1958" s="90"/>
      <c r="N1958" s="89"/>
      <c r="O1958" s="72" t="s">
        <v>218</v>
      </c>
      <c r="P1958" s="74">
        <v>42826.618726851855</v>
      </c>
      <c r="Q1958" s="72" t="s">
        <v>4119</v>
      </c>
      <c r="R1958" s="72"/>
      <c r="S1958" s="72"/>
      <c r="T1958" s="72"/>
      <c r="U1958" s="72"/>
      <c r="V1958" s="76" t="s">
        <v>312</v>
      </c>
      <c r="W1958" s="74">
        <v>42826.618726851855</v>
      </c>
      <c r="X1958" s="76" t="s">
        <v>12273</v>
      </c>
      <c r="Y1958" s="72"/>
      <c r="Z1958" s="72"/>
      <c r="AA1958" s="78" t="s">
        <v>16230</v>
      </c>
      <c r="AB1958" s="78" t="s">
        <v>18695</v>
      </c>
      <c r="AC1958" s="72" t="b">
        <v>0</v>
      </c>
      <c r="AD1958" s="72">
        <v>0</v>
      </c>
      <c r="AE1958" s="78" t="s">
        <v>18801</v>
      </c>
      <c r="AF1958" s="72" t="b">
        <v>0</v>
      </c>
      <c r="AG1958" s="72" t="s">
        <v>235</v>
      </c>
      <c r="AH1958" s="72"/>
      <c r="AI1958" s="78" t="s">
        <v>230</v>
      </c>
      <c r="AJ1958" s="72" t="b">
        <v>0</v>
      </c>
      <c r="AK1958" s="72">
        <v>0</v>
      </c>
      <c r="AL1958" s="78" t="s">
        <v>230</v>
      </c>
      <c r="AM1958" s="72" t="s">
        <v>249</v>
      </c>
      <c r="AN1958" s="72" t="b">
        <v>0</v>
      </c>
      <c r="AO1958" s="78" t="s">
        <v>18695</v>
      </c>
      <c r="AP1958" s="72" t="s">
        <v>179</v>
      </c>
      <c r="AQ1958" s="72">
        <v>0</v>
      </c>
      <c r="AR1958" s="72">
        <v>0</v>
      </c>
      <c r="AS1958" s="72"/>
      <c r="AT1958" s="72"/>
      <c r="AU1958" s="72"/>
      <c r="AV1958" s="72"/>
      <c r="AW1958" s="72"/>
      <c r="AX1958" s="72"/>
      <c r="AY1958" s="72"/>
      <c r="AZ1958" s="72"/>
    </row>
    <row r="1959" spans="1:52" x14ac:dyDescent="0.35">
      <c r="A1959" s="70" t="s">
        <v>1992</v>
      </c>
      <c r="B1959" s="70" t="s">
        <v>2456</v>
      </c>
      <c r="C1959" s="83"/>
      <c r="D1959" s="84"/>
      <c r="E1959" s="85"/>
      <c r="F1959" s="86"/>
      <c r="G1959" s="83"/>
      <c r="H1959" s="81"/>
      <c r="I1959" s="87"/>
      <c r="J1959" s="87"/>
      <c r="K1959" s="36"/>
      <c r="L1959" s="90"/>
      <c r="M1959" s="90"/>
      <c r="N1959" s="89"/>
      <c r="O1959" s="72" t="s">
        <v>217</v>
      </c>
      <c r="P1959" s="74">
        <v>42826.618819444448</v>
      </c>
      <c r="Q1959" s="72" t="s">
        <v>4120</v>
      </c>
      <c r="R1959" s="76" t="s">
        <v>6941</v>
      </c>
      <c r="S1959" s="72" t="s">
        <v>226</v>
      </c>
      <c r="T1959" s="72"/>
      <c r="U1959" s="76" t="s">
        <v>8971</v>
      </c>
      <c r="V1959" s="76" t="s">
        <v>8971</v>
      </c>
      <c r="W1959" s="74">
        <v>42826.618819444448</v>
      </c>
      <c r="X1959" s="76" t="s">
        <v>12274</v>
      </c>
      <c r="Y1959" s="72"/>
      <c r="Z1959" s="72"/>
      <c r="AA1959" s="78" t="s">
        <v>16231</v>
      </c>
      <c r="AB1959" s="72"/>
      <c r="AC1959" s="72" t="b">
        <v>0</v>
      </c>
      <c r="AD1959" s="72">
        <v>0</v>
      </c>
      <c r="AE1959" s="78" t="s">
        <v>230</v>
      </c>
      <c r="AF1959" s="72" t="b">
        <v>0</v>
      </c>
      <c r="AG1959" s="72" t="s">
        <v>231</v>
      </c>
      <c r="AH1959" s="72"/>
      <c r="AI1959" s="78" t="s">
        <v>230</v>
      </c>
      <c r="AJ1959" s="72" t="b">
        <v>0</v>
      </c>
      <c r="AK1959" s="72">
        <v>1388</v>
      </c>
      <c r="AL1959" s="78" t="s">
        <v>17051</v>
      </c>
      <c r="AM1959" s="72" t="s">
        <v>246</v>
      </c>
      <c r="AN1959" s="72" t="b">
        <v>0</v>
      </c>
      <c r="AO1959" s="78" t="s">
        <v>17051</v>
      </c>
      <c r="AP1959" s="72" t="s">
        <v>179</v>
      </c>
      <c r="AQ1959" s="72">
        <v>0</v>
      </c>
      <c r="AR1959" s="72">
        <v>0</v>
      </c>
      <c r="AS1959" s="72"/>
      <c r="AT1959" s="72"/>
      <c r="AU1959" s="72"/>
      <c r="AV1959" s="72"/>
      <c r="AW1959" s="72"/>
      <c r="AX1959" s="72"/>
      <c r="AY1959" s="72"/>
      <c r="AZ1959" s="72"/>
    </row>
    <row r="1960" spans="1:52" x14ac:dyDescent="0.35">
      <c r="A1960" s="70" t="s">
        <v>1993</v>
      </c>
      <c r="B1960" s="70" t="s">
        <v>2870</v>
      </c>
      <c r="C1960" s="83"/>
      <c r="D1960" s="84"/>
      <c r="E1960" s="85"/>
      <c r="F1960" s="86"/>
      <c r="G1960" s="83"/>
      <c r="H1960" s="81"/>
      <c r="I1960" s="87"/>
      <c r="J1960" s="87"/>
      <c r="K1960" s="36"/>
      <c r="L1960" s="90"/>
      <c r="M1960" s="90"/>
      <c r="N1960" s="89"/>
      <c r="O1960" s="72" t="s">
        <v>218</v>
      </c>
      <c r="P1960" s="74">
        <v>42826.622291666667</v>
      </c>
      <c r="Q1960" s="72" t="s">
        <v>4121</v>
      </c>
      <c r="R1960" s="72"/>
      <c r="S1960" s="72"/>
      <c r="T1960" s="72"/>
      <c r="U1960" s="72"/>
      <c r="V1960" s="76" t="s">
        <v>10159</v>
      </c>
      <c r="W1960" s="74">
        <v>42826.622291666667</v>
      </c>
      <c r="X1960" s="76" t="s">
        <v>12275</v>
      </c>
      <c r="Y1960" s="72"/>
      <c r="Z1960" s="72"/>
      <c r="AA1960" s="78" t="s">
        <v>16232</v>
      </c>
      <c r="AB1960" s="78" t="s">
        <v>18745</v>
      </c>
      <c r="AC1960" s="72" t="b">
        <v>0</v>
      </c>
      <c r="AD1960" s="72">
        <v>0</v>
      </c>
      <c r="AE1960" s="78" t="s">
        <v>18864</v>
      </c>
      <c r="AF1960" s="72" t="b">
        <v>0</v>
      </c>
      <c r="AG1960" s="72" t="s">
        <v>235</v>
      </c>
      <c r="AH1960" s="72"/>
      <c r="AI1960" s="78" t="s">
        <v>230</v>
      </c>
      <c r="AJ1960" s="72" t="b">
        <v>0</v>
      </c>
      <c r="AK1960" s="72">
        <v>0</v>
      </c>
      <c r="AL1960" s="78" t="s">
        <v>230</v>
      </c>
      <c r="AM1960" s="72" t="s">
        <v>18937</v>
      </c>
      <c r="AN1960" s="72" t="b">
        <v>0</v>
      </c>
      <c r="AO1960" s="78" t="s">
        <v>18745</v>
      </c>
      <c r="AP1960" s="72" t="s">
        <v>179</v>
      </c>
      <c r="AQ1960" s="72">
        <v>0</v>
      </c>
      <c r="AR1960" s="72">
        <v>0</v>
      </c>
      <c r="AS1960" s="72"/>
      <c r="AT1960" s="72"/>
      <c r="AU1960" s="72"/>
      <c r="AV1960" s="72"/>
      <c r="AW1960" s="72"/>
      <c r="AX1960" s="72"/>
      <c r="AY1960" s="72"/>
      <c r="AZ1960" s="72"/>
    </row>
    <row r="1961" spans="1:52" x14ac:dyDescent="0.35">
      <c r="A1961" s="70" t="s">
        <v>1993</v>
      </c>
      <c r="B1961" s="70" t="s">
        <v>1993</v>
      </c>
      <c r="C1961" s="83"/>
      <c r="D1961" s="84"/>
      <c r="E1961" s="85"/>
      <c r="F1961" s="86"/>
      <c r="G1961" s="83"/>
      <c r="H1961" s="81"/>
      <c r="I1961" s="87"/>
      <c r="J1961" s="87"/>
      <c r="K1961" s="36"/>
      <c r="L1961" s="90"/>
      <c r="M1961" s="90"/>
      <c r="N1961" s="89"/>
      <c r="O1961" s="72" t="s">
        <v>179</v>
      </c>
      <c r="P1961" s="74">
        <v>42824.866550925923</v>
      </c>
      <c r="Q1961" s="72" t="s">
        <v>4122</v>
      </c>
      <c r="R1961" s="72"/>
      <c r="S1961" s="72"/>
      <c r="T1961" s="72" t="s">
        <v>8630</v>
      </c>
      <c r="U1961" s="72"/>
      <c r="V1961" s="76" t="s">
        <v>10159</v>
      </c>
      <c r="W1961" s="74">
        <v>42824.866550925923</v>
      </c>
      <c r="X1961" s="76" t="s">
        <v>12276</v>
      </c>
      <c r="Y1961" s="72"/>
      <c r="Z1961" s="72"/>
      <c r="AA1961" s="78" t="s">
        <v>16233</v>
      </c>
      <c r="AB1961" s="72"/>
      <c r="AC1961" s="72" t="b">
        <v>0</v>
      </c>
      <c r="AD1961" s="72">
        <v>1</v>
      </c>
      <c r="AE1961" s="78" t="s">
        <v>230</v>
      </c>
      <c r="AF1961" s="72" t="b">
        <v>0</v>
      </c>
      <c r="AG1961" s="72" t="s">
        <v>235</v>
      </c>
      <c r="AH1961" s="72"/>
      <c r="AI1961" s="78" t="s">
        <v>230</v>
      </c>
      <c r="AJ1961" s="72" t="b">
        <v>0</v>
      </c>
      <c r="AK1961" s="72">
        <v>0</v>
      </c>
      <c r="AL1961" s="78" t="s">
        <v>230</v>
      </c>
      <c r="AM1961" s="72" t="s">
        <v>18937</v>
      </c>
      <c r="AN1961" s="72" t="b">
        <v>0</v>
      </c>
      <c r="AO1961" s="78" t="s">
        <v>16233</v>
      </c>
      <c r="AP1961" s="72" t="s">
        <v>179</v>
      </c>
      <c r="AQ1961" s="72">
        <v>0</v>
      </c>
      <c r="AR1961" s="72">
        <v>0</v>
      </c>
      <c r="AS1961" s="72"/>
      <c r="AT1961" s="72"/>
      <c r="AU1961" s="72"/>
      <c r="AV1961" s="72"/>
      <c r="AW1961" s="72"/>
      <c r="AX1961" s="72"/>
      <c r="AY1961" s="72"/>
      <c r="AZ1961" s="72"/>
    </row>
    <row r="1962" spans="1:52" x14ac:dyDescent="0.35">
      <c r="A1962" s="70" t="s">
        <v>1994</v>
      </c>
      <c r="B1962" s="70" t="s">
        <v>1994</v>
      </c>
      <c r="C1962" s="83"/>
      <c r="D1962" s="84"/>
      <c r="E1962" s="85"/>
      <c r="F1962" s="86"/>
      <c r="G1962" s="83"/>
      <c r="H1962" s="81"/>
      <c r="I1962" s="87"/>
      <c r="J1962" s="87"/>
      <c r="K1962" s="36"/>
      <c r="L1962" s="90"/>
      <c r="M1962" s="90"/>
      <c r="N1962" s="89"/>
      <c r="O1962" s="72" t="s">
        <v>179</v>
      </c>
      <c r="P1962" s="74">
        <v>42826.622812499998</v>
      </c>
      <c r="Q1962" s="72" t="s">
        <v>4123</v>
      </c>
      <c r="R1962" s="72"/>
      <c r="S1962" s="72"/>
      <c r="T1962" s="72"/>
      <c r="U1962" s="72"/>
      <c r="V1962" s="76" t="s">
        <v>10160</v>
      </c>
      <c r="W1962" s="74">
        <v>42826.622812499998</v>
      </c>
      <c r="X1962" s="76" t="s">
        <v>12277</v>
      </c>
      <c r="Y1962" s="72"/>
      <c r="Z1962" s="72"/>
      <c r="AA1962" s="78" t="s">
        <v>16234</v>
      </c>
      <c r="AB1962" s="78" t="s">
        <v>18746</v>
      </c>
      <c r="AC1962" s="72" t="b">
        <v>0</v>
      </c>
      <c r="AD1962" s="72">
        <v>21</v>
      </c>
      <c r="AE1962" s="78" t="s">
        <v>18865</v>
      </c>
      <c r="AF1962" s="72" t="b">
        <v>0</v>
      </c>
      <c r="AG1962" s="72" t="s">
        <v>357</v>
      </c>
      <c r="AH1962" s="72"/>
      <c r="AI1962" s="78" t="s">
        <v>230</v>
      </c>
      <c r="AJ1962" s="72" t="b">
        <v>0</v>
      </c>
      <c r="AK1962" s="72">
        <v>64</v>
      </c>
      <c r="AL1962" s="78" t="s">
        <v>230</v>
      </c>
      <c r="AM1962" s="72" t="s">
        <v>246</v>
      </c>
      <c r="AN1962" s="72" t="b">
        <v>0</v>
      </c>
      <c r="AO1962" s="78" t="s">
        <v>18746</v>
      </c>
      <c r="AP1962" s="72" t="s">
        <v>250</v>
      </c>
      <c r="AQ1962" s="72">
        <v>0</v>
      </c>
      <c r="AR1962" s="72">
        <v>0</v>
      </c>
      <c r="AS1962" s="72"/>
      <c r="AT1962" s="72"/>
      <c r="AU1962" s="72"/>
      <c r="AV1962" s="72"/>
      <c r="AW1962" s="72"/>
      <c r="AX1962" s="72"/>
      <c r="AY1962" s="72"/>
      <c r="AZ1962" s="72"/>
    </row>
    <row r="1963" spans="1:52" x14ac:dyDescent="0.35">
      <c r="A1963" s="70" t="s">
        <v>1995</v>
      </c>
      <c r="B1963" s="70" t="s">
        <v>1994</v>
      </c>
      <c r="C1963" s="83"/>
      <c r="D1963" s="84"/>
      <c r="E1963" s="85"/>
      <c r="F1963" s="86"/>
      <c r="G1963" s="83"/>
      <c r="H1963" s="81"/>
      <c r="I1963" s="87"/>
      <c r="J1963" s="87"/>
      <c r="K1963" s="36"/>
      <c r="L1963" s="90"/>
      <c r="M1963" s="90"/>
      <c r="N1963" s="89"/>
      <c r="O1963" s="72" t="s">
        <v>217</v>
      </c>
      <c r="P1963" s="74">
        <v>42826.62296296296</v>
      </c>
      <c r="Q1963" s="72" t="s">
        <v>4124</v>
      </c>
      <c r="R1963" s="72"/>
      <c r="S1963" s="72"/>
      <c r="T1963" s="72"/>
      <c r="U1963" s="72"/>
      <c r="V1963" s="76" t="s">
        <v>10161</v>
      </c>
      <c r="W1963" s="74">
        <v>42826.62296296296</v>
      </c>
      <c r="X1963" s="76" t="s">
        <v>12278</v>
      </c>
      <c r="Y1963" s="72"/>
      <c r="Z1963" s="72"/>
      <c r="AA1963" s="78" t="s">
        <v>16235</v>
      </c>
      <c r="AB1963" s="72"/>
      <c r="AC1963" s="72" t="b">
        <v>0</v>
      </c>
      <c r="AD1963" s="72">
        <v>0</v>
      </c>
      <c r="AE1963" s="78" t="s">
        <v>230</v>
      </c>
      <c r="AF1963" s="72" t="b">
        <v>0</v>
      </c>
      <c r="AG1963" s="72" t="s">
        <v>357</v>
      </c>
      <c r="AH1963" s="72"/>
      <c r="AI1963" s="78" t="s">
        <v>230</v>
      </c>
      <c r="AJ1963" s="72" t="b">
        <v>0</v>
      </c>
      <c r="AK1963" s="72">
        <v>64</v>
      </c>
      <c r="AL1963" s="78" t="s">
        <v>16234</v>
      </c>
      <c r="AM1963" s="72" t="s">
        <v>246</v>
      </c>
      <c r="AN1963" s="72" t="b">
        <v>0</v>
      </c>
      <c r="AO1963" s="78" t="s">
        <v>16234</v>
      </c>
      <c r="AP1963" s="72" t="s">
        <v>179</v>
      </c>
      <c r="AQ1963" s="72">
        <v>0</v>
      </c>
      <c r="AR1963" s="72">
        <v>0</v>
      </c>
      <c r="AS1963" s="72"/>
      <c r="AT1963" s="72"/>
      <c r="AU1963" s="72"/>
      <c r="AV1963" s="72"/>
      <c r="AW1963" s="72"/>
      <c r="AX1963" s="72"/>
      <c r="AY1963" s="72"/>
      <c r="AZ1963" s="72"/>
    </row>
    <row r="1964" spans="1:52" x14ac:dyDescent="0.35">
      <c r="A1964" s="70" t="s">
        <v>1996</v>
      </c>
      <c r="B1964" s="70" t="s">
        <v>1996</v>
      </c>
      <c r="C1964" s="83"/>
      <c r="D1964" s="84"/>
      <c r="E1964" s="85"/>
      <c r="F1964" s="86"/>
      <c r="G1964" s="83"/>
      <c r="H1964" s="81"/>
      <c r="I1964" s="87"/>
      <c r="J1964" s="87"/>
      <c r="K1964" s="36"/>
      <c r="L1964" s="90"/>
      <c r="M1964" s="90"/>
      <c r="N1964" s="89"/>
      <c r="O1964" s="72" t="s">
        <v>179</v>
      </c>
      <c r="P1964" s="74">
        <v>42826.623506944445</v>
      </c>
      <c r="Q1964" s="72" t="s">
        <v>4125</v>
      </c>
      <c r="R1964" s="76" t="s">
        <v>6942</v>
      </c>
      <c r="S1964" s="72" t="s">
        <v>8545</v>
      </c>
      <c r="T1964" s="72"/>
      <c r="U1964" s="72"/>
      <c r="V1964" s="76" t="s">
        <v>10162</v>
      </c>
      <c r="W1964" s="74">
        <v>42826.623506944445</v>
      </c>
      <c r="X1964" s="76" t="s">
        <v>12279</v>
      </c>
      <c r="Y1964" s="72">
        <v>0.47077999999999998</v>
      </c>
      <c r="Z1964" s="72">
        <v>101.37470999999999</v>
      </c>
      <c r="AA1964" s="78" t="s">
        <v>16236</v>
      </c>
      <c r="AB1964" s="72"/>
      <c r="AC1964" s="72" t="b">
        <v>0</v>
      </c>
      <c r="AD1964" s="72">
        <v>0</v>
      </c>
      <c r="AE1964" s="78" t="s">
        <v>230</v>
      </c>
      <c r="AF1964" s="72" t="b">
        <v>0</v>
      </c>
      <c r="AG1964" s="72" t="s">
        <v>231</v>
      </c>
      <c r="AH1964" s="72"/>
      <c r="AI1964" s="78" t="s">
        <v>230</v>
      </c>
      <c r="AJ1964" s="72" t="b">
        <v>0</v>
      </c>
      <c r="AK1964" s="72">
        <v>0</v>
      </c>
      <c r="AL1964" s="78" t="s">
        <v>230</v>
      </c>
      <c r="AM1964" s="72" t="s">
        <v>18977</v>
      </c>
      <c r="AN1964" s="72" t="b">
        <v>0</v>
      </c>
      <c r="AO1964" s="78" t="s">
        <v>16236</v>
      </c>
      <c r="AP1964" s="72" t="s">
        <v>179</v>
      </c>
      <c r="AQ1964" s="72">
        <v>0</v>
      </c>
      <c r="AR1964" s="72">
        <v>0</v>
      </c>
      <c r="AS1964" s="72" t="s">
        <v>19035</v>
      </c>
      <c r="AT1964" s="72" t="s">
        <v>591</v>
      </c>
      <c r="AU1964" s="72" t="s">
        <v>12</v>
      </c>
      <c r="AV1964" s="72" t="s">
        <v>19070</v>
      </c>
      <c r="AW1964" s="72" t="s">
        <v>19092</v>
      </c>
      <c r="AX1964" s="72" t="s">
        <v>19116</v>
      </c>
      <c r="AY1964" s="72" t="s">
        <v>19124</v>
      </c>
      <c r="AZ1964" s="76" t="s">
        <v>19138</v>
      </c>
    </row>
    <row r="1965" spans="1:52" x14ac:dyDescent="0.35">
      <c r="A1965" s="70" t="s">
        <v>1997</v>
      </c>
      <c r="B1965" s="70" t="s">
        <v>2871</v>
      </c>
      <c r="C1965" s="83"/>
      <c r="D1965" s="84"/>
      <c r="E1965" s="85"/>
      <c r="F1965" s="86"/>
      <c r="G1965" s="83"/>
      <c r="H1965" s="81"/>
      <c r="I1965" s="87"/>
      <c r="J1965" s="87"/>
      <c r="K1965" s="36"/>
      <c r="L1965" s="90"/>
      <c r="M1965" s="90"/>
      <c r="N1965" s="89"/>
      <c r="O1965" s="72" t="s">
        <v>218</v>
      </c>
      <c r="P1965" s="74">
        <v>42826.628842592596</v>
      </c>
      <c r="Q1965" s="72" t="s">
        <v>4126</v>
      </c>
      <c r="R1965" s="72"/>
      <c r="S1965" s="72"/>
      <c r="T1965" s="72"/>
      <c r="U1965" s="72"/>
      <c r="V1965" s="76" t="s">
        <v>10163</v>
      </c>
      <c r="W1965" s="74">
        <v>42826.628842592596</v>
      </c>
      <c r="X1965" s="76" t="s">
        <v>12280</v>
      </c>
      <c r="Y1965" s="72"/>
      <c r="Z1965" s="72"/>
      <c r="AA1965" s="78" t="s">
        <v>16237</v>
      </c>
      <c r="AB1965" s="78" t="s">
        <v>18747</v>
      </c>
      <c r="AC1965" s="72" t="b">
        <v>0</v>
      </c>
      <c r="AD1965" s="72">
        <v>0</v>
      </c>
      <c r="AE1965" s="78" t="s">
        <v>18866</v>
      </c>
      <c r="AF1965" s="72" t="b">
        <v>0</v>
      </c>
      <c r="AG1965" s="72" t="s">
        <v>235</v>
      </c>
      <c r="AH1965" s="72"/>
      <c r="AI1965" s="78" t="s">
        <v>230</v>
      </c>
      <c r="AJ1965" s="72" t="b">
        <v>0</v>
      </c>
      <c r="AK1965" s="72">
        <v>0</v>
      </c>
      <c r="AL1965" s="78" t="s">
        <v>230</v>
      </c>
      <c r="AM1965" s="72" t="s">
        <v>242</v>
      </c>
      <c r="AN1965" s="72" t="b">
        <v>0</v>
      </c>
      <c r="AO1965" s="78" t="s">
        <v>18747</v>
      </c>
      <c r="AP1965" s="72" t="s">
        <v>179</v>
      </c>
      <c r="AQ1965" s="72">
        <v>0</v>
      </c>
      <c r="AR1965" s="72">
        <v>0</v>
      </c>
      <c r="AS1965" s="72"/>
      <c r="AT1965" s="72"/>
      <c r="AU1965" s="72"/>
      <c r="AV1965" s="72"/>
      <c r="AW1965" s="72"/>
      <c r="AX1965" s="72"/>
      <c r="AY1965" s="72"/>
      <c r="AZ1965" s="72"/>
    </row>
    <row r="1966" spans="1:52" x14ac:dyDescent="0.35">
      <c r="A1966" s="70" t="s">
        <v>1998</v>
      </c>
      <c r="B1966" s="70" t="s">
        <v>1998</v>
      </c>
      <c r="C1966" s="83"/>
      <c r="D1966" s="84"/>
      <c r="E1966" s="85"/>
      <c r="F1966" s="86"/>
      <c r="G1966" s="83"/>
      <c r="H1966" s="81"/>
      <c r="I1966" s="87"/>
      <c r="J1966" s="87"/>
      <c r="K1966" s="36"/>
      <c r="L1966" s="90"/>
      <c r="M1966" s="90"/>
      <c r="N1966" s="89"/>
      <c r="O1966" s="72" t="s">
        <v>179</v>
      </c>
      <c r="P1966" s="74">
        <v>42826.638229166667</v>
      </c>
      <c r="Q1966" s="72" t="s">
        <v>4127</v>
      </c>
      <c r="R1966" s="72"/>
      <c r="S1966" s="72"/>
      <c r="T1966" s="72"/>
      <c r="U1966" s="76" t="s">
        <v>8972</v>
      </c>
      <c r="V1966" s="76" t="s">
        <v>8972</v>
      </c>
      <c r="W1966" s="74">
        <v>42826.638229166667</v>
      </c>
      <c r="X1966" s="76" t="s">
        <v>12281</v>
      </c>
      <c r="Y1966" s="72"/>
      <c r="Z1966" s="72"/>
      <c r="AA1966" s="78" t="s">
        <v>16238</v>
      </c>
      <c r="AB1966" s="78" t="s">
        <v>18748</v>
      </c>
      <c r="AC1966" s="72" t="b">
        <v>0</v>
      </c>
      <c r="AD1966" s="72">
        <v>0</v>
      </c>
      <c r="AE1966" s="78" t="s">
        <v>18867</v>
      </c>
      <c r="AF1966" s="72" t="b">
        <v>0</v>
      </c>
      <c r="AG1966" s="72" t="s">
        <v>231</v>
      </c>
      <c r="AH1966" s="72"/>
      <c r="AI1966" s="78" t="s">
        <v>230</v>
      </c>
      <c r="AJ1966" s="72" t="b">
        <v>0</v>
      </c>
      <c r="AK1966" s="72">
        <v>0</v>
      </c>
      <c r="AL1966" s="78" t="s">
        <v>230</v>
      </c>
      <c r="AM1966" s="72" t="s">
        <v>242</v>
      </c>
      <c r="AN1966" s="72" t="b">
        <v>0</v>
      </c>
      <c r="AO1966" s="78" t="s">
        <v>18748</v>
      </c>
      <c r="AP1966" s="72" t="s">
        <v>179</v>
      </c>
      <c r="AQ1966" s="72">
        <v>0</v>
      </c>
      <c r="AR1966" s="72">
        <v>0</v>
      </c>
      <c r="AS1966" s="72"/>
      <c r="AT1966" s="72"/>
      <c r="AU1966" s="72"/>
      <c r="AV1966" s="72"/>
      <c r="AW1966" s="72"/>
      <c r="AX1966" s="72"/>
      <c r="AY1966" s="72"/>
      <c r="AZ1966" s="72"/>
    </row>
    <row r="1967" spans="1:52" x14ac:dyDescent="0.35">
      <c r="A1967" s="70" t="s">
        <v>1999</v>
      </c>
      <c r="B1967" s="70" t="s">
        <v>1999</v>
      </c>
      <c r="C1967" s="83"/>
      <c r="D1967" s="84"/>
      <c r="E1967" s="85"/>
      <c r="F1967" s="86"/>
      <c r="G1967" s="83"/>
      <c r="H1967" s="81"/>
      <c r="I1967" s="87"/>
      <c r="J1967" s="87"/>
      <c r="K1967" s="36"/>
      <c r="L1967" s="90"/>
      <c r="M1967" s="90"/>
      <c r="N1967" s="89"/>
      <c r="O1967" s="72" t="s">
        <v>179</v>
      </c>
      <c r="P1967" s="74">
        <v>42826.63484953704</v>
      </c>
      <c r="Q1967" s="72" t="s">
        <v>4128</v>
      </c>
      <c r="R1967" s="76" t="s">
        <v>6943</v>
      </c>
      <c r="S1967" s="72" t="s">
        <v>225</v>
      </c>
      <c r="T1967" s="72"/>
      <c r="U1967" s="72"/>
      <c r="V1967" s="76" t="s">
        <v>10164</v>
      </c>
      <c r="W1967" s="74">
        <v>42826.63484953704</v>
      </c>
      <c r="X1967" s="76" t="s">
        <v>12282</v>
      </c>
      <c r="Y1967" s="72"/>
      <c r="Z1967" s="72"/>
      <c r="AA1967" s="78" t="s">
        <v>16239</v>
      </c>
      <c r="AB1967" s="72"/>
      <c r="AC1967" s="72" t="b">
        <v>0</v>
      </c>
      <c r="AD1967" s="72">
        <v>20</v>
      </c>
      <c r="AE1967" s="78" t="s">
        <v>230</v>
      </c>
      <c r="AF1967" s="72" t="b">
        <v>0</v>
      </c>
      <c r="AG1967" s="72" t="s">
        <v>231</v>
      </c>
      <c r="AH1967" s="72"/>
      <c r="AI1967" s="78" t="s">
        <v>230</v>
      </c>
      <c r="AJ1967" s="72" t="b">
        <v>0</v>
      </c>
      <c r="AK1967" s="72">
        <v>35</v>
      </c>
      <c r="AL1967" s="78" t="s">
        <v>230</v>
      </c>
      <c r="AM1967" s="72" t="s">
        <v>240</v>
      </c>
      <c r="AN1967" s="72" t="b">
        <v>1</v>
      </c>
      <c r="AO1967" s="78" t="s">
        <v>16239</v>
      </c>
      <c r="AP1967" s="72" t="s">
        <v>250</v>
      </c>
      <c r="AQ1967" s="72">
        <v>0</v>
      </c>
      <c r="AR1967" s="72">
        <v>0</v>
      </c>
      <c r="AS1967" s="72"/>
      <c r="AT1967" s="72"/>
      <c r="AU1967" s="72"/>
      <c r="AV1967" s="72"/>
      <c r="AW1967" s="72"/>
      <c r="AX1967" s="72"/>
      <c r="AY1967" s="72"/>
      <c r="AZ1967" s="72"/>
    </row>
    <row r="1968" spans="1:52" x14ac:dyDescent="0.35">
      <c r="A1968" s="70" t="s">
        <v>2000</v>
      </c>
      <c r="B1968" s="70" t="s">
        <v>1999</v>
      </c>
      <c r="C1968" s="83"/>
      <c r="D1968" s="84"/>
      <c r="E1968" s="85"/>
      <c r="F1968" s="86"/>
      <c r="G1968" s="83"/>
      <c r="H1968" s="81"/>
      <c r="I1968" s="87"/>
      <c r="J1968" s="87"/>
      <c r="K1968" s="36"/>
      <c r="L1968" s="90"/>
      <c r="M1968" s="90"/>
      <c r="N1968" s="89"/>
      <c r="O1968" s="72" t="s">
        <v>217</v>
      </c>
      <c r="P1968" s="74">
        <v>42826.641724537039</v>
      </c>
      <c r="Q1968" s="72" t="s">
        <v>4129</v>
      </c>
      <c r="R1968" s="72"/>
      <c r="S1968" s="72"/>
      <c r="T1968" s="72"/>
      <c r="U1968" s="72"/>
      <c r="V1968" s="76" t="s">
        <v>10165</v>
      </c>
      <c r="W1968" s="74">
        <v>42826.641724537039</v>
      </c>
      <c r="X1968" s="76" t="s">
        <v>12283</v>
      </c>
      <c r="Y1968" s="72"/>
      <c r="Z1968" s="72"/>
      <c r="AA1968" s="78" t="s">
        <v>16240</v>
      </c>
      <c r="AB1968" s="72"/>
      <c r="AC1968" s="72" t="b">
        <v>0</v>
      </c>
      <c r="AD1968" s="72">
        <v>0</v>
      </c>
      <c r="AE1968" s="78" t="s">
        <v>230</v>
      </c>
      <c r="AF1968" s="72" t="b">
        <v>0</v>
      </c>
      <c r="AG1968" s="72" t="s">
        <v>231</v>
      </c>
      <c r="AH1968" s="72"/>
      <c r="AI1968" s="78" t="s">
        <v>230</v>
      </c>
      <c r="AJ1968" s="72" t="b">
        <v>0</v>
      </c>
      <c r="AK1968" s="72">
        <v>35</v>
      </c>
      <c r="AL1968" s="78" t="s">
        <v>16239</v>
      </c>
      <c r="AM1968" s="72" t="s">
        <v>242</v>
      </c>
      <c r="AN1968" s="72" t="b">
        <v>0</v>
      </c>
      <c r="AO1968" s="78" t="s">
        <v>16239</v>
      </c>
      <c r="AP1968" s="72" t="s">
        <v>179</v>
      </c>
      <c r="AQ1968" s="72">
        <v>0</v>
      </c>
      <c r="AR1968" s="72">
        <v>0</v>
      </c>
      <c r="AS1968" s="72"/>
      <c r="AT1968" s="72"/>
      <c r="AU1968" s="72"/>
      <c r="AV1968" s="72"/>
      <c r="AW1968" s="72"/>
      <c r="AX1968" s="72"/>
      <c r="AY1968" s="72"/>
      <c r="AZ1968" s="72"/>
    </row>
    <row r="1969" spans="1:52" x14ac:dyDescent="0.35">
      <c r="A1969" s="70" t="s">
        <v>2001</v>
      </c>
      <c r="B1969" s="70" t="s">
        <v>2001</v>
      </c>
      <c r="C1969" s="83"/>
      <c r="D1969" s="84"/>
      <c r="E1969" s="85"/>
      <c r="F1969" s="86"/>
      <c r="G1969" s="83"/>
      <c r="H1969" s="81"/>
      <c r="I1969" s="87"/>
      <c r="J1969" s="87"/>
      <c r="K1969" s="36"/>
      <c r="L1969" s="90"/>
      <c r="M1969" s="90"/>
      <c r="N1969" s="89"/>
      <c r="O1969" s="72" t="s">
        <v>179</v>
      </c>
      <c r="P1969" s="74">
        <v>42826.645254629628</v>
      </c>
      <c r="Q1969" s="72" t="s">
        <v>4130</v>
      </c>
      <c r="R1969" s="76" t="s">
        <v>6944</v>
      </c>
      <c r="S1969" s="72" t="s">
        <v>222</v>
      </c>
      <c r="T1969" s="72"/>
      <c r="U1969" s="72"/>
      <c r="V1969" s="76" t="s">
        <v>10166</v>
      </c>
      <c r="W1969" s="74">
        <v>42826.645254629628</v>
      </c>
      <c r="X1969" s="76" t="s">
        <v>12284</v>
      </c>
      <c r="Y1969" s="72"/>
      <c r="Z1969" s="72"/>
      <c r="AA1969" s="78" t="s">
        <v>16241</v>
      </c>
      <c r="AB1969" s="72"/>
      <c r="AC1969" s="72" t="b">
        <v>0</v>
      </c>
      <c r="AD1969" s="72">
        <v>0</v>
      </c>
      <c r="AE1969" s="78" t="s">
        <v>230</v>
      </c>
      <c r="AF1969" s="72" t="b">
        <v>0</v>
      </c>
      <c r="AG1969" s="72" t="s">
        <v>231</v>
      </c>
      <c r="AH1969" s="72"/>
      <c r="AI1969" s="78" t="s">
        <v>230</v>
      </c>
      <c r="AJ1969" s="72" t="b">
        <v>0</v>
      </c>
      <c r="AK1969" s="72">
        <v>0</v>
      </c>
      <c r="AL1969" s="78" t="s">
        <v>230</v>
      </c>
      <c r="AM1969" s="72" t="s">
        <v>327</v>
      </c>
      <c r="AN1969" s="72" t="b">
        <v>0</v>
      </c>
      <c r="AO1969" s="78" t="s">
        <v>16241</v>
      </c>
      <c r="AP1969" s="72" t="s">
        <v>179</v>
      </c>
      <c r="AQ1969" s="72">
        <v>0</v>
      </c>
      <c r="AR1969" s="72">
        <v>0</v>
      </c>
      <c r="AS1969" s="72"/>
      <c r="AT1969" s="72"/>
      <c r="AU1969" s="72"/>
      <c r="AV1969" s="72"/>
      <c r="AW1969" s="72"/>
      <c r="AX1969" s="72"/>
      <c r="AY1969" s="72"/>
      <c r="AZ1969" s="72"/>
    </row>
    <row r="1970" spans="1:52" x14ac:dyDescent="0.35">
      <c r="A1970" s="70" t="s">
        <v>2002</v>
      </c>
      <c r="B1970" s="70" t="s">
        <v>2559</v>
      </c>
      <c r="C1970" s="83"/>
      <c r="D1970" s="84"/>
      <c r="E1970" s="85"/>
      <c r="F1970" s="86"/>
      <c r="G1970" s="83"/>
      <c r="H1970" s="81"/>
      <c r="I1970" s="87"/>
      <c r="J1970" s="87"/>
      <c r="K1970" s="36"/>
      <c r="L1970" s="90"/>
      <c r="M1970" s="90"/>
      <c r="N1970" s="89"/>
      <c r="O1970" s="72" t="s">
        <v>217</v>
      </c>
      <c r="P1970" s="74">
        <v>42826.648495370369</v>
      </c>
      <c r="Q1970" s="72" t="s">
        <v>4131</v>
      </c>
      <c r="R1970" s="76" t="s">
        <v>6945</v>
      </c>
      <c r="S1970" s="72" t="s">
        <v>8441</v>
      </c>
      <c r="T1970" s="72"/>
      <c r="U1970" s="72"/>
      <c r="V1970" s="76" t="s">
        <v>10167</v>
      </c>
      <c r="W1970" s="74">
        <v>42826.648495370369</v>
      </c>
      <c r="X1970" s="76" t="s">
        <v>12285</v>
      </c>
      <c r="Y1970" s="72"/>
      <c r="Z1970" s="72"/>
      <c r="AA1970" s="78" t="s">
        <v>16242</v>
      </c>
      <c r="AB1970" s="72"/>
      <c r="AC1970" s="72" t="b">
        <v>0</v>
      </c>
      <c r="AD1970" s="72">
        <v>0</v>
      </c>
      <c r="AE1970" s="78" t="s">
        <v>230</v>
      </c>
      <c r="AF1970" s="72" t="b">
        <v>0</v>
      </c>
      <c r="AG1970" s="72" t="s">
        <v>300</v>
      </c>
      <c r="AH1970" s="72"/>
      <c r="AI1970" s="78" t="s">
        <v>230</v>
      </c>
      <c r="AJ1970" s="72" t="b">
        <v>0</v>
      </c>
      <c r="AK1970" s="72">
        <v>5</v>
      </c>
      <c r="AL1970" s="78" t="s">
        <v>17522</v>
      </c>
      <c r="AM1970" s="72" t="s">
        <v>246</v>
      </c>
      <c r="AN1970" s="72" t="b">
        <v>0</v>
      </c>
      <c r="AO1970" s="78" t="s">
        <v>17522</v>
      </c>
      <c r="AP1970" s="72" t="s">
        <v>179</v>
      </c>
      <c r="AQ1970" s="72">
        <v>0</v>
      </c>
      <c r="AR1970" s="72">
        <v>0</v>
      </c>
      <c r="AS1970" s="72"/>
      <c r="AT1970" s="72"/>
      <c r="AU1970" s="72"/>
      <c r="AV1970" s="72"/>
      <c r="AW1970" s="72"/>
      <c r="AX1970" s="72"/>
      <c r="AY1970" s="72"/>
      <c r="AZ1970" s="72"/>
    </row>
    <row r="1971" spans="1:52" x14ac:dyDescent="0.35">
      <c r="A1971" s="70" t="s">
        <v>2003</v>
      </c>
      <c r="B1971" s="70" t="s">
        <v>2744</v>
      </c>
      <c r="C1971" s="83"/>
      <c r="D1971" s="84"/>
      <c r="E1971" s="85"/>
      <c r="F1971" s="86"/>
      <c r="G1971" s="83"/>
      <c r="H1971" s="81"/>
      <c r="I1971" s="87"/>
      <c r="J1971" s="87"/>
      <c r="K1971" s="36"/>
      <c r="L1971" s="90"/>
      <c r="M1971" s="90"/>
      <c r="N1971" s="89"/>
      <c r="O1971" s="72" t="s">
        <v>217</v>
      </c>
      <c r="P1971" s="74">
        <v>42826.652627314812</v>
      </c>
      <c r="Q1971" s="72" t="s">
        <v>4132</v>
      </c>
      <c r="R1971" s="76" t="s">
        <v>6458</v>
      </c>
      <c r="S1971" s="72" t="s">
        <v>226</v>
      </c>
      <c r="T1971" s="72"/>
      <c r="U1971" s="72"/>
      <c r="V1971" s="76" t="s">
        <v>10168</v>
      </c>
      <c r="W1971" s="74">
        <v>42826.652627314812</v>
      </c>
      <c r="X1971" s="76" t="s">
        <v>12286</v>
      </c>
      <c r="Y1971" s="72"/>
      <c r="Z1971" s="72"/>
      <c r="AA1971" s="78" t="s">
        <v>16243</v>
      </c>
      <c r="AB1971" s="72"/>
      <c r="AC1971" s="72" t="b">
        <v>0</v>
      </c>
      <c r="AD1971" s="72">
        <v>0</v>
      </c>
      <c r="AE1971" s="78" t="s">
        <v>230</v>
      </c>
      <c r="AF1971" s="72" t="b">
        <v>0</v>
      </c>
      <c r="AG1971" s="72" t="s">
        <v>235</v>
      </c>
      <c r="AH1971" s="72"/>
      <c r="AI1971" s="78" t="s">
        <v>230</v>
      </c>
      <c r="AJ1971" s="72" t="b">
        <v>0</v>
      </c>
      <c r="AK1971" s="72">
        <v>0</v>
      </c>
      <c r="AL1971" s="78" t="s">
        <v>230</v>
      </c>
      <c r="AM1971" s="72" t="s">
        <v>238</v>
      </c>
      <c r="AN1971" s="72" t="b">
        <v>0</v>
      </c>
      <c r="AO1971" s="78" t="s">
        <v>16243</v>
      </c>
      <c r="AP1971" s="72" t="s">
        <v>179</v>
      </c>
      <c r="AQ1971" s="72">
        <v>0</v>
      </c>
      <c r="AR1971" s="72">
        <v>0</v>
      </c>
      <c r="AS1971" s="72"/>
      <c r="AT1971" s="72"/>
      <c r="AU1971" s="72"/>
      <c r="AV1971" s="72"/>
      <c r="AW1971" s="72"/>
      <c r="AX1971" s="72"/>
      <c r="AY1971" s="72"/>
      <c r="AZ1971" s="72"/>
    </row>
    <row r="1972" spans="1:52" x14ac:dyDescent="0.35">
      <c r="A1972" s="70" t="s">
        <v>2003</v>
      </c>
      <c r="B1972" s="70" t="s">
        <v>216</v>
      </c>
      <c r="C1972" s="83"/>
      <c r="D1972" s="84"/>
      <c r="E1972" s="85"/>
      <c r="F1972" s="86"/>
      <c r="G1972" s="83"/>
      <c r="H1972" s="81"/>
      <c r="I1972" s="87"/>
      <c r="J1972" s="87"/>
      <c r="K1972" s="36"/>
      <c r="L1972" s="90"/>
      <c r="M1972" s="90"/>
      <c r="N1972" s="89"/>
      <c r="O1972" s="72" t="s">
        <v>217</v>
      </c>
      <c r="P1972" s="74">
        <v>42826.652627314812</v>
      </c>
      <c r="Q1972" s="72" t="s">
        <v>4132</v>
      </c>
      <c r="R1972" s="76" t="s">
        <v>6458</v>
      </c>
      <c r="S1972" s="72" t="s">
        <v>226</v>
      </c>
      <c r="T1972" s="72"/>
      <c r="U1972" s="72"/>
      <c r="V1972" s="76" t="s">
        <v>10168</v>
      </c>
      <c r="W1972" s="74">
        <v>42826.652627314812</v>
      </c>
      <c r="X1972" s="76" t="s">
        <v>12286</v>
      </c>
      <c r="Y1972" s="72"/>
      <c r="Z1972" s="72"/>
      <c r="AA1972" s="78" t="s">
        <v>16243</v>
      </c>
      <c r="AB1972" s="72"/>
      <c r="AC1972" s="72" t="b">
        <v>0</v>
      </c>
      <c r="AD1972" s="72">
        <v>0</v>
      </c>
      <c r="AE1972" s="78" t="s">
        <v>230</v>
      </c>
      <c r="AF1972" s="72" t="b">
        <v>0</v>
      </c>
      <c r="AG1972" s="72" t="s">
        <v>235</v>
      </c>
      <c r="AH1972" s="72"/>
      <c r="AI1972" s="78" t="s">
        <v>230</v>
      </c>
      <c r="AJ1972" s="72" t="b">
        <v>0</v>
      </c>
      <c r="AK1972" s="72">
        <v>0</v>
      </c>
      <c r="AL1972" s="78" t="s">
        <v>230</v>
      </c>
      <c r="AM1972" s="72" t="s">
        <v>238</v>
      </c>
      <c r="AN1972" s="72" t="b">
        <v>0</v>
      </c>
      <c r="AO1972" s="78" t="s">
        <v>16243</v>
      </c>
      <c r="AP1972" s="72" t="s">
        <v>179</v>
      </c>
      <c r="AQ1972" s="72">
        <v>0</v>
      </c>
      <c r="AR1972" s="72">
        <v>0</v>
      </c>
      <c r="AS1972" s="72"/>
      <c r="AT1972" s="72"/>
      <c r="AU1972" s="72"/>
      <c r="AV1972" s="72"/>
      <c r="AW1972" s="72"/>
      <c r="AX1972" s="72"/>
      <c r="AY1972" s="72"/>
      <c r="AZ1972" s="72"/>
    </row>
    <row r="1973" spans="1:52" x14ac:dyDescent="0.35">
      <c r="A1973" s="70" t="s">
        <v>2004</v>
      </c>
      <c r="B1973" s="70" t="s">
        <v>2004</v>
      </c>
      <c r="C1973" s="83"/>
      <c r="D1973" s="84"/>
      <c r="E1973" s="85"/>
      <c r="F1973" s="86"/>
      <c r="G1973" s="83"/>
      <c r="H1973" s="81"/>
      <c r="I1973" s="87"/>
      <c r="J1973" s="87"/>
      <c r="K1973" s="36"/>
      <c r="L1973" s="90"/>
      <c r="M1973" s="90"/>
      <c r="N1973" s="89"/>
      <c r="O1973" s="72" t="s">
        <v>179</v>
      </c>
      <c r="P1973" s="74">
        <v>42825.699259259258</v>
      </c>
      <c r="Q1973" s="72" t="s">
        <v>4133</v>
      </c>
      <c r="R1973" s="76" t="s">
        <v>6946</v>
      </c>
      <c r="S1973" s="72" t="s">
        <v>222</v>
      </c>
      <c r="T1973" s="72" t="s">
        <v>8720</v>
      </c>
      <c r="U1973" s="76" t="s">
        <v>8973</v>
      </c>
      <c r="V1973" s="76" t="s">
        <v>8973</v>
      </c>
      <c r="W1973" s="74">
        <v>42825.699259259258</v>
      </c>
      <c r="X1973" s="76" t="s">
        <v>12287</v>
      </c>
      <c r="Y1973" s="72"/>
      <c r="Z1973" s="72"/>
      <c r="AA1973" s="78" t="s">
        <v>16244</v>
      </c>
      <c r="AB1973" s="72"/>
      <c r="AC1973" s="72" t="b">
        <v>0</v>
      </c>
      <c r="AD1973" s="72">
        <v>280</v>
      </c>
      <c r="AE1973" s="78" t="s">
        <v>230</v>
      </c>
      <c r="AF1973" s="72" t="b">
        <v>0</v>
      </c>
      <c r="AG1973" s="72" t="s">
        <v>231</v>
      </c>
      <c r="AH1973" s="72"/>
      <c r="AI1973" s="78" t="s">
        <v>230</v>
      </c>
      <c r="AJ1973" s="72" t="b">
        <v>0</v>
      </c>
      <c r="AK1973" s="72">
        <v>140</v>
      </c>
      <c r="AL1973" s="78" t="s">
        <v>230</v>
      </c>
      <c r="AM1973" s="72" t="s">
        <v>240</v>
      </c>
      <c r="AN1973" s="72" t="b">
        <v>0</v>
      </c>
      <c r="AO1973" s="78" t="s">
        <v>16244</v>
      </c>
      <c r="AP1973" s="72" t="s">
        <v>250</v>
      </c>
      <c r="AQ1973" s="72">
        <v>0</v>
      </c>
      <c r="AR1973" s="72">
        <v>0</v>
      </c>
      <c r="AS1973" s="72"/>
      <c r="AT1973" s="72"/>
      <c r="AU1973" s="72"/>
      <c r="AV1973" s="72"/>
      <c r="AW1973" s="72"/>
      <c r="AX1973" s="72"/>
      <c r="AY1973" s="72"/>
      <c r="AZ1973" s="72"/>
    </row>
    <row r="1974" spans="1:52" x14ac:dyDescent="0.35">
      <c r="A1974" s="70" t="s">
        <v>2005</v>
      </c>
      <c r="B1974" s="70" t="s">
        <v>2004</v>
      </c>
      <c r="C1974" s="83"/>
      <c r="D1974" s="84"/>
      <c r="E1974" s="85"/>
      <c r="F1974" s="86"/>
      <c r="G1974" s="83"/>
      <c r="H1974" s="81"/>
      <c r="I1974" s="87"/>
      <c r="J1974" s="87"/>
      <c r="K1974" s="36"/>
      <c r="L1974" s="90"/>
      <c r="M1974" s="90"/>
      <c r="N1974" s="89"/>
      <c r="O1974" s="72" t="s">
        <v>217</v>
      </c>
      <c r="P1974" s="74">
        <v>42826.655543981484</v>
      </c>
      <c r="Q1974" s="72" t="s">
        <v>4134</v>
      </c>
      <c r="R1974" s="76" t="s">
        <v>6946</v>
      </c>
      <c r="S1974" s="72" t="s">
        <v>222</v>
      </c>
      <c r="T1974" s="72" t="s">
        <v>8720</v>
      </c>
      <c r="U1974" s="76" t="s">
        <v>8973</v>
      </c>
      <c r="V1974" s="76" t="s">
        <v>8973</v>
      </c>
      <c r="W1974" s="74">
        <v>42826.655543981484</v>
      </c>
      <c r="X1974" s="76" t="s">
        <v>12288</v>
      </c>
      <c r="Y1974" s="72"/>
      <c r="Z1974" s="72"/>
      <c r="AA1974" s="78" t="s">
        <v>16245</v>
      </c>
      <c r="AB1974" s="72"/>
      <c r="AC1974" s="72" t="b">
        <v>0</v>
      </c>
      <c r="AD1974" s="72">
        <v>0</v>
      </c>
      <c r="AE1974" s="78" t="s">
        <v>230</v>
      </c>
      <c r="AF1974" s="72" t="b">
        <v>0</v>
      </c>
      <c r="AG1974" s="72" t="s">
        <v>231</v>
      </c>
      <c r="AH1974" s="72"/>
      <c r="AI1974" s="78" t="s">
        <v>230</v>
      </c>
      <c r="AJ1974" s="72" t="b">
        <v>0</v>
      </c>
      <c r="AK1974" s="72">
        <v>140</v>
      </c>
      <c r="AL1974" s="78" t="s">
        <v>16244</v>
      </c>
      <c r="AM1974" s="72" t="s">
        <v>242</v>
      </c>
      <c r="AN1974" s="72" t="b">
        <v>0</v>
      </c>
      <c r="AO1974" s="78" t="s">
        <v>16244</v>
      </c>
      <c r="AP1974" s="72" t="s">
        <v>179</v>
      </c>
      <c r="AQ1974" s="72">
        <v>0</v>
      </c>
      <c r="AR1974" s="72">
        <v>0</v>
      </c>
      <c r="AS1974" s="72"/>
      <c r="AT1974" s="72"/>
      <c r="AU1974" s="72"/>
      <c r="AV1974" s="72"/>
      <c r="AW1974" s="72"/>
      <c r="AX1974" s="72"/>
      <c r="AY1974" s="72"/>
      <c r="AZ1974" s="72"/>
    </row>
    <row r="1975" spans="1:52" x14ac:dyDescent="0.35">
      <c r="A1975" s="70" t="s">
        <v>2006</v>
      </c>
      <c r="B1975" s="70" t="s">
        <v>2872</v>
      </c>
      <c r="C1975" s="83"/>
      <c r="D1975" s="84"/>
      <c r="E1975" s="85"/>
      <c r="F1975" s="86"/>
      <c r="G1975" s="83"/>
      <c r="H1975" s="81"/>
      <c r="I1975" s="87"/>
      <c r="J1975" s="87"/>
      <c r="K1975" s="36"/>
      <c r="L1975" s="90"/>
      <c r="M1975" s="90"/>
      <c r="N1975" s="89"/>
      <c r="O1975" s="72" t="s">
        <v>217</v>
      </c>
      <c r="P1975" s="74">
        <v>42826.624236111114</v>
      </c>
      <c r="Q1975" s="72" t="s">
        <v>4135</v>
      </c>
      <c r="R1975" s="76" t="s">
        <v>6947</v>
      </c>
      <c r="S1975" s="72" t="s">
        <v>225</v>
      </c>
      <c r="T1975" s="72" t="s">
        <v>8721</v>
      </c>
      <c r="U1975" s="72"/>
      <c r="V1975" s="76" t="s">
        <v>10169</v>
      </c>
      <c r="W1975" s="74">
        <v>42826.624236111114</v>
      </c>
      <c r="X1975" s="76" t="s">
        <v>12289</v>
      </c>
      <c r="Y1975" s="72"/>
      <c r="Z1975" s="72"/>
      <c r="AA1975" s="78" t="s">
        <v>16246</v>
      </c>
      <c r="AB1975" s="72"/>
      <c r="AC1975" s="72" t="b">
        <v>0</v>
      </c>
      <c r="AD1975" s="72">
        <v>979</v>
      </c>
      <c r="AE1975" s="78" t="s">
        <v>230</v>
      </c>
      <c r="AF1975" s="72" t="b">
        <v>0</v>
      </c>
      <c r="AG1975" s="72" t="s">
        <v>18908</v>
      </c>
      <c r="AH1975" s="72"/>
      <c r="AI1975" s="78" t="s">
        <v>230</v>
      </c>
      <c r="AJ1975" s="72" t="b">
        <v>0</v>
      </c>
      <c r="AK1975" s="72">
        <v>743</v>
      </c>
      <c r="AL1975" s="78" t="s">
        <v>230</v>
      </c>
      <c r="AM1975" s="72" t="s">
        <v>246</v>
      </c>
      <c r="AN1975" s="72" t="b">
        <v>1</v>
      </c>
      <c r="AO1975" s="78" t="s">
        <v>16246</v>
      </c>
      <c r="AP1975" s="72" t="s">
        <v>250</v>
      </c>
      <c r="AQ1975" s="72">
        <v>0</v>
      </c>
      <c r="AR1975" s="72">
        <v>0</v>
      </c>
      <c r="AS1975" s="72"/>
      <c r="AT1975" s="72"/>
      <c r="AU1975" s="72"/>
      <c r="AV1975" s="72"/>
      <c r="AW1975" s="72"/>
      <c r="AX1975" s="72"/>
      <c r="AY1975" s="72"/>
      <c r="AZ1975" s="72"/>
    </row>
    <row r="1976" spans="1:52" x14ac:dyDescent="0.35">
      <c r="A1976" s="70" t="s">
        <v>2007</v>
      </c>
      <c r="B1976" s="70" t="s">
        <v>2872</v>
      </c>
      <c r="C1976" s="83"/>
      <c r="D1976" s="84"/>
      <c r="E1976" s="85"/>
      <c r="F1976" s="86"/>
      <c r="G1976" s="83"/>
      <c r="H1976" s="81"/>
      <c r="I1976" s="87"/>
      <c r="J1976" s="87"/>
      <c r="K1976" s="36"/>
      <c r="L1976" s="90"/>
      <c r="M1976" s="90"/>
      <c r="N1976" s="89"/>
      <c r="O1976" s="72" t="s">
        <v>217</v>
      </c>
      <c r="P1976" s="74">
        <v>42826.657557870371</v>
      </c>
      <c r="Q1976" s="72" t="s">
        <v>4136</v>
      </c>
      <c r="R1976" s="72"/>
      <c r="S1976" s="72"/>
      <c r="T1976" s="72" t="s">
        <v>8722</v>
      </c>
      <c r="U1976" s="72"/>
      <c r="V1976" s="76" t="s">
        <v>10170</v>
      </c>
      <c r="W1976" s="74">
        <v>42826.657557870371</v>
      </c>
      <c r="X1976" s="76" t="s">
        <v>12290</v>
      </c>
      <c r="Y1976" s="72"/>
      <c r="Z1976" s="72"/>
      <c r="AA1976" s="78" t="s">
        <v>16247</v>
      </c>
      <c r="AB1976" s="72"/>
      <c r="AC1976" s="72" t="b">
        <v>0</v>
      </c>
      <c r="AD1976" s="72">
        <v>0</v>
      </c>
      <c r="AE1976" s="78" t="s">
        <v>230</v>
      </c>
      <c r="AF1976" s="72" t="b">
        <v>0</v>
      </c>
      <c r="AG1976" s="72" t="s">
        <v>18908</v>
      </c>
      <c r="AH1976" s="72"/>
      <c r="AI1976" s="78" t="s">
        <v>230</v>
      </c>
      <c r="AJ1976" s="72" t="b">
        <v>0</v>
      </c>
      <c r="AK1976" s="72">
        <v>743</v>
      </c>
      <c r="AL1976" s="78" t="s">
        <v>16246</v>
      </c>
      <c r="AM1976" s="72" t="s">
        <v>242</v>
      </c>
      <c r="AN1976" s="72" t="b">
        <v>0</v>
      </c>
      <c r="AO1976" s="78" t="s">
        <v>16246</v>
      </c>
      <c r="AP1976" s="72" t="s">
        <v>179</v>
      </c>
      <c r="AQ1976" s="72">
        <v>0</v>
      </c>
      <c r="AR1976" s="72">
        <v>0</v>
      </c>
      <c r="AS1976" s="72"/>
      <c r="AT1976" s="72"/>
      <c r="AU1976" s="72"/>
      <c r="AV1976" s="72"/>
      <c r="AW1976" s="72"/>
      <c r="AX1976" s="72"/>
      <c r="AY1976" s="72"/>
      <c r="AZ1976" s="72"/>
    </row>
    <row r="1977" spans="1:52" x14ac:dyDescent="0.35">
      <c r="A1977" s="70" t="s">
        <v>2007</v>
      </c>
      <c r="B1977" s="70" t="s">
        <v>2006</v>
      </c>
      <c r="C1977" s="83"/>
      <c r="D1977" s="84"/>
      <c r="E1977" s="85"/>
      <c r="F1977" s="86"/>
      <c r="G1977" s="83"/>
      <c r="H1977" s="81"/>
      <c r="I1977" s="87"/>
      <c r="J1977" s="87"/>
      <c r="K1977" s="36"/>
      <c r="L1977" s="90"/>
      <c r="M1977" s="90"/>
      <c r="N1977" s="89"/>
      <c r="O1977" s="72" t="s">
        <v>217</v>
      </c>
      <c r="P1977" s="74">
        <v>42826.657557870371</v>
      </c>
      <c r="Q1977" s="72" t="s">
        <v>4136</v>
      </c>
      <c r="R1977" s="72"/>
      <c r="S1977" s="72"/>
      <c r="T1977" s="72" t="s">
        <v>8722</v>
      </c>
      <c r="U1977" s="72"/>
      <c r="V1977" s="76" t="s">
        <v>10170</v>
      </c>
      <c r="W1977" s="74">
        <v>42826.657557870371</v>
      </c>
      <c r="X1977" s="76" t="s">
        <v>12290</v>
      </c>
      <c r="Y1977" s="72"/>
      <c r="Z1977" s="72"/>
      <c r="AA1977" s="78" t="s">
        <v>16247</v>
      </c>
      <c r="AB1977" s="72"/>
      <c r="AC1977" s="72" t="b">
        <v>0</v>
      </c>
      <c r="AD1977" s="72">
        <v>0</v>
      </c>
      <c r="AE1977" s="78" t="s">
        <v>230</v>
      </c>
      <c r="AF1977" s="72" t="b">
        <v>0</v>
      </c>
      <c r="AG1977" s="72" t="s">
        <v>18908</v>
      </c>
      <c r="AH1977" s="72"/>
      <c r="AI1977" s="78" t="s">
        <v>230</v>
      </c>
      <c r="AJ1977" s="72" t="b">
        <v>0</v>
      </c>
      <c r="AK1977" s="72">
        <v>743</v>
      </c>
      <c r="AL1977" s="78" t="s">
        <v>16246</v>
      </c>
      <c r="AM1977" s="72" t="s">
        <v>242</v>
      </c>
      <c r="AN1977" s="72" t="b">
        <v>0</v>
      </c>
      <c r="AO1977" s="78" t="s">
        <v>16246</v>
      </c>
      <c r="AP1977" s="72" t="s">
        <v>179</v>
      </c>
      <c r="AQ1977" s="72">
        <v>0</v>
      </c>
      <c r="AR1977" s="72">
        <v>0</v>
      </c>
      <c r="AS1977" s="72"/>
      <c r="AT1977" s="72"/>
      <c r="AU1977" s="72"/>
      <c r="AV1977" s="72"/>
      <c r="AW1977" s="72"/>
      <c r="AX1977" s="72"/>
      <c r="AY1977" s="72"/>
      <c r="AZ1977" s="72"/>
    </row>
    <row r="1978" spans="1:52" x14ac:dyDescent="0.35">
      <c r="A1978" s="70" t="s">
        <v>2008</v>
      </c>
      <c r="B1978" s="70" t="s">
        <v>2701</v>
      </c>
      <c r="C1978" s="83"/>
      <c r="D1978" s="84"/>
      <c r="E1978" s="85"/>
      <c r="F1978" s="86"/>
      <c r="G1978" s="83"/>
      <c r="H1978" s="81"/>
      <c r="I1978" s="87"/>
      <c r="J1978" s="87"/>
      <c r="K1978" s="36"/>
      <c r="L1978" s="90"/>
      <c r="M1978" s="90"/>
      <c r="N1978" s="89"/>
      <c r="O1978" s="72" t="s">
        <v>217</v>
      </c>
      <c r="P1978" s="74">
        <v>42826.667523148149</v>
      </c>
      <c r="Q1978" s="72" t="s">
        <v>3998</v>
      </c>
      <c r="R1978" s="72"/>
      <c r="S1978" s="72"/>
      <c r="T1978" s="72"/>
      <c r="U1978" s="72"/>
      <c r="V1978" s="76" t="s">
        <v>10171</v>
      </c>
      <c r="W1978" s="74">
        <v>42826.667523148149</v>
      </c>
      <c r="X1978" s="76" t="s">
        <v>12291</v>
      </c>
      <c r="Y1978" s="72"/>
      <c r="Z1978" s="72"/>
      <c r="AA1978" s="78" t="s">
        <v>16248</v>
      </c>
      <c r="AB1978" s="72"/>
      <c r="AC1978" s="72" t="b">
        <v>0</v>
      </c>
      <c r="AD1978" s="72">
        <v>0</v>
      </c>
      <c r="AE1978" s="78" t="s">
        <v>230</v>
      </c>
      <c r="AF1978" s="72" t="b">
        <v>0</v>
      </c>
      <c r="AG1978" s="72" t="s">
        <v>357</v>
      </c>
      <c r="AH1978" s="72"/>
      <c r="AI1978" s="78" t="s">
        <v>230</v>
      </c>
      <c r="AJ1978" s="72" t="b">
        <v>0</v>
      </c>
      <c r="AK1978" s="72">
        <v>6964</v>
      </c>
      <c r="AL1978" s="78" t="s">
        <v>18236</v>
      </c>
      <c r="AM1978" s="72" t="s">
        <v>240</v>
      </c>
      <c r="AN1978" s="72" t="b">
        <v>0</v>
      </c>
      <c r="AO1978" s="78" t="s">
        <v>18236</v>
      </c>
      <c r="AP1978" s="72" t="s">
        <v>179</v>
      </c>
      <c r="AQ1978" s="72">
        <v>0</v>
      </c>
      <c r="AR1978" s="72">
        <v>0</v>
      </c>
      <c r="AS1978" s="72"/>
      <c r="AT1978" s="72"/>
      <c r="AU1978" s="72"/>
      <c r="AV1978" s="72"/>
      <c r="AW1978" s="72"/>
      <c r="AX1978" s="72"/>
      <c r="AY1978" s="72"/>
      <c r="AZ1978" s="72"/>
    </row>
    <row r="1979" spans="1:52" x14ac:dyDescent="0.35">
      <c r="A1979" s="70" t="s">
        <v>2009</v>
      </c>
      <c r="B1979" s="70" t="s">
        <v>2734</v>
      </c>
      <c r="C1979" s="83"/>
      <c r="D1979" s="84"/>
      <c r="E1979" s="85"/>
      <c r="F1979" s="86"/>
      <c r="G1979" s="83"/>
      <c r="H1979" s="81"/>
      <c r="I1979" s="87"/>
      <c r="J1979" s="87"/>
      <c r="K1979" s="36"/>
      <c r="L1979" s="90"/>
      <c r="M1979" s="90"/>
      <c r="N1979" s="89"/>
      <c r="O1979" s="72" t="s">
        <v>217</v>
      </c>
      <c r="P1979" s="74">
        <v>42824.469027777777</v>
      </c>
      <c r="Q1979" s="72" t="s">
        <v>4137</v>
      </c>
      <c r="R1979" s="76" t="s">
        <v>6342</v>
      </c>
      <c r="S1979" s="72" t="s">
        <v>226</v>
      </c>
      <c r="T1979" s="72"/>
      <c r="U1979" s="72"/>
      <c r="V1979" s="76" t="s">
        <v>10172</v>
      </c>
      <c r="W1979" s="74">
        <v>42824.469027777777</v>
      </c>
      <c r="X1979" s="76" t="s">
        <v>12292</v>
      </c>
      <c r="Y1979" s="72"/>
      <c r="Z1979" s="72"/>
      <c r="AA1979" s="78" t="s">
        <v>16249</v>
      </c>
      <c r="AB1979" s="72"/>
      <c r="AC1979" s="72" t="b">
        <v>0</v>
      </c>
      <c r="AD1979" s="72">
        <v>0</v>
      </c>
      <c r="AE1979" s="78" t="s">
        <v>230</v>
      </c>
      <c r="AF1979" s="72" t="b">
        <v>0</v>
      </c>
      <c r="AG1979" s="72" t="s">
        <v>235</v>
      </c>
      <c r="AH1979" s="72"/>
      <c r="AI1979" s="78" t="s">
        <v>230</v>
      </c>
      <c r="AJ1979" s="72" t="b">
        <v>0</v>
      </c>
      <c r="AK1979" s="72">
        <v>0</v>
      </c>
      <c r="AL1979" s="78" t="s">
        <v>230</v>
      </c>
      <c r="AM1979" s="72" t="s">
        <v>238</v>
      </c>
      <c r="AN1979" s="72" t="b">
        <v>0</v>
      </c>
      <c r="AO1979" s="78" t="s">
        <v>16249</v>
      </c>
      <c r="AP1979" s="72" t="s">
        <v>179</v>
      </c>
      <c r="AQ1979" s="72">
        <v>0</v>
      </c>
      <c r="AR1979" s="72">
        <v>0</v>
      </c>
      <c r="AS1979" s="72"/>
      <c r="AT1979" s="72"/>
      <c r="AU1979" s="72"/>
      <c r="AV1979" s="72"/>
      <c r="AW1979" s="72"/>
      <c r="AX1979" s="72"/>
      <c r="AY1979" s="72"/>
      <c r="AZ1979" s="72"/>
    </row>
    <row r="1980" spans="1:52" x14ac:dyDescent="0.35">
      <c r="A1980" s="70" t="s">
        <v>2009</v>
      </c>
      <c r="B1980" s="70" t="s">
        <v>216</v>
      </c>
      <c r="C1980" s="83"/>
      <c r="D1980" s="84"/>
      <c r="E1980" s="85"/>
      <c r="F1980" s="86"/>
      <c r="G1980" s="83"/>
      <c r="H1980" s="81"/>
      <c r="I1980" s="87"/>
      <c r="J1980" s="87"/>
      <c r="K1980" s="36"/>
      <c r="L1980" s="90"/>
      <c r="M1980" s="90"/>
      <c r="N1980" s="89"/>
      <c r="O1980" s="72" t="s">
        <v>217</v>
      </c>
      <c r="P1980" s="74">
        <v>42824.469027777777</v>
      </c>
      <c r="Q1980" s="72" t="s">
        <v>4137</v>
      </c>
      <c r="R1980" s="76" t="s">
        <v>6342</v>
      </c>
      <c r="S1980" s="72" t="s">
        <v>226</v>
      </c>
      <c r="T1980" s="72"/>
      <c r="U1980" s="72"/>
      <c r="V1980" s="76" t="s">
        <v>10172</v>
      </c>
      <c r="W1980" s="74">
        <v>42824.469027777777</v>
      </c>
      <c r="X1980" s="76" t="s">
        <v>12292</v>
      </c>
      <c r="Y1980" s="72"/>
      <c r="Z1980" s="72"/>
      <c r="AA1980" s="78" t="s">
        <v>16249</v>
      </c>
      <c r="AB1980" s="72"/>
      <c r="AC1980" s="72" t="b">
        <v>0</v>
      </c>
      <c r="AD1980" s="72">
        <v>0</v>
      </c>
      <c r="AE1980" s="78" t="s">
        <v>230</v>
      </c>
      <c r="AF1980" s="72" t="b">
        <v>0</v>
      </c>
      <c r="AG1980" s="72" t="s">
        <v>235</v>
      </c>
      <c r="AH1980" s="72"/>
      <c r="AI1980" s="78" t="s">
        <v>230</v>
      </c>
      <c r="AJ1980" s="72" t="b">
        <v>0</v>
      </c>
      <c r="AK1980" s="72">
        <v>0</v>
      </c>
      <c r="AL1980" s="78" t="s">
        <v>230</v>
      </c>
      <c r="AM1980" s="72" t="s">
        <v>238</v>
      </c>
      <c r="AN1980" s="72" t="b">
        <v>0</v>
      </c>
      <c r="AO1980" s="78" t="s">
        <v>16249</v>
      </c>
      <c r="AP1980" s="72" t="s">
        <v>179</v>
      </c>
      <c r="AQ1980" s="72">
        <v>0</v>
      </c>
      <c r="AR1980" s="72">
        <v>0</v>
      </c>
      <c r="AS1980" s="72"/>
      <c r="AT1980" s="72"/>
      <c r="AU1980" s="72"/>
      <c r="AV1980" s="72"/>
      <c r="AW1980" s="72"/>
      <c r="AX1980" s="72"/>
      <c r="AY1980" s="72"/>
      <c r="AZ1980" s="72"/>
    </row>
    <row r="1981" spans="1:52" x14ac:dyDescent="0.35">
      <c r="A1981" s="70" t="s">
        <v>2009</v>
      </c>
      <c r="B1981" s="70" t="s">
        <v>2735</v>
      </c>
      <c r="C1981" s="83"/>
      <c r="D1981" s="84"/>
      <c r="E1981" s="85"/>
      <c r="F1981" s="86"/>
      <c r="G1981" s="83"/>
      <c r="H1981" s="81"/>
      <c r="I1981" s="87"/>
      <c r="J1981" s="87"/>
      <c r="K1981" s="36"/>
      <c r="L1981" s="90"/>
      <c r="M1981" s="90"/>
      <c r="N1981" s="89"/>
      <c r="O1981" s="72" t="s">
        <v>217</v>
      </c>
      <c r="P1981" s="74">
        <v>42824.477152777778</v>
      </c>
      <c r="Q1981" s="72" t="s">
        <v>4138</v>
      </c>
      <c r="R1981" s="76" t="s">
        <v>6343</v>
      </c>
      <c r="S1981" s="72" t="s">
        <v>226</v>
      </c>
      <c r="T1981" s="72"/>
      <c r="U1981" s="72"/>
      <c r="V1981" s="76" t="s">
        <v>10172</v>
      </c>
      <c r="W1981" s="74">
        <v>42824.477152777778</v>
      </c>
      <c r="X1981" s="76" t="s">
        <v>12293</v>
      </c>
      <c r="Y1981" s="72"/>
      <c r="Z1981" s="72"/>
      <c r="AA1981" s="78" t="s">
        <v>16250</v>
      </c>
      <c r="AB1981" s="72"/>
      <c r="AC1981" s="72" t="b">
        <v>0</v>
      </c>
      <c r="AD1981" s="72">
        <v>0</v>
      </c>
      <c r="AE1981" s="78" t="s">
        <v>230</v>
      </c>
      <c r="AF1981" s="72" t="b">
        <v>0</v>
      </c>
      <c r="AG1981" s="72" t="s">
        <v>235</v>
      </c>
      <c r="AH1981" s="72"/>
      <c r="AI1981" s="78" t="s">
        <v>230</v>
      </c>
      <c r="AJ1981" s="72" t="b">
        <v>0</v>
      </c>
      <c r="AK1981" s="72">
        <v>0</v>
      </c>
      <c r="AL1981" s="78" t="s">
        <v>230</v>
      </c>
      <c r="AM1981" s="72" t="s">
        <v>238</v>
      </c>
      <c r="AN1981" s="72" t="b">
        <v>0</v>
      </c>
      <c r="AO1981" s="78" t="s">
        <v>16250</v>
      </c>
      <c r="AP1981" s="72" t="s">
        <v>179</v>
      </c>
      <c r="AQ1981" s="72">
        <v>0</v>
      </c>
      <c r="AR1981" s="72">
        <v>0</v>
      </c>
      <c r="AS1981" s="72"/>
      <c r="AT1981" s="72"/>
      <c r="AU1981" s="72"/>
      <c r="AV1981" s="72"/>
      <c r="AW1981" s="72"/>
      <c r="AX1981" s="72"/>
      <c r="AY1981" s="72"/>
      <c r="AZ1981" s="72"/>
    </row>
    <row r="1982" spans="1:52" x14ac:dyDescent="0.35">
      <c r="A1982" s="70" t="s">
        <v>2009</v>
      </c>
      <c r="B1982" s="70" t="s">
        <v>216</v>
      </c>
      <c r="C1982" s="83"/>
      <c r="D1982" s="84"/>
      <c r="E1982" s="85"/>
      <c r="F1982" s="86"/>
      <c r="G1982" s="83"/>
      <c r="H1982" s="81"/>
      <c r="I1982" s="87"/>
      <c r="J1982" s="87"/>
      <c r="K1982" s="36"/>
      <c r="L1982" s="90"/>
      <c r="M1982" s="90"/>
      <c r="N1982" s="89"/>
      <c r="O1982" s="72" t="s">
        <v>217</v>
      </c>
      <c r="P1982" s="74">
        <v>42824.477152777778</v>
      </c>
      <c r="Q1982" s="72" t="s">
        <v>4138</v>
      </c>
      <c r="R1982" s="76" t="s">
        <v>6343</v>
      </c>
      <c r="S1982" s="72" t="s">
        <v>226</v>
      </c>
      <c r="T1982" s="72"/>
      <c r="U1982" s="72"/>
      <c r="V1982" s="76" t="s">
        <v>10172</v>
      </c>
      <c r="W1982" s="74">
        <v>42824.477152777778</v>
      </c>
      <c r="X1982" s="76" t="s">
        <v>12293</v>
      </c>
      <c r="Y1982" s="72"/>
      <c r="Z1982" s="72"/>
      <c r="AA1982" s="78" t="s">
        <v>16250</v>
      </c>
      <c r="AB1982" s="72"/>
      <c r="AC1982" s="72" t="b">
        <v>0</v>
      </c>
      <c r="AD1982" s="72">
        <v>0</v>
      </c>
      <c r="AE1982" s="78" t="s">
        <v>230</v>
      </c>
      <c r="AF1982" s="72" t="b">
        <v>0</v>
      </c>
      <c r="AG1982" s="72" t="s">
        <v>235</v>
      </c>
      <c r="AH1982" s="72"/>
      <c r="AI1982" s="78" t="s">
        <v>230</v>
      </c>
      <c r="AJ1982" s="72" t="b">
        <v>0</v>
      </c>
      <c r="AK1982" s="72">
        <v>0</v>
      </c>
      <c r="AL1982" s="78" t="s">
        <v>230</v>
      </c>
      <c r="AM1982" s="72" t="s">
        <v>238</v>
      </c>
      <c r="AN1982" s="72" t="b">
        <v>0</v>
      </c>
      <c r="AO1982" s="78" t="s">
        <v>16250</v>
      </c>
      <c r="AP1982" s="72" t="s">
        <v>179</v>
      </c>
      <c r="AQ1982" s="72">
        <v>0</v>
      </c>
      <c r="AR1982" s="72">
        <v>0</v>
      </c>
      <c r="AS1982" s="72"/>
      <c r="AT1982" s="72"/>
      <c r="AU1982" s="72"/>
      <c r="AV1982" s="72"/>
      <c r="AW1982" s="72"/>
      <c r="AX1982" s="72"/>
      <c r="AY1982" s="72"/>
      <c r="AZ1982" s="72"/>
    </row>
    <row r="1983" spans="1:52" x14ac:dyDescent="0.35">
      <c r="A1983" s="70" t="s">
        <v>2009</v>
      </c>
      <c r="B1983" s="70" t="s">
        <v>2222</v>
      </c>
      <c r="C1983" s="83"/>
      <c r="D1983" s="84"/>
      <c r="E1983" s="85"/>
      <c r="F1983" s="86"/>
      <c r="G1983" s="83"/>
      <c r="H1983" s="81"/>
      <c r="I1983" s="87"/>
      <c r="J1983" s="87"/>
      <c r="K1983" s="36"/>
      <c r="L1983" s="90"/>
      <c r="M1983" s="90"/>
      <c r="N1983" s="89"/>
      <c r="O1983" s="72" t="s">
        <v>217</v>
      </c>
      <c r="P1983" s="74">
        <v>42826.667569444442</v>
      </c>
      <c r="Q1983" s="72" t="s">
        <v>4139</v>
      </c>
      <c r="R1983" s="76" t="s">
        <v>6948</v>
      </c>
      <c r="S1983" s="72" t="s">
        <v>226</v>
      </c>
      <c r="T1983" s="72"/>
      <c r="U1983" s="72"/>
      <c r="V1983" s="76" t="s">
        <v>10172</v>
      </c>
      <c r="W1983" s="74">
        <v>42826.667569444442</v>
      </c>
      <c r="X1983" s="76" t="s">
        <v>12294</v>
      </c>
      <c r="Y1983" s="72"/>
      <c r="Z1983" s="72"/>
      <c r="AA1983" s="78" t="s">
        <v>16251</v>
      </c>
      <c r="AB1983" s="72"/>
      <c r="AC1983" s="72" t="b">
        <v>0</v>
      </c>
      <c r="AD1983" s="72">
        <v>0</v>
      </c>
      <c r="AE1983" s="78" t="s">
        <v>230</v>
      </c>
      <c r="AF1983" s="72" t="b">
        <v>0</v>
      </c>
      <c r="AG1983" s="72" t="s">
        <v>235</v>
      </c>
      <c r="AH1983" s="72"/>
      <c r="AI1983" s="78" t="s">
        <v>230</v>
      </c>
      <c r="AJ1983" s="72" t="b">
        <v>0</v>
      </c>
      <c r="AK1983" s="72">
        <v>0</v>
      </c>
      <c r="AL1983" s="78" t="s">
        <v>230</v>
      </c>
      <c r="AM1983" s="72" t="s">
        <v>238</v>
      </c>
      <c r="AN1983" s="72" t="b">
        <v>0</v>
      </c>
      <c r="AO1983" s="78" t="s">
        <v>16251</v>
      </c>
      <c r="AP1983" s="72" t="s">
        <v>179</v>
      </c>
      <c r="AQ1983" s="72">
        <v>0</v>
      </c>
      <c r="AR1983" s="72">
        <v>0</v>
      </c>
      <c r="AS1983" s="72"/>
      <c r="AT1983" s="72"/>
      <c r="AU1983" s="72"/>
      <c r="AV1983" s="72"/>
      <c r="AW1983" s="72"/>
      <c r="AX1983" s="72"/>
      <c r="AY1983" s="72"/>
      <c r="AZ1983" s="72"/>
    </row>
    <row r="1984" spans="1:52" x14ac:dyDescent="0.35">
      <c r="A1984" s="70" t="s">
        <v>2009</v>
      </c>
      <c r="B1984" s="70" t="s">
        <v>216</v>
      </c>
      <c r="C1984" s="83"/>
      <c r="D1984" s="84"/>
      <c r="E1984" s="85"/>
      <c r="F1984" s="86"/>
      <c r="G1984" s="83"/>
      <c r="H1984" s="81"/>
      <c r="I1984" s="87"/>
      <c r="J1984" s="87"/>
      <c r="K1984" s="36"/>
      <c r="L1984" s="90"/>
      <c r="M1984" s="90"/>
      <c r="N1984" s="89"/>
      <c r="O1984" s="72" t="s">
        <v>217</v>
      </c>
      <c r="P1984" s="74">
        <v>42826.667569444442</v>
      </c>
      <c r="Q1984" s="72" t="s">
        <v>4139</v>
      </c>
      <c r="R1984" s="76" t="s">
        <v>6948</v>
      </c>
      <c r="S1984" s="72" t="s">
        <v>226</v>
      </c>
      <c r="T1984" s="72"/>
      <c r="U1984" s="72"/>
      <c r="V1984" s="76" t="s">
        <v>10172</v>
      </c>
      <c r="W1984" s="74">
        <v>42826.667569444442</v>
      </c>
      <c r="X1984" s="76" t="s">
        <v>12294</v>
      </c>
      <c r="Y1984" s="72"/>
      <c r="Z1984" s="72"/>
      <c r="AA1984" s="78" t="s">
        <v>16251</v>
      </c>
      <c r="AB1984" s="72"/>
      <c r="AC1984" s="72" t="b">
        <v>0</v>
      </c>
      <c r="AD1984" s="72">
        <v>0</v>
      </c>
      <c r="AE1984" s="78" t="s">
        <v>230</v>
      </c>
      <c r="AF1984" s="72" t="b">
        <v>0</v>
      </c>
      <c r="AG1984" s="72" t="s">
        <v>235</v>
      </c>
      <c r="AH1984" s="72"/>
      <c r="AI1984" s="78" t="s">
        <v>230</v>
      </c>
      <c r="AJ1984" s="72" t="b">
        <v>0</v>
      </c>
      <c r="AK1984" s="72">
        <v>0</v>
      </c>
      <c r="AL1984" s="78" t="s">
        <v>230</v>
      </c>
      <c r="AM1984" s="72" t="s">
        <v>238</v>
      </c>
      <c r="AN1984" s="72" t="b">
        <v>0</v>
      </c>
      <c r="AO1984" s="78" t="s">
        <v>16251</v>
      </c>
      <c r="AP1984" s="72" t="s">
        <v>179</v>
      </c>
      <c r="AQ1984" s="72">
        <v>0</v>
      </c>
      <c r="AR1984" s="72">
        <v>0</v>
      </c>
      <c r="AS1984" s="72"/>
      <c r="AT1984" s="72"/>
      <c r="AU1984" s="72"/>
      <c r="AV1984" s="72"/>
      <c r="AW1984" s="72"/>
      <c r="AX1984" s="72"/>
      <c r="AY1984" s="72"/>
      <c r="AZ1984" s="72"/>
    </row>
    <row r="1985" spans="1:52" x14ac:dyDescent="0.35">
      <c r="A1985" s="70" t="s">
        <v>2010</v>
      </c>
      <c r="B1985" s="70" t="s">
        <v>2010</v>
      </c>
      <c r="C1985" s="83"/>
      <c r="D1985" s="84"/>
      <c r="E1985" s="85"/>
      <c r="F1985" s="86"/>
      <c r="G1985" s="83"/>
      <c r="H1985" s="81"/>
      <c r="I1985" s="87"/>
      <c r="J1985" s="87"/>
      <c r="K1985" s="36"/>
      <c r="L1985" s="90"/>
      <c r="M1985" s="90"/>
      <c r="N1985" s="89"/>
      <c r="O1985" s="72" t="s">
        <v>179</v>
      </c>
      <c r="P1985" s="74">
        <v>42826.669768518521</v>
      </c>
      <c r="Q1985" s="72" t="s">
        <v>4140</v>
      </c>
      <c r="R1985" s="76" t="s">
        <v>6949</v>
      </c>
      <c r="S1985" s="72" t="s">
        <v>221</v>
      </c>
      <c r="T1985" s="72" t="s">
        <v>8718</v>
      </c>
      <c r="U1985" s="72"/>
      <c r="V1985" s="76" t="s">
        <v>10173</v>
      </c>
      <c r="W1985" s="74">
        <v>42826.669768518521</v>
      </c>
      <c r="X1985" s="76" t="s">
        <v>12295</v>
      </c>
      <c r="Y1985" s="72"/>
      <c r="Z1985" s="72"/>
      <c r="AA1985" s="78" t="s">
        <v>16252</v>
      </c>
      <c r="AB1985" s="72"/>
      <c r="AC1985" s="72" t="b">
        <v>0</v>
      </c>
      <c r="AD1985" s="72">
        <v>0</v>
      </c>
      <c r="AE1985" s="78" t="s">
        <v>230</v>
      </c>
      <c r="AF1985" s="72" t="b">
        <v>0</v>
      </c>
      <c r="AG1985" s="72" t="s">
        <v>231</v>
      </c>
      <c r="AH1985" s="72"/>
      <c r="AI1985" s="78" t="s">
        <v>230</v>
      </c>
      <c r="AJ1985" s="72" t="b">
        <v>0</v>
      </c>
      <c r="AK1985" s="72">
        <v>0</v>
      </c>
      <c r="AL1985" s="78" t="s">
        <v>230</v>
      </c>
      <c r="AM1985" s="72" t="s">
        <v>18939</v>
      </c>
      <c r="AN1985" s="72" t="b">
        <v>0</v>
      </c>
      <c r="AO1985" s="78" t="s">
        <v>16252</v>
      </c>
      <c r="AP1985" s="72" t="s">
        <v>179</v>
      </c>
      <c r="AQ1985" s="72">
        <v>0</v>
      </c>
      <c r="AR1985" s="72">
        <v>0</v>
      </c>
      <c r="AS1985" s="72"/>
      <c r="AT1985" s="72"/>
      <c r="AU1985" s="72"/>
      <c r="AV1985" s="72"/>
      <c r="AW1985" s="72"/>
      <c r="AX1985" s="72"/>
      <c r="AY1985" s="72"/>
      <c r="AZ1985" s="72"/>
    </row>
    <row r="1986" spans="1:52" x14ac:dyDescent="0.35">
      <c r="A1986" s="70" t="s">
        <v>2011</v>
      </c>
      <c r="B1986" s="70" t="s">
        <v>2222</v>
      </c>
      <c r="C1986" s="83"/>
      <c r="D1986" s="84"/>
      <c r="E1986" s="85"/>
      <c r="F1986" s="86"/>
      <c r="G1986" s="83"/>
      <c r="H1986" s="81"/>
      <c r="I1986" s="87"/>
      <c r="J1986" s="87"/>
      <c r="K1986" s="36"/>
      <c r="L1986" s="90"/>
      <c r="M1986" s="90"/>
      <c r="N1986" s="89"/>
      <c r="O1986" s="72" t="s">
        <v>217</v>
      </c>
      <c r="P1986" s="74">
        <v>42826.670902777776</v>
      </c>
      <c r="Q1986" s="72" t="s">
        <v>4141</v>
      </c>
      <c r="R1986" s="76" t="s">
        <v>6948</v>
      </c>
      <c r="S1986" s="72" t="s">
        <v>226</v>
      </c>
      <c r="T1986" s="72"/>
      <c r="U1986" s="72"/>
      <c r="V1986" s="76" t="s">
        <v>10174</v>
      </c>
      <c r="W1986" s="74">
        <v>42826.670902777776</v>
      </c>
      <c r="X1986" s="76" t="s">
        <v>12296</v>
      </c>
      <c r="Y1986" s="72"/>
      <c r="Z1986" s="72"/>
      <c r="AA1986" s="78" t="s">
        <v>16253</v>
      </c>
      <c r="AB1986" s="72"/>
      <c r="AC1986" s="72" t="b">
        <v>0</v>
      </c>
      <c r="AD1986" s="72">
        <v>0</v>
      </c>
      <c r="AE1986" s="78" t="s">
        <v>230</v>
      </c>
      <c r="AF1986" s="72" t="b">
        <v>0</v>
      </c>
      <c r="AG1986" s="72" t="s">
        <v>235</v>
      </c>
      <c r="AH1986" s="72"/>
      <c r="AI1986" s="78" t="s">
        <v>230</v>
      </c>
      <c r="AJ1986" s="72" t="b">
        <v>0</v>
      </c>
      <c r="AK1986" s="72">
        <v>0</v>
      </c>
      <c r="AL1986" s="78" t="s">
        <v>230</v>
      </c>
      <c r="AM1986" s="72" t="s">
        <v>238</v>
      </c>
      <c r="AN1986" s="72" t="b">
        <v>0</v>
      </c>
      <c r="AO1986" s="78" t="s">
        <v>16253</v>
      </c>
      <c r="AP1986" s="72" t="s">
        <v>179</v>
      </c>
      <c r="AQ1986" s="72">
        <v>0</v>
      </c>
      <c r="AR1986" s="72">
        <v>0</v>
      </c>
      <c r="AS1986" s="72"/>
      <c r="AT1986" s="72"/>
      <c r="AU1986" s="72"/>
      <c r="AV1986" s="72"/>
      <c r="AW1986" s="72"/>
      <c r="AX1986" s="72"/>
      <c r="AY1986" s="72"/>
      <c r="AZ1986" s="72"/>
    </row>
    <row r="1987" spans="1:52" x14ac:dyDescent="0.35">
      <c r="A1987" s="70" t="s">
        <v>2011</v>
      </c>
      <c r="B1987" s="70" t="s">
        <v>216</v>
      </c>
      <c r="C1987" s="83"/>
      <c r="D1987" s="84"/>
      <c r="E1987" s="85"/>
      <c r="F1987" s="86"/>
      <c r="G1987" s="83"/>
      <c r="H1987" s="81"/>
      <c r="I1987" s="87"/>
      <c r="J1987" s="87"/>
      <c r="K1987" s="36"/>
      <c r="L1987" s="90"/>
      <c r="M1987" s="90"/>
      <c r="N1987" s="89"/>
      <c r="O1987" s="72" t="s">
        <v>217</v>
      </c>
      <c r="P1987" s="74">
        <v>42826.670902777776</v>
      </c>
      <c r="Q1987" s="72" t="s">
        <v>4141</v>
      </c>
      <c r="R1987" s="76" t="s">
        <v>6948</v>
      </c>
      <c r="S1987" s="72" t="s">
        <v>226</v>
      </c>
      <c r="T1987" s="72"/>
      <c r="U1987" s="72"/>
      <c r="V1987" s="76" t="s">
        <v>10174</v>
      </c>
      <c r="W1987" s="74">
        <v>42826.670902777776</v>
      </c>
      <c r="X1987" s="76" t="s">
        <v>12296</v>
      </c>
      <c r="Y1987" s="72"/>
      <c r="Z1987" s="72"/>
      <c r="AA1987" s="78" t="s">
        <v>16253</v>
      </c>
      <c r="AB1987" s="72"/>
      <c r="AC1987" s="72" t="b">
        <v>0</v>
      </c>
      <c r="AD1987" s="72">
        <v>0</v>
      </c>
      <c r="AE1987" s="78" t="s">
        <v>230</v>
      </c>
      <c r="AF1987" s="72" t="b">
        <v>0</v>
      </c>
      <c r="AG1987" s="72" t="s">
        <v>235</v>
      </c>
      <c r="AH1987" s="72"/>
      <c r="AI1987" s="78" t="s">
        <v>230</v>
      </c>
      <c r="AJ1987" s="72" t="b">
        <v>0</v>
      </c>
      <c r="AK1987" s="72">
        <v>0</v>
      </c>
      <c r="AL1987" s="78" t="s">
        <v>230</v>
      </c>
      <c r="AM1987" s="72" t="s">
        <v>238</v>
      </c>
      <c r="AN1987" s="72" t="b">
        <v>0</v>
      </c>
      <c r="AO1987" s="78" t="s">
        <v>16253</v>
      </c>
      <c r="AP1987" s="72" t="s">
        <v>179</v>
      </c>
      <c r="AQ1987" s="72">
        <v>0</v>
      </c>
      <c r="AR1987" s="72">
        <v>0</v>
      </c>
      <c r="AS1987" s="72"/>
      <c r="AT1987" s="72"/>
      <c r="AU1987" s="72"/>
      <c r="AV1987" s="72"/>
      <c r="AW1987" s="72"/>
      <c r="AX1987" s="72"/>
      <c r="AY1987" s="72"/>
      <c r="AZ1987" s="72"/>
    </row>
    <row r="1988" spans="1:52" x14ac:dyDescent="0.35">
      <c r="A1988" s="70" t="s">
        <v>2012</v>
      </c>
      <c r="B1988" s="70" t="s">
        <v>2012</v>
      </c>
      <c r="C1988" s="83"/>
      <c r="D1988" s="84"/>
      <c r="E1988" s="85"/>
      <c r="F1988" s="86"/>
      <c r="G1988" s="83"/>
      <c r="H1988" s="81"/>
      <c r="I1988" s="87"/>
      <c r="J1988" s="87"/>
      <c r="K1988" s="36"/>
      <c r="L1988" s="90"/>
      <c r="M1988" s="90"/>
      <c r="N1988" s="89"/>
      <c r="O1988" s="72" t="s">
        <v>179</v>
      </c>
      <c r="P1988" s="74">
        <v>42825.625173611108</v>
      </c>
      <c r="Q1988" s="72" t="s">
        <v>4142</v>
      </c>
      <c r="R1988" s="76" t="s">
        <v>6950</v>
      </c>
      <c r="S1988" s="72" t="s">
        <v>223</v>
      </c>
      <c r="T1988" s="72"/>
      <c r="U1988" s="76" t="s">
        <v>8974</v>
      </c>
      <c r="V1988" s="76" t="s">
        <v>8974</v>
      </c>
      <c r="W1988" s="74">
        <v>42825.625173611108</v>
      </c>
      <c r="X1988" s="76" t="s">
        <v>12297</v>
      </c>
      <c r="Y1988" s="72"/>
      <c r="Z1988" s="72"/>
      <c r="AA1988" s="78" t="s">
        <v>16254</v>
      </c>
      <c r="AB1988" s="72"/>
      <c r="AC1988" s="72" t="b">
        <v>0</v>
      </c>
      <c r="AD1988" s="72">
        <v>3336</v>
      </c>
      <c r="AE1988" s="78" t="s">
        <v>230</v>
      </c>
      <c r="AF1988" s="72" t="b">
        <v>0</v>
      </c>
      <c r="AG1988" s="72" t="s">
        <v>231</v>
      </c>
      <c r="AH1988" s="72"/>
      <c r="AI1988" s="78" t="s">
        <v>230</v>
      </c>
      <c r="AJ1988" s="72" t="b">
        <v>0</v>
      </c>
      <c r="AK1988" s="72">
        <v>851</v>
      </c>
      <c r="AL1988" s="78" t="s">
        <v>230</v>
      </c>
      <c r="AM1988" s="72" t="s">
        <v>434</v>
      </c>
      <c r="AN1988" s="72" t="b">
        <v>0</v>
      </c>
      <c r="AO1988" s="78" t="s">
        <v>16254</v>
      </c>
      <c r="AP1988" s="72" t="s">
        <v>250</v>
      </c>
      <c r="AQ1988" s="72">
        <v>0</v>
      </c>
      <c r="AR1988" s="72">
        <v>0</v>
      </c>
      <c r="AS1988" s="72"/>
      <c r="AT1988" s="72"/>
      <c r="AU1988" s="72"/>
      <c r="AV1988" s="72"/>
      <c r="AW1988" s="72"/>
      <c r="AX1988" s="72"/>
      <c r="AY1988" s="72"/>
      <c r="AZ1988" s="72"/>
    </row>
    <row r="1989" spans="1:52" x14ac:dyDescent="0.35">
      <c r="A1989" s="70" t="s">
        <v>1620</v>
      </c>
      <c r="B1989" s="70" t="s">
        <v>2012</v>
      </c>
      <c r="C1989" s="83"/>
      <c r="D1989" s="84"/>
      <c r="E1989" s="85"/>
      <c r="F1989" s="86"/>
      <c r="G1989" s="83"/>
      <c r="H1989" s="81"/>
      <c r="I1989" s="87"/>
      <c r="J1989" s="87"/>
      <c r="K1989" s="36"/>
      <c r="L1989" s="90"/>
      <c r="M1989" s="90"/>
      <c r="N1989" s="89"/>
      <c r="O1989" s="72" t="s">
        <v>217</v>
      </c>
      <c r="P1989" s="74">
        <v>42825.769918981481</v>
      </c>
      <c r="Q1989" s="72" t="s">
        <v>4143</v>
      </c>
      <c r="R1989" s="76" t="s">
        <v>6950</v>
      </c>
      <c r="S1989" s="72" t="s">
        <v>223</v>
      </c>
      <c r="T1989" s="72"/>
      <c r="U1989" s="76" t="s">
        <v>8974</v>
      </c>
      <c r="V1989" s="76" t="s">
        <v>8974</v>
      </c>
      <c r="W1989" s="74">
        <v>42825.769918981481</v>
      </c>
      <c r="X1989" s="76" t="s">
        <v>12298</v>
      </c>
      <c r="Y1989" s="72"/>
      <c r="Z1989" s="72"/>
      <c r="AA1989" s="78" t="s">
        <v>16255</v>
      </c>
      <c r="AB1989" s="72"/>
      <c r="AC1989" s="72" t="b">
        <v>0</v>
      </c>
      <c r="AD1989" s="72">
        <v>0</v>
      </c>
      <c r="AE1989" s="78" t="s">
        <v>230</v>
      </c>
      <c r="AF1989" s="72" t="b">
        <v>0</v>
      </c>
      <c r="AG1989" s="72" t="s">
        <v>231</v>
      </c>
      <c r="AH1989" s="72"/>
      <c r="AI1989" s="78" t="s">
        <v>230</v>
      </c>
      <c r="AJ1989" s="72" t="b">
        <v>0</v>
      </c>
      <c r="AK1989" s="72">
        <v>851</v>
      </c>
      <c r="AL1989" s="78" t="s">
        <v>16254</v>
      </c>
      <c r="AM1989" s="72" t="s">
        <v>432</v>
      </c>
      <c r="AN1989" s="72" t="b">
        <v>0</v>
      </c>
      <c r="AO1989" s="78" t="s">
        <v>16254</v>
      </c>
      <c r="AP1989" s="72" t="s">
        <v>179</v>
      </c>
      <c r="AQ1989" s="72">
        <v>0</v>
      </c>
      <c r="AR1989" s="72">
        <v>0</v>
      </c>
      <c r="AS1989" s="72"/>
      <c r="AT1989" s="72"/>
      <c r="AU1989" s="72"/>
      <c r="AV1989" s="72"/>
      <c r="AW1989" s="72"/>
      <c r="AX1989" s="72"/>
      <c r="AY1989" s="72"/>
      <c r="AZ1989" s="72"/>
    </row>
    <row r="1990" spans="1:52" x14ac:dyDescent="0.35">
      <c r="A1990" s="70" t="s">
        <v>2013</v>
      </c>
      <c r="B1990" s="70" t="s">
        <v>2012</v>
      </c>
      <c r="C1990" s="83"/>
      <c r="D1990" s="84"/>
      <c r="E1990" s="85"/>
      <c r="F1990" s="86"/>
      <c r="G1990" s="83"/>
      <c r="H1990" s="81"/>
      <c r="I1990" s="87"/>
      <c r="J1990" s="87"/>
      <c r="K1990" s="36"/>
      <c r="L1990" s="90"/>
      <c r="M1990" s="90"/>
      <c r="N1990" s="89"/>
      <c r="O1990" s="72" t="s">
        <v>217</v>
      </c>
      <c r="P1990" s="74">
        <v>42826.674421296295</v>
      </c>
      <c r="Q1990" s="72" t="s">
        <v>4144</v>
      </c>
      <c r="R1990" s="72"/>
      <c r="S1990" s="72"/>
      <c r="T1990" s="72"/>
      <c r="U1990" s="72"/>
      <c r="V1990" s="76" t="s">
        <v>10175</v>
      </c>
      <c r="W1990" s="74">
        <v>42826.674421296295</v>
      </c>
      <c r="X1990" s="76" t="s">
        <v>12299</v>
      </c>
      <c r="Y1990" s="72"/>
      <c r="Z1990" s="72"/>
      <c r="AA1990" s="78" t="s">
        <v>16256</v>
      </c>
      <c r="AB1990" s="72"/>
      <c r="AC1990" s="72" t="b">
        <v>0</v>
      </c>
      <c r="AD1990" s="72">
        <v>0</v>
      </c>
      <c r="AE1990" s="78" t="s">
        <v>230</v>
      </c>
      <c r="AF1990" s="72" t="b">
        <v>0</v>
      </c>
      <c r="AG1990" s="72" t="s">
        <v>231</v>
      </c>
      <c r="AH1990" s="72"/>
      <c r="AI1990" s="78" t="s">
        <v>230</v>
      </c>
      <c r="AJ1990" s="72" t="b">
        <v>0</v>
      </c>
      <c r="AK1990" s="72">
        <v>0</v>
      </c>
      <c r="AL1990" s="78" t="s">
        <v>230</v>
      </c>
      <c r="AM1990" s="72" t="s">
        <v>242</v>
      </c>
      <c r="AN1990" s="72" t="b">
        <v>0</v>
      </c>
      <c r="AO1990" s="78" t="s">
        <v>16256</v>
      </c>
      <c r="AP1990" s="72" t="s">
        <v>179</v>
      </c>
      <c r="AQ1990" s="72">
        <v>0</v>
      </c>
      <c r="AR1990" s="72">
        <v>0</v>
      </c>
      <c r="AS1990" s="72"/>
      <c r="AT1990" s="72"/>
      <c r="AU1990" s="72"/>
      <c r="AV1990" s="72"/>
      <c r="AW1990" s="72"/>
      <c r="AX1990" s="72"/>
      <c r="AY1990" s="72"/>
      <c r="AZ1990" s="72"/>
    </row>
    <row r="1991" spans="1:52" x14ac:dyDescent="0.35">
      <c r="A1991" s="70" t="s">
        <v>2014</v>
      </c>
      <c r="B1991" s="70" t="s">
        <v>2222</v>
      </c>
      <c r="C1991" s="83"/>
      <c r="D1991" s="84"/>
      <c r="E1991" s="85"/>
      <c r="F1991" s="86"/>
      <c r="G1991" s="83"/>
      <c r="H1991" s="81"/>
      <c r="I1991" s="87"/>
      <c r="J1991" s="87"/>
      <c r="K1991" s="36"/>
      <c r="L1991" s="90"/>
      <c r="M1991" s="90"/>
      <c r="N1991" s="89"/>
      <c r="O1991" s="72" t="s">
        <v>217</v>
      </c>
      <c r="P1991" s="74">
        <v>42826.674710648149</v>
      </c>
      <c r="Q1991" s="72" t="s">
        <v>4145</v>
      </c>
      <c r="R1991" s="76" t="s">
        <v>6948</v>
      </c>
      <c r="S1991" s="72" t="s">
        <v>226</v>
      </c>
      <c r="T1991" s="72"/>
      <c r="U1991" s="72"/>
      <c r="V1991" s="76" t="s">
        <v>10176</v>
      </c>
      <c r="W1991" s="74">
        <v>42826.674710648149</v>
      </c>
      <c r="X1991" s="76" t="s">
        <v>12300</v>
      </c>
      <c r="Y1991" s="72"/>
      <c r="Z1991" s="72"/>
      <c r="AA1991" s="78" t="s">
        <v>16257</v>
      </c>
      <c r="AB1991" s="72"/>
      <c r="AC1991" s="72" t="b">
        <v>0</v>
      </c>
      <c r="AD1991" s="72">
        <v>0</v>
      </c>
      <c r="AE1991" s="78" t="s">
        <v>230</v>
      </c>
      <c r="AF1991" s="72" t="b">
        <v>0</v>
      </c>
      <c r="AG1991" s="72" t="s">
        <v>235</v>
      </c>
      <c r="AH1991" s="72"/>
      <c r="AI1991" s="78" t="s">
        <v>230</v>
      </c>
      <c r="AJ1991" s="72" t="b">
        <v>0</v>
      </c>
      <c r="AK1991" s="72">
        <v>0</v>
      </c>
      <c r="AL1991" s="78" t="s">
        <v>230</v>
      </c>
      <c r="AM1991" s="72" t="s">
        <v>238</v>
      </c>
      <c r="AN1991" s="72" t="b">
        <v>0</v>
      </c>
      <c r="AO1991" s="78" t="s">
        <v>16257</v>
      </c>
      <c r="AP1991" s="72" t="s">
        <v>179</v>
      </c>
      <c r="AQ1991" s="72">
        <v>0</v>
      </c>
      <c r="AR1991" s="72">
        <v>0</v>
      </c>
      <c r="AS1991" s="72"/>
      <c r="AT1991" s="72"/>
      <c r="AU1991" s="72"/>
      <c r="AV1991" s="72"/>
      <c r="AW1991" s="72"/>
      <c r="AX1991" s="72"/>
      <c r="AY1991" s="72"/>
      <c r="AZ1991" s="72"/>
    </row>
    <row r="1992" spans="1:52" x14ac:dyDescent="0.35">
      <c r="A1992" s="70" t="s">
        <v>2014</v>
      </c>
      <c r="B1992" s="70" t="s">
        <v>216</v>
      </c>
      <c r="C1992" s="83"/>
      <c r="D1992" s="84"/>
      <c r="E1992" s="85"/>
      <c r="F1992" s="86"/>
      <c r="G1992" s="83"/>
      <c r="H1992" s="81"/>
      <c r="I1992" s="87"/>
      <c r="J1992" s="87"/>
      <c r="K1992" s="36"/>
      <c r="L1992" s="90"/>
      <c r="M1992" s="90"/>
      <c r="N1992" s="89"/>
      <c r="O1992" s="72" t="s">
        <v>217</v>
      </c>
      <c r="P1992" s="74">
        <v>42826.674710648149</v>
      </c>
      <c r="Q1992" s="72" t="s">
        <v>4145</v>
      </c>
      <c r="R1992" s="76" t="s">
        <v>6948</v>
      </c>
      <c r="S1992" s="72" t="s">
        <v>226</v>
      </c>
      <c r="T1992" s="72"/>
      <c r="U1992" s="72"/>
      <c r="V1992" s="76" t="s">
        <v>10176</v>
      </c>
      <c r="W1992" s="74">
        <v>42826.674710648149</v>
      </c>
      <c r="X1992" s="76" t="s">
        <v>12300</v>
      </c>
      <c r="Y1992" s="72"/>
      <c r="Z1992" s="72"/>
      <c r="AA1992" s="78" t="s">
        <v>16257</v>
      </c>
      <c r="AB1992" s="72"/>
      <c r="AC1992" s="72" t="b">
        <v>0</v>
      </c>
      <c r="AD1992" s="72">
        <v>0</v>
      </c>
      <c r="AE1992" s="78" t="s">
        <v>230</v>
      </c>
      <c r="AF1992" s="72" t="b">
        <v>0</v>
      </c>
      <c r="AG1992" s="72" t="s">
        <v>235</v>
      </c>
      <c r="AH1992" s="72"/>
      <c r="AI1992" s="78" t="s">
        <v>230</v>
      </c>
      <c r="AJ1992" s="72" t="b">
        <v>0</v>
      </c>
      <c r="AK1992" s="72">
        <v>0</v>
      </c>
      <c r="AL1992" s="78" t="s">
        <v>230</v>
      </c>
      <c r="AM1992" s="72" t="s">
        <v>238</v>
      </c>
      <c r="AN1992" s="72" t="b">
        <v>0</v>
      </c>
      <c r="AO1992" s="78" t="s">
        <v>16257</v>
      </c>
      <c r="AP1992" s="72" t="s">
        <v>179</v>
      </c>
      <c r="AQ1992" s="72">
        <v>0</v>
      </c>
      <c r="AR1992" s="72">
        <v>0</v>
      </c>
      <c r="AS1992" s="72"/>
      <c r="AT1992" s="72"/>
      <c r="AU1992" s="72"/>
      <c r="AV1992" s="72"/>
      <c r="AW1992" s="72"/>
      <c r="AX1992" s="72"/>
      <c r="AY1992" s="72"/>
      <c r="AZ1992" s="72"/>
    </row>
    <row r="1993" spans="1:52" x14ac:dyDescent="0.35">
      <c r="A1993" s="70" t="s">
        <v>2015</v>
      </c>
      <c r="B1993" s="70" t="s">
        <v>2734</v>
      </c>
      <c r="C1993" s="83"/>
      <c r="D1993" s="84"/>
      <c r="E1993" s="85"/>
      <c r="F1993" s="86"/>
      <c r="G1993" s="83"/>
      <c r="H1993" s="81"/>
      <c r="I1993" s="87"/>
      <c r="J1993" s="87"/>
      <c r="K1993" s="36"/>
      <c r="L1993" s="90"/>
      <c r="M1993" s="90"/>
      <c r="N1993" s="89"/>
      <c r="O1993" s="72" t="s">
        <v>217</v>
      </c>
      <c r="P1993" s="74">
        <v>42826.67496527778</v>
      </c>
      <c r="Q1993" s="72" t="s">
        <v>4146</v>
      </c>
      <c r="R1993" s="76" t="s">
        <v>6342</v>
      </c>
      <c r="S1993" s="72" t="s">
        <v>226</v>
      </c>
      <c r="T1993" s="72"/>
      <c r="U1993" s="72"/>
      <c r="V1993" s="76" t="s">
        <v>10177</v>
      </c>
      <c r="W1993" s="74">
        <v>42826.67496527778</v>
      </c>
      <c r="X1993" s="76" t="s">
        <v>12301</v>
      </c>
      <c r="Y1993" s="72"/>
      <c r="Z1993" s="72"/>
      <c r="AA1993" s="78" t="s">
        <v>16258</v>
      </c>
      <c r="AB1993" s="72"/>
      <c r="AC1993" s="72" t="b">
        <v>0</v>
      </c>
      <c r="AD1993" s="72">
        <v>0</v>
      </c>
      <c r="AE1993" s="78" t="s">
        <v>230</v>
      </c>
      <c r="AF1993" s="72" t="b">
        <v>0</v>
      </c>
      <c r="AG1993" s="72" t="s">
        <v>235</v>
      </c>
      <c r="AH1993" s="72"/>
      <c r="AI1993" s="78" t="s">
        <v>230</v>
      </c>
      <c r="AJ1993" s="72" t="b">
        <v>0</v>
      </c>
      <c r="AK1993" s="72">
        <v>0</v>
      </c>
      <c r="AL1993" s="78" t="s">
        <v>230</v>
      </c>
      <c r="AM1993" s="72" t="s">
        <v>238</v>
      </c>
      <c r="AN1993" s="72" t="b">
        <v>0</v>
      </c>
      <c r="AO1993" s="78" t="s">
        <v>16258</v>
      </c>
      <c r="AP1993" s="72" t="s">
        <v>179</v>
      </c>
      <c r="AQ1993" s="72">
        <v>0</v>
      </c>
      <c r="AR1993" s="72">
        <v>0</v>
      </c>
      <c r="AS1993" s="72"/>
      <c r="AT1993" s="72"/>
      <c r="AU1993" s="72"/>
      <c r="AV1993" s="72"/>
      <c r="AW1993" s="72"/>
      <c r="AX1993" s="72"/>
      <c r="AY1993" s="72"/>
      <c r="AZ1993" s="72"/>
    </row>
    <row r="1994" spans="1:52" x14ac:dyDescent="0.35">
      <c r="A1994" s="70" t="s">
        <v>2015</v>
      </c>
      <c r="B1994" s="70" t="s">
        <v>216</v>
      </c>
      <c r="C1994" s="83"/>
      <c r="D1994" s="84"/>
      <c r="E1994" s="85"/>
      <c r="F1994" s="86"/>
      <c r="G1994" s="83"/>
      <c r="H1994" s="81"/>
      <c r="I1994" s="87"/>
      <c r="J1994" s="87"/>
      <c r="K1994" s="36"/>
      <c r="L1994" s="90"/>
      <c r="M1994" s="90"/>
      <c r="N1994" s="89"/>
      <c r="O1994" s="72" t="s">
        <v>217</v>
      </c>
      <c r="P1994" s="74">
        <v>42826.67496527778</v>
      </c>
      <c r="Q1994" s="72" t="s">
        <v>4146</v>
      </c>
      <c r="R1994" s="76" t="s">
        <v>6342</v>
      </c>
      <c r="S1994" s="72" t="s">
        <v>226</v>
      </c>
      <c r="T1994" s="72"/>
      <c r="U1994" s="72"/>
      <c r="V1994" s="76" t="s">
        <v>10177</v>
      </c>
      <c r="W1994" s="74">
        <v>42826.67496527778</v>
      </c>
      <c r="X1994" s="76" t="s">
        <v>12301</v>
      </c>
      <c r="Y1994" s="72"/>
      <c r="Z1994" s="72"/>
      <c r="AA1994" s="78" t="s">
        <v>16258</v>
      </c>
      <c r="AB1994" s="72"/>
      <c r="AC1994" s="72" t="b">
        <v>0</v>
      </c>
      <c r="AD1994" s="72">
        <v>0</v>
      </c>
      <c r="AE1994" s="78" t="s">
        <v>230</v>
      </c>
      <c r="AF1994" s="72" t="b">
        <v>0</v>
      </c>
      <c r="AG1994" s="72" t="s">
        <v>235</v>
      </c>
      <c r="AH1994" s="72"/>
      <c r="AI1994" s="78" t="s">
        <v>230</v>
      </c>
      <c r="AJ1994" s="72" t="b">
        <v>0</v>
      </c>
      <c r="AK1994" s="72">
        <v>0</v>
      </c>
      <c r="AL1994" s="78" t="s">
        <v>230</v>
      </c>
      <c r="AM1994" s="72" t="s">
        <v>238</v>
      </c>
      <c r="AN1994" s="72" t="b">
        <v>0</v>
      </c>
      <c r="AO1994" s="78" t="s">
        <v>16258</v>
      </c>
      <c r="AP1994" s="72" t="s">
        <v>179</v>
      </c>
      <c r="AQ1994" s="72">
        <v>0</v>
      </c>
      <c r="AR1994" s="72">
        <v>0</v>
      </c>
      <c r="AS1994" s="72"/>
      <c r="AT1994" s="72"/>
      <c r="AU1994" s="72"/>
      <c r="AV1994" s="72"/>
      <c r="AW1994" s="72"/>
      <c r="AX1994" s="72"/>
      <c r="AY1994" s="72"/>
      <c r="AZ1994" s="72"/>
    </row>
    <row r="1995" spans="1:52" x14ac:dyDescent="0.35">
      <c r="A1995" s="70" t="s">
        <v>2016</v>
      </c>
      <c r="B1995" s="70" t="s">
        <v>2859</v>
      </c>
      <c r="C1995" s="83"/>
      <c r="D1995" s="84"/>
      <c r="E1995" s="85"/>
      <c r="F1995" s="86"/>
      <c r="G1995" s="83"/>
      <c r="H1995" s="81"/>
      <c r="I1995" s="87"/>
      <c r="J1995" s="87"/>
      <c r="K1995" s="36"/>
      <c r="L1995" s="90"/>
      <c r="M1995" s="90"/>
      <c r="N1995" s="89"/>
      <c r="O1995" s="72" t="s">
        <v>217</v>
      </c>
      <c r="P1995" s="74">
        <v>42826.661643518521</v>
      </c>
      <c r="Q1995" s="72" t="s">
        <v>4147</v>
      </c>
      <c r="R1995" s="76" t="s">
        <v>6791</v>
      </c>
      <c r="S1995" s="72" t="s">
        <v>226</v>
      </c>
      <c r="T1995" s="72"/>
      <c r="U1995" s="72"/>
      <c r="V1995" s="76" t="s">
        <v>10178</v>
      </c>
      <c r="W1995" s="74">
        <v>42826.661643518521</v>
      </c>
      <c r="X1995" s="76" t="s">
        <v>12302</v>
      </c>
      <c r="Y1995" s="72"/>
      <c r="Z1995" s="72"/>
      <c r="AA1995" s="78" t="s">
        <v>16259</v>
      </c>
      <c r="AB1995" s="72"/>
      <c r="AC1995" s="72" t="b">
        <v>0</v>
      </c>
      <c r="AD1995" s="72">
        <v>0</v>
      </c>
      <c r="AE1995" s="78" t="s">
        <v>230</v>
      </c>
      <c r="AF1995" s="72" t="b">
        <v>0</v>
      </c>
      <c r="AG1995" s="72" t="s">
        <v>235</v>
      </c>
      <c r="AH1995" s="72"/>
      <c r="AI1995" s="78" t="s">
        <v>230</v>
      </c>
      <c r="AJ1995" s="72" t="b">
        <v>0</v>
      </c>
      <c r="AK1995" s="72">
        <v>0</v>
      </c>
      <c r="AL1995" s="78" t="s">
        <v>230</v>
      </c>
      <c r="AM1995" s="72" t="s">
        <v>238</v>
      </c>
      <c r="AN1995" s="72" t="b">
        <v>0</v>
      </c>
      <c r="AO1995" s="78" t="s">
        <v>16259</v>
      </c>
      <c r="AP1995" s="72" t="s">
        <v>179</v>
      </c>
      <c r="AQ1995" s="72">
        <v>0</v>
      </c>
      <c r="AR1995" s="72">
        <v>0</v>
      </c>
      <c r="AS1995" s="72"/>
      <c r="AT1995" s="72"/>
      <c r="AU1995" s="72"/>
      <c r="AV1995" s="72"/>
      <c r="AW1995" s="72"/>
      <c r="AX1995" s="72"/>
      <c r="AY1995" s="72"/>
      <c r="AZ1995" s="72"/>
    </row>
    <row r="1996" spans="1:52" x14ac:dyDescent="0.35">
      <c r="A1996" s="70" t="s">
        <v>2016</v>
      </c>
      <c r="B1996" s="70" t="s">
        <v>2734</v>
      </c>
      <c r="C1996" s="83"/>
      <c r="D1996" s="84"/>
      <c r="E1996" s="85"/>
      <c r="F1996" s="86"/>
      <c r="G1996" s="83"/>
      <c r="H1996" s="81"/>
      <c r="I1996" s="87"/>
      <c r="J1996" s="87"/>
      <c r="K1996" s="36"/>
      <c r="L1996" s="90"/>
      <c r="M1996" s="90"/>
      <c r="N1996" s="89"/>
      <c r="O1996" s="72" t="s">
        <v>217</v>
      </c>
      <c r="P1996" s="74">
        <v>42826.485474537039</v>
      </c>
      <c r="Q1996" s="72" t="s">
        <v>4148</v>
      </c>
      <c r="R1996" s="76" t="s">
        <v>6342</v>
      </c>
      <c r="S1996" s="72" t="s">
        <v>226</v>
      </c>
      <c r="T1996" s="72"/>
      <c r="U1996" s="72"/>
      <c r="V1996" s="76" t="s">
        <v>10178</v>
      </c>
      <c r="W1996" s="74">
        <v>42826.485474537039</v>
      </c>
      <c r="X1996" s="76" t="s">
        <v>12303</v>
      </c>
      <c r="Y1996" s="72"/>
      <c r="Z1996" s="72"/>
      <c r="AA1996" s="78" t="s">
        <v>16260</v>
      </c>
      <c r="AB1996" s="72"/>
      <c r="AC1996" s="72" t="b">
        <v>0</v>
      </c>
      <c r="AD1996" s="72">
        <v>0</v>
      </c>
      <c r="AE1996" s="78" t="s">
        <v>230</v>
      </c>
      <c r="AF1996" s="72" t="b">
        <v>0</v>
      </c>
      <c r="AG1996" s="72" t="s">
        <v>235</v>
      </c>
      <c r="AH1996" s="72"/>
      <c r="AI1996" s="78" t="s">
        <v>230</v>
      </c>
      <c r="AJ1996" s="72" t="b">
        <v>0</v>
      </c>
      <c r="AK1996" s="72">
        <v>0</v>
      </c>
      <c r="AL1996" s="78" t="s">
        <v>230</v>
      </c>
      <c r="AM1996" s="72" t="s">
        <v>238</v>
      </c>
      <c r="AN1996" s="72" t="b">
        <v>0</v>
      </c>
      <c r="AO1996" s="78" t="s">
        <v>16260</v>
      </c>
      <c r="AP1996" s="72" t="s">
        <v>179</v>
      </c>
      <c r="AQ1996" s="72">
        <v>0</v>
      </c>
      <c r="AR1996" s="72">
        <v>0</v>
      </c>
      <c r="AS1996" s="72"/>
      <c r="AT1996" s="72"/>
      <c r="AU1996" s="72"/>
      <c r="AV1996" s="72"/>
      <c r="AW1996" s="72"/>
      <c r="AX1996" s="72"/>
      <c r="AY1996" s="72"/>
      <c r="AZ1996" s="72"/>
    </row>
    <row r="1997" spans="1:52" x14ac:dyDescent="0.35">
      <c r="A1997" s="70" t="s">
        <v>2016</v>
      </c>
      <c r="B1997" s="70" t="s">
        <v>216</v>
      </c>
      <c r="C1997" s="83"/>
      <c r="D1997" s="84"/>
      <c r="E1997" s="85"/>
      <c r="F1997" s="86"/>
      <c r="G1997" s="83"/>
      <c r="H1997" s="81"/>
      <c r="I1997" s="87"/>
      <c r="J1997" s="87"/>
      <c r="K1997" s="36"/>
      <c r="L1997" s="90"/>
      <c r="M1997" s="90"/>
      <c r="N1997" s="89"/>
      <c r="O1997" s="72" t="s">
        <v>217</v>
      </c>
      <c r="P1997" s="74">
        <v>42826.485474537039</v>
      </c>
      <c r="Q1997" s="72" t="s">
        <v>4148</v>
      </c>
      <c r="R1997" s="76" t="s">
        <v>6342</v>
      </c>
      <c r="S1997" s="72" t="s">
        <v>226</v>
      </c>
      <c r="T1997" s="72"/>
      <c r="U1997" s="72"/>
      <c r="V1997" s="76" t="s">
        <v>10178</v>
      </c>
      <c r="W1997" s="74">
        <v>42826.485474537039</v>
      </c>
      <c r="X1997" s="76" t="s">
        <v>12303</v>
      </c>
      <c r="Y1997" s="72"/>
      <c r="Z1997" s="72"/>
      <c r="AA1997" s="78" t="s">
        <v>16260</v>
      </c>
      <c r="AB1997" s="72"/>
      <c r="AC1997" s="72" t="b">
        <v>0</v>
      </c>
      <c r="AD1997" s="72">
        <v>0</v>
      </c>
      <c r="AE1997" s="78" t="s">
        <v>230</v>
      </c>
      <c r="AF1997" s="72" t="b">
        <v>0</v>
      </c>
      <c r="AG1997" s="72" t="s">
        <v>235</v>
      </c>
      <c r="AH1997" s="72"/>
      <c r="AI1997" s="78" t="s">
        <v>230</v>
      </c>
      <c r="AJ1997" s="72" t="b">
        <v>0</v>
      </c>
      <c r="AK1997" s="72">
        <v>0</v>
      </c>
      <c r="AL1997" s="78" t="s">
        <v>230</v>
      </c>
      <c r="AM1997" s="72" t="s">
        <v>238</v>
      </c>
      <c r="AN1997" s="72" t="b">
        <v>0</v>
      </c>
      <c r="AO1997" s="78" t="s">
        <v>16260</v>
      </c>
      <c r="AP1997" s="72" t="s">
        <v>179</v>
      </c>
      <c r="AQ1997" s="72">
        <v>0</v>
      </c>
      <c r="AR1997" s="72">
        <v>0</v>
      </c>
      <c r="AS1997" s="72"/>
      <c r="AT1997" s="72"/>
      <c r="AU1997" s="72"/>
      <c r="AV1997" s="72"/>
      <c r="AW1997" s="72"/>
      <c r="AX1997" s="72"/>
      <c r="AY1997" s="72"/>
      <c r="AZ1997" s="72"/>
    </row>
    <row r="1998" spans="1:52" x14ac:dyDescent="0.35">
      <c r="A1998" s="70" t="s">
        <v>2016</v>
      </c>
      <c r="B1998" s="70" t="s">
        <v>216</v>
      </c>
      <c r="C1998" s="83"/>
      <c r="D1998" s="84"/>
      <c r="E1998" s="85"/>
      <c r="F1998" s="86"/>
      <c r="G1998" s="83"/>
      <c r="H1998" s="81"/>
      <c r="I1998" s="87"/>
      <c r="J1998" s="87"/>
      <c r="K1998" s="36"/>
      <c r="L1998" s="90"/>
      <c r="M1998" s="90"/>
      <c r="N1998" s="89"/>
      <c r="O1998" s="72" t="s">
        <v>217</v>
      </c>
      <c r="P1998" s="74">
        <v>42826.661643518521</v>
      </c>
      <c r="Q1998" s="72" t="s">
        <v>4147</v>
      </c>
      <c r="R1998" s="76" t="s">
        <v>6791</v>
      </c>
      <c r="S1998" s="72" t="s">
        <v>226</v>
      </c>
      <c r="T1998" s="72"/>
      <c r="U1998" s="72"/>
      <c r="V1998" s="76" t="s">
        <v>10178</v>
      </c>
      <c r="W1998" s="74">
        <v>42826.661643518521</v>
      </c>
      <c r="X1998" s="76" t="s">
        <v>12302</v>
      </c>
      <c r="Y1998" s="72"/>
      <c r="Z1998" s="72"/>
      <c r="AA1998" s="78" t="s">
        <v>16259</v>
      </c>
      <c r="AB1998" s="72"/>
      <c r="AC1998" s="72" t="b">
        <v>0</v>
      </c>
      <c r="AD1998" s="72">
        <v>0</v>
      </c>
      <c r="AE1998" s="78" t="s">
        <v>230</v>
      </c>
      <c r="AF1998" s="72" t="b">
        <v>0</v>
      </c>
      <c r="AG1998" s="72" t="s">
        <v>235</v>
      </c>
      <c r="AH1998" s="72"/>
      <c r="AI1998" s="78" t="s">
        <v>230</v>
      </c>
      <c r="AJ1998" s="72" t="b">
        <v>0</v>
      </c>
      <c r="AK1998" s="72">
        <v>0</v>
      </c>
      <c r="AL1998" s="78" t="s">
        <v>230</v>
      </c>
      <c r="AM1998" s="72" t="s">
        <v>238</v>
      </c>
      <c r="AN1998" s="72" t="b">
        <v>0</v>
      </c>
      <c r="AO1998" s="78" t="s">
        <v>16259</v>
      </c>
      <c r="AP1998" s="72" t="s">
        <v>179</v>
      </c>
      <c r="AQ1998" s="72">
        <v>0</v>
      </c>
      <c r="AR1998" s="72">
        <v>0</v>
      </c>
      <c r="AS1998" s="72"/>
      <c r="AT1998" s="72"/>
      <c r="AU1998" s="72"/>
      <c r="AV1998" s="72"/>
      <c r="AW1998" s="72"/>
      <c r="AX1998" s="72"/>
      <c r="AY1998" s="72"/>
      <c r="AZ1998" s="72"/>
    </row>
    <row r="1999" spans="1:52" x14ac:dyDescent="0.35">
      <c r="A1999" s="70" t="s">
        <v>2016</v>
      </c>
      <c r="B1999" s="70" t="s">
        <v>2222</v>
      </c>
      <c r="C1999" s="83"/>
      <c r="D1999" s="84"/>
      <c r="E1999" s="85"/>
      <c r="F1999" s="86"/>
      <c r="G1999" s="83"/>
      <c r="H1999" s="81"/>
      <c r="I1999" s="87"/>
      <c r="J1999" s="87"/>
      <c r="K1999" s="36"/>
      <c r="L1999" s="90"/>
      <c r="M1999" s="90"/>
      <c r="N1999" s="89"/>
      <c r="O1999" s="72" t="s">
        <v>217</v>
      </c>
      <c r="P1999" s="74">
        <v>42826.675081018519</v>
      </c>
      <c r="Q1999" s="72" t="s">
        <v>4149</v>
      </c>
      <c r="R1999" s="76" t="s">
        <v>6948</v>
      </c>
      <c r="S1999" s="72" t="s">
        <v>226</v>
      </c>
      <c r="T1999" s="72"/>
      <c r="U1999" s="72"/>
      <c r="V1999" s="76" t="s">
        <v>10178</v>
      </c>
      <c r="W1999" s="74">
        <v>42826.675081018519</v>
      </c>
      <c r="X1999" s="76" t="s">
        <v>12304</v>
      </c>
      <c r="Y1999" s="72"/>
      <c r="Z1999" s="72"/>
      <c r="AA1999" s="78" t="s">
        <v>16261</v>
      </c>
      <c r="AB1999" s="72"/>
      <c r="AC1999" s="72" t="b">
        <v>0</v>
      </c>
      <c r="AD1999" s="72">
        <v>0</v>
      </c>
      <c r="AE1999" s="78" t="s">
        <v>230</v>
      </c>
      <c r="AF1999" s="72" t="b">
        <v>0</v>
      </c>
      <c r="AG1999" s="72" t="s">
        <v>235</v>
      </c>
      <c r="AH1999" s="72"/>
      <c r="AI1999" s="78" t="s">
        <v>230</v>
      </c>
      <c r="AJ1999" s="72" t="b">
        <v>0</v>
      </c>
      <c r="AK1999" s="72">
        <v>0</v>
      </c>
      <c r="AL1999" s="78" t="s">
        <v>230</v>
      </c>
      <c r="AM1999" s="72" t="s">
        <v>238</v>
      </c>
      <c r="AN1999" s="72" t="b">
        <v>0</v>
      </c>
      <c r="AO1999" s="78" t="s">
        <v>16261</v>
      </c>
      <c r="AP1999" s="72" t="s">
        <v>179</v>
      </c>
      <c r="AQ1999" s="72">
        <v>0</v>
      </c>
      <c r="AR1999" s="72">
        <v>0</v>
      </c>
      <c r="AS1999" s="72"/>
      <c r="AT1999" s="72"/>
      <c r="AU1999" s="72"/>
      <c r="AV1999" s="72"/>
      <c r="AW1999" s="72"/>
      <c r="AX1999" s="72"/>
      <c r="AY1999" s="72"/>
      <c r="AZ1999" s="72"/>
    </row>
    <row r="2000" spans="1:52" x14ac:dyDescent="0.35">
      <c r="A2000" s="70" t="s">
        <v>2016</v>
      </c>
      <c r="B2000" s="70" t="s">
        <v>216</v>
      </c>
      <c r="C2000" s="83"/>
      <c r="D2000" s="84"/>
      <c r="E2000" s="85"/>
      <c r="F2000" s="86"/>
      <c r="G2000" s="83"/>
      <c r="H2000" s="81"/>
      <c r="I2000" s="87"/>
      <c r="J2000" s="87"/>
      <c r="K2000" s="36"/>
      <c r="L2000" s="90"/>
      <c r="M2000" s="90"/>
      <c r="N2000" s="89"/>
      <c r="O2000" s="72" t="s">
        <v>217</v>
      </c>
      <c r="P2000" s="74">
        <v>42826.675081018519</v>
      </c>
      <c r="Q2000" s="72" t="s">
        <v>4149</v>
      </c>
      <c r="R2000" s="76" t="s">
        <v>6948</v>
      </c>
      <c r="S2000" s="72" t="s">
        <v>226</v>
      </c>
      <c r="T2000" s="72"/>
      <c r="U2000" s="72"/>
      <c r="V2000" s="76" t="s">
        <v>10178</v>
      </c>
      <c r="W2000" s="74">
        <v>42826.675081018519</v>
      </c>
      <c r="X2000" s="76" t="s">
        <v>12304</v>
      </c>
      <c r="Y2000" s="72"/>
      <c r="Z2000" s="72"/>
      <c r="AA2000" s="78" t="s">
        <v>16261</v>
      </c>
      <c r="AB2000" s="72"/>
      <c r="AC2000" s="72" t="b">
        <v>0</v>
      </c>
      <c r="AD2000" s="72">
        <v>0</v>
      </c>
      <c r="AE2000" s="78" t="s">
        <v>230</v>
      </c>
      <c r="AF2000" s="72" t="b">
        <v>0</v>
      </c>
      <c r="AG2000" s="72" t="s">
        <v>235</v>
      </c>
      <c r="AH2000" s="72"/>
      <c r="AI2000" s="78" t="s">
        <v>230</v>
      </c>
      <c r="AJ2000" s="72" t="b">
        <v>0</v>
      </c>
      <c r="AK2000" s="72">
        <v>0</v>
      </c>
      <c r="AL2000" s="78" t="s">
        <v>230</v>
      </c>
      <c r="AM2000" s="72" t="s">
        <v>238</v>
      </c>
      <c r="AN2000" s="72" t="b">
        <v>0</v>
      </c>
      <c r="AO2000" s="78" t="s">
        <v>16261</v>
      </c>
      <c r="AP2000" s="72" t="s">
        <v>179</v>
      </c>
      <c r="AQ2000" s="72">
        <v>0</v>
      </c>
      <c r="AR2000" s="72">
        <v>0</v>
      </c>
      <c r="AS2000" s="72"/>
      <c r="AT2000" s="72"/>
      <c r="AU2000" s="72"/>
      <c r="AV2000" s="72"/>
      <c r="AW2000" s="72"/>
      <c r="AX2000" s="72"/>
      <c r="AY2000" s="72"/>
      <c r="AZ2000" s="72"/>
    </row>
    <row r="2001" spans="1:52" x14ac:dyDescent="0.35">
      <c r="A2001" s="70" t="s">
        <v>2017</v>
      </c>
      <c r="B2001" s="70" t="s">
        <v>2742</v>
      </c>
      <c r="C2001" s="83"/>
      <c r="D2001" s="84"/>
      <c r="E2001" s="85"/>
      <c r="F2001" s="86"/>
      <c r="G2001" s="83"/>
      <c r="H2001" s="81"/>
      <c r="I2001" s="87"/>
      <c r="J2001" s="87"/>
      <c r="K2001" s="36"/>
      <c r="L2001" s="90"/>
      <c r="M2001" s="90"/>
      <c r="N2001" s="89"/>
      <c r="O2001" s="72" t="s">
        <v>217</v>
      </c>
      <c r="P2001" s="74">
        <v>42824.620335648149</v>
      </c>
      <c r="Q2001" s="72" t="s">
        <v>4150</v>
      </c>
      <c r="R2001" s="76" t="s">
        <v>6363</v>
      </c>
      <c r="S2001" s="72" t="s">
        <v>226</v>
      </c>
      <c r="T2001" s="72"/>
      <c r="U2001" s="72"/>
      <c r="V2001" s="76" t="s">
        <v>10179</v>
      </c>
      <c r="W2001" s="74">
        <v>42824.620335648149</v>
      </c>
      <c r="X2001" s="76" t="s">
        <v>12305</v>
      </c>
      <c r="Y2001" s="72"/>
      <c r="Z2001" s="72"/>
      <c r="AA2001" s="78" t="s">
        <v>16262</v>
      </c>
      <c r="AB2001" s="72"/>
      <c r="AC2001" s="72" t="b">
        <v>0</v>
      </c>
      <c r="AD2001" s="72">
        <v>0</v>
      </c>
      <c r="AE2001" s="78" t="s">
        <v>230</v>
      </c>
      <c r="AF2001" s="72" t="b">
        <v>0</v>
      </c>
      <c r="AG2001" s="72" t="s">
        <v>235</v>
      </c>
      <c r="AH2001" s="72"/>
      <c r="AI2001" s="78" t="s">
        <v>230</v>
      </c>
      <c r="AJ2001" s="72" t="b">
        <v>0</v>
      </c>
      <c r="AK2001" s="72">
        <v>0</v>
      </c>
      <c r="AL2001" s="78" t="s">
        <v>230</v>
      </c>
      <c r="AM2001" s="72" t="s">
        <v>238</v>
      </c>
      <c r="AN2001" s="72" t="b">
        <v>0</v>
      </c>
      <c r="AO2001" s="78" t="s">
        <v>16262</v>
      </c>
      <c r="AP2001" s="72" t="s">
        <v>179</v>
      </c>
      <c r="AQ2001" s="72">
        <v>0</v>
      </c>
      <c r="AR2001" s="72">
        <v>0</v>
      </c>
      <c r="AS2001" s="72"/>
      <c r="AT2001" s="72"/>
      <c r="AU2001" s="72"/>
      <c r="AV2001" s="72"/>
      <c r="AW2001" s="72"/>
      <c r="AX2001" s="72"/>
      <c r="AY2001" s="72"/>
      <c r="AZ2001" s="72"/>
    </row>
    <row r="2002" spans="1:52" x14ac:dyDescent="0.35">
      <c r="A2002" s="70" t="s">
        <v>2017</v>
      </c>
      <c r="B2002" s="70" t="s">
        <v>216</v>
      </c>
      <c r="C2002" s="83"/>
      <c r="D2002" s="84"/>
      <c r="E2002" s="85"/>
      <c r="F2002" s="86"/>
      <c r="G2002" s="83"/>
      <c r="H2002" s="81"/>
      <c r="I2002" s="87"/>
      <c r="J2002" s="87"/>
      <c r="K2002" s="36"/>
      <c r="L2002" s="90"/>
      <c r="M2002" s="90"/>
      <c r="N2002" s="89"/>
      <c r="O2002" s="72" t="s">
        <v>217</v>
      </c>
      <c r="P2002" s="74">
        <v>42824.620335648149</v>
      </c>
      <c r="Q2002" s="72" t="s">
        <v>4150</v>
      </c>
      <c r="R2002" s="76" t="s">
        <v>6363</v>
      </c>
      <c r="S2002" s="72" t="s">
        <v>226</v>
      </c>
      <c r="T2002" s="72"/>
      <c r="U2002" s="72"/>
      <c r="V2002" s="76" t="s">
        <v>10179</v>
      </c>
      <c r="W2002" s="74">
        <v>42824.620335648149</v>
      </c>
      <c r="X2002" s="76" t="s">
        <v>12305</v>
      </c>
      <c r="Y2002" s="72"/>
      <c r="Z2002" s="72"/>
      <c r="AA2002" s="78" t="s">
        <v>16262</v>
      </c>
      <c r="AB2002" s="72"/>
      <c r="AC2002" s="72" t="b">
        <v>0</v>
      </c>
      <c r="AD2002" s="72">
        <v>0</v>
      </c>
      <c r="AE2002" s="78" t="s">
        <v>230</v>
      </c>
      <c r="AF2002" s="72" t="b">
        <v>0</v>
      </c>
      <c r="AG2002" s="72" t="s">
        <v>235</v>
      </c>
      <c r="AH2002" s="72"/>
      <c r="AI2002" s="78" t="s">
        <v>230</v>
      </c>
      <c r="AJ2002" s="72" t="b">
        <v>0</v>
      </c>
      <c r="AK2002" s="72">
        <v>0</v>
      </c>
      <c r="AL2002" s="78" t="s">
        <v>230</v>
      </c>
      <c r="AM2002" s="72" t="s">
        <v>238</v>
      </c>
      <c r="AN2002" s="72" t="b">
        <v>0</v>
      </c>
      <c r="AO2002" s="78" t="s">
        <v>16262</v>
      </c>
      <c r="AP2002" s="72" t="s">
        <v>179</v>
      </c>
      <c r="AQ2002" s="72">
        <v>0</v>
      </c>
      <c r="AR2002" s="72">
        <v>0</v>
      </c>
      <c r="AS2002" s="72"/>
      <c r="AT2002" s="72"/>
      <c r="AU2002" s="72"/>
      <c r="AV2002" s="72"/>
      <c r="AW2002" s="72"/>
      <c r="AX2002" s="72"/>
      <c r="AY2002" s="72"/>
      <c r="AZ2002" s="72"/>
    </row>
    <row r="2003" spans="1:52" x14ac:dyDescent="0.35">
      <c r="A2003" s="70" t="s">
        <v>2017</v>
      </c>
      <c r="B2003" s="70" t="s">
        <v>2222</v>
      </c>
      <c r="C2003" s="83"/>
      <c r="D2003" s="84"/>
      <c r="E2003" s="85"/>
      <c r="F2003" s="86"/>
      <c r="G2003" s="83"/>
      <c r="H2003" s="81"/>
      <c r="I2003" s="87"/>
      <c r="J2003" s="87"/>
      <c r="K2003" s="36"/>
      <c r="L2003" s="90"/>
      <c r="M2003" s="90"/>
      <c r="N2003" s="89"/>
      <c r="O2003" s="72" t="s">
        <v>217</v>
      </c>
      <c r="P2003" s="74">
        <v>42826.675219907411</v>
      </c>
      <c r="Q2003" s="72" t="s">
        <v>4151</v>
      </c>
      <c r="R2003" s="76" t="s">
        <v>6948</v>
      </c>
      <c r="S2003" s="72" t="s">
        <v>226</v>
      </c>
      <c r="T2003" s="72"/>
      <c r="U2003" s="72"/>
      <c r="V2003" s="76" t="s">
        <v>10179</v>
      </c>
      <c r="W2003" s="74">
        <v>42826.675219907411</v>
      </c>
      <c r="X2003" s="76" t="s">
        <v>12306</v>
      </c>
      <c r="Y2003" s="72"/>
      <c r="Z2003" s="72"/>
      <c r="AA2003" s="78" t="s">
        <v>16263</v>
      </c>
      <c r="AB2003" s="72"/>
      <c r="AC2003" s="72" t="b">
        <v>0</v>
      </c>
      <c r="AD2003" s="72">
        <v>0</v>
      </c>
      <c r="AE2003" s="78" t="s">
        <v>230</v>
      </c>
      <c r="AF2003" s="72" t="b">
        <v>0</v>
      </c>
      <c r="AG2003" s="72" t="s">
        <v>235</v>
      </c>
      <c r="AH2003" s="72"/>
      <c r="AI2003" s="78" t="s">
        <v>230</v>
      </c>
      <c r="AJ2003" s="72" t="b">
        <v>0</v>
      </c>
      <c r="AK2003" s="72">
        <v>0</v>
      </c>
      <c r="AL2003" s="78" t="s">
        <v>230</v>
      </c>
      <c r="AM2003" s="72" t="s">
        <v>238</v>
      </c>
      <c r="AN2003" s="72" t="b">
        <v>0</v>
      </c>
      <c r="AO2003" s="78" t="s">
        <v>16263</v>
      </c>
      <c r="AP2003" s="72" t="s">
        <v>179</v>
      </c>
      <c r="AQ2003" s="72">
        <v>0</v>
      </c>
      <c r="AR2003" s="72">
        <v>0</v>
      </c>
      <c r="AS2003" s="72"/>
      <c r="AT2003" s="72"/>
      <c r="AU2003" s="72"/>
      <c r="AV2003" s="72"/>
      <c r="AW2003" s="72"/>
      <c r="AX2003" s="72"/>
      <c r="AY2003" s="72"/>
      <c r="AZ2003" s="72"/>
    </row>
    <row r="2004" spans="1:52" x14ac:dyDescent="0.35">
      <c r="A2004" s="70" t="s">
        <v>2017</v>
      </c>
      <c r="B2004" s="70" t="s">
        <v>216</v>
      </c>
      <c r="C2004" s="83"/>
      <c r="D2004" s="84"/>
      <c r="E2004" s="85"/>
      <c r="F2004" s="86"/>
      <c r="G2004" s="83"/>
      <c r="H2004" s="81"/>
      <c r="I2004" s="87"/>
      <c r="J2004" s="87"/>
      <c r="K2004" s="36"/>
      <c r="L2004" s="90"/>
      <c r="M2004" s="90"/>
      <c r="N2004" s="89"/>
      <c r="O2004" s="72" t="s">
        <v>217</v>
      </c>
      <c r="P2004" s="74">
        <v>42826.675219907411</v>
      </c>
      <c r="Q2004" s="72" t="s">
        <v>4151</v>
      </c>
      <c r="R2004" s="76" t="s">
        <v>6948</v>
      </c>
      <c r="S2004" s="72" t="s">
        <v>226</v>
      </c>
      <c r="T2004" s="72"/>
      <c r="U2004" s="72"/>
      <c r="V2004" s="76" t="s">
        <v>10179</v>
      </c>
      <c r="W2004" s="74">
        <v>42826.675219907411</v>
      </c>
      <c r="X2004" s="76" t="s">
        <v>12306</v>
      </c>
      <c r="Y2004" s="72"/>
      <c r="Z2004" s="72"/>
      <c r="AA2004" s="78" t="s">
        <v>16263</v>
      </c>
      <c r="AB2004" s="72"/>
      <c r="AC2004" s="72" t="b">
        <v>0</v>
      </c>
      <c r="AD2004" s="72">
        <v>0</v>
      </c>
      <c r="AE2004" s="78" t="s">
        <v>230</v>
      </c>
      <c r="AF2004" s="72" t="b">
        <v>0</v>
      </c>
      <c r="AG2004" s="72" t="s">
        <v>235</v>
      </c>
      <c r="AH2004" s="72"/>
      <c r="AI2004" s="78" t="s">
        <v>230</v>
      </c>
      <c r="AJ2004" s="72" t="b">
        <v>0</v>
      </c>
      <c r="AK2004" s="72">
        <v>0</v>
      </c>
      <c r="AL2004" s="78" t="s">
        <v>230</v>
      </c>
      <c r="AM2004" s="72" t="s">
        <v>238</v>
      </c>
      <c r="AN2004" s="72" t="b">
        <v>0</v>
      </c>
      <c r="AO2004" s="78" t="s">
        <v>16263</v>
      </c>
      <c r="AP2004" s="72" t="s">
        <v>179</v>
      </c>
      <c r="AQ2004" s="72">
        <v>0</v>
      </c>
      <c r="AR2004" s="72">
        <v>0</v>
      </c>
      <c r="AS2004" s="72"/>
      <c r="AT2004" s="72"/>
      <c r="AU2004" s="72"/>
      <c r="AV2004" s="72"/>
      <c r="AW2004" s="72"/>
      <c r="AX2004" s="72"/>
      <c r="AY2004" s="72"/>
      <c r="AZ2004" s="72"/>
    </row>
    <row r="2005" spans="1:52" x14ac:dyDescent="0.35">
      <c r="A2005" s="70" t="s">
        <v>2018</v>
      </c>
      <c r="B2005" s="70" t="s">
        <v>2018</v>
      </c>
      <c r="C2005" s="83"/>
      <c r="D2005" s="84"/>
      <c r="E2005" s="85"/>
      <c r="F2005" s="86"/>
      <c r="G2005" s="83"/>
      <c r="H2005" s="81"/>
      <c r="I2005" s="87"/>
      <c r="J2005" s="87"/>
      <c r="K2005" s="36"/>
      <c r="L2005" s="90"/>
      <c r="M2005" s="90"/>
      <c r="N2005" s="89"/>
      <c r="O2005" s="72" t="s">
        <v>179</v>
      </c>
      <c r="P2005" s="74">
        <v>42825.800775462965</v>
      </c>
      <c r="Q2005" s="72" t="s">
        <v>4152</v>
      </c>
      <c r="R2005" s="76" t="s">
        <v>6752</v>
      </c>
      <c r="S2005" s="72" t="s">
        <v>8516</v>
      </c>
      <c r="T2005" s="72"/>
      <c r="U2005" s="76" t="s">
        <v>8951</v>
      </c>
      <c r="V2005" s="76" t="s">
        <v>8951</v>
      </c>
      <c r="W2005" s="74">
        <v>42825.800775462965</v>
      </c>
      <c r="X2005" s="76" t="s">
        <v>12307</v>
      </c>
      <c r="Y2005" s="72"/>
      <c r="Z2005" s="72"/>
      <c r="AA2005" s="78" t="s">
        <v>16264</v>
      </c>
      <c r="AB2005" s="72"/>
      <c r="AC2005" s="72" t="b">
        <v>0</v>
      </c>
      <c r="AD2005" s="72">
        <v>1</v>
      </c>
      <c r="AE2005" s="78" t="s">
        <v>230</v>
      </c>
      <c r="AF2005" s="72" t="b">
        <v>0</v>
      </c>
      <c r="AG2005" s="72" t="s">
        <v>231</v>
      </c>
      <c r="AH2005" s="72"/>
      <c r="AI2005" s="78" t="s">
        <v>230</v>
      </c>
      <c r="AJ2005" s="72" t="b">
        <v>0</v>
      </c>
      <c r="AK2005" s="72">
        <v>2</v>
      </c>
      <c r="AL2005" s="78" t="s">
        <v>230</v>
      </c>
      <c r="AM2005" s="72" t="s">
        <v>327</v>
      </c>
      <c r="AN2005" s="72" t="b">
        <v>0</v>
      </c>
      <c r="AO2005" s="78" t="s">
        <v>16264</v>
      </c>
      <c r="AP2005" s="72" t="s">
        <v>179</v>
      </c>
      <c r="AQ2005" s="72">
        <v>0</v>
      </c>
      <c r="AR2005" s="72">
        <v>0</v>
      </c>
      <c r="AS2005" s="72"/>
      <c r="AT2005" s="72"/>
      <c r="AU2005" s="72"/>
      <c r="AV2005" s="72"/>
      <c r="AW2005" s="72"/>
      <c r="AX2005" s="72"/>
      <c r="AY2005" s="72"/>
      <c r="AZ2005" s="72"/>
    </row>
    <row r="2006" spans="1:52" x14ac:dyDescent="0.35">
      <c r="A2006" s="70" t="s">
        <v>2018</v>
      </c>
      <c r="B2006" s="70" t="s">
        <v>2018</v>
      </c>
      <c r="C2006" s="83"/>
      <c r="D2006" s="84"/>
      <c r="E2006" s="85"/>
      <c r="F2006" s="86"/>
      <c r="G2006" s="83"/>
      <c r="H2006" s="81"/>
      <c r="I2006" s="87"/>
      <c r="J2006" s="87"/>
      <c r="K2006" s="36"/>
      <c r="L2006" s="90"/>
      <c r="M2006" s="90"/>
      <c r="N2006" s="89"/>
      <c r="O2006" s="72" t="s">
        <v>179</v>
      </c>
      <c r="P2006" s="74">
        <v>42825.807673611111</v>
      </c>
      <c r="Q2006" s="72" t="s">
        <v>4153</v>
      </c>
      <c r="R2006" s="76" t="s">
        <v>6773</v>
      </c>
      <c r="S2006" s="72" t="s">
        <v>8516</v>
      </c>
      <c r="T2006" s="72"/>
      <c r="U2006" s="76" t="s">
        <v>8952</v>
      </c>
      <c r="V2006" s="76" t="s">
        <v>8952</v>
      </c>
      <c r="W2006" s="74">
        <v>42825.807673611111</v>
      </c>
      <c r="X2006" s="76" t="s">
        <v>12308</v>
      </c>
      <c r="Y2006" s="72"/>
      <c r="Z2006" s="72"/>
      <c r="AA2006" s="78" t="s">
        <v>16265</v>
      </c>
      <c r="AB2006" s="72"/>
      <c r="AC2006" s="72" t="b">
        <v>0</v>
      </c>
      <c r="AD2006" s="72">
        <v>2</v>
      </c>
      <c r="AE2006" s="78" t="s">
        <v>230</v>
      </c>
      <c r="AF2006" s="72" t="b">
        <v>0</v>
      </c>
      <c r="AG2006" s="72" t="s">
        <v>231</v>
      </c>
      <c r="AH2006" s="72"/>
      <c r="AI2006" s="78" t="s">
        <v>230</v>
      </c>
      <c r="AJ2006" s="72" t="b">
        <v>0</v>
      </c>
      <c r="AK2006" s="72">
        <v>2</v>
      </c>
      <c r="AL2006" s="78" t="s">
        <v>230</v>
      </c>
      <c r="AM2006" s="72" t="s">
        <v>327</v>
      </c>
      <c r="AN2006" s="72" t="b">
        <v>0</v>
      </c>
      <c r="AO2006" s="78" t="s">
        <v>16265</v>
      </c>
      <c r="AP2006" s="72" t="s">
        <v>179</v>
      </c>
      <c r="AQ2006" s="72">
        <v>0</v>
      </c>
      <c r="AR2006" s="72">
        <v>0</v>
      </c>
      <c r="AS2006" s="72"/>
      <c r="AT2006" s="72"/>
      <c r="AU2006" s="72"/>
      <c r="AV2006" s="72"/>
      <c r="AW2006" s="72"/>
      <c r="AX2006" s="72"/>
      <c r="AY2006" s="72"/>
      <c r="AZ2006" s="72"/>
    </row>
    <row r="2007" spans="1:52" x14ac:dyDescent="0.35">
      <c r="A2007" s="70" t="s">
        <v>2018</v>
      </c>
      <c r="B2007" s="70" t="s">
        <v>2018</v>
      </c>
      <c r="C2007" s="83"/>
      <c r="D2007" s="84"/>
      <c r="E2007" s="85"/>
      <c r="F2007" s="86"/>
      <c r="G2007" s="83"/>
      <c r="H2007" s="81"/>
      <c r="I2007" s="87"/>
      <c r="J2007" s="87"/>
      <c r="K2007" s="36"/>
      <c r="L2007" s="90"/>
      <c r="M2007" s="90"/>
      <c r="N2007" s="89"/>
      <c r="O2007" s="72" t="s">
        <v>179</v>
      </c>
      <c r="P2007" s="74">
        <v>42826.550798611112</v>
      </c>
      <c r="Q2007" s="72" t="s">
        <v>4154</v>
      </c>
      <c r="R2007" s="76" t="s">
        <v>6951</v>
      </c>
      <c r="S2007" s="72" t="s">
        <v>8516</v>
      </c>
      <c r="T2007" s="72"/>
      <c r="U2007" s="76" t="s">
        <v>8975</v>
      </c>
      <c r="V2007" s="76" t="s">
        <v>8975</v>
      </c>
      <c r="W2007" s="74">
        <v>42826.550798611112</v>
      </c>
      <c r="X2007" s="76" t="s">
        <v>12309</v>
      </c>
      <c r="Y2007" s="72"/>
      <c r="Z2007" s="72"/>
      <c r="AA2007" s="78" t="s">
        <v>16266</v>
      </c>
      <c r="AB2007" s="72"/>
      <c r="AC2007" s="72" t="b">
        <v>0</v>
      </c>
      <c r="AD2007" s="72">
        <v>2</v>
      </c>
      <c r="AE2007" s="78" t="s">
        <v>230</v>
      </c>
      <c r="AF2007" s="72" t="b">
        <v>0</v>
      </c>
      <c r="AG2007" s="72" t="s">
        <v>231</v>
      </c>
      <c r="AH2007" s="72"/>
      <c r="AI2007" s="78" t="s">
        <v>230</v>
      </c>
      <c r="AJ2007" s="72" t="b">
        <v>0</v>
      </c>
      <c r="AK2007" s="72">
        <v>0</v>
      </c>
      <c r="AL2007" s="78" t="s">
        <v>230</v>
      </c>
      <c r="AM2007" s="72" t="s">
        <v>327</v>
      </c>
      <c r="AN2007" s="72" t="b">
        <v>0</v>
      </c>
      <c r="AO2007" s="78" t="s">
        <v>16266</v>
      </c>
      <c r="AP2007" s="72" t="s">
        <v>179</v>
      </c>
      <c r="AQ2007" s="72">
        <v>0</v>
      </c>
      <c r="AR2007" s="72">
        <v>0</v>
      </c>
      <c r="AS2007" s="72"/>
      <c r="AT2007" s="72"/>
      <c r="AU2007" s="72"/>
      <c r="AV2007" s="72"/>
      <c r="AW2007" s="72"/>
      <c r="AX2007" s="72"/>
      <c r="AY2007" s="72"/>
      <c r="AZ2007" s="72"/>
    </row>
    <row r="2008" spans="1:52" x14ac:dyDescent="0.35">
      <c r="A2008" s="70" t="s">
        <v>2018</v>
      </c>
      <c r="B2008" s="70" t="s">
        <v>2018</v>
      </c>
      <c r="C2008" s="83"/>
      <c r="D2008" s="84"/>
      <c r="E2008" s="85"/>
      <c r="F2008" s="86"/>
      <c r="G2008" s="83"/>
      <c r="H2008" s="81"/>
      <c r="I2008" s="87"/>
      <c r="J2008" s="87"/>
      <c r="K2008" s="36"/>
      <c r="L2008" s="90"/>
      <c r="M2008" s="90"/>
      <c r="N2008" s="89"/>
      <c r="O2008" s="72" t="s">
        <v>179</v>
      </c>
      <c r="P2008" s="74">
        <v>42826.599317129629</v>
      </c>
      <c r="Q2008" s="72" t="s">
        <v>4155</v>
      </c>
      <c r="R2008" s="76" t="s">
        <v>6952</v>
      </c>
      <c r="S2008" s="72" t="s">
        <v>8516</v>
      </c>
      <c r="T2008" s="72"/>
      <c r="U2008" s="76" t="s">
        <v>8976</v>
      </c>
      <c r="V2008" s="76" t="s">
        <v>8976</v>
      </c>
      <c r="W2008" s="74">
        <v>42826.599317129629</v>
      </c>
      <c r="X2008" s="76" t="s">
        <v>12310</v>
      </c>
      <c r="Y2008" s="72"/>
      <c r="Z2008" s="72"/>
      <c r="AA2008" s="78" t="s">
        <v>16267</v>
      </c>
      <c r="AB2008" s="72"/>
      <c r="AC2008" s="72" t="b">
        <v>0</v>
      </c>
      <c r="AD2008" s="72">
        <v>0</v>
      </c>
      <c r="AE2008" s="78" t="s">
        <v>230</v>
      </c>
      <c r="AF2008" s="72" t="b">
        <v>0</v>
      </c>
      <c r="AG2008" s="72" t="s">
        <v>231</v>
      </c>
      <c r="AH2008" s="72"/>
      <c r="AI2008" s="78" t="s">
        <v>230</v>
      </c>
      <c r="AJ2008" s="72" t="b">
        <v>0</v>
      </c>
      <c r="AK2008" s="72">
        <v>0</v>
      </c>
      <c r="AL2008" s="78" t="s">
        <v>230</v>
      </c>
      <c r="AM2008" s="72" t="s">
        <v>327</v>
      </c>
      <c r="AN2008" s="72" t="b">
        <v>0</v>
      </c>
      <c r="AO2008" s="78" t="s">
        <v>16267</v>
      </c>
      <c r="AP2008" s="72" t="s">
        <v>179</v>
      </c>
      <c r="AQ2008" s="72">
        <v>0</v>
      </c>
      <c r="AR2008" s="72">
        <v>0</v>
      </c>
      <c r="AS2008" s="72"/>
      <c r="AT2008" s="72"/>
      <c r="AU2008" s="72"/>
      <c r="AV2008" s="72"/>
      <c r="AW2008" s="72"/>
      <c r="AX2008" s="72"/>
      <c r="AY2008" s="72"/>
      <c r="AZ2008" s="72"/>
    </row>
    <row r="2009" spans="1:52" x14ac:dyDescent="0.35">
      <c r="A2009" s="70" t="s">
        <v>2018</v>
      </c>
      <c r="B2009" s="70" t="s">
        <v>2018</v>
      </c>
      <c r="C2009" s="83"/>
      <c r="D2009" s="84"/>
      <c r="E2009" s="85"/>
      <c r="F2009" s="86"/>
      <c r="G2009" s="83"/>
      <c r="H2009" s="81"/>
      <c r="I2009" s="87"/>
      <c r="J2009" s="87"/>
      <c r="K2009" s="36"/>
      <c r="L2009" s="90"/>
      <c r="M2009" s="90"/>
      <c r="N2009" s="89"/>
      <c r="O2009" s="72" t="s">
        <v>179</v>
      </c>
      <c r="P2009" s="74">
        <v>42826.676064814812</v>
      </c>
      <c r="Q2009" s="72" t="s">
        <v>4156</v>
      </c>
      <c r="R2009" s="76" t="s">
        <v>6953</v>
      </c>
      <c r="S2009" s="72" t="s">
        <v>8516</v>
      </c>
      <c r="T2009" s="72"/>
      <c r="U2009" s="76" t="s">
        <v>8977</v>
      </c>
      <c r="V2009" s="76" t="s">
        <v>8977</v>
      </c>
      <c r="W2009" s="74">
        <v>42826.676064814812</v>
      </c>
      <c r="X2009" s="76" t="s">
        <v>12311</v>
      </c>
      <c r="Y2009" s="72"/>
      <c r="Z2009" s="72"/>
      <c r="AA2009" s="78" t="s">
        <v>16268</v>
      </c>
      <c r="AB2009" s="72"/>
      <c r="AC2009" s="72" t="b">
        <v>0</v>
      </c>
      <c r="AD2009" s="72">
        <v>0</v>
      </c>
      <c r="AE2009" s="78" t="s">
        <v>230</v>
      </c>
      <c r="AF2009" s="72" t="b">
        <v>0</v>
      </c>
      <c r="AG2009" s="72" t="s">
        <v>231</v>
      </c>
      <c r="AH2009" s="72"/>
      <c r="AI2009" s="78" t="s">
        <v>230</v>
      </c>
      <c r="AJ2009" s="72" t="b">
        <v>0</v>
      </c>
      <c r="AK2009" s="72">
        <v>0</v>
      </c>
      <c r="AL2009" s="78" t="s">
        <v>230</v>
      </c>
      <c r="AM2009" s="72" t="s">
        <v>327</v>
      </c>
      <c r="AN2009" s="72" t="b">
        <v>0</v>
      </c>
      <c r="AO2009" s="78" t="s">
        <v>16268</v>
      </c>
      <c r="AP2009" s="72" t="s">
        <v>179</v>
      </c>
      <c r="AQ2009" s="72">
        <v>0</v>
      </c>
      <c r="AR2009" s="72">
        <v>0</v>
      </c>
      <c r="AS2009" s="72"/>
      <c r="AT2009" s="72"/>
      <c r="AU2009" s="72"/>
      <c r="AV2009" s="72"/>
      <c r="AW2009" s="72"/>
      <c r="AX2009" s="72"/>
      <c r="AY2009" s="72"/>
      <c r="AZ2009" s="72"/>
    </row>
    <row r="2010" spans="1:52" x14ac:dyDescent="0.35">
      <c r="A2010" s="70" t="s">
        <v>2019</v>
      </c>
      <c r="B2010" s="70" t="s">
        <v>2019</v>
      </c>
      <c r="C2010" s="83"/>
      <c r="D2010" s="84"/>
      <c r="E2010" s="85"/>
      <c r="F2010" s="86"/>
      <c r="G2010" s="83"/>
      <c r="H2010" s="81"/>
      <c r="I2010" s="87"/>
      <c r="J2010" s="87"/>
      <c r="K2010" s="36"/>
      <c r="L2010" s="90"/>
      <c r="M2010" s="90"/>
      <c r="N2010" s="89"/>
      <c r="O2010" s="72" t="s">
        <v>179</v>
      </c>
      <c r="P2010" s="74">
        <v>42826.677835648145</v>
      </c>
      <c r="Q2010" s="72" t="s">
        <v>4157</v>
      </c>
      <c r="R2010" s="76" t="s">
        <v>6954</v>
      </c>
      <c r="S2010" s="72" t="s">
        <v>398</v>
      </c>
      <c r="T2010" s="72" t="s">
        <v>8723</v>
      </c>
      <c r="U2010" s="72"/>
      <c r="V2010" s="76" t="s">
        <v>10180</v>
      </c>
      <c r="W2010" s="74">
        <v>42826.677835648145</v>
      </c>
      <c r="X2010" s="76" t="s">
        <v>12312</v>
      </c>
      <c r="Y2010" s="72"/>
      <c r="Z2010" s="72"/>
      <c r="AA2010" s="78" t="s">
        <v>16269</v>
      </c>
      <c r="AB2010" s="72"/>
      <c r="AC2010" s="72" t="b">
        <v>0</v>
      </c>
      <c r="AD2010" s="72">
        <v>0</v>
      </c>
      <c r="AE2010" s="78" t="s">
        <v>230</v>
      </c>
      <c r="AF2010" s="72" t="b">
        <v>0</v>
      </c>
      <c r="AG2010" s="72" t="s">
        <v>422</v>
      </c>
      <c r="AH2010" s="72"/>
      <c r="AI2010" s="78" t="s">
        <v>230</v>
      </c>
      <c r="AJ2010" s="72" t="b">
        <v>0</v>
      </c>
      <c r="AK2010" s="72">
        <v>0</v>
      </c>
      <c r="AL2010" s="78" t="s">
        <v>230</v>
      </c>
      <c r="AM2010" s="72" t="s">
        <v>429</v>
      </c>
      <c r="AN2010" s="72" t="b">
        <v>0</v>
      </c>
      <c r="AO2010" s="78" t="s">
        <v>16269</v>
      </c>
      <c r="AP2010" s="72" t="s">
        <v>179</v>
      </c>
      <c r="AQ2010" s="72">
        <v>0</v>
      </c>
      <c r="AR2010" s="72">
        <v>0</v>
      </c>
      <c r="AS2010" s="72"/>
      <c r="AT2010" s="72"/>
      <c r="AU2010" s="72"/>
      <c r="AV2010" s="72"/>
      <c r="AW2010" s="72"/>
      <c r="AX2010" s="72"/>
      <c r="AY2010" s="72"/>
      <c r="AZ2010" s="72"/>
    </row>
    <row r="2011" spans="1:52" x14ac:dyDescent="0.35">
      <c r="A2011" s="70" t="s">
        <v>2020</v>
      </c>
      <c r="B2011" s="70" t="s">
        <v>2064</v>
      </c>
      <c r="C2011" s="83"/>
      <c r="D2011" s="84"/>
      <c r="E2011" s="85"/>
      <c r="F2011" s="86"/>
      <c r="G2011" s="83"/>
      <c r="H2011" s="81"/>
      <c r="I2011" s="87"/>
      <c r="J2011" s="87"/>
      <c r="K2011" s="36"/>
      <c r="L2011" s="90"/>
      <c r="M2011" s="90"/>
      <c r="N2011" s="89"/>
      <c r="O2011" s="72" t="s">
        <v>217</v>
      </c>
      <c r="P2011" s="74">
        <v>42826.681979166664</v>
      </c>
      <c r="Q2011" s="72" t="s">
        <v>4158</v>
      </c>
      <c r="R2011" s="76" t="s">
        <v>6955</v>
      </c>
      <c r="S2011" s="72" t="s">
        <v>674</v>
      </c>
      <c r="T2011" s="72"/>
      <c r="U2011" s="76" t="s">
        <v>8978</v>
      </c>
      <c r="V2011" s="76" t="s">
        <v>8978</v>
      </c>
      <c r="W2011" s="74">
        <v>42826.681979166664</v>
      </c>
      <c r="X2011" s="76" t="s">
        <v>12313</v>
      </c>
      <c r="Y2011" s="72"/>
      <c r="Z2011" s="72"/>
      <c r="AA2011" s="78" t="s">
        <v>16270</v>
      </c>
      <c r="AB2011" s="72"/>
      <c r="AC2011" s="72" t="b">
        <v>0</v>
      </c>
      <c r="AD2011" s="72">
        <v>0</v>
      </c>
      <c r="AE2011" s="78" t="s">
        <v>230</v>
      </c>
      <c r="AF2011" s="72" t="b">
        <v>0</v>
      </c>
      <c r="AG2011" s="72" t="s">
        <v>231</v>
      </c>
      <c r="AH2011" s="72"/>
      <c r="AI2011" s="78" t="s">
        <v>230</v>
      </c>
      <c r="AJ2011" s="72" t="b">
        <v>0</v>
      </c>
      <c r="AK2011" s="72">
        <v>2</v>
      </c>
      <c r="AL2011" s="78" t="s">
        <v>16323</v>
      </c>
      <c r="AM2011" s="72" t="s">
        <v>18942</v>
      </c>
      <c r="AN2011" s="72" t="b">
        <v>0</v>
      </c>
      <c r="AO2011" s="78" t="s">
        <v>16323</v>
      </c>
      <c r="AP2011" s="72" t="s">
        <v>179</v>
      </c>
      <c r="AQ2011" s="72">
        <v>0</v>
      </c>
      <c r="AR2011" s="72">
        <v>0</v>
      </c>
      <c r="AS2011" s="72"/>
      <c r="AT2011" s="72"/>
      <c r="AU2011" s="72"/>
      <c r="AV2011" s="72"/>
      <c r="AW2011" s="72"/>
      <c r="AX2011" s="72"/>
      <c r="AY2011" s="72"/>
      <c r="AZ2011" s="72"/>
    </row>
    <row r="2012" spans="1:52" x14ac:dyDescent="0.35">
      <c r="A2012" s="70" t="s">
        <v>2021</v>
      </c>
      <c r="B2012" s="70" t="s">
        <v>2021</v>
      </c>
      <c r="C2012" s="83"/>
      <c r="D2012" s="84"/>
      <c r="E2012" s="85"/>
      <c r="F2012" s="86"/>
      <c r="G2012" s="83"/>
      <c r="H2012" s="81"/>
      <c r="I2012" s="87"/>
      <c r="J2012" s="87"/>
      <c r="K2012" s="36"/>
      <c r="L2012" s="90"/>
      <c r="M2012" s="90"/>
      <c r="N2012" s="89"/>
      <c r="O2012" s="72" t="s">
        <v>179</v>
      </c>
      <c r="P2012" s="74">
        <v>42826.685601851852</v>
      </c>
      <c r="Q2012" s="72" t="s">
        <v>4159</v>
      </c>
      <c r="R2012" s="72"/>
      <c r="S2012" s="72"/>
      <c r="T2012" s="72"/>
      <c r="U2012" s="72"/>
      <c r="V2012" s="76" t="s">
        <v>10181</v>
      </c>
      <c r="W2012" s="74">
        <v>42826.685601851852</v>
      </c>
      <c r="X2012" s="76" t="s">
        <v>12314</v>
      </c>
      <c r="Y2012" s="72"/>
      <c r="Z2012" s="72"/>
      <c r="AA2012" s="78" t="s">
        <v>16271</v>
      </c>
      <c r="AB2012" s="72"/>
      <c r="AC2012" s="72" t="b">
        <v>0</v>
      </c>
      <c r="AD2012" s="72">
        <v>0</v>
      </c>
      <c r="AE2012" s="78" t="s">
        <v>230</v>
      </c>
      <c r="AF2012" s="72" t="b">
        <v>0</v>
      </c>
      <c r="AG2012" s="72" t="s">
        <v>236</v>
      </c>
      <c r="AH2012" s="72"/>
      <c r="AI2012" s="78" t="s">
        <v>230</v>
      </c>
      <c r="AJ2012" s="72" t="b">
        <v>0</v>
      </c>
      <c r="AK2012" s="72">
        <v>0</v>
      </c>
      <c r="AL2012" s="78" t="s">
        <v>230</v>
      </c>
      <c r="AM2012" s="72" t="s">
        <v>242</v>
      </c>
      <c r="AN2012" s="72" t="b">
        <v>0</v>
      </c>
      <c r="AO2012" s="78" t="s">
        <v>16271</v>
      </c>
      <c r="AP2012" s="72" t="s">
        <v>179</v>
      </c>
      <c r="AQ2012" s="72">
        <v>0</v>
      </c>
      <c r="AR2012" s="72">
        <v>0</v>
      </c>
      <c r="AS2012" s="72"/>
      <c r="AT2012" s="72"/>
      <c r="AU2012" s="72"/>
      <c r="AV2012" s="72"/>
      <c r="AW2012" s="72"/>
      <c r="AX2012" s="72"/>
      <c r="AY2012" s="72"/>
      <c r="AZ2012" s="72"/>
    </row>
    <row r="2013" spans="1:52" x14ac:dyDescent="0.35">
      <c r="A2013" s="70" t="s">
        <v>2022</v>
      </c>
      <c r="B2013" s="70" t="s">
        <v>2022</v>
      </c>
      <c r="C2013" s="83"/>
      <c r="D2013" s="84"/>
      <c r="E2013" s="85"/>
      <c r="F2013" s="86"/>
      <c r="G2013" s="83"/>
      <c r="H2013" s="81"/>
      <c r="I2013" s="87"/>
      <c r="J2013" s="87"/>
      <c r="K2013" s="36"/>
      <c r="L2013" s="90"/>
      <c r="M2013" s="90"/>
      <c r="N2013" s="89"/>
      <c r="O2013" s="72" t="s">
        <v>179</v>
      </c>
      <c r="P2013" s="74">
        <v>42826.686701388891</v>
      </c>
      <c r="Q2013" s="72" t="s">
        <v>4160</v>
      </c>
      <c r="R2013" s="76" t="s">
        <v>6945</v>
      </c>
      <c r="S2013" s="72" t="s">
        <v>8441</v>
      </c>
      <c r="T2013" s="72"/>
      <c r="U2013" s="76" t="s">
        <v>8979</v>
      </c>
      <c r="V2013" s="76" t="s">
        <v>8979</v>
      </c>
      <c r="W2013" s="74">
        <v>42826.686701388891</v>
      </c>
      <c r="X2013" s="76" t="s">
        <v>12315</v>
      </c>
      <c r="Y2013" s="72"/>
      <c r="Z2013" s="72"/>
      <c r="AA2013" s="78" t="s">
        <v>16272</v>
      </c>
      <c r="AB2013" s="72"/>
      <c r="AC2013" s="72" t="b">
        <v>0</v>
      </c>
      <c r="AD2013" s="72">
        <v>0</v>
      </c>
      <c r="AE2013" s="78" t="s">
        <v>230</v>
      </c>
      <c r="AF2013" s="72" t="b">
        <v>0</v>
      </c>
      <c r="AG2013" s="72" t="s">
        <v>300</v>
      </c>
      <c r="AH2013" s="72"/>
      <c r="AI2013" s="78" t="s">
        <v>230</v>
      </c>
      <c r="AJ2013" s="72" t="b">
        <v>0</v>
      </c>
      <c r="AK2013" s="72">
        <v>0</v>
      </c>
      <c r="AL2013" s="78" t="s">
        <v>230</v>
      </c>
      <c r="AM2013" s="72" t="s">
        <v>18937</v>
      </c>
      <c r="AN2013" s="72" t="b">
        <v>0</v>
      </c>
      <c r="AO2013" s="78" t="s">
        <v>16272</v>
      </c>
      <c r="AP2013" s="72" t="s">
        <v>179</v>
      </c>
      <c r="AQ2013" s="72">
        <v>0</v>
      </c>
      <c r="AR2013" s="72">
        <v>0</v>
      </c>
      <c r="AS2013" s="72" t="s">
        <v>19036</v>
      </c>
      <c r="AT2013" s="72" t="s">
        <v>19048</v>
      </c>
      <c r="AU2013" s="72" t="s">
        <v>19056</v>
      </c>
      <c r="AV2013" s="72" t="s">
        <v>19071</v>
      </c>
      <c r="AW2013" s="72" t="s">
        <v>19093</v>
      </c>
      <c r="AX2013" s="72" t="s">
        <v>19117</v>
      </c>
      <c r="AY2013" s="72" t="s">
        <v>19124</v>
      </c>
      <c r="AZ2013" s="76" t="s">
        <v>19139</v>
      </c>
    </row>
    <row r="2014" spans="1:52" x14ac:dyDescent="0.35">
      <c r="A2014" s="70" t="s">
        <v>2023</v>
      </c>
      <c r="B2014" s="70" t="s">
        <v>2222</v>
      </c>
      <c r="C2014" s="83"/>
      <c r="D2014" s="84"/>
      <c r="E2014" s="85"/>
      <c r="F2014" s="86"/>
      <c r="G2014" s="83"/>
      <c r="H2014" s="81"/>
      <c r="I2014" s="87"/>
      <c r="J2014" s="87"/>
      <c r="K2014" s="36"/>
      <c r="L2014" s="90"/>
      <c r="M2014" s="90"/>
      <c r="N2014" s="89"/>
      <c r="O2014" s="72" t="s">
        <v>217</v>
      </c>
      <c r="P2014" s="74">
        <v>42826.687106481484</v>
      </c>
      <c r="Q2014" s="72" t="s">
        <v>4161</v>
      </c>
      <c r="R2014" s="76" t="s">
        <v>6948</v>
      </c>
      <c r="S2014" s="72" t="s">
        <v>226</v>
      </c>
      <c r="T2014" s="72"/>
      <c r="U2014" s="72"/>
      <c r="V2014" s="76" t="s">
        <v>10182</v>
      </c>
      <c r="W2014" s="74">
        <v>42826.687106481484</v>
      </c>
      <c r="X2014" s="76" t="s">
        <v>12316</v>
      </c>
      <c r="Y2014" s="72"/>
      <c r="Z2014" s="72"/>
      <c r="AA2014" s="78" t="s">
        <v>16273</v>
      </c>
      <c r="AB2014" s="72"/>
      <c r="AC2014" s="72" t="b">
        <v>0</v>
      </c>
      <c r="AD2014" s="72">
        <v>0</v>
      </c>
      <c r="AE2014" s="78" t="s">
        <v>230</v>
      </c>
      <c r="AF2014" s="72" t="b">
        <v>0</v>
      </c>
      <c r="AG2014" s="72" t="s">
        <v>235</v>
      </c>
      <c r="AH2014" s="72"/>
      <c r="AI2014" s="78" t="s">
        <v>230</v>
      </c>
      <c r="AJ2014" s="72" t="b">
        <v>0</v>
      </c>
      <c r="AK2014" s="72">
        <v>0</v>
      </c>
      <c r="AL2014" s="78" t="s">
        <v>230</v>
      </c>
      <c r="AM2014" s="72" t="s">
        <v>238</v>
      </c>
      <c r="AN2014" s="72" t="b">
        <v>0</v>
      </c>
      <c r="AO2014" s="78" t="s">
        <v>16273</v>
      </c>
      <c r="AP2014" s="72" t="s">
        <v>179</v>
      </c>
      <c r="AQ2014" s="72">
        <v>0</v>
      </c>
      <c r="AR2014" s="72">
        <v>0</v>
      </c>
      <c r="AS2014" s="72"/>
      <c r="AT2014" s="72"/>
      <c r="AU2014" s="72"/>
      <c r="AV2014" s="72"/>
      <c r="AW2014" s="72"/>
      <c r="AX2014" s="72"/>
      <c r="AY2014" s="72"/>
      <c r="AZ2014" s="72"/>
    </row>
    <row r="2015" spans="1:52" x14ac:dyDescent="0.35">
      <c r="A2015" s="70" t="s">
        <v>2023</v>
      </c>
      <c r="B2015" s="70" t="s">
        <v>216</v>
      </c>
      <c r="C2015" s="83"/>
      <c r="D2015" s="84"/>
      <c r="E2015" s="85"/>
      <c r="F2015" s="86"/>
      <c r="G2015" s="83"/>
      <c r="H2015" s="81"/>
      <c r="I2015" s="87"/>
      <c r="J2015" s="87"/>
      <c r="K2015" s="36"/>
      <c r="L2015" s="90"/>
      <c r="M2015" s="90"/>
      <c r="N2015" s="89"/>
      <c r="O2015" s="72" t="s">
        <v>217</v>
      </c>
      <c r="P2015" s="74">
        <v>42826.687106481484</v>
      </c>
      <c r="Q2015" s="72" t="s">
        <v>4161</v>
      </c>
      <c r="R2015" s="76" t="s">
        <v>6948</v>
      </c>
      <c r="S2015" s="72" t="s">
        <v>226</v>
      </c>
      <c r="T2015" s="72"/>
      <c r="U2015" s="72"/>
      <c r="V2015" s="76" t="s">
        <v>10182</v>
      </c>
      <c r="W2015" s="74">
        <v>42826.687106481484</v>
      </c>
      <c r="X2015" s="76" t="s">
        <v>12316</v>
      </c>
      <c r="Y2015" s="72"/>
      <c r="Z2015" s="72"/>
      <c r="AA2015" s="78" t="s">
        <v>16273</v>
      </c>
      <c r="AB2015" s="72"/>
      <c r="AC2015" s="72" t="b">
        <v>0</v>
      </c>
      <c r="AD2015" s="72">
        <v>0</v>
      </c>
      <c r="AE2015" s="78" t="s">
        <v>230</v>
      </c>
      <c r="AF2015" s="72" t="b">
        <v>0</v>
      </c>
      <c r="AG2015" s="72" t="s">
        <v>235</v>
      </c>
      <c r="AH2015" s="72"/>
      <c r="AI2015" s="78" t="s">
        <v>230</v>
      </c>
      <c r="AJ2015" s="72" t="b">
        <v>0</v>
      </c>
      <c r="AK2015" s="72">
        <v>0</v>
      </c>
      <c r="AL2015" s="78" t="s">
        <v>230</v>
      </c>
      <c r="AM2015" s="72" t="s">
        <v>238</v>
      </c>
      <c r="AN2015" s="72" t="b">
        <v>0</v>
      </c>
      <c r="AO2015" s="78" t="s">
        <v>16273</v>
      </c>
      <c r="AP2015" s="72" t="s">
        <v>179</v>
      </c>
      <c r="AQ2015" s="72">
        <v>0</v>
      </c>
      <c r="AR2015" s="72">
        <v>0</v>
      </c>
      <c r="AS2015" s="72"/>
      <c r="AT2015" s="72"/>
      <c r="AU2015" s="72"/>
      <c r="AV2015" s="72"/>
      <c r="AW2015" s="72"/>
      <c r="AX2015" s="72"/>
      <c r="AY2015" s="72"/>
      <c r="AZ2015" s="72"/>
    </row>
    <row r="2016" spans="1:52" x14ac:dyDescent="0.35">
      <c r="A2016" s="70" t="s">
        <v>2024</v>
      </c>
      <c r="B2016" s="70" t="s">
        <v>2024</v>
      </c>
      <c r="C2016" s="83"/>
      <c r="D2016" s="84"/>
      <c r="E2016" s="85"/>
      <c r="F2016" s="86"/>
      <c r="G2016" s="83"/>
      <c r="H2016" s="81"/>
      <c r="I2016" s="87"/>
      <c r="J2016" s="87"/>
      <c r="K2016" s="36"/>
      <c r="L2016" s="90"/>
      <c r="M2016" s="90"/>
      <c r="N2016" s="89"/>
      <c r="O2016" s="72" t="s">
        <v>179</v>
      </c>
      <c r="P2016" s="74">
        <v>42826.688171296293</v>
      </c>
      <c r="Q2016" s="72" t="s">
        <v>4162</v>
      </c>
      <c r="R2016" s="72"/>
      <c r="S2016" s="72"/>
      <c r="T2016" s="72"/>
      <c r="U2016" s="72"/>
      <c r="V2016" s="76" t="s">
        <v>10183</v>
      </c>
      <c r="W2016" s="74">
        <v>42826.688171296293</v>
      </c>
      <c r="X2016" s="76" t="s">
        <v>12317</v>
      </c>
      <c r="Y2016" s="72"/>
      <c r="Z2016" s="72"/>
      <c r="AA2016" s="78" t="s">
        <v>16274</v>
      </c>
      <c r="AB2016" s="72"/>
      <c r="AC2016" s="72" t="b">
        <v>0</v>
      </c>
      <c r="AD2016" s="72">
        <v>0</v>
      </c>
      <c r="AE2016" s="78" t="s">
        <v>230</v>
      </c>
      <c r="AF2016" s="72" t="b">
        <v>0</v>
      </c>
      <c r="AG2016" s="72" t="s">
        <v>235</v>
      </c>
      <c r="AH2016" s="72"/>
      <c r="AI2016" s="78" t="s">
        <v>230</v>
      </c>
      <c r="AJ2016" s="72" t="b">
        <v>0</v>
      </c>
      <c r="AK2016" s="72">
        <v>0</v>
      </c>
      <c r="AL2016" s="78" t="s">
        <v>230</v>
      </c>
      <c r="AM2016" s="72" t="s">
        <v>246</v>
      </c>
      <c r="AN2016" s="72" t="b">
        <v>0</v>
      </c>
      <c r="AO2016" s="78" t="s">
        <v>16274</v>
      </c>
      <c r="AP2016" s="72" t="s">
        <v>179</v>
      </c>
      <c r="AQ2016" s="72">
        <v>0</v>
      </c>
      <c r="AR2016" s="72">
        <v>0</v>
      </c>
      <c r="AS2016" s="72"/>
      <c r="AT2016" s="72"/>
      <c r="AU2016" s="72"/>
      <c r="AV2016" s="72"/>
      <c r="AW2016" s="72"/>
      <c r="AX2016" s="72"/>
      <c r="AY2016" s="72"/>
      <c r="AZ2016" s="72"/>
    </row>
    <row r="2017" spans="1:52" x14ac:dyDescent="0.35">
      <c r="A2017" s="70" t="s">
        <v>2025</v>
      </c>
      <c r="B2017" s="70" t="s">
        <v>2734</v>
      </c>
      <c r="C2017" s="83"/>
      <c r="D2017" s="84"/>
      <c r="E2017" s="85"/>
      <c r="F2017" s="86"/>
      <c r="G2017" s="83"/>
      <c r="H2017" s="81"/>
      <c r="I2017" s="87"/>
      <c r="J2017" s="87"/>
      <c r="K2017" s="36"/>
      <c r="L2017" s="90"/>
      <c r="M2017" s="90"/>
      <c r="N2017" s="89"/>
      <c r="O2017" s="72" t="s">
        <v>217</v>
      </c>
      <c r="P2017" s="74">
        <v>42826.690462962964</v>
      </c>
      <c r="Q2017" s="72" t="s">
        <v>4163</v>
      </c>
      <c r="R2017" s="76" t="s">
        <v>6342</v>
      </c>
      <c r="S2017" s="72" t="s">
        <v>226</v>
      </c>
      <c r="T2017" s="72"/>
      <c r="U2017" s="72"/>
      <c r="V2017" s="76" t="s">
        <v>10184</v>
      </c>
      <c r="W2017" s="74">
        <v>42826.690462962964</v>
      </c>
      <c r="X2017" s="76" t="s">
        <v>12318</v>
      </c>
      <c r="Y2017" s="72"/>
      <c r="Z2017" s="72"/>
      <c r="AA2017" s="78" t="s">
        <v>16275</v>
      </c>
      <c r="AB2017" s="72"/>
      <c r="AC2017" s="72" t="b">
        <v>0</v>
      </c>
      <c r="AD2017" s="72">
        <v>0</v>
      </c>
      <c r="AE2017" s="78" t="s">
        <v>230</v>
      </c>
      <c r="AF2017" s="72" t="b">
        <v>0</v>
      </c>
      <c r="AG2017" s="72" t="s">
        <v>235</v>
      </c>
      <c r="AH2017" s="72"/>
      <c r="AI2017" s="78" t="s">
        <v>230</v>
      </c>
      <c r="AJ2017" s="72" t="b">
        <v>0</v>
      </c>
      <c r="AK2017" s="72">
        <v>0</v>
      </c>
      <c r="AL2017" s="78" t="s">
        <v>230</v>
      </c>
      <c r="AM2017" s="72" t="s">
        <v>238</v>
      </c>
      <c r="AN2017" s="72" t="b">
        <v>0</v>
      </c>
      <c r="AO2017" s="78" t="s">
        <v>16275</v>
      </c>
      <c r="AP2017" s="72" t="s">
        <v>179</v>
      </c>
      <c r="AQ2017" s="72">
        <v>0</v>
      </c>
      <c r="AR2017" s="72">
        <v>0</v>
      </c>
      <c r="AS2017" s="72"/>
      <c r="AT2017" s="72"/>
      <c r="AU2017" s="72"/>
      <c r="AV2017" s="72"/>
      <c r="AW2017" s="72"/>
      <c r="AX2017" s="72"/>
      <c r="AY2017" s="72"/>
      <c r="AZ2017" s="72"/>
    </row>
    <row r="2018" spans="1:52" x14ac:dyDescent="0.35">
      <c r="A2018" s="70" t="s">
        <v>2025</v>
      </c>
      <c r="B2018" s="70" t="s">
        <v>216</v>
      </c>
      <c r="C2018" s="83"/>
      <c r="D2018" s="84"/>
      <c r="E2018" s="85"/>
      <c r="F2018" s="86"/>
      <c r="G2018" s="83"/>
      <c r="H2018" s="81"/>
      <c r="I2018" s="87"/>
      <c r="J2018" s="87"/>
      <c r="K2018" s="36"/>
      <c r="L2018" s="90"/>
      <c r="M2018" s="90"/>
      <c r="N2018" s="89"/>
      <c r="O2018" s="72" t="s">
        <v>217</v>
      </c>
      <c r="P2018" s="74">
        <v>42826.690462962964</v>
      </c>
      <c r="Q2018" s="72" t="s">
        <v>4163</v>
      </c>
      <c r="R2018" s="76" t="s">
        <v>6342</v>
      </c>
      <c r="S2018" s="72" t="s">
        <v>226</v>
      </c>
      <c r="T2018" s="72"/>
      <c r="U2018" s="72"/>
      <c r="V2018" s="76" t="s">
        <v>10184</v>
      </c>
      <c r="W2018" s="74">
        <v>42826.690462962964</v>
      </c>
      <c r="X2018" s="76" t="s">
        <v>12318</v>
      </c>
      <c r="Y2018" s="72"/>
      <c r="Z2018" s="72"/>
      <c r="AA2018" s="78" t="s">
        <v>16275</v>
      </c>
      <c r="AB2018" s="72"/>
      <c r="AC2018" s="72" t="b">
        <v>0</v>
      </c>
      <c r="AD2018" s="72">
        <v>0</v>
      </c>
      <c r="AE2018" s="78" t="s">
        <v>230</v>
      </c>
      <c r="AF2018" s="72" t="b">
        <v>0</v>
      </c>
      <c r="AG2018" s="72" t="s">
        <v>235</v>
      </c>
      <c r="AH2018" s="72"/>
      <c r="AI2018" s="78" t="s">
        <v>230</v>
      </c>
      <c r="AJ2018" s="72" t="b">
        <v>0</v>
      </c>
      <c r="AK2018" s="72">
        <v>0</v>
      </c>
      <c r="AL2018" s="78" t="s">
        <v>230</v>
      </c>
      <c r="AM2018" s="72" t="s">
        <v>238</v>
      </c>
      <c r="AN2018" s="72" t="b">
        <v>0</v>
      </c>
      <c r="AO2018" s="78" t="s">
        <v>16275</v>
      </c>
      <c r="AP2018" s="72" t="s">
        <v>179</v>
      </c>
      <c r="AQ2018" s="72">
        <v>0</v>
      </c>
      <c r="AR2018" s="72">
        <v>0</v>
      </c>
      <c r="AS2018" s="72"/>
      <c r="AT2018" s="72"/>
      <c r="AU2018" s="72"/>
      <c r="AV2018" s="72"/>
      <c r="AW2018" s="72"/>
      <c r="AX2018" s="72"/>
      <c r="AY2018" s="72"/>
      <c r="AZ2018" s="72"/>
    </row>
    <row r="2019" spans="1:52" x14ac:dyDescent="0.35">
      <c r="A2019" s="70" t="s">
        <v>2026</v>
      </c>
      <c r="B2019" s="70" t="s">
        <v>2222</v>
      </c>
      <c r="C2019" s="83"/>
      <c r="D2019" s="84"/>
      <c r="E2019" s="85"/>
      <c r="F2019" s="86"/>
      <c r="G2019" s="83"/>
      <c r="H2019" s="81"/>
      <c r="I2019" s="87"/>
      <c r="J2019" s="87"/>
      <c r="K2019" s="36"/>
      <c r="L2019" s="90"/>
      <c r="M2019" s="90"/>
      <c r="N2019" s="89"/>
      <c r="O2019" s="72" t="s">
        <v>217</v>
      </c>
      <c r="P2019" s="74">
        <v>42826.695335648146</v>
      </c>
      <c r="Q2019" s="72" t="s">
        <v>4164</v>
      </c>
      <c r="R2019" s="76" t="s">
        <v>6948</v>
      </c>
      <c r="S2019" s="72" t="s">
        <v>226</v>
      </c>
      <c r="T2019" s="72"/>
      <c r="U2019" s="72"/>
      <c r="V2019" s="76" t="s">
        <v>10185</v>
      </c>
      <c r="W2019" s="74">
        <v>42826.695335648146</v>
      </c>
      <c r="X2019" s="76" t="s">
        <v>12319</v>
      </c>
      <c r="Y2019" s="72"/>
      <c r="Z2019" s="72"/>
      <c r="AA2019" s="78" t="s">
        <v>16276</v>
      </c>
      <c r="AB2019" s="72"/>
      <c r="AC2019" s="72" t="b">
        <v>0</v>
      </c>
      <c r="AD2019" s="72">
        <v>1</v>
      </c>
      <c r="AE2019" s="78" t="s">
        <v>230</v>
      </c>
      <c r="AF2019" s="72" t="b">
        <v>0</v>
      </c>
      <c r="AG2019" s="72" t="s">
        <v>235</v>
      </c>
      <c r="AH2019" s="72"/>
      <c r="AI2019" s="78" t="s">
        <v>230</v>
      </c>
      <c r="AJ2019" s="72" t="b">
        <v>0</v>
      </c>
      <c r="AK2019" s="72">
        <v>0</v>
      </c>
      <c r="AL2019" s="78" t="s">
        <v>230</v>
      </c>
      <c r="AM2019" s="72" t="s">
        <v>238</v>
      </c>
      <c r="AN2019" s="72" t="b">
        <v>0</v>
      </c>
      <c r="AO2019" s="78" t="s">
        <v>16276</v>
      </c>
      <c r="AP2019" s="72" t="s">
        <v>179</v>
      </c>
      <c r="AQ2019" s="72">
        <v>0</v>
      </c>
      <c r="AR2019" s="72">
        <v>0</v>
      </c>
      <c r="AS2019" s="72"/>
      <c r="AT2019" s="72"/>
      <c r="AU2019" s="72"/>
      <c r="AV2019" s="72"/>
      <c r="AW2019" s="72"/>
      <c r="AX2019" s="72"/>
      <c r="AY2019" s="72"/>
      <c r="AZ2019" s="72"/>
    </row>
    <row r="2020" spans="1:52" x14ac:dyDescent="0.35">
      <c r="A2020" s="70" t="s">
        <v>2026</v>
      </c>
      <c r="B2020" s="70" t="s">
        <v>216</v>
      </c>
      <c r="C2020" s="83"/>
      <c r="D2020" s="84"/>
      <c r="E2020" s="85"/>
      <c r="F2020" s="86"/>
      <c r="G2020" s="83"/>
      <c r="H2020" s="81"/>
      <c r="I2020" s="87"/>
      <c r="J2020" s="87"/>
      <c r="K2020" s="36"/>
      <c r="L2020" s="90"/>
      <c r="M2020" s="90"/>
      <c r="N2020" s="89"/>
      <c r="O2020" s="72" t="s">
        <v>217</v>
      </c>
      <c r="P2020" s="74">
        <v>42826.695335648146</v>
      </c>
      <c r="Q2020" s="72" t="s">
        <v>4164</v>
      </c>
      <c r="R2020" s="76" t="s">
        <v>6948</v>
      </c>
      <c r="S2020" s="72" t="s">
        <v>226</v>
      </c>
      <c r="T2020" s="72"/>
      <c r="U2020" s="72"/>
      <c r="V2020" s="76" t="s">
        <v>10185</v>
      </c>
      <c r="W2020" s="74">
        <v>42826.695335648146</v>
      </c>
      <c r="X2020" s="76" t="s">
        <v>12319</v>
      </c>
      <c r="Y2020" s="72"/>
      <c r="Z2020" s="72"/>
      <c r="AA2020" s="78" t="s">
        <v>16276</v>
      </c>
      <c r="AB2020" s="72"/>
      <c r="AC2020" s="72" t="b">
        <v>0</v>
      </c>
      <c r="AD2020" s="72">
        <v>1</v>
      </c>
      <c r="AE2020" s="78" t="s">
        <v>230</v>
      </c>
      <c r="AF2020" s="72" t="b">
        <v>0</v>
      </c>
      <c r="AG2020" s="72" t="s">
        <v>235</v>
      </c>
      <c r="AH2020" s="72"/>
      <c r="AI2020" s="78" t="s">
        <v>230</v>
      </c>
      <c r="AJ2020" s="72" t="b">
        <v>0</v>
      </c>
      <c r="AK2020" s="72">
        <v>0</v>
      </c>
      <c r="AL2020" s="78" t="s">
        <v>230</v>
      </c>
      <c r="AM2020" s="72" t="s">
        <v>238</v>
      </c>
      <c r="AN2020" s="72" t="b">
        <v>0</v>
      </c>
      <c r="AO2020" s="78" t="s">
        <v>16276</v>
      </c>
      <c r="AP2020" s="72" t="s">
        <v>179</v>
      </c>
      <c r="AQ2020" s="72">
        <v>0</v>
      </c>
      <c r="AR2020" s="72">
        <v>0</v>
      </c>
      <c r="AS2020" s="72"/>
      <c r="AT2020" s="72"/>
      <c r="AU2020" s="72"/>
      <c r="AV2020" s="72"/>
      <c r="AW2020" s="72"/>
      <c r="AX2020" s="72"/>
      <c r="AY2020" s="72"/>
      <c r="AZ2020" s="72"/>
    </row>
    <row r="2021" spans="1:52" x14ac:dyDescent="0.35">
      <c r="A2021" s="70" t="s">
        <v>2027</v>
      </c>
      <c r="B2021" s="70" t="s">
        <v>2559</v>
      </c>
      <c r="C2021" s="83"/>
      <c r="D2021" s="84"/>
      <c r="E2021" s="85"/>
      <c r="F2021" s="86"/>
      <c r="G2021" s="83"/>
      <c r="H2021" s="81"/>
      <c r="I2021" s="87"/>
      <c r="J2021" s="87"/>
      <c r="K2021" s="36"/>
      <c r="L2021" s="90"/>
      <c r="M2021" s="90"/>
      <c r="N2021" s="89"/>
      <c r="O2021" s="72" t="s">
        <v>217</v>
      </c>
      <c r="P2021" s="74">
        <v>42826.696562500001</v>
      </c>
      <c r="Q2021" s="72" t="s">
        <v>4131</v>
      </c>
      <c r="R2021" s="76" t="s">
        <v>6945</v>
      </c>
      <c r="S2021" s="72" t="s">
        <v>8441</v>
      </c>
      <c r="T2021" s="72"/>
      <c r="U2021" s="72"/>
      <c r="V2021" s="76" t="s">
        <v>10186</v>
      </c>
      <c r="W2021" s="74">
        <v>42826.696562500001</v>
      </c>
      <c r="X2021" s="76" t="s">
        <v>12320</v>
      </c>
      <c r="Y2021" s="72"/>
      <c r="Z2021" s="72"/>
      <c r="AA2021" s="78" t="s">
        <v>16277</v>
      </c>
      <c r="AB2021" s="72"/>
      <c r="AC2021" s="72" t="b">
        <v>0</v>
      </c>
      <c r="AD2021" s="72">
        <v>0</v>
      </c>
      <c r="AE2021" s="78" t="s">
        <v>230</v>
      </c>
      <c r="AF2021" s="72" t="b">
        <v>0</v>
      </c>
      <c r="AG2021" s="72" t="s">
        <v>300</v>
      </c>
      <c r="AH2021" s="72"/>
      <c r="AI2021" s="78" t="s">
        <v>230</v>
      </c>
      <c r="AJ2021" s="72" t="b">
        <v>0</v>
      </c>
      <c r="AK2021" s="72">
        <v>5</v>
      </c>
      <c r="AL2021" s="78" t="s">
        <v>17522</v>
      </c>
      <c r="AM2021" s="72" t="s">
        <v>246</v>
      </c>
      <c r="AN2021" s="72" t="b">
        <v>0</v>
      </c>
      <c r="AO2021" s="78" t="s">
        <v>17522</v>
      </c>
      <c r="AP2021" s="72" t="s">
        <v>179</v>
      </c>
      <c r="AQ2021" s="72">
        <v>0</v>
      </c>
      <c r="AR2021" s="72">
        <v>0</v>
      </c>
      <c r="AS2021" s="72"/>
      <c r="AT2021" s="72"/>
      <c r="AU2021" s="72"/>
      <c r="AV2021" s="72"/>
      <c r="AW2021" s="72"/>
      <c r="AX2021" s="72"/>
      <c r="AY2021" s="72"/>
      <c r="AZ2021" s="72"/>
    </row>
    <row r="2022" spans="1:52" x14ac:dyDescent="0.35">
      <c r="A2022" s="70" t="s">
        <v>2028</v>
      </c>
      <c r="B2022" s="70" t="s">
        <v>2735</v>
      </c>
      <c r="C2022" s="83"/>
      <c r="D2022" s="84"/>
      <c r="E2022" s="85"/>
      <c r="F2022" s="86"/>
      <c r="G2022" s="83"/>
      <c r="H2022" s="81"/>
      <c r="I2022" s="87"/>
      <c r="J2022" s="87"/>
      <c r="K2022" s="36"/>
      <c r="L2022" s="90"/>
      <c r="M2022" s="90"/>
      <c r="N2022" s="89"/>
      <c r="O2022" s="72" t="s">
        <v>217</v>
      </c>
      <c r="P2022" s="74">
        <v>42826.697893518518</v>
      </c>
      <c r="Q2022" s="72" t="s">
        <v>4165</v>
      </c>
      <c r="R2022" s="76" t="s">
        <v>6343</v>
      </c>
      <c r="S2022" s="72" t="s">
        <v>226</v>
      </c>
      <c r="T2022" s="72"/>
      <c r="U2022" s="72"/>
      <c r="V2022" s="76" t="s">
        <v>10187</v>
      </c>
      <c r="W2022" s="74">
        <v>42826.697893518518</v>
      </c>
      <c r="X2022" s="76" t="s">
        <v>12321</v>
      </c>
      <c r="Y2022" s="72"/>
      <c r="Z2022" s="72"/>
      <c r="AA2022" s="78" t="s">
        <v>16278</v>
      </c>
      <c r="AB2022" s="72"/>
      <c r="AC2022" s="72" t="b">
        <v>0</v>
      </c>
      <c r="AD2022" s="72">
        <v>0</v>
      </c>
      <c r="AE2022" s="78" t="s">
        <v>230</v>
      </c>
      <c r="AF2022" s="72" t="b">
        <v>0</v>
      </c>
      <c r="AG2022" s="72" t="s">
        <v>235</v>
      </c>
      <c r="AH2022" s="72"/>
      <c r="AI2022" s="78" t="s">
        <v>230</v>
      </c>
      <c r="AJ2022" s="72" t="b">
        <v>0</v>
      </c>
      <c r="AK2022" s="72">
        <v>0</v>
      </c>
      <c r="AL2022" s="78" t="s">
        <v>230</v>
      </c>
      <c r="AM2022" s="72" t="s">
        <v>238</v>
      </c>
      <c r="AN2022" s="72" t="b">
        <v>0</v>
      </c>
      <c r="AO2022" s="78" t="s">
        <v>16278</v>
      </c>
      <c r="AP2022" s="72" t="s">
        <v>179</v>
      </c>
      <c r="AQ2022" s="72">
        <v>0</v>
      </c>
      <c r="AR2022" s="72">
        <v>0</v>
      </c>
      <c r="AS2022" s="72"/>
      <c r="AT2022" s="72"/>
      <c r="AU2022" s="72"/>
      <c r="AV2022" s="72"/>
      <c r="AW2022" s="72"/>
      <c r="AX2022" s="72"/>
      <c r="AY2022" s="72"/>
      <c r="AZ2022" s="72"/>
    </row>
    <row r="2023" spans="1:52" x14ac:dyDescent="0.35">
      <c r="A2023" s="70" t="s">
        <v>2028</v>
      </c>
      <c r="B2023" s="70" t="s">
        <v>216</v>
      </c>
      <c r="C2023" s="83"/>
      <c r="D2023" s="84"/>
      <c r="E2023" s="85"/>
      <c r="F2023" s="86"/>
      <c r="G2023" s="83"/>
      <c r="H2023" s="81"/>
      <c r="I2023" s="87"/>
      <c r="J2023" s="87"/>
      <c r="K2023" s="36"/>
      <c r="L2023" s="90"/>
      <c r="M2023" s="90"/>
      <c r="N2023" s="89"/>
      <c r="O2023" s="72" t="s">
        <v>217</v>
      </c>
      <c r="P2023" s="74">
        <v>42826.697893518518</v>
      </c>
      <c r="Q2023" s="72" t="s">
        <v>4165</v>
      </c>
      <c r="R2023" s="76" t="s">
        <v>6343</v>
      </c>
      <c r="S2023" s="72" t="s">
        <v>226</v>
      </c>
      <c r="T2023" s="72"/>
      <c r="U2023" s="72"/>
      <c r="V2023" s="76" t="s">
        <v>10187</v>
      </c>
      <c r="W2023" s="74">
        <v>42826.697893518518</v>
      </c>
      <c r="X2023" s="76" t="s">
        <v>12321</v>
      </c>
      <c r="Y2023" s="72"/>
      <c r="Z2023" s="72"/>
      <c r="AA2023" s="78" t="s">
        <v>16278</v>
      </c>
      <c r="AB2023" s="72"/>
      <c r="AC2023" s="72" t="b">
        <v>0</v>
      </c>
      <c r="AD2023" s="72">
        <v>0</v>
      </c>
      <c r="AE2023" s="78" t="s">
        <v>230</v>
      </c>
      <c r="AF2023" s="72" t="b">
        <v>0</v>
      </c>
      <c r="AG2023" s="72" t="s">
        <v>235</v>
      </c>
      <c r="AH2023" s="72"/>
      <c r="AI2023" s="78" t="s">
        <v>230</v>
      </c>
      <c r="AJ2023" s="72" t="b">
        <v>0</v>
      </c>
      <c r="AK2023" s="72">
        <v>0</v>
      </c>
      <c r="AL2023" s="78" t="s">
        <v>230</v>
      </c>
      <c r="AM2023" s="72" t="s">
        <v>238</v>
      </c>
      <c r="AN2023" s="72" t="b">
        <v>0</v>
      </c>
      <c r="AO2023" s="78" t="s">
        <v>16278</v>
      </c>
      <c r="AP2023" s="72" t="s">
        <v>179</v>
      </c>
      <c r="AQ2023" s="72">
        <v>0</v>
      </c>
      <c r="AR2023" s="72">
        <v>0</v>
      </c>
      <c r="AS2023" s="72"/>
      <c r="AT2023" s="72"/>
      <c r="AU2023" s="72"/>
      <c r="AV2023" s="72"/>
      <c r="AW2023" s="72"/>
      <c r="AX2023" s="72"/>
      <c r="AY2023" s="72"/>
      <c r="AZ2023" s="72"/>
    </row>
    <row r="2024" spans="1:52" x14ac:dyDescent="0.35">
      <c r="A2024" s="70" t="s">
        <v>2029</v>
      </c>
      <c r="B2024" s="70" t="s">
        <v>2873</v>
      </c>
      <c r="C2024" s="83"/>
      <c r="D2024" s="84"/>
      <c r="E2024" s="85"/>
      <c r="F2024" s="86"/>
      <c r="G2024" s="83"/>
      <c r="H2024" s="81"/>
      <c r="I2024" s="87"/>
      <c r="J2024" s="87"/>
      <c r="K2024" s="36"/>
      <c r="L2024" s="90"/>
      <c r="M2024" s="90"/>
      <c r="N2024" s="89"/>
      <c r="O2024" s="72" t="s">
        <v>217</v>
      </c>
      <c r="P2024" s="74">
        <v>42826.699803240743</v>
      </c>
      <c r="Q2024" s="72" t="s">
        <v>4166</v>
      </c>
      <c r="R2024" s="76" t="s">
        <v>6956</v>
      </c>
      <c r="S2024" s="72" t="s">
        <v>226</v>
      </c>
      <c r="T2024" s="72"/>
      <c r="U2024" s="72"/>
      <c r="V2024" s="76" t="s">
        <v>10188</v>
      </c>
      <c r="W2024" s="74">
        <v>42826.699803240743</v>
      </c>
      <c r="X2024" s="76" t="s">
        <v>12322</v>
      </c>
      <c r="Y2024" s="72"/>
      <c r="Z2024" s="72"/>
      <c r="AA2024" s="78" t="s">
        <v>16279</v>
      </c>
      <c r="AB2024" s="72"/>
      <c r="AC2024" s="72" t="b">
        <v>0</v>
      </c>
      <c r="AD2024" s="72">
        <v>0</v>
      </c>
      <c r="AE2024" s="78" t="s">
        <v>230</v>
      </c>
      <c r="AF2024" s="72" t="b">
        <v>0</v>
      </c>
      <c r="AG2024" s="72" t="s">
        <v>235</v>
      </c>
      <c r="AH2024" s="72"/>
      <c r="AI2024" s="78" t="s">
        <v>230</v>
      </c>
      <c r="AJ2024" s="72" t="b">
        <v>0</v>
      </c>
      <c r="AK2024" s="72">
        <v>0</v>
      </c>
      <c r="AL2024" s="78" t="s">
        <v>230</v>
      </c>
      <c r="AM2024" s="72" t="s">
        <v>238</v>
      </c>
      <c r="AN2024" s="72" t="b">
        <v>0</v>
      </c>
      <c r="AO2024" s="78" t="s">
        <v>16279</v>
      </c>
      <c r="AP2024" s="72" t="s">
        <v>179</v>
      </c>
      <c r="AQ2024" s="72">
        <v>0</v>
      </c>
      <c r="AR2024" s="72">
        <v>0</v>
      </c>
      <c r="AS2024" s="72"/>
      <c r="AT2024" s="72"/>
      <c r="AU2024" s="72"/>
      <c r="AV2024" s="72"/>
      <c r="AW2024" s="72"/>
      <c r="AX2024" s="72"/>
      <c r="AY2024" s="72"/>
      <c r="AZ2024" s="72"/>
    </row>
    <row r="2025" spans="1:52" x14ac:dyDescent="0.35">
      <c r="A2025" s="70" t="s">
        <v>2029</v>
      </c>
      <c r="B2025" s="70" t="s">
        <v>216</v>
      </c>
      <c r="C2025" s="83"/>
      <c r="D2025" s="84"/>
      <c r="E2025" s="85"/>
      <c r="F2025" s="86"/>
      <c r="G2025" s="83"/>
      <c r="H2025" s="81"/>
      <c r="I2025" s="87"/>
      <c r="J2025" s="87"/>
      <c r="K2025" s="36"/>
      <c r="L2025" s="90"/>
      <c r="M2025" s="90"/>
      <c r="N2025" s="89"/>
      <c r="O2025" s="72" t="s">
        <v>217</v>
      </c>
      <c r="P2025" s="74">
        <v>42826.699803240743</v>
      </c>
      <c r="Q2025" s="72" t="s">
        <v>4166</v>
      </c>
      <c r="R2025" s="76" t="s">
        <v>6956</v>
      </c>
      <c r="S2025" s="72" t="s">
        <v>226</v>
      </c>
      <c r="T2025" s="72"/>
      <c r="U2025" s="72"/>
      <c r="V2025" s="76" t="s">
        <v>10188</v>
      </c>
      <c r="W2025" s="74">
        <v>42826.699803240743</v>
      </c>
      <c r="X2025" s="76" t="s">
        <v>12322</v>
      </c>
      <c r="Y2025" s="72"/>
      <c r="Z2025" s="72"/>
      <c r="AA2025" s="78" t="s">
        <v>16279</v>
      </c>
      <c r="AB2025" s="72"/>
      <c r="AC2025" s="72" t="b">
        <v>0</v>
      </c>
      <c r="AD2025" s="72">
        <v>0</v>
      </c>
      <c r="AE2025" s="78" t="s">
        <v>230</v>
      </c>
      <c r="AF2025" s="72" t="b">
        <v>0</v>
      </c>
      <c r="AG2025" s="72" t="s">
        <v>235</v>
      </c>
      <c r="AH2025" s="72"/>
      <c r="AI2025" s="78" t="s">
        <v>230</v>
      </c>
      <c r="AJ2025" s="72" t="b">
        <v>0</v>
      </c>
      <c r="AK2025" s="72">
        <v>0</v>
      </c>
      <c r="AL2025" s="78" t="s">
        <v>230</v>
      </c>
      <c r="AM2025" s="72" t="s">
        <v>238</v>
      </c>
      <c r="AN2025" s="72" t="b">
        <v>0</v>
      </c>
      <c r="AO2025" s="78" t="s">
        <v>16279</v>
      </c>
      <c r="AP2025" s="72" t="s">
        <v>179</v>
      </c>
      <c r="AQ2025" s="72">
        <v>0</v>
      </c>
      <c r="AR2025" s="72">
        <v>0</v>
      </c>
      <c r="AS2025" s="72"/>
      <c r="AT2025" s="72"/>
      <c r="AU2025" s="72"/>
      <c r="AV2025" s="72"/>
      <c r="AW2025" s="72"/>
      <c r="AX2025" s="72"/>
      <c r="AY2025" s="72"/>
      <c r="AZ2025" s="72"/>
    </row>
    <row r="2026" spans="1:52" x14ac:dyDescent="0.35">
      <c r="A2026" s="70" t="s">
        <v>2030</v>
      </c>
      <c r="B2026" s="70" t="s">
        <v>2222</v>
      </c>
      <c r="C2026" s="83"/>
      <c r="D2026" s="84"/>
      <c r="E2026" s="85"/>
      <c r="F2026" s="86"/>
      <c r="G2026" s="83"/>
      <c r="H2026" s="81"/>
      <c r="I2026" s="87"/>
      <c r="J2026" s="87"/>
      <c r="K2026" s="36"/>
      <c r="L2026" s="90"/>
      <c r="M2026" s="90"/>
      <c r="N2026" s="89"/>
      <c r="O2026" s="72" t="s">
        <v>217</v>
      </c>
      <c r="P2026" s="74">
        <v>42826.702048611114</v>
      </c>
      <c r="Q2026" s="72" t="s">
        <v>4167</v>
      </c>
      <c r="R2026" s="76" t="s">
        <v>6948</v>
      </c>
      <c r="S2026" s="72" t="s">
        <v>226</v>
      </c>
      <c r="T2026" s="72"/>
      <c r="U2026" s="72"/>
      <c r="V2026" s="76" t="s">
        <v>10189</v>
      </c>
      <c r="W2026" s="74">
        <v>42826.702048611114</v>
      </c>
      <c r="X2026" s="76" t="s">
        <v>12323</v>
      </c>
      <c r="Y2026" s="72"/>
      <c r="Z2026" s="72"/>
      <c r="AA2026" s="78" t="s">
        <v>16280</v>
      </c>
      <c r="AB2026" s="72"/>
      <c r="AC2026" s="72" t="b">
        <v>0</v>
      </c>
      <c r="AD2026" s="72">
        <v>0</v>
      </c>
      <c r="AE2026" s="78" t="s">
        <v>230</v>
      </c>
      <c r="AF2026" s="72" t="b">
        <v>0</v>
      </c>
      <c r="AG2026" s="72" t="s">
        <v>235</v>
      </c>
      <c r="AH2026" s="72"/>
      <c r="AI2026" s="78" t="s">
        <v>230</v>
      </c>
      <c r="AJ2026" s="72" t="b">
        <v>0</v>
      </c>
      <c r="AK2026" s="72">
        <v>0</v>
      </c>
      <c r="AL2026" s="78" t="s">
        <v>230</v>
      </c>
      <c r="AM2026" s="72" t="s">
        <v>238</v>
      </c>
      <c r="AN2026" s="72" t="b">
        <v>0</v>
      </c>
      <c r="AO2026" s="78" t="s">
        <v>16280</v>
      </c>
      <c r="AP2026" s="72" t="s">
        <v>179</v>
      </c>
      <c r="AQ2026" s="72">
        <v>0</v>
      </c>
      <c r="AR2026" s="72">
        <v>0</v>
      </c>
      <c r="AS2026" s="72"/>
      <c r="AT2026" s="72"/>
      <c r="AU2026" s="72"/>
      <c r="AV2026" s="72"/>
      <c r="AW2026" s="72"/>
      <c r="AX2026" s="72"/>
      <c r="AY2026" s="72"/>
      <c r="AZ2026" s="72"/>
    </row>
    <row r="2027" spans="1:52" x14ac:dyDescent="0.35">
      <c r="A2027" s="70" t="s">
        <v>2030</v>
      </c>
      <c r="B2027" s="70" t="s">
        <v>216</v>
      </c>
      <c r="C2027" s="83"/>
      <c r="D2027" s="84"/>
      <c r="E2027" s="85"/>
      <c r="F2027" s="86"/>
      <c r="G2027" s="83"/>
      <c r="H2027" s="81"/>
      <c r="I2027" s="87"/>
      <c r="J2027" s="87"/>
      <c r="K2027" s="36"/>
      <c r="L2027" s="90"/>
      <c r="M2027" s="90"/>
      <c r="N2027" s="89"/>
      <c r="O2027" s="72" t="s">
        <v>217</v>
      </c>
      <c r="P2027" s="74">
        <v>42826.702048611114</v>
      </c>
      <c r="Q2027" s="72" t="s">
        <v>4167</v>
      </c>
      <c r="R2027" s="76" t="s">
        <v>6948</v>
      </c>
      <c r="S2027" s="72" t="s">
        <v>226</v>
      </c>
      <c r="T2027" s="72"/>
      <c r="U2027" s="72"/>
      <c r="V2027" s="76" t="s">
        <v>10189</v>
      </c>
      <c r="W2027" s="74">
        <v>42826.702048611114</v>
      </c>
      <c r="X2027" s="76" t="s">
        <v>12323</v>
      </c>
      <c r="Y2027" s="72"/>
      <c r="Z2027" s="72"/>
      <c r="AA2027" s="78" t="s">
        <v>16280</v>
      </c>
      <c r="AB2027" s="72"/>
      <c r="AC2027" s="72" t="b">
        <v>0</v>
      </c>
      <c r="AD2027" s="72">
        <v>0</v>
      </c>
      <c r="AE2027" s="78" t="s">
        <v>230</v>
      </c>
      <c r="AF2027" s="72" t="b">
        <v>0</v>
      </c>
      <c r="AG2027" s="72" t="s">
        <v>235</v>
      </c>
      <c r="AH2027" s="72"/>
      <c r="AI2027" s="78" t="s">
        <v>230</v>
      </c>
      <c r="AJ2027" s="72" t="b">
        <v>0</v>
      </c>
      <c r="AK2027" s="72">
        <v>0</v>
      </c>
      <c r="AL2027" s="78" t="s">
        <v>230</v>
      </c>
      <c r="AM2027" s="72" t="s">
        <v>238</v>
      </c>
      <c r="AN2027" s="72" t="b">
        <v>0</v>
      </c>
      <c r="AO2027" s="78" t="s">
        <v>16280</v>
      </c>
      <c r="AP2027" s="72" t="s">
        <v>179</v>
      </c>
      <c r="AQ2027" s="72">
        <v>0</v>
      </c>
      <c r="AR2027" s="72">
        <v>0</v>
      </c>
      <c r="AS2027" s="72"/>
      <c r="AT2027" s="72"/>
      <c r="AU2027" s="72"/>
      <c r="AV2027" s="72"/>
      <c r="AW2027" s="72"/>
      <c r="AX2027" s="72"/>
      <c r="AY2027" s="72"/>
      <c r="AZ2027" s="72"/>
    </row>
    <row r="2028" spans="1:52" x14ac:dyDescent="0.35">
      <c r="A2028" s="70" t="s">
        <v>2031</v>
      </c>
      <c r="B2028" s="70" t="s">
        <v>2222</v>
      </c>
      <c r="C2028" s="83"/>
      <c r="D2028" s="84"/>
      <c r="E2028" s="85"/>
      <c r="F2028" s="86"/>
      <c r="G2028" s="83"/>
      <c r="H2028" s="81"/>
      <c r="I2028" s="87"/>
      <c r="J2028" s="87"/>
      <c r="K2028" s="36"/>
      <c r="L2028" s="90"/>
      <c r="M2028" s="90"/>
      <c r="N2028" s="89"/>
      <c r="O2028" s="72" t="s">
        <v>217</v>
      </c>
      <c r="P2028" s="74">
        <v>42826.702280092592</v>
      </c>
      <c r="Q2028" s="72" t="s">
        <v>4168</v>
      </c>
      <c r="R2028" s="76" t="s">
        <v>6948</v>
      </c>
      <c r="S2028" s="72" t="s">
        <v>226</v>
      </c>
      <c r="T2028" s="72"/>
      <c r="U2028" s="72"/>
      <c r="V2028" s="76" t="s">
        <v>10190</v>
      </c>
      <c r="W2028" s="74">
        <v>42826.702280092592</v>
      </c>
      <c r="X2028" s="76" t="s">
        <v>12324</v>
      </c>
      <c r="Y2028" s="72"/>
      <c r="Z2028" s="72"/>
      <c r="AA2028" s="78" t="s">
        <v>16281</v>
      </c>
      <c r="AB2028" s="72"/>
      <c r="AC2028" s="72" t="b">
        <v>0</v>
      </c>
      <c r="AD2028" s="72">
        <v>0</v>
      </c>
      <c r="AE2028" s="78" t="s">
        <v>230</v>
      </c>
      <c r="AF2028" s="72" t="b">
        <v>0</v>
      </c>
      <c r="AG2028" s="72" t="s">
        <v>235</v>
      </c>
      <c r="AH2028" s="72"/>
      <c r="AI2028" s="78" t="s">
        <v>230</v>
      </c>
      <c r="AJ2028" s="72" t="b">
        <v>0</v>
      </c>
      <c r="AK2028" s="72">
        <v>0</v>
      </c>
      <c r="AL2028" s="78" t="s">
        <v>230</v>
      </c>
      <c r="AM2028" s="72" t="s">
        <v>238</v>
      </c>
      <c r="AN2028" s="72" t="b">
        <v>0</v>
      </c>
      <c r="AO2028" s="78" t="s">
        <v>16281</v>
      </c>
      <c r="AP2028" s="72" t="s">
        <v>179</v>
      </c>
      <c r="AQ2028" s="72">
        <v>0</v>
      </c>
      <c r="AR2028" s="72">
        <v>0</v>
      </c>
      <c r="AS2028" s="72"/>
      <c r="AT2028" s="72"/>
      <c r="AU2028" s="72"/>
      <c r="AV2028" s="72"/>
      <c r="AW2028" s="72"/>
      <c r="AX2028" s="72"/>
      <c r="AY2028" s="72"/>
      <c r="AZ2028" s="72"/>
    </row>
    <row r="2029" spans="1:52" x14ac:dyDescent="0.35">
      <c r="A2029" s="70" t="s">
        <v>2031</v>
      </c>
      <c r="B2029" s="70" t="s">
        <v>216</v>
      </c>
      <c r="C2029" s="83"/>
      <c r="D2029" s="84"/>
      <c r="E2029" s="85"/>
      <c r="F2029" s="86"/>
      <c r="G2029" s="83"/>
      <c r="H2029" s="81"/>
      <c r="I2029" s="87"/>
      <c r="J2029" s="87"/>
      <c r="K2029" s="36"/>
      <c r="L2029" s="90"/>
      <c r="M2029" s="90"/>
      <c r="N2029" s="89"/>
      <c r="O2029" s="72" t="s">
        <v>217</v>
      </c>
      <c r="P2029" s="74">
        <v>42826.702280092592</v>
      </c>
      <c r="Q2029" s="72" t="s">
        <v>4168</v>
      </c>
      <c r="R2029" s="76" t="s">
        <v>6948</v>
      </c>
      <c r="S2029" s="72" t="s">
        <v>226</v>
      </c>
      <c r="T2029" s="72"/>
      <c r="U2029" s="72"/>
      <c r="V2029" s="76" t="s">
        <v>10190</v>
      </c>
      <c r="W2029" s="74">
        <v>42826.702280092592</v>
      </c>
      <c r="X2029" s="76" t="s">
        <v>12324</v>
      </c>
      <c r="Y2029" s="72"/>
      <c r="Z2029" s="72"/>
      <c r="AA2029" s="78" t="s">
        <v>16281</v>
      </c>
      <c r="AB2029" s="72"/>
      <c r="AC2029" s="72" t="b">
        <v>0</v>
      </c>
      <c r="AD2029" s="72">
        <v>0</v>
      </c>
      <c r="AE2029" s="78" t="s">
        <v>230</v>
      </c>
      <c r="AF2029" s="72" t="b">
        <v>0</v>
      </c>
      <c r="AG2029" s="72" t="s">
        <v>235</v>
      </c>
      <c r="AH2029" s="72"/>
      <c r="AI2029" s="78" t="s">
        <v>230</v>
      </c>
      <c r="AJ2029" s="72" t="b">
        <v>0</v>
      </c>
      <c r="AK2029" s="72">
        <v>0</v>
      </c>
      <c r="AL2029" s="78" t="s">
        <v>230</v>
      </c>
      <c r="AM2029" s="72" t="s">
        <v>238</v>
      </c>
      <c r="AN2029" s="72" t="b">
        <v>0</v>
      </c>
      <c r="AO2029" s="78" t="s">
        <v>16281</v>
      </c>
      <c r="AP2029" s="72" t="s">
        <v>179</v>
      </c>
      <c r="AQ2029" s="72">
        <v>0</v>
      </c>
      <c r="AR2029" s="72">
        <v>0</v>
      </c>
      <c r="AS2029" s="72"/>
      <c r="AT2029" s="72"/>
      <c r="AU2029" s="72"/>
      <c r="AV2029" s="72"/>
      <c r="AW2029" s="72"/>
      <c r="AX2029" s="72"/>
      <c r="AY2029" s="72"/>
      <c r="AZ2029" s="72"/>
    </row>
    <row r="2030" spans="1:52" x14ac:dyDescent="0.35">
      <c r="A2030" s="70" t="s">
        <v>2032</v>
      </c>
      <c r="B2030" s="70" t="s">
        <v>2222</v>
      </c>
      <c r="C2030" s="83"/>
      <c r="D2030" s="84"/>
      <c r="E2030" s="85"/>
      <c r="F2030" s="86"/>
      <c r="G2030" s="83"/>
      <c r="H2030" s="81"/>
      <c r="I2030" s="87"/>
      <c r="J2030" s="87"/>
      <c r="K2030" s="36"/>
      <c r="L2030" s="90"/>
      <c r="M2030" s="90"/>
      <c r="N2030" s="89"/>
      <c r="O2030" s="72" t="s">
        <v>217</v>
      </c>
      <c r="P2030" s="74">
        <v>42826.704409722224</v>
      </c>
      <c r="Q2030" s="72" t="s">
        <v>4169</v>
      </c>
      <c r="R2030" s="76" t="s">
        <v>6948</v>
      </c>
      <c r="S2030" s="72" t="s">
        <v>226</v>
      </c>
      <c r="T2030" s="72"/>
      <c r="U2030" s="72"/>
      <c r="V2030" s="76" t="s">
        <v>10191</v>
      </c>
      <c r="W2030" s="74">
        <v>42826.704409722224</v>
      </c>
      <c r="X2030" s="76" t="s">
        <v>12325</v>
      </c>
      <c r="Y2030" s="72"/>
      <c r="Z2030" s="72"/>
      <c r="AA2030" s="78" t="s">
        <v>16282</v>
      </c>
      <c r="AB2030" s="72"/>
      <c r="AC2030" s="72" t="b">
        <v>0</v>
      </c>
      <c r="AD2030" s="72">
        <v>0</v>
      </c>
      <c r="AE2030" s="78" t="s">
        <v>230</v>
      </c>
      <c r="AF2030" s="72" t="b">
        <v>0</v>
      </c>
      <c r="AG2030" s="72" t="s">
        <v>235</v>
      </c>
      <c r="AH2030" s="72"/>
      <c r="AI2030" s="78" t="s">
        <v>230</v>
      </c>
      <c r="AJ2030" s="72" t="b">
        <v>0</v>
      </c>
      <c r="AK2030" s="72">
        <v>0</v>
      </c>
      <c r="AL2030" s="78" t="s">
        <v>230</v>
      </c>
      <c r="AM2030" s="72" t="s">
        <v>238</v>
      </c>
      <c r="AN2030" s="72" t="b">
        <v>0</v>
      </c>
      <c r="AO2030" s="78" t="s">
        <v>16282</v>
      </c>
      <c r="AP2030" s="72" t="s">
        <v>179</v>
      </c>
      <c r="AQ2030" s="72">
        <v>0</v>
      </c>
      <c r="AR2030" s="72">
        <v>0</v>
      </c>
      <c r="AS2030" s="72"/>
      <c r="AT2030" s="72"/>
      <c r="AU2030" s="72"/>
      <c r="AV2030" s="72"/>
      <c r="AW2030" s="72"/>
      <c r="AX2030" s="72"/>
      <c r="AY2030" s="72"/>
      <c r="AZ2030" s="72"/>
    </row>
    <row r="2031" spans="1:52" x14ac:dyDescent="0.35">
      <c r="A2031" s="70" t="s">
        <v>2032</v>
      </c>
      <c r="B2031" s="70" t="s">
        <v>216</v>
      </c>
      <c r="C2031" s="83"/>
      <c r="D2031" s="84"/>
      <c r="E2031" s="85"/>
      <c r="F2031" s="86"/>
      <c r="G2031" s="83"/>
      <c r="H2031" s="81"/>
      <c r="I2031" s="87"/>
      <c r="J2031" s="87"/>
      <c r="K2031" s="36"/>
      <c r="L2031" s="90"/>
      <c r="M2031" s="90"/>
      <c r="N2031" s="89"/>
      <c r="O2031" s="72" t="s">
        <v>217</v>
      </c>
      <c r="P2031" s="74">
        <v>42826.704409722224</v>
      </c>
      <c r="Q2031" s="72" t="s">
        <v>4169</v>
      </c>
      <c r="R2031" s="76" t="s">
        <v>6948</v>
      </c>
      <c r="S2031" s="72" t="s">
        <v>226</v>
      </c>
      <c r="T2031" s="72"/>
      <c r="U2031" s="72"/>
      <c r="V2031" s="76" t="s">
        <v>10191</v>
      </c>
      <c r="W2031" s="74">
        <v>42826.704409722224</v>
      </c>
      <c r="X2031" s="76" t="s">
        <v>12325</v>
      </c>
      <c r="Y2031" s="72"/>
      <c r="Z2031" s="72"/>
      <c r="AA2031" s="78" t="s">
        <v>16282</v>
      </c>
      <c r="AB2031" s="72"/>
      <c r="AC2031" s="72" t="b">
        <v>0</v>
      </c>
      <c r="AD2031" s="72">
        <v>0</v>
      </c>
      <c r="AE2031" s="78" t="s">
        <v>230</v>
      </c>
      <c r="AF2031" s="72" t="b">
        <v>0</v>
      </c>
      <c r="AG2031" s="72" t="s">
        <v>235</v>
      </c>
      <c r="AH2031" s="72"/>
      <c r="AI2031" s="78" t="s">
        <v>230</v>
      </c>
      <c r="AJ2031" s="72" t="b">
        <v>0</v>
      </c>
      <c r="AK2031" s="72">
        <v>0</v>
      </c>
      <c r="AL2031" s="78" t="s">
        <v>230</v>
      </c>
      <c r="AM2031" s="72" t="s">
        <v>238</v>
      </c>
      <c r="AN2031" s="72" t="b">
        <v>0</v>
      </c>
      <c r="AO2031" s="78" t="s">
        <v>16282</v>
      </c>
      <c r="AP2031" s="72" t="s">
        <v>179</v>
      </c>
      <c r="AQ2031" s="72">
        <v>0</v>
      </c>
      <c r="AR2031" s="72">
        <v>0</v>
      </c>
      <c r="AS2031" s="72"/>
      <c r="AT2031" s="72"/>
      <c r="AU2031" s="72"/>
      <c r="AV2031" s="72"/>
      <c r="AW2031" s="72"/>
      <c r="AX2031" s="72"/>
      <c r="AY2031" s="72"/>
      <c r="AZ2031" s="72"/>
    </row>
    <row r="2032" spans="1:52" x14ac:dyDescent="0.35">
      <c r="A2032" s="70" t="s">
        <v>2033</v>
      </c>
      <c r="B2032" s="70" t="s">
        <v>2222</v>
      </c>
      <c r="C2032" s="83"/>
      <c r="D2032" s="84"/>
      <c r="E2032" s="85"/>
      <c r="F2032" s="86"/>
      <c r="G2032" s="83"/>
      <c r="H2032" s="81"/>
      <c r="I2032" s="87"/>
      <c r="J2032" s="87"/>
      <c r="K2032" s="36"/>
      <c r="L2032" s="90"/>
      <c r="M2032" s="90"/>
      <c r="N2032" s="89"/>
      <c r="O2032" s="72" t="s">
        <v>217</v>
      </c>
      <c r="P2032" s="74">
        <v>42826.705462962964</v>
      </c>
      <c r="Q2032" s="72" t="s">
        <v>4170</v>
      </c>
      <c r="R2032" s="76" t="s">
        <v>6948</v>
      </c>
      <c r="S2032" s="72" t="s">
        <v>226</v>
      </c>
      <c r="T2032" s="72"/>
      <c r="U2032" s="72"/>
      <c r="V2032" s="76" t="s">
        <v>10192</v>
      </c>
      <c r="W2032" s="74">
        <v>42826.705462962964</v>
      </c>
      <c r="X2032" s="76" t="s">
        <v>12326</v>
      </c>
      <c r="Y2032" s="72"/>
      <c r="Z2032" s="72"/>
      <c r="AA2032" s="78" t="s">
        <v>16283</v>
      </c>
      <c r="AB2032" s="72"/>
      <c r="AC2032" s="72" t="b">
        <v>0</v>
      </c>
      <c r="AD2032" s="72">
        <v>0</v>
      </c>
      <c r="AE2032" s="78" t="s">
        <v>230</v>
      </c>
      <c r="AF2032" s="72" t="b">
        <v>0</v>
      </c>
      <c r="AG2032" s="72" t="s">
        <v>235</v>
      </c>
      <c r="AH2032" s="72"/>
      <c r="AI2032" s="78" t="s">
        <v>230</v>
      </c>
      <c r="AJ2032" s="72" t="b">
        <v>0</v>
      </c>
      <c r="AK2032" s="72">
        <v>0</v>
      </c>
      <c r="AL2032" s="78" t="s">
        <v>230</v>
      </c>
      <c r="AM2032" s="72" t="s">
        <v>238</v>
      </c>
      <c r="AN2032" s="72" t="b">
        <v>0</v>
      </c>
      <c r="AO2032" s="78" t="s">
        <v>16283</v>
      </c>
      <c r="AP2032" s="72" t="s">
        <v>179</v>
      </c>
      <c r="AQ2032" s="72">
        <v>0</v>
      </c>
      <c r="AR2032" s="72">
        <v>0</v>
      </c>
      <c r="AS2032" s="72"/>
      <c r="AT2032" s="72"/>
      <c r="AU2032" s="72"/>
      <c r="AV2032" s="72"/>
      <c r="AW2032" s="72"/>
      <c r="AX2032" s="72"/>
      <c r="AY2032" s="72"/>
      <c r="AZ2032" s="72"/>
    </row>
    <row r="2033" spans="1:52" x14ac:dyDescent="0.35">
      <c r="A2033" s="70" t="s">
        <v>2033</v>
      </c>
      <c r="B2033" s="70" t="s">
        <v>216</v>
      </c>
      <c r="C2033" s="83"/>
      <c r="D2033" s="84"/>
      <c r="E2033" s="85"/>
      <c r="F2033" s="86"/>
      <c r="G2033" s="83"/>
      <c r="H2033" s="81"/>
      <c r="I2033" s="87"/>
      <c r="J2033" s="87"/>
      <c r="K2033" s="36"/>
      <c r="L2033" s="90"/>
      <c r="M2033" s="90"/>
      <c r="N2033" s="89"/>
      <c r="O2033" s="72" t="s">
        <v>217</v>
      </c>
      <c r="P2033" s="74">
        <v>42826.705462962964</v>
      </c>
      <c r="Q2033" s="72" t="s">
        <v>4170</v>
      </c>
      <c r="R2033" s="76" t="s">
        <v>6948</v>
      </c>
      <c r="S2033" s="72" t="s">
        <v>226</v>
      </c>
      <c r="T2033" s="72"/>
      <c r="U2033" s="72"/>
      <c r="V2033" s="76" t="s">
        <v>10192</v>
      </c>
      <c r="W2033" s="74">
        <v>42826.705462962964</v>
      </c>
      <c r="X2033" s="76" t="s">
        <v>12326</v>
      </c>
      <c r="Y2033" s="72"/>
      <c r="Z2033" s="72"/>
      <c r="AA2033" s="78" t="s">
        <v>16283</v>
      </c>
      <c r="AB2033" s="72"/>
      <c r="AC2033" s="72" t="b">
        <v>0</v>
      </c>
      <c r="AD2033" s="72">
        <v>0</v>
      </c>
      <c r="AE2033" s="78" t="s">
        <v>230</v>
      </c>
      <c r="AF2033" s="72" t="b">
        <v>0</v>
      </c>
      <c r="AG2033" s="72" t="s">
        <v>235</v>
      </c>
      <c r="AH2033" s="72"/>
      <c r="AI2033" s="78" t="s">
        <v>230</v>
      </c>
      <c r="AJ2033" s="72" t="b">
        <v>0</v>
      </c>
      <c r="AK2033" s="72">
        <v>0</v>
      </c>
      <c r="AL2033" s="78" t="s">
        <v>230</v>
      </c>
      <c r="AM2033" s="72" t="s">
        <v>238</v>
      </c>
      <c r="AN2033" s="72" t="b">
        <v>0</v>
      </c>
      <c r="AO2033" s="78" t="s">
        <v>16283</v>
      </c>
      <c r="AP2033" s="72" t="s">
        <v>179</v>
      </c>
      <c r="AQ2033" s="72">
        <v>0</v>
      </c>
      <c r="AR2033" s="72">
        <v>0</v>
      </c>
      <c r="AS2033" s="72"/>
      <c r="AT2033" s="72"/>
      <c r="AU2033" s="72"/>
      <c r="AV2033" s="72"/>
      <c r="AW2033" s="72"/>
      <c r="AX2033" s="72"/>
      <c r="AY2033" s="72"/>
      <c r="AZ2033" s="72"/>
    </row>
    <row r="2034" spans="1:52" x14ac:dyDescent="0.35">
      <c r="A2034" s="70" t="s">
        <v>2034</v>
      </c>
      <c r="B2034" s="70" t="s">
        <v>2734</v>
      </c>
      <c r="C2034" s="83"/>
      <c r="D2034" s="84"/>
      <c r="E2034" s="85"/>
      <c r="F2034" s="86"/>
      <c r="G2034" s="83"/>
      <c r="H2034" s="81"/>
      <c r="I2034" s="87"/>
      <c r="J2034" s="87"/>
      <c r="K2034" s="36"/>
      <c r="L2034" s="90"/>
      <c r="M2034" s="90"/>
      <c r="N2034" s="89"/>
      <c r="O2034" s="72" t="s">
        <v>217</v>
      </c>
      <c r="P2034" s="74">
        <v>42826.705509259256</v>
      </c>
      <c r="Q2034" s="72" t="s">
        <v>4171</v>
      </c>
      <c r="R2034" s="76" t="s">
        <v>6342</v>
      </c>
      <c r="S2034" s="72" t="s">
        <v>226</v>
      </c>
      <c r="T2034" s="72"/>
      <c r="U2034" s="72"/>
      <c r="V2034" s="76" t="s">
        <v>10193</v>
      </c>
      <c r="W2034" s="74">
        <v>42826.705509259256</v>
      </c>
      <c r="X2034" s="76" t="s">
        <v>12327</v>
      </c>
      <c r="Y2034" s="72"/>
      <c r="Z2034" s="72"/>
      <c r="AA2034" s="78" t="s">
        <v>16284</v>
      </c>
      <c r="AB2034" s="72"/>
      <c r="AC2034" s="72" t="b">
        <v>0</v>
      </c>
      <c r="AD2034" s="72">
        <v>0</v>
      </c>
      <c r="AE2034" s="78" t="s">
        <v>230</v>
      </c>
      <c r="AF2034" s="72" t="b">
        <v>0</v>
      </c>
      <c r="AG2034" s="72" t="s">
        <v>235</v>
      </c>
      <c r="AH2034" s="72"/>
      <c r="AI2034" s="78" t="s">
        <v>230</v>
      </c>
      <c r="AJ2034" s="72" t="b">
        <v>0</v>
      </c>
      <c r="AK2034" s="72">
        <v>0</v>
      </c>
      <c r="AL2034" s="78" t="s">
        <v>230</v>
      </c>
      <c r="AM2034" s="72" t="s">
        <v>238</v>
      </c>
      <c r="AN2034" s="72" t="b">
        <v>0</v>
      </c>
      <c r="AO2034" s="78" t="s">
        <v>16284</v>
      </c>
      <c r="AP2034" s="72" t="s">
        <v>179</v>
      </c>
      <c r="AQ2034" s="72">
        <v>0</v>
      </c>
      <c r="AR2034" s="72">
        <v>0</v>
      </c>
      <c r="AS2034" s="72"/>
      <c r="AT2034" s="72"/>
      <c r="AU2034" s="72"/>
      <c r="AV2034" s="72"/>
      <c r="AW2034" s="72"/>
      <c r="AX2034" s="72"/>
      <c r="AY2034" s="72"/>
      <c r="AZ2034" s="72"/>
    </row>
    <row r="2035" spans="1:52" x14ac:dyDescent="0.35">
      <c r="A2035" s="70" t="s">
        <v>2034</v>
      </c>
      <c r="B2035" s="70" t="s">
        <v>216</v>
      </c>
      <c r="C2035" s="83"/>
      <c r="D2035" s="84"/>
      <c r="E2035" s="85"/>
      <c r="F2035" s="86"/>
      <c r="G2035" s="83"/>
      <c r="H2035" s="81"/>
      <c r="I2035" s="87"/>
      <c r="J2035" s="87"/>
      <c r="K2035" s="36"/>
      <c r="L2035" s="90"/>
      <c r="M2035" s="90"/>
      <c r="N2035" s="89"/>
      <c r="O2035" s="72" t="s">
        <v>217</v>
      </c>
      <c r="P2035" s="74">
        <v>42826.705509259256</v>
      </c>
      <c r="Q2035" s="72" t="s">
        <v>4171</v>
      </c>
      <c r="R2035" s="76" t="s">
        <v>6342</v>
      </c>
      <c r="S2035" s="72" t="s">
        <v>226</v>
      </c>
      <c r="T2035" s="72"/>
      <c r="U2035" s="72"/>
      <c r="V2035" s="76" t="s">
        <v>10193</v>
      </c>
      <c r="W2035" s="74">
        <v>42826.705509259256</v>
      </c>
      <c r="X2035" s="76" t="s">
        <v>12327</v>
      </c>
      <c r="Y2035" s="72"/>
      <c r="Z2035" s="72"/>
      <c r="AA2035" s="78" t="s">
        <v>16284</v>
      </c>
      <c r="AB2035" s="72"/>
      <c r="AC2035" s="72" t="b">
        <v>0</v>
      </c>
      <c r="AD2035" s="72">
        <v>0</v>
      </c>
      <c r="AE2035" s="78" t="s">
        <v>230</v>
      </c>
      <c r="AF2035" s="72" t="b">
        <v>0</v>
      </c>
      <c r="AG2035" s="72" t="s">
        <v>235</v>
      </c>
      <c r="AH2035" s="72"/>
      <c r="AI2035" s="78" t="s">
        <v>230</v>
      </c>
      <c r="AJ2035" s="72" t="b">
        <v>0</v>
      </c>
      <c r="AK2035" s="72">
        <v>0</v>
      </c>
      <c r="AL2035" s="78" t="s">
        <v>230</v>
      </c>
      <c r="AM2035" s="72" t="s">
        <v>238</v>
      </c>
      <c r="AN2035" s="72" t="b">
        <v>0</v>
      </c>
      <c r="AO2035" s="78" t="s">
        <v>16284</v>
      </c>
      <c r="AP2035" s="72" t="s">
        <v>179</v>
      </c>
      <c r="AQ2035" s="72">
        <v>0</v>
      </c>
      <c r="AR2035" s="72">
        <v>0</v>
      </c>
      <c r="AS2035" s="72"/>
      <c r="AT2035" s="72"/>
      <c r="AU2035" s="72"/>
      <c r="AV2035" s="72"/>
      <c r="AW2035" s="72"/>
      <c r="AX2035" s="72"/>
      <c r="AY2035" s="72"/>
      <c r="AZ2035" s="72"/>
    </row>
    <row r="2036" spans="1:52" x14ac:dyDescent="0.35">
      <c r="A2036" s="70" t="s">
        <v>2035</v>
      </c>
      <c r="B2036" s="70" t="s">
        <v>2874</v>
      </c>
      <c r="C2036" s="83"/>
      <c r="D2036" s="84"/>
      <c r="E2036" s="85"/>
      <c r="F2036" s="86"/>
      <c r="G2036" s="83"/>
      <c r="H2036" s="81"/>
      <c r="I2036" s="87"/>
      <c r="J2036" s="87"/>
      <c r="K2036" s="36"/>
      <c r="L2036" s="90"/>
      <c r="M2036" s="90"/>
      <c r="N2036" s="89"/>
      <c r="O2036" s="72" t="s">
        <v>217</v>
      </c>
      <c r="P2036" s="74">
        <v>42826.478252314817</v>
      </c>
      <c r="Q2036" s="72" t="s">
        <v>4172</v>
      </c>
      <c r="R2036" s="76" t="s">
        <v>6957</v>
      </c>
      <c r="S2036" s="72" t="s">
        <v>674</v>
      </c>
      <c r="T2036" s="72"/>
      <c r="U2036" s="76" t="s">
        <v>8980</v>
      </c>
      <c r="V2036" s="76" t="s">
        <v>8980</v>
      </c>
      <c r="W2036" s="74">
        <v>42826.478252314817</v>
      </c>
      <c r="X2036" s="76" t="s">
        <v>12328</v>
      </c>
      <c r="Y2036" s="72"/>
      <c r="Z2036" s="72"/>
      <c r="AA2036" s="78" t="s">
        <v>16285</v>
      </c>
      <c r="AB2036" s="72"/>
      <c r="AC2036" s="72" t="b">
        <v>0</v>
      </c>
      <c r="AD2036" s="72">
        <v>200</v>
      </c>
      <c r="AE2036" s="78" t="s">
        <v>230</v>
      </c>
      <c r="AF2036" s="72" t="b">
        <v>0</v>
      </c>
      <c r="AG2036" s="72" t="s">
        <v>231</v>
      </c>
      <c r="AH2036" s="72"/>
      <c r="AI2036" s="78" t="s">
        <v>230</v>
      </c>
      <c r="AJ2036" s="72" t="b">
        <v>0</v>
      </c>
      <c r="AK2036" s="72">
        <v>124</v>
      </c>
      <c r="AL2036" s="78" t="s">
        <v>230</v>
      </c>
      <c r="AM2036" s="72" t="s">
        <v>18980</v>
      </c>
      <c r="AN2036" s="72" t="b">
        <v>0</v>
      </c>
      <c r="AO2036" s="78" t="s">
        <v>16285</v>
      </c>
      <c r="AP2036" s="72" t="s">
        <v>250</v>
      </c>
      <c r="AQ2036" s="72">
        <v>0</v>
      </c>
      <c r="AR2036" s="72">
        <v>0</v>
      </c>
      <c r="AS2036" s="72"/>
      <c r="AT2036" s="72"/>
      <c r="AU2036" s="72"/>
      <c r="AV2036" s="72"/>
      <c r="AW2036" s="72"/>
      <c r="AX2036" s="72"/>
      <c r="AY2036" s="72"/>
      <c r="AZ2036" s="72"/>
    </row>
    <row r="2037" spans="1:52" x14ac:dyDescent="0.35">
      <c r="A2037" s="70" t="s">
        <v>2036</v>
      </c>
      <c r="B2037" s="70" t="s">
        <v>2874</v>
      </c>
      <c r="C2037" s="83"/>
      <c r="D2037" s="84"/>
      <c r="E2037" s="85"/>
      <c r="F2037" s="86"/>
      <c r="G2037" s="83"/>
      <c r="H2037" s="81"/>
      <c r="I2037" s="87"/>
      <c r="J2037" s="87"/>
      <c r="K2037" s="36"/>
      <c r="L2037" s="90"/>
      <c r="M2037" s="90"/>
      <c r="N2037" s="89"/>
      <c r="O2037" s="72" t="s">
        <v>217</v>
      </c>
      <c r="P2037" s="74">
        <v>42826.706331018519</v>
      </c>
      <c r="Q2037" s="72" t="s">
        <v>4173</v>
      </c>
      <c r="R2037" s="76" t="s">
        <v>6957</v>
      </c>
      <c r="S2037" s="72" t="s">
        <v>674</v>
      </c>
      <c r="T2037" s="72"/>
      <c r="U2037" s="72"/>
      <c r="V2037" s="76" t="s">
        <v>10194</v>
      </c>
      <c r="W2037" s="74">
        <v>42826.706331018519</v>
      </c>
      <c r="X2037" s="76" t="s">
        <v>12329</v>
      </c>
      <c r="Y2037" s="72"/>
      <c r="Z2037" s="72"/>
      <c r="AA2037" s="78" t="s">
        <v>16286</v>
      </c>
      <c r="AB2037" s="72"/>
      <c r="AC2037" s="72" t="b">
        <v>0</v>
      </c>
      <c r="AD2037" s="72">
        <v>0</v>
      </c>
      <c r="AE2037" s="78" t="s">
        <v>230</v>
      </c>
      <c r="AF2037" s="72" t="b">
        <v>0</v>
      </c>
      <c r="AG2037" s="72" t="s">
        <v>231</v>
      </c>
      <c r="AH2037" s="72"/>
      <c r="AI2037" s="78" t="s">
        <v>230</v>
      </c>
      <c r="AJ2037" s="72" t="b">
        <v>0</v>
      </c>
      <c r="AK2037" s="72">
        <v>124</v>
      </c>
      <c r="AL2037" s="78" t="s">
        <v>16285</v>
      </c>
      <c r="AM2037" s="72" t="s">
        <v>246</v>
      </c>
      <c r="AN2037" s="72" t="b">
        <v>0</v>
      </c>
      <c r="AO2037" s="78" t="s">
        <v>16285</v>
      </c>
      <c r="AP2037" s="72" t="s">
        <v>179</v>
      </c>
      <c r="AQ2037" s="72">
        <v>0</v>
      </c>
      <c r="AR2037" s="72">
        <v>0</v>
      </c>
      <c r="AS2037" s="72"/>
      <c r="AT2037" s="72"/>
      <c r="AU2037" s="72"/>
      <c r="AV2037" s="72"/>
      <c r="AW2037" s="72"/>
      <c r="AX2037" s="72"/>
      <c r="AY2037" s="72"/>
      <c r="AZ2037" s="72"/>
    </row>
    <row r="2038" spans="1:52" x14ac:dyDescent="0.35">
      <c r="A2038" s="70" t="s">
        <v>2036</v>
      </c>
      <c r="B2038" s="70" t="s">
        <v>2035</v>
      </c>
      <c r="C2038" s="83"/>
      <c r="D2038" s="84"/>
      <c r="E2038" s="85"/>
      <c r="F2038" s="86"/>
      <c r="G2038" s="83"/>
      <c r="H2038" s="81"/>
      <c r="I2038" s="87"/>
      <c r="J2038" s="87"/>
      <c r="K2038" s="36"/>
      <c r="L2038" s="90"/>
      <c r="M2038" s="90"/>
      <c r="N2038" s="89"/>
      <c r="O2038" s="72" t="s">
        <v>217</v>
      </c>
      <c r="P2038" s="74">
        <v>42826.706331018519</v>
      </c>
      <c r="Q2038" s="72" t="s">
        <v>4173</v>
      </c>
      <c r="R2038" s="76" t="s">
        <v>6957</v>
      </c>
      <c r="S2038" s="72" t="s">
        <v>674</v>
      </c>
      <c r="T2038" s="72"/>
      <c r="U2038" s="72"/>
      <c r="V2038" s="76" t="s">
        <v>10194</v>
      </c>
      <c r="W2038" s="74">
        <v>42826.706331018519</v>
      </c>
      <c r="X2038" s="76" t="s">
        <v>12329</v>
      </c>
      <c r="Y2038" s="72"/>
      <c r="Z2038" s="72"/>
      <c r="AA2038" s="78" t="s">
        <v>16286</v>
      </c>
      <c r="AB2038" s="72"/>
      <c r="AC2038" s="72" t="b">
        <v>0</v>
      </c>
      <c r="AD2038" s="72">
        <v>0</v>
      </c>
      <c r="AE2038" s="78" t="s">
        <v>230</v>
      </c>
      <c r="AF2038" s="72" t="b">
        <v>0</v>
      </c>
      <c r="AG2038" s="72" t="s">
        <v>231</v>
      </c>
      <c r="AH2038" s="72"/>
      <c r="AI2038" s="78" t="s">
        <v>230</v>
      </c>
      <c r="AJ2038" s="72" t="b">
        <v>0</v>
      </c>
      <c r="AK2038" s="72">
        <v>124</v>
      </c>
      <c r="AL2038" s="78" t="s">
        <v>16285</v>
      </c>
      <c r="AM2038" s="72" t="s">
        <v>246</v>
      </c>
      <c r="AN2038" s="72" t="b">
        <v>0</v>
      </c>
      <c r="AO2038" s="78" t="s">
        <v>16285</v>
      </c>
      <c r="AP2038" s="72" t="s">
        <v>179</v>
      </c>
      <c r="AQ2038" s="72">
        <v>0</v>
      </c>
      <c r="AR2038" s="72">
        <v>0</v>
      </c>
      <c r="AS2038" s="72"/>
      <c r="AT2038" s="72"/>
      <c r="AU2038" s="72"/>
      <c r="AV2038" s="72"/>
      <c r="AW2038" s="72"/>
      <c r="AX2038" s="72"/>
      <c r="AY2038" s="72"/>
      <c r="AZ2038" s="72"/>
    </row>
    <row r="2039" spans="1:52" x14ac:dyDescent="0.35">
      <c r="A2039" s="70" t="s">
        <v>2037</v>
      </c>
      <c r="B2039" s="70" t="s">
        <v>2037</v>
      </c>
      <c r="C2039" s="83"/>
      <c r="D2039" s="84"/>
      <c r="E2039" s="85"/>
      <c r="F2039" s="86"/>
      <c r="G2039" s="83"/>
      <c r="H2039" s="81"/>
      <c r="I2039" s="87"/>
      <c r="J2039" s="87"/>
      <c r="K2039" s="36"/>
      <c r="L2039" s="90"/>
      <c r="M2039" s="90"/>
      <c r="N2039" s="89"/>
      <c r="O2039" s="72" t="s">
        <v>179</v>
      </c>
      <c r="P2039" s="74">
        <v>42826.707268518519</v>
      </c>
      <c r="Q2039" s="72" t="s">
        <v>4174</v>
      </c>
      <c r="R2039" s="72" t="s">
        <v>6958</v>
      </c>
      <c r="S2039" s="72" t="s">
        <v>8546</v>
      </c>
      <c r="T2039" s="72"/>
      <c r="U2039" s="72"/>
      <c r="V2039" s="76" t="s">
        <v>10195</v>
      </c>
      <c r="W2039" s="74">
        <v>42826.707268518519</v>
      </c>
      <c r="X2039" s="76" t="s">
        <v>12330</v>
      </c>
      <c r="Y2039" s="72"/>
      <c r="Z2039" s="72"/>
      <c r="AA2039" s="78" t="s">
        <v>16287</v>
      </c>
      <c r="AB2039" s="72"/>
      <c r="AC2039" s="72" t="b">
        <v>0</v>
      </c>
      <c r="AD2039" s="72">
        <v>0</v>
      </c>
      <c r="AE2039" s="78" t="s">
        <v>230</v>
      </c>
      <c r="AF2039" s="72" t="b">
        <v>0</v>
      </c>
      <c r="AG2039" s="72" t="s">
        <v>231</v>
      </c>
      <c r="AH2039" s="72"/>
      <c r="AI2039" s="78" t="s">
        <v>230</v>
      </c>
      <c r="AJ2039" s="72" t="b">
        <v>0</v>
      </c>
      <c r="AK2039" s="72">
        <v>0</v>
      </c>
      <c r="AL2039" s="78" t="s">
        <v>230</v>
      </c>
      <c r="AM2039" s="72" t="s">
        <v>686</v>
      </c>
      <c r="AN2039" s="72" t="b">
        <v>0</v>
      </c>
      <c r="AO2039" s="78" t="s">
        <v>16287</v>
      </c>
      <c r="AP2039" s="72" t="s">
        <v>179</v>
      </c>
      <c r="AQ2039" s="72">
        <v>0</v>
      </c>
      <c r="AR2039" s="72">
        <v>0</v>
      </c>
      <c r="AS2039" s="72"/>
      <c r="AT2039" s="72"/>
      <c r="AU2039" s="72"/>
      <c r="AV2039" s="72"/>
      <c r="AW2039" s="72"/>
      <c r="AX2039" s="72"/>
      <c r="AY2039" s="72"/>
      <c r="AZ2039" s="72"/>
    </row>
    <row r="2040" spans="1:52" x14ac:dyDescent="0.35">
      <c r="A2040" s="70" t="s">
        <v>2038</v>
      </c>
      <c r="B2040" s="70" t="s">
        <v>2222</v>
      </c>
      <c r="C2040" s="83"/>
      <c r="D2040" s="84"/>
      <c r="E2040" s="85"/>
      <c r="F2040" s="86"/>
      <c r="G2040" s="83"/>
      <c r="H2040" s="81"/>
      <c r="I2040" s="87"/>
      <c r="J2040" s="87"/>
      <c r="K2040" s="36"/>
      <c r="L2040" s="90"/>
      <c r="M2040" s="90"/>
      <c r="N2040" s="89"/>
      <c r="O2040" s="72" t="s">
        <v>217</v>
      </c>
      <c r="P2040" s="74">
        <v>42826.70821759259</v>
      </c>
      <c r="Q2040" s="72" t="s">
        <v>4175</v>
      </c>
      <c r="R2040" s="76" t="s">
        <v>6948</v>
      </c>
      <c r="S2040" s="72" t="s">
        <v>226</v>
      </c>
      <c r="T2040" s="72"/>
      <c r="U2040" s="72"/>
      <c r="V2040" s="76" t="s">
        <v>10196</v>
      </c>
      <c r="W2040" s="74">
        <v>42826.70821759259</v>
      </c>
      <c r="X2040" s="76" t="s">
        <v>12331</v>
      </c>
      <c r="Y2040" s="72"/>
      <c r="Z2040" s="72"/>
      <c r="AA2040" s="78" t="s">
        <v>16288</v>
      </c>
      <c r="AB2040" s="72"/>
      <c r="AC2040" s="72" t="b">
        <v>0</v>
      </c>
      <c r="AD2040" s="72">
        <v>0</v>
      </c>
      <c r="AE2040" s="78" t="s">
        <v>230</v>
      </c>
      <c r="AF2040" s="72" t="b">
        <v>0</v>
      </c>
      <c r="AG2040" s="72" t="s">
        <v>235</v>
      </c>
      <c r="AH2040" s="72"/>
      <c r="AI2040" s="78" t="s">
        <v>230</v>
      </c>
      <c r="AJ2040" s="72" t="b">
        <v>0</v>
      </c>
      <c r="AK2040" s="72">
        <v>0</v>
      </c>
      <c r="AL2040" s="78" t="s">
        <v>230</v>
      </c>
      <c r="AM2040" s="72" t="s">
        <v>238</v>
      </c>
      <c r="AN2040" s="72" t="b">
        <v>0</v>
      </c>
      <c r="AO2040" s="78" t="s">
        <v>16288</v>
      </c>
      <c r="AP2040" s="72" t="s">
        <v>179</v>
      </c>
      <c r="AQ2040" s="72">
        <v>0</v>
      </c>
      <c r="AR2040" s="72">
        <v>0</v>
      </c>
      <c r="AS2040" s="72"/>
      <c r="AT2040" s="72"/>
      <c r="AU2040" s="72"/>
      <c r="AV2040" s="72"/>
      <c r="AW2040" s="72"/>
      <c r="AX2040" s="72"/>
      <c r="AY2040" s="72"/>
      <c r="AZ2040" s="72"/>
    </row>
    <row r="2041" spans="1:52" x14ac:dyDescent="0.35">
      <c r="A2041" s="70" t="s">
        <v>2038</v>
      </c>
      <c r="B2041" s="70" t="s">
        <v>216</v>
      </c>
      <c r="C2041" s="83"/>
      <c r="D2041" s="84"/>
      <c r="E2041" s="85"/>
      <c r="F2041" s="86"/>
      <c r="G2041" s="83"/>
      <c r="H2041" s="81"/>
      <c r="I2041" s="87"/>
      <c r="J2041" s="87"/>
      <c r="K2041" s="36"/>
      <c r="L2041" s="90"/>
      <c r="M2041" s="90"/>
      <c r="N2041" s="89"/>
      <c r="O2041" s="72" t="s">
        <v>217</v>
      </c>
      <c r="P2041" s="74">
        <v>42826.70821759259</v>
      </c>
      <c r="Q2041" s="72" t="s">
        <v>4175</v>
      </c>
      <c r="R2041" s="76" t="s">
        <v>6948</v>
      </c>
      <c r="S2041" s="72" t="s">
        <v>226</v>
      </c>
      <c r="T2041" s="72"/>
      <c r="U2041" s="72"/>
      <c r="V2041" s="76" t="s">
        <v>10196</v>
      </c>
      <c r="W2041" s="74">
        <v>42826.70821759259</v>
      </c>
      <c r="X2041" s="76" t="s">
        <v>12331</v>
      </c>
      <c r="Y2041" s="72"/>
      <c r="Z2041" s="72"/>
      <c r="AA2041" s="78" t="s">
        <v>16288</v>
      </c>
      <c r="AB2041" s="72"/>
      <c r="AC2041" s="72" t="b">
        <v>0</v>
      </c>
      <c r="AD2041" s="72">
        <v>0</v>
      </c>
      <c r="AE2041" s="78" t="s">
        <v>230</v>
      </c>
      <c r="AF2041" s="72" t="b">
        <v>0</v>
      </c>
      <c r="AG2041" s="72" t="s">
        <v>235</v>
      </c>
      <c r="AH2041" s="72"/>
      <c r="AI2041" s="78" t="s">
        <v>230</v>
      </c>
      <c r="AJ2041" s="72" t="b">
        <v>0</v>
      </c>
      <c r="AK2041" s="72">
        <v>0</v>
      </c>
      <c r="AL2041" s="78" t="s">
        <v>230</v>
      </c>
      <c r="AM2041" s="72" t="s">
        <v>238</v>
      </c>
      <c r="AN2041" s="72" t="b">
        <v>0</v>
      </c>
      <c r="AO2041" s="78" t="s">
        <v>16288</v>
      </c>
      <c r="AP2041" s="72" t="s">
        <v>179</v>
      </c>
      <c r="AQ2041" s="72">
        <v>0</v>
      </c>
      <c r="AR2041" s="72">
        <v>0</v>
      </c>
      <c r="AS2041" s="72"/>
      <c r="AT2041" s="72"/>
      <c r="AU2041" s="72"/>
      <c r="AV2041" s="72"/>
      <c r="AW2041" s="72"/>
      <c r="AX2041" s="72"/>
      <c r="AY2041" s="72"/>
      <c r="AZ2041" s="72"/>
    </row>
    <row r="2042" spans="1:52" x14ac:dyDescent="0.35">
      <c r="A2042" s="70" t="s">
        <v>2039</v>
      </c>
      <c r="B2042" s="70" t="s">
        <v>2734</v>
      </c>
      <c r="C2042" s="83"/>
      <c r="D2042" s="84"/>
      <c r="E2042" s="85"/>
      <c r="F2042" s="86"/>
      <c r="G2042" s="83"/>
      <c r="H2042" s="81"/>
      <c r="I2042" s="87"/>
      <c r="J2042" s="87"/>
      <c r="K2042" s="36"/>
      <c r="L2042" s="90"/>
      <c r="M2042" s="90"/>
      <c r="N2042" s="89"/>
      <c r="O2042" s="72" t="s">
        <v>217</v>
      </c>
      <c r="P2042" s="74">
        <v>42826.712523148148</v>
      </c>
      <c r="Q2042" s="72" t="s">
        <v>4176</v>
      </c>
      <c r="R2042" s="76" t="s">
        <v>6342</v>
      </c>
      <c r="S2042" s="72" t="s">
        <v>226</v>
      </c>
      <c r="T2042" s="72"/>
      <c r="U2042" s="72"/>
      <c r="V2042" s="76" t="s">
        <v>10197</v>
      </c>
      <c r="W2042" s="74">
        <v>42826.712523148148</v>
      </c>
      <c r="X2042" s="76" t="s">
        <v>12332</v>
      </c>
      <c r="Y2042" s="72"/>
      <c r="Z2042" s="72"/>
      <c r="AA2042" s="78" t="s">
        <v>16289</v>
      </c>
      <c r="AB2042" s="72"/>
      <c r="AC2042" s="72" t="b">
        <v>0</v>
      </c>
      <c r="AD2042" s="72">
        <v>0</v>
      </c>
      <c r="AE2042" s="78" t="s">
        <v>230</v>
      </c>
      <c r="AF2042" s="72" t="b">
        <v>0</v>
      </c>
      <c r="AG2042" s="72" t="s">
        <v>235</v>
      </c>
      <c r="AH2042" s="72"/>
      <c r="AI2042" s="78" t="s">
        <v>230</v>
      </c>
      <c r="AJ2042" s="72" t="b">
        <v>0</v>
      </c>
      <c r="AK2042" s="72">
        <v>0</v>
      </c>
      <c r="AL2042" s="78" t="s">
        <v>230</v>
      </c>
      <c r="AM2042" s="72" t="s">
        <v>238</v>
      </c>
      <c r="AN2042" s="72" t="b">
        <v>0</v>
      </c>
      <c r="AO2042" s="78" t="s">
        <v>16289</v>
      </c>
      <c r="AP2042" s="72" t="s">
        <v>179</v>
      </c>
      <c r="AQ2042" s="72">
        <v>0</v>
      </c>
      <c r="AR2042" s="72">
        <v>0</v>
      </c>
      <c r="AS2042" s="72"/>
      <c r="AT2042" s="72"/>
      <c r="AU2042" s="72"/>
      <c r="AV2042" s="72"/>
      <c r="AW2042" s="72"/>
      <c r="AX2042" s="72"/>
      <c r="AY2042" s="72"/>
      <c r="AZ2042" s="72"/>
    </row>
    <row r="2043" spans="1:52" x14ac:dyDescent="0.35">
      <c r="A2043" s="70" t="s">
        <v>2039</v>
      </c>
      <c r="B2043" s="70" t="s">
        <v>216</v>
      </c>
      <c r="C2043" s="83"/>
      <c r="D2043" s="84"/>
      <c r="E2043" s="85"/>
      <c r="F2043" s="86"/>
      <c r="G2043" s="83"/>
      <c r="H2043" s="81"/>
      <c r="I2043" s="87"/>
      <c r="J2043" s="87"/>
      <c r="K2043" s="36"/>
      <c r="L2043" s="90"/>
      <c r="M2043" s="90"/>
      <c r="N2043" s="89"/>
      <c r="O2043" s="72" t="s">
        <v>217</v>
      </c>
      <c r="P2043" s="74">
        <v>42826.712523148148</v>
      </c>
      <c r="Q2043" s="72" t="s">
        <v>4176</v>
      </c>
      <c r="R2043" s="76" t="s">
        <v>6342</v>
      </c>
      <c r="S2043" s="72" t="s">
        <v>226</v>
      </c>
      <c r="T2043" s="72"/>
      <c r="U2043" s="72"/>
      <c r="V2043" s="76" t="s">
        <v>10197</v>
      </c>
      <c r="W2043" s="74">
        <v>42826.712523148148</v>
      </c>
      <c r="X2043" s="76" t="s">
        <v>12332</v>
      </c>
      <c r="Y2043" s="72"/>
      <c r="Z2043" s="72"/>
      <c r="AA2043" s="78" t="s">
        <v>16289</v>
      </c>
      <c r="AB2043" s="72"/>
      <c r="AC2043" s="72" t="b">
        <v>0</v>
      </c>
      <c r="AD2043" s="72">
        <v>0</v>
      </c>
      <c r="AE2043" s="78" t="s">
        <v>230</v>
      </c>
      <c r="AF2043" s="72" t="b">
        <v>0</v>
      </c>
      <c r="AG2043" s="72" t="s">
        <v>235</v>
      </c>
      <c r="AH2043" s="72"/>
      <c r="AI2043" s="78" t="s">
        <v>230</v>
      </c>
      <c r="AJ2043" s="72" t="b">
        <v>0</v>
      </c>
      <c r="AK2043" s="72">
        <v>0</v>
      </c>
      <c r="AL2043" s="78" t="s">
        <v>230</v>
      </c>
      <c r="AM2043" s="72" t="s">
        <v>238</v>
      </c>
      <c r="AN2043" s="72" t="b">
        <v>0</v>
      </c>
      <c r="AO2043" s="78" t="s">
        <v>16289</v>
      </c>
      <c r="AP2043" s="72" t="s">
        <v>179</v>
      </c>
      <c r="AQ2043" s="72">
        <v>0</v>
      </c>
      <c r="AR2043" s="72">
        <v>0</v>
      </c>
      <c r="AS2043" s="72"/>
      <c r="AT2043" s="72"/>
      <c r="AU2043" s="72"/>
      <c r="AV2043" s="72"/>
      <c r="AW2043" s="72"/>
      <c r="AX2043" s="72"/>
      <c r="AY2043" s="72"/>
      <c r="AZ2043" s="72"/>
    </row>
    <row r="2044" spans="1:52" x14ac:dyDescent="0.35">
      <c r="A2044" s="70" t="s">
        <v>2040</v>
      </c>
      <c r="B2044" s="70" t="s">
        <v>2040</v>
      </c>
      <c r="C2044" s="83"/>
      <c r="D2044" s="84"/>
      <c r="E2044" s="85"/>
      <c r="F2044" s="86"/>
      <c r="G2044" s="83"/>
      <c r="H2044" s="81"/>
      <c r="I2044" s="87"/>
      <c r="J2044" s="87"/>
      <c r="K2044" s="36"/>
      <c r="L2044" s="90"/>
      <c r="M2044" s="90"/>
      <c r="N2044" s="89"/>
      <c r="O2044" s="72" t="s">
        <v>179</v>
      </c>
      <c r="P2044" s="74">
        <v>42825.78702546296</v>
      </c>
      <c r="Q2044" s="72" t="s">
        <v>4177</v>
      </c>
      <c r="R2044" s="76" t="s">
        <v>6959</v>
      </c>
      <c r="S2044" s="72" t="s">
        <v>220</v>
      </c>
      <c r="T2044" s="72"/>
      <c r="U2044" s="72"/>
      <c r="V2044" s="76" t="s">
        <v>10198</v>
      </c>
      <c r="W2044" s="74">
        <v>42825.78702546296</v>
      </c>
      <c r="X2044" s="76" t="s">
        <v>12333</v>
      </c>
      <c r="Y2044" s="72"/>
      <c r="Z2044" s="72"/>
      <c r="AA2044" s="78" t="s">
        <v>16290</v>
      </c>
      <c r="AB2044" s="72"/>
      <c r="AC2044" s="72" t="b">
        <v>0</v>
      </c>
      <c r="AD2044" s="72">
        <v>0</v>
      </c>
      <c r="AE2044" s="78" t="s">
        <v>230</v>
      </c>
      <c r="AF2044" s="72" t="b">
        <v>0</v>
      </c>
      <c r="AG2044" s="72" t="s">
        <v>233</v>
      </c>
      <c r="AH2044" s="72"/>
      <c r="AI2044" s="78" t="s">
        <v>230</v>
      </c>
      <c r="AJ2044" s="72" t="b">
        <v>0</v>
      </c>
      <c r="AK2044" s="72">
        <v>0</v>
      </c>
      <c r="AL2044" s="78" t="s">
        <v>230</v>
      </c>
      <c r="AM2044" s="72" t="s">
        <v>238</v>
      </c>
      <c r="AN2044" s="72" t="b">
        <v>0</v>
      </c>
      <c r="AO2044" s="78" t="s">
        <v>16290</v>
      </c>
      <c r="AP2044" s="72" t="s">
        <v>179</v>
      </c>
      <c r="AQ2044" s="72">
        <v>0</v>
      </c>
      <c r="AR2044" s="72">
        <v>0</v>
      </c>
      <c r="AS2044" s="72"/>
      <c r="AT2044" s="72"/>
      <c r="AU2044" s="72"/>
      <c r="AV2044" s="72"/>
      <c r="AW2044" s="72"/>
      <c r="AX2044" s="72"/>
      <c r="AY2044" s="72"/>
      <c r="AZ2044" s="72"/>
    </row>
    <row r="2045" spans="1:52" x14ac:dyDescent="0.35">
      <c r="A2045" s="70" t="s">
        <v>2040</v>
      </c>
      <c r="B2045" s="70" t="s">
        <v>2040</v>
      </c>
      <c r="C2045" s="83"/>
      <c r="D2045" s="84"/>
      <c r="E2045" s="85"/>
      <c r="F2045" s="86"/>
      <c r="G2045" s="83"/>
      <c r="H2045" s="81"/>
      <c r="I2045" s="87"/>
      <c r="J2045" s="87"/>
      <c r="K2045" s="36"/>
      <c r="L2045" s="90"/>
      <c r="M2045" s="90"/>
      <c r="N2045" s="89"/>
      <c r="O2045" s="72" t="s">
        <v>179</v>
      </c>
      <c r="P2045" s="74">
        <v>42825.787789351853</v>
      </c>
      <c r="Q2045" s="72" t="s">
        <v>4178</v>
      </c>
      <c r="R2045" s="76" t="s">
        <v>6960</v>
      </c>
      <c r="S2045" s="72" t="s">
        <v>220</v>
      </c>
      <c r="T2045" s="72"/>
      <c r="U2045" s="72"/>
      <c r="V2045" s="76" t="s">
        <v>10198</v>
      </c>
      <c r="W2045" s="74">
        <v>42825.787789351853</v>
      </c>
      <c r="X2045" s="76" t="s">
        <v>12334</v>
      </c>
      <c r="Y2045" s="72"/>
      <c r="Z2045" s="72"/>
      <c r="AA2045" s="78" t="s">
        <v>16291</v>
      </c>
      <c r="AB2045" s="72"/>
      <c r="AC2045" s="72" t="b">
        <v>0</v>
      </c>
      <c r="AD2045" s="72">
        <v>0</v>
      </c>
      <c r="AE2045" s="78" t="s">
        <v>230</v>
      </c>
      <c r="AF2045" s="72" t="b">
        <v>0</v>
      </c>
      <c r="AG2045" s="72" t="s">
        <v>233</v>
      </c>
      <c r="AH2045" s="72"/>
      <c r="AI2045" s="78" t="s">
        <v>230</v>
      </c>
      <c r="AJ2045" s="72" t="b">
        <v>0</v>
      </c>
      <c r="AK2045" s="72">
        <v>0</v>
      </c>
      <c r="AL2045" s="78" t="s">
        <v>230</v>
      </c>
      <c r="AM2045" s="72" t="s">
        <v>238</v>
      </c>
      <c r="AN2045" s="72" t="b">
        <v>0</v>
      </c>
      <c r="AO2045" s="78" t="s">
        <v>16291</v>
      </c>
      <c r="AP2045" s="72" t="s">
        <v>179</v>
      </c>
      <c r="AQ2045" s="72">
        <v>0</v>
      </c>
      <c r="AR2045" s="72">
        <v>0</v>
      </c>
      <c r="AS2045" s="72"/>
      <c r="AT2045" s="72"/>
      <c r="AU2045" s="72"/>
      <c r="AV2045" s="72"/>
      <c r="AW2045" s="72"/>
      <c r="AX2045" s="72"/>
      <c r="AY2045" s="72"/>
      <c r="AZ2045" s="72"/>
    </row>
    <row r="2046" spans="1:52" x14ac:dyDescent="0.35">
      <c r="A2046" s="70" t="s">
        <v>2040</v>
      </c>
      <c r="B2046" s="70" t="s">
        <v>2040</v>
      </c>
      <c r="C2046" s="83"/>
      <c r="D2046" s="84"/>
      <c r="E2046" s="85"/>
      <c r="F2046" s="86"/>
      <c r="G2046" s="83"/>
      <c r="H2046" s="81"/>
      <c r="I2046" s="87"/>
      <c r="J2046" s="87"/>
      <c r="K2046" s="36"/>
      <c r="L2046" s="90"/>
      <c r="M2046" s="90"/>
      <c r="N2046" s="89"/>
      <c r="O2046" s="72" t="s">
        <v>179</v>
      </c>
      <c r="P2046" s="74">
        <v>42825.792337962965</v>
      </c>
      <c r="Q2046" s="72" t="s">
        <v>4179</v>
      </c>
      <c r="R2046" s="76" t="s">
        <v>6961</v>
      </c>
      <c r="S2046" s="72" t="s">
        <v>220</v>
      </c>
      <c r="T2046" s="72"/>
      <c r="U2046" s="72"/>
      <c r="V2046" s="76" t="s">
        <v>10198</v>
      </c>
      <c r="W2046" s="74">
        <v>42825.792337962965</v>
      </c>
      <c r="X2046" s="76" t="s">
        <v>12335</v>
      </c>
      <c r="Y2046" s="72"/>
      <c r="Z2046" s="72"/>
      <c r="AA2046" s="78" t="s">
        <v>16292</v>
      </c>
      <c r="AB2046" s="72"/>
      <c r="AC2046" s="72" t="b">
        <v>0</v>
      </c>
      <c r="AD2046" s="72">
        <v>0</v>
      </c>
      <c r="AE2046" s="78" t="s">
        <v>230</v>
      </c>
      <c r="AF2046" s="72" t="b">
        <v>0</v>
      </c>
      <c r="AG2046" s="72" t="s">
        <v>233</v>
      </c>
      <c r="AH2046" s="72"/>
      <c r="AI2046" s="78" t="s">
        <v>230</v>
      </c>
      <c r="AJ2046" s="72" t="b">
        <v>0</v>
      </c>
      <c r="AK2046" s="72">
        <v>0</v>
      </c>
      <c r="AL2046" s="78" t="s">
        <v>230</v>
      </c>
      <c r="AM2046" s="72" t="s">
        <v>238</v>
      </c>
      <c r="AN2046" s="72" t="b">
        <v>0</v>
      </c>
      <c r="AO2046" s="78" t="s">
        <v>16292</v>
      </c>
      <c r="AP2046" s="72" t="s">
        <v>179</v>
      </c>
      <c r="AQ2046" s="72">
        <v>0</v>
      </c>
      <c r="AR2046" s="72">
        <v>0</v>
      </c>
      <c r="AS2046" s="72"/>
      <c r="AT2046" s="72"/>
      <c r="AU2046" s="72"/>
      <c r="AV2046" s="72"/>
      <c r="AW2046" s="72"/>
      <c r="AX2046" s="72"/>
      <c r="AY2046" s="72"/>
      <c r="AZ2046" s="72"/>
    </row>
    <row r="2047" spans="1:52" x14ac:dyDescent="0.35">
      <c r="A2047" s="70" t="s">
        <v>2040</v>
      </c>
      <c r="B2047" s="70" t="s">
        <v>2040</v>
      </c>
      <c r="C2047" s="83"/>
      <c r="D2047" s="84"/>
      <c r="E2047" s="85"/>
      <c r="F2047" s="86"/>
      <c r="G2047" s="83"/>
      <c r="H2047" s="81"/>
      <c r="I2047" s="87"/>
      <c r="J2047" s="87"/>
      <c r="K2047" s="36"/>
      <c r="L2047" s="90"/>
      <c r="M2047" s="90"/>
      <c r="N2047" s="89"/>
      <c r="O2047" s="72" t="s">
        <v>179</v>
      </c>
      <c r="P2047" s="74">
        <v>42825.810798611114</v>
      </c>
      <c r="Q2047" s="72" t="s">
        <v>4180</v>
      </c>
      <c r="R2047" s="76" t="s">
        <v>6962</v>
      </c>
      <c r="S2047" s="72" t="s">
        <v>220</v>
      </c>
      <c r="T2047" s="72"/>
      <c r="U2047" s="72"/>
      <c r="V2047" s="76" t="s">
        <v>10198</v>
      </c>
      <c r="W2047" s="74">
        <v>42825.810798611114</v>
      </c>
      <c r="X2047" s="76" t="s">
        <v>12336</v>
      </c>
      <c r="Y2047" s="72"/>
      <c r="Z2047" s="72"/>
      <c r="AA2047" s="78" t="s">
        <v>16293</v>
      </c>
      <c r="AB2047" s="72"/>
      <c r="AC2047" s="72" t="b">
        <v>0</v>
      </c>
      <c r="AD2047" s="72">
        <v>0</v>
      </c>
      <c r="AE2047" s="78" t="s">
        <v>230</v>
      </c>
      <c r="AF2047" s="72" t="b">
        <v>0</v>
      </c>
      <c r="AG2047" s="72" t="s">
        <v>233</v>
      </c>
      <c r="AH2047" s="72"/>
      <c r="AI2047" s="78" t="s">
        <v>230</v>
      </c>
      <c r="AJ2047" s="72" t="b">
        <v>0</v>
      </c>
      <c r="AK2047" s="72">
        <v>0</v>
      </c>
      <c r="AL2047" s="78" t="s">
        <v>230</v>
      </c>
      <c r="AM2047" s="72" t="s">
        <v>238</v>
      </c>
      <c r="AN2047" s="72" t="b">
        <v>0</v>
      </c>
      <c r="AO2047" s="78" t="s">
        <v>16293</v>
      </c>
      <c r="AP2047" s="72" t="s">
        <v>179</v>
      </c>
      <c r="AQ2047" s="72">
        <v>0</v>
      </c>
      <c r="AR2047" s="72">
        <v>0</v>
      </c>
      <c r="AS2047" s="72"/>
      <c r="AT2047" s="72"/>
      <c r="AU2047" s="72"/>
      <c r="AV2047" s="72"/>
      <c r="AW2047" s="72"/>
      <c r="AX2047" s="72"/>
      <c r="AY2047" s="72"/>
      <c r="AZ2047" s="72"/>
    </row>
    <row r="2048" spans="1:52" x14ac:dyDescent="0.35">
      <c r="A2048" s="70" t="s">
        <v>2040</v>
      </c>
      <c r="B2048" s="70" t="s">
        <v>2040</v>
      </c>
      <c r="C2048" s="83"/>
      <c r="D2048" s="84"/>
      <c r="E2048" s="85"/>
      <c r="F2048" s="86"/>
      <c r="G2048" s="83"/>
      <c r="H2048" s="81"/>
      <c r="I2048" s="87"/>
      <c r="J2048" s="87"/>
      <c r="K2048" s="36"/>
      <c r="L2048" s="90"/>
      <c r="M2048" s="90"/>
      <c r="N2048" s="89"/>
      <c r="O2048" s="72" t="s">
        <v>179</v>
      </c>
      <c r="P2048" s="74">
        <v>42826.693148148152</v>
      </c>
      <c r="Q2048" s="72" t="s">
        <v>4181</v>
      </c>
      <c r="R2048" s="76" t="s">
        <v>6963</v>
      </c>
      <c r="S2048" s="72" t="s">
        <v>220</v>
      </c>
      <c r="T2048" s="72"/>
      <c r="U2048" s="72"/>
      <c r="V2048" s="76" t="s">
        <v>10198</v>
      </c>
      <c r="W2048" s="74">
        <v>42826.693148148152</v>
      </c>
      <c r="X2048" s="76" t="s">
        <v>12337</v>
      </c>
      <c r="Y2048" s="72"/>
      <c r="Z2048" s="72"/>
      <c r="AA2048" s="78" t="s">
        <v>16294</v>
      </c>
      <c r="AB2048" s="72"/>
      <c r="AC2048" s="72" t="b">
        <v>0</v>
      </c>
      <c r="AD2048" s="72">
        <v>0</v>
      </c>
      <c r="AE2048" s="78" t="s">
        <v>230</v>
      </c>
      <c r="AF2048" s="72" t="b">
        <v>0</v>
      </c>
      <c r="AG2048" s="72" t="s">
        <v>233</v>
      </c>
      <c r="AH2048" s="72"/>
      <c r="AI2048" s="78" t="s">
        <v>230</v>
      </c>
      <c r="AJ2048" s="72" t="b">
        <v>0</v>
      </c>
      <c r="AK2048" s="72">
        <v>0</v>
      </c>
      <c r="AL2048" s="78" t="s">
        <v>230</v>
      </c>
      <c r="AM2048" s="72" t="s">
        <v>238</v>
      </c>
      <c r="AN2048" s="72" t="b">
        <v>0</v>
      </c>
      <c r="AO2048" s="78" t="s">
        <v>16294</v>
      </c>
      <c r="AP2048" s="72" t="s">
        <v>179</v>
      </c>
      <c r="AQ2048" s="72">
        <v>0</v>
      </c>
      <c r="AR2048" s="72">
        <v>0</v>
      </c>
      <c r="AS2048" s="72"/>
      <c r="AT2048" s="72"/>
      <c r="AU2048" s="72"/>
      <c r="AV2048" s="72"/>
      <c r="AW2048" s="72"/>
      <c r="AX2048" s="72"/>
      <c r="AY2048" s="72"/>
      <c r="AZ2048" s="72"/>
    </row>
    <row r="2049" spans="1:52" x14ac:dyDescent="0.35">
      <c r="A2049" s="70" t="s">
        <v>2040</v>
      </c>
      <c r="B2049" s="70" t="s">
        <v>2040</v>
      </c>
      <c r="C2049" s="83"/>
      <c r="D2049" s="84"/>
      <c r="E2049" s="85"/>
      <c r="F2049" s="86"/>
      <c r="G2049" s="83"/>
      <c r="H2049" s="81"/>
      <c r="I2049" s="87"/>
      <c r="J2049" s="87"/>
      <c r="K2049" s="36"/>
      <c r="L2049" s="90"/>
      <c r="M2049" s="90"/>
      <c r="N2049" s="89"/>
      <c r="O2049" s="72" t="s">
        <v>179</v>
      </c>
      <c r="P2049" s="74">
        <v>42826.693182870367</v>
      </c>
      <c r="Q2049" s="72" t="s">
        <v>4182</v>
      </c>
      <c r="R2049" s="76" t="s">
        <v>6964</v>
      </c>
      <c r="S2049" s="72" t="s">
        <v>220</v>
      </c>
      <c r="T2049" s="72"/>
      <c r="U2049" s="72"/>
      <c r="V2049" s="76" t="s">
        <v>10198</v>
      </c>
      <c r="W2049" s="74">
        <v>42826.693182870367</v>
      </c>
      <c r="X2049" s="76" t="s">
        <v>12338</v>
      </c>
      <c r="Y2049" s="72"/>
      <c r="Z2049" s="72"/>
      <c r="AA2049" s="78" t="s">
        <v>16295</v>
      </c>
      <c r="AB2049" s="72"/>
      <c r="AC2049" s="72" t="b">
        <v>0</v>
      </c>
      <c r="AD2049" s="72">
        <v>0</v>
      </c>
      <c r="AE2049" s="78" t="s">
        <v>230</v>
      </c>
      <c r="AF2049" s="72" t="b">
        <v>0</v>
      </c>
      <c r="AG2049" s="72" t="s">
        <v>231</v>
      </c>
      <c r="AH2049" s="72"/>
      <c r="AI2049" s="78" t="s">
        <v>230</v>
      </c>
      <c r="AJ2049" s="72" t="b">
        <v>0</v>
      </c>
      <c r="AK2049" s="72">
        <v>0</v>
      </c>
      <c r="AL2049" s="78" t="s">
        <v>230</v>
      </c>
      <c r="AM2049" s="72" t="s">
        <v>238</v>
      </c>
      <c r="AN2049" s="72" t="b">
        <v>0</v>
      </c>
      <c r="AO2049" s="78" t="s">
        <v>16295</v>
      </c>
      <c r="AP2049" s="72" t="s">
        <v>179</v>
      </c>
      <c r="AQ2049" s="72">
        <v>0</v>
      </c>
      <c r="AR2049" s="72">
        <v>0</v>
      </c>
      <c r="AS2049" s="72"/>
      <c r="AT2049" s="72"/>
      <c r="AU2049" s="72"/>
      <c r="AV2049" s="72"/>
      <c r="AW2049" s="72"/>
      <c r="AX2049" s="72"/>
      <c r="AY2049" s="72"/>
      <c r="AZ2049" s="72"/>
    </row>
    <row r="2050" spans="1:52" x14ac:dyDescent="0.35">
      <c r="A2050" s="70" t="s">
        <v>2040</v>
      </c>
      <c r="B2050" s="70" t="s">
        <v>2040</v>
      </c>
      <c r="C2050" s="83"/>
      <c r="D2050" s="84"/>
      <c r="E2050" s="85"/>
      <c r="F2050" s="86"/>
      <c r="G2050" s="83"/>
      <c r="H2050" s="81"/>
      <c r="I2050" s="87"/>
      <c r="J2050" s="87"/>
      <c r="K2050" s="36"/>
      <c r="L2050" s="90"/>
      <c r="M2050" s="90"/>
      <c r="N2050" s="89"/>
      <c r="O2050" s="72" t="s">
        <v>179</v>
      </c>
      <c r="P2050" s="74">
        <v>42826.715775462966</v>
      </c>
      <c r="Q2050" s="72" t="s">
        <v>4183</v>
      </c>
      <c r="R2050" s="76" t="s">
        <v>6965</v>
      </c>
      <c r="S2050" s="72" t="s">
        <v>220</v>
      </c>
      <c r="T2050" s="72"/>
      <c r="U2050" s="72"/>
      <c r="V2050" s="76" t="s">
        <v>10198</v>
      </c>
      <c r="W2050" s="74">
        <v>42826.715775462966</v>
      </c>
      <c r="X2050" s="76" t="s">
        <v>12339</v>
      </c>
      <c r="Y2050" s="72"/>
      <c r="Z2050" s="72"/>
      <c r="AA2050" s="78" t="s">
        <v>16296</v>
      </c>
      <c r="AB2050" s="72"/>
      <c r="AC2050" s="72" t="b">
        <v>0</v>
      </c>
      <c r="AD2050" s="72">
        <v>0</v>
      </c>
      <c r="AE2050" s="78" t="s">
        <v>230</v>
      </c>
      <c r="AF2050" s="72" t="b">
        <v>0</v>
      </c>
      <c r="AG2050" s="72" t="s">
        <v>231</v>
      </c>
      <c r="AH2050" s="72"/>
      <c r="AI2050" s="78" t="s">
        <v>230</v>
      </c>
      <c r="AJ2050" s="72" t="b">
        <v>0</v>
      </c>
      <c r="AK2050" s="72">
        <v>0</v>
      </c>
      <c r="AL2050" s="78" t="s">
        <v>230</v>
      </c>
      <c r="AM2050" s="72" t="s">
        <v>238</v>
      </c>
      <c r="AN2050" s="72" t="b">
        <v>0</v>
      </c>
      <c r="AO2050" s="78" t="s">
        <v>16296</v>
      </c>
      <c r="AP2050" s="72" t="s">
        <v>179</v>
      </c>
      <c r="AQ2050" s="72">
        <v>0</v>
      </c>
      <c r="AR2050" s="72">
        <v>0</v>
      </c>
      <c r="AS2050" s="72"/>
      <c r="AT2050" s="72"/>
      <c r="AU2050" s="72"/>
      <c r="AV2050" s="72"/>
      <c r="AW2050" s="72"/>
      <c r="AX2050" s="72"/>
      <c r="AY2050" s="72"/>
      <c r="AZ2050" s="72"/>
    </row>
    <row r="2051" spans="1:52" x14ac:dyDescent="0.35">
      <c r="A2051" s="70" t="s">
        <v>2041</v>
      </c>
      <c r="B2051" s="70" t="s">
        <v>2222</v>
      </c>
      <c r="C2051" s="83"/>
      <c r="D2051" s="84"/>
      <c r="E2051" s="85"/>
      <c r="F2051" s="86"/>
      <c r="G2051" s="83"/>
      <c r="H2051" s="81"/>
      <c r="I2051" s="87"/>
      <c r="J2051" s="87"/>
      <c r="K2051" s="36"/>
      <c r="L2051" s="90"/>
      <c r="M2051" s="90"/>
      <c r="N2051" s="89"/>
      <c r="O2051" s="72" t="s">
        <v>217</v>
      </c>
      <c r="P2051" s="74">
        <v>42826.716979166667</v>
      </c>
      <c r="Q2051" s="72" t="s">
        <v>4184</v>
      </c>
      <c r="R2051" s="76" t="s">
        <v>6948</v>
      </c>
      <c r="S2051" s="72" t="s">
        <v>226</v>
      </c>
      <c r="T2051" s="72"/>
      <c r="U2051" s="72"/>
      <c r="V2051" s="76" t="s">
        <v>10199</v>
      </c>
      <c r="W2051" s="74">
        <v>42826.716979166667</v>
      </c>
      <c r="X2051" s="76" t="s">
        <v>12340</v>
      </c>
      <c r="Y2051" s="72"/>
      <c r="Z2051" s="72"/>
      <c r="AA2051" s="78" t="s">
        <v>16297</v>
      </c>
      <c r="AB2051" s="72"/>
      <c r="AC2051" s="72" t="b">
        <v>0</v>
      </c>
      <c r="AD2051" s="72">
        <v>0</v>
      </c>
      <c r="AE2051" s="78" t="s">
        <v>230</v>
      </c>
      <c r="AF2051" s="72" t="b">
        <v>0</v>
      </c>
      <c r="AG2051" s="72" t="s">
        <v>235</v>
      </c>
      <c r="AH2051" s="72"/>
      <c r="AI2051" s="78" t="s">
        <v>230</v>
      </c>
      <c r="AJ2051" s="72" t="b">
        <v>0</v>
      </c>
      <c r="AK2051" s="72">
        <v>0</v>
      </c>
      <c r="AL2051" s="78" t="s">
        <v>230</v>
      </c>
      <c r="AM2051" s="72" t="s">
        <v>238</v>
      </c>
      <c r="AN2051" s="72" t="b">
        <v>0</v>
      </c>
      <c r="AO2051" s="78" t="s">
        <v>16297</v>
      </c>
      <c r="AP2051" s="72" t="s">
        <v>179</v>
      </c>
      <c r="AQ2051" s="72">
        <v>0</v>
      </c>
      <c r="AR2051" s="72">
        <v>0</v>
      </c>
      <c r="AS2051" s="72"/>
      <c r="AT2051" s="72"/>
      <c r="AU2051" s="72"/>
      <c r="AV2051" s="72"/>
      <c r="AW2051" s="72"/>
      <c r="AX2051" s="72"/>
      <c r="AY2051" s="72"/>
      <c r="AZ2051" s="72"/>
    </row>
    <row r="2052" spans="1:52" x14ac:dyDescent="0.35">
      <c r="A2052" s="70" t="s">
        <v>2041</v>
      </c>
      <c r="B2052" s="70" t="s">
        <v>216</v>
      </c>
      <c r="C2052" s="83"/>
      <c r="D2052" s="84"/>
      <c r="E2052" s="85"/>
      <c r="F2052" s="86"/>
      <c r="G2052" s="83"/>
      <c r="H2052" s="81"/>
      <c r="I2052" s="87"/>
      <c r="J2052" s="87"/>
      <c r="K2052" s="36"/>
      <c r="L2052" s="90"/>
      <c r="M2052" s="90"/>
      <c r="N2052" s="89"/>
      <c r="O2052" s="72" t="s">
        <v>217</v>
      </c>
      <c r="P2052" s="74">
        <v>42826.716979166667</v>
      </c>
      <c r="Q2052" s="72" t="s">
        <v>4184</v>
      </c>
      <c r="R2052" s="76" t="s">
        <v>6948</v>
      </c>
      <c r="S2052" s="72" t="s">
        <v>226</v>
      </c>
      <c r="T2052" s="72"/>
      <c r="U2052" s="72"/>
      <c r="V2052" s="76" t="s">
        <v>10199</v>
      </c>
      <c r="W2052" s="74">
        <v>42826.716979166667</v>
      </c>
      <c r="X2052" s="76" t="s">
        <v>12340</v>
      </c>
      <c r="Y2052" s="72"/>
      <c r="Z2052" s="72"/>
      <c r="AA2052" s="78" t="s">
        <v>16297</v>
      </c>
      <c r="AB2052" s="72"/>
      <c r="AC2052" s="72" t="b">
        <v>0</v>
      </c>
      <c r="AD2052" s="72">
        <v>0</v>
      </c>
      <c r="AE2052" s="78" t="s">
        <v>230</v>
      </c>
      <c r="AF2052" s="72" t="b">
        <v>0</v>
      </c>
      <c r="AG2052" s="72" t="s">
        <v>235</v>
      </c>
      <c r="AH2052" s="72"/>
      <c r="AI2052" s="78" t="s">
        <v>230</v>
      </c>
      <c r="AJ2052" s="72" t="b">
        <v>0</v>
      </c>
      <c r="AK2052" s="72">
        <v>0</v>
      </c>
      <c r="AL2052" s="78" t="s">
        <v>230</v>
      </c>
      <c r="AM2052" s="72" t="s">
        <v>238</v>
      </c>
      <c r="AN2052" s="72" t="b">
        <v>0</v>
      </c>
      <c r="AO2052" s="78" t="s">
        <v>16297</v>
      </c>
      <c r="AP2052" s="72" t="s">
        <v>179</v>
      </c>
      <c r="AQ2052" s="72">
        <v>0</v>
      </c>
      <c r="AR2052" s="72">
        <v>0</v>
      </c>
      <c r="AS2052" s="72"/>
      <c r="AT2052" s="72"/>
      <c r="AU2052" s="72"/>
      <c r="AV2052" s="72"/>
      <c r="AW2052" s="72"/>
      <c r="AX2052" s="72"/>
      <c r="AY2052" s="72"/>
      <c r="AZ2052" s="72"/>
    </row>
    <row r="2053" spans="1:52" x14ac:dyDescent="0.35">
      <c r="A2053" s="70" t="s">
        <v>2042</v>
      </c>
      <c r="B2053" s="70" t="s">
        <v>2042</v>
      </c>
      <c r="C2053" s="83"/>
      <c r="D2053" s="84"/>
      <c r="E2053" s="85"/>
      <c r="F2053" s="86"/>
      <c r="G2053" s="83"/>
      <c r="H2053" s="81"/>
      <c r="I2053" s="87"/>
      <c r="J2053" s="87"/>
      <c r="K2053" s="36"/>
      <c r="L2053" s="90"/>
      <c r="M2053" s="90"/>
      <c r="N2053" s="89"/>
      <c r="O2053" s="72" t="s">
        <v>179</v>
      </c>
      <c r="P2053" s="74">
        <v>42826.717905092592</v>
      </c>
      <c r="Q2053" s="72" t="s">
        <v>4185</v>
      </c>
      <c r="R2053" s="72"/>
      <c r="S2053" s="72"/>
      <c r="T2053" s="72"/>
      <c r="U2053" s="76" t="s">
        <v>8854</v>
      </c>
      <c r="V2053" s="76" t="s">
        <v>8854</v>
      </c>
      <c r="W2053" s="74">
        <v>42826.717905092592</v>
      </c>
      <c r="X2053" s="76" t="s">
        <v>12341</v>
      </c>
      <c r="Y2053" s="72"/>
      <c r="Z2053" s="72"/>
      <c r="AA2053" s="78" t="s">
        <v>16298</v>
      </c>
      <c r="AB2053" s="72"/>
      <c r="AC2053" s="72" t="b">
        <v>0</v>
      </c>
      <c r="AD2053" s="72">
        <v>0</v>
      </c>
      <c r="AE2053" s="78" t="s">
        <v>230</v>
      </c>
      <c r="AF2053" s="72" t="b">
        <v>0</v>
      </c>
      <c r="AG2053" s="72" t="s">
        <v>231</v>
      </c>
      <c r="AH2053" s="72"/>
      <c r="AI2053" s="78" t="s">
        <v>230</v>
      </c>
      <c r="AJ2053" s="72" t="b">
        <v>0</v>
      </c>
      <c r="AK2053" s="72">
        <v>1057</v>
      </c>
      <c r="AL2053" s="78" t="s">
        <v>14730</v>
      </c>
      <c r="AM2053" s="72" t="s">
        <v>246</v>
      </c>
      <c r="AN2053" s="72" t="b">
        <v>0</v>
      </c>
      <c r="AO2053" s="78" t="s">
        <v>14730</v>
      </c>
      <c r="AP2053" s="72" t="s">
        <v>179</v>
      </c>
      <c r="AQ2053" s="72">
        <v>0</v>
      </c>
      <c r="AR2053" s="72">
        <v>0</v>
      </c>
      <c r="AS2053" s="72"/>
      <c r="AT2053" s="72"/>
      <c r="AU2053" s="72"/>
      <c r="AV2053" s="72"/>
      <c r="AW2053" s="72"/>
      <c r="AX2053" s="72"/>
      <c r="AY2053" s="72"/>
      <c r="AZ2053" s="72"/>
    </row>
    <row r="2054" spans="1:52" x14ac:dyDescent="0.35">
      <c r="A2054" s="70" t="s">
        <v>2043</v>
      </c>
      <c r="B2054" s="70" t="s">
        <v>2701</v>
      </c>
      <c r="C2054" s="83"/>
      <c r="D2054" s="84"/>
      <c r="E2054" s="85"/>
      <c r="F2054" s="86"/>
      <c r="G2054" s="83"/>
      <c r="H2054" s="81"/>
      <c r="I2054" s="87"/>
      <c r="J2054" s="87"/>
      <c r="K2054" s="36"/>
      <c r="L2054" s="90"/>
      <c r="M2054" s="90"/>
      <c r="N2054" s="89"/>
      <c r="O2054" s="72" t="s">
        <v>217</v>
      </c>
      <c r="P2054" s="74">
        <v>42826.719768518517</v>
      </c>
      <c r="Q2054" s="72" t="s">
        <v>4186</v>
      </c>
      <c r="R2054" s="72"/>
      <c r="S2054" s="72"/>
      <c r="T2054" s="72"/>
      <c r="U2054" s="72"/>
      <c r="V2054" s="76" t="s">
        <v>10200</v>
      </c>
      <c r="W2054" s="74">
        <v>42826.719768518517</v>
      </c>
      <c r="X2054" s="76" t="s">
        <v>12342</v>
      </c>
      <c r="Y2054" s="72"/>
      <c r="Z2054" s="72"/>
      <c r="AA2054" s="78" t="s">
        <v>16299</v>
      </c>
      <c r="AB2054" s="72"/>
      <c r="AC2054" s="72" t="b">
        <v>0</v>
      </c>
      <c r="AD2054" s="72">
        <v>0</v>
      </c>
      <c r="AE2054" s="78" t="s">
        <v>230</v>
      </c>
      <c r="AF2054" s="72" t="b">
        <v>0</v>
      </c>
      <c r="AG2054" s="72" t="s">
        <v>357</v>
      </c>
      <c r="AH2054" s="72"/>
      <c r="AI2054" s="78" t="s">
        <v>230</v>
      </c>
      <c r="AJ2054" s="72" t="b">
        <v>0</v>
      </c>
      <c r="AK2054" s="72">
        <v>1535</v>
      </c>
      <c r="AL2054" s="78" t="s">
        <v>18237</v>
      </c>
      <c r="AM2054" s="72" t="s">
        <v>246</v>
      </c>
      <c r="AN2054" s="72" t="b">
        <v>0</v>
      </c>
      <c r="AO2054" s="78" t="s">
        <v>18237</v>
      </c>
      <c r="AP2054" s="72" t="s">
        <v>179</v>
      </c>
      <c r="AQ2054" s="72">
        <v>0</v>
      </c>
      <c r="AR2054" s="72">
        <v>0</v>
      </c>
      <c r="AS2054" s="72"/>
      <c r="AT2054" s="72"/>
      <c r="AU2054" s="72"/>
      <c r="AV2054" s="72"/>
      <c r="AW2054" s="72"/>
      <c r="AX2054" s="72"/>
      <c r="AY2054" s="72"/>
      <c r="AZ2054" s="72"/>
    </row>
    <row r="2055" spans="1:52" x14ac:dyDescent="0.35">
      <c r="A2055" s="70" t="s">
        <v>2044</v>
      </c>
      <c r="B2055" s="70" t="s">
        <v>2222</v>
      </c>
      <c r="C2055" s="83"/>
      <c r="D2055" s="84"/>
      <c r="E2055" s="85"/>
      <c r="F2055" s="86"/>
      <c r="G2055" s="83"/>
      <c r="H2055" s="81"/>
      <c r="I2055" s="87"/>
      <c r="J2055" s="87"/>
      <c r="K2055" s="36"/>
      <c r="L2055" s="90"/>
      <c r="M2055" s="90"/>
      <c r="N2055" s="89"/>
      <c r="O2055" s="72" t="s">
        <v>217</v>
      </c>
      <c r="P2055" s="74">
        <v>42826.723321759258</v>
      </c>
      <c r="Q2055" s="72" t="s">
        <v>4187</v>
      </c>
      <c r="R2055" s="76" t="s">
        <v>6948</v>
      </c>
      <c r="S2055" s="72" t="s">
        <v>226</v>
      </c>
      <c r="T2055" s="72"/>
      <c r="U2055" s="72"/>
      <c r="V2055" s="76" t="s">
        <v>10201</v>
      </c>
      <c r="W2055" s="74">
        <v>42826.723321759258</v>
      </c>
      <c r="X2055" s="76" t="s">
        <v>12343</v>
      </c>
      <c r="Y2055" s="72"/>
      <c r="Z2055" s="72"/>
      <c r="AA2055" s="78" t="s">
        <v>16300</v>
      </c>
      <c r="AB2055" s="72"/>
      <c r="AC2055" s="72" t="b">
        <v>0</v>
      </c>
      <c r="AD2055" s="72">
        <v>0</v>
      </c>
      <c r="AE2055" s="78" t="s">
        <v>230</v>
      </c>
      <c r="AF2055" s="72" t="b">
        <v>0</v>
      </c>
      <c r="AG2055" s="72" t="s">
        <v>235</v>
      </c>
      <c r="AH2055" s="72"/>
      <c r="AI2055" s="78" t="s">
        <v>230</v>
      </c>
      <c r="AJ2055" s="72" t="b">
        <v>0</v>
      </c>
      <c r="AK2055" s="72">
        <v>0</v>
      </c>
      <c r="AL2055" s="78" t="s">
        <v>230</v>
      </c>
      <c r="AM2055" s="72" t="s">
        <v>238</v>
      </c>
      <c r="AN2055" s="72" t="b">
        <v>0</v>
      </c>
      <c r="AO2055" s="78" t="s">
        <v>16300</v>
      </c>
      <c r="AP2055" s="72" t="s">
        <v>179</v>
      </c>
      <c r="AQ2055" s="72">
        <v>0</v>
      </c>
      <c r="AR2055" s="72">
        <v>0</v>
      </c>
      <c r="AS2055" s="72"/>
      <c r="AT2055" s="72"/>
      <c r="AU2055" s="72"/>
      <c r="AV2055" s="72"/>
      <c r="AW2055" s="72"/>
      <c r="AX2055" s="72"/>
      <c r="AY2055" s="72"/>
      <c r="AZ2055" s="72"/>
    </row>
    <row r="2056" spans="1:52" x14ac:dyDescent="0.35">
      <c r="A2056" s="70" t="s">
        <v>2044</v>
      </c>
      <c r="B2056" s="70" t="s">
        <v>216</v>
      </c>
      <c r="C2056" s="83"/>
      <c r="D2056" s="84"/>
      <c r="E2056" s="85"/>
      <c r="F2056" s="86"/>
      <c r="G2056" s="83"/>
      <c r="H2056" s="81"/>
      <c r="I2056" s="87"/>
      <c r="J2056" s="87"/>
      <c r="K2056" s="36"/>
      <c r="L2056" s="90"/>
      <c r="M2056" s="90"/>
      <c r="N2056" s="89"/>
      <c r="O2056" s="72" t="s">
        <v>217</v>
      </c>
      <c r="P2056" s="74">
        <v>42826.723321759258</v>
      </c>
      <c r="Q2056" s="72" t="s">
        <v>4187</v>
      </c>
      <c r="R2056" s="76" t="s">
        <v>6948</v>
      </c>
      <c r="S2056" s="72" t="s">
        <v>226</v>
      </c>
      <c r="T2056" s="72"/>
      <c r="U2056" s="72"/>
      <c r="V2056" s="76" t="s">
        <v>10201</v>
      </c>
      <c r="W2056" s="74">
        <v>42826.723321759258</v>
      </c>
      <c r="X2056" s="76" t="s">
        <v>12343</v>
      </c>
      <c r="Y2056" s="72"/>
      <c r="Z2056" s="72"/>
      <c r="AA2056" s="78" t="s">
        <v>16300</v>
      </c>
      <c r="AB2056" s="72"/>
      <c r="AC2056" s="72" t="b">
        <v>0</v>
      </c>
      <c r="AD2056" s="72">
        <v>0</v>
      </c>
      <c r="AE2056" s="78" t="s">
        <v>230</v>
      </c>
      <c r="AF2056" s="72" t="b">
        <v>0</v>
      </c>
      <c r="AG2056" s="72" t="s">
        <v>235</v>
      </c>
      <c r="AH2056" s="72"/>
      <c r="AI2056" s="78" t="s">
        <v>230</v>
      </c>
      <c r="AJ2056" s="72" t="b">
        <v>0</v>
      </c>
      <c r="AK2056" s="72">
        <v>0</v>
      </c>
      <c r="AL2056" s="78" t="s">
        <v>230</v>
      </c>
      <c r="AM2056" s="72" t="s">
        <v>238</v>
      </c>
      <c r="AN2056" s="72" t="b">
        <v>0</v>
      </c>
      <c r="AO2056" s="78" t="s">
        <v>16300</v>
      </c>
      <c r="AP2056" s="72" t="s">
        <v>179</v>
      </c>
      <c r="AQ2056" s="72">
        <v>0</v>
      </c>
      <c r="AR2056" s="72">
        <v>0</v>
      </c>
      <c r="AS2056" s="72"/>
      <c r="AT2056" s="72"/>
      <c r="AU2056" s="72"/>
      <c r="AV2056" s="72"/>
      <c r="AW2056" s="72"/>
      <c r="AX2056" s="72"/>
      <c r="AY2056" s="72"/>
      <c r="AZ2056" s="72"/>
    </row>
    <row r="2057" spans="1:52" x14ac:dyDescent="0.35">
      <c r="A2057" s="70" t="s">
        <v>2045</v>
      </c>
      <c r="B2057" s="70" t="s">
        <v>2222</v>
      </c>
      <c r="C2057" s="83"/>
      <c r="D2057" s="84"/>
      <c r="E2057" s="85"/>
      <c r="F2057" s="86"/>
      <c r="G2057" s="83"/>
      <c r="H2057" s="81"/>
      <c r="I2057" s="87"/>
      <c r="J2057" s="87"/>
      <c r="K2057" s="36"/>
      <c r="L2057" s="90"/>
      <c r="M2057" s="90"/>
      <c r="N2057" s="89"/>
      <c r="O2057" s="72" t="s">
        <v>217</v>
      </c>
      <c r="P2057" s="74">
        <v>42826.735810185186</v>
      </c>
      <c r="Q2057" s="72" t="s">
        <v>4188</v>
      </c>
      <c r="R2057" s="76" t="s">
        <v>6948</v>
      </c>
      <c r="S2057" s="72" t="s">
        <v>226</v>
      </c>
      <c r="T2057" s="72"/>
      <c r="U2057" s="72"/>
      <c r="V2057" s="76" t="s">
        <v>10202</v>
      </c>
      <c r="W2057" s="74">
        <v>42826.735810185186</v>
      </c>
      <c r="X2057" s="76" t="s">
        <v>12344</v>
      </c>
      <c r="Y2057" s="72"/>
      <c r="Z2057" s="72"/>
      <c r="AA2057" s="78" t="s">
        <v>16301</v>
      </c>
      <c r="AB2057" s="72"/>
      <c r="AC2057" s="72" t="b">
        <v>0</v>
      </c>
      <c r="AD2057" s="72">
        <v>0</v>
      </c>
      <c r="AE2057" s="78" t="s">
        <v>230</v>
      </c>
      <c r="AF2057" s="72" t="b">
        <v>0</v>
      </c>
      <c r="AG2057" s="72" t="s">
        <v>235</v>
      </c>
      <c r="AH2057" s="72"/>
      <c r="AI2057" s="78" t="s">
        <v>230</v>
      </c>
      <c r="AJ2057" s="72" t="b">
        <v>0</v>
      </c>
      <c r="AK2057" s="72">
        <v>0</v>
      </c>
      <c r="AL2057" s="78" t="s">
        <v>230</v>
      </c>
      <c r="AM2057" s="72" t="s">
        <v>238</v>
      </c>
      <c r="AN2057" s="72" t="b">
        <v>0</v>
      </c>
      <c r="AO2057" s="78" t="s">
        <v>16301</v>
      </c>
      <c r="AP2057" s="72" t="s">
        <v>179</v>
      </c>
      <c r="AQ2057" s="72">
        <v>0</v>
      </c>
      <c r="AR2057" s="72">
        <v>0</v>
      </c>
      <c r="AS2057" s="72"/>
      <c r="AT2057" s="72"/>
      <c r="AU2057" s="72"/>
      <c r="AV2057" s="72"/>
      <c r="AW2057" s="72"/>
      <c r="AX2057" s="72"/>
      <c r="AY2057" s="72"/>
      <c r="AZ2057" s="72"/>
    </row>
    <row r="2058" spans="1:52" x14ac:dyDescent="0.35">
      <c r="A2058" s="70" t="s">
        <v>2045</v>
      </c>
      <c r="B2058" s="70" t="s">
        <v>216</v>
      </c>
      <c r="C2058" s="83"/>
      <c r="D2058" s="84"/>
      <c r="E2058" s="85"/>
      <c r="F2058" s="86"/>
      <c r="G2058" s="83"/>
      <c r="H2058" s="81"/>
      <c r="I2058" s="87"/>
      <c r="J2058" s="87"/>
      <c r="K2058" s="36"/>
      <c r="L2058" s="90"/>
      <c r="M2058" s="90"/>
      <c r="N2058" s="89"/>
      <c r="O2058" s="72" t="s">
        <v>217</v>
      </c>
      <c r="P2058" s="74">
        <v>42826.735810185186</v>
      </c>
      <c r="Q2058" s="72" t="s">
        <v>4188</v>
      </c>
      <c r="R2058" s="76" t="s">
        <v>6948</v>
      </c>
      <c r="S2058" s="72" t="s">
        <v>226</v>
      </c>
      <c r="T2058" s="72"/>
      <c r="U2058" s="72"/>
      <c r="V2058" s="76" t="s">
        <v>10202</v>
      </c>
      <c r="W2058" s="74">
        <v>42826.735810185186</v>
      </c>
      <c r="X2058" s="76" t="s">
        <v>12344</v>
      </c>
      <c r="Y2058" s="72"/>
      <c r="Z2058" s="72"/>
      <c r="AA2058" s="78" t="s">
        <v>16301</v>
      </c>
      <c r="AB2058" s="72"/>
      <c r="AC2058" s="72" t="b">
        <v>0</v>
      </c>
      <c r="AD2058" s="72">
        <v>0</v>
      </c>
      <c r="AE2058" s="78" t="s">
        <v>230</v>
      </c>
      <c r="AF2058" s="72" t="b">
        <v>0</v>
      </c>
      <c r="AG2058" s="72" t="s">
        <v>235</v>
      </c>
      <c r="AH2058" s="72"/>
      <c r="AI2058" s="78" t="s">
        <v>230</v>
      </c>
      <c r="AJ2058" s="72" t="b">
        <v>0</v>
      </c>
      <c r="AK2058" s="72">
        <v>0</v>
      </c>
      <c r="AL2058" s="78" t="s">
        <v>230</v>
      </c>
      <c r="AM2058" s="72" t="s">
        <v>238</v>
      </c>
      <c r="AN2058" s="72" t="b">
        <v>0</v>
      </c>
      <c r="AO2058" s="78" t="s">
        <v>16301</v>
      </c>
      <c r="AP2058" s="72" t="s">
        <v>179</v>
      </c>
      <c r="AQ2058" s="72">
        <v>0</v>
      </c>
      <c r="AR2058" s="72">
        <v>0</v>
      </c>
      <c r="AS2058" s="72"/>
      <c r="AT2058" s="72"/>
      <c r="AU2058" s="72"/>
      <c r="AV2058" s="72"/>
      <c r="AW2058" s="72"/>
      <c r="AX2058" s="72"/>
      <c r="AY2058" s="72"/>
      <c r="AZ2058" s="72"/>
    </row>
    <row r="2059" spans="1:52" x14ac:dyDescent="0.35">
      <c r="A2059" s="70" t="s">
        <v>2046</v>
      </c>
      <c r="B2059" s="70" t="s">
        <v>2077</v>
      </c>
      <c r="C2059" s="83"/>
      <c r="D2059" s="84"/>
      <c r="E2059" s="85"/>
      <c r="F2059" s="86"/>
      <c r="G2059" s="83"/>
      <c r="H2059" s="81"/>
      <c r="I2059" s="87"/>
      <c r="J2059" s="87"/>
      <c r="K2059" s="36"/>
      <c r="L2059" s="90"/>
      <c r="M2059" s="90"/>
      <c r="N2059" s="89"/>
      <c r="O2059" s="72" t="s">
        <v>217</v>
      </c>
      <c r="P2059" s="74">
        <v>42826.737210648149</v>
      </c>
      <c r="Q2059" s="72" t="s">
        <v>3821</v>
      </c>
      <c r="R2059" s="72"/>
      <c r="S2059" s="72"/>
      <c r="T2059" s="72"/>
      <c r="U2059" s="72"/>
      <c r="V2059" s="76" t="s">
        <v>10203</v>
      </c>
      <c r="W2059" s="74">
        <v>42826.737210648149</v>
      </c>
      <c r="X2059" s="76" t="s">
        <v>12345</v>
      </c>
      <c r="Y2059" s="72"/>
      <c r="Z2059" s="72"/>
      <c r="AA2059" s="78" t="s">
        <v>16302</v>
      </c>
      <c r="AB2059" s="72"/>
      <c r="AC2059" s="72" t="b">
        <v>0</v>
      </c>
      <c r="AD2059" s="72">
        <v>0</v>
      </c>
      <c r="AE2059" s="78" t="s">
        <v>230</v>
      </c>
      <c r="AF2059" s="72" t="b">
        <v>0</v>
      </c>
      <c r="AG2059" s="72" t="s">
        <v>231</v>
      </c>
      <c r="AH2059" s="72"/>
      <c r="AI2059" s="78" t="s">
        <v>230</v>
      </c>
      <c r="AJ2059" s="72" t="b">
        <v>0</v>
      </c>
      <c r="AK2059" s="72">
        <v>6663</v>
      </c>
      <c r="AL2059" s="78" t="s">
        <v>16336</v>
      </c>
      <c r="AM2059" s="72" t="s">
        <v>246</v>
      </c>
      <c r="AN2059" s="72" t="b">
        <v>0</v>
      </c>
      <c r="AO2059" s="78" t="s">
        <v>16336</v>
      </c>
      <c r="AP2059" s="72" t="s">
        <v>179</v>
      </c>
      <c r="AQ2059" s="72">
        <v>0</v>
      </c>
      <c r="AR2059" s="72">
        <v>0</v>
      </c>
      <c r="AS2059" s="72"/>
      <c r="AT2059" s="72"/>
      <c r="AU2059" s="72"/>
      <c r="AV2059" s="72"/>
      <c r="AW2059" s="72"/>
      <c r="AX2059" s="72"/>
      <c r="AY2059" s="72"/>
      <c r="AZ2059" s="72"/>
    </row>
    <row r="2060" spans="1:52" x14ac:dyDescent="0.35">
      <c r="A2060" s="70" t="s">
        <v>2047</v>
      </c>
      <c r="B2060" s="70" t="s">
        <v>2875</v>
      </c>
      <c r="C2060" s="83"/>
      <c r="D2060" s="84"/>
      <c r="E2060" s="85"/>
      <c r="F2060" s="86"/>
      <c r="G2060" s="83"/>
      <c r="H2060" s="81"/>
      <c r="I2060" s="87"/>
      <c r="J2060" s="87"/>
      <c r="K2060" s="36"/>
      <c r="L2060" s="90"/>
      <c r="M2060" s="90"/>
      <c r="N2060" s="89"/>
      <c r="O2060" s="72" t="s">
        <v>218</v>
      </c>
      <c r="P2060" s="74">
        <v>42826.742118055554</v>
      </c>
      <c r="Q2060" s="72" t="s">
        <v>4189</v>
      </c>
      <c r="R2060" s="72"/>
      <c r="S2060" s="72"/>
      <c r="T2060" s="72"/>
      <c r="U2060" s="72"/>
      <c r="V2060" s="76" t="s">
        <v>10204</v>
      </c>
      <c r="W2060" s="74">
        <v>42826.742118055554</v>
      </c>
      <c r="X2060" s="76" t="s">
        <v>12346</v>
      </c>
      <c r="Y2060" s="72"/>
      <c r="Z2060" s="72"/>
      <c r="AA2060" s="78" t="s">
        <v>16303</v>
      </c>
      <c r="AB2060" s="72"/>
      <c r="AC2060" s="72" t="b">
        <v>0</v>
      </c>
      <c r="AD2060" s="72">
        <v>0</v>
      </c>
      <c r="AE2060" s="78" t="s">
        <v>18868</v>
      </c>
      <c r="AF2060" s="72" t="b">
        <v>0</v>
      </c>
      <c r="AG2060" s="72" t="s">
        <v>231</v>
      </c>
      <c r="AH2060" s="72"/>
      <c r="AI2060" s="78" t="s">
        <v>230</v>
      </c>
      <c r="AJ2060" s="72" t="b">
        <v>0</v>
      </c>
      <c r="AK2060" s="72">
        <v>0</v>
      </c>
      <c r="AL2060" s="78" t="s">
        <v>230</v>
      </c>
      <c r="AM2060" s="72" t="s">
        <v>18981</v>
      </c>
      <c r="AN2060" s="72" t="b">
        <v>0</v>
      </c>
      <c r="AO2060" s="78" t="s">
        <v>16303</v>
      </c>
      <c r="AP2060" s="72" t="s">
        <v>179</v>
      </c>
      <c r="AQ2060" s="72">
        <v>0</v>
      </c>
      <c r="AR2060" s="72">
        <v>0</v>
      </c>
      <c r="AS2060" s="72"/>
      <c r="AT2060" s="72"/>
      <c r="AU2060" s="72"/>
      <c r="AV2060" s="72"/>
      <c r="AW2060" s="72"/>
      <c r="AX2060" s="72"/>
      <c r="AY2060" s="72"/>
      <c r="AZ2060" s="72"/>
    </row>
    <row r="2061" spans="1:52" x14ac:dyDescent="0.35">
      <c r="A2061" s="70" t="s">
        <v>2048</v>
      </c>
      <c r="B2061" s="70" t="s">
        <v>216</v>
      </c>
      <c r="C2061" s="83"/>
      <c r="D2061" s="84"/>
      <c r="E2061" s="85"/>
      <c r="F2061" s="86"/>
      <c r="G2061" s="83"/>
      <c r="H2061" s="81"/>
      <c r="I2061" s="87"/>
      <c r="J2061" s="87"/>
      <c r="K2061" s="36"/>
      <c r="L2061" s="90"/>
      <c r="M2061" s="90"/>
      <c r="N2061" s="89"/>
      <c r="O2061" s="72" t="s">
        <v>217</v>
      </c>
      <c r="P2061" s="74">
        <v>42826.749652777777</v>
      </c>
      <c r="Q2061" s="72" t="s">
        <v>4190</v>
      </c>
      <c r="R2061" s="76" t="s">
        <v>6336</v>
      </c>
      <c r="S2061" s="72" t="s">
        <v>226</v>
      </c>
      <c r="T2061" s="72"/>
      <c r="U2061" s="72"/>
      <c r="V2061" s="76" t="s">
        <v>10205</v>
      </c>
      <c r="W2061" s="74">
        <v>42826.749652777777</v>
      </c>
      <c r="X2061" s="76" t="s">
        <v>12347</v>
      </c>
      <c r="Y2061" s="72"/>
      <c r="Z2061" s="72"/>
      <c r="AA2061" s="78" t="s">
        <v>16304</v>
      </c>
      <c r="AB2061" s="72"/>
      <c r="AC2061" s="72" t="b">
        <v>0</v>
      </c>
      <c r="AD2061" s="72">
        <v>1</v>
      </c>
      <c r="AE2061" s="78" t="s">
        <v>230</v>
      </c>
      <c r="AF2061" s="72" t="b">
        <v>0</v>
      </c>
      <c r="AG2061" s="72" t="s">
        <v>235</v>
      </c>
      <c r="AH2061" s="72"/>
      <c r="AI2061" s="78" t="s">
        <v>230</v>
      </c>
      <c r="AJ2061" s="72" t="b">
        <v>0</v>
      </c>
      <c r="AK2061" s="72">
        <v>0</v>
      </c>
      <c r="AL2061" s="78" t="s">
        <v>230</v>
      </c>
      <c r="AM2061" s="72" t="s">
        <v>238</v>
      </c>
      <c r="AN2061" s="72" t="b">
        <v>0</v>
      </c>
      <c r="AO2061" s="78" t="s">
        <v>16304</v>
      </c>
      <c r="AP2061" s="72" t="s">
        <v>179</v>
      </c>
      <c r="AQ2061" s="72">
        <v>0</v>
      </c>
      <c r="AR2061" s="72">
        <v>0</v>
      </c>
      <c r="AS2061" s="72"/>
      <c r="AT2061" s="72"/>
      <c r="AU2061" s="72"/>
      <c r="AV2061" s="72"/>
      <c r="AW2061" s="72"/>
      <c r="AX2061" s="72"/>
      <c r="AY2061" s="72"/>
      <c r="AZ2061" s="72"/>
    </row>
    <row r="2062" spans="1:52" x14ac:dyDescent="0.35">
      <c r="A2062" s="70" t="s">
        <v>2049</v>
      </c>
      <c r="B2062" s="70" t="s">
        <v>2222</v>
      </c>
      <c r="C2062" s="83"/>
      <c r="D2062" s="84"/>
      <c r="E2062" s="85"/>
      <c r="F2062" s="86"/>
      <c r="G2062" s="83"/>
      <c r="H2062" s="81"/>
      <c r="I2062" s="87"/>
      <c r="J2062" s="87"/>
      <c r="K2062" s="36"/>
      <c r="L2062" s="90"/>
      <c r="M2062" s="90"/>
      <c r="N2062" s="89"/>
      <c r="O2062" s="72" t="s">
        <v>217</v>
      </c>
      <c r="P2062" s="74">
        <v>42826.753958333335</v>
      </c>
      <c r="Q2062" s="72" t="s">
        <v>4191</v>
      </c>
      <c r="R2062" s="76" t="s">
        <v>6948</v>
      </c>
      <c r="S2062" s="72" t="s">
        <v>226</v>
      </c>
      <c r="T2062" s="72"/>
      <c r="U2062" s="72"/>
      <c r="V2062" s="76" t="s">
        <v>10206</v>
      </c>
      <c r="W2062" s="74">
        <v>42826.753958333335</v>
      </c>
      <c r="X2062" s="76" t="s">
        <v>12348</v>
      </c>
      <c r="Y2062" s="72"/>
      <c r="Z2062" s="72"/>
      <c r="AA2062" s="78" t="s">
        <v>16305</v>
      </c>
      <c r="AB2062" s="72"/>
      <c r="AC2062" s="72" t="b">
        <v>0</v>
      </c>
      <c r="AD2062" s="72">
        <v>1</v>
      </c>
      <c r="AE2062" s="78" t="s">
        <v>230</v>
      </c>
      <c r="AF2062" s="72" t="b">
        <v>0</v>
      </c>
      <c r="AG2062" s="72" t="s">
        <v>235</v>
      </c>
      <c r="AH2062" s="72"/>
      <c r="AI2062" s="78" t="s">
        <v>230</v>
      </c>
      <c r="AJ2062" s="72" t="b">
        <v>0</v>
      </c>
      <c r="AK2062" s="72">
        <v>0</v>
      </c>
      <c r="AL2062" s="78" t="s">
        <v>230</v>
      </c>
      <c r="AM2062" s="72" t="s">
        <v>238</v>
      </c>
      <c r="AN2062" s="72" t="b">
        <v>0</v>
      </c>
      <c r="AO2062" s="78" t="s">
        <v>16305</v>
      </c>
      <c r="AP2062" s="72" t="s">
        <v>179</v>
      </c>
      <c r="AQ2062" s="72">
        <v>0</v>
      </c>
      <c r="AR2062" s="72">
        <v>0</v>
      </c>
      <c r="AS2062" s="72"/>
      <c r="AT2062" s="72"/>
      <c r="AU2062" s="72"/>
      <c r="AV2062" s="72"/>
      <c r="AW2062" s="72"/>
      <c r="AX2062" s="72"/>
      <c r="AY2062" s="72"/>
      <c r="AZ2062" s="72"/>
    </row>
    <row r="2063" spans="1:52" x14ac:dyDescent="0.35">
      <c r="A2063" s="70" t="s">
        <v>2049</v>
      </c>
      <c r="B2063" s="70" t="s">
        <v>216</v>
      </c>
      <c r="C2063" s="83"/>
      <c r="D2063" s="84"/>
      <c r="E2063" s="85"/>
      <c r="F2063" s="86"/>
      <c r="G2063" s="83"/>
      <c r="H2063" s="81"/>
      <c r="I2063" s="87"/>
      <c r="J2063" s="87"/>
      <c r="K2063" s="36"/>
      <c r="L2063" s="90"/>
      <c r="M2063" s="90"/>
      <c r="N2063" s="89"/>
      <c r="O2063" s="72" t="s">
        <v>217</v>
      </c>
      <c r="P2063" s="74">
        <v>42826.753958333335</v>
      </c>
      <c r="Q2063" s="72" t="s">
        <v>4191</v>
      </c>
      <c r="R2063" s="76" t="s">
        <v>6948</v>
      </c>
      <c r="S2063" s="72" t="s">
        <v>226</v>
      </c>
      <c r="T2063" s="72"/>
      <c r="U2063" s="72"/>
      <c r="V2063" s="76" t="s">
        <v>10206</v>
      </c>
      <c r="W2063" s="74">
        <v>42826.753958333335</v>
      </c>
      <c r="X2063" s="76" t="s">
        <v>12348</v>
      </c>
      <c r="Y2063" s="72"/>
      <c r="Z2063" s="72"/>
      <c r="AA2063" s="78" t="s">
        <v>16305</v>
      </c>
      <c r="AB2063" s="72"/>
      <c r="AC2063" s="72" t="b">
        <v>0</v>
      </c>
      <c r="AD2063" s="72">
        <v>1</v>
      </c>
      <c r="AE2063" s="78" t="s">
        <v>230</v>
      </c>
      <c r="AF2063" s="72" t="b">
        <v>0</v>
      </c>
      <c r="AG2063" s="72" t="s">
        <v>235</v>
      </c>
      <c r="AH2063" s="72"/>
      <c r="AI2063" s="78" t="s">
        <v>230</v>
      </c>
      <c r="AJ2063" s="72" t="b">
        <v>0</v>
      </c>
      <c r="AK2063" s="72">
        <v>0</v>
      </c>
      <c r="AL2063" s="78" t="s">
        <v>230</v>
      </c>
      <c r="AM2063" s="72" t="s">
        <v>238</v>
      </c>
      <c r="AN2063" s="72" t="b">
        <v>0</v>
      </c>
      <c r="AO2063" s="78" t="s">
        <v>16305</v>
      </c>
      <c r="AP2063" s="72" t="s">
        <v>179</v>
      </c>
      <c r="AQ2063" s="72">
        <v>0</v>
      </c>
      <c r="AR2063" s="72">
        <v>0</v>
      </c>
      <c r="AS2063" s="72"/>
      <c r="AT2063" s="72"/>
      <c r="AU2063" s="72"/>
      <c r="AV2063" s="72"/>
      <c r="AW2063" s="72"/>
      <c r="AX2063" s="72"/>
      <c r="AY2063" s="72"/>
      <c r="AZ2063" s="72"/>
    </row>
    <row r="2064" spans="1:52" x14ac:dyDescent="0.35">
      <c r="A2064" s="70" t="s">
        <v>2050</v>
      </c>
      <c r="B2064" s="70" t="s">
        <v>2876</v>
      </c>
      <c r="C2064" s="83"/>
      <c r="D2064" s="84"/>
      <c r="E2064" s="85"/>
      <c r="F2064" s="86"/>
      <c r="G2064" s="83"/>
      <c r="H2064" s="81"/>
      <c r="I2064" s="87"/>
      <c r="J2064" s="87"/>
      <c r="K2064" s="36"/>
      <c r="L2064" s="90"/>
      <c r="M2064" s="90"/>
      <c r="N2064" s="89"/>
      <c r="O2064" s="72" t="s">
        <v>217</v>
      </c>
      <c r="P2064" s="74">
        <v>42826.755335648151</v>
      </c>
      <c r="Q2064" s="72" t="s">
        <v>4192</v>
      </c>
      <c r="R2064" s="76" t="s">
        <v>6966</v>
      </c>
      <c r="S2064" s="72" t="s">
        <v>226</v>
      </c>
      <c r="T2064" s="72"/>
      <c r="U2064" s="72"/>
      <c r="V2064" s="76" t="s">
        <v>10207</v>
      </c>
      <c r="W2064" s="74">
        <v>42826.755335648151</v>
      </c>
      <c r="X2064" s="76" t="s">
        <v>12349</v>
      </c>
      <c r="Y2064" s="72"/>
      <c r="Z2064" s="72"/>
      <c r="AA2064" s="78" t="s">
        <v>16306</v>
      </c>
      <c r="AB2064" s="72"/>
      <c r="AC2064" s="72" t="b">
        <v>0</v>
      </c>
      <c r="AD2064" s="72">
        <v>0</v>
      </c>
      <c r="AE2064" s="78" t="s">
        <v>230</v>
      </c>
      <c r="AF2064" s="72" t="b">
        <v>0</v>
      </c>
      <c r="AG2064" s="72" t="s">
        <v>235</v>
      </c>
      <c r="AH2064" s="72"/>
      <c r="AI2064" s="78" t="s">
        <v>230</v>
      </c>
      <c r="AJ2064" s="72" t="b">
        <v>0</v>
      </c>
      <c r="AK2064" s="72">
        <v>0</v>
      </c>
      <c r="AL2064" s="78" t="s">
        <v>230</v>
      </c>
      <c r="AM2064" s="72" t="s">
        <v>238</v>
      </c>
      <c r="AN2064" s="72" t="b">
        <v>0</v>
      </c>
      <c r="AO2064" s="78" t="s">
        <v>16306</v>
      </c>
      <c r="AP2064" s="72" t="s">
        <v>179</v>
      </c>
      <c r="AQ2064" s="72">
        <v>0</v>
      </c>
      <c r="AR2064" s="72">
        <v>0</v>
      </c>
      <c r="AS2064" s="72"/>
      <c r="AT2064" s="72"/>
      <c r="AU2064" s="72"/>
      <c r="AV2064" s="72"/>
      <c r="AW2064" s="72"/>
      <c r="AX2064" s="72"/>
      <c r="AY2064" s="72"/>
      <c r="AZ2064" s="72"/>
    </row>
    <row r="2065" spans="1:52" x14ac:dyDescent="0.35">
      <c r="A2065" s="70" t="s">
        <v>2050</v>
      </c>
      <c r="B2065" s="70" t="s">
        <v>216</v>
      </c>
      <c r="C2065" s="83"/>
      <c r="D2065" s="84"/>
      <c r="E2065" s="85"/>
      <c r="F2065" s="86"/>
      <c r="G2065" s="83"/>
      <c r="H2065" s="81"/>
      <c r="I2065" s="87"/>
      <c r="J2065" s="87"/>
      <c r="K2065" s="36"/>
      <c r="L2065" s="90"/>
      <c r="M2065" s="90"/>
      <c r="N2065" s="89"/>
      <c r="O2065" s="72" t="s">
        <v>217</v>
      </c>
      <c r="P2065" s="74">
        <v>42826.755335648151</v>
      </c>
      <c r="Q2065" s="72" t="s">
        <v>4192</v>
      </c>
      <c r="R2065" s="76" t="s">
        <v>6966</v>
      </c>
      <c r="S2065" s="72" t="s">
        <v>226</v>
      </c>
      <c r="T2065" s="72"/>
      <c r="U2065" s="72"/>
      <c r="V2065" s="76" t="s">
        <v>10207</v>
      </c>
      <c r="W2065" s="74">
        <v>42826.755335648151</v>
      </c>
      <c r="X2065" s="76" t="s">
        <v>12349</v>
      </c>
      <c r="Y2065" s="72"/>
      <c r="Z2065" s="72"/>
      <c r="AA2065" s="78" t="s">
        <v>16306</v>
      </c>
      <c r="AB2065" s="72"/>
      <c r="AC2065" s="72" t="b">
        <v>0</v>
      </c>
      <c r="AD2065" s="72">
        <v>0</v>
      </c>
      <c r="AE2065" s="78" t="s">
        <v>230</v>
      </c>
      <c r="AF2065" s="72" t="b">
        <v>0</v>
      </c>
      <c r="AG2065" s="72" t="s">
        <v>235</v>
      </c>
      <c r="AH2065" s="72"/>
      <c r="AI2065" s="78" t="s">
        <v>230</v>
      </c>
      <c r="AJ2065" s="72" t="b">
        <v>0</v>
      </c>
      <c r="AK2065" s="72">
        <v>0</v>
      </c>
      <c r="AL2065" s="78" t="s">
        <v>230</v>
      </c>
      <c r="AM2065" s="72" t="s">
        <v>238</v>
      </c>
      <c r="AN2065" s="72" t="b">
        <v>0</v>
      </c>
      <c r="AO2065" s="78" t="s">
        <v>16306</v>
      </c>
      <c r="AP2065" s="72" t="s">
        <v>179</v>
      </c>
      <c r="AQ2065" s="72">
        <v>0</v>
      </c>
      <c r="AR2065" s="72">
        <v>0</v>
      </c>
      <c r="AS2065" s="72"/>
      <c r="AT2065" s="72"/>
      <c r="AU2065" s="72"/>
      <c r="AV2065" s="72"/>
      <c r="AW2065" s="72"/>
      <c r="AX2065" s="72"/>
      <c r="AY2065" s="72"/>
      <c r="AZ2065" s="72"/>
    </row>
    <row r="2066" spans="1:52" x14ac:dyDescent="0.35">
      <c r="A2066" s="70" t="s">
        <v>2051</v>
      </c>
      <c r="B2066" s="70" t="s">
        <v>2782</v>
      </c>
      <c r="C2066" s="83"/>
      <c r="D2066" s="84"/>
      <c r="E2066" s="85"/>
      <c r="F2066" s="86"/>
      <c r="G2066" s="83"/>
      <c r="H2066" s="81"/>
      <c r="I2066" s="87"/>
      <c r="J2066" s="87"/>
      <c r="K2066" s="36"/>
      <c r="L2066" s="90"/>
      <c r="M2066" s="90"/>
      <c r="N2066" s="89"/>
      <c r="O2066" s="72" t="s">
        <v>217</v>
      </c>
      <c r="P2066" s="74">
        <v>42826.7496875</v>
      </c>
      <c r="Q2066" s="72" t="s">
        <v>4193</v>
      </c>
      <c r="R2066" s="72"/>
      <c r="S2066" s="72"/>
      <c r="T2066" s="72"/>
      <c r="U2066" s="72"/>
      <c r="V2066" s="76" t="s">
        <v>10208</v>
      </c>
      <c r="W2066" s="74">
        <v>42826.7496875</v>
      </c>
      <c r="X2066" s="76" t="s">
        <v>12350</v>
      </c>
      <c r="Y2066" s="72"/>
      <c r="Z2066" s="72"/>
      <c r="AA2066" s="78" t="s">
        <v>16307</v>
      </c>
      <c r="AB2066" s="78" t="s">
        <v>18749</v>
      </c>
      <c r="AC2066" s="72" t="b">
        <v>0</v>
      </c>
      <c r="AD2066" s="72">
        <v>3</v>
      </c>
      <c r="AE2066" s="78" t="s">
        <v>18852</v>
      </c>
      <c r="AF2066" s="72" t="b">
        <v>0</v>
      </c>
      <c r="AG2066" s="72" t="s">
        <v>301</v>
      </c>
      <c r="AH2066" s="72"/>
      <c r="AI2066" s="78" t="s">
        <v>230</v>
      </c>
      <c r="AJ2066" s="72" t="b">
        <v>0</v>
      </c>
      <c r="AK2066" s="72">
        <v>1</v>
      </c>
      <c r="AL2066" s="78" t="s">
        <v>230</v>
      </c>
      <c r="AM2066" s="72" t="s">
        <v>242</v>
      </c>
      <c r="AN2066" s="72" t="b">
        <v>0</v>
      </c>
      <c r="AO2066" s="78" t="s">
        <v>18749</v>
      </c>
      <c r="AP2066" s="72" t="s">
        <v>179</v>
      </c>
      <c r="AQ2066" s="72">
        <v>0</v>
      </c>
      <c r="AR2066" s="72">
        <v>0</v>
      </c>
      <c r="AS2066" s="72"/>
      <c r="AT2066" s="72"/>
      <c r="AU2066" s="72"/>
      <c r="AV2066" s="72"/>
      <c r="AW2066" s="72"/>
      <c r="AX2066" s="72"/>
      <c r="AY2066" s="72"/>
      <c r="AZ2066" s="72"/>
    </row>
    <row r="2067" spans="1:52" x14ac:dyDescent="0.35">
      <c r="A2067" s="70" t="s">
        <v>2051</v>
      </c>
      <c r="B2067" s="70" t="s">
        <v>2052</v>
      </c>
      <c r="C2067" s="83"/>
      <c r="D2067" s="84"/>
      <c r="E2067" s="85"/>
      <c r="F2067" s="86"/>
      <c r="G2067" s="83"/>
      <c r="H2067" s="81"/>
      <c r="I2067" s="87"/>
      <c r="J2067" s="87"/>
      <c r="K2067" s="36"/>
      <c r="L2067" s="90"/>
      <c r="M2067" s="90"/>
      <c r="N2067" s="89"/>
      <c r="O2067" s="72" t="s">
        <v>218</v>
      </c>
      <c r="P2067" s="74">
        <v>42826.7496875</v>
      </c>
      <c r="Q2067" s="72" t="s">
        <v>4193</v>
      </c>
      <c r="R2067" s="72"/>
      <c r="S2067" s="72"/>
      <c r="T2067" s="72"/>
      <c r="U2067" s="72"/>
      <c r="V2067" s="76" t="s">
        <v>10208</v>
      </c>
      <c r="W2067" s="74">
        <v>42826.7496875</v>
      </c>
      <c r="X2067" s="76" t="s">
        <v>12350</v>
      </c>
      <c r="Y2067" s="72"/>
      <c r="Z2067" s="72"/>
      <c r="AA2067" s="78" t="s">
        <v>16307</v>
      </c>
      <c r="AB2067" s="78" t="s">
        <v>18749</v>
      </c>
      <c r="AC2067" s="72" t="b">
        <v>0</v>
      </c>
      <c r="AD2067" s="72">
        <v>3</v>
      </c>
      <c r="AE2067" s="78" t="s">
        <v>18852</v>
      </c>
      <c r="AF2067" s="72" t="b">
        <v>0</v>
      </c>
      <c r="AG2067" s="72" t="s">
        <v>301</v>
      </c>
      <c r="AH2067" s="72"/>
      <c r="AI2067" s="78" t="s">
        <v>230</v>
      </c>
      <c r="AJ2067" s="72" t="b">
        <v>0</v>
      </c>
      <c r="AK2067" s="72">
        <v>1</v>
      </c>
      <c r="AL2067" s="78" t="s">
        <v>230</v>
      </c>
      <c r="AM2067" s="72" t="s">
        <v>242</v>
      </c>
      <c r="AN2067" s="72" t="b">
        <v>0</v>
      </c>
      <c r="AO2067" s="78" t="s">
        <v>18749</v>
      </c>
      <c r="AP2067" s="72" t="s">
        <v>179</v>
      </c>
      <c r="AQ2067" s="72">
        <v>0</v>
      </c>
      <c r="AR2067" s="72">
        <v>0</v>
      </c>
      <c r="AS2067" s="72"/>
      <c r="AT2067" s="72"/>
      <c r="AU2067" s="72"/>
      <c r="AV2067" s="72"/>
      <c r="AW2067" s="72"/>
      <c r="AX2067" s="72"/>
      <c r="AY2067" s="72"/>
      <c r="AZ2067" s="72"/>
    </row>
    <row r="2068" spans="1:52" x14ac:dyDescent="0.35">
      <c r="A2068" s="70" t="s">
        <v>2052</v>
      </c>
      <c r="B2068" s="70" t="s">
        <v>2051</v>
      </c>
      <c r="C2068" s="83"/>
      <c r="D2068" s="84"/>
      <c r="E2068" s="85"/>
      <c r="F2068" s="86"/>
      <c r="G2068" s="83"/>
      <c r="H2068" s="81"/>
      <c r="I2068" s="87"/>
      <c r="J2068" s="87"/>
      <c r="K2068" s="36"/>
      <c r="L2068" s="90"/>
      <c r="M2068" s="90"/>
      <c r="N2068" s="89"/>
      <c r="O2068" s="72" t="s">
        <v>217</v>
      </c>
      <c r="P2068" s="74">
        <v>42826.756296296298</v>
      </c>
      <c r="Q2068" s="72" t="s">
        <v>4194</v>
      </c>
      <c r="R2068" s="72"/>
      <c r="S2068" s="72"/>
      <c r="T2068" s="72"/>
      <c r="U2068" s="72"/>
      <c r="V2068" s="76" t="s">
        <v>10209</v>
      </c>
      <c r="W2068" s="74">
        <v>42826.756296296298</v>
      </c>
      <c r="X2068" s="76" t="s">
        <v>12351</v>
      </c>
      <c r="Y2068" s="72"/>
      <c r="Z2068" s="72"/>
      <c r="AA2068" s="78" t="s">
        <v>16308</v>
      </c>
      <c r="AB2068" s="72"/>
      <c r="AC2068" s="72" t="b">
        <v>0</v>
      </c>
      <c r="AD2068" s="72">
        <v>0</v>
      </c>
      <c r="AE2068" s="78" t="s">
        <v>230</v>
      </c>
      <c r="AF2068" s="72" t="b">
        <v>0</v>
      </c>
      <c r="AG2068" s="72" t="s">
        <v>301</v>
      </c>
      <c r="AH2068" s="72"/>
      <c r="AI2068" s="78" t="s">
        <v>230</v>
      </c>
      <c r="AJ2068" s="72" t="b">
        <v>0</v>
      </c>
      <c r="AK2068" s="72">
        <v>1</v>
      </c>
      <c r="AL2068" s="78" t="s">
        <v>16307</v>
      </c>
      <c r="AM2068" s="72" t="s">
        <v>242</v>
      </c>
      <c r="AN2068" s="72" t="b">
        <v>0</v>
      </c>
      <c r="AO2068" s="78" t="s">
        <v>16307</v>
      </c>
      <c r="AP2068" s="72" t="s">
        <v>179</v>
      </c>
      <c r="AQ2068" s="72">
        <v>0</v>
      </c>
      <c r="AR2068" s="72">
        <v>0</v>
      </c>
      <c r="AS2068" s="72"/>
      <c r="AT2068" s="72"/>
      <c r="AU2068" s="72"/>
      <c r="AV2068" s="72"/>
      <c r="AW2068" s="72"/>
      <c r="AX2068" s="72"/>
      <c r="AY2068" s="72"/>
      <c r="AZ2068" s="72"/>
    </row>
    <row r="2069" spans="1:52" x14ac:dyDescent="0.35">
      <c r="A2069" s="70" t="s">
        <v>2053</v>
      </c>
      <c r="B2069" s="70" t="s">
        <v>2053</v>
      </c>
      <c r="C2069" s="83"/>
      <c r="D2069" s="84"/>
      <c r="E2069" s="85"/>
      <c r="F2069" s="86"/>
      <c r="G2069" s="83"/>
      <c r="H2069" s="81"/>
      <c r="I2069" s="87"/>
      <c r="J2069" s="87"/>
      <c r="K2069" s="36"/>
      <c r="L2069" s="90"/>
      <c r="M2069" s="90"/>
      <c r="N2069" s="89"/>
      <c r="O2069" s="72" t="s">
        <v>179</v>
      </c>
      <c r="P2069" s="74">
        <v>42826.761493055557</v>
      </c>
      <c r="Q2069" s="72" t="s">
        <v>4195</v>
      </c>
      <c r="R2069" s="72"/>
      <c r="S2069" s="72"/>
      <c r="T2069" s="72"/>
      <c r="U2069" s="72"/>
      <c r="V2069" s="76" t="s">
        <v>10210</v>
      </c>
      <c r="W2069" s="74">
        <v>42826.761493055557</v>
      </c>
      <c r="X2069" s="76" t="s">
        <v>12352</v>
      </c>
      <c r="Y2069" s="72"/>
      <c r="Z2069" s="72"/>
      <c r="AA2069" s="78" t="s">
        <v>16309</v>
      </c>
      <c r="AB2069" s="72"/>
      <c r="AC2069" s="72" t="b">
        <v>0</v>
      </c>
      <c r="AD2069" s="72">
        <v>0</v>
      </c>
      <c r="AE2069" s="78" t="s">
        <v>230</v>
      </c>
      <c r="AF2069" s="72" t="b">
        <v>0</v>
      </c>
      <c r="AG2069" s="72" t="s">
        <v>235</v>
      </c>
      <c r="AH2069" s="72"/>
      <c r="AI2069" s="78" t="s">
        <v>230</v>
      </c>
      <c r="AJ2069" s="72" t="b">
        <v>0</v>
      </c>
      <c r="AK2069" s="72">
        <v>0</v>
      </c>
      <c r="AL2069" s="78" t="s">
        <v>230</v>
      </c>
      <c r="AM2069" s="72" t="s">
        <v>246</v>
      </c>
      <c r="AN2069" s="72" t="b">
        <v>0</v>
      </c>
      <c r="AO2069" s="78" t="s">
        <v>16309</v>
      </c>
      <c r="AP2069" s="72" t="s">
        <v>179</v>
      </c>
      <c r="AQ2069" s="72">
        <v>0</v>
      </c>
      <c r="AR2069" s="72">
        <v>0</v>
      </c>
      <c r="AS2069" s="72"/>
      <c r="AT2069" s="72"/>
      <c r="AU2069" s="72"/>
      <c r="AV2069" s="72"/>
      <c r="AW2069" s="72"/>
      <c r="AX2069" s="72"/>
      <c r="AY2069" s="72"/>
      <c r="AZ2069" s="72"/>
    </row>
    <row r="2070" spans="1:52" x14ac:dyDescent="0.35">
      <c r="A2070" s="70" t="s">
        <v>2054</v>
      </c>
      <c r="B2070" s="70" t="s">
        <v>2054</v>
      </c>
      <c r="C2070" s="83"/>
      <c r="D2070" s="84"/>
      <c r="E2070" s="85"/>
      <c r="F2070" s="86"/>
      <c r="G2070" s="83"/>
      <c r="H2070" s="81"/>
      <c r="I2070" s="87"/>
      <c r="J2070" s="87"/>
      <c r="K2070" s="36"/>
      <c r="L2070" s="90"/>
      <c r="M2070" s="90"/>
      <c r="N2070" s="89"/>
      <c r="O2070" s="72" t="s">
        <v>179</v>
      </c>
      <c r="P2070" s="74">
        <v>42826.761956018519</v>
      </c>
      <c r="Q2070" s="72" t="s">
        <v>4196</v>
      </c>
      <c r="R2070" s="76" t="s">
        <v>6967</v>
      </c>
      <c r="S2070" s="72" t="s">
        <v>225</v>
      </c>
      <c r="T2070" s="72" t="s">
        <v>8724</v>
      </c>
      <c r="U2070" s="72"/>
      <c r="V2070" s="76" t="s">
        <v>10211</v>
      </c>
      <c r="W2070" s="74">
        <v>42826.761956018519</v>
      </c>
      <c r="X2070" s="76" t="s">
        <v>12353</v>
      </c>
      <c r="Y2070" s="72"/>
      <c r="Z2070" s="72"/>
      <c r="AA2070" s="78" t="s">
        <v>16310</v>
      </c>
      <c r="AB2070" s="72"/>
      <c r="AC2070" s="72" t="b">
        <v>0</v>
      </c>
      <c r="AD2070" s="72">
        <v>0</v>
      </c>
      <c r="AE2070" s="78" t="s">
        <v>230</v>
      </c>
      <c r="AF2070" s="72" t="b">
        <v>0</v>
      </c>
      <c r="AG2070" s="72" t="s">
        <v>231</v>
      </c>
      <c r="AH2070" s="72"/>
      <c r="AI2070" s="78" t="s">
        <v>230</v>
      </c>
      <c r="AJ2070" s="72" t="b">
        <v>0</v>
      </c>
      <c r="AK2070" s="72">
        <v>0</v>
      </c>
      <c r="AL2070" s="78" t="s">
        <v>230</v>
      </c>
      <c r="AM2070" s="72" t="s">
        <v>241</v>
      </c>
      <c r="AN2070" s="72" t="b">
        <v>1</v>
      </c>
      <c r="AO2070" s="78" t="s">
        <v>16310</v>
      </c>
      <c r="AP2070" s="72" t="s">
        <v>179</v>
      </c>
      <c r="AQ2070" s="72">
        <v>0</v>
      </c>
      <c r="AR2070" s="72">
        <v>0</v>
      </c>
      <c r="AS2070" s="72"/>
      <c r="AT2070" s="72"/>
      <c r="AU2070" s="72"/>
      <c r="AV2070" s="72"/>
      <c r="AW2070" s="72"/>
      <c r="AX2070" s="72"/>
      <c r="AY2070" s="72"/>
      <c r="AZ2070" s="72"/>
    </row>
    <row r="2071" spans="1:52" x14ac:dyDescent="0.35">
      <c r="A2071" s="70" t="s">
        <v>2055</v>
      </c>
      <c r="B2071" s="70" t="s">
        <v>2195</v>
      </c>
      <c r="C2071" s="83"/>
      <c r="D2071" s="84"/>
      <c r="E2071" s="85"/>
      <c r="F2071" s="86"/>
      <c r="G2071" s="83"/>
      <c r="H2071" s="81"/>
      <c r="I2071" s="87"/>
      <c r="J2071" s="87"/>
      <c r="K2071" s="36"/>
      <c r="L2071" s="90"/>
      <c r="M2071" s="90"/>
      <c r="N2071" s="89"/>
      <c r="O2071" s="72" t="s">
        <v>217</v>
      </c>
      <c r="P2071" s="74">
        <v>42826.762106481481</v>
      </c>
      <c r="Q2071" s="72" t="s">
        <v>2993</v>
      </c>
      <c r="R2071" s="72"/>
      <c r="S2071" s="72"/>
      <c r="T2071" s="72"/>
      <c r="U2071" s="76" t="s">
        <v>8855</v>
      </c>
      <c r="V2071" s="76" t="s">
        <v>8855</v>
      </c>
      <c r="W2071" s="74">
        <v>42826.762106481481</v>
      </c>
      <c r="X2071" s="76" t="s">
        <v>12354</v>
      </c>
      <c r="Y2071" s="72"/>
      <c r="Z2071" s="72"/>
      <c r="AA2071" s="78" t="s">
        <v>16311</v>
      </c>
      <c r="AB2071" s="72"/>
      <c r="AC2071" s="72" t="b">
        <v>0</v>
      </c>
      <c r="AD2071" s="72">
        <v>0</v>
      </c>
      <c r="AE2071" s="78" t="s">
        <v>230</v>
      </c>
      <c r="AF2071" s="72" t="b">
        <v>0</v>
      </c>
      <c r="AG2071" s="72" t="s">
        <v>231</v>
      </c>
      <c r="AH2071" s="72"/>
      <c r="AI2071" s="78" t="s">
        <v>230</v>
      </c>
      <c r="AJ2071" s="72" t="b">
        <v>0</v>
      </c>
      <c r="AK2071" s="72">
        <v>35040</v>
      </c>
      <c r="AL2071" s="78" t="s">
        <v>16528</v>
      </c>
      <c r="AM2071" s="72" t="s">
        <v>242</v>
      </c>
      <c r="AN2071" s="72" t="b">
        <v>0</v>
      </c>
      <c r="AO2071" s="78" t="s">
        <v>16528</v>
      </c>
      <c r="AP2071" s="72" t="s">
        <v>179</v>
      </c>
      <c r="AQ2071" s="72">
        <v>0</v>
      </c>
      <c r="AR2071" s="72">
        <v>0</v>
      </c>
      <c r="AS2071" s="72"/>
      <c r="AT2071" s="72"/>
      <c r="AU2071" s="72"/>
      <c r="AV2071" s="72"/>
      <c r="AW2071" s="72"/>
      <c r="AX2071" s="72"/>
      <c r="AY2071" s="72"/>
      <c r="AZ2071" s="72"/>
    </row>
    <row r="2072" spans="1:52" x14ac:dyDescent="0.35">
      <c r="A2072" s="70" t="s">
        <v>2056</v>
      </c>
      <c r="B2072" s="70" t="s">
        <v>2877</v>
      </c>
      <c r="C2072" s="83"/>
      <c r="D2072" s="84"/>
      <c r="E2072" s="85"/>
      <c r="F2072" s="86"/>
      <c r="G2072" s="83"/>
      <c r="H2072" s="81"/>
      <c r="I2072" s="87"/>
      <c r="J2072" s="87"/>
      <c r="K2072" s="36"/>
      <c r="L2072" s="90"/>
      <c r="M2072" s="90"/>
      <c r="N2072" s="89"/>
      <c r="O2072" s="72" t="s">
        <v>218</v>
      </c>
      <c r="P2072" s="74">
        <v>42826.763518518521</v>
      </c>
      <c r="Q2072" s="72" t="s">
        <v>4197</v>
      </c>
      <c r="R2072" s="72"/>
      <c r="S2072" s="72"/>
      <c r="T2072" s="72"/>
      <c r="U2072" s="72"/>
      <c r="V2072" s="76" t="s">
        <v>312</v>
      </c>
      <c r="W2072" s="74">
        <v>42826.763518518521</v>
      </c>
      <c r="X2072" s="76" t="s">
        <v>12355</v>
      </c>
      <c r="Y2072" s="72"/>
      <c r="Z2072" s="72"/>
      <c r="AA2072" s="78" t="s">
        <v>16312</v>
      </c>
      <c r="AB2072" s="78" t="s">
        <v>18750</v>
      </c>
      <c r="AC2072" s="72" t="b">
        <v>0</v>
      </c>
      <c r="AD2072" s="72">
        <v>0</v>
      </c>
      <c r="AE2072" s="78" t="s">
        <v>18869</v>
      </c>
      <c r="AF2072" s="72" t="b">
        <v>0</v>
      </c>
      <c r="AG2072" s="72" t="s">
        <v>231</v>
      </c>
      <c r="AH2072" s="72"/>
      <c r="AI2072" s="78" t="s">
        <v>230</v>
      </c>
      <c r="AJ2072" s="72" t="b">
        <v>0</v>
      </c>
      <c r="AK2072" s="72">
        <v>0</v>
      </c>
      <c r="AL2072" s="78" t="s">
        <v>230</v>
      </c>
      <c r="AM2072" s="72" t="s">
        <v>242</v>
      </c>
      <c r="AN2072" s="72" t="b">
        <v>0</v>
      </c>
      <c r="AO2072" s="78" t="s">
        <v>18750</v>
      </c>
      <c r="AP2072" s="72" t="s">
        <v>179</v>
      </c>
      <c r="AQ2072" s="72">
        <v>0</v>
      </c>
      <c r="AR2072" s="72">
        <v>0</v>
      </c>
      <c r="AS2072" s="72"/>
      <c r="AT2072" s="72"/>
      <c r="AU2072" s="72"/>
      <c r="AV2072" s="72"/>
      <c r="AW2072" s="72"/>
      <c r="AX2072" s="72"/>
      <c r="AY2072" s="72"/>
      <c r="AZ2072" s="72"/>
    </row>
    <row r="2073" spans="1:52" x14ac:dyDescent="0.35">
      <c r="A2073" s="70" t="s">
        <v>2056</v>
      </c>
      <c r="B2073" s="70" t="s">
        <v>2877</v>
      </c>
      <c r="C2073" s="83"/>
      <c r="D2073" s="84"/>
      <c r="E2073" s="85"/>
      <c r="F2073" s="86"/>
      <c r="G2073" s="83"/>
      <c r="H2073" s="81"/>
      <c r="I2073" s="87"/>
      <c r="J2073" s="87"/>
      <c r="K2073" s="36"/>
      <c r="L2073" s="90"/>
      <c r="M2073" s="90"/>
      <c r="N2073" s="89"/>
      <c r="O2073" s="72" t="s">
        <v>218</v>
      </c>
      <c r="P2073" s="74">
        <v>42826.764178240737</v>
      </c>
      <c r="Q2073" s="72" t="s">
        <v>4197</v>
      </c>
      <c r="R2073" s="72"/>
      <c r="S2073" s="72"/>
      <c r="T2073" s="72"/>
      <c r="U2073" s="72"/>
      <c r="V2073" s="76" t="s">
        <v>312</v>
      </c>
      <c r="W2073" s="74">
        <v>42826.764178240737</v>
      </c>
      <c r="X2073" s="76" t="s">
        <v>12356</v>
      </c>
      <c r="Y2073" s="72"/>
      <c r="Z2073" s="72"/>
      <c r="AA2073" s="78" t="s">
        <v>16313</v>
      </c>
      <c r="AB2073" s="78" t="s">
        <v>18751</v>
      </c>
      <c r="AC2073" s="72" t="b">
        <v>0</v>
      </c>
      <c r="AD2073" s="72">
        <v>0</v>
      </c>
      <c r="AE2073" s="78" t="s">
        <v>18869</v>
      </c>
      <c r="AF2073" s="72" t="b">
        <v>0</v>
      </c>
      <c r="AG2073" s="72" t="s">
        <v>231</v>
      </c>
      <c r="AH2073" s="72"/>
      <c r="AI2073" s="78" t="s">
        <v>230</v>
      </c>
      <c r="AJ2073" s="72" t="b">
        <v>0</v>
      </c>
      <c r="AK2073" s="72">
        <v>0</v>
      </c>
      <c r="AL2073" s="78" t="s">
        <v>230</v>
      </c>
      <c r="AM2073" s="72" t="s">
        <v>242</v>
      </c>
      <c r="AN2073" s="72" t="b">
        <v>0</v>
      </c>
      <c r="AO2073" s="78" t="s">
        <v>18751</v>
      </c>
      <c r="AP2073" s="72" t="s">
        <v>179</v>
      </c>
      <c r="AQ2073" s="72">
        <v>0</v>
      </c>
      <c r="AR2073" s="72">
        <v>0</v>
      </c>
      <c r="AS2073" s="72"/>
      <c r="AT2073" s="72"/>
      <c r="AU2073" s="72"/>
      <c r="AV2073" s="72"/>
      <c r="AW2073" s="72"/>
      <c r="AX2073" s="72"/>
      <c r="AY2073" s="72"/>
      <c r="AZ2073" s="72"/>
    </row>
    <row r="2074" spans="1:52" x14ac:dyDescent="0.35">
      <c r="A2074" s="70" t="s">
        <v>2056</v>
      </c>
      <c r="B2074" s="70" t="s">
        <v>2877</v>
      </c>
      <c r="C2074" s="83"/>
      <c r="D2074" s="84"/>
      <c r="E2074" s="85"/>
      <c r="F2074" s="86"/>
      <c r="G2074" s="83"/>
      <c r="H2074" s="81"/>
      <c r="I2074" s="87"/>
      <c r="J2074" s="87"/>
      <c r="K2074" s="36"/>
      <c r="L2074" s="90"/>
      <c r="M2074" s="90"/>
      <c r="N2074" s="89"/>
      <c r="O2074" s="72" t="s">
        <v>218</v>
      </c>
      <c r="P2074" s="74">
        <v>42826.764398148145</v>
      </c>
      <c r="Q2074" s="72" t="s">
        <v>4197</v>
      </c>
      <c r="R2074" s="72"/>
      <c r="S2074" s="72"/>
      <c r="T2074" s="72"/>
      <c r="U2074" s="72"/>
      <c r="V2074" s="76" t="s">
        <v>312</v>
      </c>
      <c r="W2074" s="74">
        <v>42826.764398148145</v>
      </c>
      <c r="X2074" s="76" t="s">
        <v>12357</v>
      </c>
      <c r="Y2074" s="72"/>
      <c r="Z2074" s="72"/>
      <c r="AA2074" s="78" t="s">
        <v>16314</v>
      </c>
      <c r="AB2074" s="78" t="s">
        <v>18752</v>
      </c>
      <c r="AC2074" s="72" t="b">
        <v>0</v>
      </c>
      <c r="AD2074" s="72">
        <v>0</v>
      </c>
      <c r="AE2074" s="78" t="s">
        <v>18869</v>
      </c>
      <c r="AF2074" s="72" t="b">
        <v>0</v>
      </c>
      <c r="AG2074" s="72" t="s">
        <v>231</v>
      </c>
      <c r="AH2074" s="72"/>
      <c r="AI2074" s="78" t="s">
        <v>230</v>
      </c>
      <c r="AJ2074" s="72" t="b">
        <v>0</v>
      </c>
      <c r="AK2074" s="72">
        <v>0</v>
      </c>
      <c r="AL2074" s="78" t="s">
        <v>230</v>
      </c>
      <c r="AM2074" s="72" t="s">
        <v>242</v>
      </c>
      <c r="AN2074" s="72" t="b">
        <v>0</v>
      </c>
      <c r="AO2074" s="78" t="s">
        <v>18752</v>
      </c>
      <c r="AP2074" s="72" t="s">
        <v>179</v>
      </c>
      <c r="AQ2074" s="72">
        <v>0</v>
      </c>
      <c r="AR2074" s="72">
        <v>0</v>
      </c>
      <c r="AS2074" s="72"/>
      <c r="AT2074" s="72"/>
      <c r="AU2074" s="72"/>
      <c r="AV2074" s="72"/>
      <c r="AW2074" s="72"/>
      <c r="AX2074" s="72"/>
      <c r="AY2074" s="72"/>
      <c r="AZ2074" s="72"/>
    </row>
    <row r="2075" spans="1:52" x14ac:dyDescent="0.35">
      <c r="A2075" s="70" t="s">
        <v>2057</v>
      </c>
      <c r="B2075" s="70" t="s">
        <v>2057</v>
      </c>
      <c r="C2075" s="83"/>
      <c r="D2075" s="84"/>
      <c r="E2075" s="85"/>
      <c r="F2075" s="86"/>
      <c r="G2075" s="83"/>
      <c r="H2075" s="81"/>
      <c r="I2075" s="87"/>
      <c r="J2075" s="87"/>
      <c r="K2075" s="36"/>
      <c r="L2075" s="90"/>
      <c r="M2075" s="90"/>
      <c r="N2075" s="89"/>
      <c r="O2075" s="72" t="s">
        <v>179</v>
      </c>
      <c r="P2075" s="74">
        <v>42826.712800925925</v>
      </c>
      <c r="Q2075" s="72" t="s">
        <v>4198</v>
      </c>
      <c r="R2075" s="72"/>
      <c r="S2075" s="72"/>
      <c r="T2075" s="72"/>
      <c r="U2075" s="72"/>
      <c r="V2075" s="76" t="s">
        <v>10212</v>
      </c>
      <c r="W2075" s="74">
        <v>42826.712800925925</v>
      </c>
      <c r="X2075" s="76" t="s">
        <v>12358</v>
      </c>
      <c r="Y2075" s="72"/>
      <c r="Z2075" s="72"/>
      <c r="AA2075" s="78" t="s">
        <v>16315</v>
      </c>
      <c r="AB2075" s="72"/>
      <c r="AC2075" s="72" t="b">
        <v>0</v>
      </c>
      <c r="AD2075" s="72">
        <v>0</v>
      </c>
      <c r="AE2075" s="78" t="s">
        <v>230</v>
      </c>
      <c r="AF2075" s="72" t="b">
        <v>0</v>
      </c>
      <c r="AG2075" s="72" t="s">
        <v>235</v>
      </c>
      <c r="AH2075" s="72"/>
      <c r="AI2075" s="78" t="s">
        <v>230</v>
      </c>
      <c r="AJ2075" s="72" t="b">
        <v>0</v>
      </c>
      <c r="AK2075" s="72">
        <v>1</v>
      </c>
      <c r="AL2075" s="78" t="s">
        <v>230</v>
      </c>
      <c r="AM2075" s="72" t="s">
        <v>243</v>
      </c>
      <c r="AN2075" s="72" t="b">
        <v>0</v>
      </c>
      <c r="AO2075" s="78" t="s">
        <v>16315</v>
      </c>
      <c r="AP2075" s="72" t="s">
        <v>179</v>
      </c>
      <c r="AQ2075" s="72">
        <v>0</v>
      </c>
      <c r="AR2075" s="72">
        <v>0</v>
      </c>
      <c r="AS2075" s="72"/>
      <c r="AT2075" s="72"/>
      <c r="AU2075" s="72"/>
      <c r="AV2075" s="72"/>
      <c r="AW2075" s="72"/>
      <c r="AX2075" s="72"/>
      <c r="AY2075" s="72"/>
      <c r="AZ2075" s="72"/>
    </row>
    <row r="2076" spans="1:52" x14ac:dyDescent="0.35">
      <c r="A2076" s="70" t="s">
        <v>2058</v>
      </c>
      <c r="B2076" s="70" t="s">
        <v>2057</v>
      </c>
      <c r="C2076" s="83"/>
      <c r="D2076" s="84"/>
      <c r="E2076" s="85"/>
      <c r="F2076" s="86"/>
      <c r="G2076" s="83"/>
      <c r="H2076" s="81"/>
      <c r="I2076" s="87"/>
      <c r="J2076" s="87"/>
      <c r="K2076" s="36"/>
      <c r="L2076" s="90"/>
      <c r="M2076" s="90"/>
      <c r="N2076" s="89"/>
      <c r="O2076" s="72" t="s">
        <v>217</v>
      </c>
      <c r="P2076" s="74">
        <v>42826.770104166666</v>
      </c>
      <c r="Q2076" s="72" t="s">
        <v>4199</v>
      </c>
      <c r="R2076" s="72"/>
      <c r="S2076" s="72"/>
      <c r="T2076" s="72"/>
      <c r="U2076" s="72"/>
      <c r="V2076" s="76" t="s">
        <v>10213</v>
      </c>
      <c r="W2076" s="74">
        <v>42826.770104166666</v>
      </c>
      <c r="X2076" s="76" t="s">
        <v>12359</v>
      </c>
      <c r="Y2076" s="72"/>
      <c r="Z2076" s="72"/>
      <c r="AA2076" s="78" t="s">
        <v>16316</v>
      </c>
      <c r="AB2076" s="72"/>
      <c r="AC2076" s="72" t="b">
        <v>0</v>
      </c>
      <c r="AD2076" s="72">
        <v>0</v>
      </c>
      <c r="AE2076" s="78" t="s">
        <v>230</v>
      </c>
      <c r="AF2076" s="72" t="b">
        <v>0</v>
      </c>
      <c r="AG2076" s="72" t="s">
        <v>235</v>
      </c>
      <c r="AH2076" s="72"/>
      <c r="AI2076" s="78" t="s">
        <v>230</v>
      </c>
      <c r="AJ2076" s="72" t="b">
        <v>0</v>
      </c>
      <c r="AK2076" s="72">
        <v>1</v>
      </c>
      <c r="AL2076" s="78" t="s">
        <v>16315</v>
      </c>
      <c r="AM2076" s="72" t="s">
        <v>242</v>
      </c>
      <c r="AN2076" s="72" t="b">
        <v>0</v>
      </c>
      <c r="AO2076" s="78" t="s">
        <v>16315</v>
      </c>
      <c r="AP2076" s="72" t="s">
        <v>179</v>
      </c>
      <c r="AQ2076" s="72">
        <v>0</v>
      </c>
      <c r="AR2076" s="72">
        <v>0</v>
      </c>
      <c r="AS2076" s="72"/>
      <c r="AT2076" s="72"/>
      <c r="AU2076" s="72"/>
      <c r="AV2076" s="72"/>
      <c r="AW2076" s="72"/>
      <c r="AX2076" s="72"/>
      <c r="AY2076" s="72"/>
      <c r="AZ2076" s="72"/>
    </row>
    <row r="2077" spans="1:52" x14ac:dyDescent="0.35">
      <c r="A2077" s="70" t="s">
        <v>2059</v>
      </c>
      <c r="B2077" s="70" t="s">
        <v>2059</v>
      </c>
      <c r="C2077" s="83"/>
      <c r="D2077" s="84"/>
      <c r="E2077" s="85"/>
      <c r="F2077" s="86"/>
      <c r="G2077" s="83"/>
      <c r="H2077" s="81"/>
      <c r="I2077" s="87"/>
      <c r="J2077" s="87"/>
      <c r="K2077" s="36"/>
      <c r="L2077" s="90"/>
      <c r="M2077" s="90"/>
      <c r="N2077" s="89"/>
      <c r="O2077" s="72" t="s">
        <v>179</v>
      </c>
      <c r="P2077" s="74">
        <v>42826.771249999998</v>
      </c>
      <c r="Q2077" s="72" t="s">
        <v>4200</v>
      </c>
      <c r="R2077" s="76" t="s">
        <v>6968</v>
      </c>
      <c r="S2077" s="72" t="s">
        <v>8547</v>
      </c>
      <c r="T2077" s="72"/>
      <c r="U2077" s="72"/>
      <c r="V2077" s="76" t="s">
        <v>10214</v>
      </c>
      <c r="W2077" s="74">
        <v>42826.771249999998</v>
      </c>
      <c r="X2077" s="76" t="s">
        <v>12360</v>
      </c>
      <c r="Y2077" s="72"/>
      <c r="Z2077" s="72"/>
      <c r="AA2077" s="78" t="s">
        <v>16317</v>
      </c>
      <c r="AB2077" s="72"/>
      <c r="AC2077" s="72" t="b">
        <v>0</v>
      </c>
      <c r="AD2077" s="72">
        <v>0</v>
      </c>
      <c r="AE2077" s="78" t="s">
        <v>230</v>
      </c>
      <c r="AF2077" s="72" t="b">
        <v>0</v>
      </c>
      <c r="AG2077" s="72" t="s">
        <v>231</v>
      </c>
      <c r="AH2077" s="72"/>
      <c r="AI2077" s="78" t="s">
        <v>230</v>
      </c>
      <c r="AJ2077" s="72" t="b">
        <v>0</v>
      </c>
      <c r="AK2077" s="72">
        <v>0</v>
      </c>
      <c r="AL2077" s="78" t="s">
        <v>230</v>
      </c>
      <c r="AM2077" s="72" t="s">
        <v>241</v>
      </c>
      <c r="AN2077" s="72" t="b">
        <v>0</v>
      </c>
      <c r="AO2077" s="78" t="s">
        <v>16317</v>
      </c>
      <c r="AP2077" s="72" t="s">
        <v>179</v>
      </c>
      <c r="AQ2077" s="72">
        <v>0</v>
      </c>
      <c r="AR2077" s="72">
        <v>0</v>
      </c>
      <c r="AS2077" s="72"/>
      <c r="AT2077" s="72"/>
      <c r="AU2077" s="72"/>
      <c r="AV2077" s="72"/>
      <c r="AW2077" s="72"/>
      <c r="AX2077" s="72"/>
      <c r="AY2077" s="72"/>
      <c r="AZ2077" s="72"/>
    </row>
    <row r="2078" spans="1:52" x14ac:dyDescent="0.35">
      <c r="A2078" s="70" t="s">
        <v>2060</v>
      </c>
      <c r="B2078" s="70" t="s">
        <v>2772</v>
      </c>
      <c r="C2078" s="83"/>
      <c r="D2078" s="84"/>
      <c r="E2078" s="85"/>
      <c r="F2078" s="86"/>
      <c r="G2078" s="83"/>
      <c r="H2078" s="81"/>
      <c r="I2078" s="87"/>
      <c r="J2078" s="87"/>
      <c r="K2078" s="36"/>
      <c r="L2078" s="90"/>
      <c r="M2078" s="90"/>
      <c r="N2078" s="89"/>
      <c r="O2078" s="72" t="s">
        <v>217</v>
      </c>
      <c r="P2078" s="74">
        <v>42824.594282407408</v>
      </c>
      <c r="Q2078" s="72" t="s">
        <v>4201</v>
      </c>
      <c r="R2078" s="76" t="s">
        <v>6514</v>
      </c>
      <c r="S2078" s="72" t="s">
        <v>226</v>
      </c>
      <c r="T2078" s="72"/>
      <c r="U2078" s="72"/>
      <c r="V2078" s="76" t="s">
        <v>10215</v>
      </c>
      <c r="W2078" s="74">
        <v>42824.594282407408</v>
      </c>
      <c r="X2078" s="76" t="s">
        <v>12361</v>
      </c>
      <c r="Y2078" s="72"/>
      <c r="Z2078" s="72"/>
      <c r="AA2078" s="78" t="s">
        <v>16318</v>
      </c>
      <c r="AB2078" s="72"/>
      <c r="AC2078" s="72" t="b">
        <v>0</v>
      </c>
      <c r="AD2078" s="72">
        <v>0</v>
      </c>
      <c r="AE2078" s="78" t="s">
        <v>230</v>
      </c>
      <c r="AF2078" s="72" t="b">
        <v>0</v>
      </c>
      <c r="AG2078" s="72" t="s">
        <v>235</v>
      </c>
      <c r="AH2078" s="72"/>
      <c r="AI2078" s="78" t="s">
        <v>230</v>
      </c>
      <c r="AJ2078" s="72" t="b">
        <v>0</v>
      </c>
      <c r="AK2078" s="72">
        <v>0</v>
      </c>
      <c r="AL2078" s="78" t="s">
        <v>230</v>
      </c>
      <c r="AM2078" s="72" t="s">
        <v>238</v>
      </c>
      <c r="AN2078" s="72" t="b">
        <v>0</v>
      </c>
      <c r="AO2078" s="78" t="s">
        <v>16318</v>
      </c>
      <c r="AP2078" s="72" t="s">
        <v>179</v>
      </c>
      <c r="AQ2078" s="72">
        <v>0</v>
      </c>
      <c r="AR2078" s="72">
        <v>0</v>
      </c>
      <c r="AS2078" s="72"/>
      <c r="AT2078" s="72"/>
      <c r="AU2078" s="72"/>
      <c r="AV2078" s="72"/>
      <c r="AW2078" s="72"/>
      <c r="AX2078" s="72"/>
      <c r="AY2078" s="72"/>
      <c r="AZ2078" s="72"/>
    </row>
    <row r="2079" spans="1:52" x14ac:dyDescent="0.35">
      <c r="A2079" s="70" t="s">
        <v>2060</v>
      </c>
      <c r="B2079" s="70" t="s">
        <v>216</v>
      </c>
      <c r="C2079" s="83"/>
      <c r="D2079" s="84"/>
      <c r="E2079" s="85"/>
      <c r="F2079" s="86"/>
      <c r="G2079" s="83"/>
      <c r="H2079" s="81"/>
      <c r="I2079" s="87"/>
      <c r="J2079" s="87"/>
      <c r="K2079" s="36"/>
      <c r="L2079" s="90"/>
      <c r="M2079" s="90"/>
      <c r="N2079" s="89"/>
      <c r="O2079" s="72" t="s">
        <v>217</v>
      </c>
      <c r="P2079" s="74">
        <v>42824.594282407408</v>
      </c>
      <c r="Q2079" s="72" t="s">
        <v>4201</v>
      </c>
      <c r="R2079" s="76" t="s">
        <v>6514</v>
      </c>
      <c r="S2079" s="72" t="s">
        <v>226</v>
      </c>
      <c r="T2079" s="72"/>
      <c r="U2079" s="72"/>
      <c r="V2079" s="76" t="s">
        <v>10215</v>
      </c>
      <c r="W2079" s="74">
        <v>42824.594282407408</v>
      </c>
      <c r="X2079" s="76" t="s">
        <v>12361</v>
      </c>
      <c r="Y2079" s="72"/>
      <c r="Z2079" s="72"/>
      <c r="AA2079" s="78" t="s">
        <v>16318</v>
      </c>
      <c r="AB2079" s="72"/>
      <c r="AC2079" s="72" t="b">
        <v>0</v>
      </c>
      <c r="AD2079" s="72">
        <v>0</v>
      </c>
      <c r="AE2079" s="78" t="s">
        <v>230</v>
      </c>
      <c r="AF2079" s="72" t="b">
        <v>0</v>
      </c>
      <c r="AG2079" s="72" t="s">
        <v>235</v>
      </c>
      <c r="AH2079" s="72"/>
      <c r="AI2079" s="78" t="s">
        <v>230</v>
      </c>
      <c r="AJ2079" s="72" t="b">
        <v>0</v>
      </c>
      <c r="AK2079" s="72">
        <v>0</v>
      </c>
      <c r="AL2079" s="78" t="s">
        <v>230</v>
      </c>
      <c r="AM2079" s="72" t="s">
        <v>238</v>
      </c>
      <c r="AN2079" s="72" t="b">
        <v>0</v>
      </c>
      <c r="AO2079" s="78" t="s">
        <v>16318</v>
      </c>
      <c r="AP2079" s="72" t="s">
        <v>179</v>
      </c>
      <c r="AQ2079" s="72">
        <v>0</v>
      </c>
      <c r="AR2079" s="72">
        <v>0</v>
      </c>
      <c r="AS2079" s="72"/>
      <c r="AT2079" s="72"/>
      <c r="AU2079" s="72"/>
      <c r="AV2079" s="72"/>
      <c r="AW2079" s="72"/>
      <c r="AX2079" s="72"/>
      <c r="AY2079" s="72"/>
      <c r="AZ2079" s="72"/>
    </row>
    <row r="2080" spans="1:52" x14ac:dyDescent="0.35">
      <c r="A2080" s="70" t="s">
        <v>2060</v>
      </c>
      <c r="B2080" s="70" t="s">
        <v>2744</v>
      </c>
      <c r="C2080" s="83"/>
      <c r="D2080" s="84"/>
      <c r="E2080" s="85"/>
      <c r="F2080" s="86"/>
      <c r="G2080" s="83"/>
      <c r="H2080" s="81"/>
      <c r="I2080" s="87"/>
      <c r="J2080" s="87"/>
      <c r="K2080" s="36"/>
      <c r="L2080" s="90"/>
      <c r="M2080" s="90"/>
      <c r="N2080" s="89"/>
      <c r="O2080" s="72" t="s">
        <v>217</v>
      </c>
      <c r="P2080" s="74">
        <v>42826.774293981478</v>
      </c>
      <c r="Q2080" s="72" t="s">
        <v>4202</v>
      </c>
      <c r="R2080" s="76" t="s">
        <v>6746</v>
      </c>
      <c r="S2080" s="72" t="s">
        <v>226</v>
      </c>
      <c r="T2080" s="72"/>
      <c r="U2080" s="72"/>
      <c r="V2080" s="76" t="s">
        <v>10215</v>
      </c>
      <c r="W2080" s="74">
        <v>42826.774293981478</v>
      </c>
      <c r="X2080" s="76" t="s">
        <v>12362</v>
      </c>
      <c r="Y2080" s="72"/>
      <c r="Z2080" s="72"/>
      <c r="AA2080" s="78" t="s">
        <v>16319</v>
      </c>
      <c r="AB2080" s="72"/>
      <c r="AC2080" s="72" t="b">
        <v>0</v>
      </c>
      <c r="AD2080" s="72">
        <v>0</v>
      </c>
      <c r="AE2080" s="78" t="s">
        <v>230</v>
      </c>
      <c r="AF2080" s="72" t="b">
        <v>0</v>
      </c>
      <c r="AG2080" s="72" t="s">
        <v>235</v>
      </c>
      <c r="AH2080" s="72"/>
      <c r="AI2080" s="78" t="s">
        <v>230</v>
      </c>
      <c r="AJ2080" s="72" t="b">
        <v>0</v>
      </c>
      <c r="AK2080" s="72">
        <v>0</v>
      </c>
      <c r="AL2080" s="78" t="s">
        <v>230</v>
      </c>
      <c r="AM2080" s="72" t="s">
        <v>238</v>
      </c>
      <c r="AN2080" s="72" t="b">
        <v>0</v>
      </c>
      <c r="AO2080" s="78" t="s">
        <v>16319</v>
      </c>
      <c r="AP2080" s="72" t="s">
        <v>179</v>
      </c>
      <c r="AQ2080" s="72">
        <v>0</v>
      </c>
      <c r="AR2080" s="72">
        <v>0</v>
      </c>
      <c r="AS2080" s="72"/>
      <c r="AT2080" s="72"/>
      <c r="AU2080" s="72"/>
      <c r="AV2080" s="72"/>
      <c r="AW2080" s="72"/>
      <c r="AX2080" s="72"/>
      <c r="AY2080" s="72"/>
      <c r="AZ2080" s="72"/>
    </row>
    <row r="2081" spans="1:52" x14ac:dyDescent="0.35">
      <c r="A2081" s="70" t="s">
        <v>2060</v>
      </c>
      <c r="B2081" s="70" t="s">
        <v>216</v>
      </c>
      <c r="C2081" s="83"/>
      <c r="D2081" s="84"/>
      <c r="E2081" s="85"/>
      <c r="F2081" s="86"/>
      <c r="G2081" s="83"/>
      <c r="H2081" s="81"/>
      <c r="I2081" s="87"/>
      <c r="J2081" s="87"/>
      <c r="K2081" s="36"/>
      <c r="L2081" s="90"/>
      <c r="M2081" s="90"/>
      <c r="N2081" s="89"/>
      <c r="O2081" s="72" t="s">
        <v>217</v>
      </c>
      <c r="P2081" s="74">
        <v>42826.774293981478</v>
      </c>
      <c r="Q2081" s="72" t="s">
        <v>4202</v>
      </c>
      <c r="R2081" s="76" t="s">
        <v>6746</v>
      </c>
      <c r="S2081" s="72" t="s">
        <v>226</v>
      </c>
      <c r="T2081" s="72"/>
      <c r="U2081" s="72"/>
      <c r="V2081" s="76" t="s">
        <v>10215</v>
      </c>
      <c r="W2081" s="74">
        <v>42826.774293981478</v>
      </c>
      <c r="X2081" s="76" t="s">
        <v>12362</v>
      </c>
      <c r="Y2081" s="72"/>
      <c r="Z2081" s="72"/>
      <c r="AA2081" s="78" t="s">
        <v>16319</v>
      </c>
      <c r="AB2081" s="72"/>
      <c r="AC2081" s="72" t="b">
        <v>0</v>
      </c>
      <c r="AD2081" s="72">
        <v>0</v>
      </c>
      <c r="AE2081" s="78" t="s">
        <v>230</v>
      </c>
      <c r="AF2081" s="72" t="b">
        <v>0</v>
      </c>
      <c r="AG2081" s="72" t="s">
        <v>235</v>
      </c>
      <c r="AH2081" s="72"/>
      <c r="AI2081" s="78" t="s">
        <v>230</v>
      </c>
      <c r="AJ2081" s="72" t="b">
        <v>0</v>
      </c>
      <c r="AK2081" s="72">
        <v>0</v>
      </c>
      <c r="AL2081" s="78" t="s">
        <v>230</v>
      </c>
      <c r="AM2081" s="72" t="s">
        <v>238</v>
      </c>
      <c r="AN2081" s="72" t="b">
        <v>0</v>
      </c>
      <c r="AO2081" s="78" t="s">
        <v>16319</v>
      </c>
      <c r="AP2081" s="72" t="s">
        <v>179</v>
      </c>
      <c r="AQ2081" s="72">
        <v>0</v>
      </c>
      <c r="AR2081" s="72">
        <v>0</v>
      </c>
      <c r="AS2081" s="72"/>
      <c r="AT2081" s="72"/>
      <c r="AU2081" s="72"/>
      <c r="AV2081" s="72"/>
      <c r="AW2081" s="72"/>
      <c r="AX2081" s="72"/>
      <c r="AY2081" s="72"/>
      <c r="AZ2081" s="72"/>
    </row>
    <row r="2082" spans="1:52" x14ac:dyDescent="0.35">
      <c r="A2082" s="70" t="s">
        <v>2061</v>
      </c>
      <c r="B2082" s="70" t="s">
        <v>2061</v>
      </c>
      <c r="C2082" s="83"/>
      <c r="D2082" s="84"/>
      <c r="E2082" s="85"/>
      <c r="F2082" s="86"/>
      <c r="G2082" s="83"/>
      <c r="H2082" s="81"/>
      <c r="I2082" s="87"/>
      <c r="J2082" s="87"/>
      <c r="K2082" s="36"/>
      <c r="L2082" s="90"/>
      <c r="M2082" s="90"/>
      <c r="N2082" s="89"/>
      <c r="O2082" s="72" t="s">
        <v>179</v>
      </c>
      <c r="P2082" s="74">
        <v>42826.777789351851</v>
      </c>
      <c r="Q2082" s="72" t="s">
        <v>4203</v>
      </c>
      <c r="R2082" s="76" t="s">
        <v>6969</v>
      </c>
      <c r="S2082" s="72" t="s">
        <v>8527</v>
      </c>
      <c r="T2082" s="72"/>
      <c r="U2082" s="72"/>
      <c r="V2082" s="76" t="s">
        <v>10216</v>
      </c>
      <c r="W2082" s="74">
        <v>42826.777789351851</v>
      </c>
      <c r="X2082" s="76" t="s">
        <v>12363</v>
      </c>
      <c r="Y2082" s="72"/>
      <c r="Z2082" s="72"/>
      <c r="AA2082" s="78" t="s">
        <v>16320</v>
      </c>
      <c r="AB2082" s="72"/>
      <c r="AC2082" s="72" t="b">
        <v>0</v>
      </c>
      <c r="AD2082" s="72">
        <v>9</v>
      </c>
      <c r="AE2082" s="78" t="s">
        <v>230</v>
      </c>
      <c r="AF2082" s="72" t="b">
        <v>0</v>
      </c>
      <c r="AG2082" s="72" t="s">
        <v>235</v>
      </c>
      <c r="AH2082" s="72"/>
      <c r="AI2082" s="78" t="s">
        <v>230</v>
      </c>
      <c r="AJ2082" s="72" t="b">
        <v>0</v>
      </c>
      <c r="AK2082" s="72">
        <v>18</v>
      </c>
      <c r="AL2082" s="78" t="s">
        <v>230</v>
      </c>
      <c r="AM2082" s="72" t="s">
        <v>18943</v>
      </c>
      <c r="AN2082" s="72" t="b">
        <v>0</v>
      </c>
      <c r="AO2082" s="78" t="s">
        <v>16320</v>
      </c>
      <c r="AP2082" s="72" t="s">
        <v>250</v>
      </c>
      <c r="AQ2082" s="72">
        <v>0</v>
      </c>
      <c r="AR2082" s="72">
        <v>0</v>
      </c>
      <c r="AS2082" s="72"/>
      <c r="AT2082" s="72"/>
      <c r="AU2082" s="72"/>
      <c r="AV2082" s="72"/>
      <c r="AW2082" s="72"/>
      <c r="AX2082" s="72"/>
      <c r="AY2082" s="72"/>
      <c r="AZ2082" s="72"/>
    </row>
    <row r="2083" spans="1:52" x14ac:dyDescent="0.35">
      <c r="A2083" s="70" t="s">
        <v>2062</v>
      </c>
      <c r="B2083" s="70" t="s">
        <v>2061</v>
      </c>
      <c r="C2083" s="83"/>
      <c r="D2083" s="84"/>
      <c r="E2083" s="85"/>
      <c r="F2083" s="86"/>
      <c r="G2083" s="83"/>
      <c r="H2083" s="81"/>
      <c r="I2083" s="87"/>
      <c r="J2083" s="87"/>
      <c r="K2083" s="36"/>
      <c r="L2083" s="90"/>
      <c r="M2083" s="90"/>
      <c r="N2083" s="89"/>
      <c r="O2083" s="72" t="s">
        <v>217</v>
      </c>
      <c r="P2083" s="74">
        <v>42826.782847222225</v>
      </c>
      <c r="Q2083" s="72" t="s">
        <v>4204</v>
      </c>
      <c r="R2083" s="76" t="s">
        <v>6969</v>
      </c>
      <c r="S2083" s="72" t="s">
        <v>8527</v>
      </c>
      <c r="T2083" s="72"/>
      <c r="U2083" s="72"/>
      <c r="V2083" s="76" t="s">
        <v>10217</v>
      </c>
      <c r="W2083" s="74">
        <v>42826.782847222225</v>
      </c>
      <c r="X2083" s="76" t="s">
        <v>12364</v>
      </c>
      <c r="Y2083" s="72"/>
      <c r="Z2083" s="72"/>
      <c r="AA2083" s="78" t="s">
        <v>16321</v>
      </c>
      <c r="AB2083" s="72"/>
      <c r="AC2083" s="72" t="b">
        <v>0</v>
      </c>
      <c r="AD2083" s="72">
        <v>0</v>
      </c>
      <c r="AE2083" s="78" t="s">
        <v>230</v>
      </c>
      <c r="AF2083" s="72" t="b">
        <v>0</v>
      </c>
      <c r="AG2083" s="72" t="s">
        <v>235</v>
      </c>
      <c r="AH2083" s="72"/>
      <c r="AI2083" s="78" t="s">
        <v>230</v>
      </c>
      <c r="AJ2083" s="72" t="b">
        <v>0</v>
      </c>
      <c r="AK2083" s="72">
        <v>18</v>
      </c>
      <c r="AL2083" s="78" t="s">
        <v>16320</v>
      </c>
      <c r="AM2083" s="72" t="s">
        <v>246</v>
      </c>
      <c r="AN2083" s="72" t="b">
        <v>0</v>
      </c>
      <c r="AO2083" s="78" t="s">
        <v>16320</v>
      </c>
      <c r="AP2083" s="72" t="s">
        <v>179</v>
      </c>
      <c r="AQ2083" s="72">
        <v>0</v>
      </c>
      <c r="AR2083" s="72">
        <v>0</v>
      </c>
      <c r="AS2083" s="72"/>
      <c r="AT2083" s="72"/>
      <c r="AU2083" s="72"/>
      <c r="AV2083" s="72"/>
      <c r="AW2083" s="72"/>
      <c r="AX2083" s="72"/>
      <c r="AY2083" s="72"/>
      <c r="AZ2083" s="72"/>
    </row>
    <row r="2084" spans="1:52" x14ac:dyDescent="0.35">
      <c r="A2084" s="70" t="s">
        <v>2063</v>
      </c>
      <c r="B2084" s="70" t="s">
        <v>2222</v>
      </c>
      <c r="C2084" s="83"/>
      <c r="D2084" s="84"/>
      <c r="E2084" s="85"/>
      <c r="F2084" s="86"/>
      <c r="G2084" s="83"/>
      <c r="H2084" s="81"/>
      <c r="I2084" s="87"/>
      <c r="J2084" s="87"/>
      <c r="K2084" s="36"/>
      <c r="L2084" s="90"/>
      <c r="M2084" s="90"/>
      <c r="N2084" s="89"/>
      <c r="O2084" s="72" t="s">
        <v>217</v>
      </c>
      <c r="P2084" s="74">
        <v>42826.782893518517</v>
      </c>
      <c r="Q2084" s="72" t="s">
        <v>4205</v>
      </c>
      <c r="R2084" s="76" t="s">
        <v>6948</v>
      </c>
      <c r="S2084" s="72" t="s">
        <v>226</v>
      </c>
      <c r="T2084" s="72"/>
      <c r="U2084" s="72"/>
      <c r="V2084" s="76" t="s">
        <v>10218</v>
      </c>
      <c r="W2084" s="74">
        <v>42826.782893518517</v>
      </c>
      <c r="X2084" s="76" t="s">
        <v>12365</v>
      </c>
      <c r="Y2084" s="72"/>
      <c r="Z2084" s="72"/>
      <c r="AA2084" s="78" t="s">
        <v>16322</v>
      </c>
      <c r="AB2084" s="72"/>
      <c r="AC2084" s="72" t="b">
        <v>0</v>
      </c>
      <c r="AD2084" s="72">
        <v>0</v>
      </c>
      <c r="AE2084" s="78" t="s">
        <v>230</v>
      </c>
      <c r="AF2084" s="72" t="b">
        <v>0</v>
      </c>
      <c r="AG2084" s="72" t="s">
        <v>235</v>
      </c>
      <c r="AH2084" s="72"/>
      <c r="AI2084" s="78" t="s">
        <v>230</v>
      </c>
      <c r="AJ2084" s="72" t="b">
        <v>0</v>
      </c>
      <c r="AK2084" s="72">
        <v>0</v>
      </c>
      <c r="AL2084" s="78" t="s">
        <v>230</v>
      </c>
      <c r="AM2084" s="72" t="s">
        <v>238</v>
      </c>
      <c r="AN2084" s="72" t="b">
        <v>0</v>
      </c>
      <c r="AO2084" s="78" t="s">
        <v>16322</v>
      </c>
      <c r="AP2084" s="72" t="s">
        <v>179</v>
      </c>
      <c r="AQ2084" s="72">
        <v>0</v>
      </c>
      <c r="AR2084" s="72">
        <v>0</v>
      </c>
      <c r="AS2084" s="72"/>
      <c r="AT2084" s="72"/>
      <c r="AU2084" s="72"/>
      <c r="AV2084" s="72"/>
      <c r="AW2084" s="72"/>
      <c r="AX2084" s="72"/>
      <c r="AY2084" s="72"/>
      <c r="AZ2084" s="72"/>
    </row>
    <row r="2085" spans="1:52" x14ac:dyDescent="0.35">
      <c r="A2085" s="70" t="s">
        <v>2063</v>
      </c>
      <c r="B2085" s="70" t="s">
        <v>216</v>
      </c>
      <c r="C2085" s="83"/>
      <c r="D2085" s="84"/>
      <c r="E2085" s="85"/>
      <c r="F2085" s="86"/>
      <c r="G2085" s="83"/>
      <c r="H2085" s="81"/>
      <c r="I2085" s="87"/>
      <c r="J2085" s="87"/>
      <c r="K2085" s="36"/>
      <c r="L2085" s="90"/>
      <c r="M2085" s="90"/>
      <c r="N2085" s="89"/>
      <c r="O2085" s="72" t="s">
        <v>217</v>
      </c>
      <c r="P2085" s="74">
        <v>42826.782893518517</v>
      </c>
      <c r="Q2085" s="72" t="s">
        <v>4205</v>
      </c>
      <c r="R2085" s="76" t="s">
        <v>6948</v>
      </c>
      <c r="S2085" s="72" t="s">
        <v>226</v>
      </c>
      <c r="T2085" s="72"/>
      <c r="U2085" s="72"/>
      <c r="V2085" s="76" t="s">
        <v>10218</v>
      </c>
      <c r="W2085" s="74">
        <v>42826.782893518517</v>
      </c>
      <c r="X2085" s="76" t="s">
        <v>12365</v>
      </c>
      <c r="Y2085" s="72"/>
      <c r="Z2085" s="72"/>
      <c r="AA2085" s="78" t="s">
        <v>16322</v>
      </c>
      <c r="AB2085" s="72"/>
      <c r="AC2085" s="72" t="b">
        <v>0</v>
      </c>
      <c r="AD2085" s="72">
        <v>0</v>
      </c>
      <c r="AE2085" s="78" t="s">
        <v>230</v>
      </c>
      <c r="AF2085" s="72" t="b">
        <v>0</v>
      </c>
      <c r="AG2085" s="72" t="s">
        <v>235</v>
      </c>
      <c r="AH2085" s="72"/>
      <c r="AI2085" s="78" t="s">
        <v>230</v>
      </c>
      <c r="AJ2085" s="72" t="b">
        <v>0</v>
      </c>
      <c r="AK2085" s="72">
        <v>0</v>
      </c>
      <c r="AL2085" s="78" t="s">
        <v>230</v>
      </c>
      <c r="AM2085" s="72" t="s">
        <v>238</v>
      </c>
      <c r="AN2085" s="72" t="b">
        <v>0</v>
      </c>
      <c r="AO2085" s="78" t="s">
        <v>16322</v>
      </c>
      <c r="AP2085" s="72" t="s">
        <v>179</v>
      </c>
      <c r="AQ2085" s="72">
        <v>0</v>
      </c>
      <c r="AR2085" s="72">
        <v>0</v>
      </c>
      <c r="AS2085" s="72"/>
      <c r="AT2085" s="72"/>
      <c r="AU2085" s="72"/>
      <c r="AV2085" s="72"/>
      <c r="AW2085" s="72"/>
      <c r="AX2085" s="72"/>
      <c r="AY2085" s="72"/>
      <c r="AZ2085" s="72"/>
    </row>
    <row r="2086" spans="1:52" x14ac:dyDescent="0.35">
      <c r="A2086" s="70" t="s">
        <v>2064</v>
      </c>
      <c r="B2086" s="70" t="s">
        <v>2064</v>
      </c>
      <c r="C2086" s="83"/>
      <c r="D2086" s="84"/>
      <c r="E2086" s="85"/>
      <c r="F2086" s="86"/>
      <c r="G2086" s="83"/>
      <c r="H2086" s="81"/>
      <c r="I2086" s="87"/>
      <c r="J2086" s="87"/>
      <c r="K2086" s="36"/>
      <c r="L2086" s="90"/>
      <c r="M2086" s="90"/>
      <c r="N2086" s="89"/>
      <c r="O2086" s="72" t="s">
        <v>179</v>
      </c>
      <c r="P2086" s="74">
        <v>42826.646412037036</v>
      </c>
      <c r="Q2086" s="72" t="s">
        <v>4206</v>
      </c>
      <c r="R2086" s="76" t="s">
        <v>6955</v>
      </c>
      <c r="S2086" s="72" t="s">
        <v>674</v>
      </c>
      <c r="T2086" s="72"/>
      <c r="U2086" s="76" t="s">
        <v>8978</v>
      </c>
      <c r="V2086" s="76" t="s">
        <v>8978</v>
      </c>
      <c r="W2086" s="74">
        <v>42826.646412037036</v>
      </c>
      <c r="X2086" s="76" t="s">
        <v>12366</v>
      </c>
      <c r="Y2086" s="72"/>
      <c r="Z2086" s="72"/>
      <c r="AA2086" s="78" t="s">
        <v>16323</v>
      </c>
      <c r="AB2086" s="72"/>
      <c r="AC2086" s="72" t="b">
        <v>0</v>
      </c>
      <c r="AD2086" s="72">
        <v>0</v>
      </c>
      <c r="AE2086" s="78" t="s">
        <v>230</v>
      </c>
      <c r="AF2086" s="72" t="b">
        <v>0</v>
      </c>
      <c r="AG2086" s="72" t="s">
        <v>231</v>
      </c>
      <c r="AH2086" s="72"/>
      <c r="AI2086" s="78" t="s">
        <v>230</v>
      </c>
      <c r="AJ2086" s="72" t="b">
        <v>0</v>
      </c>
      <c r="AK2086" s="72">
        <v>2</v>
      </c>
      <c r="AL2086" s="78" t="s">
        <v>230</v>
      </c>
      <c r="AM2086" s="72" t="s">
        <v>327</v>
      </c>
      <c r="AN2086" s="72" t="b">
        <v>0</v>
      </c>
      <c r="AO2086" s="78" t="s">
        <v>16323</v>
      </c>
      <c r="AP2086" s="72" t="s">
        <v>179</v>
      </c>
      <c r="AQ2086" s="72">
        <v>0</v>
      </c>
      <c r="AR2086" s="72">
        <v>0</v>
      </c>
      <c r="AS2086" s="72"/>
      <c r="AT2086" s="72"/>
      <c r="AU2086" s="72"/>
      <c r="AV2086" s="72"/>
      <c r="AW2086" s="72"/>
      <c r="AX2086" s="72"/>
      <c r="AY2086" s="72"/>
      <c r="AZ2086" s="72"/>
    </row>
    <row r="2087" spans="1:52" x14ac:dyDescent="0.35">
      <c r="A2087" s="70" t="s">
        <v>2065</v>
      </c>
      <c r="B2087" s="70" t="s">
        <v>2064</v>
      </c>
      <c r="C2087" s="83"/>
      <c r="D2087" s="84"/>
      <c r="E2087" s="85"/>
      <c r="F2087" s="86"/>
      <c r="G2087" s="83"/>
      <c r="H2087" s="81"/>
      <c r="I2087" s="87"/>
      <c r="J2087" s="87"/>
      <c r="K2087" s="36"/>
      <c r="L2087" s="90"/>
      <c r="M2087" s="90"/>
      <c r="N2087" s="89"/>
      <c r="O2087" s="72" t="s">
        <v>217</v>
      </c>
      <c r="P2087" s="74">
        <v>42826.783483796295</v>
      </c>
      <c r="Q2087" s="72" t="s">
        <v>4158</v>
      </c>
      <c r="R2087" s="76" t="s">
        <v>6955</v>
      </c>
      <c r="S2087" s="72" t="s">
        <v>674</v>
      </c>
      <c r="T2087" s="72"/>
      <c r="U2087" s="76" t="s">
        <v>8978</v>
      </c>
      <c r="V2087" s="76" t="s">
        <v>8978</v>
      </c>
      <c r="W2087" s="74">
        <v>42826.783483796295</v>
      </c>
      <c r="X2087" s="76" t="s">
        <v>12367</v>
      </c>
      <c r="Y2087" s="72"/>
      <c r="Z2087" s="72"/>
      <c r="AA2087" s="78" t="s">
        <v>16324</v>
      </c>
      <c r="AB2087" s="72"/>
      <c r="AC2087" s="72" t="b">
        <v>0</v>
      </c>
      <c r="AD2087" s="72">
        <v>0</v>
      </c>
      <c r="AE2087" s="78" t="s">
        <v>230</v>
      </c>
      <c r="AF2087" s="72" t="b">
        <v>0</v>
      </c>
      <c r="AG2087" s="72" t="s">
        <v>231</v>
      </c>
      <c r="AH2087" s="72"/>
      <c r="AI2087" s="78" t="s">
        <v>230</v>
      </c>
      <c r="AJ2087" s="72" t="b">
        <v>0</v>
      </c>
      <c r="AK2087" s="72">
        <v>2</v>
      </c>
      <c r="AL2087" s="78" t="s">
        <v>16323</v>
      </c>
      <c r="AM2087" s="72" t="s">
        <v>242</v>
      </c>
      <c r="AN2087" s="72" t="b">
        <v>0</v>
      </c>
      <c r="AO2087" s="78" t="s">
        <v>16323</v>
      </c>
      <c r="AP2087" s="72" t="s">
        <v>179</v>
      </c>
      <c r="AQ2087" s="72">
        <v>0</v>
      </c>
      <c r="AR2087" s="72">
        <v>0</v>
      </c>
      <c r="AS2087" s="72"/>
      <c r="AT2087" s="72"/>
      <c r="AU2087" s="72"/>
      <c r="AV2087" s="72"/>
      <c r="AW2087" s="72"/>
      <c r="AX2087" s="72"/>
      <c r="AY2087" s="72"/>
      <c r="AZ2087" s="72"/>
    </row>
    <row r="2088" spans="1:52" x14ac:dyDescent="0.35">
      <c r="A2088" s="70" t="s">
        <v>2066</v>
      </c>
      <c r="B2088" s="70" t="s">
        <v>380</v>
      </c>
      <c r="C2088" s="83"/>
      <c r="D2088" s="84"/>
      <c r="E2088" s="85"/>
      <c r="F2088" s="86"/>
      <c r="G2088" s="83"/>
      <c r="H2088" s="81"/>
      <c r="I2088" s="87"/>
      <c r="J2088" s="87"/>
      <c r="K2088" s="36"/>
      <c r="L2088" s="90"/>
      <c r="M2088" s="90"/>
      <c r="N2088" s="89"/>
      <c r="O2088" s="72" t="s">
        <v>217</v>
      </c>
      <c r="P2088" s="74">
        <v>42826.787870370368</v>
      </c>
      <c r="Q2088" s="72" t="s">
        <v>3515</v>
      </c>
      <c r="R2088" s="72"/>
      <c r="S2088" s="72"/>
      <c r="T2088" s="72" t="s">
        <v>8650</v>
      </c>
      <c r="U2088" s="72"/>
      <c r="V2088" s="76" t="s">
        <v>10219</v>
      </c>
      <c r="W2088" s="74">
        <v>42826.787870370368</v>
      </c>
      <c r="X2088" s="76" t="s">
        <v>12368</v>
      </c>
      <c r="Y2088" s="72"/>
      <c r="Z2088" s="72"/>
      <c r="AA2088" s="78" t="s">
        <v>16325</v>
      </c>
      <c r="AB2088" s="72"/>
      <c r="AC2088" s="72" t="b">
        <v>0</v>
      </c>
      <c r="AD2088" s="72">
        <v>0</v>
      </c>
      <c r="AE2088" s="78" t="s">
        <v>230</v>
      </c>
      <c r="AF2088" s="72" t="b">
        <v>0</v>
      </c>
      <c r="AG2088" s="72" t="s">
        <v>231</v>
      </c>
      <c r="AH2088" s="72"/>
      <c r="AI2088" s="78" t="s">
        <v>230</v>
      </c>
      <c r="AJ2088" s="72" t="b">
        <v>0</v>
      </c>
      <c r="AK2088" s="72">
        <v>7480</v>
      </c>
      <c r="AL2088" s="78" t="s">
        <v>16347</v>
      </c>
      <c r="AM2088" s="72" t="s">
        <v>249</v>
      </c>
      <c r="AN2088" s="72" t="b">
        <v>0</v>
      </c>
      <c r="AO2088" s="78" t="s">
        <v>16347</v>
      </c>
      <c r="AP2088" s="72" t="s">
        <v>179</v>
      </c>
      <c r="AQ2088" s="72">
        <v>0</v>
      </c>
      <c r="AR2088" s="72">
        <v>0</v>
      </c>
      <c r="AS2088" s="72"/>
      <c r="AT2088" s="72"/>
      <c r="AU2088" s="72"/>
      <c r="AV2088" s="72"/>
      <c r="AW2088" s="72"/>
      <c r="AX2088" s="72"/>
      <c r="AY2088" s="72"/>
      <c r="AZ2088" s="72"/>
    </row>
    <row r="2089" spans="1:52" x14ac:dyDescent="0.35">
      <c r="A2089" s="70" t="s">
        <v>2067</v>
      </c>
      <c r="B2089" s="70" t="s">
        <v>2222</v>
      </c>
      <c r="C2089" s="83"/>
      <c r="D2089" s="84"/>
      <c r="E2089" s="85"/>
      <c r="F2089" s="86"/>
      <c r="G2089" s="83"/>
      <c r="H2089" s="81"/>
      <c r="I2089" s="87"/>
      <c r="J2089" s="87"/>
      <c r="K2089" s="36"/>
      <c r="L2089" s="90"/>
      <c r="M2089" s="90"/>
      <c r="N2089" s="89"/>
      <c r="O2089" s="72" t="s">
        <v>217</v>
      </c>
      <c r="P2089" s="74">
        <v>42826.790208333332</v>
      </c>
      <c r="Q2089" s="72" t="s">
        <v>4207</v>
      </c>
      <c r="R2089" s="76" t="s">
        <v>6948</v>
      </c>
      <c r="S2089" s="72" t="s">
        <v>226</v>
      </c>
      <c r="T2089" s="72"/>
      <c r="U2089" s="72"/>
      <c r="V2089" s="76" t="s">
        <v>10220</v>
      </c>
      <c r="W2089" s="74">
        <v>42826.790208333332</v>
      </c>
      <c r="X2089" s="76" t="s">
        <v>12369</v>
      </c>
      <c r="Y2089" s="72"/>
      <c r="Z2089" s="72"/>
      <c r="AA2089" s="78" t="s">
        <v>16326</v>
      </c>
      <c r="AB2089" s="72"/>
      <c r="AC2089" s="72" t="b">
        <v>0</v>
      </c>
      <c r="AD2089" s="72">
        <v>0</v>
      </c>
      <c r="AE2089" s="78" t="s">
        <v>230</v>
      </c>
      <c r="AF2089" s="72" t="b">
        <v>0</v>
      </c>
      <c r="AG2089" s="72" t="s">
        <v>235</v>
      </c>
      <c r="AH2089" s="72"/>
      <c r="AI2089" s="78" t="s">
        <v>230</v>
      </c>
      <c r="AJ2089" s="72" t="b">
        <v>0</v>
      </c>
      <c r="AK2089" s="72">
        <v>0</v>
      </c>
      <c r="AL2089" s="78" t="s">
        <v>230</v>
      </c>
      <c r="AM2089" s="72" t="s">
        <v>238</v>
      </c>
      <c r="AN2089" s="72" t="b">
        <v>0</v>
      </c>
      <c r="AO2089" s="78" t="s">
        <v>16326</v>
      </c>
      <c r="AP2089" s="72" t="s">
        <v>179</v>
      </c>
      <c r="AQ2089" s="72">
        <v>0</v>
      </c>
      <c r="AR2089" s="72">
        <v>0</v>
      </c>
      <c r="AS2089" s="72"/>
      <c r="AT2089" s="72"/>
      <c r="AU2089" s="72"/>
      <c r="AV2089" s="72"/>
      <c r="AW2089" s="72"/>
      <c r="AX2089" s="72"/>
      <c r="AY2089" s="72"/>
      <c r="AZ2089" s="72"/>
    </row>
    <row r="2090" spans="1:52" x14ac:dyDescent="0.35">
      <c r="A2090" s="70" t="s">
        <v>2067</v>
      </c>
      <c r="B2090" s="70" t="s">
        <v>216</v>
      </c>
      <c r="C2090" s="83"/>
      <c r="D2090" s="84"/>
      <c r="E2090" s="85"/>
      <c r="F2090" s="86"/>
      <c r="G2090" s="83"/>
      <c r="H2090" s="81"/>
      <c r="I2090" s="87"/>
      <c r="J2090" s="87"/>
      <c r="K2090" s="36"/>
      <c r="L2090" s="90"/>
      <c r="M2090" s="90"/>
      <c r="N2090" s="89"/>
      <c r="O2090" s="72" t="s">
        <v>217</v>
      </c>
      <c r="P2090" s="74">
        <v>42826.790208333332</v>
      </c>
      <c r="Q2090" s="72" t="s">
        <v>4207</v>
      </c>
      <c r="R2090" s="76" t="s">
        <v>6948</v>
      </c>
      <c r="S2090" s="72" t="s">
        <v>226</v>
      </c>
      <c r="T2090" s="72"/>
      <c r="U2090" s="72"/>
      <c r="V2090" s="76" t="s">
        <v>10220</v>
      </c>
      <c r="W2090" s="74">
        <v>42826.790208333332</v>
      </c>
      <c r="X2090" s="76" t="s">
        <v>12369</v>
      </c>
      <c r="Y2090" s="72"/>
      <c r="Z2090" s="72"/>
      <c r="AA2090" s="78" t="s">
        <v>16326</v>
      </c>
      <c r="AB2090" s="72"/>
      <c r="AC2090" s="72" t="b">
        <v>0</v>
      </c>
      <c r="AD2090" s="72">
        <v>0</v>
      </c>
      <c r="AE2090" s="78" t="s">
        <v>230</v>
      </c>
      <c r="AF2090" s="72" t="b">
        <v>0</v>
      </c>
      <c r="AG2090" s="72" t="s">
        <v>235</v>
      </c>
      <c r="AH2090" s="72"/>
      <c r="AI2090" s="78" t="s">
        <v>230</v>
      </c>
      <c r="AJ2090" s="72" t="b">
        <v>0</v>
      </c>
      <c r="AK2090" s="72">
        <v>0</v>
      </c>
      <c r="AL2090" s="78" t="s">
        <v>230</v>
      </c>
      <c r="AM2090" s="72" t="s">
        <v>238</v>
      </c>
      <c r="AN2090" s="72" t="b">
        <v>0</v>
      </c>
      <c r="AO2090" s="78" t="s">
        <v>16326</v>
      </c>
      <c r="AP2090" s="72" t="s">
        <v>179</v>
      </c>
      <c r="AQ2090" s="72">
        <v>0</v>
      </c>
      <c r="AR2090" s="72">
        <v>0</v>
      </c>
      <c r="AS2090" s="72"/>
      <c r="AT2090" s="72"/>
      <c r="AU2090" s="72"/>
      <c r="AV2090" s="72"/>
      <c r="AW2090" s="72"/>
      <c r="AX2090" s="72"/>
      <c r="AY2090" s="72"/>
      <c r="AZ2090" s="72"/>
    </row>
    <row r="2091" spans="1:52" x14ac:dyDescent="0.35">
      <c r="A2091" s="70" t="s">
        <v>2068</v>
      </c>
      <c r="B2091" s="70" t="s">
        <v>2744</v>
      </c>
      <c r="C2091" s="83"/>
      <c r="D2091" s="84"/>
      <c r="E2091" s="85"/>
      <c r="F2091" s="86"/>
      <c r="G2091" s="83"/>
      <c r="H2091" s="81"/>
      <c r="I2091" s="87"/>
      <c r="J2091" s="87"/>
      <c r="K2091" s="36"/>
      <c r="L2091" s="90"/>
      <c r="M2091" s="90"/>
      <c r="N2091" s="89"/>
      <c r="O2091" s="72" t="s">
        <v>217</v>
      </c>
      <c r="P2091" s="74">
        <v>42826.791238425925</v>
      </c>
      <c r="Q2091" s="72" t="s">
        <v>4208</v>
      </c>
      <c r="R2091" s="76" t="s">
        <v>6746</v>
      </c>
      <c r="S2091" s="72" t="s">
        <v>226</v>
      </c>
      <c r="T2091" s="72"/>
      <c r="U2091" s="72"/>
      <c r="V2091" s="76" t="s">
        <v>10221</v>
      </c>
      <c r="W2091" s="74">
        <v>42826.791238425925</v>
      </c>
      <c r="X2091" s="76" t="s">
        <v>12370</v>
      </c>
      <c r="Y2091" s="72"/>
      <c r="Z2091" s="72"/>
      <c r="AA2091" s="78" t="s">
        <v>16327</v>
      </c>
      <c r="AB2091" s="72"/>
      <c r="AC2091" s="72" t="b">
        <v>0</v>
      </c>
      <c r="AD2091" s="72">
        <v>0</v>
      </c>
      <c r="AE2091" s="78" t="s">
        <v>230</v>
      </c>
      <c r="AF2091" s="72" t="b">
        <v>0</v>
      </c>
      <c r="AG2091" s="72" t="s">
        <v>235</v>
      </c>
      <c r="AH2091" s="72"/>
      <c r="AI2091" s="78" t="s">
        <v>230</v>
      </c>
      <c r="AJ2091" s="72" t="b">
        <v>0</v>
      </c>
      <c r="AK2091" s="72">
        <v>0</v>
      </c>
      <c r="AL2091" s="78" t="s">
        <v>230</v>
      </c>
      <c r="AM2091" s="72" t="s">
        <v>238</v>
      </c>
      <c r="AN2091" s="72" t="b">
        <v>0</v>
      </c>
      <c r="AO2091" s="78" t="s">
        <v>16327</v>
      </c>
      <c r="AP2091" s="72" t="s">
        <v>179</v>
      </c>
      <c r="AQ2091" s="72">
        <v>0</v>
      </c>
      <c r="AR2091" s="72">
        <v>0</v>
      </c>
      <c r="AS2091" s="72"/>
      <c r="AT2091" s="72"/>
      <c r="AU2091" s="72"/>
      <c r="AV2091" s="72"/>
      <c r="AW2091" s="72"/>
      <c r="AX2091" s="72"/>
      <c r="AY2091" s="72"/>
      <c r="AZ2091" s="72"/>
    </row>
    <row r="2092" spans="1:52" x14ac:dyDescent="0.35">
      <c r="A2092" s="70" t="s">
        <v>2068</v>
      </c>
      <c r="B2092" s="70" t="s">
        <v>216</v>
      </c>
      <c r="C2092" s="83"/>
      <c r="D2092" s="84"/>
      <c r="E2092" s="85"/>
      <c r="F2092" s="86"/>
      <c r="G2092" s="83"/>
      <c r="H2092" s="81"/>
      <c r="I2092" s="87"/>
      <c r="J2092" s="87"/>
      <c r="K2092" s="36"/>
      <c r="L2092" s="90"/>
      <c r="M2092" s="90"/>
      <c r="N2092" s="89"/>
      <c r="O2092" s="72" t="s">
        <v>217</v>
      </c>
      <c r="P2092" s="74">
        <v>42826.791238425925</v>
      </c>
      <c r="Q2092" s="72" t="s">
        <v>4208</v>
      </c>
      <c r="R2092" s="76" t="s">
        <v>6746</v>
      </c>
      <c r="S2092" s="72" t="s">
        <v>226</v>
      </c>
      <c r="T2092" s="72"/>
      <c r="U2092" s="72"/>
      <c r="V2092" s="76" t="s">
        <v>10221</v>
      </c>
      <c r="W2092" s="74">
        <v>42826.791238425925</v>
      </c>
      <c r="X2092" s="76" t="s">
        <v>12370</v>
      </c>
      <c r="Y2092" s="72"/>
      <c r="Z2092" s="72"/>
      <c r="AA2092" s="78" t="s">
        <v>16327</v>
      </c>
      <c r="AB2092" s="72"/>
      <c r="AC2092" s="72" t="b">
        <v>0</v>
      </c>
      <c r="AD2092" s="72">
        <v>0</v>
      </c>
      <c r="AE2092" s="78" t="s">
        <v>230</v>
      </c>
      <c r="AF2092" s="72" t="b">
        <v>0</v>
      </c>
      <c r="AG2092" s="72" t="s">
        <v>235</v>
      </c>
      <c r="AH2092" s="72"/>
      <c r="AI2092" s="78" t="s">
        <v>230</v>
      </c>
      <c r="AJ2092" s="72" t="b">
        <v>0</v>
      </c>
      <c r="AK2092" s="72">
        <v>0</v>
      </c>
      <c r="AL2092" s="78" t="s">
        <v>230</v>
      </c>
      <c r="AM2092" s="72" t="s">
        <v>238</v>
      </c>
      <c r="AN2092" s="72" t="b">
        <v>0</v>
      </c>
      <c r="AO2092" s="78" t="s">
        <v>16327</v>
      </c>
      <c r="AP2092" s="72" t="s">
        <v>179</v>
      </c>
      <c r="AQ2092" s="72">
        <v>0</v>
      </c>
      <c r="AR2092" s="72">
        <v>0</v>
      </c>
      <c r="AS2092" s="72"/>
      <c r="AT2092" s="72"/>
      <c r="AU2092" s="72"/>
      <c r="AV2092" s="72"/>
      <c r="AW2092" s="72"/>
      <c r="AX2092" s="72"/>
      <c r="AY2092" s="72"/>
      <c r="AZ2092" s="72"/>
    </row>
    <row r="2093" spans="1:52" x14ac:dyDescent="0.35">
      <c r="A2093" s="70" t="s">
        <v>2069</v>
      </c>
      <c r="B2093" s="70" t="s">
        <v>2878</v>
      </c>
      <c r="C2093" s="83"/>
      <c r="D2093" s="84"/>
      <c r="E2093" s="85"/>
      <c r="F2093" s="86"/>
      <c r="G2093" s="83"/>
      <c r="H2093" s="81"/>
      <c r="I2093" s="87"/>
      <c r="J2093" s="87"/>
      <c r="K2093" s="36"/>
      <c r="L2093" s="90"/>
      <c r="M2093" s="90"/>
      <c r="N2093" s="89"/>
      <c r="O2093" s="72" t="s">
        <v>217</v>
      </c>
      <c r="P2093" s="74">
        <v>42826.795347222222</v>
      </c>
      <c r="Q2093" s="72" t="s">
        <v>4209</v>
      </c>
      <c r="R2093" s="72"/>
      <c r="S2093" s="72"/>
      <c r="T2093" s="72"/>
      <c r="U2093" s="72"/>
      <c r="V2093" s="76" t="s">
        <v>10222</v>
      </c>
      <c r="W2093" s="74">
        <v>42826.795347222222</v>
      </c>
      <c r="X2093" s="76" t="s">
        <v>12371</v>
      </c>
      <c r="Y2093" s="72"/>
      <c r="Z2093" s="72"/>
      <c r="AA2093" s="78" t="s">
        <v>16328</v>
      </c>
      <c r="AB2093" s="72"/>
      <c r="AC2093" s="72" t="b">
        <v>0</v>
      </c>
      <c r="AD2093" s="72">
        <v>0</v>
      </c>
      <c r="AE2093" s="78" t="s">
        <v>230</v>
      </c>
      <c r="AF2093" s="72" t="b">
        <v>0</v>
      </c>
      <c r="AG2093" s="72" t="s">
        <v>355</v>
      </c>
      <c r="AH2093" s="72"/>
      <c r="AI2093" s="78" t="s">
        <v>230</v>
      </c>
      <c r="AJ2093" s="72" t="b">
        <v>0</v>
      </c>
      <c r="AK2093" s="72">
        <v>0</v>
      </c>
      <c r="AL2093" s="78" t="s">
        <v>230</v>
      </c>
      <c r="AM2093" s="72" t="s">
        <v>238</v>
      </c>
      <c r="AN2093" s="72" t="b">
        <v>0</v>
      </c>
      <c r="AO2093" s="78" t="s">
        <v>16328</v>
      </c>
      <c r="AP2093" s="72" t="s">
        <v>179</v>
      </c>
      <c r="AQ2093" s="72">
        <v>0</v>
      </c>
      <c r="AR2093" s="72">
        <v>0</v>
      </c>
      <c r="AS2093" s="72"/>
      <c r="AT2093" s="72"/>
      <c r="AU2093" s="72"/>
      <c r="AV2093" s="72"/>
      <c r="AW2093" s="72"/>
      <c r="AX2093" s="72"/>
      <c r="AY2093" s="72"/>
      <c r="AZ2093" s="72"/>
    </row>
    <row r="2094" spans="1:52" x14ac:dyDescent="0.35">
      <c r="A2094" s="70" t="s">
        <v>2069</v>
      </c>
      <c r="B2094" s="70" t="s">
        <v>216</v>
      </c>
      <c r="C2094" s="83"/>
      <c r="D2094" s="84"/>
      <c r="E2094" s="85"/>
      <c r="F2094" s="86"/>
      <c r="G2094" s="83"/>
      <c r="H2094" s="81"/>
      <c r="I2094" s="87"/>
      <c r="J2094" s="87"/>
      <c r="K2094" s="36"/>
      <c r="L2094" s="90"/>
      <c r="M2094" s="90"/>
      <c r="N2094" s="89"/>
      <c r="O2094" s="72" t="s">
        <v>217</v>
      </c>
      <c r="P2094" s="74">
        <v>42826.795347222222</v>
      </c>
      <c r="Q2094" s="72" t="s">
        <v>4209</v>
      </c>
      <c r="R2094" s="72"/>
      <c r="S2094" s="72"/>
      <c r="T2094" s="72"/>
      <c r="U2094" s="72"/>
      <c r="V2094" s="76" t="s">
        <v>10222</v>
      </c>
      <c r="W2094" s="74">
        <v>42826.795347222222</v>
      </c>
      <c r="X2094" s="76" t="s">
        <v>12371</v>
      </c>
      <c r="Y2094" s="72"/>
      <c r="Z2094" s="72"/>
      <c r="AA2094" s="78" t="s">
        <v>16328</v>
      </c>
      <c r="AB2094" s="72"/>
      <c r="AC2094" s="72" t="b">
        <v>0</v>
      </c>
      <c r="AD2094" s="72">
        <v>0</v>
      </c>
      <c r="AE2094" s="78" t="s">
        <v>230</v>
      </c>
      <c r="AF2094" s="72" t="b">
        <v>0</v>
      </c>
      <c r="AG2094" s="72" t="s">
        <v>355</v>
      </c>
      <c r="AH2094" s="72"/>
      <c r="AI2094" s="78" t="s">
        <v>230</v>
      </c>
      <c r="AJ2094" s="72" t="b">
        <v>0</v>
      </c>
      <c r="AK2094" s="72">
        <v>0</v>
      </c>
      <c r="AL2094" s="78" t="s">
        <v>230</v>
      </c>
      <c r="AM2094" s="72" t="s">
        <v>238</v>
      </c>
      <c r="AN2094" s="72" t="b">
        <v>0</v>
      </c>
      <c r="AO2094" s="78" t="s">
        <v>16328</v>
      </c>
      <c r="AP2094" s="72" t="s">
        <v>179</v>
      </c>
      <c r="AQ2094" s="72">
        <v>0</v>
      </c>
      <c r="AR2094" s="72">
        <v>0</v>
      </c>
      <c r="AS2094" s="72"/>
      <c r="AT2094" s="72"/>
      <c r="AU2094" s="72"/>
      <c r="AV2094" s="72"/>
      <c r="AW2094" s="72"/>
      <c r="AX2094" s="72"/>
      <c r="AY2094" s="72"/>
      <c r="AZ2094" s="72"/>
    </row>
    <row r="2095" spans="1:52" x14ac:dyDescent="0.35">
      <c r="A2095" s="70" t="s">
        <v>2070</v>
      </c>
      <c r="B2095" s="70" t="s">
        <v>2713</v>
      </c>
      <c r="C2095" s="83"/>
      <c r="D2095" s="84"/>
      <c r="E2095" s="85"/>
      <c r="F2095" s="86"/>
      <c r="G2095" s="83"/>
      <c r="H2095" s="81"/>
      <c r="I2095" s="87"/>
      <c r="J2095" s="87"/>
      <c r="K2095" s="36"/>
      <c r="L2095" s="90"/>
      <c r="M2095" s="90"/>
      <c r="N2095" s="89"/>
      <c r="O2095" s="72" t="s">
        <v>217</v>
      </c>
      <c r="P2095" s="74">
        <v>42826.799849537034</v>
      </c>
      <c r="Q2095" s="72" t="s">
        <v>4210</v>
      </c>
      <c r="R2095" s="76" t="s">
        <v>6970</v>
      </c>
      <c r="S2095" s="72" t="s">
        <v>8435</v>
      </c>
      <c r="T2095" s="72"/>
      <c r="U2095" s="72"/>
      <c r="V2095" s="76" t="s">
        <v>10223</v>
      </c>
      <c r="W2095" s="74">
        <v>42826.799849537034</v>
      </c>
      <c r="X2095" s="76" t="s">
        <v>12372</v>
      </c>
      <c r="Y2095" s="72"/>
      <c r="Z2095" s="72"/>
      <c r="AA2095" s="78" t="s">
        <v>16329</v>
      </c>
      <c r="AB2095" s="72"/>
      <c r="AC2095" s="72" t="b">
        <v>0</v>
      </c>
      <c r="AD2095" s="72">
        <v>0</v>
      </c>
      <c r="AE2095" s="78" t="s">
        <v>230</v>
      </c>
      <c r="AF2095" s="72" t="b">
        <v>0</v>
      </c>
      <c r="AG2095" s="72" t="s">
        <v>231</v>
      </c>
      <c r="AH2095" s="72"/>
      <c r="AI2095" s="78" t="s">
        <v>230</v>
      </c>
      <c r="AJ2095" s="72" t="b">
        <v>0</v>
      </c>
      <c r="AK2095" s="72">
        <v>3</v>
      </c>
      <c r="AL2095" s="78" t="s">
        <v>18327</v>
      </c>
      <c r="AM2095" s="72" t="s">
        <v>242</v>
      </c>
      <c r="AN2095" s="72" t="b">
        <v>0</v>
      </c>
      <c r="AO2095" s="78" t="s">
        <v>18327</v>
      </c>
      <c r="AP2095" s="72" t="s">
        <v>179</v>
      </c>
      <c r="AQ2095" s="72">
        <v>0</v>
      </c>
      <c r="AR2095" s="72">
        <v>0</v>
      </c>
      <c r="AS2095" s="72"/>
      <c r="AT2095" s="72"/>
      <c r="AU2095" s="72"/>
      <c r="AV2095" s="72"/>
      <c r="AW2095" s="72"/>
      <c r="AX2095" s="72"/>
      <c r="AY2095" s="72"/>
      <c r="AZ2095" s="72"/>
    </row>
    <row r="2096" spans="1:52" x14ac:dyDescent="0.35">
      <c r="A2096" s="70" t="s">
        <v>2071</v>
      </c>
      <c r="B2096" s="70" t="s">
        <v>2222</v>
      </c>
      <c r="C2096" s="83"/>
      <c r="D2096" s="84"/>
      <c r="E2096" s="85"/>
      <c r="F2096" s="86"/>
      <c r="G2096" s="83"/>
      <c r="H2096" s="81"/>
      <c r="I2096" s="87"/>
      <c r="J2096" s="87"/>
      <c r="K2096" s="36"/>
      <c r="L2096" s="90"/>
      <c r="M2096" s="90"/>
      <c r="N2096" s="89"/>
      <c r="O2096" s="72" t="s">
        <v>217</v>
      </c>
      <c r="P2096" s="74">
        <v>42826.800405092596</v>
      </c>
      <c r="Q2096" s="72" t="s">
        <v>4211</v>
      </c>
      <c r="R2096" s="76" t="s">
        <v>6948</v>
      </c>
      <c r="S2096" s="72" t="s">
        <v>226</v>
      </c>
      <c r="T2096" s="72"/>
      <c r="U2096" s="72"/>
      <c r="V2096" s="76" t="s">
        <v>10224</v>
      </c>
      <c r="W2096" s="74">
        <v>42826.800405092596</v>
      </c>
      <c r="X2096" s="76" t="s">
        <v>12373</v>
      </c>
      <c r="Y2096" s="72"/>
      <c r="Z2096" s="72"/>
      <c r="AA2096" s="78" t="s">
        <v>16330</v>
      </c>
      <c r="AB2096" s="72"/>
      <c r="AC2096" s="72" t="b">
        <v>0</v>
      </c>
      <c r="AD2096" s="72">
        <v>0</v>
      </c>
      <c r="AE2096" s="78" t="s">
        <v>230</v>
      </c>
      <c r="AF2096" s="72" t="b">
        <v>0</v>
      </c>
      <c r="AG2096" s="72" t="s">
        <v>235</v>
      </c>
      <c r="AH2096" s="72"/>
      <c r="AI2096" s="78" t="s">
        <v>230</v>
      </c>
      <c r="AJ2096" s="72" t="b">
        <v>0</v>
      </c>
      <c r="AK2096" s="72">
        <v>0</v>
      </c>
      <c r="AL2096" s="78" t="s">
        <v>230</v>
      </c>
      <c r="AM2096" s="72" t="s">
        <v>238</v>
      </c>
      <c r="AN2096" s="72" t="b">
        <v>0</v>
      </c>
      <c r="AO2096" s="78" t="s">
        <v>16330</v>
      </c>
      <c r="AP2096" s="72" t="s">
        <v>179</v>
      </c>
      <c r="AQ2096" s="72">
        <v>0</v>
      </c>
      <c r="AR2096" s="72">
        <v>0</v>
      </c>
      <c r="AS2096" s="72"/>
      <c r="AT2096" s="72"/>
      <c r="AU2096" s="72"/>
      <c r="AV2096" s="72"/>
      <c r="AW2096" s="72"/>
      <c r="AX2096" s="72"/>
      <c r="AY2096" s="72"/>
      <c r="AZ2096" s="72"/>
    </row>
    <row r="2097" spans="1:52" x14ac:dyDescent="0.35">
      <c r="A2097" s="70" t="s">
        <v>2071</v>
      </c>
      <c r="B2097" s="70" t="s">
        <v>216</v>
      </c>
      <c r="C2097" s="83"/>
      <c r="D2097" s="84"/>
      <c r="E2097" s="85"/>
      <c r="F2097" s="86"/>
      <c r="G2097" s="83"/>
      <c r="H2097" s="81"/>
      <c r="I2097" s="87"/>
      <c r="J2097" s="87"/>
      <c r="K2097" s="36"/>
      <c r="L2097" s="90"/>
      <c r="M2097" s="90"/>
      <c r="N2097" s="89"/>
      <c r="O2097" s="72" t="s">
        <v>217</v>
      </c>
      <c r="P2097" s="74">
        <v>42826.800405092596</v>
      </c>
      <c r="Q2097" s="72" t="s">
        <v>4211</v>
      </c>
      <c r="R2097" s="76" t="s">
        <v>6948</v>
      </c>
      <c r="S2097" s="72" t="s">
        <v>226</v>
      </c>
      <c r="T2097" s="72"/>
      <c r="U2097" s="72"/>
      <c r="V2097" s="76" t="s">
        <v>10224</v>
      </c>
      <c r="W2097" s="74">
        <v>42826.800405092596</v>
      </c>
      <c r="X2097" s="76" t="s">
        <v>12373</v>
      </c>
      <c r="Y2097" s="72"/>
      <c r="Z2097" s="72"/>
      <c r="AA2097" s="78" t="s">
        <v>16330</v>
      </c>
      <c r="AB2097" s="72"/>
      <c r="AC2097" s="72" t="b">
        <v>0</v>
      </c>
      <c r="AD2097" s="72">
        <v>0</v>
      </c>
      <c r="AE2097" s="78" t="s">
        <v>230</v>
      </c>
      <c r="AF2097" s="72" t="b">
        <v>0</v>
      </c>
      <c r="AG2097" s="72" t="s">
        <v>235</v>
      </c>
      <c r="AH2097" s="72"/>
      <c r="AI2097" s="78" t="s">
        <v>230</v>
      </c>
      <c r="AJ2097" s="72" t="b">
        <v>0</v>
      </c>
      <c r="AK2097" s="72">
        <v>0</v>
      </c>
      <c r="AL2097" s="78" t="s">
        <v>230</v>
      </c>
      <c r="AM2097" s="72" t="s">
        <v>238</v>
      </c>
      <c r="AN2097" s="72" t="b">
        <v>0</v>
      </c>
      <c r="AO2097" s="78" t="s">
        <v>16330</v>
      </c>
      <c r="AP2097" s="72" t="s">
        <v>179</v>
      </c>
      <c r="AQ2097" s="72">
        <v>0</v>
      </c>
      <c r="AR2097" s="72">
        <v>0</v>
      </c>
      <c r="AS2097" s="72"/>
      <c r="AT2097" s="72"/>
      <c r="AU2097" s="72"/>
      <c r="AV2097" s="72"/>
      <c r="AW2097" s="72"/>
      <c r="AX2097" s="72"/>
      <c r="AY2097" s="72"/>
      <c r="AZ2097" s="72"/>
    </row>
    <row r="2098" spans="1:52" x14ac:dyDescent="0.35">
      <c r="A2098" s="70" t="s">
        <v>2072</v>
      </c>
      <c r="B2098" s="70" t="s">
        <v>2072</v>
      </c>
      <c r="C2098" s="83"/>
      <c r="D2098" s="84"/>
      <c r="E2098" s="85"/>
      <c r="F2098" s="86"/>
      <c r="G2098" s="83"/>
      <c r="H2098" s="81"/>
      <c r="I2098" s="87"/>
      <c r="J2098" s="87"/>
      <c r="K2098" s="36"/>
      <c r="L2098" s="90"/>
      <c r="M2098" s="90"/>
      <c r="N2098" s="89"/>
      <c r="O2098" s="72" t="s">
        <v>179</v>
      </c>
      <c r="P2098" s="74">
        <v>42826.127500000002</v>
      </c>
      <c r="Q2098" s="72" t="s">
        <v>4212</v>
      </c>
      <c r="R2098" s="72" t="s">
        <v>6971</v>
      </c>
      <c r="S2098" s="72" t="s">
        <v>8548</v>
      </c>
      <c r="T2098" s="72" t="s">
        <v>8725</v>
      </c>
      <c r="U2098" s="72"/>
      <c r="V2098" s="76" t="s">
        <v>10225</v>
      </c>
      <c r="W2098" s="74">
        <v>42826.127500000002</v>
      </c>
      <c r="X2098" s="76" t="s">
        <v>12374</v>
      </c>
      <c r="Y2098" s="72"/>
      <c r="Z2098" s="72"/>
      <c r="AA2098" s="78" t="s">
        <v>16331</v>
      </c>
      <c r="AB2098" s="72"/>
      <c r="AC2098" s="72" t="b">
        <v>0</v>
      </c>
      <c r="AD2098" s="72">
        <v>6</v>
      </c>
      <c r="AE2098" s="78" t="s">
        <v>230</v>
      </c>
      <c r="AF2098" s="72" t="b">
        <v>0</v>
      </c>
      <c r="AG2098" s="72" t="s">
        <v>231</v>
      </c>
      <c r="AH2098" s="72"/>
      <c r="AI2098" s="78" t="s">
        <v>230</v>
      </c>
      <c r="AJ2098" s="72" t="b">
        <v>0</v>
      </c>
      <c r="AK2098" s="72">
        <v>8</v>
      </c>
      <c r="AL2098" s="78" t="s">
        <v>230</v>
      </c>
      <c r="AM2098" s="72" t="s">
        <v>241</v>
      </c>
      <c r="AN2098" s="72" t="b">
        <v>1</v>
      </c>
      <c r="AO2098" s="78" t="s">
        <v>16331</v>
      </c>
      <c r="AP2098" s="72" t="s">
        <v>179</v>
      </c>
      <c r="AQ2098" s="72">
        <v>0</v>
      </c>
      <c r="AR2098" s="72">
        <v>0</v>
      </c>
      <c r="AS2098" s="72"/>
      <c r="AT2098" s="72"/>
      <c r="AU2098" s="72"/>
      <c r="AV2098" s="72"/>
      <c r="AW2098" s="72"/>
      <c r="AX2098" s="72"/>
      <c r="AY2098" s="72"/>
      <c r="AZ2098" s="72"/>
    </row>
    <row r="2099" spans="1:52" x14ac:dyDescent="0.35">
      <c r="A2099" s="70" t="s">
        <v>2073</v>
      </c>
      <c r="B2099" s="70" t="s">
        <v>2072</v>
      </c>
      <c r="C2099" s="83"/>
      <c r="D2099" s="84"/>
      <c r="E2099" s="85"/>
      <c r="F2099" s="86"/>
      <c r="G2099" s="83"/>
      <c r="H2099" s="81"/>
      <c r="I2099" s="87"/>
      <c r="J2099" s="87"/>
      <c r="K2099" s="36"/>
      <c r="L2099" s="90"/>
      <c r="M2099" s="90"/>
      <c r="N2099" s="89"/>
      <c r="O2099" s="72" t="s">
        <v>217</v>
      </c>
      <c r="P2099" s="74">
        <v>42826.803807870368</v>
      </c>
      <c r="Q2099" s="72" t="s">
        <v>3929</v>
      </c>
      <c r="R2099" s="76" t="s">
        <v>6821</v>
      </c>
      <c r="S2099" s="72" t="s">
        <v>8528</v>
      </c>
      <c r="T2099" s="72" t="s">
        <v>8704</v>
      </c>
      <c r="U2099" s="72"/>
      <c r="V2099" s="76" t="s">
        <v>10226</v>
      </c>
      <c r="W2099" s="74">
        <v>42826.803807870368</v>
      </c>
      <c r="X2099" s="76" t="s">
        <v>12375</v>
      </c>
      <c r="Y2099" s="72"/>
      <c r="Z2099" s="72"/>
      <c r="AA2099" s="78" t="s">
        <v>16332</v>
      </c>
      <c r="AB2099" s="72"/>
      <c r="AC2099" s="72" t="b">
        <v>0</v>
      </c>
      <c r="AD2099" s="72">
        <v>0</v>
      </c>
      <c r="AE2099" s="78" t="s">
        <v>230</v>
      </c>
      <c r="AF2099" s="72" t="b">
        <v>0</v>
      </c>
      <c r="AG2099" s="72" t="s">
        <v>231</v>
      </c>
      <c r="AH2099" s="72"/>
      <c r="AI2099" s="78" t="s">
        <v>230</v>
      </c>
      <c r="AJ2099" s="72" t="b">
        <v>0</v>
      </c>
      <c r="AK2099" s="72">
        <v>8</v>
      </c>
      <c r="AL2099" s="78" t="s">
        <v>16331</v>
      </c>
      <c r="AM2099" s="72" t="s">
        <v>240</v>
      </c>
      <c r="AN2099" s="72" t="b">
        <v>0</v>
      </c>
      <c r="AO2099" s="78" t="s">
        <v>16331</v>
      </c>
      <c r="AP2099" s="72" t="s">
        <v>179</v>
      </c>
      <c r="AQ2099" s="72">
        <v>0</v>
      </c>
      <c r="AR2099" s="72">
        <v>0</v>
      </c>
      <c r="AS2099" s="72"/>
      <c r="AT2099" s="72"/>
      <c r="AU2099" s="72"/>
      <c r="AV2099" s="72"/>
      <c r="AW2099" s="72"/>
      <c r="AX2099" s="72"/>
      <c r="AY2099" s="72"/>
      <c r="AZ2099" s="72"/>
    </row>
    <row r="2100" spans="1:52" x14ac:dyDescent="0.35">
      <c r="A2100" s="70" t="s">
        <v>2074</v>
      </c>
      <c r="B2100" s="70" t="s">
        <v>2713</v>
      </c>
      <c r="C2100" s="83"/>
      <c r="D2100" s="84"/>
      <c r="E2100" s="85"/>
      <c r="F2100" s="86"/>
      <c r="G2100" s="83"/>
      <c r="H2100" s="81"/>
      <c r="I2100" s="87"/>
      <c r="J2100" s="87"/>
      <c r="K2100" s="36"/>
      <c r="L2100" s="90"/>
      <c r="M2100" s="90"/>
      <c r="N2100" s="89"/>
      <c r="O2100" s="72" t="s">
        <v>217</v>
      </c>
      <c r="P2100" s="74">
        <v>42826.804363425923</v>
      </c>
      <c r="Q2100" s="72" t="s">
        <v>4210</v>
      </c>
      <c r="R2100" s="76" t="s">
        <v>6970</v>
      </c>
      <c r="S2100" s="72" t="s">
        <v>8435</v>
      </c>
      <c r="T2100" s="72"/>
      <c r="U2100" s="72"/>
      <c r="V2100" s="76" t="s">
        <v>10227</v>
      </c>
      <c r="W2100" s="74">
        <v>42826.804363425923</v>
      </c>
      <c r="X2100" s="76" t="s">
        <v>12376</v>
      </c>
      <c r="Y2100" s="72"/>
      <c r="Z2100" s="72"/>
      <c r="AA2100" s="78" t="s">
        <v>16333</v>
      </c>
      <c r="AB2100" s="72"/>
      <c r="AC2100" s="72" t="b">
        <v>0</v>
      </c>
      <c r="AD2100" s="72">
        <v>0</v>
      </c>
      <c r="AE2100" s="78" t="s">
        <v>230</v>
      </c>
      <c r="AF2100" s="72" t="b">
        <v>0</v>
      </c>
      <c r="AG2100" s="72" t="s">
        <v>231</v>
      </c>
      <c r="AH2100" s="72"/>
      <c r="AI2100" s="78" t="s">
        <v>230</v>
      </c>
      <c r="AJ2100" s="72" t="b">
        <v>0</v>
      </c>
      <c r="AK2100" s="72">
        <v>3</v>
      </c>
      <c r="AL2100" s="78" t="s">
        <v>18327</v>
      </c>
      <c r="AM2100" s="72" t="s">
        <v>242</v>
      </c>
      <c r="AN2100" s="72" t="b">
        <v>0</v>
      </c>
      <c r="AO2100" s="78" t="s">
        <v>18327</v>
      </c>
      <c r="AP2100" s="72" t="s">
        <v>179</v>
      </c>
      <c r="AQ2100" s="72">
        <v>0</v>
      </c>
      <c r="AR2100" s="72">
        <v>0</v>
      </c>
      <c r="AS2100" s="72"/>
      <c r="AT2100" s="72"/>
      <c r="AU2100" s="72"/>
      <c r="AV2100" s="72"/>
      <c r="AW2100" s="72"/>
      <c r="AX2100" s="72"/>
      <c r="AY2100" s="72"/>
      <c r="AZ2100" s="72"/>
    </row>
    <row r="2101" spans="1:52" x14ac:dyDescent="0.35">
      <c r="A2101" s="70" t="s">
        <v>2075</v>
      </c>
      <c r="B2101" s="70" t="s">
        <v>2713</v>
      </c>
      <c r="C2101" s="83"/>
      <c r="D2101" s="84"/>
      <c r="E2101" s="85"/>
      <c r="F2101" s="86"/>
      <c r="G2101" s="83"/>
      <c r="H2101" s="81"/>
      <c r="I2101" s="87"/>
      <c r="J2101" s="87"/>
      <c r="K2101" s="36"/>
      <c r="L2101" s="90"/>
      <c r="M2101" s="90"/>
      <c r="N2101" s="89"/>
      <c r="O2101" s="72" t="s">
        <v>217</v>
      </c>
      <c r="P2101" s="74">
        <v>42826.809687499997</v>
      </c>
      <c r="Q2101" s="72" t="s">
        <v>4210</v>
      </c>
      <c r="R2101" s="76" t="s">
        <v>6970</v>
      </c>
      <c r="S2101" s="72" t="s">
        <v>8435</v>
      </c>
      <c r="T2101" s="72"/>
      <c r="U2101" s="72"/>
      <c r="V2101" s="76" t="s">
        <v>10228</v>
      </c>
      <c r="W2101" s="74">
        <v>42826.809687499997</v>
      </c>
      <c r="X2101" s="76" t="s">
        <v>12377</v>
      </c>
      <c r="Y2101" s="72"/>
      <c r="Z2101" s="72"/>
      <c r="AA2101" s="78" t="s">
        <v>16334</v>
      </c>
      <c r="AB2101" s="72"/>
      <c r="AC2101" s="72" t="b">
        <v>0</v>
      </c>
      <c r="AD2101" s="72">
        <v>0</v>
      </c>
      <c r="AE2101" s="78" t="s">
        <v>230</v>
      </c>
      <c r="AF2101" s="72" t="b">
        <v>0</v>
      </c>
      <c r="AG2101" s="72" t="s">
        <v>231</v>
      </c>
      <c r="AH2101" s="72"/>
      <c r="AI2101" s="78" t="s">
        <v>230</v>
      </c>
      <c r="AJ2101" s="72" t="b">
        <v>0</v>
      </c>
      <c r="AK2101" s="72">
        <v>3</v>
      </c>
      <c r="AL2101" s="78" t="s">
        <v>18327</v>
      </c>
      <c r="AM2101" s="72" t="s">
        <v>242</v>
      </c>
      <c r="AN2101" s="72" t="b">
        <v>0</v>
      </c>
      <c r="AO2101" s="78" t="s">
        <v>18327</v>
      </c>
      <c r="AP2101" s="72" t="s">
        <v>179</v>
      </c>
      <c r="AQ2101" s="72">
        <v>0</v>
      </c>
      <c r="AR2101" s="72">
        <v>0</v>
      </c>
      <c r="AS2101" s="72"/>
      <c r="AT2101" s="72"/>
      <c r="AU2101" s="72"/>
      <c r="AV2101" s="72"/>
      <c r="AW2101" s="72"/>
      <c r="AX2101" s="72"/>
      <c r="AY2101" s="72"/>
      <c r="AZ2101" s="72"/>
    </row>
    <row r="2102" spans="1:52" x14ac:dyDescent="0.35">
      <c r="A2102" s="70" t="s">
        <v>2076</v>
      </c>
      <c r="B2102" s="70" t="s">
        <v>2076</v>
      </c>
      <c r="C2102" s="83"/>
      <c r="D2102" s="84"/>
      <c r="E2102" s="85"/>
      <c r="F2102" s="86"/>
      <c r="G2102" s="83"/>
      <c r="H2102" s="81"/>
      <c r="I2102" s="87"/>
      <c r="J2102" s="87"/>
      <c r="K2102" s="36"/>
      <c r="L2102" s="90"/>
      <c r="M2102" s="90"/>
      <c r="N2102" s="89"/>
      <c r="O2102" s="72" t="s">
        <v>179</v>
      </c>
      <c r="P2102" s="74">
        <v>42826.8125462963</v>
      </c>
      <c r="Q2102" s="72" t="s">
        <v>4213</v>
      </c>
      <c r="R2102" s="76" t="s">
        <v>6972</v>
      </c>
      <c r="S2102" s="72" t="s">
        <v>221</v>
      </c>
      <c r="T2102" s="72" t="s">
        <v>351</v>
      </c>
      <c r="U2102" s="72"/>
      <c r="V2102" s="76" t="s">
        <v>10229</v>
      </c>
      <c r="W2102" s="74">
        <v>42826.8125462963</v>
      </c>
      <c r="X2102" s="76" t="s">
        <v>12378</v>
      </c>
      <c r="Y2102" s="72"/>
      <c r="Z2102" s="72"/>
      <c r="AA2102" s="78" t="s">
        <v>16335</v>
      </c>
      <c r="AB2102" s="72"/>
      <c r="AC2102" s="72" t="b">
        <v>0</v>
      </c>
      <c r="AD2102" s="72">
        <v>0</v>
      </c>
      <c r="AE2102" s="78" t="s">
        <v>230</v>
      </c>
      <c r="AF2102" s="72" t="b">
        <v>0</v>
      </c>
      <c r="AG2102" s="72" t="s">
        <v>324</v>
      </c>
      <c r="AH2102" s="72"/>
      <c r="AI2102" s="78" t="s">
        <v>230</v>
      </c>
      <c r="AJ2102" s="72" t="b">
        <v>0</v>
      </c>
      <c r="AK2102" s="72">
        <v>0</v>
      </c>
      <c r="AL2102" s="78" t="s">
        <v>230</v>
      </c>
      <c r="AM2102" s="72" t="s">
        <v>241</v>
      </c>
      <c r="AN2102" s="72" t="b">
        <v>0</v>
      </c>
      <c r="AO2102" s="78" t="s">
        <v>16335</v>
      </c>
      <c r="AP2102" s="72" t="s">
        <v>179</v>
      </c>
      <c r="AQ2102" s="72">
        <v>0</v>
      </c>
      <c r="AR2102" s="72">
        <v>0</v>
      </c>
      <c r="AS2102" s="72"/>
      <c r="AT2102" s="72"/>
      <c r="AU2102" s="72"/>
      <c r="AV2102" s="72"/>
      <c r="AW2102" s="72"/>
      <c r="AX2102" s="72"/>
      <c r="AY2102" s="72"/>
      <c r="AZ2102" s="72"/>
    </row>
    <row r="2103" spans="1:52" x14ac:dyDescent="0.35">
      <c r="A2103" s="70" t="s">
        <v>2077</v>
      </c>
      <c r="B2103" s="70" t="s">
        <v>2077</v>
      </c>
      <c r="C2103" s="83"/>
      <c r="D2103" s="84"/>
      <c r="E2103" s="85"/>
      <c r="F2103" s="86"/>
      <c r="G2103" s="83"/>
      <c r="H2103" s="81"/>
      <c r="I2103" s="87"/>
      <c r="J2103" s="87"/>
      <c r="K2103" s="36"/>
      <c r="L2103" s="90"/>
      <c r="M2103" s="90"/>
      <c r="N2103" s="89"/>
      <c r="O2103" s="72" t="s">
        <v>179</v>
      </c>
      <c r="P2103" s="74">
        <v>42825.836122685185</v>
      </c>
      <c r="Q2103" s="72" t="s">
        <v>4214</v>
      </c>
      <c r="R2103" s="76" t="s">
        <v>6973</v>
      </c>
      <c r="S2103" s="72" t="s">
        <v>225</v>
      </c>
      <c r="T2103" s="72"/>
      <c r="U2103" s="72"/>
      <c r="V2103" s="76" t="s">
        <v>10230</v>
      </c>
      <c r="W2103" s="74">
        <v>42825.836122685185</v>
      </c>
      <c r="X2103" s="76" t="s">
        <v>12379</v>
      </c>
      <c r="Y2103" s="72"/>
      <c r="Z2103" s="72"/>
      <c r="AA2103" s="78" t="s">
        <v>16336</v>
      </c>
      <c r="AB2103" s="72"/>
      <c r="AC2103" s="72" t="b">
        <v>0</v>
      </c>
      <c r="AD2103" s="72">
        <v>1725</v>
      </c>
      <c r="AE2103" s="78" t="s">
        <v>230</v>
      </c>
      <c r="AF2103" s="72" t="b">
        <v>0</v>
      </c>
      <c r="AG2103" s="72" t="s">
        <v>231</v>
      </c>
      <c r="AH2103" s="72"/>
      <c r="AI2103" s="78" t="s">
        <v>230</v>
      </c>
      <c r="AJ2103" s="72" t="b">
        <v>0</v>
      </c>
      <c r="AK2103" s="72">
        <v>6663</v>
      </c>
      <c r="AL2103" s="78" t="s">
        <v>230</v>
      </c>
      <c r="AM2103" s="72" t="s">
        <v>684</v>
      </c>
      <c r="AN2103" s="72" t="b">
        <v>1</v>
      </c>
      <c r="AO2103" s="78" t="s">
        <v>16336</v>
      </c>
      <c r="AP2103" s="72" t="s">
        <v>250</v>
      </c>
      <c r="AQ2103" s="72">
        <v>0</v>
      </c>
      <c r="AR2103" s="72">
        <v>0</v>
      </c>
      <c r="AS2103" s="72"/>
      <c r="AT2103" s="72"/>
      <c r="AU2103" s="72"/>
      <c r="AV2103" s="72"/>
      <c r="AW2103" s="72"/>
      <c r="AX2103" s="72"/>
      <c r="AY2103" s="72"/>
      <c r="AZ2103" s="72"/>
    </row>
    <row r="2104" spans="1:52" x14ac:dyDescent="0.35">
      <c r="A2104" s="70" t="s">
        <v>2078</v>
      </c>
      <c r="B2104" s="70" t="s">
        <v>2077</v>
      </c>
      <c r="C2104" s="83"/>
      <c r="D2104" s="84"/>
      <c r="E2104" s="85"/>
      <c r="F2104" s="86"/>
      <c r="G2104" s="83"/>
      <c r="H2104" s="81"/>
      <c r="I2104" s="87"/>
      <c r="J2104" s="87"/>
      <c r="K2104" s="36"/>
      <c r="L2104" s="90"/>
      <c r="M2104" s="90"/>
      <c r="N2104" s="89"/>
      <c r="O2104" s="72" t="s">
        <v>217</v>
      </c>
      <c r="P2104" s="74">
        <v>42826.81559027778</v>
      </c>
      <c r="Q2104" s="72" t="s">
        <v>3821</v>
      </c>
      <c r="R2104" s="72"/>
      <c r="S2104" s="72"/>
      <c r="T2104" s="72"/>
      <c r="U2104" s="72"/>
      <c r="V2104" s="76" t="s">
        <v>10231</v>
      </c>
      <c r="W2104" s="74">
        <v>42826.81559027778</v>
      </c>
      <c r="X2104" s="76" t="s">
        <v>12380</v>
      </c>
      <c r="Y2104" s="72"/>
      <c r="Z2104" s="72"/>
      <c r="AA2104" s="78" t="s">
        <v>16337</v>
      </c>
      <c r="AB2104" s="72"/>
      <c r="AC2104" s="72" t="b">
        <v>0</v>
      </c>
      <c r="AD2104" s="72">
        <v>0</v>
      </c>
      <c r="AE2104" s="78" t="s">
        <v>230</v>
      </c>
      <c r="AF2104" s="72" t="b">
        <v>0</v>
      </c>
      <c r="AG2104" s="72" t="s">
        <v>231</v>
      </c>
      <c r="AH2104" s="72"/>
      <c r="AI2104" s="78" t="s">
        <v>230</v>
      </c>
      <c r="AJ2104" s="72" t="b">
        <v>0</v>
      </c>
      <c r="AK2104" s="72">
        <v>6663</v>
      </c>
      <c r="AL2104" s="78" t="s">
        <v>16336</v>
      </c>
      <c r="AM2104" s="72" t="s">
        <v>240</v>
      </c>
      <c r="AN2104" s="72" t="b">
        <v>0</v>
      </c>
      <c r="AO2104" s="78" t="s">
        <v>16336</v>
      </c>
      <c r="AP2104" s="72" t="s">
        <v>179</v>
      </c>
      <c r="AQ2104" s="72">
        <v>0</v>
      </c>
      <c r="AR2104" s="72">
        <v>0</v>
      </c>
      <c r="AS2104" s="72"/>
      <c r="AT2104" s="72"/>
      <c r="AU2104" s="72"/>
      <c r="AV2104" s="72"/>
      <c r="AW2104" s="72"/>
      <c r="AX2104" s="72"/>
      <c r="AY2104" s="72"/>
      <c r="AZ2104" s="72"/>
    </row>
    <row r="2105" spans="1:52" x14ac:dyDescent="0.35">
      <c r="A2105" s="70" t="s">
        <v>2078</v>
      </c>
      <c r="B2105" s="70" t="s">
        <v>543</v>
      </c>
      <c r="C2105" s="83"/>
      <c r="D2105" s="84"/>
      <c r="E2105" s="85"/>
      <c r="F2105" s="86"/>
      <c r="G2105" s="83"/>
      <c r="H2105" s="81"/>
      <c r="I2105" s="87"/>
      <c r="J2105" s="87"/>
      <c r="K2105" s="36"/>
      <c r="L2105" s="90"/>
      <c r="M2105" s="90"/>
      <c r="N2105" s="89"/>
      <c r="O2105" s="72" t="s">
        <v>217</v>
      </c>
      <c r="P2105" s="74">
        <v>42825.612592592595</v>
      </c>
      <c r="Q2105" s="72" t="s">
        <v>550</v>
      </c>
      <c r="R2105" s="76" t="s">
        <v>552</v>
      </c>
      <c r="S2105" s="72" t="s">
        <v>556</v>
      </c>
      <c r="T2105" s="72" t="s">
        <v>559</v>
      </c>
      <c r="U2105" s="72"/>
      <c r="V2105" s="76" t="s">
        <v>10231</v>
      </c>
      <c r="W2105" s="74">
        <v>42825.612592592595</v>
      </c>
      <c r="X2105" s="76" t="s">
        <v>12381</v>
      </c>
      <c r="Y2105" s="72"/>
      <c r="Z2105" s="72"/>
      <c r="AA2105" s="78" t="s">
        <v>16338</v>
      </c>
      <c r="AB2105" s="72"/>
      <c r="AC2105" s="72" t="b">
        <v>0</v>
      </c>
      <c r="AD2105" s="72">
        <v>0</v>
      </c>
      <c r="AE2105" s="78" t="s">
        <v>230</v>
      </c>
      <c r="AF2105" s="72" t="b">
        <v>0</v>
      </c>
      <c r="AG2105" s="72" t="s">
        <v>231</v>
      </c>
      <c r="AH2105" s="72"/>
      <c r="AI2105" s="78" t="s">
        <v>230</v>
      </c>
      <c r="AJ2105" s="72" t="b">
        <v>0</v>
      </c>
      <c r="AK2105" s="72">
        <v>1476</v>
      </c>
      <c r="AL2105" s="78" t="s">
        <v>568</v>
      </c>
      <c r="AM2105" s="72" t="s">
        <v>240</v>
      </c>
      <c r="AN2105" s="72" t="b">
        <v>0</v>
      </c>
      <c r="AO2105" s="78" t="s">
        <v>568</v>
      </c>
      <c r="AP2105" s="72" t="s">
        <v>179</v>
      </c>
      <c r="AQ2105" s="72">
        <v>0</v>
      </c>
      <c r="AR2105" s="72">
        <v>0</v>
      </c>
      <c r="AS2105" s="72"/>
      <c r="AT2105" s="72"/>
      <c r="AU2105" s="72"/>
      <c r="AV2105" s="72"/>
      <c r="AW2105" s="72"/>
      <c r="AX2105" s="72"/>
      <c r="AY2105" s="72"/>
      <c r="AZ2105" s="72"/>
    </row>
    <row r="2106" spans="1:52" x14ac:dyDescent="0.35">
      <c r="A2106" s="70" t="s">
        <v>2079</v>
      </c>
      <c r="B2106" s="70" t="s">
        <v>2222</v>
      </c>
      <c r="C2106" s="83"/>
      <c r="D2106" s="84"/>
      <c r="E2106" s="85"/>
      <c r="F2106" s="86"/>
      <c r="G2106" s="83"/>
      <c r="H2106" s="81"/>
      <c r="I2106" s="87"/>
      <c r="J2106" s="87"/>
      <c r="K2106" s="36"/>
      <c r="L2106" s="90"/>
      <c r="M2106" s="90"/>
      <c r="N2106" s="89"/>
      <c r="O2106" s="72" t="s">
        <v>217</v>
      </c>
      <c r="P2106" s="74">
        <v>42826.815601851849</v>
      </c>
      <c r="Q2106" s="72" t="s">
        <v>4215</v>
      </c>
      <c r="R2106" s="76" t="s">
        <v>6948</v>
      </c>
      <c r="S2106" s="72" t="s">
        <v>226</v>
      </c>
      <c r="T2106" s="72"/>
      <c r="U2106" s="72"/>
      <c r="V2106" s="76" t="s">
        <v>10232</v>
      </c>
      <c r="W2106" s="74">
        <v>42826.815601851849</v>
      </c>
      <c r="X2106" s="76" t="s">
        <v>12382</v>
      </c>
      <c r="Y2106" s="72"/>
      <c r="Z2106" s="72"/>
      <c r="AA2106" s="78" t="s">
        <v>16339</v>
      </c>
      <c r="AB2106" s="72"/>
      <c r="AC2106" s="72" t="b">
        <v>0</v>
      </c>
      <c r="AD2106" s="72">
        <v>0</v>
      </c>
      <c r="AE2106" s="78" t="s">
        <v>230</v>
      </c>
      <c r="AF2106" s="72" t="b">
        <v>0</v>
      </c>
      <c r="AG2106" s="72" t="s">
        <v>235</v>
      </c>
      <c r="AH2106" s="72"/>
      <c r="AI2106" s="78" t="s">
        <v>230</v>
      </c>
      <c r="AJ2106" s="72" t="b">
        <v>0</v>
      </c>
      <c r="AK2106" s="72">
        <v>0</v>
      </c>
      <c r="AL2106" s="78" t="s">
        <v>230</v>
      </c>
      <c r="AM2106" s="72" t="s">
        <v>238</v>
      </c>
      <c r="AN2106" s="72" t="b">
        <v>0</v>
      </c>
      <c r="AO2106" s="78" t="s">
        <v>16339</v>
      </c>
      <c r="AP2106" s="72" t="s">
        <v>179</v>
      </c>
      <c r="AQ2106" s="72">
        <v>0</v>
      </c>
      <c r="AR2106" s="72">
        <v>0</v>
      </c>
      <c r="AS2106" s="72"/>
      <c r="AT2106" s="72"/>
      <c r="AU2106" s="72"/>
      <c r="AV2106" s="72"/>
      <c r="AW2106" s="72"/>
      <c r="AX2106" s="72"/>
      <c r="AY2106" s="72"/>
      <c r="AZ2106" s="72"/>
    </row>
    <row r="2107" spans="1:52" x14ac:dyDescent="0.35">
      <c r="A2107" s="70" t="s">
        <v>2079</v>
      </c>
      <c r="B2107" s="70" t="s">
        <v>216</v>
      </c>
      <c r="C2107" s="83"/>
      <c r="D2107" s="84"/>
      <c r="E2107" s="85"/>
      <c r="F2107" s="86"/>
      <c r="G2107" s="83"/>
      <c r="H2107" s="81"/>
      <c r="I2107" s="87"/>
      <c r="J2107" s="87"/>
      <c r="K2107" s="36"/>
      <c r="L2107" s="90"/>
      <c r="M2107" s="90"/>
      <c r="N2107" s="89"/>
      <c r="O2107" s="72" t="s">
        <v>217</v>
      </c>
      <c r="P2107" s="74">
        <v>42826.815601851849</v>
      </c>
      <c r="Q2107" s="72" t="s">
        <v>4215</v>
      </c>
      <c r="R2107" s="76" t="s">
        <v>6948</v>
      </c>
      <c r="S2107" s="72" t="s">
        <v>226</v>
      </c>
      <c r="T2107" s="72"/>
      <c r="U2107" s="72"/>
      <c r="V2107" s="76" t="s">
        <v>10232</v>
      </c>
      <c r="W2107" s="74">
        <v>42826.815601851849</v>
      </c>
      <c r="X2107" s="76" t="s">
        <v>12382</v>
      </c>
      <c r="Y2107" s="72"/>
      <c r="Z2107" s="72"/>
      <c r="AA2107" s="78" t="s">
        <v>16339</v>
      </c>
      <c r="AB2107" s="72"/>
      <c r="AC2107" s="72" t="b">
        <v>0</v>
      </c>
      <c r="AD2107" s="72">
        <v>0</v>
      </c>
      <c r="AE2107" s="78" t="s">
        <v>230</v>
      </c>
      <c r="AF2107" s="72" t="b">
        <v>0</v>
      </c>
      <c r="AG2107" s="72" t="s">
        <v>235</v>
      </c>
      <c r="AH2107" s="72"/>
      <c r="AI2107" s="78" t="s">
        <v>230</v>
      </c>
      <c r="AJ2107" s="72" t="b">
        <v>0</v>
      </c>
      <c r="AK2107" s="72">
        <v>0</v>
      </c>
      <c r="AL2107" s="78" t="s">
        <v>230</v>
      </c>
      <c r="AM2107" s="72" t="s">
        <v>238</v>
      </c>
      <c r="AN2107" s="72" t="b">
        <v>0</v>
      </c>
      <c r="AO2107" s="78" t="s">
        <v>16339</v>
      </c>
      <c r="AP2107" s="72" t="s">
        <v>179</v>
      </c>
      <c r="AQ2107" s="72">
        <v>0</v>
      </c>
      <c r="AR2107" s="72">
        <v>0</v>
      </c>
      <c r="AS2107" s="72"/>
      <c r="AT2107" s="72"/>
      <c r="AU2107" s="72"/>
      <c r="AV2107" s="72"/>
      <c r="AW2107" s="72"/>
      <c r="AX2107" s="72"/>
      <c r="AY2107" s="72"/>
      <c r="AZ2107" s="72"/>
    </row>
    <row r="2108" spans="1:52" x14ac:dyDescent="0.35">
      <c r="A2108" s="70" t="s">
        <v>2080</v>
      </c>
      <c r="B2108" s="70" t="s">
        <v>2848</v>
      </c>
      <c r="C2108" s="83"/>
      <c r="D2108" s="84"/>
      <c r="E2108" s="85"/>
      <c r="F2108" s="86"/>
      <c r="G2108" s="83"/>
      <c r="H2108" s="81"/>
      <c r="I2108" s="87"/>
      <c r="J2108" s="87"/>
      <c r="K2108" s="36"/>
      <c r="L2108" s="90"/>
      <c r="M2108" s="90"/>
      <c r="N2108" s="89"/>
      <c r="O2108" s="72" t="s">
        <v>217</v>
      </c>
      <c r="P2108" s="74">
        <v>42826.82234953704</v>
      </c>
      <c r="Q2108" s="72" t="s">
        <v>4216</v>
      </c>
      <c r="R2108" s="76" t="s">
        <v>6974</v>
      </c>
      <c r="S2108" s="72" t="s">
        <v>224</v>
      </c>
      <c r="T2108" s="72"/>
      <c r="U2108" s="72"/>
      <c r="V2108" s="76" t="s">
        <v>312</v>
      </c>
      <c r="W2108" s="74">
        <v>42826.82234953704</v>
      </c>
      <c r="X2108" s="76" t="s">
        <v>12383</v>
      </c>
      <c r="Y2108" s="72"/>
      <c r="Z2108" s="72"/>
      <c r="AA2108" s="78" t="s">
        <v>16340</v>
      </c>
      <c r="AB2108" s="72"/>
      <c r="AC2108" s="72" t="b">
        <v>0</v>
      </c>
      <c r="AD2108" s="72">
        <v>0</v>
      </c>
      <c r="AE2108" s="78" t="s">
        <v>230</v>
      </c>
      <c r="AF2108" s="72" t="b">
        <v>0</v>
      </c>
      <c r="AG2108" s="72" t="s">
        <v>231</v>
      </c>
      <c r="AH2108" s="72"/>
      <c r="AI2108" s="78" t="s">
        <v>230</v>
      </c>
      <c r="AJ2108" s="72" t="b">
        <v>0</v>
      </c>
      <c r="AK2108" s="72">
        <v>0</v>
      </c>
      <c r="AL2108" s="78" t="s">
        <v>230</v>
      </c>
      <c r="AM2108" s="72" t="s">
        <v>18938</v>
      </c>
      <c r="AN2108" s="72" t="b">
        <v>0</v>
      </c>
      <c r="AO2108" s="78" t="s">
        <v>16340</v>
      </c>
      <c r="AP2108" s="72" t="s">
        <v>179</v>
      </c>
      <c r="AQ2108" s="72">
        <v>0</v>
      </c>
      <c r="AR2108" s="72">
        <v>0</v>
      </c>
      <c r="AS2108" s="72"/>
      <c r="AT2108" s="72"/>
      <c r="AU2108" s="72"/>
      <c r="AV2108" s="72"/>
      <c r="AW2108" s="72"/>
      <c r="AX2108" s="72"/>
      <c r="AY2108" s="72"/>
      <c r="AZ2108" s="72"/>
    </row>
    <row r="2109" spans="1:52" x14ac:dyDescent="0.35">
      <c r="A2109" s="70" t="s">
        <v>2081</v>
      </c>
      <c r="B2109" s="70" t="s">
        <v>379</v>
      </c>
      <c r="C2109" s="83"/>
      <c r="D2109" s="84"/>
      <c r="E2109" s="85"/>
      <c r="F2109" s="86"/>
      <c r="G2109" s="83"/>
      <c r="H2109" s="81"/>
      <c r="I2109" s="87"/>
      <c r="J2109" s="87"/>
      <c r="K2109" s="36"/>
      <c r="L2109" s="90"/>
      <c r="M2109" s="90"/>
      <c r="N2109" s="89"/>
      <c r="O2109" s="72" t="s">
        <v>217</v>
      </c>
      <c r="P2109" s="74">
        <v>42826.823819444442</v>
      </c>
      <c r="Q2109" s="72" t="s">
        <v>4217</v>
      </c>
      <c r="R2109" s="76" t="s">
        <v>6975</v>
      </c>
      <c r="S2109" s="72" t="s">
        <v>226</v>
      </c>
      <c r="T2109" s="72"/>
      <c r="U2109" s="72"/>
      <c r="V2109" s="76" t="s">
        <v>10233</v>
      </c>
      <c r="W2109" s="74">
        <v>42826.823819444442</v>
      </c>
      <c r="X2109" s="76" t="s">
        <v>12384</v>
      </c>
      <c r="Y2109" s="72"/>
      <c r="Z2109" s="72"/>
      <c r="AA2109" s="78" t="s">
        <v>16341</v>
      </c>
      <c r="AB2109" s="72"/>
      <c r="AC2109" s="72" t="b">
        <v>0</v>
      </c>
      <c r="AD2109" s="72">
        <v>0</v>
      </c>
      <c r="AE2109" s="78" t="s">
        <v>230</v>
      </c>
      <c r="AF2109" s="72" t="b">
        <v>0</v>
      </c>
      <c r="AG2109" s="72" t="s">
        <v>300</v>
      </c>
      <c r="AH2109" s="72"/>
      <c r="AI2109" s="78" t="s">
        <v>230</v>
      </c>
      <c r="AJ2109" s="72" t="b">
        <v>0</v>
      </c>
      <c r="AK2109" s="72">
        <v>0</v>
      </c>
      <c r="AL2109" s="78" t="s">
        <v>230</v>
      </c>
      <c r="AM2109" s="72" t="s">
        <v>238</v>
      </c>
      <c r="AN2109" s="72" t="b">
        <v>0</v>
      </c>
      <c r="AO2109" s="78" t="s">
        <v>16341</v>
      </c>
      <c r="AP2109" s="72" t="s">
        <v>179</v>
      </c>
      <c r="AQ2109" s="72">
        <v>0</v>
      </c>
      <c r="AR2109" s="72">
        <v>0</v>
      </c>
      <c r="AS2109" s="72"/>
      <c r="AT2109" s="72"/>
      <c r="AU2109" s="72"/>
      <c r="AV2109" s="72"/>
      <c r="AW2109" s="72"/>
      <c r="AX2109" s="72"/>
      <c r="AY2109" s="72"/>
      <c r="AZ2109" s="72"/>
    </row>
    <row r="2110" spans="1:52" x14ac:dyDescent="0.35">
      <c r="A2110" s="70" t="s">
        <v>2081</v>
      </c>
      <c r="B2110" s="70" t="s">
        <v>216</v>
      </c>
      <c r="C2110" s="83"/>
      <c r="D2110" s="84"/>
      <c r="E2110" s="85"/>
      <c r="F2110" s="86"/>
      <c r="G2110" s="83"/>
      <c r="H2110" s="81"/>
      <c r="I2110" s="87"/>
      <c r="J2110" s="87"/>
      <c r="K2110" s="36"/>
      <c r="L2110" s="90"/>
      <c r="M2110" s="90"/>
      <c r="N2110" s="89"/>
      <c r="O2110" s="72" t="s">
        <v>217</v>
      </c>
      <c r="P2110" s="74">
        <v>42826.823819444442</v>
      </c>
      <c r="Q2110" s="72" t="s">
        <v>4217</v>
      </c>
      <c r="R2110" s="76" t="s">
        <v>6975</v>
      </c>
      <c r="S2110" s="72" t="s">
        <v>226</v>
      </c>
      <c r="T2110" s="72"/>
      <c r="U2110" s="72"/>
      <c r="V2110" s="76" t="s">
        <v>10233</v>
      </c>
      <c r="W2110" s="74">
        <v>42826.823819444442</v>
      </c>
      <c r="X2110" s="76" t="s">
        <v>12384</v>
      </c>
      <c r="Y2110" s="72"/>
      <c r="Z2110" s="72"/>
      <c r="AA2110" s="78" t="s">
        <v>16341</v>
      </c>
      <c r="AB2110" s="72"/>
      <c r="AC2110" s="72" t="b">
        <v>0</v>
      </c>
      <c r="AD2110" s="72">
        <v>0</v>
      </c>
      <c r="AE2110" s="78" t="s">
        <v>230</v>
      </c>
      <c r="AF2110" s="72" t="b">
        <v>0</v>
      </c>
      <c r="AG2110" s="72" t="s">
        <v>300</v>
      </c>
      <c r="AH2110" s="72"/>
      <c r="AI2110" s="78" t="s">
        <v>230</v>
      </c>
      <c r="AJ2110" s="72" t="b">
        <v>0</v>
      </c>
      <c r="AK2110" s="72">
        <v>0</v>
      </c>
      <c r="AL2110" s="78" t="s">
        <v>230</v>
      </c>
      <c r="AM2110" s="72" t="s">
        <v>238</v>
      </c>
      <c r="AN2110" s="72" t="b">
        <v>0</v>
      </c>
      <c r="AO2110" s="78" t="s">
        <v>16341</v>
      </c>
      <c r="AP2110" s="72" t="s">
        <v>179</v>
      </c>
      <c r="AQ2110" s="72">
        <v>0</v>
      </c>
      <c r="AR2110" s="72">
        <v>0</v>
      </c>
      <c r="AS2110" s="72"/>
      <c r="AT2110" s="72"/>
      <c r="AU2110" s="72"/>
      <c r="AV2110" s="72"/>
      <c r="AW2110" s="72"/>
      <c r="AX2110" s="72"/>
      <c r="AY2110" s="72"/>
      <c r="AZ2110" s="72"/>
    </row>
    <row r="2111" spans="1:52" x14ac:dyDescent="0.35">
      <c r="A2111" s="70" t="s">
        <v>2082</v>
      </c>
      <c r="B2111" s="70" t="s">
        <v>2082</v>
      </c>
      <c r="C2111" s="83"/>
      <c r="D2111" s="84"/>
      <c r="E2111" s="85"/>
      <c r="F2111" s="86"/>
      <c r="G2111" s="83"/>
      <c r="H2111" s="81"/>
      <c r="I2111" s="87"/>
      <c r="J2111" s="87"/>
      <c r="K2111" s="36"/>
      <c r="L2111" s="90"/>
      <c r="M2111" s="90"/>
      <c r="N2111" s="89"/>
      <c r="O2111" s="72" t="s">
        <v>179</v>
      </c>
      <c r="P2111" s="74">
        <v>42826.827013888891</v>
      </c>
      <c r="Q2111" s="72" t="s">
        <v>4218</v>
      </c>
      <c r="R2111" s="76" t="s">
        <v>6976</v>
      </c>
      <c r="S2111" s="72" t="s">
        <v>225</v>
      </c>
      <c r="T2111" s="72"/>
      <c r="U2111" s="72"/>
      <c r="V2111" s="76" t="s">
        <v>10234</v>
      </c>
      <c r="W2111" s="74">
        <v>42826.827013888891</v>
      </c>
      <c r="X2111" s="76" t="s">
        <v>12385</v>
      </c>
      <c r="Y2111" s="72"/>
      <c r="Z2111" s="72"/>
      <c r="AA2111" s="78" t="s">
        <v>16342</v>
      </c>
      <c r="AB2111" s="72"/>
      <c r="AC2111" s="72" t="b">
        <v>0</v>
      </c>
      <c r="AD2111" s="72">
        <v>56</v>
      </c>
      <c r="AE2111" s="78" t="s">
        <v>230</v>
      </c>
      <c r="AF2111" s="72" t="b">
        <v>1</v>
      </c>
      <c r="AG2111" s="72" t="s">
        <v>231</v>
      </c>
      <c r="AH2111" s="72"/>
      <c r="AI2111" s="78" t="s">
        <v>18925</v>
      </c>
      <c r="AJ2111" s="72" t="b">
        <v>0</v>
      </c>
      <c r="AK2111" s="72">
        <v>20</v>
      </c>
      <c r="AL2111" s="78" t="s">
        <v>230</v>
      </c>
      <c r="AM2111" s="72" t="s">
        <v>246</v>
      </c>
      <c r="AN2111" s="72" t="b">
        <v>0</v>
      </c>
      <c r="AO2111" s="78" t="s">
        <v>16342</v>
      </c>
      <c r="AP2111" s="72" t="s">
        <v>179</v>
      </c>
      <c r="AQ2111" s="72">
        <v>0</v>
      </c>
      <c r="AR2111" s="72">
        <v>0</v>
      </c>
      <c r="AS2111" s="72"/>
      <c r="AT2111" s="72"/>
      <c r="AU2111" s="72"/>
      <c r="AV2111" s="72"/>
      <c r="AW2111" s="72"/>
      <c r="AX2111" s="72"/>
      <c r="AY2111" s="72"/>
      <c r="AZ2111" s="72"/>
    </row>
    <row r="2112" spans="1:52" x14ac:dyDescent="0.35">
      <c r="A2112" s="70" t="s">
        <v>2083</v>
      </c>
      <c r="B2112" s="70" t="s">
        <v>2792</v>
      </c>
      <c r="C2112" s="83"/>
      <c r="D2112" s="84"/>
      <c r="E2112" s="85"/>
      <c r="F2112" s="86"/>
      <c r="G2112" s="83"/>
      <c r="H2112" s="81"/>
      <c r="I2112" s="87"/>
      <c r="J2112" s="87"/>
      <c r="K2112" s="36"/>
      <c r="L2112" s="90"/>
      <c r="M2112" s="90"/>
      <c r="N2112" s="89"/>
      <c r="O2112" s="72" t="s">
        <v>217</v>
      </c>
      <c r="P2112" s="74">
        <v>42825.923692129632</v>
      </c>
      <c r="Q2112" s="72" t="s">
        <v>4219</v>
      </c>
      <c r="R2112" s="76" t="s">
        <v>6790</v>
      </c>
      <c r="S2112" s="72" t="s">
        <v>226</v>
      </c>
      <c r="T2112" s="72"/>
      <c r="U2112" s="72"/>
      <c r="V2112" s="76" t="s">
        <v>10235</v>
      </c>
      <c r="W2112" s="74">
        <v>42825.923692129632</v>
      </c>
      <c r="X2112" s="76" t="s">
        <v>12386</v>
      </c>
      <c r="Y2112" s="72"/>
      <c r="Z2112" s="72"/>
      <c r="AA2112" s="78" t="s">
        <v>16343</v>
      </c>
      <c r="AB2112" s="72"/>
      <c r="AC2112" s="72" t="b">
        <v>0</v>
      </c>
      <c r="AD2112" s="72">
        <v>0</v>
      </c>
      <c r="AE2112" s="78" t="s">
        <v>230</v>
      </c>
      <c r="AF2112" s="72" t="b">
        <v>0</v>
      </c>
      <c r="AG2112" s="72" t="s">
        <v>235</v>
      </c>
      <c r="AH2112" s="72"/>
      <c r="AI2112" s="78" t="s">
        <v>230</v>
      </c>
      <c r="AJ2112" s="72" t="b">
        <v>0</v>
      </c>
      <c r="AK2112" s="72">
        <v>0</v>
      </c>
      <c r="AL2112" s="78" t="s">
        <v>230</v>
      </c>
      <c r="AM2112" s="72" t="s">
        <v>238</v>
      </c>
      <c r="AN2112" s="72" t="b">
        <v>0</v>
      </c>
      <c r="AO2112" s="78" t="s">
        <v>16343</v>
      </c>
      <c r="AP2112" s="72" t="s">
        <v>179</v>
      </c>
      <c r="AQ2112" s="72">
        <v>0</v>
      </c>
      <c r="AR2112" s="72">
        <v>0</v>
      </c>
      <c r="AS2112" s="72"/>
      <c r="AT2112" s="72"/>
      <c r="AU2112" s="72"/>
      <c r="AV2112" s="72"/>
      <c r="AW2112" s="72"/>
      <c r="AX2112" s="72"/>
      <c r="AY2112" s="72"/>
      <c r="AZ2112" s="72"/>
    </row>
    <row r="2113" spans="1:52" x14ac:dyDescent="0.35">
      <c r="A2113" s="70" t="s">
        <v>2083</v>
      </c>
      <c r="B2113" s="70" t="s">
        <v>216</v>
      </c>
      <c r="C2113" s="83"/>
      <c r="D2113" s="84"/>
      <c r="E2113" s="85"/>
      <c r="F2113" s="86"/>
      <c r="G2113" s="83"/>
      <c r="H2113" s="81"/>
      <c r="I2113" s="87"/>
      <c r="J2113" s="87"/>
      <c r="K2113" s="36"/>
      <c r="L2113" s="90"/>
      <c r="M2113" s="90"/>
      <c r="N2113" s="89"/>
      <c r="O2113" s="72" t="s">
        <v>217</v>
      </c>
      <c r="P2113" s="74">
        <v>42825.919050925928</v>
      </c>
      <c r="Q2113" s="72" t="s">
        <v>4220</v>
      </c>
      <c r="R2113" s="76" t="s">
        <v>6977</v>
      </c>
      <c r="S2113" s="72" t="s">
        <v>226</v>
      </c>
      <c r="T2113" s="72"/>
      <c r="U2113" s="72"/>
      <c r="V2113" s="76" t="s">
        <v>10235</v>
      </c>
      <c r="W2113" s="74">
        <v>42825.919050925928</v>
      </c>
      <c r="X2113" s="76" t="s">
        <v>12387</v>
      </c>
      <c r="Y2113" s="72"/>
      <c r="Z2113" s="72"/>
      <c r="AA2113" s="78" t="s">
        <v>16344</v>
      </c>
      <c r="AB2113" s="72"/>
      <c r="AC2113" s="72" t="b">
        <v>0</v>
      </c>
      <c r="AD2113" s="72">
        <v>0</v>
      </c>
      <c r="AE2113" s="78" t="s">
        <v>230</v>
      </c>
      <c r="AF2113" s="72" t="b">
        <v>0</v>
      </c>
      <c r="AG2113" s="72" t="s">
        <v>235</v>
      </c>
      <c r="AH2113" s="72"/>
      <c r="AI2113" s="78" t="s">
        <v>230</v>
      </c>
      <c r="AJ2113" s="72" t="b">
        <v>0</v>
      </c>
      <c r="AK2113" s="72">
        <v>0</v>
      </c>
      <c r="AL2113" s="78" t="s">
        <v>230</v>
      </c>
      <c r="AM2113" s="72" t="s">
        <v>238</v>
      </c>
      <c r="AN2113" s="72" t="b">
        <v>0</v>
      </c>
      <c r="AO2113" s="78" t="s">
        <v>16344</v>
      </c>
      <c r="AP2113" s="72" t="s">
        <v>179</v>
      </c>
      <c r="AQ2113" s="72">
        <v>0</v>
      </c>
      <c r="AR2113" s="72">
        <v>0</v>
      </c>
      <c r="AS2113" s="72"/>
      <c r="AT2113" s="72"/>
      <c r="AU2113" s="72"/>
      <c r="AV2113" s="72"/>
      <c r="AW2113" s="72"/>
      <c r="AX2113" s="72"/>
      <c r="AY2113" s="72"/>
      <c r="AZ2113" s="72"/>
    </row>
    <row r="2114" spans="1:52" x14ac:dyDescent="0.35">
      <c r="A2114" s="70" t="s">
        <v>2083</v>
      </c>
      <c r="B2114" s="70" t="s">
        <v>216</v>
      </c>
      <c r="C2114" s="83"/>
      <c r="D2114" s="84"/>
      <c r="E2114" s="85"/>
      <c r="F2114" s="86"/>
      <c r="G2114" s="83"/>
      <c r="H2114" s="81"/>
      <c r="I2114" s="87"/>
      <c r="J2114" s="87"/>
      <c r="K2114" s="36"/>
      <c r="L2114" s="90"/>
      <c r="M2114" s="90"/>
      <c r="N2114" s="89"/>
      <c r="O2114" s="72" t="s">
        <v>217</v>
      </c>
      <c r="P2114" s="74">
        <v>42825.923692129632</v>
      </c>
      <c r="Q2114" s="72" t="s">
        <v>4219</v>
      </c>
      <c r="R2114" s="76" t="s">
        <v>6790</v>
      </c>
      <c r="S2114" s="72" t="s">
        <v>226</v>
      </c>
      <c r="T2114" s="72"/>
      <c r="U2114" s="72"/>
      <c r="V2114" s="76" t="s">
        <v>10235</v>
      </c>
      <c r="W2114" s="74">
        <v>42825.923692129632</v>
      </c>
      <c r="X2114" s="76" t="s">
        <v>12386</v>
      </c>
      <c r="Y2114" s="72"/>
      <c r="Z2114" s="72"/>
      <c r="AA2114" s="78" t="s">
        <v>16343</v>
      </c>
      <c r="AB2114" s="72"/>
      <c r="AC2114" s="72" t="b">
        <v>0</v>
      </c>
      <c r="AD2114" s="72">
        <v>0</v>
      </c>
      <c r="AE2114" s="78" t="s">
        <v>230</v>
      </c>
      <c r="AF2114" s="72" t="b">
        <v>0</v>
      </c>
      <c r="AG2114" s="72" t="s">
        <v>235</v>
      </c>
      <c r="AH2114" s="72"/>
      <c r="AI2114" s="78" t="s">
        <v>230</v>
      </c>
      <c r="AJ2114" s="72" t="b">
        <v>0</v>
      </c>
      <c r="AK2114" s="72">
        <v>0</v>
      </c>
      <c r="AL2114" s="78" t="s">
        <v>230</v>
      </c>
      <c r="AM2114" s="72" t="s">
        <v>238</v>
      </c>
      <c r="AN2114" s="72" t="b">
        <v>0</v>
      </c>
      <c r="AO2114" s="78" t="s">
        <v>16343</v>
      </c>
      <c r="AP2114" s="72" t="s">
        <v>179</v>
      </c>
      <c r="AQ2114" s="72">
        <v>0</v>
      </c>
      <c r="AR2114" s="72">
        <v>0</v>
      </c>
      <c r="AS2114" s="72"/>
      <c r="AT2114" s="72"/>
      <c r="AU2114" s="72"/>
      <c r="AV2114" s="72"/>
      <c r="AW2114" s="72"/>
      <c r="AX2114" s="72"/>
      <c r="AY2114" s="72"/>
      <c r="AZ2114" s="72"/>
    </row>
    <row r="2115" spans="1:52" x14ac:dyDescent="0.35">
      <c r="A2115" s="70" t="s">
        <v>2083</v>
      </c>
      <c r="B2115" s="70" t="s">
        <v>216</v>
      </c>
      <c r="C2115" s="83"/>
      <c r="D2115" s="84"/>
      <c r="E2115" s="85"/>
      <c r="F2115" s="86"/>
      <c r="G2115" s="83"/>
      <c r="H2115" s="81"/>
      <c r="I2115" s="87"/>
      <c r="J2115" s="87"/>
      <c r="K2115" s="36"/>
      <c r="L2115" s="90"/>
      <c r="M2115" s="90"/>
      <c r="N2115" s="89"/>
      <c r="O2115" s="72" t="s">
        <v>217</v>
      </c>
      <c r="P2115" s="74">
        <v>42826.835243055553</v>
      </c>
      <c r="Q2115" s="72" t="s">
        <v>4221</v>
      </c>
      <c r="R2115" s="76" t="s">
        <v>6336</v>
      </c>
      <c r="S2115" s="72" t="s">
        <v>226</v>
      </c>
      <c r="T2115" s="72"/>
      <c r="U2115" s="72"/>
      <c r="V2115" s="76" t="s">
        <v>10235</v>
      </c>
      <c r="W2115" s="74">
        <v>42826.835243055553</v>
      </c>
      <c r="X2115" s="76" t="s">
        <v>12388</v>
      </c>
      <c r="Y2115" s="72"/>
      <c r="Z2115" s="72"/>
      <c r="AA2115" s="78" t="s">
        <v>16345</v>
      </c>
      <c r="AB2115" s="72"/>
      <c r="AC2115" s="72" t="b">
        <v>0</v>
      </c>
      <c r="AD2115" s="72">
        <v>0</v>
      </c>
      <c r="AE2115" s="78" t="s">
        <v>230</v>
      </c>
      <c r="AF2115" s="72" t="b">
        <v>0</v>
      </c>
      <c r="AG2115" s="72" t="s">
        <v>235</v>
      </c>
      <c r="AH2115" s="72"/>
      <c r="AI2115" s="78" t="s">
        <v>230</v>
      </c>
      <c r="AJ2115" s="72" t="b">
        <v>0</v>
      </c>
      <c r="AK2115" s="72">
        <v>0</v>
      </c>
      <c r="AL2115" s="78" t="s">
        <v>230</v>
      </c>
      <c r="AM2115" s="72" t="s">
        <v>238</v>
      </c>
      <c r="AN2115" s="72" t="b">
        <v>0</v>
      </c>
      <c r="AO2115" s="78" t="s">
        <v>16345</v>
      </c>
      <c r="AP2115" s="72" t="s">
        <v>179</v>
      </c>
      <c r="AQ2115" s="72">
        <v>0</v>
      </c>
      <c r="AR2115" s="72">
        <v>0</v>
      </c>
      <c r="AS2115" s="72"/>
      <c r="AT2115" s="72"/>
      <c r="AU2115" s="72"/>
      <c r="AV2115" s="72"/>
      <c r="AW2115" s="72"/>
      <c r="AX2115" s="72"/>
      <c r="AY2115" s="72"/>
      <c r="AZ2115" s="72"/>
    </row>
    <row r="2116" spans="1:52" x14ac:dyDescent="0.35">
      <c r="A2116" s="70" t="s">
        <v>2084</v>
      </c>
      <c r="B2116" s="70" t="s">
        <v>2879</v>
      </c>
      <c r="C2116" s="83"/>
      <c r="D2116" s="84"/>
      <c r="E2116" s="85"/>
      <c r="F2116" s="86"/>
      <c r="G2116" s="83"/>
      <c r="H2116" s="81"/>
      <c r="I2116" s="87"/>
      <c r="J2116" s="87"/>
      <c r="K2116" s="36"/>
      <c r="L2116" s="90"/>
      <c r="M2116" s="90"/>
      <c r="N2116" s="89"/>
      <c r="O2116" s="72" t="s">
        <v>217</v>
      </c>
      <c r="P2116" s="74">
        <v>42826.846446759257</v>
      </c>
      <c r="Q2116" s="72" t="s">
        <v>4222</v>
      </c>
      <c r="R2116" s="72"/>
      <c r="S2116" s="72"/>
      <c r="T2116" s="72"/>
      <c r="U2116" s="72"/>
      <c r="V2116" s="76" t="s">
        <v>10236</v>
      </c>
      <c r="W2116" s="74">
        <v>42826.846446759257</v>
      </c>
      <c r="X2116" s="76" t="s">
        <v>12389</v>
      </c>
      <c r="Y2116" s="72"/>
      <c r="Z2116" s="72"/>
      <c r="AA2116" s="78" t="s">
        <v>16346</v>
      </c>
      <c r="AB2116" s="78" t="s">
        <v>18753</v>
      </c>
      <c r="AC2116" s="72" t="b">
        <v>0</v>
      </c>
      <c r="AD2116" s="72">
        <v>4</v>
      </c>
      <c r="AE2116" s="78" t="s">
        <v>18852</v>
      </c>
      <c r="AF2116" s="72" t="b">
        <v>0</v>
      </c>
      <c r="AG2116" s="72" t="s">
        <v>355</v>
      </c>
      <c r="AH2116" s="72"/>
      <c r="AI2116" s="78" t="s">
        <v>230</v>
      </c>
      <c r="AJ2116" s="72" t="b">
        <v>0</v>
      </c>
      <c r="AK2116" s="72">
        <v>0</v>
      </c>
      <c r="AL2116" s="78" t="s">
        <v>230</v>
      </c>
      <c r="AM2116" s="72" t="s">
        <v>242</v>
      </c>
      <c r="AN2116" s="72" t="b">
        <v>0</v>
      </c>
      <c r="AO2116" s="78" t="s">
        <v>18753</v>
      </c>
      <c r="AP2116" s="72" t="s">
        <v>179</v>
      </c>
      <c r="AQ2116" s="72">
        <v>0</v>
      </c>
      <c r="AR2116" s="72">
        <v>0</v>
      </c>
      <c r="AS2116" s="72"/>
      <c r="AT2116" s="72"/>
      <c r="AU2116" s="72"/>
      <c r="AV2116" s="72"/>
      <c r="AW2116" s="72"/>
      <c r="AX2116" s="72"/>
      <c r="AY2116" s="72"/>
      <c r="AZ2116" s="72"/>
    </row>
    <row r="2117" spans="1:52" x14ac:dyDescent="0.35">
      <c r="A2117" s="70" t="s">
        <v>2084</v>
      </c>
      <c r="B2117" s="70" t="s">
        <v>2880</v>
      </c>
      <c r="C2117" s="83"/>
      <c r="D2117" s="84"/>
      <c r="E2117" s="85"/>
      <c r="F2117" s="86"/>
      <c r="G2117" s="83"/>
      <c r="H2117" s="81"/>
      <c r="I2117" s="87"/>
      <c r="J2117" s="87"/>
      <c r="K2117" s="36"/>
      <c r="L2117" s="90"/>
      <c r="M2117" s="90"/>
      <c r="N2117" s="89"/>
      <c r="O2117" s="72" t="s">
        <v>217</v>
      </c>
      <c r="P2117" s="74">
        <v>42826.846446759257</v>
      </c>
      <c r="Q2117" s="72" t="s">
        <v>4222</v>
      </c>
      <c r="R2117" s="72"/>
      <c r="S2117" s="72"/>
      <c r="T2117" s="72"/>
      <c r="U2117" s="72"/>
      <c r="V2117" s="76" t="s">
        <v>10236</v>
      </c>
      <c r="W2117" s="74">
        <v>42826.846446759257</v>
      </c>
      <c r="X2117" s="76" t="s">
        <v>12389</v>
      </c>
      <c r="Y2117" s="72"/>
      <c r="Z2117" s="72"/>
      <c r="AA2117" s="78" t="s">
        <v>16346</v>
      </c>
      <c r="AB2117" s="78" t="s">
        <v>18753</v>
      </c>
      <c r="AC2117" s="72" t="b">
        <v>0</v>
      </c>
      <c r="AD2117" s="72">
        <v>4</v>
      </c>
      <c r="AE2117" s="78" t="s">
        <v>18852</v>
      </c>
      <c r="AF2117" s="72" t="b">
        <v>0</v>
      </c>
      <c r="AG2117" s="72" t="s">
        <v>355</v>
      </c>
      <c r="AH2117" s="72"/>
      <c r="AI2117" s="78" t="s">
        <v>230</v>
      </c>
      <c r="AJ2117" s="72" t="b">
        <v>0</v>
      </c>
      <c r="AK2117" s="72">
        <v>0</v>
      </c>
      <c r="AL2117" s="78" t="s">
        <v>230</v>
      </c>
      <c r="AM2117" s="72" t="s">
        <v>242</v>
      </c>
      <c r="AN2117" s="72" t="b">
        <v>0</v>
      </c>
      <c r="AO2117" s="78" t="s">
        <v>18753</v>
      </c>
      <c r="AP2117" s="72" t="s">
        <v>179</v>
      </c>
      <c r="AQ2117" s="72">
        <v>0</v>
      </c>
      <c r="AR2117" s="72">
        <v>0</v>
      </c>
      <c r="AS2117" s="72"/>
      <c r="AT2117" s="72"/>
      <c r="AU2117" s="72"/>
      <c r="AV2117" s="72"/>
      <c r="AW2117" s="72"/>
      <c r="AX2117" s="72"/>
      <c r="AY2117" s="72"/>
      <c r="AZ2117" s="72"/>
    </row>
    <row r="2118" spans="1:52" x14ac:dyDescent="0.35">
      <c r="A2118" s="70" t="s">
        <v>2084</v>
      </c>
      <c r="B2118" s="70" t="s">
        <v>2881</v>
      </c>
      <c r="C2118" s="83"/>
      <c r="D2118" s="84"/>
      <c r="E2118" s="85"/>
      <c r="F2118" s="86"/>
      <c r="G2118" s="83"/>
      <c r="H2118" s="81"/>
      <c r="I2118" s="87"/>
      <c r="J2118" s="87"/>
      <c r="K2118" s="36"/>
      <c r="L2118" s="90"/>
      <c r="M2118" s="90"/>
      <c r="N2118" s="89"/>
      <c r="O2118" s="72" t="s">
        <v>217</v>
      </c>
      <c r="P2118" s="74">
        <v>42826.846446759257</v>
      </c>
      <c r="Q2118" s="72" t="s">
        <v>4222</v>
      </c>
      <c r="R2118" s="72"/>
      <c r="S2118" s="72"/>
      <c r="T2118" s="72"/>
      <c r="U2118" s="72"/>
      <c r="V2118" s="76" t="s">
        <v>10236</v>
      </c>
      <c r="W2118" s="74">
        <v>42826.846446759257</v>
      </c>
      <c r="X2118" s="76" t="s">
        <v>12389</v>
      </c>
      <c r="Y2118" s="72"/>
      <c r="Z2118" s="72"/>
      <c r="AA2118" s="78" t="s">
        <v>16346</v>
      </c>
      <c r="AB2118" s="78" t="s">
        <v>18753</v>
      </c>
      <c r="AC2118" s="72" t="b">
        <v>0</v>
      </c>
      <c r="AD2118" s="72">
        <v>4</v>
      </c>
      <c r="AE2118" s="78" t="s">
        <v>18852</v>
      </c>
      <c r="AF2118" s="72" t="b">
        <v>0</v>
      </c>
      <c r="AG2118" s="72" t="s">
        <v>355</v>
      </c>
      <c r="AH2118" s="72"/>
      <c r="AI2118" s="78" t="s">
        <v>230</v>
      </c>
      <c r="AJ2118" s="72" t="b">
        <v>0</v>
      </c>
      <c r="AK2118" s="72">
        <v>0</v>
      </c>
      <c r="AL2118" s="78" t="s">
        <v>230</v>
      </c>
      <c r="AM2118" s="72" t="s">
        <v>242</v>
      </c>
      <c r="AN2118" s="72" t="b">
        <v>0</v>
      </c>
      <c r="AO2118" s="78" t="s">
        <v>18753</v>
      </c>
      <c r="AP2118" s="72" t="s">
        <v>179</v>
      </c>
      <c r="AQ2118" s="72">
        <v>0</v>
      </c>
      <c r="AR2118" s="72">
        <v>0</v>
      </c>
      <c r="AS2118" s="72"/>
      <c r="AT2118" s="72"/>
      <c r="AU2118" s="72"/>
      <c r="AV2118" s="72"/>
      <c r="AW2118" s="72"/>
      <c r="AX2118" s="72"/>
      <c r="AY2118" s="72"/>
      <c r="AZ2118" s="72"/>
    </row>
    <row r="2119" spans="1:52" x14ac:dyDescent="0.35">
      <c r="A2119" s="70" t="s">
        <v>1600</v>
      </c>
      <c r="B2119" s="70" t="s">
        <v>2882</v>
      </c>
      <c r="C2119" s="83"/>
      <c r="D2119" s="84"/>
      <c r="E2119" s="85"/>
      <c r="F2119" s="86"/>
      <c r="G2119" s="83"/>
      <c r="H2119" s="81"/>
      <c r="I2119" s="87"/>
      <c r="J2119" s="87"/>
      <c r="K2119" s="36"/>
      <c r="L2119" s="90"/>
      <c r="M2119" s="90"/>
      <c r="N2119" s="89"/>
      <c r="O2119" s="72" t="s">
        <v>217</v>
      </c>
      <c r="P2119" s="74">
        <v>42825.73101851852</v>
      </c>
      <c r="Q2119" s="72" t="s">
        <v>3772</v>
      </c>
      <c r="R2119" s="72"/>
      <c r="S2119" s="72"/>
      <c r="T2119" s="72"/>
      <c r="U2119" s="76" t="s">
        <v>8948</v>
      </c>
      <c r="V2119" s="76" t="s">
        <v>8948</v>
      </c>
      <c r="W2119" s="74">
        <v>42825.73101851852</v>
      </c>
      <c r="X2119" s="76" t="s">
        <v>11760</v>
      </c>
      <c r="Y2119" s="72"/>
      <c r="Z2119" s="72"/>
      <c r="AA2119" s="78" t="s">
        <v>15717</v>
      </c>
      <c r="AB2119" s="78" t="s">
        <v>18735</v>
      </c>
      <c r="AC2119" s="72" t="b">
        <v>0</v>
      </c>
      <c r="AD2119" s="72">
        <v>6</v>
      </c>
      <c r="AE2119" s="78" t="s">
        <v>18852</v>
      </c>
      <c r="AF2119" s="72" t="b">
        <v>0</v>
      </c>
      <c r="AG2119" s="72" t="s">
        <v>355</v>
      </c>
      <c r="AH2119" s="72"/>
      <c r="AI2119" s="78" t="s">
        <v>230</v>
      </c>
      <c r="AJ2119" s="72" t="b">
        <v>0</v>
      </c>
      <c r="AK2119" s="72">
        <v>0</v>
      </c>
      <c r="AL2119" s="78" t="s">
        <v>230</v>
      </c>
      <c r="AM2119" s="72" t="s">
        <v>242</v>
      </c>
      <c r="AN2119" s="72" t="b">
        <v>0</v>
      </c>
      <c r="AO2119" s="78" t="s">
        <v>18735</v>
      </c>
      <c r="AP2119" s="72" t="s">
        <v>179</v>
      </c>
      <c r="AQ2119" s="72">
        <v>0</v>
      </c>
      <c r="AR2119" s="72">
        <v>0</v>
      </c>
      <c r="AS2119" s="72"/>
      <c r="AT2119" s="72"/>
      <c r="AU2119" s="72"/>
      <c r="AV2119" s="72"/>
      <c r="AW2119" s="72"/>
      <c r="AX2119" s="72"/>
      <c r="AY2119" s="72"/>
      <c r="AZ2119" s="72"/>
    </row>
    <row r="2120" spans="1:52" x14ac:dyDescent="0.35">
      <c r="A2120" s="70" t="s">
        <v>1600</v>
      </c>
      <c r="B2120" s="70" t="s">
        <v>2883</v>
      </c>
      <c r="C2120" s="83"/>
      <c r="D2120" s="84"/>
      <c r="E2120" s="85"/>
      <c r="F2120" s="86"/>
      <c r="G2120" s="83"/>
      <c r="H2120" s="81"/>
      <c r="I2120" s="87"/>
      <c r="J2120" s="87"/>
      <c r="K2120" s="36"/>
      <c r="L2120" s="90"/>
      <c r="M2120" s="90"/>
      <c r="N2120" s="89"/>
      <c r="O2120" s="72" t="s">
        <v>217</v>
      </c>
      <c r="P2120" s="74">
        <v>42825.73101851852</v>
      </c>
      <c r="Q2120" s="72" t="s">
        <v>3772</v>
      </c>
      <c r="R2120" s="72"/>
      <c r="S2120" s="72"/>
      <c r="T2120" s="72"/>
      <c r="U2120" s="76" t="s">
        <v>8948</v>
      </c>
      <c r="V2120" s="76" t="s">
        <v>8948</v>
      </c>
      <c r="W2120" s="74">
        <v>42825.73101851852</v>
      </c>
      <c r="X2120" s="76" t="s">
        <v>11760</v>
      </c>
      <c r="Y2120" s="72"/>
      <c r="Z2120" s="72"/>
      <c r="AA2120" s="78" t="s">
        <v>15717</v>
      </c>
      <c r="AB2120" s="78" t="s">
        <v>18735</v>
      </c>
      <c r="AC2120" s="72" t="b">
        <v>0</v>
      </c>
      <c r="AD2120" s="72">
        <v>6</v>
      </c>
      <c r="AE2120" s="78" t="s">
        <v>18852</v>
      </c>
      <c r="AF2120" s="72" t="b">
        <v>0</v>
      </c>
      <c r="AG2120" s="72" t="s">
        <v>355</v>
      </c>
      <c r="AH2120" s="72"/>
      <c r="AI2120" s="78" t="s">
        <v>230</v>
      </c>
      <c r="AJ2120" s="72" t="b">
        <v>0</v>
      </c>
      <c r="AK2120" s="72">
        <v>0</v>
      </c>
      <c r="AL2120" s="78" t="s">
        <v>230</v>
      </c>
      <c r="AM2120" s="72" t="s">
        <v>242</v>
      </c>
      <c r="AN2120" s="72" t="b">
        <v>0</v>
      </c>
      <c r="AO2120" s="78" t="s">
        <v>18735</v>
      </c>
      <c r="AP2120" s="72" t="s">
        <v>179</v>
      </c>
      <c r="AQ2120" s="72">
        <v>0</v>
      </c>
      <c r="AR2120" s="72">
        <v>0</v>
      </c>
      <c r="AS2120" s="72"/>
      <c r="AT2120" s="72"/>
      <c r="AU2120" s="72"/>
      <c r="AV2120" s="72"/>
      <c r="AW2120" s="72"/>
      <c r="AX2120" s="72"/>
      <c r="AY2120" s="72"/>
      <c r="AZ2120" s="72"/>
    </row>
    <row r="2121" spans="1:52" x14ac:dyDescent="0.35">
      <c r="A2121" s="70" t="s">
        <v>1600</v>
      </c>
      <c r="B2121" s="70" t="s">
        <v>2782</v>
      </c>
      <c r="C2121" s="83"/>
      <c r="D2121" s="84"/>
      <c r="E2121" s="85"/>
      <c r="F2121" s="86"/>
      <c r="G2121" s="83"/>
      <c r="H2121" s="81"/>
      <c r="I2121" s="87"/>
      <c r="J2121" s="87"/>
      <c r="K2121" s="36"/>
      <c r="L2121" s="90"/>
      <c r="M2121" s="90"/>
      <c r="N2121" s="89"/>
      <c r="O2121" s="72" t="s">
        <v>217</v>
      </c>
      <c r="P2121" s="74">
        <v>42825.73101851852</v>
      </c>
      <c r="Q2121" s="72" t="s">
        <v>3772</v>
      </c>
      <c r="R2121" s="72"/>
      <c r="S2121" s="72"/>
      <c r="T2121" s="72"/>
      <c r="U2121" s="76" t="s">
        <v>8948</v>
      </c>
      <c r="V2121" s="76" t="s">
        <v>8948</v>
      </c>
      <c r="W2121" s="74">
        <v>42825.73101851852</v>
      </c>
      <c r="X2121" s="76" t="s">
        <v>11760</v>
      </c>
      <c r="Y2121" s="72"/>
      <c r="Z2121" s="72"/>
      <c r="AA2121" s="78" t="s">
        <v>15717</v>
      </c>
      <c r="AB2121" s="78" t="s">
        <v>18735</v>
      </c>
      <c r="AC2121" s="72" t="b">
        <v>0</v>
      </c>
      <c r="AD2121" s="72">
        <v>6</v>
      </c>
      <c r="AE2121" s="78" t="s">
        <v>18852</v>
      </c>
      <c r="AF2121" s="72" t="b">
        <v>0</v>
      </c>
      <c r="AG2121" s="72" t="s">
        <v>355</v>
      </c>
      <c r="AH2121" s="72"/>
      <c r="AI2121" s="78" t="s">
        <v>230</v>
      </c>
      <c r="AJ2121" s="72" t="b">
        <v>0</v>
      </c>
      <c r="AK2121" s="72">
        <v>0</v>
      </c>
      <c r="AL2121" s="78" t="s">
        <v>230</v>
      </c>
      <c r="AM2121" s="72" t="s">
        <v>242</v>
      </c>
      <c r="AN2121" s="72" t="b">
        <v>0</v>
      </c>
      <c r="AO2121" s="78" t="s">
        <v>18735</v>
      </c>
      <c r="AP2121" s="72" t="s">
        <v>179</v>
      </c>
      <c r="AQ2121" s="72">
        <v>0</v>
      </c>
      <c r="AR2121" s="72">
        <v>0</v>
      </c>
      <c r="AS2121" s="72"/>
      <c r="AT2121" s="72"/>
      <c r="AU2121" s="72"/>
      <c r="AV2121" s="72"/>
      <c r="AW2121" s="72"/>
      <c r="AX2121" s="72"/>
      <c r="AY2121" s="72"/>
      <c r="AZ2121" s="72"/>
    </row>
    <row r="2122" spans="1:52" x14ac:dyDescent="0.35">
      <c r="A2122" s="70" t="s">
        <v>1600</v>
      </c>
      <c r="B2122" s="70" t="s">
        <v>2884</v>
      </c>
      <c r="C2122" s="83"/>
      <c r="D2122" s="84"/>
      <c r="E2122" s="85"/>
      <c r="F2122" s="86"/>
      <c r="G2122" s="83"/>
      <c r="H2122" s="81"/>
      <c r="I2122" s="87"/>
      <c r="J2122" s="87"/>
      <c r="K2122" s="36"/>
      <c r="L2122" s="90"/>
      <c r="M2122" s="90"/>
      <c r="N2122" s="89"/>
      <c r="O2122" s="72" t="s">
        <v>217</v>
      </c>
      <c r="P2122" s="74">
        <v>42825.73101851852</v>
      </c>
      <c r="Q2122" s="72" t="s">
        <v>3772</v>
      </c>
      <c r="R2122" s="72"/>
      <c r="S2122" s="72"/>
      <c r="T2122" s="72"/>
      <c r="U2122" s="76" t="s">
        <v>8948</v>
      </c>
      <c r="V2122" s="76" t="s">
        <v>8948</v>
      </c>
      <c r="W2122" s="74">
        <v>42825.73101851852</v>
      </c>
      <c r="X2122" s="76" t="s">
        <v>11760</v>
      </c>
      <c r="Y2122" s="72"/>
      <c r="Z2122" s="72"/>
      <c r="AA2122" s="78" t="s">
        <v>15717</v>
      </c>
      <c r="AB2122" s="78" t="s">
        <v>18735</v>
      </c>
      <c r="AC2122" s="72" t="b">
        <v>0</v>
      </c>
      <c r="AD2122" s="72">
        <v>6</v>
      </c>
      <c r="AE2122" s="78" t="s">
        <v>18852</v>
      </c>
      <c r="AF2122" s="72" t="b">
        <v>0</v>
      </c>
      <c r="AG2122" s="72" t="s">
        <v>355</v>
      </c>
      <c r="AH2122" s="72"/>
      <c r="AI2122" s="78" t="s">
        <v>230</v>
      </c>
      <c r="AJ2122" s="72" t="b">
        <v>0</v>
      </c>
      <c r="AK2122" s="72">
        <v>0</v>
      </c>
      <c r="AL2122" s="78" t="s">
        <v>230</v>
      </c>
      <c r="AM2122" s="72" t="s">
        <v>242</v>
      </c>
      <c r="AN2122" s="72" t="b">
        <v>0</v>
      </c>
      <c r="AO2122" s="78" t="s">
        <v>18735</v>
      </c>
      <c r="AP2122" s="72" t="s">
        <v>179</v>
      </c>
      <c r="AQ2122" s="72">
        <v>0</v>
      </c>
      <c r="AR2122" s="72">
        <v>0</v>
      </c>
      <c r="AS2122" s="72"/>
      <c r="AT2122" s="72"/>
      <c r="AU2122" s="72"/>
      <c r="AV2122" s="72"/>
      <c r="AW2122" s="72"/>
      <c r="AX2122" s="72"/>
      <c r="AY2122" s="72"/>
      <c r="AZ2122" s="72"/>
    </row>
    <row r="2123" spans="1:52" x14ac:dyDescent="0.35">
      <c r="A2123" s="70" t="s">
        <v>1600</v>
      </c>
      <c r="B2123" s="70" t="s">
        <v>2885</v>
      </c>
      <c r="C2123" s="83"/>
      <c r="D2123" s="84"/>
      <c r="E2123" s="85"/>
      <c r="F2123" s="86"/>
      <c r="G2123" s="83"/>
      <c r="H2123" s="81"/>
      <c r="I2123" s="87"/>
      <c r="J2123" s="87"/>
      <c r="K2123" s="36"/>
      <c r="L2123" s="90"/>
      <c r="M2123" s="90"/>
      <c r="N2123" s="89"/>
      <c r="O2123" s="72" t="s">
        <v>217</v>
      </c>
      <c r="P2123" s="74">
        <v>42825.73101851852</v>
      </c>
      <c r="Q2123" s="72" t="s">
        <v>3772</v>
      </c>
      <c r="R2123" s="72"/>
      <c r="S2123" s="72"/>
      <c r="T2123" s="72"/>
      <c r="U2123" s="76" t="s">
        <v>8948</v>
      </c>
      <c r="V2123" s="76" t="s">
        <v>8948</v>
      </c>
      <c r="W2123" s="74">
        <v>42825.73101851852</v>
      </c>
      <c r="X2123" s="76" t="s">
        <v>11760</v>
      </c>
      <c r="Y2123" s="72"/>
      <c r="Z2123" s="72"/>
      <c r="AA2123" s="78" t="s">
        <v>15717</v>
      </c>
      <c r="AB2123" s="78" t="s">
        <v>18735</v>
      </c>
      <c r="AC2123" s="72" t="b">
        <v>0</v>
      </c>
      <c r="AD2123" s="72">
        <v>6</v>
      </c>
      <c r="AE2123" s="78" t="s">
        <v>18852</v>
      </c>
      <c r="AF2123" s="72" t="b">
        <v>0</v>
      </c>
      <c r="AG2123" s="72" t="s">
        <v>355</v>
      </c>
      <c r="AH2123" s="72"/>
      <c r="AI2123" s="78" t="s">
        <v>230</v>
      </c>
      <c r="AJ2123" s="72" t="b">
        <v>0</v>
      </c>
      <c r="AK2123" s="72">
        <v>0</v>
      </c>
      <c r="AL2123" s="78" t="s">
        <v>230</v>
      </c>
      <c r="AM2123" s="72" t="s">
        <v>242</v>
      </c>
      <c r="AN2123" s="72" t="b">
        <v>0</v>
      </c>
      <c r="AO2123" s="78" t="s">
        <v>18735</v>
      </c>
      <c r="AP2123" s="72" t="s">
        <v>179</v>
      </c>
      <c r="AQ2123" s="72">
        <v>0</v>
      </c>
      <c r="AR2123" s="72">
        <v>0</v>
      </c>
      <c r="AS2123" s="72"/>
      <c r="AT2123" s="72"/>
      <c r="AU2123" s="72"/>
      <c r="AV2123" s="72"/>
      <c r="AW2123" s="72"/>
      <c r="AX2123" s="72"/>
      <c r="AY2123" s="72"/>
      <c r="AZ2123" s="72"/>
    </row>
    <row r="2124" spans="1:52" x14ac:dyDescent="0.35">
      <c r="A2124" s="70" t="s">
        <v>1600</v>
      </c>
      <c r="B2124" s="70" t="s">
        <v>2886</v>
      </c>
      <c r="C2124" s="83"/>
      <c r="D2124" s="84"/>
      <c r="E2124" s="85"/>
      <c r="F2124" s="86"/>
      <c r="G2124" s="83"/>
      <c r="H2124" s="81"/>
      <c r="I2124" s="87"/>
      <c r="J2124" s="87"/>
      <c r="K2124" s="36"/>
      <c r="L2124" s="90"/>
      <c r="M2124" s="90"/>
      <c r="N2124" s="89"/>
      <c r="O2124" s="72" t="s">
        <v>217</v>
      </c>
      <c r="P2124" s="74">
        <v>42825.73101851852</v>
      </c>
      <c r="Q2124" s="72" t="s">
        <v>3772</v>
      </c>
      <c r="R2124" s="72"/>
      <c r="S2124" s="72"/>
      <c r="T2124" s="72"/>
      <c r="U2124" s="76" t="s">
        <v>8948</v>
      </c>
      <c r="V2124" s="76" t="s">
        <v>8948</v>
      </c>
      <c r="W2124" s="74">
        <v>42825.73101851852</v>
      </c>
      <c r="X2124" s="76" t="s">
        <v>11760</v>
      </c>
      <c r="Y2124" s="72"/>
      <c r="Z2124" s="72"/>
      <c r="AA2124" s="78" t="s">
        <v>15717</v>
      </c>
      <c r="AB2124" s="78" t="s">
        <v>18735</v>
      </c>
      <c r="AC2124" s="72" t="b">
        <v>0</v>
      </c>
      <c r="AD2124" s="72">
        <v>6</v>
      </c>
      <c r="AE2124" s="78" t="s">
        <v>18852</v>
      </c>
      <c r="AF2124" s="72" t="b">
        <v>0</v>
      </c>
      <c r="AG2124" s="72" t="s">
        <v>355</v>
      </c>
      <c r="AH2124" s="72"/>
      <c r="AI2124" s="78" t="s">
        <v>230</v>
      </c>
      <c r="AJ2124" s="72" t="b">
        <v>0</v>
      </c>
      <c r="AK2124" s="72">
        <v>0</v>
      </c>
      <c r="AL2124" s="78" t="s">
        <v>230</v>
      </c>
      <c r="AM2124" s="72" t="s">
        <v>242</v>
      </c>
      <c r="AN2124" s="72" t="b">
        <v>0</v>
      </c>
      <c r="AO2124" s="78" t="s">
        <v>18735</v>
      </c>
      <c r="AP2124" s="72" t="s">
        <v>179</v>
      </c>
      <c r="AQ2124" s="72">
        <v>0</v>
      </c>
      <c r="AR2124" s="72">
        <v>0</v>
      </c>
      <c r="AS2124" s="72"/>
      <c r="AT2124" s="72"/>
      <c r="AU2124" s="72"/>
      <c r="AV2124" s="72"/>
      <c r="AW2124" s="72"/>
      <c r="AX2124" s="72"/>
      <c r="AY2124" s="72"/>
      <c r="AZ2124" s="72"/>
    </row>
    <row r="2125" spans="1:52" x14ac:dyDescent="0.35">
      <c r="A2125" s="70" t="s">
        <v>1600</v>
      </c>
      <c r="B2125" s="70" t="s">
        <v>2052</v>
      </c>
      <c r="C2125" s="83"/>
      <c r="D2125" s="84"/>
      <c r="E2125" s="85"/>
      <c r="F2125" s="86"/>
      <c r="G2125" s="83"/>
      <c r="H2125" s="81"/>
      <c r="I2125" s="87"/>
      <c r="J2125" s="87"/>
      <c r="K2125" s="36"/>
      <c r="L2125" s="90"/>
      <c r="M2125" s="90"/>
      <c r="N2125" s="89"/>
      <c r="O2125" s="72" t="s">
        <v>218</v>
      </c>
      <c r="P2125" s="74">
        <v>42825.73101851852</v>
      </c>
      <c r="Q2125" s="72" t="s">
        <v>3772</v>
      </c>
      <c r="R2125" s="72"/>
      <c r="S2125" s="72"/>
      <c r="T2125" s="72"/>
      <c r="U2125" s="76" t="s">
        <v>8948</v>
      </c>
      <c r="V2125" s="76" t="s">
        <v>8948</v>
      </c>
      <c r="W2125" s="74">
        <v>42825.73101851852</v>
      </c>
      <c r="X2125" s="76" t="s">
        <v>11760</v>
      </c>
      <c r="Y2125" s="72"/>
      <c r="Z2125" s="72"/>
      <c r="AA2125" s="78" t="s">
        <v>15717</v>
      </c>
      <c r="AB2125" s="78" t="s">
        <v>18735</v>
      </c>
      <c r="AC2125" s="72" t="b">
        <v>0</v>
      </c>
      <c r="AD2125" s="72">
        <v>6</v>
      </c>
      <c r="AE2125" s="78" t="s">
        <v>18852</v>
      </c>
      <c r="AF2125" s="72" t="b">
        <v>0</v>
      </c>
      <c r="AG2125" s="72" t="s">
        <v>355</v>
      </c>
      <c r="AH2125" s="72"/>
      <c r="AI2125" s="78" t="s">
        <v>230</v>
      </c>
      <c r="AJ2125" s="72" t="b">
        <v>0</v>
      </c>
      <c r="AK2125" s="72">
        <v>0</v>
      </c>
      <c r="AL2125" s="78" t="s">
        <v>230</v>
      </c>
      <c r="AM2125" s="72" t="s">
        <v>242</v>
      </c>
      <c r="AN2125" s="72" t="b">
        <v>0</v>
      </c>
      <c r="AO2125" s="78" t="s">
        <v>18735</v>
      </c>
      <c r="AP2125" s="72" t="s">
        <v>179</v>
      </c>
      <c r="AQ2125" s="72">
        <v>0</v>
      </c>
      <c r="AR2125" s="72">
        <v>0</v>
      </c>
      <c r="AS2125" s="72"/>
      <c r="AT2125" s="72"/>
      <c r="AU2125" s="72"/>
      <c r="AV2125" s="72"/>
      <c r="AW2125" s="72"/>
      <c r="AX2125" s="72"/>
      <c r="AY2125" s="72"/>
      <c r="AZ2125" s="72"/>
    </row>
    <row r="2126" spans="1:52" x14ac:dyDescent="0.35">
      <c r="A2126" s="70" t="s">
        <v>2084</v>
      </c>
      <c r="B2126" s="70" t="s">
        <v>1600</v>
      </c>
      <c r="C2126" s="83"/>
      <c r="D2126" s="84"/>
      <c r="E2126" s="85"/>
      <c r="F2126" s="86"/>
      <c r="G2126" s="83"/>
      <c r="H2126" s="81"/>
      <c r="I2126" s="87"/>
      <c r="J2126" s="87"/>
      <c r="K2126" s="36"/>
      <c r="L2126" s="90"/>
      <c r="M2126" s="90"/>
      <c r="N2126" s="89"/>
      <c r="O2126" s="72" t="s">
        <v>217</v>
      </c>
      <c r="P2126" s="74">
        <v>42826.846446759257</v>
      </c>
      <c r="Q2126" s="72" t="s">
        <v>4222</v>
      </c>
      <c r="R2126" s="72"/>
      <c r="S2126" s="72"/>
      <c r="T2126" s="72"/>
      <c r="U2126" s="72"/>
      <c r="V2126" s="76" t="s">
        <v>10236</v>
      </c>
      <c r="W2126" s="74">
        <v>42826.846446759257</v>
      </c>
      <c r="X2126" s="76" t="s">
        <v>12389</v>
      </c>
      <c r="Y2126" s="72"/>
      <c r="Z2126" s="72"/>
      <c r="AA2126" s="78" t="s">
        <v>16346</v>
      </c>
      <c r="AB2126" s="78" t="s">
        <v>18753</v>
      </c>
      <c r="AC2126" s="72" t="b">
        <v>0</v>
      </c>
      <c r="AD2126" s="72">
        <v>4</v>
      </c>
      <c r="AE2126" s="78" t="s">
        <v>18852</v>
      </c>
      <c r="AF2126" s="72" t="b">
        <v>0</v>
      </c>
      <c r="AG2126" s="72" t="s">
        <v>355</v>
      </c>
      <c r="AH2126" s="72"/>
      <c r="AI2126" s="78" t="s">
        <v>230</v>
      </c>
      <c r="AJ2126" s="72" t="b">
        <v>0</v>
      </c>
      <c r="AK2126" s="72">
        <v>0</v>
      </c>
      <c r="AL2126" s="78" t="s">
        <v>230</v>
      </c>
      <c r="AM2126" s="72" t="s">
        <v>242</v>
      </c>
      <c r="AN2126" s="72" t="b">
        <v>0</v>
      </c>
      <c r="AO2126" s="78" t="s">
        <v>18753</v>
      </c>
      <c r="AP2126" s="72" t="s">
        <v>179</v>
      </c>
      <c r="AQ2126" s="72">
        <v>0</v>
      </c>
      <c r="AR2126" s="72">
        <v>0</v>
      </c>
      <c r="AS2126" s="72"/>
      <c r="AT2126" s="72"/>
      <c r="AU2126" s="72"/>
      <c r="AV2126" s="72"/>
      <c r="AW2126" s="72"/>
      <c r="AX2126" s="72"/>
      <c r="AY2126" s="72"/>
      <c r="AZ2126" s="72"/>
    </row>
    <row r="2127" spans="1:52" x14ac:dyDescent="0.35">
      <c r="A2127" s="70" t="s">
        <v>2084</v>
      </c>
      <c r="B2127" s="70" t="s">
        <v>2884</v>
      </c>
      <c r="C2127" s="83"/>
      <c r="D2127" s="84"/>
      <c r="E2127" s="85"/>
      <c r="F2127" s="86"/>
      <c r="G2127" s="83"/>
      <c r="H2127" s="81"/>
      <c r="I2127" s="87"/>
      <c r="J2127" s="87"/>
      <c r="K2127" s="36"/>
      <c r="L2127" s="90"/>
      <c r="M2127" s="90"/>
      <c r="N2127" s="89"/>
      <c r="O2127" s="72" t="s">
        <v>217</v>
      </c>
      <c r="P2127" s="74">
        <v>42826.846446759257</v>
      </c>
      <c r="Q2127" s="72" t="s">
        <v>4222</v>
      </c>
      <c r="R2127" s="72"/>
      <c r="S2127" s="72"/>
      <c r="T2127" s="72"/>
      <c r="U2127" s="72"/>
      <c r="V2127" s="76" t="s">
        <v>10236</v>
      </c>
      <c r="W2127" s="74">
        <v>42826.846446759257</v>
      </c>
      <c r="X2127" s="76" t="s">
        <v>12389</v>
      </c>
      <c r="Y2127" s="72"/>
      <c r="Z2127" s="72"/>
      <c r="AA2127" s="78" t="s">
        <v>16346</v>
      </c>
      <c r="AB2127" s="78" t="s">
        <v>18753</v>
      </c>
      <c r="AC2127" s="72" t="b">
        <v>0</v>
      </c>
      <c r="AD2127" s="72">
        <v>4</v>
      </c>
      <c r="AE2127" s="78" t="s">
        <v>18852</v>
      </c>
      <c r="AF2127" s="72" t="b">
        <v>0</v>
      </c>
      <c r="AG2127" s="72" t="s">
        <v>355</v>
      </c>
      <c r="AH2127" s="72"/>
      <c r="AI2127" s="78" t="s">
        <v>230</v>
      </c>
      <c r="AJ2127" s="72" t="b">
        <v>0</v>
      </c>
      <c r="AK2127" s="72">
        <v>0</v>
      </c>
      <c r="AL2127" s="78" t="s">
        <v>230</v>
      </c>
      <c r="AM2127" s="72" t="s">
        <v>242</v>
      </c>
      <c r="AN2127" s="72" t="b">
        <v>0</v>
      </c>
      <c r="AO2127" s="78" t="s">
        <v>18753</v>
      </c>
      <c r="AP2127" s="72" t="s">
        <v>179</v>
      </c>
      <c r="AQ2127" s="72">
        <v>0</v>
      </c>
      <c r="AR2127" s="72">
        <v>0</v>
      </c>
      <c r="AS2127" s="72"/>
      <c r="AT2127" s="72"/>
      <c r="AU2127" s="72"/>
      <c r="AV2127" s="72"/>
      <c r="AW2127" s="72"/>
      <c r="AX2127" s="72"/>
      <c r="AY2127" s="72"/>
      <c r="AZ2127" s="72"/>
    </row>
    <row r="2128" spans="1:52" x14ac:dyDescent="0.35">
      <c r="A2128" s="70" t="s">
        <v>2084</v>
      </c>
      <c r="B2128" s="70" t="s">
        <v>2885</v>
      </c>
      <c r="C2128" s="83"/>
      <c r="D2128" s="84"/>
      <c r="E2128" s="85"/>
      <c r="F2128" s="86"/>
      <c r="G2128" s="83"/>
      <c r="H2128" s="81"/>
      <c r="I2128" s="87"/>
      <c r="J2128" s="87"/>
      <c r="K2128" s="36"/>
      <c r="L2128" s="90"/>
      <c r="M2128" s="90"/>
      <c r="N2128" s="89"/>
      <c r="O2128" s="72" t="s">
        <v>217</v>
      </c>
      <c r="P2128" s="74">
        <v>42826.846446759257</v>
      </c>
      <c r="Q2128" s="72" t="s">
        <v>4222</v>
      </c>
      <c r="R2128" s="72"/>
      <c r="S2128" s="72"/>
      <c r="T2128" s="72"/>
      <c r="U2128" s="72"/>
      <c r="V2128" s="76" t="s">
        <v>10236</v>
      </c>
      <c r="W2128" s="74">
        <v>42826.846446759257</v>
      </c>
      <c r="X2128" s="76" t="s">
        <v>12389</v>
      </c>
      <c r="Y2128" s="72"/>
      <c r="Z2128" s="72"/>
      <c r="AA2128" s="78" t="s">
        <v>16346</v>
      </c>
      <c r="AB2128" s="78" t="s">
        <v>18753</v>
      </c>
      <c r="AC2128" s="72" t="b">
        <v>0</v>
      </c>
      <c r="AD2128" s="72">
        <v>4</v>
      </c>
      <c r="AE2128" s="78" t="s">
        <v>18852</v>
      </c>
      <c r="AF2128" s="72" t="b">
        <v>0</v>
      </c>
      <c r="AG2128" s="72" t="s">
        <v>355</v>
      </c>
      <c r="AH2128" s="72"/>
      <c r="AI2128" s="78" t="s">
        <v>230</v>
      </c>
      <c r="AJ2128" s="72" t="b">
        <v>0</v>
      </c>
      <c r="AK2128" s="72">
        <v>0</v>
      </c>
      <c r="AL2128" s="78" t="s">
        <v>230</v>
      </c>
      <c r="AM2128" s="72" t="s">
        <v>242</v>
      </c>
      <c r="AN2128" s="72" t="b">
        <v>0</v>
      </c>
      <c r="AO2128" s="78" t="s">
        <v>18753</v>
      </c>
      <c r="AP2128" s="72" t="s">
        <v>179</v>
      </c>
      <c r="AQ2128" s="72">
        <v>0</v>
      </c>
      <c r="AR2128" s="72">
        <v>0</v>
      </c>
      <c r="AS2128" s="72"/>
      <c r="AT2128" s="72"/>
      <c r="AU2128" s="72"/>
      <c r="AV2128" s="72"/>
      <c r="AW2128" s="72"/>
      <c r="AX2128" s="72"/>
      <c r="AY2128" s="72"/>
      <c r="AZ2128" s="72"/>
    </row>
    <row r="2129" spans="1:52" x14ac:dyDescent="0.35">
      <c r="A2129" s="70" t="s">
        <v>2084</v>
      </c>
      <c r="B2129" s="70" t="s">
        <v>2886</v>
      </c>
      <c r="C2129" s="83"/>
      <c r="D2129" s="84"/>
      <c r="E2129" s="85"/>
      <c r="F2129" s="86"/>
      <c r="G2129" s="83"/>
      <c r="H2129" s="81"/>
      <c r="I2129" s="87"/>
      <c r="J2129" s="87"/>
      <c r="K2129" s="36"/>
      <c r="L2129" s="90"/>
      <c r="M2129" s="90"/>
      <c r="N2129" s="89"/>
      <c r="O2129" s="72" t="s">
        <v>217</v>
      </c>
      <c r="P2129" s="74">
        <v>42826.846446759257</v>
      </c>
      <c r="Q2129" s="72" t="s">
        <v>4222</v>
      </c>
      <c r="R2129" s="72"/>
      <c r="S2129" s="72"/>
      <c r="T2129" s="72"/>
      <c r="U2129" s="72"/>
      <c r="V2129" s="76" t="s">
        <v>10236</v>
      </c>
      <c r="W2129" s="74">
        <v>42826.846446759257</v>
      </c>
      <c r="X2129" s="76" t="s">
        <v>12389</v>
      </c>
      <c r="Y2129" s="72"/>
      <c r="Z2129" s="72"/>
      <c r="AA2129" s="78" t="s">
        <v>16346</v>
      </c>
      <c r="AB2129" s="78" t="s">
        <v>18753</v>
      </c>
      <c r="AC2129" s="72" t="b">
        <v>0</v>
      </c>
      <c r="AD2129" s="72">
        <v>4</v>
      </c>
      <c r="AE2129" s="78" t="s">
        <v>18852</v>
      </c>
      <c r="AF2129" s="72" t="b">
        <v>0</v>
      </c>
      <c r="AG2129" s="72" t="s">
        <v>355</v>
      </c>
      <c r="AH2129" s="72"/>
      <c r="AI2129" s="78" t="s">
        <v>230</v>
      </c>
      <c r="AJ2129" s="72" t="b">
        <v>0</v>
      </c>
      <c r="AK2129" s="72">
        <v>0</v>
      </c>
      <c r="AL2129" s="78" t="s">
        <v>230</v>
      </c>
      <c r="AM2129" s="72" t="s">
        <v>242</v>
      </c>
      <c r="AN2129" s="72" t="b">
        <v>0</v>
      </c>
      <c r="AO2129" s="78" t="s">
        <v>18753</v>
      </c>
      <c r="AP2129" s="72" t="s">
        <v>179</v>
      </c>
      <c r="AQ2129" s="72">
        <v>0</v>
      </c>
      <c r="AR2129" s="72">
        <v>0</v>
      </c>
      <c r="AS2129" s="72"/>
      <c r="AT2129" s="72"/>
      <c r="AU2129" s="72"/>
      <c r="AV2129" s="72"/>
      <c r="AW2129" s="72"/>
      <c r="AX2129" s="72"/>
      <c r="AY2129" s="72"/>
      <c r="AZ2129" s="72"/>
    </row>
    <row r="2130" spans="1:52" x14ac:dyDescent="0.35">
      <c r="A2130" s="70" t="s">
        <v>2084</v>
      </c>
      <c r="B2130" s="70" t="s">
        <v>2883</v>
      </c>
      <c r="C2130" s="83"/>
      <c r="D2130" s="84"/>
      <c r="E2130" s="85"/>
      <c r="F2130" s="86"/>
      <c r="G2130" s="83"/>
      <c r="H2130" s="81"/>
      <c r="I2130" s="87"/>
      <c r="J2130" s="87"/>
      <c r="K2130" s="36"/>
      <c r="L2130" s="90"/>
      <c r="M2130" s="90"/>
      <c r="N2130" s="89"/>
      <c r="O2130" s="72" t="s">
        <v>217</v>
      </c>
      <c r="P2130" s="74">
        <v>42826.846446759257</v>
      </c>
      <c r="Q2130" s="72" t="s">
        <v>4222</v>
      </c>
      <c r="R2130" s="72"/>
      <c r="S2130" s="72"/>
      <c r="T2130" s="72"/>
      <c r="U2130" s="72"/>
      <c r="V2130" s="76" t="s">
        <v>10236</v>
      </c>
      <c r="W2130" s="74">
        <v>42826.846446759257</v>
      </c>
      <c r="X2130" s="76" t="s">
        <v>12389</v>
      </c>
      <c r="Y2130" s="72"/>
      <c r="Z2130" s="72"/>
      <c r="AA2130" s="78" t="s">
        <v>16346</v>
      </c>
      <c r="AB2130" s="78" t="s">
        <v>18753</v>
      </c>
      <c r="AC2130" s="72" t="b">
        <v>0</v>
      </c>
      <c r="AD2130" s="72">
        <v>4</v>
      </c>
      <c r="AE2130" s="78" t="s">
        <v>18852</v>
      </c>
      <c r="AF2130" s="72" t="b">
        <v>0</v>
      </c>
      <c r="AG2130" s="72" t="s">
        <v>355</v>
      </c>
      <c r="AH2130" s="72"/>
      <c r="AI2130" s="78" t="s">
        <v>230</v>
      </c>
      <c r="AJ2130" s="72" t="b">
        <v>0</v>
      </c>
      <c r="AK2130" s="72">
        <v>0</v>
      </c>
      <c r="AL2130" s="78" t="s">
        <v>230</v>
      </c>
      <c r="AM2130" s="72" t="s">
        <v>242</v>
      </c>
      <c r="AN2130" s="72" t="b">
        <v>0</v>
      </c>
      <c r="AO2130" s="78" t="s">
        <v>18753</v>
      </c>
      <c r="AP2130" s="72" t="s">
        <v>179</v>
      </c>
      <c r="AQ2130" s="72">
        <v>0</v>
      </c>
      <c r="AR2130" s="72">
        <v>0</v>
      </c>
      <c r="AS2130" s="72"/>
      <c r="AT2130" s="72"/>
      <c r="AU2130" s="72"/>
      <c r="AV2130" s="72"/>
      <c r="AW2130" s="72"/>
      <c r="AX2130" s="72"/>
      <c r="AY2130" s="72"/>
      <c r="AZ2130" s="72"/>
    </row>
    <row r="2131" spans="1:52" x14ac:dyDescent="0.35">
      <c r="A2131" s="70" t="s">
        <v>2084</v>
      </c>
      <c r="B2131" s="70" t="s">
        <v>2782</v>
      </c>
      <c r="C2131" s="83"/>
      <c r="D2131" s="84"/>
      <c r="E2131" s="85"/>
      <c r="F2131" s="86"/>
      <c r="G2131" s="83"/>
      <c r="H2131" s="81"/>
      <c r="I2131" s="87"/>
      <c r="J2131" s="87"/>
      <c r="K2131" s="36"/>
      <c r="L2131" s="90"/>
      <c r="M2131" s="90"/>
      <c r="N2131" s="89"/>
      <c r="O2131" s="72" t="s">
        <v>217</v>
      </c>
      <c r="P2131" s="74">
        <v>42826.846446759257</v>
      </c>
      <c r="Q2131" s="72" t="s">
        <v>4222</v>
      </c>
      <c r="R2131" s="72"/>
      <c r="S2131" s="72"/>
      <c r="T2131" s="72"/>
      <c r="U2131" s="72"/>
      <c r="V2131" s="76" t="s">
        <v>10236</v>
      </c>
      <c r="W2131" s="74">
        <v>42826.846446759257</v>
      </c>
      <c r="X2131" s="76" t="s">
        <v>12389</v>
      </c>
      <c r="Y2131" s="72"/>
      <c r="Z2131" s="72"/>
      <c r="AA2131" s="78" t="s">
        <v>16346</v>
      </c>
      <c r="AB2131" s="78" t="s">
        <v>18753</v>
      </c>
      <c r="AC2131" s="72" t="b">
        <v>0</v>
      </c>
      <c r="AD2131" s="72">
        <v>4</v>
      </c>
      <c r="AE2131" s="78" t="s">
        <v>18852</v>
      </c>
      <c r="AF2131" s="72" t="b">
        <v>0</v>
      </c>
      <c r="AG2131" s="72" t="s">
        <v>355</v>
      </c>
      <c r="AH2131" s="72"/>
      <c r="AI2131" s="78" t="s">
        <v>230</v>
      </c>
      <c r="AJ2131" s="72" t="b">
        <v>0</v>
      </c>
      <c r="AK2131" s="72">
        <v>0</v>
      </c>
      <c r="AL2131" s="78" t="s">
        <v>230</v>
      </c>
      <c r="AM2131" s="72" t="s">
        <v>242</v>
      </c>
      <c r="AN2131" s="72" t="b">
        <v>0</v>
      </c>
      <c r="AO2131" s="78" t="s">
        <v>18753</v>
      </c>
      <c r="AP2131" s="72" t="s">
        <v>179</v>
      </c>
      <c r="AQ2131" s="72">
        <v>0</v>
      </c>
      <c r="AR2131" s="72">
        <v>0</v>
      </c>
      <c r="AS2131" s="72"/>
      <c r="AT2131" s="72"/>
      <c r="AU2131" s="72"/>
      <c r="AV2131" s="72"/>
      <c r="AW2131" s="72"/>
      <c r="AX2131" s="72"/>
      <c r="AY2131" s="72"/>
      <c r="AZ2131" s="72"/>
    </row>
    <row r="2132" spans="1:52" x14ac:dyDescent="0.35">
      <c r="A2132" s="70" t="s">
        <v>2084</v>
      </c>
      <c r="B2132" s="70" t="s">
        <v>2882</v>
      </c>
      <c r="C2132" s="83"/>
      <c r="D2132" s="84"/>
      <c r="E2132" s="85"/>
      <c r="F2132" s="86"/>
      <c r="G2132" s="83"/>
      <c r="H2132" s="81"/>
      <c r="I2132" s="87"/>
      <c r="J2132" s="87"/>
      <c r="K2132" s="36"/>
      <c r="L2132" s="90"/>
      <c r="M2132" s="90"/>
      <c r="N2132" s="89"/>
      <c r="O2132" s="72" t="s">
        <v>217</v>
      </c>
      <c r="P2132" s="74">
        <v>42826.846446759257</v>
      </c>
      <c r="Q2132" s="72" t="s">
        <v>4222</v>
      </c>
      <c r="R2132" s="72"/>
      <c r="S2132" s="72"/>
      <c r="T2132" s="72"/>
      <c r="U2132" s="72"/>
      <c r="V2132" s="76" t="s">
        <v>10236</v>
      </c>
      <c r="W2132" s="74">
        <v>42826.846446759257</v>
      </c>
      <c r="X2132" s="76" t="s">
        <v>12389</v>
      </c>
      <c r="Y2132" s="72"/>
      <c r="Z2132" s="72"/>
      <c r="AA2132" s="78" t="s">
        <v>16346</v>
      </c>
      <c r="AB2132" s="78" t="s">
        <v>18753</v>
      </c>
      <c r="AC2132" s="72" t="b">
        <v>0</v>
      </c>
      <c r="AD2132" s="72">
        <v>4</v>
      </c>
      <c r="AE2132" s="78" t="s">
        <v>18852</v>
      </c>
      <c r="AF2132" s="72" t="b">
        <v>0</v>
      </c>
      <c r="AG2132" s="72" t="s">
        <v>355</v>
      </c>
      <c r="AH2132" s="72"/>
      <c r="AI2132" s="78" t="s">
        <v>230</v>
      </c>
      <c r="AJ2132" s="72" t="b">
        <v>0</v>
      </c>
      <c r="AK2132" s="72">
        <v>0</v>
      </c>
      <c r="AL2132" s="78" t="s">
        <v>230</v>
      </c>
      <c r="AM2132" s="72" t="s">
        <v>242</v>
      </c>
      <c r="AN2132" s="72" t="b">
        <v>0</v>
      </c>
      <c r="AO2132" s="78" t="s">
        <v>18753</v>
      </c>
      <c r="AP2132" s="72" t="s">
        <v>179</v>
      </c>
      <c r="AQ2132" s="72">
        <v>0</v>
      </c>
      <c r="AR2132" s="72">
        <v>0</v>
      </c>
      <c r="AS2132" s="72"/>
      <c r="AT2132" s="72"/>
      <c r="AU2132" s="72"/>
      <c r="AV2132" s="72"/>
      <c r="AW2132" s="72"/>
      <c r="AX2132" s="72"/>
      <c r="AY2132" s="72"/>
      <c r="AZ2132" s="72"/>
    </row>
    <row r="2133" spans="1:52" x14ac:dyDescent="0.35">
      <c r="A2133" s="70" t="s">
        <v>2084</v>
      </c>
      <c r="B2133" s="70" t="s">
        <v>2052</v>
      </c>
      <c r="C2133" s="83"/>
      <c r="D2133" s="84"/>
      <c r="E2133" s="85"/>
      <c r="F2133" s="86"/>
      <c r="G2133" s="83"/>
      <c r="H2133" s="81"/>
      <c r="I2133" s="87"/>
      <c r="J2133" s="87"/>
      <c r="K2133" s="36"/>
      <c r="L2133" s="90"/>
      <c r="M2133" s="90"/>
      <c r="N2133" s="89"/>
      <c r="O2133" s="72" t="s">
        <v>218</v>
      </c>
      <c r="P2133" s="74">
        <v>42826.846446759257</v>
      </c>
      <c r="Q2133" s="72" t="s">
        <v>4222</v>
      </c>
      <c r="R2133" s="72"/>
      <c r="S2133" s="72"/>
      <c r="T2133" s="72"/>
      <c r="U2133" s="72"/>
      <c r="V2133" s="76" t="s">
        <v>10236</v>
      </c>
      <c r="W2133" s="74">
        <v>42826.846446759257</v>
      </c>
      <c r="X2133" s="76" t="s">
        <v>12389</v>
      </c>
      <c r="Y2133" s="72"/>
      <c r="Z2133" s="72"/>
      <c r="AA2133" s="78" t="s">
        <v>16346</v>
      </c>
      <c r="AB2133" s="78" t="s">
        <v>18753</v>
      </c>
      <c r="AC2133" s="72" t="b">
        <v>0</v>
      </c>
      <c r="AD2133" s="72">
        <v>4</v>
      </c>
      <c r="AE2133" s="78" t="s">
        <v>18852</v>
      </c>
      <c r="AF2133" s="72" t="b">
        <v>0</v>
      </c>
      <c r="AG2133" s="72" t="s">
        <v>355</v>
      </c>
      <c r="AH2133" s="72"/>
      <c r="AI2133" s="78" t="s">
        <v>230</v>
      </c>
      <c r="AJ2133" s="72" t="b">
        <v>0</v>
      </c>
      <c r="AK2133" s="72">
        <v>0</v>
      </c>
      <c r="AL2133" s="78" t="s">
        <v>230</v>
      </c>
      <c r="AM2133" s="72" t="s">
        <v>242</v>
      </c>
      <c r="AN2133" s="72" t="b">
        <v>0</v>
      </c>
      <c r="AO2133" s="78" t="s">
        <v>18753</v>
      </c>
      <c r="AP2133" s="72" t="s">
        <v>179</v>
      </c>
      <c r="AQ2133" s="72">
        <v>0</v>
      </c>
      <c r="AR2133" s="72">
        <v>0</v>
      </c>
      <c r="AS2133" s="72"/>
      <c r="AT2133" s="72"/>
      <c r="AU2133" s="72"/>
      <c r="AV2133" s="72"/>
      <c r="AW2133" s="72"/>
      <c r="AX2133" s="72"/>
      <c r="AY2133" s="72"/>
      <c r="AZ2133" s="72"/>
    </row>
    <row r="2134" spans="1:52" x14ac:dyDescent="0.35">
      <c r="A2134" s="70" t="s">
        <v>380</v>
      </c>
      <c r="B2134" s="70" t="s">
        <v>380</v>
      </c>
      <c r="C2134" s="83"/>
      <c r="D2134" s="84"/>
      <c r="E2134" s="85"/>
      <c r="F2134" s="86"/>
      <c r="G2134" s="83"/>
      <c r="H2134" s="81"/>
      <c r="I2134" s="87"/>
      <c r="J2134" s="87"/>
      <c r="K2134" s="36"/>
      <c r="L2134" s="90"/>
      <c r="M2134" s="90"/>
      <c r="N2134" s="89"/>
      <c r="O2134" s="72" t="s">
        <v>179</v>
      </c>
      <c r="P2134" s="74">
        <v>42823.638194444444</v>
      </c>
      <c r="Q2134" s="72" t="s">
        <v>4223</v>
      </c>
      <c r="R2134" s="76" t="s">
        <v>6978</v>
      </c>
      <c r="S2134" s="72" t="s">
        <v>225</v>
      </c>
      <c r="T2134" s="72" t="s">
        <v>8650</v>
      </c>
      <c r="U2134" s="72"/>
      <c r="V2134" s="76" t="s">
        <v>529</v>
      </c>
      <c r="W2134" s="74">
        <v>42823.638194444444</v>
      </c>
      <c r="X2134" s="76" t="s">
        <v>12390</v>
      </c>
      <c r="Y2134" s="72"/>
      <c r="Z2134" s="72"/>
      <c r="AA2134" s="78" t="s">
        <v>16347</v>
      </c>
      <c r="AB2134" s="72"/>
      <c r="AC2134" s="72" t="b">
        <v>0</v>
      </c>
      <c r="AD2134" s="72">
        <v>10263</v>
      </c>
      <c r="AE2134" s="78" t="s">
        <v>230</v>
      </c>
      <c r="AF2134" s="72" t="b">
        <v>0</v>
      </c>
      <c r="AG2134" s="72" t="s">
        <v>231</v>
      </c>
      <c r="AH2134" s="72"/>
      <c r="AI2134" s="78" t="s">
        <v>230</v>
      </c>
      <c r="AJ2134" s="72" t="b">
        <v>0</v>
      </c>
      <c r="AK2134" s="72">
        <v>7480</v>
      </c>
      <c r="AL2134" s="78" t="s">
        <v>230</v>
      </c>
      <c r="AM2134" s="72" t="s">
        <v>358</v>
      </c>
      <c r="AN2134" s="72" t="b">
        <v>1</v>
      </c>
      <c r="AO2134" s="78" t="s">
        <v>16347</v>
      </c>
      <c r="AP2134" s="72" t="s">
        <v>250</v>
      </c>
      <c r="AQ2134" s="72">
        <v>0</v>
      </c>
      <c r="AR2134" s="72">
        <v>0</v>
      </c>
      <c r="AS2134" s="72"/>
      <c r="AT2134" s="72"/>
      <c r="AU2134" s="72"/>
      <c r="AV2134" s="72"/>
      <c r="AW2134" s="72"/>
      <c r="AX2134" s="72"/>
      <c r="AY2134" s="72"/>
      <c r="AZ2134" s="72"/>
    </row>
    <row r="2135" spans="1:52" x14ac:dyDescent="0.35">
      <c r="A2135" s="70" t="s">
        <v>380</v>
      </c>
      <c r="B2135" s="70" t="s">
        <v>380</v>
      </c>
      <c r="C2135" s="83"/>
      <c r="D2135" s="84"/>
      <c r="E2135" s="85"/>
      <c r="F2135" s="86"/>
      <c r="G2135" s="83"/>
      <c r="H2135" s="81"/>
      <c r="I2135" s="87"/>
      <c r="J2135" s="87"/>
      <c r="K2135" s="36"/>
      <c r="L2135" s="90"/>
      <c r="M2135" s="90"/>
      <c r="N2135" s="89"/>
      <c r="O2135" s="72" t="s">
        <v>179</v>
      </c>
      <c r="P2135" s="74">
        <v>42823.637037037035</v>
      </c>
      <c r="Q2135" s="72" t="s">
        <v>4224</v>
      </c>
      <c r="R2135" s="76" t="s">
        <v>6472</v>
      </c>
      <c r="S2135" s="72" t="s">
        <v>223</v>
      </c>
      <c r="T2135" s="72" t="s">
        <v>8650</v>
      </c>
      <c r="U2135" s="76" t="s">
        <v>8898</v>
      </c>
      <c r="V2135" s="76" t="s">
        <v>8898</v>
      </c>
      <c r="W2135" s="74">
        <v>42823.637037037035</v>
      </c>
      <c r="X2135" s="76" t="s">
        <v>12391</v>
      </c>
      <c r="Y2135" s="72"/>
      <c r="Z2135" s="72"/>
      <c r="AA2135" s="78" t="s">
        <v>16348</v>
      </c>
      <c r="AB2135" s="72"/>
      <c r="AC2135" s="72" t="b">
        <v>0</v>
      </c>
      <c r="AD2135" s="72">
        <v>27640</v>
      </c>
      <c r="AE2135" s="78" t="s">
        <v>230</v>
      </c>
      <c r="AF2135" s="72" t="b">
        <v>0</v>
      </c>
      <c r="AG2135" s="72" t="s">
        <v>231</v>
      </c>
      <c r="AH2135" s="72"/>
      <c r="AI2135" s="78" t="s">
        <v>230</v>
      </c>
      <c r="AJ2135" s="72" t="b">
        <v>0</v>
      </c>
      <c r="AK2135" s="72">
        <v>7932</v>
      </c>
      <c r="AL2135" s="78" t="s">
        <v>230</v>
      </c>
      <c r="AM2135" s="72" t="s">
        <v>358</v>
      </c>
      <c r="AN2135" s="72" t="b">
        <v>0</v>
      </c>
      <c r="AO2135" s="78" t="s">
        <v>16348</v>
      </c>
      <c r="AP2135" s="72" t="s">
        <v>250</v>
      </c>
      <c r="AQ2135" s="72">
        <v>0</v>
      </c>
      <c r="AR2135" s="72">
        <v>0</v>
      </c>
      <c r="AS2135" s="72"/>
      <c r="AT2135" s="72"/>
      <c r="AU2135" s="72"/>
      <c r="AV2135" s="72"/>
      <c r="AW2135" s="72"/>
      <c r="AX2135" s="72"/>
      <c r="AY2135" s="72"/>
      <c r="AZ2135" s="72"/>
    </row>
    <row r="2136" spans="1:52" x14ac:dyDescent="0.35">
      <c r="A2136" s="70" t="s">
        <v>2085</v>
      </c>
      <c r="B2136" s="70" t="s">
        <v>380</v>
      </c>
      <c r="C2136" s="83"/>
      <c r="D2136" s="84"/>
      <c r="E2136" s="85"/>
      <c r="F2136" s="86"/>
      <c r="G2136" s="83"/>
      <c r="H2136" s="81"/>
      <c r="I2136" s="87"/>
      <c r="J2136" s="87"/>
      <c r="K2136" s="36"/>
      <c r="L2136" s="90"/>
      <c r="M2136" s="90"/>
      <c r="N2136" s="89"/>
      <c r="O2136" s="72" t="s">
        <v>217</v>
      </c>
      <c r="P2136" s="74">
        <v>42826.847141203703</v>
      </c>
      <c r="Q2136" s="72" t="s">
        <v>3278</v>
      </c>
      <c r="R2136" s="76" t="s">
        <v>6472</v>
      </c>
      <c r="S2136" s="72" t="s">
        <v>223</v>
      </c>
      <c r="T2136" s="72" t="s">
        <v>8650</v>
      </c>
      <c r="U2136" s="76" t="s">
        <v>8898</v>
      </c>
      <c r="V2136" s="76" t="s">
        <v>8898</v>
      </c>
      <c r="W2136" s="74">
        <v>42826.847141203703</v>
      </c>
      <c r="X2136" s="76" t="s">
        <v>12392</v>
      </c>
      <c r="Y2136" s="72"/>
      <c r="Z2136" s="72"/>
      <c r="AA2136" s="78" t="s">
        <v>16349</v>
      </c>
      <c r="AB2136" s="72"/>
      <c r="AC2136" s="72" t="b">
        <v>0</v>
      </c>
      <c r="AD2136" s="72">
        <v>0</v>
      </c>
      <c r="AE2136" s="78" t="s">
        <v>230</v>
      </c>
      <c r="AF2136" s="72" t="b">
        <v>0</v>
      </c>
      <c r="AG2136" s="72" t="s">
        <v>231</v>
      </c>
      <c r="AH2136" s="72"/>
      <c r="AI2136" s="78" t="s">
        <v>230</v>
      </c>
      <c r="AJ2136" s="72" t="b">
        <v>0</v>
      </c>
      <c r="AK2136" s="72">
        <v>7932</v>
      </c>
      <c r="AL2136" s="78" t="s">
        <v>16348</v>
      </c>
      <c r="AM2136" s="72" t="s">
        <v>242</v>
      </c>
      <c r="AN2136" s="72" t="b">
        <v>0</v>
      </c>
      <c r="AO2136" s="78" t="s">
        <v>16348</v>
      </c>
      <c r="AP2136" s="72" t="s">
        <v>179</v>
      </c>
      <c r="AQ2136" s="72">
        <v>0</v>
      </c>
      <c r="AR2136" s="72">
        <v>0</v>
      </c>
      <c r="AS2136" s="72"/>
      <c r="AT2136" s="72"/>
      <c r="AU2136" s="72"/>
      <c r="AV2136" s="72"/>
      <c r="AW2136" s="72"/>
      <c r="AX2136" s="72"/>
      <c r="AY2136" s="72"/>
      <c r="AZ2136" s="72"/>
    </row>
    <row r="2137" spans="1:52" x14ac:dyDescent="0.35">
      <c r="A2137" s="70" t="s">
        <v>2086</v>
      </c>
      <c r="B2137" s="70" t="s">
        <v>2887</v>
      </c>
      <c r="C2137" s="83"/>
      <c r="D2137" s="84"/>
      <c r="E2137" s="85"/>
      <c r="F2137" s="86"/>
      <c r="G2137" s="83"/>
      <c r="H2137" s="81"/>
      <c r="I2137" s="87"/>
      <c r="J2137" s="87"/>
      <c r="K2137" s="36"/>
      <c r="L2137" s="90"/>
      <c r="M2137" s="90"/>
      <c r="N2137" s="89"/>
      <c r="O2137" s="72" t="s">
        <v>217</v>
      </c>
      <c r="P2137" s="74">
        <v>42826.852175925924</v>
      </c>
      <c r="Q2137" s="72" t="s">
        <v>4225</v>
      </c>
      <c r="R2137" s="72"/>
      <c r="S2137" s="72"/>
      <c r="T2137" s="72"/>
      <c r="U2137" s="72"/>
      <c r="V2137" s="76" t="s">
        <v>10237</v>
      </c>
      <c r="W2137" s="74">
        <v>42826.852175925924</v>
      </c>
      <c r="X2137" s="76" t="s">
        <v>12393</v>
      </c>
      <c r="Y2137" s="72"/>
      <c r="Z2137" s="72"/>
      <c r="AA2137" s="78" t="s">
        <v>16350</v>
      </c>
      <c r="AB2137" s="72"/>
      <c r="AC2137" s="72" t="b">
        <v>0</v>
      </c>
      <c r="AD2137" s="72">
        <v>0</v>
      </c>
      <c r="AE2137" s="78" t="s">
        <v>230</v>
      </c>
      <c r="AF2137" s="72" t="b">
        <v>0</v>
      </c>
      <c r="AG2137" s="72" t="s">
        <v>299</v>
      </c>
      <c r="AH2137" s="72"/>
      <c r="AI2137" s="78" t="s">
        <v>230</v>
      </c>
      <c r="AJ2137" s="72" t="b">
        <v>0</v>
      </c>
      <c r="AK2137" s="72">
        <v>0</v>
      </c>
      <c r="AL2137" s="78" t="s">
        <v>230</v>
      </c>
      <c r="AM2137" s="72" t="s">
        <v>18933</v>
      </c>
      <c r="AN2137" s="72" t="b">
        <v>0</v>
      </c>
      <c r="AO2137" s="78" t="s">
        <v>16350</v>
      </c>
      <c r="AP2137" s="72" t="s">
        <v>179</v>
      </c>
      <c r="AQ2137" s="72">
        <v>0</v>
      </c>
      <c r="AR2137" s="72">
        <v>0</v>
      </c>
      <c r="AS2137" s="72"/>
      <c r="AT2137" s="72"/>
      <c r="AU2137" s="72"/>
      <c r="AV2137" s="72"/>
      <c r="AW2137" s="72"/>
      <c r="AX2137" s="72"/>
      <c r="AY2137" s="72"/>
      <c r="AZ2137" s="72"/>
    </row>
    <row r="2138" spans="1:52" x14ac:dyDescent="0.35">
      <c r="A2138" s="70" t="s">
        <v>2087</v>
      </c>
      <c r="B2138" s="70" t="s">
        <v>2734</v>
      </c>
      <c r="C2138" s="83"/>
      <c r="D2138" s="84"/>
      <c r="E2138" s="85"/>
      <c r="F2138" s="86"/>
      <c r="G2138" s="83"/>
      <c r="H2138" s="81"/>
      <c r="I2138" s="87"/>
      <c r="J2138" s="87"/>
      <c r="K2138" s="36"/>
      <c r="L2138" s="90"/>
      <c r="M2138" s="90"/>
      <c r="N2138" s="89"/>
      <c r="O2138" s="72" t="s">
        <v>217</v>
      </c>
      <c r="P2138" s="74">
        <v>42826.854745370372</v>
      </c>
      <c r="Q2138" s="72" t="s">
        <v>4226</v>
      </c>
      <c r="R2138" s="76" t="s">
        <v>6342</v>
      </c>
      <c r="S2138" s="72" t="s">
        <v>226</v>
      </c>
      <c r="T2138" s="72"/>
      <c r="U2138" s="72"/>
      <c r="V2138" s="76" t="s">
        <v>10238</v>
      </c>
      <c r="W2138" s="74">
        <v>42826.854745370372</v>
      </c>
      <c r="X2138" s="76" t="s">
        <v>12394</v>
      </c>
      <c r="Y2138" s="72"/>
      <c r="Z2138" s="72"/>
      <c r="AA2138" s="78" t="s">
        <v>16351</v>
      </c>
      <c r="AB2138" s="72"/>
      <c r="AC2138" s="72" t="b">
        <v>0</v>
      </c>
      <c r="AD2138" s="72">
        <v>0</v>
      </c>
      <c r="AE2138" s="78" t="s">
        <v>230</v>
      </c>
      <c r="AF2138" s="72" t="b">
        <v>0</v>
      </c>
      <c r="AG2138" s="72" t="s">
        <v>235</v>
      </c>
      <c r="AH2138" s="72"/>
      <c r="AI2138" s="78" t="s">
        <v>230</v>
      </c>
      <c r="AJ2138" s="72" t="b">
        <v>0</v>
      </c>
      <c r="AK2138" s="72">
        <v>0</v>
      </c>
      <c r="AL2138" s="78" t="s">
        <v>230</v>
      </c>
      <c r="AM2138" s="72" t="s">
        <v>238</v>
      </c>
      <c r="AN2138" s="72" t="b">
        <v>0</v>
      </c>
      <c r="AO2138" s="78" t="s">
        <v>16351</v>
      </c>
      <c r="AP2138" s="72" t="s">
        <v>179</v>
      </c>
      <c r="AQ2138" s="72">
        <v>0</v>
      </c>
      <c r="AR2138" s="72">
        <v>0</v>
      </c>
      <c r="AS2138" s="72"/>
      <c r="AT2138" s="72"/>
      <c r="AU2138" s="72"/>
      <c r="AV2138" s="72"/>
      <c r="AW2138" s="72"/>
      <c r="AX2138" s="72"/>
      <c r="AY2138" s="72"/>
      <c r="AZ2138" s="72"/>
    </row>
    <row r="2139" spans="1:52" x14ac:dyDescent="0.35">
      <c r="A2139" s="70" t="s">
        <v>2087</v>
      </c>
      <c r="B2139" s="70" t="s">
        <v>216</v>
      </c>
      <c r="C2139" s="83"/>
      <c r="D2139" s="84"/>
      <c r="E2139" s="85"/>
      <c r="F2139" s="86"/>
      <c r="G2139" s="83"/>
      <c r="H2139" s="81"/>
      <c r="I2139" s="87"/>
      <c r="J2139" s="87"/>
      <c r="K2139" s="36"/>
      <c r="L2139" s="90"/>
      <c r="M2139" s="90"/>
      <c r="N2139" s="89"/>
      <c r="O2139" s="72" t="s">
        <v>217</v>
      </c>
      <c r="P2139" s="74">
        <v>42826.854745370372</v>
      </c>
      <c r="Q2139" s="72" t="s">
        <v>4226</v>
      </c>
      <c r="R2139" s="76" t="s">
        <v>6342</v>
      </c>
      <c r="S2139" s="72" t="s">
        <v>226</v>
      </c>
      <c r="T2139" s="72"/>
      <c r="U2139" s="72"/>
      <c r="V2139" s="76" t="s">
        <v>10238</v>
      </c>
      <c r="W2139" s="74">
        <v>42826.854745370372</v>
      </c>
      <c r="X2139" s="76" t="s">
        <v>12394</v>
      </c>
      <c r="Y2139" s="72"/>
      <c r="Z2139" s="72"/>
      <c r="AA2139" s="78" t="s">
        <v>16351</v>
      </c>
      <c r="AB2139" s="72"/>
      <c r="AC2139" s="72" t="b">
        <v>0</v>
      </c>
      <c r="AD2139" s="72">
        <v>0</v>
      </c>
      <c r="AE2139" s="78" t="s">
        <v>230</v>
      </c>
      <c r="AF2139" s="72" t="b">
        <v>0</v>
      </c>
      <c r="AG2139" s="72" t="s">
        <v>235</v>
      </c>
      <c r="AH2139" s="72"/>
      <c r="AI2139" s="78" t="s">
        <v>230</v>
      </c>
      <c r="AJ2139" s="72" t="b">
        <v>0</v>
      </c>
      <c r="AK2139" s="72">
        <v>0</v>
      </c>
      <c r="AL2139" s="78" t="s">
        <v>230</v>
      </c>
      <c r="AM2139" s="72" t="s">
        <v>238</v>
      </c>
      <c r="AN2139" s="72" t="b">
        <v>0</v>
      </c>
      <c r="AO2139" s="78" t="s">
        <v>16351</v>
      </c>
      <c r="AP2139" s="72" t="s">
        <v>179</v>
      </c>
      <c r="AQ2139" s="72">
        <v>0</v>
      </c>
      <c r="AR2139" s="72">
        <v>0</v>
      </c>
      <c r="AS2139" s="72"/>
      <c r="AT2139" s="72"/>
      <c r="AU2139" s="72"/>
      <c r="AV2139" s="72"/>
      <c r="AW2139" s="72"/>
      <c r="AX2139" s="72"/>
      <c r="AY2139" s="72"/>
      <c r="AZ2139" s="72"/>
    </row>
    <row r="2140" spans="1:52" x14ac:dyDescent="0.35">
      <c r="A2140" s="70" t="s">
        <v>2088</v>
      </c>
      <c r="B2140" s="70" t="s">
        <v>2222</v>
      </c>
      <c r="C2140" s="83"/>
      <c r="D2140" s="84"/>
      <c r="E2140" s="85"/>
      <c r="F2140" s="86"/>
      <c r="G2140" s="83"/>
      <c r="H2140" s="81"/>
      <c r="I2140" s="87"/>
      <c r="J2140" s="87"/>
      <c r="K2140" s="36"/>
      <c r="L2140" s="90"/>
      <c r="M2140" s="90"/>
      <c r="N2140" s="89"/>
      <c r="O2140" s="72" t="s">
        <v>217</v>
      </c>
      <c r="P2140" s="74">
        <v>42826.856886574074</v>
      </c>
      <c r="Q2140" s="72" t="s">
        <v>4227</v>
      </c>
      <c r="R2140" s="76" t="s">
        <v>6979</v>
      </c>
      <c r="S2140" s="72" t="s">
        <v>620</v>
      </c>
      <c r="T2140" s="72"/>
      <c r="U2140" s="72"/>
      <c r="V2140" s="76" t="s">
        <v>10239</v>
      </c>
      <c r="W2140" s="74">
        <v>42826.856886574074</v>
      </c>
      <c r="X2140" s="76" t="s">
        <v>12395</v>
      </c>
      <c r="Y2140" s="72"/>
      <c r="Z2140" s="72"/>
      <c r="AA2140" s="78" t="s">
        <v>16352</v>
      </c>
      <c r="AB2140" s="72"/>
      <c r="AC2140" s="72" t="b">
        <v>0</v>
      </c>
      <c r="AD2140" s="72">
        <v>0</v>
      </c>
      <c r="AE2140" s="78" t="s">
        <v>230</v>
      </c>
      <c r="AF2140" s="72" t="b">
        <v>0</v>
      </c>
      <c r="AG2140" s="72" t="s">
        <v>235</v>
      </c>
      <c r="AH2140" s="72"/>
      <c r="AI2140" s="78" t="s">
        <v>230</v>
      </c>
      <c r="AJ2140" s="72" t="b">
        <v>0</v>
      </c>
      <c r="AK2140" s="72">
        <v>0</v>
      </c>
      <c r="AL2140" s="78" t="s">
        <v>230</v>
      </c>
      <c r="AM2140" s="72" t="s">
        <v>239</v>
      </c>
      <c r="AN2140" s="72" t="b">
        <v>0</v>
      </c>
      <c r="AO2140" s="78" t="s">
        <v>16352</v>
      </c>
      <c r="AP2140" s="72" t="s">
        <v>179</v>
      </c>
      <c r="AQ2140" s="72">
        <v>0</v>
      </c>
      <c r="AR2140" s="72">
        <v>0</v>
      </c>
      <c r="AS2140" s="72"/>
      <c r="AT2140" s="72"/>
      <c r="AU2140" s="72"/>
      <c r="AV2140" s="72"/>
      <c r="AW2140" s="72"/>
      <c r="AX2140" s="72"/>
      <c r="AY2140" s="72"/>
      <c r="AZ2140" s="72"/>
    </row>
    <row r="2141" spans="1:52" x14ac:dyDescent="0.35">
      <c r="A2141" s="70" t="s">
        <v>2088</v>
      </c>
      <c r="B2141" s="70" t="s">
        <v>216</v>
      </c>
      <c r="C2141" s="83"/>
      <c r="D2141" s="84"/>
      <c r="E2141" s="85"/>
      <c r="F2141" s="86"/>
      <c r="G2141" s="83"/>
      <c r="H2141" s="81"/>
      <c r="I2141" s="87"/>
      <c r="J2141" s="87"/>
      <c r="K2141" s="36"/>
      <c r="L2141" s="90"/>
      <c r="M2141" s="90"/>
      <c r="N2141" s="89"/>
      <c r="O2141" s="72" t="s">
        <v>217</v>
      </c>
      <c r="P2141" s="74">
        <v>42826.856886574074</v>
      </c>
      <c r="Q2141" s="72" t="s">
        <v>4227</v>
      </c>
      <c r="R2141" s="76" t="s">
        <v>6979</v>
      </c>
      <c r="S2141" s="72" t="s">
        <v>620</v>
      </c>
      <c r="T2141" s="72"/>
      <c r="U2141" s="72"/>
      <c r="V2141" s="76" t="s">
        <v>10239</v>
      </c>
      <c r="W2141" s="74">
        <v>42826.856886574074</v>
      </c>
      <c r="X2141" s="76" t="s">
        <v>12395</v>
      </c>
      <c r="Y2141" s="72"/>
      <c r="Z2141" s="72"/>
      <c r="AA2141" s="78" t="s">
        <v>16352</v>
      </c>
      <c r="AB2141" s="72"/>
      <c r="AC2141" s="72" t="b">
        <v>0</v>
      </c>
      <c r="AD2141" s="72">
        <v>0</v>
      </c>
      <c r="AE2141" s="78" t="s">
        <v>230</v>
      </c>
      <c r="AF2141" s="72" t="b">
        <v>0</v>
      </c>
      <c r="AG2141" s="72" t="s">
        <v>235</v>
      </c>
      <c r="AH2141" s="72"/>
      <c r="AI2141" s="78" t="s">
        <v>230</v>
      </c>
      <c r="AJ2141" s="72" t="b">
        <v>0</v>
      </c>
      <c r="AK2141" s="72">
        <v>0</v>
      </c>
      <c r="AL2141" s="78" t="s">
        <v>230</v>
      </c>
      <c r="AM2141" s="72" t="s">
        <v>239</v>
      </c>
      <c r="AN2141" s="72" t="b">
        <v>0</v>
      </c>
      <c r="AO2141" s="78" t="s">
        <v>16352</v>
      </c>
      <c r="AP2141" s="72" t="s">
        <v>179</v>
      </c>
      <c r="AQ2141" s="72">
        <v>0</v>
      </c>
      <c r="AR2141" s="72">
        <v>0</v>
      </c>
      <c r="AS2141" s="72"/>
      <c r="AT2141" s="72"/>
      <c r="AU2141" s="72"/>
      <c r="AV2141" s="72"/>
      <c r="AW2141" s="72"/>
      <c r="AX2141" s="72"/>
      <c r="AY2141" s="72"/>
      <c r="AZ2141" s="72"/>
    </row>
    <row r="2142" spans="1:52" x14ac:dyDescent="0.35">
      <c r="A2142" s="70" t="s">
        <v>2089</v>
      </c>
      <c r="B2142" s="70" t="s">
        <v>2562</v>
      </c>
      <c r="C2142" s="83"/>
      <c r="D2142" s="84"/>
      <c r="E2142" s="85"/>
      <c r="F2142" s="86"/>
      <c r="G2142" s="83"/>
      <c r="H2142" s="81"/>
      <c r="I2142" s="87"/>
      <c r="J2142" s="87"/>
      <c r="K2142" s="36"/>
      <c r="L2142" s="90"/>
      <c r="M2142" s="90"/>
      <c r="N2142" s="89"/>
      <c r="O2142" s="72" t="s">
        <v>217</v>
      </c>
      <c r="P2142" s="74">
        <v>42826.869652777779</v>
      </c>
      <c r="Q2142" s="72" t="s">
        <v>4228</v>
      </c>
      <c r="R2142" s="76" t="s">
        <v>6457</v>
      </c>
      <c r="S2142" s="72" t="s">
        <v>226</v>
      </c>
      <c r="T2142" s="72"/>
      <c r="U2142" s="72"/>
      <c r="V2142" s="76" t="s">
        <v>10240</v>
      </c>
      <c r="W2142" s="74">
        <v>42826.869652777779</v>
      </c>
      <c r="X2142" s="76" t="s">
        <v>12396</v>
      </c>
      <c r="Y2142" s="72"/>
      <c r="Z2142" s="72"/>
      <c r="AA2142" s="78" t="s">
        <v>16353</v>
      </c>
      <c r="AB2142" s="72"/>
      <c r="AC2142" s="72" t="b">
        <v>0</v>
      </c>
      <c r="AD2142" s="72">
        <v>0</v>
      </c>
      <c r="AE2142" s="78" t="s">
        <v>230</v>
      </c>
      <c r="AF2142" s="72" t="b">
        <v>0</v>
      </c>
      <c r="AG2142" s="72" t="s">
        <v>235</v>
      </c>
      <c r="AH2142" s="72"/>
      <c r="AI2142" s="78" t="s">
        <v>230</v>
      </c>
      <c r="AJ2142" s="72" t="b">
        <v>0</v>
      </c>
      <c r="AK2142" s="72">
        <v>0</v>
      </c>
      <c r="AL2142" s="78" t="s">
        <v>230</v>
      </c>
      <c r="AM2142" s="72" t="s">
        <v>238</v>
      </c>
      <c r="AN2142" s="72" t="b">
        <v>0</v>
      </c>
      <c r="AO2142" s="78" t="s">
        <v>16353</v>
      </c>
      <c r="AP2142" s="72" t="s">
        <v>179</v>
      </c>
      <c r="AQ2142" s="72">
        <v>0</v>
      </c>
      <c r="AR2142" s="72">
        <v>0</v>
      </c>
      <c r="AS2142" s="72"/>
      <c r="AT2142" s="72"/>
      <c r="AU2142" s="72"/>
      <c r="AV2142" s="72"/>
      <c r="AW2142" s="72"/>
      <c r="AX2142" s="72"/>
      <c r="AY2142" s="72"/>
      <c r="AZ2142" s="72"/>
    </row>
    <row r="2143" spans="1:52" x14ac:dyDescent="0.35">
      <c r="A2143" s="70" t="s">
        <v>2089</v>
      </c>
      <c r="B2143" s="70" t="s">
        <v>216</v>
      </c>
      <c r="C2143" s="83"/>
      <c r="D2143" s="84"/>
      <c r="E2143" s="85"/>
      <c r="F2143" s="86"/>
      <c r="G2143" s="83"/>
      <c r="H2143" s="81"/>
      <c r="I2143" s="87"/>
      <c r="J2143" s="87"/>
      <c r="K2143" s="36"/>
      <c r="L2143" s="90"/>
      <c r="M2143" s="90"/>
      <c r="N2143" s="89"/>
      <c r="O2143" s="72" t="s">
        <v>217</v>
      </c>
      <c r="P2143" s="74">
        <v>42826.869652777779</v>
      </c>
      <c r="Q2143" s="72" t="s">
        <v>4228</v>
      </c>
      <c r="R2143" s="76" t="s">
        <v>6457</v>
      </c>
      <c r="S2143" s="72" t="s">
        <v>226</v>
      </c>
      <c r="T2143" s="72"/>
      <c r="U2143" s="72"/>
      <c r="V2143" s="76" t="s">
        <v>10240</v>
      </c>
      <c r="W2143" s="74">
        <v>42826.869652777779</v>
      </c>
      <c r="X2143" s="76" t="s">
        <v>12396</v>
      </c>
      <c r="Y2143" s="72"/>
      <c r="Z2143" s="72"/>
      <c r="AA2143" s="78" t="s">
        <v>16353</v>
      </c>
      <c r="AB2143" s="72"/>
      <c r="AC2143" s="72" t="b">
        <v>0</v>
      </c>
      <c r="AD2143" s="72">
        <v>0</v>
      </c>
      <c r="AE2143" s="78" t="s">
        <v>230</v>
      </c>
      <c r="AF2143" s="72" t="b">
        <v>0</v>
      </c>
      <c r="AG2143" s="72" t="s">
        <v>235</v>
      </c>
      <c r="AH2143" s="72"/>
      <c r="AI2143" s="78" t="s">
        <v>230</v>
      </c>
      <c r="AJ2143" s="72" t="b">
        <v>0</v>
      </c>
      <c r="AK2143" s="72">
        <v>0</v>
      </c>
      <c r="AL2143" s="78" t="s">
        <v>230</v>
      </c>
      <c r="AM2143" s="72" t="s">
        <v>238</v>
      </c>
      <c r="AN2143" s="72" t="b">
        <v>0</v>
      </c>
      <c r="AO2143" s="78" t="s">
        <v>16353</v>
      </c>
      <c r="AP2143" s="72" t="s">
        <v>179</v>
      </c>
      <c r="AQ2143" s="72">
        <v>0</v>
      </c>
      <c r="AR2143" s="72">
        <v>0</v>
      </c>
      <c r="AS2143" s="72"/>
      <c r="AT2143" s="72"/>
      <c r="AU2143" s="72"/>
      <c r="AV2143" s="72"/>
      <c r="AW2143" s="72"/>
      <c r="AX2143" s="72"/>
      <c r="AY2143" s="72"/>
      <c r="AZ2143" s="72"/>
    </row>
    <row r="2144" spans="1:52" x14ac:dyDescent="0.35">
      <c r="A2144" s="70" t="s">
        <v>2090</v>
      </c>
      <c r="B2144" s="70" t="s">
        <v>2222</v>
      </c>
      <c r="C2144" s="83"/>
      <c r="D2144" s="84"/>
      <c r="E2144" s="85"/>
      <c r="F2144" s="86"/>
      <c r="G2144" s="83"/>
      <c r="H2144" s="81"/>
      <c r="I2144" s="87"/>
      <c r="J2144" s="87"/>
      <c r="K2144" s="36"/>
      <c r="L2144" s="90"/>
      <c r="M2144" s="90"/>
      <c r="N2144" s="89"/>
      <c r="O2144" s="72" t="s">
        <v>217</v>
      </c>
      <c r="P2144" s="74">
        <v>42826.870138888888</v>
      </c>
      <c r="Q2144" s="72" t="s">
        <v>4229</v>
      </c>
      <c r="R2144" s="76" t="s">
        <v>6948</v>
      </c>
      <c r="S2144" s="72" t="s">
        <v>226</v>
      </c>
      <c r="T2144" s="72"/>
      <c r="U2144" s="72"/>
      <c r="V2144" s="76" t="s">
        <v>10241</v>
      </c>
      <c r="W2144" s="74">
        <v>42826.870138888888</v>
      </c>
      <c r="X2144" s="76" t="s">
        <v>12397</v>
      </c>
      <c r="Y2144" s="72"/>
      <c r="Z2144" s="72"/>
      <c r="AA2144" s="78" t="s">
        <v>16354</v>
      </c>
      <c r="AB2144" s="72"/>
      <c r="AC2144" s="72" t="b">
        <v>0</v>
      </c>
      <c r="AD2144" s="72">
        <v>0</v>
      </c>
      <c r="AE2144" s="78" t="s">
        <v>230</v>
      </c>
      <c r="AF2144" s="72" t="b">
        <v>0</v>
      </c>
      <c r="AG2144" s="72" t="s">
        <v>235</v>
      </c>
      <c r="AH2144" s="72"/>
      <c r="AI2144" s="78" t="s">
        <v>230</v>
      </c>
      <c r="AJ2144" s="72" t="b">
        <v>0</v>
      </c>
      <c r="AK2144" s="72">
        <v>0</v>
      </c>
      <c r="AL2144" s="78" t="s">
        <v>230</v>
      </c>
      <c r="AM2144" s="72" t="s">
        <v>238</v>
      </c>
      <c r="AN2144" s="72" t="b">
        <v>0</v>
      </c>
      <c r="AO2144" s="78" t="s">
        <v>16354</v>
      </c>
      <c r="AP2144" s="72" t="s">
        <v>179</v>
      </c>
      <c r="AQ2144" s="72">
        <v>0</v>
      </c>
      <c r="AR2144" s="72">
        <v>0</v>
      </c>
      <c r="AS2144" s="72"/>
      <c r="AT2144" s="72"/>
      <c r="AU2144" s="72"/>
      <c r="AV2144" s="72"/>
      <c r="AW2144" s="72"/>
      <c r="AX2144" s="72"/>
      <c r="AY2144" s="72"/>
      <c r="AZ2144" s="72"/>
    </row>
    <row r="2145" spans="1:52" x14ac:dyDescent="0.35">
      <c r="A2145" s="70" t="s">
        <v>2090</v>
      </c>
      <c r="B2145" s="70" t="s">
        <v>216</v>
      </c>
      <c r="C2145" s="83"/>
      <c r="D2145" s="84"/>
      <c r="E2145" s="85"/>
      <c r="F2145" s="86"/>
      <c r="G2145" s="83"/>
      <c r="H2145" s="81"/>
      <c r="I2145" s="87"/>
      <c r="J2145" s="87"/>
      <c r="K2145" s="36"/>
      <c r="L2145" s="90"/>
      <c r="M2145" s="90"/>
      <c r="N2145" s="89"/>
      <c r="O2145" s="72" t="s">
        <v>217</v>
      </c>
      <c r="P2145" s="74">
        <v>42826.870138888888</v>
      </c>
      <c r="Q2145" s="72" t="s">
        <v>4229</v>
      </c>
      <c r="R2145" s="76" t="s">
        <v>6948</v>
      </c>
      <c r="S2145" s="72" t="s">
        <v>226</v>
      </c>
      <c r="T2145" s="72"/>
      <c r="U2145" s="72"/>
      <c r="V2145" s="76" t="s">
        <v>10241</v>
      </c>
      <c r="W2145" s="74">
        <v>42826.870138888888</v>
      </c>
      <c r="X2145" s="76" t="s">
        <v>12397</v>
      </c>
      <c r="Y2145" s="72"/>
      <c r="Z2145" s="72"/>
      <c r="AA2145" s="78" t="s">
        <v>16354</v>
      </c>
      <c r="AB2145" s="72"/>
      <c r="AC2145" s="72" t="b">
        <v>0</v>
      </c>
      <c r="AD2145" s="72">
        <v>0</v>
      </c>
      <c r="AE2145" s="78" t="s">
        <v>230</v>
      </c>
      <c r="AF2145" s="72" t="b">
        <v>0</v>
      </c>
      <c r="AG2145" s="72" t="s">
        <v>235</v>
      </c>
      <c r="AH2145" s="72"/>
      <c r="AI2145" s="78" t="s">
        <v>230</v>
      </c>
      <c r="AJ2145" s="72" t="b">
        <v>0</v>
      </c>
      <c r="AK2145" s="72">
        <v>0</v>
      </c>
      <c r="AL2145" s="78" t="s">
        <v>230</v>
      </c>
      <c r="AM2145" s="72" t="s">
        <v>238</v>
      </c>
      <c r="AN2145" s="72" t="b">
        <v>0</v>
      </c>
      <c r="AO2145" s="78" t="s">
        <v>16354</v>
      </c>
      <c r="AP2145" s="72" t="s">
        <v>179</v>
      </c>
      <c r="AQ2145" s="72">
        <v>0</v>
      </c>
      <c r="AR2145" s="72">
        <v>0</v>
      </c>
      <c r="AS2145" s="72"/>
      <c r="AT2145" s="72"/>
      <c r="AU2145" s="72"/>
      <c r="AV2145" s="72"/>
      <c r="AW2145" s="72"/>
      <c r="AX2145" s="72"/>
      <c r="AY2145" s="72"/>
      <c r="AZ2145" s="72"/>
    </row>
    <row r="2146" spans="1:52" x14ac:dyDescent="0.35">
      <c r="A2146" s="70" t="s">
        <v>2091</v>
      </c>
      <c r="B2146" s="70" t="s">
        <v>2713</v>
      </c>
      <c r="C2146" s="83"/>
      <c r="D2146" s="84"/>
      <c r="E2146" s="85"/>
      <c r="F2146" s="86"/>
      <c r="G2146" s="83"/>
      <c r="H2146" s="81"/>
      <c r="I2146" s="87"/>
      <c r="J2146" s="87"/>
      <c r="K2146" s="36"/>
      <c r="L2146" s="90"/>
      <c r="M2146" s="90"/>
      <c r="N2146" s="89"/>
      <c r="O2146" s="72" t="s">
        <v>217</v>
      </c>
      <c r="P2146" s="74">
        <v>42826.871967592589</v>
      </c>
      <c r="Q2146" s="72" t="s">
        <v>4230</v>
      </c>
      <c r="R2146" s="76" t="s">
        <v>6980</v>
      </c>
      <c r="S2146" s="72" t="s">
        <v>8435</v>
      </c>
      <c r="T2146" s="72"/>
      <c r="U2146" s="72"/>
      <c r="V2146" s="76" t="s">
        <v>10242</v>
      </c>
      <c r="W2146" s="74">
        <v>42826.871967592589</v>
      </c>
      <c r="X2146" s="76" t="s">
        <v>12398</v>
      </c>
      <c r="Y2146" s="72"/>
      <c r="Z2146" s="72"/>
      <c r="AA2146" s="78" t="s">
        <v>16355</v>
      </c>
      <c r="AB2146" s="72"/>
      <c r="AC2146" s="72" t="b">
        <v>0</v>
      </c>
      <c r="AD2146" s="72">
        <v>0</v>
      </c>
      <c r="AE2146" s="78" t="s">
        <v>230</v>
      </c>
      <c r="AF2146" s="72" t="b">
        <v>0</v>
      </c>
      <c r="AG2146" s="72" t="s">
        <v>231</v>
      </c>
      <c r="AH2146" s="72"/>
      <c r="AI2146" s="78" t="s">
        <v>230</v>
      </c>
      <c r="AJ2146" s="72" t="b">
        <v>0</v>
      </c>
      <c r="AK2146" s="72">
        <v>7</v>
      </c>
      <c r="AL2146" s="78" t="s">
        <v>18328</v>
      </c>
      <c r="AM2146" s="72" t="s">
        <v>242</v>
      </c>
      <c r="AN2146" s="72" t="b">
        <v>0</v>
      </c>
      <c r="AO2146" s="78" t="s">
        <v>18328</v>
      </c>
      <c r="AP2146" s="72" t="s">
        <v>179</v>
      </c>
      <c r="AQ2146" s="72">
        <v>0</v>
      </c>
      <c r="AR2146" s="72">
        <v>0</v>
      </c>
      <c r="AS2146" s="72"/>
      <c r="AT2146" s="72"/>
      <c r="AU2146" s="72"/>
      <c r="AV2146" s="72"/>
      <c r="AW2146" s="72"/>
      <c r="AX2146" s="72"/>
      <c r="AY2146" s="72"/>
      <c r="AZ2146" s="72"/>
    </row>
    <row r="2147" spans="1:52" x14ac:dyDescent="0.35">
      <c r="A2147" s="70" t="s">
        <v>2092</v>
      </c>
      <c r="B2147" s="70" t="s">
        <v>2713</v>
      </c>
      <c r="C2147" s="83"/>
      <c r="D2147" s="84"/>
      <c r="E2147" s="85"/>
      <c r="F2147" s="86"/>
      <c r="G2147" s="83"/>
      <c r="H2147" s="81"/>
      <c r="I2147" s="87"/>
      <c r="J2147" s="87"/>
      <c r="K2147" s="36"/>
      <c r="L2147" s="90"/>
      <c r="M2147" s="90"/>
      <c r="N2147" s="89"/>
      <c r="O2147" s="72" t="s">
        <v>217</v>
      </c>
      <c r="P2147" s="74">
        <v>42826.872002314813</v>
      </c>
      <c r="Q2147" s="72" t="s">
        <v>4230</v>
      </c>
      <c r="R2147" s="76" t="s">
        <v>6980</v>
      </c>
      <c r="S2147" s="72" t="s">
        <v>8435</v>
      </c>
      <c r="T2147" s="72"/>
      <c r="U2147" s="72"/>
      <c r="V2147" s="76" t="s">
        <v>10243</v>
      </c>
      <c r="W2147" s="74">
        <v>42826.872002314813</v>
      </c>
      <c r="X2147" s="76" t="s">
        <v>12399</v>
      </c>
      <c r="Y2147" s="72"/>
      <c r="Z2147" s="72"/>
      <c r="AA2147" s="78" t="s">
        <v>16356</v>
      </c>
      <c r="AB2147" s="72"/>
      <c r="AC2147" s="72" t="b">
        <v>0</v>
      </c>
      <c r="AD2147" s="72">
        <v>0</v>
      </c>
      <c r="AE2147" s="78" t="s">
        <v>230</v>
      </c>
      <c r="AF2147" s="72" t="b">
        <v>0</v>
      </c>
      <c r="AG2147" s="72" t="s">
        <v>231</v>
      </c>
      <c r="AH2147" s="72"/>
      <c r="AI2147" s="78" t="s">
        <v>230</v>
      </c>
      <c r="AJ2147" s="72" t="b">
        <v>0</v>
      </c>
      <c r="AK2147" s="72">
        <v>7</v>
      </c>
      <c r="AL2147" s="78" t="s">
        <v>18328</v>
      </c>
      <c r="AM2147" s="72" t="s">
        <v>242</v>
      </c>
      <c r="AN2147" s="72" t="b">
        <v>0</v>
      </c>
      <c r="AO2147" s="78" t="s">
        <v>18328</v>
      </c>
      <c r="AP2147" s="72" t="s">
        <v>179</v>
      </c>
      <c r="AQ2147" s="72">
        <v>0</v>
      </c>
      <c r="AR2147" s="72">
        <v>0</v>
      </c>
      <c r="AS2147" s="72"/>
      <c r="AT2147" s="72"/>
      <c r="AU2147" s="72"/>
      <c r="AV2147" s="72"/>
      <c r="AW2147" s="72"/>
      <c r="AX2147" s="72"/>
      <c r="AY2147" s="72"/>
      <c r="AZ2147" s="72"/>
    </row>
    <row r="2148" spans="1:52" x14ac:dyDescent="0.35">
      <c r="A2148" s="70" t="s">
        <v>2093</v>
      </c>
      <c r="B2148" s="70" t="s">
        <v>2888</v>
      </c>
      <c r="C2148" s="83"/>
      <c r="D2148" s="84"/>
      <c r="E2148" s="85"/>
      <c r="F2148" s="86"/>
      <c r="G2148" s="83"/>
      <c r="H2148" s="81"/>
      <c r="I2148" s="87"/>
      <c r="J2148" s="87"/>
      <c r="K2148" s="36"/>
      <c r="L2148" s="90"/>
      <c r="M2148" s="90"/>
      <c r="N2148" s="89"/>
      <c r="O2148" s="72" t="s">
        <v>218</v>
      </c>
      <c r="P2148" s="74">
        <v>42826.873541666668</v>
      </c>
      <c r="Q2148" s="72" t="s">
        <v>4231</v>
      </c>
      <c r="R2148" s="72"/>
      <c r="S2148" s="72"/>
      <c r="T2148" s="72"/>
      <c r="U2148" s="72"/>
      <c r="V2148" s="76" t="s">
        <v>10244</v>
      </c>
      <c r="W2148" s="74">
        <v>42826.873541666668</v>
      </c>
      <c r="X2148" s="76" t="s">
        <v>12400</v>
      </c>
      <c r="Y2148" s="72"/>
      <c r="Z2148" s="72"/>
      <c r="AA2148" s="78" t="s">
        <v>16357</v>
      </c>
      <c r="AB2148" s="78" t="s">
        <v>18754</v>
      </c>
      <c r="AC2148" s="72" t="b">
        <v>0</v>
      </c>
      <c r="AD2148" s="72">
        <v>1</v>
      </c>
      <c r="AE2148" s="78" t="s">
        <v>18870</v>
      </c>
      <c r="AF2148" s="72" t="b">
        <v>0</v>
      </c>
      <c r="AG2148" s="72" t="s">
        <v>231</v>
      </c>
      <c r="AH2148" s="72"/>
      <c r="AI2148" s="78" t="s">
        <v>230</v>
      </c>
      <c r="AJ2148" s="72" t="b">
        <v>0</v>
      </c>
      <c r="AK2148" s="72">
        <v>0</v>
      </c>
      <c r="AL2148" s="78" t="s">
        <v>230</v>
      </c>
      <c r="AM2148" s="72" t="s">
        <v>246</v>
      </c>
      <c r="AN2148" s="72" t="b">
        <v>0</v>
      </c>
      <c r="AO2148" s="78" t="s">
        <v>18754</v>
      </c>
      <c r="AP2148" s="72" t="s">
        <v>179</v>
      </c>
      <c r="AQ2148" s="72">
        <v>0</v>
      </c>
      <c r="AR2148" s="72">
        <v>0</v>
      </c>
      <c r="AS2148" s="72"/>
      <c r="AT2148" s="72"/>
      <c r="AU2148" s="72"/>
      <c r="AV2148" s="72"/>
      <c r="AW2148" s="72"/>
      <c r="AX2148" s="72"/>
      <c r="AY2148" s="72"/>
      <c r="AZ2148" s="72"/>
    </row>
    <row r="2149" spans="1:52" x14ac:dyDescent="0.35">
      <c r="A2149" s="70" t="s">
        <v>2094</v>
      </c>
      <c r="B2149" s="70" t="s">
        <v>2713</v>
      </c>
      <c r="C2149" s="83"/>
      <c r="D2149" s="84"/>
      <c r="E2149" s="85"/>
      <c r="F2149" s="86"/>
      <c r="G2149" s="83"/>
      <c r="H2149" s="81"/>
      <c r="I2149" s="87"/>
      <c r="J2149" s="87"/>
      <c r="K2149" s="36"/>
      <c r="L2149" s="90"/>
      <c r="M2149" s="90"/>
      <c r="N2149" s="89"/>
      <c r="O2149" s="72" t="s">
        <v>217</v>
      </c>
      <c r="P2149" s="74">
        <v>42826.874664351853</v>
      </c>
      <c r="Q2149" s="72" t="s">
        <v>4230</v>
      </c>
      <c r="R2149" s="76" t="s">
        <v>6980</v>
      </c>
      <c r="S2149" s="72" t="s">
        <v>8435</v>
      </c>
      <c r="T2149" s="72"/>
      <c r="U2149" s="72"/>
      <c r="V2149" s="76" t="s">
        <v>10245</v>
      </c>
      <c r="W2149" s="74">
        <v>42826.874664351853</v>
      </c>
      <c r="X2149" s="76" t="s">
        <v>12401</v>
      </c>
      <c r="Y2149" s="72"/>
      <c r="Z2149" s="72"/>
      <c r="AA2149" s="78" t="s">
        <v>16358</v>
      </c>
      <c r="AB2149" s="72"/>
      <c r="AC2149" s="72" t="b">
        <v>0</v>
      </c>
      <c r="AD2149" s="72">
        <v>0</v>
      </c>
      <c r="AE2149" s="78" t="s">
        <v>230</v>
      </c>
      <c r="AF2149" s="72" t="b">
        <v>0</v>
      </c>
      <c r="AG2149" s="72" t="s">
        <v>231</v>
      </c>
      <c r="AH2149" s="72"/>
      <c r="AI2149" s="78" t="s">
        <v>230</v>
      </c>
      <c r="AJ2149" s="72" t="b">
        <v>0</v>
      </c>
      <c r="AK2149" s="72">
        <v>7</v>
      </c>
      <c r="AL2149" s="78" t="s">
        <v>18328</v>
      </c>
      <c r="AM2149" s="72" t="s">
        <v>242</v>
      </c>
      <c r="AN2149" s="72" t="b">
        <v>0</v>
      </c>
      <c r="AO2149" s="78" t="s">
        <v>18328</v>
      </c>
      <c r="AP2149" s="72" t="s">
        <v>179</v>
      </c>
      <c r="AQ2149" s="72">
        <v>0</v>
      </c>
      <c r="AR2149" s="72">
        <v>0</v>
      </c>
      <c r="AS2149" s="72"/>
      <c r="AT2149" s="72"/>
      <c r="AU2149" s="72"/>
      <c r="AV2149" s="72"/>
      <c r="AW2149" s="72"/>
      <c r="AX2149" s="72"/>
      <c r="AY2149" s="72"/>
      <c r="AZ2149" s="72"/>
    </row>
    <row r="2150" spans="1:52" x14ac:dyDescent="0.35">
      <c r="A2150" s="70" t="s">
        <v>2095</v>
      </c>
      <c r="B2150" s="70" t="s">
        <v>2095</v>
      </c>
      <c r="C2150" s="83"/>
      <c r="D2150" s="84"/>
      <c r="E2150" s="85"/>
      <c r="F2150" s="86"/>
      <c r="G2150" s="83"/>
      <c r="H2150" s="81"/>
      <c r="I2150" s="87"/>
      <c r="J2150" s="87"/>
      <c r="K2150" s="36"/>
      <c r="L2150" s="90"/>
      <c r="M2150" s="90"/>
      <c r="N2150" s="89"/>
      <c r="O2150" s="72" t="s">
        <v>179</v>
      </c>
      <c r="P2150" s="74">
        <v>42826.875474537039</v>
      </c>
      <c r="Q2150" s="72" t="s">
        <v>4232</v>
      </c>
      <c r="R2150" s="76" t="s">
        <v>6981</v>
      </c>
      <c r="S2150" s="72" t="s">
        <v>221</v>
      </c>
      <c r="T2150" s="72"/>
      <c r="U2150" s="72"/>
      <c r="V2150" s="76" t="s">
        <v>10246</v>
      </c>
      <c r="W2150" s="74">
        <v>42826.875474537039</v>
      </c>
      <c r="X2150" s="76" t="s">
        <v>12402</v>
      </c>
      <c r="Y2150" s="72"/>
      <c r="Z2150" s="72"/>
      <c r="AA2150" s="78" t="s">
        <v>16359</v>
      </c>
      <c r="AB2150" s="72"/>
      <c r="AC2150" s="72" t="b">
        <v>0</v>
      </c>
      <c r="AD2150" s="72">
        <v>0</v>
      </c>
      <c r="AE2150" s="78" t="s">
        <v>230</v>
      </c>
      <c r="AF2150" s="72" t="b">
        <v>0</v>
      </c>
      <c r="AG2150" s="72" t="s">
        <v>300</v>
      </c>
      <c r="AH2150" s="72"/>
      <c r="AI2150" s="78" t="s">
        <v>230</v>
      </c>
      <c r="AJ2150" s="72" t="b">
        <v>0</v>
      </c>
      <c r="AK2150" s="72">
        <v>0</v>
      </c>
      <c r="AL2150" s="78" t="s">
        <v>230</v>
      </c>
      <c r="AM2150" s="72" t="s">
        <v>244</v>
      </c>
      <c r="AN2150" s="72" t="b">
        <v>0</v>
      </c>
      <c r="AO2150" s="78" t="s">
        <v>16359</v>
      </c>
      <c r="AP2150" s="72" t="s">
        <v>179</v>
      </c>
      <c r="AQ2150" s="72">
        <v>0</v>
      </c>
      <c r="AR2150" s="72">
        <v>0</v>
      </c>
      <c r="AS2150" s="72"/>
      <c r="AT2150" s="72"/>
      <c r="AU2150" s="72"/>
      <c r="AV2150" s="72"/>
      <c r="AW2150" s="72"/>
      <c r="AX2150" s="72"/>
      <c r="AY2150" s="72"/>
      <c r="AZ2150" s="72"/>
    </row>
    <row r="2151" spans="1:52" x14ac:dyDescent="0.35">
      <c r="A2151" s="70" t="s">
        <v>2096</v>
      </c>
      <c r="B2151" s="70" t="s">
        <v>2713</v>
      </c>
      <c r="C2151" s="83"/>
      <c r="D2151" s="84"/>
      <c r="E2151" s="85"/>
      <c r="F2151" s="86"/>
      <c r="G2151" s="83"/>
      <c r="H2151" s="81"/>
      <c r="I2151" s="87"/>
      <c r="J2151" s="87"/>
      <c r="K2151" s="36"/>
      <c r="L2151" s="90"/>
      <c r="M2151" s="90"/>
      <c r="N2151" s="89"/>
      <c r="O2151" s="72" t="s">
        <v>217</v>
      </c>
      <c r="P2151" s="74">
        <v>42826.875497685185</v>
      </c>
      <c r="Q2151" s="72" t="s">
        <v>4230</v>
      </c>
      <c r="R2151" s="76" t="s">
        <v>6980</v>
      </c>
      <c r="S2151" s="72" t="s">
        <v>8435</v>
      </c>
      <c r="T2151" s="72"/>
      <c r="U2151" s="72"/>
      <c r="V2151" s="76" t="s">
        <v>10247</v>
      </c>
      <c r="W2151" s="74">
        <v>42826.875497685185</v>
      </c>
      <c r="X2151" s="76" t="s">
        <v>12403</v>
      </c>
      <c r="Y2151" s="72"/>
      <c r="Z2151" s="72"/>
      <c r="AA2151" s="78" t="s">
        <v>16360</v>
      </c>
      <c r="AB2151" s="72"/>
      <c r="AC2151" s="72" t="b">
        <v>0</v>
      </c>
      <c r="AD2151" s="72">
        <v>0</v>
      </c>
      <c r="AE2151" s="78" t="s">
        <v>230</v>
      </c>
      <c r="AF2151" s="72" t="b">
        <v>0</v>
      </c>
      <c r="AG2151" s="72" t="s">
        <v>231</v>
      </c>
      <c r="AH2151" s="72"/>
      <c r="AI2151" s="78" t="s">
        <v>230</v>
      </c>
      <c r="AJ2151" s="72" t="b">
        <v>0</v>
      </c>
      <c r="AK2151" s="72">
        <v>7</v>
      </c>
      <c r="AL2151" s="78" t="s">
        <v>18328</v>
      </c>
      <c r="AM2151" s="72" t="s">
        <v>242</v>
      </c>
      <c r="AN2151" s="72" t="b">
        <v>0</v>
      </c>
      <c r="AO2151" s="78" t="s">
        <v>18328</v>
      </c>
      <c r="AP2151" s="72" t="s">
        <v>179</v>
      </c>
      <c r="AQ2151" s="72">
        <v>0</v>
      </c>
      <c r="AR2151" s="72">
        <v>0</v>
      </c>
      <c r="AS2151" s="72"/>
      <c r="AT2151" s="72"/>
      <c r="AU2151" s="72"/>
      <c r="AV2151" s="72"/>
      <c r="AW2151" s="72"/>
      <c r="AX2151" s="72"/>
      <c r="AY2151" s="72"/>
      <c r="AZ2151" s="72"/>
    </row>
    <row r="2152" spans="1:52" x14ac:dyDescent="0.35">
      <c r="A2152" s="70" t="s">
        <v>2097</v>
      </c>
      <c r="B2152" s="70" t="s">
        <v>2713</v>
      </c>
      <c r="C2152" s="83"/>
      <c r="D2152" s="84"/>
      <c r="E2152" s="85"/>
      <c r="F2152" s="86"/>
      <c r="G2152" s="83"/>
      <c r="H2152" s="81"/>
      <c r="I2152" s="87"/>
      <c r="J2152" s="87"/>
      <c r="K2152" s="36"/>
      <c r="L2152" s="90"/>
      <c r="M2152" s="90"/>
      <c r="N2152" s="89"/>
      <c r="O2152" s="72" t="s">
        <v>217</v>
      </c>
      <c r="P2152" s="74">
        <v>42826.877071759256</v>
      </c>
      <c r="Q2152" s="72" t="s">
        <v>4230</v>
      </c>
      <c r="R2152" s="76" t="s">
        <v>6980</v>
      </c>
      <c r="S2152" s="72" t="s">
        <v>8435</v>
      </c>
      <c r="T2152" s="72"/>
      <c r="U2152" s="72"/>
      <c r="V2152" s="76" t="s">
        <v>10248</v>
      </c>
      <c r="W2152" s="74">
        <v>42826.877071759256</v>
      </c>
      <c r="X2152" s="76" t="s">
        <v>12404</v>
      </c>
      <c r="Y2152" s="72"/>
      <c r="Z2152" s="72"/>
      <c r="AA2152" s="78" t="s">
        <v>16361</v>
      </c>
      <c r="AB2152" s="72"/>
      <c r="AC2152" s="72" t="b">
        <v>0</v>
      </c>
      <c r="AD2152" s="72">
        <v>0</v>
      </c>
      <c r="AE2152" s="78" t="s">
        <v>230</v>
      </c>
      <c r="AF2152" s="72" t="b">
        <v>0</v>
      </c>
      <c r="AG2152" s="72" t="s">
        <v>231</v>
      </c>
      <c r="AH2152" s="72"/>
      <c r="AI2152" s="78" t="s">
        <v>230</v>
      </c>
      <c r="AJ2152" s="72" t="b">
        <v>0</v>
      </c>
      <c r="AK2152" s="72">
        <v>7</v>
      </c>
      <c r="AL2152" s="78" t="s">
        <v>18328</v>
      </c>
      <c r="AM2152" s="72" t="s">
        <v>242</v>
      </c>
      <c r="AN2152" s="72" t="b">
        <v>0</v>
      </c>
      <c r="AO2152" s="78" t="s">
        <v>18328</v>
      </c>
      <c r="AP2152" s="72" t="s">
        <v>179</v>
      </c>
      <c r="AQ2152" s="72">
        <v>0</v>
      </c>
      <c r="AR2152" s="72">
        <v>0</v>
      </c>
      <c r="AS2152" s="72"/>
      <c r="AT2152" s="72"/>
      <c r="AU2152" s="72"/>
      <c r="AV2152" s="72"/>
      <c r="AW2152" s="72"/>
      <c r="AX2152" s="72"/>
      <c r="AY2152" s="72"/>
      <c r="AZ2152" s="72"/>
    </row>
    <row r="2153" spans="1:52" x14ac:dyDescent="0.35">
      <c r="A2153" s="70" t="s">
        <v>2098</v>
      </c>
      <c r="B2153" s="70" t="s">
        <v>216</v>
      </c>
      <c r="C2153" s="83"/>
      <c r="D2153" s="84"/>
      <c r="E2153" s="85"/>
      <c r="F2153" s="86"/>
      <c r="G2153" s="83"/>
      <c r="H2153" s="81"/>
      <c r="I2153" s="87"/>
      <c r="J2153" s="87"/>
      <c r="K2153" s="36"/>
      <c r="L2153" s="90"/>
      <c r="M2153" s="90"/>
      <c r="N2153" s="89"/>
      <c r="O2153" s="72" t="s">
        <v>217</v>
      </c>
      <c r="P2153" s="74">
        <v>42826.878148148149</v>
      </c>
      <c r="Q2153" s="72" t="s">
        <v>4233</v>
      </c>
      <c r="R2153" s="76" t="s">
        <v>6336</v>
      </c>
      <c r="S2153" s="72" t="s">
        <v>226</v>
      </c>
      <c r="T2153" s="72"/>
      <c r="U2153" s="72"/>
      <c r="V2153" s="76" t="s">
        <v>10249</v>
      </c>
      <c r="W2153" s="74">
        <v>42826.878148148149</v>
      </c>
      <c r="X2153" s="76" t="s">
        <v>12405</v>
      </c>
      <c r="Y2153" s="72"/>
      <c r="Z2153" s="72"/>
      <c r="AA2153" s="78" t="s">
        <v>16362</v>
      </c>
      <c r="AB2153" s="72"/>
      <c r="AC2153" s="72" t="b">
        <v>0</v>
      </c>
      <c r="AD2153" s="72">
        <v>0</v>
      </c>
      <c r="AE2153" s="78" t="s">
        <v>230</v>
      </c>
      <c r="AF2153" s="72" t="b">
        <v>0</v>
      </c>
      <c r="AG2153" s="72" t="s">
        <v>235</v>
      </c>
      <c r="AH2153" s="72"/>
      <c r="AI2153" s="78" t="s">
        <v>230</v>
      </c>
      <c r="AJ2153" s="72" t="b">
        <v>0</v>
      </c>
      <c r="AK2153" s="72">
        <v>0</v>
      </c>
      <c r="AL2153" s="78" t="s">
        <v>230</v>
      </c>
      <c r="AM2153" s="72" t="s">
        <v>238</v>
      </c>
      <c r="AN2153" s="72" t="b">
        <v>0</v>
      </c>
      <c r="AO2153" s="78" t="s">
        <v>16362</v>
      </c>
      <c r="AP2153" s="72" t="s">
        <v>179</v>
      </c>
      <c r="AQ2153" s="72">
        <v>0</v>
      </c>
      <c r="AR2153" s="72">
        <v>0</v>
      </c>
      <c r="AS2153" s="72"/>
      <c r="AT2153" s="72"/>
      <c r="AU2153" s="72"/>
      <c r="AV2153" s="72"/>
      <c r="AW2153" s="72"/>
      <c r="AX2153" s="72"/>
      <c r="AY2153" s="72"/>
      <c r="AZ2153" s="72"/>
    </row>
    <row r="2154" spans="1:52" x14ac:dyDescent="0.35">
      <c r="A2154" s="70" t="s">
        <v>2099</v>
      </c>
      <c r="B2154" s="70" t="s">
        <v>2222</v>
      </c>
      <c r="C2154" s="83"/>
      <c r="D2154" s="84"/>
      <c r="E2154" s="85"/>
      <c r="F2154" s="86"/>
      <c r="G2154" s="83"/>
      <c r="H2154" s="81"/>
      <c r="I2154" s="87"/>
      <c r="J2154" s="87"/>
      <c r="K2154" s="36"/>
      <c r="L2154" s="90"/>
      <c r="M2154" s="90"/>
      <c r="N2154" s="89"/>
      <c r="O2154" s="72" t="s">
        <v>217</v>
      </c>
      <c r="P2154" s="74">
        <v>42826.878368055557</v>
      </c>
      <c r="Q2154" s="72" t="s">
        <v>4234</v>
      </c>
      <c r="R2154" s="76" t="s">
        <v>6948</v>
      </c>
      <c r="S2154" s="72" t="s">
        <v>226</v>
      </c>
      <c r="T2154" s="72"/>
      <c r="U2154" s="72"/>
      <c r="V2154" s="76" t="s">
        <v>10250</v>
      </c>
      <c r="W2154" s="74">
        <v>42826.878368055557</v>
      </c>
      <c r="X2154" s="76" t="s">
        <v>12406</v>
      </c>
      <c r="Y2154" s="72"/>
      <c r="Z2154" s="72"/>
      <c r="AA2154" s="78" t="s">
        <v>16363</v>
      </c>
      <c r="AB2154" s="72"/>
      <c r="AC2154" s="72" t="b">
        <v>0</v>
      </c>
      <c r="AD2154" s="72">
        <v>0</v>
      </c>
      <c r="AE2154" s="78" t="s">
        <v>230</v>
      </c>
      <c r="AF2154" s="72" t="b">
        <v>0</v>
      </c>
      <c r="AG2154" s="72" t="s">
        <v>235</v>
      </c>
      <c r="AH2154" s="72"/>
      <c r="AI2154" s="78" t="s">
        <v>230</v>
      </c>
      <c r="AJ2154" s="72" t="b">
        <v>0</v>
      </c>
      <c r="AK2154" s="72">
        <v>0</v>
      </c>
      <c r="AL2154" s="78" t="s">
        <v>230</v>
      </c>
      <c r="AM2154" s="72" t="s">
        <v>238</v>
      </c>
      <c r="AN2154" s="72" t="b">
        <v>0</v>
      </c>
      <c r="AO2154" s="78" t="s">
        <v>16363</v>
      </c>
      <c r="AP2154" s="72" t="s">
        <v>179</v>
      </c>
      <c r="AQ2154" s="72">
        <v>0</v>
      </c>
      <c r="AR2154" s="72">
        <v>0</v>
      </c>
      <c r="AS2154" s="72"/>
      <c r="AT2154" s="72"/>
      <c r="AU2154" s="72"/>
      <c r="AV2154" s="72"/>
      <c r="AW2154" s="72"/>
      <c r="AX2154" s="72"/>
      <c r="AY2154" s="72"/>
      <c r="AZ2154" s="72"/>
    </row>
    <row r="2155" spans="1:52" x14ac:dyDescent="0.35">
      <c r="A2155" s="70" t="s">
        <v>2099</v>
      </c>
      <c r="B2155" s="70" t="s">
        <v>216</v>
      </c>
      <c r="C2155" s="83"/>
      <c r="D2155" s="84"/>
      <c r="E2155" s="85"/>
      <c r="F2155" s="86"/>
      <c r="G2155" s="83"/>
      <c r="H2155" s="81"/>
      <c r="I2155" s="87"/>
      <c r="J2155" s="87"/>
      <c r="K2155" s="36"/>
      <c r="L2155" s="90"/>
      <c r="M2155" s="90"/>
      <c r="N2155" s="89"/>
      <c r="O2155" s="72" t="s">
        <v>217</v>
      </c>
      <c r="P2155" s="74">
        <v>42826.878368055557</v>
      </c>
      <c r="Q2155" s="72" t="s">
        <v>4234</v>
      </c>
      <c r="R2155" s="76" t="s">
        <v>6948</v>
      </c>
      <c r="S2155" s="72" t="s">
        <v>226</v>
      </c>
      <c r="T2155" s="72"/>
      <c r="U2155" s="72"/>
      <c r="V2155" s="76" t="s">
        <v>10250</v>
      </c>
      <c r="W2155" s="74">
        <v>42826.878368055557</v>
      </c>
      <c r="X2155" s="76" t="s">
        <v>12406</v>
      </c>
      <c r="Y2155" s="72"/>
      <c r="Z2155" s="72"/>
      <c r="AA2155" s="78" t="s">
        <v>16363</v>
      </c>
      <c r="AB2155" s="72"/>
      <c r="AC2155" s="72" t="b">
        <v>0</v>
      </c>
      <c r="AD2155" s="72">
        <v>0</v>
      </c>
      <c r="AE2155" s="78" t="s">
        <v>230</v>
      </c>
      <c r="AF2155" s="72" t="b">
        <v>0</v>
      </c>
      <c r="AG2155" s="72" t="s">
        <v>235</v>
      </c>
      <c r="AH2155" s="72"/>
      <c r="AI2155" s="78" t="s">
        <v>230</v>
      </c>
      <c r="AJ2155" s="72" t="b">
        <v>0</v>
      </c>
      <c r="AK2155" s="72">
        <v>0</v>
      </c>
      <c r="AL2155" s="78" t="s">
        <v>230</v>
      </c>
      <c r="AM2155" s="72" t="s">
        <v>238</v>
      </c>
      <c r="AN2155" s="72" t="b">
        <v>0</v>
      </c>
      <c r="AO2155" s="78" t="s">
        <v>16363</v>
      </c>
      <c r="AP2155" s="72" t="s">
        <v>179</v>
      </c>
      <c r="AQ2155" s="72">
        <v>0</v>
      </c>
      <c r="AR2155" s="72">
        <v>0</v>
      </c>
      <c r="AS2155" s="72"/>
      <c r="AT2155" s="72"/>
      <c r="AU2155" s="72"/>
      <c r="AV2155" s="72"/>
      <c r="AW2155" s="72"/>
      <c r="AX2155" s="72"/>
      <c r="AY2155" s="72"/>
      <c r="AZ2155" s="72"/>
    </row>
    <row r="2156" spans="1:52" x14ac:dyDescent="0.35">
      <c r="A2156" s="70" t="s">
        <v>2100</v>
      </c>
      <c r="B2156" s="70" t="s">
        <v>2713</v>
      </c>
      <c r="C2156" s="83"/>
      <c r="D2156" s="84"/>
      <c r="E2156" s="85"/>
      <c r="F2156" s="86"/>
      <c r="G2156" s="83"/>
      <c r="H2156" s="81"/>
      <c r="I2156" s="87"/>
      <c r="J2156" s="87"/>
      <c r="K2156" s="36"/>
      <c r="L2156" s="90"/>
      <c r="M2156" s="90"/>
      <c r="N2156" s="89"/>
      <c r="O2156" s="72" t="s">
        <v>217</v>
      </c>
      <c r="P2156" s="74">
        <v>42826.878668981481</v>
      </c>
      <c r="Q2156" s="72" t="s">
        <v>4230</v>
      </c>
      <c r="R2156" s="76" t="s">
        <v>6980</v>
      </c>
      <c r="S2156" s="72" t="s">
        <v>8435</v>
      </c>
      <c r="T2156" s="72"/>
      <c r="U2156" s="72"/>
      <c r="V2156" s="76" t="s">
        <v>10251</v>
      </c>
      <c r="W2156" s="74">
        <v>42826.878668981481</v>
      </c>
      <c r="X2156" s="76" t="s">
        <v>12407</v>
      </c>
      <c r="Y2156" s="72"/>
      <c r="Z2156" s="72"/>
      <c r="AA2156" s="78" t="s">
        <v>16364</v>
      </c>
      <c r="AB2156" s="72"/>
      <c r="AC2156" s="72" t="b">
        <v>0</v>
      </c>
      <c r="AD2156" s="72">
        <v>0</v>
      </c>
      <c r="AE2156" s="78" t="s">
        <v>230</v>
      </c>
      <c r="AF2156" s="72" t="b">
        <v>0</v>
      </c>
      <c r="AG2156" s="72" t="s">
        <v>231</v>
      </c>
      <c r="AH2156" s="72"/>
      <c r="AI2156" s="78" t="s">
        <v>230</v>
      </c>
      <c r="AJ2156" s="72" t="b">
        <v>0</v>
      </c>
      <c r="AK2156" s="72">
        <v>7</v>
      </c>
      <c r="AL2156" s="78" t="s">
        <v>18328</v>
      </c>
      <c r="AM2156" s="72" t="s">
        <v>242</v>
      </c>
      <c r="AN2156" s="72" t="b">
        <v>0</v>
      </c>
      <c r="AO2156" s="78" t="s">
        <v>18328</v>
      </c>
      <c r="AP2156" s="72" t="s">
        <v>179</v>
      </c>
      <c r="AQ2156" s="72">
        <v>0</v>
      </c>
      <c r="AR2156" s="72">
        <v>0</v>
      </c>
      <c r="AS2156" s="72"/>
      <c r="AT2156" s="72"/>
      <c r="AU2156" s="72"/>
      <c r="AV2156" s="72"/>
      <c r="AW2156" s="72"/>
      <c r="AX2156" s="72"/>
      <c r="AY2156" s="72"/>
      <c r="AZ2156" s="72"/>
    </row>
    <row r="2157" spans="1:52" x14ac:dyDescent="0.35">
      <c r="A2157" s="70" t="s">
        <v>2101</v>
      </c>
      <c r="B2157" s="70" t="s">
        <v>2562</v>
      </c>
      <c r="C2157" s="83"/>
      <c r="D2157" s="84"/>
      <c r="E2157" s="85"/>
      <c r="F2157" s="86"/>
      <c r="G2157" s="83"/>
      <c r="H2157" s="81"/>
      <c r="I2157" s="87"/>
      <c r="J2157" s="87"/>
      <c r="K2157" s="36"/>
      <c r="L2157" s="90"/>
      <c r="M2157" s="90"/>
      <c r="N2157" s="89"/>
      <c r="O2157" s="72" t="s">
        <v>217</v>
      </c>
      <c r="P2157" s="74">
        <v>42826.880289351851</v>
      </c>
      <c r="Q2157" s="72" t="s">
        <v>4235</v>
      </c>
      <c r="R2157" s="72" t="s">
        <v>6982</v>
      </c>
      <c r="S2157" s="72" t="s">
        <v>8549</v>
      </c>
      <c r="T2157" s="72" t="s">
        <v>8726</v>
      </c>
      <c r="U2157" s="72"/>
      <c r="V2157" s="76" t="s">
        <v>312</v>
      </c>
      <c r="W2157" s="74">
        <v>42826.880289351851</v>
      </c>
      <c r="X2157" s="76" t="s">
        <v>12408</v>
      </c>
      <c r="Y2157" s="72"/>
      <c r="Z2157" s="72"/>
      <c r="AA2157" s="78" t="s">
        <v>16365</v>
      </c>
      <c r="AB2157" s="72"/>
      <c r="AC2157" s="72" t="b">
        <v>0</v>
      </c>
      <c r="AD2157" s="72">
        <v>0</v>
      </c>
      <c r="AE2157" s="78" t="s">
        <v>230</v>
      </c>
      <c r="AF2157" s="72" t="b">
        <v>0</v>
      </c>
      <c r="AG2157" s="72" t="s">
        <v>235</v>
      </c>
      <c r="AH2157" s="72"/>
      <c r="AI2157" s="78" t="s">
        <v>230</v>
      </c>
      <c r="AJ2157" s="72" t="b">
        <v>0</v>
      </c>
      <c r="AK2157" s="72">
        <v>152</v>
      </c>
      <c r="AL2157" s="78" t="s">
        <v>17573</v>
      </c>
      <c r="AM2157" s="72" t="s">
        <v>249</v>
      </c>
      <c r="AN2157" s="72" t="b">
        <v>0</v>
      </c>
      <c r="AO2157" s="78" t="s">
        <v>17573</v>
      </c>
      <c r="AP2157" s="72" t="s">
        <v>179</v>
      </c>
      <c r="AQ2157" s="72">
        <v>0</v>
      </c>
      <c r="AR2157" s="72">
        <v>0</v>
      </c>
      <c r="AS2157" s="72"/>
      <c r="AT2157" s="72"/>
      <c r="AU2157" s="72"/>
      <c r="AV2157" s="72"/>
      <c r="AW2157" s="72"/>
      <c r="AX2157" s="72"/>
      <c r="AY2157" s="72"/>
      <c r="AZ2157" s="72"/>
    </row>
    <row r="2158" spans="1:52" x14ac:dyDescent="0.35">
      <c r="A2158" s="70" t="s">
        <v>2102</v>
      </c>
      <c r="B2158" s="70" t="s">
        <v>2222</v>
      </c>
      <c r="C2158" s="83"/>
      <c r="D2158" s="84"/>
      <c r="E2158" s="85"/>
      <c r="F2158" s="86"/>
      <c r="G2158" s="83"/>
      <c r="H2158" s="81"/>
      <c r="I2158" s="87"/>
      <c r="J2158" s="87"/>
      <c r="K2158" s="36"/>
      <c r="L2158" s="90"/>
      <c r="M2158" s="90"/>
      <c r="N2158" s="89"/>
      <c r="O2158" s="72" t="s">
        <v>217</v>
      </c>
      <c r="P2158" s="74">
        <v>42826.882152777776</v>
      </c>
      <c r="Q2158" s="72" t="s">
        <v>4236</v>
      </c>
      <c r="R2158" s="76" t="s">
        <v>6948</v>
      </c>
      <c r="S2158" s="72" t="s">
        <v>226</v>
      </c>
      <c r="T2158" s="72"/>
      <c r="U2158" s="72"/>
      <c r="V2158" s="76" t="s">
        <v>10252</v>
      </c>
      <c r="W2158" s="74">
        <v>42826.882152777776</v>
      </c>
      <c r="X2158" s="76" t="s">
        <v>12409</v>
      </c>
      <c r="Y2158" s="72"/>
      <c r="Z2158" s="72"/>
      <c r="AA2158" s="78" t="s">
        <v>16366</v>
      </c>
      <c r="AB2158" s="72"/>
      <c r="AC2158" s="72" t="b">
        <v>0</v>
      </c>
      <c r="AD2158" s="72">
        <v>0</v>
      </c>
      <c r="AE2158" s="78" t="s">
        <v>230</v>
      </c>
      <c r="AF2158" s="72" t="b">
        <v>0</v>
      </c>
      <c r="AG2158" s="72" t="s">
        <v>235</v>
      </c>
      <c r="AH2158" s="72"/>
      <c r="AI2158" s="78" t="s">
        <v>230</v>
      </c>
      <c r="AJ2158" s="72" t="b">
        <v>0</v>
      </c>
      <c r="AK2158" s="72">
        <v>0</v>
      </c>
      <c r="AL2158" s="78" t="s">
        <v>230</v>
      </c>
      <c r="AM2158" s="72" t="s">
        <v>238</v>
      </c>
      <c r="AN2158" s="72" t="b">
        <v>0</v>
      </c>
      <c r="AO2158" s="78" t="s">
        <v>16366</v>
      </c>
      <c r="AP2158" s="72" t="s">
        <v>179</v>
      </c>
      <c r="AQ2158" s="72">
        <v>0</v>
      </c>
      <c r="AR2158" s="72">
        <v>0</v>
      </c>
      <c r="AS2158" s="72"/>
      <c r="AT2158" s="72"/>
      <c r="AU2158" s="72"/>
      <c r="AV2158" s="72"/>
      <c r="AW2158" s="72"/>
      <c r="AX2158" s="72"/>
      <c r="AY2158" s="72"/>
      <c r="AZ2158" s="72"/>
    </row>
    <row r="2159" spans="1:52" x14ac:dyDescent="0.35">
      <c r="A2159" s="70" t="s">
        <v>2102</v>
      </c>
      <c r="B2159" s="70" t="s">
        <v>216</v>
      </c>
      <c r="C2159" s="83"/>
      <c r="D2159" s="84"/>
      <c r="E2159" s="85"/>
      <c r="F2159" s="86"/>
      <c r="G2159" s="83"/>
      <c r="H2159" s="81"/>
      <c r="I2159" s="87"/>
      <c r="J2159" s="87"/>
      <c r="K2159" s="36"/>
      <c r="L2159" s="90"/>
      <c r="M2159" s="90"/>
      <c r="N2159" s="89"/>
      <c r="O2159" s="72" t="s">
        <v>217</v>
      </c>
      <c r="P2159" s="74">
        <v>42826.882152777776</v>
      </c>
      <c r="Q2159" s="72" t="s">
        <v>4236</v>
      </c>
      <c r="R2159" s="76" t="s">
        <v>6948</v>
      </c>
      <c r="S2159" s="72" t="s">
        <v>226</v>
      </c>
      <c r="T2159" s="72"/>
      <c r="U2159" s="72"/>
      <c r="V2159" s="76" t="s">
        <v>10252</v>
      </c>
      <c r="W2159" s="74">
        <v>42826.882152777776</v>
      </c>
      <c r="X2159" s="76" t="s">
        <v>12409</v>
      </c>
      <c r="Y2159" s="72"/>
      <c r="Z2159" s="72"/>
      <c r="AA2159" s="78" t="s">
        <v>16366</v>
      </c>
      <c r="AB2159" s="72"/>
      <c r="AC2159" s="72" t="b">
        <v>0</v>
      </c>
      <c r="AD2159" s="72">
        <v>0</v>
      </c>
      <c r="AE2159" s="78" t="s">
        <v>230</v>
      </c>
      <c r="AF2159" s="72" t="b">
        <v>0</v>
      </c>
      <c r="AG2159" s="72" t="s">
        <v>235</v>
      </c>
      <c r="AH2159" s="72"/>
      <c r="AI2159" s="78" t="s">
        <v>230</v>
      </c>
      <c r="AJ2159" s="72" t="b">
        <v>0</v>
      </c>
      <c r="AK2159" s="72">
        <v>0</v>
      </c>
      <c r="AL2159" s="78" t="s">
        <v>230</v>
      </c>
      <c r="AM2159" s="72" t="s">
        <v>238</v>
      </c>
      <c r="AN2159" s="72" t="b">
        <v>0</v>
      </c>
      <c r="AO2159" s="78" t="s">
        <v>16366</v>
      </c>
      <c r="AP2159" s="72" t="s">
        <v>179</v>
      </c>
      <c r="AQ2159" s="72">
        <v>0</v>
      </c>
      <c r="AR2159" s="72">
        <v>0</v>
      </c>
      <c r="AS2159" s="72"/>
      <c r="AT2159" s="72"/>
      <c r="AU2159" s="72"/>
      <c r="AV2159" s="72"/>
      <c r="AW2159" s="72"/>
      <c r="AX2159" s="72"/>
      <c r="AY2159" s="72"/>
      <c r="AZ2159" s="72"/>
    </row>
    <row r="2160" spans="1:52" x14ac:dyDescent="0.35">
      <c r="A2160" s="70" t="s">
        <v>2103</v>
      </c>
      <c r="B2160" s="70" t="s">
        <v>2713</v>
      </c>
      <c r="C2160" s="83"/>
      <c r="D2160" s="84"/>
      <c r="E2160" s="85"/>
      <c r="F2160" s="86"/>
      <c r="G2160" s="83"/>
      <c r="H2160" s="81"/>
      <c r="I2160" s="87"/>
      <c r="J2160" s="87"/>
      <c r="K2160" s="36"/>
      <c r="L2160" s="90"/>
      <c r="M2160" s="90"/>
      <c r="N2160" s="89"/>
      <c r="O2160" s="72" t="s">
        <v>217</v>
      </c>
      <c r="P2160" s="74">
        <v>42826.882453703707</v>
      </c>
      <c r="Q2160" s="72" t="s">
        <v>4230</v>
      </c>
      <c r="R2160" s="76" t="s">
        <v>6980</v>
      </c>
      <c r="S2160" s="72" t="s">
        <v>8435</v>
      </c>
      <c r="T2160" s="72"/>
      <c r="U2160" s="72"/>
      <c r="V2160" s="76" t="s">
        <v>10253</v>
      </c>
      <c r="W2160" s="74">
        <v>42826.882453703707</v>
      </c>
      <c r="X2160" s="76" t="s">
        <v>12410</v>
      </c>
      <c r="Y2160" s="72"/>
      <c r="Z2160" s="72"/>
      <c r="AA2160" s="78" t="s">
        <v>16367</v>
      </c>
      <c r="AB2160" s="72"/>
      <c r="AC2160" s="72" t="b">
        <v>0</v>
      </c>
      <c r="AD2160" s="72">
        <v>0</v>
      </c>
      <c r="AE2160" s="78" t="s">
        <v>230</v>
      </c>
      <c r="AF2160" s="72" t="b">
        <v>0</v>
      </c>
      <c r="AG2160" s="72" t="s">
        <v>231</v>
      </c>
      <c r="AH2160" s="72"/>
      <c r="AI2160" s="78" t="s">
        <v>230</v>
      </c>
      <c r="AJ2160" s="72" t="b">
        <v>0</v>
      </c>
      <c r="AK2160" s="72">
        <v>7</v>
      </c>
      <c r="AL2160" s="78" t="s">
        <v>18328</v>
      </c>
      <c r="AM2160" s="72" t="s">
        <v>242</v>
      </c>
      <c r="AN2160" s="72" t="b">
        <v>0</v>
      </c>
      <c r="AO2160" s="78" t="s">
        <v>18328</v>
      </c>
      <c r="AP2160" s="72" t="s">
        <v>179</v>
      </c>
      <c r="AQ2160" s="72">
        <v>0</v>
      </c>
      <c r="AR2160" s="72">
        <v>0</v>
      </c>
      <c r="AS2160" s="72"/>
      <c r="AT2160" s="72"/>
      <c r="AU2160" s="72"/>
      <c r="AV2160" s="72"/>
      <c r="AW2160" s="72"/>
      <c r="AX2160" s="72"/>
      <c r="AY2160" s="72"/>
      <c r="AZ2160" s="72"/>
    </row>
    <row r="2161" spans="1:52" x14ac:dyDescent="0.35">
      <c r="A2161" s="70" t="s">
        <v>2104</v>
      </c>
      <c r="B2161" s="70" t="s">
        <v>2222</v>
      </c>
      <c r="C2161" s="83"/>
      <c r="D2161" s="84"/>
      <c r="E2161" s="85"/>
      <c r="F2161" s="86"/>
      <c r="G2161" s="83"/>
      <c r="H2161" s="81"/>
      <c r="I2161" s="87"/>
      <c r="J2161" s="87"/>
      <c r="K2161" s="36"/>
      <c r="L2161" s="90"/>
      <c r="M2161" s="90"/>
      <c r="N2161" s="89"/>
      <c r="O2161" s="72" t="s">
        <v>217</v>
      </c>
      <c r="P2161" s="74">
        <v>42826.731851851851</v>
      </c>
      <c r="Q2161" s="72" t="s">
        <v>4237</v>
      </c>
      <c r="R2161" s="76" t="s">
        <v>6948</v>
      </c>
      <c r="S2161" s="72" t="s">
        <v>226</v>
      </c>
      <c r="T2161" s="72"/>
      <c r="U2161" s="72"/>
      <c r="V2161" s="76" t="s">
        <v>10254</v>
      </c>
      <c r="W2161" s="74">
        <v>42826.731851851851</v>
      </c>
      <c r="X2161" s="76" t="s">
        <v>12411</v>
      </c>
      <c r="Y2161" s="72"/>
      <c r="Z2161" s="72"/>
      <c r="AA2161" s="78" t="s">
        <v>16368</v>
      </c>
      <c r="AB2161" s="72"/>
      <c r="AC2161" s="72" t="b">
        <v>0</v>
      </c>
      <c r="AD2161" s="72">
        <v>0</v>
      </c>
      <c r="AE2161" s="78" t="s">
        <v>230</v>
      </c>
      <c r="AF2161" s="72" t="b">
        <v>0</v>
      </c>
      <c r="AG2161" s="72" t="s">
        <v>235</v>
      </c>
      <c r="AH2161" s="72"/>
      <c r="AI2161" s="78" t="s">
        <v>230</v>
      </c>
      <c r="AJ2161" s="72" t="b">
        <v>0</v>
      </c>
      <c r="AK2161" s="72">
        <v>0</v>
      </c>
      <c r="AL2161" s="78" t="s">
        <v>230</v>
      </c>
      <c r="AM2161" s="72" t="s">
        <v>238</v>
      </c>
      <c r="AN2161" s="72" t="b">
        <v>0</v>
      </c>
      <c r="AO2161" s="78" t="s">
        <v>16368</v>
      </c>
      <c r="AP2161" s="72" t="s">
        <v>179</v>
      </c>
      <c r="AQ2161" s="72">
        <v>0</v>
      </c>
      <c r="AR2161" s="72">
        <v>0</v>
      </c>
      <c r="AS2161" s="72"/>
      <c r="AT2161" s="72"/>
      <c r="AU2161" s="72"/>
      <c r="AV2161" s="72"/>
      <c r="AW2161" s="72"/>
      <c r="AX2161" s="72"/>
      <c r="AY2161" s="72"/>
      <c r="AZ2161" s="72"/>
    </row>
    <row r="2162" spans="1:52" x14ac:dyDescent="0.35">
      <c r="A2162" s="70" t="s">
        <v>2104</v>
      </c>
      <c r="B2162" s="70" t="s">
        <v>216</v>
      </c>
      <c r="C2162" s="83"/>
      <c r="D2162" s="84"/>
      <c r="E2162" s="85"/>
      <c r="F2162" s="86"/>
      <c r="G2162" s="83"/>
      <c r="H2162" s="81"/>
      <c r="I2162" s="87"/>
      <c r="J2162" s="87"/>
      <c r="K2162" s="36"/>
      <c r="L2162" s="90"/>
      <c r="M2162" s="90"/>
      <c r="N2162" s="89"/>
      <c r="O2162" s="72" t="s">
        <v>217</v>
      </c>
      <c r="P2162" s="74">
        <v>42826.731851851851</v>
      </c>
      <c r="Q2162" s="72" t="s">
        <v>4237</v>
      </c>
      <c r="R2162" s="76" t="s">
        <v>6948</v>
      </c>
      <c r="S2162" s="72" t="s">
        <v>226</v>
      </c>
      <c r="T2162" s="72"/>
      <c r="U2162" s="72"/>
      <c r="V2162" s="76" t="s">
        <v>10254</v>
      </c>
      <c r="W2162" s="74">
        <v>42826.731851851851</v>
      </c>
      <c r="X2162" s="76" t="s">
        <v>12411</v>
      </c>
      <c r="Y2162" s="72"/>
      <c r="Z2162" s="72"/>
      <c r="AA2162" s="78" t="s">
        <v>16368</v>
      </c>
      <c r="AB2162" s="72"/>
      <c r="AC2162" s="72" t="b">
        <v>0</v>
      </c>
      <c r="AD2162" s="72">
        <v>0</v>
      </c>
      <c r="AE2162" s="78" t="s">
        <v>230</v>
      </c>
      <c r="AF2162" s="72" t="b">
        <v>0</v>
      </c>
      <c r="AG2162" s="72" t="s">
        <v>235</v>
      </c>
      <c r="AH2162" s="72"/>
      <c r="AI2162" s="78" t="s">
        <v>230</v>
      </c>
      <c r="AJ2162" s="72" t="b">
        <v>0</v>
      </c>
      <c r="AK2162" s="72">
        <v>0</v>
      </c>
      <c r="AL2162" s="78" t="s">
        <v>230</v>
      </c>
      <c r="AM2162" s="72" t="s">
        <v>238</v>
      </c>
      <c r="AN2162" s="72" t="b">
        <v>0</v>
      </c>
      <c r="AO2162" s="78" t="s">
        <v>16368</v>
      </c>
      <c r="AP2162" s="72" t="s">
        <v>179</v>
      </c>
      <c r="AQ2162" s="72">
        <v>0</v>
      </c>
      <c r="AR2162" s="72">
        <v>0</v>
      </c>
      <c r="AS2162" s="72"/>
      <c r="AT2162" s="72"/>
      <c r="AU2162" s="72"/>
      <c r="AV2162" s="72"/>
      <c r="AW2162" s="72"/>
      <c r="AX2162" s="72"/>
      <c r="AY2162" s="72"/>
      <c r="AZ2162" s="72"/>
    </row>
    <row r="2163" spans="1:52" x14ac:dyDescent="0.35">
      <c r="A2163" s="70" t="s">
        <v>2104</v>
      </c>
      <c r="B2163" s="70" t="s">
        <v>2105</v>
      </c>
      <c r="C2163" s="83"/>
      <c r="D2163" s="84"/>
      <c r="E2163" s="85"/>
      <c r="F2163" s="86"/>
      <c r="G2163" s="83"/>
      <c r="H2163" s="81"/>
      <c r="I2163" s="87"/>
      <c r="J2163" s="87"/>
      <c r="K2163" s="36"/>
      <c r="L2163" s="90"/>
      <c r="M2163" s="90"/>
      <c r="N2163" s="89"/>
      <c r="O2163" s="72" t="s">
        <v>217</v>
      </c>
      <c r="P2163" s="74">
        <v>42826.818993055553</v>
      </c>
      <c r="Q2163" s="72" t="s">
        <v>4238</v>
      </c>
      <c r="R2163" s="76" t="s">
        <v>6983</v>
      </c>
      <c r="S2163" s="72" t="s">
        <v>226</v>
      </c>
      <c r="T2163" s="72"/>
      <c r="U2163" s="72"/>
      <c r="V2163" s="76" t="s">
        <v>10254</v>
      </c>
      <c r="W2163" s="74">
        <v>42826.818993055553</v>
      </c>
      <c r="X2163" s="76" t="s">
        <v>12412</v>
      </c>
      <c r="Y2163" s="72"/>
      <c r="Z2163" s="72"/>
      <c r="AA2163" s="78" t="s">
        <v>16369</v>
      </c>
      <c r="AB2163" s="72"/>
      <c r="AC2163" s="72" t="b">
        <v>0</v>
      </c>
      <c r="AD2163" s="72">
        <v>0</v>
      </c>
      <c r="AE2163" s="78" t="s">
        <v>230</v>
      </c>
      <c r="AF2163" s="72" t="b">
        <v>0</v>
      </c>
      <c r="AG2163" s="72" t="s">
        <v>235</v>
      </c>
      <c r="AH2163" s="72"/>
      <c r="AI2163" s="78" t="s">
        <v>230</v>
      </c>
      <c r="AJ2163" s="72" t="b">
        <v>0</v>
      </c>
      <c r="AK2163" s="72">
        <v>1</v>
      </c>
      <c r="AL2163" s="78" t="s">
        <v>230</v>
      </c>
      <c r="AM2163" s="72" t="s">
        <v>238</v>
      </c>
      <c r="AN2163" s="72" t="b">
        <v>0</v>
      </c>
      <c r="AO2163" s="78" t="s">
        <v>16369</v>
      </c>
      <c r="AP2163" s="72" t="s">
        <v>179</v>
      </c>
      <c r="AQ2163" s="72">
        <v>0</v>
      </c>
      <c r="AR2163" s="72">
        <v>0</v>
      </c>
      <c r="AS2163" s="72"/>
      <c r="AT2163" s="72"/>
      <c r="AU2163" s="72"/>
      <c r="AV2163" s="72"/>
      <c r="AW2163" s="72"/>
      <c r="AX2163" s="72"/>
      <c r="AY2163" s="72"/>
      <c r="AZ2163" s="72"/>
    </row>
    <row r="2164" spans="1:52" x14ac:dyDescent="0.35">
      <c r="A2164" s="70" t="s">
        <v>2104</v>
      </c>
      <c r="B2164" s="70" t="s">
        <v>216</v>
      </c>
      <c r="C2164" s="83"/>
      <c r="D2164" s="84"/>
      <c r="E2164" s="85"/>
      <c r="F2164" s="86"/>
      <c r="G2164" s="83"/>
      <c r="H2164" s="81"/>
      <c r="I2164" s="87"/>
      <c r="J2164" s="87"/>
      <c r="K2164" s="36"/>
      <c r="L2164" s="90"/>
      <c r="M2164" s="90"/>
      <c r="N2164" s="89"/>
      <c r="O2164" s="72" t="s">
        <v>217</v>
      </c>
      <c r="P2164" s="74">
        <v>42826.818993055553</v>
      </c>
      <c r="Q2164" s="72" t="s">
        <v>4238</v>
      </c>
      <c r="R2164" s="76" t="s">
        <v>6983</v>
      </c>
      <c r="S2164" s="72" t="s">
        <v>226</v>
      </c>
      <c r="T2164" s="72"/>
      <c r="U2164" s="72"/>
      <c r="V2164" s="76" t="s">
        <v>10254</v>
      </c>
      <c r="W2164" s="74">
        <v>42826.818993055553</v>
      </c>
      <c r="X2164" s="76" t="s">
        <v>12412</v>
      </c>
      <c r="Y2164" s="72"/>
      <c r="Z2164" s="72"/>
      <c r="AA2164" s="78" t="s">
        <v>16369</v>
      </c>
      <c r="AB2164" s="72"/>
      <c r="AC2164" s="72" t="b">
        <v>0</v>
      </c>
      <c r="AD2164" s="72">
        <v>0</v>
      </c>
      <c r="AE2164" s="78" t="s">
        <v>230</v>
      </c>
      <c r="AF2164" s="72" t="b">
        <v>0</v>
      </c>
      <c r="AG2164" s="72" t="s">
        <v>235</v>
      </c>
      <c r="AH2164" s="72"/>
      <c r="AI2164" s="78" t="s">
        <v>230</v>
      </c>
      <c r="AJ2164" s="72" t="b">
        <v>0</v>
      </c>
      <c r="AK2164" s="72">
        <v>1</v>
      </c>
      <c r="AL2164" s="78" t="s">
        <v>230</v>
      </c>
      <c r="AM2164" s="72" t="s">
        <v>238</v>
      </c>
      <c r="AN2164" s="72" t="b">
        <v>0</v>
      </c>
      <c r="AO2164" s="78" t="s">
        <v>16369</v>
      </c>
      <c r="AP2164" s="72" t="s">
        <v>179</v>
      </c>
      <c r="AQ2164" s="72">
        <v>0</v>
      </c>
      <c r="AR2164" s="72">
        <v>0</v>
      </c>
      <c r="AS2164" s="72"/>
      <c r="AT2164" s="72"/>
      <c r="AU2164" s="72"/>
      <c r="AV2164" s="72"/>
      <c r="AW2164" s="72"/>
      <c r="AX2164" s="72"/>
      <c r="AY2164" s="72"/>
      <c r="AZ2164" s="72"/>
    </row>
    <row r="2165" spans="1:52" x14ac:dyDescent="0.35">
      <c r="A2165" s="70" t="s">
        <v>2105</v>
      </c>
      <c r="B2165" s="70" t="s">
        <v>2104</v>
      </c>
      <c r="C2165" s="83"/>
      <c r="D2165" s="84"/>
      <c r="E2165" s="85"/>
      <c r="F2165" s="86"/>
      <c r="G2165" s="83"/>
      <c r="H2165" s="81"/>
      <c r="I2165" s="87"/>
      <c r="J2165" s="87"/>
      <c r="K2165" s="36"/>
      <c r="L2165" s="90"/>
      <c r="M2165" s="90"/>
      <c r="N2165" s="89"/>
      <c r="O2165" s="72" t="s">
        <v>217</v>
      </c>
      <c r="P2165" s="74">
        <v>42826.88784722222</v>
      </c>
      <c r="Q2165" s="72" t="s">
        <v>4239</v>
      </c>
      <c r="R2165" s="76" t="s">
        <v>6983</v>
      </c>
      <c r="S2165" s="72" t="s">
        <v>226</v>
      </c>
      <c r="T2165" s="72"/>
      <c r="U2165" s="72"/>
      <c r="V2165" s="76" t="s">
        <v>10255</v>
      </c>
      <c r="W2165" s="74">
        <v>42826.88784722222</v>
      </c>
      <c r="X2165" s="76" t="s">
        <v>12413</v>
      </c>
      <c r="Y2165" s="72"/>
      <c r="Z2165" s="72"/>
      <c r="AA2165" s="78" t="s">
        <v>16370</v>
      </c>
      <c r="AB2165" s="72"/>
      <c r="AC2165" s="72" t="b">
        <v>0</v>
      </c>
      <c r="AD2165" s="72">
        <v>0</v>
      </c>
      <c r="AE2165" s="78" t="s">
        <v>230</v>
      </c>
      <c r="AF2165" s="72" t="b">
        <v>0</v>
      </c>
      <c r="AG2165" s="72" t="s">
        <v>235</v>
      </c>
      <c r="AH2165" s="72"/>
      <c r="AI2165" s="78" t="s">
        <v>230</v>
      </c>
      <c r="AJ2165" s="72" t="b">
        <v>0</v>
      </c>
      <c r="AK2165" s="72">
        <v>1</v>
      </c>
      <c r="AL2165" s="78" t="s">
        <v>16369</v>
      </c>
      <c r="AM2165" s="72" t="s">
        <v>240</v>
      </c>
      <c r="AN2165" s="72" t="b">
        <v>0</v>
      </c>
      <c r="AO2165" s="78" t="s">
        <v>16369</v>
      </c>
      <c r="AP2165" s="72" t="s">
        <v>179</v>
      </c>
      <c r="AQ2165" s="72">
        <v>0</v>
      </c>
      <c r="AR2165" s="72">
        <v>0</v>
      </c>
      <c r="AS2165" s="72"/>
      <c r="AT2165" s="72"/>
      <c r="AU2165" s="72"/>
      <c r="AV2165" s="72"/>
      <c r="AW2165" s="72"/>
      <c r="AX2165" s="72"/>
      <c r="AY2165" s="72"/>
      <c r="AZ2165" s="72"/>
    </row>
    <row r="2166" spans="1:52" x14ac:dyDescent="0.35">
      <c r="A2166" s="70" t="s">
        <v>2106</v>
      </c>
      <c r="B2166" s="70" t="s">
        <v>2106</v>
      </c>
      <c r="C2166" s="83"/>
      <c r="D2166" s="84"/>
      <c r="E2166" s="85"/>
      <c r="F2166" s="86"/>
      <c r="G2166" s="83"/>
      <c r="H2166" s="81"/>
      <c r="I2166" s="87"/>
      <c r="J2166" s="87"/>
      <c r="K2166" s="36"/>
      <c r="L2166" s="90"/>
      <c r="M2166" s="90"/>
      <c r="N2166" s="89"/>
      <c r="O2166" s="72" t="s">
        <v>179</v>
      </c>
      <c r="P2166" s="74">
        <v>42826.888275462959</v>
      </c>
      <c r="Q2166" s="72" t="s">
        <v>4240</v>
      </c>
      <c r="R2166" s="72"/>
      <c r="S2166" s="72"/>
      <c r="T2166" s="72"/>
      <c r="U2166" s="72"/>
      <c r="V2166" s="76" t="s">
        <v>10256</v>
      </c>
      <c r="W2166" s="74">
        <v>42826.888275462959</v>
      </c>
      <c r="X2166" s="76" t="s">
        <v>12414</v>
      </c>
      <c r="Y2166" s="72"/>
      <c r="Z2166" s="72"/>
      <c r="AA2166" s="78" t="s">
        <v>16371</v>
      </c>
      <c r="AB2166" s="72"/>
      <c r="AC2166" s="72" t="b">
        <v>0</v>
      </c>
      <c r="AD2166" s="72">
        <v>2</v>
      </c>
      <c r="AE2166" s="78" t="s">
        <v>230</v>
      </c>
      <c r="AF2166" s="72" t="b">
        <v>0</v>
      </c>
      <c r="AG2166" s="72" t="s">
        <v>235</v>
      </c>
      <c r="AH2166" s="72"/>
      <c r="AI2166" s="78" t="s">
        <v>230</v>
      </c>
      <c r="AJ2166" s="72" t="b">
        <v>0</v>
      </c>
      <c r="AK2166" s="72">
        <v>0</v>
      </c>
      <c r="AL2166" s="78" t="s">
        <v>230</v>
      </c>
      <c r="AM2166" s="72" t="s">
        <v>242</v>
      </c>
      <c r="AN2166" s="72" t="b">
        <v>0</v>
      </c>
      <c r="AO2166" s="78" t="s">
        <v>16371</v>
      </c>
      <c r="AP2166" s="72" t="s">
        <v>179</v>
      </c>
      <c r="AQ2166" s="72">
        <v>0</v>
      </c>
      <c r="AR2166" s="72">
        <v>0</v>
      </c>
      <c r="AS2166" s="72"/>
      <c r="AT2166" s="72"/>
      <c r="AU2166" s="72"/>
      <c r="AV2166" s="72"/>
      <c r="AW2166" s="72"/>
      <c r="AX2166" s="72"/>
      <c r="AY2166" s="72"/>
      <c r="AZ2166" s="72"/>
    </row>
    <row r="2167" spans="1:52" x14ac:dyDescent="0.35">
      <c r="A2167" s="70" t="s">
        <v>2107</v>
      </c>
      <c r="B2167" s="70" t="s">
        <v>2107</v>
      </c>
      <c r="C2167" s="83"/>
      <c r="D2167" s="84"/>
      <c r="E2167" s="85"/>
      <c r="F2167" s="86"/>
      <c r="G2167" s="83"/>
      <c r="H2167" s="81"/>
      <c r="I2167" s="87"/>
      <c r="J2167" s="87"/>
      <c r="K2167" s="36"/>
      <c r="L2167" s="90"/>
      <c r="M2167" s="90"/>
      <c r="N2167" s="89"/>
      <c r="O2167" s="72" t="s">
        <v>179</v>
      </c>
      <c r="P2167" s="74">
        <v>42825.309942129628</v>
      </c>
      <c r="Q2167" s="72" t="s">
        <v>4241</v>
      </c>
      <c r="R2167" s="76" t="s">
        <v>6984</v>
      </c>
      <c r="S2167" s="72" t="s">
        <v>221</v>
      </c>
      <c r="T2167" s="72"/>
      <c r="U2167" s="72"/>
      <c r="V2167" s="76" t="s">
        <v>10257</v>
      </c>
      <c r="W2167" s="74">
        <v>42825.309942129628</v>
      </c>
      <c r="X2167" s="76" t="s">
        <v>12415</v>
      </c>
      <c r="Y2167" s="72"/>
      <c r="Z2167" s="72"/>
      <c r="AA2167" s="78" t="s">
        <v>16372</v>
      </c>
      <c r="AB2167" s="72"/>
      <c r="AC2167" s="72" t="b">
        <v>0</v>
      </c>
      <c r="AD2167" s="72">
        <v>0</v>
      </c>
      <c r="AE2167" s="78" t="s">
        <v>230</v>
      </c>
      <c r="AF2167" s="72" t="b">
        <v>0</v>
      </c>
      <c r="AG2167" s="72" t="s">
        <v>324</v>
      </c>
      <c r="AH2167" s="72"/>
      <c r="AI2167" s="78" t="s">
        <v>230</v>
      </c>
      <c r="AJ2167" s="72" t="b">
        <v>0</v>
      </c>
      <c r="AK2167" s="72">
        <v>0</v>
      </c>
      <c r="AL2167" s="78" t="s">
        <v>230</v>
      </c>
      <c r="AM2167" s="72" t="s">
        <v>237</v>
      </c>
      <c r="AN2167" s="72" t="b">
        <v>0</v>
      </c>
      <c r="AO2167" s="78" t="s">
        <v>16372</v>
      </c>
      <c r="AP2167" s="72" t="s">
        <v>179</v>
      </c>
      <c r="AQ2167" s="72">
        <v>0</v>
      </c>
      <c r="AR2167" s="72">
        <v>0</v>
      </c>
      <c r="AS2167" s="72"/>
      <c r="AT2167" s="72"/>
      <c r="AU2167" s="72"/>
      <c r="AV2167" s="72"/>
      <c r="AW2167" s="72"/>
      <c r="AX2167" s="72"/>
      <c r="AY2167" s="72"/>
      <c r="AZ2167" s="72"/>
    </row>
    <row r="2168" spans="1:52" x14ac:dyDescent="0.35">
      <c r="A2168" s="70" t="s">
        <v>2107</v>
      </c>
      <c r="B2168" s="70" t="s">
        <v>2107</v>
      </c>
      <c r="C2168" s="83"/>
      <c r="D2168" s="84"/>
      <c r="E2168" s="85"/>
      <c r="F2168" s="86"/>
      <c r="G2168" s="83"/>
      <c r="H2168" s="81"/>
      <c r="I2168" s="87"/>
      <c r="J2168" s="87"/>
      <c r="K2168" s="36"/>
      <c r="L2168" s="90"/>
      <c r="M2168" s="90"/>
      <c r="N2168" s="89"/>
      <c r="O2168" s="72" t="s">
        <v>179</v>
      </c>
      <c r="P2168" s="74">
        <v>42826.891226851854</v>
      </c>
      <c r="Q2168" s="72" t="s">
        <v>4242</v>
      </c>
      <c r="R2168" s="76" t="s">
        <v>6985</v>
      </c>
      <c r="S2168" s="72" t="s">
        <v>221</v>
      </c>
      <c r="T2168" s="72"/>
      <c r="U2168" s="72"/>
      <c r="V2168" s="76" t="s">
        <v>10257</v>
      </c>
      <c r="W2168" s="74">
        <v>42826.891226851854</v>
      </c>
      <c r="X2168" s="76" t="s">
        <v>12416</v>
      </c>
      <c r="Y2168" s="72"/>
      <c r="Z2168" s="72"/>
      <c r="AA2168" s="78" t="s">
        <v>16373</v>
      </c>
      <c r="AB2168" s="72"/>
      <c r="AC2168" s="72" t="b">
        <v>0</v>
      </c>
      <c r="AD2168" s="72">
        <v>0</v>
      </c>
      <c r="AE2168" s="78" t="s">
        <v>230</v>
      </c>
      <c r="AF2168" s="72" t="b">
        <v>0</v>
      </c>
      <c r="AG2168" s="72" t="s">
        <v>324</v>
      </c>
      <c r="AH2168" s="72"/>
      <c r="AI2168" s="78" t="s">
        <v>230</v>
      </c>
      <c r="AJ2168" s="72" t="b">
        <v>0</v>
      </c>
      <c r="AK2168" s="72">
        <v>0</v>
      </c>
      <c r="AL2168" s="78" t="s">
        <v>230</v>
      </c>
      <c r="AM2168" s="72" t="s">
        <v>237</v>
      </c>
      <c r="AN2168" s="72" t="b">
        <v>0</v>
      </c>
      <c r="AO2168" s="78" t="s">
        <v>16373</v>
      </c>
      <c r="AP2168" s="72" t="s">
        <v>179</v>
      </c>
      <c r="AQ2168" s="72">
        <v>0</v>
      </c>
      <c r="AR2168" s="72">
        <v>0</v>
      </c>
      <c r="AS2168" s="72"/>
      <c r="AT2168" s="72"/>
      <c r="AU2168" s="72"/>
      <c r="AV2168" s="72"/>
      <c r="AW2168" s="72"/>
      <c r="AX2168" s="72"/>
      <c r="AY2168" s="72"/>
      <c r="AZ2168" s="72"/>
    </row>
    <row r="2169" spans="1:52" x14ac:dyDescent="0.35">
      <c r="A2169" s="70" t="s">
        <v>2108</v>
      </c>
      <c r="B2169" s="70" t="s">
        <v>2108</v>
      </c>
      <c r="C2169" s="83"/>
      <c r="D2169" s="84"/>
      <c r="E2169" s="85"/>
      <c r="F2169" s="86"/>
      <c r="G2169" s="83"/>
      <c r="H2169" s="81"/>
      <c r="I2169" s="87"/>
      <c r="J2169" s="87"/>
      <c r="K2169" s="36"/>
      <c r="L2169" s="90"/>
      <c r="M2169" s="90"/>
      <c r="N2169" s="89"/>
      <c r="O2169" s="72" t="s">
        <v>179</v>
      </c>
      <c r="P2169" s="74">
        <v>42825.876111111109</v>
      </c>
      <c r="Q2169" s="72" t="s">
        <v>4243</v>
      </c>
      <c r="R2169" s="76" t="s">
        <v>6986</v>
      </c>
      <c r="S2169" s="72" t="s">
        <v>221</v>
      </c>
      <c r="T2169" s="72"/>
      <c r="U2169" s="72"/>
      <c r="V2169" s="76" t="s">
        <v>10258</v>
      </c>
      <c r="W2169" s="74">
        <v>42825.876111111109</v>
      </c>
      <c r="X2169" s="76" t="s">
        <v>12417</v>
      </c>
      <c r="Y2169" s="72"/>
      <c r="Z2169" s="72"/>
      <c r="AA2169" s="78" t="s">
        <v>16374</v>
      </c>
      <c r="AB2169" s="72"/>
      <c r="AC2169" s="72" t="b">
        <v>0</v>
      </c>
      <c r="AD2169" s="72">
        <v>0</v>
      </c>
      <c r="AE2169" s="78" t="s">
        <v>230</v>
      </c>
      <c r="AF2169" s="72" t="b">
        <v>0</v>
      </c>
      <c r="AG2169" s="72" t="s">
        <v>300</v>
      </c>
      <c r="AH2169" s="72"/>
      <c r="AI2169" s="78" t="s">
        <v>230</v>
      </c>
      <c r="AJ2169" s="72" t="b">
        <v>0</v>
      </c>
      <c r="AK2169" s="72">
        <v>0</v>
      </c>
      <c r="AL2169" s="78" t="s">
        <v>230</v>
      </c>
      <c r="AM2169" s="72" t="s">
        <v>241</v>
      </c>
      <c r="AN2169" s="72" t="b">
        <v>0</v>
      </c>
      <c r="AO2169" s="78" t="s">
        <v>16374</v>
      </c>
      <c r="AP2169" s="72" t="s">
        <v>179</v>
      </c>
      <c r="AQ2169" s="72">
        <v>0</v>
      </c>
      <c r="AR2169" s="72">
        <v>0</v>
      </c>
      <c r="AS2169" s="72"/>
      <c r="AT2169" s="72"/>
      <c r="AU2169" s="72"/>
      <c r="AV2169" s="72"/>
      <c r="AW2169" s="72"/>
      <c r="AX2169" s="72"/>
      <c r="AY2169" s="72"/>
      <c r="AZ2169" s="72"/>
    </row>
    <row r="2170" spans="1:52" x14ac:dyDescent="0.35">
      <c r="A2170" s="70" t="s">
        <v>2108</v>
      </c>
      <c r="B2170" s="70" t="s">
        <v>2108</v>
      </c>
      <c r="C2170" s="83"/>
      <c r="D2170" s="84"/>
      <c r="E2170" s="85"/>
      <c r="F2170" s="86"/>
      <c r="G2170" s="83"/>
      <c r="H2170" s="81"/>
      <c r="I2170" s="87"/>
      <c r="J2170" s="87"/>
      <c r="K2170" s="36"/>
      <c r="L2170" s="90"/>
      <c r="M2170" s="90"/>
      <c r="N2170" s="89"/>
      <c r="O2170" s="72" t="s">
        <v>179</v>
      </c>
      <c r="P2170" s="74">
        <v>42826.895243055558</v>
      </c>
      <c r="Q2170" s="72" t="s">
        <v>4244</v>
      </c>
      <c r="R2170" s="76" t="s">
        <v>6987</v>
      </c>
      <c r="S2170" s="72" t="s">
        <v>221</v>
      </c>
      <c r="T2170" s="72"/>
      <c r="U2170" s="72"/>
      <c r="V2170" s="76" t="s">
        <v>10258</v>
      </c>
      <c r="W2170" s="74">
        <v>42826.895243055558</v>
      </c>
      <c r="X2170" s="76" t="s">
        <v>12418</v>
      </c>
      <c r="Y2170" s="72"/>
      <c r="Z2170" s="72"/>
      <c r="AA2170" s="78" t="s">
        <v>16375</v>
      </c>
      <c r="AB2170" s="72"/>
      <c r="AC2170" s="72" t="b">
        <v>0</v>
      </c>
      <c r="AD2170" s="72">
        <v>0</v>
      </c>
      <c r="AE2170" s="78" t="s">
        <v>230</v>
      </c>
      <c r="AF2170" s="72" t="b">
        <v>0</v>
      </c>
      <c r="AG2170" s="72" t="s">
        <v>300</v>
      </c>
      <c r="AH2170" s="72"/>
      <c r="AI2170" s="78" t="s">
        <v>230</v>
      </c>
      <c r="AJ2170" s="72" t="b">
        <v>0</v>
      </c>
      <c r="AK2170" s="72">
        <v>0</v>
      </c>
      <c r="AL2170" s="78" t="s">
        <v>230</v>
      </c>
      <c r="AM2170" s="72" t="s">
        <v>241</v>
      </c>
      <c r="AN2170" s="72" t="b">
        <v>0</v>
      </c>
      <c r="AO2170" s="78" t="s">
        <v>16375</v>
      </c>
      <c r="AP2170" s="72" t="s">
        <v>179</v>
      </c>
      <c r="AQ2170" s="72">
        <v>0</v>
      </c>
      <c r="AR2170" s="72">
        <v>0</v>
      </c>
      <c r="AS2170" s="72"/>
      <c r="AT2170" s="72"/>
      <c r="AU2170" s="72"/>
      <c r="AV2170" s="72"/>
      <c r="AW2170" s="72"/>
      <c r="AX2170" s="72"/>
      <c r="AY2170" s="72"/>
      <c r="AZ2170" s="72"/>
    </row>
    <row r="2171" spans="1:52" x14ac:dyDescent="0.35">
      <c r="A2171" s="70" t="s">
        <v>2109</v>
      </c>
      <c r="B2171" s="70" t="s">
        <v>2110</v>
      </c>
      <c r="C2171" s="83"/>
      <c r="D2171" s="84"/>
      <c r="E2171" s="85"/>
      <c r="F2171" s="86"/>
      <c r="G2171" s="83"/>
      <c r="H2171" s="81"/>
      <c r="I2171" s="87"/>
      <c r="J2171" s="87"/>
      <c r="K2171" s="36"/>
      <c r="L2171" s="90"/>
      <c r="M2171" s="90"/>
      <c r="N2171" s="89"/>
      <c r="O2171" s="72" t="s">
        <v>217</v>
      </c>
      <c r="P2171" s="74">
        <v>42826.675625000003</v>
      </c>
      <c r="Q2171" s="72" t="s">
        <v>4245</v>
      </c>
      <c r="R2171" s="76" t="s">
        <v>6988</v>
      </c>
      <c r="S2171" s="72" t="s">
        <v>226</v>
      </c>
      <c r="T2171" s="72"/>
      <c r="U2171" s="72"/>
      <c r="V2171" s="76" t="s">
        <v>10259</v>
      </c>
      <c r="W2171" s="74">
        <v>42826.675625000003</v>
      </c>
      <c r="X2171" s="76" t="s">
        <v>12419</v>
      </c>
      <c r="Y2171" s="72"/>
      <c r="Z2171" s="72"/>
      <c r="AA2171" s="78" t="s">
        <v>16376</v>
      </c>
      <c r="AB2171" s="72"/>
      <c r="AC2171" s="72" t="b">
        <v>0</v>
      </c>
      <c r="AD2171" s="72">
        <v>2</v>
      </c>
      <c r="AE2171" s="78" t="s">
        <v>230</v>
      </c>
      <c r="AF2171" s="72" t="b">
        <v>0</v>
      </c>
      <c r="AG2171" s="72" t="s">
        <v>235</v>
      </c>
      <c r="AH2171" s="72"/>
      <c r="AI2171" s="78" t="s">
        <v>230</v>
      </c>
      <c r="AJ2171" s="72" t="b">
        <v>0</v>
      </c>
      <c r="AK2171" s="72">
        <v>1</v>
      </c>
      <c r="AL2171" s="78" t="s">
        <v>230</v>
      </c>
      <c r="AM2171" s="72" t="s">
        <v>238</v>
      </c>
      <c r="AN2171" s="72" t="b">
        <v>0</v>
      </c>
      <c r="AO2171" s="78" t="s">
        <v>16376</v>
      </c>
      <c r="AP2171" s="72" t="s">
        <v>179</v>
      </c>
      <c r="AQ2171" s="72">
        <v>0</v>
      </c>
      <c r="AR2171" s="72">
        <v>0</v>
      </c>
      <c r="AS2171" s="72"/>
      <c r="AT2171" s="72"/>
      <c r="AU2171" s="72"/>
      <c r="AV2171" s="72"/>
      <c r="AW2171" s="72"/>
      <c r="AX2171" s="72"/>
      <c r="AY2171" s="72"/>
      <c r="AZ2171" s="72"/>
    </row>
    <row r="2172" spans="1:52" x14ac:dyDescent="0.35">
      <c r="A2172" s="70" t="s">
        <v>2109</v>
      </c>
      <c r="B2172" s="70" t="s">
        <v>216</v>
      </c>
      <c r="C2172" s="83"/>
      <c r="D2172" s="84"/>
      <c r="E2172" s="85"/>
      <c r="F2172" s="86"/>
      <c r="G2172" s="83"/>
      <c r="H2172" s="81"/>
      <c r="I2172" s="87"/>
      <c r="J2172" s="87"/>
      <c r="K2172" s="36"/>
      <c r="L2172" s="90"/>
      <c r="M2172" s="90"/>
      <c r="N2172" s="89"/>
      <c r="O2172" s="72" t="s">
        <v>217</v>
      </c>
      <c r="P2172" s="74">
        <v>42826.675625000003</v>
      </c>
      <c r="Q2172" s="72" t="s">
        <v>4245</v>
      </c>
      <c r="R2172" s="76" t="s">
        <v>6988</v>
      </c>
      <c r="S2172" s="72" t="s">
        <v>226</v>
      </c>
      <c r="T2172" s="72"/>
      <c r="U2172" s="72"/>
      <c r="V2172" s="76" t="s">
        <v>10259</v>
      </c>
      <c r="W2172" s="74">
        <v>42826.675625000003</v>
      </c>
      <c r="X2172" s="76" t="s">
        <v>12419</v>
      </c>
      <c r="Y2172" s="72"/>
      <c r="Z2172" s="72"/>
      <c r="AA2172" s="78" t="s">
        <v>16376</v>
      </c>
      <c r="AB2172" s="72"/>
      <c r="AC2172" s="72" t="b">
        <v>0</v>
      </c>
      <c r="AD2172" s="72">
        <v>2</v>
      </c>
      <c r="AE2172" s="78" t="s">
        <v>230</v>
      </c>
      <c r="AF2172" s="72" t="b">
        <v>0</v>
      </c>
      <c r="AG2172" s="72" t="s">
        <v>235</v>
      </c>
      <c r="AH2172" s="72"/>
      <c r="AI2172" s="78" t="s">
        <v>230</v>
      </c>
      <c r="AJ2172" s="72" t="b">
        <v>0</v>
      </c>
      <c r="AK2172" s="72">
        <v>1</v>
      </c>
      <c r="AL2172" s="78" t="s">
        <v>230</v>
      </c>
      <c r="AM2172" s="72" t="s">
        <v>238</v>
      </c>
      <c r="AN2172" s="72" t="b">
        <v>0</v>
      </c>
      <c r="AO2172" s="78" t="s">
        <v>16376</v>
      </c>
      <c r="AP2172" s="72" t="s">
        <v>179</v>
      </c>
      <c r="AQ2172" s="72">
        <v>0</v>
      </c>
      <c r="AR2172" s="72">
        <v>0</v>
      </c>
      <c r="AS2172" s="72"/>
      <c r="AT2172" s="72"/>
      <c r="AU2172" s="72"/>
      <c r="AV2172" s="72"/>
      <c r="AW2172" s="72"/>
      <c r="AX2172" s="72"/>
      <c r="AY2172" s="72"/>
      <c r="AZ2172" s="72"/>
    </row>
    <row r="2173" spans="1:52" x14ac:dyDescent="0.35">
      <c r="A2173" s="70" t="s">
        <v>2110</v>
      </c>
      <c r="B2173" s="70" t="s">
        <v>2109</v>
      </c>
      <c r="C2173" s="83"/>
      <c r="D2173" s="84"/>
      <c r="E2173" s="85"/>
      <c r="F2173" s="86"/>
      <c r="G2173" s="83"/>
      <c r="H2173" s="81"/>
      <c r="I2173" s="87"/>
      <c r="J2173" s="87"/>
      <c r="K2173" s="36"/>
      <c r="L2173" s="90"/>
      <c r="M2173" s="90"/>
      <c r="N2173" s="89"/>
      <c r="O2173" s="72" t="s">
        <v>217</v>
      </c>
      <c r="P2173" s="74">
        <v>42826.900300925925</v>
      </c>
      <c r="Q2173" s="72" t="s">
        <v>4246</v>
      </c>
      <c r="R2173" s="76" t="s">
        <v>6988</v>
      </c>
      <c r="S2173" s="72" t="s">
        <v>226</v>
      </c>
      <c r="T2173" s="72"/>
      <c r="U2173" s="72"/>
      <c r="V2173" s="76" t="s">
        <v>10260</v>
      </c>
      <c r="W2173" s="74">
        <v>42826.900300925925</v>
      </c>
      <c r="X2173" s="76" t="s">
        <v>12420</v>
      </c>
      <c r="Y2173" s="72"/>
      <c r="Z2173" s="72"/>
      <c r="AA2173" s="78" t="s">
        <v>16377</v>
      </c>
      <c r="AB2173" s="72"/>
      <c r="AC2173" s="72" t="b">
        <v>0</v>
      </c>
      <c r="AD2173" s="72">
        <v>0</v>
      </c>
      <c r="AE2173" s="78" t="s">
        <v>230</v>
      </c>
      <c r="AF2173" s="72" t="b">
        <v>0</v>
      </c>
      <c r="AG2173" s="72" t="s">
        <v>235</v>
      </c>
      <c r="AH2173" s="72"/>
      <c r="AI2173" s="78" t="s">
        <v>230</v>
      </c>
      <c r="AJ2173" s="72" t="b">
        <v>0</v>
      </c>
      <c r="AK2173" s="72">
        <v>1</v>
      </c>
      <c r="AL2173" s="78" t="s">
        <v>16376</v>
      </c>
      <c r="AM2173" s="72" t="s">
        <v>240</v>
      </c>
      <c r="AN2173" s="72" t="b">
        <v>0</v>
      </c>
      <c r="AO2173" s="78" t="s">
        <v>16376</v>
      </c>
      <c r="AP2173" s="72" t="s">
        <v>179</v>
      </c>
      <c r="AQ2173" s="72">
        <v>0</v>
      </c>
      <c r="AR2173" s="72">
        <v>0</v>
      </c>
      <c r="AS2173" s="72"/>
      <c r="AT2173" s="72"/>
      <c r="AU2173" s="72"/>
      <c r="AV2173" s="72"/>
      <c r="AW2173" s="72"/>
      <c r="AX2173" s="72"/>
      <c r="AY2173" s="72"/>
      <c r="AZ2173" s="72"/>
    </row>
    <row r="2174" spans="1:52" x14ac:dyDescent="0.35">
      <c r="A2174" s="70" t="s">
        <v>2110</v>
      </c>
      <c r="B2174" s="70" t="s">
        <v>216</v>
      </c>
      <c r="C2174" s="83"/>
      <c r="D2174" s="84"/>
      <c r="E2174" s="85"/>
      <c r="F2174" s="86"/>
      <c r="G2174" s="83"/>
      <c r="H2174" s="81"/>
      <c r="I2174" s="87"/>
      <c r="J2174" s="87"/>
      <c r="K2174" s="36"/>
      <c r="L2174" s="90"/>
      <c r="M2174" s="90"/>
      <c r="N2174" s="89"/>
      <c r="O2174" s="72" t="s">
        <v>217</v>
      </c>
      <c r="P2174" s="74">
        <v>42826.900300925925</v>
      </c>
      <c r="Q2174" s="72" t="s">
        <v>4246</v>
      </c>
      <c r="R2174" s="76" t="s">
        <v>6988</v>
      </c>
      <c r="S2174" s="72" t="s">
        <v>226</v>
      </c>
      <c r="T2174" s="72"/>
      <c r="U2174" s="72"/>
      <c r="V2174" s="76" t="s">
        <v>10260</v>
      </c>
      <c r="W2174" s="74">
        <v>42826.900300925925</v>
      </c>
      <c r="X2174" s="76" t="s">
        <v>12420</v>
      </c>
      <c r="Y2174" s="72"/>
      <c r="Z2174" s="72"/>
      <c r="AA2174" s="78" t="s">
        <v>16377</v>
      </c>
      <c r="AB2174" s="72"/>
      <c r="AC2174" s="72" t="b">
        <v>0</v>
      </c>
      <c r="AD2174" s="72">
        <v>0</v>
      </c>
      <c r="AE2174" s="78" t="s">
        <v>230</v>
      </c>
      <c r="AF2174" s="72" t="b">
        <v>0</v>
      </c>
      <c r="AG2174" s="72" t="s">
        <v>235</v>
      </c>
      <c r="AH2174" s="72"/>
      <c r="AI2174" s="78" t="s">
        <v>230</v>
      </c>
      <c r="AJ2174" s="72" t="b">
        <v>0</v>
      </c>
      <c r="AK2174" s="72">
        <v>1</v>
      </c>
      <c r="AL2174" s="78" t="s">
        <v>16376</v>
      </c>
      <c r="AM2174" s="72" t="s">
        <v>240</v>
      </c>
      <c r="AN2174" s="72" t="b">
        <v>0</v>
      </c>
      <c r="AO2174" s="78" t="s">
        <v>16376</v>
      </c>
      <c r="AP2174" s="72" t="s">
        <v>179</v>
      </c>
      <c r="AQ2174" s="72">
        <v>0</v>
      </c>
      <c r="AR2174" s="72">
        <v>0</v>
      </c>
      <c r="AS2174" s="72"/>
      <c r="AT2174" s="72"/>
      <c r="AU2174" s="72"/>
      <c r="AV2174" s="72"/>
      <c r="AW2174" s="72"/>
      <c r="AX2174" s="72"/>
      <c r="AY2174" s="72"/>
      <c r="AZ2174" s="72"/>
    </row>
    <row r="2175" spans="1:52" x14ac:dyDescent="0.35">
      <c r="A2175" s="70" t="s">
        <v>2111</v>
      </c>
      <c r="B2175" s="70" t="s">
        <v>2246</v>
      </c>
      <c r="C2175" s="83"/>
      <c r="D2175" s="84"/>
      <c r="E2175" s="85"/>
      <c r="F2175" s="86"/>
      <c r="G2175" s="83"/>
      <c r="H2175" s="81"/>
      <c r="I2175" s="87"/>
      <c r="J2175" s="87"/>
      <c r="K2175" s="36"/>
      <c r="L2175" s="90"/>
      <c r="M2175" s="90"/>
      <c r="N2175" s="89"/>
      <c r="O2175" s="72" t="s">
        <v>217</v>
      </c>
      <c r="P2175" s="74">
        <v>42826.901886574073</v>
      </c>
      <c r="Q2175" s="72" t="s">
        <v>3839</v>
      </c>
      <c r="R2175" s="72"/>
      <c r="S2175" s="72"/>
      <c r="T2175" s="72"/>
      <c r="U2175" s="72"/>
      <c r="V2175" s="76" t="s">
        <v>10261</v>
      </c>
      <c r="W2175" s="74">
        <v>42826.901886574073</v>
      </c>
      <c r="X2175" s="76" t="s">
        <v>12421</v>
      </c>
      <c r="Y2175" s="72"/>
      <c r="Z2175" s="72"/>
      <c r="AA2175" s="78" t="s">
        <v>16378</v>
      </c>
      <c r="AB2175" s="72"/>
      <c r="AC2175" s="72" t="b">
        <v>0</v>
      </c>
      <c r="AD2175" s="72">
        <v>0</v>
      </c>
      <c r="AE2175" s="78" t="s">
        <v>230</v>
      </c>
      <c r="AF2175" s="72" t="b">
        <v>0</v>
      </c>
      <c r="AG2175" s="72" t="s">
        <v>235</v>
      </c>
      <c r="AH2175" s="72"/>
      <c r="AI2175" s="78" t="s">
        <v>230</v>
      </c>
      <c r="AJ2175" s="72" t="b">
        <v>0</v>
      </c>
      <c r="AK2175" s="72">
        <v>1595</v>
      </c>
      <c r="AL2175" s="78" t="s">
        <v>16623</v>
      </c>
      <c r="AM2175" s="72" t="s">
        <v>246</v>
      </c>
      <c r="AN2175" s="72" t="b">
        <v>0</v>
      </c>
      <c r="AO2175" s="78" t="s">
        <v>16623</v>
      </c>
      <c r="AP2175" s="72" t="s">
        <v>179</v>
      </c>
      <c r="AQ2175" s="72">
        <v>0</v>
      </c>
      <c r="AR2175" s="72">
        <v>0</v>
      </c>
      <c r="AS2175" s="72"/>
      <c r="AT2175" s="72"/>
      <c r="AU2175" s="72"/>
      <c r="AV2175" s="72"/>
      <c r="AW2175" s="72"/>
      <c r="AX2175" s="72"/>
      <c r="AY2175" s="72"/>
      <c r="AZ2175" s="72"/>
    </row>
    <row r="2176" spans="1:52" x14ac:dyDescent="0.35">
      <c r="A2176" s="70" t="s">
        <v>2112</v>
      </c>
      <c r="B2176" s="70" t="s">
        <v>216</v>
      </c>
      <c r="C2176" s="83"/>
      <c r="D2176" s="84"/>
      <c r="E2176" s="85"/>
      <c r="F2176" s="86"/>
      <c r="G2176" s="83"/>
      <c r="H2176" s="81"/>
      <c r="I2176" s="87"/>
      <c r="J2176" s="87"/>
      <c r="K2176" s="36"/>
      <c r="L2176" s="90"/>
      <c r="M2176" s="90"/>
      <c r="N2176" s="89"/>
      <c r="O2176" s="72" t="s">
        <v>217</v>
      </c>
      <c r="P2176" s="74">
        <v>42826.906342592592</v>
      </c>
      <c r="Q2176" s="72" t="s">
        <v>4247</v>
      </c>
      <c r="R2176" s="76" t="s">
        <v>6989</v>
      </c>
      <c r="S2176" s="72" t="s">
        <v>226</v>
      </c>
      <c r="T2176" s="72"/>
      <c r="U2176" s="72"/>
      <c r="V2176" s="76" t="s">
        <v>10262</v>
      </c>
      <c r="W2176" s="74">
        <v>42826.906342592592</v>
      </c>
      <c r="X2176" s="76" t="s">
        <v>12422</v>
      </c>
      <c r="Y2176" s="72"/>
      <c r="Z2176" s="72"/>
      <c r="AA2176" s="78" t="s">
        <v>16379</v>
      </c>
      <c r="AB2176" s="72"/>
      <c r="AC2176" s="72" t="b">
        <v>0</v>
      </c>
      <c r="AD2176" s="72">
        <v>0</v>
      </c>
      <c r="AE2176" s="78" t="s">
        <v>230</v>
      </c>
      <c r="AF2176" s="72" t="b">
        <v>0</v>
      </c>
      <c r="AG2176" s="72" t="s">
        <v>235</v>
      </c>
      <c r="AH2176" s="72"/>
      <c r="AI2176" s="78" t="s">
        <v>230</v>
      </c>
      <c r="AJ2176" s="72" t="b">
        <v>0</v>
      </c>
      <c r="AK2176" s="72">
        <v>0</v>
      </c>
      <c r="AL2176" s="78" t="s">
        <v>230</v>
      </c>
      <c r="AM2176" s="72" t="s">
        <v>238</v>
      </c>
      <c r="AN2176" s="72" t="b">
        <v>0</v>
      </c>
      <c r="AO2176" s="78" t="s">
        <v>16379</v>
      </c>
      <c r="AP2176" s="72" t="s">
        <v>179</v>
      </c>
      <c r="AQ2176" s="72">
        <v>0</v>
      </c>
      <c r="AR2176" s="72">
        <v>0</v>
      </c>
      <c r="AS2176" s="72"/>
      <c r="AT2176" s="72"/>
      <c r="AU2176" s="72"/>
      <c r="AV2176" s="72"/>
      <c r="AW2176" s="72"/>
      <c r="AX2176" s="72"/>
      <c r="AY2176" s="72"/>
      <c r="AZ2176" s="72"/>
    </row>
    <row r="2177" spans="1:52" x14ac:dyDescent="0.35">
      <c r="A2177" s="70" t="s">
        <v>2113</v>
      </c>
      <c r="B2177" s="70" t="s">
        <v>2735</v>
      </c>
      <c r="C2177" s="83"/>
      <c r="D2177" s="84"/>
      <c r="E2177" s="85"/>
      <c r="F2177" s="86"/>
      <c r="G2177" s="83"/>
      <c r="H2177" s="81"/>
      <c r="I2177" s="87"/>
      <c r="J2177" s="87"/>
      <c r="K2177" s="36"/>
      <c r="L2177" s="90"/>
      <c r="M2177" s="90"/>
      <c r="N2177" s="89"/>
      <c r="O2177" s="72" t="s">
        <v>217</v>
      </c>
      <c r="P2177" s="74">
        <v>42826.626319444447</v>
      </c>
      <c r="Q2177" s="72" t="s">
        <v>4248</v>
      </c>
      <c r="R2177" s="76" t="s">
        <v>6343</v>
      </c>
      <c r="S2177" s="72" t="s">
        <v>226</v>
      </c>
      <c r="T2177" s="72"/>
      <c r="U2177" s="72"/>
      <c r="V2177" s="76" t="s">
        <v>10263</v>
      </c>
      <c r="W2177" s="74">
        <v>42826.626319444447</v>
      </c>
      <c r="X2177" s="76" t="s">
        <v>12423</v>
      </c>
      <c r="Y2177" s="72"/>
      <c r="Z2177" s="72"/>
      <c r="AA2177" s="78" t="s">
        <v>16380</v>
      </c>
      <c r="AB2177" s="72"/>
      <c r="AC2177" s="72" t="b">
        <v>0</v>
      </c>
      <c r="AD2177" s="72">
        <v>0</v>
      </c>
      <c r="AE2177" s="78" t="s">
        <v>230</v>
      </c>
      <c r="AF2177" s="72" t="b">
        <v>0</v>
      </c>
      <c r="AG2177" s="72" t="s">
        <v>235</v>
      </c>
      <c r="AH2177" s="72"/>
      <c r="AI2177" s="78" t="s">
        <v>230</v>
      </c>
      <c r="AJ2177" s="72" t="b">
        <v>0</v>
      </c>
      <c r="AK2177" s="72">
        <v>0</v>
      </c>
      <c r="AL2177" s="78" t="s">
        <v>230</v>
      </c>
      <c r="AM2177" s="72" t="s">
        <v>238</v>
      </c>
      <c r="AN2177" s="72" t="b">
        <v>0</v>
      </c>
      <c r="AO2177" s="78" t="s">
        <v>16380</v>
      </c>
      <c r="AP2177" s="72" t="s">
        <v>179</v>
      </c>
      <c r="AQ2177" s="72">
        <v>0</v>
      </c>
      <c r="AR2177" s="72">
        <v>0</v>
      </c>
      <c r="AS2177" s="72"/>
      <c r="AT2177" s="72"/>
      <c r="AU2177" s="72"/>
      <c r="AV2177" s="72"/>
      <c r="AW2177" s="72"/>
      <c r="AX2177" s="72"/>
      <c r="AY2177" s="72"/>
      <c r="AZ2177" s="72"/>
    </row>
    <row r="2178" spans="1:52" x14ac:dyDescent="0.35">
      <c r="A2178" s="70" t="s">
        <v>2113</v>
      </c>
      <c r="B2178" s="70" t="s">
        <v>216</v>
      </c>
      <c r="C2178" s="83"/>
      <c r="D2178" s="84"/>
      <c r="E2178" s="85"/>
      <c r="F2178" s="86"/>
      <c r="G2178" s="83"/>
      <c r="H2178" s="81"/>
      <c r="I2178" s="87"/>
      <c r="J2178" s="87"/>
      <c r="K2178" s="36"/>
      <c r="L2178" s="90"/>
      <c r="M2178" s="90"/>
      <c r="N2178" s="89"/>
      <c r="O2178" s="72" t="s">
        <v>217</v>
      </c>
      <c r="P2178" s="74">
        <v>42826.626319444447</v>
      </c>
      <c r="Q2178" s="72" t="s">
        <v>4248</v>
      </c>
      <c r="R2178" s="76" t="s">
        <v>6343</v>
      </c>
      <c r="S2178" s="72" t="s">
        <v>226</v>
      </c>
      <c r="T2178" s="72"/>
      <c r="U2178" s="72"/>
      <c r="V2178" s="76" t="s">
        <v>10263</v>
      </c>
      <c r="W2178" s="74">
        <v>42826.626319444447</v>
      </c>
      <c r="X2178" s="76" t="s">
        <v>12423</v>
      </c>
      <c r="Y2178" s="72"/>
      <c r="Z2178" s="72"/>
      <c r="AA2178" s="78" t="s">
        <v>16380</v>
      </c>
      <c r="AB2178" s="72"/>
      <c r="AC2178" s="72" t="b">
        <v>0</v>
      </c>
      <c r="AD2178" s="72">
        <v>0</v>
      </c>
      <c r="AE2178" s="78" t="s">
        <v>230</v>
      </c>
      <c r="AF2178" s="72" t="b">
        <v>0</v>
      </c>
      <c r="AG2178" s="72" t="s">
        <v>235</v>
      </c>
      <c r="AH2178" s="72"/>
      <c r="AI2178" s="78" t="s">
        <v>230</v>
      </c>
      <c r="AJ2178" s="72" t="b">
        <v>0</v>
      </c>
      <c r="AK2178" s="72">
        <v>0</v>
      </c>
      <c r="AL2178" s="78" t="s">
        <v>230</v>
      </c>
      <c r="AM2178" s="72" t="s">
        <v>238</v>
      </c>
      <c r="AN2178" s="72" t="b">
        <v>0</v>
      </c>
      <c r="AO2178" s="78" t="s">
        <v>16380</v>
      </c>
      <c r="AP2178" s="72" t="s">
        <v>179</v>
      </c>
      <c r="AQ2178" s="72">
        <v>0</v>
      </c>
      <c r="AR2178" s="72">
        <v>0</v>
      </c>
      <c r="AS2178" s="72"/>
      <c r="AT2178" s="72"/>
      <c r="AU2178" s="72"/>
      <c r="AV2178" s="72"/>
      <c r="AW2178" s="72"/>
      <c r="AX2178" s="72"/>
      <c r="AY2178" s="72"/>
      <c r="AZ2178" s="72"/>
    </row>
    <row r="2179" spans="1:52" x14ac:dyDescent="0.35">
      <c r="A2179" s="70" t="s">
        <v>2113</v>
      </c>
      <c r="B2179" s="70" t="s">
        <v>2734</v>
      </c>
      <c r="C2179" s="83"/>
      <c r="D2179" s="84"/>
      <c r="E2179" s="85"/>
      <c r="F2179" s="86"/>
      <c r="G2179" s="83"/>
      <c r="H2179" s="81"/>
      <c r="I2179" s="87"/>
      <c r="J2179" s="87"/>
      <c r="K2179" s="36"/>
      <c r="L2179" s="90"/>
      <c r="M2179" s="90"/>
      <c r="N2179" s="89"/>
      <c r="O2179" s="72" t="s">
        <v>217</v>
      </c>
      <c r="P2179" s="74">
        <v>42826.666759259257</v>
      </c>
      <c r="Q2179" s="72" t="s">
        <v>4249</v>
      </c>
      <c r="R2179" s="76" t="s">
        <v>6342</v>
      </c>
      <c r="S2179" s="72" t="s">
        <v>226</v>
      </c>
      <c r="T2179" s="72"/>
      <c r="U2179" s="72"/>
      <c r="V2179" s="76" t="s">
        <v>10263</v>
      </c>
      <c r="W2179" s="74">
        <v>42826.666759259257</v>
      </c>
      <c r="X2179" s="76" t="s">
        <v>12424</v>
      </c>
      <c r="Y2179" s="72"/>
      <c r="Z2179" s="72"/>
      <c r="AA2179" s="78" t="s">
        <v>16381</v>
      </c>
      <c r="AB2179" s="72"/>
      <c r="AC2179" s="72" t="b">
        <v>0</v>
      </c>
      <c r="AD2179" s="72">
        <v>0</v>
      </c>
      <c r="AE2179" s="78" t="s">
        <v>230</v>
      </c>
      <c r="AF2179" s="72" t="b">
        <v>0</v>
      </c>
      <c r="AG2179" s="72" t="s">
        <v>235</v>
      </c>
      <c r="AH2179" s="72"/>
      <c r="AI2179" s="78" t="s">
        <v>230</v>
      </c>
      <c r="AJ2179" s="72" t="b">
        <v>0</v>
      </c>
      <c r="AK2179" s="72">
        <v>0</v>
      </c>
      <c r="AL2179" s="78" t="s">
        <v>230</v>
      </c>
      <c r="AM2179" s="72" t="s">
        <v>238</v>
      </c>
      <c r="AN2179" s="72" t="b">
        <v>0</v>
      </c>
      <c r="AO2179" s="78" t="s">
        <v>16381</v>
      </c>
      <c r="AP2179" s="72" t="s">
        <v>179</v>
      </c>
      <c r="AQ2179" s="72">
        <v>0</v>
      </c>
      <c r="AR2179" s="72">
        <v>0</v>
      </c>
      <c r="AS2179" s="72"/>
      <c r="AT2179" s="72"/>
      <c r="AU2179" s="72"/>
      <c r="AV2179" s="72"/>
      <c r="AW2179" s="72"/>
      <c r="AX2179" s="72"/>
      <c r="AY2179" s="72"/>
      <c r="AZ2179" s="72"/>
    </row>
    <row r="2180" spans="1:52" x14ac:dyDescent="0.35">
      <c r="A2180" s="70" t="s">
        <v>2113</v>
      </c>
      <c r="B2180" s="70" t="s">
        <v>216</v>
      </c>
      <c r="C2180" s="83"/>
      <c r="D2180" s="84"/>
      <c r="E2180" s="85"/>
      <c r="F2180" s="86"/>
      <c r="G2180" s="83"/>
      <c r="H2180" s="81"/>
      <c r="I2180" s="87"/>
      <c r="J2180" s="87"/>
      <c r="K2180" s="36"/>
      <c r="L2180" s="90"/>
      <c r="M2180" s="90"/>
      <c r="N2180" s="89"/>
      <c r="O2180" s="72" t="s">
        <v>217</v>
      </c>
      <c r="P2180" s="74">
        <v>42826.666759259257</v>
      </c>
      <c r="Q2180" s="72" t="s">
        <v>4249</v>
      </c>
      <c r="R2180" s="76" t="s">
        <v>6342</v>
      </c>
      <c r="S2180" s="72" t="s">
        <v>226</v>
      </c>
      <c r="T2180" s="72"/>
      <c r="U2180" s="72"/>
      <c r="V2180" s="76" t="s">
        <v>10263</v>
      </c>
      <c r="W2180" s="74">
        <v>42826.666759259257</v>
      </c>
      <c r="X2180" s="76" t="s">
        <v>12424</v>
      </c>
      <c r="Y2180" s="72"/>
      <c r="Z2180" s="72"/>
      <c r="AA2180" s="78" t="s">
        <v>16381</v>
      </c>
      <c r="AB2180" s="72"/>
      <c r="AC2180" s="72" t="b">
        <v>0</v>
      </c>
      <c r="AD2180" s="72">
        <v>0</v>
      </c>
      <c r="AE2180" s="78" t="s">
        <v>230</v>
      </c>
      <c r="AF2180" s="72" t="b">
        <v>0</v>
      </c>
      <c r="AG2180" s="72" t="s">
        <v>235</v>
      </c>
      <c r="AH2180" s="72"/>
      <c r="AI2180" s="78" t="s">
        <v>230</v>
      </c>
      <c r="AJ2180" s="72" t="b">
        <v>0</v>
      </c>
      <c r="AK2180" s="72">
        <v>0</v>
      </c>
      <c r="AL2180" s="78" t="s">
        <v>230</v>
      </c>
      <c r="AM2180" s="72" t="s">
        <v>238</v>
      </c>
      <c r="AN2180" s="72" t="b">
        <v>0</v>
      </c>
      <c r="AO2180" s="78" t="s">
        <v>16381</v>
      </c>
      <c r="AP2180" s="72" t="s">
        <v>179</v>
      </c>
      <c r="AQ2180" s="72">
        <v>0</v>
      </c>
      <c r="AR2180" s="72">
        <v>0</v>
      </c>
      <c r="AS2180" s="72"/>
      <c r="AT2180" s="72"/>
      <c r="AU2180" s="72"/>
      <c r="AV2180" s="72"/>
      <c r="AW2180" s="72"/>
      <c r="AX2180" s="72"/>
      <c r="AY2180" s="72"/>
      <c r="AZ2180" s="72"/>
    </row>
    <row r="2181" spans="1:52" x14ac:dyDescent="0.35">
      <c r="A2181" s="70" t="s">
        <v>2113</v>
      </c>
      <c r="B2181" s="70" t="s">
        <v>2772</v>
      </c>
      <c r="C2181" s="83"/>
      <c r="D2181" s="84"/>
      <c r="E2181" s="85"/>
      <c r="F2181" s="86"/>
      <c r="G2181" s="83"/>
      <c r="H2181" s="81"/>
      <c r="I2181" s="87"/>
      <c r="J2181" s="87"/>
      <c r="K2181" s="36"/>
      <c r="L2181" s="90"/>
      <c r="M2181" s="90"/>
      <c r="N2181" s="89"/>
      <c r="O2181" s="72" t="s">
        <v>217</v>
      </c>
      <c r="P2181" s="74">
        <v>42826.910358796296</v>
      </c>
      <c r="Q2181" s="72" t="s">
        <v>4250</v>
      </c>
      <c r="R2181" s="76" t="s">
        <v>6990</v>
      </c>
      <c r="S2181" s="72" t="s">
        <v>226</v>
      </c>
      <c r="T2181" s="72"/>
      <c r="U2181" s="72"/>
      <c r="V2181" s="76" t="s">
        <v>10263</v>
      </c>
      <c r="W2181" s="74">
        <v>42826.910358796296</v>
      </c>
      <c r="X2181" s="76" t="s">
        <v>12425</v>
      </c>
      <c r="Y2181" s="72"/>
      <c r="Z2181" s="72"/>
      <c r="AA2181" s="78" t="s">
        <v>16382</v>
      </c>
      <c r="AB2181" s="72"/>
      <c r="AC2181" s="72" t="b">
        <v>0</v>
      </c>
      <c r="AD2181" s="72">
        <v>0</v>
      </c>
      <c r="AE2181" s="78" t="s">
        <v>230</v>
      </c>
      <c r="AF2181" s="72" t="b">
        <v>0</v>
      </c>
      <c r="AG2181" s="72" t="s">
        <v>235</v>
      </c>
      <c r="AH2181" s="72"/>
      <c r="AI2181" s="78" t="s">
        <v>230</v>
      </c>
      <c r="AJ2181" s="72" t="b">
        <v>0</v>
      </c>
      <c r="AK2181" s="72">
        <v>0</v>
      </c>
      <c r="AL2181" s="78" t="s">
        <v>230</v>
      </c>
      <c r="AM2181" s="72" t="s">
        <v>238</v>
      </c>
      <c r="AN2181" s="72" t="b">
        <v>0</v>
      </c>
      <c r="AO2181" s="78" t="s">
        <v>16382</v>
      </c>
      <c r="AP2181" s="72" t="s">
        <v>179</v>
      </c>
      <c r="AQ2181" s="72">
        <v>0</v>
      </c>
      <c r="AR2181" s="72">
        <v>0</v>
      </c>
      <c r="AS2181" s="72"/>
      <c r="AT2181" s="72"/>
      <c r="AU2181" s="72"/>
      <c r="AV2181" s="72"/>
      <c r="AW2181" s="72"/>
      <c r="AX2181" s="72"/>
      <c r="AY2181" s="72"/>
      <c r="AZ2181" s="72"/>
    </row>
    <row r="2182" spans="1:52" x14ac:dyDescent="0.35">
      <c r="A2182" s="70" t="s">
        <v>2113</v>
      </c>
      <c r="B2182" s="70" t="s">
        <v>216</v>
      </c>
      <c r="C2182" s="83"/>
      <c r="D2182" s="84"/>
      <c r="E2182" s="85"/>
      <c r="F2182" s="86"/>
      <c r="G2182" s="83"/>
      <c r="H2182" s="81"/>
      <c r="I2182" s="87"/>
      <c r="J2182" s="87"/>
      <c r="K2182" s="36"/>
      <c r="L2182" s="90"/>
      <c r="M2182" s="90"/>
      <c r="N2182" s="89"/>
      <c r="O2182" s="72" t="s">
        <v>217</v>
      </c>
      <c r="P2182" s="74">
        <v>42826.910358796296</v>
      </c>
      <c r="Q2182" s="72" t="s">
        <v>4250</v>
      </c>
      <c r="R2182" s="76" t="s">
        <v>6990</v>
      </c>
      <c r="S2182" s="72" t="s">
        <v>226</v>
      </c>
      <c r="T2182" s="72"/>
      <c r="U2182" s="72"/>
      <c r="V2182" s="76" t="s">
        <v>10263</v>
      </c>
      <c r="W2182" s="74">
        <v>42826.910358796296</v>
      </c>
      <c r="X2182" s="76" t="s">
        <v>12425</v>
      </c>
      <c r="Y2182" s="72"/>
      <c r="Z2182" s="72"/>
      <c r="AA2182" s="78" t="s">
        <v>16382</v>
      </c>
      <c r="AB2182" s="72"/>
      <c r="AC2182" s="72" t="b">
        <v>0</v>
      </c>
      <c r="AD2182" s="72">
        <v>0</v>
      </c>
      <c r="AE2182" s="78" t="s">
        <v>230</v>
      </c>
      <c r="AF2182" s="72" t="b">
        <v>0</v>
      </c>
      <c r="AG2182" s="72" t="s">
        <v>235</v>
      </c>
      <c r="AH2182" s="72"/>
      <c r="AI2182" s="78" t="s">
        <v>230</v>
      </c>
      <c r="AJ2182" s="72" t="b">
        <v>0</v>
      </c>
      <c r="AK2182" s="72">
        <v>0</v>
      </c>
      <c r="AL2182" s="78" t="s">
        <v>230</v>
      </c>
      <c r="AM2182" s="72" t="s">
        <v>238</v>
      </c>
      <c r="AN2182" s="72" t="b">
        <v>0</v>
      </c>
      <c r="AO2182" s="78" t="s">
        <v>16382</v>
      </c>
      <c r="AP2182" s="72" t="s">
        <v>179</v>
      </c>
      <c r="AQ2182" s="72">
        <v>0</v>
      </c>
      <c r="AR2182" s="72">
        <v>0</v>
      </c>
      <c r="AS2182" s="72"/>
      <c r="AT2182" s="72"/>
      <c r="AU2182" s="72"/>
      <c r="AV2182" s="72"/>
      <c r="AW2182" s="72"/>
      <c r="AX2182" s="72"/>
      <c r="AY2182" s="72"/>
      <c r="AZ2182" s="72"/>
    </row>
    <row r="2183" spans="1:52" x14ac:dyDescent="0.35">
      <c r="A2183" s="70" t="s">
        <v>2114</v>
      </c>
      <c r="B2183" s="70" t="s">
        <v>2222</v>
      </c>
      <c r="C2183" s="83"/>
      <c r="D2183" s="84"/>
      <c r="E2183" s="85"/>
      <c r="F2183" s="86"/>
      <c r="G2183" s="83"/>
      <c r="H2183" s="81"/>
      <c r="I2183" s="87"/>
      <c r="J2183" s="87"/>
      <c r="K2183" s="36"/>
      <c r="L2183" s="90"/>
      <c r="M2183" s="90"/>
      <c r="N2183" s="89"/>
      <c r="O2183" s="72" t="s">
        <v>217</v>
      </c>
      <c r="P2183" s="74">
        <v>42826.926724537036</v>
      </c>
      <c r="Q2183" s="72" t="s">
        <v>4251</v>
      </c>
      <c r="R2183" s="76" t="s">
        <v>6948</v>
      </c>
      <c r="S2183" s="72" t="s">
        <v>226</v>
      </c>
      <c r="T2183" s="72"/>
      <c r="U2183" s="72"/>
      <c r="V2183" s="76" t="s">
        <v>10264</v>
      </c>
      <c r="W2183" s="74">
        <v>42826.926724537036</v>
      </c>
      <c r="X2183" s="76" t="s">
        <v>12426</v>
      </c>
      <c r="Y2183" s="72"/>
      <c r="Z2183" s="72"/>
      <c r="AA2183" s="78" t="s">
        <v>16383</v>
      </c>
      <c r="AB2183" s="72"/>
      <c r="AC2183" s="72" t="b">
        <v>0</v>
      </c>
      <c r="AD2183" s="72">
        <v>0</v>
      </c>
      <c r="AE2183" s="78" t="s">
        <v>230</v>
      </c>
      <c r="AF2183" s="72" t="b">
        <v>0</v>
      </c>
      <c r="AG2183" s="72" t="s">
        <v>235</v>
      </c>
      <c r="AH2183" s="72"/>
      <c r="AI2183" s="78" t="s">
        <v>230</v>
      </c>
      <c r="AJ2183" s="72" t="b">
        <v>0</v>
      </c>
      <c r="AK2183" s="72">
        <v>0</v>
      </c>
      <c r="AL2183" s="78" t="s">
        <v>230</v>
      </c>
      <c r="AM2183" s="72" t="s">
        <v>238</v>
      </c>
      <c r="AN2183" s="72" t="b">
        <v>0</v>
      </c>
      <c r="AO2183" s="78" t="s">
        <v>16383</v>
      </c>
      <c r="AP2183" s="72" t="s">
        <v>179</v>
      </c>
      <c r="AQ2183" s="72">
        <v>0</v>
      </c>
      <c r="AR2183" s="72">
        <v>0</v>
      </c>
      <c r="AS2183" s="72"/>
      <c r="AT2183" s="72"/>
      <c r="AU2183" s="72"/>
      <c r="AV2183" s="72"/>
      <c r="AW2183" s="72"/>
      <c r="AX2183" s="72"/>
      <c r="AY2183" s="72"/>
      <c r="AZ2183" s="72"/>
    </row>
    <row r="2184" spans="1:52" x14ac:dyDescent="0.35">
      <c r="A2184" s="70" t="s">
        <v>2114</v>
      </c>
      <c r="B2184" s="70" t="s">
        <v>216</v>
      </c>
      <c r="C2184" s="83"/>
      <c r="D2184" s="84"/>
      <c r="E2184" s="85"/>
      <c r="F2184" s="86"/>
      <c r="G2184" s="83"/>
      <c r="H2184" s="81"/>
      <c r="I2184" s="87"/>
      <c r="J2184" s="87"/>
      <c r="K2184" s="36"/>
      <c r="L2184" s="90"/>
      <c r="M2184" s="90"/>
      <c r="N2184" s="89"/>
      <c r="O2184" s="72" t="s">
        <v>217</v>
      </c>
      <c r="P2184" s="74">
        <v>42826.926724537036</v>
      </c>
      <c r="Q2184" s="72" t="s">
        <v>4251</v>
      </c>
      <c r="R2184" s="76" t="s">
        <v>6948</v>
      </c>
      <c r="S2184" s="72" t="s">
        <v>226</v>
      </c>
      <c r="T2184" s="72"/>
      <c r="U2184" s="72"/>
      <c r="V2184" s="76" t="s">
        <v>10264</v>
      </c>
      <c r="W2184" s="74">
        <v>42826.926724537036</v>
      </c>
      <c r="X2184" s="76" t="s">
        <v>12426</v>
      </c>
      <c r="Y2184" s="72"/>
      <c r="Z2184" s="72"/>
      <c r="AA2184" s="78" t="s">
        <v>16383</v>
      </c>
      <c r="AB2184" s="72"/>
      <c r="AC2184" s="72" t="b">
        <v>0</v>
      </c>
      <c r="AD2184" s="72">
        <v>0</v>
      </c>
      <c r="AE2184" s="78" t="s">
        <v>230</v>
      </c>
      <c r="AF2184" s="72" t="b">
        <v>0</v>
      </c>
      <c r="AG2184" s="72" t="s">
        <v>235</v>
      </c>
      <c r="AH2184" s="72"/>
      <c r="AI2184" s="78" t="s">
        <v>230</v>
      </c>
      <c r="AJ2184" s="72" t="b">
        <v>0</v>
      </c>
      <c r="AK2184" s="72">
        <v>0</v>
      </c>
      <c r="AL2184" s="78" t="s">
        <v>230</v>
      </c>
      <c r="AM2184" s="72" t="s">
        <v>238</v>
      </c>
      <c r="AN2184" s="72" t="b">
        <v>0</v>
      </c>
      <c r="AO2184" s="78" t="s">
        <v>16383</v>
      </c>
      <c r="AP2184" s="72" t="s">
        <v>179</v>
      </c>
      <c r="AQ2184" s="72">
        <v>0</v>
      </c>
      <c r="AR2184" s="72">
        <v>0</v>
      </c>
      <c r="AS2184" s="72"/>
      <c r="AT2184" s="72"/>
      <c r="AU2184" s="72"/>
      <c r="AV2184" s="72"/>
      <c r="AW2184" s="72"/>
      <c r="AX2184" s="72"/>
      <c r="AY2184" s="72"/>
      <c r="AZ2184" s="72"/>
    </row>
    <row r="2185" spans="1:52" x14ac:dyDescent="0.35">
      <c r="A2185" s="70" t="s">
        <v>2115</v>
      </c>
      <c r="B2185" s="70" t="s">
        <v>2222</v>
      </c>
      <c r="C2185" s="83"/>
      <c r="D2185" s="84"/>
      <c r="E2185" s="85"/>
      <c r="F2185" s="86"/>
      <c r="G2185" s="83"/>
      <c r="H2185" s="81"/>
      <c r="I2185" s="87"/>
      <c r="J2185" s="87"/>
      <c r="K2185" s="36"/>
      <c r="L2185" s="90"/>
      <c r="M2185" s="90"/>
      <c r="N2185" s="89"/>
      <c r="O2185" s="72" t="s">
        <v>217</v>
      </c>
      <c r="P2185" s="74">
        <v>42826.930069444446</v>
      </c>
      <c r="Q2185" s="72" t="s">
        <v>4252</v>
      </c>
      <c r="R2185" s="76" t="s">
        <v>6948</v>
      </c>
      <c r="S2185" s="72" t="s">
        <v>226</v>
      </c>
      <c r="T2185" s="72"/>
      <c r="U2185" s="72"/>
      <c r="V2185" s="76" t="s">
        <v>10265</v>
      </c>
      <c r="W2185" s="74">
        <v>42826.930069444446</v>
      </c>
      <c r="X2185" s="76" t="s">
        <v>12427</v>
      </c>
      <c r="Y2185" s="72"/>
      <c r="Z2185" s="72"/>
      <c r="AA2185" s="78" t="s">
        <v>16384</v>
      </c>
      <c r="AB2185" s="72"/>
      <c r="AC2185" s="72" t="b">
        <v>0</v>
      </c>
      <c r="AD2185" s="72">
        <v>1</v>
      </c>
      <c r="AE2185" s="78" t="s">
        <v>230</v>
      </c>
      <c r="AF2185" s="72" t="b">
        <v>0</v>
      </c>
      <c r="AG2185" s="72" t="s">
        <v>235</v>
      </c>
      <c r="AH2185" s="72"/>
      <c r="AI2185" s="78" t="s">
        <v>230</v>
      </c>
      <c r="AJ2185" s="72" t="b">
        <v>0</v>
      </c>
      <c r="AK2185" s="72">
        <v>0</v>
      </c>
      <c r="AL2185" s="78" t="s">
        <v>230</v>
      </c>
      <c r="AM2185" s="72" t="s">
        <v>238</v>
      </c>
      <c r="AN2185" s="72" t="b">
        <v>0</v>
      </c>
      <c r="AO2185" s="78" t="s">
        <v>16384</v>
      </c>
      <c r="AP2185" s="72" t="s">
        <v>179</v>
      </c>
      <c r="AQ2185" s="72">
        <v>0</v>
      </c>
      <c r="AR2185" s="72">
        <v>0</v>
      </c>
      <c r="AS2185" s="72"/>
      <c r="AT2185" s="72"/>
      <c r="AU2185" s="72"/>
      <c r="AV2185" s="72"/>
      <c r="AW2185" s="72"/>
      <c r="AX2185" s="72"/>
      <c r="AY2185" s="72"/>
      <c r="AZ2185" s="72"/>
    </row>
    <row r="2186" spans="1:52" x14ac:dyDescent="0.35">
      <c r="A2186" s="70" t="s">
        <v>2115</v>
      </c>
      <c r="B2186" s="70" t="s">
        <v>216</v>
      </c>
      <c r="C2186" s="83"/>
      <c r="D2186" s="84"/>
      <c r="E2186" s="85"/>
      <c r="F2186" s="86"/>
      <c r="G2186" s="83"/>
      <c r="H2186" s="81"/>
      <c r="I2186" s="87"/>
      <c r="J2186" s="87"/>
      <c r="K2186" s="36"/>
      <c r="L2186" s="90"/>
      <c r="M2186" s="90"/>
      <c r="N2186" s="89"/>
      <c r="O2186" s="72" t="s">
        <v>217</v>
      </c>
      <c r="P2186" s="74">
        <v>42826.930069444446</v>
      </c>
      <c r="Q2186" s="72" t="s">
        <v>4252</v>
      </c>
      <c r="R2186" s="76" t="s">
        <v>6948</v>
      </c>
      <c r="S2186" s="72" t="s">
        <v>226</v>
      </c>
      <c r="T2186" s="72"/>
      <c r="U2186" s="72"/>
      <c r="V2186" s="76" t="s">
        <v>10265</v>
      </c>
      <c r="W2186" s="74">
        <v>42826.930069444446</v>
      </c>
      <c r="X2186" s="76" t="s">
        <v>12427</v>
      </c>
      <c r="Y2186" s="72"/>
      <c r="Z2186" s="72"/>
      <c r="AA2186" s="78" t="s">
        <v>16384</v>
      </c>
      <c r="AB2186" s="72"/>
      <c r="AC2186" s="72" t="b">
        <v>0</v>
      </c>
      <c r="AD2186" s="72">
        <v>1</v>
      </c>
      <c r="AE2186" s="78" t="s">
        <v>230</v>
      </c>
      <c r="AF2186" s="72" t="b">
        <v>0</v>
      </c>
      <c r="AG2186" s="72" t="s">
        <v>235</v>
      </c>
      <c r="AH2186" s="72"/>
      <c r="AI2186" s="78" t="s">
        <v>230</v>
      </c>
      <c r="AJ2186" s="72" t="b">
        <v>0</v>
      </c>
      <c r="AK2186" s="72">
        <v>0</v>
      </c>
      <c r="AL2186" s="78" t="s">
        <v>230</v>
      </c>
      <c r="AM2186" s="72" t="s">
        <v>238</v>
      </c>
      <c r="AN2186" s="72" t="b">
        <v>0</v>
      </c>
      <c r="AO2186" s="78" t="s">
        <v>16384</v>
      </c>
      <c r="AP2186" s="72" t="s">
        <v>179</v>
      </c>
      <c r="AQ2186" s="72">
        <v>0</v>
      </c>
      <c r="AR2186" s="72">
        <v>0</v>
      </c>
      <c r="AS2186" s="72"/>
      <c r="AT2186" s="72"/>
      <c r="AU2186" s="72"/>
      <c r="AV2186" s="72"/>
      <c r="AW2186" s="72"/>
      <c r="AX2186" s="72"/>
      <c r="AY2186" s="72"/>
      <c r="AZ2186" s="72"/>
    </row>
    <row r="2187" spans="1:52" x14ac:dyDescent="0.35">
      <c r="A2187" s="70" t="s">
        <v>2116</v>
      </c>
      <c r="B2187" s="70" t="s">
        <v>2116</v>
      </c>
      <c r="C2187" s="83"/>
      <c r="D2187" s="84"/>
      <c r="E2187" s="85"/>
      <c r="F2187" s="86"/>
      <c r="G2187" s="83"/>
      <c r="H2187" s="81"/>
      <c r="I2187" s="87"/>
      <c r="J2187" s="87"/>
      <c r="K2187" s="36"/>
      <c r="L2187" s="90"/>
      <c r="M2187" s="90"/>
      <c r="N2187" s="89"/>
      <c r="O2187" s="72" t="s">
        <v>179</v>
      </c>
      <c r="P2187" s="74">
        <v>42826.932662037034</v>
      </c>
      <c r="Q2187" s="72" t="s">
        <v>4253</v>
      </c>
      <c r="R2187" s="76" t="s">
        <v>6991</v>
      </c>
      <c r="S2187" s="72" t="s">
        <v>8550</v>
      </c>
      <c r="T2187" s="72" t="s">
        <v>8727</v>
      </c>
      <c r="U2187" s="76" t="s">
        <v>8981</v>
      </c>
      <c r="V2187" s="76" t="s">
        <v>8981</v>
      </c>
      <c r="W2187" s="74">
        <v>42826.932662037034</v>
      </c>
      <c r="X2187" s="76" t="s">
        <v>12428</v>
      </c>
      <c r="Y2187" s="72"/>
      <c r="Z2187" s="72"/>
      <c r="AA2187" s="78" t="s">
        <v>16385</v>
      </c>
      <c r="AB2187" s="72"/>
      <c r="AC2187" s="72" t="b">
        <v>0</v>
      </c>
      <c r="AD2187" s="72">
        <v>0</v>
      </c>
      <c r="AE2187" s="78" t="s">
        <v>230</v>
      </c>
      <c r="AF2187" s="72" t="b">
        <v>0</v>
      </c>
      <c r="AG2187" s="72" t="s">
        <v>233</v>
      </c>
      <c r="AH2187" s="72"/>
      <c r="AI2187" s="78" t="s">
        <v>230</v>
      </c>
      <c r="AJ2187" s="72" t="b">
        <v>0</v>
      </c>
      <c r="AK2187" s="72">
        <v>0</v>
      </c>
      <c r="AL2187" s="78" t="s">
        <v>230</v>
      </c>
      <c r="AM2187" s="72" t="s">
        <v>18982</v>
      </c>
      <c r="AN2187" s="72" t="b">
        <v>0</v>
      </c>
      <c r="AO2187" s="78" t="s">
        <v>16385</v>
      </c>
      <c r="AP2187" s="72" t="s">
        <v>179</v>
      </c>
      <c r="AQ2187" s="72">
        <v>0</v>
      </c>
      <c r="AR2187" s="72">
        <v>0</v>
      </c>
      <c r="AS2187" s="72"/>
      <c r="AT2187" s="72"/>
      <c r="AU2187" s="72"/>
      <c r="AV2187" s="72"/>
      <c r="AW2187" s="72"/>
      <c r="AX2187" s="72"/>
      <c r="AY2187" s="72"/>
      <c r="AZ2187" s="72"/>
    </row>
    <row r="2188" spans="1:52" x14ac:dyDescent="0.35">
      <c r="A2188" s="70" t="s">
        <v>2117</v>
      </c>
      <c r="B2188" s="70" t="s">
        <v>2222</v>
      </c>
      <c r="C2188" s="83"/>
      <c r="D2188" s="84"/>
      <c r="E2188" s="85"/>
      <c r="F2188" s="86"/>
      <c r="G2188" s="83"/>
      <c r="H2188" s="81"/>
      <c r="I2188" s="87"/>
      <c r="J2188" s="87"/>
      <c r="K2188" s="36"/>
      <c r="L2188" s="90"/>
      <c r="M2188" s="90"/>
      <c r="N2188" s="89"/>
      <c r="O2188" s="72" t="s">
        <v>217</v>
      </c>
      <c r="P2188" s="74">
        <v>42826.934756944444</v>
      </c>
      <c r="Q2188" s="72" t="s">
        <v>4254</v>
      </c>
      <c r="R2188" s="76" t="s">
        <v>6948</v>
      </c>
      <c r="S2188" s="72" t="s">
        <v>226</v>
      </c>
      <c r="T2188" s="72"/>
      <c r="U2188" s="72"/>
      <c r="V2188" s="76" t="s">
        <v>10266</v>
      </c>
      <c r="W2188" s="74">
        <v>42826.934756944444</v>
      </c>
      <c r="X2188" s="76" t="s">
        <v>12429</v>
      </c>
      <c r="Y2188" s="72"/>
      <c r="Z2188" s="72"/>
      <c r="AA2188" s="78" t="s">
        <v>16386</v>
      </c>
      <c r="AB2188" s="72"/>
      <c r="AC2188" s="72" t="b">
        <v>0</v>
      </c>
      <c r="AD2188" s="72">
        <v>0</v>
      </c>
      <c r="AE2188" s="78" t="s">
        <v>230</v>
      </c>
      <c r="AF2188" s="72" t="b">
        <v>0</v>
      </c>
      <c r="AG2188" s="72" t="s">
        <v>235</v>
      </c>
      <c r="AH2188" s="72"/>
      <c r="AI2188" s="78" t="s">
        <v>230</v>
      </c>
      <c r="AJ2188" s="72" t="b">
        <v>0</v>
      </c>
      <c r="AK2188" s="72">
        <v>0</v>
      </c>
      <c r="AL2188" s="78" t="s">
        <v>230</v>
      </c>
      <c r="AM2188" s="72" t="s">
        <v>238</v>
      </c>
      <c r="AN2188" s="72" t="b">
        <v>0</v>
      </c>
      <c r="AO2188" s="78" t="s">
        <v>16386</v>
      </c>
      <c r="AP2188" s="72" t="s">
        <v>179</v>
      </c>
      <c r="AQ2188" s="72">
        <v>0</v>
      </c>
      <c r="AR2188" s="72">
        <v>0</v>
      </c>
      <c r="AS2188" s="72"/>
      <c r="AT2188" s="72"/>
      <c r="AU2188" s="72"/>
      <c r="AV2188" s="72"/>
      <c r="AW2188" s="72"/>
      <c r="AX2188" s="72"/>
      <c r="AY2188" s="72"/>
      <c r="AZ2188" s="72"/>
    </row>
    <row r="2189" spans="1:52" x14ac:dyDescent="0.35">
      <c r="A2189" s="70" t="s">
        <v>2117</v>
      </c>
      <c r="B2189" s="70" t="s">
        <v>216</v>
      </c>
      <c r="C2189" s="83"/>
      <c r="D2189" s="84"/>
      <c r="E2189" s="85"/>
      <c r="F2189" s="86"/>
      <c r="G2189" s="83"/>
      <c r="H2189" s="81"/>
      <c r="I2189" s="87"/>
      <c r="J2189" s="87"/>
      <c r="K2189" s="36"/>
      <c r="L2189" s="90"/>
      <c r="M2189" s="90"/>
      <c r="N2189" s="89"/>
      <c r="O2189" s="72" t="s">
        <v>217</v>
      </c>
      <c r="P2189" s="74">
        <v>42826.934756944444</v>
      </c>
      <c r="Q2189" s="72" t="s">
        <v>4254</v>
      </c>
      <c r="R2189" s="76" t="s">
        <v>6948</v>
      </c>
      <c r="S2189" s="72" t="s">
        <v>226</v>
      </c>
      <c r="T2189" s="72"/>
      <c r="U2189" s="72"/>
      <c r="V2189" s="76" t="s">
        <v>10266</v>
      </c>
      <c r="W2189" s="74">
        <v>42826.934756944444</v>
      </c>
      <c r="X2189" s="76" t="s">
        <v>12429</v>
      </c>
      <c r="Y2189" s="72"/>
      <c r="Z2189" s="72"/>
      <c r="AA2189" s="78" t="s">
        <v>16386</v>
      </c>
      <c r="AB2189" s="72"/>
      <c r="AC2189" s="72" t="b">
        <v>0</v>
      </c>
      <c r="AD2189" s="72">
        <v>0</v>
      </c>
      <c r="AE2189" s="78" t="s">
        <v>230</v>
      </c>
      <c r="AF2189" s="72" t="b">
        <v>0</v>
      </c>
      <c r="AG2189" s="72" t="s">
        <v>235</v>
      </c>
      <c r="AH2189" s="72"/>
      <c r="AI2189" s="78" t="s">
        <v>230</v>
      </c>
      <c r="AJ2189" s="72" t="b">
        <v>0</v>
      </c>
      <c r="AK2189" s="72">
        <v>0</v>
      </c>
      <c r="AL2189" s="78" t="s">
        <v>230</v>
      </c>
      <c r="AM2189" s="72" t="s">
        <v>238</v>
      </c>
      <c r="AN2189" s="72" t="b">
        <v>0</v>
      </c>
      <c r="AO2189" s="78" t="s">
        <v>16386</v>
      </c>
      <c r="AP2189" s="72" t="s">
        <v>179</v>
      </c>
      <c r="AQ2189" s="72">
        <v>0</v>
      </c>
      <c r="AR2189" s="72">
        <v>0</v>
      </c>
      <c r="AS2189" s="72"/>
      <c r="AT2189" s="72"/>
      <c r="AU2189" s="72"/>
      <c r="AV2189" s="72"/>
      <c r="AW2189" s="72"/>
      <c r="AX2189" s="72"/>
      <c r="AY2189" s="72"/>
      <c r="AZ2189" s="72"/>
    </row>
    <row r="2190" spans="1:52" x14ac:dyDescent="0.35">
      <c r="A2190" s="70" t="s">
        <v>2118</v>
      </c>
      <c r="B2190" s="70" t="s">
        <v>216</v>
      </c>
      <c r="C2190" s="83"/>
      <c r="D2190" s="84"/>
      <c r="E2190" s="85"/>
      <c r="F2190" s="86"/>
      <c r="G2190" s="83"/>
      <c r="H2190" s="81"/>
      <c r="I2190" s="87"/>
      <c r="J2190" s="87"/>
      <c r="K2190" s="36"/>
      <c r="L2190" s="90"/>
      <c r="M2190" s="90"/>
      <c r="N2190" s="89"/>
      <c r="O2190" s="72" t="s">
        <v>217</v>
      </c>
      <c r="P2190" s="74">
        <v>42824.677430555559</v>
      </c>
      <c r="Q2190" s="72" t="s">
        <v>3185</v>
      </c>
      <c r="R2190" s="72"/>
      <c r="S2190" s="72"/>
      <c r="T2190" s="72"/>
      <c r="U2190" s="72"/>
      <c r="V2190" s="76" t="s">
        <v>10267</v>
      </c>
      <c r="W2190" s="74">
        <v>42824.677430555559</v>
      </c>
      <c r="X2190" s="76" t="s">
        <v>12430</v>
      </c>
      <c r="Y2190" s="72"/>
      <c r="Z2190" s="72"/>
      <c r="AA2190" s="78" t="s">
        <v>16387</v>
      </c>
      <c r="AB2190" s="72"/>
      <c r="AC2190" s="72" t="b">
        <v>0</v>
      </c>
      <c r="AD2190" s="72">
        <v>0</v>
      </c>
      <c r="AE2190" s="78" t="s">
        <v>230</v>
      </c>
      <c r="AF2190" s="72" t="b">
        <v>0</v>
      </c>
      <c r="AG2190" s="72" t="s">
        <v>235</v>
      </c>
      <c r="AH2190" s="72"/>
      <c r="AI2190" s="78" t="s">
        <v>230</v>
      </c>
      <c r="AJ2190" s="72" t="b">
        <v>0</v>
      </c>
      <c r="AK2190" s="72">
        <v>0</v>
      </c>
      <c r="AL2190" s="78" t="s">
        <v>230</v>
      </c>
      <c r="AM2190" s="72" t="s">
        <v>238</v>
      </c>
      <c r="AN2190" s="72" t="b">
        <v>0</v>
      </c>
      <c r="AO2190" s="78" t="s">
        <v>16387</v>
      </c>
      <c r="AP2190" s="72" t="s">
        <v>179</v>
      </c>
      <c r="AQ2190" s="72">
        <v>0</v>
      </c>
      <c r="AR2190" s="72">
        <v>0</v>
      </c>
      <c r="AS2190" s="72"/>
      <c r="AT2190" s="72"/>
      <c r="AU2190" s="72"/>
      <c r="AV2190" s="72"/>
      <c r="AW2190" s="72"/>
      <c r="AX2190" s="72"/>
      <c r="AY2190" s="72"/>
      <c r="AZ2190" s="72"/>
    </row>
    <row r="2191" spans="1:52" x14ac:dyDescent="0.35">
      <c r="A2191" s="70" t="s">
        <v>2118</v>
      </c>
      <c r="B2191" s="70" t="s">
        <v>2744</v>
      </c>
      <c r="C2191" s="83"/>
      <c r="D2191" s="84"/>
      <c r="E2191" s="85"/>
      <c r="F2191" s="86"/>
      <c r="G2191" s="83"/>
      <c r="H2191" s="81"/>
      <c r="I2191" s="87"/>
      <c r="J2191" s="87"/>
      <c r="K2191" s="36"/>
      <c r="L2191" s="90"/>
      <c r="M2191" s="90"/>
      <c r="N2191" s="89"/>
      <c r="O2191" s="72" t="s">
        <v>217</v>
      </c>
      <c r="P2191" s="74">
        <v>42824.680543981478</v>
      </c>
      <c r="Q2191" s="72" t="s">
        <v>4255</v>
      </c>
      <c r="R2191" s="76" t="s">
        <v>6382</v>
      </c>
      <c r="S2191" s="72" t="s">
        <v>226</v>
      </c>
      <c r="T2191" s="72"/>
      <c r="U2191" s="72"/>
      <c r="V2191" s="76" t="s">
        <v>10267</v>
      </c>
      <c r="W2191" s="74">
        <v>42824.680543981478</v>
      </c>
      <c r="X2191" s="76" t="s">
        <v>12431</v>
      </c>
      <c r="Y2191" s="72"/>
      <c r="Z2191" s="72"/>
      <c r="AA2191" s="78" t="s">
        <v>16388</v>
      </c>
      <c r="AB2191" s="72"/>
      <c r="AC2191" s="72" t="b">
        <v>0</v>
      </c>
      <c r="AD2191" s="72">
        <v>0</v>
      </c>
      <c r="AE2191" s="78" t="s">
        <v>230</v>
      </c>
      <c r="AF2191" s="72" t="b">
        <v>0</v>
      </c>
      <c r="AG2191" s="72" t="s">
        <v>235</v>
      </c>
      <c r="AH2191" s="72"/>
      <c r="AI2191" s="78" t="s">
        <v>230</v>
      </c>
      <c r="AJ2191" s="72" t="b">
        <v>0</v>
      </c>
      <c r="AK2191" s="72">
        <v>0</v>
      </c>
      <c r="AL2191" s="78" t="s">
        <v>230</v>
      </c>
      <c r="AM2191" s="72" t="s">
        <v>238</v>
      </c>
      <c r="AN2191" s="72" t="b">
        <v>0</v>
      </c>
      <c r="AO2191" s="78" t="s">
        <v>16388</v>
      </c>
      <c r="AP2191" s="72" t="s">
        <v>179</v>
      </c>
      <c r="AQ2191" s="72">
        <v>0</v>
      </c>
      <c r="AR2191" s="72">
        <v>0</v>
      </c>
      <c r="AS2191" s="72"/>
      <c r="AT2191" s="72"/>
      <c r="AU2191" s="72"/>
      <c r="AV2191" s="72"/>
      <c r="AW2191" s="72"/>
      <c r="AX2191" s="72"/>
      <c r="AY2191" s="72"/>
      <c r="AZ2191" s="72"/>
    </row>
    <row r="2192" spans="1:52" x14ac:dyDescent="0.35">
      <c r="A2192" s="70" t="s">
        <v>2118</v>
      </c>
      <c r="B2192" s="70" t="s">
        <v>216</v>
      </c>
      <c r="C2192" s="83"/>
      <c r="D2192" s="84"/>
      <c r="E2192" s="85"/>
      <c r="F2192" s="86"/>
      <c r="G2192" s="83"/>
      <c r="H2192" s="81"/>
      <c r="I2192" s="87"/>
      <c r="J2192" s="87"/>
      <c r="K2192" s="36"/>
      <c r="L2192" s="90"/>
      <c r="M2192" s="90"/>
      <c r="N2192" s="89"/>
      <c r="O2192" s="72" t="s">
        <v>217</v>
      </c>
      <c r="P2192" s="74">
        <v>42824.680543981478</v>
      </c>
      <c r="Q2192" s="72" t="s">
        <v>4255</v>
      </c>
      <c r="R2192" s="76" t="s">
        <v>6382</v>
      </c>
      <c r="S2192" s="72" t="s">
        <v>226</v>
      </c>
      <c r="T2192" s="72"/>
      <c r="U2192" s="72"/>
      <c r="V2192" s="76" t="s">
        <v>10267</v>
      </c>
      <c r="W2192" s="74">
        <v>42824.680543981478</v>
      </c>
      <c r="X2192" s="76" t="s">
        <v>12431</v>
      </c>
      <c r="Y2192" s="72"/>
      <c r="Z2192" s="72"/>
      <c r="AA2192" s="78" t="s">
        <v>16388</v>
      </c>
      <c r="AB2192" s="72"/>
      <c r="AC2192" s="72" t="b">
        <v>0</v>
      </c>
      <c r="AD2192" s="72">
        <v>0</v>
      </c>
      <c r="AE2192" s="78" t="s">
        <v>230</v>
      </c>
      <c r="AF2192" s="72" t="b">
        <v>0</v>
      </c>
      <c r="AG2192" s="72" t="s">
        <v>235</v>
      </c>
      <c r="AH2192" s="72"/>
      <c r="AI2192" s="78" t="s">
        <v>230</v>
      </c>
      <c r="AJ2192" s="72" t="b">
        <v>0</v>
      </c>
      <c r="AK2192" s="72">
        <v>0</v>
      </c>
      <c r="AL2192" s="78" t="s">
        <v>230</v>
      </c>
      <c r="AM2192" s="72" t="s">
        <v>238</v>
      </c>
      <c r="AN2192" s="72" t="b">
        <v>0</v>
      </c>
      <c r="AO2192" s="78" t="s">
        <v>16388</v>
      </c>
      <c r="AP2192" s="72" t="s">
        <v>179</v>
      </c>
      <c r="AQ2192" s="72">
        <v>0</v>
      </c>
      <c r="AR2192" s="72">
        <v>0</v>
      </c>
      <c r="AS2192" s="72"/>
      <c r="AT2192" s="72"/>
      <c r="AU2192" s="72"/>
      <c r="AV2192" s="72"/>
      <c r="AW2192" s="72"/>
      <c r="AX2192" s="72"/>
      <c r="AY2192" s="72"/>
      <c r="AZ2192" s="72"/>
    </row>
    <row r="2193" spans="1:52" x14ac:dyDescent="0.35">
      <c r="A2193" s="70" t="s">
        <v>2118</v>
      </c>
      <c r="B2193" s="70" t="s">
        <v>216</v>
      </c>
      <c r="C2193" s="83"/>
      <c r="D2193" s="84"/>
      <c r="E2193" s="85"/>
      <c r="F2193" s="86"/>
      <c r="G2193" s="83"/>
      <c r="H2193" s="81"/>
      <c r="I2193" s="87"/>
      <c r="J2193" s="87"/>
      <c r="K2193" s="36"/>
      <c r="L2193" s="90"/>
      <c r="M2193" s="90"/>
      <c r="N2193" s="89"/>
      <c r="O2193" s="72" t="s">
        <v>217</v>
      </c>
      <c r="P2193" s="74">
        <v>42824.681921296295</v>
      </c>
      <c r="Q2193" s="72" t="s">
        <v>4256</v>
      </c>
      <c r="R2193" s="72"/>
      <c r="S2193" s="72"/>
      <c r="T2193" s="72"/>
      <c r="U2193" s="72"/>
      <c r="V2193" s="76" t="s">
        <v>10267</v>
      </c>
      <c r="W2193" s="74">
        <v>42824.681921296295</v>
      </c>
      <c r="X2193" s="76" t="s">
        <v>12432</v>
      </c>
      <c r="Y2193" s="72"/>
      <c r="Z2193" s="72"/>
      <c r="AA2193" s="78" t="s">
        <v>16389</v>
      </c>
      <c r="AB2193" s="72"/>
      <c r="AC2193" s="72" t="b">
        <v>0</v>
      </c>
      <c r="AD2193" s="72">
        <v>0</v>
      </c>
      <c r="AE2193" s="78" t="s">
        <v>230</v>
      </c>
      <c r="AF2193" s="72" t="b">
        <v>0</v>
      </c>
      <c r="AG2193" s="72" t="s">
        <v>235</v>
      </c>
      <c r="AH2193" s="72"/>
      <c r="AI2193" s="78" t="s">
        <v>230</v>
      </c>
      <c r="AJ2193" s="72" t="b">
        <v>0</v>
      </c>
      <c r="AK2193" s="72">
        <v>0</v>
      </c>
      <c r="AL2193" s="78" t="s">
        <v>230</v>
      </c>
      <c r="AM2193" s="72" t="s">
        <v>238</v>
      </c>
      <c r="AN2193" s="72" t="b">
        <v>0</v>
      </c>
      <c r="AO2193" s="78" t="s">
        <v>16389</v>
      </c>
      <c r="AP2193" s="72" t="s">
        <v>179</v>
      </c>
      <c r="AQ2193" s="72">
        <v>0</v>
      </c>
      <c r="AR2193" s="72">
        <v>0</v>
      </c>
      <c r="AS2193" s="72"/>
      <c r="AT2193" s="72"/>
      <c r="AU2193" s="72"/>
      <c r="AV2193" s="72"/>
      <c r="AW2193" s="72"/>
      <c r="AX2193" s="72"/>
      <c r="AY2193" s="72"/>
      <c r="AZ2193" s="72"/>
    </row>
    <row r="2194" spans="1:52" x14ac:dyDescent="0.35">
      <c r="A2194" s="70" t="s">
        <v>2118</v>
      </c>
      <c r="B2194" s="70" t="s">
        <v>216</v>
      </c>
      <c r="C2194" s="83"/>
      <c r="D2194" s="84"/>
      <c r="E2194" s="85"/>
      <c r="F2194" s="86"/>
      <c r="G2194" s="83"/>
      <c r="H2194" s="81"/>
      <c r="I2194" s="87"/>
      <c r="J2194" s="87"/>
      <c r="K2194" s="36"/>
      <c r="L2194" s="90"/>
      <c r="M2194" s="90"/>
      <c r="N2194" s="89"/>
      <c r="O2194" s="72" t="s">
        <v>217</v>
      </c>
      <c r="P2194" s="74">
        <v>42824.682164351849</v>
      </c>
      <c r="Q2194" s="72" t="s">
        <v>4257</v>
      </c>
      <c r="R2194" s="72"/>
      <c r="S2194" s="72"/>
      <c r="T2194" s="72"/>
      <c r="U2194" s="72"/>
      <c r="V2194" s="76" t="s">
        <v>10267</v>
      </c>
      <c r="W2194" s="74">
        <v>42824.682164351849</v>
      </c>
      <c r="X2194" s="76" t="s">
        <v>12433</v>
      </c>
      <c r="Y2194" s="72"/>
      <c r="Z2194" s="72"/>
      <c r="AA2194" s="78" t="s">
        <v>16390</v>
      </c>
      <c r="AB2194" s="72"/>
      <c r="AC2194" s="72" t="b">
        <v>0</v>
      </c>
      <c r="AD2194" s="72">
        <v>0</v>
      </c>
      <c r="AE2194" s="78" t="s">
        <v>230</v>
      </c>
      <c r="AF2194" s="72" t="b">
        <v>0</v>
      </c>
      <c r="AG2194" s="72" t="s">
        <v>235</v>
      </c>
      <c r="AH2194" s="72"/>
      <c r="AI2194" s="78" t="s">
        <v>230</v>
      </c>
      <c r="AJ2194" s="72" t="b">
        <v>0</v>
      </c>
      <c r="AK2194" s="72">
        <v>0</v>
      </c>
      <c r="AL2194" s="78" t="s">
        <v>230</v>
      </c>
      <c r="AM2194" s="72" t="s">
        <v>238</v>
      </c>
      <c r="AN2194" s="72" t="b">
        <v>0</v>
      </c>
      <c r="AO2194" s="78" t="s">
        <v>16390</v>
      </c>
      <c r="AP2194" s="72" t="s">
        <v>179</v>
      </c>
      <c r="AQ2194" s="72">
        <v>0</v>
      </c>
      <c r="AR2194" s="72">
        <v>0</v>
      </c>
      <c r="AS2194" s="72"/>
      <c r="AT2194" s="72"/>
      <c r="AU2194" s="72"/>
      <c r="AV2194" s="72"/>
      <c r="AW2194" s="72"/>
      <c r="AX2194" s="72"/>
      <c r="AY2194" s="72"/>
      <c r="AZ2194" s="72"/>
    </row>
    <row r="2195" spans="1:52" x14ac:dyDescent="0.35">
      <c r="A2195" s="70" t="s">
        <v>2118</v>
      </c>
      <c r="B2195" s="70" t="s">
        <v>2744</v>
      </c>
      <c r="C2195" s="83"/>
      <c r="D2195" s="84"/>
      <c r="E2195" s="85"/>
      <c r="F2195" s="86"/>
      <c r="G2195" s="83"/>
      <c r="H2195" s="81"/>
      <c r="I2195" s="87"/>
      <c r="J2195" s="87"/>
      <c r="K2195" s="36"/>
      <c r="L2195" s="90"/>
      <c r="M2195" s="90"/>
      <c r="N2195" s="89"/>
      <c r="O2195" s="72" t="s">
        <v>217</v>
      </c>
      <c r="P2195" s="74">
        <v>42824.73841435185</v>
      </c>
      <c r="Q2195" s="72" t="s">
        <v>4258</v>
      </c>
      <c r="R2195" s="76" t="s">
        <v>6458</v>
      </c>
      <c r="S2195" s="72" t="s">
        <v>226</v>
      </c>
      <c r="T2195" s="72"/>
      <c r="U2195" s="72"/>
      <c r="V2195" s="76" t="s">
        <v>10267</v>
      </c>
      <c r="W2195" s="74">
        <v>42824.73841435185</v>
      </c>
      <c r="X2195" s="76" t="s">
        <v>12434</v>
      </c>
      <c r="Y2195" s="72"/>
      <c r="Z2195" s="72"/>
      <c r="AA2195" s="78" t="s">
        <v>16391</v>
      </c>
      <c r="AB2195" s="72"/>
      <c r="AC2195" s="72" t="b">
        <v>0</v>
      </c>
      <c r="AD2195" s="72">
        <v>0</v>
      </c>
      <c r="AE2195" s="78" t="s">
        <v>230</v>
      </c>
      <c r="AF2195" s="72" t="b">
        <v>0</v>
      </c>
      <c r="AG2195" s="72" t="s">
        <v>235</v>
      </c>
      <c r="AH2195" s="72"/>
      <c r="AI2195" s="78" t="s">
        <v>230</v>
      </c>
      <c r="AJ2195" s="72" t="b">
        <v>0</v>
      </c>
      <c r="AK2195" s="72">
        <v>0</v>
      </c>
      <c r="AL2195" s="78" t="s">
        <v>230</v>
      </c>
      <c r="AM2195" s="72" t="s">
        <v>238</v>
      </c>
      <c r="AN2195" s="72" t="b">
        <v>0</v>
      </c>
      <c r="AO2195" s="78" t="s">
        <v>16391</v>
      </c>
      <c r="AP2195" s="72" t="s">
        <v>179</v>
      </c>
      <c r="AQ2195" s="72">
        <v>0</v>
      </c>
      <c r="AR2195" s="72">
        <v>0</v>
      </c>
      <c r="AS2195" s="72"/>
      <c r="AT2195" s="72"/>
      <c r="AU2195" s="72"/>
      <c r="AV2195" s="72"/>
      <c r="AW2195" s="72"/>
      <c r="AX2195" s="72"/>
      <c r="AY2195" s="72"/>
      <c r="AZ2195" s="72"/>
    </row>
    <row r="2196" spans="1:52" x14ac:dyDescent="0.35">
      <c r="A2196" s="70" t="s">
        <v>2118</v>
      </c>
      <c r="B2196" s="70" t="s">
        <v>216</v>
      </c>
      <c r="C2196" s="83"/>
      <c r="D2196" s="84"/>
      <c r="E2196" s="85"/>
      <c r="F2196" s="86"/>
      <c r="G2196" s="83"/>
      <c r="H2196" s="81"/>
      <c r="I2196" s="87"/>
      <c r="J2196" s="87"/>
      <c r="K2196" s="36"/>
      <c r="L2196" s="90"/>
      <c r="M2196" s="90"/>
      <c r="N2196" s="89"/>
      <c r="O2196" s="72" t="s">
        <v>217</v>
      </c>
      <c r="P2196" s="74">
        <v>42824.73841435185</v>
      </c>
      <c r="Q2196" s="72" t="s">
        <v>4258</v>
      </c>
      <c r="R2196" s="76" t="s">
        <v>6458</v>
      </c>
      <c r="S2196" s="72" t="s">
        <v>226</v>
      </c>
      <c r="T2196" s="72"/>
      <c r="U2196" s="72"/>
      <c r="V2196" s="76" t="s">
        <v>10267</v>
      </c>
      <c r="W2196" s="74">
        <v>42824.73841435185</v>
      </c>
      <c r="X2196" s="76" t="s">
        <v>12434</v>
      </c>
      <c r="Y2196" s="72"/>
      <c r="Z2196" s="72"/>
      <c r="AA2196" s="78" t="s">
        <v>16391</v>
      </c>
      <c r="AB2196" s="72"/>
      <c r="AC2196" s="72" t="b">
        <v>0</v>
      </c>
      <c r="AD2196" s="72">
        <v>0</v>
      </c>
      <c r="AE2196" s="78" t="s">
        <v>230</v>
      </c>
      <c r="AF2196" s="72" t="b">
        <v>0</v>
      </c>
      <c r="AG2196" s="72" t="s">
        <v>235</v>
      </c>
      <c r="AH2196" s="72"/>
      <c r="AI2196" s="78" t="s">
        <v>230</v>
      </c>
      <c r="AJ2196" s="72" t="b">
        <v>0</v>
      </c>
      <c r="AK2196" s="72">
        <v>0</v>
      </c>
      <c r="AL2196" s="78" t="s">
        <v>230</v>
      </c>
      <c r="AM2196" s="72" t="s">
        <v>238</v>
      </c>
      <c r="AN2196" s="72" t="b">
        <v>0</v>
      </c>
      <c r="AO2196" s="78" t="s">
        <v>16391</v>
      </c>
      <c r="AP2196" s="72" t="s">
        <v>179</v>
      </c>
      <c r="AQ2196" s="72">
        <v>0</v>
      </c>
      <c r="AR2196" s="72">
        <v>0</v>
      </c>
      <c r="AS2196" s="72"/>
      <c r="AT2196" s="72"/>
      <c r="AU2196" s="72"/>
      <c r="AV2196" s="72"/>
      <c r="AW2196" s="72"/>
      <c r="AX2196" s="72"/>
      <c r="AY2196" s="72"/>
      <c r="AZ2196" s="72"/>
    </row>
    <row r="2197" spans="1:52" x14ac:dyDescent="0.35">
      <c r="A2197" s="70" t="s">
        <v>2118</v>
      </c>
      <c r="B2197" s="70" t="s">
        <v>2744</v>
      </c>
      <c r="C2197" s="83"/>
      <c r="D2197" s="84"/>
      <c r="E2197" s="85"/>
      <c r="F2197" s="86"/>
      <c r="G2197" s="83"/>
      <c r="H2197" s="81"/>
      <c r="I2197" s="87"/>
      <c r="J2197" s="87"/>
      <c r="K2197" s="36"/>
      <c r="L2197" s="90"/>
      <c r="M2197" s="90"/>
      <c r="N2197" s="89"/>
      <c r="O2197" s="72" t="s">
        <v>217</v>
      </c>
      <c r="P2197" s="74">
        <v>42825.848946759259</v>
      </c>
      <c r="Q2197" s="72" t="s">
        <v>4259</v>
      </c>
      <c r="R2197" s="76" t="s">
        <v>6746</v>
      </c>
      <c r="S2197" s="72" t="s">
        <v>226</v>
      </c>
      <c r="T2197" s="72"/>
      <c r="U2197" s="72"/>
      <c r="V2197" s="76" t="s">
        <v>10267</v>
      </c>
      <c r="W2197" s="74">
        <v>42825.848946759259</v>
      </c>
      <c r="X2197" s="76" t="s">
        <v>12435</v>
      </c>
      <c r="Y2197" s="72"/>
      <c r="Z2197" s="72"/>
      <c r="AA2197" s="78" t="s">
        <v>16392</v>
      </c>
      <c r="AB2197" s="72"/>
      <c r="AC2197" s="72" t="b">
        <v>0</v>
      </c>
      <c r="AD2197" s="72">
        <v>0</v>
      </c>
      <c r="AE2197" s="78" t="s">
        <v>230</v>
      </c>
      <c r="AF2197" s="72" t="b">
        <v>0</v>
      </c>
      <c r="AG2197" s="72" t="s">
        <v>235</v>
      </c>
      <c r="AH2197" s="72"/>
      <c r="AI2197" s="78" t="s">
        <v>230</v>
      </c>
      <c r="AJ2197" s="72" t="b">
        <v>0</v>
      </c>
      <c r="AK2197" s="72">
        <v>0</v>
      </c>
      <c r="AL2197" s="78" t="s">
        <v>230</v>
      </c>
      <c r="AM2197" s="72" t="s">
        <v>238</v>
      </c>
      <c r="AN2197" s="72" t="b">
        <v>0</v>
      </c>
      <c r="AO2197" s="78" t="s">
        <v>16392</v>
      </c>
      <c r="AP2197" s="72" t="s">
        <v>179</v>
      </c>
      <c r="AQ2197" s="72">
        <v>0</v>
      </c>
      <c r="AR2197" s="72">
        <v>0</v>
      </c>
      <c r="AS2197" s="72"/>
      <c r="AT2197" s="72"/>
      <c r="AU2197" s="72"/>
      <c r="AV2197" s="72"/>
      <c r="AW2197" s="72"/>
      <c r="AX2197" s="72"/>
      <c r="AY2197" s="72"/>
      <c r="AZ2197" s="72"/>
    </row>
    <row r="2198" spans="1:52" x14ac:dyDescent="0.35">
      <c r="A2198" s="70" t="s">
        <v>2118</v>
      </c>
      <c r="B2198" s="70" t="s">
        <v>216</v>
      </c>
      <c r="C2198" s="83"/>
      <c r="D2198" s="84"/>
      <c r="E2198" s="85"/>
      <c r="F2198" s="86"/>
      <c r="G2198" s="83"/>
      <c r="H2198" s="81"/>
      <c r="I2198" s="87"/>
      <c r="J2198" s="87"/>
      <c r="K2198" s="36"/>
      <c r="L2198" s="90"/>
      <c r="M2198" s="90"/>
      <c r="N2198" s="89"/>
      <c r="O2198" s="72" t="s">
        <v>217</v>
      </c>
      <c r="P2198" s="74">
        <v>42825.848946759259</v>
      </c>
      <c r="Q2198" s="72" t="s">
        <v>4259</v>
      </c>
      <c r="R2198" s="76" t="s">
        <v>6746</v>
      </c>
      <c r="S2198" s="72" t="s">
        <v>226</v>
      </c>
      <c r="T2198" s="72"/>
      <c r="U2198" s="72"/>
      <c r="V2198" s="76" t="s">
        <v>10267</v>
      </c>
      <c r="W2198" s="74">
        <v>42825.848946759259</v>
      </c>
      <c r="X2198" s="76" t="s">
        <v>12435</v>
      </c>
      <c r="Y2198" s="72"/>
      <c r="Z2198" s="72"/>
      <c r="AA2198" s="78" t="s">
        <v>16392</v>
      </c>
      <c r="AB2198" s="72"/>
      <c r="AC2198" s="72" t="b">
        <v>0</v>
      </c>
      <c r="AD2198" s="72">
        <v>0</v>
      </c>
      <c r="AE2198" s="78" t="s">
        <v>230</v>
      </c>
      <c r="AF2198" s="72" t="b">
        <v>0</v>
      </c>
      <c r="AG2198" s="72" t="s">
        <v>235</v>
      </c>
      <c r="AH2198" s="72"/>
      <c r="AI2198" s="78" t="s">
        <v>230</v>
      </c>
      <c r="AJ2198" s="72" t="b">
        <v>0</v>
      </c>
      <c r="AK2198" s="72">
        <v>0</v>
      </c>
      <c r="AL2198" s="78" t="s">
        <v>230</v>
      </c>
      <c r="AM2198" s="72" t="s">
        <v>238</v>
      </c>
      <c r="AN2198" s="72" t="b">
        <v>0</v>
      </c>
      <c r="AO2198" s="78" t="s">
        <v>16392</v>
      </c>
      <c r="AP2198" s="72" t="s">
        <v>179</v>
      </c>
      <c r="AQ2198" s="72">
        <v>0</v>
      </c>
      <c r="AR2198" s="72">
        <v>0</v>
      </c>
      <c r="AS2198" s="72"/>
      <c r="AT2198" s="72"/>
      <c r="AU2198" s="72"/>
      <c r="AV2198" s="72"/>
      <c r="AW2198" s="72"/>
      <c r="AX2198" s="72"/>
      <c r="AY2198" s="72"/>
      <c r="AZ2198" s="72"/>
    </row>
    <row r="2199" spans="1:52" x14ac:dyDescent="0.35">
      <c r="A2199" s="70" t="s">
        <v>2118</v>
      </c>
      <c r="B2199" s="70" t="s">
        <v>216</v>
      </c>
      <c r="C2199" s="83"/>
      <c r="D2199" s="84"/>
      <c r="E2199" s="85"/>
      <c r="F2199" s="86"/>
      <c r="G2199" s="83"/>
      <c r="H2199" s="81"/>
      <c r="I2199" s="87"/>
      <c r="J2199" s="87"/>
      <c r="K2199" s="36"/>
      <c r="L2199" s="90"/>
      <c r="M2199" s="90"/>
      <c r="N2199" s="89"/>
      <c r="O2199" s="72" t="s">
        <v>217</v>
      </c>
      <c r="P2199" s="74">
        <v>42825.858958333331</v>
      </c>
      <c r="Q2199" s="72" t="s">
        <v>4260</v>
      </c>
      <c r="R2199" s="76" t="s">
        <v>6762</v>
      </c>
      <c r="S2199" s="72" t="s">
        <v>226</v>
      </c>
      <c r="T2199" s="72"/>
      <c r="U2199" s="72"/>
      <c r="V2199" s="76" t="s">
        <v>10267</v>
      </c>
      <c r="W2199" s="74">
        <v>42825.858958333331</v>
      </c>
      <c r="X2199" s="76" t="s">
        <v>12436</v>
      </c>
      <c r="Y2199" s="72"/>
      <c r="Z2199" s="72"/>
      <c r="AA2199" s="78" t="s">
        <v>16393</v>
      </c>
      <c r="AB2199" s="72"/>
      <c r="AC2199" s="72" t="b">
        <v>0</v>
      </c>
      <c r="AD2199" s="72">
        <v>0</v>
      </c>
      <c r="AE2199" s="78" t="s">
        <v>230</v>
      </c>
      <c r="AF2199" s="72" t="b">
        <v>0</v>
      </c>
      <c r="AG2199" s="72" t="s">
        <v>235</v>
      </c>
      <c r="AH2199" s="72"/>
      <c r="AI2199" s="78" t="s">
        <v>230</v>
      </c>
      <c r="AJ2199" s="72" t="b">
        <v>0</v>
      </c>
      <c r="AK2199" s="72">
        <v>0</v>
      </c>
      <c r="AL2199" s="78" t="s">
        <v>230</v>
      </c>
      <c r="AM2199" s="72" t="s">
        <v>238</v>
      </c>
      <c r="AN2199" s="72" t="b">
        <v>0</v>
      </c>
      <c r="AO2199" s="78" t="s">
        <v>16393</v>
      </c>
      <c r="AP2199" s="72" t="s">
        <v>179</v>
      </c>
      <c r="AQ2199" s="72">
        <v>0</v>
      </c>
      <c r="AR2199" s="72">
        <v>0</v>
      </c>
      <c r="AS2199" s="72"/>
      <c r="AT2199" s="72"/>
      <c r="AU2199" s="72"/>
      <c r="AV2199" s="72"/>
      <c r="AW2199" s="72"/>
      <c r="AX2199" s="72"/>
      <c r="AY2199" s="72"/>
      <c r="AZ2199" s="72"/>
    </row>
    <row r="2200" spans="1:52" x14ac:dyDescent="0.35">
      <c r="A2200" s="70" t="s">
        <v>2118</v>
      </c>
      <c r="B2200" s="70" t="s">
        <v>2744</v>
      </c>
      <c r="C2200" s="83"/>
      <c r="D2200" s="84"/>
      <c r="E2200" s="85"/>
      <c r="F2200" s="86"/>
      <c r="G2200" s="83"/>
      <c r="H2200" s="81"/>
      <c r="I2200" s="87"/>
      <c r="J2200" s="87"/>
      <c r="K2200" s="36"/>
      <c r="L2200" s="90"/>
      <c r="M2200" s="90"/>
      <c r="N2200" s="89"/>
      <c r="O2200" s="72" t="s">
        <v>217</v>
      </c>
      <c r="P2200" s="74">
        <v>42826.424525462964</v>
      </c>
      <c r="Q2200" s="72" t="s">
        <v>4261</v>
      </c>
      <c r="R2200" s="76" t="s">
        <v>6992</v>
      </c>
      <c r="S2200" s="72" t="s">
        <v>226</v>
      </c>
      <c r="T2200" s="72"/>
      <c r="U2200" s="72"/>
      <c r="V2200" s="76" t="s">
        <v>10267</v>
      </c>
      <c r="W2200" s="74">
        <v>42826.424525462964</v>
      </c>
      <c r="X2200" s="76" t="s">
        <v>12437</v>
      </c>
      <c r="Y2200" s="72"/>
      <c r="Z2200" s="72"/>
      <c r="AA2200" s="78" t="s">
        <v>16394</v>
      </c>
      <c r="AB2200" s="72"/>
      <c r="AC2200" s="72" t="b">
        <v>0</v>
      </c>
      <c r="AD2200" s="72">
        <v>0</v>
      </c>
      <c r="AE2200" s="78" t="s">
        <v>230</v>
      </c>
      <c r="AF2200" s="72" t="b">
        <v>0</v>
      </c>
      <c r="AG2200" s="72" t="s">
        <v>235</v>
      </c>
      <c r="AH2200" s="72"/>
      <c r="AI2200" s="78" t="s">
        <v>230</v>
      </c>
      <c r="AJ2200" s="72" t="b">
        <v>0</v>
      </c>
      <c r="AK2200" s="72">
        <v>0</v>
      </c>
      <c r="AL2200" s="78" t="s">
        <v>230</v>
      </c>
      <c r="AM2200" s="72" t="s">
        <v>238</v>
      </c>
      <c r="AN2200" s="72" t="b">
        <v>0</v>
      </c>
      <c r="AO2200" s="78" t="s">
        <v>16394</v>
      </c>
      <c r="AP2200" s="72" t="s">
        <v>179</v>
      </c>
      <c r="AQ2200" s="72">
        <v>0</v>
      </c>
      <c r="AR2200" s="72">
        <v>0</v>
      </c>
      <c r="AS2200" s="72"/>
      <c r="AT2200" s="72"/>
      <c r="AU2200" s="72"/>
      <c r="AV2200" s="72"/>
      <c r="AW2200" s="72"/>
      <c r="AX2200" s="72"/>
      <c r="AY2200" s="72"/>
      <c r="AZ2200" s="72"/>
    </row>
    <row r="2201" spans="1:52" x14ac:dyDescent="0.35">
      <c r="A2201" s="70" t="s">
        <v>2118</v>
      </c>
      <c r="B2201" s="70" t="s">
        <v>216</v>
      </c>
      <c r="C2201" s="83"/>
      <c r="D2201" s="84"/>
      <c r="E2201" s="85"/>
      <c r="F2201" s="86"/>
      <c r="G2201" s="83"/>
      <c r="H2201" s="81"/>
      <c r="I2201" s="87"/>
      <c r="J2201" s="87"/>
      <c r="K2201" s="36"/>
      <c r="L2201" s="90"/>
      <c r="M2201" s="90"/>
      <c r="N2201" s="89"/>
      <c r="O2201" s="72" t="s">
        <v>217</v>
      </c>
      <c r="P2201" s="74">
        <v>42826.424525462964</v>
      </c>
      <c r="Q2201" s="72" t="s">
        <v>4261</v>
      </c>
      <c r="R2201" s="76" t="s">
        <v>6992</v>
      </c>
      <c r="S2201" s="72" t="s">
        <v>226</v>
      </c>
      <c r="T2201" s="72"/>
      <c r="U2201" s="72"/>
      <c r="V2201" s="76" t="s">
        <v>10267</v>
      </c>
      <c r="W2201" s="74">
        <v>42826.424525462964</v>
      </c>
      <c r="X2201" s="76" t="s">
        <v>12437</v>
      </c>
      <c r="Y2201" s="72"/>
      <c r="Z2201" s="72"/>
      <c r="AA2201" s="78" t="s">
        <v>16394</v>
      </c>
      <c r="AB2201" s="72"/>
      <c r="AC2201" s="72" t="b">
        <v>0</v>
      </c>
      <c r="AD2201" s="72">
        <v>0</v>
      </c>
      <c r="AE2201" s="78" t="s">
        <v>230</v>
      </c>
      <c r="AF2201" s="72" t="b">
        <v>0</v>
      </c>
      <c r="AG2201" s="72" t="s">
        <v>235</v>
      </c>
      <c r="AH2201" s="72"/>
      <c r="AI2201" s="78" t="s">
        <v>230</v>
      </c>
      <c r="AJ2201" s="72" t="b">
        <v>0</v>
      </c>
      <c r="AK2201" s="72">
        <v>0</v>
      </c>
      <c r="AL2201" s="78" t="s">
        <v>230</v>
      </c>
      <c r="AM2201" s="72" t="s">
        <v>238</v>
      </c>
      <c r="AN2201" s="72" t="b">
        <v>0</v>
      </c>
      <c r="AO2201" s="78" t="s">
        <v>16394</v>
      </c>
      <c r="AP2201" s="72" t="s">
        <v>179</v>
      </c>
      <c r="AQ2201" s="72">
        <v>0</v>
      </c>
      <c r="AR2201" s="72">
        <v>0</v>
      </c>
      <c r="AS2201" s="72"/>
      <c r="AT2201" s="72"/>
      <c r="AU2201" s="72"/>
      <c r="AV2201" s="72"/>
      <c r="AW2201" s="72"/>
      <c r="AX2201" s="72"/>
      <c r="AY2201" s="72"/>
      <c r="AZ2201" s="72"/>
    </row>
    <row r="2202" spans="1:52" x14ac:dyDescent="0.35">
      <c r="A2202" s="70" t="s">
        <v>2118</v>
      </c>
      <c r="B2202" s="70" t="s">
        <v>216</v>
      </c>
      <c r="C2202" s="83"/>
      <c r="D2202" s="84"/>
      <c r="E2202" s="85"/>
      <c r="F2202" s="86"/>
      <c r="G2202" s="83"/>
      <c r="H2202" s="81"/>
      <c r="I2202" s="87"/>
      <c r="J2202" s="87"/>
      <c r="K2202" s="36"/>
      <c r="L2202" s="90"/>
      <c r="M2202" s="90"/>
      <c r="N2202" s="89"/>
      <c r="O2202" s="72" t="s">
        <v>217</v>
      </c>
      <c r="P2202" s="74">
        <v>42826.935162037036</v>
      </c>
      <c r="Q2202" s="72" t="s">
        <v>4262</v>
      </c>
      <c r="R2202" s="72"/>
      <c r="S2202" s="72"/>
      <c r="T2202" s="72"/>
      <c r="U2202" s="72"/>
      <c r="V2202" s="76" t="s">
        <v>10267</v>
      </c>
      <c r="W2202" s="74">
        <v>42826.935162037036</v>
      </c>
      <c r="X2202" s="76" t="s">
        <v>12438</v>
      </c>
      <c r="Y2202" s="72"/>
      <c r="Z2202" s="72"/>
      <c r="AA2202" s="78" t="s">
        <v>16395</v>
      </c>
      <c r="AB2202" s="72"/>
      <c r="AC2202" s="72" t="b">
        <v>0</v>
      </c>
      <c r="AD2202" s="72">
        <v>0</v>
      </c>
      <c r="AE2202" s="78" t="s">
        <v>230</v>
      </c>
      <c r="AF2202" s="72" t="b">
        <v>0</v>
      </c>
      <c r="AG2202" s="72" t="s">
        <v>235</v>
      </c>
      <c r="AH2202" s="72"/>
      <c r="AI2202" s="78" t="s">
        <v>230</v>
      </c>
      <c r="AJ2202" s="72" t="b">
        <v>0</v>
      </c>
      <c r="AK2202" s="72">
        <v>0</v>
      </c>
      <c r="AL2202" s="78" t="s">
        <v>230</v>
      </c>
      <c r="AM2202" s="72" t="s">
        <v>238</v>
      </c>
      <c r="AN2202" s="72" t="b">
        <v>0</v>
      </c>
      <c r="AO2202" s="78" t="s">
        <v>16395</v>
      </c>
      <c r="AP2202" s="72" t="s">
        <v>179</v>
      </c>
      <c r="AQ2202" s="72">
        <v>0</v>
      </c>
      <c r="AR2202" s="72">
        <v>0</v>
      </c>
      <c r="AS2202" s="72"/>
      <c r="AT2202" s="72"/>
      <c r="AU2202" s="72"/>
      <c r="AV2202" s="72"/>
      <c r="AW2202" s="72"/>
      <c r="AX2202" s="72"/>
      <c r="AY2202" s="72"/>
      <c r="AZ2202" s="72"/>
    </row>
    <row r="2203" spans="1:52" x14ac:dyDescent="0.35">
      <c r="A2203" s="70" t="s">
        <v>2119</v>
      </c>
      <c r="B2203" s="70" t="s">
        <v>2119</v>
      </c>
      <c r="C2203" s="83"/>
      <c r="D2203" s="84"/>
      <c r="E2203" s="85"/>
      <c r="F2203" s="86"/>
      <c r="G2203" s="83"/>
      <c r="H2203" s="81"/>
      <c r="I2203" s="87"/>
      <c r="J2203" s="87"/>
      <c r="K2203" s="36"/>
      <c r="L2203" s="90"/>
      <c r="M2203" s="90"/>
      <c r="N2203" s="89"/>
      <c r="O2203" s="72" t="s">
        <v>179</v>
      </c>
      <c r="P2203" s="74">
        <v>42826.86577546296</v>
      </c>
      <c r="Q2203" s="72" t="s">
        <v>4263</v>
      </c>
      <c r="R2203" s="72"/>
      <c r="S2203" s="72"/>
      <c r="T2203" s="72"/>
      <c r="U2203" s="72"/>
      <c r="V2203" s="76" t="s">
        <v>10268</v>
      </c>
      <c r="W2203" s="74">
        <v>42826.86577546296</v>
      </c>
      <c r="X2203" s="76" t="s">
        <v>12439</v>
      </c>
      <c r="Y2203" s="72"/>
      <c r="Z2203" s="72"/>
      <c r="AA2203" s="78" t="s">
        <v>16396</v>
      </c>
      <c r="AB2203" s="72"/>
      <c r="AC2203" s="72" t="b">
        <v>0</v>
      </c>
      <c r="AD2203" s="72">
        <v>1</v>
      </c>
      <c r="AE2203" s="78" t="s">
        <v>230</v>
      </c>
      <c r="AF2203" s="72" t="b">
        <v>0</v>
      </c>
      <c r="AG2203" s="72" t="s">
        <v>235</v>
      </c>
      <c r="AH2203" s="72"/>
      <c r="AI2203" s="78" t="s">
        <v>230</v>
      </c>
      <c r="AJ2203" s="72" t="b">
        <v>0</v>
      </c>
      <c r="AK2203" s="72">
        <v>1</v>
      </c>
      <c r="AL2203" s="78" t="s">
        <v>230</v>
      </c>
      <c r="AM2203" s="72" t="s">
        <v>242</v>
      </c>
      <c r="AN2203" s="72" t="b">
        <v>0</v>
      </c>
      <c r="AO2203" s="78" t="s">
        <v>16396</v>
      </c>
      <c r="AP2203" s="72" t="s">
        <v>179</v>
      </c>
      <c r="AQ2203" s="72">
        <v>0</v>
      </c>
      <c r="AR2203" s="72">
        <v>0</v>
      </c>
      <c r="AS2203" s="72"/>
      <c r="AT2203" s="72"/>
      <c r="AU2203" s="72"/>
      <c r="AV2203" s="72"/>
      <c r="AW2203" s="72"/>
      <c r="AX2203" s="72"/>
      <c r="AY2203" s="72"/>
      <c r="AZ2203" s="72"/>
    </row>
    <row r="2204" spans="1:52" x14ac:dyDescent="0.35">
      <c r="A2204" s="70" t="s">
        <v>2120</v>
      </c>
      <c r="B2204" s="70" t="s">
        <v>2119</v>
      </c>
      <c r="C2204" s="83"/>
      <c r="D2204" s="84"/>
      <c r="E2204" s="85"/>
      <c r="F2204" s="86"/>
      <c r="G2204" s="83"/>
      <c r="H2204" s="81"/>
      <c r="I2204" s="87"/>
      <c r="J2204" s="87"/>
      <c r="K2204" s="36"/>
      <c r="L2204" s="90"/>
      <c r="M2204" s="90"/>
      <c r="N2204" s="89"/>
      <c r="O2204" s="72" t="s">
        <v>217</v>
      </c>
      <c r="P2204" s="74">
        <v>42826.935185185182</v>
      </c>
      <c r="Q2204" s="72" t="s">
        <v>4264</v>
      </c>
      <c r="R2204" s="72"/>
      <c r="S2204" s="72"/>
      <c r="T2204" s="72"/>
      <c r="U2204" s="72"/>
      <c r="V2204" s="76" t="s">
        <v>10269</v>
      </c>
      <c r="W2204" s="74">
        <v>42826.935185185182</v>
      </c>
      <c r="X2204" s="76" t="s">
        <v>12440</v>
      </c>
      <c r="Y2204" s="72"/>
      <c r="Z2204" s="72"/>
      <c r="AA2204" s="78" t="s">
        <v>16397</v>
      </c>
      <c r="AB2204" s="72"/>
      <c r="AC2204" s="72" t="b">
        <v>0</v>
      </c>
      <c r="AD2204" s="72">
        <v>0</v>
      </c>
      <c r="AE2204" s="78" t="s">
        <v>230</v>
      </c>
      <c r="AF2204" s="72" t="b">
        <v>0</v>
      </c>
      <c r="AG2204" s="72" t="s">
        <v>235</v>
      </c>
      <c r="AH2204" s="72"/>
      <c r="AI2204" s="78" t="s">
        <v>230</v>
      </c>
      <c r="AJ2204" s="72" t="b">
        <v>0</v>
      </c>
      <c r="AK2204" s="72">
        <v>1</v>
      </c>
      <c r="AL2204" s="78" t="s">
        <v>16396</v>
      </c>
      <c r="AM2204" s="72" t="s">
        <v>242</v>
      </c>
      <c r="AN2204" s="72" t="b">
        <v>0</v>
      </c>
      <c r="AO2204" s="78" t="s">
        <v>16396</v>
      </c>
      <c r="AP2204" s="72" t="s">
        <v>179</v>
      </c>
      <c r="AQ2204" s="72">
        <v>0</v>
      </c>
      <c r="AR2204" s="72">
        <v>0</v>
      </c>
      <c r="AS2204" s="72"/>
      <c r="AT2204" s="72"/>
      <c r="AU2204" s="72"/>
      <c r="AV2204" s="72"/>
      <c r="AW2204" s="72"/>
      <c r="AX2204" s="72"/>
      <c r="AY2204" s="72"/>
      <c r="AZ2204" s="72"/>
    </row>
    <row r="2205" spans="1:52" x14ac:dyDescent="0.35">
      <c r="A2205" s="70" t="s">
        <v>2121</v>
      </c>
      <c r="B2205" s="70" t="s">
        <v>2222</v>
      </c>
      <c r="C2205" s="83"/>
      <c r="D2205" s="84"/>
      <c r="E2205" s="85"/>
      <c r="F2205" s="86"/>
      <c r="G2205" s="83"/>
      <c r="H2205" s="81"/>
      <c r="I2205" s="87"/>
      <c r="J2205" s="87"/>
      <c r="K2205" s="36"/>
      <c r="L2205" s="90"/>
      <c r="M2205" s="90"/>
      <c r="N2205" s="89"/>
      <c r="O2205" s="72" t="s">
        <v>217</v>
      </c>
      <c r="P2205" s="74">
        <v>42826.944351851853</v>
      </c>
      <c r="Q2205" s="72" t="s">
        <v>4265</v>
      </c>
      <c r="R2205" s="76" t="s">
        <v>6948</v>
      </c>
      <c r="S2205" s="72" t="s">
        <v>226</v>
      </c>
      <c r="T2205" s="72"/>
      <c r="U2205" s="72"/>
      <c r="V2205" s="76" t="s">
        <v>10270</v>
      </c>
      <c r="W2205" s="74">
        <v>42826.944351851853</v>
      </c>
      <c r="X2205" s="76" t="s">
        <v>12441</v>
      </c>
      <c r="Y2205" s="72"/>
      <c r="Z2205" s="72"/>
      <c r="AA2205" s="78" t="s">
        <v>16398</v>
      </c>
      <c r="AB2205" s="72"/>
      <c r="AC2205" s="72" t="b">
        <v>0</v>
      </c>
      <c r="AD2205" s="72">
        <v>0</v>
      </c>
      <c r="AE2205" s="78" t="s">
        <v>230</v>
      </c>
      <c r="AF2205" s="72" t="b">
        <v>0</v>
      </c>
      <c r="AG2205" s="72" t="s">
        <v>235</v>
      </c>
      <c r="AH2205" s="72"/>
      <c r="AI2205" s="78" t="s">
        <v>230</v>
      </c>
      <c r="AJ2205" s="72" t="b">
        <v>0</v>
      </c>
      <c r="AK2205" s="72">
        <v>0</v>
      </c>
      <c r="AL2205" s="78" t="s">
        <v>230</v>
      </c>
      <c r="AM2205" s="72" t="s">
        <v>238</v>
      </c>
      <c r="AN2205" s="72" t="b">
        <v>0</v>
      </c>
      <c r="AO2205" s="78" t="s">
        <v>16398</v>
      </c>
      <c r="AP2205" s="72" t="s">
        <v>179</v>
      </c>
      <c r="AQ2205" s="72">
        <v>0</v>
      </c>
      <c r="AR2205" s="72">
        <v>0</v>
      </c>
      <c r="AS2205" s="72"/>
      <c r="AT2205" s="72"/>
      <c r="AU2205" s="72"/>
      <c r="AV2205" s="72"/>
      <c r="AW2205" s="72"/>
      <c r="AX2205" s="72"/>
      <c r="AY2205" s="72"/>
      <c r="AZ2205" s="72"/>
    </row>
    <row r="2206" spans="1:52" x14ac:dyDescent="0.35">
      <c r="A2206" s="70" t="s">
        <v>2121</v>
      </c>
      <c r="B2206" s="70" t="s">
        <v>216</v>
      </c>
      <c r="C2206" s="83"/>
      <c r="D2206" s="84"/>
      <c r="E2206" s="85"/>
      <c r="F2206" s="86"/>
      <c r="G2206" s="83"/>
      <c r="H2206" s="81"/>
      <c r="I2206" s="87"/>
      <c r="J2206" s="87"/>
      <c r="K2206" s="36"/>
      <c r="L2206" s="90"/>
      <c r="M2206" s="90"/>
      <c r="N2206" s="89"/>
      <c r="O2206" s="72" t="s">
        <v>217</v>
      </c>
      <c r="P2206" s="74">
        <v>42826.944351851853</v>
      </c>
      <c r="Q2206" s="72" t="s">
        <v>4265</v>
      </c>
      <c r="R2206" s="76" t="s">
        <v>6948</v>
      </c>
      <c r="S2206" s="72" t="s">
        <v>226</v>
      </c>
      <c r="T2206" s="72"/>
      <c r="U2206" s="72"/>
      <c r="V2206" s="76" t="s">
        <v>10270</v>
      </c>
      <c r="W2206" s="74">
        <v>42826.944351851853</v>
      </c>
      <c r="X2206" s="76" t="s">
        <v>12441</v>
      </c>
      <c r="Y2206" s="72"/>
      <c r="Z2206" s="72"/>
      <c r="AA2206" s="78" t="s">
        <v>16398</v>
      </c>
      <c r="AB2206" s="72"/>
      <c r="AC2206" s="72" t="b">
        <v>0</v>
      </c>
      <c r="AD2206" s="72">
        <v>0</v>
      </c>
      <c r="AE2206" s="78" t="s">
        <v>230</v>
      </c>
      <c r="AF2206" s="72" t="b">
        <v>0</v>
      </c>
      <c r="AG2206" s="72" t="s">
        <v>235</v>
      </c>
      <c r="AH2206" s="72"/>
      <c r="AI2206" s="78" t="s">
        <v>230</v>
      </c>
      <c r="AJ2206" s="72" t="b">
        <v>0</v>
      </c>
      <c r="AK2206" s="72">
        <v>0</v>
      </c>
      <c r="AL2206" s="78" t="s">
        <v>230</v>
      </c>
      <c r="AM2206" s="72" t="s">
        <v>238</v>
      </c>
      <c r="AN2206" s="72" t="b">
        <v>0</v>
      </c>
      <c r="AO2206" s="78" t="s">
        <v>16398</v>
      </c>
      <c r="AP2206" s="72" t="s">
        <v>179</v>
      </c>
      <c r="AQ2206" s="72">
        <v>0</v>
      </c>
      <c r="AR2206" s="72">
        <v>0</v>
      </c>
      <c r="AS2206" s="72"/>
      <c r="AT2206" s="72"/>
      <c r="AU2206" s="72"/>
      <c r="AV2206" s="72"/>
      <c r="AW2206" s="72"/>
      <c r="AX2206" s="72"/>
      <c r="AY2206" s="72"/>
      <c r="AZ2206" s="72"/>
    </row>
    <row r="2207" spans="1:52" x14ac:dyDescent="0.35">
      <c r="A2207" s="70" t="s">
        <v>2122</v>
      </c>
      <c r="B2207" s="70" t="s">
        <v>1365</v>
      </c>
      <c r="C2207" s="83"/>
      <c r="D2207" s="84"/>
      <c r="E2207" s="85"/>
      <c r="F2207" s="86"/>
      <c r="G2207" s="83"/>
      <c r="H2207" s="81"/>
      <c r="I2207" s="87"/>
      <c r="J2207" s="87"/>
      <c r="K2207" s="36"/>
      <c r="L2207" s="90"/>
      <c r="M2207" s="90"/>
      <c r="N2207" s="89"/>
      <c r="O2207" s="72" t="s">
        <v>217</v>
      </c>
      <c r="P2207" s="74">
        <v>42824.448460648149</v>
      </c>
      <c r="Q2207" s="72" t="s">
        <v>4266</v>
      </c>
      <c r="R2207" s="72"/>
      <c r="S2207" s="72"/>
      <c r="T2207" s="72"/>
      <c r="U2207" s="72"/>
      <c r="V2207" s="76" t="s">
        <v>10271</v>
      </c>
      <c r="W2207" s="74">
        <v>42824.448460648149</v>
      </c>
      <c r="X2207" s="76" t="s">
        <v>12442</v>
      </c>
      <c r="Y2207" s="72"/>
      <c r="Z2207" s="72"/>
      <c r="AA2207" s="78" t="s">
        <v>16399</v>
      </c>
      <c r="AB2207" s="72"/>
      <c r="AC2207" s="72" t="b">
        <v>0</v>
      </c>
      <c r="AD2207" s="72">
        <v>0</v>
      </c>
      <c r="AE2207" s="78" t="s">
        <v>230</v>
      </c>
      <c r="AF2207" s="72" t="b">
        <v>0</v>
      </c>
      <c r="AG2207" s="72" t="s">
        <v>235</v>
      </c>
      <c r="AH2207" s="72"/>
      <c r="AI2207" s="78" t="s">
        <v>230</v>
      </c>
      <c r="AJ2207" s="72" t="b">
        <v>0</v>
      </c>
      <c r="AK2207" s="72">
        <v>2</v>
      </c>
      <c r="AL2207" s="78" t="s">
        <v>17168</v>
      </c>
      <c r="AM2207" s="72" t="s">
        <v>240</v>
      </c>
      <c r="AN2207" s="72" t="b">
        <v>0</v>
      </c>
      <c r="AO2207" s="78" t="s">
        <v>17168</v>
      </c>
      <c r="AP2207" s="72" t="s">
        <v>179</v>
      </c>
      <c r="AQ2207" s="72">
        <v>0</v>
      </c>
      <c r="AR2207" s="72">
        <v>0</v>
      </c>
      <c r="AS2207" s="72"/>
      <c r="AT2207" s="72"/>
      <c r="AU2207" s="72"/>
      <c r="AV2207" s="72"/>
      <c r="AW2207" s="72"/>
      <c r="AX2207" s="72"/>
      <c r="AY2207" s="72"/>
      <c r="AZ2207" s="72"/>
    </row>
    <row r="2208" spans="1:52" x14ac:dyDescent="0.35">
      <c r="A2208" s="70" t="s">
        <v>2122</v>
      </c>
      <c r="B2208" s="70" t="s">
        <v>216</v>
      </c>
      <c r="C2208" s="83"/>
      <c r="D2208" s="84"/>
      <c r="E2208" s="85"/>
      <c r="F2208" s="86"/>
      <c r="G2208" s="83"/>
      <c r="H2208" s="81"/>
      <c r="I2208" s="87"/>
      <c r="J2208" s="87"/>
      <c r="K2208" s="36"/>
      <c r="L2208" s="90"/>
      <c r="M2208" s="90"/>
      <c r="N2208" s="89"/>
      <c r="O2208" s="72" t="s">
        <v>217</v>
      </c>
      <c r="P2208" s="74">
        <v>42824.448460648149</v>
      </c>
      <c r="Q2208" s="72" t="s">
        <v>4266</v>
      </c>
      <c r="R2208" s="72"/>
      <c r="S2208" s="72"/>
      <c r="T2208" s="72"/>
      <c r="U2208" s="72"/>
      <c r="V2208" s="76" t="s">
        <v>10271</v>
      </c>
      <c r="W2208" s="74">
        <v>42824.448460648149</v>
      </c>
      <c r="X2208" s="76" t="s">
        <v>12442</v>
      </c>
      <c r="Y2208" s="72"/>
      <c r="Z2208" s="72"/>
      <c r="AA2208" s="78" t="s">
        <v>16399</v>
      </c>
      <c r="AB2208" s="72"/>
      <c r="AC2208" s="72" t="b">
        <v>0</v>
      </c>
      <c r="AD2208" s="72">
        <v>0</v>
      </c>
      <c r="AE2208" s="78" t="s">
        <v>230</v>
      </c>
      <c r="AF2208" s="72" t="b">
        <v>0</v>
      </c>
      <c r="AG2208" s="72" t="s">
        <v>235</v>
      </c>
      <c r="AH2208" s="72"/>
      <c r="AI2208" s="78" t="s">
        <v>230</v>
      </c>
      <c r="AJ2208" s="72" t="b">
        <v>0</v>
      </c>
      <c r="AK2208" s="72">
        <v>2</v>
      </c>
      <c r="AL2208" s="78" t="s">
        <v>17168</v>
      </c>
      <c r="AM2208" s="72" t="s">
        <v>240</v>
      </c>
      <c r="AN2208" s="72" t="b">
        <v>0</v>
      </c>
      <c r="AO2208" s="78" t="s">
        <v>17168</v>
      </c>
      <c r="AP2208" s="72" t="s">
        <v>179</v>
      </c>
      <c r="AQ2208" s="72">
        <v>0</v>
      </c>
      <c r="AR2208" s="72">
        <v>0</v>
      </c>
      <c r="AS2208" s="72"/>
      <c r="AT2208" s="72"/>
      <c r="AU2208" s="72"/>
      <c r="AV2208" s="72"/>
      <c r="AW2208" s="72"/>
      <c r="AX2208" s="72"/>
      <c r="AY2208" s="72"/>
      <c r="AZ2208" s="72"/>
    </row>
    <row r="2209" spans="1:52" x14ac:dyDescent="0.35">
      <c r="A2209" s="70" t="s">
        <v>2122</v>
      </c>
      <c r="B2209" s="70" t="s">
        <v>2499</v>
      </c>
      <c r="C2209" s="83"/>
      <c r="D2209" s="84"/>
      <c r="E2209" s="85"/>
      <c r="F2209" s="86"/>
      <c r="G2209" s="83"/>
      <c r="H2209" s="81"/>
      <c r="I2209" s="87"/>
      <c r="J2209" s="87"/>
      <c r="K2209" s="36"/>
      <c r="L2209" s="90"/>
      <c r="M2209" s="90"/>
      <c r="N2209" s="89"/>
      <c r="O2209" s="72" t="s">
        <v>217</v>
      </c>
      <c r="P2209" s="74">
        <v>42824.448460648149</v>
      </c>
      <c r="Q2209" s="72" t="s">
        <v>4266</v>
      </c>
      <c r="R2209" s="72"/>
      <c r="S2209" s="72"/>
      <c r="T2209" s="72"/>
      <c r="U2209" s="72"/>
      <c r="V2209" s="76" t="s">
        <v>10271</v>
      </c>
      <c r="W2209" s="74">
        <v>42824.448460648149</v>
      </c>
      <c r="X2209" s="76" t="s">
        <v>12442</v>
      </c>
      <c r="Y2209" s="72"/>
      <c r="Z2209" s="72"/>
      <c r="AA2209" s="78" t="s">
        <v>16399</v>
      </c>
      <c r="AB2209" s="72"/>
      <c r="AC2209" s="72" t="b">
        <v>0</v>
      </c>
      <c r="AD2209" s="72">
        <v>0</v>
      </c>
      <c r="AE2209" s="78" t="s">
        <v>230</v>
      </c>
      <c r="AF2209" s="72" t="b">
        <v>0</v>
      </c>
      <c r="AG2209" s="72" t="s">
        <v>235</v>
      </c>
      <c r="AH2209" s="72"/>
      <c r="AI2209" s="78" t="s">
        <v>230</v>
      </c>
      <c r="AJ2209" s="72" t="b">
        <v>0</v>
      </c>
      <c r="AK2209" s="72">
        <v>2</v>
      </c>
      <c r="AL2209" s="78" t="s">
        <v>17168</v>
      </c>
      <c r="AM2209" s="72" t="s">
        <v>240</v>
      </c>
      <c r="AN2209" s="72" t="b">
        <v>0</v>
      </c>
      <c r="AO2209" s="78" t="s">
        <v>17168</v>
      </c>
      <c r="AP2209" s="72" t="s">
        <v>179</v>
      </c>
      <c r="AQ2209" s="72">
        <v>0</v>
      </c>
      <c r="AR2209" s="72">
        <v>0</v>
      </c>
      <c r="AS2209" s="72"/>
      <c r="AT2209" s="72"/>
      <c r="AU2209" s="72"/>
      <c r="AV2209" s="72"/>
      <c r="AW2209" s="72"/>
      <c r="AX2209" s="72"/>
      <c r="AY2209" s="72"/>
      <c r="AZ2209" s="72"/>
    </row>
    <row r="2210" spans="1:52" x14ac:dyDescent="0.35">
      <c r="A2210" s="70" t="s">
        <v>2123</v>
      </c>
      <c r="B2210" s="70" t="s">
        <v>2122</v>
      </c>
      <c r="C2210" s="83"/>
      <c r="D2210" s="84"/>
      <c r="E2210" s="85"/>
      <c r="F2210" s="86"/>
      <c r="G2210" s="83"/>
      <c r="H2210" s="81"/>
      <c r="I2210" s="87"/>
      <c r="J2210" s="87"/>
      <c r="K2210" s="36"/>
      <c r="L2210" s="90"/>
      <c r="M2210" s="90"/>
      <c r="N2210" s="89"/>
      <c r="O2210" s="72" t="s">
        <v>217</v>
      </c>
      <c r="P2210" s="74">
        <v>42826.94672453704</v>
      </c>
      <c r="Q2210" s="72" t="s">
        <v>4267</v>
      </c>
      <c r="R2210" s="76" t="s">
        <v>6993</v>
      </c>
      <c r="S2210" s="72" t="s">
        <v>226</v>
      </c>
      <c r="T2210" s="72"/>
      <c r="U2210" s="72"/>
      <c r="V2210" s="76" t="s">
        <v>10272</v>
      </c>
      <c r="W2210" s="74">
        <v>42826.94672453704</v>
      </c>
      <c r="X2210" s="76" t="s">
        <v>12443</v>
      </c>
      <c r="Y2210" s="72"/>
      <c r="Z2210" s="72"/>
      <c r="AA2210" s="78" t="s">
        <v>16400</v>
      </c>
      <c r="AB2210" s="72"/>
      <c r="AC2210" s="72" t="b">
        <v>0</v>
      </c>
      <c r="AD2210" s="72">
        <v>0</v>
      </c>
      <c r="AE2210" s="78" t="s">
        <v>230</v>
      </c>
      <c r="AF2210" s="72" t="b">
        <v>0</v>
      </c>
      <c r="AG2210" s="72" t="s">
        <v>235</v>
      </c>
      <c r="AH2210" s="72"/>
      <c r="AI2210" s="78" t="s">
        <v>230</v>
      </c>
      <c r="AJ2210" s="72" t="b">
        <v>0</v>
      </c>
      <c r="AK2210" s="72">
        <v>0</v>
      </c>
      <c r="AL2210" s="78" t="s">
        <v>230</v>
      </c>
      <c r="AM2210" s="72" t="s">
        <v>238</v>
      </c>
      <c r="AN2210" s="72" t="b">
        <v>0</v>
      </c>
      <c r="AO2210" s="78" t="s">
        <v>16400</v>
      </c>
      <c r="AP2210" s="72" t="s">
        <v>179</v>
      </c>
      <c r="AQ2210" s="72">
        <v>0</v>
      </c>
      <c r="AR2210" s="72">
        <v>0</v>
      </c>
      <c r="AS2210" s="72"/>
      <c r="AT2210" s="72"/>
      <c r="AU2210" s="72"/>
      <c r="AV2210" s="72"/>
      <c r="AW2210" s="72"/>
      <c r="AX2210" s="72"/>
      <c r="AY2210" s="72"/>
      <c r="AZ2210" s="72"/>
    </row>
    <row r="2211" spans="1:52" x14ac:dyDescent="0.35">
      <c r="A2211" s="70" t="s">
        <v>2123</v>
      </c>
      <c r="B2211" s="70" t="s">
        <v>2734</v>
      </c>
      <c r="C2211" s="83"/>
      <c r="D2211" s="84"/>
      <c r="E2211" s="85"/>
      <c r="F2211" s="86"/>
      <c r="G2211" s="83"/>
      <c r="H2211" s="81"/>
      <c r="I2211" s="87"/>
      <c r="J2211" s="87"/>
      <c r="K2211" s="36"/>
      <c r="L2211" s="90"/>
      <c r="M2211" s="90"/>
      <c r="N2211" s="89"/>
      <c r="O2211" s="72" t="s">
        <v>217</v>
      </c>
      <c r="P2211" s="74">
        <v>42824.67765046296</v>
      </c>
      <c r="Q2211" s="72" t="s">
        <v>4268</v>
      </c>
      <c r="R2211" s="76" t="s">
        <v>6342</v>
      </c>
      <c r="S2211" s="72" t="s">
        <v>226</v>
      </c>
      <c r="T2211" s="72"/>
      <c r="U2211" s="72"/>
      <c r="V2211" s="76" t="s">
        <v>10272</v>
      </c>
      <c r="W2211" s="74">
        <v>42824.67765046296</v>
      </c>
      <c r="X2211" s="76" t="s">
        <v>12444</v>
      </c>
      <c r="Y2211" s="72"/>
      <c r="Z2211" s="72"/>
      <c r="AA2211" s="78" t="s">
        <v>16401</v>
      </c>
      <c r="AB2211" s="72"/>
      <c r="AC2211" s="72" t="b">
        <v>0</v>
      </c>
      <c r="AD2211" s="72">
        <v>0</v>
      </c>
      <c r="AE2211" s="78" t="s">
        <v>230</v>
      </c>
      <c r="AF2211" s="72" t="b">
        <v>0</v>
      </c>
      <c r="AG2211" s="72" t="s">
        <v>235</v>
      </c>
      <c r="AH2211" s="72"/>
      <c r="AI2211" s="78" t="s">
        <v>230</v>
      </c>
      <c r="AJ2211" s="72" t="b">
        <v>0</v>
      </c>
      <c r="AK2211" s="72">
        <v>0</v>
      </c>
      <c r="AL2211" s="78" t="s">
        <v>230</v>
      </c>
      <c r="AM2211" s="72" t="s">
        <v>238</v>
      </c>
      <c r="AN2211" s="72" t="b">
        <v>0</v>
      </c>
      <c r="AO2211" s="78" t="s">
        <v>16401</v>
      </c>
      <c r="AP2211" s="72" t="s">
        <v>179</v>
      </c>
      <c r="AQ2211" s="72">
        <v>0</v>
      </c>
      <c r="AR2211" s="72">
        <v>0</v>
      </c>
      <c r="AS2211" s="72"/>
      <c r="AT2211" s="72"/>
      <c r="AU2211" s="72"/>
      <c r="AV2211" s="72"/>
      <c r="AW2211" s="72"/>
      <c r="AX2211" s="72"/>
      <c r="AY2211" s="72"/>
      <c r="AZ2211" s="72"/>
    </row>
    <row r="2212" spans="1:52" x14ac:dyDescent="0.35">
      <c r="A2212" s="70" t="s">
        <v>2123</v>
      </c>
      <c r="B2212" s="70" t="s">
        <v>216</v>
      </c>
      <c r="C2212" s="83"/>
      <c r="D2212" s="84"/>
      <c r="E2212" s="85"/>
      <c r="F2212" s="86"/>
      <c r="G2212" s="83"/>
      <c r="H2212" s="81"/>
      <c r="I2212" s="87"/>
      <c r="J2212" s="87"/>
      <c r="K2212" s="36"/>
      <c r="L2212" s="90"/>
      <c r="M2212" s="90"/>
      <c r="N2212" s="89"/>
      <c r="O2212" s="72" t="s">
        <v>217</v>
      </c>
      <c r="P2212" s="74">
        <v>42824.67765046296</v>
      </c>
      <c r="Q2212" s="72" t="s">
        <v>4268</v>
      </c>
      <c r="R2212" s="76" t="s">
        <v>6342</v>
      </c>
      <c r="S2212" s="72" t="s">
        <v>226</v>
      </c>
      <c r="T2212" s="72"/>
      <c r="U2212" s="72"/>
      <c r="V2212" s="76" t="s">
        <v>10272</v>
      </c>
      <c r="W2212" s="74">
        <v>42824.67765046296</v>
      </c>
      <c r="X2212" s="76" t="s">
        <v>12444</v>
      </c>
      <c r="Y2212" s="72"/>
      <c r="Z2212" s="72"/>
      <c r="AA2212" s="78" t="s">
        <v>16401</v>
      </c>
      <c r="AB2212" s="72"/>
      <c r="AC2212" s="72" t="b">
        <v>0</v>
      </c>
      <c r="AD2212" s="72">
        <v>0</v>
      </c>
      <c r="AE2212" s="78" t="s">
        <v>230</v>
      </c>
      <c r="AF2212" s="72" t="b">
        <v>0</v>
      </c>
      <c r="AG2212" s="72" t="s">
        <v>235</v>
      </c>
      <c r="AH2212" s="72"/>
      <c r="AI2212" s="78" t="s">
        <v>230</v>
      </c>
      <c r="AJ2212" s="72" t="b">
        <v>0</v>
      </c>
      <c r="AK2212" s="72">
        <v>0</v>
      </c>
      <c r="AL2212" s="78" t="s">
        <v>230</v>
      </c>
      <c r="AM2212" s="72" t="s">
        <v>238</v>
      </c>
      <c r="AN2212" s="72" t="b">
        <v>0</v>
      </c>
      <c r="AO2212" s="78" t="s">
        <v>16401</v>
      </c>
      <c r="AP2212" s="72" t="s">
        <v>179</v>
      </c>
      <c r="AQ2212" s="72">
        <v>0</v>
      </c>
      <c r="AR2212" s="72">
        <v>0</v>
      </c>
      <c r="AS2212" s="72"/>
      <c r="AT2212" s="72"/>
      <c r="AU2212" s="72"/>
      <c r="AV2212" s="72"/>
      <c r="AW2212" s="72"/>
      <c r="AX2212" s="72"/>
      <c r="AY2212" s="72"/>
      <c r="AZ2212" s="72"/>
    </row>
    <row r="2213" spans="1:52" x14ac:dyDescent="0.35">
      <c r="A2213" s="70" t="s">
        <v>2123</v>
      </c>
      <c r="B2213" s="70" t="s">
        <v>216</v>
      </c>
      <c r="C2213" s="83"/>
      <c r="D2213" s="84"/>
      <c r="E2213" s="85"/>
      <c r="F2213" s="86"/>
      <c r="G2213" s="83"/>
      <c r="H2213" s="81"/>
      <c r="I2213" s="87"/>
      <c r="J2213" s="87"/>
      <c r="K2213" s="36"/>
      <c r="L2213" s="90"/>
      <c r="M2213" s="90"/>
      <c r="N2213" s="89"/>
      <c r="O2213" s="72" t="s">
        <v>217</v>
      </c>
      <c r="P2213" s="74">
        <v>42826.94672453704</v>
      </c>
      <c r="Q2213" s="72" t="s">
        <v>4267</v>
      </c>
      <c r="R2213" s="76" t="s">
        <v>6993</v>
      </c>
      <c r="S2213" s="72" t="s">
        <v>226</v>
      </c>
      <c r="T2213" s="72"/>
      <c r="U2213" s="72"/>
      <c r="V2213" s="76" t="s">
        <v>10272</v>
      </c>
      <c r="W2213" s="74">
        <v>42826.94672453704</v>
      </c>
      <c r="X2213" s="76" t="s">
        <v>12443</v>
      </c>
      <c r="Y2213" s="72"/>
      <c r="Z2213" s="72"/>
      <c r="AA2213" s="78" t="s">
        <v>16400</v>
      </c>
      <c r="AB2213" s="72"/>
      <c r="AC2213" s="72" t="b">
        <v>0</v>
      </c>
      <c r="AD2213" s="72">
        <v>0</v>
      </c>
      <c r="AE2213" s="78" t="s">
        <v>230</v>
      </c>
      <c r="AF2213" s="72" t="b">
        <v>0</v>
      </c>
      <c r="AG2213" s="72" t="s">
        <v>235</v>
      </c>
      <c r="AH2213" s="72"/>
      <c r="AI2213" s="78" t="s">
        <v>230</v>
      </c>
      <c r="AJ2213" s="72" t="b">
        <v>0</v>
      </c>
      <c r="AK2213" s="72">
        <v>0</v>
      </c>
      <c r="AL2213" s="78" t="s">
        <v>230</v>
      </c>
      <c r="AM2213" s="72" t="s">
        <v>238</v>
      </c>
      <c r="AN2213" s="72" t="b">
        <v>0</v>
      </c>
      <c r="AO2213" s="78" t="s">
        <v>16400</v>
      </c>
      <c r="AP2213" s="72" t="s">
        <v>179</v>
      </c>
      <c r="AQ2213" s="72">
        <v>0</v>
      </c>
      <c r="AR2213" s="72">
        <v>0</v>
      </c>
      <c r="AS2213" s="72"/>
      <c r="AT2213" s="72"/>
      <c r="AU2213" s="72"/>
      <c r="AV2213" s="72"/>
      <c r="AW2213" s="72"/>
      <c r="AX2213" s="72"/>
      <c r="AY2213" s="72"/>
      <c r="AZ2213" s="72"/>
    </row>
    <row r="2214" spans="1:52" x14ac:dyDescent="0.35">
      <c r="A2214" s="70" t="s">
        <v>2124</v>
      </c>
      <c r="B2214" s="70" t="s">
        <v>2713</v>
      </c>
      <c r="C2214" s="83"/>
      <c r="D2214" s="84"/>
      <c r="E2214" s="85"/>
      <c r="F2214" s="86"/>
      <c r="G2214" s="83"/>
      <c r="H2214" s="81"/>
      <c r="I2214" s="87"/>
      <c r="J2214" s="87"/>
      <c r="K2214" s="36"/>
      <c r="L2214" s="90"/>
      <c r="M2214" s="90"/>
      <c r="N2214" s="89"/>
      <c r="O2214" s="72" t="s">
        <v>217</v>
      </c>
      <c r="P2214" s="74">
        <v>42826.946967592594</v>
      </c>
      <c r="Q2214" s="72" t="s">
        <v>4269</v>
      </c>
      <c r="R2214" s="76" t="s">
        <v>6994</v>
      </c>
      <c r="S2214" s="72" t="s">
        <v>8435</v>
      </c>
      <c r="T2214" s="72"/>
      <c r="U2214" s="72"/>
      <c r="V2214" s="76" t="s">
        <v>10273</v>
      </c>
      <c r="W2214" s="74">
        <v>42826.946967592594</v>
      </c>
      <c r="X2214" s="76" t="s">
        <v>12445</v>
      </c>
      <c r="Y2214" s="72"/>
      <c r="Z2214" s="72"/>
      <c r="AA2214" s="78" t="s">
        <v>16402</v>
      </c>
      <c r="AB2214" s="72"/>
      <c r="AC2214" s="72" t="b">
        <v>0</v>
      </c>
      <c r="AD2214" s="72">
        <v>0</v>
      </c>
      <c r="AE2214" s="78" t="s">
        <v>230</v>
      </c>
      <c r="AF2214" s="72" t="b">
        <v>0</v>
      </c>
      <c r="AG2214" s="72" t="s">
        <v>231</v>
      </c>
      <c r="AH2214" s="72"/>
      <c r="AI2214" s="78" t="s">
        <v>230</v>
      </c>
      <c r="AJ2214" s="72" t="b">
        <v>0</v>
      </c>
      <c r="AK2214" s="72">
        <v>2</v>
      </c>
      <c r="AL2214" s="78" t="s">
        <v>18329</v>
      </c>
      <c r="AM2214" s="72" t="s">
        <v>242</v>
      </c>
      <c r="AN2214" s="72" t="b">
        <v>0</v>
      </c>
      <c r="AO2214" s="78" t="s">
        <v>18329</v>
      </c>
      <c r="AP2214" s="72" t="s">
        <v>179</v>
      </c>
      <c r="AQ2214" s="72">
        <v>0</v>
      </c>
      <c r="AR2214" s="72">
        <v>0</v>
      </c>
      <c r="AS2214" s="72"/>
      <c r="AT2214" s="72"/>
      <c r="AU2214" s="72"/>
      <c r="AV2214" s="72"/>
      <c r="AW2214" s="72"/>
      <c r="AX2214" s="72"/>
      <c r="AY2214" s="72"/>
      <c r="AZ2214" s="72"/>
    </row>
    <row r="2215" spans="1:52" x14ac:dyDescent="0.35">
      <c r="A2215" s="70" t="s">
        <v>2125</v>
      </c>
      <c r="B2215" s="70" t="s">
        <v>2713</v>
      </c>
      <c r="C2215" s="83"/>
      <c r="D2215" s="84"/>
      <c r="E2215" s="85"/>
      <c r="F2215" s="86"/>
      <c r="G2215" s="83"/>
      <c r="H2215" s="81"/>
      <c r="I2215" s="87"/>
      <c r="J2215" s="87"/>
      <c r="K2215" s="36"/>
      <c r="L2215" s="90"/>
      <c r="M2215" s="90"/>
      <c r="N2215" s="89"/>
      <c r="O2215" s="72" t="s">
        <v>217</v>
      </c>
      <c r="P2215" s="74">
        <v>42826.948321759257</v>
      </c>
      <c r="Q2215" s="72" t="s">
        <v>4269</v>
      </c>
      <c r="R2215" s="76" t="s">
        <v>6994</v>
      </c>
      <c r="S2215" s="72" t="s">
        <v>8435</v>
      </c>
      <c r="T2215" s="72"/>
      <c r="U2215" s="72"/>
      <c r="V2215" s="76" t="s">
        <v>10274</v>
      </c>
      <c r="W2215" s="74">
        <v>42826.948321759257</v>
      </c>
      <c r="X2215" s="76" t="s">
        <v>12446</v>
      </c>
      <c r="Y2215" s="72"/>
      <c r="Z2215" s="72"/>
      <c r="AA2215" s="78" t="s">
        <v>16403</v>
      </c>
      <c r="AB2215" s="72"/>
      <c r="AC2215" s="72" t="b">
        <v>0</v>
      </c>
      <c r="AD2215" s="72">
        <v>0</v>
      </c>
      <c r="AE2215" s="78" t="s">
        <v>230</v>
      </c>
      <c r="AF2215" s="72" t="b">
        <v>0</v>
      </c>
      <c r="AG2215" s="72" t="s">
        <v>231</v>
      </c>
      <c r="AH2215" s="72"/>
      <c r="AI2215" s="78" t="s">
        <v>230</v>
      </c>
      <c r="AJ2215" s="72" t="b">
        <v>0</v>
      </c>
      <c r="AK2215" s="72">
        <v>2</v>
      </c>
      <c r="AL2215" s="78" t="s">
        <v>18329</v>
      </c>
      <c r="AM2215" s="72" t="s">
        <v>242</v>
      </c>
      <c r="AN2215" s="72" t="b">
        <v>0</v>
      </c>
      <c r="AO2215" s="78" t="s">
        <v>18329</v>
      </c>
      <c r="AP2215" s="72" t="s">
        <v>179</v>
      </c>
      <c r="AQ2215" s="72">
        <v>0</v>
      </c>
      <c r="AR2215" s="72">
        <v>0</v>
      </c>
      <c r="AS2215" s="72"/>
      <c r="AT2215" s="72"/>
      <c r="AU2215" s="72"/>
      <c r="AV2215" s="72"/>
      <c r="AW2215" s="72"/>
      <c r="AX2215" s="72"/>
      <c r="AY2215" s="72"/>
      <c r="AZ2215" s="72"/>
    </row>
    <row r="2216" spans="1:52" x14ac:dyDescent="0.35">
      <c r="A2216" s="70" t="s">
        <v>2126</v>
      </c>
      <c r="B2216" s="70" t="s">
        <v>2889</v>
      </c>
      <c r="C2216" s="83"/>
      <c r="D2216" s="84"/>
      <c r="E2216" s="85"/>
      <c r="F2216" s="86"/>
      <c r="G2216" s="83"/>
      <c r="H2216" s="81"/>
      <c r="I2216" s="87"/>
      <c r="J2216" s="87"/>
      <c r="K2216" s="36"/>
      <c r="L2216" s="90"/>
      <c r="M2216" s="90"/>
      <c r="N2216" s="89"/>
      <c r="O2216" s="72" t="s">
        <v>217</v>
      </c>
      <c r="P2216" s="74">
        <v>42824.688831018517</v>
      </c>
      <c r="Q2216" s="72" t="s">
        <v>4270</v>
      </c>
      <c r="R2216" s="76" t="s">
        <v>6995</v>
      </c>
      <c r="S2216" s="72" t="s">
        <v>226</v>
      </c>
      <c r="T2216" s="72"/>
      <c r="U2216" s="72"/>
      <c r="V2216" s="76" t="s">
        <v>10275</v>
      </c>
      <c r="W2216" s="74">
        <v>42824.688831018517</v>
      </c>
      <c r="X2216" s="76" t="s">
        <v>12447</v>
      </c>
      <c r="Y2216" s="72"/>
      <c r="Z2216" s="72"/>
      <c r="AA2216" s="78" t="s">
        <v>16404</v>
      </c>
      <c r="AB2216" s="72"/>
      <c r="AC2216" s="72" t="b">
        <v>0</v>
      </c>
      <c r="AD2216" s="72">
        <v>0</v>
      </c>
      <c r="AE2216" s="78" t="s">
        <v>230</v>
      </c>
      <c r="AF2216" s="72" t="b">
        <v>0</v>
      </c>
      <c r="AG2216" s="72" t="s">
        <v>235</v>
      </c>
      <c r="AH2216" s="72"/>
      <c r="AI2216" s="78" t="s">
        <v>230</v>
      </c>
      <c r="AJ2216" s="72" t="b">
        <v>0</v>
      </c>
      <c r="AK2216" s="72">
        <v>0</v>
      </c>
      <c r="AL2216" s="78" t="s">
        <v>230</v>
      </c>
      <c r="AM2216" s="72" t="s">
        <v>238</v>
      </c>
      <c r="AN2216" s="72" t="b">
        <v>0</v>
      </c>
      <c r="AO2216" s="78" t="s">
        <v>16404</v>
      </c>
      <c r="AP2216" s="72" t="s">
        <v>179</v>
      </c>
      <c r="AQ2216" s="72">
        <v>0</v>
      </c>
      <c r="AR2216" s="72">
        <v>0</v>
      </c>
      <c r="AS2216" s="72"/>
      <c r="AT2216" s="72"/>
      <c r="AU2216" s="72"/>
      <c r="AV2216" s="72"/>
      <c r="AW2216" s="72"/>
      <c r="AX2216" s="72"/>
      <c r="AY2216" s="72"/>
      <c r="AZ2216" s="72"/>
    </row>
    <row r="2217" spans="1:52" x14ac:dyDescent="0.35">
      <c r="A2217" s="70" t="s">
        <v>2126</v>
      </c>
      <c r="B2217" s="70" t="s">
        <v>216</v>
      </c>
      <c r="C2217" s="83"/>
      <c r="D2217" s="84"/>
      <c r="E2217" s="85"/>
      <c r="F2217" s="86"/>
      <c r="G2217" s="83"/>
      <c r="H2217" s="81"/>
      <c r="I2217" s="87"/>
      <c r="J2217" s="87"/>
      <c r="K2217" s="36"/>
      <c r="L2217" s="90"/>
      <c r="M2217" s="90"/>
      <c r="N2217" s="89"/>
      <c r="O2217" s="72" t="s">
        <v>217</v>
      </c>
      <c r="P2217" s="74">
        <v>42824.688831018517</v>
      </c>
      <c r="Q2217" s="72" t="s">
        <v>4270</v>
      </c>
      <c r="R2217" s="76" t="s">
        <v>6995</v>
      </c>
      <c r="S2217" s="72" t="s">
        <v>226</v>
      </c>
      <c r="T2217" s="72"/>
      <c r="U2217" s="72"/>
      <c r="V2217" s="76" t="s">
        <v>10275</v>
      </c>
      <c r="W2217" s="74">
        <v>42824.688831018517</v>
      </c>
      <c r="X2217" s="76" t="s">
        <v>12447</v>
      </c>
      <c r="Y2217" s="72"/>
      <c r="Z2217" s="72"/>
      <c r="AA2217" s="78" t="s">
        <v>16404</v>
      </c>
      <c r="AB2217" s="72"/>
      <c r="AC2217" s="72" t="b">
        <v>0</v>
      </c>
      <c r="AD2217" s="72">
        <v>0</v>
      </c>
      <c r="AE2217" s="78" t="s">
        <v>230</v>
      </c>
      <c r="AF2217" s="72" t="b">
        <v>0</v>
      </c>
      <c r="AG2217" s="72" t="s">
        <v>235</v>
      </c>
      <c r="AH2217" s="72"/>
      <c r="AI2217" s="78" t="s">
        <v>230</v>
      </c>
      <c r="AJ2217" s="72" t="b">
        <v>0</v>
      </c>
      <c r="AK2217" s="72">
        <v>0</v>
      </c>
      <c r="AL2217" s="78" t="s">
        <v>230</v>
      </c>
      <c r="AM2217" s="72" t="s">
        <v>238</v>
      </c>
      <c r="AN2217" s="72" t="b">
        <v>0</v>
      </c>
      <c r="AO2217" s="78" t="s">
        <v>16404</v>
      </c>
      <c r="AP2217" s="72" t="s">
        <v>179</v>
      </c>
      <c r="AQ2217" s="72">
        <v>0</v>
      </c>
      <c r="AR2217" s="72">
        <v>0</v>
      </c>
      <c r="AS2217" s="72"/>
      <c r="AT2217" s="72"/>
      <c r="AU2217" s="72"/>
      <c r="AV2217" s="72"/>
      <c r="AW2217" s="72"/>
      <c r="AX2217" s="72"/>
      <c r="AY2217" s="72"/>
      <c r="AZ2217" s="72"/>
    </row>
    <row r="2218" spans="1:52" x14ac:dyDescent="0.35">
      <c r="A2218" s="70" t="s">
        <v>2126</v>
      </c>
      <c r="B2218" s="70" t="s">
        <v>2890</v>
      </c>
      <c r="C2218" s="83"/>
      <c r="D2218" s="84"/>
      <c r="E2218" s="85"/>
      <c r="F2218" s="86"/>
      <c r="G2218" s="83"/>
      <c r="H2218" s="81"/>
      <c r="I2218" s="87"/>
      <c r="J2218" s="87"/>
      <c r="K2218" s="36"/>
      <c r="L2218" s="90"/>
      <c r="M2218" s="90"/>
      <c r="N2218" s="89"/>
      <c r="O2218" s="72" t="s">
        <v>217</v>
      </c>
      <c r="P2218" s="74">
        <v>42826.96466435185</v>
      </c>
      <c r="Q2218" s="72" t="s">
        <v>4271</v>
      </c>
      <c r="R2218" s="72"/>
      <c r="S2218" s="72"/>
      <c r="T2218" s="72"/>
      <c r="U2218" s="72"/>
      <c r="V2218" s="76" t="s">
        <v>10275</v>
      </c>
      <c r="W2218" s="74">
        <v>42826.96466435185</v>
      </c>
      <c r="X2218" s="76" t="s">
        <v>12448</v>
      </c>
      <c r="Y2218" s="72"/>
      <c r="Z2218" s="72"/>
      <c r="AA2218" s="78" t="s">
        <v>16405</v>
      </c>
      <c r="AB2218" s="72"/>
      <c r="AC2218" s="72" t="b">
        <v>0</v>
      </c>
      <c r="AD2218" s="72">
        <v>0</v>
      </c>
      <c r="AE2218" s="78" t="s">
        <v>230</v>
      </c>
      <c r="AF2218" s="72" t="b">
        <v>0</v>
      </c>
      <c r="AG2218" s="72" t="s">
        <v>231</v>
      </c>
      <c r="AH2218" s="72"/>
      <c r="AI2218" s="78" t="s">
        <v>230</v>
      </c>
      <c r="AJ2218" s="72" t="b">
        <v>0</v>
      </c>
      <c r="AK2218" s="72">
        <v>0</v>
      </c>
      <c r="AL2218" s="78" t="s">
        <v>230</v>
      </c>
      <c r="AM2218" s="72" t="s">
        <v>238</v>
      </c>
      <c r="AN2218" s="72" t="b">
        <v>0</v>
      </c>
      <c r="AO2218" s="78" t="s">
        <v>16405</v>
      </c>
      <c r="AP2218" s="72" t="s">
        <v>179</v>
      </c>
      <c r="AQ2218" s="72">
        <v>0</v>
      </c>
      <c r="AR2218" s="72">
        <v>0</v>
      </c>
      <c r="AS2218" s="72"/>
      <c r="AT2218" s="72"/>
      <c r="AU2218" s="72"/>
      <c r="AV2218" s="72"/>
      <c r="AW2218" s="72"/>
      <c r="AX2218" s="72"/>
      <c r="AY2218" s="72"/>
      <c r="AZ2218" s="72"/>
    </row>
    <row r="2219" spans="1:52" x14ac:dyDescent="0.35">
      <c r="A2219" s="70" t="s">
        <v>2126</v>
      </c>
      <c r="B2219" s="70" t="s">
        <v>216</v>
      </c>
      <c r="C2219" s="83"/>
      <c r="D2219" s="84"/>
      <c r="E2219" s="85"/>
      <c r="F2219" s="86"/>
      <c r="G2219" s="83"/>
      <c r="H2219" s="81"/>
      <c r="I2219" s="87"/>
      <c r="J2219" s="87"/>
      <c r="K2219" s="36"/>
      <c r="L2219" s="90"/>
      <c r="M2219" s="90"/>
      <c r="N2219" s="89"/>
      <c r="O2219" s="72" t="s">
        <v>217</v>
      </c>
      <c r="P2219" s="74">
        <v>42826.96466435185</v>
      </c>
      <c r="Q2219" s="72" t="s">
        <v>4271</v>
      </c>
      <c r="R2219" s="72"/>
      <c r="S2219" s="72"/>
      <c r="T2219" s="72"/>
      <c r="U2219" s="72"/>
      <c r="V2219" s="76" t="s">
        <v>10275</v>
      </c>
      <c r="W2219" s="74">
        <v>42826.96466435185</v>
      </c>
      <c r="X2219" s="76" t="s">
        <v>12448</v>
      </c>
      <c r="Y2219" s="72"/>
      <c r="Z2219" s="72"/>
      <c r="AA2219" s="78" t="s">
        <v>16405</v>
      </c>
      <c r="AB2219" s="72"/>
      <c r="AC2219" s="72" t="b">
        <v>0</v>
      </c>
      <c r="AD2219" s="72">
        <v>0</v>
      </c>
      <c r="AE2219" s="78" t="s">
        <v>230</v>
      </c>
      <c r="AF2219" s="72" t="b">
        <v>0</v>
      </c>
      <c r="AG2219" s="72" t="s">
        <v>231</v>
      </c>
      <c r="AH2219" s="72"/>
      <c r="AI2219" s="78" t="s">
        <v>230</v>
      </c>
      <c r="AJ2219" s="72" t="b">
        <v>0</v>
      </c>
      <c r="AK2219" s="72">
        <v>0</v>
      </c>
      <c r="AL2219" s="78" t="s">
        <v>230</v>
      </c>
      <c r="AM2219" s="72" t="s">
        <v>238</v>
      </c>
      <c r="AN2219" s="72" t="b">
        <v>0</v>
      </c>
      <c r="AO2219" s="78" t="s">
        <v>16405</v>
      </c>
      <c r="AP2219" s="72" t="s">
        <v>179</v>
      </c>
      <c r="AQ2219" s="72">
        <v>0</v>
      </c>
      <c r="AR2219" s="72">
        <v>0</v>
      </c>
      <c r="AS2219" s="72"/>
      <c r="AT2219" s="72"/>
      <c r="AU2219" s="72"/>
      <c r="AV2219" s="72"/>
      <c r="AW2219" s="72"/>
      <c r="AX2219" s="72"/>
      <c r="AY2219" s="72"/>
      <c r="AZ2219" s="72"/>
    </row>
    <row r="2220" spans="1:52" x14ac:dyDescent="0.35">
      <c r="A2220" s="70" t="s">
        <v>2127</v>
      </c>
      <c r="B2220" s="70" t="s">
        <v>2246</v>
      </c>
      <c r="C2220" s="83"/>
      <c r="D2220" s="84"/>
      <c r="E2220" s="85"/>
      <c r="F2220" s="86"/>
      <c r="G2220" s="83"/>
      <c r="H2220" s="81"/>
      <c r="I2220" s="87"/>
      <c r="J2220" s="87"/>
      <c r="K2220" s="36"/>
      <c r="L2220" s="90"/>
      <c r="M2220" s="90"/>
      <c r="N2220" s="89"/>
      <c r="O2220" s="72" t="s">
        <v>217</v>
      </c>
      <c r="P2220" s="74">
        <v>42826.968807870369</v>
      </c>
      <c r="Q2220" s="72" t="s">
        <v>3839</v>
      </c>
      <c r="R2220" s="72"/>
      <c r="S2220" s="72"/>
      <c r="T2220" s="72"/>
      <c r="U2220" s="72"/>
      <c r="V2220" s="76" t="s">
        <v>10276</v>
      </c>
      <c r="W2220" s="74">
        <v>42826.968807870369</v>
      </c>
      <c r="X2220" s="76" t="s">
        <v>12449</v>
      </c>
      <c r="Y2220" s="72"/>
      <c r="Z2220" s="72"/>
      <c r="AA2220" s="78" t="s">
        <v>16406</v>
      </c>
      <c r="AB2220" s="72"/>
      <c r="AC2220" s="72" t="b">
        <v>0</v>
      </c>
      <c r="AD2220" s="72">
        <v>0</v>
      </c>
      <c r="AE2220" s="78" t="s">
        <v>230</v>
      </c>
      <c r="AF2220" s="72" t="b">
        <v>0</v>
      </c>
      <c r="AG2220" s="72" t="s">
        <v>235</v>
      </c>
      <c r="AH2220" s="72"/>
      <c r="AI2220" s="78" t="s">
        <v>230</v>
      </c>
      <c r="AJ2220" s="72" t="b">
        <v>0</v>
      </c>
      <c r="AK2220" s="72">
        <v>1595</v>
      </c>
      <c r="AL2220" s="78" t="s">
        <v>16623</v>
      </c>
      <c r="AM2220" s="72" t="s">
        <v>246</v>
      </c>
      <c r="AN2220" s="72" t="b">
        <v>0</v>
      </c>
      <c r="AO2220" s="78" t="s">
        <v>16623</v>
      </c>
      <c r="AP2220" s="72" t="s">
        <v>179</v>
      </c>
      <c r="AQ2220" s="72">
        <v>0</v>
      </c>
      <c r="AR2220" s="72">
        <v>0</v>
      </c>
      <c r="AS2220" s="72"/>
      <c r="AT2220" s="72"/>
      <c r="AU2220" s="72"/>
      <c r="AV2220" s="72"/>
      <c r="AW2220" s="72"/>
      <c r="AX2220" s="72"/>
      <c r="AY2220" s="72"/>
      <c r="AZ2220" s="72"/>
    </row>
    <row r="2221" spans="1:52" x14ac:dyDescent="0.35">
      <c r="A2221" s="70" t="s">
        <v>2128</v>
      </c>
      <c r="B2221" s="70" t="s">
        <v>216</v>
      </c>
      <c r="C2221" s="83"/>
      <c r="D2221" s="84"/>
      <c r="E2221" s="85"/>
      <c r="F2221" s="86"/>
      <c r="G2221" s="83"/>
      <c r="H2221" s="81"/>
      <c r="I2221" s="87"/>
      <c r="J2221" s="87"/>
      <c r="K2221" s="36"/>
      <c r="L2221" s="90"/>
      <c r="M2221" s="90"/>
      <c r="N2221" s="89"/>
      <c r="O2221" s="72" t="s">
        <v>217</v>
      </c>
      <c r="P2221" s="74">
        <v>42826.969421296293</v>
      </c>
      <c r="Q2221" s="72" t="s">
        <v>4272</v>
      </c>
      <c r="R2221" s="76" t="s">
        <v>6507</v>
      </c>
      <c r="S2221" s="72" t="s">
        <v>226</v>
      </c>
      <c r="T2221" s="72"/>
      <c r="U2221" s="72"/>
      <c r="V2221" s="76" t="s">
        <v>10277</v>
      </c>
      <c r="W2221" s="74">
        <v>42826.969421296293</v>
      </c>
      <c r="X2221" s="76" t="s">
        <v>12450</v>
      </c>
      <c r="Y2221" s="72"/>
      <c r="Z2221" s="72"/>
      <c r="AA2221" s="78" t="s">
        <v>16407</v>
      </c>
      <c r="AB2221" s="72"/>
      <c r="AC2221" s="72" t="b">
        <v>0</v>
      </c>
      <c r="AD2221" s="72">
        <v>0</v>
      </c>
      <c r="AE2221" s="78" t="s">
        <v>230</v>
      </c>
      <c r="AF2221" s="72" t="b">
        <v>0</v>
      </c>
      <c r="AG2221" s="72" t="s">
        <v>235</v>
      </c>
      <c r="AH2221" s="72"/>
      <c r="AI2221" s="78" t="s">
        <v>230</v>
      </c>
      <c r="AJ2221" s="72" t="b">
        <v>0</v>
      </c>
      <c r="AK2221" s="72">
        <v>0</v>
      </c>
      <c r="AL2221" s="78" t="s">
        <v>230</v>
      </c>
      <c r="AM2221" s="72" t="s">
        <v>238</v>
      </c>
      <c r="AN2221" s="72" t="b">
        <v>0</v>
      </c>
      <c r="AO2221" s="78" t="s">
        <v>16407</v>
      </c>
      <c r="AP2221" s="72" t="s">
        <v>179</v>
      </c>
      <c r="AQ2221" s="72">
        <v>0</v>
      </c>
      <c r="AR2221" s="72">
        <v>0</v>
      </c>
      <c r="AS2221" s="72"/>
      <c r="AT2221" s="72"/>
      <c r="AU2221" s="72"/>
      <c r="AV2221" s="72"/>
      <c r="AW2221" s="72"/>
      <c r="AX2221" s="72"/>
      <c r="AY2221" s="72"/>
      <c r="AZ2221" s="72"/>
    </row>
    <row r="2222" spans="1:52" x14ac:dyDescent="0.35">
      <c r="A2222" s="70" t="s">
        <v>2129</v>
      </c>
      <c r="B2222" s="70" t="s">
        <v>2222</v>
      </c>
      <c r="C2222" s="83"/>
      <c r="D2222" s="84"/>
      <c r="E2222" s="85"/>
      <c r="F2222" s="86"/>
      <c r="G2222" s="83"/>
      <c r="H2222" s="81"/>
      <c r="I2222" s="87"/>
      <c r="J2222" s="87"/>
      <c r="K2222" s="36"/>
      <c r="L2222" s="90"/>
      <c r="M2222" s="90"/>
      <c r="N2222" s="89"/>
      <c r="O2222" s="72" t="s">
        <v>217</v>
      </c>
      <c r="P2222" s="74">
        <v>42826.978518518517</v>
      </c>
      <c r="Q2222" s="72" t="s">
        <v>4273</v>
      </c>
      <c r="R2222" s="76" t="s">
        <v>6948</v>
      </c>
      <c r="S2222" s="72" t="s">
        <v>226</v>
      </c>
      <c r="T2222" s="72"/>
      <c r="U2222" s="72"/>
      <c r="V2222" s="76" t="s">
        <v>10278</v>
      </c>
      <c r="W2222" s="74">
        <v>42826.978518518517</v>
      </c>
      <c r="X2222" s="76" t="s">
        <v>12451</v>
      </c>
      <c r="Y2222" s="72"/>
      <c r="Z2222" s="72"/>
      <c r="AA2222" s="78" t="s">
        <v>16408</v>
      </c>
      <c r="AB2222" s="72"/>
      <c r="AC2222" s="72" t="b">
        <v>0</v>
      </c>
      <c r="AD2222" s="72">
        <v>0</v>
      </c>
      <c r="AE2222" s="78" t="s">
        <v>230</v>
      </c>
      <c r="AF2222" s="72" t="b">
        <v>0</v>
      </c>
      <c r="AG2222" s="72" t="s">
        <v>235</v>
      </c>
      <c r="AH2222" s="72"/>
      <c r="AI2222" s="78" t="s">
        <v>230</v>
      </c>
      <c r="AJ2222" s="72" t="b">
        <v>0</v>
      </c>
      <c r="AK2222" s="72">
        <v>0</v>
      </c>
      <c r="AL2222" s="78" t="s">
        <v>230</v>
      </c>
      <c r="AM2222" s="72" t="s">
        <v>238</v>
      </c>
      <c r="AN2222" s="72" t="b">
        <v>0</v>
      </c>
      <c r="AO2222" s="78" t="s">
        <v>16408</v>
      </c>
      <c r="AP2222" s="72" t="s">
        <v>179</v>
      </c>
      <c r="AQ2222" s="72">
        <v>0</v>
      </c>
      <c r="AR2222" s="72">
        <v>0</v>
      </c>
      <c r="AS2222" s="72"/>
      <c r="AT2222" s="72"/>
      <c r="AU2222" s="72"/>
      <c r="AV2222" s="72"/>
      <c r="AW2222" s="72"/>
      <c r="AX2222" s="72"/>
      <c r="AY2222" s="72"/>
      <c r="AZ2222" s="72"/>
    </row>
    <row r="2223" spans="1:52" x14ac:dyDescent="0.35">
      <c r="A2223" s="70" t="s">
        <v>2129</v>
      </c>
      <c r="B2223" s="70" t="s">
        <v>216</v>
      </c>
      <c r="C2223" s="83"/>
      <c r="D2223" s="84"/>
      <c r="E2223" s="85"/>
      <c r="F2223" s="86"/>
      <c r="G2223" s="83"/>
      <c r="H2223" s="81"/>
      <c r="I2223" s="87"/>
      <c r="J2223" s="87"/>
      <c r="K2223" s="36"/>
      <c r="L2223" s="90"/>
      <c r="M2223" s="90"/>
      <c r="N2223" s="89"/>
      <c r="O2223" s="72" t="s">
        <v>217</v>
      </c>
      <c r="P2223" s="74">
        <v>42826.978518518517</v>
      </c>
      <c r="Q2223" s="72" t="s">
        <v>4273</v>
      </c>
      <c r="R2223" s="76" t="s">
        <v>6948</v>
      </c>
      <c r="S2223" s="72" t="s">
        <v>226</v>
      </c>
      <c r="T2223" s="72"/>
      <c r="U2223" s="72"/>
      <c r="V2223" s="76" t="s">
        <v>10278</v>
      </c>
      <c r="W2223" s="74">
        <v>42826.978518518517</v>
      </c>
      <c r="X2223" s="76" t="s">
        <v>12451</v>
      </c>
      <c r="Y2223" s="72"/>
      <c r="Z2223" s="72"/>
      <c r="AA2223" s="78" t="s">
        <v>16408</v>
      </c>
      <c r="AB2223" s="72"/>
      <c r="AC2223" s="72" t="b">
        <v>0</v>
      </c>
      <c r="AD2223" s="72">
        <v>0</v>
      </c>
      <c r="AE2223" s="78" t="s">
        <v>230</v>
      </c>
      <c r="AF2223" s="72" t="b">
        <v>0</v>
      </c>
      <c r="AG2223" s="72" t="s">
        <v>235</v>
      </c>
      <c r="AH2223" s="72"/>
      <c r="AI2223" s="78" t="s">
        <v>230</v>
      </c>
      <c r="AJ2223" s="72" t="b">
        <v>0</v>
      </c>
      <c r="AK2223" s="72">
        <v>0</v>
      </c>
      <c r="AL2223" s="78" t="s">
        <v>230</v>
      </c>
      <c r="AM2223" s="72" t="s">
        <v>238</v>
      </c>
      <c r="AN2223" s="72" t="b">
        <v>0</v>
      </c>
      <c r="AO2223" s="78" t="s">
        <v>16408</v>
      </c>
      <c r="AP2223" s="72" t="s">
        <v>179</v>
      </c>
      <c r="AQ2223" s="72">
        <v>0</v>
      </c>
      <c r="AR2223" s="72">
        <v>0</v>
      </c>
      <c r="AS2223" s="72"/>
      <c r="AT2223" s="72"/>
      <c r="AU2223" s="72"/>
      <c r="AV2223" s="72"/>
      <c r="AW2223" s="72"/>
      <c r="AX2223" s="72"/>
      <c r="AY2223" s="72"/>
      <c r="AZ2223" s="72"/>
    </row>
    <row r="2224" spans="1:52" x14ac:dyDescent="0.35">
      <c r="A2224" s="70" t="s">
        <v>2130</v>
      </c>
      <c r="B2224" s="70" t="s">
        <v>2222</v>
      </c>
      <c r="C2224" s="83"/>
      <c r="D2224" s="84"/>
      <c r="E2224" s="85"/>
      <c r="F2224" s="86"/>
      <c r="G2224" s="83"/>
      <c r="H2224" s="81"/>
      <c r="I2224" s="87"/>
      <c r="J2224" s="87"/>
      <c r="K2224" s="36"/>
      <c r="L2224" s="90"/>
      <c r="M2224" s="90"/>
      <c r="N2224" s="89"/>
      <c r="O2224" s="72" t="s">
        <v>217</v>
      </c>
      <c r="P2224" s="74">
        <v>42826.979259259257</v>
      </c>
      <c r="Q2224" s="72" t="s">
        <v>4274</v>
      </c>
      <c r="R2224" s="76" t="s">
        <v>6948</v>
      </c>
      <c r="S2224" s="72" t="s">
        <v>226</v>
      </c>
      <c r="T2224" s="72"/>
      <c r="U2224" s="72"/>
      <c r="V2224" s="76" t="s">
        <v>312</v>
      </c>
      <c r="W2224" s="74">
        <v>42826.979259259257</v>
      </c>
      <c r="X2224" s="76" t="s">
        <v>12452</v>
      </c>
      <c r="Y2224" s="72"/>
      <c r="Z2224" s="72"/>
      <c r="AA2224" s="78" t="s">
        <v>16409</v>
      </c>
      <c r="AB2224" s="72"/>
      <c r="AC2224" s="72" t="b">
        <v>0</v>
      </c>
      <c r="AD2224" s="72">
        <v>0</v>
      </c>
      <c r="AE2224" s="78" t="s">
        <v>230</v>
      </c>
      <c r="AF2224" s="72" t="b">
        <v>0</v>
      </c>
      <c r="AG2224" s="72" t="s">
        <v>235</v>
      </c>
      <c r="AH2224" s="72"/>
      <c r="AI2224" s="78" t="s">
        <v>230</v>
      </c>
      <c r="AJ2224" s="72" t="b">
        <v>0</v>
      </c>
      <c r="AK2224" s="72">
        <v>0</v>
      </c>
      <c r="AL2224" s="78" t="s">
        <v>230</v>
      </c>
      <c r="AM2224" s="72" t="s">
        <v>238</v>
      </c>
      <c r="AN2224" s="72" t="b">
        <v>0</v>
      </c>
      <c r="AO2224" s="78" t="s">
        <v>16409</v>
      </c>
      <c r="AP2224" s="72" t="s">
        <v>179</v>
      </c>
      <c r="AQ2224" s="72">
        <v>0</v>
      </c>
      <c r="AR2224" s="72">
        <v>0</v>
      </c>
      <c r="AS2224" s="72"/>
      <c r="AT2224" s="72"/>
      <c r="AU2224" s="72"/>
      <c r="AV2224" s="72"/>
      <c r="AW2224" s="72"/>
      <c r="AX2224" s="72"/>
      <c r="AY2224" s="72"/>
      <c r="AZ2224" s="72"/>
    </row>
    <row r="2225" spans="1:52" x14ac:dyDescent="0.35">
      <c r="A2225" s="70" t="s">
        <v>2130</v>
      </c>
      <c r="B2225" s="70" t="s">
        <v>216</v>
      </c>
      <c r="C2225" s="83"/>
      <c r="D2225" s="84"/>
      <c r="E2225" s="85"/>
      <c r="F2225" s="86"/>
      <c r="G2225" s="83"/>
      <c r="H2225" s="81"/>
      <c r="I2225" s="87"/>
      <c r="J2225" s="87"/>
      <c r="K2225" s="36"/>
      <c r="L2225" s="90"/>
      <c r="M2225" s="90"/>
      <c r="N2225" s="89"/>
      <c r="O2225" s="72" t="s">
        <v>217</v>
      </c>
      <c r="P2225" s="74">
        <v>42826.979259259257</v>
      </c>
      <c r="Q2225" s="72" t="s">
        <v>4274</v>
      </c>
      <c r="R2225" s="76" t="s">
        <v>6948</v>
      </c>
      <c r="S2225" s="72" t="s">
        <v>226</v>
      </c>
      <c r="T2225" s="72"/>
      <c r="U2225" s="72"/>
      <c r="V2225" s="76" t="s">
        <v>312</v>
      </c>
      <c r="W2225" s="74">
        <v>42826.979259259257</v>
      </c>
      <c r="X2225" s="76" t="s">
        <v>12452</v>
      </c>
      <c r="Y2225" s="72"/>
      <c r="Z2225" s="72"/>
      <c r="AA2225" s="78" t="s">
        <v>16409</v>
      </c>
      <c r="AB2225" s="72"/>
      <c r="AC2225" s="72" t="b">
        <v>0</v>
      </c>
      <c r="AD2225" s="72">
        <v>0</v>
      </c>
      <c r="AE2225" s="78" t="s">
        <v>230</v>
      </c>
      <c r="AF2225" s="72" t="b">
        <v>0</v>
      </c>
      <c r="AG2225" s="72" t="s">
        <v>235</v>
      </c>
      <c r="AH2225" s="72"/>
      <c r="AI2225" s="78" t="s">
        <v>230</v>
      </c>
      <c r="AJ2225" s="72" t="b">
        <v>0</v>
      </c>
      <c r="AK2225" s="72">
        <v>0</v>
      </c>
      <c r="AL2225" s="78" t="s">
        <v>230</v>
      </c>
      <c r="AM2225" s="72" t="s">
        <v>238</v>
      </c>
      <c r="AN2225" s="72" t="b">
        <v>0</v>
      </c>
      <c r="AO2225" s="78" t="s">
        <v>16409</v>
      </c>
      <c r="AP2225" s="72" t="s">
        <v>179</v>
      </c>
      <c r="AQ2225" s="72">
        <v>0</v>
      </c>
      <c r="AR2225" s="72">
        <v>0</v>
      </c>
      <c r="AS2225" s="72"/>
      <c r="AT2225" s="72"/>
      <c r="AU2225" s="72"/>
      <c r="AV2225" s="72"/>
      <c r="AW2225" s="72"/>
      <c r="AX2225" s="72"/>
      <c r="AY2225" s="72"/>
      <c r="AZ2225" s="72"/>
    </row>
    <row r="2226" spans="1:52" x14ac:dyDescent="0.35">
      <c r="A2226" s="70" t="s">
        <v>2131</v>
      </c>
      <c r="B2226" s="70" t="s">
        <v>216</v>
      </c>
      <c r="C2226" s="83"/>
      <c r="D2226" s="84"/>
      <c r="E2226" s="85"/>
      <c r="F2226" s="86"/>
      <c r="G2226" s="83"/>
      <c r="H2226" s="81"/>
      <c r="I2226" s="87"/>
      <c r="J2226" s="87"/>
      <c r="K2226" s="36"/>
      <c r="L2226" s="90"/>
      <c r="M2226" s="90"/>
      <c r="N2226" s="89"/>
      <c r="O2226" s="72" t="s">
        <v>217</v>
      </c>
      <c r="P2226" s="74">
        <v>42826.979814814818</v>
      </c>
      <c r="Q2226" s="72" t="s">
        <v>4275</v>
      </c>
      <c r="R2226" s="72"/>
      <c r="S2226" s="72"/>
      <c r="T2226" s="72"/>
      <c r="U2226" s="72"/>
      <c r="V2226" s="76" t="s">
        <v>10279</v>
      </c>
      <c r="W2226" s="74">
        <v>42826.979814814818</v>
      </c>
      <c r="X2226" s="76" t="s">
        <v>12453</v>
      </c>
      <c r="Y2226" s="72"/>
      <c r="Z2226" s="72"/>
      <c r="AA2226" s="78" t="s">
        <v>16410</v>
      </c>
      <c r="AB2226" s="72"/>
      <c r="AC2226" s="72" t="b">
        <v>0</v>
      </c>
      <c r="AD2226" s="72">
        <v>0</v>
      </c>
      <c r="AE2226" s="78" t="s">
        <v>230</v>
      </c>
      <c r="AF2226" s="72" t="b">
        <v>0</v>
      </c>
      <c r="AG2226" s="72" t="s">
        <v>355</v>
      </c>
      <c r="AH2226" s="72"/>
      <c r="AI2226" s="78" t="s">
        <v>230</v>
      </c>
      <c r="AJ2226" s="72" t="b">
        <v>0</v>
      </c>
      <c r="AK2226" s="72">
        <v>0</v>
      </c>
      <c r="AL2226" s="78" t="s">
        <v>230</v>
      </c>
      <c r="AM2226" s="72" t="s">
        <v>238</v>
      </c>
      <c r="AN2226" s="72" t="b">
        <v>0</v>
      </c>
      <c r="AO2226" s="78" t="s">
        <v>16410</v>
      </c>
      <c r="AP2226" s="72" t="s">
        <v>179</v>
      </c>
      <c r="AQ2226" s="72">
        <v>0</v>
      </c>
      <c r="AR2226" s="72">
        <v>0</v>
      </c>
      <c r="AS2226" s="72"/>
      <c r="AT2226" s="72"/>
      <c r="AU2226" s="72"/>
      <c r="AV2226" s="72"/>
      <c r="AW2226" s="72"/>
      <c r="AX2226" s="72"/>
      <c r="AY2226" s="72"/>
      <c r="AZ2226" s="72"/>
    </row>
    <row r="2227" spans="1:52" x14ac:dyDescent="0.35">
      <c r="A2227" s="70" t="s">
        <v>2132</v>
      </c>
      <c r="B2227" s="70" t="s">
        <v>2132</v>
      </c>
      <c r="C2227" s="83"/>
      <c r="D2227" s="84"/>
      <c r="E2227" s="85"/>
      <c r="F2227" s="86"/>
      <c r="G2227" s="83"/>
      <c r="H2227" s="81"/>
      <c r="I2227" s="87"/>
      <c r="J2227" s="87"/>
      <c r="K2227" s="36"/>
      <c r="L2227" s="90"/>
      <c r="M2227" s="90"/>
      <c r="N2227" s="89"/>
      <c r="O2227" s="72" t="s">
        <v>179</v>
      </c>
      <c r="P2227" s="74">
        <v>42826.98232638889</v>
      </c>
      <c r="Q2227" s="72" t="s">
        <v>4276</v>
      </c>
      <c r="R2227" s="76" t="s">
        <v>6996</v>
      </c>
      <c r="S2227" s="72" t="s">
        <v>221</v>
      </c>
      <c r="T2227" s="72"/>
      <c r="U2227" s="72"/>
      <c r="V2227" s="76" t="s">
        <v>10280</v>
      </c>
      <c r="W2227" s="74">
        <v>42826.98232638889</v>
      </c>
      <c r="X2227" s="76" t="s">
        <v>12454</v>
      </c>
      <c r="Y2227" s="72"/>
      <c r="Z2227" s="72"/>
      <c r="AA2227" s="78" t="s">
        <v>16411</v>
      </c>
      <c r="AB2227" s="72"/>
      <c r="AC2227" s="72" t="b">
        <v>0</v>
      </c>
      <c r="AD2227" s="72">
        <v>0</v>
      </c>
      <c r="AE2227" s="78" t="s">
        <v>230</v>
      </c>
      <c r="AF2227" s="72" t="b">
        <v>0</v>
      </c>
      <c r="AG2227" s="72" t="s">
        <v>231</v>
      </c>
      <c r="AH2227" s="72"/>
      <c r="AI2227" s="78" t="s">
        <v>230</v>
      </c>
      <c r="AJ2227" s="72" t="b">
        <v>0</v>
      </c>
      <c r="AK2227" s="72">
        <v>0</v>
      </c>
      <c r="AL2227" s="78" t="s">
        <v>230</v>
      </c>
      <c r="AM2227" s="72" t="s">
        <v>241</v>
      </c>
      <c r="AN2227" s="72" t="b">
        <v>0</v>
      </c>
      <c r="AO2227" s="78" t="s">
        <v>16411</v>
      </c>
      <c r="AP2227" s="72" t="s">
        <v>179</v>
      </c>
      <c r="AQ2227" s="72">
        <v>0</v>
      </c>
      <c r="AR2227" s="72">
        <v>0</v>
      </c>
      <c r="AS2227" s="72"/>
      <c r="AT2227" s="72"/>
      <c r="AU2227" s="72"/>
      <c r="AV2227" s="72"/>
      <c r="AW2227" s="72"/>
      <c r="AX2227" s="72"/>
      <c r="AY2227" s="72"/>
      <c r="AZ2227" s="72"/>
    </row>
    <row r="2228" spans="1:52" x14ac:dyDescent="0.35">
      <c r="A2228" s="70" t="s">
        <v>2133</v>
      </c>
      <c r="B2228" s="70" t="s">
        <v>2133</v>
      </c>
      <c r="C2228" s="83"/>
      <c r="D2228" s="84"/>
      <c r="E2228" s="85"/>
      <c r="F2228" s="86"/>
      <c r="G2228" s="83"/>
      <c r="H2228" s="81"/>
      <c r="I2228" s="87"/>
      <c r="J2228" s="87"/>
      <c r="K2228" s="36"/>
      <c r="L2228" s="90"/>
      <c r="M2228" s="90"/>
      <c r="N2228" s="89"/>
      <c r="O2228" s="72" t="s">
        <v>179</v>
      </c>
      <c r="P2228" s="74">
        <v>42826.989166666666</v>
      </c>
      <c r="Q2228" s="72" t="s">
        <v>4277</v>
      </c>
      <c r="R2228" s="76" t="s">
        <v>6997</v>
      </c>
      <c r="S2228" s="72" t="s">
        <v>221</v>
      </c>
      <c r="T2228" s="72" t="s">
        <v>8728</v>
      </c>
      <c r="U2228" s="72"/>
      <c r="V2228" s="76" t="s">
        <v>10281</v>
      </c>
      <c r="W2228" s="74">
        <v>42826.989166666666</v>
      </c>
      <c r="X2228" s="76" t="s">
        <v>12455</v>
      </c>
      <c r="Y2228" s="72"/>
      <c r="Z2228" s="72"/>
      <c r="AA2228" s="78" t="s">
        <v>16412</v>
      </c>
      <c r="AB2228" s="72"/>
      <c r="AC2228" s="72" t="b">
        <v>0</v>
      </c>
      <c r="AD2228" s="72">
        <v>2</v>
      </c>
      <c r="AE2228" s="78" t="s">
        <v>230</v>
      </c>
      <c r="AF2228" s="72" t="b">
        <v>0</v>
      </c>
      <c r="AG2228" s="72" t="s">
        <v>231</v>
      </c>
      <c r="AH2228" s="72"/>
      <c r="AI2228" s="78" t="s">
        <v>230</v>
      </c>
      <c r="AJ2228" s="72" t="b">
        <v>0</v>
      </c>
      <c r="AK2228" s="72">
        <v>0</v>
      </c>
      <c r="AL2228" s="78" t="s">
        <v>230</v>
      </c>
      <c r="AM2228" s="72" t="s">
        <v>237</v>
      </c>
      <c r="AN2228" s="72" t="b">
        <v>0</v>
      </c>
      <c r="AO2228" s="78" t="s">
        <v>16412</v>
      </c>
      <c r="AP2228" s="72" t="s">
        <v>179</v>
      </c>
      <c r="AQ2228" s="72">
        <v>0</v>
      </c>
      <c r="AR2228" s="72">
        <v>0</v>
      </c>
      <c r="AS2228" s="72"/>
      <c r="AT2228" s="72"/>
      <c r="AU2228" s="72"/>
      <c r="AV2228" s="72"/>
      <c r="AW2228" s="72"/>
      <c r="AX2228" s="72"/>
      <c r="AY2228" s="72"/>
      <c r="AZ2228" s="72"/>
    </row>
    <row r="2229" spans="1:52" x14ac:dyDescent="0.35">
      <c r="A2229" s="70" t="s">
        <v>2134</v>
      </c>
      <c r="B2229" s="70" t="s">
        <v>2134</v>
      </c>
      <c r="C2229" s="83"/>
      <c r="D2229" s="84"/>
      <c r="E2229" s="85"/>
      <c r="F2229" s="86"/>
      <c r="G2229" s="83"/>
      <c r="H2229" s="81"/>
      <c r="I2229" s="87"/>
      <c r="J2229" s="87"/>
      <c r="K2229" s="36"/>
      <c r="L2229" s="90"/>
      <c r="M2229" s="90"/>
      <c r="N2229" s="89"/>
      <c r="O2229" s="72" t="s">
        <v>179</v>
      </c>
      <c r="P2229" s="74">
        <v>42826.996851851851</v>
      </c>
      <c r="Q2229" s="72" t="s">
        <v>4278</v>
      </c>
      <c r="R2229" s="72"/>
      <c r="S2229" s="72"/>
      <c r="T2229" s="72"/>
      <c r="U2229" s="72"/>
      <c r="V2229" s="76" t="s">
        <v>10282</v>
      </c>
      <c r="W2229" s="74">
        <v>42826.996851851851</v>
      </c>
      <c r="X2229" s="76" t="s">
        <v>12456</v>
      </c>
      <c r="Y2229" s="72"/>
      <c r="Z2229" s="72"/>
      <c r="AA2229" s="78" t="s">
        <v>16413</v>
      </c>
      <c r="AB2229" s="78" t="s">
        <v>18755</v>
      </c>
      <c r="AC2229" s="72" t="b">
        <v>0</v>
      </c>
      <c r="AD2229" s="72">
        <v>1</v>
      </c>
      <c r="AE2229" s="78" t="s">
        <v>18871</v>
      </c>
      <c r="AF2229" s="72" t="b">
        <v>0</v>
      </c>
      <c r="AG2229" s="72" t="s">
        <v>235</v>
      </c>
      <c r="AH2229" s="72"/>
      <c r="AI2229" s="78" t="s">
        <v>230</v>
      </c>
      <c r="AJ2229" s="72" t="b">
        <v>0</v>
      </c>
      <c r="AK2229" s="72">
        <v>0</v>
      </c>
      <c r="AL2229" s="78" t="s">
        <v>230</v>
      </c>
      <c r="AM2229" s="72" t="s">
        <v>240</v>
      </c>
      <c r="AN2229" s="72" t="b">
        <v>0</v>
      </c>
      <c r="AO2229" s="78" t="s">
        <v>18755</v>
      </c>
      <c r="AP2229" s="72" t="s">
        <v>179</v>
      </c>
      <c r="AQ2229" s="72">
        <v>0</v>
      </c>
      <c r="AR2229" s="72">
        <v>0</v>
      </c>
      <c r="AS2229" s="72"/>
      <c r="AT2229" s="72"/>
      <c r="AU2229" s="72"/>
      <c r="AV2229" s="72"/>
      <c r="AW2229" s="72"/>
      <c r="AX2229" s="72"/>
      <c r="AY2229" s="72"/>
      <c r="AZ2229" s="72"/>
    </row>
    <row r="2230" spans="1:52" x14ac:dyDescent="0.35">
      <c r="A2230" s="70" t="s">
        <v>2135</v>
      </c>
      <c r="B2230" s="70" t="s">
        <v>2891</v>
      </c>
      <c r="C2230" s="83"/>
      <c r="D2230" s="84"/>
      <c r="E2230" s="85"/>
      <c r="F2230" s="86"/>
      <c r="G2230" s="83"/>
      <c r="H2230" s="81"/>
      <c r="I2230" s="87"/>
      <c r="J2230" s="87"/>
      <c r="K2230" s="36"/>
      <c r="L2230" s="90"/>
      <c r="M2230" s="90"/>
      <c r="N2230" s="89"/>
      <c r="O2230" s="72" t="s">
        <v>217</v>
      </c>
      <c r="P2230" s="74">
        <v>42827.002650462964</v>
      </c>
      <c r="Q2230" s="72" t="s">
        <v>4279</v>
      </c>
      <c r="R2230" s="76" t="s">
        <v>6998</v>
      </c>
      <c r="S2230" s="72" t="s">
        <v>8551</v>
      </c>
      <c r="T2230" s="72" t="s">
        <v>8729</v>
      </c>
      <c r="U2230" s="72"/>
      <c r="V2230" s="76" t="s">
        <v>10283</v>
      </c>
      <c r="W2230" s="74">
        <v>42827.002650462964</v>
      </c>
      <c r="X2230" s="76" t="s">
        <v>12457</v>
      </c>
      <c r="Y2230" s="72"/>
      <c r="Z2230" s="72"/>
      <c r="AA2230" s="78" t="s">
        <v>16414</v>
      </c>
      <c r="AB2230" s="72"/>
      <c r="AC2230" s="72" t="b">
        <v>0</v>
      </c>
      <c r="AD2230" s="72">
        <v>1</v>
      </c>
      <c r="AE2230" s="78" t="s">
        <v>230</v>
      </c>
      <c r="AF2230" s="72" t="b">
        <v>0</v>
      </c>
      <c r="AG2230" s="72" t="s">
        <v>231</v>
      </c>
      <c r="AH2230" s="72"/>
      <c r="AI2230" s="78" t="s">
        <v>230</v>
      </c>
      <c r="AJ2230" s="72" t="b">
        <v>0</v>
      </c>
      <c r="AK2230" s="72">
        <v>0</v>
      </c>
      <c r="AL2230" s="78" t="s">
        <v>230</v>
      </c>
      <c r="AM2230" s="72" t="s">
        <v>18983</v>
      </c>
      <c r="AN2230" s="72" t="b">
        <v>0</v>
      </c>
      <c r="AO2230" s="78" t="s">
        <v>16414</v>
      </c>
      <c r="AP2230" s="72" t="s">
        <v>179</v>
      </c>
      <c r="AQ2230" s="72">
        <v>0</v>
      </c>
      <c r="AR2230" s="72">
        <v>0</v>
      </c>
      <c r="AS2230" s="72"/>
      <c r="AT2230" s="72"/>
      <c r="AU2230" s="72"/>
      <c r="AV2230" s="72"/>
      <c r="AW2230" s="72"/>
      <c r="AX2230" s="72"/>
      <c r="AY2230" s="72"/>
      <c r="AZ2230" s="72"/>
    </row>
    <row r="2231" spans="1:52" x14ac:dyDescent="0.35">
      <c r="A2231" s="70" t="s">
        <v>2136</v>
      </c>
      <c r="B2231" s="70" t="s">
        <v>2892</v>
      </c>
      <c r="C2231" s="83"/>
      <c r="D2231" s="84"/>
      <c r="E2231" s="85"/>
      <c r="F2231" s="86"/>
      <c r="G2231" s="83"/>
      <c r="H2231" s="81"/>
      <c r="I2231" s="87"/>
      <c r="J2231" s="87"/>
      <c r="K2231" s="36"/>
      <c r="L2231" s="90"/>
      <c r="M2231" s="90"/>
      <c r="N2231" s="89"/>
      <c r="O2231" s="72" t="s">
        <v>218</v>
      </c>
      <c r="P2231" s="74">
        <v>42827.00681712963</v>
      </c>
      <c r="Q2231" s="72" t="s">
        <v>4280</v>
      </c>
      <c r="R2231" s="72"/>
      <c r="S2231" s="72"/>
      <c r="T2231" s="72"/>
      <c r="U2231" s="72"/>
      <c r="V2231" s="76" t="s">
        <v>10284</v>
      </c>
      <c r="W2231" s="74">
        <v>42827.00681712963</v>
      </c>
      <c r="X2231" s="76" t="s">
        <v>12458</v>
      </c>
      <c r="Y2231" s="72"/>
      <c r="Z2231" s="72"/>
      <c r="AA2231" s="78" t="s">
        <v>16415</v>
      </c>
      <c r="AB2231" s="78" t="s">
        <v>18756</v>
      </c>
      <c r="AC2231" s="72" t="b">
        <v>0</v>
      </c>
      <c r="AD2231" s="72">
        <v>0</v>
      </c>
      <c r="AE2231" s="78" t="s">
        <v>18872</v>
      </c>
      <c r="AF2231" s="72" t="b">
        <v>0</v>
      </c>
      <c r="AG2231" s="72" t="s">
        <v>235</v>
      </c>
      <c r="AH2231" s="72"/>
      <c r="AI2231" s="78" t="s">
        <v>230</v>
      </c>
      <c r="AJ2231" s="72" t="b">
        <v>0</v>
      </c>
      <c r="AK2231" s="72">
        <v>0</v>
      </c>
      <c r="AL2231" s="78" t="s">
        <v>230</v>
      </c>
      <c r="AM2231" s="72" t="s">
        <v>246</v>
      </c>
      <c r="AN2231" s="72" t="b">
        <v>0</v>
      </c>
      <c r="AO2231" s="78" t="s">
        <v>18756</v>
      </c>
      <c r="AP2231" s="72" t="s">
        <v>179</v>
      </c>
      <c r="AQ2231" s="72">
        <v>0</v>
      </c>
      <c r="AR2231" s="72">
        <v>0</v>
      </c>
      <c r="AS2231" s="72"/>
      <c r="AT2231" s="72"/>
      <c r="AU2231" s="72"/>
      <c r="AV2231" s="72"/>
      <c r="AW2231" s="72"/>
      <c r="AX2231" s="72"/>
      <c r="AY2231" s="72"/>
      <c r="AZ2231" s="72"/>
    </row>
    <row r="2232" spans="1:52" x14ac:dyDescent="0.35">
      <c r="A2232" s="70" t="s">
        <v>2137</v>
      </c>
      <c r="B2232" s="70" t="s">
        <v>2893</v>
      </c>
      <c r="C2232" s="83"/>
      <c r="D2232" s="84"/>
      <c r="E2232" s="85"/>
      <c r="F2232" s="86"/>
      <c r="G2232" s="83"/>
      <c r="H2232" s="81"/>
      <c r="I2232" s="87"/>
      <c r="J2232" s="87"/>
      <c r="K2232" s="36"/>
      <c r="L2232" s="90"/>
      <c r="M2232" s="90"/>
      <c r="N2232" s="89"/>
      <c r="O2232" s="72" t="s">
        <v>217</v>
      </c>
      <c r="P2232" s="74">
        <v>42827.013368055559</v>
      </c>
      <c r="Q2232" s="72" t="s">
        <v>4281</v>
      </c>
      <c r="R2232" s="72"/>
      <c r="S2232" s="72"/>
      <c r="T2232" s="72"/>
      <c r="U2232" s="72"/>
      <c r="V2232" s="76" t="s">
        <v>312</v>
      </c>
      <c r="W2232" s="74">
        <v>42827.013368055559</v>
      </c>
      <c r="X2232" s="76" t="s">
        <v>12459</v>
      </c>
      <c r="Y2232" s="72"/>
      <c r="Z2232" s="72"/>
      <c r="AA2232" s="78" t="s">
        <v>16416</v>
      </c>
      <c r="AB2232" s="72"/>
      <c r="AC2232" s="72" t="b">
        <v>0</v>
      </c>
      <c r="AD2232" s="72">
        <v>0</v>
      </c>
      <c r="AE2232" s="78" t="s">
        <v>230</v>
      </c>
      <c r="AF2232" s="72" t="b">
        <v>0</v>
      </c>
      <c r="AG2232" s="72" t="s">
        <v>231</v>
      </c>
      <c r="AH2232" s="72"/>
      <c r="AI2232" s="78" t="s">
        <v>230</v>
      </c>
      <c r="AJ2232" s="72" t="b">
        <v>0</v>
      </c>
      <c r="AK2232" s="72">
        <v>0</v>
      </c>
      <c r="AL2232" s="78" t="s">
        <v>230</v>
      </c>
      <c r="AM2232" s="72" t="s">
        <v>238</v>
      </c>
      <c r="AN2232" s="72" t="b">
        <v>0</v>
      </c>
      <c r="AO2232" s="78" t="s">
        <v>16416</v>
      </c>
      <c r="AP2232" s="72" t="s">
        <v>179</v>
      </c>
      <c r="AQ2232" s="72">
        <v>0</v>
      </c>
      <c r="AR2232" s="72">
        <v>0</v>
      </c>
      <c r="AS2232" s="72"/>
      <c r="AT2232" s="72"/>
      <c r="AU2232" s="72"/>
      <c r="AV2232" s="72"/>
      <c r="AW2232" s="72"/>
      <c r="AX2232" s="72"/>
      <c r="AY2232" s="72"/>
      <c r="AZ2232" s="72"/>
    </row>
    <row r="2233" spans="1:52" x14ac:dyDescent="0.35">
      <c r="A2233" s="70" t="s">
        <v>2137</v>
      </c>
      <c r="B2233" s="70" t="s">
        <v>216</v>
      </c>
      <c r="C2233" s="83"/>
      <c r="D2233" s="84"/>
      <c r="E2233" s="85"/>
      <c r="F2233" s="86"/>
      <c r="G2233" s="83"/>
      <c r="H2233" s="81"/>
      <c r="I2233" s="87"/>
      <c r="J2233" s="87"/>
      <c r="K2233" s="36"/>
      <c r="L2233" s="90"/>
      <c r="M2233" s="90"/>
      <c r="N2233" s="89"/>
      <c r="O2233" s="72" t="s">
        <v>217</v>
      </c>
      <c r="P2233" s="74">
        <v>42827.013368055559</v>
      </c>
      <c r="Q2233" s="72" t="s">
        <v>4281</v>
      </c>
      <c r="R2233" s="72"/>
      <c r="S2233" s="72"/>
      <c r="T2233" s="72"/>
      <c r="U2233" s="72"/>
      <c r="V2233" s="76" t="s">
        <v>312</v>
      </c>
      <c r="W2233" s="74">
        <v>42827.013368055559</v>
      </c>
      <c r="X2233" s="76" t="s">
        <v>12459</v>
      </c>
      <c r="Y2233" s="72"/>
      <c r="Z2233" s="72"/>
      <c r="AA2233" s="78" t="s">
        <v>16416</v>
      </c>
      <c r="AB2233" s="72"/>
      <c r="AC2233" s="72" t="b">
        <v>0</v>
      </c>
      <c r="AD2233" s="72">
        <v>0</v>
      </c>
      <c r="AE2233" s="78" t="s">
        <v>230</v>
      </c>
      <c r="AF2233" s="72" t="b">
        <v>0</v>
      </c>
      <c r="AG2233" s="72" t="s">
        <v>231</v>
      </c>
      <c r="AH2233" s="72"/>
      <c r="AI2233" s="78" t="s">
        <v>230</v>
      </c>
      <c r="AJ2233" s="72" t="b">
        <v>0</v>
      </c>
      <c r="AK2233" s="72">
        <v>0</v>
      </c>
      <c r="AL2233" s="78" t="s">
        <v>230</v>
      </c>
      <c r="AM2233" s="72" t="s">
        <v>238</v>
      </c>
      <c r="AN2233" s="72" t="b">
        <v>0</v>
      </c>
      <c r="AO2233" s="78" t="s">
        <v>16416</v>
      </c>
      <c r="AP2233" s="72" t="s">
        <v>179</v>
      </c>
      <c r="AQ2233" s="72">
        <v>0</v>
      </c>
      <c r="AR2233" s="72">
        <v>0</v>
      </c>
      <c r="AS2233" s="72"/>
      <c r="AT2233" s="72"/>
      <c r="AU2233" s="72"/>
      <c r="AV2233" s="72"/>
      <c r="AW2233" s="72"/>
      <c r="AX2233" s="72"/>
      <c r="AY2233" s="72"/>
      <c r="AZ2233" s="72"/>
    </row>
    <row r="2234" spans="1:52" x14ac:dyDescent="0.35">
      <c r="A2234" s="70" t="s">
        <v>543</v>
      </c>
      <c r="B2234" s="70" t="s">
        <v>543</v>
      </c>
      <c r="C2234" s="83"/>
      <c r="D2234" s="84"/>
      <c r="E2234" s="85"/>
      <c r="F2234" s="86"/>
      <c r="G2234" s="83"/>
      <c r="H2234" s="81"/>
      <c r="I2234" s="87"/>
      <c r="J2234" s="87"/>
      <c r="K2234" s="36"/>
      <c r="L2234" s="90"/>
      <c r="M2234" s="90"/>
      <c r="N2234" s="89"/>
      <c r="O2234" s="72" t="s">
        <v>179</v>
      </c>
      <c r="P2234" s="74">
        <v>42825.563449074078</v>
      </c>
      <c r="Q2234" s="72" t="s">
        <v>549</v>
      </c>
      <c r="R2234" s="76" t="s">
        <v>552</v>
      </c>
      <c r="S2234" s="72" t="s">
        <v>556</v>
      </c>
      <c r="T2234" s="72" t="s">
        <v>559</v>
      </c>
      <c r="U2234" s="76" t="s">
        <v>561</v>
      </c>
      <c r="V2234" s="76" t="s">
        <v>561</v>
      </c>
      <c r="W2234" s="74">
        <v>42825.563449074078</v>
      </c>
      <c r="X2234" s="76" t="s">
        <v>566</v>
      </c>
      <c r="Y2234" s="72"/>
      <c r="Z2234" s="72"/>
      <c r="AA2234" s="78" t="s">
        <v>568</v>
      </c>
      <c r="AB2234" s="72"/>
      <c r="AC2234" s="72" t="b">
        <v>0</v>
      </c>
      <c r="AD2234" s="72">
        <v>1168</v>
      </c>
      <c r="AE2234" s="78" t="s">
        <v>230</v>
      </c>
      <c r="AF2234" s="72" t="b">
        <v>0</v>
      </c>
      <c r="AG2234" s="72" t="s">
        <v>231</v>
      </c>
      <c r="AH2234" s="72"/>
      <c r="AI2234" s="78" t="s">
        <v>230</v>
      </c>
      <c r="AJ2234" s="72" t="b">
        <v>0</v>
      </c>
      <c r="AK2234" s="72">
        <v>1476</v>
      </c>
      <c r="AL2234" s="78" t="s">
        <v>230</v>
      </c>
      <c r="AM2234" s="72" t="s">
        <v>240</v>
      </c>
      <c r="AN2234" s="72" t="b">
        <v>0</v>
      </c>
      <c r="AO2234" s="78" t="s">
        <v>568</v>
      </c>
      <c r="AP2234" s="72" t="s">
        <v>250</v>
      </c>
      <c r="AQ2234" s="72">
        <v>0</v>
      </c>
      <c r="AR2234" s="72">
        <v>0</v>
      </c>
      <c r="AS2234" s="72"/>
      <c r="AT2234" s="72"/>
      <c r="AU2234" s="72"/>
      <c r="AV2234" s="72"/>
      <c r="AW2234" s="72"/>
      <c r="AX2234" s="72"/>
      <c r="AY2234" s="72"/>
      <c r="AZ2234" s="72"/>
    </row>
    <row r="2235" spans="1:52" x14ac:dyDescent="0.35">
      <c r="A2235" s="70" t="s">
        <v>2138</v>
      </c>
      <c r="B2235" s="70" t="s">
        <v>543</v>
      </c>
      <c r="C2235" s="83"/>
      <c r="D2235" s="84"/>
      <c r="E2235" s="85"/>
      <c r="F2235" s="86"/>
      <c r="G2235" s="83"/>
      <c r="H2235" s="81"/>
      <c r="I2235" s="87"/>
      <c r="J2235" s="87"/>
      <c r="K2235" s="36"/>
      <c r="L2235" s="90"/>
      <c r="M2235" s="90"/>
      <c r="N2235" s="89"/>
      <c r="O2235" s="72" t="s">
        <v>217</v>
      </c>
      <c r="P2235" s="74">
        <v>42827.015775462962</v>
      </c>
      <c r="Q2235" s="72" t="s">
        <v>550</v>
      </c>
      <c r="R2235" s="76" t="s">
        <v>552</v>
      </c>
      <c r="S2235" s="72" t="s">
        <v>556</v>
      </c>
      <c r="T2235" s="72" t="s">
        <v>559</v>
      </c>
      <c r="U2235" s="72"/>
      <c r="V2235" s="76" t="s">
        <v>10285</v>
      </c>
      <c r="W2235" s="74">
        <v>42827.015775462962</v>
      </c>
      <c r="X2235" s="76" t="s">
        <v>12460</v>
      </c>
      <c r="Y2235" s="72"/>
      <c r="Z2235" s="72"/>
      <c r="AA2235" s="78" t="s">
        <v>16417</v>
      </c>
      <c r="AB2235" s="72"/>
      <c r="AC2235" s="72" t="b">
        <v>0</v>
      </c>
      <c r="AD2235" s="72">
        <v>0</v>
      </c>
      <c r="AE2235" s="78" t="s">
        <v>230</v>
      </c>
      <c r="AF2235" s="72" t="b">
        <v>0</v>
      </c>
      <c r="AG2235" s="72" t="s">
        <v>231</v>
      </c>
      <c r="AH2235" s="72"/>
      <c r="AI2235" s="78" t="s">
        <v>230</v>
      </c>
      <c r="AJ2235" s="72" t="b">
        <v>0</v>
      </c>
      <c r="AK2235" s="72">
        <v>1476</v>
      </c>
      <c r="AL2235" s="78" t="s">
        <v>568</v>
      </c>
      <c r="AM2235" s="72" t="s">
        <v>246</v>
      </c>
      <c r="AN2235" s="72" t="b">
        <v>0</v>
      </c>
      <c r="AO2235" s="78" t="s">
        <v>568</v>
      </c>
      <c r="AP2235" s="72" t="s">
        <v>179</v>
      </c>
      <c r="AQ2235" s="72">
        <v>0</v>
      </c>
      <c r="AR2235" s="72">
        <v>0</v>
      </c>
      <c r="AS2235" s="72"/>
      <c r="AT2235" s="72"/>
      <c r="AU2235" s="72"/>
      <c r="AV2235" s="72"/>
      <c r="AW2235" s="72"/>
      <c r="AX2235" s="72"/>
      <c r="AY2235" s="72"/>
      <c r="AZ2235" s="72"/>
    </row>
    <row r="2236" spans="1:52" x14ac:dyDescent="0.35">
      <c r="A2236" s="70" t="s">
        <v>2138</v>
      </c>
      <c r="B2236" s="70" t="s">
        <v>2138</v>
      </c>
      <c r="C2236" s="83"/>
      <c r="D2236" s="84"/>
      <c r="E2236" s="85"/>
      <c r="F2236" s="86"/>
      <c r="G2236" s="83"/>
      <c r="H2236" s="81"/>
      <c r="I2236" s="87"/>
      <c r="J2236" s="87"/>
      <c r="K2236" s="36"/>
      <c r="L2236" s="90"/>
      <c r="M2236" s="90"/>
      <c r="N2236" s="89"/>
      <c r="O2236" s="72" t="s">
        <v>179</v>
      </c>
      <c r="P2236" s="74">
        <v>42827.015729166669</v>
      </c>
      <c r="Q2236" s="72" t="s">
        <v>4282</v>
      </c>
      <c r="R2236" s="76" t="s">
        <v>6999</v>
      </c>
      <c r="S2236" s="72" t="s">
        <v>225</v>
      </c>
      <c r="T2236" s="72" t="s">
        <v>8730</v>
      </c>
      <c r="U2236" s="72"/>
      <c r="V2236" s="76" t="s">
        <v>10285</v>
      </c>
      <c r="W2236" s="74">
        <v>42827.015729166669</v>
      </c>
      <c r="X2236" s="76" t="s">
        <v>12461</v>
      </c>
      <c r="Y2236" s="72"/>
      <c r="Z2236" s="72"/>
      <c r="AA2236" s="78" t="s">
        <v>16418</v>
      </c>
      <c r="AB2236" s="72"/>
      <c r="AC2236" s="72" t="b">
        <v>0</v>
      </c>
      <c r="AD2236" s="72">
        <v>0</v>
      </c>
      <c r="AE2236" s="78" t="s">
        <v>230</v>
      </c>
      <c r="AF2236" s="72" t="b">
        <v>1</v>
      </c>
      <c r="AG2236" s="72" t="s">
        <v>231</v>
      </c>
      <c r="AH2236" s="72"/>
      <c r="AI2236" s="78" t="s">
        <v>568</v>
      </c>
      <c r="AJ2236" s="72" t="b">
        <v>0</v>
      </c>
      <c r="AK2236" s="72">
        <v>0</v>
      </c>
      <c r="AL2236" s="78" t="s">
        <v>230</v>
      </c>
      <c r="AM2236" s="72" t="s">
        <v>246</v>
      </c>
      <c r="AN2236" s="72" t="b">
        <v>0</v>
      </c>
      <c r="AO2236" s="78" t="s">
        <v>16418</v>
      </c>
      <c r="AP2236" s="72" t="s">
        <v>179</v>
      </c>
      <c r="AQ2236" s="72">
        <v>0</v>
      </c>
      <c r="AR2236" s="72">
        <v>0</v>
      </c>
      <c r="AS2236" s="72"/>
      <c r="AT2236" s="72"/>
      <c r="AU2236" s="72"/>
      <c r="AV2236" s="72"/>
      <c r="AW2236" s="72"/>
      <c r="AX2236" s="72"/>
      <c r="AY2236" s="72"/>
      <c r="AZ2236" s="72"/>
    </row>
    <row r="2237" spans="1:52" x14ac:dyDescent="0.35">
      <c r="A2237" s="70" t="s">
        <v>2139</v>
      </c>
      <c r="B2237" s="70" t="s">
        <v>2744</v>
      </c>
      <c r="C2237" s="83"/>
      <c r="D2237" s="84"/>
      <c r="E2237" s="85"/>
      <c r="F2237" s="86"/>
      <c r="G2237" s="83"/>
      <c r="H2237" s="81"/>
      <c r="I2237" s="87"/>
      <c r="J2237" s="87"/>
      <c r="K2237" s="36"/>
      <c r="L2237" s="90"/>
      <c r="M2237" s="90"/>
      <c r="N2237" s="89"/>
      <c r="O2237" s="72" t="s">
        <v>217</v>
      </c>
      <c r="P2237" s="74">
        <v>42827.022280092591</v>
      </c>
      <c r="Q2237" s="72" t="s">
        <v>4283</v>
      </c>
      <c r="R2237" s="76" t="s">
        <v>6458</v>
      </c>
      <c r="S2237" s="72" t="s">
        <v>226</v>
      </c>
      <c r="T2237" s="72"/>
      <c r="U2237" s="72"/>
      <c r="V2237" s="76" t="s">
        <v>10286</v>
      </c>
      <c r="W2237" s="74">
        <v>42827.022280092591</v>
      </c>
      <c r="X2237" s="76" t="s">
        <v>12462</v>
      </c>
      <c r="Y2237" s="72"/>
      <c r="Z2237" s="72"/>
      <c r="AA2237" s="78" t="s">
        <v>16419</v>
      </c>
      <c r="AB2237" s="72"/>
      <c r="AC2237" s="72" t="b">
        <v>0</v>
      </c>
      <c r="AD2237" s="72">
        <v>0</v>
      </c>
      <c r="AE2237" s="78" t="s">
        <v>230</v>
      </c>
      <c r="AF2237" s="72" t="b">
        <v>0</v>
      </c>
      <c r="AG2237" s="72" t="s">
        <v>235</v>
      </c>
      <c r="AH2237" s="72"/>
      <c r="AI2237" s="78" t="s">
        <v>230</v>
      </c>
      <c r="AJ2237" s="72" t="b">
        <v>0</v>
      </c>
      <c r="AK2237" s="72">
        <v>0</v>
      </c>
      <c r="AL2237" s="78" t="s">
        <v>230</v>
      </c>
      <c r="AM2237" s="72" t="s">
        <v>238</v>
      </c>
      <c r="AN2237" s="72" t="b">
        <v>0</v>
      </c>
      <c r="AO2237" s="78" t="s">
        <v>16419</v>
      </c>
      <c r="AP2237" s="72" t="s">
        <v>179</v>
      </c>
      <c r="AQ2237" s="72">
        <v>0</v>
      </c>
      <c r="AR2237" s="72">
        <v>0</v>
      </c>
      <c r="AS2237" s="72"/>
      <c r="AT2237" s="72"/>
      <c r="AU2237" s="72"/>
      <c r="AV2237" s="72"/>
      <c r="AW2237" s="72"/>
      <c r="AX2237" s="72"/>
      <c r="AY2237" s="72"/>
      <c r="AZ2237" s="72"/>
    </row>
    <row r="2238" spans="1:52" x14ac:dyDescent="0.35">
      <c r="A2238" s="70" t="s">
        <v>2139</v>
      </c>
      <c r="B2238" s="70" t="s">
        <v>216</v>
      </c>
      <c r="C2238" s="83"/>
      <c r="D2238" s="84"/>
      <c r="E2238" s="85"/>
      <c r="F2238" s="86"/>
      <c r="G2238" s="83"/>
      <c r="H2238" s="81"/>
      <c r="I2238" s="87"/>
      <c r="J2238" s="87"/>
      <c r="K2238" s="36"/>
      <c r="L2238" s="90"/>
      <c r="M2238" s="90"/>
      <c r="N2238" s="89"/>
      <c r="O2238" s="72" t="s">
        <v>217</v>
      </c>
      <c r="P2238" s="74">
        <v>42827.022280092591</v>
      </c>
      <c r="Q2238" s="72" t="s">
        <v>4283</v>
      </c>
      <c r="R2238" s="76" t="s">
        <v>6458</v>
      </c>
      <c r="S2238" s="72" t="s">
        <v>226</v>
      </c>
      <c r="T2238" s="72"/>
      <c r="U2238" s="72"/>
      <c r="V2238" s="76" t="s">
        <v>10286</v>
      </c>
      <c r="W2238" s="74">
        <v>42827.022280092591</v>
      </c>
      <c r="X2238" s="76" t="s">
        <v>12462</v>
      </c>
      <c r="Y2238" s="72"/>
      <c r="Z2238" s="72"/>
      <c r="AA2238" s="78" t="s">
        <v>16419</v>
      </c>
      <c r="AB2238" s="72"/>
      <c r="AC2238" s="72" t="b">
        <v>0</v>
      </c>
      <c r="AD2238" s="72">
        <v>0</v>
      </c>
      <c r="AE2238" s="78" t="s">
        <v>230</v>
      </c>
      <c r="AF2238" s="72" t="b">
        <v>0</v>
      </c>
      <c r="AG2238" s="72" t="s">
        <v>235</v>
      </c>
      <c r="AH2238" s="72"/>
      <c r="AI2238" s="78" t="s">
        <v>230</v>
      </c>
      <c r="AJ2238" s="72" t="b">
        <v>0</v>
      </c>
      <c r="AK2238" s="72">
        <v>0</v>
      </c>
      <c r="AL2238" s="78" t="s">
        <v>230</v>
      </c>
      <c r="AM2238" s="72" t="s">
        <v>238</v>
      </c>
      <c r="AN2238" s="72" t="b">
        <v>0</v>
      </c>
      <c r="AO2238" s="78" t="s">
        <v>16419</v>
      </c>
      <c r="AP2238" s="72" t="s">
        <v>179</v>
      </c>
      <c r="AQ2238" s="72">
        <v>0</v>
      </c>
      <c r="AR2238" s="72">
        <v>0</v>
      </c>
      <c r="AS2238" s="72"/>
      <c r="AT2238" s="72"/>
      <c r="AU2238" s="72"/>
      <c r="AV2238" s="72"/>
      <c r="AW2238" s="72"/>
      <c r="AX2238" s="72"/>
      <c r="AY2238" s="72"/>
      <c r="AZ2238" s="72"/>
    </row>
    <row r="2239" spans="1:52" x14ac:dyDescent="0.35">
      <c r="A2239" s="70" t="s">
        <v>2140</v>
      </c>
      <c r="B2239" s="70" t="s">
        <v>2894</v>
      </c>
      <c r="C2239" s="83"/>
      <c r="D2239" s="84"/>
      <c r="E2239" s="85"/>
      <c r="F2239" s="86"/>
      <c r="G2239" s="83"/>
      <c r="H2239" s="81"/>
      <c r="I2239" s="87"/>
      <c r="J2239" s="87"/>
      <c r="K2239" s="36"/>
      <c r="L2239" s="90"/>
      <c r="M2239" s="90"/>
      <c r="N2239" s="89"/>
      <c r="O2239" s="72" t="s">
        <v>217</v>
      </c>
      <c r="P2239" s="74">
        <v>42827.027199074073</v>
      </c>
      <c r="Q2239" s="72" t="s">
        <v>4284</v>
      </c>
      <c r="R2239" s="76" t="s">
        <v>7000</v>
      </c>
      <c r="S2239" s="72" t="s">
        <v>225</v>
      </c>
      <c r="T2239" s="72"/>
      <c r="U2239" s="72"/>
      <c r="V2239" s="76" t="s">
        <v>10287</v>
      </c>
      <c r="W2239" s="74">
        <v>42827.027199074073</v>
      </c>
      <c r="X2239" s="76" t="s">
        <v>12463</v>
      </c>
      <c r="Y2239" s="72"/>
      <c r="Z2239" s="72"/>
      <c r="AA2239" s="78" t="s">
        <v>16420</v>
      </c>
      <c r="AB2239" s="78" t="s">
        <v>18757</v>
      </c>
      <c r="AC2239" s="72" t="b">
        <v>0</v>
      </c>
      <c r="AD2239" s="72">
        <v>0</v>
      </c>
      <c r="AE2239" s="78" t="s">
        <v>18873</v>
      </c>
      <c r="AF2239" s="72" t="b">
        <v>0</v>
      </c>
      <c r="AG2239" s="72" t="s">
        <v>235</v>
      </c>
      <c r="AH2239" s="72"/>
      <c r="AI2239" s="78" t="s">
        <v>230</v>
      </c>
      <c r="AJ2239" s="72" t="b">
        <v>0</v>
      </c>
      <c r="AK2239" s="72">
        <v>0</v>
      </c>
      <c r="AL2239" s="78" t="s">
        <v>230</v>
      </c>
      <c r="AM2239" s="72" t="s">
        <v>240</v>
      </c>
      <c r="AN2239" s="72" t="b">
        <v>1</v>
      </c>
      <c r="AO2239" s="78" t="s">
        <v>18757</v>
      </c>
      <c r="AP2239" s="72" t="s">
        <v>179</v>
      </c>
      <c r="AQ2239" s="72">
        <v>0</v>
      </c>
      <c r="AR2239" s="72">
        <v>0</v>
      </c>
      <c r="AS2239" s="72"/>
      <c r="AT2239" s="72"/>
      <c r="AU2239" s="72"/>
      <c r="AV2239" s="72"/>
      <c r="AW2239" s="72"/>
      <c r="AX2239" s="72"/>
      <c r="AY2239" s="72"/>
      <c r="AZ2239" s="72"/>
    </row>
    <row r="2240" spans="1:52" x14ac:dyDescent="0.35">
      <c r="A2240" s="70" t="s">
        <v>2141</v>
      </c>
      <c r="B2240" s="70" t="s">
        <v>2141</v>
      </c>
      <c r="C2240" s="83"/>
      <c r="D2240" s="84"/>
      <c r="E2240" s="85"/>
      <c r="F2240" s="86"/>
      <c r="G2240" s="83"/>
      <c r="H2240" s="81"/>
      <c r="I2240" s="87"/>
      <c r="J2240" s="87"/>
      <c r="K2240" s="36"/>
      <c r="L2240" s="90"/>
      <c r="M2240" s="90"/>
      <c r="N2240" s="89"/>
      <c r="O2240" s="72" t="s">
        <v>179</v>
      </c>
      <c r="P2240" s="74">
        <v>42824.452870370369</v>
      </c>
      <c r="Q2240" s="72" t="s">
        <v>4285</v>
      </c>
      <c r="R2240" s="72"/>
      <c r="S2240" s="72"/>
      <c r="T2240" s="72"/>
      <c r="U2240" s="72"/>
      <c r="V2240" s="76" t="s">
        <v>10288</v>
      </c>
      <c r="W2240" s="74">
        <v>42824.452870370369</v>
      </c>
      <c r="X2240" s="76" t="s">
        <v>12464</v>
      </c>
      <c r="Y2240" s="72"/>
      <c r="Z2240" s="72"/>
      <c r="AA2240" s="78" t="s">
        <v>16421</v>
      </c>
      <c r="AB2240" s="72"/>
      <c r="AC2240" s="72" t="b">
        <v>0</v>
      </c>
      <c r="AD2240" s="72">
        <v>0</v>
      </c>
      <c r="AE2240" s="78" t="s">
        <v>230</v>
      </c>
      <c r="AF2240" s="72" t="b">
        <v>0</v>
      </c>
      <c r="AG2240" s="72" t="s">
        <v>235</v>
      </c>
      <c r="AH2240" s="72"/>
      <c r="AI2240" s="78" t="s">
        <v>230</v>
      </c>
      <c r="AJ2240" s="72" t="b">
        <v>0</v>
      </c>
      <c r="AK2240" s="72">
        <v>0</v>
      </c>
      <c r="AL2240" s="78" t="s">
        <v>230</v>
      </c>
      <c r="AM2240" s="72" t="s">
        <v>240</v>
      </c>
      <c r="AN2240" s="72" t="b">
        <v>0</v>
      </c>
      <c r="AO2240" s="78" t="s">
        <v>16421</v>
      </c>
      <c r="AP2240" s="72" t="s">
        <v>179</v>
      </c>
      <c r="AQ2240" s="72">
        <v>0</v>
      </c>
      <c r="AR2240" s="72">
        <v>0</v>
      </c>
      <c r="AS2240" s="72"/>
      <c r="AT2240" s="72"/>
      <c r="AU2240" s="72"/>
      <c r="AV2240" s="72"/>
      <c r="AW2240" s="72"/>
      <c r="AX2240" s="72"/>
      <c r="AY2240" s="72"/>
      <c r="AZ2240" s="72"/>
    </row>
    <row r="2241" spans="1:52" x14ac:dyDescent="0.35">
      <c r="A2241" s="70" t="s">
        <v>2140</v>
      </c>
      <c r="B2241" s="70" t="s">
        <v>2141</v>
      </c>
      <c r="C2241" s="83"/>
      <c r="D2241" s="84"/>
      <c r="E2241" s="85"/>
      <c r="F2241" s="86"/>
      <c r="G2241" s="83"/>
      <c r="H2241" s="81"/>
      <c r="I2241" s="87"/>
      <c r="J2241" s="87"/>
      <c r="K2241" s="36"/>
      <c r="L2241" s="90"/>
      <c r="M2241" s="90"/>
      <c r="N2241" s="89"/>
      <c r="O2241" s="72" t="s">
        <v>217</v>
      </c>
      <c r="P2241" s="74">
        <v>42827.027199074073</v>
      </c>
      <c r="Q2241" s="72" t="s">
        <v>4284</v>
      </c>
      <c r="R2241" s="76" t="s">
        <v>7000</v>
      </c>
      <c r="S2241" s="72" t="s">
        <v>225</v>
      </c>
      <c r="T2241" s="72"/>
      <c r="U2241" s="72"/>
      <c r="V2241" s="76" t="s">
        <v>10287</v>
      </c>
      <c r="W2241" s="74">
        <v>42827.027199074073</v>
      </c>
      <c r="X2241" s="76" t="s">
        <v>12463</v>
      </c>
      <c r="Y2241" s="72"/>
      <c r="Z2241" s="72"/>
      <c r="AA2241" s="78" t="s">
        <v>16420</v>
      </c>
      <c r="AB2241" s="78" t="s">
        <v>18757</v>
      </c>
      <c r="AC2241" s="72" t="b">
        <v>0</v>
      </c>
      <c r="AD2241" s="72">
        <v>0</v>
      </c>
      <c r="AE2241" s="78" t="s">
        <v>18873</v>
      </c>
      <c r="AF2241" s="72" t="b">
        <v>0</v>
      </c>
      <c r="AG2241" s="72" t="s">
        <v>235</v>
      </c>
      <c r="AH2241" s="72"/>
      <c r="AI2241" s="78" t="s">
        <v>230</v>
      </c>
      <c r="AJ2241" s="72" t="b">
        <v>0</v>
      </c>
      <c r="AK2241" s="72">
        <v>0</v>
      </c>
      <c r="AL2241" s="78" t="s">
        <v>230</v>
      </c>
      <c r="AM2241" s="72" t="s">
        <v>240</v>
      </c>
      <c r="AN2241" s="72" t="b">
        <v>1</v>
      </c>
      <c r="AO2241" s="78" t="s">
        <v>18757</v>
      </c>
      <c r="AP2241" s="72" t="s">
        <v>179</v>
      </c>
      <c r="AQ2241" s="72">
        <v>0</v>
      </c>
      <c r="AR2241" s="72">
        <v>0</v>
      </c>
      <c r="AS2241" s="72"/>
      <c r="AT2241" s="72"/>
      <c r="AU2241" s="72"/>
      <c r="AV2241" s="72"/>
      <c r="AW2241" s="72"/>
      <c r="AX2241" s="72"/>
      <c r="AY2241" s="72"/>
      <c r="AZ2241" s="72"/>
    </row>
    <row r="2242" spans="1:52" x14ac:dyDescent="0.35">
      <c r="A2242" s="70" t="s">
        <v>2140</v>
      </c>
      <c r="B2242" s="70" t="s">
        <v>2895</v>
      </c>
      <c r="C2242" s="83"/>
      <c r="D2242" s="84"/>
      <c r="E2242" s="85"/>
      <c r="F2242" s="86"/>
      <c r="G2242" s="83"/>
      <c r="H2242" s="81"/>
      <c r="I2242" s="87"/>
      <c r="J2242" s="87"/>
      <c r="K2242" s="36"/>
      <c r="L2242" s="90"/>
      <c r="M2242" s="90"/>
      <c r="N2242" s="89"/>
      <c r="O2242" s="72" t="s">
        <v>217</v>
      </c>
      <c r="P2242" s="74">
        <v>42827.027199074073</v>
      </c>
      <c r="Q2242" s="72" t="s">
        <v>4284</v>
      </c>
      <c r="R2242" s="76" t="s">
        <v>7000</v>
      </c>
      <c r="S2242" s="72" t="s">
        <v>225</v>
      </c>
      <c r="T2242" s="72"/>
      <c r="U2242" s="72"/>
      <c r="V2242" s="76" t="s">
        <v>10287</v>
      </c>
      <c r="W2242" s="74">
        <v>42827.027199074073</v>
      </c>
      <c r="X2242" s="76" t="s">
        <v>12463</v>
      </c>
      <c r="Y2242" s="72"/>
      <c r="Z2242" s="72"/>
      <c r="AA2242" s="78" t="s">
        <v>16420</v>
      </c>
      <c r="AB2242" s="78" t="s">
        <v>18757</v>
      </c>
      <c r="AC2242" s="72" t="b">
        <v>0</v>
      </c>
      <c r="AD2242" s="72">
        <v>0</v>
      </c>
      <c r="AE2242" s="78" t="s">
        <v>18873</v>
      </c>
      <c r="AF2242" s="72" t="b">
        <v>0</v>
      </c>
      <c r="AG2242" s="72" t="s">
        <v>235</v>
      </c>
      <c r="AH2242" s="72"/>
      <c r="AI2242" s="78" t="s">
        <v>230</v>
      </c>
      <c r="AJ2242" s="72" t="b">
        <v>0</v>
      </c>
      <c r="AK2242" s="72">
        <v>0</v>
      </c>
      <c r="AL2242" s="78" t="s">
        <v>230</v>
      </c>
      <c r="AM2242" s="72" t="s">
        <v>240</v>
      </c>
      <c r="AN2242" s="72" t="b">
        <v>1</v>
      </c>
      <c r="AO2242" s="78" t="s">
        <v>18757</v>
      </c>
      <c r="AP2242" s="72" t="s">
        <v>179</v>
      </c>
      <c r="AQ2242" s="72">
        <v>0</v>
      </c>
      <c r="AR2242" s="72">
        <v>0</v>
      </c>
      <c r="AS2242" s="72"/>
      <c r="AT2242" s="72"/>
      <c r="AU2242" s="72"/>
      <c r="AV2242" s="72"/>
      <c r="AW2242" s="72"/>
      <c r="AX2242" s="72"/>
      <c r="AY2242" s="72"/>
      <c r="AZ2242" s="72"/>
    </row>
    <row r="2243" spans="1:52" x14ac:dyDescent="0.35">
      <c r="A2243" s="70" t="s">
        <v>2140</v>
      </c>
      <c r="B2243" s="70" t="s">
        <v>2896</v>
      </c>
      <c r="C2243" s="83"/>
      <c r="D2243" s="84"/>
      <c r="E2243" s="85"/>
      <c r="F2243" s="86"/>
      <c r="G2243" s="83"/>
      <c r="H2243" s="81"/>
      <c r="I2243" s="87"/>
      <c r="J2243" s="87"/>
      <c r="K2243" s="36"/>
      <c r="L2243" s="90"/>
      <c r="M2243" s="90"/>
      <c r="N2243" s="89"/>
      <c r="O2243" s="72" t="s">
        <v>218</v>
      </c>
      <c r="P2243" s="74">
        <v>42827.027199074073</v>
      </c>
      <c r="Q2243" s="72" t="s">
        <v>4284</v>
      </c>
      <c r="R2243" s="76" t="s">
        <v>7000</v>
      </c>
      <c r="S2243" s="72" t="s">
        <v>225</v>
      </c>
      <c r="T2243" s="72"/>
      <c r="U2243" s="72"/>
      <c r="V2243" s="76" t="s">
        <v>10287</v>
      </c>
      <c r="W2243" s="74">
        <v>42827.027199074073</v>
      </c>
      <c r="X2243" s="76" t="s">
        <v>12463</v>
      </c>
      <c r="Y2243" s="72"/>
      <c r="Z2243" s="72"/>
      <c r="AA2243" s="78" t="s">
        <v>16420</v>
      </c>
      <c r="AB2243" s="78" t="s">
        <v>18757</v>
      </c>
      <c r="AC2243" s="72" t="b">
        <v>0</v>
      </c>
      <c r="AD2243" s="72">
        <v>0</v>
      </c>
      <c r="AE2243" s="78" t="s">
        <v>18873</v>
      </c>
      <c r="AF2243" s="72" t="b">
        <v>0</v>
      </c>
      <c r="AG2243" s="72" t="s">
        <v>235</v>
      </c>
      <c r="AH2243" s="72"/>
      <c r="AI2243" s="78" t="s">
        <v>230</v>
      </c>
      <c r="AJ2243" s="72" t="b">
        <v>0</v>
      </c>
      <c r="AK2243" s="72">
        <v>0</v>
      </c>
      <c r="AL2243" s="78" t="s">
        <v>230</v>
      </c>
      <c r="AM2243" s="72" t="s">
        <v>240</v>
      </c>
      <c r="AN2243" s="72" t="b">
        <v>1</v>
      </c>
      <c r="AO2243" s="78" t="s">
        <v>18757</v>
      </c>
      <c r="AP2243" s="72" t="s">
        <v>179</v>
      </c>
      <c r="AQ2243" s="72">
        <v>0</v>
      </c>
      <c r="AR2243" s="72">
        <v>0</v>
      </c>
      <c r="AS2243" s="72"/>
      <c r="AT2243" s="72"/>
      <c r="AU2243" s="72"/>
      <c r="AV2243" s="72"/>
      <c r="AW2243" s="72"/>
      <c r="AX2243" s="72"/>
      <c r="AY2243" s="72"/>
      <c r="AZ2243" s="72"/>
    </row>
    <row r="2244" spans="1:52" x14ac:dyDescent="0.35">
      <c r="A2244" s="70" t="s">
        <v>2142</v>
      </c>
      <c r="B2244" s="70" t="s">
        <v>2769</v>
      </c>
      <c r="C2244" s="83"/>
      <c r="D2244" s="84"/>
      <c r="E2244" s="85"/>
      <c r="F2244" s="86"/>
      <c r="G2244" s="83"/>
      <c r="H2244" s="81"/>
      <c r="I2244" s="87"/>
      <c r="J2244" s="87"/>
      <c r="K2244" s="36"/>
      <c r="L2244" s="90"/>
      <c r="M2244" s="90"/>
      <c r="N2244" s="89"/>
      <c r="O2244" s="72" t="s">
        <v>217</v>
      </c>
      <c r="P2244" s="74">
        <v>42824.854826388888</v>
      </c>
      <c r="Q2244" s="72" t="s">
        <v>4286</v>
      </c>
      <c r="R2244" s="76" t="s">
        <v>6467</v>
      </c>
      <c r="S2244" s="72" t="s">
        <v>226</v>
      </c>
      <c r="T2244" s="72"/>
      <c r="U2244" s="72"/>
      <c r="V2244" s="76" t="s">
        <v>10289</v>
      </c>
      <c r="W2244" s="74">
        <v>42824.854826388888</v>
      </c>
      <c r="X2244" s="76" t="s">
        <v>12465</v>
      </c>
      <c r="Y2244" s="72"/>
      <c r="Z2244" s="72"/>
      <c r="AA2244" s="78" t="s">
        <v>16422</v>
      </c>
      <c r="AB2244" s="72"/>
      <c r="AC2244" s="72" t="b">
        <v>0</v>
      </c>
      <c r="AD2244" s="72">
        <v>0</v>
      </c>
      <c r="AE2244" s="78" t="s">
        <v>230</v>
      </c>
      <c r="AF2244" s="72" t="b">
        <v>0</v>
      </c>
      <c r="AG2244" s="72" t="s">
        <v>235</v>
      </c>
      <c r="AH2244" s="72"/>
      <c r="AI2244" s="78" t="s">
        <v>230</v>
      </c>
      <c r="AJ2244" s="72" t="b">
        <v>0</v>
      </c>
      <c r="AK2244" s="72">
        <v>0</v>
      </c>
      <c r="AL2244" s="78" t="s">
        <v>230</v>
      </c>
      <c r="AM2244" s="72" t="s">
        <v>238</v>
      </c>
      <c r="AN2244" s="72" t="b">
        <v>0</v>
      </c>
      <c r="AO2244" s="78" t="s">
        <v>16422</v>
      </c>
      <c r="AP2244" s="72" t="s">
        <v>179</v>
      </c>
      <c r="AQ2244" s="72">
        <v>0</v>
      </c>
      <c r="AR2244" s="72">
        <v>0</v>
      </c>
      <c r="AS2244" s="72"/>
      <c r="AT2244" s="72"/>
      <c r="AU2244" s="72"/>
      <c r="AV2244" s="72"/>
      <c r="AW2244" s="72"/>
      <c r="AX2244" s="72"/>
      <c r="AY2244" s="72"/>
      <c r="AZ2244" s="72"/>
    </row>
    <row r="2245" spans="1:52" x14ac:dyDescent="0.35">
      <c r="A2245" s="70" t="s">
        <v>2142</v>
      </c>
      <c r="B2245" s="70" t="s">
        <v>2734</v>
      </c>
      <c r="C2245" s="83"/>
      <c r="D2245" s="84"/>
      <c r="E2245" s="85"/>
      <c r="F2245" s="86"/>
      <c r="G2245" s="83"/>
      <c r="H2245" s="81"/>
      <c r="I2245" s="87"/>
      <c r="J2245" s="87"/>
      <c r="K2245" s="36"/>
      <c r="L2245" s="90"/>
      <c r="M2245" s="90"/>
      <c r="N2245" s="89"/>
      <c r="O2245" s="72" t="s">
        <v>217</v>
      </c>
      <c r="P2245" s="74">
        <v>42824.444837962961</v>
      </c>
      <c r="Q2245" s="72" t="s">
        <v>4287</v>
      </c>
      <c r="R2245" s="76" t="s">
        <v>6342</v>
      </c>
      <c r="S2245" s="72" t="s">
        <v>226</v>
      </c>
      <c r="T2245" s="72"/>
      <c r="U2245" s="72"/>
      <c r="V2245" s="76" t="s">
        <v>10289</v>
      </c>
      <c r="W2245" s="74">
        <v>42824.444837962961</v>
      </c>
      <c r="X2245" s="76" t="s">
        <v>12466</v>
      </c>
      <c r="Y2245" s="72"/>
      <c r="Z2245" s="72"/>
      <c r="AA2245" s="78" t="s">
        <v>16423</v>
      </c>
      <c r="AB2245" s="72"/>
      <c r="AC2245" s="72" t="b">
        <v>0</v>
      </c>
      <c r="AD2245" s="72">
        <v>0</v>
      </c>
      <c r="AE2245" s="78" t="s">
        <v>230</v>
      </c>
      <c r="AF2245" s="72" t="b">
        <v>0</v>
      </c>
      <c r="AG2245" s="72" t="s">
        <v>235</v>
      </c>
      <c r="AH2245" s="72"/>
      <c r="AI2245" s="78" t="s">
        <v>230</v>
      </c>
      <c r="AJ2245" s="72" t="b">
        <v>0</v>
      </c>
      <c r="AK2245" s="72">
        <v>0</v>
      </c>
      <c r="AL2245" s="78" t="s">
        <v>230</v>
      </c>
      <c r="AM2245" s="72" t="s">
        <v>238</v>
      </c>
      <c r="AN2245" s="72" t="b">
        <v>0</v>
      </c>
      <c r="AO2245" s="78" t="s">
        <v>16423</v>
      </c>
      <c r="AP2245" s="72" t="s">
        <v>179</v>
      </c>
      <c r="AQ2245" s="72">
        <v>0</v>
      </c>
      <c r="AR2245" s="72">
        <v>0</v>
      </c>
      <c r="AS2245" s="72"/>
      <c r="AT2245" s="72"/>
      <c r="AU2245" s="72"/>
      <c r="AV2245" s="72"/>
      <c r="AW2245" s="72"/>
      <c r="AX2245" s="72"/>
      <c r="AY2245" s="72"/>
      <c r="AZ2245" s="72"/>
    </row>
    <row r="2246" spans="1:52" x14ac:dyDescent="0.35">
      <c r="A2246" s="70" t="s">
        <v>2142</v>
      </c>
      <c r="B2246" s="70" t="s">
        <v>216</v>
      </c>
      <c r="C2246" s="83"/>
      <c r="D2246" s="84"/>
      <c r="E2246" s="85"/>
      <c r="F2246" s="86"/>
      <c r="G2246" s="83"/>
      <c r="H2246" s="81"/>
      <c r="I2246" s="87"/>
      <c r="J2246" s="87"/>
      <c r="K2246" s="36"/>
      <c r="L2246" s="90"/>
      <c r="M2246" s="90"/>
      <c r="N2246" s="89"/>
      <c r="O2246" s="72" t="s">
        <v>217</v>
      </c>
      <c r="P2246" s="74">
        <v>42824.444837962961</v>
      </c>
      <c r="Q2246" s="72" t="s">
        <v>4287</v>
      </c>
      <c r="R2246" s="76" t="s">
        <v>6342</v>
      </c>
      <c r="S2246" s="72" t="s">
        <v>226</v>
      </c>
      <c r="T2246" s="72"/>
      <c r="U2246" s="72"/>
      <c r="V2246" s="76" t="s">
        <v>10289</v>
      </c>
      <c r="W2246" s="74">
        <v>42824.444837962961</v>
      </c>
      <c r="X2246" s="76" t="s">
        <v>12466</v>
      </c>
      <c r="Y2246" s="72"/>
      <c r="Z2246" s="72"/>
      <c r="AA2246" s="78" t="s">
        <v>16423</v>
      </c>
      <c r="AB2246" s="72"/>
      <c r="AC2246" s="72" t="b">
        <v>0</v>
      </c>
      <c r="AD2246" s="72">
        <v>0</v>
      </c>
      <c r="AE2246" s="78" t="s">
        <v>230</v>
      </c>
      <c r="AF2246" s="72" t="b">
        <v>0</v>
      </c>
      <c r="AG2246" s="72" t="s">
        <v>235</v>
      </c>
      <c r="AH2246" s="72"/>
      <c r="AI2246" s="78" t="s">
        <v>230</v>
      </c>
      <c r="AJ2246" s="72" t="b">
        <v>0</v>
      </c>
      <c r="AK2246" s="72">
        <v>0</v>
      </c>
      <c r="AL2246" s="78" t="s">
        <v>230</v>
      </c>
      <c r="AM2246" s="72" t="s">
        <v>238</v>
      </c>
      <c r="AN2246" s="72" t="b">
        <v>0</v>
      </c>
      <c r="AO2246" s="78" t="s">
        <v>16423</v>
      </c>
      <c r="AP2246" s="72" t="s">
        <v>179</v>
      </c>
      <c r="AQ2246" s="72">
        <v>0</v>
      </c>
      <c r="AR2246" s="72">
        <v>0</v>
      </c>
      <c r="AS2246" s="72"/>
      <c r="AT2246" s="72"/>
      <c r="AU2246" s="72"/>
      <c r="AV2246" s="72"/>
      <c r="AW2246" s="72"/>
      <c r="AX2246" s="72"/>
      <c r="AY2246" s="72"/>
      <c r="AZ2246" s="72"/>
    </row>
    <row r="2247" spans="1:52" x14ac:dyDescent="0.35">
      <c r="A2247" s="70" t="s">
        <v>2142</v>
      </c>
      <c r="B2247" s="70" t="s">
        <v>2744</v>
      </c>
      <c r="C2247" s="83"/>
      <c r="D2247" s="84"/>
      <c r="E2247" s="85"/>
      <c r="F2247" s="86"/>
      <c r="G2247" s="83"/>
      <c r="H2247" s="81"/>
      <c r="I2247" s="87"/>
      <c r="J2247" s="87"/>
      <c r="K2247" s="36"/>
      <c r="L2247" s="90"/>
      <c r="M2247" s="90"/>
      <c r="N2247" s="89"/>
      <c r="O2247" s="72" t="s">
        <v>217</v>
      </c>
      <c r="P2247" s="74">
        <v>42824.480590277781</v>
      </c>
      <c r="Q2247" s="72" t="s">
        <v>4288</v>
      </c>
      <c r="R2247" s="76" t="s">
        <v>6382</v>
      </c>
      <c r="S2247" s="72" t="s">
        <v>226</v>
      </c>
      <c r="T2247" s="72"/>
      <c r="U2247" s="72"/>
      <c r="V2247" s="76" t="s">
        <v>10289</v>
      </c>
      <c r="W2247" s="74">
        <v>42824.480590277781</v>
      </c>
      <c r="X2247" s="76" t="s">
        <v>12467</v>
      </c>
      <c r="Y2247" s="72"/>
      <c r="Z2247" s="72"/>
      <c r="AA2247" s="78" t="s">
        <v>16424</v>
      </c>
      <c r="AB2247" s="72"/>
      <c r="AC2247" s="72" t="b">
        <v>0</v>
      </c>
      <c r="AD2247" s="72">
        <v>0</v>
      </c>
      <c r="AE2247" s="78" t="s">
        <v>230</v>
      </c>
      <c r="AF2247" s="72" t="b">
        <v>0</v>
      </c>
      <c r="AG2247" s="72" t="s">
        <v>235</v>
      </c>
      <c r="AH2247" s="72"/>
      <c r="AI2247" s="78" t="s">
        <v>230</v>
      </c>
      <c r="AJ2247" s="72" t="b">
        <v>0</v>
      </c>
      <c r="AK2247" s="72">
        <v>0</v>
      </c>
      <c r="AL2247" s="78" t="s">
        <v>230</v>
      </c>
      <c r="AM2247" s="72" t="s">
        <v>238</v>
      </c>
      <c r="AN2247" s="72" t="b">
        <v>0</v>
      </c>
      <c r="AO2247" s="78" t="s">
        <v>16424</v>
      </c>
      <c r="AP2247" s="72" t="s">
        <v>179</v>
      </c>
      <c r="AQ2247" s="72">
        <v>0</v>
      </c>
      <c r="AR2247" s="72">
        <v>0</v>
      </c>
      <c r="AS2247" s="72"/>
      <c r="AT2247" s="72"/>
      <c r="AU2247" s="72"/>
      <c r="AV2247" s="72"/>
      <c r="AW2247" s="72"/>
      <c r="AX2247" s="72"/>
      <c r="AY2247" s="72"/>
      <c r="AZ2247" s="72"/>
    </row>
    <row r="2248" spans="1:52" x14ac:dyDescent="0.35">
      <c r="A2248" s="70" t="s">
        <v>2142</v>
      </c>
      <c r="B2248" s="70" t="s">
        <v>216</v>
      </c>
      <c r="C2248" s="83"/>
      <c r="D2248" s="84"/>
      <c r="E2248" s="85"/>
      <c r="F2248" s="86"/>
      <c r="G2248" s="83"/>
      <c r="H2248" s="81"/>
      <c r="I2248" s="87"/>
      <c r="J2248" s="87"/>
      <c r="K2248" s="36"/>
      <c r="L2248" s="90"/>
      <c r="M2248" s="90"/>
      <c r="N2248" s="89"/>
      <c r="O2248" s="72" t="s">
        <v>217</v>
      </c>
      <c r="P2248" s="74">
        <v>42824.480590277781</v>
      </c>
      <c r="Q2248" s="72" t="s">
        <v>4288</v>
      </c>
      <c r="R2248" s="76" t="s">
        <v>6382</v>
      </c>
      <c r="S2248" s="72" t="s">
        <v>226</v>
      </c>
      <c r="T2248" s="72"/>
      <c r="U2248" s="72"/>
      <c r="V2248" s="76" t="s">
        <v>10289</v>
      </c>
      <c r="W2248" s="74">
        <v>42824.480590277781</v>
      </c>
      <c r="X2248" s="76" t="s">
        <v>12467</v>
      </c>
      <c r="Y2248" s="72"/>
      <c r="Z2248" s="72"/>
      <c r="AA2248" s="78" t="s">
        <v>16424</v>
      </c>
      <c r="AB2248" s="72"/>
      <c r="AC2248" s="72" t="b">
        <v>0</v>
      </c>
      <c r="AD2248" s="72">
        <v>0</v>
      </c>
      <c r="AE2248" s="78" t="s">
        <v>230</v>
      </c>
      <c r="AF2248" s="72" t="b">
        <v>0</v>
      </c>
      <c r="AG2248" s="72" t="s">
        <v>235</v>
      </c>
      <c r="AH2248" s="72"/>
      <c r="AI2248" s="78" t="s">
        <v>230</v>
      </c>
      <c r="AJ2248" s="72" t="b">
        <v>0</v>
      </c>
      <c r="AK2248" s="72">
        <v>0</v>
      </c>
      <c r="AL2248" s="78" t="s">
        <v>230</v>
      </c>
      <c r="AM2248" s="72" t="s">
        <v>238</v>
      </c>
      <c r="AN2248" s="72" t="b">
        <v>0</v>
      </c>
      <c r="AO2248" s="78" t="s">
        <v>16424</v>
      </c>
      <c r="AP2248" s="72" t="s">
        <v>179</v>
      </c>
      <c r="AQ2248" s="72">
        <v>0</v>
      </c>
      <c r="AR2248" s="72">
        <v>0</v>
      </c>
      <c r="AS2248" s="72"/>
      <c r="AT2248" s="72"/>
      <c r="AU2248" s="72"/>
      <c r="AV2248" s="72"/>
      <c r="AW2248" s="72"/>
      <c r="AX2248" s="72"/>
      <c r="AY2248" s="72"/>
      <c r="AZ2248" s="72"/>
    </row>
    <row r="2249" spans="1:52" x14ac:dyDescent="0.35">
      <c r="A2249" s="70" t="s">
        <v>2142</v>
      </c>
      <c r="B2249" s="70" t="s">
        <v>2744</v>
      </c>
      <c r="C2249" s="83"/>
      <c r="D2249" s="84"/>
      <c r="E2249" s="85"/>
      <c r="F2249" s="86"/>
      <c r="G2249" s="83"/>
      <c r="H2249" s="81"/>
      <c r="I2249" s="87"/>
      <c r="J2249" s="87"/>
      <c r="K2249" s="36"/>
      <c r="L2249" s="90"/>
      <c r="M2249" s="90"/>
      <c r="N2249" s="89"/>
      <c r="O2249" s="72" t="s">
        <v>217</v>
      </c>
      <c r="P2249" s="74">
        <v>42824.71402777778</v>
      </c>
      <c r="Q2249" s="72" t="s">
        <v>4289</v>
      </c>
      <c r="R2249" s="76" t="s">
        <v>6458</v>
      </c>
      <c r="S2249" s="72" t="s">
        <v>226</v>
      </c>
      <c r="T2249" s="72"/>
      <c r="U2249" s="72"/>
      <c r="V2249" s="76" t="s">
        <v>10289</v>
      </c>
      <c r="W2249" s="74">
        <v>42824.71402777778</v>
      </c>
      <c r="X2249" s="76" t="s">
        <v>12468</v>
      </c>
      <c r="Y2249" s="72"/>
      <c r="Z2249" s="72"/>
      <c r="AA2249" s="78" t="s">
        <v>16425</v>
      </c>
      <c r="AB2249" s="72"/>
      <c r="AC2249" s="72" t="b">
        <v>0</v>
      </c>
      <c r="AD2249" s="72">
        <v>0</v>
      </c>
      <c r="AE2249" s="78" t="s">
        <v>230</v>
      </c>
      <c r="AF2249" s="72" t="b">
        <v>0</v>
      </c>
      <c r="AG2249" s="72" t="s">
        <v>235</v>
      </c>
      <c r="AH2249" s="72"/>
      <c r="AI2249" s="78" t="s">
        <v>230</v>
      </c>
      <c r="AJ2249" s="72" t="b">
        <v>0</v>
      </c>
      <c r="AK2249" s="72">
        <v>0</v>
      </c>
      <c r="AL2249" s="78" t="s">
        <v>230</v>
      </c>
      <c r="AM2249" s="72" t="s">
        <v>238</v>
      </c>
      <c r="AN2249" s="72" t="b">
        <v>0</v>
      </c>
      <c r="AO2249" s="78" t="s">
        <v>16425</v>
      </c>
      <c r="AP2249" s="72" t="s">
        <v>179</v>
      </c>
      <c r="AQ2249" s="72">
        <v>0</v>
      </c>
      <c r="AR2249" s="72">
        <v>0</v>
      </c>
      <c r="AS2249" s="72"/>
      <c r="AT2249" s="72"/>
      <c r="AU2249" s="72"/>
      <c r="AV2249" s="72"/>
      <c r="AW2249" s="72"/>
      <c r="AX2249" s="72"/>
      <c r="AY2249" s="72"/>
      <c r="AZ2249" s="72"/>
    </row>
    <row r="2250" spans="1:52" x14ac:dyDescent="0.35">
      <c r="A2250" s="70" t="s">
        <v>2142</v>
      </c>
      <c r="B2250" s="70" t="s">
        <v>216</v>
      </c>
      <c r="C2250" s="83"/>
      <c r="D2250" s="84"/>
      <c r="E2250" s="85"/>
      <c r="F2250" s="86"/>
      <c r="G2250" s="83"/>
      <c r="H2250" s="81"/>
      <c r="I2250" s="87"/>
      <c r="J2250" s="87"/>
      <c r="K2250" s="36"/>
      <c r="L2250" s="90"/>
      <c r="M2250" s="90"/>
      <c r="N2250" s="89"/>
      <c r="O2250" s="72" t="s">
        <v>217</v>
      </c>
      <c r="P2250" s="74">
        <v>42824.71402777778</v>
      </c>
      <c r="Q2250" s="72" t="s">
        <v>4289</v>
      </c>
      <c r="R2250" s="76" t="s">
        <v>6458</v>
      </c>
      <c r="S2250" s="72" t="s">
        <v>226</v>
      </c>
      <c r="T2250" s="72"/>
      <c r="U2250" s="72"/>
      <c r="V2250" s="76" t="s">
        <v>10289</v>
      </c>
      <c r="W2250" s="74">
        <v>42824.71402777778</v>
      </c>
      <c r="X2250" s="76" t="s">
        <v>12468</v>
      </c>
      <c r="Y2250" s="72"/>
      <c r="Z2250" s="72"/>
      <c r="AA2250" s="78" t="s">
        <v>16425</v>
      </c>
      <c r="AB2250" s="72"/>
      <c r="AC2250" s="72" t="b">
        <v>0</v>
      </c>
      <c r="AD2250" s="72">
        <v>0</v>
      </c>
      <c r="AE2250" s="78" t="s">
        <v>230</v>
      </c>
      <c r="AF2250" s="72" t="b">
        <v>0</v>
      </c>
      <c r="AG2250" s="72" t="s">
        <v>235</v>
      </c>
      <c r="AH2250" s="72"/>
      <c r="AI2250" s="78" t="s">
        <v>230</v>
      </c>
      <c r="AJ2250" s="72" t="b">
        <v>0</v>
      </c>
      <c r="AK2250" s="72">
        <v>0</v>
      </c>
      <c r="AL2250" s="78" t="s">
        <v>230</v>
      </c>
      <c r="AM2250" s="72" t="s">
        <v>238</v>
      </c>
      <c r="AN2250" s="72" t="b">
        <v>0</v>
      </c>
      <c r="AO2250" s="78" t="s">
        <v>16425</v>
      </c>
      <c r="AP2250" s="72" t="s">
        <v>179</v>
      </c>
      <c r="AQ2250" s="72">
        <v>0</v>
      </c>
      <c r="AR2250" s="72">
        <v>0</v>
      </c>
      <c r="AS2250" s="72"/>
      <c r="AT2250" s="72"/>
      <c r="AU2250" s="72"/>
      <c r="AV2250" s="72"/>
      <c r="AW2250" s="72"/>
      <c r="AX2250" s="72"/>
      <c r="AY2250" s="72"/>
      <c r="AZ2250" s="72"/>
    </row>
    <row r="2251" spans="1:52" x14ac:dyDescent="0.35">
      <c r="A2251" s="70" t="s">
        <v>2142</v>
      </c>
      <c r="B2251" s="70" t="s">
        <v>216</v>
      </c>
      <c r="C2251" s="83"/>
      <c r="D2251" s="84"/>
      <c r="E2251" s="85"/>
      <c r="F2251" s="86"/>
      <c r="G2251" s="83"/>
      <c r="H2251" s="81"/>
      <c r="I2251" s="87"/>
      <c r="J2251" s="87"/>
      <c r="K2251" s="36"/>
      <c r="L2251" s="90"/>
      <c r="M2251" s="90"/>
      <c r="N2251" s="89"/>
      <c r="O2251" s="72" t="s">
        <v>217</v>
      </c>
      <c r="P2251" s="74">
        <v>42824.854826388888</v>
      </c>
      <c r="Q2251" s="72" t="s">
        <v>4286</v>
      </c>
      <c r="R2251" s="76" t="s">
        <v>6467</v>
      </c>
      <c r="S2251" s="72" t="s">
        <v>226</v>
      </c>
      <c r="T2251" s="72"/>
      <c r="U2251" s="72"/>
      <c r="V2251" s="76" t="s">
        <v>10289</v>
      </c>
      <c r="W2251" s="74">
        <v>42824.854826388888</v>
      </c>
      <c r="X2251" s="76" t="s">
        <v>12465</v>
      </c>
      <c r="Y2251" s="72"/>
      <c r="Z2251" s="72"/>
      <c r="AA2251" s="78" t="s">
        <v>16422</v>
      </c>
      <c r="AB2251" s="72"/>
      <c r="AC2251" s="72" t="b">
        <v>0</v>
      </c>
      <c r="AD2251" s="72">
        <v>0</v>
      </c>
      <c r="AE2251" s="78" t="s">
        <v>230</v>
      </c>
      <c r="AF2251" s="72" t="b">
        <v>0</v>
      </c>
      <c r="AG2251" s="72" t="s">
        <v>235</v>
      </c>
      <c r="AH2251" s="72"/>
      <c r="AI2251" s="78" t="s">
        <v>230</v>
      </c>
      <c r="AJ2251" s="72" t="b">
        <v>0</v>
      </c>
      <c r="AK2251" s="72">
        <v>0</v>
      </c>
      <c r="AL2251" s="78" t="s">
        <v>230</v>
      </c>
      <c r="AM2251" s="72" t="s">
        <v>238</v>
      </c>
      <c r="AN2251" s="72" t="b">
        <v>0</v>
      </c>
      <c r="AO2251" s="78" t="s">
        <v>16422</v>
      </c>
      <c r="AP2251" s="72" t="s">
        <v>179</v>
      </c>
      <c r="AQ2251" s="72">
        <v>0</v>
      </c>
      <c r="AR2251" s="72">
        <v>0</v>
      </c>
      <c r="AS2251" s="72"/>
      <c r="AT2251" s="72"/>
      <c r="AU2251" s="72"/>
      <c r="AV2251" s="72"/>
      <c r="AW2251" s="72"/>
      <c r="AX2251" s="72"/>
      <c r="AY2251" s="72"/>
      <c r="AZ2251" s="72"/>
    </row>
    <row r="2252" spans="1:52" x14ac:dyDescent="0.35">
      <c r="A2252" s="70" t="s">
        <v>2142</v>
      </c>
      <c r="B2252" s="70" t="s">
        <v>2744</v>
      </c>
      <c r="C2252" s="83"/>
      <c r="D2252" s="84"/>
      <c r="E2252" s="85"/>
      <c r="F2252" s="86"/>
      <c r="G2252" s="83"/>
      <c r="H2252" s="81"/>
      <c r="I2252" s="87"/>
      <c r="J2252" s="87"/>
      <c r="K2252" s="36"/>
      <c r="L2252" s="90"/>
      <c r="M2252" s="90"/>
      <c r="N2252" s="89"/>
      <c r="O2252" s="72" t="s">
        <v>217</v>
      </c>
      <c r="P2252" s="74">
        <v>42825.885289351849</v>
      </c>
      <c r="Q2252" s="72" t="s">
        <v>4290</v>
      </c>
      <c r="R2252" s="76" t="s">
        <v>6746</v>
      </c>
      <c r="S2252" s="72" t="s">
        <v>226</v>
      </c>
      <c r="T2252" s="72"/>
      <c r="U2252" s="72"/>
      <c r="V2252" s="76" t="s">
        <v>10289</v>
      </c>
      <c r="W2252" s="74">
        <v>42825.885289351849</v>
      </c>
      <c r="X2252" s="76" t="s">
        <v>12469</v>
      </c>
      <c r="Y2252" s="72"/>
      <c r="Z2252" s="72"/>
      <c r="AA2252" s="78" t="s">
        <v>16426</v>
      </c>
      <c r="AB2252" s="72"/>
      <c r="AC2252" s="72" t="b">
        <v>0</v>
      </c>
      <c r="AD2252" s="72">
        <v>0</v>
      </c>
      <c r="AE2252" s="78" t="s">
        <v>230</v>
      </c>
      <c r="AF2252" s="72" t="b">
        <v>0</v>
      </c>
      <c r="AG2252" s="72" t="s">
        <v>235</v>
      </c>
      <c r="AH2252" s="72"/>
      <c r="AI2252" s="78" t="s">
        <v>230</v>
      </c>
      <c r="AJ2252" s="72" t="b">
        <v>0</v>
      </c>
      <c r="AK2252" s="72">
        <v>0</v>
      </c>
      <c r="AL2252" s="78" t="s">
        <v>230</v>
      </c>
      <c r="AM2252" s="72" t="s">
        <v>238</v>
      </c>
      <c r="AN2252" s="72" t="b">
        <v>0</v>
      </c>
      <c r="AO2252" s="78" t="s">
        <v>16426</v>
      </c>
      <c r="AP2252" s="72" t="s">
        <v>179</v>
      </c>
      <c r="AQ2252" s="72">
        <v>0</v>
      </c>
      <c r="AR2252" s="72">
        <v>0</v>
      </c>
      <c r="AS2252" s="72"/>
      <c r="AT2252" s="72"/>
      <c r="AU2252" s="72"/>
      <c r="AV2252" s="72"/>
      <c r="AW2252" s="72"/>
      <c r="AX2252" s="72"/>
      <c r="AY2252" s="72"/>
      <c r="AZ2252" s="72"/>
    </row>
    <row r="2253" spans="1:52" x14ac:dyDescent="0.35">
      <c r="A2253" s="70" t="s">
        <v>2142</v>
      </c>
      <c r="B2253" s="70" t="s">
        <v>216</v>
      </c>
      <c r="C2253" s="83"/>
      <c r="D2253" s="84"/>
      <c r="E2253" s="85"/>
      <c r="F2253" s="86"/>
      <c r="G2253" s="83"/>
      <c r="H2253" s="81"/>
      <c r="I2253" s="87"/>
      <c r="J2253" s="87"/>
      <c r="K2253" s="36"/>
      <c r="L2253" s="90"/>
      <c r="M2253" s="90"/>
      <c r="N2253" s="89"/>
      <c r="O2253" s="72" t="s">
        <v>217</v>
      </c>
      <c r="P2253" s="74">
        <v>42825.885289351849</v>
      </c>
      <c r="Q2253" s="72" t="s">
        <v>4290</v>
      </c>
      <c r="R2253" s="76" t="s">
        <v>6746</v>
      </c>
      <c r="S2253" s="72" t="s">
        <v>226</v>
      </c>
      <c r="T2253" s="72"/>
      <c r="U2253" s="72"/>
      <c r="V2253" s="76" t="s">
        <v>10289</v>
      </c>
      <c r="W2253" s="74">
        <v>42825.885289351849</v>
      </c>
      <c r="X2253" s="76" t="s">
        <v>12469</v>
      </c>
      <c r="Y2253" s="72"/>
      <c r="Z2253" s="72"/>
      <c r="AA2253" s="78" t="s">
        <v>16426</v>
      </c>
      <c r="AB2253" s="72"/>
      <c r="AC2253" s="72" t="b">
        <v>0</v>
      </c>
      <c r="AD2253" s="72">
        <v>0</v>
      </c>
      <c r="AE2253" s="78" t="s">
        <v>230</v>
      </c>
      <c r="AF2253" s="72" t="b">
        <v>0</v>
      </c>
      <c r="AG2253" s="72" t="s">
        <v>235</v>
      </c>
      <c r="AH2253" s="72"/>
      <c r="AI2253" s="78" t="s">
        <v>230</v>
      </c>
      <c r="AJ2253" s="72" t="b">
        <v>0</v>
      </c>
      <c r="AK2253" s="72">
        <v>0</v>
      </c>
      <c r="AL2253" s="78" t="s">
        <v>230</v>
      </c>
      <c r="AM2253" s="72" t="s">
        <v>238</v>
      </c>
      <c r="AN2253" s="72" t="b">
        <v>0</v>
      </c>
      <c r="AO2253" s="78" t="s">
        <v>16426</v>
      </c>
      <c r="AP2253" s="72" t="s">
        <v>179</v>
      </c>
      <c r="AQ2253" s="72">
        <v>0</v>
      </c>
      <c r="AR2253" s="72">
        <v>0</v>
      </c>
      <c r="AS2253" s="72"/>
      <c r="AT2253" s="72"/>
      <c r="AU2253" s="72"/>
      <c r="AV2253" s="72"/>
      <c r="AW2253" s="72"/>
      <c r="AX2253" s="72"/>
      <c r="AY2253" s="72"/>
      <c r="AZ2253" s="72"/>
    </row>
    <row r="2254" spans="1:52" x14ac:dyDescent="0.35">
      <c r="A2254" s="70" t="s">
        <v>2142</v>
      </c>
      <c r="B2254" s="70" t="s">
        <v>2222</v>
      </c>
      <c r="C2254" s="83"/>
      <c r="D2254" s="84"/>
      <c r="E2254" s="85"/>
      <c r="F2254" s="86"/>
      <c r="G2254" s="83"/>
      <c r="H2254" s="81"/>
      <c r="I2254" s="87"/>
      <c r="J2254" s="87"/>
      <c r="K2254" s="36"/>
      <c r="L2254" s="90"/>
      <c r="M2254" s="90"/>
      <c r="N2254" s="89"/>
      <c r="O2254" s="72" t="s">
        <v>217</v>
      </c>
      <c r="P2254" s="74">
        <v>42827.031261574077</v>
      </c>
      <c r="Q2254" s="72" t="s">
        <v>4291</v>
      </c>
      <c r="R2254" s="76" t="s">
        <v>6948</v>
      </c>
      <c r="S2254" s="72" t="s">
        <v>226</v>
      </c>
      <c r="T2254" s="72"/>
      <c r="U2254" s="72"/>
      <c r="V2254" s="76" t="s">
        <v>10289</v>
      </c>
      <c r="W2254" s="74">
        <v>42827.031261574077</v>
      </c>
      <c r="X2254" s="76" t="s">
        <v>12470</v>
      </c>
      <c r="Y2254" s="72"/>
      <c r="Z2254" s="72"/>
      <c r="AA2254" s="78" t="s">
        <v>16427</v>
      </c>
      <c r="AB2254" s="72"/>
      <c r="AC2254" s="72" t="b">
        <v>0</v>
      </c>
      <c r="AD2254" s="72">
        <v>0</v>
      </c>
      <c r="AE2254" s="78" t="s">
        <v>230</v>
      </c>
      <c r="AF2254" s="72" t="b">
        <v>0</v>
      </c>
      <c r="AG2254" s="72" t="s">
        <v>235</v>
      </c>
      <c r="AH2254" s="72"/>
      <c r="AI2254" s="78" t="s">
        <v>230</v>
      </c>
      <c r="AJ2254" s="72" t="b">
        <v>0</v>
      </c>
      <c r="AK2254" s="72">
        <v>0</v>
      </c>
      <c r="AL2254" s="78" t="s">
        <v>230</v>
      </c>
      <c r="AM2254" s="72" t="s">
        <v>238</v>
      </c>
      <c r="AN2254" s="72" t="b">
        <v>0</v>
      </c>
      <c r="AO2254" s="78" t="s">
        <v>16427</v>
      </c>
      <c r="AP2254" s="72" t="s">
        <v>179</v>
      </c>
      <c r="AQ2254" s="72">
        <v>0</v>
      </c>
      <c r="AR2254" s="72">
        <v>0</v>
      </c>
      <c r="AS2254" s="72"/>
      <c r="AT2254" s="72"/>
      <c r="AU2254" s="72"/>
      <c r="AV2254" s="72"/>
      <c r="AW2254" s="72"/>
      <c r="AX2254" s="72"/>
      <c r="AY2254" s="72"/>
      <c r="AZ2254" s="72"/>
    </row>
    <row r="2255" spans="1:52" x14ac:dyDescent="0.35">
      <c r="A2255" s="70" t="s">
        <v>2142</v>
      </c>
      <c r="B2255" s="70" t="s">
        <v>216</v>
      </c>
      <c r="C2255" s="83"/>
      <c r="D2255" s="84"/>
      <c r="E2255" s="85"/>
      <c r="F2255" s="86"/>
      <c r="G2255" s="83"/>
      <c r="H2255" s="81"/>
      <c r="I2255" s="87"/>
      <c r="J2255" s="87"/>
      <c r="K2255" s="36"/>
      <c r="L2255" s="90"/>
      <c r="M2255" s="90"/>
      <c r="N2255" s="89"/>
      <c r="O2255" s="72" t="s">
        <v>217</v>
      </c>
      <c r="P2255" s="74">
        <v>42827.031261574077</v>
      </c>
      <c r="Q2255" s="72" t="s">
        <v>4291</v>
      </c>
      <c r="R2255" s="76" t="s">
        <v>6948</v>
      </c>
      <c r="S2255" s="72" t="s">
        <v>226</v>
      </c>
      <c r="T2255" s="72"/>
      <c r="U2255" s="72"/>
      <c r="V2255" s="76" t="s">
        <v>10289</v>
      </c>
      <c r="W2255" s="74">
        <v>42827.031261574077</v>
      </c>
      <c r="X2255" s="76" t="s">
        <v>12470</v>
      </c>
      <c r="Y2255" s="72"/>
      <c r="Z2255" s="72"/>
      <c r="AA2255" s="78" t="s">
        <v>16427</v>
      </c>
      <c r="AB2255" s="72"/>
      <c r="AC2255" s="72" t="b">
        <v>0</v>
      </c>
      <c r="AD2255" s="72">
        <v>0</v>
      </c>
      <c r="AE2255" s="78" t="s">
        <v>230</v>
      </c>
      <c r="AF2255" s="72" t="b">
        <v>0</v>
      </c>
      <c r="AG2255" s="72" t="s">
        <v>235</v>
      </c>
      <c r="AH2255" s="72"/>
      <c r="AI2255" s="78" t="s">
        <v>230</v>
      </c>
      <c r="AJ2255" s="72" t="b">
        <v>0</v>
      </c>
      <c r="AK2255" s="72">
        <v>0</v>
      </c>
      <c r="AL2255" s="78" t="s">
        <v>230</v>
      </c>
      <c r="AM2255" s="72" t="s">
        <v>238</v>
      </c>
      <c r="AN2255" s="72" t="b">
        <v>0</v>
      </c>
      <c r="AO2255" s="78" t="s">
        <v>16427</v>
      </c>
      <c r="AP2255" s="72" t="s">
        <v>179</v>
      </c>
      <c r="AQ2255" s="72">
        <v>0</v>
      </c>
      <c r="AR2255" s="72">
        <v>0</v>
      </c>
      <c r="AS2255" s="72"/>
      <c r="AT2255" s="72"/>
      <c r="AU2255" s="72"/>
      <c r="AV2255" s="72"/>
      <c r="AW2255" s="72"/>
      <c r="AX2255" s="72"/>
      <c r="AY2255" s="72"/>
      <c r="AZ2255" s="72"/>
    </row>
    <row r="2256" spans="1:52" x14ac:dyDescent="0.35">
      <c r="A2256" s="70" t="s">
        <v>2143</v>
      </c>
      <c r="B2256" s="70" t="s">
        <v>2143</v>
      </c>
      <c r="C2256" s="83"/>
      <c r="D2256" s="84"/>
      <c r="E2256" s="85"/>
      <c r="F2256" s="86"/>
      <c r="G2256" s="83"/>
      <c r="H2256" s="81"/>
      <c r="I2256" s="87"/>
      <c r="J2256" s="87"/>
      <c r="K2256" s="36"/>
      <c r="L2256" s="90"/>
      <c r="M2256" s="90"/>
      <c r="N2256" s="89"/>
      <c r="O2256" s="72" t="s">
        <v>179</v>
      </c>
      <c r="P2256" s="74">
        <v>42827.031365740739</v>
      </c>
      <c r="Q2256" s="72" t="s">
        <v>4292</v>
      </c>
      <c r="R2256" s="76" t="s">
        <v>6348</v>
      </c>
      <c r="S2256" s="72" t="s">
        <v>8428</v>
      </c>
      <c r="T2256" s="72" t="s">
        <v>8731</v>
      </c>
      <c r="U2256" s="72"/>
      <c r="V2256" s="76" t="s">
        <v>10290</v>
      </c>
      <c r="W2256" s="74">
        <v>42827.031365740739</v>
      </c>
      <c r="X2256" s="76" t="s">
        <v>12471</v>
      </c>
      <c r="Y2256" s="72"/>
      <c r="Z2256" s="72"/>
      <c r="AA2256" s="78" t="s">
        <v>16428</v>
      </c>
      <c r="AB2256" s="72"/>
      <c r="AC2256" s="72" t="b">
        <v>0</v>
      </c>
      <c r="AD2256" s="72">
        <v>0</v>
      </c>
      <c r="AE2256" s="78" t="s">
        <v>230</v>
      </c>
      <c r="AF2256" s="72" t="b">
        <v>0</v>
      </c>
      <c r="AG2256" s="72" t="s">
        <v>300</v>
      </c>
      <c r="AH2256" s="72"/>
      <c r="AI2256" s="78" t="s">
        <v>230</v>
      </c>
      <c r="AJ2256" s="72" t="b">
        <v>0</v>
      </c>
      <c r="AK2256" s="72">
        <v>0</v>
      </c>
      <c r="AL2256" s="78" t="s">
        <v>230</v>
      </c>
      <c r="AM2256" s="72" t="s">
        <v>242</v>
      </c>
      <c r="AN2256" s="72" t="b">
        <v>0</v>
      </c>
      <c r="AO2256" s="78" t="s">
        <v>16428</v>
      </c>
      <c r="AP2256" s="72" t="s">
        <v>179</v>
      </c>
      <c r="AQ2256" s="72">
        <v>0</v>
      </c>
      <c r="AR2256" s="72">
        <v>0</v>
      </c>
      <c r="AS2256" s="72"/>
      <c r="AT2256" s="72"/>
      <c r="AU2256" s="72"/>
      <c r="AV2256" s="72"/>
      <c r="AW2256" s="72"/>
      <c r="AX2256" s="72"/>
      <c r="AY2256" s="72"/>
      <c r="AZ2256" s="72"/>
    </row>
    <row r="2257" spans="1:52" x14ac:dyDescent="0.35">
      <c r="A2257" s="70" t="s">
        <v>2144</v>
      </c>
      <c r="B2257" s="70" t="s">
        <v>2222</v>
      </c>
      <c r="C2257" s="83"/>
      <c r="D2257" s="84"/>
      <c r="E2257" s="85"/>
      <c r="F2257" s="86"/>
      <c r="G2257" s="83"/>
      <c r="H2257" s="81"/>
      <c r="I2257" s="87"/>
      <c r="J2257" s="87"/>
      <c r="K2257" s="36"/>
      <c r="L2257" s="90"/>
      <c r="M2257" s="90"/>
      <c r="N2257" s="89"/>
      <c r="O2257" s="72" t="s">
        <v>217</v>
      </c>
      <c r="P2257" s="74">
        <v>42827.034363425926</v>
      </c>
      <c r="Q2257" s="72" t="s">
        <v>4293</v>
      </c>
      <c r="R2257" s="76" t="s">
        <v>6948</v>
      </c>
      <c r="S2257" s="72" t="s">
        <v>226</v>
      </c>
      <c r="T2257" s="72"/>
      <c r="U2257" s="72"/>
      <c r="V2257" s="76" t="s">
        <v>10291</v>
      </c>
      <c r="W2257" s="74">
        <v>42827.034363425926</v>
      </c>
      <c r="X2257" s="76" t="s">
        <v>12472</v>
      </c>
      <c r="Y2257" s="72"/>
      <c r="Z2257" s="72"/>
      <c r="AA2257" s="78" t="s">
        <v>16429</v>
      </c>
      <c r="AB2257" s="72"/>
      <c r="AC2257" s="72" t="b">
        <v>0</v>
      </c>
      <c r="AD2257" s="72">
        <v>0</v>
      </c>
      <c r="AE2257" s="78" t="s">
        <v>230</v>
      </c>
      <c r="AF2257" s="72" t="b">
        <v>0</v>
      </c>
      <c r="AG2257" s="72" t="s">
        <v>235</v>
      </c>
      <c r="AH2257" s="72"/>
      <c r="AI2257" s="78" t="s">
        <v>230</v>
      </c>
      <c r="AJ2257" s="72" t="b">
        <v>0</v>
      </c>
      <c r="AK2257" s="72">
        <v>0</v>
      </c>
      <c r="AL2257" s="78" t="s">
        <v>230</v>
      </c>
      <c r="AM2257" s="72" t="s">
        <v>238</v>
      </c>
      <c r="AN2257" s="72" t="b">
        <v>0</v>
      </c>
      <c r="AO2257" s="78" t="s">
        <v>16429</v>
      </c>
      <c r="AP2257" s="72" t="s">
        <v>179</v>
      </c>
      <c r="AQ2257" s="72">
        <v>0</v>
      </c>
      <c r="AR2257" s="72">
        <v>0</v>
      </c>
      <c r="AS2257" s="72"/>
      <c r="AT2257" s="72"/>
      <c r="AU2257" s="72"/>
      <c r="AV2257" s="72"/>
      <c r="AW2257" s="72"/>
      <c r="AX2257" s="72"/>
      <c r="AY2257" s="72"/>
      <c r="AZ2257" s="72"/>
    </row>
    <row r="2258" spans="1:52" x14ac:dyDescent="0.35">
      <c r="A2258" s="70" t="s">
        <v>2144</v>
      </c>
      <c r="B2258" s="70" t="s">
        <v>216</v>
      </c>
      <c r="C2258" s="83"/>
      <c r="D2258" s="84"/>
      <c r="E2258" s="85"/>
      <c r="F2258" s="86"/>
      <c r="G2258" s="83"/>
      <c r="H2258" s="81"/>
      <c r="I2258" s="87"/>
      <c r="J2258" s="87"/>
      <c r="K2258" s="36"/>
      <c r="L2258" s="90"/>
      <c r="M2258" s="90"/>
      <c r="N2258" s="89"/>
      <c r="O2258" s="72" t="s">
        <v>217</v>
      </c>
      <c r="P2258" s="74">
        <v>42827.034363425926</v>
      </c>
      <c r="Q2258" s="72" t="s">
        <v>4293</v>
      </c>
      <c r="R2258" s="76" t="s">
        <v>6948</v>
      </c>
      <c r="S2258" s="72" t="s">
        <v>226</v>
      </c>
      <c r="T2258" s="72"/>
      <c r="U2258" s="72"/>
      <c r="V2258" s="76" t="s">
        <v>10291</v>
      </c>
      <c r="W2258" s="74">
        <v>42827.034363425926</v>
      </c>
      <c r="X2258" s="76" t="s">
        <v>12472</v>
      </c>
      <c r="Y2258" s="72"/>
      <c r="Z2258" s="72"/>
      <c r="AA2258" s="78" t="s">
        <v>16429</v>
      </c>
      <c r="AB2258" s="72"/>
      <c r="AC2258" s="72" t="b">
        <v>0</v>
      </c>
      <c r="AD2258" s="72">
        <v>0</v>
      </c>
      <c r="AE2258" s="78" t="s">
        <v>230</v>
      </c>
      <c r="AF2258" s="72" t="b">
        <v>0</v>
      </c>
      <c r="AG2258" s="72" t="s">
        <v>235</v>
      </c>
      <c r="AH2258" s="72"/>
      <c r="AI2258" s="78" t="s">
        <v>230</v>
      </c>
      <c r="AJ2258" s="72" t="b">
        <v>0</v>
      </c>
      <c r="AK2258" s="72">
        <v>0</v>
      </c>
      <c r="AL2258" s="78" t="s">
        <v>230</v>
      </c>
      <c r="AM2258" s="72" t="s">
        <v>238</v>
      </c>
      <c r="AN2258" s="72" t="b">
        <v>0</v>
      </c>
      <c r="AO2258" s="78" t="s">
        <v>16429</v>
      </c>
      <c r="AP2258" s="72" t="s">
        <v>179</v>
      </c>
      <c r="AQ2258" s="72">
        <v>0</v>
      </c>
      <c r="AR2258" s="72">
        <v>0</v>
      </c>
      <c r="AS2258" s="72"/>
      <c r="AT2258" s="72"/>
      <c r="AU2258" s="72"/>
      <c r="AV2258" s="72"/>
      <c r="AW2258" s="72"/>
      <c r="AX2258" s="72"/>
      <c r="AY2258" s="72"/>
      <c r="AZ2258" s="72"/>
    </row>
    <row r="2259" spans="1:52" x14ac:dyDescent="0.35">
      <c r="A2259" s="70" t="s">
        <v>2145</v>
      </c>
      <c r="B2259" s="70" t="s">
        <v>379</v>
      </c>
      <c r="C2259" s="83"/>
      <c r="D2259" s="84"/>
      <c r="E2259" s="85"/>
      <c r="F2259" s="86"/>
      <c r="G2259" s="83"/>
      <c r="H2259" s="81"/>
      <c r="I2259" s="87"/>
      <c r="J2259" s="87"/>
      <c r="K2259" s="36"/>
      <c r="L2259" s="90"/>
      <c r="M2259" s="90"/>
      <c r="N2259" s="89"/>
      <c r="O2259" s="72" t="s">
        <v>217</v>
      </c>
      <c r="P2259" s="74">
        <v>42824.521053240744</v>
      </c>
      <c r="Q2259" s="72" t="s">
        <v>4294</v>
      </c>
      <c r="R2259" s="76" t="s">
        <v>6390</v>
      </c>
      <c r="S2259" s="72" t="s">
        <v>8444</v>
      </c>
      <c r="T2259" s="72" t="s">
        <v>8628</v>
      </c>
      <c r="U2259" s="72"/>
      <c r="V2259" s="76" t="s">
        <v>312</v>
      </c>
      <c r="W2259" s="74">
        <v>42824.521053240744</v>
      </c>
      <c r="X2259" s="76" t="s">
        <v>12473</v>
      </c>
      <c r="Y2259" s="72"/>
      <c r="Z2259" s="72"/>
      <c r="AA2259" s="78" t="s">
        <v>16430</v>
      </c>
      <c r="AB2259" s="72"/>
      <c r="AC2259" s="72" t="b">
        <v>0</v>
      </c>
      <c r="AD2259" s="72">
        <v>0</v>
      </c>
      <c r="AE2259" s="78" t="s">
        <v>230</v>
      </c>
      <c r="AF2259" s="72" t="b">
        <v>0</v>
      </c>
      <c r="AG2259" s="72" t="s">
        <v>300</v>
      </c>
      <c r="AH2259" s="72"/>
      <c r="AI2259" s="78" t="s">
        <v>230</v>
      </c>
      <c r="AJ2259" s="72" t="b">
        <v>0</v>
      </c>
      <c r="AK2259" s="72">
        <v>0</v>
      </c>
      <c r="AL2259" s="78" t="s">
        <v>230</v>
      </c>
      <c r="AM2259" s="72" t="s">
        <v>18938</v>
      </c>
      <c r="AN2259" s="72" t="b">
        <v>0</v>
      </c>
      <c r="AO2259" s="78" t="s">
        <v>16430</v>
      </c>
      <c r="AP2259" s="72" t="s">
        <v>179</v>
      </c>
      <c r="AQ2259" s="72">
        <v>0</v>
      </c>
      <c r="AR2259" s="72">
        <v>0</v>
      </c>
      <c r="AS2259" s="72"/>
      <c r="AT2259" s="72"/>
      <c r="AU2259" s="72"/>
      <c r="AV2259" s="72"/>
      <c r="AW2259" s="72"/>
      <c r="AX2259" s="72"/>
      <c r="AY2259" s="72"/>
      <c r="AZ2259" s="72"/>
    </row>
    <row r="2260" spans="1:52" x14ac:dyDescent="0.35">
      <c r="A2260" s="70" t="s">
        <v>2145</v>
      </c>
      <c r="B2260" s="70" t="s">
        <v>379</v>
      </c>
      <c r="C2260" s="83"/>
      <c r="D2260" s="84"/>
      <c r="E2260" s="85"/>
      <c r="F2260" s="86"/>
      <c r="G2260" s="83"/>
      <c r="H2260" s="81"/>
      <c r="I2260" s="87"/>
      <c r="J2260" s="87"/>
      <c r="K2260" s="36"/>
      <c r="L2260" s="90"/>
      <c r="M2260" s="90"/>
      <c r="N2260" s="89"/>
      <c r="O2260" s="72" t="s">
        <v>217</v>
      </c>
      <c r="P2260" s="74">
        <v>42825.084594907406</v>
      </c>
      <c r="Q2260" s="72" t="s">
        <v>4294</v>
      </c>
      <c r="R2260" s="76" t="s">
        <v>6390</v>
      </c>
      <c r="S2260" s="72" t="s">
        <v>8444</v>
      </c>
      <c r="T2260" s="72" t="s">
        <v>8628</v>
      </c>
      <c r="U2260" s="72"/>
      <c r="V2260" s="76" t="s">
        <v>312</v>
      </c>
      <c r="W2260" s="74">
        <v>42825.084594907406</v>
      </c>
      <c r="X2260" s="76" t="s">
        <v>12474</v>
      </c>
      <c r="Y2260" s="72"/>
      <c r="Z2260" s="72"/>
      <c r="AA2260" s="78" t="s">
        <v>16431</v>
      </c>
      <c r="AB2260" s="72"/>
      <c r="AC2260" s="72" t="b">
        <v>0</v>
      </c>
      <c r="AD2260" s="72">
        <v>0</v>
      </c>
      <c r="AE2260" s="78" t="s">
        <v>230</v>
      </c>
      <c r="AF2260" s="72" t="b">
        <v>0</v>
      </c>
      <c r="AG2260" s="72" t="s">
        <v>300</v>
      </c>
      <c r="AH2260" s="72"/>
      <c r="AI2260" s="78" t="s">
        <v>230</v>
      </c>
      <c r="AJ2260" s="72" t="b">
        <v>0</v>
      </c>
      <c r="AK2260" s="72">
        <v>0</v>
      </c>
      <c r="AL2260" s="78" t="s">
        <v>230</v>
      </c>
      <c r="AM2260" s="72" t="s">
        <v>18938</v>
      </c>
      <c r="AN2260" s="72" t="b">
        <v>0</v>
      </c>
      <c r="AO2260" s="78" t="s">
        <v>16431</v>
      </c>
      <c r="AP2260" s="72" t="s">
        <v>179</v>
      </c>
      <c r="AQ2260" s="72">
        <v>0</v>
      </c>
      <c r="AR2260" s="72">
        <v>0</v>
      </c>
      <c r="AS2260" s="72"/>
      <c r="AT2260" s="72"/>
      <c r="AU2260" s="72"/>
      <c r="AV2260" s="72"/>
      <c r="AW2260" s="72"/>
      <c r="AX2260" s="72"/>
      <c r="AY2260" s="72"/>
      <c r="AZ2260" s="72"/>
    </row>
    <row r="2261" spans="1:52" x14ac:dyDescent="0.35">
      <c r="A2261" s="70" t="s">
        <v>2145</v>
      </c>
      <c r="B2261" s="70" t="s">
        <v>379</v>
      </c>
      <c r="C2261" s="83"/>
      <c r="D2261" s="84"/>
      <c r="E2261" s="85"/>
      <c r="F2261" s="86"/>
      <c r="G2261" s="83"/>
      <c r="H2261" s="81"/>
      <c r="I2261" s="87"/>
      <c r="J2261" s="87"/>
      <c r="K2261" s="36"/>
      <c r="L2261" s="90"/>
      <c r="M2261" s="90"/>
      <c r="N2261" s="89"/>
      <c r="O2261" s="72" t="s">
        <v>217</v>
      </c>
      <c r="P2261" s="74">
        <v>42827.036979166667</v>
      </c>
      <c r="Q2261" s="72" t="s">
        <v>4294</v>
      </c>
      <c r="R2261" s="76" t="s">
        <v>6390</v>
      </c>
      <c r="S2261" s="72" t="s">
        <v>8444</v>
      </c>
      <c r="T2261" s="72" t="s">
        <v>8628</v>
      </c>
      <c r="U2261" s="72"/>
      <c r="V2261" s="76" t="s">
        <v>312</v>
      </c>
      <c r="W2261" s="74">
        <v>42827.036979166667</v>
      </c>
      <c r="X2261" s="76" t="s">
        <v>12475</v>
      </c>
      <c r="Y2261" s="72"/>
      <c r="Z2261" s="72"/>
      <c r="AA2261" s="78" t="s">
        <v>16432</v>
      </c>
      <c r="AB2261" s="72"/>
      <c r="AC2261" s="72" t="b">
        <v>0</v>
      </c>
      <c r="AD2261" s="72">
        <v>0</v>
      </c>
      <c r="AE2261" s="78" t="s">
        <v>230</v>
      </c>
      <c r="AF2261" s="72" t="b">
        <v>0</v>
      </c>
      <c r="AG2261" s="72" t="s">
        <v>300</v>
      </c>
      <c r="AH2261" s="72"/>
      <c r="AI2261" s="78" t="s">
        <v>230</v>
      </c>
      <c r="AJ2261" s="72" t="b">
        <v>0</v>
      </c>
      <c r="AK2261" s="72">
        <v>0</v>
      </c>
      <c r="AL2261" s="78" t="s">
        <v>230</v>
      </c>
      <c r="AM2261" s="72" t="s">
        <v>18938</v>
      </c>
      <c r="AN2261" s="72" t="b">
        <v>0</v>
      </c>
      <c r="AO2261" s="78" t="s">
        <v>16432</v>
      </c>
      <c r="AP2261" s="72" t="s">
        <v>179</v>
      </c>
      <c r="AQ2261" s="72">
        <v>0</v>
      </c>
      <c r="AR2261" s="72">
        <v>0</v>
      </c>
      <c r="AS2261" s="72"/>
      <c r="AT2261" s="72"/>
      <c r="AU2261" s="72"/>
      <c r="AV2261" s="72"/>
      <c r="AW2261" s="72"/>
      <c r="AX2261" s="72"/>
      <c r="AY2261" s="72"/>
      <c r="AZ2261" s="72"/>
    </row>
    <row r="2262" spans="1:52" x14ac:dyDescent="0.35">
      <c r="A2262" s="70" t="s">
        <v>2146</v>
      </c>
      <c r="B2262" s="70" t="s">
        <v>2146</v>
      </c>
      <c r="C2262" s="83"/>
      <c r="D2262" s="84"/>
      <c r="E2262" s="85"/>
      <c r="F2262" s="86"/>
      <c r="G2262" s="83"/>
      <c r="H2262" s="81"/>
      <c r="I2262" s="87"/>
      <c r="J2262" s="87"/>
      <c r="K2262" s="36"/>
      <c r="L2262" s="90"/>
      <c r="M2262" s="90"/>
      <c r="N2262" s="89"/>
      <c r="O2262" s="72" t="s">
        <v>179</v>
      </c>
      <c r="P2262" s="74">
        <v>42826.27847222222</v>
      </c>
      <c r="Q2262" s="72" t="s">
        <v>4295</v>
      </c>
      <c r="R2262" s="72"/>
      <c r="S2262" s="72"/>
      <c r="T2262" s="72"/>
      <c r="U2262" s="76" t="s">
        <v>8966</v>
      </c>
      <c r="V2262" s="76" t="s">
        <v>8966</v>
      </c>
      <c r="W2262" s="74">
        <v>42826.27847222222</v>
      </c>
      <c r="X2262" s="76" t="s">
        <v>12476</v>
      </c>
      <c r="Y2262" s="72"/>
      <c r="Z2262" s="72"/>
      <c r="AA2262" s="78" t="s">
        <v>16433</v>
      </c>
      <c r="AB2262" s="72"/>
      <c r="AC2262" s="72" t="b">
        <v>0</v>
      </c>
      <c r="AD2262" s="72">
        <v>1714</v>
      </c>
      <c r="AE2262" s="78" t="s">
        <v>230</v>
      </c>
      <c r="AF2262" s="72" t="b">
        <v>0</v>
      </c>
      <c r="AG2262" s="72" t="s">
        <v>231</v>
      </c>
      <c r="AH2262" s="72"/>
      <c r="AI2262" s="78" t="s">
        <v>230</v>
      </c>
      <c r="AJ2262" s="72" t="b">
        <v>0</v>
      </c>
      <c r="AK2262" s="72">
        <v>2255</v>
      </c>
      <c r="AL2262" s="78" t="s">
        <v>230</v>
      </c>
      <c r="AM2262" s="72" t="s">
        <v>246</v>
      </c>
      <c r="AN2262" s="72" t="b">
        <v>0</v>
      </c>
      <c r="AO2262" s="78" t="s">
        <v>16433</v>
      </c>
      <c r="AP2262" s="72" t="s">
        <v>250</v>
      </c>
      <c r="AQ2262" s="72">
        <v>0</v>
      </c>
      <c r="AR2262" s="72">
        <v>0</v>
      </c>
      <c r="AS2262" s="72"/>
      <c r="AT2262" s="72"/>
      <c r="AU2262" s="72"/>
      <c r="AV2262" s="72"/>
      <c r="AW2262" s="72"/>
      <c r="AX2262" s="72"/>
      <c r="AY2262" s="72"/>
      <c r="AZ2262" s="72"/>
    </row>
    <row r="2263" spans="1:52" x14ac:dyDescent="0.35">
      <c r="A2263" s="70" t="s">
        <v>2146</v>
      </c>
      <c r="B2263" s="70" t="s">
        <v>2146</v>
      </c>
      <c r="C2263" s="83"/>
      <c r="D2263" s="84"/>
      <c r="E2263" s="85"/>
      <c r="F2263" s="86"/>
      <c r="G2263" s="83"/>
      <c r="H2263" s="81"/>
      <c r="I2263" s="87"/>
      <c r="J2263" s="87"/>
      <c r="K2263" s="36"/>
      <c r="L2263" s="90"/>
      <c r="M2263" s="90"/>
      <c r="N2263" s="89"/>
      <c r="O2263" s="72" t="s">
        <v>179</v>
      </c>
      <c r="P2263" s="74">
        <v>42826.329629629632</v>
      </c>
      <c r="Q2263" s="72" t="s">
        <v>4296</v>
      </c>
      <c r="R2263" s="72"/>
      <c r="S2263" s="72"/>
      <c r="T2263" s="72"/>
      <c r="U2263" s="76" t="s">
        <v>8967</v>
      </c>
      <c r="V2263" s="76" t="s">
        <v>8967</v>
      </c>
      <c r="W2263" s="74">
        <v>42826.329629629632</v>
      </c>
      <c r="X2263" s="76" t="s">
        <v>12477</v>
      </c>
      <c r="Y2263" s="72"/>
      <c r="Z2263" s="72"/>
      <c r="AA2263" s="78" t="s">
        <v>16434</v>
      </c>
      <c r="AB2263" s="72"/>
      <c r="AC2263" s="72" t="b">
        <v>0</v>
      </c>
      <c r="AD2263" s="72">
        <v>936</v>
      </c>
      <c r="AE2263" s="78" t="s">
        <v>230</v>
      </c>
      <c r="AF2263" s="72" t="b">
        <v>0</v>
      </c>
      <c r="AG2263" s="72" t="s">
        <v>231</v>
      </c>
      <c r="AH2263" s="72"/>
      <c r="AI2263" s="78" t="s">
        <v>230</v>
      </c>
      <c r="AJ2263" s="72" t="b">
        <v>0</v>
      </c>
      <c r="AK2263" s="72">
        <v>1228</v>
      </c>
      <c r="AL2263" s="78" t="s">
        <v>230</v>
      </c>
      <c r="AM2263" s="72" t="s">
        <v>246</v>
      </c>
      <c r="AN2263" s="72" t="b">
        <v>0</v>
      </c>
      <c r="AO2263" s="78" t="s">
        <v>16434</v>
      </c>
      <c r="AP2263" s="72" t="s">
        <v>250</v>
      </c>
      <c r="AQ2263" s="72">
        <v>0</v>
      </c>
      <c r="AR2263" s="72">
        <v>0</v>
      </c>
      <c r="AS2263" s="72"/>
      <c r="AT2263" s="72"/>
      <c r="AU2263" s="72"/>
      <c r="AV2263" s="72"/>
      <c r="AW2263" s="72"/>
      <c r="AX2263" s="72"/>
      <c r="AY2263" s="72"/>
      <c r="AZ2263" s="72"/>
    </row>
    <row r="2264" spans="1:52" x14ac:dyDescent="0.35">
      <c r="A2264" s="70" t="s">
        <v>2147</v>
      </c>
      <c r="B2264" s="70" t="s">
        <v>2146</v>
      </c>
      <c r="C2264" s="83"/>
      <c r="D2264" s="84"/>
      <c r="E2264" s="85"/>
      <c r="F2264" s="86"/>
      <c r="G2264" s="83"/>
      <c r="H2264" s="81"/>
      <c r="I2264" s="87"/>
      <c r="J2264" s="87"/>
      <c r="K2264" s="36"/>
      <c r="L2264" s="90"/>
      <c r="M2264" s="90"/>
      <c r="N2264" s="89"/>
      <c r="O2264" s="72" t="s">
        <v>217</v>
      </c>
      <c r="P2264" s="74">
        <v>42827.048009259262</v>
      </c>
      <c r="Q2264" s="72" t="s">
        <v>4104</v>
      </c>
      <c r="R2264" s="72"/>
      <c r="S2264" s="72"/>
      <c r="T2264" s="72"/>
      <c r="U2264" s="76" t="s">
        <v>8967</v>
      </c>
      <c r="V2264" s="76" t="s">
        <v>8967</v>
      </c>
      <c r="W2264" s="74">
        <v>42827.048009259262</v>
      </c>
      <c r="X2264" s="76" t="s">
        <v>12478</v>
      </c>
      <c r="Y2264" s="72"/>
      <c r="Z2264" s="72"/>
      <c r="AA2264" s="78" t="s">
        <v>16435</v>
      </c>
      <c r="AB2264" s="72"/>
      <c r="AC2264" s="72" t="b">
        <v>0</v>
      </c>
      <c r="AD2264" s="72">
        <v>0</v>
      </c>
      <c r="AE2264" s="78" t="s">
        <v>230</v>
      </c>
      <c r="AF2264" s="72" t="b">
        <v>0</v>
      </c>
      <c r="AG2264" s="72" t="s">
        <v>231</v>
      </c>
      <c r="AH2264" s="72"/>
      <c r="AI2264" s="78" t="s">
        <v>230</v>
      </c>
      <c r="AJ2264" s="72" t="b">
        <v>0</v>
      </c>
      <c r="AK2264" s="72">
        <v>1228</v>
      </c>
      <c r="AL2264" s="78" t="s">
        <v>16434</v>
      </c>
      <c r="AM2264" s="72" t="s">
        <v>242</v>
      </c>
      <c r="AN2264" s="72" t="b">
        <v>0</v>
      </c>
      <c r="AO2264" s="78" t="s">
        <v>16434</v>
      </c>
      <c r="AP2264" s="72" t="s">
        <v>179</v>
      </c>
      <c r="AQ2264" s="72">
        <v>0</v>
      </c>
      <c r="AR2264" s="72">
        <v>0</v>
      </c>
      <c r="AS2264" s="72"/>
      <c r="AT2264" s="72"/>
      <c r="AU2264" s="72"/>
      <c r="AV2264" s="72"/>
      <c r="AW2264" s="72"/>
      <c r="AX2264" s="72"/>
      <c r="AY2264" s="72"/>
      <c r="AZ2264" s="72"/>
    </row>
    <row r="2265" spans="1:52" x14ac:dyDescent="0.35">
      <c r="A2265" s="70" t="s">
        <v>2148</v>
      </c>
      <c r="B2265" s="70" t="s">
        <v>2148</v>
      </c>
      <c r="C2265" s="83"/>
      <c r="D2265" s="84"/>
      <c r="E2265" s="85"/>
      <c r="F2265" s="86"/>
      <c r="G2265" s="83"/>
      <c r="H2265" s="81"/>
      <c r="I2265" s="87"/>
      <c r="J2265" s="87"/>
      <c r="K2265" s="36"/>
      <c r="L2265" s="90"/>
      <c r="M2265" s="90"/>
      <c r="N2265" s="89"/>
      <c r="O2265" s="72" t="s">
        <v>179</v>
      </c>
      <c r="P2265" s="74">
        <v>42824.423680555556</v>
      </c>
      <c r="Q2265" s="72" t="s">
        <v>4297</v>
      </c>
      <c r="R2265" s="76" t="s">
        <v>7001</v>
      </c>
      <c r="S2265" s="72" t="s">
        <v>221</v>
      </c>
      <c r="T2265" s="72" t="s">
        <v>8732</v>
      </c>
      <c r="U2265" s="72"/>
      <c r="V2265" s="76" t="s">
        <v>10292</v>
      </c>
      <c r="W2265" s="74">
        <v>42824.423680555556</v>
      </c>
      <c r="X2265" s="76" t="s">
        <v>12479</v>
      </c>
      <c r="Y2265" s="72"/>
      <c r="Z2265" s="72"/>
      <c r="AA2265" s="78" t="s">
        <v>16436</v>
      </c>
      <c r="AB2265" s="72"/>
      <c r="AC2265" s="72" t="b">
        <v>0</v>
      </c>
      <c r="AD2265" s="72">
        <v>0</v>
      </c>
      <c r="AE2265" s="78" t="s">
        <v>230</v>
      </c>
      <c r="AF2265" s="72" t="b">
        <v>0</v>
      </c>
      <c r="AG2265" s="72" t="s">
        <v>300</v>
      </c>
      <c r="AH2265" s="72"/>
      <c r="AI2265" s="78" t="s">
        <v>230</v>
      </c>
      <c r="AJ2265" s="72" t="b">
        <v>0</v>
      </c>
      <c r="AK2265" s="72">
        <v>0</v>
      </c>
      <c r="AL2265" s="78" t="s">
        <v>230</v>
      </c>
      <c r="AM2265" s="72" t="s">
        <v>241</v>
      </c>
      <c r="AN2265" s="72" t="b">
        <v>0</v>
      </c>
      <c r="AO2265" s="78" t="s">
        <v>16436</v>
      </c>
      <c r="AP2265" s="72" t="s">
        <v>179</v>
      </c>
      <c r="AQ2265" s="72">
        <v>0</v>
      </c>
      <c r="AR2265" s="72">
        <v>0</v>
      </c>
      <c r="AS2265" s="72"/>
      <c r="AT2265" s="72"/>
      <c r="AU2265" s="72"/>
      <c r="AV2265" s="72"/>
      <c r="AW2265" s="72"/>
      <c r="AX2265" s="72"/>
      <c r="AY2265" s="72"/>
      <c r="AZ2265" s="72"/>
    </row>
    <row r="2266" spans="1:52" x14ac:dyDescent="0.35">
      <c r="A2266" s="70" t="s">
        <v>2148</v>
      </c>
      <c r="B2266" s="70" t="s">
        <v>2148</v>
      </c>
      <c r="C2266" s="83"/>
      <c r="D2266" s="84"/>
      <c r="E2266" s="85"/>
      <c r="F2266" s="86"/>
      <c r="G2266" s="83"/>
      <c r="H2266" s="81"/>
      <c r="I2266" s="87"/>
      <c r="J2266" s="87"/>
      <c r="K2266" s="36"/>
      <c r="L2266" s="90"/>
      <c r="M2266" s="90"/>
      <c r="N2266" s="89"/>
      <c r="O2266" s="72" t="s">
        <v>179</v>
      </c>
      <c r="P2266" s="74">
        <v>42824.423715277779</v>
      </c>
      <c r="Q2266" s="72" t="s">
        <v>4298</v>
      </c>
      <c r="R2266" s="76" t="s">
        <v>7002</v>
      </c>
      <c r="S2266" s="72" t="s">
        <v>221</v>
      </c>
      <c r="T2266" s="72" t="s">
        <v>8732</v>
      </c>
      <c r="U2266" s="72"/>
      <c r="V2266" s="76" t="s">
        <v>10292</v>
      </c>
      <c r="W2266" s="74">
        <v>42824.423715277779</v>
      </c>
      <c r="X2266" s="76" t="s">
        <v>12480</v>
      </c>
      <c r="Y2266" s="72"/>
      <c r="Z2266" s="72"/>
      <c r="AA2266" s="78" t="s">
        <v>16437</v>
      </c>
      <c r="AB2266" s="72"/>
      <c r="AC2266" s="72" t="b">
        <v>0</v>
      </c>
      <c r="AD2266" s="72">
        <v>0</v>
      </c>
      <c r="AE2266" s="78" t="s">
        <v>230</v>
      </c>
      <c r="AF2266" s="72" t="b">
        <v>0</v>
      </c>
      <c r="AG2266" s="72" t="s">
        <v>353</v>
      </c>
      <c r="AH2266" s="72"/>
      <c r="AI2266" s="78" t="s">
        <v>230</v>
      </c>
      <c r="AJ2266" s="72" t="b">
        <v>0</v>
      </c>
      <c r="AK2266" s="72">
        <v>0</v>
      </c>
      <c r="AL2266" s="78" t="s">
        <v>230</v>
      </c>
      <c r="AM2266" s="72" t="s">
        <v>241</v>
      </c>
      <c r="AN2266" s="72" t="b">
        <v>0</v>
      </c>
      <c r="AO2266" s="78" t="s">
        <v>16437</v>
      </c>
      <c r="AP2266" s="72" t="s">
        <v>179</v>
      </c>
      <c r="AQ2266" s="72">
        <v>0</v>
      </c>
      <c r="AR2266" s="72">
        <v>0</v>
      </c>
      <c r="AS2266" s="72"/>
      <c r="AT2266" s="72"/>
      <c r="AU2266" s="72"/>
      <c r="AV2266" s="72"/>
      <c r="AW2266" s="72"/>
      <c r="AX2266" s="72"/>
      <c r="AY2266" s="72"/>
      <c r="AZ2266" s="72"/>
    </row>
    <row r="2267" spans="1:52" x14ac:dyDescent="0.35">
      <c r="A2267" s="70" t="s">
        <v>2148</v>
      </c>
      <c r="B2267" s="70" t="s">
        <v>2148</v>
      </c>
      <c r="C2267" s="83"/>
      <c r="D2267" s="84"/>
      <c r="E2267" s="85"/>
      <c r="F2267" s="86"/>
      <c r="G2267" s="83"/>
      <c r="H2267" s="81"/>
      <c r="I2267" s="87"/>
      <c r="J2267" s="87"/>
      <c r="K2267" s="36"/>
      <c r="L2267" s="90"/>
      <c r="M2267" s="90"/>
      <c r="N2267" s="89"/>
      <c r="O2267" s="72" t="s">
        <v>179</v>
      </c>
      <c r="P2267" s="74">
        <v>42825.408402777779</v>
      </c>
      <c r="Q2267" s="72" t="s">
        <v>4299</v>
      </c>
      <c r="R2267" s="76" t="s">
        <v>7003</v>
      </c>
      <c r="S2267" s="72" t="s">
        <v>221</v>
      </c>
      <c r="T2267" s="72" t="s">
        <v>8732</v>
      </c>
      <c r="U2267" s="72"/>
      <c r="V2267" s="76" t="s">
        <v>10292</v>
      </c>
      <c r="W2267" s="74">
        <v>42825.408402777779</v>
      </c>
      <c r="X2267" s="76" t="s">
        <v>12481</v>
      </c>
      <c r="Y2267" s="72"/>
      <c r="Z2267" s="72"/>
      <c r="AA2267" s="78" t="s">
        <v>16438</v>
      </c>
      <c r="AB2267" s="72"/>
      <c r="AC2267" s="72" t="b">
        <v>0</v>
      </c>
      <c r="AD2267" s="72">
        <v>0</v>
      </c>
      <c r="AE2267" s="78" t="s">
        <v>230</v>
      </c>
      <c r="AF2267" s="72" t="b">
        <v>0</v>
      </c>
      <c r="AG2267" s="72" t="s">
        <v>231</v>
      </c>
      <c r="AH2267" s="72"/>
      <c r="AI2267" s="78" t="s">
        <v>230</v>
      </c>
      <c r="AJ2267" s="72" t="b">
        <v>0</v>
      </c>
      <c r="AK2267" s="72">
        <v>0</v>
      </c>
      <c r="AL2267" s="78" t="s">
        <v>230</v>
      </c>
      <c r="AM2267" s="72" t="s">
        <v>241</v>
      </c>
      <c r="AN2267" s="72" t="b">
        <v>0</v>
      </c>
      <c r="AO2267" s="78" t="s">
        <v>16438</v>
      </c>
      <c r="AP2267" s="72" t="s">
        <v>179</v>
      </c>
      <c r="AQ2267" s="72">
        <v>0</v>
      </c>
      <c r="AR2267" s="72">
        <v>0</v>
      </c>
      <c r="AS2267" s="72"/>
      <c r="AT2267" s="72"/>
      <c r="AU2267" s="72"/>
      <c r="AV2267" s="72"/>
      <c r="AW2267" s="72"/>
      <c r="AX2267" s="72"/>
      <c r="AY2267" s="72"/>
      <c r="AZ2267" s="72"/>
    </row>
    <row r="2268" spans="1:52" x14ac:dyDescent="0.35">
      <c r="A2268" s="70" t="s">
        <v>2148</v>
      </c>
      <c r="B2268" s="70" t="s">
        <v>2148</v>
      </c>
      <c r="C2268" s="83"/>
      <c r="D2268" s="84"/>
      <c r="E2268" s="85"/>
      <c r="F2268" s="86"/>
      <c r="G2268" s="83"/>
      <c r="H2268" s="81"/>
      <c r="I2268" s="87"/>
      <c r="J2268" s="87"/>
      <c r="K2268" s="36"/>
      <c r="L2268" s="90"/>
      <c r="M2268" s="90"/>
      <c r="N2268" s="89"/>
      <c r="O2268" s="72" t="s">
        <v>179</v>
      </c>
      <c r="P2268" s="74">
        <v>42826.8671412037</v>
      </c>
      <c r="Q2268" s="72" t="s">
        <v>4300</v>
      </c>
      <c r="R2268" s="76" t="s">
        <v>7004</v>
      </c>
      <c r="S2268" s="72" t="s">
        <v>221</v>
      </c>
      <c r="T2268" s="72" t="s">
        <v>8732</v>
      </c>
      <c r="U2268" s="72"/>
      <c r="V2268" s="76" t="s">
        <v>10292</v>
      </c>
      <c r="W2268" s="74">
        <v>42826.8671412037</v>
      </c>
      <c r="X2268" s="76" t="s">
        <v>12482</v>
      </c>
      <c r="Y2268" s="72"/>
      <c r="Z2268" s="72"/>
      <c r="AA2268" s="78" t="s">
        <v>16439</v>
      </c>
      <c r="AB2268" s="72"/>
      <c r="AC2268" s="72" t="b">
        <v>0</v>
      </c>
      <c r="AD2268" s="72">
        <v>0</v>
      </c>
      <c r="AE2268" s="78" t="s">
        <v>230</v>
      </c>
      <c r="AF2268" s="72" t="b">
        <v>0</v>
      </c>
      <c r="AG2268" s="72" t="s">
        <v>300</v>
      </c>
      <c r="AH2268" s="72"/>
      <c r="AI2268" s="78" t="s">
        <v>230</v>
      </c>
      <c r="AJ2268" s="72" t="b">
        <v>0</v>
      </c>
      <c r="AK2268" s="72">
        <v>0</v>
      </c>
      <c r="AL2268" s="78" t="s">
        <v>230</v>
      </c>
      <c r="AM2268" s="72" t="s">
        <v>241</v>
      </c>
      <c r="AN2268" s="72" t="b">
        <v>0</v>
      </c>
      <c r="AO2268" s="78" t="s">
        <v>16439</v>
      </c>
      <c r="AP2268" s="72" t="s">
        <v>179</v>
      </c>
      <c r="AQ2268" s="72">
        <v>0</v>
      </c>
      <c r="AR2268" s="72">
        <v>0</v>
      </c>
      <c r="AS2268" s="72"/>
      <c r="AT2268" s="72"/>
      <c r="AU2268" s="72"/>
      <c r="AV2268" s="72"/>
      <c r="AW2268" s="72"/>
      <c r="AX2268" s="72"/>
      <c r="AY2268" s="72"/>
      <c r="AZ2268" s="72"/>
    </row>
    <row r="2269" spans="1:52" x14ac:dyDescent="0.35">
      <c r="A2269" s="70" t="s">
        <v>2148</v>
      </c>
      <c r="B2269" s="70" t="s">
        <v>2148</v>
      </c>
      <c r="C2269" s="83"/>
      <c r="D2269" s="84"/>
      <c r="E2269" s="85"/>
      <c r="F2269" s="86"/>
      <c r="G2269" s="83"/>
      <c r="H2269" s="81"/>
      <c r="I2269" s="87"/>
      <c r="J2269" s="87"/>
      <c r="K2269" s="36"/>
      <c r="L2269" s="90"/>
      <c r="M2269" s="90"/>
      <c r="N2269" s="89"/>
      <c r="O2269" s="72" t="s">
        <v>179</v>
      </c>
      <c r="P2269" s="74">
        <v>42827.048009259262</v>
      </c>
      <c r="Q2269" s="72" t="s">
        <v>4301</v>
      </c>
      <c r="R2269" s="76" t="s">
        <v>7005</v>
      </c>
      <c r="S2269" s="72" t="s">
        <v>221</v>
      </c>
      <c r="T2269" s="72" t="s">
        <v>8732</v>
      </c>
      <c r="U2269" s="72"/>
      <c r="V2269" s="76" t="s">
        <v>10292</v>
      </c>
      <c r="W2269" s="74">
        <v>42827.048009259262</v>
      </c>
      <c r="X2269" s="76" t="s">
        <v>12483</v>
      </c>
      <c r="Y2269" s="72"/>
      <c r="Z2269" s="72"/>
      <c r="AA2269" s="78" t="s">
        <v>16440</v>
      </c>
      <c r="AB2269" s="72"/>
      <c r="AC2269" s="72" t="b">
        <v>0</v>
      </c>
      <c r="AD2269" s="72">
        <v>0</v>
      </c>
      <c r="AE2269" s="78" t="s">
        <v>230</v>
      </c>
      <c r="AF2269" s="72" t="b">
        <v>0</v>
      </c>
      <c r="AG2269" s="72" t="s">
        <v>300</v>
      </c>
      <c r="AH2269" s="72"/>
      <c r="AI2269" s="78" t="s">
        <v>230</v>
      </c>
      <c r="AJ2269" s="72" t="b">
        <v>0</v>
      </c>
      <c r="AK2269" s="72">
        <v>0</v>
      </c>
      <c r="AL2269" s="78" t="s">
        <v>230</v>
      </c>
      <c r="AM2269" s="72" t="s">
        <v>241</v>
      </c>
      <c r="AN2269" s="72" t="b">
        <v>0</v>
      </c>
      <c r="AO2269" s="78" t="s">
        <v>16440</v>
      </c>
      <c r="AP2269" s="72" t="s">
        <v>179</v>
      </c>
      <c r="AQ2269" s="72">
        <v>0</v>
      </c>
      <c r="AR2269" s="72">
        <v>0</v>
      </c>
      <c r="AS2269" s="72"/>
      <c r="AT2269" s="72"/>
      <c r="AU2269" s="72"/>
      <c r="AV2269" s="72"/>
      <c r="AW2269" s="72"/>
      <c r="AX2269" s="72"/>
      <c r="AY2269" s="72"/>
      <c r="AZ2269" s="72"/>
    </row>
    <row r="2270" spans="1:52" x14ac:dyDescent="0.35">
      <c r="A2270" s="70" t="s">
        <v>2149</v>
      </c>
      <c r="B2270" s="70" t="s">
        <v>2149</v>
      </c>
      <c r="C2270" s="83"/>
      <c r="D2270" s="84"/>
      <c r="E2270" s="85"/>
      <c r="F2270" s="86"/>
      <c r="G2270" s="83"/>
      <c r="H2270" s="81"/>
      <c r="I2270" s="87"/>
      <c r="J2270" s="87"/>
      <c r="K2270" s="36"/>
      <c r="L2270" s="90"/>
      <c r="M2270" s="90"/>
      <c r="N2270" s="89"/>
      <c r="O2270" s="72" t="s">
        <v>179</v>
      </c>
      <c r="P2270" s="74">
        <v>42824.426215277781</v>
      </c>
      <c r="Q2270" s="72" t="s">
        <v>4302</v>
      </c>
      <c r="R2270" s="76" t="s">
        <v>7001</v>
      </c>
      <c r="S2270" s="72" t="s">
        <v>221</v>
      </c>
      <c r="T2270" s="72" t="s">
        <v>8733</v>
      </c>
      <c r="U2270" s="72"/>
      <c r="V2270" s="76" t="s">
        <v>10293</v>
      </c>
      <c r="W2270" s="74">
        <v>42824.426215277781</v>
      </c>
      <c r="X2270" s="76" t="s">
        <v>12484</v>
      </c>
      <c r="Y2270" s="72"/>
      <c r="Z2270" s="72"/>
      <c r="AA2270" s="78" t="s">
        <v>16441</v>
      </c>
      <c r="AB2270" s="72"/>
      <c r="AC2270" s="72" t="b">
        <v>0</v>
      </c>
      <c r="AD2270" s="72">
        <v>0</v>
      </c>
      <c r="AE2270" s="78" t="s">
        <v>230</v>
      </c>
      <c r="AF2270" s="72" t="b">
        <v>0</v>
      </c>
      <c r="AG2270" s="72" t="s">
        <v>300</v>
      </c>
      <c r="AH2270" s="72"/>
      <c r="AI2270" s="78" t="s">
        <v>230</v>
      </c>
      <c r="AJ2270" s="72" t="b">
        <v>0</v>
      </c>
      <c r="AK2270" s="72">
        <v>0</v>
      </c>
      <c r="AL2270" s="78" t="s">
        <v>230</v>
      </c>
      <c r="AM2270" s="72" t="s">
        <v>241</v>
      </c>
      <c r="AN2270" s="72" t="b">
        <v>0</v>
      </c>
      <c r="AO2270" s="78" t="s">
        <v>16441</v>
      </c>
      <c r="AP2270" s="72" t="s">
        <v>179</v>
      </c>
      <c r="AQ2270" s="72">
        <v>0</v>
      </c>
      <c r="AR2270" s="72">
        <v>0</v>
      </c>
      <c r="AS2270" s="72"/>
      <c r="AT2270" s="72"/>
      <c r="AU2270" s="72"/>
      <c r="AV2270" s="72"/>
      <c r="AW2270" s="72"/>
      <c r="AX2270" s="72"/>
      <c r="AY2270" s="72"/>
      <c r="AZ2270" s="72"/>
    </row>
    <row r="2271" spans="1:52" x14ac:dyDescent="0.35">
      <c r="A2271" s="70" t="s">
        <v>2149</v>
      </c>
      <c r="B2271" s="70" t="s">
        <v>2149</v>
      </c>
      <c r="C2271" s="83"/>
      <c r="D2271" s="84"/>
      <c r="E2271" s="85"/>
      <c r="F2271" s="86"/>
      <c r="G2271" s="83"/>
      <c r="H2271" s="81"/>
      <c r="I2271" s="87"/>
      <c r="J2271" s="87"/>
      <c r="K2271" s="36"/>
      <c r="L2271" s="90"/>
      <c r="M2271" s="90"/>
      <c r="N2271" s="89"/>
      <c r="O2271" s="72" t="s">
        <v>179</v>
      </c>
      <c r="P2271" s="74">
        <v>42824.426319444443</v>
      </c>
      <c r="Q2271" s="72" t="s">
        <v>4303</v>
      </c>
      <c r="R2271" s="76" t="s">
        <v>7002</v>
      </c>
      <c r="S2271" s="72" t="s">
        <v>221</v>
      </c>
      <c r="T2271" s="72" t="s">
        <v>8733</v>
      </c>
      <c r="U2271" s="72"/>
      <c r="V2271" s="76" t="s">
        <v>10293</v>
      </c>
      <c r="W2271" s="74">
        <v>42824.426319444443</v>
      </c>
      <c r="X2271" s="76" t="s">
        <v>12485</v>
      </c>
      <c r="Y2271" s="72"/>
      <c r="Z2271" s="72"/>
      <c r="AA2271" s="78" t="s">
        <v>16442</v>
      </c>
      <c r="AB2271" s="72"/>
      <c r="AC2271" s="72" t="b">
        <v>0</v>
      </c>
      <c r="AD2271" s="72">
        <v>0</v>
      </c>
      <c r="AE2271" s="78" t="s">
        <v>230</v>
      </c>
      <c r="AF2271" s="72" t="b">
        <v>0</v>
      </c>
      <c r="AG2271" s="72" t="s">
        <v>353</v>
      </c>
      <c r="AH2271" s="72"/>
      <c r="AI2271" s="78" t="s">
        <v>230</v>
      </c>
      <c r="AJ2271" s="72" t="b">
        <v>0</v>
      </c>
      <c r="AK2271" s="72">
        <v>0</v>
      </c>
      <c r="AL2271" s="78" t="s">
        <v>230</v>
      </c>
      <c r="AM2271" s="72" t="s">
        <v>241</v>
      </c>
      <c r="AN2271" s="72" t="b">
        <v>0</v>
      </c>
      <c r="AO2271" s="78" t="s">
        <v>16442</v>
      </c>
      <c r="AP2271" s="72" t="s">
        <v>179</v>
      </c>
      <c r="AQ2271" s="72">
        <v>0</v>
      </c>
      <c r="AR2271" s="72">
        <v>0</v>
      </c>
      <c r="AS2271" s="72"/>
      <c r="AT2271" s="72"/>
      <c r="AU2271" s="72"/>
      <c r="AV2271" s="72"/>
      <c r="AW2271" s="72"/>
      <c r="AX2271" s="72"/>
      <c r="AY2271" s="72"/>
      <c r="AZ2271" s="72"/>
    </row>
    <row r="2272" spans="1:52" x14ac:dyDescent="0.35">
      <c r="A2272" s="70" t="s">
        <v>2149</v>
      </c>
      <c r="B2272" s="70" t="s">
        <v>2149</v>
      </c>
      <c r="C2272" s="83"/>
      <c r="D2272" s="84"/>
      <c r="E2272" s="85"/>
      <c r="F2272" s="86"/>
      <c r="G2272" s="83"/>
      <c r="H2272" s="81"/>
      <c r="I2272" s="87"/>
      <c r="J2272" s="87"/>
      <c r="K2272" s="36"/>
      <c r="L2272" s="90"/>
      <c r="M2272" s="90"/>
      <c r="N2272" s="89"/>
      <c r="O2272" s="72" t="s">
        <v>179</v>
      </c>
      <c r="P2272" s="74">
        <v>42825.410509259258</v>
      </c>
      <c r="Q2272" s="72" t="s">
        <v>4304</v>
      </c>
      <c r="R2272" s="76" t="s">
        <v>7003</v>
      </c>
      <c r="S2272" s="72" t="s">
        <v>221</v>
      </c>
      <c r="T2272" s="72" t="s">
        <v>8733</v>
      </c>
      <c r="U2272" s="72"/>
      <c r="V2272" s="76" t="s">
        <v>10293</v>
      </c>
      <c r="W2272" s="74">
        <v>42825.410509259258</v>
      </c>
      <c r="X2272" s="76" t="s">
        <v>12486</v>
      </c>
      <c r="Y2272" s="72"/>
      <c r="Z2272" s="72"/>
      <c r="AA2272" s="78" t="s">
        <v>16443</v>
      </c>
      <c r="AB2272" s="72"/>
      <c r="AC2272" s="72" t="b">
        <v>0</v>
      </c>
      <c r="AD2272" s="72">
        <v>0</v>
      </c>
      <c r="AE2272" s="78" t="s">
        <v>230</v>
      </c>
      <c r="AF2272" s="72" t="b">
        <v>0</v>
      </c>
      <c r="AG2272" s="72" t="s">
        <v>231</v>
      </c>
      <c r="AH2272" s="72"/>
      <c r="AI2272" s="78" t="s">
        <v>230</v>
      </c>
      <c r="AJ2272" s="72" t="b">
        <v>0</v>
      </c>
      <c r="AK2272" s="72">
        <v>0</v>
      </c>
      <c r="AL2272" s="78" t="s">
        <v>230</v>
      </c>
      <c r="AM2272" s="72" t="s">
        <v>241</v>
      </c>
      <c r="AN2272" s="72" t="b">
        <v>0</v>
      </c>
      <c r="AO2272" s="78" t="s">
        <v>16443</v>
      </c>
      <c r="AP2272" s="72" t="s">
        <v>179</v>
      </c>
      <c r="AQ2272" s="72">
        <v>0</v>
      </c>
      <c r="AR2272" s="72">
        <v>0</v>
      </c>
      <c r="AS2272" s="72"/>
      <c r="AT2272" s="72"/>
      <c r="AU2272" s="72"/>
      <c r="AV2272" s="72"/>
      <c r="AW2272" s="72"/>
      <c r="AX2272" s="72"/>
      <c r="AY2272" s="72"/>
      <c r="AZ2272" s="72"/>
    </row>
    <row r="2273" spans="1:52" x14ac:dyDescent="0.35">
      <c r="A2273" s="70" t="s">
        <v>2149</v>
      </c>
      <c r="B2273" s="70" t="s">
        <v>2149</v>
      </c>
      <c r="C2273" s="83"/>
      <c r="D2273" s="84"/>
      <c r="E2273" s="85"/>
      <c r="F2273" s="86"/>
      <c r="G2273" s="83"/>
      <c r="H2273" s="81"/>
      <c r="I2273" s="87"/>
      <c r="J2273" s="87"/>
      <c r="K2273" s="36"/>
      <c r="L2273" s="90"/>
      <c r="M2273" s="90"/>
      <c r="N2273" s="89"/>
      <c r="O2273" s="72" t="s">
        <v>179</v>
      </c>
      <c r="P2273" s="74">
        <v>42826.870219907411</v>
      </c>
      <c r="Q2273" s="72" t="s">
        <v>4305</v>
      </c>
      <c r="R2273" s="76" t="s">
        <v>7004</v>
      </c>
      <c r="S2273" s="72" t="s">
        <v>221</v>
      </c>
      <c r="T2273" s="72" t="s">
        <v>8733</v>
      </c>
      <c r="U2273" s="72"/>
      <c r="V2273" s="76" t="s">
        <v>10293</v>
      </c>
      <c r="W2273" s="74">
        <v>42826.870219907411</v>
      </c>
      <c r="X2273" s="76" t="s">
        <v>12487</v>
      </c>
      <c r="Y2273" s="72"/>
      <c r="Z2273" s="72"/>
      <c r="AA2273" s="78" t="s">
        <v>16444</v>
      </c>
      <c r="AB2273" s="72"/>
      <c r="AC2273" s="72" t="b">
        <v>0</v>
      </c>
      <c r="AD2273" s="72">
        <v>0</v>
      </c>
      <c r="AE2273" s="78" t="s">
        <v>230</v>
      </c>
      <c r="AF2273" s="72" t="b">
        <v>0</v>
      </c>
      <c r="AG2273" s="72" t="s">
        <v>300</v>
      </c>
      <c r="AH2273" s="72"/>
      <c r="AI2273" s="78" t="s">
        <v>230</v>
      </c>
      <c r="AJ2273" s="72" t="b">
        <v>0</v>
      </c>
      <c r="AK2273" s="72">
        <v>0</v>
      </c>
      <c r="AL2273" s="78" t="s">
        <v>230</v>
      </c>
      <c r="AM2273" s="72" t="s">
        <v>241</v>
      </c>
      <c r="AN2273" s="72" t="b">
        <v>0</v>
      </c>
      <c r="AO2273" s="78" t="s">
        <v>16444</v>
      </c>
      <c r="AP2273" s="72" t="s">
        <v>179</v>
      </c>
      <c r="AQ2273" s="72">
        <v>0</v>
      </c>
      <c r="AR2273" s="72">
        <v>0</v>
      </c>
      <c r="AS2273" s="72"/>
      <c r="AT2273" s="72"/>
      <c r="AU2273" s="72"/>
      <c r="AV2273" s="72"/>
      <c r="AW2273" s="72"/>
      <c r="AX2273" s="72"/>
      <c r="AY2273" s="72"/>
      <c r="AZ2273" s="72"/>
    </row>
    <row r="2274" spans="1:52" x14ac:dyDescent="0.35">
      <c r="A2274" s="70" t="s">
        <v>2149</v>
      </c>
      <c r="B2274" s="70" t="s">
        <v>2149</v>
      </c>
      <c r="C2274" s="83"/>
      <c r="D2274" s="84"/>
      <c r="E2274" s="85"/>
      <c r="F2274" s="86"/>
      <c r="G2274" s="83"/>
      <c r="H2274" s="81"/>
      <c r="I2274" s="87"/>
      <c r="J2274" s="87"/>
      <c r="K2274" s="36"/>
      <c r="L2274" s="90"/>
      <c r="M2274" s="90"/>
      <c r="N2274" s="89"/>
      <c r="O2274" s="72" t="s">
        <v>179</v>
      </c>
      <c r="P2274" s="74">
        <v>42827.050057870372</v>
      </c>
      <c r="Q2274" s="72" t="s">
        <v>4306</v>
      </c>
      <c r="R2274" s="76" t="s">
        <v>7005</v>
      </c>
      <c r="S2274" s="72" t="s">
        <v>221</v>
      </c>
      <c r="T2274" s="72" t="s">
        <v>8733</v>
      </c>
      <c r="U2274" s="72"/>
      <c r="V2274" s="76" t="s">
        <v>10293</v>
      </c>
      <c r="W2274" s="74">
        <v>42827.050057870372</v>
      </c>
      <c r="X2274" s="76" t="s">
        <v>12488</v>
      </c>
      <c r="Y2274" s="72"/>
      <c r="Z2274" s="72"/>
      <c r="AA2274" s="78" t="s">
        <v>16445</v>
      </c>
      <c r="AB2274" s="72"/>
      <c r="AC2274" s="72" t="b">
        <v>0</v>
      </c>
      <c r="AD2274" s="72">
        <v>0</v>
      </c>
      <c r="AE2274" s="78" t="s">
        <v>230</v>
      </c>
      <c r="AF2274" s="72" t="b">
        <v>0</v>
      </c>
      <c r="AG2274" s="72" t="s">
        <v>300</v>
      </c>
      <c r="AH2274" s="72"/>
      <c r="AI2274" s="78" t="s">
        <v>230</v>
      </c>
      <c r="AJ2274" s="72" t="b">
        <v>0</v>
      </c>
      <c r="AK2274" s="72">
        <v>0</v>
      </c>
      <c r="AL2274" s="78" t="s">
        <v>230</v>
      </c>
      <c r="AM2274" s="72" t="s">
        <v>241</v>
      </c>
      <c r="AN2274" s="72" t="b">
        <v>0</v>
      </c>
      <c r="AO2274" s="78" t="s">
        <v>16445</v>
      </c>
      <c r="AP2274" s="72" t="s">
        <v>179</v>
      </c>
      <c r="AQ2274" s="72">
        <v>0</v>
      </c>
      <c r="AR2274" s="72">
        <v>0</v>
      </c>
      <c r="AS2274" s="72"/>
      <c r="AT2274" s="72"/>
      <c r="AU2274" s="72"/>
      <c r="AV2274" s="72"/>
      <c r="AW2274" s="72"/>
      <c r="AX2274" s="72"/>
      <c r="AY2274" s="72"/>
      <c r="AZ2274" s="72"/>
    </row>
    <row r="2275" spans="1:52" x14ac:dyDescent="0.35">
      <c r="A2275" s="70" t="s">
        <v>2150</v>
      </c>
      <c r="B2275" s="70" t="s">
        <v>2150</v>
      </c>
      <c r="C2275" s="83"/>
      <c r="D2275" s="84"/>
      <c r="E2275" s="85"/>
      <c r="F2275" s="86"/>
      <c r="G2275" s="83"/>
      <c r="H2275" s="81"/>
      <c r="I2275" s="87"/>
      <c r="J2275" s="87"/>
      <c r="K2275" s="36"/>
      <c r="L2275" s="90"/>
      <c r="M2275" s="90"/>
      <c r="N2275" s="89"/>
      <c r="O2275" s="72" t="s">
        <v>179</v>
      </c>
      <c r="P2275" s="74">
        <v>42824.428877314815</v>
      </c>
      <c r="Q2275" s="72" t="s">
        <v>4307</v>
      </c>
      <c r="R2275" s="76" t="s">
        <v>7001</v>
      </c>
      <c r="S2275" s="72" t="s">
        <v>221</v>
      </c>
      <c r="T2275" s="72" t="s">
        <v>8734</v>
      </c>
      <c r="U2275" s="72"/>
      <c r="V2275" s="76" t="s">
        <v>10294</v>
      </c>
      <c r="W2275" s="74">
        <v>42824.428877314815</v>
      </c>
      <c r="X2275" s="76" t="s">
        <v>12489</v>
      </c>
      <c r="Y2275" s="72"/>
      <c r="Z2275" s="72"/>
      <c r="AA2275" s="78" t="s">
        <v>16446</v>
      </c>
      <c r="AB2275" s="72"/>
      <c r="AC2275" s="72" t="b">
        <v>0</v>
      </c>
      <c r="AD2275" s="72">
        <v>0</v>
      </c>
      <c r="AE2275" s="78" t="s">
        <v>230</v>
      </c>
      <c r="AF2275" s="72" t="b">
        <v>0</v>
      </c>
      <c r="AG2275" s="72" t="s">
        <v>300</v>
      </c>
      <c r="AH2275" s="72"/>
      <c r="AI2275" s="78" t="s">
        <v>230</v>
      </c>
      <c r="AJ2275" s="72" t="b">
        <v>0</v>
      </c>
      <c r="AK2275" s="72">
        <v>0</v>
      </c>
      <c r="AL2275" s="78" t="s">
        <v>230</v>
      </c>
      <c r="AM2275" s="72" t="s">
        <v>241</v>
      </c>
      <c r="AN2275" s="72" t="b">
        <v>0</v>
      </c>
      <c r="AO2275" s="78" t="s">
        <v>16446</v>
      </c>
      <c r="AP2275" s="72" t="s">
        <v>179</v>
      </c>
      <c r="AQ2275" s="72">
        <v>0</v>
      </c>
      <c r="AR2275" s="72">
        <v>0</v>
      </c>
      <c r="AS2275" s="72"/>
      <c r="AT2275" s="72"/>
      <c r="AU2275" s="72"/>
      <c r="AV2275" s="72"/>
      <c r="AW2275" s="72"/>
      <c r="AX2275" s="72"/>
      <c r="AY2275" s="72"/>
      <c r="AZ2275" s="72"/>
    </row>
    <row r="2276" spans="1:52" x14ac:dyDescent="0.35">
      <c r="A2276" s="70" t="s">
        <v>2150</v>
      </c>
      <c r="B2276" s="70" t="s">
        <v>2150</v>
      </c>
      <c r="C2276" s="83"/>
      <c r="D2276" s="84"/>
      <c r="E2276" s="85"/>
      <c r="F2276" s="86"/>
      <c r="G2276" s="83"/>
      <c r="H2276" s="81"/>
      <c r="I2276" s="87"/>
      <c r="J2276" s="87"/>
      <c r="K2276" s="36"/>
      <c r="L2276" s="90"/>
      <c r="M2276" s="90"/>
      <c r="N2276" s="89"/>
      <c r="O2276" s="72" t="s">
        <v>179</v>
      </c>
      <c r="P2276" s="74">
        <v>42824.428946759261</v>
      </c>
      <c r="Q2276" s="72" t="s">
        <v>4308</v>
      </c>
      <c r="R2276" s="76" t="s">
        <v>7002</v>
      </c>
      <c r="S2276" s="72" t="s">
        <v>221</v>
      </c>
      <c r="T2276" s="72" t="s">
        <v>8734</v>
      </c>
      <c r="U2276" s="72"/>
      <c r="V2276" s="76" t="s">
        <v>10294</v>
      </c>
      <c r="W2276" s="74">
        <v>42824.428946759261</v>
      </c>
      <c r="X2276" s="76" t="s">
        <v>12490</v>
      </c>
      <c r="Y2276" s="72"/>
      <c r="Z2276" s="72"/>
      <c r="AA2276" s="78" t="s">
        <v>16447</v>
      </c>
      <c r="AB2276" s="72"/>
      <c r="AC2276" s="72" t="b">
        <v>0</v>
      </c>
      <c r="AD2276" s="72">
        <v>0</v>
      </c>
      <c r="AE2276" s="78" t="s">
        <v>230</v>
      </c>
      <c r="AF2276" s="72" t="b">
        <v>0</v>
      </c>
      <c r="AG2276" s="72" t="s">
        <v>353</v>
      </c>
      <c r="AH2276" s="72"/>
      <c r="AI2276" s="78" t="s">
        <v>230</v>
      </c>
      <c r="AJ2276" s="72" t="b">
        <v>0</v>
      </c>
      <c r="AK2276" s="72">
        <v>0</v>
      </c>
      <c r="AL2276" s="78" t="s">
        <v>230</v>
      </c>
      <c r="AM2276" s="72" t="s">
        <v>241</v>
      </c>
      <c r="AN2276" s="72" t="b">
        <v>0</v>
      </c>
      <c r="AO2276" s="78" t="s">
        <v>16447</v>
      </c>
      <c r="AP2276" s="72" t="s">
        <v>179</v>
      </c>
      <c r="AQ2276" s="72">
        <v>0</v>
      </c>
      <c r="AR2276" s="72">
        <v>0</v>
      </c>
      <c r="AS2276" s="72"/>
      <c r="AT2276" s="72"/>
      <c r="AU2276" s="72"/>
      <c r="AV2276" s="72"/>
      <c r="AW2276" s="72"/>
      <c r="AX2276" s="72"/>
      <c r="AY2276" s="72"/>
      <c r="AZ2276" s="72"/>
    </row>
    <row r="2277" spans="1:52" x14ac:dyDescent="0.35">
      <c r="A2277" s="70" t="s">
        <v>2150</v>
      </c>
      <c r="B2277" s="70" t="s">
        <v>2150</v>
      </c>
      <c r="C2277" s="83"/>
      <c r="D2277" s="84"/>
      <c r="E2277" s="85"/>
      <c r="F2277" s="86"/>
      <c r="G2277" s="83"/>
      <c r="H2277" s="81"/>
      <c r="I2277" s="87"/>
      <c r="J2277" s="87"/>
      <c r="K2277" s="36"/>
      <c r="L2277" s="90"/>
      <c r="M2277" s="90"/>
      <c r="N2277" s="89"/>
      <c r="O2277" s="72" t="s">
        <v>179</v>
      </c>
      <c r="P2277" s="74">
        <v>42825.412581018521</v>
      </c>
      <c r="Q2277" s="72" t="s">
        <v>4309</v>
      </c>
      <c r="R2277" s="76" t="s">
        <v>7003</v>
      </c>
      <c r="S2277" s="72" t="s">
        <v>221</v>
      </c>
      <c r="T2277" s="72" t="s">
        <v>8734</v>
      </c>
      <c r="U2277" s="72"/>
      <c r="V2277" s="76" t="s">
        <v>10294</v>
      </c>
      <c r="W2277" s="74">
        <v>42825.412581018521</v>
      </c>
      <c r="X2277" s="76" t="s">
        <v>12491</v>
      </c>
      <c r="Y2277" s="72"/>
      <c r="Z2277" s="72"/>
      <c r="AA2277" s="78" t="s">
        <v>16448</v>
      </c>
      <c r="AB2277" s="72"/>
      <c r="AC2277" s="72" t="b">
        <v>0</v>
      </c>
      <c r="AD2277" s="72">
        <v>0</v>
      </c>
      <c r="AE2277" s="78" t="s">
        <v>230</v>
      </c>
      <c r="AF2277" s="72" t="b">
        <v>0</v>
      </c>
      <c r="AG2277" s="72" t="s">
        <v>231</v>
      </c>
      <c r="AH2277" s="72"/>
      <c r="AI2277" s="78" t="s">
        <v>230</v>
      </c>
      <c r="AJ2277" s="72" t="b">
        <v>0</v>
      </c>
      <c r="AK2277" s="72">
        <v>0</v>
      </c>
      <c r="AL2277" s="78" t="s">
        <v>230</v>
      </c>
      <c r="AM2277" s="72" t="s">
        <v>241</v>
      </c>
      <c r="AN2277" s="72" t="b">
        <v>0</v>
      </c>
      <c r="AO2277" s="78" t="s">
        <v>16448</v>
      </c>
      <c r="AP2277" s="72" t="s">
        <v>179</v>
      </c>
      <c r="AQ2277" s="72">
        <v>0</v>
      </c>
      <c r="AR2277" s="72">
        <v>0</v>
      </c>
      <c r="AS2277" s="72"/>
      <c r="AT2277" s="72"/>
      <c r="AU2277" s="72"/>
      <c r="AV2277" s="72"/>
      <c r="AW2277" s="72"/>
      <c r="AX2277" s="72"/>
      <c r="AY2277" s="72"/>
      <c r="AZ2277" s="72"/>
    </row>
    <row r="2278" spans="1:52" x14ac:dyDescent="0.35">
      <c r="A2278" s="70" t="s">
        <v>2150</v>
      </c>
      <c r="B2278" s="70" t="s">
        <v>2150</v>
      </c>
      <c r="C2278" s="83"/>
      <c r="D2278" s="84"/>
      <c r="E2278" s="85"/>
      <c r="F2278" s="86"/>
      <c r="G2278" s="83"/>
      <c r="H2278" s="81"/>
      <c r="I2278" s="87"/>
      <c r="J2278" s="87"/>
      <c r="K2278" s="36"/>
      <c r="L2278" s="90"/>
      <c r="M2278" s="90"/>
      <c r="N2278" s="89"/>
      <c r="O2278" s="72" t="s">
        <v>179</v>
      </c>
      <c r="P2278" s="74">
        <v>42826.87228009259</v>
      </c>
      <c r="Q2278" s="72" t="s">
        <v>4310</v>
      </c>
      <c r="R2278" s="76" t="s">
        <v>7004</v>
      </c>
      <c r="S2278" s="72" t="s">
        <v>221</v>
      </c>
      <c r="T2278" s="72" t="s">
        <v>8734</v>
      </c>
      <c r="U2278" s="72"/>
      <c r="V2278" s="76" t="s">
        <v>10294</v>
      </c>
      <c r="W2278" s="74">
        <v>42826.87228009259</v>
      </c>
      <c r="X2278" s="76" t="s">
        <v>12492</v>
      </c>
      <c r="Y2278" s="72"/>
      <c r="Z2278" s="72"/>
      <c r="AA2278" s="78" t="s">
        <v>16449</v>
      </c>
      <c r="AB2278" s="72"/>
      <c r="AC2278" s="72" t="b">
        <v>0</v>
      </c>
      <c r="AD2278" s="72">
        <v>0</v>
      </c>
      <c r="AE2278" s="78" t="s">
        <v>230</v>
      </c>
      <c r="AF2278" s="72" t="b">
        <v>0</v>
      </c>
      <c r="AG2278" s="72" t="s">
        <v>300</v>
      </c>
      <c r="AH2278" s="72"/>
      <c r="AI2278" s="78" t="s">
        <v>230</v>
      </c>
      <c r="AJ2278" s="72" t="b">
        <v>0</v>
      </c>
      <c r="AK2278" s="72">
        <v>0</v>
      </c>
      <c r="AL2278" s="78" t="s">
        <v>230</v>
      </c>
      <c r="AM2278" s="72" t="s">
        <v>241</v>
      </c>
      <c r="AN2278" s="72" t="b">
        <v>0</v>
      </c>
      <c r="AO2278" s="78" t="s">
        <v>16449</v>
      </c>
      <c r="AP2278" s="72" t="s">
        <v>179</v>
      </c>
      <c r="AQ2278" s="72">
        <v>0</v>
      </c>
      <c r="AR2278" s="72">
        <v>0</v>
      </c>
      <c r="AS2278" s="72"/>
      <c r="AT2278" s="72"/>
      <c r="AU2278" s="72"/>
      <c r="AV2278" s="72"/>
      <c r="AW2278" s="72"/>
      <c r="AX2278" s="72"/>
      <c r="AY2278" s="72"/>
      <c r="AZ2278" s="72"/>
    </row>
    <row r="2279" spans="1:52" x14ac:dyDescent="0.35">
      <c r="A2279" s="70" t="s">
        <v>2150</v>
      </c>
      <c r="B2279" s="70" t="s">
        <v>2150</v>
      </c>
      <c r="C2279" s="83"/>
      <c r="D2279" s="84"/>
      <c r="E2279" s="85"/>
      <c r="F2279" s="86"/>
      <c r="G2279" s="83"/>
      <c r="H2279" s="81"/>
      <c r="I2279" s="87"/>
      <c r="J2279" s="87"/>
      <c r="K2279" s="36"/>
      <c r="L2279" s="90"/>
      <c r="M2279" s="90"/>
      <c r="N2279" s="89"/>
      <c r="O2279" s="72" t="s">
        <v>179</v>
      </c>
      <c r="P2279" s="74">
        <v>42827.052847222221</v>
      </c>
      <c r="Q2279" s="72" t="s">
        <v>4311</v>
      </c>
      <c r="R2279" s="76" t="s">
        <v>7005</v>
      </c>
      <c r="S2279" s="72" t="s">
        <v>221</v>
      </c>
      <c r="T2279" s="72" t="s">
        <v>8734</v>
      </c>
      <c r="U2279" s="72"/>
      <c r="V2279" s="76" t="s">
        <v>10294</v>
      </c>
      <c r="W2279" s="74">
        <v>42827.052847222221</v>
      </c>
      <c r="X2279" s="76" t="s">
        <v>12493</v>
      </c>
      <c r="Y2279" s="72"/>
      <c r="Z2279" s="72"/>
      <c r="AA2279" s="78" t="s">
        <v>16450</v>
      </c>
      <c r="AB2279" s="72"/>
      <c r="AC2279" s="72" t="b">
        <v>0</v>
      </c>
      <c r="AD2279" s="72">
        <v>0</v>
      </c>
      <c r="AE2279" s="78" t="s">
        <v>230</v>
      </c>
      <c r="AF2279" s="72" t="b">
        <v>0</v>
      </c>
      <c r="AG2279" s="72" t="s">
        <v>300</v>
      </c>
      <c r="AH2279" s="72"/>
      <c r="AI2279" s="78" t="s">
        <v>230</v>
      </c>
      <c r="AJ2279" s="72" t="b">
        <v>0</v>
      </c>
      <c r="AK2279" s="72">
        <v>0</v>
      </c>
      <c r="AL2279" s="78" t="s">
        <v>230</v>
      </c>
      <c r="AM2279" s="72" t="s">
        <v>241</v>
      </c>
      <c r="AN2279" s="72" t="b">
        <v>0</v>
      </c>
      <c r="AO2279" s="78" t="s">
        <v>16450</v>
      </c>
      <c r="AP2279" s="72" t="s">
        <v>179</v>
      </c>
      <c r="AQ2279" s="72">
        <v>0</v>
      </c>
      <c r="AR2279" s="72">
        <v>0</v>
      </c>
      <c r="AS2279" s="72"/>
      <c r="AT2279" s="72"/>
      <c r="AU2279" s="72"/>
      <c r="AV2279" s="72"/>
      <c r="AW2279" s="72"/>
      <c r="AX2279" s="72"/>
      <c r="AY2279" s="72"/>
      <c r="AZ2279" s="72"/>
    </row>
    <row r="2280" spans="1:52" x14ac:dyDescent="0.35">
      <c r="A2280" s="70" t="s">
        <v>2151</v>
      </c>
      <c r="B2280" s="70" t="s">
        <v>2559</v>
      </c>
      <c r="C2280" s="83"/>
      <c r="D2280" s="84"/>
      <c r="E2280" s="85"/>
      <c r="F2280" s="86"/>
      <c r="G2280" s="83"/>
      <c r="H2280" s="81"/>
      <c r="I2280" s="87"/>
      <c r="J2280" s="87"/>
      <c r="K2280" s="36"/>
      <c r="L2280" s="90"/>
      <c r="M2280" s="90"/>
      <c r="N2280" s="89"/>
      <c r="O2280" s="72" t="s">
        <v>217</v>
      </c>
      <c r="P2280" s="74">
        <v>42827.057789351849</v>
      </c>
      <c r="Q2280" s="72" t="s">
        <v>4131</v>
      </c>
      <c r="R2280" s="76" t="s">
        <v>6945</v>
      </c>
      <c r="S2280" s="72" t="s">
        <v>8441</v>
      </c>
      <c r="T2280" s="72"/>
      <c r="U2280" s="72"/>
      <c r="V2280" s="76" t="s">
        <v>10295</v>
      </c>
      <c r="W2280" s="74">
        <v>42827.057789351849</v>
      </c>
      <c r="X2280" s="76" t="s">
        <v>12494</v>
      </c>
      <c r="Y2280" s="72"/>
      <c r="Z2280" s="72"/>
      <c r="AA2280" s="78" t="s">
        <v>16451</v>
      </c>
      <c r="AB2280" s="72"/>
      <c r="AC2280" s="72" t="b">
        <v>0</v>
      </c>
      <c r="AD2280" s="72">
        <v>0</v>
      </c>
      <c r="AE2280" s="78" t="s">
        <v>230</v>
      </c>
      <c r="AF2280" s="72" t="b">
        <v>0</v>
      </c>
      <c r="AG2280" s="72" t="s">
        <v>300</v>
      </c>
      <c r="AH2280" s="72"/>
      <c r="AI2280" s="78" t="s">
        <v>230</v>
      </c>
      <c r="AJ2280" s="72" t="b">
        <v>0</v>
      </c>
      <c r="AK2280" s="72">
        <v>5</v>
      </c>
      <c r="AL2280" s="78" t="s">
        <v>17522</v>
      </c>
      <c r="AM2280" s="72" t="s">
        <v>246</v>
      </c>
      <c r="AN2280" s="72" t="b">
        <v>0</v>
      </c>
      <c r="AO2280" s="78" t="s">
        <v>17522</v>
      </c>
      <c r="AP2280" s="72" t="s">
        <v>179</v>
      </c>
      <c r="AQ2280" s="72">
        <v>0</v>
      </c>
      <c r="AR2280" s="72">
        <v>0</v>
      </c>
      <c r="AS2280" s="72"/>
      <c r="AT2280" s="72"/>
      <c r="AU2280" s="72"/>
      <c r="AV2280" s="72"/>
      <c r="AW2280" s="72"/>
      <c r="AX2280" s="72"/>
      <c r="AY2280" s="72"/>
      <c r="AZ2280" s="72"/>
    </row>
    <row r="2281" spans="1:52" x14ac:dyDescent="0.35">
      <c r="A2281" s="70" t="s">
        <v>2152</v>
      </c>
      <c r="B2281" s="70" t="s">
        <v>2152</v>
      </c>
      <c r="C2281" s="83"/>
      <c r="D2281" s="84"/>
      <c r="E2281" s="85"/>
      <c r="F2281" s="86"/>
      <c r="G2281" s="83"/>
      <c r="H2281" s="81"/>
      <c r="I2281" s="87"/>
      <c r="J2281" s="87"/>
      <c r="K2281" s="36"/>
      <c r="L2281" s="90"/>
      <c r="M2281" s="90"/>
      <c r="N2281" s="89"/>
      <c r="O2281" s="72" t="s">
        <v>179</v>
      </c>
      <c r="P2281" s="74">
        <v>42824.858541666668</v>
      </c>
      <c r="Q2281" s="72" t="s">
        <v>4312</v>
      </c>
      <c r="R2281" s="76" t="s">
        <v>7006</v>
      </c>
      <c r="S2281" s="72" t="s">
        <v>221</v>
      </c>
      <c r="T2281" s="72" t="s">
        <v>8735</v>
      </c>
      <c r="U2281" s="72"/>
      <c r="V2281" s="76" t="s">
        <v>10296</v>
      </c>
      <c r="W2281" s="74">
        <v>42824.858541666668</v>
      </c>
      <c r="X2281" s="76" t="s">
        <v>12495</v>
      </c>
      <c r="Y2281" s="72"/>
      <c r="Z2281" s="72"/>
      <c r="AA2281" s="78" t="s">
        <v>16452</v>
      </c>
      <c r="AB2281" s="72"/>
      <c r="AC2281" s="72" t="b">
        <v>0</v>
      </c>
      <c r="AD2281" s="72">
        <v>0</v>
      </c>
      <c r="AE2281" s="78" t="s">
        <v>230</v>
      </c>
      <c r="AF2281" s="72" t="b">
        <v>0</v>
      </c>
      <c r="AG2281" s="72" t="s">
        <v>231</v>
      </c>
      <c r="AH2281" s="72"/>
      <c r="AI2281" s="78" t="s">
        <v>230</v>
      </c>
      <c r="AJ2281" s="72" t="b">
        <v>0</v>
      </c>
      <c r="AK2281" s="72">
        <v>0</v>
      </c>
      <c r="AL2281" s="78" t="s">
        <v>230</v>
      </c>
      <c r="AM2281" s="72" t="s">
        <v>237</v>
      </c>
      <c r="AN2281" s="72" t="b">
        <v>0</v>
      </c>
      <c r="AO2281" s="78" t="s">
        <v>16452</v>
      </c>
      <c r="AP2281" s="72" t="s">
        <v>179</v>
      </c>
      <c r="AQ2281" s="72">
        <v>0</v>
      </c>
      <c r="AR2281" s="72">
        <v>0</v>
      </c>
      <c r="AS2281" s="72"/>
      <c r="AT2281" s="72"/>
      <c r="AU2281" s="72"/>
      <c r="AV2281" s="72"/>
      <c r="AW2281" s="72"/>
      <c r="AX2281" s="72"/>
      <c r="AY2281" s="72"/>
      <c r="AZ2281" s="72"/>
    </row>
    <row r="2282" spans="1:52" x14ac:dyDescent="0.35">
      <c r="A2282" s="70" t="s">
        <v>2152</v>
      </c>
      <c r="B2282" s="70" t="s">
        <v>2152</v>
      </c>
      <c r="C2282" s="83"/>
      <c r="D2282" s="84"/>
      <c r="E2282" s="85"/>
      <c r="F2282" s="86"/>
      <c r="G2282" s="83"/>
      <c r="H2282" s="81"/>
      <c r="I2282" s="87"/>
      <c r="J2282" s="87"/>
      <c r="K2282" s="36"/>
      <c r="L2282" s="90"/>
      <c r="M2282" s="90"/>
      <c r="N2282" s="89"/>
      <c r="O2282" s="72" t="s">
        <v>179</v>
      </c>
      <c r="P2282" s="74">
        <v>42825.881747685184</v>
      </c>
      <c r="Q2282" s="72" t="s">
        <v>4313</v>
      </c>
      <c r="R2282" s="76" t="s">
        <v>7007</v>
      </c>
      <c r="S2282" s="72" t="s">
        <v>221</v>
      </c>
      <c r="T2282" s="72" t="s">
        <v>8736</v>
      </c>
      <c r="U2282" s="72"/>
      <c r="V2282" s="76" t="s">
        <v>10296</v>
      </c>
      <c r="W2282" s="74">
        <v>42825.881747685184</v>
      </c>
      <c r="X2282" s="76" t="s">
        <v>12496</v>
      </c>
      <c r="Y2282" s="72"/>
      <c r="Z2282" s="72"/>
      <c r="AA2282" s="78" t="s">
        <v>16453</v>
      </c>
      <c r="AB2282" s="72"/>
      <c r="AC2282" s="72" t="b">
        <v>0</v>
      </c>
      <c r="AD2282" s="72">
        <v>0</v>
      </c>
      <c r="AE2282" s="78" t="s">
        <v>230</v>
      </c>
      <c r="AF2282" s="72" t="b">
        <v>0</v>
      </c>
      <c r="AG2282" s="72" t="s">
        <v>231</v>
      </c>
      <c r="AH2282" s="72"/>
      <c r="AI2282" s="78" t="s">
        <v>230</v>
      </c>
      <c r="AJ2282" s="72" t="b">
        <v>0</v>
      </c>
      <c r="AK2282" s="72">
        <v>0</v>
      </c>
      <c r="AL2282" s="78" t="s">
        <v>230</v>
      </c>
      <c r="AM2282" s="72" t="s">
        <v>237</v>
      </c>
      <c r="AN2282" s="72" t="b">
        <v>0</v>
      </c>
      <c r="AO2282" s="78" t="s">
        <v>16453</v>
      </c>
      <c r="AP2282" s="72" t="s">
        <v>179</v>
      </c>
      <c r="AQ2282" s="72">
        <v>0</v>
      </c>
      <c r="AR2282" s="72">
        <v>0</v>
      </c>
      <c r="AS2282" s="72"/>
      <c r="AT2282" s="72"/>
      <c r="AU2282" s="72"/>
      <c r="AV2282" s="72"/>
      <c r="AW2282" s="72"/>
      <c r="AX2282" s="72"/>
      <c r="AY2282" s="72"/>
      <c r="AZ2282" s="72"/>
    </row>
    <row r="2283" spans="1:52" x14ac:dyDescent="0.35">
      <c r="A2283" s="70" t="s">
        <v>2152</v>
      </c>
      <c r="B2283" s="70" t="s">
        <v>2152</v>
      </c>
      <c r="C2283" s="83"/>
      <c r="D2283" s="84"/>
      <c r="E2283" s="85"/>
      <c r="F2283" s="86"/>
      <c r="G2283" s="83"/>
      <c r="H2283" s="81"/>
      <c r="I2283" s="87"/>
      <c r="J2283" s="87"/>
      <c r="K2283" s="36"/>
      <c r="L2283" s="90"/>
      <c r="M2283" s="90"/>
      <c r="N2283" s="89"/>
      <c r="O2283" s="72" t="s">
        <v>179</v>
      </c>
      <c r="P2283" s="74">
        <v>42826.239074074074</v>
      </c>
      <c r="Q2283" s="72" t="s">
        <v>4314</v>
      </c>
      <c r="R2283" s="76" t="s">
        <v>7008</v>
      </c>
      <c r="S2283" s="72" t="s">
        <v>221</v>
      </c>
      <c r="T2283" s="72" t="s">
        <v>8737</v>
      </c>
      <c r="U2283" s="72"/>
      <c r="V2283" s="76" t="s">
        <v>10296</v>
      </c>
      <c r="W2283" s="74">
        <v>42826.239074074074</v>
      </c>
      <c r="X2283" s="76" t="s">
        <v>12497</v>
      </c>
      <c r="Y2283" s="72"/>
      <c r="Z2283" s="72"/>
      <c r="AA2283" s="78" t="s">
        <v>16454</v>
      </c>
      <c r="AB2283" s="72"/>
      <c r="AC2283" s="72" t="b">
        <v>0</v>
      </c>
      <c r="AD2283" s="72">
        <v>0</v>
      </c>
      <c r="AE2283" s="78" t="s">
        <v>230</v>
      </c>
      <c r="AF2283" s="72" t="b">
        <v>0</v>
      </c>
      <c r="AG2283" s="72" t="s">
        <v>231</v>
      </c>
      <c r="AH2283" s="72"/>
      <c r="AI2283" s="78" t="s">
        <v>230</v>
      </c>
      <c r="AJ2283" s="72" t="b">
        <v>0</v>
      </c>
      <c r="AK2283" s="72">
        <v>0</v>
      </c>
      <c r="AL2283" s="78" t="s">
        <v>230</v>
      </c>
      <c r="AM2283" s="72" t="s">
        <v>237</v>
      </c>
      <c r="AN2283" s="72" t="b">
        <v>0</v>
      </c>
      <c r="AO2283" s="78" t="s">
        <v>16454</v>
      </c>
      <c r="AP2283" s="72" t="s">
        <v>179</v>
      </c>
      <c r="AQ2283" s="72">
        <v>0</v>
      </c>
      <c r="AR2283" s="72">
        <v>0</v>
      </c>
      <c r="AS2283" s="72"/>
      <c r="AT2283" s="72"/>
      <c r="AU2283" s="72"/>
      <c r="AV2283" s="72"/>
      <c r="AW2283" s="72"/>
      <c r="AX2283" s="72"/>
      <c r="AY2283" s="72"/>
      <c r="AZ2283" s="72"/>
    </row>
    <row r="2284" spans="1:52" x14ac:dyDescent="0.35">
      <c r="A2284" s="70" t="s">
        <v>2152</v>
      </c>
      <c r="B2284" s="70" t="s">
        <v>2152</v>
      </c>
      <c r="C2284" s="83"/>
      <c r="D2284" s="84"/>
      <c r="E2284" s="85"/>
      <c r="F2284" s="86"/>
      <c r="G2284" s="83"/>
      <c r="H2284" s="81"/>
      <c r="I2284" s="87"/>
      <c r="J2284" s="87"/>
      <c r="K2284" s="36"/>
      <c r="L2284" s="90"/>
      <c r="M2284" s="90"/>
      <c r="N2284" s="89"/>
      <c r="O2284" s="72" t="s">
        <v>179</v>
      </c>
      <c r="P2284" s="74">
        <v>42827.061898148146</v>
      </c>
      <c r="Q2284" s="72" t="s">
        <v>4315</v>
      </c>
      <c r="R2284" s="76" t="s">
        <v>7009</v>
      </c>
      <c r="S2284" s="72" t="s">
        <v>221</v>
      </c>
      <c r="T2284" s="72" t="s">
        <v>8736</v>
      </c>
      <c r="U2284" s="72"/>
      <c r="V2284" s="76" t="s">
        <v>10296</v>
      </c>
      <c r="W2284" s="74">
        <v>42827.061898148146</v>
      </c>
      <c r="X2284" s="76" t="s">
        <v>12498</v>
      </c>
      <c r="Y2284" s="72"/>
      <c r="Z2284" s="72"/>
      <c r="AA2284" s="78" t="s">
        <v>16455</v>
      </c>
      <c r="AB2284" s="72"/>
      <c r="AC2284" s="72" t="b">
        <v>0</v>
      </c>
      <c r="AD2284" s="72">
        <v>0</v>
      </c>
      <c r="AE2284" s="78" t="s">
        <v>230</v>
      </c>
      <c r="AF2284" s="72" t="b">
        <v>0</v>
      </c>
      <c r="AG2284" s="72" t="s">
        <v>231</v>
      </c>
      <c r="AH2284" s="72"/>
      <c r="AI2284" s="78" t="s">
        <v>230</v>
      </c>
      <c r="AJ2284" s="72" t="b">
        <v>0</v>
      </c>
      <c r="AK2284" s="72">
        <v>0</v>
      </c>
      <c r="AL2284" s="78" t="s">
        <v>230</v>
      </c>
      <c r="AM2284" s="72" t="s">
        <v>237</v>
      </c>
      <c r="AN2284" s="72" t="b">
        <v>0</v>
      </c>
      <c r="AO2284" s="78" t="s">
        <v>16455</v>
      </c>
      <c r="AP2284" s="72" t="s">
        <v>179</v>
      </c>
      <c r="AQ2284" s="72">
        <v>0</v>
      </c>
      <c r="AR2284" s="72">
        <v>0</v>
      </c>
      <c r="AS2284" s="72"/>
      <c r="AT2284" s="72"/>
      <c r="AU2284" s="72"/>
      <c r="AV2284" s="72"/>
      <c r="AW2284" s="72"/>
      <c r="AX2284" s="72"/>
      <c r="AY2284" s="72"/>
      <c r="AZ2284" s="72"/>
    </row>
    <row r="2285" spans="1:52" x14ac:dyDescent="0.35">
      <c r="A2285" s="70" t="s">
        <v>2153</v>
      </c>
      <c r="B2285" s="70" t="s">
        <v>2153</v>
      </c>
      <c r="C2285" s="83"/>
      <c r="D2285" s="84"/>
      <c r="E2285" s="85"/>
      <c r="F2285" s="86"/>
      <c r="G2285" s="83"/>
      <c r="H2285" s="81"/>
      <c r="I2285" s="87"/>
      <c r="J2285" s="87"/>
      <c r="K2285" s="36"/>
      <c r="L2285" s="90"/>
      <c r="M2285" s="90"/>
      <c r="N2285" s="89"/>
      <c r="O2285" s="72" t="s">
        <v>179</v>
      </c>
      <c r="P2285" s="74">
        <v>42825.252789351849</v>
      </c>
      <c r="Q2285" s="72" t="s">
        <v>4316</v>
      </c>
      <c r="R2285" s="76" t="s">
        <v>7010</v>
      </c>
      <c r="S2285" s="72" t="s">
        <v>8552</v>
      </c>
      <c r="T2285" s="72"/>
      <c r="U2285" s="72"/>
      <c r="V2285" s="76" t="s">
        <v>10297</v>
      </c>
      <c r="W2285" s="74">
        <v>42825.252789351849</v>
      </c>
      <c r="X2285" s="76" t="s">
        <v>12499</v>
      </c>
      <c r="Y2285" s="72"/>
      <c r="Z2285" s="72"/>
      <c r="AA2285" s="78" t="s">
        <v>16456</v>
      </c>
      <c r="AB2285" s="72"/>
      <c r="AC2285" s="72" t="b">
        <v>0</v>
      </c>
      <c r="AD2285" s="72">
        <v>0</v>
      </c>
      <c r="AE2285" s="78" t="s">
        <v>230</v>
      </c>
      <c r="AF2285" s="72" t="b">
        <v>0</v>
      </c>
      <c r="AG2285" s="72" t="s">
        <v>231</v>
      </c>
      <c r="AH2285" s="72"/>
      <c r="AI2285" s="78" t="s">
        <v>230</v>
      </c>
      <c r="AJ2285" s="72" t="b">
        <v>0</v>
      </c>
      <c r="AK2285" s="72">
        <v>1</v>
      </c>
      <c r="AL2285" s="78" t="s">
        <v>230</v>
      </c>
      <c r="AM2285" s="72" t="s">
        <v>327</v>
      </c>
      <c r="AN2285" s="72" t="b">
        <v>0</v>
      </c>
      <c r="AO2285" s="78" t="s">
        <v>16456</v>
      </c>
      <c r="AP2285" s="72" t="s">
        <v>179</v>
      </c>
      <c r="AQ2285" s="72">
        <v>0</v>
      </c>
      <c r="AR2285" s="72">
        <v>0</v>
      </c>
      <c r="AS2285" s="72"/>
      <c r="AT2285" s="72"/>
      <c r="AU2285" s="72"/>
      <c r="AV2285" s="72"/>
      <c r="AW2285" s="72"/>
      <c r="AX2285" s="72"/>
      <c r="AY2285" s="72"/>
      <c r="AZ2285" s="72"/>
    </row>
    <row r="2286" spans="1:52" x14ac:dyDescent="0.35">
      <c r="A2286" s="70" t="s">
        <v>2153</v>
      </c>
      <c r="B2286" s="70" t="s">
        <v>2153</v>
      </c>
      <c r="C2286" s="83"/>
      <c r="D2286" s="84"/>
      <c r="E2286" s="85"/>
      <c r="F2286" s="86"/>
      <c r="G2286" s="83"/>
      <c r="H2286" s="81"/>
      <c r="I2286" s="87"/>
      <c r="J2286" s="87"/>
      <c r="K2286" s="36"/>
      <c r="L2286" s="90"/>
      <c r="M2286" s="90"/>
      <c r="N2286" s="89"/>
      <c r="O2286" s="72" t="s">
        <v>179</v>
      </c>
      <c r="P2286" s="74">
        <v>42826.749444444446</v>
      </c>
      <c r="Q2286" s="72" t="s">
        <v>4317</v>
      </c>
      <c r="R2286" s="76" t="s">
        <v>7011</v>
      </c>
      <c r="S2286" s="72" t="s">
        <v>8448</v>
      </c>
      <c r="T2286" s="72"/>
      <c r="U2286" s="72"/>
      <c r="V2286" s="76" t="s">
        <v>10297</v>
      </c>
      <c r="W2286" s="74">
        <v>42826.749444444446</v>
      </c>
      <c r="X2286" s="76" t="s">
        <v>12500</v>
      </c>
      <c r="Y2286" s="72"/>
      <c r="Z2286" s="72"/>
      <c r="AA2286" s="78" t="s">
        <v>16457</v>
      </c>
      <c r="AB2286" s="72"/>
      <c r="AC2286" s="72" t="b">
        <v>0</v>
      </c>
      <c r="AD2286" s="72">
        <v>0</v>
      </c>
      <c r="AE2286" s="78" t="s">
        <v>230</v>
      </c>
      <c r="AF2286" s="72" t="b">
        <v>0</v>
      </c>
      <c r="AG2286" s="72" t="s">
        <v>231</v>
      </c>
      <c r="AH2286" s="72"/>
      <c r="AI2286" s="78" t="s">
        <v>230</v>
      </c>
      <c r="AJ2286" s="72" t="b">
        <v>0</v>
      </c>
      <c r="AK2286" s="72">
        <v>1</v>
      </c>
      <c r="AL2286" s="78" t="s">
        <v>230</v>
      </c>
      <c r="AM2286" s="72" t="s">
        <v>327</v>
      </c>
      <c r="AN2286" s="72" t="b">
        <v>0</v>
      </c>
      <c r="AO2286" s="78" t="s">
        <v>16457</v>
      </c>
      <c r="AP2286" s="72" t="s">
        <v>179</v>
      </c>
      <c r="AQ2286" s="72">
        <v>0</v>
      </c>
      <c r="AR2286" s="72">
        <v>0</v>
      </c>
      <c r="AS2286" s="72"/>
      <c r="AT2286" s="72"/>
      <c r="AU2286" s="72"/>
      <c r="AV2286" s="72"/>
      <c r="AW2286" s="72"/>
      <c r="AX2286" s="72"/>
      <c r="AY2286" s="72"/>
      <c r="AZ2286" s="72"/>
    </row>
    <row r="2287" spans="1:52" x14ac:dyDescent="0.35">
      <c r="A2287" s="70" t="s">
        <v>2154</v>
      </c>
      <c r="B2287" s="70" t="s">
        <v>2153</v>
      </c>
      <c r="C2287" s="83"/>
      <c r="D2287" s="84"/>
      <c r="E2287" s="85"/>
      <c r="F2287" s="86"/>
      <c r="G2287" s="83"/>
      <c r="H2287" s="81"/>
      <c r="I2287" s="87"/>
      <c r="J2287" s="87"/>
      <c r="K2287" s="36"/>
      <c r="L2287" s="90"/>
      <c r="M2287" s="90"/>
      <c r="N2287" s="89"/>
      <c r="O2287" s="72" t="s">
        <v>217</v>
      </c>
      <c r="P2287" s="74">
        <v>42827.065474537034</v>
      </c>
      <c r="Q2287" s="72" t="s">
        <v>4318</v>
      </c>
      <c r="R2287" s="76" t="s">
        <v>7011</v>
      </c>
      <c r="S2287" s="72" t="s">
        <v>8448</v>
      </c>
      <c r="T2287" s="72"/>
      <c r="U2287" s="72"/>
      <c r="V2287" s="76" t="s">
        <v>10298</v>
      </c>
      <c r="W2287" s="74">
        <v>42827.065474537034</v>
      </c>
      <c r="X2287" s="76" t="s">
        <v>12501</v>
      </c>
      <c r="Y2287" s="72"/>
      <c r="Z2287" s="72"/>
      <c r="AA2287" s="78" t="s">
        <v>16458</v>
      </c>
      <c r="AB2287" s="72"/>
      <c r="AC2287" s="72" t="b">
        <v>0</v>
      </c>
      <c r="AD2287" s="72">
        <v>0</v>
      </c>
      <c r="AE2287" s="78" t="s">
        <v>230</v>
      </c>
      <c r="AF2287" s="72" t="b">
        <v>0</v>
      </c>
      <c r="AG2287" s="72" t="s">
        <v>231</v>
      </c>
      <c r="AH2287" s="72"/>
      <c r="AI2287" s="78" t="s">
        <v>230</v>
      </c>
      <c r="AJ2287" s="72" t="b">
        <v>0</v>
      </c>
      <c r="AK2287" s="72">
        <v>1</v>
      </c>
      <c r="AL2287" s="78" t="s">
        <v>16457</v>
      </c>
      <c r="AM2287" s="72" t="s">
        <v>242</v>
      </c>
      <c r="AN2287" s="72" t="b">
        <v>0</v>
      </c>
      <c r="AO2287" s="78" t="s">
        <v>16457</v>
      </c>
      <c r="AP2287" s="72" t="s">
        <v>179</v>
      </c>
      <c r="AQ2287" s="72">
        <v>0</v>
      </c>
      <c r="AR2287" s="72">
        <v>0</v>
      </c>
      <c r="AS2287" s="72"/>
      <c r="AT2287" s="72"/>
      <c r="AU2287" s="72"/>
      <c r="AV2287" s="72"/>
      <c r="AW2287" s="72"/>
      <c r="AX2287" s="72"/>
      <c r="AY2287" s="72"/>
      <c r="AZ2287" s="72"/>
    </row>
    <row r="2288" spans="1:52" x14ac:dyDescent="0.35">
      <c r="A2288" s="70" t="s">
        <v>2154</v>
      </c>
      <c r="B2288" s="70" t="s">
        <v>2153</v>
      </c>
      <c r="C2288" s="83"/>
      <c r="D2288" s="84"/>
      <c r="E2288" s="85"/>
      <c r="F2288" s="86"/>
      <c r="G2288" s="83"/>
      <c r="H2288" s="81"/>
      <c r="I2288" s="87"/>
      <c r="J2288" s="87"/>
      <c r="K2288" s="36"/>
      <c r="L2288" s="90"/>
      <c r="M2288" s="90"/>
      <c r="N2288" s="89"/>
      <c r="O2288" s="72" t="s">
        <v>217</v>
      </c>
      <c r="P2288" s="74">
        <v>42827.065972222219</v>
      </c>
      <c r="Q2288" s="72" t="s">
        <v>4319</v>
      </c>
      <c r="R2288" s="76" t="s">
        <v>7010</v>
      </c>
      <c r="S2288" s="72" t="s">
        <v>8552</v>
      </c>
      <c r="T2288" s="72"/>
      <c r="U2288" s="72"/>
      <c r="V2288" s="76" t="s">
        <v>10298</v>
      </c>
      <c r="W2288" s="74">
        <v>42827.065972222219</v>
      </c>
      <c r="X2288" s="76" t="s">
        <v>12502</v>
      </c>
      <c r="Y2288" s="72"/>
      <c r="Z2288" s="72"/>
      <c r="AA2288" s="78" t="s">
        <v>16459</v>
      </c>
      <c r="AB2288" s="72"/>
      <c r="AC2288" s="72" t="b">
        <v>0</v>
      </c>
      <c r="AD2288" s="72">
        <v>0</v>
      </c>
      <c r="AE2288" s="78" t="s">
        <v>230</v>
      </c>
      <c r="AF2288" s="72" t="b">
        <v>0</v>
      </c>
      <c r="AG2288" s="72" t="s">
        <v>231</v>
      </c>
      <c r="AH2288" s="72"/>
      <c r="AI2288" s="78" t="s">
        <v>230</v>
      </c>
      <c r="AJ2288" s="72" t="b">
        <v>0</v>
      </c>
      <c r="AK2288" s="72">
        <v>1</v>
      </c>
      <c r="AL2288" s="78" t="s">
        <v>16456</v>
      </c>
      <c r="AM2288" s="72" t="s">
        <v>242</v>
      </c>
      <c r="AN2288" s="72" t="b">
        <v>0</v>
      </c>
      <c r="AO2288" s="78" t="s">
        <v>16456</v>
      </c>
      <c r="AP2288" s="72" t="s">
        <v>179</v>
      </c>
      <c r="AQ2288" s="72">
        <v>0</v>
      </c>
      <c r="AR2288" s="72">
        <v>0</v>
      </c>
      <c r="AS2288" s="72"/>
      <c r="AT2288" s="72"/>
      <c r="AU2288" s="72"/>
      <c r="AV2288" s="72"/>
      <c r="AW2288" s="72"/>
      <c r="AX2288" s="72"/>
      <c r="AY2288" s="72"/>
      <c r="AZ2288" s="72"/>
    </row>
    <row r="2289" spans="1:52" x14ac:dyDescent="0.35">
      <c r="A2289" s="70" t="s">
        <v>2155</v>
      </c>
      <c r="B2289" s="70" t="s">
        <v>2890</v>
      </c>
      <c r="C2289" s="83"/>
      <c r="D2289" s="84"/>
      <c r="E2289" s="85"/>
      <c r="F2289" s="86"/>
      <c r="G2289" s="83"/>
      <c r="H2289" s="81"/>
      <c r="I2289" s="87"/>
      <c r="J2289" s="87"/>
      <c r="K2289" s="36"/>
      <c r="L2289" s="90"/>
      <c r="M2289" s="90"/>
      <c r="N2289" s="89"/>
      <c r="O2289" s="72" t="s">
        <v>217</v>
      </c>
      <c r="P2289" s="74">
        <v>42827.068761574075</v>
      </c>
      <c r="Q2289" s="72" t="s">
        <v>4271</v>
      </c>
      <c r="R2289" s="72"/>
      <c r="S2289" s="72"/>
      <c r="T2289" s="72"/>
      <c r="U2289" s="72"/>
      <c r="V2289" s="76" t="s">
        <v>10299</v>
      </c>
      <c r="W2289" s="74">
        <v>42827.068761574075</v>
      </c>
      <c r="X2289" s="76" t="s">
        <v>12503</v>
      </c>
      <c r="Y2289" s="72"/>
      <c r="Z2289" s="72"/>
      <c r="AA2289" s="78" t="s">
        <v>16460</v>
      </c>
      <c r="AB2289" s="72"/>
      <c r="AC2289" s="72" t="b">
        <v>0</v>
      </c>
      <c r="AD2289" s="72">
        <v>0</v>
      </c>
      <c r="AE2289" s="78" t="s">
        <v>230</v>
      </c>
      <c r="AF2289" s="72" t="b">
        <v>0</v>
      </c>
      <c r="AG2289" s="72" t="s">
        <v>231</v>
      </c>
      <c r="AH2289" s="72"/>
      <c r="AI2289" s="78" t="s">
        <v>230</v>
      </c>
      <c r="AJ2289" s="72" t="b">
        <v>0</v>
      </c>
      <c r="AK2289" s="72">
        <v>0</v>
      </c>
      <c r="AL2289" s="78" t="s">
        <v>230</v>
      </c>
      <c r="AM2289" s="72" t="s">
        <v>238</v>
      </c>
      <c r="AN2289" s="72" t="b">
        <v>0</v>
      </c>
      <c r="AO2289" s="78" t="s">
        <v>16460</v>
      </c>
      <c r="AP2289" s="72" t="s">
        <v>179</v>
      </c>
      <c r="AQ2289" s="72">
        <v>0</v>
      </c>
      <c r="AR2289" s="72">
        <v>0</v>
      </c>
      <c r="AS2289" s="72"/>
      <c r="AT2289" s="72"/>
      <c r="AU2289" s="72"/>
      <c r="AV2289" s="72"/>
      <c r="AW2289" s="72"/>
      <c r="AX2289" s="72"/>
      <c r="AY2289" s="72"/>
      <c r="AZ2289" s="72"/>
    </row>
    <row r="2290" spans="1:52" x14ac:dyDescent="0.35">
      <c r="A2290" s="70" t="s">
        <v>2155</v>
      </c>
      <c r="B2290" s="70" t="s">
        <v>2890</v>
      </c>
      <c r="C2290" s="83"/>
      <c r="D2290" s="84"/>
      <c r="E2290" s="85"/>
      <c r="F2290" s="86"/>
      <c r="G2290" s="83"/>
      <c r="H2290" s="81"/>
      <c r="I2290" s="87"/>
      <c r="J2290" s="87"/>
      <c r="K2290" s="36"/>
      <c r="L2290" s="90"/>
      <c r="M2290" s="90"/>
      <c r="N2290" s="89"/>
      <c r="O2290" s="72" t="s">
        <v>217</v>
      </c>
      <c r="P2290" s="74">
        <v>42827.068796296298</v>
      </c>
      <c r="Q2290" s="72" t="s">
        <v>4320</v>
      </c>
      <c r="R2290" s="72"/>
      <c r="S2290" s="72"/>
      <c r="T2290" s="72"/>
      <c r="U2290" s="72"/>
      <c r="V2290" s="76" t="s">
        <v>10299</v>
      </c>
      <c r="W2290" s="74">
        <v>42827.068796296298</v>
      </c>
      <c r="X2290" s="76" t="s">
        <v>12504</v>
      </c>
      <c r="Y2290" s="72"/>
      <c r="Z2290" s="72"/>
      <c r="AA2290" s="78" t="s">
        <v>16461</v>
      </c>
      <c r="AB2290" s="72"/>
      <c r="AC2290" s="72" t="b">
        <v>0</v>
      </c>
      <c r="AD2290" s="72">
        <v>0</v>
      </c>
      <c r="AE2290" s="78" t="s">
        <v>230</v>
      </c>
      <c r="AF2290" s="72" t="b">
        <v>0</v>
      </c>
      <c r="AG2290" s="72" t="s">
        <v>231</v>
      </c>
      <c r="AH2290" s="72"/>
      <c r="AI2290" s="78" t="s">
        <v>230</v>
      </c>
      <c r="AJ2290" s="72" t="b">
        <v>0</v>
      </c>
      <c r="AK2290" s="72">
        <v>0</v>
      </c>
      <c r="AL2290" s="78" t="s">
        <v>230</v>
      </c>
      <c r="AM2290" s="72" t="s">
        <v>245</v>
      </c>
      <c r="AN2290" s="72" t="b">
        <v>0</v>
      </c>
      <c r="AO2290" s="78" t="s">
        <v>16461</v>
      </c>
      <c r="AP2290" s="72" t="s">
        <v>179</v>
      </c>
      <c r="AQ2290" s="72">
        <v>0</v>
      </c>
      <c r="AR2290" s="72">
        <v>0</v>
      </c>
      <c r="AS2290" s="72"/>
      <c r="AT2290" s="72"/>
      <c r="AU2290" s="72"/>
      <c r="AV2290" s="72"/>
      <c r="AW2290" s="72"/>
      <c r="AX2290" s="72"/>
      <c r="AY2290" s="72"/>
      <c r="AZ2290" s="72"/>
    </row>
    <row r="2291" spans="1:52" x14ac:dyDescent="0.35">
      <c r="A2291" s="70" t="s">
        <v>2155</v>
      </c>
      <c r="B2291" s="70" t="s">
        <v>216</v>
      </c>
      <c r="C2291" s="83"/>
      <c r="D2291" s="84"/>
      <c r="E2291" s="85"/>
      <c r="F2291" s="86"/>
      <c r="G2291" s="83"/>
      <c r="H2291" s="81"/>
      <c r="I2291" s="87"/>
      <c r="J2291" s="87"/>
      <c r="K2291" s="36"/>
      <c r="L2291" s="90"/>
      <c r="M2291" s="90"/>
      <c r="N2291" s="89"/>
      <c r="O2291" s="72" t="s">
        <v>217</v>
      </c>
      <c r="P2291" s="74">
        <v>42827.068761574075</v>
      </c>
      <c r="Q2291" s="72" t="s">
        <v>4271</v>
      </c>
      <c r="R2291" s="72"/>
      <c r="S2291" s="72"/>
      <c r="T2291" s="72"/>
      <c r="U2291" s="72"/>
      <c r="V2291" s="76" t="s">
        <v>10299</v>
      </c>
      <c r="W2291" s="74">
        <v>42827.068761574075</v>
      </c>
      <c r="X2291" s="76" t="s">
        <v>12503</v>
      </c>
      <c r="Y2291" s="72"/>
      <c r="Z2291" s="72"/>
      <c r="AA2291" s="78" t="s">
        <v>16460</v>
      </c>
      <c r="AB2291" s="72"/>
      <c r="AC2291" s="72" t="b">
        <v>0</v>
      </c>
      <c r="AD2291" s="72">
        <v>0</v>
      </c>
      <c r="AE2291" s="78" t="s">
        <v>230</v>
      </c>
      <c r="AF2291" s="72" t="b">
        <v>0</v>
      </c>
      <c r="AG2291" s="72" t="s">
        <v>231</v>
      </c>
      <c r="AH2291" s="72"/>
      <c r="AI2291" s="78" t="s">
        <v>230</v>
      </c>
      <c r="AJ2291" s="72" t="b">
        <v>0</v>
      </c>
      <c r="AK2291" s="72">
        <v>0</v>
      </c>
      <c r="AL2291" s="78" t="s">
        <v>230</v>
      </c>
      <c r="AM2291" s="72" t="s">
        <v>238</v>
      </c>
      <c r="AN2291" s="72" t="b">
        <v>0</v>
      </c>
      <c r="AO2291" s="78" t="s">
        <v>16460</v>
      </c>
      <c r="AP2291" s="72" t="s">
        <v>179</v>
      </c>
      <c r="AQ2291" s="72">
        <v>0</v>
      </c>
      <c r="AR2291" s="72">
        <v>0</v>
      </c>
      <c r="AS2291" s="72"/>
      <c r="AT2291" s="72"/>
      <c r="AU2291" s="72"/>
      <c r="AV2291" s="72"/>
      <c r="AW2291" s="72"/>
      <c r="AX2291" s="72"/>
      <c r="AY2291" s="72"/>
      <c r="AZ2291" s="72"/>
    </row>
    <row r="2292" spans="1:52" x14ac:dyDescent="0.35">
      <c r="A2292" s="70" t="s">
        <v>2155</v>
      </c>
      <c r="B2292" s="70" t="s">
        <v>216</v>
      </c>
      <c r="C2292" s="83"/>
      <c r="D2292" s="84"/>
      <c r="E2292" s="85"/>
      <c r="F2292" s="86"/>
      <c r="G2292" s="83"/>
      <c r="H2292" s="81"/>
      <c r="I2292" s="87"/>
      <c r="J2292" s="87"/>
      <c r="K2292" s="36"/>
      <c r="L2292" s="90"/>
      <c r="M2292" s="90"/>
      <c r="N2292" s="89"/>
      <c r="O2292" s="72" t="s">
        <v>217</v>
      </c>
      <c r="P2292" s="74">
        <v>42827.068796296298</v>
      </c>
      <c r="Q2292" s="72" t="s">
        <v>4320</v>
      </c>
      <c r="R2292" s="72"/>
      <c r="S2292" s="72"/>
      <c r="T2292" s="72"/>
      <c r="U2292" s="72"/>
      <c r="V2292" s="76" t="s">
        <v>10299</v>
      </c>
      <c r="W2292" s="74">
        <v>42827.068796296298</v>
      </c>
      <c r="X2292" s="76" t="s">
        <v>12504</v>
      </c>
      <c r="Y2292" s="72"/>
      <c r="Z2292" s="72"/>
      <c r="AA2292" s="78" t="s">
        <v>16461</v>
      </c>
      <c r="AB2292" s="72"/>
      <c r="AC2292" s="72" t="b">
        <v>0</v>
      </c>
      <c r="AD2292" s="72">
        <v>0</v>
      </c>
      <c r="AE2292" s="78" t="s">
        <v>230</v>
      </c>
      <c r="AF2292" s="72" t="b">
        <v>0</v>
      </c>
      <c r="AG2292" s="72" t="s">
        <v>231</v>
      </c>
      <c r="AH2292" s="72"/>
      <c r="AI2292" s="78" t="s">
        <v>230</v>
      </c>
      <c r="AJ2292" s="72" t="b">
        <v>0</v>
      </c>
      <c r="AK2292" s="72">
        <v>0</v>
      </c>
      <c r="AL2292" s="78" t="s">
        <v>230</v>
      </c>
      <c r="AM2292" s="72" t="s">
        <v>245</v>
      </c>
      <c r="AN2292" s="72" t="b">
        <v>0</v>
      </c>
      <c r="AO2292" s="78" t="s">
        <v>16461</v>
      </c>
      <c r="AP2292" s="72" t="s">
        <v>179</v>
      </c>
      <c r="AQ2292" s="72">
        <v>0</v>
      </c>
      <c r="AR2292" s="72">
        <v>0</v>
      </c>
      <c r="AS2292" s="72"/>
      <c r="AT2292" s="72"/>
      <c r="AU2292" s="72"/>
      <c r="AV2292" s="72"/>
      <c r="AW2292" s="72"/>
      <c r="AX2292" s="72"/>
      <c r="AY2292" s="72"/>
      <c r="AZ2292" s="72"/>
    </row>
    <row r="2293" spans="1:52" x14ac:dyDescent="0.35">
      <c r="A2293" s="70" t="s">
        <v>2156</v>
      </c>
      <c r="B2293" s="70" t="s">
        <v>2156</v>
      </c>
      <c r="C2293" s="83"/>
      <c r="D2293" s="84"/>
      <c r="E2293" s="85"/>
      <c r="F2293" s="86"/>
      <c r="G2293" s="83"/>
      <c r="H2293" s="81"/>
      <c r="I2293" s="87"/>
      <c r="J2293" s="87"/>
      <c r="K2293" s="36"/>
      <c r="L2293" s="90"/>
      <c r="M2293" s="90"/>
      <c r="N2293" s="89"/>
      <c r="O2293" s="72" t="s">
        <v>179</v>
      </c>
      <c r="P2293" s="74">
        <v>42826.342638888891</v>
      </c>
      <c r="Q2293" s="72" t="s">
        <v>4321</v>
      </c>
      <c r="R2293" s="72"/>
      <c r="S2293" s="72"/>
      <c r="T2293" s="72"/>
      <c r="U2293" s="76" t="s">
        <v>8982</v>
      </c>
      <c r="V2293" s="76" t="s">
        <v>8982</v>
      </c>
      <c r="W2293" s="74">
        <v>42826.342638888891</v>
      </c>
      <c r="X2293" s="76" t="s">
        <v>12505</v>
      </c>
      <c r="Y2293" s="72"/>
      <c r="Z2293" s="72"/>
      <c r="AA2293" s="78" t="s">
        <v>16462</v>
      </c>
      <c r="AB2293" s="72"/>
      <c r="AC2293" s="72" t="b">
        <v>0</v>
      </c>
      <c r="AD2293" s="72">
        <v>137</v>
      </c>
      <c r="AE2293" s="78" t="s">
        <v>230</v>
      </c>
      <c r="AF2293" s="72" t="b">
        <v>0</v>
      </c>
      <c r="AG2293" s="72" t="s">
        <v>231</v>
      </c>
      <c r="AH2293" s="72"/>
      <c r="AI2293" s="78" t="s">
        <v>230</v>
      </c>
      <c r="AJ2293" s="72" t="b">
        <v>0</v>
      </c>
      <c r="AK2293" s="72">
        <v>185</v>
      </c>
      <c r="AL2293" s="78" t="s">
        <v>230</v>
      </c>
      <c r="AM2293" s="72" t="s">
        <v>246</v>
      </c>
      <c r="AN2293" s="72" t="b">
        <v>0</v>
      </c>
      <c r="AO2293" s="78" t="s">
        <v>16462</v>
      </c>
      <c r="AP2293" s="72" t="s">
        <v>250</v>
      </c>
      <c r="AQ2293" s="72">
        <v>0</v>
      </c>
      <c r="AR2293" s="72">
        <v>0</v>
      </c>
      <c r="AS2293" s="72"/>
      <c r="AT2293" s="72"/>
      <c r="AU2293" s="72"/>
      <c r="AV2293" s="72"/>
      <c r="AW2293" s="72"/>
      <c r="AX2293" s="72"/>
      <c r="AY2293" s="72"/>
      <c r="AZ2293" s="72"/>
    </row>
    <row r="2294" spans="1:52" x14ac:dyDescent="0.35">
      <c r="A2294" s="70" t="s">
        <v>2157</v>
      </c>
      <c r="B2294" s="70" t="s">
        <v>2156</v>
      </c>
      <c r="C2294" s="83"/>
      <c r="D2294" s="84"/>
      <c r="E2294" s="85"/>
      <c r="F2294" s="86"/>
      <c r="G2294" s="83"/>
      <c r="H2294" s="81"/>
      <c r="I2294" s="87"/>
      <c r="J2294" s="87"/>
      <c r="K2294" s="36"/>
      <c r="L2294" s="90"/>
      <c r="M2294" s="90"/>
      <c r="N2294" s="89"/>
      <c r="O2294" s="72" t="s">
        <v>217</v>
      </c>
      <c r="P2294" s="74">
        <v>42826.346898148149</v>
      </c>
      <c r="Q2294" s="72" t="s">
        <v>4322</v>
      </c>
      <c r="R2294" s="72"/>
      <c r="S2294" s="72"/>
      <c r="T2294" s="72"/>
      <c r="U2294" s="76" t="s">
        <v>8982</v>
      </c>
      <c r="V2294" s="76" t="s">
        <v>8982</v>
      </c>
      <c r="W2294" s="74">
        <v>42826.346898148149</v>
      </c>
      <c r="X2294" s="76" t="s">
        <v>12506</v>
      </c>
      <c r="Y2294" s="72"/>
      <c r="Z2294" s="72"/>
      <c r="AA2294" s="78" t="s">
        <v>16463</v>
      </c>
      <c r="AB2294" s="72"/>
      <c r="AC2294" s="72" t="b">
        <v>0</v>
      </c>
      <c r="AD2294" s="72">
        <v>0</v>
      </c>
      <c r="AE2294" s="78" t="s">
        <v>230</v>
      </c>
      <c r="AF2294" s="72" t="b">
        <v>0</v>
      </c>
      <c r="AG2294" s="72" t="s">
        <v>231</v>
      </c>
      <c r="AH2294" s="72"/>
      <c r="AI2294" s="78" t="s">
        <v>230</v>
      </c>
      <c r="AJ2294" s="72" t="b">
        <v>0</v>
      </c>
      <c r="AK2294" s="72">
        <v>185</v>
      </c>
      <c r="AL2294" s="78" t="s">
        <v>16462</v>
      </c>
      <c r="AM2294" s="72" t="s">
        <v>242</v>
      </c>
      <c r="AN2294" s="72" t="b">
        <v>0</v>
      </c>
      <c r="AO2294" s="78" t="s">
        <v>16462</v>
      </c>
      <c r="AP2294" s="72" t="s">
        <v>179</v>
      </c>
      <c r="AQ2294" s="72">
        <v>0</v>
      </c>
      <c r="AR2294" s="72">
        <v>0</v>
      </c>
      <c r="AS2294" s="72"/>
      <c r="AT2294" s="72"/>
      <c r="AU2294" s="72"/>
      <c r="AV2294" s="72"/>
      <c r="AW2294" s="72"/>
      <c r="AX2294" s="72"/>
      <c r="AY2294" s="72"/>
      <c r="AZ2294" s="72"/>
    </row>
    <row r="2295" spans="1:52" x14ac:dyDescent="0.35">
      <c r="A2295" s="70" t="s">
        <v>2158</v>
      </c>
      <c r="B2295" s="70" t="s">
        <v>2158</v>
      </c>
      <c r="C2295" s="83"/>
      <c r="D2295" s="84"/>
      <c r="E2295" s="85"/>
      <c r="F2295" s="86"/>
      <c r="G2295" s="83"/>
      <c r="H2295" s="81"/>
      <c r="I2295" s="87"/>
      <c r="J2295" s="87"/>
      <c r="K2295" s="36"/>
      <c r="L2295" s="90"/>
      <c r="M2295" s="90"/>
      <c r="N2295" s="89"/>
      <c r="O2295" s="72" t="s">
        <v>179</v>
      </c>
      <c r="P2295" s="74">
        <v>42827.06349537037</v>
      </c>
      <c r="Q2295" s="72" t="s">
        <v>4323</v>
      </c>
      <c r="R2295" s="72"/>
      <c r="S2295" s="72"/>
      <c r="T2295" s="72"/>
      <c r="U2295" s="76" t="s">
        <v>8983</v>
      </c>
      <c r="V2295" s="76" t="s">
        <v>8983</v>
      </c>
      <c r="W2295" s="74">
        <v>42827.06349537037</v>
      </c>
      <c r="X2295" s="76" t="s">
        <v>12507</v>
      </c>
      <c r="Y2295" s="72"/>
      <c r="Z2295" s="72"/>
      <c r="AA2295" s="78" t="s">
        <v>16464</v>
      </c>
      <c r="AB2295" s="72"/>
      <c r="AC2295" s="72" t="b">
        <v>0</v>
      </c>
      <c r="AD2295" s="72">
        <v>344</v>
      </c>
      <c r="AE2295" s="78" t="s">
        <v>230</v>
      </c>
      <c r="AF2295" s="72" t="b">
        <v>0</v>
      </c>
      <c r="AG2295" s="72" t="s">
        <v>231</v>
      </c>
      <c r="AH2295" s="72"/>
      <c r="AI2295" s="78" t="s">
        <v>230</v>
      </c>
      <c r="AJ2295" s="72" t="b">
        <v>0</v>
      </c>
      <c r="AK2295" s="72">
        <v>536</v>
      </c>
      <c r="AL2295" s="78" t="s">
        <v>230</v>
      </c>
      <c r="AM2295" s="72" t="s">
        <v>242</v>
      </c>
      <c r="AN2295" s="72" t="b">
        <v>0</v>
      </c>
      <c r="AO2295" s="78" t="s">
        <v>16464</v>
      </c>
      <c r="AP2295" s="72" t="s">
        <v>250</v>
      </c>
      <c r="AQ2295" s="72">
        <v>0</v>
      </c>
      <c r="AR2295" s="72">
        <v>0</v>
      </c>
      <c r="AS2295" s="72"/>
      <c r="AT2295" s="72"/>
      <c r="AU2295" s="72"/>
      <c r="AV2295" s="72"/>
      <c r="AW2295" s="72"/>
      <c r="AX2295" s="72"/>
      <c r="AY2295" s="72"/>
      <c r="AZ2295" s="72"/>
    </row>
    <row r="2296" spans="1:52" x14ac:dyDescent="0.35">
      <c r="A2296" s="70" t="s">
        <v>2157</v>
      </c>
      <c r="B2296" s="70" t="s">
        <v>2158</v>
      </c>
      <c r="C2296" s="83"/>
      <c r="D2296" s="84"/>
      <c r="E2296" s="85"/>
      <c r="F2296" s="86"/>
      <c r="G2296" s="83"/>
      <c r="H2296" s="81"/>
      <c r="I2296" s="87"/>
      <c r="J2296" s="87"/>
      <c r="K2296" s="36"/>
      <c r="L2296" s="90"/>
      <c r="M2296" s="90"/>
      <c r="N2296" s="89"/>
      <c r="O2296" s="72" t="s">
        <v>217</v>
      </c>
      <c r="P2296" s="74">
        <v>42827.070555555554</v>
      </c>
      <c r="Q2296" s="72" t="s">
        <v>4324</v>
      </c>
      <c r="R2296" s="72"/>
      <c r="S2296" s="72"/>
      <c r="T2296" s="72"/>
      <c r="U2296" s="76" t="s">
        <v>8983</v>
      </c>
      <c r="V2296" s="76" t="s">
        <v>8983</v>
      </c>
      <c r="W2296" s="74">
        <v>42827.070555555554</v>
      </c>
      <c r="X2296" s="76" t="s">
        <v>12508</v>
      </c>
      <c r="Y2296" s="72"/>
      <c r="Z2296" s="72"/>
      <c r="AA2296" s="78" t="s">
        <v>16465</v>
      </c>
      <c r="AB2296" s="72"/>
      <c r="AC2296" s="72" t="b">
        <v>0</v>
      </c>
      <c r="AD2296" s="72">
        <v>0</v>
      </c>
      <c r="AE2296" s="78" t="s">
        <v>230</v>
      </c>
      <c r="AF2296" s="72" t="b">
        <v>0</v>
      </c>
      <c r="AG2296" s="72" t="s">
        <v>231</v>
      </c>
      <c r="AH2296" s="72"/>
      <c r="AI2296" s="78" t="s">
        <v>230</v>
      </c>
      <c r="AJ2296" s="72" t="b">
        <v>0</v>
      </c>
      <c r="AK2296" s="72">
        <v>536</v>
      </c>
      <c r="AL2296" s="78" t="s">
        <v>16464</v>
      </c>
      <c r="AM2296" s="72" t="s">
        <v>242</v>
      </c>
      <c r="AN2296" s="72" t="b">
        <v>0</v>
      </c>
      <c r="AO2296" s="78" t="s">
        <v>16464</v>
      </c>
      <c r="AP2296" s="72" t="s">
        <v>179</v>
      </c>
      <c r="AQ2296" s="72">
        <v>0</v>
      </c>
      <c r="AR2296" s="72">
        <v>0</v>
      </c>
      <c r="AS2296" s="72"/>
      <c r="AT2296" s="72"/>
      <c r="AU2296" s="72"/>
      <c r="AV2296" s="72"/>
      <c r="AW2296" s="72"/>
      <c r="AX2296" s="72"/>
      <c r="AY2296" s="72"/>
      <c r="AZ2296" s="72"/>
    </row>
    <row r="2297" spans="1:52" x14ac:dyDescent="0.35">
      <c r="A2297" s="70" t="s">
        <v>2157</v>
      </c>
      <c r="B2297" s="70" t="s">
        <v>2701</v>
      </c>
      <c r="C2297" s="83"/>
      <c r="D2297" s="84"/>
      <c r="E2297" s="85"/>
      <c r="F2297" s="86"/>
      <c r="G2297" s="83"/>
      <c r="H2297" s="81"/>
      <c r="I2297" s="87"/>
      <c r="J2297" s="87"/>
      <c r="K2297" s="36"/>
      <c r="L2297" s="90"/>
      <c r="M2297" s="90"/>
      <c r="N2297" s="89"/>
      <c r="O2297" s="72" t="s">
        <v>217</v>
      </c>
      <c r="P2297" s="74">
        <v>42826.346817129626</v>
      </c>
      <c r="Q2297" s="72" t="s">
        <v>3998</v>
      </c>
      <c r="R2297" s="72"/>
      <c r="S2297" s="72"/>
      <c r="T2297" s="72"/>
      <c r="U2297" s="72"/>
      <c r="V2297" s="76" t="s">
        <v>10300</v>
      </c>
      <c r="W2297" s="74">
        <v>42826.346817129626</v>
      </c>
      <c r="X2297" s="76" t="s">
        <v>12509</v>
      </c>
      <c r="Y2297" s="72"/>
      <c r="Z2297" s="72"/>
      <c r="AA2297" s="78" t="s">
        <v>16466</v>
      </c>
      <c r="AB2297" s="72"/>
      <c r="AC2297" s="72" t="b">
        <v>0</v>
      </c>
      <c r="AD2297" s="72">
        <v>0</v>
      </c>
      <c r="AE2297" s="78" t="s">
        <v>230</v>
      </c>
      <c r="AF2297" s="72" t="b">
        <v>0</v>
      </c>
      <c r="AG2297" s="72" t="s">
        <v>357</v>
      </c>
      <c r="AH2297" s="72"/>
      <c r="AI2297" s="78" t="s">
        <v>230</v>
      </c>
      <c r="AJ2297" s="72" t="b">
        <v>0</v>
      </c>
      <c r="AK2297" s="72">
        <v>6964</v>
      </c>
      <c r="AL2297" s="78" t="s">
        <v>18236</v>
      </c>
      <c r="AM2297" s="72" t="s">
        <v>242</v>
      </c>
      <c r="AN2297" s="72" t="b">
        <v>0</v>
      </c>
      <c r="AO2297" s="78" t="s">
        <v>18236</v>
      </c>
      <c r="AP2297" s="72" t="s">
        <v>179</v>
      </c>
      <c r="AQ2297" s="72">
        <v>0</v>
      </c>
      <c r="AR2297" s="72">
        <v>0</v>
      </c>
      <c r="AS2297" s="72"/>
      <c r="AT2297" s="72"/>
      <c r="AU2297" s="72"/>
      <c r="AV2297" s="72"/>
      <c r="AW2297" s="72"/>
      <c r="AX2297" s="72"/>
      <c r="AY2297" s="72"/>
      <c r="AZ2297" s="72"/>
    </row>
    <row r="2298" spans="1:52" x14ac:dyDescent="0.35">
      <c r="A2298" s="70" t="s">
        <v>2159</v>
      </c>
      <c r="B2298" s="70" t="s">
        <v>2159</v>
      </c>
      <c r="C2298" s="83"/>
      <c r="D2298" s="84"/>
      <c r="E2298" s="85"/>
      <c r="F2298" s="86"/>
      <c r="G2298" s="83"/>
      <c r="H2298" s="81"/>
      <c r="I2298" s="87"/>
      <c r="J2298" s="87"/>
      <c r="K2298" s="36"/>
      <c r="L2298" s="90"/>
      <c r="M2298" s="90"/>
      <c r="N2298" s="89"/>
      <c r="O2298" s="72" t="s">
        <v>179</v>
      </c>
      <c r="P2298" s="74">
        <v>42827.070868055554</v>
      </c>
      <c r="Q2298" s="72" t="s">
        <v>4325</v>
      </c>
      <c r="R2298" s="76" t="s">
        <v>7012</v>
      </c>
      <c r="S2298" s="72" t="s">
        <v>221</v>
      </c>
      <c r="T2298" s="72"/>
      <c r="U2298" s="72"/>
      <c r="V2298" s="76" t="s">
        <v>10301</v>
      </c>
      <c r="W2298" s="74">
        <v>42827.070868055554</v>
      </c>
      <c r="X2298" s="76" t="s">
        <v>12510</v>
      </c>
      <c r="Y2298" s="72"/>
      <c r="Z2298" s="72"/>
      <c r="AA2298" s="78" t="s">
        <v>16467</v>
      </c>
      <c r="AB2298" s="72"/>
      <c r="AC2298" s="72" t="b">
        <v>0</v>
      </c>
      <c r="AD2298" s="72">
        <v>0</v>
      </c>
      <c r="AE2298" s="78" t="s">
        <v>230</v>
      </c>
      <c r="AF2298" s="72" t="b">
        <v>0</v>
      </c>
      <c r="AG2298" s="72" t="s">
        <v>324</v>
      </c>
      <c r="AH2298" s="72"/>
      <c r="AI2298" s="78" t="s">
        <v>230</v>
      </c>
      <c r="AJ2298" s="72" t="b">
        <v>0</v>
      </c>
      <c r="AK2298" s="72">
        <v>0</v>
      </c>
      <c r="AL2298" s="78" t="s">
        <v>230</v>
      </c>
      <c r="AM2298" s="72" t="s">
        <v>241</v>
      </c>
      <c r="AN2298" s="72" t="b">
        <v>0</v>
      </c>
      <c r="AO2298" s="78" t="s">
        <v>16467</v>
      </c>
      <c r="AP2298" s="72" t="s">
        <v>179</v>
      </c>
      <c r="AQ2298" s="72">
        <v>0</v>
      </c>
      <c r="AR2298" s="72">
        <v>0</v>
      </c>
      <c r="AS2298" s="72"/>
      <c r="AT2298" s="72"/>
      <c r="AU2298" s="72"/>
      <c r="AV2298" s="72"/>
      <c r="AW2298" s="72"/>
      <c r="AX2298" s="72"/>
      <c r="AY2298" s="72"/>
      <c r="AZ2298" s="72"/>
    </row>
    <row r="2299" spans="1:52" x14ac:dyDescent="0.35">
      <c r="A2299" s="70" t="s">
        <v>2160</v>
      </c>
      <c r="B2299" s="70" t="s">
        <v>2160</v>
      </c>
      <c r="C2299" s="83"/>
      <c r="D2299" s="84"/>
      <c r="E2299" s="85"/>
      <c r="F2299" s="86"/>
      <c r="G2299" s="83"/>
      <c r="H2299" s="81"/>
      <c r="I2299" s="87"/>
      <c r="J2299" s="87"/>
      <c r="K2299" s="36"/>
      <c r="L2299" s="90"/>
      <c r="M2299" s="90"/>
      <c r="N2299" s="89"/>
      <c r="O2299" s="72" t="s">
        <v>179</v>
      </c>
      <c r="P2299" s="74">
        <v>42827.062534722223</v>
      </c>
      <c r="Q2299" s="72" t="s">
        <v>4326</v>
      </c>
      <c r="R2299" s="76" t="s">
        <v>7013</v>
      </c>
      <c r="S2299" s="72" t="s">
        <v>8553</v>
      </c>
      <c r="T2299" s="72"/>
      <c r="U2299" s="72"/>
      <c r="V2299" s="76" t="s">
        <v>10302</v>
      </c>
      <c r="W2299" s="74">
        <v>42827.062534722223</v>
      </c>
      <c r="X2299" s="76" t="s">
        <v>12511</v>
      </c>
      <c r="Y2299" s="72"/>
      <c r="Z2299" s="72"/>
      <c r="AA2299" s="78" t="s">
        <v>16468</v>
      </c>
      <c r="AB2299" s="72"/>
      <c r="AC2299" s="72" t="b">
        <v>0</v>
      </c>
      <c r="AD2299" s="72">
        <v>4</v>
      </c>
      <c r="AE2299" s="78" t="s">
        <v>230</v>
      </c>
      <c r="AF2299" s="72" t="b">
        <v>0</v>
      </c>
      <c r="AG2299" s="72" t="s">
        <v>300</v>
      </c>
      <c r="AH2299" s="72"/>
      <c r="AI2299" s="78" t="s">
        <v>230</v>
      </c>
      <c r="AJ2299" s="72" t="b">
        <v>0</v>
      </c>
      <c r="AK2299" s="72">
        <v>4</v>
      </c>
      <c r="AL2299" s="78" t="s">
        <v>230</v>
      </c>
      <c r="AM2299" s="72" t="s">
        <v>327</v>
      </c>
      <c r="AN2299" s="72" t="b">
        <v>0</v>
      </c>
      <c r="AO2299" s="78" t="s">
        <v>16468</v>
      </c>
      <c r="AP2299" s="72" t="s">
        <v>250</v>
      </c>
      <c r="AQ2299" s="72">
        <v>0</v>
      </c>
      <c r="AR2299" s="72">
        <v>0</v>
      </c>
      <c r="AS2299" s="72"/>
      <c r="AT2299" s="72"/>
      <c r="AU2299" s="72"/>
      <c r="AV2299" s="72"/>
      <c r="AW2299" s="72"/>
      <c r="AX2299" s="72"/>
      <c r="AY2299" s="72"/>
      <c r="AZ2299" s="72"/>
    </row>
    <row r="2300" spans="1:52" x14ac:dyDescent="0.35">
      <c r="A2300" s="70" t="s">
        <v>2161</v>
      </c>
      <c r="B2300" s="70" t="s">
        <v>2160</v>
      </c>
      <c r="C2300" s="83"/>
      <c r="D2300" s="84"/>
      <c r="E2300" s="85"/>
      <c r="F2300" s="86"/>
      <c r="G2300" s="83"/>
      <c r="H2300" s="81"/>
      <c r="I2300" s="87"/>
      <c r="J2300" s="87"/>
      <c r="K2300" s="36"/>
      <c r="L2300" s="90"/>
      <c r="M2300" s="90"/>
      <c r="N2300" s="89"/>
      <c r="O2300" s="72" t="s">
        <v>217</v>
      </c>
      <c r="P2300" s="74">
        <v>42827.077349537038</v>
      </c>
      <c r="Q2300" s="72" t="s">
        <v>4327</v>
      </c>
      <c r="R2300" s="76" t="s">
        <v>7013</v>
      </c>
      <c r="S2300" s="72" t="s">
        <v>8553</v>
      </c>
      <c r="T2300" s="72"/>
      <c r="U2300" s="72"/>
      <c r="V2300" s="76" t="s">
        <v>10303</v>
      </c>
      <c r="W2300" s="74">
        <v>42827.077349537038</v>
      </c>
      <c r="X2300" s="76" t="s">
        <v>12512</v>
      </c>
      <c r="Y2300" s="72"/>
      <c r="Z2300" s="72"/>
      <c r="AA2300" s="78" t="s">
        <v>16469</v>
      </c>
      <c r="AB2300" s="72"/>
      <c r="AC2300" s="72" t="b">
        <v>0</v>
      </c>
      <c r="AD2300" s="72">
        <v>0</v>
      </c>
      <c r="AE2300" s="78" t="s">
        <v>230</v>
      </c>
      <c r="AF2300" s="72" t="b">
        <v>0</v>
      </c>
      <c r="AG2300" s="72" t="s">
        <v>300</v>
      </c>
      <c r="AH2300" s="72"/>
      <c r="AI2300" s="78" t="s">
        <v>230</v>
      </c>
      <c r="AJ2300" s="72" t="b">
        <v>0</v>
      </c>
      <c r="AK2300" s="72">
        <v>4</v>
      </c>
      <c r="AL2300" s="78" t="s">
        <v>16468</v>
      </c>
      <c r="AM2300" s="72" t="s">
        <v>246</v>
      </c>
      <c r="AN2300" s="72" t="b">
        <v>0</v>
      </c>
      <c r="AO2300" s="78" t="s">
        <v>16468</v>
      </c>
      <c r="AP2300" s="72" t="s">
        <v>179</v>
      </c>
      <c r="AQ2300" s="72">
        <v>0</v>
      </c>
      <c r="AR2300" s="72">
        <v>0</v>
      </c>
      <c r="AS2300" s="72"/>
      <c r="AT2300" s="72"/>
      <c r="AU2300" s="72"/>
      <c r="AV2300" s="72"/>
      <c r="AW2300" s="72"/>
      <c r="AX2300" s="72"/>
      <c r="AY2300" s="72"/>
      <c r="AZ2300" s="72"/>
    </row>
    <row r="2301" spans="1:52" x14ac:dyDescent="0.35">
      <c r="A2301" s="70" t="s">
        <v>2161</v>
      </c>
      <c r="B2301" s="70" t="s">
        <v>2161</v>
      </c>
      <c r="C2301" s="83"/>
      <c r="D2301" s="84"/>
      <c r="E2301" s="85"/>
      <c r="F2301" s="86"/>
      <c r="G2301" s="83"/>
      <c r="H2301" s="81"/>
      <c r="I2301" s="87"/>
      <c r="J2301" s="87"/>
      <c r="K2301" s="36"/>
      <c r="L2301" s="90"/>
      <c r="M2301" s="90"/>
      <c r="N2301" s="89"/>
      <c r="O2301" s="72" t="s">
        <v>179</v>
      </c>
      <c r="P2301" s="74">
        <v>42824.579965277779</v>
      </c>
      <c r="Q2301" s="72" t="s">
        <v>4328</v>
      </c>
      <c r="R2301" s="76" t="s">
        <v>7014</v>
      </c>
      <c r="S2301" s="72" t="s">
        <v>8487</v>
      </c>
      <c r="T2301" s="72" t="s">
        <v>8738</v>
      </c>
      <c r="U2301" s="72"/>
      <c r="V2301" s="76" t="s">
        <v>10303</v>
      </c>
      <c r="W2301" s="74">
        <v>42824.579965277779</v>
      </c>
      <c r="X2301" s="76" t="s">
        <v>12513</v>
      </c>
      <c r="Y2301" s="72"/>
      <c r="Z2301" s="72"/>
      <c r="AA2301" s="78" t="s">
        <v>16470</v>
      </c>
      <c r="AB2301" s="72"/>
      <c r="AC2301" s="72" t="b">
        <v>0</v>
      </c>
      <c r="AD2301" s="72">
        <v>0</v>
      </c>
      <c r="AE2301" s="78" t="s">
        <v>230</v>
      </c>
      <c r="AF2301" s="72" t="b">
        <v>0</v>
      </c>
      <c r="AG2301" s="72" t="s">
        <v>300</v>
      </c>
      <c r="AH2301" s="72"/>
      <c r="AI2301" s="78" t="s">
        <v>230</v>
      </c>
      <c r="AJ2301" s="72" t="b">
        <v>0</v>
      </c>
      <c r="AK2301" s="72">
        <v>0</v>
      </c>
      <c r="AL2301" s="78" t="s">
        <v>230</v>
      </c>
      <c r="AM2301" s="72" t="s">
        <v>244</v>
      </c>
      <c r="AN2301" s="72" t="b">
        <v>0</v>
      </c>
      <c r="AO2301" s="78" t="s">
        <v>16470</v>
      </c>
      <c r="AP2301" s="72" t="s">
        <v>179</v>
      </c>
      <c r="AQ2301" s="72">
        <v>0</v>
      </c>
      <c r="AR2301" s="72">
        <v>0</v>
      </c>
      <c r="AS2301" s="72"/>
      <c r="AT2301" s="72"/>
      <c r="AU2301" s="72"/>
      <c r="AV2301" s="72"/>
      <c r="AW2301" s="72"/>
      <c r="AX2301" s="72"/>
      <c r="AY2301" s="72"/>
      <c r="AZ2301" s="72"/>
    </row>
    <row r="2302" spans="1:52" x14ac:dyDescent="0.35">
      <c r="A2302" s="70" t="s">
        <v>2161</v>
      </c>
      <c r="B2302" s="70" t="s">
        <v>2161</v>
      </c>
      <c r="C2302" s="83"/>
      <c r="D2302" s="84"/>
      <c r="E2302" s="85"/>
      <c r="F2302" s="86"/>
      <c r="G2302" s="83"/>
      <c r="H2302" s="81"/>
      <c r="I2302" s="87"/>
      <c r="J2302" s="87"/>
      <c r="K2302" s="36"/>
      <c r="L2302" s="90"/>
      <c r="M2302" s="90"/>
      <c r="N2302" s="89"/>
      <c r="O2302" s="72" t="s">
        <v>179</v>
      </c>
      <c r="P2302" s="74">
        <v>42824.704988425925</v>
      </c>
      <c r="Q2302" s="72" t="s">
        <v>4329</v>
      </c>
      <c r="R2302" s="76" t="s">
        <v>7015</v>
      </c>
      <c r="S2302" s="72" t="s">
        <v>8554</v>
      </c>
      <c r="T2302" s="72" t="s">
        <v>8739</v>
      </c>
      <c r="U2302" s="72"/>
      <c r="V2302" s="76" t="s">
        <v>10303</v>
      </c>
      <c r="W2302" s="74">
        <v>42824.704988425925</v>
      </c>
      <c r="X2302" s="76" t="s">
        <v>12514</v>
      </c>
      <c r="Y2302" s="72"/>
      <c r="Z2302" s="72"/>
      <c r="AA2302" s="78" t="s">
        <v>16471</v>
      </c>
      <c r="AB2302" s="72"/>
      <c r="AC2302" s="72" t="b">
        <v>0</v>
      </c>
      <c r="AD2302" s="72">
        <v>0</v>
      </c>
      <c r="AE2302" s="78" t="s">
        <v>230</v>
      </c>
      <c r="AF2302" s="72" t="b">
        <v>0</v>
      </c>
      <c r="AG2302" s="72" t="s">
        <v>353</v>
      </c>
      <c r="AH2302" s="72"/>
      <c r="AI2302" s="78" t="s">
        <v>230</v>
      </c>
      <c r="AJ2302" s="72" t="b">
        <v>0</v>
      </c>
      <c r="AK2302" s="72">
        <v>0</v>
      </c>
      <c r="AL2302" s="78" t="s">
        <v>230</v>
      </c>
      <c r="AM2302" s="72" t="s">
        <v>244</v>
      </c>
      <c r="AN2302" s="72" t="b">
        <v>0</v>
      </c>
      <c r="AO2302" s="78" t="s">
        <v>16471</v>
      </c>
      <c r="AP2302" s="72" t="s">
        <v>179</v>
      </c>
      <c r="AQ2302" s="72">
        <v>0</v>
      </c>
      <c r="AR2302" s="72">
        <v>0</v>
      </c>
      <c r="AS2302" s="72"/>
      <c r="AT2302" s="72"/>
      <c r="AU2302" s="72"/>
      <c r="AV2302" s="72"/>
      <c r="AW2302" s="72"/>
      <c r="AX2302" s="72"/>
      <c r="AY2302" s="72"/>
      <c r="AZ2302" s="72"/>
    </row>
    <row r="2303" spans="1:52" x14ac:dyDescent="0.35">
      <c r="A2303" s="70" t="s">
        <v>2161</v>
      </c>
      <c r="B2303" s="70" t="s">
        <v>2161</v>
      </c>
      <c r="C2303" s="83"/>
      <c r="D2303" s="84"/>
      <c r="E2303" s="85"/>
      <c r="F2303" s="86"/>
      <c r="G2303" s="83"/>
      <c r="H2303" s="81"/>
      <c r="I2303" s="87"/>
      <c r="J2303" s="87"/>
      <c r="K2303" s="36"/>
      <c r="L2303" s="90"/>
      <c r="M2303" s="90"/>
      <c r="N2303" s="89"/>
      <c r="O2303" s="72" t="s">
        <v>179</v>
      </c>
      <c r="P2303" s="74">
        <v>42824.83394675926</v>
      </c>
      <c r="Q2303" s="72" t="s">
        <v>4330</v>
      </c>
      <c r="R2303" s="76" t="s">
        <v>7016</v>
      </c>
      <c r="S2303" s="72" t="s">
        <v>8554</v>
      </c>
      <c r="T2303" s="72" t="s">
        <v>8740</v>
      </c>
      <c r="U2303" s="72"/>
      <c r="V2303" s="76" t="s">
        <v>10303</v>
      </c>
      <c r="W2303" s="74">
        <v>42824.83394675926</v>
      </c>
      <c r="X2303" s="76" t="s">
        <v>12515</v>
      </c>
      <c r="Y2303" s="72"/>
      <c r="Z2303" s="72"/>
      <c r="AA2303" s="78" t="s">
        <v>16472</v>
      </c>
      <c r="AB2303" s="72"/>
      <c r="AC2303" s="72" t="b">
        <v>0</v>
      </c>
      <c r="AD2303" s="72">
        <v>0</v>
      </c>
      <c r="AE2303" s="78" t="s">
        <v>230</v>
      </c>
      <c r="AF2303" s="72" t="b">
        <v>0</v>
      </c>
      <c r="AG2303" s="72" t="s">
        <v>421</v>
      </c>
      <c r="AH2303" s="72"/>
      <c r="AI2303" s="78" t="s">
        <v>230</v>
      </c>
      <c r="AJ2303" s="72" t="b">
        <v>0</v>
      </c>
      <c r="AK2303" s="72">
        <v>0</v>
      </c>
      <c r="AL2303" s="78" t="s">
        <v>230</v>
      </c>
      <c r="AM2303" s="72" t="s">
        <v>244</v>
      </c>
      <c r="AN2303" s="72" t="b">
        <v>0</v>
      </c>
      <c r="AO2303" s="78" t="s">
        <v>16472</v>
      </c>
      <c r="AP2303" s="72" t="s">
        <v>179</v>
      </c>
      <c r="AQ2303" s="72">
        <v>0</v>
      </c>
      <c r="AR2303" s="72">
        <v>0</v>
      </c>
      <c r="AS2303" s="72"/>
      <c r="AT2303" s="72"/>
      <c r="AU2303" s="72"/>
      <c r="AV2303" s="72"/>
      <c r="AW2303" s="72"/>
      <c r="AX2303" s="72"/>
      <c r="AY2303" s="72"/>
      <c r="AZ2303" s="72"/>
    </row>
    <row r="2304" spans="1:52" x14ac:dyDescent="0.35">
      <c r="A2304" s="70" t="s">
        <v>2161</v>
      </c>
      <c r="B2304" s="70" t="s">
        <v>2161</v>
      </c>
      <c r="C2304" s="83"/>
      <c r="D2304" s="84"/>
      <c r="E2304" s="85"/>
      <c r="F2304" s="86"/>
      <c r="G2304" s="83"/>
      <c r="H2304" s="81"/>
      <c r="I2304" s="87"/>
      <c r="J2304" s="87"/>
      <c r="K2304" s="36"/>
      <c r="L2304" s="90"/>
      <c r="M2304" s="90"/>
      <c r="N2304" s="89"/>
      <c r="O2304" s="72" t="s">
        <v>179</v>
      </c>
      <c r="P2304" s="74">
        <v>42825.70888888889</v>
      </c>
      <c r="Q2304" s="72" t="s">
        <v>4331</v>
      </c>
      <c r="R2304" s="76" t="s">
        <v>7017</v>
      </c>
      <c r="S2304" s="72" t="s">
        <v>8487</v>
      </c>
      <c r="T2304" s="72" t="s">
        <v>8741</v>
      </c>
      <c r="U2304" s="72"/>
      <c r="V2304" s="76" t="s">
        <v>10303</v>
      </c>
      <c r="W2304" s="74">
        <v>42825.70888888889</v>
      </c>
      <c r="X2304" s="76" t="s">
        <v>12516</v>
      </c>
      <c r="Y2304" s="72"/>
      <c r="Z2304" s="72"/>
      <c r="AA2304" s="78" t="s">
        <v>16473</v>
      </c>
      <c r="AB2304" s="72"/>
      <c r="AC2304" s="72" t="b">
        <v>0</v>
      </c>
      <c r="AD2304" s="72">
        <v>0</v>
      </c>
      <c r="AE2304" s="78" t="s">
        <v>230</v>
      </c>
      <c r="AF2304" s="72" t="b">
        <v>0</v>
      </c>
      <c r="AG2304" s="72" t="s">
        <v>236</v>
      </c>
      <c r="AH2304" s="72"/>
      <c r="AI2304" s="78" t="s">
        <v>230</v>
      </c>
      <c r="AJ2304" s="72" t="b">
        <v>0</v>
      </c>
      <c r="AK2304" s="72">
        <v>0</v>
      </c>
      <c r="AL2304" s="78" t="s">
        <v>230</v>
      </c>
      <c r="AM2304" s="72" t="s">
        <v>244</v>
      </c>
      <c r="AN2304" s="72" t="b">
        <v>0</v>
      </c>
      <c r="AO2304" s="78" t="s">
        <v>16473</v>
      </c>
      <c r="AP2304" s="72" t="s">
        <v>179</v>
      </c>
      <c r="AQ2304" s="72">
        <v>0</v>
      </c>
      <c r="AR2304" s="72">
        <v>0</v>
      </c>
      <c r="AS2304" s="72"/>
      <c r="AT2304" s="72"/>
      <c r="AU2304" s="72"/>
      <c r="AV2304" s="72"/>
      <c r="AW2304" s="72"/>
      <c r="AX2304" s="72"/>
      <c r="AY2304" s="72"/>
      <c r="AZ2304" s="72"/>
    </row>
    <row r="2305" spans="1:52" x14ac:dyDescent="0.35">
      <c r="A2305" s="70" t="s">
        <v>2162</v>
      </c>
      <c r="B2305" s="70" t="s">
        <v>2162</v>
      </c>
      <c r="C2305" s="83"/>
      <c r="D2305" s="84"/>
      <c r="E2305" s="85"/>
      <c r="F2305" s="86"/>
      <c r="G2305" s="83"/>
      <c r="H2305" s="81"/>
      <c r="I2305" s="87"/>
      <c r="J2305" s="87"/>
      <c r="K2305" s="36"/>
      <c r="L2305" s="90"/>
      <c r="M2305" s="90"/>
      <c r="N2305" s="89"/>
      <c r="O2305" s="72" t="s">
        <v>179</v>
      </c>
      <c r="P2305" s="74">
        <v>42827.104259259257</v>
      </c>
      <c r="Q2305" s="72" t="s">
        <v>4332</v>
      </c>
      <c r="R2305" s="76" t="s">
        <v>7018</v>
      </c>
      <c r="S2305" s="72" t="s">
        <v>8555</v>
      </c>
      <c r="T2305" s="72" t="s">
        <v>8742</v>
      </c>
      <c r="U2305" s="72"/>
      <c r="V2305" s="76" t="s">
        <v>10304</v>
      </c>
      <c r="W2305" s="74">
        <v>42827.104259259257</v>
      </c>
      <c r="X2305" s="76" t="s">
        <v>12517</v>
      </c>
      <c r="Y2305" s="72"/>
      <c r="Z2305" s="72"/>
      <c r="AA2305" s="78" t="s">
        <v>16474</v>
      </c>
      <c r="AB2305" s="72"/>
      <c r="AC2305" s="72" t="b">
        <v>0</v>
      </c>
      <c r="AD2305" s="72">
        <v>0</v>
      </c>
      <c r="AE2305" s="78" t="s">
        <v>230</v>
      </c>
      <c r="AF2305" s="72" t="b">
        <v>0</v>
      </c>
      <c r="AG2305" s="72" t="s">
        <v>355</v>
      </c>
      <c r="AH2305" s="72"/>
      <c r="AI2305" s="78" t="s">
        <v>230</v>
      </c>
      <c r="AJ2305" s="72" t="b">
        <v>0</v>
      </c>
      <c r="AK2305" s="72">
        <v>0</v>
      </c>
      <c r="AL2305" s="78" t="s">
        <v>230</v>
      </c>
      <c r="AM2305" s="72" t="s">
        <v>241</v>
      </c>
      <c r="AN2305" s="72" t="b">
        <v>0</v>
      </c>
      <c r="AO2305" s="78" t="s">
        <v>16474</v>
      </c>
      <c r="AP2305" s="72" t="s">
        <v>179</v>
      </c>
      <c r="AQ2305" s="72">
        <v>0</v>
      </c>
      <c r="AR2305" s="72">
        <v>0</v>
      </c>
      <c r="AS2305" s="72"/>
      <c r="AT2305" s="72"/>
      <c r="AU2305" s="72"/>
      <c r="AV2305" s="72"/>
      <c r="AW2305" s="72"/>
      <c r="AX2305" s="72"/>
      <c r="AY2305" s="72"/>
      <c r="AZ2305" s="72"/>
    </row>
    <row r="2306" spans="1:52" x14ac:dyDescent="0.35">
      <c r="A2306" s="70" t="s">
        <v>2163</v>
      </c>
      <c r="B2306" s="70" t="s">
        <v>2163</v>
      </c>
      <c r="C2306" s="83"/>
      <c r="D2306" s="84"/>
      <c r="E2306" s="85"/>
      <c r="F2306" s="86"/>
      <c r="G2306" s="83"/>
      <c r="H2306" s="81"/>
      <c r="I2306" s="87"/>
      <c r="J2306" s="87"/>
      <c r="K2306" s="36"/>
      <c r="L2306" s="90"/>
      <c r="M2306" s="90"/>
      <c r="N2306" s="89"/>
      <c r="O2306" s="72" t="s">
        <v>179</v>
      </c>
      <c r="P2306" s="74">
        <v>42827.10528935185</v>
      </c>
      <c r="Q2306" s="72" t="s">
        <v>4333</v>
      </c>
      <c r="R2306" s="76" t="s">
        <v>7019</v>
      </c>
      <c r="S2306" s="72" t="s">
        <v>221</v>
      </c>
      <c r="T2306" s="72" t="s">
        <v>8743</v>
      </c>
      <c r="U2306" s="72"/>
      <c r="V2306" s="76" t="s">
        <v>10305</v>
      </c>
      <c r="W2306" s="74">
        <v>42827.10528935185</v>
      </c>
      <c r="X2306" s="76" t="s">
        <v>12518</v>
      </c>
      <c r="Y2306" s="72"/>
      <c r="Z2306" s="72"/>
      <c r="AA2306" s="78" t="s">
        <v>16475</v>
      </c>
      <c r="AB2306" s="72"/>
      <c r="AC2306" s="72" t="b">
        <v>0</v>
      </c>
      <c r="AD2306" s="72">
        <v>0</v>
      </c>
      <c r="AE2306" s="78" t="s">
        <v>230</v>
      </c>
      <c r="AF2306" s="72" t="b">
        <v>0</v>
      </c>
      <c r="AG2306" s="72" t="s">
        <v>235</v>
      </c>
      <c r="AH2306" s="72"/>
      <c r="AI2306" s="78" t="s">
        <v>230</v>
      </c>
      <c r="AJ2306" s="72" t="b">
        <v>0</v>
      </c>
      <c r="AK2306" s="72">
        <v>0</v>
      </c>
      <c r="AL2306" s="78" t="s">
        <v>230</v>
      </c>
      <c r="AM2306" s="72" t="s">
        <v>237</v>
      </c>
      <c r="AN2306" s="72" t="b">
        <v>0</v>
      </c>
      <c r="AO2306" s="78" t="s">
        <v>16475</v>
      </c>
      <c r="AP2306" s="72" t="s">
        <v>179</v>
      </c>
      <c r="AQ2306" s="72">
        <v>0</v>
      </c>
      <c r="AR2306" s="72">
        <v>0</v>
      </c>
      <c r="AS2306" s="72"/>
      <c r="AT2306" s="72"/>
      <c r="AU2306" s="72"/>
      <c r="AV2306" s="72"/>
      <c r="AW2306" s="72"/>
      <c r="AX2306" s="72"/>
      <c r="AY2306" s="72"/>
      <c r="AZ2306" s="72"/>
    </row>
    <row r="2307" spans="1:52" x14ac:dyDescent="0.35">
      <c r="A2307" s="70" t="s">
        <v>2164</v>
      </c>
      <c r="B2307" s="70" t="s">
        <v>2232</v>
      </c>
      <c r="C2307" s="83"/>
      <c r="D2307" s="84"/>
      <c r="E2307" s="85"/>
      <c r="F2307" s="86"/>
      <c r="G2307" s="83"/>
      <c r="H2307" s="81"/>
      <c r="I2307" s="87"/>
      <c r="J2307" s="87"/>
      <c r="K2307" s="36"/>
      <c r="L2307" s="90"/>
      <c r="M2307" s="90"/>
      <c r="N2307" s="89"/>
      <c r="O2307" s="72" t="s">
        <v>217</v>
      </c>
      <c r="P2307" s="74">
        <v>42827.106817129628</v>
      </c>
      <c r="Q2307" s="72" t="s">
        <v>4334</v>
      </c>
      <c r="R2307" s="76" t="s">
        <v>7020</v>
      </c>
      <c r="S2307" s="72" t="s">
        <v>221</v>
      </c>
      <c r="T2307" s="72"/>
      <c r="U2307" s="72"/>
      <c r="V2307" s="76" t="s">
        <v>10306</v>
      </c>
      <c r="W2307" s="74">
        <v>42827.106817129628</v>
      </c>
      <c r="X2307" s="76" t="s">
        <v>12519</v>
      </c>
      <c r="Y2307" s="72"/>
      <c r="Z2307" s="72"/>
      <c r="AA2307" s="78" t="s">
        <v>16476</v>
      </c>
      <c r="AB2307" s="72"/>
      <c r="AC2307" s="72" t="b">
        <v>0</v>
      </c>
      <c r="AD2307" s="72">
        <v>0</v>
      </c>
      <c r="AE2307" s="78" t="s">
        <v>230</v>
      </c>
      <c r="AF2307" s="72" t="b">
        <v>0</v>
      </c>
      <c r="AG2307" s="72" t="s">
        <v>324</v>
      </c>
      <c r="AH2307" s="72"/>
      <c r="AI2307" s="78" t="s">
        <v>230</v>
      </c>
      <c r="AJ2307" s="72" t="b">
        <v>0</v>
      </c>
      <c r="AK2307" s="72">
        <v>1</v>
      </c>
      <c r="AL2307" s="78" t="s">
        <v>16588</v>
      </c>
      <c r="AM2307" s="72" t="s">
        <v>242</v>
      </c>
      <c r="AN2307" s="72" t="b">
        <v>0</v>
      </c>
      <c r="AO2307" s="78" t="s">
        <v>16588</v>
      </c>
      <c r="AP2307" s="72" t="s">
        <v>179</v>
      </c>
      <c r="AQ2307" s="72">
        <v>0</v>
      </c>
      <c r="AR2307" s="72">
        <v>0</v>
      </c>
      <c r="AS2307" s="72"/>
      <c r="AT2307" s="72"/>
      <c r="AU2307" s="72"/>
      <c r="AV2307" s="72"/>
      <c r="AW2307" s="72"/>
      <c r="AX2307" s="72"/>
      <c r="AY2307" s="72"/>
      <c r="AZ2307" s="72"/>
    </row>
    <row r="2308" spans="1:52" x14ac:dyDescent="0.35">
      <c r="A2308" s="70" t="s">
        <v>2165</v>
      </c>
      <c r="B2308" s="70" t="s">
        <v>2165</v>
      </c>
      <c r="C2308" s="83"/>
      <c r="D2308" s="84"/>
      <c r="E2308" s="85"/>
      <c r="F2308" s="86"/>
      <c r="G2308" s="83"/>
      <c r="H2308" s="81"/>
      <c r="I2308" s="87"/>
      <c r="J2308" s="87"/>
      <c r="K2308" s="36"/>
      <c r="L2308" s="90"/>
      <c r="M2308" s="90"/>
      <c r="N2308" s="89"/>
      <c r="O2308" s="72" t="s">
        <v>179</v>
      </c>
      <c r="P2308" s="74">
        <v>42827.114085648151</v>
      </c>
      <c r="Q2308" s="72" t="s">
        <v>4335</v>
      </c>
      <c r="R2308" s="72"/>
      <c r="S2308" s="72"/>
      <c r="T2308" s="72"/>
      <c r="U2308" s="72"/>
      <c r="V2308" s="76" t="s">
        <v>10307</v>
      </c>
      <c r="W2308" s="74">
        <v>42827.114085648151</v>
      </c>
      <c r="X2308" s="76" t="s">
        <v>12520</v>
      </c>
      <c r="Y2308" s="72"/>
      <c r="Z2308" s="72"/>
      <c r="AA2308" s="78" t="s">
        <v>16477</v>
      </c>
      <c r="AB2308" s="72"/>
      <c r="AC2308" s="72" t="b">
        <v>0</v>
      </c>
      <c r="AD2308" s="72">
        <v>0</v>
      </c>
      <c r="AE2308" s="78" t="s">
        <v>230</v>
      </c>
      <c r="AF2308" s="72" t="b">
        <v>0</v>
      </c>
      <c r="AG2308" s="72" t="s">
        <v>231</v>
      </c>
      <c r="AH2308" s="72"/>
      <c r="AI2308" s="78" t="s">
        <v>230</v>
      </c>
      <c r="AJ2308" s="72" t="b">
        <v>0</v>
      </c>
      <c r="AK2308" s="72">
        <v>0</v>
      </c>
      <c r="AL2308" s="78" t="s">
        <v>230</v>
      </c>
      <c r="AM2308" s="72" t="s">
        <v>246</v>
      </c>
      <c r="AN2308" s="72" t="b">
        <v>0</v>
      </c>
      <c r="AO2308" s="78" t="s">
        <v>16477</v>
      </c>
      <c r="AP2308" s="72" t="s">
        <v>179</v>
      </c>
      <c r="AQ2308" s="72">
        <v>0</v>
      </c>
      <c r="AR2308" s="72">
        <v>0</v>
      </c>
      <c r="AS2308" s="72"/>
      <c r="AT2308" s="72"/>
      <c r="AU2308" s="72"/>
      <c r="AV2308" s="72"/>
      <c r="AW2308" s="72"/>
      <c r="AX2308" s="72"/>
      <c r="AY2308" s="72"/>
      <c r="AZ2308" s="72"/>
    </row>
    <row r="2309" spans="1:52" x14ac:dyDescent="0.35">
      <c r="A2309" s="70" t="s">
        <v>2166</v>
      </c>
      <c r="B2309" s="70" t="s">
        <v>2166</v>
      </c>
      <c r="C2309" s="83"/>
      <c r="D2309" s="84"/>
      <c r="E2309" s="85"/>
      <c r="F2309" s="86"/>
      <c r="G2309" s="83"/>
      <c r="H2309" s="81"/>
      <c r="I2309" s="87"/>
      <c r="J2309" s="87"/>
      <c r="K2309" s="36"/>
      <c r="L2309" s="90"/>
      <c r="M2309" s="90"/>
      <c r="N2309" s="89"/>
      <c r="O2309" s="72" t="s">
        <v>179</v>
      </c>
      <c r="P2309" s="74">
        <v>42827.116238425922</v>
      </c>
      <c r="Q2309" s="72" t="s">
        <v>4336</v>
      </c>
      <c r="R2309" s="72"/>
      <c r="S2309" s="72"/>
      <c r="T2309" s="72"/>
      <c r="U2309" s="72"/>
      <c r="V2309" s="76" t="s">
        <v>10308</v>
      </c>
      <c r="W2309" s="74">
        <v>42827.116238425922</v>
      </c>
      <c r="X2309" s="76" t="s">
        <v>12521</v>
      </c>
      <c r="Y2309" s="72"/>
      <c r="Z2309" s="72"/>
      <c r="AA2309" s="78" t="s">
        <v>16478</v>
      </c>
      <c r="AB2309" s="72"/>
      <c r="AC2309" s="72" t="b">
        <v>0</v>
      </c>
      <c r="AD2309" s="72">
        <v>392</v>
      </c>
      <c r="AE2309" s="78" t="s">
        <v>230</v>
      </c>
      <c r="AF2309" s="72" t="b">
        <v>0</v>
      </c>
      <c r="AG2309" s="72" t="s">
        <v>231</v>
      </c>
      <c r="AH2309" s="72"/>
      <c r="AI2309" s="78" t="s">
        <v>230</v>
      </c>
      <c r="AJ2309" s="72" t="b">
        <v>0</v>
      </c>
      <c r="AK2309" s="72">
        <v>511</v>
      </c>
      <c r="AL2309" s="78" t="s">
        <v>230</v>
      </c>
      <c r="AM2309" s="72" t="s">
        <v>246</v>
      </c>
      <c r="AN2309" s="72" t="b">
        <v>0</v>
      </c>
      <c r="AO2309" s="78" t="s">
        <v>16478</v>
      </c>
      <c r="AP2309" s="72" t="s">
        <v>250</v>
      </c>
      <c r="AQ2309" s="72">
        <v>0</v>
      </c>
      <c r="AR2309" s="72">
        <v>0</v>
      </c>
      <c r="AS2309" s="72"/>
      <c r="AT2309" s="72"/>
      <c r="AU2309" s="72"/>
      <c r="AV2309" s="72"/>
      <c r="AW2309" s="72"/>
      <c r="AX2309" s="72"/>
      <c r="AY2309" s="72"/>
      <c r="AZ2309" s="72"/>
    </row>
    <row r="2310" spans="1:52" x14ac:dyDescent="0.35">
      <c r="A2310" s="70" t="s">
        <v>2167</v>
      </c>
      <c r="B2310" s="70" t="s">
        <v>2166</v>
      </c>
      <c r="C2310" s="83"/>
      <c r="D2310" s="84"/>
      <c r="E2310" s="85"/>
      <c r="F2310" s="86"/>
      <c r="G2310" s="83"/>
      <c r="H2310" s="81"/>
      <c r="I2310" s="87"/>
      <c r="J2310" s="87"/>
      <c r="K2310" s="36"/>
      <c r="L2310" s="90"/>
      <c r="M2310" s="90"/>
      <c r="N2310" s="89"/>
      <c r="O2310" s="72" t="s">
        <v>217</v>
      </c>
      <c r="P2310" s="74">
        <v>42827.129872685182</v>
      </c>
      <c r="Q2310" s="72" t="s">
        <v>4337</v>
      </c>
      <c r="R2310" s="72"/>
      <c r="S2310" s="72"/>
      <c r="T2310" s="72"/>
      <c r="U2310" s="72"/>
      <c r="V2310" s="76" t="s">
        <v>10309</v>
      </c>
      <c r="W2310" s="74">
        <v>42827.129872685182</v>
      </c>
      <c r="X2310" s="76" t="s">
        <v>12522</v>
      </c>
      <c r="Y2310" s="72"/>
      <c r="Z2310" s="72"/>
      <c r="AA2310" s="78" t="s">
        <v>16479</v>
      </c>
      <c r="AB2310" s="72"/>
      <c r="AC2310" s="72" t="b">
        <v>0</v>
      </c>
      <c r="AD2310" s="72">
        <v>0</v>
      </c>
      <c r="AE2310" s="78" t="s">
        <v>230</v>
      </c>
      <c r="AF2310" s="72" t="b">
        <v>0</v>
      </c>
      <c r="AG2310" s="72" t="s">
        <v>231</v>
      </c>
      <c r="AH2310" s="72"/>
      <c r="AI2310" s="78" t="s">
        <v>230</v>
      </c>
      <c r="AJ2310" s="72" t="b">
        <v>0</v>
      </c>
      <c r="AK2310" s="72">
        <v>511</v>
      </c>
      <c r="AL2310" s="78" t="s">
        <v>16478</v>
      </c>
      <c r="AM2310" s="72" t="s">
        <v>242</v>
      </c>
      <c r="AN2310" s="72" t="b">
        <v>0</v>
      </c>
      <c r="AO2310" s="78" t="s">
        <v>16478</v>
      </c>
      <c r="AP2310" s="72" t="s">
        <v>179</v>
      </c>
      <c r="AQ2310" s="72">
        <v>0</v>
      </c>
      <c r="AR2310" s="72">
        <v>0</v>
      </c>
      <c r="AS2310" s="72"/>
      <c r="AT2310" s="72"/>
      <c r="AU2310" s="72"/>
      <c r="AV2310" s="72"/>
      <c r="AW2310" s="72"/>
      <c r="AX2310" s="72"/>
      <c r="AY2310" s="72"/>
      <c r="AZ2310" s="72"/>
    </row>
    <row r="2311" spans="1:52" x14ac:dyDescent="0.35">
      <c r="A2311" s="70" t="s">
        <v>2168</v>
      </c>
      <c r="B2311" s="70" t="s">
        <v>2168</v>
      </c>
      <c r="C2311" s="83"/>
      <c r="D2311" s="84"/>
      <c r="E2311" s="85"/>
      <c r="F2311" s="86"/>
      <c r="G2311" s="83"/>
      <c r="H2311" s="81"/>
      <c r="I2311" s="87"/>
      <c r="J2311" s="87"/>
      <c r="K2311" s="36"/>
      <c r="L2311" s="90"/>
      <c r="M2311" s="90"/>
      <c r="N2311" s="89"/>
      <c r="O2311" s="72" t="s">
        <v>179</v>
      </c>
      <c r="P2311" s="74">
        <v>42827.141250000001</v>
      </c>
      <c r="Q2311" s="72" t="s">
        <v>4338</v>
      </c>
      <c r="R2311" s="72"/>
      <c r="S2311" s="72"/>
      <c r="T2311" s="72"/>
      <c r="U2311" s="72"/>
      <c r="V2311" s="76" t="s">
        <v>10310</v>
      </c>
      <c r="W2311" s="74">
        <v>42827.141250000001</v>
      </c>
      <c r="X2311" s="76" t="s">
        <v>12523</v>
      </c>
      <c r="Y2311" s="72"/>
      <c r="Z2311" s="72"/>
      <c r="AA2311" s="78" t="s">
        <v>16480</v>
      </c>
      <c r="AB2311" s="72"/>
      <c r="AC2311" s="72" t="b">
        <v>0</v>
      </c>
      <c r="AD2311" s="72">
        <v>0</v>
      </c>
      <c r="AE2311" s="78" t="s">
        <v>230</v>
      </c>
      <c r="AF2311" s="72" t="b">
        <v>0</v>
      </c>
      <c r="AG2311" s="72" t="s">
        <v>231</v>
      </c>
      <c r="AH2311" s="72"/>
      <c r="AI2311" s="78" t="s">
        <v>230</v>
      </c>
      <c r="AJ2311" s="72" t="b">
        <v>0</v>
      </c>
      <c r="AK2311" s="72">
        <v>0</v>
      </c>
      <c r="AL2311" s="78" t="s">
        <v>230</v>
      </c>
      <c r="AM2311" s="72" t="s">
        <v>246</v>
      </c>
      <c r="AN2311" s="72" t="b">
        <v>0</v>
      </c>
      <c r="AO2311" s="78" t="s">
        <v>16480</v>
      </c>
      <c r="AP2311" s="72" t="s">
        <v>179</v>
      </c>
      <c r="AQ2311" s="72">
        <v>0</v>
      </c>
      <c r="AR2311" s="72">
        <v>0</v>
      </c>
      <c r="AS2311" s="72"/>
      <c r="AT2311" s="72"/>
      <c r="AU2311" s="72"/>
      <c r="AV2311" s="72"/>
      <c r="AW2311" s="72"/>
      <c r="AX2311" s="72"/>
      <c r="AY2311" s="72"/>
      <c r="AZ2311" s="72"/>
    </row>
    <row r="2312" spans="1:52" x14ac:dyDescent="0.35">
      <c r="A2312" s="70" t="s">
        <v>2169</v>
      </c>
      <c r="B2312" s="70" t="s">
        <v>2363</v>
      </c>
      <c r="C2312" s="83"/>
      <c r="D2312" s="84"/>
      <c r="E2312" s="85"/>
      <c r="F2312" s="86"/>
      <c r="G2312" s="83"/>
      <c r="H2312" s="81"/>
      <c r="I2312" s="87"/>
      <c r="J2312" s="87"/>
      <c r="K2312" s="36"/>
      <c r="L2312" s="90"/>
      <c r="M2312" s="90"/>
      <c r="N2312" s="89"/>
      <c r="O2312" s="72" t="s">
        <v>217</v>
      </c>
      <c r="P2312" s="74">
        <v>42827.149351851855</v>
      </c>
      <c r="Q2312" s="72" t="s">
        <v>4339</v>
      </c>
      <c r="R2312" s="76" t="s">
        <v>7021</v>
      </c>
      <c r="S2312" s="72" t="s">
        <v>224</v>
      </c>
      <c r="T2312" s="72" t="s">
        <v>8619</v>
      </c>
      <c r="U2312" s="72"/>
      <c r="V2312" s="76" t="s">
        <v>10311</v>
      </c>
      <c r="W2312" s="74">
        <v>42827.149351851855</v>
      </c>
      <c r="X2312" s="76" t="s">
        <v>12524</v>
      </c>
      <c r="Y2312" s="72"/>
      <c r="Z2312" s="72"/>
      <c r="AA2312" s="78" t="s">
        <v>16481</v>
      </c>
      <c r="AB2312" s="72"/>
      <c r="AC2312" s="72" t="b">
        <v>0</v>
      </c>
      <c r="AD2312" s="72">
        <v>0</v>
      </c>
      <c r="AE2312" s="78" t="s">
        <v>230</v>
      </c>
      <c r="AF2312" s="72" t="b">
        <v>0</v>
      </c>
      <c r="AG2312" s="72" t="s">
        <v>300</v>
      </c>
      <c r="AH2312" s="72"/>
      <c r="AI2312" s="78" t="s">
        <v>230</v>
      </c>
      <c r="AJ2312" s="72" t="b">
        <v>0</v>
      </c>
      <c r="AK2312" s="72">
        <v>0</v>
      </c>
      <c r="AL2312" s="78" t="s">
        <v>230</v>
      </c>
      <c r="AM2312" s="72" t="s">
        <v>240</v>
      </c>
      <c r="AN2312" s="72" t="b">
        <v>0</v>
      </c>
      <c r="AO2312" s="78" t="s">
        <v>16481</v>
      </c>
      <c r="AP2312" s="72" t="s">
        <v>179</v>
      </c>
      <c r="AQ2312" s="72">
        <v>0</v>
      </c>
      <c r="AR2312" s="72">
        <v>0</v>
      </c>
      <c r="AS2312" s="72"/>
      <c r="AT2312" s="72"/>
      <c r="AU2312" s="72"/>
      <c r="AV2312" s="72"/>
      <c r="AW2312" s="72"/>
      <c r="AX2312" s="72"/>
      <c r="AY2312" s="72"/>
      <c r="AZ2312" s="72"/>
    </row>
    <row r="2313" spans="1:52" x14ac:dyDescent="0.35">
      <c r="A2313" s="70" t="s">
        <v>2169</v>
      </c>
      <c r="B2313" s="70" t="s">
        <v>2363</v>
      </c>
      <c r="C2313" s="83"/>
      <c r="D2313" s="84"/>
      <c r="E2313" s="85"/>
      <c r="F2313" s="86"/>
      <c r="G2313" s="83"/>
      <c r="H2313" s="81"/>
      <c r="I2313" s="87"/>
      <c r="J2313" s="87"/>
      <c r="K2313" s="36"/>
      <c r="L2313" s="90"/>
      <c r="M2313" s="90"/>
      <c r="N2313" s="89"/>
      <c r="O2313" s="72" t="s">
        <v>217</v>
      </c>
      <c r="P2313" s="74">
        <v>42827.149895833332</v>
      </c>
      <c r="Q2313" s="72" t="s">
        <v>3030</v>
      </c>
      <c r="R2313" s="72"/>
      <c r="S2313" s="72"/>
      <c r="T2313" s="72" t="s">
        <v>8619</v>
      </c>
      <c r="U2313" s="72"/>
      <c r="V2313" s="76" t="s">
        <v>10311</v>
      </c>
      <c r="W2313" s="74">
        <v>42827.149895833332</v>
      </c>
      <c r="X2313" s="76" t="s">
        <v>12525</v>
      </c>
      <c r="Y2313" s="72"/>
      <c r="Z2313" s="72"/>
      <c r="AA2313" s="78" t="s">
        <v>16482</v>
      </c>
      <c r="AB2313" s="72"/>
      <c r="AC2313" s="72" t="b">
        <v>0</v>
      </c>
      <c r="AD2313" s="72">
        <v>0</v>
      </c>
      <c r="AE2313" s="78" t="s">
        <v>230</v>
      </c>
      <c r="AF2313" s="72" t="b">
        <v>0</v>
      </c>
      <c r="AG2313" s="72" t="s">
        <v>300</v>
      </c>
      <c r="AH2313" s="72"/>
      <c r="AI2313" s="78" t="s">
        <v>230</v>
      </c>
      <c r="AJ2313" s="72" t="b">
        <v>0</v>
      </c>
      <c r="AK2313" s="72">
        <v>13564</v>
      </c>
      <c r="AL2313" s="78" t="s">
        <v>16871</v>
      </c>
      <c r="AM2313" s="72" t="s">
        <v>18938</v>
      </c>
      <c r="AN2313" s="72" t="b">
        <v>0</v>
      </c>
      <c r="AO2313" s="78" t="s">
        <v>16871</v>
      </c>
      <c r="AP2313" s="72" t="s">
        <v>179</v>
      </c>
      <c r="AQ2313" s="72">
        <v>0</v>
      </c>
      <c r="AR2313" s="72">
        <v>0</v>
      </c>
      <c r="AS2313" s="72"/>
      <c r="AT2313" s="72"/>
      <c r="AU2313" s="72"/>
      <c r="AV2313" s="72"/>
      <c r="AW2313" s="72"/>
      <c r="AX2313" s="72"/>
      <c r="AY2313" s="72"/>
      <c r="AZ2313" s="72"/>
    </row>
    <row r="2314" spans="1:52" x14ac:dyDescent="0.35">
      <c r="A2314" s="70" t="s">
        <v>2170</v>
      </c>
      <c r="B2314" s="70" t="s">
        <v>2170</v>
      </c>
      <c r="C2314" s="83"/>
      <c r="D2314" s="84"/>
      <c r="E2314" s="85"/>
      <c r="F2314" s="86"/>
      <c r="G2314" s="83"/>
      <c r="H2314" s="81"/>
      <c r="I2314" s="87"/>
      <c r="J2314" s="87"/>
      <c r="K2314" s="36"/>
      <c r="L2314" s="90"/>
      <c r="M2314" s="90"/>
      <c r="N2314" s="89"/>
      <c r="O2314" s="72" t="s">
        <v>179</v>
      </c>
      <c r="P2314" s="74">
        <v>42827.159780092596</v>
      </c>
      <c r="Q2314" s="72" t="s">
        <v>4340</v>
      </c>
      <c r="R2314" s="76" t="s">
        <v>7022</v>
      </c>
      <c r="S2314" s="72" t="s">
        <v>8433</v>
      </c>
      <c r="T2314" s="72"/>
      <c r="U2314" s="76" t="s">
        <v>8984</v>
      </c>
      <c r="V2314" s="76" t="s">
        <v>8984</v>
      </c>
      <c r="W2314" s="74">
        <v>42827.159780092596</v>
      </c>
      <c r="X2314" s="76" t="s">
        <v>12526</v>
      </c>
      <c r="Y2314" s="72"/>
      <c r="Z2314" s="72"/>
      <c r="AA2314" s="78" t="s">
        <v>16483</v>
      </c>
      <c r="AB2314" s="72"/>
      <c r="AC2314" s="72" t="b">
        <v>0</v>
      </c>
      <c r="AD2314" s="72">
        <v>0</v>
      </c>
      <c r="AE2314" s="78" t="s">
        <v>230</v>
      </c>
      <c r="AF2314" s="72" t="b">
        <v>0</v>
      </c>
      <c r="AG2314" s="72" t="s">
        <v>354</v>
      </c>
      <c r="AH2314" s="72"/>
      <c r="AI2314" s="78" t="s">
        <v>230</v>
      </c>
      <c r="AJ2314" s="72" t="b">
        <v>0</v>
      </c>
      <c r="AK2314" s="72">
        <v>0</v>
      </c>
      <c r="AL2314" s="78" t="s">
        <v>230</v>
      </c>
      <c r="AM2314" s="72" t="s">
        <v>241</v>
      </c>
      <c r="AN2314" s="72" t="b">
        <v>0</v>
      </c>
      <c r="AO2314" s="78" t="s">
        <v>16483</v>
      </c>
      <c r="AP2314" s="72" t="s">
        <v>179</v>
      </c>
      <c r="AQ2314" s="72">
        <v>0</v>
      </c>
      <c r="AR2314" s="72">
        <v>0</v>
      </c>
      <c r="AS2314" s="72"/>
      <c r="AT2314" s="72"/>
      <c r="AU2314" s="72"/>
      <c r="AV2314" s="72"/>
      <c r="AW2314" s="72"/>
      <c r="AX2314" s="72"/>
      <c r="AY2314" s="72"/>
      <c r="AZ2314" s="72"/>
    </row>
    <row r="2315" spans="1:52" x14ac:dyDescent="0.35">
      <c r="A2315" s="70" t="s">
        <v>2171</v>
      </c>
      <c r="B2315" s="70" t="s">
        <v>2171</v>
      </c>
      <c r="C2315" s="83"/>
      <c r="D2315" s="84"/>
      <c r="E2315" s="85"/>
      <c r="F2315" s="86"/>
      <c r="G2315" s="83"/>
      <c r="H2315" s="81"/>
      <c r="I2315" s="87"/>
      <c r="J2315" s="87"/>
      <c r="K2315" s="36"/>
      <c r="L2315" s="90"/>
      <c r="M2315" s="90"/>
      <c r="N2315" s="89"/>
      <c r="O2315" s="72" t="s">
        <v>179</v>
      </c>
      <c r="P2315" s="74">
        <v>42827.159826388888</v>
      </c>
      <c r="Q2315" s="72" t="s">
        <v>4341</v>
      </c>
      <c r="R2315" s="76" t="s">
        <v>7022</v>
      </c>
      <c r="S2315" s="72" t="s">
        <v>8433</v>
      </c>
      <c r="T2315" s="72"/>
      <c r="U2315" s="76" t="s">
        <v>8985</v>
      </c>
      <c r="V2315" s="76" t="s">
        <v>8985</v>
      </c>
      <c r="W2315" s="74">
        <v>42827.159826388888</v>
      </c>
      <c r="X2315" s="76" t="s">
        <v>12527</v>
      </c>
      <c r="Y2315" s="72"/>
      <c r="Z2315" s="72"/>
      <c r="AA2315" s="78" t="s">
        <v>16484</v>
      </c>
      <c r="AB2315" s="72"/>
      <c r="AC2315" s="72" t="b">
        <v>0</v>
      </c>
      <c r="AD2315" s="72">
        <v>0</v>
      </c>
      <c r="AE2315" s="78" t="s">
        <v>230</v>
      </c>
      <c r="AF2315" s="72" t="b">
        <v>0</v>
      </c>
      <c r="AG2315" s="72" t="s">
        <v>354</v>
      </c>
      <c r="AH2315" s="72"/>
      <c r="AI2315" s="78" t="s">
        <v>230</v>
      </c>
      <c r="AJ2315" s="72" t="b">
        <v>0</v>
      </c>
      <c r="AK2315" s="72">
        <v>0</v>
      </c>
      <c r="AL2315" s="78" t="s">
        <v>230</v>
      </c>
      <c r="AM2315" s="72" t="s">
        <v>241</v>
      </c>
      <c r="AN2315" s="72" t="b">
        <v>0</v>
      </c>
      <c r="AO2315" s="78" t="s">
        <v>16484</v>
      </c>
      <c r="AP2315" s="72" t="s">
        <v>179</v>
      </c>
      <c r="AQ2315" s="72">
        <v>0</v>
      </c>
      <c r="AR2315" s="72">
        <v>0</v>
      </c>
      <c r="AS2315" s="72"/>
      <c r="AT2315" s="72"/>
      <c r="AU2315" s="72"/>
      <c r="AV2315" s="72"/>
      <c r="AW2315" s="72"/>
      <c r="AX2315" s="72"/>
      <c r="AY2315" s="72"/>
      <c r="AZ2315" s="72"/>
    </row>
    <row r="2316" spans="1:52" x14ac:dyDescent="0.35">
      <c r="A2316" s="70" t="s">
        <v>2172</v>
      </c>
      <c r="B2316" s="70" t="s">
        <v>2172</v>
      </c>
      <c r="C2316" s="83"/>
      <c r="D2316" s="84"/>
      <c r="E2316" s="85"/>
      <c r="F2316" s="86"/>
      <c r="G2316" s="83"/>
      <c r="H2316" s="81"/>
      <c r="I2316" s="87"/>
      <c r="J2316" s="87"/>
      <c r="K2316" s="36"/>
      <c r="L2316" s="90"/>
      <c r="M2316" s="90"/>
      <c r="N2316" s="89"/>
      <c r="O2316" s="72" t="s">
        <v>179</v>
      </c>
      <c r="P2316" s="74">
        <v>42827.159872685188</v>
      </c>
      <c r="Q2316" s="72" t="s">
        <v>4342</v>
      </c>
      <c r="R2316" s="76" t="s">
        <v>7022</v>
      </c>
      <c r="S2316" s="72" t="s">
        <v>8433</v>
      </c>
      <c r="T2316" s="72"/>
      <c r="U2316" s="76" t="s">
        <v>8986</v>
      </c>
      <c r="V2316" s="76" t="s">
        <v>8986</v>
      </c>
      <c r="W2316" s="74">
        <v>42827.159872685188</v>
      </c>
      <c r="X2316" s="76" t="s">
        <v>12528</v>
      </c>
      <c r="Y2316" s="72"/>
      <c r="Z2316" s="72"/>
      <c r="AA2316" s="78" t="s">
        <v>16485</v>
      </c>
      <c r="AB2316" s="72"/>
      <c r="AC2316" s="72" t="b">
        <v>0</v>
      </c>
      <c r="AD2316" s="72">
        <v>0</v>
      </c>
      <c r="AE2316" s="78" t="s">
        <v>230</v>
      </c>
      <c r="AF2316" s="72" t="b">
        <v>0</v>
      </c>
      <c r="AG2316" s="72" t="s">
        <v>354</v>
      </c>
      <c r="AH2316" s="72"/>
      <c r="AI2316" s="78" t="s">
        <v>230</v>
      </c>
      <c r="AJ2316" s="72" t="b">
        <v>0</v>
      </c>
      <c r="AK2316" s="72">
        <v>0</v>
      </c>
      <c r="AL2316" s="78" t="s">
        <v>230</v>
      </c>
      <c r="AM2316" s="72" t="s">
        <v>241</v>
      </c>
      <c r="AN2316" s="72" t="b">
        <v>0</v>
      </c>
      <c r="AO2316" s="78" t="s">
        <v>16485</v>
      </c>
      <c r="AP2316" s="72" t="s">
        <v>179</v>
      </c>
      <c r="AQ2316" s="72">
        <v>0</v>
      </c>
      <c r="AR2316" s="72">
        <v>0</v>
      </c>
      <c r="AS2316" s="72"/>
      <c r="AT2316" s="72"/>
      <c r="AU2316" s="72"/>
      <c r="AV2316" s="72"/>
      <c r="AW2316" s="72"/>
      <c r="AX2316" s="72"/>
      <c r="AY2316" s="72"/>
      <c r="AZ2316" s="72"/>
    </row>
    <row r="2317" spans="1:52" x14ac:dyDescent="0.35">
      <c r="A2317" s="70" t="s">
        <v>2173</v>
      </c>
      <c r="B2317" s="70" t="s">
        <v>2173</v>
      </c>
      <c r="C2317" s="83"/>
      <c r="D2317" s="84"/>
      <c r="E2317" s="85"/>
      <c r="F2317" s="86"/>
      <c r="G2317" s="83"/>
      <c r="H2317" s="81"/>
      <c r="I2317" s="87"/>
      <c r="J2317" s="87"/>
      <c r="K2317" s="36"/>
      <c r="L2317" s="90"/>
      <c r="M2317" s="90"/>
      <c r="N2317" s="89"/>
      <c r="O2317" s="72" t="s">
        <v>179</v>
      </c>
      <c r="P2317" s="74">
        <v>42825.077870370369</v>
      </c>
      <c r="Q2317" s="72" t="s">
        <v>4343</v>
      </c>
      <c r="R2317" s="76" t="s">
        <v>7023</v>
      </c>
      <c r="S2317" s="72" t="s">
        <v>241</v>
      </c>
      <c r="T2317" s="72" t="s">
        <v>8744</v>
      </c>
      <c r="U2317" s="72"/>
      <c r="V2317" s="76" t="s">
        <v>10312</v>
      </c>
      <c r="W2317" s="74">
        <v>42825.077870370369</v>
      </c>
      <c r="X2317" s="76" t="s">
        <v>12529</v>
      </c>
      <c r="Y2317" s="72"/>
      <c r="Z2317" s="72"/>
      <c r="AA2317" s="78" t="s">
        <v>16486</v>
      </c>
      <c r="AB2317" s="72"/>
      <c r="AC2317" s="72" t="b">
        <v>0</v>
      </c>
      <c r="AD2317" s="72">
        <v>0</v>
      </c>
      <c r="AE2317" s="78" t="s">
        <v>230</v>
      </c>
      <c r="AF2317" s="72" t="b">
        <v>0</v>
      </c>
      <c r="AG2317" s="72" t="s">
        <v>231</v>
      </c>
      <c r="AH2317" s="72"/>
      <c r="AI2317" s="78" t="s">
        <v>230</v>
      </c>
      <c r="AJ2317" s="72" t="b">
        <v>0</v>
      </c>
      <c r="AK2317" s="72">
        <v>0</v>
      </c>
      <c r="AL2317" s="78" t="s">
        <v>230</v>
      </c>
      <c r="AM2317" s="72" t="s">
        <v>241</v>
      </c>
      <c r="AN2317" s="72" t="b">
        <v>0</v>
      </c>
      <c r="AO2317" s="78" t="s">
        <v>16486</v>
      </c>
      <c r="AP2317" s="72" t="s">
        <v>179</v>
      </c>
      <c r="AQ2317" s="72">
        <v>0</v>
      </c>
      <c r="AR2317" s="72">
        <v>0</v>
      </c>
      <c r="AS2317" s="72"/>
      <c r="AT2317" s="72"/>
      <c r="AU2317" s="72"/>
      <c r="AV2317" s="72"/>
      <c r="AW2317" s="72"/>
      <c r="AX2317" s="72"/>
      <c r="AY2317" s="72"/>
      <c r="AZ2317" s="72"/>
    </row>
    <row r="2318" spans="1:52" x14ac:dyDescent="0.35">
      <c r="A2318" s="70" t="s">
        <v>2173</v>
      </c>
      <c r="B2318" s="70" t="s">
        <v>2173</v>
      </c>
      <c r="C2318" s="83"/>
      <c r="D2318" s="84"/>
      <c r="E2318" s="85"/>
      <c r="F2318" s="86"/>
      <c r="G2318" s="83"/>
      <c r="H2318" s="81"/>
      <c r="I2318" s="87"/>
      <c r="J2318" s="87"/>
      <c r="K2318" s="36"/>
      <c r="L2318" s="90"/>
      <c r="M2318" s="90"/>
      <c r="N2318" s="89"/>
      <c r="O2318" s="72" t="s">
        <v>179</v>
      </c>
      <c r="P2318" s="74">
        <v>42825.077870370369</v>
      </c>
      <c r="Q2318" s="72" t="s">
        <v>4344</v>
      </c>
      <c r="R2318" s="76" t="s">
        <v>7024</v>
      </c>
      <c r="S2318" s="72" t="s">
        <v>241</v>
      </c>
      <c r="T2318" s="72" t="s">
        <v>8744</v>
      </c>
      <c r="U2318" s="72"/>
      <c r="V2318" s="76" t="s">
        <v>10312</v>
      </c>
      <c r="W2318" s="74">
        <v>42825.077870370369</v>
      </c>
      <c r="X2318" s="76" t="s">
        <v>12530</v>
      </c>
      <c r="Y2318" s="72"/>
      <c r="Z2318" s="72"/>
      <c r="AA2318" s="78" t="s">
        <v>16487</v>
      </c>
      <c r="AB2318" s="72"/>
      <c r="AC2318" s="72" t="b">
        <v>0</v>
      </c>
      <c r="AD2318" s="72">
        <v>0</v>
      </c>
      <c r="AE2318" s="78" t="s">
        <v>230</v>
      </c>
      <c r="AF2318" s="72" t="b">
        <v>0</v>
      </c>
      <c r="AG2318" s="72" t="s">
        <v>231</v>
      </c>
      <c r="AH2318" s="72"/>
      <c r="AI2318" s="78" t="s">
        <v>230</v>
      </c>
      <c r="AJ2318" s="72" t="b">
        <v>0</v>
      </c>
      <c r="AK2318" s="72">
        <v>0</v>
      </c>
      <c r="AL2318" s="78" t="s">
        <v>230</v>
      </c>
      <c r="AM2318" s="72" t="s">
        <v>241</v>
      </c>
      <c r="AN2318" s="72" t="b">
        <v>0</v>
      </c>
      <c r="AO2318" s="78" t="s">
        <v>16487</v>
      </c>
      <c r="AP2318" s="72" t="s">
        <v>179</v>
      </c>
      <c r="AQ2318" s="72">
        <v>0</v>
      </c>
      <c r="AR2318" s="72">
        <v>0</v>
      </c>
      <c r="AS2318" s="72"/>
      <c r="AT2318" s="72"/>
      <c r="AU2318" s="72"/>
      <c r="AV2318" s="72"/>
      <c r="AW2318" s="72"/>
      <c r="AX2318" s="72"/>
      <c r="AY2318" s="72"/>
      <c r="AZ2318" s="72"/>
    </row>
    <row r="2319" spans="1:52" x14ac:dyDescent="0.35">
      <c r="A2319" s="70" t="s">
        <v>2173</v>
      </c>
      <c r="B2319" s="70" t="s">
        <v>2173</v>
      </c>
      <c r="C2319" s="83"/>
      <c r="D2319" s="84"/>
      <c r="E2319" s="85"/>
      <c r="F2319" s="86"/>
      <c r="G2319" s="83"/>
      <c r="H2319" s="81"/>
      <c r="I2319" s="87"/>
      <c r="J2319" s="87"/>
      <c r="K2319" s="36"/>
      <c r="L2319" s="90"/>
      <c r="M2319" s="90"/>
      <c r="N2319" s="89"/>
      <c r="O2319" s="72" t="s">
        <v>179</v>
      </c>
      <c r="P2319" s="74">
        <v>42826.112604166665</v>
      </c>
      <c r="Q2319" s="72" t="s">
        <v>4345</v>
      </c>
      <c r="R2319" s="76" t="s">
        <v>7025</v>
      </c>
      <c r="S2319" s="72" t="s">
        <v>241</v>
      </c>
      <c r="T2319" s="72" t="s">
        <v>8744</v>
      </c>
      <c r="U2319" s="72"/>
      <c r="V2319" s="76" t="s">
        <v>10312</v>
      </c>
      <c r="W2319" s="74">
        <v>42826.112604166665</v>
      </c>
      <c r="X2319" s="76" t="s">
        <v>12531</v>
      </c>
      <c r="Y2319" s="72"/>
      <c r="Z2319" s="72"/>
      <c r="AA2319" s="78" t="s">
        <v>16488</v>
      </c>
      <c r="AB2319" s="72"/>
      <c r="AC2319" s="72" t="b">
        <v>0</v>
      </c>
      <c r="AD2319" s="72">
        <v>0</v>
      </c>
      <c r="AE2319" s="78" t="s">
        <v>230</v>
      </c>
      <c r="AF2319" s="72" t="b">
        <v>0</v>
      </c>
      <c r="AG2319" s="72" t="s">
        <v>231</v>
      </c>
      <c r="AH2319" s="72"/>
      <c r="AI2319" s="78" t="s">
        <v>230</v>
      </c>
      <c r="AJ2319" s="72" t="b">
        <v>0</v>
      </c>
      <c r="AK2319" s="72">
        <v>0</v>
      </c>
      <c r="AL2319" s="78" t="s">
        <v>230</v>
      </c>
      <c r="AM2319" s="72" t="s">
        <v>241</v>
      </c>
      <c r="AN2319" s="72" t="b">
        <v>0</v>
      </c>
      <c r="AO2319" s="78" t="s">
        <v>16488</v>
      </c>
      <c r="AP2319" s="72" t="s">
        <v>179</v>
      </c>
      <c r="AQ2319" s="72">
        <v>0</v>
      </c>
      <c r="AR2319" s="72">
        <v>0</v>
      </c>
      <c r="AS2319" s="72"/>
      <c r="AT2319" s="72"/>
      <c r="AU2319" s="72"/>
      <c r="AV2319" s="72"/>
      <c r="AW2319" s="72"/>
      <c r="AX2319" s="72"/>
      <c r="AY2319" s="72"/>
      <c r="AZ2319" s="72"/>
    </row>
    <row r="2320" spans="1:52" x14ac:dyDescent="0.35">
      <c r="A2320" s="70" t="s">
        <v>2173</v>
      </c>
      <c r="B2320" s="70" t="s">
        <v>2173</v>
      </c>
      <c r="C2320" s="83"/>
      <c r="D2320" s="84"/>
      <c r="E2320" s="85"/>
      <c r="F2320" s="86"/>
      <c r="G2320" s="83"/>
      <c r="H2320" s="81"/>
      <c r="I2320" s="87"/>
      <c r="J2320" s="87"/>
      <c r="K2320" s="36"/>
      <c r="L2320" s="90"/>
      <c r="M2320" s="90"/>
      <c r="N2320" s="89"/>
      <c r="O2320" s="72" t="s">
        <v>179</v>
      </c>
      <c r="P2320" s="74">
        <v>42826.112604166665</v>
      </c>
      <c r="Q2320" s="72" t="s">
        <v>4346</v>
      </c>
      <c r="R2320" s="76" t="s">
        <v>7026</v>
      </c>
      <c r="S2320" s="72" t="s">
        <v>241</v>
      </c>
      <c r="T2320" s="72" t="s">
        <v>8744</v>
      </c>
      <c r="U2320" s="72"/>
      <c r="V2320" s="76" t="s">
        <v>10312</v>
      </c>
      <c r="W2320" s="74">
        <v>42826.112604166665</v>
      </c>
      <c r="X2320" s="76" t="s">
        <v>12532</v>
      </c>
      <c r="Y2320" s="72"/>
      <c r="Z2320" s="72"/>
      <c r="AA2320" s="78" t="s">
        <v>16489</v>
      </c>
      <c r="AB2320" s="72"/>
      <c r="AC2320" s="72" t="b">
        <v>0</v>
      </c>
      <c r="AD2320" s="72">
        <v>0</v>
      </c>
      <c r="AE2320" s="78" t="s">
        <v>230</v>
      </c>
      <c r="AF2320" s="72" t="b">
        <v>0</v>
      </c>
      <c r="AG2320" s="72" t="s">
        <v>231</v>
      </c>
      <c r="AH2320" s="72"/>
      <c r="AI2320" s="78" t="s">
        <v>230</v>
      </c>
      <c r="AJ2320" s="72" t="b">
        <v>0</v>
      </c>
      <c r="AK2320" s="72">
        <v>0</v>
      </c>
      <c r="AL2320" s="78" t="s">
        <v>230</v>
      </c>
      <c r="AM2320" s="72" t="s">
        <v>241</v>
      </c>
      <c r="AN2320" s="72" t="b">
        <v>0</v>
      </c>
      <c r="AO2320" s="78" t="s">
        <v>16489</v>
      </c>
      <c r="AP2320" s="72" t="s">
        <v>179</v>
      </c>
      <c r="AQ2320" s="72">
        <v>0</v>
      </c>
      <c r="AR2320" s="72">
        <v>0</v>
      </c>
      <c r="AS2320" s="72"/>
      <c r="AT2320" s="72"/>
      <c r="AU2320" s="72"/>
      <c r="AV2320" s="72"/>
      <c r="AW2320" s="72"/>
      <c r="AX2320" s="72"/>
      <c r="AY2320" s="72"/>
      <c r="AZ2320" s="72"/>
    </row>
    <row r="2321" spans="1:52" x14ac:dyDescent="0.35">
      <c r="A2321" s="70" t="s">
        <v>2173</v>
      </c>
      <c r="B2321" s="70" t="s">
        <v>2173</v>
      </c>
      <c r="C2321" s="83"/>
      <c r="D2321" s="84"/>
      <c r="E2321" s="85"/>
      <c r="F2321" s="86"/>
      <c r="G2321" s="83"/>
      <c r="H2321" s="81"/>
      <c r="I2321" s="87"/>
      <c r="J2321" s="87"/>
      <c r="K2321" s="36"/>
      <c r="L2321" s="90"/>
      <c r="M2321" s="90"/>
      <c r="N2321" s="89"/>
      <c r="O2321" s="72" t="s">
        <v>179</v>
      </c>
      <c r="P2321" s="74">
        <v>42827.088263888887</v>
      </c>
      <c r="Q2321" s="72" t="s">
        <v>4347</v>
      </c>
      <c r="R2321" s="76" t="s">
        <v>7027</v>
      </c>
      <c r="S2321" s="72" t="s">
        <v>241</v>
      </c>
      <c r="T2321" s="72" t="s">
        <v>8744</v>
      </c>
      <c r="U2321" s="72"/>
      <c r="V2321" s="76" t="s">
        <v>10312</v>
      </c>
      <c r="W2321" s="74">
        <v>42827.088263888887</v>
      </c>
      <c r="X2321" s="76" t="s">
        <v>12533</v>
      </c>
      <c r="Y2321" s="72"/>
      <c r="Z2321" s="72"/>
      <c r="AA2321" s="78" t="s">
        <v>16490</v>
      </c>
      <c r="AB2321" s="72"/>
      <c r="AC2321" s="72" t="b">
        <v>0</v>
      </c>
      <c r="AD2321" s="72">
        <v>0</v>
      </c>
      <c r="AE2321" s="78" t="s">
        <v>230</v>
      </c>
      <c r="AF2321" s="72" t="b">
        <v>0</v>
      </c>
      <c r="AG2321" s="72" t="s">
        <v>231</v>
      </c>
      <c r="AH2321" s="72"/>
      <c r="AI2321" s="78" t="s">
        <v>230</v>
      </c>
      <c r="AJ2321" s="72" t="b">
        <v>0</v>
      </c>
      <c r="AK2321" s="72">
        <v>0</v>
      </c>
      <c r="AL2321" s="78" t="s">
        <v>230</v>
      </c>
      <c r="AM2321" s="72" t="s">
        <v>241</v>
      </c>
      <c r="AN2321" s="72" t="b">
        <v>0</v>
      </c>
      <c r="AO2321" s="78" t="s">
        <v>16490</v>
      </c>
      <c r="AP2321" s="72" t="s">
        <v>179</v>
      </c>
      <c r="AQ2321" s="72">
        <v>0</v>
      </c>
      <c r="AR2321" s="72">
        <v>0</v>
      </c>
      <c r="AS2321" s="72"/>
      <c r="AT2321" s="72"/>
      <c r="AU2321" s="72"/>
      <c r="AV2321" s="72"/>
      <c r="AW2321" s="72"/>
      <c r="AX2321" s="72"/>
      <c r="AY2321" s="72"/>
      <c r="AZ2321" s="72"/>
    </row>
    <row r="2322" spans="1:52" x14ac:dyDescent="0.35">
      <c r="A2322" s="70" t="s">
        <v>2173</v>
      </c>
      <c r="B2322" s="70" t="s">
        <v>2173</v>
      </c>
      <c r="C2322" s="83"/>
      <c r="D2322" s="84"/>
      <c r="E2322" s="85"/>
      <c r="F2322" s="86"/>
      <c r="G2322" s="83"/>
      <c r="H2322" s="81"/>
      <c r="I2322" s="87"/>
      <c r="J2322" s="87"/>
      <c r="K2322" s="36"/>
      <c r="L2322" s="90"/>
      <c r="M2322" s="90"/>
      <c r="N2322" s="89"/>
      <c r="O2322" s="72" t="s">
        <v>179</v>
      </c>
      <c r="P2322" s="74">
        <v>42827.187569444446</v>
      </c>
      <c r="Q2322" s="72" t="s">
        <v>4348</v>
      </c>
      <c r="R2322" s="76" t="s">
        <v>7028</v>
      </c>
      <c r="S2322" s="72" t="s">
        <v>241</v>
      </c>
      <c r="T2322" s="72" t="s">
        <v>8744</v>
      </c>
      <c r="U2322" s="72"/>
      <c r="V2322" s="76" t="s">
        <v>10312</v>
      </c>
      <c r="W2322" s="74">
        <v>42827.187569444446</v>
      </c>
      <c r="X2322" s="76" t="s">
        <v>12534</v>
      </c>
      <c r="Y2322" s="72"/>
      <c r="Z2322" s="72"/>
      <c r="AA2322" s="78" t="s">
        <v>16491</v>
      </c>
      <c r="AB2322" s="72"/>
      <c r="AC2322" s="72" t="b">
        <v>0</v>
      </c>
      <c r="AD2322" s="72">
        <v>0</v>
      </c>
      <c r="AE2322" s="78" t="s">
        <v>230</v>
      </c>
      <c r="AF2322" s="72" t="b">
        <v>0</v>
      </c>
      <c r="AG2322" s="72" t="s">
        <v>231</v>
      </c>
      <c r="AH2322" s="72"/>
      <c r="AI2322" s="78" t="s">
        <v>230</v>
      </c>
      <c r="AJ2322" s="72" t="b">
        <v>0</v>
      </c>
      <c r="AK2322" s="72">
        <v>0</v>
      </c>
      <c r="AL2322" s="78" t="s">
        <v>230</v>
      </c>
      <c r="AM2322" s="72" t="s">
        <v>241</v>
      </c>
      <c r="AN2322" s="72" t="b">
        <v>0</v>
      </c>
      <c r="AO2322" s="78" t="s">
        <v>16491</v>
      </c>
      <c r="AP2322" s="72" t="s">
        <v>179</v>
      </c>
      <c r="AQ2322" s="72">
        <v>0</v>
      </c>
      <c r="AR2322" s="72">
        <v>0</v>
      </c>
      <c r="AS2322" s="72"/>
      <c r="AT2322" s="72"/>
      <c r="AU2322" s="72"/>
      <c r="AV2322" s="72"/>
      <c r="AW2322" s="72"/>
      <c r="AX2322" s="72"/>
      <c r="AY2322" s="72"/>
      <c r="AZ2322" s="72"/>
    </row>
    <row r="2323" spans="1:52" x14ac:dyDescent="0.35">
      <c r="A2323" s="70" t="s">
        <v>2174</v>
      </c>
      <c r="B2323" s="70" t="s">
        <v>2175</v>
      </c>
      <c r="C2323" s="83"/>
      <c r="D2323" s="84"/>
      <c r="E2323" s="85"/>
      <c r="F2323" s="86"/>
      <c r="G2323" s="83"/>
      <c r="H2323" s="81"/>
      <c r="I2323" s="87"/>
      <c r="J2323" s="87"/>
      <c r="K2323" s="36"/>
      <c r="L2323" s="90"/>
      <c r="M2323" s="90"/>
      <c r="N2323" s="89"/>
      <c r="O2323" s="72" t="s">
        <v>218</v>
      </c>
      <c r="P2323" s="74">
        <v>42827.187534722223</v>
      </c>
      <c r="Q2323" s="72" t="s">
        <v>4349</v>
      </c>
      <c r="R2323" s="72"/>
      <c r="S2323" s="72"/>
      <c r="T2323" s="72"/>
      <c r="U2323" s="72"/>
      <c r="V2323" s="76" t="s">
        <v>10313</v>
      </c>
      <c r="W2323" s="74">
        <v>42827.187534722223</v>
      </c>
      <c r="X2323" s="76" t="s">
        <v>12535</v>
      </c>
      <c r="Y2323" s="72"/>
      <c r="Z2323" s="72"/>
      <c r="AA2323" s="78" t="s">
        <v>16492</v>
      </c>
      <c r="AB2323" s="78" t="s">
        <v>18758</v>
      </c>
      <c r="AC2323" s="72" t="b">
        <v>0</v>
      </c>
      <c r="AD2323" s="72">
        <v>1</v>
      </c>
      <c r="AE2323" s="78" t="s">
        <v>18874</v>
      </c>
      <c r="AF2323" s="72" t="b">
        <v>0</v>
      </c>
      <c r="AG2323" s="72" t="s">
        <v>231</v>
      </c>
      <c r="AH2323" s="72"/>
      <c r="AI2323" s="78" t="s">
        <v>230</v>
      </c>
      <c r="AJ2323" s="72" t="b">
        <v>0</v>
      </c>
      <c r="AK2323" s="72">
        <v>0</v>
      </c>
      <c r="AL2323" s="78" t="s">
        <v>230</v>
      </c>
      <c r="AM2323" s="72" t="s">
        <v>246</v>
      </c>
      <c r="AN2323" s="72" t="b">
        <v>0</v>
      </c>
      <c r="AO2323" s="78" t="s">
        <v>18758</v>
      </c>
      <c r="AP2323" s="72" t="s">
        <v>179</v>
      </c>
      <c r="AQ2323" s="72">
        <v>0</v>
      </c>
      <c r="AR2323" s="72">
        <v>0</v>
      </c>
      <c r="AS2323" s="72"/>
      <c r="AT2323" s="72"/>
      <c r="AU2323" s="72"/>
      <c r="AV2323" s="72"/>
      <c r="AW2323" s="72"/>
      <c r="AX2323" s="72"/>
      <c r="AY2323" s="72"/>
      <c r="AZ2323" s="72"/>
    </row>
    <row r="2324" spans="1:52" x14ac:dyDescent="0.35">
      <c r="A2324" s="70" t="s">
        <v>2175</v>
      </c>
      <c r="B2324" s="70" t="s">
        <v>2174</v>
      </c>
      <c r="C2324" s="83"/>
      <c r="D2324" s="84"/>
      <c r="E2324" s="85"/>
      <c r="F2324" s="86"/>
      <c r="G2324" s="83"/>
      <c r="H2324" s="81"/>
      <c r="I2324" s="87"/>
      <c r="J2324" s="87"/>
      <c r="K2324" s="36"/>
      <c r="L2324" s="90"/>
      <c r="M2324" s="90"/>
      <c r="N2324" s="89"/>
      <c r="O2324" s="72" t="s">
        <v>218</v>
      </c>
      <c r="P2324" s="74">
        <v>42827.188055555554</v>
      </c>
      <c r="Q2324" s="72" t="s">
        <v>4350</v>
      </c>
      <c r="R2324" s="72"/>
      <c r="S2324" s="72"/>
      <c r="T2324" s="72"/>
      <c r="U2324" s="72"/>
      <c r="V2324" s="76" t="s">
        <v>10314</v>
      </c>
      <c r="W2324" s="74">
        <v>42827.188055555554</v>
      </c>
      <c r="X2324" s="76" t="s">
        <v>12536</v>
      </c>
      <c r="Y2324" s="72"/>
      <c r="Z2324" s="72"/>
      <c r="AA2324" s="78" t="s">
        <v>16493</v>
      </c>
      <c r="AB2324" s="78" t="s">
        <v>16492</v>
      </c>
      <c r="AC2324" s="72" t="b">
        <v>0</v>
      </c>
      <c r="AD2324" s="72">
        <v>0</v>
      </c>
      <c r="AE2324" s="78" t="s">
        <v>18875</v>
      </c>
      <c r="AF2324" s="72" t="b">
        <v>0</v>
      </c>
      <c r="AG2324" s="72" t="s">
        <v>231</v>
      </c>
      <c r="AH2324" s="72"/>
      <c r="AI2324" s="78" t="s">
        <v>230</v>
      </c>
      <c r="AJ2324" s="72" t="b">
        <v>0</v>
      </c>
      <c r="AK2324" s="72">
        <v>0</v>
      </c>
      <c r="AL2324" s="78" t="s">
        <v>230</v>
      </c>
      <c r="AM2324" s="72" t="s">
        <v>246</v>
      </c>
      <c r="AN2324" s="72" t="b">
        <v>0</v>
      </c>
      <c r="AO2324" s="78" t="s">
        <v>16492</v>
      </c>
      <c r="AP2324" s="72" t="s">
        <v>179</v>
      </c>
      <c r="AQ2324" s="72">
        <v>0</v>
      </c>
      <c r="AR2324" s="72">
        <v>0</v>
      </c>
      <c r="AS2324" s="72"/>
      <c r="AT2324" s="72"/>
      <c r="AU2324" s="72"/>
      <c r="AV2324" s="72"/>
      <c r="AW2324" s="72"/>
      <c r="AX2324" s="72"/>
      <c r="AY2324" s="72"/>
      <c r="AZ2324" s="72"/>
    </row>
    <row r="2325" spans="1:52" x14ac:dyDescent="0.35">
      <c r="A2325" s="70" t="s">
        <v>2176</v>
      </c>
      <c r="B2325" s="70" t="s">
        <v>2320</v>
      </c>
      <c r="C2325" s="83"/>
      <c r="D2325" s="84"/>
      <c r="E2325" s="85"/>
      <c r="F2325" s="86"/>
      <c r="G2325" s="83"/>
      <c r="H2325" s="81"/>
      <c r="I2325" s="87"/>
      <c r="J2325" s="87"/>
      <c r="K2325" s="36"/>
      <c r="L2325" s="90"/>
      <c r="M2325" s="90"/>
      <c r="N2325" s="89"/>
      <c r="O2325" s="72" t="s">
        <v>217</v>
      </c>
      <c r="P2325" s="74">
        <v>42827.189733796295</v>
      </c>
      <c r="Q2325" s="72" t="s">
        <v>4351</v>
      </c>
      <c r="R2325" s="76" t="s">
        <v>7029</v>
      </c>
      <c r="S2325" s="72" t="s">
        <v>221</v>
      </c>
      <c r="T2325" s="72" t="s">
        <v>8745</v>
      </c>
      <c r="U2325" s="72"/>
      <c r="V2325" s="76" t="s">
        <v>10315</v>
      </c>
      <c r="W2325" s="74">
        <v>42827.189733796295</v>
      </c>
      <c r="X2325" s="76" t="s">
        <v>12537</v>
      </c>
      <c r="Y2325" s="72"/>
      <c r="Z2325" s="72"/>
      <c r="AA2325" s="78" t="s">
        <v>16494</v>
      </c>
      <c r="AB2325" s="72"/>
      <c r="AC2325" s="72" t="b">
        <v>0</v>
      </c>
      <c r="AD2325" s="72">
        <v>0</v>
      </c>
      <c r="AE2325" s="78" t="s">
        <v>230</v>
      </c>
      <c r="AF2325" s="72" t="b">
        <v>0</v>
      </c>
      <c r="AG2325" s="72" t="s">
        <v>231</v>
      </c>
      <c r="AH2325" s="72"/>
      <c r="AI2325" s="78" t="s">
        <v>230</v>
      </c>
      <c r="AJ2325" s="72" t="b">
        <v>0</v>
      </c>
      <c r="AK2325" s="72">
        <v>1</v>
      </c>
      <c r="AL2325" s="78" t="s">
        <v>16723</v>
      </c>
      <c r="AM2325" s="72" t="s">
        <v>18984</v>
      </c>
      <c r="AN2325" s="72" t="b">
        <v>0</v>
      </c>
      <c r="AO2325" s="78" t="s">
        <v>16723</v>
      </c>
      <c r="AP2325" s="72" t="s">
        <v>179</v>
      </c>
      <c r="AQ2325" s="72">
        <v>0</v>
      </c>
      <c r="AR2325" s="72">
        <v>0</v>
      </c>
      <c r="AS2325" s="72"/>
      <c r="AT2325" s="72"/>
      <c r="AU2325" s="72"/>
      <c r="AV2325" s="72"/>
      <c r="AW2325" s="72"/>
      <c r="AX2325" s="72"/>
      <c r="AY2325" s="72"/>
      <c r="AZ2325" s="72"/>
    </row>
    <row r="2326" spans="1:52" x14ac:dyDescent="0.35">
      <c r="A2326" s="70" t="s">
        <v>2177</v>
      </c>
      <c r="B2326" s="70" t="s">
        <v>2177</v>
      </c>
      <c r="C2326" s="83"/>
      <c r="D2326" s="84"/>
      <c r="E2326" s="85"/>
      <c r="F2326" s="86"/>
      <c r="G2326" s="83"/>
      <c r="H2326" s="81"/>
      <c r="I2326" s="87"/>
      <c r="J2326" s="87"/>
      <c r="K2326" s="36"/>
      <c r="L2326" s="90"/>
      <c r="M2326" s="90"/>
      <c r="N2326" s="89"/>
      <c r="O2326" s="72" t="s">
        <v>179</v>
      </c>
      <c r="P2326" s="74">
        <v>42741.892997685187</v>
      </c>
      <c r="Q2326" s="72" t="s">
        <v>4352</v>
      </c>
      <c r="R2326" s="76" t="s">
        <v>7030</v>
      </c>
      <c r="S2326" s="72" t="s">
        <v>225</v>
      </c>
      <c r="T2326" s="72"/>
      <c r="U2326" s="72"/>
      <c r="V2326" s="76" t="s">
        <v>10316</v>
      </c>
      <c r="W2326" s="74">
        <v>42741.892997685187</v>
      </c>
      <c r="X2326" s="76" t="s">
        <v>12538</v>
      </c>
      <c r="Y2326" s="72"/>
      <c r="Z2326" s="72"/>
      <c r="AA2326" s="78" t="s">
        <v>16495</v>
      </c>
      <c r="AB2326" s="72"/>
      <c r="AC2326" s="72" t="b">
        <v>0</v>
      </c>
      <c r="AD2326" s="72">
        <v>1628</v>
      </c>
      <c r="AE2326" s="78" t="s">
        <v>230</v>
      </c>
      <c r="AF2326" s="72" t="b">
        <v>0</v>
      </c>
      <c r="AG2326" s="72" t="s">
        <v>231</v>
      </c>
      <c r="AH2326" s="72"/>
      <c r="AI2326" s="78" t="s">
        <v>230</v>
      </c>
      <c r="AJ2326" s="72" t="b">
        <v>0</v>
      </c>
      <c r="AK2326" s="72">
        <v>1160</v>
      </c>
      <c r="AL2326" s="78" t="s">
        <v>230</v>
      </c>
      <c r="AM2326" s="72" t="s">
        <v>246</v>
      </c>
      <c r="AN2326" s="72" t="b">
        <v>1</v>
      </c>
      <c r="AO2326" s="78" t="s">
        <v>16495</v>
      </c>
      <c r="AP2326" s="72" t="s">
        <v>250</v>
      </c>
      <c r="AQ2326" s="72">
        <v>0</v>
      </c>
      <c r="AR2326" s="72">
        <v>0</v>
      </c>
      <c r="AS2326" s="72"/>
      <c r="AT2326" s="72"/>
      <c r="AU2326" s="72"/>
      <c r="AV2326" s="72"/>
      <c r="AW2326" s="72"/>
      <c r="AX2326" s="72"/>
      <c r="AY2326" s="72"/>
      <c r="AZ2326" s="72"/>
    </row>
    <row r="2327" spans="1:52" x14ac:dyDescent="0.35">
      <c r="A2327" s="70" t="s">
        <v>2178</v>
      </c>
      <c r="B2327" s="70" t="s">
        <v>2177</v>
      </c>
      <c r="C2327" s="83"/>
      <c r="D2327" s="84"/>
      <c r="E2327" s="85"/>
      <c r="F2327" s="86"/>
      <c r="G2327" s="83"/>
      <c r="H2327" s="81"/>
      <c r="I2327" s="87"/>
      <c r="J2327" s="87"/>
      <c r="K2327" s="36"/>
      <c r="L2327" s="90"/>
      <c r="M2327" s="90"/>
      <c r="N2327" s="89"/>
      <c r="O2327" s="72" t="s">
        <v>217</v>
      </c>
      <c r="P2327" s="74">
        <v>42827.200636574074</v>
      </c>
      <c r="Q2327" s="72" t="s">
        <v>4353</v>
      </c>
      <c r="R2327" s="72"/>
      <c r="S2327" s="72"/>
      <c r="T2327" s="72"/>
      <c r="U2327" s="72"/>
      <c r="V2327" s="76" t="s">
        <v>10317</v>
      </c>
      <c r="W2327" s="74">
        <v>42827.200636574074</v>
      </c>
      <c r="X2327" s="76" t="s">
        <v>12539</v>
      </c>
      <c r="Y2327" s="72"/>
      <c r="Z2327" s="72"/>
      <c r="AA2327" s="78" t="s">
        <v>16496</v>
      </c>
      <c r="AB2327" s="72"/>
      <c r="AC2327" s="72" t="b">
        <v>0</v>
      </c>
      <c r="AD2327" s="72">
        <v>0</v>
      </c>
      <c r="AE2327" s="78" t="s">
        <v>230</v>
      </c>
      <c r="AF2327" s="72" t="b">
        <v>0</v>
      </c>
      <c r="AG2327" s="72" t="s">
        <v>231</v>
      </c>
      <c r="AH2327" s="72"/>
      <c r="AI2327" s="78" t="s">
        <v>230</v>
      </c>
      <c r="AJ2327" s="72" t="b">
        <v>0</v>
      </c>
      <c r="AK2327" s="72">
        <v>1160</v>
      </c>
      <c r="AL2327" s="78" t="s">
        <v>16495</v>
      </c>
      <c r="AM2327" s="72" t="s">
        <v>246</v>
      </c>
      <c r="AN2327" s="72" t="b">
        <v>0</v>
      </c>
      <c r="AO2327" s="78" t="s">
        <v>16495</v>
      </c>
      <c r="AP2327" s="72" t="s">
        <v>179</v>
      </c>
      <c r="AQ2327" s="72">
        <v>0</v>
      </c>
      <c r="AR2327" s="72">
        <v>0</v>
      </c>
      <c r="AS2327" s="72"/>
      <c r="AT2327" s="72"/>
      <c r="AU2327" s="72"/>
      <c r="AV2327" s="72"/>
      <c r="AW2327" s="72"/>
      <c r="AX2327" s="72"/>
      <c r="AY2327" s="72"/>
      <c r="AZ2327" s="72"/>
    </row>
    <row r="2328" spans="1:52" x14ac:dyDescent="0.35">
      <c r="A2328" s="70" t="s">
        <v>2179</v>
      </c>
      <c r="B2328" s="70" t="s">
        <v>2179</v>
      </c>
      <c r="C2328" s="83"/>
      <c r="D2328" s="84"/>
      <c r="E2328" s="85"/>
      <c r="F2328" s="86"/>
      <c r="G2328" s="83"/>
      <c r="H2328" s="81"/>
      <c r="I2328" s="87"/>
      <c r="J2328" s="87"/>
      <c r="K2328" s="36"/>
      <c r="L2328" s="90"/>
      <c r="M2328" s="90"/>
      <c r="N2328" s="89"/>
      <c r="O2328" s="72" t="s">
        <v>179</v>
      </c>
      <c r="P2328" s="74">
        <v>42824.912592592591</v>
      </c>
      <c r="Q2328" s="72" t="s">
        <v>4354</v>
      </c>
      <c r="R2328" s="76" t="s">
        <v>7031</v>
      </c>
      <c r="S2328" s="72" t="s">
        <v>8475</v>
      </c>
      <c r="T2328" s="72"/>
      <c r="U2328" s="72"/>
      <c r="V2328" s="76" t="s">
        <v>10318</v>
      </c>
      <c r="W2328" s="74">
        <v>42824.912592592591</v>
      </c>
      <c r="X2328" s="76" t="s">
        <v>12540</v>
      </c>
      <c r="Y2328" s="72"/>
      <c r="Z2328" s="72"/>
      <c r="AA2328" s="78" t="s">
        <v>16497</v>
      </c>
      <c r="AB2328" s="72"/>
      <c r="AC2328" s="72" t="b">
        <v>0</v>
      </c>
      <c r="AD2328" s="72">
        <v>0</v>
      </c>
      <c r="AE2328" s="78" t="s">
        <v>230</v>
      </c>
      <c r="AF2328" s="72" t="b">
        <v>0</v>
      </c>
      <c r="AG2328" s="72" t="s">
        <v>231</v>
      </c>
      <c r="AH2328" s="72"/>
      <c r="AI2328" s="78" t="s">
        <v>230</v>
      </c>
      <c r="AJ2328" s="72" t="b">
        <v>0</v>
      </c>
      <c r="AK2328" s="72">
        <v>0</v>
      </c>
      <c r="AL2328" s="78" t="s">
        <v>230</v>
      </c>
      <c r="AM2328" s="72" t="s">
        <v>237</v>
      </c>
      <c r="AN2328" s="72" t="b">
        <v>0</v>
      </c>
      <c r="AO2328" s="78" t="s">
        <v>16497</v>
      </c>
      <c r="AP2328" s="72" t="s">
        <v>179</v>
      </c>
      <c r="AQ2328" s="72">
        <v>0</v>
      </c>
      <c r="AR2328" s="72">
        <v>0</v>
      </c>
      <c r="AS2328" s="72"/>
      <c r="AT2328" s="72"/>
      <c r="AU2328" s="72"/>
      <c r="AV2328" s="72"/>
      <c r="AW2328" s="72"/>
      <c r="AX2328" s="72"/>
      <c r="AY2328" s="72"/>
      <c r="AZ2328" s="72"/>
    </row>
    <row r="2329" spans="1:52" x14ac:dyDescent="0.35">
      <c r="A2329" s="70" t="s">
        <v>2179</v>
      </c>
      <c r="B2329" s="70" t="s">
        <v>2179</v>
      </c>
      <c r="C2329" s="83"/>
      <c r="D2329" s="84"/>
      <c r="E2329" s="85"/>
      <c r="F2329" s="86"/>
      <c r="G2329" s="83"/>
      <c r="H2329" s="81"/>
      <c r="I2329" s="87"/>
      <c r="J2329" s="87"/>
      <c r="K2329" s="36"/>
      <c r="L2329" s="90"/>
      <c r="M2329" s="90"/>
      <c r="N2329" s="89"/>
      <c r="O2329" s="72" t="s">
        <v>179</v>
      </c>
      <c r="P2329" s="74">
        <v>42824.975115740737</v>
      </c>
      <c r="Q2329" s="72" t="s">
        <v>4355</v>
      </c>
      <c r="R2329" s="76" t="s">
        <v>7031</v>
      </c>
      <c r="S2329" s="72" t="s">
        <v>8475</v>
      </c>
      <c r="T2329" s="72"/>
      <c r="U2329" s="72"/>
      <c r="V2329" s="76" t="s">
        <v>10318</v>
      </c>
      <c r="W2329" s="74">
        <v>42824.975115740737</v>
      </c>
      <c r="X2329" s="76" t="s">
        <v>12541</v>
      </c>
      <c r="Y2329" s="72"/>
      <c r="Z2329" s="72"/>
      <c r="AA2329" s="78" t="s">
        <v>16498</v>
      </c>
      <c r="AB2329" s="72"/>
      <c r="AC2329" s="72" t="b">
        <v>0</v>
      </c>
      <c r="AD2329" s="72">
        <v>0</v>
      </c>
      <c r="AE2329" s="78" t="s">
        <v>230</v>
      </c>
      <c r="AF2329" s="72" t="b">
        <v>0</v>
      </c>
      <c r="AG2329" s="72" t="s">
        <v>423</v>
      </c>
      <c r="AH2329" s="72"/>
      <c r="AI2329" s="78" t="s">
        <v>230</v>
      </c>
      <c r="AJ2329" s="72" t="b">
        <v>0</v>
      </c>
      <c r="AK2329" s="72">
        <v>0</v>
      </c>
      <c r="AL2329" s="78" t="s">
        <v>230</v>
      </c>
      <c r="AM2329" s="72" t="s">
        <v>237</v>
      </c>
      <c r="AN2329" s="72" t="b">
        <v>0</v>
      </c>
      <c r="AO2329" s="78" t="s">
        <v>16498</v>
      </c>
      <c r="AP2329" s="72" t="s">
        <v>179</v>
      </c>
      <c r="AQ2329" s="72">
        <v>0</v>
      </c>
      <c r="AR2329" s="72">
        <v>0</v>
      </c>
      <c r="AS2329" s="72"/>
      <c r="AT2329" s="72"/>
      <c r="AU2329" s="72"/>
      <c r="AV2329" s="72"/>
      <c r="AW2329" s="72"/>
      <c r="AX2329" s="72"/>
      <c r="AY2329" s="72"/>
      <c r="AZ2329" s="72"/>
    </row>
    <row r="2330" spans="1:52" x14ac:dyDescent="0.35">
      <c r="A2330" s="70" t="s">
        <v>2179</v>
      </c>
      <c r="B2330" s="70" t="s">
        <v>2179</v>
      </c>
      <c r="C2330" s="83"/>
      <c r="D2330" s="84"/>
      <c r="E2330" s="85"/>
      <c r="F2330" s="86"/>
      <c r="G2330" s="83"/>
      <c r="H2330" s="81"/>
      <c r="I2330" s="87"/>
      <c r="J2330" s="87"/>
      <c r="K2330" s="36"/>
      <c r="L2330" s="90"/>
      <c r="M2330" s="90"/>
      <c r="N2330" s="89"/>
      <c r="O2330" s="72" t="s">
        <v>179</v>
      </c>
      <c r="P2330" s="74">
        <v>42825.608518518522</v>
      </c>
      <c r="Q2330" s="72" t="s">
        <v>4356</v>
      </c>
      <c r="R2330" s="76" t="s">
        <v>7032</v>
      </c>
      <c r="S2330" s="72" t="s">
        <v>8556</v>
      </c>
      <c r="T2330" s="72"/>
      <c r="U2330" s="76" t="s">
        <v>8987</v>
      </c>
      <c r="V2330" s="76" t="s">
        <v>8987</v>
      </c>
      <c r="W2330" s="74">
        <v>42825.608518518522</v>
      </c>
      <c r="X2330" s="76" t="s">
        <v>12542</v>
      </c>
      <c r="Y2330" s="72"/>
      <c r="Z2330" s="72"/>
      <c r="AA2330" s="78" t="s">
        <v>16499</v>
      </c>
      <c r="AB2330" s="72"/>
      <c r="AC2330" s="72" t="b">
        <v>0</v>
      </c>
      <c r="AD2330" s="72">
        <v>0</v>
      </c>
      <c r="AE2330" s="78" t="s">
        <v>230</v>
      </c>
      <c r="AF2330" s="72" t="b">
        <v>0</v>
      </c>
      <c r="AG2330" s="72" t="s">
        <v>300</v>
      </c>
      <c r="AH2330" s="72"/>
      <c r="AI2330" s="78" t="s">
        <v>230</v>
      </c>
      <c r="AJ2330" s="72" t="b">
        <v>0</v>
      </c>
      <c r="AK2330" s="72">
        <v>0</v>
      </c>
      <c r="AL2330" s="78" t="s">
        <v>230</v>
      </c>
      <c r="AM2330" s="72" t="s">
        <v>237</v>
      </c>
      <c r="AN2330" s="72" t="b">
        <v>0</v>
      </c>
      <c r="AO2330" s="78" t="s">
        <v>16499</v>
      </c>
      <c r="AP2330" s="72" t="s">
        <v>179</v>
      </c>
      <c r="AQ2330" s="72">
        <v>0</v>
      </c>
      <c r="AR2330" s="72">
        <v>0</v>
      </c>
      <c r="AS2330" s="72"/>
      <c r="AT2330" s="72"/>
      <c r="AU2330" s="72"/>
      <c r="AV2330" s="72"/>
      <c r="AW2330" s="72"/>
      <c r="AX2330" s="72"/>
      <c r="AY2330" s="72"/>
      <c r="AZ2330" s="72"/>
    </row>
    <row r="2331" spans="1:52" x14ac:dyDescent="0.35">
      <c r="A2331" s="70" t="s">
        <v>2179</v>
      </c>
      <c r="B2331" s="70" t="s">
        <v>2179</v>
      </c>
      <c r="C2331" s="83"/>
      <c r="D2331" s="84"/>
      <c r="E2331" s="85"/>
      <c r="F2331" s="86"/>
      <c r="G2331" s="83"/>
      <c r="H2331" s="81"/>
      <c r="I2331" s="87"/>
      <c r="J2331" s="87"/>
      <c r="K2331" s="36"/>
      <c r="L2331" s="90"/>
      <c r="M2331" s="90"/>
      <c r="N2331" s="89"/>
      <c r="O2331" s="72" t="s">
        <v>179</v>
      </c>
      <c r="P2331" s="74">
        <v>42825.919953703706</v>
      </c>
      <c r="Q2331" s="72" t="s">
        <v>4357</v>
      </c>
      <c r="R2331" s="76" t="s">
        <v>7031</v>
      </c>
      <c r="S2331" s="72" t="s">
        <v>8475</v>
      </c>
      <c r="T2331" s="72"/>
      <c r="U2331" s="72"/>
      <c r="V2331" s="76" t="s">
        <v>10318</v>
      </c>
      <c r="W2331" s="74">
        <v>42825.919953703706</v>
      </c>
      <c r="X2331" s="76" t="s">
        <v>12543</v>
      </c>
      <c r="Y2331" s="72"/>
      <c r="Z2331" s="72"/>
      <c r="AA2331" s="78" t="s">
        <v>16500</v>
      </c>
      <c r="AB2331" s="72"/>
      <c r="AC2331" s="72" t="b">
        <v>0</v>
      </c>
      <c r="AD2331" s="72">
        <v>0</v>
      </c>
      <c r="AE2331" s="78" t="s">
        <v>230</v>
      </c>
      <c r="AF2331" s="72" t="b">
        <v>0</v>
      </c>
      <c r="AG2331" s="72" t="s">
        <v>231</v>
      </c>
      <c r="AH2331" s="72"/>
      <c r="AI2331" s="78" t="s">
        <v>230</v>
      </c>
      <c r="AJ2331" s="72" t="b">
        <v>0</v>
      </c>
      <c r="AK2331" s="72">
        <v>0</v>
      </c>
      <c r="AL2331" s="78" t="s">
        <v>230</v>
      </c>
      <c r="AM2331" s="72" t="s">
        <v>237</v>
      </c>
      <c r="AN2331" s="72" t="b">
        <v>0</v>
      </c>
      <c r="AO2331" s="78" t="s">
        <v>16500</v>
      </c>
      <c r="AP2331" s="72" t="s">
        <v>179</v>
      </c>
      <c r="AQ2331" s="72">
        <v>0</v>
      </c>
      <c r="AR2331" s="72">
        <v>0</v>
      </c>
      <c r="AS2331" s="72"/>
      <c r="AT2331" s="72"/>
      <c r="AU2331" s="72"/>
      <c r="AV2331" s="72"/>
      <c r="AW2331" s="72"/>
      <c r="AX2331" s="72"/>
      <c r="AY2331" s="72"/>
      <c r="AZ2331" s="72"/>
    </row>
    <row r="2332" spans="1:52" x14ac:dyDescent="0.35">
      <c r="A2332" s="70" t="s">
        <v>2179</v>
      </c>
      <c r="B2332" s="70" t="s">
        <v>2179</v>
      </c>
      <c r="C2332" s="83"/>
      <c r="D2332" s="84"/>
      <c r="E2332" s="85"/>
      <c r="F2332" s="86"/>
      <c r="G2332" s="83"/>
      <c r="H2332" s="81"/>
      <c r="I2332" s="87"/>
      <c r="J2332" s="87"/>
      <c r="K2332" s="36"/>
      <c r="L2332" s="90"/>
      <c r="M2332" s="90"/>
      <c r="N2332" s="89"/>
      <c r="O2332" s="72" t="s">
        <v>179</v>
      </c>
      <c r="P2332" s="74">
        <v>42825.919965277775</v>
      </c>
      <c r="Q2332" s="72" t="s">
        <v>4358</v>
      </c>
      <c r="R2332" s="76" t="s">
        <v>7031</v>
      </c>
      <c r="S2332" s="72" t="s">
        <v>8475</v>
      </c>
      <c r="T2332" s="72"/>
      <c r="U2332" s="72"/>
      <c r="V2332" s="76" t="s">
        <v>10318</v>
      </c>
      <c r="W2332" s="74">
        <v>42825.919965277775</v>
      </c>
      <c r="X2332" s="76" t="s">
        <v>12544</v>
      </c>
      <c r="Y2332" s="72"/>
      <c r="Z2332" s="72"/>
      <c r="AA2332" s="78" t="s">
        <v>16501</v>
      </c>
      <c r="AB2332" s="72"/>
      <c r="AC2332" s="72" t="b">
        <v>0</v>
      </c>
      <c r="AD2332" s="72">
        <v>0</v>
      </c>
      <c r="AE2332" s="78" t="s">
        <v>230</v>
      </c>
      <c r="AF2332" s="72" t="b">
        <v>0</v>
      </c>
      <c r="AG2332" s="72" t="s">
        <v>231</v>
      </c>
      <c r="AH2332" s="72"/>
      <c r="AI2332" s="78" t="s">
        <v>230</v>
      </c>
      <c r="AJ2332" s="72" t="b">
        <v>0</v>
      </c>
      <c r="AK2332" s="72">
        <v>0</v>
      </c>
      <c r="AL2332" s="78" t="s">
        <v>230</v>
      </c>
      <c r="AM2332" s="72" t="s">
        <v>237</v>
      </c>
      <c r="AN2332" s="72" t="b">
        <v>0</v>
      </c>
      <c r="AO2332" s="78" t="s">
        <v>16501</v>
      </c>
      <c r="AP2332" s="72" t="s">
        <v>179</v>
      </c>
      <c r="AQ2332" s="72">
        <v>0</v>
      </c>
      <c r="AR2332" s="72">
        <v>0</v>
      </c>
      <c r="AS2332" s="72"/>
      <c r="AT2332" s="72"/>
      <c r="AU2332" s="72"/>
      <c r="AV2332" s="72"/>
      <c r="AW2332" s="72"/>
      <c r="AX2332" s="72"/>
      <c r="AY2332" s="72"/>
      <c r="AZ2332" s="72"/>
    </row>
    <row r="2333" spans="1:52" x14ac:dyDescent="0.35">
      <c r="A2333" s="70" t="s">
        <v>2179</v>
      </c>
      <c r="B2333" s="70" t="s">
        <v>2179</v>
      </c>
      <c r="C2333" s="83"/>
      <c r="D2333" s="84"/>
      <c r="E2333" s="85"/>
      <c r="F2333" s="86"/>
      <c r="G2333" s="83"/>
      <c r="H2333" s="81"/>
      <c r="I2333" s="87"/>
      <c r="J2333" s="87"/>
      <c r="K2333" s="36"/>
      <c r="L2333" s="90"/>
      <c r="M2333" s="90"/>
      <c r="N2333" s="89"/>
      <c r="O2333" s="72" t="s">
        <v>179</v>
      </c>
      <c r="P2333" s="74">
        <v>42827.138032407405</v>
      </c>
      <c r="Q2333" s="72" t="s">
        <v>4359</v>
      </c>
      <c r="R2333" s="76" t="s">
        <v>7031</v>
      </c>
      <c r="S2333" s="72" t="s">
        <v>8475</v>
      </c>
      <c r="T2333" s="72"/>
      <c r="U2333" s="72"/>
      <c r="V2333" s="76" t="s">
        <v>10318</v>
      </c>
      <c r="W2333" s="74">
        <v>42827.138032407405</v>
      </c>
      <c r="X2333" s="76" t="s">
        <v>12545</v>
      </c>
      <c r="Y2333" s="72"/>
      <c r="Z2333" s="72"/>
      <c r="AA2333" s="78" t="s">
        <v>16502</v>
      </c>
      <c r="AB2333" s="72"/>
      <c r="AC2333" s="72" t="b">
        <v>0</v>
      </c>
      <c r="AD2333" s="72">
        <v>0</v>
      </c>
      <c r="AE2333" s="78" t="s">
        <v>230</v>
      </c>
      <c r="AF2333" s="72" t="b">
        <v>0</v>
      </c>
      <c r="AG2333" s="72" t="s">
        <v>231</v>
      </c>
      <c r="AH2333" s="72"/>
      <c r="AI2333" s="78" t="s">
        <v>230</v>
      </c>
      <c r="AJ2333" s="72" t="b">
        <v>0</v>
      </c>
      <c r="AK2333" s="72">
        <v>0</v>
      </c>
      <c r="AL2333" s="78" t="s">
        <v>230</v>
      </c>
      <c r="AM2333" s="72" t="s">
        <v>237</v>
      </c>
      <c r="AN2333" s="72" t="b">
        <v>0</v>
      </c>
      <c r="AO2333" s="78" t="s">
        <v>16502</v>
      </c>
      <c r="AP2333" s="72" t="s">
        <v>179</v>
      </c>
      <c r="AQ2333" s="72">
        <v>0</v>
      </c>
      <c r="AR2333" s="72">
        <v>0</v>
      </c>
      <c r="AS2333" s="72"/>
      <c r="AT2333" s="72"/>
      <c r="AU2333" s="72"/>
      <c r="AV2333" s="72"/>
      <c r="AW2333" s="72"/>
      <c r="AX2333" s="72"/>
      <c r="AY2333" s="72"/>
      <c r="AZ2333" s="72"/>
    </row>
    <row r="2334" spans="1:52" x14ac:dyDescent="0.35">
      <c r="A2334" s="70" t="s">
        <v>2179</v>
      </c>
      <c r="B2334" s="70" t="s">
        <v>2179</v>
      </c>
      <c r="C2334" s="83"/>
      <c r="D2334" s="84"/>
      <c r="E2334" s="85"/>
      <c r="F2334" s="86"/>
      <c r="G2334" s="83"/>
      <c r="H2334" s="81"/>
      <c r="I2334" s="87"/>
      <c r="J2334" s="87"/>
      <c r="K2334" s="36"/>
      <c r="L2334" s="90"/>
      <c r="M2334" s="90"/>
      <c r="N2334" s="89"/>
      <c r="O2334" s="72" t="s">
        <v>179</v>
      </c>
      <c r="P2334" s="74">
        <v>42827.138043981482</v>
      </c>
      <c r="Q2334" s="72" t="s">
        <v>4360</v>
      </c>
      <c r="R2334" s="76" t="s">
        <v>7031</v>
      </c>
      <c r="S2334" s="72" t="s">
        <v>8475</v>
      </c>
      <c r="T2334" s="72"/>
      <c r="U2334" s="72"/>
      <c r="V2334" s="76" t="s">
        <v>10318</v>
      </c>
      <c r="W2334" s="74">
        <v>42827.138043981482</v>
      </c>
      <c r="X2334" s="76" t="s">
        <v>12546</v>
      </c>
      <c r="Y2334" s="72"/>
      <c r="Z2334" s="72"/>
      <c r="AA2334" s="78" t="s">
        <v>16503</v>
      </c>
      <c r="AB2334" s="72"/>
      <c r="AC2334" s="72" t="b">
        <v>0</v>
      </c>
      <c r="AD2334" s="72">
        <v>0</v>
      </c>
      <c r="AE2334" s="78" t="s">
        <v>230</v>
      </c>
      <c r="AF2334" s="72" t="b">
        <v>0</v>
      </c>
      <c r="AG2334" s="72" t="s">
        <v>231</v>
      </c>
      <c r="AH2334" s="72"/>
      <c r="AI2334" s="78" t="s">
        <v>230</v>
      </c>
      <c r="AJ2334" s="72" t="b">
        <v>0</v>
      </c>
      <c r="AK2334" s="72">
        <v>0</v>
      </c>
      <c r="AL2334" s="78" t="s">
        <v>230</v>
      </c>
      <c r="AM2334" s="72" t="s">
        <v>237</v>
      </c>
      <c r="AN2334" s="72" t="b">
        <v>0</v>
      </c>
      <c r="AO2334" s="78" t="s">
        <v>16503</v>
      </c>
      <c r="AP2334" s="72" t="s">
        <v>179</v>
      </c>
      <c r="AQ2334" s="72">
        <v>0</v>
      </c>
      <c r="AR2334" s="72">
        <v>0</v>
      </c>
      <c r="AS2334" s="72"/>
      <c r="AT2334" s="72"/>
      <c r="AU2334" s="72"/>
      <c r="AV2334" s="72"/>
      <c r="AW2334" s="72"/>
      <c r="AX2334" s="72"/>
      <c r="AY2334" s="72"/>
      <c r="AZ2334" s="72"/>
    </row>
    <row r="2335" spans="1:52" x14ac:dyDescent="0.35">
      <c r="A2335" s="70" t="s">
        <v>2179</v>
      </c>
      <c r="B2335" s="70" t="s">
        <v>2179</v>
      </c>
      <c r="C2335" s="83"/>
      <c r="D2335" s="84"/>
      <c r="E2335" s="85"/>
      <c r="F2335" s="86"/>
      <c r="G2335" s="83"/>
      <c r="H2335" s="81"/>
      <c r="I2335" s="87"/>
      <c r="J2335" s="87"/>
      <c r="K2335" s="36"/>
      <c r="L2335" s="90"/>
      <c r="M2335" s="90"/>
      <c r="N2335" s="89"/>
      <c r="O2335" s="72" t="s">
        <v>179</v>
      </c>
      <c r="P2335" s="74">
        <v>42827.176412037035</v>
      </c>
      <c r="Q2335" s="72" t="s">
        <v>4361</v>
      </c>
      <c r="R2335" s="76" t="s">
        <v>7031</v>
      </c>
      <c r="S2335" s="72" t="s">
        <v>8475</v>
      </c>
      <c r="T2335" s="72"/>
      <c r="U2335" s="72"/>
      <c r="V2335" s="76" t="s">
        <v>10318</v>
      </c>
      <c r="W2335" s="74">
        <v>42827.176412037035</v>
      </c>
      <c r="X2335" s="76" t="s">
        <v>12547</v>
      </c>
      <c r="Y2335" s="72"/>
      <c r="Z2335" s="72"/>
      <c r="AA2335" s="78" t="s">
        <v>16504</v>
      </c>
      <c r="AB2335" s="72"/>
      <c r="AC2335" s="72" t="b">
        <v>0</v>
      </c>
      <c r="AD2335" s="72">
        <v>0</v>
      </c>
      <c r="AE2335" s="78" t="s">
        <v>230</v>
      </c>
      <c r="AF2335" s="72" t="b">
        <v>0</v>
      </c>
      <c r="AG2335" s="72" t="s">
        <v>231</v>
      </c>
      <c r="AH2335" s="72"/>
      <c r="AI2335" s="78" t="s">
        <v>230</v>
      </c>
      <c r="AJ2335" s="72" t="b">
        <v>0</v>
      </c>
      <c r="AK2335" s="72">
        <v>0</v>
      </c>
      <c r="AL2335" s="78" t="s">
        <v>230</v>
      </c>
      <c r="AM2335" s="72" t="s">
        <v>237</v>
      </c>
      <c r="AN2335" s="72" t="b">
        <v>0</v>
      </c>
      <c r="AO2335" s="78" t="s">
        <v>16504</v>
      </c>
      <c r="AP2335" s="72" t="s">
        <v>179</v>
      </c>
      <c r="AQ2335" s="72">
        <v>0</v>
      </c>
      <c r="AR2335" s="72">
        <v>0</v>
      </c>
      <c r="AS2335" s="72"/>
      <c r="AT2335" s="72"/>
      <c r="AU2335" s="72"/>
      <c r="AV2335" s="72"/>
      <c r="AW2335" s="72"/>
      <c r="AX2335" s="72"/>
      <c r="AY2335" s="72"/>
      <c r="AZ2335" s="72"/>
    </row>
    <row r="2336" spans="1:52" x14ac:dyDescent="0.35">
      <c r="A2336" s="70" t="s">
        <v>2179</v>
      </c>
      <c r="B2336" s="70" t="s">
        <v>2179</v>
      </c>
      <c r="C2336" s="83"/>
      <c r="D2336" s="84"/>
      <c r="E2336" s="85"/>
      <c r="F2336" s="86"/>
      <c r="G2336" s="83"/>
      <c r="H2336" s="81"/>
      <c r="I2336" s="87"/>
      <c r="J2336" s="87"/>
      <c r="K2336" s="36"/>
      <c r="L2336" s="90"/>
      <c r="M2336" s="90"/>
      <c r="N2336" s="89"/>
      <c r="O2336" s="72" t="s">
        <v>179</v>
      </c>
      <c r="P2336" s="74">
        <v>42827.210451388892</v>
      </c>
      <c r="Q2336" s="72" t="s">
        <v>4362</v>
      </c>
      <c r="R2336" s="76" t="s">
        <v>7031</v>
      </c>
      <c r="S2336" s="72" t="s">
        <v>8475</v>
      </c>
      <c r="T2336" s="72"/>
      <c r="U2336" s="72"/>
      <c r="V2336" s="76" t="s">
        <v>10318</v>
      </c>
      <c r="W2336" s="74">
        <v>42827.210451388892</v>
      </c>
      <c r="X2336" s="76" t="s">
        <v>12548</v>
      </c>
      <c r="Y2336" s="72"/>
      <c r="Z2336" s="72"/>
      <c r="AA2336" s="78" t="s">
        <v>16505</v>
      </c>
      <c r="AB2336" s="72"/>
      <c r="AC2336" s="72" t="b">
        <v>0</v>
      </c>
      <c r="AD2336" s="72">
        <v>0</v>
      </c>
      <c r="AE2336" s="78" t="s">
        <v>230</v>
      </c>
      <c r="AF2336" s="72" t="b">
        <v>0</v>
      </c>
      <c r="AG2336" s="72" t="s">
        <v>231</v>
      </c>
      <c r="AH2336" s="72"/>
      <c r="AI2336" s="78" t="s">
        <v>230</v>
      </c>
      <c r="AJ2336" s="72" t="b">
        <v>0</v>
      </c>
      <c r="AK2336" s="72">
        <v>0</v>
      </c>
      <c r="AL2336" s="78" t="s">
        <v>230</v>
      </c>
      <c r="AM2336" s="72" t="s">
        <v>237</v>
      </c>
      <c r="AN2336" s="72" t="b">
        <v>0</v>
      </c>
      <c r="AO2336" s="78" t="s">
        <v>16505</v>
      </c>
      <c r="AP2336" s="72" t="s">
        <v>179</v>
      </c>
      <c r="AQ2336" s="72">
        <v>0</v>
      </c>
      <c r="AR2336" s="72">
        <v>0</v>
      </c>
      <c r="AS2336" s="72"/>
      <c r="AT2336" s="72"/>
      <c r="AU2336" s="72"/>
      <c r="AV2336" s="72"/>
      <c r="AW2336" s="72"/>
      <c r="AX2336" s="72"/>
      <c r="AY2336" s="72"/>
      <c r="AZ2336" s="72"/>
    </row>
    <row r="2337" spans="1:52" x14ac:dyDescent="0.35">
      <c r="A2337" s="70" t="s">
        <v>2180</v>
      </c>
      <c r="B2337" s="70" t="s">
        <v>2180</v>
      </c>
      <c r="C2337" s="83"/>
      <c r="D2337" s="84"/>
      <c r="E2337" s="85"/>
      <c r="F2337" s="86"/>
      <c r="G2337" s="83"/>
      <c r="H2337" s="81"/>
      <c r="I2337" s="87"/>
      <c r="J2337" s="87"/>
      <c r="K2337" s="36"/>
      <c r="L2337" s="90"/>
      <c r="M2337" s="90"/>
      <c r="N2337" s="89"/>
      <c r="O2337" s="72" t="s">
        <v>179</v>
      </c>
      <c r="P2337" s="74">
        <v>42826.127569444441</v>
      </c>
      <c r="Q2337" s="72" t="s">
        <v>4363</v>
      </c>
      <c r="R2337" s="72" t="s">
        <v>7033</v>
      </c>
      <c r="S2337" s="72" t="s">
        <v>8557</v>
      </c>
      <c r="T2337" s="72"/>
      <c r="U2337" s="72"/>
      <c r="V2337" s="76" t="s">
        <v>10319</v>
      </c>
      <c r="W2337" s="74">
        <v>42826.127569444441</v>
      </c>
      <c r="X2337" s="76" t="s">
        <v>12549</v>
      </c>
      <c r="Y2337" s="72"/>
      <c r="Z2337" s="72"/>
      <c r="AA2337" s="78" t="s">
        <v>16506</v>
      </c>
      <c r="AB2337" s="72"/>
      <c r="AC2337" s="72" t="b">
        <v>0</v>
      </c>
      <c r="AD2337" s="72">
        <v>0</v>
      </c>
      <c r="AE2337" s="78" t="s">
        <v>230</v>
      </c>
      <c r="AF2337" s="72" t="b">
        <v>0</v>
      </c>
      <c r="AG2337" s="72" t="s">
        <v>300</v>
      </c>
      <c r="AH2337" s="72"/>
      <c r="AI2337" s="78" t="s">
        <v>230</v>
      </c>
      <c r="AJ2337" s="72" t="b">
        <v>0</v>
      </c>
      <c r="AK2337" s="72">
        <v>0</v>
      </c>
      <c r="AL2337" s="78" t="s">
        <v>230</v>
      </c>
      <c r="AM2337" s="72" t="s">
        <v>433</v>
      </c>
      <c r="AN2337" s="72" t="b">
        <v>0</v>
      </c>
      <c r="AO2337" s="78" t="s">
        <v>16506</v>
      </c>
      <c r="AP2337" s="72" t="s">
        <v>179</v>
      </c>
      <c r="AQ2337" s="72">
        <v>0</v>
      </c>
      <c r="AR2337" s="72">
        <v>0</v>
      </c>
      <c r="AS2337" s="72"/>
      <c r="AT2337" s="72"/>
      <c r="AU2337" s="72"/>
      <c r="AV2337" s="72"/>
      <c r="AW2337" s="72"/>
      <c r="AX2337" s="72"/>
      <c r="AY2337" s="72"/>
      <c r="AZ2337" s="72"/>
    </row>
    <row r="2338" spans="1:52" x14ac:dyDescent="0.35">
      <c r="A2338" s="70" t="s">
        <v>2180</v>
      </c>
      <c r="B2338" s="70" t="s">
        <v>2180</v>
      </c>
      <c r="C2338" s="83"/>
      <c r="D2338" s="84"/>
      <c r="E2338" s="85"/>
      <c r="F2338" s="86"/>
      <c r="G2338" s="83"/>
      <c r="H2338" s="81"/>
      <c r="I2338" s="87"/>
      <c r="J2338" s="87"/>
      <c r="K2338" s="36"/>
      <c r="L2338" s="90"/>
      <c r="M2338" s="90"/>
      <c r="N2338" s="89"/>
      <c r="O2338" s="72" t="s">
        <v>179</v>
      </c>
      <c r="P2338" s="74">
        <v>42827.169131944444</v>
      </c>
      <c r="Q2338" s="72" t="s">
        <v>4364</v>
      </c>
      <c r="R2338" s="72" t="s">
        <v>7034</v>
      </c>
      <c r="S2338" s="72" t="s">
        <v>8558</v>
      </c>
      <c r="T2338" s="72"/>
      <c r="U2338" s="72"/>
      <c r="V2338" s="76" t="s">
        <v>10319</v>
      </c>
      <c r="W2338" s="74">
        <v>42827.169131944444</v>
      </c>
      <c r="X2338" s="76" t="s">
        <v>12550</v>
      </c>
      <c r="Y2338" s="72"/>
      <c r="Z2338" s="72"/>
      <c r="AA2338" s="78" t="s">
        <v>16507</v>
      </c>
      <c r="AB2338" s="72"/>
      <c r="AC2338" s="72" t="b">
        <v>0</v>
      </c>
      <c r="AD2338" s="72">
        <v>0</v>
      </c>
      <c r="AE2338" s="78" t="s">
        <v>230</v>
      </c>
      <c r="AF2338" s="72" t="b">
        <v>0</v>
      </c>
      <c r="AG2338" s="72" t="s">
        <v>300</v>
      </c>
      <c r="AH2338" s="72"/>
      <c r="AI2338" s="78" t="s">
        <v>230</v>
      </c>
      <c r="AJ2338" s="72" t="b">
        <v>0</v>
      </c>
      <c r="AK2338" s="72">
        <v>0</v>
      </c>
      <c r="AL2338" s="78" t="s">
        <v>230</v>
      </c>
      <c r="AM2338" s="72" t="s">
        <v>433</v>
      </c>
      <c r="AN2338" s="72" t="b">
        <v>0</v>
      </c>
      <c r="AO2338" s="78" t="s">
        <v>16507</v>
      </c>
      <c r="AP2338" s="72" t="s">
        <v>179</v>
      </c>
      <c r="AQ2338" s="72">
        <v>0</v>
      </c>
      <c r="AR2338" s="72">
        <v>0</v>
      </c>
      <c r="AS2338" s="72"/>
      <c r="AT2338" s="72"/>
      <c r="AU2338" s="72"/>
      <c r="AV2338" s="72"/>
      <c r="AW2338" s="72"/>
      <c r="AX2338" s="72"/>
      <c r="AY2338" s="72"/>
      <c r="AZ2338" s="72"/>
    </row>
    <row r="2339" spans="1:52" x14ac:dyDescent="0.35">
      <c r="A2339" s="70" t="s">
        <v>2180</v>
      </c>
      <c r="B2339" s="70" t="s">
        <v>2180</v>
      </c>
      <c r="C2339" s="83"/>
      <c r="D2339" s="84"/>
      <c r="E2339" s="85"/>
      <c r="F2339" s="86"/>
      <c r="G2339" s="83"/>
      <c r="H2339" s="81"/>
      <c r="I2339" s="87"/>
      <c r="J2339" s="87"/>
      <c r="K2339" s="36"/>
      <c r="L2339" s="90"/>
      <c r="M2339" s="90"/>
      <c r="N2339" s="89"/>
      <c r="O2339" s="72" t="s">
        <v>179</v>
      </c>
      <c r="P2339" s="74">
        <v>42827.210659722223</v>
      </c>
      <c r="Q2339" s="72" t="s">
        <v>4365</v>
      </c>
      <c r="R2339" s="72" t="s">
        <v>7035</v>
      </c>
      <c r="S2339" s="72" t="s">
        <v>8557</v>
      </c>
      <c r="T2339" s="72"/>
      <c r="U2339" s="72"/>
      <c r="V2339" s="76" t="s">
        <v>10319</v>
      </c>
      <c r="W2339" s="74">
        <v>42827.210659722223</v>
      </c>
      <c r="X2339" s="76" t="s">
        <v>12551</v>
      </c>
      <c r="Y2339" s="72"/>
      <c r="Z2339" s="72"/>
      <c r="AA2339" s="78" t="s">
        <v>16508</v>
      </c>
      <c r="AB2339" s="72"/>
      <c r="AC2339" s="72" t="b">
        <v>0</v>
      </c>
      <c r="AD2339" s="72">
        <v>0</v>
      </c>
      <c r="AE2339" s="78" t="s">
        <v>230</v>
      </c>
      <c r="AF2339" s="72" t="b">
        <v>0</v>
      </c>
      <c r="AG2339" s="72" t="s">
        <v>300</v>
      </c>
      <c r="AH2339" s="72"/>
      <c r="AI2339" s="78" t="s">
        <v>230</v>
      </c>
      <c r="AJ2339" s="72" t="b">
        <v>0</v>
      </c>
      <c r="AK2339" s="72">
        <v>0</v>
      </c>
      <c r="AL2339" s="78" t="s">
        <v>230</v>
      </c>
      <c r="AM2339" s="72" t="s">
        <v>433</v>
      </c>
      <c r="AN2339" s="72" t="b">
        <v>0</v>
      </c>
      <c r="AO2339" s="78" t="s">
        <v>16508</v>
      </c>
      <c r="AP2339" s="72" t="s">
        <v>179</v>
      </c>
      <c r="AQ2339" s="72">
        <v>0</v>
      </c>
      <c r="AR2339" s="72">
        <v>0</v>
      </c>
      <c r="AS2339" s="72"/>
      <c r="AT2339" s="72"/>
      <c r="AU2339" s="72"/>
      <c r="AV2339" s="72"/>
      <c r="AW2339" s="72"/>
      <c r="AX2339" s="72"/>
      <c r="AY2339" s="72"/>
      <c r="AZ2339" s="72"/>
    </row>
    <row r="2340" spans="1:52" x14ac:dyDescent="0.35">
      <c r="A2340" s="70" t="s">
        <v>2181</v>
      </c>
      <c r="B2340" s="70" t="s">
        <v>2181</v>
      </c>
      <c r="C2340" s="83"/>
      <c r="D2340" s="84"/>
      <c r="E2340" s="85"/>
      <c r="F2340" s="86"/>
      <c r="G2340" s="83"/>
      <c r="H2340" s="81"/>
      <c r="I2340" s="87"/>
      <c r="J2340" s="87"/>
      <c r="K2340" s="36"/>
      <c r="L2340" s="90"/>
      <c r="M2340" s="90"/>
      <c r="N2340" s="89"/>
      <c r="O2340" s="72" t="s">
        <v>179</v>
      </c>
      <c r="P2340" s="74">
        <v>42824.592002314814</v>
      </c>
      <c r="Q2340" s="72" t="s">
        <v>4366</v>
      </c>
      <c r="R2340" s="76" t="s">
        <v>7036</v>
      </c>
      <c r="S2340" s="72" t="s">
        <v>8559</v>
      </c>
      <c r="T2340" s="72"/>
      <c r="U2340" s="72"/>
      <c r="V2340" s="76" t="s">
        <v>10320</v>
      </c>
      <c r="W2340" s="74">
        <v>42824.592002314814</v>
      </c>
      <c r="X2340" s="76" t="s">
        <v>12552</v>
      </c>
      <c r="Y2340" s="72"/>
      <c r="Z2340" s="72"/>
      <c r="AA2340" s="78" t="s">
        <v>16509</v>
      </c>
      <c r="AB2340" s="72"/>
      <c r="AC2340" s="72" t="b">
        <v>0</v>
      </c>
      <c r="AD2340" s="72">
        <v>0</v>
      </c>
      <c r="AE2340" s="78" t="s">
        <v>230</v>
      </c>
      <c r="AF2340" s="72" t="b">
        <v>0</v>
      </c>
      <c r="AG2340" s="72" t="s">
        <v>357</v>
      </c>
      <c r="AH2340" s="72"/>
      <c r="AI2340" s="78" t="s">
        <v>230</v>
      </c>
      <c r="AJ2340" s="72" t="b">
        <v>0</v>
      </c>
      <c r="AK2340" s="72">
        <v>0</v>
      </c>
      <c r="AL2340" s="78" t="s">
        <v>230</v>
      </c>
      <c r="AM2340" s="72" t="s">
        <v>237</v>
      </c>
      <c r="AN2340" s="72" t="b">
        <v>0</v>
      </c>
      <c r="AO2340" s="78" t="s">
        <v>16509</v>
      </c>
      <c r="AP2340" s="72" t="s">
        <v>179</v>
      </c>
      <c r="AQ2340" s="72">
        <v>0</v>
      </c>
      <c r="AR2340" s="72">
        <v>0</v>
      </c>
      <c r="AS2340" s="72"/>
      <c r="AT2340" s="72"/>
      <c r="AU2340" s="72"/>
      <c r="AV2340" s="72"/>
      <c r="AW2340" s="72"/>
      <c r="AX2340" s="72"/>
      <c r="AY2340" s="72"/>
      <c r="AZ2340" s="72"/>
    </row>
    <row r="2341" spans="1:52" x14ac:dyDescent="0.35">
      <c r="A2341" s="70" t="s">
        <v>2181</v>
      </c>
      <c r="B2341" s="70" t="s">
        <v>2181</v>
      </c>
      <c r="C2341" s="83"/>
      <c r="D2341" s="84"/>
      <c r="E2341" s="85"/>
      <c r="F2341" s="86"/>
      <c r="G2341" s="83"/>
      <c r="H2341" s="81"/>
      <c r="I2341" s="87"/>
      <c r="J2341" s="87"/>
      <c r="K2341" s="36"/>
      <c r="L2341" s="90"/>
      <c r="M2341" s="90"/>
      <c r="N2341" s="89"/>
      <c r="O2341" s="72" t="s">
        <v>179</v>
      </c>
      <c r="P2341" s="74">
        <v>42825.09878472222</v>
      </c>
      <c r="Q2341" s="72" t="s">
        <v>4367</v>
      </c>
      <c r="R2341" s="76" t="s">
        <v>7037</v>
      </c>
      <c r="S2341" s="72" t="s">
        <v>8559</v>
      </c>
      <c r="T2341" s="72"/>
      <c r="U2341" s="72"/>
      <c r="V2341" s="76" t="s">
        <v>10320</v>
      </c>
      <c r="W2341" s="74">
        <v>42825.09878472222</v>
      </c>
      <c r="X2341" s="76" t="s">
        <v>12553</v>
      </c>
      <c r="Y2341" s="72"/>
      <c r="Z2341" s="72"/>
      <c r="AA2341" s="78" t="s">
        <v>16510</v>
      </c>
      <c r="AB2341" s="72"/>
      <c r="AC2341" s="72" t="b">
        <v>0</v>
      </c>
      <c r="AD2341" s="72">
        <v>0</v>
      </c>
      <c r="AE2341" s="78" t="s">
        <v>230</v>
      </c>
      <c r="AF2341" s="72" t="b">
        <v>0</v>
      </c>
      <c r="AG2341" s="72" t="s">
        <v>357</v>
      </c>
      <c r="AH2341" s="72"/>
      <c r="AI2341" s="78" t="s">
        <v>230</v>
      </c>
      <c r="AJ2341" s="72" t="b">
        <v>0</v>
      </c>
      <c r="AK2341" s="72">
        <v>0</v>
      </c>
      <c r="AL2341" s="78" t="s">
        <v>230</v>
      </c>
      <c r="AM2341" s="72" t="s">
        <v>237</v>
      </c>
      <c r="AN2341" s="72" t="b">
        <v>0</v>
      </c>
      <c r="AO2341" s="78" t="s">
        <v>16510</v>
      </c>
      <c r="AP2341" s="72" t="s">
        <v>179</v>
      </c>
      <c r="AQ2341" s="72">
        <v>0</v>
      </c>
      <c r="AR2341" s="72">
        <v>0</v>
      </c>
      <c r="AS2341" s="72"/>
      <c r="AT2341" s="72"/>
      <c r="AU2341" s="72"/>
      <c r="AV2341" s="72"/>
      <c r="AW2341" s="72"/>
      <c r="AX2341" s="72"/>
      <c r="AY2341" s="72"/>
      <c r="AZ2341" s="72"/>
    </row>
    <row r="2342" spans="1:52" x14ac:dyDescent="0.35">
      <c r="A2342" s="70" t="s">
        <v>2181</v>
      </c>
      <c r="B2342" s="70" t="s">
        <v>2181</v>
      </c>
      <c r="C2342" s="83"/>
      <c r="D2342" s="84"/>
      <c r="E2342" s="85"/>
      <c r="F2342" s="86"/>
      <c r="G2342" s="83"/>
      <c r="H2342" s="81"/>
      <c r="I2342" s="87"/>
      <c r="J2342" s="87"/>
      <c r="K2342" s="36"/>
      <c r="L2342" s="90"/>
      <c r="M2342" s="90"/>
      <c r="N2342" s="89"/>
      <c r="O2342" s="72" t="s">
        <v>179</v>
      </c>
      <c r="P2342" s="74">
        <v>42827.217499999999</v>
      </c>
      <c r="Q2342" s="72" t="s">
        <v>4368</v>
      </c>
      <c r="R2342" s="76" t="s">
        <v>7038</v>
      </c>
      <c r="S2342" s="72" t="s">
        <v>8559</v>
      </c>
      <c r="T2342" s="72"/>
      <c r="U2342" s="72"/>
      <c r="V2342" s="76" t="s">
        <v>10320</v>
      </c>
      <c r="W2342" s="74">
        <v>42827.217499999999</v>
      </c>
      <c r="X2342" s="76" t="s">
        <v>12554</v>
      </c>
      <c r="Y2342" s="72"/>
      <c r="Z2342" s="72"/>
      <c r="AA2342" s="78" t="s">
        <v>16511</v>
      </c>
      <c r="AB2342" s="72"/>
      <c r="AC2342" s="72" t="b">
        <v>0</v>
      </c>
      <c r="AD2342" s="72">
        <v>0</v>
      </c>
      <c r="AE2342" s="78" t="s">
        <v>230</v>
      </c>
      <c r="AF2342" s="72" t="b">
        <v>0</v>
      </c>
      <c r="AG2342" s="72" t="s">
        <v>357</v>
      </c>
      <c r="AH2342" s="72"/>
      <c r="AI2342" s="78" t="s">
        <v>230</v>
      </c>
      <c r="AJ2342" s="72" t="b">
        <v>0</v>
      </c>
      <c r="AK2342" s="72">
        <v>0</v>
      </c>
      <c r="AL2342" s="78" t="s">
        <v>230</v>
      </c>
      <c r="AM2342" s="72" t="s">
        <v>237</v>
      </c>
      <c r="AN2342" s="72" t="b">
        <v>0</v>
      </c>
      <c r="AO2342" s="78" t="s">
        <v>16511</v>
      </c>
      <c r="AP2342" s="72" t="s">
        <v>179</v>
      </c>
      <c r="AQ2342" s="72">
        <v>0</v>
      </c>
      <c r="AR2342" s="72">
        <v>0</v>
      </c>
      <c r="AS2342" s="72"/>
      <c r="AT2342" s="72"/>
      <c r="AU2342" s="72"/>
      <c r="AV2342" s="72"/>
      <c r="AW2342" s="72"/>
      <c r="AX2342" s="72"/>
      <c r="AY2342" s="72"/>
      <c r="AZ2342" s="72"/>
    </row>
    <row r="2343" spans="1:52" x14ac:dyDescent="0.35">
      <c r="A2343" s="70" t="s">
        <v>2182</v>
      </c>
      <c r="B2343" s="70" t="s">
        <v>2182</v>
      </c>
      <c r="C2343" s="83"/>
      <c r="D2343" s="84"/>
      <c r="E2343" s="85"/>
      <c r="F2343" s="86"/>
      <c r="G2343" s="83"/>
      <c r="H2343" s="81"/>
      <c r="I2343" s="87"/>
      <c r="J2343" s="87"/>
      <c r="K2343" s="36"/>
      <c r="L2343" s="90"/>
      <c r="M2343" s="90"/>
      <c r="N2343" s="89"/>
      <c r="O2343" s="72" t="s">
        <v>179</v>
      </c>
      <c r="P2343" s="74">
        <v>42827.227268518516</v>
      </c>
      <c r="Q2343" s="72" t="s">
        <v>4369</v>
      </c>
      <c r="R2343" s="76" t="s">
        <v>7039</v>
      </c>
      <c r="S2343" s="72" t="s">
        <v>8560</v>
      </c>
      <c r="T2343" s="72" t="s">
        <v>8746</v>
      </c>
      <c r="U2343" s="72"/>
      <c r="V2343" s="76" t="s">
        <v>10321</v>
      </c>
      <c r="W2343" s="74">
        <v>42827.227268518516</v>
      </c>
      <c r="X2343" s="76" t="s">
        <v>12555</v>
      </c>
      <c r="Y2343" s="72"/>
      <c r="Z2343" s="72"/>
      <c r="AA2343" s="78" t="s">
        <v>16512</v>
      </c>
      <c r="AB2343" s="72"/>
      <c r="AC2343" s="72" t="b">
        <v>0</v>
      </c>
      <c r="AD2343" s="72">
        <v>0</v>
      </c>
      <c r="AE2343" s="78" t="s">
        <v>230</v>
      </c>
      <c r="AF2343" s="72" t="b">
        <v>0</v>
      </c>
      <c r="AG2343" s="72" t="s">
        <v>235</v>
      </c>
      <c r="AH2343" s="72"/>
      <c r="AI2343" s="78" t="s">
        <v>230</v>
      </c>
      <c r="AJ2343" s="72" t="b">
        <v>0</v>
      </c>
      <c r="AK2343" s="72">
        <v>0</v>
      </c>
      <c r="AL2343" s="78" t="s">
        <v>230</v>
      </c>
      <c r="AM2343" s="72" t="s">
        <v>237</v>
      </c>
      <c r="AN2343" s="72" t="b">
        <v>0</v>
      </c>
      <c r="AO2343" s="78" t="s">
        <v>16512</v>
      </c>
      <c r="AP2343" s="72" t="s">
        <v>179</v>
      </c>
      <c r="AQ2343" s="72">
        <v>0</v>
      </c>
      <c r="AR2343" s="72">
        <v>0</v>
      </c>
      <c r="AS2343" s="72"/>
      <c r="AT2343" s="72"/>
      <c r="AU2343" s="72"/>
      <c r="AV2343" s="72"/>
      <c r="AW2343" s="72"/>
      <c r="AX2343" s="72"/>
      <c r="AY2343" s="72"/>
      <c r="AZ2343" s="72"/>
    </row>
    <row r="2344" spans="1:52" x14ac:dyDescent="0.35">
      <c r="A2344" s="70" t="s">
        <v>2183</v>
      </c>
      <c r="B2344" s="70" t="s">
        <v>2183</v>
      </c>
      <c r="C2344" s="83"/>
      <c r="D2344" s="84"/>
      <c r="E2344" s="85"/>
      <c r="F2344" s="86"/>
      <c r="G2344" s="83"/>
      <c r="H2344" s="81"/>
      <c r="I2344" s="87"/>
      <c r="J2344" s="87"/>
      <c r="K2344" s="36"/>
      <c r="L2344" s="90"/>
      <c r="M2344" s="90"/>
      <c r="N2344" s="89"/>
      <c r="O2344" s="72" t="s">
        <v>179</v>
      </c>
      <c r="P2344" s="74">
        <v>42827.229560185187</v>
      </c>
      <c r="Q2344" s="72" t="s">
        <v>4370</v>
      </c>
      <c r="R2344" s="76" t="s">
        <v>7039</v>
      </c>
      <c r="S2344" s="72" t="s">
        <v>8560</v>
      </c>
      <c r="T2344" s="72" t="s">
        <v>8747</v>
      </c>
      <c r="U2344" s="76" t="s">
        <v>8988</v>
      </c>
      <c r="V2344" s="76" t="s">
        <v>8988</v>
      </c>
      <c r="W2344" s="74">
        <v>42827.229560185187</v>
      </c>
      <c r="X2344" s="76" t="s">
        <v>12556</v>
      </c>
      <c r="Y2344" s="72"/>
      <c r="Z2344" s="72"/>
      <c r="AA2344" s="78" t="s">
        <v>16513</v>
      </c>
      <c r="AB2344" s="72"/>
      <c r="AC2344" s="72" t="b">
        <v>0</v>
      </c>
      <c r="AD2344" s="72">
        <v>0</v>
      </c>
      <c r="AE2344" s="78" t="s">
        <v>230</v>
      </c>
      <c r="AF2344" s="72" t="b">
        <v>0</v>
      </c>
      <c r="AG2344" s="72" t="s">
        <v>231</v>
      </c>
      <c r="AH2344" s="72"/>
      <c r="AI2344" s="78" t="s">
        <v>230</v>
      </c>
      <c r="AJ2344" s="72" t="b">
        <v>0</v>
      </c>
      <c r="AK2344" s="72">
        <v>1</v>
      </c>
      <c r="AL2344" s="78" t="s">
        <v>230</v>
      </c>
      <c r="AM2344" s="72" t="s">
        <v>237</v>
      </c>
      <c r="AN2344" s="72" t="b">
        <v>0</v>
      </c>
      <c r="AO2344" s="78" t="s">
        <v>16513</v>
      </c>
      <c r="AP2344" s="72" t="s">
        <v>179</v>
      </c>
      <c r="AQ2344" s="72">
        <v>0</v>
      </c>
      <c r="AR2344" s="72">
        <v>0</v>
      </c>
      <c r="AS2344" s="72"/>
      <c r="AT2344" s="72"/>
      <c r="AU2344" s="72"/>
      <c r="AV2344" s="72"/>
      <c r="AW2344" s="72"/>
      <c r="AX2344" s="72"/>
      <c r="AY2344" s="72"/>
      <c r="AZ2344" s="72"/>
    </row>
    <row r="2345" spans="1:52" x14ac:dyDescent="0.35">
      <c r="A2345" s="70" t="s">
        <v>2184</v>
      </c>
      <c r="B2345" s="70" t="s">
        <v>2183</v>
      </c>
      <c r="C2345" s="83"/>
      <c r="D2345" s="84"/>
      <c r="E2345" s="85"/>
      <c r="F2345" s="86"/>
      <c r="G2345" s="83"/>
      <c r="H2345" s="81"/>
      <c r="I2345" s="87"/>
      <c r="J2345" s="87"/>
      <c r="K2345" s="36"/>
      <c r="L2345" s="90"/>
      <c r="M2345" s="90"/>
      <c r="N2345" s="89"/>
      <c r="O2345" s="72" t="s">
        <v>217</v>
      </c>
      <c r="P2345" s="74">
        <v>42827.233449074076</v>
      </c>
      <c r="Q2345" s="72" t="s">
        <v>4371</v>
      </c>
      <c r="R2345" s="76" t="s">
        <v>7039</v>
      </c>
      <c r="S2345" s="72" t="s">
        <v>8560</v>
      </c>
      <c r="T2345" s="72" t="s">
        <v>8747</v>
      </c>
      <c r="U2345" s="76" t="s">
        <v>8988</v>
      </c>
      <c r="V2345" s="76" t="s">
        <v>8988</v>
      </c>
      <c r="W2345" s="74">
        <v>42827.233449074076</v>
      </c>
      <c r="X2345" s="76" t="s">
        <v>12557</v>
      </c>
      <c r="Y2345" s="72"/>
      <c r="Z2345" s="72"/>
      <c r="AA2345" s="78" t="s">
        <v>16514</v>
      </c>
      <c r="AB2345" s="72"/>
      <c r="AC2345" s="72" t="b">
        <v>0</v>
      </c>
      <c r="AD2345" s="72">
        <v>0</v>
      </c>
      <c r="AE2345" s="78" t="s">
        <v>230</v>
      </c>
      <c r="AF2345" s="72" t="b">
        <v>0</v>
      </c>
      <c r="AG2345" s="72" t="s">
        <v>231</v>
      </c>
      <c r="AH2345" s="72"/>
      <c r="AI2345" s="78" t="s">
        <v>230</v>
      </c>
      <c r="AJ2345" s="72" t="b">
        <v>0</v>
      </c>
      <c r="AK2345" s="72">
        <v>1</v>
      </c>
      <c r="AL2345" s="78" t="s">
        <v>16513</v>
      </c>
      <c r="AM2345" s="72" t="s">
        <v>240</v>
      </c>
      <c r="AN2345" s="72" t="b">
        <v>0</v>
      </c>
      <c r="AO2345" s="78" t="s">
        <v>16513</v>
      </c>
      <c r="AP2345" s="72" t="s">
        <v>179</v>
      </c>
      <c r="AQ2345" s="72">
        <v>0</v>
      </c>
      <c r="AR2345" s="72">
        <v>0</v>
      </c>
      <c r="AS2345" s="72"/>
      <c r="AT2345" s="72"/>
      <c r="AU2345" s="72"/>
      <c r="AV2345" s="72"/>
      <c r="AW2345" s="72"/>
      <c r="AX2345" s="72"/>
      <c r="AY2345" s="72"/>
      <c r="AZ2345" s="72"/>
    </row>
    <row r="2346" spans="1:52" x14ac:dyDescent="0.35">
      <c r="A2346" s="70" t="s">
        <v>2185</v>
      </c>
      <c r="B2346" s="70" t="s">
        <v>2185</v>
      </c>
      <c r="C2346" s="83"/>
      <c r="D2346" s="84"/>
      <c r="E2346" s="85"/>
      <c r="F2346" s="86"/>
      <c r="G2346" s="83"/>
      <c r="H2346" s="81"/>
      <c r="I2346" s="87"/>
      <c r="J2346" s="87"/>
      <c r="K2346" s="36"/>
      <c r="L2346" s="90"/>
      <c r="M2346" s="90"/>
      <c r="N2346" s="89"/>
      <c r="O2346" s="72" t="s">
        <v>179</v>
      </c>
      <c r="P2346" s="74">
        <v>42825.212245370371</v>
      </c>
      <c r="Q2346" s="72" t="s">
        <v>4372</v>
      </c>
      <c r="R2346" s="76" t="s">
        <v>7040</v>
      </c>
      <c r="S2346" s="72" t="s">
        <v>220</v>
      </c>
      <c r="T2346" s="72" t="s">
        <v>8748</v>
      </c>
      <c r="U2346" s="72"/>
      <c r="V2346" s="76" t="s">
        <v>10322</v>
      </c>
      <c r="W2346" s="74">
        <v>42825.212245370371</v>
      </c>
      <c r="X2346" s="76" t="s">
        <v>12558</v>
      </c>
      <c r="Y2346" s="72"/>
      <c r="Z2346" s="72"/>
      <c r="AA2346" s="78" t="s">
        <v>16515</v>
      </c>
      <c r="AB2346" s="72"/>
      <c r="AC2346" s="72" t="b">
        <v>0</v>
      </c>
      <c r="AD2346" s="72">
        <v>1</v>
      </c>
      <c r="AE2346" s="78" t="s">
        <v>230</v>
      </c>
      <c r="AF2346" s="72" t="b">
        <v>0</v>
      </c>
      <c r="AG2346" s="72" t="s">
        <v>231</v>
      </c>
      <c r="AH2346" s="72"/>
      <c r="AI2346" s="78" t="s">
        <v>230</v>
      </c>
      <c r="AJ2346" s="72" t="b">
        <v>0</v>
      </c>
      <c r="AK2346" s="72">
        <v>1</v>
      </c>
      <c r="AL2346" s="78" t="s">
        <v>230</v>
      </c>
      <c r="AM2346" s="72" t="s">
        <v>238</v>
      </c>
      <c r="AN2346" s="72" t="b">
        <v>0</v>
      </c>
      <c r="AO2346" s="78" t="s">
        <v>16515</v>
      </c>
      <c r="AP2346" s="72" t="s">
        <v>179</v>
      </c>
      <c r="AQ2346" s="72">
        <v>0</v>
      </c>
      <c r="AR2346" s="72">
        <v>0</v>
      </c>
      <c r="AS2346" s="72"/>
      <c r="AT2346" s="72"/>
      <c r="AU2346" s="72"/>
      <c r="AV2346" s="72"/>
      <c r="AW2346" s="72"/>
      <c r="AX2346" s="72"/>
      <c r="AY2346" s="72"/>
      <c r="AZ2346" s="72"/>
    </row>
    <row r="2347" spans="1:52" x14ac:dyDescent="0.35">
      <c r="A2347" s="70" t="s">
        <v>2185</v>
      </c>
      <c r="B2347" s="70" t="s">
        <v>2185</v>
      </c>
      <c r="C2347" s="83"/>
      <c r="D2347" s="84"/>
      <c r="E2347" s="85"/>
      <c r="F2347" s="86"/>
      <c r="G2347" s="83"/>
      <c r="H2347" s="81"/>
      <c r="I2347" s="87"/>
      <c r="J2347" s="87"/>
      <c r="K2347" s="36"/>
      <c r="L2347" s="90"/>
      <c r="M2347" s="90"/>
      <c r="N2347" s="89"/>
      <c r="O2347" s="72" t="s">
        <v>179</v>
      </c>
      <c r="P2347" s="74">
        <v>42825.673090277778</v>
      </c>
      <c r="Q2347" s="72" t="s">
        <v>4373</v>
      </c>
      <c r="R2347" s="76" t="s">
        <v>7041</v>
      </c>
      <c r="S2347" s="72" t="s">
        <v>220</v>
      </c>
      <c r="T2347" s="72" t="s">
        <v>8748</v>
      </c>
      <c r="U2347" s="72"/>
      <c r="V2347" s="76" t="s">
        <v>10322</v>
      </c>
      <c r="W2347" s="74">
        <v>42825.673090277778</v>
      </c>
      <c r="X2347" s="76" t="s">
        <v>12559</v>
      </c>
      <c r="Y2347" s="72"/>
      <c r="Z2347" s="72"/>
      <c r="AA2347" s="78" t="s">
        <v>16516</v>
      </c>
      <c r="AB2347" s="72"/>
      <c r="AC2347" s="72" t="b">
        <v>0</v>
      </c>
      <c r="AD2347" s="72">
        <v>0</v>
      </c>
      <c r="AE2347" s="78" t="s">
        <v>230</v>
      </c>
      <c r="AF2347" s="72" t="b">
        <v>0</v>
      </c>
      <c r="AG2347" s="72" t="s">
        <v>231</v>
      </c>
      <c r="AH2347" s="72"/>
      <c r="AI2347" s="78" t="s">
        <v>230</v>
      </c>
      <c r="AJ2347" s="72" t="b">
        <v>0</v>
      </c>
      <c r="AK2347" s="72">
        <v>0</v>
      </c>
      <c r="AL2347" s="78" t="s">
        <v>230</v>
      </c>
      <c r="AM2347" s="72" t="s">
        <v>238</v>
      </c>
      <c r="AN2347" s="72" t="b">
        <v>0</v>
      </c>
      <c r="AO2347" s="78" t="s">
        <v>16516</v>
      </c>
      <c r="AP2347" s="72" t="s">
        <v>179</v>
      </c>
      <c r="AQ2347" s="72">
        <v>0</v>
      </c>
      <c r="AR2347" s="72">
        <v>0</v>
      </c>
      <c r="AS2347" s="72"/>
      <c r="AT2347" s="72"/>
      <c r="AU2347" s="72"/>
      <c r="AV2347" s="72"/>
      <c r="AW2347" s="72"/>
      <c r="AX2347" s="72"/>
      <c r="AY2347" s="72"/>
      <c r="AZ2347" s="72"/>
    </row>
    <row r="2348" spans="1:52" x14ac:dyDescent="0.35">
      <c r="A2348" s="70" t="s">
        <v>2186</v>
      </c>
      <c r="B2348" s="70" t="s">
        <v>2185</v>
      </c>
      <c r="C2348" s="83"/>
      <c r="D2348" s="84"/>
      <c r="E2348" s="85"/>
      <c r="F2348" s="86"/>
      <c r="G2348" s="83"/>
      <c r="H2348" s="81"/>
      <c r="I2348" s="87"/>
      <c r="J2348" s="87"/>
      <c r="K2348" s="36"/>
      <c r="L2348" s="90"/>
      <c r="M2348" s="90"/>
      <c r="N2348" s="89"/>
      <c r="O2348" s="72" t="s">
        <v>217</v>
      </c>
      <c r="P2348" s="74">
        <v>42825.213217592594</v>
      </c>
      <c r="Q2348" s="72" t="s">
        <v>4374</v>
      </c>
      <c r="R2348" s="76" t="s">
        <v>7040</v>
      </c>
      <c r="S2348" s="72" t="s">
        <v>220</v>
      </c>
      <c r="T2348" s="72" t="s">
        <v>8748</v>
      </c>
      <c r="U2348" s="72"/>
      <c r="V2348" s="76" t="s">
        <v>10323</v>
      </c>
      <c r="W2348" s="74">
        <v>42825.213217592594</v>
      </c>
      <c r="X2348" s="76" t="s">
        <v>12560</v>
      </c>
      <c r="Y2348" s="72"/>
      <c r="Z2348" s="72"/>
      <c r="AA2348" s="78" t="s">
        <v>16517</v>
      </c>
      <c r="AB2348" s="72"/>
      <c r="AC2348" s="72" t="b">
        <v>0</v>
      </c>
      <c r="AD2348" s="72">
        <v>0</v>
      </c>
      <c r="AE2348" s="78" t="s">
        <v>230</v>
      </c>
      <c r="AF2348" s="72" t="b">
        <v>0</v>
      </c>
      <c r="AG2348" s="72" t="s">
        <v>231</v>
      </c>
      <c r="AH2348" s="72"/>
      <c r="AI2348" s="78" t="s">
        <v>230</v>
      </c>
      <c r="AJ2348" s="72" t="b">
        <v>0</v>
      </c>
      <c r="AK2348" s="72">
        <v>1</v>
      </c>
      <c r="AL2348" s="78" t="s">
        <v>16515</v>
      </c>
      <c r="AM2348" s="72" t="s">
        <v>18985</v>
      </c>
      <c r="AN2348" s="72" t="b">
        <v>0</v>
      </c>
      <c r="AO2348" s="78" t="s">
        <v>16515</v>
      </c>
      <c r="AP2348" s="72" t="s">
        <v>179</v>
      </c>
      <c r="AQ2348" s="72">
        <v>0</v>
      </c>
      <c r="AR2348" s="72">
        <v>0</v>
      </c>
      <c r="AS2348" s="72"/>
      <c r="AT2348" s="72"/>
      <c r="AU2348" s="72"/>
      <c r="AV2348" s="72"/>
      <c r="AW2348" s="72"/>
      <c r="AX2348" s="72"/>
      <c r="AY2348" s="72"/>
      <c r="AZ2348" s="72"/>
    </row>
    <row r="2349" spans="1:52" x14ac:dyDescent="0.35">
      <c r="A2349" s="70" t="s">
        <v>2186</v>
      </c>
      <c r="B2349" s="70" t="s">
        <v>2331</v>
      </c>
      <c r="C2349" s="83"/>
      <c r="D2349" s="84"/>
      <c r="E2349" s="85"/>
      <c r="F2349" s="86"/>
      <c r="G2349" s="83"/>
      <c r="H2349" s="81"/>
      <c r="I2349" s="87"/>
      <c r="J2349" s="87"/>
      <c r="K2349" s="36"/>
      <c r="L2349" s="90"/>
      <c r="M2349" s="90"/>
      <c r="N2349" s="89"/>
      <c r="O2349" s="72" t="s">
        <v>217</v>
      </c>
      <c r="P2349" s="74">
        <v>42827.233530092592</v>
      </c>
      <c r="Q2349" s="72" t="s">
        <v>4375</v>
      </c>
      <c r="R2349" s="76" t="s">
        <v>7042</v>
      </c>
      <c r="S2349" s="72" t="s">
        <v>8510</v>
      </c>
      <c r="T2349" s="72" t="s">
        <v>8683</v>
      </c>
      <c r="U2349" s="72"/>
      <c r="V2349" s="76" t="s">
        <v>10323</v>
      </c>
      <c r="W2349" s="74">
        <v>42827.233530092592</v>
      </c>
      <c r="X2349" s="76" t="s">
        <v>12561</v>
      </c>
      <c r="Y2349" s="72"/>
      <c r="Z2349" s="72"/>
      <c r="AA2349" s="78" t="s">
        <v>16518</v>
      </c>
      <c r="AB2349" s="72"/>
      <c r="AC2349" s="72" t="b">
        <v>0</v>
      </c>
      <c r="AD2349" s="72">
        <v>0</v>
      </c>
      <c r="AE2349" s="78" t="s">
        <v>230</v>
      </c>
      <c r="AF2349" s="72" t="b">
        <v>0</v>
      </c>
      <c r="AG2349" s="72" t="s">
        <v>231</v>
      </c>
      <c r="AH2349" s="72"/>
      <c r="AI2349" s="78" t="s">
        <v>230</v>
      </c>
      <c r="AJ2349" s="72" t="b">
        <v>0</v>
      </c>
      <c r="AK2349" s="72">
        <v>2</v>
      </c>
      <c r="AL2349" s="78" t="s">
        <v>16769</v>
      </c>
      <c r="AM2349" s="72" t="s">
        <v>18985</v>
      </c>
      <c r="AN2349" s="72" t="b">
        <v>0</v>
      </c>
      <c r="AO2349" s="78" t="s">
        <v>16769</v>
      </c>
      <c r="AP2349" s="72" t="s">
        <v>179</v>
      </c>
      <c r="AQ2349" s="72">
        <v>0</v>
      </c>
      <c r="AR2349" s="72">
        <v>0</v>
      </c>
      <c r="AS2349" s="72"/>
      <c r="AT2349" s="72"/>
      <c r="AU2349" s="72"/>
      <c r="AV2349" s="72"/>
      <c r="AW2349" s="72"/>
      <c r="AX2349" s="72"/>
      <c r="AY2349" s="72"/>
      <c r="AZ2349" s="72"/>
    </row>
    <row r="2350" spans="1:52" x14ac:dyDescent="0.35">
      <c r="A2350" s="70" t="s">
        <v>2187</v>
      </c>
      <c r="B2350" s="70" t="s">
        <v>2187</v>
      </c>
      <c r="C2350" s="83"/>
      <c r="D2350" s="84"/>
      <c r="E2350" s="85"/>
      <c r="F2350" s="86"/>
      <c r="G2350" s="83"/>
      <c r="H2350" s="81"/>
      <c r="I2350" s="87"/>
      <c r="J2350" s="87"/>
      <c r="K2350" s="36"/>
      <c r="L2350" s="90"/>
      <c r="M2350" s="90"/>
      <c r="N2350" s="89"/>
      <c r="O2350" s="72" t="s">
        <v>179</v>
      </c>
      <c r="P2350" s="74">
        <v>42827.235312500001</v>
      </c>
      <c r="Q2350" s="72" t="s">
        <v>4376</v>
      </c>
      <c r="R2350" s="72"/>
      <c r="S2350" s="72"/>
      <c r="T2350" s="72"/>
      <c r="U2350" s="72"/>
      <c r="V2350" s="76" t="s">
        <v>10324</v>
      </c>
      <c r="W2350" s="74">
        <v>42827.235312500001</v>
      </c>
      <c r="X2350" s="76" t="s">
        <v>12562</v>
      </c>
      <c r="Y2350" s="72"/>
      <c r="Z2350" s="72"/>
      <c r="AA2350" s="78" t="s">
        <v>16519</v>
      </c>
      <c r="AB2350" s="72"/>
      <c r="AC2350" s="72" t="b">
        <v>0</v>
      </c>
      <c r="AD2350" s="72">
        <v>37</v>
      </c>
      <c r="AE2350" s="78" t="s">
        <v>230</v>
      </c>
      <c r="AF2350" s="72" t="b">
        <v>0</v>
      </c>
      <c r="AG2350" s="72" t="s">
        <v>231</v>
      </c>
      <c r="AH2350" s="72"/>
      <c r="AI2350" s="78" t="s">
        <v>230</v>
      </c>
      <c r="AJ2350" s="72" t="b">
        <v>0</v>
      </c>
      <c r="AK2350" s="72">
        <v>19</v>
      </c>
      <c r="AL2350" s="78" t="s">
        <v>230</v>
      </c>
      <c r="AM2350" s="72" t="s">
        <v>246</v>
      </c>
      <c r="AN2350" s="72" t="b">
        <v>0</v>
      </c>
      <c r="AO2350" s="78" t="s">
        <v>16519</v>
      </c>
      <c r="AP2350" s="72" t="s">
        <v>179</v>
      </c>
      <c r="AQ2350" s="72">
        <v>0</v>
      </c>
      <c r="AR2350" s="72">
        <v>0</v>
      </c>
      <c r="AS2350" s="72"/>
      <c r="AT2350" s="72"/>
      <c r="AU2350" s="72"/>
      <c r="AV2350" s="72"/>
      <c r="AW2350" s="72"/>
      <c r="AX2350" s="72"/>
      <c r="AY2350" s="72"/>
      <c r="AZ2350" s="72"/>
    </row>
    <row r="2351" spans="1:52" x14ac:dyDescent="0.35">
      <c r="A2351" s="70" t="s">
        <v>2188</v>
      </c>
      <c r="B2351" s="70" t="s">
        <v>2331</v>
      </c>
      <c r="C2351" s="83"/>
      <c r="D2351" s="84"/>
      <c r="E2351" s="85"/>
      <c r="F2351" s="86"/>
      <c r="G2351" s="83"/>
      <c r="H2351" s="81"/>
      <c r="I2351" s="87"/>
      <c r="J2351" s="87"/>
      <c r="K2351" s="36"/>
      <c r="L2351" s="90"/>
      <c r="M2351" s="90"/>
      <c r="N2351" s="89"/>
      <c r="O2351" s="72" t="s">
        <v>217</v>
      </c>
      <c r="P2351" s="74">
        <v>42827.238506944443</v>
      </c>
      <c r="Q2351" s="72" t="s">
        <v>4375</v>
      </c>
      <c r="R2351" s="76" t="s">
        <v>7042</v>
      </c>
      <c r="S2351" s="72" t="s">
        <v>8510</v>
      </c>
      <c r="T2351" s="72" t="s">
        <v>8683</v>
      </c>
      <c r="U2351" s="72"/>
      <c r="V2351" s="76" t="s">
        <v>10325</v>
      </c>
      <c r="W2351" s="74">
        <v>42827.238506944443</v>
      </c>
      <c r="X2351" s="76" t="s">
        <v>12563</v>
      </c>
      <c r="Y2351" s="72"/>
      <c r="Z2351" s="72"/>
      <c r="AA2351" s="78" t="s">
        <v>16520</v>
      </c>
      <c r="AB2351" s="72"/>
      <c r="AC2351" s="72" t="b">
        <v>0</v>
      </c>
      <c r="AD2351" s="72">
        <v>0</v>
      </c>
      <c r="AE2351" s="78" t="s">
        <v>230</v>
      </c>
      <c r="AF2351" s="72" t="b">
        <v>0</v>
      </c>
      <c r="AG2351" s="72" t="s">
        <v>231</v>
      </c>
      <c r="AH2351" s="72"/>
      <c r="AI2351" s="78" t="s">
        <v>230</v>
      </c>
      <c r="AJ2351" s="72" t="b">
        <v>0</v>
      </c>
      <c r="AK2351" s="72">
        <v>2</v>
      </c>
      <c r="AL2351" s="78" t="s">
        <v>16769</v>
      </c>
      <c r="AM2351" s="72" t="s">
        <v>18986</v>
      </c>
      <c r="AN2351" s="72" t="b">
        <v>0</v>
      </c>
      <c r="AO2351" s="78" t="s">
        <v>16769</v>
      </c>
      <c r="AP2351" s="72" t="s">
        <v>179</v>
      </c>
      <c r="AQ2351" s="72">
        <v>0</v>
      </c>
      <c r="AR2351" s="72">
        <v>0</v>
      </c>
      <c r="AS2351" s="72"/>
      <c r="AT2351" s="72"/>
      <c r="AU2351" s="72"/>
      <c r="AV2351" s="72"/>
      <c r="AW2351" s="72"/>
      <c r="AX2351" s="72"/>
      <c r="AY2351" s="72"/>
      <c r="AZ2351" s="72"/>
    </row>
    <row r="2352" spans="1:52" x14ac:dyDescent="0.35">
      <c r="A2352" s="70" t="s">
        <v>2189</v>
      </c>
      <c r="B2352" s="70" t="s">
        <v>2189</v>
      </c>
      <c r="C2352" s="83"/>
      <c r="D2352" s="84"/>
      <c r="E2352" s="85"/>
      <c r="F2352" s="86"/>
      <c r="G2352" s="83"/>
      <c r="H2352" s="81"/>
      <c r="I2352" s="87"/>
      <c r="J2352" s="87"/>
      <c r="K2352" s="36"/>
      <c r="L2352" s="90"/>
      <c r="M2352" s="90"/>
      <c r="N2352" s="89"/>
      <c r="O2352" s="72" t="s">
        <v>179</v>
      </c>
      <c r="P2352" s="74">
        <v>42827.100300925929</v>
      </c>
      <c r="Q2352" s="72" t="s">
        <v>4377</v>
      </c>
      <c r="R2352" s="72"/>
      <c r="S2352" s="72"/>
      <c r="T2352" s="72"/>
      <c r="U2352" s="76" t="s">
        <v>8989</v>
      </c>
      <c r="V2352" s="76" t="s">
        <v>8989</v>
      </c>
      <c r="W2352" s="74">
        <v>42827.100300925929</v>
      </c>
      <c r="X2352" s="76" t="s">
        <v>12564</v>
      </c>
      <c r="Y2352" s="72"/>
      <c r="Z2352" s="72"/>
      <c r="AA2352" s="78" t="s">
        <v>16521</v>
      </c>
      <c r="AB2352" s="72"/>
      <c r="AC2352" s="72" t="b">
        <v>0</v>
      </c>
      <c r="AD2352" s="72">
        <v>32</v>
      </c>
      <c r="AE2352" s="78" t="s">
        <v>230</v>
      </c>
      <c r="AF2352" s="72" t="b">
        <v>0</v>
      </c>
      <c r="AG2352" s="72" t="s">
        <v>326</v>
      </c>
      <c r="AH2352" s="72"/>
      <c r="AI2352" s="78" t="s">
        <v>230</v>
      </c>
      <c r="AJ2352" s="72" t="b">
        <v>0</v>
      </c>
      <c r="AK2352" s="72">
        <v>11</v>
      </c>
      <c r="AL2352" s="78" t="s">
        <v>230</v>
      </c>
      <c r="AM2352" s="72" t="s">
        <v>246</v>
      </c>
      <c r="AN2352" s="72" t="b">
        <v>0</v>
      </c>
      <c r="AO2352" s="78" t="s">
        <v>16521</v>
      </c>
      <c r="AP2352" s="72" t="s">
        <v>250</v>
      </c>
      <c r="AQ2352" s="72">
        <v>0</v>
      </c>
      <c r="AR2352" s="72">
        <v>0</v>
      </c>
      <c r="AS2352" s="72"/>
      <c r="AT2352" s="72"/>
      <c r="AU2352" s="72"/>
      <c r="AV2352" s="72"/>
      <c r="AW2352" s="72"/>
      <c r="AX2352" s="72"/>
      <c r="AY2352" s="72"/>
      <c r="AZ2352" s="72"/>
    </row>
    <row r="2353" spans="1:52" x14ac:dyDescent="0.35">
      <c r="A2353" s="70" t="s">
        <v>2190</v>
      </c>
      <c r="B2353" s="70" t="s">
        <v>2189</v>
      </c>
      <c r="C2353" s="83"/>
      <c r="D2353" s="84"/>
      <c r="E2353" s="85"/>
      <c r="F2353" s="86"/>
      <c r="G2353" s="83"/>
      <c r="H2353" s="81"/>
      <c r="I2353" s="87"/>
      <c r="J2353" s="87"/>
      <c r="K2353" s="36"/>
      <c r="L2353" s="90"/>
      <c r="M2353" s="90"/>
      <c r="N2353" s="89"/>
      <c r="O2353" s="72" t="s">
        <v>217</v>
      </c>
      <c r="P2353" s="74">
        <v>42827.254907407405</v>
      </c>
      <c r="Q2353" s="72" t="s">
        <v>4378</v>
      </c>
      <c r="R2353" s="72"/>
      <c r="S2353" s="72"/>
      <c r="T2353" s="72"/>
      <c r="U2353" s="72"/>
      <c r="V2353" s="76" t="s">
        <v>10326</v>
      </c>
      <c r="W2353" s="74">
        <v>42827.254907407405</v>
      </c>
      <c r="X2353" s="76" t="s">
        <v>12565</v>
      </c>
      <c r="Y2353" s="72"/>
      <c r="Z2353" s="72"/>
      <c r="AA2353" s="78" t="s">
        <v>16522</v>
      </c>
      <c r="AB2353" s="72"/>
      <c r="AC2353" s="72" t="b">
        <v>0</v>
      </c>
      <c r="AD2353" s="72">
        <v>0</v>
      </c>
      <c r="AE2353" s="78" t="s">
        <v>230</v>
      </c>
      <c r="AF2353" s="72" t="b">
        <v>0</v>
      </c>
      <c r="AG2353" s="72" t="s">
        <v>326</v>
      </c>
      <c r="AH2353" s="72"/>
      <c r="AI2353" s="78" t="s">
        <v>230</v>
      </c>
      <c r="AJ2353" s="72" t="b">
        <v>0</v>
      </c>
      <c r="AK2353" s="72">
        <v>11</v>
      </c>
      <c r="AL2353" s="78" t="s">
        <v>16521</v>
      </c>
      <c r="AM2353" s="72" t="s">
        <v>432</v>
      </c>
      <c r="AN2353" s="72" t="b">
        <v>0</v>
      </c>
      <c r="AO2353" s="78" t="s">
        <v>16521</v>
      </c>
      <c r="AP2353" s="72" t="s">
        <v>179</v>
      </c>
      <c r="AQ2353" s="72">
        <v>0</v>
      </c>
      <c r="AR2353" s="72">
        <v>0</v>
      </c>
      <c r="AS2353" s="72"/>
      <c r="AT2353" s="72"/>
      <c r="AU2353" s="72"/>
      <c r="AV2353" s="72"/>
      <c r="AW2353" s="72"/>
      <c r="AX2353" s="72"/>
      <c r="AY2353" s="72"/>
      <c r="AZ2353" s="72"/>
    </row>
    <row r="2354" spans="1:52" x14ac:dyDescent="0.35">
      <c r="A2354" s="70" t="s">
        <v>2191</v>
      </c>
      <c r="B2354" s="70" t="s">
        <v>2191</v>
      </c>
      <c r="C2354" s="83"/>
      <c r="D2354" s="84"/>
      <c r="E2354" s="85"/>
      <c r="F2354" s="86"/>
      <c r="G2354" s="83"/>
      <c r="H2354" s="81"/>
      <c r="I2354" s="87"/>
      <c r="J2354" s="87"/>
      <c r="K2354" s="36"/>
      <c r="L2354" s="90"/>
      <c r="M2354" s="90"/>
      <c r="N2354" s="89"/>
      <c r="O2354" s="72" t="s">
        <v>179</v>
      </c>
      <c r="P2354" s="74">
        <v>42827.144907407404</v>
      </c>
      <c r="Q2354" s="72" t="s">
        <v>4379</v>
      </c>
      <c r="R2354" s="76" t="s">
        <v>7043</v>
      </c>
      <c r="S2354" s="72" t="s">
        <v>221</v>
      </c>
      <c r="T2354" s="72" t="s">
        <v>8749</v>
      </c>
      <c r="U2354" s="72"/>
      <c r="V2354" s="76" t="s">
        <v>10327</v>
      </c>
      <c r="W2354" s="74">
        <v>42827.144907407404</v>
      </c>
      <c r="X2354" s="76" t="s">
        <v>12566</v>
      </c>
      <c r="Y2354" s="72"/>
      <c r="Z2354" s="72"/>
      <c r="AA2354" s="78" t="s">
        <v>16523</v>
      </c>
      <c r="AB2354" s="72"/>
      <c r="AC2354" s="72" t="b">
        <v>0</v>
      </c>
      <c r="AD2354" s="72">
        <v>0</v>
      </c>
      <c r="AE2354" s="78" t="s">
        <v>230</v>
      </c>
      <c r="AF2354" s="72" t="b">
        <v>0</v>
      </c>
      <c r="AG2354" s="72" t="s">
        <v>300</v>
      </c>
      <c r="AH2354" s="72"/>
      <c r="AI2354" s="78" t="s">
        <v>230</v>
      </c>
      <c r="AJ2354" s="72" t="b">
        <v>0</v>
      </c>
      <c r="AK2354" s="72">
        <v>0</v>
      </c>
      <c r="AL2354" s="78" t="s">
        <v>230</v>
      </c>
      <c r="AM2354" s="72" t="s">
        <v>237</v>
      </c>
      <c r="AN2354" s="72" t="b">
        <v>0</v>
      </c>
      <c r="AO2354" s="78" t="s">
        <v>16523</v>
      </c>
      <c r="AP2354" s="72" t="s">
        <v>179</v>
      </c>
      <c r="AQ2354" s="72">
        <v>0</v>
      </c>
      <c r="AR2354" s="72">
        <v>0</v>
      </c>
      <c r="AS2354" s="72"/>
      <c r="AT2354" s="72"/>
      <c r="AU2354" s="72"/>
      <c r="AV2354" s="72"/>
      <c r="AW2354" s="72"/>
      <c r="AX2354" s="72"/>
      <c r="AY2354" s="72"/>
      <c r="AZ2354" s="72"/>
    </row>
    <row r="2355" spans="1:52" x14ac:dyDescent="0.35">
      <c r="A2355" s="70" t="s">
        <v>2191</v>
      </c>
      <c r="B2355" s="70" t="s">
        <v>2191</v>
      </c>
      <c r="C2355" s="83"/>
      <c r="D2355" s="84"/>
      <c r="E2355" s="85"/>
      <c r="F2355" s="86"/>
      <c r="G2355" s="83"/>
      <c r="H2355" s="81"/>
      <c r="I2355" s="87"/>
      <c r="J2355" s="87"/>
      <c r="K2355" s="36"/>
      <c r="L2355" s="90"/>
      <c r="M2355" s="90"/>
      <c r="N2355" s="89"/>
      <c r="O2355" s="72" t="s">
        <v>179</v>
      </c>
      <c r="P2355" s="74">
        <v>42827.263067129628</v>
      </c>
      <c r="Q2355" s="72" t="s">
        <v>4380</v>
      </c>
      <c r="R2355" s="76" t="s">
        <v>7044</v>
      </c>
      <c r="S2355" s="72" t="s">
        <v>221</v>
      </c>
      <c r="T2355" s="72" t="s">
        <v>8749</v>
      </c>
      <c r="U2355" s="72"/>
      <c r="V2355" s="76" t="s">
        <v>10327</v>
      </c>
      <c r="W2355" s="74">
        <v>42827.263067129628</v>
      </c>
      <c r="X2355" s="76" t="s">
        <v>12567</v>
      </c>
      <c r="Y2355" s="72"/>
      <c r="Z2355" s="72"/>
      <c r="AA2355" s="78" t="s">
        <v>16524</v>
      </c>
      <c r="AB2355" s="72"/>
      <c r="AC2355" s="72" t="b">
        <v>0</v>
      </c>
      <c r="AD2355" s="72">
        <v>0</v>
      </c>
      <c r="AE2355" s="78" t="s">
        <v>230</v>
      </c>
      <c r="AF2355" s="72" t="b">
        <v>0</v>
      </c>
      <c r="AG2355" s="72" t="s">
        <v>300</v>
      </c>
      <c r="AH2355" s="72"/>
      <c r="AI2355" s="78" t="s">
        <v>230</v>
      </c>
      <c r="AJ2355" s="72" t="b">
        <v>0</v>
      </c>
      <c r="AK2355" s="72">
        <v>0</v>
      </c>
      <c r="AL2355" s="78" t="s">
        <v>230</v>
      </c>
      <c r="AM2355" s="72" t="s">
        <v>237</v>
      </c>
      <c r="AN2355" s="72" t="b">
        <v>0</v>
      </c>
      <c r="AO2355" s="78" t="s">
        <v>16524</v>
      </c>
      <c r="AP2355" s="72" t="s">
        <v>179</v>
      </c>
      <c r="AQ2355" s="72">
        <v>0</v>
      </c>
      <c r="AR2355" s="72">
        <v>0</v>
      </c>
      <c r="AS2355" s="72"/>
      <c r="AT2355" s="72"/>
      <c r="AU2355" s="72"/>
      <c r="AV2355" s="72"/>
      <c r="AW2355" s="72"/>
      <c r="AX2355" s="72"/>
      <c r="AY2355" s="72"/>
      <c r="AZ2355" s="72"/>
    </row>
    <row r="2356" spans="1:52" x14ac:dyDescent="0.35">
      <c r="A2356" s="70" t="s">
        <v>2192</v>
      </c>
      <c r="B2356" s="70" t="s">
        <v>2192</v>
      </c>
      <c r="C2356" s="83"/>
      <c r="D2356" s="84"/>
      <c r="E2356" s="85"/>
      <c r="F2356" s="86"/>
      <c r="G2356" s="83"/>
      <c r="H2356" s="81"/>
      <c r="I2356" s="87"/>
      <c r="J2356" s="87"/>
      <c r="K2356" s="36"/>
      <c r="L2356" s="90"/>
      <c r="M2356" s="90"/>
      <c r="N2356" s="89"/>
      <c r="O2356" s="72" t="s">
        <v>179</v>
      </c>
      <c r="P2356" s="74">
        <v>42827.282222222224</v>
      </c>
      <c r="Q2356" s="72" t="s">
        <v>4381</v>
      </c>
      <c r="R2356" s="72"/>
      <c r="S2356" s="72"/>
      <c r="T2356" s="72"/>
      <c r="U2356" s="72"/>
      <c r="V2356" s="76" t="s">
        <v>10328</v>
      </c>
      <c r="W2356" s="74">
        <v>42827.282222222224</v>
      </c>
      <c r="X2356" s="76" t="s">
        <v>12568</v>
      </c>
      <c r="Y2356" s="72"/>
      <c r="Z2356" s="72"/>
      <c r="AA2356" s="78" t="s">
        <v>16525</v>
      </c>
      <c r="AB2356" s="72"/>
      <c r="AC2356" s="72" t="b">
        <v>0</v>
      </c>
      <c r="AD2356" s="72">
        <v>0</v>
      </c>
      <c r="AE2356" s="78" t="s">
        <v>230</v>
      </c>
      <c r="AF2356" s="72" t="b">
        <v>0</v>
      </c>
      <c r="AG2356" s="72" t="s">
        <v>324</v>
      </c>
      <c r="AH2356" s="72"/>
      <c r="AI2356" s="78" t="s">
        <v>230</v>
      </c>
      <c r="AJ2356" s="72" t="b">
        <v>0</v>
      </c>
      <c r="AK2356" s="72">
        <v>0</v>
      </c>
      <c r="AL2356" s="78" t="s">
        <v>230</v>
      </c>
      <c r="AM2356" s="72" t="s">
        <v>18987</v>
      </c>
      <c r="AN2356" s="72" t="b">
        <v>0</v>
      </c>
      <c r="AO2356" s="78" t="s">
        <v>16525</v>
      </c>
      <c r="AP2356" s="72" t="s">
        <v>179</v>
      </c>
      <c r="AQ2356" s="72">
        <v>0</v>
      </c>
      <c r="AR2356" s="72">
        <v>0</v>
      </c>
      <c r="AS2356" s="72"/>
      <c r="AT2356" s="72"/>
      <c r="AU2356" s="72"/>
      <c r="AV2356" s="72"/>
      <c r="AW2356" s="72"/>
      <c r="AX2356" s="72"/>
      <c r="AY2356" s="72"/>
      <c r="AZ2356" s="72"/>
    </row>
    <row r="2357" spans="1:52" x14ac:dyDescent="0.35">
      <c r="A2357" s="70" t="s">
        <v>2193</v>
      </c>
      <c r="B2357" s="70" t="s">
        <v>2193</v>
      </c>
      <c r="C2357" s="83"/>
      <c r="D2357" s="84"/>
      <c r="E2357" s="85"/>
      <c r="F2357" s="86"/>
      <c r="G2357" s="83"/>
      <c r="H2357" s="81"/>
      <c r="I2357" s="87"/>
      <c r="J2357" s="87"/>
      <c r="K2357" s="36"/>
      <c r="L2357" s="90"/>
      <c r="M2357" s="90"/>
      <c r="N2357" s="89"/>
      <c r="O2357" s="72" t="s">
        <v>179</v>
      </c>
      <c r="P2357" s="74">
        <v>42827.288877314815</v>
      </c>
      <c r="Q2357" s="72" t="s">
        <v>4382</v>
      </c>
      <c r="R2357" s="72"/>
      <c r="S2357" s="72"/>
      <c r="T2357" s="72"/>
      <c r="U2357" s="72"/>
      <c r="V2357" s="76" t="s">
        <v>10329</v>
      </c>
      <c r="W2357" s="74">
        <v>42827.288877314815</v>
      </c>
      <c r="X2357" s="76" t="s">
        <v>12569</v>
      </c>
      <c r="Y2357" s="72"/>
      <c r="Z2357" s="72"/>
      <c r="AA2357" s="78" t="s">
        <v>16526</v>
      </c>
      <c r="AB2357" s="72"/>
      <c r="AC2357" s="72" t="b">
        <v>0</v>
      </c>
      <c r="AD2357" s="72">
        <v>3</v>
      </c>
      <c r="AE2357" s="78" t="s">
        <v>230</v>
      </c>
      <c r="AF2357" s="72" t="b">
        <v>0</v>
      </c>
      <c r="AG2357" s="72" t="s">
        <v>235</v>
      </c>
      <c r="AH2357" s="72"/>
      <c r="AI2357" s="78" t="s">
        <v>230</v>
      </c>
      <c r="AJ2357" s="72" t="b">
        <v>0</v>
      </c>
      <c r="AK2357" s="72">
        <v>0</v>
      </c>
      <c r="AL2357" s="78" t="s">
        <v>230</v>
      </c>
      <c r="AM2357" s="72" t="s">
        <v>242</v>
      </c>
      <c r="AN2357" s="72" t="b">
        <v>0</v>
      </c>
      <c r="AO2357" s="78" t="s">
        <v>16526</v>
      </c>
      <c r="AP2357" s="72" t="s">
        <v>179</v>
      </c>
      <c r="AQ2357" s="72">
        <v>0</v>
      </c>
      <c r="AR2357" s="72">
        <v>0</v>
      </c>
      <c r="AS2357" s="72"/>
      <c r="AT2357" s="72"/>
      <c r="AU2357" s="72"/>
      <c r="AV2357" s="72"/>
      <c r="AW2357" s="72"/>
      <c r="AX2357" s="72"/>
      <c r="AY2357" s="72"/>
      <c r="AZ2357" s="72"/>
    </row>
    <row r="2358" spans="1:52" x14ac:dyDescent="0.35">
      <c r="A2358" s="70" t="s">
        <v>2194</v>
      </c>
      <c r="B2358" s="70" t="s">
        <v>216</v>
      </c>
      <c r="C2358" s="83"/>
      <c r="D2358" s="84"/>
      <c r="E2358" s="85"/>
      <c r="F2358" s="86"/>
      <c r="G2358" s="83"/>
      <c r="H2358" s="81"/>
      <c r="I2358" s="87"/>
      <c r="J2358" s="87"/>
      <c r="K2358" s="36"/>
      <c r="L2358" s="90"/>
      <c r="M2358" s="90"/>
      <c r="N2358" s="89"/>
      <c r="O2358" s="72" t="s">
        <v>217</v>
      </c>
      <c r="P2358" s="74">
        <v>42827.289953703701</v>
      </c>
      <c r="Q2358" s="72" t="s">
        <v>4383</v>
      </c>
      <c r="R2358" s="76" t="s">
        <v>7045</v>
      </c>
      <c r="S2358" s="72" t="s">
        <v>226</v>
      </c>
      <c r="T2358" s="72"/>
      <c r="U2358" s="72"/>
      <c r="V2358" s="76" t="s">
        <v>10330</v>
      </c>
      <c r="W2358" s="74">
        <v>42827.289953703701</v>
      </c>
      <c r="X2358" s="76" t="s">
        <v>12570</v>
      </c>
      <c r="Y2358" s="72"/>
      <c r="Z2358" s="72"/>
      <c r="AA2358" s="78" t="s">
        <v>16527</v>
      </c>
      <c r="AB2358" s="72"/>
      <c r="AC2358" s="72" t="b">
        <v>0</v>
      </c>
      <c r="AD2358" s="72">
        <v>0</v>
      </c>
      <c r="AE2358" s="78" t="s">
        <v>230</v>
      </c>
      <c r="AF2358" s="72" t="b">
        <v>0</v>
      </c>
      <c r="AG2358" s="72" t="s">
        <v>235</v>
      </c>
      <c r="AH2358" s="72"/>
      <c r="AI2358" s="78" t="s">
        <v>230</v>
      </c>
      <c r="AJ2358" s="72" t="b">
        <v>0</v>
      </c>
      <c r="AK2358" s="72">
        <v>0</v>
      </c>
      <c r="AL2358" s="78" t="s">
        <v>230</v>
      </c>
      <c r="AM2358" s="72" t="s">
        <v>238</v>
      </c>
      <c r="AN2358" s="72" t="b">
        <v>0</v>
      </c>
      <c r="AO2358" s="78" t="s">
        <v>16527</v>
      </c>
      <c r="AP2358" s="72" t="s">
        <v>179</v>
      </c>
      <c r="AQ2358" s="72">
        <v>0</v>
      </c>
      <c r="AR2358" s="72">
        <v>0</v>
      </c>
      <c r="AS2358" s="72"/>
      <c r="AT2358" s="72"/>
      <c r="AU2358" s="72"/>
      <c r="AV2358" s="72"/>
      <c r="AW2358" s="72"/>
      <c r="AX2358" s="72"/>
      <c r="AY2358" s="72"/>
      <c r="AZ2358" s="72"/>
    </row>
    <row r="2359" spans="1:52" x14ac:dyDescent="0.35">
      <c r="A2359" s="70" t="s">
        <v>2195</v>
      </c>
      <c r="B2359" s="70" t="s">
        <v>2195</v>
      </c>
      <c r="C2359" s="83"/>
      <c r="D2359" s="84"/>
      <c r="E2359" s="85"/>
      <c r="F2359" s="86"/>
      <c r="G2359" s="83"/>
      <c r="H2359" s="81"/>
      <c r="I2359" s="87"/>
      <c r="J2359" s="87"/>
      <c r="K2359" s="36"/>
      <c r="L2359" s="90"/>
      <c r="M2359" s="90"/>
      <c r="N2359" s="89"/>
      <c r="O2359" s="72" t="s">
        <v>179</v>
      </c>
      <c r="P2359" s="74">
        <v>42824.028217592589</v>
      </c>
      <c r="Q2359" s="72" t="s">
        <v>4384</v>
      </c>
      <c r="R2359" s="72"/>
      <c r="S2359" s="72"/>
      <c r="T2359" s="72"/>
      <c r="U2359" s="76" t="s">
        <v>8855</v>
      </c>
      <c r="V2359" s="76" t="s">
        <v>8855</v>
      </c>
      <c r="W2359" s="74">
        <v>42824.028217592589</v>
      </c>
      <c r="X2359" s="76" t="s">
        <v>12571</v>
      </c>
      <c r="Y2359" s="72"/>
      <c r="Z2359" s="72"/>
      <c r="AA2359" s="78" t="s">
        <v>16528</v>
      </c>
      <c r="AB2359" s="72"/>
      <c r="AC2359" s="72" t="b">
        <v>0</v>
      </c>
      <c r="AD2359" s="72">
        <v>65442</v>
      </c>
      <c r="AE2359" s="78" t="s">
        <v>230</v>
      </c>
      <c r="AF2359" s="72" t="b">
        <v>0</v>
      </c>
      <c r="AG2359" s="72" t="s">
        <v>231</v>
      </c>
      <c r="AH2359" s="72"/>
      <c r="AI2359" s="78" t="s">
        <v>230</v>
      </c>
      <c r="AJ2359" s="72" t="b">
        <v>0</v>
      </c>
      <c r="AK2359" s="72">
        <v>35040</v>
      </c>
      <c r="AL2359" s="78" t="s">
        <v>230</v>
      </c>
      <c r="AM2359" s="72" t="s">
        <v>243</v>
      </c>
      <c r="AN2359" s="72" t="b">
        <v>0</v>
      </c>
      <c r="AO2359" s="78" t="s">
        <v>16528</v>
      </c>
      <c r="AP2359" s="72" t="s">
        <v>250</v>
      </c>
      <c r="AQ2359" s="72">
        <v>0</v>
      </c>
      <c r="AR2359" s="72">
        <v>0</v>
      </c>
      <c r="AS2359" s="72"/>
      <c r="AT2359" s="72"/>
      <c r="AU2359" s="72"/>
      <c r="AV2359" s="72"/>
      <c r="AW2359" s="72"/>
      <c r="AX2359" s="72"/>
      <c r="AY2359" s="72"/>
      <c r="AZ2359" s="72"/>
    </row>
    <row r="2360" spans="1:52" x14ac:dyDescent="0.35">
      <c r="A2360" s="70" t="s">
        <v>2196</v>
      </c>
      <c r="B2360" s="70" t="s">
        <v>2195</v>
      </c>
      <c r="C2360" s="83"/>
      <c r="D2360" s="84"/>
      <c r="E2360" s="85"/>
      <c r="F2360" s="86"/>
      <c r="G2360" s="83"/>
      <c r="H2360" s="81"/>
      <c r="I2360" s="87"/>
      <c r="J2360" s="87"/>
      <c r="K2360" s="36"/>
      <c r="L2360" s="90"/>
      <c r="M2360" s="90"/>
      <c r="N2360" s="89"/>
      <c r="O2360" s="72" t="s">
        <v>217</v>
      </c>
      <c r="P2360" s="74">
        <v>42827.292592592596</v>
      </c>
      <c r="Q2360" s="72" t="s">
        <v>2993</v>
      </c>
      <c r="R2360" s="72"/>
      <c r="S2360" s="72"/>
      <c r="T2360" s="72"/>
      <c r="U2360" s="76" t="s">
        <v>8855</v>
      </c>
      <c r="V2360" s="76" t="s">
        <v>8855</v>
      </c>
      <c r="W2360" s="74">
        <v>42827.292592592596</v>
      </c>
      <c r="X2360" s="76" t="s">
        <v>12572</v>
      </c>
      <c r="Y2360" s="72"/>
      <c r="Z2360" s="72"/>
      <c r="AA2360" s="78" t="s">
        <v>16529</v>
      </c>
      <c r="AB2360" s="72"/>
      <c r="AC2360" s="72" t="b">
        <v>0</v>
      </c>
      <c r="AD2360" s="72">
        <v>0</v>
      </c>
      <c r="AE2360" s="78" t="s">
        <v>230</v>
      </c>
      <c r="AF2360" s="72" t="b">
        <v>0</v>
      </c>
      <c r="AG2360" s="72" t="s">
        <v>231</v>
      </c>
      <c r="AH2360" s="72"/>
      <c r="AI2360" s="78" t="s">
        <v>230</v>
      </c>
      <c r="AJ2360" s="72" t="b">
        <v>0</v>
      </c>
      <c r="AK2360" s="72">
        <v>35040</v>
      </c>
      <c r="AL2360" s="78" t="s">
        <v>16528</v>
      </c>
      <c r="AM2360" s="72" t="s">
        <v>246</v>
      </c>
      <c r="AN2360" s="72" t="b">
        <v>0</v>
      </c>
      <c r="AO2360" s="78" t="s">
        <v>16528</v>
      </c>
      <c r="AP2360" s="72" t="s">
        <v>179</v>
      </c>
      <c r="AQ2360" s="72">
        <v>0</v>
      </c>
      <c r="AR2360" s="72">
        <v>0</v>
      </c>
      <c r="AS2360" s="72"/>
      <c r="AT2360" s="72"/>
      <c r="AU2360" s="72"/>
      <c r="AV2360" s="72"/>
      <c r="AW2360" s="72"/>
      <c r="AX2360" s="72"/>
      <c r="AY2360" s="72"/>
      <c r="AZ2360" s="72"/>
    </row>
    <row r="2361" spans="1:52" x14ac:dyDescent="0.35">
      <c r="A2361" s="70" t="s">
        <v>2197</v>
      </c>
      <c r="B2361" s="70" t="s">
        <v>2197</v>
      </c>
      <c r="C2361" s="83"/>
      <c r="D2361" s="84"/>
      <c r="E2361" s="85"/>
      <c r="F2361" s="86"/>
      <c r="G2361" s="83"/>
      <c r="H2361" s="81"/>
      <c r="I2361" s="87"/>
      <c r="J2361" s="87"/>
      <c r="K2361" s="36"/>
      <c r="L2361" s="90"/>
      <c r="M2361" s="90"/>
      <c r="N2361" s="89"/>
      <c r="O2361" s="72" t="s">
        <v>179</v>
      </c>
      <c r="P2361" s="74">
        <v>42824.511886574073</v>
      </c>
      <c r="Q2361" s="72" t="s">
        <v>4385</v>
      </c>
      <c r="R2361" s="76" t="s">
        <v>7046</v>
      </c>
      <c r="S2361" s="72" t="s">
        <v>222</v>
      </c>
      <c r="T2361" s="72"/>
      <c r="U2361" s="76" t="s">
        <v>8990</v>
      </c>
      <c r="V2361" s="76" t="s">
        <v>8990</v>
      </c>
      <c r="W2361" s="74">
        <v>42824.511886574073</v>
      </c>
      <c r="X2361" s="76" t="s">
        <v>12573</v>
      </c>
      <c r="Y2361" s="72">
        <v>30.263042129999999</v>
      </c>
      <c r="Z2361" s="72">
        <v>-97.739847710000006</v>
      </c>
      <c r="AA2361" s="78" t="s">
        <v>16530</v>
      </c>
      <c r="AB2361" s="72"/>
      <c r="AC2361" s="72" t="b">
        <v>0</v>
      </c>
      <c r="AD2361" s="72">
        <v>0</v>
      </c>
      <c r="AE2361" s="78" t="s">
        <v>230</v>
      </c>
      <c r="AF2361" s="72" t="b">
        <v>0</v>
      </c>
      <c r="AG2361" s="72" t="s">
        <v>231</v>
      </c>
      <c r="AH2361" s="72"/>
      <c r="AI2361" s="78" t="s">
        <v>230</v>
      </c>
      <c r="AJ2361" s="72" t="b">
        <v>0</v>
      </c>
      <c r="AK2361" s="72">
        <v>0</v>
      </c>
      <c r="AL2361" s="78" t="s">
        <v>230</v>
      </c>
      <c r="AM2361" s="72" t="s">
        <v>241</v>
      </c>
      <c r="AN2361" s="72" t="b">
        <v>0</v>
      </c>
      <c r="AO2361" s="78" t="s">
        <v>16530</v>
      </c>
      <c r="AP2361" s="72" t="s">
        <v>179</v>
      </c>
      <c r="AQ2361" s="72">
        <v>0</v>
      </c>
      <c r="AR2361" s="72">
        <v>0</v>
      </c>
      <c r="AS2361" s="72" t="s">
        <v>19037</v>
      </c>
      <c r="AT2361" s="72" t="s">
        <v>277</v>
      </c>
      <c r="AU2361" s="72" t="s">
        <v>707</v>
      </c>
      <c r="AV2361" s="72" t="s">
        <v>592</v>
      </c>
      <c r="AW2361" s="72" t="s">
        <v>19094</v>
      </c>
      <c r="AX2361" s="72" t="s">
        <v>636</v>
      </c>
      <c r="AY2361" s="72" t="s">
        <v>19124</v>
      </c>
      <c r="AZ2361" s="76" t="s">
        <v>19140</v>
      </c>
    </row>
    <row r="2362" spans="1:52" x14ac:dyDescent="0.35">
      <c r="A2362" s="70" t="s">
        <v>2197</v>
      </c>
      <c r="B2362" s="70" t="s">
        <v>2197</v>
      </c>
      <c r="C2362" s="83"/>
      <c r="D2362" s="84"/>
      <c r="E2362" s="85"/>
      <c r="F2362" s="86"/>
      <c r="G2362" s="83"/>
      <c r="H2362" s="81"/>
      <c r="I2362" s="87"/>
      <c r="J2362" s="87"/>
      <c r="K2362" s="36"/>
      <c r="L2362" s="90"/>
      <c r="M2362" s="90"/>
      <c r="N2362" s="89"/>
      <c r="O2362" s="72" t="s">
        <v>179</v>
      </c>
      <c r="P2362" s="74">
        <v>42826.383402777778</v>
      </c>
      <c r="Q2362" s="72" t="s">
        <v>4386</v>
      </c>
      <c r="R2362" s="76" t="s">
        <v>6889</v>
      </c>
      <c r="S2362" s="72" t="s">
        <v>8491</v>
      </c>
      <c r="T2362" s="72"/>
      <c r="U2362" s="76" t="s">
        <v>8960</v>
      </c>
      <c r="V2362" s="76" t="s">
        <v>8960</v>
      </c>
      <c r="W2362" s="74">
        <v>42826.383402777778</v>
      </c>
      <c r="X2362" s="76" t="s">
        <v>12574</v>
      </c>
      <c r="Y2362" s="72">
        <v>51.501349679999997</v>
      </c>
      <c r="Z2362" s="72">
        <v>-0.14284396999999999</v>
      </c>
      <c r="AA2362" s="78" t="s">
        <v>16531</v>
      </c>
      <c r="AB2362" s="72"/>
      <c r="AC2362" s="72" t="b">
        <v>0</v>
      </c>
      <c r="AD2362" s="72">
        <v>0</v>
      </c>
      <c r="AE2362" s="78" t="s">
        <v>230</v>
      </c>
      <c r="AF2362" s="72" t="b">
        <v>0</v>
      </c>
      <c r="AG2362" s="72" t="s">
        <v>231</v>
      </c>
      <c r="AH2362" s="72"/>
      <c r="AI2362" s="78" t="s">
        <v>230</v>
      </c>
      <c r="AJ2362" s="72" t="b">
        <v>0</v>
      </c>
      <c r="AK2362" s="72">
        <v>1</v>
      </c>
      <c r="AL2362" s="78" t="s">
        <v>230</v>
      </c>
      <c r="AM2362" s="72" t="s">
        <v>241</v>
      </c>
      <c r="AN2362" s="72" t="b">
        <v>0</v>
      </c>
      <c r="AO2362" s="78" t="s">
        <v>16531</v>
      </c>
      <c r="AP2362" s="72" t="s">
        <v>179</v>
      </c>
      <c r="AQ2362" s="72">
        <v>0</v>
      </c>
      <c r="AR2362" s="72">
        <v>0</v>
      </c>
      <c r="AS2362" s="72" t="s">
        <v>19038</v>
      </c>
      <c r="AT2362" s="72" t="s">
        <v>634</v>
      </c>
      <c r="AU2362" s="72" t="s">
        <v>19051</v>
      </c>
      <c r="AV2362" s="72" t="s">
        <v>19072</v>
      </c>
      <c r="AW2362" s="72" t="s">
        <v>19095</v>
      </c>
      <c r="AX2362" s="72" t="s">
        <v>290</v>
      </c>
      <c r="AY2362" s="72" t="s">
        <v>19124</v>
      </c>
      <c r="AZ2362" s="76" t="s">
        <v>19141</v>
      </c>
    </row>
    <row r="2363" spans="1:52" x14ac:dyDescent="0.35">
      <c r="A2363" s="70" t="s">
        <v>2197</v>
      </c>
      <c r="B2363" s="70" t="s">
        <v>2197</v>
      </c>
      <c r="C2363" s="83"/>
      <c r="D2363" s="84"/>
      <c r="E2363" s="85"/>
      <c r="F2363" s="86"/>
      <c r="G2363" s="83"/>
      <c r="H2363" s="81"/>
      <c r="I2363" s="87"/>
      <c r="J2363" s="87"/>
      <c r="K2363" s="36"/>
      <c r="L2363" s="90"/>
      <c r="M2363" s="90"/>
      <c r="N2363" s="89"/>
      <c r="O2363" s="72" t="s">
        <v>179</v>
      </c>
      <c r="P2363" s="74">
        <v>42827.293819444443</v>
      </c>
      <c r="Q2363" s="72" t="s">
        <v>4387</v>
      </c>
      <c r="R2363" s="76" t="s">
        <v>7047</v>
      </c>
      <c r="S2363" s="72" t="s">
        <v>8491</v>
      </c>
      <c r="T2363" s="72"/>
      <c r="U2363" s="76" t="s">
        <v>8991</v>
      </c>
      <c r="V2363" s="76" t="s">
        <v>8991</v>
      </c>
      <c r="W2363" s="74">
        <v>42827.293819444443</v>
      </c>
      <c r="X2363" s="76" t="s">
        <v>12575</v>
      </c>
      <c r="Y2363" s="72">
        <v>51.501349679999997</v>
      </c>
      <c r="Z2363" s="72">
        <v>-0.14284396999999999</v>
      </c>
      <c r="AA2363" s="78" t="s">
        <v>16532</v>
      </c>
      <c r="AB2363" s="72"/>
      <c r="AC2363" s="72" t="b">
        <v>0</v>
      </c>
      <c r="AD2363" s="72">
        <v>2</v>
      </c>
      <c r="AE2363" s="78" t="s">
        <v>230</v>
      </c>
      <c r="AF2363" s="72" t="b">
        <v>0</v>
      </c>
      <c r="AG2363" s="72" t="s">
        <v>231</v>
      </c>
      <c r="AH2363" s="72"/>
      <c r="AI2363" s="78" t="s">
        <v>230</v>
      </c>
      <c r="AJ2363" s="72" t="b">
        <v>0</v>
      </c>
      <c r="AK2363" s="72">
        <v>0</v>
      </c>
      <c r="AL2363" s="78" t="s">
        <v>230</v>
      </c>
      <c r="AM2363" s="72" t="s">
        <v>241</v>
      </c>
      <c r="AN2363" s="72" t="b">
        <v>0</v>
      </c>
      <c r="AO2363" s="78" t="s">
        <v>16532</v>
      </c>
      <c r="AP2363" s="72" t="s">
        <v>179</v>
      </c>
      <c r="AQ2363" s="72">
        <v>0</v>
      </c>
      <c r="AR2363" s="72">
        <v>0</v>
      </c>
      <c r="AS2363" s="72" t="s">
        <v>19038</v>
      </c>
      <c r="AT2363" s="72" t="s">
        <v>634</v>
      </c>
      <c r="AU2363" s="72" t="s">
        <v>19051</v>
      </c>
      <c r="AV2363" s="72" t="s">
        <v>19072</v>
      </c>
      <c r="AW2363" s="72" t="s">
        <v>19095</v>
      </c>
      <c r="AX2363" s="72" t="s">
        <v>290</v>
      </c>
      <c r="AY2363" s="72" t="s">
        <v>19124</v>
      </c>
      <c r="AZ2363" s="76" t="s">
        <v>19141</v>
      </c>
    </row>
    <row r="2364" spans="1:52" x14ac:dyDescent="0.35">
      <c r="A2364" s="70" t="s">
        <v>2198</v>
      </c>
      <c r="B2364" s="70" t="s">
        <v>2198</v>
      </c>
      <c r="C2364" s="83"/>
      <c r="D2364" s="84"/>
      <c r="E2364" s="85"/>
      <c r="F2364" s="86"/>
      <c r="G2364" s="83"/>
      <c r="H2364" s="81"/>
      <c r="I2364" s="87"/>
      <c r="J2364" s="87"/>
      <c r="K2364" s="36"/>
      <c r="L2364" s="90"/>
      <c r="M2364" s="90"/>
      <c r="N2364" s="89"/>
      <c r="O2364" s="72" t="s">
        <v>179</v>
      </c>
      <c r="P2364" s="74">
        <v>42825.702384259261</v>
      </c>
      <c r="Q2364" s="72" t="s">
        <v>4388</v>
      </c>
      <c r="R2364" s="76" t="s">
        <v>7048</v>
      </c>
      <c r="S2364" s="72" t="s">
        <v>225</v>
      </c>
      <c r="T2364" s="72" t="s">
        <v>8690</v>
      </c>
      <c r="U2364" s="72"/>
      <c r="V2364" s="76" t="s">
        <v>10331</v>
      </c>
      <c r="W2364" s="74">
        <v>42825.702384259261</v>
      </c>
      <c r="X2364" s="76" t="s">
        <v>12576</v>
      </c>
      <c r="Y2364" s="72"/>
      <c r="Z2364" s="72"/>
      <c r="AA2364" s="78" t="s">
        <v>16533</v>
      </c>
      <c r="AB2364" s="72"/>
      <c r="AC2364" s="72" t="b">
        <v>0</v>
      </c>
      <c r="AD2364" s="72">
        <v>113</v>
      </c>
      <c r="AE2364" s="78" t="s">
        <v>230</v>
      </c>
      <c r="AF2364" s="72" t="b">
        <v>0</v>
      </c>
      <c r="AG2364" s="72" t="s">
        <v>357</v>
      </c>
      <c r="AH2364" s="72"/>
      <c r="AI2364" s="78" t="s">
        <v>230</v>
      </c>
      <c r="AJ2364" s="72" t="b">
        <v>0</v>
      </c>
      <c r="AK2364" s="72">
        <v>1123</v>
      </c>
      <c r="AL2364" s="78" t="s">
        <v>230</v>
      </c>
      <c r="AM2364" s="72" t="s">
        <v>242</v>
      </c>
      <c r="AN2364" s="72" t="b">
        <v>1</v>
      </c>
      <c r="AO2364" s="78" t="s">
        <v>16533</v>
      </c>
      <c r="AP2364" s="72" t="s">
        <v>250</v>
      </c>
      <c r="AQ2364" s="72">
        <v>0</v>
      </c>
      <c r="AR2364" s="72">
        <v>0</v>
      </c>
      <c r="AS2364" s="72"/>
      <c r="AT2364" s="72"/>
      <c r="AU2364" s="72"/>
      <c r="AV2364" s="72"/>
      <c r="AW2364" s="72"/>
      <c r="AX2364" s="72"/>
      <c r="AY2364" s="72"/>
      <c r="AZ2364" s="72"/>
    </row>
    <row r="2365" spans="1:52" x14ac:dyDescent="0.35">
      <c r="A2365" s="70" t="s">
        <v>2199</v>
      </c>
      <c r="B2365" s="70" t="s">
        <v>2198</v>
      </c>
      <c r="C2365" s="83"/>
      <c r="D2365" s="84"/>
      <c r="E2365" s="85"/>
      <c r="F2365" s="86"/>
      <c r="G2365" s="83"/>
      <c r="H2365" s="81"/>
      <c r="I2365" s="87"/>
      <c r="J2365" s="87"/>
      <c r="K2365" s="36"/>
      <c r="L2365" s="90"/>
      <c r="M2365" s="90"/>
      <c r="N2365" s="89"/>
      <c r="O2365" s="72" t="s">
        <v>217</v>
      </c>
      <c r="P2365" s="74">
        <v>42825.785960648151</v>
      </c>
      <c r="Q2365" s="72" t="s">
        <v>3762</v>
      </c>
      <c r="R2365" s="72"/>
      <c r="S2365" s="72"/>
      <c r="T2365" s="72" t="s">
        <v>8690</v>
      </c>
      <c r="U2365" s="72"/>
      <c r="V2365" s="76" t="s">
        <v>10332</v>
      </c>
      <c r="W2365" s="74">
        <v>42825.785960648151</v>
      </c>
      <c r="X2365" s="76" t="s">
        <v>12577</v>
      </c>
      <c r="Y2365" s="72"/>
      <c r="Z2365" s="72"/>
      <c r="AA2365" s="78" t="s">
        <v>16534</v>
      </c>
      <c r="AB2365" s="72"/>
      <c r="AC2365" s="72" t="b">
        <v>0</v>
      </c>
      <c r="AD2365" s="72">
        <v>0</v>
      </c>
      <c r="AE2365" s="78" t="s">
        <v>230</v>
      </c>
      <c r="AF2365" s="72" t="b">
        <v>0</v>
      </c>
      <c r="AG2365" s="72" t="s">
        <v>357</v>
      </c>
      <c r="AH2365" s="72"/>
      <c r="AI2365" s="78" t="s">
        <v>230</v>
      </c>
      <c r="AJ2365" s="72" t="b">
        <v>0</v>
      </c>
      <c r="AK2365" s="72">
        <v>1123</v>
      </c>
      <c r="AL2365" s="78" t="s">
        <v>16533</v>
      </c>
      <c r="AM2365" s="72" t="s">
        <v>246</v>
      </c>
      <c r="AN2365" s="72" t="b">
        <v>0</v>
      </c>
      <c r="AO2365" s="78" t="s">
        <v>16533</v>
      </c>
      <c r="AP2365" s="72" t="s">
        <v>179</v>
      </c>
      <c r="AQ2365" s="72">
        <v>0</v>
      </c>
      <c r="AR2365" s="72">
        <v>0</v>
      </c>
      <c r="AS2365" s="72"/>
      <c r="AT2365" s="72"/>
      <c r="AU2365" s="72"/>
      <c r="AV2365" s="72"/>
      <c r="AW2365" s="72"/>
      <c r="AX2365" s="72"/>
      <c r="AY2365" s="72"/>
      <c r="AZ2365" s="72"/>
    </row>
    <row r="2366" spans="1:52" x14ac:dyDescent="0.35">
      <c r="A2366" s="70" t="s">
        <v>2200</v>
      </c>
      <c r="B2366" s="70" t="s">
        <v>2200</v>
      </c>
      <c r="C2366" s="83"/>
      <c r="D2366" s="84"/>
      <c r="E2366" s="85"/>
      <c r="F2366" s="86"/>
      <c r="G2366" s="83"/>
      <c r="H2366" s="81"/>
      <c r="I2366" s="87"/>
      <c r="J2366" s="87"/>
      <c r="K2366" s="36"/>
      <c r="L2366" s="90"/>
      <c r="M2366" s="90"/>
      <c r="N2366" s="89"/>
      <c r="O2366" s="72" t="s">
        <v>179</v>
      </c>
      <c r="P2366" s="74">
        <v>42825.696875000001</v>
      </c>
      <c r="Q2366" s="72" t="s">
        <v>4389</v>
      </c>
      <c r="R2366" s="72" t="s">
        <v>6739</v>
      </c>
      <c r="S2366" s="72" t="s">
        <v>8515</v>
      </c>
      <c r="T2366" s="72"/>
      <c r="U2366" s="76" t="s">
        <v>8947</v>
      </c>
      <c r="V2366" s="76" t="s">
        <v>8947</v>
      </c>
      <c r="W2366" s="74">
        <v>42825.696875000001</v>
      </c>
      <c r="X2366" s="76" t="s">
        <v>12578</v>
      </c>
      <c r="Y2366" s="72"/>
      <c r="Z2366" s="72"/>
      <c r="AA2366" s="78" t="s">
        <v>16535</v>
      </c>
      <c r="AB2366" s="72"/>
      <c r="AC2366" s="72" t="b">
        <v>0</v>
      </c>
      <c r="AD2366" s="72">
        <v>650</v>
      </c>
      <c r="AE2366" s="78" t="s">
        <v>230</v>
      </c>
      <c r="AF2366" s="72" t="b">
        <v>0</v>
      </c>
      <c r="AG2366" s="72" t="s">
        <v>353</v>
      </c>
      <c r="AH2366" s="72"/>
      <c r="AI2366" s="78" t="s">
        <v>230</v>
      </c>
      <c r="AJ2366" s="72" t="b">
        <v>0</v>
      </c>
      <c r="AK2366" s="72">
        <v>379</v>
      </c>
      <c r="AL2366" s="78" t="s">
        <v>230</v>
      </c>
      <c r="AM2366" s="72" t="s">
        <v>240</v>
      </c>
      <c r="AN2366" s="72" t="b">
        <v>0</v>
      </c>
      <c r="AO2366" s="78" t="s">
        <v>16535</v>
      </c>
      <c r="AP2366" s="72" t="s">
        <v>250</v>
      </c>
      <c r="AQ2366" s="72">
        <v>0</v>
      </c>
      <c r="AR2366" s="72">
        <v>0</v>
      </c>
      <c r="AS2366" s="72"/>
      <c r="AT2366" s="72"/>
      <c r="AU2366" s="72"/>
      <c r="AV2366" s="72"/>
      <c r="AW2366" s="72"/>
      <c r="AX2366" s="72"/>
      <c r="AY2366" s="72"/>
      <c r="AZ2366" s="72"/>
    </row>
    <row r="2367" spans="1:52" x14ac:dyDescent="0.35">
      <c r="A2367" s="70" t="s">
        <v>2200</v>
      </c>
      <c r="B2367" s="70" t="s">
        <v>2200</v>
      </c>
      <c r="C2367" s="83"/>
      <c r="D2367" s="84"/>
      <c r="E2367" s="85"/>
      <c r="F2367" s="86"/>
      <c r="G2367" s="83"/>
      <c r="H2367" s="81"/>
      <c r="I2367" s="87"/>
      <c r="J2367" s="87"/>
      <c r="K2367" s="36"/>
      <c r="L2367" s="90"/>
      <c r="M2367" s="90"/>
      <c r="N2367" s="89"/>
      <c r="O2367" s="72" t="s">
        <v>179</v>
      </c>
      <c r="P2367" s="74">
        <v>42826.624791666669</v>
      </c>
      <c r="Q2367" s="72" t="s">
        <v>4390</v>
      </c>
      <c r="R2367" s="72"/>
      <c r="S2367" s="72"/>
      <c r="T2367" s="72"/>
      <c r="U2367" s="76" t="s">
        <v>8992</v>
      </c>
      <c r="V2367" s="76" t="s">
        <v>8992</v>
      </c>
      <c r="W2367" s="74">
        <v>42826.624791666669</v>
      </c>
      <c r="X2367" s="76" t="s">
        <v>12579</v>
      </c>
      <c r="Y2367" s="72"/>
      <c r="Z2367" s="72"/>
      <c r="AA2367" s="78" t="s">
        <v>16536</v>
      </c>
      <c r="AB2367" s="72"/>
      <c r="AC2367" s="72" t="b">
        <v>0</v>
      </c>
      <c r="AD2367" s="72">
        <v>278</v>
      </c>
      <c r="AE2367" s="78" t="s">
        <v>230</v>
      </c>
      <c r="AF2367" s="72" t="b">
        <v>0</v>
      </c>
      <c r="AG2367" s="72" t="s">
        <v>353</v>
      </c>
      <c r="AH2367" s="72"/>
      <c r="AI2367" s="78" t="s">
        <v>230</v>
      </c>
      <c r="AJ2367" s="72" t="b">
        <v>0</v>
      </c>
      <c r="AK2367" s="72">
        <v>375</v>
      </c>
      <c r="AL2367" s="78" t="s">
        <v>230</v>
      </c>
      <c r="AM2367" s="72" t="s">
        <v>240</v>
      </c>
      <c r="AN2367" s="72" t="b">
        <v>0</v>
      </c>
      <c r="AO2367" s="78" t="s">
        <v>16536</v>
      </c>
      <c r="AP2367" s="72" t="s">
        <v>250</v>
      </c>
      <c r="AQ2367" s="72">
        <v>0</v>
      </c>
      <c r="AR2367" s="72">
        <v>0</v>
      </c>
      <c r="AS2367" s="72"/>
      <c r="AT2367" s="72"/>
      <c r="AU2367" s="72"/>
      <c r="AV2367" s="72"/>
      <c r="AW2367" s="72"/>
      <c r="AX2367" s="72"/>
      <c r="AY2367" s="72"/>
      <c r="AZ2367" s="72"/>
    </row>
    <row r="2368" spans="1:52" x14ac:dyDescent="0.35">
      <c r="A2368" s="70" t="s">
        <v>2199</v>
      </c>
      <c r="B2368" s="70" t="s">
        <v>2200</v>
      </c>
      <c r="C2368" s="83"/>
      <c r="D2368" s="84"/>
      <c r="E2368" s="85"/>
      <c r="F2368" s="86"/>
      <c r="G2368" s="83"/>
      <c r="H2368" s="81"/>
      <c r="I2368" s="87"/>
      <c r="J2368" s="87"/>
      <c r="K2368" s="36"/>
      <c r="L2368" s="90"/>
      <c r="M2368" s="90"/>
      <c r="N2368" s="89"/>
      <c r="O2368" s="72" t="s">
        <v>217</v>
      </c>
      <c r="P2368" s="74">
        <v>42826.64335648148</v>
      </c>
      <c r="Q2368" s="72" t="s">
        <v>4391</v>
      </c>
      <c r="R2368" s="72"/>
      <c r="S2368" s="72"/>
      <c r="T2368" s="72"/>
      <c r="U2368" s="76" t="s">
        <v>8992</v>
      </c>
      <c r="V2368" s="76" t="s">
        <v>8992</v>
      </c>
      <c r="W2368" s="74">
        <v>42826.64335648148</v>
      </c>
      <c r="X2368" s="76" t="s">
        <v>12580</v>
      </c>
      <c r="Y2368" s="72"/>
      <c r="Z2368" s="72"/>
      <c r="AA2368" s="78" t="s">
        <v>16537</v>
      </c>
      <c r="AB2368" s="72"/>
      <c r="AC2368" s="72" t="b">
        <v>0</v>
      </c>
      <c r="AD2368" s="72">
        <v>0</v>
      </c>
      <c r="AE2368" s="78" t="s">
        <v>230</v>
      </c>
      <c r="AF2368" s="72" t="b">
        <v>0</v>
      </c>
      <c r="AG2368" s="72" t="s">
        <v>353</v>
      </c>
      <c r="AH2368" s="72"/>
      <c r="AI2368" s="78" t="s">
        <v>230</v>
      </c>
      <c r="AJ2368" s="72" t="b">
        <v>0</v>
      </c>
      <c r="AK2368" s="72">
        <v>375</v>
      </c>
      <c r="AL2368" s="78" t="s">
        <v>16536</v>
      </c>
      <c r="AM2368" s="72" t="s">
        <v>246</v>
      </c>
      <c r="AN2368" s="72" t="b">
        <v>0</v>
      </c>
      <c r="AO2368" s="78" t="s">
        <v>16536</v>
      </c>
      <c r="AP2368" s="72" t="s">
        <v>179</v>
      </c>
      <c r="AQ2368" s="72">
        <v>0</v>
      </c>
      <c r="AR2368" s="72">
        <v>0</v>
      </c>
      <c r="AS2368" s="72"/>
      <c r="AT2368" s="72"/>
      <c r="AU2368" s="72"/>
      <c r="AV2368" s="72"/>
      <c r="AW2368" s="72"/>
      <c r="AX2368" s="72"/>
      <c r="AY2368" s="72"/>
      <c r="AZ2368" s="72"/>
    </row>
    <row r="2369" spans="1:52" x14ac:dyDescent="0.35">
      <c r="A2369" s="70" t="s">
        <v>2201</v>
      </c>
      <c r="B2369" s="70" t="s">
        <v>2201</v>
      </c>
      <c r="C2369" s="83"/>
      <c r="D2369" s="84"/>
      <c r="E2369" s="85"/>
      <c r="F2369" s="86"/>
      <c r="G2369" s="83"/>
      <c r="H2369" s="81"/>
      <c r="I2369" s="87"/>
      <c r="J2369" s="87"/>
      <c r="K2369" s="36"/>
      <c r="L2369" s="90"/>
      <c r="M2369" s="90"/>
      <c r="N2369" s="89"/>
      <c r="O2369" s="72" t="s">
        <v>179</v>
      </c>
      <c r="P2369" s="74">
        <v>42827.286307870374</v>
      </c>
      <c r="Q2369" s="72" t="s">
        <v>4392</v>
      </c>
      <c r="R2369" s="72"/>
      <c r="S2369" s="72"/>
      <c r="T2369" s="72" t="s">
        <v>8750</v>
      </c>
      <c r="U2369" s="76" t="s">
        <v>8993</v>
      </c>
      <c r="V2369" s="76" t="s">
        <v>8993</v>
      </c>
      <c r="W2369" s="74">
        <v>42827.286307870374</v>
      </c>
      <c r="X2369" s="76" t="s">
        <v>12581</v>
      </c>
      <c r="Y2369" s="72"/>
      <c r="Z2369" s="72"/>
      <c r="AA2369" s="78" t="s">
        <v>16538</v>
      </c>
      <c r="AB2369" s="78" t="s">
        <v>18759</v>
      </c>
      <c r="AC2369" s="72" t="b">
        <v>0</v>
      </c>
      <c r="AD2369" s="72">
        <v>39</v>
      </c>
      <c r="AE2369" s="78" t="s">
        <v>18876</v>
      </c>
      <c r="AF2369" s="72" t="b">
        <v>0</v>
      </c>
      <c r="AG2369" s="72" t="s">
        <v>357</v>
      </c>
      <c r="AH2369" s="72"/>
      <c r="AI2369" s="78" t="s">
        <v>230</v>
      </c>
      <c r="AJ2369" s="72" t="b">
        <v>0</v>
      </c>
      <c r="AK2369" s="72">
        <v>264</v>
      </c>
      <c r="AL2369" s="78" t="s">
        <v>230</v>
      </c>
      <c r="AM2369" s="72" t="s">
        <v>246</v>
      </c>
      <c r="AN2369" s="72" t="b">
        <v>0</v>
      </c>
      <c r="AO2369" s="78" t="s">
        <v>18759</v>
      </c>
      <c r="AP2369" s="72" t="s">
        <v>250</v>
      </c>
      <c r="AQ2369" s="72">
        <v>0</v>
      </c>
      <c r="AR2369" s="72">
        <v>0</v>
      </c>
      <c r="AS2369" s="72"/>
      <c r="AT2369" s="72"/>
      <c r="AU2369" s="72"/>
      <c r="AV2369" s="72"/>
      <c r="AW2369" s="72"/>
      <c r="AX2369" s="72"/>
      <c r="AY2369" s="72"/>
      <c r="AZ2369" s="72"/>
    </row>
    <row r="2370" spans="1:52" x14ac:dyDescent="0.35">
      <c r="A2370" s="70" t="s">
        <v>2199</v>
      </c>
      <c r="B2370" s="70" t="s">
        <v>2201</v>
      </c>
      <c r="C2370" s="83"/>
      <c r="D2370" s="84"/>
      <c r="E2370" s="85"/>
      <c r="F2370" s="86"/>
      <c r="G2370" s="83"/>
      <c r="H2370" s="81"/>
      <c r="I2370" s="87"/>
      <c r="J2370" s="87"/>
      <c r="K2370" s="36"/>
      <c r="L2370" s="90"/>
      <c r="M2370" s="90"/>
      <c r="N2370" s="89"/>
      <c r="O2370" s="72" t="s">
        <v>217</v>
      </c>
      <c r="P2370" s="74">
        <v>42827.29755787037</v>
      </c>
      <c r="Q2370" s="72" t="s">
        <v>4393</v>
      </c>
      <c r="R2370" s="72"/>
      <c r="S2370" s="72"/>
      <c r="T2370" s="72" t="s">
        <v>8750</v>
      </c>
      <c r="U2370" s="72"/>
      <c r="V2370" s="76" t="s">
        <v>10332</v>
      </c>
      <c r="W2370" s="74">
        <v>42827.29755787037</v>
      </c>
      <c r="X2370" s="76" t="s">
        <v>12582</v>
      </c>
      <c r="Y2370" s="72"/>
      <c r="Z2370" s="72"/>
      <c r="AA2370" s="78" t="s">
        <v>16539</v>
      </c>
      <c r="AB2370" s="72"/>
      <c r="AC2370" s="72" t="b">
        <v>0</v>
      </c>
      <c r="AD2370" s="72">
        <v>0</v>
      </c>
      <c r="AE2370" s="78" t="s">
        <v>230</v>
      </c>
      <c r="AF2370" s="72" t="b">
        <v>0</v>
      </c>
      <c r="AG2370" s="72" t="s">
        <v>357</v>
      </c>
      <c r="AH2370" s="72"/>
      <c r="AI2370" s="78" t="s">
        <v>230</v>
      </c>
      <c r="AJ2370" s="72" t="b">
        <v>0</v>
      </c>
      <c r="AK2370" s="72">
        <v>264</v>
      </c>
      <c r="AL2370" s="78" t="s">
        <v>16538</v>
      </c>
      <c r="AM2370" s="72" t="s">
        <v>246</v>
      </c>
      <c r="AN2370" s="72" t="b">
        <v>0</v>
      </c>
      <c r="AO2370" s="78" t="s">
        <v>16538</v>
      </c>
      <c r="AP2370" s="72" t="s">
        <v>179</v>
      </c>
      <c r="AQ2370" s="72">
        <v>0</v>
      </c>
      <c r="AR2370" s="72">
        <v>0</v>
      </c>
      <c r="AS2370" s="72"/>
      <c r="AT2370" s="72"/>
      <c r="AU2370" s="72"/>
      <c r="AV2370" s="72"/>
      <c r="AW2370" s="72"/>
      <c r="AX2370" s="72"/>
      <c r="AY2370" s="72"/>
      <c r="AZ2370" s="72"/>
    </row>
    <row r="2371" spans="1:52" x14ac:dyDescent="0.35">
      <c r="A2371" s="70" t="s">
        <v>2199</v>
      </c>
      <c r="B2371" s="70" t="s">
        <v>2701</v>
      </c>
      <c r="C2371" s="83"/>
      <c r="D2371" s="84"/>
      <c r="E2371" s="85"/>
      <c r="F2371" s="86"/>
      <c r="G2371" s="83"/>
      <c r="H2371" s="81"/>
      <c r="I2371" s="87"/>
      <c r="J2371" s="87"/>
      <c r="K2371" s="36"/>
      <c r="L2371" s="90"/>
      <c r="M2371" s="90"/>
      <c r="N2371" s="89"/>
      <c r="O2371" s="72" t="s">
        <v>217</v>
      </c>
      <c r="P2371" s="74">
        <v>42826.641342592593</v>
      </c>
      <c r="Q2371" s="72" t="s">
        <v>4186</v>
      </c>
      <c r="R2371" s="72"/>
      <c r="S2371" s="72"/>
      <c r="T2371" s="72"/>
      <c r="U2371" s="72"/>
      <c r="V2371" s="76" t="s">
        <v>10332</v>
      </c>
      <c r="W2371" s="74">
        <v>42826.641342592593</v>
      </c>
      <c r="X2371" s="76" t="s">
        <v>12583</v>
      </c>
      <c r="Y2371" s="72"/>
      <c r="Z2371" s="72"/>
      <c r="AA2371" s="78" t="s">
        <v>16540</v>
      </c>
      <c r="AB2371" s="72"/>
      <c r="AC2371" s="72" t="b">
        <v>0</v>
      </c>
      <c r="AD2371" s="72">
        <v>0</v>
      </c>
      <c r="AE2371" s="78" t="s">
        <v>230</v>
      </c>
      <c r="AF2371" s="72" t="b">
        <v>0</v>
      </c>
      <c r="AG2371" s="72" t="s">
        <v>357</v>
      </c>
      <c r="AH2371" s="72"/>
      <c r="AI2371" s="78" t="s">
        <v>230</v>
      </c>
      <c r="AJ2371" s="72" t="b">
        <v>0</v>
      </c>
      <c r="AK2371" s="72">
        <v>1535</v>
      </c>
      <c r="AL2371" s="78" t="s">
        <v>18237</v>
      </c>
      <c r="AM2371" s="72" t="s">
        <v>246</v>
      </c>
      <c r="AN2371" s="72" t="b">
        <v>0</v>
      </c>
      <c r="AO2371" s="78" t="s">
        <v>18237</v>
      </c>
      <c r="AP2371" s="72" t="s">
        <v>179</v>
      </c>
      <c r="AQ2371" s="72">
        <v>0</v>
      </c>
      <c r="AR2371" s="72">
        <v>0</v>
      </c>
      <c r="AS2371" s="72"/>
      <c r="AT2371" s="72"/>
      <c r="AU2371" s="72"/>
      <c r="AV2371" s="72"/>
      <c r="AW2371" s="72"/>
      <c r="AX2371" s="72"/>
      <c r="AY2371" s="72"/>
      <c r="AZ2371" s="72"/>
    </row>
    <row r="2372" spans="1:52" x14ac:dyDescent="0.35">
      <c r="A2372" s="70" t="s">
        <v>2202</v>
      </c>
      <c r="B2372" s="70" t="s">
        <v>2202</v>
      </c>
      <c r="C2372" s="83"/>
      <c r="D2372" s="84"/>
      <c r="E2372" s="85"/>
      <c r="F2372" s="86"/>
      <c r="G2372" s="83"/>
      <c r="H2372" s="81"/>
      <c r="I2372" s="87"/>
      <c r="J2372" s="87"/>
      <c r="K2372" s="36"/>
      <c r="L2372" s="90"/>
      <c r="M2372" s="90"/>
      <c r="N2372" s="89"/>
      <c r="O2372" s="72" t="s">
        <v>179</v>
      </c>
      <c r="P2372" s="74">
        <v>42827.300115740742</v>
      </c>
      <c r="Q2372" s="72" t="s">
        <v>4394</v>
      </c>
      <c r="R2372" s="76" t="s">
        <v>7049</v>
      </c>
      <c r="S2372" s="72" t="s">
        <v>322</v>
      </c>
      <c r="T2372" s="72" t="s">
        <v>8751</v>
      </c>
      <c r="U2372" s="72"/>
      <c r="V2372" s="76" t="s">
        <v>10333</v>
      </c>
      <c r="W2372" s="74">
        <v>42827.300115740742</v>
      </c>
      <c r="X2372" s="76" t="s">
        <v>12584</v>
      </c>
      <c r="Y2372" s="72"/>
      <c r="Z2372" s="72"/>
      <c r="AA2372" s="78" t="s">
        <v>16541</v>
      </c>
      <c r="AB2372" s="72"/>
      <c r="AC2372" s="72" t="b">
        <v>0</v>
      </c>
      <c r="AD2372" s="72">
        <v>0</v>
      </c>
      <c r="AE2372" s="78" t="s">
        <v>230</v>
      </c>
      <c r="AF2372" s="72" t="b">
        <v>0</v>
      </c>
      <c r="AG2372" s="72" t="s">
        <v>231</v>
      </c>
      <c r="AH2372" s="72"/>
      <c r="AI2372" s="78" t="s">
        <v>230</v>
      </c>
      <c r="AJ2372" s="72" t="b">
        <v>0</v>
      </c>
      <c r="AK2372" s="72">
        <v>0</v>
      </c>
      <c r="AL2372" s="78" t="s">
        <v>230</v>
      </c>
      <c r="AM2372" s="72" t="s">
        <v>245</v>
      </c>
      <c r="AN2372" s="72" t="b">
        <v>0</v>
      </c>
      <c r="AO2372" s="78" t="s">
        <v>16541</v>
      </c>
      <c r="AP2372" s="72" t="s">
        <v>179</v>
      </c>
      <c r="AQ2372" s="72">
        <v>0</v>
      </c>
      <c r="AR2372" s="72">
        <v>0</v>
      </c>
      <c r="AS2372" s="72"/>
      <c r="AT2372" s="72"/>
      <c r="AU2372" s="72"/>
      <c r="AV2372" s="72"/>
      <c r="AW2372" s="72"/>
      <c r="AX2372" s="72"/>
      <c r="AY2372" s="72"/>
      <c r="AZ2372" s="72"/>
    </row>
    <row r="2373" spans="1:52" x14ac:dyDescent="0.35">
      <c r="A2373" s="70" t="s">
        <v>2203</v>
      </c>
      <c r="B2373" s="70" t="s">
        <v>2203</v>
      </c>
      <c r="C2373" s="83"/>
      <c r="D2373" s="84"/>
      <c r="E2373" s="85"/>
      <c r="F2373" s="86"/>
      <c r="G2373" s="83"/>
      <c r="H2373" s="81"/>
      <c r="I2373" s="87"/>
      <c r="J2373" s="87"/>
      <c r="K2373" s="36"/>
      <c r="L2373" s="90"/>
      <c r="M2373" s="90"/>
      <c r="N2373" s="89"/>
      <c r="O2373" s="72" t="s">
        <v>179</v>
      </c>
      <c r="P2373" s="74">
        <v>42827.302870370368</v>
      </c>
      <c r="Q2373" s="72" t="s">
        <v>4395</v>
      </c>
      <c r="R2373" s="76" t="s">
        <v>7050</v>
      </c>
      <c r="S2373" s="72" t="s">
        <v>221</v>
      </c>
      <c r="T2373" s="72"/>
      <c r="U2373" s="72"/>
      <c r="V2373" s="76" t="s">
        <v>10334</v>
      </c>
      <c r="W2373" s="74">
        <v>42827.302870370368</v>
      </c>
      <c r="X2373" s="76" t="s">
        <v>12585</v>
      </c>
      <c r="Y2373" s="72"/>
      <c r="Z2373" s="72"/>
      <c r="AA2373" s="78" t="s">
        <v>16542</v>
      </c>
      <c r="AB2373" s="72"/>
      <c r="AC2373" s="72" t="b">
        <v>0</v>
      </c>
      <c r="AD2373" s="72">
        <v>0</v>
      </c>
      <c r="AE2373" s="78" t="s">
        <v>230</v>
      </c>
      <c r="AF2373" s="72" t="b">
        <v>0</v>
      </c>
      <c r="AG2373" s="72" t="s">
        <v>300</v>
      </c>
      <c r="AH2373" s="72"/>
      <c r="AI2373" s="78" t="s">
        <v>230</v>
      </c>
      <c r="AJ2373" s="72" t="b">
        <v>0</v>
      </c>
      <c r="AK2373" s="72">
        <v>0</v>
      </c>
      <c r="AL2373" s="78" t="s">
        <v>230</v>
      </c>
      <c r="AM2373" s="72" t="s">
        <v>244</v>
      </c>
      <c r="AN2373" s="72" t="b">
        <v>0</v>
      </c>
      <c r="AO2373" s="78" t="s">
        <v>16542</v>
      </c>
      <c r="AP2373" s="72" t="s">
        <v>179</v>
      </c>
      <c r="AQ2373" s="72">
        <v>0</v>
      </c>
      <c r="AR2373" s="72">
        <v>0</v>
      </c>
      <c r="AS2373" s="72"/>
      <c r="AT2373" s="72"/>
      <c r="AU2373" s="72"/>
      <c r="AV2373" s="72"/>
      <c r="AW2373" s="72"/>
      <c r="AX2373" s="72"/>
      <c r="AY2373" s="72"/>
      <c r="AZ2373" s="72"/>
    </row>
    <row r="2374" spans="1:52" x14ac:dyDescent="0.35">
      <c r="A2374" s="70" t="s">
        <v>2204</v>
      </c>
      <c r="B2374" s="70" t="s">
        <v>379</v>
      </c>
      <c r="C2374" s="83"/>
      <c r="D2374" s="84"/>
      <c r="E2374" s="85"/>
      <c r="F2374" s="86"/>
      <c r="G2374" s="83"/>
      <c r="H2374" s="81"/>
      <c r="I2374" s="87"/>
      <c r="J2374" s="87"/>
      <c r="K2374" s="36"/>
      <c r="L2374" s="90"/>
      <c r="M2374" s="90"/>
      <c r="N2374" s="89"/>
      <c r="O2374" s="72" t="s">
        <v>217</v>
      </c>
      <c r="P2374" s="74">
        <v>42826.15121527778</v>
      </c>
      <c r="Q2374" s="72" t="s">
        <v>4396</v>
      </c>
      <c r="R2374" s="76" t="s">
        <v>6390</v>
      </c>
      <c r="S2374" s="72" t="s">
        <v>8444</v>
      </c>
      <c r="T2374" s="72" t="s">
        <v>8628</v>
      </c>
      <c r="U2374" s="72"/>
      <c r="V2374" s="76" t="s">
        <v>10335</v>
      </c>
      <c r="W2374" s="74">
        <v>42826.15121527778</v>
      </c>
      <c r="X2374" s="76" t="s">
        <v>12586</v>
      </c>
      <c r="Y2374" s="72"/>
      <c r="Z2374" s="72"/>
      <c r="AA2374" s="78" t="s">
        <v>16543</v>
      </c>
      <c r="AB2374" s="72"/>
      <c r="AC2374" s="72" t="b">
        <v>0</v>
      </c>
      <c r="AD2374" s="72">
        <v>0</v>
      </c>
      <c r="AE2374" s="78" t="s">
        <v>230</v>
      </c>
      <c r="AF2374" s="72" t="b">
        <v>0</v>
      </c>
      <c r="AG2374" s="72" t="s">
        <v>300</v>
      </c>
      <c r="AH2374" s="72"/>
      <c r="AI2374" s="78" t="s">
        <v>230</v>
      </c>
      <c r="AJ2374" s="72" t="b">
        <v>0</v>
      </c>
      <c r="AK2374" s="72">
        <v>0</v>
      </c>
      <c r="AL2374" s="78" t="s">
        <v>230</v>
      </c>
      <c r="AM2374" s="72" t="s">
        <v>18938</v>
      </c>
      <c r="AN2374" s="72" t="b">
        <v>0</v>
      </c>
      <c r="AO2374" s="78" t="s">
        <v>16543</v>
      </c>
      <c r="AP2374" s="72" t="s">
        <v>179</v>
      </c>
      <c r="AQ2374" s="72">
        <v>0</v>
      </c>
      <c r="AR2374" s="72">
        <v>0</v>
      </c>
      <c r="AS2374" s="72"/>
      <c r="AT2374" s="72"/>
      <c r="AU2374" s="72"/>
      <c r="AV2374" s="72"/>
      <c r="AW2374" s="72"/>
      <c r="AX2374" s="72"/>
      <c r="AY2374" s="72"/>
      <c r="AZ2374" s="72"/>
    </row>
    <row r="2375" spans="1:52" x14ac:dyDescent="0.35">
      <c r="A2375" s="70" t="s">
        <v>2204</v>
      </c>
      <c r="B2375" s="70" t="s">
        <v>379</v>
      </c>
      <c r="C2375" s="83"/>
      <c r="D2375" s="84"/>
      <c r="E2375" s="85"/>
      <c r="F2375" s="86"/>
      <c r="G2375" s="83"/>
      <c r="H2375" s="81"/>
      <c r="I2375" s="87"/>
      <c r="J2375" s="87"/>
      <c r="K2375" s="36"/>
      <c r="L2375" s="90"/>
      <c r="M2375" s="90"/>
      <c r="N2375" s="89"/>
      <c r="O2375" s="72" t="s">
        <v>217</v>
      </c>
      <c r="P2375" s="74">
        <v>42827.305185185185</v>
      </c>
      <c r="Q2375" s="72" t="s">
        <v>4396</v>
      </c>
      <c r="R2375" s="76" t="s">
        <v>6390</v>
      </c>
      <c r="S2375" s="72" t="s">
        <v>8444</v>
      </c>
      <c r="T2375" s="72" t="s">
        <v>8628</v>
      </c>
      <c r="U2375" s="72"/>
      <c r="V2375" s="76" t="s">
        <v>10335</v>
      </c>
      <c r="W2375" s="74">
        <v>42827.305185185185</v>
      </c>
      <c r="X2375" s="76" t="s">
        <v>12587</v>
      </c>
      <c r="Y2375" s="72"/>
      <c r="Z2375" s="72"/>
      <c r="AA2375" s="78" t="s">
        <v>16544</v>
      </c>
      <c r="AB2375" s="72"/>
      <c r="AC2375" s="72" t="b">
        <v>0</v>
      </c>
      <c r="AD2375" s="72">
        <v>0</v>
      </c>
      <c r="AE2375" s="78" t="s">
        <v>230</v>
      </c>
      <c r="AF2375" s="72" t="b">
        <v>0</v>
      </c>
      <c r="AG2375" s="72" t="s">
        <v>300</v>
      </c>
      <c r="AH2375" s="72"/>
      <c r="AI2375" s="78" t="s">
        <v>230</v>
      </c>
      <c r="AJ2375" s="72" t="b">
        <v>0</v>
      </c>
      <c r="AK2375" s="72">
        <v>0</v>
      </c>
      <c r="AL2375" s="78" t="s">
        <v>230</v>
      </c>
      <c r="AM2375" s="72" t="s">
        <v>18938</v>
      </c>
      <c r="AN2375" s="72" t="b">
        <v>0</v>
      </c>
      <c r="AO2375" s="78" t="s">
        <v>16544</v>
      </c>
      <c r="AP2375" s="72" t="s">
        <v>179</v>
      </c>
      <c r="AQ2375" s="72">
        <v>0</v>
      </c>
      <c r="AR2375" s="72">
        <v>0</v>
      </c>
      <c r="AS2375" s="72"/>
      <c r="AT2375" s="72"/>
      <c r="AU2375" s="72"/>
      <c r="AV2375" s="72"/>
      <c r="AW2375" s="72"/>
      <c r="AX2375" s="72"/>
      <c r="AY2375" s="72"/>
      <c r="AZ2375" s="72"/>
    </row>
    <row r="2376" spans="1:52" x14ac:dyDescent="0.35">
      <c r="A2376" s="70" t="s">
        <v>2205</v>
      </c>
      <c r="B2376" s="70" t="s">
        <v>2205</v>
      </c>
      <c r="C2376" s="83"/>
      <c r="D2376" s="84"/>
      <c r="E2376" s="85"/>
      <c r="F2376" s="86"/>
      <c r="G2376" s="83"/>
      <c r="H2376" s="81"/>
      <c r="I2376" s="87"/>
      <c r="J2376" s="87"/>
      <c r="K2376" s="36"/>
      <c r="L2376" s="90"/>
      <c r="M2376" s="90"/>
      <c r="N2376" s="89"/>
      <c r="O2376" s="72" t="s">
        <v>179</v>
      </c>
      <c r="P2376" s="74">
        <v>42827.309131944443</v>
      </c>
      <c r="Q2376" s="72" t="s">
        <v>4397</v>
      </c>
      <c r="R2376" s="76" t="s">
        <v>7051</v>
      </c>
      <c r="S2376" s="72" t="s">
        <v>8561</v>
      </c>
      <c r="T2376" s="72"/>
      <c r="U2376" s="76" t="s">
        <v>8994</v>
      </c>
      <c r="V2376" s="76" t="s">
        <v>8994</v>
      </c>
      <c r="W2376" s="74">
        <v>42827.309131944443</v>
      </c>
      <c r="X2376" s="76" t="s">
        <v>12588</v>
      </c>
      <c r="Y2376" s="72"/>
      <c r="Z2376" s="72"/>
      <c r="AA2376" s="78" t="s">
        <v>16545</v>
      </c>
      <c r="AB2376" s="72"/>
      <c r="AC2376" s="72" t="b">
        <v>0</v>
      </c>
      <c r="AD2376" s="72">
        <v>0</v>
      </c>
      <c r="AE2376" s="78" t="s">
        <v>230</v>
      </c>
      <c r="AF2376" s="72" t="b">
        <v>0</v>
      </c>
      <c r="AG2376" s="72" t="s">
        <v>231</v>
      </c>
      <c r="AH2376" s="72"/>
      <c r="AI2376" s="78" t="s">
        <v>230</v>
      </c>
      <c r="AJ2376" s="72" t="b">
        <v>0</v>
      </c>
      <c r="AK2376" s="72">
        <v>0</v>
      </c>
      <c r="AL2376" s="78" t="s">
        <v>230</v>
      </c>
      <c r="AM2376" s="72" t="s">
        <v>237</v>
      </c>
      <c r="AN2376" s="72" t="b">
        <v>0</v>
      </c>
      <c r="AO2376" s="78" t="s">
        <v>16545</v>
      </c>
      <c r="AP2376" s="72" t="s">
        <v>179</v>
      </c>
      <c r="AQ2376" s="72">
        <v>0</v>
      </c>
      <c r="AR2376" s="72">
        <v>0</v>
      </c>
      <c r="AS2376" s="72"/>
      <c r="AT2376" s="72"/>
      <c r="AU2376" s="72"/>
      <c r="AV2376" s="72"/>
      <c r="AW2376" s="72"/>
      <c r="AX2376" s="72"/>
      <c r="AY2376" s="72"/>
      <c r="AZ2376" s="72"/>
    </row>
    <row r="2377" spans="1:52" x14ac:dyDescent="0.35">
      <c r="A2377" s="70" t="s">
        <v>2206</v>
      </c>
      <c r="B2377" s="70" t="s">
        <v>2206</v>
      </c>
      <c r="C2377" s="83"/>
      <c r="D2377" s="84"/>
      <c r="E2377" s="85"/>
      <c r="F2377" s="86"/>
      <c r="G2377" s="83"/>
      <c r="H2377" s="81"/>
      <c r="I2377" s="87"/>
      <c r="J2377" s="87"/>
      <c r="K2377" s="36"/>
      <c r="L2377" s="90"/>
      <c r="M2377" s="90"/>
      <c r="N2377" s="89"/>
      <c r="O2377" s="72" t="s">
        <v>179</v>
      </c>
      <c r="P2377" s="74">
        <v>42827.311851851853</v>
      </c>
      <c r="Q2377" s="72" t="s">
        <v>4398</v>
      </c>
      <c r="R2377" s="76" t="s">
        <v>7051</v>
      </c>
      <c r="S2377" s="72" t="s">
        <v>8561</v>
      </c>
      <c r="T2377" s="72"/>
      <c r="U2377" s="76" t="s">
        <v>8995</v>
      </c>
      <c r="V2377" s="76" t="s">
        <v>8995</v>
      </c>
      <c r="W2377" s="74">
        <v>42827.311851851853</v>
      </c>
      <c r="X2377" s="76" t="s">
        <v>12589</v>
      </c>
      <c r="Y2377" s="72"/>
      <c r="Z2377" s="72"/>
      <c r="AA2377" s="78" t="s">
        <v>16546</v>
      </c>
      <c r="AB2377" s="72"/>
      <c r="AC2377" s="72" t="b">
        <v>0</v>
      </c>
      <c r="AD2377" s="72">
        <v>0</v>
      </c>
      <c r="AE2377" s="78" t="s">
        <v>230</v>
      </c>
      <c r="AF2377" s="72" t="b">
        <v>0</v>
      </c>
      <c r="AG2377" s="72" t="s">
        <v>231</v>
      </c>
      <c r="AH2377" s="72"/>
      <c r="AI2377" s="78" t="s">
        <v>230</v>
      </c>
      <c r="AJ2377" s="72" t="b">
        <v>0</v>
      </c>
      <c r="AK2377" s="72">
        <v>0</v>
      </c>
      <c r="AL2377" s="78" t="s">
        <v>230</v>
      </c>
      <c r="AM2377" s="72" t="s">
        <v>237</v>
      </c>
      <c r="AN2377" s="72" t="b">
        <v>0</v>
      </c>
      <c r="AO2377" s="78" t="s">
        <v>16546</v>
      </c>
      <c r="AP2377" s="72" t="s">
        <v>179</v>
      </c>
      <c r="AQ2377" s="72">
        <v>0</v>
      </c>
      <c r="AR2377" s="72">
        <v>0</v>
      </c>
      <c r="AS2377" s="72"/>
      <c r="AT2377" s="72"/>
      <c r="AU2377" s="72"/>
      <c r="AV2377" s="72"/>
      <c r="AW2377" s="72"/>
      <c r="AX2377" s="72"/>
      <c r="AY2377" s="72"/>
      <c r="AZ2377" s="72"/>
    </row>
    <row r="2378" spans="1:52" x14ac:dyDescent="0.35">
      <c r="A2378" s="70" t="s">
        <v>2207</v>
      </c>
      <c r="B2378" s="70" t="s">
        <v>2207</v>
      </c>
      <c r="C2378" s="83"/>
      <c r="D2378" s="84"/>
      <c r="E2378" s="85"/>
      <c r="F2378" s="86"/>
      <c r="G2378" s="83"/>
      <c r="H2378" s="81"/>
      <c r="I2378" s="87"/>
      <c r="J2378" s="87"/>
      <c r="K2378" s="36"/>
      <c r="L2378" s="90"/>
      <c r="M2378" s="90"/>
      <c r="N2378" s="89"/>
      <c r="O2378" s="72" t="s">
        <v>179</v>
      </c>
      <c r="P2378" s="74">
        <v>42827.312395833331</v>
      </c>
      <c r="Q2378" s="72" t="s">
        <v>4399</v>
      </c>
      <c r="R2378" s="76" t="s">
        <v>7051</v>
      </c>
      <c r="S2378" s="72" t="s">
        <v>8561</v>
      </c>
      <c r="T2378" s="72"/>
      <c r="U2378" s="76" t="s">
        <v>8996</v>
      </c>
      <c r="V2378" s="76" t="s">
        <v>8996</v>
      </c>
      <c r="W2378" s="74">
        <v>42827.312395833331</v>
      </c>
      <c r="X2378" s="76" t="s">
        <v>12590</v>
      </c>
      <c r="Y2378" s="72"/>
      <c r="Z2378" s="72"/>
      <c r="AA2378" s="78" t="s">
        <v>16547</v>
      </c>
      <c r="AB2378" s="72"/>
      <c r="AC2378" s="72" t="b">
        <v>0</v>
      </c>
      <c r="AD2378" s="72">
        <v>0</v>
      </c>
      <c r="AE2378" s="78" t="s">
        <v>230</v>
      </c>
      <c r="AF2378" s="72" t="b">
        <v>0</v>
      </c>
      <c r="AG2378" s="72" t="s">
        <v>231</v>
      </c>
      <c r="AH2378" s="72"/>
      <c r="AI2378" s="78" t="s">
        <v>230</v>
      </c>
      <c r="AJ2378" s="72" t="b">
        <v>0</v>
      </c>
      <c r="AK2378" s="72">
        <v>0</v>
      </c>
      <c r="AL2378" s="78" t="s">
        <v>230</v>
      </c>
      <c r="AM2378" s="72" t="s">
        <v>237</v>
      </c>
      <c r="AN2378" s="72" t="b">
        <v>0</v>
      </c>
      <c r="AO2378" s="78" t="s">
        <v>16547</v>
      </c>
      <c r="AP2378" s="72" t="s">
        <v>179</v>
      </c>
      <c r="AQ2378" s="72">
        <v>0</v>
      </c>
      <c r="AR2378" s="72">
        <v>0</v>
      </c>
      <c r="AS2378" s="72"/>
      <c r="AT2378" s="72"/>
      <c r="AU2378" s="72"/>
      <c r="AV2378" s="72"/>
      <c r="AW2378" s="72"/>
      <c r="AX2378" s="72"/>
      <c r="AY2378" s="72"/>
      <c r="AZ2378" s="72"/>
    </row>
    <row r="2379" spans="1:52" x14ac:dyDescent="0.35">
      <c r="A2379" s="70" t="s">
        <v>2208</v>
      </c>
      <c r="B2379" s="70" t="s">
        <v>2208</v>
      </c>
      <c r="C2379" s="83"/>
      <c r="D2379" s="84"/>
      <c r="E2379" s="85"/>
      <c r="F2379" s="86"/>
      <c r="G2379" s="83"/>
      <c r="H2379" s="81"/>
      <c r="I2379" s="87"/>
      <c r="J2379" s="87"/>
      <c r="K2379" s="36"/>
      <c r="L2379" s="90"/>
      <c r="M2379" s="90"/>
      <c r="N2379" s="89"/>
      <c r="O2379" s="72" t="s">
        <v>179</v>
      </c>
      <c r="P2379" s="74">
        <v>42827.31658564815</v>
      </c>
      <c r="Q2379" s="72" t="s">
        <v>4400</v>
      </c>
      <c r="R2379" s="76" t="s">
        <v>7052</v>
      </c>
      <c r="S2379" s="72" t="s">
        <v>677</v>
      </c>
      <c r="T2379" s="72" t="s">
        <v>8752</v>
      </c>
      <c r="U2379" s="72"/>
      <c r="V2379" s="76" t="s">
        <v>10336</v>
      </c>
      <c r="W2379" s="74">
        <v>42827.31658564815</v>
      </c>
      <c r="X2379" s="76" t="s">
        <v>12591</v>
      </c>
      <c r="Y2379" s="72"/>
      <c r="Z2379" s="72"/>
      <c r="AA2379" s="78" t="s">
        <v>16548</v>
      </c>
      <c r="AB2379" s="72"/>
      <c r="AC2379" s="72" t="b">
        <v>0</v>
      </c>
      <c r="AD2379" s="72">
        <v>0</v>
      </c>
      <c r="AE2379" s="78" t="s">
        <v>230</v>
      </c>
      <c r="AF2379" s="72" t="b">
        <v>0</v>
      </c>
      <c r="AG2379" s="72" t="s">
        <v>231</v>
      </c>
      <c r="AH2379" s="72"/>
      <c r="AI2379" s="78" t="s">
        <v>230</v>
      </c>
      <c r="AJ2379" s="72" t="b">
        <v>0</v>
      </c>
      <c r="AK2379" s="72">
        <v>0</v>
      </c>
      <c r="AL2379" s="78" t="s">
        <v>230</v>
      </c>
      <c r="AM2379" s="72" t="s">
        <v>242</v>
      </c>
      <c r="AN2379" s="72" t="b">
        <v>0</v>
      </c>
      <c r="AO2379" s="78" t="s">
        <v>16548</v>
      </c>
      <c r="AP2379" s="72" t="s">
        <v>179</v>
      </c>
      <c r="AQ2379" s="72">
        <v>0</v>
      </c>
      <c r="AR2379" s="72">
        <v>0</v>
      </c>
      <c r="AS2379" s="72"/>
      <c r="AT2379" s="72"/>
      <c r="AU2379" s="72"/>
      <c r="AV2379" s="72"/>
      <c r="AW2379" s="72"/>
      <c r="AX2379" s="72"/>
      <c r="AY2379" s="72"/>
      <c r="AZ2379" s="72"/>
    </row>
    <row r="2380" spans="1:52" x14ac:dyDescent="0.35">
      <c r="A2380" s="70" t="s">
        <v>2209</v>
      </c>
      <c r="B2380" s="70" t="s">
        <v>2209</v>
      </c>
      <c r="C2380" s="83"/>
      <c r="D2380" s="84"/>
      <c r="E2380" s="85"/>
      <c r="F2380" s="86"/>
      <c r="G2380" s="83"/>
      <c r="H2380" s="81"/>
      <c r="I2380" s="87"/>
      <c r="J2380" s="87"/>
      <c r="K2380" s="36"/>
      <c r="L2380" s="90"/>
      <c r="M2380" s="90"/>
      <c r="N2380" s="89"/>
      <c r="O2380" s="72" t="s">
        <v>179</v>
      </c>
      <c r="P2380" s="74">
        <v>42827.330706018518</v>
      </c>
      <c r="Q2380" s="72" t="s">
        <v>4401</v>
      </c>
      <c r="R2380" s="76" t="s">
        <v>7051</v>
      </c>
      <c r="S2380" s="72" t="s">
        <v>8561</v>
      </c>
      <c r="T2380" s="72"/>
      <c r="U2380" s="76" t="s">
        <v>8997</v>
      </c>
      <c r="V2380" s="76" t="s">
        <v>8997</v>
      </c>
      <c r="W2380" s="74">
        <v>42827.330706018518</v>
      </c>
      <c r="X2380" s="76" t="s">
        <v>12592</v>
      </c>
      <c r="Y2380" s="72"/>
      <c r="Z2380" s="72"/>
      <c r="AA2380" s="78" t="s">
        <v>16549</v>
      </c>
      <c r="AB2380" s="72"/>
      <c r="AC2380" s="72" t="b">
        <v>0</v>
      </c>
      <c r="AD2380" s="72">
        <v>0</v>
      </c>
      <c r="AE2380" s="78" t="s">
        <v>230</v>
      </c>
      <c r="AF2380" s="72" t="b">
        <v>0</v>
      </c>
      <c r="AG2380" s="72" t="s">
        <v>231</v>
      </c>
      <c r="AH2380" s="72"/>
      <c r="AI2380" s="78" t="s">
        <v>230</v>
      </c>
      <c r="AJ2380" s="72" t="b">
        <v>0</v>
      </c>
      <c r="AK2380" s="72">
        <v>0</v>
      </c>
      <c r="AL2380" s="78" t="s">
        <v>230</v>
      </c>
      <c r="AM2380" s="72" t="s">
        <v>237</v>
      </c>
      <c r="AN2380" s="72" t="b">
        <v>0</v>
      </c>
      <c r="AO2380" s="78" t="s">
        <v>16549</v>
      </c>
      <c r="AP2380" s="72" t="s">
        <v>179</v>
      </c>
      <c r="AQ2380" s="72">
        <v>0</v>
      </c>
      <c r="AR2380" s="72">
        <v>0</v>
      </c>
      <c r="AS2380" s="72"/>
      <c r="AT2380" s="72"/>
      <c r="AU2380" s="72"/>
      <c r="AV2380" s="72"/>
      <c r="AW2380" s="72"/>
      <c r="AX2380" s="72"/>
      <c r="AY2380" s="72"/>
      <c r="AZ2380" s="72"/>
    </row>
    <row r="2381" spans="1:52" x14ac:dyDescent="0.35">
      <c r="A2381" s="70" t="s">
        <v>2210</v>
      </c>
      <c r="B2381" s="70" t="s">
        <v>2210</v>
      </c>
      <c r="C2381" s="83"/>
      <c r="D2381" s="84"/>
      <c r="E2381" s="85"/>
      <c r="F2381" s="86"/>
      <c r="G2381" s="83"/>
      <c r="H2381" s="81"/>
      <c r="I2381" s="87"/>
      <c r="J2381" s="87"/>
      <c r="K2381" s="36"/>
      <c r="L2381" s="90"/>
      <c r="M2381" s="90"/>
      <c r="N2381" s="89"/>
      <c r="O2381" s="72" t="s">
        <v>179</v>
      </c>
      <c r="P2381" s="74">
        <v>42827.331319444442</v>
      </c>
      <c r="Q2381" s="72" t="s">
        <v>4402</v>
      </c>
      <c r="R2381" s="76" t="s">
        <v>7051</v>
      </c>
      <c r="S2381" s="72" t="s">
        <v>8561</v>
      </c>
      <c r="T2381" s="72"/>
      <c r="U2381" s="76" t="s">
        <v>8998</v>
      </c>
      <c r="V2381" s="76" t="s">
        <v>8998</v>
      </c>
      <c r="W2381" s="74">
        <v>42827.331319444442</v>
      </c>
      <c r="X2381" s="76" t="s">
        <v>12593</v>
      </c>
      <c r="Y2381" s="72"/>
      <c r="Z2381" s="72"/>
      <c r="AA2381" s="78" t="s">
        <v>16550</v>
      </c>
      <c r="AB2381" s="72"/>
      <c r="AC2381" s="72" t="b">
        <v>0</v>
      </c>
      <c r="AD2381" s="72">
        <v>0</v>
      </c>
      <c r="AE2381" s="78" t="s">
        <v>230</v>
      </c>
      <c r="AF2381" s="72" t="b">
        <v>0</v>
      </c>
      <c r="AG2381" s="72" t="s">
        <v>231</v>
      </c>
      <c r="AH2381" s="72"/>
      <c r="AI2381" s="78" t="s">
        <v>230</v>
      </c>
      <c r="AJ2381" s="72" t="b">
        <v>0</v>
      </c>
      <c r="AK2381" s="72">
        <v>0</v>
      </c>
      <c r="AL2381" s="78" t="s">
        <v>230</v>
      </c>
      <c r="AM2381" s="72" t="s">
        <v>237</v>
      </c>
      <c r="AN2381" s="72" t="b">
        <v>0</v>
      </c>
      <c r="AO2381" s="78" t="s">
        <v>16550</v>
      </c>
      <c r="AP2381" s="72" t="s">
        <v>179</v>
      </c>
      <c r="AQ2381" s="72">
        <v>0</v>
      </c>
      <c r="AR2381" s="72">
        <v>0</v>
      </c>
      <c r="AS2381" s="72"/>
      <c r="AT2381" s="72"/>
      <c r="AU2381" s="72"/>
      <c r="AV2381" s="72"/>
      <c r="AW2381" s="72"/>
      <c r="AX2381" s="72"/>
      <c r="AY2381" s="72"/>
      <c r="AZ2381" s="72"/>
    </row>
    <row r="2382" spans="1:52" x14ac:dyDescent="0.35">
      <c r="A2382" s="70" t="s">
        <v>2211</v>
      </c>
      <c r="B2382" s="70" t="s">
        <v>2212</v>
      </c>
      <c r="C2382" s="83"/>
      <c r="D2382" s="84"/>
      <c r="E2382" s="85"/>
      <c r="F2382" s="86"/>
      <c r="G2382" s="83"/>
      <c r="H2382" s="81"/>
      <c r="I2382" s="87"/>
      <c r="J2382" s="87"/>
      <c r="K2382" s="36"/>
      <c r="L2382" s="90"/>
      <c r="M2382" s="90"/>
      <c r="N2382" s="89"/>
      <c r="O2382" s="72" t="s">
        <v>217</v>
      </c>
      <c r="P2382" s="74">
        <v>42827.337418981479</v>
      </c>
      <c r="Q2382" s="72" t="s">
        <v>4403</v>
      </c>
      <c r="R2382" s="76" t="s">
        <v>7051</v>
      </c>
      <c r="S2382" s="72" t="s">
        <v>8561</v>
      </c>
      <c r="T2382" s="72"/>
      <c r="U2382" s="72"/>
      <c r="V2382" s="76" t="s">
        <v>10337</v>
      </c>
      <c r="W2382" s="74">
        <v>42827.337418981479</v>
      </c>
      <c r="X2382" s="76" t="s">
        <v>12594</v>
      </c>
      <c r="Y2382" s="72"/>
      <c r="Z2382" s="72"/>
      <c r="AA2382" s="78" t="s">
        <v>16551</v>
      </c>
      <c r="AB2382" s="72"/>
      <c r="AC2382" s="72" t="b">
        <v>0</v>
      </c>
      <c r="AD2382" s="72">
        <v>0</v>
      </c>
      <c r="AE2382" s="78" t="s">
        <v>230</v>
      </c>
      <c r="AF2382" s="72" t="b">
        <v>0</v>
      </c>
      <c r="AG2382" s="72" t="s">
        <v>231</v>
      </c>
      <c r="AH2382" s="72"/>
      <c r="AI2382" s="78" t="s">
        <v>230</v>
      </c>
      <c r="AJ2382" s="72" t="b">
        <v>0</v>
      </c>
      <c r="AK2382" s="72">
        <v>2</v>
      </c>
      <c r="AL2382" s="78" t="s">
        <v>16552</v>
      </c>
      <c r="AM2382" s="72" t="s">
        <v>18942</v>
      </c>
      <c r="AN2382" s="72" t="b">
        <v>0</v>
      </c>
      <c r="AO2382" s="78" t="s">
        <v>16552</v>
      </c>
      <c r="AP2382" s="72" t="s">
        <v>179</v>
      </c>
      <c r="AQ2382" s="72">
        <v>0</v>
      </c>
      <c r="AR2382" s="72">
        <v>0</v>
      </c>
      <c r="AS2382" s="72"/>
      <c r="AT2382" s="72"/>
      <c r="AU2382" s="72"/>
      <c r="AV2382" s="72"/>
      <c r="AW2382" s="72"/>
      <c r="AX2382" s="72"/>
      <c r="AY2382" s="72"/>
      <c r="AZ2382" s="72"/>
    </row>
    <row r="2383" spans="1:52" x14ac:dyDescent="0.35">
      <c r="A2383" s="70" t="s">
        <v>2212</v>
      </c>
      <c r="B2383" s="70" t="s">
        <v>2212</v>
      </c>
      <c r="C2383" s="83"/>
      <c r="D2383" s="84"/>
      <c r="E2383" s="85"/>
      <c r="F2383" s="86"/>
      <c r="G2383" s="83"/>
      <c r="H2383" s="81"/>
      <c r="I2383" s="87"/>
      <c r="J2383" s="87"/>
      <c r="K2383" s="36"/>
      <c r="L2383" s="90"/>
      <c r="M2383" s="90"/>
      <c r="N2383" s="89"/>
      <c r="O2383" s="72" t="s">
        <v>179</v>
      </c>
      <c r="P2383" s="74">
        <v>42827.329236111109</v>
      </c>
      <c r="Q2383" s="72" t="s">
        <v>4404</v>
      </c>
      <c r="R2383" s="76" t="s">
        <v>7051</v>
      </c>
      <c r="S2383" s="72" t="s">
        <v>8561</v>
      </c>
      <c r="T2383" s="72"/>
      <c r="U2383" s="76" t="s">
        <v>8999</v>
      </c>
      <c r="V2383" s="76" t="s">
        <v>8999</v>
      </c>
      <c r="W2383" s="74">
        <v>42827.329236111109</v>
      </c>
      <c r="X2383" s="76" t="s">
        <v>12595</v>
      </c>
      <c r="Y2383" s="72"/>
      <c r="Z2383" s="72"/>
      <c r="AA2383" s="78" t="s">
        <v>16552</v>
      </c>
      <c r="AB2383" s="72"/>
      <c r="AC2383" s="72" t="b">
        <v>0</v>
      </c>
      <c r="AD2383" s="72">
        <v>6</v>
      </c>
      <c r="AE2383" s="78" t="s">
        <v>230</v>
      </c>
      <c r="AF2383" s="72" t="b">
        <v>0</v>
      </c>
      <c r="AG2383" s="72" t="s">
        <v>231</v>
      </c>
      <c r="AH2383" s="72"/>
      <c r="AI2383" s="78" t="s">
        <v>230</v>
      </c>
      <c r="AJ2383" s="72" t="b">
        <v>0</v>
      </c>
      <c r="AK2383" s="72">
        <v>2</v>
      </c>
      <c r="AL2383" s="78" t="s">
        <v>230</v>
      </c>
      <c r="AM2383" s="72" t="s">
        <v>237</v>
      </c>
      <c r="AN2383" s="72" t="b">
        <v>0</v>
      </c>
      <c r="AO2383" s="78" t="s">
        <v>16552</v>
      </c>
      <c r="AP2383" s="72" t="s">
        <v>179</v>
      </c>
      <c r="AQ2383" s="72">
        <v>0</v>
      </c>
      <c r="AR2383" s="72">
        <v>0</v>
      </c>
      <c r="AS2383" s="72"/>
      <c r="AT2383" s="72"/>
      <c r="AU2383" s="72"/>
      <c r="AV2383" s="72"/>
      <c r="AW2383" s="72"/>
      <c r="AX2383" s="72"/>
      <c r="AY2383" s="72"/>
      <c r="AZ2383" s="72"/>
    </row>
    <row r="2384" spans="1:52" x14ac:dyDescent="0.35">
      <c r="A2384" s="70" t="s">
        <v>2213</v>
      </c>
      <c r="B2384" s="70" t="s">
        <v>2212</v>
      </c>
      <c r="C2384" s="83"/>
      <c r="D2384" s="84"/>
      <c r="E2384" s="85"/>
      <c r="F2384" s="86"/>
      <c r="G2384" s="83"/>
      <c r="H2384" s="81"/>
      <c r="I2384" s="87"/>
      <c r="J2384" s="87"/>
      <c r="K2384" s="36"/>
      <c r="L2384" s="90"/>
      <c r="M2384" s="90"/>
      <c r="N2384" s="89"/>
      <c r="O2384" s="72" t="s">
        <v>217</v>
      </c>
      <c r="P2384" s="74">
        <v>42827.345289351855</v>
      </c>
      <c r="Q2384" s="72" t="s">
        <v>4403</v>
      </c>
      <c r="R2384" s="76" t="s">
        <v>7051</v>
      </c>
      <c r="S2384" s="72" t="s">
        <v>8561</v>
      </c>
      <c r="T2384" s="72"/>
      <c r="U2384" s="72"/>
      <c r="V2384" s="76" t="s">
        <v>10338</v>
      </c>
      <c r="W2384" s="74">
        <v>42827.345289351855</v>
      </c>
      <c r="X2384" s="76" t="s">
        <v>12596</v>
      </c>
      <c r="Y2384" s="72"/>
      <c r="Z2384" s="72"/>
      <c r="AA2384" s="78" t="s">
        <v>16553</v>
      </c>
      <c r="AB2384" s="72"/>
      <c r="AC2384" s="72" t="b">
        <v>0</v>
      </c>
      <c r="AD2384" s="72">
        <v>0</v>
      </c>
      <c r="AE2384" s="78" t="s">
        <v>230</v>
      </c>
      <c r="AF2384" s="72" t="b">
        <v>0</v>
      </c>
      <c r="AG2384" s="72" t="s">
        <v>231</v>
      </c>
      <c r="AH2384" s="72"/>
      <c r="AI2384" s="78" t="s">
        <v>230</v>
      </c>
      <c r="AJ2384" s="72" t="b">
        <v>0</v>
      </c>
      <c r="AK2384" s="72">
        <v>2</v>
      </c>
      <c r="AL2384" s="78" t="s">
        <v>16552</v>
      </c>
      <c r="AM2384" s="72" t="s">
        <v>18933</v>
      </c>
      <c r="AN2384" s="72" t="b">
        <v>0</v>
      </c>
      <c r="AO2384" s="78" t="s">
        <v>16552</v>
      </c>
      <c r="AP2384" s="72" t="s">
        <v>179</v>
      </c>
      <c r="AQ2384" s="72">
        <v>0</v>
      </c>
      <c r="AR2384" s="72">
        <v>0</v>
      </c>
      <c r="AS2384" s="72"/>
      <c r="AT2384" s="72"/>
      <c r="AU2384" s="72"/>
      <c r="AV2384" s="72"/>
      <c r="AW2384" s="72"/>
      <c r="AX2384" s="72"/>
      <c r="AY2384" s="72"/>
      <c r="AZ2384" s="72"/>
    </row>
    <row r="2385" spans="1:52" x14ac:dyDescent="0.35">
      <c r="A2385" s="70" t="s">
        <v>2214</v>
      </c>
      <c r="B2385" s="70" t="s">
        <v>2214</v>
      </c>
      <c r="C2385" s="83"/>
      <c r="D2385" s="84"/>
      <c r="E2385" s="85"/>
      <c r="F2385" s="86"/>
      <c r="G2385" s="83"/>
      <c r="H2385" s="81"/>
      <c r="I2385" s="87"/>
      <c r="J2385" s="87"/>
      <c r="K2385" s="36"/>
      <c r="L2385" s="90"/>
      <c r="M2385" s="90"/>
      <c r="N2385" s="89"/>
      <c r="O2385" s="72" t="s">
        <v>179</v>
      </c>
      <c r="P2385" s="74">
        <v>42827.345925925925</v>
      </c>
      <c r="Q2385" s="72" t="s">
        <v>4405</v>
      </c>
      <c r="R2385" s="76" t="s">
        <v>7053</v>
      </c>
      <c r="S2385" s="72" t="s">
        <v>220</v>
      </c>
      <c r="T2385" s="72"/>
      <c r="U2385" s="72"/>
      <c r="V2385" s="76" t="s">
        <v>10339</v>
      </c>
      <c r="W2385" s="74">
        <v>42827.345925925925</v>
      </c>
      <c r="X2385" s="76" t="s">
        <v>12597</v>
      </c>
      <c r="Y2385" s="72"/>
      <c r="Z2385" s="72"/>
      <c r="AA2385" s="78" t="s">
        <v>16554</v>
      </c>
      <c r="AB2385" s="72"/>
      <c r="AC2385" s="72" t="b">
        <v>0</v>
      </c>
      <c r="AD2385" s="72">
        <v>0</v>
      </c>
      <c r="AE2385" s="78" t="s">
        <v>230</v>
      </c>
      <c r="AF2385" s="72" t="b">
        <v>0</v>
      </c>
      <c r="AG2385" s="72" t="s">
        <v>324</v>
      </c>
      <c r="AH2385" s="72"/>
      <c r="AI2385" s="78" t="s">
        <v>230</v>
      </c>
      <c r="AJ2385" s="72" t="b">
        <v>0</v>
      </c>
      <c r="AK2385" s="72">
        <v>0</v>
      </c>
      <c r="AL2385" s="78" t="s">
        <v>230</v>
      </c>
      <c r="AM2385" s="72" t="s">
        <v>238</v>
      </c>
      <c r="AN2385" s="72" t="b">
        <v>0</v>
      </c>
      <c r="AO2385" s="78" t="s">
        <v>16554</v>
      </c>
      <c r="AP2385" s="72" t="s">
        <v>179</v>
      </c>
      <c r="AQ2385" s="72">
        <v>0</v>
      </c>
      <c r="AR2385" s="72">
        <v>0</v>
      </c>
      <c r="AS2385" s="72"/>
      <c r="AT2385" s="72"/>
      <c r="AU2385" s="72"/>
      <c r="AV2385" s="72"/>
      <c r="AW2385" s="72"/>
      <c r="AX2385" s="72"/>
      <c r="AY2385" s="72"/>
      <c r="AZ2385" s="72"/>
    </row>
    <row r="2386" spans="1:52" x14ac:dyDescent="0.35">
      <c r="A2386" s="70" t="s">
        <v>2215</v>
      </c>
      <c r="B2386" s="70" t="s">
        <v>2215</v>
      </c>
      <c r="C2386" s="83"/>
      <c r="D2386" s="84"/>
      <c r="E2386" s="85"/>
      <c r="F2386" s="86"/>
      <c r="G2386" s="83"/>
      <c r="H2386" s="81"/>
      <c r="I2386" s="87"/>
      <c r="J2386" s="87"/>
      <c r="K2386" s="36"/>
      <c r="L2386" s="90"/>
      <c r="M2386" s="90"/>
      <c r="N2386" s="89"/>
      <c r="O2386" s="72" t="s">
        <v>179</v>
      </c>
      <c r="P2386" s="74">
        <v>42824.51090277778</v>
      </c>
      <c r="Q2386" s="72" t="s">
        <v>4406</v>
      </c>
      <c r="R2386" s="72"/>
      <c r="S2386" s="72"/>
      <c r="T2386" s="72"/>
      <c r="U2386" s="76" t="s">
        <v>9000</v>
      </c>
      <c r="V2386" s="76" t="s">
        <v>9000</v>
      </c>
      <c r="W2386" s="74">
        <v>42824.51090277778</v>
      </c>
      <c r="X2386" s="76" t="s">
        <v>12598</v>
      </c>
      <c r="Y2386" s="72"/>
      <c r="Z2386" s="72"/>
      <c r="AA2386" s="78" t="s">
        <v>16555</v>
      </c>
      <c r="AB2386" s="72"/>
      <c r="AC2386" s="72" t="b">
        <v>0</v>
      </c>
      <c r="AD2386" s="72">
        <v>3</v>
      </c>
      <c r="AE2386" s="78" t="s">
        <v>230</v>
      </c>
      <c r="AF2386" s="72" t="b">
        <v>0</v>
      </c>
      <c r="AG2386" s="72" t="s">
        <v>231</v>
      </c>
      <c r="AH2386" s="72"/>
      <c r="AI2386" s="78" t="s">
        <v>230</v>
      </c>
      <c r="AJ2386" s="72" t="b">
        <v>0</v>
      </c>
      <c r="AK2386" s="72">
        <v>15</v>
      </c>
      <c r="AL2386" s="78" t="s">
        <v>230</v>
      </c>
      <c r="AM2386" s="72" t="s">
        <v>246</v>
      </c>
      <c r="AN2386" s="72" t="b">
        <v>0</v>
      </c>
      <c r="AO2386" s="78" t="s">
        <v>16555</v>
      </c>
      <c r="AP2386" s="72" t="s">
        <v>250</v>
      </c>
      <c r="AQ2386" s="72">
        <v>0</v>
      </c>
      <c r="AR2386" s="72">
        <v>0</v>
      </c>
      <c r="AS2386" s="72"/>
      <c r="AT2386" s="72"/>
      <c r="AU2386" s="72"/>
      <c r="AV2386" s="72"/>
      <c r="AW2386" s="72"/>
      <c r="AX2386" s="72"/>
      <c r="AY2386" s="72"/>
      <c r="AZ2386" s="72"/>
    </row>
    <row r="2387" spans="1:52" x14ac:dyDescent="0.35">
      <c r="A2387" s="70" t="s">
        <v>2216</v>
      </c>
      <c r="B2387" s="70" t="s">
        <v>2215</v>
      </c>
      <c r="C2387" s="83"/>
      <c r="D2387" s="84"/>
      <c r="E2387" s="85"/>
      <c r="F2387" s="86"/>
      <c r="G2387" s="83"/>
      <c r="H2387" s="81"/>
      <c r="I2387" s="87"/>
      <c r="J2387" s="87"/>
      <c r="K2387" s="36"/>
      <c r="L2387" s="90"/>
      <c r="M2387" s="90"/>
      <c r="N2387" s="89"/>
      <c r="O2387" s="72" t="s">
        <v>217</v>
      </c>
      <c r="P2387" s="74">
        <v>42827.348310185182</v>
      </c>
      <c r="Q2387" s="72" t="s">
        <v>4407</v>
      </c>
      <c r="R2387" s="72"/>
      <c r="S2387" s="72"/>
      <c r="T2387" s="72"/>
      <c r="U2387" s="76" t="s">
        <v>9000</v>
      </c>
      <c r="V2387" s="76" t="s">
        <v>9000</v>
      </c>
      <c r="W2387" s="74">
        <v>42827.348310185182</v>
      </c>
      <c r="X2387" s="76" t="s">
        <v>12599</v>
      </c>
      <c r="Y2387" s="72"/>
      <c r="Z2387" s="72"/>
      <c r="AA2387" s="78" t="s">
        <v>16556</v>
      </c>
      <c r="AB2387" s="72"/>
      <c r="AC2387" s="72" t="b">
        <v>0</v>
      </c>
      <c r="AD2387" s="72">
        <v>0</v>
      </c>
      <c r="AE2387" s="78" t="s">
        <v>230</v>
      </c>
      <c r="AF2387" s="72" t="b">
        <v>0</v>
      </c>
      <c r="AG2387" s="72" t="s">
        <v>231</v>
      </c>
      <c r="AH2387" s="72"/>
      <c r="AI2387" s="78" t="s">
        <v>230</v>
      </c>
      <c r="AJ2387" s="72" t="b">
        <v>0</v>
      </c>
      <c r="AK2387" s="72">
        <v>15</v>
      </c>
      <c r="AL2387" s="78" t="s">
        <v>16555</v>
      </c>
      <c r="AM2387" s="72" t="s">
        <v>242</v>
      </c>
      <c r="AN2387" s="72" t="b">
        <v>0</v>
      </c>
      <c r="AO2387" s="78" t="s">
        <v>16555</v>
      </c>
      <c r="AP2387" s="72" t="s">
        <v>179</v>
      </c>
      <c r="AQ2387" s="72">
        <v>0</v>
      </c>
      <c r="AR2387" s="72">
        <v>0</v>
      </c>
      <c r="AS2387" s="72"/>
      <c r="AT2387" s="72"/>
      <c r="AU2387" s="72"/>
      <c r="AV2387" s="72"/>
      <c r="AW2387" s="72"/>
      <c r="AX2387" s="72"/>
      <c r="AY2387" s="72"/>
      <c r="AZ2387" s="72"/>
    </row>
    <row r="2388" spans="1:52" x14ac:dyDescent="0.35">
      <c r="A2388" s="70" t="s">
        <v>2217</v>
      </c>
      <c r="B2388" s="70" t="s">
        <v>2217</v>
      </c>
      <c r="C2388" s="83"/>
      <c r="D2388" s="84"/>
      <c r="E2388" s="85"/>
      <c r="F2388" s="86"/>
      <c r="G2388" s="83"/>
      <c r="H2388" s="81"/>
      <c r="I2388" s="87"/>
      <c r="J2388" s="87"/>
      <c r="K2388" s="36"/>
      <c r="L2388" s="90"/>
      <c r="M2388" s="90"/>
      <c r="N2388" s="89"/>
      <c r="O2388" s="72" t="s">
        <v>179</v>
      </c>
      <c r="P2388" s="74">
        <v>42827.348587962966</v>
      </c>
      <c r="Q2388" s="72" t="s">
        <v>4408</v>
      </c>
      <c r="R2388" s="76" t="s">
        <v>7054</v>
      </c>
      <c r="S2388" s="72" t="s">
        <v>8562</v>
      </c>
      <c r="T2388" s="72" t="s">
        <v>8753</v>
      </c>
      <c r="U2388" s="72"/>
      <c r="V2388" s="76" t="s">
        <v>10340</v>
      </c>
      <c r="W2388" s="74">
        <v>42827.348587962966</v>
      </c>
      <c r="X2388" s="76" t="s">
        <v>12600</v>
      </c>
      <c r="Y2388" s="72"/>
      <c r="Z2388" s="72"/>
      <c r="AA2388" s="78" t="s">
        <v>16557</v>
      </c>
      <c r="AB2388" s="72"/>
      <c r="AC2388" s="72" t="b">
        <v>0</v>
      </c>
      <c r="AD2388" s="72">
        <v>0</v>
      </c>
      <c r="AE2388" s="78" t="s">
        <v>230</v>
      </c>
      <c r="AF2388" s="72" t="b">
        <v>0</v>
      </c>
      <c r="AG2388" s="72" t="s">
        <v>324</v>
      </c>
      <c r="AH2388" s="72"/>
      <c r="AI2388" s="78" t="s">
        <v>230</v>
      </c>
      <c r="AJ2388" s="72" t="b">
        <v>0</v>
      </c>
      <c r="AK2388" s="72">
        <v>0</v>
      </c>
      <c r="AL2388" s="78" t="s">
        <v>230</v>
      </c>
      <c r="AM2388" s="72" t="s">
        <v>18988</v>
      </c>
      <c r="AN2388" s="72" t="b">
        <v>0</v>
      </c>
      <c r="AO2388" s="78" t="s">
        <v>16557</v>
      </c>
      <c r="AP2388" s="72" t="s">
        <v>179</v>
      </c>
      <c r="AQ2388" s="72">
        <v>0</v>
      </c>
      <c r="AR2388" s="72">
        <v>0</v>
      </c>
      <c r="AS2388" s="72"/>
      <c r="AT2388" s="72"/>
      <c r="AU2388" s="72"/>
      <c r="AV2388" s="72"/>
      <c r="AW2388" s="72"/>
      <c r="AX2388" s="72"/>
      <c r="AY2388" s="72"/>
      <c r="AZ2388" s="72"/>
    </row>
    <row r="2389" spans="1:52" x14ac:dyDescent="0.35">
      <c r="A2389" s="70" t="s">
        <v>2218</v>
      </c>
      <c r="B2389" s="70" t="s">
        <v>2218</v>
      </c>
      <c r="C2389" s="83"/>
      <c r="D2389" s="84"/>
      <c r="E2389" s="85"/>
      <c r="F2389" s="86"/>
      <c r="G2389" s="83"/>
      <c r="H2389" s="81"/>
      <c r="I2389" s="87"/>
      <c r="J2389" s="87"/>
      <c r="K2389" s="36"/>
      <c r="L2389" s="90"/>
      <c r="M2389" s="90"/>
      <c r="N2389" s="89"/>
      <c r="O2389" s="72" t="s">
        <v>179</v>
      </c>
      <c r="P2389" s="74">
        <v>42827.189629629633</v>
      </c>
      <c r="Q2389" s="72" t="s">
        <v>4409</v>
      </c>
      <c r="R2389" s="76" t="s">
        <v>7055</v>
      </c>
      <c r="S2389" s="72" t="s">
        <v>221</v>
      </c>
      <c r="T2389" s="72" t="s">
        <v>8754</v>
      </c>
      <c r="U2389" s="72"/>
      <c r="V2389" s="76" t="s">
        <v>10341</v>
      </c>
      <c r="W2389" s="74">
        <v>42827.189629629633</v>
      </c>
      <c r="X2389" s="76" t="s">
        <v>12601</v>
      </c>
      <c r="Y2389" s="72"/>
      <c r="Z2389" s="72"/>
      <c r="AA2389" s="78" t="s">
        <v>16558</v>
      </c>
      <c r="AB2389" s="72"/>
      <c r="AC2389" s="72" t="b">
        <v>0</v>
      </c>
      <c r="AD2389" s="72">
        <v>0</v>
      </c>
      <c r="AE2389" s="78" t="s">
        <v>230</v>
      </c>
      <c r="AF2389" s="72" t="b">
        <v>0</v>
      </c>
      <c r="AG2389" s="72" t="s">
        <v>231</v>
      </c>
      <c r="AH2389" s="72"/>
      <c r="AI2389" s="78" t="s">
        <v>230</v>
      </c>
      <c r="AJ2389" s="72" t="b">
        <v>0</v>
      </c>
      <c r="AK2389" s="72">
        <v>0</v>
      </c>
      <c r="AL2389" s="78" t="s">
        <v>230</v>
      </c>
      <c r="AM2389" s="72" t="s">
        <v>18939</v>
      </c>
      <c r="AN2389" s="72" t="b">
        <v>0</v>
      </c>
      <c r="AO2389" s="78" t="s">
        <v>16558</v>
      </c>
      <c r="AP2389" s="72" t="s">
        <v>179</v>
      </c>
      <c r="AQ2389" s="72">
        <v>0</v>
      </c>
      <c r="AR2389" s="72">
        <v>0</v>
      </c>
      <c r="AS2389" s="72"/>
      <c r="AT2389" s="72"/>
      <c r="AU2389" s="72"/>
      <c r="AV2389" s="72"/>
      <c r="AW2389" s="72"/>
      <c r="AX2389" s="72"/>
      <c r="AY2389" s="72"/>
      <c r="AZ2389" s="72"/>
    </row>
    <row r="2390" spans="1:52" x14ac:dyDescent="0.35">
      <c r="A2390" s="70" t="s">
        <v>2218</v>
      </c>
      <c r="B2390" s="70" t="s">
        <v>2218</v>
      </c>
      <c r="C2390" s="83"/>
      <c r="D2390" s="84"/>
      <c r="E2390" s="85"/>
      <c r="F2390" s="86"/>
      <c r="G2390" s="83"/>
      <c r="H2390" s="81"/>
      <c r="I2390" s="87"/>
      <c r="J2390" s="87"/>
      <c r="K2390" s="36"/>
      <c r="L2390" s="90"/>
      <c r="M2390" s="90"/>
      <c r="N2390" s="89"/>
      <c r="O2390" s="72" t="s">
        <v>179</v>
      </c>
      <c r="P2390" s="74">
        <v>42827.355717592596</v>
      </c>
      <c r="Q2390" s="72" t="s">
        <v>4410</v>
      </c>
      <c r="R2390" s="76" t="s">
        <v>7056</v>
      </c>
      <c r="S2390" s="72" t="s">
        <v>221</v>
      </c>
      <c r="T2390" s="72" t="s">
        <v>8754</v>
      </c>
      <c r="U2390" s="72"/>
      <c r="V2390" s="76" t="s">
        <v>10341</v>
      </c>
      <c r="W2390" s="74">
        <v>42827.355717592596</v>
      </c>
      <c r="X2390" s="76" t="s">
        <v>12602</v>
      </c>
      <c r="Y2390" s="72"/>
      <c r="Z2390" s="72"/>
      <c r="AA2390" s="78" t="s">
        <v>16559</v>
      </c>
      <c r="AB2390" s="72"/>
      <c r="AC2390" s="72" t="b">
        <v>0</v>
      </c>
      <c r="AD2390" s="72">
        <v>1</v>
      </c>
      <c r="AE2390" s="78" t="s">
        <v>230</v>
      </c>
      <c r="AF2390" s="72" t="b">
        <v>0</v>
      </c>
      <c r="AG2390" s="72" t="s">
        <v>231</v>
      </c>
      <c r="AH2390" s="72"/>
      <c r="AI2390" s="78" t="s">
        <v>230</v>
      </c>
      <c r="AJ2390" s="72" t="b">
        <v>0</v>
      </c>
      <c r="AK2390" s="72">
        <v>0</v>
      </c>
      <c r="AL2390" s="78" t="s">
        <v>230</v>
      </c>
      <c r="AM2390" s="72" t="s">
        <v>18939</v>
      </c>
      <c r="AN2390" s="72" t="b">
        <v>0</v>
      </c>
      <c r="AO2390" s="78" t="s">
        <v>16559</v>
      </c>
      <c r="AP2390" s="72" t="s">
        <v>179</v>
      </c>
      <c r="AQ2390" s="72">
        <v>0</v>
      </c>
      <c r="AR2390" s="72">
        <v>0</v>
      </c>
      <c r="AS2390" s="72"/>
      <c r="AT2390" s="72"/>
      <c r="AU2390" s="72"/>
      <c r="AV2390" s="72"/>
      <c r="AW2390" s="72"/>
      <c r="AX2390" s="72"/>
      <c r="AY2390" s="72"/>
      <c r="AZ2390" s="72"/>
    </row>
    <row r="2391" spans="1:52" x14ac:dyDescent="0.35">
      <c r="A2391" s="70" t="s">
        <v>2219</v>
      </c>
      <c r="B2391" s="70" t="s">
        <v>2219</v>
      </c>
      <c r="C2391" s="83"/>
      <c r="D2391" s="84"/>
      <c r="E2391" s="85"/>
      <c r="F2391" s="86"/>
      <c r="G2391" s="83"/>
      <c r="H2391" s="81"/>
      <c r="I2391" s="87"/>
      <c r="J2391" s="87"/>
      <c r="K2391" s="36"/>
      <c r="L2391" s="90"/>
      <c r="M2391" s="90"/>
      <c r="N2391" s="89"/>
      <c r="O2391" s="72" t="s">
        <v>179</v>
      </c>
      <c r="P2391" s="74">
        <v>42827.357025462959</v>
      </c>
      <c r="Q2391" s="72" t="s">
        <v>4411</v>
      </c>
      <c r="R2391" s="76" t="s">
        <v>7051</v>
      </c>
      <c r="S2391" s="72" t="s">
        <v>8561</v>
      </c>
      <c r="T2391" s="72"/>
      <c r="U2391" s="76" t="s">
        <v>9001</v>
      </c>
      <c r="V2391" s="76" t="s">
        <v>9001</v>
      </c>
      <c r="W2391" s="74">
        <v>42827.357025462959</v>
      </c>
      <c r="X2391" s="76" t="s">
        <v>12603</v>
      </c>
      <c r="Y2391" s="72"/>
      <c r="Z2391" s="72"/>
      <c r="AA2391" s="78" t="s">
        <v>16560</v>
      </c>
      <c r="AB2391" s="72"/>
      <c r="AC2391" s="72" t="b">
        <v>0</v>
      </c>
      <c r="AD2391" s="72">
        <v>0</v>
      </c>
      <c r="AE2391" s="78" t="s">
        <v>230</v>
      </c>
      <c r="AF2391" s="72" t="b">
        <v>0</v>
      </c>
      <c r="AG2391" s="72" t="s">
        <v>231</v>
      </c>
      <c r="AH2391" s="72"/>
      <c r="AI2391" s="78" t="s">
        <v>230</v>
      </c>
      <c r="AJ2391" s="72" t="b">
        <v>0</v>
      </c>
      <c r="AK2391" s="72">
        <v>0</v>
      </c>
      <c r="AL2391" s="78" t="s">
        <v>230</v>
      </c>
      <c r="AM2391" s="72" t="s">
        <v>237</v>
      </c>
      <c r="AN2391" s="72" t="b">
        <v>0</v>
      </c>
      <c r="AO2391" s="78" t="s">
        <v>16560</v>
      </c>
      <c r="AP2391" s="72" t="s">
        <v>179</v>
      </c>
      <c r="AQ2391" s="72">
        <v>0</v>
      </c>
      <c r="AR2391" s="72">
        <v>0</v>
      </c>
      <c r="AS2391" s="72"/>
      <c r="AT2391" s="72"/>
      <c r="AU2391" s="72"/>
      <c r="AV2391" s="72"/>
      <c r="AW2391" s="72"/>
      <c r="AX2391" s="72"/>
      <c r="AY2391" s="72"/>
      <c r="AZ2391" s="72"/>
    </row>
    <row r="2392" spans="1:52" x14ac:dyDescent="0.35">
      <c r="A2392" s="70" t="s">
        <v>2220</v>
      </c>
      <c r="B2392" s="70" t="s">
        <v>216</v>
      </c>
      <c r="C2392" s="83"/>
      <c r="D2392" s="84"/>
      <c r="E2392" s="85"/>
      <c r="F2392" s="86"/>
      <c r="G2392" s="83"/>
      <c r="H2392" s="81"/>
      <c r="I2392" s="87"/>
      <c r="J2392" s="87"/>
      <c r="K2392" s="36"/>
      <c r="L2392" s="90"/>
      <c r="M2392" s="90"/>
      <c r="N2392" s="89"/>
      <c r="O2392" s="72" t="s">
        <v>217</v>
      </c>
      <c r="P2392" s="74">
        <v>42825.604884259257</v>
      </c>
      <c r="Q2392" s="72" t="s">
        <v>4412</v>
      </c>
      <c r="R2392" s="76" t="s">
        <v>7057</v>
      </c>
      <c r="S2392" s="72" t="s">
        <v>226</v>
      </c>
      <c r="T2392" s="72"/>
      <c r="U2392" s="72"/>
      <c r="V2392" s="76" t="s">
        <v>10342</v>
      </c>
      <c r="W2392" s="74">
        <v>42825.604884259257</v>
      </c>
      <c r="X2392" s="76" t="s">
        <v>12604</v>
      </c>
      <c r="Y2392" s="72"/>
      <c r="Z2392" s="72"/>
      <c r="AA2392" s="78" t="s">
        <v>16561</v>
      </c>
      <c r="AB2392" s="72"/>
      <c r="AC2392" s="72" t="b">
        <v>0</v>
      </c>
      <c r="AD2392" s="72">
        <v>0</v>
      </c>
      <c r="AE2392" s="78" t="s">
        <v>230</v>
      </c>
      <c r="AF2392" s="72" t="b">
        <v>0</v>
      </c>
      <c r="AG2392" s="72" t="s">
        <v>235</v>
      </c>
      <c r="AH2392" s="72"/>
      <c r="AI2392" s="78" t="s">
        <v>230</v>
      </c>
      <c r="AJ2392" s="72" t="b">
        <v>0</v>
      </c>
      <c r="AK2392" s="72">
        <v>0</v>
      </c>
      <c r="AL2392" s="78" t="s">
        <v>230</v>
      </c>
      <c r="AM2392" s="72" t="s">
        <v>238</v>
      </c>
      <c r="AN2392" s="72" t="b">
        <v>0</v>
      </c>
      <c r="AO2392" s="78" t="s">
        <v>16561</v>
      </c>
      <c r="AP2392" s="72" t="s">
        <v>179</v>
      </c>
      <c r="AQ2392" s="72">
        <v>0</v>
      </c>
      <c r="AR2392" s="72">
        <v>0</v>
      </c>
      <c r="AS2392" s="72"/>
      <c r="AT2392" s="72"/>
      <c r="AU2392" s="72"/>
      <c r="AV2392" s="72"/>
      <c r="AW2392" s="72"/>
      <c r="AX2392" s="72"/>
      <c r="AY2392" s="72"/>
      <c r="AZ2392" s="72"/>
    </row>
    <row r="2393" spans="1:52" x14ac:dyDescent="0.35">
      <c r="A2393" s="70" t="s">
        <v>2220</v>
      </c>
      <c r="B2393" s="70" t="s">
        <v>2222</v>
      </c>
      <c r="C2393" s="83"/>
      <c r="D2393" s="84"/>
      <c r="E2393" s="85"/>
      <c r="F2393" s="86"/>
      <c r="G2393" s="83"/>
      <c r="H2393" s="81"/>
      <c r="I2393" s="87"/>
      <c r="J2393" s="87"/>
      <c r="K2393" s="36"/>
      <c r="L2393" s="90"/>
      <c r="M2393" s="90"/>
      <c r="N2393" s="89"/>
      <c r="O2393" s="72" t="s">
        <v>217</v>
      </c>
      <c r="P2393" s="74">
        <v>42827.359826388885</v>
      </c>
      <c r="Q2393" s="72" t="s">
        <v>4413</v>
      </c>
      <c r="R2393" s="76" t="s">
        <v>6948</v>
      </c>
      <c r="S2393" s="72" t="s">
        <v>226</v>
      </c>
      <c r="T2393" s="72"/>
      <c r="U2393" s="72"/>
      <c r="V2393" s="76" t="s">
        <v>10342</v>
      </c>
      <c r="W2393" s="74">
        <v>42827.359826388885</v>
      </c>
      <c r="X2393" s="76" t="s">
        <v>12605</v>
      </c>
      <c r="Y2393" s="72"/>
      <c r="Z2393" s="72"/>
      <c r="AA2393" s="78" t="s">
        <v>16562</v>
      </c>
      <c r="AB2393" s="72"/>
      <c r="AC2393" s="72" t="b">
        <v>0</v>
      </c>
      <c r="AD2393" s="72">
        <v>0</v>
      </c>
      <c r="AE2393" s="78" t="s">
        <v>230</v>
      </c>
      <c r="AF2393" s="72" t="b">
        <v>0</v>
      </c>
      <c r="AG2393" s="72" t="s">
        <v>235</v>
      </c>
      <c r="AH2393" s="72"/>
      <c r="AI2393" s="78" t="s">
        <v>230</v>
      </c>
      <c r="AJ2393" s="72" t="b">
        <v>0</v>
      </c>
      <c r="AK2393" s="72">
        <v>0</v>
      </c>
      <c r="AL2393" s="78" t="s">
        <v>230</v>
      </c>
      <c r="AM2393" s="72" t="s">
        <v>238</v>
      </c>
      <c r="AN2393" s="72" t="b">
        <v>0</v>
      </c>
      <c r="AO2393" s="78" t="s">
        <v>16562</v>
      </c>
      <c r="AP2393" s="72" t="s">
        <v>179</v>
      </c>
      <c r="AQ2393" s="72">
        <v>0</v>
      </c>
      <c r="AR2393" s="72">
        <v>0</v>
      </c>
      <c r="AS2393" s="72"/>
      <c r="AT2393" s="72"/>
      <c r="AU2393" s="72"/>
      <c r="AV2393" s="72"/>
      <c r="AW2393" s="72"/>
      <c r="AX2393" s="72"/>
      <c r="AY2393" s="72"/>
      <c r="AZ2393" s="72"/>
    </row>
    <row r="2394" spans="1:52" x14ac:dyDescent="0.35">
      <c r="A2394" s="70" t="s">
        <v>2220</v>
      </c>
      <c r="B2394" s="70" t="s">
        <v>216</v>
      </c>
      <c r="C2394" s="83"/>
      <c r="D2394" s="84"/>
      <c r="E2394" s="85"/>
      <c r="F2394" s="86"/>
      <c r="G2394" s="83"/>
      <c r="H2394" s="81"/>
      <c r="I2394" s="87"/>
      <c r="J2394" s="87"/>
      <c r="K2394" s="36"/>
      <c r="L2394" s="90"/>
      <c r="M2394" s="90"/>
      <c r="N2394" s="89"/>
      <c r="O2394" s="72" t="s">
        <v>217</v>
      </c>
      <c r="P2394" s="74">
        <v>42827.359826388885</v>
      </c>
      <c r="Q2394" s="72" t="s">
        <v>4413</v>
      </c>
      <c r="R2394" s="76" t="s">
        <v>6948</v>
      </c>
      <c r="S2394" s="72" t="s">
        <v>226</v>
      </c>
      <c r="T2394" s="72"/>
      <c r="U2394" s="72"/>
      <c r="V2394" s="76" t="s">
        <v>10342</v>
      </c>
      <c r="W2394" s="74">
        <v>42827.359826388885</v>
      </c>
      <c r="X2394" s="76" t="s">
        <v>12605</v>
      </c>
      <c r="Y2394" s="72"/>
      <c r="Z2394" s="72"/>
      <c r="AA2394" s="78" t="s">
        <v>16562</v>
      </c>
      <c r="AB2394" s="72"/>
      <c r="AC2394" s="72" t="b">
        <v>0</v>
      </c>
      <c r="AD2394" s="72">
        <v>0</v>
      </c>
      <c r="AE2394" s="78" t="s">
        <v>230</v>
      </c>
      <c r="AF2394" s="72" t="b">
        <v>0</v>
      </c>
      <c r="AG2394" s="72" t="s">
        <v>235</v>
      </c>
      <c r="AH2394" s="72"/>
      <c r="AI2394" s="78" t="s">
        <v>230</v>
      </c>
      <c r="AJ2394" s="72" t="b">
        <v>0</v>
      </c>
      <c r="AK2394" s="72">
        <v>0</v>
      </c>
      <c r="AL2394" s="78" t="s">
        <v>230</v>
      </c>
      <c r="AM2394" s="72" t="s">
        <v>238</v>
      </c>
      <c r="AN2394" s="72" t="b">
        <v>0</v>
      </c>
      <c r="AO2394" s="78" t="s">
        <v>16562</v>
      </c>
      <c r="AP2394" s="72" t="s">
        <v>179</v>
      </c>
      <c r="AQ2394" s="72">
        <v>0</v>
      </c>
      <c r="AR2394" s="72">
        <v>0</v>
      </c>
      <c r="AS2394" s="72"/>
      <c r="AT2394" s="72"/>
      <c r="AU2394" s="72"/>
      <c r="AV2394" s="72"/>
      <c r="AW2394" s="72"/>
      <c r="AX2394" s="72"/>
      <c r="AY2394" s="72"/>
      <c r="AZ2394" s="72"/>
    </row>
    <row r="2395" spans="1:52" x14ac:dyDescent="0.35">
      <c r="A2395" s="70" t="s">
        <v>2221</v>
      </c>
      <c r="B2395" s="70" t="s">
        <v>2221</v>
      </c>
      <c r="C2395" s="83"/>
      <c r="D2395" s="84"/>
      <c r="E2395" s="85"/>
      <c r="F2395" s="86"/>
      <c r="G2395" s="83"/>
      <c r="H2395" s="81"/>
      <c r="I2395" s="87"/>
      <c r="J2395" s="87"/>
      <c r="K2395" s="36"/>
      <c r="L2395" s="90"/>
      <c r="M2395" s="90"/>
      <c r="N2395" s="89"/>
      <c r="O2395" s="72" t="s">
        <v>179</v>
      </c>
      <c r="P2395" s="74">
        <v>42827.364675925928</v>
      </c>
      <c r="Q2395" s="72" t="s">
        <v>4414</v>
      </c>
      <c r="R2395" s="76" t="s">
        <v>7058</v>
      </c>
      <c r="S2395" s="72" t="s">
        <v>8507</v>
      </c>
      <c r="T2395" s="72"/>
      <c r="U2395" s="72"/>
      <c r="V2395" s="76" t="s">
        <v>10343</v>
      </c>
      <c r="W2395" s="74">
        <v>42827.364675925928</v>
      </c>
      <c r="X2395" s="76" t="s">
        <v>12606</v>
      </c>
      <c r="Y2395" s="72"/>
      <c r="Z2395" s="72"/>
      <c r="AA2395" s="78" t="s">
        <v>16563</v>
      </c>
      <c r="AB2395" s="72"/>
      <c r="AC2395" s="72" t="b">
        <v>0</v>
      </c>
      <c r="AD2395" s="72">
        <v>1</v>
      </c>
      <c r="AE2395" s="78" t="s">
        <v>230</v>
      </c>
      <c r="AF2395" s="72" t="b">
        <v>0</v>
      </c>
      <c r="AG2395" s="72" t="s">
        <v>231</v>
      </c>
      <c r="AH2395" s="72"/>
      <c r="AI2395" s="78" t="s">
        <v>230</v>
      </c>
      <c r="AJ2395" s="72" t="b">
        <v>0</v>
      </c>
      <c r="AK2395" s="72">
        <v>0</v>
      </c>
      <c r="AL2395" s="78" t="s">
        <v>230</v>
      </c>
      <c r="AM2395" s="72" t="s">
        <v>327</v>
      </c>
      <c r="AN2395" s="72" t="b">
        <v>0</v>
      </c>
      <c r="AO2395" s="78" t="s">
        <v>16563</v>
      </c>
      <c r="AP2395" s="72" t="s">
        <v>179</v>
      </c>
      <c r="AQ2395" s="72">
        <v>0</v>
      </c>
      <c r="AR2395" s="72">
        <v>0</v>
      </c>
      <c r="AS2395" s="72"/>
      <c r="AT2395" s="72"/>
      <c r="AU2395" s="72"/>
      <c r="AV2395" s="72"/>
      <c r="AW2395" s="72"/>
      <c r="AX2395" s="72"/>
      <c r="AY2395" s="72"/>
      <c r="AZ2395" s="72"/>
    </row>
    <row r="2396" spans="1:52" x14ac:dyDescent="0.35">
      <c r="A2396" s="70" t="s">
        <v>2222</v>
      </c>
      <c r="B2396" s="70" t="s">
        <v>2897</v>
      </c>
      <c r="C2396" s="83"/>
      <c r="D2396" s="84"/>
      <c r="E2396" s="85"/>
      <c r="F2396" s="86"/>
      <c r="G2396" s="83"/>
      <c r="H2396" s="81"/>
      <c r="I2396" s="87"/>
      <c r="J2396" s="87"/>
      <c r="K2396" s="36"/>
      <c r="L2396" s="90"/>
      <c r="M2396" s="90"/>
      <c r="N2396" s="89"/>
      <c r="O2396" s="72" t="s">
        <v>218</v>
      </c>
      <c r="P2396" s="74">
        <v>42827.369976851849</v>
      </c>
      <c r="Q2396" s="72" t="s">
        <v>4415</v>
      </c>
      <c r="R2396" s="72"/>
      <c r="S2396" s="72"/>
      <c r="T2396" s="72"/>
      <c r="U2396" s="72"/>
      <c r="V2396" s="76" t="s">
        <v>10344</v>
      </c>
      <c r="W2396" s="74">
        <v>42827.369976851849</v>
      </c>
      <c r="X2396" s="76" t="s">
        <v>12607</v>
      </c>
      <c r="Y2396" s="72"/>
      <c r="Z2396" s="72"/>
      <c r="AA2396" s="78" t="s">
        <v>16564</v>
      </c>
      <c r="AB2396" s="78" t="s">
        <v>18760</v>
      </c>
      <c r="AC2396" s="72" t="b">
        <v>0</v>
      </c>
      <c r="AD2396" s="72">
        <v>0</v>
      </c>
      <c r="AE2396" s="78" t="s">
        <v>18877</v>
      </c>
      <c r="AF2396" s="72" t="b">
        <v>0</v>
      </c>
      <c r="AG2396" s="72" t="s">
        <v>235</v>
      </c>
      <c r="AH2396" s="72"/>
      <c r="AI2396" s="78" t="s">
        <v>230</v>
      </c>
      <c r="AJ2396" s="72" t="b">
        <v>0</v>
      </c>
      <c r="AK2396" s="72">
        <v>0</v>
      </c>
      <c r="AL2396" s="78" t="s">
        <v>230</v>
      </c>
      <c r="AM2396" s="72" t="s">
        <v>246</v>
      </c>
      <c r="AN2396" s="72" t="b">
        <v>0</v>
      </c>
      <c r="AO2396" s="78" t="s">
        <v>18760</v>
      </c>
      <c r="AP2396" s="72" t="s">
        <v>179</v>
      </c>
      <c r="AQ2396" s="72">
        <v>0</v>
      </c>
      <c r="AR2396" s="72">
        <v>0</v>
      </c>
      <c r="AS2396" s="72"/>
      <c r="AT2396" s="72"/>
      <c r="AU2396" s="72"/>
      <c r="AV2396" s="72"/>
      <c r="AW2396" s="72"/>
      <c r="AX2396" s="72"/>
      <c r="AY2396" s="72"/>
      <c r="AZ2396" s="72"/>
    </row>
    <row r="2397" spans="1:52" x14ac:dyDescent="0.35">
      <c r="A2397" s="70" t="s">
        <v>2223</v>
      </c>
      <c r="B2397" s="70" t="s">
        <v>2456</v>
      </c>
      <c r="C2397" s="83"/>
      <c r="D2397" s="84"/>
      <c r="E2397" s="85"/>
      <c r="F2397" s="86"/>
      <c r="G2397" s="83"/>
      <c r="H2397" s="81"/>
      <c r="I2397" s="87"/>
      <c r="J2397" s="87"/>
      <c r="K2397" s="36"/>
      <c r="L2397" s="90"/>
      <c r="M2397" s="90"/>
      <c r="N2397" s="89"/>
      <c r="O2397" s="72" t="s">
        <v>217</v>
      </c>
      <c r="P2397" s="74">
        <v>42824.698692129627</v>
      </c>
      <c r="Q2397" s="72" t="s">
        <v>4416</v>
      </c>
      <c r="R2397" s="76" t="s">
        <v>6360</v>
      </c>
      <c r="S2397" s="72" t="s">
        <v>226</v>
      </c>
      <c r="T2397" s="72"/>
      <c r="U2397" s="72"/>
      <c r="V2397" s="76" t="s">
        <v>10345</v>
      </c>
      <c r="W2397" s="74">
        <v>42824.698692129627</v>
      </c>
      <c r="X2397" s="76" t="s">
        <v>12608</v>
      </c>
      <c r="Y2397" s="72"/>
      <c r="Z2397" s="72"/>
      <c r="AA2397" s="78" t="s">
        <v>16565</v>
      </c>
      <c r="AB2397" s="72"/>
      <c r="AC2397" s="72" t="b">
        <v>0</v>
      </c>
      <c r="AD2397" s="72">
        <v>0</v>
      </c>
      <c r="AE2397" s="78" t="s">
        <v>230</v>
      </c>
      <c r="AF2397" s="72" t="b">
        <v>0</v>
      </c>
      <c r="AG2397" s="72" t="s">
        <v>235</v>
      </c>
      <c r="AH2397" s="72"/>
      <c r="AI2397" s="78" t="s">
        <v>230</v>
      </c>
      <c r="AJ2397" s="72" t="b">
        <v>0</v>
      </c>
      <c r="AK2397" s="72">
        <v>0</v>
      </c>
      <c r="AL2397" s="78" t="s">
        <v>230</v>
      </c>
      <c r="AM2397" s="72" t="s">
        <v>238</v>
      </c>
      <c r="AN2397" s="72" t="b">
        <v>0</v>
      </c>
      <c r="AO2397" s="78" t="s">
        <v>16565</v>
      </c>
      <c r="AP2397" s="72" t="s">
        <v>179</v>
      </c>
      <c r="AQ2397" s="72">
        <v>0</v>
      </c>
      <c r="AR2397" s="72">
        <v>0</v>
      </c>
      <c r="AS2397" s="72"/>
      <c r="AT2397" s="72"/>
      <c r="AU2397" s="72"/>
      <c r="AV2397" s="72"/>
      <c r="AW2397" s="72"/>
      <c r="AX2397" s="72"/>
      <c r="AY2397" s="72"/>
      <c r="AZ2397" s="72"/>
    </row>
    <row r="2398" spans="1:52" x14ac:dyDescent="0.35">
      <c r="A2398" s="70" t="s">
        <v>2223</v>
      </c>
      <c r="B2398" s="70" t="s">
        <v>216</v>
      </c>
      <c r="C2398" s="83"/>
      <c r="D2398" s="84"/>
      <c r="E2398" s="85"/>
      <c r="F2398" s="86"/>
      <c r="G2398" s="83"/>
      <c r="H2398" s="81"/>
      <c r="I2398" s="87"/>
      <c r="J2398" s="87"/>
      <c r="K2398" s="36"/>
      <c r="L2398" s="90"/>
      <c r="M2398" s="90"/>
      <c r="N2398" s="89"/>
      <c r="O2398" s="72" t="s">
        <v>217</v>
      </c>
      <c r="P2398" s="74">
        <v>42824.698692129627</v>
      </c>
      <c r="Q2398" s="72" t="s">
        <v>4416</v>
      </c>
      <c r="R2398" s="76" t="s">
        <v>6360</v>
      </c>
      <c r="S2398" s="72" t="s">
        <v>226</v>
      </c>
      <c r="T2398" s="72"/>
      <c r="U2398" s="72"/>
      <c r="V2398" s="76" t="s">
        <v>10345</v>
      </c>
      <c r="W2398" s="74">
        <v>42824.698692129627</v>
      </c>
      <c r="X2398" s="76" t="s">
        <v>12608</v>
      </c>
      <c r="Y2398" s="72"/>
      <c r="Z2398" s="72"/>
      <c r="AA2398" s="78" t="s">
        <v>16565</v>
      </c>
      <c r="AB2398" s="72"/>
      <c r="AC2398" s="72" t="b">
        <v>0</v>
      </c>
      <c r="AD2398" s="72">
        <v>0</v>
      </c>
      <c r="AE2398" s="78" t="s">
        <v>230</v>
      </c>
      <c r="AF2398" s="72" t="b">
        <v>0</v>
      </c>
      <c r="AG2398" s="72" t="s">
        <v>235</v>
      </c>
      <c r="AH2398" s="72"/>
      <c r="AI2398" s="78" t="s">
        <v>230</v>
      </c>
      <c r="AJ2398" s="72" t="b">
        <v>0</v>
      </c>
      <c r="AK2398" s="72">
        <v>0</v>
      </c>
      <c r="AL2398" s="78" t="s">
        <v>230</v>
      </c>
      <c r="AM2398" s="72" t="s">
        <v>238</v>
      </c>
      <c r="AN2398" s="72" t="b">
        <v>0</v>
      </c>
      <c r="AO2398" s="78" t="s">
        <v>16565</v>
      </c>
      <c r="AP2398" s="72" t="s">
        <v>179</v>
      </c>
      <c r="AQ2398" s="72">
        <v>0</v>
      </c>
      <c r="AR2398" s="72">
        <v>0</v>
      </c>
      <c r="AS2398" s="72"/>
      <c r="AT2398" s="72"/>
      <c r="AU2398" s="72"/>
      <c r="AV2398" s="72"/>
      <c r="AW2398" s="72"/>
      <c r="AX2398" s="72"/>
      <c r="AY2398" s="72"/>
      <c r="AZ2398" s="72"/>
    </row>
    <row r="2399" spans="1:52" x14ac:dyDescent="0.35">
      <c r="A2399" s="70" t="s">
        <v>2223</v>
      </c>
      <c r="B2399" s="70" t="s">
        <v>216</v>
      </c>
      <c r="C2399" s="83"/>
      <c r="D2399" s="84"/>
      <c r="E2399" s="85"/>
      <c r="F2399" s="86"/>
      <c r="G2399" s="83"/>
      <c r="H2399" s="81"/>
      <c r="I2399" s="87"/>
      <c r="J2399" s="87"/>
      <c r="K2399" s="36"/>
      <c r="L2399" s="90"/>
      <c r="M2399" s="90"/>
      <c r="N2399" s="89"/>
      <c r="O2399" s="72" t="s">
        <v>217</v>
      </c>
      <c r="P2399" s="74">
        <v>42824.79583333333</v>
      </c>
      <c r="Q2399" s="72" t="s">
        <v>4417</v>
      </c>
      <c r="R2399" s="76" t="s">
        <v>6507</v>
      </c>
      <c r="S2399" s="72" t="s">
        <v>226</v>
      </c>
      <c r="T2399" s="72"/>
      <c r="U2399" s="72"/>
      <c r="V2399" s="76" t="s">
        <v>10345</v>
      </c>
      <c r="W2399" s="74">
        <v>42824.79583333333</v>
      </c>
      <c r="X2399" s="76" t="s">
        <v>12609</v>
      </c>
      <c r="Y2399" s="72"/>
      <c r="Z2399" s="72"/>
      <c r="AA2399" s="78" t="s">
        <v>16566</v>
      </c>
      <c r="AB2399" s="72"/>
      <c r="AC2399" s="72" t="b">
        <v>0</v>
      </c>
      <c r="AD2399" s="72">
        <v>0</v>
      </c>
      <c r="AE2399" s="78" t="s">
        <v>230</v>
      </c>
      <c r="AF2399" s="72" t="b">
        <v>0</v>
      </c>
      <c r="AG2399" s="72" t="s">
        <v>235</v>
      </c>
      <c r="AH2399" s="72"/>
      <c r="AI2399" s="78" t="s">
        <v>230</v>
      </c>
      <c r="AJ2399" s="72" t="b">
        <v>0</v>
      </c>
      <c r="AK2399" s="72">
        <v>0</v>
      </c>
      <c r="AL2399" s="78" t="s">
        <v>230</v>
      </c>
      <c r="AM2399" s="72" t="s">
        <v>238</v>
      </c>
      <c r="AN2399" s="72" t="b">
        <v>0</v>
      </c>
      <c r="AO2399" s="78" t="s">
        <v>16566</v>
      </c>
      <c r="AP2399" s="72" t="s">
        <v>179</v>
      </c>
      <c r="AQ2399" s="72">
        <v>0</v>
      </c>
      <c r="AR2399" s="72">
        <v>0</v>
      </c>
      <c r="AS2399" s="72"/>
      <c r="AT2399" s="72"/>
      <c r="AU2399" s="72"/>
      <c r="AV2399" s="72"/>
      <c r="AW2399" s="72"/>
      <c r="AX2399" s="72"/>
      <c r="AY2399" s="72"/>
      <c r="AZ2399" s="72"/>
    </row>
    <row r="2400" spans="1:52" x14ac:dyDescent="0.35">
      <c r="A2400" s="70" t="s">
        <v>2223</v>
      </c>
      <c r="B2400" s="70" t="s">
        <v>2222</v>
      </c>
      <c r="C2400" s="83"/>
      <c r="D2400" s="84"/>
      <c r="E2400" s="85"/>
      <c r="F2400" s="86"/>
      <c r="G2400" s="83"/>
      <c r="H2400" s="81"/>
      <c r="I2400" s="87"/>
      <c r="J2400" s="87"/>
      <c r="K2400" s="36"/>
      <c r="L2400" s="90"/>
      <c r="M2400" s="90"/>
      <c r="N2400" s="89"/>
      <c r="O2400" s="72" t="s">
        <v>217</v>
      </c>
      <c r="P2400" s="74">
        <v>42826.667673611111</v>
      </c>
      <c r="Q2400" s="72" t="s">
        <v>4418</v>
      </c>
      <c r="R2400" s="76" t="s">
        <v>6948</v>
      </c>
      <c r="S2400" s="72" t="s">
        <v>226</v>
      </c>
      <c r="T2400" s="72"/>
      <c r="U2400" s="72"/>
      <c r="V2400" s="76" t="s">
        <v>10345</v>
      </c>
      <c r="W2400" s="74">
        <v>42826.667673611111</v>
      </c>
      <c r="X2400" s="76" t="s">
        <v>12610</v>
      </c>
      <c r="Y2400" s="72"/>
      <c r="Z2400" s="72"/>
      <c r="AA2400" s="78" t="s">
        <v>16567</v>
      </c>
      <c r="AB2400" s="72"/>
      <c r="AC2400" s="72" t="b">
        <v>0</v>
      </c>
      <c r="AD2400" s="72">
        <v>0</v>
      </c>
      <c r="AE2400" s="78" t="s">
        <v>230</v>
      </c>
      <c r="AF2400" s="72" t="b">
        <v>0</v>
      </c>
      <c r="AG2400" s="72" t="s">
        <v>235</v>
      </c>
      <c r="AH2400" s="72"/>
      <c r="AI2400" s="78" t="s">
        <v>230</v>
      </c>
      <c r="AJ2400" s="72" t="b">
        <v>0</v>
      </c>
      <c r="AK2400" s="72">
        <v>0</v>
      </c>
      <c r="AL2400" s="78" t="s">
        <v>230</v>
      </c>
      <c r="AM2400" s="72" t="s">
        <v>238</v>
      </c>
      <c r="AN2400" s="72" t="b">
        <v>0</v>
      </c>
      <c r="AO2400" s="78" t="s">
        <v>16567</v>
      </c>
      <c r="AP2400" s="72" t="s">
        <v>179</v>
      </c>
      <c r="AQ2400" s="72">
        <v>0</v>
      </c>
      <c r="AR2400" s="72">
        <v>0</v>
      </c>
      <c r="AS2400" s="72"/>
      <c r="AT2400" s="72"/>
      <c r="AU2400" s="72"/>
      <c r="AV2400" s="72"/>
      <c r="AW2400" s="72"/>
      <c r="AX2400" s="72"/>
      <c r="AY2400" s="72"/>
      <c r="AZ2400" s="72"/>
    </row>
    <row r="2401" spans="1:52" x14ac:dyDescent="0.35">
      <c r="A2401" s="70" t="s">
        <v>2223</v>
      </c>
      <c r="B2401" s="70" t="s">
        <v>216</v>
      </c>
      <c r="C2401" s="83"/>
      <c r="D2401" s="84"/>
      <c r="E2401" s="85"/>
      <c r="F2401" s="86"/>
      <c r="G2401" s="83"/>
      <c r="H2401" s="81"/>
      <c r="I2401" s="87"/>
      <c r="J2401" s="87"/>
      <c r="K2401" s="36"/>
      <c r="L2401" s="90"/>
      <c r="M2401" s="90"/>
      <c r="N2401" s="89"/>
      <c r="O2401" s="72" t="s">
        <v>217</v>
      </c>
      <c r="P2401" s="74">
        <v>42826.667673611111</v>
      </c>
      <c r="Q2401" s="72" t="s">
        <v>4418</v>
      </c>
      <c r="R2401" s="76" t="s">
        <v>6948</v>
      </c>
      <c r="S2401" s="72" t="s">
        <v>226</v>
      </c>
      <c r="T2401" s="72"/>
      <c r="U2401" s="72"/>
      <c r="V2401" s="76" t="s">
        <v>10345</v>
      </c>
      <c r="W2401" s="74">
        <v>42826.667673611111</v>
      </c>
      <c r="X2401" s="76" t="s">
        <v>12610</v>
      </c>
      <c r="Y2401" s="72"/>
      <c r="Z2401" s="72"/>
      <c r="AA2401" s="78" t="s">
        <v>16567</v>
      </c>
      <c r="AB2401" s="72"/>
      <c r="AC2401" s="72" t="b">
        <v>0</v>
      </c>
      <c r="AD2401" s="72">
        <v>0</v>
      </c>
      <c r="AE2401" s="78" t="s">
        <v>230</v>
      </c>
      <c r="AF2401" s="72" t="b">
        <v>0</v>
      </c>
      <c r="AG2401" s="72" t="s">
        <v>235</v>
      </c>
      <c r="AH2401" s="72"/>
      <c r="AI2401" s="78" t="s">
        <v>230</v>
      </c>
      <c r="AJ2401" s="72" t="b">
        <v>0</v>
      </c>
      <c r="AK2401" s="72">
        <v>0</v>
      </c>
      <c r="AL2401" s="78" t="s">
        <v>230</v>
      </c>
      <c r="AM2401" s="72" t="s">
        <v>238</v>
      </c>
      <c r="AN2401" s="72" t="b">
        <v>0</v>
      </c>
      <c r="AO2401" s="78" t="s">
        <v>16567</v>
      </c>
      <c r="AP2401" s="72" t="s">
        <v>179</v>
      </c>
      <c r="AQ2401" s="72">
        <v>0</v>
      </c>
      <c r="AR2401" s="72">
        <v>0</v>
      </c>
      <c r="AS2401" s="72"/>
      <c r="AT2401" s="72"/>
      <c r="AU2401" s="72"/>
      <c r="AV2401" s="72"/>
      <c r="AW2401" s="72"/>
      <c r="AX2401" s="72"/>
      <c r="AY2401" s="72"/>
      <c r="AZ2401" s="72"/>
    </row>
    <row r="2402" spans="1:52" x14ac:dyDescent="0.35">
      <c r="A2402" s="70" t="s">
        <v>2223</v>
      </c>
      <c r="B2402" s="70" t="s">
        <v>216</v>
      </c>
      <c r="C2402" s="83"/>
      <c r="D2402" s="84"/>
      <c r="E2402" s="85"/>
      <c r="F2402" s="86"/>
      <c r="G2402" s="83"/>
      <c r="H2402" s="81"/>
      <c r="I2402" s="87"/>
      <c r="J2402" s="87"/>
      <c r="K2402" s="36"/>
      <c r="L2402" s="90"/>
      <c r="M2402" s="90"/>
      <c r="N2402" s="89"/>
      <c r="O2402" s="72" t="s">
        <v>217</v>
      </c>
      <c r="P2402" s="74">
        <v>42826.669965277775</v>
      </c>
      <c r="Q2402" s="72" t="s">
        <v>4419</v>
      </c>
      <c r="R2402" s="76" t="s">
        <v>6948</v>
      </c>
      <c r="S2402" s="72" t="s">
        <v>226</v>
      </c>
      <c r="T2402" s="72"/>
      <c r="U2402" s="72"/>
      <c r="V2402" s="76" t="s">
        <v>10345</v>
      </c>
      <c r="W2402" s="74">
        <v>42826.669965277775</v>
      </c>
      <c r="X2402" s="76" t="s">
        <v>12611</v>
      </c>
      <c r="Y2402" s="72"/>
      <c r="Z2402" s="72"/>
      <c r="AA2402" s="78" t="s">
        <v>16568</v>
      </c>
      <c r="AB2402" s="72"/>
      <c r="AC2402" s="72" t="b">
        <v>0</v>
      </c>
      <c r="AD2402" s="72">
        <v>0</v>
      </c>
      <c r="AE2402" s="78" t="s">
        <v>230</v>
      </c>
      <c r="AF2402" s="72" t="b">
        <v>0</v>
      </c>
      <c r="AG2402" s="72" t="s">
        <v>235</v>
      </c>
      <c r="AH2402" s="72"/>
      <c r="AI2402" s="78" t="s">
        <v>230</v>
      </c>
      <c r="AJ2402" s="72" t="b">
        <v>0</v>
      </c>
      <c r="AK2402" s="72">
        <v>0</v>
      </c>
      <c r="AL2402" s="78" t="s">
        <v>230</v>
      </c>
      <c r="AM2402" s="72" t="s">
        <v>238</v>
      </c>
      <c r="AN2402" s="72" t="b">
        <v>0</v>
      </c>
      <c r="AO2402" s="78" t="s">
        <v>16568</v>
      </c>
      <c r="AP2402" s="72" t="s">
        <v>179</v>
      </c>
      <c r="AQ2402" s="72">
        <v>0</v>
      </c>
      <c r="AR2402" s="72">
        <v>0</v>
      </c>
      <c r="AS2402" s="72"/>
      <c r="AT2402" s="72"/>
      <c r="AU2402" s="72"/>
      <c r="AV2402" s="72"/>
      <c r="AW2402" s="72"/>
      <c r="AX2402" s="72"/>
      <c r="AY2402" s="72"/>
      <c r="AZ2402" s="72"/>
    </row>
    <row r="2403" spans="1:52" x14ac:dyDescent="0.35">
      <c r="A2403" s="70" t="s">
        <v>2223</v>
      </c>
      <c r="B2403" s="70" t="s">
        <v>2742</v>
      </c>
      <c r="C2403" s="83"/>
      <c r="D2403" s="84"/>
      <c r="E2403" s="85"/>
      <c r="F2403" s="86"/>
      <c r="G2403" s="83"/>
      <c r="H2403" s="81"/>
      <c r="I2403" s="87"/>
      <c r="J2403" s="87"/>
      <c r="K2403" s="36"/>
      <c r="L2403" s="90"/>
      <c r="M2403" s="90"/>
      <c r="N2403" s="89"/>
      <c r="O2403" s="72" t="s">
        <v>217</v>
      </c>
      <c r="P2403" s="74">
        <v>42827.370983796296</v>
      </c>
      <c r="Q2403" s="72" t="s">
        <v>4420</v>
      </c>
      <c r="R2403" s="76" t="s">
        <v>6363</v>
      </c>
      <c r="S2403" s="72" t="s">
        <v>226</v>
      </c>
      <c r="T2403" s="72"/>
      <c r="U2403" s="72"/>
      <c r="V2403" s="76" t="s">
        <v>10345</v>
      </c>
      <c r="W2403" s="74">
        <v>42827.370983796296</v>
      </c>
      <c r="X2403" s="76" t="s">
        <v>12612</v>
      </c>
      <c r="Y2403" s="72"/>
      <c r="Z2403" s="72"/>
      <c r="AA2403" s="78" t="s">
        <v>16569</v>
      </c>
      <c r="AB2403" s="72"/>
      <c r="AC2403" s="72" t="b">
        <v>0</v>
      </c>
      <c r="AD2403" s="72">
        <v>0</v>
      </c>
      <c r="AE2403" s="78" t="s">
        <v>230</v>
      </c>
      <c r="AF2403" s="72" t="b">
        <v>0</v>
      </c>
      <c r="AG2403" s="72" t="s">
        <v>235</v>
      </c>
      <c r="AH2403" s="72"/>
      <c r="AI2403" s="78" t="s">
        <v>230</v>
      </c>
      <c r="AJ2403" s="72" t="b">
        <v>0</v>
      </c>
      <c r="AK2403" s="72">
        <v>0</v>
      </c>
      <c r="AL2403" s="78" t="s">
        <v>230</v>
      </c>
      <c r="AM2403" s="72" t="s">
        <v>238</v>
      </c>
      <c r="AN2403" s="72" t="b">
        <v>0</v>
      </c>
      <c r="AO2403" s="78" t="s">
        <v>16569</v>
      </c>
      <c r="AP2403" s="72" t="s">
        <v>179</v>
      </c>
      <c r="AQ2403" s="72">
        <v>0</v>
      </c>
      <c r="AR2403" s="72">
        <v>0</v>
      </c>
      <c r="AS2403" s="72"/>
      <c r="AT2403" s="72"/>
      <c r="AU2403" s="72"/>
      <c r="AV2403" s="72"/>
      <c r="AW2403" s="72"/>
      <c r="AX2403" s="72"/>
      <c r="AY2403" s="72"/>
      <c r="AZ2403" s="72"/>
    </row>
    <row r="2404" spans="1:52" x14ac:dyDescent="0.35">
      <c r="A2404" s="70" t="s">
        <v>2223</v>
      </c>
      <c r="B2404" s="70" t="s">
        <v>216</v>
      </c>
      <c r="C2404" s="83"/>
      <c r="D2404" s="84"/>
      <c r="E2404" s="85"/>
      <c r="F2404" s="86"/>
      <c r="G2404" s="83"/>
      <c r="H2404" s="81"/>
      <c r="I2404" s="87"/>
      <c r="J2404" s="87"/>
      <c r="K2404" s="36"/>
      <c r="L2404" s="90"/>
      <c r="M2404" s="90"/>
      <c r="N2404" s="89"/>
      <c r="O2404" s="72" t="s">
        <v>217</v>
      </c>
      <c r="P2404" s="74">
        <v>42827.370983796296</v>
      </c>
      <c r="Q2404" s="72" t="s">
        <v>4420</v>
      </c>
      <c r="R2404" s="76" t="s">
        <v>6363</v>
      </c>
      <c r="S2404" s="72" t="s">
        <v>226</v>
      </c>
      <c r="T2404" s="72"/>
      <c r="U2404" s="72"/>
      <c r="V2404" s="76" t="s">
        <v>10345</v>
      </c>
      <c r="W2404" s="74">
        <v>42827.370983796296</v>
      </c>
      <c r="X2404" s="76" t="s">
        <v>12612</v>
      </c>
      <c r="Y2404" s="72"/>
      <c r="Z2404" s="72"/>
      <c r="AA2404" s="78" t="s">
        <v>16569</v>
      </c>
      <c r="AB2404" s="72"/>
      <c r="AC2404" s="72" t="b">
        <v>0</v>
      </c>
      <c r="AD2404" s="72">
        <v>0</v>
      </c>
      <c r="AE2404" s="78" t="s">
        <v>230</v>
      </c>
      <c r="AF2404" s="72" t="b">
        <v>0</v>
      </c>
      <c r="AG2404" s="72" t="s">
        <v>235</v>
      </c>
      <c r="AH2404" s="72"/>
      <c r="AI2404" s="78" t="s">
        <v>230</v>
      </c>
      <c r="AJ2404" s="72" t="b">
        <v>0</v>
      </c>
      <c r="AK2404" s="72">
        <v>0</v>
      </c>
      <c r="AL2404" s="78" t="s">
        <v>230</v>
      </c>
      <c r="AM2404" s="72" t="s">
        <v>238</v>
      </c>
      <c r="AN2404" s="72" t="b">
        <v>0</v>
      </c>
      <c r="AO2404" s="78" t="s">
        <v>16569</v>
      </c>
      <c r="AP2404" s="72" t="s">
        <v>179</v>
      </c>
      <c r="AQ2404" s="72">
        <v>0</v>
      </c>
      <c r="AR2404" s="72">
        <v>0</v>
      </c>
      <c r="AS2404" s="72"/>
      <c r="AT2404" s="72"/>
      <c r="AU2404" s="72"/>
      <c r="AV2404" s="72"/>
      <c r="AW2404" s="72"/>
      <c r="AX2404" s="72"/>
      <c r="AY2404" s="72"/>
      <c r="AZ2404" s="72"/>
    </row>
    <row r="2405" spans="1:52" x14ac:dyDescent="0.35">
      <c r="A2405" s="70" t="s">
        <v>2224</v>
      </c>
      <c r="B2405" s="70" t="s">
        <v>2224</v>
      </c>
      <c r="C2405" s="83"/>
      <c r="D2405" s="84"/>
      <c r="E2405" s="85"/>
      <c r="F2405" s="86"/>
      <c r="G2405" s="83"/>
      <c r="H2405" s="81"/>
      <c r="I2405" s="87"/>
      <c r="J2405" s="87"/>
      <c r="K2405" s="36"/>
      <c r="L2405" s="90"/>
      <c r="M2405" s="90"/>
      <c r="N2405" s="89"/>
      <c r="O2405" s="72" t="s">
        <v>179</v>
      </c>
      <c r="P2405" s="74">
        <v>42827.380277777775</v>
      </c>
      <c r="Q2405" s="72" t="s">
        <v>4421</v>
      </c>
      <c r="R2405" s="76" t="s">
        <v>7051</v>
      </c>
      <c r="S2405" s="72" t="s">
        <v>8561</v>
      </c>
      <c r="T2405" s="72"/>
      <c r="U2405" s="76" t="s">
        <v>9002</v>
      </c>
      <c r="V2405" s="76" t="s">
        <v>9002</v>
      </c>
      <c r="W2405" s="74">
        <v>42827.380277777775</v>
      </c>
      <c r="X2405" s="76" t="s">
        <v>12613</v>
      </c>
      <c r="Y2405" s="72"/>
      <c r="Z2405" s="72"/>
      <c r="AA2405" s="78" t="s">
        <v>16570</v>
      </c>
      <c r="AB2405" s="72"/>
      <c r="AC2405" s="72" t="b">
        <v>0</v>
      </c>
      <c r="AD2405" s="72">
        <v>0</v>
      </c>
      <c r="AE2405" s="78" t="s">
        <v>230</v>
      </c>
      <c r="AF2405" s="72" t="b">
        <v>0</v>
      </c>
      <c r="AG2405" s="72" t="s">
        <v>231</v>
      </c>
      <c r="AH2405" s="72"/>
      <c r="AI2405" s="78" t="s">
        <v>230</v>
      </c>
      <c r="AJ2405" s="72" t="b">
        <v>0</v>
      </c>
      <c r="AK2405" s="72">
        <v>0</v>
      </c>
      <c r="AL2405" s="78" t="s">
        <v>230</v>
      </c>
      <c r="AM2405" s="72" t="s">
        <v>237</v>
      </c>
      <c r="AN2405" s="72" t="b">
        <v>0</v>
      </c>
      <c r="AO2405" s="78" t="s">
        <v>16570</v>
      </c>
      <c r="AP2405" s="72" t="s">
        <v>179</v>
      </c>
      <c r="AQ2405" s="72">
        <v>0</v>
      </c>
      <c r="AR2405" s="72">
        <v>0</v>
      </c>
      <c r="AS2405" s="72"/>
      <c r="AT2405" s="72"/>
      <c r="AU2405" s="72"/>
      <c r="AV2405" s="72"/>
      <c r="AW2405" s="72"/>
      <c r="AX2405" s="72"/>
      <c r="AY2405" s="72"/>
      <c r="AZ2405" s="72"/>
    </row>
    <row r="2406" spans="1:52" x14ac:dyDescent="0.35">
      <c r="A2406" s="70" t="s">
        <v>2225</v>
      </c>
      <c r="B2406" s="70" t="s">
        <v>2225</v>
      </c>
      <c r="C2406" s="83"/>
      <c r="D2406" s="84"/>
      <c r="E2406" s="85"/>
      <c r="F2406" s="86"/>
      <c r="G2406" s="83"/>
      <c r="H2406" s="81"/>
      <c r="I2406" s="87"/>
      <c r="J2406" s="87"/>
      <c r="K2406" s="36"/>
      <c r="L2406" s="90"/>
      <c r="M2406" s="90"/>
      <c r="N2406" s="89"/>
      <c r="O2406" s="72" t="s">
        <v>179</v>
      </c>
      <c r="P2406" s="74">
        <v>42827.384895833333</v>
      </c>
      <c r="Q2406" s="72" t="s">
        <v>4422</v>
      </c>
      <c r="R2406" s="76" t="s">
        <v>7051</v>
      </c>
      <c r="S2406" s="72" t="s">
        <v>8561</v>
      </c>
      <c r="T2406" s="72"/>
      <c r="U2406" s="76" t="s">
        <v>9003</v>
      </c>
      <c r="V2406" s="76" t="s">
        <v>9003</v>
      </c>
      <c r="W2406" s="74">
        <v>42827.384895833333</v>
      </c>
      <c r="X2406" s="76" t="s">
        <v>12614</v>
      </c>
      <c r="Y2406" s="72"/>
      <c r="Z2406" s="72"/>
      <c r="AA2406" s="78" t="s">
        <v>16571</v>
      </c>
      <c r="AB2406" s="72"/>
      <c r="AC2406" s="72" t="b">
        <v>0</v>
      </c>
      <c r="AD2406" s="72">
        <v>0</v>
      </c>
      <c r="AE2406" s="78" t="s">
        <v>230</v>
      </c>
      <c r="AF2406" s="72" t="b">
        <v>0</v>
      </c>
      <c r="AG2406" s="72" t="s">
        <v>231</v>
      </c>
      <c r="AH2406" s="72"/>
      <c r="AI2406" s="78" t="s">
        <v>230</v>
      </c>
      <c r="AJ2406" s="72" t="b">
        <v>0</v>
      </c>
      <c r="AK2406" s="72">
        <v>0</v>
      </c>
      <c r="AL2406" s="78" t="s">
        <v>230</v>
      </c>
      <c r="AM2406" s="72" t="s">
        <v>237</v>
      </c>
      <c r="AN2406" s="72" t="b">
        <v>0</v>
      </c>
      <c r="AO2406" s="78" t="s">
        <v>16571</v>
      </c>
      <c r="AP2406" s="72" t="s">
        <v>179</v>
      </c>
      <c r="AQ2406" s="72">
        <v>0</v>
      </c>
      <c r="AR2406" s="72">
        <v>0</v>
      </c>
      <c r="AS2406" s="72"/>
      <c r="AT2406" s="72"/>
      <c r="AU2406" s="72"/>
      <c r="AV2406" s="72"/>
      <c r="AW2406" s="72"/>
      <c r="AX2406" s="72"/>
      <c r="AY2406" s="72"/>
      <c r="AZ2406" s="72"/>
    </row>
    <row r="2407" spans="1:52" x14ac:dyDescent="0.35">
      <c r="A2407" s="70" t="s">
        <v>2226</v>
      </c>
      <c r="B2407" s="70" t="s">
        <v>2734</v>
      </c>
      <c r="C2407" s="83"/>
      <c r="D2407" s="84"/>
      <c r="E2407" s="85"/>
      <c r="F2407" s="86"/>
      <c r="G2407" s="83"/>
      <c r="H2407" s="81"/>
      <c r="I2407" s="87"/>
      <c r="J2407" s="87"/>
      <c r="K2407" s="36"/>
      <c r="L2407" s="90"/>
      <c r="M2407" s="90"/>
      <c r="N2407" s="89"/>
      <c r="O2407" s="72" t="s">
        <v>217</v>
      </c>
      <c r="P2407" s="74">
        <v>42826.904988425929</v>
      </c>
      <c r="Q2407" s="72" t="s">
        <v>4423</v>
      </c>
      <c r="R2407" s="76" t="s">
        <v>6342</v>
      </c>
      <c r="S2407" s="72" t="s">
        <v>226</v>
      </c>
      <c r="T2407" s="72"/>
      <c r="U2407" s="72"/>
      <c r="V2407" s="76" t="s">
        <v>10346</v>
      </c>
      <c r="W2407" s="74">
        <v>42826.904988425929</v>
      </c>
      <c r="X2407" s="76" t="s">
        <v>12615</v>
      </c>
      <c r="Y2407" s="72"/>
      <c r="Z2407" s="72"/>
      <c r="AA2407" s="78" t="s">
        <v>16572</v>
      </c>
      <c r="AB2407" s="72"/>
      <c r="AC2407" s="72" t="b">
        <v>0</v>
      </c>
      <c r="AD2407" s="72">
        <v>0</v>
      </c>
      <c r="AE2407" s="78" t="s">
        <v>230</v>
      </c>
      <c r="AF2407" s="72" t="b">
        <v>0</v>
      </c>
      <c r="AG2407" s="72" t="s">
        <v>235</v>
      </c>
      <c r="AH2407" s="72"/>
      <c r="AI2407" s="78" t="s">
        <v>230</v>
      </c>
      <c r="AJ2407" s="72" t="b">
        <v>0</v>
      </c>
      <c r="AK2407" s="72">
        <v>0</v>
      </c>
      <c r="AL2407" s="78" t="s">
        <v>230</v>
      </c>
      <c r="AM2407" s="72" t="s">
        <v>238</v>
      </c>
      <c r="AN2407" s="72" t="b">
        <v>0</v>
      </c>
      <c r="AO2407" s="78" t="s">
        <v>16572</v>
      </c>
      <c r="AP2407" s="72" t="s">
        <v>179</v>
      </c>
      <c r="AQ2407" s="72">
        <v>0</v>
      </c>
      <c r="AR2407" s="72">
        <v>0</v>
      </c>
      <c r="AS2407" s="72"/>
      <c r="AT2407" s="72"/>
      <c r="AU2407" s="72"/>
      <c r="AV2407" s="72"/>
      <c r="AW2407" s="72"/>
      <c r="AX2407" s="72"/>
      <c r="AY2407" s="72"/>
      <c r="AZ2407" s="72"/>
    </row>
    <row r="2408" spans="1:52" x14ac:dyDescent="0.35">
      <c r="A2408" s="70" t="s">
        <v>2226</v>
      </c>
      <c r="B2408" s="70" t="s">
        <v>216</v>
      </c>
      <c r="C2408" s="83"/>
      <c r="D2408" s="84"/>
      <c r="E2408" s="85"/>
      <c r="F2408" s="86"/>
      <c r="G2408" s="83"/>
      <c r="H2408" s="81"/>
      <c r="I2408" s="87"/>
      <c r="J2408" s="87"/>
      <c r="K2408" s="36"/>
      <c r="L2408" s="90"/>
      <c r="M2408" s="90"/>
      <c r="N2408" s="89"/>
      <c r="O2408" s="72" t="s">
        <v>217</v>
      </c>
      <c r="P2408" s="74">
        <v>42826.904988425929</v>
      </c>
      <c r="Q2408" s="72" t="s">
        <v>4423</v>
      </c>
      <c r="R2408" s="76" t="s">
        <v>6342</v>
      </c>
      <c r="S2408" s="72" t="s">
        <v>226</v>
      </c>
      <c r="T2408" s="72"/>
      <c r="U2408" s="72"/>
      <c r="V2408" s="76" t="s">
        <v>10346</v>
      </c>
      <c r="W2408" s="74">
        <v>42826.904988425929</v>
      </c>
      <c r="X2408" s="76" t="s">
        <v>12615</v>
      </c>
      <c r="Y2408" s="72"/>
      <c r="Z2408" s="72"/>
      <c r="AA2408" s="78" t="s">
        <v>16572</v>
      </c>
      <c r="AB2408" s="72"/>
      <c r="AC2408" s="72" t="b">
        <v>0</v>
      </c>
      <c r="AD2408" s="72">
        <v>0</v>
      </c>
      <c r="AE2408" s="78" t="s">
        <v>230</v>
      </c>
      <c r="AF2408" s="72" t="b">
        <v>0</v>
      </c>
      <c r="AG2408" s="72" t="s">
        <v>235</v>
      </c>
      <c r="AH2408" s="72"/>
      <c r="AI2408" s="78" t="s">
        <v>230</v>
      </c>
      <c r="AJ2408" s="72" t="b">
        <v>0</v>
      </c>
      <c r="AK2408" s="72">
        <v>0</v>
      </c>
      <c r="AL2408" s="78" t="s">
        <v>230</v>
      </c>
      <c r="AM2408" s="72" t="s">
        <v>238</v>
      </c>
      <c r="AN2408" s="72" t="b">
        <v>0</v>
      </c>
      <c r="AO2408" s="78" t="s">
        <v>16572</v>
      </c>
      <c r="AP2408" s="72" t="s">
        <v>179</v>
      </c>
      <c r="AQ2408" s="72">
        <v>0</v>
      </c>
      <c r="AR2408" s="72">
        <v>0</v>
      </c>
      <c r="AS2408" s="72"/>
      <c r="AT2408" s="72"/>
      <c r="AU2408" s="72"/>
      <c r="AV2408" s="72"/>
      <c r="AW2408" s="72"/>
      <c r="AX2408" s="72"/>
      <c r="AY2408" s="72"/>
      <c r="AZ2408" s="72"/>
    </row>
    <row r="2409" spans="1:52" x14ac:dyDescent="0.35">
      <c r="A2409" s="70" t="s">
        <v>2226</v>
      </c>
      <c r="B2409" s="70" t="s">
        <v>2742</v>
      </c>
      <c r="C2409" s="83"/>
      <c r="D2409" s="84"/>
      <c r="E2409" s="85"/>
      <c r="F2409" s="86"/>
      <c r="G2409" s="83"/>
      <c r="H2409" s="81"/>
      <c r="I2409" s="87"/>
      <c r="J2409" s="87"/>
      <c r="K2409" s="36"/>
      <c r="L2409" s="90"/>
      <c r="M2409" s="90"/>
      <c r="N2409" s="89"/>
      <c r="O2409" s="72" t="s">
        <v>217</v>
      </c>
      <c r="P2409" s="74">
        <v>42827.356539351851</v>
      </c>
      <c r="Q2409" s="72" t="s">
        <v>4424</v>
      </c>
      <c r="R2409" s="76" t="s">
        <v>6363</v>
      </c>
      <c r="S2409" s="72" t="s">
        <v>226</v>
      </c>
      <c r="T2409" s="72"/>
      <c r="U2409" s="72"/>
      <c r="V2409" s="76" t="s">
        <v>10346</v>
      </c>
      <c r="W2409" s="74">
        <v>42827.356539351851</v>
      </c>
      <c r="X2409" s="76" t="s">
        <v>12616</v>
      </c>
      <c r="Y2409" s="72"/>
      <c r="Z2409" s="72"/>
      <c r="AA2409" s="78" t="s">
        <v>16573</v>
      </c>
      <c r="AB2409" s="72"/>
      <c r="AC2409" s="72" t="b">
        <v>0</v>
      </c>
      <c r="AD2409" s="72">
        <v>0</v>
      </c>
      <c r="AE2409" s="78" t="s">
        <v>230</v>
      </c>
      <c r="AF2409" s="72" t="b">
        <v>0</v>
      </c>
      <c r="AG2409" s="72" t="s">
        <v>235</v>
      </c>
      <c r="AH2409" s="72"/>
      <c r="AI2409" s="78" t="s">
        <v>230</v>
      </c>
      <c r="AJ2409" s="72" t="b">
        <v>0</v>
      </c>
      <c r="AK2409" s="72">
        <v>0</v>
      </c>
      <c r="AL2409" s="78" t="s">
        <v>230</v>
      </c>
      <c r="AM2409" s="72" t="s">
        <v>238</v>
      </c>
      <c r="AN2409" s="72" t="b">
        <v>0</v>
      </c>
      <c r="AO2409" s="78" t="s">
        <v>16573</v>
      </c>
      <c r="AP2409" s="72" t="s">
        <v>179</v>
      </c>
      <c r="AQ2409" s="72">
        <v>0</v>
      </c>
      <c r="AR2409" s="72">
        <v>0</v>
      </c>
      <c r="AS2409" s="72"/>
      <c r="AT2409" s="72"/>
      <c r="AU2409" s="72"/>
      <c r="AV2409" s="72"/>
      <c r="AW2409" s="72"/>
      <c r="AX2409" s="72"/>
      <c r="AY2409" s="72"/>
      <c r="AZ2409" s="72"/>
    </row>
    <row r="2410" spans="1:52" x14ac:dyDescent="0.35">
      <c r="A2410" s="70" t="s">
        <v>2226</v>
      </c>
      <c r="B2410" s="70" t="s">
        <v>216</v>
      </c>
      <c r="C2410" s="83"/>
      <c r="D2410" s="84"/>
      <c r="E2410" s="85"/>
      <c r="F2410" s="86"/>
      <c r="G2410" s="83"/>
      <c r="H2410" s="81"/>
      <c r="I2410" s="87"/>
      <c r="J2410" s="87"/>
      <c r="K2410" s="36"/>
      <c r="L2410" s="90"/>
      <c r="M2410" s="90"/>
      <c r="N2410" s="89"/>
      <c r="O2410" s="72" t="s">
        <v>217</v>
      </c>
      <c r="P2410" s="74">
        <v>42827.356539351851</v>
      </c>
      <c r="Q2410" s="72" t="s">
        <v>4424</v>
      </c>
      <c r="R2410" s="76" t="s">
        <v>6363</v>
      </c>
      <c r="S2410" s="72" t="s">
        <v>226</v>
      </c>
      <c r="T2410" s="72"/>
      <c r="U2410" s="72"/>
      <c r="V2410" s="76" t="s">
        <v>10346</v>
      </c>
      <c r="W2410" s="74">
        <v>42827.356539351851</v>
      </c>
      <c r="X2410" s="76" t="s">
        <v>12616</v>
      </c>
      <c r="Y2410" s="72"/>
      <c r="Z2410" s="72"/>
      <c r="AA2410" s="78" t="s">
        <v>16573</v>
      </c>
      <c r="AB2410" s="72"/>
      <c r="AC2410" s="72" t="b">
        <v>0</v>
      </c>
      <c r="AD2410" s="72">
        <v>0</v>
      </c>
      <c r="AE2410" s="78" t="s">
        <v>230</v>
      </c>
      <c r="AF2410" s="72" t="b">
        <v>0</v>
      </c>
      <c r="AG2410" s="72" t="s">
        <v>235</v>
      </c>
      <c r="AH2410" s="72"/>
      <c r="AI2410" s="78" t="s">
        <v>230</v>
      </c>
      <c r="AJ2410" s="72" t="b">
        <v>0</v>
      </c>
      <c r="AK2410" s="72">
        <v>0</v>
      </c>
      <c r="AL2410" s="78" t="s">
        <v>230</v>
      </c>
      <c r="AM2410" s="72" t="s">
        <v>238</v>
      </c>
      <c r="AN2410" s="72" t="b">
        <v>0</v>
      </c>
      <c r="AO2410" s="78" t="s">
        <v>16573</v>
      </c>
      <c r="AP2410" s="72" t="s">
        <v>179</v>
      </c>
      <c r="AQ2410" s="72">
        <v>0</v>
      </c>
      <c r="AR2410" s="72">
        <v>0</v>
      </c>
      <c r="AS2410" s="72"/>
      <c r="AT2410" s="72"/>
      <c r="AU2410" s="72"/>
      <c r="AV2410" s="72"/>
      <c r="AW2410" s="72"/>
      <c r="AX2410" s="72"/>
      <c r="AY2410" s="72"/>
      <c r="AZ2410" s="72"/>
    </row>
    <row r="2411" spans="1:52" x14ac:dyDescent="0.35">
      <c r="A2411" s="70" t="s">
        <v>2226</v>
      </c>
      <c r="B2411" s="70" t="s">
        <v>2735</v>
      </c>
      <c r="C2411" s="83"/>
      <c r="D2411" s="84"/>
      <c r="E2411" s="85"/>
      <c r="F2411" s="86"/>
      <c r="G2411" s="83"/>
      <c r="H2411" s="81"/>
      <c r="I2411" s="87"/>
      <c r="J2411" s="87"/>
      <c r="K2411" s="36"/>
      <c r="L2411" s="90"/>
      <c r="M2411" s="90"/>
      <c r="N2411" s="89"/>
      <c r="O2411" s="72" t="s">
        <v>217</v>
      </c>
      <c r="P2411" s="74">
        <v>42827.385497685187</v>
      </c>
      <c r="Q2411" s="72" t="s">
        <v>4425</v>
      </c>
      <c r="R2411" s="76" t="s">
        <v>6343</v>
      </c>
      <c r="S2411" s="72" t="s">
        <v>226</v>
      </c>
      <c r="T2411" s="72"/>
      <c r="U2411" s="72"/>
      <c r="V2411" s="76" t="s">
        <v>10346</v>
      </c>
      <c r="W2411" s="74">
        <v>42827.385497685187</v>
      </c>
      <c r="X2411" s="76" t="s">
        <v>12617</v>
      </c>
      <c r="Y2411" s="72"/>
      <c r="Z2411" s="72"/>
      <c r="AA2411" s="78" t="s">
        <v>16574</v>
      </c>
      <c r="AB2411" s="72"/>
      <c r="AC2411" s="72" t="b">
        <v>0</v>
      </c>
      <c r="AD2411" s="72">
        <v>0</v>
      </c>
      <c r="AE2411" s="78" t="s">
        <v>230</v>
      </c>
      <c r="AF2411" s="72" t="b">
        <v>0</v>
      </c>
      <c r="AG2411" s="72" t="s">
        <v>235</v>
      </c>
      <c r="AH2411" s="72"/>
      <c r="AI2411" s="78" t="s">
        <v>230</v>
      </c>
      <c r="AJ2411" s="72" t="b">
        <v>0</v>
      </c>
      <c r="AK2411" s="72">
        <v>0</v>
      </c>
      <c r="AL2411" s="78" t="s">
        <v>230</v>
      </c>
      <c r="AM2411" s="72" t="s">
        <v>238</v>
      </c>
      <c r="AN2411" s="72" t="b">
        <v>0</v>
      </c>
      <c r="AO2411" s="78" t="s">
        <v>16574</v>
      </c>
      <c r="AP2411" s="72" t="s">
        <v>179</v>
      </c>
      <c r="AQ2411" s="72">
        <v>0</v>
      </c>
      <c r="AR2411" s="72">
        <v>0</v>
      </c>
      <c r="AS2411" s="72"/>
      <c r="AT2411" s="72"/>
      <c r="AU2411" s="72"/>
      <c r="AV2411" s="72"/>
      <c r="AW2411" s="72"/>
      <c r="AX2411" s="72"/>
      <c r="AY2411" s="72"/>
      <c r="AZ2411" s="72"/>
    </row>
    <row r="2412" spans="1:52" x14ac:dyDescent="0.35">
      <c r="A2412" s="70" t="s">
        <v>2226</v>
      </c>
      <c r="B2412" s="70" t="s">
        <v>216</v>
      </c>
      <c r="C2412" s="83"/>
      <c r="D2412" s="84"/>
      <c r="E2412" s="85"/>
      <c r="F2412" s="86"/>
      <c r="G2412" s="83"/>
      <c r="H2412" s="81"/>
      <c r="I2412" s="87"/>
      <c r="J2412" s="87"/>
      <c r="K2412" s="36"/>
      <c r="L2412" s="90"/>
      <c r="M2412" s="90"/>
      <c r="N2412" s="89"/>
      <c r="O2412" s="72" t="s">
        <v>217</v>
      </c>
      <c r="P2412" s="74">
        <v>42827.385497685187</v>
      </c>
      <c r="Q2412" s="72" t="s">
        <v>4425</v>
      </c>
      <c r="R2412" s="76" t="s">
        <v>6343</v>
      </c>
      <c r="S2412" s="72" t="s">
        <v>226</v>
      </c>
      <c r="T2412" s="72"/>
      <c r="U2412" s="72"/>
      <c r="V2412" s="76" t="s">
        <v>10346</v>
      </c>
      <c r="W2412" s="74">
        <v>42827.385497685187</v>
      </c>
      <c r="X2412" s="76" t="s">
        <v>12617</v>
      </c>
      <c r="Y2412" s="72"/>
      <c r="Z2412" s="72"/>
      <c r="AA2412" s="78" t="s">
        <v>16574</v>
      </c>
      <c r="AB2412" s="72"/>
      <c r="AC2412" s="72" t="b">
        <v>0</v>
      </c>
      <c r="AD2412" s="72">
        <v>0</v>
      </c>
      <c r="AE2412" s="78" t="s">
        <v>230</v>
      </c>
      <c r="AF2412" s="72" t="b">
        <v>0</v>
      </c>
      <c r="AG2412" s="72" t="s">
        <v>235</v>
      </c>
      <c r="AH2412" s="72"/>
      <c r="AI2412" s="78" t="s">
        <v>230</v>
      </c>
      <c r="AJ2412" s="72" t="b">
        <v>0</v>
      </c>
      <c r="AK2412" s="72">
        <v>0</v>
      </c>
      <c r="AL2412" s="78" t="s">
        <v>230</v>
      </c>
      <c r="AM2412" s="72" t="s">
        <v>238</v>
      </c>
      <c r="AN2412" s="72" t="b">
        <v>0</v>
      </c>
      <c r="AO2412" s="78" t="s">
        <v>16574</v>
      </c>
      <c r="AP2412" s="72" t="s">
        <v>179</v>
      </c>
      <c r="AQ2412" s="72">
        <v>0</v>
      </c>
      <c r="AR2412" s="72">
        <v>0</v>
      </c>
      <c r="AS2412" s="72"/>
      <c r="AT2412" s="72"/>
      <c r="AU2412" s="72"/>
      <c r="AV2412" s="72"/>
      <c r="AW2412" s="72"/>
      <c r="AX2412" s="72"/>
      <c r="AY2412" s="72"/>
      <c r="AZ2412" s="72"/>
    </row>
    <row r="2413" spans="1:52" x14ac:dyDescent="0.35">
      <c r="A2413" s="70" t="s">
        <v>2227</v>
      </c>
      <c r="B2413" s="70" t="s">
        <v>2227</v>
      </c>
      <c r="C2413" s="83"/>
      <c r="D2413" s="84"/>
      <c r="E2413" s="85"/>
      <c r="F2413" s="86"/>
      <c r="G2413" s="83"/>
      <c r="H2413" s="81"/>
      <c r="I2413" s="87"/>
      <c r="J2413" s="87"/>
      <c r="K2413" s="36"/>
      <c r="L2413" s="90"/>
      <c r="M2413" s="90"/>
      <c r="N2413" s="89"/>
      <c r="O2413" s="72" t="s">
        <v>179</v>
      </c>
      <c r="P2413" s="74">
        <v>42824.636261574073</v>
      </c>
      <c r="Q2413" s="72" t="s">
        <v>4426</v>
      </c>
      <c r="R2413" s="76" t="s">
        <v>7059</v>
      </c>
      <c r="S2413" s="72" t="s">
        <v>221</v>
      </c>
      <c r="T2413" s="72"/>
      <c r="U2413" s="72"/>
      <c r="V2413" s="76" t="s">
        <v>10347</v>
      </c>
      <c r="W2413" s="74">
        <v>42824.636261574073</v>
      </c>
      <c r="X2413" s="76" t="s">
        <v>12618</v>
      </c>
      <c r="Y2413" s="72"/>
      <c r="Z2413" s="72"/>
      <c r="AA2413" s="78" t="s">
        <v>16575</v>
      </c>
      <c r="AB2413" s="72"/>
      <c r="AC2413" s="72" t="b">
        <v>0</v>
      </c>
      <c r="AD2413" s="72">
        <v>1</v>
      </c>
      <c r="AE2413" s="78" t="s">
        <v>230</v>
      </c>
      <c r="AF2413" s="72" t="b">
        <v>0</v>
      </c>
      <c r="AG2413" s="72" t="s">
        <v>300</v>
      </c>
      <c r="AH2413" s="72"/>
      <c r="AI2413" s="78" t="s">
        <v>230</v>
      </c>
      <c r="AJ2413" s="72" t="b">
        <v>0</v>
      </c>
      <c r="AK2413" s="72">
        <v>0</v>
      </c>
      <c r="AL2413" s="78" t="s">
        <v>230</v>
      </c>
      <c r="AM2413" s="72" t="s">
        <v>244</v>
      </c>
      <c r="AN2413" s="72" t="b">
        <v>0</v>
      </c>
      <c r="AO2413" s="78" t="s">
        <v>16575</v>
      </c>
      <c r="AP2413" s="72" t="s">
        <v>179</v>
      </c>
      <c r="AQ2413" s="72">
        <v>0</v>
      </c>
      <c r="AR2413" s="72">
        <v>0</v>
      </c>
      <c r="AS2413" s="72"/>
      <c r="AT2413" s="72"/>
      <c r="AU2413" s="72"/>
      <c r="AV2413" s="72"/>
      <c r="AW2413" s="72"/>
      <c r="AX2413" s="72"/>
      <c r="AY2413" s="72"/>
      <c r="AZ2413" s="72"/>
    </row>
    <row r="2414" spans="1:52" x14ac:dyDescent="0.35">
      <c r="A2414" s="70" t="s">
        <v>2227</v>
      </c>
      <c r="B2414" s="70" t="s">
        <v>2227</v>
      </c>
      <c r="C2414" s="83"/>
      <c r="D2414" s="84"/>
      <c r="E2414" s="85"/>
      <c r="F2414" s="86"/>
      <c r="G2414" s="83"/>
      <c r="H2414" s="81"/>
      <c r="I2414" s="87"/>
      <c r="J2414" s="87"/>
      <c r="K2414" s="36"/>
      <c r="L2414" s="90"/>
      <c r="M2414" s="90"/>
      <c r="N2414" s="89"/>
      <c r="O2414" s="72" t="s">
        <v>179</v>
      </c>
      <c r="P2414" s="74">
        <v>42827.386481481481</v>
      </c>
      <c r="Q2414" s="72" t="s">
        <v>4427</v>
      </c>
      <c r="R2414" s="76" t="s">
        <v>7060</v>
      </c>
      <c r="S2414" s="72" t="s">
        <v>221</v>
      </c>
      <c r="T2414" s="72"/>
      <c r="U2414" s="72"/>
      <c r="V2414" s="76" t="s">
        <v>10347</v>
      </c>
      <c r="W2414" s="74">
        <v>42827.386481481481</v>
      </c>
      <c r="X2414" s="76" t="s">
        <v>12619</v>
      </c>
      <c r="Y2414" s="72"/>
      <c r="Z2414" s="72"/>
      <c r="AA2414" s="78" t="s">
        <v>16576</v>
      </c>
      <c r="AB2414" s="72"/>
      <c r="AC2414" s="72" t="b">
        <v>0</v>
      </c>
      <c r="AD2414" s="72">
        <v>0</v>
      </c>
      <c r="AE2414" s="78" t="s">
        <v>230</v>
      </c>
      <c r="AF2414" s="72" t="b">
        <v>0</v>
      </c>
      <c r="AG2414" s="72" t="s">
        <v>300</v>
      </c>
      <c r="AH2414" s="72"/>
      <c r="AI2414" s="78" t="s">
        <v>230</v>
      </c>
      <c r="AJ2414" s="72" t="b">
        <v>0</v>
      </c>
      <c r="AK2414" s="72">
        <v>0</v>
      </c>
      <c r="AL2414" s="78" t="s">
        <v>230</v>
      </c>
      <c r="AM2414" s="72" t="s">
        <v>244</v>
      </c>
      <c r="AN2414" s="72" t="b">
        <v>0</v>
      </c>
      <c r="AO2414" s="78" t="s">
        <v>16576</v>
      </c>
      <c r="AP2414" s="72" t="s">
        <v>179</v>
      </c>
      <c r="AQ2414" s="72">
        <v>0</v>
      </c>
      <c r="AR2414" s="72">
        <v>0</v>
      </c>
      <c r="AS2414" s="72"/>
      <c r="AT2414" s="72"/>
      <c r="AU2414" s="72"/>
      <c r="AV2414" s="72"/>
      <c r="AW2414" s="72"/>
      <c r="AX2414" s="72"/>
      <c r="AY2414" s="72"/>
      <c r="AZ2414" s="72"/>
    </row>
    <row r="2415" spans="1:52" x14ac:dyDescent="0.35">
      <c r="A2415" s="70" t="s">
        <v>2228</v>
      </c>
      <c r="B2415" s="70" t="s">
        <v>2228</v>
      </c>
      <c r="C2415" s="83"/>
      <c r="D2415" s="84"/>
      <c r="E2415" s="85"/>
      <c r="F2415" s="86"/>
      <c r="G2415" s="83"/>
      <c r="H2415" s="81"/>
      <c r="I2415" s="87"/>
      <c r="J2415" s="87"/>
      <c r="K2415" s="36"/>
      <c r="L2415" s="90"/>
      <c r="M2415" s="90"/>
      <c r="N2415" s="89"/>
      <c r="O2415" s="72" t="s">
        <v>179</v>
      </c>
      <c r="P2415" s="74">
        <v>42827.394652777781</v>
      </c>
      <c r="Q2415" s="72" t="s">
        <v>4428</v>
      </c>
      <c r="R2415" s="72"/>
      <c r="S2415" s="72"/>
      <c r="T2415" s="72"/>
      <c r="U2415" s="72"/>
      <c r="V2415" s="76" t="s">
        <v>10348</v>
      </c>
      <c r="W2415" s="74">
        <v>42827.394652777781</v>
      </c>
      <c r="X2415" s="76" t="s">
        <v>12620</v>
      </c>
      <c r="Y2415" s="72"/>
      <c r="Z2415" s="72"/>
      <c r="AA2415" s="78" t="s">
        <v>16577</v>
      </c>
      <c r="AB2415" s="72"/>
      <c r="AC2415" s="72" t="b">
        <v>0</v>
      </c>
      <c r="AD2415" s="72">
        <v>0</v>
      </c>
      <c r="AE2415" s="78" t="s">
        <v>230</v>
      </c>
      <c r="AF2415" s="72" t="b">
        <v>0</v>
      </c>
      <c r="AG2415" s="72" t="s">
        <v>235</v>
      </c>
      <c r="AH2415" s="72"/>
      <c r="AI2415" s="78" t="s">
        <v>230</v>
      </c>
      <c r="AJ2415" s="72" t="b">
        <v>0</v>
      </c>
      <c r="AK2415" s="72">
        <v>0</v>
      </c>
      <c r="AL2415" s="78" t="s">
        <v>230</v>
      </c>
      <c r="AM2415" s="72" t="s">
        <v>242</v>
      </c>
      <c r="AN2415" s="72" t="b">
        <v>0</v>
      </c>
      <c r="AO2415" s="78" t="s">
        <v>16577</v>
      </c>
      <c r="AP2415" s="72" t="s">
        <v>179</v>
      </c>
      <c r="AQ2415" s="72">
        <v>0</v>
      </c>
      <c r="AR2415" s="72">
        <v>0</v>
      </c>
      <c r="AS2415" s="72"/>
      <c r="AT2415" s="72"/>
      <c r="AU2415" s="72"/>
      <c r="AV2415" s="72"/>
      <c r="AW2415" s="72"/>
      <c r="AX2415" s="72"/>
      <c r="AY2415" s="72"/>
      <c r="AZ2415" s="72"/>
    </row>
    <row r="2416" spans="1:52" x14ac:dyDescent="0.35">
      <c r="A2416" s="70" t="s">
        <v>372</v>
      </c>
      <c r="B2416" s="70" t="s">
        <v>372</v>
      </c>
      <c r="C2416" s="83"/>
      <c r="D2416" s="84"/>
      <c r="E2416" s="85"/>
      <c r="F2416" s="86"/>
      <c r="G2416" s="83"/>
      <c r="H2416" s="81"/>
      <c r="I2416" s="87"/>
      <c r="J2416" s="87"/>
      <c r="K2416" s="36"/>
      <c r="L2416" s="90"/>
      <c r="M2416" s="90"/>
      <c r="N2416" s="89"/>
      <c r="O2416" s="72" t="s">
        <v>179</v>
      </c>
      <c r="P2416" s="74">
        <v>42824.562615740739</v>
      </c>
      <c r="Q2416" s="72" t="s">
        <v>4429</v>
      </c>
      <c r="R2416" s="76" t="s">
        <v>7061</v>
      </c>
      <c r="S2416" s="72" t="s">
        <v>221</v>
      </c>
      <c r="T2416" s="72" t="s">
        <v>8755</v>
      </c>
      <c r="U2416" s="72"/>
      <c r="V2416" s="76" t="s">
        <v>402</v>
      </c>
      <c r="W2416" s="74">
        <v>42824.562615740739</v>
      </c>
      <c r="X2416" s="76" t="s">
        <v>12621</v>
      </c>
      <c r="Y2416" s="72"/>
      <c r="Z2416" s="72"/>
      <c r="AA2416" s="78" t="s">
        <v>16578</v>
      </c>
      <c r="AB2416" s="72"/>
      <c r="AC2416" s="72" t="b">
        <v>0</v>
      </c>
      <c r="AD2416" s="72">
        <v>0</v>
      </c>
      <c r="AE2416" s="78" t="s">
        <v>230</v>
      </c>
      <c r="AF2416" s="72" t="b">
        <v>0</v>
      </c>
      <c r="AG2416" s="72" t="s">
        <v>231</v>
      </c>
      <c r="AH2416" s="72"/>
      <c r="AI2416" s="78" t="s">
        <v>230</v>
      </c>
      <c r="AJ2416" s="72" t="b">
        <v>0</v>
      </c>
      <c r="AK2416" s="72">
        <v>0</v>
      </c>
      <c r="AL2416" s="78" t="s">
        <v>230</v>
      </c>
      <c r="AM2416" s="72" t="s">
        <v>425</v>
      </c>
      <c r="AN2416" s="72" t="b">
        <v>0</v>
      </c>
      <c r="AO2416" s="78" t="s">
        <v>16578</v>
      </c>
      <c r="AP2416" s="72" t="s">
        <v>179</v>
      </c>
      <c r="AQ2416" s="72">
        <v>0</v>
      </c>
      <c r="AR2416" s="72">
        <v>0</v>
      </c>
      <c r="AS2416" s="72"/>
      <c r="AT2416" s="72"/>
      <c r="AU2416" s="72"/>
      <c r="AV2416" s="72"/>
      <c r="AW2416" s="72"/>
      <c r="AX2416" s="72"/>
      <c r="AY2416" s="72"/>
      <c r="AZ2416" s="72"/>
    </row>
    <row r="2417" spans="1:52" x14ac:dyDescent="0.35">
      <c r="A2417" s="70" t="s">
        <v>372</v>
      </c>
      <c r="B2417" s="70" t="s">
        <v>372</v>
      </c>
      <c r="C2417" s="83"/>
      <c r="D2417" s="84"/>
      <c r="E2417" s="85"/>
      <c r="F2417" s="86"/>
      <c r="G2417" s="83"/>
      <c r="H2417" s="81"/>
      <c r="I2417" s="87"/>
      <c r="J2417" s="87"/>
      <c r="K2417" s="36"/>
      <c r="L2417" s="90"/>
      <c r="M2417" s="90"/>
      <c r="N2417" s="89"/>
      <c r="O2417" s="72" t="s">
        <v>179</v>
      </c>
      <c r="P2417" s="74">
        <v>42825.187581018516</v>
      </c>
      <c r="Q2417" s="72" t="s">
        <v>4430</v>
      </c>
      <c r="R2417" s="76" t="s">
        <v>7062</v>
      </c>
      <c r="S2417" s="72" t="s">
        <v>221</v>
      </c>
      <c r="T2417" s="72" t="s">
        <v>8756</v>
      </c>
      <c r="U2417" s="72"/>
      <c r="V2417" s="76" t="s">
        <v>402</v>
      </c>
      <c r="W2417" s="74">
        <v>42825.187581018516</v>
      </c>
      <c r="X2417" s="76" t="s">
        <v>12622</v>
      </c>
      <c r="Y2417" s="72"/>
      <c r="Z2417" s="72"/>
      <c r="AA2417" s="78" t="s">
        <v>16579</v>
      </c>
      <c r="AB2417" s="72"/>
      <c r="AC2417" s="72" t="b">
        <v>0</v>
      </c>
      <c r="AD2417" s="72">
        <v>0</v>
      </c>
      <c r="AE2417" s="78" t="s">
        <v>230</v>
      </c>
      <c r="AF2417" s="72" t="b">
        <v>0</v>
      </c>
      <c r="AG2417" s="72" t="s">
        <v>231</v>
      </c>
      <c r="AH2417" s="72"/>
      <c r="AI2417" s="78" t="s">
        <v>230</v>
      </c>
      <c r="AJ2417" s="72" t="b">
        <v>0</v>
      </c>
      <c r="AK2417" s="72">
        <v>0</v>
      </c>
      <c r="AL2417" s="78" t="s">
        <v>230</v>
      </c>
      <c r="AM2417" s="72" t="s">
        <v>425</v>
      </c>
      <c r="AN2417" s="72" t="b">
        <v>0</v>
      </c>
      <c r="AO2417" s="78" t="s">
        <v>16579</v>
      </c>
      <c r="AP2417" s="72" t="s">
        <v>179</v>
      </c>
      <c r="AQ2417" s="72">
        <v>0</v>
      </c>
      <c r="AR2417" s="72">
        <v>0</v>
      </c>
      <c r="AS2417" s="72"/>
      <c r="AT2417" s="72"/>
      <c r="AU2417" s="72"/>
      <c r="AV2417" s="72"/>
      <c r="AW2417" s="72"/>
      <c r="AX2417" s="72"/>
      <c r="AY2417" s="72"/>
      <c r="AZ2417" s="72"/>
    </row>
    <row r="2418" spans="1:52" x14ac:dyDescent="0.35">
      <c r="A2418" s="70" t="s">
        <v>372</v>
      </c>
      <c r="B2418" s="70" t="s">
        <v>372</v>
      </c>
      <c r="C2418" s="83"/>
      <c r="D2418" s="84"/>
      <c r="E2418" s="85"/>
      <c r="F2418" s="86"/>
      <c r="G2418" s="83"/>
      <c r="H2418" s="81"/>
      <c r="I2418" s="87"/>
      <c r="J2418" s="87"/>
      <c r="K2418" s="36"/>
      <c r="L2418" s="90"/>
      <c r="M2418" s="90"/>
      <c r="N2418" s="89"/>
      <c r="O2418" s="72" t="s">
        <v>179</v>
      </c>
      <c r="P2418" s="74">
        <v>42826.083437499998</v>
      </c>
      <c r="Q2418" s="72" t="s">
        <v>4431</v>
      </c>
      <c r="R2418" s="76" t="s">
        <v>7063</v>
      </c>
      <c r="S2418" s="72" t="s">
        <v>221</v>
      </c>
      <c r="T2418" s="72" t="s">
        <v>8757</v>
      </c>
      <c r="U2418" s="72"/>
      <c r="V2418" s="76" t="s">
        <v>402</v>
      </c>
      <c r="W2418" s="74">
        <v>42826.083437499998</v>
      </c>
      <c r="X2418" s="76" t="s">
        <v>12623</v>
      </c>
      <c r="Y2418" s="72"/>
      <c r="Z2418" s="72"/>
      <c r="AA2418" s="78" t="s">
        <v>16580</v>
      </c>
      <c r="AB2418" s="72"/>
      <c r="AC2418" s="72" t="b">
        <v>0</v>
      </c>
      <c r="AD2418" s="72">
        <v>0</v>
      </c>
      <c r="AE2418" s="78" t="s">
        <v>230</v>
      </c>
      <c r="AF2418" s="72" t="b">
        <v>0</v>
      </c>
      <c r="AG2418" s="72" t="s">
        <v>231</v>
      </c>
      <c r="AH2418" s="72"/>
      <c r="AI2418" s="78" t="s">
        <v>230</v>
      </c>
      <c r="AJ2418" s="72" t="b">
        <v>0</v>
      </c>
      <c r="AK2418" s="72">
        <v>0</v>
      </c>
      <c r="AL2418" s="78" t="s">
        <v>230</v>
      </c>
      <c r="AM2418" s="72" t="s">
        <v>425</v>
      </c>
      <c r="AN2418" s="72" t="b">
        <v>0</v>
      </c>
      <c r="AO2418" s="78" t="s">
        <v>16580</v>
      </c>
      <c r="AP2418" s="72" t="s">
        <v>179</v>
      </c>
      <c r="AQ2418" s="72">
        <v>0</v>
      </c>
      <c r="AR2418" s="72">
        <v>0</v>
      </c>
      <c r="AS2418" s="72"/>
      <c r="AT2418" s="72"/>
      <c r="AU2418" s="72"/>
      <c r="AV2418" s="72"/>
      <c r="AW2418" s="72"/>
      <c r="AX2418" s="72"/>
      <c r="AY2418" s="72"/>
      <c r="AZ2418" s="72"/>
    </row>
    <row r="2419" spans="1:52" x14ac:dyDescent="0.35">
      <c r="A2419" s="70" t="s">
        <v>372</v>
      </c>
      <c r="B2419" s="70" t="s">
        <v>372</v>
      </c>
      <c r="C2419" s="83"/>
      <c r="D2419" s="84"/>
      <c r="E2419" s="85"/>
      <c r="F2419" s="86"/>
      <c r="G2419" s="83"/>
      <c r="H2419" s="81"/>
      <c r="I2419" s="87"/>
      <c r="J2419" s="87"/>
      <c r="K2419" s="36"/>
      <c r="L2419" s="90"/>
      <c r="M2419" s="90"/>
      <c r="N2419" s="89"/>
      <c r="O2419" s="72" t="s">
        <v>179</v>
      </c>
      <c r="P2419" s="74">
        <v>42827.395879629628</v>
      </c>
      <c r="Q2419" s="72" t="s">
        <v>4432</v>
      </c>
      <c r="R2419" s="76" t="s">
        <v>7064</v>
      </c>
      <c r="S2419" s="72" t="s">
        <v>221</v>
      </c>
      <c r="T2419" s="72" t="s">
        <v>8758</v>
      </c>
      <c r="U2419" s="72"/>
      <c r="V2419" s="76" t="s">
        <v>402</v>
      </c>
      <c r="W2419" s="74">
        <v>42827.395879629628</v>
      </c>
      <c r="X2419" s="76" t="s">
        <v>12624</v>
      </c>
      <c r="Y2419" s="72"/>
      <c r="Z2419" s="72"/>
      <c r="AA2419" s="78" t="s">
        <v>16581</v>
      </c>
      <c r="AB2419" s="72"/>
      <c r="AC2419" s="72" t="b">
        <v>0</v>
      </c>
      <c r="AD2419" s="72">
        <v>0</v>
      </c>
      <c r="AE2419" s="78" t="s">
        <v>230</v>
      </c>
      <c r="AF2419" s="72" t="b">
        <v>0</v>
      </c>
      <c r="AG2419" s="72" t="s">
        <v>231</v>
      </c>
      <c r="AH2419" s="72"/>
      <c r="AI2419" s="78" t="s">
        <v>230</v>
      </c>
      <c r="AJ2419" s="72" t="b">
        <v>0</v>
      </c>
      <c r="AK2419" s="72">
        <v>0</v>
      </c>
      <c r="AL2419" s="78" t="s">
        <v>230</v>
      </c>
      <c r="AM2419" s="72" t="s">
        <v>425</v>
      </c>
      <c r="AN2419" s="72" t="b">
        <v>0</v>
      </c>
      <c r="AO2419" s="78" t="s">
        <v>16581</v>
      </c>
      <c r="AP2419" s="72" t="s">
        <v>179</v>
      </c>
      <c r="AQ2419" s="72">
        <v>0</v>
      </c>
      <c r="AR2419" s="72">
        <v>0</v>
      </c>
      <c r="AS2419" s="72"/>
      <c r="AT2419" s="72"/>
      <c r="AU2419" s="72"/>
      <c r="AV2419" s="72"/>
      <c r="AW2419" s="72"/>
      <c r="AX2419" s="72"/>
      <c r="AY2419" s="72"/>
      <c r="AZ2419" s="72"/>
    </row>
    <row r="2420" spans="1:52" x14ac:dyDescent="0.35">
      <c r="A2420" s="70" t="s">
        <v>2229</v>
      </c>
      <c r="B2420" s="70" t="s">
        <v>2229</v>
      </c>
      <c r="C2420" s="83"/>
      <c r="D2420" s="84"/>
      <c r="E2420" s="85"/>
      <c r="F2420" s="86"/>
      <c r="G2420" s="83"/>
      <c r="H2420" s="81"/>
      <c r="I2420" s="87"/>
      <c r="J2420" s="87"/>
      <c r="K2420" s="36"/>
      <c r="L2420" s="90"/>
      <c r="M2420" s="90"/>
      <c r="N2420" s="89"/>
      <c r="O2420" s="72" t="s">
        <v>179</v>
      </c>
      <c r="P2420" s="74">
        <v>42827.402824074074</v>
      </c>
      <c r="Q2420" s="72" t="s">
        <v>4433</v>
      </c>
      <c r="R2420" s="76" t="s">
        <v>7065</v>
      </c>
      <c r="S2420" s="72" t="s">
        <v>8563</v>
      </c>
      <c r="T2420" s="72"/>
      <c r="U2420" s="72"/>
      <c r="V2420" s="76" t="s">
        <v>10349</v>
      </c>
      <c r="W2420" s="74">
        <v>42827.402824074074</v>
      </c>
      <c r="X2420" s="76" t="s">
        <v>12625</v>
      </c>
      <c r="Y2420" s="72"/>
      <c r="Z2420" s="72"/>
      <c r="AA2420" s="78" t="s">
        <v>16582</v>
      </c>
      <c r="AB2420" s="72"/>
      <c r="AC2420" s="72" t="b">
        <v>0</v>
      </c>
      <c r="AD2420" s="72">
        <v>0</v>
      </c>
      <c r="AE2420" s="78" t="s">
        <v>230</v>
      </c>
      <c r="AF2420" s="72" t="b">
        <v>0</v>
      </c>
      <c r="AG2420" s="72" t="s">
        <v>231</v>
      </c>
      <c r="AH2420" s="72"/>
      <c r="AI2420" s="78" t="s">
        <v>230</v>
      </c>
      <c r="AJ2420" s="72" t="b">
        <v>0</v>
      </c>
      <c r="AK2420" s="72">
        <v>0</v>
      </c>
      <c r="AL2420" s="78" t="s">
        <v>230</v>
      </c>
      <c r="AM2420" s="72" t="s">
        <v>18989</v>
      </c>
      <c r="AN2420" s="72" t="b">
        <v>0</v>
      </c>
      <c r="AO2420" s="78" t="s">
        <v>16582</v>
      </c>
      <c r="AP2420" s="72" t="s">
        <v>179</v>
      </c>
      <c r="AQ2420" s="72">
        <v>0</v>
      </c>
      <c r="AR2420" s="72">
        <v>0</v>
      </c>
      <c r="AS2420" s="72"/>
      <c r="AT2420" s="72"/>
      <c r="AU2420" s="72"/>
      <c r="AV2420" s="72"/>
      <c r="AW2420" s="72"/>
      <c r="AX2420" s="72"/>
      <c r="AY2420" s="72"/>
      <c r="AZ2420" s="72"/>
    </row>
    <row r="2421" spans="1:52" x14ac:dyDescent="0.35">
      <c r="A2421" s="70" t="s">
        <v>2230</v>
      </c>
      <c r="B2421" s="70" t="s">
        <v>2230</v>
      </c>
      <c r="C2421" s="83"/>
      <c r="D2421" s="84"/>
      <c r="E2421" s="85"/>
      <c r="F2421" s="86"/>
      <c r="G2421" s="83"/>
      <c r="H2421" s="81"/>
      <c r="I2421" s="87"/>
      <c r="J2421" s="87"/>
      <c r="K2421" s="36"/>
      <c r="L2421" s="90"/>
      <c r="M2421" s="90"/>
      <c r="N2421" s="89"/>
      <c r="O2421" s="72" t="s">
        <v>179</v>
      </c>
      <c r="P2421" s="74">
        <v>42827.405347222222</v>
      </c>
      <c r="Q2421" s="72" t="s">
        <v>4434</v>
      </c>
      <c r="R2421" s="76" t="s">
        <v>7066</v>
      </c>
      <c r="S2421" s="72" t="s">
        <v>225</v>
      </c>
      <c r="T2421" s="72"/>
      <c r="U2421" s="72"/>
      <c r="V2421" s="76" t="s">
        <v>10350</v>
      </c>
      <c r="W2421" s="74">
        <v>42827.405347222222</v>
      </c>
      <c r="X2421" s="76" t="s">
        <v>12626</v>
      </c>
      <c r="Y2421" s="72"/>
      <c r="Z2421" s="72"/>
      <c r="AA2421" s="78" t="s">
        <v>16583</v>
      </c>
      <c r="AB2421" s="72"/>
      <c r="AC2421" s="72" t="b">
        <v>0</v>
      </c>
      <c r="AD2421" s="72">
        <v>0</v>
      </c>
      <c r="AE2421" s="78" t="s">
        <v>230</v>
      </c>
      <c r="AF2421" s="72" t="b">
        <v>1</v>
      </c>
      <c r="AG2421" s="72" t="s">
        <v>353</v>
      </c>
      <c r="AH2421" s="72"/>
      <c r="AI2421" s="78" t="s">
        <v>18926</v>
      </c>
      <c r="AJ2421" s="72" t="b">
        <v>0</v>
      </c>
      <c r="AK2421" s="72">
        <v>0</v>
      </c>
      <c r="AL2421" s="78" t="s">
        <v>230</v>
      </c>
      <c r="AM2421" s="72" t="s">
        <v>242</v>
      </c>
      <c r="AN2421" s="72" t="b">
        <v>0</v>
      </c>
      <c r="AO2421" s="78" t="s">
        <v>16583</v>
      </c>
      <c r="AP2421" s="72" t="s">
        <v>179</v>
      </c>
      <c r="AQ2421" s="72">
        <v>0</v>
      </c>
      <c r="AR2421" s="72">
        <v>0</v>
      </c>
      <c r="AS2421" s="72"/>
      <c r="AT2421" s="72"/>
      <c r="AU2421" s="72"/>
      <c r="AV2421" s="72"/>
      <c r="AW2421" s="72"/>
      <c r="AX2421" s="72"/>
      <c r="AY2421" s="72"/>
      <c r="AZ2421" s="72"/>
    </row>
    <row r="2422" spans="1:52" x14ac:dyDescent="0.35">
      <c r="A2422" s="70" t="s">
        <v>2231</v>
      </c>
      <c r="B2422" s="70" t="s">
        <v>2898</v>
      </c>
      <c r="C2422" s="83"/>
      <c r="D2422" s="84"/>
      <c r="E2422" s="85"/>
      <c r="F2422" s="86"/>
      <c r="G2422" s="83"/>
      <c r="H2422" s="81"/>
      <c r="I2422" s="87"/>
      <c r="J2422" s="87"/>
      <c r="K2422" s="36"/>
      <c r="L2422" s="90"/>
      <c r="M2422" s="90"/>
      <c r="N2422" s="89"/>
      <c r="O2422" s="72" t="s">
        <v>217</v>
      </c>
      <c r="P2422" s="74">
        <v>42825.011180555557</v>
      </c>
      <c r="Q2422" s="72" t="s">
        <v>4435</v>
      </c>
      <c r="R2422" s="76" t="s">
        <v>7067</v>
      </c>
      <c r="S2422" s="72" t="s">
        <v>226</v>
      </c>
      <c r="T2422" s="72"/>
      <c r="U2422" s="72"/>
      <c r="V2422" s="76" t="s">
        <v>10351</v>
      </c>
      <c r="W2422" s="74">
        <v>42825.011180555557</v>
      </c>
      <c r="X2422" s="76" t="s">
        <v>12627</v>
      </c>
      <c r="Y2422" s="72"/>
      <c r="Z2422" s="72"/>
      <c r="AA2422" s="78" t="s">
        <v>16584</v>
      </c>
      <c r="AB2422" s="72"/>
      <c r="AC2422" s="72" t="b">
        <v>0</v>
      </c>
      <c r="AD2422" s="72">
        <v>0</v>
      </c>
      <c r="AE2422" s="78" t="s">
        <v>230</v>
      </c>
      <c r="AF2422" s="72" t="b">
        <v>0</v>
      </c>
      <c r="AG2422" s="72" t="s">
        <v>235</v>
      </c>
      <c r="AH2422" s="72"/>
      <c r="AI2422" s="78" t="s">
        <v>230</v>
      </c>
      <c r="AJ2422" s="72" t="b">
        <v>0</v>
      </c>
      <c r="AK2422" s="72">
        <v>0</v>
      </c>
      <c r="AL2422" s="78" t="s">
        <v>230</v>
      </c>
      <c r="AM2422" s="72" t="s">
        <v>238</v>
      </c>
      <c r="AN2422" s="72" t="b">
        <v>0</v>
      </c>
      <c r="AO2422" s="78" t="s">
        <v>16584</v>
      </c>
      <c r="AP2422" s="72" t="s">
        <v>179</v>
      </c>
      <c r="AQ2422" s="72">
        <v>0</v>
      </c>
      <c r="AR2422" s="72">
        <v>0</v>
      </c>
      <c r="AS2422" s="72"/>
      <c r="AT2422" s="72"/>
      <c r="AU2422" s="72"/>
      <c r="AV2422" s="72"/>
      <c r="AW2422" s="72"/>
      <c r="AX2422" s="72"/>
      <c r="AY2422" s="72"/>
      <c r="AZ2422" s="72"/>
    </row>
    <row r="2423" spans="1:52" x14ac:dyDescent="0.35">
      <c r="A2423" s="70" t="s">
        <v>2231</v>
      </c>
      <c r="B2423" s="70" t="s">
        <v>2899</v>
      </c>
      <c r="C2423" s="83"/>
      <c r="D2423" s="84"/>
      <c r="E2423" s="85"/>
      <c r="F2423" s="86"/>
      <c r="G2423" s="83"/>
      <c r="H2423" s="81"/>
      <c r="I2423" s="87"/>
      <c r="J2423" s="87"/>
      <c r="K2423" s="36"/>
      <c r="L2423" s="90"/>
      <c r="M2423" s="90"/>
      <c r="N2423" s="89"/>
      <c r="O2423" s="72" t="s">
        <v>217</v>
      </c>
      <c r="P2423" s="74">
        <v>42826.236446759256</v>
      </c>
      <c r="Q2423" s="72" t="s">
        <v>4436</v>
      </c>
      <c r="R2423" s="76" t="s">
        <v>7068</v>
      </c>
      <c r="S2423" s="72" t="s">
        <v>226</v>
      </c>
      <c r="T2423" s="72"/>
      <c r="U2423" s="72"/>
      <c r="V2423" s="76" t="s">
        <v>10351</v>
      </c>
      <c r="W2423" s="74">
        <v>42826.236446759256</v>
      </c>
      <c r="X2423" s="76" t="s">
        <v>12628</v>
      </c>
      <c r="Y2423" s="72"/>
      <c r="Z2423" s="72"/>
      <c r="AA2423" s="78" t="s">
        <v>16585</v>
      </c>
      <c r="AB2423" s="72"/>
      <c r="AC2423" s="72" t="b">
        <v>0</v>
      </c>
      <c r="AD2423" s="72">
        <v>0</v>
      </c>
      <c r="AE2423" s="78" t="s">
        <v>230</v>
      </c>
      <c r="AF2423" s="72" t="b">
        <v>0</v>
      </c>
      <c r="AG2423" s="72" t="s">
        <v>235</v>
      </c>
      <c r="AH2423" s="72"/>
      <c r="AI2423" s="78" t="s">
        <v>230</v>
      </c>
      <c r="AJ2423" s="72" t="b">
        <v>0</v>
      </c>
      <c r="AK2423" s="72">
        <v>0</v>
      </c>
      <c r="AL2423" s="78" t="s">
        <v>230</v>
      </c>
      <c r="AM2423" s="72" t="s">
        <v>238</v>
      </c>
      <c r="AN2423" s="72" t="b">
        <v>0</v>
      </c>
      <c r="AO2423" s="78" t="s">
        <v>16585</v>
      </c>
      <c r="AP2423" s="72" t="s">
        <v>179</v>
      </c>
      <c r="AQ2423" s="72">
        <v>0</v>
      </c>
      <c r="AR2423" s="72">
        <v>0</v>
      </c>
      <c r="AS2423" s="72"/>
      <c r="AT2423" s="72"/>
      <c r="AU2423" s="72"/>
      <c r="AV2423" s="72"/>
      <c r="AW2423" s="72"/>
      <c r="AX2423" s="72"/>
      <c r="AY2423" s="72"/>
      <c r="AZ2423" s="72"/>
    </row>
    <row r="2424" spans="1:52" x14ac:dyDescent="0.35">
      <c r="A2424" s="70" t="s">
        <v>2231</v>
      </c>
      <c r="B2424" s="70" t="s">
        <v>2900</v>
      </c>
      <c r="C2424" s="83"/>
      <c r="D2424" s="84"/>
      <c r="E2424" s="85"/>
      <c r="F2424" s="86"/>
      <c r="G2424" s="83"/>
      <c r="H2424" s="81"/>
      <c r="I2424" s="87"/>
      <c r="J2424" s="87"/>
      <c r="K2424" s="36"/>
      <c r="L2424" s="90"/>
      <c r="M2424" s="90"/>
      <c r="N2424" s="89"/>
      <c r="O2424" s="72" t="s">
        <v>217</v>
      </c>
      <c r="P2424" s="74">
        <v>42827.405370370368</v>
      </c>
      <c r="Q2424" s="72" t="s">
        <v>4437</v>
      </c>
      <c r="R2424" s="76" t="s">
        <v>7069</v>
      </c>
      <c r="S2424" s="72" t="s">
        <v>226</v>
      </c>
      <c r="T2424" s="72"/>
      <c r="U2424" s="72"/>
      <c r="V2424" s="76" t="s">
        <v>10351</v>
      </c>
      <c r="W2424" s="74">
        <v>42827.405370370368</v>
      </c>
      <c r="X2424" s="76" t="s">
        <v>12629</v>
      </c>
      <c r="Y2424" s="72"/>
      <c r="Z2424" s="72"/>
      <c r="AA2424" s="78" t="s">
        <v>16586</v>
      </c>
      <c r="AB2424" s="72"/>
      <c r="AC2424" s="72" t="b">
        <v>0</v>
      </c>
      <c r="AD2424" s="72">
        <v>0</v>
      </c>
      <c r="AE2424" s="78" t="s">
        <v>230</v>
      </c>
      <c r="AF2424" s="72" t="b">
        <v>0</v>
      </c>
      <c r="AG2424" s="72" t="s">
        <v>235</v>
      </c>
      <c r="AH2424" s="72"/>
      <c r="AI2424" s="78" t="s">
        <v>230</v>
      </c>
      <c r="AJ2424" s="72" t="b">
        <v>0</v>
      </c>
      <c r="AK2424" s="72">
        <v>0</v>
      </c>
      <c r="AL2424" s="78" t="s">
        <v>230</v>
      </c>
      <c r="AM2424" s="72" t="s">
        <v>238</v>
      </c>
      <c r="AN2424" s="72" t="b">
        <v>0</v>
      </c>
      <c r="AO2424" s="78" t="s">
        <v>16586</v>
      </c>
      <c r="AP2424" s="72" t="s">
        <v>179</v>
      </c>
      <c r="AQ2424" s="72">
        <v>0</v>
      </c>
      <c r="AR2424" s="72">
        <v>0</v>
      </c>
      <c r="AS2424" s="72"/>
      <c r="AT2424" s="72"/>
      <c r="AU2424" s="72"/>
      <c r="AV2424" s="72"/>
      <c r="AW2424" s="72"/>
      <c r="AX2424" s="72"/>
      <c r="AY2424" s="72"/>
      <c r="AZ2424" s="72"/>
    </row>
    <row r="2425" spans="1:52" x14ac:dyDescent="0.35">
      <c r="A2425" s="70" t="s">
        <v>2231</v>
      </c>
      <c r="B2425" s="70" t="s">
        <v>216</v>
      </c>
      <c r="C2425" s="83"/>
      <c r="D2425" s="84"/>
      <c r="E2425" s="85"/>
      <c r="F2425" s="86"/>
      <c r="G2425" s="83"/>
      <c r="H2425" s="81"/>
      <c r="I2425" s="87"/>
      <c r="J2425" s="87"/>
      <c r="K2425" s="36"/>
      <c r="L2425" s="90"/>
      <c r="M2425" s="90"/>
      <c r="N2425" s="89"/>
      <c r="O2425" s="72" t="s">
        <v>217</v>
      </c>
      <c r="P2425" s="74">
        <v>42825.011180555557</v>
      </c>
      <c r="Q2425" s="72" t="s">
        <v>4435</v>
      </c>
      <c r="R2425" s="76" t="s">
        <v>7067</v>
      </c>
      <c r="S2425" s="72" t="s">
        <v>226</v>
      </c>
      <c r="T2425" s="72"/>
      <c r="U2425" s="72"/>
      <c r="V2425" s="76" t="s">
        <v>10351</v>
      </c>
      <c r="W2425" s="74">
        <v>42825.011180555557</v>
      </c>
      <c r="X2425" s="76" t="s">
        <v>12627</v>
      </c>
      <c r="Y2425" s="72"/>
      <c r="Z2425" s="72"/>
      <c r="AA2425" s="78" t="s">
        <v>16584</v>
      </c>
      <c r="AB2425" s="72"/>
      <c r="AC2425" s="72" t="b">
        <v>0</v>
      </c>
      <c r="AD2425" s="72">
        <v>0</v>
      </c>
      <c r="AE2425" s="78" t="s">
        <v>230</v>
      </c>
      <c r="AF2425" s="72" t="b">
        <v>0</v>
      </c>
      <c r="AG2425" s="72" t="s">
        <v>235</v>
      </c>
      <c r="AH2425" s="72"/>
      <c r="AI2425" s="78" t="s">
        <v>230</v>
      </c>
      <c r="AJ2425" s="72" t="b">
        <v>0</v>
      </c>
      <c r="AK2425" s="72">
        <v>0</v>
      </c>
      <c r="AL2425" s="78" t="s">
        <v>230</v>
      </c>
      <c r="AM2425" s="72" t="s">
        <v>238</v>
      </c>
      <c r="AN2425" s="72" t="b">
        <v>0</v>
      </c>
      <c r="AO2425" s="78" t="s">
        <v>16584</v>
      </c>
      <c r="AP2425" s="72" t="s">
        <v>179</v>
      </c>
      <c r="AQ2425" s="72">
        <v>0</v>
      </c>
      <c r="AR2425" s="72">
        <v>0</v>
      </c>
      <c r="AS2425" s="72"/>
      <c r="AT2425" s="72"/>
      <c r="AU2425" s="72"/>
      <c r="AV2425" s="72"/>
      <c r="AW2425" s="72"/>
      <c r="AX2425" s="72"/>
      <c r="AY2425" s="72"/>
      <c r="AZ2425" s="72"/>
    </row>
    <row r="2426" spans="1:52" x14ac:dyDescent="0.35">
      <c r="A2426" s="70" t="s">
        <v>2231</v>
      </c>
      <c r="B2426" s="70" t="s">
        <v>216</v>
      </c>
      <c r="C2426" s="83"/>
      <c r="D2426" s="84"/>
      <c r="E2426" s="85"/>
      <c r="F2426" s="86"/>
      <c r="G2426" s="83"/>
      <c r="H2426" s="81"/>
      <c r="I2426" s="87"/>
      <c r="J2426" s="87"/>
      <c r="K2426" s="36"/>
      <c r="L2426" s="90"/>
      <c r="M2426" s="90"/>
      <c r="N2426" s="89"/>
      <c r="O2426" s="72" t="s">
        <v>217</v>
      </c>
      <c r="P2426" s="74">
        <v>42826.236446759256</v>
      </c>
      <c r="Q2426" s="72" t="s">
        <v>4436</v>
      </c>
      <c r="R2426" s="76" t="s">
        <v>7068</v>
      </c>
      <c r="S2426" s="72" t="s">
        <v>226</v>
      </c>
      <c r="T2426" s="72"/>
      <c r="U2426" s="72"/>
      <c r="V2426" s="76" t="s">
        <v>10351</v>
      </c>
      <c r="W2426" s="74">
        <v>42826.236446759256</v>
      </c>
      <c r="X2426" s="76" t="s">
        <v>12628</v>
      </c>
      <c r="Y2426" s="72"/>
      <c r="Z2426" s="72"/>
      <c r="AA2426" s="78" t="s">
        <v>16585</v>
      </c>
      <c r="AB2426" s="72"/>
      <c r="AC2426" s="72" t="b">
        <v>0</v>
      </c>
      <c r="AD2426" s="72">
        <v>0</v>
      </c>
      <c r="AE2426" s="78" t="s">
        <v>230</v>
      </c>
      <c r="AF2426" s="72" t="b">
        <v>0</v>
      </c>
      <c r="AG2426" s="72" t="s">
        <v>235</v>
      </c>
      <c r="AH2426" s="72"/>
      <c r="AI2426" s="78" t="s">
        <v>230</v>
      </c>
      <c r="AJ2426" s="72" t="b">
        <v>0</v>
      </c>
      <c r="AK2426" s="72">
        <v>0</v>
      </c>
      <c r="AL2426" s="78" t="s">
        <v>230</v>
      </c>
      <c r="AM2426" s="72" t="s">
        <v>238</v>
      </c>
      <c r="AN2426" s="72" t="b">
        <v>0</v>
      </c>
      <c r="AO2426" s="78" t="s">
        <v>16585</v>
      </c>
      <c r="AP2426" s="72" t="s">
        <v>179</v>
      </c>
      <c r="AQ2426" s="72">
        <v>0</v>
      </c>
      <c r="AR2426" s="72">
        <v>0</v>
      </c>
      <c r="AS2426" s="72"/>
      <c r="AT2426" s="72"/>
      <c r="AU2426" s="72"/>
      <c r="AV2426" s="72"/>
      <c r="AW2426" s="72"/>
      <c r="AX2426" s="72"/>
      <c r="AY2426" s="72"/>
      <c r="AZ2426" s="72"/>
    </row>
    <row r="2427" spans="1:52" x14ac:dyDescent="0.35">
      <c r="A2427" s="70" t="s">
        <v>2231</v>
      </c>
      <c r="B2427" s="70" t="s">
        <v>216</v>
      </c>
      <c r="C2427" s="83"/>
      <c r="D2427" s="84"/>
      <c r="E2427" s="85"/>
      <c r="F2427" s="86"/>
      <c r="G2427" s="83"/>
      <c r="H2427" s="81"/>
      <c r="I2427" s="87"/>
      <c r="J2427" s="87"/>
      <c r="K2427" s="36"/>
      <c r="L2427" s="90"/>
      <c r="M2427" s="90"/>
      <c r="N2427" s="89"/>
      <c r="O2427" s="72" t="s">
        <v>217</v>
      </c>
      <c r="P2427" s="74">
        <v>42826.246319444443</v>
      </c>
      <c r="Q2427" s="72" t="s">
        <v>4049</v>
      </c>
      <c r="R2427" s="72"/>
      <c r="S2427" s="72"/>
      <c r="T2427" s="72"/>
      <c r="U2427" s="72"/>
      <c r="V2427" s="76" t="s">
        <v>10351</v>
      </c>
      <c r="W2427" s="74">
        <v>42826.246319444443</v>
      </c>
      <c r="X2427" s="76" t="s">
        <v>12630</v>
      </c>
      <c r="Y2427" s="72"/>
      <c r="Z2427" s="72"/>
      <c r="AA2427" s="78" t="s">
        <v>16587</v>
      </c>
      <c r="AB2427" s="72"/>
      <c r="AC2427" s="72" t="b">
        <v>0</v>
      </c>
      <c r="AD2427" s="72">
        <v>0</v>
      </c>
      <c r="AE2427" s="78" t="s">
        <v>230</v>
      </c>
      <c r="AF2427" s="72" t="b">
        <v>0</v>
      </c>
      <c r="AG2427" s="72" t="s">
        <v>235</v>
      </c>
      <c r="AH2427" s="72"/>
      <c r="AI2427" s="78" t="s">
        <v>230</v>
      </c>
      <c r="AJ2427" s="72" t="b">
        <v>0</v>
      </c>
      <c r="AK2427" s="72">
        <v>0</v>
      </c>
      <c r="AL2427" s="78" t="s">
        <v>230</v>
      </c>
      <c r="AM2427" s="72" t="s">
        <v>238</v>
      </c>
      <c r="AN2427" s="72" t="b">
        <v>0</v>
      </c>
      <c r="AO2427" s="78" t="s">
        <v>16587</v>
      </c>
      <c r="AP2427" s="72" t="s">
        <v>179</v>
      </c>
      <c r="AQ2427" s="72">
        <v>0</v>
      </c>
      <c r="AR2427" s="72">
        <v>0</v>
      </c>
      <c r="AS2427" s="72"/>
      <c r="AT2427" s="72"/>
      <c r="AU2427" s="72"/>
      <c r="AV2427" s="72"/>
      <c r="AW2427" s="72"/>
      <c r="AX2427" s="72"/>
      <c r="AY2427" s="72"/>
      <c r="AZ2427" s="72"/>
    </row>
    <row r="2428" spans="1:52" x14ac:dyDescent="0.35">
      <c r="A2428" s="70" t="s">
        <v>2231</v>
      </c>
      <c r="B2428" s="70" t="s">
        <v>216</v>
      </c>
      <c r="C2428" s="83"/>
      <c r="D2428" s="84"/>
      <c r="E2428" s="85"/>
      <c r="F2428" s="86"/>
      <c r="G2428" s="83"/>
      <c r="H2428" s="81"/>
      <c r="I2428" s="87"/>
      <c r="J2428" s="87"/>
      <c r="K2428" s="36"/>
      <c r="L2428" s="90"/>
      <c r="M2428" s="90"/>
      <c r="N2428" s="89"/>
      <c r="O2428" s="72" t="s">
        <v>217</v>
      </c>
      <c r="P2428" s="74">
        <v>42827.405370370368</v>
      </c>
      <c r="Q2428" s="72" t="s">
        <v>4437</v>
      </c>
      <c r="R2428" s="76" t="s">
        <v>7069</v>
      </c>
      <c r="S2428" s="72" t="s">
        <v>226</v>
      </c>
      <c r="T2428" s="72"/>
      <c r="U2428" s="72"/>
      <c r="V2428" s="76" t="s">
        <v>10351</v>
      </c>
      <c r="W2428" s="74">
        <v>42827.405370370368</v>
      </c>
      <c r="X2428" s="76" t="s">
        <v>12629</v>
      </c>
      <c r="Y2428" s="72"/>
      <c r="Z2428" s="72"/>
      <c r="AA2428" s="78" t="s">
        <v>16586</v>
      </c>
      <c r="AB2428" s="72"/>
      <c r="AC2428" s="72" t="b">
        <v>0</v>
      </c>
      <c r="AD2428" s="72">
        <v>0</v>
      </c>
      <c r="AE2428" s="78" t="s">
        <v>230</v>
      </c>
      <c r="AF2428" s="72" t="b">
        <v>0</v>
      </c>
      <c r="AG2428" s="72" t="s">
        <v>235</v>
      </c>
      <c r="AH2428" s="72"/>
      <c r="AI2428" s="78" t="s">
        <v>230</v>
      </c>
      <c r="AJ2428" s="72" t="b">
        <v>0</v>
      </c>
      <c r="AK2428" s="72">
        <v>0</v>
      </c>
      <c r="AL2428" s="78" t="s">
        <v>230</v>
      </c>
      <c r="AM2428" s="72" t="s">
        <v>238</v>
      </c>
      <c r="AN2428" s="72" t="b">
        <v>0</v>
      </c>
      <c r="AO2428" s="78" t="s">
        <v>16586</v>
      </c>
      <c r="AP2428" s="72" t="s">
        <v>179</v>
      </c>
      <c r="AQ2428" s="72">
        <v>0</v>
      </c>
      <c r="AR2428" s="72">
        <v>0</v>
      </c>
      <c r="AS2428" s="72"/>
      <c r="AT2428" s="72"/>
      <c r="AU2428" s="72"/>
      <c r="AV2428" s="72"/>
      <c r="AW2428" s="72"/>
      <c r="AX2428" s="72"/>
      <c r="AY2428" s="72"/>
      <c r="AZ2428" s="72"/>
    </row>
    <row r="2429" spans="1:52" x14ac:dyDescent="0.35">
      <c r="A2429" s="70" t="s">
        <v>2232</v>
      </c>
      <c r="B2429" s="70" t="s">
        <v>2232</v>
      </c>
      <c r="C2429" s="83"/>
      <c r="D2429" s="84"/>
      <c r="E2429" s="85"/>
      <c r="F2429" s="86"/>
      <c r="G2429" s="83"/>
      <c r="H2429" s="81"/>
      <c r="I2429" s="87"/>
      <c r="J2429" s="87"/>
      <c r="K2429" s="36"/>
      <c r="L2429" s="90"/>
      <c r="M2429" s="90"/>
      <c r="N2429" s="89"/>
      <c r="O2429" s="72" t="s">
        <v>179</v>
      </c>
      <c r="P2429" s="74">
        <v>42673.281307870369</v>
      </c>
      <c r="Q2429" s="72" t="s">
        <v>4438</v>
      </c>
      <c r="R2429" s="76" t="s">
        <v>7020</v>
      </c>
      <c r="S2429" s="72" t="s">
        <v>221</v>
      </c>
      <c r="T2429" s="72" t="s">
        <v>8759</v>
      </c>
      <c r="U2429" s="72"/>
      <c r="V2429" s="76" t="s">
        <v>10352</v>
      </c>
      <c r="W2429" s="74">
        <v>42673.281307870369</v>
      </c>
      <c r="X2429" s="76" t="s">
        <v>12631</v>
      </c>
      <c r="Y2429" s="72"/>
      <c r="Z2429" s="72"/>
      <c r="AA2429" s="78" t="s">
        <v>16588</v>
      </c>
      <c r="AB2429" s="72"/>
      <c r="AC2429" s="72" t="b">
        <v>0</v>
      </c>
      <c r="AD2429" s="72">
        <v>0</v>
      </c>
      <c r="AE2429" s="78" t="s">
        <v>230</v>
      </c>
      <c r="AF2429" s="72" t="b">
        <v>0</v>
      </c>
      <c r="AG2429" s="72" t="s">
        <v>324</v>
      </c>
      <c r="AH2429" s="72"/>
      <c r="AI2429" s="78" t="s">
        <v>230</v>
      </c>
      <c r="AJ2429" s="72" t="b">
        <v>0</v>
      </c>
      <c r="AK2429" s="72">
        <v>1</v>
      </c>
      <c r="AL2429" s="78" t="s">
        <v>230</v>
      </c>
      <c r="AM2429" s="72" t="s">
        <v>241</v>
      </c>
      <c r="AN2429" s="72" t="b">
        <v>0</v>
      </c>
      <c r="AO2429" s="78" t="s">
        <v>16588</v>
      </c>
      <c r="AP2429" s="72" t="s">
        <v>250</v>
      </c>
      <c r="AQ2429" s="72">
        <v>0</v>
      </c>
      <c r="AR2429" s="72">
        <v>0</v>
      </c>
      <c r="AS2429" s="72"/>
      <c r="AT2429" s="72"/>
      <c r="AU2429" s="72"/>
      <c r="AV2429" s="72"/>
      <c r="AW2429" s="72"/>
      <c r="AX2429" s="72"/>
      <c r="AY2429" s="72"/>
      <c r="AZ2429" s="72"/>
    </row>
    <row r="2430" spans="1:52" x14ac:dyDescent="0.35">
      <c r="A2430" s="70" t="s">
        <v>2232</v>
      </c>
      <c r="B2430" s="70" t="s">
        <v>2232</v>
      </c>
      <c r="C2430" s="83"/>
      <c r="D2430" s="84"/>
      <c r="E2430" s="85"/>
      <c r="F2430" s="86"/>
      <c r="G2430" s="83"/>
      <c r="H2430" s="81"/>
      <c r="I2430" s="87"/>
      <c r="J2430" s="87"/>
      <c r="K2430" s="36"/>
      <c r="L2430" s="90"/>
      <c r="M2430" s="90"/>
      <c r="N2430" s="89"/>
      <c r="O2430" s="72" t="s">
        <v>179</v>
      </c>
      <c r="P2430" s="74">
        <v>42825.071643518517</v>
      </c>
      <c r="Q2430" s="72" t="s">
        <v>4439</v>
      </c>
      <c r="R2430" s="76" t="s">
        <v>7070</v>
      </c>
      <c r="S2430" s="72" t="s">
        <v>221</v>
      </c>
      <c r="T2430" s="72" t="s">
        <v>8759</v>
      </c>
      <c r="U2430" s="72"/>
      <c r="V2430" s="76" t="s">
        <v>10352</v>
      </c>
      <c r="W2430" s="74">
        <v>42825.071643518517</v>
      </c>
      <c r="X2430" s="76" t="s">
        <v>12632</v>
      </c>
      <c r="Y2430" s="72"/>
      <c r="Z2430" s="72"/>
      <c r="AA2430" s="78" t="s">
        <v>16589</v>
      </c>
      <c r="AB2430" s="72"/>
      <c r="AC2430" s="72" t="b">
        <v>0</v>
      </c>
      <c r="AD2430" s="72">
        <v>0</v>
      </c>
      <c r="AE2430" s="78" t="s">
        <v>230</v>
      </c>
      <c r="AF2430" s="72" t="b">
        <v>0</v>
      </c>
      <c r="AG2430" s="72" t="s">
        <v>324</v>
      </c>
      <c r="AH2430" s="72"/>
      <c r="AI2430" s="78" t="s">
        <v>230</v>
      </c>
      <c r="AJ2430" s="72" t="b">
        <v>0</v>
      </c>
      <c r="AK2430" s="72">
        <v>0</v>
      </c>
      <c r="AL2430" s="78" t="s">
        <v>230</v>
      </c>
      <c r="AM2430" s="72" t="s">
        <v>241</v>
      </c>
      <c r="AN2430" s="72" t="b">
        <v>0</v>
      </c>
      <c r="AO2430" s="78" t="s">
        <v>16589</v>
      </c>
      <c r="AP2430" s="72" t="s">
        <v>179</v>
      </c>
      <c r="AQ2430" s="72">
        <v>0</v>
      </c>
      <c r="AR2430" s="72">
        <v>0</v>
      </c>
      <c r="AS2430" s="72"/>
      <c r="AT2430" s="72"/>
      <c r="AU2430" s="72"/>
      <c r="AV2430" s="72"/>
      <c r="AW2430" s="72"/>
      <c r="AX2430" s="72"/>
      <c r="AY2430" s="72"/>
      <c r="AZ2430" s="72"/>
    </row>
    <row r="2431" spans="1:52" x14ac:dyDescent="0.35">
      <c r="A2431" s="70" t="s">
        <v>2232</v>
      </c>
      <c r="B2431" s="70" t="s">
        <v>2232</v>
      </c>
      <c r="C2431" s="83"/>
      <c r="D2431" s="84"/>
      <c r="E2431" s="85"/>
      <c r="F2431" s="86"/>
      <c r="G2431" s="83"/>
      <c r="H2431" s="81"/>
      <c r="I2431" s="87"/>
      <c r="J2431" s="87"/>
      <c r="K2431" s="36"/>
      <c r="L2431" s="90"/>
      <c r="M2431" s="90"/>
      <c r="N2431" s="89"/>
      <c r="O2431" s="72" t="s">
        <v>179</v>
      </c>
      <c r="P2431" s="74">
        <v>42825.343425925923</v>
      </c>
      <c r="Q2431" s="72" t="s">
        <v>4440</v>
      </c>
      <c r="R2431" s="76" t="s">
        <v>7071</v>
      </c>
      <c r="S2431" s="72" t="s">
        <v>221</v>
      </c>
      <c r="T2431" s="72" t="s">
        <v>8759</v>
      </c>
      <c r="U2431" s="72"/>
      <c r="V2431" s="76" t="s">
        <v>10352</v>
      </c>
      <c r="W2431" s="74">
        <v>42825.343425925923</v>
      </c>
      <c r="X2431" s="76" t="s">
        <v>12633</v>
      </c>
      <c r="Y2431" s="72"/>
      <c r="Z2431" s="72"/>
      <c r="AA2431" s="78" t="s">
        <v>16590</v>
      </c>
      <c r="AB2431" s="72"/>
      <c r="AC2431" s="72" t="b">
        <v>0</v>
      </c>
      <c r="AD2431" s="72">
        <v>0</v>
      </c>
      <c r="AE2431" s="78" t="s">
        <v>230</v>
      </c>
      <c r="AF2431" s="72" t="b">
        <v>0</v>
      </c>
      <c r="AG2431" s="72" t="s">
        <v>324</v>
      </c>
      <c r="AH2431" s="72"/>
      <c r="AI2431" s="78" t="s">
        <v>230</v>
      </c>
      <c r="AJ2431" s="72" t="b">
        <v>0</v>
      </c>
      <c r="AK2431" s="72">
        <v>0</v>
      </c>
      <c r="AL2431" s="78" t="s">
        <v>230</v>
      </c>
      <c r="AM2431" s="72" t="s">
        <v>241</v>
      </c>
      <c r="AN2431" s="72" t="b">
        <v>0</v>
      </c>
      <c r="AO2431" s="78" t="s">
        <v>16590</v>
      </c>
      <c r="AP2431" s="72" t="s">
        <v>179</v>
      </c>
      <c r="AQ2431" s="72">
        <v>0</v>
      </c>
      <c r="AR2431" s="72">
        <v>0</v>
      </c>
      <c r="AS2431" s="72"/>
      <c r="AT2431" s="72"/>
      <c r="AU2431" s="72"/>
      <c r="AV2431" s="72"/>
      <c r="AW2431" s="72"/>
      <c r="AX2431" s="72"/>
      <c r="AY2431" s="72"/>
      <c r="AZ2431" s="72"/>
    </row>
    <row r="2432" spans="1:52" x14ac:dyDescent="0.35">
      <c r="A2432" s="70" t="s">
        <v>2232</v>
      </c>
      <c r="B2432" s="70" t="s">
        <v>2232</v>
      </c>
      <c r="C2432" s="83"/>
      <c r="D2432" s="84"/>
      <c r="E2432" s="85"/>
      <c r="F2432" s="86"/>
      <c r="G2432" s="83"/>
      <c r="H2432" s="81"/>
      <c r="I2432" s="87"/>
      <c r="J2432" s="87"/>
      <c r="K2432" s="36"/>
      <c r="L2432" s="90"/>
      <c r="M2432" s="90"/>
      <c r="N2432" s="89"/>
      <c r="O2432" s="72" t="s">
        <v>179</v>
      </c>
      <c r="P2432" s="74">
        <v>42825.38962962963</v>
      </c>
      <c r="Q2432" s="72" t="s">
        <v>4441</v>
      </c>
      <c r="R2432" s="76" t="s">
        <v>7072</v>
      </c>
      <c r="S2432" s="72" t="s">
        <v>221</v>
      </c>
      <c r="T2432" s="72" t="s">
        <v>8759</v>
      </c>
      <c r="U2432" s="72"/>
      <c r="V2432" s="76" t="s">
        <v>10352</v>
      </c>
      <c r="W2432" s="74">
        <v>42825.38962962963</v>
      </c>
      <c r="X2432" s="76" t="s">
        <v>12634</v>
      </c>
      <c r="Y2432" s="72"/>
      <c r="Z2432" s="72"/>
      <c r="AA2432" s="78" t="s">
        <v>16591</v>
      </c>
      <c r="AB2432" s="72"/>
      <c r="AC2432" s="72" t="b">
        <v>0</v>
      </c>
      <c r="AD2432" s="72">
        <v>0</v>
      </c>
      <c r="AE2432" s="78" t="s">
        <v>230</v>
      </c>
      <c r="AF2432" s="72" t="b">
        <v>0</v>
      </c>
      <c r="AG2432" s="72" t="s">
        <v>324</v>
      </c>
      <c r="AH2432" s="72"/>
      <c r="AI2432" s="78" t="s">
        <v>230</v>
      </c>
      <c r="AJ2432" s="72" t="b">
        <v>0</v>
      </c>
      <c r="AK2432" s="72">
        <v>0</v>
      </c>
      <c r="AL2432" s="78" t="s">
        <v>230</v>
      </c>
      <c r="AM2432" s="72" t="s">
        <v>241</v>
      </c>
      <c r="AN2432" s="72" t="b">
        <v>0</v>
      </c>
      <c r="AO2432" s="78" t="s">
        <v>16591</v>
      </c>
      <c r="AP2432" s="72" t="s">
        <v>179</v>
      </c>
      <c r="AQ2432" s="72">
        <v>0</v>
      </c>
      <c r="AR2432" s="72">
        <v>0</v>
      </c>
      <c r="AS2432" s="72"/>
      <c r="AT2432" s="72"/>
      <c r="AU2432" s="72"/>
      <c r="AV2432" s="72"/>
      <c r="AW2432" s="72"/>
      <c r="AX2432" s="72"/>
      <c r="AY2432" s="72"/>
      <c r="AZ2432" s="72"/>
    </row>
    <row r="2433" spans="1:52" x14ac:dyDescent="0.35">
      <c r="A2433" s="70" t="s">
        <v>2232</v>
      </c>
      <c r="B2433" s="70" t="s">
        <v>2232</v>
      </c>
      <c r="C2433" s="83"/>
      <c r="D2433" s="84"/>
      <c r="E2433" s="85"/>
      <c r="F2433" s="86"/>
      <c r="G2433" s="83"/>
      <c r="H2433" s="81"/>
      <c r="I2433" s="87"/>
      <c r="J2433" s="87"/>
      <c r="K2433" s="36"/>
      <c r="L2433" s="90"/>
      <c r="M2433" s="90"/>
      <c r="N2433" s="89"/>
      <c r="O2433" s="72" t="s">
        <v>179</v>
      </c>
      <c r="P2433" s="74">
        <v>42825.851145833331</v>
      </c>
      <c r="Q2433" s="72" t="s">
        <v>4442</v>
      </c>
      <c r="R2433" s="76" t="s">
        <v>7073</v>
      </c>
      <c r="S2433" s="72" t="s">
        <v>221</v>
      </c>
      <c r="T2433" s="72" t="s">
        <v>8759</v>
      </c>
      <c r="U2433" s="72"/>
      <c r="V2433" s="76" t="s">
        <v>10352</v>
      </c>
      <c r="W2433" s="74">
        <v>42825.851145833331</v>
      </c>
      <c r="X2433" s="76" t="s">
        <v>12635</v>
      </c>
      <c r="Y2433" s="72"/>
      <c r="Z2433" s="72"/>
      <c r="AA2433" s="78" t="s">
        <v>16592</v>
      </c>
      <c r="AB2433" s="72"/>
      <c r="AC2433" s="72" t="b">
        <v>0</v>
      </c>
      <c r="AD2433" s="72">
        <v>0</v>
      </c>
      <c r="AE2433" s="78" t="s">
        <v>230</v>
      </c>
      <c r="AF2433" s="72" t="b">
        <v>0</v>
      </c>
      <c r="AG2433" s="72" t="s">
        <v>324</v>
      </c>
      <c r="AH2433" s="72"/>
      <c r="AI2433" s="78" t="s">
        <v>230</v>
      </c>
      <c r="AJ2433" s="72" t="b">
        <v>0</v>
      </c>
      <c r="AK2433" s="72">
        <v>0</v>
      </c>
      <c r="AL2433" s="78" t="s">
        <v>230</v>
      </c>
      <c r="AM2433" s="72" t="s">
        <v>241</v>
      </c>
      <c r="AN2433" s="72" t="b">
        <v>0</v>
      </c>
      <c r="AO2433" s="78" t="s">
        <v>16592</v>
      </c>
      <c r="AP2433" s="72" t="s">
        <v>179</v>
      </c>
      <c r="AQ2433" s="72">
        <v>0</v>
      </c>
      <c r="AR2433" s="72">
        <v>0</v>
      </c>
      <c r="AS2433" s="72"/>
      <c r="AT2433" s="72"/>
      <c r="AU2433" s="72"/>
      <c r="AV2433" s="72"/>
      <c r="AW2433" s="72"/>
      <c r="AX2433" s="72"/>
      <c r="AY2433" s="72"/>
      <c r="AZ2433" s="72"/>
    </row>
    <row r="2434" spans="1:52" x14ac:dyDescent="0.35">
      <c r="A2434" s="70" t="s">
        <v>2232</v>
      </c>
      <c r="B2434" s="70" t="s">
        <v>2232</v>
      </c>
      <c r="C2434" s="83"/>
      <c r="D2434" s="84"/>
      <c r="E2434" s="85"/>
      <c r="F2434" s="86"/>
      <c r="G2434" s="83"/>
      <c r="H2434" s="81"/>
      <c r="I2434" s="87"/>
      <c r="J2434" s="87"/>
      <c r="K2434" s="36"/>
      <c r="L2434" s="90"/>
      <c r="M2434" s="90"/>
      <c r="N2434" s="89"/>
      <c r="O2434" s="72" t="s">
        <v>179</v>
      </c>
      <c r="P2434" s="74">
        <v>42826.168113425927</v>
      </c>
      <c r="Q2434" s="72" t="s">
        <v>4443</v>
      </c>
      <c r="R2434" s="76" t="s">
        <v>7074</v>
      </c>
      <c r="S2434" s="72" t="s">
        <v>221</v>
      </c>
      <c r="T2434" s="72" t="s">
        <v>8759</v>
      </c>
      <c r="U2434" s="72"/>
      <c r="V2434" s="76" t="s">
        <v>10352</v>
      </c>
      <c r="W2434" s="74">
        <v>42826.168113425927</v>
      </c>
      <c r="X2434" s="76" t="s">
        <v>12636</v>
      </c>
      <c r="Y2434" s="72"/>
      <c r="Z2434" s="72"/>
      <c r="AA2434" s="78" t="s">
        <v>16593</v>
      </c>
      <c r="AB2434" s="72"/>
      <c r="AC2434" s="72" t="b">
        <v>0</v>
      </c>
      <c r="AD2434" s="72">
        <v>0</v>
      </c>
      <c r="AE2434" s="78" t="s">
        <v>230</v>
      </c>
      <c r="AF2434" s="72" t="b">
        <v>0</v>
      </c>
      <c r="AG2434" s="72" t="s">
        <v>324</v>
      </c>
      <c r="AH2434" s="72"/>
      <c r="AI2434" s="78" t="s">
        <v>230</v>
      </c>
      <c r="AJ2434" s="72" t="b">
        <v>0</v>
      </c>
      <c r="AK2434" s="72">
        <v>0</v>
      </c>
      <c r="AL2434" s="78" t="s">
        <v>230</v>
      </c>
      <c r="AM2434" s="72" t="s">
        <v>241</v>
      </c>
      <c r="AN2434" s="72" t="b">
        <v>0</v>
      </c>
      <c r="AO2434" s="78" t="s">
        <v>16593</v>
      </c>
      <c r="AP2434" s="72" t="s">
        <v>179</v>
      </c>
      <c r="AQ2434" s="72">
        <v>0</v>
      </c>
      <c r="AR2434" s="72">
        <v>0</v>
      </c>
      <c r="AS2434" s="72"/>
      <c r="AT2434" s="72"/>
      <c r="AU2434" s="72"/>
      <c r="AV2434" s="72"/>
      <c r="AW2434" s="72"/>
      <c r="AX2434" s="72"/>
      <c r="AY2434" s="72"/>
      <c r="AZ2434" s="72"/>
    </row>
    <row r="2435" spans="1:52" x14ac:dyDescent="0.35">
      <c r="A2435" s="70" t="s">
        <v>2232</v>
      </c>
      <c r="B2435" s="70" t="s">
        <v>2232</v>
      </c>
      <c r="C2435" s="83"/>
      <c r="D2435" s="84"/>
      <c r="E2435" s="85"/>
      <c r="F2435" s="86"/>
      <c r="G2435" s="83"/>
      <c r="H2435" s="81"/>
      <c r="I2435" s="87"/>
      <c r="J2435" s="87"/>
      <c r="K2435" s="36"/>
      <c r="L2435" s="90"/>
      <c r="M2435" s="90"/>
      <c r="N2435" s="89"/>
      <c r="O2435" s="72" t="s">
        <v>179</v>
      </c>
      <c r="P2435" s="74">
        <v>42826.189953703702</v>
      </c>
      <c r="Q2435" s="72" t="s">
        <v>4444</v>
      </c>
      <c r="R2435" s="76" t="s">
        <v>7075</v>
      </c>
      <c r="S2435" s="72" t="s">
        <v>221</v>
      </c>
      <c r="T2435" s="72" t="s">
        <v>8759</v>
      </c>
      <c r="U2435" s="72"/>
      <c r="V2435" s="76" t="s">
        <v>10352</v>
      </c>
      <c r="W2435" s="74">
        <v>42826.189953703702</v>
      </c>
      <c r="X2435" s="76" t="s">
        <v>12637</v>
      </c>
      <c r="Y2435" s="72"/>
      <c r="Z2435" s="72"/>
      <c r="AA2435" s="78" t="s">
        <v>16594</v>
      </c>
      <c r="AB2435" s="72"/>
      <c r="AC2435" s="72" t="b">
        <v>0</v>
      </c>
      <c r="AD2435" s="72">
        <v>0</v>
      </c>
      <c r="AE2435" s="78" t="s">
        <v>230</v>
      </c>
      <c r="AF2435" s="72" t="b">
        <v>0</v>
      </c>
      <c r="AG2435" s="72" t="s">
        <v>324</v>
      </c>
      <c r="AH2435" s="72"/>
      <c r="AI2435" s="78" t="s">
        <v>230</v>
      </c>
      <c r="AJ2435" s="72" t="b">
        <v>0</v>
      </c>
      <c r="AK2435" s="72">
        <v>0</v>
      </c>
      <c r="AL2435" s="78" t="s">
        <v>230</v>
      </c>
      <c r="AM2435" s="72" t="s">
        <v>241</v>
      </c>
      <c r="AN2435" s="72" t="b">
        <v>0</v>
      </c>
      <c r="AO2435" s="78" t="s">
        <v>16594</v>
      </c>
      <c r="AP2435" s="72" t="s">
        <v>179</v>
      </c>
      <c r="AQ2435" s="72">
        <v>0</v>
      </c>
      <c r="AR2435" s="72">
        <v>0</v>
      </c>
      <c r="AS2435" s="72"/>
      <c r="AT2435" s="72"/>
      <c r="AU2435" s="72"/>
      <c r="AV2435" s="72"/>
      <c r="AW2435" s="72"/>
      <c r="AX2435" s="72"/>
      <c r="AY2435" s="72"/>
      <c r="AZ2435" s="72"/>
    </row>
    <row r="2436" spans="1:52" x14ac:dyDescent="0.35">
      <c r="A2436" s="70" t="s">
        <v>2232</v>
      </c>
      <c r="B2436" s="70" t="s">
        <v>2232</v>
      </c>
      <c r="C2436" s="83"/>
      <c r="D2436" s="84"/>
      <c r="E2436" s="85"/>
      <c r="F2436" s="86"/>
      <c r="G2436" s="83"/>
      <c r="H2436" s="81"/>
      <c r="I2436" s="87"/>
      <c r="J2436" s="87"/>
      <c r="K2436" s="36"/>
      <c r="L2436" s="90"/>
      <c r="M2436" s="90"/>
      <c r="N2436" s="89"/>
      <c r="O2436" s="72" t="s">
        <v>179</v>
      </c>
      <c r="P2436" s="74">
        <v>42826.279548611114</v>
      </c>
      <c r="Q2436" s="72" t="s">
        <v>4445</v>
      </c>
      <c r="R2436" s="76" t="s">
        <v>7076</v>
      </c>
      <c r="S2436" s="72" t="s">
        <v>221</v>
      </c>
      <c r="T2436" s="72" t="s">
        <v>8759</v>
      </c>
      <c r="U2436" s="72"/>
      <c r="V2436" s="76" t="s">
        <v>10352</v>
      </c>
      <c r="W2436" s="74">
        <v>42826.279548611114</v>
      </c>
      <c r="X2436" s="76" t="s">
        <v>12638</v>
      </c>
      <c r="Y2436" s="72"/>
      <c r="Z2436" s="72"/>
      <c r="AA2436" s="78" t="s">
        <v>16595</v>
      </c>
      <c r="AB2436" s="72"/>
      <c r="AC2436" s="72" t="b">
        <v>0</v>
      </c>
      <c r="AD2436" s="72">
        <v>0</v>
      </c>
      <c r="AE2436" s="78" t="s">
        <v>230</v>
      </c>
      <c r="AF2436" s="72" t="b">
        <v>0</v>
      </c>
      <c r="AG2436" s="72" t="s">
        <v>324</v>
      </c>
      <c r="AH2436" s="72"/>
      <c r="AI2436" s="78" t="s">
        <v>230</v>
      </c>
      <c r="AJ2436" s="72" t="b">
        <v>0</v>
      </c>
      <c r="AK2436" s="72">
        <v>0</v>
      </c>
      <c r="AL2436" s="78" t="s">
        <v>230</v>
      </c>
      <c r="AM2436" s="72" t="s">
        <v>241</v>
      </c>
      <c r="AN2436" s="72" t="b">
        <v>0</v>
      </c>
      <c r="AO2436" s="78" t="s">
        <v>16595</v>
      </c>
      <c r="AP2436" s="72" t="s">
        <v>179</v>
      </c>
      <c r="AQ2436" s="72">
        <v>0</v>
      </c>
      <c r="AR2436" s="72">
        <v>0</v>
      </c>
      <c r="AS2436" s="72"/>
      <c r="AT2436" s="72"/>
      <c r="AU2436" s="72"/>
      <c r="AV2436" s="72"/>
      <c r="AW2436" s="72"/>
      <c r="AX2436" s="72"/>
      <c r="AY2436" s="72"/>
      <c r="AZ2436" s="72"/>
    </row>
    <row r="2437" spans="1:52" x14ac:dyDescent="0.35">
      <c r="A2437" s="70" t="s">
        <v>2232</v>
      </c>
      <c r="B2437" s="70" t="s">
        <v>2232</v>
      </c>
      <c r="C2437" s="83"/>
      <c r="D2437" s="84"/>
      <c r="E2437" s="85"/>
      <c r="F2437" s="86"/>
      <c r="G2437" s="83"/>
      <c r="H2437" s="81"/>
      <c r="I2437" s="87"/>
      <c r="J2437" s="87"/>
      <c r="K2437" s="36"/>
      <c r="L2437" s="90"/>
      <c r="M2437" s="90"/>
      <c r="N2437" s="89"/>
      <c r="O2437" s="72" t="s">
        <v>179</v>
      </c>
      <c r="P2437" s="74">
        <v>42826.348668981482</v>
      </c>
      <c r="Q2437" s="72" t="s">
        <v>4446</v>
      </c>
      <c r="R2437" s="76" t="s">
        <v>7077</v>
      </c>
      <c r="S2437" s="72" t="s">
        <v>221</v>
      </c>
      <c r="T2437" s="72" t="s">
        <v>8759</v>
      </c>
      <c r="U2437" s="72"/>
      <c r="V2437" s="76" t="s">
        <v>10352</v>
      </c>
      <c r="W2437" s="74">
        <v>42826.348668981482</v>
      </c>
      <c r="X2437" s="76" t="s">
        <v>12639</v>
      </c>
      <c r="Y2437" s="72"/>
      <c r="Z2437" s="72"/>
      <c r="AA2437" s="78" t="s">
        <v>16596</v>
      </c>
      <c r="AB2437" s="72"/>
      <c r="AC2437" s="72" t="b">
        <v>0</v>
      </c>
      <c r="AD2437" s="72">
        <v>0</v>
      </c>
      <c r="AE2437" s="78" t="s">
        <v>230</v>
      </c>
      <c r="AF2437" s="72" t="b">
        <v>0</v>
      </c>
      <c r="AG2437" s="72" t="s">
        <v>18909</v>
      </c>
      <c r="AH2437" s="72"/>
      <c r="AI2437" s="78" t="s">
        <v>230</v>
      </c>
      <c r="AJ2437" s="72" t="b">
        <v>0</v>
      </c>
      <c r="AK2437" s="72">
        <v>0</v>
      </c>
      <c r="AL2437" s="78" t="s">
        <v>230</v>
      </c>
      <c r="AM2437" s="72" t="s">
        <v>241</v>
      </c>
      <c r="AN2437" s="72" t="b">
        <v>0</v>
      </c>
      <c r="AO2437" s="78" t="s">
        <v>16596</v>
      </c>
      <c r="AP2437" s="72" t="s">
        <v>179</v>
      </c>
      <c r="AQ2437" s="72">
        <v>0</v>
      </c>
      <c r="AR2437" s="72">
        <v>0</v>
      </c>
      <c r="AS2437" s="72"/>
      <c r="AT2437" s="72"/>
      <c r="AU2437" s="72"/>
      <c r="AV2437" s="72"/>
      <c r="AW2437" s="72"/>
      <c r="AX2437" s="72"/>
      <c r="AY2437" s="72"/>
      <c r="AZ2437" s="72"/>
    </row>
    <row r="2438" spans="1:52" x14ac:dyDescent="0.35">
      <c r="A2438" s="70" t="s">
        <v>2232</v>
      </c>
      <c r="B2438" s="70" t="s">
        <v>2232</v>
      </c>
      <c r="C2438" s="83"/>
      <c r="D2438" s="84"/>
      <c r="E2438" s="85"/>
      <c r="F2438" s="86"/>
      <c r="G2438" s="83"/>
      <c r="H2438" s="81"/>
      <c r="I2438" s="87"/>
      <c r="J2438" s="87"/>
      <c r="K2438" s="36"/>
      <c r="L2438" s="90"/>
      <c r="M2438" s="90"/>
      <c r="N2438" s="89"/>
      <c r="O2438" s="72" t="s">
        <v>179</v>
      </c>
      <c r="P2438" s="74">
        <v>42826.371574074074</v>
      </c>
      <c r="Q2438" s="72" t="s">
        <v>4447</v>
      </c>
      <c r="R2438" s="76" t="s">
        <v>7078</v>
      </c>
      <c r="S2438" s="72" t="s">
        <v>221</v>
      </c>
      <c r="T2438" s="72" t="s">
        <v>8759</v>
      </c>
      <c r="U2438" s="72"/>
      <c r="V2438" s="76" t="s">
        <v>10352</v>
      </c>
      <c r="W2438" s="74">
        <v>42826.371574074074</v>
      </c>
      <c r="X2438" s="76" t="s">
        <v>12640</v>
      </c>
      <c r="Y2438" s="72"/>
      <c r="Z2438" s="72"/>
      <c r="AA2438" s="78" t="s">
        <v>16597</v>
      </c>
      <c r="AB2438" s="72"/>
      <c r="AC2438" s="72" t="b">
        <v>0</v>
      </c>
      <c r="AD2438" s="72">
        <v>0</v>
      </c>
      <c r="AE2438" s="78" t="s">
        <v>230</v>
      </c>
      <c r="AF2438" s="72" t="b">
        <v>0</v>
      </c>
      <c r="AG2438" s="72" t="s">
        <v>324</v>
      </c>
      <c r="AH2438" s="72"/>
      <c r="AI2438" s="78" t="s">
        <v>230</v>
      </c>
      <c r="AJ2438" s="72" t="b">
        <v>0</v>
      </c>
      <c r="AK2438" s="72">
        <v>0</v>
      </c>
      <c r="AL2438" s="78" t="s">
        <v>230</v>
      </c>
      <c r="AM2438" s="72" t="s">
        <v>241</v>
      </c>
      <c r="AN2438" s="72" t="b">
        <v>0</v>
      </c>
      <c r="AO2438" s="78" t="s">
        <v>16597</v>
      </c>
      <c r="AP2438" s="72" t="s">
        <v>179</v>
      </c>
      <c r="AQ2438" s="72">
        <v>0</v>
      </c>
      <c r="AR2438" s="72">
        <v>0</v>
      </c>
      <c r="AS2438" s="72"/>
      <c r="AT2438" s="72"/>
      <c r="AU2438" s="72"/>
      <c r="AV2438" s="72"/>
      <c r="AW2438" s="72"/>
      <c r="AX2438" s="72"/>
      <c r="AY2438" s="72"/>
      <c r="AZ2438" s="72"/>
    </row>
    <row r="2439" spans="1:52" x14ac:dyDescent="0.35">
      <c r="A2439" s="70" t="s">
        <v>2232</v>
      </c>
      <c r="B2439" s="70" t="s">
        <v>2232</v>
      </c>
      <c r="C2439" s="83"/>
      <c r="D2439" s="84"/>
      <c r="E2439" s="85"/>
      <c r="F2439" s="86"/>
      <c r="G2439" s="83"/>
      <c r="H2439" s="81"/>
      <c r="I2439" s="87"/>
      <c r="J2439" s="87"/>
      <c r="K2439" s="36"/>
      <c r="L2439" s="90"/>
      <c r="M2439" s="90"/>
      <c r="N2439" s="89"/>
      <c r="O2439" s="72" t="s">
        <v>179</v>
      </c>
      <c r="P2439" s="74">
        <v>42827.006319444445</v>
      </c>
      <c r="Q2439" s="72" t="s">
        <v>4448</v>
      </c>
      <c r="R2439" s="76" t="s">
        <v>7079</v>
      </c>
      <c r="S2439" s="72" t="s">
        <v>221</v>
      </c>
      <c r="T2439" s="72" t="s">
        <v>8759</v>
      </c>
      <c r="U2439" s="72"/>
      <c r="V2439" s="76" t="s">
        <v>10352</v>
      </c>
      <c r="W2439" s="74">
        <v>42827.006319444445</v>
      </c>
      <c r="X2439" s="76" t="s">
        <v>12641</v>
      </c>
      <c r="Y2439" s="72"/>
      <c r="Z2439" s="72"/>
      <c r="AA2439" s="78" t="s">
        <v>16598</v>
      </c>
      <c r="AB2439" s="72"/>
      <c r="AC2439" s="72" t="b">
        <v>0</v>
      </c>
      <c r="AD2439" s="72">
        <v>0</v>
      </c>
      <c r="AE2439" s="78" t="s">
        <v>230</v>
      </c>
      <c r="AF2439" s="72" t="b">
        <v>0</v>
      </c>
      <c r="AG2439" s="72" t="s">
        <v>324</v>
      </c>
      <c r="AH2439" s="72"/>
      <c r="AI2439" s="78" t="s">
        <v>230</v>
      </c>
      <c r="AJ2439" s="72" t="b">
        <v>0</v>
      </c>
      <c r="AK2439" s="72">
        <v>0</v>
      </c>
      <c r="AL2439" s="78" t="s">
        <v>230</v>
      </c>
      <c r="AM2439" s="72" t="s">
        <v>241</v>
      </c>
      <c r="AN2439" s="72" t="b">
        <v>0</v>
      </c>
      <c r="AO2439" s="78" t="s">
        <v>16598</v>
      </c>
      <c r="AP2439" s="72" t="s">
        <v>179</v>
      </c>
      <c r="AQ2439" s="72">
        <v>0</v>
      </c>
      <c r="AR2439" s="72">
        <v>0</v>
      </c>
      <c r="AS2439" s="72"/>
      <c r="AT2439" s="72"/>
      <c r="AU2439" s="72"/>
      <c r="AV2439" s="72"/>
      <c r="AW2439" s="72"/>
      <c r="AX2439" s="72"/>
      <c r="AY2439" s="72"/>
      <c r="AZ2439" s="72"/>
    </row>
    <row r="2440" spans="1:52" x14ac:dyDescent="0.35">
      <c r="A2440" s="70" t="s">
        <v>2232</v>
      </c>
      <c r="B2440" s="70" t="s">
        <v>2232</v>
      </c>
      <c r="C2440" s="83"/>
      <c r="D2440" s="84"/>
      <c r="E2440" s="85"/>
      <c r="F2440" s="86"/>
      <c r="G2440" s="83"/>
      <c r="H2440" s="81"/>
      <c r="I2440" s="87"/>
      <c r="J2440" s="87"/>
      <c r="K2440" s="36"/>
      <c r="L2440" s="90"/>
      <c r="M2440" s="90"/>
      <c r="N2440" s="89"/>
      <c r="O2440" s="72" t="s">
        <v>179</v>
      </c>
      <c r="P2440" s="74">
        <v>42827.409768518519</v>
      </c>
      <c r="Q2440" s="72" t="s">
        <v>4449</v>
      </c>
      <c r="R2440" s="76" t="s">
        <v>7080</v>
      </c>
      <c r="S2440" s="72" t="s">
        <v>221</v>
      </c>
      <c r="T2440" s="72" t="s">
        <v>8759</v>
      </c>
      <c r="U2440" s="72"/>
      <c r="V2440" s="76" t="s">
        <v>10352</v>
      </c>
      <c r="W2440" s="74">
        <v>42827.409768518519</v>
      </c>
      <c r="X2440" s="76" t="s">
        <v>12642</v>
      </c>
      <c r="Y2440" s="72"/>
      <c r="Z2440" s="72"/>
      <c r="AA2440" s="78" t="s">
        <v>16599</v>
      </c>
      <c r="AB2440" s="72"/>
      <c r="AC2440" s="72" t="b">
        <v>0</v>
      </c>
      <c r="AD2440" s="72">
        <v>0</v>
      </c>
      <c r="AE2440" s="78" t="s">
        <v>230</v>
      </c>
      <c r="AF2440" s="72" t="b">
        <v>0</v>
      </c>
      <c r="AG2440" s="72" t="s">
        <v>324</v>
      </c>
      <c r="AH2440" s="72"/>
      <c r="AI2440" s="78" t="s">
        <v>230</v>
      </c>
      <c r="AJ2440" s="72" t="b">
        <v>0</v>
      </c>
      <c r="AK2440" s="72">
        <v>0</v>
      </c>
      <c r="AL2440" s="78" t="s">
        <v>230</v>
      </c>
      <c r="AM2440" s="72" t="s">
        <v>241</v>
      </c>
      <c r="AN2440" s="72" t="b">
        <v>0</v>
      </c>
      <c r="AO2440" s="78" t="s">
        <v>16599</v>
      </c>
      <c r="AP2440" s="72" t="s">
        <v>179</v>
      </c>
      <c r="AQ2440" s="72">
        <v>0</v>
      </c>
      <c r="AR2440" s="72">
        <v>0</v>
      </c>
      <c r="AS2440" s="72"/>
      <c r="AT2440" s="72"/>
      <c r="AU2440" s="72"/>
      <c r="AV2440" s="72"/>
      <c r="AW2440" s="72"/>
      <c r="AX2440" s="72"/>
      <c r="AY2440" s="72"/>
      <c r="AZ2440" s="72"/>
    </row>
    <row r="2441" spans="1:52" x14ac:dyDescent="0.35">
      <c r="A2441" s="70" t="s">
        <v>2233</v>
      </c>
      <c r="B2441" s="70" t="s">
        <v>2233</v>
      </c>
      <c r="C2441" s="83"/>
      <c r="D2441" s="84"/>
      <c r="E2441" s="85"/>
      <c r="F2441" s="86"/>
      <c r="G2441" s="83"/>
      <c r="H2441" s="81"/>
      <c r="I2441" s="87"/>
      <c r="J2441" s="87"/>
      <c r="K2441" s="36"/>
      <c r="L2441" s="90"/>
      <c r="M2441" s="90"/>
      <c r="N2441" s="89"/>
      <c r="O2441" s="72" t="s">
        <v>179</v>
      </c>
      <c r="P2441" s="74">
        <v>42827.412974537037</v>
      </c>
      <c r="Q2441" s="72" t="s">
        <v>4450</v>
      </c>
      <c r="R2441" s="72"/>
      <c r="S2441" s="72"/>
      <c r="T2441" s="72"/>
      <c r="U2441" s="72"/>
      <c r="V2441" s="76" t="s">
        <v>10353</v>
      </c>
      <c r="W2441" s="74">
        <v>42827.412974537037</v>
      </c>
      <c r="X2441" s="76" t="s">
        <v>12643</v>
      </c>
      <c r="Y2441" s="72"/>
      <c r="Z2441" s="72"/>
      <c r="AA2441" s="78" t="s">
        <v>16600</v>
      </c>
      <c r="AB2441" s="72"/>
      <c r="AC2441" s="72" t="b">
        <v>0</v>
      </c>
      <c r="AD2441" s="72">
        <v>0</v>
      </c>
      <c r="AE2441" s="78" t="s">
        <v>230</v>
      </c>
      <c r="AF2441" s="72" t="b">
        <v>0</v>
      </c>
      <c r="AG2441" s="72" t="s">
        <v>235</v>
      </c>
      <c r="AH2441" s="72"/>
      <c r="AI2441" s="78" t="s">
        <v>230</v>
      </c>
      <c r="AJ2441" s="72" t="b">
        <v>0</v>
      </c>
      <c r="AK2441" s="72">
        <v>0</v>
      </c>
      <c r="AL2441" s="78" t="s">
        <v>230</v>
      </c>
      <c r="AM2441" s="72" t="s">
        <v>242</v>
      </c>
      <c r="AN2441" s="72" t="b">
        <v>0</v>
      </c>
      <c r="AO2441" s="78" t="s">
        <v>16600</v>
      </c>
      <c r="AP2441" s="72" t="s">
        <v>179</v>
      </c>
      <c r="AQ2441" s="72">
        <v>0</v>
      </c>
      <c r="AR2441" s="72">
        <v>0</v>
      </c>
      <c r="AS2441" s="72"/>
      <c r="AT2441" s="72"/>
      <c r="AU2441" s="72"/>
      <c r="AV2441" s="72"/>
      <c r="AW2441" s="72"/>
      <c r="AX2441" s="72"/>
      <c r="AY2441" s="72"/>
      <c r="AZ2441" s="72"/>
    </row>
    <row r="2442" spans="1:52" x14ac:dyDescent="0.35">
      <c r="A2442" s="70" t="s">
        <v>2234</v>
      </c>
      <c r="B2442" s="70" t="s">
        <v>2222</v>
      </c>
      <c r="C2442" s="83"/>
      <c r="D2442" s="84"/>
      <c r="E2442" s="85"/>
      <c r="F2442" s="86"/>
      <c r="G2442" s="83"/>
      <c r="H2442" s="81"/>
      <c r="I2442" s="87"/>
      <c r="J2442" s="87"/>
      <c r="K2442" s="36"/>
      <c r="L2442" s="90"/>
      <c r="M2442" s="90"/>
      <c r="N2442" s="89"/>
      <c r="O2442" s="72" t="s">
        <v>217</v>
      </c>
      <c r="P2442" s="74">
        <v>42827.41611111111</v>
      </c>
      <c r="Q2442" s="72" t="s">
        <v>4451</v>
      </c>
      <c r="R2442" s="76" t="s">
        <v>6948</v>
      </c>
      <c r="S2442" s="72" t="s">
        <v>226</v>
      </c>
      <c r="T2442" s="72"/>
      <c r="U2442" s="72"/>
      <c r="V2442" s="76" t="s">
        <v>10354</v>
      </c>
      <c r="W2442" s="74">
        <v>42827.41611111111</v>
      </c>
      <c r="X2442" s="76" t="s">
        <v>12644</v>
      </c>
      <c r="Y2442" s="72"/>
      <c r="Z2442" s="72"/>
      <c r="AA2442" s="78" t="s">
        <v>16601</v>
      </c>
      <c r="AB2442" s="72"/>
      <c r="AC2442" s="72" t="b">
        <v>0</v>
      </c>
      <c r="AD2442" s="72">
        <v>0</v>
      </c>
      <c r="AE2442" s="78" t="s">
        <v>230</v>
      </c>
      <c r="AF2442" s="72" t="b">
        <v>0</v>
      </c>
      <c r="AG2442" s="72" t="s">
        <v>235</v>
      </c>
      <c r="AH2442" s="72"/>
      <c r="AI2442" s="78" t="s">
        <v>230</v>
      </c>
      <c r="AJ2442" s="72" t="b">
        <v>0</v>
      </c>
      <c r="AK2442" s="72">
        <v>0</v>
      </c>
      <c r="AL2442" s="78" t="s">
        <v>230</v>
      </c>
      <c r="AM2442" s="72" t="s">
        <v>238</v>
      </c>
      <c r="AN2442" s="72" t="b">
        <v>0</v>
      </c>
      <c r="AO2442" s="78" t="s">
        <v>16601</v>
      </c>
      <c r="AP2442" s="72" t="s">
        <v>179</v>
      </c>
      <c r="AQ2442" s="72">
        <v>0</v>
      </c>
      <c r="AR2442" s="72">
        <v>0</v>
      </c>
      <c r="AS2442" s="72"/>
      <c r="AT2442" s="72"/>
      <c r="AU2442" s="72"/>
      <c r="AV2442" s="72"/>
      <c r="AW2442" s="72"/>
      <c r="AX2442" s="72"/>
      <c r="AY2442" s="72"/>
      <c r="AZ2442" s="72"/>
    </row>
    <row r="2443" spans="1:52" x14ac:dyDescent="0.35">
      <c r="A2443" s="70" t="s">
        <v>2234</v>
      </c>
      <c r="B2443" s="70" t="s">
        <v>216</v>
      </c>
      <c r="C2443" s="83"/>
      <c r="D2443" s="84"/>
      <c r="E2443" s="85"/>
      <c r="F2443" s="86"/>
      <c r="G2443" s="83"/>
      <c r="H2443" s="81"/>
      <c r="I2443" s="87"/>
      <c r="J2443" s="87"/>
      <c r="K2443" s="36"/>
      <c r="L2443" s="90"/>
      <c r="M2443" s="90"/>
      <c r="N2443" s="89"/>
      <c r="O2443" s="72" t="s">
        <v>217</v>
      </c>
      <c r="P2443" s="74">
        <v>42827.41611111111</v>
      </c>
      <c r="Q2443" s="72" t="s">
        <v>4451</v>
      </c>
      <c r="R2443" s="76" t="s">
        <v>6948</v>
      </c>
      <c r="S2443" s="72" t="s">
        <v>226</v>
      </c>
      <c r="T2443" s="72"/>
      <c r="U2443" s="72"/>
      <c r="V2443" s="76" t="s">
        <v>10354</v>
      </c>
      <c r="W2443" s="74">
        <v>42827.41611111111</v>
      </c>
      <c r="X2443" s="76" t="s">
        <v>12644</v>
      </c>
      <c r="Y2443" s="72"/>
      <c r="Z2443" s="72"/>
      <c r="AA2443" s="78" t="s">
        <v>16601</v>
      </c>
      <c r="AB2443" s="72"/>
      <c r="AC2443" s="72" t="b">
        <v>0</v>
      </c>
      <c r="AD2443" s="72">
        <v>0</v>
      </c>
      <c r="AE2443" s="78" t="s">
        <v>230</v>
      </c>
      <c r="AF2443" s="72" t="b">
        <v>0</v>
      </c>
      <c r="AG2443" s="72" t="s">
        <v>235</v>
      </c>
      <c r="AH2443" s="72"/>
      <c r="AI2443" s="78" t="s">
        <v>230</v>
      </c>
      <c r="AJ2443" s="72" t="b">
        <v>0</v>
      </c>
      <c r="AK2443" s="72">
        <v>0</v>
      </c>
      <c r="AL2443" s="78" t="s">
        <v>230</v>
      </c>
      <c r="AM2443" s="72" t="s">
        <v>238</v>
      </c>
      <c r="AN2443" s="72" t="b">
        <v>0</v>
      </c>
      <c r="AO2443" s="78" t="s">
        <v>16601</v>
      </c>
      <c r="AP2443" s="72" t="s">
        <v>179</v>
      </c>
      <c r="AQ2443" s="72">
        <v>0</v>
      </c>
      <c r="AR2443" s="72">
        <v>0</v>
      </c>
      <c r="AS2443" s="72"/>
      <c r="AT2443" s="72"/>
      <c r="AU2443" s="72"/>
      <c r="AV2443" s="72"/>
      <c r="AW2443" s="72"/>
      <c r="AX2443" s="72"/>
      <c r="AY2443" s="72"/>
      <c r="AZ2443" s="72"/>
    </row>
    <row r="2444" spans="1:52" x14ac:dyDescent="0.35">
      <c r="A2444" s="70" t="s">
        <v>2235</v>
      </c>
      <c r="B2444" s="70" t="s">
        <v>2901</v>
      </c>
      <c r="C2444" s="83"/>
      <c r="D2444" s="84"/>
      <c r="E2444" s="85"/>
      <c r="F2444" s="86"/>
      <c r="G2444" s="83"/>
      <c r="H2444" s="81"/>
      <c r="I2444" s="87"/>
      <c r="J2444" s="87"/>
      <c r="K2444" s="36"/>
      <c r="L2444" s="90"/>
      <c r="M2444" s="90"/>
      <c r="N2444" s="89"/>
      <c r="O2444" s="72" t="s">
        <v>217</v>
      </c>
      <c r="P2444" s="74">
        <v>42827.099872685183</v>
      </c>
      <c r="Q2444" s="72" t="s">
        <v>4452</v>
      </c>
      <c r="R2444" s="76" t="s">
        <v>7081</v>
      </c>
      <c r="S2444" s="72" t="s">
        <v>225</v>
      </c>
      <c r="T2444" s="72"/>
      <c r="U2444" s="72"/>
      <c r="V2444" s="76" t="s">
        <v>10355</v>
      </c>
      <c r="W2444" s="74">
        <v>42827.099872685183</v>
      </c>
      <c r="X2444" s="76" t="s">
        <v>12645</v>
      </c>
      <c r="Y2444" s="72"/>
      <c r="Z2444" s="72"/>
      <c r="AA2444" s="78" t="s">
        <v>16602</v>
      </c>
      <c r="AB2444" s="72"/>
      <c r="AC2444" s="72" t="b">
        <v>0</v>
      </c>
      <c r="AD2444" s="72">
        <v>116</v>
      </c>
      <c r="AE2444" s="78" t="s">
        <v>230</v>
      </c>
      <c r="AF2444" s="72" t="b">
        <v>0</v>
      </c>
      <c r="AG2444" s="72" t="s">
        <v>231</v>
      </c>
      <c r="AH2444" s="72"/>
      <c r="AI2444" s="78" t="s">
        <v>230</v>
      </c>
      <c r="AJ2444" s="72" t="b">
        <v>0</v>
      </c>
      <c r="AK2444" s="72">
        <v>66</v>
      </c>
      <c r="AL2444" s="78" t="s">
        <v>230</v>
      </c>
      <c r="AM2444" s="72" t="s">
        <v>237</v>
      </c>
      <c r="AN2444" s="72" t="b">
        <v>1</v>
      </c>
      <c r="AO2444" s="78" t="s">
        <v>16602</v>
      </c>
      <c r="AP2444" s="72" t="s">
        <v>250</v>
      </c>
      <c r="AQ2444" s="72">
        <v>0</v>
      </c>
      <c r="AR2444" s="72">
        <v>0</v>
      </c>
      <c r="AS2444" s="72"/>
      <c r="AT2444" s="72"/>
      <c r="AU2444" s="72"/>
      <c r="AV2444" s="72"/>
      <c r="AW2444" s="72"/>
      <c r="AX2444" s="72"/>
      <c r="AY2444" s="72"/>
      <c r="AZ2444" s="72"/>
    </row>
    <row r="2445" spans="1:52" x14ac:dyDescent="0.35">
      <c r="A2445" s="70" t="s">
        <v>2236</v>
      </c>
      <c r="B2445" s="70" t="s">
        <v>2901</v>
      </c>
      <c r="C2445" s="83"/>
      <c r="D2445" s="84"/>
      <c r="E2445" s="85"/>
      <c r="F2445" s="86"/>
      <c r="G2445" s="83"/>
      <c r="H2445" s="81"/>
      <c r="I2445" s="87"/>
      <c r="J2445" s="87"/>
      <c r="K2445" s="36"/>
      <c r="L2445" s="90"/>
      <c r="M2445" s="90"/>
      <c r="N2445" s="89"/>
      <c r="O2445" s="72" t="s">
        <v>217</v>
      </c>
      <c r="P2445" s="74">
        <v>42827.416851851849</v>
      </c>
      <c r="Q2445" s="72" t="s">
        <v>4453</v>
      </c>
      <c r="R2445" s="72"/>
      <c r="S2445" s="72"/>
      <c r="T2445" s="72"/>
      <c r="U2445" s="72"/>
      <c r="V2445" s="76" t="s">
        <v>10356</v>
      </c>
      <c r="W2445" s="74">
        <v>42827.416851851849</v>
      </c>
      <c r="X2445" s="76" t="s">
        <v>12646</v>
      </c>
      <c r="Y2445" s="72"/>
      <c r="Z2445" s="72"/>
      <c r="AA2445" s="78" t="s">
        <v>16603</v>
      </c>
      <c r="AB2445" s="72"/>
      <c r="AC2445" s="72" t="b">
        <v>0</v>
      </c>
      <c r="AD2445" s="72">
        <v>0</v>
      </c>
      <c r="AE2445" s="78" t="s">
        <v>230</v>
      </c>
      <c r="AF2445" s="72" t="b">
        <v>0</v>
      </c>
      <c r="AG2445" s="72" t="s">
        <v>231</v>
      </c>
      <c r="AH2445" s="72"/>
      <c r="AI2445" s="78" t="s">
        <v>230</v>
      </c>
      <c r="AJ2445" s="72" t="b">
        <v>0</v>
      </c>
      <c r="AK2445" s="72">
        <v>66</v>
      </c>
      <c r="AL2445" s="78" t="s">
        <v>16602</v>
      </c>
      <c r="AM2445" s="72" t="s">
        <v>246</v>
      </c>
      <c r="AN2445" s="72" t="b">
        <v>0</v>
      </c>
      <c r="AO2445" s="78" t="s">
        <v>16602</v>
      </c>
      <c r="AP2445" s="72" t="s">
        <v>179</v>
      </c>
      <c r="AQ2445" s="72">
        <v>0</v>
      </c>
      <c r="AR2445" s="72">
        <v>0</v>
      </c>
      <c r="AS2445" s="72"/>
      <c r="AT2445" s="72"/>
      <c r="AU2445" s="72"/>
      <c r="AV2445" s="72"/>
      <c r="AW2445" s="72"/>
      <c r="AX2445" s="72"/>
      <c r="AY2445" s="72"/>
      <c r="AZ2445" s="72"/>
    </row>
    <row r="2446" spans="1:52" x14ac:dyDescent="0.35">
      <c r="A2446" s="70" t="s">
        <v>2236</v>
      </c>
      <c r="B2446" s="70" t="s">
        <v>2235</v>
      </c>
      <c r="C2446" s="83"/>
      <c r="D2446" s="84"/>
      <c r="E2446" s="85"/>
      <c r="F2446" s="86"/>
      <c r="G2446" s="83"/>
      <c r="H2446" s="81"/>
      <c r="I2446" s="87"/>
      <c r="J2446" s="87"/>
      <c r="K2446" s="36"/>
      <c r="L2446" s="90"/>
      <c r="M2446" s="90"/>
      <c r="N2446" s="89"/>
      <c r="O2446" s="72" t="s">
        <v>217</v>
      </c>
      <c r="P2446" s="74">
        <v>42827.416851851849</v>
      </c>
      <c r="Q2446" s="72" t="s">
        <v>4453</v>
      </c>
      <c r="R2446" s="72"/>
      <c r="S2446" s="72"/>
      <c r="T2446" s="72"/>
      <c r="U2446" s="72"/>
      <c r="V2446" s="76" t="s">
        <v>10356</v>
      </c>
      <c r="W2446" s="74">
        <v>42827.416851851849</v>
      </c>
      <c r="X2446" s="76" t="s">
        <v>12646</v>
      </c>
      <c r="Y2446" s="72"/>
      <c r="Z2446" s="72"/>
      <c r="AA2446" s="78" t="s">
        <v>16603</v>
      </c>
      <c r="AB2446" s="72"/>
      <c r="AC2446" s="72" t="b">
        <v>0</v>
      </c>
      <c r="AD2446" s="72">
        <v>0</v>
      </c>
      <c r="AE2446" s="78" t="s">
        <v>230</v>
      </c>
      <c r="AF2446" s="72" t="b">
        <v>0</v>
      </c>
      <c r="AG2446" s="72" t="s">
        <v>231</v>
      </c>
      <c r="AH2446" s="72"/>
      <c r="AI2446" s="78" t="s">
        <v>230</v>
      </c>
      <c r="AJ2446" s="72" t="b">
        <v>0</v>
      </c>
      <c r="AK2446" s="72">
        <v>66</v>
      </c>
      <c r="AL2446" s="78" t="s">
        <v>16602</v>
      </c>
      <c r="AM2446" s="72" t="s">
        <v>246</v>
      </c>
      <c r="AN2446" s="72" t="b">
        <v>0</v>
      </c>
      <c r="AO2446" s="78" t="s">
        <v>16602</v>
      </c>
      <c r="AP2446" s="72" t="s">
        <v>179</v>
      </c>
      <c r="AQ2446" s="72">
        <v>0</v>
      </c>
      <c r="AR2446" s="72">
        <v>0</v>
      </c>
      <c r="AS2446" s="72"/>
      <c r="AT2446" s="72"/>
      <c r="AU2446" s="72"/>
      <c r="AV2446" s="72"/>
      <c r="AW2446" s="72"/>
      <c r="AX2446" s="72"/>
      <c r="AY2446" s="72"/>
      <c r="AZ2446" s="72"/>
    </row>
    <row r="2447" spans="1:52" x14ac:dyDescent="0.35">
      <c r="A2447" s="70" t="s">
        <v>2237</v>
      </c>
      <c r="B2447" s="70" t="s">
        <v>2237</v>
      </c>
      <c r="C2447" s="83"/>
      <c r="D2447" s="84"/>
      <c r="E2447" s="85"/>
      <c r="F2447" s="86"/>
      <c r="G2447" s="83"/>
      <c r="H2447" s="81"/>
      <c r="I2447" s="87"/>
      <c r="J2447" s="87"/>
      <c r="K2447" s="36"/>
      <c r="L2447" s="90"/>
      <c r="M2447" s="90"/>
      <c r="N2447" s="89"/>
      <c r="O2447" s="72" t="s">
        <v>179</v>
      </c>
      <c r="P2447" s="74">
        <v>42827.417592592596</v>
      </c>
      <c r="Q2447" s="72" t="s">
        <v>4454</v>
      </c>
      <c r="R2447" s="76" t="s">
        <v>7082</v>
      </c>
      <c r="S2447" s="72" t="s">
        <v>8564</v>
      </c>
      <c r="T2447" s="72"/>
      <c r="U2447" s="72"/>
      <c r="V2447" s="76" t="s">
        <v>10357</v>
      </c>
      <c r="W2447" s="74">
        <v>42827.417592592596</v>
      </c>
      <c r="X2447" s="76" t="s">
        <v>12647</v>
      </c>
      <c r="Y2447" s="72"/>
      <c r="Z2447" s="72"/>
      <c r="AA2447" s="78" t="s">
        <v>16604</v>
      </c>
      <c r="AB2447" s="72"/>
      <c r="AC2447" s="72" t="b">
        <v>0</v>
      </c>
      <c r="AD2447" s="72">
        <v>0</v>
      </c>
      <c r="AE2447" s="78" t="s">
        <v>230</v>
      </c>
      <c r="AF2447" s="72" t="b">
        <v>0</v>
      </c>
      <c r="AG2447" s="72" t="s">
        <v>231</v>
      </c>
      <c r="AH2447" s="72"/>
      <c r="AI2447" s="78" t="s">
        <v>230</v>
      </c>
      <c r="AJ2447" s="72" t="b">
        <v>0</v>
      </c>
      <c r="AK2447" s="72">
        <v>0</v>
      </c>
      <c r="AL2447" s="78" t="s">
        <v>230</v>
      </c>
      <c r="AM2447" s="72" t="s">
        <v>18990</v>
      </c>
      <c r="AN2447" s="72" t="b">
        <v>0</v>
      </c>
      <c r="AO2447" s="78" t="s">
        <v>16604</v>
      </c>
      <c r="AP2447" s="72" t="s">
        <v>179</v>
      </c>
      <c r="AQ2447" s="72">
        <v>0</v>
      </c>
      <c r="AR2447" s="72">
        <v>0</v>
      </c>
      <c r="AS2447" s="72"/>
      <c r="AT2447" s="72"/>
      <c r="AU2447" s="72"/>
      <c r="AV2447" s="72"/>
      <c r="AW2447" s="72"/>
      <c r="AX2447" s="72"/>
      <c r="AY2447" s="72"/>
      <c r="AZ2447" s="72"/>
    </row>
    <row r="2448" spans="1:52" x14ac:dyDescent="0.35">
      <c r="A2448" s="70" t="s">
        <v>2238</v>
      </c>
      <c r="B2448" s="70" t="s">
        <v>2238</v>
      </c>
      <c r="C2448" s="83"/>
      <c r="D2448" s="84"/>
      <c r="E2448" s="85"/>
      <c r="F2448" s="86"/>
      <c r="G2448" s="83"/>
      <c r="H2448" s="81"/>
      <c r="I2448" s="87"/>
      <c r="J2448" s="87"/>
      <c r="K2448" s="36"/>
      <c r="L2448" s="90"/>
      <c r="M2448" s="90"/>
      <c r="N2448" s="89"/>
      <c r="O2448" s="72" t="s">
        <v>179</v>
      </c>
      <c r="P2448" s="74">
        <v>42824.697800925926</v>
      </c>
      <c r="Q2448" s="72" t="s">
        <v>4455</v>
      </c>
      <c r="R2448" s="76" t="s">
        <v>7083</v>
      </c>
      <c r="S2448" s="72" t="s">
        <v>221</v>
      </c>
      <c r="T2448" s="72" t="s">
        <v>8760</v>
      </c>
      <c r="U2448" s="72"/>
      <c r="V2448" s="76" t="s">
        <v>10358</v>
      </c>
      <c r="W2448" s="74">
        <v>42824.697800925926</v>
      </c>
      <c r="X2448" s="76" t="s">
        <v>12648</v>
      </c>
      <c r="Y2448" s="72"/>
      <c r="Z2448" s="72"/>
      <c r="AA2448" s="78" t="s">
        <v>16605</v>
      </c>
      <c r="AB2448" s="72"/>
      <c r="AC2448" s="72" t="b">
        <v>0</v>
      </c>
      <c r="AD2448" s="72">
        <v>1</v>
      </c>
      <c r="AE2448" s="78" t="s">
        <v>230</v>
      </c>
      <c r="AF2448" s="72" t="b">
        <v>0</v>
      </c>
      <c r="AG2448" s="72" t="s">
        <v>231</v>
      </c>
      <c r="AH2448" s="72"/>
      <c r="AI2448" s="78" t="s">
        <v>230</v>
      </c>
      <c r="AJ2448" s="72" t="b">
        <v>0</v>
      </c>
      <c r="AK2448" s="72">
        <v>0</v>
      </c>
      <c r="AL2448" s="78" t="s">
        <v>230</v>
      </c>
      <c r="AM2448" s="72" t="s">
        <v>237</v>
      </c>
      <c r="AN2448" s="72" t="b">
        <v>0</v>
      </c>
      <c r="AO2448" s="78" t="s">
        <v>16605</v>
      </c>
      <c r="AP2448" s="72" t="s">
        <v>179</v>
      </c>
      <c r="AQ2448" s="72">
        <v>0</v>
      </c>
      <c r="AR2448" s="72">
        <v>0</v>
      </c>
      <c r="AS2448" s="72"/>
      <c r="AT2448" s="72"/>
      <c r="AU2448" s="72"/>
      <c r="AV2448" s="72"/>
      <c r="AW2448" s="72"/>
      <c r="AX2448" s="72"/>
      <c r="AY2448" s="72"/>
      <c r="AZ2448" s="72"/>
    </row>
    <row r="2449" spans="1:52" x14ac:dyDescent="0.35">
      <c r="A2449" s="70" t="s">
        <v>2238</v>
      </c>
      <c r="B2449" s="70" t="s">
        <v>2238</v>
      </c>
      <c r="C2449" s="83"/>
      <c r="D2449" s="84"/>
      <c r="E2449" s="85"/>
      <c r="F2449" s="86"/>
      <c r="G2449" s="83"/>
      <c r="H2449" s="81"/>
      <c r="I2449" s="87"/>
      <c r="J2449" s="87"/>
      <c r="K2449" s="36"/>
      <c r="L2449" s="90"/>
      <c r="M2449" s="90"/>
      <c r="N2449" s="89"/>
      <c r="O2449" s="72" t="s">
        <v>179</v>
      </c>
      <c r="P2449" s="74">
        <v>42827.417604166665</v>
      </c>
      <c r="Q2449" s="72" t="s">
        <v>4456</v>
      </c>
      <c r="R2449" s="76" t="s">
        <v>7084</v>
      </c>
      <c r="S2449" s="72" t="s">
        <v>221</v>
      </c>
      <c r="T2449" s="72" t="s">
        <v>8760</v>
      </c>
      <c r="U2449" s="72"/>
      <c r="V2449" s="76" t="s">
        <v>10358</v>
      </c>
      <c r="W2449" s="74">
        <v>42827.417604166665</v>
      </c>
      <c r="X2449" s="76" t="s">
        <v>12649</v>
      </c>
      <c r="Y2449" s="72"/>
      <c r="Z2449" s="72"/>
      <c r="AA2449" s="78" t="s">
        <v>16606</v>
      </c>
      <c r="AB2449" s="72"/>
      <c r="AC2449" s="72" t="b">
        <v>0</v>
      </c>
      <c r="AD2449" s="72">
        <v>0</v>
      </c>
      <c r="AE2449" s="78" t="s">
        <v>230</v>
      </c>
      <c r="AF2449" s="72" t="b">
        <v>0</v>
      </c>
      <c r="AG2449" s="72" t="s">
        <v>231</v>
      </c>
      <c r="AH2449" s="72"/>
      <c r="AI2449" s="78" t="s">
        <v>230</v>
      </c>
      <c r="AJ2449" s="72" t="b">
        <v>0</v>
      </c>
      <c r="AK2449" s="72">
        <v>0</v>
      </c>
      <c r="AL2449" s="78" t="s">
        <v>230</v>
      </c>
      <c r="AM2449" s="72" t="s">
        <v>237</v>
      </c>
      <c r="AN2449" s="72" t="b">
        <v>0</v>
      </c>
      <c r="AO2449" s="78" t="s">
        <v>16606</v>
      </c>
      <c r="AP2449" s="72" t="s">
        <v>179</v>
      </c>
      <c r="AQ2449" s="72">
        <v>0</v>
      </c>
      <c r="AR2449" s="72">
        <v>0</v>
      </c>
      <c r="AS2449" s="72"/>
      <c r="AT2449" s="72"/>
      <c r="AU2449" s="72"/>
      <c r="AV2449" s="72"/>
      <c r="AW2449" s="72"/>
      <c r="AX2449" s="72"/>
      <c r="AY2449" s="72"/>
      <c r="AZ2449" s="72"/>
    </row>
    <row r="2450" spans="1:52" x14ac:dyDescent="0.35">
      <c r="A2450" s="70" t="s">
        <v>2239</v>
      </c>
      <c r="B2450" s="70" t="s">
        <v>379</v>
      </c>
      <c r="C2450" s="83"/>
      <c r="D2450" s="84"/>
      <c r="E2450" s="85"/>
      <c r="F2450" s="86"/>
      <c r="G2450" s="83"/>
      <c r="H2450" s="81"/>
      <c r="I2450" s="87"/>
      <c r="J2450" s="87"/>
      <c r="K2450" s="36"/>
      <c r="L2450" s="90"/>
      <c r="M2450" s="90"/>
      <c r="N2450" s="89"/>
      <c r="O2450" s="72" t="s">
        <v>217</v>
      </c>
      <c r="P2450" s="74">
        <v>42827.417928240742</v>
      </c>
      <c r="Q2450" s="72" t="s">
        <v>4457</v>
      </c>
      <c r="R2450" s="76" t="s">
        <v>6390</v>
      </c>
      <c r="S2450" s="72" t="s">
        <v>8444</v>
      </c>
      <c r="T2450" s="72" t="s">
        <v>8628</v>
      </c>
      <c r="U2450" s="72"/>
      <c r="V2450" s="76" t="s">
        <v>10359</v>
      </c>
      <c r="W2450" s="74">
        <v>42827.417928240742</v>
      </c>
      <c r="X2450" s="76" t="s">
        <v>12650</v>
      </c>
      <c r="Y2450" s="72"/>
      <c r="Z2450" s="72"/>
      <c r="AA2450" s="78" t="s">
        <v>16607</v>
      </c>
      <c r="AB2450" s="72"/>
      <c r="AC2450" s="72" t="b">
        <v>0</v>
      </c>
      <c r="AD2450" s="72">
        <v>0</v>
      </c>
      <c r="AE2450" s="78" t="s">
        <v>230</v>
      </c>
      <c r="AF2450" s="72" t="b">
        <v>0</v>
      </c>
      <c r="AG2450" s="72" t="s">
        <v>300</v>
      </c>
      <c r="AH2450" s="72"/>
      <c r="AI2450" s="78" t="s">
        <v>230</v>
      </c>
      <c r="AJ2450" s="72" t="b">
        <v>0</v>
      </c>
      <c r="AK2450" s="72">
        <v>0</v>
      </c>
      <c r="AL2450" s="78" t="s">
        <v>230</v>
      </c>
      <c r="AM2450" s="72" t="s">
        <v>18938</v>
      </c>
      <c r="AN2450" s="72" t="b">
        <v>0</v>
      </c>
      <c r="AO2450" s="78" t="s">
        <v>16607</v>
      </c>
      <c r="AP2450" s="72" t="s">
        <v>179</v>
      </c>
      <c r="AQ2450" s="72">
        <v>0</v>
      </c>
      <c r="AR2450" s="72">
        <v>0</v>
      </c>
      <c r="AS2450" s="72"/>
      <c r="AT2450" s="72"/>
      <c r="AU2450" s="72"/>
      <c r="AV2450" s="72"/>
      <c r="AW2450" s="72"/>
      <c r="AX2450" s="72"/>
      <c r="AY2450" s="72"/>
      <c r="AZ2450" s="72"/>
    </row>
    <row r="2451" spans="1:52" x14ac:dyDescent="0.35">
      <c r="A2451" s="70" t="s">
        <v>2240</v>
      </c>
      <c r="B2451" s="70" t="s">
        <v>2240</v>
      </c>
      <c r="C2451" s="83"/>
      <c r="D2451" s="84"/>
      <c r="E2451" s="85"/>
      <c r="F2451" s="86"/>
      <c r="G2451" s="83"/>
      <c r="H2451" s="81"/>
      <c r="I2451" s="87"/>
      <c r="J2451" s="87"/>
      <c r="K2451" s="36"/>
      <c r="L2451" s="90"/>
      <c r="M2451" s="90"/>
      <c r="N2451" s="89"/>
      <c r="O2451" s="72" t="s">
        <v>179</v>
      </c>
      <c r="P2451" s="74">
        <v>42826.918900462966</v>
      </c>
      <c r="Q2451" s="72" t="s">
        <v>4458</v>
      </c>
      <c r="R2451" s="76" t="s">
        <v>7085</v>
      </c>
      <c r="S2451" s="72" t="s">
        <v>221</v>
      </c>
      <c r="T2451" s="72" t="s">
        <v>8761</v>
      </c>
      <c r="U2451" s="72"/>
      <c r="V2451" s="76" t="s">
        <v>10360</v>
      </c>
      <c r="W2451" s="74">
        <v>42826.918900462966</v>
      </c>
      <c r="X2451" s="76" t="s">
        <v>12651</v>
      </c>
      <c r="Y2451" s="72"/>
      <c r="Z2451" s="72"/>
      <c r="AA2451" s="78" t="s">
        <v>16608</v>
      </c>
      <c r="AB2451" s="72"/>
      <c r="AC2451" s="72" t="b">
        <v>0</v>
      </c>
      <c r="AD2451" s="72">
        <v>0</v>
      </c>
      <c r="AE2451" s="78" t="s">
        <v>230</v>
      </c>
      <c r="AF2451" s="72" t="b">
        <v>0</v>
      </c>
      <c r="AG2451" s="72" t="s">
        <v>235</v>
      </c>
      <c r="AH2451" s="72"/>
      <c r="AI2451" s="78" t="s">
        <v>230</v>
      </c>
      <c r="AJ2451" s="72" t="b">
        <v>0</v>
      </c>
      <c r="AK2451" s="72">
        <v>0</v>
      </c>
      <c r="AL2451" s="78" t="s">
        <v>230</v>
      </c>
      <c r="AM2451" s="72" t="s">
        <v>18939</v>
      </c>
      <c r="AN2451" s="72" t="b">
        <v>0</v>
      </c>
      <c r="AO2451" s="78" t="s">
        <v>16608</v>
      </c>
      <c r="AP2451" s="72" t="s">
        <v>179</v>
      </c>
      <c r="AQ2451" s="72">
        <v>0</v>
      </c>
      <c r="AR2451" s="72">
        <v>0</v>
      </c>
      <c r="AS2451" s="72"/>
      <c r="AT2451" s="72"/>
      <c r="AU2451" s="72"/>
      <c r="AV2451" s="72"/>
      <c r="AW2451" s="72"/>
      <c r="AX2451" s="72"/>
      <c r="AY2451" s="72"/>
      <c r="AZ2451" s="72"/>
    </row>
    <row r="2452" spans="1:52" x14ac:dyDescent="0.35">
      <c r="A2452" s="70" t="s">
        <v>2240</v>
      </c>
      <c r="B2452" s="70" t="s">
        <v>2240</v>
      </c>
      <c r="C2452" s="83"/>
      <c r="D2452" s="84"/>
      <c r="E2452" s="85"/>
      <c r="F2452" s="86"/>
      <c r="G2452" s="83"/>
      <c r="H2452" s="81"/>
      <c r="I2452" s="87"/>
      <c r="J2452" s="87"/>
      <c r="K2452" s="36"/>
      <c r="L2452" s="90"/>
      <c r="M2452" s="90"/>
      <c r="N2452" s="89"/>
      <c r="O2452" s="72" t="s">
        <v>179</v>
      </c>
      <c r="P2452" s="74">
        <v>42827.168888888889</v>
      </c>
      <c r="Q2452" s="72" t="s">
        <v>4459</v>
      </c>
      <c r="R2452" s="76" t="s">
        <v>7055</v>
      </c>
      <c r="S2452" s="72" t="s">
        <v>221</v>
      </c>
      <c r="T2452" s="72" t="s">
        <v>8761</v>
      </c>
      <c r="U2452" s="72"/>
      <c r="V2452" s="76" t="s">
        <v>10360</v>
      </c>
      <c r="W2452" s="74">
        <v>42827.168888888889</v>
      </c>
      <c r="X2452" s="76" t="s">
        <v>12652</v>
      </c>
      <c r="Y2452" s="72"/>
      <c r="Z2452" s="72"/>
      <c r="AA2452" s="78" t="s">
        <v>16609</v>
      </c>
      <c r="AB2452" s="72"/>
      <c r="AC2452" s="72" t="b">
        <v>0</v>
      </c>
      <c r="AD2452" s="72">
        <v>0</v>
      </c>
      <c r="AE2452" s="78" t="s">
        <v>230</v>
      </c>
      <c r="AF2452" s="72" t="b">
        <v>0</v>
      </c>
      <c r="AG2452" s="72" t="s">
        <v>231</v>
      </c>
      <c r="AH2452" s="72"/>
      <c r="AI2452" s="78" t="s">
        <v>230</v>
      </c>
      <c r="AJ2452" s="72" t="b">
        <v>0</v>
      </c>
      <c r="AK2452" s="72">
        <v>0</v>
      </c>
      <c r="AL2452" s="78" t="s">
        <v>230</v>
      </c>
      <c r="AM2452" s="72" t="s">
        <v>18939</v>
      </c>
      <c r="AN2452" s="72" t="b">
        <v>0</v>
      </c>
      <c r="AO2452" s="78" t="s">
        <v>16609</v>
      </c>
      <c r="AP2452" s="72" t="s">
        <v>179</v>
      </c>
      <c r="AQ2452" s="72">
        <v>0</v>
      </c>
      <c r="AR2452" s="72">
        <v>0</v>
      </c>
      <c r="AS2452" s="72"/>
      <c r="AT2452" s="72"/>
      <c r="AU2452" s="72"/>
      <c r="AV2452" s="72"/>
      <c r="AW2452" s="72"/>
      <c r="AX2452" s="72"/>
      <c r="AY2452" s="72"/>
      <c r="AZ2452" s="72"/>
    </row>
    <row r="2453" spans="1:52" x14ac:dyDescent="0.35">
      <c r="A2453" s="70" t="s">
        <v>2240</v>
      </c>
      <c r="B2453" s="70" t="s">
        <v>2240</v>
      </c>
      <c r="C2453" s="83"/>
      <c r="D2453" s="84"/>
      <c r="E2453" s="85"/>
      <c r="F2453" s="86"/>
      <c r="G2453" s="83"/>
      <c r="H2453" s="81"/>
      <c r="I2453" s="87"/>
      <c r="J2453" s="87"/>
      <c r="K2453" s="36"/>
      <c r="L2453" s="90"/>
      <c r="M2453" s="90"/>
      <c r="N2453" s="89"/>
      <c r="O2453" s="72" t="s">
        <v>179</v>
      </c>
      <c r="P2453" s="74">
        <v>42827.419490740744</v>
      </c>
      <c r="Q2453" s="72" t="s">
        <v>4460</v>
      </c>
      <c r="R2453" s="76" t="s">
        <v>7056</v>
      </c>
      <c r="S2453" s="72" t="s">
        <v>221</v>
      </c>
      <c r="T2453" s="72" t="s">
        <v>8761</v>
      </c>
      <c r="U2453" s="72"/>
      <c r="V2453" s="76" t="s">
        <v>10360</v>
      </c>
      <c r="W2453" s="74">
        <v>42827.419490740744</v>
      </c>
      <c r="X2453" s="76" t="s">
        <v>12653</v>
      </c>
      <c r="Y2453" s="72"/>
      <c r="Z2453" s="72"/>
      <c r="AA2453" s="78" t="s">
        <v>16610</v>
      </c>
      <c r="AB2453" s="72"/>
      <c r="AC2453" s="72" t="b">
        <v>0</v>
      </c>
      <c r="AD2453" s="72">
        <v>0</v>
      </c>
      <c r="AE2453" s="78" t="s">
        <v>230</v>
      </c>
      <c r="AF2453" s="72" t="b">
        <v>0</v>
      </c>
      <c r="AG2453" s="72" t="s">
        <v>231</v>
      </c>
      <c r="AH2453" s="72"/>
      <c r="AI2453" s="78" t="s">
        <v>230</v>
      </c>
      <c r="AJ2453" s="72" t="b">
        <v>0</v>
      </c>
      <c r="AK2453" s="72">
        <v>0</v>
      </c>
      <c r="AL2453" s="78" t="s">
        <v>230</v>
      </c>
      <c r="AM2453" s="72" t="s">
        <v>18939</v>
      </c>
      <c r="AN2453" s="72" t="b">
        <v>0</v>
      </c>
      <c r="AO2453" s="78" t="s">
        <v>16610</v>
      </c>
      <c r="AP2453" s="72" t="s">
        <v>179</v>
      </c>
      <c r="AQ2453" s="72">
        <v>0</v>
      </c>
      <c r="AR2453" s="72">
        <v>0</v>
      </c>
      <c r="AS2453" s="72"/>
      <c r="AT2453" s="72"/>
      <c r="AU2453" s="72"/>
      <c r="AV2453" s="72"/>
      <c r="AW2453" s="72"/>
      <c r="AX2453" s="72"/>
      <c r="AY2453" s="72"/>
      <c r="AZ2453" s="72"/>
    </row>
    <row r="2454" spans="1:52" x14ac:dyDescent="0.35">
      <c r="A2454" s="70" t="s">
        <v>2241</v>
      </c>
      <c r="B2454" s="70" t="s">
        <v>2241</v>
      </c>
      <c r="C2454" s="83"/>
      <c r="D2454" s="84"/>
      <c r="E2454" s="85"/>
      <c r="F2454" s="86"/>
      <c r="G2454" s="83"/>
      <c r="H2454" s="81"/>
      <c r="I2454" s="87"/>
      <c r="J2454" s="87"/>
      <c r="K2454" s="36"/>
      <c r="L2454" s="90"/>
      <c r="M2454" s="90"/>
      <c r="N2454" s="89"/>
      <c r="O2454" s="72" t="s">
        <v>179</v>
      </c>
      <c r="P2454" s="74">
        <v>42826.919560185182</v>
      </c>
      <c r="Q2454" s="72" t="s">
        <v>4461</v>
      </c>
      <c r="R2454" s="76" t="s">
        <v>7085</v>
      </c>
      <c r="S2454" s="72" t="s">
        <v>221</v>
      </c>
      <c r="T2454" s="72" t="s">
        <v>8762</v>
      </c>
      <c r="U2454" s="72"/>
      <c r="V2454" s="76" t="s">
        <v>10361</v>
      </c>
      <c r="W2454" s="74">
        <v>42826.919560185182</v>
      </c>
      <c r="X2454" s="76" t="s">
        <v>12654</v>
      </c>
      <c r="Y2454" s="72"/>
      <c r="Z2454" s="72"/>
      <c r="AA2454" s="78" t="s">
        <v>16611</v>
      </c>
      <c r="AB2454" s="72"/>
      <c r="AC2454" s="72" t="b">
        <v>0</v>
      </c>
      <c r="AD2454" s="72">
        <v>0</v>
      </c>
      <c r="AE2454" s="78" t="s">
        <v>230</v>
      </c>
      <c r="AF2454" s="72" t="b">
        <v>0</v>
      </c>
      <c r="AG2454" s="72" t="s">
        <v>235</v>
      </c>
      <c r="AH2454" s="72"/>
      <c r="AI2454" s="78" t="s">
        <v>230</v>
      </c>
      <c r="AJ2454" s="72" t="b">
        <v>0</v>
      </c>
      <c r="AK2454" s="72">
        <v>0</v>
      </c>
      <c r="AL2454" s="78" t="s">
        <v>230</v>
      </c>
      <c r="AM2454" s="72" t="s">
        <v>18939</v>
      </c>
      <c r="AN2454" s="72" t="b">
        <v>0</v>
      </c>
      <c r="AO2454" s="78" t="s">
        <v>16611</v>
      </c>
      <c r="AP2454" s="72" t="s">
        <v>179</v>
      </c>
      <c r="AQ2454" s="72">
        <v>0</v>
      </c>
      <c r="AR2454" s="72">
        <v>0</v>
      </c>
      <c r="AS2454" s="72"/>
      <c r="AT2454" s="72"/>
      <c r="AU2454" s="72"/>
      <c r="AV2454" s="72"/>
      <c r="AW2454" s="72"/>
      <c r="AX2454" s="72"/>
      <c r="AY2454" s="72"/>
      <c r="AZ2454" s="72"/>
    </row>
    <row r="2455" spans="1:52" x14ac:dyDescent="0.35">
      <c r="A2455" s="70" t="s">
        <v>2241</v>
      </c>
      <c r="B2455" s="70" t="s">
        <v>2241</v>
      </c>
      <c r="C2455" s="83"/>
      <c r="D2455" s="84"/>
      <c r="E2455" s="85"/>
      <c r="F2455" s="86"/>
      <c r="G2455" s="83"/>
      <c r="H2455" s="81"/>
      <c r="I2455" s="87"/>
      <c r="J2455" s="87"/>
      <c r="K2455" s="36"/>
      <c r="L2455" s="90"/>
      <c r="M2455" s="90"/>
      <c r="N2455" s="89"/>
      <c r="O2455" s="72" t="s">
        <v>179</v>
      </c>
      <c r="P2455" s="74">
        <v>42827.252187500002</v>
      </c>
      <c r="Q2455" s="72" t="s">
        <v>4462</v>
      </c>
      <c r="R2455" s="76" t="s">
        <v>7086</v>
      </c>
      <c r="S2455" s="72" t="s">
        <v>221</v>
      </c>
      <c r="T2455" s="72" t="s">
        <v>8762</v>
      </c>
      <c r="U2455" s="72"/>
      <c r="V2455" s="76" t="s">
        <v>10361</v>
      </c>
      <c r="W2455" s="74">
        <v>42827.252187500002</v>
      </c>
      <c r="X2455" s="76" t="s">
        <v>12655</v>
      </c>
      <c r="Y2455" s="72"/>
      <c r="Z2455" s="72"/>
      <c r="AA2455" s="78" t="s">
        <v>16612</v>
      </c>
      <c r="AB2455" s="72"/>
      <c r="AC2455" s="72" t="b">
        <v>0</v>
      </c>
      <c r="AD2455" s="72">
        <v>0</v>
      </c>
      <c r="AE2455" s="78" t="s">
        <v>230</v>
      </c>
      <c r="AF2455" s="72" t="b">
        <v>0</v>
      </c>
      <c r="AG2455" s="72" t="s">
        <v>231</v>
      </c>
      <c r="AH2455" s="72"/>
      <c r="AI2455" s="78" t="s">
        <v>230</v>
      </c>
      <c r="AJ2455" s="72" t="b">
        <v>0</v>
      </c>
      <c r="AK2455" s="72">
        <v>0</v>
      </c>
      <c r="AL2455" s="78" t="s">
        <v>230</v>
      </c>
      <c r="AM2455" s="72" t="s">
        <v>18939</v>
      </c>
      <c r="AN2455" s="72" t="b">
        <v>0</v>
      </c>
      <c r="AO2455" s="78" t="s">
        <v>16612</v>
      </c>
      <c r="AP2455" s="72" t="s">
        <v>179</v>
      </c>
      <c r="AQ2455" s="72">
        <v>0</v>
      </c>
      <c r="AR2455" s="72">
        <v>0</v>
      </c>
      <c r="AS2455" s="72"/>
      <c r="AT2455" s="72"/>
      <c r="AU2455" s="72"/>
      <c r="AV2455" s="72"/>
      <c r="AW2455" s="72"/>
      <c r="AX2455" s="72"/>
      <c r="AY2455" s="72"/>
      <c r="AZ2455" s="72"/>
    </row>
    <row r="2456" spans="1:52" x14ac:dyDescent="0.35">
      <c r="A2456" s="70" t="s">
        <v>2241</v>
      </c>
      <c r="B2456" s="70" t="s">
        <v>2241</v>
      </c>
      <c r="C2456" s="83"/>
      <c r="D2456" s="84"/>
      <c r="E2456" s="85"/>
      <c r="F2456" s="86"/>
      <c r="G2456" s="83"/>
      <c r="H2456" s="81"/>
      <c r="I2456" s="87"/>
      <c r="J2456" s="87"/>
      <c r="K2456" s="36"/>
      <c r="L2456" s="90"/>
      <c r="M2456" s="90"/>
      <c r="N2456" s="89"/>
      <c r="O2456" s="72" t="s">
        <v>179</v>
      </c>
      <c r="P2456" s="74">
        <v>42827.419537037036</v>
      </c>
      <c r="Q2456" s="72" t="s">
        <v>4463</v>
      </c>
      <c r="R2456" s="76" t="s">
        <v>7056</v>
      </c>
      <c r="S2456" s="72" t="s">
        <v>221</v>
      </c>
      <c r="T2456" s="72" t="s">
        <v>8762</v>
      </c>
      <c r="U2456" s="72"/>
      <c r="V2456" s="76" t="s">
        <v>10361</v>
      </c>
      <c r="W2456" s="74">
        <v>42827.419537037036</v>
      </c>
      <c r="X2456" s="76" t="s">
        <v>12656</v>
      </c>
      <c r="Y2456" s="72"/>
      <c r="Z2456" s="72"/>
      <c r="AA2456" s="78" t="s">
        <v>16613</v>
      </c>
      <c r="AB2456" s="72"/>
      <c r="AC2456" s="72" t="b">
        <v>0</v>
      </c>
      <c r="AD2456" s="72">
        <v>0</v>
      </c>
      <c r="AE2456" s="78" t="s">
        <v>230</v>
      </c>
      <c r="AF2456" s="72" t="b">
        <v>0</v>
      </c>
      <c r="AG2456" s="72" t="s">
        <v>231</v>
      </c>
      <c r="AH2456" s="72"/>
      <c r="AI2456" s="78" t="s">
        <v>230</v>
      </c>
      <c r="AJ2456" s="72" t="b">
        <v>0</v>
      </c>
      <c r="AK2456" s="72">
        <v>0</v>
      </c>
      <c r="AL2456" s="78" t="s">
        <v>230</v>
      </c>
      <c r="AM2456" s="72" t="s">
        <v>18939</v>
      </c>
      <c r="AN2456" s="72" t="b">
        <v>0</v>
      </c>
      <c r="AO2456" s="78" t="s">
        <v>16613</v>
      </c>
      <c r="AP2456" s="72" t="s">
        <v>179</v>
      </c>
      <c r="AQ2456" s="72">
        <v>0</v>
      </c>
      <c r="AR2456" s="72">
        <v>0</v>
      </c>
      <c r="AS2456" s="72"/>
      <c r="AT2456" s="72"/>
      <c r="AU2456" s="72"/>
      <c r="AV2456" s="72"/>
      <c r="AW2456" s="72"/>
      <c r="AX2456" s="72"/>
      <c r="AY2456" s="72"/>
      <c r="AZ2456" s="72"/>
    </row>
    <row r="2457" spans="1:52" x14ac:dyDescent="0.35">
      <c r="A2457" s="70" t="s">
        <v>2242</v>
      </c>
      <c r="B2457" s="70" t="s">
        <v>2902</v>
      </c>
      <c r="C2457" s="83"/>
      <c r="D2457" s="84"/>
      <c r="E2457" s="85"/>
      <c r="F2457" s="86"/>
      <c r="G2457" s="83"/>
      <c r="H2457" s="81"/>
      <c r="I2457" s="87"/>
      <c r="J2457" s="87"/>
      <c r="K2457" s="36"/>
      <c r="L2457" s="90"/>
      <c r="M2457" s="90"/>
      <c r="N2457" s="89"/>
      <c r="O2457" s="72" t="s">
        <v>217</v>
      </c>
      <c r="P2457" s="74">
        <v>42827.420787037037</v>
      </c>
      <c r="Q2457" s="72" t="s">
        <v>4464</v>
      </c>
      <c r="R2457" s="76" t="s">
        <v>7087</v>
      </c>
      <c r="S2457" s="72" t="s">
        <v>226</v>
      </c>
      <c r="T2457" s="72"/>
      <c r="U2457" s="72"/>
      <c r="V2457" s="76" t="s">
        <v>10362</v>
      </c>
      <c r="W2457" s="74">
        <v>42827.420787037037</v>
      </c>
      <c r="X2457" s="76" t="s">
        <v>12657</v>
      </c>
      <c r="Y2457" s="72"/>
      <c r="Z2457" s="72"/>
      <c r="AA2457" s="78" t="s">
        <v>16614</v>
      </c>
      <c r="AB2457" s="72"/>
      <c r="AC2457" s="72" t="b">
        <v>0</v>
      </c>
      <c r="AD2457" s="72">
        <v>0</v>
      </c>
      <c r="AE2457" s="78" t="s">
        <v>230</v>
      </c>
      <c r="AF2457" s="72" t="b">
        <v>0</v>
      </c>
      <c r="AG2457" s="72" t="s">
        <v>353</v>
      </c>
      <c r="AH2457" s="72"/>
      <c r="AI2457" s="78" t="s">
        <v>230</v>
      </c>
      <c r="AJ2457" s="72" t="b">
        <v>0</v>
      </c>
      <c r="AK2457" s="72">
        <v>0</v>
      </c>
      <c r="AL2457" s="78" t="s">
        <v>230</v>
      </c>
      <c r="AM2457" s="72" t="s">
        <v>18971</v>
      </c>
      <c r="AN2457" s="72" t="b">
        <v>0</v>
      </c>
      <c r="AO2457" s="78" t="s">
        <v>16614</v>
      </c>
      <c r="AP2457" s="72" t="s">
        <v>179</v>
      </c>
      <c r="AQ2457" s="72">
        <v>0</v>
      </c>
      <c r="AR2457" s="72">
        <v>0</v>
      </c>
      <c r="AS2457" s="72"/>
      <c r="AT2457" s="72"/>
      <c r="AU2457" s="72"/>
      <c r="AV2457" s="72"/>
      <c r="AW2457" s="72"/>
      <c r="AX2457" s="72"/>
      <c r="AY2457" s="72"/>
      <c r="AZ2457" s="72"/>
    </row>
    <row r="2458" spans="1:52" x14ac:dyDescent="0.35">
      <c r="A2458" s="70" t="s">
        <v>2243</v>
      </c>
      <c r="B2458" s="70" t="s">
        <v>2243</v>
      </c>
      <c r="C2458" s="83"/>
      <c r="D2458" s="84"/>
      <c r="E2458" s="85"/>
      <c r="F2458" s="86"/>
      <c r="G2458" s="83"/>
      <c r="H2458" s="81"/>
      <c r="I2458" s="87"/>
      <c r="J2458" s="87"/>
      <c r="K2458" s="36"/>
      <c r="L2458" s="90"/>
      <c r="M2458" s="90"/>
      <c r="N2458" s="89"/>
      <c r="O2458" s="72" t="s">
        <v>179</v>
      </c>
      <c r="P2458" s="74">
        <v>42824.653263888889</v>
      </c>
      <c r="Q2458" s="72" t="s">
        <v>4465</v>
      </c>
      <c r="R2458" s="76" t="s">
        <v>7088</v>
      </c>
      <c r="S2458" s="72" t="s">
        <v>8565</v>
      </c>
      <c r="T2458" s="72"/>
      <c r="U2458" s="72"/>
      <c r="V2458" s="76" t="s">
        <v>10363</v>
      </c>
      <c r="W2458" s="74">
        <v>42824.653263888889</v>
      </c>
      <c r="X2458" s="76" t="s">
        <v>12658</v>
      </c>
      <c r="Y2458" s="72"/>
      <c r="Z2458" s="72"/>
      <c r="AA2458" s="78" t="s">
        <v>16615</v>
      </c>
      <c r="AB2458" s="72"/>
      <c r="AC2458" s="72" t="b">
        <v>0</v>
      </c>
      <c r="AD2458" s="72">
        <v>0</v>
      </c>
      <c r="AE2458" s="78" t="s">
        <v>230</v>
      </c>
      <c r="AF2458" s="72" t="b">
        <v>0</v>
      </c>
      <c r="AG2458" s="72" t="s">
        <v>324</v>
      </c>
      <c r="AH2458" s="72"/>
      <c r="AI2458" s="78" t="s">
        <v>230</v>
      </c>
      <c r="AJ2458" s="72" t="b">
        <v>0</v>
      </c>
      <c r="AK2458" s="72">
        <v>0</v>
      </c>
      <c r="AL2458" s="78" t="s">
        <v>230</v>
      </c>
      <c r="AM2458" s="72" t="s">
        <v>18991</v>
      </c>
      <c r="AN2458" s="72" t="b">
        <v>0</v>
      </c>
      <c r="AO2458" s="78" t="s">
        <v>16615</v>
      </c>
      <c r="AP2458" s="72" t="s">
        <v>179</v>
      </c>
      <c r="AQ2458" s="72">
        <v>0</v>
      </c>
      <c r="AR2458" s="72">
        <v>0</v>
      </c>
      <c r="AS2458" s="72"/>
      <c r="AT2458" s="72"/>
      <c r="AU2458" s="72"/>
      <c r="AV2458" s="72"/>
      <c r="AW2458" s="72"/>
      <c r="AX2458" s="72"/>
      <c r="AY2458" s="72"/>
      <c r="AZ2458" s="72"/>
    </row>
    <row r="2459" spans="1:52" x14ac:dyDescent="0.35">
      <c r="A2459" s="70" t="s">
        <v>2243</v>
      </c>
      <c r="B2459" s="70" t="s">
        <v>2243</v>
      </c>
      <c r="C2459" s="83"/>
      <c r="D2459" s="84"/>
      <c r="E2459" s="85"/>
      <c r="F2459" s="86"/>
      <c r="G2459" s="83"/>
      <c r="H2459" s="81"/>
      <c r="I2459" s="87"/>
      <c r="J2459" s="87"/>
      <c r="K2459" s="36"/>
      <c r="L2459" s="90"/>
      <c r="M2459" s="90"/>
      <c r="N2459" s="89"/>
      <c r="O2459" s="72" t="s">
        <v>179</v>
      </c>
      <c r="P2459" s="74">
        <v>42824.690185185187</v>
      </c>
      <c r="Q2459" s="72" t="s">
        <v>4466</v>
      </c>
      <c r="R2459" s="76" t="s">
        <v>7089</v>
      </c>
      <c r="S2459" s="72" t="s">
        <v>8565</v>
      </c>
      <c r="T2459" s="72"/>
      <c r="U2459" s="72"/>
      <c r="V2459" s="76" t="s">
        <v>10363</v>
      </c>
      <c r="W2459" s="74">
        <v>42824.690185185187</v>
      </c>
      <c r="X2459" s="76" t="s">
        <v>12659</v>
      </c>
      <c r="Y2459" s="72"/>
      <c r="Z2459" s="72"/>
      <c r="AA2459" s="78" t="s">
        <v>16616</v>
      </c>
      <c r="AB2459" s="72"/>
      <c r="AC2459" s="72" t="b">
        <v>0</v>
      </c>
      <c r="AD2459" s="72">
        <v>1</v>
      </c>
      <c r="AE2459" s="78" t="s">
        <v>230</v>
      </c>
      <c r="AF2459" s="72" t="b">
        <v>0</v>
      </c>
      <c r="AG2459" s="72" t="s">
        <v>324</v>
      </c>
      <c r="AH2459" s="72"/>
      <c r="AI2459" s="78" t="s">
        <v>230</v>
      </c>
      <c r="AJ2459" s="72" t="b">
        <v>0</v>
      </c>
      <c r="AK2459" s="72">
        <v>0</v>
      </c>
      <c r="AL2459" s="78" t="s">
        <v>230</v>
      </c>
      <c r="AM2459" s="72" t="s">
        <v>18991</v>
      </c>
      <c r="AN2459" s="72" t="b">
        <v>0</v>
      </c>
      <c r="AO2459" s="78" t="s">
        <v>16616</v>
      </c>
      <c r="AP2459" s="72" t="s">
        <v>179</v>
      </c>
      <c r="AQ2459" s="72">
        <v>0</v>
      </c>
      <c r="AR2459" s="72">
        <v>0</v>
      </c>
      <c r="AS2459" s="72"/>
      <c r="AT2459" s="72"/>
      <c r="AU2459" s="72"/>
      <c r="AV2459" s="72"/>
      <c r="AW2459" s="72"/>
      <c r="AX2459" s="72"/>
      <c r="AY2459" s="72"/>
      <c r="AZ2459" s="72"/>
    </row>
    <row r="2460" spans="1:52" x14ac:dyDescent="0.35">
      <c r="A2460" s="70" t="s">
        <v>2243</v>
      </c>
      <c r="B2460" s="70" t="s">
        <v>2243</v>
      </c>
      <c r="C2460" s="83"/>
      <c r="D2460" s="84"/>
      <c r="E2460" s="85"/>
      <c r="F2460" s="86"/>
      <c r="G2460" s="83"/>
      <c r="H2460" s="81"/>
      <c r="I2460" s="87"/>
      <c r="J2460" s="87"/>
      <c r="K2460" s="36"/>
      <c r="L2460" s="90"/>
      <c r="M2460" s="90"/>
      <c r="N2460" s="89"/>
      <c r="O2460" s="72" t="s">
        <v>179</v>
      </c>
      <c r="P2460" s="74">
        <v>42827.423460648148</v>
      </c>
      <c r="Q2460" s="72" t="s">
        <v>4467</v>
      </c>
      <c r="R2460" s="72"/>
      <c r="S2460" s="72"/>
      <c r="T2460" s="72"/>
      <c r="U2460" s="72"/>
      <c r="V2460" s="76" t="s">
        <v>10363</v>
      </c>
      <c r="W2460" s="74">
        <v>42827.423460648148</v>
      </c>
      <c r="X2460" s="76" t="s">
        <v>12660</v>
      </c>
      <c r="Y2460" s="72"/>
      <c r="Z2460" s="72"/>
      <c r="AA2460" s="78" t="s">
        <v>16617</v>
      </c>
      <c r="AB2460" s="72"/>
      <c r="AC2460" s="72" t="b">
        <v>0</v>
      </c>
      <c r="AD2460" s="72">
        <v>2</v>
      </c>
      <c r="AE2460" s="78" t="s">
        <v>230</v>
      </c>
      <c r="AF2460" s="72" t="b">
        <v>0</v>
      </c>
      <c r="AG2460" s="72" t="s">
        <v>324</v>
      </c>
      <c r="AH2460" s="72"/>
      <c r="AI2460" s="78" t="s">
        <v>230</v>
      </c>
      <c r="AJ2460" s="72" t="b">
        <v>0</v>
      </c>
      <c r="AK2460" s="72">
        <v>0</v>
      </c>
      <c r="AL2460" s="78" t="s">
        <v>230</v>
      </c>
      <c r="AM2460" s="72" t="s">
        <v>243</v>
      </c>
      <c r="AN2460" s="72" t="b">
        <v>0</v>
      </c>
      <c r="AO2460" s="78" t="s">
        <v>16617</v>
      </c>
      <c r="AP2460" s="72" t="s">
        <v>179</v>
      </c>
      <c r="AQ2460" s="72">
        <v>0</v>
      </c>
      <c r="AR2460" s="72">
        <v>0</v>
      </c>
      <c r="AS2460" s="72"/>
      <c r="AT2460" s="72"/>
      <c r="AU2460" s="72"/>
      <c r="AV2460" s="72"/>
      <c r="AW2460" s="72"/>
      <c r="AX2460" s="72"/>
      <c r="AY2460" s="72"/>
      <c r="AZ2460" s="72"/>
    </row>
    <row r="2461" spans="1:52" x14ac:dyDescent="0.35">
      <c r="A2461" s="70" t="s">
        <v>2244</v>
      </c>
      <c r="B2461" s="70" t="s">
        <v>2744</v>
      </c>
      <c r="C2461" s="83"/>
      <c r="D2461" s="84"/>
      <c r="E2461" s="85"/>
      <c r="F2461" s="86"/>
      <c r="G2461" s="83"/>
      <c r="H2461" s="81"/>
      <c r="I2461" s="87"/>
      <c r="J2461" s="87"/>
      <c r="K2461" s="36"/>
      <c r="L2461" s="90"/>
      <c r="M2461" s="90"/>
      <c r="N2461" s="89"/>
      <c r="O2461" s="72" t="s">
        <v>217</v>
      </c>
      <c r="P2461" s="74">
        <v>42827.428819444445</v>
      </c>
      <c r="Q2461" s="72" t="s">
        <v>4468</v>
      </c>
      <c r="R2461" s="76" t="s">
        <v>6746</v>
      </c>
      <c r="S2461" s="72" t="s">
        <v>226</v>
      </c>
      <c r="T2461" s="72"/>
      <c r="U2461" s="72"/>
      <c r="V2461" s="76" t="s">
        <v>10364</v>
      </c>
      <c r="W2461" s="74">
        <v>42827.428819444445</v>
      </c>
      <c r="X2461" s="76" t="s">
        <v>12661</v>
      </c>
      <c r="Y2461" s="72"/>
      <c r="Z2461" s="72"/>
      <c r="AA2461" s="78" t="s">
        <v>16618</v>
      </c>
      <c r="AB2461" s="72"/>
      <c r="AC2461" s="72" t="b">
        <v>0</v>
      </c>
      <c r="AD2461" s="72">
        <v>0</v>
      </c>
      <c r="AE2461" s="78" t="s">
        <v>230</v>
      </c>
      <c r="AF2461" s="72" t="b">
        <v>0</v>
      </c>
      <c r="AG2461" s="72" t="s">
        <v>235</v>
      </c>
      <c r="AH2461" s="72"/>
      <c r="AI2461" s="78" t="s">
        <v>230</v>
      </c>
      <c r="AJ2461" s="72" t="b">
        <v>0</v>
      </c>
      <c r="AK2461" s="72">
        <v>0</v>
      </c>
      <c r="AL2461" s="78" t="s">
        <v>230</v>
      </c>
      <c r="AM2461" s="72" t="s">
        <v>238</v>
      </c>
      <c r="AN2461" s="72" t="b">
        <v>0</v>
      </c>
      <c r="AO2461" s="78" t="s">
        <v>16618</v>
      </c>
      <c r="AP2461" s="72" t="s">
        <v>179</v>
      </c>
      <c r="AQ2461" s="72">
        <v>0</v>
      </c>
      <c r="AR2461" s="72">
        <v>0</v>
      </c>
      <c r="AS2461" s="72"/>
      <c r="AT2461" s="72"/>
      <c r="AU2461" s="72"/>
      <c r="AV2461" s="72"/>
      <c r="AW2461" s="72"/>
      <c r="AX2461" s="72"/>
      <c r="AY2461" s="72"/>
      <c r="AZ2461" s="72"/>
    </row>
    <row r="2462" spans="1:52" x14ac:dyDescent="0.35">
      <c r="A2462" s="70" t="s">
        <v>2244</v>
      </c>
      <c r="B2462" s="70" t="s">
        <v>216</v>
      </c>
      <c r="C2462" s="83"/>
      <c r="D2462" s="84"/>
      <c r="E2462" s="85"/>
      <c r="F2462" s="86"/>
      <c r="G2462" s="83"/>
      <c r="H2462" s="81"/>
      <c r="I2462" s="87"/>
      <c r="J2462" s="87"/>
      <c r="K2462" s="36"/>
      <c r="L2462" s="90"/>
      <c r="M2462" s="90"/>
      <c r="N2462" s="89"/>
      <c r="O2462" s="72" t="s">
        <v>217</v>
      </c>
      <c r="P2462" s="74">
        <v>42827.428819444445</v>
      </c>
      <c r="Q2462" s="72" t="s">
        <v>4468</v>
      </c>
      <c r="R2462" s="76" t="s">
        <v>6746</v>
      </c>
      <c r="S2462" s="72" t="s">
        <v>226</v>
      </c>
      <c r="T2462" s="72"/>
      <c r="U2462" s="72"/>
      <c r="V2462" s="76" t="s">
        <v>10364</v>
      </c>
      <c r="W2462" s="74">
        <v>42827.428819444445</v>
      </c>
      <c r="X2462" s="76" t="s">
        <v>12661</v>
      </c>
      <c r="Y2462" s="72"/>
      <c r="Z2462" s="72"/>
      <c r="AA2462" s="78" t="s">
        <v>16618</v>
      </c>
      <c r="AB2462" s="72"/>
      <c r="AC2462" s="72" t="b">
        <v>0</v>
      </c>
      <c r="AD2462" s="72">
        <v>0</v>
      </c>
      <c r="AE2462" s="78" t="s">
        <v>230</v>
      </c>
      <c r="AF2462" s="72" t="b">
        <v>0</v>
      </c>
      <c r="AG2462" s="72" t="s">
        <v>235</v>
      </c>
      <c r="AH2462" s="72"/>
      <c r="AI2462" s="78" t="s">
        <v>230</v>
      </c>
      <c r="AJ2462" s="72" t="b">
        <v>0</v>
      </c>
      <c r="AK2462" s="72">
        <v>0</v>
      </c>
      <c r="AL2462" s="78" t="s">
        <v>230</v>
      </c>
      <c r="AM2462" s="72" t="s">
        <v>238</v>
      </c>
      <c r="AN2462" s="72" t="b">
        <v>0</v>
      </c>
      <c r="AO2462" s="78" t="s">
        <v>16618</v>
      </c>
      <c r="AP2462" s="72" t="s">
        <v>179</v>
      </c>
      <c r="AQ2462" s="72">
        <v>0</v>
      </c>
      <c r="AR2462" s="72">
        <v>0</v>
      </c>
      <c r="AS2462" s="72"/>
      <c r="AT2462" s="72"/>
      <c r="AU2462" s="72"/>
      <c r="AV2462" s="72"/>
      <c r="AW2462" s="72"/>
      <c r="AX2462" s="72"/>
      <c r="AY2462" s="72"/>
      <c r="AZ2462" s="72"/>
    </row>
    <row r="2463" spans="1:52" x14ac:dyDescent="0.35">
      <c r="A2463" s="70" t="s">
        <v>2245</v>
      </c>
      <c r="B2463" s="70" t="s">
        <v>2245</v>
      </c>
      <c r="C2463" s="83"/>
      <c r="D2463" s="84"/>
      <c r="E2463" s="85"/>
      <c r="F2463" s="86"/>
      <c r="G2463" s="83"/>
      <c r="H2463" s="81"/>
      <c r="I2463" s="87"/>
      <c r="J2463" s="87"/>
      <c r="K2463" s="36"/>
      <c r="L2463" s="90"/>
      <c r="M2463" s="90"/>
      <c r="N2463" s="89"/>
      <c r="O2463" s="72" t="s">
        <v>179</v>
      </c>
      <c r="P2463" s="74">
        <v>42824.425752314812</v>
      </c>
      <c r="Q2463" s="72" t="s">
        <v>4469</v>
      </c>
      <c r="R2463" s="76" t="s">
        <v>7090</v>
      </c>
      <c r="S2463" s="72" t="s">
        <v>221</v>
      </c>
      <c r="T2463" s="72"/>
      <c r="U2463" s="72"/>
      <c r="V2463" s="76" t="s">
        <v>10365</v>
      </c>
      <c r="W2463" s="74">
        <v>42824.425752314812</v>
      </c>
      <c r="X2463" s="76" t="s">
        <v>12662</v>
      </c>
      <c r="Y2463" s="72"/>
      <c r="Z2463" s="72"/>
      <c r="AA2463" s="78" t="s">
        <v>16619</v>
      </c>
      <c r="AB2463" s="72"/>
      <c r="AC2463" s="72" t="b">
        <v>0</v>
      </c>
      <c r="AD2463" s="72">
        <v>0</v>
      </c>
      <c r="AE2463" s="78" t="s">
        <v>230</v>
      </c>
      <c r="AF2463" s="72" t="b">
        <v>0</v>
      </c>
      <c r="AG2463" s="72" t="s">
        <v>324</v>
      </c>
      <c r="AH2463" s="72"/>
      <c r="AI2463" s="78" t="s">
        <v>230</v>
      </c>
      <c r="AJ2463" s="72" t="b">
        <v>0</v>
      </c>
      <c r="AK2463" s="72">
        <v>0</v>
      </c>
      <c r="AL2463" s="78" t="s">
        <v>230</v>
      </c>
      <c r="AM2463" s="72" t="s">
        <v>241</v>
      </c>
      <c r="AN2463" s="72" t="b">
        <v>0</v>
      </c>
      <c r="AO2463" s="78" t="s">
        <v>16619</v>
      </c>
      <c r="AP2463" s="72" t="s">
        <v>179</v>
      </c>
      <c r="AQ2463" s="72">
        <v>0</v>
      </c>
      <c r="AR2463" s="72">
        <v>0</v>
      </c>
      <c r="AS2463" s="72"/>
      <c r="AT2463" s="72"/>
      <c r="AU2463" s="72"/>
      <c r="AV2463" s="72"/>
      <c r="AW2463" s="72"/>
      <c r="AX2463" s="72"/>
      <c r="AY2463" s="72"/>
      <c r="AZ2463" s="72"/>
    </row>
    <row r="2464" spans="1:52" x14ac:dyDescent="0.35">
      <c r="A2464" s="70" t="s">
        <v>2245</v>
      </c>
      <c r="B2464" s="70" t="s">
        <v>2245</v>
      </c>
      <c r="C2464" s="83"/>
      <c r="D2464" s="84"/>
      <c r="E2464" s="85"/>
      <c r="F2464" s="86"/>
      <c r="G2464" s="83"/>
      <c r="H2464" s="81"/>
      <c r="I2464" s="87"/>
      <c r="J2464" s="87"/>
      <c r="K2464" s="36"/>
      <c r="L2464" s="90"/>
      <c r="M2464" s="90"/>
      <c r="N2464" s="89"/>
      <c r="O2464" s="72" t="s">
        <v>179</v>
      </c>
      <c r="P2464" s="74">
        <v>42824.470891203702</v>
      </c>
      <c r="Q2464" s="72" t="s">
        <v>4470</v>
      </c>
      <c r="R2464" s="76" t="s">
        <v>7091</v>
      </c>
      <c r="S2464" s="72" t="s">
        <v>221</v>
      </c>
      <c r="T2464" s="72"/>
      <c r="U2464" s="72"/>
      <c r="V2464" s="76" t="s">
        <v>10365</v>
      </c>
      <c r="W2464" s="74">
        <v>42824.470891203702</v>
      </c>
      <c r="X2464" s="76" t="s">
        <v>12663</v>
      </c>
      <c r="Y2464" s="72"/>
      <c r="Z2464" s="72"/>
      <c r="AA2464" s="78" t="s">
        <v>16620</v>
      </c>
      <c r="AB2464" s="72"/>
      <c r="AC2464" s="72" t="b">
        <v>0</v>
      </c>
      <c r="AD2464" s="72">
        <v>0</v>
      </c>
      <c r="AE2464" s="78" t="s">
        <v>230</v>
      </c>
      <c r="AF2464" s="72" t="b">
        <v>0</v>
      </c>
      <c r="AG2464" s="72" t="s">
        <v>324</v>
      </c>
      <c r="AH2464" s="72"/>
      <c r="AI2464" s="78" t="s">
        <v>230</v>
      </c>
      <c r="AJ2464" s="72" t="b">
        <v>0</v>
      </c>
      <c r="AK2464" s="72">
        <v>0</v>
      </c>
      <c r="AL2464" s="78" t="s">
        <v>230</v>
      </c>
      <c r="AM2464" s="72" t="s">
        <v>241</v>
      </c>
      <c r="AN2464" s="72" t="b">
        <v>0</v>
      </c>
      <c r="AO2464" s="78" t="s">
        <v>16620</v>
      </c>
      <c r="AP2464" s="72" t="s">
        <v>179</v>
      </c>
      <c r="AQ2464" s="72">
        <v>0</v>
      </c>
      <c r="AR2464" s="72">
        <v>0</v>
      </c>
      <c r="AS2464" s="72"/>
      <c r="AT2464" s="72"/>
      <c r="AU2464" s="72"/>
      <c r="AV2464" s="72"/>
      <c r="AW2464" s="72"/>
      <c r="AX2464" s="72"/>
      <c r="AY2464" s="72"/>
      <c r="AZ2464" s="72"/>
    </row>
    <row r="2465" spans="1:52" x14ac:dyDescent="0.35">
      <c r="A2465" s="70" t="s">
        <v>2245</v>
      </c>
      <c r="B2465" s="70" t="s">
        <v>2245</v>
      </c>
      <c r="C2465" s="83"/>
      <c r="D2465" s="84"/>
      <c r="E2465" s="85"/>
      <c r="F2465" s="86"/>
      <c r="G2465" s="83"/>
      <c r="H2465" s="81"/>
      <c r="I2465" s="87"/>
      <c r="J2465" s="87"/>
      <c r="K2465" s="36"/>
      <c r="L2465" s="90"/>
      <c r="M2465" s="90"/>
      <c r="N2465" s="89"/>
      <c r="O2465" s="72" t="s">
        <v>179</v>
      </c>
      <c r="P2465" s="74">
        <v>42826.43822916667</v>
      </c>
      <c r="Q2465" s="72" t="s">
        <v>4471</v>
      </c>
      <c r="R2465" s="76" t="s">
        <v>7092</v>
      </c>
      <c r="S2465" s="72" t="s">
        <v>221</v>
      </c>
      <c r="T2465" s="72"/>
      <c r="U2465" s="72"/>
      <c r="V2465" s="76" t="s">
        <v>10365</v>
      </c>
      <c r="W2465" s="74">
        <v>42826.43822916667</v>
      </c>
      <c r="X2465" s="76" t="s">
        <v>12664</v>
      </c>
      <c r="Y2465" s="72"/>
      <c r="Z2465" s="72"/>
      <c r="AA2465" s="78" t="s">
        <v>16621</v>
      </c>
      <c r="AB2465" s="72"/>
      <c r="AC2465" s="72" t="b">
        <v>0</v>
      </c>
      <c r="AD2465" s="72">
        <v>0</v>
      </c>
      <c r="AE2465" s="78" t="s">
        <v>230</v>
      </c>
      <c r="AF2465" s="72" t="b">
        <v>0</v>
      </c>
      <c r="AG2465" s="72" t="s">
        <v>324</v>
      </c>
      <c r="AH2465" s="72"/>
      <c r="AI2465" s="78" t="s">
        <v>230</v>
      </c>
      <c r="AJ2465" s="72" t="b">
        <v>0</v>
      </c>
      <c r="AK2465" s="72">
        <v>0</v>
      </c>
      <c r="AL2465" s="78" t="s">
        <v>230</v>
      </c>
      <c r="AM2465" s="72" t="s">
        <v>241</v>
      </c>
      <c r="AN2465" s="72" t="b">
        <v>0</v>
      </c>
      <c r="AO2465" s="78" t="s">
        <v>16621</v>
      </c>
      <c r="AP2465" s="72" t="s">
        <v>179</v>
      </c>
      <c r="AQ2465" s="72">
        <v>0</v>
      </c>
      <c r="AR2465" s="72">
        <v>0</v>
      </c>
      <c r="AS2465" s="72"/>
      <c r="AT2465" s="72"/>
      <c r="AU2465" s="72"/>
      <c r="AV2465" s="72"/>
      <c r="AW2465" s="72"/>
      <c r="AX2465" s="72"/>
      <c r="AY2465" s="72"/>
      <c r="AZ2465" s="72"/>
    </row>
    <row r="2466" spans="1:52" x14ac:dyDescent="0.35">
      <c r="A2466" s="70" t="s">
        <v>2245</v>
      </c>
      <c r="B2466" s="70" t="s">
        <v>2245</v>
      </c>
      <c r="C2466" s="83"/>
      <c r="D2466" s="84"/>
      <c r="E2466" s="85"/>
      <c r="F2466" s="86"/>
      <c r="G2466" s="83"/>
      <c r="H2466" s="81"/>
      <c r="I2466" s="87"/>
      <c r="J2466" s="87"/>
      <c r="K2466" s="36"/>
      <c r="L2466" s="90"/>
      <c r="M2466" s="90"/>
      <c r="N2466" s="89"/>
      <c r="O2466" s="72" t="s">
        <v>179</v>
      </c>
      <c r="P2466" s="74">
        <v>42827.429907407408</v>
      </c>
      <c r="Q2466" s="72" t="s">
        <v>4472</v>
      </c>
      <c r="R2466" s="76" t="s">
        <v>7093</v>
      </c>
      <c r="S2466" s="72" t="s">
        <v>221</v>
      </c>
      <c r="T2466" s="72"/>
      <c r="U2466" s="72"/>
      <c r="V2466" s="76" t="s">
        <v>10365</v>
      </c>
      <c r="W2466" s="74">
        <v>42827.429907407408</v>
      </c>
      <c r="X2466" s="76" t="s">
        <v>12665</v>
      </c>
      <c r="Y2466" s="72"/>
      <c r="Z2466" s="72"/>
      <c r="AA2466" s="78" t="s">
        <v>16622</v>
      </c>
      <c r="AB2466" s="72"/>
      <c r="AC2466" s="72" t="b">
        <v>0</v>
      </c>
      <c r="AD2466" s="72">
        <v>0</v>
      </c>
      <c r="AE2466" s="78" t="s">
        <v>230</v>
      </c>
      <c r="AF2466" s="72" t="b">
        <v>0</v>
      </c>
      <c r="AG2466" s="72" t="s">
        <v>324</v>
      </c>
      <c r="AH2466" s="72"/>
      <c r="AI2466" s="78" t="s">
        <v>230</v>
      </c>
      <c r="AJ2466" s="72" t="b">
        <v>0</v>
      </c>
      <c r="AK2466" s="72">
        <v>0</v>
      </c>
      <c r="AL2466" s="78" t="s">
        <v>230</v>
      </c>
      <c r="AM2466" s="72" t="s">
        <v>241</v>
      </c>
      <c r="AN2466" s="72" t="b">
        <v>0</v>
      </c>
      <c r="AO2466" s="78" t="s">
        <v>16622</v>
      </c>
      <c r="AP2466" s="72" t="s">
        <v>179</v>
      </c>
      <c r="AQ2466" s="72">
        <v>0</v>
      </c>
      <c r="AR2466" s="72">
        <v>0</v>
      </c>
      <c r="AS2466" s="72"/>
      <c r="AT2466" s="72"/>
      <c r="AU2466" s="72"/>
      <c r="AV2466" s="72"/>
      <c r="AW2466" s="72"/>
      <c r="AX2466" s="72"/>
      <c r="AY2466" s="72"/>
      <c r="AZ2466" s="72"/>
    </row>
    <row r="2467" spans="1:52" x14ac:dyDescent="0.35">
      <c r="A2467" s="70" t="s">
        <v>2246</v>
      </c>
      <c r="B2467" s="70" t="s">
        <v>2246</v>
      </c>
      <c r="C2467" s="83"/>
      <c r="D2467" s="84"/>
      <c r="E2467" s="85"/>
      <c r="F2467" s="86"/>
      <c r="G2467" s="83"/>
      <c r="H2467" s="81"/>
      <c r="I2467" s="87"/>
      <c r="J2467" s="87"/>
      <c r="K2467" s="36"/>
      <c r="L2467" s="90"/>
      <c r="M2467" s="90"/>
      <c r="N2467" s="89"/>
      <c r="O2467" s="72" t="s">
        <v>179</v>
      </c>
      <c r="P2467" s="74">
        <v>42825.823020833333</v>
      </c>
      <c r="Q2467" s="72" t="s">
        <v>4473</v>
      </c>
      <c r="R2467" s="76" t="s">
        <v>7094</v>
      </c>
      <c r="S2467" s="72" t="s">
        <v>225</v>
      </c>
      <c r="T2467" s="72"/>
      <c r="U2467" s="72"/>
      <c r="V2467" s="76" t="s">
        <v>10366</v>
      </c>
      <c r="W2467" s="74">
        <v>42825.823020833333</v>
      </c>
      <c r="X2467" s="76" t="s">
        <v>12666</v>
      </c>
      <c r="Y2467" s="72"/>
      <c r="Z2467" s="72"/>
      <c r="AA2467" s="78" t="s">
        <v>16623</v>
      </c>
      <c r="AB2467" s="72"/>
      <c r="AC2467" s="72" t="b">
        <v>0</v>
      </c>
      <c r="AD2467" s="72">
        <v>651</v>
      </c>
      <c r="AE2467" s="78" t="s">
        <v>230</v>
      </c>
      <c r="AF2467" s="72" t="b">
        <v>0</v>
      </c>
      <c r="AG2467" s="72" t="s">
        <v>235</v>
      </c>
      <c r="AH2467" s="72"/>
      <c r="AI2467" s="78" t="s">
        <v>230</v>
      </c>
      <c r="AJ2467" s="72" t="b">
        <v>0</v>
      </c>
      <c r="AK2467" s="72">
        <v>1595</v>
      </c>
      <c r="AL2467" s="78" t="s">
        <v>230</v>
      </c>
      <c r="AM2467" s="72" t="s">
        <v>242</v>
      </c>
      <c r="AN2467" s="72" t="b">
        <v>1</v>
      </c>
      <c r="AO2467" s="78" t="s">
        <v>16623</v>
      </c>
      <c r="AP2467" s="72" t="s">
        <v>250</v>
      </c>
      <c r="AQ2467" s="72">
        <v>0</v>
      </c>
      <c r="AR2467" s="72">
        <v>0</v>
      </c>
      <c r="AS2467" s="72"/>
      <c r="AT2467" s="72"/>
      <c r="AU2467" s="72"/>
      <c r="AV2467" s="72"/>
      <c r="AW2467" s="72"/>
      <c r="AX2467" s="72"/>
      <c r="AY2467" s="72"/>
      <c r="AZ2467" s="72"/>
    </row>
    <row r="2468" spans="1:52" x14ac:dyDescent="0.35">
      <c r="A2468" s="70" t="s">
        <v>2247</v>
      </c>
      <c r="B2468" s="70" t="s">
        <v>2246</v>
      </c>
      <c r="C2468" s="83"/>
      <c r="D2468" s="84"/>
      <c r="E2468" s="85"/>
      <c r="F2468" s="86"/>
      <c r="G2468" s="83"/>
      <c r="H2468" s="81"/>
      <c r="I2468" s="87"/>
      <c r="J2468" s="87"/>
      <c r="K2468" s="36"/>
      <c r="L2468" s="90"/>
      <c r="M2468" s="90"/>
      <c r="N2468" s="89"/>
      <c r="O2468" s="72" t="s">
        <v>217</v>
      </c>
      <c r="P2468" s="74">
        <v>42827.430127314816</v>
      </c>
      <c r="Q2468" s="72" t="s">
        <v>3839</v>
      </c>
      <c r="R2468" s="72"/>
      <c r="S2468" s="72"/>
      <c r="T2468" s="72"/>
      <c r="U2468" s="72"/>
      <c r="V2468" s="76" t="s">
        <v>10367</v>
      </c>
      <c r="W2468" s="74">
        <v>42827.430127314816</v>
      </c>
      <c r="X2468" s="76" t="s">
        <v>12667</v>
      </c>
      <c r="Y2468" s="72"/>
      <c r="Z2468" s="72"/>
      <c r="AA2468" s="78" t="s">
        <v>16624</v>
      </c>
      <c r="AB2468" s="72"/>
      <c r="AC2468" s="72" t="b">
        <v>0</v>
      </c>
      <c r="AD2468" s="72">
        <v>0</v>
      </c>
      <c r="AE2468" s="78" t="s">
        <v>230</v>
      </c>
      <c r="AF2468" s="72" t="b">
        <v>0</v>
      </c>
      <c r="AG2468" s="72" t="s">
        <v>235</v>
      </c>
      <c r="AH2468" s="72"/>
      <c r="AI2468" s="78" t="s">
        <v>230</v>
      </c>
      <c r="AJ2468" s="72" t="b">
        <v>0</v>
      </c>
      <c r="AK2468" s="72">
        <v>1595</v>
      </c>
      <c r="AL2468" s="78" t="s">
        <v>16623</v>
      </c>
      <c r="AM2468" s="72" t="s">
        <v>246</v>
      </c>
      <c r="AN2468" s="72" t="b">
        <v>0</v>
      </c>
      <c r="AO2468" s="78" t="s">
        <v>16623</v>
      </c>
      <c r="AP2468" s="72" t="s">
        <v>179</v>
      </c>
      <c r="AQ2468" s="72">
        <v>0</v>
      </c>
      <c r="AR2468" s="72">
        <v>0</v>
      </c>
      <c r="AS2468" s="72"/>
      <c r="AT2468" s="72"/>
      <c r="AU2468" s="72"/>
      <c r="AV2468" s="72"/>
      <c r="AW2468" s="72"/>
      <c r="AX2468" s="72"/>
      <c r="AY2468" s="72"/>
      <c r="AZ2468" s="72"/>
    </row>
    <row r="2469" spans="1:52" x14ac:dyDescent="0.35">
      <c r="A2469" s="70" t="s">
        <v>2248</v>
      </c>
      <c r="B2469" s="70" t="s">
        <v>2694</v>
      </c>
      <c r="C2469" s="83"/>
      <c r="D2469" s="84"/>
      <c r="E2469" s="85"/>
      <c r="F2469" s="86"/>
      <c r="G2469" s="83"/>
      <c r="H2469" s="81"/>
      <c r="I2469" s="87"/>
      <c r="J2469" s="87"/>
      <c r="K2469" s="36"/>
      <c r="L2469" s="90"/>
      <c r="M2469" s="90"/>
      <c r="N2469" s="89"/>
      <c r="O2469" s="72" t="s">
        <v>217</v>
      </c>
      <c r="P2469" s="74">
        <v>42827.43068287037</v>
      </c>
      <c r="Q2469" s="72" t="s">
        <v>3708</v>
      </c>
      <c r="R2469" s="76" t="s">
        <v>6407</v>
      </c>
      <c r="S2469" s="72" t="s">
        <v>555</v>
      </c>
      <c r="T2469" s="72"/>
      <c r="U2469" s="72"/>
      <c r="V2469" s="76" t="s">
        <v>10368</v>
      </c>
      <c r="W2469" s="74">
        <v>42827.43068287037</v>
      </c>
      <c r="X2469" s="76" t="s">
        <v>12668</v>
      </c>
      <c r="Y2469" s="72"/>
      <c r="Z2469" s="72"/>
      <c r="AA2469" s="78" t="s">
        <v>16625</v>
      </c>
      <c r="AB2469" s="72"/>
      <c r="AC2469" s="72" t="b">
        <v>0</v>
      </c>
      <c r="AD2469" s="72">
        <v>0</v>
      </c>
      <c r="AE2469" s="78" t="s">
        <v>230</v>
      </c>
      <c r="AF2469" s="72" t="b">
        <v>0</v>
      </c>
      <c r="AG2469" s="72" t="s">
        <v>231</v>
      </c>
      <c r="AH2469" s="72"/>
      <c r="AI2469" s="78" t="s">
        <v>230</v>
      </c>
      <c r="AJ2469" s="72" t="b">
        <v>0</v>
      </c>
      <c r="AK2469" s="72">
        <v>6</v>
      </c>
      <c r="AL2469" s="78" t="s">
        <v>18170</v>
      </c>
      <c r="AM2469" s="72" t="s">
        <v>18992</v>
      </c>
      <c r="AN2469" s="72" t="b">
        <v>0</v>
      </c>
      <c r="AO2469" s="78" t="s">
        <v>18170</v>
      </c>
      <c r="AP2469" s="72" t="s">
        <v>179</v>
      </c>
      <c r="AQ2469" s="72">
        <v>0</v>
      </c>
      <c r="AR2469" s="72">
        <v>0</v>
      </c>
      <c r="AS2469" s="72"/>
      <c r="AT2469" s="72"/>
      <c r="AU2469" s="72"/>
      <c r="AV2469" s="72"/>
      <c r="AW2469" s="72"/>
      <c r="AX2469" s="72"/>
      <c r="AY2469" s="72"/>
      <c r="AZ2469" s="72"/>
    </row>
    <row r="2470" spans="1:52" x14ac:dyDescent="0.35">
      <c r="A2470" s="70" t="s">
        <v>2249</v>
      </c>
      <c r="B2470" s="70" t="s">
        <v>2249</v>
      </c>
      <c r="C2470" s="83"/>
      <c r="D2470" s="84"/>
      <c r="E2470" s="85"/>
      <c r="F2470" s="86"/>
      <c r="G2470" s="83"/>
      <c r="H2470" s="81"/>
      <c r="I2470" s="87"/>
      <c r="J2470" s="87"/>
      <c r="K2470" s="36"/>
      <c r="L2470" s="90"/>
      <c r="M2470" s="90"/>
      <c r="N2470" s="89"/>
      <c r="O2470" s="72" t="s">
        <v>179</v>
      </c>
      <c r="P2470" s="74">
        <v>42827.431550925925</v>
      </c>
      <c r="Q2470" s="72" t="s">
        <v>4474</v>
      </c>
      <c r="R2470" s="72"/>
      <c r="S2470" s="72"/>
      <c r="T2470" s="72" t="s">
        <v>8763</v>
      </c>
      <c r="U2470" s="76" t="s">
        <v>9004</v>
      </c>
      <c r="V2470" s="76" t="s">
        <v>9004</v>
      </c>
      <c r="W2470" s="74">
        <v>42827.431550925925</v>
      </c>
      <c r="X2470" s="76" t="s">
        <v>12669</v>
      </c>
      <c r="Y2470" s="72"/>
      <c r="Z2470" s="72"/>
      <c r="AA2470" s="78" t="s">
        <v>16626</v>
      </c>
      <c r="AB2470" s="72"/>
      <c r="AC2470" s="72" t="b">
        <v>0</v>
      </c>
      <c r="AD2470" s="72">
        <v>19</v>
      </c>
      <c r="AE2470" s="78" t="s">
        <v>230</v>
      </c>
      <c r="AF2470" s="72" t="b">
        <v>0</v>
      </c>
      <c r="AG2470" s="72" t="s">
        <v>231</v>
      </c>
      <c r="AH2470" s="72"/>
      <c r="AI2470" s="78" t="s">
        <v>230</v>
      </c>
      <c r="AJ2470" s="72" t="b">
        <v>0</v>
      </c>
      <c r="AK2470" s="72">
        <v>19</v>
      </c>
      <c r="AL2470" s="78" t="s">
        <v>230</v>
      </c>
      <c r="AM2470" s="72" t="s">
        <v>246</v>
      </c>
      <c r="AN2470" s="72" t="b">
        <v>0</v>
      </c>
      <c r="AO2470" s="78" t="s">
        <v>16626</v>
      </c>
      <c r="AP2470" s="72" t="s">
        <v>250</v>
      </c>
      <c r="AQ2470" s="72">
        <v>0</v>
      </c>
      <c r="AR2470" s="72">
        <v>0</v>
      </c>
      <c r="AS2470" s="72"/>
      <c r="AT2470" s="72"/>
      <c r="AU2470" s="72"/>
      <c r="AV2470" s="72"/>
      <c r="AW2470" s="72"/>
      <c r="AX2470" s="72"/>
      <c r="AY2470" s="72"/>
      <c r="AZ2470" s="72"/>
    </row>
    <row r="2471" spans="1:52" x14ac:dyDescent="0.35">
      <c r="A2471" s="70" t="s">
        <v>2250</v>
      </c>
      <c r="B2471" s="70" t="s">
        <v>2249</v>
      </c>
      <c r="C2471" s="83"/>
      <c r="D2471" s="84"/>
      <c r="E2471" s="85"/>
      <c r="F2471" s="86"/>
      <c r="G2471" s="83"/>
      <c r="H2471" s="81"/>
      <c r="I2471" s="87"/>
      <c r="J2471" s="87"/>
      <c r="K2471" s="36"/>
      <c r="L2471" s="90"/>
      <c r="M2471" s="90"/>
      <c r="N2471" s="89"/>
      <c r="O2471" s="72" t="s">
        <v>217</v>
      </c>
      <c r="P2471" s="74">
        <v>42827.432222222225</v>
      </c>
      <c r="Q2471" s="72" t="s">
        <v>4475</v>
      </c>
      <c r="R2471" s="72"/>
      <c r="S2471" s="72"/>
      <c r="T2471" s="72" t="s">
        <v>8763</v>
      </c>
      <c r="U2471" s="76" t="s">
        <v>9004</v>
      </c>
      <c r="V2471" s="76" t="s">
        <v>9004</v>
      </c>
      <c r="W2471" s="74">
        <v>42827.432222222225</v>
      </c>
      <c r="X2471" s="76" t="s">
        <v>12670</v>
      </c>
      <c r="Y2471" s="72"/>
      <c r="Z2471" s="72"/>
      <c r="AA2471" s="78" t="s">
        <v>16627</v>
      </c>
      <c r="AB2471" s="72"/>
      <c r="AC2471" s="72" t="b">
        <v>0</v>
      </c>
      <c r="AD2471" s="72">
        <v>0</v>
      </c>
      <c r="AE2471" s="78" t="s">
        <v>230</v>
      </c>
      <c r="AF2471" s="72" t="b">
        <v>0</v>
      </c>
      <c r="AG2471" s="72" t="s">
        <v>231</v>
      </c>
      <c r="AH2471" s="72"/>
      <c r="AI2471" s="78" t="s">
        <v>230</v>
      </c>
      <c r="AJ2471" s="72" t="b">
        <v>0</v>
      </c>
      <c r="AK2471" s="72">
        <v>19</v>
      </c>
      <c r="AL2471" s="78" t="s">
        <v>16626</v>
      </c>
      <c r="AM2471" s="72" t="s">
        <v>240</v>
      </c>
      <c r="AN2471" s="72" t="b">
        <v>0</v>
      </c>
      <c r="AO2471" s="78" t="s">
        <v>16626</v>
      </c>
      <c r="AP2471" s="72" t="s">
        <v>179</v>
      </c>
      <c r="AQ2471" s="72">
        <v>0</v>
      </c>
      <c r="AR2471" s="72">
        <v>0</v>
      </c>
      <c r="AS2471" s="72"/>
      <c r="AT2471" s="72"/>
      <c r="AU2471" s="72"/>
      <c r="AV2471" s="72"/>
      <c r="AW2471" s="72"/>
      <c r="AX2471" s="72"/>
      <c r="AY2471" s="72"/>
      <c r="AZ2471" s="72"/>
    </row>
    <row r="2472" spans="1:52" x14ac:dyDescent="0.35">
      <c r="A2472" s="70" t="s">
        <v>2250</v>
      </c>
      <c r="B2472" s="70" t="s">
        <v>2701</v>
      </c>
      <c r="C2472" s="83"/>
      <c r="D2472" s="84"/>
      <c r="E2472" s="85"/>
      <c r="F2472" s="86"/>
      <c r="G2472" s="83"/>
      <c r="H2472" s="81"/>
      <c r="I2472" s="87"/>
      <c r="J2472" s="87"/>
      <c r="K2472" s="36"/>
      <c r="L2472" s="90"/>
      <c r="M2472" s="90"/>
      <c r="N2472" s="89"/>
      <c r="O2472" s="72" t="s">
        <v>217</v>
      </c>
      <c r="P2472" s="74">
        <v>42826.6481712963</v>
      </c>
      <c r="Q2472" s="72" t="s">
        <v>4186</v>
      </c>
      <c r="R2472" s="72"/>
      <c r="S2472" s="72"/>
      <c r="T2472" s="72"/>
      <c r="U2472" s="72"/>
      <c r="V2472" s="76" t="s">
        <v>10369</v>
      </c>
      <c r="W2472" s="74">
        <v>42826.6481712963</v>
      </c>
      <c r="X2472" s="76" t="s">
        <v>12671</v>
      </c>
      <c r="Y2472" s="72"/>
      <c r="Z2472" s="72"/>
      <c r="AA2472" s="78" t="s">
        <v>16628</v>
      </c>
      <c r="AB2472" s="72"/>
      <c r="AC2472" s="72" t="b">
        <v>0</v>
      </c>
      <c r="AD2472" s="72">
        <v>0</v>
      </c>
      <c r="AE2472" s="78" t="s">
        <v>230</v>
      </c>
      <c r="AF2472" s="72" t="b">
        <v>0</v>
      </c>
      <c r="AG2472" s="72" t="s">
        <v>357</v>
      </c>
      <c r="AH2472" s="72"/>
      <c r="AI2472" s="78" t="s">
        <v>230</v>
      </c>
      <c r="AJ2472" s="72" t="b">
        <v>0</v>
      </c>
      <c r="AK2472" s="72">
        <v>1535</v>
      </c>
      <c r="AL2472" s="78" t="s">
        <v>18237</v>
      </c>
      <c r="AM2472" s="72" t="s">
        <v>242</v>
      </c>
      <c r="AN2472" s="72" t="b">
        <v>0</v>
      </c>
      <c r="AO2472" s="78" t="s">
        <v>18237</v>
      </c>
      <c r="AP2472" s="72" t="s">
        <v>179</v>
      </c>
      <c r="AQ2472" s="72">
        <v>0</v>
      </c>
      <c r="AR2472" s="72">
        <v>0</v>
      </c>
      <c r="AS2472" s="72"/>
      <c r="AT2472" s="72"/>
      <c r="AU2472" s="72"/>
      <c r="AV2472" s="72"/>
      <c r="AW2472" s="72"/>
      <c r="AX2472" s="72"/>
      <c r="AY2472" s="72"/>
      <c r="AZ2472" s="72"/>
    </row>
    <row r="2473" spans="1:52" x14ac:dyDescent="0.35">
      <c r="A2473" s="70" t="s">
        <v>2251</v>
      </c>
      <c r="B2473" s="70" t="s">
        <v>379</v>
      </c>
      <c r="C2473" s="83"/>
      <c r="D2473" s="84"/>
      <c r="E2473" s="85"/>
      <c r="F2473" s="86"/>
      <c r="G2473" s="83"/>
      <c r="H2473" s="81"/>
      <c r="I2473" s="87"/>
      <c r="J2473" s="87"/>
      <c r="K2473" s="36"/>
      <c r="L2473" s="90"/>
      <c r="M2473" s="90"/>
      <c r="N2473" s="89"/>
      <c r="O2473" s="72" t="s">
        <v>217</v>
      </c>
      <c r="P2473" s="74">
        <v>42827.435289351852</v>
      </c>
      <c r="Q2473" s="72" t="s">
        <v>4476</v>
      </c>
      <c r="R2473" s="76" t="s">
        <v>6390</v>
      </c>
      <c r="S2473" s="72" t="s">
        <v>8444</v>
      </c>
      <c r="T2473" s="72" t="s">
        <v>8628</v>
      </c>
      <c r="U2473" s="72"/>
      <c r="V2473" s="76" t="s">
        <v>312</v>
      </c>
      <c r="W2473" s="74">
        <v>42827.435289351852</v>
      </c>
      <c r="X2473" s="76" t="s">
        <v>12672</v>
      </c>
      <c r="Y2473" s="72"/>
      <c r="Z2473" s="72"/>
      <c r="AA2473" s="78" t="s">
        <v>16629</v>
      </c>
      <c r="AB2473" s="72"/>
      <c r="AC2473" s="72" t="b">
        <v>0</v>
      </c>
      <c r="AD2473" s="72">
        <v>0</v>
      </c>
      <c r="AE2473" s="78" t="s">
        <v>230</v>
      </c>
      <c r="AF2473" s="72" t="b">
        <v>0</v>
      </c>
      <c r="AG2473" s="72" t="s">
        <v>300</v>
      </c>
      <c r="AH2473" s="72"/>
      <c r="AI2473" s="78" t="s">
        <v>230</v>
      </c>
      <c r="AJ2473" s="72" t="b">
        <v>0</v>
      </c>
      <c r="AK2473" s="72">
        <v>0</v>
      </c>
      <c r="AL2473" s="78" t="s">
        <v>230</v>
      </c>
      <c r="AM2473" s="72" t="s">
        <v>242</v>
      </c>
      <c r="AN2473" s="72" t="b">
        <v>0</v>
      </c>
      <c r="AO2473" s="78" t="s">
        <v>16629</v>
      </c>
      <c r="AP2473" s="72" t="s">
        <v>179</v>
      </c>
      <c r="AQ2473" s="72">
        <v>0</v>
      </c>
      <c r="AR2473" s="72">
        <v>0</v>
      </c>
      <c r="AS2473" s="72"/>
      <c r="AT2473" s="72"/>
      <c r="AU2473" s="72"/>
      <c r="AV2473" s="72"/>
      <c r="AW2473" s="72"/>
      <c r="AX2473" s="72"/>
      <c r="AY2473" s="72"/>
      <c r="AZ2473" s="72"/>
    </row>
    <row r="2474" spans="1:52" x14ac:dyDescent="0.35">
      <c r="A2474" s="70" t="s">
        <v>2252</v>
      </c>
      <c r="B2474" s="70" t="s">
        <v>2694</v>
      </c>
      <c r="C2474" s="83"/>
      <c r="D2474" s="84"/>
      <c r="E2474" s="85"/>
      <c r="F2474" s="86"/>
      <c r="G2474" s="83"/>
      <c r="H2474" s="81"/>
      <c r="I2474" s="87"/>
      <c r="J2474" s="87"/>
      <c r="K2474" s="36"/>
      <c r="L2474" s="90"/>
      <c r="M2474" s="90"/>
      <c r="N2474" s="89"/>
      <c r="O2474" s="72" t="s">
        <v>217</v>
      </c>
      <c r="P2474" s="74">
        <v>42827.4375</v>
      </c>
      <c r="Q2474" s="72" t="s">
        <v>3708</v>
      </c>
      <c r="R2474" s="76" t="s">
        <v>6407</v>
      </c>
      <c r="S2474" s="72" t="s">
        <v>555</v>
      </c>
      <c r="T2474" s="72"/>
      <c r="U2474" s="72"/>
      <c r="V2474" s="76" t="s">
        <v>10370</v>
      </c>
      <c r="W2474" s="74">
        <v>42827.4375</v>
      </c>
      <c r="X2474" s="76" t="s">
        <v>12673</v>
      </c>
      <c r="Y2474" s="72"/>
      <c r="Z2474" s="72"/>
      <c r="AA2474" s="78" t="s">
        <v>16630</v>
      </c>
      <c r="AB2474" s="72"/>
      <c r="AC2474" s="72" t="b">
        <v>0</v>
      </c>
      <c r="AD2474" s="72">
        <v>0</v>
      </c>
      <c r="AE2474" s="78" t="s">
        <v>230</v>
      </c>
      <c r="AF2474" s="72" t="b">
        <v>0</v>
      </c>
      <c r="AG2474" s="72" t="s">
        <v>231</v>
      </c>
      <c r="AH2474" s="72"/>
      <c r="AI2474" s="78" t="s">
        <v>230</v>
      </c>
      <c r="AJ2474" s="72" t="b">
        <v>0</v>
      </c>
      <c r="AK2474" s="72">
        <v>6</v>
      </c>
      <c r="AL2474" s="78" t="s">
        <v>18170</v>
      </c>
      <c r="AM2474" s="72" t="s">
        <v>242</v>
      </c>
      <c r="AN2474" s="72" t="b">
        <v>0</v>
      </c>
      <c r="AO2474" s="78" t="s">
        <v>18170</v>
      </c>
      <c r="AP2474" s="72" t="s">
        <v>179</v>
      </c>
      <c r="AQ2474" s="72">
        <v>0</v>
      </c>
      <c r="AR2474" s="72">
        <v>0</v>
      </c>
      <c r="AS2474" s="72"/>
      <c r="AT2474" s="72"/>
      <c r="AU2474" s="72"/>
      <c r="AV2474" s="72"/>
      <c r="AW2474" s="72"/>
      <c r="AX2474" s="72"/>
      <c r="AY2474" s="72"/>
      <c r="AZ2474" s="72"/>
    </row>
    <row r="2475" spans="1:52" x14ac:dyDescent="0.35">
      <c r="A2475" s="70" t="s">
        <v>2253</v>
      </c>
      <c r="B2475" s="70" t="s">
        <v>2694</v>
      </c>
      <c r="C2475" s="83"/>
      <c r="D2475" s="84"/>
      <c r="E2475" s="85"/>
      <c r="F2475" s="86"/>
      <c r="G2475" s="83"/>
      <c r="H2475" s="81"/>
      <c r="I2475" s="87"/>
      <c r="J2475" s="87"/>
      <c r="K2475" s="36"/>
      <c r="L2475" s="90"/>
      <c r="M2475" s="90"/>
      <c r="N2475" s="89"/>
      <c r="O2475" s="72" t="s">
        <v>217</v>
      </c>
      <c r="P2475" s="74">
        <v>42827.439039351855</v>
      </c>
      <c r="Q2475" s="72" t="s">
        <v>3708</v>
      </c>
      <c r="R2475" s="76" t="s">
        <v>6407</v>
      </c>
      <c r="S2475" s="72" t="s">
        <v>555</v>
      </c>
      <c r="T2475" s="72"/>
      <c r="U2475" s="72"/>
      <c r="V2475" s="76" t="s">
        <v>10371</v>
      </c>
      <c r="W2475" s="74">
        <v>42827.439039351855</v>
      </c>
      <c r="X2475" s="76" t="s">
        <v>12674</v>
      </c>
      <c r="Y2475" s="72"/>
      <c r="Z2475" s="72"/>
      <c r="AA2475" s="78" t="s">
        <v>16631</v>
      </c>
      <c r="AB2475" s="72"/>
      <c r="AC2475" s="72" t="b">
        <v>0</v>
      </c>
      <c r="AD2475" s="72">
        <v>0</v>
      </c>
      <c r="AE2475" s="78" t="s">
        <v>230</v>
      </c>
      <c r="AF2475" s="72" t="b">
        <v>0</v>
      </c>
      <c r="AG2475" s="72" t="s">
        <v>231</v>
      </c>
      <c r="AH2475" s="72"/>
      <c r="AI2475" s="78" t="s">
        <v>230</v>
      </c>
      <c r="AJ2475" s="72" t="b">
        <v>0</v>
      </c>
      <c r="AK2475" s="72">
        <v>6</v>
      </c>
      <c r="AL2475" s="78" t="s">
        <v>18170</v>
      </c>
      <c r="AM2475" s="72" t="s">
        <v>242</v>
      </c>
      <c r="AN2475" s="72" t="b">
        <v>0</v>
      </c>
      <c r="AO2475" s="78" t="s">
        <v>18170</v>
      </c>
      <c r="AP2475" s="72" t="s">
        <v>179</v>
      </c>
      <c r="AQ2475" s="72">
        <v>0</v>
      </c>
      <c r="AR2475" s="72">
        <v>0</v>
      </c>
      <c r="AS2475" s="72"/>
      <c r="AT2475" s="72"/>
      <c r="AU2475" s="72"/>
      <c r="AV2475" s="72"/>
      <c r="AW2475" s="72"/>
      <c r="AX2475" s="72"/>
      <c r="AY2475" s="72"/>
      <c r="AZ2475" s="72"/>
    </row>
    <row r="2476" spans="1:52" x14ac:dyDescent="0.35">
      <c r="A2476" s="70" t="s">
        <v>2254</v>
      </c>
      <c r="B2476" s="70" t="s">
        <v>2254</v>
      </c>
      <c r="C2476" s="83"/>
      <c r="D2476" s="84"/>
      <c r="E2476" s="85"/>
      <c r="F2476" s="86"/>
      <c r="G2476" s="83"/>
      <c r="H2476" s="81"/>
      <c r="I2476" s="87"/>
      <c r="J2476" s="87"/>
      <c r="K2476" s="36"/>
      <c r="L2476" s="90"/>
      <c r="M2476" s="90"/>
      <c r="N2476" s="89"/>
      <c r="O2476" s="72" t="s">
        <v>179</v>
      </c>
      <c r="P2476" s="74">
        <v>42826.939120370371</v>
      </c>
      <c r="Q2476" s="72" t="s">
        <v>4477</v>
      </c>
      <c r="R2476" s="76" t="s">
        <v>7085</v>
      </c>
      <c r="S2476" s="72" t="s">
        <v>221</v>
      </c>
      <c r="T2476" s="72" t="s">
        <v>8762</v>
      </c>
      <c r="U2476" s="72"/>
      <c r="V2476" s="76" t="s">
        <v>10372</v>
      </c>
      <c r="W2476" s="74">
        <v>42826.939120370371</v>
      </c>
      <c r="X2476" s="76" t="s">
        <v>12675</v>
      </c>
      <c r="Y2476" s="72"/>
      <c r="Z2476" s="72"/>
      <c r="AA2476" s="78" t="s">
        <v>16632</v>
      </c>
      <c r="AB2476" s="72"/>
      <c r="AC2476" s="72" t="b">
        <v>0</v>
      </c>
      <c r="AD2476" s="72">
        <v>0</v>
      </c>
      <c r="AE2476" s="78" t="s">
        <v>230</v>
      </c>
      <c r="AF2476" s="72" t="b">
        <v>0</v>
      </c>
      <c r="AG2476" s="72" t="s">
        <v>235</v>
      </c>
      <c r="AH2476" s="72"/>
      <c r="AI2476" s="78" t="s">
        <v>230</v>
      </c>
      <c r="AJ2476" s="72" t="b">
        <v>0</v>
      </c>
      <c r="AK2476" s="72">
        <v>0</v>
      </c>
      <c r="AL2476" s="78" t="s">
        <v>230</v>
      </c>
      <c r="AM2476" s="72" t="s">
        <v>18939</v>
      </c>
      <c r="AN2476" s="72" t="b">
        <v>0</v>
      </c>
      <c r="AO2476" s="78" t="s">
        <v>16632</v>
      </c>
      <c r="AP2476" s="72" t="s">
        <v>179</v>
      </c>
      <c r="AQ2476" s="72">
        <v>0</v>
      </c>
      <c r="AR2476" s="72">
        <v>0</v>
      </c>
      <c r="AS2476" s="72"/>
      <c r="AT2476" s="72"/>
      <c r="AU2476" s="72"/>
      <c r="AV2476" s="72"/>
      <c r="AW2476" s="72"/>
      <c r="AX2476" s="72"/>
      <c r="AY2476" s="72"/>
      <c r="AZ2476" s="72"/>
    </row>
    <row r="2477" spans="1:52" x14ac:dyDescent="0.35">
      <c r="A2477" s="70" t="s">
        <v>2254</v>
      </c>
      <c r="B2477" s="70" t="s">
        <v>2254</v>
      </c>
      <c r="C2477" s="83"/>
      <c r="D2477" s="84"/>
      <c r="E2477" s="85"/>
      <c r="F2477" s="86"/>
      <c r="G2477" s="83"/>
      <c r="H2477" s="81"/>
      <c r="I2477" s="87"/>
      <c r="J2477" s="87"/>
      <c r="K2477" s="36"/>
      <c r="L2477" s="90"/>
      <c r="M2477" s="90"/>
      <c r="N2477" s="89"/>
      <c r="O2477" s="72" t="s">
        <v>179</v>
      </c>
      <c r="P2477" s="74">
        <v>42827.439074074071</v>
      </c>
      <c r="Q2477" s="72" t="s">
        <v>4478</v>
      </c>
      <c r="R2477" s="76" t="s">
        <v>7056</v>
      </c>
      <c r="S2477" s="72" t="s">
        <v>221</v>
      </c>
      <c r="T2477" s="72" t="s">
        <v>8762</v>
      </c>
      <c r="U2477" s="72"/>
      <c r="V2477" s="76" t="s">
        <v>10372</v>
      </c>
      <c r="W2477" s="74">
        <v>42827.439074074071</v>
      </c>
      <c r="X2477" s="76" t="s">
        <v>12676</v>
      </c>
      <c r="Y2477" s="72"/>
      <c r="Z2477" s="72"/>
      <c r="AA2477" s="78" t="s">
        <v>16633</v>
      </c>
      <c r="AB2477" s="72"/>
      <c r="AC2477" s="72" t="b">
        <v>0</v>
      </c>
      <c r="AD2477" s="72">
        <v>0</v>
      </c>
      <c r="AE2477" s="78" t="s">
        <v>230</v>
      </c>
      <c r="AF2477" s="72" t="b">
        <v>0</v>
      </c>
      <c r="AG2477" s="72" t="s">
        <v>231</v>
      </c>
      <c r="AH2477" s="72"/>
      <c r="AI2477" s="78" t="s">
        <v>230</v>
      </c>
      <c r="AJ2477" s="72" t="b">
        <v>0</v>
      </c>
      <c r="AK2477" s="72">
        <v>0</v>
      </c>
      <c r="AL2477" s="78" t="s">
        <v>230</v>
      </c>
      <c r="AM2477" s="72" t="s">
        <v>18939</v>
      </c>
      <c r="AN2477" s="72" t="b">
        <v>0</v>
      </c>
      <c r="AO2477" s="78" t="s">
        <v>16633</v>
      </c>
      <c r="AP2477" s="72" t="s">
        <v>179</v>
      </c>
      <c r="AQ2477" s="72">
        <v>0</v>
      </c>
      <c r="AR2477" s="72">
        <v>0</v>
      </c>
      <c r="AS2477" s="72"/>
      <c r="AT2477" s="72"/>
      <c r="AU2477" s="72"/>
      <c r="AV2477" s="72"/>
      <c r="AW2477" s="72"/>
      <c r="AX2477" s="72"/>
      <c r="AY2477" s="72"/>
      <c r="AZ2477" s="72"/>
    </row>
    <row r="2478" spans="1:52" x14ac:dyDescent="0.35">
      <c r="A2478" s="70" t="s">
        <v>2255</v>
      </c>
      <c r="B2478" s="70" t="s">
        <v>2255</v>
      </c>
      <c r="C2478" s="83"/>
      <c r="D2478" s="84"/>
      <c r="E2478" s="85"/>
      <c r="F2478" s="86"/>
      <c r="G2478" s="83"/>
      <c r="H2478" s="81"/>
      <c r="I2478" s="87"/>
      <c r="J2478" s="87"/>
      <c r="K2478" s="36"/>
      <c r="L2478" s="90"/>
      <c r="M2478" s="90"/>
      <c r="N2478" s="89"/>
      <c r="O2478" s="72" t="s">
        <v>179</v>
      </c>
      <c r="P2478" s="74">
        <v>42826.939120370371</v>
      </c>
      <c r="Q2478" s="72" t="s">
        <v>4479</v>
      </c>
      <c r="R2478" s="76" t="s">
        <v>7085</v>
      </c>
      <c r="S2478" s="72" t="s">
        <v>221</v>
      </c>
      <c r="T2478" s="72" t="s">
        <v>8754</v>
      </c>
      <c r="U2478" s="72"/>
      <c r="V2478" s="76" t="s">
        <v>10373</v>
      </c>
      <c r="W2478" s="74">
        <v>42826.939120370371</v>
      </c>
      <c r="X2478" s="76" t="s">
        <v>12677</v>
      </c>
      <c r="Y2478" s="72"/>
      <c r="Z2478" s="72"/>
      <c r="AA2478" s="78" t="s">
        <v>16634</v>
      </c>
      <c r="AB2478" s="72"/>
      <c r="AC2478" s="72" t="b">
        <v>0</v>
      </c>
      <c r="AD2478" s="72">
        <v>0</v>
      </c>
      <c r="AE2478" s="78" t="s">
        <v>230</v>
      </c>
      <c r="AF2478" s="72" t="b">
        <v>0</v>
      </c>
      <c r="AG2478" s="72" t="s">
        <v>235</v>
      </c>
      <c r="AH2478" s="72"/>
      <c r="AI2478" s="78" t="s">
        <v>230</v>
      </c>
      <c r="AJ2478" s="72" t="b">
        <v>0</v>
      </c>
      <c r="AK2478" s="72">
        <v>0</v>
      </c>
      <c r="AL2478" s="78" t="s">
        <v>230</v>
      </c>
      <c r="AM2478" s="72" t="s">
        <v>18939</v>
      </c>
      <c r="AN2478" s="72" t="b">
        <v>0</v>
      </c>
      <c r="AO2478" s="78" t="s">
        <v>16634</v>
      </c>
      <c r="AP2478" s="72" t="s">
        <v>179</v>
      </c>
      <c r="AQ2478" s="72">
        <v>0</v>
      </c>
      <c r="AR2478" s="72">
        <v>0</v>
      </c>
      <c r="AS2478" s="72"/>
      <c r="AT2478" s="72"/>
      <c r="AU2478" s="72"/>
      <c r="AV2478" s="72"/>
      <c r="AW2478" s="72"/>
      <c r="AX2478" s="72"/>
      <c r="AY2478" s="72"/>
      <c r="AZ2478" s="72"/>
    </row>
    <row r="2479" spans="1:52" x14ac:dyDescent="0.35">
      <c r="A2479" s="70" t="s">
        <v>2255</v>
      </c>
      <c r="B2479" s="70" t="s">
        <v>2255</v>
      </c>
      <c r="C2479" s="83"/>
      <c r="D2479" s="84"/>
      <c r="E2479" s="85"/>
      <c r="F2479" s="86"/>
      <c r="G2479" s="83"/>
      <c r="H2479" s="81"/>
      <c r="I2479" s="87"/>
      <c r="J2479" s="87"/>
      <c r="K2479" s="36"/>
      <c r="L2479" s="90"/>
      <c r="M2479" s="90"/>
      <c r="N2479" s="89"/>
      <c r="O2479" s="72" t="s">
        <v>179</v>
      </c>
      <c r="P2479" s="74">
        <v>42827.189629629633</v>
      </c>
      <c r="Q2479" s="72" t="s">
        <v>4480</v>
      </c>
      <c r="R2479" s="76" t="s">
        <v>7055</v>
      </c>
      <c r="S2479" s="72" t="s">
        <v>221</v>
      </c>
      <c r="T2479" s="72" t="s">
        <v>8754</v>
      </c>
      <c r="U2479" s="72"/>
      <c r="V2479" s="76" t="s">
        <v>10373</v>
      </c>
      <c r="W2479" s="74">
        <v>42827.189629629633</v>
      </c>
      <c r="X2479" s="76" t="s">
        <v>12678</v>
      </c>
      <c r="Y2479" s="72"/>
      <c r="Z2479" s="72"/>
      <c r="AA2479" s="78" t="s">
        <v>16635</v>
      </c>
      <c r="AB2479" s="72"/>
      <c r="AC2479" s="72" t="b">
        <v>0</v>
      </c>
      <c r="AD2479" s="72">
        <v>0</v>
      </c>
      <c r="AE2479" s="78" t="s">
        <v>230</v>
      </c>
      <c r="AF2479" s="72" t="b">
        <v>0</v>
      </c>
      <c r="AG2479" s="72" t="s">
        <v>231</v>
      </c>
      <c r="AH2479" s="72"/>
      <c r="AI2479" s="78" t="s">
        <v>230</v>
      </c>
      <c r="AJ2479" s="72" t="b">
        <v>0</v>
      </c>
      <c r="AK2479" s="72">
        <v>0</v>
      </c>
      <c r="AL2479" s="78" t="s">
        <v>230</v>
      </c>
      <c r="AM2479" s="72" t="s">
        <v>18939</v>
      </c>
      <c r="AN2479" s="72" t="b">
        <v>0</v>
      </c>
      <c r="AO2479" s="78" t="s">
        <v>16635</v>
      </c>
      <c r="AP2479" s="72" t="s">
        <v>179</v>
      </c>
      <c r="AQ2479" s="72">
        <v>0</v>
      </c>
      <c r="AR2479" s="72">
        <v>0</v>
      </c>
      <c r="AS2479" s="72"/>
      <c r="AT2479" s="72"/>
      <c r="AU2479" s="72"/>
      <c r="AV2479" s="72"/>
      <c r="AW2479" s="72"/>
      <c r="AX2479" s="72"/>
      <c r="AY2479" s="72"/>
      <c r="AZ2479" s="72"/>
    </row>
    <row r="2480" spans="1:52" x14ac:dyDescent="0.35">
      <c r="A2480" s="70" t="s">
        <v>2255</v>
      </c>
      <c r="B2480" s="70" t="s">
        <v>2255</v>
      </c>
      <c r="C2480" s="83"/>
      <c r="D2480" s="84"/>
      <c r="E2480" s="85"/>
      <c r="F2480" s="86"/>
      <c r="G2480" s="83"/>
      <c r="H2480" s="81"/>
      <c r="I2480" s="87"/>
      <c r="J2480" s="87"/>
      <c r="K2480" s="36"/>
      <c r="L2480" s="90"/>
      <c r="M2480" s="90"/>
      <c r="N2480" s="89"/>
      <c r="O2480" s="72" t="s">
        <v>179</v>
      </c>
      <c r="P2480" s="74">
        <v>42827.439074074071</v>
      </c>
      <c r="Q2480" s="72" t="s">
        <v>4481</v>
      </c>
      <c r="R2480" s="76" t="s">
        <v>7056</v>
      </c>
      <c r="S2480" s="72" t="s">
        <v>221</v>
      </c>
      <c r="T2480" s="72" t="s">
        <v>8754</v>
      </c>
      <c r="U2480" s="72"/>
      <c r="V2480" s="76" t="s">
        <v>10373</v>
      </c>
      <c r="W2480" s="74">
        <v>42827.439074074071</v>
      </c>
      <c r="X2480" s="76" t="s">
        <v>12679</v>
      </c>
      <c r="Y2480" s="72"/>
      <c r="Z2480" s="72"/>
      <c r="AA2480" s="78" t="s">
        <v>16636</v>
      </c>
      <c r="AB2480" s="72"/>
      <c r="AC2480" s="72" t="b">
        <v>0</v>
      </c>
      <c r="AD2480" s="72">
        <v>1</v>
      </c>
      <c r="AE2480" s="78" t="s">
        <v>230</v>
      </c>
      <c r="AF2480" s="72" t="b">
        <v>0</v>
      </c>
      <c r="AG2480" s="72" t="s">
        <v>231</v>
      </c>
      <c r="AH2480" s="72"/>
      <c r="AI2480" s="78" t="s">
        <v>230</v>
      </c>
      <c r="AJ2480" s="72" t="b">
        <v>0</v>
      </c>
      <c r="AK2480" s="72">
        <v>0</v>
      </c>
      <c r="AL2480" s="78" t="s">
        <v>230</v>
      </c>
      <c r="AM2480" s="72" t="s">
        <v>18939</v>
      </c>
      <c r="AN2480" s="72" t="b">
        <v>0</v>
      </c>
      <c r="AO2480" s="78" t="s">
        <v>16636</v>
      </c>
      <c r="AP2480" s="72" t="s">
        <v>179</v>
      </c>
      <c r="AQ2480" s="72">
        <v>0</v>
      </c>
      <c r="AR2480" s="72">
        <v>0</v>
      </c>
      <c r="AS2480" s="72"/>
      <c r="AT2480" s="72"/>
      <c r="AU2480" s="72"/>
      <c r="AV2480" s="72"/>
      <c r="AW2480" s="72"/>
      <c r="AX2480" s="72"/>
      <c r="AY2480" s="72"/>
      <c r="AZ2480" s="72"/>
    </row>
    <row r="2481" spans="1:52" x14ac:dyDescent="0.35">
      <c r="A2481" s="70" t="s">
        <v>2256</v>
      </c>
      <c r="B2481" s="70" t="s">
        <v>2694</v>
      </c>
      <c r="C2481" s="83"/>
      <c r="D2481" s="84"/>
      <c r="E2481" s="85"/>
      <c r="F2481" s="86"/>
      <c r="G2481" s="83"/>
      <c r="H2481" s="81"/>
      <c r="I2481" s="87"/>
      <c r="J2481" s="87"/>
      <c r="K2481" s="36"/>
      <c r="L2481" s="90"/>
      <c r="M2481" s="90"/>
      <c r="N2481" s="89"/>
      <c r="O2481" s="72" t="s">
        <v>217</v>
      </c>
      <c r="P2481" s="74">
        <v>42827.439780092594</v>
      </c>
      <c r="Q2481" s="72" t="s">
        <v>3708</v>
      </c>
      <c r="R2481" s="76" t="s">
        <v>6407</v>
      </c>
      <c r="S2481" s="72" t="s">
        <v>555</v>
      </c>
      <c r="T2481" s="72"/>
      <c r="U2481" s="72"/>
      <c r="V2481" s="76" t="s">
        <v>10374</v>
      </c>
      <c r="W2481" s="74">
        <v>42827.439780092594</v>
      </c>
      <c r="X2481" s="76" t="s">
        <v>12680</v>
      </c>
      <c r="Y2481" s="72"/>
      <c r="Z2481" s="72"/>
      <c r="AA2481" s="78" t="s">
        <v>16637</v>
      </c>
      <c r="AB2481" s="72"/>
      <c r="AC2481" s="72" t="b">
        <v>0</v>
      </c>
      <c r="AD2481" s="72">
        <v>0</v>
      </c>
      <c r="AE2481" s="78" t="s">
        <v>230</v>
      </c>
      <c r="AF2481" s="72" t="b">
        <v>0</v>
      </c>
      <c r="AG2481" s="72" t="s">
        <v>231</v>
      </c>
      <c r="AH2481" s="72"/>
      <c r="AI2481" s="78" t="s">
        <v>230</v>
      </c>
      <c r="AJ2481" s="72" t="b">
        <v>0</v>
      </c>
      <c r="AK2481" s="72">
        <v>6</v>
      </c>
      <c r="AL2481" s="78" t="s">
        <v>18170</v>
      </c>
      <c r="AM2481" s="72" t="s">
        <v>242</v>
      </c>
      <c r="AN2481" s="72" t="b">
        <v>0</v>
      </c>
      <c r="AO2481" s="78" t="s">
        <v>18170</v>
      </c>
      <c r="AP2481" s="72" t="s">
        <v>179</v>
      </c>
      <c r="AQ2481" s="72">
        <v>0</v>
      </c>
      <c r="AR2481" s="72">
        <v>0</v>
      </c>
      <c r="AS2481" s="72"/>
      <c r="AT2481" s="72"/>
      <c r="AU2481" s="72"/>
      <c r="AV2481" s="72"/>
      <c r="AW2481" s="72"/>
      <c r="AX2481" s="72"/>
      <c r="AY2481" s="72"/>
      <c r="AZ2481" s="72"/>
    </row>
    <row r="2482" spans="1:52" x14ac:dyDescent="0.35">
      <c r="A2482" s="70" t="s">
        <v>2257</v>
      </c>
      <c r="B2482" s="70" t="s">
        <v>2694</v>
      </c>
      <c r="C2482" s="83"/>
      <c r="D2482" s="84"/>
      <c r="E2482" s="85"/>
      <c r="F2482" s="86"/>
      <c r="G2482" s="83"/>
      <c r="H2482" s="81"/>
      <c r="I2482" s="87"/>
      <c r="J2482" s="87"/>
      <c r="K2482" s="36"/>
      <c r="L2482" s="90"/>
      <c r="M2482" s="90"/>
      <c r="N2482" s="89"/>
      <c r="O2482" s="72" t="s">
        <v>217</v>
      </c>
      <c r="P2482" s="74">
        <v>42827.444340277776</v>
      </c>
      <c r="Q2482" s="72" t="s">
        <v>3708</v>
      </c>
      <c r="R2482" s="76" t="s">
        <v>6407</v>
      </c>
      <c r="S2482" s="72" t="s">
        <v>555</v>
      </c>
      <c r="T2482" s="72"/>
      <c r="U2482" s="72"/>
      <c r="V2482" s="76" t="s">
        <v>10375</v>
      </c>
      <c r="W2482" s="74">
        <v>42827.444340277776</v>
      </c>
      <c r="X2482" s="76" t="s">
        <v>12681</v>
      </c>
      <c r="Y2482" s="72"/>
      <c r="Z2482" s="72"/>
      <c r="AA2482" s="78" t="s">
        <v>16638</v>
      </c>
      <c r="AB2482" s="72"/>
      <c r="AC2482" s="72" t="b">
        <v>0</v>
      </c>
      <c r="AD2482" s="72">
        <v>0</v>
      </c>
      <c r="AE2482" s="78" t="s">
        <v>230</v>
      </c>
      <c r="AF2482" s="72" t="b">
        <v>0</v>
      </c>
      <c r="AG2482" s="72" t="s">
        <v>231</v>
      </c>
      <c r="AH2482" s="72"/>
      <c r="AI2482" s="78" t="s">
        <v>230</v>
      </c>
      <c r="AJ2482" s="72" t="b">
        <v>0</v>
      </c>
      <c r="AK2482" s="72">
        <v>6</v>
      </c>
      <c r="AL2482" s="78" t="s">
        <v>18170</v>
      </c>
      <c r="AM2482" s="72" t="s">
        <v>242</v>
      </c>
      <c r="AN2482" s="72" t="b">
        <v>0</v>
      </c>
      <c r="AO2482" s="78" t="s">
        <v>18170</v>
      </c>
      <c r="AP2482" s="72" t="s">
        <v>179</v>
      </c>
      <c r="AQ2482" s="72">
        <v>0</v>
      </c>
      <c r="AR2482" s="72">
        <v>0</v>
      </c>
      <c r="AS2482" s="72"/>
      <c r="AT2482" s="72"/>
      <c r="AU2482" s="72"/>
      <c r="AV2482" s="72"/>
      <c r="AW2482" s="72"/>
      <c r="AX2482" s="72"/>
      <c r="AY2482" s="72"/>
      <c r="AZ2482" s="72"/>
    </row>
    <row r="2483" spans="1:52" x14ac:dyDescent="0.35">
      <c r="A2483" s="70" t="s">
        <v>2258</v>
      </c>
      <c r="B2483" s="70" t="s">
        <v>2731</v>
      </c>
      <c r="C2483" s="83"/>
      <c r="D2483" s="84"/>
      <c r="E2483" s="85"/>
      <c r="F2483" s="86"/>
      <c r="G2483" s="83"/>
      <c r="H2483" s="81"/>
      <c r="I2483" s="87"/>
      <c r="J2483" s="87"/>
      <c r="K2483" s="36"/>
      <c r="L2483" s="90"/>
      <c r="M2483" s="90"/>
      <c r="N2483" s="89"/>
      <c r="O2483" s="72" t="s">
        <v>217</v>
      </c>
      <c r="P2483" s="74">
        <v>42827.445057870369</v>
      </c>
      <c r="Q2483" s="72" t="s">
        <v>4482</v>
      </c>
      <c r="R2483" s="76" t="s">
        <v>7095</v>
      </c>
      <c r="S2483" s="72" t="s">
        <v>221</v>
      </c>
      <c r="T2483" s="72" t="s">
        <v>8764</v>
      </c>
      <c r="U2483" s="72"/>
      <c r="V2483" s="76" t="s">
        <v>10376</v>
      </c>
      <c r="W2483" s="74">
        <v>42827.445057870369</v>
      </c>
      <c r="X2483" s="76" t="s">
        <v>12682</v>
      </c>
      <c r="Y2483" s="72"/>
      <c r="Z2483" s="72"/>
      <c r="AA2483" s="78" t="s">
        <v>16639</v>
      </c>
      <c r="AB2483" s="72"/>
      <c r="AC2483" s="72" t="b">
        <v>0</v>
      </c>
      <c r="AD2483" s="72">
        <v>0</v>
      </c>
      <c r="AE2483" s="78" t="s">
        <v>230</v>
      </c>
      <c r="AF2483" s="72" t="b">
        <v>0</v>
      </c>
      <c r="AG2483" s="72" t="s">
        <v>231</v>
      </c>
      <c r="AH2483" s="72"/>
      <c r="AI2483" s="78" t="s">
        <v>230</v>
      </c>
      <c r="AJ2483" s="72" t="b">
        <v>0</v>
      </c>
      <c r="AK2483" s="72">
        <v>1</v>
      </c>
      <c r="AL2483" s="78" t="s">
        <v>18569</v>
      </c>
      <c r="AM2483" s="72" t="s">
        <v>243</v>
      </c>
      <c r="AN2483" s="72" t="b">
        <v>0</v>
      </c>
      <c r="AO2483" s="78" t="s">
        <v>18569</v>
      </c>
      <c r="AP2483" s="72" t="s">
        <v>179</v>
      </c>
      <c r="AQ2483" s="72">
        <v>0</v>
      </c>
      <c r="AR2483" s="72">
        <v>0</v>
      </c>
      <c r="AS2483" s="72"/>
      <c r="AT2483" s="72"/>
      <c r="AU2483" s="72"/>
      <c r="AV2483" s="72"/>
      <c r="AW2483" s="72"/>
      <c r="AX2483" s="72"/>
      <c r="AY2483" s="72"/>
      <c r="AZ2483" s="72"/>
    </row>
    <row r="2484" spans="1:52" x14ac:dyDescent="0.35">
      <c r="A2484" s="70" t="s">
        <v>2259</v>
      </c>
      <c r="B2484" s="70" t="s">
        <v>2694</v>
      </c>
      <c r="C2484" s="83"/>
      <c r="D2484" s="84"/>
      <c r="E2484" s="85"/>
      <c r="F2484" s="86"/>
      <c r="G2484" s="83"/>
      <c r="H2484" s="81"/>
      <c r="I2484" s="87"/>
      <c r="J2484" s="87"/>
      <c r="K2484" s="36"/>
      <c r="L2484" s="90"/>
      <c r="M2484" s="90"/>
      <c r="N2484" s="89"/>
      <c r="O2484" s="72" t="s">
        <v>217</v>
      </c>
      <c r="P2484" s="74">
        <v>42827.448078703703</v>
      </c>
      <c r="Q2484" s="72" t="s">
        <v>3708</v>
      </c>
      <c r="R2484" s="76" t="s">
        <v>6407</v>
      </c>
      <c r="S2484" s="72" t="s">
        <v>555</v>
      </c>
      <c r="T2484" s="72"/>
      <c r="U2484" s="72"/>
      <c r="V2484" s="76" t="s">
        <v>10377</v>
      </c>
      <c r="W2484" s="74">
        <v>42827.448078703703</v>
      </c>
      <c r="X2484" s="76" t="s">
        <v>12683</v>
      </c>
      <c r="Y2484" s="72"/>
      <c r="Z2484" s="72"/>
      <c r="AA2484" s="78" t="s">
        <v>16640</v>
      </c>
      <c r="AB2484" s="72"/>
      <c r="AC2484" s="72" t="b">
        <v>0</v>
      </c>
      <c r="AD2484" s="72">
        <v>0</v>
      </c>
      <c r="AE2484" s="78" t="s">
        <v>230</v>
      </c>
      <c r="AF2484" s="72" t="b">
        <v>0</v>
      </c>
      <c r="AG2484" s="72" t="s">
        <v>231</v>
      </c>
      <c r="AH2484" s="72"/>
      <c r="AI2484" s="78" t="s">
        <v>230</v>
      </c>
      <c r="AJ2484" s="72" t="b">
        <v>0</v>
      </c>
      <c r="AK2484" s="72">
        <v>6</v>
      </c>
      <c r="AL2484" s="78" t="s">
        <v>18170</v>
      </c>
      <c r="AM2484" s="72" t="s">
        <v>242</v>
      </c>
      <c r="AN2484" s="72" t="b">
        <v>0</v>
      </c>
      <c r="AO2484" s="78" t="s">
        <v>18170</v>
      </c>
      <c r="AP2484" s="72" t="s">
        <v>179</v>
      </c>
      <c r="AQ2484" s="72">
        <v>0</v>
      </c>
      <c r="AR2484" s="72">
        <v>0</v>
      </c>
      <c r="AS2484" s="72"/>
      <c r="AT2484" s="72"/>
      <c r="AU2484" s="72"/>
      <c r="AV2484" s="72"/>
      <c r="AW2484" s="72"/>
      <c r="AX2484" s="72"/>
      <c r="AY2484" s="72"/>
      <c r="AZ2484" s="72"/>
    </row>
    <row r="2485" spans="1:52" x14ac:dyDescent="0.35">
      <c r="A2485" s="70" t="s">
        <v>2260</v>
      </c>
      <c r="B2485" s="70" t="s">
        <v>2903</v>
      </c>
      <c r="C2485" s="83"/>
      <c r="D2485" s="84"/>
      <c r="E2485" s="85"/>
      <c r="F2485" s="86"/>
      <c r="G2485" s="83"/>
      <c r="H2485" s="81"/>
      <c r="I2485" s="87"/>
      <c r="J2485" s="87"/>
      <c r="K2485" s="36"/>
      <c r="L2485" s="90"/>
      <c r="M2485" s="90"/>
      <c r="N2485" s="89"/>
      <c r="O2485" s="72" t="s">
        <v>218</v>
      </c>
      <c r="P2485" s="74">
        <v>42827.45385416667</v>
      </c>
      <c r="Q2485" s="72" t="s">
        <v>4483</v>
      </c>
      <c r="R2485" s="72"/>
      <c r="S2485" s="72"/>
      <c r="T2485" s="72"/>
      <c r="U2485" s="72"/>
      <c r="V2485" s="76" t="s">
        <v>10378</v>
      </c>
      <c r="W2485" s="74">
        <v>42827.45385416667</v>
      </c>
      <c r="X2485" s="76" t="s">
        <v>12684</v>
      </c>
      <c r="Y2485" s="72"/>
      <c r="Z2485" s="72"/>
      <c r="AA2485" s="78" t="s">
        <v>16641</v>
      </c>
      <c r="AB2485" s="78" t="s">
        <v>18761</v>
      </c>
      <c r="AC2485" s="72" t="b">
        <v>0</v>
      </c>
      <c r="AD2485" s="72">
        <v>0</v>
      </c>
      <c r="AE2485" s="78" t="s">
        <v>18878</v>
      </c>
      <c r="AF2485" s="72" t="b">
        <v>0</v>
      </c>
      <c r="AG2485" s="72" t="s">
        <v>324</v>
      </c>
      <c r="AH2485" s="72"/>
      <c r="AI2485" s="78" t="s">
        <v>230</v>
      </c>
      <c r="AJ2485" s="72" t="b">
        <v>0</v>
      </c>
      <c r="AK2485" s="72">
        <v>0</v>
      </c>
      <c r="AL2485" s="78" t="s">
        <v>230</v>
      </c>
      <c r="AM2485" s="72" t="s">
        <v>242</v>
      </c>
      <c r="AN2485" s="72" t="b">
        <v>0</v>
      </c>
      <c r="AO2485" s="78" t="s">
        <v>18761</v>
      </c>
      <c r="AP2485" s="72" t="s">
        <v>179</v>
      </c>
      <c r="AQ2485" s="72">
        <v>0</v>
      </c>
      <c r="AR2485" s="72">
        <v>0</v>
      </c>
      <c r="AS2485" s="72"/>
      <c r="AT2485" s="72"/>
      <c r="AU2485" s="72"/>
      <c r="AV2485" s="72"/>
      <c r="AW2485" s="72"/>
      <c r="AX2485" s="72"/>
      <c r="AY2485" s="72"/>
      <c r="AZ2485" s="72"/>
    </row>
    <row r="2486" spans="1:52" x14ac:dyDescent="0.35">
      <c r="A2486" s="70" t="s">
        <v>2260</v>
      </c>
      <c r="B2486" s="70" t="s">
        <v>2260</v>
      </c>
      <c r="C2486" s="83"/>
      <c r="D2486" s="84"/>
      <c r="E2486" s="85"/>
      <c r="F2486" s="86"/>
      <c r="G2486" s="83"/>
      <c r="H2486" s="81"/>
      <c r="I2486" s="87"/>
      <c r="J2486" s="87"/>
      <c r="K2486" s="36"/>
      <c r="L2486" s="90"/>
      <c r="M2486" s="90"/>
      <c r="N2486" s="89"/>
      <c r="O2486" s="72" t="s">
        <v>179</v>
      </c>
      <c r="P2486" s="74">
        <v>42827.373877314814</v>
      </c>
      <c r="Q2486" s="72" t="s">
        <v>4484</v>
      </c>
      <c r="R2486" s="72"/>
      <c r="S2486" s="72"/>
      <c r="T2486" s="72"/>
      <c r="U2486" s="72"/>
      <c r="V2486" s="76" t="s">
        <v>10378</v>
      </c>
      <c r="W2486" s="74">
        <v>42827.373877314814</v>
      </c>
      <c r="X2486" s="76" t="s">
        <v>12685</v>
      </c>
      <c r="Y2486" s="72"/>
      <c r="Z2486" s="72"/>
      <c r="AA2486" s="78" t="s">
        <v>16642</v>
      </c>
      <c r="AB2486" s="72"/>
      <c r="AC2486" s="72" t="b">
        <v>0</v>
      </c>
      <c r="AD2486" s="72">
        <v>0</v>
      </c>
      <c r="AE2486" s="78" t="s">
        <v>230</v>
      </c>
      <c r="AF2486" s="72" t="b">
        <v>0</v>
      </c>
      <c r="AG2486" s="72" t="s">
        <v>324</v>
      </c>
      <c r="AH2486" s="72"/>
      <c r="AI2486" s="78" t="s">
        <v>230</v>
      </c>
      <c r="AJ2486" s="72" t="b">
        <v>0</v>
      </c>
      <c r="AK2486" s="72">
        <v>0</v>
      </c>
      <c r="AL2486" s="78" t="s">
        <v>230</v>
      </c>
      <c r="AM2486" s="72" t="s">
        <v>242</v>
      </c>
      <c r="AN2486" s="72" t="b">
        <v>0</v>
      </c>
      <c r="AO2486" s="78" t="s">
        <v>16642</v>
      </c>
      <c r="AP2486" s="72" t="s">
        <v>179</v>
      </c>
      <c r="AQ2486" s="72">
        <v>0</v>
      </c>
      <c r="AR2486" s="72">
        <v>0</v>
      </c>
      <c r="AS2486" s="72"/>
      <c r="AT2486" s="72"/>
      <c r="AU2486" s="72"/>
      <c r="AV2486" s="72"/>
      <c r="AW2486" s="72"/>
      <c r="AX2486" s="72"/>
      <c r="AY2486" s="72"/>
      <c r="AZ2486" s="72"/>
    </row>
    <row r="2487" spans="1:52" x14ac:dyDescent="0.35">
      <c r="A2487" s="70" t="s">
        <v>2261</v>
      </c>
      <c r="B2487" s="70" t="s">
        <v>2261</v>
      </c>
      <c r="C2487" s="83"/>
      <c r="D2487" s="84"/>
      <c r="E2487" s="85"/>
      <c r="F2487" s="86"/>
      <c r="G2487" s="83"/>
      <c r="H2487" s="81"/>
      <c r="I2487" s="87"/>
      <c r="J2487" s="87"/>
      <c r="K2487" s="36"/>
      <c r="L2487" s="90"/>
      <c r="M2487" s="90"/>
      <c r="N2487" s="89"/>
      <c r="O2487" s="72" t="s">
        <v>179</v>
      </c>
      <c r="P2487" s="74">
        <v>42827.458645833336</v>
      </c>
      <c r="Q2487" s="72" t="s">
        <v>4485</v>
      </c>
      <c r="R2487" s="76" t="s">
        <v>7096</v>
      </c>
      <c r="S2487" s="72" t="s">
        <v>426</v>
      </c>
      <c r="T2487" s="72" t="s">
        <v>8765</v>
      </c>
      <c r="U2487" s="72"/>
      <c r="V2487" s="76" t="s">
        <v>10379</v>
      </c>
      <c r="W2487" s="74">
        <v>42827.458645833336</v>
      </c>
      <c r="X2487" s="76" t="s">
        <v>12686</v>
      </c>
      <c r="Y2487" s="72"/>
      <c r="Z2487" s="72"/>
      <c r="AA2487" s="78" t="s">
        <v>16643</v>
      </c>
      <c r="AB2487" s="72"/>
      <c r="AC2487" s="72" t="b">
        <v>0</v>
      </c>
      <c r="AD2487" s="72">
        <v>0</v>
      </c>
      <c r="AE2487" s="78" t="s">
        <v>230</v>
      </c>
      <c r="AF2487" s="72" t="b">
        <v>0</v>
      </c>
      <c r="AG2487" s="72" t="s">
        <v>301</v>
      </c>
      <c r="AH2487" s="72"/>
      <c r="AI2487" s="78" t="s">
        <v>230</v>
      </c>
      <c r="AJ2487" s="72" t="b">
        <v>0</v>
      </c>
      <c r="AK2487" s="72">
        <v>0</v>
      </c>
      <c r="AL2487" s="78" t="s">
        <v>230</v>
      </c>
      <c r="AM2487" s="72" t="s">
        <v>430</v>
      </c>
      <c r="AN2487" s="72" t="b">
        <v>0</v>
      </c>
      <c r="AO2487" s="78" t="s">
        <v>16643</v>
      </c>
      <c r="AP2487" s="72" t="s">
        <v>179</v>
      </c>
      <c r="AQ2487" s="72">
        <v>0</v>
      </c>
      <c r="AR2487" s="72">
        <v>0</v>
      </c>
      <c r="AS2487" s="72"/>
      <c r="AT2487" s="72"/>
      <c r="AU2487" s="72"/>
      <c r="AV2487" s="72"/>
      <c r="AW2487" s="72"/>
      <c r="AX2487" s="72"/>
      <c r="AY2487" s="72"/>
      <c r="AZ2487" s="72"/>
    </row>
    <row r="2488" spans="1:52" x14ac:dyDescent="0.35">
      <c r="A2488" s="70" t="s">
        <v>2052</v>
      </c>
      <c r="B2488" s="70" t="s">
        <v>2782</v>
      </c>
      <c r="C2488" s="83"/>
      <c r="D2488" s="84"/>
      <c r="E2488" s="85"/>
      <c r="F2488" s="86"/>
      <c r="G2488" s="83"/>
      <c r="H2488" s="81"/>
      <c r="I2488" s="87"/>
      <c r="J2488" s="87"/>
      <c r="K2488" s="36"/>
      <c r="L2488" s="90"/>
      <c r="M2488" s="90"/>
      <c r="N2488" s="89"/>
      <c r="O2488" s="72" t="s">
        <v>217</v>
      </c>
      <c r="P2488" s="74">
        <v>42826.756296296298</v>
      </c>
      <c r="Q2488" s="72" t="s">
        <v>4194</v>
      </c>
      <c r="R2488" s="72"/>
      <c r="S2488" s="72"/>
      <c r="T2488" s="72"/>
      <c r="U2488" s="72"/>
      <c r="V2488" s="76" t="s">
        <v>10209</v>
      </c>
      <c r="W2488" s="74">
        <v>42826.756296296298</v>
      </c>
      <c r="X2488" s="76" t="s">
        <v>12351</v>
      </c>
      <c r="Y2488" s="72"/>
      <c r="Z2488" s="72"/>
      <c r="AA2488" s="78" t="s">
        <v>16308</v>
      </c>
      <c r="AB2488" s="72"/>
      <c r="AC2488" s="72" t="b">
        <v>0</v>
      </c>
      <c r="AD2488" s="72">
        <v>0</v>
      </c>
      <c r="AE2488" s="78" t="s">
        <v>230</v>
      </c>
      <c r="AF2488" s="72" t="b">
        <v>0</v>
      </c>
      <c r="AG2488" s="72" t="s">
        <v>301</v>
      </c>
      <c r="AH2488" s="72"/>
      <c r="AI2488" s="78" t="s">
        <v>230</v>
      </c>
      <c r="AJ2488" s="72" t="b">
        <v>0</v>
      </c>
      <c r="AK2488" s="72">
        <v>1</v>
      </c>
      <c r="AL2488" s="78" t="s">
        <v>16307</v>
      </c>
      <c r="AM2488" s="72" t="s">
        <v>242</v>
      </c>
      <c r="AN2488" s="72" t="b">
        <v>0</v>
      </c>
      <c r="AO2488" s="78" t="s">
        <v>16307</v>
      </c>
      <c r="AP2488" s="72" t="s">
        <v>179</v>
      </c>
      <c r="AQ2488" s="72">
        <v>0</v>
      </c>
      <c r="AR2488" s="72">
        <v>0</v>
      </c>
      <c r="AS2488" s="72"/>
      <c r="AT2488" s="72"/>
      <c r="AU2488" s="72"/>
      <c r="AV2488" s="72"/>
      <c r="AW2488" s="72"/>
      <c r="AX2488" s="72"/>
      <c r="AY2488" s="72"/>
      <c r="AZ2488" s="72"/>
    </row>
    <row r="2489" spans="1:52" x14ac:dyDescent="0.35">
      <c r="A2489" s="70" t="s">
        <v>2262</v>
      </c>
      <c r="B2489" s="70" t="s">
        <v>2782</v>
      </c>
      <c r="C2489" s="83"/>
      <c r="D2489" s="84"/>
      <c r="E2489" s="85"/>
      <c r="F2489" s="86"/>
      <c r="G2489" s="83"/>
      <c r="H2489" s="81"/>
      <c r="I2489" s="87"/>
      <c r="J2489" s="87"/>
      <c r="K2489" s="36"/>
      <c r="L2489" s="90"/>
      <c r="M2489" s="90"/>
      <c r="N2489" s="89"/>
      <c r="O2489" s="72" t="s">
        <v>217</v>
      </c>
      <c r="P2489" s="74">
        <v>42827.460682870369</v>
      </c>
      <c r="Q2489" s="72" t="s">
        <v>4486</v>
      </c>
      <c r="R2489" s="72"/>
      <c r="S2489" s="72"/>
      <c r="T2489" s="72"/>
      <c r="U2489" s="72"/>
      <c r="V2489" s="76" t="s">
        <v>10380</v>
      </c>
      <c r="W2489" s="74">
        <v>42827.460682870369</v>
      </c>
      <c r="X2489" s="76" t="s">
        <v>12687</v>
      </c>
      <c r="Y2489" s="72"/>
      <c r="Z2489" s="72"/>
      <c r="AA2489" s="78" t="s">
        <v>16644</v>
      </c>
      <c r="AB2489" s="78" t="s">
        <v>18749</v>
      </c>
      <c r="AC2489" s="72" t="b">
        <v>0</v>
      </c>
      <c r="AD2489" s="72">
        <v>1</v>
      </c>
      <c r="AE2489" s="78" t="s">
        <v>18852</v>
      </c>
      <c r="AF2489" s="72" t="b">
        <v>0</v>
      </c>
      <c r="AG2489" s="72" t="s">
        <v>301</v>
      </c>
      <c r="AH2489" s="72"/>
      <c r="AI2489" s="78" t="s">
        <v>230</v>
      </c>
      <c r="AJ2489" s="72" t="b">
        <v>0</v>
      </c>
      <c r="AK2489" s="72">
        <v>0</v>
      </c>
      <c r="AL2489" s="78" t="s">
        <v>230</v>
      </c>
      <c r="AM2489" s="72" t="s">
        <v>240</v>
      </c>
      <c r="AN2489" s="72" t="b">
        <v>0</v>
      </c>
      <c r="AO2489" s="78" t="s">
        <v>18749</v>
      </c>
      <c r="AP2489" s="72" t="s">
        <v>179</v>
      </c>
      <c r="AQ2489" s="72">
        <v>0</v>
      </c>
      <c r="AR2489" s="72">
        <v>0</v>
      </c>
      <c r="AS2489" s="72"/>
      <c r="AT2489" s="72"/>
      <c r="AU2489" s="72"/>
      <c r="AV2489" s="72"/>
      <c r="AW2489" s="72"/>
      <c r="AX2489" s="72"/>
      <c r="AY2489" s="72"/>
      <c r="AZ2489" s="72"/>
    </row>
    <row r="2490" spans="1:52" x14ac:dyDescent="0.35">
      <c r="A2490" s="70" t="s">
        <v>2262</v>
      </c>
      <c r="B2490" s="70" t="s">
        <v>2052</v>
      </c>
      <c r="C2490" s="83"/>
      <c r="D2490" s="84"/>
      <c r="E2490" s="85"/>
      <c r="F2490" s="86"/>
      <c r="G2490" s="83"/>
      <c r="H2490" s="81"/>
      <c r="I2490" s="87"/>
      <c r="J2490" s="87"/>
      <c r="K2490" s="36"/>
      <c r="L2490" s="90"/>
      <c r="M2490" s="90"/>
      <c r="N2490" s="89"/>
      <c r="O2490" s="72" t="s">
        <v>218</v>
      </c>
      <c r="P2490" s="74">
        <v>42827.460682870369</v>
      </c>
      <c r="Q2490" s="72" t="s">
        <v>4486</v>
      </c>
      <c r="R2490" s="72"/>
      <c r="S2490" s="72"/>
      <c r="T2490" s="72"/>
      <c r="U2490" s="72"/>
      <c r="V2490" s="76" t="s">
        <v>10380</v>
      </c>
      <c r="W2490" s="74">
        <v>42827.460682870369</v>
      </c>
      <c r="X2490" s="76" t="s">
        <v>12687</v>
      </c>
      <c r="Y2490" s="72"/>
      <c r="Z2490" s="72"/>
      <c r="AA2490" s="78" t="s">
        <v>16644</v>
      </c>
      <c r="AB2490" s="78" t="s">
        <v>18749</v>
      </c>
      <c r="AC2490" s="72" t="b">
        <v>0</v>
      </c>
      <c r="AD2490" s="72">
        <v>1</v>
      </c>
      <c r="AE2490" s="78" t="s">
        <v>18852</v>
      </c>
      <c r="AF2490" s="72" t="b">
        <v>0</v>
      </c>
      <c r="AG2490" s="72" t="s">
        <v>301</v>
      </c>
      <c r="AH2490" s="72"/>
      <c r="AI2490" s="78" t="s">
        <v>230</v>
      </c>
      <c r="AJ2490" s="72" t="b">
        <v>0</v>
      </c>
      <c r="AK2490" s="72">
        <v>0</v>
      </c>
      <c r="AL2490" s="78" t="s">
        <v>230</v>
      </c>
      <c r="AM2490" s="72" t="s">
        <v>240</v>
      </c>
      <c r="AN2490" s="72" t="b">
        <v>0</v>
      </c>
      <c r="AO2490" s="78" t="s">
        <v>18749</v>
      </c>
      <c r="AP2490" s="72" t="s">
        <v>179</v>
      </c>
      <c r="AQ2490" s="72">
        <v>0</v>
      </c>
      <c r="AR2490" s="72">
        <v>0</v>
      </c>
      <c r="AS2490" s="72"/>
      <c r="AT2490" s="72"/>
      <c r="AU2490" s="72"/>
      <c r="AV2490" s="72"/>
      <c r="AW2490" s="72"/>
      <c r="AX2490" s="72"/>
      <c r="AY2490" s="72"/>
      <c r="AZ2490" s="72"/>
    </row>
    <row r="2491" spans="1:52" x14ac:dyDescent="0.35">
      <c r="A2491" s="70" t="s">
        <v>2263</v>
      </c>
      <c r="B2491" s="70" t="s">
        <v>2222</v>
      </c>
      <c r="C2491" s="83"/>
      <c r="D2491" s="84"/>
      <c r="E2491" s="85"/>
      <c r="F2491" s="86"/>
      <c r="G2491" s="83"/>
      <c r="H2491" s="81"/>
      <c r="I2491" s="87"/>
      <c r="J2491" s="87"/>
      <c r="K2491" s="36"/>
      <c r="L2491" s="90"/>
      <c r="M2491" s="90"/>
      <c r="N2491" s="89"/>
      <c r="O2491" s="72" t="s">
        <v>217</v>
      </c>
      <c r="P2491" s="74">
        <v>42827.476712962962</v>
      </c>
      <c r="Q2491" s="72" t="s">
        <v>4487</v>
      </c>
      <c r="R2491" s="76" t="s">
        <v>6948</v>
      </c>
      <c r="S2491" s="72" t="s">
        <v>226</v>
      </c>
      <c r="T2491" s="72"/>
      <c r="U2491" s="72"/>
      <c r="V2491" s="76" t="s">
        <v>10381</v>
      </c>
      <c r="W2491" s="74">
        <v>42827.476712962962</v>
      </c>
      <c r="X2491" s="76" t="s">
        <v>12688</v>
      </c>
      <c r="Y2491" s="72"/>
      <c r="Z2491" s="72"/>
      <c r="AA2491" s="78" t="s">
        <v>16645</v>
      </c>
      <c r="AB2491" s="72"/>
      <c r="AC2491" s="72" t="b">
        <v>0</v>
      </c>
      <c r="AD2491" s="72">
        <v>0</v>
      </c>
      <c r="AE2491" s="78" t="s">
        <v>230</v>
      </c>
      <c r="AF2491" s="72" t="b">
        <v>0</v>
      </c>
      <c r="AG2491" s="72" t="s">
        <v>235</v>
      </c>
      <c r="AH2491" s="72"/>
      <c r="AI2491" s="78" t="s">
        <v>230</v>
      </c>
      <c r="AJ2491" s="72" t="b">
        <v>0</v>
      </c>
      <c r="AK2491" s="72">
        <v>0</v>
      </c>
      <c r="AL2491" s="78" t="s">
        <v>230</v>
      </c>
      <c r="AM2491" s="72" t="s">
        <v>238</v>
      </c>
      <c r="AN2491" s="72" t="b">
        <v>0</v>
      </c>
      <c r="AO2491" s="78" t="s">
        <v>16645</v>
      </c>
      <c r="AP2491" s="72" t="s">
        <v>179</v>
      </c>
      <c r="AQ2491" s="72">
        <v>0</v>
      </c>
      <c r="AR2491" s="72">
        <v>0</v>
      </c>
      <c r="AS2491" s="72"/>
      <c r="AT2491" s="72"/>
      <c r="AU2491" s="72"/>
      <c r="AV2491" s="72"/>
      <c r="AW2491" s="72"/>
      <c r="AX2491" s="72"/>
      <c r="AY2491" s="72"/>
      <c r="AZ2491" s="72"/>
    </row>
    <row r="2492" spans="1:52" x14ac:dyDescent="0.35">
      <c r="A2492" s="70" t="s">
        <v>2263</v>
      </c>
      <c r="B2492" s="70" t="s">
        <v>216</v>
      </c>
      <c r="C2492" s="83"/>
      <c r="D2492" s="84"/>
      <c r="E2492" s="85"/>
      <c r="F2492" s="86"/>
      <c r="G2492" s="83"/>
      <c r="H2492" s="81"/>
      <c r="I2492" s="87"/>
      <c r="J2492" s="87"/>
      <c r="K2492" s="36"/>
      <c r="L2492" s="90"/>
      <c r="M2492" s="90"/>
      <c r="N2492" s="89"/>
      <c r="O2492" s="72" t="s">
        <v>217</v>
      </c>
      <c r="P2492" s="74">
        <v>42827.476712962962</v>
      </c>
      <c r="Q2492" s="72" t="s">
        <v>4487</v>
      </c>
      <c r="R2492" s="76" t="s">
        <v>6948</v>
      </c>
      <c r="S2492" s="72" t="s">
        <v>226</v>
      </c>
      <c r="T2492" s="72"/>
      <c r="U2492" s="72"/>
      <c r="V2492" s="76" t="s">
        <v>10381</v>
      </c>
      <c r="W2492" s="74">
        <v>42827.476712962962</v>
      </c>
      <c r="X2492" s="76" t="s">
        <v>12688</v>
      </c>
      <c r="Y2492" s="72"/>
      <c r="Z2492" s="72"/>
      <c r="AA2492" s="78" t="s">
        <v>16645</v>
      </c>
      <c r="AB2492" s="72"/>
      <c r="AC2492" s="72" t="b">
        <v>0</v>
      </c>
      <c r="AD2492" s="72">
        <v>0</v>
      </c>
      <c r="AE2492" s="78" t="s">
        <v>230</v>
      </c>
      <c r="AF2492" s="72" t="b">
        <v>0</v>
      </c>
      <c r="AG2492" s="72" t="s">
        <v>235</v>
      </c>
      <c r="AH2492" s="72"/>
      <c r="AI2492" s="78" t="s">
        <v>230</v>
      </c>
      <c r="AJ2492" s="72" t="b">
        <v>0</v>
      </c>
      <c r="AK2492" s="72">
        <v>0</v>
      </c>
      <c r="AL2492" s="78" t="s">
        <v>230</v>
      </c>
      <c r="AM2492" s="72" t="s">
        <v>238</v>
      </c>
      <c r="AN2492" s="72" t="b">
        <v>0</v>
      </c>
      <c r="AO2492" s="78" t="s">
        <v>16645</v>
      </c>
      <c r="AP2492" s="72" t="s">
        <v>179</v>
      </c>
      <c r="AQ2492" s="72">
        <v>0</v>
      </c>
      <c r="AR2492" s="72">
        <v>0</v>
      </c>
      <c r="AS2492" s="72"/>
      <c r="AT2492" s="72"/>
      <c r="AU2492" s="72"/>
      <c r="AV2492" s="72"/>
      <c r="AW2492" s="72"/>
      <c r="AX2492" s="72"/>
      <c r="AY2492" s="72"/>
      <c r="AZ2492" s="72"/>
    </row>
    <row r="2493" spans="1:52" x14ac:dyDescent="0.35">
      <c r="A2493" s="70" t="s">
        <v>2264</v>
      </c>
      <c r="B2493" s="70" t="s">
        <v>216</v>
      </c>
      <c r="C2493" s="83"/>
      <c r="D2493" s="84"/>
      <c r="E2493" s="85"/>
      <c r="F2493" s="86"/>
      <c r="G2493" s="83"/>
      <c r="H2493" s="81"/>
      <c r="I2493" s="87"/>
      <c r="J2493" s="87"/>
      <c r="K2493" s="36"/>
      <c r="L2493" s="90"/>
      <c r="M2493" s="90"/>
      <c r="N2493" s="89"/>
      <c r="O2493" s="72" t="s">
        <v>217</v>
      </c>
      <c r="P2493" s="74">
        <v>42827.500300925924</v>
      </c>
      <c r="Q2493" s="72" t="s">
        <v>4488</v>
      </c>
      <c r="R2493" s="72"/>
      <c r="S2493" s="72"/>
      <c r="T2493" s="72"/>
      <c r="U2493" s="72"/>
      <c r="V2493" s="76" t="s">
        <v>10382</v>
      </c>
      <c r="W2493" s="74">
        <v>42827.500300925924</v>
      </c>
      <c r="X2493" s="76" t="s">
        <v>12689</v>
      </c>
      <c r="Y2493" s="72"/>
      <c r="Z2493" s="72"/>
      <c r="AA2493" s="78" t="s">
        <v>16646</v>
      </c>
      <c r="AB2493" s="72"/>
      <c r="AC2493" s="72" t="b">
        <v>0</v>
      </c>
      <c r="AD2493" s="72">
        <v>0</v>
      </c>
      <c r="AE2493" s="78" t="s">
        <v>230</v>
      </c>
      <c r="AF2493" s="72" t="b">
        <v>0</v>
      </c>
      <c r="AG2493" s="72" t="s">
        <v>235</v>
      </c>
      <c r="AH2493" s="72"/>
      <c r="AI2493" s="78" t="s">
        <v>230</v>
      </c>
      <c r="AJ2493" s="72" t="b">
        <v>0</v>
      </c>
      <c r="AK2493" s="72">
        <v>0</v>
      </c>
      <c r="AL2493" s="78" t="s">
        <v>230</v>
      </c>
      <c r="AM2493" s="72" t="s">
        <v>238</v>
      </c>
      <c r="AN2493" s="72" t="b">
        <v>0</v>
      </c>
      <c r="AO2493" s="78" t="s">
        <v>16646</v>
      </c>
      <c r="AP2493" s="72" t="s">
        <v>179</v>
      </c>
      <c r="AQ2493" s="72">
        <v>0</v>
      </c>
      <c r="AR2493" s="72">
        <v>0</v>
      </c>
      <c r="AS2493" s="72"/>
      <c r="AT2493" s="72"/>
      <c r="AU2493" s="72"/>
      <c r="AV2493" s="72"/>
      <c r="AW2493" s="72"/>
      <c r="AX2493" s="72"/>
      <c r="AY2493" s="72"/>
      <c r="AZ2493" s="72"/>
    </row>
    <row r="2494" spans="1:52" x14ac:dyDescent="0.35">
      <c r="A2494" s="70" t="s">
        <v>2265</v>
      </c>
      <c r="B2494" s="70" t="s">
        <v>2904</v>
      </c>
      <c r="C2494" s="83"/>
      <c r="D2494" s="84"/>
      <c r="E2494" s="85"/>
      <c r="F2494" s="86"/>
      <c r="G2494" s="83"/>
      <c r="H2494" s="81"/>
      <c r="I2494" s="87"/>
      <c r="J2494" s="87"/>
      <c r="K2494" s="36"/>
      <c r="L2494" s="90"/>
      <c r="M2494" s="90"/>
      <c r="N2494" s="89"/>
      <c r="O2494" s="72" t="s">
        <v>218</v>
      </c>
      <c r="P2494" s="74">
        <v>42827.503425925926</v>
      </c>
      <c r="Q2494" s="72" t="s">
        <v>4489</v>
      </c>
      <c r="R2494" s="72"/>
      <c r="S2494" s="72"/>
      <c r="T2494" s="72"/>
      <c r="U2494" s="76" t="s">
        <v>9005</v>
      </c>
      <c r="V2494" s="76" t="s">
        <v>9005</v>
      </c>
      <c r="W2494" s="74">
        <v>42827.503425925926</v>
      </c>
      <c r="X2494" s="76" t="s">
        <v>12690</v>
      </c>
      <c r="Y2494" s="72"/>
      <c r="Z2494" s="72"/>
      <c r="AA2494" s="78" t="s">
        <v>16647</v>
      </c>
      <c r="AB2494" s="72"/>
      <c r="AC2494" s="72" t="b">
        <v>0</v>
      </c>
      <c r="AD2494" s="72">
        <v>0</v>
      </c>
      <c r="AE2494" s="78" t="s">
        <v>18879</v>
      </c>
      <c r="AF2494" s="72" t="b">
        <v>0</v>
      </c>
      <c r="AG2494" s="72" t="s">
        <v>235</v>
      </c>
      <c r="AH2494" s="72"/>
      <c r="AI2494" s="78" t="s">
        <v>230</v>
      </c>
      <c r="AJ2494" s="72" t="b">
        <v>0</v>
      </c>
      <c r="AK2494" s="72">
        <v>0</v>
      </c>
      <c r="AL2494" s="78" t="s">
        <v>230</v>
      </c>
      <c r="AM2494" s="72" t="s">
        <v>242</v>
      </c>
      <c r="AN2494" s="72" t="b">
        <v>0</v>
      </c>
      <c r="AO2494" s="78" t="s">
        <v>16647</v>
      </c>
      <c r="AP2494" s="72" t="s">
        <v>179</v>
      </c>
      <c r="AQ2494" s="72">
        <v>0</v>
      </c>
      <c r="AR2494" s="72">
        <v>0</v>
      </c>
      <c r="AS2494" s="72"/>
      <c r="AT2494" s="72"/>
      <c r="AU2494" s="72"/>
      <c r="AV2494" s="72"/>
      <c r="AW2494" s="72"/>
      <c r="AX2494" s="72"/>
      <c r="AY2494" s="72"/>
      <c r="AZ2494" s="72"/>
    </row>
    <row r="2495" spans="1:52" x14ac:dyDescent="0.35">
      <c r="A2495" s="70" t="s">
        <v>2266</v>
      </c>
      <c r="B2495" s="70" t="s">
        <v>2734</v>
      </c>
      <c r="C2495" s="83"/>
      <c r="D2495" s="84"/>
      <c r="E2495" s="85"/>
      <c r="F2495" s="86"/>
      <c r="G2495" s="83"/>
      <c r="H2495" s="81"/>
      <c r="I2495" s="87"/>
      <c r="J2495" s="87"/>
      <c r="K2495" s="36"/>
      <c r="L2495" s="90"/>
      <c r="M2495" s="90"/>
      <c r="N2495" s="89"/>
      <c r="O2495" s="72" t="s">
        <v>217</v>
      </c>
      <c r="P2495" s="74">
        <v>42827.505543981482</v>
      </c>
      <c r="Q2495" s="72" t="s">
        <v>4490</v>
      </c>
      <c r="R2495" s="76" t="s">
        <v>6342</v>
      </c>
      <c r="S2495" s="72" t="s">
        <v>226</v>
      </c>
      <c r="T2495" s="72"/>
      <c r="U2495" s="72"/>
      <c r="V2495" s="76" t="s">
        <v>10383</v>
      </c>
      <c r="W2495" s="74">
        <v>42827.505543981482</v>
      </c>
      <c r="X2495" s="76" t="s">
        <v>12691</v>
      </c>
      <c r="Y2495" s="72"/>
      <c r="Z2495" s="72"/>
      <c r="AA2495" s="78" t="s">
        <v>16648</v>
      </c>
      <c r="AB2495" s="72"/>
      <c r="AC2495" s="72" t="b">
        <v>0</v>
      </c>
      <c r="AD2495" s="72">
        <v>0</v>
      </c>
      <c r="AE2495" s="78" t="s">
        <v>230</v>
      </c>
      <c r="AF2495" s="72" t="b">
        <v>0</v>
      </c>
      <c r="AG2495" s="72" t="s">
        <v>235</v>
      </c>
      <c r="AH2495" s="72"/>
      <c r="AI2495" s="78" t="s">
        <v>230</v>
      </c>
      <c r="AJ2495" s="72" t="b">
        <v>0</v>
      </c>
      <c r="AK2495" s="72">
        <v>0</v>
      </c>
      <c r="AL2495" s="78" t="s">
        <v>230</v>
      </c>
      <c r="AM2495" s="72" t="s">
        <v>238</v>
      </c>
      <c r="AN2495" s="72" t="b">
        <v>0</v>
      </c>
      <c r="AO2495" s="78" t="s">
        <v>16648</v>
      </c>
      <c r="AP2495" s="72" t="s">
        <v>179</v>
      </c>
      <c r="AQ2495" s="72">
        <v>0</v>
      </c>
      <c r="AR2495" s="72">
        <v>0</v>
      </c>
      <c r="AS2495" s="72"/>
      <c r="AT2495" s="72"/>
      <c r="AU2495" s="72"/>
      <c r="AV2495" s="72"/>
      <c r="AW2495" s="72"/>
      <c r="AX2495" s="72"/>
      <c r="AY2495" s="72"/>
      <c r="AZ2495" s="72"/>
    </row>
    <row r="2496" spans="1:52" x14ac:dyDescent="0.35">
      <c r="A2496" s="70" t="s">
        <v>2266</v>
      </c>
      <c r="B2496" s="70" t="s">
        <v>216</v>
      </c>
      <c r="C2496" s="83"/>
      <c r="D2496" s="84"/>
      <c r="E2496" s="85"/>
      <c r="F2496" s="86"/>
      <c r="G2496" s="83"/>
      <c r="H2496" s="81"/>
      <c r="I2496" s="87"/>
      <c r="J2496" s="87"/>
      <c r="K2496" s="36"/>
      <c r="L2496" s="90"/>
      <c r="M2496" s="90"/>
      <c r="N2496" s="89"/>
      <c r="O2496" s="72" t="s">
        <v>217</v>
      </c>
      <c r="P2496" s="74">
        <v>42827.505543981482</v>
      </c>
      <c r="Q2496" s="72" t="s">
        <v>4490</v>
      </c>
      <c r="R2496" s="76" t="s">
        <v>6342</v>
      </c>
      <c r="S2496" s="72" t="s">
        <v>226</v>
      </c>
      <c r="T2496" s="72"/>
      <c r="U2496" s="72"/>
      <c r="V2496" s="76" t="s">
        <v>10383</v>
      </c>
      <c r="W2496" s="74">
        <v>42827.505543981482</v>
      </c>
      <c r="X2496" s="76" t="s">
        <v>12691</v>
      </c>
      <c r="Y2496" s="72"/>
      <c r="Z2496" s="72"/>
      <c r="AA2496" s="78" t="s">
        <v>16648</v>
      </c>
      <c r="AB2496" s="72"/>
      <c r="AC2496" s="72" t="b">
        <v>0</v>
      </c>
      <c r="AD2496" s="72">
        <v>0</v>
      </c>
      <c r="AE2496" s="78" t="s">
        <v>230</v>
      </c>
      <c r="AF2496" s="72" t="b">
        <v>0</v>
      </c>
      <c r="AG2496" s="72" t="s">
        <v>235</v>
      </c>
      <c r="AH2496" s="72"/>
      <c r="AI2496" s="78" t="s">
        <v>230</v>
      </c>
      <c r="AJ2496" s="72" t="b">
        <v>0</v>
      </c>
      <c r="AK2496" s="72">
        <v>0</v>
      </c>
      <c r="AL2496" s="78" t="s">
        <v>230</v>
      </c>
      <c r="AM2496" s="72" t="s">
        <v>238</v>
      </c>
      <c r="AN2496" s="72" t="b">
        <v>0</v>
      </c>
      <c r="AO2496" s="78" t="s">
        <v>16648</v>
      </c>
      <c r="AP2496" s="72" t="s">
        <v>179</v>
      </c>
      <c r="AQ2496" s="72">
        <v>0</v>
      </c>
      <c r="AR2496" s="72">
        <v>0</v>
      </c>
      <c r="AS2496" s="72"/>
      <c r="AT2496" s="72"/>
      <c r="AU2496" s="72"/>
      <c r="AV2496" s="72"/>
      <c r="AW2496" s="72"/>
      <c r="AX2496" s="72"/>
      <c r="AY2496" s="72"/>
      <c r="AZ2496" s="72"/>
    </row>
    <row r="2497" spans="1:52" x14ac:dyDescent="0.35">
      <c r="A2497" s="70" t="s">
        <v>2267</v>
      </c>
      <c r="B2497" s="70" t="s">
        <v>2267</v>
      </c>
      <c r="C2497" s="83"/>
      <c r="D2497" s="84"/>
      <c r="E2497" s="85"/>
      <c r="F2497" s="86"/>
      <c r="G2497" s="83"/>
      <c r="H2497" s="81"/>
      <c r="I2497" s="87"/>
      <c r="J2497" s="87"/>
      <c r="K2497" s="36"/>
      <c r="L2497" s="90"/>
      <c r="M2497" s="90"/>
      <c r="N2497" s="89"/>
      <c r="O2497" s="72" t="s">
        <v>179</v>
      </c>
      <c r="P2497" s="74">
        <v>42827.507060185184</v>
      </c>
      <c r="Q2497" s="72" t="s">
        <v>4491</v>
      </c>
      <c r="R2497" s="76" t="s">
        <v>7097</v>
      </c>
      <c r="S2497" s="72" t="s">
        <v>221</v>
      </c>
      <c r="T2497" s="72"/>
      <c r="U2497" s="72"/>
      <c r="V2497" s="76" t="s">
        <v>10384</v>
      </c>
      <c r="W2497" s="74">
        <v>42827.507060185184</v>
      </c>
      <c r="X2497" s="76" t="s">
        <v>12692</v>
      </c>
      <c r="Y2497" s="72"/>
      <c r="Z2497" s="72"/>
      <c r="AA2497" s="78" t="s">
        <v>16649</v>
      </c>
      <c r="AB2497" s="72"/>
      <c r="AC2497" s="72" t="b">
        <v>0</v>
      </c>
      <c r="AD2497" s="72">
        <v>0</v>
      </c>
      <c r="AE2497" s="78" t="s">
        <v>230</v>
      </c>
      <c r="AF2497" s="72" t="b">
        <v>0</v>
      </c>
      <c r="AG2497" s="72" t="s">
        <v>231</v>
      </c>
      <c r="AH2497" s="72"/>
      <c r="AI2497" s="78" t="s">
        <v>230</v>
      </c>
      <c r="AJ2497" s="72" t="b">
        <v>0</v>
      </c>
      <c r="AK2497" s="72">
        <v>0</v>
      </c>
      <c r="AL2497" s="78" t="s">
        <v>230</v>
      </c>
      <c r="AM2497" s="72" t="s">
        <v>237</v>
      </c>
      <c r="AN2497" s="72" t="b">
        <v>0</v>
      </c>
      <c r="AO2497" s="78" t="s">
        <v>16649</v>
      </c>
      <c r="AP2497" s="72" t="s">
        <v>179</v>
      </c>
      <c r="AQ2497" s="72">
        <v>0</v>
      </c>
      <c r="AR2497" s="72">
        <v>0</v>
      </c>
      <c r="AS2497" s="72"/>
      <c r="AT2497" s="72"/>
      <c r="AU2497" s="72"/>
      <c r="AV2497" s="72"/>
      <c r="AW2497" s="72"/>
      <c r="AX2497" s="72"/>
      <c r="AY2497" s="72"/>
      <c r="AZ2497" s="72"/>
    </row>
    <row r="2498" spans="1:52" x14ac:dyDescent="0.35">
      <c r="A2498" s="70" t="s">
        <v>2268</v>
      </c>
      <c r="B2498" s="70" t="s">
        <v>2735</v>
      </c>
      <c r="C2498" s="83"/>
      <c r="D2498" s="84"/>
      <c r="E2498" s="85"/>
      <c r="F2498" s="86"/>
      <c r="G2498" s="83"/>
      <c r="H2498" s="81"/>
      <c r="I2498" s="87"/>
      <c r="J2498" s="87"/>
      <c r="K2498" s="36"/>
      <c r="L2498" s="90"/>
      <c r="M2498" s="90"/>
      <c r="N2498" s="89"/>
      <c r="O2498" s="72" t="s">
        <v>217</v>
      </c>
      <c r="P2498" s="74">
        <v>42827.507650462961</v>
      </c>
      <c r="Q2498" s="72" t="s">
        <v>4492</v>
      </c>
      <c r="R2498" s="76" t="s">
        <v>6837</v>
      </c>
      <c r="S2498" s="72" t="s">
        <v>226</v>
      </c>
      <c r="T2498" s="72"/>
      <c r="U2498" s="72"/>
      <c r="V2498" s="76" t="s">
        <v>10385</v>
      </c>
      <c r="W2498" s="74">
        <v>42827.507650462961</v>
      </c>
      <c r="X2498" s="76" t="s">
        <v>12693</v>
      </c>
      <c r="Y2498" s="72"/>
      <c r="Z2498" s="72"/>
      <c r="AA2498" s="78" t="s">
        <v>16650</v>
      </c>
      <c r="AB2498" s="72"/>
      <c r="AC2498" s="72" t="b">
        <v>0</v>
      </c>
      <c r="AD2498" s="72">
        <v>0</v>
      </c>
      <c r="AE2498" s="78" t="s">
        <v>230</v>
      </c>
      <c r="AF2498" s="72" t="b">
        <v>0</v>
      </c>
      <c r="AG2498" s="72" t="s">
        <v>235</v>
      </c>
      <c r="AH2498" s="72"/>
      <c r="AI2498" s="78" t="s">
        <v>230</v>
      </c>
      <c r="AJ2498" s="72" t="b">
        <v>0</v>
      </c>
      <c r="AK2498" s="72">
        <v>0</v>
      </c>
      <c r="AL2498" s="78" t="s">
        <v>230</v>
      </c>
      <c r="AM2498" s="72" t="s">
        <v>240</v>
      </c>
      <c r="AN2498" s="72" t="b">
        <v>0</v>
      </c>
      <c r="AO2498" s="78" t="s">
        <v>16650</v>
      </c>
      <c r="AP2498" s="72" t="s">
        <v>179</v>
      </c>
      <c r="AQ2498" s="72">
        <v>0</v>
      </c>
      <c r="AR2498" s="72">
        <v>0</v>
      </c>
      <c r="AS2498" s="72"/>
      <c r="AT2498" s="72"/>
      <c r="AU2498" s="72"/>
      <c r="AV2498" s="72"/>
      <c r="AW2498" s="72"/>
      <c r="AX2498" s="72"/>
      <c r="AY2498" s="72"/>
      <c r="AZ2498" s="72"/>
    </row>
    <row r="2499" spans="1:52" x14ac:dyDescent="0.35">
      <c r="A2499" s="70" t="s">
        <v>2268</v>
      </c>
      <c r="B2499" s="70" t="s">
        <v>216</v>
      </c>
      <c r="C2499" s="83"/>
      <c r="D2499" s="84"/>
      <c r="E2499" s="85"/>
      <c r="F2499" s="86"/>
      <c r="G2499" s="83"/>
      <c r="H2499" s="81"/>
      <c r="I2499" s="87"/>
      <c r="J2499" s="87"/>
      <c r="K2499" s="36"/>
      <c r="L2499" s="90"/>
      <c r="M2499" s="90"/>
      <c r="N2499" s="89"/>
      <c r="O2499" s="72" t="s">
        <v>217</v>
      </c>
      <c r="P2499" s="74">
        <v>42827.507650462961</v>
      </c>
      <c r="Q2499" s="72" t="s">
        <v>4492</v>
      </c>
      <c r="R2499" s="76" t="s">
        <v>6837</v>
      </c>
      <c r="S2499" s="72" t="s">
        <v>226</v>
      </c>
      <c r="T2499" s="72"/>
      <c r="U2499" s="72"/>
      <c r="V2499" s="76" t="s">
        <v>10385</v>
      </c>
      <c r="W2499" s="74">
        <v>42827.507650462961</v>
      </c>
      <c r="X2499" s="76" t="s">
        <v>12693</v>
      </c>
      <c r="Y2499" s="72"/>
      <c r="Z2499" s="72"/>
      <c r="AA2499" s="78" t="s">
        <v>16650</v>
      </c>
      <c r="AB2499" s="72"/>
      <c r="AC2499" s="72" t="b">
        <v>0</v>
      </c>
      <c r="AD2499" s="72">
        <v>0</v>
      </c>
      <c r="AE2499" s="78" t="s">
        <v>230</v>
      </c>
      <c r="AF2499" s="72" t="b">
        <v>0</v>
      </c>
      <c r="AG2499" s="72" t="s">
        <v>235</v>
      </c>
      <c r="AH2499" s="72"/>
      <c r="AI2499" s="78" t="s">
        <v>230</v>
      </c>
      <c r="AJ2499" s="72" t="b">
        <v>0</v>
      </c>
      <c r="AK2499" s="72">
        <v>0</v>
      </c>
      <c r="AL2499" s="78" t="s">
        <v>230</v>
      </c>
      <c r="AM2499" s="72" t="s">
        <v>240</v>
      </c>
      <c r="AN2499" s="72" t="b">
        <v>0</v>
      </c>
      <c r="AO2499" s="78" t="s">
        <v>16650</v>
      </c>
      <c r="AP2499" s="72" t="s">
        <v>179</v>
      </c>
      <c r="AQ2499" s="72">
        <v>0</v>
      </c>
      <c r="AR2499" s="72">
        <v>0</v>
      </c>
      <c r="AS2499" s="72"/>
      <c r="AT2499" s="72"/>
      <c r="AU2499" s="72"/>
      <c r="AV2499" s="72"/>
      <c r="AW2499" s="72"/>
      <c r="AX2499" s="72"/>
      <c r="AY2499" s="72"/>
      <c r="AZ2499" s="72"/>
    </row>
    <row r="2500" spans="1:52" x14ac:dyDescent="0.35">
      <c r="A2500" s="70" t="s">
        <v>2269</v>
      </c>
      <c r="B2500" s="70" t="s">
        <v>216</v>
      </c>
      <c r="C2500" s="83"/>
      <c r="D2500" s="84"/>
      <c r="E2500" s="85"/>
      <c r="F2500" s="86"/>
      <c r="G2500" s="83"/>
      <c r="H2500" s="81"/>
      <c r="I2500" s="87"/>
      <c r="J2500" s="87"/>
      <c r="K2500" s="36"/>
      <c r="L2500" s="90"/>
      <c r="M2500" s="90"/>
      <c r="N2500" s="89"/>
      <c r="O2500" s="72" t="s">
        <v>217</v>
      </c>
      <c r="P2500" s="74">
        <v>42827.509305555555</v>
      </c>
      <c r="Q2500" s="72" t="s">
        <v>4493</v>
      </c>
      <c r="R2500" s="76" t="s">
        <v>7098</v>
      </c>
      <c r="S2500" s="72" t="s">
        <v>226</v>
      </c>
      <c r="T2500" s="72"/>
      <c r="U2500" s="72"/>
      <c r="V2500" s="76" t="s">
        <v>10386</v>
      </c>
      <c r="W2500" s="74">
        <v>42827.509305555555</v>
      </c>
      <c r="X2500" s="76" t="s">
        <v>12694</v>
      </c>
      <c r="Y2500" s="72"/>
      <c r="Z2500" s="72"/>
      <c r="AA2500" s="78" t="s">
        <v>16651</v>
      </c>
      <c r="AB2500" s="72"/>
      <c r="AC2500" s="72" t="b">
        <v>0</v>
      </c>
      <c r="AD2500" s="72">
        <v>0</v>
      </c>
      <c r="AE2500" s="78" t="s">
        <v>230</v>
      </c>
      <c r="AF2500" s="72" t="b">
        <v>0</v>
      </c>
      <c r="AG2500" s="72" t="s">
        <v>355</v>
      </c>
      <c r="AH2500" s="72"/>
      <c r="AI2500" s="78" t="s">
        <v>230</v>
      </c>
      <c r="AJ2500" s="72" t="b">
        <v>0</v>
      </c>
      <c r="AK2500" s="72">
        <v>0</v>
      </c>
      <c r="AL2500" s="78" t="s">
        <v>230</v>
      </c>
      <c r="AM2500" s="72" t="s">
        <v>238</v>
      </c>
      <c r="AN2500" s="72" t="b">
        <v>0</v>
      </c>
      <c r="AO2500" s="78" t="s">
        <v>16651</v>
      </c>
      <c r="AP2500" s="72" t="s">
        <v>179</v>
      </c>
      <c r="AQ2500" s="72">
        <v>0</v>
      </c>
      <c r="AR2500" s="72">
        <v>0</v>
      </c>
      <c r="AS2500" s="72"/>
      <c r="AT2500" s="72"/>
      <c r="AU2500" s="72"/>
      <c r="AV2500" s="72"/>
      <c r="AW2500" s="72"/>
      <c r="AX2500" s="72"/>
      <c r="AY2500" s="72"/>
      <c r="AZ2500" s="72"/>
    </row>
    <row r="2501" spans="1:52" x14ac:dyDescent="0.35">
      <c r="A2501" s="70" t="s">
        <v>2270</v>
      </c>
      <c r="B2501" s="70" t="s">
        <v>2905</v>
      </c>
      <c r="C2501" s="83"/>
      <c r="D2501" s="84"/>
      <c r="E2501" s="85"/>
      <c r="F2501" s="86"/>
      <c r="G2501" s="83"/>
      <c r="H2501" s="81"/>
      <c r="I2501" s="87"/>
      <c r="J2501" s="87"/>
      <c r="K2501" s="36"/>
      <c r="L2501" s="90"/>
      <c r="M2501" s="90"/>
      <c r="N2501" s="89"/>
      <c r="O2501" s="72" t="s">
        <v>217</v>
      </c>
      <c r="P2501" s="74">
        <v>42827.512372685182</v>
      </c>
      <c r="Q2501" s="72" t="s">
        <v>4494</v>
      </c>
      <c r="R2501" s="76" t="s">
        <v>7099</v>
      </c>
      <c r="S2501" s="72" t="s">
        <v>226</v>
      </c>
      <c r="T2501" s="72"/>
      <c r="U2501" s="72"/>
      <c r="V2501" s="76" t="s">
        <v>10387</v>
      </c>
      <c r="W2501" s="74">
        <v>42827.512372685182</v>
      </c>
      <c r="X2501" s="76" t="s">
        <v>12695</v>
      </c>
      <c r="Y2501" s="72"/>
      <c r="Z2501" s="72"/>
      <c r="AA2501" s="78" t="s">
        <v>16652</v>
      </c>
      <c r="AB2501" s="72"/>
      <c r="AC2501" s="72" t="b">
        <v>0</v>
      </c>
      <c r="AD2501" s="72">
        <v>0</v>
      </c>
      <c r="AE2501" s="78" t="s">
        <v>230</v>
      </c>
      <c r="AF2501" s="72" t="b">
        <v>0</v>
      </c>
      <c r="AG2501" s="72" t="s">
        <v>235</v>
      </c>
      <c r="AH2501" s="72"/>
      <c r="AI2501" s="78" t="s">
        <v>230</v>
      </c>
      <c r="AJ2501" s="72" t="b">
        <v>0</v>
      </c>
      <c r="AK2501" s="72">
        <v>0</v>
      </c>
      <c r="AL2501" s="78" t="s">
        <v>230</v>
      </c>
      <c r="AM2501" s="72" t="s">
        <v>238</v>
      </c>
      <c r="AN2501" s="72" t="b">
        <v>0</v>
      </c>
      <c r="AO2501" s="78" t="s">
        <v>16652</v>
      </c>
      <c r="AP2501" s="72" t="s">
        <v>179</v>
      </c>
      <c r="AQ2501" s="72">
        <v>0</v>
      </c>
      <c r="AR2501" s="72">
        <v>0</v>
      </c>
      <c r="AS2501" s="72"/>
      <c r="AT2501" s="72"/>
      <c r="AU2501" s="72"/>
      <c r="AV2501" s="72"/>
      <c r="AW2501" s="72"/>
      <c r="AX2501" s="72"/>
      <c r="AY2501" s="72"/>
      <c r="AZ2501" s="72"/>
    </row>
    <row r="2502" spans="1:52" x14ac:dyDescent="0.35">
      <c r="A2502" s="70" t="s">
        <v>2270</v>
      </c>
      <c r="B2502" s="70" t="s">
        <v>216</v>
      </c>
      <c r="C2502" s="83"/>
      <c r="D2502" s="84"/>
      <c r="E2502" s="85"/>
      <c r="F2502" s="86"/>
      <c r="G2502" s="83"/>
      <c r="H2502" s="81"/>
      <c r="I2502" s="87"/>
      <c r="J2502" s="87"/>
      <c r="K2502" s="36"/>
      <c r="L2502" s="90"/>
      <c r="M2502" s="90"/>
      <c r="N2502" s="89"/>
      <c r="O2502" s="72" t="s">
        <v>217</v>
      </c>
      <c r="P2502" s="74">
        <v>42827.512372685182</v>
      </c>
      <c r="Q2502" s="72" t="s">
        <v>4494</v>
      </c>
      <c r="R2502" s="76" t="s">
        <v>7099</v>
      </c>
      <c r="S2502" s="72" t="s">
        <v>226</v>
      </c>
      <c r="T2502" s="72"/>
      <c r="U2502" s="72"/>
      <c r="V2502" s="76" t="s">
        <v>10387</v>
      </c>
      <c r="W2502" s="74">
        <v>42827.512372685182</v>
      </c>
      <c r="X2502" s="76" t="s">
        <v>12695</v>
      </c>
      <c r="Y2502" s="72"/>
      <c r="Z2502" s="72"/>
      <c r="AA2502" s="78" t="s">
        <v>16652</v>
      </c>
      <c r="AB2502" s="72"/>
      <c r="AC2502" s="72" t="b">
        <v>0</v>
      </c>
      <c r="AD2502" s="72">
        <v>0</v>
      </c>
      <c r="AE2502" s="78" t="s">
        <v>230</v>
      </c>
      <c r="AF2502" s="72" t="b">
        <v>0</v>
      </c>
      <c r="AG2502" s="72" t="s">
        <v>235</v>
      </c>
      <c r="AH2502" s="72"/>
      <c r="AI2502" s="78" t="s">
        <v>230</v>
      </c>
      <c r="AJ2502" s="72" t="b">
        <v>0</v>
      </c>
      <c r="AK2502" s="72">
        <v>0</v>
      </c>
      <c r="AL2502" s="78" t="s">
        <v>230</v>
      </c>
      <c r="AM2502" s="72" t="s">
        <v>238</v>
      </c>
      <c r="AN2502" s="72" t="b">
        <v>0</v>
      </c>
      <c r="AO2502" s="78" t="s">
        <v>16652</v>
      </c>
      <c r="AP2502" s="72" t="s">
        <v>179</v>
      </c>
      <c r="AQ2502" s="72">
        <v>0</v>
      </c>
      <c r="AR2502" s="72">
        <v>0</v>
      </c>
      <c r="AS2502" s="72"/>
      <c r="AT2502" s="72"/>
      <c r="AU2502" s="72"/>
      <c r="AV2502" s="72"/>
      <c r="AW2502" s="72"/>
      <c r="AX2502" s="72"/>
      <c r="AY2502" s="72"/>
      <c r="AZ2502" s="72"/>
    </row>
    <row r="2503" spans="1:52" x14ac:dyDescent="0.35">
      <c r="A2503" s="70" t="s">
        <v>2271</v>
      </c>
      <c r="B2503" s="70" t="s">
        <v>2557</v>
      </c>
      <c r="C2503" s="83"/>
      <c r="D2503" s="84"/>
      <c r="E2503" s="85"/>
      <c r="F2503" s="86"/>
      <c r="G2503" s="83"/>
      <c r="H2503" s="81"/>
      <c r="I2503" s="87"/>
      <c r="J2503" s="87"/>
      <c r="K2503" s="36"/>
      <c r="L2503" s="90"/>
      <c r="M2503" s="90"/>
      <c r="N2503" s="89"/>
      <c r="O2503" s="72" t="s">
        <v>217</v>
      </c>
      <c r="P2503" s="74">
        <v>42827.517418981479</v>
      </c>
      <c r="Q2503" s="72" t="s">
        <v>4495</v>
      </c>
      <c r="R2503" s="76" t="s">
        <v>7100</v>
      </c>
      <c r="S2503" s="72" t="s">
        <v>8566</v>
      </c>
      <c r="T2503" s="72"/>
      <c r="U2503" s="76" t="s">
        <v>9006</v>
      </c>
      <c r="V2503" s="76" t="s">
        <v>9006</v>
      </c>
      <c r="W2503" s="74">
        <v>42827.517418981479</v>
      </c>
      <c r="X2503" s="76" t="s">
        <v>12696</v>
      </c>
      <c r="Y2503" s="72"/>
      <c r="Z2503" s="72"/>
      <c r="AA2503" s="78" t="s">
        <v>16653</v>
      </c>
      <c r="AB2503" s="72"/>
      <c r="AC2503" s="72" t="b">
        <v>0</v>
      </c>
      <c r="AD2503" s="72">
        <v>0</v>
      </c>
      <c r="AE2503" s="78" t="s">
        <v>230</v>
      </c>
      <c r="AF2503" s="72" t="b">
        <v>0</v>
      </c>
      <c r="AG2503" s="72" t="s">
        <v>300</v>
      </c>
      <c r="AH2503" s="72"/>
      <c r="AI2503" s="78" t="s">
        <v>230</v>
      </c>
      <c r="AJ2503" s="72" t="b">
        <v>0</v>
      </c>
      <c r="AK2503" s="72">
        <v>2</v>
      </c>
      <c r="AL2503" s="78" t="s">
        <v>17504</v>
      </c>
      <c r="AM2503" s="72" t="s">
        <v>242</v>
      </c>
      <c r="AN2503" s="72" t="b">
        <v>0</v>
      </c>
      <c r="AO2503" s="78" t="s">
        <v>17504</v>
      </c>
      <c r="AP2503" s="72" t="s">
        <v>179</v>
      </c>
      <c r="AQ2503" s="72">
        <v>0</v>
      </c>
      <c r="AR2503" s="72">
        <v>0</v>
      </c>
      <c r="AS2503" s="72"/>
      <c r="AT2503" s="72"/>
      <c r="AU2503" s="72"/>
      <c r="AV2503" s="72"/>
      <c r="AW2503" s="72"/>
      <c r="AX2503" s="72"/>
      <c r="AY2503" s="72"/>
      <c r="AZ2503" s="72"/>
    </row>
    <row r="2504" spans="1:52" x14ac:dyDescent="0.35">
      <c r="A2504" s="70" t="s">
        <v>2272</v>
      </c>
      <c r="B2504" s="70" t="s">
        <v>2557</v>
      </c>
      <c r="C2504" s="83"/>
      <c r="D2504" s="84"/>
      <c r="E2504" s="85"/>
      <c r="F2504" s="86"/>
      <c r="G2504" s="83"/>
      <c r="H2504" s="81"/>
      <c r="I2504" s="87"/>
      <c r="J2504" s="87"/>
      <c r="K2504" s="36"/>
      <c r="L2504" s="90"/>
      <c r="M2504" s="90"/>
      <c r="N2504" s="89"/>
      <c r="O2504" s="72" t="s">
        <v>217</v>
      </c>
      <c r="P2504" s="74">
        <v>42827.51761574074</v>
      </c>
      <c r="Q2504" s="72" t="s">
        <v>4495</v>
      </c>
      <c r="R2504" s="76" t="s">
        <v>7100</v>
      </c>
      <c r="S2504" s="72" t="s">
        <v>8566</v>
      </c>
      <c r="T2504" s="72"/>
      <c r="U2504" s="76" t="s">
        <v>9006</v>
      </c>
      <c r="V2504" s="76" t="s">
        <v>9006</v>
      </c>
      <c r="W2504" s="74">
        <v>42827.51761574074</v>
      </c>
      <c r="X2504" s="76" t="s">
        <v>12697</v>
      </c>
      <c r="Y2504" s="72"/>
      <c r="Z2504" s="72"/>
      <c r="AA2504" s="78" t="s">
        <v>16654</v>
      </c>
      <c r="AB2504" s="72"/>
      <c r="AC2504" s="72" t="b">
        <v>0</v>
      </c>
      <c r="AD2504" s="72">
        <v>0</v>
      </c>
      <c r="AE2504" s="78" t="s">
        <v>230</v>
      </c>
      <c r="AF2504" s="72" t="b">
        <v>0</v>
      </c>
      <c r="AG2504" s="72" t="s">
        <v>300</v>
      </c>
      <c r="AH2504" s="72"/>
      <c r="AI2504" s="78" t="s">
        <v>230</v>
      </c>
      <c r="AJ2504" s="72" t="b">
        <v>0</v>
      </c>
      <c r="AK2504" s="72">
        <v>2</v>
      </c>
      <c r="AL2504" s="78" t="s">
        <v>17504</v>
      </c>
      <c r="AM2504" s="72" t="s">
        <v>246</v>
      </c>
      <c r="AN2504" s="72" t="b">
        <v>0</v>
      </c>
      <c r="AO2504" s="78" t="s">
        <v>17504</v>
      </c>
      <c r="AP2504" s="72" t="s">
        <v>179</v>
      </c>
      <c r="AQ2504" s="72">
        <v>0</v>
      </c>
      <c r="AR2504" s="72">
        <v>0</v>
      </c>
      <c r="AS2504" s="72"/>
      <c r="AT2504" s="72"/>
      <c r="AU2504" s="72"/>
      <c r="AV2504" s="72"/>
      <c r="AW2504" s="72"/>
      <c r="AX2504" s="72"/>
      <c r="AY2504" s="72"/>
      <c r="AZ2504" s="72"/>
    </row>
    <row r="2505" spans="1:52" x14ac:dyDescent="0.35">
      <c r="A2505" s="70" t="s">
        <v>2273</v>
      </c>
      <c r="B2505" s="70" t="s">
        <v>2735</v>
      </c>
      <c r="C2505" s="83"/>
      <c r="D2505" s="84"/>
      <c r="E2505" s="85"/>
      <c r="F2505" s="86"/>
      <c r="G2505" s="83"/>
      <c r="H2505" s="81"/>
      <c r="I2505" s="87"/>
      <c r="J2505" s="87"/>
      <c r="K2505" s="36"/>
      <c r="L2505" s="90"/>
      <c r="M2505" s="90"/>
      <c r="N2505" s="89"/>
      <c r="O2505" s="72" t="s">
        <v>217</v>
      </c>
      <c r="P2505" s="74">
        <v>42827.519189814811</v>
      </c>
      <c r="Q2505" s="72" t="s">
        <v>4496</v>
      </c>
      <c r="R2505" s="76" t="s">
        <v>6343</v>
      </c>
      <c r="S2505" s="72" t="s">
        <v>226</v>
      </c>
      <c r="T2505" s="72"/>
      <c r="U2505" s="72"/>
      <c r="V2505" s="76" t="s">
        <v>10388</v>
      </c>
      <c r="W2505" s="74">
        <v>42827.519189814811</v>
      </c>
      <c r="X2505" s="76" t="s">
        <v>12698</v>
      </c>
      <c r="Y2505" s="72"/>
      <c r="Z2505" s="72"/>
      <c r="AA2505" s="78" t="s">
        <v>16655</v>
      </c>
      <c r="AB2505" s="72"/>
      <c r="AC2505" s="72" t="b">
        <v>0</v>
      </c>
      <c r="AD2505" s="72">
        <v>0</v>
      </c>
      <c r="AE2505" s="78" t="s">
        <v>230</v>
      </c>
      <c r="AF2505" s="72" t="b">
        <v>0</v>
      </c>
      <c r="AG2505" s="72" t="s">
        <v>235</v>
      </c>
      <c r="AH2505" s="72"/>
      <c r="AI2505" s="78" t="s">
        <v>230</v>
      </c>
      <c r="AJ2505" s="72" t="b">
        <v>0</v>
      </c>
      <c r="AK2505" s="72">
        <v>0</v>
      </c>
      <c r="AL2505" s="78" t="s">
        <v>230</v>
      </c>
      <c r="AM2505" s="72" t="s">
        <v>238</v>
      </c>
      <c r="AN2505" s="72" t="b">
        <v>0</v>
      </c>
      <c r="AO2505" s="78" t="s">
        <v>16655</v>
      </c>
      <c r="AP2505" s="72" t="s">
        <v>179</v>
      </c>
      <c r="AQ2505" s="72">
        <v>0</v>
      </c>
      <c r="AR2505" s="72">
        <v>0</v>
      </c>
      <c r="AS2505" s="72"/>
      <c r="AT2505" s="72"/>
      <c r="AU2505" s="72"/>
      <c r="AV2505" s="72"/>
      <c r="AW2505" s="72"/>
      <c r="AX2505" s="72"/>
      <c r="AY2505" s="72"/>
      <c r="AZ2505" s="72"/>
    </row>
    <row r="2506" spans="1:52" x14ac:dyDescent="0.35">
      <c r="A2506" s="70" t="s">
        <v>2273</v>
      </c>
      <c r="B2506" s="70" t="s">
        <v>216</v>
      </c>
      <c r="C2506" s="83"/>
      <c r="D2506" s="84"/>
      <c r="E2506" s="85"/>
      <c r="F2506" s="86"/>
      <c r="G2506" s="83"/>
      <c r="H2506" s="81"/>
      <c r="I2506" s="87"/>
      <c r="J2506" s="87"/>
      <c r="K2506" s="36"/>
      <c r="L2506" s="90"/>
      <c r="M2506" s="90"/>
      <c r="N2506" s="89"/>
      <c r="O2506" s="72" t="s">
        <v>217</v>
      </c>
      <c r="P2506" s="74">
        <v>42827.519189814811</v>
      </c>
      <c r="Q2506" s="72" t="s">
        <v>4496</v>
      </c>
      <c r="R2506" s="76" t="s">
        <v>6343</v>
      </c>
      <c r="S2506" s="72" t="s">
        <v>226</v>
      </c>
      <c r="T2506" s="72"/>
      <c r="U2506" s="72"/>
      <c r="V2506" s="76" t="s">
        <v>10388</v>
      </c>
      <c r="W2506" s="74">
        <v>42827.519189814811</v>
      </c>
      <c r="X2506" s="76" t="s">
        <v>12698</v>
      </c>
      <c r="Y2506" s="72"/>
      <c r="Z2506" s="72"/>
      <c r="AA2506" s="78" t="s">
        <v>16655</v>
      </c>
      <c r="AB2506" s="72"/>
      <c r="AC2506" s="72" t="b">
        <v>0</v>
      </c>
      <c r="AD2506" s="72">
        <v>0</v>
      </c>
      <c r="AE2506" s="78" t="s">
        <v>230</v>
      </c>
      <c r="AF2506" s="72" t="b">
        <v>0</v>
      </c>
      <c r="AG2506" s="72" t="s">
        <v>235</v>
      </c>
      <c r="AH2506" s="72"/>
      <c r="AI2506" s="78" t="s">
        <v>230</v>
      </c>
      <c r="AJ2506" s="72" t="b">
        <v>0</v>
      </c>
      <c r="AK2506" s="72">
        <v>0</v>
      </c>
      <c r="AL2506" s="78" t="s">
        <v>230</v>
      </c>
      <c r="AM2506" s="72" t="s">
        <v>238</v>
      </c>
      <c r="AN2506" s="72" t="b">
        <v>0</v>
      </c>
      <c r="AO2506" s="78" t="s">
        <v>16655</v>
      </c>
      <c r="AP2506" s="72" t="s">
        <v>179</v>
      </c>
      <c r="AQ2506" s="72">
        <v>0</v>
      </c>
      <c r="AR2506" s="72">
        <v>0</v>
      </c>
      <c r="AS2506" s="72"/>
      <c r="AT2506" s="72"/>
      <c r="AU2506" s="72"/>
      <c r="AV2506" s="72"/>
      <c r="AW2506" s="72"/>
      <c r="AX2506" s="72"/>
      <c r="AY2506" s="72"/>
      <c r="AZ2506" s="72"/>
    </row>
    <row r="2507" spans="1:52" x14ac:dyDescent="0.35">
      <c r="A2507" s="70" t="s">
        <v>2274</v>
      </c>
      <c r="B2507" s="70" t="s">
        <v>2274</v>
      </c>
      <c r="C2507" s="83"/>
      <c r="D2507" s="84"/>
      <c r="E2507" s="85"/>
      <c r="F2507" s="86"/>
      <c r="G2507" s="83"/>
      <c r="H2507" s="81"/>
      <c r="I2507" s="87"/>
      <c r="J2507" s="87"/>
      <c r="K2507" s="36"/>
      <c r="L2507" s="90"/>
      <c r="M2507" s="90"/>
      <c r="N2507" s="89"/>
      <c r="O2507" s="72" t="s">
        <v>179</v>
      </c>
      <c r="P2507" s="74">
        <v>42827.520104166666</v>
      </c>
      <c r="Q2507" s="72" t="s">
        <v>4497</v>
      </c>
      <c r="R2507" s="76" t="s">
        <v>7101</v>
      </c>
      <c r="S2507" s="72" t="s">
        <v>8435</v>
      </c>
      <c r="T2507" s="72"/>
      <c r="U2507" s="72"/>
      <c r="V2507" s="76" t="s">
        <v>10389</v>
      </c>
      <c r="W2507" s="74">
        <v>42827.520104166666</v>
      </c>
      <c r="X2507" s="76" t="s">
        <v>12699</v>
      </c>
      <c r="Y2507" s="72"/>
      <c r="Z2507" s="72"/>
      <c r="AA2507" s="78" t="s">
        <v>16656</v>
      </c>
      <c r="AB2507" s="72"/>
      <c r="AC2507" s="72" t="b">
        <v>0</v>
      </c>
      <c r="AD2507" s="72">
        <v>0</v>
      </c>
      <c r="AE2507" s="78" t="s">
        <v>230</v>
      </c>
      <c r="AF2507" s="72" t="b">
        <v>0</v>
      </c>
      <c r="AG2507" s="72" t="s">
        <v>231</v>
      </c>
      <c r="AH2507" s="72"/>
      <c r="AI2507" s="78" t="s">
        <v>230</v>
      </c>
      <c r="AJ2507" s="72" t="b">
        <v>0</v>
      </c>
      <c r="AK2507" s="72">
        <v>0</v>
      </c>
      <c r="AL2507" s="78" t="s">
        <v>230</v>
      </c>
      <c r="AM2507" s="72" t="s">
        <v>18993</v>
      </c>
      <c r="AN2507" s="72" t="b">
        <v>0</v>
      </c>
      <c r="AO2507" s="78" t="s">
        <v>16656</v>
      </c>
      <c r="AP2507" s="72" t="s">
        <v>179</v>
      </c>
      <c r="AQ2507" s="72">
        <v>0</v>
      </c>
      <c r="AR2507" s="72">
        <v>0</v>
      </c>
      <c r="AS2507" s="72"/>
      <c r="AT2507" s="72"/>
      <c r="AU2507" s="72"/>
      <c r="AV2507" s="72"/>
      <c r="AW2507" s="72"/>
      <c r="AX2507" s="72"/>
      <c r="AY2507" s="72"/>
      <c r="AZ2507" s="72"/>
    </row>
    <row r="2508" spans="1:52" x14ac:dyDescent="0.35">
      <c r="A2508" s="70" t="s">
        <v>2275</v>
      </c>
      <c r="B2508" s="70" t="s">
        <v>2713</v>
      </c>
      <c r="C2508" s="83"/>
      <c r="D2508" s="84"/>
      <c r="E2508" s="85"/>
      <c r="F2508" s="86"/>
      <c r="G2508" s="83"/>
      <c r="H2508" s="81"/>
      <c r="I2508" s="87"/>
      <c r="J2508" s="87"/>
      <c r="K2508" s="36"/>
      <c r="L2508" s="90"/>
      <c r="M2508" s="90"/>
      <c r="N2508" s="89"/>
      <c r="O2508" s="72" t="s">
        <v>217</v>
      </c>
      <c r="P2508" s="74">
        <v>42827.524224537039</v>
      </c>
      <c r="Q2508" s="72" t="s">
        <v>4498</v>
      </c>
      <c r="R2508" s="76" t="s">
        <v>7101</v>
      </c>
      <c r="S2508" s="72" t="s">
        <v>8435</v>
      </c>
      <c r="T2508" s="72"/>
      <c r="U2508" s="72"/>
      <c r="V2508" s="76" t="s">
        <v>10390</v>
      </c>
      <c r="W2508" s="74">
        <v>42827.524224537039</v>
      </c>
      <c r="X2508" s="76" t="s">
        <v>12700</v>
      </c>
      <c r="Y2508" s="72"/>
      <c r="Z2508" s="72"/>
      <c r="AA2508" s="78" t="s">
        <v>16657</v>
      </c>
      <c r="AB2508" s="72"/>
      <c r="AC2508" s="72" t="b">
        <v>0</v>
      </c>
      <c r="AD2508" s="72">
        <v>0</v>
      </c>
      <c r="AE2508" s="78" t="s">
        <v>230</v>
      </c>
      <c r="AF2508" s="72" t="b">
        <v>0</v>
      </c>
      <c r="AG2508" s="72" t="s">
        <v>231</v>
      </c>
      <c r="AH2508" s="72"/>
      <c r="AI2508" s="78" t="s">
        <v>230</v>
      </c>
      <c r="AJ2508" s="72" t="b">
        <v>0</v>
      </c>
      <c r="AK2508" s="72">
        <v>8</v>
      </c>
      <c r="AL2508" s="78" t="s">
        <v>18330</v>
      </c>
      <c r="AM2508" s="72" t="s">
        <v>242</v>
      </c>
      <c r="AN2508" s="72" t="b">
        <v>0</v>
      </c>
      <c r="AO2508" s="78" t="s">
        <v>18330</v>
      </c>
      <c r="AP2508" s="72" t="s">
        <v>179</v>
      </c>
      <c r="AQ2508" s="72">
        <v>0</v>
      </c>
      <c r="AR2508" s="72">
        <v>0</v>
      </c>
      <c r="AS2508" s="72"/>
      <c r="AT2508" s="72"/>
      <c r="AU2508" s="72"/>
      <c r="AV2508" s="72"/>
      <c r="AW2508" s="72"/>
      <c r="AX2508" s="72"/>
      <c r="AY2508" s="72"/>
      <c r="AZ2508" s="72"/>
    </row>
    <row r="2509" spans="1:52" x14ac:dyDescent="0.35">
      <c r="A2509" s="70" t="s">
        <v>2276</v>
      </c>
      <c r="B2509" s="70" t="s">
        <v>2906</v>
      </c>
      <c r="C2509" s="83"/>
      <c r="D2509" s="84"/>
      <c r="E2509" s="85"/>
      <c r="F2509" s="86"/>
      <c r="G2509" s="83"/>
      <c r="H2509" s="81"/>
      <c r="I2509" s="87"/>
      <c r="J2509" s="87"/>
      <c r="K2509" s="36"/>
      <c r="L2509" s="90"/>
      <c r="M2509" s="90"/>
      <c r="N2509" s="89"/>
      <c r="O2509" s="72" t="s">
        <v>218</v>
      </c>
      <c r="P2509" s="74">
        <v>42827.525914351849</v>
      </c>
      <c r="Q2509" s="72" t="s">
        <v>4499</v>
      </c>
      <c r="R2509" s="72"/>
      <c r="S2509" s="72"/>
      <c r="T2509" s="72"/>
      <c r="U2509" s="72"/>
      <c r="V2509" s="76" t="s">
        <v>10391</v>
      </c>
      <c r="W2509" s="74">
        <v>42827.525914351849</v>
      </c>
      <c r="X2509" s="76" t="s">
        <v>12701</v>
      </c>
      <c r="Y2509" s="72"/>
      <c r="Z2509" s="72"/>
      <c r="AA2509" s="78" t="s">
        <v>16658</v>
      </c>
      <c r="AB2509" s="78" t="s">
        <v>18762</v>
      </c>
      <c r="AC2509" s="72" t="b">
        <v>0</v>
      </c>
      <c r="AD2509" s="72">
        <v>0</v>
      </c>
      <c r="AE2509" s="78" t="s">
        <v>18880</v>
      </c>
      <c r="AF2509" s="72" t="b">
        <v>0</v>
      </c>
      <c r="AG2509" s="72" t="s">
        <v>235</v>
      </c>
      <c r="AH2509" s="72"/>
      <c r="AI2509" s="78" t="s">
        <v>230</v>
      </c>
      <c r="AJ2509" s="72" t="b">
        <v>0</v>
      </c>
      <c r="AK2509" s="72">
        <v>0</v>
      </c>
      <c r="AL2509" s="78" t="s">
        <v>230</v>
      </c>
      <c r="AM2509" s="72" t="s">
        <v>242</v>
      </c>
      <c r="AN2509" s="72" t="b">
        <v>0</v>
      </c>
      <c r="AO2509" s="78" t="s">
        <v>18762</v>
      </c>
      <c r="AP2509" s="72" t="s">
        <v>179</v>
      </c>
      <c r="AQ2509" s="72">
        <v>0</v>
      </c>
      <c r="AR2509" s="72">
        <v>0</v>
      </c>
      <c r="AS2509" s="72"/>
      <c r="AT2509" s="72"/>
      <c r="AU2509" s="72"/>
      <c r="AV2509" s="72"/>
      <c r="AW2509" s="72"/>
      <c r="AX2509" s="72"/>
      <c r="AY2509" s="72"/>
      <c r="AZ2509" s="72"/>
    </row>
    <row r="2510" spans="1:52" x14ac:dyDescent="0.35">
      <c r="A2510" s="70" t="s">
        <v>2277</v>
      </c>
      <c r="B2510" s="70" t="s">
        <v>2713</v>
      </c>
      <c r="C2510" s="83"/>
      <c r="D2510" s="84"/>
      <c r="E2510" s="85"/>
      <c r="F2510" s="86"/>
      <c r="G2510" s="83"/>
      <c r="H2510" s="81"/>
      <c r="I2510" s="87"/>
      <c r="J2510" s="87"/>
      <c r="K2510" s="36"/>
      <c r="L2510" s="90"/>
      <c r="M2510" s="90"/>
      <c r="N2510" s="89"/>
      <c r="O2510" s="72" t="s">
        <v>217</v>
      </c>
      <c r="P2510" s="74">
        <v>42827.527280092596</v>
      </c>
      <c r="Q2510" s="72" t="s">
        <v>4498</v>
      </c>
      <c r="R2510" s="76" t="s">
        <v>7101</v>
      </c>
      <c r="S2510" s="72" t="s">
        <v>8435</v>
      </c>
      <c r="T2510" s="72"/>
      <c r="U2510" s="72"/>
      <c r="V2510" s="76" t="s">
        <v>10392</v>
      </c>
      <c r="W2510" s="74">
        <v>42827.527280092596</v>
      </c>
      <c r="X2510" s="76" t="s">
        <v>12702</v>
      </c>
      <c r="Y2510" s="72"/>
      <c r="Z2510" s="72"/>
      <c r="AA2510" s="78" t="s">
        <v>16659</v>
      </c>
      <c r="AB2510" s="72"/>
      <c r="AC2510" s="72" t="b">
        <v>0</v>
      </c>
      <c r="AD2510" s="72">
        <v>0</v>
      </c>
      <c r="AE2510" s="78" t="s">
        <v>230</v>
      </c>
      <c r="AF2510" s="72" t="b">
        <v>0</v>
      </c>
      <c r="AG2510" s="72" t="s">
        <v>231</v>
      </c>
      <c r="AH2510" s="72"/>
      <c r="AI2510" s="78" t="s">
        <v>230</v>
      </c>
      <c r="AJ2510" s="72" t="b">
        <v>0</v>
      </c>
      <c r="AK2510" s="72">
        <v>8</v>
      </c>
      <c r="AL2510" s="78" t="s">
        <v>18330</v>
      </c>
      <c r="AM2510" s="72" t="s">
        <v>242</v>
      </c>
      <c r="AN2510" s="72" t="b">
        <v>0</v>
      </c>
      <c r="AO2510" s="78" t="s">
        <v>18330</v>
      </c>
      <c r="AP2510" s="72" t="s">
        <v>179</v>
      </c>
      <c r="AQ2510" s="72">
        <v>0</v>
      </c>
      <c r="AR2510" s="72">
        <v>0</v>
      </c>
      <c r="AS2510" s="72"/>
      <c r="AT2510" s="72"/>
      <c r="AU2510" s="72"/>
      <c r="AV2510" s="72"/>
      <c r="AW2510" s="72"/>
      <c r="AX2510" s="72"/>
      <c r="AY2510" s="72"/>
      <c r="AZ2510" s="72"/>
    </row>
    <row r="2511" spans="1:52" x14ac:dyDescent="0.35">
      <c r="A2511" s="70" t="s">
        <v>2278</v>
      </c>
      <c r="B2511" s="70" t="s">
        <v>2907</v>
      </c>
      <c r="C2511" s="83"/>
      <c r="D2511" s="84"/>
      <c r="E2511" s="85"/>
      <c r="F2511" s="86"/>
      <c r="G2511" s="83"/>
      <c r="H2511" s="81"/>
      <c r="I2511" s="87"/>
      <c r="J2511" s="87"/>
      <c r="K2511" s="36"/>
      <c r="L2511" s="90"/>
      <c r="M2511" s="90"/>
      <c r="N2511" s="89"/>
      <c r="O2511" s="72" t="s">
        <v>218</v>
      </c>
      <c r="P2511" s="74">
        <v>42827.527465277781</v>
      </c>
      <c r="Q2511" s="72" t="s">
        <v>4500</v>
      </c>
      <c r="R2511" s="72"/>
      <c r="S2511" s="72"/>
      <c r="T2511" s="72"/>
      <c r="U2511" s="72"/>
      <c r="V2511" s="76" t="s">
        <v>10393</v>
      </c>
      <c r="W2511" s="74">
        <v>42827.527465277781</v>
      </c>
      <c r="X2511" s="76" t="s">
        <v>12703</v>
      </c>
      <c r="Y2511" s="72"/>
      <c r="Z2511" s="72"/>
      <c r="AA2511" s="78" t="s">
        <v>16660</v>
      </c>
      <c r="AB2511" s="78" t="s">
        <v>18763</v>
      </c>
      <c r="AC2511" s="72" t="b">
        <v>0</v>
      </c>
      <c r="AD2511" s="72">
        <v>0</v>
      </c>
      <c r="AE2511" s="78" t="s">
        <v>18881</v>
      </c>
      <c r="AF2511" s="72" t="b">
        <v>0</v>
      </c>
      <c r="AG2511" s="72" t="s">
        <v>235</v>
      </c>
      <c r="AH2511" s="72"/>
      <c r="AI2511" s="78" t="s">
        <v>230</v>
      </c>
      <c r="AJ2511" s="72" t="b">
        <v>0</v>
      </c>
      <c r="AK2511" s="72">
        <v>0</v>
      </c>
      <c r="AL2511" s="78" t="s">
        <v>230</v>
      </c>
      <c r="AM2511" s="72" t="s">
        <v>246</v>
      </c>
      <c r="AN2511" s="72" t="b">
        <v>0</v>
      </c>
      <c r="AO2511" s="78" t="s">
        <v>18763</v>
      </c>
      <c r="AP2511" s="72" t="s">
        <v>179</v>
      </c>
      <c r="AQ2511" s="72">
        <v>0</v>
      </c>
      <c r="AR2511" s="72">
        <v>0</v>
      </c>
      <c r="AS2511" s="72"/>
      <c r="AT2511" s="72"/>
      <c r="AU2511" s="72"/>
      <c r="AV2511" s="72"/>
      <c r="AW2511" s="72"/>
      <c r="AX2511" s="72"/>
      <c r="AY2511" s="72"/>
      <c r="AZ2511" s="72"/>
    </row>
    <row r="2512" spans="1:52" x14ac:dyDescent="0.35">
      <c r="A2512" s="70" t="s">
        <v>2279</v>
      </c>
      <c r="B2512" s="70" t="s">
        <v>2908</v>
      </c>
      <c r="C2512" s="83"/>
      <c r="D2512" s="84"/>
      <c r="E2512" s="85"/>
      <c r="F2512" s="86"/>
      <c r="G2512" s="83"/>
      <c r="H2512" s="81"/>
      <c r="I2512" s="87"/>
      <c r="J2512" s="87"/>
      <c r="K2512" s="36"/>
      <c r="L2512" s="90"/>
      <c r="M2512" s="90"/>
      <c r="N2512" s="89"/>
      <c r="O2512" s="72" t="s">
        <v>217</v>
      </c>
      <c r="P2512" s="74">
        <v>42827.530150462961</v>
      </c>
      <c r="Q2512" s="72" t="s">
        <v>4501</v>
      </c>
      <c r="R2512" s="76" t="s">
        <v>7102</v>
      </c>
      <c r="S2512" s="72" t="s">
        <v>226</v>
      </c>
      <c r="T2512" s="72"/>
      <c r="U2512" s="72"/>
      <c r="V2512" s="76" t="s">
        <v>10394</v>
      </c>
      <c r="W2512" s="74">
        <v>42827.530150462961</v>
      </c>
      <c r="X2512" s="76" t="s">
        <v>12704</v>
      </c>
      <c r="Y2512" s="72"/>
      <c r="Z2512" s="72"/>
      <c r="AA2512" s="78" t="s">
        <v>16661</v>
      </c>
      <c r="AB2512" s="78" t="s">
        <v>18764</v>
      </c>
      <c r="AC2512" s="72" t="b">
        <v>0</v>
      </c>
      <c r="AD2512" s="72">
        <v>0</v>
      </c>
      <c r="AE2512" s="78" t="s">
        <v>18882</v>
      </c>
      <c r="AF2512" s="72" t="b">
        <v>0</v>
      </c>
      <c r="AG2512" s="72" t="s">
        <v>355</v>
      </c>
      <c r="AH2512" s="72"/>
      <c r="AI2512" s="78" t="s">
        <v>230</v>
      </c>
      <c r="AJ2512" s="72" t="b">
        <v>0</v>
      </c>
      <c r="AK2512" s="72">
        <v>0</v>
      </c>
      <c r="AL2512" s="78" t="s">
        <v>230</v>
      </c>
      <c r="AM2512" s="72" t="s">
        <v>246</v>
      </c>
      <c r="AN2512" s="72" t="b">
        <v>0</v>
      </c>
      <c r="AO2512" s="78" t="s">
        <v>18764</v>
      </c>
      <c r="AP2512" s="72" t="s">
        <v>179</v>
      </c>
      <c r="AQ2512" s="72">
        <v>0</v>
      </c>
      <c r="AR2512" s="72">
        <v>0</v>
      </c>
      <c r="AS2512" s="72"/>
      <c r="AT2512" s="72"/>
      <c r="AU2512" s="72"/>
      <c r="AV2512" s="72"/>
      <c r="AW2512" s="72"/>
      <c r="AX2512" s="72"/>
      <c r="AY2512" s="72"/>
      <c r="AZ2512" s="72"/>
    </row>
    <row r="2513" spans="1:52" x14ac:dyDescent="0.35">
      <c r="A2513" s="70" t="s">
        <v>2279</v>
      </c>
      <c r="B2513" s="70" t="s">
        <v>2909</v>
      </c>
      <c r="C2513" s="83"/>
      <c r="D2513" s="84"/>
      <c r="E2513" s="85"/>
      <c r="F2513" s="86"/>
      <c r="G2513" s="83"/>
      <c r="H2513" s="81"/>
      <c r="I2513" s="87"/>
      <c r="J2513" s="87"/>
      <c r="K2513" s="36"/>
      <c r="L2513" s="90"/>
      <c r="M2513" s="90"/>
      <c r="N2513" s="89"/>
      <c r="O2513" s="72" t="s">
        <v>217</v>
      </c>
      <c r="P2513" s="74">
        <v>42827.530150462961</v>
      </c>
      <c r="Q2513" s="72" t="s">
        <v>4501</v>
      </c>
      <c r="R2513" s="76" t="s">
        <v>7102</v>
      </c>
      <c r="S2513" s="72" t="s">
        <v>226</v>
      </c>
      <c r="T2513" s="72"/>
      <c r="U2513" s="72"/>
      <c r="V2513" s="76" t="s">
        <v>10394</v>
      </c>
      <c r="W2513" s="74">
        <v>42827.530150462961</v>
      </c>
      <c r="X2513" s="76" t="s">
        <v>12704</v>
      </c>
      <c r="Y2513" s="72"/>
      <c r="Z2513" s="72"/>
      <c r="AA2513" s="78" t="s">
        <v>16661</v>
      </c>
      <c r="AB2513" s="78" t="s">
        <v>18764</v>
      </c>
      <c r="AC2513" s="72" t="b">
        <v>0</v>
      </c>
      <c r="AD2513" s="72">
        <v>0</v>
      </c>
      <c r="AE2513" s="78" t="s">
        <v>18882</v>
      </c>
      <c r="AF2513" s="72" t="b">
        <v>0</v>
      </c>
      <c r="AG2513" s="72" t="s">
        <v>355</v>
      </c>
      <c r="AH2513" s="72"/>
      <c r="AI2513" s="78" t="s">
        <v>230</v>
      </c>
      <c r="AJ2513" s="72" t="b">
        <v>0</v>
      </c>
      <c r="AK2513" s="72">
        <v>0</v>
      </c>
      <c r="AL2513" s="78" t="s">
        <v>230</v>
      </c>
      <c r="AM2513" s="72" t="s">
        <v>246</v>
      </c>
      <c r="AN2513" s="72" t="b">
        <v>0</v>
      </c>
      <c r="AO2513" s="78" t="s">
        <v>18764</v>
      </c>
      <c r="AP2513" s="72" t="s">
        <v>179</v>
      </c>
      <c r="AQ2513" s="72">
        <v>0</v>
      </c>
      <c r="AR2513" s="72">
        <v>0</v>
      </c>
      <c r="AS2513" s="72"/>
      <c r="AT2513" s="72"/>
      <c r="AU2513" s="72"/>
      <c r="AV2513" s="72"/>
      <c r="AW2513" s="72"/>
      <c r="AX2513" s="72"/>
      <c r="AY2513" s="72"/>
      <c r="AZ2513" s="72"/>
    </row>
    <row r="2514" spans="1:52" x14ac:dyDescent="0.35">
      <c r="A2514" s="70" t="s">
        <v>2279</v>
      </c>
      <c r="B2514" s="70" t="s">
        <v>2910</v>
      </c>
      <c r="C2514" s="83"/>
      <c r="D2514" s="84"/>
      <c r="E2514" s="85"/>
      <c r="F2514" s="86"/>
      <c r="G2514" s="83"/>
      <c r="H2514" s="81"/>
      <c r="I2514" s="87"/>
      <c r="J2514" s="87"/>
      <c r="K2514" s="36"/>
      <c r="L2514" s="90"/>
      <c r="M2514" s="90"/>
      <c r="N2514" s="89"/>
      <c r="O2514" s="72" t="s">
        <v>217</v>
      </c>
      <c r="P2514" s="74">
        <v>42827.530150462961</v>
      </c>
      <c r="Q2514" s="72" t="s">
        <v>4501</v>
      </c>
      <c r="R2514" s="76" t="s">
        <v>7102</v>
      </c>
      <c r="S2514" s="72" t="s">
        <v>226</v>
      </c>
      <c r="T2514" s="72"/>
      <c r="U2514" s="72"/>
      <c r="V2514" s="76" t="s">
        <v>10394</v>
      </c>
      <c r="W2514" s="74">
        <v>42827.530150462961</v>
      </c>
      <c r="X2514" s="76" t="s">
        <v>12704</v>
      </c>
      <c r="Y2514" s="72"/>
      <c r="Z2514" s="72"/>
      <c r="AA2514" s="78" t="s">
        <v>16661</v>
      </c>
      <c r="AB2514" s="78" t="s">
        <v>18764</v>
      </c>
      <c r="AC2514" s="72" t="b">
        <v>0</v>
      </c>
      <c r="AD2514" s="72">
        <v>0</v>
      </c>
      <c r="AE2514" s="78" t="s">
        <v>18882</v>
      </c>
      <c r="AF2514" s="72" t="b">
        <v>0</v>
      </c>
      <c r="AG2514" s="72" t="s">
        <v>355</v>
      </c>
      <c r="AH2514" s="72"/>
      <c r="AI2514" s="78" t="s">
        <v>230</v>
      </c>
      <c r="AJ2514" s="72" t="b">
        <v>0</v>
      </c>
      <c r="AK2514" s="72">
        <v>0</v>
      </c>
      <c r="AL2514" s="78" t="s">
        <v>230</v>
      </c>
      <c r="AM2514" s="72" t="s">
        <v>246</v>
      </c>
      <c r="AN2514" s="72" t="b">
        <v>0</v>
      </c>
      <c r="AO2514" s="78" t="s">
        <v>18764</v>
      </c>
      <c r="AP2514" s="72" t="s">
        <v>179</v>
      </c>
      <c r="AQ2514" s="72">
        <v>0</v>
      </c>
      <c r="AR2514" s="72">
        <v>0</v>
      </c>
      <c r="AS2514" s="72"/>
      <c r="AT2514" s="72"/>
      <c r="AU2514" s="72"/>
      <c r="AV2514" s="72"/>
      <c r="AW2514" s="72"/>
      <c r="AX2514" s="72"/>
      <c r="AY2514" s="72"/>
      <c r="AZ2514" s="72"/>
    </row>
    <row r="2515" spans="1:52" x14ac:dyDescent="0.35">
      <c r="A2515" s="70" t="s">
        <v>2279</v>
      </c>
      <c r="B2515" s="70" t="s">
        <v>2691</v>
      </c>
      <c r="C2515" s="83"/>
      <c r="D2515" s="84"/>
      <c r="E2515" s="85"/>
      <c r="F2515" s="86"/>
      <c r="G2515" s="83"/>
      <c r="H2515" s="81"/>
      <c r="I2515" s="87"/>
      <c r="J2515" s="87"/>
      <c r="K2515" s="36"/>
      <c r="L2515" s="90"/>
      <c r="M2515" s="90"/>
      <c r="N2515" s="89"/>
      <c r="O2515" s="72" t="s">
        <v>217</v>
      </c>
      <c r="P2515" s="74">
        <v>42827.530150462961</v>
      </c>
      <c r="Q2515" s="72" t="s">
        <v>4501</v>
      </c>
      <c r="R2515" s="76" t="s">
        <v>7102</v>
      </c>
      <c r="S2515" s="72" t="s">
        <v>226</v>
      </c>
      <c r="T2515" s="72"/>
      <c r="U2515" s="72"/>
      <c r="V2515" s="76" t="s">
        <v>10394</v>
      </c>
      <c r="W2515" s="74">
        <v>42827.530150462961</v>
      </c>
      <c r="X2515" s="76" t="s">
        <v>12704</v>
      </c>
      <c r="Y2515" s="72"/>
      <c r="Z2515" s="72"/>
      <c r="AA2515" s="78" t="s">
        <v>16661</v>
      </c>
      <c r="AB2515" s="78" t="s">
        <v>18764</v>
      </c>
      <c r="AC2515" s="72" t="b">
        <v>0</v>
      </c>
      <c r="AD2515" s="72">
        <v>0</v>
      </c>
      <c r="AE2515" s="78" t="s">
        <v>18882</v>
      </c>
      <c r="AF2515" s="72" t="b">
        <v>0</v>
      </c>
      <c r="AG2515" s="72" t="s">
        <v>355</v>
      </c>
      <c r="AH2515" s="72"/>
      <c r="AI2515" s="78" t="s">
        <v>230</v>
      </c>
      <c r="AJ2515" s="72" t="b">
        <v>0</v>
      </c>
      <c r="AK2515" s="72">
        <v>0</v>
      </c>
      <c r="AL2515" s="78" t="s">
        <v>230</v>
      </c>
      <c r="AM2515" s="72" t="s">
        <v>246</v>
      </c>
      <c r="AN2515" s="72" t="b">
        <v>0</v>
      </c>
      <c r="AO2515" s="78" t="s">
        <v>18764</v>
      </c>
      <c r="AP2515" s="72" t="s">
        <v>179</v>
      </c>
      <c r="AQ2515" s="72">
        <v>0</v>
      </c>
      <c r="AR2515" s="72">
        <v>0</v>
      </c>
      <c r="AS2515" s="72"/>
      <c r="AT2515" s="72"/>
      <c r="AU2515" s="72"/>
      <c r="AV2515" s="72"/>
      <c r="AW2515" s="72"/>
      <c r="AX2515" s="72"/>
      <c r="AY2515" s="72"/>
      <c r="AZ2515" s="72"/>
    </row>
    <row r="2516" spans="1:52" x14ac:dyDescent="0.35">
      <c r="A2516" s="70" t="s">
        <v>2279</v>
      </c>
      <c r="B2516" s="70" t="s">
        <v>2911</v>
      </c>
      <c r="C2516" s="83"/>
      <c r="D2516" s="84"/>
      <c r="E2516" s="85"/>
      <c r="F2516" s="86"/>
      <c r="G2516" s="83"/>
      <c r="H2516" s="81"/>
      <c r="I2516" s="87"/>
      <c r="J2516" s="87"/>
      <c r="K2516" s="36"/>
      <c r="L2516" s="90"/>
      <c r="M2516" s="90"/>
      <c r="N2516" s="89"/>
      <c r="O2516" s="72" t="s">
        <v>217</v>
      </c>
      <c r="P2516" s="74">
        <v>42827.530150462961</v>
      </c>
      <c r="Q2516" s="72" t="s">
        <v>4501</v>
      </c>
      <c r="R2516" s="76" t="s">
        <v>7102</v>
      </c>
      <c r="S2516" s="72" t="s">
        <v>226</v>
      </c>
      <c r="T2516" s="72"/>
      <c r="U2516" s="72"/>
      <c r="V2516" s="76" t="s">
        <v>10394</v>
      </c>
      <c r="W2516" s="74">
        <v>42827.530150462961</v>
      </c>
      <c r="X2516" s="76" t="s">
        <v>12704</v>
      </c>
      <c r="Y2516" s="72"/>
      <c r="Z2516" s="72"/>
      <c r="AA2516" s="78" t="s">
        <v>16661</v>
      </c>
      <c r="AB2516" s="78" t="s">
        <v>18764</v>
      </c>
      <c r="AC2516" s="72" t="b">
        <v>0</v>
      </c>
      <c r="AD2516" s="72">
        <v>0</v>
      </c>
      <c r="AE2516" s="78" t="s">
        <v>18882</v>
      </c>
      <c r="AF2516" s="72" t="b">
        <v>0</v>
      </c>
      <c r="AG2516" s="72" t="s">
        <v>355</v>
      </c>
      <c r="AH2516" s="72"/>
      <c r="AI2516" s="78" t="s">
        <v>230</v>
      </c>
      <c r="AJ2516" s="72" t="b">
        <v>0</v>
      </c>
      <c r="AK2516" s="72">
        <v>0</v>
      </c>
      <c r="AL2516" s="78" t="s">
        <v>230</v>
      </c>
      <c r="AM2516" s="72" t="s">
        <v>246</v>
      </c>
      <c r="AN2516" s="72" t="b">
        <v>0</v>
      </c>
      <c r="AO2516" s="78" t="s">
        <v>18764</v>
      </c>
      <c r="AP2516" s="72" t="s">
        <v>179</v>
      </c>
      <c r="AQ2516" s="72">
        <v>0</v>
      </c>
      <c r="AR2516" s="72">
        <v>0</v>
      </c>
      <c r="AS2516" s="72"/>
      <c r="AT2516" s="72"/>
      <c r="AU2516" s="72"/>
      <c r="AV2516" s="72"/>
      <c r="AW2516" s="72"/>
      <c r="AX2516" s="72"/>
      <c r="AY2516" s="72"/>
      <c r="AZ2516" s="72"/>
    </row>
    <row r="2517" spans="1:52" x14ac:dyDescent="0.35">
      <c r="A2517" s="70" t="s">
        <v>2279</v>
      </c>
      <c r="B2517" s="70" t="s">
        <v>2912</v>
      </c>
      <c r="C2517" s="83"/>
      <c r="D2517" s="84"/>
      <c r="E2517" s="85"/>
      <c r="F2517" s="86"/>
      <c r="G2517" s="83"/>
      <c r="H2517" s="81"/>
      <c r="I2517" s="87"/>
      <c r="J2517" s="87"/>
      <c r="K2517" s="36"/>
      <c r="L2517" s="90"/>
      <c r="M2517" s="90"/>
      <c r="N2517" s="89"/>
      <c r="O2517" s="72" t="s">
        <v>217</v>
      </c>
      <c r="P2517" s="74">
        <v>42827.530150462961</v>
      </c>
      <c r="Q2517" s="72" t="s">
        <v>4501</v>
      </c>
      <c r="R2517" s="76" t="s">
        <v>7102</v>
      </c>
      <c r="S2517" s="72" t="s">
        <v>226</v>
      </c>
      <c r="T2517" s="72"/>
      <c r="U2517" s="72"/>
      <c r="V2517" s="76" t="s">
        <v>10394</v>
      </c>
      <c r="W2517" s="74">
        <v>42827.530150462961</v>
      </c>
      <c r="X2517" s="76" t="s">
        <v>12704</v>
      </c>
      <c r="Y2517" s="72"/>
      <c r="Z2517" s="72"/>
      <c r="AA2517" s="78" t="s">
        <v>16661</v>
      </c>
      <c r="AB2517" s="78" t="s">
        <v>18764</v>
      </c>
      <c r="AC2517" s="72" t="b">
        <v>0</v>
      </c>
      <c r="AD2517" s="72">
        <v>0</v>
      </c>
      <c r="AE2517" s="78" t="s">
        <v>18882</v>
      </c>
      <c r="AF2517" s="72" t="b">
        <v>0</v>
      </c>
      <c r="AG2517" s="72" t="s">
        <v>355</v>
      </c>
      <c r="AH2517" s="72"/>
      <c r="AI2517" s="78" t="s">
        <v>230</v>
      </c>
      <c r="AJ2517" s="72" t="b">
        <v>0</v>
      </c>
      <c r="AK2517" s="72">
        <v>0</v>
      </c>
      <c r="AL2517" s="78" t="s">
        <v>230</v>
      </c>
      <c r="AM2517" s="72" t="s">
        <v>246</v>
      </c>
      <c r="AN2517" s="72" t="b">
        <v>0</v>
      </c>
      <c r="AO2517" s="78" t="s">
        <v>18764</v>
      </c>
      <c r="AP2517" s="72" t="s">
        <v>179</v>
      </c>
      <c r="AQ2517" s="72">
        <v>0</v>
      </c>
      <c r="AR2517" s="72">
        <v>0</v>
      </c>
      <c r="AS2517" s="72"/>
      <c r="AT2517" s="72"/>
      <c r="AU2517" s="72"/>
      <c r="AV2517" s="72"/>
      <c r="AW2517" s="72"/>
      <c r="AX2517" s="72"/>
      <c r="AY2517" s="72"/>
      <c r="AZ2517" s="72"/>
    </row>
    <row r="2518" spans="1:52" x14ac:dyDescent="0.35">
      <c r="A2518" s="70" t="s">
        <v>2279</v>
      </c>
      <c r="B2518" s="70" t="s">
        <v>2913</v>
      </c>
      <c r="C2518" s="83"/>
      <c r="D2518" s="84"/>
      <c r="E2518" s="85"/>
      <c r="F2518" s="86"/>
      <c r="G2518" s="83"/>
      <c r="H2518" s="81"/>
      <c r="I2518" s="87"/>
      <c r="J2518" s="87"/>
      <c r="K2518" s="36"/>
      <c r="L2518" s="90"/>
      <c r="M2518" s="90"/>
      <c r="N2518" s="89"/>
      <c r="O2518" s="72" t="s">
        <v>217</v>
      </c>
      <c r="P2518" s="74">
        <v>42827.530150462961</v>
      </c>
      <c r="Q2518" s="72" t="s">
        <v>4501</v>
      </c>
      <c r="R2518" s="76" t="s">
        <v>7102</v>
      </c>
      <c r="S2518" s="72" t="s">
        <v>226</v>
      </c>
      <c r="T2518" s="72"/>
      <c r="U2518" s="72"/>
      <c r="V2518" s="76" t="s">
        <v>10394</v>
      </c>
      <c r="W2518" s="74">
        <v>42827.530150462961</v>
      </c>
      <c r="X2518" s="76" t="s">
        <v>12704</v>
      </c>
      <c r="Y2518" s="72"/>
      <c r="Z2518" s="72"/>
      <c r="AA2518" s="78" t="s">
        <v>16661</v>
      </c>
      <c r="AB2518" s="78" t="s">
        <v>18764</v>
      </c>
      <c r="AC2518" s="72" t="b">
        <v>0</v>
      </c>
      <c r="AD2518" s="72">
        <v>0</v>
      </c>
      <c r="AE2518" s="78" t="s">
        <v>18882</v>
      </c>
      <c r="AF2518" s="72" t="b">
        <v>0</v>
      </c>
      <c r="AG2518" s="72" t="s">
        <v>355</v>
      </c>
      <c r="AH2518" s="72"/>
      <c r="AI2518" s="78" t="s">
        <v>230</v>
      </c>
      <c r="AJ2518" s="72" t="b">
        <v>0</v>
      </c>
      <c r="AK2518" s="72">
        <v>0</v>
      </c>
      <c r="AL2518" s="78" t="s">
        <v>230</v>
      </c>
      <c r="AM2518" s="72" t="s">
        <v>246</v>
      </c>
      <c r="AN2518" s="72" t="b">
        <v>0</v>
      </c>
      <c r="AO2518" s="78" t="s">
        <v>18764</v>
      </c>
      <c r="AP2518" s="72" t="s">
        <v>179</v>
      </c>
      <c r="AQ2518" s="72">
        <v>0</v>
      </c>
      <c r="AR2518" s="72">
        <v>0</v>
      </c>
      <c r="AS2518" s="72"/>
      <c r="AT2518" s="72"/>
      <c r="AU2518" s="72"/>
      <c r="AV2518" s="72"/>
      <c r="AW2518" s="72"/>
      <c r="AX2518" s="72"/>
      <c r="AY2518" s="72"/>
      <c r="AZ2518" s="72"/>
    </row>
    <row r="2519" spans="1:52" x14ac:dyDescent="0.35">
      <c r="A2519" s="70" t="s">
        <v>2279</v>
      </c>
      <c r="B2519" s="70" t="s">
        <v>2579</v>
      </c>
      <c r="C2519" s="83"/>
      <c r="D2519" s="84"/>
      <c r="E2519" s="85"/>
      <c r="F2519" s="86"/>
      <c r="G2519" s="83"/>
      <c r="H2519" s="81"/>
      <c r="I2519" s="87"/>
      <c r="J2519" s="87"/>
      <c r="K2519" s="36"/>
      <c r="L2519" s="90"/>
      <c r="M2519" s="90"/>
      <c r="N2519" s="89"/>
      <c r="O2519" s="72" t="s">
        <v>217</v>
      </c>
      <c r="P2519" s="74">
        <v>42827.530150462961</v>
      </c>
      <c r="Q2519" s="72" t="s">
        <v>4501</v>
      </c>
      <c r="R2519" s="76" t="s">
        <v>7102</v>
      </c>
      <c r="S2519" s="72" t="s">
        <v>226</v>
      </c>
      <c r="T2519" s="72"/>
      <c r="U2519" s="72"/>
      <c r="V2519" s="76" t="s">
        <v>10394</v>
      </c>
      <c r="W2519" s="74">
        <v>42827.530150462961</v>
      </c>
      <c r="X2519" s="76" t="s">
        <v>12704</v>
      </c>
      <c r="Y2519" s="72"/>
      <c r="Z2519" s="72"/>
      <c r="AA2519" s="78" t="s">
        <v>16661</v>
      </c>
      <c r="AB2519" s="78" t="s">
        <v>18764</v>
      </c>
      <c r="AC2519" s="72" t="b">
        <v>0</v>
      </c>
      <c r="AD2519" s="72">
        <v>0</v>
      </c>
      <c r="AE2519" s="78" t="s">
        <v>18882</v>
      </c>
      <c r="AF2519" s="72" t="b">
        <v>0</v>
      </c>
      <c r="AG2519" s="72" t="s">
        <v>355</v>
      </c>
      <c r="AH2519" s="72"/>
      <c r="AI2519" s="78" t="s">
        <v>230</v>
      </c>
      <c r="AJ2519" s="72" t="b">
        <v>0</v>
      </c>
      <c r="AK2519" s="72">
        <v>0</v>
      </c>
      <c r="AL2519" s="78" t="s">
        <v>230</v>
      </c>
      <c r="AM2519" s="72" t="s">
        <v>246</v>
      </c>
      <c r="AN2519" s="72" t="b">
        <v>0</v>
      </c>
      <c r="AO2519" s="78" t="s">
        <v>18764</v>
      </c>
      <c r="AP2519" s="72" t="s">
        <v>179</v>
      </c>
      <c r="AQ2519" s="72">
        <v>0</v>
      </c>
      <c r="AR2519" s="72">
        <v>0</v>
      </c>
      <c r="AS2519" s="72"/>
      <c r="AT2519" s="72"/>
      <c r="AU2519" s="72"/>
      <c r="AV2519" s="72"/>
      <c r="AW2519" s="72"/>
      <c r="AX2519" s="72"/>
      <c r="AY2519" s="72"/>
      <c r="AZ2519" s="72"/>
    </row>
    <row r="2520" spans="1:52" x14ac:dyDescent="0.35">
      <c r="A2520" s="70" t="s">
        <v>2279</v>
      </c>
      <c r="B2520" s="70" t="s">
        <v>2580</v>
      </c>
      <c r="C2520" s="83"/>
      <c r="D2520" s="84"/>
      <c r="E2520" s="85"/>
      <c r="F2520" s="86"/>
      <c r="G2520" s="83"/>
      <c r="H2520" s="81"/>
      <c r="I2520" s="87"/>
      <c r="J2520" s="87"/>
      <c r="K2520" s="36"/>
      <c r="L2520" s="90"/>
      <c r="M2520" s="90"/>
      <c r="N2520" s="89"/>
      <c r="O2520" s="72" t="s">
        <v>218</v>
      </c>
      <c r="P2520" s="74">
        <v>42827.530150462961</v>
      </c>
      <c r="Q2520" s="72" t="s">
        <v>4501</v>
      </c>
      <c r="R2520" s="76" t="s">
        <v>7102</v>
      </c>
      <c r="S2520" s="72" t="s">
        <v>226</v>
      </c>
      <c r="T2520" s="72"/>
      <c r="U2520" s="72"/>
      <c r="V2520" s="76" t="s">
        <v>10394</v>
      </c>
      <c r="W2520" s="74">
        <v>42827.530150462961</v>
      </c>
      <c r="X2520" s="76" t="s">
        <v>12704</v>
      </c>
      <c r="Y2520" s="72"/>
      <c r="Z2520" s="72"/>
      <c r="AA2520" s="78" t="s">
        <v>16661</v>
      </c>
      <c r="AB2520" s="78" t="s">
        <v>18764</v>
      </c>
      <c r="AC2520" s="72" t="b">
        <v>0</v>
      </c>
      <c r="AD2520" s="72">
        <v>0</v>
      </c>
      <c r="AE2520" s="78" t="s">
        <v>18882</v>
      </c>
      <c r="AF2520" s="72" t="b">
        <v>0</v>
      </c>
      <c r="AG2520" s="72" t="s">
        <v>355</v>
      </c>
      <c r="AH2520" s="72"/>
      <c r="AI2520" s="78" t="s">
        <v>230</v>
      </c>
      <c r="AJ2520" s="72" t="b">
        <v>0</v>
      </c>
      <c r="AK2520" s="72">
        <v>0</v>
      </c>
      <c r="AL2520" s="78" t="s">
        <v>230</v>
      </c>
      <c r="AM2520" s="72" t="s">
        <v>246</v>
      </c>
      <c r="AN2520" s="72" t="b">
        <v>0</v>
      </c>
      <c r="AO2520" s="78" t="s">
        <v>18764</v>
      </c>
      <c r="AP2520" s="72" t="s">
        <v>179</v>
      </c>
      <c r="AQ2520" s="72">
        <v>0</v>
      </c>
      <c r="AR2520" s="72">
        <v>0</v>
      </c>
      <c r="AS2520" s="72"/>
      <c r="AT2520" s="72"/>
      <c r="AU2520" s="72"/>
      <c r="AV2520" s="72"/>
      <c r="AW2520" s="72"/>
      <c r="AX2520" s="72"/>
      <c r="AY2520" s="72"/>
      <c r="AZ2520" s="72"/>
    </row>
    <row r="2521" spans="1:52" x14ac:dyDescent="0.35">
      <c r="A2521" s="70" t="s">
        <v>2280</v>
      </c>
      <c r="B2521" s="70" t="s">
        <v>2914</v>
      </c>
      <c r="C2521" s="83"/>
      <c r="D2521" s="84"/>
      <c r="E2521" s="85"/>
      <c r="F2521" s="86"/>
      <c r="G2521" s="83"/>
      <c r="H2521" s="81"/>
      <c r="I2521" s="87"/>
      <c r="J2521" s="87"/>
      <c r="K2521" s="36"/>
      <c r="L2521" s="90"/>
      <c r="M2521" s="90"/>
      <c r="N2521" s="89"/>
      <c r="O2521" s="72" t="s">
        <v>218</v>
      </c>
      <c r="P2521" s="74">
        <v>42824.437592592592</v>
      </c>
      <c r="Q2521" s="72" t="s">
        <v>4502</v>
      </c>
      <c r="R2521" s="72"/>
      <c r="S2521" s="72"/>
      <c r="T2521" s="72"/>
      <c r="U2521" s="72"/>
      <c r="V2521" s="76" t="s">
        <v>10395</v>
      </c>
      <c r="W2521" s="74">
        <v>42824.437592592592</v>
      </c>
      <c r="X2521" s="76" t="s">
        <v>12705</v>
      </c>
      <c r="Y2521" s="72"/>
      <c r="Z2521" s="72"/>
      <c r="AA2521" s="78" t="s">
        <v>16662</v>
      </c>
      <c r="AB2521" s="78" t="s">
        <v>18765</v>
      </c>
      <c r="AC2521" s="72" t="b">
        <v>0</v>
      </c>
      <c r="AD2521" s="72">
        <v>0</v>
      </c>
      <c r="AE2521" s="78" t="s">
        <v>18883</v>
      </c>
      <c r="AF2521" s="72" t="b">
        <v>0</v>
      </c>
      <c r="AG2521" s="72" t="s">
        <v>235</v>
      </c>
      <c r="AH2521" s="72"/>
      <c r="AI2521" s="78" t="s">
        <v>230</v>
      </c>
      <c r="AJ2521" s="72" t="b">
        <v>0</v>
      </c>
      <c r="AK2521" s="72">
        <v>0</v>
      </c>
      <c r="AL2521" s="78" t="s">
        <v>230</v>
      </c>
      <c r="AM2521" s="72" t="s">
        <v>242</v>
      </c>
      <c r="AN2521" s="72" t="b">
        <v>0</v>
      </c>
      <c r="AO2521" s="78" t="s">
        <v>18765</v>
      </c>
      <c r="AP2521" s="72" t="s">
        <v>179</v>
      </c>
      <c r="AQ2521" s="72">
        <v>0</v>
      </c>
      <c r="AR2521" s="72">
        <v>0</v>
      </c>
      <c r="AS2521" s="72"/>
      <c r="AT2521" s="72"/>
      <c r="AU2521" s="72"/>
      <c r="AV2521" s="72"/>
      <c r="AW2521" s="72"/>
      <c r="AX2521" s="72"/>
      <c r="AY2521" s="72"/>
      <c r="AZ2521" s="72"/>
    </row>
    <row r="2522" spans="1:52" x14ac:dyDescent="0.35">
      <c r="A2522" s="70" t="s">
        <v>2280</v>
      </c>
      <c r="B2522" s="70" t="s">
        <v>2915</v>
      </c>
      <c r="C2522" s="83"/>
      <c r="D2522" s="84"/>
      <c r="E2522" s="85"/>
      <c r="F2522" s="86"/>
      <c r="G2522" s="83"/>
      <c r="H2522" s="81"/>
      <c r="I2522" s="87"/>
      <c r="J2522" s="87"/>
      <c r="K2522" s="36"/>
      <c r="L2522" s="90"/>
      <c r="M2522" s="90"/>
      <c r="N2522" s="89"/>
      <c r="O2522" s="72" t="s">
        <v>217</v>
      </c>
      <c r="P2522" s="74">
        <v>42827.534942129627</v>
      </c>
      <c r="Q2522" s="72" t="s">
        <v>4503</v>
      </c>
      <c r="R2522" s="72"/>
      <c r="S2522" s="72"/>
      <c r="T2522" s="72"/>
      <c r="U2522" s="72"/>
      <c r="V2522" s="76" t="s">
        <v>10395</v>
      </c>
      <c r="W2522" s="74">
        <v>42827.534942129627</v>
      </c>
      <c r="X2522" s="76" t="s">
        <v>12706</v>
      </c>
      <c r="Y2522" s="72"/>
      <c r="Z2522" s="72"/>
      <c r="AA2522" s="78" t="s">
        <v>16663</v>
      </c>
      <c r="AB2522" s="72"/>
      <c r="AC2522" s="72" t="b">
        <v>0</v>
      </c>
      <c r="AD2522" s="72">
        <v>0</v>
      </c>
      <c r="AE2522" s="78" t="s">
        <v>230</v>
      </c>
      <c r="AF2522" s="72" t="b">
        <v>0</v>
      </c>
      <c r="AG2522" s="72" t="s">
        <v>235</v>
      </c>
      <c r="AH2522" s="72"/>
      <c r="AI2522" s="78" t="s">
        <v>230</v>
      </c>
      <c r="AJ2522" s="72" t="b">
        <v>0</v>
      </c>
      <c r="AK2522" s="72">
        <v>0</v>
      </c>
      <c r="AL2522" s="78" t="s">
        <v>230</v>
      </c>
      <c r="AM2522" s="72" t="s">
        <v>238</v>
      </c>
      <c r="AN2522" s="72" t="b">
        <v>0</v>
      </c>
      <c r="AO2522" s="78" t="s">
        <v>16663</v>
      </c>
      <c r="AP2522" s="72" t="s">
        <v>179</v>
      </c>
      <c r="AQ2522" s="72">
        <v>0</v>
      </c>
      <c r="AR2522" s="72">
        <v>0</v>
      </c>
      <c r="AS2522" s="72"/>
      <c r="AT2522" s="72"/>
      <c r="AU2522" s="72"/>
      <c r="AV2522" s="72"/>
      <c r="AW2522" s="72"/>
      <c r="AX2522" s="72"/>
      <c r="AY2522" s="72"/>
      <c r="AZ2522" s="72"/>
    </row>
    <row r="2523" spans="1:52" x14ac:dyDescent="0.35">
      <c r="A2523" s="70" t="s">
        <v>2280</v>
      </c>
      <c r="B2523" s="70" t="s">
        <v>216</v>
      </c>
      <c r="C2523" s="83"/>
      <c r="D2523" s="84"/>
      <c r="E2523" s="85"/>
      <c r="F2523" s="86"/>
      <c r="G2523" s="83"/>
      <c r="H2523" s="81"/>
      <c r="I2523" s="87"/>
      <c r="J2523" s="87"/>
      <c r="K2523" s="36"/>
      <c r="L2523" s="90"/>
      <c r="M2523" s="90"/>
      <c r="N2523" s="89"/>
      <c r="O2523" s="72" t="s">
        <v>217</v>
      </c>
      <c r="P2523" s="74">
        <v>42827.534942129627</v>
      </c>
      <c r="Q2523" s="72" t="s">
        <v>4503</v>
      </c>
      <c r="R2523" s="72"/>
      <c r="S2523" s="72"/>
      <c r="T2523" s="72"/>
      <c r="U2523" s="72"/>
      <c r="V2523" s="76" t="s">
        <v>10395</v>
      </c>
      <c r="W2523" s="74">
        <v>42827.534942129627</v>
      </c>
      <c r="X2523" s="76" t="s">
        <v>12706</v>
      </c>
      <c r="Y2523" s="72"/>
      <c r="Z2523" s="72"/>
      <c r="AA2523" s="78" t="s">
        <v>16663</v>
      </c>
      <c r="AB2523" s="72"/>
      <c r="AC2523" s="72" t="b">
        <v>0</v>
      </c>
      <c r="AD2523" s="72">
        <v>0</v>
      </c>
      <c r="AE2523" s="78" t="s">
        <v>230</v>
      </c>
      <c r="AF2523" s="72" t="b">
        <v>0</v>
      </c>
      <c r="AG2523" s="72" t="s">
        <v>235</v>
      </c>
      <c r="AH2523" s="72"/>
      <c r="AI2523" s="78" t="s">
        <v>230</v>
      </c>
      <c r="AJ2523" s="72" t="b">
        <v>0</v>
      </c>
      <c r="AK2523" s="72">
        <v>0</v>
      </c>
      <c r="AL2523" s="78" t="s">
        <v>230</v>
      </c>
      <c r="AM2523" s="72" t="s">
        <v>238</v>
      </c>
      <c r="AN2523" s="72" t="b">
        <v>0</v>
      </c>
      <c r="AO2523" s="78" t="s">
        <v>16663</v>
      </c>
      <c r="AP2523" s="72" t="s">
        <v>179</v>
      </c>
      <c r="AQ2523" s="72">
        <v>0</v>
      </c>
      <c r="AR2523" s="72">
        <v>0</v>
      </c>
      <c r="AS2523" s="72"/>
      <c r="AT2523" s="72"/>
      <c r="AU2523" s="72"/>
      <c r="AV2523" s="72"/>
      <c r="AW2523" s="72"/>
      <c r="AX2523" s="72"/>
      <c r="AY2523" s="72"/>
      <c r="AZ2523" s="72"/>
    </row>
    <row r="2524" spans="1:52" x14ac:dyDescent="0.35">
      <c r="A2524" s="70" t="s">
        <v>2281</v>
      </c>
      <c r="B2524" s="70" t="s">
        <v>2281</v>
      </c>
      <c r="C2524" s="83"/>
      <c r="D2524" s="84"/>
      <c r="E2524" s="85"/>
      <c r="F2524" s="86"/>
      <c r="G2524" s="83"/>
      <c r="H2524" s="81"/>
      <c r="I2524" s="87"/>
      <c r="J2524" s="87"/>
      <c r="K2524" s="36"/>
      <c r="L2524" s="90"/>
      <c r="M2524" s="90"/>
      <c r="N2524" s="89"/>
      <c r="O2524" s="72" t="s">
        <v>179</v>
      </c>
      <c r="P2524" s="74">
        <v>42820.336817129632</v>
      </c>
      <c r="Q2524" s="72" t="s">
        <v>4504</v>
      </c>
      <c r="R2524" s="76" t="s">
        <v>7103</v>
      </c>
      <c r="S2524" s="72" t="s">
        <v>8567</v>
      </c>
      <c r="T2524" s="72" t="s">
        <v>8766</v>
      </c>
      <c r="U2524" s="76" t="s">
        <v>9007</v>
      </c>
      <c r="V2524" s="76" t="s">
        <v>9007</v>
      </c>
      <c r="W2524" s="74">
        <v>42820.336817129632</v>
      </c>
      <c r="X2524" s="76" t="s">
        <v>12707</v>
      </c>
      <c r="Y2524" s="72"/>
      <c r="Z2524" s="72"/>
      <c r="AA2524" s="78" t="s">
        <v>16664</v>
      </c>
      <c r="AB2524" s="72"/>
      <c r="AC2524" s="72" t="b">
        <v>0</v>
      </c>
      <c r="AD2524" s="72">
        <v>1</v>
      </c>
      <c r="AE2524" s="78" t="s">
        <v>230</v>
      </c>
      <c r="AF2524" s="72" t="b">
        <v>0</v>
      </c>
      <c r="AG2524" s="72" t="s">
        <v>344</v>
      </c>
      <c r="AH2524" s="72"/>
      <c r="AI2524" s="78" t="s">
        <v>230</v>
      </c>
      <c r="AJ2524" s="72" t="b">
        <v>0</v>
      </c>
      <c r="AK2524" s="72">
        <v>3</v>
      </c>
      <c r="AL2524" s="78" t="s">
        <v>230</v>
      </c>
      <c r="AM2524" s="72" t="s">
        <v>243</v>
      </c>
      <c r="AN2524" s="72" t="b">
        <v>0</v>
      </c>
      <c r="AO2524" s="78" t="s">
        <v>16664</v>
      </c>
      <c r="AP2524" s="72" t="s">
        <v>250</v>
      </c>
      <c r="AQ2524" s="72">
        <v>0</v>
      </c>
      <c r="AR2524" s="72">
        <v>0</v>
      </c>
      <c r="AS2524" s="72"/>
      <c r="AT2524" s="72"/>
      <c r="AU2524" s="72"/>
      <c r="AV2524" s="72"/>
      <c r="AW2524" s="72"/>
      <c r="AX2524" s="72"/>
      <c r="AY2524" s="72"/>
      <c r="AZ2524" s="72"/>
    </row>
    <row r="2525" spans="1:52" x14ac:dyDescent="0.35">
      <c r="A2525" s="70" t="s">
        <v>2282</v>
      </c>
      <c r="B2525" s="70" t="s">
        <v>2281</v>
      </c>
      <c r="C2525" s="83"/>
      <c r="D2525" s="84"/>
      <c r="E2525" s="85"/>
      <c r="F2525" s="86"/>
      <c r="G2525" s="83"/>
      <c r="H2525" s="81"/>
      <c r="I2525" s="87"/>
      <c r="J2525" s="87"/>
      <c r="K2525" s="36"/>
      <c r="L2525" s="90"/>
      <c r="M2525" s="90"/>
      <c r="N2525" s="89"/>
      <c r="O2525" s="72" t="s">
        <v>217</v>
      </c>
      <c r="P2525" s="74">
        <v>42827.535381944443</v>
      </c>
      <c r="Q2525" s="72" t="s">
        <v>4505</v>
      </c>
      <c r="R2525" s="76" t="s">
        <v>7103</v>
      </c>
      <c r="S2525" s="72" t="s">
        <v>8567</v>
      </c>
      <c r="T2525" s="72" t="s">
        <v>8766</v>
      </c>
      <c r="U2525" s="76" t="s">
        <v>9007</v>
      </c>
      <c r="V2525" s="76" t="s">
        <v>9007</v>
      </c>
      <c r="W2525" s="74">
        <v>42827.535381944443</v>
      </c>
      <c r="X2525" s="76" t="s">
        <v>12708</v>
      </c>
      <c r="Y2525" s="72"/>
      <c r="Z2525" s="72"/>
      <c r="AA2525" s="78" t="s">
        <v>16665</v>
      </c>
      <c r="AB2525" s="72"/>
      <c r="AC2525" s="72" t="b">
        <v>0</v>
      </c>
      <c r="AD2525" s="72">
        <v>0</v>
      </c>
      <c r="AE2525" s="78" t="s">
        <v>230</v>
      </c>
      <c r="AF2525" s="72" t="b">
        <v>0</v>
      </c>
      <c r="AG2525" s="72" t="s">
        <v>344</v>
      </c>
      <c r="AH2525" s="72"/>
      <c r="AI2525" s="78" t="s">
        <v>230</v>
      </c>
      <c r="AJ2525" s="72" t="b">
        <v>0</v>
      </c>
      <c r="AK2525" s="72">
        <v>3</v>
      </c>
      <c r="AL2525" s="78" t="s">
        <v>16664</v>
      </c>
      <c r="AM2525" s="72" t="s">
        <v>242</v>
      </c>
      <c r="AN2525" s="72" t="b">
        <v>0</v>
      </c>
      <c r="AO2525" s="78" t="s">
        <v>16664</v>
      </c>
      <c r="AP2525" s="72" t="s">
        <v>179</v>
      </c>
      <c r="AQ2525" s="72">
        <v>0</v>
      </c>
      <c r="AR2525" s="72">
        <v>0</v>
      </c>
      <c r="AS2525" s="72"/>
      <c r="AT2525" s="72"/>
      <c r="AU2525" s="72"/>
      <c r="AV2525" s="72"/>
      <c r="AW2525" s="72"/>
      <c r="AX2525" s="72"/>
      <c r="AY2525" s="72"/>
      <c r="AZ2525" s="72"/>
    </row>
    <row r="2526" spans="1:52" x14ac:dyDescent="0.35">
      <c r="A2526" s="70" t="s">
        <v>2283</v>
      </c>
      <c r="B2526" s="70" t="s">
        <v>2713</v>
      </c>
      <c r="C2526" s="83"/>
      <c r="D2526" s="84"/>
      <c r="E2526" s="85"/>
      <c r="F2526" s="86"/>
      <c r="G2526" s="83"/>
      <c r="H2526" s="81"/>
      <c r="I2526" s="87"/>
      <c r="J2526" s="87"/>
      <c r="K2526" s="36"/>
      <c r="L2526" s="90"/>
      <c r="M2526" s="90"/>
      <c r="N2526" s="89"/>
      <c r="O2526" s="72" t="s">
        <v>217</v>
      </c>
      <c r="P2526" s="74">
        <v>42827.536724537036</v>
      </c>
      <c r="Q2526" s="72" t="s">
        <v>4498</v>
      </c>
      <c r="R2526" s="76" t="s">
        <v>7101</v>
      </c>
      <c r="S2526" s="72" t="s">
        <v>8435</v>
      </c>
      <c r="T2526" s="72"/>
      <c r="U2526" s="72"/>
      <c r="V2526" s="76" t="s">
        <v>10396</v>
      </c>
      <c r="W2526" s="74">
        <v>42827.536724537036</v>
      </c>
      <c r="X2526" s="76" t="s">
        <v>12709</v>
      </c>
      <c r="Y2526" s="72"/>
      <c r="Z2526" s="72"/>
      <c r="AA2526" s="78" t="s">
        <v>16666</v>
      </c>
      <c r="AB2526" s="72"/>
      <c r="AC2526" s="72" t="b">
        <v>0</v>
      </c>
      <c r="AD2526" s="72">
        <v>0</v>
      </c>
      <c r="AE2526" s="78" t="s">
        <v>230</v>
      </c>
      <c r="AF2526" s="72" t="b">
        <v>0</v>
      </c>
      <c r="AG2526" s="72" t="s">
        <v>231</v>
      </c>
      <c r="AH2526" s="72"/>
      <c r="AI2526" s="78" t="s">
        <v>230</v>
      </c>
      <c r="AJ2526" s="72" t="b">
        <v>0</v>
      </c>
      <c r="AK2526" s="72">
        <v>8</v>
      </c>
      <c r="AL2526" s="78" t="s">
        <v>18330</v>
      </c>
      <c r="AM2526" s="72" t="s">
        <v>242</v>
      </c>
      <c r="AN2526" s="72" t="b">
        <v>0</v>
      </c>
      <c r="AO2526" s="78" t="s">
        <v>18330</v>
      </c>
      <c r="AP2526" s="72" t="s">
        <v>179</v>
      </c>
      <c r="AQ2526" s="72">
        <v>0</v>
      </c>
      <c r="AR2526" s="72">
        <v>0</v>
      </c>
      <c r="AS2526" s="72"/>
      <c r="AT2526" s="72"/>
      <c r="AU2526" s="72"/>
      <c r="AV2526" s="72"/>
      <c r="AW2526" s="72"/>
      <c r="AX2526" s="72"/>
      <c r="AY2526" s="72"/>
      <c r="AZ2526" s="72"/>
    </row>
    <row r="2527" spans="1:52" x14ac:dyDescent="0.35">
      <c r="A2527" s="70" t="s">
        <v>2284</v>
      </c>
      <c r="B2527" s="70" t="s">
        <v>2284</v>
      </c>
      <c r="C2527" s="83"/>
      <c r="D2527" s="84"/>
      <c r="E2527" s="85"/>
      <c r="F2527" s="86"/>
      <c r="G2527" s="83"/>
      <c r="H2527" s="81"/>
      <c r="I2527" s="87"/>
      <c r="J2527" s="87"/>
      <c r="K2527" s="36"/>
      <c r="L2527" s="90"/>
      <c r="M2527" s="90"/>
      <c r="N2527" s="89"/>
      <c r="O2527" s="72" t="s">
        <v>179</v>
      </c>
      <c r="P2527" s="74">
        <v>42827.555914351855</v>
      </c>
      <c r="Q2527" s="72" t="s">
        <v>4506</v>
      </c>
      <c r="R2527" s="72"/>
      <c r="S2527" s="72"/>
      <c r="T2527" s="72"/>
      <c r="U2527" s="72"/>
      <c r="V2527" s="76" t="s">
        <v>10397</v>
      </c>
      <c r="W2527" s="74">
        <v>42827.555914351855</v>
      </c>
      <c r="X2527" s="76" t="s">
        <v>12710</v>
      </c>
      <c r="Y2527" s="72"/>
      <c r="Z2527" s="72"/>
      <c r="AA2527" s="78" t="s">
        <v>16667</v>
      </c>
      <c r="AB2527" s="72"/>
      <c r="AC2527" s="72" t="b">
        <v>0</v>
      </c>
      <c r="AD2527" s="72">
        <v>1</v>
      </c>
      <c r="AE2527" s="78" t="s">
        <v>230</v>
      </c>
      <c r="AF2527" s="72" t="b">
        <v>0</v>
      </c>
      <c r="AG2527" s="72" t="s">
        <v>235</v>
      </c>
      <c r="AH2527" s="72"/>
      <c r="AI2527" s="78" t="s">
        <v>230</v>
      </c>
      <c r="AJ2527" s="72" t="b">
        <v>0</v>
      </c>
      <c r="AK2527" s="72">
        <v>0</v>
      </c>
      <c r="AL2527" s="78" t="s">
        <v>230</v>
      </c>
      <c r="AM2527" s="72" t="s">
        <v>240</v>
      </c>
      <c r="AN2527" s="72" t="b">
        <v>0</v>
      </c>
      <c r="AO2527" s="78" t="s">
        <v>16667</v>
      </c>
      <c r="AP2527" s="72" t="s">
        <v>179</v>
      </c>
      <c r="AQ2527" s="72">
        <v>0</v>
      </c>
      <c r="AR2527" s="72">
        <v>0</v>
      </c>
      <c r="AS2527" s="72"/>
      <c r="AT2527" s="72"/>
      <c r="AU2527" s="72"/>
      <c r="AV2527" s="72"/>
      <c r="AW2527" s="72"/>
      <c r="AX2527" s="72"/>
      <c r="AY2527" s="72"/>
      <c r="AZ2527" s="72"/>
    </row>
    <row r="2528" spans="1:52" x14ac:dyDescent="0.35">
      <c r="A2528" s="70" t="s">
        <v>2285</v>
      </c>
      <c r="B2528" s="70" t="s">
        <v>2285</v>
      </c>
      <c r="C2528" s="83"/>
      <c r="D2528" s="84"/>
      <c r="E2528" s="85"/>
      <c r="F2528" s="86"/>
      <c r="G2528" s="83"/>
      <c r="H2528" s="81"/>
      <c r="I2528" s="87"/>
      <c r="J2528" s="87"/>
      <c r="K2528" s="36"/>
      <c r="L2528" s="90"/>
      <c r="M2528" s="90"/>
      <c r="N2528" s="89"/>
      <c r="O2528" s="72" t="s">
        <v>179</v>
      </c>
      <c r="P2528" s="74">
        <v>42786.816365740742</v>
      </c>
      <c r="Q2528" s="72" t="s">
        <v>4507</v>
      </c>
      <c r="R2528" s="76" t="s">
        <v>7104</v>
      </c>
      <c r="S2528" s="72" t="s">
        <v>225</v>
      </c>
      <c r="T2528" s="72" t="s">
        <v>8767</v>
      </c>
      <c r="U2528" s="72"/>
      <c r="V2528" s="76" t="s">
        <v>10398</v>
      </c>
      <c r="W2528" s="74">
        <v>42786.816365740742</v>
      </c>
      <c r="X2528" s="76" t="s">
        <v>12711</v>
      </c>
      <c r="Y2528" s="72"/>
      <c r="Z2528" s="72"/>
      <c r="AA2528" s="78" t="s">
        <v>16668</v>
      </c>
      <c r="AB2528" s="72"/>
      <c r="AC2528" s="72" t="b">
        <v>0</v>
      </c>
      <c r="AD2528" s="72">
        <v>7</v>
      </c>
      <c r="AE2528" s="78" t="s">
        <v>230</v>
      </c>
      <c r="AF2528" s="72" t="b">
        <v>0</v>
      </c>
      <c r="AG2528" s="72" t="s">
        <v>235</v>
      </c>
      <c r="AH2528" s="72"/>
      <c r="AI2528" s="78" t="s">
        <v>230</v>
      </c>
      <c r="AJ2528" s="72" t="b">
        <v>0</v>
      </c>
      <c r="AK2528" s="72">
        <v>1</v>
      </c>
      <c r="AL2528" s="78" t="s">
        <v>230</v>
      </c>
      <c r="AM2528" s="72" t="s">
        <v>240</v>
      </c>
      <c r="AN2528" s="72" t="b">
        <v>1</v>
      </c>
      <c r="AO2528" s="78" t="s">
        <v>16668</v>
      </c>
      <c r="AP2528" s="72" t="s">
        <v>250</v>
      </c>
      <c r="AQ2528" s="72">
        <v>0</v>
      </c>
      <c r="AR2528" s="72">
        <v>0</v>
      </c>
      <c r="AS2528" s="72"/>
      <c r="AT2528" s="72"/>
      <c r="AU2528" s="72"/>
      <c r="AV2528" s="72"/>
      <c r="AW2528" s="72"/>
      <c r="AX2528" s="72"/>
      <c r="AY2528" s="72"/>
      <c r="AZ2528" s="72"/>
    </row>
    <row r="2529" spans="1:52" x14ac:dyDescent="0.35">
      <c r="A2529" s="70" t="s">
        <v>2286</v>
      </c>
      <c r="B2529" s="70" t="s">
        <v>2285</v>
      </c>
      <c r="C2529" s="83"/>
      <c r="D2529" s="84"/>
      <c r="E2529" s="85"/>
      <c r="F2529" s="86"/>
      <c r="G2529" s="83"/>
      <c r="H2529" s="81"/>
      <c r="I2529" s="87"/>
      <c r="J2529" s="87"/>
      <c r="K2529" s="36"/>
      <c r="L2529" s="90"/>
      <c r="M2529" s="90"/>
      <c r="N2529" s="89"/>
      <c r="O2529" s="72" t="s">
        <v>217</v>
      </c>
      <c r="P2529" s="74">
        <v>42827.562094907407</v>
      </c>
      <c r="Q2529" s="72" t="s">
        <v>4508</v>
      </c>
      <c r="R2529" s="72"/>
      <c r="S2529" s="72"/>
      <c r="T2529" s="72" t="s">
        <v>8767</v>
      </c>
      <c r="U2529" s="72"/>
      <c r="V2529" s="76" t="s">
        <v>10399</v>
      </c>
      <c r="W2529" s="74">
        <v>42827.562094907407</v>
      </c>
      <c r="X2529" s="76" t="s">
        <v>12712</v>
      </c>
      <c r="Y2529" s="72"/>
      <c r="Z2529" s="72"/>
      <c r="AA2529" s="78" t="s">
        <v>16669</v>
      </c>
      <c r="AB2529" s="72"/>
      <c r="AC2529" s="72" t="b">
        <v>0</v>
      </c>
      <c r="AD2529" s="72">
        <v>0</v>
      </c>
      <c r="AE2529" s="78" t="s">
        <v>230</v>
      </c>
      <c r="AF2529" s="72" t="b">
        <v>0</v>
      </c>
      <c r="AG2529" s="72" t="s">
        <v>235</v>
      </c>
      <c r="AH2529" s="72"/>
      <c r="AI2529" s="78" t="s">
        <v>230</v>
      </c>
      <c r="AJ2529" s="72" t="b">
        <v>0</v>
      </c>
      <c r="AK2529" s="72">
        <v>1</v>
      </c>
      <c r="AL2529" s="78" t="s">
        <v>16668</v>
      </c>
      <c r="AM2529" s="72" t="s">
        <v>240</v>
      </c>
      <c r="AN2529" s="72" t="b">
        <v>0</v>
      </c>
      <c r="AO2529" s="78" t="s">
        <v>16668</v>
      </c>
      <c r="AP2529" s="72" t="s">
        <v>179</v>
      </c>
      <c r="AQ2529" s="72">
        <v>0</v>
      </c>
      <c r="AR2529" s="72">
        <v>0</v>
      </c>
      <c r="AS2529" s="72"/>
      <c r="AT2529" s="72"/>
      <c r="AU2529" s="72"/>
      <c r="AV2529" s="72"/>
      <c r="AW2529" s="72"/>
      <c r="AX2529" s="72"/>
      <c r="AY2529" s="72"/>
      <c r="AZ2529" s="72"/>
    </row>
    <row r="2530" spans="1:52" x14ac:dyDescent="0.35">
      <c r="A2530" s="70" t="s">
        <v>2287</v>
      </c>
      <c r="B2530" s="70" t="s">
        <v>216</v>
      </c>
      <c r="C2530" s="83"/>
      <c r="D2530" s="84"/>
      <c r="E2530" s="85"/>
      <c r="F2530" s="86"/>
      <c r="G2530" s="83"/>
      <c r="H2530" s="81"/>
      <c r="I2530" s="87"/>
      <c r="J2530" s="87"/>
      <c r="K2530" s="36"/>
      <c r="L2530" s="90"/>
      <c r="M2530" s="90"/>
      <c r="N2530" s="89"/>
      <c r="O2530" s="72" t="s">
        <v>217</v>
      </c>
      <c r="P2530" s="74">
        <v>42827.565972222219</v>
      </c>
      <c r="Q2530" s="72" t="s">
        <v>4509</v>
      </c>
      <c r="R2530" s="72"/>
      <c r="S2530" s="72"/>
      <c r="T2530" s="72"/>
      <c r="U2530" s="72"/>
      <c r="V2530" s="76" t="s">
        <v>10400</v>
      </c>
      <c r="W2530" s="74">
        <v>42827.565972222219</v>
      </c>
      <c r="X2530" s="76" t="s">
        <v>12713</v>
      </c>
      <c r="Y2530" s="72"/>
      <c r="Z2530" s="72"/>
      <c r="AA2530" s="78" t="s">
        <v>16670</v>
      </c>
      <c r="AB2530" s="72"/>
      <c r="AC2530" s="72" t="b">
        <v>0</v>
      </c>
      <c r="AD2530" s="72">
        <v>0</v>
      </c>
      <c r="AE2530" s="78" t="s">
        <v>230</v>
      </c>
      <c r="AF2530" s="72" t="b">
        <v>0</v>
      </c>
      <c r="AG2530" s="72" t="s">
        <v>235</v>
      </c>
      <c r="AH2530" s="72"/>
      <c r="AI2530" s="78" t="s">
        <v>230</v>
      </c>
      <c r="AJ2530" s="72" t="b">
        <v>0</v>
      </c>
      <c r="AK2530" s="72">
        <v>0</v>
      </c>
      <c r="AL2530" s="78" t="s">
        <v>230</v>
      </c>
      <c r="AM2530" s="72" t="s">
        <v>238</v>
      </c>
      <c r="AN2530" s="72" t="b">
        <v>0</v>
      </c>
      <c r="AO2530" s="78" t="s">
        <v>16670</v>
      </c>
      <c r="AP2530" s="72" t="s">
        <v>179</v>
      </c>
      <c r="AQ2530" s="72">
        <v>0</v>
      </c>
      <c r="AR2530" s="72">
        <v>0</v>
      </c>
      <c r="AS2530" s="72"/>
      <c r="AT2530" s="72"/>
      <c r="AU2530" s="72"/>
      <c r="AV2530" s="72"/>
      <c r="AW2530" s="72"/>
      <c r="AX2530" s="72"/>
      <c r="AY2530" s="72"/>
      <c r="AZ2530" s="72"/>
    </row>
    <row r="2531" spans="1:52" x14ac:dyDescent="0.35">
      <c r="A2531" s="70" t="s">
        <v>2288</v>
      </c>
      <c r="B2531" s="70" t="s">
        <v>2288</v>
      </c>
      <c r="C2531" s="83"/>
      <c r="D2531" s="84"/>
      <c r="E2531" s="85"/>
      <c r="F2531" s="86"/>
      <c r="G2531" s="83"/>
      <c r="H2531" s="81"/>
      <c r="I2531" s="87"/>
      <c r="J2531" s="87"/>
      <c r="K2531" s="36"/>
      <c r="L2531" s="90"/>
      <c r="M2531" s="90"/>
      <c r="N2531" s="89"/>
      <c r="O2531" s="72" t="s">
        <v>179</v>
      </c>
      <c r="P2531" s="74">
        <v>42827.573680555557</v>
      </c>
      <c r="Q2531" s="72" t="s">
        <v>4510</v>
      </c>
      <c r="R2531" s="76" t="s">
        <v>7105</v>
      </c>
      <c r="S2531" s="72" t="s">
        <v>221</v>
      </c>
      <c r="T2531" s="72"/>
      <c r="U2531" s="72"/>
      <c r="V2531" s="76" t="s">
        <v>10401</v>
      </c>
      <c r="W2531" s="74">
        <v>42827.573680555557</v>
      </c>
      <c r="X2531" s="76" t="s">
        <v>12714</v>
      </c>
      <c r="Y2531" s="72"/>
      <c r="Z2531" s="72"/>
      <c r="AA2531" s="78" t="s">
        <v>16671</v>
      </c>
      <c r="AB2531" s="72"/>
      <c r="AC2531" s="72" t="b">
        <v>0</v>
      </c>
      <c r="AD2531" s="72">
        <v>0</v>
      </c>
      <c r="AE2531" s="78" t="s">
        <v>230</v>
      </c>
      <c r="AF2531" s="72" t="b">
        <v>0</v>
      </c>
      <c r="AG2531" s="72" t="s">
        <v>231</v>
      </c>
      <c r="AH2531" s="72"/>
      <c r="AI2531" s="78" t="s">
        <v>230</v>
      </c>
      <c r="AJ2531" s="72" t="b">
        <v>0</v>
      </c>
      <c r="AK2531" s="72">
        <v>0</v>
      </c>
      <c r="AL2531" s="78" t="s">
        <v>230</v>
      </c>
      <c r="AM2531" s="72" t="s">
        <v>327</v>
      </c>
      <c r="AN2531" s="72" t="b">
        <v>0</v>
      </c>
      <c r="AO2531" s="78" t="s">
        <v>16671</v>
      </c>
      <c r="AP2531" s="72" t="s">
        <v>179</v>
      </c>
      <c r="AQ2531" s="72">
        <v>0</v>
      </c>
      <c r="AR2531" s="72">
        <v>0</v>
      </c>
      <c r="AS2531" s="72"/>
      <c r="AT2531" s="72"/>
      <c r="AU2531" s="72"/>
      <c r="AV2531" s="72"/>
      <c r="AW2531" s="72"/>
      <c r="AX2531" s="72"/>
      <c r="AY2531" s="72"/>
      <c r="AZ2531" s="72"/>
    </row>
    <row r="2532" spans="1:52" x14ac:dyDescent="0.35">
      <c r="A2532" s="70" t="s">
        <v>2289</v>
      </c>
      <c r="B2532" s="70" t="s">
        <v>2289</v>
      </c>
      <c r="C2532" s="83"/>
      <c r="D2532" s="84"/>
      <c r="E2532" s="85"/>
      <c r="F2532" s="86"/>
      <c r="G2532" s="83"/>
      <c r="H2532" s="81"/>
      <c r="I2532" s="87"/>
      <c r="J2532" s="87"/>
      <c r="K2532" s="36"/>
      <c r="L2532" s="90"/>
      <c r="M2532" s="90"/>
      <c r="N2532" s="89"/>
      <c r="O2532" s="72" t="s">
        <v>179</v>
      </c>
      <c r="P2532" s="74">
        <v>42827.576851851853</v>
      </c>
      <c r="Q2532" s="72" t="s">
        <v>4511</v>
      </c>
      <c r="R2532" s="76" t="s">
        <v>659</v>
      </c>
      <c r="S2532" s="72" t="s">
        <v>225</v>
      </c>
      <c r="T2532" s="72"/>
      <c r="U2532" s="72"/>
      <c r="V2532" s="76" t="s">
        <v>10402</v>
      </c>
      <c r="W2532" s="74">
        <v>42827.576851851853</v>
      </c>
      <c r="X2532" s="76" t="s">
        <v>12715</v>
      </c>
      <c r="Y2532" s="72"/>
      <c r="Z2532" s="72"/>
      <c r="AA2532" s="78" t="s">
        <v>16672</v>
      </c>
      <c r="AB2532" s="72"/>
      <c r="AC2532" s="72" t="b">
        <v>0</v>
      </c>
      <c r="AD2532" s="72">
        <v>0</v>
      </c>
      <c r="AE2532" s="78" t="s">
        <v>230</v>
      </c>
      <c r="AF2532" s="72" t="b">
        <v>1</v>
      </c>
      <c r="AG2532" s="72" t="s">
        <v>299</v>
      </c>
      <c r="AH2532" s="72"/>
      <c r="AI2532" s="78" t="s">
        <v>663</v>
      </c>
      <c r="AJ2532" s="72" t="b">
        <v>0</v>
      </c>
      <c r="AK2532" s="72">
        <v>0</v>
      </c>
      <c r="AL2532" s="78" t="s">
        <v>230</v>
      </c>
      <c r="AM2532" s="72" t="s">
        <v>242</v>
      </c>
      <c r="AN2532" s="72" t="b">
        <v>0</v>
      </c>
      <c r="AO2532" s="78" t="s">
        <v>16672</v>
      </c>
      <c r="AP2532" s="72" t="s">
        <v>179</v>
      </c>
      <c r="AQ2532" s="72">
        <v>0</v>
      </c>
      <c r="AR2532" s="72">
        <v>0</v>
      </c>
      <c r="AS2532" s="72"/>
      <c r="AT2532" s="72"/>
      <c r="AU2532" s="72"/>
      <c r="AV2532" s="72"/>
      <c r="AW2532" s="72"/>
      <c r="AX2532" s="72"/>
      <c r="AY2532" s="72"/>
      <c r="AZ2532" s="72"/>
    </row>
    <row r="2533" spans="1:52" x14ac:dyDescent="0.35">
      <c r="A2533" s="70" t="s">
        <v>2290</v>
      </c>
      <c r="B2533" s="70" t="s">
        <v>2290</v>
      </c>
      <c r="C2533" s="83"/>
      <c r="D2533" s="84"/>
      <c r="E2533" s="85"/>
      <c r="F2533" s="86"/>
      <c r="G2533" s="83"/>
      <c r="H2533" s="81"/>
      <c r="I2533" s="87"/>
      <c r="J2533" s="87"/>
      <c r="K2533" s="36"/>
      <c r="L2533" s="90"/>
      <c r="M2533" s="90"/>
      <c r="N2533" s="89"/>
      <c r="O2533" s="72" t="s">
        <v>179</v>
      </c>
      <c r="P2533" s="74">
        <v>42824.609467592592</v>
      </c>
      <c r="Q2533" s="72" t="s">
        <v>4512</v>
      </c>
      <c r="R2533" s="76" t="s">
        <v>7106</v>
      </c>
      <c r="S2533" s="72" t="s">
        <v>8448</v>
      </c>
      <c r="T2533" s="72" t="s">
        <v>399</v>
      </c>
      <c r="U2533" s="76" t="s">
        <v>9008</v>
      </c>
      <c r="V2533" s="76" t="s">
        <v>9008</v>
      </c>
      <c r="W2533" s="74">
        <v>42824.609467592592</v>
      </c>
      <c r="X2533" s="76" t="s">
        <v>12716</v>
      </c>
      <c r="Y2533" s="72"/>
      <c r="Z2533" s="72"/>
      <c r="AA2533" s="78" t="s">
        <v>16673</v>
      </c>
      <c r="AB2533" s="72"/>
      <c r="AC2533" s="72" t="b">
        <v>0</v>
      </c>
      <c r="AD2533" s="72">
        <v>0</v>
      </c>
      <c r="AE2533" s="78" t="s">
        <v>230</v>
      </c>
      <c r="AF2533" s="72" t="b">
        <v>0</v>
      </c>
      <c r="AG2533" s="72" t="s">
        <v>231</v>
      </c>
      <c r="AH2533" s="72"/>
      <c r="AI2533" s="78" t="s">
        <v>230</v>
      </c>
      <c r="AJ2533" s="72" t="b">
        <v>0</v>
      </c>
      <c r="AK2533" s="72">
        <v>0</v>
      </c>
      <c r="AL2533" s="78" t="s">
        <v>230</v>
      </c>
      <c r="AM2533" s="72" t="s">
        <v>241</v>
      </c>
      <c r="AN2533" s="72" t="b">
        <v>0</v>
      </c>
      <c r="AO2533" s="78" t="s">
        <v>16673</v>
      </c>
      <c r="AP2533" s="72" t="s">
        <v>179</v>
      </c>
      <c r="AQ2533" s="72">
        <v>0</v>
      </c>
      <c r="AR2533" s="72">
        <v>0</v>
      </c>
      <c r="AS2533" s="72"/>
      <c r="AT2533" s="72"/>
      <c r="AU2533" s="72"/>
      <c r="AV2533" s="72"/>
      <c r="AW2533" s="72"/>
      <c r="AX2533" s="72"/>
      <c r="AY2533" s="72"/>
      <c r="AZ2533" s="72"/>
    </row>
    <row r="2534" spans="1:52" x14ac:dyDescent="0.35">
      <c r="A2534" s="70" t="s">
        <v>2290</v>
      </c>
      <c r="B2534" s="70" t="s">
        <v>2290</v>
      </c>
      <c r="C2534" s="83"/>
      <c r="D2534" s="84"/>
      <c r="E2534" s="85"/>
      <c r="F2534" s="86"/>
      <c r="G2534" s="83"/>
      <c r="H2534" s="81"/>
      <c r="I2534" s="87"/>
      <c r="J2534" s="87"/>
      <c r="K2534" s="36"/>
      <c r="L2534" s="90"/>
      <c r="M2534" s="90"/>
      <c r="N2534" s="89"/>
      <c r="O2534" s="72" t="s">
        <v>179</v>
      </c>
      <c r="P2534" s="74">
        <v>42824.693888888891</v>
      </c>
      <c r="Q2534" s="72" t="s">
        <v>4513</v>
      </c>
      <c r="R2534" s="76" t="s">
        <v>7107</v>
      </c>
      <c r="S2534" s="72" t="s">
        <v>8448</v>
      </c>
      <c r="T2534" s="72" t="s">
        <v>399</v>
      </c>
      <c r="U2534" s="76" t="s">
        <v>9009</v>
      </c>
      <c r="V2534" s="76" t="s">
        <v>9009</v>
      </c>
      <c r="W2534" s="74">
        <v>42824.693888888891</v>
      </c>
      <c r="X2534" s="76" t="s">
        <v>12717</v>
      </c>
      <c r="Y2534" s="72"/>
      <c r="Z2534" s="72"/>
      <c r="AA2534" s="78" t="s">
        <v>16674</v>
      </c>
      <c r="AB2534" s="72"/>
      <c r="AC2534" s="72" t="b">
        <v>0</v>
      </c>
      <c r="AD2534" s="72">
        <v>0</v>
      </c>
      <c r="AE2534" s="78" t="s">
        <v>230</v>
      </c>
      <c r="AF2534" s="72" t="b">
        <v>0</v>
      </c>
      <c r="AG2534" s="72" t="s">
        <v>231</v>
      </c>
      <c r="AH2534" s="72"/>
      <c r="AI2534" s="78" t="s">
        <v>230</v>
      </c>
      <c r="AJ2534" s="72" t="b">
        <v>0</v>
      </c>
      <c r="AK2534" s="72">
        <v>0</v>
      </c>
      <c r="AL2534" s="78" t="s">
        <v>230</v>
      </c>
      <c r="AM2534" s="72" t="s">
        <v>241</v>
      </c>
      <c r="AN2534" s="72" t="b">
        <v>0</v>
      </c>
      <c r="AO2534" s="78" t="s">
        <v>16674</v>
      </c>
      <c r="AP2534" s="72" t="s">
        <v>179</v>
      </c>
      <c r="AQ2534" s="72">
        <v>0</v>
      </c>
      <c r="AR2534" s="72">
        <v>0</v>
      </c>
      <c r="AS2534" s="72"/>
      <c r="AT2534" s="72"/>
      <c r="AU2534" s="72"/>
      <c r="AV2534" s="72"/>
      <c r="AW2534" s="72"/>
      <c r="AX2534" s="72"/>
      <c r="AY2534" s="72"/>
      <c r="AZ2534" s="72"/>
    </row>
    <row r="2535" spans="1:52" x14ac:dyDescent="0.35">
      <c r="A2535" s="70" t="s">
        <v>2290</v>
      </c>
      <c r="B2535" s="70" t="s">
        <v>2290</v>
      </c>
      <c r="C2535" s="83"/>
      <c r="D2535" s="84"/>
      <c r="E2535" s="85"/>
      <c r="F2535" s="86"/>
      <c r="G2535" s="83"/>
      <c r="H2535" s="81"/>
      <c r="I2535" s="87"/>
      <c r="J2535" s="87"/>
      <c r="K2535" s="36"/>
      <c r="L2535" s="90"/>
      <c r="M2535" s="90"/>
      <c r="N2535" s="89"/>
      <c r="O2535" s="72" t="s">
        <v>179</v>
      </c>
      <c r="P2535" s="74">
        <v>42824.770231481481</v>
      </c>
      <c r="Q2535" s="72" t="s">
        <v>4514</v>
      </c>
      <c r="R2535" s="76" t="s">
        <v>7108</v>
      </c>
      <c r="S2535" s="72" t="s">
        <v>8448</v>
      </c>
      <c r="T2535" s="72" t="s">
        <v>8768</v>
      </c>
      <c r="U2535" s="76" t="s">
        <v>9010</v>
      </c>
      <c r="V2535" s="76" t="s">
        <v>9010</v>
      </c>
      <c r="W2535" s="74">
        <v>42824.770231481481</v>
      </c>
      <c r="X2535" s="76" t="s">
        <v>12718</v>
      </c>
      <c r="Y2535" s="72"/>
      <c r="Z2535" s="72"/>
      <c r="AA2535" s="78" t="s">
        <v>16675</v>
      </c>
      <c r="AB2535" s="72"/>
      <c r="AC2535" s="72" t="b">
        <v>0</v>
      </c>
      <c r="AD2535" s="72">
        <v>1</v>
      </c>
      <c r="AE2535" s="78" t="s">
        <v>230</v>
      </c>
      <c r="AF2535" s="72" t="b">
        <v>0</v>
      </c>
      <c r="AG2535" s="72" t="s">
        <v>231</v>
      </c>
      <c r="AH2535" s="72"/>
      <c r="AI2535" s="78" t="s">
        <v>230</v>
      </c>
      <c r="AJ2535" s="72" t="b">
        <v>0</v>
      </c>
      <c r="AK2535" s="72">
        <v>0</v>
      </c>
      <c r="AL2535" s="78" t="s">
        <v>230</v>
      </c>
      <c r="AM2535" s="72" t="s">
        <v>241</v>
      </c>
      <c r="AN2535" s="72" t="b">
        <v>0</v>
      </c>
      <c r="AO2535" s="78" t="s">
        <v>16675</v>
      </c>
      <c r="AP2535" s="72" t="s">
        <v>179</v>
      </c>
      <c r="AQ2535" s="72">
        <v>0</v>
      </c>
      <c r="AR2535" s="72">
        <v>0</v>
      </c>
      <c r="AS2535" s="72"/>
      <c r="AT2535" s="72"/>
      <c r="AU2535" s="72"/>
      <c r="AV2535" s="72"/>
      <c r="AW2535" s="72"/>
      <c r="AX2535" s="72"/>
      <c r="AY2535" s="72"/>
      <c r="AZ2535" s="72"/>
    </row>
    <row r="2536" spans="1:52" x14ac:dyDescent="0.35">
      <c r="A2536" s="70" t="s">
        <v>2290</v>
      </c>
      <c r="B2536" s="70" t="s">
        <v>2290</v>
      </c>
      <c r="C2536" s="83"/>
      <c r="D2536" s="84"/>
      <c r="E2536" s="85"/>
      <c r="F2536" s="86"/>
      <c r="G2536" s="83"/>
      <c r="H2536" s="81"/>
      <c r="I2536" s="87"/>
      <c r="J2536" s="87"/>
      <c r="K2536" s="36"/>
      <c r="L2536" s="90"/>
      <c r="M2536" s="90"/>
      <c r="N2536" s="89"/>
      <c r="O2536" s="72" t="s">
        <v>179</v>
      </c>
      <c r="P2536" s="74">
        <v>42824.819606481484</v>
      </c>
      <c r="Q2536" s="72" t="s">
        <v>4515</v>
      </c>
      <c r="R2536" s="76" t="s">
        <v>7109</v>
      </c>
      <c r="S2536" s="72" t="s">
        <v>8448</v>
      </c>
      <c r="T2536" s="72" t="s">
        <v>399</v>
      </c>
      <c r="U2536" s="76" t="s">
        <v>9011</v>
      </c>
      <c r="V2536" s="76" t="s">
        <v>9011</v>
      </c>
      <c r="W2536" s="74">
        <v>42824.819606481484</v>
      </c>
      <c r="X2536" s="76" t="s">
        <v>12719</v>
      </c>
      <c r="Y2536" s="72"/>
      <c r="Z2536" s="72"/>
      <c r="AA2536" s="78" t="s">
        <v>16676</v>
      </c>
      <c r="AB2536" s="72"/>
      <c r="AC2536" s="72" t="b">
        <v>0</v>
      </c>
      <c r="AD2536" s="72">
        <v>1</v>
      </c>
      <c r="AE2536" s="78" t="s">
        <v>230</v>
      </c>
      <c r="AF2536" s="72" t="b">
        <v>0</v>
      </c>
      <c r="AG2536" s="72" t="s">
        <v>231</v>
      </c>
      <c r="AH2536" s="72"/>
      <c r="AI2536" s="78" t="s">
        <v>230</v>
      </c>
      <c r="AJ2536" s="72" t="b">
        <v>0</v>
      </c>
      <c r="AK2536" s="72">
        <v>0</v>
      </c>
      <c r="AL2536" s="78" t="s">
        <v>230</v>
      </c>
      <c r="AM2536" s="72" t="s">
        <v>241</v>
      </c>
      <c r="AN2536" s="72" t="b">
        <v>0</v>
      </c>
      <c r="AO2536" s="78" t="s">
        <v>16676</v>
      </c>
      <c r="AP2536" s="72" t="s">
        <v>179</v>
      </c>
      <c r="AQ2536" s="72">
        <v>0</v>
      </c>
      <c r="AR2536" s="72">
        <v>0</v>
      </c>
      <c r="AS2536" s="72"/>
      <c r="AT2536" s="72"/>
      <c r="AU2536" s="72"/>
      <c r="AV2536" s="72"/>
      <c r="AW2536" s="72"/>
      <c r="AX2536" s="72"/>
      <c r="AY2536" s="72"/>
      <c r="AZ2536" s="72"/>
    </row>
    <row r="2537" spans="1:52" x14ac:dyDescent="0.35">
      <c r="A2537" s="70" t="s">
        <v>2290</v>
      </c>
      <c r="B2537" s="70" t="s">
        <v>2290</v>
      </c>
      <c r="C2537" s="83"/>
      <c r="D2537" s="84"/>
      <c r="E2537" s="85"/>
      <c r="F2537" s="86"/>
      <c r="G2537" s="83"/>
      <c r="H2537" s="81"/>
      <c r="I2537" s="87"/>
      <c r="J2537" s="87"/>
      <c r="K2537" s="36"/>
      <c r="L2537" s="90"/>
      <c r="M2537" s="90"/>
      <c r="N2537" s="89"/>
      <c r="O2537" s="72" t="s">
        <v>179</v>
      </c>
      <c r="P2537" s="74">
        <v>42824.861226851855</v>
      </c>
      <c r="Q2537" s="72" t="s">
        <v>4516</v>
      </c>
      <c r="R2537" s="76" t="s">
        <v>7108</v>
      </c>
      <c r="S2537" s="72" t="s">
        <v>8448</v>
      </c>
      <c r="T2537" s="72" t="s">
        <v>399</v>
      </c>
      <c r="U2537" s="76" t="s">
        <v>9012</v>
      </c>
      <c r="V2537" s="76" t="s">
        <v>9012</v>
      </c>
      <c r="W2537" s="74">
        <v>42824.861226851855</v>
      </c>
      <c r="X2537" s="76" t="s">
        <v>12720</v>
      </c>
      <c r="Y2537" s="72"/>
      <c r="Z2537" s="72"/>
      <c r="AA2537" s="78" t="s">
        <v>16677</v>
      </c>
      <c r="AB2537" s="72"/>
      <c r="AC2537" s="72" t="b">
        <v>0</v>
      </c>
      <c r="AD2537" s="72">
        <v>0</v>
      </c>
      <c r="AE2537" s="78" t="s">
        <v>230</v>
      </c>
      <c r="AF2537" s="72" t="b">
        <v>0</v>
      </c>
      <c r="AG2537" s="72" t="s">
        <v>231</v>
      </c>
      <c r="AH2537" s="72"/>
      <c r="AI2537" s="78" t="s">
        <v>230</v>
      </c>
      <c r="AJ2537" s="72" t="b">
        <v>0</v>
      </c>
      <c r="AK2537" s="72">
        <v>0</v>
      </c>
      <c r="AL2537" s="78" t="s">
        <v>230</v>
      </c>
      <c r="AM2537" s="72" t="s">
        <v>241</v>
      </c>
      <c r="AN2537" s="72" t="b">
        <v>0</v>
      </c>
      <c r="AO2537" s="78" t="s">
        <v>16677</v>
      </c>
      <c r="AP2537" s="72" t="s">
        <v>179</v>
      </c>
      <c r="AQ2537" s="72">
        <v>0</v>
      </c>
      <c r="AR2537" s="72">
        <v>0</v>
      </c>
      <c r="AS2537" s="72"/>
      <c r="AT2537" s="72"/>
      <c r="AU2537" s="72"/>
      <c r="AV2537" s="72"/>
      <c r="AW2537" s="72"/>
      <c r="AX2537" s="72"/>
      <c r="AY2537" s="72"/>
      <c r="AZ2537" s="72"/>
    </row>
    <row r="2538" spans="1:52" x14ac:dyDescent="0.35">
      <c r="A2538" s="70" t="s">
        <v>2290</v>
      </c>
      <c r="B2538" s="70" t="s">
        <v>2290</v>
      </c>
      <c r="C2538" s="83"/>
      <c r="D2538" s="84"/>
      <c r="E2538" s="85"/>
      <c r="F2538" s="86"/>
      <c r="G2538" s="83"/>
      <c r="H2538" s="81"/>
      <c r="I2538" s="87"/>
      <c r="J2538" s="87"/>
      <c r="K2538" s="36"/>
      <c r="L2538" s="90"/>
      <c r="M2538" s="90"/>
      <c r="N2538" s="89"/>
      <c r="O2538" s="72" t="s">
        <v>179</v>
      </c>
      <c r="P2538" s="74">
        <v>42825.586712962962</v>
      </c>
      <c r="Q2538" s="72" t="s">
        <v>4517</v>
      </c>
      <c r="R2538" s="76" t="s">
        <v>7110</v>
      </c>
      <c r="S2538" s="72" t="s">
        <v>8448</v>
      </c>
      <c r="T2538" s="72" t="s">
        <v>399</v>
      </c>
      <c r="U2538" s="76" t="s">
        <v>9013</v>
      </c>
      <c r="V2538" s="76" t="s">
        <v>9013</v>
      </c>
      <c r="W2538" s="74">
        <v>42825.586712962962</v>
      </c>
      <c r="X2538" s="76" t="s">
        <v>12721</v>
      </c>
      <c r="Y2538" s="72"/>
      <c r="Z2538" s="72"/>
      <c r="AA2538" s="78" t="s">
        <v>16678</v>
      </c>
      <c r="AB2538" s="72"/>
      <c r="AC2538" s="72" t="b">
        <v>0</v>
      </c>
      <c r="AD2538" s="72">
        <v>2</v>
      </c>
      <c r="AE2538" s="78" t="s">
        <v>230</v>
      </c>
      <c r="AF2538" s="72" t="b">
        <v>0</v>
      </c>
      <c r="AG2538" s="72" t="s">
        <v>231</v>
      </c>
      <c r="AH2538" s="72"/>
      <c r="AI2538" s="78" t="s">
        <v>230</v>
      </c>
      <c r="AJ2538" s="72" t="b">
        <v>0</v>
      </c>
      <c r="AK2538" s="72">
        <v>0</v>
      </c>
      <c r="AL2538" s="78" t="s">
        <v>230</v>
      </c>
      <c r="AM2538" s="72" t="s">
        <v>241</v>
      </c>
      <c r="AN2538" s="72" t="b">
        <v>0</v>
      </c>
      <c r="AO2538" s="78" t="s">
        <v>16678</v>
      </c>
      <c r="AP2538" s="72" t="s">
        <v>179</v>
      </c>
      <c r="AQ2538" s="72">
        <v>0</v>
      </c>
      <c r="AR2538" s="72">
        <v>0</v>
      </c>
      <c r="AS2538" s="72"/>
      <c r="AT2538" s="72"/>
      <c r="AU2538" s="72"/>
      <c r="AV2538" s="72"/>
      <c r="AW2538" s="72"/>
      <c r="AX2538" s="72"/>
      <c r="AY2538" s="72"/>
      <c r="AZ2538" s="72"/>
    </row>
    <row r="2539" spans="1:52" x14ac:dyDescent="0.35">
      <c r="A2539" s="70" t="s">
        <v>2290</v>
      </c>
      <c r="B2539" s="70" t="s">
        <v>2290</v>
      </c>
      <c r="C2539" s="83"/>
      <c r="D2539" s="84"/>
      <c r="E2539" s="85"/>
      <c r="F2539" s="86"/>
      <c r="G2539" s="83"/>
      <c r="H2539" s="81"/>
      <c r="I2539" s="87"/>
      <c r="J2539" s="87"/>
      <c r="K2539" s="36"/>
      <c r="L2539" s="90"/>
      <c r="M2539" s="90"/>
      <c r="N2539" s="89"/>
      <c r="O2539" s="72" t="s">
        <v>179</v>
      </c>
      <c r="P2539" s="74">
        <v>42826.588784722226</v>
      </c>
      <c r="Q2539" s="72" t="s">
        <v>4518</v>
      </c>
      <c r="R2539" s="76" t="s">
        <v>7111</v>
      </c>
      <c r="S2539" s="72" t="s">
        <v>8435</v>
      </c>
      <c r="T2539" s="72" t="s">
        <v>399</v>
      </c>
      <c r="U2539" s="72"/>
      <c r="V2539" s="76" t="s">
        <v>10403</v>
      </c>
      <c r="W2539" s="74">
        <v>42826.588784722226</v>
      </c>
      <c r="X2539" s="76" t="s">
        <v>12722</v>
      </c>
      <c r="Y2539" s="72"/>
      <c r="Z2539" s="72"/>
      <c r="AA2539" s="78" t="s">
        <v>16679</v>
      </c>
      <c r="AB2539" s="72"/>
      <c r="AC2539" s="72" t="b">
        <v>0</v>
      </c>
      <c r="AD2539" s="72">
        <v>0</v>
      </c>
      <c r="AE2539" s="78" t="s">
        <v>230</v>
      </c>
      <c r="AF2539" s="72" t="b">
        <v>0</v>
      </c>
      <c r="AG2539" s="72" t="s">
        <v>231</v>
      </c>
      <c r="AH2539" s="72"/>
      <c r="AI2539" s="78" t="s">
        <v>230</v>
      </c>
      <c r="AJ2539" s="72" t="b">
        <v>0</v>
      </c>
      <c r="AK2539" s="72">
        <v>0</v>
      </c>
      <c r="AL2539" s="78" t="s">
        <v>230</v>
      </c>
      <c r="AM2539" s="72" t="s">
        <v>241</v>
      </c>
      <c r="AN2539" s="72" t="b">
        <v>0</v>
      </c>
      <c r="AO2539" s="78" t="s">
        <v>16679</v>
      </c>
      <c r="AP2539" s="72" t="s">
        <v>179</v>
      </c>
      <c r="AQ2539" s="72">
        <v>0</v>
      </c>
      <c r="AR2539" s="72">
        <v>0</v>
      </c>
      <c r="AS2539" s="72"/>
      <c r="AT2539" s="72"/>
      <c r="AU2539" s="72"/>
      <c r="AV2539" s="72"/>
      <c r="AW2539" s="72"/>
      <c r="AX2539" s="72"/>
      <c r="AY2539" s="72"/>
      <c r="AZ2539" s="72"/>
    </row>
    <row r="2540" spans="1:52" x14ac:dyDescent="0.35">
      <c r="A2540" s="70" t="s">
        <v>2290</v>
      </c>
      <c r="B2540" s="70" t="s">
        <v>2290</v>
      </c>
      <c r="C2540" s="83"/>
      <c r="D2540" s="84"/>
      <c r="E2540" s="85"/>
      <c r="F2540" s="86"/>
      <c r="G2540" s="83"/>
      <c r="H2540" s="81"/>
      <c r="I2540" s="87"/>
      <c r="J2540" s="87"/>
      <c r="K2540" s="36"/>
      <c r="L2540" s="90"/>
      <c r="M2540" s="90"/>
      <c r="N2540" s="89"/>
      <c r="O2540" s="72" t="s">
        <v>179</v>
      </c>
      <c r="P2540" s="74">
        <v>42826.696550925924</v>
      </c>
      <c r="Q2540" s="72" t="s">
        <v>4519</v>
      </c>
      <c r="R2540" s="76" t="s">
        <v>7112</v>
      </c>
      <c r="S2540" s="72" t="s">
        <v>8448</v>
      </c>
      <c r="T2540" s="72" t="s">
        <v>399</v>
      </c>
      <c r="U2540" s="76" t="s">
        <v>9014</v>
      </c>
      <c r="V2540" s="76" t="s">
        <v>9014</v>
      </c>
      <c r="W2540" s="74">
        <v>42826.696550925924</v>
      </c>
      <c r="X2540" s="76" t="s">
        <v>12723</v>
      </c>
      <c r="Y2540" s="72"/>
      <c r="Z2540" s="72"/>
      <c r="AA2540" s="78" t="s">
        <v>16680</v>
      </c>
      <c r="AB2540" s="72"/>
      <c r="AC2540" s="72" t="b">
        <v>0</v>
      </c>
      <c r="AD2540" s="72">
        <v>1</v>
      </c>
      <c r="AE2540" s="78" t="s">
        <v>230</v>
      </c>
      <c r="AF2540" s="72" t="b">
        <v>0</v>
      </c>
      <c r="AG2540" s="72" t="s">
        <v>231</v>
      </c>
      <c r="AH2540" s="72"/>
      <c r="AI2540" s="78" t="s">
        <v>230</v>
      </c>
      <c r="AJ2540" s="72" t="b">
        <v>0</v>
      </c>
      <c r="AK2540" s="72">
        <v>0</v>
      </c>
      <c r="AL2540" s="78" t="s">
        <v>230</v>
      </c>
      <c r="AM2540" s="72" t="s">
        <v>241</v>
      </c>
      <c r="AN2540" s="72" t="b">
        <v>0</v>
      </c>
      <c r="AO2540" s="78" t="s">
        <v>16680</v>
      </c>
      <c r="AP2540" s="72" t="s">
        <v>179</v>
      </c>
      <c r="AQ2540" s="72">
        <v>0</v>
      </c>
      <c r="AR2540" s="72">
        <v>0</v>
      </c>
      <c r="AS2540" s="72"/>
      <c r="AT2540" s="72"/>
      <c r="AU2540" s="72"/>
      <c r="AV2540" s="72"/>
      <c r="AW2540" s="72"/>
      <c r="AX2540" s="72"/>
      <c r="AY2540" s="72"/>
      <c r="AZ2540" s="72"/>
    </row>
    <row r="2541" spans="1:52" x14ac:dyDescent="0.35">
      <c r="A2541" s="70" t="s">
        <v>2290</v>
      </c>
      <c r="B2541" s="70" t="s">
        <v>2290</v>
      </c>
      <c r="C2541" s="83"/>
      <c r="D2541" s="84"/>
      <c r="E2541" s="85"/>
      <c r="F2541" s="86"/>
      <c r="G2541" s="83"/>
      <c r="H2541" s="81"/>
      <c r="I2541" s="87"/>
      <c r="J2541" s="87"/>
      <c r="K2541" s="36"/>
      <c r="L2541" s="90"/>
      <c r="M2541" s="90"/>
      <c r="N2541" s="89"/>
      <c r="O2541" s="72" t="s">
        <v>179</v>
      </c>
      <c r="P2541" s="74">
        <v>42827.590324074074</v>
      </c>
      <c r="Q2541" s="72" t="s">
        <v>4520</v>
      </c>
      <c r="R2541" s="76" t="s">
        <v>7113</v>
      </c>
      <c r="S2541" s="72" t="s">
        <v>8435</v>
      </c>
      <c r="T2541" s="72" t="s">
        <v>399</v>
      </c>
      <c r="U2541" s="72"/>
      <c r="V2541" s="76" t="s">
        <v>10403</v>
      </c>
      <c r="W2541" s="74">
        <v>42827.590324074074</v>
      </c>
      <c r="X2541" s="76" t="s">
        <v>12724</v>
      </c>
      <c r="Y2541" s="72"/>
      <c r="Z2541" s="72"/>
      <c r="AA2541" s="78" t="s">
        <v>16681</v>
      </c>
      <c r="AB2541" s="72"/>
      <c r="AC2541" s="72" t="b">
        <v>0</v>
      </c>
      <c r="AD2541" s="72">
        <v>0</v>
      </c>
      <c r="AE2541" s="78" t="s">
        <v>230</v>
      </c>
      <c r="AF2541" s="72" t="b">
        <v>0</v>
      </c>
      <c r="AG2541" s="72" t="s">
        <v>231</v>
      </c>
      <c r="AH2541" s="72"/>
      <c r="AI2541" s="78" t="s">
        <v>230</v>
      </c>
      <c r="AJ2541" s="72" t="b">
        <v>0</v>
      </c>
      <c r="AK2541" s="72">
        <v>0</v>
      </c>
      <c r="AL2541" s="78" t="s">
        <v>230</v>
      </c>
      <c r="AM2541" s="72" t="s">
        <v>241</v>
      </c>
      <c r="AN2541" s="72" t="b">
        <v>0</v>
      </c>
      <c r="AO2541" s="78" t="s">
        <v>16681</v>
      </c>
      <c r="AP2541" s="72" t="s">
        <v>179</v>
      </c>
      <c r="AQ2541" s="72">
        <v>0</v>
      </c>
      <c r="AR2541" s="72">
        <v>0</v>
      </c>
      <c r="AS2541" s="72"/>
      <c r="AT2541" s="72"/>
      <c r="AU2541" s="72"/>
      <c r="AV2541" s="72"/>
      <c r="AW2541" s="72"/>
      <c r="AX2541" s="72"/>
      <c r="AY2541" s="72"/>
      <c r="AZ2541" s="72"/>
    </row>
    <row r="2542" spans="1:52" x14ac:dyDescent="0.35">
      <c r="A2542" s="70" t="s">
        <v>2291</v>
      </c>
      <c r="B2542" s="70" t="s">
        <v>2742</v>
      </c>
      <c r="C2542" s="83"/>
      <c r="D2542" s="84"/>
      <c r="E2542" s="85"/>
      <c r="F2542" s="86"/>
      <c r="G2542" s="83"/>
      <c r="H2542" s="81"/>
      <c r="I2542" s="87"/>
      <c r="J2542" s="87"/>
      <c r="K2542" s="36"/>
      <c r="L2542" s="90"/>
      <c r="M2542" s="90"/>
      <c r="N2542" s="89"/>
      <c r="O2542" s="72" t="s">
        <v>217</v>
      </c>
      <c r="P2542" s="74">
        <v>42824.740208333336</v>
      </c>
      <c r="Q2542" s="72" t="s">
        <v>4521</v>
      </c>
      <c r="R2542" s="76" t="s">
        <v>6363</v>
      </c>
      <c r="S2542" s="72" t="s">
        <v>226</v>
      </c>
      <c r="T2542" s="72"/>
      <c r="U2542" s="72"/>
      <c r="V2542" s="76" t="s">
        <v>10404</v>
      </c>
      <c r="W2542" s="74">
        <v>42824.740208333336</v>
      </c>
      <c r="X2542" s="76" t="s">
        <v>12725</v>
      </c>
      <c r="Y2542" s="72"/>
      <c r="Z2542" s="72"/>
      <c r="AA2542" s="78" t="s">
        <v>16682</v>
      </c>
      <c r="AB2542" s="72"/>
      <c r="AC2542" s="72" t="b">
        <v>0</v>
      </c>
      <c r="AD2542" s="72">
        <v>0</v>
      </c>
      <c r="AE2542" s="78" t="s">
        <v>230</v>
      </c>
      <c r="AF2542" s="72" t="b">
        <v>0</v>
      </c>
      <c r="AG2542" s="72" t="s">
        <v>235</v>
      </c>
      <c r="AH2542" s="72"/>
      <c r="AI2542" s="78" t="s">
        <v>230</v>
      </c>
      <c r="AJ2542" s="72" t="b">
        <v>0</v>
      </c>
      <c r="AK2542" s="72">
        <v>0</v>
      </c>
      <c r="AL2542" s="78" t="s">
        <v>230</v>
      </c>
      <c r="AM2542" s="72" t="s">
        <v>238</v>
      </c>
      <c r="AN2542" s="72" t="b">
        <v>0</v>
      </c>
      <c r="AO2542" s="78" t="s">
        <v>16682</v>
      </c>
      <c r="AP2542" s="72" t="s">
        <v>179</v>
      </c>
      <c r="AQ2542" s="72">
        <v>0</v>
      </c>
      <c r="AR2542" s="72">
        <v>0</v>
      </c>
      <c r="AS2542" s="72"/>
      <c r="AT2542" s="72"/>
      <c r="AU2542" s="72"/>
      <c r="AV2542" s="72"/>
      <c r="AW2542" s="72"/>
      <c r="AX2542" s="72"/>
      <c r="AY2542" s="72"/>
      <c r="AZ2542" s="72"/>
    </row>
    <row r="2543" spans="1:52" x14ac:dyDescent="0.35">
      <c r="A2543" s="70" t="s">
        <v>2291</v>
      </c>
      <c r="B2543" s="70" t="s">
        <v>216</v>
      </c>
      <c r="C2543" s="83"/>
      <c r="D2543" s="84"/>
      <c r="E2543" s="85"/>
      <c r="F2543" s="86"/>
      <c r="G2543" s="83"/>
      <c r="H2543" s="81"/>
      <c r="I2543" s="87"/>
      <c r="J2543" s="87"/>
      <c r="K2543" s="36"/>
      <c r="L2543" s="90"/>
      <c r="M2543" s="90"/>
      <c r="N2543" s="89"/>
      <c r="O2543" s="72" t="s">
        <v>217</v>
      </c>
      <c r="P2543" s="74">
        <v>42824.740208333336</v>
      </c>
      <c r="Q2543" s="72" t="s">
        <v>4521</v>
      </c>
      <c r="R2543" s="76" t="s">
        <v>6363</v>
      </c>
      <c r="S2543" s="72" t="s">
        <v>226</v>
      </c>
      <c r="T2543" s="72"/>
      <c r="U2543" s="72"/>
      <c r="V2543" s="76" t="s">
        <v>10404</v>
      </c>
      <c r="W2543" s="74">
        <v>42824.740208333336</v>
      </c>
      <c r="X2543" s="76" t="s">
        <v>12725</v>
      </c>
      <c r="Y2543" s="72"/>
      <c r="Z2543" s="72"/>
      <c r="AA2543" s="78" t="s">
        <v>16682</v>
      </c>
      <c r="AB2543" s="72"/>
      <c r="AC2543" s="72" t="b">
        <v>0</v>
      </c>
      <c r="AD2543" s="72">
        <v>0</v>
      </c>
      <c r="AE2543" s="78" t="s">
        <v>230</v>
      </c>
      <c r="AF2543" s="72" t="b">
        <v>0</v>
      </c>
      <c r="AG2543" s="72" t="s">
        <v>235</v>
      </c>
      <c r="AH2543" s="72"/>
      <c r="AI2543" s="78" t="s">
        <v>230</v>
      </c>
      <c r="AJ2543" s="72" t="b">
        <v>0</v>
      </c>
      <c r="AK2543" s="72">
        <v>0</v>
      </c>
      <c r="AL2543" s="78" t="s">
        <v>230</v>
      </c>
      <c r="AM2543" s="72" t="s">
        <v>238</v>
      </c>
      <c r="AN2543" s="72" t="b">
        <v>0</v>
      </c>
      <c r="AO2543" s="78" t="s">
        <v>16682</v>
      </c>
      <c r="AP2543" s="72" t="s">
        <v>179</v>
      </c>
      <c r="AQ2543" s="72">
        <v>0</v>
      </c>
      <c r="AR2543" s="72">
        <v>0</v>
      </c>
      <c r="AS2543" s="72"/>
      <c r="AT2543" s="72"/>
      <c r="AU2543" s="72"/>
      <c r="AV2543" s="72"/>
      <c r="AW2543" s="72"/>
      <c r="AX2543" s="72"/>
      <c r="AY2543" s="72"/>
      <c r="AZ2543" s="72"/>
    </row>
    <row r="2544" spans="1:52" x14ac:dyDescent="0.35">
      <c r="A2544" s="70" t="s">
        <v>2291</v>
      </c>
      <c r="B2544" s="70" t="s">
        <v>2744</v>
      </c>
      <c r="C2544" s="83"/>
      <c r="D2544" s="84"/>
      <c r="E2544" s="85"/>
      <c r="F2544" s="86"/>
      <c r="G2544" s="83"/>
      <c r="H2544" s="81"/>
      <c r="I2544" s="87"/>
      <c r="J2544" s="87"/>
      <c r="K2544" s="36"/>
      <c r="L2544" s="90"/>
      <c r="M2544" s="90"/>
      <c r="N2544" s="89"/>
      <c r="O2544" s="72" t="s">
        <v>217</v>
      </c>
      <c r="P2544" s="74">
        <v>42827.593576388892</v>
      </c>
      <c r="Q2544" s="72" t="s">
        <v>4522</v>
      </c>
      <c r="R2544" s="76" t="s">
        <v>6746</v>
      </c>
      <c r="S2544" s="72" t="s">
        <v>226</v>
      </c>
      <c r="T2544" s="72"/>
      <c r="U2544" s="72"/>
      <c r="V2544" s="76" t="s">
        <v>10404</v>
      </c>
      <c r="W2544" s="74">
        <v>42827.593576388892</v>
      </c>
      <c r="X2544" s="76" t="s">
        <v>12726</v>
      </c>
      <c r="Y2544" s="72"/>
      <c r="Z2544" s="72"/>
      <c r="AA2544" s="78" t="s">
        <v>16683</v>
      </c>
      <c r="AB2544" s="72"/>
      <c r="AC2544" s="72" t="b">
        <v>0</v>
      </c>
      <c r="AD2544" s="72">
        <v>0</v>
      </c>
      <c r="AE2544" s="78" t="s">
        <v>230</v>
      </c>
      <c r="AF2544" s="72" t="b">
        <v>0</v>
      </c>
      <c r="AG2544" s="72" t="s">
        <v>235</v>
      </c>
      <c r="AH2544" s="72"/>
      <c r="AI2544" s="78" t="s">
        <v>230</v>
      </c>
      <c r="AJ2544" s="72" t="b">
        <v>0</v>
      </c>
      <c r="AK2544" s="72">
        <v>0</v>
      </c>
      <c r="AL2544" s="78" t="s">
        <v>230</v>
      </c>
      <c r="AM2544" s="72" t="s">
        <v>238</v>
      </c>
      <c r="AN2544" s="72" t="b">
        <v>0</v>
      </c>
      <c r="AO2544" s="78" t="s">
        <v>16683</v>
      </c>
      <c r="AP2544" s="72" t="s">
        <v>179</v>
      </c>
      <c r="AQ2544" s="72">
        <v>0</v>
      </c>
      <c r="AR2544" s="72">
        <v>0</v>
      </c>
      <c r="AS2544" s="72"/>
      <c r="AT2544" s="72"/>
      <c r="AU2544" s="72"/>
      <c r="AV2544" s="72"/>
      <c r="AW2544" s="72"/>
      <c r="AX2544" s="72"/>
      <c r="AY2544" s="72"/>
      <c r="AZ2544" s="72"/>
    </row>
    <row r="2545" spans="1:52" x14ac:dyDescent="0.35">
      <c r="A2545" s="70" t="s">
        <v>2291</v>
      </c>
      <c r="B2545" s="70" t="s">
        <v>216</v>
      </c>
      <c r="C2545" s="83"/>
      <c r="D2545" s="84"/>
      <c r="E2545" s="85"/>
      <c r="F2545" s="86"/>
      <c r="G2545" s="83"/>
      <c r="H2545" s="81"/>
      <c r="I2545" s="87"/>
      <c r="J2545" s="87"/>
      <c r="K2545" s="36"/>
      <c r="L2545" s="90"/>
      <c r="M2545" s="90"/>
      <c r="N2545" s="89"/>
      <c r="O2545" s="72" t="s">
        <v>217</v>
      </c>
      <c r="P2545" s="74">
        <v>42827.593576388892</v>
      </c>
      <c r="Q2545" s="72" t="s">
        <v>4522</v>
      </c>
      <c r="R2545" s="76" t="s">
        <v>6746</v>
      </c>
      <c r="S2545" s="72" t="s">
        <v>226</v>
      </c>
      <c r="T2545" s="72"/>
      <c r="U2545" s="72"/>
      <c r="V2545" s="76" t="s">
        <v>10404</v>
      </c>
      <c r="W2545" s="74">
        <v>42827.593576388892</v>
      </c>
      <c r="X2545" s="76" t="s">
        <v>12726</v>
      </c>
      <c r="Y2545" s="72"/>
      <c r="Z2545" s="72"/>
      <c r="AA2545" s="78" t="s">
        <v>16683</v>
      </c>
      <c r="AB2545" s="72"/>
      <c r="AC2545" s="72" t="b">
        <v>0</v>
      </c>
      <c r="AD2545" s="72">
        <v>0</v>
      </c>
      <c r="AE2545" s="78" t="s">
        <v>230</v>
      </c>
      <c r="AF2545" s="72" t="b">
        <v>0</v>
      </c>
      <c r="AG2545" s="72" t="s">
        <v>235</v>
      </c>
      <c r="AH2545" s="72"/>
      <c r="AI2545" s="78" t="s">
        <v>230</v>
      </c>
      <c r="AJ2545" s="72" t="b">
        <v>0</v>
      </c>
      <c r="AK2545" s="72">
        <v>0</v>
      </c>
      <c r="AL2545" s="78" t="s">
        <v>230</v>
      </c>
      <c r="AM2545" s="72" t="s">
        <v>238</v>
      </c>
      <c r="AN2545" s="72" t="b">
        <v>0</v>
      </c>
      <c r="AO2545" s="78" t="s">
        <v>16683</v>
      </c>
      <c r="AP2545" s="72" t="s">
        <v>179</v>
      </c>
      <c r="AQ2545" s="72">
        <v>0</v>
      </c>
      <c r="AR2545" s="72">
        <v>0</v>
      </c>
      <c r="AS2545" s="72"/>
      <c r="AT2545" s="72"/>
      <c r="AU2545" s="72"/>
      <c r="AV2545" s="72"/>
      <c r="AW2545" s="72"/>
      <c r="AX2545" s="72"/>
      <c r="AY2545" s="72"/>
      <c r="AZ2545" s="72"/>
    </row>
    <row r="2546" spans="1:52" x14ac:dyDescent="0.35">
      <c r="A2546" s="70" t="s">
        <v>2292</v>
      </c>
      <c r="B2546" s="70" t="s">
        <v>2292</v>
      </c>
      <c r="C2546" s="83"/>
      <c r="D2546" s="84"/>
      <c r="E2546" s="85"/>
      <c r="F2546" s="86"/>
      <c r="G2546" s="83"/>
      <c r="H2546" s="81"/>
      <c r="I2546" s="87"/>
      <c r="J2546" s="87"/>
      <c r="K2546" s="36"/>
      <c r="L2546" s="90"/>
      <c r="M2546" s="90"/>
      <c r="N2546" s="89"/>
      <c r="O2546" s="72" t="s">
        <v>179</v>
      </c>
      <c r="P2546" s="74">
        <v>42827.586261574077</v>
      </c>
      <c r="Q2546" s="72" t="s">
        <v>4523</v>
      </c>
      <c r="R2546" s="72"/>
      <c r="S2546" s="72"/>
      <c r="T2546" s="72" t="s">
        <v>8769</v>
      </c>
      <c r="U2546" s="76" t="s">
        <v>9015</v>
      </c>
      <c r="V2546" s="76" t="s">
        <v>9015</v>
      </c>
      <c r="W2546" s="74">
        <v>42827.586261574077</v>
      </c>
      <c r="X2546" s="76" t="s">
        <v>12727</v>
      </c>
      <c r="Y2546" s="72"/>
      <c r="Z2546" s="72"/>
      <c r="AA2546" s="78" t="s">
        <v>16684</v>
      </c>
      <c r="AB2546" s="72"/>
      <c r="AC2546" s="72" t="b">
        <v>0</v>
      </c>
      <c r="AD2546" s="72">
        <v>1568</v>
      </c>
      <c r="AE2546" s="78" t="s">
        <v>230</v>
      </c>
      <c r="AF2546" s="72" t="b">
        <v>0</v>
      </c>
      <c r="AG2546" s="72" t="s">
        <v>324</v>
      </c>
      <c r="AH2546" s="72"/>
      <c r="AI2546" s="78" t="s">
        <v>230</v>
      </c>
      <c r="AJ2546" s="72" t="b">
        <v>0</v>
      </c>
      <c r="AK2546" s="72">
        <v>535</v>
      </c>
      <c r="AL2546" s="78" t="s">
        <v>230</v>
      </c>
      <c r="AM2546" s="72" t="s">
        <v>246</v>
      </c>
      <c r="AN2546" s="72" t="b">
        <v>0</v>
      </c>
      <c r="AO2546" s="78" t="s">
        <v>16684</v>
      </c>
      <c r="AP2546" s="72" t="s">
        <v>250</v>
      </c>
      <c r="AQ2546" s="72">
        <v>0</v>
      </c>
      <c r="AR2546" s="72">
        <v>0</v>
      </c>
      <c r="AS2546" s="72"/>
      <c r="AT2546" s="72"/>
      <c r="AU2546" s="72"/>
      <c r="AV2546" s="72"/>
      <c r="AW2546" s="72"/>
      <c r="AX2546" s="72"/>
      <c r="AY2546" s="72"/>
      <c r="AZ2546" s="72"/>
    </row>
    <row r="2547" spans="1:52" x14ac:dyDescent="0.35">
      <c r="A2547" s="70" t="s">
        <v>2293</v>
      </c>
      <c r="B2547" s="70" t="s">
        <v>2292</v>
      </c>
      <c r="C2547" s="83"/>
      <c r="D2547" s="84"/>
      <c r="E2547" s="85"/>
      <c r="F2547" s="86"/>
      <c r="G2547" s="83"/>
      <c r="H2547" s="81"/>
      <c r="I2547" s="87"/>
      <c r="J2547" s="87"/>
      <c r="K2547" s="36"/>
      <c r="L2547" s="90"/>
      <c r="M2547" s="90"/>
      <c r="N2547" s="89"/>
      <c r="O2547" s="72" t="s">
        <v>217</v>
      </c>
      <c r="P2547" s="74">
        <v>42827.598368055558</v>
      </c>
      <c r="Q2547" s="72" t="s">
        <v>4524</v>
      </c>
      <c r="R2547" s="72"/>
      <c r="S2547" s="72"/>
      <c r="T2547" s="72" t="s">
        <v>8769</v>
      </c>
      <c r="U2547" s="76" t="s">
        <v>9015</v>
      </c>
      <c r="V2547" s="76" t="s">
        <v>9015</v>
      </c>
      <c r="W2547" s="74">
        <v>42827.598368055558</v>
      </c>
      <c r="X2547" s="76" t="s">
        <v>12728</v>
      </c>
      <c r="Y2547" s="72"/>
      <c r="Z2547" s="72"/>
      <c r="AA2547" s="78" t="s">
        <v>16685</v>
      </c>
      <c r="AB2547" s="72"/>
      <c r="AC2547" s="72" t="b">
        <v>0</v>
      </c>
      <c r="AD2547" s="72">
        <v>0</v>
      </c>
      <c r="AE2547" s="78" t="s">
        <v>230</v>
      </c>
      <c r="AF2547" s="72" t="b">
        <v>0</v>
      </c>
      <c r="AG2547" s="72" t="s">
        <v>324</v>
      </c>
      <c r="AH2547" s="72"/>
      <c r="AI2547" s="78" t="s">
        <v>230</v>
      </c>
      <c r="AJ2547" s="72" t="b">
        <v>0</v>
      </c>
      <c r="AK2547" s="72">
        <v>535</v>
      </c>
      <c r="AL2547" s="78" t="s">
        <v>16684</v>
      </c>
      <c r="AM2547" s="72" t="s">
        <v>246</v>
      </c>
      <c r="AN2547" s="72" t="b">
        <v>0</v>
      </c>
      <c r="AO2547" s="78" t="s">
        <v>16684</v>
      </c>
      <c r="AP2547" s="72" t="s">
        <v>179</v>
      </c>
      <c r="AQ2547" s="72">
        <v>0</v>
      </c>
      <c r="AR2547" s="72">
        <v>0</v>
      </c>
      <c r="AS2547" s="72"/>
      <c r="AT2547" s="72"/>
      <c r="AU2547" s="72"/>
      <c r="AV2547" s="72"/>
      <c r="AW2547" s="72"/>
      <c r="AX2547" s="72"/>
      <c r="AY2547" s="72"/>
      <c r="AZ2547" s="72"/>
    </row>
    <row r="2548" spans="1:52" x14ac:dyDescent="0.35">
      <c r="A2548" s="70" t="s">
        <v>2294</v>
      </c>
      <c r="B2548" s="70" t="s">
        <v>216</v>
      </c>
      <c r="C2548" s="83"/>
      <c r="D2548" s="84"/>
      <c r="E2548" s="85"/>
      <c r="F2548" s="86"/>
      <c r="G2548" s="83"/>
      <c r="H2548" s="81"/>
      <c r="I2548" s="87"/>
      <c r="J2548" s="87"/>
      <c r="K2548" s="36"/>
      <c r="L2548" s="90"/>
      <c r="M2548" s="90"/>
      <c r="N2548" s="89"/>
      <c r="O2548" s="72" t="s">
        <v>217</v>
      </c>
      <c r="P2548" s="74">
        <v>42827.599328703705</v>
      </c>
      <c r="Q2548" s="72" t="s">
        <v>4525</v>
      </c>
      <c r="R2548" s="76" t="s">
        <v>7114</v>
      </c>
      <c r="S2548" s="72" t="s">
        <v>226</v>
      </c>
      <c r="T2548" s="72"/>
      <c r="U2548" s="72"/>
      <c r="V2548" s="76" t="s">
        <v>10405</v>
      </c>
      <c r="W2548" s="74">
        <v>42827.599328703705</v>
      </c>
      <c r="X2548" s="76" t="s">
        <v>12729</v>
      </c>
      <c r="Y2548" s="72"/>
      <c r="Z2548" s="72"/>
      <c r="AA2548" s="78" t="s">
        <v>16686</v>
      </c>
      <c r="AB2548" s="72"/>
      <c r="AC2548" s="72" t="b">
        <v>0</v>
      </c>
      <c r="AD2548" s="72">
        <v>0</v>
      </c>
      <c r="AE2548" s="78" t="s">
        <v>230</v>
      </c>
      <c r="AF2548" s="72" t="b">
        <v>0</v>
      </c>
      <c r="AG2548" s="72" t="s">
        <v>235</v>
      </c>
      <c r="AH2548" s="72"/>
      <c r="AI2548" s="78" t="s">
        <v>230</v>
      </c>
      <c r="AJ2548" s="72" t="b">
        <v>0</v>
      </c>
      <c r="AK2548" s="72">
        <v>0</v>
      </c>
      <c r="AL2548" s="78" t="s">
        <v>230</v>
      </c>
      <c r="AM2548" s="72" t="s">
        <v>238</v>
      </c>
      <c r="AN2548" s="72" t="b">
        <v>0</v>
      </c>
      <c r="AO2548" s="78" t="s">
        <v>16686</v>
      </c>
      <c r="AP2548" s="72" t="s">
        <v>179</v>
      </c>
      <c r="AQ2548" s="72">
        <v>0</v>
      </c>
      <c r="AR2548" s="72">
        <v>0</v>
      </c>
      <c r="AS2548" s="72"/>
      <c r="AT2548" s="72"/>
      <c r="AU2548" s="72"/>
      <c r="AV2548" s="72"/>
      <c r="AW2548" s="72"/>
      <c r="AX2548" s="72"/>
      <c r="AY2548" s="72"/>
      <c r="AZ2548" s="72"/>
    </row>
    <row r="2549" spans="1:52" x14ac:dyDescent="0.35">
      <c r="A2549" s="70" t="s">
        <v>2294</v>
      </c>
      <c r="B2549" s="70" t="s">
        <v>216</v>
      </c>
      <c r="C2549" s="83"/>
      <c r="D2549" s="84"/>
      <c r="E2549" s="85"/>
      <c r="F2549" s="86"/>
      <c r="G2549" s="83"/>
      <c r="H2549" s="81"/>
      <c r="I2549" s="87"/>
      <c r="J2549" s="87"/>
      <c r="K2549" s="36"/>
      <c r="L2549" s="90"/>
      <c r="M2549" s="90"/>
      <c r="N2549" s="89"/>
      <c r="O2549" s="72" t="s">
        <v>217</v>
      </c>
      <c r="P2549" s="74">
        <v>42827.601539351854</v>
      </c>
      <c r="Q2549" s="72" t="s">
        <v>4526</v>
      </c>
      <c r="R2549" s="76" t="s">
        <v>7115</v>
      </c>
      <c r="S2549" s="72" t="s">
        <v>226</v>
      </c>
      <c r="T2549" s="72"/>
      <c r="U2549" s="72"/>
      <c r="V2549" s="76" t="s">
        <v>10405</v>
      </c>
      <c r="W2549" s="74">
        <v>42827.601539351854</v>
      </c>
      <c r="X2549" s="76" t="s">
        <v>12730</v>
      </c>
      <c r="Y2549" s="72"/>
      <c r="Z2549" s="72"/>
      <c r="AA2549" s="78" t="s">
        <v>16687</v>
      </c>
      <c r="AB2549" s="72"/>
      <c r="AC2549" s="72" t="b">
        <v>0</v>
      </c>
      <c r="AD2549" s="72">
        <v>0</v>
      </c>
      <c r="AE2549" s="78" t="s">
        <v>230</v>
      </c>
      <c r="AF2549" s="72" t="b">
        <v>0</v>
      </c>
      <c r="AG2549" s="72" t="s">
        <v>235</v>
      </c>
      <c r="AH2549" s="72"/>
      <c r="AI2549" s="78" t="s">
        <v>230</v>
      </c>
      <c r="AJ2549" s="72" t="b">
        <v>0</v>
      </c>
      <c r="AK2549" s="72">
        <v>0</v>
      </c>
      <c r="AL2549" s="78" t="s">
        <v>230</v>
      </c>
      <c r="AM2549" s="72" t="s">
        <v>238</v>
      </c>
      <c r="AN2549" s="72" t="b">
        <v>0</v>
      </c>
      <c r="AO2549" s="78" t="s">
        <v>16687</v>
      </c>
      <c r="AP2549" s="72" t="s">
        <v>179</v>
      </c>
      <c r="AQ2549" s="72">
        <v>0</v>
      </c>
      <c r="AR2549" s="72">
        <v>0</v>
      </c>
      <c r="AS2549" s="72"/>
      <c r="AT2549" s="72"/>
      <c r="AU2549" s="72"/>
      <c r="AV2549" s="72"/>
      <c r="AW2549" s="72"/>
      <c r="AX2549" s="72"/>
      <c r="AY2549" s="72"/>
      <c r="AZ2549" s="72"/>
    </row>
    <row r="2550" spans="1:52" x14ac:dyDescent="0.35">
      <c r="A2550" s="70" t="s">
        <v>2295</v>
      </c>
      <c r="B2550" s="70" t="s">
        <v>2295</v>
      </c>
      <c r="C2550" s="83"/>
      <c r="D2550" s="84"/>
      <c r="E2550" s="85"/>
      <c r="F2550" s="86"/>
      <c r="G2550" s="83"/>
      <c r="H2550" s="81"/>
      <c r="I2550" s="87"/>
      <c r="J2550" s="87"/>
      <c r="K2550" s="36"/>
      <c r="L2550" s="90"/>
      <c r="M2550" s="90"/>
      <c r="N2550" s="89"/>
      <c r="O2550" s="72" t="s">
        <v>179</v>
      </c>
      <c r="P2550" s="74">
        <v>42827.604768518519</v>
      </c>
      <c r="Q2550" s="72" t="s">
        <v>4527</v>
      </c>
      <c r="R2550" s="76" t="s">
        <v>7116</v>
      </c>
      <c r="S2550" s="72" t="s">
        <v>8568</v>
      </c>
      <c r="T2550" s="72" t="s">
        <v>8770</v>
      </c>
      <c r="U2550" s="76" t="s">
        <v>9016</v>
      </c>
      <c r="V2550" s="76" t="s">
        <v>9016</v>
      </c>
      <c r="W2550" s="74">
        <v>42827.604768518519</v>
      </c>
      <c r="X2550" s="76" t="s">
        <v>12731</v>
      </c>
      <c r="Y2550" s="72"/>
      <c r="Z2550" s="72"/>
      <c r="AA2550" s="78" t="s">
        <v>16688</v>
      </c>
      <c r="AB2550" s="72"/>
      <c r="AC2550" s="72" t="b">
        <v>0</v>
      </c>
      <c r="AD2550" s="72">
        <v>0</v>
      </c>
      <c r="AE2550" s="78" t="s">
        <v>230</v>
      </c>
      <c r="AF2550" s="72" t="b">
        <v>0</v>
      </c>
      <c r="AG2550" s="72" t="s">
        <v>231</v>
      </c>
      <c r="AH2550" s="72"/>
      <c r="AI2550" s="78" t="s">
        <v>230</v>
      </c>
      <c r="AJ2550" s="72" t="b">
        <v>0</v>
      </c>
      <c r="AK2550" s="72">
        <v>0</v>
      </c>
      <c r="AL2550" s="78" t="s">
        <v>230</v>
      </c>
      <c r="AM2550" s="72" t="s">
        <v>18994</v>
      </c>
      <c r="AN2550" s="72" t="b">
        <v>0</v>
      </c>
      <c r="AO2550" s="78" t="s">
        <v>16688</v>
      </c>
      <c r="AP2550" s="72" t="s">
        <v>179</v>
      </c>
      <c r="AQ2550" s="72">
        <v>0</v>
      </c>
      <c r="AR2550" s="72">
        <v>0</v>
      </c>
      <c r="AS2550" s="72"/>
      <c r="AT2550" s="72"/>
      <c r="AU2550" s="72"/>
      <c r="AV2550" s="72"/>
      <c r="AW2550" s="72"/>
      <c r="AX2550" s="72"/>
      <c r="AY2550" s="72"/>
      <c r="AZ2550" s="72"/>
    </row>
    <row r="2551" spans="1:52" x14ac:dyDescent="0.35">
      <c r="A2551" s="70" t="s">
        <v>2296</v>
      </c>
      <c r="B2551" s="70" t="s">
        <v>2296</v>
      </c>
      <c r="C2551" s="83"/>
      <c r="D2551" s="84"/>
      <c r="E2551" s="85"/>
      <c r="F2551" s="86"/>
      <c r="G2551" s="83"/>
      <c r="H2551" s="81"/>
      <c r="I2551" s="87"/>
      <c r="J2551" s="87"/>
      <c r="K2551" s="36"/>
      <c r="L2551" s="90"/>
      <c r="M2551" s="90"/>
      <c r="N2551" s="89"/>
      <c r="O2551" s="72" t="s">
        <v>179</v>
      </c>
      <c r="P2551" s="74">
        <v>42827.605740740742</v>
      </c>
      <c r="Q2551" s="72" t="s">
        <v>4528</v>
      </c>
      <c r="R2551" s="72"/>
      <c r="S2551" s="72"/>
      <c r="T2551" s="72"/>
      <c r="U2551" s="72"/>
      <c r="V2551" s="76" t="s">
        <v>10406</v>
      </c>
      <c r="W2551" s="74">
        <v>42827.605740740742</v>
      </c>
      <c r="X2551" s="76" t="s">
        <v>12732</v>
      </c>
      <c r="Y2551" s="72"/>
      <c r="Z2551" s="72"/>
      <c r="AA2551" s="78" t="s">
        <v>16689</v>
      </c>
      <c r="AB2551" s="72"/>
      <c r="AC2551" s="72" t="b">
        <v>0</v>
      </c>
      <c r="AD2551" s="72">
        <v>0</v>
      </c>
      <c r="AE2551" s="78" t="s">
        <v>230</v>
      </c>
      <c r="AF2551" s="72" t="b">
        <v>0</v>
      </c>
      <c r="AG2551" s="72" t="s">
        <v>324</v>
      </c>
      <c r="AH2551" s="72"/>
      <c r="AI2551" s="78" t="s">
        <v>230</v>
      </c>
      <c r="AJ2551" s="72" t="b">
        <v>0</v>
      </c>
      <c r="AK2551" s="72">
        <v>0</v>
      </c>
      <c r="AL2551" s="78" t="s">
        <v>230</v>
      </c>
      <c r="AM2551" s="72" t="s">
        <v>242</v>
      </c>
      <c r="AN2551" s="72" t="b">
        <v>0</v>
      </c>
      <c r="AO2551" s="78" t="s">
        <v>16689</v>
      </c>
      <c r="AP2551" s="72" t="s">
        <v>179</v>
      </c>
      <c r="AQ2551" s="72">
        <v>0</v>
      </c>
      <c r="AR2551" s="72">
        <v>0</v>
      </c>
      <c r="AS2551" s="72"/>
      <c r="AT2551" s="72"/>
      <c r="AU2551" s="72"/>
      <c r="AV2551" s="72"/>
      <c r="AW2551" s="72"/>
      <c r="AX2551" s="72"/>
      <c r="AY2551" s="72"/>
      <c r="AZ2551" s="72"/>
    </row>
    <row r="2552" spans="1:52" x14ac:dyDescent="0.35">
      <c r="A2552" s="70" t="s">
        <v>2297</v>
      </c>
      <c r="B2552" s="70" t="s">
        <v>2713</v>
      </c>
      <c r="C2552" s="83"/>
      <c r="D2552" s="84"/>
      <c r="E2552" s="85"/>
      <c r="F2552" s="86"/>
      <c r="G2552" s="83"/>
      <c r="H2552" s="81"/>
      <c r="I2552" s="87"/>
      <c r="J2552" s="87"/>
      <c r="K2552" s="36"/>
      <c r="L2552" s="90"/>
      <c r="M2552" s="90"/>
      <c r="N2552" s="89"/>
      <c r="O2552" s="72" t="s">
        <v>217</v>
      </c>
      <c r="P2552" s="74">
        <v>42827.605914351851</v>
      </c>
      <c r="Q2552" s="72" t="s">
        <v>4498</v>
      </c>
      <c r="R2552" s="76" t="s">
        <v>7101</v>
      </c>
      <c r="S2552" s="72" t="s">
        <v>8435</v>
      </c>
      <c r="T2552" s="72"/>
      <c r="U2552" s="72"/>
      <c r="V2552" s="76" t="s">
        <v>10407</v>
      </c>
      <c r="W2552" s="74">
        <v>42827.605914351851</v>
      </c>
      <c r="X2552" s="76" t="s">
        <v>12733</v>
      </c>
      <c r="Y2552" s="72"/>
      <c r="Z2552" s="72"/>
      <c r="AA2552" s="78" t="s">
        <v>16690</v>
      </c>
      <c r="AB2552" s="72"/>
      <c r="AC2552" s="72" t="b">
        <v>0</v>
      </c>
      <c r="AD2552" s="72">
        <v>0</v>
      </c>
      <c r="AE2552" s="78" t="s">
        <v>230</v>
      </c>
      <c r="AF2552" s="72" t="b">
        <v>0</v>
      </c>
      <c r="AG2552" s="72" t="s">
        <v>231</v>
      </c>
      <c r="AH2552" s="72"/>
      <c r="AI2552" s="78" t="s">
        <v>230</v>
      </c>
      <c r="AJ2552" s="72" t="b">
        <v>0</v>
      </c>
      <c r="AK2552" s="72">
        <v>8</v>
      </c>
      <c r="AL2552" s="78" t="s">
        <v>18330</v>
      </c>
      <c r="AM2552" s="72" t="s">
        <v>242</v>
      </c>
      <c r="AN2552" s="72" t="b">
        <v>0</v>
      </c>
      <c r="AO2552" s="78" t="s">
        <v>18330</v>
      </c>
      <c r="AP2552" s="72" t="s">
        <v>179</v>
      </c>
      <c r="AQ2552" s="72">
        <v>0</v>
      </c>
      <c r="AR2552" s="72">
        <v>0</v>
      </c>
      <c r="AS2552" s="72"/>
      <c r="AT2552" s="72"/>
      <c r="AU2552" s="72"/>
      <c r="AV2552" s="72"/>
      <c r="AW2552" s="72"/>
      <c r="AX2552" s="72"/>
      <c r="AY2552" s="72"/>
      <c r="AZ2552" s="72"/>
    </row>
    <row r="2553" spans="1:52" x14ac:dyDescent="0.35">
      <c r="A2553" s="70" t="s">
        <v>2298</v>
      </c>
      <c r="B2553" s="70" t="s">
        <v>216</v>
      </c>
      <c r="C2553" s="83"/>
      <c r="D2553" s="84"/>
      <c r="E2553" s="85"/>
      <c r="F2553" s="86"/>
      <c r="G2553" s="83"/>
      <c r="H2553" s="81"/>
      <c r="I2553" s="87"/>
      <c r="J2553" s="87"/>
      <c r="K2553" s="36"/>
      <c r="L2553" s="90"/>
      <c r="M2553" s="90"/>
      <c r="N2553" s="89"/>
      <c r="O2553" s="72" t="s">
        <v>217</v>
      </c>
      <c r="P2553" s="74">
        <v>42826.616342592592</v>
      </c>
      <c r="Q2553" s="72" t="s">
        <v>4529</v>
      </c>
      <c r="R2553" s="76" t="s">
        <v>6426</v>
      </c>
      <c r="S2553" s="72" t="s">
        <v>226</v>
      </c>
      <c r="T2553" s="72"/>
      <c r="U2553" s="72"/>
      <c r="V2553" s="76" t="s">
        <v>10408</v>
      </c>
      <c r="W2553" s="74">
        <v>42826.616342592592</v>
      </c>
      <c r="X2553" s="76" t="s">
        <v>12734</v>
      </c>
      <c r="Y2553" s="72"/>
      <c r="Z2553" s="72"/>
      <c r="AA2553" s="78" t="s">
        <v>16691</v>
      </c>
      <c r="AB2553" s="72"/>
      <c r="AC2553" s="72" t="b">
        <v>0</v>
      </c>
      <c r="AD2553" s="72">
        <v>0</v>
      </c>
      <c r="AE2553" s="78" t="s">
        <v>230</v>
      </c>
      <c r="AF2553" s="72" t="b">
        <v>0</v>
      </c>
      <c r="AG2553" s="72" t="s">
        <v>235</v>
      </c>
      <c r="AH2553" s="72"/>
      <c r="AI2553" s="78" t="s">
        <v>230</v>
      </c>
      <c r="AJ2553" s="72" t="b">
        <v>0</v>
      </c>
      <c r="AK2553" s="72">
        <v>0</v>
      </c>
      <c r="AL2553" s="78" t="s">
        <v>230</v>
      </c>
      <c r="AM2553" s="72" t="s">
        <v>238</v>
      </c>
      <c r="AN2553" s="72" t="b">
        <v>0</v>
      </c>
      <c r="AO2553" s="78" t="s">
        <v>16691</v>
      </c>
      <c r="AP2553" s="72" t="s">
        <v>179</v>
      </c>
      <c r="AQ2553" s="72">
        <v>0</v>
      </c>
      <c r="AR2553" s="72">
        <v>0</v>
      </c>
      <c r="AS2553" s="72"/>
      <c r="AT2553" s="72"/>
      <c r="AU2553" s="72"/>
      <c r="AV2553" s="72"/>
      <c r="AW2553" s="72"/>
      <c r="AX2553" s="72"/>
      <c r="AY2553" s="72"/>
      <c r="AZ2553" s="72"/>
    </row>
    <row r="2554" spans="1:52" x14ac:dyDescent="0.35">
      <c r="A2554" s="70" t="s">
        <v>2298</v>
      </c>
      <c r="B2554" s="70" t="s">
        <v>2222</v>
      </c>
      <c r="C2554" s="83"/>
      <c r="D2554" s="84"/>
      <c r="E2554" s="85"/>
      <c r="F2554" s="86"/>
      <c r="G2554" s="83"/>
      <c r="H2554" s="81"/>
      <c r="I2554" s="87"/>
      <c r="J2554" s="87"/>
      <c r="K2554" s="36"/>
      <c r="L2554" s="90"/>
      <c r="M2554" s="90"/>
      <c r="N2554" s="89"/>
      <c r="O2554" s="72" t="s">
        <v>217</v>
      </c>
      <c r="P2554" s="74">
        <v>42827.611701388887</v>
      </c>
      <c r="Q2554" s="72" t="s">
        <v>4530</v>
      </c>
      <c r="R2554" s="76" t="s">
        <v>6948</v>
      </c>
      <c r="S2554" s="72" t="s">
        <v>226</v>
      </c>
      <c r="T2554" s="72"/>
      <c r="U2554" s="72"/>
      <c r="V2554" s="76" t="s">
        <v>10408</v>
      </c>
      <c r="W2554" s="74">
        <v>42827.611701388887</v>
      </c>
      <c r="X2554" s="76" t="s">
        <v>12735</v>
      </c>
      <c r="Y2554" s="72"/>
      <c r="Z2554" s="72"/>
      <c r="AA2554" s="78" t="s">
        <v>16692</v>
      </c>
      <c r="AB2554" s="72"/>
      <c r="AC2554" s="72" t="b">
        <v>0</v>
      </c>
      <c r="AD2554" s="72">
        <v>0</v>
      </c>
      <c r="AE2554" s="78" t="s">
        <v>230</v>
      </c>
      <c r="AF2554" s="72" t="b">
        <v>0</v>
      </c>
      <c r="AG2554" s="72" t="s">
        <v>235</v>
      </c>
      <c r="AH2554" s="72"/>
      <c r="AI2554" s="78" t="s">
        <v>230</v>
      </c>
      <c r="AJ2554" s="72" t="b">
        <v>0</v>
      </c>
      <c r="AK2554" s="72">
        <v>0</v>
      </c>
      <c r="AL2554" s="78" t="s">
        <v>230</v>
      </c>
      <c r="AM2554" s="72" t="s">
        <v>238</v>
      </c>
      <c r="AN2554" s="72" t="b">
        <v>0</v>
      </c>
      <c r="AO2554" s="78" t="s">
        <v>16692</v>
      </c>
      <c r="AP2554" s="72" t="s">
        <v>179</v>
      </c>
      <c r="AQ2554" s="72">
        <v>0</v>
      </c>
      <c r="AR2554" s="72">
        <v>0</v>
      </c>
      <c r="AS2554" s="72"/>
      <c r="AT2554" s="72"/>
      <c r="AU2554" s="72"/>
      <c r="AV2554" s="72"/>
      <c r="AW2554" s="72"/>
      <c r="AX2554" s="72"/>
      <c r="AY2554" s="72"/>
      <c r="AZ2554" s="72"/>
    </row>
    <row r="2555" spans="1:52" x14ac:dyDescent="0.35">
      <c r="A2555" s="70" t="s">
        <v>2298</v>
      </c>
      <c r="B2555" s="70" t="s">
        <v>216</v>
      </c>
      <c r="C2555" s="83"/>
      <c r="D2555" s="84"/>
      <c r="E2555" s="85"/>
      <c r="F2555" s="86"/>
      <c r="G2555" s="83"/>
      <c r="H2555" s="81"/>
      <c r="I2555" s="87"/>
      <c r="J2555" s="87"/>
      <c r="K2555" s="36"/>
      <c r="L2555" s="90"/>
      <c r="M2555" s="90"/>
      <c r="N2555" s="89"/>
      <c r="O2555" s="72" t="s">
        <v>217</v>
      </c>
      <c r="P2555" s="74">
        <v>42827.611701388887</v>
      </c>
      <c r="Q2555" s="72" t="s">
        <v>4530</v>
      </c>
      <c r="R2555" s="76" t="s">
        <v>6948</v>
      </c>
      <c r="S2555" s="72" t="s">
        <v>226</v>
      </c>
      <c r="T2555" s="72"/>
      <c r="U2555" s="72"/>
      <c r="V2555" s="76" t="s">
        <v>10408</v>
      </c>
      <c r="W2555" s="74">
        <v>42827.611701388887</v>
      </c>
      <c r="X2555" s="76" t="s">
        <v>12735</v>
      </c>
      <c r="Y2555" s="72"/>
      <c r="Z2555" s="72"/>
      <c r="AA2555" s="78" t="s">
        <v>16692</v>
      </c>
      <c r="AB2555" s="72"/>
      <c r="AC2555" s="72" t="b">
        <v>0</v>
      </c>
      <c r="AD2555" s="72">
        <v>0</v>
      </c>
      <c r="AE2555" s="78" t="s">
        <v>230</v>
      </c>
      <c r="AF2555" s="72" t="b">
        <v>0</v>
      </c>
      <c r="AG2555" s="72" t="s">
        <v>235</v>
      </c>
      <c r="AH2555" s="72"/>
      <c r="AI2555" s="78" t="s">
        <v>230</v>
      </c>
      <c r="AJ2555" s="72" t="b">
        <v>0</v>
      </c>
      <c r="AK2555" s="72">
        <v>0</v>
      </c>
      <c r="AL2555" s="78" t="s">
        <v>230</v>
      </c>
      <c r="AM2555" s="72" t="s">
        <v>238</v>
      </c>
      <c r="AN2555" s="72" t="b">
        <v>0</v>
      </c>
      <c r="AO2555" s="78" t="s">
        <v>16692</v>
      </c>
      <c r="AP2555" s="72" t="s">
        <v>179</v>
      </c>
      <c r="AQ2555" s="72">
        <v>0</v>
      </c>
      <c r="AR2555" s="72">
        <v>0</v>
      </c>
      <c r="AS2555" s="72"/>
      <c r="AT2555" s="72"/>
      <c r="AU2555" s="72"/>
      <c r="AV2555" s="72"/>
      <c r="AW2555" s="72"/>
      <c r="AX2555" s="72"/>
      <c r="AY2555" s="72"/>
      <c r="AZ2555" s="72"/>
    </row>
    <row r="2556" spans="1:52" x14ac:dyDescent="0.35">
      <c r="A2556" s="70" t="s">
        <v>2299</v>
      </c>
      <c r="B2556" s="70" t="s">
        <v>2299</v>
      </c>
      <c r="C2556" s="83"/>
      <c r="D2556" s="84"/>
      <c r="E2556" s="85"/>
      <c r="F2556" s="86"/>
      <c r="G2556" s="83"/>
      <c r="H2556" s="81"/>
      <c r="I2556" s="87"/>
      <c r="J2556" s="87"/>
      <c r="K2556" s="36"/>
      <c r="L2556" s="90"/>
      <c r="M2556" s="90"/>
      <c r="N2556" s="89"/>
      <c r="O2556" s="72" t="s">
        <v>179</v>
      </c>
      <c r="P2556" s="74">
        <v>42827.612581018519</v>
      </c>
      <c r="Q2556" s="72" t="s">
        <v>4531</v>
      </c>
      <c r="R2556" s="72" t="s">
        <v>7117</v>
      </c>
      <c r="S2556" s="72" t="s">
        <v>8569</v>
      </c>
      <c r="T2556" s="72"/>
      <c r="U2556" s="72"/>
      <c r="V2556" s="76" t="s">
        <v>10409</v>
      </c>
      <c r="W2556" s="74">
        <v>42827.612581018519</v>
      </c>
      <c r="X2556" s="76" t="s">
        <v>12736</v>
      </c>
      <c r="Y2556" s="72"/>
      <c r="Z2556" s="72"/>
      <c r="AA2556" s="78" t="s">
        <v>16693</v>
      </c>
      <c r="AB2556" s="72"/>
      <c r="AC2556" s="72" t="b">
        <v>0</v>
      </c>
      <c r="AD2556" s="72">
        <v>0</v>
      </c>
      <c r="AE2556" s="78" t="s">
        <v>230</v>
      </c>
      <c r="AF2556" s="72" t="b">
        <v>0</v>
      </c>
      <c r="AG2556" s="72" t="s">
        <v>231</v>
      </c>
      <c r="AH2556" s="72"/>
      <c r="AI2556" s="78" t="s">
        <v>230</v>
      </c>
      <c r="AJ2556" s="72" t="b">
        <v>0</v>
      </c>
      <c r="AK2556" s="72">
        <v>0</v>
      </c>
      <c r="AL2556" s="78" t="s">
        <v>230</v>
      </c>
      <c r="AM2556" s="72" t="s">
        <v>242</v>
      </c>
      <c r="AN2556" s="72" t="b">
        <v>0</v>
      </c>
      <c r="AO2556" s="78" t="s">
        <v>16693</v>
      </c>
      <c r="AP2556" s="72" t="s">
        <v>179</v>
      </c>
      <c r="AQ2556" s="72">
        <v>0</v>
      </c>
      <c r="AR2556" s="72">
        <v>0</v>
      </c>
      <c r="AS2556" s="72"/>
      <c r="AT2556" s="72"/>
      <c r="AU2556" s="72"/>
      <c r="AV2556" s="72"/>
      <c r="AW2556" s="72"/>
      <c r="AX2556" s="72"/>
      <c r="AY2556" s="72"/>
      <c r="AZ2556" s="72"/>
    </row>
    <row r="2557" spans="1:52" x14ac:dyDescent="0.35">
      <c r="A2557" s="70" t="s">
        <v>2300</v>
      </c>
      <c r="B2557" s="70" t="s">
        <v>2300</v>
      </c>
      <c r="C2557" s="83"/>
      <c r="D2557" s="84"/>
      <c r="E2557" s="85"/>
      <c r="F2557" s="86"/>
      <c r="G2557" s="83"/>
      <c r="H2557" s="81"/>
      <c r="I2557" s="87"/>
      <c r="J2557" s="87"/>
      <c r="K2557" s="36"/>
      <c r="L2557" s="90"/>
      <c r="M2557" s="90"/>
      <c r="N2557" s="89"/>
      <c r="O2557" s="72" t="s">
        <v>179</v>
      </c>
      <c r="P2557" s="74">
        <v>42824.608391203707</v>
      </c>
      <c r="Q2557" s="72" t="s">
        <v>4532</v>
      </c>
      <c r="R2557" s="76" t="s">
        <v>7118</v>
      </c>
      <c r="S2557" s="72" t="s">
        <v>219</v>
      </c>
      <c r="T2557" s="72" t="s">
        <v>8771</v>
      </c>
      <c r="U2557" s="72"/>
      <c r="V2557" s="76" t="s">
        <v>10410</v>
      </c>
      <c r="W2557" s="74">
        <v>42824.608391203707</v>
      </c>
      <c r="X2557" s="76" t="s">
        <v>12737</v>
      </c>
      <c r="Y2557" s="72"/>
      <c r="Z2557" s="72"/>
      <c r="AA2557" s="78" t="s">
        <v>16694</v>
      </c>
      <c r="AB2557" s="72"/>
      <c r="AC2557" s="72" t="b">
        <v>0</v>
      </c>
      <c r="AD2557" s="72">
        <v>0</v>
      </c>
      <c r="AE2557" s="78" t="s">
        <v>230</v>
      </c>
      <c r="AF2557" s="72" t="b">
        <v>0</v>
      </c>
      <c r="AG2557" s="72" t="s">
        <v>355</v>
      </c>
      <c r="AH2557" s="72"/>
      <c r="AI2557" s="78" t="s">
        <v>230</v>
      </c>
      <c r="AJ2557" s="72" t="b">
        <v>0</v>
      </c>
      <c r="AK2557" s="72">
        <v>0</v>
      </c>
      <c r="AL2557" s="78" t="s">
        <v>230</v>
      </c>
      <c r="AM2557" s="72" t="s">
        <v>18971</v>
      </c>
      <c r="AN2557" s="72" t="b">
        <v>0</v>
      </c>
      <c r="AO2557" s="78" t="s">
        <v>16694</v>
      </c>
      <c r="AP2557" s="72" t="s">
        <v>179</v>
      </c>
      <c r="AQ2557" s="72">
        <v>0</v>
      </c>
      <c r="AR2557" s="72">
        <v>0</v>
      </c>
      <c r="AS2557" s="72"/>
      <c r="AT2557" s="72"/>
      <c r="AU2557" s="72"/>
      <c r="AV2557" s="72"/>
      <c r="AW2557" s="72"/>
      <c r="AX2557" s="72"/>
      <c r="AY2557" s="72"/>
      <c r="AZ2557" s="72"/>
    </row>
    <row r="2558" spans="1:52" x14ac:dyDescent="0.35">
      <c r="A2558" s="70" t="s">
        <v>2300</v>
      </c>
      <c r="B2558" s="70" t="s">
        <v>2300</v>
      </c>
      <c r="C2558" s="83"/>
      <c r="D2558" s="84"/>
      <c r="E2558" s="85"/>
      <c r="F2558" s="86"/>
      <c r="G2558" s="83"/>
      <c r="H2558" s="81"/>
      <c r="I2558" s="87"/>
      <c r="J2558" s="87"/>
      <c r="K2558" s="36"/>
      <c r="L2558" s="90"/>
      <c r="M2558" s="90"/>
      <c r="N2558" s="89"/>
      <c r="O2558" s="72" t="s">
        <v>179</v>
      </c>
      <c r="P2558" s="74">
        <v>42825.608391203707</v>
      </c>
      <c r="Q2558" s="72" t="s">
        <v>4532</v>
      </c>
      <c r="R2558" s="76" t="s">
        <v>7118</v>
      </c>
      <c r="S2558" s="72" t="s">
        <v>219</v>
      </c>
      <c r="T2558" s="72" t="s">
        <v>8771</v>
      </c>
      <c r="U2558" s="72"/>
      <c r="V2558" s="76" t="s">
        <v>10410</v>
      </c>
      <c r="W2558" s="74">
        <v>42825.608391203707</v>
      </c>
      <c r="X2558" s="76" t="s">
        <v>12738</v>
      </c>
      <c r="Y2558" s="72"/>
      <c r="Z2558" s="72"/>
      <c r="AA2558" s="78" t="s">
        <v>16695</v>
      </c>
      <c r="AB2558" s="72"/>
      <c r="AC2558" s="72" t="b">
        <v>0</v>
      </c>
      <c r="AD2558" s="72">
        <v>1</v>
      </c>
      <c r="AE2558" s="78" t="s">
        <v>230</v>
      </c>
      <c r="AF2558" s="72" t="b">
        <v>0</v>
      </c>
      <c r="AG2558" s="72" t="s">
        <v>355</v>
      </c>
      <c r="AH2558" s="72"/>
      <c r="AI2558" s="78" t="s">
        <v>230</v>
      </c>
      <c r="AJ2558" s="72" t="b">
        <v>0</v>
      </c>
      <c r="AK2558" s="72">
        <v>0</v>
      </c>
      <c r="AL2558" s="78" t="s">
        <v>230</v>
      </c>
      <c r="AM2558" s="72" t="s">
        <v>18971</v>
      </c>
      <c r="AN2558" s="72" t="b">
        <v>0</v>
      </c>
      <c r="AO2558" s="78" t="s">
        <v>16695</v>
      </c>
      <c r="AP2558" s="72" t="s">
        <v>179</v>
      </c>
      <c r="AQ2558" s="72">
        <v>0</v>
      </c>
      <c r="AR2558" s="72">
        <v>0</v>
      </c>
      <c r="AS2558" s="72"/>
      <c r="AT2558" s="72"/>
      <c r="AU2558" s="72"/>
      <c r="AV2558" s="72"/>
      <c r="AW2558" s="72"/>
      <c r="AX2558" s="72"/>
      <c r="AY2558" s="72"/>
      <c r="AZ2558" s="72"/>
    </row>
    <row r="2559" spans="1:52" x14ac:dyDescent="0.35">
      <c r="A2559" s="70" t="s">
        <v>2300</v>
      </c>
      <c r="B2559" s="70" t="s">
        <v>2300</v>
      </c>
      <c r="C2559" s="83"/>
      <c r="D2559" s="84"/>
      <c r="E2559" s="85"/>
      <c r="F2559" s="86"/>
      <c r="G2559" s="83"/>
      <c r="H2559" s="81"/>
      <c r="I2559" s="87"/>
      <c r="J2559" s="87"/>
      <c r="K2559" s="36"/>
      <c r="L2559" s="90"/>
      <c r="M2559" s="90"/>
      <c r="N2559" s="89"/>
      <c r="O2559" s="72" t="s">
        <v>179</v>
      </c>
      <c r="P2559" s="74">
        <v>42826.608402777776</v>
      </c>
      <c r="Q2559" s="72" t="s">
        <v>4532</v>
      </c>
      <c r="R2559" s="76" t="s">
        <v>7118</v>
      </c>
      <c r="S2559" s="72" t="s">
        <v>219</v>
      </c>
      <c r="T2559" s="72" t="s">
        <v>8771</v>
      </c>
      <c r="U2559" s="72"/>
      <c r="V2559" s="76" t="s">
        <v>10410</v>
      </c>
      <c r="W2559" s="74">
        <v>42826.608402777776</v>
      </c>
      <c r="X2559" s="76" t="s">
        <v>12739</v>
      </c>
      <c r="Y2559" s="72"/>
      <c r="Z2559" s="72"/>
      <c r="AA2559" s="78" t="s">
        <v>16696</v>
      </c>
      <c r="AB2559" s="72"/>
      <c r="AC2559" s="72" t="b">
        <v>0</v>
      </c>
      <c r="AD2559" s="72">
        <v>0</v>
      </c>
      <c r="AE2559" s="78" t="s">
        <v>230</v>
      </c>
      <c r="AF2559" s="72" t="b">
        <v>0</v>
      </c>
      <c r="AG2559" s="72" t="s">
        <v>355</v>
      </c>
      <c r="AH2559" s="72"/>
      <c r="AI2559" s="78" t="s">
        <v>230</v>
      </c>
      <c r="AJ2559" s="72" t="b">
        <v>0</v>
      </c>
      <c r="AK2559" s="72">
        <v>0</v>
      </c>
      <c r="AL2559" s="78" t="s">
        <v>230</v>
      </c>
      <c r="AM2559" s="72" t="s">
        <v>18971</v>
      </c>
      <c r="AN2559" s="72" t="b">
        <v>0</v>
      </c>
      <c r="AO2559" s="78" t="s">
        <v>16696</v>
      </c>
      <c r="AP2559" s="72" t="s">
        <v>179</v>
      </c>
      <c r="AQ2559" s="72">
        <v>0</v>
      </c>
      <c r="AR2559" s="72">
        <v>0</v>
      </c>
      <c r="AS2559" s="72"/>
      <c r="AT2559" s="72"/>
      <c r="AU2559" s="72"/>
      <c r="AV2559" s="72"/>
      <c r="AW2559" s="72"/>
      <c r="AX2559" s="72"/>
      <c r="AY2559" s="72"/>
      <c r="AZ2559" s="72"/>
    </row>
    <row r="2560" spans="1:52" x14ac:dyDescent="0.35">
      <c r="A2560" s="70" t="s">
        <v>2300</v>
      </c>
      <c r="B2560" s="70" t="s">
        <v>2300</v>
      </c>
      <c r="C2560" s="83"/>
      <c r="D2560" s="84"/>
      <c r="E2560" s="85"/>
      <c r="F2560" s="86"/>
      <c r="G2560" s="83"/>
      <c r="H2560" s="81"/>
      <c r="I2560" s="87"/>
      <c r="J2560" s="87"/>
      <c r="K2560" s="36"/>
      <c r="L2560" s="90"/>
      <c r="M2560" s="90"/>
      <c r="N2560" s="89"/>
      <c r="O2560" s="72" t="s">
        <v>179</v>
      </c>
      <c r="P2560" s="74">
        <v>42827.608402777776</v>
      </c>
      <c r="Q2560" s="72" t="s">
        <v>4532</v>
      </c>
      <c r="R2560" s="76" t="s">
        <v>7118</v>
      </c>
      <c r="S2560" s="72" t="s">
        <v>219</v>
      </c>
      <c r="T2560" s="72" t="s">
        <v>8771</v>
      </c>
      <c r="U2560" s="72"/>
      <c r="V2560" s="76" t="s">
        <v>10410</v>
      </c>
      <c r="W2560" s="74">
        <v>42827.608402777776</v>
      </c>
      <c r="X2560" s="76" t="s">
        <v>12740</v>
      </c>
      <c r="Y2560" s="72"/>
      <c r="Z2560" s="72"/>
      <c r="AA2560" s="78" t="s">
        <v>16697</v>
      </c>
      <c r="AB2560" s="72"/>
      <c r="AC2560" s="72" t="b">
        <v>0</v>
      </c>
      <c r="AD2560" s="72">
        <v>0</v>
      </c>
      <c r="AE2560" s="78" t="s">
        <v>230</v>
      </c>
      <c r="AF2560" s="72" t="b">
        <v>0</v>
      </c>
      <c r="AG2560" s="72" t="s">
        <v>355</v>
      </c>
      <c r="AH2560" s="72"/>
      <c r="AI2560" s="78" t="s">
        <v>230</v>
      </c>
      <c r="AJ2560" s="72" t="b">
        <v>0</v>
      </c>
      <c r="AK2560" s="72">
        <v>1</v>
      </c>
      <c r="AL2560" s="78" t="s">
        <v>230</v>
      </c>
      <c r="AM2560" s="72" t="s">
        <v>18971</v>
      </c>
      <c r="AN2560" s="72" t="b">
        <v>0</v>
      </c>
      <c r="AO2560" s="78" t="s">
        <v>16697</v>
      </c>
      <c r="AP2560" s="72" t="s">
        <v>179</v>
      </c>
      <c r="AQ2560" s="72">
        <v>0</v>
      </c>
      <c r="AR2560" s="72">
        <v>0</v>
      </c>
      <c r="AS2560" s="72"/>
      <c r="AT2560" s="72"/>
      <c r="AU2560" s="72"/>
      <c r="AV2560" s="72"/>
      <c r="AW2560" s="72"/>
      <c r="AX2560" s="72"/>
      <c r="AY2560" s="72"/>
      <c r="AZ2560" s="72"/>
    </row>
    <row r="2561" spans="1:52" x14ac:dyDescent="0.35">
      <c r="A2561" s="70" t="s">
        <v>2301</v>
      </c>
      <c r="B2561" s="70" t="s">
        <v>2300</v>
      </c>
      <c r="C2561" s="83"/>
      <c r="D2561" s="84"/>
      <c r="E2561" s="85"/>
      <c r="F2561" s="86"/>
      <c r="G2561" s="83"/>
      <c r="H2561" s="81"/>
      <c r="I2561" s="87"/>
      <c r="J2561" s="87"/>
      <c r="K2561" s="36"/>
      <c r="L2561" s="90"/>
      <c r="M2561" s="90"/>
      <c r="N2561" s="89"/>
      <c r="O2561" s="72" t="s">
        <v>217</v>
      </c>
      <c r="P2561" s="74">
        <v>42827.613541666666</v>
      </c>
      <c r="Q2561" s="72" t="s">
        <v>4533</v>
      </c>
      <c r="R2561" s="76" t="s">
        <v>7118</v>
      </c>
      <c r="S2561" s="72" t="s">
        <v>219</v>
      </c>
      <c r="T2561" s="72" t="s">
        <v>8771</v>
      </c>
      <c r="U2561" s="72"/>
      <c r="V2561" s="76" t="s">
        <v>10411</v>
      </c>
      <c r="W2561" s="74">
        <v>42827.613541666666</v>
      </c>
      <c r="X2561" s="76" t="s">
        <v>12741</v>
      </c>
      <c r="Y2561" s="72"/>
      <c r="Z2561" s="72"/>
      <c r="AA2561" s="78" t="s">
        <v>16698</v>
      </c>
      <c r="AB2561" s="72"/>
      <c r="AC2561" s="72" t="b">
        <v>0</v>
      </c>
      <c r="AD2561" s="72">
        <v>0</v>
      </c>
      <c r="AE2561" s="78" t="s">
        <v>230</v>
      </c>
      <c r="AF2561" s="72" t="b">
        <v>0</v>
      </c>
      <c r="AG2561" s="72" t="s">
        <v>355</v>
      </c>
      <c r="AH2561" s="72"/>
      <c r="AI2561" s="78" t="s">
        <v>230</v>
      </c>
      <c r="AJ2561" s="72" t="b">
        <v>0</v>
      </c>
      <c r="AK2561" s="72">
        <v>1</v>
      </c>
      <c r="AL2561" s="78" t="s">
        <v>16697</v>
      </c>
      <c r="AM2561" s="72" t="s">
        <v>18995</v>
      </c>
      <c r="AN2561" s="72" t="b">
        <v>0</v>
      </c>
      <c r="AO2561" s="78" t="s">
        <v>16697</v>
      </c>
      <c r="AP2561" s="72" t="s">
        <v>179</v>
      </c>
      <c r="AQ2561" s="72">
        <v>0</v>
      </c>
      <c r="AR2561" s="72">
        <v>0</v>
      </c>
      <c r="AS2561" s="72"/>
      <c r="AT2561" s="72"/>
      <c r="AU2561" s="72"/>
      <c r="AV2561" s="72"/>
      <c r="AW2561" s="72"/>
      <c r="AX2561" s="72"/>
      <c r="AY2561" s="72"/>
      <c r="AZ2561" s="72"/>
    </row>
    <row r="2562" spans="1:52" x14ac:dyDescent="0.35">
      <c r="A2562" s="70" t="s">
        <v>2302</v>
      </c>
      <c r="B2562" s="70" t="s">
        <v>2713</v>
      </c>
      <c r="C2562" s="83"/>
      <c r="D2562" s="84"/>
      <c r="E2562" s="85"/>
      <c r="F2562" s="86"/>
      <c r="G2562" s="83"/>
      <c r="H2562" s="81"/>
      <c r="I2562" s="87"/>
      <c r="J2562" s="87"/>
      <c r="K2562" s="36"/>
      <c r="L2562" s="90"/>
      <c r="M2562" s="90"/>
      <c r="N2562" s="89"/>
      <c r="O2562" s="72" t="s">
        <v>217</v>
      </c>
      <c r="P2562" s="74">
        <v>42827.61513888889</v>
      </c>
      <c r="Q2562" s="72" t="s">
        <v>4498</v>
      </c>
      <c r="R2562" s="76" t="s">
        <v>7101</v>
      </c>
      <c r="S2562" s="72" t="s">
        <v>8435</v>
      </c>
      <c r="T2562" s="72"/>
      <c r="U2562" s="72"/>
      <c r="V2562" s="76" t="s">
        <v>10412</v>
      </c>
      <c r="W2562" s="74">
        <v>42827.61513888889</v>
      </c>
      <c r="X2562" s="76" t="s">
        <v>12742</v>
      </c>
      <c r="Y2562" s="72"/>
      <c r="Z2562" s="72"/>
      <c r="AA2562" s="78" t="s">
        <v>16699</v>
      </c>
      <c r="AB2562" s="72"/>
      <c r="AC2562" s="72" t="b">
        <v>0</v>
      </c>
      <c r="AD2562" s="72">
        <v>0</v>
      </c>
      <c r="AE2562" s="78" t="s">
        <v>230</v>
      </c>
      <c r="AF2562" s="72" t="b">
        <v>0</v>
      </c>
      <c r="AG2562" s="72" t="s">
        <v>231</v>
      </c>
      <c r="AH2562" s="72"/>
      <c r="AI2562" s="78" t="s">
        <v>230</v>
      </c>
      <c r="AJ2562" s="72" t="b">
        <v>0</v>
      </c>
      <c r="AK2562" s="72">
        <v>8</v>
      </c>
      <c r="AL2562" s="78" t="s">
        <v>18330</v>
      </c>
      <c r="AM2562" s="72" t="s">
        <v>242</v>
      </c>
      <c r="AN2562" s="72" t="b">
        <v>0</v>
      </c>
      <c r="AO2562" s="78" t="s">
        <v>18330</v>
      </c>
      <c r="AP2562" s="72" t="s">
        <v>179</v>
      </c>
      <c r="AQ2562" s="72">
        <v>0</v>
      </c>
      <c r="AR2562" s="72">
        <v>0</v>
      </c>
      <c r="AS2562" s="72"/>
      <c r="AT2562" s="72"/>
      <c r="AU2562" s="72"/>
      <c r="AV2562" s="72"/>
      <c r="AW2562" s="72"/>
      <c r="AX2562" s="72"/>
      <c r="AY2562" s="72"/>
      <c r="AZ2562" s="72"/>
    </row>
    <row r="2563" spans="1:52" x14ac:dyDescent="0.35">
      <c r="A2563" s="70" t="s">
        <v>2303</v>
      </c>
      <c r="B2563" s="70" t="s">
        <v>2303</v>
      </c>
      <c r="C2563" s="83"/>
      <c r="D2563" s="84"/>
      <c r="E2563" s="85"/>
      <c r="F2563" s="86"/>
      <c r="G2563" s="83"/>
      <c r="H2563" s="81"/>
      <c r="I2563" s="87"/>
      <c r="J2563" s="87"/>
      <c r="K2563" s="36"/>
      <c r="L2563" s="90"/>
      <c r="M2563" s="90"/>
      <c r="N2563" s="89"/>
      <c r="O2563" s="72" t="s">
        <v>179</v>
      </c>
      <c r="P2563" s="74">
        <v>42826.575810185182</v>
      </c>
      <c r="Q2563" s="72" t="s">
        <v>4534</v>
      </c>
      <c r="R2563" s="76" t="s">
        <v>7119</v>
      </c>
      <c r="S2563" s="72" t="s">
        <v>241</v>
      </c>
      <c r="T2563" s="72" t="s">
        <v>8772</v>
      </c>
      <c r="U2563" s="76" t="s">
        <v>9017</v>
      </c>
      <c r="V2563" s="76" t="s">
        <v>9017</v>
      </c>
      <c r="W2563" s="74">
        <v>42826.575810185182</v>
      </c>
      <c r="X2563" s="76" t="s">
        <v>12743</v>
      </c>
      <c r="Y2563" s="72">
        <v>51.606641150000002</v>
      </c>
      <c r="Z2563" s="72">
        <v>-0.19833862999999999</v>
      </c>
      <c r="AA2563" s="78" t="s">
        <v>16700</v>
      </c>
      <c r="AB2563" s="72"/>
      <c r="AC2563" s="72" t="b">
        <v>0</v>
      </c>
      <c r="AD2563" s="72">
        <v>0</v>
      </c>
      <c r="AE2563" s="78" t="s">
        <v>230</v>
      </c>
      <c r="AF2563" s="72" t="b">
        <v>0</v>
      </c>
      <c r="AG2563" s="72" t="s">
        <v>231</v>
      </c>
      <c r="AH2563" s="72"/>
      <c r="AI2563" s="78" t="s">
        <v>230</v>
      </c>
      <c r="AJ2563" s="72" t="b">
        <v>0</v>
      </c>
      <c r="AK2563" s="72">
        <v>0</v>
      </c>
      <c r="AL2563" s="78" t="s">
        <v>230</v>
      </c>
      <c r="AM2563" s="72" t="s">
        <v>241</v>
      </c>
      <c r="AN2563" s="72" t="b">
        <v>0</v>
      </c>
      <c r="AO2563" s="78" t="s">
        <v>16700</v>
      </c>
      <c r="AP2563" s="72" t="s">
        <v>179</v>
      </c>
      <c r="AQ2563" s="72">
        <v>0</v>
      </c>
      <c r="AR2563" s="72">
        <v>0</v>
      </c>
      <c r="AS2563" s="72" t="s">
        <v>19039</v>
      </c>
      <c r="AT2563" s="72" t="s">
        <v>634</v>
      </c>
      <c r="AU2563" s="72" t="s">
        <v>19051</v>
      </c>
      <c r="AV2563" s="72" t="s">
        <v>19073</v>
      </c>
      <c r="AW2563" s="72" t="s">
        <v>19096</v>
      </c>
      <c r="AX2563" s="72" t="s">
        <v>19118</v>
      </c>
      <c r="AY2563" s="72" t="s">
        <v>19124</v>
      </c>
      <c r="AZ2563" s="76" t="s">
        <v>19142</v>
      </c>
    </row>
    <row r="2564" spans="1:52" x14ac:dyDescent="0.35">
      <c r="A2564" s="70" t="s">
        <v>2303</v>
      </c>
      <c r="B2564" s="70" t="s">
        <v>2303</v>
      </c>
      <c r="C2564" s="83"/>
      <c r="D2564" s="84"/>
      <c r="E2564" s="85"/>
      <c r="F2564" s="86"/>
      <c r="G2564" s="83"/>
      <c r="H2564" s="81"/>
      <c r="I2564" s="87"/>
      <c r="J2564" s="87"/>
      <c r="K2564" s="36"/>
      <c r="L2564" s="90"/>
      <c r="M2564" s="90"/>
      <c r="N2564" s="89"/>
      <c r="O2564" s="72" t="s">
        <v>179</v>
      </c>
      <c r="P2564" s="74">
        <v>42827.618159722224</v>
      </c>
      <c r="Q2564" s="72" t="s">
        <v>4535</v>
      </c>
      <c r="R2564" s="76" t="s">
        <v>7120</v>
      </c>
      <c r="S2564" s="72" t="s">
        <v>241</v>
      </c>
      <c r="T2564" s="72" t="s">
        <v>8772</v>
      </c>
      <c r="U2564" s="76" t="s">
        <v>9018</v>
      </c>
      <c r="V2564" s="76" t="s">
        <v>9018</v>
      </c>
      <c r="W2564" s="74">
        <v>42827.618159722224</v>
      </c>
      <c r="X2564" s="76" t="s">
        <v>12744</v>
      </c>
      <c r="Y2564" s="72">
        <v>51.606641150000002</v>
      </c>
      <c r="Z2564" s="72">
        <v>-0.19833862999999999</v>
      </c>
      <c r="AA2564" s="78" t="s">
        <v>16701</v>
      </c>
      <c r="AB2564" s="72"/>
      <c r="AC2564" s="72" t="b">
        <v>0</v>
      </c>
      <c r="AD2564" s="72">
        <v>0</v>
      </c>
      <c r="AE2564" s="78" t="s">
        <v>230</v>
      </c>
      <c r="AF2564" s="72" t="b">
        <v>0</v>
      </c>
      <c r="AG2564" s="72" t="s">
        <v>231</v>
      </c>
      <c r="AH2564" s="72"/>
      <c r="AI2564" s="78" t="s">
        <v>230</v>
      </c>
      <c r="AJ2564" s="72" t="b">
        <v>0</v>
      </c>
      <c r="AK2564" s="72">
        <v>0</v>
      </c>
      <c r="AL2564" s="78" t="s">
        <v>230</v>
      </c>
      <c r="AM2564" s="72" t="s">
        <v>241</v>
      </c>
      <c r="AN2564" s="72" t="b">
        <v>0</v>
      </c>
      <c r="AO2564" s="78" t="s">
        <v>16701</v>
      </c>
      <c r="AP2564" s="72" t="s">
        <v>179</v>
      </c>
      <c r="AQ2564" s="72">
        <v>0</v>
      </c>
      <c r="AR2564" s="72">
        <v>0</v>
      </c>
      <c r="AS2564" s="72" t="s">
        <v>19039</v>
      </c>
      <c r="AT2564" s="72" t="s">
        <v>634</v>
      </c>
      <c r="AU2564" s="72" t="s">
        <v>19051</v>
      </c>
      <c r="AV2564" s="72" t="s">
        <v>19073</v>
      </c>
      <c r="AW2564" s="72" t="s">
        <v>19096</v>
      </c>
      <c r="AX2564" s="72" t="s">
        <v>19118</v>
      </c>
      <c r="AY2564" s="72" t="s">
        <v>19124</v>
      </c>
      <c r="AZ2564" s="76" t="s">
        <v>19142</v>
      </c>
    </row>
    <row r="2565" spans="1:52" x14ac:dyDescent="0.35">
      <c r="A2565" s="70" t="s">
        <v>2304</v>
      </c>
      <c r="B2565" s="70" t="s">
        <v>2304</v>
      </c>
      <c r="C2565" s="83"/>
      <c r="D2565" s="84"/>
      <c r="E2565" s="85"/>
      <c r="F2565" s="86"/>
      <c r="G2565" s="83"/>
      <c r="H2565" s="81"/>
      <c r="I2565" s="87"/>
      <c r="J2565" s="87"/>
      <c r="K2565" s="36"/>
      <c r="L2565" s="90"/>
      <c r="M2565" s="90"/>
      <c r="N2565" s="89"/>
      <c r="O2565" s="72" t="s">
        <v>179</v>
      </c>
      <c r="P2565" s="74">
        <v>42827.625532407408</v>
      </c>
      <c r="Q2565" s="72" t="s">
        <v>4536</v>
      </c>
      <c r="R2565" s="76" t="s">
        <v>7121</v>
      </c>
      <c r="S2565" s="72" t="s">
        <v>8570</v>
      </c>
      <c r="T2565" s="72" t="s">
        <v>8773</v>
      </c>
      <c r="U2565" s="72"/>
      <c r="V2565" s="76" t="s">
        <v>10413</v>
      </c>
      <c r="W2565" s="74">
        <v>42827.625532407408</v>
      </c>
      <c r="X2565" s="76" t="s">
        <v>12745</v>
      </c>
      <c r="Y2565" s="72"/>
      <c r="Z2565" s="72"/>
      <c r="AA2565" s="78" t="s">
        <v>16702</v>
      </c>
      <c r="AB2565" s="72"/>
      <c r="AC2565" s="72" t="b">
        <v>0</v>
      </c>
      <c r="AD2565" s="72">
        <v>0</v>
      </c>
      <c r="AE2565" s="78" t="s">
        <v>230</v>
      </c>
      <c r="AF2565" s="72" t="b">
        <v>0</v>
      </c>
      <c r="AG2565" s="72" t="s">
        <v>231</v>
      </c>
      <c r="AH2565" s="72"/>
      <c r="AI2565" s="78" t="s">
        <v>230</v>
      </c>
      <c r="AJ2565" s="72" t="b">
        <v>0</v>
      </c>
      <c r="AK2565" s="72">
        <v>0</v>
      </c>
      <c r="AL2565" s="78" t="s">
        <v>230</v>
      </c>
      <c r="AM2565" s="72" t="s">
        <v>18996</v>
      </c>
      <c r="AN2565" s="72" t="b">
        <v>0</v>
      </c>
      <c r="AO2565" s="78" t="s">
        <v>16702</v>
      </c>
      <c r="AP2565" s="72" t="s">
        <v>179</v>
      </c>
      <c r="AQ2565" s="72">
        <v>0</v>
      </c>
      <c r="AR2565" s="72">
        <v>0</v>
      </c>
      <c r="AS2565" s="72"/>
      <c r="AT2565" s="72"/>
      <c r="AU2565" s="72"/>
      <c r="AV2565" s="72"/>
      <c r="AW2565" s="72"/>
      <c r="AX2565" s="72"/>
      <c r="AY2565" s="72"/>
      <c r="AZ2565" s="72"/>
    </row>
    <row r="2566" spans="1:52" x14ac:dyDescent="0.35">
      <c r="A2566" s="70" t="s">
        <v>2305</v>
      </c>
      <c r="B2566" s="70" t="s">
        <v>2305</v>
      </c>
      <c r="C2566" s="83"/>
      <c r="D2566" s="84"/>
      <c r="E2566" s="85"/>
      <c r="F2566" s="86"/>
      <c r="G2566" s="83"/>
      <c r="H2566" s="81"/>
      <c r="I2566" s="87"/>
      <c r="J2566" s="87"/>
      <c r="K2566" s="36"/>
      <c r="L2566" s="90"/>
      <c r="M2566" s="90"/>
      <c r="N2566" s="89"/>
      <c r="O2566" s="72" t="s">
        <v>179</v>
      </c>
      <c r="P2566" s="74">
        <v>42824.708796296298</v>
      </c>
      <c r="Q2566" s="72" t="s">
        <v>4537</v>
      </c>
      <c r="R2566" s="76" t="s">
        <v>7122</v>
      </c>
      <c r="S2566" s="72" t="s">
        <v>221</v>
      </c>
      <c r="T2566" s="72" t="s">
        <v>8648</v>
      </c>
      <c r="U2566" s="72"/>
      <c r="V2566" s="76" t="s">
        <v>10414</v>
      </c>
      <c r="W2566" s="74">
        <v>42824.708796296298</v>
      </c>
      <c r="X2566" s="76" t="s">
        <v>12746</v>
      </c>
      <c r="Y2566" s="72"/>
      <c r="Z2566" s="72"/>
      <c r="AA2566" s="78" t="s">
        <v>16703</v>
      </c>
      <c r="AB2566" s="72"/>
      <c r="AC2566" s="72" t="b">
        <v>0</v>
      </c>
      <c r="AD2566" s="72">
        <v>0</v>
      </c>
      <c r="AE2566" s="78" t="s">
        <v>230</v>
      </c>
      <c r="AF2566" s="72" t="b">
        <v>0</v>
      </c>
      <c r="AG2566" s="72" t="s">
        <v>231</v>
      </c>
      <c r="AH2566" s="72"/>
      <c r="AI2566" s="78" t="s">
        <v>230</v>
      </c>
      <c r="AJ2566" s="72" t="b">
        <v>0</v>
      </c>
      <c r="AK2566" s="72">
        <v>2</v>
      </c>
      <c r="AL2566" s="78" t="s">
        <v>230</v>
      </c>
      <c r="AM2566" s="72" t="s">
        <v>244</v>
      </c>
      <c r="AN2566" s="72" t="b">
        <v>0</v>
      </c>
      <c r="AO2566" s="78" t="s">
        <v>16703</v>
      </c>
      <c r="AP2566" s="72" t="s">
        <v>179</v>
      </c>
      <c r="AQ2566" s="72">
        <v>0</v>
      </c>
      <c r="AR2566" s="72">
        <v>0</v>
      </c>
      <c r="AS2566" s="72"/>
      <c r="AT2566" s="72"/>
      <c r="AU2566" s="72"/>
      <c r="AV2566" s="72"/>
      <c r="AW2566" s="72"/>
      <c r="AX2566" s="72"/>
      <c r="AY2566" s="72"/>
      <c r="AZ2566" s="72"/>
    </row>
    <row r="2567" spans="1:52" x14ac:dyDescent="0.35">
      <c r="A2567" s="70" t="s">
        <v>2305</v>
      </c>
      <c r="B2567" s="70" t="s">
        <v>2305</v>
      </c>
      <c r="C2567" s="83"/>
      <c r="D2567" s="84"/>
      <c r="E2567" s="85"/>
      <c r="F2567" s="86"/>
      <c r="G2567" s="83"/>
      <c r="H2567" s="81"/>
      <c r="I2567" s="87"/>
      <c r="J2567" s="87"/>
      <c r="K2567" s="36"/>
      <c r="L2567" s="90"/>
      <c r="M2567" s="90"/>
      <c r="N2567" s="89"/>
      <c r="O2567" s="72" t="s">
        <v>179</v>
      </c>
      <c r="P2567" s="74">
        <v>42827.62568287037</v>
      </c>
      <c r="Q2567" s="72" t="s">
        <v>4538</v>
      </c>
      <c r="R2567" s="76" t="s">
        <v>7123</v>
      </c>
      <c r="S2567" s="72" t="s">
        <v>221</v>
      </c>
      <c r="T2567" s="72" t="s">
        <v>8648</v>
      </c>
      <c r="U2567" s="72"/>
      <c r="V2567" s="76" t="s">
        <v>10414</v>
      </c>
      <c r="W2567" s="74">
        <v>42827.62568287037</v>
      </c>
      <c r="X2567" s="76" t="s">
        <v>12747</v>
      </c>
      <c r="Y2567" s="72"/>
      <c r="Z2567" s="72"/>
      <c r="AA2567" s="78" t="s">
        <v>16704</v>
      </c>
      <c r="AB2567" s="72"/>
      <c r="AC2567" s="72" t="b">
        <v>0</v>
      </c>
      <c r="AD2567" s="72">
        <v>0</v>
      </c>
      <c r="AE2567" s="78" t="s">
        <v>230</v>
      </c>
      <c r="AF2567" s="72" t="b">
        <v>0</v>
      </c>
      <c r="AG2567" s="72" t="s">
        <v>231</v>
      </c>
      <c r="AH2567" s="72"/>
      <c r="AI2567" s="78" t="s">
        <v>230</v>
      </c>
      <c r="AJ2567" s="72" t="b">
        <v>0</v>
      </c>
      <c r="AK2567" s="72">
        <v>0</v>
      </c>
      <c r="AL2567" s="78" t="s">
        <v>230</v>
      </c>
      <c r="AM2567" s="72" t="s">
        <v>244</v>
      </c>
      <c r="AN2567" s="72" t="b">
        <v>0</v>
      </c>
      <c r="AO2567" s="78" t="s">
        <v>16704</v>
      </c>
      <c r="AP2567" s="72" t="s">
        <v>179</v>
      </c>
      <c r="AQ2567" s="72">
        <v>0</v>
      </c>
      <c r="AR2567" s="72">
        <v>0</v>
      </c>
      <c r="AS2567" s="72"/>
      <c r="AT2567" s="72"/>
      <c r="AU2567" s="72"/>
      <c r="AV2567" s="72"/>
      <c r="AW2567" s="72"/>
      <c r="AX2567" s="72"/>
      <c r="AY2567" s="72"/>
      <c r="AZ2567" s="72"/>
    </row>
    <row r="2568" spans="1:52" x14ac:dyDescent="0.35">
      <c r="A2568" s="70" t="s">
        <v>2306</v>
      </c>
      <c r="B2568" s="70" t="s">
        <v>2713</v>
      </c>
      <c r="C2568" s="83"/>
      <c r="D2568" s="84"/>
      <c r="E2568" s="85"/>
      <c r="F2568" s="86"/>
      <c r="G2568" s="83"/>
      <c r="H2568" s="81"/>
      <c r="I2568" s="87"/>
      <c r="J2568" s="87"/>
      <c r="K2568" s="36"/>
      <c r="L2568" s="90"/>
      <c r="M2568" s="90"/>
      <c r="N2568" s="89"/>
      <c r="O2568" s="72" t="s">
        <v>217</v>
      </c>
      <c r="P2568" s="74">
        <v>42827.62871527778</v>
      </c>
      <c r="Q2568" s="72" t="s">
        <v>4498</v>
      </c>
      <c r="R2568" s="76" t="s">
        <v>7101</v>
      </c>
      <c r="S2568" s="72" t="s">
        <v>8435</v>
      </c>
      <c r="T2568" s="72"/>
      <c r="U2568" s="72"/>
      <c r="V2568" s="76" t="s">
        <v>10415</v>
      </c>
      <c r="W2568" s="74">
        <v>42827.62871527778</v>
      </c>
      <c r="X2568" s="76" t="s">
        <v>12748</v>
      </c>
      <c r="Y2568" s="72"/>
      <c r="Z2568" s="72"/>
      <c r="AA2568" s="78" t="s">
        <v>16705</v>
      </c>
      <c r="AB2568" s="72"/>
      <c r="AC2568" s="72" t="b">
        <v>0</v>
      </c>
      <c r="AD2568" s="72">
        <v>0</v>
      </c>
      <c r="AE2568" s="78" t="s">
        <v>230</v>
      </c>
      <c r="AF2568" s="72" t="b">
        <v>0</v>
      </c>
      <c r="AG2568" s="72" t="s">
        <v>231</v>
      </c>
      <c r="AH2568" s="72"/>
      <c r="AI2568" s="78" t="s">
        <v>230</v>
      </c>
      <c r="AJ2568" s="72" t="b">
        <v>0</v>
      </c>
      <c r="AK2568" s="72">
        <v>8</v>
      </c>
      <c r="AL2568" s="78" t="s">
        <v>18330</v>
      </c>
      <c r="AM2568" s="72" t="s">
        <v>242</v>
      </c>
      <c r="AN2568" s="72" t="b">
        <v>0</v>
      </c>
      <c r="AO2568" s="78" t="s">
        <v>18330</v>
      </c>
      <c r="AP2568" s="72" t="s">
        <v>179</v>
      </c>
      <c r="AQ2568" s="72">
        <v>0</v>
      </c>
      <c r="AR2568" s="72">
        <v>0</v>
      </c>
      <c r="AS2568" s="72"/>
      <c r="AT2568" s="72"/>
      <c r="AU2568" s="72"/>
      <c r="AV2568" s="72"/>
      <c r="AW2568" s="72"/>
      <c r="AX2568" s="72"/>
      <c r="AY2568" s="72"/>
      <c r="AZ2568" s="72"/>
    </row>
    <row r="2569" spans="1:52" x14ac:dyDescent="0.35">
      <c r="A2569" s="70" t="s">
        <v>2307</v>
      </c>
      <c r="B2569" s="70" t="s">
        <v>2307</v>
      </c>
      <c r="C2569" s="83"/>
      <c r="D2569" s="84"/>
      <c r="E2569" s="85"/>
      <c r="F2569" s="86"/>
      <c r="G2569" s="83"/>
      <c r="H2569" s="81"/>
      <c r="I2569" s="87"/>
      <c r="J2569" s="87"/>
      <c r="K2569" s="36"/>
      <c r="L2569" s="90"/>
      <c r="M2569" s="90"/>
      <c r="N2569" s="89"/>
      <c r="O2569" s="72" t="s">
        <v>179</v>
      </c>
      <c r="P2569" s="74">
        <v>42795.548171296294</v>
      </c>
      <c r="Q2569" s="72" t="s">
        <v>4539</v>
      </c>
      <c r="R2569" s="76" t="s">
        <v>7124</v>
      </c>
      <c r="S2569" s="72" t="s">
        <v>8571</v>
      </c>
      <c r="T2569" s="72" t="s">
        <v>8774</v>
      </c>
      <c r="U2569" s="72"/>
      <c r="V2569" s="76" t="s">
        <v>10416</v>
      </c>
      <c r="W2569" s="74">
        <v>42795.548171296294</v>
      </c>
      <c r="X2569" s="76" t="s">
        <v>12749</v>
      </c>
      <c r="Y2569" s="72"/>
      <c r="Z2569" s="72"/>
      <c r="AA2569" s="78" t="s">
        <v>16706</v>
      </c>
      <c r="AB2569" s="72"/>
      <c r="AC2569" s="72" t="b">
        <v>0</v>
      </c>
      <c r="AD2569" s="72">
        <v>0</v>
      </c>
      <c r="AE2569" s="78" t="s">
        <v>230</v>
      </c>
      <c r="AF2569" s="72" t="b">
        <v>0</v>
      </c>
      <c r="AG2569" s="72" t="s">
        <v>324</v>
      </c>
      <c r="AH2569" s="72"/>
      <c r="AI2569" s="78" t="s">
        <v>230</v>
      </c>
      <c r="AJ2569" s="72" t="b">
        <v>0</v>
      </c>
      <c r="AK2569" s="72">
        <v>5</v>
      </c>
      <c r="AL2569" s="78" t="s">
        <v>230</v>
      </c>
      <c r="AM2569" s="72" t="s">
        <v>241</v>
      </c>
      <c r="AN2569" s="72" t="b">
        <v>0</v>
      </c>
      <c r="AO2569" s="78" t="s">
        <v>16706</v>
      </c>
      <c r="AP2569" s="72" t="s">
        <v>250</v>
      </c>
      <c r="AQ2569" s="72">
        <v>0</v>
      </c>
      <c r="AR2569" s="72">
        <v>0</v>
      </c>
      <c r="AS2569" s="72"/>
      <c r="AT2569" s="72"/>
      <c r="AU2569" s="72"/>
      <c r="AV2569" s="72"/>
      <c r="AW2569" s="72"/>
      <c r="AX2569" s="72"/>
      <c r="AY2569" s="72"/>
      <c r="AZ2569" s="72"/>
    </row>
    <row r="2570" spans="1:52" x14ac:dyDescent="0.35">
      <c r="A2570" s="70" t="s">
        <v>2308</v>
      </c>
      <c r="B2570" s="70" t="s">
        <v>2307</v>
      </c>
      <c r="C2570" s="83"/>
      <c r="D2570" s="84"/>
      <c r="E2570" s="85"/>
      <c r="F2570" s="86"/>
      <c r="G2570" s="83"/>
      <c r="H2570" s="81"/>
      <c r="I2570" s="87"/>
      <c r="J2570" s="87"/>
      <c r="K2570" s="36"/>
      <c r="L2570" s="90"/>
      <c r="M2570" s="90"/>
      <c r="N2570" s="89"/>
      <c r="O2570" s="72" t="s">
        <v>217</v>
      </c>
      <c r="P2570" s="74">
        <v>42827.628912037035</v>
      </c>
      <c r="Q2570" s="72" t="s">
        <v>4540</v>
      </c>
      <c r="R2570" s="76" t="s">
        <v>7124</v>
      </c>
      <c r="S2570" s="72" t="s">
        <v>8571</v>
      </c>
      <c r="T2570" s="72" t="s">
        <v>8774</v>
      </c>
      <c r="U2570" s="72"/>
      <c r="V2570" s="76" t="s">
        <v>10417</v>
      </c>
      <c r="W2570" s="74">
        <v>42827.628912037035</v>
      </c>
      <c r="X2570" s="76" t="s">
        <v>12750</v>
      </c>
      <c r="Y2570" s="72"/>
      <c r="Z2570" s="72"/>
      <c r="AA2570" s="78" t="s">
        <v>16707</v>
      </c>
      <c r="AB2570" s="72"/>
      <c r="AC2570" s="72" t="b">
        <v>0</v>
      </c>
      <c r="AD2570" s="72">
        <v>0</v>
      </c>
      <c r="AE2570" s="78" t="s">
        <v>230</v>
      </c>
      <c r="AF2570" s="72" t="b">
        <v>0</v>
      </c>
      <c r="AG2570" s="72" t="s">
        <v>324</v>
      </c>
      <c r="AH2570" s="72"/>
      <c r="AI2570" s="78" t="s">
        <v>230</v>
      </c>
      <c r="AJ2570" s="72" t="b">
        <v>0</v>
      </c>
      <c r="AK2570" s="72">
        <v>5</v>
      </c>
      <c r="AL2570" s="78" t="s">
        <v>16706</v>
      </c>
      <c r="AM2570" s="72" t="s">
        <v>18937</v>
      </c>
      <c r="AN2570" s="72" t="b">
        <v>0</v>
      </c>
      <c r="AO2570" s="78" t="s">
        <v>16706</v>
      </c>
      <c r="AP2570" s="72" t="s">
        <v>179</v>
      </c>
      <c r="AQ2570" s="72">
        <v>0</v>
      </c>
      <c r="AR2570" s="72">
        <v>0</v>
      </c>
      <c r="AS2570" s="72"/>
      <c r="AT2570" s="72"/>
      <c r="AU2570" s="72"/>
      <c r="AV2570" s="72"/>
      <c r="AW2570" s="72"/>
      <c r="AX2570" s="72"/>
      <c r="AY2570" s="72"/>
      <c r="AZ2570" s="72"/>
    </row>
    <row r="2571" spans="1:52" x14ac:dyDescent="0.35">
      <c r="A2571" s="70" t="s">
        <v>2309</v>
      </c>
      <c r="B2571" s="70" t="s">
        <v>2734</v>
      </c>
      <c r="C2571" s="83"/>
      <c r="D2571" s="84"/>
      <c r="E2571" s="85"/>
      <c r="F2571" s="86"/>
      <c r="G2571" s="83"/>
      <c r="H2571" s="81"/>
      <c r="I2571" s="87"/>
      <c r="J2571" s="87"/>
      <c r="K2571" s="36"/>
      <c r="L2571" s="90"/>
      <c r="M2571" s="90"/>
      <c r="N2571" s="89"/>
      <c r="O2571" s="72" t="s">
        <v>217</v>
      </c>
      <c r="P2571" s="74">
        <v>42824.729571759257</v>
      </c>
      <c r="Q2571" s="72" t="s">
        <v>4541</v>
      </c>
      <c r="R2571" s="76" t="s">
        <v>6342</v>
      </c>
      <c r="S2571" s="72" t="s">
        <v>226</v>
      </c>
      <c r="T2571" s="72"/>
      <c r="U2571" s="72"/>
      <c r="V2571" s="76" t="s">
        <v>10418</v>
      </c>
      <c r="W2571" s="74">
        <v>42824.729571759257</v>
      </c>
      <c r="X2571" s="76" t="s">
        <v>12751</v>
      </c>
      <c r="Y2571" s="72"/>
      <c r="Z2571" s="72"/>
      <c r="AA2571" s="78" t="s">
        <v>16708</v>
      </c>
      <c r="AB2571" s="72"/>
      <c r="AC2571" s="72" t="b">
        <v>0</v>
      </c>
      <c r="AD2571" s="72">
        <v>0</v>
      </c>
      <c r="AE2571" s="78" t="s">
        <v>230</v>
      </c>
      <c r="AF2571" s="72" t="b">
        <v>0</v>
      </c>
      <c r="AG2571" s="72" t="s">
        <v>235</v>
      </c>
      <c r="AH2571" s="72"/>
      <c r="AI2571" s="78" t="s">
        <v>230</v>
      </c>
      <c r="AJ2571" s="72" t="b">
        <v>0</v>
      </c>
      <c r="AK2571" s="72">
        <v>0</v>
      </c>
      <c r="AL2571" s="78" t="s">
        <v>230</v>
      </c>
      <c r="AM2571" s="72" t="s">
        <v>238</v>
      </c>
      <c r="AN2571" s="72" t="b">
        <v>0</v>
      </c>
      <c r="AO2571" s="78" t="s">
        <v>16708</v>
      </c>
      <c r="AP2571" s="72" t="s">
        <v>179</v>
      </c>
      <c r="AQ2571" s="72">
        <v>0</v>
      </c>
      <c r="AR2571" s="72">
        <v>0</v>
      </c>
      <c r="AS2571" s="72"/>
      <c r="AT2571" s="72"/>
      <c r="AU2571" s="72"/>
      <c r="AV2571" s="72"/>
      <c r="AW2571" s="72"/>
      <c r="AX2571" s="72"/>
      <c r="AY2571" s="72"/>
      <c r="AZ2571" s="72"/>
    </row>
    <row r="2572" spans="1:52" x14ac:dyDescent="0.35">
      <c r="A2572" s="70" t="s">
        <v>2309</v>
      </c>
      <c r="B2572" s="70" t="s">
        <v>216</v>
      </c>
      <c r="C2572" s="83"/>
      <c r="D2572" s="84"/>
      <c r="E2572" s="85"/>
      <c r="F2572" s="86"/>
      <c r="G2572" s="83"/>
      <c r="H2572" s="81"/>
      <c r="I2572" s="87"/>
      <c r="J2572" s="87"/>
      <c r="K2572" s="36"/>
      <c r="L2572" s="90"/>
      <c r="M2572" s="90"/>
      <c r="N2572" s="89"/>
      <c r="O2572" s="72" t="s">
        <v>217</v>
      </c>
      <c r="P2572" s="74">
        <v>42824.729571759257</v>
      </c>
      <c r="Q2572" s="72" t="s">
        <v>4541</v>
      </c>
      <c r="R2572" s="76" t="s">
        <v>6342</v>
      </c>
      <c r="S2572" s="72" t="s">
        <v>226</v>
      </c>
      <c r="T2572" s="72"/>
      <c r="U2572" s="72"/>
      <c r="V2572" s="76" t="s">
        <v>10418</v>
      </c>
      <c r="W2572" s="74">
        <v>42824.729571759257</v>
      </c>
      <c r="X2572" s="76" t="s">
        <v>12751</v>
      </c>
      <c r="Y2572" s="72"/>
      <c r="Z2572" s="72"/>
      <c r="AA2572" s="78" t="s">
        <v>16708</v>
      </c>
      <c r="AB2572" s="72"/>
      <c r="AC2572" s="72" t="b">
        <v>0</v>
      </c>
      <c r="AD2572" s="72">
        <v>0</v>
      </c>
      <c r="AE2572" s="78" t="s">
        <v>230</v>
      </c>
      <c r="AF2572" s="72" t="b">
        <v>0</v>
      </c>
      <c r="AG2572" s="72" t="s">
        <v>235</v>
      </c>
      <c r="AH2572" s="72"/>
      <c r="AI2572" s="78" t="s">
        <v>230</v>
      </c>
      <c r="AJ2572" s="72" t="b">
        <v>0</v>
      </c>
      <c r="AK2572" s="72">
        <v>0</v>
      </c>
      <c r="AL2572" s="78" t="s">
        <v>230</v>
      </c>
      <c r="AM2572" s="72" t="s">
        <v>238</v>
      </c>
      <c r="AN2572" s="72" t="b">
        <v>0</v>
      </c>
      <c r="AO2572" s="78" t="s">
        <v>16708</v>
      </c>
      <c r="AP2572" s="72" t="s">
        <v>179</v>
      </c>
      <c r="AQ2572" s="72">
        <v>0</v>
      </c>
      <c r="AR2572" s="72">
        <v>0</v>
      </c>
      <c r="AS2572" s="72"/>
      <c r="AT2572" s="72"/>
      <c r="AU2572" s="72"/>
      <c r="AV2572" s="72"/>
      <c r="AW2572" s="72"/>
      <c r="AX2572" s="72"/>
      <c r="AY2572" s="72"/>
      <c r="AZ2572" s="72"/>
    </row>
    <row r="2573" spans="1:52" x14ac:dyDescent="0.35">
      <c r="A2573" s="70" t="s">
        <v>2309</v>
      </c>
      <c r="B2573" s="70" t="s">
        <v>2735</v>
      </c>
      <c r="C2573" s="83"/>
      <c r="D2573" s="84"/>
      <c r="E2573" s="85"/>
      <c r="F2573" s="86"/>
      <c r="G2573" s="83"/>
      <c r="H2573" s="81"/>
      <c r="I2573" s="87"/>
      <c r="J2573" s="87"/>
      <c r="K2573" s="36"/>
      <c r="L2573" s="90"/>
      <c r="M2573" s="90"/>
      <c r="N2573" s="89"/>
      <c r="O2573" s="72" t="s">
        <v>217</v>
      </c>
      <c r="P2573" s="74">
        <v>42827.632002314815</v>
      </c>
      <c r="Q2573" s="72" t="s">
        <v>4542</v>
      </c>
      <c r="R2573" s="76" t="s">
        <v>6343</v>
      </c>
      <c r="S2573" s="72" t="s">
        <v>226</v>
      </c>
      <c r="T2573" s="72"/>
      <c r="U2573" s="72"/>
      <c r="V2573" s="76" t="s">
        <v>10418</v>
      </c>
      <c r="W2573" s="74">
        <v>42827.632002314815</v>
      </c>
      <c r="X2573" s="76" t="s">
        <v>12752</v>
      </c>
      <c r="Y2573" s="72"/>
      <c r="Z2573" s="72"/>
      <c r="AA2573" s="78" t="s">
        <v>16709</v>
      </c>
      <c r="AB2573" s="72"/>
      <c r="AC2573" s="72" t="b">
        <v>0</v>
      </c>
      <c r="AD2573" s="72">
        <v>0</v>
      </c>
      <c r="AE2573" s="78" t="s">
        <v>230</v>
      </c>
      <c r="AF2573" s="72" t="b">
        <v>0</v>
      </c>
      <c r="AG2573" s="72" t="s">
        <v>235</v>
      </c>
      <c r="AH2573" s="72"/>
      <c r="AI2573" s="78" t="s">
        <v>230</v>
      </c>
      <c r="AJ2573" s="72" t="b">
        <v>0</v>
      </c>
      <c r="AK2573" s="72">
        <v>0</v>
      </c>
      <c r="AL2573" s="78" t="s">
        <v>230</v>
      </c>
      <c r="AM2573" s="72" t="s">
        <v>238</v>
      </c>
      <c r="AN2573" s="72" t="b">
        <v>0</v>
      </c>
      <c r="AO2573" s="78" t="s">
        <v>16709</v>
      </c>
      <c r="AP2573" s="72" t="s">
        <v>179</v>
      </c>
      <c r="AQ2573" s="72">
        <v>0</v>
      </c>
      <c r="AR2573" s="72">
        <v>0</v>
      </c>
      <c r="AS2573" s="72"/>
      <c r="AT2573" s="72"/>
      <c r="AU2573" s="72"/>
      <c r="AV2573" s="72"/>
      <c r="AW2573" s="72"/>
      <c r="AX2573" s="72"/>
      <c r="AY2573" s="72"/>
      <c r="AZ2573" s="72"/>
    </row>
    <row r="2574" spans="1:52" x14ac:dyDescent="0.35">
      <c r="A2574" s="70" t="s">
        <v>2309</v>
      </c>
      <c r="B2574" s="70" t="s">
        <v>216</v>
      </c>
      <c r="C2574" s="83"/>
      <c r="D2574" s="84"/>
      <c r="E2574" s="85"/>
      <c r="F2574" s="86"/>
      <c r="G2574" s="83"/>
      <c r="H2574" s="81"/>
      <c r="I2574" s="87"/>
      <c r="J2574" s="87"/>
      <c r="K2574" s="36"/>
      <c r="L2574" s="90"/>
      <c r="M2574" s="90"/>
      <c r="N2574" s="89"/>
      <c r="O2574" s="72" t="s">
        <v>217</v>
      </c>
      <c r="P2574" s="74">
        <v>42827.632002314815</v>
      </c>
      <c r="Q2574" s="72" t="s">
        <v>4542</v>
      </c>
      <c r="R2574" s="76" t="s">
        <v>6343</v>
      </c>
      <c r="S2574" s="72" t="s">
        <v>226</v>
      </c>
      <c r="T2574" s="72"/>
      <c r="U2574" s="72"/>
      <c r="V2574" s="76" t="s">
        <v>10418</v>
      </c>
      <c r="W2574" s="74">
        <v>42827.632002314815</v>
      </c>
      <c r="X2574" s="76" t="s">
        <v>12752</v>
      </c>
      <c r="Y2574" s="72"/>
      <c r="Z2574" s="72"/>
      <c r="AA2574" s="78" t="s">
        <v>16709</v>
      </c>
      <c r="AB2574" s="72"/>
      <c r="AC2574" s="72" t="b">
        <v>0</v>
      </c>
      <c r="AD2574" s="72">
        <v>0</v>
      </c>
      <c r="AE2574" s="78" t="s">
        <v>230</v>
      </c>
      <c r="AF2574" s="72" t="b">
        <v>0</v>
      </c>
      <c r="AG2574" s="72" t="s">
        <v>235</v>
      </c>
      <c r="AH2574" s="72"/>
      <c r="AI2574" s="78" t="s">
        <v>230</v>
      </c>
      <c r="AJ2574" s="72" t="b">
        <v>0</v>
      </c>
      <c r="AK2574" s="72">
        <v>0</v>
      </c>
      <c r="AL2574" s="78" t="s">
        <v>230</v>
      </c>
      <c r="AM2574" s="72" t="s">
        <v>238</v>
      </c>
      <c r="AN2574" s="72" t="b">
        <v>0</v>
      </c>
      <c r="AO2574" s="78" t="s">
        <v>16709</v>
      </c>
      <c r="AP2574" s="72" t="s">
        <v>179</v>
      </c>
      <c r="AQ2574" s="72">
        <v>0</v>
      </c>
      <c r="AR2574" s="72">
        <v>0</v>
      </c>
      <c r="AS2574" s="72"/>
      <c r="AT2574" s="72"/>
      <c r="AU2574" s="72"/>
      <c r="AV2574" s="72"/>
      <c r="AW2574" s="72"/>
      <c r="AX2574" s="72"/>
      <c r="AY2574" s="72"/>
      <c r="AZ2574" s="72"/>
    </row>
    <row r="2575" spans="1:52" x14ac:dyDescent="0.35">
      <c r="A2575" s="70" t="s">
        <v>2310</v>
      </c>
      <c r="B2575" s="70" t="s">
        <v>2422</v>
      </c>
      <c r="C2575" s="83"/>
      <c r="D2575" s="84"/>
      <c r="E2575" s="85"/>
      <c r="F2575" s="86"/>
      <c r="G2575" s="83"/>
      <c r="H2575" s="81"/>
      <c r="I2575" s="87"/>
      <c r="J2575" s="87"/>
      <c r="K2575" s="36"/>
      <c r="L2575" s="90"/>
      <c r="M2575" s="90"/>
      <c r="N2575" s="89"/>
      <c r="O2575" s="72" t="s">
        <v>217</v>
      </c>
      <c r="P2575" s="74">
        <v>42827.665324074071</v>
      </c>
      <c r="Q2575" s="72" t="s">
        <v>3012</v>
      </c>
      <c r="R2575" s="72"/>
      <c r="S2575" s="72"/>
      <c r="T2575" s="72" t="s">
        <v>8618</v>
      </c>
      <c r="U2575" s="76" t="s">
        <v>8856</v>
      </c>
      <c r="V2575" s="76" t="s">
        <v>8856</v>
      </c>
      <c r="W2575" s="74">
        <v>42827.665324074071</v>
      </c>
      <c r="X2575" s="76" t="s">
        <v>12753</v>
      </c>
      <c r="Y2575" s="72"/>
      <c r="Z2575" s="72"/>
      <c r="AA2575" s="78" t="s">
        <v>16710</v>
      </c>
      <c r="AB2575" s="72"/>
      <c r="AC2575" s="72" t="b">
        <v>0</v>
      </c>
      <c r="AD2575" s="72">
        <v>0</v>
      </c>
      <c r="AE2575" s="78" t="s">
        <v>230</v>
      </c>
      <c r="AF2575" s="72" t="b">
        <v>0</v>
      </c>
      <c r="AG2575" s="72" t="s">
        <v>235</v>
      </c>
      <c r="AH2575" s="72"/>
      <c r="AI2575" s="78" t="s">
        <v>230</v>
      </c>
      <c r="AJ2575" s="72" t="b">
        <v>0</v>
      </c>
      <c r="AK2575" s="72">
        <v>34875</v>
      </c>
      <c r="AL2575" s="78" t="s">
        <v>16985</v>
      </c>
      <c r="AM2575" s="72" t="s">
        <v>242</v>
      </c>
      <c r="AN2575" s="72" t="b">
        <v>0</v>
      </c>
      <c r="AO2575" s="78" t="s">
        <v>16985</v>
      </c>
      <c r="AP2575" s="72" t="s">
        <v>179</v>
      </c>
      <c r="AQ2575" s="72">
        <v>0</v>
      </c>
      <c r="AR2575" s="72">
        <v>0</v>
      </c>
      <c r="AS2575" s="72"/>
      <c r="AT2575" s="72"/>
      <c r="AU2575" s="72"/>
      <c r="AV2575" s="72"/>
      <c r="AW2575" s="72"/>
      <c r="AX2575" s="72"/>
      <c r="AY2575" s="72"/>
      <c r="AZ2575" s="72"/>
    </row>
    <row r="2576" spans="1:52" x14ac:dyDescent="0.35">
      <c r="A2576" s="70" t="s">
        <v>2311</v>
      </c>
      <c r="B2576" s="70" t="s">
        <v>2311</v>
      </c>
      <c r="C2576" s="83"/>
      <c r="D2576" s="84"/>
      <c r="E2576" s="85"/>
      <c r="F2576" s="86"/>
      <c r="G2576" s="83"/>
      <c r="H2576" s="81"/>
      <c r="I2576" s="87"/>
      <c r="J2576" s="87"/>
      <c r="K2576" s="36"/>
      <c r="L2576" s="90"/>
      <c r="M2576" s="90"/>
      <c r="N2576" s="89"/>
      <c r="O2576" s="72" t="s">
        <v>179</v>
      </c>
      <c r="P2576" s="74">
        <v>42827.672858796293</v>
      </c>
      <c r="Q2576" s="72" t="s">
        <v>4543</v>
      </c>
      <c r="R2576" s="76" t="s">
        <v>7125</v>
      </c>
      <c r="S2576" s="72" t="s">
        <v>8532</v>
      </c>
      <c r="T2576" s="72" t="s">
        <v>8626</v>
      </c>
      <c r="U2576" s="76" t="s">
        <v>9019</v>
      </c>
      <c r="V2576" s="76" t="s">
        <v>9019</v>
      </c>
      <c r="W2576" s="74">
        <v>42827.672858796293</v>
      </c>
      <c r="X2576" s="76" t="s">
        <v>12754</v>
      </c>
      <c r="Y2576" s="72"/>
      <c r="Z2576" s="72"/>
      <c r="AA2576" s="78" t="s">
        <v>16711</v>
      </c>
      <c r="AB2576" s="72"/>
      <c r="AC2576" s="72" t="b">
        <v>0</v>
      </c>
      <c r="AD2576" s="72">
        <v>0</v>
      </c>
      <c r="AE2576" s="78" t="s">
        <v>230</v>
      </c>
      <c r="AF2576" s="72" t="b">
        <v>0</v>
      </c>
      <c r="AG2576" s="72" t="s">
        <v>235</v>
      </c>
      <c r="AH2576" s="72"/>
      <c r="AI2576" s="78" t="s">
        <v>230</v>
      </c>
      <c r="AJ2576" s="72" t="b">
        <v>0</v>
      </c>
      <c r="AK2576" s="72">
        <v>0</v>
      </c>
      <c r="AL2576" s="78" t="s">
        <v>230</v>
      </c>
      <c r="AM2576" s="72" t="s">
        <v>240</v>
      </c>
      <c r="AN2576" s="72" t="b">
        <v>0</v>
      </c>
      <c r="AO2576" s="78" t="s">
        <v>16711</v>
      </c>
      <c r="AP2576" s="72" t="s">
        <v>179</v>
      </c>
      <c r="AQ2576" s="72">
        <v>0</v>
      </c>
      <c r="AR2576" s="72">
        <v>0</v>
      </c>
      <c r="AS2576" s="72"/>
      <c r="AT2576" s="72"/>
      <c r="AU2576" s="72"/>
      <c r="AV2576" s="72"/>
      <c r="AW2576" s="72"/>
      <c r="AX2576" s="72"/>
      <c r="AY2576" s="72"/>
      <c r="AZ2576" s="72"/>
    </row>
    <row r="2577" spans="1:52" x14ac:dyDescent="0.35">
      <c r="A2577" s="70" t="s">
        <v>2312</v>
      </c>
      <c r="B2577" s="70" t="s">
        <v>2916</v>
      </c>
      <c r="C2577" s="83"/>
      <c r="D2577" s="84"/>
      <c r="E2577" s="85"/>
      <c r="F2577" s="86"/>
      <c r="G2577" s="83"/>
      <c r="H2577" s="81"/>
      <c r="I2577" s="87"/>
      <c r="J2577" s="87"/>
      <c r="K2577" s="36"/>
      <c r="L2577" s="90"/>
      <c r="M2577" s="90"/>
      <c r="N2577" s="89"/>
      <c r="O2577" s="72" t="s">
        <v>217</v>
      </c>
      <c r="P2577" s="74">
        <v>42827.67465277778</v>
      </c>
      <c r="Q2577" s="72" t="s">
        <v>4544</v>
      </c>
      <c r="R2577" s="76" t="s">
        <v>7126</v>
      </c>
      <c r="S2577" s="72" t="s">
        <v>226</v>
      </c>
      <c r="T2577" s="72"/>
      <c r="U2577" s="72"/>
      <c r="V2577" s="76" t="s">
        <v>10419</v>
      </c>
      <c r="W2577" s="74">
        <v>42827.67465277778</v>
      </c>
      <c r="X2577" s="76" t="s">
        <v>12755</v>
      </c>
      <c r="Y2577" s="72"/>
      <c r="Z2577" s="72"/>
      <c r="AA2577" s="78" t="s">
        <v>16712</v>
      </c>
      <c r="AB2577" s="72"/>
      <c r="AC2577" s="72" t="b">
        <v>0</v>
      </c>
      <c r="AD2577" s="72">
        <v>0</v>
      </c>
      <c r="AE2577" s="78" t="s">
        <v>230</v>
      </c>
      <c r="AF2577" s="72" t="b">
        <v>0</v>
      </c>
      <c r="AG2577" s="72" t="s">
        <v>235</v>
      </c>
      <c r="AH2577" s="72"/>
      <c r="AI2577" s="78" t="s">
        <v>230</v>
      </c>
      <c r="AJ2577" s="72" t="b">
        <v>0</v>
      </c>
      <c r="AK2577" s="72">
        <v>0</v>
      </c>
      <c r="AL2577" s="78" t="s">
        <v>230</v>
      </c>
      <c r="AM2577" s="72" t="s">
        <v>238</v>
      </c>
      <c r="AN2577" s="72" t="b">
        <v>0</v>
      </c>
      <c r="AO2577" s="78" t="s">
        <v>16712</v>
      </c>
      <c r="AP2577" s="72" t="s">
        <v>179</v>
      </c>
      <c r="AQ2577" s="72">
        <v>0</v>
      </c>
      <c r="AR2577" s="72">
        <v>0</v>
      </c>
      <c r="AS2577" s="72"/>
      <c r="AT2577" s="72"/>
      <c r="AU2577" s="72"/>
      <c r="AV2577" s="72"/>
      <c r="AW2577" s="72"/>
      <c r="AX2577" s="72"/>
      <c r="AY2577" s="72"/>
      <c r="AZ2577" s="72"/>
    </row>
    <row r="2578" spans="1:52" x14ac:dyDescent="0.35">
      <c r="A2578" s="70" t="s">
        <v>2312</v>
      </c>
      <c r="B2578" s="70" t="s">
        <v>216</v>
      </c>
      <c r="C2578" s="83"/>
      <c r="D2578" s="84"/>
      <c r="E2578" s="85"/>
      <c r="F2578" s="86"/>
      <c r="G2578" s="83"/>
      <c r="H2578" s="81"/>
      <c r="I2578" s="87"/>
      <c r="J2578" s="87"/>
      <c r="K2578" s="36"/>
      <c r="L2578" s="90"/>
      <c r="M2578" s="90"/>
      <c r="N2578" s="89"/>
      <c r="O2578" s="72" t="s">
        <v>217</v>
      </c>
      <c r="P2578" s="74">
        <v>42827.67465277778</v>
      </c>
      <c r="Q2578" s="72" t="s">
        <v>4544</v>
      </c>
      <c r="R2578" s="76" t="s">
        <v>7126</v>
      </c>
      <c r="S2578" s="72" t="s">
        <v>226</v>
      </c>
      <c r="T2578" s="72"/>
      <c r="U2578" s="72"/>
      <c r="V2578" s="76" t="s">
        <v>10419</v>
      </c>
      <c r="W2578" s="74">
        <v>42827.67465277778</v>
      </c>
      <c r="X2578" s="76" t="s">
        <v>12755</v>
      </c>
      <c r="Y2578" s="72"/>
      <c r="Z2578" s="72"/>
      <c r="AA2578" s="78" t="s">
        <v>16712</v>
      </c>
      <c r="AB2578" s="72"/>
      <c r="AC2578" s="72" t="b">
        <v>0</v>
      </c>
      <c r="AD2578" s="72">
        <v>0</v>
      </c>
      <c r="AE2578" s="78" t="s">
        <v>230</v>
      </c>
      <c r="AF2578" s="72" t="b">
        <v>0</v>
      </c>
      <c r="AG2578" s="72" t="s">
        <v>235</v>
      </c>
      <c r="AH2578" s="72"/>
      <c r="AI2578" s="78" t="s">
        <v>230</v>
      </c>
      <c r="AJ2578" s="72" t="b">
        <v>0</v>
      </c>
      <c r="AK2578" s="72">
        <v>0</v>
      </c>
      <c r="AL2578" s="78" t="s">
        <v>230</v>
      </c>
      <c r="AM2578" s="72" t="s">
        <v>238</v>
      </c>
      <c r="AN2578" s="72" t="b">
        <v>0</v>
      </c>
      <c r="AO2578" s="78" t="s">
        <v>16712</v>
      </c>
      <c r="AP2578" s="72" t="s">
        <v>179</v>
      </c>
      <c r="AQ2578" s="72">
        <v>0</v>
      </c>
      <c r="AR2578" s="72">
        <v>0</v>
      </c>
      <c r="AS2578" s="72"/>
      <c r="AT2578" s="72"/>
      <c r="AU2578" s="72"/>
      <c r="AV2578" s="72"/>
      <c r="AW2578" s="72"/>
      <c r="AX2578" s="72"/>
      <c r="AY2578" s="72"/>
      <c r="AZ2578" s="72"/>
    </row>
    <row r="2579" spans="1:52" x14ac:dyDescent="0.35">
      <c r="A2579" s="70" t="s">
        <v>2313</v>
      </c>
      <c r="B2579" s="70" t="s">
        <v>2917</v>
      </c>
      <c r="C2579" s="83"/>
      <c r="D2579" s="84"/>
      <c r="E2579" s="85"/>
      <c r="F2579" s="86"/>
      <c r="G2579" s="83"/>
      <c r="H2579" s="81"/>
      <c r="I2579" s="87"/>
      <c r="J2579" s="87"/>
      <c r="K2579" s="36"/>
      <c r="L2579" s="90"/>
      <c r="M2579" s="90"/>
      <c r="N2579" s="89"/>
      <c r="O2579" s="72" t="s">
        <v>217</v>
      </c>
      <c r="P2579" s="74">
        <v>42827.517442129632</v>
      </c>
      <c r="Q2579" s="72" t="s">
        <v>4545</v>
      </c>
      <c r="R2579" s="76" t="s">
        <v>7127</v>
      </c>
      <c r="S2579" s="72" t="s">
        <v>8572</v>
      </c>
      <c r="T2579" s="72" t="s">
        <v>8775</v>
      </c>
      <c r="U2579" s="72"/>
      <c r="V2579" s="76" t="s">
        <v>10420</v>
      </c>
      <c r="W2579" s="74">
        <v>42827.517442129632</v>
      </c>
      <c r="X2579" s="76" t="s">
        <v>12756</v>
      </c>
      <c r="Y2579" s="72"/>
      <c r="Z2579" s="72"/>
      <c r="AA2579" s="78" t="s">
        <v>16713</v>
      </c>
      <c r="AB2579" s="72"/>
      <c r="AC2579" s="72" t="b">
        <v>0</v>
      </c>
      <c r="AD2579" s="72">
        <v>4</v>
      </c>
      <c r="AE2579" s="78" t="s">
        <v>230</v>
      </c>
      <c r="AF2579" s="72" t="b">
        <v>0</v>
      </c>
      <c r="AG2579" s="72" t="s">
        <v>231</v>
      </c>
      <c r="AH2579" s="72"/>
      <c r="AI2579" s="78" t="s">
        <v>230</v>
      </c>
      <c r="AJ2579" s="72" t="b">
        <v>0</v>
      </c>
      <c r="AK2579" s="72">
        <v>12</v>
      </c>
      <c r="AL2579" s="78" t="s">
        <v>230</v>
      </c>
      <c r="AM2579" s="72" t="s">
        <v>244</v>
      </c>
      <c r="AN2579" s="72" t="b">
        <v>0</v>
      </c>
      <c r="AO2579" s="78" t="s">
        <v>16713</v>
      </c>
      <c r="AP2579" s="72" t="s">
        <v>250</v>
      </c>
      <c r="AQ2579" s="72">
        <v>0</v>
      </c>
      <c r="AR2579" s="72">
        <v>0</v>
      </c>
      <c r="AS2579" s="72"/>
      <c r="AT2579" s="72"/>
      <c r="AU2579" s="72"/>
      <c r="AV2579" s="72"/>
      <c r="AW2579" s="72"/>
      <c r="AX2579" s="72"/>
      <c r="AY2579" s="72"/>
      <c r="AZ2579" s="72"/>
    </row>
    <row r="2580" spans="1:52" x14ac:dyDescent="0.35">
      <c r="A2580" s="70" t="s">
        <v>2314</v>
      </c>
      <c r="B2580" s="70" t="s">
        <v>2917</v>
      </c>
      <c r="C2580" s="83"/>
      <c r="D2580" s="84"/>
      <c r="E2580" s="85"/>
      <c r="F2580" s="86"/>
      <c r="G2580" s="83"/>
      <c r="H2580" s="81"/>
      <c r="I2580" s="87"/>
      <c r="J2580" s="87"/>
      <c r="K2580" s="36"/>
      <c r="L2580" s="90"/>
      <c r="M2580" s="90"/>
      <c r="N2580" s="89"/>
      <c r="O2580" s="72" t="s">
        <v>217</v>
      </c>
      <c r="P2580" s="74">
        <v>42827.676296296297</v>
      </c>
      <c r="Q2580" s="72" t="s">
        <v>4546</v>
      </c>
      <c r="R2580" s="76" t="s">
        <v>7127</v>
      </c>
      <c r="S2580" s="72" t="s">
        <v>8572</v>
      </c>
      <c r="T2580" s="72" t="s">
        <v>8775</v>
      </c>
      <c r="U2580" s="72"/>
      <c r="V2580" s="76" t="s">
        <v>10421</v>
      </c>
      <c r="W2580" s="74">
        <v>42827.676296296297</v>
      </c>
      <c r="X2580" s="76" t="s">
        <v>12757</v>
      </c>
      <c r="Y2580" s="72"/>
      <c r="Z2580" s="72"/>
      <c r="AA2580" s="78" t="s">
        <v>16714</v>
      </c>
      <c r="AB2580" s="72"/>
      <c r="AC2580" s="72" t="b">
        <v>0</v>
      </c>
      <c r="AD2580" s="72">
        <v>0</v>
      </c>
      <c r="AE2580" s="78" t="s">
        <v>230</v>
      </c>
      <c r="AF2580" s="72" t="b">
        <v>0</v>
      </c>
      <c r="AG2580" s="72" t="s">
        <v>231</v>
      </c>
      <c r="AH2580" s="72"/>
      <c r="AI2580" s="78" t="s">
        <v>230</v>
      </c>
      <c r="AJ2580" s="72" t="b">
        <v>0</v>
      </c>
      <c r="AK2580" s="72">
        <v>12</v>
      </c>
      <c r="AL2580" s="78" t="s">
        <v>16713</v>
      </c>
      <c r="AM2580" s="72" t="s">
        <v>18997</v>
      </c>
      <c r="AN2580" s="72" t="b">
        <v>0</v>
      </c>
      <c r="AO2580" s="78" t="s">
        <v>16713</v>
      </c>
      <c r="AP2580" s="72" t="s">
        <v>179</v>
      </c>
      <c r="AQ2580" s="72">
        <v>0</v>
      </c>
      <c r="AR2580" s="72">
        <v>0</v>
      </c>
      <c r="AS2580" s="72"/>
      <c r="AT2580" s="72"/>
      <c r="AU2580" s="72"/>
      <c r="AV2580" s="72"/>
      <c r="AW2580" s="72"/>
      <c r="AX2580" s="72"/>
      <c r="AY2580" s="72"/>
      <c r="AZ2580" s="72"/>
    </row>
    <row r="2581" spans="1:52" x14ac:dyDescent="0.35">
      <c r="A2581" s="70" t="s">
        <v>2314</v>
      </c>
      <c r="B2581" s="70" t="s">
        <v>2313</v>
      </c>
      <c r="C2581" s="83"/>
      <c r="D2581" s="84"/>
      <c r="E2581" s="85"/>
      <c r="F2581" s="86"/>
      <c r="G2581" s="83"/>
      <c r="H2581" s="81"/>
      <c r="I2581" s="87"/>
      <c r="J2581" s="87"/>
      <c r="K2581" s="36"/>
      <c r="L2581" s="90"/>
      <c r="M2581" s="90"/>
      <c r="N2581" s="89"/>
      <c r="O2581" s="72" t="s">
        <v>217</v>
      </c>
      <c r="P2581" s="74">
        <v>42827.676296296297</v>
      </c>
      <c r="Q2581" s="72" t="s">
        <v>4546</v>
      </c>
      <c r="R2581" s="76" t="s">
        <v>7127</v>
      </c>
      <c r="S2581" s="72" t="s">
        <v>8572</v>
      </c>
      <c r="T2581" s="72" t="s">
        <v>8775</v>
      </c>
      <c r="U2581" s="72"/>
      <c r="V2581" s="76" t="s">
        <v>10421</v>
      </c>
      <c r="W2581" s="74">
        <v>42827.676296296297</v>
      </c>
      <c r="X2581" s="76" t="s">
        <v>12757</v>
      </c>
      <c r="Y2581" s="72"/>
      <c r="Z2581" s="72"/>
      <c r="AA2581" s="78" t="s">
        <v>16714</v>
      </c>
      <c r="AB2581" s="72"/>
      <c r="AC2581" s="72" t="b">
        <v>0</v>
      </c>
      <c r="AD2581" s="72">
        <v>0</v>
      </c>
      <c r="AE2581" s="78" t="s">
        <v>230</v>
      </c>
      <c r="AF2581" s="72" t="b">
        <v>0</v>
      </c>
      <c r="AG2581" s="72" t="s">
        <v>231</v>
      </c>
      <c r="AH2581" s="72"/>
      <c r="AI2581" s="78" t="s">
        <v>230</v>
      </c>
      <c r="AJ2581" s="72" t="b">
        <v>0</v>
      </c>
      <c r="AK2581" s="72">
        <v>12</v>
      </c>
      <c r="AL2581" s="78" t="s">
        <v>16713</v>
      </c>
      <c r="AM2581" s="72" t="s">
        <v>18997</v>
      </c>
      <c r="AN2581" s="72" t="b">
        <v>0</v>
      </c>
      <c r="AO2581" s="78" t="s">
        <v>16713</v>
      </c>
      <c r="AP2581" s="72" t="s">
        <v>179</v>
      </c>
      <c r="AQ2581" s="72">
        <v>0</v>
      </c>
      <c r="AR2581" s="72">
        <v>0</v>
      </c>
      <c r="AS2581" s="72"/>
      <c r="AT2581" s="72"/>
      <c r="AU2581" s="72"/>
      <c r="AV2581" s="72"/>
      <c r="AW2581" s="72"/>
      <c r="AX2581" s="72"/>
      <c r="AY2581" s="72"/>
      <c r="AZ2581" s="72"/>
    </row>
    <row r="2582" spans="1:52" x14ac:dyDescent="0.35">
      <c r="A2582" s="70" t="s">
        <v>2315</v>
      </c>
      <c r="B2582" s="70" t="s">
        <v>2918</v>
      </c>
      <c r="C2582" s="83"/>
      <c r="D2582" s="84"/>
      <c r="E2582" s="85"/>
      <c r="F2582" s="86"/>
      <c r="G2582" s="83"/>
      <c r="H2582" s="81"/>
      <c r="I2582" s="87"/>
      <c r="J2582" s="87"/>
      <c r="K2582" s="36"/>
      <c r="L2582" s="90"/>
      <c r="M2582" s="90"/>
      <c r="N2582" s="89"/>
      <c r="O2582" s="72" t="s">
        <v>218</v>
      </c>
      <c r="P2582" s="74">
        <v>42827.676354166666</v>
      </c>
      <c r="Q2582" s="72" t="s">
        <v>4547</v>
      </c>
      <c r="R2582" s="72"/>
      <c r="S2582" s="72"/>
      <c r="T2582" s="72"/>
      <c r="U2582" s="72"/>
      <c r="V2582" s="76" t="s">
        <v>10422</v>
      </c>
      <c r="W2582" s="74">
        <v>42827.676354166666</v>
      </c>
      <c r="X2582" s="76" t="s">
        <v>12758</v>
      </c>
      <c r="Y2582" s="72"/>
      <c r="Z2582" s="72"/>
      <c r="AA2582" s="78" t="s">
        <v>16715</v>
      </c>
      <c r="AB2582" s="78" t="s">
        <v>18766</v>
      </c>
      <c r="AC2582" s="72" t="b">
        <v>0</v>
      </c>
      <c r="AD2582" s="72">
        <v>0</v>
      </c>
      <c r="AE2582" s="78" t="s">
        <v>18884</v>
      </c>
      <c r="AF2582" s="72" t="b">
        <v>0</v>
      </c>
      <c r="AG2582" s="72" t="s">
        <v>235</v>
      </c>
      <c r="AH2582" s="72"/>
      <c r="AI2582" s="78" t="s">
        <v>230</v>
      </c>
      <c r="AJ2582" s="72" t="b">
        <v>0</v>
      </c>
      <c r="AK2582" s="72">
        <v>0</v>
      </c>
      <c r="AL2582" s="78" t="s">
        <v>230</v>
      </c>
      <c r="AM2582" s="72" t="s">
        <v>242</v>
      </c>
      <c r="AN2582" s="72" t="b">
        <v>0</v>
      </c>
      <c r="AO2582" s="78" t="s">
        <v>18766</v>
      </c>
      <c r="AP2582" s="72" t="s">
        <v>179</v>
      </c>
      <c r="AQ2582" s="72">
        <v>0</v>
      </c>
      <c r="AR2582" s="72">
        <v>0</v>
      </c>
      <c r="AS2582" s="72"/>
      <c r="AT2582" s="72"/>
      <c r="AU2582" s="72"/>
      <c r="AV2582" s="72"/>
      <c r="AW2582" s="72"/>
      <c r="AX2582" s="72"/>
      <c r="AY2582" s="72"/>
      <c r="AZ2582" s="72"/>
    </row>
    <row r="2583" spans="1:52" x14ac:dyDescent="0.35">
      <c r="A2583" s="70" t="s">
        <v>2316</v>
      </c>
      <c r="B2583" s="70" t="s">
        <v>2735</v>
      </c>
      <c r="C2583" s="83"/>
      <c r="D2583" s="84"/>
      <c r="E2583" s="85"/>
      <c r="F2583" s="86"/>
      <c r="G2583" s="83"/>
      <c r="H2583" s="81"/>
      <c r="I2583" s="87"/>
      <c r="J2583" s="87"/>
      <c r="K2583" s="36"/>
      <c r="L2583" s="90"/>
      <c r="M2583" s="90"/>
      <c r="N2583" s="89"/>
      <c r="O2583" s="72" t="s">
        <v>217</v>
      </c>
      <c r="P2583" s="74">
        <v>42827.677847222221</v>
      </c>
      <c r="Q2583" s="72" t="s">
        <v>4548</v>
      </c>
      <c r="R2583" s="76" t="s">
        <v>6343</v>
      </c>
      <c r="S2583" s="72" t="s">
        <v>226</v>
      </c>
      <c r="T2583" s="72"/>
      <c r="U2583" s="72"/>
      <c r="V2583" s="76" t="s">
        <v>10423</v>
      </c>
      <c r="W2583" s="74">
        <v>42827.677847222221</v>
      </c>
      <c r="X2583" s="76" t="s">
        <v>12759</v>
      </c>
      <c r="Y2583" s="72"/>
      <c r="Z2583" s="72"/>
      <c r="AA2583" s="78" t="s">
        <v>16716</v>
      </c>
      <c r="AB2583" s="72"/>
      <c r="AC2583" s="72" t="b">
        <v>0</v>
      </c>
      <c r="AD2583" s="72">
        <v>1</v>
      </c>
      <c r="AE2583" s="78" t="s">
        <v>230</v>
      </c>
      <c r="AF2583" s="72" t="b">
        <v>0</v>
      </c>
      <c r="AG2583" s="72" t="s">
        <v>235</v>
      </c>
      <c r="AH2583" s="72"/>
      <c r="AI2583" s="78" t="s">
        <v>230</v>
      </c>
      <c r="AJ2583" s="72" t="b">
        <v>0</v>
      </c>
      <c r="AK2583" s="72">
        <v>0</v>
      </c>
      <c r="AL2583" s="78" t="s">
        <v>230</v>
      </c>
      <c r="AM2583" s="72" t="s">
        <v>238</v>
      </c>
      <c r="AN2583" s="72" t="b">
        <v>0</v>
      </c>
      <c r="AO2583" s="78" t="s">
        <v>16716</v>
      </c>
      <c r="AP2583" s="72" t="s">
        <v>179</v>
      </c>
      <c r="AQ2583" s="72">
        <v>0</v>
      </c>
      <c r="AR2583" s="72">
        <v>0</v>
      </c>
      <c r="AS2583" s="72"/>
      <c r="AT2583" s="72"/>
      <c r="AU2583" s="72"/>
      <c r="AV2583" s="72"/>
      <c r="AW2583" s="72"/>
      <c r="AX2583" s="72"/>
      <c r="AY2583" s="72"/>
      <c r="AZ2583" s="72"/>
    </row>
    <row r="2584" spans="1:52" x14ac:dyDescent="0.35">
      <c r="A2584" s="70" t="s">
        <v>2316</v>
      </c>
      <c r="B2584" s="70" t="s">
        <v>216</v>
      </c>
      <c r="C2584" s="83"/>
      <c r="D2584" s="84"/>
      <c r="E2584" s="85"/>
      <c r="F2584" s="86"/>
      <c r="G2584" s="83"/>
      <c r="H2584" s="81"/>
      <c r="I2584" s="87"/>
      <c r="J2584" s="87"/>
      <c r="K2584" s="36"/>
      <c r="L2584" s="90"/>
      <c r="M2584" s="90"/>
      <c r="N2584" s="89"/>
      <c r="O2584" s="72" t="s">
        <v>217</v>
      </c>
      <c r="P2584" s="74">
        <v>42827.677847222221</v>
      </c>
      <c r="Q2584" s="72" t="s">
        <v>4548</v>
      </c>
      <c r="R2584" s="76" t="s">
        <v>6343</v>
      </c>
      <c r="S2584" s="72" t="s">
        <v>226</v>
      </c>
      <c r="T2584" s="72"/>
      <c r="U2584" s="72"/>
      <c r="V2584" s="76" t="s">
        <v>10423</v>
      </c>
      <c r="W2584" s="74">
        <v>42827.677847222221</v>
      </c>
      <c r="X2584" s="76" t="s">
        <v>12759</v>
      </c>
      <c r="Y2584" s="72"/>
      <c r="Z2584" s="72"/>
      <c r="AA2584" s="78" t="s">
        <v>16716</v>
      </c>
      <c r="AB2584" s="72"/>
      <c r="AC2584" s="72" t="b">
        <v>0</v>
      </c>
      <c r="AD2584" s="72">
        <v>1</v>
      </c>
      <c r="AE2584" s="78" t="s">
        <v>230</v>
      </c>
      <c r="AF2584" s="72" t="b">
        <v>0</v>
      </c>
      <c r="AG2584" s="72" t="s">
        <v>235</v>
      </c>
      <c r="AH2584" s="72"/>
      <c r="AI2584" s="78" t="s">
        <v>230</v>
      </c>
      <c r="AJ2584" s="72" t="b">
        <v>0</v>
      </c>
      <c r="AK2584" s="72">
        <v>0</v>
      </c>
      <c r="AL2584" s="78" t="s">
        <v>230</v>
      </c>
      <c r="AM2584" s="72" t="s">
        <v>238</v>
      </c>
      <c r="AN2584" s="72" t="b">
        <v>0</v>
      </c>
      <c r="AO2584" s="78" t="s">
        <v>16716</v>
      </c>
      <c r="AP2584" s="72" t="s">
        <v>179</v>
      </c>
      <c r="AQ2584" s="72">
        <v>0</v>
      </c>
      <c r="AR2584" s="72">
        <v>0</v>
      </c>
      <c r="AS2584" s="72"/>
      <c r="AT2584" s="72"/>
      <c r="AU2584" s="72"/>
      <c r="AV2584" s="72"/>
      <c r="AW2584" s="72"/>
      <c r="AX2584" s="72"/>
      <c r="AY2584" s="72"/>
      <c r="AZ2584" s="72"/>
    </row>
    <row r="2585" spans="1:52" x14ac:dyDescent="0.35">
      <c r="A2585" s="70" t="s">
        <v>2317</v>
      </c>
      <c r="B2585" s="70" t="s">
        <v>2317</v>
      </c>
      <c r="C2585" s="83"/>
      <c r="D2585" s="84"/>
      <c r="E2585" s="85"/>
      <c r="F2585" s="86"/>
      <c r="G2585" s="83"/>
      <c r="H2585" s="81"/>
      <c r="I2585" s="87"/>
      <c r="J2585" s="87"/>
      <c r="K2585" s="36"/>
      <c r="L2585" s="90"/>
      <c r="M2585" s="90"/>
      <c r="N2585" s="89"/>
      <c r="O2585" s="72" t="s">
        <v>179</v>
      </c>
      <c r="P2585" s="74">
        <v>42827.681030092594</v>
      </c>
      <c r="Q2585" s="72" t="s">
        <v>4549</v>
      </c>
      <c r="R2585" s="76" t="s">
        <v>7112</v>
      </c>
      <c r="S2585" s="72" t="s">
        <v>8448</v>
      </c>
      <c r="T2585" s="72" t="s">
        <v>8776</v>
      </c>
      <c r="U2585" s="72"/>
      <c r="V2585" s="76" t="s">
        <v>10424</v>
      </c>
      <c r="W2585" s="74">
        <v>42827.681030092594</v>
      </c>
      <c r="X2585" s="76" t="s">
        <v>12760</v>
      </c>
      <c r="Y2585" s="72"/>
      <c r="Z2585" s="72"/>
      <c r="AA2585" s="78" t="s">
        <v>16717</v>
      </c>
      <c r="AB2585" s="72"/>
      <c r="AC2585" s="72" t="b">
        <v>0</v>
      </c>
      <c r="AD2585" s="72">
        <v>0</v>
      </c>
      <c r="AE2585" s="78" t="s">
        <v>230</v>
      </c>
      <c r="AF2585" s="72" t="b">
        <v>0</v>
      </c>
      <c r="AG2585" s="72" t="s">
        <v>231</v>
      </c>
      <c r="AH2585" s="72"/>
      <c r="AI2585" s="78" t="s">
        <v>230</v>
      </c>
      <c r="AJ2585" s="72" t="b">
        <v>0</v>
      </c>
      <c r="AK2585" s="72">
        <v>0</v>
      </c>
      <c r="AL2585" s="78" t="s">
        <v>230</v>
      </c>
      <c r="AM2585" s="72" t="s">
        <v>18998</v>
      </c>
      <c r="AN2585" s="72" t="b">
        <v>0</v>
      </c>
      <c r="AO2585" s="78" t="s">
        <v>16717</v>
      </c>
      <c r="AP2585" s="72" t="s">
        <v>179</v>
      </c>
      <c r="AQ2585" s="72">
        <v>0</v>
      </c>
      <c r="AR2585" s="72">
        <v>0</v>
      </c>
      <c r="AS2585" s="72"/>
      <c r="AT2585" s="72"/>
      <c r="AU2585" s="72"/>
      <c r="AV2585" s="72"/>
      <c r="AW2585" s="72"/>
      <c r="AX2585" s="72"/>
      <c r="AY2585" s="72"/>
      <c r="AZ2585" s="72"/>
    </row>
    <row r="2586" spans="1:52" x14ac:dyDescent="0.35">
      <c r="A2586" s="70" t="s">
        <v>2318</v>
      </c>
      <c r="B2586" s="70" t="s">
        <v>379</v>
      </c>
      <c r="C2586" s="83"/>
      <c r="D2586" s="84"/>
      <c r="E2586" s="85"/>
      <c r="F2586" s="86"/>
      <c r="G2586" s="83"/>
      <c r="H2586" s="81"/>
      <c r="I2586" s="87"/>
      <c r="J2586" s="87"/>
      <c r="K2586" s="36"/>
      <c r="L2586" s="90"/>
      <c r="M2586" s="90"/>
      <c r="N2586" s="89"/>
      <c r="O2586" s="72" t="s">
        <v>217</v>
      </c>
      <c r="P2586" s="74">
        <v>42825.076249999998</v>
      </c>
      <c r="Q2586" s="72" t="s">
        <v>4550</v>
      </c>
      <c r="R2586" s="76" t="s">
        <v>6390</v>
      </c>
      <c r="S2586" s="72" t="s">
        <v>8444</v>
      </c>
      <c r="T2586" s="72" t="s">
        <v>8628</v>
      </c>
      <c r="U2586" s="72"/>
      <c r="V2586" s="76" t="s">
        <v>10425</v>
      </c>
      <c r="W2586" s="74">
        <v>42825.076249999998</v>
      </c>
      <c r="X2586" s="76" t="s">
        <v>12761</v>
      </c>
      <c r="Y2586" s="72"/>
      <c r="Z2586" s="72"/>
      <c r="AA2586" s="78" t="s">
        <v>16718</v>
      </c>
      <c r="AB2586" s="72"/>
      <c r="AC2586" s="72" t="b">
        <v>0</v>
      </c>
      <c r="AD2586" s="72">
        <v>0</v>
      </c>
      <c r="AE2586" s="78" t="s">
        <v>230</v>
      </c>
      <c r="AF2586" s="72" t="b">
        <v>0</v>
      </c>
      <c r="AG2586" s="72" t="s">
        <v>300</v>
      </c>
      <c r="AH2586" s="72"/>
      <c r="AI2586" s="78" t="s">
        <v>230</v>
      </c>
      <c r="AJ2586" s="72" t="b">
        <v>0</v>
      </c>
      <c r="AK2586" s="72">
        <v>0</v>
      </c>
      <c r="AL2586" s="78" t="s">
        <v>230</v>
      </c>
      <c r="AM2586" s="72" t="s">
        <v>18938</v>
      </c>
      <c r="AN2586" s="72" t="b">
        <v>0</v>
      </c>
      <c r="AO2586" s="78" t="s">
        <v>16718</v>
      </c>
      <c r="AP2586" s="72" t="s">
        <v>179</v>
      </c>
      <c r="AQ2586" s="72">
        <v>0</v>
      </c>
      <c r="AR2586" s="72">
        <v>0</v>
      </c>
      <c r="AS2586" s="72"/>
      <c r="AT2586" s="72"/>
      <c r="AU2586" s="72"/>
      <c r="AV2586" s="72"/>
      <c r="AW2586" s="72"/>
      <c r="AX2586" s="72"/>
      <c r="AY2586" s="72"/>
      <c r="AZ2586" s="72"/>
    </row>
    <row r="2587" spans="1:52" x14ac:dyDescent="0.35">
      <c r="A2587" s="70" t="s">
        <v>2318</v>
      </c>
      <c r="B2587" s="70" t="s">
        <v>379</v>
      </c>
      <c r="C2587" s="83"/>
      <c r="D2587" s="84"/>
      <c r="E2587" s="85"/>
      <c r="F2587" s="86"/>
      <c r="G2587" s="83"/>
      <c r="H2587" s="81"/>
      <c r="I2587" s="87"/>
      <c r="J2587" s="87"/>
      <c r="K2587" s="36"/>
      <c r="L2587" s="90"/>
      <c r="M2587" s="90"/>
      <c r="N2587" s="89"/>
      <c r="O2587" s="72" t="s">
        <v>217</v>
      </c>
      <c r="P2587" s="74">
        <v>42826.030532407407</v>
      </c>
      <c r="Q2587" s="72" t="s">
        <v>4550</v>
      </c>
      <c r="R2587" s="76" t="s">
        <v>6390</v>
      </c>
      <c r="S2587" s="72" t="s">
        <v>8444</v>
      </c>
      <c r="T2587" s="72" t="s">
        <v>8628</v>
      </c>
      <c r="U2587" s="72"/>
      <c r="V2587" s="76" t="s">
        <v>10425</v>
      </c>
      <c r="W2587" s="74">
        <v>42826.030532407407</v>
      </c>
      <c r="X2587" s="76" t="s">
        <v>12762</v>
      </c>
      <c r="Y2587" s="72"/>
      <c r="Z2587" s="72"/>
      <c r="AA2587" s="78" t="s">
        <v>16719</v>
      </c>
      <c r="AB2587" s="72"/>
      <c r="AC2587" s="72" t="b">
        <v>0</v>
      </c>
      <c r="AD2587" s="72">
        <v>0</v>
      </c>
      <c r="AE2587" s="78" t="s">
        <v>230</v>
      </c>
      <c r="AF2587" s="72" t="b">
        <v>0</v>
      </c>
      <c r="AG2587" s="72" t="s">
        <v>300</v>
      </c>
      <c r="AH2587" s="72"/>
      <c r="AI2587" s="78" t="s">
        <v>230</v>
      </c>
      <c r="AJ2587" s="72" t="b">
        <v>0</v>
      </c>
      <c r="AK2587" s="72">
        <v>0</v>
      </c>
      <c r="AL2587" s="78" t="s">
        <v>230</v>
      </c>
      <c r="AM2587" s="72" t="s">
        <v>18938</v>
      </c>
      <c r="AN2587" s="72" t="b">
        <v>0</v>
      </c>
      <c r="AO2587" s="78" t="s">
        <v>16719</v>
      </c>
      <c r="AP2587" s="72" t="s">
        <v>179</v>
      </c>
      <c r="AQ2587" s="72">
        <v>0</v>
      </c>
      <c r="AR2587" s="72">
        <v>0</v>
      </c>
      <c r="AS2587" s="72"/>
      <c r="AT2587" s="72"/>
      <c r="AU2587" s="72"/>
      <c r="AV2587" s="72"/>
      <c r="AW2587" s="72"/>
      <c r="AX2587" s="72"/>
      <c r="AY2587" s="72"/>
      <c r="AZ2587" s="72"/>
    </row>
    <row r="2588" spans="1:52" x14ac:dyDescent="0.35">
      <c r="A2588" s="70" t="s">
        <v>2318</v>
      </c>
      <c r="B2588" s="70" t="s">
        <v>379</v>
      </c>
      <c r="C2588" s="83"/>
      <c r="D2588" s="84"/>
      <c r="E2588" s="85"/>
      <c r="F2588" s="86"/>
      <c r="G2588" s="83"/>
      <c r="H2588" s="81"/>
      <c r="I2588" s="87"/>
      <c r="J2588" s="87"/>
      <c r="K2588" s="36"/>
      <c r="L2588" s="90"/>
      <c r="M2588" s="90"/>
      <c r="N2588" s="89"/>
      <c r="O2588" s="72" t="s">
        <v>217</v>
      </c>
      <c r="P2588" s="74">
        <v>42827.685300925928</v>
      </c>
      <c r="Q2588" s="72" t="s">
        <v>4550</v>
      </c>
      <c r="R2588" s="76" t="s">
        <v>6390</v>
      </c>
      <c r="S2588" s="72" t="s">
        <v>8444</v>
      </c>
      <c r="T2588" s="72" t="s">
        <v>8628</v>
      </c>
      <c r="U2588" s="72"/>
      <c r="V2588" s="76" t="s">
        <v>10425</v>
      </c>
      <c r="W2588" s="74">
        <v>42827.685300925928</v>
      </c>
      <c r="X2588" s="76" t="s">
        <v>12763</v>
      </c>
      <c r="Y2588" s="72"/>
      <c r="Z2588" s="72"/>
      <c r="AA2588" s="78" t="s">
        <v>16720</v>
      </c>
      <c r="AB2588" s="72"/>
      <c r="AC2588" s="72" t="b">
        <v>0</v>
      </c>
      <c r="AD2588" s="72">
        <v>0</v>
      </c>
      <c r="AE2588" s="78" t="s">
        <v>230</v>
      </c>
      <c r="AF2588" s="72" t="b">
        <v>0</v>
      </c>
      <c r="AG2588" s="72" t="s">
        <v>300</v>
      </c>
      <c r="AH2588" s="72"/>
      <c r="AI2588" s="78" t="s">
        <v>230</v>
      </c>
      <c r="AJ2588" s="72" t="b">
        <v>0</v>
      </c>
      <c r="AK2588" s="72">
        <v>0</v>
      </c>
      <c r="AL2588" s="78" t="s">
        <v>230</v>
      </c>
      <c r="AM2588" s="72" t="s">
        <v>18938</v>
      </c>
      <c r="AN2588" s="72" t="b">
        <v>0</v>
      </c>
      <c r="AO2588" s="78" t="s">
        <v>16720</v>
      </c>
      <c r="AP2588" s="72" t="s">
        <v>179</v>
      </c>
      <c r="AQ2588" s="72">
        <v>0</v>
      </c>
      <c r="AR2588" s="72">
        <v>0</v>
      </c>
      <c r="AS2588" s="72"/>
      <c r="AT2588" s="72"/>
      <c r="AU2588" s="72"/>
      <c r="AV2588" s="72"/>
      <c r="AW2588" s="72"/>
      <c r="AX2588" s="72"/>
      <c r="AY2588" s="72"/>
      <c r="AZ2588" s="72"/>
    </row>
    <row r="2589" spans="1:52" x14ac:dyDescent="0.35">
      <c r="A2589" s="70" t="s">
        <v>2319</v>
      </c>
      <c r="B2589" s="70" t="s">
        <v>2919</v>
      </c>
      <c r="C2589" s="83"/>
      <c r="D2589" s="84"/>
      <c r="E2589" s="85"/>
      <c r="F2589" s="86"/>
      <c r="G2589" s="83"/>
      <c r="H2589" s="81"/>
      <c r="I2589" s="87"/>
      <c r="J2589" s="87"/>
      <c r="K2589" s="36"/>
      <c r="L2589" s="90"/>
      <c r="M2589" s="90"/>
      <c r="N2589" s="89"/>
      <c r="O2589" s="72" t="s">
        <v>218</v>
      </c>
      <c r="P2589" s="74">
        <v>42827.688657407409</v>
      </c>
      <c r="Q2589" s="72" t="s">
        <v>4551</v>
      </c>
      <c r="R2589" s="72"/>
      <c r="S2589" s="72"/>
      <c r="T2589" s="72"/>
      <c r="U2589" s="72"/>
      <c r="V2589" s="76" t="s">
        <v>10426</v>
      </c>
      <c r="W2589" s="74">
        <v>42827.688657407409</v>
      </c>
      <c r="X2589" s="76" t="s">
        <v>12764</v>
      </c>
      <c r="Y2589" s="72"/>
      <c r="Z2589" s="72"/>
      <c r="AA2589" s="78" t="s">
        <v>16721</v>
      </c>
      <c r="AB2589" s="78" t="s">
        <v>18767</v>
      </c>
      <c r="AC2589" s="72" t="b">
        <v>0</v>
      </c>
      <c r="AD2589" s="72">
        <v>0</v>
      </c>
      <c r="AE2589" s="78" t="s">
        <v>18885</v>
      </c>
      <c r="AF2589" s="72" t="b">
        <v>0</v>
      </c>
      <c r="AG2589" s="72" t="s">
        <v>353</v>
      </c>
      <c r="AH2589" s="72"/>
      <c r="AI2589" s="78" t="s">
        <v>230</v>
      </c>
      <c r="AJ2589" s="72" t="b">
        <v>0</v>
      </c>
      <c r="AK2589" s="72">
        <v>0</v>
      </c>
      <c r="AL2589" s="78" t="s">
        <v>230</v>
      </c>
      <c r="AM2589" s="72" t="s">
        <v>242</v>
      </c>
      <c r="AN2589" s="72" t="b">
        <v>0</v>
      </c>
      <c r="AO2589" s="78" t="s">
        <v>18767</v>
      </c>
      <c r="AP2589" s="72" t="s">
        <v>179</v>
      </c>
      <c r="AQ2589" s="72">
        <v>0</v>
      </c>
      <c r="AR2589" s="72">
        <v>0</v>
      </c>
      <c r="AS2589" s="72"/>
      <c r="AT2589" s="72"/>
      <c r="AU2589" s="72"/>
      <c r="AV2589" s="72"/>
      <c r="AW2589" s="72"/>
      <c r="AX2589" s="72"/>
      <c r="AY2589" s="72"/>
      <c r="AZ2589" s="72"/>
    </row>
    <row r="2590" spans="1:52" x14ac:dyDescent="0.35">
      <c r="A2590" s="70" t="s">
        <v>2320</v>
      </c>
      <c r="B2590" s="70" t="s">
        <v>2320</v>
      </c>
      <c r="C2590" s="83"/>
      <c r="D2590" s="84"/>
      <c r="E2590" s="85"/>
      <c r="F2590" s="86"/>
      <c r="G2590" s="83"/>
      <c r="H2590" s="81"/>
      <c r="I2590" s="87"/>
      <c r="J2590" s="87"/>
      <c r="K2590" s="36"/>
      <c r="L2590" s="90"/>
      <c r="M2590" s="90"/>
      <c r="N2590" s="89"/>
      <c r="O2590" s="72" t="s">
        <v>179</v>
      </c>
      <c r="P2590" s="74">
        <v>42825.18986111111</v>
      </c>
      <c r="Q2590" s="72" t="s">
        <v>4552</v>
      </c>
      <c r="R2590" s="76" t="s">
        <v>7128</v>
      </c>
      <c r="S2590" s="72" t="s">
        <v>221</v>
      </c>
      <c r="T2590" s="72" t="s">
        <v>8745</v>
      </c>
      <c r="U2590" s="72"/>
      <c r="V2590" s="76" t="s">
        <v>10427</v>
      </c>
      <c r="W2590" s="74">
        <v>42825.18986111111</v>
      </c>
      <c r="X2590" s="76" t="s">
        <v>12765</v>
      </c>
      <c r="Y2590" s="72"/>
      <c r="Z2590" s="72"/>
      <c r="AA2590" s="78" t="s">
        <v>16722</v>
      </c>
      <c r="AB2590" s="72"/>
      <c r="AC2590" s="72" t="b">
        <v>0</v>
      </c>
      <c r="AD2590" s="72">
        <v>0</v>
      </c>
      <c r="AE2590" s="78" t="s">
        <v>230</v>
      </c>
      <c r="AF2590" s="72" t="b">
        <v>0</v>
      </c>
      <c r="AG2590" s="72" t="s">
        <v>231</v>
      </c>
      <c r="AH2590" s="72"/>
      <c r="AI2590" s="78" t="s">
        <v>230</v>
      </c>
      <c r="AJ2590" s="72" t="b">
        <v>0</v>
      </c>
      <c r="AK2590" s="72">
        <v>0</v>
      </c>
      <c r="AL2590" s="78" t="s">
        <v>230</v>
      </c>
      <c r="AM2590" s="72" t="s">
        <v>18939</v>
      </c>
      <c r="AN2590" s="72" t="b">
        <v>0</v>
      </c>
      <c r="AO2590" s="78" t="s">
        <v>16722</v>
      </c>
      <c r="AP2590" s="72" t="s">
        <v>179</v>
      </c>
      <c r="AQ2590" s="72">
        <v>0</v>
      </c>
      <c r="AR2590" s="72">
        <v>0</v>
      </c>
      <c r="AS2590" s="72"/>
      <c r="AT2590" s="72"/>
      <c r="AU2590" s="72"/>
      <c r="AV2590" s="72"/>
      <c r="AW2590" s="72"/>
      <c r="AX2590" s="72"/>
      <c r="AY2590" s="72"/>
      <c r="AZ2590" s="72"/>
    </row>
    <row r="2591" spans="1:52" x14ac:dyDescent="0.35">
      <c r="A2591" s="70" t="s">
        <v>2320</v>
      </c>
      <c r="B2591" s="70" t="s">
        <v>2320</v>
      </c>
      <c r="C2591" s="83"/>
      <c r="D2591" s="84"/>
      <c r="E2591" s="85"/>
      <c r="F2591" s="86"/>
      <c r="G2591" s="83"/>
      <c r="H2591" s="81"/>
      <c r="I2591" s="87"/>
      <c r="J2591" s="87"/>
      <c r="K2591" s="36"/>
      <c r="L2591" s="90"/>
      <c r="M2591" s="90"/>
      <c r="N2591" s="89"/>
      <c r="O2591" s="72" t="s">
        <v>179</v>
      </c>
      <c r="P2591" s="74">
        <v>42827.189120370371</v>
      </c>
      <c r="Q2591" s="72" t="s">
        <v>4553</v>
      </c>
      <c r="R2591" s="76" t="s">
        <v>7029</v>
      </c>
      <c r="S2591" s="72" t="s">
        <v>221</v>
      </c>
      <c r="T2591" s="72" t="s">
        <v>8745</v>
      </c>
      <c r="U2591" s="72"/>
      <c r="V2591" s="76" t="s">
        <v>10427</v>
      </c>
      <c r="W2591" s="74">
        <v>42827.189120370371</v>
      </c>
      <c r="X2591" s="76" t="s">
        <v>12766</v>
      </c>
      <c r="Y2591" s="72"/>
      <c r="Z2591" s="72"/>
      <c r="AA2591" s="78" t="s">
        <v>16723</v>
      </c>
      <c r="AB2591" s="72"/>
      <c r="AC2591" s="72" t="b">
        <v>0</v>
      </c>
      <c r="AD2591" s="72">
        <v>0</v>
      </c>
      <c r="AE2591" s="78" t="s">
        <v>230</v>
      </c>
      <c r="AF2591" s="72" t="b">
        <v>0</v>
      </c>
      <c r="AG2591" s="72" t="s">
        <v>231</v>
      </c>
      <c r="AH2591" s="72"/>
      <c r="AI2591" s="78" t="s">
        <v>230</v>
      </c>
      <c r="AJ2591" s="72" t="b">
        <v>0</v>
      </c>
      <c r="AK2591" s="72">
        <v>1</v>
      </c>
      <c r="AL2591" s="78" t="s">
        <v>230</v>
      </c>
      <c r="AM2591" s="72" t="s">
        <v>18939</v>
      </c>
      <c r="AN2591" s="72" t="b">
        <v>0</v>
      </c>
      <c r="AO2591" s="78" t="s">
        <v>16723</v>
      </c>
      <c r="AP2591" s="72" t="s">
        <v>179</v>
      </c>
      <c r="AQ2591" s="72">
        <v>0</v>
      </c>
      <c r="AR2591" s="72">
        <v>0</v>
      </c>
      <c r="AS2591" s="72"/>
      <c r="AT2591" s="72"/>
      <c r="AU2591" s="72"/>
      <c r="AV2591" s="72"/>
      <c r="AW2591" s="72"/>
      <c r="AX2591" s="72"/>
      <c r="AY2591" s="72"/>
      <c r="AZ2591" s="72"/>
    </row>
    <row r="2592" spans="1:52" x14ac:dyDescent="0.35">
      <c r="A2592" s="70" t="s">
        <v>2320</v>
      </c>
      <c r="B2592" s="70" t="s">
        <v>2320</v>
      </c>
      <c r="C2592" s="83"/>
      <c r="D2592" s="84"/>
      <c r="E2592" s="85"/>
      <c r="F2592" s="86"/>
      <c r="G2592" s="83"/>
      <c r="H2592" s="81"/>
      <c r="I2592" s="87"/>
      <c r="J2592" s="87"/>
      <c r="K2592" s="36"/>
      <c r="L2592" s="90"/>
      <c r="M2592" s="90"/>
      <c r="N2592" s="89"/>
      <c r="O2592" s="72" t="s">
        <v>179</v>
      </c>
      <c r="P2592" s="74">
        <v>42827.689120370371</v>
      </c>
      <c r="Q2592" s="72" t="s">
        <v>4554</v>
      </c>
      <c r="R2592" s="76" t="s">
        <v>7129</v>
      </c>
      <c r="S2592" s="72" t="s">
        <v>221</v>
      </c>
      <c r="T2592" s="72" t="s">
        <v>8745</v>
      </c>
      <c r="U2592" s="72"/>
      <c r="V2592" s="76" t="s">
        <v>10427</v>
      </c>
      <c r="W2592" s="74">
        <v>42827.689120370371</v>
      </c>
      <c r="X2592" s="76" t="s">
        <v>12767</v>
      </c>
      <c r="Y2592" s="72"/>
      <c r="Z2592" s="72"/>
      <c r="AA2592" s="78" t="s">
        <v>16724</v>
      </c>
      <c r="AB2592" s="72"/>
      <c r="AC2592" s="72" t="b">
        <v>0</v>
      </c>
      <c r="AD2592" s="72">
        <v>0</v>
      </c>
      <c r="AE2592" s="78" t="s">
        <v>230</v>
      </c>
      <c r="AF2592" s="72" t="b">
        <v>0</v>
      </c>
      <c r="AG2592" s="72" t="s">
        <v>231</v>
      </c>
      <c r="AH2592" s="72"/>
      <c r="AI2592" s="78" t="s">
        <v>230</v>
      </c>
      <c r="AJ2592" s="72" t="b">
        <v>0</v>
      </c>
      <c r="AK2592" s="72">
        <v>0</v>
      </c>
      <c r="AL2592" s="78" t="s">
        <v>230</v>
      </c>
      <c r="AM2592" s="72" t="s">
        <v>18939</v>
      </c>
      <c r="AN2592" s="72" t="b">
        <v>0</v>
      </c>
      <c r="AO2592" s="78" t="s">
        <v>16724</v>
      </c>
      <c r="AP2592" s="72" t="s">
        <v>179</v>
      </c>
      <c r="AQ2592" s="72">
        <v>0</v>
      </c>
      <c r="AR2592" s="72">
        <v>0</v>
      </c>
      <c r="AS2592" s="72"/>
      <c r="AT2592" s="72"/>
      <c r="AU2592" s="72"/>
      <c r="AV2592" s="72"/>
      <c r="AW2592" s="72"/>
      <c r="AX2592" s="72"/>
      <c r="AY2592" s="72"/>
      <c r="AZ2592" s="72"/>
    </row>
    <row r="2593" spans="1:52" x14ac:dyDescent="0.35">
      <c r="A2593" s="70" t="s">
        <v>2321</v>
      </c>
      <c r="B2593" s="70" t="s">
        <v>2321</v>
      </c>
      <c r="C2593" s="83"/>
      <c r="D2593" s="84"/>
      <c r="E2593" s="85"/>
      <c r="F2593" s="86"/>
      <c r="G2593" s="83"/>
      <c r="H2593" s="81"/>
      <c r="I2593" s="87"/>
      <c r="J2593" s="87"/>
      <c r="K2593" s="36"/>
      <c r="L2593" s="90"/>
      <c r="M2593" s="90"/>
      <c r="N2593" s="89"/>
      <c r="O2593" s="72" t="s">
        <v>179</v>
      </c>
      <c r="P2593" s="74">
        <v>42824.43582175926</v>
      </c>
      <c r="Q2593" s="72" t="s">
        <v>4555</v>
      </c>
      <c r="R2593" s="76" t="s">
        <v>7130</v>
      </c>
      <c r="S2593" s="72" t="s">
        <v>220</v>
      </c>
      <c r="T2593" s="72"/>
      <c r="U2593" s="72"/>
      <c r="V2593" s="76" t="s">
        <v>10428</v>
      </c>
      <c r="W2593" s="74">
        <v>42824.43582175926</v>
      </c>
      <c r="X2593" s="76" t="s">
        <v>12768</v>
      </c>
      <c r="Y2593" s="72"/>
      <c r="Z2593" s="72"/>
      <c r="AA2593" s="78" t="s">
        <v>16725</v>
      </c>
      <c r="AB2593" s="72"/>
      <c r="AC2593" s="72" t="b">
        <v>0</v>
      </c>
      <c r="AD2593" s="72">
        <v>0</v>
      </c>
      <c r="AE2593" s="78" t="s">
        <v>230</v>
      </c>
      <c r="AF2593" s="72" t="b">
        <v>0</v>
      </c>
      <c r="AG2593" s="72" t="s">
        <v>231</v>
      </c>
      <c r="AH2593" s="72"/>
      <c r="AI2593" s="78" t="s">
        <v>230</v>
      </c>
      <c r="AJ2593" s="72" t="b">
        <v>0</v>
      </c>
      <c r="AK2593" s="72">
        <v>0</v>
      </c>
      <c r="AL2593" s="78" t="s">
        <v>230</v>
      </c>
      <c r="AM2593" s="72" t="s">
        <v>238</v>
      </c>
      <c r="AN2593" s="72" t="b">
        <v>0</v>
      </c>
      <c r="AO2593" s="78" t="s">
        <v>16725</v>
      </c>
      <c r="AP2593" s="72" t="s">
        <v>179</v>
      </c>
      <c r="AQ2593" s="72">
        <v>0</v>
      </c>
      <c r="AR2593" s="72">
        <v>0</v>
      </c>
      <c r="AS2593" s="72"/>
      <c r="AT2593" s="72"/>
      <c r="AU2593" s="72"/>
      <c r="AV2593" s="72"/>
      <c r="AW2593" s="72"/>
      <c r="AX2593" s="72"/>
      <c r="AY2593" s="72"/>
      <c r="AZ2593" s="72"/>
    </row>
    <row r="2594" spans="1:52" x14ac:dyDescent="0.35">
      <c r="A2594" s="70" t="s">
        <v>2321</v>
      </c>
      <c r="B2594" s="70" t="s">
        <v>2321</v>
      </c>
      <c r="C2594" s="83"/>
      <c r="D2594" s="84"/>
      <c r="E2594" s="85"/>
      <c r="F2594" s="86"/>
      <c r="G2594" s="83"/>
      <c r="H2594" s="81"/>
      <c r="I2594" s="87"/>
      <c r="J2594" s="87"/>
      <c r="K2594" s="36"/>
      <c r="L2594" s="90"/>
      <c r="M2594" s="90"/>
      <c r="N2594" s="89"/>
      <c r="O2594" s="72" t="s">
        <v>179</v>
      </c>
      <c r="P2594" s="74">
        <v>42824.43582175926</v>
      </c>
      <c r="Q2594" s="72" t="s">
        <v>4556</v>
      </c>
      <c r="R2594" s="76" t="s">
        <v>7131</v>
      </c>
      <c r="S2594" s="72" t="s">
        <v>220</v>
      </c>
      <c r="T2594" s="72"/>
      <c r="U2594" s="72"/>
      <c r="V2594" s="76" t="s">
        <v>10428</v>
      </c>
      <c r="W2594" s="74">
        <v>42824.43582175926</v>
      </c>
      <c r="X2594" s="76" t="s">
        <v>12769</v>
      </c>
      <c r="Y2594" s="72"/>
      <c r="Z2594" s="72"/>
      <c r="AA2594" s="78" t="s">
        <v>16726</v>
      </c>
      <c r="AB2594" s="72"/>
      <c r="AC2594" s="72" t="b">
        <v>0</v>
      </c>
      <c r="AD2594" s="72">
        <v>0</v>
      </c>
      <c r="AE2594" s="78" t="s">
        <v>230</v>
      </c>
      <c r="AF2594" s="72" t="b">
        <v>0</v>
      </c>
      <c r="AG2594" s="72" t="s">
        <v>231</v>
      </c>
      <c r="AH2594" s="72"/>
      <c r="AI2594" s="78" t="s">
        <v>230</v>
      </c>
      <c r="AJ2594" s="72" t="b">
        <v>0</v>
      </c>
      <c r="AK2594" s="72">
        <v>0</v>
      </c>
      <c r="AL2594" s="78" t="s">
        <v>230</v>
      </c>
      <c r="AM2594" s="72" t="s">
        <v>238</v>
      </c>
      <c r="AN2594" s="72" t="b">
        <v>0</v>
      </c>
      <c r="AO2594" s="78" t="s">
        <v>16726</v>
      </c>
      <c r="AP2594" s="72" t="s">
        <v>179</v>
      </c>
      <c r="AQ2594" s="72">
        <v>0</v>
      </c>
      <c r="AR2594" s="72">
        <v>0</v>
      </c>
      <c r="AS2594" s="72"/>
      <c r="AT2594" s="72"/>
      <c r="AU2594" s="72"/>
      <c r="AV2594" s="72"/>
      <c r="AW2594" s="72"/>
      <c r="AX2594" s="72"/>
      <c r="AY2594" s="72"/>
      <c r="AZ2594" s="72"/>
    </row>
    <row r="2595" spans="1:52" x14ac:dyDescent="0.35">
      <c r="A2595" s="70" t="s">
        <v>2321</v>
      </c>
      <c r="B2595" s="70" t="s">
        <v>2321</v>
      </c>
      <c r="C2595" s="83"/>
      <c r="D2595" s="84"/>
      <c r="E2595" s="85"/>
      <c r="F2595" s="86"/>
      <c r="G2595" s="83"/>
      <c r="H2595" s="81"/>
      <c r="I2595" s="87"/>
      <c r="J2595" s="87"/>
      <c r="K2595" s="36"/>
      <c r="L2595" s="90"/>
      <c r="M2595" s="90"/>
      <c r="N2595" s="89"/>
      <c r="O2595" s="72" t="s">
        <v>179</v>
      </c>
      <c r="P2595" s="74">
        <v>42824.492210648146</v>
      </c>
      <c r="Q2595" s="72" t="s">
        <v>4557</v>
      </c>
      <c r="R2595" s="76" t="s">
        <v>7132</v>
      </c>
      <c r="S2595" s="72" t="s">
        <v>220</v>
      </c>
      <c r="T2595" s="72"/>
      <c r="U2595" s="72"/>
      <c r="V2595" s="76" t="s">
        <v>10428</v>
      </c>
      <c r="W2595" s="74">
        <v>42824.492210648146</v>
      </c>
      <c r="X2595" s="76" t="s">
        <v>12770</v>
      </c>
      <c r="Y2595" s="72"/>
      <c r="Z2595" s="72"/>
      <c r="AA2595" s="78" t="s">
        <v>16727</v>
      </c>
      <c r="AB2595" s="72"/>
      <c r="AC2595" s="72" t="b">
        <v>0</v>
      </c>
      <c r="AD2595" s="72">
        <v>0</v>
      </c>
      <c r="AE2595" s="78" t="s">
        <v>230</v>
      </c>
      <c r="AF2595" s="72" t="b">
        <v>0</v>
      </c>
      <c r="AG2595" s="72" t="s">
        <v>231</v>
      </c>
      <c r="AH2595" s="72"/>
      <c r="AI2595" s="78" t="s">
        <v>230</v>
      </c>
      <c r="AJ2595" s="72" t="b">
        <v>0</v>
      </c>
      <c r="AK2595" s="72">
        <v>0</v>
      </c>
      <c r="AL2595" s="78" t="s">
        <v>230</v>
      </c>
      <c r="AM2595" s="72" t="s">
        <v>238</v>
      </c>
      <c r="AN2595" s="72" t="b">
        <v>0</v>
      </c>
      <c r="AO2595" s="78" t="s">
        <v>16727</v>
      </c>
      <c r="AP2595" s="72" t="s">
        <v>179</v>
      </c>
      <c r="AQ2595" s="72">
        <v>0</v>
      </c>
      <c r="AR2595" s="72">
        <v>0</v>
      </c>
      <c r="AS2595" s="72"/>
      <c r="AT2595" s="72"/>
      <c r="AU2595" s="72"/>
      <c r="AV2595" s="72"/>
      <c r="AW2595" s="72"/>
      <c r="AX2595" s="72"/>
      <c r="AY2595" s="72"/>
      <c r="AZ2595" s="72"/>
    </row>
    <row r="2596" spans="1:52" x14ac:dyDescent="0.35">
      <c r="A2596" s="70" t="s">
        <v>2321</v>
      </c>
      <c r="B2596" s="70" t="s">
        <v>2321</v>
      </c>
      <c r="C2596" s="83"/>
      <c r="D2596" s="84"/>
      <c r="E2596" s="85"/>
      <c r="F2596" s="86"/>
      <c r="G2596" s="83"/>
      <c r="H2596" s="81"/>
      <c r="I2596" s="87"/>
      <c r="J2596" s="87"/>
      <c r="K2596" s="36"/>
      <c r="L2596" s="90"/>
      <c r="M2596" s="90"/>
      <c r="N2596" s="89"/>
      <c r="O2596" s="72" t="s">
        <v>179</v>
      </c>
      <c r="P2596" s="74">
        <v>42824.492210648146</v>
      </c>
      <c r="Q2596" s="72" t="s">
        <v>4558</v>
      </c>
      <c r="R2596" s="76" t="s">
        <v>7133</v>
      </c>
      <c r="S2596" s="72" t="s">
        <v>220</v>
      </c>
      <c r="T2596" s="72"/>
      <c r="U2596" s="72"/>
      <c r="V2596" s="76" t="s">
        <v>10428</v>
      </c>
      <c r="W2596" s="74">
        <v>42824.492210648146</v>
      </c>
      <c r="X2596" s="76" t="s">
        <v>12771</v>
      </c>
      <c r="Y2596" s="72"/>
      <c r="Z2596" s="72"/>
      <c r="AA2596" s="78" t="s">
        <v>16728</v>
      </c>
      <c r="AB2596" s="72"/>
      <c r="AC2596" s="72" t="b">
        <v>0</v>
      </c>
      <c r="AD2596" s="72">
        <v>0</v>
      </c>
      <c r="AE2596" s="78" t="s">
        <v>230</v>
      </c>
      <c r="AF2596" s="72" t="b">
        <v>0</v>
      </c>
      <c r="AG2596" s="72" t="s">
        <v>231</v>
      </c>
      <c r="AH2596" s="72"/>
      <c r="AI2596" s="78" t="s">
        <v>230</v>
      </c>
      <c r="AJ2596" s="72" t="b">
        <v>0</v>
      </c>
      <c r="AK2596" s="72">
        <v>0</v>
      </c>
      <c r="AL2596" s="78" t="s">
        <v>230</v>
      </c>
      <c r="AM2596" s="72" t="s">
        <v>238</v>
      </c>
      <c r="AN2596" s="72" t="b">
        <v>0</v>
      </c>
      <c r="AO2596" s="78" t="s">
        <v>16728</v>
      </c>
      <c r="AP2596" s="72" t="s">
        <v>179</v>
      </c>
      <c r="AQ2596" s="72">
        <v>0</v>
      </c>
      <c r="AR2596" s="72">
        <v>0</v>
      </c>
      <c r="AS2596" s="72"/>
      <c r="AT2596" s="72"/>
      <c r="AU2596" s="72"/>
      <c r="AV2596" s="72"/>
      <c r="AW2596" s="72"/>
      <c r="AX2596" s="72"/>
      <c r="AY2596" s="72"/>
      <c r="AZ2596" s="72"/>
    </row>
    <row r="2597" spans="1:52" x14ac:dyDescent="0.35">
      <c r="A2597" s="70" t="s">
        <v>2321</v>
      </c>
      <c r="B2597" s="70" t="s">
        <v>2321</v>
      </c>
      <c r="C2597" s="83"/>
      <c r="D2597" s="84"/>
      <c r="E2597" s="85"/>
      <c r="F2597" s="86"/>
      <c r="G2597" s="83"/>
      <c r="H2597" s="81"/>
      <c r="I2597" s="87"/>
      <c r="J2597" s="87"/>
      <c r="K2597" s="36"/>
      <c r="L2597" s="90"/>
      <c r="M2597" s="90"/>
      <c r="N2597" s="89"/>
      <c r="O2597" s="72" t="s">
        <v>179</v>
      </c>
      <c r="P2597" s="74">
        <v>42824.547731481478</v>
      </c>
      <c r="Q2597" s="72" t="s">
        <v>4559</v>
      </c>
      <c r="R2597" s="76" t="s">
        <v>7134</v>
      </c>
      <c r="S2597" s="72" t="s">
        <v>220</v>
      </c>
      <c r="T2597" s="72"/>
      <c r="U2597" s="72"/>
      <c r="V2597" s="76" t="s">
        <v>10428</v>
      </c>
      <c r="W2597" s="74">
        <v>42824.547731481478</v>
      </c>
      <c r="X2597" s="76" t="s">
        <v>12772</v>
      </c>
      <c r="Y2597" s="72"/>
      <c r="Z2597" s="72"/>
      <c r="AA2597" s="78" t="s">
        <v>16729</v>
      </c>
      <c r="AB2597" s="72"/>
      <c r="AC2597" s="72" t="b">
        <v>0</v>
      </c>
      <c r="AD2597" s="72">
        <v>0</v>
      </c>
      <c r="AE2597" s="78" t="s">
        <v>230</v>
      </c>
      <c r="AF2597" s="72" t="b">
        <v>0</v>
      </c>
      <c r="AG2597" s="72" t="s">
        <v>231</v>
      </c>
      <c r="AH2597" s="72"/>
      <c r="AI2597" s="78" t="s">
        <v>230</v>
      </c>
      <c r="AJ2597" s="72" t="b">
        <v>0</v>
      </c>
      <c r="AK2597" s="72">
        <v>0</v>
      </c>
      <c r="AL2597" s="78" t="s">
        <v>230</v>
      </c>
      <c r="AM2597" s="72" t="s">
        <v>238</v>
      </c>
      <c r="AN2597" s="72" t="b">
        <v>0</v>
      </c>
      <c r="AO2597" s="78" t="s">
        <v>16729</v>
      </c>
      <c r="AP2597" s="72" t="s">
        <v>179</v>
      </c>
      <c r="AQ2597" s="72">
        <v>0</v>
      </c>
      <c r="AR2597" s="72">
        <v>0</v>
      </c>
      <c r="AS2597" s="72"/>
      <c r="AT2597" s="72"/>
      <c r="AU2597" s="72"/>
      <c r="AV2597" s="72"/>
      <c r="AW2597" s="72"/>
      <c r="AX2597" s="72"/>
      <c r="AY2597" s="72"/>
      <c r="AZ2597" s="72"/>
    </row>
    <row r="2598" spans="1:52" x14ac:dyDescent="0.35">
      <c r="A2598" s="70" t="s">
        <v>2321</v>
      </c>
      <c r="B2598" s="70" t="s">
        <v>2321</v>
      </c>
      <c r="C2598" s="83"/>
      <c r="D2598" s="84"/>
      <c r="E2598" s="85"/>
      <c r="F2598" s="86"/>
      <c r="G2598" s="83"/>
      <c r="H2598" s="81"/>
      <c r="I2598" s="87"/>
      <c r="J2598" s="87"/>
      <c r="K2598" s="36"/>
      <c r="L2598" s="90"/>
      <c r="M2598" s="90"/>
      <c r="N2598" s="89"/>
      <c r="O2598" s="72" t="s">
        <v>179</v>
      </c>
      <c r="P2598" s="74">
        <v>42824.547731481478</v>
      </c>
      <c r="Q2598" s="72" t="s">
        <v>4560</v>
      </c>
      <c r="R2598" s="76" t="s">
        <v>7135</v>
      </c>
      <c r="S2598" s="72" t="s">
        <v>220</v>
      </c>
      <c r="T2598" s="72"/>
      <c r="U2598" s="72"/>
      <c r="V2598" s="76" t="s">
        <v>10428</v>
      </c>
      <c r="W2598" s="74">
        <v>42824.547731481478</v>
      </c>
      <c r="X2598" s="76" t="s">
        <v>12773</v>
      </c>
      <c r="Y2598" s="72"/>
      <c r="Z2598" s="72"/>
      <c r="AA2598" s="78" t="s">
        <v>16730</v>
      </c>
      <c r="AB2598" s="72"/>
      <c r="AC2598" s="72" t="b">
        <v>0</v>
      </c>
      <c r="AD2598" s="72">
        <v>0</v>
      </c>
      <c r="AE2598" s="78" t="s">
        <v>230</v>
      </c>
      <c r="AF2598" s="72" t="b">
        <v>0</v>
      </c>
      <c r="AG2598" s="72" t="s">
        <v>231</v>
      </c>
      <c r="AH2598" s="72"/>
      <c r="AI2598" s="78" t="s">
        <v>230</v>
      </c>
      <c r="AJ2598" s="72" t="b">
        <v>0</v>
      </c>
      <c r="AK2598" s="72">
        <v>0</v>
      </c>
      <c r="AL2598" s="78" t="s">
        <v>230</v>
      </c>
      <c r="AM2598" s="72" t="s">
        <v>238</v>
      </c>
      <c r="AN2598" s="72" t="b">
        <v>0</v>
      </c>
      <c r="AO2598" s="78" t="s">
        <v>16730</v>
      </c>
      <c r="AP2598" s="72" t="s">
        <v>179</v>
      </c>
      <c r="AQ2598" s="72">
        <v>0</v>
      </c>
      <c r="AR2598" s="72">
        <v>0</v>
      </c>
      <c r="AS2598" s="72"/>
      <c r="AT2598" s="72"/>
      <c r="AU2598" s="72"/>
      <c r="AV2598" s="72"/>
      <c r="AW2598" s="72"/>
      <c r="AX2598" s="72"/>
      <c r="AY2598" s="72"/>
      <c r="AZ2598" s="72"/>
    </row>
    <row r="2599" spans="1:52" x14ac:dyDescent="0.35">
      <c r="A2599" s="70" t="s">
        <v>2321</v>
      </c>
      <c r="B2599" s="70" t="s">
        <v>2321</v>
      </c>
      <c r="C2599" s="83"/>
      <c r="D2599" s="84"/>
      <c r="E2599" s="85"/>
      <c r="F2599" s="86"/>
      <c r="G2599" s="83"/>
      <c r="H2599" s="81"/>
      <c r="I2599" s="87"/>
      <c r="J2599" s="87"/>
      <c r="K2599" s="36"/>
      <c r="L2599" s="90"/>
      <c r="M2599" s="90"/>
      <c r="N2599" s="89"/>
      <c r="O2599" s="72" t="s">
        <v>179</v>
      </c>
      <c r="P2599" s="74">
        <v>42824.661828703705</v>
      </c>
      <c r="Q2599" s="72" t="s">
        <v>4561</v>
      </c>
      <c r="R2599" s="76" t="s">
        <v>7136</v>
      </c>
      <c r="S2599" s="72" t="s">
        <v>220</v>
      </c>
      <c r="T2599" s="72"/>
      <c r="U2599" s="72"/>
      <c r="V2599" s="76" t="s">
        <v>10428</v>
      </c>
      <c r="W2599" s="74">
        <v>42824.661828703705</v>
      </c>
      <c r="X2599" s="76" t="s">
        <v>12774</v>
      </c>
      <c r="Y2599" s="72"/>
      <c r="Z2599" s="72"/>
      <c r="AA2599" s="78" t="s">
        <v>16731</v>
      </c>
      <c r="AB2599" s="72"/>
      <c r="AC2599" s="72" t="b">
        <v>0</v>
      </c>
      <c r="AD2599" s="72">
        <v>0</v>
      </c>
      <c r="AE2599" s="78" t="s">
        <v>230</v>
      </c>
      <c r="AF2599" s="72" t="b">
        <v>0</v>
      </c>
      <c r="AG2599" s="72" t="s">
        <v>233</v>
      </c>
      <c r="AH2599" s="72"/>
      <c r="AI2599" s="78" t="s">
        <v>230</v>
      </c>
      <c r="AJ2599" s="72" t="b">
        <v>0</v>
      </c>
      <c r="AK2599" s="72">
        <v>0</v>
      </c>
      <c r="AL2599" s="78" t="s">
        <v>230</v>
      </c>
      <c r="AM2599" s="72" t="s">
        <v>238</v>
      </c>
      <c r="AN2599" s="72" t="b">
        <v>0</v>
      </c>
      <c r="AO2599" s="78" t="s">
        <v>16731</v>
      </c>
      <c r="AP2599" s="72" t="s">
        <v>179</v>
      </c>
      <c r="AQ2599" s="72">
        <v>0</v>
      </c>
      <c r="AR2599" s="72">
        <v>0</v>
      </c>
      <c r="AS2599" s="72"/>
      <c r="AT2599" s="72"/>
      <c r="AU2599" s="72"/>
      <c r="AV2599" s="72"/>
      <c r="AW2599" s="72"/>
      <c r="AX2599" s="72"/>
      <c r="AY2599" s="72"/>
      <c r="AZ2599" s="72"/>
    </row>
    <row r="2600" spans="1:52" x14ac:dyDescent="0.35">
      <c r="A2600" s="70" t="s">
        <v>2321</v>
      </c>
      <c r="B2600" s="70" t="s">
        <v>2321</v>
      </c>
      <c r="C2600" s="83"/>
      <c r="D2600" s="84"/>
      <c r="E2600" s="85"/>
      <c r="F2600" s="86"/>
      <c r="G2600" s="83"/>
      <c r="H2600" s="81"/>
      <c r="I2600" s="87"/>
      <c r="J2600" s="87"/>
      <c r="K2600" s="36"/>
      <c r="L2600" s="90"/>
      <c r="M2600" s="90"/>
      <c r="N2600" s="89"/>
      <c r="O2600" s="72" t="s">
        <v>179</v>
      </c>
      <c r="P2600" s="74">
        <v>42824.939618055556</v>
      </c>
      <c r="Q2600" s="72" t="s">
        <v>4562</v>
      </c>
      <c r="R2600" s="76" t="s">
        <v>7137</v>
      </c>
      <c r="S2600" s="72" t="s">
        <v>220</v>
      </c>
      <c r="T2600" s="72"/>
      <c r="U2600" s="72"/>
      <c r="V2600" s="76" t="s">
        <v>10428</v>
      </c>
      <c r="W2600" s="74">
        <v>42824.939618055556</v>
      </c>
      <c r="X2600" s="76" t="s">
        <v>12775</v>
      </c>
      <c r="Y2600" s="72"/>
      <c r="Z2600" s="72"/>
      <c r="AA2600" s="78" t="s">
        <v>16732</v>
      </c>
      <c r="AB2600" s="72"/>
      <c r="AC2600" s="72" t="b">
        <v>0</v>
      </c>
      <c r="AD2600" s="72">
        <v>0</v>
      </c>
      <c r="AE2600" s="78" t="s">
        <v>230</v>
      </c>
      <c r="AF2600" s="72" t="b">
        <v>0</v>
      </c>
      <c r="AG2600" s="72" t="s">
        <v>231</v>
      </c>
      <c r="AH2600" s="72"/>
      <c r="AI2600" s="78" t="s">
        <v>230</v>
      </c>
      <c r="AJ2600" s="72" t="b">
        <v>0</v>
      </c>
      <c r="AK2600" s="72">
        <v>0</v>
      </c>
      <c r="AL2600" s="78" t="s">
        <v>230</v>
      </c>
      <c r="AM2600" s="72" t="s">
        <v>238</v>
      </c>
      <c r="AN2600" s="72" t="b">
        <v>0</v>
      </c>
      <c r="AO2600" s="78" t="s">
        <v>16732</v>
      </c>
      <c r="AP2600" s="72" t="s">
        <v>179</v>
      </c>
      <c r="AQ2600" s="72">
        <v>0</v>
      </c>
      <c r="AR2600" s="72">
        <v>0</v>
      </c>
      <c r="AS2600" s="72"/>
      <c r="AT2600" s="72"/>
      <c r="AU2600" s="72"/>
      <c r="AV2600" s="72"/>
      <c r="AW2600" s="72"/>
      <c r="AX2600" s="72"/>
      <c r="AY2600" s="72"/>
      <c r="AZ2600" s="72"/>
    </row>
    <row r="2601" spans="1:52" x14ac:dyDescent="0.35">
      <c r="A2601" s="70" t="s">
        <v>2321</v>
      </c>
      <c r="B2601" s="70" t="s">
        <v>2321</v>
      </c>
      <c r="C2601" s="83"/>
      <c r="D2601" s="84"/>
      <c r="E2601" s="85"/>
      <c r="F2601" s="86"/>
      <c r="G2601" s="83"/>
      <c r="H2601" s="81"/>
      <c r="I2601" s="87"/>
      <c r="J2601" s="87"/>
      <c r="K2601" s="36"/>
      <c r="L2601" s="90"/>
      <c r="M2601" s="90"/>
      <c r="N2601" s="89"/>
      <c r="O2601" s="72" t="s">
        <v>179</v>
      </c>
      <c r="P2601" s="74">
        <v>42824.994317129633</v>
      </c>
      <c r="Q2601" s="72" t="s">
        <v>4563</v>
      </c>
      <c r="R2601" s="76" t="s">
        <v>7138</v>
      </c>
      <c r="S2601" s="72" t="s">
        <v>220</v>
      </c>
      <c r="T2601" s="72"/>
      <c r="U2601" s="72"/>
      <c r="V2601" s="76" t="s">
        <v>10428</v>
      </c>
      <c r="W2601" s="74">
        <v>42824.994317129633</v>
      </c>
      <c r="X2601" s="76" t="s">
        <v>12776</v>
      </c>
      <c r="Y2601" s="72"/>
      <c r="Z2601" s="72"/>
      <c r="AA2601" s="78" t="s">
        <v>16733</v>
      </c>
      <c r="AB2601" s="72"/>
      <c r="AC2601" s="72" t="b">
        <v>0</v>
      </c>
      <c r="AD2601" s="72">
        <v>1</v>
      </c>
      <c r="AE2601" s="78" t="s">
        <v>230</v>
      </c>
      <c r="AF2601" s="72" t="b">
        <v>0</v>
      </c>
      <c r="AG2601" s="72" t="s">
        <v>231</v>
      </c>
      <c r="AH2601" s="72"/>
      <c r="AI2601" s="78" t="s">
        <v>230</v>
      </c>
      <c r="AJ2601" s="72" t="b">
        <v>0</v>
      </c>
      <c r="AK2601" s="72">
        <v>0</v>
      </c>
      <c r="AL2601" s="78" t="s">
        <v>230</v>
      </c>
      <c r="AM2601" s="72" t="s">
        <v>238</v>
      </c>
      <c r="AN2601" s="72" t="b">
        <v>0</v>
      </c>
      <c r="AO2601" s="78" t="s">
        <v>16733</v>
      </c>
      <c r="AP2601" s="72" t="s">
        <v>179</v>
      </c>
      <c r="AQ2601" s="72">
        <v>0</v>
      </c>
      <c r="AR2601" s="72">
        <v>0</v>
      </c>
      <c r="AS2601" s="72"/>
      <c r="AT2601" s="72"/>
      <c r="AU2601" s="72"/>
      <c r="AV2601" s="72"/>
      <c r="AW2601" s="72"/>
      <c r="AX2601" s="72"/>
      <c r="AY2601" s="72"/>
      <c r="AZ2601" s="72"/>
    </row>
    <row r="2602" spans="1:52" x14ac:dyDescent="0.35">
      <c r="A2602" s="70" t="s">
        <v>2321</v>
      </c>
      <c r="B2602" s="70" t="s">
        <v>2321</v>
      </c>
      <c r="C2602" s="83"/>
      <c r="D2602" s="84"/>
      <c r="E2602" s="85"/>
      <c r="F2602" s="86"/>
      <c r="G2602" s="83"/>
      <c r="H2602" s="81"/>
      <c r="I2602" s="87"/>
      <c r="J2602" s="87"/>
      <c r="K2602" s="36"/>
      <c r="L2602" s="90"/>
      <c r="M2602" s="90"/>
      <c r="N2602" s="89"/>
      <c r="O2602" s="72" t="s">
        <v>179</v>
      </c>
      <c r="P2602" s="74">
        <v>42825.108981481484</v>
      </c>
      <c r="Q2602" s="72" t="s">
        <v>4564</v>
      </c>
      <c r="R2602" s="76" t="s">
        <v>7139</v>
      </c>
      <c r="S2602" s="72" t="s">
        <v>220</v>
      </c>
      <c r="T2602" s="72"/>
      <c r="U2602" s="72"/>
      <c r="V2602" s="76" t="s">
        <v>10428</v>
      </c>
      <c r="W2602" s="74">
        <v>42825.108981481484</v>
      </c>
      <c r="X2602" s="76" t="s">
        <v>12777</v>
      </c>
      <c r="Y2602" s="72"/>
      <c r="Z2602" s="72"/>
      <c r="AA2602" s="78" t="s">
        <v>16734</v>
      </c>
      <c r="AB2602" s="72"/>
      <c r="AC2602" s="72" t="b">
        <v>0</v>
      </c>
      <c r="AD2602" s="72">
        <v>0</v>
      </c>
      <c r="AE2602" s="78" t="s">
        <v>230</v>
      </c>
      <c r="AF2602" s="72" t="b">
        <v>0</v>
      </c>
      <c r="AG2602" s="72" t="s">
        <v>231</v>
      </c>
      <c r="AH2602" s="72"/>
      <c r="AI2602" s="78" t="s">
        <v>230</v>
      </c>
      <c r="AJ2602" s="72" t="b">
        <v>0</v>
      </c>
      <c r="AK2602" s="72">
        <v>0</v>
      </c>
      <c r="AL2602" s="78" t="s">
        <v>230</v>
      </c>
      <c r="AM2602" s="72" t="s">
        <v>238</v>
      </c>
      <c r="AN2602" s="72" t="b">
        <v>0</v>
      </c>
      <c r="AO2602" s="78" t="s">
        <v>16734</v>
      </c>
      <c r="AP2602" s="72" t="s">
        <v>179</v>
      </c>
      <c r="AQ2602" s="72">
        <v>0</v>
      </c>
      <c r="AR2602" s="72">
        <v>0</v>
      </c>
      <c r="AS2602" s="72"/>
      <c r="AT2602" s="72"/>
      <c r="AU2602" s="72"/>
      <c r="AV2602" s="72"/>
      <c r="AW2602" s="72"/>
      <c r="AX2602" s="72"/>
      <c r="AY2602" s="72"/>
      <c r="AZ2602" s="72"/>
    </row>
    <row r="2603" spans="1:52" x14ac:dyDescent="0.35">
      <c r="A2603" s="70" t="s">
        <v>2321</v>
      </c>
      <c r="B2603" s="70" t="s">
        <v>2321</v>
      </c>
      <c r="C2603" s="83"/>
      <c r="D2603" s="84"/>
      <c r="E2603" s="85"/>
      <c r="F2603" s="86"/>
      <c r="G2603" s="83"/>
      <c r="H2603" s="81"/>
      <c r="I2603" s="87"/>
      <c r="J2603" s="87"/>
      <c r="K2603" s="36"/>
      <c r="L2603" s="90"/>
      <c r="M2603" s="90"/>
      <c r="N2603" s="89"/>
      <c r="O2603" s="72" t="s">
        <v>179</v>
      </c>
      <c r="P2603" s="74">
        <v>42825.207835648151</v>
      </c>
      <c r="Q2603" s="72" t="s">
        <v>4565</v>
      </c>
      <c r="R2603" s="76" t="s">
        <v>7140</v>
      </c>
      <c r="S2603" s="72" t="s">
        <v>220</v>
      </c>
      <c r="T2603" s="72"/>
      <c r="U2603" s="72"/>
      <c r="V2603" s="76" t="s">
        <v>10428</v>
      </c>
      <c r="W2603" s="74">
        <v>42825.207835648151</v>
      </c>
      <c r="X2603" s="76" t="s">
        <v>12778</v>
      </c>
      <c r="Y2603" s="72"/>
      <c r="Z2603" s="72"/>
      <c r="AA2603" s="78" t="s">
        <v>16735</v>
      </c>
      <c r="AB2603" s="72"/>
      <c r="AC2603" s="72" t="b">
        <v>0</v>
      </c>
      <c r="AD2603" s="72">
        <v>0</v>
      </c>
      <c r="AE2603" s="78" t="s">
        <v>230</v>
      </c>
      <c r="AF2603" s="72" t="b">
        <v>0</v>
      </c>
      <c r="AG2603" s="72" t="s">
        <v>231</v>
      </c>
      <c r="AH2603" s="72"/>
      <c r="AI2603" s="78" t="s">
        <v>230</v>
      </c>
      <c r="AJ2603" s="72" t="b">
        <v>0</v>
      </c>
      <c r="AK2603" s="72">
        <v>0</v>
      </c>
      <c r="AL2603" s="78" t="s">
        <v>230</v>
      </c>
      <c r="AM2603" s="72" t="s">
        <v>238</v>
      </c>
      <c r="AN2603" s="72" t="b">
        <v>0</v>
      </c>
      <c r="AO2603" s="78" t="s">
        <v>16735</v>
      </c>
      <c r="AP2603" s="72" t="s">
        <v>179</v>
      </c>
      <c r="AQ2603" s="72">
        <v>0</v>
      </c>
      <c r="AR2603" s="72">
        <v>0</v>
      </c>
      <c r="AS2603" s="72"/>
      <c r="AT2603" s="72"/>
      <c r="AU2603" s="72"/>
      <c r="AV2603" s="72"/>
      <c r="AW2603" s="72"/>
      <c r="AX2603" s="72"/>
      <c r="AY2603" s="72"/>
      <c r="AZ2603" s="72"/>
    </row>
    <row r="2604" spans="1:52" x14ac:dyDescent="0.35">
      <c r="A2604" s="70" t="s">
        <v>2321</v>
      </c>
      <c r="B2604" s="70" t="s">
        <v>2321</v>
      </c>
      <c r="C2604" s="83"/>
      <c r="D2604" s="84"/>
      <c r="E2604" s="85"/>
      <c r="F2604" s="86"/>
      <c r="G2604" s="83"/>
      <c r="H2604" s="81"/>
      <c r="I2604" s="87"/>
      <c r="J2604" s="87"/>
      <c r="K2604" s="36"/>
      <c r="L2604" s="90"/>
      <c r="M2604" s="90"/>
      <c r="N2604" s="89"/>
      <c r="O2604" s="72" t="s">
        <v>179</v>
      </c>
      <c r="P2604" s="74">
        <v>42825.207835648151</v>
      </c>
      <c r="Q2604" s="72" t="s">
        <v>4566</v>
      </c>
      <c r="R2604" s="76" t="s">
        <v>7141</v>
      </c>
      <c r="S2604" s="72" t="s">
        <v>220</v>
      </c>
      <c r="T2604" s="72"/>
      <c r="U2604" s="72"/>
      <c r="V2604" s="76" t="s">
        <v>10428</v>
      </c>
      <c r="W2604" s="74">
        <v>42825.207835648151</v>
      </c>
      <c r="X2604" s="76" t="s">
        <v>12779</v>
      </c>
      <c r="Y2604" s="72"/>
      <c r="Z2604" s="72"/>
      <c r="AA2604" s="78" t="s">
        <v>16736</v>
      </c>
      <c r="AB2604" s="72"/>
      <c r="AC2604" s="72" t="b">
        <v>0</v>
      </c>
      <c r="AD2604" s="72">
        <v>0</v>
      </c>
      <c r="AE2604" s="78" t="s">
        <v>230</v>
      </c>
      <c r="AF2604" s="72" t="b">
        <v>0</v>
      </c>
      <c r="AG2604" s="72" t="s">
        <v>231</v>
      </c>
      <c r="AH2604" s="72"/>
      <c r="AI2604" s="78" t="s">
        <v>230</v>
      </c>
      <c r="AJ2604" s="72" t="b">
        <v>0</v>
      </c>
      <c r="AK2604" s="72">
        <v>0</v>
      </c>
      <c r="AL2604" s="78" t="s">
        <v>230</v>
      </c>
      <c r="AM2604" s="72" t="s">
        <v>238</v>
      </c>
      <c r="AN2604" s="72" t="b">
        <v>0</v>
      </c>
      <c r="AO2604" s="78" t="s">
        <v>16736</v>
      </c>
      <c r="AP2604" s="72" t="s">
        <v>179</v>
      </c>
      <c r="AQ2604" s="72">
        <v>0</v>
      </c>
      <c r="AR2604" s="72">
        <v>0</v>
      </c>
      <c r="AS2604" s="72"/>
      <c r="AT2604" s="72"/>
      <c r="AU2604" s="72"/>
      <c r="AV2604" s="72"/>
      <c r="AW2604" s="72"/>
      <c r="AX2604" s="72"/>
      <c r="AY2604" s="72"/>
      <c r="AZ2604" s="72"/>
    </row>
    <row r="2605" spans="1:52" x14ac:dyDescent="0.35">
      <c r="A2605" s="70" t="s">
        <v>2321</v>
      </c>
      <c r="B2605" s="70" t="s">
        <v>2321</v>
      </c>
      <c r="C2605" s="83"/>
      <c r="D2605" s="84"/>
      <c r="E2605" s="85"/>
      <c r="F2605" s="86"/>
      <c r="G2605" s="83"/>
      <c r="H2605" s="81"/>
      <c r="I2605" s="87"/>
      <c r="J2605" s="87"/>
      <c r="K2605" s="36"/>
      <c r="L2605" s="90"/>
      <c r="M2605" s="90"/>
      <c r="N2605" s="89"/>
      <c r="O2605" s="72" t="s">
        <v>179</v>
      </c>
      <c r="P2605" s="74">
        <v>42825.437939814816</v>
      </c>
      <c r="Q2605" s="72" t="s">
        <v>4567</v>
      </c>
      <c r="R2605" s="76" t="s">
        <v>7142</v>
      </c>
      <c r="S2605" s="72" t="s">
        <v>220</v>
      </c>
      <c r="T2605" s="72"/>
      <c r="U2605" s="72"/>
      <c r="V2605" s="76" t="s">
        <v>10428</v>
      </c>
      <c r="W2605" s="74">
        <v>42825.437939814816</v>
      </c>
      <c r="X2605" s="76" t="s">
        <v>12780</v>
      </c>
      <c r="Y2605" s="72"/>
      <c r="Z2605" s="72"/>
      <c r="AA2605" s="78" t="s">
        <v>16737</v>
      </c>
      <c r="AB2605" s="72"/>
      <c r="AC2605" s="72" t="b">
        <v>0</v>
      </c>
      <c r="AD2605" s="72">
        <v>0</v>
      </c>
      <c r="AE2605" s="78" t="s">
        <v>230</v>
      </c>
      <c r="AF2605" s="72" t="b">
        <v>0</v>
      </c>
      <c r="AG2605" s="72" t="s">
        <v>231</v>
      </c>
      <c r="AH2605" s="72"/>
      <c r="AI2605" s="78" t="s">
        <v>230</v>
      </c>
      <c r="AJ2605" s="72" t="b">
        <v>0</v>
      </c>
      <c r="AK2605" s="72">
        <v>0</v>
      </c>
      <c r="AL2605" s="78" t="s">
        <v>230</v>
      </c>
      <c r="AM2605" s="72" t="s">
        <v>238</v>
      </c>
      <c r="AN2605" s="72" t="b">
        <v>0</v>
      </c>
      <c r="AO2605" s="78" t="s">
        <v>16737</v>
      </c>
      <c r="AP2605" s="72" t="s">
        <v>179</v>
      </c>
      <c r="AQ2605" s="72">
        <v>0</v>
      </c>
      <c r="AR2605" s="72">
        <v>0</v>
      </c>
      <c r="AS2605" s="72"/>
      <c r="AT2605" s="72"/>
      <c r="AU2605" s="72"/>
      <c r="AV2605" s="72"/>
      <c r="AW2605" s="72"/>
      <c r="AX2605" s="72"/>
      <c r="AY2605" s="72"/>
      <c r="AZ2605" s="72"/>
    </row>
    <row r="2606" spans="1:52" x14ac:dyDescent="0.35">
      <c r="A2606" s="70" t="s">
        <v>2321</v>
      </c>
      <c r="B2606" s="70" t="s">
        <v>2321</v>
      </c>
      <c r="C2606" s="83"/>
      <c r="D2606" s="84"/>
      <c r="E2606" s="85"/>
      <c r="F2606" s="86"/>
      <c r="G2606" s="83"/>
      <c r="H2606" s="81"/>
      <c r="I2606" s="87"/>
      <c r="J2606" s="87"/>
      <c r="K2606" s="36"/>
      <c r="L2606" s="90"/>
      <c r="M2606" s="90"/>
      <c r="N2606" s="89"/>
      <c r="O2606" s="72" t="s">
        <v>179</v>
      </c>
      <c r="P2606" s="74">
        <v>42825.561296296299</v>
      </c>
      <c r="Q2606" s="72" t="s">
        <v>4568</v>
      </c>
      <c r="R2606" s="76" t="s">
        <v>7143</v>
      </c>
      <c r="S2606" s="72" t="s">
        <v>220</v>
      </c>
      <c r="T2606" s="72"/>
      <c r="U2606" s="72"/>
      <c r="V2606" s="76" t="s">
        <v>10428</v>
      </c>
      <c r="W2606" s="74">
        <v>42825.561296296299</v>
      </c>
      <c r="X2606" s="76" t="s">
        <v>12781</v>
      </c>
      <c r="Y2606" s="72"/>
      <c r="Z2606" s="72"/>
      <c r="AA2606" s="78" t="s">
        <v>16738</v>
      </c>
      <c r="AB2606" s="72"/>
      <c r="AC2606" s="72" t="b">
        <v>0</v>
      </c>
      <c r="AD2606" s="72">
        <v>0</v>
      </c>
      <c r="AE2606" s="78" t="s">
        <v>230</v>
      </c>
      <c r="AF2606" s="72" t="b">
        <v>0</v>
      </c>
      <c r="AG2606" s="72" t="s">
        <v>231</v>
      </c>
      <c r="AH2606" s="72"/>
      <c r="AI2606" s="78" t="s">
        <v>230</v>
      </c>
      <c r="AJ2606" s="72" t="b">
        <v>0</v>
      </c>
      <c r="AK2606" s="72">
        <v>0</v>
      </c>
      <c r="AL2606" s="78" t="s">
        <v>230</v>
      </c>
      <c r="AM2606" s="72" t="s">
        <v>238</v>
      </c>
      <c r="AN2606" s="72" t="b">
        <v>0</v>
      </c>
      <c r="AO2606" s="78" t="s">
        <v>16738</v>
      </c>
      <c r="AP2606" s="72" t="s">
        <v>179</v>
      </c>
      <c r="AQ2606" s="72">
        <v>0</v>
      </c>
      <c r="AR2606" s="72">
        <v>0</v>
      </c>
      <c r="AS2606" s="72"/>
      <c r="AT2606" s="72"/>
      <c r="AU2606" s="72"/>
      <c r="AV2606" s="72"/>
      <c r="AW2606" s="72"/>
      <c r="AX2606" s="72"/>
      <c r="AY2606" s="72"/>
      <c r="AZ2606" s="72"/>
    </row>
    <row r="2607" spans="1:52" x14ac:dyDescent="0.35">
      <c r="A2607" s="70" t="s">
        <v>2321</v>
      </c>
      <c r="B2607" s="70" t="s">
        <v>2321</v>
      </c>
      <c r="C2607" s="83"/>
      <c r="D2607" s="84"/>
      <c r="E2607" s="85"/>
      <c r="F2607" s="86"/>
      <c r="G2607" s="83"/>
      <c r="H2607" s="81"/>
      <c r="I2607" s="87"/>
      <c r="J2607" s="87"/>
      <c r="K2607" s="36"/>
      <c r="L2607" s="90"/>
      <c r="M2607" s="90"/>
      <c r="N2607" s="89"/>
      <c r="O2607" s="72" t="s">
        <v>179</v>
      </c>
      <c r="P2607" s="74">
        <v>42825.690995370373</v>
      </c>
      <c r="Q2607" s="72" t="s">
        <v>4569</v>
      </c>
      <c r="R2607" s="76" t="s">
        <v>7144</v>
      </c>
      <c r="S2607" s="72" t="s">
        <v>220</v>
      </c>
      <c r="T2607" s="72"/>
      <c r="U2607" s="72"/>
      <c r="V2607" s="76" t="s">
        <v>10428</v>
      </c>
      <c r="W2607" s="74">
        <v>42825.690995370373</v>
      </c>
      <c r="X2607" s="76" t="s">
        <v>12782</v>
      </c>
      <c r="Y2607" s="72"/>
      <c r="Z2607" s="72"/>
      <c r="AA2607" s="78" t="s">
        <v>16739</v>
      </c>
      <c r="AB2607" s="72"/>
      <c r="AC2607" s="72" t="b">
        <v>0</v>
      </c>
      <c r="AD2607" s="72">
        <v>0</v>
      </c>
      <c r="AE2607" s="78" t="s">
        <v>230</v>
      </c>
      <c r="AF2607" s="72" t="b">
        <v>0</v>
      </c>
      <c r="AG2607" s="72" t="s">
        <v>231</v>
      </c>
      <c r="AH2607" s="72"/>
      <c r="AI2607" s="78" t="s">
        <v>230</v>
      </c>
      <c r="AJ2607" s="72" t="b">
        <v>0</v>
      </c>
      <c r="AK2607" s="72">
        <v>0</v>
      </c>
      <c r="AL2607" s="78" t="s">
        <v>230</v>
      </c>
      <c r="AM2607" s="72" t="s">
        <v>238</v>
      </c>
      <c r="AN2607" s="72" t="b">
        <v>0</v>
      </c>
      <c r="AO2607" s="78" t="s">
        <v>16739</v>
      </c>
      <c r="AP2607" s="72" t="s">
        <v>179</v>
      </c>
      <c r="AQ2607" s="72">
        <v>0</v>
      </c>
      <c r="AR2607" s="72">
        <v>0</v>
      </c>
      <c r="AS2607" s="72"/>
      <c r="AT2607" s="72"/>
      <c r="AU2607" s="72"/>
      <c r="AV2607" s="72"/>
      <c r="AW2607" s="72"/>
      <c r="AX2607" s="72"/>
      <c r="AY2607" s="72"/>
      <c r="AZ2607" s="72"/>
    </row>
    <row r="2608" spans="1:52" x14ac:dyDescent="0.35">
      <c r="A2608" s="70" t="s">
        <v>2321</v>
      </c>
      <c r="B2608" s="70" t="s">
        <v>2321</v>
      </c>
      <c r="C2608" s="83"/>
      <c r="D2608" s="84"/>
      <c r="E2608" s="85"/>
      <c r="F2608" s="86"/>
      <c r="G2608" s="83"/>
      <c r="H2608" s="81"/>
      <c r="I2608" s="87"/>
      <c r="J2608" s="87"/>
      <c r="K2608" s="36"/>
      <c r="L2608" s="90"/>
      <c r="M2608" s="90"/>
      <c r="N2608" s="89"/>
      <c r="O2608" s="72" t="s">
        <v>179</v>
      </c>
      <c r="P2608" s="74">
        <v>42826.37290509259</v>
      </c>
      <c r="Q2608" s="72" t="s">
        <v>4570</v>
      </c>
      <c r="R2608" s="76" t="s">
        <v>7145</v>
      </c>
      <c r="S2608" s="72" t="s">
        <v>220</v>
      </c>
      <c r="T2608" s="72"/>
      <c r="U2608" s="72"/>
      <c r="V2608" s="76" t="s">
        <v>10428</v>
      </c>
      <c r="W2608" s="74">
        <v>42826.37290509259</v>
      </c>
      <c r="X2608" s="76" t="s">
        <v>12783</v>
      </c>
      <c r="Y2608" s="72"/>
      <c r="Z2608" s="72"/>
      <c r="AA2608" s="78" t="s">
        <v>16740</v>
      </c>
      <c r="AB2608" s="72"/>
      <c r="AC2608" s="72" t="b">
        <v>0</v>
      </c>
      <c r="AD2608" s="72">
        <v>0</v>
      </c>
      <c r="AE2608" s="78" t="s">
        <v>230</v>
      </c>
      <c r="AF2608" s="72" t="b">
        <v>0</v>
      </c>
      <c r="AG2608" s="72" t="s">
        <v>231</v>
      </c>
      <c r="AH2608" s="72"/>
      <c r="AI2608" s="78" t="s">
        <v>230</v>
      </c>
      <c r="AJ2608" s="72" t="b">
        <v>0</v>
      </c>
      <c r="AK2608" s="72">
        <v>0</v>
      </c>
      <c r="AL2608" s="78" t="s">
        <v>230</v>
      </c>
      <c r="AM2608" s="72" t="s">
        <v>238</v>
      </c>
      <c r="AN2608" s="72" t="b">
        <v>0</v>
      </c>
      <c r="AO2608" s="78" t="s">
        <v>16740</v>
      </c>
      <c r="AP2608" s="72" t="s">
        <v>179</v>
      </c>
      <c r="AQ2608" s="72">
        <v>0</v>
      </c>
      <c r="AR2608" s="72">
        <v>0</v>
      </c>
      <c r="AS2608" s="72"/>
      <c r="AT2608" s="72"/>
      <c r="AU2608" s="72"/>
      <c r="AV2608" s="72"/>
      <c r="AW2608" s="72"/>
      <c r="AX2608" s="72"/>
      <c r="AY2608" s="72"/>
      <c r="AZ2608" s="72"/>
    </row>
    <row r="2609" spans="1:52" x14ac:dyDescent="0.35">
      <c r="A2609" s="70" t="s">
        <v>2321</v>
      </c>
      <c r="B2609" s="70" t="s">
        <v>2321</v>
      </c>
      <c r="C2609" s="83"/>
      <c r="D2609" s="84"/>
      <c r="E2609" s="85"/>
      <c r="F2609" s="86"/>
      <c r="G2609" s="83"/>
      <c r="H2609" s="81"/>
      <c r="I2609" s="87"/>
      <c r="J2609" s="87"/>
      <c r="K2609" s="36"/>
      <c r="L2609" s="90"/>
      <c r="M2609" s="90"/>
      <c r="N2609" s="89"/>
      <c r="O2609" s="72" t="s">
        <v>179</v>
      </c>
      <c r="P2609" s="74">
        <v>42827.382453703707</v>
      </c>
      <c r="Q2609" s="72" t="s">
        <v>4571</v>
      </c>
      <c r="R2609" s="76" t="s">
        <v>7146</v>
      </c>
      <c r="S2609" s="72" t="s">
        <v>220</v>
      </c>
      <c r="T2609" s="72"/>
      <c r="U2609" s="72"/>
      <c r="V2609" s="76" t="s">
        <v>10428</v>
      </c>
      <c r="W2609" s="74">
        <v>42827.382453703707</v>
      </c>
      <c r="X2609" s="76" t="s">
        <v>12784</v>
      </c>
      <c r="Y2609" s="72"/>
      <c r="Z2609" s="72"/>
      <c r="AA2609" s="78" t="s">
        <v>16741</v>
      </c>
      <c r="AB2609" s="72"/>
      <c r="AC2609" s="72" t="b">
        <v>0</v>
      </c>
      <c r="AD2609" s="72">
        <v>1</v>
      </c>
      <c r="AE2609" s="78" t="s">
        <v>230</v>
      </c>
      <c r="AF2609" s="72" t="b">
        <v>0</v>
      </c>
      <c r="AG2609" s="72" t="s">
        <v>231</v>
      </c>
      <c r="AH2609" s="72"/>
      <c r="AI2609" s="78" t="s">
        <v>230</v>
      </c>
      <c r="AJ2609" s="72" t="b">
        <v>0</v>
      </c>
      <c r="AK2609" s="72">
        <v>0</v>
      </c>
      <c r="AL2609" s="78" t="s">
        <v>230</v>
      </c>
      <c r="AM2609" s="72" t="s">
        <v>238</v>
      </c>
      <c r="AN2609" s="72" t="b">
        <v>0</v>
      </c>
      <c r="AO2609" s="78" t="s">
        <v>16741</v>
      </c>
      <c r="AP2609" s="72" t="s">
        <v>179</v>
      </c>
      <c r="AQ2609" s="72">
        <v>0</v>
      </c>
      <c r="AR2609" s="72">
        <v>0</v>
      </c>
      <c r="AS2609" s="72"/>
      <c r="AT2609" s="72"/>
      <c r="AU2609" s="72"/>
      <c r="AV2609" s="72"/>
      <c r="AW2609" s="72"/>
      <c r="AX2609" s="72"/>
      <c r="AY2609" s="72"/>
      <c r="AZ2609" s="72"/>
    </row>
    <row r="2610" spans="1:52" x14ac:dyDescent="0.35">
      <c r="A2610" s="70" t="s">
        <v>2321</v>
      </c>
      <c r="B2610" s="70" t="s">
        <v>2321</v>
      </c>
      <c r="C2610" s="83"/>
      <c r="D2610" s="84"/>
      <c r="E2610" s="85"/>
      <c r="F2610" s="86"/>
      <c r="G2610" s="83"/>
      <c r="H2610" s="81"/>
      <c r="I2610" s="87"/>
      <c r="J2610" s="87"/>
      <c r="K2610" s="36"/>
      <c r="L2610" s="90"/>
      <c r="M2610" s="90"/>
      <c r="N2610" s="89"/>
      <c r="O2610" s="72" t="s">
        <v>179</v>
      </c>
      <c r="P2610" s="74">
        <v>42827.634074074071</v>
      </c>
      <c r="Q2610" s="72" t="s">
        <v>4572</v>
      </c>
      <c r="R2610" s="76" t="s">
        <v>7147</v>
      </c>
      <c r="S2610" s="72" t="s">
        <v>220</v>
      </c>
      <c r="T2610" s="72"/>
      <c r="U2610" s="72"/>
      <c r="V2610" s="76" t="s">
        <v>10428</v>
      </c>
      <c r="W2610" s="74">
        <v>42827.634074074071</v>
      </c>
      <c r="X2610" s="76" t="s">
        <v>12785</v>
      </c>
      <c r="Y2610" s="72"/>
      <c r="Z2610" s="72"/>
      <c r="AA2610" s="78" t="s">
        <v>16742</v>
      </c>
      <c r="AB2610" s="72"/>
      <c r="AC2610" s="72" t="b">
        <v>0</v>
      </c>
      <c r="AD2610" s="72">
        <v>0</v>
      </c>
      <c r="AE2610" s="78" t="s">
        <v>230</v>
      </c>
      <c r="AF2610" s="72" t="b">
        <v>0</v>
      </c>
      <c r="AG2610" s="72" t="s">
        <v>231</v>
      </c>
      <c r="AH2610" s="72"/>
      <c r="AI2610" s="78" t="s">
        <v>230</v>
      </c>
      <c r="AJ2610" s="72" t="b">
        <v>0</v>
      </c>
      <c r="AK2610" s="72">
        <v>0</v>
      </c>
      <c r="AL2610" s="78" t="s">
        <v>230</v>
      </c>
      <c r="AM2610" s="72" t="s">
        <v>238</v>
      </c>
      <c r="AN2610" s="72" t="b">
        <v>0</v>
      </c>
      <c r="AO2610" s="78" t="s">
        <v>16742</v>
      </c>
      <c r="AP2610" s="72" t="s">
        <v>179</v>
      </c>
      <c r="AQ2610" s="72">
        <v>0</v>
      </c>
      <c r="AR2610" s="72">
        <v>0</v>
      </c>
      <c r="AS2610" s="72"/>
      <c r="AT2610" s="72"/>
      <c r="AU2610" s="72"/>
      <c r="AV2610" s="72"/>
      <c r="AW2610" s="72"/>
      <c r="AX2610" s="72"/>
      <c r="AY2610" s="72"/>
      <c r="AZ2610" s="72"/>
    </row>
    <row r="2611" spans="1:52" x14ac:dyDescent="0.35">
      <c r="A2611" s="70" t="s">
        <v>2321</v>
      </c>
      <c r="B2611" s="70" t="s">
        <v>2321</v>
      </c>
      <c r="C2611" s="83"/>
      <c r="D2611" s="84"/>
      <c r="E2611" s="85"/>
      <c r="F2611" s="86"/>
      <c r="G2611" s="83"/>
      <c r="H2611" s="81"/>
      <c r="I2611" s="87"/>
      <c r="J2611" s="87"/>
      <c r="K2611" s="36"/>
      <c r="L2611" s="90"/>
      <c r="M2611" s="90"/>
      <c r="N2611" s="89"/>
      <c r="O2611" s="72" t="s">
        <v>179</v>
      </c>
      <c r="P2611" s="74">
        <v>42827.689699074072</v>
      </c>
      <c r="Q2611" s="72" t="s">
        <v>4573</v>
      </c>
      <c r="R2611" s="76" t="s">
        <v>7148</v>
      </c>
      <c r="S2611" s="72" t="s">
        <v>220</v>
      </c>
      <c r="T2611" s="72"/>
      <c r="U2611" s="72"/>
      <c r="V2611" s="76" t="s">
        <v>10428</v>
      </c>
      <c r="W2611" s="74">
        <v>42827.689699074072</v>
      </c>
      <c r="X2611" s="76" t="s">
        <v>12786</v>
      </c>
      <c r="Y2611" s="72"/>
      <c r="Z2611" s="72"/>
      <c r="AA2611" s="78" t="s">
        <v>16743</v>
      </c>
      <c r="AB2611" s="72"/>
      <c r="AC2611" s="72" t="b">
        <v>0</v>
      </c>
      <c r="AD2611" s="72">
        <v>1</v>
      </c>
      <c r="AE2611" s="78" t="s">
        <v>230</v>
      </c>
      <c r="AF2611" s="72" t="b">
        <v>0</v>
      </c>
      <c r="AG2611" s="72" t="s">
        <v>231</v>
      </c>
      <c r="AH2611" s="72"/>
      <c r="AI2611" s="78" t="s">
        <v>230</v>
      </c>
      <c r="AJ2611" s="72" t="b">
        <v>0</v>
      </c>
      <c r="AK2611" s="72">
        <v>0</v>
      </c>
      <c r="AL2611" s="78" t="s">
        <v>230</v>
      </c>
      <c r="AM2611" s="72" t="s">
        <v>238</v>
      </c>
      <c r="AN2611" s="72" t="b">
        <v>0</v>
      </c>
      <c r="AO2611" s="78" t="s">
        <v>16743</v>
      </c>
      <c r="AP2611" s="72" t="s">
        <v>179</v>
      </c>
      <c r="AQ2611" s="72">
        <v>0</v>
      </c>
      <c r="AR2611" s="72">
        <v>0</v>
      </c>
      <c r="AS2611" s="72"/>
      <c r="AT2611" s="72"/>
      <c r="AU2611" s="72"/>
      <c r="AV2611" s="72"/>
      <c r="AW2611" s="72"/>
      <c r="AX2611" s="72"/>
      <c r="AY2611" s="72"/>
      <c r="AZ2611" s="72"/>
    </row>
    <row r="2612" spans="1:52" x14ac:dyDescent="0.35">
      <c r="A2612" s="70" t="s">
        <v>2321</v>
      </c>
      <c r="B2612" s="70" t="s">
        <v>2321</v>
      </c>
      <c r="C2612" s="83"/>
      <c r="D2612" s="84"/>
      <c r="E2612" s="85"/>
      <c r="F2612" s="86"/>
      <c r="G2612" s="83"/>
      <c r="H2612" s="81"/>
      <c r="I2612" s="87"/>
      <c r="J2612" s="87"/>
      <c r="K2612" s="36"/>
      <c r="L2612" s="90"/>
      <c r="M2612" s="90"/>
      <c r="N2612" s="89"/>
      <c r="O2612" s="72" t="s">
        <v>179</v>
      </c>
      <c r="P2612" s="74">
        <v>42827.689814814818</v>
      </c>
      <c r="Q2612" s="72" t="s">
        <v>4574</v>
      </c>
      <c r="R2612" s="76" t="s">
        <v>7149</v>
      </c>
      <c r="S2612" s="72" t="s">
        <v>220</v>
      </c>
      <c r="T2612" s="72"/>
      <c r="U2612" s="72"/>
      <c r="V2612" s="76" t="s">
        <v>10428</v>
      </c>
      <c r="W2612" s="74">
        <v>42827.689814814818</v>
      </c>
      <c r="X2612" s="76" t="s">
        <v>12787</v>
      </c>
      <c r="Y2612" s="72"/>
      <c r="Z2612" s="72"/>
      <c r="AA2612" s="78" t="s">
        <v>16744</v>
      </c>
      <c r="AB2612" s="72"/>
      <c r="AC2612" s="72" t="b">
        <v>0</v>
      </c>
      <c r="AD2612" s="72">
        <v>0</v>
      </c>
      <c r="AE2612" s="78" t="s">
        <v>230</v>
      </c>
      <c r="AF2612" s="72" t="b">
        <v>0</v>
      </c>
      <c r="AG2612" s="72" t="s">
        <v>231</v>
      </c>
      <c r="AH2612" s="72"/>
      <c r="AI2612" s="78" t="s">
        <v>230</v>
      </c>
      <c r="AJ2612" s="72" t="b">
        <v>0</v>
      </c>
      <c r="AK2612" s="72">
        <v>0</v>
      </c>
      <c r="AL2612" s="78" t="s">
        <v>230</v>
      </c>
      <c r="AM2612" s="72" t="s">
        <v>238</v>
      </c>
      <c r="AN2612" s="72" t="b">
        <v>0</v>
      </c>
      <c r="AO2612" s="78" t="s">
        <v>16744</v>
      </c>
      <c r="AP2612" s="72" t="s">
        <v>179</v>
      </c>
      <c r="AQ2612" s="72">
        <v>0</v>
      </c>
      <c r="AR2612" s="72">
        <v>0</v>
      </c>
      <c r="AS2612" s="72"/>
      <c r="AT2612" s="72"/>
      <c r="AU2612" s="72"/>
      <c r="AV2612" s="72"/>
      <c r="AW2612" s="72"/>
      <c r="AX2612" s="72"/>
      <c r="AY2612" s="72"/>
      <c r="AZ2612" s="72"/>
    </row>
    <row r="2613" spans="1:52" x14ac:dyDescent="0.35">
      <c r="A2613" s="70" t="s">
        <v>2322</v>
      </c>
      <c r="B2613" s="70" t="s">
        <v>2322</v>
      </c>
      <c r="C2613" s="83"/>
      <c r="D2613" s="84"/>
      <c r="E2613" s="85"/>
      <c r="F2613" s="86"/>
      <c r="G2613" s="83"/>
      <c r="H2613" s="81"/>
      <c r="I2613" s="87"/>
      <c r="J2613" s="87"/>
      <c r="K2613" s="36"/>
      <c r="L2613" s="90"/>
      <c r="M2613" s="90"/>
      <c r="N2613" s="89"/>
      <c r="O2613" s="72" t="s">
        <v>179</v>
      </c>
      <c r="P2613" s="74">
        <v>42827.690127314818</v>
      </c>
      <c r="Q2613" s="72" t="s">
        <v>4575</v>
      </c>
      <c r="R2613" s="72"/>
      <c r="S2613" s="72"/>
      <c r="T2613" s="72"/>
      <c r="U2613" s="72"/>
      <c r="V2613" s="76" t="s">
        <v>10429</v>
      </c>
      <c r="W2613" s="74">
        <v>42827.690127314818</v>
      </c>
      <c r="X2613" s="76" t="s">
        <v>12788</v>
      </c>
      <c r="Y2613" s="72"/>
      <c r="Z2613" s="72"/>
      <c r="AA2613" s="78" t="s">
        <v>16745</v>
      </c>
      <c r="AB2613" s="72"/>
      <c r="AC2613" s="72" t="b">
        <v>0</v>
      </c>
      <c r="AD2613" s="72">
        <v>1</v>
      </c>
      <c r="AE2613" s="78" t="s">
        <v>230</v>
      </c>
      <c r="AF2613" s="72" t="b">
        <v>0</v>
      </c>
      <c r="AG2613" s="72" t="s">
        <v>300</v>
      </c>
      <c r="AH2613" s="72"/>
      <c r="AI2613" s="78" t="s">
        <v>230</v>
      </c>
      <c r="AJ2613" s="72" t="b">
        <v>0</v>
      </c>
      <c r="AK2613" s="72">
        <v>3</v>
      </c>
      <c r="AL2613" s="78" t="s">
        <v>230</v>
      </c>
      <c r="AM2613" s="72" t="s">
        <v>246</v>
      </c>
      <c r="AN2613" s="72" t="b">
        <v>0</v>
      </c>
      <c r="AO2613" s="78" t="s">
        <v>16745</v>
      </c>
      <c r="AP2613" s="72" t="s">
        <v>250</v>
      </c>
      <c r="AQ2613" s="72">
        <v>0</v>
      </c>
      <c r="AR2613" s="72">
        <v>0</v>
      </c>
      <c r="AS2613" s="72"/>
      <c r="AT2613" s="72"/>
      <c r="AU2613" s="72"/>
      <c r="AV2613" s="72"/>
      <c r="AW2613" s="72"/>
      <c r="AX2613" s="72"/>
      <c r="AY2613" s="72"/>
      <c r="AZ2613" s="72"/>
    </row>
    <row r="2614" spans="1:52" x14ac:dyDescent="0.35">
      <c r="A2614" s="70" t="s">
        <v>2323</v>
      </c>
      <c r="B2614" s="70" t="s">
        <v>2322</v>
      </c>
      <c r="C2614" s="83"/>
      <c r="D2614" s="84"/>
      <c r="E2614" s="85"/>
      <c r="F2614" s="86"/>
      <c r="G2614" s="83"/>
      <c r="H2614" s="81"/>
      <c r="I2614" s="87"/>
      <c r="J2614" s="87"/>
      <c r="K2614" s="36"/>
      <c r="L2614" s="90"/>
      <c r="M2614" s="90"/>
      <c r="N2614" s="89"/>
      <c r="O2614" s="72" t="s">
        <v>217</v>
      </c>
      <c r="P2614" s="74">
        <v>42827.694062499999</v>
      </c>
      <c r="Q2614" s="72" t="s">
        <v>4576</v>
      </c>
      <c r="R2614" s="72"/>
      <c r="S2614" s="72"/>
      <c r="T2614" s="72"/>
      <c r="U2614" s="72"/>
      <c r="V2614" s="76" t="s">
        <v>10430</v>
      </c>
      <c r="W2614" s="74">
        <v>42827.694062499999</v>
      </c>
      <c r="X2614" s="76" t="s">
        <v>12789</v>
      </c>
      <c r="Y2614" s="72"/>
      <c r="Z2614" s="72"/>
      <c r="AA2614" s="78" t="s">
        <v>16746</v>
      </c>
      <c r="AB2614" s="72"/>
      <c r="AC2614" s="72" t="b">
        <v>0</v>
      </c>
      <c r="AD2614" s="72">
        <v>0</v>
      </c>
      <c r="AE2614" s="78" t="s">
        <v>230</v>
      </c>
      <c r="AF2614" s="72" t="b">
        <v>0</v>
      </c>
      <c r="AG2614" s="72" t="s">
        <v>300</v>
      </c>
      <c r="AH2614" s="72"/>
      <c r="AI2614" s="78" t="s">
        <v>230</v>
      </c>
      <c r="AJ2614" s="72" t="b">
        <v>0</v>
      </c>
      <c r="AK2614" s="72">
        <v>3</v>
      </c>
      <c r="AL2614" s="78" t="s">
        <v>16745</v>
      </c>
      <c r="AM2614" s="72" t="s">
        <v>246</v>
      </c>
      <c r="AN2614" s="72" t="b">
        <v>0</v>
      </c>
      <c r="AO2614" s="78" t="s">
        <v>16745</v>
      </c>
      <c r="AP2614" s="72" t="s">
        <v>179</v>
      </c>
      <c r="AQ2614" s="72">
        <v>0</v>
      </c>
      <c r="AR2614" s="72">
        <v>0</v>
      </c>
      <c r="AS2614" s="72"/>
      <c r="AT2614" s="72"/>
      <c r="AU2614" s="72"/>
      <c r="AV2614" s="72"/>
      <c r="AW2614" s="72"/>
      <c r="AX2614" s="72"/>
      <c r="AY2614" s="72"/>
      <c r="AZ2614" s="72"/>
    </row>
    <row r="2615" spans="1:52" x14ac:dyDescent="0.35">
      <c r="A2615" s="70" t="s">
        <v>2324</v>
      </c>
      <c r="B2615" s="70" t="s">
        <v>2324</v>
      </c>
      <c r="C2615" s="83"/>
      <c r="D2615" s="84"/>
      <c r="E2615" s="85"/>
      <c r="F2615" s="86"/>
      <c r="G2615" s="83"/>
      <c r="H2615" s="81"/>
      <c r="I2615" s="87"/>
      <c r="J2615" s="87"/>
      <c r="K2615" s="36"/>
      <c r="L2615" s="90"/>
      <c r="M2615" s="90"/>
      <c r="N2615" s="89"/>
      <c r="O2615" s="72" t="s">
        <v>179</v>
      </c>
      <c r="P2615" s="74">
        <v>42827.681423611109</v>
      </c>
      <c r="Q2615" s="72" t="s">
        <v>4577</v>
      </c>
      <c r="R2615" s="76" t="s">
        <v>7150</v>
      </c>
      <c r="S2615" s="72" t="s">
        <v>395</v>
      </c>
      <c r="T2615" s="72"/>
      <c r="U2615" s="72"/>
      <c r="V2615" s="76" t="s">
        <v>10431</v>
      </c>
      <c r="W2615" s="74">
        <v>42827.681423611109</v>
      </c>
      <c r="X2615" s="76" t="s">
        <v>12790</v>
      </c>
      <c r="Y2615" s="72"/>
      <c r="Z2615" s="72"/>
      <c r="AA2615" s="78" t="s">
        <v>16747</v>
      </c>
      <c r="AB2615" s="72"/>
      <c r="AC2615" s="72" t="b">
        <v>0</v>
      </c>
      <c r="AD2615" s="72">
        <v>0</v>
      </c>
      <c r="AE2615" s="78" t="s">
        <v>230</v>
      </c>
      <c r="AF2615" s="72" t="b">
        <v>0</v>
      </c>
      <c r="AG2615" s="72" t="s">
        <v>353</v>
      </c>
      <c r="AH2615" s="72"/>
      <c r="AI2615" s="78" t="s">
        <v>230</v>
      </c>
      <c r="AJ2615" s="72" t="b">
        <v>0</v>
      </c>
      <c r="AK2615" s="72">
        <v>0</v>
      </c>
      <c r="AL2615" s="78" t="s">
        <v>230</v>
      </c>
      <c r="AM2615" s="72" t="s">
        <v>431</v>
      </c>
      <c r="AN2615" s="72" t="b">
        <v>0</v>
      </c>
      <c r="AO2615" s="78" t="s">
        <v>16747</v>
      </c>
      <c r="AP2615" s="72" t="s">
        <v>179</v>
      </c>
      <c r="AQ2615" s="72">
        <v>0</v>
      </c>
      <c r="AR2615" s="72">
        <v>0</v>
      </c>
      <c r="AS2615" s="72"/>
      <c r="AT2615" s="72"/>
      <c r="AU2615" s="72"/>
      <c r="AV2615" s="72"/>
      <c r="AW2615" s="72"/>
      <c r="AX2615" s="72"/>
      <c r="AY2615" s="72"/>
      <c r="AZ2615" s="72"/>
    </row>
    <row r="2616" spans="1:52" x14ac:dyDescent="0.35">
      <c r="A2616" s="70" t="s">
        <v>2324</v>
      </c>
      <c r="B2616" s="70" t="s">
        <v>2324</v>
      </c>
      <c r="C2616" s="83"/>
      <c r="D2616" s="84"/>
      <c r="E2616" s="85"/>
      <c r="F2616" s="86"/>
      <c r="G2616" s="83"/>
      <c r="H2616" s="81"/>
      <c r="I2616" s="87"/>
      <c r="J2616" s="87"/>
      <c r="K2616" s="36"/>
      <c r="L2616" s="90"/>
      <c r="M2616" s="90"/>
      <c r="N2616" s="89"/>
      <c r="O2616" s="72" t="s">
        <v>179</v>
      </c>
      <c r="P2616" s="74">
        <v>42827.69599537037</v>
      </c>
      <c r="Q2616" s="72" t="s">
        <v>4578</v>
      </c>
      <c r="R2616" s="76" t="s">
        <v>7151</v>
      </c>
      <c r="S2616" s="72" t="s">
        <v>395</v>
      </c>
      <c r="T2616" s="72"/>
      <c r="U2616" s="72"/>
      <c r="V2616" s="76" t="s">
        <v>10431</v>
      </c>
      <c r="W2616" s="74">
        <v>42827.69599537037</v>
      </c>
      <c r="X2616" s="76" t="s">
        <v>12791</v>
      </c>
      <c r="Y2616" s="72"/>
      <c r="Z2616" s="72"/>
      <c r="AA2616" s="78" t="s">
        <v>16748</v>
      </c>
      <c r="AB2616" s="72"/>
      <c r="AC2616" s="72" t="b">
        <v>0</v>
      </c>
      <c r="AD2616" s="72">
        <v>0</v>
      </c>
      <c r="AE2616" s="78" t="s">
        <v>230</v>
      </c>
      <c r="AF2616" s="72" t="b">
        <v>0</v>
      </c>
      <c r="AG2616" s="72" t="s">
        <v>353</v>
      </c>
      <c r="AH2616" s="72"/>
      <c r="AI2616" s="78" t="s">
        <v>230</v>
      </c>
      <c r="AJ2616" s="72" t="b">
        <v>0</v>
      </c>
      <c r="AK2616" s="72">
        <v>0</v>
      </c>
      <c r="AL2616" s="78" t="s">
        <v>230</v>
      </c>
      <c r="AM2616" s="72" t="s">
        <v>431</v>
      </c>
      <c r="AN2616" s="72" t="b">
        <v>0</v>
      </c>
      <c r="AO2616" s="78" t="s">
        <v>16748</v>
      </c>
      <c r="AP2616" s="72" t="s">
        <v>179</v>
      </c>
      <c r="AQ2616" s="72">
        <v>0</v>
      </c>
      <c r="AR2616" s="72">
        <v>0</v>
      </c>
      <c r="AS2616" s="72"/>
      <c r="AT2616" s="72"/>
      <c r="AU2616" s="72"/>
      <c r="AV2616" s="72"/>
      <c r="AW2616" s="72"/>
      <c r="AX2616" s="72"/>
      <c r="AY2616" s="72"/>
      <c r="AZ2616" s="72"/>
    </row>
    <row r="2617" spans="1:52" x14ac:dyDescent="0.35">
      <c r="A2617" s="70" t="s">
        <v>2325</v>
      </c>
      <c r="B2617" s="70" t="s">
        <v>2325</v>
      </c>
      <c r="C2617" s="83"/>
      <c r="D2617" s="84"/>
      <c r="E2617" s="85"/>
      <c r="F2617" s="86"/>
      <c r="G2617" s="83"/>
      <c r="H2617" s="81"/>
      <c r="I2617" s="87"/>
      <c r="J2617" s="87"/>
      <c r="K2617" s="36"/>
      <c r="L2617" s="90"/>
      <c r="M2617" s="90"/>
      <c r="N2617" s="89"/>
      <c r="O2617" s="72" t="s">
        <v>179</v>
      </c>
      <c r="P2617" s="74">
        <v>42826.022372685184</v>
      </c>
      <c r="Q2617" s="72" t="s">
        <v>4579</v>
      </c>
      <c r="R2617" s="76" t="s">
        <v>6824</v>
      </c>
      <c r="S2617" s="72" t="s">
        <v>221</v>
      </c>
      <c r="T2617" s="72"/>
      <c r="U2617" s="72"/>
      <c r="V2617" s="76" t="s">
        <v>10432</v>
      </c>
      <c r="W2617" s="74">
        <v>42826.022372685184</v>
      </c>
      <c r="X2617" s="76" t="s">
        <v>12792</v>
      </c>
      <c r="Y2617" s="72"/>
      <c r="Z2617" s="72"/>
      <c r="AA2617" s="78" t="s">
        <v>16749</v>
      </c>
      <c r="AB2617" s="72"/>
      <c r="AC2617" s="72" t="b">
        <v>0</v>
      </c>
      <c r="AD2617" s="72">
        <v>0</v>
      </c>
      <c r="AE2617" s="78" t="s">
        <v>230</v>
      </c>
      <c r="AF2617" s="72" t="b">
        <v>0</v>
      </c>
      <c r="AG2617" s="72" t="s">
        <v>231</v>
      </c>
      <c r="AH2617" s="72"/>
      <c r="AI2617" s="78" t="s">
        <v>230</v>
      </c>
      <c r="AJ2617" s="72" t="b">
        <v>0</v>
      </c>
      <c r="AK2617" s="72">
        <v>0</v>
      </c>
      <c r="AL2617" s="78" t="s">
        <v>230</v>
      </c>
      <c r="AM2617" s="72" t="s">
        <v>241</v>
      </c>
      <c r="AN2617" s="72" t="b">
        <v>0</v>
      </c>
      <c r="AO2617" s="78" t="s">
        <v>16749</v>
      </c>
      <c r="AP2617" s="72" t="s">
        <v>179</v>
      </c>
      <c r="AQ2617" s="72">
        <v>0</v>
      </c>
      <c r="AR2617" s="72">
        <v>0</v>
      </c>
      <c r="AS2617" s="72"/>
      <c r="AT2617" s="72"/>
      <c r="AU2617" s="72"/>
      <c r="AV2617" s="72"/>
      <c r="AW2617" s="72"/>
      <c r="AX2617" s="72"/>
      <c r="AY2617" s="72"/>
      <c r="AZ2617" s="72"/>
    </row>
    <row r="2618" spans="1:52" x14ac:dyDescent="0.35">
      <c r="A2618" s="70" t="s">
        <v>2325</v>
      </c>
      <c r="B2618" s="70" t="s">
        <v>2325</v>
      </c>
      <c r="C2618" s="83"/>
      <c r="D2618" s="84"/>
      <c r="E2618" s="85"/>
      <c r="F2618" s="86"/>
      <c r="G2618" s="83"/>
      <c r="H2618" s="81"/>
      <c r="I2618" s="87"/>
      <c r="J2618" s="87"/>
      <c r="K2618" s="36"/>
      <c r="L2618" s="90"/>
      <c r="M2618" s="90"/>
      <c r="N2618" s="89"/>
      <c r="O2618" s="72" t="s">
        <v>179</v>
      </c>
      <c r="P2618" s="74">
        <v>42826.148726851854</v>
      </c>
      <c r="Q2618" s="72" t="s">
        <v>4580</v>
      </c>
      <c r="R2618" s="76" t="s">
        <v>6825</v>
      </c>
      <c r="S2618" s="72" t="s">
        <v>221</v>
      </c>
      <c r="T2618" s="72"/>
      <c r="U2618" s="72"/>
      <c r="V2618" s="76" t="s">
        <v>10432</v>
      </c>
      <c r="W2618" s="74">
        <v>42826.148726851854</v>
      </c>
      <c r="X2618" s="76" t="s">
        <v>12793</v>
      </c>
      <c r="Y2618" s="72"/>
      <c r="Z2618" s="72"/>
      <c r="AA2618" s="78" t="s">
        <v>16750</v>
      </c>
      <c r="AB2618" s="72"/>
      <c r="AC2618" s="72" t="b">
        <v>0</v>
      </c>
      <c r="AD2618" s="72">
        <v>0</v>
      </c>
      <c r="AE2618" s="78" t="s">
        <v>230</v>
      </c>
      <c r="AF2618" s="72" t="b">
        <v>0</v>
      </c>
      <c r="AG2618" s="72" t="s">
        <v>231</v>
      </c>
      <c r="AH2618" s="72"/>
      <c r="AI2618" s="78" t="s">
        <v>230</v>
      </c>
      <c r="AJ2618" s="72" t="b">
        <v>0</v>
      </c>
      <c r="AK2618" s="72">
        <v>0</v>
      </c>
      <c r="AL2618" s="78" t="s">
        <v>230</v>
      </c>
      <c r="AM2618" s="72" t="s">
        <v>241</v>
      </c>
      <c r="AN2618" s="72" t="b">
        <v>0</v>
      </c>
      <c r="AO2618" s="78" t="s">
        <v>16750</v>
      </c>
      <c r="AP2618" s="72" t="s">
        <v>179</v>
      </c>
      <c r="AQ2618" s="72">
        <v>0</v>
      </c>
      <c r="AR2618" s="72">
        <v>0</v>
      </c>
      <c r="AS2618" s="72"/>
      <c r="AT2618" s="72"/>
      <c r="AU2618" s="72"/>
      <c r="AV2618" s="72"/>
      <c r="AW2618" s="72"/>
      <c r="AX2618" s="72"/>
      <c r="AY2618" s="72"/>
      <c r="AZ2618" s="72"/>
    </row>
    <row r="2619" spans="1:52" x14ac:dyDescent="0.35">
      <c r="A2619" s="70" t="s">
        <v>2325</v>
      </c>
      <c r="B2619" s="70" t="s">
        <v>2325</v>
      </c>
      <c r="C2619" s="83"/>
      <c r="D2619" s="84"/>
      <c r="E2619" s="85"/>
      <c r="F2619" s="86"/>
      <c r="G2619" s="83"/>
      <c r="H2619" s="81"/>
      <c r="I2619" s="87"/>
      <c r="J2619" s="87"/>
      <c r="K2619" s="36"/>
      <c r="L2619" s="90"/>
      <c r="M2619" s="90"/>
      <c r="N2619" s="89"/>
      <c r="O2619" s="72" t="s">
        <v>179</v>
      </c>
      <c r="P2619" s="74">
        <v>42827.701493055552</v>
      </c>
      <c r="Q2619" s="72" t="s">
        <v>4581</v>
      </c>
      <c r="R2619" s="76" t="s">
        <v>7152</v>
      </c>
      <c r="S2619" s="72" t="s">
        <v>221</v>
      </c>
      <c r="T2619" s="72"/>
      <c r="U2619" s="72"/>
      <c r="V2619" s="76" t="s">
        <v>10432</v>
      </c>
      <c r="W2619" s="74">
        <v>42827.701493055552</v>
      </c>
      <c r="X2619" s="76" t="s">
        <v>12794</v>
      </c>
      <c r="Y2619" s="72"/>
      <c r="Z2619" s="72"/>
      <c r="AA2619" s="78" t="s">
        <v>16751</v>
      </c>
      <c r="AB2619" s="72"/>
      <c r="AC2619" s="72" t="b">
        <v>0</v>
      </c>
      <c r="AD2619" s="72">
        <v>0</v>
      </c>
      <c r="AE2619" s="78" t="s">
        <v>230</v>
      </c>
      <c r="AF2619" s="72" t="b">
        <v>0</v>
      </c>
      <c r="AG2619" s="72" t="s">
        <v>231</v>
      </c>
      <c r="AH2619" s="72"/>
      <c r="AI2619" s="78" t="s">
        <v>230</v>
      </c>
      <c r="AJ2619" s="72" t="b">
        <v>0</v>
      </c>
      <c r="AK2619" s="72">
        <v>0</v>
      </c>
      <c r="AL2619" s="78" t="s">
        <v>230</v>
      </c>
      <c r="AM2619" s="72" t="s">
        <v>241</v>
      </c>
      <c r="AN2619" s="72" t="b">
        <v>0</v>
      </c>
      <c r="AO2619" s="78" t="s">
        <v>16751</v>
      </c>
      <c r="AP2619" s="72" t="s">
        <v>179</v>
      </c>
      <c r="AQ2619" s="72">
        <v>0</v>
      </c>
      <c r="AR2619" s="72">
        <v>0</v>
      </c>
      <c r="AS2619" s="72"/>
      <c r="AT2619" s="72"/>
      <c r="AU2619" s="72"/>
      <c r="AV2619" s="72"/>
      <c r="AW2619" s="72"/>
      <c r="AX2619" s="72"/>
      <c r="AY2619" s="72"/>
      <c r="AZ2619" s="72"/>
    </row>
    <row r="2620" spans="1:52" x14ac:dyDescent="0.35">
      <c r="A2620" s="70" t="s">
        <v>2326</v>
      </c>
      <c r="B2620" s="70" t="s">
        <v>2853</v>
      </c>
      <c r="C2620" s="83"/>
      <c r="D2620" s="84"/>
      <c r="E2620" s="85"/>
      <c r="F2620" s="86"/>
      <c r="G2620" s="83"/>
      <c r="H2620" s="81"/>
      <c r="I2620" s="87"/>
      <c r="J2620" s="87"/>
      <c r="K2620" s="36"/>
      <c r="L2620" s="90"/>
      <c r="M2620" s="90"/>
      <c r="N2620" s="89"/>
      <c r="O2620" s="72" t="s">
        <v>217</v>
      </c>
      <c r="P2620" s="74">
        <v>42825.713321759256</v>
      </c>
      <c r="Q2620" s="72" t="s">
        <v>4582</v>
      </c>
      <c r="R2620" s="72"/>
      <c r="S2620" s="72"/>
      <c r="T2620" s="72"/>
      <c r="U2620" s="72"/>
      <c r="V2620" s="76" t="s">
        <v>10433</v>
      </c>
      <c r="W2620" s="74">
        <v>42825.713321759256</v>
      </c>
      <c r="X2620" s="76" t="s">
        <v>12795</v>
      </c>
      <c r="Y2620" s="72"/>
      <c r="Z2620" s="72"/>
      <c r="AA2620" s="78" t="s">
        <v>16752</v>
      </c>
      <c r="AB2620" s="72"/>
      <c r="AC2620" s="72" t="b">
        <v>0</v>
      </c>
      <c r="AD2620" s="72">
        <v>0</v>
      </c>
      <c r="AE2620" s="78" t="s">
        <v>230</v>
      </c>
      <c r="AF2620" s="72" t="b">
        <v>0</v>
      </c>
      <c r="AG2620" s="72" t="s">
        <v>235</v>
      </c>
      <c r="AH2620" s="72"/>
      <c r="AI2620" s="78" t="s">
        <v>230</v>
      </c>
      <c r="AJ2620" s="72" t="b">
        <v>0</v>
      </c>
      <c r="AK2620" s="72">
        <v>0</v>
      </c>
      <c r="AL2620" s="78" t="s">
        <v>230</v>
      </c>
      <c r="AM2620" s="72" t="s">
        <v>238</v>
      </c>
      <c r="AN2620" s="72" t="b">
        <v>0</v>
      </c>
      <c r="AO2620" s="78" t="s">
        <v>16752</v>
      </c>
      <c r="AP2620" s="72" t="s">
        <v>179</v>
      </c>
      <c r="AQ2620" s="72">
        <v>0</v>
      </c>
      <c r="AR2620" s="72">
        <v>0</v>
      </c>
      <c r="AS2620" s="72"/>
      <c r="AT2620" s="72"/>
      <c r="AU2620" s="72"/>
      <c r="AV2620" s="72"/>
      <c r="AW2620" s="72"/>
      <c r="AX2620" s="72"/>
      <c r="AY2620" s="72"/>
      <c r="AZ2620" s="72"/>
    </row>
    <row r="2621" spans="1:52" x14ac:dyDescent="0.35">
      <c r="A2621" s="70" t="s">
        <v>2326</v>
      </c>
      <c r="B2621" s="70" t="s">
        <v>2853</v>
      </c>
      <c r="C2621" s="83"/>
      <c r="D2621" s="84"/>
      <c r="E2621" s="85"/>
      <c r="F2621" s="86"/>
      <c r="G2621" s="83"/>
      <c r="H2621" s="81"/>
      <c r="I2621" s="87"/>
      <c r="J2621" s="87"/>
      <c r="K2621" s="36"/>
      <c r="L2621" s="90"/>
      <c r="M2621" s="90"/>
      <c r="N2621" s="89"/>
      <c r="O2621" s="72" t="s">
        <v>217</v>
      </c>
      <c r="P2621" s="74">
        <v>42825.713495370372</v>
      </c>
      <c r="Q2621" s="72" t="s">
        <v>4583</v>
      </c>
      <c r="R2621" s="72"/>
      <c r="S2621" s="72"/>
      <c r="T2621" s="72"/>
      <c r="U2621" s="72"/>
      <c r="V2621" s="76" t="s">
        <v>10433</v>
      </c>
      <c r="W2621" s="74">
        <v>42825.713495370372</v>
      </c>
      <c r="X2621" s="76" t="s">
        <v>12796</v>
      </c>
      <c r="Y2621" s="72"/>
      <c r="Z2621" s="72"/>
      <c r="AA2621" s="78" t="s">
        <v>16753</v>
      </c>
      <c r="AB2621" s="72"/>
      <c r="AC2621" s="72" t="b">
        <v>0</v>
      </c>
      <c r="AD2621" s="72">
        <v>0</v>
      </c>
      <c r="AE2621" s="78" t="s">
        <v>230</v>
      </c>
      <c r="AF2621" s="72" t="b">
        <v>0</v>
      </c>
      <c r="AG2621" s="72" t="s">
        <v>235</v>
      </c>
      <c r="AH2621" s="72"/>
      <c r="AI2621" s="78" t="s">
        <v>230</v>
      </c>
      <c r="AJ2621" s="72" t="b">
        <v>0</v>
      </c>
      <c r="AK2621" s="72">
        <v>0</v>
      </c>
      <c r="AL2621" s="78" t="s">
        <v>230</v>
      </c>
      <c r="AM2621" s="72" t="s">
        <v>238</v>
      </c>
      <c r="AN2621" s="72" t="b">
        <v>0</v>
      </c>
      <c r="AO2621" s="78" t="s">
        <v>16753</v>
      </c>
      <c r="AP2621" s="72" t="s">
        <v>179</v>
      </c>
      <c r="AQ2621" s="72">
        <v>0</v>
      </c>
      <c r="AR2621" s="72">
        <v>0</v>
      </c>
      <c r="AS2621" s="72"/>
      <c r="AT2621" s="72"/>
      <c r="AU2621" s="72"/>
      <c r="AV2621" s="72"/>
      <c r="AW2621" s="72"/>
      <c r="AX2621" s="72"/>
      <c r="AY2621" s="72"/>
      <c r="AZ2621" s="72"/>
    </row>
    <row r="2622" spans="1:52" x14ac:dyDescent="0.35">
      <c r="A2622" s="70" t="s">
        <v>2326</v>
      </c>
      <c r="B2622" s="70" t="s">
        <v>2920</v>
      </c>
      <c r="C2622" s="83"/>
      <c r="D2622" s="84"/>
      <c r="E2622" s="85"/>
      <c r="F2622" s="86"/>
      <c r="G2622" s="83"/>
      <c r="H2622" s="81"/>
      <c r="I2622" s="87"/>
      <c r="J2622" s="87"/>
      <c r="K2622" s="36"/>
      <c r="L2622" s="90"/>
      <c r="M2622" s="90"/>
      <c r="N2622" s="89"/>
      <c r="O2622" s="72" t="s">
        <v>217</v>
      </c>
      <c r="P2622" s="74">
        <v>42826.63653935185</v>
      </c>
      <c r="Q2622" s="72" t="s">
        <v>4584</v>
      </c>
      <c r="R2622" s="76" t="s">
        <v>7153</v>
      </c>
      <c r="S2622" s="72" t="s">
        <v>226</v>
      </c>
      <c r="T2622" s="72"/>
      <c r="U2622" s="72"/>
      <c r="V2622" s="76" t="s">
        <v>10433</v>
      </c>
      <c r="W2622" s="74">
        <v>42826.63653935185</v>
      </c>
      <c r="X2622" s="76" t="s">
        <v>12797</v>
      </c>
      <c r="Y2622" s="72"/>
      <c r="Z2622" s="72"/>
      <c r="AA2622" s="78" t="s">
        <v>16754</v>
      </c>
      <c r="AB2622" s="72"/>
      <c r="AC2622" s="72" t="b">
        <v>0</v>
      </c>
      <c r="AD2622" s="72">
        <v>0</v>
      </c>
      <c r="AE2622" s="78" t="s">
        <v>230</v>
      </c>
      <c r="AF2622" s="72" t="b">
        <v>0</v>
      </c>
      <c r="AG2622" s="72" t="s">
        <v>235</v>
      </c>
      <c r="AH2622" s="72"/>
      <c r="AI2622" s="78" t="s">
        <v>230</v>
      </c>
      <c r="AJ2622" s="72" t="b">
        <v>0</v>
      </c>
      <c r="AK2622" s="72">
        <v>0</v>
      </c>
      <c r="AL2622" s="78" t="s">
        <v>230</v>
      </c>
      <c r="AM2622" s="72" t="s">
        <v>238</v>
      </c>
      <c r="AN2622" s="72" t="b">
        <v>0</v>
      </c>
      <c r="AO2622" s="78" t="s">
        <v>16754</v>
      </c>
      <c r="AP2622" s="72" t="s">
        <v>179</v>
      </c>
      <c r="AQ2622" s="72">
        <v>0</v>
      </c>
      <c r="AR2622" s="72">
        <v>0</v>
      </c>
      <c r="AS2622" s="72"/>
      <c r="AT2622" s="72"/>
      <c r="AU2622" s="72"/>
      <c r="AV2622" s="72"/>
      <c r="AW2622" s="72"/>
      <c r="AX2622" s="72"/>
      <c r="AY2622" s="72"/>
      <c r="AZ2622" s="72"/>
    </row>
    <row r="2623" spans="1:52" x14ac:dyDescent="0.35">
      <c r="A2623" s="70" t="s">
        <v>2326</v>
      </c>
      <c r="B2623" s="70" t="s">
        <v>2518</v>
      </c>
      <c r="C2623" s="83"/>
      <c r="D2623" s="84"/>
      <c r="E2623" s="85"/>
      <c r="F2623" s="86"/>
      <c r="G2623" s="83"/>
      <c r="H2623" s="81"/>
      <c r="I2623" s="87"/>
      <c r="J2623" s="87"/>
      <c r="K2623" s="36"/>
      <c r="L2623" s="90"/>
      <c r="M2623" s="90"/>
      <c r="N2623" s="89"/>
      <c r="O2623" s="72" t="s">
        <v>217</v>
      </c>
      <c r="P2623" s="74">
        <v>42825.289039351854</v>
      </c>
      <c r="Q2623" s="72" t="s">
        <v>4585</v>
      </c>
      <c r="R2623" s="76" t="s">
        <v>6577</v>
      </c>
      <c r="S2623" s="72" t="s">
        <v>226</v>
      </c>
      <c r="T2623" s="72"/>
      <c r="U2623" s="72"/>
      <c r="V2623" s="76" t="s">
        <v>10433</v>
      </c>
      <c r="W2623" s="74">
        <v>42825.289039351854</v>
      </c>
      <c r="X2623" s="76" t="s">
        <v>12798</v>
      </c>
      <c r="Y2623" s="72"/>
      <c r="Z2623" s="72"/>
      <c r="AA2623" s="78" t="s">
        <v>16755</v>
      </c>
      <c r="AB2623" s="72"/>
      <c r="AC2623" s="72" t="b">
        <v>0</v>
      </c>
      <c r="AD2623" s="72">
        <v>0</v>
      </c>
      <c r="AE2623" s="78" t="s">
        <v>230</v>
      </c>
      <c r="AF2623" s="72" t="b">
        <v>0</v>
      </c>
      <c r="AG2623" s="72" t="s">
        <v>235</v>
      </c>
      <c r="AH2623" s="72"/>
      <c r="AI2623" s="78" t="s">
        <v>230</v>
      </c>
      <c r="AJ2623" s="72" t="b">
        <v>0</v>
      </c>
      <c r="AK2623" s="72">
        <v>0</v>
      </c>
      <c r="AL2623" s="78" t="s">
        <v>230</v>
      </c>
      <c r="AM2623" s="72" t="s">
        <v>238</v>
      </c>
      <c r="AN2623" s="72" t="b">
        <v>0</v>
      </c>
      <c r="AO2623" s="78" t="s">
        <v>16755</v>
      </c>
      <c r="AP2623" s="72" t="s">
        <v>179</v>
      </c>
      <c r="AQ2623" s="72">
        <v>0</v>
      </c>
      <c r="AR2623" s="72">
        <v>0</v>
      </c>
      <c r="AS2623" s="72"/>
      <c r="AT2623" s="72"/>
      <c r="AU2623" s="72"/>
      <c r="AV2623" s="72"/>
      <c r="AW2623" s="72"/>
      <c r="AX2623" s="72"/>
      <c r="AY2623" s="72"/>
      <c r="AZ2623" s="72"/>
    </row>
    <row r="2624" spans="1:52" x14ac:dyDescent="0.35">
      <c r="A2624" s="70" t="s">
        <v>2326</v>
      </c>
      <c r="B2624" s="70" t="s">
        <v>216</v>
      </c>
      <c r="C2624" s="83"/>
      <c r="D2624" s="84"/>
      <c r="E2624" s="85"/>
      <c r="F2624" s="86"/>
      <c r="G2624" s="83"/>
      <c r="H2624" s="81"/>
      <c r="I2624" s="87"/>
      <c r="J2624" s="87"/>
      <c r="K2624" s="36"/>
      <c r="L2624" s="90"/>
      <c r="M2624" s="90"/>
      <c r="N2624" s="89"/>
      <c r="O2624" s="72" t="s">
        <v>217</v>
      </c>
      <c r="P2624" s="74">
        <v>42825.289039351854</v>
      </c>
      <c r="Q2624" s="72" t="s">
        <v>4585</v>
      </c>
      <c r="R2624" s="76" t="s">
        <v>6577</v>
      </c>
      <c r="S2624" s="72" t="s">
        <v>226</v>
      </c>
      <c r="T2624" s="72"/>
      <c r="U2624" s="72"/>
      <c r="V2624" s="76" t="s">
        <v>10433</v>
      </c>
      <c r="W2624" s="74">
        <v>42825.289039351854</v>
      </c>
      <c r="X2624" s="76" t="s">
        <v>12798</v>
      </c>
      <c r="Y2624" s="72"/>
      <c r="Z2624" s="72"/>
      <c r="AA2624" s="78" t="s">
        <v>16755</v>
      </c>
      <c r="AB2624" s="72"/>
      <c r="AC2624" s="72" t="b">
        <v>0</v>
      </c>
      <c r="AD2624" s="72">
        <v>0</v>
      </c>
      <c r="AE2624" s="78" t="s">
        <v>230</v>
      </c>
      <c r="AF2624" s="72" t="b">
        <v>0</v>
      </c>
      <c r="AG2624" s="72" t="s">
        <v>235</v>
      </c>
      <c r="AH2624" s="72"/>
      <c r="AI2624" s="78" t="s">
        <v>230</v>
      </c>
      <c r="AJ2624" s="72" t="b">
        <v>0</v>
      </c>
      <c r="AK2624" s="72">
        <v>0</v>
      </c>
      <c r="AL2624" s="78" t="s">
        <v>230</v>
      </c>
      <c r="AM2624" s="72" t="s">
        <v>238</v>
      </c>
      <c r="AN2624" s="72" t="b">
        <v>0</v>
      </c>
      <c r="AO2624" s="78" t="s">
        <v>16755</v>
      </c>
      <c r="AP2624" s="72" t="s">
        <v>179</v>
      </c>
      <c r="AQ2624" s="72">
        <v>0</v>
      </c>
      <c r="AR2624" s="72">
        <v>0</v>
      </c>
      <c r="AS2624" s="72"/>
      <c r="AT2624" s="72"/>
      <c r="AU2624" s="72"/>
      <c r="AV2624" s="72"/>
      <c r="AW2624" s="72"/>
      <c r="AX2624" s="72"/>
      <c r="AY2624" s="72"/>
      <c r="AZ2624" s="72"/>
    </row>
    <row r="2625" spans="1:52" x14ac:dyDescent="0.35">
      <c r="A2625" s="70" t="s">
        <v>2326</v>
      </c>
      <c r="B2625" s="70" t="s">
        <v>216</v>
      </c>
      <c r="C2625" s="83"/>
      <c r="D2625" s="84"/>
      <c r="E2625" s="85"/>
      <c r="F2625" s="86"/>
      <c r="G2625" s="83"/>
      <c r="H2625" s="81"/>
      <c r="I2625" s="87"/>
      <c r="J2625" s="87"/>
      <c r="K2625" s="36"/>
      <c r="L2625" s="90"/>
      <c r="M2625" s="90"/>
      <c r="N2625" s="89"/>
      <c r="O2625" s="72" t="s">
        <v>217</v>
      </c>
      <c r="P2625" s="74">
        <v>42825.713321759256</v>
      </c>
      <c r="Q2625" s="72" t="s">
        <v>4582</v>
      </c>
      <c r="R2625" s="72"/>
      <c r="S2625" s="72"/>
      <c r="T2625" s="72"/>
      <c r="U2625" s="72"/>
      <c r="V2625" s="76" t="s">
        <v>10433</v>
      </c>
      <c r="W2625" s="74">
        <v>42825.713321759256</v>
      </c>
      <c r="X2625" s="76" t="s">
        <v>12795</v>
      </c>
      <c r="Y2625" s="72"/>
      <c r="Z2625" s="72"/>
      <c r="AA2625" s="78" t="s">
        <v>16752</v>
      </c>
      <c r="AB2625" s="72"/>
      <c r="AC2625" s="72" t="b">
        <v>0</v>
      </c>
      <c r="AD2625" s="72">
        <v>0</v>
      </c>
      <c r="AE2625" s="78" t="s">
        <v>230</v>
      </c>
      <c r="AF2625" s="72" t="b">
        <v>0</v>
      </c>
      <c r="AG2625" s="72" t="s">
        <v>235</v>
      </c>
      <c r="AH2625" s="72"/>
      <c r="AI2625" s="78" t="s">
        <v>230</v>
      </c>
      <c r="AJ2625" s="72" t="b">
        <v>0</v>
      </c>
      <c r="AK2625" s="72">
        <v>0</v>
      </c>
      <c r="AL2625" s="78" t="s">
        <v>230</v>
      </c>
      <c r="AM2625" s="72" t="s">
        <v>238</v>
      </c>
      <c r="AN2625" s="72" t="b">
        <v>0</v>
      </c>
      <c r="AO2625" s="78" t="s">
        <v>16752</v>
      </c>
      <c r="AP2625" s="72" t="s">
        <v>179</v>
      </c>
      <c r="AQ2625" s="72">
        <v>0</v>
      </c>
      <c r="AR2625" s="72">
        <v>0</v>
      </c>
      <c r="AS2625" s="72"/>
      <c r="AT2625" s="72"/>
      <c r="AU2625" s="72"/>
      <c r="AV2625" s="72"/>
      <c r="AW2625" s="72"/>
      <c r="AX2625" s="72"/>
      <c r="AY2625" s="72"/>
      <c r="AZ2625" s="72"/>
    </row>
    <row r="2626" spans="1:52" x14ac:dyDescent="0.35">
      <c r="A2626" s="70" t="s">
        <v>2326</v>
      </c>
      <c r="B2626" s="70" t="s">
        <v>216</v>
      </c>
      <c r="C2626" s="83"/>
      <c r="D2626" s="84"/>
      <c r="E2626" s="85"/>
      <c r="F2626" s="86"/>
      <c r="G2626" s="83"/>
      <c r="H2626" s="81"/>
      <c r="I2626" s="87"/>
      <c r="J2626" s="87"/>
      <c r="K2626" s="36"/>
      <c r="L2626" s="90"/>
      <c r="M2626" s="90"/>
      <c r="N2626" s="89"/>
      <c r="O2626" s="72" t="s">
        <v>217</v>
      </c>
      <c r="P2626" s="74">
        <v>42825.713495370372</v>
      </c>
      <c r="Q2626" s="72" t="s">
        <v>4583</v>
      </c>
      <c r="R2626" s="72"/>
      <c r="S2626" s="72"/>
      <c r="T2626" s="72"/>
      <c r="U2626" s="72"/>
      <c r="V2626" s="76" t="s">
        <v>10433</v>
      </c>
      <c r="W2626" s="74">
        <v>42825.713495370372</v>
      </c>
      <c r="X2626" s="76" t="s">
        <v>12796</v>
      </c>
      <c r="Y2626" s="72"/>
      <c r="Z2626" s="72"/>
      <c r="AA2626" s="78" t="s">
        <v>16753</v>
      </c>
      <c r="AB2626" s="72"/>
      <c r="AC2626" s="72" t="b">
        <v>0</v>
      </c>
      <c r="AD2626" s="72">
        <v>0</v>
      </c>
      <c r="AE2626" s="78" t="s">
        <v>230</v>
      </c>
      <c r="AF2626" s="72" t="b">
        <v>0</v>
      </c>
      <c r="AG2626" s="72" t="s">
        <v>235</v>
      </c>
      <c r="AH2626" s="72"/>
      <c r="AI2626" s="78" t="s">
        <v>230</v>
      </c>
      <c r="AJ2626" s="72" t="b">
        <v>0</v>
      </c>
      <c r="AK2626" s="72">
        <v>0</v>
      </c>
      <c r="AL2626" s="78" t="s">
        <v>230</v>
      </c>
      <c r="AM2626" s="72" t="s">
        <v>238</v>
      </c>
      <c r="AN2626" s="72" t="b">
        <v>0</v>
      </c>
      <c r="AO2626" s="78" t="s">
        <v>16753</v>
      </c>
      <c r="AP2626" s="72" t="s">
        <v>179</v>
      </c>
      <c r="AQ2626" s="72">
        <v>0</v>
      </c>
      <c r="AR2626" s="72">
        <v>0</v>
      </c>
      <c r="AS2626" s="72"/>
      <c r="AT2626" s="72"/>
      <c r="AU2626" s="72"/>
      <c r="AV2626" s="72"/>
      <c r="AW2626" s="72"/>
      <c r="AX2626" s="72"/>
      <c r="AY2626" s="72"/>
      <c r="AZ2626" s="72"/>
    </row>
    <row r="2627" spans="1:52" x14ac:dyDescent="0.35">
      <c r="A2627" s="70" t="s">
        <v>2326</v>
      </c>
      <c r="B2627" s="70" t="s">
        <v>2772</v>
      </c>
      <c r="C2627" s="83"/>
      <c r="D2627" s="84"/>
      <c r="E2627" s="85"/>
      <c r="F2627" s="86"/>
      <c r="G2627" s="83"/>
      <c r="H2627" s="81"/>
      <c r="I2627" s="87"/>
      <c r="J2627" s="87"/>
      <c r="K2627" s="36"/>
      <c r="L2627" s="90"/>
      <c r="M2627" s="90"/>
      <c r="N2627" s="89"/>
      <c r="O2627" s="72" t="s">
        <v>217</v>
      </c>
      <c r="P2627" s="74">
        <v>42825.727789351855</v>
      </c>
      <c r="Q2627" s="72" t="s">
        <v>4586</v>
      </c>
      <c r="R2627" s="72"/>
      <c r="S2627" s="72"/>
      <c r="T2627" s="72"/>
      <c r="U2627" s="72"/>
      <c r="V2627" s="76" t="s">
        <v>10433</v>
      </c>
      <c r="W2627" s="74">
        <v>42825.727789351855</v>
      </c>
      <c r="X2627" s="76" t="s">
        <v>12799</v>
      </c>
      <c r="Y2627" s="72"/>
      <c r="Z2627" s="72"/>
      <c r="AA2627" s="78" t="s">
        <v>16756</v>
      </c>
      <c r="AB2627" s="72"/>
      <c r="AC2627" s="72" t="b">
        <v>0</v>
      </c>
      <c r="AD2627" s="72">
        <v>0</v>
      </c>
      <c r="AE2627" s="78" t="s">
        <v>230</v>
      </c>
      <c r="AF2627" s="72" t="b">
        <v>0</v>
      </c>
      <c r="AG2627" s="72" t="s">
        <v>235</v>
      </c>
      <c r="AH2627" s="72"/>
      <c r="AI2627" s="78" t="s">
        <v>230</v>
      </c>
      <c r="AJ2627" s="72" t="b">
        <v>0</v>
      </c>
      <c r="AK2627" s="72">
        <v>0</v>
      </c>
      <c r="AL2627" s="78" t="s">
        <v>230</v>
      </c>
      <c r="AM2627" s="72" t="s">
        <v>238</v>
      </c>
      <c r="AN2627" s="72" t="b">
        <v>0</v>
      </c>
      <c r="AO2627" s="78" t="s">
        <v>16756</v>
      </c>
      <c r="AP2627" s="72" t="s">
        <v>179</v>
      </c>
      <c r="AQ2627" s="72">
        <v>0</v>
      </c>
      <c r="AR2627" s="72">
        <v>0</v>
      </c>
      <c r="AS2627" s="72"/>
      <c r="AT2627" s="72"/>
      <c r="AU2627" s="72"/>
      <c r="AV2627" s="72"/>
      <c r="AW2627" s="72"/>
      <c r="AX2627" s="72"/>
      <c r="AY2627" s="72"/>
      <c r="AZ2627" s="72"/>
    </row>
    <row r="2628" spans="1:52" x14ac:dyDescent="0.35">
      <c r="A2628" s="70" t="s">
        <v>2326</v>
      </c>
      <c r="B2628" s="70" t="s">
        <v>216</v>
      </c>
      <c r="C2628" s="83"/>
      <c r="D2628" s="84"/>
      <c r="E2628" s="85"/>
      <c r="F2628" s="86"/>
      <c r="G2628" s="83"/>
      <c r="H2628" s="81"/>
      <c r="I2628" s="87"/>
      <c r="J2628" s="87"/>
      <c r="K2628" s="36"/>
      <c r="L2628" s="90"/>
      <c r="M2628" s="90"/>
      <c r="N2628" s="89"/>
      <c r="O2628" s="72" t="s">
        <v>217</v>
      </c>
      <c r="P2628" s="74">
        <v>42825.727789351855</v>
      </c>
      <c r="Q2628" s="72" t="s">
        <v>4586</v>
      </c>
      <c r="R2628" s="72"/>
      <c r="S2628" s="72"/>
      <c r="T2628" s="72"/>
      <c r="U2628" s="72"/>
      <c r="V2628" s="76" t="s">
        <v>10433</v>
      </c>
      <c r="W2628" s="74">
        <v>42825.727789351855</v>
      </c>
      <c r="X2628" s="76" t="s">
        <v>12799</v>
      </c>
      <c r="Y2628" s="72"/>
      <c r="Z2628" s="72"/>
      <c r="AA2628" s="78" t="s">
        <v>16756</v>
      </c>
      <c r="AB2628" s="72"/>
      <c r="AC2628" s="72" t="b">
        <v>0</v>
      </c>
      <c r="AD2628" s="72">
        <v>0</v>
      </c>
      <c r="AE2628" s="78" t="s">
        <v>230</v>
      </c>
      <c r="AF2628" s="72" t="b">
        <v>0</v>
      </c>
      <c r="AG2628" s="72" t="s">
        <v>235</v>
      </c>
      <c r="AH2628" s="72"/>
      <c r="AI2628" s="78" t="s">
        <v>230</v>
      </c>
      <c r="AJ2628" s="72" t="b">
        <v>0</v>
      </c>
      <c r="AK2628" s="72">
        <v>0</v>
      </c>
      <c r="AL2628" s="78" t="s">
        <v>230</v>
      </c>
      <c r="AM2628" s="72" t="s">
        <v>238</v>
      </c>
      <c r="AN2628" s="72" t="b">
        <v>0</v>
      </c>
      <c r="AO2628" s="78" t="s">
        <v>16756</v>
      </c>
      <c r="AP2628" s="72" t="s">
        <v>179</v>
      </c>
      <c r="AQ2628" s="72">
        <v>0</v>
      </c>
      <c r="AR2628" s="72">
        <v>0</v>
      </c>
      <c r="AS2628" s="72"/>
      <c r="AT2628" s="72"/>
      <c r="AU2628" s="72"/>
      <c r="AV2628" s="72"/>
      <c r="AW2628" s="72"/>
      <c r="AX2628" s="72"/>
      <c r="AY2628" s="72"/>
      <c r="AZ2628" s="72"/>
    </row>
    <row r="2629" spans="1:52" x14ac:dyDescent="0.35">
      <c r="A2629" s="70" t="s">
        <v>2326</v>
      </c>
      <c r="B2629" s="70" t="s">
        <v>2562</v>
      </c>
      <c r="C2629" s="83"/>
      <c r="D2629" s="84"/>
      <c r="E2629" s="85"/>
      <c r="F2629" s="86"/>
      <c r="G2629" s="83"/>
      <c r="H2629" s="81"/>
      <c r="I2629" s="87"/>
      <c r="J2629" s="87"/>
      <c r="K2629" s="36"/>
      <c r="L2629" s="90"/>
      <c r="M2629" s="90"/>
      <c r="N2629" s="89"/>
      <c r="O2629" s="72" t="s">
        <v>217</v>
      </c>
      <c r="P2629" s="74">
        <v>42826.627523148149</v>
      </c>
      <c r="Q2629" s="72" t="s">
        <v>4587</v>
      </c>
      <c r="R2629" s="72"/>
      <c r="S2629" s="72"/>
      <c r="T2629" s="72"/>
      <c r="U2629" s="72"/>
      <c r="V2629" s="76" t="s">
        <v>10433</v>
      </c>
      <c r="W2629" s="74">
        <v>42826.627523148149</v>
      </c>
      <c r="X2629" s="76" t="s">
        <v>12800</v>
      </c>
      <c r="Y2629" s="72"/>
      <c r="Z2629" s="72"/>
      <c r="AA2629" s="78" t="s">
        <v>16757</v>
      </c>
      <c r="AB2629" s="72"/>
      <c r="AC2629" s="72" t="b">
        <v>0</v>
      </c>
      <c r="AD2629" s="72">
        <v>0</v>
      </c>
      <c r="AE2629" s="78" t="s">
        <v>230</v>
      </c>
      <c r="AF2629" s="72" t="b">
        <v>0</v>
      </c>
      <c r="AG2629" s="72" t="s">
        <v>235</v>
      </c>
      <c r="AH2629" s="72"/>
      <c r="AI2629" s="78" t="s">
        <v>230</v>
      </c>
      <c r="AJ2629" s="72" t="b">
        <v>0</v>
      </c>
      <c r="AK2629" s="72">
        <v>0</v>
      </c>
      <c r="AL2629" s="78" t="s">
        <v>230</v>
      </c>
      <c r="AM2629" s="72" t="s">
        <v>238</v>
      </c>
      <c r="AN2629" s="72" t="b">
        <v>0</v>
      </c>
      <c r="AO2629" s="78" t="s">
        <v>16757</v>
      </c>
      <c r="AP2629" s="72" t="s">
        <v>179</v>
      </c>
      <c r="AQ2629" s="72">
        <v>0</v>
      </c>
      <c r="AR2629" s="72">
        <v>0</v>
      </c>
      <c r="AS2629" s="72"/>
      <c r="AT2629" s="72"/>
      <c r="AU2629" s="72"/>
      <c r="AV2629" s="72"/>
      <c r="AW2629" s="72"/>
      <c r="AX2629" s="72"/>
      <c r="AY2629" s="72"/>
      <c r="AZ2629" s="72"/>
    </row>
    <row r="2630" spans="1:52" x14ac:dyDescent="0.35">
      <c r="A2630" s="70" t="s">
        <v>2326</v>
      </c>
      <c r="B2630" s="70" t="s">
        <v>216</v>
      </c>
      <c r="C2630" s="83"/>
      <c r="D2630" s="84"/>
      <c r="E2630" s="85"/>
      <c r="F2630" s="86"/>
      <c r="G2630" s="83"/>
      <c r="H2630" s="81"/>
      <c r="I2630" s="87"/>
      <c r="J2630" s="87"/>
      <c r="K2630" s="36"/>
      <c r="L2630" s="90"/>
      <c r="M2630" s="90"/>
      <c r="N2630" s="89"/>
      <c r="O2630" s="72" t="s">
        <v>217</v>
      </c>
      <c r="P2630" s="74">
        <v>42826.627523148149</v>
      </c>
      <c r="Q2630" s="72" t="s">
        <v>4587</v>
      </c>
      <c r="R2630" s="72"/>
      <c r="S2630" s="72"/>
      <c r="T2630" s="72"/>
      <c r="U2630" s="72"/>
      <c r="V2630" s="76" t="s">
        <v>10433</v>
      </c>
      <c r="W2630" s="74">
        <v>42826.627523148149</v>
      </c>
      <c r="X2630" s="76" t="s">
        <v>12800</v>
      </c>
      <c r="Y2630" s="72"/>
      <c r="Z2630" s="72"/>
      <c r="AA2630" s="78" t="s">
        <v>16757</v>
      </c>
      <c r="AB2630" s="72"/>
      <c r="AC2630" s="72" t="b">
        <v>0</v>
      </c>
      <c r="AD2630" s="72">
        <v>0</v>
      </c>
      <c r="AE2630" s="78" t="s">
        <v>230</v>
      </c>
      <c r="AF2630" s="72" t="b">
        <v>0</v>
      </c>
      <c r="AG2630" s="72" t="s">
        <v>235</v>
      </c>
      <c r="AH2630" s="72"/>
      <c r="AI2630" s="78" t="s">
        <v>230</v>
      </c>
      <c r="AJ2630" s="72" t="b">
        <v>0</v>
      </c>
      <c r="AK2630" s="72">
        <v>0</v>
      </c>
      <c r="AL2630" s="78" t="s">
        <v>230</v>
      </c>
      <c r="AM2630" s="72" t="s">
        <v>238</v>
      </c>
      <c r="AN2630" s="72" t="b">
        <v>0</v>
      </c>
      <c r="AO2630" s="78" t="s">
        <v>16757</v>
      </c>
      <c r="AP2630" s="72" t="s">
        <v>179</v>
      </c>
      <c r="AQ2630" s="72">
        <v>0</v>
      </c>
      <c r="AR2630" s="72">
        <v>0</v>
      </c>
      <c r="AS2630" s="72"/>
      <c r="AT2630" s="72"/>
      <c r="AU2630" s="72"/>
      <c r="AV2630" s="72"/>
      <c r="AW2630" s="72"/>
      <c r="AX2630" s="72"/>
      <c r="AY2630" s="72"/>
      <c r="AZ2630" s="72"/>
    </row>
    <row r="2631" spans="1:52" x14ac:dyDescent="0.35">
      <c r="A2631" s="70" t="s">
        <v>2326</v>
      </c>
      <c r="B2631" s="70" t="s">
        <v>216</v>
      </c>
      <c r="C2631" s="83"/>
      <c r="D2631" s="84"/>
      <c r="E2631" s="85"/>
      <c r="F2631" s="86"/>
      <c r="G2631" s="83"/>
      <c r="H2631" s="81"/>
      <c r="I2631" s="87"/>
      <c r="J2631" s="87"/>
      <c r="K2631" s="36"/>
      <c r="L2631" s="90"/>
      <c r="M2631" s="90"/>
      <c r="N2631" s="89"/>
      <c r="O2631" s="72" t="s">
        <v>217</v>
      </c>
      <c r="P2631" s="74">
        <v>42826.63653935185</v>
      </c>
      <c r="Q2631" s="72" t="s">
        <v>4584</v>
      </c>
      <c r="R2631" s="76" t="s">
        <v>7153</v>
      </c>
      <c r="S2631" s="72" t="s">
        <v>226</v>
      </c>
      <c r="T2631" s="72"/>
      <c r="U2631" s="72"/>
      <c r="V2631" s="76" t="s">
        <v>10433</v>
      </c>
      <c r="W2631" s="74">
        <v>42826.63653935185</v>
      </c>
      <c r="X2631" s="76" t="s">
        <v>12797</v>
      </c>
      <c r="Y2631" s="72"/>
      <c r="Z2631" s="72"/>
      <c r="AA2631" s="78" t="s">
        <v>16754</v>
      </c>
      <c r="AB2631" s="72"/>
      <c r="AC2631" s="72" t="b">
        <v>0</v>
      </c>
      <c r="AD2631" s="72">
        <v>0</v>
      </c>
      <c r="AE2631" s="78" t="s">
        <v>230</v>
      </c>
      <c r="AF2631" s="72" t="b">
        <v>0</v>
      </c>
      <c r="AG2631" s="72" t="s">
        <v>235</v>
      </c>
      <c r="AH2631" s="72"/>
      <c r="AI2631" s="78" t="s">
        <v>230</v>
      </c>
      <c r="AJ2631" s="72" t="b">
        <v>0</v>
      </c>
      <c r="AK2631" s="72">
        <v>0</v>
      </c>
      <c r="AL2631" s="78" t="s">
        <v>230</v>
      </c>
      <c r="AM2631" s="72" t="s">
        <v>238</v>
      </c>
      <c r="AN2631" s="72" t="b">
        <v>0</v>
      </c>
      <c r="AO2631" s="78" t="s">
        <v>16754</v>
      </c>
      <c r="AP2631" s="72" t="s">
        <v>179</v>
      </c>
      <c r="AQ2631" s="72">
        <v>0</v>
      </c>
      <c r="AR2631" s="72">
        <v>0</v>
      </c>
      <c r="AS2631" s="72"/>
      <c r="AT2631" s="72"/>
      <c r="AU2631" s="72"/>
      <c r="AV2631" s="72"/>
      <c r="AW2631" s="72"/>
      <c r="AX2631" s="72"/>
      <c r="AY2631" s="72"/>
      <c r="AZ2631" s="72"/>
    </row>
    <row r="2632" spans="1:52" x14ac:dyDescent="0.35">
      <c r="A2632" s="70" t="s">
        <v>2326</v>
      </c>
      <c r="B2632" s="70" t="s">
        <v>2744</v>
      </c>
      <c r="C2632" s="83"/>
      <c r="D2632" s="84"/>
      <c r="E2632" s="85"/>
      <c r="F2632" s="86"/>
      <c r="G2632" s="83"/>
      <c r="H2632" s="81"/>
      <c r="I2632" s="87"/>
      <c r="J2632" s="87"/>
      <c r="K2632" s="36"/>
      <c r="L2632" s="90"/>
      <c r="M2632" s="90"/>
      <c r="N2632" s="89"/>
      <c r="O2632" s="72" t="s">
        <v>217</v>
      </c>
      <c r="P2632" s="74">
        <v>42827.709537037037</v>
      </c>
      <c r="Q2632" s="72" t="s">
        <v>4588</v>
      </c>
      <c r="R2632" s="76" t="s">
        <v>6746</v>
      </c>
      <c r="S2632" s="72" t="s">
        <v>226</v>
      </c>
      <c r="T2632" s="72"/>
      <c r="U2632" s="72"/>
      <c r="V2632" s="76" t="s">
        <v>10433</v>
      </c>
      <c r="W2632" s="74">
        <v>42827.709537037037</v>
      </c>
      <c r="X2632" s="76" t="s">
        <v>12801</v>
      </c>
      <c r="Y2632" s="72"/>
      <c r="Z2632" s="72"/>
      <c r="AA2632" s="78" t="s">
        <v>16758</v>
      </c>
      <c r="AB2632" s="72"/>
      <c r="AC2632" s="72" t="b">
        <v>0</v>
      </c>
      <c r="AD2632" s="72">
        <v>0</v>
      </c>
      <c r="AE2632" s="78" t="s">
        <v>230</v>
      </c>
      <c r="AF2632" s="72" t="b">
        <v>0</v>
      </c>
      <c r="AG2632" s="72" t="s">
        <v>235</v>
      </c>
      <c r="AH2632" s="72"/>
      <c r="AI2632" s="78" t="s">
        <v>230</v>
      </c>
      <c r="AJ2632" s="72" t="b">
        <v>0</v>
      </c>
      <c r="AK2632" s="72">
        <v>0</v>
      </c>
      <c r="AL2632" s="78" t="s">
        <v>230</v>
      </c>
      <c r="AM2632" s="72" t="s">
        <v>238</v>
      </c>
      <c r="AN2632" s="72" t="b">
        <v>0</v>
      </c>
      <c r="AO2632" s="78" t="s">
        <v>16758</v>
      </c>
      <c r="AP2632" s="72" t="s">
        <v>179</v>
      </c>
      <c r="AQ2632" s="72">
        <v>0</v>
      </c>
      <c r="AR2632" s="72">
        <v>0</v>
      </c>
      <c r="AS2632" s="72"/>
      <c r="AT2632" s="72"/>
      <c r="AU2632" s="72"/>
      <c r="AV2632" s="72"/>
      <c r="AW2632" s="72"/>
      <c r="AX2632" s="72"/>
      <c r="AY2632" s="72"/>
      <c r="AZ2632" s="72"/>
    </row>
    <row r="2633" spans="1:52" x14ac:dyDescent="0.35">
      <c r="A2633" s="70" t="s">
        <v>2326</v>
      </c>
      <c r="B2633" s="70" t="s">
        <v>216</v>
      </c>
      <c r="C2633" s="83"/>
      <c r="D2633" s="84"/>
      <c r="E2633" s="85"/>
      <c r="F2633" s="86"/>
      <c r="G2633" s="83"/>
      <c r="H2633" s="81"/>
      <c r="I2633" s="87"/>
      <c r="J2633" s="87"/>
      <c r="K2633" s="36"/>
      <c r="L2633" s="90"/>
      <c r="M2633" s="90"/>
      <c r="N2633" s="89"/>
      <c r="O2633" s="72" t="s">
        <v>217</v>
      </c>
      <c r="P2633" s="74">
        <v>42827.709537037037</v>
      </c>
      <c r="Q2633" s="72" t="s">
        <v>4588</v>
      </c>
      <c r="R2633" s="76" t="s">
        <v>6746</v>
      </c>
      <c r="S2633" s="72" t="s">
        <v>226</v>
      </c>
      <c r="T2633" s="72"/>
      <c r="U2633" s="72"/>
      <c r="V2633" s="76" t="s">
        <v>10433</v>
      </c>
      <c r="W2633" s="74">
        <v>42827.709537037037</v>
      </c>
      <c r="X2633" s="76" t="s">
        <v>12801</v>
      </c>
      <c r="Y2633" s="72"/>
      <c r="Z2633" s="72"/>
      <c r="AA2633" s="78" t="s">
        <v>16758</v>
      </c>
      <c r="AB2633" s="72"/>
      <c r="AC2633" s="72" t="b">
        <v>0</v>
      </c>
      <c r="AD2633" s="72">
        <v>0</v>
      </c>
      <c r="AE2633" s="78" t="s">
        <v>230</v>
      </c>
      <c r="AF2633" s="72" t="b">
        <v>0</v>
      </c>
      <c r="AG2633" s="72" t="s">
        <v>235</v>
      </c>
      <c r="AH2633" s="72"/>
      <c r="AI2633" s="78" t="s">
        <v>230</v>
      </c>
      <c r="AJ2633" s="72" t="b">
        <v>0</v>
      </c>
      <c r="AK2633" s="72">
        <v>0</v>
      </c>
      <c r="AL2633" s="78" t="s">
        <v>230</v>
      </c>
      <c r="AM2633" s="72" t="s">
        <v>238</v>
      </c>
      <c r="AN2633" s="72" t="b">
        <v>0</v>
      </c>
      <c r="AO2633" s="78" t="s">
        <v>16758</v>
      </c>
      <c r="AP2633" s="72" t="s">
        <v>179</v>
      </c>
      <c r="AQ2633" s="72">
        <v>0</v>
      </c>
      <c r="AR2633" s="72">
        <v>0</v>
      </c>
      <c r="AS2633" s="72"/>
      <c r="AT2633" s="72"/>
      <c r="AU2633" s="72"/>
      <c r="AV2633" s="72"/>
      <c r="AW2633" s="72"/>
      <c r="AX2633" s="72"/>
      <c r="AY2633" s="72"/>
      <c r="AZ2633" s="72"/>
    </row>
    <row r="2634" spans="1:52" x14ac:dyDescent="0.35">
      <c r="A2634" s="70" t="s">
        <v>2327</v>
      </c>
      <c r="B2634" s="70" t="s">
        <v>2327</v>
      </c>
      <c r="C2634" s="83"/>
      <c r="D2634" s="84"/>
      <c r="E2634" s="85"/>
      <c r="F2634" s="86"/>
      <c r="G2634" s="83"/>
      <c r="H2634" s="81"/>
      <c r="I2634" s="87"/>
      <c r="J2634" s="87"/>
      <c r="K2634" s="36"/>
      <c r="L2634" s="90"/>
      <c r="M2634" s="90"/>
      <c r="N2634" s="89"/>
      <c r="O2634" s="72" t="s">
        <v>179</v>
      </c>
      <c r="P2634" s="74">
        <v>42827.711018518516</v>
      </c>
      <c r="Q2634" s="72" t="s">
        <v>4589</v>
      </c>
      <c r="R2634" s="76" t="s">
        <v>388</v>
      </c>
      <c r="S2634" s="72" t="s">
        <v>225</v>
      </c>
      <c r="T2634" s="72"/>
      <c r="U2634" s="72"/>
      <c r="V2634" s="76" t="s">
        <v>10434</v>
      </c>
      <c r="W2634" s="74">
        <v>42827.711018518516</v>
      </c>
      <c r="X2634" s="76" t="s">
        <v>12802</v>
      </c>
      <c r="Y2634" s="72"/>
      <c r="Z2634" s="72"/>
      <c r="AA2634" s="78" t="s">
        <v>16759</v>
      </c>
      <c r="AB2634" s="72"/>
      <c r="AC2634" s="72" t="b">
        <v>0</v>
      </c>
      <c r="AD2634" s="72">
        <v>0</v>
      </c>
      <c r="AE2634" s="78" t="s">
        <v>230</v>
      </c>
      <c r="AF2634" s="72" t="b">
        <v>1</v>
      </c>
      <c r="AG2634" s="72" t="s">
        <v>353</v>
      </c>
      <c r="AH2634" s="72"/>
      <c r="AI2634" s="78" t="s">
        <v>424</v>
      </c>
      <c r="AJ2634" s="72" t="b">
        <v>0</v>
      </c>
      <c r="AK2634" s="72">
        <v>0</v>
      </c>
      <c r="AL2634" s="78" t="s">
        <v>230</v>
      </c>
      <c r="AM2634" s="72" t="s">
        <v>242</v>
      </c>
      <c r="AN2634" s="72" t="b">
        <v>0</v>
      </c>
      <c r="AO2634" s="78" t="s">
        <v>16759</v>
      </c>
      <c r="AP2634" s="72" t="s">
        <v>179</v>
      </c>
      <c r="AQ2634" s="72">
        <v>0</v>
      </c>
      <c r="AR2634" s="72">
        <v>0</v>
      </c>
      <c r="AS2634" s="72"/>
      <c r="AT2634" s="72"/>
      <c r="AU2634" s="72"/>
      <c r="AV2634" s="72"/>
      <c r="AW2634" s="72"/>
      <c r="AX2634" s="72"/>
      <c r="AY2634" s="72"/>
      <c r="AZ2634" s="72"/>
    </row>
    <row r="2635" spans="1:52" x14ac:dyDescent="0.35">
      <c r="A2635" s="70" t="s">
        <v>2328</v>
      </c>
      <c r="B2635" s="70" t="s">
        <v>2328</v>
      </c>
      <c r="C2635" s="83"/>
      <c r="D2635" s="84"/>
      <c r="E2635" s="85"/>
      <c r="F2635" s="86"/>
      <c r="G2635" s="83"/>
      <c r="H2635" s="81"/>
      <c r="I2635" s="87"/>
      <c r="J2635" s="87"/>
      <c r="K2635" s="36"/>
      <c r="L2635" s="90"/>
      <c r="M2635" s="90"/>
      <c r="N2635" s="89"/>
      <c r="O2635" s="72" t="s">
        <v>179</v>
      </c>
      <c r="P2635" s="74">
        <v>42827.711851851855</v>
      </c>
      <c r="Q2635" s="72" t="s">
        <v>4590</v>
      </c>
      <c r="R2635" s="72"/>
      <c r="S2635" s="72"/>
      <c r="T2635" s="72"/>
      <c r="U2635" s="72"/>
      <c r="V2635" s="76" t="s">
        <v>10435</v>
      </c>
      <c r="W2635" s="74">
        <v>42827.711851851855</v>
      </c>
      <c r="X2635" s="76" t="s">
        <v>12803</v>
      </c>
      <c r="Y2635" s="72"/>
      <c r="Z2635" s="72"/>
      <c r="AA2635" s="78" t="s">
        <v>16760</v>
      </c>
      <c r="AB2635" s="72"/>
      <c r="AC2635" s="72" t="b">
        <v>0</v>
      </c>
      <c r="AD2635" s="72">
        <v>1451</v>
      </c>
      <c r="AE2635" s="78" t="s">
        <v>230</v>
      </c>
      <c r="AF2635" s="72" t="b">
        <v>0</v>
      </c>
      <c r="AG2635" s="72" t="s">
        <v>236</v>
      </c>
      <c r="AH2635" s="72"/>
      <c r="AI2635" s="78" t="s">
        <v>230</v>
      </c>
      <c r="AJ2635" s="72" t="b">
        <v>0</v>
      </c>
      <c r="AK2635" s="72">
        <v>138</v>
      </c>
      <c r="AL2635" s="78" t="s">
        <v>230</v>
      </c>
      <c r="AM2635" s="72" t="s">
        <v>243</v>
      </c>
      <c r="AN2635" s="72" t="b">
        <v>0</v>
      </c>
      <c r="AO2635" s="78" t="s">
        <v>16760</v>
      </c>
      <c r="AP2635" s="72" t="s">
        <v>250</v>
      </c>
      <c r="AQ2635" s="72">
        <v>0</v>
      </c>
      <c r="AR2635" s="72">
        <v>0</v>
      </c>
      <c r="AS2635" s="72"/>
      <c r="AT2635" s="72"/>
      <c r="AU2635" s="72"/>
      <c r="AV2635" s="72"/>
      <c r="AW2635" s="72"/>
      <c r="AX2635" s="72"/>
      <c r="AY2635" s="72"/>
      <c r="AZ2635" s="72"/>
    </row>
    <row r="2636" spans="1:52" x14ac:dyDescent="0.35">
      <c r="A2636" s="70" t="s">
        <v>2329</v>
      </c>
      <c r="B2636" s="70" t="s">
        <v>2328</v>
      </c>
      <c r="C2636" s="83"/>
      <c r="D2636" s="84"/>
      <c r="E2636" s="85"/>
      <c r="F2636" s="86"/>
      <c r="G2636" s="83"/>
      <c r="H2636" s="81"/>
      <c r="I2636" s="87"/>
      <c r="J2636" s="87"/>
      <c r="K2636" s="36"/>
      <c r="L2636" s="90"/>
      <c r="M2636" s="90"/>
      <c r="N2636" s="89"/>
      <c r="O2636" s="72" t="s">
        <v>217</v>
      </c>
      <c r="P2636" s="74">
        <v>42827.712210648147</v>
      </c>
      <c r="Q2636" s="72" t="s">
        <v>4591</v>
      </c>
      <c r="R2636" s="72"/>
      <c r="S2636" s="72"/>
      <c r="T2636" s="72"/>
      <c r="U2636" s="72"/>
      <c r="V2636" s="76" t="s">
        <v>10436</v>
      </c>
      <c r="W2636" s="74">
        <v>42827.712210648147</v>
      </c>
      <c r="X2636" s="76" t="s">
        <v>12804</v>
      </c>
      <c r="Y2636" s="72"/>
      <c r="Z2636" s="72"/>
      <c r="AA2636" s="78" t="s">
        <v>16761</v>
      </c>
      <c r="AB2636" s="72"/>
      <c r="AC2636" s="72" t="b">
        <v>0</v>
      </c>
      <c r="AD2636" s="72">
        <v>0</v>
      </c>
      <c r="AE2636" s="78" t="s">
        <v>230</v>
      </c>
      <c r="AF2636" s="72" t="b">
        <v>0</v>
      </c>
      <c r="AG2636" s="72" t="s">
        <v>236</v>
      </c>
      <c r="AH2636" s="72"/>
      <c r="AI2636" s="78" t="s">
        <v>230</v>
      </c>
      <c r="AJ2636" s="72" t="b">
        <v>0</v>
      </c>
      <c r="AK2636" s="72">
        <v>138</v>
      </c>
      <c r="AL2636" s="78" t="s">
        <v>16760</v>
      </c>
      <c r="AM2636" s="72" t="s">
        <v>240</v>
      </c>
      <c r="AN2636" s="72" t="b">
        <v>0</v>
      </c>
      <c r="AO2636" s="78" t="s">
        <v>16760</v>
      </c>
      <c r="AP2636" s="72" t="s">
        <v>179</v>
      </c>
      <c r="AQ2636" s="72">
        <v>0</v>
      </c>
      <c r="AR2636" s="72">
        <v>0</v>
      </c>
      <c r="AS2636" s="72"/>
      <c r="AT2636" s="72"/>
      <c r="AU2636" s="72"/>
      <c r="AV2636" s="72"/>
      <c r="AW2636" s="72"/>
      <c r="AX2636" s="72"/>
      <c r="AY2636" s="72"/>
      <c r="AZ2636" s="72"/>
    </row>
    <row r="2637" spans="1:52" x14ac:dyDescent="0.35">
      <c r="A2637" s="70" t="s">
        <v>2330</v>
      </c>
      <c r="B2637" s="70" t="s">
        <v>2921</v>
      </c>
      <c r="C2637" s="83"/>
      <c r="D2637" s="84"/>
      <c r="E2637" s="85"/>
      <c r="F2637" s="86"/>
      <c r="G2637" s="83"/>
      <c r="H2637" s="81"/>
      <c r="I2637" s="87"/>
      <c r="J2637" s="87"/>
      <c r="K2637" s="36"/>
      <c r="L2637" s="90"/>
      <c r="M2637" s="90"/>
      <c r="N2637" s="89"/>
      <c r="O2637" s="72" t="s">
        <v>217</v>
      </c>
      <c r="P2637" s="74">
        <v>42827.713738425926</v>
      </c>
      <c r="Q2637" s="72" t="s">
        <v>4592</v>
      </c>
      <c r="R2637" s="72"/>
      <c r="S2637" s="72"/>
      <c r="T2637" s="72"/>
      <c r="U2637" s="72"/>
      <c r="V2637" s="76" t="s">
        <v>10437</v>
      </c>
      <c r="W2637" s="74">
        <v>42827.713738425926</v>
      </c>
      <c r="X2637" s="76" t="s">
        <v>12805</v>
      </c>
      <c r="Y2637" s="72"/>
      <c r="Z2637" s="72"/>
      <c r="AA2637" s="78" t="s">
        <v>16762</v>
      </c>
      <c r="AB2637" s="72"/>
      <c r="AC2637" s="72" t="b">
        <v>0</v>
      </c>
      <c r="AD2637" s="72">
        <v>0</v>
      </c>
      <c r="AE2637" s="78" t="s">
        <v>230</v>
      </c>
      <c r="AF2637" s="72" t="b">
        <v>0</v>
      </c>
      <c r="AG2637" s="72" t="s">
        <v>235</v>
      </c>
      <c r="AH2637" s="72"/>
      <c r="AI2637" s="78" t="s">
        <v>230</v>
      </c>
      <c r="AJ2637" s="72" t="b">
        <v>0</v>
      </c>
      <c r="AK2637" s="72">
        <v>0</v>
      </c>
      <c r="AL2637" s="78" t="s">
        <v>230</v>
      </c>
      <c r="AM2637" s="72" t="s">
        <v>238</v>
      </c>
      <c r="AN2637" s="72" t="b">
        <v>0</v>
      </c>
      <c r="AO2637" s="78" t="s">
        <v>16762</v>
      </c>
      <c r="AP2637" s="72" t="s">
        <v>179</v>
      </c>
      <c r="AQ2637" s="72">
        <v>0</v>
      </c>
      <c r="AR2637" s="72">
        <v>0</v>
      </c>
      <c r="AS2637" s="72"/>
      <c r="AT2637" s="72"/>
      <c r="AU2637" s="72"/>
      <c r="AV2637" s="72"/>
      <c r="AW2637" s="72"/>
      <c r="AX2637" s="72"/>
      <c r="AY2637" s="72"/>
      <c r="AZ2637" s="72"/>
    </row>
    <row r="2638" spans="1:52" x14ac:dyDescent="0.35">
      <c r="A2638" s="70" t="s">
        <v>2330</v>
      </c>
      <c r="B2638" s="70" t="s">
        <v>216</v>
      </c>
      <c r="C2638" s="83"/>
      <c r="D2638" s="84"/>
      <c r="E2638" s="85"/>
      <c r="F2638" s="86"/>
      <c r="G2638" s="83"/>
      <c r="H2638" s="81"/>
      <c r="I2638" s="87"/>
      <c r="J2638" s="87"/>
      <c r="K2638" s="36"/>
      <c r="L2638" s="90"/>
      <c r="M2638" s="90"/>
      <c r="N2638" s="89"/>
      <c r="O2638" s="72" t="s">
        <v>217</v>
      </c>
      <c r="P2638" s="74">
        <v>42827.713738425926</v>
      </c>
      <c r="Q2638" s="72" t="s">
        <v>4592</v>
      </c>
      <c r="R2638" s="72"/>
      <c r="S2638" s="72"/>
      <c r="T2638" s="72"/>
      <c r="U2638" s="72"/>
      <c r="V2638" s="76" t="s">
        <v>10437</v>
      </c>
      <c r="W2638" s="74">
        <v>42827.713738425926</v>
      </c>
      <c r="X2638" s="76" t="s">
        <v>12805</v>
      </c>
      <c r="Y2638" s="72"/>
      <c r="Z2638" s="72"/>
      <c r="AA2638" s="78" t="s">
        <v>16762</v>
      </c>
      <c r="AB2638" s="72"/>
      <c r="AC2638" s="72" t="b">
        <v>0</v>
      </c>
      <c r="AD2638" s="72">
        <v>0</v>
      </c>
      <c r="AE2638" s="78" t="s">
        <v>230</v>
      </c>
      <c r="AF2638" s="72" t="b">
        <v>0</v>
      </c>
      <c r="AG2638" s="72" t="s">
        <v>235</v>
      </c>
      <c r="AH2638" s="72"/>
      <c r="AI2638" s="78" t="s">
        <v>230</v>
      </c>
      <c r="AJ2638" s="72" t="b">
        <v>0</v>
      </c>
      <c r="AK2638" s="72">
        <v>0</v>
      </c>
      <c r="AL2638" s="78" t="s">
        <v>230</v>
      </c>
      <c r="AM2638" s="72" t="s">
        <v>238</v>
      </c>
      <c r="AN2638" s="72" t="b">
        <v>0</v>
      </c>
      <c r="AO2638" s="78" t="s">
        <v>16762</v>
      </c>
      <c r="AP2638" s="72" t="s">
        <v>179</v>
      </c>
      <c r="AQ2638" s="72">
        <v>0</v>
      </c>
      <c r="AR2638" s="72">
        <v>0</v>
      </c>
      <c r="AS2638" s="72"/>
      <c r="AT2638" s="72"/>
      <c r="AU2638" s="72"/>
      <c r="AV2638" s="72"/>
      <c r="AW2638" s="72"/>
      <c r="AX2638" s="72"/>
      <c r="AY2638" s="72"/>
      <c r="AZ2638" s="72"/>
    </row>
    <row r="2639" spans="1:52" x14ac:dyDescent="0.35">
      <c r="A2639" s="70" t="s">
        <v>2331</v>
      </c>
      <c r="B2639" s="70" t="s">
        <v>2331</v>
      </c>
      <c r="C2639" s="83"/>
      <c r="D2639" s="84"/>
      <c r="E2639" s="85"/>
      <c r="F2639" s="86"/>
      <c r="G2639" s="83"/>
      <c r="H2639" s="81"/>
      <c r="I2639" s="87"/>
      <c r="J2639" s="87"/>
      <c r="K2639" s="36"/>
      <c r="L2639" s="90"/>
      <c r="M2639" s="90"/>
      <c r="N2639" s="89"/>
      <c r="O2639" s="72" t="s">
        <v>179</v>
      </c>
      <c r="P2639" s="74">
        <v>42824.858298611114</v>
      </c>
      <c r="Q2639" s="72" t="s">
        <v>4593</v>
      </c>
      <c r="R2639" s="76" t="s">
        <v>7154</v>
      </c>
      <c r="S2639" s="72" t="s">
        <v>8510</v>
      </c>
      <c r="T2639" s="72" t="s">
        <v>8683</v>
      </c>
      <c r="U2639" s="72"/>
      <c r="V2639" s="76" t="s">
        <v>10438</v>
      </c>
      <c r="W2639" s="74">
        <v>42824.858298611114</v>
      </c>
      <c r="X2639" s="76" t="s">
        <v>12806</v>
      </c>
      <c r="Y2639" s="72"/>
      <c r="Z2639" s="72"/>
      <c r="AA2639" s="78" t="s">
        <v>16763</v>
      </c>
      <c r="AB2639" s="72"/>
      <c r="AC2639" s="72" t="b">
        <v>0</v>
      </c>
      <c r="AD2639" s="72">
        <v>0</v>
      </c>
      <c r="AE2639" s="78" t="s">
        <v>230</v>
      </c>
      <c r="AF2639" s="72" t="b">
        <v>0</v>
      </c>
      <c r="AG2639" s="72" t="s">
        <v>231</v>
      </c>
      <c r="AH2639" s="72"/>
      <c r="AI2639" s="78" t="s">
        <v>230</v>
      </c>
      <c r="AJ2639" s="72" t="b">
        <v>0</v>
      </c>
      <c r="AK2639" s="72">
        <v>0</v>
      </c>
      <c r="AL2639" s="78" t="s">
        <v>230</v>
      </c>
      <c r="AM2639" s="72" t="s">
        <v>18999</v>
      </c>
      <c r="AN2639" s="72" t="b">
        <v>0</v>
      </c>
      <c r="AO2639" s="78" t="s">
        <v>16763</v>
      </c>
      <c r="AP2639" s="72" t="s">
        <v>179</v>
      </c>
      <c r="AQ2639" s="72">
        <v>0</v>
      </c>
      <c r="AR2639" s="72">
        <v>0</v>
      </c>
      <c r="AS2639" s="72"/>
      <c r="AT2639" s="72"/>
      <c r="AU2639" s="72"/>
      <c r="AV2639" s="72"/>
      <c r="AW2639" s="72"/>
      <c r="AX2639" s="72"/>
      <c r="AY2639" s="72"/>
      <c r="AZ2639" s="72"/>
    </row>
    <row r="2640" spans="1:52" x14ac:dyDescent="0.35">
      <c r="A2640" s="70" t="s">
        <v>2331</v>
      </c>
      <c r="B2640" s="70" t="s">
        <v>2331</v>
      </c>
      <c r="C2640" s="83"/>
      <c r="D2640" s="84"/>
      <c r="E2640" s="85"/>
      <c r="F2640" s="86"/>
      <c r="G2640" s="83"/>
      <c r="H2640" s="81"/>
      <c r="I2640" s="87"/>
      <c r="J2640" s="87"/>
      <c r="K2640" s="36"/>
      <c r="L2640" s="90"/>
      <c r="M2640" s="90"/>
      <c r="N2640" s="89"/>
      <c r="O2640" s="72" t="s">
        <v>179</v>
      </c>
      <c r="P2640" s="74">
        <v>42825.5778125</v>
      </c>
      <c r="Q2640" s="72" t="s">
        <v>4594</v>
      </c>
      <c r="R2640" s="76" t="s">
        <v>6701</v>
      </c>
      <c r="S2640" s="72" t="s">
        <v>8510</v>
      </c>
      <c r="T2640" s="72" t="s">
        <v>8683</v>
      </c>
      <c r="U2640" s="72"/>
      <c r="V2640" s="76" t="s">
        <v>10438</v>
      </c>
      <c r="W2640" s="74">
        <v>42825.5778125</v>
      </c>
      <c r="X2640" s="76" t="s">
        <v>12807</v>
      </c>
      <c r="Y2640" s="72"/>
      <c r="Z2640" s="72"/>
      <c r="AA2640" s="78" t="s">
        <v>16764</v>
      </c>
      <c r="AB2640" s="72"/>
      <c r="AC2640" s="72" t="b">
        <v>0</v>
      </c>
      <c r="AD2640" s="72">
        <v>0</v>
      </c>
      <c r="AE2640" s="78" t="s">
        <v>230</v>
      </c>
      <c r="AF2640" s="72" t="b">
        <v>0</v>
      </c>
      <c r="AG2640" s="72" t="s">
        <v>231</v>
      </c>
      <c r="AH2640" s="72"/>
      <c r="AI2640" s="78" t="s">
        <v>230</v>
      </c>
      <c r="AJ2640" s="72" t="b">
        <v>0</v>
      </c>
      <c r="AK2640" s="72">
        <v>1</v>
      </c>
      <c r="AL2640" s="78" t="s">
        <v>230</v>
      </c>
      <c r="AM2640" s="72" t="s">
        <v>18999</v>
      </c>
      <c r="AN2640" s="72" t="b">
        <v>0</v>
      </c>
      <c r="AO2640" s="78" t="s">
        <v>16764</v>
      </c>
      <c r="AP2640" s="72" t="s">
        <v>179</v>
      </c>
      <c r="AQ2640" s="72">
        <v>0</v>
      </c>
      <c r="AR2640" s="72">
        <v>0</v>
      </c>
      <c r="AS2640" s="72"/>
      <c r="AT2640" s="72"/>
      <c r="AU2640" s="72"/>
      <c r="AV2640" s="72"/>
      <c r="AW2640" s="72"/>
      <c r="AX2640" s="72"/>
      <c r="AY2640" s="72"/>
      <c r="AZ2640" s="72"/>
    </row>
    <row r="2641" spans="1:52" x14ac:dyDescent="0.35">
      <c r="A2641" s="70" t="s">
        <v>2331</v>
      </c>
      <c r="B2641" s="70" t="s">
        <v>2331</v>
      </c>
      <c r="C2641" s="83"/>
      <c r="D2641" s="84"/>
      <c r="E2641" s="85"/>
      <c r="F2641" s="86"/>
      <c r="G2641" s="83"/>
      <c r="H2641" s="81"/>
      <c r="I2641" s="87"/>
      <c r="J2641" s="87"/>
      <c r="K2641" s="36"/>
      <c r="L2641" s="90"/>
      <c r="M2641" s="90"/>
      <c r="N2641" s="89"/>
      <c r="O2641" s="72" t="s">
        <v>179</v>
      </c>
      <c r="P2641" s="74">
        <v>42826.10224537037</v>
      </c>
      <c r="Q2641" s="72" t="s">
        <v>4595</v>
      </c>
      <c r="R2641" s="76" t="s">
        <v>7155</v>
      </c>
      <c r="S2641" s="72" t="s">
        <v>8510</v>
      </c>
      <c r="T2641" s="72" t="s">
        <v>8683</v>
      </c>
      <c r="U2641" s="72"/>
      <c r="V2641" s="76" t="s">
        <v>10438</v>
      </c>
      <c r="W2641" s="74">
        <v>42826.10224537037</v>
      </c>
      <c r="X2641" s="76" t="s">
        <v>12808</v>
      </c>
      <c r="Y2641" s="72"/>
      <c r="Z2641" s="72"/>
      <c r="AA2641" s="78" t="s">
        <v>16765</v>
      </c>
      <c r="AB2641" s="72"/>
      <c r="AC2641" s="72" t="b">
        <v>0</v>
      </c>
      <c r="AD2641" s="72">
        <v>0</v>
      </c>
      <c r="AE2641" s="78" t="s">
        <v>230</v>
      </c>
      <c r="AF2641" s="72" t="b">
        <v>0</v>
      </c>
      <c r="AG2641" s="72" t="s">
        <v>231</v>
      </c>
      <c r="AH2641" s="72"/>
      <c r="AI2641" s="78" t="s">
        <v>230</v>
      </c>
      <c r="AJ2641" s="72" t="b">
        <v>0</v>
      </c>
      <c r="AK2641" s="72">
        <v>0</v>
      </c>
      <c r="AL2641" s="78" t="s">
        <v>230</v>
      </c>
      <c r="AM2641" s="72" t="s">
        <v>18999</v>
      </c>
      <c r="AN2641" s="72" t="b">
        <v>0</v>
      </c>
      <c r="AO2641" s="78" t="s">
        <v>16765</v>
      </c>
      <c r="AP2641" s="72" t="s">
        <v>179</v>
      </c>
      <c r="AQ2641" s="72">
        <v>0</v>
      </c>
      <c r="AR2641" s="72">
        <v>0</v>
      </c>
      <c r="AS2641" s="72"/>
      <c r="AT2641" s="72"/>
      <c r="AU2641" s="72"/>
      <c r="AV2641" s="72"/>
      <c r="AW2641" s="72"/>
      <c r="AX2641" s="72"/>
      <c r="AY2641" s="72"/>
      <c r="AZ2641" s="72"/>
    </row>
    <row r="2642" spans="1:52" x14ac:dyDescent="0.35">
      <c r="A2642" s="70" t="s">
        <v>2331</v>
      </c>
      <c r="B2642" s="70" t="s">
        <v>2331</v>
      </c>
      <c r="C2642" s="83"/>
      <c r="D2642" s="84"/>
      <c r="E2642" s="85"/>
      <c r="F2642" s="86"/>
      <c r="G2642" s="83"/>
      <c r="H2642" s="81"/>
      <c r="I2642" s="87"/>
      <c r="J2642" s="87"/>
      <c r="K2642" s="36"/>
      <c r="L2642" s="90"/>
      <c r="M2642" s="90"/>
      <c r="N2642" s="89"/>
      <c r="O2642" s="72" t="s">
        <v>179</v>
      </c>
      <c r="P2642" s="74">
        <v>42826.394548611112</v>
      </c>
      <c r="Q2642" s="72" t="s">
        <v>4596</v>
      </c>
      <c r="R2642" s="76" t="s">
        <v>7156</v>
      </c>
      <c r="S2642" s="72" t="s">
        <v>8510</v>
      </c>
      <c r="T2642" s="72" t="s">
        <v>8683</v>
      </c>
      <c r="U2642" s="72"/>
      <c r="V2642" s="76" t="s">
        <v>10438</v>
      </c>
      <c r="W2642" s="74">
        <v>42826.394548611112</v>
      </c>
      <c r="X2642" s="76" t="s">
        <v>12809</v>
      </c>
      <c r="Y2642" s="72"/>
      <c r="Z2642" s="72"/>
      <c r="AA2642" s="78" t="s">
        <v>16766</v>
      </c>
      <c r="AB2642" s="72"/>
      <c r="AC2642" s="72" t="b">
        <v>0</v>
      </c>
      <c r="AD2642" s="72">
        <v>0</v>
      </c>
      <c r="AE2642" s="78" t="s">
        <v>230</v>
      </c>
      <c r="AF2642" s="72" t="b">
        <v>0</v>
      </c>
      <c r="AG2642" s="72" t="s">
        <v>231</v>
      </c>
      <c r="AH2642" s="72"/>
      <c r="AI2642" s="78" t="s">
        <v>230</v>
      </c>
      <c r="AJ2642" s="72" t="b">
        <v>0</v>
      </c>
      <c r="AK2642" s="72">
        <v>0</v>
      </c>
      <c r="AL2642" s="78" t="s">
        <v>230</v>
      </c>
      <c r="AM2642" s="72" t="s">
        <v>18999</v>
      </c>
      <c r="AN2642" s="72" t="b">
        <v>0</v>
      </c>
      <c r="AO2642" s="78" t="s">
        <v>16766</v>
      </c>
      <c r="AP2642" s="72" t="s">
        <v>179</v>
      </c>
      <c r="AQ2642" s="72">
        <v>0</v>
      </c>
      <c r="AR2642" s="72">
        <v>0</v>
      </c>
      <c r="AS2642" s="72"/>
      <c r="AT2642" s="72"/>
      <c r="AU2642" s="72"/>
      <c r="AV2642" s="72"/>
      <c r="AW2642" s="72"/>
      <c r="AX2642" s="72"/>
      <c r="AY2642" s="72"/>
      <c r="AZ2642" s="72"/>
    </row>
    <row r="2643" spans="1:52" x14ac:dyDescent="0.35">
      <c r="A2643" s="70" t="s">
        <v>2331</v>
      </c>
      <c r="B2643" s="70" t="s">
        <v>2331</v>
      </c>
      <c r="C2643" s="83"/>
      <c r="D2643" s="84"/>
      <c r="E2643" s="85"/>
      <c r="F2643" s="86"/>
      <c r="G2643" s="83"/>
      <c r="H2643" s="81"/>
      <c r="I2643" s="87"/>
      <c r="J2643" s="87"/>
      <c r="K2643" s="36"/>
      <c r="L2643" s="90"/>
      <c r="M2643" s="90"/>
      <c r="N2643" s="89"/>
      <c r="O2643" s="72" t="s">
        <v>179</v>
      </c>
      <c r="P2643" s="74">
        <v>42826.426435185182</v>
      </c>
      <c r="Q2643" s="72" t="s">
        <v>4597</v>
      </c>
      <c r="R2643" s="76" t="s">
        <v>7157</v>
      </c>
      <c r="S2643" s="72" t="s">
        <v>8510</v>
      </c>
      <c r="T2643" s="72" t="s">
        <v>8683</v>
      </c>
      <c r="U2643" s="72"/>
      <c r="V2643" s="76" t="s">
        <v>10438</v>
      </c>
      <c r="W2643" s="74">
        <v>42826.426435185182</v>
      </c>
      <c r="X2643" s="76" t="s">
        <v>12810</v>
      </c>
      <c r="Y2643" s="72"/>
      <c r="Z2643" s="72"/>
      <c r="AA2643" s="78" t="s">
        <v>16767</v>
      </c>
      <c r="AB2643" s="72"/>
      <c r="AC2643" s="72" t="b">
        <v>0</v>
      </c>
      <c r="AD2643" s="72">
        <v>0</v>
      </c>
      <c r="AE2643" s="78" t="s">
        <v>230</v>
      </c>
      <c r="AF2643" s="72" t="b">
        <v>0</v>
      </c>
      <c r="AG2643" s="72" t="s">
        <v>231</v>
      </c>
      <c r="AH2643" s="72"/>
      <c r="AI2643" s="78" t="s">
        <v>230</v>
      </c>
      <c r="AJ2643" s="72" t="b">
        <v>0</v>
      </c>
      <c r="AK2643" s="72">
        <v>0</v>
      </c>
      <c r="AL2643" s="78" t="s">
        <v>230</v>
      </c>
      <c r="AM2643" s="72" t="s">
        <v>18999</v>
      </c>
      <c r="AN2643" s="72" t="b">
        <v>0</v>
      </c>
      <c r="AO2643" s="78" t="s">
        <v>16767</v>
      </c>
      <c r="AP2643" s="72" t="s">
        <v>179</v>
      </c>
      <c r="AQ2643" s="72">
        <v>0</v>
      </c>
      <c r="AR2643" s="72">
        <v>0</v>
      </c>
      <c r="AS2643" s="72"/>
      <c r="AT2643" s="72"/>
      <c r="AU2643" s="72"/>
      <c r="AV2643" s="72"/>
      <c r="AW2643" s="72"/>
      <c r="AX2643" s="72"/>
      <c r="AY2643" s="72"/>
      <c r="AZ2643" s="72"/>
    </row>
    <row r="2644" spans="1:52" x14ac:dyDescent="0.35">
      <c r="A2644" s="70" t="s">
        <v>2331</v>
      </c>
      <c r="B2644" s="70" t="s">
        <v>2331</v>
      </c>
      <c r="C2644" s="83"/>
      <c r="D2644" s="84"/>
      <c r="E2644" s="85"/>
      <c r="F2644" s="86"/>
      <c r="G2644" s="83"/>
      <c r="H2644" s="81"/>
      <c r="I2644" s="87"/>
      <c r="J2644" s="87"/>
      <c r="K2644" s="36"/>
      <c r="L2644" s="90"/>
      <c r="M2644" s="90"/>
      <c r="N2644" s="89"/>
      <c r="O2644" s="72" t="s">
        <v>179</v>
      </c>
      <c r="P2644" s="74">
        <v>42826.458449074074</v>
      </c>
      <c r="Q2644" s="72" t="s">
        <v>4598</v>
      </c>
      <c r="R2644" s="76" t="s">
        <v>7158</v>
      </c>
      <c r="S2644" s="72" t="s">
        <v>8510</v>
      </c>
      <c r="T2644" s="72" t="s">
        <v>8683</v>
      </c>
      <c r="U2644" s="72"/>
      <c r="V2644" s="76" t="s">
        <v>10438</v>
      </c>
      <c r="W2644" s="74">
        <v>42826.458449074074</v>
      </c>
      <c r="X2644" s="76" t="s">
        <v>12811</v>
      </c>
      <c r="Y2644" s="72"/>
      <c r="Z2644" s="72"/>
      <c r="AA2644" s="78" t="s">
        <v>16768</v>
      </c>
      <c r="AB2644" s="72"/>
      <c r="AC2644" s="72" t="b">
        <v>0</v>
      </c>
      <c r="AD2644" s="72">
        <v>0</v>
      </c>
      <c r="AE2644" s="78" t="s">
        <v>230</v>
      </c>
      <c r="AF2644" s="72" t="b">
        <v>0</v>
      </c>
      <c r="AG2644" s="72" t="s">
        <v>231</v>
      </c>
      <c r="AH2644" s="72"/>
      <c r="AI2644" s="78" t="s">
        <v>230</v>
      </c>
      <c r="AJ2644" s="72" t="b">
        <v>0</v>
      </c>
      <c r="AK2644" s="72">
        <v>0</v>
      </c>
      <c r="AL2644" s="78" t="s">
        <v>230</v>
      </c>
      <c r="AM2644" s="72" t="s">
        <v>18999</v>
      </c>
      <c r="AN2644" s="72" t="b">
        <v>0</v>
      </c>
      <c r="AO2644" s="78" t="s">
        <v>16768</v>
      </c>
      <c r="AP2644" s="72" t="s">
        <v>179</v>
      </c>
      <c r="AQ2644" s="72">
        <v>0</v>
      </c>
      <c r="AR2644" s="72">
        <v>0</v>
      </c>
      <c r="AS2644" s="72"/>
      <c r="AT2644" s="72"/>
      <c r="AU2644" s="72"/>
      <c r="AV2644" s="72"/>
      <c r="AW2644" s="72"/>
      <c r="AX2644" s="72"/>
      <c r="AY2644" s="72"/>
      <c r="AZ2644" s="72"/>
    </row>
    <row r="2645" spans="1:52" x14ac:dyDescent="0.35">
      <c r="A2645" s="70" t="s">
        <v>2331</v>
      </c>
      <c r="B2645" s="70" t="s">
        <v>2331</v>
      </c>
      <c r="C2645" s="83"/>
      <c r="D2645" s="84"/>
      <c r="E2645" s="85"/>
      <c r="F2645" s="86"/>
      <c r="G2645" s="83"/>
      <c r="H2645" s="81"/>
      <c r="I2645" s="87"/>
      <c r="J2645" s="87"/>
      <c r="K2645" s="36"/>
      <c r="L2645" s="90"/>
      <c r="M2645" s="90"/>
      <c r="N2645" s="89"/>
      <c r="O2645" s="72" t="s">
        <v>179</v>
      </c>
      <c r="P2645" s="74">
        <v>42827.233067129629</v>
      </c>
      <c r="Q2645" s="72" t="s">
        <v>4599</v>
      </c>
      <c r="R2645" s="76" t="s">
        <v>7042</v>
      </c>
      <c r="S2645" s="72" t="s">
        <v>8510</v>
      </c>
      <c r="T2645" s="72" t="s">
        <v>8683</v>
      </c>
      <c r="U2645" s="72"/>
      <c r="V2645" s="76" t="s">
        <v>10438</v>
      </c>
      <c r="W2645" s="74">
        <v>42827.233067129629</v>
      </c>
      <c r="X2645" s="76" t="s">
        <v>12812</v>
      </c>
      <c r="Y2645" s="72"/>
      <c r="Z2645" s="72"/>
      <c r="AA2645" s="78" t="s">
        <v>16769</v>
      </c>
      <c r="AB2645" s="72"/>
      <c r="AC2645" s="72" t="b">
        <v>0</v>
      </c>
      <c r="AD2645" s="72">
        <v>1</v>
      </c>
      <c r="AE2645" s="78" t="s">
        <v>230</v>
      </c>
      <c r="AF2645" s="72" t="b">
        <v>0</v>
      </c>
      <c r="AG2645" s="72" t="s">
        <v>231</v>
      </c>
      <c r="AH2645" s="72"/>
      <c r="AI2645" s="78" t="s">
        <v>230</v>
      </c>
      <c r="AJ2645" s="72" t="b">
        <v>0</v>
      </c>
      <c r="AK2645" s="72">
        <v>2</v>
      </c>
      <c r="AL2645" s="78" t="s">
        <v>230</v>
      </c>
      <c r="AM2645" s="72" t="s">
        <v>18999</v>
      </c>
      <c r="AN2645" s="72" t="b">
        <v>0</v>
      </c>
      <c r="AO2645" s="78" t="s">
        <v>16769</v>
      </c>
      <c r="AP2645" s="72" t="s">
        <v>179</v>
      </c>
      <c r="AQ2645" s="72">
        <v>0</v>
      </c>
      <c r="AR2645" s="72">
        <v>0</v>
      </c>
      <c r="AS2645" s="72"/>
      <c r="AT2645" s="72"/>
      <c r="AU2645" s="72"/>
      <c r="AV2645" s="72"/>
      <c r="AW2645" s="72"/>
      <c r="AX2645" s="72"/>
      <c r="AY2645" s="72"/>
      <c r="AZ2645" s="72"/>
    </row>
    <row r="2646" spans="1:52" x14ac:dyDescent="0.35">
      <c r="A2646" s="70" t="s">
        <v>2331</v>
      </c>
      <c r="B2646" s="70" t="s">
        <v>2331</v>
      </c>
      <c r="C2646" s="83"/>
      <c r="D2646" s="84"/>
      <c r="E2646" s="85"/>
      <c r="F2646" s="86"/>
      <c r="G2646" s="83"/>
      <c r="H2646" s="81"/>
      <c r="I2646" s="87"/>
      <c r="J2646" s="87"/>
      <c r="K2646" s="36"/>
      <c r="L2646" s="90"/>
      <c r="M2646" s="90"/>
      <c r="N2646" s="89"/>
      <c r="O2646" s="72" t="s">
        <v>179</v>
      </c>
      <c r="P2646" s="74">
        <v>42827.298020833332</v>
      </c>
      <c r="Q2646" s="72" t="s">
        <v>4600</v>
      </c>
      <c r="R2646" s="76" t="s">
        <v>7159</v>
      </c>
      <c r="S2646" s="72" t="s">
        <v>8510</v>
      </c>
      <c r="T2646" s="72" t="s">
        <v>8683</v>
      </c>
      <c r="U2646" s="72"/>
      <c r="V2646" s="76" t="s">
        <v>10438</v>
      </c>
      <c r="W2646" s="74">
        <v>42827.298020833332</v>
      </c>
      <c r="X2646" s="76" t="s">
        <v>12813</v>
      </c>
      <c r="Y2646" s="72"/>
      <c r="Z2646" s="72"/>
      <c r="AA2646" s="78" t="s">
        <v>16770</v>
      </c>
      <c r="AB2646" s="72"/>
      <c r="AC2646" s="72" t="b">
        <v>0</v>
      </c>
      <c r="AD2646" s="72">
        <v>0</v>
      </c>
      <c r="AE2646" s="78" t="s">
        <v>230</v>
      </c>
      <c r="AF2646" s="72" t="b">
        <v>0</v>
      </c>
      <c r="AG2646" s="72" t="s">
        <v>231</v>
      </c>
      <c r="AH2646" s="72"/>
      <c r="AI2646" s="78" t="s">
        <v>230</v>
      </c>
      <c r="AJ2646" s="72" t="b">
        <v>0</v>
      </c>
      <c r="AK2646" s="72">
        <v>0</v>
      </c>
      <c r="AL2646" s="78" t="s">
        <v>230</v>
      </c>
      <c r="AM2646" s="72" t="s">
        <v>18999</v>
      </c>
      <c r="AN2646" s="72" t="b">
        <v>0</v>
      </c>
      <c r="AO2646" s="78" t="s">
        <v>16770</v>
      </c>
      <c r="AP2646" s="72" t="s">
        <v>179</v>
      </c>
      <c r="AQ2646" s="72">
        <v>0</v>
      </c>
      <c r="AR2646" s="72">
        <v>0</v>
      </c>
      <c r="AS2646" s="72"/>
      <c r="AT2646" s="72"/>
      <c r="AU2646" s="72"/>
      <c r="AV2646" s="72"/>
      <c r="AW2646" s="72"/>
      <c r="AX2646" s="72"/>
      <c r="AY2646" s="72"/>
      <c r="AZ2646" s="72"/>
    </row>
    <row r="2647" spans="1:52" x14ac:dyDescent="0.35">
      <c r="A2647" s="70" t="s">
        <v>2331</v>
      </c>
      <c r="B2647" s="70" t="s">
        <v>2331</v>
      </c>
      <c r="C2647" s="83"/>
      <c r="D2647" s="84"/>
      <c r="E2647" s="85"/>
      <c r="F2647" s="86"/>
      <c r="G2647" s="83"/>
      <c r="H2647" s="81"/>
      <c r="I2647" s="87"/>
      <c r="J2647" s="87"/>
      <c r="K2647" s="36"/>
      <c r="L2647" s="90"/>
      <c r="M2647" s="90"/>
      <c r="N2647" s="89"/>
      <c r="O2647" s="72" t="s">
        <v>179</v>
      </c>
      <c r="P2647" s="74">
        <v>42827.36278935185</v>
      </c>
      <c r="Q2647" s="72" t="s">
        <v>4601</v>
      </c>
      <c r="R2647" s="76" t="s">
        <v>7160</v>
      </c>
      <c r="S2647" s="72" t="s">
        <v>8510</v>
      </c>
      <c r="T2647" s="72" t="s">
        <v>8683</v>
      </c>
      <c r="U2647" s="72"/>
      <c r="V2647" s="76" t="s">
        <v>10438</v>
      </c>
      <c r="W2647" s="74">
        <v>42827.36278935185</v>
      </c>
      <c r="X2647" s="76" t="s">
        <v>12814</v>
      </c>
      <c r="Y2647" s="72"/>
      <c r="Z2647" s="72"/>
      <c r="AA2647" s="78" t="s">
        <v>16771</v>
      </c>
      <c r="AB2647" s="72"/>
      <c r="AC2647" s="72" t="b">
        <v>0</v>
      </c>
      <c r="AD2647" s="72">
        <v>0</v>
      </c>
      <c r="AE2647" s="78" t="s">
        <v>230</v>
      </c>
      <c r="AF2647" s="72" t="b">
        <v>0</v>
      </c>
      <c r="AG2647" s="72" t="s">
        <v>231</v>
      </c>
      <c r="AH2647" s="72"/>
      <c r="AI2647" s="78" t="s">
        <v>230</v>
      </c>
      <c r="AJ2647" s="72" t="b">
        <v>0</v>
      </c>
      <c r="AK2647" s="72">
        <v>0</v>
      </c>
      <c r="AL2647" s="78" t="s">
        <v>230</v>
      </c>
      <c r="AM2647" s="72" t="s">
        <v>18999</v>
      </c>
      <c r="AN2647" s="72" t="b">
        <v>0</v>
      </c>
      <c r="AO2647" s="78" t="s">
        <v>16771</v>
      </c>
      <c r="AP2647" s="72" t="s">
        <v>179</v>
      </c>
      <c r="AQ2647" s="72">
        <v>0</v>
      </c>
      <c r="AR2647" s="72">
        <v>0</v>
      </c>
      <c r="AS2647" s="72"/>
      <c r="AT2647" s="72"/>
      <c r="AU2647" s="72"/>
      <c r="AV2647" s="72"/>
      <c r="AW2647" s="72"/>
      <c r="AX2647" s="72"/>
      <c r="AY2647" s="72"/>
      <c r="AZ2647" s="72"/>
    </row>
    <row r="2648" spans="1:52" x14ac:dyDescent="0.35">
      <c r="A2648" s="70" t="s">
        <v>2331</v>
      </c>
      <c r="B2648" s="70" t="s">
        <v>2331</v>
      </c>
      <c r="C2648" s="83"/>
      <c r="D2648" s="84"/>
      <c r="E2648" s="85"/>
      <c r="F2648" s="86"/>
      <c r="G2648" s="83"/>
      <c r="H2648" s="81"/>
      <c r="I2648" s="87"/>
      <c r="J2648" s="87"/>
      <c r="K2648" s="36"/>
      <c r="L2648" s="90"/>
      <c r="M2648" s="90"/>
      <c r="N2648" s="89"/>
      <c r="O2648" s="72" t="s">
        <v>179</v>
      </c>
      <c r="P2648" s="74">
        <v>42827.394594907404</v>
      </c>
      <c r="Q2648" s="72" t="s">
        <v>4602</v>
      </c>
      <c r="R2648" s="76" t="s">
        <v>7161</v>
      </c>
      <c r="S2648" s="72" t="s">
        <v>8510</v>
      </c>
      <c r="T2648" s="72" t="s">
        <v>8683</v>
      </c>
      <c r="U2648" s="72"/>
      <c r="V2648" s="76" t="s">
        <v>10438</v>
      </c>
      <c r="W2648" s="74">
        <v>42827.394594907404</v>
      </c>
      <c r="X2648" s="76" t="s">
        <v>12815</v>
      </c>
      <c r="Y2648" s="72"/>
      <c r="Z2648" s="72"/>
      <c r="AA2648" s="78" t="s">
        <v>16772</v>
      </c>
      <c r="AB2648" s="72"/>
      <c r="AC2648" s="72" t="b">
        <v>0</v>
      </c>
      <c r="AD2648" s="72">
        <v>0</v>
      </c>
      <c r="AE2648" s="78" t="s">
        <v>230</v>
      </c>
      <c r="AF2648" s="72" t="b">
        <v>0</v>
      </c>
      <c r="AG2648" s="72" t="s">
        <v>353</v>
      </c>
      <c r="AH2648" s="72"/>
      <c r="AI2648" s="78" t="s">
        <v>230</v>
      </c>
      <c r="AJ2648" s="72" t="b">
        <v>0</v>
      </c>
      <c r="AK2648" s="72">
        <v>0</v>
      </c>
      <c r="AL2648" s="78" t="s">
        <v>230</v>
      </c>
      <c r="AM2648" s="72" t="s">
        <v>18999</v>
      </c>
      <c r="AN2648" s="72" t="b">
        <v>0</v>
      </c>
      <c r="AO2648" s="78" t="s">
        <v>16772</v>
      </c>
      <c r="AP2648" s="72" t="s">
        <v>179</v>
      </c>
      <c r="AQ2648" s="72">
        <v>0</v>
      </c>
      <c r="AR2648" s="72">
        <v>0</v>
      </c>
      <c r="AS2648" s="72"/>
      <c r="AT2648" s="72"/>
      <c r="AU2648" s="72"/>
      <c r="AV2648" s="72"/>
      <c r="AW2648" s="72"/>
      <c r="AX2648" s="72"/>
      <c r="AY2648" s="72"/>
      <c r="AZ2648" s="72"/>
    </row>
    <row r="2649" spans="1:52" x14ac:dyDescent="0.35">
      <c r="A2649" s="70" t="s">
        <v>2331</v>
      </c>
      <c r="B2649" s="70" t="s">
        <v>2331</v>
      </c>
      <c r="C2649" s="83"/>
      <c r="D2649" s="84"/>
      <c r="E2649" s="85"/>
      <c r="F2649" s="86"/>
      <c r="G2649" s="83"/>
      <c r="H2649" s="81"/>
      <c r="I2649" s="87"/>
      <c r="J2649" s="87"/>
      <c r="K2649" s="36"/>
      <c r="L2649" s="90"/>
      <c r="M2649" s="90"/>
      <c r="N2649" s="89"/>
      <c r="O2649" s="72" t="s">
        <v>179</v>
      </c>
      <c r="P2649" s="74">
        <v>42827.717442129629</v>
      </c>
      <c r="Q2649" s="72" t="s">
        <v>4603</v>
      </c>
      <c r="R2649" s="76" t="s">
        <v>7162</v>
      </c>
      <c r="S2649" s="72" t="s">
        <v>8510</v>
      </c>
      <c r="T2649" s="72" t="s">
        <v>8683</v>
      </c>
      <c r="U2649" s="72"/>
      <c r="V2649" s="76" t="s">
        <v>10438</v>
      </c>
      <c r="W2649" s="74">
        <v>42827.717442129629</v>
      </c>
      <c r="X2649" s="76" t="s">
        <v>12816</v>
      </c>
      <c r="Y2649" s="72"/>
      <c r="Z2649" s="72"/>
      <c r="AA2649" s="78" t="s">
        <v>16773</v>
      </c>
      <c r="AB2649" s="72"/>
      <c r="AC2649" s="72" t="b">
        <v>0</v>
      </c>
      <c r="AD2649" s="72">
        <v>0</v>
      </c>
      <c r="AE2649" s="78" t="s">
        <v>230</v>
      </c>
      <c r="AF2649" s="72" t="b">
        <v>0</v>
      </c>
      <c r="AG2649" s="72" t="s">
        <v>231</v>
      </c>
      <c r="AH2649" s="72"/>
      <c r="AI2649" s="78" t="s">
        <v>230</v>
      </c>
      <c r="AJ2649" s="72" t="b">
        <v>0</v>
      </c>
      <c r="AK2649" s="72">
        <v>0</v>
      </c>
      <c r="AL2649" s="78" t="s">
        <v>230</v>
      </c>
      <c r="AM2649" s="72" t="s">
        <v>18999</v>
      </c>
      <c r="AN2649" s="72" t="b">
        <v>0</v>
      </c>
      <c r="AO2649" s="78" t="s">
        <v>16773</v>
      </c>
      <c r="AP2649" s="72" t="s">
        <v>179</v>
      </c>
      <c r="AQ2649" s="72">
        <v>0</v>
      </c>
      <c r="AR2649" s="72">
        <v>0</v>
      </c>
      <c r="AS2649" s="72"/>
      <c r="AT2649" s="72"/>
      <c r="AU2649" s="72"/>
      <c r="AV2649" s="72"/>
      <c r="AW2649" s="72"/>
      <c r="AX2649" s="72"/>
      <c r="AY2649" s="72"/>
      <c r="AZ2649" s="72"/>
    </row>
    <row r="2650" spans="1:52" x14ac:dyDescent="0.35">
      <c r="A2650" s="70" t="s">
        <v>2332</v>
      </c>
      <c r="B2650" s="70" t="s">
        <v>2922</v>
      </c>
      <c r="C2650" s="83"/>
      <c r="D2650" s="84"/>
      <c r="E2650" s="85"/>
      <c r="F2650" s="86"/>
      <c r="G2650" s="83"/>
      <c r="H2650" s="81"/>
      <c r="I2650" s="87"/>
      <c r="J2650" s="87"/>
      <c r="K2650" s="36"/>
      <c r="L2650" s="90"/>
      <c r="M2650" s="90"/>
      <c r="N2650" s="89"/>
      <c r="O2650" s="72" t="s">
        <v>217</v>
      </c>
      <c r="P2650" s="74">
        <v>42824.767777777779</v>
      </c>
      <c r="Q2650" s="72" t="s">
        <v>4604</v>
      </c>
      <c r="R2650" s="76" t="s">
        <v>7163</v>
      </c>
      <c r="S2650" s="72" t="s">
        <v>226</v>
      </c>
      <c r="T2650" s="72"/>
      <c r="U2650" s="72"/>
      <c r="V2650" s="76" t="s">
        <v>10439</v>
      </c>
      <c r="W2650" s="74">
        <v>42824.767777777779</v>
      </c>
      <c r="X2650" s="76" t="s">
        <v>12817</v>
      </c>
      <c r="Y2650" s="72"/>
      <c r="Z2650" s="72"/>
      <c r="AA2650" s="78" t="s">
        <v>16774</v>
      </c>
      <c r="AB2650" s="72"/>
      <c r="AC2650" s="72" t="b">
        <v>0</v>
      </c>
      <c r="AD2650" s="72">
        <v>0</v>
      </c>
      <c r="AE2650" s="78" t="s">
        <v>230</v>
      </c>
      <c r="AF2650" s="72" t="b">
        <v>0</v>
      </c>
      <c r="AG2650" s="72" t="s">
        <v>235</v>
      </c>
      <c r="AH2650" s="72"/>
      <c r="AI2650" s="78" t="s">
        <v>230</v>
      </c>
      <c r="AJ2650" s="72" t="b">
        <v>0</v>
      </c>
      <c r="AK2650" s="72">
        <v>0</v>
      </c>
      <c r="AL2650" s="78" t="s">
        <v>230</v>
      </c>
      <c r="AM2650" s="72" t="s">
        <v>238</v>
      </c>
      <c r="AN2650" s="72" t="b">
        <v>0</v>
      </c>
      <c r="AO2650" s="78" t="s">
        <v>16774</v>
      </c>
      <c r="AP2650" s="72" t="s">
        <v>179</v>
      </c>
      <c r="AQ2650" s="72">
        <v>0</v>
      </c>
      <c r="AR2650" s="72">
        <v>0</v>
      </c>
      <c r="AS2650" s="72"/>
      <c r="AT2650" s="72"/>
      <c r="AU2650" s="72"/>
      <c r="AV2650" s="72"/>
      <c r="AW2650" s="72"/>
      <c r="AX2650" s="72"/>
      <c r="AY2650" s="72"/>
      <c r="AZ2650" s="72"/>
    </row>
    <row r="2651" spans="1:52" x14ac:dyDescent="0.35">
      <c r="A2651" s="70" t="s">
        <v>2332</v>
      </c>
      <c r="B2651" s="70" t="s">
        <v>2923</v>
      </c>
      <c r="C2651" s="83"/>
      <c r="D2651" s="84"/>
      <c r="E2651" s="85"/>
      <c r="F2651" s="86"/>
      <c r="G2651" s="83"/>
      <c r="H2651" s="81"/>
      <c r="I2651" s="87"/>
      <c r="J2651" s="87"/>
      <c r="K2651" s="36"/>
      <c r="L2651" s="90"/>
      <c r="M2651" s="90"/>
      <c r="N2651" s="89"/>
      <c r="O2651" s="72" t="s">
        <v>217</v>
      </c>
      <c r="P2651" s="74">
        <v>42825.171064814815</v>
      </c>
      <c r="Q2651" s="72" t="s">
        <v>4605</v>
      </c>
      <c r="R2651" s="76" t="s">
        <v>7164</v>
      </c>
      <c r="S2651" s="72" t="s">
        <v>226</v>
      </c>
      <c r="T2651" s="72"/>
      <c r="U2651" s="72"/>
      <c r="V2651" s="76" t="s">
        <v>10439</v>
      </c>
      <c r="W2651" s="74">
        <v>42825.171064814815</v>
      </c>
      <c r="X2651" s="76" t="s">
        <v>12818</v>
      </c>
      <c r="Y2651" s="72"/>
      <c r="Z2651" s="72"/>
      <c r="AA2651" s="78" t="s">
        <v>16775</v>
      </c>
      <c r="AB2651" s="72"/>
      <c r="AC2651" s="72" t="b">
        <v>0</v>
      </c>
      <c r="AD2651" s="72">
        <v>0</v>
      </c>
      <c r="AE2651" s="78" t="s">
        <v>230</v>
      </c>
      <c r="AF2651" s="72" t="b">
        <v>0</v>
      </c>
      <c r="AG2651" s="72" t="s">
        <v>235</v>
      </c>
      <c r="AH2651" s="72"/>
      <c r="AI2651" s="78" t="s">
        <v>230</v>
      </c>
      <c r="AJ2651" s="72" t="b">
        <v>0</v>
      </c>
      <c r="AK2651" s="72">
        <v>0</v>
      </c>
      <c r="AL2651" s="78" t="s">
        <v>230</v>
      </c>
      <c r="AM2651" s="72" t="s">
        <v>238</v>
      </c>
      <c r="AN2651" s="72" t="b">
        <v>0</v>
      </c>
      <c r="AO2651" s="78" t="s">
        <v>16775</v>
      </c>
      <c r="AP2651" s="72" t="s">
        <v>179</v>
      </c>
      <c r="AQ2651" s="72">
        <v>0</v>
      </c>
      <c r="AR2651" s="72">
        <v>0</v>
      </c>
      <c r="AS2651" s="72"/>
      <c r="AT2651" s="72"/>
      <c r="AU2651" s="72"/>
      <c r="AV2651" s="72"/>
      <c r="AW2651" s="72"/>
      <c r="AX2651" s="72"/>
      <c r="AY2651" s="72"/>
      <c r="AZ2651" s="72"/>
    </row>
    <row r="2652" spans="1:52" x14ac:dyDescent="0.35">
      <c r="A2652" s="70" t="s">
        <v>2332</v>
      </c>
      <c r="B2652" s="70" t="s">
        <v>2924</v>
      </c>
      <c r="C2652" s="83"/>
      <c r="D2652" s="84"/>
      <c r="E2652" s="85"/>
      <c r="F2652" s="86"/>
      <c r="G2652" s="83"/>
      <c r="H2652" s="81"/>
      <c r="I2652" s="87"/>
      <c r="J2652" s="87"/>
      <c r="K2652" s="36"/>
      <c r="L2652" s="90"/>
      <c r="M2652" s="90"/>
      <c r="N2652" s="89"/>
      <c r="O2652" s="72" t="s">
        <v>217</v>
      </c>
      <c r="P2652" s="74">
        <v>42825.19054398148</v>
      </c>
      <c r="Q2652" s="72" t="s">
        <v>4606</v>
      </c>
      <c r="R2652" s="76" t="s">
        <v>7165</v>
      </c>
      <c r="S2652" s="72" t="s">
        <v>226</v>
      </c>
      <c r="T2652" s="72"/>
      <c r="U2652" s="72"/>
      <c r="V2652" s="76" t="s">
        <v>10439</v>
      </c>
      <c r="W2652" s="74">
        <v>42825.19054398148</v>
      </c>
      <c r="X2652" s="76" t="s">
        <v>12819</v>
      </c>
      <c r="Y2652" s="72"/>
      <c r="Z2652" s="72"/>
      <c r="AA2652" s="78" t="s">
        <v>16776</v>
      </c>
      <c r="AB2652" s="72"/>
      <c r="AC2652" s="72" t="b">
        <v>0</v>
      </c>
      <c r="AD2652" s="72">
        <v>0</v>
      </c>
      <c r="AE2652" s="78" t="s">
        <v>230</v>
      </c>
      <c r="AF2652" s="72" t="b">
        <v>0</v>
      </c>
      <c r="AG2652" s="72" t="s">
        <v>235</v>
      </c>
      <c r="AH2652" s="72"/>
      <c r="AI2652" s="78" t="s">
        <v>230</v>
      </c>
      <c r="AJ2652" s="72" t="b">
        <v>0</v>
      </c>
      <c r="AK2652" s="72">
        <v>0</v>
      </c>
      <c r="AL2652" s="78" t="s">
        <v>230</v>
      </c>
      <c r="AM2652" s="72" t="s">
        <v>238</v>
      </c>
      <c r="AN2652" s="72" t="b">
        <v>0</v>
      </c>
      <c r="AO2652" s="78" t="s">
        <v>16776</v>
      </c>
      <c r="AP2652" s="72" t="s">
        <v>179</v>
      </c>
      <c r="AQ2652" s="72">
        <v>0</v>
      </c>
      <c r="AR2652" s="72">
        <v>0</v>
      </c>
      <c r="AS2652" s="72"/>
      <c r="AT2652" s="72"/>
      <c r="AU2652" s="72"/>
      <c r="AV2652" s="72"/>
      <c r="AW2652" s="72"/>
      <c r="AX2652" s="72"/>
      <c r="AY2652" s="72"/>
      <c r="AZ2652" s="72"/>
    </row>
    <row r="2653" spans="1:52" x14ac:dyDescent="0.35">
      <c r="A2653" s="70" t="s">
        <v>2332</v>
      </c>
      <c r="B2653" s="70" t="s">
        <v>216</v>
      </c>
      <c r="C2653" s="83"/>
      <c r="D2653" s="84"/>
      <c r="E2653" s="85"/>
      <c r="F2653" s="86"/>
      <c r="G2653" s="83"/>
      <c r="H2653" s="81"/>
      <c r="I2653" s="87"/>
      <c r="J2653" s="87"/>
      <c r="K2653" s="36"/>
      <c r="L2653" s="90"/>
      <c r="M2653" s="90"/>
      <c r="N2653" s="89"/>
      <c r="O2653" s="72" t="s">
        <v>217</v>
      </c>
      <c r="P2653" s="74">
        <v>42824.722685185188</v>
      </c>
      <c r="Q2653" s="72" t="s">
        <v>4607</v>
      </c>
      <c r="R2653" s="76" t="s">
        <v>7166</v>
      </c>
      <c r="S2653" s="72" t="s">
        <v>226</v>
      </c>
      <c r="T2653" s="72"/>
      <c r="U2653" s="72"/>
      <c r="V2653" s="76" t="s">
        <v>10439</v>
      </c>
      <c r="W2653" s="74">
        <v>42824.722685185188</v>
      </c>
      <c r="X2653" s="76" t="s">
        <v>12820</v>
      </c>
      <c r="Y2653" s="72"/>
      <c r="Z2653" s="72"/>
      <c r="AA2653" s="78" t="s">
        <v>16777</v>
      </c>
      <c r="AB2653" s="72"/>
      <c r="AC2653" s="72" t="b">
        <v>0</v>
      </c>
      <c r="AD2653" s="72">
        <v>0</v>
      </c>
      <c r="AE2653" s="78" t="s">
        <v>230</v>
      </c>
      <c r="AF2653" s="72" t="b">
        <v>0</v>
      </c>
      <c r="AG2653" s="72" t="s">
        <v>235</v>
      </c>
      <c r="AH2653" s="72"/>
      <c r="AI2653" s="78" t="s">
        <v>230</v>
      </c>
      <c r="AJ2653" s="72" t="b">
        <v>0</v>
      </c>
      <c r="AK2653" s="72">
        <v>0</v>
      </c>
      <c r="AL2653" s="78" t="s">
        <v>230</v>
      </c>
      <c r="AM2653" s="72" t="s">
        <v>238</v>
      </c>
      <c r="AN2653" s="72" t="b">
        <v>0</v>
      </c>
      <c r="AO2653" s="78" t="s">
        <v>16777</v>
      </c>
      <c r="AP2653" s="72" t="s">
        <v>179</v>
      </c>
      <c r="AQ2653" s="72">
        <v>0</v>
      </c>
      <c r="AR2653" s="72">
        <v>0</v>
      </c>
      <c r="AS2653" s="72"/>
      <c r="AT2653" s="72"/>
      <c r="AU2653" s="72"/>
      <c r="AV2653" s="72"/>
      <c r="AW2653" s="72"/>
      <c r="AX2653" s="72"/>
      <c r="AY2653" s="72"/>
      <c r="AZ2653" s="72"/>
    </row>
    <row r="2654" spans="1:52" x14ac:dyDescent="0.35">
      <c r="A2654" s="70" t="s">
        <v>2332</v>
      </c>
      <c r="B2654" s="70" t="s">
        <v>216</v>
      </c>
      <c r="C2654" s="83"/>
      <c r="D2654" s="84"/>
      <c r="E2654" s="85"/>
      <c r="F2654" s="86"/>
      <c r="G2654" s="83"/>
      <c r="H2654" s="81"/>
      <c r="I2654" s="87"/>
      <c r="J2654" s="87"/>
      <c r="K2654" s="36"/>
      <c r="L2654" s="90"/>
      <c r="M2654" s="90"/>
      <c r="N2654" s="89"/>
      <c r="O2654" s="72" t="s">
        <v>217</v>
      </c>
      <c r="P2654" s="74">
        <v>42824.722881944443</v>
      </c>
      <c r="Q2654" s="72" t="s">
        <v>4608</v>
      </c>
      <c r="R2654" s="76" t="s">
        <v>7167</v>
      </c>
      <c r="S2654" s="72" t="s">
        <v>226</v>
      </c>
      <c r="T2654" s="72"/>
      <c r="U2654" s="72"/>
      <c r="V2654" s="76" t="s">
        <v>10439</v>
      </c>
      <c r="W2654" s="74">
        <v>42824.722881944443</v>
      </c>
      <c r="X2654" s="76" t="s">
        <v>12821</v>
      </c>
      <c r="Y2654" s="72"/>
      <c r="Z2654" s="72"/>
      <c r="AA2654" s="78" t="s">
        <v>16778</v>
      </c>
      <c r="AB2654" s="72"/>
      <c r="AC2654" s="72" t="b">
        <v>0</v>
      </c>
      <c r="AD2654" s="72">
        <v>0</v>
      </c>
      <c r="AE2654" s="78" t="s">
        <v>230</v>
      </c>
      <c r="AF2654" s="72" t="b">
        <v>0</v>
      </c>
      <c r="AG2654" s="72" t="s">
        <v>235</v>
      </c>
      <c r="AH2654" s="72"/>
      <c r="AI2654" s="78" t="s">
        <v>230</v>
      </c>
      <c r="AJ2654" s="72" t="b">
        <v>0</v>
      </c>
      <c r="AK2654" s="72">
        <v>0</v>
      </c>
      <c r="AL2654" s="78" t="s">
        <v>230</v>
      </c>
      <c r="AM2654" s="72" t="s">
        <v>238</v>
      </c>
      <c r="AN2654" s="72" t="b">
        <v>0</v>
      </c>
      <c r="AO2654" s="78" t="s">
        <v>16778</v>
      </c>
      <c r="AP2654" s="72" t="s">
        <v>179</v>
      </c>
      <c r="AQ2654" s="72">
        <v>0</v>
      </c>
      <c r="AR2654" s="72">
        <v>0</v>
      </c>
      <c r="AS2654" s="72"/>
      <c r="AT2654" s="72"/>
      <c r="AU2654" s="72"/>
      <c r="AV2654" s="72"/>
      <c r="AW2654" s="72"/>
      <c r="AX2654" s="72"/>
      <c r="AY2654" s="72"/>
      <c r="AZ2654" s="72"/>
    </row>
    <row r="2655" spans="1:52" x14ac:dyDescent="0.35">
      <c r="A2655" s="70" t="s">
        <v>2332</v>
      </c>
      <c r="B2655" s="70" t="s">
        <v>216</v>
      </c>
      <c r="C2655" s="83"/>
      <c r="D2655" s="84"/>
      <c r="E2655" s="85"/>
      <c r="F2655" s="86"/>
      <c r="G2655" s="83"/>
      <c r="H2655" s="81"/>
      <c r="I2655" s="87"/>
      <c r="J2655" s="87"/>
      <c r="K2655" s="36"/>
      <c r="L2655" s="90"/>
      <c r="M2655" s="90"/>
      <c r="N2655" s="89"/>
      <c r="O2655" s="72" t="s">
        <v>217</v>
      </c>
      <c r="P2655" s="74">
        <v>42824.767777777779</v>
      </c>
      <c r="Q2655" s="72" t="s">
        <v>4604</v>
      </c>
      <c r="R2655" s="76" t="s">
        <v>7163</v>
      </c>
      <c r="S2655" s="72" t="s">
        <v>226</v>
      </c>
      <c r="T2655" s="72"/>
      <c r="U2655" s="72"/>
      <c r="V2655" s="76" t="s">
        <v>10439</v>
      </c>
      <c r="W2655" s="74">
        <v>42824.767777777779</v>
      </c>
      <c r="X2655" s="76" t="s">
        <v>12817</v>
      </c>
      <c r="Y2655" s="72"/>
      <c r="Z2655" s="72"/>
      <c r="AA2655" s="78" t="s">
        <v>16774</v>
      </c>
      <c r="AB2655" s="72"/>
      <c r="AC2655" s="72" t="b">
        <v>0</v>
      </c>
      <c r="AD2655" s="72">
        <v>0</v>
      </c>
      <c r="AE2655" s="78" t="s">
        <v>230</v>
      </c>
      <c r="AF2655" s="72" t="b">
        <v>0</v>
      </c>
      <c r="AG2655" s="72" t="s">
        <v>235</v>
      </c>
      <c r="AH2655" s="72"/>
      <c r="AI2655" s="78" t="s">
        <v>230</v>
      </c>
      <c r="AJ2655" s="72" t="b">
        <v>0</v>
      </c>
      <c r="AK2655" s="72">
        <v>0</v>
      </c>
      <c r="AL2655" s="78" t="s">
        <v>230</v>
      </c>
      <c r="AM2655" s="72" t="s">
        <v>238</v>
      </c>
      <c r="AN2655" s="72" t="b">
        <v>0</v>
      </c>
      <c r="AO2655" s="78" t="s">
        <v>16774</v>
      </c>
      <c r="AP2655" s="72" t="s">
        <v>179</v>
      </c>
      <c r="AQ2655" s="72">
        <v>0</v>
      </c>
      <c r="AR2655" s="72">
        <v>0</v>
      </c>
      <c r="AS2655" s="72"/>
      <c r="AT2655" s="72"/>
      <c r="AU2655" s="72"/>
      <c r="AV2655" s="72"/>
      <c r="AW2655" s="72"/>
      <c r="AX2655" s="72"/>
      <c r="AY2655" s="72"/>
      <c r="AZ2655" s="72"/>
    </row>
    <row r="2656" spans="1:52" x14ac:dyDescent="0.35">
      <c r="A2656" s="70" t="s">
        <v>2332</v>
      </c>
      <c r="B2656" s="70" t="s">
        <v>216</v>
      </c>
      <c r="C2656" s="83"/>
      <c r="D2656" s="84"/>
      <c r="E2656" s="85"/>
      <c r="F2656" s="86"/>
      <c r="G2656" s="83"/>
      <c r="H2656" s="81"/>
      <c r="I2656" s="87"/>
      <c r="J2656" s="87"/>
      <c r="K2656" s="36"/>
      <c r="L2656" s="90"/>
      <c r="M2656" s="90"/>
      <c r="N2656" s="89"/>
      <c r="O2656" s="72" t="s">
        <v>217</v>
      </c>
      <c r="P2656" s="74">
        <v>42825.171064814815</v>
      </c>
      <c r="Q2656" s="72" t="s">
        <v>4605</v>
      </c>
      <c r="R2656" s="76" t="s">
        <v>7164</v>
      </c>
      <c r="S2656" s="72" t="s">
        <v>226</v>
      </c>
      <c r="T2656" s="72"/>
      <c r="U2656" s="72"/>
      <c r="V2656" s="76" t="s">
        <v>10439</v>
      </c>
      <c r="W2656" s="74">
        <v>42825.171064814815</v>
      </c>
      <c r="X2656" s="76" t="s">
        <v>12818</v>
      </c>
      <c r="Y2656" s="72"/>
      <c r="Z2656" s="72"/>
      <c r="AA2656" s="78" t="s">
        <v>16775</v>
      </c>
      <c r="AB2656" s="72"/>
      <c r="AC2656" s="72" t="b">
        <v>0</v>
      </c>
      <c r="AD2656" s="72">
        <v>0</v>
      </c>
      <c r="AE2656" s="78" t="s">
        <v>230</v>
      </c>
      <c r="AF2656" s="72" t="b">
        <v>0</v>
      </c>
      <c r="AG2656" s="72" t="s">
        <v>235</v>
      </c>
      <c r="AH2656" s="72"/>
      <c r="AI2656" s="78" t="s">
        <v>230</v>
      </c>
      <c r="AJ2656" s="72" t="b">
        <v>0</v>
      </c>
      <c r="AK2656" s="72">
        <v>0</v>
      </c>
      <c r="AL2656" s="78" t="s">
        <v>230</v>
      </c>
      <c r="AM2656" s="72" t="s">
        <v>238</v>
      </c>
      <c r="AN2656" s="72" t="b">
        <v>0</v>
      </c>
      <c r="AO2656" s="78" t="s">
        <v>16775</v>
      </c>
      <c r="AP2656" s="72" t="s">
        <v>179</v>
      </c>
      <c r="AQ2656" s="72">
        <v>0</v>
      </c>
      <c r="AR2656" s="72">
        <v>0</v>
      </c>
      <c r="AS2656" s="72"/>
      <c r="AT2656" s="72"/>
      <c r="AU2656" s="72"/>
      <c r="AV2656" s="72"/>
      <c r="AW2656" s="72"/>
      <c r="AX2656" s="72"/>
      <c r="AY2656" s="72"/>
      <c r="AZ2656" s="72"/>
    </row>
    <row r="2657" spans="1:52" x14ac:dyDescent="0.35">
      <c r="A2657" s="70" t="s">
        <v>2332</v>
      </c>
      <c r="B2657" s="70" t="s">
        <v>216</v>
      </c>
      <c r="C2657" s="83"/>
      <c r="D2657" s="84"/>
      <c r="E2657" s="85"/>
      <c r="F2657" s="86"/>
      <c r="G2657" s="83"/>
      <c r="H2657" s="81"/>
      <c r="I2657" s="87"/>
      <c r="J2657" s="87"/>
      <c r="K2657" s="36"/>
      <c r="L2657" s="90"/>
      <c r="M2657" s="90"/>
      <c r="N2657" s="89"/>
      <c r="O2657" s="72" t="s">
        <v>217</v>
      </c>
      <c r="P2657" s="74">
        <v>42825.180405092593</v>
      </c>
      <c r="Q2657" s="72" t="s">
        <v>4609</v>
      </c>
      <c r="R2657" s="76" t="s">
        <v>7168</v>
      </c>
      <c r="S2657" s="72" t="s">
        <v>226</v>
      </c>
      <c r="T2657" s="72"/>
      <c r="U2657" s="72"/>
      <c r="V2657" s="76" t="s">
        <v>10439</v>
      </c>
      <c r="W2657" s="74">
        <v>42825.180405092593</v>
      </c>
      <c r="X2657" s="76" t="s">
        <v>12822</v>
      </c>
      <c r="Y2657" s="72"/>
      <c r="Z2657" s="72"/>
      <c r="AA2657" s="78" t="s">
        <v>16779</v>
      </c>
      <c r="AB2657" s="72"/>
      <c r="AC2657" s="72" t="b">
        <v>0</v>
      </c>
      <c r="AD2657" s="72">
        <v>0</v>
      </c>
      <c r="AE2657" s="78" t="s">
        <v>230</v>
      </c>
      <c r="AF2657" s="72" t="b">
        <v>0</v>
      </c>
      <c r="AG2657" s="72" t="s">
        <v>235</v>
      </c>
      <c r="AH2657" s="72"/>
      <c r="AI2657" s="78" t="s">
        <v>230</v>
      </c>
      <c r="AJ2657" s="72" t="b">
        <v>0</v>
      </c>
      <c r="AK2657" s="72">
        <v>0</v>
      </c>
      <c r="AL2657" s="78" t="s">
        <v>230</v>
      </c>
      <c r="AM2657" s="72" t="s">
        <v>238</v>
      </c>
      <c r="AN2657" s="72" t="b">
        <v>0</v>
      </c>
      <c r="AO2657" s="78" t="s">
        <v>16779</v>
      </c>
      <c r="AP2657" s="72" t="s">
        <v>179</v>
      </c>
      <c r="AQ2657" s="72">
        <v>0</v>
      </c>
      <c r="AR2657" s="72">
        <v>0</v>
      </c>
      <c r="AS2657" s="72"/>
      <c r="AT2657" s="72"/>
      <c r="AU2657" s="72"/>
      <c r="AV2657" s="72"/>
      <c r="AW2657" s="72"/>
      <c r="AX2657" s="72"/>
      <c r="AY2657" s="72"/>
      <c r="AZ2657" s="72"/>
    </row>
    <row r="2658" spans="1:52" x14ac:dyDescent="0.35">
      <c r="A2658" s="70" t="s">
        <v>2332</v>
      </c>
      <c r="B2658" s="70" t="s">
        <v>216</v>
      </c>
      <c r="C2658" s="83"/>
      <c r="D2658" s="84"/>
      <c r="E2658" s="85"/>
      <c r="F2658" s="86"/>
      <c r="G2658" s="83"/>
      <c r="H2658" s="81"/>
      <c r="I2658" s="87"/>
      <c r="J2658" s="87"/>
      <c r="K2658" s="36"/>
      <c r="L2658" s="90"/>
      <c r="M2658" s="90"/>
      <c r="N2658" s="89"/>
      <c r="O2658" s="72" t="s">
        <v>217</v>
      </c>
      <c r="P2658" s="74">
        <v>42825.19054398148</v>
      </c>
      <c r="Q2658" s="72" t="s">
        <v>4606</v>
      </c>
      <c r="R2658" s="76" t="s">
        <v>7165</v>
      </c>
      <c r="S2658" s="72" t="s">
        <v>226</v>
      </c>
      <c r="T2658" s="72"/>
      <c r="U2658" s="72"/>
      <c r="V2658" s="76" t="s">
        <v>10439</v>
      </c>
      <c r="W2658" s="74">
        <v>42825.19054398148</v>
      </c>
      <c r="X2658" s="76" t="s">
        <v>12819</v>
      </c>
      <c r="Y2658" s="72"/>
      <c r="Z2658" s="72"/>
      <c r="AA2658" s="78" t="s">
        <v>16776</v>
      </c>
      <c r="AB2658" s="72"/>
      <c r="AC2658" s="72" t="b">
        <v>0</v>
      </c>
      <c r="AD2658" s="72">
        <v>0</v>
      </c>
      <c r="AE2658" s="78" t="s">
        <v>230</v>
      </c>
      <c r="AF2658" s="72" t="b">
        <v>0</v>
      </c>
      <c r="AG2658" s="72" t="s">
        <v>235</v>
      </c>
      <c r="AH2658" s="72"/>
      <c r="AI2658" s="78" t="s">
        <v>230</v>
      </c>
      <c r="AJ2658" s="72" t="b">
        <v>0</v>
      </c>
      <c r="AK2658" s="72">
        <v>0</v>
      </c>
      <c r="AL2658" s="78" t="s">
        <v>230</v>
      </c>
      <c r="AM2658" s="72" t="s">
        <v>238</v>
      </c>
      <c r="AN2658" s="72" t="b">
        <v>0</v>
      </c>
      <c r="AO2658" s="78" t="s">
        <v>16776</v>
      </c>
      <c r="AP2658" s="72" t="s">
        <v>179</v>
      </c>
      <c r="AQ2658" s="72">
        <v>0</v>
      </c>
      <c r="AR2658" s="72">
        <v>0</v>
      </c>
      <c r="AS2658" s="72"/>
      <c r="AT2658" s="72"/>
      <c r="AU2658" s="72"/>
      <c r="AV2658" s="72"/>
      <c r="AW2658" s="72"/>
      <c r="AX2658" s="72"/>
      <c r="AY2658" s="72"/>
      <c r="AZ2658" s="72"/>
    </row>
    <row r="2659" spans="1:52" x14ac:dyDescent="0.35">
      <c r="A2659" s="70" t="s">
        <v>2332</v>
      </c>
      <c r="B2659" s="70" t="s">
        <v>216</v>
      </c>
      <c r="C2659" s="83"/>
      <c r="D2659" s="84"/>
      <c r="E2659" s="85"/>
      <c r="F2659" s="86"/>
      <c r="G2659" s="83"/>
      <c r="H2659" s="81"/>
      <c r="I2659" s="87"/>
      <c r="J2659" s="87"/>
      <c r="K2659" s="36"/>
      <c r="L2659" s="90"/>
      <c r="M2659" s="90"/>
      <c r="N2659" s="89"/>
      <c r="O2659" s="72" t="s">
        <v>217</v>
      </c>
      <c r="P2659" s="74">
        <v>42825.444745370369</v>
      </c>
      <c r="Q2659" s="72" t="s">
        <v>4610</v>
      </c>
      <c r="R2659" s="76" t="s">
        <v>7169</v>
      </c>
      <c r="S2659" s="72" t="s">
        <v>226</v>
      </c>
      <c r="T2659" s="72"/>
      <c r="U2659" s="72"/>
      <c r="V2659" s="76" t="s">
        <v>10439</v>
      </c>
      <c r="W2659" s="74">
        <v>42825.444745370369</v>
      </c>
      <c r="X2659" s="76" t="s">
        <v>12823</v>
      </c>
      <c r="Y2659" s="72"/>
      <c r="Z2659" s="72"/>
      <c r="AA2659" s="78" t="s">
        <v>16780</v>
      </c>
      <c r="AB2659" s="72"/>
      <c r="AC2659" s="72" t="b">
        <v>0</v>
      </c>
      <c r="AD2659" s="72">
        <v>0</v>
      </c>
      <c r="AE2659" s="78" t="s">
        <v>230</v>
      </c>
      <c r="AF2659" s="72" t="b">
        <v>0</v>
      </c>
      <c r="AG2659" s="72" t="s">
        <v>235</v>
      </c>
      <c r="AH2659" s="72"/>
      <c r="AI2659" s="78" t="s">
        <v>230</v>
      </c>
      <c r="AJ2659" s="72" t="b">
        <v>0</v>
      </c>
      <c r="AK2659" s="72">
        <v>0</v>
      </c>
      <c r="AL2659" s="78" t="s">
        <v>230</v>
      </c>
      <c r="AM2659" s="72" t="s">
        <v>238</v>
      </c>
      <c r="AN2659" s="72" t="b">
        <v>0</v>
      </c>
      <c r="AO2659" s="78" t="s">
        <v>16780</v>
      </c>
      <c r="AP2659" s="72" t="s">
        <v>179</v>
      </c>
      <c r="AQ2659" s="72">
        <v>0</v>
      </c>
      <c r="AR2659" s="72">
        <v>0</v>
      </c>
      <c r="AS2659" s="72"/>
      <c r="AT2659" s="72"/>
      <c r="AU2659" s="72"/>
      <c r="AV2659" s="72"/>
      <c r="AW2659" s="72"/>
      <c r="AX2659" s="72"/>
      <c r="AY2659" s="72"/>
      <c r="AZ2659" s="72"/>
    </row>
    <row r="2660" spans="1:52" x14ac:dyDescent="0.35">
      <c r="A2660" s="70" t="s">
        <v>2332</v>
      </c>
      <c r="B2660" s="70" t="s">
        <v>216</v>
      </c>
      <c r="C2660" s="83"/>
      <c r="D2660" s="84"/>
      <c r="E2660" s="85"/>
      <c r="F2660" s="86"/>
      <c r="G2660" s="83"/>
      <c r="H2660" s="81"/>
      <c r="I2660" s="87"/>
      <c r="J2660" s="87"/>
      <c r="K2660" s="36"/>
      <c r="L2660" s="90"/>
      <c r="M2660" s="90"/>
      <c r="N2660" s="89"/>
      <c r="O2660" s="72" t="s">
        <v>217</v>
      </c>
      <c r="P2660" s="74">
        <v>42825.680277777778</v>
      </c>
      <c r="Q2660" s="72" t="s">
        <v>4611</v>
      </c>
      <c r="R2660" s="76" t="s">
        <v>7170</v>
      </c>
      <c r="S2660" s="72" t="s">
        <v>226</v>
      </c>
      <c r="T2660" s="72"/>
      <c r="U2660" s="72"/>
      <c r="V2660" s="76" t="s">
        <v>10439</v>
      </c>
      <c r="W2660" s="74">
        <v>42825.680277777778</v>
      </c>
      <c r="X2660" s="76" t="s">
        <v>12824</v>
      </c>
      <c r="Y2660" s="72"/>
      <c r="Z2660" s="72"/>
      <c r="AA2660" s="78" t="s">
        <v>16781</v>
      </c>
      <c r="AB2660" s="72"/>
      <c r="AC2660" s="72" t="b">
        <v>0</v>
      </c>
      <c r="AD2660" s="72">
        <v>0</v>
      </c>
      <c r="AE2660" s="78" t="s">
        <v>230</v>
      </c>
      <c r="AF2660" s="72" t="b">
        <v>0</v>
      </c>
      <c r="AG2660" s="72" t="s">
        <v>235</v>
      </c>
      <c r="AH2660" s="72"/>
      <c r="AI2660" s="78" t="s">
        <v>230</v>
      </c>
      <c r="AJ2660" s="72" t="b">
        <v>0</v>
      </c>
      <c r="AK2660" s="72">
        <v>0</v>
      </c>
      <c r="AL2660" s="78" t="s">
        <v>230</v>
      </c>
      <c r="AM2660" s="72" t="s">
        <v>238</v>
      </c>
      <c r="AN2660" s="72" t="b">
        <v>0</v>
      </c>
      <c r="AO2660" s="78" t="s">
        <v>16781</v>
      </c>
      <c r="AP2660" s="72" t="s">
        <v>179</v>
      </c>
      <c r="AQ2660" s="72">
        <v>0</v>
      </c>
      <c r="AR2660" s="72">
        <v>0</v>
      </c>
      <c r="AS2660" s="72"/>
      <c r="AT2660" s="72"/>
      <c r="AU2660" s="72"/>
      <c r="AV2660" s="72"/>
      <c r="AW2660" s="72"/>
      <c r="AX2660" s="72"/>
      <c r="AY2660" s="72"/>
      <c r="AZ2660" s="72"/>
    </row>
    <row r="2661" spans="1:52" x14ac:dyDescent="0.35">
      <c r="A2661" s="70" t="s">
        <v>2332</v>
      </c>
      <c r="B2661" s="70" t="s">
        <v>216</v>
      </c>
      <c r="C2661" s="83"/>
      <c r="D2661" s="84"/>
      <c r="E2661" s="85"/>
      <c r="F2661" s="86"/>
      <c r="G2661" s="83"/>
      <c r="H2661" s="81"/>
      <c r="I2661" s="87"/>
      <c r="J2661" s="87"/>
      <c r="K2661" s="36"/>
      <c r="L2661" s="90"/>
      <c r="M2661" s="90"/>
      <c r="N2661" s="89"/>
      <c r="O2661" s="72" t="s">
        <v>217</v>
      </c>
      <c r="P2661" s="74">
        <v>42825.906388888892</v>
      </c>
      <c r="Q2661" s="72" t="s">
        <v>4612</v>
      </c>
      <c r="R2661" s="76" t="s">
        <v>7171</v>
      </c>
      <c r="S2661" s="72" t="s">
        <v>226</v>
      </c>
      <c r="T2661" s="72"/>
      <c r="U2661" s="72"/>
      <c r="V2661" s="76" t="s">
        <v>10439</v>
      </c>
      <c r="W2661" s="74">
        <v>42825.906388888892</v>
      </c>
      <c r="X2661" s="76" t="s">
        <v>12825</v>
      </c>
      <c r="Y2661" s="72"/>
      <c r="Z2661" s="72"/>
      <c r="AA2661" s="78" t="s">
        <v>16782</v>
      </c>
      <c r="AB2661" s="72"/>
      <c r="AC2661" s="72" t="b">
        <v>0</v>
      </c>
      <c r="AD2661" s="72">
        <v>0</v>
      </c>
      <c r="AE2661" s="78" t="s">
        <v>230</v>
      </c>
      <c r="AF2661" s="72" t="b">
        <v>0</v>
      </c>
      <c r="AG2661" s="72" t="s">
        <v>235</v>
      </c>
      <c r="AH2661" s="72"/>
      <c r="AI2661" s="78" t="s">
        <v>230</v>
      </c>
      <c r="AJ2661" s="72" t="b">
        <v>0</v>
      </c>
      <c r="AK2661" s="72">
        <v>0</v>
      </c>
      <c r="AL2661" s="78" t="s">
        <v>230</v>
      </c>
      <c r="AM2661" s="72" t="s">
        <v>238</v>
      </c>
      <c r="AN2661" s="72" t="b">
        <v>0</v>
      </c>
      <c r="AO2661" s="78" t="s">
        <v>16782</v>
      </c>
      <c r="AP2661" s="72" t="s">
        <v>179</v>
      </c>
      <c r="AQ2661" s="72">
        <v>0</v>
      </c>
      <c r="AR2661" s="72">
        <v>0</v>
      </c>
      <c r="AS2661" s="72"/>
      <c r="AT2661" s="72"/>
      <c r="AU2661" s="72"/>
      <c r="AV2661" s="72"/>
      <c r="AW2661" s="72"/>
      <c r="AX2661" s="72"/>
      <c r="AY2661" s="72"/>
      <c r="AZ2661" s="72"/>
    </row>
    <row r="2662" spans="1:52" x14ac:dyDescent="0.35">
      <c r="A2662" s="70" t="s">
        <v>2332</v>
      </c>
      <c r="B2662" s="70" t="s">
        <v>216</v>
      </c>
      <c r="C2662" s="83"/>
      <c r="D2662" s="84"/>
      <c r="E2662" s="85"/>
      <c r="F2662" s="86"/>
      <c r="G2662" s="83"/>
      <c r="H2662" s="81"/>
      <c r="I2662" s="87"/>
      <c r="J2662" s="87"/>
      <c r="K2662" s="36"/>
      <c r="L2662" s="90"/>
      <c r="M2662" s="90"/>
      <c r="N2662" s="89"/>
      <c r="O2662" s="72" t="s">
        <v>217</v>
      </c>
      <c r="P2662" s="74">
        <v>42825.906956018516</v>
      </c>
      <c r="Q2662" s="72" t="s">
        <v>4613</v>
      </c>
      <c r="R2662" s="76" t="s">
        <v>7172</v>
      </c>
      <c r="S2662" s="72" t="s">
        <v>226</v>
      </c>
      <c r="T2662" s="72"/>
      <c r="U2662" s="72"/>
      <c r="V2662" s="76" t="s">
        <v>10439</v>
      </c>
      <c r="W2662" s="74">
        <v>42825.906956018516</v>
      </c>
      <c r="X2662" s="76" t="s">
        <v>12826</v>
      </c>
      <c r="Y2662" s="72"/>
      <c r="Z2662" s="72"/>
      <c r="AA2662" s="78" t="s">
        <v>16783</v>
      </c>
      <c r="AB2662" s="72"/>
      <c r="AC2662" s="72" t="b">
        <v>0</v>
      </c>
      <c r="AD2662" s="72">
        <v>0</v>
      </c>
      <c r="AE2662" s="78" t="s">
        <v>230</v>
      </c>
      <c r="AF2662" s="72" t="b">
        <v>0</v>
      </c>
      <c r="AG2662" s="72" t="s">
        <v>235</v>
      </c>
      <c r="AH2662" s="72"/>
      <c r="AI2662" s="78" t="s">
        <v>230</v>
      </c>
      <c r="AJ2662" s="72" t="b">
        <v>0</v>
      </c>
      <c r="AK2662" s="72">
        <v>0</v>
      </c>
      <c r="AL2662" s="78" t="s">
        <v>230</v>
      </c>
      <c r="AM2662" s="72" t="s">
        <v>238</v>
      </c>
      <c r="AN2662" s="72" t="b">
        <v>0</v>
      </c>
      <c r="AO2662" s="78" t="s">
        <v>16783</v>
      </c>
      <c r="AP2662" s="72" t="s">
        <v>179</v>
      </c>
      <c r="AQ2662" s="72">
        <v>0</v>
      </c>
      <c r="AR2662" s="72">
        <v>0</v>
      </c>
      <c r="AS2662" s="72"/>
      <c r="AT2662" s="72"/>
      <c r="AU2662" s="72"/>
      <c r="AV2662" s="72"/>
      <c r="AW2662" s="72"/>
      <c r="AX2662" s="72"/>
      <c r="AY2662" s="72"/>
      <c r="AZ2662" s="72"/>
    </row>
    <row r="2663" spans="1:52" x14ac:dyDescent="0.35">
      <c r="A2663" s="70" t="s">
        <v>2332</v>
      </c>
      <c r="B2663" s="70" t="s">
        <v>216</v>
      </c>
      <c r="C2663" s="83"/>
      <c r="D2663" s="84"/>
      <c r="E2663" s="85"/>
      <c r="F2663" s="86"/>
      <c r="G2663" s="83"/>
      <c r="H2663" s="81"/>
      <c r="I2663" s="87"/>
      <c r="J2663" s="87"/>
      <c r="K2663" s="36"/>
      <c r="L2663" s="90"/>
      <c r="M2663" s="90"/>
      <c r="N2663" s="89"/>
      <c r="O2663" s="72" t="s">
        <v>217</v>
      </c>
      <c r="P2663" s="74">
        <v>42825.914756944447</v>
      </c>
      <c r="Q2663" s="72" t="s">
        <v>4614</v>
      </c>
      <c r="R2663" s="76" t="s">
        <v>7173</v>
      </c>
      <c r="S2663" s="72" t="s">
        <v>226</v>
      </c>
      <c r="T2663" s="72"/>
      <c r="U2663" s="72"/>
      <c r="V2663" s="76" t="s">
        <v>10439</v>
      </c>
      <c r="W2663" s="74">
        <v>42825.914756944447</v>
      </c>
      <c r="X2663" s="76" t="s">
        <v>12827</v>
      </c>
      <c r="Y2663" s="72"/>
      <c r="Z2663" s="72"/>
      <c r="AA2663" s="78" t="s">
        <v>16784</v>
      </c>
      <c r="AB2663" s="72"/>
      <c r="AC2663" s="72" t="b">
        <v>0</v>
      </c>
      <c r="AD2663" s="72">
        <v>0</v>
      </c>
      <c r="AE2663" s="78" t="s">
        <v>230</v>
      </c>
      <c r="AF2663" s="72" t="b">
        <v>0</v>
      </c>
      <c r="AG2663" s="72" t="s">
        <v>235</v>
      </c>
      <c r="AH2663" s="72"/>
      <c r="AI2663" s="78" t="s">
        <v>230</v>
      </c>
      <c r="AJ2663" s="72" t="b">
        <v>0</v>
      </c>
      <c r="AK2663" s="72">
        <v>0</v>
      </c>
      <c r="AL2663" s="78" t="s">
        <v>230</v>
      </c>
      <c r="AM2663" s="72" t="s">
        <v>238</v>
      </c>
      <c r="AN2663" s="72" t="b">
        <v>0</v>
      </c>
      <c r="AO2663" s="78" t="s">
        <v>16784</v>
      </c>
      <c r="AP2663" s="72" t="s">
        <v>179</v>
      </c>
      <c r="AQ2663" s="72">
        <v>0</v>
      </c>
      <c r="AR2663" s="72">
        <v>0</v>
      </c>
      <c r="AS2663" s="72"/>
      <c r="AT2663" s="72"/>
      <c r="AU2663" s="72"/>
      <c r="AV2663" s="72"/>
      <c r="AW2663" s="72"/>
      <c r="AX2663" s="72"/>
      <c r="AY2663" s="72"/>
      <c r="AZ2663" s="72"/>
    </row>
    <row r="2664" spans="1:52" x14ac:dyDescent="0.35">
      <c r="A2664" s="70" t="s">
        <v>2332</v>
      </c>
      <c r="B2664" s="70" t="s">
        <v>216</v>
      </c>
      <c r="C2664" s="83"/>
      <c r="D2664" s="84"/>
      <c r="E2664" s="85"/>
      <c r="F2664" s="86"/>
      <c r="G2664" s="83"/>
      <c r="H2664" s="81"/>
      <c r="I2664" s="87"/>
      <c r="J2664" s="87"/>
      <c r="K2664" s="36"/>
      <c r="L2664" s="90"/>
      <c r="M2664" s="90"/>
      <c r="N2664" s="89"/>
      <c r="O2664" s="72" t="s">
        <v>217</v>
      </c>
      <c r="P2664" s="74">
        <v>42825.915520833332</v>
      </c>
      <c r="Q2664" s="72" t="s">
        <v>4615</v>
      </c>
      <c r="R2664" s="76" t="s">
        <v>7174</v>
      </c>
      <c r="S2664" s="72" t="s">
        <v>226</v>
      </c>
      <c r="T2664" s="72"/>
      <c r="U2664" s="72"/>
      <c r="V2664" s="76" t="s">
        <v>10439</v>
      </c>
      <c r="W2664" s="74">
        <v>42825.915520833332</v>
      </c>
      <c r="X2664" s="76" t="s">
        <v>12828</v>
      </c>
      <c r="Y2664" s="72"/>
      <c r="Z2664" s="72"/>
      <c r="AA2664" s="78" t="s">
        <v>16785</v>
      </c>
      <c r="AB2664" s="72"/>
      <c r="AC2664" s="72" t="b">
        <v>0</v>
      </c>
      <c r="AD2664" s="72">
        <v>0</v>
      </c>
      <c r="AE2664" s="78" t="s">
        <v>230</v>
      </c>
      <c r="AF2664" s="72" t="b">
        <v>0</v>
      </c>
      <c r="AG2664" s="72" t="s">
        <v>235</v>
      </c>
      <c r="AH2664" s="72"/>
      <c r="AI2664" s="78" t="s">
        <v>230</v>
      </c>
      <c r="AJ2664" s="72" t="b">
        <v>0</v>
      </c>
      <c r="AK2664" s="72">
        <v>0</v>
      </c>
      <c r="AL2664" s="78" t="s">
        <v>230</v>
      </c>
      <c r="AM2664" s="72" t="s">
        <v>238</v>
      </c>
      <c r="AN2664" s="72" t="b">
        <v>0</v>
      </c>
      <c r="AO2664" s="78" t="s">
        <v>16785</v>
      </c>
      <c r="AP2664" s="72" t="s">
        <v>179</v>
      </c>
      <c r="AQ2664" s="72">
        <v>0</v>
      </c>
      <c r="AR2664" s="72">
        <v>0</v>
      </c>
      <c r="AS2664" s="72"/>
      <c r="AT2664" s="72"/>
      <c r="AU2664" s="72"/>
      <c r="AV2664" s="72"/>
      <c r="AW2664" s="72"/>
      <c r="AX2664" s="72"/>
      <c r="AY2664" s="72"/>
      <c r="AZ2664" s="72"/>
    </row>
    <row r="2665" spans="1:52" x14ac:dyDescent="0.35">
      <c r="A2665" s="70" t="s">
        <v>2332</v>
      </c>
      <c r="B2665" s="70" t="s">
        <v>216</v>
      </c>
      <c r="C2665" s="83"/>
      <c r="D2665" s="84"/>
      <c r="E2665" s="85"/>
      <c r="F2665" s="86"/>
      <c r="G2665" s="83"/>
      <c r="H2665" s="81"/>
      <c r="I2665" s="87"/>
      <c r="J2665" s="87"/>
      <c r="K2665" s="36"/>
      <c r="L2665" s="90"/>
      <c r="M2665" s="90"/>
      <c r="N2665" s="89"/>
      <c r="O2665" s="72" t="s">
        <v>217</v>
      </c>
      <c r="P2665" s="74">
        <v>42827.67869212963</v>
      </c>
      <c r="Q2665" s="72" t="s">
        <v>4616</v>
      </c>
      <c r="R2665" s="76" t="s">
        <v>7175</v>
      </c>
      <c r="S2665" s="72" t="s">
        <v>226</v>
      </c>
      <c r="T2665" s="72"/>
      <c r="U2665" s="72"/>
      <c r="V2665" s="76" t="s">
        <v>10439</v>
      </c>
      <c r="W2665" s="74">
        <v>42827.67869212963</v>
      </c>
      <c r="X2665" s="76" t="s">
        <v>12829</v>
      </c>
      <c r="Y2665" s="72"/>
      <c r="Z2665" s="72"/>
      <c r="AA2665" s="78" t="s">
        <v>16786</v>
      </c>
      <c r="AB2665" s="72"/>
      <c r="AC2665" s="72" t="b">
        <v>0</v>
      </c>
      <c r="AD2665" s="72">
        <v>0</v>
      </c>
      <c r="AE2665" s="78" t="s">
        <v>230</v>
      </c>
      <c r="AF2665" s="72" t="b">
        <v>0</v>
      </c>
      <c r="AG2665" s="72" t="s">
        <v>235</v>
      </c>
      <c r="AH2665" s="72"/>
      <c r="AI2665" s="78" t="s">
        <v>230</v>
      </c>
      <c r="AJ2665" s="72" t="b">
        <v>0</v>
      </c>
      <c r="AK2665" s="72">
        <v>0</v>
      </c>
      <c r="AL2665" s="78" t="s">
        <v>230</v>
      </c>
      <c r="AM2665" s="72" t="s">
        <v>238</v>
      </c>
      <c r="AN2665" s="72" t="b">
        <v>0</v>
      </c>
      <c r="AO2665" s="78" t="s">
        <v>16786</v>
      </c>
      <c r="AP2665" s="72" t="s">
        <v>179</v>
      </c>
      <c r="AQ2665" s="72">
        <v>0</v>
      </c>
      <c r="AR2665" s="72">
        <v>0</v>
      </c>
      <c r="AS2665" s="72"/>
      <c r="AT2665" s="72"/>
      <c r="AU2665" s="72"/>
      <c r="AV2665" s="72"/>
      <c r="AW2665" s="72"/>
      <c r="AX2665" s="72"/>
      <c r="AY2665" s="72"/>
      <c r="AZ2665" s="72"/>
    </row>
    <row r="2666" spans="1:52" x14ac:dyDescent="0.35">
      <c r="A2666" s="70" t="s">
        <v>2332</v>
      </c>
      <c r="B2666" s="70" t="s">
        <v>216</v>
      </c>
      <c r="C2666" s="83"/>
      <c r="D2666" s="84"/>
      <c r="E2666" s="85"/>
      <c r="F2666" s="86"/>
      <c r="G2666" s="83"/>
      <c r="H2666" s="81"/>
      <c r="I2666" s="87"/>
      <c r="J2666" s="87"/>
      <c r="K2666" s="36"/>
      <c r="L2666" s="90"/>
      <c r="M2666" s="90"/>
      <c r="N2666" s="89"/>
      <c r="O2666" s="72" t="s">
        <v>217</v>
      </c>
      <c r="P2666" s="74">
        <v>42827.736446759256</v>
      </c>
      <c r="Q2666" s="72" t="s">
        <v>4617</v>
      </c>
      <c r="R2666" s="76" t="s">
        <v>7176</v>
      </c>
      <c r="S2666" s="72" t="s">
        <v>226</v>
      </c>
      <c r="T2666" s="72"/>
      <c r="U2666" s="72"/>
      <c r="V2666" s="76" t="s">
        <v>10439</v>
      </c>
      <c r="W2666" s="74">
        <v>42827.736446759256</v>
      </c>
      <c r="X2666" s="76" t="s">
        <v>12830</v>
      </c>
      <c r="Y2666" s="72"/>
      <c r="Z2666" s="72"/>
      <c r="AA2666" s="78" t="s">
        <v>16787</v>
      </c>
      <c r="AB2666" s="72"/>
      <c r="AC2666" s="72" t="b">
        <v>0</v>
      </c>
      <c r="AD2666" s="72">
        <v>0</v>
      </c>
      <c r="AE2666" s="78" t="s">
        <v>230</v>
      </c>
      <c r="AF2666" s="72" t="b">
        <v>0</v>
      </c>
      <c r="AG2666" s="72" t="s">
        <v>235</v>
      </c>
      <c r="AH2666" s="72"/>
      <c r="AI2666" s="78" t="s">
        <v>230</v>
      </c>
      <c r="AJ2666" s="72" t="b">
        <v>0</v>
      </c>
      <c r="AK2666" s="72">
        <v>0</v>
      </c>
      <c r="AL2666" s="78" t="s">
        <v>230</v>
      </c>
      <c r="AM2666" s="72" t="s">
        <v>238</v>
      </c>
      <c r="AN2666" s="72" t="b">
        <v>0</v>
      </c>
      <c r="AO2666" s="78" t="s">
        <v>16787</v>
      </c>
      <c r="AP2666" s="72" t="s">
        <v>179</v>
      </c>
      <c r="AQ2666" s="72">
        <v>0</v>
      </c>
      <c r="AR2666" s="72">
        <v>0</v>
      </c>
      <c r="AS2666" s="72"/>
      <c r="AT2666" s="72"/>
      <c r="AU2666" s="72"/>
      <c r="AV2666" s="72"/>
      <c r="AW2666" s="72"/>
      <c r="AX2666" s="72"/>
      <c r="AY2666" s="72"/>
      <c r="AZ2666" s="72"/>
    </row>
    <row r="2667" spans="1:52" x14ac:dyDescent="0.35">
      <c r="A2667" s="70" t="s">
        <v>2333</v>
      </c>
      <c r="B2667" s="70" t="s">
        <v>2333</v>
      </c>
      <c r="C2667" s="83"/>
      <c r="D2667" s="84"/>
      <c r="E2667" s="85"/>
      <c r="F2667" s="86"/>
      <c r="G2667" s="83"/>
      <c r="H2667" s="81"/>
      <c r="I2667" s="87"/>
      <c r="J2667" s="87"/>
      <c r="K2667" s="36"/>
      <c r="L2667" s="90"/>
      <c r="M2667" s="90"/>
      <c r="N2667" s="89"/>
      <c r="O2667" s="72" t="s">
        <v>179</v>
      </c>
      <c r="P2667" s="74">
        <v>42824.74019675926</v>
      </c>
      <c r="Q2667" s="72" t="s">
        <v>4618</v>
      </c>
      <c r="R2667" s="72"/>
      <c r="S2667" s="72"/>
      <c r="T2667" s="72"/>
      <c r="U2667" s="72"/>
      <c r="V2667" s="76" t="s">
        <v>10440</v>
      </c>
      <c r="W2667" s="74">
        <v>42824.74019675926</v>
      </c>
      <c r="X2667" s="76" t="s">
        <v>12831</v>
      </c>
      <c r="Y2667" s="72"/>
      <c r="Z2667" s="72"/>
      <c r="AA2667" s="78" t="s">
        <v>16788</v>
      </c>
      <c r="AB2667" s="72"/>
      <c r="AC2667" s="72" t="b">
        <v>0</v>
      </c>
      <c r="AD2667" s="72">
        <v>0</v>
      </c>
      <c r="AE2667" s="78" t="s">
        <v>230</v>
      </c>
      <c r="AF2667" s="72" t="b">
        <v>0</v>
      </c>
      <c r="AG2667" s="72" t="s">
        <v>353</v>
      </c>
      <c r="AH2667" s="72"/>
      <c r="AI2667" s="78" t="s">
        <v>230</v>
      </c>
      <c r="AJ2667" s="72" t="b">
        <v>0</v>
      </c>
      <c r="AK2667" s="72">
        <v>0</v>
      </c>
      <c r="AL2667" s="78" t="s">
        <v>230</v>
      </c>
      <c r="AM2667" s="72" t="s">
        <v>18971</v>
      </c>
      <c r="AN2667" s="72" t="b">
        <v>0</v>
      </c>
      <c r="AO2667" s="78" t="s">
        <v>16788</v>
      </c>
      <c r="AP2667" s="72" t="s">
        <v>179</v>
      </c>
      <c r="AQ2667" s="72">
        <v>0</v>
      </c>
      <c r="AR2667" s="72">
        <v>0</v>
      </c>
      <c r="AS2667" s="72"/>
      <c r="AT2667" s="72"/>
      <c r="AU2667" s="72"/>
      <c r="AV2667" s="72"/>
      <c r="AW2667" s="72"/>
      <c r="AX2667" s="72"/>
      <c r="AY2667" s="72"/>
      <c r="AZ2667" s="72"/>
    </row>
    <row r="2668" spans="1:52" x14ac:dyDescent="0.35">
      <c r="A2668" s="70" t="s">
        <v>2333</v>
      </c>
      <c r="B2668" s="70" t="s">
        <v>2333</v>
      </c>
      <c r="C2668" s="83"/>
      <c r="D2668" s="84"/>
      <c r="E2668" s="85"/>
      <c r="F2668" s="86"/>
      <c r="G2668" s="83"/>
      <c r="H2668" s="81"/>
      <c r="I2668" s="87"/>
      <c r="J2668" s="87"/>
      <c r="K2668" s="36"/>
      <c r="L2668" s="90"/>
      <c r="M2668" s="90"/>
      <c r="N2668" s="89"/>
      <c r="O2668" s="72" t="s">
        <v>179</v>
      </c>
      <c r="P2668" s="74">
        <v>42825.740208333336</v>
      </c>
      <c r="Q2668" s="72" t="s">
        <v>4618</v>
      </c>
      <c r="R2668" s="72"/>
      <c r="S2668" s="72"/>
      <c r="T2668" s="72"/>
      <c r="U2668" s="72"/>
      <c r="V2668" s="76" t="s">
        <v>10440</v>
      </c>
      <c r="W2668" s="74">
        <v>42825.740208333336</v>
      </c>
      <c r="X2668" s="76" t="s">
        <v>12832</v>
      </c>
      <c r="Y2668" s="72"/>
      <c r="Z2668" s="72"/>
      <c r="AA2668" s="78" t="s">
        <v>16789</v>
      </c>
      <c r="AB2668" s="72"/>
      <c r="AC2668" s="72" t="b">
        <v>0</v>
      </c>
      <c r="AD2668" s="72">
        <v>0</v>
      </c>
      <c r="AE2668" s="78" t="s">
        <v>230</v>
      </c>
      <c r="AF2668" s="72" t="b">
        <v>0</v>
      </c>
      <c r="AG2668" s="72" t="s">
        <v>353</v>
      </c>
      <c r="AH2668" s="72"/>
      <c r="AI2668" s="78" t="s">
        <v>230</v>
      </c>
      <c r="AJ2668" s="72" t="b">
        <v>0</v>
      </c>
      <c r="AK2668" s="72">
        <v>0</v>
      </c>
      <c r="AL2668" s="78" t="s">
        <v>230</v>
      </c>
      <c r="AM2668" s="72" t="s">
        <v>18971</v>
      </c>
      <c r="AN2668" s="72" t="b">
        <v>0</v>
      </c>
      <c r="AO2668" s="78" t="s">
        <v>16789</v>
      </c>
      <c r="AP2668" s="72" t="s">
        <v>179</v>
      </c>
      <c r="AQ2668" s="72">
        <v>0</v>
      </c>
      <c r="AR2668" s="72">
        <v>0</v>
      </c>
      <c r="AS2668" s="72"/>
      <c r="AT2668" s="72"/>
      <c r="AU2668" s="72"/>
      <c r="AV2668" s="72"/>
      <c r="AW2668" s="72"/>
      <c r="AX2668" s="72"/>
      <c r="AY2668" s="72"/>
      <c r="AZ2668" s="72"/>
    </row>
    <row r="2669" spans="1:52" x14ac:dyDescent="0.35">
      <c r="A2669" s="70" t="s">
        <v>2333</v>
      </c>
      <c r="B2669" s="70" t="s">
        <v>2333</v>
      </c>
      <c r="C2669" s="83"/>
      <c r="D2669" s="84"/>
      <c r="E2669" s="85"/>
      <c r="F2669" s="86"/>
      <c r="G2669" s="83"/>
      <c r="H2669" s="81"/>
      <c r="I2669" s="87"/>
      <c r="J2669" s="87"/>
      <c r="K2669" s="36"/>
      <c r="L2669" s="90"/>
      <c r="M2669" s="90"/>
      <c r="N2669" s="89"/>
      <c r="O2669" s="72" t="s">
        <v>179</v>
      </c>
      <c r="P2669" s="74">
        <v>42826.740231481483</v>
      </c>
      <c r="Q2669" s="72" t="s">
        <v>4618</v>
      </c>
      <c r="R2669" s="72"/>
      <c r="S2669" s="72"/>
      <c r="T2669" s="72"/>
      <c r="U2669" s="72"/>
      <c r="V2669" s="76" t="s">
        <v>10440</v>
      </c>
      <c r="W2669" s="74">
        <v>42826.740231481483</v>
      </c>
      <c r="X2669" s="76" t="s">
        <v>12833</v>
      </c>
      <c r="Y2669" s="72"/>
      <c r="Z2669" s="72"/>
      <c r="AA2669" s="78" t="s">
        <v>16790</v>
      </c>
      <c r="AB2669" s="72"/>
      <c r="AC2669" s="72" t="b">
        <v>0</v>
      </c>
      <c r="AD2669" s="72">
        <v>0</v>
      </c>
      <c r="AE2669" s="78" t="s">
        <v>230</v>
      </c>
      <c r="AF2669" s="72" t="b">
        <v>0</v>
      </c>
      <c r="AG2669" s="72" t="s">
        <v>353</v>
      </c>
      <c r="AH2669" s="72"/>
      <c r="AI2669" s="78" t="s">
        <v>230</v>
      </c>
      <c r="AJ2669" s="72" t="b">
        <v>0</v>
      </c>
      <c r="AK2669" s="72">
        <v>0</v>
      </c>
      <c r="AL2669" s="78" t="s">
        <v>230</v>
      </c>
      <c r="AM2669" s="72" t="s">
        <v>18971</v>
      </c>
      <c r="AN2669" s="72" t="b">
        <v>0</v>
      </c>
      <c r="AO2669" s="78" t="s">
        <v>16790</v>
      </c>
      <c r="AP2669" s="72" t="s">
        <v>179</v>
      </c>
      <c r="AQ2669" s="72">
        <v>0</v>
      </c>
      <c r="AR2669" s="72">
        <v>0</v>
      </c>
      <c r="AS2669" s="72"/>
      <c r="AT2669" s="72"/>
      <c r="AU2669" s="72"/>
      <c r="AV2669" s="72"/>
      <c r="AW2669" s="72"/>
      <c r="AX2669" s="72"/>
      <c r="AY2669" s="72"/>
      <c r="AZ2669" s="72"/>
    </row>
    <row r="2670" spans="1:52" x14ac:dyDescent="0.35">
      <c r="A2670" s="70" t="s">
        <v>2333</v>
      </c>
      <c r="B2670" s="70" t="s">
        <v>2333</v>
      </c>
      <c r="C2670" s="83"/>
      <c r="D2670" s="84"/>
      <c r="E2670" s="85"/>
      <c r="F2670" s="86"/>
      <c r="G2670" s="83"/>
      <c r="H2670" s="81"/>
      <c r="I2670" s="87"/>
      <c r="J2670" s="87"/>
      <c r="K2670" s="36"/>
      <c r="L2670" s="90"/>
      <c r="M2670" s="90"/>
      <c r="N2670" s="89"/>
      <c r="O2670" s="72" t="s">
        <v>179</v>
      </c>
      <c r="P2670" s="74">
        <v>42827.740243055552</v>
      </c>
      <c r="Q2670" s="72" t="s">
        <v>4618</v>
      </c>
      <c r="R2670" s="72"/>
      <c r="S2670" s="72"/>
      <c r="T2670" s="72"/>
      <c r="U2670" s="72"/>
      <c r="V2670" s="76" t="s">
        <v>10440</v>
      </c>
      <c r="W2670" s="74">
        <v>42827.740243055552</v>
      </c>
      <c r="X2670" s="76" t="s">
        <v>12834</v>
      </c>
      <c r="Y2670" s="72"/>
      <c r="Z2670" s="72"/>
      <c r="AA2670" s="78" t="s">
        <v>16791</v>
      </c>
      <c r="AB2670" s="72"/>
      <c r="AC2670" s="72" t="b">
        <v>0</v>
      </c>
      <c r="AD2670" s="72">
        <v>0</v>
      </c>
      <c r="AE2670" s="78" t="s">
        <v>230</v>
      </c>
      <c r="AF2670" s="72" t="b">
        <v>0</v>
      </c>
      <c r="AG2670" s="72" t="s">
        <v>353</v>
      </c>
      <c r="AH2670" s="72"/>
      <c r="AI2670" s="78" t="s">
        <v>230</v>
      </c>
      <c r="AJ2670" s="72" t="b">
        <v>0</v>
      </c>
      <c r="AK2670" s="72">
        <v>0</v>
      </c>
      <c r="AL2670" s="78" t="s">
        <v>230</v>
      </c>
      <c r="AM2670" s="72" t="s">
        <v>18971</v>
      </c>
      <c r="AN2670" s="72" t="b">
        <v>0</v>
      </c>
      <c r="AO2670" s="78" t="s">
        <v>16791</v>
      </c>
      <c r="AP2670" s="72" t="s">
        <v>179</v>
      </c>
      <c r="AQ2670" s="72">
        <v>0</v>
      </c>
      <c r="AR2670" s="72">
        <v>0</v>
      </c>
      <c r="AS2670" s="72"/>
      <c r="AT2670" s="72"/>
      <c r="AU2670" s="72"/>
      <c r="AV2670" s="72"/>
      <c r="AW2670" s="72"/>
      <c r="AX2670" s="72"/>
      <c r="AY2670" s="72"/>
      <c r="AZ2670" s="72"/>
    </row>
    <row r="2671" spans="1:52" x14ac:dyDescent="0.35">
      <c r="A2671" s="70" t="s">
        <v>2334</v>
      </c>
      <c r="B2671" s="70" t="s">
        <v>2921</v>
      </c>
      <c r="C2671" s="83"/>
      <c r="D2671" s="84"/>
      <c r="E2671" s="85"/>
      <c r="F2671" s="86"/>
      <c r="G2671" s="83"/>
      <c r="H2671" s="81"/>
      <c r="I2671" s="87"/>
      <c r="J2671" s="87"/>
      <c r="K2671" s="36"/>
      <c r="L2671" s="90"/>
      <c r="M2671" s="90"/>
      <c r="N2671" s="89"/>
      <c r="O2671" s="72" t="s">
        <v>217</v>
      </c>
      <c r="P2671" s="74">
        <v>42827.740682870368</v>
      </c>
      <c r="Q2671" s="72" t="s">
        <v>4592</v>
      </c>
      <c r="R2671" s="72"/>
      <c r="S2671" s="72"/>
      <c r="T2671" s="72"/>
      <c r="U2671" s="72"/>
      <c r="V2671" s="76" t="s">
        <v>10441</v>
      </c>
      <c r="W2671" s="74">
        <v>42827.740682870368</v>
      </c>
      <c r="X2671" s="76" t="s">
        <v>12835</v>
      </c>
      <c r="Y2671" s="72"/>
      <c r="Z2671" s="72"/>
      <c r="AA2671" s="78" t="s">
        <v>16792</v>
      </c>
      <c r="AB2671" s="72"/>
      <c r="AC2671" s="72" t="b">
        <v>0</v>
      </c>
      <c r="AD2671" s="72">
        <v>0</v>
      </c>
      <c r="AE2671" s="78" t="s">
        <v>230</v>
      </c>
      <c r="AF2671" s="72" t="b">
        <v>0</v>
      </c>
      <c r="AG2671" s="72" t="s">
        <v>235</v>
      </c>
      <c r="AH2671" s="72"/>
      <c r="AI2671" s="78" t="s">
        <v>230</v>
      </c>
      <c r="AJ2671" s="72" t="b">
        <v>0</v>
      </c>
      <c r="AK2671" s="72">
        <v>0</v>
      </c>
      <c r="AL2671" s="78" t="s">
        <v>230</v>
      </c>
      <c r="AM2671" s="72" t="s">
        <v>238</v>
      </c>
      <c r="AN2671" s="72" t="b">
        <v>0</v>
      </c>
      <c r="AO2671" s="78" t="s">
        <v>16792</v>
      </c>
      <c r="AP2671" s="72" t="s">
        <v>179</v>
      </c>
      <c r="AQ2671" s="72">
        <v>0</v>
      </c>
      <c r="AR2671" s="72">
        <v>0</v>
      </c>
      <c r="AS2671" s="72"/>
      <c r="AT2671" s="72"/>
      <c r="AU2671" s="72"/>
      <c r="AV2671" s="72"/>
      <c r="AW2671" s="72"/>
      <c r="AX2671" s="72"/>
      <c r="AY2671" s="72"/>
      <c r="AZ2671" s="72"/>
    </row>
    <row r="2672" spans="1:52" x14ac:dyDescent="0.35">
      <c r="A2672" s="70" t="s">
        <v>2334</v>
      </c>
      <c r="B2672" s="70" t="s">
        <v>216</v>
      </c>
      <c r="C2672" s="83"/>
      <c r="D2672" s="84"/>
      <c r="E2672" s="85"/>
      <c r="F2672" s="86"/>
      <c r="G2672" s="83"/>
      <c r="H2672" s="81"/>
      <c r="I2672" s="87"/>
      <c r="J2672" s="87"/>
      <c r="K2672" s="36"/>
      <c r="L2672" s="90"/>
      <c r="M2672" s="90"/>
      <c r="N2672" s="89"/>
      <c r="O2672" s="72" t="s">
        <v>217</v>
      </c>
      <c r="P2672" s="74">
        <v>42827.740682870368</v>
      </c>
      <c r="Q2672" s="72" t="s">
        <v>4592</v>
      </c>
      <c r="R2672" s="72"/>
      <c r="S2672" s="72"/>
      <c r="T2672" s="72"/>
      <c r="U2672" s="72"/>
      <c r="V2672" s="76" t="s">
        <v>10441</v>
      </c>
      <c r="W2672" s="74">
        <v>42827.740682870368</v>
      </c>
      <c r="X2672" s="76" t="s">
        <v>12835</v>
      </c>
      <c r="Y2672" s="72"/>
      <c r="Z2672" s="72"/>
      <c r="AA2672" s="78" t="s">
        <v>16792</v>
      </c>
      <c r="AB2672" s="72"/>
      <c r="AC2672" s="72" t="b">
        <v>0</v>
      </c>
      <c r="AD2672" s="72">
        <v>0</v>
      </c>
      <c r="AE2672" s="78" t="s">
        <v>230</v>
      </c>
      <c r="AF2672" s="72" t="b">
        <v>0</v>
      </c>
      <c r="AG2672" s="72" t="s">
        <v>235</v>
      </c>
      <c r="AH2672" s="72"/>
      <c r="AI2672" s="78" t="s">
        <v>230</v>
      </c>
      <c r="AJ2672" s="72" t="b">
        <v>0</v>
      </c>
      <c r="AK2672" s="72">
        <v>0</v>
      </c>
      <c r="AL2672" s="78" t="s">
        <v>230</v>
      </c>
      <c r="AM2672" s="72" t="s">
        <v>238</v>
      </c>
      <c r="AN2672" s="72" t="b">
        <v>0</v>
      </c>
      <c r="AO2672" s="78" t="s">
        <v>16792</v>
      </c>
      <c r="AP2672" s="72" t="s">
        <v>179</v>
      </c>
      <c r="AQ2672" s="72">
        <v>0</v>
      </c>
      <c r="AR2672" s="72">
        <v>0</v>
      </c>
      <c r="AS2672" s="72"/>
      <c r="AT2672" s="72"/>
      <c r="AU2672" s="72"/>
      <c r="AV2672" s="72"/>
      <c r="AW2672" s="72"/>
      <c r="AX2672" s="72"/>
      <c r="AY2672" s="72"/>
      <c r="AZ2672" s="72"/>
    </row>
    <row r="2673" spans="1:52" x14ac:dyDescent="0.35">
      <c r="A2673" s="70" t="s">
        <v>2335</v>
      </c>
      <c r="B2673" s="70" t="s">
        <v>2335</v>
      </c>
      <c r="C2673" s="83"/>
      <c r="D2673" s="84"/>
      <c r="E2673" s="85"/>
      <c r="F2673" s="86"/>
      <c r="G2673" s="83"/>
      <c r="H2673" s="81"/>
      <c r="I2673" s="87"/>
      <c r="J2673" s="87"/>
      <c r="K2673" s="36"/>
      <c r="L2673" s="90"/>
      <c r="M2673" s="90"/>
      <c r="N2673" s="89"/>
      <c r="O2673" s="72" t="s">
        <v>179</v>
      </c>
      <c r="P2673" s="74">
        <v>42827.742395833331</v>
      </c>
      <c r="Q2673" s="72" t="s">
        <v>4619</v>
      </c>
      <c r="R2673" s="76" t="s">
        <v>7177</v>
      </c>
      <c r="S2673" s="72" t="s">
        <v>221</v>
      </c>
      <c r="T2673" s="72" t="s">
        <v>8777</v>
      </c>
      <c r="U2673" s="72"/>
      <c r="V2673" s="76" t="s">
        <v>10442</v>
      </c>
      <c r="W2673" s="74">
        <v>42827.742395833331</v>
      </c>
      <c r="X2673" s="76" t="s">
        <v>12836</v>
      </c>
      <c r="Y2673" s="72"/>
      <c r="Z2673" s="72"/>
      <c r="AA2673" s="78" t="s">
        <v>16793</v>
      </c>
      <c r="AB2673" s="72"/>
      <c r="AC2673" s="72" t="b">
        <v>0</v>
      </c>
      <c r="AD2673" s="72">
        <v>0</v>
      </c>
      <c r="AE2673" s="78" t="s">
        <v>230</v>
      </c>
      <c r="AF2673" s="72" t="b">
        <v>0</v>
      </c>
      <c r="AG2673" s="72" t="s">
        <v>231</v>
      </c>
      <c r="AH2673" s="72"/>
      <c r="AI2673" s="78" t="s">
        <v>230</v>
      </c>
      <c r="AJ2673" s="72" t="b">
        <v>0</v>
      </c>
      <c r="AK2673" s="72">
        <v>0</v>
      </c>
      <c r="AL2673" s="78" t="s">
        <v>230</v>
      </c>
      <c r="AM2673" s="72" t="s">
        <v>241</v>
      </c>
      <c r="AN2673" s="72" t="b">
        <v>0</v>
      </c>
      <c r="AO2673" s="78" t="s">
        <v>16793</v>
      </c>
      <c r="AP2673" s="72" t="s">
        <v>179</v>
      </c>
      <c r="AQ2673" s="72">
        <v>0</v>
      </c>
      <c r="AR2673" s="72">
        <v>0</v>
      </c>
      <c r="AS2673" s="72"/>
      <c r="AT2673" s="72"/>
      <c r="AU2673" s="72"/>
      <c r="AV2673" s="72"/>
      <c r="AW2673" s="72"/>
      <c r="AX2673" s="72"/>
      <c r="AY2673" s="72"/>
      <c r="AZ2673" s="72"/>
    </row>
    <row r="2674" spans="1:52" x14ac:dyDescent="0.35">
      <c r="A2674" s="70" t="s">
        <v>2336</v>
      </c>
      <c r="B2674" s="70" t="s">
        <v>2336</v>
      </c>
      <c r="C2674" s="83"/>
      <c r="D2674" s="84"/>
      <c r="E2674" s="85"/>
      <c r="F2674" s="86"/>
      <c r="G2674" s="83"/>
      <c r="H2674" s="81"/>
      <c r="I2674" s="87"/>
      <c r="J2674" s="87"/>
      <c r="K2674" s="36"/>
      <c r="L2674" s="90"/>
      <c r="M2674" s="90"/>
      <c r="N2674" s="89"/>
      <c r="O2674" s="72" t="s">
        <v>179</v>
      </c>
      <c r="P2674" s="74">
        <v>42827.74560185185</v>
      </c>
      <c r="Q2674" s="72" t="s">
        <v>4620</v>
      </c>
      <c r="R2674" s="72"/>
      <c r="S2674" s="72"/>
      <c r="T2674" s="72" t="s">
        <v>8778</v>
      </c>
      <c r="U2674" s="72"/>
      <c r="V2674" s="76" t="s">
        <v>10443</v>
      </c>
      <c r="W2674" s="74">
        <v>42827.74560185185</v>
      </c>
      <c r="X2674" s="76" t="s">
        <v>12837</v>
      </c>
      <c r="Y2674" s="72"/>
      <c r="Z2674" s="72"/>
      <c r="AA2674" s="78" t="s">
        <v>16794</v>
      </c>
      <c r="AB2674" s="72"/>
      <c r="AC2674" s="72" t="b">
        <v>0</v>
      </c>
      <c r="AD2674" s="72">
        <v>0</v>
      </c>
      <c r="AE2674" s="78" t="s">
        <v>230</v>
      </c>
      <c r="AF2674" s="72" t="b">
        <v>0</v>
      </c>
      <c r="AG2674" s="72" t="s">
        <v>233</v>
      </c>
      <c r="AH2674" s="72"/>
      <c r="AI2674" s="78" t="s">
        <v>230</v>
      </c>
      <c r="AJ2674" s="72" t="b">
        <v>0</v>
      </c>
      <c r="AK2674" s="72">
        <v>0</v>
      </c>
      <c r="AL2674" s="78" t="s">
        <v>230</v>
      </c>
      <c r="AM2674" s="72" t="s">
        <v>246</v>
      </c>
      <c r="AN2674" s="72" t="b">
        <v>0</v>
      </c>
      <c r="AO2674" s="78" t="s">
        <v>16794</v>
      </c>
      <c r="AP2674" s="72" t="s">
        <v>179</v>
      </c>
      <c r="AQ2674" s="72">
        <v>0</v>
      </c>
      <c r="AR2674" s="72">
        <v>0</v>
      </c>
      <c r="AS2674" s="72"/>
      <c r="AT2674" s="72"/>
      <c r="AU2674" s="72"/>
      <c r="AV2674" s="72"/>
      <c r="AW2674" s="72"/>
      <c r="AX2674" s="72"/>
      <c r="AY2674" s="72"/>
      <c r="AZ2674" s="72"/>
    </row>
    <row r="2675" spans="1:52" x14ac:dyDescent="0.35">
      <c r="A2675" s="70" t="s">
        <v>2337</v>
      </c>
      <c r="B2675" s="70" t="s">
        <v>2337</v>
      </c>
      <c r="C2675" s="83"/>
      <c r="D2675" s="84"/>
      <c r="E2675" s="85"/>
      <c r="F2675" s="86"/>
      <c r="G2675" s="83"/>
      <c r="H2675" s="81"/>
      <c r="I2675" s="87"/>
      <c r="J2675" s="87"/>
      <c r="K2675" s="36"/>
      <c r="L2675" s="90"/>
      <c r="M2675" s="90"/>
      <c r="N2675" s="89"/>
      <c r="O2675" s="72" t="s">
        <v>179</v>
      </c>
      <c r="P2675" s="74">
        <v>42827.753483796296</v>
      </c>
      <c r="Q2675" s="72" t="s">
        <v>4621</v>
      </c>
      <c r="R2675" s="72"/>
      <c r="S2675" s="72"/>
      <c r="T2675" s="72"/>
      <c r="U2675" s="72"/>
      <c r="V2675" s="76" t="s">
        <v>10444</v>
      </c>
      <c r="W2675" s="74">
        <v>42827.753483796296</v>
      </c>
      <c r="X2675" s="76" t="s">
        <v>12838</v>
      </c>
      <c r="Y2675" s="72"/>
      <c r="Z2675" s="72"/>
      <c r="AA2675" s="78" t="s">
        <v>16795</v>
      </c>
      <c r="AB2675" s="72"/>
      <c r="AC2675" s="72" t="b">
        <v>0</v>
      </c>
      <c r="AD2675" s="72">
        <v>0</v>
      </c>
      <c r="AE2675" s="78" t="s">
        <v>230</v>
      </c>
      <c r="AF2675" s="72" t="b">
        <v>0</v>
      </c>
      <c r="AG2675" s="72" t="s">
        <v>235</v>
      </c>
      <c r="AH2675" s="72"/>
      <c r="AI2675" s="78" t="s">
        <v>230</v>
      </c>
      <c r="AJ2675" s="72" t="b">
        <v>0</v>
      </c>
      <c r="AK2675" s="72">
        <v>0</v>
      </c>
      <c r="AL2675" s="78" t="s">
        <v>230</v>
      </c>
      <c r="AM2675" s="72" t="s">
        <v>246</v>
      </c>
      <c r="AN2675" s="72" t="b">
        <v>0</v>
      </c>
      <c r="AO2675" s="78" t="s">
        <v>16795</v>
      </c>
      <c r="AP2675" s="72" t="s">
        <v>179</v>
      </c>
      <c r="AQ2675" s="72">
        <v>0</v>
      </c>
      <c r="AR2675" s="72">
        <v>0</v>
      </c>
      <c r="AS2675" s="72"/>
      <c r="AT2675" s="72"/>
      <c r="AU2675" s="72"/>
      <c r="AV2675" s="72"/>
      <c r="AW2675" s="72"/>
      <c r="AX2675" s="72"/>
      <c r="AY2675" s="72"/>
      <c r="AZ2675" s="72"/>
    </row>
    <row r="2676" spans="1:52" x14ac:dyDescent="0.35">
      <c r="A2676" s="70" t="s">
        <v>2337</v>
      </c>
      <c r="B2676" s="70" t="s">
        <v>2337</v>
      </c>
      <c r="C2676" s="83"/>
      <c r="D2676" s="84"/>
      <c r="E2676" s="85"/>
      <c r="F2676" s="86"/>
      <c r="G2676" s="83"/>
      <c r="H2676" s="81"/>
      <c r="I2676" s="87"/>
      <c r="J2676" s="87"/>
      <c r="K2676" s="36"/>
      <c r="L2676" s="90"/>
      <c r="M2676" s="90"/>
      <c r="N2676" s="89"/>
      <c r="O2676" s="72" t="s">
        <v>179</v>
      </c>
      <c r="P2676" s="74">
        <v>42827.759386574071</v>
      </c>
      <c r="Q2676" s="72" t="s">
        <v>4622</v>
      </c>
      <c r="R2676" s="72"/>
      <c r="S2676" s="72"/>
      <c r="T2676" s="72"/>
      <c r="U2676" s="72"/>
      <c r="V2676" s="76" t="s">
        <v>10444</v>
      </c>
      <c r="W2676" s="74">
        <v>42827.759386574071</v>
      </c>
      <c r="X2676" s="76" t="s">
        <v>12839</v>
      </c>
      <c r="Y2676" s="72"/>
      <c r="Z2676" s="72"/>
      <c r="AA2676" s="78" t="s">
        <v>16796</v>
      </c>
      <c r="AB2676" s="72"/>
      <c r="AC2676" s="72" t="b">
        <v>0</v>
      </c>
      <c r="AD2676" s="72">
        <v>0</v>
      </c>
      <c r="AE2676" s="78" t="s">
        <v>230</v>
      </c>
      <c r="AF2676" s="72" t="b">
        <v>0</v>
      </c>
      <c r="AG2676" s="72" t="s">
        <v>235</v>
      </c>
      <c r="AH2676" s="72"/>
      <c r="AI2676" s="78" t="s">
        <v>230</v>
      </c>
      <c r="AJ2676" s="72" t="b">
        <v>0</v>
      </c>
      <c r="AK2676" s="72">
        <v>0</v>
      </c>
      <c r="AL2676" s="78" t="s">
        <v>230</v>
      </c>
      <c r="AM2676" s="72" t="s">
        <v>246</v>
      </c>
      <c r="AN2676" s="72" t="b">
        <v>0</v>
      </c>
      <c r="AO2676" s="78" t="s">
        <v>16796</v>
      </c>
      <c r="AP2676" s="72" t="s">
        <v>179</v>
      </c>
      <c r="AQ2676" s="72">
        <v>0</v>
      </c>
      <c r="AR2676" s="72">
        <v>0</v>
      </c>
      <c r="AS2676" s="72"/>
      <c r="AT2676" s="72"/>
      <c r="AU2676" s="72"/>
      <c r="AV2676" s="72"/>
      <c r="AW2676" s="72"/>
      <c r="AX2676" s="72"/>
      <c r="AY2676" s="72"/>
      <c r="AZ2676" s="72"/>
    </row>
    <row r="2677" spans="1:52" x14ac:dyDescent="0.35">
      <c r="A2677" s="70" t="s">
        <v>544</v>
      </c>
      <c r="B2677" s="70" t="s">
        <v>544</v>
      </c>
      <c r="C2677" s="83"/>
      <c r="D2677" s="84"/>
      <c r="E2677" s="85"/>
      <c r="F2677" s="86"/>
      <c r="G2677" s="83"/>
      <c r="H2677" s="81"/>
      <c r="I2677" s="87"/>
      <c r="J2677" s="87"/>
      <c r="K2677" s="36"/>
      <c r="L2677" s="90"/>
      <c r="M2677" s="90"/>
      <c r="N2677" s="89"/>
      <c r="O2677" s="72" t="s">
        <v>179</v>
      </c>
      <c r="P2677" s="74">
        <v>42827.611307870371</v>
      </c>
      <c r="Q2677" s="72" t="s">
        <v>4623</v>
      </c>
      <c r="R2677" s="76" t="s">
        <v>7178</v>
      </c>
      <c r="S2677" s="72" t="s">
        <v>219</v>
      </c>
      <c r="T2677" s="72"/>
      <c r="U2677" s="72"/>
      <c r="V2677" s="76" t="s">
        <v>562</v>
      </c>
      <c r="W2677" s="74">
        <v>42827.611307870371</v>
      </c>
      <c r="X2677" s="76" t="s">
        <v>12840</v>
      </c>
      <c r="Y2677" s="72"/>
      <c r="Z2677" s="72"/>
      <c r="AA2677" s="78" t="s">
        <v>16797</v>
      </c>
      <c r="AB2677" s="72"/>
      <c r="AC2677" s="72" t="b">
        <v>0</v>
      </c>
      <c r="AD2677" s="72">
        <v>0</v>
      </c>
      <c r="AE2677" s="78" t="s">
        <v>230</v>
      </c>
      <c r="AF2677" s="72" t="b">
        <v>0</v>
      </c>
      <c r="AG2677" s="72" t="s">
        <v>231</v>
      </c>
      <c r="AH2677" s="72"/>
      <c r="AI2677" s="78" t="s">
        <v>230</v>
      </c>
      <c r="AJ2677" s="72" t="b">
        <v>0</v>
      </c>
      <c r="AK2677" s="72">
        <v>0</v>
      </c>
      <c r="AL2677" s="78" t="s">
        <v>230</v>
      </c>
      <c r="AM2677" s="72" t="s">
        <v>237</v>
      </c>
      <c r="AN2677" s="72" t="b">
        <v>0</v>
      </c>
      <c r="AO2677" s="78" t="s">
        <v>16797</v>
      </c>
      <c r="AP2677" s="72" t="s">
        <v>179</v>
      </c>
      <c r="AQ2677" s="72">
        <v>0</v>
      </c>
      <c r="AR2677" s="72">
        <v>0</v>
      </c>
      <c r="AS2677" s="72"/>
      <c r="AT2677" s="72"/>
      <c r="AU2677" s="72"/>
      <c r="AV2677" s="72"/>
      <c r="AW2677" s="72"/>
      <c r="AX2677" s="72"/>
      <c r="AY2677" s="72"/>
      <c r="AZ2677" s="72"/>
    </row>
    <row r="2678" spans="1:52" x14ac:dyDescent="0.35">
      <c r="A2678" s="70" t="s">
        <v>544</v>
      </c>
      <c r="B2678" s="70" t="s">
        <v>544</v>
      </c>
      <c r="C2678" s="83"/>
      <c r="D2678" s="84"/>
      <c r="E2678" s="85"/>
      <c r="F2678" s="86"/>
      <c r="G2678" s="83"/>
      <c r="H2678" s="81"/>
      <c r="I2678" s="87"/>
      <c r="J2678" s="87"/>
      <c r="K2678" s="36"/>
      <c r="L2678" s="90"/>
      <c r="M2678" s="90"/>
      <c r="N2678" s="89"/>
      <c r="O2678" s="72" t="s">
        <v>179</v>
      </c>
      <c r="P2678" s="74">
        <v>42827.75980324074</v>
      </c>
      <c r="Q2678" s="72" t="s">
        <v>4624</v>
      </c>
      <c r="R2678" s="76" t="s">
        <v>7179</v>
      </c>
      <c r="S2678" s="72" t="s">
        <v>219</v>
      </c>
      <c r="T2678" s="72"/>
      <c r="U2678" s="72"/>
      <c r="V2678" s="76" t="s">
        <v>562</v>
      </c>
      <c r="W2678" s="74">
        <v>42827.75980324074</v>
      </c>
      <c r="X2678" s="76" t="s">
        <v>12841</v>
      </c>
      <c r="Y2678" s="72"/>
      <c r="Z2678" s="72"/>
      <c r="AA2678" s="78" t="s">
        <v>16798</v>
      </c>
      <c r="AB2678" s="72"/>
      <c r="AC2678" s="72" t="b">
        <v>0</v>
      </c>
      <c r="AD2678" s="72">
        <v>0</v>
      </c>
      <c r="AE2678" s="78" t="s">
        <v>230</v>
      </c>
      <c r="AF2678" s="72" t="b">
        <v>0</v>
      </c>
      <c r="AG2678" s="72" t="s">
        <v>231</v>
      </c>
      <c r="AH2678" s="72"/>
      <c r="AI2678" s="78" t="s">
        <v>230</v>
      </c>
      <c r="AJ2678" s="72" t="b">
        <v>0</v>
      </c>
      <c r="AK2678" s="72">
        <v>0</v>
      </c>
      <c r="AL2678" s="78" t="s">
        <v>230</v>
      </c>
      <c r="AM2678" s="72" t="s">
        <v>237</v>
      </c>
      <c r="AN2678" s="72" t="b">
        <v>0</v>
      </c>
      <c r="AO2678" s="78" t="s">
        <v>16798</v>
      </c>
      <c r="AP2678" s="72" t="s">
        <v>179</v>
      </c>
      <c r="AQ2678" s="72">
        <v>0</v>
      </c>
      <c r="AR2678" s="72">
        <v>0</v>
      </c>
      <c r="AS2678" s="72"/>
      <c r="AT2678" s="72"/>
      <c r="AU2678" s="72"/>
      <c r="AV2678" s="72"/>
      <c r="AW2678" s="72"/>
      <c r="AX2678" s="72"/>
      <c r="AY2678" s="72"/>
      <c r="AZ2678" s="72"/>
    </row>
    <row r="2679" spans="1:52" x14ac:dyDescent="0.35">
      <c r="A2679" s="70" t="s">
        <v>2338</v>
      </c>
      <c r="B2679" s="70" t="s">
        <v>2925</v>
      </c>
      <c r="C2679" s="83"/>
      <c r="D2679" s="84"/>
      <c r="E2679" s="85"/>
      <c r="F2679" s="86"/>
      <c r="G2679" s="83"/>
      <c r="H2679" s="81"/>
      <c r="I2679" s="87"/>
      <c r="J2679" s="87"/>
      <c r="K2679" s="36"/>
      <c r="L2679" s="90"/>
      <c r="M2679" s="90"/>
      <c r="N2679" s="89"/>
      <c r="O2679" s="72" t="s">
        <v>217</v>
      </c>
      <c r="P2679" s="74">
        <v>42827.760613425926</v>
      </c>
      <c r="Q2679" s="72" t="s">
        <v>4625</v>
      </c>
      <c r="R2679" s="76" t="s">
        <v>7180</v>
      </c>
      <c r="S2679" s="72" t="s">
        <v>225</v>
      </c>
      <c r="T2679" s="72"/>
      <c r="U2679" s="72"/>
      <c r="V2679" s="76" t="s">
        <v>10445</v>
      </c>
      <c r="W2679" s="74">
        <v>42827.760613425926</v>
      </c>
      <c r="X2679" s="76" t="s">
        <v>12842</v>
      </c>
      <c r="Y2679" s="72"/>
      <c r="Z2679" s="72"/>
      <c r="AA2679" s="78" t="s">
        <v>16799</v>
      </c>
      <c r="AB2679" s="78" t="s">
        <v>18764</v>
      </c>
      <c r="AC2679" s="72" t="b">
        <v>0</v>
      </c>
      <c r="AD2679" s="72">
        <v>0</v>
      </c>
      <c r="AE2679" s="78" t="s">
        <v>18882</v>
      </c>
      <c r="AF2679" s="72" t="b">
        <v>0</v>
      </c>
      <c r="AG2679" s="72" t="s">
        <v>344</v>
      </c>
      <c r="AH2679" s="72"/>
      <c r="AI2679" s="78" t="s">
        <v>230</v>
      </c>
      <c r="AJ2679" s="72" t="b">
        <v>0</v>
      </c>
      <c r="AK2679" s="72">
        <v>0</v>
      </c>
      <c r="AL2679" s="78" t="s">
        <v>230</v>
      </c>
      <c r="AM2679" s="72" t="s">
        <v>246</v>
      </c>
      <c r="AN2679" s="72" t="b">
        <v>1</v>
      </c>
      <c r="AO2679" s="78" t="s">
        <v>18764</v>
      </c>
      <c r="AP2679" s="72" t="s">
        <v>179</v>
      </c>
      <c r="AQ2679" s="72">
        <v>0</v>
      </c>
      <c r="AR2679" s="72">
        <v>0</v>
      </c>
      <c r="AS2679" s="72"/>
      <c r="AT2679" s="72"/>
      <c r="AU2679" s="72"/>
      <c r="AV2679" s="72"/>
      <c r="AW2679" s="72"/>
      <c r="AX2679" s="72"/>
      <c r="AY2679" s="72"/>
      <c r="AZ2679" s="72"/>
    </row>
    <row r="2680" spans="1:52" x14ac:dyDescent="0.35">
      <c r="A2680" s="70" t="s">
        <v>2338</v>
      </c>
      <c r="B2680" s="70" t="s">
        <v>2909</v>
      </c>
      <c r="C2680" s="83"/>
      <c r="D2680" s="84"/>
      <c r="E2680" s="85"/>
      <c r="F2680" s="86"/>
      <c r="G2680" s="83"/>
      <c r="H2680" s="81"/>
      <c r="I2680" s="87"/>
      <c r="J2680" s="87"/>
      <c r="K2680" s="36"/>
      <c r="L2680" s="90"/>
      <c r="M2680" s="90"/>
      <c r="N2680" s="89"/>
      <c r="O2680" s="72" t="s">
        <v>217</v>
      </c>
      <c r="P2680" s="74">
        <v>42827.760613425926</v>
      </c>
      <c r="Q2680" s="72" t="s">
        <v>4625</v>
      </c>
      <c r="R2680" s="76" t="s">
        <v>7180</v>
      </c>
      <c r="S2680" s="72" t="s">
        <v>225</v>
      </c>
      <c r="T2680" s="72"/>
      <c r="U2680" s="72"/>
      <c r="V2680" s="76" t="s">
        <v>10445</v>
      </c>
      <c r="W2680" s="74">
        <v>42827.760613425926</v>
      </c>
      <c r="X2680" s="76" t="s">
        <v>12842</v>
      </c>
      <c r="Y2680" s="72"/>
      <c r="Z2680" s="72"/>
      <c r="AA2680" s="78" t="s">
        <v>16799</v>
      </c>
      <c r="AB2680" s="78" t="s">
        <v>18764</v>
      </c>
      <c r="AC2680" s="72" t="b">
        <v>0</v>
      </c>
      <c r="AD2680" s="72">
        <v>0</v>
      </c>
      <c r="AE2680" s="78" t="s">
        <v>18882</v>
      </c>
      <c r="AF2680" s="72" t="b">
        <v>0</v>
      </c>
      <c r="AG2680" s="72" t="s">
        <v>344</v>
      </c>
      <c r="AH2680" s="72"/>
      <c r="AI2680" s="78" t="s">
        <v>230</v>
      </c>
      <c r="AJ2680" s="72" t="b">
        <v>0</v>
      </c>
      <c r="AK2680" s="72">
        <v>0</v>
      </c>
      <c r="AL2680" s="78" t="s">
        <v>230</v>
      </c>
      <c r="AM2680" s="72" t="s">
        <v>246</v>
      </c>
      <c r="AN2680" s="72" t="b">
        <v>1</v>
      </c>
      <c r="AO2680" s="78" t="s">
        <v>18764</v>
      </c>
      <c r="AP2680" s="72" t="s">
        <v>179</v>
      </c>
      <c r="AQ2680" s="72">
        <v>0</v>
      </c>
      <c r="AR2680" s="72">
        <v>0</v>
      </c>
      <c r="AS2680" s="72"/>
      <c r="AT2680" s="72"/>
      <c r="AU2680" s="72"/>
      <c r="AV2680" s="72"/>
      <c r="AW2680" s="72"/>
      <c r="AX2680" s="72"/>
      <c r="AY2680" s="72"/>
      <c r="AZ2680" s="72"/>
    </row>
    <row r="2681" spans="1:52" x14ac:dyDescent="0.35">
      <c r="A2681" s="70" t="s">
        <v>2338</v>
      </c>
      <c r="B2681" s="70" t="s">
        <v>2910</v>
      </c>
      <c r="C2681" s="83"/>
      <c r="D2681" s="84"/>
      <c r="E2681" s="85"/>
      <c r="F2681" s="86"/>
      <c r="G2681" s="83"/>
      <c r="H2681" s="81"/>
      <c r="I2681" s="87"/>
      <c r="J2681" s="87"/>
      <c r="K2681" s="36"/>
      <c r="L2681" s="90"/>
      <c r="M2681" s="90"/>
      <c r="N2681" s="89"/>
      <c r="O2681" s="72" t="s">
        <v>217</v>
      </c>
      <c r="P2681" s="74">
        <v>42827.760613425926</v>
      </c>
      <c r="Q2681" s="72" t="s">
        <v>4625</v>
      </c>
      <c r="R2681" s="76" t="s">
        <v>7180</v>
      </c>
      <c r="S2681" s="72" t="s">
        <v>225</v>
      </c>
      <c r="T2681" s="72"/>
      <c r="U2681" s="72"/>
      <c r="V2681" s="76" t="s">
        <v>10445</v>
      </c>
      <c r="W2681" s="74">
        <v>42827.760613425926</v>
      </c>
      <c r="X2681" s="76" t="s">
        <v>12842</v>
      </c>
      <c r="Y2681" s="72"/>
      <c r="Z2681" s="72"/>
      <c r="AA2681" s="78" t="s">
        <v>16799</v>
      </c>
      <c r="AB2681" s="78" t="s">
        <v>18764</v>
      </c>
      <c r="AC2681" s="72" t="b">
        <v>0</v>
      </c>
      <c r="AD2681" s="72">
        <v>0</v>
      </c>
      <c r="AE2681" s="78" t="s">
        <v>18882</v>
      </c>
      <c r="AF2681" s="72" t="b">
        <v>0</v>
      </c>
      <c r="AG2681" s="72" t="s">
        <v>344</v>
      </c>
      <c r="AH2681" s="72"/>
      <c r="AI2681" s="78" t="s">
        <v>230</v>
      </c>
      <c r="AJ2681" s="72" t="b">
        <v>0</v>
      </c>
      <c r="AK2681" s="72">
        <v>0</v>
      </c>
      <c r="AL2681" s="78" t="s">
        <v>230</v>
      </c>
      <c r="AM2681" s="72" t="s">
        <v>246</v>
      </c>
      <c r="AN2681" s="72" t="b">
        <v>1</v>
      </c>
      <c r="AO2681" s="78" t="s">
        <v>18764</v>
      </c>
      <c r="AP2681" s="72" t="s">
        <v>179</v>
      </c>
      <c r="AQ2681" s="72">
        <v>0</v>
      </c>
      <c r="AR2681" s="72">
        <v>0</v>
      </c>
      <c r="AS2681" s="72"/>
      <c r="AT2681" s="72"/>
      <c r="AU2681" s="72"/>
      <c r="AV2681" s="72"/>
      <c r="AW2681" s="72"/>
      <c r="AX2681" s="72"/>
      <c r="AY2681" s="72"/>
      <c r="AZ2681" s="72"/>
    </row>
    <row r="2682" spans="1:52" x14ac:dyDescent="0.35">
      <c r="A2682" s="70" t="s">
        <v>2338</v>
      </c>
      <c r="B2682" s="70" t="s">
        <v>2691</v>
      </c>
      <c r="C2682" s="83"/>
      <c r="D2682" s="84"/>
      <c r="E2682" s="85"/>
      <c r="F2682" s="86"/>
      <c r="G2682" s="83"/>
      <c r="H2682" s="81"/>
      <c r="I2682" s="87"/>
      <c r="J2682" s="87"/>
      <c r="K2682" s="36"/>
      <c r="L2682" s="90"/>
      <c r="M2682" s="90"/>
      <c r="N2682" s="89"/>
      <c r="O2682" s="72" t="s">
        <v>217</v>
      </c>
      <c r="P2682" s="74">
        <v>42827.760613425926</v>
      </c>
      <c r="Q2682" s="72" t="s">
        <v>4625</v>
      </c>
      <c r="R2682" s="76" t="s">
        <v>7180</v>
      </c>
      <c r="S2682" s="72" t="s">
        <v>225</v>
      </c>
      <c r="T2682" s="72"/>
      <c r="U2682" s="72"/>
      <c r="V2682" s="76" t="s">
        <v>10445</v>
      </c>
      <c r="W2682" s="74">
        <v>42827.760613425926</v>
      </c>
      <c r="X2682" s="76" t="s">
        <v>12842</v>
      </c>
      <c r="Y2682" s="72"/>
      <c r="Z2682" s="72"/>
      <c r="AA2682" s="78" t="s">
        <v>16799</v>
      </c>
      <c r="AB2682" s="78" t="s">
        <v>18764</v>
      </c>
      <c r="AC2682" s="72" t="b">
        <v>0</v>
      </c>
      <c r="AD2682" s="72">
        <v>0</v>
      </c>
      <c r="AE2682" s="78" t="s">
        <v>18882</v>
      </c>
      <c r="AF2682" s="72" t="b">
        <v>0</v>
      </c>
      <c r="AG2682" s="72" t="s">
        <v>344</v>
      </c>
      <c r="AH2682" s="72"/>
      <c r="AI2682" s="78" t="s">
        <v>230</v>
      </c>
      <c r="AJ2682" s="72" t="b">
        <v>0</v>
      </c>
      <c r="AK2682" s="72">
        <v>0</v>
      </c>
      <c r="AL2682" s="78" t="s">
        <v>230</v>
      </c>
      <c r="AM2682" s="72" t="s">
        <v>246</v>
      </c>
      <c r="AN2682" s="72" t="b">
        <v>1</v>
      </c>
      <c r="AO2682" s="78" t="s">
        <v>18764</v>
      </c>
      <c r="AP2682" s="72" t="s">
        <v>179</v>
      </c>
      <c r="AQ2682" s="72">
        <v>0</v>
      </c>
      <c r="AR2682" s="72">
        <v>0</v>
      </c>
      <c r="AS2682" s="72"/>
      <c r="AT2682" s="72"/>
      <c r="AU2682" s="72"/>
      <c r="AV2682" s="72"/>
      <c r="AW2682" s="72"/>
      <c r="AX2682" s="72"/>
      <c r="AY2682" s="72"/>
      <c r="AZ2682" s="72"/>
    </row>
    <row r="2683" spans="1:52" x14ac:dyDescent="0.35">
      <c r="A2683" s="70" t="s">
        <v>2338</v>
      </c>
      <c r="B2683" s="70" t="s">
        <v>2911</v>
      </c>
      <c r="C2683" s="83"/>
      <c r="D2683" s="84"/>
      <c r="E2683" s="85"/>
      <c r="F2683" s="86"/>
      <c r="G2683" s="83"/>
      <c r="H2683" s="81"/>
      <c r="I2683" s="87"/>
      <c r="J2683" s="87"/>
      <c r="K2683" s="36"/>
      <c r="L2683" s="90"/>
      <c r="M2683" s="90"/>
      <c r="N2683" s="89"/>
      <c r="O2683" s="72" t="s">
        <v>217</v>
      </c>
      <c r="P2683" s="74">
        <v>42827.760613425926</v>
      </c>
      <c r="Q2683" s="72" t="s">
        <v>4625</v>
      </c>
      <c r="R2683" s="76" t="s">
        <v>7180</v>
      </c>
      <c r="S2683" s="72" t="s">
        <v>225</v>
      </c>
      <c r="T2683" s="72"/>
      <c r="U2683" s="72"/>
      <c r="V2683" s="76" t="s">
        <v>10445</v>
      </c>
      <c r="W2683" s="74">
        <v>42827.760613425926</v>
      </c>
      <c r="X2683" s="76" t="s">
        <v>12842</v>
      </c>
      <c r="Y2683" s="72"/>
      <c r="Z2683" s="72"/>
      <c r="AA2683" s="78" t="s">
        <v>16799</v>
      </c>
      <c r="AB2683" s="78" t="s">
        <v>18764</v>
      </c>
      <c r="AC2683" s="72" t="b">
        <v>0</v>
      </c>
      <c r="AD2683" s="72">
        <v>0</v>
      </c>
      <c r="AE2683" s="78" t="s">
        <v>18882</v>
      </c>
      <c r="AF2683" s="72" t="b">
        <v>0</v>
      </c>
      <c r="AG2683" s="72" t="s">
        <v>344</v>
      </c>
      <c r="AH2683" s="72"/>
      <c r="AI2683" s="78" t="s">
        <v>230</v>
      </c>
      <c r="AJ2683" s="72" t="b">
        <v>0</v>
      </c>
      <c r="AK2683" s="72">
        <v>0</v>
      </c>
      <c r="AL2683" s="78" t="s">
        <v>230</v>
      </c>
      <c r="AM2683" s="72" t="s">
        <v>246</v>
      </c>
      <c r="AN2683" s="72" t="b">
        <v>1</v>
      </c>
      <c r="AO2683" s="78" t="s">
        <v>18764</v>
      </c>
      <c r="AP2683" s="72" t="s">
        <v>179</v>
      </c>
      <c r="AQ2683" s="72">
        <v>0</v>
      </c>
      <c r="AR2683" s="72">
        <v>0</v>
      </c>
      <c r="AS2683" s="72"/>
      <c r="AT2683" s="72"/>
      <c r="AU2683" s="72"/>
      <c r="AV2683" s="72"/>
      <c r="AW2683" s="72"/>
      <c r="AX2683" s="72"/>
      <c r="AY2683" s="72"/>
      <c r="AZ2683" s="72"/>
    </row>
    <row r="2684" spans="1:52" x14ac:dyDescent="0.35">
      <c r="A2684" s="70" t="s">
        <v>2338</v>
      </c>
      <c r="B2684" s="70" t="s">
        <v>2912</v>
      </c>
      <c r="C2684" s="83"/>
      <c r="D2684" s="84"/>
      <c r="E2684" s="85"/>
      <c r="F2684" s="86"/>
      <c r="G2684" s="83"/>
      <c r="H2684" s="81"/>
      <c r="I2684" s="87"/>
      <c r="J2684" s="87"/>
      <c r="K2684" s="36"/>
      <c r="L2684" s="90"/>
      <c r="M2684" s="90"/>
      <c r="N2684" s="89"/>
      <c r="O2684" s="72" t="s">
        <v>217</v>
      </c>
      <c r="P2684" s="74">
        <v>42827.760613425926</v>
      </c>
      <c r="Q2684" s="72" t="s">
        <v>4625</v>
      </c>
      <c r="R2684" s="76" t="s">
        <v>7180</v>
      </c>
      <c r="S2684" s="72" t="s">
        <v>225</v>
      </c>
      <c r="T2684" s="72"/>
      <c r="U2684" s="72"/>
      <c r="V2684" s="76" t="s">
        <v>10445</v>
      </c>
      <c r="W2684" s="74">
        <v>42827.760613425926</v>
      </c>
      <c r="X2684" s="76" t="s">
        <v>12842</v>
      </c>
      <c r="Y2684" s="72"/>
      <c r="Z2684" s="72"/>
      <c r="AA2684" s="78" t="s">
        <v>16799</v>
      </c>
      <c r="AB2684" s="78" t="s">
        <v>18764</v>
      </c>
      <c r="AC2684" s="72" t="b">
        <v>0</v>
      </c>
      <c r="AD2684" s="72">
        <v>0</v>
      </c>
      <c r="AE2684" s="78" t="s">
        <v>18882</v>
      </c>
      <c r="AF2684" s="72" t="b">
        <v>0</v>
      </c>
      <c r="AG2684" s="72" t="s">
        <v>344</v>
      </c>
      <c r="AH2684" s="72"/>
      <c r="AI2684" s="78" t="s">
        <v>230</v>
      </c>
      <c r="AJ2684" s="72" t="b">
        <v>0</v>
      </c>
      <c r="AK2684" s="72">
        <v>0</v>
      </c>
      <c r="AL2684" s="78" t="s">
        <v>230</v>
      </c>
      <c r="AM2684" s="72" t="s">
        <v>246</v>
      </c>
      <c r="AN2684" s="72" t="b">
        <v>1</v>
      </c>
      <c r="AO2684" s="78" t="s">
        <v>18764</v>
      </c>
      <c r="AP2684" s="72" t="s">
        <v>179</v>
      </c>
      <c r="AQ2684" s="72">
        <v>0</v>
      </c>
      <c r="AR2684" s="72">
        <v>0</v>
      </c>
      <c r="AS2684" s="72"/>
      <c r="AT2684" s="72"/>
      <c r="AU2684" s="72"/>
      <c r="AV2684" s="72"/>
      <c r="AW2684" s="72"/>
      <c r="AX2684" s="72"/>
      <c r="AY2684" s="72"/>
      <c r="AZ2684" s="72"/>
    </row>
    <row r="2685" spans="1:52" x14ac:dyDescent="0.35">
      <c r="A2685" s="70" t="s">
        <v>2338</v>
      </c>
      <c r="B2685" s="70" t="s">
        <v>2913</v>
      </c>
      <c r="C2685" s="83"/>
      <c r="D2685" s="84"/>
      <c r="E2685" s="85"/>
      <c r="F2685" s="86"/>
      <c r="G2685" s="83"/>
      <c r="H2685" s="81"/>
      <c r="I2685" s="87"/>
      <c r="J2685" s="87"/>
      <c r="K2685" s="36"/>
      <c r="L2685" s="90"/>
      <c r="M2685" s="90"/>
      <c r="N2685" s="89"/>
      <c r="O2685" s="72" t="s">
        <v>217</v>
      </c>
      <c r="P2685" s="74">
        <v>42827.760613425926</v>
      </c>
      <c r="Q2685" s="72" t="s">
        <v>4625</v>
      </c>
      <c r="R2685" s="76" t="s">
        <v>7180</v>
      </c>
      <c r="S2685" s="72" t="s">
        <v>225</v>
      </c>
      <c r="T2685" s="72"/>
      <c r="U2685" s="72"/>
      <c r="V2685" s="76" t="s">
        <v>10445</v>
      </c>
      <c r="W2685" s="74">
        <v>42827.760613425926</v>
      </c>
      <c r="X2685" s="76" t="s">
        <v>12842</v>
      </c>
      <c r="Y2685" s="72"/>
      <c r="Z2685" s="72"/>
      <c r="AA2685" s="78" t="s">
        <v>16799</v>
      </c>
      <c r="AB2685" s="78" t="s">
        <v>18764</v>
      </c>
      <c r="AC2685" s="72" t="b">
        <v>0</v>
      </c>
      <c r="AD2685" s="72">
        <v>0</v>
      </c>
      <c r="AE2685" s="78" t="s">
        <v>18882</v>
      </c>
      <c r="AF2685" s="72" t="b">
        <v>0</v>
      </c>
      <c r="AG2685" s="72" t="s">
        <v>344</v>
      </c>
      <c r="AH2685" s="72"/>
      <c r="AI2685" s="78" t="s">
        <v>230</v>
      </c>
      <c r="AJ2685" s="72" t="b">
        <v>0</v>
      </c>
      <c r="AK2685" s="72">
        <v>0</v>
      </c>
      <c r="AL2685" s="78" t="s">
        <v>230</v>
      </c>
      <c r="AM2685" s="72" t="s">
        <v>246</v>
      </c>
      <c r="AN2685" s="72" t="b">
        <v>1</v>
      </c>
      <c r="AO2685" s="78" t="s">
        <v>18764</v>
      </c>
      <c r="AP2685" s="72" t="s">
        <v>179</v>
      </c>
      <c r="AQ2685" s="72">
        <v>0</v>
      </c>
      <c r="AR2685" s="72">
        <v>0</v>
      </c>
      <c r="AS2685" s="72"/>
      <c r="AT2685" s="72"/>
      <c r="AU2685" s="72"/>
      <c r="AV2685" s="72"/>
      <c r="AW2685" s="72"/>
      <c r="AX2685" s="72"/>
      <c r="AY2685" s="72"/>
      <c r="AZ2685" s="72"/>
    </row>
    <row r="2686" spans="1:52" x14ac:dyDescent="0.35">
      <c r="A2686" s="70" t="s">
        <v>2338</v>
      </c>
      <c r="B2686" s="70" t="s">
        <v>2579</v>
      </c>
      <c r="C2686" s="83"/>
      <c r="D2686" s="84"/>
      <c r="E2686" s="85"/>
      <c r="F2686" s="86"/>
      <c r="G2686" s="83"/>
      <c r="H2686" s="81"/>
      <c r="I2686" s="87"/>
      <c r="J2686" s="87"/>
      <c r="K2686" s="36"/>
      <c r="L2686" s="90"/>
      <c r="M2686" s="90"/>
      <c r="N2686" s="89"/>
      <c r="O2686" s="72" t="s">
        <v>217</v>
      </c>
      <c r="P2686" s="74">
        <v>42827.760613425926</v>
      </c>
      <c r="Q2686" s="72" t="s">
        <v>4625</v>
      </c>
      <c r="R2686" s="76" t="s">
        <v>7180</v>
      </c>
      <c r="S2686" s="72" t="s">
        <v>225</v>
      </c>
      <c r="T2686" s="72"/>
      <c r="U2686" s="72"/>
      <c r="V2686" s="76" t="s">
        <v>10445</v>
      </c>
      <c r="W2686" s="74">
        <v>42827.760613425926</v>
      </c>
      <c r="X2686" s="76" t="s">
        <v>12842</v>
      </c>
      <c r="Y2686" s="72"/>
      <c r="Z2686" s="72"/>
      <c r="AA2686" s="78" t="s">
        <v>16799</v>
      </c>
      <c r="AB2686" s="78" t="s">
        <v>18764</v>
      </c>
      <c r="AC2686" s="72" t="b">
        <v>0</v>
      </c>
      <c r="AD2686" s="72">
        <v>0</v>
      </c>
      <c r="AE2686" s="78" t="s">
        <v>18882</v>
      </c>
      <c r="AF2686" s="72" t="b">
        <v>0</v>
      </c>
      <c r="AG2686" s="72" t="s">
        <v>344</v>
      </c>
      <c r="AH2686" s="72"/>
      <c r="AI2686" s="78" t="s">
        <v>230</v>
      </c>
      <c r="AJ2686" s="72" t="b">
        <v>0</v>
      </c>
      <c r="AK2686" s="72">
        <v>0</v>
      </c>
      <c r="AL2686" s="78" t="s">
        <v>230</v>
      </c>
      <c r="AM2686" s="72" t="s">
        <v>246</v>
      </c>
      <c r="AN2686" s="72" t="b">
        <v>1</v>
      </c>
      <c r="AO2686" s="78" t="s">
        <v>18764</v>
      </c>
      <c r="AP2686" s="72" t="s">
        <v>179</v>
      </c>
      <c r="AQ2686" s="72">
        <v>0</v>
      </c>
      <c r="AR2686" s="72">
        <v>0</v>
      </c>
      <c r="AS2686" s="72"/>
      <c r="AT2686" s="72"/>
      <c r="AU2686" s="72"/>
      <c r="AV2686" s="72"/>
      <c r="AW2686" s="72"/>
      <c r="AX2686" s="72"/>
      <c r="AY2686" s="72"/>
      <c r="AZ2686" s="72"/>
    </row>
    <row r="2687" spans="1:52" x14ac:dyDescent="0.35">
      <c r="A2687" s="70" t="s">
        <v>2338</v>
      </c>
      <c r="B2687" s="70" t="s">
        <v>2580</v>
      </c>
      <c r="C2687" s="83"/>
      <c r="D2687" s="84"/>
      <c r="E2687" s="85"/>
      <c r="F2687" s="86"/>
      <c r="G2687" s="83"/>
      <c r="H2687" s="81"/>
      <c r="I2687" s="87"/>
      <c r="J2687" s="87"/>
      <c r="K2687" s="36"/>
      <c r="L2687" s="90"/>
      <c r="M2687" s="90"/>
      <c r="N2687" s="89"/>
      <c r="O2687" s="72" t="s">
        <v>218</v>
      </c>
      <c r="P2687" s="74">
        <v>42827.760613425926</v>
      </c>
      <c r="Q2687" s="72" t="s">
        <v>4625</v>
      </c>
      <c r="R2687" s="76" t="s">
        <v>7180</v>
      </c>
      <c r="S2687" s="72" t="s">
        <v>225</v>
      </c>
      <c r="T2687" s="72"/>
      <c r="U2687" s="72"/>
      <c r="V2687" s="76" t="s">
        <v>10445</v>
      </c>
      <c r="W2687" s="74">
        <v>42827.760613425926</v>
      </c>
      <c r="X2687" s="76" t="s">
        <v>12842</v>
      </c>
      <c r="Y2687" s="72"/>
      <c r="Z2687" s="72"/>
      <c r="AA2687" s="78" t="s">
        <v>16799</v>
      </c>
      <c r="AB2687" s="78" t="s">
        <v>18764</v>
      </c>
      <c r="AC2687" s="72" t="b">
        <v>0</v>
      </c>
      <c r="AD2687" s="72">
        <v>0</v>
      </c>
      <c r="AE2687" s="78" t="s">
        <v>18882</v>
      </c>
      <c r="AF2687" s="72" t="b">
        <v>0</v>
      </c>
      <c r="AG2687" s="72" t="s">
        <v>344</v>
      </c>
      <c r="AH2687" s="72"/>
      <c r="AI2687" s="78" t="s">
        <v>230</v>
      </c>
      <c r="AJ2687" s="72" t="b">
        <v>0</v>
      </c>
      <c r="AK2687" s="72">
        <v>0</v>
      </c>
      <c r="AL2687" s="78" t="s">
        <v>230</v>
      </c>
      <c r="AM2687" s="72" t="s">
        <v>246</v>
      </c>
      <c r="AN2687" s="72" t="b">
        <v>1</v>
      </c>
      <c r="AO2687" s="78" t="s">
        <v>18764</v>
      </c>
      <c r="AP2687" s="72" t="s">
        <v>179</v>
      </c>
      <c r="AQ2687" s="72">
        <v>0</v>
      </c>
      <c r="AR2687" s="72">
        <v>0</v>
      </c>
      <c r="AS2687" s="72"/>
      <c r="AT2687" s="72"/>
      <c r="AU2687" s="72"/>
      <c r="AV2687" s="72"/>
      <c r="AW2687" s="72"/>
      <c r="AX2687" s="72"/>
      <c r="AY2687" s="72"/>
      <c r="AZ2687" s="72"/>
    </row>
    <row r="2688" spans="1:52" x14ac:dyDescent="0.35">
      <c r="A2688" s="70" t="s">
        <v>2339</v>
      </c>
      <c r="B2688" s="70" t="s">
        <v>2339</v>
      </c>
      <c r="C2688" s="83"/>
      <c r="D2688" s="84"/>
      <c r="E2688" s="85"/>
      <c r="F2688" s="86"/>
      <c r="G2688" s="83"/>
      <c r="H2688" s="81"/>
      <c r="I2688" s="87"/>
      <c r="J2688" s="87"/>
      <c r="K2688" s="36"/>
      <c r="L2688" s="90"/>
      <c r="M2688" s="90"/>
      <c r="N2688" s="89"/>
      <c r="O2688" s="72" t="s">
        <v>179</v>
      </c>
      <c r="P2688" s="74">
        <v>42823.687754629631</v>
      </c>
      <c r="Q2688" s="72" t="s">
        <v>4626</v>
      </c>
      <c r="R2688" s="76" t="s">
        <v>7181</v>
      </c>
      <c r="S2688" s="72" t="s">
        <v>225</v>
      </c>
      <c r="T2688" s="72"/>
      <c r="U2688" s="72"/>
      <c r="V2688" s="76" t="s">
        <v>10446</v>
      </c>
      <c r="W2688" s="74">
        <v>42823.687754629631</v>
      </c>
      <c r="X2688" s="76" t="s">
        <v>12843</v>
      </c>
      <c r="Y2688" s="72"/>
      <c r="Z2688" s="72"/>
      <c r="AA2688" s="78" t="s">
        <v>16800</v>
      </c>
      <c r="AB2688" s="72"/>
      <c r="AC2688" s="72" t="b">
        <v>0</v>
      </c>
      <c r="AD2688" s="72">
        <v>316</v>
      </c>
      <c r="AE2688" s="78" t="s">
        <v>230</v>
      </c>
      <c r="AF2688" s="72" t="b">
        <v>0</v>
      </c>
      <c r="AG2688" s="72" t="s">
        <v>357</v>
      </c>
      <c r="AH2688" s="72"/>
      <c r="AI2688" s="78" t="s">
        <v>230</v>
      </c>
      <c r="AJ2688" s="72" t="b">
        <v>0</v>
      </c>
      <c r="AK2688" s="72">
        <v>3129</v>
      </c>
      <c r="AL2688" s="78" t="s">
        <v>230</v>
      </c>
      <c r="AM2688" s="72" t="s">
        <v>569</v>
      </c>
      <c r="AN2688" s="72" t="b">
        <v>1</v>
      </c>
      <c r="AO2688" s="78" t="s">
        <v>16800</v>
      </c>
      <c r="AP2688" s="72" t="s">
        <v>250</v>
      </c>
      <c r="AQ2688" s="72">
        <v>0</v>
      </c>
      <c r="AR2688" s="72">
        <v>0</v>
      </c>
      <c r="AS2688" s="72"/>
      <c r="AT2688" s="72"/>
      <c r="AU2688" s="72"/>
      <c r="AV2688" s="72"/>
      <c r="AW2688" s="72"/>
      <c r="AX2688" s="72"/>
      <c r="AY2688" s="72"/>
      <c r="AZ2688" s="72"/>
    </row>
    <row r="2689" spans="1:52" x14ac:dyDescent="0.35">
      <c r="A2689" s="70" t="s">
        <v>2340</v>
      </c>
      <c r="B2689" s="70" t="s">
        <v>2339</v>
      </c>
      <c r="C2689" s="83"/>
      <c r="D2689" s="84"/>
      <c r="E2689" s="85"/>
      <c r="F2689" s="86"/>
      <c r="G2689" s="83"/>
      <c r="H2689" s="81"/>
      <c r="I2689" s="87"/>
      <c r="J2689" s="87"/>
      <c r="K2689" s="36"/>
      <c r="L2689" s="90"/>
      <c r="M2689" s="90"/>
      <c r="N2689" s="89"/>
      <c r="O2689" s="72" t="s">
        <v>217</v>
      </c>
      <c r="P2689" s="74">
        <v>42824.788449074076</v>
      </c>
      <c r="Q2689" s="72" t="s">
        <v>4627</v>
      </c>
      <c r="R2689" s="72"/>
      <c r="S2689" s="72"/>
      <c r="T2689" s="72"/>
      <c r="U2689" s="72"/>
      <c r="V2689" s="76" t="s">
        <v>10447</v>
      </c>
      <c r="W2689" s="74">
        <v>42824.788449074076</v>
      </c>
      <c r="X2689" s="76" t="s">
        <v>12844</v>
      </c>
      <c r="Y2689" s="72"/>
      <c r="Z2689" s="72"/>
      <c r="AA2689" s="78" t="s">
        <v>16801</v>
      </c>
      <c r="AB2689" s="72"/>
      <c r="AC2689" s="72" t="b">
        <v>0</v>
      </c>
      <c r="AD2689" s="72">
        <v>0</v>
      </c>
      <c r="AE2689" s="78" t="s">
        <v>230</v>
      </c>
      <c r="AF2689" s="72" t="b">
        <v>0</v>
      </c>
      <c r="AG2689" s="72" t="s">
        <v>357</v>
      </c>
      <c r="AH2689" s="72"/>
      <c r="AI2689" s="78" t="s">
        <v>230</v>
      </c>
      <c r="AJ2689" s="72" t="b">
        <v>0</v>
      </c>
      <c r="AK2689" s="72">
        <v>3129</v>
      </c>
      <c r="AL2689" s="78" t="s">
        <v>16800</v>
      </c>
      <c r="AM2689" s="72" t="s">
        <v>242</v>
      </c>
      <c r="AN2689" s="72" t="b">
        <v>0</v>
      </c>
      <c r="AO2689" s="78" t="s">
        <v>16800</v>
      </c>
      <c r="AP2689" s="72" t="s">
        <v>179</v>
      </c>
      <c r="AQ2689" s="72">
        <v>0</v>
      </c>
      <c r="AR2689" s="72">
        <v>0</v>
      </c>
      <c r="AS2689" s="72"/>
      <c r="AT2689" s="72"/>
      <c r="AU2689" s="72"/>
      <c r="AV2689" s="72"/>
      <c r="AW2689" s="72"/>
      <c r="AX2689" s="72"/>
      <c r="AY2689" s="72"/>
      <c r="AZ2689" s="72"/>
    </row>
    <row r="2690" spans="1:52" x14ac:dyDescent="0.35">
      <c r="A2690" s="70" t="s">
        <v>2341</v>
      </c>
      <c r="B2690" s="70" t="s">
        <v>2341</v>
      </c>
      <c r="C2690" s="83"/>
      <c r="D2690" s="84"/>
      <c r="E2690" s="85"/>
      <c r="F2690" s="86"/>
      <c r="G2690" s="83"/>
      <c r="H2690" s="81"/>
      <c r="I2690" s="87"/>
      <c r="J2690" s="87"/>
      <c r="K2690" s="36"/>
      <c r="L2690" s="90"/>
      <c r="M2690" s="90"/>
      <c r="N2690" s="89"/>
      <c r="O2690" s="72" t="s">
        <v>179</v>
      </c>
      <c r="P2690" s="74">
        <v>42826.322268518517</v>
      </c>
      <c r="Q2690" s="72" t="s">
        <v>4628</v>
      </c>
      <c r="R2690" s="72"/>
      <c r="S2690" s="72"/>
      <c r="T2690" s="72"/>
      <c r="U2690" s="76" t="s">
        <v>9020</v>
      </c>
      <c r="V2690" s="76" t="s">
        <v>9020</v>
      </c>
      <c r="W2690" s="74">
        <v>42826.322268518517</v>
      </c>
      <c r="X2690" s="76" t="s">
        <v>12845</v>
      </c>
      <c r="Y2690" s="72"/>
      <c r="Z2690" s="72"/>
      <c r="AA2690" s="78" t="s">
        <v>16802</v>
      </c>
      <c r="AB2690" s="72"/>
      <c r="AC2690" s="72" t="b">
        <v>0</v>
      </c>
      <c r="AD2690" s="72">
        <v>57</v>
      </c>
      <c r="AE2690" s="78" t="s">
        <v>230</v>
      </c>
      <c r="AF2690" s="72" t="b">
        <v>0</v>
      </c>
      <c r="AG2690" s="72" t="s">
        <v>357</v>
      </c>
      <c r="AH2690" s="72"/>
      <c r="AI2690" s="78" t="s">
        <v>230</v>
      </c>
      <c r="AJ2690" s="72" t="b">
        <v>0</v>
      </c>
      <c r="AK2690" s="72">
        <v>332</v>
      </c>
      <c r="AL2690" s="78" t="s">
        <v>230</v>
      </c>
      <c r="AM2690" s="72" t="s">
        <v>242</v>
      </c>
      <c r="AN2690" s="72" t="b">
        <v>0</v>
      </c>
      <c r="AO2690" s="78" t="s">
        <v>16802</v>
      </c>
      <c r="AP2690" s="72" t="s">
        <v>250</v>
      </c>
      <c r="AQ2690" s="72">
        <v>0</v>
      </c>
      <c r="AR2690" s="72">
        <v>0</v>
      </c>
      <c r="AS2690" s="72"/>
      <c r="AT2690" s="72"/>
      <c r="AU2690" s="72"/>
      <c r="AV2690" s="72"/>
      <c r="AW2690" s="72"/>
      <c r="AX2690" s="72"/>
      <c r="AY2690" s="72"/>
      <c r="AZ2690" s="72"/>
    </row>
    <row r="2691" spans="1:52" x14ac:dyDescent="0.35">
      <c r="A2691" s="70" t="s">
        <v>2340</v>
      </c>
      <c r="B2691" s="70" t="s">
        <v>2341</v>
      </c>
      <c r="C2691" s="83"/>
      <c r="D2691" s="84"/>
      <c r="E2691" s="85"/>
      <c r="F2691" s="86"/>
      <c r="G2691" s="83"/>
      <c r="H2691" s="81"/>
      <c r="I2691" s="87"/>
      <c r="J2691" s="87"/>
      <c r="K2691" s="36"/>
      <c r="L2691" s="90"/>
      <c r="M2691" s="90"/>
      <c r="N2691" s="89"/>
      <c r="O2691" s="72" t="s">
        <v>217</v>
      </c>
      <c r="P2691" s="74">
        <v>42826.391041666669</v>
      </c>
      <c r="Q2691" s="72" t="s">
        <v>4629</v>
      </c>
      <c r="R2691" s="72"/>
      <c r="S2691" s="72"/>
      <c r="T2691" s="72"/>
      <c r="U2691" s="76" t="s">
        <v>9020</v>
      </c>
      <c r="V2691" s="76" t="s">
        <v>9020</v>
      </c>
      <c r="W2691" s="74">
        <v>42826.391041666669</v>
      </c>
      <c r="X2691" s="76" t="s">
        <v>12846</v>
      </c>
      <c r="Y2691" s="72"/>
      <c r="Z2691" s="72"/>
      <c r="AA2691" s="78" t="s">
        <v>16803</v>
      </c>
      <c r="AB2691" s="72"/>
      <c r="AC2691" s="72" t="b">
        <v>0</v>
      </c>
      <c r="AD2691" s="72">
        <v>0</v>
      </c>
      <c r="AE2691" s="78" t="s">
        <v>230</v>
      </c>
      <c r="AF2691" s="72" t="b">
        <v>0</v>
      </c>
      <c r="AG2691" s="72" t="s">
        <v>357</v>
      </c>
      <c r="AH2691" s="72"/>
      <c r="AI2691" s="78" t="s">
        <v>230</v>
      </c>
      <c r="AJ2691" s="72" t="b">
        <v>0</v>
      </c>
      <c r="AK2691" s="72">
        <v>332</v>
      </c>
      <c r="AL2691" s="78" t="s">
        <v>16802</v>
      </c>
      <c r="AM2691" s="72" t="s">
        <v>242</v>
      </c>
      <c r="AN2691" s="72" t="b">
        <v>0</v>
      </c>
      <c r="AO2691" s="78" t="s">
        <v>16802</v>
      </c>
      <c r="AP2691" s="72" t="s">
        <v>179</v>
      </c>
      <c r="AQ2691" s="72">
        <v>0</v>
      </c>
      <c r="AR2691" s="72">
        <v>0</v>
      </c>
      <c r="AS2691" s="72"/>
      <c r="AT2691" s="72"/>
      <c r="AU2691" s="72"/>
      <c r="AV2691" s="72"/>
      <c r="AW2691" s="72"/>
      <c r="AX2691" s="72"/>
      <c r="AY2691" s="72"/>
      <c r="AZ2691" s="72"/>
    </row>
    <row r="2692" spans="1:52" x14ac:dyDescent="0.35">
      <c r="A2692" s="70" t="s">
        <v>2342</v>
      </c>
      <c r="B2692" s="70" t="s">
        <v>2342</v>
      </c>
      <c r="C2692" s="83"/>
      <c r="D2692" s="84"/>
      <c r="E2692" s="85"/>
      <c r="F2692" s="86"/>
      <c r="G2692" s="83"/>
      <c r="H2692" s="81"/>
      <c r="I2692" s="87"/>
      <c r="J2692" s="87"/>
      <c r="K2692" s="36"/>
      <c r="L2692" s="90"/>
      <c r="M2692" s="90"/>
      <c r="N2692" s="89"/>
      <c r="O2692" s="72" t="s">
        <v>179</v>
      </c>
      <c r="P2692" s="74">
        <v>42827.570625</v>
      </c>
      <c r="Q2692" s="72" t="s">
        <v>4630</v>
      </c>
      <c r="R2692" s="72"/>
      <c r="S2692" s="72"/>
      <c r="T2692" s="72"/>
      <c r="U2692" s="72"/>
      <c r="V2692" s="76" t="s">
        <v>10448</v>
      </c>
      <c r="W2692" s="74">
        <v>42827.570625</v>
      </c>
      <c r="X2692" s="76" t="s">
        <v>12847</v>
      </c>
      <c r="Y2692" s="72"/>
      <c r="Z2692" s="72"/>
      <c r="AA2692" s="78" t="s">
        <v>16804</v>
      </c>
      <c r="AB2692" s="72"/>
      <c r="AC2692" s="72" t="b">
        <v>0</v>
      </c>
      <c r="AD2692" s="72">
        <v>148</v>
      </c>
      <c r="AE2692" s="78" t="s">
        <v>230</v>
      </c>
      <c r="AF2692" s="72" t="b">
        <v>0</v>
      </c>
      <c r="AG2692" s="72" t="s">
        <v>357</v>
      </c>
      <c r="AH2692" s="72"/>
      <c r="AI2692" s="78" t="s">
        <v>230</v>
      </c>
      <c r="AJ2692" s="72" t="b">
        <v>0</v>
      </c>
      <c r="AK2692" s="72">
        <v>2564</v>
      </c>
      <c r="AL2692" s="78" t="s">
        <v>230</v>
      </c>
      <c r="AM2692" s="72" t="s">
        <v>242</v>
      </c>
      <c r="AN2692" s="72" t="b">
        <v>0</v>
      </c>
      <c r="AO2692" s="78" t="s">
        <v>16804</v>
      </c>
      <c r="AP2692" s="72" t="s">
        <v>250</v>
      </c>
      <c r="AQ2692" s="72">
        <v>0</v>
      </c>
      <c r="AR2692" s="72">
        <v>0</v>
      </c>
      <c r="AS2692" s="72"/>
      <c r="AT2692" s="72"/>
      <c r="AU2692" s="72"/>
      <c r="AV2692" s="72"/>
      <c r="AW2692" s="72"/>
      <c r="AX2692" s="72"/>
      <c r="AY2692" s="72"/>
      <c r="AZ2692" s="72"/>
    </row>
    <row r="2693" spans="1:52" x14ac:dyDescent="0.35">
      <c r="A2693" s="70" t="s">
        <v>2340</v>
      </c>
      <c r="B2693" s="70" t="s">
        <v>2342</v>
      </c>
      <c r="C2693" s="83"/>
      <c r="D2693" s="84"/>
      <c r="E2693" s="85"/>
      <c r="F2693" s="86"/>
      <c r="G2693" s="83"/>
      <c r="H2693" s="81"/>
      <c r="I2693" s="87"/>
      <c r="J2693" s="87"/>
      <c r="K2693" s="36"/>
      <c r="L2693" s="90"/>
      <c r="M2693" s="90"/>
      <c r="N2693" s="89"/>
      <c r="O2693" s="72" t="s">
        <v>217</v>
      </c>
      <c r="P2693" s="74">
        <v>42827.767546296294</v>
      </c>
      <c r="Q2693" s="72" t="s">
        <v>4631</v>
      </c>
      <c r="R2693" s="72"/>
      <c r="S2693" s="72"/>
      <c r="T2693" s="72"/>
      <c r="U2693" s="72"/>
      <c r="V2693" s="76" t="s">
        <v>10447</v>
      </c>
      <c r="W2693" s="74">
        <v>42827.767546296294</v>
      </c>
      <c r="X2693" s="76" t="s">
        <v>12848</v>
      </c>
      <c r="Y2693" s="72"/>
      <c r="Z2693" s="72"/>
      <c r="AA2693" s="78" t="s">
        <v>16805</v>
      </c>
      <c r="AB2693" s="72"/>
      <c r="AC2693" s="72" t="b">
        <v>0</v>
      </c>
      <c r="AD2693" s="72">
        <v>0</v>
      </c>
      <c r="AE2693" s="78" t="s">
        <v>230</v>
      </c>
      <c r="AF2693" s="72" t="b">
        <v>0</v>
      </c>
      <c r="AG2693" s="72" t="s">
        <v>357</v>
      </c>
      <c r="AH2693" s="72"/>
      <c r="AI2693" s="78" t="s">
        <v>230</v>
      </c>
      <c r="AJ2693" s="72" t="b">
        <v>0</v>
      </c>
      <c r="AK2693" s="72">
        <v>2564</v>
      </c>
      <c r="AL2693" s="78" t="s">
        <v>16804</v>
      </c>
      <c r="AM2693" s="72" t="s">
        <v>242</v>
      </c>
      <c r="AN2693" s="72" t="b">
        <v>0</v>
      </c>
      <c r="AO2693" s="78" t="s">
        <v>16804</v>
      </c>
      <c r="AP2693" s="72" t="s">
        <v>179</v>
      </c>
      <c r="AQ2693" s="72">
        <v>0</v>
      </c>
      <c r="AR2693" s="72">
        <v>0</v>
      </c>
      <c r="AS2693" s="72"/>
      <c r="AT2693" s="72"/>
      <c r="AU2693" s="72"/>
      <c r="AV2693" s="72"/>
      <c r="AW2693" s="72"/>
      <c r="AX2693" s="72"/>
      <c r="AY2693" s="72"/>
      <c r="AZ2693" s="72"/>
    </row>
    <row r="2694" spans="1:52" x14ac:dyDescent="0.35">
      <c r="A2694" s="70" t="s">
        <v>2340</v>
      </c>
      <c r="B2694" s="70" t="s">
        <v>2701</v>
      </c>
      <c r="C2694" s="83"/>
      <c r="D2694" s="84"/>
      <c r="E2694" s="85"/>
      <c r="F2694" s="86"/>
      <c r="G2694" s="83"/>
      <c r="H2694" s="81"/>
      <c r="I2694" s="87"/>
      <c r="J2694" s="87"/>
      <c r="K2694" s="36"/>
      <c r="L2694" s="90"/>
      <c r="M2694" s="90"/>
      <c r="N2694" s="89"/>
      <c r="O2694" s="72" t="s">
        <v>217</v>
      </c>
      <c r="P2694" s="74">
        <v>42826.389733796299</v>
      </c>
      <c r="Q2694" s="72" t="s">
        <v>3998</v>
      </c>
      <c r="R2694" s="72"/>
      <c r="S2694" s="72"/>
      <c r="T2694" s="72"/>
      <c r="U2694" s="72"/>
      <c r="V2694" s="76" t="s">
        <v>10447</v>
      </c>
      <c r="W2694" s="74">
        <v>42826.389733796299</v>
      </c>
      <c r="X2694" s="76" t="s">
        <v>12849</v>
      </c>
      <c r="Y2694" s="72"/>
      <c r="Z2694" s="72"/>
      <c r="AA2694" s="78" t="s">
        <v>16806</v>
      </c>
      <c r="AB2694" s="72"/>
      <c r="AC2694" s="72" t="b">
        <v>0</v>
      </c>
      <c r="AD2694" s="72">
        <v>0</v>
      </c>
      <c r="AE2694" s="78" t="s">
        <v>230</v>
      </c>
      <c r="AF2694" s="72" t="b">
        <v>0</v>
      </c>
      <c r="AG2694" s="72" t="s">
        <v>357</v>
      </c>
      <c r="AH2694" s="72"/>
      <c r="AI2694" s="78" t="s">
        <v>230</v>
      </c>
      <c r="AJ2694" s="72" t="b">
        <v>0</v>
      </c>
      <c r="AK2694" s="72">
        <v>6964</v>
      </c>
      <c r="AL2694" s="78" t="s">
        <v>18236</v>
      </c>
      <c r="AM2694" s="72" t="s">
        <v>242</v>
      </c>
      <c r="AN2694" s="72" t="b">
        <v>0</v>
      </c>
      <c r="AO2694" s="78" t="s">
        <v>18236</v>
      </c>
      <c r="AP2694" s="72" t="s">
        <v>179</v>
      </c>
      <c r="AQ2694" s="72">
        <v>0</v>
      </c>
      <c r="AR2694" s="72">
        <v>0</v>
      </c>
      <c r="AS2694" s="72"/>
      <c r="AT2694" s="72"/>
      <c r="AU2694" s="72"/>
      <c r="AV2694" s="72"/>
      <c r="AW2694" s="72"/>
      <c r="AX2694" s="72"/>
      <c r="AY2694" s="72"/>
      <c r="AZ2694" s="72"/>
    </row>
    <row r="2695" spans="1:52" x14ac:dyDescent="0.35">
      <c r="A2695" s="70" t="s">
        <v>2343</v>
      </c>
      <c r="B2695" s="70" t="s">
        <v>2394</v>
      </c>
      <c r="C2695" s="83"/>
      <c r="D2695" s="84"/>
      <c r="E2695" s="85"/>
      <c r="F2695" s="86"/>
      <c r="G2695" s="83"/>
      <c r="H2695" s="81"/>
      <c r="I2695" s="87"/>
      <c r="J2695" s="87"/>
      <c r="K2695" s="36"/>
      <c r="L2695" s="90"/>
      <c r="M2695" s="90"/>
      <c r="N2695" s="89"/>
      <c r="O2695" s="72" t="s">
        <v>217</v>
      </c>
      <c r="P2695" s="74">
        <v>42827.769120370373</v>
      </c>
      <c r="Q2695" s="72" t="s">
        <v>4632</v>
      </c>
      <c r="R2695" s="72"/>
      <c r="S2695" s="72"/>
      <c r="T2695" s="72"/>
      <c r="U2695" s="72"/>
      <c r="V2695" s="76" t="s">
        <v>10449</v>
      </c>
      <c r="W2695" s="74">
        <v>42827.769120370373</v>
      </c>
      <c r="X2695" s="76" t="s">
        <v>12850</v>
      </c>
      <c r="Y2695" s="72"/>
      <c r="Z2695" s="72"/>
      <c r="AA2695" s="78" t="s">
        <v>16807</v>
      </c>
      <c r="AB2695" s="72"/>
      <c r="AC2695" s="72" t="b">
        <v>0</v>
      </c>
      <c r="AD2695" s="72">
        <v>0</v>
      </c>
      <c r="AE2695" s="78" t="s">
        <v>230</v>
      </c>
      <c r="AF2695" s="72" t="b">
        <v>0</v>
      </c>
      <c r="AG2695" s="72" t="s">
        <v>231</v>
      </c>
      <c r="AH2695" s="72"/>
      <c r="AI2695" s="78" t="s">
        <v>230</v>
      </c>
      <c r="AJ2695" s="72" t="b">
        <v>0</v>
      </c>
      <c r="AK2695" s="72">
        <v>3121</v>
      </c>
      <c r="AL2695" s="78" t="s">
        <v>16925</v>
      </c>
      <c r="AM2695" s="72" t="s">
        <v>242</v>
      </c>
      <c r="AN2695" s="72" t="b">
        <v>0</v>
      </c>
      <c r="AO2695" s="78" t="s">
        <v>16925</v>
      </c>
      <c r="AP2695" s="72" t="s">
        <v>179</v>
      </c>
      <c r="AQ2695" s="72">
        <v>0</v>
      </c>
      <c r="AR2695" s="72">
        <v>0</v>
      </c>
      <c r="AS2695" s="72"/>
      <c r="AT2695" s="72"/>
      <c r="AU2695" s="72"/>
      <c r="AV2695" s="72"/>
      <c r="AW2695" s="72"/>
      <c r="AX2695" s="72"/>
      <c r="AY2695" s="72"/>
      <c r="AZ2695" s="72"/>
    </row>
    <row r="2696" spans="1:52" x14ac:dyDescent="0.35">
      <c r="A2696" s="70" t="s">
        <v>2344</v>
      </c>
      <c r="B2696" s="70" t="s">
        <v>2344</v>
      </c>
      <c r="C2696" s="83"/>
      <c r="D2696" s="84"/>
      <c r="E2696" s="85"/>
      <c r="F2696" s="86"/>
      <c r="G2696" s="83"/>
      <c r="H2696" s="81"/>
      <c r="I2696" s="87"/>
      <c r="J2696" s="87"/>
      <c r="K2696" s="36"/>
      <c r="L2696" s="90"/>
      <c r="M2696" s="90"/>
      <c r="N2696" s="89"/>
      <c r="O2696" s="72" t="s">
        <v>179</v>
      </c>
      <c r="P2696" s="74">
        <v>42827.071122685185</v>
      </c>
      <c r="Q2696" s="72" t="s">
        <v>4633</v>
      </c>
      <c r="R2696" s="72"/>
      <c r="S2696" s="72"/>
      <c r="T2696" s="72"/>
      <c r="U2696" s="72"/>
      <c r="V2696" s="76" t="s">
        <v>10450</v>
      </c>
      <c r="W2696" s="74">
        <v>42827.071122685185</v>
      </c>
      <c r="X2696" s="76" t="s">
        <v>12851</v>
      </c>
      <c r="Y2696" s="72"/>
      <c r="Z2696" s="72"/>
      <c r="AA2696" s="78" t="s">
        <v>16808</v>
      </c>
      <c r="AB2696" s="72"/>
      <c r="AC2696" s="72" t="b">
        <v>0</v>
      </c>
      <c r="AD2696" s="72">
        <v>0</v>
      </c>
      <c r="AE2696" s="78" t="s">
        <v>230</v>
      </c>
      <c r="AF2696" s="72" t="b">
        <v>0</v>
      </c>
      <c r="AG2696" s="72" t="s">
        <v>324</v>
      </c>
      <c r="AH2696" s="72"/>
      <c r="AI2696" s="78" t="s">
        <v>230</v>
      </c>
      <c r="AJ2696" s="72" t="b">
        <v>0</v>
      </c>
      <c r="AK2696" s="72">
        <v>0</v>
      </c>
      <c r="AL2696" s="78" t="s">
        <v>230</v>
      </c>
      <c r="AM2696" s="72" t="s">
        <v>19000</v>
      </c>
      <c r="AN2696" s="72" t="b">
        <v>0</v>
      </c>
      <c r="AO2696" s="78" t="s">
        <v>16808</v>
      </c>
      <c r="AP2696" s="72" t="s">
        <v>179</v>
      </c>
      <c r="AQ2696" s="72">
        <v>0</v>
      </c>
      <c r="AR2696" s="72">
        <v>0</v>
      </c>
      <c r="AS2696" s="72"/>
      <c r="AT2696" s="72"/>
      <c r="AU2696" s="72"/>
      <c r="AV2696" s="72"/>
      <c r="AW2696" s="72"/>
      <c r="AX2696" s="72"/>
      <c r="AY2696" s="72"/>
      <c r="AZ2696" s="72"/>
    </row>
    <row r="2697" spans="1:52" x14ac:dyDescent="0.35">
      <c r="A2697" s="70" t="s">
        <v>2344</v>
      </c>
      <c r="B2697" s="70" t="s">
        <v>2344</v>
      </c>
      <c r="C2697" s="83"/>
      <c r="D2697" s="84"/>
      <c r="E2697" s="85"/>
      <c r="F2697" s="86"/>
      <c r="G2697" s="83"/>
      <c r="H2697" s="81"/>
      <c r="I2697" s="87"/>
      <c r="J2697" s="87"/>
      <c r="K2697" s="36"/>
      <c r="L2697" s="90"/>
      <c r="M2697" s="90"/>
      <c r="N2697" s="89"/>
      <c r="O2697" s="72" t="s">
        <v>179</v>
      </c>
      <c r="P2697" s="74">
        <v>42827.518564814818</v>
      </c>
      <c r="Q2697" s="72" t="s">
        <v>4634</v>
      </c>
      <c r="R2697" s="72"/>
      <c r="S2697" s="72"/>
      <c r="T2697" s="72"/>
      <c r="U2697" s="72"/>
      <c r="V2697" s="76" t="s">
        <v>10450</v>
      </c>
      <c r="W2697" s="74">
        <v>42827.518564814818</v>
      </c>
      <c r="X2697" s="76" t="s">
        <v>12852</v>
      </c>
      <c r="Y2697" s="72"/>
      <c r="Z2697" s="72"/>
      <c r="AA2697" s="78" t="s">
        <v>16809</v>
      </c>
      <c r="AB2697" s="72"/>
      <c r="AC2697" s="72" t="b">
        <v>0</v>
      </c>
      <c r="AD2697" s="72">
        <v>0</v>
      </c>
      <c r="AE2697" s="78" t="s">
        <v>230</v>
      </c>
      <c r="AF2697" s="72" t="b">
        <v>0</v>
      </c>
      <c r="AG2697" s="72" t="s">
        <v>324</v>
      </c>
      <c r="AH2697" s="72"/>
      <c r="AI2697" s="78" t="s">
        <v>230</v>
      </c>
      <c r="AJ2697" s="72" t="b">
        <v>0</v>
      </c>
      <c r="AK2697" s="72">
        <v>0</v>
      </c>
      <c r="AL2697" s="78" t="s">
        <v>230</v>
      </c>
      <c r="AM2697" s="72" t="s">
        <v>19000</v>
      </c>
      <c r="AN2697" s="72" t="b">
        <v>0</v>
      </c>
      <c r="AO2697" s="78" t="s">
        <v>16809</v>
      </c>
      <c r="AP2697" s="72" t="s">
        <v>179</v>
      </c>
      <c r="AQ2697" s="72">
        <v>0</v>
      </c>
      <c r="AR2697" s="72">
        <v>0</v>
      </c>
      <c r="AS2697" s="72"/>
      <c r="AT2697" s="72"/>
      <c r="AU2697" s="72"/>
      <c r="AV2697" s="72"/>
      <c r="AW2697" s="72"/>
      <c r="AX2697" s="72"/>
      <c r="AY2697" s="72"/>
      <c r="AZ2697" s="72"/>
    </row>
    <row r="2698" spans="1:52" x14ac:dyDescent="0.35">
      <c r="A2698" s="70" t="s">
        <v>2344</v>
      </c>
      <c r="B2698" s="70" t="s">
        <v>2344</v>
      </c>
      <c r="C2698" s="83"/>
      <c r="D2698" s="84"/>
      <c r="E2698" s="85"/>
      <c r="F2698" s="86"/>
      <c r="G2698" s="83"/>
      <c r="H2698" s="81"/>
      <c r="I2698" s="87"/>
      <c r="J2698" s="87"/>
      <c r="K2698" s="36"/>
      <c r="L2698" s="90"/>
      <c r="M2698" s="90"/>
      <c r="N2698" s="89"/>
      <c r="O2698" s="72" t="s">
        <v>179</v>
      </c>
      <c r="P2698" s="74">
        <v>42827.777395833335</v>
      </c>
      <c r="Q2698" s="72" t="s">
        <v>4635</v>
      </c>
      <c r="R2698" s="72"/>
      <c r="S2698" s="72"/>
      <c r="T2698" s="72"/>
      <c r="U2698" s="72"/>
      <c r="V2698" s="76" t="s">
        <v>10450</v>
      </c>
      <c r="W2698" s="74">
        <v>42827.777395833335</v>
      </c>
      <c r="X2698" s="76" t="s">
        <v>12853</v>
      </c>
      <c r="Y2698" s="72"/>
      <c r="Z2698" s="72"/>
      <c r="AA2698" s="78" t="s">
        <v>16810</v>
      </c>
      <c r="AB2698" s="72"/>
      <c r="AC2698" s="72" t="b">
        <v>0</v>
      </c>
      <c r="AD2698" s="72">
        <v>0</v>
      </c>
      <c r="AE2698" s="78" t="s">
        <v>230</v>
      </c>
      <c r="AF2698" s="72" t="b">
        <v>0</v>
      </c>
      <c r="AG2698" s="72" t="s">
        <v>324</v>
      </c>
      <c r="AH2698" s="72"/>
      <c r="AI2698" s="78" t="s">
        <v>230</v>
      </c>
      <c r="AJ2698" s="72" t="b">
        <v>0</v>
      </c>
      <c r="AK2698" s="72">
        <v>0</v>
      </c>
      <c r="AL2698" s="78" t="s">
        <v>230</v>
      </c>
      <c r="AM2698" s="72" t="s">
        <v>19000</v>
      </c>
      <c r="AN2698" s="72" t="b">
        <v>0</v>
      </c>
      <c r="AO2698" s="78" t="s">
        <v>16810</v>
      </c>
      <c r="AP2698" s="72" t="s">
        <v>179</v>
      </c>
      <c r="AQ2698" s="72">
        <v>0</v>
      </c>
      <c r="AR2698" s="72">
        <v>0</v>
      </c>
      <c r="AS2698" s="72"/>
      <c r="AT2698" s="72"/>
      <c r="AU2698" s="72"/>
      <c r="AV2698" s="72"/>
      <c r="AW2698" s="72"/>
      <c r="AX2698" s="72"/>
      <c r="AY2698" s="72"/>
      <c r="AZ2698" s="72"/>
    </row>
    <row r="2699" spans="1:52" x14ac:dyDescent="0.35">
      <c r="A2699" s="70" t="s">
        <v>2345</v>
      </c>
      <c r="B2699" s="70" t="s">
        <v>2422</v>
      </c>
      <c r="C2699" s="83"/>
      <c r="D2699" s="84"/>
      <c r="E2699" s="85"/>
      <c r="F2699" s="86"/>
      <c r="G2699" s="83"/>
      <c r="H2699" s="81"/>
      <c r="I2699" s="87"/>
      <c r="J2699" s="87"/>
      <c r="K2699" s="36"/>
      <c r="L2699" s="90"/>
      <c r="M2699" s="90"/>
      <c r="N2699" s="89"/>
      <c r="O2699" s="72" t="s">
        <v>217</v>
      </c>
      <c r="P2699" s="74">
        <v>42827.779699074075</v>
      </c>
      <c r="Q2699" s="72" t="s">
        <v>3012</v>
      </c>
      <c r="R2699" s="72"/>
      <c r="S2699" s="72"/>
      <c r="T2699" s="72" t="s">
        <v>8618</v>
      </c>
      <c r="U2699" s="76" t="s">
        <v>8856</v>
      </c>
      <c r="V2699" s="76" t="s">
        <v>8856</v>
      </c>
      <c r="W2699" s="74">
        <v>42827.779699074075</v>
      </c>
      <c r="X2699" s="76" t="s">
        <v>12854</v>
      </c>
      <c r="Y2699" s="72"/>
      <c r="Z2699" s="72"/>
      <c r="AA2699" s="78" t="s">
        <v>16811</v>
      </c>
      <c r="AB2699" s="72"/>
      <c r="AC2699" s="72" t="b">
        <v>0</v>
      </c>
      <c r="AD2699" s="72">
        <v>0</v>
      </c>
      <c r="AE2699" s="78" t="s">
        <v>230</v>
      </c>
      <c r="AF2699" s="72" t="b">
        <v>0</v>
      </c>
      <c r="AG2699" s="72" t="s">
        <v>235</v>
      </c>
      <c r="AH2699" s="72"/>
      <c r="AI2699" s="78" t="s">
        <v>230</v>
      </c>
      <c r="AJ2699" s="72" t="b">
        <v>0</v>
      </c>
      <c r="AK2699" s="72">
        <v>34875</v>
      </c>
      <c r="AL2699" s="78" t="s">
        <v>16985</v>
      </c>
      <c r="AM2699" s="72" t="s">
        <v>246</v>
      </c>
      <c r="AN2699" s="72" t="b">
        <v>0</v>
      </c>
      <c r="AO2699" s="78" t="s">
        <v>16985</v>
      </c>
      <c r="AP2699" s="72" t="s">
        <v>179</v>
      </c>
      <c r="AQ2699" s="72">
        <v>0</v>
      </c>
      <c r="AR2699" s="72">
        <v>0</v>
      </c>
      <c r="AS2699" s="72"/>
      <c r="AT2699" s="72"/>
      <c r="AU2699" s="72"/>
      <c r="AV2699" s="72"/>
      <c r="AW2699" s="72"/>
      <c r="AX2699" s="72"/>
      <c r="AY2699" s="72"/>
      <c r="AZ2699" s="72"/>
    </row>
    <row r="2700" spans="1:52" x14ac:dyDescent="0.35">
      <c r="A2700" s="70" t="s">
        <v>2346</v>
      </c>
      <c r="B2700" s="70" t="s">
        <v>2346</v>
      </c>
      <c r="C2700" s="83"/>
      <c r="D2700" s="84"/>
      <c r="E2700" s="85"/>
      <c r="F2700" s="86"/>
      <c r="G2700" s="83"/>
      <c r="H2700" s="81"/>
      <c r="I2700" s="87"/>
      <c r="J2700" s="87"/>
      <c r="K2700" s="36"/>
      <c r="L2700" s="90"/>
      <c r="M2700" s="90"/>
      <c r="N2700" s="89"/>
      <c r="O2700" s="72" t="s">
        <v>179</v>
      </c>
      <c r="P2700" s="74">
        <v>42827.780428240738</v>
      </c>
      <c r="Q2700" s="72" t="s">
        <v>4636</v>
      </c>
      <c r="R2700" s="76" t="s">
        <v>7182</v>
      </c>
      <c r="S2700" s="72" t="s">
        <v>8573</v>
      </c>
      <c r="T2700" s="72"/>
      <c r="U2700" s="72"/>
      <c r="V2700" s="76" t="s">
        <v>10451</v>
      </c>
      <c r="W2700" s="74">
        <v>42827.780428240738</v>
      </c>
      <c r="X2700" s="76" t="s">
        <v>12855</v>
      </c>
      <c r="Y2700" s="72"/>
      <c r="Z2700" s="72"/>
      <c r="AA2700" s="78" t="s">
        <v>16812</v>
      </c>
      <c r="AB2700" s="72"/>
      <c r="AC2700" s="72" t="b">
        <v>0</v>
      </c>
      <c r="AD2700" s="72">
        <v>0</v>
      </c>
      <c r="AE2700" s="78" t="s">
        <v>230</v>
      </c>
      <c r="AF2700" s="72" t="b">
        <v>0</v>
      </c>
      <c r="AG2700" s="72" t="s">
        <v>231</v>
      </c>
      <c r="AH2700" s="72"/>
      <c r="AI2700" s="78" t="s">
        <v>230</v>
      </c>
      <c r="AJ2700" s="72" t="b">
        <v>0</v>
      </c>
      <c r="AK2700" s="72">
        <v>0</v>
      </c>
      <c r="AL2700" s="78" t="s">
        <v>230</v>
      </c>
      <c r="AM2700" s="72" t="s">
        <v>237</v>
      </c>
      <c r="AN2700" s="72" t="b">
        <v>0</v>
      </c>
      <c r="AO2700" s="78" t="s">
        <v>16812</v>
      </c>
      <c r="AP2700" s="72" t="s">
        <v>179</v>
      </c>
      <c r="AQ2700" s="72">
        <v>0</v>
      </c>
      <c r="AR2700" s="72">
        <v>0</v>
      </c>
      <c r="AS2700" s="72"/>
      <c r="AT2700" s="72"/>
      <c r="AU2700" s="72"/>
      <c r="AV2700" s="72"/>
      <c r="AW2700" s="72"/>
      <c r="AX2700" s="72"/>
      <c r="AY2700" s="72"/>
      <c r="AZ2700" s="72"/>
    </row>
    <row r="2701" spans="1:52" x14ac:dyDescent="0.35">
      <c r="A2701" s="70" t="s">
        <v>2347</v>
      </c>
      <c r="B2701" s="70" t="s">
        <v>2222</v>
      </c>
      <c r="C2701" s="83"/>
      <c r="D2701" s="84"/>
      <c r="E2701" s="85"/>
      <c r="F2701" s="86"/>
      <c r="G2701" s="83"/>
      <c r="H2701" s="81"/>
      <c r="I2701" s="87"/>
      <c r="J2701" s="87"/>
      <c r="K2701" s="36"/>
      <c r="L2701" s="90"/>
      <c r="M2701" s="90"/>
      <c r="N2701" s="89"/>
      <c r="O2701" s="72" t="s">
        <v>217</v>
      </c>
      <c r="P2701" s="74">
        <v>42827.782997685186</v>
      </c>
      <c r="Q2701" s="72" t="s">
        <v>4637</v>
      </c>
      <c r="R2701" s="76" t="s">
        <v>6948</v>
      </c>
      <c r="S2701" s="72" t="s">
        <v>226</v>
      </c>
      <c r="T2701" s="72"/>
      <c r="U2701" s="72"/>
      <c r="V2701" s="76" t="s">
        <v>10452</v>
      </c>
      <c r="W2701" s="74">
        <v>42827.782997685186</v>
      </c>
      <c r="X2701" s="76" t="s">
        <v>12856</v>
      </c>
      <c r="Y2701" s="72"/>
      <c r="Z2701" s="72"/>
      <c r="AA2701" s="78" t="s">
        <v>16813</v>
      </c>
      <c r="AB2701" s="72"/>
      <c r="AC2701" s="72" t="b">
        <v>0</v>
      </c>
      <c r="AD2701" s="72">
        <v>1</v>
      </c>
      <c r="AE2701" s="78" t="s">
        <v>230</v>
      </c>
      <c r="AF2701" s="72" t="b">
        <v>0</v>
      </c>
      <c r="AG2701" s="72" t="s">
        <v>235</v>
      </c>
      <c r="AH2701" s="72"/>
      <c r="AI2701" s="78" t="s">
        <v>230</v>
      </c>
      <c r="AJ2701" s="72" t="b">
        <v>0</v>
      </c>
      <c r="AK2701" s="72">
        <v>0</v>
      </c>
      <c r="AL2701" s="78" t="s">
        <v>230</v>
      </c>
      <c r="AM2701" s="72" t="s">
        <v>238</v>
      </c>
      <c r="AN2701" s="72" t="b">
        <v>0</v>
      </c>
      <c r="AO2701" s="78" t="s">
        <v>16813</v>
      </c>
      <c r="AP2701" s="72" t="s">
        <v>179</v>
      </c>
      <c r="AQ2701" s="72">
        <v>0</v>
      </c>
      <c r="AR2701" s="72">
        <v>0</v>
      </c>
      <c r="AS2701" s="72"/>
      <c r="AT2701" s="72"/>
      <c r="AU2701" s="72"/>
      <c r="AV2701" s="72"/>
      <c r="AW2701" s="72"/>
      <c r="AX2701" s="72"/>
      <c r="AY2701" s="72"/>
      <c r="AZ2701" s="72"/>
    </row>
    <row r="2702" spans="1:52" x14ac:dyDescent="0.35">
      <c r="A2702" s="70" t="s">
        <v>2347</v>
      </c>
      <c r="B2702" s="70" t="s">
        <v>216</v>
      </c>
      <c r="C2702" s="83"/>
      <c r="D2702" s="84"/>
      <c r="E2702" s="85"/>
      <c r="F2702" s="86"/>
      <c r="G2702" s="83"/>
      <c r="H2702" s="81"/>
      <c r="I2702" s="87"/>
      <c r="J2702" s="87"/>
      <c r="K2702" s="36"/>
      <c r="L2702" s="90"/>
      <c r="M2702" s="90"/>
      <c r="N2702" s="89"/>
      <c r="O2702" s="72" t="s">
        <v>217</v>
      </c>
      <c r="P2702" s="74">
        <v>42827.782997685186</v>
      </c>
      <c r="Q2702" s="72" t="s">
        <v>4637</v>
      </c>
      <c r="R2702" s="76" t="s">
        <v>6948</v>
      </c>
      <c r="S2702" s="72" t="s">
        <v>226</v>
      </c>
      <c r="T2702" s="72"/>
      <c r="U2702" s="72"/>
      <c r="V2702" s="76" t="s">
        <v>10452</v>
      </c>
      <c r="W2702" s="74">
        <v>42827.782997685186</v>
      </c>
      <c r="X2702" s="76" t="s">
        <v>12856</v>
      </c>
      <c r="Y2702" s="72"/>
      <c r="Z2702" s="72"/>
      <c r="AA2702" s="78" t="s">
        <v>16813</v>
      </c>
      <c r="AB2702" s="72"/>
      <c r="AC2702" s="72" t="b">
        <v>0</v>
      </c>
      <c r="AD2702" s="72">
        <v>1</v>
      </c>
      <c r="AE2702" s="78" t="s">
        <v>230</v>
      </c>
      <c r="AF2702" s="72" t="b">
        <v>0</v>
      </c>
      <c r="AG2702" s="72" t="s">
        <v>235</v>
      </c>
      <c r="AH2702" s="72"/>
      <c r="AI2702" s="78" t="s">
        <v>230</v>
      </c>
      <c r="AJ2702" s="72" t="b">
        <v>0</v>
      </c>
      <c r="AK2702" s="72">
        <v>0</v>
      </c>
      <c r="AL2702" s="78" t="s">
        <v>230</v>
      </c>
      <c r="AM2702" s="72" t="s">
        <v>238</v>
      </c>
      <c r="AN2702" s="72" t="b">
        <v>0</v>
      </c>
      <c r="AO2702" s="78" t="s">
        <v>16813</v>
      </c>
      <c r="AP2702" s="72" t="s">
        <v>179</v>
      </c>
      <c r="AQ2702" s="72">
        <v>0</v>
      </c>
      <c r="AR2702" s="72">
        <v>0</v>
      </c>
      <c r="AS2702" s="72"/>
      <c r="AT2702" s="72"/>
      <c r="AU2702" s="72"/>
      <c r="AV2702" s="72"/>
      <c r="AW2702" s="72"/>
      <c r="AX2702" s="72"/>
      <c r="AY2702" s="72"/>
      <c r="AZ2702" s="72"/>
    </row>
    <row r="2703" spans="1:52" x14ac:dyDescent="0.35">
      <c r="A2703" s="70" t="s">
        <v>2348</v>
      </c>
      <c r="B2703" s="70" t="s">
        <v>2348</v>
      </c>
      <c r="C2703" s="83"/>
      <c r="D2703" s="84"/>
      <c r="E2703" s="85"/>
      <c r="F2703" s="86"/>
      <c r="G2703" s="83"/>
      <c r="H2703" s="81"/>
      <c r="I2703" s="87"/>
      <c r="J2703" s="87"/>
      <c r="K2703" s="36"/>
      <c r="L2703" s="90"/>
      <c r="M2703" s="90"/>
      <c r="N2703" s="89"/>
      <c r="O2703" s="72" t="s">
        <v>179</v>
      </c>
      <c r="P2703" s="74">
        <v>42827.75037037037</v>
      </c>
      <c r="Q2703" s="72" t="s">
        <v>4638</v>
      </c>
      <c r="R2703" s="72"/>
      <c r="S2703" s="72"/>
      <c r="T2703" s="72"/>
      <c r="U2703" s="76" t="s">
        <v>9021</v>
      </c>
      <c r="V2703" s="76" t="s">
        <v>9021</v>
      </c>
      <c r="W2703" s="74">
        <v>42827.75037037037</v>
      </c>
      <c r="X2703" s="76" t="s">
        <v>12857</v>
      </c>
      <c r="Y2703" s="72"/>
      <c r="Z2703" s="72"/>
      <c r="AA2703" s="78" t="s">
        <v>16814</v>
      </c>
      <c r="AB2703" s="72"/>
      <c r="AC2703" s="72" t="b">
        <v>0</v>
      </c>
      <c r="AD2703" s="72">
        <v>68</v>
      </c>
      <c r="AE2703" s="78" t="s">
        <v>230</v>
      </c>
      <c r="AF2703" s="72" t="b">
        <v>0</v>
      </c>
      <c r="AG2703" s="72" t="s">
        <v>231</v>
      </c>
      <c r="AH2703" s="72"/>
      <c r="AI2703" s="78" t="s">
        <v>230</v>
      </c>
      <c r="AJ2703" s="72" t="b">
        <v>0</v>
      </c>
      <c r="AK2703" s="72">
        <v>28</v>
      </c>
      <c r="AL2703" s="78" t="s">
        <v>230</v>
      </c>
      <c r="AM2703" s="72" t="s">
        <v>244</v>
      </c>
      <c r="AN2703" s="72" t="b">
        <v>0</v>
      </c>
      <c r="AO2703" s="78" t="s">
        <v>16814</v>
      </c>
      <c r="AP2703" s="72" t="s">
        <v>250</v>
      </c>
      <c r="AQ2703" s="72">
        <v>0</v>
      </c>
      <c r="AR2703" s="72">
        <v>0</v>
      </c>
      <c r="AS2703" s="72"/>
      <c r="AT2703" s="72"/>
      <c r="AU2703" s="72"/>
      <c r="AV2703" s="72"/>
      <c r="AW2703" s="72"/>
      <c r="AX2703" s="72"/>
      <c r="AY2703" s="72"/>
      <c r="AZ2703" s="72"/>
    </row>
    <row r="2704" spans="1:52" x14ac:dyDescent="0.35">
      <c r="A2704" s="70" t="s">
        <v>2349</v>
      </c>
      <c r="B2704" s="70" t="s">
        <v>2348</v>
      </c>
      <c r="C2704" s="83"/>
      <c r="D2704" s="84"/>
      <c r="E2704" s="85"/>
      <c r="F2704" s="86"/>
      <c r="G2704" s="83"/>
      <c r="H2704" s="81"/>
      <c r="I2704" s="87"/>
      <c r="J2704" s="87"/>
      <c r="K2704" s="36"/>
      <c r="L2704" s="90"/>
      <c r="M2704" s="90"/>
      <c r="N2704" s="89"/>
      <c r="O2704" s="72" t="s">
        <v>217</v>
      </c>
      <c r="P2704" s="74">
        <v>42827.785532407404</v>
      </c>
      <c r="Q2704" s="72" t="s">
        <v>4639</v>
      </c>
      <c r="R2704" s="72"/>
      <c r="S2704" s="72"/>
      <c r="T2704" s="72"/>
      <c r="U2704" s="76" t="s">
        <v>9021</v>
      </c>
      <c r="V2704" s="76" t="s">
        <v>9021</v>
      </c>
      <c r="W2704" s="74">
        <v>42827.785532407404</v>
      </c>
      <c r="X2704" s="76" t="s">
        <v>12858</v>
      </c>
      <c r="Y2704" s="72"/>
      <c r="Z2704" s="72"/>
      <c r="AA2704" s="78" t="s">
        <v>16815</v>
      </c>
      <c r="AB2704" s="72"/>
      <c r="AC2704" s="72" t="b">
        <v>0</v>
      </c>
      <c r="AD2704" s="72">
        <v>0</v>
      </c>
      <c r="AE2704" s="78" t="s">
        <v>230</v>
      </c>
      <c r="AF2704" s="72" t="b">
        <v>0</v>
      </c>
      <c r="AG2704" s="72" t="s">
        <v>231</v>
      </c>
      <c r="AH2704" s="72"/>
      <c r="AI2704" s="78" t="s">
        <v>230</v>
      </c>
      <c r="AJ2704" s="72" t="b">
        <v>0</v>
      </c>
      <c r="AK2704" s="72">
        <v>28</v>
      </c>
      <c r="AL2704" s="78" t="s">
        <v>16814</v>
      </c>
      <c r="AM2704" s="72" t="s">
        <v>242</v>
      </c>
      <c r="AN2704" s="72" t="b">
        <v>0</v>
      </c>
      <c r="AO2704" s="78" t="s">
        <v>16814</v>
      </c>
      <c r="AP2704" s="72" t="s">
        <v>179</v>
      </c>
      <c r="AQ2704" s="72">
        <v>0</v>
      </c>
      <c r="AR2704" s="72">
        <v>0</v>
      </c>
      <c r="AS2704" s="72"/>
      <c r="AT2704" s="72"/>
      <c r="AU2704" s="72"/>
      <c r="AV2704" s="72"/>
      <c r="AW2704" s="72"/>
      <c r="AX2704" s="72"/>
      <c r="AY2704" s="72"/>
      <c r="AZ2704" s="72"/>
    </row>
    <row r="2705" spans="1:52" x14ac:dyDescent="0.35">
      <c r="A2705" s="70" t="s">
        <v>2350</v>
      </c>
      <c r="B2705" s="70" t="s">
        <v>2394</v>
      </c>
      <c r="C2705" s="83"/>
      <c r="D2705" s="84"/>
      <c r="E2705" s="85"/>
      <c r="F2705" s="86"/>
      <c r="G2705" s="83"/>
      <c r="H2705" s="81"/>
      <c r="I2705" s="87"/>
      <c r="J2705" s="87"/>
      <c r="K2705" s="36"/>
      <c r="L2705" s="90"/>
      <c r="M2705" s="90"/>
      <c r="N2705" s="89"/>
      <c r="O2705" s="72" t="s">
        <v>217</v>
      </c>
      <c r="P2705" s="74">
        <v>42827.785682870373</v>
      </c>
      <c r="Q2705" s="72" t="s">
        <v>4632</v>
      </c>
      <c r="R2705" s="72"/>
      <c r="S2705" s="72"/>
      <c r="T2705" s="72"/>
      <c r="U2705" s="72"/>
      <c r="V2705" s="76" t="s">
        <v>10453</v>
      </c>
      <c r="W2705" s="74">
        <v>42827.785682870373</v>
      </c>
      <c r="X2705" s="76" t="s">
        <v>12859</v>
      </c>
      <c r="Y2705" s="72"/>
      <c r="Z2705" s="72"/>
      <c r="AA2705" s="78" t="s">
        <v>16816</v>
      </c>
      <c r="AB2705" s="72"/>
      <c r="AC2705" s="72" t="b">
        <v>0</v>
      </c>
      <c r="AD2705" s="72">
        <v>0</v>
      </c>
      <c r="AE2705" s="78" t="s">
        <v>230</v>
      </c>
      <c r="AF2705" s="72" t="b">
        <v>0</v>
      </c>
      <c r="AG2705" s="72" t="s">
        <v>231</v>
      </c>
      <c r="AH2705" s="72"/>
      <c r="AI2705" s="78" t="s">
        <v>230</v>
      </c>
      <c r="AJ2705" s="72" t="b">
        <v>0</v>
      </c>
      <c r="AK2705" s="72">
        <v>3121</v>
      </c>
      <c r="AL2705" s="78" t="s">
        <v>16925</v>
      </c>
      <c r="AM2705" s="72" t="s">
        <v>242</v>
      </c>
      <c r="AN2705" s="72" t="b">
        <v>0</v>
      </c>
      <c r="AO2705" s="78" t="s">
        <v>16925</v>
      </c>
      <c r="AP2705" s="72" t="s">
        <v>179</v>
      </c>
      <c r="AQ2705" s="72">
        <v>0</v>
      </c>
      <c r="AR2705" s="72">
        <v>0</v>
      </c>
      <c r="AS2705" s="72"/>
      <c r="AT2705" s="72"/>
      <c r="AU2705" s="72"/>
      <c r="AV2705" s="72"/>
      <c r="AW2705" s="72"/>
      <c r="AX2705" s="72"/>
      <c r="AY2705" s="72"/>
      <c r="AZ2705" s="72"/>
    </row>
    <row r="2706" spans="1:52" x14ac:dyDescent="0.35">
      <c r="A2706" s="70" t="s">
        <v>2351</v>
      </c>
      <c r="B2706" s="70" t="s">
        <v>2926</v>
      </c>
      <c r="C2706" s="83"/>
      <c r="D2706" s="84"/>
      <c r="E2706" s="85"/>
      <c r="F2706" s="86"/>
      <c r="G2706" s="83"/>
      <c r="H2706" s="81"/>
      <c r="I2706" s="87"/>
      <c r="J2706" s="87"/>
      <c r="K2706" s="36"/>
      <c r="L2706" s="90"/>
      <c r="M2706" s="90"/>
      <c r="N2706" s="89"/>
      <c r="O2706" s="72" t="s">
        <v>217</v>
      </c>
      <c r="P2706" s="74">
        <v>42827.797048611108</v>
      </c>
      <c r="Q2706" s="72" t="s">
        <v>4640</v>
      </c>
      <c r="R2706" s="72"/>
      <c r="S2706" s="72"/>
      <c r="T2706" s="72"/>
      <c r="U2706" s="72"/>
      <c r="V2706" s="76" t="s">
        <v>10454</v>
      </c>
      <c r="W2706" s="74">
        <v>42827.797048611108</v>
      </c>
      <c r="X2706" s="76" t="s">
        <v>12860</v>
      </c>
      <c r="Y2706" s="72"/>
      <c r="Z2706" s="72"/>
      <c r="AA2706" s="78" t="s">
        <v>16817</v>
      </c>
      <c r="AB2706" s="72"/>
      <c r="AC2706" s="72" t="b">
        <v>0</v>
      </c>
      <c r="AD2706" s="72">
        <v>0</v>
      </c>
      <c r="AE2706" s="78" t="s">
        <v>230</v>
      </c>
      <c r="AF2706" s="72" t="b">
        <v>0</v>
      </c>
      <c r="AG2706" s="72" t="s">
        <v>18908</v>
      </c>
      <c r="AH2706" s="72"/>
      <c r="AI2706" s="78" t="s">
        <v>230</v>
      </c>
      <c r="AJ2706" s="72" t="b">
        <v>0</v>
      </c>
      <c r="AK2706" s="72">
        <v>91</v>
      </c>
      <c r="AL2706" s="78" t="s">
        <v>16818</v>
      </c>
      <c r="AM2706" s="72" t="s">
        <v>242</v>
      </c>
      <c r="AN2706" s="72" t="b">
        <v>0</v>
      </c>
      <c r="AO2706" s="78" t="s">
        <v>16818</v>
      </c>
      <c r="AP2706" s="72" t="s">
        <v>179</v>
      </c>
      <c r="AQ2706" s="72">
        <v>0</v>
      </c>
      <c r="AR2706" s="72">
        <v>0</v>
      </c>
      <c r="AS2706" s="72"/>
      <c r="AT2706" s="72"/>
      <c r="AU2706" s="72"/>
      <c r="AV2706" s="72"/>
      <c r="AW2706" s="72"/>
      <c r="AX2706" s="72"/>
      <c r="AY2706" s="72"/>
      <c r="AZ2706" s="72"/>
    </row>
    <row r="2707" spans="1:52" x14ac:dyDescent="0.35">
      <c r="A2707" s="70" t="s">
        <v>2352</v>
      </c>
      <c r="B2707" s="70" t="s">
        <v>2927</v>
      </c>
      <c r="C2707" s="83"/>
      <c r="D2707" s="84"/>
      <c r="E2707" s="85"/>
      <c r="F2707" s="86"/>
      <c r="G2707" s="83"/>
      <c r="H2707" s="81"/>
      <c r="I2707" s="87"/>
      <c r="J2707" s="87"/>
      <c r="K2707" s="36"/>
      <c r="L2707" s="90"/>
      <c r="M2707" s="90"/>
      <c r="N2707" s="89"/>
      <c r="O2707" s="72" t="s">
        <v>217</v>
      </c>
      <c r="P2707" s="74">
        <v>42827.613425925927</v>
      </c>
      <c r="Q2707" s="72" t="s">
        <v>4641</v>
      </c>
      <c r="R2707" s="76" t="s">
        <v>7183</v>
      </c>
      <c r="S2707" s="72" t="s">
        <v>225</v>
      </c>
      <c r="T2707" s="72"/>
      <c r="U2707" s="72"/>
      <c r="V2707" s="76" t="s">
        <v>10455</v>
      </c>
      <c r="W2707" s="74">
        <v>42827.613425925927</v>
      </c>
      <c r="X2707" s="76" t="s">
        <v>12861</v>
      </c>
      <c r="Y2707" s="72"/>
      <c r="Z2707" s="72"/>
      <c r="AA2707" s="78" t="s">
        <v>16818</v>
      </c>
      <c r="AB2707" s="72"/>
      <c r="AC2707" s="72" t="b">
        <v>0</v>
      </c>
      <c r="AD2707" s="72">
        <v>142</v>
      </c>
      <c r="AE2707" s="78" t="s">
        <v>230</v>
      </c>
      <c r="AF2707" s="72" t="b">
        <v>0</v>
      </c>
      <c r="AG2707" s="72" t="s">
        <v>18908</v>
      </c>
      <c r="AH2707" s="72"/>
      <c r="AI2707" s="78" t="s">
        <v>230</v>
      </c>
      <c r="AJ2707" s="72" t="b">
        <v>0</v>
      </c>
      <c r="AK2707" s="72">
        <v>91</v>
      </c>
      <c r="AL2707" s="78" t="s">
        <v>230</v>
      </c>
      <c r="AM2707" s="72" t="s">
        <v>242</v>
      </c>
      <c r="AN2707" s="72" t="b">
        <v>1</v>
      </c>
      <c r="AO2707" s="78" t="s">
        <v>16818</v>
      </c>
      <c r="AP2707" s="72" t="s">
        <v>250</v>
      </c>
      <c r="AQ2707" s="72">
        <v>0</v>
      </c>
      <c r="AR2707" s="72">
        <v>0</v>
      </c>
      <c r="AS2707" s="72"/>
      <c r="AT2707" s="72"/>
      <c r="AU2707" s="72"/>
      <c r="AV2707" s="72"/>
      <c r="AW2707" s="72"/>
      <c r="AX2707" s="72"/>
      <c r="AY2707" s="72"/>
      <c r="AZ2707" s="72"/>
    </row>
    <row r="2708" spans="1:52" x14ac:dyDescent="0.35">
      <c r="A2708" s="70" t="s">
        <v>2351</v>
      </c>
      <c r="B2708" s="70" t="s">
        <v>2927</v>
      </c>
      <c r="C2708" s="83"/>
      <c r="D2708" s="84"/>
      <c r="E2708" s="85"/>
      <c r="F2708" s="86"/>
      <c r="G2708" s="83"/>
      <c r="H2708" s="81"/>
      <c r="I2708" s="87"/>
      <c r="J2708" s="87"/>
      <c r="K2708" s="36"/>
      <c r="L2708" s="90"/>
      <c r="M2708" s="90"/>
      <c r="N2708" s="89"/>
      <c r="O2708" s="72" t="s">
        <v>217</v>
      </c>
      <c r="P2708" s="74">
        <v>42827.797048611108</v>
      </c>
      <c r="Q2708" s="72" t="s">
        <v>4640</v>
      </c>
      <c r="R2708" s="72"/>
      <c r="S2708" s="72"/>
      <c r="T2708" s="72"/>
      <c r="U2708" s="72"/>
      <c r="V2708" s="76" t="s">
        <v>10454</v>
      </c>
      <c r="W2708" s="74">
        <v>42827.797048611108</v>
      </c>
      <c r="X2708" s="76" t="s">
        <v>12860</v>
      </c>
      <c r="Y2708" s="72"/>
      <c r="Z2708" s="72"/>
      <c r="AA2708" s="78" t="s">
        <v>16817</v>
      </c>
      <c r="AB2708" s="72"/>
      <c r="AC2708" s="72" t="b">
        <v>0</v>
      </c>
      <c r="AD2708" s="72">
        <v>0</v>
      </c>
      <c r="AE2708" s="78" t="s">
        <v>230</v>
      </c>
      <c r="AF2708" s="72" t="b">
        <v>0</v>
      </c>
      <c r="AG2708" s="72" t="s">
        <v>18908</v>
      </c>
      <c r="AH2708" s="72"/>
      <c r="AI2708" s="78" t="s">
        <v>230</v>
      </c>
      <c r="AJ2708" s="72" t="b">
        <v>0</v>
      </c>
      <c r="AK2708" s="72">
        <v>91</v>
      </c>
      <c r="AL2708" s="78" t="s">
        <v>16818</v>
      </c>
      <c r="AM2708" s="72" t="s">
        <v>242</v>
      </c>
      <c r="AN2708" s="72" t="b">
        <v>0</v>
      </c>
      <c r="AO2708" s="78" t="s">
        <v>16818</v>
      </c>
      <c r="AP2708" s="72" t="s">
        <v>179</v>
      </c>
      <c r="AQ2708" s="72">
        <v>0</v>
      </c>
      <c r="AR2708" s="72">
        <v>0</v>
      </c>
      <c r="AS2708" s="72"/>
      <c r="AT2708" s="72"/>
      <c r="AU2708" s="72"/>
      <c r="AV2708" s="72"/>
      <c r="AW2708" s="72"/>
      <c r="AX2708" s="72"/>
      <c r="AY2708" s="72"/>
      <c r="AZ2708" s="72"/>
    </row>
    <row r="2709" spans="1:52" x14ac:dyDescent="0.35">
      <c r="A2709" s="70" t="s">
        <v>2352</v>
      </c>
      <c r="B2709" s="70" t="s">
        <v>2928</v>
      </c>
      <c r="C2709" s="83"/>
      <c r="D2709" s="84"/>
      <c r="E2709" s="85"/>
      <c r="F2709" s="86"/>
      <c r="G2709" s="83"/>
      <c r="H2709" s="81"/>
      <c r="I2709" s="87"/>
      <c r="J2709" s="87"/>
      <c r="K2709" s="36"/>
      <c r="L2709" s="90"/>
      <c r="M2709" s="90"/>
      <c r="N2709" s="89"/>
      <c r="O2709" s="72" t="s">
        <v>217</v>
      </c>
      <c r="P2709" s="74">
        <v>42827.613425925927</v>
      </c>
      <c r="Q2709" s="72" t="s">
        <v>4641</v>
      </c>
      <c r="R2709" s="76" t="s">
        <v>7183</v>
      </c>
      <c r="S2709" s="72" t="s">
        <v>225</v>
      </c>
      <c r="T2709" s="72"/>
      <c r="U2709" s="72"/>
      <c r="V2709" s="76" t="s">
        <v>10455</v>
      </c>
      <c r="W2709" s="74">
        <v>42827.613425925927</v>
      </c>
      <c r="X2709" s="76" t="s">
        <v>12861</v>
      </c>
      <c r="Y2709" s="72"/>
      <c r="Z2709" s="72"/>
      <c r="AA2709" s="78" t="s">
        <v>16818</v>
      </c>
      <c r="AB2709" s="72"/>
      <c r="AC2709" s="72" t="b">
        <v>0</v>
      </c>
      <c r="AD2709" s="72">
        <v>142</v>
      </c>
      <c r="AE2709" s="78" t="s">
        <v>230</v>
      </c>
      <c r="AF2709" s="72" t="b">
        <v>0</v>
      </c>
      <c r="AG2709" s="72" t="s">
        <v>18908</v>
      </c>
      <c r="AH2709" s="72"/>
      <c r="AI2709" s="78" t="s">
        <v>230</v>
      </c>
      <c r="AJ2709" s="72" t="b">
        <v>0</v>
      </c>
      <c r="AK2709" s="72">
        <v>91</v>
      </c>
      <c r="AL2709" s="78" t="s">
        <v>230</v>
      </c>
      <c r="AM2709" s="72" t="s">
        <v>242</v>
      </c>
      <c r="AN2709" s="72" t="b">
        <v>1</v>
      </c>
      <c r="AO2709" s="78" t="s">
        <v>16818</v>
      </c>
      <c r="AP2709" s="72" t="s">
        <v>250</v>
      </c>
      <c r="AQ2709" s="72">
        <v>0</v>
      </c>
      <c r="AR2709" s="72">
        <v>0</v>
      </c>
      <c r="AS2709" s="72"/>
      <c r="AT2709" s="72"/>
      <c r="AU2709" s="72"/>
      <c r="AV2709" s="72"/>
      <c r="AW2709" s="72"/>
      <c r="AX2709" s="72"/>
      <c r="AY2709" s="72"/>
      <c r="AZ2709" s="72"/>
    </row>
    <row r="2710" spans="1:52" x14ac:dyDescent="0.35">
      <c r="A2710" s="70" t="s">
        <v>2351</v>
      </c>
      <c r="B2710" s="70" t="s">
        <v>2928</v>
      </c>
      <c r="C2710" s="83"/>
      <c r="D2710" s="84"/>
      <c r="E2710" s="85"/>
      <c r="F2710" s="86"/>
      <c r="G2710" s="83"/>
      <c r="H2710" s="81"/>
      <c r="I2710" s="87"/>
      <c r="J2710" s="87"/>
      <c r="K2710" s="36"/>
      <c r="L2710" s="90"/>
      <c r="M2710" s="90"/>
      <c r="N2710" s="89"/>
      <c r="O2710" s="72" t="s">
        <v>217</v>
      </c>
      <c r="P2710" s="74">
        <v>42827.797048611108</v>
      </c>
      <c r="Q2710" s="72" t="s">
        <v>4640</v>
      </c>
      <c r="R2710" s="72"/>
      <c r="S2710" s="72"/>
      <c r="T2710" s="72"/>
      <c r="U2710" s="72"/>
      <c r="V2710" s="76" t="s">
        <v>10454</v>
      </c>
      <c r="W2710" s="74">
        <v>42827.797048611108</v>
      </c>
      <c r="X2710" s="76" t="s">
        <v>12860</v>
      </c>
      <c r="Y2710" s="72"/>
      <c r="Z2710" s="72"/>
      <c r="AA2710" s="78" t="s">
        <v>16817</v>
      </c>
      <c r="AB2710" s="72"/>
      <c r="AC2710" s="72" t="b">
        <v>0</v>
      </c>
      <c r="AD2710" s="72">
        <v>0</v>
      </c>
      <c r="AE2710" s="78" t="s">
        <v>230</v>
      </c>
      <c r="AF2710" s="72" t="b">
        <v>0</v>
      </c>
      <c r="AG2710" s="72" t="s">
        <v>18908</v>
      </c>
      <c r="AH2710" s="72"/>
      <c r="AI2710" s="78" t="s">
        <v>230</v>
      </c>
      <c r="AJ2710" s="72" t="b">
        <v>0</v>
      </c>
      <c r="AK2710" s="72">
        <v>91</v>
      </c>
      <c r="AL2710" s="78" t="s">
        <v>16818</v>
      </c>
      <c r="AM2710" s="72" t="s">
        <v>242</v>
      </c>
      <c r="AN2710" s="72" t="b">
        <v>0</v>
      </c>
      <c r="AO2710" s="78" t="s">
        <v>16818</v>
      </c>
      <c r="AP2710" s="72" t="s">
        <v>179</v>
      </c>
      <c r="AQ2710" s="72">
        <v>0</v>
      </c>
      <c r="AR2710" s="72">
        <v>0</v>
      </c>
      <c r="AS2710" s="72"/>
      <c r="AT2710" s="72"/>
      <c r="AU2710" s="72"/>
      <c r="AV2710" s="72"/>
      <c r="AW2710" s="72"/>
      <c r="AX2710" s="72"/>
      <c r="AY2710" s="72"/>
      <c r="AZ2710" s="72"/>
    </row>
    <row r="2711" spans="1:52" x14ac:dyDescent="0.35">
      <c r="A2711" s="70" t="s">
        <v>2352</v>
      </c>
      <c r="B2711" s="70" t="s">
        <v>2929</v>
      </c>
      <c r="C2711" s="83"/>
      <c r="D2711" s="84"/>
      <c r="E2711" s="85"/>
      <c r="F2711" s="86"/>
      <c r="G2711" s="83"/>
      <c r="H2711" s="81"/>
      <c r="I2711" s="87"/>
      <c r="J2711" s="87"/>
      <c r="K2711" s="36"/>
      <c r="L2711" s="90"/>
      <c r="M2711" s="90"/>
      <c r="N2711" s="89"/>
      <c r="O2711" s="72" t="s">
        <v>217</v>
      </c>
      <c r="P2711" s="74">
        <v>42827.613425925927</v>
      </c>
      <c r="Q2711" s="72" t="s">
        <v>4641</v>
      </c>
      <c r="R2711" s="76" t="s">
        <v>7183</v>
      </c>
      <c r="S2711" s="72" t="s">
        <v>225</v>
      </c>
      <c r="T2711" s="72"/>
      <c r="U2711" s="72"/>
      <c r="V2711" s="76" t="s">
        <v>10455</v>
      </c>
      <c r="W2711" s="74">
        <v>42827.613425925927</v>
      </c>
      <c r="X2711" s="76" t="s">
        <v>12861</v>
      </c>
      <c r="Y2711" s="72"/>
      <c r="Z2711" s="72"/>
      <c r="AA2711" s="78" t="s">
        <v>16818</v>
      </c>
      <c r="AB2711" s="72"/>
      <c r="AC2711" s="72" t="b">
        <v>0</v>
      </c>
      <c r="AD2711" s="72">
        <v>142</v>
      </c>
      <c r="AE2711" s="78" t="s">
        <v>230</v>
      </c>
      <c r="AF2711" s="72" t="b">
        <v>0</v>
      </c>
      <c r="AG2711" s="72" t="s">
        <v>18908</v>
      </c>
      <c r="AH2711" s="72"/>
      <c r="AI2711" s="78" t="s">
        <v>230</v>
      </c>
      <c r="AJ2711" s="72" t="b">
        <v>0</v>
      </c>
      <c r="AK2711" s="72">
        <v>91</v>
      </c>
      <c r="AL2711" s="78" t="s">
        <v>230</v>
      </c>
      <c r="AM2711" s="72" t="s">
        <v>242</v>
      </c>
      <c r="AN2711" s="72" t="b">
        <v>1</v>
      </c>
      <c r="AO2711" s="78" t="s">
        <v>16818</v>
      </c>
      <c r="AP2711" s="72" t="s">
        <v>250</v>
      </c>
      <c r="AQ2711" s="72">
        <v>0</v>
      </c>
      <c r="AR2711" s="72">
        <v>0</v>
      </c>
      <c r="AS2711" s="72"/>
      <c r="AT2711" s="72"/>
      <c r="AU2711" s="72"/>
      <c r="AV2711" s="72"/>
      <c r="AW2711" s="72"/>
      <c r="AX2711" s="72"/>
      <c r="AY2711" s="72"/>
      <c r="AZ2711" s="72"/>
    </row>
    <row r="2712" spans="1:52" x14ac:dyDescent="0.35">
      <c r="A2712" s="70" t="s">
        <v>2351</v>
      </c>
      <c r="B2712" s="70" t="s">
        <v>2929</v>
      </c>
      <c r="C2712" s="83"/>
      <c r="D2712" s="84"/>
      <c r="E2712" s="85"/>
      <c r="F2712" s="86"/>
      <c r="G2712" s="83"/>
      <c r="H2712" s="81"/>
      <c r="I2712" s="87"/>
      <c r="J2712" s="87"/>
      <c r="K2712" s="36"/>
      <c r="L2712" s="90"/>
      <c r="M2712" s="90"/>
      <c r="N2712" s="89"/>
      <c r="O2712" s="72" t="s">
        <v>217</v>
      </c>
      <c r="P2712" s="74">
        <v>42827.797048611108</v>
      </c>
      <c r="Q2712" s="72" t="s">
        <v>4640</v>
      </c>
      <c r="R2712" s="72"/>
      <c r="S2712" s="72"/>
      <c r="T2712" s="72"/>
      <c r="U2712" s="72"/>
      <c r="V2712" s="76" t="s">
        <v>10454</v>
      </c>
      <c r="W2712" s="74">
        <v>42827.797048611108</v>
      </c>
      <c r="X2712" s="76" t="s">
        <v>12860</v>
      </c>
      <c r="Y2712" s="72"/>
      <c r="Z2712" s="72"/>
      <c r="AA2712" s="78" t="s">
        <v>16817</v>
      </c>
      <c r="AB2712" s="72"/>
      <c r="AC2712" s="72" t="b">
        <v>0</v>
      </c>
      <c r="AD2712" s="72">
        <v>0</v>
      </c>
      <c r="AE2712" s="78" t="s">
        <v>230</v>
      </c>
      <c r="AF2712" s="72" t="b">
        <v>0</v>
      </c>
      <c r="AG2712" s="72" t="s">
        <v>18908</v>
      </c>
      <c r="AH2712" s="72"/>
      <c r="AI2712" s="78" t="s">
        <v>230</v>
      </c>
      <c r="AJ2712" s="72" t="b">
        <v>0</v>
      </c>
      <c r="AK2712" s="72">
        <v>91</v>
      </c>
      <c r="AL2712" s="78" t="s">
        <v>16818</v>
      </c>
      <c r="AM2712" s="72" t="s">
        <v>242</v>
      </c>
      <c r="AN2712" s="72" t="b">
        <v>0</v>
      </c>
      <c r="AO2712" s="78" t="s">
        <v>16818</v>
      </c>
      <c r="AP2712" s="72" t="s">
        <v>179</v>
      </c>
      <c r="AQ2712" s="72">
        <v>0</v>
      </c>
      <c r="AR2712" s="72">
        <v>0</v>
      </c>
      <c r="AS2712" s="72"/>
      <c r="AT2712" s="72"/>
      <c r="AU2712" s="72"/>
      <c r="AV2712" s="72"/>
      <c r="AW2712" s="72"/>
      <c r="AX2712" s="72"/>
      <c r="AY2712" s="72"/>
      <c r="AZ2712" s="72"/>
    </row>
    <row r="2713" spans="1:52" x14ac:dyDescent="0.35">
      <c r="A2713" s="70" t="s">
        <v>2352</v>
      </c>
      <c r="B2713" s="70" t="s">
        <v>2930</v>
      </c>
      <c r="C2713" s="83"/>
      <c r="D2713" s="84"/>
      <c r="E2713" s="85"/>
      <c r="F2713" s="86"/>
      <c r="G2713" s="83"/>
      <c r="H2713" s="81"/>
      <c r="I2713" s="87"/>
      <c r="J2713" s="87"/>
      <c r="K2713" s="36"/>
      <c r="L2713" s="90"/>
      <c r="M2713" s="90"/>
      <c r="N2713" s="89"/>
      <c r="O2713" s="72" t="s">
        <v>217</v>
      </c>
      <c r="P2713" s="74">
        <v>42827.613425925927</v>
      </c>
      <c r="Q2713" s="72" t="s">
        <v>4641</v>
      </c>
      <c r="R2713" s="76" t="s">
        <v>7183</v>
      </c>
      <c r="S2713" s="72" t="s">
        <v>225</v>
      </c>
      <c r="T2713" s="72"/>
      <c r="U2713" s="72"/>
      <c r="V2713" s="76" t="s">
        <v>10455</v>
      </c>
      <c r="W2713" s="74">
        <v>42827.613425925927</v>
      </c>
      <c r="X2713" s="76" t="s">
        <v>12861</v>
      </c>
      <c r="Y2713" s="72"/>
      <c r="Z2713" s="72"/>
      <c r="AA2713" s="78" t="s">
        <v>16818</v>
      </c>
      <c r="AB2713" s="72"/>
      <c r="AC2713" s="72" t="b">
        <v>0</v>
      </c>
      <c r="AD2713" s="72">
        <v>142</v>
      </c>
      <c r="AE2713" s="78" t="s">
        <v>230</v>
      </c>
      <c r="AF2713" s="72" t="b">
        <v>0</v>
      </c>
      <c r="AG2713" s="72" t="s">
        <v>18908</v>
      </c>
      <c r="AH2713" s="72"/>
      <c r="AI2713" s="78" t="s">
        <v>230</v>
      </c>
      <c r="AJ2713" s="72" t="b">
        <v>0</v>
      </c>
      <c r="AK2713" s="72">
        <v>91</v>
      </c>
      <c r="AL2713" s="78" t="s">
        <v>230</v>
      </c>
      <c r="AM2713" s="72" t="s">
        <v>242</v>
      </c>
      <c r="AN2713" s="72" t="b">
        <v>1</v>
      </c>
      <c r="AO2713" s="78" t="s">
        <v>16818</v>
      </c>
      <c r="AP2713" s="72" t="s">
        <v>250</v>
      </c>
      <c r="AQ2713" s="72">
        <v>0</v>
      </c>
      <c r="AR2713" s="72">
        <v>0</v>
      </c>
      <c r="AS2713" s="72"/>
      <c r="AT2713" s="72"/>
      <c r="AU2713" s="72"/>
      <c r="AV2713" s="72"/>
      <c r="AW2713" s="72"/>
      <c r="AX2713" s="72"/>
      <c r="AY2713" s="72"/>
      <c r="AZ2713" s="72"/>
    </row>
    <row r="2714" spans="1:52" x14ac:dyDescent="0.35">
      <c r="A2714" s="70" t="s">
        <v>2351</v>
      </c>
      <c r="B2714" s="70" t="s">
        <v>2930</v>
      </c>
      <c r="C2714" s="83"/>
      <c r="D2714" s="84"/>
      <c r="E2714" s="85"/>
      <c r="F2714" s="86"/>
      <c r="G2714" s="83"/>
      <c r="H2714" s="81"/>
      <c r="I2714" s="87"/>
      <c r="J2714" s="87"/>
      <c r="K2714" s="36"/>
      <c r="L2714" s="90"/>
      <c r="M2714" s="90"/>
      <c r="N2714" s="89"/>
      <c r="O2714" s="72" t="s">
        <v>217</v>
      </c>
      <c r="P2714" s="74">
        <v>42827.797048611108</v>
      </c>
      <c r="Q2714" s="72" t="s">
        <v>4640</v>
      </c>
      <c r="R2714" s="72"/>
      <c r="S2714" s="72"/>
      <c r="T2714" s="72"/>
      <c r="U2714" s="72"/>
      <c r="V2714" s="76" t="s">
        <v>10454</v>
      </c>
      <c r="W2714" s="74">
        <v>42827.797048611108</v>
      </c>
      <c r="X2714" s="76" t="s">
        <v>12860</v>
      </c>
      <c r="Y2714" s="72"/>
      <c r="Z2714" s="72"/>
      <c r="AA2714" s="78" t="s">
        <v>16817</v>
      </c>
      <c r="AB2714" s="72"/>
      <c r="AC2714" s="72" t="b">
        <v>0</v>
      </c>
      <c r="AD2714" s="72">
        <v>0</v>
      </c>
      <c r="AE2714" s="78" t="s">
        <v>230</v>
      </c>
      <c r="AF2714" s="72" t="b">
        <v>0</v>
      </c>
      <c r="AG2714" s="72" t="s">
        <v>18908</v>
      </c>
      <c r="AH2714" s="72"/>
      <c r="AI2714" s="78" t="s">
        <v>230</v>
      </c>
      <c r="AJ2714" s="72" t="b">
        <v>0</v>
      </c>
      <c r="AK2714" s="72">
        <v>91</v>
      </c>
      <c r="AL2714" s="78" t="s">
        <v>16818</v>
      </c>
      <c r="AM2714" s="72" t="s">
        <v>242</v>
      </c>
      <c r="AN2714" s="72" t="b">
        <v>0</v>
      </c>
      <c r="AO2714" s="78" t="s">
        <v>16818</v>
      </c>
      <c r="AP2714" s="72" t="s">
        <v>179</v>
      </c>
      <c r="AQ2714" s="72">
        <v>0</v>
      </c>
      <c r="AR2714" s="72">
        <v>0</v>
      </c>
      <c r="AS2714" s="72"/>
      <c r="AT2714" s="72"/>
      <c r="AU2714" s="72"/>
      <c r="AV2714" s="72"/>
      <c r="AW2714" s="72"/>
      <c r="AX2714" s="72"/>
      <c r="AY2714" s="72"/>
      <c r="AZ2714" s="72"/>
    </row>
    <row r="2715" spans="1:52" x14ac:dyDescent="0.35">
      <c r="A2715" s="70" t="s">
        <v>2352</v>
      </c>
      <c r="B2715" s="70" t="s">
        <v>2931</v>
      </c>
      <c r="C2715" s="83"/>
      <c r="D2715" s="84"/>
      <c r="E2715" s="85"/>
      <c r="F2715" s="86"/>
      <c r="G2715" s="83"/>
      <c r="H2715" s="81"/>
      <c r="I2715" s="87"/>
      <c r="J2715" s="87"/>
      <c r="K2715" s="36"/>
      <c r="L2715" s="90"/>
      <c r="M2715" s="90"/>
      <c r="N2715" s="89"/>
      <c r="O2715" s="72" t="s">
        <v>217</v>
      </c>
      <c r="P2715" s="74">
        <v>42827.613425925927</v>
      </c>
      <c r="Q2715" s="72" t="s">
        <v>4641</v>
      </c>
      <c r="R2715" s="76" t="s">
        <v>7183</v>
      </c>
      <c r="S2715" s="72" t="s">
        <v>225</v>
      </c>
      <c r="T2715" s="72"/>
      <c r="U2715" s="72"/>
      <c r="V2715" s="76" t="s">
        <v>10455</v>
      </c>
      <c r="W2715" s="74">
        <v>42827.613425925927</v>
      </c>
      <c r="X2715" s="76" t="s">
        <v>12861</v>
      </c>
      <c r="Y2715" s="72"/>
      <c r="Z2715" s="72"/>
      <c r="AA2715" s="78" t="s">
        <v>16818</v>
      </c>
      <c r="AB2715" s="72"/>
      <c r="AC2715" s="72" t="b">
        <v>0</v>
      </c>
      <c r="AD2715" s="72">
        <v>142</v>
      </c>
      <c r="AE2715" s="78" t="s">
        <v>230</v>
      </c>
      <c r="AF2715" s="72" t="b">
        <v>0</v>
      </c>
      <c r="AG2715" s="72" t="s">
        <v>18908</v>
      </c>
      <c r="AH2715" s="72"/>
      <c r="AI2715" s="78" t="s">
        <v>230</v>
      </c>
      <c r="AJ2715" s="72" t="b">
        <v>0</v>
      </c>
      <c r="AK2715" s="72">
        <v>91</v>
      </c>
      <c r="AL2715" s="78" t="s">
        <v>230</v>
      </c>
      <c r="AM2715" s="72" t="s">
        <v>242</v>
      </c>
      <c r="AN2715" s="72" t="b">
        <v>1</v>
      </c>
      <c r="AO2715" s="78" t="s">
        <v>16818</v>
      </c>
      <c r="AP2715" s="72" t="s">
        <v>250</v>
      </c>
      <c r="AQ2715" s="72">
        <v>0</v>
      </c>
      <c r="AR2715" s="72">
        <v>0</v>
      </c>
      <c r="AS2715" s="72"/>
      <c r="AT2715" s="72"/>
      <c r="AU2715" s="72"/>
      <c r="AV2715" s="72"/>
      <c r="AW2715" s="72"/>
      <c r="AX2715" s="72"/>
      <c r="AY2715" s="72"/>
      <c r="AZ2715" s="72"/>
    </row>
    <row r="2716" spans="1:52" x14ac:dyDescent="0.35">
      <c r="A2716" s="70" t="s">
        <v>2351</v>
      </c>
      <c r="B2716" s="70" t="s">
        <v>2931</v>
      </c>
      <c r="C2716" s="83"/>
      <c r="D2716" s="84"/>
      <c r="E2716" s="85"/>
      <c r="F2716" s="86"/>
      <c r="G2716" s="83"/>
      <c r="H2716" s="81"/>
      <c r="I2716" s="87"/>
      <c r="J2716" s="87"/>
      <c r="K2716" s="36"/>
      <c r="L2716" s="90"/>
      <c r="M2716" s="90"/>
      <c r="N2716" s="89"/>
      <c r="O2716" s="72" t="s">
        <v>217</v>
      </c>
      <c r="P2716" s="74">
        <v>42827.797048611108</v>
      </c>
      <c r="Q2716" s="72" t="s">
        <v>4640</v>
      </c>
      <c r="R2716" s="72"/>
      <c r="S2716" s="72"/>
      <c r="T2716" s="72"/>
      <c r="U2716" s="72"/>
      <c r="V2716" s="76" t="s">
        <v>10454</v>
      </c>
      <c r="W2716" s="74">
        <v>42827.797048611108</v>
      </c>
      <c r="X2716" s="76" t="s">
        <v>12860</v>
      </c>
      <c r="Y2716" s="72"/>
      <c r="Z2716" s="72"/>
      <c r="AA2716" s="78" t="s">
        <v>16817</v>
      </c>
      <c r="AB2716" s="72"/>
      <c r="AC2716" s="72" t="b">
        <v>0</v>
      </c>
      <c r="AD2716" s="72">
        <v>0</v>
      </c>
      <c r="AE2716" s="78" t="s">
        <v>230</v>
      </c>
      <c r="AF2716" s="72" t="b">
        <v>0</v>
      </c>
      <c r="AG2716" s="72" t="s">
        <v>18908</v>
      </c>
      <c r="AH2716" s="72"/>
      <c r="AI2716" s="78" t="s">
        <v>230</v>
      </c>
      <c r="AJ2716" s="72" t="b">
        <v>0</v>
      </c>
      <c r="AK2716" s="72">
        <v>91</v>
      </c>
      <c r="AL2716" s="78" t="s">
        <v>16818</v>
      </c>
      <c r="AM2716" s="72" t="s">
        <v>242</v>
      </c>
      <c r="AN2716" s="72" t="b">
        <v>0</v>
      </c>
      <c r="AO2716" s="78" t="s">
        <v>16818</v>
      </c>
      <c r="AP2716" s="72" t="s">
        <v>179</v>
      </c>
      <c r="AQ2716" s="72">
        <v>0</v>
      </c>
      <c r="AR2716" s="72">
        <v>0</v>
      </c>
      <c r="AS2716" s="72"/>
      <c r="AT2716" s="72"/>
      <c r="AU2716" s="72"/>
      <c r="AV2716" s="72"/>
      <c r="AW2716" s="72"/>
      <c r="AX2716" s="72"/>
      <c r="AY2716" s="72"/>
      <c r="AZ2716" s="72"/>
    </row>
    <row r="2717" spans="1:52" x14ac:dyDescent="0.35">
      <c r="A2717" s="70" t="s">
        <v>2352</v>
      </c>
      <c r="B2717" s="70" t="s">
        <v>2932</v>
      </c>
      <c r="C2717" s="83"/>
      <c r="D2717" s="84"/>
      <c r="E2717" s="85"/>
      <c r="F2717" s="86"/>
      <c r="G2717" s="83"/>
      <c r="H2717" s="81"/>
      <c r="I2717" s="87"/>
      <c r="J2717" s="87"/>
      <c r="K2717" s="36"/>
      <c r="L2717" s="90"/>
      <c r="M2717" s="90"/>
      <c r="N2717" s="89"/>
      <c r="O2717" s="72" t="s">
        <v>217</v>
      </c>
      <c r="P2717" s="74">
        <v>42827.613425925927</v>
      </c>
      <c r="Q2717" s="72" t="s">
        <v>4641</v>
      </c>
      <c r="R2717" s="76" t="s">
        <v>7183</v>
      </c>
      <c r="S2717" s="72" t="s">
        <v>225</v>
      </c>
      <c r="T2717" s="72"/>
      <c r="U2717" s="72"/>
      <c r="V2717" s="76" t="s">
        <v>10455</v>
      </c>
      <c r="W2717" s="74">
        <v>42827.613425925927</v>
      </c>
      <c r="X2717" s="76" t="s">
        <v>12861</v>
      </c>
      <c r="Y2717" s="72"/>
      <c r="Z2717" s="72"/>
      <c r="AA2717" s="78" t="s">
        <v>16818</v>
      </c>
      <c r="AB2717" s="72"/>
      <c r="AC2717" s="72" t="b">
        <v>0</v>
      </c>
      <c r="AD2717" s="72">
        <v>142</v>
      </c>
      <c r="AE2717" s="78" t="s">
        <v>230</v>
      </c>
      <c r="AF2717" s="72" t="b">
        <v>0</v>
      </c>
      <c r="AG2717" s="72" t="s">
        <v>18908</v>
      </c>
      <c r="AH2717" s="72"/>
      <c r="AI2717" s="78" t="s">
        <v>230</v>
      </c>
      <c r="AJ2717" s="72" t="b">
        <v>0</v>
      </c>
      <c r="AK2717" s="72">
        <v>91</v>
      </c>
      <c r="AL2717" s="78" t="s">
        <v>230</v>
      </c>
      <c r="AM2717" s="72" t="s">
        <v>242</v>
      </c>
      <c r="AN2717" s="72" t="b">
        <v>1</v>
      </c>
      <c r="AO2717" s="78" t="s">
        <v>16818</v>
      </c>
      <c r="AP2717" s="72" t="s">
        <v>250</v>
      </c>
      <c r="AQ2717" s="72">
        <v>0</v>
      </c>
      <c r="AR2717" s="72">
        <v>0</v>
      </c>
      <c r="AS2717" s="72"/>
      <c r="AT2717" s="72"/>
      <c r="AU2717" s="72"/>
      <c r="AV2717" s="72"/>
      <c r="AW2717" s="72"/>
      <c r="AX2717" s="72"/>
      <c r="AY2717" s="72"/>
      <c r="AZ2717" s="72"/>
    </row>
    <row r="2718" spans="1:52" x14ac:dyDescent="0.35">
      <c r="A2718" s="70" t="s">
        <v>2351</v>
      </c>
      <c r="B2718" s="70" t="s">
        <v>2932</v>
      </c>
      <c r="C2718" s="83"/>
      <c r="D2718" s="84"/>
      <c r="E2718" s="85"/>
      <c r="F2718" s="86"/>
      <c r="G2718" s="83"/>
      <c r="H2718" s="81"/>
      <c r="I2718" s="87"/>
      <c r="J2718" s="87"/>
      <c r="K2718" s="36"/>
      <c r="L2718" s="90"/>
      <c r="M2718" s="90"/>
      <c r="N2718" s="89"/>
      <c r="O2718" s="72" t="s">
        <v>217</v>
      </c>
      <c r="P2718" s="74">
        <v>42827.797048611108</v>
      </c>
      <c r="Q2718" s="72" t="s">
        <v>4640</v>
      </c>
      <c r="R2718" s="72"/>
      <c r="S2718" s="72"/>
      <c r="T2718" s="72"/>
      <c r="U2718" s="72"/>
      <c r="V2718" s="76" t="s">
        <v>10454</v>
      </c>
      <c r="W2718" s="74">
        <v>42827.797048611108</v>
      </c>
      <c r="X2718" s="76" t="s">
        <v>12860</v>
      </c>
      <c r="Y2718" s="72"/>
      <c r="Z2718" s="72"/>
      <c r="AA2718" s="78" t="s">
        <v>16817</v>
      </c>
      <c r="AB2718" s="72"/>
      <c r="AC2718" s="72" t="b">
        <v>0</v>
      </c>
      <c r="AD2718" s="72">
        <v>0</v>
      </c>
      <c r="AE2718" s="78" t="s">
        <v>230</v>
      </c>
      <c r="AF2718" s="72" t="b">
        <v>0</v>
      </c>
      <c r="AG2718" s="72" t="s">
        <v>18908</v>
      </c>
      <c r="AH2718" s="72"/>
      <c r="AI2718" s="78" t="s">
        <v>230</v>
      </c>
      <c r="AJ2718" s="72" t="b">
        <v>0</v>
      </c>
      <c r="AK2718" s="72">
        <v>91</v>
      </c>
      <c r="AL2718" s="78" t="s">
        <v>16818</v>
      </c>
      <c r="AM2718" s="72" t="s">
        <v>242</v>
      </c>
      <c r="AN2718" s="72" t="b">
        <v>0</v>
      </c>
      <c r="AO2718" s="78" t="s">
        <v>16818</v>
      </c>
      <c r="AP2718" s="72" t="s">
        <v>179</v>
      </c>
      <c r="AQ2718" s="72">
        <v>0</v>
      </c>
      <c r="AR2718" s="72">
        <v>0</v>
      </c>
      <c r="AS2718" s="72"/>
      <c r="AT2718" s="72"/>
      <c r="AU2718" s="72"/>
      <c r="AV2718" s="72"/>
      <c r="AW2718" s="72"/>
      <c r="AX2718" s="72"/>
      <c r="AY2718" s="72"/>
      <c r="AZ2718" s="72"/>
    </row>
    <row r="2719" spans="1:52" x14ac:dyDescent="0.35">
      <c r="A2719" s="70" t="s">
        <v>2352</v>
      </c>
      <c r="B2719" s="70" t="s">
        <v>2933</v>
      </c>
      <c r="C2719" s="83"/>
      <c r="D2719" s="84"/>
      <c r="E2719" s="85"/>
      <c r="F2719" s="86"/>
      <c r="G2719" s="83"/>
      <c r="H2719" s="81"/>
      <c r="I2719" s="87"/>
      <c r="J2719" s="87"/>
      <c r="K2719" s="36"/>
      <c r="L2719" s="90"/>
      <c r="M2719" s="90"/>
      <c r="N2719" s="89"/>
      <c r="O2719" s="72" t="s">
        <v>217</v>
      </c>
      <c r="P2719" s="74">
        <v>42827.613425925927</v>
      </c>
      <c r="Q2719" s="72" t="s">
        <v>4641</v>
      </c>
      <c r="R2719" s="76" t="s">
        <v>7183</v>
      </c>
      <c r="S2719" s="72" t="s">
        <v>225</v>
      </c>
      <c r="T2719" s="72"/>
      <c r="U2719" s="72"/>
      <c r="V2719" s="76" t="s">
        <v>10455</v>
      </c>
      <c r="W2719" s="74">
        <v>42827.613425925927</v>
      </c>
      <c r="X2719" s="76" t="s">
        <v>12861</v>
      </c>
      <c r="Y2719" s="72"/>
      <c r="Z2719" s="72"/>
      <c r="AA2719" s="78" t="s">
        <v>16818</v>
      </c>
      <c r="AB2719" s="72"/>
      <c r="AC2719" s="72" t="b">
        <v>0</v>
      </c>
      <c r="AD2719" s="72">
        <v>142</v>
      </c>
      <c r="AE2719" s="78" t="s">
        <v>230</v>
      </c>
      <c r="AF2719" s="72" t="b">
        <v>0</v>
      </c>
      <c r="AG2719" s="72" t="s">
        <v>18908</v>
      </c>
      <c r="AH2719" s="72"/>
      <c r="AI2719" s="78" t="s">
        <v>230</v>
      </c>
      <c r="AJ2719" s="72" t="b">
        <v>0</v>
      </c>
      <c r="AK2719" s="72">
        <v>91</v>
      </c>
      <c r="AL2719" s="78" t="s">
        <v>230</v>
      </c>
      <c r="AM2719" s="72" t="s">
        <v>242</v>
      </c>
      <c r="AN2719" s="72" t="b">
        <v>1</v>
      </c>
      <c r="AO2719" s="78" t="s">
        <v>16818</v>
      </c>
      <c r="AP2719" s="72" t="s">
        <v>250</v>
      </c>
      <c r="AQ2719" s="72">
        <v>0</v>
      </c>
      <c r="AR2719" s="72">
        <v>0</v>
      </c>
      <c r="AS2719" s="72"/>
      <c r="AT2719" s="72"/>
      <c r="AU2719" s="72"/>
      <c r="AV2719" s="72"/>
      <c r="AW2719" s="72"/>
      <c r="AX2719" s="72"/>
      <c r="AY2719" s="72"/>
      <c r="AZ2719" s="72"/>
    </row>
    <row r="2720" spans="1:52" x14ac:dyDescent="0.35">
      <c r="A2720" s="70" t="s">
        <v>2351</v>
      </c>
      <c r="B2720" s="70" t="s">
        <v>2933</v>
      </c>
      <c r="C2720" s="83"/>
      <c r="D2720" s="84"/>
      <c r="E2720" s="85"/>
      <c r="F2720" s="86"/>
      <c r="G2720" s="83"/>
      <c r="H2720" s="81"/>
      <c r="I2720" s="87"/>
      <c r="J2720" s="87"/>
      <c r="K2720" s="36"/>
      <c r="L2720" s="90"/>
      <c r="M2720" s="90"/>
      <c r="N2720" s="89"/>
      <c r="O2720" s="72" t="s">
        <v>217</v>
      </c>
      <c r="P2720" s="74">
        <v>42827.797048611108</v>
      </c>
      <c r="Q2720" s="72" t="s">
        <v>4640</v>
      </c>
      <c r="R2720" s="72"/>
      <c r="S2720" s="72"/>
      <c r="T2720" s="72"/>
      <c r="U2720" s="72"/>
      <c r="V2720" s="76" t="s">
        <v>10454</v>
      </c>
      <c r="W2720" s="74">
        <v>42827.797048611108</v>
      </c>
      <c r="X2720" s="76" t="s">
        <v>12860</v>
      </c>
      <c r="Y2720" s="72"/>
      <c r="Z2720" s="72"/>
      <c r="AA2720" s="78" t="s">
        <v>16817</v>
      </c>
      <c r="AB2720" s="72"/>
      <c r="AC2720" s="72" t="b">
        <v>0</v>
      </c>
      <c r="AD2720" s="72">
        <v>0</v>
      </c>
      <c r="AE2720" s="78" t="s">
        <v>230</v>
      </c>
      <c r="AF2720" s="72" t="b">
        <v>0</v>
      </c>
      <c r="AG2720" s="72" t="s">
        <v>18908</v>
      </c>
      <c r="AH2720" s="72"/>
      <c r="AI2720" s="78" t="s">
        <v>230</v>
      </c>
      <c r="AJ2720" s="72" t="b">
        <v>0</v>
      </c>
      <c r="AK2720" s="72">
        <v>91</v>
      </c>
      <c r="AL2720" s="78" t="s">
        <v>16818</v>
      </c>
      <c r="AM2720" s="72" t="s">
        <v>242</v>
      </c>
      <c r="AN2720" s="72" t="b">
        <v>0</v>
      </c>
      <c r="AO2720" s="78" t="s">
        <v>16818</v>
      </c>
      <c r="AP2720" s="72" t="s">
        <v>179</v>
      </c>
      <c r="AQ2720" s="72">
        <v>0</v>
      </c>
      <c r="AR2720" s="72">
        <v>0</v>
      </c>
      <c r="AS2720" s="72"/>
      <c r="AT2720" s="72"/>
      <c r="AU2720" s="72"/>
      <c r="AV2720" s="72"/>
      <c r="AW2720" s="72"/>
      <c r="AX2720" s="72"/>
      <c r="AY2720" s="72"/>
      <c r="AZ2720" s="72"/>
    </row>
    <row r="2721" spans="1:52" x14ac:dyDescent="0.35">
      <c r="A2721" s="70" t="s">
        <v>2351</v>
      </c>
      <c r="B2721" s="70" t="s">
        <v>2352</v>
      </c>
      <c r="C2721" s="83"/>
      <c r="D2721" s="84"/>
      <c r="E2721" s="85"/>
      <c r="F2721" s="86"/>
      <c r="G2721" s="83"/>
      <c r="H2721" s="81"/>
      <c r="I2721" s="87"/>
      <c r="J2721" s="87"/>
      <c r="K2721" s="36"/>
      <c r="L2721" s="90"/>
      <c r="M2721" s="90"/>
      <c r="N2721" s="89"/>
      <c r="O2721" s="72" t="s">
        <v>217</v>
      </c>
      <c r="P2721" s="74">
        <v>42827.797048611108</v>
      </c>
      <c r="Q2721" s="72" t="s">
        <v>4640</v>
      </c>
      <c r="R2721" s="72"/>
      <c r="S2721" s="72"/>
      <c r="T2721" s="72"/>
      <c r="U2721" s="72"/>
      <c r="V2721" s="76" t="s">
        <v>10454</v>
      </c>
      <c r="W2721" s="74">
        <v>42827.797048611108</v>
      </c>
      <c r="X2721" s="76" t="s">
        <v>12860</v>
      </c>
      <c r="Y2721" s="72"/>
      <c r="Z2721" s="72"/>
      <c r="AA2721" s="78" t="s">
        <v>16817</v>
      </c>
      <c r="AB2721" s="72"/>
      <c r="AC2721" s="72" t="b">
        <v>0</v>
      </c>
      <c r="AD2721" s="72">
        <v>0</v>
      </c>
      <c r="AE2721" s="78" t="s">
        <v>230</v>
      </c>
      <c r="AF2721" s="72" t="b">
        <v>0</v>
      </c>
      <c r="AG2721" s="72" t="s">
        <v>18908</v>
      </c>
      <c r="AH2721" s="72"/>
      <c r="AI2721" s="78" t="s">
        <v>230</v>
      </c>
      <c r="AJ2721" s="72" t="b">
        <v>0</v>
      </c>
      <c r="AK2721" s="72">
        <v>91</v>
      </c>
      <c r="AL2721" s="78" t="s">
        <v>16818</v>
      </c>
      <c r="AM2721" s="72" t="s">
        <v>242</v>
      </c>
      <c r="AN2721" s="72" t="b">
        <v>0</v>
      </c>
      <c r="AO2721" s="78" t="s">
        <v>16818</v>
      </c>
      <c r="AP2721" s="72" t="s">
        <v>179</v>
      </c>
      <c r="AQ2721" s="72">
        <v>0</v>
      </c>
      <c r="AR2721" s="72">
        <v>0</v>
      </c>
      <c r="AS2721" s="72"/>
      <c r="AT2721" s="72"/>
      <c r="AU2721" s="72"/>
      <c r="AV2721" s="72"/>
      <c r="AW2721" s="72"/>
      <c r="AX2721" s="72"/>
      <c r="AY2721" s="72"/>
      <c r="AZ2721" s="72"/>
    </row>
    <row r="2722" spans="1:52" x14ac:dyDescent="0.35">
      <c r="A2722" s="70" t="s">
        <v>2353</v>
      </c>
      <c r="B2722" s="70" t="s">
        <v>2934</v>
      </c>
      <c r="C2722" s="83"/>
      <c r="D2722" s="84"/>
      <c r="E2722" s="85"/>
      <c r="F2722" s="86"/>
      <c r="G2722" s="83"/>
      <c r="H2722" s="81"/>
      <c r="I2722" s="87"/>
      <c r="J2722" s="87"/>
      <c r="K2722" s="36"/>
      <c r="L2722" s="90"/>
      <c r="M2722" s="90"/>
      <c r="N2722" s="89"/>
      <c r="O2722" s="72" t="s">
        <v>218</v>
      </c>
      <c r="P2722" s="74">
        <v>42827.799259259256</v>
      </c>
      <c r="Q2722" s="72" t="s">
        <v>4642</v>
      </c>
      <c r="R2722" s="72"/>
      <c r="S2722" s="72"/>
      <c r="T2722" s="72"/>
      <c r="U2722" s="72"/>
      <c r="V2722" s="76" t="s">
        <v>10456</v>
      </c>
      <c r="W2722" s="74">
        <v>42827.799259259256</v>
      </c>
      <c r="X2722" s="76" t="s">
        <v>12862</v>
      </c>
      <c r="Y2722" s="72"/>
      <c r="Z2722" s="72"/>
      <c r="AA2722" s="78" t="s">
        <v>16819</v>
      </c>
      <c r="AB2722" s="78" t="s">
        <v>18768</v>
      </c>
      <c r="AC2722" s="72" t="b">
        <v>0</v>
      </c>
      <c r="AD2722" s="72">
        <v>0</v>
      </c>
      <c r="AE2722" s="78" t="s">
        <v>18886</v>
      </c>
      <c r="AF2722" s="72" t="b">
        <v>0</v>
      </c>
      <c r="AG2722" s="72" t="s">
        <v>235</v>
      </c>
      <c r="AH2722" s="72"/>
      <c r="AI2722" s="78" t="s">
        <v>230</v>
      </c>
      <c r="AJ2722" s="72" t="b">
        <v>0</v>
      </c>
      <c r="AK2722" s="72">
        <v>0</v>
      </c>
      <c r="AL2722" s="78" t="s">
        <v>230</v>
      </c>
      <c r="AM2722" s="72" t="s">
        <v>19001</v>
      </c>
      <c r="AN2722" s="72" t="b">
        <v>0</v>
      </c>
      <c r="AO2722" s="78" t="s">
        <v>18768</v>
      </c>
      <c r="AP2722" s="72" t="s">
        <v>179</v>
      </c>
      <c r="AQ2722" s="72">
        <v>0</v>
      </c>
      <c r="AR2722" s="72">
        <v>0</v>
      </c>
      <c r="AS2722" s="72"/>
      <c r="AT2722" s="72"/>
      <c r="AU2722" s="72"/>
      <c r="AV2722" s="72"/>
      <c r="AW2722" s="72"/>
      <c r="AX2722" s="72"/>
      <c r="AY2722" s="72"/>
      <c r="AZ2722" s="72"/>
    </row>
    <row r="2723" spans="1:52" x14ac:dyDescent="0.35">
      <c r="A2723" s="70" t="s">
        <v>2354</v>
      </c>
      <c r="B2723" s="70" t="s">
        <v>2354</v>
      </c>
      <c r="C2723" s="83"/>
      <c r="D2723" s="84"/>
      <c r="E2723" s="85"/>
      <c r="F2723" s="86"/>
      <c r="G2723" s="83"/>
      <c r="H2723" s="81"/>
      <c r="I2723" s="87"/>
      <c r="J2723" s="87"/>
      <c r="K2723" s="36"/>
      <c r="L2723" s="90"/>
      <c r="M2723" s="90"/>
      <c r="N2723" s="89"/>
      <c r="O2723" s="72" t="s">
        <v>179</v>
      </c>
      <c r="P2723" s="74">
        <v>42826.718958333331</v>
      </c>
      <c r="Q2723" s="72" t="s">
        <v>4643</v>
      </c>
      <c r="R2723" s="72"/>
      <c r="S2723" s="72"/>
      <c r="T2723" s="72"/>
      <c r="U2723" s="72"/>
      <c r="V2723" s="76" t="s">
        <v>10457</v>
      </c>
      <c r="W2723" s="74">
        <v>42826.718958333331</v>
      </c>
      <c r="X2723" s="76" t="s">
        <v>12863</v>
      </c>
      <c r="Y2723" s="72"/>
      <c r="Z2723" s="72"/>
      <c r="AA2723" s="78" t="s">
        <v>16820</v>
      </c>
      <c r="AB2723" s="72"/>
      <c r="AC2723" s="72" t="b">
        <v>0</v>
      </c>
      <c r="AD2723" s="72">
        <v>0</v>
      </c>
      <c r="AE2723" s="78" t="s">
        <v>230</v>
      </c>
      <c r="AF2723" s="72" t="b">
        <v>0</v>
      </c>
      <c r="AG2723" s="72" t="s">
        <v>324</v>
      </c>
      <c r="AH2723" s="72"/>
      <c r="AI2723" s="78" t="s">
        <v>230</v>
      </c>
      <c r="AJ2723" s="72" t="b">
        <v>0</v>
      </c>
      <c r="AK2723" s="72">
        <v>0</v>
      </c>
      <c r="AL2723" s="78" t="s">
        <v>230</v>
      </c>
      <c r="AM2723" s="72" t="s">
        <v>19000</v>
      </c>
      <c r="AN2723" s="72" t="b">
        <v>0</v>
      </c>
      <c r="AO2723" s="78" t="s">
        <v>16820</v>
      </c>
      <c r="AP2723" s="72" t="s">
        <v>179</v>
      </c>
      <c r="AQ2723" s="72">
        <v>0</v>
      </c>
      <c r="AR2723" s="72">
        <v>0</v>
      </c>
      <c r="AS2723" s="72"/>
      <c r="AT2723" s="72"/>
      <c r="AU2723" s="72"/>
      <c r="AV2723" s="72"/>
      <c r="AW2723" s="72"/>
      <c r="AX2723" s="72"/>
      <c r="AY2723" s="72"/>
      <c r="AZ2723" s="72"/>
    </row>
    <row r="2724" spans="1:52" x14ac:dyDescent="0.35">
      <c r="A2724" s="70" t="s">
        <v>2354</v>
      </c>
      <c r="B2724" s="70" t="s">
        <v>2354</v>
      </c>
      <c r="C2724" s="83"/>
      <c r="D2724" s="84"/>
      <c r="E2724" s="85"/>
      <c r="F2724" s="86"/>
      <c r="G2724" s="83"/>
      <c r="H2724" s="81"/>
      <c r="I2724" s="87"/>
      <c r="J2724" s="87"/>
      <c r="K2724" s="36"/>
      <c r="L2724" s="90"/>
      <c r="M2724" s="90"/>
      <c r="N2724" s="89"/>
      <c r="O2724" s="72" t="s">
        <v>179</v>
      </c>
      <c r="P2724" s="74">
        <v>42827.805208333331</v>
      </c>
      <c r="Q2724" s="72" t="s">
        <v>4644</v>
      </c>
      <c r="R2724" s="72"/>
      <c r="S2724" s="72"/>
      <c r="T2724" s="72"/>
      <c r="U2724" s="72"/>
      <c r="V2724" s="76" t="s">
        <v>10457</v>
      </c>
      <c r="W2724" s="74">
        <v>42827.805208333331</v>
      </c>
      <c r="X2724" s="76" t="s">
        <v>12864</v>
      </c>
      <c r="Y2724" s="72"/>
      <c r="Z2724" s="72"/>
      <c r="AA2724" s="78" t="s">
        <v>16821</v>
      </c>
      <c r="AB2724" s="72"/>
      <c r="AC2724" s="72" t="b">
        <v>0</v>
      </c>
      <c r="AD2724" s="72">
        <v>0</v>
      </c>
      <c r="AE2724" s="78" t="s">
        <v>230</v>
      </c>
      <c r="AF2724" s="72" t="b">
        <v>0</v>
      </c>
      <c r="AG2724" s="72" t="s">
        <v>324</v>
      </c>
      <c r="AH2724" s="72"/>
      <c r="AI2724" s="78" t="s">
        <v>230</v>
      </c>
      <c r="AJ2724" s="72" t="b">
        <v>0</v>
      </c>
      <c r="AK2724" s="72">
        <v>0</v>
      </c>
      <c r="AL2724" s="78" t="s">
        <v>230</v>
      </c>
      <c r="AM2724" s="72" t="s">
        <v>19000</v>
      </c>
      <c r="AN2724" s="72" t="b">
        <v>0</v>
      </c>
      <c r="AO2724" s="78" t="s">
        <v>16821</v>
      </c>
      <c r="AP2724" s="72" t="s">
        <v>179</v>
      </c>
      <c r="AQ2724" s="72">
        <v>0</v>
      </c>
      <c r="AR2724" s="72">
        <v>0</v>
      </c>
      <c r="AS2724" s="72"/>
      <c r="AT2724" s="72"/>
      <c r="AU2724" s="72"/>
      <c r="AV2724" s="72"/>
      <c r="AW2724" s="72"/>
      <c r="AX2724" s="72"/>
      <c r="AY2724" s="72"/>
      <c r="AZ2724" s="72"/>
    </row>
    <row r="2725" spans="1:52" x14ac:dyDescent="0.35">
      <c r="A2725" s="70" t="s">
        <v>2355</v>
      </c>
      <c r="B2725" s="70" t="s">
        <v>2355</v>
      </c>
      <c r="C2725" s="83"/>
      <c r="D2725" s="84"/>
      <c r="E2725" s="85"/>
      <c r="F2725" s="86"/>
      <c r="G2725" s="83"/>
      <c r="H2725" s="81"/>
      <c r="I2725" s="87"/>
      <c r="J2725" s="87"/>
      <c r="K2725" s="36"/>
      <c r="L2725" s="90"/>
      <c r="M2725" s="90"/>
      <c r="N2725" s="89"/>
      <c r="O2725" s="72" t="s">
        <v>179</v>
      </c>
      <c r="P2725" s="74">
        <v>42826.719143518516</v>
      </c>
      <c r="Q2725" s="72" t="s">
        <v>4645</v>
      </c>
      <c r="R2725" s="72"/>
      <c r="S2725" s="72"/>
      <c r="T2725" s="72"/>
      <c r="U2725" s="72"/>
      <c r="V2725" s="76" t="s">
        <v>10458</v>
      </c>
      <c r="W2725" s="74">
        <v>42826.719143518516</v>
      </c>
      <c r="X2725" s="76" t="s">
        <v>12865</v>
      </c>
      <c r="Y2725" s="72"/>
      <c r="Z2725" s="72"/>
      <c r="AA2725" s="78" t="s">
        <v>16822</v>
      </c>
      <c r="AB2725" s="72"/>
      <c r="AC2725" s="72" t="b">
        <v>0</v>
      </c>
      <c r="AD2725" s="72">
        <v>0</v>
      </c>
      <c r="AE2725" s="78" t="s">
        <v>230</v>
      </c>
      <c r="AF2725" s="72" t="b">
        <v>0</v>
      </c>
      <c r="AG2725" s="72" t="s">
        <v>324</v>
      </c>
      <c r="AH2725" s="72"/>
      <c r="AI2725" s="78" t="s">
        <v>230</v>
      </c>
      <c r="AJ2725" s="72" t="b">
        <v>0</v>
      </c>
      <c r="AK2725" s="72">
        <v>0</v>
      </c>
      <c r="AL2725" s="78" t="s">
        <v>230</v>
      </c>
      <c r="AM2725" s="72" t="s">
        <v>19002</v>
      </c>
      <c r="AN2725" s="72" t="b">
        <v>0</v>
      </c>
      <c r="AO2725" s="78" t="s">
        <v>16822</v>
      </c>
      <c r="AP2725" s="72" t="s">
        <v>179</v>
      </c>
      <c r="AQ2725" s="72">
        <v>0</v>
      </c>
      <c r="AR2725" s="72">
        <v>0</v>
      </c>
      <c r="AS2725" s="72"/>
      <c r="AT2725" s="72"/>
      <c r="AU2725" s="72"/>
      <c r="AV2725" s="72"/>
      <c r="AW2725" s="72"/>
      <c r="AX2725" s="72"/>
      <c r="AY2725" s="72"/>
      <c r="AZ2725" s="72"/>
    </row>
    <row r="2726" spans="1:52" x14ac:dyDescent="0.35">
      <c r="A2726" s="70" t="s">
        <v>2355</v>
      </c>
      <c r="B2726" s="70" t="s">
        <v>2355</v>
      </c>
      <c r="C2726" s="83"/>
      <c r="D2726" s="84"/>
      <c r="E2726" s="85"/>
      <c r="F2726" s="86"/>
      <c r="G2726" s="83"/>
      <c r="H2726" s="81"/>
      <c r="I2726" s="87"/>
      <c r="J2726" s="87"/>
      <c r="K2726" s="36"/>
      <c r="L2726" s="90"/>
      <c r="M2726" s="90"/>
      <c r="N2726" s="89"/>
      <c r="O2726" s="72" t="s">
        <v>179</v>
      </c>
      <c r="P2726" s="74">
        <v>42827.80537037037</v>
      </c>
      <c r="Q2726" s="72" t="s">
        <v>4646</v>
      </c>
      <c r="R2726" s="72"/>
      <c r="S2726" s="72"/>
      <c r="T2726" s="72"/>
      <c r="U2726" s="72"/>
      <c r="V2726" s="76" t="s">
        <v>10458</v>
      </c>
      <c r="W2726" s="74">
        <v>42827.80537037037</v>
      </c>
      <c r="X2726" s="76" t="s">
        <v>12866</v>
      </c>
      <c r="Y2726" s="72"/>
      <c r="Z2726" s="72"/>
      <c r="AA2726" s="78" t="s">
        <v>16823</v>
      </c>
      <c r="AB2726" s="72"/>
      <c r="AC2726" s="72" t="b">
        <v>0</v>
      </c>
      <c r="AD2726" s="72">
        <v>0</v>
      </c>
      <c r="AE2726" s="78" t="s">
        <v>230</v>
      </c>
      <c r="AF2726" s="72" t="b">
        <v>0</v>
      </c>
      <c r="AG2726" s="72" t="s">
        <v>324</v>
      </c>
      <c r="AH2726" s="72"/>
      <c r="AI2726" s="78" t="s">
        <v>230</v>
      </c>
      <c r="AJ2726" s="72" t="b">
        <v>0</v>
      </c>
      <c r="AK2726" s="72">
        <v>0</v>
      </c>
      <c r="AL2726" s="78" t="s">
        <v>230</v>
      </c>
      <c r="AM2726" s="72" t="s">
        <v>19002</v>
      </c>
      <c r="AN2726" s="72" t="b">
        <v>0</v>
      </c>
      <c r="AO2726" s="78" t="s">
        <v>16823</v>
      </c>
      <c r="AP2726" s="72" t="s">
        <v>179</v>
      </c>
      <c r="AQ2726" s="72">
        <v>0</v>
      </c>
      <c r="AR2726" s="72">
        <v>0</v>
      </c>
      <c r="AS2726" s="72"/>
      <c r="AT2726" s="72"/>
      <c r="AU2726" s="72"/>
      <c r="AV2726" s="72"/>
      <c r="AW2726" s="72"/>
      <c r="AX2726" s="72"/>
      <c r="AY2726" s="72"/>
      <c r="AZ2726" s="72"/>
    </row>
    <row r="2727" spans="1:52" x14ac:dyDescent="0.35">
      <c r="A2727" s="70" t="s">
        <v>542</v>
      </c>
      <c r="B2727" s="70" t="s">
        <v>542</v>
      </c>
      <c r="C2727" s="83"/>
      <c r="D2727" s="84"/>
      <c r="E2727" s="85"/>
      <c r="F2727" s="86"/>
      <c r="G2727" s="83"/>
      <c r="H2727" s="81"/>
      <c r="I2727" s="87"/>
      <c r="J2727" s="87"/>
      <c r="K2727" s="36"/>
      <c r="L2727" s="90"/>
      <c r="M2727" s="90"/>
      <c r="N2727" s="89"/>
      <c r="O2727" s="72" t="s">
        <v>179</v>
      </c>
      <c r="P2727" s="74">
        <v>42824.562974537039</v>
      </c>
      <c r="Q2727" s="72" t="s">
        <v>4647</v>
      </c>
      <c r="R2727" s="76" t="s">
        <v>7184</v>
      </c>
      <c r="S2727" s="72" t="s">
        <v>554</v>
      </c>
      <c r="T2727" s="72"/>
      <c r="U2727" s="76" t="s">
        <v>9022</v>
      </c>
      <c r="V2727" s="76" t="s">
        <v>9022</v>
      </c>
      <c r="W2727" s="74">
        <v>42824.562974537039</v>
      </c>
      <c r="X2727" s="76" t="s">
        <v>12867</v>
      </c>
      <c r="Y2727" s="72"/>
      <c r="Z2727" s="72"/>
      <c r="AA2727" s="78" t="s">
        <v>16824</v>
      </c>
      <c r="AB2727" s="72"/>
      <c r="AC2727" s="72" t="b">
        <v>0</v>
      </c>
      <c r="AD2727" s="72">
        <v>51</v>
      </c>
      <c r="AE2727" s="78" t="s">
        <v>230</v>
      </c>
      <c r="AF2727" s="72" t="b">
        <v>0</v>
      </c>
      <c r="AG2727" s="72" t="s">
        <v>231</v>
      </c>
      <c r="AH2727" s="72"/>
      <c r="AI2727" s="78" t="s">
        <v>230</v>
      </c>
      <c r="AJ2727" s="72" t="b">
        <v>0</v>
      </c>
      <c r="AK2727" s="72">
        <v>19</v>
      </c>
      <c r="AL2727" s="78" t="s">
        <v>230</v>
      </c>
      <c r="AM2727" s="72" t="s">
        <v>327</v>
      </c>
      <c r="AN2727" s="72" t="b">
        <v>0</v>
      </c>
      <c r="AO2727" s="78" t="s">
        <v>16824</v>
      </c>
      <c r="AP2727" s="72" t="s">
        <v>250</v>
      </c>
      <c r="AQ2727" s="72">
        <v>0</v>
      </c>
      <c r="AR2727" s="72">
        <v>0</v>
      </c>
      <c r="AS2727" s="72"/>
      <c r="AT2727" s="72"/>
      <c r="AU2727" s="72"/>
      <c r="AV2727" s="72"/>
      <c r="AW2727" s="72"/>
      <c r="AX2727" s="72"/>
      <c r="AY2727" s="72"/>
      <c r="AZ2727" s="72"/>
    </row>
    <row r="2728" spans="1:52" x14ac:dyDescent="0.35">
      <c r="A2728" s="70" t="s">
        <v>542</v>
      </c>
      <c r="B2728" s="70" t="s">
        <v>542</v>
      </c>
      <c r="C2728" s="83"/>
      <c r="D2728" s="84"/>
      <c r="E2728" s="85"/>
      <c r="F2728" s="86"/>
      <c r="G2728" s="83"/>
      <c r="H2728" s="81"/>
      <c r="I2728" s="87"/>
      <c r="J2728" s="87"/>
      <c r="K2728" s="36"/>
      <c r="L2728" s="90"/>
      <c r="M2728" s="90"/>
      <c r="N2728" s="89"/>
      <c r="O2728" s="72" t="s">
        <v>179</v>
      </c>
      <c r="P2728" s="74">
        <v>42826.792337962965</v>
      </c>
      <c r="Q2728" s="72" t="s">
        <v>4648</v>
      </c>
      <c r="R2728" s="76" t="s">
        <v>7185</v>
      </c>
      <c r="S2728" s="72" t="s">
        <v>554</v>
      </c>
      <c r="T2728" s="72"/>
      <c r="U2728" s="76" t="s">
        <v>9023</v>
      </c>
      <c r="V2728" s="76" t="s">
        <v>9023</v>
      </c>
      <c r="W2728" s="74">
        <v>42826.792337962965</v>
      </c>
      <c r="X2728" s="76" t="s">
        <v>12868</v>
      </c>
      <c r="Y2728" s="72"/>
      <c r="Z2728" s="72"/>
      <c r="AA2728" s="78" t="s">
        <v>16825</v>
      </c>
      <c r="AB2728" s="72"/>
      <c r="AC2728" s="72" t="b">
        <v>0</v>
      </c>
      <c r="AD2728" s="72">
        <v>28</v>
      </c>
      <c r="AE2728" s="78" t="s">
        <v>230</v>
      </c>
      <c r="AF2728" s="72" t="b">
        <v>0</v>
      </c>
      <c r="AG2728" s="72" t="s">
        <v>231</v>
      </c>
      <c r="AH2728" s="72"/>
      <c r="AI2728" s="78" t="s">
        <v>230</v>
      </c>
      <c r="AJ2728" s="72" t="b">
        <v>0</v>
      </c>
      <c r="AK2728" s="72">
        <v>10</v>
      </c>
      <c r="AL2728" s="78" t="s">
        <v>230</v>
      </c>
      <c r="AM2728" s="72" t="s">
        <v>327</v>
      </c>
      <c r="AN2728" s="72" t="b">
        <v>0</v>
      </c>
      <c r="AO2728" s="78" t="s">
        <v>16825</v>
      </c>
      <c r="AP2728" s="72" t="s">
        <v>250</v>
      </c>
      <c r="AQ2728" s="72">
        <v>0</v>
      </c>
      <c r="AR2728" s="72">
        <v>0</v>
      </c>
      <c r="AS2728" s="72"/>
      <c r="AT2728" s="72"/>
      <c r="AU2728" s="72"/>
      <c r="AV2728" s="72"/>
      <c r="AW2728" s="72"/>
      <c r="AX2728" s="72"/>
      <c r="AY2728" s="72"/>
      <c r="AZ2728" s="72"/>
    </row>
    <row r="2729" spans="1:52" x14ac:dyDescent="0.35">
      <c r="A2729" s="70" t="s">
        <v>542</v>
      </c>
      <c r="B2729" s="70" t="s">
        <v>542</v>
      </c>
      <c r="C2729" s="83"/>
      <c r="D2729" s="84"/>
      <c r="E2729" s="85"/>
      <c r="F2729" s="86"/>
      <c r="G2729" s="83"/>
      <c r="H2729" s="81"/>
      <c r="I2729" s="87"/>
      <c r="J2729" s="87"/>
      <c r="K2729" s="36"/>
      <c r="L2729" s="90"/>
      <c r="M2729" s="90"/>
      <c r="N2729" s="89"/>
      <c r="O2729" s="72" t="s">
        <v>179</v>
      </c>
      <c r="P2729" s="74">
        <v>42827.414004629631</v>
      </c>
      <c r="Q2729" s="72" t="s">
        <v>547</v>
      </c>
      <c r="R2729" s="76" t="s">
        <v>551</v>
      </c>
      <c r="S2729" s="72" t="s">
        <v>554</v>
      </c>
      <c r="T2729" s="72"/>
      <c r="U2729" s="76" t="s">
        <v>560</v>
      </c>
      <c r="V2729" s="76" t="s">
        <v>560</v>
      </c>
      <c r="W2729" s="74">
        <v>42827.414004629631</v>
      </c>
      <c r="X2729" s="76" t="s">
        <v>565</v>
      </c>
      <c r="Y2729" s="72"/>
      <c r="Z2729" s="72"/>
      <c r="AA2729" s="78" t="s">
        <v>567</v>
      </c>
      <c r="AB2729" s="72"/>
      <c r="AC2729" s="72" t="b">
        <v>0</v>
      </c>
      <c r="AD2729" s="72">
        <v>82</v>
      </c>
      <c r="AE2729" s="78" t="s">
        <v>230</v>
      </c>
      <c r="AF2729" s="72" t="b">
        <v>0</v>
      </c>
      <c r="AG2729" s="72" t="s">
        <v>231</v>
      </c>
      <c r="AH2729" s="72"/>
      <c r="AI2729" s="78" t="s">
        <v>230</v>
      </c>
      <c r="AJ2729" s="72" t="b">
        <v>0</v>
      </c>
      <c r="AK2729" s="72">
        <v>43</v>
      </c>
      <c r="AL2729" s="78" t="s">
        <v>230</v>
      </c>
      <c r="AM2729" s="72" t="s">
        <v>327</v>
      </c>
      <c r="AN2729" s="72" t="b">
        <v>0</v>
      </c>
      <c r="AO2729" s="78" t="s">
        <v>567</v>
      </c>
      <c r="AP2729" s="72" t="s">
        <v>250</v>
      </c>
      <c r="AQ2729" s="72">
        <v>0</v>
      </c>
      <c r="AR2729" s="72">
        <v>0</v>
      </c>
      <c r="AS2729" s="72"/>
      <c r="AT2729" s="72"/>
      <c r="AU2729" s="72"/>
      <c r="AV2729" s="72"/>
      <c r="AW2729" s="72"/>
      <c r="AX2729" s="72"/>
      <c r="AY2729" s="72"/>
      <c r="AZ2729" s="72"/>
    </row>
    <row r="2730" spans="1:52" x14ac:dyDescent="0.35">
      <c r="A2730" s="70" t="s">
        <v>2356</v>
      </c>
      <c r="B2730" s="70" t="s">
        <v>542</v>
      </c>
      <c r="C2730" s="83"/>
      <c r="D2730" s="84"/>
      <c r="E2730" s="85"/>
      <c r="F2730" s="86"/>
      <c r="G2730" s="83"/>
      <c r="H2730" s="81"/>
      <c r="I2730" s="87"/>
      <c r="J2730" s="87"/>
      <c r="K2730" s="36"/>
      <c r="L2730" s="90"/>
      <c r="M2730" s="90"/>
      <c r="N2730" s="89"/>
      <c r="O2730" s="72" t="s">
        <v>217</v>
      </c>
      <c r="P2730" s="74">
        <v>42824.585046296299</v>
      </c>
      <c r="Q2730" s="72" t="s">
        <v>4649</v>
      </c>
      <c r="R2730" s="76" t="s">
        <v>7184</v>
      </c>
      <c r="S2730" s="72" t="s">
        <v>554</v>
      </c>
      <c r="T2730" s="72"/>
      <c r="U2730" s="76" t="s">
        <v>9022</v>
      </c>
      <c r="V2730" s="76" t="s">
        <v>9022</v>
      </c>
      <c r="W2730" s="74">
        <v>42824.585046296299</v>
      </c>
      <c r="X2730" s="76" t="s">
        <v>12869</v>
      </c>
      <c r="Y2730" s="72"/>
      <c r="Z2730" s="72"/>
      <c r="AA2730" s="78" t="s">
        <v>16826</v>
      </c>
      <c r="AB2730" s="72"/>
      <c r="AC2730" s="72" t="b">
        <v>0</v>
      </c>
      <c r="AD2730" s="72">
        <v>0</v>
      </c>
      <c r="AE2730" s="78" t="s">
        <v>230</v>
      </c>
      <c r="AF2730" s="72" t="b">
        <v>0</v>
      </c>
      <c r="AG2730" s="72" t="s">
        <v>231</v>
      </c>
      <c r="AH2730" s="72"/>
      <c r="AI2730" s="78" t="s">
        <v>230</v>
      </c>
      <c r="AJ2730" s="72" t="b">
        <v>0</v>
      </c>
      <c r="AK2730" s="72">
        <v>19</v>
      </c>
      <c r="AL2730" s="78" t="s">
        <v>16824</v>
      </c>
      <c r="AM2730" s="72" t="s">
        <v>242</v>
      </c>
      <c r="AN2730" s="72" t="b">
        <v>0</v>
      </c>
      <c r="AO2730" s="78" t="s">
        <v>16824</v>
      </c>
      <c r="AP2730" s="72" t="s">
        <v>179</v>
      </c>
      <c r="AQ2730" s="72">
        <v>0</v>
      </c>
      <c r="AR2730" s="72">
        <v>0</v>
      </c>
      <c r="AS2730" s="72"/>
      <c r="AT2730" s="72"/>
      <c r="AU2730" s="72"/>
      <c r="AV2730" s="72"/>
      <c r="AW2730" s="72"/>
      <c r="AX2730" s="72"/>
      <c r="AY2730" s="72"/>
      <c r="AZ2730" s="72"/>
    </row>
    <row r="2731" spans="1:52" x14ac:dyDescent="0.35">
      <c r="A2731" s="70" t="s">
        <v>2356</v>
      </c>
      <c r="B2731" s="70" t="s">
        <v>542</v>
      </c>
      <c r="C2731" s="83"/>
      <c r="D2731" s="84"/>
      <c r="E2731" s="85"/>
      <c r="F2731" s="86"/>
      <c r="G2731" s="83"/>
      <c r="H2731" s="81"/>
      <c r="I2731" s="87"/>
      <c r="J2731" s="87"/>
      <c r="K2731" s="36"/>
      <c r="L2731" s="90"/>
      <c r="M2731" s="90"/>
      <c r="N2731" s="89"/>
      <c r="O2731" s="72" t="s">
        <v>217</v>
      </c>
      <c r="P2731" s="74">
        <v>42827.136701388888</v>
      </c>
      <c r="Q2731" s="72" t="s">
        <v>4650</v>
      </c>
      <c r="R2731" s="76" t="s">
        <v>7185</v>
      </c>
      <c r="S2731" s="72" t="s">
        <v>554</v>
      </c>
      <c r="T2731" s="72"/>
      <c r="U2731" s="72"/>
      <c r="V2731" s="76" t="s">
        <v>10459</v>
      </c>
      <c r="W2731" s="74">
        <v>42827.136701388888</v>
      </c>
      <c r="X2731" s="76" t="s">
        <v>12870</v>
      </c>
      <c r="Y2731" s="72"/>
      <c r="Z2731" s="72"/>
      <c r="AA2731" s="78" t="s">
        <v>16827</v>
      </c>
      <c r="AB2731" s="72"/>
      <c r="AC2731" s="72" t="b">
        <v>0</v>
      </c>
      <c r="AD2731" s="72">
        <v>0</v>
      </c>
      <c r="AE2731" s="78" t="s">
        <v>230</v>
      </c>
      <c r="AF2731" s="72" t="b">
        <v>0</v>
      </c>
      <c r="AG2731" s="72" t="s">
        <v>231</v>
      </c>
      <c r="AH2731" s="72"/>
      <c r="AI2731" s="78" t="s">
        <v>230</v>
      </c>
      <c r="AJ2731" s="72" t="b">
        <v>0</v>
      </c>
      <c r="AK2731" s="72">
        <v>10</v>
      </c>
      <c r="AL2731" s="78" t="s">
        <v>16825</v>
      </c>
      <c r="AM2731" s="72" t="s">
        <v>242</v>
      </c>
      <c r="AN2731" s="72" t="b">
        <v>0</v>
      </c>
      <c r="AO2731" s="78" t="s">
        <v>16825</v>
      </c>
      <c r="AP2731" s="72" t="s">
        <v>179</v>
      </c>
      <c r="AQ2731" s="72">
        <v>0</v>
      </c>
      <c r="AR2731" s="72">
        <v>0</v>
      </c>
      <c r="AS2731" s="72"/>
      <c r="AT2731" s="72"/>
      <c r="AU2731" s="72"/>
      <c r="AV2731" s="72"/>
      <c r="AW2731" s="72"/>
      <c r="AX2731" s="72"/>
      <c r="AY2731" s="72"/>
      <c r="AZ2731" s="72"/>
    </row>
    <row r="2732" spans="1:52" x14ac:dyDescent="0.35">
      <c r="A2732" s="70" t="s">
        <v>2356</v>
      </c>
      <c r="B2732" s="70" t="s">
        <v>542</v>
      </c>
      <c r="C2732" s="83"/>
      <c r="D2732" s="84"/>
      <c r="E2732" s="85"/>
      <c r="F2732" s="86"/>
      <c r="G2732" s="83"/>
      <c r="H2732" s="81"/>
      <c r="I2732" s="87"/>
      <c r="J2732" s="87"/>
      <c r="K2732" s="36"/>
      <c r="L2732" s="90"/>
      <c r="M2732" s="90"/>
      <c r="N2732" s="89"/>
      <c r="O2732" s="72" t="s">
        <v>217</v>
      </c>
      <c r="P2732" s="74">
        <v>42827.414548611108</v>
      </c>
      <c r="Q2732" s="72" t="s">
        <v>548</v>
      </c>
      <c r="R2732" s="76" t="s">
        <v>551</v>
      </c>
      <c r="S2732" s="72" t="s">
        <v>554</v>
      </c>
      <c r="T2732" s="72"/>
      <c r="U2732" s="76" t="s">
        <v>560</v>
      </c>
      <c r="V2732" s="76" t="s">
        <v>560</v>
      </c>
      <c r="W2732" s="74">
        <v>42827.414548611108</v>
      </c>
      <c r="X2732" s="76" t="s">
        <v>12871</v>
      </c>
      <c r="Y2732" s="72"/>
      <c r="Z2732" s="72"/>
      <c r="AA2732" s="78" t="s">
        <v>16828</v>
      </c>
      <c r="AB2732" s="72"/>
      <c r="AC2732" s="72" t="b">
        <v>0</v>
      </c>
      <c r="AD2732" s="72">
        <v>0</v>
      </c>
      <c r="AE2732" s="78" t="s">
        <v>230</v>
      </c>
      <c r="AF2732" s="72" t="b">
        <v>0</v>
      </c>
      <c r="AG2732" s="72" t="s">
        <v>231</v>
      </c>
      <c r="AH2732" s="72"/>
      <c r="AI2732" s="78" t="s">
        <v>230</v>
      </c>
      <c r="AJ2732" s="72" t="b">
        <v>0</v>
      </c>
      <c r="AK2732" s="72">
        <v>43</v>
      </c>
      <c r="AL2732" s="78" t="s">
        <v>567</v>
      </c>
      <c r="AM2732" s="72" t="s">
        <v>242</v>
      </c>
      <c r="AN2732" s="72" t="b">
        <v>0</v>
      </c>
      <c r="AO2732" s="78" t="s">
        <v>567</v>
      </c>
      <c r="AP2732" s="72" t="s">
        <v>179</v>
      </c>
      <c r="AQ2732" s="72">
        <v>0</v>
      </c>
      <c r="AR2732" s="72">
        <v>0</v>
      </c>
      <c r="AS2732" s="72"/>
      <c r="AT2732" s="72"/>
      <c r="AU2732" s="72"/>
      <c r="AV2732" s="72"/>
      <c r="AW2732" s="72"/>
      <c r="AX2732" s="72"/>
      <c r="AY2732" s="72"/>
      <c r="AZ2732" s="72"/>
    </row>
    <row r="2733" spans="1:52" x14ac:dyDescent="0.35">
      <c r="A2733" s="70" t="s">
        <v>2357</v>
      </c>
      <c r="B2733" s="70" t="s">
        <v>2357</v>
      </c>
      <c r="C2733" s="83"/>
      <c r="D2733" s="84"/>
      <c r="E2733" s="85"/>
      <c r="F2733" s="86"/>
      <c r="G2733" s="83"/>
      <c r="H2733" s="81"/>
      <c r="I2733" s="87"/>
      <c r="J2733" s="87"/>
      <c r="K2733" s="36"/>
      <c r="L2733" s="90"/>
      <c r="M2733" s="90"/>
      <c r="N2733" s="89"/>
      <c r="O2733" s="72" t="s">
        <v>179</v>
      </c>
      <c r="P2733" s="74">
        <v>42824.570648148147</v>
      </c>
      <c r="Q2733" s="72" t="s">
        <v>4651</v>
      </c>
      <c r="R2733" s="76" t="s">
        <v>6399</v>
      </c>
      <c r="S2733" s="72" t="s">
        <v>8448</v>
      </c>
      <c r="T2733" s="72"/>
      <c r="U2733" s="76" t="s">
        <v>8884</v>
      </c>
      <c r="V2733" s="76" t="s">
        <v>8884</v>
      </c>
      <c r="W2733" s="74">
        <v>42824.570648148147</v>
      </c>
      <c r="X2733" s="76" t="s">
        <v>12872</v>
      </c>
      <c r="Y2733" s="72"/>
      <c r="Z2733" s="72"/>
      <c r="AA2733" s="78" t="s">
        <v>16829</v>
      </c>
      <c r="AB2733" s="72"/>
      <c r="AC2733" s="72" t="b">
        <v>0</v>
      </c>
      <c r="AD2733" s="72">
        <v>136</v>
      </c>
      <c r="AE2733" s="78" t="s">
        <v>230</v>
      </c>
      <c r="AF2733" s="72" t="b">
        <v>0</v>
      </c>
      <c r="AG2733" s="72" t="s">
        <v>231</v>
      </c>
      <c r="AH2733" s="72"/>
      <c r="AI2733" s="78" t="s">
        <v>230</v>
      </c>
      <c r="AJ2733" s="72" t="b">
        <v>0</v>
      </c>
      <c r="AK2733" s="72">
        <v>92</v>
      </c>
      <c r="AL2733" s="78" t="s">
        <v>230</v>
      </c>
      <c r="AM2733" s="72" t="s">
        <v>19003</v>
      </c>
      <c r="AN2733" s="72" t="b">
        <v>0</v>
      </c>
      <c r="AO2733" s="78" t="s">
        <v>16829</v>
      </c>
      <c r="AP2733" s="72" t="s">
        <v>250</v>
      </c>
      <c r="AQ2733" s="72">
        <v>0</v>
      </c>
      <c r="AR2733" s="72">
        <v>0</v>
      </c>
      <c r="AS2733" s="72"/>
      <c r="AT2733" s="72"/>
      <c r="AU2733" s="72"/>
      <c r="AV2733" s="72"/>
      <c r="AW2733" s="72"/>
      <c r="AX2733" s="72"/>
      <c r="AY2733" s="72"/>
      <c r="AZ2733" s="72"/>
    </row>
    <row r="2734" spans="1:52" x14ac:dyDescent="0.35">
      <c r="A2734" s="70" t="s">
        <v>2357</v>
      </c>
      <c r="B2734" s="70" t="s">
        <v>2357</v>
      </c>
      <c r="C2734" s="83"/>
      <c r="D2734" s="84"/>
      <c r="E2734" s="85"/>
      <c r="F2734" s="86"/>
      <c r="G2734" s="83"/>
      <c r="H2734" s="81"/>
      <c r="I2734" s="87"/>
      <c r="J2734" s="87"/>
      <c r="K2734" s="36"/>
      <c r="L2734" s="90"/>
      <c r="M2734" s="90"/>
      <c r="N2734" s="89"/>
      <c r="O2734" s="72" t="s">
        <v>179</v>
      </c>
      <c r="P2734" s="74">
        <v>42823.73</v>
      </c>
      <c r="Q2734" s="72" t="s">
        <v>4652</v>
      </c>
      <c r="R2734" s="76" t="s">
        <v>6657</v>
      </c>
      <c r="S2734" s="72" t="s">
        <v>8448</v>
      </c>
      <c r="T2734" s="72"/>
      <c r="U2734" s="76" t="s">
        <v>8936</v>
      </c>
      <c r="V2734" s="76" t="s">
        <v>8936</v>
      </c>
      <c r="W2734" s="74">
        <v>42823.73</v>
      </c>
      <c r="X2734" s="76" t="s">
        <v>12873</v>
      </c>
      <c r="Y2734" s="72"/>
      <c r="Z2734" s="72"/>
      <c r="AA2734" s="78" t="s">
        <v>16830</v>
      </c>
      <c r="AB2734" s="72"/>
      <c r="AC2734" s="72" t="b">
        <v>0</v>
      </c>
      <c r="AD2734" s="72">
        <v>102</v>
      </c>
      <c r="AE2734" s="78" t="s">
        <v>230</v>
      </c>
      <c r="AF2734" s="72" t="b">
        <v>0</v>
      </c>
      <c r="AG2734" s="72" t="s">
        <v>231</v>
      </c>
      <c r="AH2734" s="72"/>
      <c r="AI2734" s="78" t="s">
        <v>230</v>
      </c>
      <c r="AJ2734" s="72" t="b">
        <v>0</v>
      </c>
      <c r="AK2734" s="72">
        <v>56</v>
      </c>
      <c r="AL2734" s="78" t="s">
        <v>230</v>
      </c>
      <c r="AM2734" s="72" t="s">
        <v>19003</v>
      </c>
      <c r="AN2734" s="72" t="b">
        <v>0</v>
      </c>
      <c r="AO2734" s="78" t="s">
        <v>16830</v>
      </c>
      <c r="AP2734" s="72" t="s">
        <v>250</v>
      </c>
      <c r="AQ2734" s="72">
        <v>0</v>
      </c>
      <c r="AR2734" s="72">
        <v>0</v>
      </c>
      <c r="AS2734" s="72"/>
      <c r="AT2734" s="72"/>
      <c r="AU2734" s="72"/>
      <c r="AV2734" s="72"/>
      <c r="AW2734" s="72"/>
      <c r="AX2734" s="72"/>
      <c r="AY2734" s="72"/>
      <c r="AZ2734" s="72"/>
    </row>
    <row r="2735" spans="1:52" x14ac:dyDescent="0.35">
      <c r="A2735" s="70" t="s">
        <v>2357</v>
      </c>
      <c r="B2735" s="70" t="s">
        <v>2357</v>
      </c>
      <c r="C2735" s="83"/>
      <c r="D2735" s="84"/>
      <c r="E2735" s="85"/>
      <c r="F2735" s="86"/>
      <c r="G2735" s="83"/>
      <c r="H2735" s="81"/>
      <c r="I2735" s="87"/>
      <c r="J2735" s="87"/>
      <c r="K2735" s="36"/>
      <c r="L2735" s="90"/>
      <c r="M2735" s="90"/>
      <c r="N2735" s="89"/>
      <c r="O2735" s="72" t="s">
        <v>179</v>
      </c>
      <c r="P2735" s="74">
        <v>42827.340983796297</v>
      </c>
      <c r="Q2735" s="72" t="s">
        <v>4653</v>
      </c>
      <c r="R2735" s="76" t="s">
        <v>7186</v>
      </c>
      <c r="S2735" s="72" t="s">
        <v>8448</v>
      </c>
      <c r="T2735" s="72"/>
      <c r="U2735" s="76" t="s">
        <v>9024</v>
      </c>
      <c r="V2735" s="76" t="s">
        <v>9024</v>
      </c>
      <c r="W2735" s="74">
        <v>42827.340983796297</v>
      </c>
      <c r="X2735" s="76" t="s">
        <v>12874</v>
      </c>
      <c r="Y2735" s="72"/>
      <c r="Z2735" s="72"/>
      <c r="AA2735" s="78" t="s">
        <v>16831</v>
      </c>
      <c r="AB2735" s="72"/>
      <c r="AC2735" s="72" t="b">
        <v>0</v>
      </c>
      <c r="AD2735" s="72">
        <v>120</v>
      </c>
      <c r="AE2735" s="78" t="s">
        <v>230</v>
      </c>
      <c r="AF2735" s="72" t="b">
        <v>0</v>
      </c>
      <c r="AG2735" s="72" t="s">
        <v>231</v>
      </c>
      <c r="AH2735" s="72"/>
      <c r="AI2735" s="78" t="s">
        <v>230</v>
      </c>
      <c r="AJ2735" s="72" t="b">
        <v>0</v>
      </c>
      <c r="AK2735" s="72">
        <v>45</v>
      </c>
      <c r="AL2735" s="78" t="s">
        <v>230</v>
      </c>
      <c r="AM2735" s="72" t="s">
        <v>684</v>
      </c>
      <c r="AN2735" s="72" t="b">
        <v>0</v>
      </c>
      <c r="AO2735" s="78" t="s">
        <v>16831</v>
      </c>
      <c r="AP2735" s="72" t="s">
        <v>250</v>
      </c>
      <c r="AQ2735" s="72">
        <v>0</v>
      </c>
      <c r="AR2735" s="72">
        <v>0</v>
      </c>
      <c r="AS2735" s="72"/>
      <c r="AT2735" s="72"/>
      <c r="AU2735" s="72"/>
      <c r="AV2735" s="72"/>
      <c r="AW2735" s="72"/>
      <c r="AX2735" s="72"/>
      <c r="AY2735" s="72"/>
      <c r="AZ2735" s="72"/>
    </row>
    <row r="2736" spans="1:52" x14ac:dyDescent="0.35">
      <c r="A2736" s="70" t="s">
        <v>2356</v>
      </c>
      <c r="B2736" s="70" t="s">
        <v>2357</v>
      </c>
      <c r="C2736" s="83"/>
      <c r="D2736" s="84"/>
      <c r="E2736" s="85"/>
      <c r="F2736" s="86"/>
      <c r="G2736" s="83"/>
      <c r="H2736" s="81"/>
      <c r="I2736" s="87"/>
      <c r="J2736" s="87"/>
      <c r="K2736" s="36"/>
      <c r="L2736" s="90"/>
      <c r="M2736" s="90"/>
      <c r="N2736" s="89"/>
      <c r="O2736" s="72" t="s">
        <v>217</v>
      </c>
      <c r="P2736" s="74">
        <v>42827.422835648147</v>
      </c>
      <c r="Q2736" s="72" t="s">
        <v>4654</v>
      </c>
      <c r="R2736" s="76" t="s">
        <v>7186</v>
      </c>
      <c r="S2736" s="72" t="s">
        <v>8448</v>
      </c>
      <c r="T2736" s="72"/>
      <c r="U2736" s="76" t="s">
        <v>9024</v>
      </c>
      <c r="V2736" s="76" t="s">
        <v>9024</v>
      </c>
      <c r="W2736" s="74">
        <v>42827.422835648147</v>
      </c>
      <c r="X2736" s="76" t="s">
        <v>12875</v>
      </c>
      <c r="Y2736" s="72"/>
      <c r="Z2736" s="72"/>
      <c r="AA2736" s="78" t="s">
        <v>16832</v>
      </c>
      <c r="AB2736" s="72"/>
      <c r="AC2736" s="72" t="b">
        <v>0</v>
      </c>
      <c r="AD2736" s="72">
        <v>0</v>
      </c>
      <c r="AE2736" s="78" t="s">
        <v>230</v>
      </c>
      <c r="AF2736" s="72" t="b">
        <v>0</v>
      </c>
      <c r="AG2736" s="72" t="s">
        <v>231</v>
      </c>
      <c r="AH2736" s="72"/>
      <c r="AI2736" s="78" t="s">
        <v>230</v>
      </c>
      <c r="AJ2736" s="72" t="b">
        <v>0</v>
      </c>
      <c r="AK2736" s="72">
        <v>45</v>
      </c>
      <c r="AL2736" s="78" t="s">
        <v>16831</v>
      </c>
      <c r="AM2736" s="72" t="s">
        <v>242</v>
      </c>
      <c r="AN2736" s="72" t="b">
        <v>0</v>
      </c>
      <c r="AO2736" s="78" t="s">
        <v>16831</v>
      </c>
      <c r="AP2736" s="72" t="s">
        <v>179</v>
      </c>
      <c r="AQ2736" s="72">
        <v>0</v>
      </c>
      <c r="AR2736" s="72">
        <v>0</v>
      </c>
      <c r="AS2736" s="72"/>
      <c r="AT2736" s="72"/>
      <c r="AU2736" s="72"/>
      <c r="AV2736" s="72"/>
      <c r="AW2736" s="72"/>
      <c r="AX2736" s="72"/>
      <c r="AY2736" s="72"/>
      <c r="AZ2736" s="72"/>
    </row>
    <row r="2737" spans="1:52" x14ac:dyDescent="0.35">
      <c r="A2737" s="70" t="s">
        <v>2356</v>
      </c>
      <c r="B2737" s="70" t="s">
        <v>2519</v>
      </c>
      <c r="C2737" s="83"/>
      <c r="D2737" s="84"/>
      <c r="E2737" s="85"/>
      <c r="F2737" s="86"/>
      <c r="G2737" s="83"/>
      <c r="H2737" s="81"/>
      <c r="I2737" s="87"/>
      <c r="J2737" s="87"/>
      <c r="K2737" s="36"/>
      <c r="L2737" s="90"/>
      <c r="M2737" s="90"/>
      <c r="N2737" s="89"/>
      <c r="O2737" s="72" t="s">
        <v>217</v>
      </c>
      <c r="P2737" s="74">
        <v>42824.585081018522</v>
      </c>
      <c r="Q2737" s="72" t="s">
        <v>4655</v>
      </c>
      <c r="R2737" s="76" t="s">
        <v>7187</v>
      </c>
      <c r="S2737" s="72" t="s">
        <v>679</v>
      </c>
      <c r="T2737" s="72" t="s">
        <v>8700</v>
      </c>
      <c r="U2737" s="72"/>
      <c r="V2737" s="76" t="s">
        <v>10459</v>
      </c>
      <c r="W2737" s="74">
        <v>42824.585081018522</v>
      </c>
      <c r="X2737" s="76" t="s">
        <v>12876</v>
      </c>
      <c r="Y2737" s="72"/>
      <c r="Z2737" s="72"/>
      <c r="AA2737" s="78" t="s">
        <v>16833</v>
      </c>
      <c r="AB2737" s="72"/>
      <c r="AC2737" s="72" t="b">
        <v>0</v>
      </c>
      <c r="AD2737" s="72">
        <v>0</v>
      </c>
      <c r="AE2737" s="78" t="s">
        <v>230</v>
      </c>
      <c r="AF2737" s="72" t="b">
        <v>0</v>
      </c>
      <c r="AG2737" s="72" t="s">
        <v>231</v>
      </c>
      <c r="AH2737" s="72"/>
      <c r="AI2737" s="78" t="s">
        <v>230</v>
      </c>
      <c r="AJ2737" s="72" t="b">
        <v>0</v>
      </c>
      <c r="AK2737" s="72">
        <v>74</v>
      </c>
      <c r="AL2737" s="78" t="s">
        <v>17302</v>
      </c>
      <c r="AM2737" s="72" t="s">
        <v>242</v>
      </c>
      <c r="AN2737" s="72" t="b">
        <v>0</v>
      </c>
      <c r="AO2737" s="78" t="s">
        <v>17302</v>
      </c>
      <c r="AP2737" s="72" t="s">
        <v>179</v>
      </c>
      <c r="AQ2737" s="72">
        <v>0</v>
      </c>
      <c r="AR2737" s="72">
        <v>0</v>
      </c>
      <c r="AS2737" s="72"/>
      <c r="AT2737" s="72"/>
      <c r="AU2737" s="72"/>
      <c r="AV2737" s="72"/>
      <c r="AW2737" s="72"/>
      <c r="AX2737" s="72"/>
      <c r="AY2737" s="72"/>
      <c r="AZ2737" s="72"/>
    </row>
    <row r="2738" spans="1:52" x14ac:dyDescent="0.35">
      <c r="A2738" s="70" t="s">
        <v>2356</v>
      </c>
      <c r="B2738" s="70" t="s">
        <v>2519</v>
      </c>
      <c r="C2738" s="83"/>
      <c r="D2738" s="84"/>
      <c r="E2738" s="85"/>
      <c r="F2738" s="86"/>
      <c r="G2738" s="83"/>
      <c r="H2738" s="81"/>
      <c r="I2738" s="87"/>
      <c r="J2738" s="87"/>
      <c r="K2738" s="36"/>
      <c r="L2738" s="90"/>
      <c r="M2738" s="90"/>
      <c r="N2738" s="89"/>
      <c r="O2738" s="72" t="s">
        <v>217</v>
      </c>
      <c r="P2738" s="74">
        <v>42824.585127314815</v>
      </c>
      <c r="Q2738" s="72" t="s">
        <v>4656</v>
      </c>
      <c r="R2738" s="76" t="s">
        <v>7188</v>
      </c>
      <c r="S2738" s="72" t="s">
        <v>679</v>
      </c>
      <c r="T2738" s="72" t="s">
        <v>228</v>
      </c>
      <c r="U2738" s="76" t="s">
        <v>9025</v>
      </c>
      <c r="V2738" s="76" t="s">
        <v>9025</v>
      </c>
      <c r="W2738" s="74">
        <v>42824.585127314815</v>
      </c>
      <c r="X2738" s="76" t="s">
        <v>12877</v>
      </c>
      <c r="Y2738" s="72"/>
      <c r="Z2738" s="72"/>
      <c r="AA2738" s="78" t="s">
        <v>16834</v>
      </c>
      <c r="AB2738" s="72"/>
      <c r="AC2738" s="72" t="b">
        <v>0</v>
      </c>
      <c r="AD2738" s="72">
        <v>0</v>
      </c>
      <c r="AE2738" s="78" t="s">
        <v>230</v>
      </c>
      <c r="AF2738" s="72" t="b">
        <v>0</v>
      </c>
      <c r="AG2738" s="72" t="s">
        <v>231</v>
      </c>
      <c r="AH2738" s="72"/>
      <c r="AI2738" s="78" t="s">
        <v>230</v>
      </c>
      <c r="AJ2738" s="72" t="b">
        <v>0</v>
      </c>
      <c r="AK2738" s="72">
        <v>44</v>
      </c>
      <c r="AL2738" s="78" t="s">
        <v>17303</v>
      </c>
      <c r="AM2738" s="72" t="s">
        <v>242</v>
      </c>
      <c r="AN2738" s="72" t="b">
        <v>0</v>
      </c>
      <c r="AO2738" s="78" t="s">
        <v>17303</v>
      </c>
      <c r="AP2738" s="72" t="s">
        <v>179</v>
      </c>
      <c r="AQ2738" s="72">
        <v>0</v>
      </c>
      <c r="AR2738" s="72">
        <v>0</v>
      </c>
      <c r="AS2738" s="72"/>
      <c r="AT2738" s="72"/>
      <c r="AU2738" s="72"/>
      <c r="AV2738" s="72"/>
      <c r="AW2738" s="72"/>
      <c r="AX2738" s="72"/>
      <c r="AY2738" s="72"/>
      <c r="AZ2738" s="72"/>
    </row>
    <row r="2739" spans="1:52" x14ac:dyDescent="0.35">
      <c r="A2739" s="70" t="s">
        <v>2356</v>
      </c>
      <c r="B2739" s="70" t="s">
        <v>2519</v>
      </c>
      <c r="C2739" s="83"/>
      <c r="D2739" s="84"/>
      <c r="E2739" s="85"/>
      <c r="F2739" s="86"/>
      <c r="G2739" s="83"/>
      <c r="H2739" s="81"/>
      <c r="I2739" s="87"/>
      <c r="J2739" s="87"/>
      <c r="K2739" s="36"/>
      <c r="L2739" s="90"/>
      <c r="M2739" s="90"/>
      <c r="N2739" s="89"/>
      <c r="O2739" s="72" t="s">
        <v>217</v>
      </c>
      <c r="P2739" s="74">
        <v>42827.807337962964</v>
      </c>
      <c r="Q2739" s="72" t="s">
        <v>4657</v>
      </c>
      <c r="R2739" s="76" t="s">
        <v>7189</v>
      </c>
      <c r="S2739" s="72" t="s">
        <v>679</v>
      </c>
      <c r="T2739" s="72" t="s">
        <v>228</v>
      </c>
      <c r="U2739" s="72"/>
      <c r="V2739" s="76" t="s">
        <v>10459</v>
      </c>
      <c r="W2739" s="74">
        <v>42827.807337962964</v>
      </c>
      <c r="X2739" s="76" t="s">
        <v>12878</v>
      </c>
      <c r="Y2739" s="72"/>
      <c r="Z2739" s="72"/>
      <c r="AA2739" s="78" t="s">
        <v>16835</v>
      </c>
      <c r="AB2739" s="72"/>
      <c r="AC2739" s="72" t="b">
        <v>0</v>
      </c>
      <c r="AD2739" s="72">
        <v>0</v>
      </c>
      <c r="AE2739" s="78" t="s">
        <v>230</v>
      </c>
      <c r="AF2739" s="72" t="b">
        <v>0</v>
      </c>
      <c r="AG2739" s="72" t="s">
        <v>231</v>
      </c>
      <c r="AH2739" s="72"/>
      <c r="AI2739" s="78" t="s">
        <v>230</v>
      </c>
      <c r="AJ2739" s="72" t="b">
        <v>0</v>
      </c>
      <c r="AK2739" s="72">
        <v>38</v>
      </c>
      <c r="AL2739" s="78" t="s">
        <v>17304</v>
      </c>
      <c r="AM2739" s="72" t="s">
        <v>242</v>
      </c>
      <c r="AN2739" s="72" t="b">
        <v>0</v>
      </c>
      <c r="AO2739" s="78" t="s">
        <v>17304</v>
      </c>
      <c r="AP2739" s="72" t="s">
        <v>179</v>
      </c>
      <c r="AQ2739" s="72">
        <v>0</v>
      </c>
      <c r="AR2739" s="72">
        <v>0</v>
      </c>
      <c r="AS2739" s="72"/>
      <c r="AT2739" s="72"/>
      <c r="AU2739" s="72"/>
      <c r="AV2739" s="72"/>
      <c r="AW2739" s="72"/>
      <c r="AX2739" s="72"/>
      <c r="AY2739" s="72"/>
      <c r="AZ2739" s="72"/>
    </row>
    <row r="2740" spans="1:52" x14ac:dyDescent="0.35">
      <c r="A2740" s="70" t="s">
        <v>2358</v>
      </c>
      <c r="B2740" s="70" t="s">
        <v>2358</v>
      </c>
      <c r="C2740" s="83"/>
      <c r="D2740" s="84"/>
      <c r="E2740" s="85"/>
      <c r="F2740" s="86"/>
      <c r="G2740" s="83"/>
      <c r="H2740" s="81"/>
      <c r="I2740" s="87"/>
      <c r="J2740" s="87"/>
      <c r="K2740" s="36"/>
      <c r="L2740" s="90"/>
      <c r="M2740" s="90"/>
      <c r="N2740" s="89"/>
      <c r="O2740" s="72" t="s">
        <v>179</v>
      </c>
      <c r="P2740" s="74">
        <v>42824.474791666667</v>
      </c>
      <c r="Q2740" s="72" t="s">
        <v>4658</v>
      </c>
      <c r="R2740" s="76" t="s">
        <v>7190</v>
      </c>
      <c r="S2740" s="72" t="s">
        <v>221</v>
      </c>
      <c r="T2740" s="72"/>
      <c r="U2740" s="72"/>
      <c r="V2740" s="76" t="s">
        <v>10460</v>
      </c>
      <c r="W2740" s="74">
        <v>42824.474791666667</v>
      </c>
      <c r="X2740" s="76" t="s">
        <v>12879</v>
      </c>
      <c r="Y2740" s="72"/>
      <c r="Z2740" s="72"/>
      <c r="AA2740" s="78" t="s">
        <v>16836</v>
      </c>
      <c r="AB2740" s="72"/>
      <c r="AC2740" s="72" t="b">
        <v>0</v>
      </c>
      <c r="AD2740" s="72">
        <v>0</v>
      </c>
      <c r="AE2740" s="78" t="s">
        <v>230</v>
      </c>
      <c r="AF2740" s="72" t="b">
        <v>0</v>
      </c>
      <c r="AG2740" s="72" t="s">
        <v>231</v>
      </c>
      <c r="AH2740" s="72"/>
      <c r="AI2740" s="78" t="s">
        <v>230</v>
      </c>
      <c r="AJ2740" s="72" t="b">
        <v>0</v>
      </c>
      <c r="AK2740" s="72">
        <v>0</v>
      </c>
      <c r="AL2740" s="78" t="s">
        <v>230</v>
      </c>
      <c r="AM2740" s="72" t="s">
        <v>241</v>
      </c>
      <c r="AN2740" s="72" t="b">
        <v>0</v>
      </c>
      <c r="AO2740" s="78" t="s">
        <v>16836</v>
      </c>
      <c r="AP2740" s="72" t="s">
        <v>179</v>
      </c>
      <c r="AQ2740" s="72">
        <v>0</v>
      </c>
      <c r="AR2740" s="72">
        <v>0</v>
      </c>
      <c r="AS2740" s="72"/>
      <c r="AT2740" s="72"/>
      <c r="AU2740" s="72"/>
      <c r="AV2740" s="72"/>
      <c r="AW2740" s="72"/>
      <c r="AX2740" s="72"/>
      <c r="AY2740" s="72"/>
      <c r="AZ2740" s="72"/>
    </row>
    <row r="2741" spans="1:52" x14ac:dyDescent="0.35">
      <c r="A2741" s="70" t="s">
        <v>2358</v>
      </c>
      <c r="B2741" s="70" t="s">
        <v>2358</v>
      </c>
      <c r="C2741" s="83"/>
      <c r="D2741" s="84"/>
      <c r="E2741" s="85"/>
      <c r="F2741" s="86"/>
      <c r="G2741" s="83"/>
      <c r="H2741" s="81"/>
      <c r="I2741" s="87"/>
      <c r="J2741" s="87"/>
      <c r="K2741" s="36"/>
      <c r="L2741" s="90"/>
      <c r="M2741" s="90"/>
      <c r="N2741" s="89"/>
      <c r="O2741" s="72" t="s">
        <v>179</v>
      </c>
      <c r="P2741" s="74">
        <v>42824.474791666667</v>
      </c>
      <c r="Q2741" s="72" t="s">
        <v>4659</v>
      </c>
      <c r="R2741" s="76" t="s">
        <v>7191</v>
      </c>
      <c r="S2741" s="72" t="s">
        <v>241</v>
      </c>
      <c r="T2741" s="72"/>
      <c r="U2741" s="72"/>
      <c r="V2741" s="76" t="s">
        <v>10460</v>
      </c>
      <c r="W2741" s="74">
        <v>42824.474791666667</v>
      </c>
      <c r="X2741" s="76" t="s">
        <v>12880</v>
      </c>
      <c r="Y2741" s="72"/>
      <c r="Z2741" s="72"/>
      <c r="AA2741" s="78" t="s">
        <v>16837</v>
      </c>
      <c r="AB2741" s="72"/>
      <c r="AC2741" s="72" t="b">
        <v>0</v>
      </c>
      <c r="AD2741" s="72">
        <v>0</v>
      </c>
      <c r="AE2741" s="78" t="s">
        <v>230</v>
      </c>
      <c r="AF2741" s="72" t="b">
        <v>0</v>
      </c>
      <c r="AG2741" s="72" t="s">
        <v>231</v>
      </c>
      <c r="AH2741" s="72"/>
      <c r="AI2741" s="78" t="s">
        <v>230</v>
      </c>
      <c r="AJ2741" s="72" t="b">
        <v>0</v>
      </c>
      <c r="AK2741" s="72">
        <v>0</v>
      </c>
      <c r="AL2741" s="78" t="s">
        <v>230</v>
      </c>
      <c r="AM2741" s="72" t="s">
        <v>245</v>
      </c>
      <c r="AN2741" s="72" t="b">
        <v>0</v>
      </c>
      <c r="AO2741" s="78" t="s">
        <v>16837</v>
      </c>
      <c r="AP2741" s="72" t="s">
        <v>179</v>
      </c>
      <c r="AQ2741" s="72">
        <v>0</v>
      </c>
      <c r="AR2741" s="72">
        <v>0</v>
      </c>
      <c r="AS2741" s="72"/>
      <c r="AT2741" s="72"/>
      <c r="AU2741" s="72"/>
      <c r="AV2741" s="72"/>
      <c r="AW2741" s="72"/>
      <c r="AX2741" s="72"/>
      <c r="AY2741" s="72"/>
      <c r="AZ2741" s="72"/>
    </row>
    <row r="2742" spans="1:52" x14ac:dyDescent="0.35">
      <c r="A2742" s="70" t="s">
        <v>2358</v>
      </c>
      <c r="B2742" s="70" t="s">
        <v>2358</v>
      </c>
      <c r="C2742" s="83"/>
      <c r="D2742" s="84"/>
      <c r="E2742" s="85"/>
      <c r="F2742" s="86"/>
      <c r="G2742" s="83"/>
      <c r="H2742" s="81"/>
      <c r="I2742" s="87"/>
      <c r="J2742" s="87"/>
      <c r="K2742" s="36"/>
      <c r="L2742" s="90"/>
      <c r="M2742" s="90"/>
      <c r="N2742" s="89"/>
      <c r="O2742" s="72" t="s">
        <v>179</v>
      </c>
      <c r="P2742" s="74">
        <v>42824.591192129628</v>
      </c>
      <c r="Q2742" s="72" t="s">
        <v>4660</v>
      </c>
      <c r="R2742" s="72" t="s">
        <v>7192</v>
      </c>
      <c r="S2742" s="72" t="s">
        <v>8574</v>
      </c>
      <c r="T2742" s="72"/>
      <c r="U2742" s="72"/>
      <c r="V2742" s="76" t="s">
        <v>10460</v>
      </c>
      <c r="W2742" s="74">
        <v>42824.591192129628</v>
      </c>
      <c r="X2742" s="76" t="s">
        <v>12881</v>
      </c>
      <c r="Y2742" s="72"/>
      <c r="Z2742" s="72"/>
      <c r="AA2742" s="78" t="s">
        <v>16838</v>
      </c>
      <c r="AB2742" s="72"/>
      <c r="AC2742" s="72" t="b">
        <v>0</v>
      </c>
      <c r="AD2742" s="72">
        <v>0</v>
      </c>
      <c r="AE2742" s="78" t="s">
        <v>230</v>
      </c>
      <c r="AF2742" s="72" t="b">
        <v>0</v>
      </c>
      <c r="AG2742" s="72" t="s">
        <v>231</v>
      </c>
      <c r="AH2742" s="72"/>
      <c r="AI2742" s="78" t="s">
        <v>230</v>
      </c>
      <c r="AJ2742" s="72" t="b">
        <v>0</v>
      </c>
      <c r="AK2742" s="72">
        <v>0</v>
      </c>
      <c r="AL2742" s="78" t="s">
        <v>230</v>
      </c>
      <c r="AM2742" s="72" t="s">
        <v>241</v>
      </c>
      <c r="AN2742" s="72" t="b">
        <v>0</v>
      </c>
      <c r="AO2742" s="78" t="s">
        <v>16838</v>
      </c>
      <c r="AP2742" s="72" t="s">
        <v>179</v>
      </c>
      <c r="AQ2742" s="72">
        <v>0</v>
      </c>
      <c r="AR2742" s="72">
        <v>0</v>
      </c>
      <c r="AS2742" s="72"/>
      <c r="AT2742" s="72"/>
      <c r="AU2742" s="72"/>
      <c r="AV2742" s="72"/>
      <c r="AW2742" s="72"/>
      <c r="AX2742" s="72"/>
      <c r="AY2742" s="72"/>
      <c r="AZ2742" s="72"/>
    </row>
    <row r="2743" spans="1:52" x14ac:dyDescent="0.35">
      <c r="A2743" s="70" t="s">
        <v>2358</v>
      </c>
      <c r="B2743" s="70" t="s">
        <v>2358</v>
      </c>
      <c r="C2743" s="83"/>
      <c r="D2743" s="84"/>
      <c r="E2743" s="85"/>
      <c r="F2743" s="86"/>
      <c r="G2743" s="83"/>
      <c r="H2743" s="81"/>
      <c r="I2743" s="87"/>
      <c r="J2743" s="87"/>
      <c r="K2743" s="36"/>
      <c r="L2743" s="90"/>
      <c r="M2743" s="90"/>
      <c r="N2743" s="89"/>
      <c r="O2743" s="72" t="s">
        <v>179</v>
      </c>
      <c r="P2743" s="74">
        <v>42824.591261574074</v>
      </c>
      <c r="Q2743" s="72" t="s">
        <v>4661</v>
      </c>
      <c r="R2743" s="72" t="s">
        <v>7193</v>
      </c>
      <c r="S2743" s="72" t="s">
        <v>8575</v>
      </c>
      <c r="T2743" s="72"/>
      <c r="U2743" s="72"/>
      <c r="V2743" s="76" t="s">
        <v>10460</v>
      </c>
      <c r="W2743" s="74">
        <v>42824.591261574074</v>
      </c>
      <c r="X2743" s="76" t="s">
        <v>12882</v>
      </c>
      <c r="Y2743" s="72"/>
      <c r="Z2743" s="72"/>
      <c r="AA2743" s="78" t="s">
        <v>16839</v>
      </c>
      <c r="AB2743" s="72"/>
      <c r="AC2743" s="72" t="b">
        <v>0</v>
      </c>
      <c r="AD2743" s="72">
        <v>0</v>
      </c>
      <c r="AE2743" s="78" t="s">
        <v>230</v>
      </c>
      <c r="AF2743" s="72" t="b">
        <v>0</v>
      </c>
      <c r="AG2743" s="72" t="s">
        <v>231</v>
      </c>
      <c r="AH2743" s="72"/>
      <c r="AI2743" s="78" t="s">
        <v>230</v>
      </c>
      <c r="AJ2743" s="72" t="b">
        <v>0</v>
      </c>
      <c r="AK2743" s="72">
        <v>0</v>
      </c>
      <c r="AL2743" s="78" t="s">
        <v>230</v>
      </c>
      <c r="AM2743" s="72" t="s">
        <v>245</v>
      </c>
      <c r="AN2743" s="72" t="b">
        <v>0</v>
      </c>
      <c r="AO2743" s="78" t="s">
        <v>16839</v>
      </c>
      <c r="AP2743" s="72" t="s">
        <v>179</v>
      </c>
      <c r="AQ2743" s="72">
        <v>0</v>
      </c>
      <c r="AR2743" s="72">
        <v>0</v>
      </c>
      <c r="AS2743" s="72"/>
      <c r="AT2743" s="72"/>
      <c r="AU2743" s="72"/>
      <c r="AV2743" s="72"/>
      <c r="AW2743" s="72"/>
      <c r="AX2743" s="72"/>
      <c r="AY2743" s="72"/>
      <c r="AZ2743" s="72"/>
    </row>
    <row r="2744" spans="1:52" x14ac:dyDescent="0.35">
      <c r="A2744" s="70" t="s">
        <v>2358</v>
      </c>
      <c r="B2744" s="70" t="s">
        <v>2358</v>
      </c>
      <c r="C2744" s="83"/>
      <c r="D2744" s="84"/>
      <c r="E2744" s="85"/>
      <c r="F2744" s="86"/>
      <c r="G2744" s="83"/>
      <c r="H2744" s="81"/>
      <c r="I2744" s="87"/>
      <c r="J2744" s="87"/>
      <c r="K2744" s="36"/>
      <c r="L2744" s="90"/>
      <c r="M2744" s="90"/>
      <c r="N2744" s="89"/>
      <c r="O2744" s="72" t="s">
        <v>179</v>
      </c>
      <c r="P2744" s="74">
        <v>42824.697557870371</v>
      </c>
      <c r="Q2744" s="72" t="s">
        <v>4662</v>
      </c>
      <c r="R2744" s="76" t="s">
        <v>7194</v>
      </c>
      <c r="S2744" s="72" t="s">
        <v>221</v>
      </c>
      <c r="T2744" s="72"/>
      <c r="U2744" s="72"/>
      <c r="V2744" s="76" t="s">
        <v>10460</v>
      </c>
      <c r="W2744" s="74">
        <v>42824.697557870371</v>
      </c>
      <c r="X2744" s="76" t="s">
        <v>12883</v>
      </c>
      <c r="Y2744" s="72"/>
      <c r="Z2744" s="72"/>
      <c r="AA2744" s="78" t="s">
        <v>16840</v>
      </c>
      <c r="AB2744" s="72"/>
      <c r="AC2744" s="72" t="b">
        <v>0</v>
      </c>
      <c r="AD2744" s="72">
        <v>0</v>
      </c>
      <c r="AE2744" s="78" t="s">
        <v>230</v>
      </c>
      <c r="AF2744" s="72" t="b">
        <v>0</v>
      </c>
      <c r="AG2744" s="72" t="s">
        <v>236</v>
      </c>
      <c r="AH2744" s="72"/>
      <c r="AI2744" s="78" t="s">
        <v>230</v>
      </c>
      <c r="AJ2744" s="72" t="b">
        <v>0</v>
      </c>
      <c r="AK2744" s="72">
        <v>0</v>
      </c>
      <c r="AL2744" s="78" t="s">
        <v>230</v>
      </c>
      <c r="AM2744" s="72" t="s">
        <v>241</v>
      </c>
      <c r="AN2744" s="72" t="b">
        <v>0</v>
      </c>
      <c r="AO2744" s="78" t="s">
        <v>16840</v>
      </c>
      <c r="AP2744" s="72" t="s">
        <v>179</v>
      </c>
      <c r="AQ2744" s="72">
        <v>0</v>
      </c>
      <c r="AR2744" s="72">
        <v>0</v>
      </c>
      <c r="AS2744" s="72"/>
      <c r="AT2744" s="72"/>
      <c r="AU2744" s="72"/>
      <c r="AV2744" s="72"/>
      <c r="AW2744" s="72"/>
      <c r="AX2744" s="72"/>
      <c r="AY2744" s="72"/>
      <c r="AZ2744" s="72"/>
    </row>
    <row r="2745" spans="1:52" x14ac:dyDescent="0.35">
      <c r="A2745" s="70" t="s">
        <v>2358</v>
      </c>
      <c r="B2745" s="70" t="s">
        <v>2358</v>
      </c>
      <c r="C2745" s="83"/>
      <c r="D2745" s="84"/>
      <c r="E2745" s="85"/>
      <c r="F2745" s="86"/>
      <c r="G2745" s="83"/>
      <c r="H2745" s="81"/>
      <c r="I2745" s="87"/>
      <c r="J2745" s="87"/>
      <c r="K2745" s="36"/>
      <c r="L2745" s="90"/>
      <c r="M2745" s="90"/>
      <c r="N2745" s="89"/>
      <c r="O2745" s="72" t="s">
        <v>179</v>
      </c>
      <c r="P2745" s="74">
        <v>42824.697743055556</v>
      </c>
      <c r="Q2745" s="72" t="s">
        <v>4663</v>
      </c>
      <c r="R2745" s="76" t="s">
        <v>7195</v>
      </c>
      <c r="S2745" s="72" t="s">
        <v>241</v>
      </c>
      <c r="T2745" s="72"/>
      <c r="U2745" s="72"/>
      <c r="V2745" s="76" t="s">
        <v>10460</v>
      </c>
      <c r="W2745" s="74">
        <v>42824.697743055556</v>
      </c>
      <c r="X2745" s="76" t="s">
        <v>12884</v>
      </c>
      <c r="Y2745" s="72"/>
      <c r="Z2745" s="72"/>
      <c r="AA2745" s="78" t="s">
        <v>16841</v>
      </c>
      <c r="AB2745" s="72"/>
      <c r="AC2745" s="72" t="b">
        <v>0</v>
      </c>
      <c r="AD2745" s="72">
        <v>0</v>
      </c>
      <c r="AE2745" s="78" t="s">
        <v>230</v>
      </c>
      <c r="AF2745" s="72" t="b">
        <v>0</v>
      </c>
      <c r="AG2745" s="72" t="s">
        <v>236</v>
      </c>
      <c r="AH2745" s="72"/>
      <c r="AI2745" s="78" t="s">
        <v>230</v>
      </c>
      <c r="AJ2745" s="72" t="b">
        <v>0</v>
      </c>
      <c r="AK2745" s="72">
        <v>0</v>
      </c>
      <c r="AL2745" s="78" t="s">
        <v>230</v>
      </c>
      <c r="AM2745" s="72" t="s">
        <v>245</v>
      </c>
      <c r="AN2745" s="72" t="b">
        <v>0</v>
      </c>
      <c r="AO2745" s="78" t="s">
        <v>16841</v>
      </c>
      <c r="AP2745" s="72" t="s">
        <v>179</v>
      </c>
      <c r="AQ2745" s="72">
        <v>0</v>
      </c>
      <c r="AR2745" s="72">
        <v>0</v>
      </c>
      <c r="AS2745" s="72"/>
      <c r="AT2745" s="72"/>
      <c r="AU2745" s="72"/>
      <c r="AV2745" s="72"/>
      <c r="AW2745" s="72"/>
      <c r="AX2745" s="72"/>
      <c r="AY2745" s="72"/>
      <c r="AZ2745" s="72"/>
    </row>
    <row r="2746" spans="1:52" x14ac:dyDescent="0.35">
      <c r="A2746" s="70" t="s">
        <v>2358</v>
      </c>
      <c r="B2746" s="70" t="s">
        <v>2358</v>
      </c>
      <c r="C2746" s="83"/>
      <c r="D2746" s="84"/>
      <c r="E2746" s="85"/>
      <c r="F2746" s="86"/>
      <c r="G2746" s="83"/>
      <c r="H2746" s="81"/>
      <c r="I2746" s="87"/>
      <c r="J2746" s="87"/>
      <c r="K2746" s="36"/>
      <c r="L2746" s="90"/>
      <c r="M2746" s="90"/>
      <c r="N2746" s="89"/>
      <c r="O2746" s="72" t="s">
        <v>179</v>
      </c>
      <c r="P2746" s="74">
        <v>42824.951469907406</v>
      </c>
      <c r="Q2746" s="72" t="s">
        <v>4664</v>
      </c>
      <c r="R2746" s="76" t="s">
        <v>7196</v>
      </c>
      <c r="S2746" s="72" t="s">
        <v>221</v>
      </c>
      <c r="T2746" s="72"/>
      <c r="U2746" s="72"/>
      <c r="V2746" s="76" t="s">
        <v>10460</v>
      </c>
      <c r="W2746" s="74">
        <v>42824.951469907406</v>
      </c>
      <c r="X2746" s="76" t="s">
        <v>12885</v>
      </c>
      <c r="Y2746" s="72"/>
      <c r="Z2746" s="72"/>
      <c r="AA2746" s="78" t="s">
        <v>16842</v>
      </c>
      <c r="AB2746" s="72"/>
      <c r="AC2746" s="72" t="b">
        <v>0</v>
      </c>
      <c r="AD2746" s="72">
        <v>0</v>
      </c>
      <c r="AE2746" s="78" t="s">
        <v>230</v>
      </c>
      <c r="AF2746" s="72" t="b">
        <v>0</v>
      </c>
      <c r="AG2746" s="72" t="s">
        <v>236</v>
      </c>
      <c r="AH2746" s="72"/>
      <c r="AI2746" s="78" t="s">
        <v>230</v>
      </c>
      <c r="AJ2746" s="72" t="b">
        <v>0</v>
      </c>
      <c r="AK2746" s="72">
        <v>0</v>
      </c>
      <c r="AL2746" s="78" t="s">
        <v>230</v>
      </c>
      <c r="AM2746" s="72" t="s">
        <v>241</v>
      </c>
      <c r="AN2746" s="72" t="b">
        <v>0</v>
      </c>
      <c r="AO2746" s="78" t="s">
        <v>16842</v>
      </c>
      <c r="AP2746" s="72" t="s">
        <v>179</v>
      </c>
      <c r="AQ2746" s="72">
        <v>0</v>
      </c>
      <c r="AR2746" s="72">
        <v>0</v>
      </c>
      <c r="AS2746" s="72"/>
      <c r="AT2746" s="72"/>
      <c r="AU2746" s="72"/>
      <c r="AV2746" s="72"/>
      <c r="AW2746" s="72"/>
      <c r="AX2746" s="72"/>
      <c r="AY2746" s="72"/>
      <c r="AZ2746" s="72"/>
    </row>
    <row r="2747" spans="1:52" x14ac:dyDescent="0.35">
      <c r="A2747" s="70" t="s">
        <v>2358</v>
      </c>
      <c r="B2747" s="70" t="s">
        <v>2358</v>
      </c>
      <c r="C2747" s="83"/>
      <c r="D2747" s="84"/>
      <c r="E2747" s="85"/>
      <c r="F2747" s="86"/>
      <c r="G2747" s="83"/>
      <c r="H2747" s="81"/>
      <c r="I2747" s="87"/>
      <c r="J2747" s="87"/>
      <c r="K2747" s="36"/>
      <c r="L2747" s="90"/>
      <c r="M2747" s="90"/>
      <c r="N2747" s="89"/>
      <c r="O2747" s="72" t="s">
        <v>179</v>
      </c>
      <c r="P2747" s="74">
        <v>42824.951643518521</v>
      </c>
      <c r="Q2747" s="72" t="s">
        <v>4665</v>
      </c>
      <c r="R2747" s="76" t="s">
        <v>7197</v>
      </c>
      <c r="S2747" s="72" t="s">
        <v>241</v>
      </c>
      <c r="T2747" s="72"/>
      <c r="U2747" s="72"/>
      <c r="V2747" s="76" t="s">
        <v>10460</v>
      </c>
      <c r="W2747" s="74">
        <v>42824.951643518521</v>
      </c>
      <c r="X2747" s="76" t="s">
        <v>12886</v>
      </c>
      <c r="Y2747" s="72"/>
      <c r="Z2747" s="72"/>
      <c r="AA2747" s="78" t="s">
        <v>16843</v>
      </c>
      <c r="AB2747" s="72"/>
      <c r="AC2747" s="72" t="b">
        <v>0</v>
      </c>
      <c r="AD2747" s="72">
        <v>0</v>
      </c>
      <c r="AE2747" s="78" t="s">
        <v>230</v>
      </c>
      <c r="AF2747" s="72" t="b">
        <v>0</v>
      </c>
      <c r="AG2747" s="72" t="s">
        <v>236</v>
      </c>
      <c r="AH2747" s="72"/>
      <c r="AI2747" s="78" t="s">
        <v>230</v>
      </c>
      <c r="AJ2747" s="72" t="b">
        <v>0</v>
      </c>
      <c r="AK2747" s="72">
        <v>0</v>
      </c>
      <c r="AL2747" s="78" t="s">
        <v>230</v>
      </c>
      <c r="AM2747" s="72" t="s">
        <v>245</v>
      </c>
      <c r="AN2747" s="72" t="b">
        <v>0</v>
      </c>
      <c r="AO2747" s="78" t="s">
        <v>16843</v>
      </c>
      <c r="AP2747" s="72" t="s">
        <v>179</v>
      </c>
      <c r="AQ2747" s="72">
        <v>0</v>
      </c>
      <c r="AR2747" s="72">
        <v>0</v>
      </c>
      <c r="AS2747" s="72"/>
      <c r="AT2747" s="72"/>
      <c r="AU2747" s="72"/>
      <c r="AV2747" s="72"/>
      <c r="AW2747" s="72"/>
      <c r="AX2747" s="72"/>
      <c r="AY2747" s="72"/>
      <c r="AZ2747" s="72"/>
    </row>
    <row r="2748" spans="1:52" x14ac:dyDescent="0.35">
      <c r="A2748" s="70" t="s">
        <v>2358</v>
      </c>
      <c r="B2748" s="70" t="s">
        <v>2358</v>
      </c>
      <c r="C2748" s="83"/>
      <c r="D2748" s="84"/>
      <c r="E2748" s="85"/>
      <c r="F2748" s="86"/>
      <c r="G2748" s="83"/>
      <c r="H2748" s="81"/>
      <c r="I2748" s="87"/>
      <c r="J2748" s="87"/>
      <c r="K2748" s="36"/>
      <c r="L2748" s="90"/>
      <c r="M2748" s="90"/>
      <c r="N2748" s="89"/>
      <c r="O2748" s="72" t="s">
        <v>179</v>
      </c>
      <c r="P2748" s="74">
        <v>42825.413657407407</v>
      </c>
      <c r="Q2748" s="72" t="s">
        <v>4666</v>
      </c>
      <c r="R2748" s="76" t="s">
        <v>7198</v>
      </c>
      <c r="S2748" s="72" t="s">
        <v>221</v>
      </c>
      <c r="T2748" s="72"/>
      <c r="U2748" s="72"/>
      <c r="V2748" s="76" t="s">
        <v>10460</v>
      </c>
      <c r="W2748" s="74">
        <v>42825.413657407407</v>
      </c>
      <c r="X2748" s="76" t="s">
        <v>12887</v>
      </c>
      <c r="Y2748" s="72"/>
      <c r="Z2748" s="72"/>
      <c r="AA2748" s="78" t="s">
        <v>16844</v>
      </c>
      <c r="AB2748" s="72"/>
      <c r="AC2748" s="72" t="b">
        <v>0</v>
      </c>
      <c r="AD2748" s="72">
        <v>0</v>
      </c>
      <c r="AE2748" s="78" t="s">
        <v>230</v>
      </c>
      <c r="AF2748" s="72" t="b">
        <v>0</v>
      </c>
      <c r="AG2748" s="72" t="s">
        <v>231</v>
      </c>
      <c r="AH2748" s="72"/>
      <c r="AI2748" s="78" t="s">
        <v>230</v>
      </c>
      <c r="AJ2748" s="72" t="b">
        <v>0</v>
      </c>
      <c r="AK2748" s="72">
        <v>0</v>
      </c>
      <c r="AL2748" s="78" t="s">
        <v>230</v>
      </c>
      <c r="AM2748" s="72" t="s">
        <v>241</v>
      </c>
      <c r="AN2748" s="72" t="b">
        <v>0</v>
      </c>
      <c r="AO2748" s="78" t="s">
        <v>16844</v>
      </c>
      <c r="AP2748" s="72" t="s">
        <v>179</v>
      </c>
      <c r="AQ2748" s="72">
        <v>0</v>
      </c>
      <c r="AR2748" s="72">
        <v>0</v>
      </c>
      <c r="AS2748" s="72"/>
      <c r="AT2748" s="72"/>
      <c r="AU2748" s="72"/>
      <c r="AV2748" s="72"/>
      <c r="AW2748" s="72"/>
      <c r="AX2748" s="72"/>
      <c r="AY2748" s="72"/>
      <c r="AZ2748" s="72"/>
    </row>
    <row r="2749" spans="1:52" x14ac:dyDescent="0.35">
      <c r="A2749" s="70" t="s">
        <v>2358</v>
      </c>
      <c r="B2749" s="70" t="s">
        <v>2358</v>
      </c>
      <c r="C2749" s="83"/>
      <c r="D2749" s="84"/>
      <c r="E2749" s="85"/>
      <c r="F2749" s="86"/>
      <c r="G2749" s="83"/>
      <c r="H2749" s="81"/>
      <c r="I2749" s="87"/>
      <c r="J2749" s="87"/>
      <c r="K2749" s="36"/>
      <c r="L2749" s="90"/>
      <c r="M2749" s="90"/>
      <c r="N2749" s="89"/>
      <c r="O2749" s="72" t="s">
        <v>179</v>
      </c>
      <c r="P2749" s="74">
        <v>42825.413738425923</v>
      </c>
      <c r="Q2749" s="72" t="s">
        <v>4667</v>
      </c>
      <c r="R2749" s="76" t="s">
        <v>7199</v>
      </c>
      <c r="S2749" s="72" t="s">
        <v>241</v>
      </c>
      <c r="T2749" s="72"/>
      <c r="U2749" s="72"/>
      <c r="V2749" s="76" t="s">
        <v>10460</v>
      </c>
      <c r="W2749" s="74">
        <v>42825.413738425923</v>
      </c>
      <c r="X2749" s="76" t="s">
        <v>12888</v>
      </c>
      <c r="Y2749" s="72"/>
      <c r="Z2749" s="72"/>
      <c r="AA2749" s="78" t="s">
        <v>16845</v>
      </c>
      <c r="AB2749" s="72"/>
      <c r="AC2749" s="72" t="b">
        <v>0</v>
      </c>
      <c r="AD2749" s="72">
        <v>0</v>
      </c>
      <c r="AE2749" s="78" t="s">
        <v>230</v>
      </c>
      <c r="AF2749" s="72" t="b">
        <v>0</v>
      </c>
      <c r="AG2749" s="72" t="s">
        <v>231</v>
      </c>
      <c r="AH2749" s="72"/>
      <c r="AI2749" s="78" t="s">
        <v>230</v>
      </c>
      <c r="AJ2749" s="72" t="b">
        <v>0</v>
      </c>
      <c r="AK2749" s="72">
        <v>0</v>
      </c>
      <c r="AL2749" s="78" t="s">
        <v>230</v>
      </c>
      <c r="AM2749" s="72" t="s">
        <v>245</v>
      </c>
      <c r="AN2749" s="72" t="b">
        <v>0</v>
      </c>
      <c r="AO2749" s="78" t="s">
        <v>16845</v>
      </c>
      <c r="AP2749" s="72" t="s">
        <v>179</v>
      </c>
      <c r="AQ2749" s="72">
        <v>0</v>
      </c>
      <c r="AR2749" s="72">
        <v>0</v>
      </c>
      <c r="AS2749" s="72"/>
      <c r="AT2749" s="72"/>
      <c r="AU2749" s="72"/>
      <c r="AV2749" s="72"/>
      <c r="AW2749" s="72"/>
      <c r="AX2749" s="72"/>
      <c r="AY2749" s="72"/>
      <c r="AZ2749" s="72"/>
    </row>
    <row r="2750" spans="1:52" x14ac:dyDescent="0.35">
      <c r="A2750" s="70" t="s">
        <v>2358</v>
      </c>
      <c r="B2750" s="70" t="s">
        <v>2358</v>
      </c>
      <c r="C2750" s="83"/>
      <c r="D2750" s="84"/>
      <c r="E2750" s="85"/>
      <c r="F2750" s="86"/>
      <c r="G2750" s="83"/>
      <c r="H2750" s="81"/>
      <c r="I2750" s="87"/>
      <c r="J2750" s="87"/>
      <c r="K2750" s="36"/>
      <c r="L2750" s="90"/>
      <c r="M2750" s="90"/>
      <c r="N2750" s="89"/>
      <c r="O2750" s="72" t="s">
        <v>179</v>
      </c>
      <c r="P2750" s="74">
        <v>42826.181689814817</v>
      </c>
      <c r="Q2750" s="72" t="s">
        <v>4668</v>
      </c>
      <c r="R2750" s="76" t="s">
        <v>7200</v>
      </c>
      <c r="S2750" s="72" t="s">
        <v>221</v>
      </c>
      <c r="T2750" s="72"/>
      <c r="U2750" s="72"/>
      <c r="V2750" s="76" t="s">
        <v>10460</v>
      </c>
      <c r="W2750" s="74">
        <v>42826.181689814817</v>
      </c>
      <c r="X2750" s="76" t="s">
        <v>12889</v>
      </c>
      <c r="Y2750" s="72"/>
      <c r="Z2750" s="72"/>
      <c r="AA2750" s="78" t="s">
        <v>16846</v>
      </c>
      <c r="AB2750" s="72"/>
      <c r="AC2750" s="72" t="b">
        <v>0</v>
      </c>
      <c r="AD2750" s="72">
        <v>0</v>
      </c>
      <c r="AE2750" s="78" t="s">
        <v>230</v>
      </c>
      <c r="AF2750" s="72" t="b">
        <v>0</v>
      </c>
      <c r="AG2750" s="72" t="s">
        <v>236</v>
      </c>
      <c r="AH2750" s="72"/>
      <c r="AI2750" s="78" t="s">
        <v>230</v>
      </c>
      <c r="AJ2750" s="72" t="b">
        <v>0</v>
      </c>
      <c r="AK2750" s="72">
        <v>0</v>
      </c>
      <c r="AL2750" s="78" t="s">
        <v>230</v>
      </c>
      <c r="AM2750" s="72" t="s">
        <v>241</v>
      </c>
      <c r="AN2750" s="72" t="b">
        <v>0</v>
      </c>
      <c r="AO2750" s="78" t="s">
        <v>16846</v>
      </c>
      <c r="AP2750" s="72" t="s">
        <v>179</v>
      </c>
      <c r="AQ2750" s="72">
        <v>0</v>
      </c>
      <c r="AR2750" s="72">
        <v>0</v>
      </c>
      <c r="AS2750" s="72"/>
      <c r="AT2750" s="72"/>
      <c r="AU2750" s="72"/>
      <c r="AV2750" s="72"/>
      <c r="AW2750" s="72"/>
      <c r="AX2750" s="72"/>
      <c r="AY2750" s="72"/>
      <c r="AZ2750" s="72"/>
    </row>
    <row r="2751" spans="1:52" x14ac:dyDescent="0.35">
      <c r="A2751" s="70" t="s">
        <v>2358</v>
      </c>
      <c r="B2751" s="70" t="s">
        <v>2358</v>
      </c>
      <c r="C2751" s="83"/>
      <c r="D2751" s="84"/>
      <c r="E2751" s="85"/>
      <c r="F2751" s="86"/>
      <c r="G2751" s="83"/>
      <c r="H2751" s="81"/>
      <c r="I2751" s="87"/>
      <c r="J2751" s="87"/>
      <c r="K2751" s="36"/>
      <c r="L2751" s="90"/>
      <c r="M2751" s="90"/>
      <c r="N2751" s="89"/>
      <c r="O2751" s="72" t="s">
        <v>179</v>
      </c>
      <c r="P2751" s="74">
        <v>42826.181770833333</v>
      </c>
      <c r="Q2751" s="72" t="s">
        <v>4669</v>
      </c>
      <c r="R2751" s="76" t="s">
        <v>7201</v>
      </c>
      <c r="S2751" s="72" t="s">
        <v>241</v>
      </c>
      <c r="T2751" s="72"/>
      <c r="U2751" s="72"/>
      <c r="V2751" s="76" t="s">
        <v>10460</v>
      </c>
      <c r="W2751" s="74">
        <v>42826.181770833333</v>
      </c>
      <c r="X2751" s="76" t="s">
        <v>12890</v>
      </c>
      <c r="Y2751" s="72"/>
      <c r="Z2751" s="72"/>
      <c r="AA2751" s="78" t="s">
        <v>16847</v>
      </c>
      <c r="AB2751" s="72"/>
      <c r="AC2751" s="72" t="b">
        <v>0</v>
      </c>
      <c r="AD2751" s="72">
        <v>0</v>
      </c>
      <c r="AE2751" s="78" t="s">
        <v>230</v>
      </c>
      <c r="AF2751" s="72" t="b">
        <v>0</v>
      </c>
      <c r="AG2751" s="72" t="s">
        <v>236</v>
      </c>
      <c r="AH2751" s="72"/>
      <c r="AI2751" s="78" t="s">
        <v>230</v>
      </c>
      <c r="AJ2751" s="72" t="b">
        <v>0</v>
      </c>
      <c r="AK2751" s="72">
        <v>0</v>
      </c>
      <c r="AL2751" s="78" t="s">
        <v>230</v>
      </c>
      <c r="AM2751" s="72" t="s">
        <v>245</v>
      </c>
      <c r="AN2751" s="72" t="b">
        <v>0</v>
      </c>
      <c r="AO2751" s="78" t="s">
        <v>16847</v>
      </c>
      <c r="AP2751" s="72" t="s">
        <v>179</v>
      </c>
      <c r="AQ2751" s="72">
        <v>0</v>
      </c>
      <c r="AR2751" s="72">
        <v>0</v>
      </c>
      <c r="AS2751" s="72"/>
      <c r="AT2751" s="72"/>
      <c r="AU2751" s="72"/>
      <c r="AV2751" s="72"/>
      <c r="AW2751" s="72"/>
      <c r="AX2751" s="72"/>
      <c r="AY2751" s="72"/>
      <c r="AZ2751" s="72"/>
    </row>
    <row r="2752" spans="1:52" x14ac:dyDescent="0.35">
      <c r="A2752" s="70" t="s">
        <v>2358</v>
      </c>
      <c r="B2752" s="70" t="s">
        <v>2358</v>
      </c>
      <c r="C2752" s="83"/>
      <c r="D2752" s="84"/>
      <c r="E2752" s="85"/>
      <c r="F2752" s="86"/>
      <c r="G2752" s="83"/>
      <c r="H2752" s="81"/>
      <c r="I2752" s="87"/>
      <c r="J2752" s="87"/>
      <c r="K2752" s="36"/>
      <c r="L2752" s="90"/>
      <c r="M2752" s="90"/>
      <c r="N2752" s="89"/>
      <c r="O2752" s="72" t="s">
        <v>179</v>
      </c>
      <c r="P2752" s="74">
        <v>42827.015381944446</v>
      </c>
      <c r="Q2752" s="72" t="s">
        <v>4670</v>
      </c>
      <c r="R2752" s="76" t="s">
        <v>7202</v>
      </c>
      <c r="S2752" s="72" t="s">
        <v>221</v>
      </c>
      <c r="T2752" s="72"/>
      <c r="U2752" s="72"/>
      <c r="V2752" s="76" t="s">
        <v>10460</v>
      </c>
      <c r="W2752" s="74">
        <v>42827.015381944446</v>
      </c>
      <c r="X2752" s="76" t="s">
        <v>12891</v>
      </c>
      <c r="Y2752" s="72"/>
      <c r="Z2752" s="72"/>
      <c r="AA2752" s="78" t="s">
        <v>16848</v>
      </c>
      <c r="AB2752" s="72"/>
      <c r="AC2752" s="72" t="b">
        <v>0</v>
      </c>
      <c r="AD2752" s="72">
        <v>0</v>
      </c>
      <c r="AE2752" s="78" t="s">
        <v>230</v>
      </c>
      <c r="AF2752" s="72" t="b">
        <v>0</v>
      </c>
      <c r="AG2752" s="72" t="s">
        <v>231</v>
      </c>
      <c r="AH2752" s="72"/>
      <c r="AI2752" s="78" t="s">
        <v>230</v>
      </c>
      <c r="AJ2752" s="72" t="b">
        <v>0</v>
      </c>
      <c r="AK2752" s="72">
        <v>0</v>
      </c>
      <c r="AL2752" s="78" t="s">
        <v>230</v>
      </c>
      <c r="AM2752" s="72" t="s">
        <v>241</v>
      </c>
      <c r="AN2752" s="72" t="b">
        <v>0</v>
      </c>
      <c r="AO2752" s="78" t="s">
        <v>16848</v>
      </c>
      <c r="AP2752" s="72" t="s">
        <v>179</v>
      </c>
      <c r="AQ2752" s="72">
        <v>0</v>
      </c>
      <c r="AR2752" s="72">
        <v>0</v>
      </c>
      <c r="AS2752" s="72"/>
      <c r="AT2752" s="72"/>
      <c r="AU2752" s="72"/>
      <c r="AV2752" s="72"/>
      <c r="AW2752" s="72"/>
      <c r="AX2752" s="72"/>
      <c r="AY2752" s="72"/>
      <c r="AZ2752" s="72"/>
    </row>
    <row r="2753" spans="1:52" x14ac:dyDescent="0.35">
      <c r="A2753" s="70" t="s">
        <v>2358</v>
      </c>
      <c r="B2753" s="70" t="s">
        <v>2358</v>
      </c>
      <c r="C2753" s="83"/>
      <c r="D2753" s="84"/>
      <c r="E2753" s="85"/>
      <c r="F2753" s="86"/>
      <c r="G2753" s="83"/>
      <c r="H2753" s="81"/>
      <c r="I2753" s="87"/>
      <c r="J2753" s="87"/>
      <c r="K2753" s="36"/>
      <c r="L2753" s="90"/>
      <c r="M2753" s="90"/>
      <c r="N2753" s="89"/>
      <c r="O2753" s="72" t="s">
        <v>179</v>
      </c>
      <c r="P2753" s="74">
        <v>42827.015509259261</v>
      </c>
      <c r="Q2753" s="72" t="s">
        <v>4671</v>
      </c>
      <c r="R2753" s="76" t="s">
        <v>7203</v>
      </c>
      <c r="S2753" s="72" t="s">
        <v>241</v>
      </c>
      <c r="T2753" s="72"/>
      <c r="U2753" s="72"/>
      <c r="V2753" s="76" t="s">
        <v>10460</v>
      </c>
      <c r="W2753" s="74">
        <v>42827.015509259261</v>
      </c>
      <c r="X2753" s="76" t="s">
        <v>12892</v>
      </c>
      <c r="Y2753" s="72"/>
      <c r="Z2753" s="72"/>
      <c r="AA2753" s="78" t="s">
        <v>16849</v>
      </c>
      <c r="AB2753" s="72"/>
      <c r="AC2753" s="72" t="b">
        <v>0</v>
      </c>
      <c r="AD2753" s="72">
        <v>0</v>
      </c>
      <c r="AE2753" s="78" t="s">
        <v>230</v>
      </c>
      <c r="AF2753" s="72" t="b">
        <v>0</v>
      </c>
      <c r="AG2753" s="72" t="s">
        <v>231</v>
      </c>
      <c r="AH2753" s="72"/>
      <c r="AI2753" s="78" t="s">
        <v>230</v>
      </c>
      <c r="AJ2753" s="72" t="b">
        <v>0</v>
      </c>
      <c r="AK2753" s="72">
        <v>0</v>
      </c>
      <c r="AL2753" s="78" t="s">
        <v>230</v>
      </c>
      <c r="AM2753" s="72" t="s">
        <v>245</v>
      </c>
      <c r="AN2753" s="72" t="b">
        <v>0</v>
      </c>
      <c r="AO2753" s="78" t="s">
        <v>16849</v>
      </c>
      <c r="AP2753" s="72" t="s">
        <v>179</v>
      </c>
      <c r="AQ2753" s="72">
        <v>0</v>
      </c>
      <c r="AR2753" s="72">
        <v>0</v>
      </c>
      <c r="AS2753" s="72"/>
      <c r="AT2753" s="72"/>
      <c r="AU2753" s="72"/>
      <c r="AV2753" s="72"/>
      <c r="AW2753" s="72"/>
      <c r="AX2753" s="72"/>
      <c r="AY2753" s="72"/>
      <c r="AZ2753" s="72"/>
    </row>
    <row r="2754" spans="1:52" x14ac:dyDescent="0.35">
      <c r="A2754" s="70" t="s">
        <v>2358</v>
      </c>
      <c r="B2754" s="70" t="s">
        <v>2358</v>
      </c>
      <c r="C2754" s="83"/>
      <c r="D2754" s="84"/>
      <c r="E2754" s="85"/>
      <c r="F2754" s="86"/>
      <c r="G2754" s="83"/>
      <c r="H2754" s="81"/>
      <c r="I2754" s="87"/>
      <c r="J2754" s="87"/>
      <c r="K2754" s="36"/>
      <c r="L2754" s="90"/>
      <c r="M2754" s="90"/>
      <c r="N2754" s="89"/>
      <c r="O2754" s="72" t="s">
        <v>179</v>
      </c>
      <c r="P2754" s="74">
        <v>42827.80777777778</v>
      </c>
      <c r="Q2754" s="72" t="s">
        <v>4672</v>
      </c>
      <c r="R2754" s="76" t="s">
        <v>7204</v>
      </c>
      <c r="S2754" s="72" t="s">
        <v>221</v>
      </c>
      <c r="T2754" s="72"/>
      <c r="U2754" s="72"/>
      <c r="V2754" s="76" t="s">
        <v>10460</v>
      </c>
      <c r="W2754" s="74">
        <v>42827.80777777778</v>
      </c>
      <c r="X2754" s="76" t="s">
        <v>12893</v>
      </c>
      <c r="Y2754" s="72"/>
      <c r="Z2754" s="72"/>
      <c r="AA2754" s="78" t="s">
        <v>16850</v>
      </c>
      <c r="AB2754" s="72"/>
      <c r="AC2754" s="72" t="b">
        <v>0</v>
      </c>
      <c r="AD2754" s="72">
        <v>0</v>
      </c>
      <c r="AE2754" s="78" t="s">
        <v>230</v>
      </c>
      <c r="AF2754" s="72" t="b">
        <v>0</v>
      </c>
      <c r="AG2754" s="72" t="s">
        <v>236</v>
      </c>
      <c r="AH2754" s="72"/>
      <c r="AI2754" s="78" t="s">
        <v>230</v>
      </c>
      <c r="AJ2754" s="72" t="b">
        <v>0</v>
      </c>
      <c r="AK2754" s="72">
        <v>0</v>
      </c>
      <c r="AL2754" s="78" t="s">
        <v>230</v>
      </c>
      <c r="AM2754" s="72" t="s">
        <v>241</v>
      </c>
      <c r="AN2754" s="72" t="b">
        <v>0</v>
      </c>
      <c r="AO2754" s="78" t="s">
        <v>16850</v>
      </c>
      <c r="AP2754" s="72" t="s">
        <v>179</v>
      </c>
      <c r="AQ2754" s="72">
        <v>0</v>
      </c>
      <c r="AR2754" s="72">
        <v>0</v>
      </c>
      <c r="AS2754" s="72"/>
      <c r="AT2754" s="72"/>
      <c r="AU2754" s="72"/>
      <c r="AV2754" s="72"/>
      <c r="AW2754" s="72"/>
      <c r="AX2754" s="72"/>
      <c r="AY2754" s="72"/>
      <c r="AZ2754" s="72"/>
    </row>
    <row r="2755" spans="1:52" x14ac:dyDescent="0.35">
      <c r="A2755" s="70" t="s">
        <v>2358</v>
      </c>
      <c r="B2755" s="70" t="s">
        <v>2358</v>
      </c>
      <c r="C2755" s="83"/>
      <c r="D2755" s="84"/>
      <c r="E2755" s="85"/>
      <c r="F2755" s="86"/>
      <c r="G2755" s="83"/>
      <c r="H2755" s="81"/>
      <c r="I2755" s="87"/>
      <c r="J2755" s="87"/>
      <c r="K2755" s="36"/>
      <c r="L2755" s="90"/>
      <c r="M2755" s="90"/>
      <c r="N2755" s="89"/>
      <c r="O2755" s="72" t="s">
        <v>179</v>
      </c>
      <c r="P2755" s="74">
        <v>42827.807812500003</v>
      </c>
      <c r="Q2755" s="72" t="s">
        <v>4673</v>
      </c>
      <c r="R2755" s="76" t="s">
        <v>7205</v>
      </c>
      <c r="S2755" s="72" t="s">
        <v>241</v>
      </c>
      <c r="T2755" s="72"/>
      <c r="U2755" s="72"/>
      <c r="V2755" s="76" t="s">
        <v>10460</v>
      </c>
      <c r="W2755" s="74">
        <v>42827.807812500003</v>
      </c>
      <c r="X2755" s="76" t="s">
        <v>12894</v>
      </c>
      <c r="Y2755" s="72"/>
      <c r="Z2755" s="72"/>
      <c r="AA2755" s="78" t="s">
        <v>16851</v>
      </c>
      <c r="AB2755" s="72"/>
      <c r="AC2755" s="72" t="b">
        <v>0</v>
      </c>
      <c r="AD2755" s="72">
        <v>0</v>
      </c>
      <c r="AE2755" s="78" t="s">
        <v>230</v>
      </c>
      <c r="AF2755" s="72" t="b">
        <v>0</v>
      </c>
      <c r="AG2755" s="72" t="s">
        <v>236</v>
      </c>
      <c r="AH2755" s="72"/>
      <c r="AI2755" s="78" t="s">
        <v>230</v>
      </c>
      <c r="AJ2755" s="72" t="b">
        <v>0</v>
      </c>
      <c r="AK2755" s="72">
        <v>0</v>
      </c>
      <c r="AL2755" s="78" t="s">
        <v>230</v>
      </c>
      <c r="AM2755" s="72" t="s">
        <v>245</v>
      </c>
      <c r="AN2755" s="72" t="b">
        <v>0</v>
      </c>
      <c r="AO2755" s="78" t="s">
        <v>16851</v>
      </c>
      <c r="AP2755" s="72" t="s">
        <v>179</v>
      </c>
      <c r="AQ2755" s="72">
        <v>0</v>
      </c>
      <c r="AR2755" s="72">
        <v>0</v>
      </c>
      <c r="AS2755" s="72"/>
      <c r="AT2755" s="72"/>
      <c r="AU2755" s="72"/>
      <c r="AV2755" s="72"/>
      <c r="AW2755" s="72"/>
      <c r="AX2755" s="72"/>
      <c r="AY2755" s="72"/>
      <c r="AZ2755" s="72"/>
    </row>
    <row r="2756" spans="1:52" x14ac:dyDescent="0.35">
      <c r="A2756" s="70" t="s">
        <v>2359</v>
      </c>
      <c r="B2756" s="70" t="s">
        <v>216</v>
      </c>
      <c r="C2756" s="83"/>
      <c r="D2756" s="84"/>
      <c r="E2756" s="85"/>
      <c r="F2756" s="86"/>
      <c r="G2756" s="83"/>
      <c r="H2756" s="81"/>
      <c r="I2756" s="87"/>
      <c r="J2756" s="87"/>
      <c r="K2756" s="36"/>
      <c r="L2756" s="90"/>
      <c r="M2756" s="90"/>
      <c r="N2756" s="89"/>
      <c r="O2756" s="72" t="s">
        <v>217</v>
      </c>
      <c r="P2756" s="74">
        <v>42827.817488425928</v>
      </c>
      <c r="Q2756" s="72" t="s">
        <v>4674</v>
      </c>
      <c r="R2756" s="72"/>
      <c r="S2756" s="72"/>
      <c r="T2756" s="72"/>
      <c r="U2756" s="72"/>
      <c r="V2756" s="76" t="s">
        <v>10461</v>
      </c>
      <c r="W2756" s="74">
        <v>42827.817488425928</v>
      </c>
      <c r="X2756" s="76" t="s">
        <v>12895</v>
      </c>
      <c r="Y2756" s="72"/>
      <c r="Z2756" s="72"/>
      <c r="AA2756" s="78" t="s">
        <v>16852</v>
      </c>
      <c r="AB2756" s="72"/>
      <c r="AC2756" s="72" t="b">
        <v>0</v>
      </c>
      <c r="AD2756" s="72">
        <v>0</v>
      </c>
      <c r="AE2756" s="78" t="s">
        <v>230</v>
      </c>
      <c r="AF2756" s="72" t="b">
        <v>0</v>
      </c>
      <c r="AG2756" s="72" t="s">
        <v>235</v>
      </c>
      <c r="AH2756" s="72"/>
      <c r="AI2756" s="78" t="s">
        <v>230</v>
      </c>
      <c r="AJ2756" s="72" t="b">
        <v>0</v>
      </c>
      <c r="AK2756" s="72">
        <v>0</v>
      </c>
      <c r="AL2756" s="78" t="s">
        <v>230</v>
      </c>
      <c r="AM2756" s="72" t="s">
        <v>238</v>
      </c>
      <c r="AN2756" s="72" t="b">
        <v>0</v>
      </c>
      <c r="AO2756" s="78" t="s">
        <v>16852</v>
      </c>
      <c r="AP2756" s="72" t="s">
        <v>179</v>
      </c>
      <c r="AQ2756" s="72">
        <v>0</v>
      </c>
      <c r="AR2756" s="72">
        <v>0</v>
      </c>
      <c r="AS2756" s="72"/>
      <c r="AT2756" s="72"/>
      <c r="AU2756" s="72"/>
      <c r="AV2756" s="72"/>
      <c r="AW2756" s="72"/>
      <c r="AX2756" s="72"/>
      <c r="AY2756" s="72"/>
      <c r="AZ2756" s="72"/>
    </row>
    <row r="2757" spans="1:52" x14ac:dyDescent="0.35">
      <c r="A2757" s="70" t="s">
        <v>2360</v>
      </c>
      <c r="B2757" s="70" t="s">
        <v>2360</v>
      </c>
      <c r="C2757" s="83"/>
      <c r="D2757" s="84"/>
      <c r="E2757" s="85"/>
      <c r="F2757" s="86"/>
      <c r="G2757" s="83"/>
      <c r="H2757" s="81"/>
      <c r="I2757" s="87"/>
      <c r="J2757" s="87"/>
      <c r="K2757" s="36"/>
      <c r="L2757" s="90"/>
      <c r="M2757" s="90"/>
      <c r="N2757" s="89"/>
      <c r="O2757" s="72" t="s">
        <v>179</v>
      </c>
      <c r="P2757" s="74">
        <v>42825.638831018521</v>
      </c>
      <c r="Q2757" s="72" t="s">
        <v>4675</v>
      </c>
      <c r="R2757" s="76" t="s">
        <v>7206</v>
      </c>
      <c r="S2757" s="72" t="s">
        <v>8576</v>
      </c>
      <c r="T2757" s="72"/>
      <c r="U2757" s="72"/>
      <c r="V2757" s="76" t="s">
        <v>312</v>
      </c>
      <c r="W2757" s="74">
        <v>42825.638831018521</v>
      </c>
      <c r="X2757" s="76" t="s">
        <v>12896</v>
      </c>
      <c r="Y2757" s="72"/>
      <c r="Z2757" s="72"/>
      <c r="AA2757" s="78" t="s">
        <v>16853</v>
      </c>
      <c r="AB2757" s="72"/>
      <c r="AC2757" s="72" t="b">
        <v>0</v>
      </c>
      <c r="AD2757" s="72">
        <v>0</v>
      </c>
      <c r="AE2757" s="78" t="s">
        <v>230</v>
      </c>
      <c r="AF2757" s="72" t="b">
        <v>0</v>
      </c>
      <c r="AG2757" s="72" t="s">
        <v>324</v>
      </c>
      <c r="AH2757" s="72"/>
      <c r="AI2757" s="78" t="s">
        <v>230</v>
      </c>
      <c r="AJ2757" s="72" t="b">
        <v>0</v>
      </c>
      <c r="AK2757" s="72">
        <v>0</v>
      </c>
      <c r="AL2757" s="78" t="s">
        <v>230</v>
      </c>
      <c r="AM2757" s="72" t="s">
        <v>19004</v>
      </c>
      <c r="AN2757" s="72" t="b">
        <v>0</v>
      </c>
      <c r="AO2757" s="78" t="s">
        <v>16853</v>
      </c>
      <c r="AP2757" s="72" t="s">
        <v>179</v>
      </c>
      <c r="AQ2757" s="72">
        <v>0</v>
      </c>
      <c r="AR2757" s="72">
        <v>0</v>
      </c>
      <c r="AS2757" s="72"/>
      <c r="AT2757" s="72"/>
      <c r="AU2757" s="72"/>
      <c r="AV2757" s="72"/>
      <c r="AW2757" s="72"/>
      <c r="AX2757" s="72"/>
      <c r="AY2757" s="72"/>
      <c r="AZ2757" s="72"/>
    </row>
    <row r="2758" spans="1:52" x14ac:dyDescent="0.35">
      <c r="A2758" s="70" t="s">
        <v>2360</v>
      </c>
      <c r="B2758" s="70" t="s">
        <v>2360</v>
      </c>
      <c r="C2758" s="83"/>
      <c r="D2758" s="84"/>
      <c r="E2758" s="85"/>
      <c r="F2758" s="86"/>
      <c r="G2758" s="83"/>
      <c r="H2758" s="81"/>
      <c r="I2758" s="87"/>
      <c r="J2758" s="87"/>
      <c r="K2758" s="36"/>
      <c r="L2758" s="90"/>
      <c r="M2758" s="90"/>
      <c r="N2758" s="89"/>
      <c r="O2758" s="72" t="s">
        <v>179</v>
      </c>
      <c r="P2758" s="74">
        <v>42825.840775462966</v>
      </c>
      <c r="Q2758" s="72" t="s">
        <v>4676</v>
      </c>
      <c r="R2758" s="76" t="s">
        <v>7207</v>
      </c>
      <c r="S2758" s="72" t="s">
        <v>8576</v>
      </c>
      <c r="T2758" s="72"/>
      <c r="U2758" s="72"/>
      <c r="V2758" s="76" t="s">
        <v>312</v>
      </c>
      <c r="W2758" s="74">
        <v>42825.840775462966</v>
      </c>
      <c r="X2758" s="76" t="s">
        <v>12897</v>
      </c>
      <c r="Y2758" s="72"/>
      <c r="Z2758" s="72"/>
      <c r="AA2758" s="78" t="s">
        <v>16854</v>
      </c>
      <c r="AB2758" s="72"/>
      <c r="AC2758" s="72" t="b">
        <v>0</v>
      </c>
      <c r="AD2758" s="72">
        <v>0</v>
      </c>
      <c r="AE2758" s="78" t="s">
        <v>230</v>
      </c>
      <c r="AF2758" s="72" t="b">
        <v>0</v>
      </c>
      <c r="AG2758" s="72" t="s">
        <v>324</v>
      </c>
      <c r="AH2758" s="72"/>
      <c r="AI2758" s="78" t="s">
        <v>230</v>
      </c>
      <c r="AJ2758" s="72" t="b">
        <v>0</v>
      </c>
      <c r="AK2758" s="72">
        <v>0</v>
      </c>
      <c r="AL2758" s="78" t="s">
        <v>230</v>
      </c>
      <c r="AM2758" s="72" t="s">
        <v>19004</v>
      </c>
      <c r="AN2758" s="72" t="b">
        <v>0</v>
      </c>
      <c r="AO2758" s="78" t="s">
        <v>16854</v>
      </c>
      <c r="AP2758" s="72" t="s">
        <v>179</v>
      </c>
      <c r="AQ2758" s="72">
        <v>0</v>
      </c>
      <c r="AR2758" s="72">
        <v>0</v>
      </c>
      <c r="AS2758" s="72"/>
      <c r="AT2758" s="72"/>
      <c r="AU2758" s="72"/>
      <c r="AV2758" s="72"/>
      <c r="AW2758" s="72"/>
      <c r="AX2758" s="72"/>
      <c r="AY2758" s="72"/>
      <c r="AZ2758" s="72"/>
    </row>
    <row r="2759" spans="1:52" x14ac:dyDescent="0.35">
      <c r="A2759" s="70" t="s">
        <v>2360</v>
      </c>
      <c r="B2759" s="70" t="s">
        <v>2360</v>
      </c>
      <c r="C2759" s="83"/>
      <c r="D2759" s="84"/>
      <c r="E2759" s="85"/>
      <c r="F2759" s="86"/>
      <c r="G2759" s="83"/>
      <c r="H2759" s="81"/>
      <c r="I2759" s="87"/>
      <c r="J2759" s="87"/>
      <c r="K2759" s="36"/>
      <c r="L2759" s="90"/>
      <c r="M2759" s="90"/>
      <c r="N2759" s="89"/>
      <c r="O2759" s="72" t="s">
        <v>179</v>
      </c>
      <c r="P2759" s="74">
        <v>42827.820717592593</v>
      </c>
      <c r="Q2759" s="72" t="s">
        <v>4675</v>
      </c>
      <c r="R2759" s="76" t="s">
        <v>7206</v>
      </c>
      <c r="S2759" s="72" t="s">
        <v>8576</v>
      </c>
      <c r="T2759" s="72"/>
      <c r="U2759" s="72"/>
      <c r="V2759" s="76" t="s">
        <v>312</v>
      </c>
      <c r="W2759" s="74">
        <v>42827.820717592593</v>
      </c>
      <c r="X2759" s="76" t="s">
        <v>12898</v>
      </c>
      <c r="Y2759" s="72"/>
      <c r="Z2759" s="72"/>
      <c r="AA2759" s="78" t="s">
        <v>16855</v>
      </c>
      <c r="AB2759" s="72"/>
      <c r="AC2759" s="72" t="b">
        <v>0</v>
      </c>
      <c r="AD2759" s="72">
        <v>0</v>
      </c>
      <c r="AE2759" s="78" t="s">
        <v>230</v>
      </c>
      <c r="AF2759" s="72" t="b">
        <v>0</v>
      </c>
      <c r="AG2759" s="72" t="s">
        <v>324</v>
      </c>
      <c r="AH2759" s="72"/>
      <c r="AI2759" s="78" t="s">
        <v>230</v>
      </c>
      <c r="AJ2759" s="72" t="b">
        <v>0</v>
      </c>
      <c r="AK2759" s="72">
        <v>0</v>
      </c>
      <c r="AL2759" s="78" t="s">
        <v>230</v>
      </c>
      <c r="AM2759" s="72" t="s">
        <v>19004</v>
      </c>
      <c r="AN2759" s="72" t="b">
        <v>0</v>
      </c>
      <c r="AO2759" s="78" t="s">
        <v>16855</v>
      </c>
      <c r="AP2759" s="72" t="s">
        <v>179</v>
      </c>
      <c r="AQ2759" s="72">
        <v>0</v>
      </c>
      <c r="AR2759" s="72">
        <v>0</v>
      </c>
      <c r="AS2759" s="72"/>
      <c r="AT2759" s="72"/>
      <c r="AU2759" s="72"/>
      <c r="AV2759" s="72"/>
      <c r="AW2759" s="72"/>
      <c r="AX2759" s="72"/>
      <c r="AY2759" s="72"/>
      <c r="AZ2759" s="72"/>
    </row>
    <row r="2760" spans="1:52" x14ac:dyDescent="0.35">
      <c r="A2760" s="70" t="s">
        <v>2361</v>
      </c>
      <c r="B2760" s="70" t="s">
        <v>2361</v>
      </c>
      <c r="C2760" s="83"/>
      <c r="D2760" s="84"/>
      <c r="E2760" s="85"/>
      <c r="F2760" s="86"/>
      <c r="G2760" s="83"/>
      <c r="H2760" s="81"/>
      <c r="I2760" s="87"/>
      <c r="J2760" s="87"/>
      <c r="K2760" s="36"/>
      <c r="L2760" s="90"/>
      <c r="M2760" s="90"/>
      <c r="N2760" s="89"/>
      <c r="O2760" s="72" t="s">
        <v>179</v>
      </c>
      <c r="P2760" s="74">
        <v>42824.662037037036</v>
      </c>
      <c r="Q2760" s="72" t="s">
        <v>4677</v>
      </c>
      <c r="R2760" s="76" t="s">
        <v>7208</v>
      </c>
      <c r="S2760" s="72" t="s">
        <v>241</v>
      </c>
      <c r="T2760" s="72" t="s">
        <v>8779</v>
      </c>
      <c r="U2760" s="76" t="s">
        <v>9026</v>
      </c>
      <c r="V2760" s="76" t="s">
        <v>9026</v>
      </c>
      <c r="W2760" s="74">
        <v>42824.662037037036</v>
      </c>
      <c r="X2760" s="76" t="s">
        <v>12899</v>
      </c>
      <c r="Y2760" s="72"/>
      <c r="Z2760" s="72"/>
      <c r="AA2760" s="78" t="s">
        <v>16856</v>
      </c>
      <c r="AB2760" s="72"/>
      <c r="AC2760" s="72" t="b">
        <v>0</v>
      </c>
      <c r="AD2760" s="72">
        <v>0</v>
      </c>
      <c r="AE2760" s="78" t="s">
        <v>230</v>
      </c>
      <c r="AF2760" s="72" t="b">
        <v>0</v>
      </c>
      <c r="AG2760" s="72" t="s">
        <v>231</v>
      </c>
      <c r="AH2760" s="72"/>
      <c r="AI2760" s="78" t="s">
        <v>230</v>
      </c>
      <c r="AJ2760" s="72" t="b">
        <v>0</v>
      </c>
      <c r="AK2760" s="72">
        <v>0</v>
      </c>
      <c r="AL2760" s="78" t="s">
        <v>230</v>
      </c>
      <c r="AM2760" s="72" t="s">
        <v>241</v>
      </c>
      <c r="AN2760" s="72" t="b">
        <v>0</v>
      </c>
      <c r="AO2760" s="78" t="s">
        <v>16856</v>
      </c>
      <c r="AP2760" s="72" t="s">
        <v>179</v>
      </c>
      <c r="AQ2760" s="72">
        <v>0</v>
      </c>
      <c r="AR2760" s="72">
        <v>0</v>
      </c>
      <c r="AS2760" s="72"/>
      <c r="AT2760" s="72"/>
      <c r="AU2760" s="72"/>
      <c r="AV2760" s="72"/>
      <c r="AW2760" s="72"/>
      <c r="AX2760" s="72"/>
      <c r="AY2760" s="72"/>
      <c r="AZ2760" s="72"/>
    </row>
    <row r="2761" spans="1:52" x14ac:dyDescent="0.35">
      <c r="A2761" s="70" t="s">
        <v>2361</v>
      </c>
      <c r="B2761" s="70" t="s">
        <v>2361</v>
      </c>
      <c r="C2761" s="83"/>
      <c r="D2761" s="84"/>
      <c r="E2761" s="85"/>
      <c r="F2761" s="86"/>
      <c r="G2761" s="83"/>
      <c r="H2761" s="81"/>
      <c r="I2761" s="87"/>
      <c r="J2761" s="87"/>
      <c r="K2761" s="36"/>
      <c r="L2761" s="90"/>
      <c r="M2761" s="90"/>
      <c r="N2761" s="89"/>
      <c r="O2761" s="72" t="s">
        <v>179</v>
      </c>
      <c r="P2761" s="74">
        <v>42824.758344907408</v>
      </c>
      <c r="Q2761" s="72" t="s">
        <v>4678</v>
      </c>
      <c r="R2761" s="76" t="s">
        <v>7209</v>
      </c>
      <c r="S2761" s="72" t="s">
        <v>241</v>
      </c>
      <c r="T2761" s="72" t="s">
        <v>8780</v>
      </c>
      <c r="U2761" s="76" t="s">
        <v>9027</v>
      </c>
      <c r="V2761" s="76" t="s">
        <v>9027</v>
      </c>
      <c r="W2761" s="74">
        <v>42824.758344907408</v>
      </c>
      <c r="X2761" s="76" t="s">
        <v>12900</v>
      </c>
      <c r="Y2761" s="72"/>
      <c r="Z2761" s="72"/>
      <c r="AA2761" s="78" t="s">
        <v>16857</v>
      </c>
      <c r="AB2761" s="72"/>
      <c r="AC2761" s="72" t="b">
        <v>0</v>
      </c>
      <c r="AD2761" s="72">
        <v>0</v>
      </c>
      <c r="AE2761" s="78" t="s">
        <v>230</v>
      </c>
      <c r="AF2761" s="72" t="b">
        <v>0</v>
      </c>
      <c r="AG2761" s="72" t="s">
        <v>231</v>
      </c>
      <c r="AH2761" s="72"/>
      <c r="AI2761" s="78" t="s">
        <v>230</v>
      </c>
      <c r="AJ2761" s="72" t="b">
        <v>0</v>
      </c>
      <c r="AK2761" s="72">
        <v>0</v>
      </c>
      <c r="AL2761" s="78" t="s">
        <v>230</v>
      </c>
      <c r="AM2761" s="72" t="s">
        <v>241</v>
      </c>
      <c r="AN2761" s="72" t="b">
        <v>0</v>
      </c>
      <c r="AO2761" s="78" t="s">
        <v>16857</v>
      </c>
      <c r="AP2761" s="72" t="s">
        <v>179</v>
      </c>
      <c r="AQ2761" s="72">
        <v>0</v>
      </c>
      <c r="AR2761" s="72">
        <v>0</v>
      </c>
      <c r="AS2761" s="72"/>
      <c r="AT2761" s="72"/>
      <c r="AU2761" s="72"/>
      <c r="AV2761" s="72"/>
      <c r="AW2761" s="72"/>
      <c r="AX2761" s="72"/>
      <c r="AY2761" s="72"/>
      <c r="AZ2761" s="72"/>
    </row>
    <row r="2762" spans="1:52" x14ac:dyDescent="0.35">
      <c r="A2762" s="70" t="s">
        <v>2361</v>
      </c>
      <c r="B2762" s="70" t="s">
        <v>2361</v>
      </c>
      <c r="C2762" s="83"/>
      <c r="D2762" s="84"/>
      <c r="E2762" s="85"/>
      <c r="F2762" s="86"/>
      <c r="G2762" s="83"/>
      <c r="H2762" s="81"/>
      <c r="I2762" s="87"/>
      <c r="J2762" s="87"/>
      <c r="K2762" s="36"/>
      <c r="L2762" s="90"/>
      <c r="M2762" s="90"/>
      <c r="N2762" s="89"/>
      <c r="O2762" s="72" t="s">
        <v>179</v>
      </c>
      <c r="P2762" s="74">
        <v>42824.959178240744</v>
      </c>
      <c r="Q2762" s="72" t="s">
        <v>4679</v>
      </c>
      <c r="R2762" s="76" t="s">
        <v>7210</v>
      </c>
      <c r="S2762" s="72" t="s">
        <v>241</v>
      </c>
      <c r="T2762" s="72"/>
      <c r="U2762" s="76" t="s">
        <v>9028</v>
      </c>
      <c r="V2762" s="76" t="s">
        <v>9028</v>
      </c>
      <c r="W2762" s="74">
        <v>42824.959178240744</v>
      </c>
      <c r="X2762" s="76" t="s">
        <v>12901</v>
      </c>
      <c r="Y2762" s="72"/>
      <c r="Z2762" s="72"/>
      <c r="AA2762" s="78" t="s">
        <v>16858</v>
      </c>
      <c r="AB2762" s="72"/>
      <c r="AC2762" s="72" t="b">
        <v>0</v>
      </c>
      <c r="AD2762" s="72">
        <v>0</v>
      </c>
      <c r="AE2762" s="78" t="s">
        <v>230</v>
      </c>
      <c r="AF2762" s="72" t="b">
        <v>0</v>
      </c>
      <c r="AG2762" s="72" t="s">
        <v>231</v>
      </c>
      <c r="AH2762" s="72"/>
      <c r="AI2762" s="78" t="s">
        <v>230</v>
      </c>
      <c r="AJ2762" s="72" t="b">
        <v>0</v>
      </c>
      <c r="AK2762" s="72">
        <v>0</v>
      </c>
      <c r="AL2762" s="78" t="s">
        <v>230</v>
      </c>
      <c r="AM2762" s="72" t="s">
        <v>241</v>
      </c>
      <c r="AN2762" s="72" t="b">
        <v>0</v>
      </c>
      <c r="AO2762" s="78" t="s">
        <v>16858</v>
      </c>
      <c r="AP2762" s="72" t="s">
        <v>179</v>
      </c>
      <c r="AQ2762" s="72">
        <v>0</v>
      </c>
      <c r="AR2762" s="72">
        <v>0</v>
      </c>
      <c r="AS2762" s="72"/>
      <c r="AT2762" s="72"/>
      <c r="AU2762" s="72"/>
      <c r="AV2762" s="72"/>
      <c r="AW2762" s="72"/>
      <c r="AX2762" s="72"/>
      <c r="AY2762" s="72"/>
      <c r="AZ2762" s="72"/>
    </row>
    <row r="2763" spans="1:52" x14ac:dyDescent="0.35">
      <c r="A2763" s="70" t="s">
        <v>2361</v>
      </c>
      <c r="B2763" s="70" t="s">
        <v>2361</v>
      </c>
      <c r="C2763" s="83"/>
      <c r="D2763" s="84"/>
      <c r="E2763" s="85"/>
      <c r="F2763" s="86"/>
      <c r="G2763" s="83"/>
      <c r="H2763" s="81"/>
      <c r="I2763" s="87"/>
      <c r="J2763" s="87"/>
      <c r="K2763" s="36"/>
      <c r="L2763" s="90"/>
      <c r="M2763" s="90"/>
      <c r="N2763" s="89"/>
      <c r="O2763" s="72" t="s">
        <v>179</v>
      </c>
      <c r="P2763" s="74">
        <v>42825.334201388891</v>
      </c>
      <c r="Q2763" s="72" t="s">
        <v>4680</v>
      </c>
      <c r="R2763" s="76" t="s">
        <v>6644</v>
      </c>
      <c r="S2763" s="72" t="s">
        <v>241</v>
      </c>
      <c r="T2763" s="72" t="s">
        <v>8672</v>
      </c>
      <c r="U2763" s="76" t="s">
        <v>8933</v>
      </c>
      <c r="V2763" s="76" t="s">
        <v>8933</v>
      </c>
      <c r="W2763" s="74">
        <v>42825.334201388891</v>
      </c>
      <c r="X2763" s="76" t="s">
        <v>12902</v>
      </c>
      <c r="Y2763" s="72"/>
      <c r="Z2763" s="72"/>
      <c r="AA2763" s="78" t="s">
        <v>16859</v>
      </c>
      <c r="AB2763" s="72"/>
      <c r="AC2763" s="72" t="b">
        <v>0</v>
      </c>
      <c r="AD2763" s="72">
        <v>1</v>
      </c>
      <c r="AE2763" s="78" t="s">
        <v>230</v>
      </c>
      <c r="AF2763" s="72" t="b">
        <v>0</v>
      </c>
      <c r="AG2763" s="72" t="s">
        <v>231</v>
      </c>
      <c r="AH2763" s="72"/>
      <c r="AI2763" s="78" t="s">
        <v>230</v>
      </c>
      <c r="AJ2763" s="72" t="b">
        <v>0</v>
      </c>
      <c r="AK2763" s="72">
        <v>0</v>
      </c>
      <c r="AL2763" s="78" t="s">
        <v>230</v>
      </c>
      <c r="AM2763" s="72" t="s">
        <v>241</v>
      </c>
      <c r="AN2763" s="72" t="b">
        <v>0</v>
      </c>
      <c r="AO2763" s="78" t="s">
        <v>16859</v>
      </c>
      <c r="AP2763" s="72" t="s">
        <v>179</v>
      </c>
      <c r="AQ2763" s="72">
        <v>0</v>
      </c>
      <c r="AR2763" s="72">
        <v>0</v>
      </c>
      <c r="AS2763" s="72"/>
      <c r="AT2763" s="72"/>
      <c r="AU2763" s="72"/>
      <c r="AV2763" s="72"/>
      <c r="AW2763" s="72"/>
      <c r="AX2763" s="72"/>
      <c r="AY2763" s="72"/>
      <c r="AZ2763" s="72"/>
    </row>
    <row r="2764" spans="1:52" x14ac:dyDescent="0.35">
      <c r="A2764" s="70" t="s">
        <v>2361</v>
      </c>
      <c r="B2764" s="70" t="s">
        <v>2361</v>
      </c>
      <c r="C2764" s="83"/>
      <c r="D2764" s="84"/>
      <c r="E2764" s="85"/>
      <c r="F2764" s="86"/>
      <c r="G2764" s="83"/>
      <c r="H2764" s="81"/>
      <c r="I2764" s="87"/>
      <c r="J2764" s="87"/>
      <c r="K2764" s="36"/>
      <c r="L2764" s="90"/>
      <c r="M2764" s="90"/>
      <c r="N2764" s="89"/>
      <c r="O2764" s="72" t="s">
        <v>179</v>
      </c>
      <c r="P2764" s="74">
        <v>42825.753692129627</v>
      </c>
      <c r="Q2764" s="72" t="s">
        <v>4681</v>
      </c>
      <c r="R2764" s="76" t="s">
        <v>7211</v>
      </c>
      <c r="S2764" s="72" t="s">
        <v>241</v>
      </c>
      <c r="T2764" s="72"/>
      <c r="U2764" s="76" t="s">
        <v>9029</v>
      </c>
      <c r="V2764" s="76" t="s">
        <v>9029</v>
      </c>
      <c r="W2764" s="74">
        <v>42825.753692129627</v>
      </c>
      <c r="X2764" s="76" t="s">
        <v>12903</v>
      </c>
      <c r="Y2764" s="72"/>
      <c r="Z2764" s="72"/>
      <c r="AA2764" s="78" t="s">
        <v>16860</v>
      </c>
      <c r="AB2764" s="72"/>
      <c r="AC2764" s="72" t="b">
        <v>0</v>
      </c>
      <c r="AD2764" s="72">
        <v>0</v>
      </c>
      <c r="AE2764" s="78" t="s">
        <v>230</v>
      </c>
      <c r="AF2764" s="72" t="b">
        <v>0</v>
      </c>
      <c r="AG2764" s="72" t="s">
        <v>231</v>
      </c>
      <c r="AH2764" s="72"/>
      <c r="AI2764" s="78" t="s">
        <v>230</v>
      </c>
      <c r="AJ2764" s="72" t="b">
        <v>0</v>
      </c>
      <c r="AK2764" s="72">
        <v>0</v>
      </c>
      <c r="AL2764" s="78" t="s">
        <v>230</v>
      </c>
      <c r="AM2764" s="72" t="s">
        <v>241</v>
      </c>
      <c r="AN2764" s="72" t="b">
        <v>0</v>
      </c>
      <c r="AO2764" s="78" t="s">
        <v>16860</v>
      </c>
      <c r="AP2764" s="72" t="s">
        <v>179</v>
      </c>
      <c r="AQ2764" s="72">
        <v>0</v>
      </c>
      <c r="AR2764" s="72">
        <v>0</v>
      </c>
      <c r="AS2764" s="72"/>
      <c r="AT2764" s="72"/>
      <c r="AU2764" s="72"/>
      <c r="AV2764" s="72"/>
      <c r="AW2764" s="72"/>
      <c r="AX2764" s="72"/>
      <c r="AY2764" s="72"/>
      <c r="AZ2764" s="72"/>
    </row>
    <row r="2765" spans="1:52" x14ac:dyDescent="0.35">
      <c r="A2765" s="70" t="s">
        <v>2361</v>
      </c>
      <c r="B2765" s="70" t="s">
        <v>2361</v>
      </c>
      <c r="C2765" s="83"/>
      <c r="D2765" s="84"/>
      <c r="E2765" s="85"/>
      <c r="F2765" s="86"/>
      <c r="G2765" s="83"/>
      <c r="H2765" s="81"/>
      <c r="I2765" s="87"/>
      <c r="J2765" s="87"/>
      <c r="K2765" s="36"/>
      <c r="L2765" s="90"/>
      <c r="M2765" s="90"/>
      <c r="N2765" s="89"/>
      <c r="O2765" s="72" t="s">
        <v>179</v>
      </c>
      <c r="P2765" s="74">
        <v>42825.793888888889</v>
      </c>
      <c r="Q2765" s="72" t="s">
        <v>4682</v>
      </c>
      <c r="R2765" s="76" t="s">
        <v>7212</v>
      </c>
      <c r="S2765" s="72" t="s">
        <v>241</v>
      </c>
      <c r="T2765" s="72"/>
      <c r="U2765" s="76" t="s">
        <v>9030</v>
      </c>
      <c r="V2765" s="76" t="s">
        <v>9030</v>
      </c>
      <c r="W2765" s="74">
        <v>42825.793888888889</v>
      </c>
      <c r="X2765" s="76" t="s">
        <v>12904</v>
      </c>
      <c r="Y2765" s="72"/>
      <c r="Z2765" s="72"/>
      <c r="AA2765" s="78" t="s">
        <v>16861</v>
      </c>
      <c r="AB2765" s="72"/>
      <c r="AC2765" s="72" t="b">
        <v>0</v>
      </c>
      <c r="AD2765" s="72">
        <v>0</v>
      </c>
      <c r="AE2765" s="78" t="s">
        <v>230</v>
      </c>
      <c r="AF2765" s="72" t="b">
        <v>0</v>
      </c>
      <c r="AG2765" s="72" t="s">
        <v>231</v>
      </c>
      <c r="AH2765" s="72"/>
      <c r="AI2765" s="78" t="s">
        <v>230</v>
      </c>
      <c r="AJ2765" s="72" t="b">
        <v>0</v>
      </c>
      <c r="AK2765" s="72">
        <v>0</v>
      </c>
      <c r="AL2765" s="78" t="s">
        <v>230</v>
      </c>
      <c r="AM2765" s="72" t="s">
        <v>241</v>
      </c>
      <c r="AN2765" s="72" t="b">
        <v>0</v>
      </c>
      <c r="AO2765" s="78" t="s">
        <v>16861</v>
      </c>
      <c r="AP2765" s="72" t="s">
        <v>179</v>
      </c>
      <c r="AQ2765" s="72">
        <v>0</v>
      </c>
      <c r="AR2765" s="72">
        <v>0</v>
      </c>
      <c r="AS2765" s="72"/>
      <c r="AT2765" s="72"/>
      <c r="AU2765" s="72"/>
      <c r="AV2765" s="72"/>
      <c r="AW2765" s="72"/>
      <c r="AX2765" s="72"/>
      <c r="AY2765" s="72"/>
      <c r="AZ2765" s="72"/>
    </row>
    <row r="2766" spans="1:52" x14ac:dyDescent="0.35">
      <c r="A2766" s="70" t="s">
        <v>2361</v>
      </c>
      <c r="B2766" s="70" t="s">
        <v>2361</v>
      </c>
      <c r="C2766" s="83"/>
      <c r="D2766" s="84"/>
      <c r="E2766" s="85"/>
      <c r="F2766" s="86"/>
      <c r="G2766" s="83"/>
      <c r="H2766" s="81"/>
      <c r="I2766" s="87"/>
      <c r="J2766" s="87"/>
      <c r="K2766" s="36"/>
      <c r="L2766" s="90"/>
      <c r="M2766" s="90"/>
      <c r="N2766" s="89"/>
      <c r="O2766" s="72" t="s">
        <v>179</v>
      </c>
      <c r="P2766" s="74">
        <v>42826.264988425923</v>
      </c>
      <c r="Q2766" s="72" t="s">
        <v>4683</v>
      </c>
      <c r="R2766" s="76" t="s">
        <v>7213</v>
      </c>
      <c r="S2766" s="72" t="s">
        <v>241</v>
      </c>
      <c r="T2766" s="72"/>
      <c r="U2766" s="76" t="s">
        <v>9031</v>
      </c>
      <c r="V2766" s="76" t="s">
        <v>9031</v>
      </c>
      <c r="W2766" s="74">
        <v>42826.264988425923</v>
      </c>
      <c r="X2766" s="76" t="s">
        <v>12905</v>
      </c>
      <c r="Y2766" s="72"/>
      <c r="Z2766" s="72"/>
      <c r="AA2766" s="78" t="s">
        <v>16862</v>
      </c>
      <c r="AB2766" s="72"/>
      <c r="AC2766" s="72" t="b">
        <v>0</v>
      </c>
      <c r="AD2766" s="72">
        <v>0</v>
      </c>
      <c r="AE2766" s="78" t="s">
        <v>230</v>
      </c>
      <c r="AF2766" s="72" t="b">
        <v>0</v>
      </c>
      <c r="AG2766" s="72" t="s">
        <v>231</v>
      </c>
      <c r="AH2766" s="72"/>
      <c r="AI2766" s="78" t="s">
        <v>230</v>
      </c>
      <c r="AJ2766" s="72" t="b">
        <v>0</v>
      </c>
      <c r="AK2766" s="72">
        <v>0</v>
      </c>
      <c r="AL2766" s="78" t="s">
        <v>230</v>
      </c>
      <c r="AM2766" s="72" t="s">
        <v>241</v>
      </c>
      <c r="AN2766" s="72" t="b">
        <v>0</v>
      </c>
      <c r="AO2766" s="78" t="s">
        <v>16862</v>
      </c>
      <c r="AP2766" s="72" t="s">
        <v>179</v>
      </c>
      <c r="AQ2766" s="72">
        <v>0</v>
      </c>
      <c r="AR2766" s="72">
        <v>0</v>
      </c>
      <c r="AS2766" s="72"/>
      <c r="AT2766" s="72"/>
      <c r="AU2766" s="72"/>
      <c r="AV2766" s="72"/>
      <c r="AW2766" s="72"/>
      <c r="AX2766" s="72"/>
      <c r="AY2766" s="72"/>
      <c r="AZ2766" s="72"/>
    </row>
    <row r="2767" spans="1:52" x14ac:dyDescent="0.35">
      <c r="A2767" s="70" t="s">
        <v>2361</v>
      </c>
      <c r="B2767" s="70" t="s">
        <v>2361</v>
      </c>
      <c r="C2767" s="83"/>
      <c r="D2767" s="84"/>
      <c r="E2767" s="85"/>
      <c r="F2767" s="86"/>
      <c r="G2767" s="83"/>
      <c r="H2767" s="81"/>
      <c r="I2767" s="87"/>
      <c r="J2767" s="87"/>
      <c r="K2767" s="36"/>
      <c r="L2767" s="90"/>
      <c r="M2767" s="90"/>
      <c r="N2767" s="89"/>
      <c r="O2767" s="72" t="s">
        <v>179</v>
      </c>
      <c r="P2767" s="74">
        <v>42826.783437500002</v>
      </c>
      <c r="Q2767" s="72" t="s">
        <v>4684</v>
      </c>
      <c r="R2767" s="76" t="s">
        <v>7214</v>
      </c>
      <c r="S2767" s="72" t="s">
        <v>241</v>
      </c>
      <c r="T2767" s="72"/>
      <c r="U2767" s="76" t="s">
        <v>9032</v>
      </c>
      <c r="V2767" s="76" t="s">
        <v>9032</v>
      </c>
      <c r="W2767" s="74">
        <v>42826.783437500002</v>
      </c>
      <c r="X2767" s="76" t="s">
        <v>12906</v>
      </c>
      <c r="Y2767" s="72"/>
      <c r="Z2767" s="72"/>
      <c r="AA2767" s="78" t="s">
        <v>16863</v>
      </c>
      <c r="AB2767" s="72"/>
      <c r="AC2767" s="72" t="b">
        <v>0</v>
      </c>
      <c r="AD2767" s="72">
        <v>0</v>
      </c>
      <c r="AE2767" s="78" t="s">
        <v>230</v>
      </c>
      <c r="AF2767" s="72" t="b">
        <v>0</v>
      </c>
      <c r="AG2767" s="72" t="s">
        <v>231</v>
      </c>
      <c r="AH2767" s="72"/>
      <c r="AI2767" s="78" t="s">
        <v>230</v>
      </c>
      <c r="AJ2767" s="72" t="b">
        <v>0</v>
      </c>
      <c r="AK2767" s="72">
        <v>0</v>
      </c>
      <c r="AL2767" s="78" t="s">
        <v>230</v>
      </c>
      <c r="AM2767" s="72" t="s">
        <v>241</v>
      </c>
      <c r="AN2767" s="72" t="b">
        <v>0</v>
      </c>
      <c r="AO2767" s="78" t="s">
        <v>16863</v>
      </c>
      <c r="AP2767" s="72" t="s">
        <v>179</v>
      </c>
      <c r="AQ2767" s="72">
        <v>0</v>
      </c>
      <c r="AR2767" s="72">
        <v>0</v>
      </c>
      <c r="AS2767" s="72"/>
      <c r="AT2767" s="72"/>
      <c r="AU2767" s="72"/>
      <c r="AV2767" s="72"/>
      <c r="AW2767" s="72"/>
      <c r="AX2767" s="72"/>
      <c r="AY2767" s="72"/>
      <c r="AZ2767" s="72"/>
    </row>
    <row r="2768" spans="1:52" x14ac:dyDescent="0.35">
      <c r="A2768" s="70" t="s">
        <v>2361</v>
      </c>
      <c r="B2768" s="70" t="s">
        <v>2361</v>
      </c>
      <c r="C2768" s="83"/>
      <c r="D2768" s="84"/>
      <c r="E2768" s="85"/>
      <c r="F2768" s="86"/>
      <c r="G2768" s="83"/>
      <c r="H2768" s="81"/>
      <c r="I2768" s="87"/>
      <c r="J2768" s="87"/>
      <c r="K2768" s="36"/>
      <c r="L2768" s="90"/>
      <c r="M2768" s="90"/>
      <c r="N2768" s="89"/>
      <c r="O2768" s="72" t="s">
        <v>179</v>
      </c>
      <c r="P2768" s="74">
        <v>42826.805636574078</v>
      </c>
      <c r="Q2768" s="72" t="s">
        <v>4685</v>
      </c>
      <c r="R2768" s="76" t="s">
        <v>7215</v>
      </c>
      <c r="S2768" s="72" t="s">
        <v>241</v>
      </c>
      <c r="T2768" s="72"/>
      <c r="U2768" s="76" t="s">
        <v>9033</v>
      </c>
      <c r="V2768" s="76" t="s">
        <v>9033</v>
      </c>
      <c r="W2768" s="74">
        <v>42826.805636574078</v>
      </c>
      <c r="X2768" s="76" t="s">
        <v>12907</v>
      </c>
      <c r="Y2768" s="72"/>
      <c r="Z2768" s="72"/>
      <c r="AA2768" s="78" t="s">
        <v>16864</v>
      </c>
      <c r="AB2768" s="72"/>
      <c r="AC2768" s="72" t="b">
        <v>0</v>
      </c>
      <c r="AD2768" s="72">
        <v>0</v>
      </c>
      <c r="AE2768" s="78" t="s">
        <v>230</v>
      </c>
      <c r="AF2768" s="72" t="b">
        <v>0</v>
      </c>
      <c r="AG2768" s="72" t="s">
        <v>231</v>
      </c>
      <c r="AH2768" s="72"/>
      <c r="AI2768" s="78" t="s">
        <v>230</v>
      </c>
      <c r="AJ2768" s="72" t="b">
        <v>0</v>
      </c>
      <c r="AK2768" s="72">
        <v>0</v>
      </c>
      <c r="AL2768" s="78" t="s">
        <v>230</v>
      </c>
      <c r="AM2768" s="72" t="s">
        <v>241</v>
      </c>
      <c r="AN2768" s="72" t="b">
        <v>0</v>
      </c>
      <c r="AO2768" s="78" t="s">
        <v>16864</v>
      </c>
      <c r="AP2768" s="72" t="s">
        <v>179</v>
      </c>
      <c r="AQ2768" s="72">
        <v>0</v>
      </c>
      <c r="AR2768" s="72">
        <v>0</v>
      </c>
      <c r="AS2768" s="72"/>
      <c r="AT2768" s="72"/>
      <c r="AU2768" s="72"/>
      <c r="AV2768" s="72"/>
      <c r="AW2768" s="72"/>
      <c r="AX2768" s="72"/>
      <c r="AY2768" s="72"/>
      <c r="AZ2768" s="72"/>
    </row>
    <row r="2769" spans="1:52" x14ac:dyDescent="0.35">
      <c r="A2769" s="70" t="s">
        <v>2361</v>
      </c>
      <c r="B2769" s="70" t="s">
        <v>2361</v>
      </c>
      <c r="C2769" s="83"/>
      <c r="D2769" s="84"/>
      <c r="E2769" s="85"/>
      <c r="F2769" s="86"/>
      <c r="G2769" s="83"/>
      <c r="H2769" s="81"/>
      <c r="I2769" s="87"/>
      <c r="J2769" s="87"/>
      <c r="K2769" s="36"/>
      <c r="L2769" s="90"/>
      <c r="M2769" s="90"/>
      <c r="N2769" s="89"/>
      <c r="O2769" s="72" t="s">
        <v>179</v>
      </c>
      <c r="P2769" s="74">
        <v>42826.827199074076</v>
      </c>
      <c r="Q2769" s="72" t="s">
        <v>4686</v>
      </c>
      <c r="R2769" s="76" t="s">
        <v>7216</v>
      </c>
      <c r="S2769" s="72" t="s">
        <v>241</v>
      </c>
      <c r="T2769" s="72"/>
      <c r="U2769" s="76" t="s">
        <v>9034</v>
      </c>
      <c r="V2769" s="76" t="s">
        <v>9034</v>
      </c>
      <c r="W2769" s="74">
        <v>42826.827199074076</v>
      </c>
      <c r="X2769" s="76" t="s">
        <v>12908</v>
      </c>
      <c r="Y2769" s="72"/>
      <c r="Z2769" s="72"/>
      <c r="AA2769" s="78" t="s">
        <v>16865</v>
      </c>
      <c r="AB2769" s="72"/>
      <c r="AC2769" s="72" t="b">
        <v>0</v>
      </c>
      <c r="AD2769" s="72">
        <v>0</v>
      </c>
      <c r="AE2769" s="78" t="s">
        <v>230</v>
      </c>
      <c r="AF2769" s="72" t="b">
        <v>0</v>
      </c>
      <c r="AG2769" s="72" t="s">
        <v>231</v>
      </c>
      <c r="AH2769" s="72"/>
      <c r="AI2769" s="78" t="s">
        <v>230</v>
      </c>
      <c r="AJ2769" s="72" t="b">
        <v>0</v>
      </c>
      <c r="AK2769" s="72">
        <v>0</v>
      </c>
      <c r="AL2769" s="78" t="s">
        <v>230</v>
      </c>
      <c r="AM2769" s="72" t="s">
        <v>241</v>
      </c>
      <c r="AN2769" s="72" t="b">
        <v>0</v>
      </c>
      <c r="AO2769" s="78" t="s">
        <v>16865</v>
      </c>
      <c r="AP2769" s="72" t="s">
        <v>179</v>
      </c>
      <c r="AQ2769" s="72">
        <v>0</v>
      </c>
      <c r="AR2769" s="72">
        <v>0</v>
      </c>
      <c r="AS2769" s="72"/>
      <c r="AT2769" s="72"/>
      <c r="AU2769" s="72"/>
      <c r="AV2769" s="72"/>
      <c r="AW2769" s="72"/>
      <c r="AX2769" s="72"/>
      <c r="AY2769" s="72"/>
      <c r="AZ2769" s="72"/>
    </row>
    <row r="2770" spans="1:52" x14ac:dyDescent="0.35">
      <c r="A2770" s="70" t="s">
        <v>2361</v>
      </c>
      <c r="B2770" s="70" t="s">
        <v>2361</v>
      </c>
      <c r="C2770" s="83"/>
      <c r="D2770" s="84"/>
      <c r="E2770" s="85"/>
      <c r="F2770" s="86"/>
      <c r="G2770" s="83"/>
      <c r="H2770" s="81"/>
      <c r="I2770" s="87"/>
      <c r="J2770" s="87"/>
      <c r="K2770" s="36"/>
      <c r="L2770" s="90"/>
      <c r="M2770" s="90"/>
      <c r="N2770" s="89"/>
      <c r="O2770" s="72" t="s">
        <v>179</v>
      </c>
      <c r="P2770" s="74">
        <v>42827.684837962966</v>
      </c>
      <c r="Q2770" s="72" t="s">
        <v>4687</v>
      </c>
      <c r="R2770" s="76" t="s">
        <v>7217</v>
      </c>
      <c r="S2770" s="72" t="s">
        <v>225</v>
      </c>
      <c r="T2770" s="72"/>
      <c r="U2770" s="72"/>
      <c r="V2770" s="76" t="s">
        <v>10462</v>
      </c>
      <c r="W2770" s="74">
        <v>42827.684837962966</v>
      </c>
      <c r="X2770" s="76" t="s">
        <v>12909</v>
      </c>
      <c r="Y2770" s="72"/>
      <c r="Z2770" s="72"/>
      <c r="AA2770" s="78" t="s">
        <v>16866</v>
      </c>
      <c r="AB2770" s="72"/>
      <c r="AC2770" s="72" t="b">
        <v>0</v>
      </c>
      <c r="AD2770" s="72">
        <v>0</v>
      </c>
      <c r="AE2770" s="78" t="s">
        <v>230</v>
      </c>
      <c r="AF2770" s="72" t="b">
        <v>0</v>
      </c>
      <c r="AG2770" s="72" t="s">
        <v>231</v>
      </c>
      <c r="AH2770" s="72"/>
      <c r="AI2770" s="78" t="s">
        <v>230</v>
      </c>
      <c r="AJ2770" s="72" t="b">
        <v>0</v>
      </c>
      <c r="AK2770" s="72">
        <v>0</v>
      </c>
      <c r="AL2770" s="78" t="s">
        <v>230</v>
      </c>
      <c r="AM2770" s="72" t="s">
        <v>241</v>
      </c>
      <c r="AN2770" s="72" t="b">
        <v>1</v>
      </c>
      <c r="AO2770" s="78" t="s">
        <v>16866</v>
      </c>
      <c r="AP2770" s="72" t="s">
        <v>179</v>
      </c>
      <c r="AQ2770" s="72">
        <v>0</v>
      </c>
      <c r="AR2770" s="72">
        <v>0</v>
      </c>
      <c r="AS2770" s="72"/>
      <c r="AT2770" s="72"/>
      <c r="AU2770" s="72"/>
      <c r="AV2770" s="72"/>
      <c r="AW2770" s="72"/>
      <c r="AX2770" s="72"/>
      <c r="AY2770" s="72"/>
      <c r="AZ2770" s="72"/>
    </row>
    <row r="2771" spans="1:52" x14ac:dyDescent="0.35">
      <c r="A2771" s="70" t="s">
        <v>2361</v>
      </c>
      <c r="B2771" s="70" t="s">
        <v>2361</v>
      </c>
      <c r="C2771" s="83"/>
      <c r="D2771" s="84"/>
      <c r="E2771" s="85"/>
      <c r="F2771" s="86"/>
      <c r="G2771" s="83"/>
      <c r="H2771" s="81"/>
      <c r="I2771" s="87"/>
      <c r="J2771" s="87"/>
      <c r="K2771" s="36"/>
      <c r="L2771" s="90"/>
      <c r="M2771" s="90"/>
      <c r="N2771" s="89"/>
      <c r="O2771" s="72" t="s">
        <v>179</v>
      </c>
      <c r="P2771" s="74">
        <v>42827.822696759256</v>
      </c>
      <c r="Q2771" s="72" t="s">
        <v>4688</v>
      </c>
      <c r="R2771" s="76" t="s">
        <v>7218</v>
      </c>
      <c r="S2771" s="72" t="s">
        <v>241</v>
      </c>
      <c r="T2771" s="72"/>
      <c r="U2771" s="76" t="s">
        <v>9035</v>
      </c>
      <c r="V2771" s="76" t="s">
        <v>9035</v>
      </c>
      <c r="W2771" s="74">
        <v>42827.822696759256</v>
      </c>
      <c r="X2771" s="76" t="s">
        <v>12910</v>
      </c>
      <c r="Y2771" s="72"/>
      <c r="Z2771" s="72"/>
      <c r="AA2771" s="78" t="s">
        <v>16867</v>
      </c>
      <c r="AB2771" s="72"/>
      <c r="AC2771" s="72" t="b">
        <v>0</v>
      </c>
      <c r="AD2771" s="72">
        <v>0</v>
      </c>
      <c r="AE2771" s="78" t="s">
        <v>230</v>
      </c>
      <c r="AF2771" s="72" t="b">
        <v>0</v>
      </c>
      <c r="AG2771" s="72" t="s">
        <v>231</v>
      </c>
      <c r="AH2771" s="72"/>
      <c r="AI2771" s="78" t="s">
        <v>230</v>
      </c>
      <c r="AJ2771" s="72" t="b">
        <v>0</v>
      </c>
      <c r="AK2771" s="72">
        <v>0</v>
      </c>
      <c r="AL2771" s="78" t="s">
        <v>230</v>
      </c>
      <c r="AM2771" s="72" t="s">
        <v>241</v>
      </c>
      <c r="AN2771" s="72" t="b">
        <v>0</v>
      </c>
      <c r="AO2771" s="78" t="s">
        <v>16867</v>
      </c>
      <c r="AP2771" s="72" t="s">
        <v>179</v>
      </c>
      <c r="AQ2771" s="72">
        <v>0</v>
      </c>
      <c r="AR2771" s="72">
        <v>0</v>
      </c>
      <c r="AS2771" s="72"/>
      <c r="AT2771" s="72"/>
      <c r="AU2771" s="72"/>
      <c r="AV2771" s="72"/>
      <c r="AW2771" s="72"/>
      <c r="AX2771" s="72"/>
      <c r="AY2771" s="72"/>
      <c r="AZ2771" s="72"/>
    </row>
    <row r="2772" spans="1:52" x14ac:dyDescent="0.35">
      <c r="A2772" s="70" t="s">
        <v>2362</v>
      </c>
      <c r="B2772" s="70" t="s">
        <v>2363</v>
      </c>
      <c r="C2772" s="83"/>
      <c r="D2772" s="84"/>
      <c r="E2772" s="85"/>
      <c r="F2772" s="86"/>
      <c r="G2772" s="83"/>
      <c r="H2772" s="81"/>
      <c r="I2772" s="87"/>
      <c r="J2772" s="87"/>
      <c r="K2772" s="36"/>
      <c r="L2772" s="90"/>
      <c r="M2772" s="90"/>
      <c r="N2772" s="89"/>
      <c r="O2772" s="72" t="s">
        <v>217</v>
      </c>
      <c r="P2772" s="74">
        <v>42827.825648148151</v>
      </c>
      <c r="Q2772" s="72" t="s">
        <v>4689</v>
      </c>
      <c r="R2772" s="76" t="s">
        <v>7219</v>
      </c>
      <c r="S2772" s="72" t="s">
        <v>224</v>
      </c>
      <c r="T2772" s="72" t="s">
        <v>8619</v>
      </c>
      <c r="U2772" s="72"/>
      <c r="V2772" s="76" t="s">
        <v>10463</v>
      </c>
      <c r="W2772" s="74">
        <v>42827.825648148151</v>
      </c>
      <c r="X2772" s="76" t="s">
        <v>12911</v>
      </c>
      <c r="Y2772" s="72"/>
      <c r="Z2772" s="72"/>
      <c r="AA2772" s="78" t="s">
        <v>16868</v>
      </c>
      <c r="AB2772" s="72"/>
      <c r="AC2772" s="72" t="b">
        <v>0</v>
      </c>
      <c r="AD2772" s="72">
        <v>0</v>
      </c>
      <c r="AE2772" s="78" t="s">
        <v>230</v>
      </c>
      <c r="AF2772" s="72" t="b">
        <v>0</v>
      </c>
      <c r="AG2772" s="72" t="s">
        <v>300</v>
      </c>
      <c r="AH2772" s="72"/>
      <c r="AI2772" s="78" t="s">
        <v>230</v>
      </c>
      <c r="AJ2772" s="72" t="b">
        <v>0</v>
      </c>
      <c r="AK2772" s="72">
        <v>0</v>
      </c>
      <c r="AL2772" s="78" t="s">
        <v>230</v>
      </c>
      <c r="AM2772" s="72" t="s">
        <v>240</v>
      </c>
      <c r="AN2772" s="72" t="b">
        <v>0</v>
      </c>
      <c r="AO2772" s="78" t="s">
        <v>16868</v>
      </c>
      <c r="AP2772" s="72" t="s">
        <v>179</v>
      </c>
      <c r="AQ2772" s="72">
        <v>0</v>
      </c>
      <c r="AR2772" s="72">
        <v>0</v>
      </c>
      <c r="AS2772" s="72"/>
      <c r="AT2772" s="72"/>
      <c r="AU2772" s="72"/>
      <c r="AV2772" s="72"/>
      <c r="AW2772" s="72"/>
      <c r="AX2772" s="72"/>
      <c r="AY2772" s="72"/>
      <c r="AZ2772" s="72"/>
    </row>
    <row r="2773" spans="1:52" x14ac:dyDescent="0.35">
      <c r="A2773" s="70" t="s">
        <v>2362</v>
      </c>
      <c r="B2773" s="70" t="s">
        <v>2363</v>
      </c>
      <c r="C2773" s="83"/>
      <c r="D2773" s="84"/>
      <c r="E2773" s="85"/>
      <c r="F2773" s="86"/>
      <c r="G2773" s="83"/>
      <c r="H2773" s="81"/>
      <c r="I2773" s="87"/>
      <c r="J2773" s="87"/>
      <c r="K2773" s="36"/>
      <c r="L2773" s="90"/>
      <c r="M2773" s="90"/>
      <c r="N2773" s="89"/>
      <c r="O2773" s="72" t="s">
        <v>217</v>
      </c>
      <c r="P2773" s="74">
        <v>42827.825833333336</v>
      </c>
      <c r="Q2773" s="72" t="s">
        <v>3030</v>
      </c>
      <c r="R2773" s="72"/>
      <c r="S2773" s="72"/>
      <c r="T2773" s="72" t="s">
        <v>8619</v>
      </c>
      <c r="U2773" s="72"/>
      <c r="V2773" s="76" t="s">
        <v>10463</v>
      </c>
      <c r="W2773" s="74">
        <v>42827.825833333336</v>
      </c>
      <c r="X2773" s="76" t="s">
        <v>12912</v>
      </c>
      <c r="Y2773" s="72"/>
      <c r="Z2773" s="72"/>
      <c r="AA2773" s="78" t="s">
        <v>16869</v>
      </c>
      <c r="AB2773" s="72"/>
      <c r="AC2773" s="72" t="b">
        <v>0</v>
      </c>
      <c r="AD2773" s="72">
        <v>0</v>
      </c>
      <c r="AE2773" s="78" t="s">
        <v>230</v>
      </c>
      <c r="AF2773" s="72" t="b">
        <v>0</v>
      </c>
      <c r="AG2773" s="72" t="s">
        <v>300</v>
      </c>
      <c r="AH2773" s="72"/>
      <c r="AI2773" s="78" t="s">
        <v>230</v>
      </c>
      <c r="AJ2773" s="72" t="b">
        <v>0</v>
      </c>
      <c r="AK2773" s="72">
        <v>13564</v>
      </c>
      <c r="AL2773" s="78" t="s">
        <v>16871</v>
      </c>
      <c r="AM2773" s="72" t="s">
        <v>18938</v>
      </c>
      <c r="AN2773" s="72" t="b">
        <v>0</v>
      </c>
      <c r="AO2773" s="78" t="s">
        <v>16871</v>
      </c>
      <c r="AP2773" s="72" t="s">
        <v>179</v>
      </c>
      <c r="AQ2773" s="72">
        <v>0</v>
      </c>
      <c r="AR2773" s="72">
        <v>0</v>
      </c>
      <c r="AS2773" s="72"/>
      <c r="AT2773" s="72"/>
      <c r="AU2773" s="72"/>
      <c r="AV2773" s="72"/>
      <c r="AW2773" s="72"/>
      <c r="AX2773" s="72"/>
      <c r="AY2773" s="72"/>
      <c r="AZ2773" s="72"/>
    </row>
    <row r="2774" spans="1:52" x14ac:dyDescent="0.35">
      <c r="A2774" s="70" t="s">
        <v>2362</v>
      </c>
      <c r="B2774" s="70" t="s">
        <v>379</v>
      </c>
      <c r="C2774" s="83"/>
      <c r="D2774" s="84"/>
      <c r="E2774" s="85"/>
      <c r="F2774" s="86"/>
      <c r="G2774" s="83"/>
      <c r="H2774" s="81"/>
      <c r="I2774" s="87"/>
      <c r="J2774" s="87"/>
      <c r="K2774" s="36"/>
      <c r="L2774" s="90"/>
      <c r="M2774" s="90"/>
      <c r="N2774" s="89"/>
      <c r="O2774" s="72" t="s">
        <v>217</v>
      </c>
      <c r="P2774" s="74">
        <v>42827.833078703705</v>
      </c>
      <c r="Q2774" s="72" t="s">
        <v>4690</v>
      </c>
      <c r="R2774" s="76" t="s">
        <v>6390</v>
      </c>
      <c r="S2774" s="72" t="s">
        <v>8444</v>
      </c>
      <c r="T2774" s="72" t="s">
        <v>8628</v>
      </c>
      <c r="U2774" s="72"/>
      <c r="V2774" s="76" t="s">
        <v>10463</v>
      </c>
      <c r="W2774" s="74">
        <v>42827.833078703705</v>
      </c>
      <c r="X2774" s="76" t="s">
        <v>12913</v>
      </c>
      <c r="Y2774" s="72"/>
      <c r="Z2774" s="72"/>
      <c r="AA2774" s="78" t="s">
        <v>16870</v>
      </c>
      <c r="AB2774" s="72"/>
      <c r="AC2774" s="72" t="b">
        <v>0</v>
      </c>
      <c r="AD2774" s="72">
        <v>0</v>
      </c>
      <c r="AE2774" s="78" t="s">
        <v>230</v>
      </c>
      <c r="AF2774" s="72" t="b">
        <v>0</v>
      </c>
      <c r="AG2774" s="72" t="s">
        <v>300</v>
      </c>
      <c r="AH2774" s="72"/>
      <c r="AI2774" s="78" t="s">
        <v>230</v>
      </c>
      <c r="AJ2774" s="72" t="b">
        <v>0</v>
      </c>
      <c r="AK2774" s="72">
        <v>0</v>
      </c>
      <c r="AL2774" s="78" t="s">
        <v>230</v>
      </c>
      <c r="AM2774" s="72" t="s">
        <v>18938</v>
      </c>
      <c r="AN2774" s="72" t="b">
        <v>0</v>
      </c>
      <c r="AO2774" s="78" t="s">
        <v>16870</v>
      </c>
      <c r="AP2774" s="72" t="s">
        <v>179</v>
      </c>
      <c r="AQ2774" s="72">
        <v>0</v>
      </c>
      <c r="AR2774" s="72">
        <v>0</v>
      </c>
      <c r="AS2774" s="72"/>
      <c r="AT2774" s="72"/>
      <c r="AU2774" s="72"/>
      <c r="AV2774" s="72"/>
      <c r="AW2774" s="72"/>
      <c r="AX2774" s="72"/>
      <c r="AY2774" s="72"/>
      <c r="AZ2774" s="72"/>
    </row>
    <row r="2775" spans="1:52" x14ac:dyDescent="0.35">
      <c r="A2775" s="70" t="s">
        <v>2363</v>
      </c>
      <c r="B2775" s="70" t="s">
        <v>2363</v>
      </c>
      <c r="C2775" s="83"/>
      <c r="D2775" s="84"/>
      <c r="E2775" s="85"/>
      <c r="F2775" s="86"/>
      <c r="G2775" s="83"/>
      <c r="H2775" s="81"/>
      <c r="I2775" s="87"/>
      <c r="J2775" s="87"/>
      <c r="K2775" s="36"/>
      <c r="L2775" s="90"/>
      <c r="M2775" s="90"/>
      <c r="N2775" s="89"/>
      <c r="O2775" s="72" t="s">
        <v>179</v>
      </c>
      <c r="P2775" s="74">
        <v>42823.715243055558</v>
      </c>
      <c r="Q2775" s="72" t="s">
        <v>4691</v>
      </c>
      <c r="R2775" s="76" t="s">
        <v>7220</v>
      </c>
      <c r="S2775" s="72" t="s">
        <v>225</v>
      </c>
      <c r="T2775" s="72" t="s">
        <v>8619</v>
      </c>
      <c r="U2775" s="72"/>
      <c r="V2775" s="76" t="s">
        <v>10464</v>
      </c>
      <c r="W2775" s="74">
        <v>42823.715243055558</v>
      </c>
      <c r="X2775" s="76" t="s">
        <v>12914</v>
      </c>
      <c r="Y2775" s="72"/>
      <c r="Z2775" s="72"/>
      <c r="AA2775" s="78" t="s">
        <v>16871</v>
      </c>
      <c r="AB2775" s="72"/>
      <c r="AC2775" s="72" t="b">
        <v>0</v>
      </c>
      <c r="AD2775" s="72">
        <v>654</v>
      </c>
      <c r="AE2775" s="78" t="s">
        <v>230</v>
      </c>
      <c r="AF2775" s="72" t="b">
        <v>0</v>
      </c>
      <c r="AG2775" s="72" t="s">
        <v>300</v>
      </c>
      <c r="AH2775" s="72"/>
      <c r="AI2775" s="78" t="s">
        <v>230</v>
      </c>
      <c r="AJ2775" s="72" t="b">
        <v>0</v>
      </c>
      <c r="AK2775" s="72">
        <v>13564</v>
      </c>
      <c r="AL2775" s="78" t="s">
        <v>230</v>
      </c>
      <c r="AM2775" s="72" t="s">
        <v>240</v>
      </c>
      <c r="AN2775" s="72" t="b">
        <v>1</v>
      </c>
      <c r="AO2775" s="78" t="s">
        <v>16871</v>
      </c>
      <c r="AP2775" s="72" t="s">
        <v>250</v>
      </c>
      <c r="AQ2775" s="72">
        <v>0</v>
      </c>
      <c r="AR2775" s="72">
        <v>0</v>
      </c>
      <c r="AS2775" s="72"/>
      <c r="AT2775" s="72"/>
      <c r="AU2775" s="72"/>
      <c r="AV2775" s="72"/>
      <c r="AW2775" s="72"/>
      <c r="AX2775" s="72"/>
      <c r="AY2775" s="72"/>
      <c r="AZ2775" s="72"/>
    </row>
    <row r="2776" spans="1:52" x14ac:dyDescent="0.35">
      <c r="A2776" s="70" t="s">
        <v>2364</v>
      </c>
      <c r="B2776" s="70" t="s">
        <v>2363</v>
      </c>
      <c r="C2776" s="83"/>
      <c r="D2776" s="84"/>
      <c r="E2776" s="85"/>
      <c r="F2776" s="86"/>
      <c r="G2776" s="83"/>
      <c r="H2776" s="81"/>
      <c r="I2776" s="87"/>
      <c r="J2776" s="87"/>
      <c r="K2776" s="36"/>
      <c r="L2776" s="90"/>
      <c r="M2776" s="90"/>
      <c r="N2776" s="89"/>
      <c r="O2776" s="72" t="s">
        <v>217</v>
      </c>
      <c r="P2776" s="74">
        <v>42826.322465277779</v>
      </c>
      <c r="Q2776" s="72" t="s">
        <v>3030</v>
      </c>
      <c r="R2776" s="72"/>
      <c r="S2776" s="72"/>
      <c r="T2776" s="72" t="s">
        <v>8619</v>
      </c>
      <c r="U2776" s="72"/>
      <c r="V2776" s="76" t="s">
        <v>10465</v>
      </c>
      <c r="W2776" s="74">
        <v>42826.322465277779</v>
      </c>
      <c r="X2776" s="76" t="s">
        <v>12915</v>
      </c>
      <c r="Y2776" s="72"/>
      <c r="Z2776" s="72"/>
      <c r="AA2776" s="78" t="s">
        <v>16872</v>
      </c>
      <c r="AB2776" s="72"/>
      <c r="AC2776" s="72" t="b">
        <v>0</v>
      </c>
      <c r="AD2776" s="72">
        <v>0</v>
      </c>
      <c r="AE2776" s="78" t="s">
        <v>230</v>
      </c>
      <c r="AF2776" s="72" t="b">
        <v>0</v>
      </c>
      <c r="AG2776" s="72" t="s">
        <v>300</v>
      </c>
      <c r="AH2776" s="72"/>
      <c r="AI2776" s="78" t="s">
        <v>230</v>
      </c>
      <c r="AJ2776" s="72" t="b">
        <v>0</v>
      </c>
      <c r="AK2776" s="72">
        <v>13564</v>
      </c>
      <c r="AL2776" s="78" t="s">
        <v>16871</v>
      </c>
      <c r="AM2776" s="72" t="s">
        <v>18938</v>
      </c>
      <c r="AN2776" s="72" t="b">
        <v>0</v>
      </c>
      <c r="AO2776" s="78" t="s">
        <v>16871</v>
      </c>
      <c r="AP2776" s="72" t="s">
        <v>179</v>
      </c>
      <c r="AQ2776" s="72">
        <v>0</v>
      </c>
      <c r="AR2776" s="72">
        <v>0</v>
      </c>
      <c r="AS2776" s="72"/>
      <c r="AT2776" s="72"/>
      <c r="AU2776" s="72"/>
      <c r="AV2776" s="72"/>
      <c r="AW2776" s="72"/>
      <c r="AX2776" s="72"/>
      <c r="AY2776" s="72"/>
      <c r="AZ2776" s="72"/>
    </row>
    <row r="2777" spans="1:52" x14ac:dyDescent="0.35">
      <c r="A2777" s="70" t="s">
        <v>2364</v>
      </c>
      <c r="B2777" s="70" t="s">
        <v>379</v>
      </c>
      <c r="C2777" s="83"/>
      <c r="D2777" s="84"/>
      <c r="E2777" s="85"/>
      <c r="F2777" s="86"/>
      <c r="G2777" s="83"/>
      <c r="H2777" s="81"/>
      <c r="I2777" s="87"/>
      <c r="J2777" s="87"/>
      <c r="K2777" s="36"/>
      <c r="L2777" s="90"/>
      <c r="M2777" s="90"/>
      <c r="N2777" s="89"/>
      <c r="O2777" s="72" t="s">
        <v>217</v>
      </c>
      <c r="P2777" s="74">
        <v>42825.046342592592</v>
      </c>
      <c r="Q2777" s="72" t="s">
        <v>4692</v>
      </c>
      <c r="R2777" s="76" t="s">
        <v>6390</v>
      </c>
      <c r="S2777" s="72" t="s">
        <v>8444</v>
      </c>
      <c r="T2777" s="72" t="s">
        <v>8628</v>
      </c>
      <c r="U2777" s="72"/>
      <c r="V2777" s="76" t="s">
        <v>10465</v>
      </c>
      <c r="W2777" s="74">
        <v>42825.046342592592</v>
      </c>
      <c r="X2777" s="76" t="s">
        <v>12916</v>
      </c>
      <c r="Y2777" s="72"/>
      <c r="Z2777" s="72"/>
      <c r="AA2777" s="78" t="s">
        <v>16873</v>
      </c>
      <c r="AB2777" s="72"/>
      <c r="AC2777" s="72" t="b">
        <v>0</v>
      </c>
      <c r="AD2777" s="72">
        <v>0</v>
      </c>
      <c r="AE2777" s="78" t="s">
        <v>230</v>
      </c>
      <c r="AF2777" s="72" t="b">
        <v>0</v>
      </c>
      <c r="AG2777" s="72" t="s">
        <v>300</v>
      </c>
      <c r="AH2777" s="72"/>
      <c r="AI2777" s="78" t="s">
        <v>230</v>
      </c>
      <c r="AJ2777" s="72" t="b">
        <v>0</v>
      </c>
      <c r="AK2777" s="72">
        <v>0</v>
      </c>
      <c r="AL2777" s="78" t="s">
        <v>230</v>
      </c>
      <c r="AM2777" s="72" t="s">
        <v>18938</v>
      </c>
      <c r="AN2777" s="72" t="b">
        <v>0</v>
      </c>
      <c r="AO2777" s="78" t="s">
        <v>16873</v>
      </c>
      <c r="AP2777" s="72" t="s">
        <v>179</v>
      </c>
      <c r="AQ2777" s="72">
        <v>0</v>
      </c>
      <c r="AR2777" s="72">
        <v>0</v>
      </c>
      <c r="AS2777" s="72"/>
      <c r="AT2777" s="72"/>
      <c r="AU2777" s="72"/>
      <c r="AV2777" s="72"/>
      <c r="AW2777" s="72"/>
      <c r="AX2777" s="72"/>
      <c r="AY2777" s="72"/>
      <c r="AZ2777" s="72"/>
    </row>
    <row r="2778" spans="1:52" x14ac:dyDescent="0.35">
      <c r="A2778" s="70" t="s">
        <v>2364</v>
      </c>
      <c r="B2778" s="70" t="s">
        <v>379</v>
      </c>
      <c r="C2778" s="83"/>
      <c r="D2778" s="84"/>
      <c r="E2778" s="85"/>
      <c r="F2778" s="86"/>
      <c r="G2778" s="83"/>
      <c r="H2778" s="81"/>
      <c r="I2778" s="87"/>
      <c r="J2778" s="87"/>
      <c r="K2778" s="36"/>
      <c r="L2778" s="90"/>
      <c r="M2778" s="90"/>
      <c r="N2778" s="89"/>
      <c r="O2778" s="72" t="s">
        <v>217</v>
      </c>
      <c r="P2778" s="74">
        <v>42826.030902777777</v>
      </c>
      <c r="Q2778" s="72" t="s">
        <v>4692</v>
      </c>
      <c r="R2778" s="76" t="s">
        <v>6390</v>
      </c>
      <c r="S2778" s="72" t="s">
        <v>8444</v>
      </c>
      <c r="T2778" s="72" t="s">
        <v>8628</v>
      </c>
      <c r="U2778" s="72"/>
      <c r="V2778" s="76" t="s">
        <v>10465</v>
      </c>
      <c r="W2778" s="74">
        <v>42826.030902777777</v>
      </c>
      <c r="X2778" s="76" t="s">
        <v>12917</v>
      </c>
      <c r="Y2778" s="72"/>
      <c r="Z2778" s="72"/>
      <c r="AA2778" s="78" t="s">
        <v>16874</v>
      </c>
      <c r="AB2778" s="72"/>
      <c r="AC2778" s="72" t="b">
        <v>0</v>
      </c>
      <c r="AD2778" s="72">
        <v>0</v>
      </c>
      <c r="AE2778" s="78" t="s">
        <v>230</v>
      </c>
      <c r="AF2778" s="72" t="b">
        <v>0</v>
      </c>
      <c r="AG2778" s="72" t="s">
        <v>300</v>
      </c>
      <c r="AH2778" s="72"/>
      <c r="AI2778" s="78" t="s">
        <v>230</v>
      </c>
      <c r="AJ2778" s="72" t="b">
        <v>0</v>
      </c>
      <c r="AK2778" s="72">
        <v>0</v>
      </c>
      <c r="AL2778" s="78" t="s">
        <v>230</v>
      </c>
      <c r="AM2778" s="72" t="s">
        <v>18938</v>
      </c>
      <c r="AN2778" s="72" t="b">
        <v>0</v>
      </c>
      <c r="AO2778" s="78" t="s">
        <v>16874</v>
      </c>
      <c r="AP2778" s="72" t="s">
        <v>179</v>
      </c>
      <c r="AQ2778" s="72">
        <v>0</v>
      </c>
      <c r="AR2778" s="72">
        <v>0</v>
      </c>
      <c r="AS2778" s="72"/>
      <c r="AT2778" s="72"/>
      <c r="AU2778" s="72"/>
      <c r="AV2778" s="72"/>
      <c r="AW2778" s="72"/>
      <c r="AX2778" s="72"/>
      <c r="AY2778" s="72"/>
      <c r="AZ2778" s="72"/>
    </row>
    <row r="2779" spans="1:52" x14ac:dyDescent="0.35">
      <c r="A2779" s="70" t="s">
        <v>2364</v>
      </c>
      <c r="B2779" s="70" t="s">
        <v>379</v>
      </c>
      <c r="C2779" s="83"/>
      <c r="D2779" s="84"/>
      <c r="E2779" s="85"/>
      <c r="F2779" s="86"/>
      <c r="G2779" s="83"/>
      <c r="H2779" s="81"/>
      <c r="I2779" s="87"/>
      <c r="J2779" s="87"/>
      <c r="K2779" s="36"/>
      <c r="L2779" s="90"/>
      <c r="M2779" s="90"/>
      <c r="N2779" s="89"/>
      <c r="O2779" s="72" t="s">
        <v>217</v>
      </c>
      <c r="P2779" s="74">
        <v>42827.835196759261</v>
      </c>
      <c r="Q2779" s="72" t="s">
        <v>4692</v>
      </c>
      <c r="R2779" s="76" t="s">
        <v>6390</v>
      </c>
      <c r="S2779" s="72" t="s">
        <v>8444</v>
      </c>
      <c r="T2779" s="72" t="s">
        <v>8628</v>
      </c>
      <c r="U2779" s="72"/>
      <c r="V2779" s="76" t="s">
        <v>10465</v>
      </c>
      <c r="W2779" s="74">
        <v>42827.835196759261</v>
      </c>
      <c r="X2779" s="76" t="s">
        <v>12918</v>
      </c>
      <c r="Y2779" s="72"/>
      <c r="Z2779" s="72"/>
      <c r="AA2779" s="78" t="s">
        <v>16875</v>
      </c>
      <c r="AB2779" s="72"/>
      <c r="AC2779" s="72" t="b">
        <v>0</v>
      </c>
      <c r="AD2779" s="72">
        <v>0</v>
      </c>
      <c r="AE2779" s="78" t="s">
        <v>230</v>
      </c>
      <c r="AF2779" s="72" t="b">
        <v>0</v>
      </c>
      <c r="AG2779" s="72" t="s">
        <v>300</v>
      </c>
      <c r="AH2779" s="72"/>
      <c r="AI2779" s="78" t="s">
        <v>230</v>
      </c>
      <c r="AJ2779" s="72" t="b">
        <v>0</v>
      </c>
      <c r="AK2779" s="72">
        <v>0</v>
      </c>
      <c r="AL2779" s="78" t="s">
        <v>230</v>
      </c>
      <c r="AM2779" s="72" t="s">
        <v>18938</v>
      </c>
      <c r="AN2779" s="72" t="b">
        <v>0</v>
      </c>
      <c r="AO2779" s="78" t="s">
        <v>16875</v>
      </c>
      <c r="AP2779" s="72" t="s">
        <v>179</v>
      </c>
      <c r="AQ2779" s="72">
        <v>0</v>
      </c>
      <c r="AR2779" s="72">
        <v>0</v>
      </c>
      <c r="AS2779" s="72"/>
      <c r="AT2779" s="72"/>
      <c r="AU2779" s="72"/>
      <c r="AV2779" s="72"/>
      <c r="AW2779" s="72"/>
      <c r="AX2779" s="72"/>
      <c r="AY2779" s="72"/>
      <c r="AZ2779" s="72"/>
    </row>
    <row r="2780" spans="1:52" x14ac:dyDescent="0.35">
      <c r="A2780" s="70" t="s">
        <v>2365</v>
      </c>
      <c r="B2780" s="70" t="s">
        <v>2365</v>
      </c>
      <c r="C2780" s="83"/>
      <c r="D2780" s="84"/>
      <c r="E2780" s="85"/>
      <c r="F2780" s="86"/>
      <c r="G2780" s="83"/>
      <c r="H2780" s="81"/>
      <c r="I2780" s="87"/>
      <c r="J2780" s="87"/>
      <c r="K2780" s="36"/>
      <c r="L2780" s="90"/>
      <c r="M2780" s="90"/>
      <c r="N2780" s="89"/>
      <c r="O2780" s="72" t="s">
        <v>179</v>
      </c>
      <c r="P2780" s="74">
        <v>42827.836215277777</v>
      </c>
      <c r="Q2780" s="72" t="s">
        <v>4693</v>
      </c>
      <c r="R2780" s="72"/>
      <c r="S2780" s="72"/>
      <c r="T2780" s="72"/>
      <c r="U2780" s="72"/>
      <c r="V2780" s="76" t="s">
        <v>10466</v>
      </c>
      <c r="W2780" s="74">
        <v>42827.836215277777</v>
      </c>
      <c r="X2780" s="76" t="s">
        <v>12919</v>
      </c>
      <c r="Y2780" s="72"/>
      <c r="Z2780" s="72"/>
      <c r="AA2780" s="78" t="s">
        <v>16876</v>
      </c>
      <c r="AB2780" s="78" t="s">
        <v>18769</v>
      </c>
      <c r="AC2780" s="72" t="b">
        <v>0</v>
      </c>
      <c r="AD2780" s="72">
        <v>1</v>
      </c>
      <c r="AE2780" s="78" t="s">
        <v>18887</v>
      </c>
      <c r="AF2780" s="72" t="b">
        <v>0</v>
      </c>
      <c r="AG2780" s="72" t="s">
        <v>235</v>
      </c>
      <c r="AH2780" s="72"/>
      <c r="AI2780" s="78" t="s">
        <v>230</v>
      </c>
      <c r="AJ2780" s="72" t="b">
        <v>0</v>
      </c>
      <c r="AK2780" s="72">
        <v>0</v>
      </c>
      <c r="AL2780" s="78" t="s">
        <v>230</v>
      </c>
      <c r="AM2780" s="72" t="s">
        <v>242</v>
      </c>
      <c r="AN2780" s="72" t="b">
        <v>0</v>
      </c>
      <c r="AO2780" s="78" t="s">
        <v>18769</v>
      </c>
      <c r="AP2780" s="72" t="s">
        <v>179</v>
      </c>
      <c r="AQ2780" s="72">
        <v>0</v>
      </c>
      <c r="AR2780" s="72">
        <v>0</v>
      </c>
      <c r="AS2780" s="72"/>
      <c r="AT2780" s="72"/>
      <c r="AU2780" s="72"/>
      <c r="AV2780" s="72"/>
      <c r="AW2780" s="72"/>
      <c r="AX2780" s="72"/>
      <c r="AY2780" s="72"/>
      <c r="AZ2780" s="72"/>
    </row>
    <row r="2781" spans="1:52" x14ac:dyDescent="0.35">
      <c r="A2781" s="70" t="s">
        <v>2366</v>
      </c>
      <c r="B2781" s="70" t="s">
        <v>2366</v>
      </c>
      <c r="C2781" s="83"/>
      <c r="D2781" s="84"/>
      <c r="E2781" s="85"/>
      <c r="F2781" s="86"/>
      <c r="G2781" s="83"/>
      <c r="H2781" s="81"/>
      <c r="I2781" s="87"/>
      <c r="J2781" s="87"/>
      <c r="K2781" s="36"/>
      <c r="L2781" s="90"/>
      <c r="M2781" s="90"/>
      <c r="N2781" s="89"/>
      <c r="O2781" s="72" t="s">
        <v>179</v>
      </c>
      <c r="P2781" s="74">
        <v>42827.845196759263</v>
      </c>
      <c r="Q2781" s="72" t="s">
        <v>4694</v>
      </c>
      <c r="R2781" s="76" t="s">
        <v>7221</v>
      </c>
      <c r="S2781" s="72" t="s">
        <v>675</v>
      </c>
      <c r="T2781" s="72"/>
      <c r="U2781" s="72"/>
      <c r="V2781" s="76" t="s">
        <v>10467</v>
      </c>
      <c r="W2781" s="74">
        <v>42827.845196759263</v>
      </c>
      <c r="X2781" s="76" t="s">
        <v>12920</v>
      </c>
      <c r="Y2781" s="72"/>
      <c r="Z2781" s="72"/>
      <c r="AA2781" s="78" t="s">
        <v>16877</v>
      </c>
      <c r="AB2781" s="72"/>
      <c r="AC2781" s="72" t="b">
        <v>0</v>
      </c>
      <c r="AD2781" s="72">
        <v>0</v>
      </c>
      <c r="AE2781" s="78" t="s">
        <v>230</v>
      </c>
      <c r="AF2781" s="72" t="b">
        <v>0</v>
      </c>
      <c r="AG2781" s="72" t="s">
        <v>231</v>
      </c>
      <c r="AH2781" s="72"/>
      <c r="AI2781" s="78" t="s">
        <v>230</v>
      </c>
      <c r="AJ2781" s="72" t="b">
        <v>0</v>
      </c>
      <c r="AK2781" s="72">
        <v>0</v>
      </c>
      <c r="AL2781" s="78" t="s">
        <v>230</v>
      </c>
      <c r="AM2781" s="72" t="s">
        <v>327</v>
      </c>
      <c r="AN2781" s="72" t="b">
        <v>0</v>
      </c>
      <c r="AO2781" s="78" t="s">
        <v>16877</v>
      </c>
      <c r="AP2781" s="72" t="s">
        <v>179</v>
      </c>
      <c r="AQ2781" s="72">
        <v>0</v>
      </c>
      <c r="AR2781" s="72">
        <v>0</v>
      </c>
      <c r="AS2781" s="72"/>
      <c r="AT2781" s="72"/>
      <c r="AU2781" s="72"/>
      <c r="AV2781" s="72"/>
      <c r="AW2781" s="72"/>
      <c r="AX2781" s="72"/>
      <c r="AY2781" s="72"/>
      <c r="AZ2781" s="72"/>
    </row>
    <row r="2782" spans="1:52" x14ac:dyDescent="0.35">
      <c r="A2782" s="70" t="s">
        <v>2367</v>
      </c>
      <c r="B2782" s="70" t="s">
        <v>216</v>
      </c>
      <c r="C2782" s="83"/>
      <c r="D2782" s="84"/>
      <c r="E2782" s="85"/>
      <c r="F2782" s="86"/>
      <c r="G2782" s="83"/>
      <c r="H2782" s="81"/>
      <c r="I2782" s="87"/>
      <c r="J2782" s="87"/>
      <c r="K2782" s="36"/>
      <c r="L2782" s="90"/>
      <c r="M2782" s="90"/>
      <c r="N2782" s="89"/>
      <c r="O2782" s="72" t="s">
        <v>217</v>
      </c>
      <c r="P2782" s="74">
        <v>42827.845625000002</v>
      </c>
      <c r="Q2782" s="72" t="s">
        <v>4695</v>
      </c>
      <c r="R2782" s="76" t="s">
        <v>7222</v>
      </c>
      <c r="S2782" s="72" t="s">
        <v>226</v>
      </c>
      <c r="T2782" s="72"/>
      <c r="U2782" s="72"/>
      <c r="V2782" s="76" t="s">
        <v>10468</v>
      </c>
      <c r="W2782" s="74">
        <v>42827.845625000002</v>
      </c>
      <c r="X2782" s="76" t="s">
        <v>12921</v>
      </c>
      <c r="Y2782" s="72"/>
      <c r="Z2782" s="72"/>
      <c r="AA2782" s="78" t="s">
        <v>16878</v>
      </c>
      <c r="AB2782" s="72"/>
      <c r="AC2782" s="72" t="b">
        <v>0</v>
      </c>
      <c r="AD2782" s="72">
        <v>0</v>
      </c>
      <c r="AE2782" s="78" t="s">
        <v>230</v>
      </c>
      <c r="AF2782" s="72" t="b">
        <v>0</v>
      </c>
      <c r="AG2782" s="72" t="s">
        <v>235</v>
      </c>
      <c r="AH2782" s="72"/>
      <c r="AI2782" s="78" t="s">
        <v>230</v>
      </c>
      <c r="AJ2782" s="72" t="b">
        <v>0</v>
      </c>
      <c r="AK2782" s="72">
        <v>0</v>
      </c>
      <c r="AL2782" s="78" t="s">
        <v>230</v>
      </c>
      <c r="AM2782" s="72" t="s">
        <v>238</v>
      </c>
      <c r="AN2782" s="72" t="b">
        <v>0</v>
      </c>
      <c r="AO2782" s="78" t="s">
        <v>16878</v>
      </c>
      <c r="AP2782" s="72" t="s">
        <v>179</v>
      </c>
      <c r="AQ2782" s="72">
        <v>0</v>
      </c>
      <c r="AR2782" s="72">
        <v>0</v>
      </c>
      <c r="AS2782" s="72"/>
      <c r="AT2782" s="72"/>
      <c r="AU2782" s="72"/>
      <c r="AV2782" s="72"/>
      <c r="AW2782" s="72"/>
      <c r="AX2782" s="72"/>
      <c r="AY2782" s="72"/>
      <c r="AZ2782" s="72"/>
    </row>
    <row r="2783" spans="1:52" x14ac:dyDescent="0.35">
      <c r="A2783" s="70" t="s">
        <v>2368</v>
      </c>
      <c r="B2783" s="70" t="s">
        <v>2368</v>
      </c>
      <c r="C2783" s="83"/>
      <c r="D2783" s="84"/>
      <c r="E2783" s="85"/>
      <c r="F2783" s="86"/>
      <c r="G2783" s="83"/>
      <c r="H2783" s="81"/>
      <c r="I2783" s="87"/>
      <c r="J2783" s="87"/>
      <c r="K2783" s="36"/>
      <c r="L2783" s="90"/>
      <c r="M2783" s="90"/>
      <c r="N2783" s="89"/>
      <c r="O2783" s="72" t="s">
        <v>179</v>
      </c>
      <c r="P2783" s="74">
        <v>42824.436053240737</v>
      </c>
      <c r="Q2783" s="72" t="s">
        <v>4696</v>
      </c>
      <c r="R2783" s="76" t="s">
        <v>7223</v>
      </c>
      <c r="S2783" s="72" t="s">
        <v>224</v>
      </c>
      <c r="T2783" s="72"/>
      <c r="U2783" s="72"/>
      <c r="V2783" s="76" t="s">
        <v>10469</v>
      </c>
      <c r="W2783" s="74">
        <v>42824.436053240737</v>
      </c>
      <c r="X2783" s="76" t="s">
        <v>12922</v>
      </c>
      <c r="Y2783" s="72"/>
      <c r="Z2783" s="72"/>
      <c r="AA2783" s="78" t="s">
        <v>16879</v>
      </c>
      <c r="AB2783" s="72"/>
      <c r="AC2783" s="72" t="b">
        <v>0</v>
      </c>
      <c r="AD2783" s="72">
        <v>0</v>
      </c>
      <c r="AE2783" s="78" t="s">
        <v>230</v>
      </c>
      <c r="AF2783" s="72" t="b">
        <v>0</v>
      </c>
      <c r="AG2783" s="72" t="s">
        <v>231</v>
      </c>
      <c r="AH2783" s="72"/>
      <c r="AI2783" s="78" t="s">
        <v>230</v>
      </c>
      <c r="AJ2783" s="72" t="b">
        <v>0</v>
      </c>
      <c r="AK2783" s="72">
        <v>0</v>
      </c>
      <c r="AL2783" s="78" t="s">
        <v>230</v>
      </c>
      <c r="AM2783" s="72" t="s">
        <v>18938</v>
      </c>
      <c r="AN2783" s="72" t="b">
        <v>0</v>
      </c>
      <c r="AO2783" s="78" t="s">
        <v>16879</v>
      </c>
      <c r="AP2783" s="72" t="s">
        <v>179</v>
      </c>
      <c r="AQ2783" s="72">
        <v>0</v>
      </c>
      <c r="AR2783" s="72">
        <v>0</v>
      </c>
      <c r="AS2783" s="72"/>
      <c r="AT2783" s="72"/>
      <c r="AU2783" s="72"/>
      <c r="AV2783" s="72"/>
      <c r="AW2783" s="72"/>
      <c r="AX2783" s="72"/>
      <c r="AY2783" s="72"/>
      <c r="AZ2783" s="72"/>
    </row>
    <row r="2784" spans="1:52" x14ac:dyDescent="0.35">
      <c r="A2784" s="70" t="s">
        <v>2368</v>
      </c>
      <c r="B2784" s="70" t="s">
        <v>2368</v>
      </c>
      <c r="C2784" s="83"/>
      <c r="D2784" s="84"/>
      <c r="E2784" s="85"/>
      <c r="F2784" s="86"/>
      <c r="G2784" s="83"/>
      <c r="H2784" s="81"/>
      <c r="I2784" s="87"/>
      <c r="J2784" s="87"/>
      <c r="K2784" s="36"/>
      <c r="L2784" s="90"/>
      <c r="M2784" s="90"/>
      <c r="N2784" s="89"/>
      <c r="O2784" s="72" t="s">
        <v>179</v>
      </c>
      <c r="P2784" s="74">
        <v>42824.809710648151</v>
      </c>
      <c r="Q2784" s="72" t="s">
        <v>4697</v>
      </c>
      <c r="R2784" s="76" t="s">
        <v>7223</v>
      </c>
      <c r="S2784" s="72" t="s">
        <v>224</v>
      </c>
      <c r="T2784" s="72"/>
      <c r="U2784" s="72"/>
      <c r="V2784" s="76" t="s">
        <v>10469</v>
      </c>
      <c r="W2784" s="74">
        <v>42824.809710648151</v>
      </c>
      <c r="X2784" s="76" t="s">
        <v>12923</v>
      </c>
      <c r="Y2784" s="72"/>
      <c r="Z2784" s="72"/>
      <c r="AA2784" s="78" t="s">
        <v>16880</v>
      </c>
      <c r="AB2784" s="72"/>
      <c r="AC2784" s="72" t="b">
        <v>0</v>
      </c>
      <c r="AD2784" s="72">
        <v>0</v>
      </c>
      <c r="AE2784" s="78" t="s">
        <v>230</v>
      </c>
      <c r="AF2784" s="72" t="b">
        <v>0</v>
      </c>
      <c r="AG2784" s="72" t="s">
        <v>231</v>
      </c>
      <c r="AH2784" s="72"/>
      <c r="AI2784" s="78" t="s">
        <v>230</v>
      </c>
      <c r="AJ2784" s="72" t="b">
        <v>0</v>
      </c>
      <c r="AK2784" s="72">
        <v>0</v>
      </c>
      <c r="AL2784" s="78" t="s">
        <v>230</v>
      </c>
      <c r="AM2784" s="72" t="s">
        <v>242</v>
      </c>
      <c r="AN2784" s="72" t="b">
        <v>0</v>
      </c>
      <c r="AO2784" s="78" t="s">
        <v>16880</v>
      </c>
      <c r="AP2784" s="72" t="s">
        <v>179</v>
      </c>
      <c r="AQ2784" s="72">
        <v>0</v>
      </c>
      <c r="AR2784" s="72">
        <v>0</v>
      </c>
      <c r="AS2784" s="72"/>
      <c r="AT2784" s="72"/>
      <c r="AU2784" s="72"/>
      <c r="AV2784" s="72"/>
      <c r="AW2784" s="72"/>
      <c r="AX2784" s="72"/>
      <c r="AY2784" s="72"/>
      <c r="AZ2784" s="72"/>
    </row>
    <row r="2785" spans="1:52" x14ac:dyDescent="0.35">
      <c r="A2785" s="70" t="s">
        <v>2368</v>
      </c>
      <c r="B2785" s="70" t="s">
        <v>2368</v>
      </c>
      <c r="C2785" s="83"/>
      <c r="D2785" s="84"/>
      <c r="E2785" s="85"/>
      <c r="F2785" s="86"/>
      <c r="G2785" s="83"/>
      <c r="H2785" s="81"/>
      <c r="I2785" s="87"/>
      <c r="J2785" s="87"/>
      <c r="K2785" s="36"/>
      <c r="L2785" s="90"/>
      <c r="M2785" s="90"/>
      <c r="N2785" s="89"/>
      <c r="O2785" s="72" t="s">
        <v>179</v>
      </c>
      <c r="P2785" s="74">
        <v>42827.845937500002</v>
      </c>
      <c r="Q2785" s="72" t="s">
        <v>4696</v>
      </c>
      <c r="R2785" s="76" t="s">
        <v>7223</v>
      </c>
      <c r="S2785" s="72" t="s">
        <v>224</v>
      </c>
      <c r="T2785" s="72"/>
      <c r="U2785" s="72"/>
      <c r="V2785" s="76" t="s">
        <v>10469</v>
      </c>
      <c r="W2785" s="74">
        <v>42827.845937500002</v>
      </c>
      <c r="X2785" s="76" t="s">
        <v>12924</v>
      </c>
      <c r="Y2785" s="72"/>
      <c r="Z2785" s="72"/>
      <c r="AA2785" s="78" t="s">
        <v>16881</v>
      </c>
      <c r="AB2785" s="72"/>
      <c r="AC2785" s="72" t="b">
        <v>0</v>
      </c>
      <c r="AD2785" s="72">
        <v>0</v>
      </c>
      <c r="AE2785" s="78" t="s">
        <v>230</v>
      </c>
      <c r="AF2785" s="72" t="b">
        <v>0</v>
      </c>
      <c r="AG2785" s="72" t="s">
        <v>231</v>
      </c>
      <c r="AH2785" s="72"/>
      <c r="AI2785" s="78" t="s">
        <v>230</v>
      </c>
      <c r="AJ2785" s="72" t="b">
        <v>0</v>
      </c>
      <c r="AK2785" s="72">
        <v>0</v>
      </c>
      <c r="AL2785" s="78" t="s">
        <v>230</v>
      </c>
      <c r="AM2785" s="72" t="s">
        <v>18938</v>
      </c>
      <c r="AN2785" s="72" t="b">
        <v>0</v>
      </c>
      <c r="AO2785" s="78" t="s">
        <v>16881</v>
      </c>
      <c r="AP2785" s="72" t="s">
        <v>179</v>
      </c>
      <c r="AQ2785" s="72">
        <v>0</v>
      </c>
      <c r="AR2785" s="72">
        <v>0</v>
      </c>
      <c r="AS2785" s="72"/>
      <c r="AT2785" s="72"/>
      <c r="AU2785" s="72"/>
      <c r="AV2785" s="72"/>
      <c r="AW2785" s="72"/>
      <c r="AX2785" s="72"/>
      <c r="AY2785" s="72"/>
      <c r="AZ2785" s="72"/>
    </row>
    <row r="2786" spans="1:52" x14ac:dyDescent="0.35">
      <c r="A2786" s="70" t="s">
        <v>2369</v>
      </c>
      <c r="B2786" s="70" t="s">
        <v>2369</v>
      </c>
      <c r="C2786" s="83"/>
      <c r="D2786" s="84"/>
      <c r="E2786" s="85"/>
      <c r="F2786" s="86"/>
      <c r="G2786" s="83"/>
      <c r="H2786" s="81"/>
      <c r="I2786" s="87"/>
      <c r="J2786" s="87"/>
      <c r="K2786" s="36"/>
      <c r="L2786" s="90"/>
      <c r="M2786" s="90"/>
      <c r="N2786" s="89"/>
      <c r="O2786" s="72" t="s">
        <v>179</v>
      </c>
      <c r="P2786" s="74">
        <v>42825.65929398148</v>
      </c>
      <c r="Q2786" s="72" t="s">
        <v>4698</v>
      </c>
      <c r="R2786" s="76" t="s">
        <v>7224</v>
      </c>
      <c r="S2786" s="72" t="s">
        <v>8475</v>
      </c>
      <c r="T2786" s="72"/>
      <c r="U2786" s="72"/>
      <c r="V2786" s="76" t="s">
        <v>10470</v>
      </c>
      <c r="W2786" s="74">
        <v>42825.65929398148</v>
      </c>
      <c r="X2786" s="76" t="s">
        <v>12925</v>
      </c>
      <c r="Y2786" s="72"/>
      <c r="Z2786" s="72"/>
      <c r="AA2786" s="78" t="s">
        <v>16882</v>
      </c>
      <c r="AB2786" s="72"/>
      <c r="AC2786" s="72" t="b">
        <v>0</v>
      </c>
      <c r="AD2786" s="72">
        <v>0</v>
      </c>
      <c r="AE2786" s="78" t="s">
        <v>230</v>
      </c>
      <c r="AF2786" s="72" t="b">
        <v>0</v>
      </c>
      <c r="AG2786" s="72" t="s">
        <v>231</v>
      </c>
      <c r="AH2786" s="72"/>
      <c r="AI2786" s="78" t="s">
        <v>230</v>
      </c>
      <c r="AJ2786" s="72" t="b">
        <v>0</v>
      </c>
      <c r="AK2786" s="72">
        <v>0</v>
      </c>
      <c r="AL2786" s="78" t="s">
        <v>230</v>
      </c>
      <c r="AM2786" s="72" t="s">
        <v>238</v>
      </c>
      <c r="AN2786" s="72" t="b">
        <v>0</v>
      </c>
      <c r="AO2786" s="78" t="s">
        <v>16882</v>
      </c>
      <c r="AP2786" s="72" t="s">
        <v>179</v>
      </c>
      <c r="AQ2786" s="72">
        <v>0</v>
      </c>
      <c r="AR2786" s="72">
        <v>0</v>
      </c>
      <c r="AS2786" s="72"/>
      <c r="AT2786" s="72"/>
      <c r="AU2786" s="72"/>
      <c r="AV2786" s="72"/>
      <c r="AW2786" s="72"/>
      <c r="AX2786" s="72"/>
      <c r="AY2786" s="72"/>
      <c r="AZ2786" s="72"/>
    </row>
    <row r="2787" spans="1:52" x14ac:dyDescent="0.35">
      <c r="A2787" s="70" t="s">
        <v>2369</v>
      </c>
      <c r="B2787" s="70" t="s">
        <v>2369</v>
      </c>
      <c r="C2787" s="83"/>
      <c r="D2787" s="84"/>
      <c r="E2787" s="85"/>
      <c r="F2787" s="86"/>
      <c r="G2787" s="83"/>
      <c r="H2787" s="81"/>
      <c r="I2787" s="87"/>
      <c r="J2787" s="87"/>
      <c r="K2787" s="36"/>
      <c r="L2787" s="90"/>
      <c r="M2787" s="90"/>
      <c r="N2787" s="89"/>
      <c r="O2787" s="72" t="s">
        <v>179</v>
      </c>
      <c r="P2787" s="74">
        <v>42825.724293981482</v>
      </c>
      <c r="Q2787" s="72" t="s">
        <v>4699</v>
      </c>
      <c r="R2787" s="76" t="s">
        <v>7224</v>
      </c>
      <c r="S2787" s="72" t="s">
        <v>8475</v>
      </c>
      <c r="T2787" s="72"/>
      <c r="U2787" s="72"/>
      <c r="V2787" s="76" t="s">
        <v>10470</v>
      </c>
      <c r="W2787" s="74">
        <v>42825.724293981482</v>
      </c>
      <c r="X2787" s="76" t="s">
        <v>12926</v>
      </c>
      <c r="Y2787" s="72"/>
      <c r="Z2787" s="72"/>
      <c r="AA2787" s="78" t="s">
        <v>16883</v>
      </c>
      <c r="AB2787" s="72"/>
      <c r="AC2787" s="72" t="b">
        <v>0</v>
      </c>
      <c r="AD2787" s="72">
        <v>0</v>
      </c>
      <c r="AE2787" s="78" t="s">
        <v>230</v>
      </c>
      <c r="AF2787" s="72" t="b">
        <v>0</v>
      </c>
      <c r="AG2787" s="72" t="s">
        <v>231</v>
      </c>
      <c r="AH2787" s="72"/>
      <c r="AI2787" s="78" t="s">
        <v>230</v>
      </c>
      <c r="AJ2787" s="72" t="b">
        <v>0</v>
      </c>
      <c r="AK2787" s="72">
        <v>0</v>
      </c>
      <c r="AL2787" s="78" t="s">
        <v>230</v>
      </c>
      <c r="AM2787" s="72" t="s">
        <v>238</v>
      </c>
      <c r="AN2787" s="72" t="b">
        <v>0</v>
      </c>
      <c r="AO2787" s="78" t="s">
        <v>16883</v>
      </c>
      <c r="AP2787" s="72" t="s">
        <v>179</v>
      </c>
      <c r="AQ2787" s="72">
        <v>0</v>
      </c>
      <c r="AR2787" s="72">
        <v>0</v>
      </c>
      <c r="AS2787" s="72"/>
      <c r="AT2787" s="72"/>
      <c r="AU2787" s="72"/>
      <c r="AV2787" s="72"/>
      <c r="AW2787" s="72"/>
      <c r="AX2787" s="72"/>
      <c r="AY2787" s="72"/>
      <c r="AZ2787" s="72"/>
    </row>
    <row r="2788" spans="1:52" x14ac:dyDescent="0.35">
      <c r="A2788" s="70" t="s">
        <v>2369</v>
      </c>
      <c r="B2788" s="70" t="s">
        <v>2369</v>
      </c>
      <c r="C2788" s="83"/>
      <c r="D2788" s="84"/>
      <c r="E2788" s="85"/>
      <c r="F2788" s="86"/>
      <c r="G2788" s="83"/>
      <c r="H2788" s="81"/>
      <c r="I2788" s="87"/>
      <c r="J2788" s="87"/>
      <c r="K2788" s="36"/>
      <c r="L2788" s="90"/>
      <c r="M2788" s="90"/>
      <c r="N2788" s="89"/>
      <c r="O2788" s="72" t="s">
        <v>179</v>
      </c>
      <c r="P2788" s="74">
        <v>42826.252222222225</v>
      </c>
      <c r="Q2788" s="72" t="s">
        <v>4699</v>
      </c>
      <c r="R2788" s="76" t="s">
        <v>7224</v>
      </c>
      <c r="S2788" s="72" t="s">
        <v>8475</v>
      </c>
      <c r="T2788" s="72"/>
      <c r="U2788" s="72"/>
      <c r="V2788" s="76" t="s">
        <v>10470</v>
      </c>
      <c r="W2788" s="74">
        <v>42826.252222222225</v>
      </c>
      <c r="X2788" s="76" t="s">
        <v>12927</v>
      </c>
      <c r="Y2788" s="72"/>
      <c r="Z2788" s="72"/>
      <c r="AA2788" s="78" t="s">
        <v>16884</v>
      </c>
      <c r="AB2788" s="72"/>
      <c r="AC2788" s="72" t="b">
        <v>0</v>
      </c>
      <c r="AD2788" s="72">
        <v>0</v>
      </c>
      <c r="AE2788" s="78" t="s">
        <v>230</v>
      </c>
      <c r="AF2788" s="72" t="b">
        <v>0</v>
      </c>
      <c r="AG2788" s="72" t="s">
        <v>231</v>
      </c>
      <c r="AH2788" s="72"/>
      <c r="AI2788" s="78" t="s">
        <v>230</v>
      </c>
      <c r="AJ2788" s="72" t="b">
        <v>0</v>
      </c>
      <c r="AK2788" s="72">
        <v>0</v>
      </c>
      <c r="AL2788" s="78" t="s">
        <v>230</v>
      </c>
      <c r="AM2788" s="72" t="s">
        <v>238</v>
      </c>
      <c r="AN2788" s="72" t="b">
        <v>0</v>
      </c>
      <c r="AO2788" s="78" t="s">
        <v>16884</v>
      </c>
      <c r="AP2788" s="72" t="s">
        <v>179</v>
      </c>
      <c r="AQ2788" s="72">
        <v>0</v>
      </c>
      <c r="AR2788" s="72">
        <v>0</v>
      </c>
      <c r="AS2788" s="72"/>
      <c r="AT2788" s="72"/>
      <c r="AU2788" s="72"/>
      <c r="AV2788" s="72"/>
      <c r="AW2788" s="72"/>
      <c r="AX2788" s="72"/>
      <c r="AY2788" s="72"/>
      <c r="AZ2788" s="72"/>
    </row>
    <row r="2789" spans="1:52" x14ac:dyDescent="0.35">
      <c r="A2789" s="70" t="s">
        <v>2369</v>
      </c>
      <c r="B2789" s="70" t="s">
        <v>2369</v>
      </c>
      <c r="C2789" s="83"/>
      <c r="D2789" s="84"/>
      <c r="E2789" s="85"/>
      <c r="F2789" s="86"/>
      <c r="G2789" s="83"/>
      <c r="H2789" s="81"/>
      <c r="I2789" s="87"/>
      <c r="J2789" s="87"/>
      <c r="K2789" s="36"/>
      <c r="L2789" s="90"/>
      <c r="M2789" s="90"/>
      <c r="N2789" s="89"/>
      <c r="O2789" s="72" t="s">
        <v>179</v>
      </c>
      <c r="P2789" s="74">
        <v>42826.772337962961</v>
      </c>
      <c r="Q2789" s="72" t="s">
        <v>4699</v>
      </c>
      <c r="R2789" s="76" t="s">
        <v>7224</v>
      </c>
      <c r="S2789" s="72" t="s">
        <v>8475</v>
      </c>
      <c r="T2789" s="72"/>
      <c r="U2789" s="72"/>
      <c r="V2789" s="76" t="s">
        <v>10470</v>
      </c>
      <c r="W2789" s="74">
        <v>42826.772337962961</v>
      </c>
      <c r="X2789" s="76" t="s">
        <v>12928</v>
      </c>
      <c r="Y2789" s="72"/>
      <c r="Z2789" s="72"/>
      <c r="AA2789" s="78" t="s">
        <v>16885</v>
      </c>
      <c r="AB2789" s="72"/>
      <c r="AC2789" s="72" t="b">
        <v>0</v>
      </c>
      <c r="AD2789" s="72">
        <v>0</v>
      </c>
      <c r="AE2789" s="78" t="s">
        <v>230</v>
      </c>
      <c r="AF2789" s="72" t="b">
        <v>0</v>
      </c>
      <c r="AG2789" s="72" t="s">
        <v>231</v>
      </c>
      <c r="AH2789" s="72"/>
      <c r="AI2789" s="78" t="s">
        <v>230</v>
      </c>
      <c r="AJ2789" s="72" t="b">
        <v>0</v>
      </c>
      <c r="AK2789" s="72">
        <v>0</v>
      </c>
      <c r="AL2789" s="78" t="s">
        <v>230</v>
      </c>
      <c r="AM2789" s="72" t="s">
        <v>238</v>
      </c>
      <c r="AN2789" s="72" t="b">
        <v>0</v>
      </c>
      <c r="AO2789" s="78" t="s">
        <v>16885</v>
      </c>
      <c r="AP2789" s="72" t="s">
        <v>179</v>
      </c>
      <c r="AQ2789" s="72">
        <v>0</v>
      </c>
      <c r="AR2789" s="72">
        <v>0</v>
      </c>
      <c r="AS2789" s="72"/>
      <c r="AT2789" s="72"/>
      <c r="AU2789" s="72"/>
      <c r="AV2789" s="72"/>
      <c r="AW2789" s="72"/>
      <c r="AX2789" s="72"/>
      <c r="AY2789" s="72"/>
      <c r="AZ2789" s="72"/>
    </row>
    <row r="2790" spans="1:52" x14ac:dyDescent="0.35">
      <c r="A2790" s="70" t="s">
        <v>2369</v>
      </c>
      <c r="B2790" s="70" t="s">
        <v>2369</v>
      </c>
      <c r="C2790" s="83"/>
      <c r="D2790" s="84"/>
      <c r="E2790" s="85"/>
      <c r="F2790" s="86"/>
      <c r="G2790" s="83"/>
      <c r="H2790" s="81"/>
      <c r="I2790" s="87"/>
      <c r="J2790" s="87"/>
      <c r="K2790" s="36"/>
      <c r="L2790" s="90"/>
      <c r="M2790" s="90"/>
      <c r="N2790" s="89"/>
      <c r="O2790" s="72" t="s">
        <v>179</v>
      </c>
      <c r="P2790" s="74">
        <v>42826.941111111111</v>
      </c>
      <c r="Q2790" s="72" t="s">
        <v>4700</v>
      </c>
      <c r="R2790" s="76" t="s">
        <v>7224</v>
      </c>
      <c r="S2790" s="72" t="s">
        <v>8475</v>
      </c>
      <c r="T2790" s="72"/>
      <c r="U2790" s="72"/>
      <c r="V2790" s="76" t="s">
        <v>10470</v>
      </c>
      <c r="W2790" s="74">
        <v>42826.941111111111</v>
      </c>
      <c r="X2790" s="76" t="s">
        <v>12929</v>
      </c>
      <c r="Y2790" s="72"/>
      <c r="Z2790" s="72"/>
      <c r="AA2790" s="78" t="s">
        <v>16886</v>
      </c>
      <c r="AB2790" s="72"/>
      <c r="AC2790" s="72" t="b">
        <v>0</v>
      </c>
      <c r="AD2790" s="72">
        <v>0</v>
      </c>
      <c r="AE2790" s="78" t="s">
        <v>230</v>
      </c>
      <c r="AF2790" s="72" t="b">
        <v>0</v>
      </c>
      <c r="AG2790" s="72" t="s">
        <v>231</v>
      </c>
      <c r="AH2790" s="72"/>
      <c r="AI2790" s="78" t="s">
        <v>230</v>
      </c>
      <c r="AJ2790" s="72" t="b">
        <v>0</v>
      </c>
      <c r="AK2790" s="72">
        <v>0</v>
      </c>
      <c r="AL2790" s="78" t="s">
        <v>230</v>
      </c>
      <c r="AM2790" s="72" t="s">
        <v>238</v>
      </c>
      <c r="AN2790" s="72" t="b">
        <v>0</v>
      </c>
      <c r="AO2790" s="78" t="s">
        <v>16886</v>
      </c>
      <c r="AP2790" s="72" t="s">
        <v>179</v>
      </c>
      <c r="AQ2790" s="72">
        <v>0</v>
      </c>
      <c r="AR2790" s="72">
        <v>0</v>
      </c>
      <c r="AS2790" s="72"/>
      <c r="AT2790" s="72"/>
      <c r="AU2790" s="72"/>
      <c r="AV2790" s="72"/>
      <c r="AW2790" s="72"/>
      <c r="AX2790" s="72"/>
      <c r="AY2790" s="72"/>
      <c r="AZ2790" s="72"/>
    </row>
    <row r="2791" spans="1:52" x14ac:dyDescent="0.35">
      <c r="A2791" s="70" t="s">
        <v>2369</v>
      </c>
      <c r="B2791" s="70" t="s">
        <v>2369</v>
      </c>
      <c r="C2791" s="83"/>
      <c r="D2791" s="84"/>
      <c r="E2791" s="85"/>
      <c r="F2791" s="86"/>
      <c r="G2791" s="83"/>
      <c r="H2791" s="81"/>
      <c r="I2791" s="87"/>
      <c r="J2791" s="87"/>
      <c r="K2791" s="36"/>
      <c r="L2791" s="90"/>
      <c r="M2791" s="90"/>
      <c r="N2791" s="89"/>
      <c r="O2791" s="72" t="s">
        <v>179</v>
      </c>
      <c r="P2791" s="74">
        <v>42827.411319444444</v>
      </c>
      <c r="Q2791" s="72" t="s">
        <v>4701</v>
      </c>
      <c r="R2791" s="76" t="s">
        <v>7224</v>
      </c>
      <c r="S2791" s="72" t="s">
        <v>8475</v>
      </c>
      <c r="T2791" s="72"/>
      <c r="U2791" s="72"/>
      <c r="V2791" s="76" t="s">
        <v>10470</v>
      </c>
      <c r="W2791" s="74">
        <v>42827.411319444444</v>
      </c>
      <c r="X2791" s="76" t="s">
        <v>12930</v>
      </c>
      <c r="Y2791" s="72"/>
      <c r="Z2791" s="72"/>
      <c r="AA2791" s="78" t="s">
        <v>16887</v>
      </c>
      <c r="AB2791" s="72"/>
      <c r="AC2791" s="72" t="b">
        <v>0</v>
      </c>
      <c r="AD2791" s="72">
        <v>0</v>
      </c>
      <c r="AE2791" s="78" t="s">
        <v>230</v>
      </c>
      <c r="AF2791" s="72" t="b">
        <v>0</v>
      </c>
      <c r="AG2791" s="72" t="s">
        <v>231</v>
      </c>
      <c r="AH2791" s="72"/>
      <c r="AI2791" s="78" t="s">
        <v>230</v>
      </c>
      <c r="AJ2791" s="72" t="b">
        <v>0</v>
      </c>
      <c r="AK2791" s="72">
        <v>0</v>
      </c>
      <c r="AL2791" s="78" t="s">
        <v>230</v>
      </c>
      <c r="AM2791" s="72" t="s">
        <v>238</v>
      </c>
      <c r="AN2791" s="72" t="b">
        <v>0</v>
      </c>
      <c r="AO2791" s="78" t="s">
        <v>16887</v>
      </c>
      <c r="AP2791" s="72" t="s">
        <v>179</v>
      </c>
      <c r="AQ2791" s="72">
        <v>0</v>
      </c>
      <c r="AR2791" s="72">
        <v>0</v>
      </c>
      <c r="AS2791" s="72"/>
      <c r="AT2791" s="72"/>
      <c r="AU2791" s="72"/>
      <c r="AV2791" s="72"/>
      <c r="AW2791" s="72"/>
      <c r="AX2791" s="72"/>
      <c r="AY2791" s="72"/>
      <c r="AZ2791" s="72"/>
    </row>
    <row r="2792" spans="1:52" x14ac:dyDescent="0.35">
      <c r="A2792" s="70" t="s">
        <v>2369</v>
      </c>
      <c r="B2792" s="70" t="s">
        <v>2369</v>
      </c>
      <c r="C2792" s="83"/>
      <c r="D2792" s="84"/>
      <c r="E2792" s="85"/>
      <c r="F2792" s="86"/>
      <c r="G2792" s="83"/>
      <c r="H2792" s="81"/>
      <c r="I2792" s="87"/>
      <c r="J2792" s="87"/>
      <c r="K2792" s="36"/>
      <c r="L2792" s="90"/>
      <c r="M2792" s="90"/>
      <c r="N2792" s="89"/>
      <c r="O2792" s="72" t="s">
        <v>179</v>
      </c>
      <c r="P2792" s="74">
        <v>42827.846643518518</v>
      </c>
      <c r="Q2792" s="72" t="s">
        <v>4702</v>
      </c>
      <c r="R2792" s="76" t="s">
        <v>7224</v>
      </c>
      <c r="S2792" s="72" t="s">
        <v>8475</v>
      </c>
      <c r="T2792" s="72"/>
      <c r="U2792" s="72"/>
      <c r="V2792" s="76" t="s">
        <v>10470</v>
      </c>
      <c r="W2792" s="74">
        <v>42827.846643518518</v>
      </c>
      <c r="X2792" s="76" t="s">
        <v>12931</v>
      </c>
      <c r="Y2792" s="72"/>
      <c r="Z2792" s="72"/>
      <c r="AA2792" s="78" t="s">
        <v>16888</v>
      </c>
      <c r="AB2792" s="72"/>
      <c r="AC2792" s="72" t="b">
        <v>0</v>
      </c>
      <c r="AD2792" s="72">
        <v>0</v>
      </c>
      <c r="AE2792" s="78" t="s">
        <v>230</v>
      </c>
      <c r="AF2792" s="72" t="b">
        <v>0</v>
      </c>
      <c r="AG2792" s="72" t="s">
        <v>231</v>
      </c>
      <c r="AH2792" s="72"/>
      <c r="AI2792" s="78" t="s">
        <v>230</v>
      </c>
      <c r="AJ2792" s="72" t="b">
        <v>0</v>
      </c>
      <c r="AK2792" s="72">
        <v>0</v>
      </c>
      <c r="AL2792" s="78" t="s">
        <v>230</v>
      </c>
      <c r="AM2792" s="72" t="s">
        <v>238</v>
      </c>
      <c r="AN2792" s="72" t="b">
        <v>0</v>
      </c>
      <c r="AO2792" s="78" t="s">
        <v>16888</v>
      </c>
      <c r="AP2792" s="72" t="s">
        <v>179</v>
      </c>
      <c r="AQ2792" s="72">
        <v>0</v>
      </c>
      <c r="AR2792" s="72">
        <v>0</v>
      </c>
      <c r="AS2792" s="72"/>
      <c r="AT2792" s="72"/>
      <c r="AU2792" s="72"/>
      <c r="AV2792" s="72"/>
      <c r="AW2792" s="72"/>
      <c r="AX2792" s="72"/>
      <c r="AY2792" s="72"/>
      <c r="AZ2792" s="72"/>
    </row>
    <row r="2793" spans="1:52" x14ac:dyDescent="0.35">
      <c r="A2793" s="70" t="s">
        <v>2370</v>
      </c>
      <c r="B2793" s="70" t="s">
        <v>379</v>
      </c>
      <c r="C2793" s="83"/>
      <c r="D2793" s="84"/>
      <c r="E2793" s="85"/>
      <c r="F2793" s="86"/>
      <c r="G2793" s="83"/>
      <c r="H2793" s="81"/>
      <c r="I2793" s="87"/>
      <c r="J2793" s="87"/>
      <c r="K2793" s="36"/>
      <c r="L2793" s="90"/>
      <c r="M2793" s="90"/>
      <c r="N2793" s="89"/>
      <c r="O2793" s="72" t="s">
        <v>217</v>
      </c>
      <c r="P2793" s="74">
        <v>42827.852500000001</v>
      </c>
      <c r="Q2793" s="72" t="s">
        <v>4703</v>
      </c>
      <c r="R2793" s="76" t="s">
        <v>6390</v>
      </c>
      <c r="S2793" s="72" t="s">
        <v>8444</v>
      </c>
      <c r="T2793" s="72" t="s">
        <v>8628</v>
      </c>
      <c r="U2793" s="72"/>
      <c r="V2793" s="76" t="s">
        <v>10471</v>
      </c>
      <c r="W2793" s="74">
        <v>42827.852500000001</v>
      </c>
      <c r="X2793" s="76" t="s">
        <v>12932</v>
      </c>
      <c r="Y2793" s="72"/>
      <c r="Z2793" s="72"/>
      <c r="AA2793" s="78" t="s">
        <v>16889</v>
      </c>
      <c r="AB2793" s="72"/>
      <c r="AC2793" s="72" t="b">
        <v>0</v>
      </c>
      <c r="AD2793" s="72">
        <v>0</v>
      </c>
      <c r="AE2793" s="78" t="s">
        <v>230</v>
      </c>
      <c r="AF2793" s="72" t="b">
        <v>0</v>
      </c>
      <c r="AG2793" s="72" t="s">
        <v>300</v>
      </c>
      <c r="AH2793" s="72"/>
      <c r="AI2793" s="78" t="s">
        <v>230</v>
      </c>
      <c r="AJ2793" s="72" t="b">
        <v>0</v>
      </c>
      <c r="AK2793" s="72">
        <v>0</v>
      </c>
      <c r="AL2793" s="78" t="s">
        <v>230</v>
      </c>
      <c r="AM2793" s="72" t="s">
        <v>18938</v>
      </c>
      <c r="AN2793" s="72" t="b">
        <v>0</v>
      </c>
      <c r="AO2793" s="78" t="s">
        <v>16889</v>
      </c>
      <c r="AP2793" s="72" t="s">
        <v>179</v>
      </c>
      <c r="AQ2793" s="72">
        <v>0</v>
      </c>
      <c r="AR2793" s="72">
        <v>0</v>
      </c>
      <c r="AS2793" s="72"/>
      <c r="AT2793" s="72"/>
      <c r="AU2793" s="72"/>
      <c r="AV2793" s="72"/>
      <c r="AW2793" s="72"/>
      <c r="AX2793" s="72"/>
      <c r="AY2793" s="72"/>
      <c r="AZ2793" s="72"/>
    </row>
    <row r="2794" spans="1:52" x14ac:dyDescent="0.35">
      <c r="A2794" s="70" t="s">
        <v>2371</v>
      </c>
      <c r="B2794" s="70" t="s">
        <v>2371</v>
      </c>
      <c r="C2794" s="83"/>
      <c r="D2794" s="84"/>
      <c r="E2794" s="85"/>
      <c r="F2794" s="86"/>
      <c r="G2794" s="83"/>
      <c r="H2794" s="81"/>
      <c r="I2794" s="87"/>
      <c r="J2794" s="87"/>
      <c r="K2794" s="36"/>
      <c r="L2794" s="90"/>
      <c r="M2794" s="90"/>
      <c r="N2794" s="89"/>
      <c r="O2794" s="72" t="s">
        <v>179</v>
      </c>
      <c r="P2794" s="74">
        <v>42827.812511574077</v>
      </c>
      <c r="Q2794" s="72" t="s">
        <v>4704</v>
      </c>
      <c r="R2794" s="72" t="s">
        <v>7225</v>
      </c>
      <c r="S2794" s="72" t="s">
        <v>8577</v>
      </c>
      <c r="T2794" s="72" t="s">
        <v>8630</v>
      </c>
      <c r="U2794" s="72"/>
      <c r="V2794" s="76" t="s">
        <v>10472</v>
      </c>
      <c r="W2794" s="74">
        <v>42827.812511574077</v>
      </c>
      <c r="X2794" s="76" t="s">
        <v>12933</v>
      </c>
      <c r="Y2794" s="72"/>
      <c r="Z2794" s="72"/>
      <c r="AA2794" s="78" t="s">
        <v>16890</v>
      </c>
      <c r="AB2794" s="72"/>
      <c r="AC2794" s="72" t="b">
        <v>0</v>
      </c>
      <c r="AD2794" s="72">
        <v>133</v>
      </c>
      <c r="AE2794" s="78" t="s">
        <v>230</v>
      </c>
      <c r="AF2794" s="72" t="b">
        <v>0</v>
      </c>
      <c r="AG2794" s="72" t="s">
        <v>235</v>
      </c>
      <c r="AH2794" s="72"/>
      <c r="AI2794" s="78" t="s">
        <v>230</v>
      </c>
      <c r="AJ2794" s="72" t="b">
        <v>0</v>
      </c>
      <c r="AK2794" s="72">
        <v>563</v>
      </c>
      <c r="AL2794" s="78" t="s">
        <v>230</v>
      </c>
      <c r="AM2794" s="72" t="s">
        <v>19005</v>
      </c>
      <c r="AN2794" s="72" t="b">
        <v>1</v>
      </c>
      <c r="AO2794" s="78" t="s">
        <v>16890</v>
      </c>
      <c r="AP2794" s="72" t="s">
        <v>250</v>
      </c>
      <c r="AQ2794" s="72">
        <v>0</v>
      </c>
      <c r="AR2794" s="72">
        <v>0</v>
      </c>
      <c r="AS2794" s="72"/>
      <c r="AT2794" s="72"/>
      <c r="AU2794" s="72"/>
      <c r="AV2794" s="72"/>
      <c r="AW2794" s="72"/>
      <c r="AX2794" s="72"/>
      <c r="AY2794" s="72"/>
      <c r="AZ2794" s="72"/>
    </row>
    <row r="2795" spans="1:52" x14ac:dyDescent="0.35">
      <c r="A2795" s="70" t="s">
        <v>2372</v>
      </c>
      <c r="B2795" s="70" t="s">
        <v>2371</v>
      </c>
      <c r="C2795" s="83"/>
      <c r="D2795" s="84"/>
      <c r="E2795" s="85"/>
      <c r="F2795" s="86"/>
      <c r="G2795" s="83"/>
      <c r="H2795" s="81"/>
      <c r="I2795" s="87"/>
      <c r="J2795" s="87"/>
      <c r="K2795" s="36"/>
      <c r="L2795" s="90"/>
      <c r="M2795" s="90"/>
      <c r="N2795" s="89"/>
      <c r="O2795" s="72" t="s">
        <v>217</v>
      </c>
      <c r="P2795" s="74">
        <v>42827.855347222219</v>
      </c>
      <c r="Q2795" s="72" t="s">
        <v>4705</v>
      </c>
      <c r="R2795" s="76" t="s">
        <v>7226</v>
      </c>
      <c r="S2795" s="72" t="s">
        <v>8578</v>
      </c>
      <c r="T2795" s="72" t="s">
        <v>8630</v>
      </c>
      <c r="U2795" s="72"/>
      <c r="V2795" s="76" t="s">
        <v>10473</v>
      </c>
      <c r="W2795" s="74">
        <v>42827.855347222219</v>
      </c>
      <c r="X2795" s="76" t="s">
        <v>12934</v>
      </c>
      <c r="Y2795" s="72"/>
      <c r="Z2795" s="72"/>
      <c r="AA2795" s="78" t="s">
        <v>16891</v>
      </c>
      <c r="AB2795" s="72"/>
      <c r="AC2795" s="72" t="b">
        <v>0</v>
      </c>
      <c r="AD2795" s="72">
        <v>0</v>
      </c>
      <c r="AE2795" s="78" t="s">
        <v>230</v>
      </c>
      <c r="AF2795" s="72" t="b">
        <v>0</v>
      </c>
      <c r="AG2795" s="72" t="s">
        <v>235</v>
      </c>
      <c r="AH2795" s="72"/>
      <c r="AI2795" s="78" t="s">
        <v>230</v>
      </c>
      <c r="AJ2795" s="72" t="b">
        <v>0</v>
      </c>
      <c r="AK2795" s="72">
        <v>563</v>
      </c>
      <c r="AL2795" s="78" t="s">
        <v>16890</v>
      </c>
      <c r="AM2795" s="72" t="s">
        <v>246</v>
      </c>
      <c r="AN2795" s="72" t="b">
        <v>0</v>
      </c>
      <c r="AO2795" s="78" t="s">
        <v>16890</v>
      </c>
      <c r="AP2795" s="72" t="s">
        <v>179</v>
      </c>
      <c r="AQ2795" s="72">
        <v>0</v>
      </c>
      <c r="AR2795" s="72">
        <v>0</v>
      </c>
      <c r="AS2795" s="72"/>
      <c r="AT2795" s="72"/>
      <c r="AU2795" s="72"/>
      <c r="AV2795" s="72"/>
      <c r="AW2795" s="72"/>
      <c r="AX2795" s="72"/>
      <c r="AY2795" s="72"/>
      <c r="AZ2795" s="72"/>
    </row>
    <row r="2796" spans="1:52" x14ac:dyDescent="0.35">
      <c r="A2796" s="70" t="s">
        <v>2373</v>
      </c>
      <c r="B2796" s="70" t="s">
        <v>2935</v>
      </c>
      <c r="C2796" s="83"/>
      <c r="D2796" s="84"/>
      <c r="E2796" s="85"/>
      <c r="F2796" s="86"/>
      <c r="G2796" s="83"/>
      <c r="H2796" s="81"/>
      <c r="I2796" s="87"/>
      <c r="J2796" s="87"/>
      <c r="K2796" s="36"/>
      <c r="L2796" s="90"/>
      <c r="M2796" s="90"/>
      <c r="N2796" s="89"/>
      <c r="O2796" s="72" t="s">
        <v>218</v>
      </c>
      <c r="P2796" s="74">
        <v>42827.859270833331</v>
      </c>
      <c r="Q2796" s="72" t="s">
        <v>4706</v>
      </c>
      <c r="R2796" s="72"/>
      <c r="S2796" s="72"/>
      <c r="T2796" s="72"/>
      <c r="U2796" s="72"/>
      <c r="V2796" s="76" t="s">
        <v>10474</v>
      </c>
      <c r="W2796" s="74">
        <v>42827.859270833331</v>
      </c>
      <c r="X2796" s="76" t="s">
        <v>12935</v>
      </c>
      <c r="Y2796" s="72"/>
      <c r="Z2796" s="72"/>
      <c r="AA2796" s="78" t="s">
        <v>16892</v>
      </c>
      <c r="AB2796" s="78" t="s">
        <v>424</v>
      </c>
      <c r="AC2796" s="72" t="b">
        <v>0</v>
      </c>
      <c r="AD2796" s="72">
        <v>0</v>
      </c>
      <c r="AE2796" s="78" t="s">
        <v>18888</v>
      </c>
      <c r="AF2796" s="72" t="b">
        <v>0</v>
      </c>
      <c r="AG2796" s="72" t="s">
        <v>353</v>
      </c>
      <c r="AH2796" s="72"/>
      <c r="AI2796" s="78" t="s">
        <v>230</v>
      </c>
      <c r="AJ2796" s="72" t="b">
        <v>0</v>
      </c>
      <c r="AK2796" s="72">
        <v>0</v>
      </c>
      <c r="AL2796" s="78" t="s">
        <v>230</v>
      </c>
      <c r="AM2796" s="72" t="s">
        <v>242</v>
      </c>
      <c r="AN2796" s="72" t="b">
        <v>0</v>
      </c>
      <c r="AO2796" s="78" t="s">
        <v>424</v>
      </c>
      <c r="AP2796" s="72" t="s">
        <v>179</v>
      </c>
      <c r="AQ2796" s="72">
        <v>0</v>
      </c>
      <c r="AR2796" s="72">
        <v>0</v>
      </c>
      <c r="AS2796" s="72"/>
      <c r="AT2796" s="72"/>
      <c r="AU2796" s="72"/>
      <c r="AV2796" s="72"/>
      <c r="AW2796" s="72"/>
      <c r="AX2796" s="72"/>
      <c r="AY2796" s="72"/>
      <c r="AZ2796" s="72"/>
    </row>
    <row r="2797" spans="1:52" x14ac:dyDescent="0.35">
      <c r="A2797" s="70" t="s">
        <v>2374</v>
      </c>
      <c r="B2797" s="70" t="s">
        <v>2374</v>
      </c>
      <c r="C2797" s="83"/>
      <c r="D2797" s="84"/>
      <c r="E2797" s="85"/>
      <c r="F2797" s="86"/>
      <c r="G2797" s="83"/>
      <c r="H2797" s="81"/>
      <c r="I2797" s="87"/>
      <c r="J2797" s="87"/>
      <c r="K2797" s="36"/>
      <c r="L2797" s="90"/>
      <c r="M2797" s="90"/>
      <c r="N2797" s="89"/>
      <c r="O2797" s="72" t="s">
        <v>179</v>
      </c>
      <c r="P2797" s="74">
        <v>42827.859976851854</v>
      </c>
      <c r="Q2797" s="72" t="s">
        <v>4707</v>
      </c>
      <c r="R2797" s="76" t="s">
        <v>7227</v>
      </c>
      <c r="S2797" s="72" t="s">
        <v>8579</v>
      </c>
      <c r="T2797" s="72" t="s">
        <v>8726</v>
      </c>
      <c r="U2797" s="76" t="s">
        <v>9036</v>
      </c>
      <c r="V2797" s="76" t="s">
        <v>9036</v>
      </c>
      <c r="W2797" s="74">
        <v>42827.859976851854</v>
      </c>
      <c r="X2797" s="76" t="s">
        <v>12936</v>
      </c>
      <c r="Y2797" s="72"/>
      <c r="Z2797" s="72"/>
      <c r="AA2797" s="78" t="s">
        <v>16893</v>
      </c>
      <c r="AB2797" s="72"/>
      <c r="AC2797" s="72" t="b">
        <v>0</v>
      </c>
      <c r="AD2797" s="72">
        <v>0</v>
      </c>
      <c r="AE2797" s="78" t="s">
        <v>230</v>
      </c>
      <c r="AF2797" s="72" t="b">
        <v>0</v>
      </c>
      <c r="AG2797" s="72" t="s">
        <v>235</v>
      </c>
      <c r="AH2797" s="72"/>
      <c r="AI2797" s="78" t="s">
        <v>230</v>
      </c>
      <c r="AJ2797" s="72" t="b">
        <v>0</v>
      </c>
      <c r="AK2797" s="72">
        <v>0</v>
      </c>
      <c r="AL2797" s="78" t="s">
        <v>230</v>
      </c>
      <c r="AM2797" s="72" t="s">
        <v>237</v>
      </c>
      <c r="AN2797" s="72" t="b">
        <v>0</v>
      </c>
      <c r="AO2797" s="78" t="s">
        <v>16893</v>
      </c>
      <c r="AP2797" s="72" t="s">
        <v>179</v>
      </c>
      <c r="AQ2797" s="72">
        <v>0</v>
      </c>
      <c r="AR2797" s="72">
        <v>0</v>
      </c>
      <c r="AS2797" s="72"/>
      <c r="AT2797" s="72"/>
      <c r="AU2797" s="72"/>
      <c r="AV2797" s="72"/>
      <c r="AW2797" s="72"/>
      <c r="AX2797" s="72"/>
      <c r="AY2797" s="72"/>
      <c r="AZ2797" s="72"/>
    </row>
    <row r="2798" spans="1:52" x14ac:dyDescent="0.35">
      <c r="A2798" s="70" t="s">
        <v>2375</v>
      </c>
      <c r="B2798" s="70" t="s">
        <v>2562</v>
      </c>
      <c r="C2798" s="83"/>
      <c r="D2798" s="84"/>
      <c r="E2798" s="85"/>
      <c r="F2798" s="86"/>
      <c r="G2798" s="83"/>
      <c r="H2798" s="81"/>
      <c r="I2798" s="87"/>
      <c r="J2798" s="87"/>
      <c r="K2798" s="36"/>
      <c r="L2798" s="90"/>
      <c r="M2798" s="90"/>
      <c r="N2798" s="89"/>
      <c r="O2798" s="72" t="s">
        <v>217</v>
      </c>
      <c r="P2798" s="74">
        <v>42827.860810185186</v>
      </c>
      <c r="Q2798" s="72" t="s">
        <v>4708</v>
      </c>
      <c r="R2798" s="76" t="s">
        <v>7227</v>
      </c>
      <c r="S2798" s="72" t="s">
        <v>8579</v>
      </c>
      <c r="T2798" s="72" t="s">
        <v>8726</v>
      </c>
      <c r="U2798" s="76" t="s">
        <v>9036</v>
      </c>
      <c r="V2798" s="76" t="s">
        <v>9036</v>
      </c>
      <c r="W2798" s="74">
        <v>42827.860810185186</v>
      </c>
      <c r="X2798" s="76" t="s">
        <v>12937</v>
      </c>
      <c r="Y2798" s="72"/>
      <c r="Z2798" s="72"/>
      <c r="AA2798" s="78" t="s">
        <v>16894</v>
      </c>
      <c r="AB2798" s="72"/>
      <c r="AC2798" s="72" t="b">
        <v>0</v>
      </c>
      <c r="AD2798" s="72">
        <v>0</v>
      </c>
      <c r="AE2798" s="78" t="s">
        <v>230</v>
      </c>
      <c r="AF2798" s="72" t="b">
        <v>0</v>
      </c>
      <c r="AG2798" s="72" t="s">
        <v>235</v>
      </c>
      <c r="AH2798" s="72"/>
      <c r="AI2798" s="78" t="s">
        <v>230</v>
      </c>
      <c r="AJ2798" s="72" t="b">
        <v>0</v>
      </c>
      <c r="AK2798" s="72">
        <v>9</v>
      </c>
      <c r="AL2798" s="78" t="s">
        <v>17574</v>
      </c>
      <c r="AM2798" s="72" t="s">
        <v>242</v>
      </c>
      <c r="AN2798" s="72" t="b">
        <v>0</v>
      </c>
      <c r="AO2798" s="78" t="s">
        <v>17574</v>
      </c>
      <c r="AP2798" s="72" t="s">
        <v>179</v>
      </c>
      <c r="AQ2798" s="72">
        <v>0</v>
      </c>
      <c r="AR2798" s="72">
        <v>0</v>
      </c>
      <c r="AS2798" s="72"/>
      <c r="AT2798" s="72"/>
      <c r="AU2798" s="72"/>
      <c r="AV2798" s="72"/>
      <c r="AW2798" s="72"/>
      <c r="AX2798" s="72"/>
      <c r="AY2798" s="72"/>
      <c r="AZ2798" s="72"/>
    </row>
    <row r="2799" spans="1:52" x14ac:dyDescent="0.35">
      <c r="A2799" s="70" t="s">
        <v>2376</v>
      </c>
      <c r="B2799" s="70" t="s">
        <v>2562</v>
      </c>
      <c r="C2799" s="83"/>
      <c r="D2799" s="84"/>
      <c r="E2799" s="85"/>
      <c r="F2799" s="86"/>
      <c r="G2799" s="83"/>
      <c r="H2799" s="81"/>
      <c r="I2799" s="87"/>
      <c r="J2799" s="87"/>
      <c r="K2799" s="36"/>
      <c r="L2799" s="90"/>
      <c r="M2799" s="90"/>
      <c r="N2799" s="89"/>
      <c r="O2799" s="72" t="s">
        <v>217</v>
      </c>
      <c r="P2799" s="74">
        <v>42827.860821759263</v>
      </c>
      <c r="Q2799" s="72" t="s">
        <v>4708</v>
      </c>
      <c r="R2799" s="76" t="s">
        <v>7227</v>
      </c>
      <c r="S2799" s="72" t="s">
        <v>8579</v>
      </c>
      <c r="T2799" s="72" t="s">
        <v>8726</v>
      </c>
      <c r="U2799" s="76" t="s">
        <v>9036</v>
      </c>
      <c r="V2799" s="76" t="s">
        <v>9036</v>
      </c>
      <c r="W2799" s="74">
        <v>42827.860821759263</v>
      </c>
      <c r="X2799" s="76" t="s">
        <v>12938</v>
      </c>
      <c r="Y2799" s="72"/>
      <c r="Z2799" s="72"/>
      <c r="AA2799" s="78" t="s">
        <v>16895</v>
      </c>
      <c r="AB2799" s="72"/>
      <c r="AC2799" s="72" t="b">
        <v>0</v>
      </c>
      <c r="AD2799" s="72">
        <v>0</v>
      </c>
      <c r="AE2799" s="78" t="s">
        <v>230</v>
      </c>
      <c r="AF2799" s="72" t="b">
        <v>0</v>
      </c>
      <c r="AG2799" s="72" t="s">
        <v>235</v>
      </c>
      <c r="AH2799" s="72"/>
      <c r="AI2799" s="78" t="s">
        <v>230</v>
      </c>
      <c r="AJ2799" s="72" t="b">
        <v>0</v>
      </c>
      <c r="AK2799" s="72">
        <v>9</v>
      </c>
      <c r="AL2799" s="78" t="s">
        <v>17574</v>
      </c>
      <c r="AM2799" s="72" t="s">
        <v>242</v>
      </c>
      <c r="AN2799" s="72" t="b">
        <v>0</v>
      </c>
      <c r="AO2799" s="78" t="s">
        <v>17574</v>
      </c>
      <c r="AP2799" s="72" t="s">
        <v>179</v>
      </c>
      <c r="AQ2799" s="72">
        <v>0</v>
      </c>
      <c r="AR2799" s="72">
        <v>0</v>
      </c>
      <c r="AS2799" s="72"/>
      <c r="AT2799" s="72"/>
      <c r="AU2799" s="72"/>
      <c r="AV2799" s="72"/>
      <c r="AW2799" s="72"/>
      <c r="AX2799" s="72"/>
      <c r="AY2799" s="72"/>
      <c r="AZ2799" s="72"/>
    </row>
    <row r="2800" spans="1:52" x14ac:dyDescent="0.35">
      <c r="A2800" s="70" t="s">
        <v>2377</v>
      </c>
      <c r="B2800" s="70" t="s">
        <v>2377</v>
      </c>
      <c r="C2800" s="83"/>
      <c r="D2800" s="84"/>
      <c r="E2800" s="85"/>
      <c r="F2800" s="86"/>
      <c r="G2800" s="83"/>
      <c r="H2800" s="81"/>
      <c r="I2800" s="87"/>
      <c r="J2800" s="87"/>
      <c r="K2800" s="36"/>
      <c r="L2800" s="90"/>
      <c r="M2800" s="90"/>
      <c r="N2800" s="89"/>
      <c r="O2800" s="72" t="s">
        <v>179</v>
      </c>
      <c r="P2800" s="74">
        <v>42827.864062499997</v>
      </c>
      <c r="Q2800" s="72" t="s">
        <v>4709</v>
      </c>
      <c r="R2800" s="76" t="s">
        <v>7227</v>
      </c>
      <c r="S2800" s="72" t="s">
        <v>8579</v>
      </c>
      <c r="T2800" s="72" t="s">
        <v>8781</v>
      </c>
      <c r="U2800" s="76" t="s">
        <v>9036</v>
      </c>
      <c r="V2800" s="76" t="s">
        <v>9036</v>
      </c>
      <c r="W2800" s="74">
        <v>42827.864062499997</v>
      </c>
      <c r="X2800" s="76" t="s">
        <v>12939</v>
      </c>
      <c r="Y2800" s="72"/>
      <c r="Z2800" s="72"/>
      <c r="AA2800" s="78" t="s">
        <v>16896</v>
      </c>
      <c r="AB2800" s="72"/>
      <c r="AC2800" s="72" t="b">
        <v>0</v>
      </c>
      <c r="AD2800" s="72">
        <v>1</v>
      </c>
      <c r="AE2800" s="78" t="s">
        <v>230</v>
      </c>
      <c r="AF2800" s="72" t="b">
        <v>0</v>
      </c>
      <c r="AG2800" s="72" t="s">
        <v>235</v>
      </c>
      <c r="AH2800" s="72"/>
      <c r="AI2800" s="78" t="s">
        <v>230</v>
      </c>
      <c r="AJ2800" s="72" t="b">
        <v>0</v>
      </c>
      <c r="AK2800" s="72">
        <v>0</v>
      </c>
      <c r="AL2800" s="78" t="s">
        <v>230</v>
      </c>
      <c r="AM2800" s="72" t="s">
        <v>237</v>
      </c>
      <c r="AN2800" s="72" t="b">
        <v>0</v>
      </c>
      <c r="AO2800" s="78" t="s">
        <v>16896</v>
      </c>
      <c r="AP2800" s="72" t="s">
        <v>179</v>
      </c>
      <c r="AQ2800" s="72">
        <v>0</v>
      </c>
      <c r="AR2800" s="72">
        <v>0</v>
      </c>
      <c r="AS2800" s="72"/>
      <c r="AT2800" s="72"/>
      <c r="AU2800" s="72"/>
      <c r="AV2800" s="72"/>
      <c r="AW2800" s="72"/>
      <c r="AX2800" s="72"/>
      <c r="AY2800" s="72"/>
      <c r="AZ2800" s="72"/>
    </row>
    <row r="2801" spans="1:52" x14ac:dyDescent="0.35">
      <c r="A2801" s="70" t="s">
        <v>2378</v>
      </c>
      <c r="B2801" s="70" t="s">
        <v>216</v>
      </c>
      <c r="C2801" s="83"/>
      <c r="D2801" s="84"/>
      <c r="E2801" s="85"/>
      <c r="F2801" s="86"/>
      <c r="G2801" s="83"/>
      <c r="H2801" s="81"/>
      <c r="I2801" s="87"/>
      <c r="J2801" s="87"/>
      <c r="K2801" s="36"/>
      <c r="L2801" s="90"/>
      <c r="M2801" s="90"/>
      <c r="N2801" s="89"/>
      <c r="O2801" s="72" t="s">
        <v>217</v>
      </c>
      <c r="P2801" s="74">
        <v>42827.864120370374</v>
      </c>
      <c r="Q2801" s="72" t="s">
        <v>4710</v>
      </c>
      <c r="R2801" s="76" t="s">
        <v>6336</v>
      </c>
      <c r="S2801" s="72" t="s">
        <v>226</v>
      </c>
      <c r="T2801" s="72"/>
      <c r="U2801" s="72"/>
      <c r="V2801" s="76" t="s">
        <v>10475</v>
      </c>
      <c r="W2801" s="74">
        <v>42827.864120370374</v>
      </c>
      <c r="X2801" s="76" t="s">
        <v>12940</v>
      </c>
      <c r="Y2801" s="72"/>
      <c r="Z2801" s="72"/>
      <c r="AA2801" s="78" t="s">
        <v>16897</v>
      </c>
      <c r="AB2801" s="72"/>
      <c r="AC2801" s="72" t="b">
        <v>0</v>
      </c>
      <c r="AD2801" s="72">
        <v>0</v>
      </c>
      <c r="AE2801" s="78" t="s">
        <v>230</v>
      </c>
      <c r="AF2801" s="72" t="b">
        <v>0</v>
      </c>
      <c r="AG2801" s="72" t="s">
        <v>235</v>
      </c>
      <c r="AH2801" s="72"/>
      <c r="AI2801" s="78" t="s">
        <v>230</v>
      </c>
      <c r="AJ2801" s="72" t="b">
        <v>0</v>
      </c>
      <c r="AK2801" s="72">
        <v>0</v>
      </c>
      <c r="AL2801" s="78" t="s">
        <v>230</v>
      </c>
      <c r="AM2801" s="72" t="s">
        <v>238</v>
      </c>
      <c r="AN2801" s="72" t="b">
        <v>0</v>
      </c>
      <c r="AO2801" s="78" t="s">
        <v>16897</v>
      </c>
      <c r="AP2801" s="72" t="s">
        <v>179</v>
      </c>
      <c r="AQ2801" s="72">
        <v>0</v>
      </c>
      <c r="AR2801" s="72">
        <v>0</v>
      </c>
      <c r="AS2801" s="72"/>
      <c r="AT2801" s="72"/>
      <c r="AU2801" s="72"/>
      <c r="AV2801" s="72"/>
      <c r="AW2801" s="72"/>
      <c r="AX2801" s="72"/>
      <c r="AY2801" s="72"/>
      <c r="AZ2801" s="72"/>
    </row>
    <row r="2802" spans="1:52" x14ac:dyDescent="0.35">
      <c r="A2802" s="70" t="s">
        <v>2379</v>
      </c>
      <c r="B2802" s="70" t="s">
        <v>2379</v>
      </c>
      <c r="C2802" s="83"/>
      <c r="D2802" s="84"/>
      <c r="E2802" s="85"/>
      <c r="F2802" s="86"/>
      <c r="G2802" s="83"/>
      <c r="H2802" s="81"/>
      <c r="I2802" s="87"/>
      <c r="J2802" s="87"/>
      <c r="K2802" s="36"/>
      <c r="L2802" s="90"/>
      <c r="M2802" s="90"/>
      <c r="N2802" s="89"/>
      <c r="O2802" s="72" t="s">
        <v>179</v>
      </c>
      <c r="P2802" s="74">
        <v>42827.429895833331</v>
      </c>
      <c r="Q2802" s="72" t="s">
        <v>4711</v>
      </c>
      <c r="R2802" s="76" t="s">
        <v>7228</v>
      </c>
      <c r="S2802" s="72" t="s">
        <v>221</v>
      </c>
      <c r="T2802" s="72" t="s">
        <v>8782</v>
      </c>
      <c r="U2802" s="72"/>
      <c r="V2802" s="76" t="s">
        <v>10476</v>
      </c>
      <c r="W2802" s="74">
        <v>42827.429895833331</v>
      </c>
      <c r="X2802" s="76" t="s">
        <v>12941</v>
      </c>
      <c r="Y2802" s="72"/>
      <c r="Z2802" s="72"/>
      <c r="AA2802" s="78" t="s">
        <v>16898</v>
      </c>
      <c r="AB2802" s="72"/>
      <c r="AC2802" s="72" t="b">
        <v>0</v>
      </c>
      <c r="AD2802" s="72">
        <v>0</v>
      </c>
      <c r="AE2802" s="78" t="s">
        <v>230</v>
      </c>
      <c r="AF2802" s="72" t="b">
        <v>0</v>
      </c>
      <c r="AG2802" s="72" t="s">
        <v>235</v>
      </c>
      <c r="AH2802" s="72"/>
      <c r="AI2802" s="78" t="s">
        <v>230</v>
      </c>
      <c r="AJ2802" s="72" t="b">
        <v>0</v>
      </c>
      <c r="AK2802" s="72">
        <v>0</v>
      </c>
      <c r="AL2802" s="78" t="s">
        <v>230</v>
      </c>
      <c r="AM2802" s="72" t="s">
        <v>241</v>
      </c>
      <c r="AN2802" s="72" t="b">
        <v>0</v>
      </c>
      <c r="AO2802" s="78" t="s">
        <v>16898</v>
      </c>
      <c r="AP2802" s="72" t="s">
        <v>179</v>
      </c>
      <c r="AQ2802" s="72">
        <v>0</v>
      </c>
      <c r="AR2802" s="72">
        <v>0</v>
      </c>
      <c r="AS2802" s="72"/>
      <c r="AT2802" s="72"/>
      <c r="AU2802" s="72"/>
      <c r="AV2802" s="72"/>
      <c r="AW2802" s="72"/>
      <c r="AX2802" s="72"/>
      <c r="AY2802" s="72"/>
      <c r="AZ2802" s="72"/>
    </row>
    <row r="2803" spans="1:52" x14ac:dyDescent="0.35">
      <c r="A2803" s="70" t="s">
        <v>2379</v>
      </c>
      <c r="B2803" s="70" t="s">
        <v>2379</v>
      </c>
      <c r="C2803" s="83"/>
      <c r="D2803" s="84"/>
      <c r="E2803" s="85"/>
      <c r="F2803" s="86"/>
      <c r="G2803" s="83"/>
      <c r="H2803" s="81"/>
      <c r="I2803" s="87"/>
      <c r="J2803" s="87"/>
      <c r="K2803" s="36"/>
      <c r="L2803" s="90"/>
      <c r="M2803" s="90"/>
      <c r="N2803" s="89"/>
      <c r="O2803" s="72" t="s">
        <v>179</v>
      </c>
      <c r="P2803" s="74">
        <v>42827.865659722222</v>
      </c>
      <c r="Q2803" s="72" t="s">
        <v>4712</v>
      </c>
      <c r="R2803" s="76" t="s">
        <v>7227</v>
      </c>
      <c r="S2803" s="72" t="s">
        <v>8579</v>
      </c>
      <c r="T2803" s="72" t="s">
        <v>8726</v>
      </c>
      <c r="U2803" s="76" t="s">
        <v>9036</v>
      </c>
      <c r="V2803" s="76" t="s">
        <v>9036</v>
      </c>
      <c r="W2803" s="74">
        <v>42827.865659722222</v>
      </c>
      <c r="X2803" s="76" t="s">
        <v>12942</v>
      </c>
      <c r="Y2803" s="72"/>
      <c r="Z2803" s="72"/>
      <c r="AA2803" s="78" t="s">
        <v>16899</v>
      </c>
      <c r="AB2803" s="72"/>
      <c r="AC2803" s="72" t="b">
        <v>0</v>
      </c>
      <c r="AD2803" s="72">
        <v>1</v>
      </c>
      <c r="AE2803" s="78" t="s">
        <v>230</v>
      </c>
      <c r="AF2803" s="72" t="b">
        <v>0</v>
      </c>
      <c r="AG2803" s="72" t="s">
        <v>235</v>
      </c>
      <c r="AH2803" s="72"/>
      <c r="AI2803" s="78" t="s">
        <v>230</v>
      </c>
      <c r="AJ2803" s="72" t="b">
        <v>0</v>
      </c>
      <c r="AK2803" s="72">
        <v>0</v>
      </c>
      <c r="AL2803" s="78" t="s">
        <v>230</v>
      </c>
      <c r="AM2803" s="72" t="s">
        <v>237</v>
      </c>
      <c r="AN2803" s="72" t="b">
        <v>0</v>
      </c>
      <c r="AO2803" s="78" t="s">
        <v>16899</v>
      </c>
      <c r="AP2803" s="72" t="s">
        <v>179</v>
      </c>
      <c r="AQ2803" s="72">
        <v>0</v>
      </c>
      <c r="AR2803" s="72">
        <v>0</v>
      </c>
      <c r="AS2803" s="72"/>
      <c r="AT2803" s="72"/>
      <c r="AU2803" s="72"/>
      <c r="AV2803" s="72"/>
      <c r="AW2803" s="72"/>
      <c r="AX2803" s="72"/>
      <c r="AY2803" s="72"/>
      <c r="AZ2803" s="72"/>
    </row>
    <row r="2804" spans="1:52" x14ac:dyDescent="0.35">
      <c r="A2804" s="70" t="s">
        <v>2380</v>
      </c>
      <c r="B2804" s="70" t="s">
        <v>2562</v>
      </c>
      <c r="C2804" s="83"/>
      <c r="D2804" s="84"/>
      <c r="E2804" s="85"/>
      <c r="F2804" s="86"/>
      <c r="G2804" s="83"/>
      <c r="H2804" s="81"/>
      <c r="I2804" s="87"/>
      <c r="J2804" s="87"/>
      <c r="K2804" s="36"/>
      <c r="L2804" s="90"/>
      <c r="M2804" s="90"/>
      <c r="N2804" s="89"/>
      <c r="O2804" s="72" t="s">
        <v>217</v>
      </c>
      <c r="P2804" s="74">
        <v>42827.867314814815</v>
      </c>
      <c r="Q2804" s="72" t="s">
        <v>4708</v>
      </c>
      <c r="R2804" s="76" t="s">
        <v>7227</v>
      </c>
      <c r="S2804" s="72" t="s">
        <v>8579</v>
      </c>
      <c r="T2804" s="72" t="s">
        <v>8726</v>
      </c>
      <c r="U2804" s="76" t="s">
        <v>9036</v>
      </c>
      <c r="V2804" s="76" t="s">
        <v>9036</v>
      </c>
      <c r="W2804" s="74">
        <v>42827.867314814815</v>
      </c>
      <c r="X2804" s="76" t="s">
        <v>12943</v>
      </c>
      <c r="Y2804" s="72"/>
      <c r="Z2804" s="72"/>
      <c r="AA2804" s="78" t="s">
        <v>16900</v>
      </c>
      <c r="AB2804" s="72"/>
      <c r="AC2804" s="72" t="b">
        <v>0</v>
      </c>
      <c r="AD2804" s="72">
        <v>0</v>
      </c>
      <c r="AE2804" s="78" t="s">
        <v>230</v>
      </c>
      <c r="AF2804" s="72" t="b">
        <v>0</v>
      </c>
      <c r="AG2804" s="72" t="s">
        <v>235</v>
      </c>
      <c r="AH2804" s="72"/>
      <c r="AI2804" s="78" t="s">
        <v>230</v>
      </c>
      <c r="AJ2804" s="72" t="b">
        <v>0</v>
      </c>
      <c r="AK2804" s="72">
        <v>9</v>
      </c>
      <c r="AL2804" s="78" t="s">
        <v>17574</v>
      </c>
      <c r="AM2804" s="72" t="s">
        <v>242</v>
      </c>
      <c r="AN2804" s="72" t="b">
        <v>0</v>
      </c>
      <c r="AO2804" s="78" t="s">
        <v>17574</v>
      </c>
      <c r="AP2804" s="72" t="s">
        <v>179</v>
      </c>
      <c r="AQ2804" s="72">
        <v>0</v>
      </c>
      <c r="AR2804" s="72">
        <v>0</v>
      </c>
      <c r="AS2804" s="72"/>
      <c r="AT2804" s="72"/>
      <c r="AU2804" s="72"/>
      <c r="AV2804" s="72"/>
      <c r="AW2804" s="72"/>
      <c r="AX2804" s="72"/>
      <c r="AY2804" s="72"/>
      <c r="AZ2804" s="72"/>
    </row>
    <row r="2805" spans="1:52" x14ac:dyDescent="0.35">
      <c r="A2805" s="70" t="s">
        <v>2381</v>
      </c>
      <c r="B2805" s="70" t="s">
        <v>2562</v>
      </c>
      <c r="C2805" s="83"/>
      <c r="D2805" s="84"/>
      <c r="E2805" s="85"/>
      <c r="F2805" s="86"/>
      <c r="G2805" s="83"/>
      <c r="H2805" s="81"/>
      <c r="I2805" s="87"/>
      <c r="J2805" s="87"/>
      <c r="K2805" s="36"/>
      <c r="L2805" s="90"/>
      <c r="M2805" s="90"/>
      <c r="N2805" s="89"/>
      <c r="O2805" s="72" t="s">
        <v>217</v>
      </c>
      <c r="P2805" s="74">
        <v>42827.869710648149</v>
      </c>
      <c r="Q2805" s="72" t="s">
        <v>4708</v>
      </c>
      <c r="R2805" s="76" t="s">
        <v>7227</v>
      </c>
      <c r="S2805" s="72" t="s">
        <v>8579</v>
      </c>
      <c r="T2805" s="72" t="s">
        <v>8726</v>
      </c>
      <c r="U2805" s="76" t="s">
        <v>9036</v>
      </c>
      <c r="V2805" s="76" t="s">
        <v>9036</v>
      </c>
      <c r="W2805" s="74">
        <v>42827.869710648149</v>
      </c>
      <c r="X2805" s="76" t="s">
        <v>12944</v>
      </c>
      <c r="Y2805" s="72"/>
      <c r="Z2805" s="72"/>
      <c r="AA2805" s="78" t="s">
        <v>16901</v>
      </c>
      <c r="AB2805" s="72"/>
      <c r="AC2805" s="72" t="b">
        <v>0</v>
      </c>
      <c r="AD2805" s="72">
        <v>0</v>
      </c>
      <c r="AE2805" s="78" t="s">
        <v>230</v>
      </c>
      <c r="AF2805" s="72" t="b">
        <v>0</v>
      </c>
      <c r="AG2805" s="72" t="s">
        <v>235</v>
      </c>
      <c r="AH2805" s="72"/>
      <c r="AI2805" s="78" t="s">
        <v>230</v>
      </c>
      <c r="AJ2805" s="72" t="b">
        <v>0</v>
      </c>
      <c r="AK2805" s="72">
        <v>9</v>
      </c>
      <c r="AL2805" s="78" t="s">
        <v>17574</v>
      </c>
      <c r="AM2805" s="72" t="s">
        <v>246</v>
      </c>
      <c r="AN2805" s="72" t="b">
        <v>0</v>
      </c>
      <c r="AO2805" s="78" t="s">
        <v>17574</v>
      </c>
      <c r="AP2805" s="72" t="s">
        <v>179</v>
      </c>
      <c r="AQ2805" s="72">
        <v>0</v>
      </c>
      <c r="AR2805" s="72">
        <v>0</v>
      </c>
      <c r="AS2805" s="72"/>
      <c r="AT2805" s="72"/>
      <c r="AU2805" s="72"/>
      <c r="AV2805" s="72"/>
      <c r="AW2805" s="72"/>
      <c r="AX2805" s="72"/>
      <c r="AY2805" s="72"/>
      <c r="AZ2805" s="72"/>
    </row>
    <row r="2806" spans="1:52" x14ac:dyDescent="0.35">
      <c r="A2806" s="70" t="s">
        <v>2382</v>
      </c>
      <c r="B2806" s="70" t="s">
        <v>2382</v>
      </c>
      <c r="C2806" s="83"/>
      <c r="D2806" s="84"/>
      <c r="E2806" s="85"/>
      <c r="F2806" s="86"/>
      <c r="G2806" s="83"/>
      <c r="H2806" s="81"/>
      <c r="I2806" s="87"/>
      <c r="J2806" s="87"/>
      <c r="K2806" s="36"/>
      <c r="L2806" s="90"/>
      <c r="M2806" s="90"/>
      <c r="N2806" s="89"/>
      <c r="O2806" s="72" t="s">
        <v>179</v>
      </c>
      <c r="P2806" s="74">
        <v>42827.871793981481</v>
      </c>
      <c r="Q2806" s="72" t="s">
        <v>4713</v>
      </c>
      <c r="R2806" s="76" t="s">
        <v>7229</v>
      </c>
      <c r="S2806" s="72" t="s">
        <v>220</v>
      </c>
      <c r="T2806" s="72"/>
      <c r="U2806" s="72"/>
      <c r="V2806" s="76" t="s">
        <v>10477</v>
      </c>
      <c r="W2806" s="74">
        <v>42827.871793981481</v>
      </c>
      <c r="X2806" s="76" t="s">
        <v>12945</v>
      </c>
      <c r="Y2806" s="72"/>
      <c r="Z2806" s="72"/>
      <c r="AA2806" s="78" t="s">
        <v>16902</v>
      </c>
      <c r="AB2806" s="72"/>
      <c r="AC2806" s="72" t="b">
        <v>0</v>
      </c>
      <c r="AD2806" s="72">
        <v>0</v>
      </c>
      <c r="AE2806" s="78" t="s">
        <v>230</v>
      </c>
      <c r="AF2806" s="72" t="b">
        <v>0</v>
      </c>
      <c r="AG2806" s="72" t="s">
        <v>353</v>
      </c>
      <c r="AH2806" s="72"/>
      <c r="AI2806" s="78" t="s">
        <v>230</v>
      </c>
      <c r="AJ2806" s="72" t="b">
        <v>0</v>
      </c>
      <c r="AK2806" s="72">
        <v>0</v>
      </c>
      <c r="AL2806" s="78" t="s">
        <v>230</v>
      </c>
      <c r="AM2806" s="72" t="s">
        <v>238</v>
      </c>
      <c r="AN2806" s="72" t="b">
        <v>0</v>
      </c>
      <c r="AO2806" s="78" t="s">
        <v>16902</v>
      </c>
      <c r="AP2806" s="72" t="s">
        <v>179</v>
      </c>
      <c r="AQ2806" s="72">
        <v>0</v>
      </c>
      <c r="AR2806" s="72">
        <v>0</v>
      </c>
      <c r="AS2806" s="72"/>
      <c r="AT2806" s="72"/>
      <c r="AU2806" s="72"/>
      <c r="AV2806" s="72"/>
      <c r="AW2806" s="72"/>
      <c r="AX2806" s="72"/>
      <c r="AY2806" s="72"/>
      <c r="AZ2806" s="72"/>
    </row>
    <row r="2807" spans="1:52" x14ac:dyDescent="0.35">
      <c r="A2807" s="70" t="s">
        <v>2383</v>
      </c>
      <c r="B2807" s="70" t="s">
        <v>2383</v>
      </c>
      <c r="C2807" s="83"/>
      <c r="D2807" s="84"/>
      <c r="E2807" s="85"/>
      <c r="F2807" s="86"/>
      <c r="G2807" s="83"/>
      <c r="H2807" s="81"/>
      <c r="I2807" s="87"/>
      <c r="J2807" s="87"/>
      <c r="K2807" s="36"/>
      <c r="L2807" s="90"/>
      <c r="M2807" s="90"/>
      <c r="N2807" s="89"/>
      <c r="O2807" s="72" t="s">
        <v>179</v>
      </c>
      <c r="P2807" s="74">
        <v>42824.763923611114</v>
      </c>
      <c r="Q2807" s="72" t="s">
        <v>4714</v>
      </c>
      <c r="R2807" s="76" t="s">
        <v>7230</v>
      </c>
      <c r="S2807" s="72" t="s">
        <v>676</v>
      </c>
      <c r="T2807" s="72"/>
      <c r="U2807" s="76" t="s">
        <v>9037</v>
      </c>
      <c r="V2807" s="76" t="s">
        <v>9037</v>
      </c>
      <c r="W2807" s="74">
        <v>42824.763923611114</v>
      </c>
      <c r="X2807" s="76" t="s">
        <v>12946</v>
      </c>
      <c r="Y2807" s="72"/>
      <c r="Z2807" s="72"/>
      <c r="AA2807" s="78" t="s">
        <v>16903</v>
      </c>
      <c r="AB2807" s="72"/>
      <c r="AC2807" s="72" t="b">
        <v>0</v>
      </c>
      <c r="AD2807" s="72">
        <v>0</v>
      </c>
      <c r="AE2807" s="78" t="s">
        <v>230</v>
      </c>
      <c r="AF2807" s="72" t="b">
        <v>0</v>
      </c>
      <c r="AG2807" s="72" t="s">
        <v>231</v>
      </c>
      <c r="AH2807" s="72"/>
      <c r="AI2807" s="78" t="s">
        <v>230</v>
      </c>
      <c r="AJ2807" s="72" t="b">
        <v>0</v>
      </c>
      <c r="AK2807" s="72">
        <v>2</v>
      </c>
      <c r="AL2807" s="78" t="s">
        <v>230</v>
      </c>
      <c r="AM2807" s="72" t="s">
        <v>19006</v>
      </c>
      <c r="AN2807" s="72" t="b">
        <v>0</v>
      </c>
      <c r="AO2807" s="78" t="s">
        <v>16903</v>
      </c>
      <c r="AP2807" s="72" t="s">
        <v>250</v>
      </c>
      <c r="AQ2807" s="72">
        <v>0</v>
      </c>
      <c r="AR2807" s="72">
        <v>0</v>
      </c>
      <c r="AS2807" s="72"/>
      <c r="AT2807" s="72"/>
      <c r="AU2807" s="72"/>
      <c r="AV2807" s="72"/>
      <c r="AW2807" s="72"/>
      <c r="AX2807" s="72"/>
      <c r="AY2807" s="72"/>
      <c r="AZ2807" s="72"/>
    </row>
    <row r="2808" spans="1:52" x14ac:dyDescent="0.35">
      <c r="A2808" s="70" t="s">
        <v>2384</v>
      </c>
      <c r="B2808" s="70" t="s">
        <v>2383</v>
      </c>
      <c r="C2808" s="83"/>
      <c r="D2808" s="84"/>
      <c r="E2808" s="85"/>
      <c r="F2808" s="86"/>
      <c r="G2808" s="83"/>
      <c r="H2808" s="81"/>
      <c r="I2808" s="87"/>
      <c r="J2808" s="87"/>
      <c r="K2808" s="36"/>
      <c r="L2808" s="90"/>
      <c r="M2808" s="90"/>
      <c r="N2808" s="89"/>
      <c r="O2808" s="72" t="s">
        <v>217</v>
      </c>
      <c r="P2808" s="74">
        <v>42824.769803240742</v>
      </c>
      <c r="Q2808" s="72" t="s">
        <v>4715</v>
      </c>
      <c r="R2808" s="76" t="s">
        <v>7230</v>
      </c>
      <c r="S2808" s="72" t="s">
        <v>676</v>
      </c>
      <c r="T2808" s="72"/>
      <c r="U2808" s="76" t="s">
        <v>9037</v>
      </c>
      <c r="V2808" s="76" t="s">
        <v>9037</v>
      </c>
      <c r="W2808" s="74">
        <v>42824.769803240742</v>
      </c>
      <c r="X2808" s="76" t="s">
        <v>12947</v>
      </c>
      <c r="Y2808" s="72"/>
      <c r="Z2808" s="72"/>
      <c r="AA2808" s="78" t="s">
        <v>16904</v>
      </c>
      <c r="AB2808" s="72"/>
      <c r="AC2808" s="72" t="b">
        <v>0</v>
      </c>
      <c r="AD2808" s="72">
        <v>0</v>
      </c>
      <c r="AE2808" s="78" t="s">
        <v>230</v>
      </c>
      <c r="AF2808" s="72" t="b">
        <v>0</v>
      </c>
      <c r="AG2808" s="72" t="s">
        <v>231</v>
      </c>
      <c r="AH2808" s="72"/>
      <c r="AI2808" s="78" t="s">
        <v>230</v>
      </c>
      <c r="AJ2808" s="72" t="b">
        <v>0</v>
      </c>
      <c r="AK2808" s="72">
        <v>2</v>
      </c>
      <c r="AL2808" s="78" t="s">
        <v>16903</v>
      </c>
      <c r="AM2808" s="72" t="s">
        <v>242</v>
      </c>
      <c r="AN2808" s="72" t="b">
        <v>0</v>
      </c>
      <c r="AO2808" s="78" t="s">
        <v>16903</v>
      </c>
      <c r="AP2808" s="72" t="s">
        <v>179</v>
      </c>
      <c r="AQ2808" s="72">
        <v>0</v>
      </c>
      <c r="AR2808" s="72">
        <v>0</v>
      </c>
      <c r="AS2808" s="72"/>
      <c r="AT2808" s="72"/>
      <c r="AU2808" s="72"/>
      <c r="AV2808" s="72"/>
      <c r="AW2808" s="72"/>
      <c r="AX2808" s="72"/>
      <c r="AY2808" s="72"/>
      <c r="AZ2808" s="72"/>
    </row>
    <row r="2809" spans="1:52" x14ac:dyDescent="0.35">
      <c r="A2809" s="70" t="s">
        <v>2385</v>
      </c>
      <c r="B2809" s="70" t="s">
        <v>2385</v>
      </c>
      <c r="C2809" s="83"/>
      <c r="D2809" s="84"/>
      <c r="E2809" s="85"/>
      <c r="F2809" s="86"/>
      <c r="G2809" s="83"/>
      <c r="H2809" s="81"/>
      <c r="I2809" s="87"/>
      <c r="J2809" s="87"/>
      <c r="K2809" s="36"/>
      <c r="L2809" s="90"/>
      <c r="M2809" s="90"/>
      <c r="N2809" s="89"/>
      <c r="O2809" s="72" t="s">
        <v>179</v>
      </c>
      <c r="P2809" s="74">
        <v>42826.093761574077</v>
      </c>
      <c r="Q2809" s="72" t="s">
        <v>4716</v>
      </c>
      <c r="R2809" s="76" t="s">
        <v>6820</v>
      </c>
      <c r="S2809" s="72" t="s">
        <v>8527</v>
      </c>
      <c r="T2809" s="72"/>
      <c r="U2809" s="76" t="s">
        <v>8954</v>
      </c>
      <c r="V2809" s="76" t="s">
        <v>8954</v>
      </c>
      <c r="W2809" s="74">
        <v>42826.093761574077</v>
      </c>
      <c r="X2809" s="76" t="s">
        <v>12948</v>
      </c>
      <c r="Y2809" s="72"/>
      <c r="Z2809" s="72"/>
      <c r="AA2809" s="78" t="s">
        <v>16905</v>
      </c>
      <c r="AB2809" s="72"/>
      <c r="AC2809" s="72" t="b">
        <v>0</v>
      </c>
      <c r="AD2809" s="72">
        <v>54</v>
      </c>
      <c r="AE2809" s="78" t="s">
        <v>230</v>
      </c>
      <c r="AF2809" s="72" t="b">
        <v>0</v>
      </c>
      <c r="AG2809" s="72" t="s">
        <v>231</v>
      </c>
      <c r="AH2809" s="72"/>
      <c r="AI2809" s="78" t="s">
        <v>230</v>
      </c>
      <c r="AJ2809" s="72" t="b">
        <v>0</v>
      </c>
      <c r="AK2809" s="72">
        <v>42</v>
      </c>
      <c r="AL2809" s="78" t="s">
        <v>230</v>
      </c>
      <c r="AM2809" s="72" t="s">
        <v>684</v>
      </c>
      <c r="AN2809" s="72" t="b">
        <v>0</v>
      </c>
      <c r="AO2809" s="78" t="s">
        <v>16905</v>
      </c>
      <c r="AP2809" s="72" t="s">
        <v>250</v>
      </c>
      <c r="AQ2809" s="72">
        <v>0</v>
      </c>
      <c r="AR2809" s="72">
        <v>0</v>
      </c>
      <c r="AS2809" s="72"/>
      <c r="AT2809" s="72"/>
      <c r="AU2809" s="72"/>
      <c r="AV2809" s="72"/>
      <c r="AW2809" s="72"/>
      <c r="AX2809" s="72"/>
      <c r="AY2809" s="72"/>
      <c r="AZ2809" s="72"/>
    </row>
    <row r="2810" spans="1:52" x14ac:dyDescent="0.35">
      <c r="A2810" s="70" t="s">
        <v>2384</v>
      </c>
      <c r="B2810" s="70" t="s">
        <v>2385</v>
      </c>
      <c r="C2810" s="83"/>
      <c r="D2810" s="84"/>
      <c r="E2810" s="85"/>
      <c r="F2810" s="86"/>
      <c r="G2810" s="83"/>
      <c r="H2810" s="81"/>
      <c r="I2810" s="87"/>
      <c r="J2810" s="87"/>
      <c r="K2810" s="36"/>
      <c r="L2810" s="90"/>
      <c r="M2810" s="90"/>
      <c r="N2810" s="89"/>
      <c r="O2810" s="72" t="s">
        <v>217</v>
      </c>
      <c r="P2810" s="74">
        <v>42824.803194444445</v>
      </c>
      <c r="Q2810" s="72" t="s">
        <v>4717</v>
      </c>
      <c r="R2810" s="76" t="s">
        <v>7231</v>
      </c>
      <c r="S2810" s="72" t="s">
        <v>8487</v>
      </c>
      <c r="T2810" s="72"/>
      <c r="U2810" s="72"/>
      <c r="V2810" s="76" t="s">
        <v>10478</v>
      </c>
      <c r="W2810" s="74">
        <v>42824.803194444445</v>
      </c>
      <c r="X2810" s="76" t="s">
        <v>12949</v>
      </c>
      <c r="Y2810" s="72"/>
      <c r="Z2810" s="72"/>
      <c r="AA2810" s="78" t="s">
        <v>16906</v>
      </c>
      <c r="AB2810" s="72"/>
      <c r="AC2810" s="72" t="b">
        <v>0</v>
      </c>
      <c r="AD2810" s="72">
        <v>0</v>
      </c>
      <c r="AE2810" s="78" t="s">
        <v>230</v>
      </c>
      <c r="AF2810" s="72" t="b">
        <v>0</v>
      </c>
      <c r="AG2810" s="72" t="s">
        <v>231</v>
      </c>
      <c r="AH2810" s="72"/>
      <c r="AI2810" s="78" t="s">
        <v>230</v>
      </c>
      <c r="AJ2810" s="72" t="b">
        <v>0</v>
      </c>
      <c r="AK2810" s="72">
        <v>0</v>
      </c>
      <c r="AL2810" s="78" t="s">
        <v>230</v>
      </c>
      <c r="AM2810" s="72" t="s">
        <v>242</v>
      </c>
      <c r="AN2810" s="72" t="b">
        <v>0</v>
      </c>
      <c r="AO2810" s="78" t="s">
        <v>16906</v>
      </c>
      <c r="AP2810" s="72" t="s">
        <v>179</v>
      </c>
      <c r="AQ2810" s="72">
        <v>0</v>
      </c>
      <c r="AR2810" s="72">
        <v>0</v>
      </c>
      <c r="AS2810" s="72"/>
      <c r="AT2810" s="72"/>
      <c r="AU2810" s="72"/>
      <c r="AV2810" s="72"/>
      <c r="AW2810" s="72"/>
      <c r="AX2810" s="72"/>
      <c r="AY2810" s="72"/>
      <c r="AZ2810" s="72"/>
    </row>
    <row r="2811" spans="1:52" x14ac:dyDescent="0.35">
      <c r="A2811" s="70" t="s">
        <v>2386</v>
      </c>
      <c r="B2811" s="70" t="s">
        <v>2386</v>
      </c>
      <c r="C2811" s="83"/>
      <c r="D2811" s="84"/>
      <c r="E2811" s="85"/>
      <c r="F2811" s="86"/>
      <c r="G2811" s="83"/>
      <c r="H2811" s="81"/>
      <c r="I2811" s="87"/>
      <c r="J2811" s="87"/>
      <c r="K2811" s="36"/>
      <c r="L2811" s="90"/>
      <c r="M2811" s="90"/>
      <c r="N2811" s="89"/>
      <c r="O2811" s="72" t="s">
        <v>179</v>
      </c>
      <c r="P2811" s="74">
        <v>42825.082719907405</v>
      </c>
      <c r="Q2811" s="72" t="s">
        <v>4718</v>
      </c>
      <c r="R2811" s="76" t="s">
        <v>7232</v>
      </c>
      <c r="S2811" s="72" t="s">
        <v>8527</v>
      </c>
      <c r="T2811" s="72"/>
      <c r="U2811" s="76" t="s">
        <v>9038</v>
      </c>
      <c r="V2811" s="76" t="s">
        <v>9038</v>
      </c>
      <c r="W2811" s="74">
        <v>42825.082719907405</v>
      </c>
      <c r="X2811" s="76" t="s">
        <v>12950</v>
      </c>
      <c r="Y2811" s="72"/>
      <c r="Z2811" s="72"/>
      <c r="AA2811" s="78" t="s">
        <v>16907</v>
      </c>
      <c r="AB2811" s="72"/>
      <c r="AC2811" s="72" t="b">
        <v>0</v>
      </c>
      <c r="AD2811" s="72">
        <v>26</v>
      </c>
      <c r="AE2811" s="78" t="s">
        <v>230</v>
      </c>
      <c r="AF2811" s="72" t="b">
        <v>0</v>
      </c>
      <c r="AG2811" s="72" t="s">
        <v>231</v>
      </c>
      <c r="AH2811" s="72"/>
      <c r="AI2811" s="78" t="s">
        <v>230</v>
      </c>
      <c r="AJ2811" s="72" t="b">
        <v>0</v>
      </c>
      <c r="AK2811" s="72">
        <v>23</v>
      </c>
      <c r="AL2811" s="78" t="s">
        <v>230</v>
      </c>
      <c r="AM2811" s="72" t="s">
        <v>18943</v>
      </c>
      <c r="AN2811" s="72" t="b">
        <v>0</v>
      </c>
      <c r="AO2811" s="78" t="s">
        <v>16907</v>
      </c>
      <c r="AP2811" s="72" t="s">
        <v>250</v>
      </c>
      <c r="AQ2811" s="72">
        <v>0</v>
      </c>
      <c r="AR2811" s="72">
        <v>0</v>
      </c>
      <c r="AS2811" s="72"/>
      <c r="AT2811" s="72"/>
      <c r="AU2811" s="72"/>
      <c r="AV2811" s="72"/>
      <c r="AW2811" s="72"/>
      <c r="AX2811" s="72"/>
      <c r="AY2811" s="72"/>
      <c r="AZ2811" s="72"/>
    </row>
    <row r="2812" spans="1:52" x14ac:dyDescent="0.35">
      <c r="A2812" s="70" t="s">
        <v>2384</v>
      </c>
      <c r="B2812" s="70" t="s">
        <v>2386</v>
      </c>
      <c r="C2812" s="83"/>
      <c r="D2812" s="84"/>
      <c r="E2812" s="85"/>
      <c r="F2812" s="86"/>
      <c r="G2812" s="83"/>
      <c r="H2812" s="81"/>
      <c r="I2812" s="87"/>
      <c r="J2812" s="87"/>
      <c r="K2812" s="36"/>
      <c r="L2812" s="90"/>
      <c r="M2812" s="90"/>
      <c r="N2812" s="89"/>
      <c r="O2812" s="72" t="s">
        <v>217</v>
      </c>
      <c r="P2812" s="74">
        <v>42825.084131944444</v>
      </c>
      <c r="Q2812" s="72" t="s">
        <v>4719</v>
      </c>
      <c r="R2812" s="76" t="s">
        <v>7232</v>
      </c>
      <c r="S2812" s="72" t="s">
        <v>8527</v>
      </c>
      <c r="T2812" s="72"/>
      <c r="U2812" s="72"/>
      <c r="V2812" s="76" t="s">
        <v>10478</v>
      </c>
      <c r="W2812" s="74">
        <v>42825.084131944444</v>
      </c>
      <c r="X2812" s="76" t="s">
        <v>12951</v>
      </c>
      <c r="Y2812" s="72"/>
      <c r="Z2812" s="72"/>
      <c r="AA2812" s="78" t="s">
        <v>16908</v>
      </c>
      <c r="AB2812" s="72"/>
      <c r="AC2812" s="72" t="b">
        <v>0</v>
      </c>
      <c r="AD2812" s="72">
        <v>0</v>
      </c>
      <c r="AE2812" s="78" t="s">
        <v>230</v>
      </c>
      <c r="AF2812" s="72" t="b">
        <v>0</v>
      </c>
      <c r="AG2812" s="72" t="s">
        <v>231</v>
      </c>
      <c r="AH2812" s="72"/>
      <c r="AI2812" s="78" t="s">
        <v>230</v>
      </c>
      <c r="AJ2812" s="72" t="b">
        <v>0</v>
      </c>
      <c r="AK2812" s="72">
        <v>23</v>
      </c>
      <c r="AL2812" s="78" t="s">
        <v>16907</v>
      </c>
      <c r="AM2812" s="72" t="s">
        <v>242</v>
      </c>
      <c r="AN2812" s="72" t="b">
        <v>0</v>
      </c>
      <c r="AO2812" s="78" t="s">
        <v>16907</v>
      </c>
      <c r="AP2812" s="72" t="s">
        <v>179</v>
      </c>
      <c r="AQ2812" s="72">
        <v>0</v>
      </c>
      <c r="AR2812" s="72">
        <v>0</v>
      </c>
      <c r="AS2812" s="72"/>
      <c r="AT2812" s="72"/>
      <c r="AU2812" s="72"/>
      <c r="AV2812" s="72"/>
      <c r="AW2812" s="72"/>
      <c r="AX2812" s="72"/>
      <c r="AY2812" s="72"/>
      <c r="AZ2812" s="72"/>
    </row>
    <row r="2813" spans="1:52" x14ac:dyDescent="0.35">
      <c r="A2813" s="70" t="s">
        <v>2387</v>
      </c>
      <c r="B2813" s="70" t="s">
        <v>2387</v>
      </c>
      <c r="C2813" s="83"/>
      <c r="D2813" s="84"/>
      <c r="E2813" s="85"/>
      <c r="F2813" s="86"/>
      <c r="G2813" s="83"/>
      <c r="H2813" s="81"/>
      <c r="I2813" s="87"/>
      <c r="J2813" s="87"/>
      <c r="K2813" s="36"/>
      <c r="L2813" s="90"/>
      <c r="M2813" s="90"/>
      <c r="N2813" s="89"/>
      <c r="O2813" s="72" t="s">
        <v>179</v>
      </c>
      <c r="P2813" s="74">
        <v>42825.765983796293</v>
      </c>
      <c r="Q2813" s="72" t="s">
        <v>4720</v>
      </c>
      <c r="R2813" s="76" t="s">
        <v>7233</v>
      </c>
      <c r="S2813" s="72" t="s">
        <v>8526</v>
      </c>
      <c r="T2813" s="72"/>
      <c r="U2813" s="72"/>
      <c r="V2813" s="76" t="s">
        <v>10479</v>
      </c>
      <c r="W2813" s="74">
        <v>42825.765983796293</v>
      </c>
      <c r="X2813" s="76" t="s">
        <v>12952</v>
      </c>
      <c r="Y2813" s="72"/>
      <c r="Z2813" s="72"/>
      <c r="AA2813" s="78" t="s">
        <v>16909</v>
      </c>
      <c r="AB2813" s="72"/>
      <c r="AC2813" s="72" t="b">
        <v>0</v>
      </c>
      <c r="AD2813" s="72">
        <v>14</v>
      </c>
      <c r="AE2813" s="78" t="s">
        <v>230</v>
      </c>
      <c r="AF2813" s="72" t="b">
        <v>0</v>
      </c>
      <c r="AG2813" s="72" t="s">
        <v>231</v>
      </c>
      <c r="AH2813" s="72"/>
      <c r="AI2813" s="78" t="s">
        <v>230</v>
      </c>
      <c r="AJ2813" s="72" t="b">
        <v>0</v>
      </c>
      <c r="AK2813" s="72">
        <v>7</v>
      </c>
      <c r="AL2813" s="78" t="s">
        <v>230</v>
      </c>
      <c r="AM2813" s="72" t="s">
        <v>327</v>
      </c>
      <c r="AN2813" s="72" t="b">
        <v>0</v>
      </c>
      <c r="AO2813" s="78" t="s">
        <v>16909</v>
      </c>
      <c r="AP2813" s="72" t="s">
        <v>250</v>
      </c>
      <c r="AQ2813" s="72">
        <v>0</v>
      </c>
      <c r="AR2813" s="72">
        <v>0</v>
      </c>
      <c r="AS2813" s="72"/>
      <c r="AT2813" s="72"/>
      <c r="AU2813" s="72"/>
      <c r="AV2813" s="72"/>
      <c r="AW2813" s="72"/>
      <c r="AX2813" s="72"/>
      <c r="AY2813" s="72"/>
      <c r="AZ2813" s="72"/>
    </row>
    <row r="2814" spans="1:52" x14ac:dyDescent="0.35">
      <c r="A2814" s="70" t="s">
        <v>2384</v>
      </c>
      <c r="B2814" s="70" t="s">
        <v>2387</v>
      </c>
      <c r="C2814" s="83"/>
      <c r="D2814" s="84"/>
      <c r="E2814" s="85"/>
      <c r="F2814" s="86"/>
      <c r="G2814" s="83"/>
      <c r="H2814" s="81"/>
      <c r="I2814" s="87"/>
      <c r="J2814" s="87"/>
      <c r="K2814" s="36"/>
      <c r="L2814" s="90"/>
      <c r="M2814" s="90"/>
      <c r="N2814" s="89"/>
      <c r="O2814" s="72" t="s">
        <v>217</v>
      </c>
      <c r="P2814" s="74">
        <v>42825.78087962963</v>
      </c>
      <c r="Q2814" s="72" t="s">
        <v>4721</v>
      </c>
      <c r="R2814" s="76" t="s">
        <v>7234</v>
      </c>
      <c r="S2814" s="72" t="s">
        <v>8556</v>
      </c>
      <c r="T2814" s="72"/>
      <c r="U2814" s="72"/>
      <c r="V2814" s="76" t="s">
        <v>10478</v>
      </c>
      <c r="W2814" s="74">
        <v>42825.78087962963</v>
      </c>
      <c r="X2814" s="76" t="s">
        <v>12953</v>
      </c>
      <c r="Y2814" s="72"/>
      <c r="Z2814" s="72"/>
      <c r="AA2814" s="78" t="s">
        <v>16910</v>
      </c>
      <c r="AB2814" s="72"/>
      <c r="AC2814" s="72" t="b">
        <v>0</v>
      </c>
      <c r="AD2814" s="72">
        <v>0</v>
      </c>
      <c r="AE2814" s="78" t="s">
        <v>230</v>
      </c>
      <c r="AF2814" s="72" t="b">
        <v>0</v>
      </c>
      <c r="AG2814" s="72" t="s">
        <v>231</v>
      </c>
      <c r="AH2814" s="72"/>
      <c r="AI2814" s="78" t="s">
        <v>230</v>
      </c>
      <c r="AJ2814" s="72" t="b">
        <v>0</v>
      </c>
      <c r="AK2814" s="72">
        <v>7</v>
      </c>
      <c r="AL2814" s="78" t="s">
        <v>16909</v>
      </c>
      <c r="AM2814" s="72" t="s">
        <v>242</v>
      </c>
      <c r="AN2814" s="72" t="b">
        <v>0</v>
      </c>
      <c r="AO2814" s="78" t="s">
        <v>16909</v>
      </c>
      <c r="AP2814" s="72" t="s">
        <v>179</v>
      </c>
      <c r="AQ2814" s="72">
        <v>0</v>
      </c>
      <c r="AR2814" s="72">
        <v>0</v>
      </c>
      <c r="AS2814" s="72"/>
      <c r="AT2814" s="72"/>
      <c r="AU2814" s="72"/>
      <c r="AV2814" s="72"/>
      <c r="AW2814" s="72"/>
      <c r="AX2814" s="72"/>
      <c r="AY2814" s="72"/>
      <c r="AZ2814" s="72"/>
    </row>
    <row r="2815" spans="1:52" x14ac:dyDescent="0.35">
      <c r="A2815" s="70" t="s">
        <v>1950</v>
      </c>
      <c r="B2815" s="70" t="s">
        <v>1950</v>
      </c>
      <c r="C2815" s="83"/>
      <c r="D2815" s="84"/>
      <c r="E2815" s="85"/>
      <c r="F2815" s="86"/>
      <c r="G2815" s="83"/>
      <c r="H2815" s="81"/>
      <c r="I2815" s="87"/>
      <c r="J2815" s="87"/>
      <c r="K2815" s="36"/>
      <c r="L2815" s="90"/>
      <c r="M2815" s="90"/>
      <c r="N2815" s="89"/>
      <c r="O2815" s="72" t="s">
        <v>179</v>
      </c>
      <c r="P2815" s="74">
        <v>42827.871053240742</v>
      </c>
      <c r="Q2815" s="72" t="s">
        <v>4722</v>
      </c>
      <c r="R2815" s="76" t="s">
        <v>6913</v>
      </c>
      <c r="S2815" s="72" t="s">
        <v>8507</v>
      </c>
      <c r="T2815" s="72"/>
      <c r="U2815" s="72"/>
      <c r="V2815" s="76" t="s">
        <v>10123</v>
      </c>
      <c r="W2815" s="74">
        <v>42827.871053240742</v>
      </c>
      <c r="X2815" s="76" t="s">
        <v>12954</v>
      </c>
      <c r="Y2815" s="72"/>
      <c r="Z2815" s="72"/>
      <c r="AA2815" s="78" t="s">
        <v>16911</v>
      </c>
      <c r="AB2815" s="72"/>
      <c r="AC2815" s="72" t="b">
        <v>0</v>
      </c>
      <c r="AD2815" s="72">
        <v>52</v>
      </c>
      <c r="AE2815" s="78" t="s">
        <v>230</v>
      </c>
      <c r="AF2815" s="72" t="b">
        <v>0</v>
      </c>
      <c r="AG2815" s="72" t="s">
        <v>231</v>
      </c>
      <c r="AH2815" s="72"/>
      <c r="AI2815" s="78" t="s">
        <v>230</v>
      </c>
      <c r="AJ2815" s="72" t="b">
        <v>0</v>
      </c>
      <c r="AK2815" s="72">
        <v>42</v>
      </c>
      <c r="AL2815" s="78" t="s">
        <v>230</v>
      </c>
      <c r="AM2815" s="72" t="s">
        <v>18943</v>
      </c>
      <c r="AN2815" s="72" t="b">
        <v>0</v>
      </c>
      <c r="AO2815" s="78" t="s">
        <v>16911</v>
      </c>
      <c r="AP2815" s="72" t="s">
        <v>250</v>
      </c>
      <c r="AQ2815" s="72">
        <v>0</v>
      </c>
      <c r="AR2815" s="72">
        <v>0</v>
      </c>
      <c r="AS2815" s="72"/>
      <c r="AT2815" s="72"/>
      <c r="AU2815" s="72"/>
      <c r="AV2815" s="72"/>
      <c r="AW2815" s="72"/>
      <c r="AX2815" s="72"/>
      <c r="AY2815" s="72"/>
      <c r="AZ2815" s="72"/>
    </row>
    <row r="2816" spans="1:52" x14ac:dyDescent="0.35">
      <c r="A2816" s="70" t="s">
        <v>2384</v>
      </c>
      <c r="B2816" s="70" t="s">
        <v>1950</v>
      </c>
      <c r="C2816" s="83"/>
      <c r="D2816" s="84"/>
      <c r="E2816" s="85"/>
      <c r="F2816" s="86"/>
      <c r="G2816" s="83"/>
      <c r="H2816" s="81"/>
      <c r="I2816" s="87"/>
      <c r="J2816" s="87"/>
      <c r="K2816" s="36"/>
      <c r="L2816" s="90"/>
      <c r="M2816" s="90"/>
      <c r="N2816" s="89"/>
      <c r="O2816" s="72" t="s">
        <v>217</v>
      </c>
      <c r="P2816" s="74">
        <v>42827.875601851854</v>
      </c>
      <c r="Q2816" s="72" t="s">
        <v>4723</v>
      </c>
      <c r="R2816" s="76" t="s">
        <v>6913</v>
      </c>
      <c r="S2816" s="72" t="s">
        <v>8507</v>
      </c>
      <c r="T2816" s="72"/>
      <c r="U2816" s="72"/>
      <c r="V2816" s="76" t="s">
        <v>10478</v>
      </c>
      <c r="W2816" s="74">
        <v>42827.875601851854</v>
      </c>
      <c r="X2816" s="76" t="s">
        <v>12955</v>
      </c>
      <c r="Y2816" s="72"/>
      <c r="Z2816" s="72"/>
      <c r="AA2816" s="78" t="s">
        <v>16912</v>
      </c>
      <c r="AB2816" s="72"/>
      <c r="AC2816" s="72" t="b">
        <v>0</v>
      </c>
      <c r="AD2816" s="72">
        <v>0</v>
      </c>
      <c r="AE2816" s="78" t="s">
        <v>230</v>
      </c>
      <c r="AF2816" s="72" t="b">
        <v>0</v>
      </c>
      <c r="AG2816" s="72" t="s">
        <v>231</v>
      </c>
      <c r="AH2816" s="72"/>
      <c r="AI2816" s="78" t="s">
        <v>230</v>
      </c>
      <c r="AJ2816" s="72" t="b">
        <v>0</v>
      </c>
      <c r="AK2816" s="72">
        <v>42</v>
      </c>
      <c r="AL2816" s="78" t="s">
        <v>16911</v>
      </c>
      <c r="AM2816" s="72" t="s">
        <v>242</v>
      </c>
      <c r="AN2816" s="72" t="b">
        <v>0</v>
      </c>
      <c r="AO2816" s="78" t="s">
        <v>16911</v>
      </c>
      <c r="AP2816" s="72" t="s">
        <v>179</v>
      </c>
      <c r="AQ2816" s="72">
        <v>0</v>
      </c>
      <c r="AR2816" s="72">
        <v>0</v>
      </c>
      <c r="AS2816" s="72"/>
      <c r="AT2816" s="72"/>
      <c r="AU2816" s="72"/>
      <c r="AV2816" s="72"/>
      <c r="AW2816" s="72"/>
      <c r="AX2816" s="72"/>
      <c r="AY2816" s="72"/>
      <c r="AZ2816" s="72"/>
    </row>
    <row r="2817" spans="1:52" x14ac:dyDescent="0.35">
      <c r="A2817" s="70" t="s">
        <v>2384</v>
      </c>
      <c r="B2817" s="70" t="s">
        <v>2384</v>
      </c>
      <c r="C2817" s="83"/>
      <c r="D2817" s="84"/>
      <c r="E2817" s="85"/>
      <c r="F2817" s="86"/>
      <c r="G2817" s="83"/>
      <c r="H2817" s="81"/>
      <c r="I2817" s="87"/>
      <c r="J2817" s="87"/>
      <c r="K2817" s="36"/>
      <c r="L2817" s="90"/>
      <c r="M2817" s="90"/>
      <c r="N2817" s="89"/>
      <c r="O2817" s="72" t="s">
        <v>179</v>
      </c>
      <c r="P2817" s="74">
        <v>42826.673171296294</v>
      </c>
      <c r="Q2817" s="72" t="s">
        <v>4724</v>
      </c>
      <c r="R2817" s="76" t="s">
        <v>7235</v>
      </c>
      <c r="S2817" s="72" t="s">
        <v>8580</v>
      </c>
      <c r="T2817" s="72"/>
      <c r="U2817" s="72"/>
      <c r="V2817" s="76" t="s">
        <v>10478</v>
      </c>
      <c r="W2817" s="74">
        <v>42826.673171296294</v>
      </c>
      <c r="X2817" s="76" t="s">
        <v>12956</v>
      </c>
      <c r="Y2817" s="72"/>
      <c r="Z2817" s="72"/>
      <c r="AA2817" s="78" t="s">
        <v>16913</v>
      </c>
      <c r="AB2817" s="72"/>
      <c r="AC2817" s="72" t="b">
        <v>0</v>
      </c>
      <c r="AD2817" s="72">
        <v>0</v>
      </c>
      <c r="AE2817" s="78" t="s">
        <v>230</v>
      </c>
      <c r="AF2817" s="72" t="b">
        <v>0</v>
      </c>
      <c r="AG2817" s="72" t="s">
        <v>231</v>
      </c>
      <c r="AH2817" s="72"/>
      <c r="AI2817" s="78" t="s">
        <v>230</v>
      </c>
      <c r="AJ2817" s="72" t="b">
        <v>0</v>
      </c>
      <c r="AK2817" s="72">
        <v>0</v>
      </c>
      <c r="AL2817" s="78" t="s">
        <v>230</v>
      </c>
      <c r="AM2817" s="72" t="s">
        <v>242</v>
      </c>
      <c r="AN2817" s="72" t="b">
        <v>0</v>
      </c>
      <c r="AO2817" s="78" t="s">
        <v>16913</v>
      </c>
      <c r="AP2817" s="72" t="s">
        <v>179</v>
      </c>
      <c r="AQ2817" s="72">
        <v>0</v>
      </c>
      <c r="AR2817" s="72">
        <v>0</v>
      </c>
      <c r="AS2817" s="72"/>
      <c r="AT2817" s="72"/>
      <c r="AU2817" s="72"/>
      <c r="AV2817" s="72"/>
      <c r="AW2817" s="72"/>
      <c r="AX2817" s="72"/>
      <c r="AY2817" s="72"/>
      <c r="AZ2817" s="72"/>
    </row>
    <row r="2818" spans="1:52" x14ac:dyDescent="0.35">
      <c r="A2818" s="70" t="s">
        <v>2388</v>
      </c>
      <c r="B2818" s="70" t="s">
        <v>2734</v>
      </c>
      <c r="C2818" s="83"/>
      <c r="D2818" s="84"/>
      <c r="E2818" s="85"/>
      <c r="F2818" s="86"/>
      <c r="G2818" s="83"/>
      <c r="H2818" s="81"/>
      <c r="I2818" s="87"/>
      <c r="J2818" s="87"/>
      <c r="K2818" s="36"/>
      <c r="L2818" s="90"/>
      <c r="M2818" s="90"/>
      <c r="N2818" s="89"/>
      <c r="O2818" s="72" t="s">
        <v>217</v>
      </c>
      <c r="P2818" s="74">
        <v>42827.876504629632</v>
      </c>
      <c r="Q2818" s="72" t="s">
        <v>4725</v>
      </c>
      <c r="R2818" s="76" t="s">
        <v>6342</v>
      </c>
      <c r="S2818" s="72" t="s">
        <v>226</v>
      </c>
      <c r="T2818" s="72"/>
      <c r="U2818" s="72"/>
      <c r="V2818" s="76" t="s">
        <v>10480</v>
      </c>
      <c r="W2818" s="74">
        <v>42827.876504629632</v>
      </c>
      <c r="X2818" s="76" t="s">
        <v>12957</v>
      </c>
      <c r="Y2818" s="72"/>
      <c r="Z2818" s="72"/>
      <c r="AA2818" s="78" t="s">
        <v>16914</v>
      </c>
      <c r="AB2818" s="72"/>
      <c r="AC2818" s="72" t="b">
        <v>0</v>
      </c>
      <c r="AD2818" s="72">
        <v>0</v>
      </c>
      <c r="AE2818" s="78" t="s">
        <v>230</v>
      </c>
      <c r="AF2818" s="72" t="b">
        <v>0</v>
      </c>
      <c r="AG2818" s="72" t="s">
        <v>235</v>
      </c>
      <c r="AH2818" s="72"/>
      <c r="AI2818" s="78" t="s">
        <v>230</v>
      </c>
      <c r="AJ2818" s="72" t="b">
        <v>0</v>
      </c>
      <c r="AK2818" s="72">
        <v>0</v>
      </c>
      <c r="AL2818" s="78" t="s">
        <v>230</v>
      </c>
      <c r="AM2818" s="72" t="s">
        <v>238</v>
      </c>
      <c r="AN2818" s="72" t="b">
        <v>0</v>
      </c>
      <c r="AO2818" s="78" t="s">
        <v>16914</v>
      </c>
      <c r="AP2818" s="72" t="s">
        <v>179</v>
      </c>
      <c r="AQ2818" s="72">
        <v>0</v>
      </c>
      <c r="AR2818" s="72">
        <v>0</v>
      </c>
      <c r="AS2818" s="72"/>
      <c r="AT2818" s="72"/>
      <c r="AU2818" s="72"/>
      <c r="AV2818" s="72"/>
      <c r="AW2818" s="72"/>
      <c r="AX2818" s="72"/>
      <c r="AY2818" s="72"/>
      <c r="AZ2818" s="72"/>
    </row>
    <row r="2819" spans="1:52" x14ac:dyDescent="0.35">
      <c r="A2819" s="70" t="s">
        <v>2388</v>
      </c>
      <c r="B2819" s="70" t="s">
        <v>216</v>
      </c>
      <c r="C2819" s="83"/>
      <c r="D2819" s="84"/>
      <c r="E2819" s="85"/>
      <c r="F2819" s="86"/>
      <c r="G2819" s="83"/>
      <c r="H2819" s="81"/>
      <c r="I2819" s="87"/>
      <c r="J2819" s="87"/>
      <c r="K2819" s="36"/>
      <c r="L2819" s="90"/>
      <c r="M2819" s="90"/>
      <c r="N2819" s="89"/>
      <c r="O2819" s="72" t="s">
        <v>217</v>
      </c>
      <c r="P2819" s="74">
        <v>42827.876504629632</v>
      </c>
      <c r="Q2819" s="72" t="s">
        <v>4725</v>
      </c>
      <c r="R2819" s="76" t="s">
        <v>6342</v>
      </c>
      <c r="S2819" s="72" t="s">
        <v>226</v>
      </c>
      <c r="T2819" s="72"/>
      <c r="U2819" s="72"/>
      <c r="V2819" s="76" t="s">
        <v>10480</v>
      </c>
      <c r="W2819" s="74">
        <v>42827.876504629632</v>
      </c>
      <c r="X2819" s="76" t="s">
        <v>12957</v>
      </c>
      <c r="Y2819" s="72"/>
      <c r="Z2819" s="72"/>
      <c r="AA2819" s="78" t="s">
        <v>16914</v>
      </c>
      <c r="AB2819" s="72"/>
      <c r="AC2819" s="72" t="b">
        <v>0</v>
      </c>
      <c r="AD2819" s="72">
        <v>0</v>
      </c>
      <c r="AE2819" s="78" t="s">
        <v>230</v>
      </c>
      <c r="AF2819" s="72" t="b">
        <v>0</v>
      </c>
      <c r="AG2819" s="72" t="s">
        <v>235</v>
      </c>
      <c r="AH2819" s="72"/>
      <c r="AI2819" s="78" t="s">
        <v>230</v>
      </c>
      <c r="AJ2819" s="72" t="b">
        <v>0</v>
      </c>
      <c r="AK2819" s="72">
        <v>0</v>
      </c>
      <c r="AL2819" s="78" t="s">
        <v>230</v>
      </c>
      <c r="AM2819" s="72" t="s">
        <v>238</v>
      </c>
      <c r="AN2819" s="72" t="b">
        <v>0</v>
      </c>
      <c r="AO2819" s="78" t="s">
        <v>16914</v>
      </c>
      <c r="AP2819" s="72" t="s">
        <v>179</v>
      </c>
      <c r="AQ2819" s="72">
        <v>0</v>
      </c>
      <c r="AR2819" s="72">
        <v>0</v>
      </c>
      <c r="AS2819" s="72"/>
      <c r="AT2819" s="72"/>
      <c r="AU2819" s="72"/>
      <c r="AV2819" s="72"/>
      <c r="AW2819" s="72"/>
      <c r="AX2819" s="72"/>
      <c r="AY2819" s="72"/>
      <c r="AZ2819" s="72"/>
    </row>
    <row r="2820" spans="1:52" x14ac:dyDescent="0.35">
      <c r="A2820" s="70" t="s">
        <v>2389</v>
      </c>
      <c r="B2820" s="70" t="s">
        <v>2562</v>
      </c>
      <c r="C2820" s="83"/>
      <c r="D2820" s="84"/>
      <c r="E2820" s="85"/>
      <c r="F2820" s="86"/>
      <c r="G2820" s="83"/>
      <c r="H2820" s="81"/>
      <c r="I2820" s="87"/>
      <c r="J2820" s="87"/>
      <c r="K2820" s="36"/>
      <c r="L2820" s="90"/>
      <c r="M2820" s="90"/>
      <c r="N2820" s="89"/>
      <c r="O2820" s="72" t="s">
        <v>217</v>
      </c>
      <c r="P2820" s="74">
        <v>42827.878472222219</v>
      </c>
      <c r="Q2820" s="72" t="s">
        <v>4708</v>
      </c>
      <c r="R2820" s="76" t="s">
        <v>7227</v>
      </c>
      <c r="S2820" s="72" t="s">
        <v>8579</v>
      </c>
      <c r="T2820" s="72" t="s">
        <v>8726</v>
      </c>
      <c r="U2820" s="76" t="s">
        <v>9036</v>
      </c>
      <c r="V2820" s="76" t="s">
        <v>9036</v>
      </c>
      <c r="W2820" s="74">
        <v>42827.878472222219</v>
      </c>
      <c r="X2820" s="76" t="s">
        <v>12958</v>
      </c>
      <c r="Y2820" s="72"/>
      <c r="Z2820" s="72"/>
      <c r="AA2820" s="78" t="s">
        <v>16915</v>
      </c>
      <c r="AB2820" s="72"/>
      <c r="AC2820" s="72" t="b">
        <v>0</v>
      </c>
      <c r="AD2820" s="72">
        <v>0</v>
      </c>
      <c r="AE2820" s="78" t="s">
        <v>230</v>
      </c>
      <c r="AF2820" s="72" t="b">
        <v>0</v>
      </c>
      <c r="AG2820" s="72" t="s">
        <v>235</v>
      </c>
      <c r="AH2820" s="72"/>
      <c r="AI2820" s="78" t="s">
        <v>230</v>
      </c>
      <c r="AJ2820" s="72" t="b">
        <v>0</v>
      </c>
      <c r="AK2820" s="72">
        <v>9</v>
      </c>
      <c r="AL2820" s="78" t="s">
        <v>17574</v>
      </c>
      <c r="AM2820" s="72" t="s">
        <v>242</v>
      </c>
      <c r="AN2820" s="72" t="b">
        <v>0</v>
      </c>
      <c r="AO2820" s="78" t="s">
        <v>17574</v>
      </c>
      <c r="AP2820" s="72" t="s">
        <v>179</v>
      </c>
      <c r="AQ2820" s="72">
        <v>0</v>
      </c>
      <c r="AR2820" s="72">
        <v>0</v>
      </c>
      <c r="AS2820" s="72"/>
      <c r="AT2820" s="72"/>
      <c r="AU2820" s="72"/>
      <c r="AV2820" s="72"/>
      <c r="AW2820" s="72"/>
      <c r="AX2820" s="72"/>
      <c r="AY2820" s="72"/>
      <c r="AZ2820" s="72"/>
    </row>
    <row r="2821" spans="1:52" x14ac:dyDescent="0.35">
      <c r="A2821" s="70" t="s">
        <v>2390</v>
      </c>
      <c r="B2821" s="70" t="s">
        <v>2390</v>
      </c>
      <c r="C2821" s="83"/>
      <c r="D2821" s="84"/>
      <c r="E2821" s="85"/>
      <c r="F2821" s="86"/>
      <c r="G2821" s="83"/>
      <c r="H2821" s="81"/>
      <c r="I2821" s="87"/>
      <c r="J2821" s="87"/>
      <c r="K2821" s="36"/>
      <c r="L2821" s="90"/>
      <c r="M2821" s="90"/>
      <c r="N2821" s="89"/>
      <c r="O2821" s="72" t="s">
        <v>179</v>
      </c>
      <c r="P2821" s="74">
        <v>42827.879421296297</v>
      </c>
      <c r="Q2821" s="72" t="s">
        <v>4726</v>
      </c>
      <c r="R2821" s="72"/>
      <c r="S2821" s="72"/>
      <c r="T2821" s="72"/>
      <c r="U2821" s="72"/>
      <c r="V2821" s="76" t="s">
        <v>10481</v>
      </c>
      <c r="W2821" s="74">
        <v>42827.879421296297</v>
      </c>
      <c r="X2821" s="76" t="s">
        <v>12959</v>
      </c>
      <c r="Y2821" s="72"/>
      <c r="Z2821" s="72"/>
      <c r="AA2821" s="78" t="s">
        <v>16916</v>
      </c>
      <c r="AB2821" s="72"/>
      <c r="AC2821" s="72" t="b">
        <v>0</v>
      </c>
      <c r="AD2821" s="72">
        <v>2</v>
      </c>
      <c r="AE2821" s="78" t="s">
        <v>230</v>
      </c>
      <c r="AF2821" s="72" t="b">
        <v>0</v>
      </c>
      <c r="AG2821" s="72" t="s">
        <v>235</v>
      </c>
      <c r="AH2821" s="72"/>
      <c r="AI2821" s="78" t="s">
        <v>230</v>
      </c>
      <c r="AJ2821" s="72" t="b">
        <v>0</v>
      </c>
      <c r="AK2821" s="72">
        <v>0</v>
      </c>
      <c r="AL2821" s="78" t="s">
        <v>230</v>
      </c>
      <c r="AM2821" s="72" t="s">
        <v>246</v>
      </c>
      <c r="AN2821" s="72" t="b">
        <v>0</v>
      </c>
      <c r="AO2821" s="78" t="s">
        <v>16916</v>
      </c>
      <c r="AP2821" s="72" t="s">
        <v>179</v>
      </c>
      <c r="AQ2821" s="72">
        <v>0</v>
      </c>
      <c r="AR2821" s="72">
        <v>0</v>
      </c>
      <c r="AS2821" s="72" t="s">
        <v>19040</v>
      </c>
      <c r="AT2821" s="72" t="s">
        <v>278</v>
      </c>
      <c r="AU2821" s="72" t="s">
        <v>19052</v>
      </c>
      <c r="AV2821" s="72" t="s">
        <v>19074</v>
      </c>
      <c r="AW2821" s="72" t="s">
        <v>19097</v>
      </c>
      <c r="AX2821" s="72" t="s">
        <v>19119</v>
      </c>
      <c r="AY2821" s="72" t="s">
        <v>19124</v>
      </c>
      <c r="AZ2821" s="76" t="s">
        <v>19143</v>
      </c>
    </row>
    <row r="2822" spans="1:52" x14ac:dyDescent="0.35">
      <c r="A2822" s="70" t="s">
        <v>2391</v>
      </c>
      <c r="B2822" s="70" t="s">
        <v>2391</v>
      </c>
      <c r="C2822" s="83"/>
      <c r="D2822" s="84"/>
      <c r="E2822" s="85"/>
      <c r="F2822" s="86"/>
      <c r="G2822" s="83"/>
      <c r="H2822" s="81"/>
      <c r="I2822" s="87"/>
      <c r="J2822" s="87"/>
      <c r="K2822" s="36"/>
      <c r="L2822" s="90"/>
      <c r="M2822" s="90"/>
      <c r="N2822" s="89"/>
      <c r="O2822" s="72" t="s">
        <v>179</v>
      </c>
      <c r="P2822" s="74">
        <v>42824.888240740744</v>
      </c>
      <c r="Q2822" s="72" t="s">
        <v>4727</v>
      </c>
      <c r="R2822" s="76" t="s">
        <v>7236</v>
      </c>
      <c r="S2822" s="72" t="s">
        <v>221</v>
      </c>
      <c r="T2822" s="72" t="s">
        <v>8783</v>
      </c>
      <c r="U2822" s="72"/>
      <c r="V2822" s="76" t="s">
        <v>10482</v>
      </c>
      <c r="W2822" s="74">
        <v>42824.888240740744</v>
      </c>
      <c r="X2822" s="76" t="s">
        <v>12960</v>
      </c>
      <c r="Y2822" s="72"/>
      <c r="Z2822" s="72"/>
      <c r="AA2822" s="78" t="s">
        <v>16917</v>
      </c>
      <c r="AB2822" s="72"/>
      <c r="AC2822" s="72" t="b">
        <v>0</v>
      </c>
      <c r="AD2822" s="72">
        <v>0</v>
      </c>
      <c r="AE2822" s="78" t="s">
        <v>230</v>
      </c>
      <c r="AF2822" s="72" t="b">
        <v>0</v>
      </c>
      <c r="AG2822" s="72" t="s">
        <v>324</v>
      </c>
      <c r="AH2822" s="72"/>
      <c r="AI2822" s="78" t="s">
        <v>230</v>
      </c>
      <c r="AJ2822" s="72" t="b">
        <v>0</v>
      </c>
      <c r="AK2822" s="72">
        <v>0</v>
      </c>
      <c r="AL2822" s="78" t="s">
        <v>230</v>
      </c>
      <c r="AM2822" s="72" t="s">
        <v>241</v>
      </c>
      <c r="AN2822" s="72" t="b">
        <v>0</v>
      </c>
      <c r="AO2822" s="78" t="s">
        <v>16917</v>
      </c>
      <c r="AP2822" s="72" t="s">
        <v>179</v>
      </c>
      <c r="AQ2822" s="72">
        <v>0</v>
      </c>
      <c r="AR2822" s="72">
        <v>0</v>
      </c>
      <c r="AS2822" s="72"/>
      <c r="AT2822" s="72"/>
      <c r="AU2822" s="72"/>
      <c r="AV2822" s="72"/>
      <c r="AW2822" s="72"/>
      <c r="AX2822" s="72"/>
      <c r="AY2822" s="72"/>
      <c r="AZ2822" s="72"/>
    </row>
    <row r="2823" spans="1:52" x14ac:dyDescent="0.35">
      <c r="A2823" s="70" t="s">
        <v>2391</v>
      </c>
      <c r="B2823" s="70" t="s">
        <v>2391</v>
      </c>
      <c r="C2823" s="83"/>
      <c r="D2823" s="84"/>
      <c r="E2823" s="85"/>
      <c r="F2823" s="86"/>
      <c r="G2823" s="83"/>
      <c r="H2823" s="81"/>
      <c r="I2823" s="87"/>
      <c r="J2823" s="87"/>
      <c r="K2823" s="36"/>
      <c r="L2823" s="90"/>
      <c r="M2823" s="90"/>
      <c r="N2823" s="89"/>
      <c r="O2823" s="72" t="s">
        <v>179</v>
      </c>
      <c r="P2823" s="74">
        <v>42827.106990740744</v>
      </c>
      <c r="Q2823" s="72" t="s">
        <v>4728</v>
      </c>
      <c r="R2823" s="76" t="s">
        <v>7237</v>
      </c>
      <c r="S2823" s="72" t="s">
        <v>221</v>
      </c>
      <c r="T2823" s="72" t="s">
        <v>8784</v>
      </c>
      <c r="U2823" s="72"/>
      <c r="V2823" s="76" t="s">
        <v>10482</v>
      </c>
      <c r="W2823" s="74">
        <v>42827.106990740744</v>
      </c>
      <c r="X2823" s="76" t="s">
        <v>12961</v>
      </c>
      <c r="Y2823" s="72"/>
      <c r="Z2823" s="72"/>
      <c r="AA2823" s="78" t="s">
        <v>16918</v>
      </c>
      <c r="AB2823" s="72"/>
      <c r="AC2823" s="72" t="b">
        <v>0</v>
      </c>
      <c r="AD2823" s="72">
        <v>0</v>
      </c>
      <c r="AE2823" s="78" t="s">
        <v>230</v>
      </c>
      <c r="AF2823" s="72" t="b">
        <v>0</v>
      </c>
      <c r="AG2823" s="72" t="s">
        <v>324</v>
      </c>
      <c r="AH2823" s="72"/>
      <c r="AI2823" s="78" t="s">
        <v>230</v>
      </c>
      <c r="AJ2823" s="72" t="b">
        <v>0</v>
      </c>
      <c r="AK2823" s="72">
        <v>0</v>
      </c>
      <c r="AL2823" s="78" t="s">
        <v>230</v>
      </c>
      <c r="AM2823" s="72" t="s">
        <v>241</v>
      </c>
      <c r="AN2823" s="72" t="b">
        <v>0</v>
      </c>
      <c r="AO2823" s="78" t="s">
        <v>16918</v>
      </c>
      <c r="AP2823" s="72" t="s">
        <v>179</v>
      </c>
      <c r="AQ2823" s="72">
        <v>0</v>
      </c>
      <c r="AR2823" s="72">
        <v>0</v>
      </c>
      <c r="AS2823" s="72"/>
      <c r="AT2823" s="72"/>
      <c r="AU2823" s="72"/>
      <c r="AV2823" s="72"/>
      <c r="AW2823" s="72"/>
      <c r="AX2823" s="72"/>
      <c r="AY2823" s="72"/>
      <c r="AZ2823" s="72"/>
    </row>
    <row r="2824" spans="1:52" x14ac:dyDescent="0.35">
      <c r="A2824" s="70" t="s">
        <v>2391</v>
      </c>
      <c r="B2824" s="70" t="s">
        <v>2391</v>
      </c>
      <c r="C2824" s="83"/>
      <c r="D2824" s="84"/>
      <c r="E2824" s="85"/>
      <c r="F2824" s="86"/>
      <c r="G2824" s="83"/>
      <c r="H2824" s="81"/>
      <c r="I2824" s="87"/>
      <c r="J2824" s="87"/>
      <c r="K2824" s="36"/>
      <c r="L2824" s="90"/>
      <c r="M2824" s="90"/>
      <c r="N2824" s="89"/>
      <c r="O2824" s="72" t="s">
        <v>179</v>
      </c>
      <c r="P2824" s="74">
        <v>42827.181284722225</v>
      </c>
      <c r="Q2824" s="72" t="s">
        <v>4729</v>
      </c>
      <c r="R2824" s="76" t="s">
        <v>7238</v>
      </c>
      <c r="S2824" s="72" t="s">
        <v>221</v>
      </c>
      <c r="T2824" s="72" t="s">
        <v>8783</v>
      </c>
      <c r="U2824" s="72"/>
      <c r="V2824" s="76" t="s">
        <v>10482</v>
      </c>
      <c r="W2824" s="74">
        <v>42827.181284722225</v>
      </c>
      <c r="X2824" s="76" t="s">
        <v>12962</v>
      </c>
      <c r="Y2824" s="72"/>
      <c r="Z2824" s="72"/>
      <c r="AA2824" s="78" t="s">
        <v>16919</v>
      </c>
      <c r="AB2824" s="72"/>
      <c r="AC2824" s="72" t="b">
        <v>0</v>
      </c>
      <c r="AD2824" s="72">
        <v>0</v>
      </c>
      <c r="AE2824" s="78" t="s">
        <v>230</v>
      </c>
      <c r="AF2824" s="72" t="b">
        <v>0</v>
      </c>
      <c r="AG2824" s="72" t="s">
        <v>324</v>
      </c>
      <c r="AH2824" s="72"/>
      <c r="AI2824" s="78" t="s">
        <v>230</v>
      </c>
      <c r="AJ2824" s="72" t="b">
        <v>0</v>
      </c>
      <c r="AK2824" s="72">
        <v>0</v>
      </c>
      <c r="AL2824" s="78" t="s">
        <v>230</v>
      </c>
      <c r="AM2824" s="72" t="s">
        <v>241</v>
      </c>
      <c r="AN2824" s="72" t="b">
        <v>0</v>
      </c>
      <c r="AO2824" s="78" t="s">
        <v>16919</v>
      </c>
      <c r="AP2824" s="72" t="s">
        <v>179</v>
      </c>
      <c r="AQ2824" s="72">
        <v>0</v>
      </c>
      <c r="AR2824" s="72">
        <v>0</v>
      </c>
      <c r="AS2824" s="72"/>
      <c r="AT2824" s="72"/>
      <c r="AU2824" s="72"/>
      <c r="AV2824" s="72"/>
      <c r="AW2824" s="72"/>
      <c r="AX2824" s="72"/>
      <c r="AY2824" s="72"/>
      <c r="AZ2824" s="72"/>
    </row>
    <row r="2825" spans="1:52" x14ac:dyDescent="0.35">
      <c r="A2825" s="70" t="s">
        <v>2391</v>
      </c>
      <c r="B2825" s="70" t="s">
        <v>2391</v>
      </c>
      <c r="C2825" s="83"/>
      <c r="D2825" s="84"/>
      <c r="E2825" s="85"/>
      <c r="F2825" s="86"/>
      <c r="G2825" s="83"/>
      <c r="H2825" s="81"/>
      <c r="I2825" s="87"/>
      <c r="J2825" s="87"/>
      <c r="K2825" s="36"/>
      <c r="L2825" s="90"/>
      <c r="M2825" s="90"/>
      <c r="N2825" s="89"/>
      <c r="O2825" s="72" t="s">
        <v>179</v>
      </c>
      <c r="P2825" s="74">
        <v>42827.362557870372</v>
      </c>
      <c r="Q2825" s="72" t="s">
        <v>4730</v>
      </c>
      <c r="R2825" s="76" t="s">
        <v>7239</v>
      </c>
      <c r="S2825" s="72" t="s">
        <v>221</v>
      </c>
      <c r="T2825" s="72" t="s">
        <v>8783</v>
      </c>
      <c r="U2825" s="72"/>
      <c r="V2825" s="76" t="s">
        <v>10482</v>
      </c>
      <c r="W2825" s="74">
        <v>42827.362557870372</v>
      </c>
      <c r="X2825" s="76" t="s">
        <v>12963</v>
      </c>
      <c r="Y2825" s="72"/>
      <c r="Z2825" s="72"/>
      <c r="AA2825" s="78" t="s">
        <v>16920</v>
      </c>
      <c r="AB2825" s="72"/>
      <c r="AC2825" s="72" t="b">
        <v>0</v>
      </c>
      <c r="AD2825" s="72">
        <v>0</v>
      </c>
      <c r="AE2825" s="78" t="s">
        <v>230</v>
      </c>
      <c r="AF2825" s="72" t="b">
        <v>0</v>
      </c>
      <c r="AG2825" s="72" t="s">
        <v>324</v>
      </c>
      <c r="AH2825" s="72"/>
      <c r="AI2825" s="78" t="s">
        <v>230</v>
      </c>
      <c r="AJ2825" s="72" t="b">
        <v>0</v>
      </c>
      <c r="AK2825" s="72">
        <v>0</v>
      </c>
      <c r="AL2825" s="78" t="s">
        <v>230</v>
      </c>
      <c r="AM2825" s="72" t="s">
        <v>241</v>
      </c>
      <c r="AN2825" s="72" t="b">
        <v>0</v>
      </c>
      <c r="AO2825" s="78" t="s">
        <v>16920</v>
      </c>
      <c r="AP2825" s="72" t="s">
        <v>179</v>
      </c>
      <c r="AQ2825" s="72">
        <v>0</v>
      </c>
      <c r="AR2825" s="72">
        <v>0</v>
      </c>
      <c r="AS2825" s="72"/>
      <c r="AT2825" s="72"/>
      <c r="AU2825" s="72"/>
      <c r="AV2825" s="72"/>
      <c r="AW2825" s="72"/>
      <c r="AX2825" s="72"/>
      <c r="AY2825" s="72"/>
      <c r="AZ2825" s="72"/>
    </row>
    <row r="2826" spans="1:52" x14ac:dyDescent="0.35">
      <c r="A2826" s="70" t="s">
        <v>2391</v>
      </c>
      <c r="B2826" s="70" t="s">
        <v>2391</v>
      </c>
      <c r="C2826" s="83"/>
      <c r="D2826" s="84"/>
      <c r="E2826" s="85"/>
      <c r="F2826" s="86"/>
      <c r="G2826" s="83"/>
      <c r="H2826" s="81"/>
      <c r="I2826" s="87"/>
      <c r="J2826" s="87"/>
      <c r="K2826" s="36"/>
      <c r="L2826" s="90"/>
      <c r="M2826" s="90"/>
      <c r="N2826" s="89"/>
      <c r="O2826" s="72" t="s">
        <v>179</v>
      </c>
      <c r="P2826" s="74">
        <v>42827.564641203702</v>
      </c>
      <c r="Q2826" s="72" t="s">
        <v>4731</v>
      </c>
      <c r="R2826" s="76" t="s">
        <v>7240</v>
      </c>
      <c r="S2826" s="72" t="s">
        <v>221</v>
      </c>
      <c r="T2826" s="72" t="s">
        <v>8783</v>
      </c>
      <c r="U2826" s="72"/>
      <c r="V2826" s="76" t="s">
        <v>10482</v>
      </c>
      <c r="W2826" s="74">
        <v>42827.564641203702</v>
      </c>
      <c r="X2826" s="76" t="s">
        <v>12964</v>
      </c>
      <c r="Y2826" s="72"/>
      <c r="Z2826" s="72"/>
      <c r="AA2826" s="78" t="s">
        <v>16921</v>
      </c>
      <c r="AB2826" s="72"/>
      <c r="AC2826" s="72" t="b">
        <v>0</v>
      </c>
      <c r="AD2826" s="72">
        <v>0</v>
      </c>
      <c r="AE2826" s="78" t="s">
        <v>230</v>
      </c>
      <c r="AF2826" s="72" t="b">
        <v>0</v>
      </c>
      <c r="AG2826" s="72" t="s">
        <v>324</v>
      </c>
      <c r="AH2826" s="72"/>
      <c r="AI2826" s="78" t="s">
        <v>230</v>
      </c>
      <c r="AJ2826" s="72" t="b">
        <v>0</v>
      </c>
      <c r="AK2826" s="72">
        <v>0</v>
      </c>
      <c r="AL2826" s="78" t="s">
        <v>230</v>
      </c>
      <c r="AM2826" s="72" t="s">
        <v>241</v>
      </c>
      <c r="AN2826" s="72" t="b">
        <v>0</v>
      </c>
      <c r="AO2826" s="78" t="s">
        <v>16921</v>
      </c>
      <c r="AP2826" s="72" t="s">
        <v>179</v>
      </c>
      <c r="AQ2826" s="72">
        <v>0</v>
      </c>
      <c r="AR2826" s="72">
        <v>0</v>
      </c>
      <c r="AS2826" s="72"/>
      <c r="AT2826" s="72"/>
      <c r="AU2826" s="72"/>
      <c r="AV2826" s="72"/>
      <c r="AW2826" s="72"/>
      <c r="AX2826" s="72"/>
      <c r="AY2826" s="72"/>
      <c r="AZ2826" s="72"/>
    </row>
    <row r="2827" spans="1:52" x14ac:dyDescent="0.35">
      <c r="A2827" s="70" t="s">
        <v>2391</v>
      </c>
      <c r="B2827" s="70" t="s">
        <v>2391</v>
      </c>
      <c r="C2827" s="83"/>
      <c r="D2827" s="84"/>
      <c r="E2827" s="85"/>
      <c r="F2827" s="86"/>
      <c r="G2827" s="83"/>
      <c r="H2827" s="81"/>
      <c r="I2827" s="87"/>
      <c r="J2827" s="87"/>
      <c r="K2827" s="36"/>
      <c r="L2827" s="90"/>
      <c r="M2827" s="90"/>
      <c r="N2827" s="89"/>
      <c r="O2827" s="72" t="s">
        <v>179</v>
      </c>
      <c r="P2827" s="74">
        <v>42827.880601851852</v>
      </c>
      <c r="Q2827" s="72" t="s">
        <v>4732</v>
      </c>
      <c r="R2827" s="76" t="s">
        <v>7241</v>
      </c>
      <c r="S2827" s="72" t="s">
        <v>221</v>
      </c>
      <c r="T2827" s="72" t="s">
        <v>8783</v>
      </c>
      <c r="U2827" s="72"/>
      <c r="V2827" s="76" t="s">
        <v>10482</v>
      </c>
      <c r="W2827" s="74">
        <v>42827.880601851852</v>
      </c>
      <c r="X2827" s="76" t="s">
        <v>12965</v>
      </c>
      <c r="Y2827" s="72"/>
      <c r="Z2827" s="72"/>
      <c r="AA2827" s="78" t="s">
        <v>16922</v>
      </c>
      <c r="AB2827" s="72"/>
      <c r="AC2827" s="72" t="b">
        <v>0</v>
      </c>
      <c r="AD2827" s="72">
        <v>0</v>
      </c>
      <c r="AE2827" s="78" t="s">
        <v>230</v>
      </c>
      <c r="AF2827" s="72" t="b">
        <v>0</v>
      </c>
      <c r="AG2827" s="72" t="s">
        <v>324</v>
      </c>
      <c r="AH2827" s="72"/>
      <c r="AI2827" s="78" t="s">
        <v>230</v>
      </c>
      <c r="AJ2827" s="72" t="b">
        <v>0</v>
      </c>
      <c r="AK2827" s="72">
        <v>0</v>
      </c>
      <c r="AL2827" s="78" t="s">
        <v>230</v>
      </c>
      <c r="AM2827" s="72" t="s">
        <v>241</v>
      </c>
      <c r="AN2827" s="72" t="b">
        <v>0</v>
      </c>
      <c r="AO2827" s="78" t="s">
        <v>16922</v>
      </c>
      <c r="AP2827" s="72" t="s">
        <v>179</v>
      </c>
      <c r="AQ2827" s="72">
        <v>0</v>
      </c>
      <c r="AR2827" s="72">
        <v>0</v>
      </c>
      <c r="AS2827" s="72"/>
      <c r="AT2827" s="72"/>
      <c r="AU2827" s="72"/>
      <c r="AV2827" s="72"/>
      <c r="AW2827" s="72"/>
      <c r="AX2827" s="72"/>
      <c r="AY2827" s="72"/>
      <c r="AZ2827" s="72"/>
    </row>
    <row r="2828" spans="1:52" x14ac:dyDescent="0.35">
      <c r="A2828" s="70" t="s">
        <v>2392</v>
      </c>
      <c r="B2828" s="70" t="s">
        <v>2392</v>
      </c>
      <c r="C2828" s="83"/>
      <c r="D2828" s="84"/>
      <c r="E2828" s="85"/>
      <c r="F2828" s="86"/>
      <c r="G2828" s="83"/>
      <c r="H2828" s="81"/>
      <c r="I2828" s="87"/>
      <c r="J2828" s="87"/>
      <c r="K2828" s="36"/>
      <c r="L2828" s="90"/>
      <c r="M2828" s="90"/>
      <c r="N2828" s="89"/>
      <c r="O2828" s="72" t="s">
        <v>179</v>
      </c>
      <c r="P2828" s="74">
        <v>42827.875069444446</v>
      </c>
      <c r="Q2828" s="72" t="s">
        <v>4733</v>
      </c>
      <c r="R2828" s="76" t="s">
        <v>7242</v>
      </c>
      <c r="S2828" s="72" t="s">
        <v>8581</v>
      </c>
      <c r="T2828" s="72"/>
      <c r="U2828" s="76" t="s">
        <v>9039</v>
      </c>
      <c r="V2828" s="76" t="s">
        <v>9039</v>
      </c>
      <c r="W2828" s="74">
        <v>42827.875069444446</v>
      </c>
      <c r="X2828" s="76" t="s">
        <v>12966</v>
      </c>
      <c r="Y2828" s="72"/>
      <c r="Z2828" s="72"/>
      <c r="AA2828" s="78" t="s">
        <v>16923</v>
      </c>
      <c r="AB2828" s="72"/>
      <c r="AC2828" s="72" t="b">
        <v>0</v>
      </c>
      <c r="AD2828" s="72">
        <v>354</v>
      </c>
      <c r="AE2828" s="78" t="s">
        <v>230</v>
      </c>
      <c r="AF2828" s="72" t="b">
        <v>0</v>
      </c>
      <c r="AG2828" s="72" t="s">
        <v>231</v>
      </c>
      <c r="AH2828" s="72"/>
      <c r="AI2828" s="78" t="s">
        <v>230</v>
      </c>
      <c r="AJ2828" s="72" t="b">
        <v>0</v>
      </c>
      <c r="AK2828" s="72">
        <v>886</v>
      </c>
      <c r="AL2828" s="78" t="s">
        <v>230</v>
      </c>
      <c r="AM2828" s="72" t="s">
        <v>19007</v>
      </c>
      <c r="AN2828" s="72" t="b">
        <v>0</v>
      </c>
      <c r="AO2828" s="78" t="s">
        <v>16923</v>
      </c>
      <c r="AP2828" s="72" t="s">
        <v>250</v>
      </c>
      <c r="AQ2828" s="72">
        <v>0</v>
      </c>
      <c r="AR2828" s="72">
        <v>0</v>
      </c>
      <c r="AS2828" s="72"/>
      <c r="AT2828" s="72"/>
      <c r="AU2828" s="72"/>
      <c r="AV2828" s="72"/>
      <c r="AW2828" s="72"/>
      <c r="AX2828" s="72"/>
      <c r="AY2828" s="72"/>
      <c r="AZ2828" s="72"/>
    </row>
    <row r="2829" spans="1:52" x14ac:dyDescent="0.35">
      <c r="A2829" s="70" t="s">
        <v>2393</v>
      </c>
      <c r="B2829" s="70" t="s">
        <v>2392</v>
      </c>
      <c r="C2829" s="83"/>
      <c r="D2829" s="84"/>
      <c r="E2829" s="85"/>
      <c r="F2829" s="86"/>
      <c r="G2829" s="83"/>
      <c r="H2829" s="81"/>
      <c r="I2829" s="87"/>
      <c r="J2829" s="87"/>
      <c r="K2829" s="36"/>
      <c r="L2829" s="90"/>
      <c r="M2829" s="90"/>
      <c r="N2829" s="89"/>
      <c r="O2829" s="72" t="s">
        <v>217</v>
      </c>
      <c r="P2829" s="74">
        <v>42827.881550925929</v>
      </c>
      <c r="Q2829" s="72" t="s">
        <v>4734</v>
      </c>
      <c r="R2829" s="76" t="s">
        <v>7242</v>
      </c>
      <c r="S2829" s="72" t="s">
        <v>8581</v>
      </c>
      <c r="T2829" s="72"/>
      <c r="U2829" s="76" t="s">
        <v>9039</v>
      </c>
      <c r="V2829" s="76" t="s">
        <v>9039</v>
      </c>
      <c r="W2829" s="74">
        <v>42827.881550925929</v>
      </c>
      <c r="X2829" s="76" t="s">
        <v>12967</v>
      </c>
      <c r="Y2829" s="72"/>
      <c r="Z2829" s="72"/>
      <c r="AA2829" s="78" t="s">
        <v>16924</v>
      </c>
      <c r="AB2829" s="72"/>
      <c r="AC2829" s="72" t="b">
        <v>0</v>
      </c>
      <c r="AD2829" s="72">
        <v>0</v>
      </c>
      <c r="AE2829" s="78" t="s">
        <v>230</v>
      </c>
      <c r="AF2829" s="72" t="b">
        <v>0</v>
      </c>
      <c r="AG2829" s="72" t="s">
        <v>231</v>
      </c>
      <c r="AH2829" s="72"/>
      <c r="AI2829" s="78" t="s">
        <v>230</v>
      </c>
      <c r="AJ2829" s="72" t="b">
        <v>0</v>
      </c>
      <c r="AK2829" s="72">
        <v>886</v>
      </c>
      <c r="AL2829" s="78" t="s">
        <v>16923</v>
      </c>
      <c r="AM2829" s="72" t="s">
        <v>240</v>
      </c>
      <c r="AN2829" s="72" t="b">
        <v>0</v>
      </c>
      <c r="AO2829" s="78" t="s">
        <v>16923</v>
      </c>
      <c r="AP2829" s="72" t="s">
        <v>179</v>
      </c>
      <c r="AQ2829" s="72">
        <v>0</v>
      </c>
      <c r="AR2829" s="72">
        <v>0</v>
      </c>
      <c r="AS2829" s="72"/>
      <c r="AT2829" s="72"/>
      <c r="AU2829" s="72"/>
      <c r="AV2829" s="72"/>
      <c r="AW2829" s="72"/>
      <c r="AX2829" s="72"/>
      <c r="AY2829" s="72"/>
      <c r="AZ2829" s="72"/>
    </row>
    <row r="2830" spans="1:52" x14ac:dyDescent="0.35">
      <c r="A2830" s="70" t="s">
        <v>2394</v>
      </c>
      <c r="B2830" s="70" t="s">
        <v>2394</v>
      </c>
      <c r="C2830" s="83"/>
      <c r="D2830" s="84"/>
      <c r="E2830" s="85"/>
      <c r="F2830" s="86"/>
      <c r="G2830" s="83"/>
      <c r="H2830" s="81"/>
      <c r="I2830" s="87"/>
      <c r="J2830" s="87"/>
      <c r="K2830" s="36"/>
      <c r="L2830" s="90"/>
      <c r="M2830" s="90"/>
      <c r="N2830" s="89"/>
      <c r="O2830" s="72" t="s">
        <v>179</v>
      </c>
      <c r="P2830" s="74">
        <v>42827.692430555559</v>
      </c>
      <c r="Q2830" s="72" t="s">
        <v>4735</v>
      </c>
      <c r="R2830" s="76" t="s">
        <v>7243</v>
      </c>
      <c r="S2830" s="72" t="s">
        <v>225</v>
      </c>
      <c r="T2830" s="72"/>
      <c r="U2830" s="72"/>
      <c r="V2830" s="76" t="s">
        <v>10483</v>
      </c>
      <c r="W2830" s="74">
        <v>42827.692430555559</v>
      </c>
      <c r="X2830" s="76" t="s">
        <v>12968</v>
      </c>
      <c r="Y2830" s="72"/>
      <c r="Z2830" s="72"/>
      <c r="AA2830" s="78" t="s">
        <v>16925</v>
      </c>
      <c r="AB2830" s="72"/>
      <c r="AC2830" s="72" t="b">
        <v>0</v>
      </c>
      <c r="AD2830" s="72">
        <v>7072</v>
      </c>
      <c r="AE2830" s="78" t="s">
        <v>230</v>
      </c>
      <c r="AF2830" s="72" t="b">
        <v>0</v>
      </c>
      <c r="AG2830" s="72" t="s">
        <v>231</v>
      </c>
      <c r="AH2830" s="72"/>
      <c r="AI2830" s="78" t="s">
        <v>230</v>
      </c>
      <c r="AJ2830" s="72" t="b">
        <v>0</v>
      </c>
      <c r="AK2830" s="72">
        <v>3121</v>
      </c>
      <c r="AL2830" s="78" t="s">
        <v>230</v>
      </c>
      <c r="AM2830" s="72" t="s">
        <v>434</v>
      </c>
      <c r="AN2830" s="72" t="b">
        <v>1</v>
      </c>
      <c r="AO2830" s="78" t="s">
        <v>16925</v>
      </c>
      <c r="AP2830" s="72" t="s">
        <v>250</v>
      </c>
      <c r="AQ2830" s="72">
        <v>0</v>
      </c>
      <c r="AR2830" s="72">
        <v>0</v>
      </c>
      <c r="AS2830" s="72"/>
      <c r="AT2830" s="72"/>
      <c r="AU2830" s="72"/>
      <c r="AV2830" s="72"/>
      <c r="AW2830" s="72"/>
      <c r="AX2830" s="72"/>
      <c r="AY2830" s="72"/>
      <c r="AZ2830" s="72"/>
    </row>
    <row r="2831" spans="1:52" x14ac:dyDescent="0.35">
      <c r="A2831" s="70" t="s">
        <v>2395</v>
      </c>
      <c r="B2831" s="70" t="s">
        <v>2394</v>
      </c>
      <c r="C2831" s="83"/>
      <c r="D2831" s="84"/>
      <c r="E2831" s="85"/>
      <c r="F2831" s="86"/>
      <c r="G2831" s="83"/>
      <c r="H2831" s="81"/>
      <c r="I2831" s="87"/>
      <c r="J2831" s="87"/>
      <c r="K2831" s="36"/>
      <c r="L2831" s="90"/>
      <c r="M2831" s="90"/>
      <c r="N2831" s="89"/>
      <c r="O2831" s="72" t="s">
        <v>217</v>
      </c>
      <c r="P2831" s="74">
        <v>42827.882881944446</v>
      </c>
      <c r="Q2831" s="72" t="s">
        <v>4632</v>
      </c>
      <c r="R2831" s="72"/>
      <c r="S2831" s="72"/>
      <c r="T2831" s="72"/>
      <c r="U2831" s="72"/>
      <c r="V2831" s="76" t="s">
        <v>10484</v>
      </c>
      <c r="W2831" s="74">
        <v>42827.882881944446</v>
      </c>
      <c r="X2831" s="76" t="s">
        <v>12969</v>
      </c>
      <c r="Y2831" s="72"/>
      <c r="Z2831" s="72"/>
      <c r="AA2831" s="78" t="s">
        <v>16926</v>
      </c>
      <c r="AB2831" s="72"/>
      <c r="AC2831" s="72" t="b">
        <v>0</v>
      </c>
      <c r="AD2831" s="72">
        <v>0</v>
      </c>
      <c r="AE2831" s="78" t="s">
        <v>230</v>
      </c>
      <c r="AF2831" s="72" t="b">
        <v>0</v>
      </c>
      <c r="AG2831" s="72" t="s">
        <v>231</v>
      </c>
      <c r="AH2831" s="72"/>
      <c r="AI2831" s="78" t="s">
        <v>230</v>
      </c>
      <c r="AJ2831" s="72" t="b">
        <v>0</v>
      </c>
      <c r="AK2831" s="72">
        <v>3121</v>
      </c>
      <c r="AL2831" s="78" t="s">
        <v>16925</v>
      </c>
      <c r="AM2831" s="72" t="s">
        <v>242</v>
      </c>
      <c r="AN2831" s="72" t="b">
        <v>0</v>
      </c>
      <c r="AO2831" s="78" t="s">
        <v>16925</v>
      </c>
      <c r="AP2831" s="72" t="s">
        <v>179</v>
      </c>
      <c r="AQ2831" s="72">
        <v>0</v>
      </c>
      <c r="AR2831" s="72">
        <v>0</v>
      </c>
      <c r="AS2831" s="72"/>
      <c r="AT2831" s="72"/>
      <c r="AU2831" s="72"/>
      <c r="AV2831" s="72"/>
      <c r="AW2831" s="72"/>
      <c r="AX2831" s="72"/>
      <c r="AY2831" s="72"/>
      <c r="AZ2831" s="72"/>
    </row>
    <row r="2832" spans="1:52" x14ac:dyDescent="0.35">
      <c r="A2832" s="70" t="s">
        <v>2396</v>
      </c>
      <c r="B2832" s="70" t="s">
        <v>2562</v>
      </c>
      <c r="C2832" s="83"/>
      <c r="D2832" s="84"/>
      <c r="E2832" s="85"/>
      <c r="F2832" s="86"/>
      <c r="G2832" s="83"/>
      <c r="H2832" s="81"/>
      <c r="I2832" s="87"/>
      <c r="J2832" s="87"/>
      <c r="K2832" s="36"/>
      <c r="L2832" s="90"/>
      <c r="M2832" s="90"/>
      <c r="N2832" s="89"/>
      <c r="O2832" s="72" t="s">
        <v>217</v>
      </c>
      <c r="P2832" s="74">
        <v>42827.883067129631</v>
      </c>
      <c r="Q2832" s="72" t="s">
        <v>4708</v>
      </c>
      <c r="R2832" s="76" t="s">
        <v>7227</v>
      </c>
      <c r="S2832" s="72" t="s">
        <v>8579</v>
      </c>
      <c r="T2832" s="72" t="s">
        <v>8726</v>
      </c>
      <c r="U2832" s="76" t="s">
        <v>9036</v>
      </c>
      <c r="V2832" s="76" t="s">
        <v>9036</v>
      </c>
      <c r="W2832" s="74">
        <v>42827.883067129631</v>
      </c>
      <c r="X2832" s="76" t="s">
        <v>12970</v>
      </c>
      <c r="Y2832" s="72"/>
      <c r="Z2832" s="72"/>
      <c r="AA2832" s="78" t="s">
        <v>16927</v>
      </c>
      <c r="AB2832" s="72"/>
      <c r="AC2832" s="72" t="b">
        <v>0</v>
      </c>
      <c r="AD2832" s="72">
        <v>0</v>
      </c>
      <c r="AE2832" s="78" t="s">
        <v>230</v>
      </c>
      <c r="AF2832" s="72" t="b">
        <v>0</v>
      </c>
      <c r="AG2832" s="72" t="s">
        <v>235</v>
      </c>
      <c r="AH2832" s="72"/>
      <c r="AI2832" s="78" t="s">
        <v>230</v>
      </c>
      <c r="AJ2832" s="72" t="b">
        <v>0</v>
      </c>
      <c r="AK2832" s="72">
        <v>9</v>
      </c>
      <c r="AL2832" s="78" t="s">
        <v>17574</v>
      </c>
      <c r="AM2832" s="72" t="s">
        <v>242</v>
      </c>
      <c r="AN2832" s="72" t="b">
        <v>0</v>
      </c>
      <c r="AO2832" s="78" t="s">
        <v>17574</v>
      </c>
      <c r="AP2832" s="72" t="s">
        <v>179</v>
      </c>
      <c r="AQ2832" s="72">
        <v>0</v>
      </c>
      <c r="AR2832" s="72">
        <v>0</v>
      </c>
      <c r="AS2832" s="72"/>
      <c r="AT2832" s="72"/>
      <c r="AU2832" s="72"/>
      <c r="AV2832" s="72"/>
      <c r="AW2832" s="72"/>
      <c r="AX2832" s="72"/>
      <c r="AY2832" s="72"/>
      <c r="AZ2832" s="72"/>
    </row>
    <row r="2833" spans="1:52" x14ac:dyDescent="0.35">
      <c r="A2833" s="70" t="s">
        <v>2397</v>
      </c>
      <c r="B2833" s="70" t="s">
        <v>2936</v>
      </c>
      <c r="C2833" s="83"/>
      <c r="D2833" s="84"/>
      <c r="E2833" s="85"/>
      <c r="F2833" s="86"/>
      <c r="G2833" s="83"/>
      <c r="H2833" s="81"/>
      <c r="I2833" s="87"/>
      <c r="J2833" s="87"/>
      <c r="K2833" s="36"/>
      <c r="L2833" s="90"/>
      <c r="M2833" s="90"/>
      <c r="N2833" s="89"/>
      <c r="O2833" s="72" t="s">
        <v>217</v>
      </c>
      <c r="P2833" s="74">
        <v>42827.883414351854</v>
      </c>
      <c r="Q2833" s="72" t="s">
        <v>4736</v>
      </c>
      <c r="R2833" s="76" t="s">
        <v>7244</v>
      </c>
      <c r="S2833" s="72" t="s">
        <v>226</v>
      </c>
      <c r="T2833" s="72"/>
      <c r="U2833" s="72"/>
      <c r="V2833" s="76" t="s">
        <v>10485</v>
      </c>
      <c r="W2833" s="74">
        <v>42827.883414351854</v>
      </c>
      <c r="X2833" s="76" t="s">
        <v>12971</v>
      </c>
      <c r="Y2833" s="72"/>
      <c r="Z2833" s="72"/>
      <c r="AA2833" s="78" t="s">
        <v>16928</v>
      </c>
      <c r="AB2833" s="72"/>
      <c r="AC2833" s="72" t="b">
        <v>0</v>
      </c>
      <c r="AD2833" s="72">
        <v>0</v>
      </c>
      <c r="AE2833" s="78" t="s">
        <v>230</v>
      </c>
      <c r="AF2833" s="72" t="b">
        <v>0</v>
      </c>
      <c r="AG2833" s="72" t="s">
        <v>235</v>
      </c>
      <c r="AH2833" s="72"/>
      <c r="AI2833" s="78" t="s">
        <v>230</v>
      </c>
      <c r="AJ2833" s="72" t="b">
        <v>0</v>
      </c>
      <c r="AK2833" s="72">
        <v>0</v>
      </c>
      <c r="AL2833" s="78" t="s">
        <v>230</v>
      </c>
      <c r="AM2833" s="72" t="s">
        <v>238</v>
      </c>
      <c r="AN2833" s="72" t="b">
        <v>0</v>
      </c>
      <c r="AO2833" s="78" t="s">
        <v>16928</v>
      </c>
      <c r="AP2833" s="72" t="s">
        <v>179</v>
      </c>
      <c r="AQ2833" s="72">
        <v>0</v>
      </c>
      <c r="AR2833" s="72">
        <v>0</v>
      </c>
      <c r="AS2833" s="72"/>
      <c r="AT2833" s="72"/>
      <c r="AU2833" s="72"/>
      <c r="AV2833" s="72"/>
      <c r="AW2833" s="72"/>
      <c r="AX2833" s="72"/>
      <c r="AY2833" s="72"/>
      <c r="AZ2833" s="72"/>
    </row>
    <row r="2834" spans="1:52" x14ac:dyDescent="0.35">
      <c r="A2834" s="70" t="s">
        <v>2397</v>
      </c>
      <c r="B2834" s="70" t="s">
        <v>216</v>
      </c>
      <c r="C2834" s="83"/>
      <c r="D2834" s="84"/>
      <c r="E2834" s="85"/>
      <c r="F2834" s="86"/>
      <c r="G2834" s="83"/>
      <c r="H2834" s="81"/>
      <c r="I2834" s="87"/>
      <c r="J2834" s="87"/>
      <c r="K2834" s="36"/>
      <c r="L2834" s="90"/>
      <c r="M2834" s="90"/>
      <c r="N2834" s="89"/>
      <c r="O2834" s="72" t="s">
        <v>217</v>
      </c>
      <c r="P2834" s="74">
        <v>42827.883414351854</v>
      </c>
      <c r="Q2834" s="72" t="s">
        <v>4736</v>
      </c>
      <c r="R2834" s="76" t="s">
        <v>7244</v>
      </c>
      <c r="S2834" s="72" t="s">
        <v>226</v>
      </c>
      <c r="T2834" s="72"/>
      <c r="U2834" s="72"/>
      <c r="V2834" s="76" t="s">
        <v>10485</v>
      </c>
      <c r="W2834" s="74">
        <v>42827.883414351854</v>
      </c>
      <c r="X2834" s="76" t="s">
        <v>12971</v>
      </c>
      <c r="Y2834" s="72"/>
      <c r="Z2834" s="72"/>
      <c r="AA2834" s="78" t="s">
        <v>16928</v>
      </c>
      <c r="AB2834" s="72"/>
      <c r="AC2834" s="72" t="b">
        <v>0</v>
      </c>
      <c r="AD2834" s="72">
        <v>0</v>
      </c>
      <c r="AE2834" s="78" t="s">
        <v>230</v>
      </c>
      <c r="AF2834" s="72" t="b">
        <v>0</v>
      </c>
      <c r="AG2834" s="72" t="s">
        <v>235</v>
      </c>
      <c r="AH2834" s="72"/>
      <c r="AI2834" s="78" t="s">
        <v>230</v>
      </c>
      <c r="AJ2834" s="72" t="b">
        <v>0</v>
      </c>
      <c r="AK2834" s="72">
        <v>0</v>
      </c>
      <c r="AL2834" s="78" t="s">
        <v>230</v>
      </c>
      <c r="AM2834" s="72" t="s">
        <v>238</v>
      </c>
      <c r="AN2834" s="72" t="b">
        <v>0</v>
      </c>
      <c r="AO2834" s="78" t="s">
        <v>16928</v>
      </c>
      <c r="AP2834" s="72" t="s">
        <v>179</v>
      </c>
      <c r="AQ2834" s="72">
        <v>0</v>
      </c>
      <c r="AR2834" s="72">
        <v>0</v>
      </c>
      <c r="AS2834" s="72"/>
      <c r="AT2834" s="72"/>
      <c r="AU2834" s="72"/>
      <c r="AV2834" s="72"/>
      <c r="AW2834" s="72"/>
      <c r="AX2834" s="72"/>
      <c r="AY2834" s="72"/>
      <c r="AZ2834" s="72"/>
    </row>
    <row r="2835" spans="1:52" x14ac:dyDescent="0.35">
      <c r="A2835" s="70" t="s">
        <v>2398</v>
      </c>
      <c r="B2835" s="70" t="s">
        <v>2937</v>
      </c>
      <c r="C2835" s="83"/>
      <c r="D2835" s="84"/>
      <c r="E2835" s="85"/>
      <c r="F2835" s="86"/>
      <c r="G2835" s="83"/>
      <c r="H2835" s="81"/>
      <c r="I2835" s="87"/>
      <c r="J2835" s="87"/>
      <c r="K2835" s="36"/>
      <c r="L2835" s="90"/>
      <c r="M2835" s="90"/>
      <c r="N2835" s="89"/>
      <c r="O2835" s="72" t="s">
        <v>217</v>
      </c>
      <c r="P2835" s="74">
        <v>42827.884259259263</v>
      </c>
      <c r="Q2835" s="72" t="s">
        <v>4737</v>
      </c>
      <c r="R2835" s="72"/>
      <c r="S2835" s="72"/>
      <c r="T2835" s="72" t="s">
        <v>8785</v>
      </c>
      <c r="U2835" s="72"/>
      <c r="V2835" s="76" t="s">
        <v>10486</v>
      </c>
      <c r="W2835" s="74">
        <v>42827.884259259263</v>
      </c>
      <c r="X2835" s="76" t="s">
        <v>12972</v>
      </c>
      <c r="Y2835" s="72"/>
      <c r="Z2835" s="72"/>
      <c r="AA2835" s="78" t="s">
        <v>16929</v>
      </c>
      <c r="AB2835" s="72"/>
      <c r="AC2835" s="72" t="b">
        <v>0</v>
      </c>
      <c r="AD2835" s="72">
        <v>0</v>
      </c>
      <c r="AE2835" s="78" t="s">
        <v>230</v>
      </c>
      <c r="AF2835" s="72" t="b">
        <v>0</v>
      </c>
      <c r="AG2835" s="72" t="s">
        <v>355</v>
      </c>
      <c r="AH2835" s="72"/>
      <c r="AI2835" s="78" t="s">
        <v>230</v>
      </c>
      <c r="AJ2835" s="72" t="b">
        <v>0</v>
      </c>
      <c r="AK2835" s="72">
        <v>0</v>
      </c>
      <c r="AL2835" s="78" t="s">
        <v>230</v>
      </c>
      <c r="AM2835" s="72" t="s">
        <v>238</v>
      </c>
      <c r="AN2835" s="72" t="b">
        <v>0</v>
      </c>
      <c r="AO2835" s="78" t="s">
        <v>16929</v>
      </c>
      <c r="AP2835" s="72" t="s">
        <v>179</v>
      </c>
      <c r="AQ2835" s="72">
        <v>0</v>
      </c>
      <c r="AR2835" s="72">
        <v>0</v>
      </c>
      <c r="AS2835" s="72"/>
      <c r="AT2835" s="72"/>
      <c r="AU2835" s="72"/>
      <c r="AV2835" s="72"/>
      <c r="AW2835" s="72"/>
      <c r="AX2835" s="72"/>
      <c r="AY2835" s="72"/>
      <c r="AZ2835" s="72"/>
    </row>
    <row r="2836" spans="1:52" x14ac:dyDescent="0.35">
      <c r="A2836" s="70" t="s">
        <v>2398</v>
      </c>
      <c r="B2836" s="70" t="s">
        <v>216</v>
      </c>
      <c r="C2836" s="83"/>
      <c r="D2836" s="84"/>
      <c r="E2836" s="85"/>
      <c r="F2836" s="86"/>
      <c r="G2836" s="83"/>
      <c r="H2836" s="81"/>
      <c r="I2836" s="87"/>
      <c r="J2836" s="87"/>
      <c r="K2836" s="36"/>
      <c r="L2836" s="90"/>
      <c r="M2836" s="90"/>
      <c r="N2836" s="89"/>
      <c r="O2836" s="72" t="s">
        <v>217</v>
      </c>
      <c r="P2836" s="74">
        <v>42827.884259259263</v>
      </c>
      <c r="Q2836" s="72" t="s">
        <v>4737</v>
      </c>
      <c r="R2836" s="72"/>
      <c r="S2836" s="72"/>
      <c r="T2836" s="72" t="s">
        <v>8785</v>
      </c>
      <c r="U2836" s="72"/>
      <c r="V2836" s="76" t="s">
        <v>10486</v>
      </c>
      <c r="W2836" s="74">
        <v>42827.884259259263</v>
      </c>
      <c r="X2836" s="76" t="s">
        <v>12972</v>
      </c>
      <c r="Y2836" s="72"/>
      <c r="Z2836" s="72"/>
      <c r="AA2836" s="78" t="s">
        <v>16929</v>
      </c>
      <c r="AB2836" s="72"/>
      <c r="AC2836" s="72" t="b">
        <v>0</v>
      </c>
      <c r="AD2836" s="72">
        <v>0</v>
      </c>
      <c r="AE2836" s="78" t="s">
        <v>230</v>
      </c>
      <c r="AF2836" s="72" t="b">
        <v>0</v>
      </c>
      <c r="AG2836" s="72" t="s">
        <v>355</v>
      </c>
      <c r="AH2836" s="72"/>
      <c r="AI2836" s="78" t="s">
        <v>230</v>
      </c>
      <c r="AJ2836" s="72" t="b">
        <v>0</v>
      </c>
      <c r="AK2836" s="72">
        <v>0</v>
      </c>
      <c r="AL2836" s="78" t="s">
        <v>230</v>
      </c>
      <c r="AM2836" s="72" t="s">
        <v>238</v>
      </c>
      <c r="AN2836" s="72" t="b">
        <v>0</v>
      </c>
      <c r="AO2836" s="78" t="s">
        <v>16929</v>
      </c>
      <c r="AP2836" s="72" t="s">
        <v>179</v>
      </c>
      <c r="AQ2836" s="72">
        <v>0</v>
      </c>
      <c r="AR2836" s="72">
        <v>0</v>
      </c>
      <c r="AS2836" s="72"/>
      <c r="AT2836" s="72"/>
      <c r="AU2836" s="72"/>
      <c r="AV2836" s="72"/>
      <c r="AW2836" s="72"/>
      <c r="AX2836" s="72"/>
      <c r="AY2836" s="72"/>
      <c r="AZ2836" s="72"/>
    </row>
    <row r="2837" spans="1:52" x14ac:dyDescent="0.35">
      <c r="A2837" s="70" t="s">
        <v>2399</v>
      </c>
      <c r="B2837" s="70" t="s">
        <v>2222</v>
      </c>
      <c r="C2837" s="83"/>
      <c r="D2837" s="84"/>
      <c r="E2837" s="85"/>
      <c r="F2837" s="86"/>
      <c r="G2837" s="83"/>
      <c r="H2837" s="81"/>
      <c r="I2837" s="87"/>
      <c r="J2837" s="87"/>
      <c r="K2837" s="36"/>
      <c r="L2837" s="90"/>
      <c r="M2837" s="90"/>
      <c r="N2837" s="89"/>
      <c r="O2837" s="72" t="s">
        <v>217</v>
      </c>
      <c r="P2837" s="74">
        <v>42827.885775462964</v>
      </c>
      <c r="Q2837" s="72" t="s">
        <v>4738</v>
      </c>
      <c r="R2837" s="76" t="s">
        <v>6948</v>
      </c>
      <c r="S2837" s="72" t="s">
        <v>226</v>
      </c>
      <c r="T2837" s="72"/>
      <c r="U2837" s="72"/>
      <c r="V2837" s="76" t="s">
        <v>10487</v>
      </c>
      <c r="W2837" s="74">
        <v>42827.885775462964</v>
      </c>
      <c r="X2837" s="76" t="s">
        <v>12973</v>
      </c>
      <c r="Y2837" s="72"/>
      <c r="Z2837" s="72"/>
      <c r="AA2837" s="78" t="s">
        <v>16930</v>
      </c>
      <c r="AB2837" s="72"/>
      <c r="AC2837" s="72" t="b">
        <v>0</v>
      </c>
      <c r="AD2837" s="72">
        <v>0</v>
      </c>
      <c r="AE2837" s="78" t="s">
        <v>230</v>
      </c>
      <c r="AF2837" s="72" t="b">
        <v>0</v>
      </c>
      <c r="AG2837" s="72" t="s">
        <v>235</v>
      </c>
      <c r="AH2837" s="72"/>
      <c r="AI2837" s="78" t="s">
        <v>230</v>
      </c>
      <c r="AJ2837" s="72" t="b">
        <v>0</v>
      </c>
      <c r="AK2837" s="72">
        <v>0</v>
      </c>
      <c r="AL2837" s="78" t="s">
        <v>230</v>
      </c>
      <c r="AM2837" s="72" t="s">
        <v>238</v>
      </c>
      <c r="AN2837" s="72" t="b">
        <v>0</v>
      </c>
      <c r="AO2837" s="78" t="s">
        <v>16930</v>
      </c>
      <c r="AP2837" s="72" t="s">
        <v>179</v>
      </c>
      <c r="AQ2837" s="72">
        <v>0</v>
      </c>
      <c r="AR2837" s="72">
        <v>0</v>
      </c>
      <c r="AS2837" s="72"/>
      <c r="AT2837" s="72"/>
      <c r="AU2837" s="72"/>
      <c r="AV2837" s="72"/>
      <c r="AW2837" s="72"/>
      <c r="AX2837" s="72"/>
      <c r="AY2837" s="72"/>
      <c r="AZ2837" s="72"/>
    </row>
    <row r="2838" spans="1:52" x14ac:dyDescent="0.35">
      <c r="A2838" s="70" t="s">
        <v>2399</v>
      </c>
      <c r="B2838" s="70" t="s">
        <v>216</v>
      </c>
      <c r="C2838" s="83"/>
      <c r="D2838" s="84"/>
      <c r="E2838" s="85"/>
      <c r="F2838" s="86"/>
      <c r="G2838" s="83"/>
      <c r="H2838" s="81"/>
      <c r="I2838" s="87"/>
      <c r="J2838" s="87"/>
      <c r="K2838" s="36"/>
      <c r="L2838" s="90"/>
      <c r="M2838" s="90"/>
      <c r="N2838" s="89"/>
      <c r="O2838" s="72" t="s">
        <v>217</v>
      </c>
      <c r="P2838" s="74">
        <v>42827.885775462964</v>
      </c>
      <c r="Q2838" s="72" t="s">
        <v>4738</v>
      </c>
      <c r="R2838" s="76" t="s">
        <v>6948</v>
      </c>
      <c r="S2838" s="72" t="s">
        <v>226</v>
      </c>
      <c r="T2838" s="72"/>
      <c r="U2838" s="72"/>
      <c r="V2838" s="76" t="s">
        <v>10487</v>
      </c>
      <c r="W2838" s="74">
        <v>42827.885775462964</v>
      </c>
      <c r="X2838" s="76" t="s">
        <v>12973</v>
      </c>
      <c r="Y2838" s="72"/>
      <c r="Z2838" s="72"/>
      <c r="AA2838" s="78" t="s">
        <v>16930</v>
      </c>
      <c r="AB2838" s="72"/>
      <c r="AC2838" s="72" t="b">
        <v>0</v>
      </c>
      <c r="AD2838" s="72">
        <v>0</v>
      </c>
      <c r="AE2838" s="78" t="s">
        <v>230</v>
      </c>
      <c r="AF2838" s="72" t="b">
        <v>0</v>
      </c>
      <c r="AG2838" s="72" t="s">
        <v>235</v>
      </c>
      <c r="AH2838" s="72"/>
      <c r="AI2838" s="78" t="s">
        <v>230</v>
      </c>
      <c r="AJ2838" s="72" t="b">
        <v>0</v>
      </c>
      <c r="AK2838" s="72">
        <v>0</v>
      </c>
      <c r="AL2838" s="78" t="s">
        <v>230</v>
      </c>
      <c r="AM2838" s="72" t="s">
        <v>238</v>
      </c>
      <c r="AN2838" s="72" t="b">
        <v>0</v>
      </c>
      <c r="AO2838" s="78" t="s">
        <v>16930</v>
      </c>
      <c r="AP2838" s="72" t="s">
        <v>179</v>
      </c>
      <c r="AQ2838" s="72">
        <v>0</v>
      </c>
      <c r="AR2838" s="72">
        <v>0</v>
      </c>
      <c r="AS2838" s="72"/>
      <c r="AT2838" s="72"/>
      <c r="AU2838" s="72"/>
      <c r="AV2838" s="72"/>
      <c r="AW2838" s="72"/>
      <c r="AX2838" s="72"/>
      <c r="AY2838" s="72"/>
      <c r="AZ2838" s="72"/>
    </row>
    <row r="2839" spans="1:52" x14ac:dyDescent="0.35">
      <c r="A2839" s="70" t="s">
        <v>2400</v>
      </c>
      <c r="B2839" s="70" t="s">
        <v>2400</v>
      </c>
      <c r="C2839" s="83"/>
      <c r="D2839" s="84"/>
      <c r="E2839" s="85"/>
      <c r="F2839" s="86"/>
      <c r="G2839" s="83"/>
      <c r="H2839" s="81"/>
      <c r="I2839" s="87"/>
      <c r="J2839" s="87"/>
      <c r="K2839" s="36"/>
      <c r="L2839" s="90"/>
      <c r="M2839" s="90"/>
      <c r="N2839" s="89"/>
      <c r="O2839" s="72" t="s">
        <v>179</v>
      </c>
      <c r="P2839" s="74">
        <v>42827.887569444443</v>
      </c>
      <c r="Q2839" s="72" t="s">
        <v>4739</v>
      </c>
      <c r="R2839" s="76" t="s">
        <v>7245</v>
      </c>
      <c r="S2839" s="72" t="s">
        <v>221</v>
      </c>
      <c r="T2839" s="72" t="s">
        <v>8786</v>
      </c>
      <c r="U2839" s="76" t="s">
        <v>9040</v>
      </c>
      <c r="V2839" s="76" t="s">
        <v>9040</v>
      </c>
      <c r="W2839" s="74">
        <v>42827.887569444443</v>
      </c>
      <c r="X2839" s="76" t="s">
        <v>12974</v>
      </c>
      <c r="Y2839" s="72"/>
      <c r="Z2839" s="72"/>
      <c r="AA2839" s="78" t="s">
        <v>16931</v>
      </c>
      <c r="AB2839" s="72"/>
      <c r="AC2839" s="72" t="b">
        <v>0</v>
      </c>
      <c r="AD2839" s="72">
        <v>0</v>
      </c>
      <c r="AE2839" s="78" t="s">
        <v>230</v>
      </c>
      <c r="AF2839" s="72" t="b">
        <v>0</v>
      </c>
      <c r="AG2839" s="72" t="s">
        <v>231</v>
      </c>
      <c r="AH2839" s="72"/>
      <c r="AI2839" s="78" t="s">
        <v>230</v>
      </c>
      <c r="AJ2839" s="72" t="b">
        <v>0</v>
      </c>
      <c r="AK2839" s="72">
        <v>0</v>
      </c>
      <c r="AL2839" s="78" t="s">
        <v>230</v>
      </c>
      <c r="AM2839" s="72" t="s">
        <v>18979</v>
      </c>
      <c r="AN2839" s="72" t="b">
        <v>0</v>
      </c>
      <c r="AO2839" s="78" t="s">
        <v>16931</v>
      </c>
      <c r="AP2839" s="72" t="s">
        <v>179</v>
      </c>
      <c r="AQ2839" s="72">
        <v>0</v>
      </c>
      <c r="AR2839" s="72">
        <v>0</v>
      </c>
      <c r="AS2839" s="72"/>
      <c r="AT2839" s="72"/>
      <c r="AU2839" s="72"/>
      <c r="AV2839" s="72"/>
      <c r="AW2839" s="72"/>
      <c r="AX2839" s="72"/>
      <c r="AY2839" s="72"/>
      <c r="AZ2839" s="72"/>
    </row>
    <row r="2840" spans="1:52" x14ac:dyDescent="0.35">
      <c r="A2840" s="70" t="s">
        <v>2401</v>
      </c>
      <c r="B2840" s="70" t="s">
        <v>2938</v>
      </c>
      <c r="C2840" s="83"/>
      <c r="D2840" s="84"/>
      <c r="E2840" s="85"/>
      <c r="F2840" s="86"/>
      <c r="G2840" s="83"/>
      <c r="H2840" s="81"/>
      <c r="I2840" s="87"/>
      <c r="J2840" s="87"/>
      <c r="K2840" s="36"/>
      <c r="L2840" s="90"/>
      <c r="M2840" s="90"/>
      <c r="N2840" s="89"/>
      <c r="O2840" s="72" t="s">
        <v>217</v>
      </c>
      <c r="P2840" s="74">
        <v>42827.891701388886</v>
      </c>
      <c r="Q2840" s="72" t="s">
        <v>4740</v>
      </c>
      <c r="R2840" s="72"/>
      <c r="S2840" s="72"/>
      <c r="T2840" s="72"/>
      <c r="U2840" s="72"/>
      <c r="V2840" s="76" t="s">
        <v>10488</v>
      </c>
      <c r="W2840" s="74">
        <v>42827.891701388886</v>
      </c>
      <c r="X2840" s="76" t="s">
        <v>12975</v>
      </c>
      <c r="Y2840" s="72"/>
      <c r="Z2840" s="72"/>
      <c r="AA2840" s="78" t="s">
        <v>16932</v>
      </c>
      <c r="AB2840" s="72"/>
      <c r="AC2840" s="72" t="b">
        <v>0</v>
      </c>
      <c r="AD2840" s="72">
        <v>0</v>
      </c>
      <c r="AE2840" s="78" t="s">
        <v>230</v>
      </c>
      <c r="AF2840" s="72" t="b">
        <v>0</v>
      </c>
      <c r="AG2840" s="72" t="s">
        <v>235</v>
      </c>
      <c r="AH2840" s="72"/>
      <c r="AI2840" s="78" t="s">
        <v>230</v>
      </c>
      <c r="AJ2840" s="72" t="b">
        <v>0</v>
      </c>
      <c r="AK2840" s="72">
        <v>0</v>
      </c>
      <c r="AL2840" s="78" t="s">
        <v>230</v>
      </c>
      <c r="AM2840" s="72" t="s">
        <v>238</v>
      </c>
      <c r="AN2840" s="72" t="b">
        <v>0</v>
      </c>
      <c r="AO2840" s="78" t="s">
        <v>16932</v>
      </c>
      <c r="AP2840" s="72" t="s">
        <v>179</v>
      </c>
      <c r="AQ2840" s="72">
        <v>0</v>
      </c>
      <c r="AR2840" s="72">
        <v>0</v>
      </c>
      <c r="AS2840" s="72"/>
      <c r="AT2840" s="72"/>
      <c r="AU2840" s="72"/>
      <c r="AV2840" s="72"/>
      <c r="AW2840" s="72"/>
      <c r="AX2840" s="72"/>
      <c r="AY2840" s="72"/>
      <c r="AZ2840" s="72"/>
    </row>
    <row r="2841" spans="1:52" x14ac:dyDescent="0.35">
      <c r="A2841" s="70" t="s">
        <v>2401</v>
      </c>
      <c r="B2841" s="70" t="s">
        <v>216</v>
      </c>
      <c r="C2841" s="83"/>
      <c r="D2841" s="84"/>
      <c r="E2841" s="85"/>
      <c r="F2841" s="86"/>
      <c r="G2841" s="83"/>
      <c r="H2841" s="81"/>
      <c r="I2841" s="87"/>
      <c r="J2841" s="87"/>
      <c r="K2841" s="36"/>
      <c r="L2841" s="90"/>
      <c r="M2841" s="90"/>
      <c r="N2841" s="89"/>
      <c r="O2841" s="72" t="s">
        <v>217</v>
      </c>
      <c r="P2841" s="74">
        <v>42827.891701388886</v>
      </c>
      <c r="Q2841" s="72" t="s">
        <v>4740</v>
      </c>
      <c r="R2841" s="72"/>
      <c r="S2841" s="72"/>
      <c r="T2841" s="72"/>
      <c r="U2841" s="72"/>
      <c r="V2841" s="76" t="s">
        <v>10488</v>
      </c>
      <c r="W2841" s="74">
        <v>42827.891701388886</v>
      </c>
      <c r="X2841" s="76" t="s">
        <v>12975</v>
      </c>
      <c r="Y2841" s="72"/>
      <c r="Z2841" s="72"/>
      <c r="AA2841" s="78" t="s">
        <v>16932</v>
      </c>
      <c r="AB2841" s="72"/>
      <c r="AC2841" s="72" t="b">
        <v>0</v>
      </c>
      <c r="AD2841" s="72">
        <v>0</v>
      </c>
      <c r="AE2841" s="78" t="s">
        <v>230</v>
      </c>
      <c r="AF2841" s="72" t="b">
        <v>0</v>
      </c>
      <c r="AG2841" s="72" t="s">
        <v>235</v>
      </c>
      <c r="AH2841" s="72"/>
      <c r="AI2841" s="78" t="s">
        <v>230</v>
      </c>
      <c r="AJ2841" s="72" t="b">
        <v>0</v>
      </c>
      <c r="AK2841" s="72">
        <v>0</v>
      </c>
      <c r="AL2841" s="78" t="s">
        <v>230</v>
      </c>
      <c r="AM2841" s="72" t="s">
        <v>238</v>
      </c>
      <c r="AN2841" s="72" t="b">
        <v>0</v>
      </c>
      <c r="AO2841" s="78" t="s">
        <v>16932</v>
      </c>
      <c r="AP2841" s="72" t="s">
        <v>179</v>
      </c>
      <c r="AQ2841" s="72">
        <v>0</v>
      </c>
      <c r="AR2841" s="72">
        <v>0</v>
      </c>
      <c r="AS2841" s="72"/>
      <c r="AT2841" s="72"/>
      <c r="AU2841" s="72"/>
      <c r="AV2841" s="72"/>
      <c r="AW2841" s="72"/>
      <c r="AX2841" s="72"/>
      <c r="AY2841" s="72"/>
      <c r="AZ2841" s="72"/>
    </row>
    <row r="2842" spans="1:52" x14ac:dyDescent="0.35">
      <c r="A2842" s="70" t="s">
        <v>2402</v>
      </c>
      <c r="B2842" s="70" t="s">
        <v>2939</v>
      </c>
      <c r="C2842" s="83"/>
      <c r="D2842" s="84"/>
      <c r="E2842" s="85"/>
      <c r="F2842" s="86"/>
      <c r="G2842" s="83"/>
      <c r="H2842" s="81"/>
      <c r="I2842" s="87"/>
      <c r="J2842" s="87"/>
      <c r="K2842" s="36"/>
      <c r="L2842" s="90"/>
      <c r="M2842" s="90"/>
      <c r="N2842" s="89"/>
      <c r="O2842" s="72" t="s">
        <v>217</v>
      </c>
      <c r="P2842" s="74">
        <v>42827.891712962963</v>
      </c>
      <c r="Q2842" s="72" t="s">
        <v>4741</v>
      </c>
      <c r="R2842" s="76" t="s">
        <v>7246</v>
      </c>
      <c r="S2842" s="72" t="s">
        <v>226</v>
      </c>
      <c r="T2842" s="72"/>
      <c r="U2842" s="72"/>
      <c r="V2842" s="76" t="s">
        <v>10489</v>
      </c>
      <c r="W2842" s="74">
        <v>42827.891712962963</v>
      </c>
      <c r="X2842" s="76" t="s">
        <v>12976</v>
      </c>
      <c r="Y2842" s="72"/>
      <c r="Z2842" s="72"/>
      <c r="AA2842" s="78" t="s">
        <v>16933</v>
      </c>
      <c r="AB2842" s="72"/>
      <c r="AC2842" s="72" t="b">
        <v>0</v>
      </c>
      <c r="AD2842" s="72">
        <v>0</v>
      </c>
      <c r="AE2842" s="78" t="s">
        <v>230</v>
      </c>
      <c r="AF2842" s="72" t="b">
        <v>0</v>
      </c>
      <c r="AG2842" s="72" t="s">
        <v>231</v>
      </c>
      <c r="AH2842" s="72"/>
      <c r="AI2842" s="78" t="s">
        <v>230</v>
      </c>
      <c r="AJ2842" s="72" t="b">
        <v>0</v>
      </c>
      <c r="AK2842" s="72">
        <v>0</v>
      </c>
      <c r="AL2842" s="78" t="s">
        <v>230</v>
      </c>
      <c r="AM2842" s="72" t="s">
        <v>238</v>
      </c>
      <c r="AN2842" s="72" t="b">
        <v>0</v>
      </c>
      <c r="AO2842" s="78" t="s">
        <v>16933</v>
      </c>
      <c r="AP2842" s="72" t="s">
        <v>179</v>
      </c>
      <c r="AQ2842" s="72">
        <v>0</v>
      </c>
      <c r="AR2842" s="72">
        <v>0</v>
      </c>
      <c r="AS2842" s="72"/>
      <c r="AT2842" s="72"/>
      <c r="AU2842" s="72"/>
      <c r="AV2842" s="72"/>
      <c r="AW2842" s="72"/>
      <c r="AX2842" s="72"/>
      <c r="AY2842" s="72"/>
      <c r="AZ2842" s="72"/>
    </row>
    <row r="2843" spans="1:52" x14ac:dyDescent="0.35">
      <c r="A2843" s="70" t="s">
        <v>2402</v>
      </c>
      <c r="B2843" s="70" t="s">
        <v>2772</v>
      </c>
      <c r="C2843" s="83"/>
      <c r="D2843" s="84"/>
      <c r="E2843" s="85"/>
      <c r="F2843" s="86"/>
      <c r="G2843" s="83"/>
      <c r="H2843" s="81"/>
      <c r="I2843" s="87"/>
      <c r="J2843" s="87"/>
      <c r="K2843" s="36"/>
      <c r="L2843" s="90"/>
      <c r="M2843" s="90"/>
      <c r="N2843" s="89"/>
      <c r="O2843" s="72" t="s">
        <v>217</v>
      </c>
      <c r="P2843" s="74">
        <v>42827.879143518519</v>
      </c>
      <c r="Q2843" s="72" t="s">
        <v>4742</v>
      </c>
      <c r="R2843" s="76" t="s">
        <v>6990</v>
      </c>
      <c r="S2843" s="72" t="s">
        <v>226</v>
      </c>
      <c r="T2843" s="72"/>
      <c r="U2843" s="72"/>
      <c r="V2843" s="76" t="s">
        <v>10489</v>
      </c>
      <c r="W2843" s="74">
        <v>42827.879143518519</v>
      </c>
      <c r="X2843" s="76" t="s">
        <v>12977</v>
      </c>
      <c r="Y2843" s="72"/>
      <c r="Z2843" s="72"/>
      <c r="AA2843" s="78" t="s">
        <v>16934</v>
      </c>
      <c r="AB2843" s="72"/>
      <c r="AC2843" s="72" t="b">
        <v>0</v>
      </c>
      <c r="AD2843" s="72">
        <v>0</v>
      </c>
      <c r="AE2843" s="78" t="s">
        <v>230</v>
      </c>
      <c r="AF2843" s="72" t="b">
        <v>0</v>
      </c>
      <c r="AG2843" s="72" t="s">
        <v>235</v>
      </c>
      <c r="AH2843" s="72"/>
      <c r="AI2843" s="78" t="s">
        <v>230</v>
      </c>
      <c r="AJ2843" s="72" t="b">
        <v>0</v>
      </c>
      <c r="AK2843" s="72">
        <v>0</v>
      </c>
      <c r="AL2843" s="78" t="s">
        <v>230</v>
      </c>
      <c r="AM2843" s="72" t="s">
        <v>238</v>
      </c>
      <c r="AN2843" s="72" t="b">
        <v>0</v>
      </c>
      <c r="AO2843" s="78" t="s">
        <v>16934</v>
      </c>
      <c r="AP2843" s="72" t="s">
        <v>179</v>
      </c>
      <c r="AQ2843" s="72">
        <v>0</v>
      </c>
      <c r="AR2843" s="72">
        <v>0</v>
      </c>
      <c r="AS2843" s="72"/>
      <c r="AT2843" s="72"/>
      <c r="AU2843" s="72"/>
      <c r="AV2843" s="72"/>
      <c r="AW2843" s="72"/>
      <c r="AX2843" s="72"/>
      <c r="AY2843" s="72"/>
      <c r="AZ2843" s="72"/>
    </row>
    <row r="2844" spans="1:52" x14ac:dyDescent="0.35">
      <c r="A2844" s="70" t="s">
        <v>2402</v>
      </c>
      <c r="B2844" s="70" t="s">
        <v>216</v>
      </c>
      <c r="C2844" s="83"/>
      <c r="D2844" s="84"/>
      <c r="E2844" s="85"/>
      <c r="F2844" s="86"/>
      <c r="G2844" s="83"/>
      <c r="H2844" s="81"/>
      <c r="I2844" s="87"/>
      <c r="J2844" s="87"/>
      <c r="K2844" s="36"/>
      <c r="L2844" s="90"/>
      <c r="M2844" s="90"/>
      <c r="N2844" s="89"/>
      <c r="O2844" s="72" t="s">
        <v>217</v>
      </c>
      <c r="P2844" s="74">
        <v>42827.879143518519</v>
      </c>
      <c r="Q2844" s="72" t="s">
        <v>4742</v>
      </c>
      <c r="R2844" s="76" t="s">
        <v>6990</v>
      </c>
      <c r="S2844" s="72" t="s">
        <v>226</v>
      </c>
      <c r="T2844" s="72"/>
      <c r="U2844" s="72"/>
      <c r="V2844" s="76" t="s">
        <v>10489</v>
      </c>
      <c r="W2844" s="74">
        <v>42827.879143518519</v>
      </c>
      <c r="X2844" s="76" t="s">
        <v>12977</v>
      </c>
      <c r="Y2844" s="72"/>
      <c r="Z2844" s="72"/>
      <c r="AA2844" s="78" t="s">
        <v>16934</v>
      </c>
      <c r="AB2844" s="72"/>
      <c r="AC2844" s="72" t="b">
        <v>0</v>
      </c>
      <c r="AD2844" s="72">
        <v>0</v>
      </c>
      <c r="AE2844" s="78" t="s">
        <v>230</v>
      </c>
      <c r="AF2844" s="72" t="b">
        <v>0</v>
      </c>
      <c r="AG2844" s="72" t="s">
        <v>235</v>
      </c>
      <c r="AH2844" s="72"/>
      <c r="AI2844" s="78" t="s">
        <v>230</v>
      </c>
      <c r="AJ2844" s="72" t="b">
        <v>0</v>
      </c>
      <c r="AK2844" s="72">
        <v>0</v>
      </c>
      <c r="AL2844" s="78" t="s">
        <v>230</v>
      </c>
      <c r="AM2844" s="72" t="s">
        <v>238</v>
      </c>
      <c r="AN2844" s="72" t="b">
        <v>0</v>
      </c>
      <c r="AO2844" s="78" t="s">
        <v>16934</v>
      </c>
      <c r="AP2844" s="72" t="s">
        <v>179</v>
      </c>
      <c r="AQ2844" s="72">
        <v>0</v>
      </c>
      <c r="AR2844" s="72">
        <v>0</v>
      </c>
      <c r="AS2844" s="72"/>
      <c r="AT2844" s="72"/>
      <c r="AU2844" s="72"/>
      <c r="AV2844" s="72"/>
      <c r="AW2844" s="72"/>
      <c r="AX2844" s="72"/>
      <c r="AY2844" s="72"/>
      <c r="AZ2844" s="72"/>
    </row>
    <row r="2845" spans="1:52" x14ac:dyDescent="0.35">
      <c r="A2845" s="70" t="s">
        <v>2402</v>
      </c>
      <c r="B2845" s="70" t="s">
        <v>216</v>
      </c>
      <c r="C2845" s="83"/>
      <c r="D2845" s="84"/>
      <c r="E2845" s="85"/>
      <c r="F2845" s="86"/>
      <c r="G2845" s="83"/>
      <c r="H2845" s="81"/>
      <c r="I2845" s="87"/>
      <c r="J2845" s="87"/>
      <c r="K2845" s="36"/>
      <c r="L2845" s="90"/>
      <c r="M2845" s="90"/>
      <c r="N2845" s="89"/>
      <c r="O2845" s="72" t="s">
        <v>217</v>
      </c>
      <c r="P2845" s="74">
        <v>42827.891712962963</v>
      </c>
      <c r="Q2845" s="72" t="s">
        <v>4741</v>
      </c>
      <c r="R2845" s="76" t="s">
        <v>7246</v>
      </c>
      <c r="S2845" s="72" t="s">
        <v>226</v>
      </c>
      <c r="T2845" s="72"/>
      <c r="U2845" s="72"/>
      <c r="V2845" s="76" t="s">
        <v>10489</v>
      </c>
      <c r="W2845" s="74">
        <v>42827.891712962963</v>
      </c>
      <c r="X2845" s="76" t="s">
        <v>12976</v>
      </c>
      <c r="Y2845" s="72"/>
      <c r="Z2845" s="72"/>
      <c r="AA2845" s="78" t="s">
        <v>16933</v>
      </c>
      <c r="AB2845" s="72"/>
      <c r="AC2845" s="72" t="b">
        <v>0</v>
      </c>
      <c r="AD2845" s="72">
        <v>0</v>
      </c>
      <c r="AE2845" s="78" t="s">
        <v>230</v>
      </c>
      <c r="AF2845" s="72" t="b">
        <v>0</v>
      </c>
      <c r="AG2845" s="72" t="s">
        <v>231</v>
      </c>
      <c r="AH2845" s="72"/>
      <c r="AI2845" s="78" t="s">
        <v>230</v>
      </c>
      <c r="AJ2845" s="72" t="b">
        <v>0</v>
      </c>
      <c r="AK2845" s="72">
        <v>0</v>
      </c>
      <c r="AL2845" s="78" t="s">
        <v>230</v>
      </c>
      <c r="AM2845" s="72" t="s">
        <v>238</v>
      </c>
      <c r="AN2845" s="72" t="b">
        <v>0</v>
      </c>
      <c r="AO2845" s="78" t="s">
        <v>16933</v>
      </c>
      <c r="AP2845" s="72" t="s">
        <v>179</v>
      </c>
      <c r="AQ2845" s="72">
        <v>0</v>
      </c>
      <c r="AR2845" s="72">
        <v>0</v>
      </c>
      <c r="AS2845" s="72"/>
      <c r="AT2845" s="72"/>
      <c r="AU2845" s="72"/>
      <c r="AV2845" s="72"/>
      <c r="AW2845" s="72"/>
      <c r="AX2845" s="72"/>
      <c r="AY2845" s="72"/>
      <c r="AZ2845" s="72"/>
    </row>
    <row r="2846" spans="1:52" x14ac:dyDescent="0.35">
      <c r="A2846" s="70" t="s">
        <v>2403</v>
      </c>
      <c r="B2846" s="70" t="s">
        <v>2403</v>
      </c>
      <c r="C2846" s="83"/>
      <c r="D2846" s="84"/>
      <c r="E2846" s="85"/>
      <c r="F2846" s="86"/>
      <c r="G2846" s="83"/>
      <c r="H2846" s="81"/>
      <c r="I2846" s="87"/>
      <c r="J2846" s="87"/>
      <c r="K2846" s="36"/>
      <c r="L2846" s="90"/>
      <c r="M2846" s="90"/>
      <c r="N2846" s="89"/>
      <c r="O2846" s="72" t="s">
        <v>179</v>
      </c>
      <c r="P2846" s="74">
        <v>42827.895833333336</v>
      </c>
      <c r="Q2846" s="72" t="s">
        <v>4743</v>
      </c>
      <c r="R2846" s="76" t="s">
        <v>7247</v>
      </c>
      <c r="S2846" s="72" t="s">
        <v>8582</v>
      </c>
      <c r="T2846" s="72"/>
      <c r="U2846" s="72"/>
      <c r="V2846" s="76" t="s">
        <v>10490</v>
      </c>
      <c r="W2846" s="74">
        <v>42827.895833333336</v>
      </c>
      <c r="X2846" s="76" t="s">
        <v>12978</v>
      </c>
      <c r="Y2846" s="72"/>
      <c r="Z2846" s="72"/>
      <c r="AA2846" s="78" t="s">
        <v>16935</v>
      </c>
      <c r="AB2846" s="72"/>
      <c r="AC2846" s="72" t="b">
        <v>0</v>
      </c>
      <c r="AD2846" s="72">
        <v>0</v>
      </c>
      <c r="AE2846" s="78" t="s">
        <v>230</v>
      </c>
      <c r="AF2846" s="72" t="b">
        <v>0</v>
      </c>
      <c r="AG2846" s="72" t="s">
        <v>235</v>
      </c>
      <c r="AH2846" s="72"/>
      <c r="AI2846" s="78" t="s">
        <v>230</v>
      </c>
      <c r="AJ2846" s="72" t="b">
        <v>0</v>
      </c>
      <c r="AK2846" s="72">
        <v>0</v>
      </c>
      <c r="AL2846" s="78" t="s">
        <v>230</v>
      </c>
      <c r="AM2846" s="72" t="s">
        <v>327</v>
      </c>
      <c r="AN2846" s="72" t="b">
        <v>0</v>
      </c>
      <c r="AO2846" s="78" t="s">
        <v>16935</v>
      </c>
      <c r="AP2846" s="72" t="s">
        <v>179</v>
      </c>
      <c r="AQ2846" s="72">
        <v>0</v>
      </c>
      <c r="AR2846" s="72">
        <v>0</v>
      </c>
      <c r="AS2846" s="72"/>
      <c r="AT2846" s="72"/>
      <c r="AU2846" s="72"/>
      <c r="AV2846" s="72"/>
      <c r="AW2846" s="72"/>
      <c r="AX2846" s="72"/>
      <c r="AY2846" s="72"/>
      <c r="AZ2846" s="72"/>
    </row>
    <row r="2847" spans="1:52" x14ac:dyDescent="0.35">
      <c r="A2847" s="70" t="s">
        <v>2404</v>
      </c>
      <c r="B2847" s="70" t="s">
        <v>2937</v>
      </c>
      <c r="C2847" s="83"/>
      <c r="D2847" s="84"/>
      <c r="E2847" s="85"/>
      <c r="F2847" s="86"/>
      <c r="G2847" s="83"/>
      <c r="H2847" s="81"/>
      <c r="I2847" s="87"/>
      <c r="J2847" s="87"/>
      <c r="K2847" s="36"/>
      <c r="L2847" s="90"/>
      <c r="M2847" s="90"/>
      <c r="N2847" s="89"/>
      <c r="O2847" s="72" t="s">
        <v>217</v>
      </c>
      <c r="P2847" s="74">
        <v>42827.897615740738</v>
      </c>
      <c r="Q2847" s="72" t="s">
        <v>4737</v>
      </c>
      <c r="R2847" s="72"/>
      <c r="S2847" s="72"/>
      <c r="T2847" s="72" t="s">
        <v>8785</v>
      </c>
      <c r="U2847" s="72"/>
      <c r="V2847" s="76" t="s">
        <v>10491</v>
      </c>
      <c r="W2847" s="74">
        <v>42827.897615740738</v>
      </c>
      <c r="X2847" s="76" t="s">
        <v>12979</v>
      </c>
      <c r="Y2847" s="72"/>
      <c r="Z2847" s="72"/>
      <c r="AA2847" s="78" t="s">
        <v>16936</v>
      </c>
      <c r="AB2847" s="72"/>
      <c r="AC2847" s="72" t="b">
        <v>0</v>
      </c>
      <c r="AD2847" s="72">
        <v>0</v>
      </c>
      <c r="AE2847" s="78" t="s">
        <v>230</v>
      </c>
      <c r="AF2847" s="72" t="b">
        <v>0</v>
      </c>
      <c r="AG2847" s="72" t="s">
        <v>355</v>
      </c>
      <c r="AH2847" s="72"/>
      <c r="AI2847" s="78" t="s">
        <v>230</v>
      </c>
      <c r="AJ2847" s="72" t="b">
        <v>0</v>
      </c>
      <c r="AK2847" s="72">
        <v>0</v>
      </c>
      <c r="AL2847" s="78" t="s">
        <v>230</v>
      </c>
      <c r="AM2847" s="72" t="s">
        <v>238</v>
      </c>
      <c r="AN2847" s="72" t="b">
        <v>0</v>
      </c>
      <c r="AO2847" s="78" t="s">
        <v>16936</v>
      </c>
      <c r="AP2847" s="72" t="s">
        <v>179</v>
      </c>
      <c r="AQ2847" s="72">
        <v>0</v>
      </c>
      <c r="AR2847" s="72">
        <v>0</v>
      </c>
      <c r="AS2847" s="72"/>
      <c r="AT2847" s="72"/>
      <c r="AU2847" s="72"/>
      <c r="AV2847" s="72"/>
      <c r="AW2847" s="72"/>
      <c r="AX2847" s="72"/>
      <c r="AY2847" s="72"/>
      <c r="AZ2847" s="72"/>
    </row>
    <row r="2848" spans="1:52" x14ac:dyDescent="0.35">
      <c r="A2848" s="70" t="s">
        <v>2404</v>
      </c>
      <c r="B2848" s="70" t="s">
        <v>216</v>
      </c>
      <c r="C2848" s="83"/>
      <c r="D2848" s="84"/>
      <c r="E2848" s="85"/>
      <c r="F2848" s="86"/>
      <c r="G2848" s="83"/>
      <c r="H2848" s="81"/>
      <c r="I2848" s="87"/>
      <c r="J2848" s="87"/>
      <c r="K2848" s="36"/>
      <c r="L2848" s="90"/>
      <c r="M2848" s="90"/>
      <c r="N2848" s="89"/>
      <c r="O2848" s="72" t="s">
        <v>217</v>
      </c>
      <c r="P2848" s="74">
        <v>42827.897615740738</v>
      </c>
      <c r="Q2848" s="72" t="s">
        <v>4737</v>
      </c>
      <c r="R2848" s="72"/>
      <c r="S2848" s="72"/>
      <c r="T2848" s="72" t="s">
        <v>8785</v>
      </c>
      <c r="U2848" s="72"/>
      <c r="V2848" s="76" t="s">
        <v>10491</v>
      </c>
      <c r="W2848" s="74">
        <v>42827.897615740738</v>
      </c>
      <c r="X2848" s="76" t="s">
        <v>12979</v>
      </c>
      <c r="Y2848" s="72"/>
      <c r="Z2848" s="72"/>
      <c r="AA2848" s="78" t="s">
        <v>16936</v>
      </c>
      <c r="AB2848" s="72"/>
      <c r="AC2848" s="72" t="b">
        <v>0</v>
      </c>
      <c r="AD2848" s="72">
        <v>0</v>
      </c>
      <c r="AE2848" s="78" t="s">
        <v>230</v>
      </c>
      <c r="AF2848" s="72" t="b">
        <v>0</v>
      </c>
      <c r="AG2848" s="72" t="s">
        <v>355</v>
      </c>
      <c r="AH2848" s="72"/>
      <c r="AI2848" s="78" t="s">
        <v>230</v>
      </c>
      <c r="AJ2848" s="72" t="b">
        <v>0</v>
      </c>
      <c r="AK2848" s="72">
        <v>0</v>
      </c>
      <c r="AL2848" s="78" t="s">
        <v>230</v>
      </c>
      <c r="AM2848" s="72" t="s">
        <v>238</v>
      </c>
      <c r="AN2848" s="72" t="b">
        <v>0</v>
      </c>
      <c r="AO2848" s="78" t="s">
        <v>16936</v>
      </c>
      <c r="AP2848" s="72" t="s">
        <v>179</v>
      </c>
      <c r="AQ2848" s="72">
        <v>0</v>
      </c>
      <c r="AR2848" s="72">
        <v>0</v>
      </c>
      <c r="AS2848" s="72"/>
      <c r="AT2848" s="72"/>
      <c r="AU2848" s="72"/>
      <c r="AV2848" s="72"/>
      <c r="AW2848" s="72"/>
      <c r="AX2848" s="72"/>
      <c r="AY2848" s="72"/>
      <c r="AZ2848" s="72"/>
    </row>
    <row r="2849" spans="1:52" x14ac:dyDescent="0.35">
      <c r="A2849" s="70" t="s">
        <v>2405</v>
      </c>
      <c r="B2849" s="70" t="s">
        <v>2405</v>
      </c>
      <c r="C2849" s="83"/>
      <c r="D2849" s="84"/>
      <c r="E2849" s="85"/>
      <c r="F2849" s="86"/>
      <c r="G2849" s="83"/>
      <c r="H2849" s="81"/>
      <c r="I2849" s="87"/>
      <c r="J2849" s="87"/>
      <c r="K2849" s="36"/>
      <c r="L2849" s="90"/>
      <c r="M2849" s="90"/>
      <c r="N2849" s="89"/>
      <c r="O2849" s="72" t="s">
        <v>179</v>
      </c>
      <c r="P2849" s="74">
        <v>42825.88622685185</v>
      </c>
      <c r="Q2849" s="72" t="s">
        <v>4744</v>
      </c>
      <c r="R2849" s="76" t="s">
        <v>7248</v>
      </c>
      <c r="S2849" s="72" t="s">
        <v>241</v>
      </c>
      <c r="T2849" s="72" t="s">
        <v>8787</v>
      </c>
      <c r="U2849" s="72"/>
      <c r="V2849" s="76" t="s">
        <v>10492</v>
      </c>
      <c r="W2849" s="74">
        <v>42825.88622685185</v>
      </c>
      <c r="X2849" s="76" t="s">
        <v>12980</v>
      </c>
      <c r="Y2849" s="72"/>
      <c r="Z2849" s="72"/>
      <c r="AA2849" s="78" t="s">
        <v>16937</v>
      </c>
      <c r="AB2849" s="72"/>
      <c r="AC2849" s="72" t="b">
        <v>0</v>
      </c>
      <c r="AD2849" s="72">
        <v>0</v>
      </c>
      <c r="AE2849" s="78" t="s">
        <v>230</v>
      </c>
      <c r="AF2849" s="72" t="b">
        <v>0</v>
      </c>
      <c r="AG2849" s="72" t="s">
        <v>231</v>
      </c>
      <c r="AH2849" s="72"/>
      <c r="AI2849" s="78" t="s">
        <v>230</v>
      </c>
      <c r="AJ2849" s="72" t="b">
        <v>0</v>
      </c>
      <c r="AK2849" s="72">
        <v>0</v>
      </c>
      <c r="AL2849" s="78" t="s">
        <v>230</v>
      </c>
      <c r="AM2849" s="72" t="s">
        <v>241</v>
      </c>
      <c r="AN2849" s="72" t="b">
        <v>0</v>
      </c>
      <c r="AO2849" s="78" t="s">
        <v>16937</v>
      </c>
      <c r="AP2849" s="72" t="s">
        <v>179</v>
      </c>
      <c r="AQ2849" s="72">
        <v>0</v>
      </c>
      <c r="AR2849" s="72">
        <v>0</v>
      </c>
      <c r="AS2849" s="72"/>
      <c r="AT2849" s="72"/>
      <c r="AU2849" s="72"/>
      <c r="AV2849" s="72"/>
      <c r="AW2849" s="72"/>
      <c r="AX2849" s="72"/>
      <c r="AY2849" s="72"/>
      <c r="AZ2849" s="72"/>
    </row>
    <row r="2850" spans="1:52" x14ac:dyDescent="0.35">
      <c r="A2850" s="70" t="s">
        <v>2405</v>
      </c>
      <c r="B2850" s="70" t="s">
        <v>2405</v>
      </c>
      <c r="C2850" s="83"/>
      <c r="D2850" s="84"/>
      <c r="E2850" s="85"/>
      <c r="F2850" s="86"/>
      <c r="G2850" s="83"/>
      <c r="H2850" s="81"/>
      <c r="I2850" s="87"/>
      <c r="J2850" s="87"/>
      <c r="K2850" s="36"/>
      <c r="L2850" s="90"/>
      <c r="M2850" s="90"/>
      <c r="N2850" s="89"/>
      <c r="O2850" s="72" t="s">
        <v>179</v>
      </c>
      <c r="P2850" s="74">
        <v>42827.783958333333</v>
      </c>
      <c r="Q2850" s="72" t="s">
        <v>4745</v>
      </c>
      <c r="R2850" s="76" t="s">
        <v>7249</v>
      </c>
      <c r="S2850" s="72" t="s">
        <v>241</v>
      </c>
      <c r="T2850" s="72" t="s">
        <v>8787</v>
      </c>
      <c r="U2850" s="72"/>
      <c r="V2850" s="76" t="s">
        <v>10492</v>
      </c>
      <c r="W2850" s="74">
        <v>42827.783958333333</v>
      </c>
      <c r="X2850" s="76" t="s">
        <v>12981</v>
      </c>
      <c r="Y2850" s="72"/>
      <c r="Z2850" s="72"/>
      <c r="AA2850" s="78" t="s">
        <v>16938</v>
      </c>
      <c r="AB2850" s="72"/>
      <c r="AC2850" s="72" t="b">
        <v>0</v>
      </c>
      <c r="AD2850" s="72">
        <v>0</v>
      </c>
      <c r="AE2850" s="78" t="s">
        <v>230</v>
      </c>
      <c r="AF2850" s="72" t="b">
        <v>0</v>
      </c>
      <c r="AG2850" s="72" t="s">
        <v>231</v>
      </c>
      <c r="AH2850" s="72"/>
      <c r="AI2850" s="78" t="s">
        <v>230</v>
      </c>
      <c r="AJ2850" s="72" t="b">
        <v>0</v>
      </c>
      <c r="AK2850" s="72">
        <v>0</v>
      </c>
      <c r="AL2850" s="78" t="s">
        <v>230</v>
      </c>
      <c r="AM2850" s="72" t="s">
        <v>241</v>
      </c>
      <c r="AN2850" s="72" t="b">
        <v>0</v>
      </c>
      <c r="AO2850" s="78" t="s">
        <v>16938</v>
      </c>
      <c r="AP2850" s="72" t="s">
        <v>179</v>
      </c>
      <c r="AQ2850" s="72">
        <v>0</v>
      </c>
      <c r="AR2850" s="72">
        <v>0</v>
      </c>
      <c r="AS2850" s="72"/>
      <c r="AT2850" s="72"/>
      <c r="AU2850" s="72"/>
      <c r="AV2850" s="72"/>
      <c r="AW2850" s="72"/>
      <c r="AX2850" s="72"/>
      <c r="AY2850" s="72"/>
      <c r="AZ2850" s="72"/>
    </row>
    <row r="2851" spans="1:52" x14ac:dyDescent="0.35">
      <c r="A2851" s="70" t="s">
        <v>2405</v>
      </c>
      <c r="B2851" s="70" t="s">
        <v>2405</v>
      </c>
      <c r="C2851" s="83"/>
      <c r="D2851" s="84"/>
      <c r="E2851" s="85"/>
      <c r="F2851" s="86"/>
      <c r="G2851" s="83"/>
      <c r="H2851" s="81"/>
      <c r="I2851" s="87"/>
      <c r="J2851" s="87"/>
      <c r="K2851" s="36"/>
      <c r="L2851" s="90"/>
      <c r="M2851" s="90"/>
      <c r="N2851" s="89"/>
      <c r="O2851" s="72" t="s">
        <v>179</v>
      </c>
      <c r="P2851" s="74">
        <v>42827.902858796297</v>
      </c>
      <c r="Q2851" s="72" t="s">
        <v>4746</v>
      </c>
      <c r="R2851" s="76" t="s">
        <v>7250</v>
      </c>
      <c r="S2851" s="72" t="s">
        <v>241</v>
      </c>
      <c r="T2851" s="72" t="s">
        <v>8787</v>
      </c>
      <c r="U2851" s="72"/>
      <c r="V2851" s="76" t="s">
        <v>10492</v>
      </c>
      <c r="W2851" s="74">
        <v>42827.902858796297</v>
      </c>
      <c r="X2851" s="76" t="s">
        <v>12982</v>
      </c>
      <c r="Y2851" s="72"/>
      <c r="Z2851" s="72"/>
      <c r="AA2851" s="78" t="s">
        <v>16939</v>
      </c>
      <c r="AB2851" s="72"/>
      <c r="AC2851" s="72" t="b">
        <v>0</v>
      </c>
      <c r="AD2851" s="72">
        <v>0</v>
      </c>
      <c r="AE2851" s="78" t="s">
        <v>230</v>
      </c>
      <c r="AF2851" s="72" t="b">
        <v>0</v>
      </c>
      <c r="AG2851" s="72" t="s">
        <v>231</v>
      </c>
      <c r="AH2851" s="72"/>
      <c r="AI2851" s="78" t="s">
        <v>230</v>
      </c>
      <c r="AJ2851" s="72" t="b">
        <v>0</v>
      </c>
      <c r="AK2851" s="72">
        <v>0</v>
      </c>
      <c r="AL2851" s="78" t="s">
        <v>230</v>
      </c>
      <c r="AM2851" s="72" t="s">
        <v>241</v>
      </c>
      <c r="AN2851" s="72" t="b">
        <v>0</v>
      </c>
      <c r="AO2851" s="78" t="s">
        <v>16939</v>
      </c>
      <c r="AP2851" s="72" t="s">
        <v>179</v>
      </c>
      <c r="AQ2851" s="72">
        <v>0</v>
      </c>
      <c r="AR2851" s="72">
        <v>0</v>
      </c>
      <c r="AS2851" s="72"/>
      <c r="AT2851" s="72"/>
      <c r="AU2851" s="72"/>
      <c r="AV2851" s="72"/>
      <c r="AW2851" s="72"/>
      <c r="AX2851" s="72"/>
      <c r="AY2851" s="72"/>
      <c r="AZ2851" s="72"/>
    </row>
    <row r="2852" spans="1:52" x14ac:dyDescent="0.35">
      <c r="A2852" s="70" t="s">
        <v>2406</v>
      </c>
      <c r="B2852" s="70" t="s">
        <v>671</v>
      </c>
      <c r="C2852" s="83"/>
      <c r="D2852" s="84"/>
      <c r="E2852" s="85"/>
      <c r="F2852" s="86"/>
      <c r="G2852" s="83"/>
      <c r="H2852" s="81"/>
      <c r="I2852" s="87"/>
      <c r="J2852" s="87"/>
      <c r="K2852" s="36"/>
      <c r="L2852" s="90"/>
      <c r="M2852" s="90"/>
      <c r="N2852" s="89"/>
      <c r="O2852" s="72" t="s">
        <v>217</v>
      </c>
      <c r="P2852" s="74">
        <v>42827.064652777779</v>
      </c>
      <c r="Q2852" s="72" t="s">
        <v>4747</v>
      </c>
      <c r="R2852" s="76" t="s">
        <v>7251</v>
      </c>
      <c r="S2852" s="72" t="s">
        <v>680</v>
      </c>
      <c r="T2852" s="72" t="s">
        <v>8630</v>
      </c>
      <c r="U2852" s="72"/>
      <c r="V2852" s="76" t="s">
        <v>10493</v>
      </c>
      <c r="W2852" s="74">
        <v>42827.064652777779</v>
      </c>
      <c r="X2852" s="76" t="s">
        <v>12983</v>
      </c>
      <c r="Y2852" s="72"/>
      <c r="Z2852" s="72"/>
      <c r="AA2852" s="78" t="s">
        <v>16940</v>
      </c>
      <c r="AB2852" s="72"/>
      <c r="AC2852" s="72" t="b">
        <v>0</v>
      </c>
      <c r="AD2852" s="72">
        <v>0</v>
      </c>
      <c r="AE2852" s="78" t="s">
        <v>230</v>
      </c>
      <c r="AF2852" s="72" t="b">
        <v>0</v>
      </c>
      <c r="AG2852" s="72" t="s">
        <v>231</v>
      </c>
      <c r="AH2852" s="72"/>
      <c r="AI2852" s="78" t="s">
        <v>230</v>
      </c>
      <c r="AJ2852" s="72" t="b">
        <v>0</v>
      </c>
      <c r="AK2852" s="72">
        <v>0</v>
      </c>
      <c r="AL2852" s="78" t="s">
        <v>230</v>
      </c>
      <c r="AM2852" s="72" t="s">
        <v>240</v>
      </c>
      <c r="AN2852" s="72" t="b">
        <v>0</v>
      </c>
      <c r="AO2852" s="78" t="s">
        <v>16940</v>
      </c>
      <c r="AP2852" s="72" t="s">
        <v>179</v>
      </c>
      <c r="AQ2852" s="72">
        <v>0</v>
      </c>
      <c r="AR2852" s="72">
        <v>0</v>
      </c>
      <c r="AS2852" s="72"/>
      <c r="AT2852" s="72"/>
      <c r="AU2852" s="72"/>
      <c r="AV2852" s="72"/>
      <c r="AW2852" s="72"/>
      <c r="AX2852" s="72"/>
      <c r="AY2852" s="72"/>
      <c r="AZ2852" s="72"/>
    </row>
    <row r="2853" spans="1:52" x14ac:dyDescent="0.35">
      <c r="A2853" s="70" t="s">
        <v>2406</v>
      </c>
      <c r="B2853" s="70" t="s">
        <v>671</v>
      </c>
      <c r="C2853" s="83"/>
      <c r="D2853" s="84"/>
      <c r="E2853" s="85"/>
      <c r="F2853" s="86"/>
      <c r="G2853" s="83"/>
      <c r="H2853" s="81"/>
      <c r="I2853" s="87"/>
      <c r="J2853" s="87"/>
      <c r="K2853" s="36"/>
      <c r="L2853" s="90"/>
      <c r="M2853" s="90"/>
      <c r="N2853" s="89"/>
      <c r="O2853" s="72" t="s">
        <v>217</v>
      </c>
      <c r="P2853" s="74">
        <v>42827.903090277781</v>
      </c>
      <c r="Q2853" s="72" t="s">
        <v>4747</v>
      </c>
      <c r="R2853" s="76" t="s">
        <v>7251</v>
      </c>
      <c r="S2853" s="72" t="s">
        <v>680</v>
      </c>
      <c r="T2853" s="72" t="s">
        <v>8630</v>
      </c>
      <c r="U2853" s="72"/>
      <c r="V2853" s="76" t="s">
        <v>10493</v>
      </c>
      <c r="W2853" s="74">
        <v>42827.903090277781</v>
      </c>
      <c r="X2853" s="76" t="s">
        <v>12984</v>
      </c>
      <c r="Y2853" s="72"/>
      <c r="Z2853" s="72"/>
      <c r="AA2853" s="78" t="s">
        <v>16941</v>
      </c>
      <c r="AB2853" s="72"/>
      <c r="AC2853" s="72" t="b">
        <v>0</v>
      </c>
      <c r="AD2853" s="72">
        <v>0</v>
      </c>
      <c r="AE2853" s="78" t="s">
        <v>230</v>
      </c>
      <c r="AF2853" s="72" t="b">
        <v>0</v>
      </c>
      <c r="AG2853" s="72" t="s">
        <v>231</v>
      </c>
      <c r="AH2853" s="72"/>
      <c r="AI2853" s="78" t="s">
        <v>230</v>
      </c>
      <c r="AJ2853" s="72" t="b">
        <v>0</v>
      </c>
      <c r="AK2853" s="72">
        <v>0</v>
      </c>
      <c r="AL2853" s="78" t="s">
        <v>230</v>
      </c>
      <c r="AM2853" s="72" t="s">
        <v>240</v>
      </c>
      <c r="AN2853" s="72" t="b">
        <v>0</v>
      </c>
      <c r="AO2853" s="78" t="s">
        <v>16941</v>
      </c>
      <c r="AP2853" s="72" t="s">
        <v>179</v>
      </c>
      <c r="AQ2853" s="72">
        <v>0</v>
      </c>
      <c r="AR2853" s="72">
        <v>0</v>
      </c>
      <c r="AS2853" s="72"/>
      <c r="AT2853" s="72"/>
      <c r="AU2853" s="72"/>
      <c r="AV2853" s="72"/>
      <c r="AW2853" s="72"/>
      <c r="AX2853" s="72"/>
      <c r="AY2853" s="72"/>
      <c r="AZ2853" s="72"/>
    </row>
    <row r="2854" spans="1:52" x14ac:dyDescent="0.35">
      <c r="A2854" s="70" t="s">
        <v>2406</v>
      </c>
      <c r="B2854" s="70" t="s">
        <v>2940</v>
      </c>
      <c r="C2854" s="83"/>
      <c r="D2854" s="84"/>
      <c r="E2854" s="85"/>
      <c r="F2854" s="86"/>
      <c r="G2854" s="83"/>
      <c r="H2854" s="81"/>
      <c r="I2854" s="87"/>
      <c r="J2854" s="87"/>
      <c r="K2854" s="36"/>
      <c r="L2854" s="90"/>
      <c r="M2854" s="90"/>
      <c r="N2854" s="89"/>
      <c r="O2854" s="72" t="s">
        <v>217</v>
      </c>
      <c r="P2854" s="74">
        <v>42827.064652777779</v>
      </c>
      <c r="Q2854" s="72" t="s">
        <v>4747</v>
      </c>
      <c r="R2854" s="76" t="s">
        <v>7251</v>
      </c>
      <c r="S2854" s="72" t="s">
        <v>680</v>
      </c>
      <c r="T2854" s="72" t="s">
        <v>8630</v>
      </c>
      <c r="U2854" s="72"/>
      <c r="V2854" s="76" t="s">
        <v>10493</v>
      </c>
      <c r="W2854" s="74">
        <v>42827.064652777779</v>
      </c>
      <c r="X2854" s="76" t="s">
        <v>12983</v>
      </c>
      <c r="Y2854" s="72"/>
      <c r="Z2854" s="72"/>
      <c r="AA2854" s="78" t="s">
        <v>16940</v>
      </c>
      <c r="AB2854" s="72"/>
      <c r="AC2854" s="72" t="b">
        <v>0</v>
      </c>
      <c r="AD2854" s="72">
        <v>0</v>
      </c>
      <c r="AE2854" s="78" t="s">
        <v>230</v>
      </c>
      <c r="AF2854" s="72" t="b">
        <v>0</v>
      </c>
      <c r="AG2854" s="72" t="s">
        <v>231</v>
      </c>
      <c r="AH2854" s="72"/>
      <c r="AI2854" s="78" t="s">
        <v>230</v>
      </c>
      <c r="AJ2854" s="72" t="b">
        <v>0</v>
      </c>
      <c r="AK2854" s="72">
        <v>0</v>
      </c>
      <c r="AL2854" s="78" t="s">
        <v>230</v>
      </c>
      <c r="AM2854" s="72" t="s">
        <v>240</v>
      </c>
      <c r="AN2854" s="72" t="b">
        <v>0</v>
      </c>
      <c r="AO2854" s="78" t="s">
        <v>16940</v>
      </c>
      <c r="AP2854" s="72" t="s">
        <v>179</v>
      </c>
      <c r="AQ2854" s="72">
        <v>0</v>
      </c>
      <c r="AR2854" s="72">
        <v>0</v>
      </c>
      <c r="AS2854" s="72"/>
      <c r="AT2854" s="72"/>
      <c r="AU2854" s="72"/>
      <c r="AV2854" s="72"/>
      <c r="AW2854" s="72"/>
      <c r="AX2854" s="72"/>
      <c r="AY2854" s="72"/>
      <c r="AZ2854" s="72"/>
    </row>
    <row r="2855" spans="1:52" x14ac:dyDescent="0.35">
      <c r="A2855" s="70" t="s">
        <v>2406</v>
      </c>
      <c r="B2855" s="70" t="s">
        <v>2940</v>
      </c>
      <c r="C2855" s="83"/>
      <c r="D2855" s="84"/>
      <c r="E2855" s="85"/>
      <c r="F2855" s="86"/>
      <c r="G2855" s="83"/>
      <c r="H2855" s="81"/>
      <c r="I2855" s="87"/>
      <c r="J2855" s="87"/>
      <c r="K2855" s="36"/>
      <c r="L2855" s="90"/>
      <c r="M2855" s="90"/>
      <c r="N2855" s="89"/>
      <c r="O2855" s="72" t="s">
        <v>217</v>
      </c>
      <c r="P2855" s="74">
        <v>42827.903090277781</v>
      </c>
      <c r="Q2855" s="72" t="s">
        <v>4747</v>
      </c>
      <c r="R2855" s="76" t="s">
        <v>7251</v>
      </c>
      <c r="S2855" s="72" t="s">
        <v>680</v>
      </c>
      <c r="T2855" s="72" t="s">
        <v>8630</v>
      </c>
      <c r="U2855" s="72"/>
      <c r="V2855" s="76" t="s">
        <v>10493</v>
      </c>
      <c r="W2855" s="74">
        <v>42827.903090277781</v>
      </c>
      <c r="X2855" s="76" t="s">
        <v>12984</v>
      </c>
      <c r="Y2855" s="72"/>
      <c r="Z2855" s="72"/>
      <c r="AA2855" s="78" t="s">
        <v>16941</v>
      </c>
      <c r="AB2855" s="72"/>
      <c r="AC2855" s="72" t="b">
        <v>0</v>
      </c>
      <c r="AD2855" s="72">
        <v>0</v>
      </c>
      <c r="AE2855" s="78" t="s">
        <v>230</v>
      </c>
      <c r="AF2855" s="72" t="b">
        <v>0</v>
      </c>
      <c r="AG2855" s="72" t="s">
        <v>231</v>
      </c>
      <c r="AH2855" s="72"/>
      <c r="AI2855" s="78" t="s">
        <v>230</v>
      </c>
      <c r="AJ2855" s="72" t="b">
        <v>0</v>
      </c>
      <c r="AK2855" s="72">
        <v>0</v>
      </c>
      <c r="AL2855" s="78" t="s">
        <v>230</v>
      </c>
      <c r="AM2855" s="72" t="s">
        <v>240</v>
      </c>
      <c r="AN2855" s="72" t="b">
        <v>0</v>
      </c>
      <c r="AO2855" s="78" t="s">
        <v>16941</v>
      </c>
      <c r="AP2855" s="72" t="s">
        <v>179</v>
      </c>
      <c r="AQ2855" s="72">
        <v>0</v>
      </c>
      <c r="AR2855" s="72">
        <v>0</v>
      </c>
      <c r="AS2855" s="72"/>
      <c r="AT2855" s="72"/>
      <c r="AU2855" s="72"/>
      <c r="AV2855" s="72"/>
      <c r="AW2855" s="72"/>
      <c r="AX2855" s="72"/>
      <c r="AY2855" s="72"/>
      <c r="AZ2855" s="72"/>
    </row>
    <row r="2856" spans="1:52" x14ac:dyDescent="0.35">
      <c r="A2856" s="70" t="s">
        <v>2407</v>
      </c>
      <c r="B2856" s="70" t="s">
        <v>2941</v>
      </c>
      <c r="C2856" s="83"/>
      <c r="D2856" s="84"/>
      <c r="E2856" s="85"/>
      <c r="F2856" s="86"/>
      <c r="G2856" s="83"/>
      <c r="H2856" s="81"/>
      <c r="I2856" s="87"/>
      <c r="J2856" s="87"/>
      <c r="K2856" s="36"/>
      <c r="L2856" s="90"/>
      <c r="M2856" s="90"/>
      <c r="N2856" s="89"/>
      <c r="O2856" s="72" t="s">
        <v>217</v>
      </c>
      <c r="P2856" s="74">
        <v>42827.908518518518</v>
      </c>
      <c r="Q2856" s="72" t="s">
        <v>4748</v>
      </c>
      <c r="R2856" s="76" t="s">
        <v>7252</v>
      </c>
      <c r="S2856" s="72" t="s">
        <v>225</v>
      </c>
      <c r="T2856" s="72"/>
      <c r="U2856" s="72"/>
      <c r="V2856" s="76" t="s">
        <v>10494</v>
      </c>
      <c r="W2856" s="74">
        <v>42827.908518518518</v>
      </c>
      <c r="X2856" s="76" t="s">
        <v>12985</v>
      </c>
      <c r="Y2856" s="72"/>
      <c r="Z2856" s="72"/>
      <c r="AA2856" s="78" t="s">
        <v>16942</v>
      </c>
      <c r="AB2856" s="78" t="s">
        <v>18770</v>
      </c>
      <c r="AC2856" s="72" t="b">
        <v>0</v>
      </c>
      <c r="AD2856" s="72">
        <v>0</v>
      </c>
      <c r="AE2856" s="78" t="s">
        <v>18889</v>
      </c>
      <c r="AF2856" s="72" t="b">
        <v>0</v>
      </c>
      <c r="AG2856" s="72" t="s">
        <v>235</v>
      </c>
      <c r="AH2856" s="72"/>
      <c r="AI2856" s="78" t="s">
        <v>230</v>
      </c>
      <c r="AJ2856" s="72" t="b">
        <v>0</v>
      </c>
      <c r="AK2856" s="72">
        <v>0</v>
      </c>
      <c r="AL2856" s="78" t="s">
        <v>230</v>
      </c>
      <c r="AM2856" s="72" t="s">
        <v>240</v>
      </c>
      <c r="AN2856" s="72" t="b">
        <v>1</v>
      </c>
      <c r="AO2856" s="78" t="s">
        <v>18770</v>
      </c>
      <c r="AP2856" s="72" t="s">
        <v>179</v>
      </c>
      <c r="AQ2856" s="72">
        <v>0</v>
      </c>
      <c r="AR2856" s="72">
        <v>0</v>
      </c>
      <c r="AS2856" s="72"/>
      <c r="AT2856" s="72"/>
      <c r="AU2856" s="72"/>
      <c r="AV2856" s="72"/>
      <c r="AW2856" s="72"/>
      <c r="AX2856" s="72"/>
      <c r="AY2856" s="72"/>
      <c r="AZ2856" s="72"/>
    </row>
    <row r="2857" spans="1:52" x14ac:dyDescent="0.35">
      <c r="A2857" s="70" t="s">
        <v>2407</v>
      </c>
      <c r="B2857" s="70" t="s">
        <v>2942</v>
      </c>
      <c r="C2857" s="83"/>
      <c r="D2857" s="84"/>
      <c r="E2857" s="85"/>
      <c r="F2857" s="86"/>
      <c r="G2857" s="83"/>
      <c r="H2857" s="81"/>
      <c r="I2857" s="87"/>
      <c r="J2857" s="87"/>
      <c r="K2857" s="36"/>
      <c r="L2857" s="90"/>
      <c r="M2857" s="90"/>
      <c r="N2857" s="89"/>
      <c r="O2857" s="72" t="s">
        <v>217</v>
      </c>
      <c r="P2857" s="74">
        <v>42827.908518518518</v>
      </c>
      <c r="Q2857" s="72" t="s">
        <v>4748</v>
      </c>
      <c r="R2857" s="76" t="s">
        <v>7252</v>
      </c>
      <c r="S2857" s="72" t="s">
        <v>225</v>
      </c>
      <c r="T2857" s="72"/>
      <c r="U2857" s="72"/>
      <c r="V2857" s="76" t="s">
        <v>10494</v>
      </c>
      <c r="W2857" s="74">
        <v>42827.908518518518</v>
      </c>
      <c r="X2857" s="76" t="s">
        <v>12985</v>
      </c>
      <c r="Y2857" s="72"/>
      <c r="Z2857" s="72"/>
      <c r="AA2857" s="78" t="s">
        <v>16942</v>
      </c>
      <c r="AB2857" s="78" t="s">
        <v>18770</v>
      </c>
      <c r="AC2857" s="72" t="b">
        <v>0</v>
      </c>
      <c r="AD2857" s="72">
        <v>0</v>
      </c>
      <c r="AE2857" s="78" t="s">
        <v>18889</v>
      </c>
      <c r="AF2857" s="72" t="b">
        <v>0</v>
      </c>
      <c r="AG2857" s="72" t="s">
        <v>235</v>
      </c>
      <c r="AH2857" s="72"/>
      <c r="AI2857" s="78" t="s">
        <v>230</v>
      </c>
      <c r="AJ2857" s="72" t="b">
        <v>0</v>
      </c>
      <c r="AK2857" s="72">
        <v>0</v>
      </c>
      <c r="AL2857" s="78" t="s">
        <v>230</v>
      </c>
      <c r="AM2857" s="72" t="s">
        <v>240</v>
      </c>
      <c r="AN2857" s="72" t="b">
        <v>1</v>
      </c>
      <c r="AO2857" s="78" t="s">
        <v>18770</v>
      </c>
      <c r="AP2857" s="72" t="s">
        <v>179</v>
      </c>
      <c r="AQ2857" s="72">
        <v>0</v>
      </c>
      <c r="AR2857" s="72">
        <v>0</v>
      </c>
      <c r="AS2857" s="72"/>
      <c r="AT2857" s="72"/>
      <c r="AU2857" s="72"/>
      <c r="AV2857" s="72"/>
      <c r="AW2857" s="72"/>
      <c r="AX2857" s="72"/>
      <c r="AY2857" s="72"/>
      <c r="AZ2857" s="72"/>
    </row>
    <row r="2858" spans="1:52" x14ac:dyDescent="0.35">
      <c r="A2858" s="70" t="s">
        <v>2407</v>
      </c>
      <c r="B2858" s="70" t="s">
        <v>2943</v>
      </c>
      <c r="C2858" s="83"/>
      <c r="D2858" s="84"/>
      <c r="E2858" s="85"/>
      <c r="F2858" s="86"/>
      <c r="G2858" s="83"/>
      <c r="H2858" s="81"/>
      <c r="I2858" s="87"/>
      <c r="J2858" s="87"/>
      <c r="K2858" s="36"/>
      <c r="L2858" s="90"/>
      <c r="M2858" s="90"/>
      <c r="N2858" s="89"/>
      <c r="O2858" s="72" t="s">
        <v>217</v>
      </c>
      <c r="P2858" s="74">
        <v>42827.908518518518</v>
      </c>
      <c r="Q2858" s="72" t="s">
        <v>4748</v>
      </c>
      <c r="R2858" s="76" t="s">
        <v>7252</v>
      </c>
      <c r="S2858" s="72" t="s">
        <v>225</v>
      </c>
      <c r="T2858" s="72"/>
      <c r="U2858" s="72"/>
      <c r="V2858" s="76" t="s">
        <v>10494</v>
      </c>
      <c r="W2858" s="74">
        <v>42827.908518518518</v>
      </c>
      <c r="X2858" s="76" t="s">
        <v>12985</v>
      </c>
      <c r="Y2858" s="72"/>
      <c r="Z2858" s="72"/>
      <c r="AA2858" s="78" t="s">
        <v>16942</v>
      </c>
      <c r="AB2858" s="78" t="s">
        <v>18770</v>
      </c>
      <c r="AC2858" s="72" t="b">
        <v>0</v>
      </c>
      <c r="AD2858" s="72">
        <v>0</v>
      </c>
      <c r="AE2858" s="78" t="s">
        <v>18889</v>
      </c>
      <c r="AF2858" s="72" t="b">
        <v>0</v>
      </c>
      <c r="AG2858" s="72" t="s">
        <v>235</v>
      </c>
      <c r="AH2858" s="72"/>
      <c r="AI2858" s="78" t="s">
        <v>230</v>
      </c>
      <c r="AJ2858" s="72" t="b">
        <v>0</v>
      </c>
      <c r="AK2858" s="72">
        <v>0</v>
      </c>
      <c r="AL2858" s="78" t="s">
        <v>230</v>
      </c>
      <c r="AM2858" s="72" t="s">
        <v>240</v>
      </c>
      <c r="AN2858" s="72" t="b">
        <v>1</v>
      </c>
      <c r="AO2858" s="78" t="s">
        <v>18770</v>
      </c>
      <c r="AP2858" s="72" t="s">
        <v>179</v>
      </c>
      <c r="AQ2858" s="72">
        <v>0</v>
      </c>
      <c r="AR2858" s="72">
        <v>0</v>
      </c>
      <c r="AS2858" s="72"/>
      <c r="AT2858" s="72"/>
      <c r="AU2858" s="72"/>
      <c r="AV2858" s="72"/>
      <c r="AW2858" s="72"/>
      <c r="AX2858" s="72"/>
      <c r="AY2858" s="72"/>
      <c r="AZ2858" s="72"/>
    </row>
    <row r="2859" spans="1:52" x14ac:dyDescent="0.35">
      <c r="A2859" s="70" t="s">
        <v>2407</v>
      </c>
      <c r="B2859" s="70" t="s">
        <v>2944</v>
      </c>
      <c r="C2859" s="83"/>
      <c r="D2859" s="84"/>
      <c r="E2859" s="85"/>
      <c r="F2859" s="86"/>
      <c r="G2859" s="83"/>
      <c r="H2859" s="81"/>
      <c r="I2859" s="87"/>
      <c r="J2859" s="87"/>
      <c r="K2859" s="36"/>
      <c r="L2859" s="90"/>
      <c r="M2859" s="90"/>
      <c r="N2859" s="89"/>
      <c r="O2859" s="72" t="s">
        <v>217</v>
      </c>
      <c r="P2859" s="74">
        <v>42827.908518518518</v>
      </c>
      <c r="Q2859" s="72" t="s">
        <v>4748</v>
      </c>
      <c r="R2859" s="76" t="s">
        <v>7252</v>
      </c>
      <c r="S2859" s="72" t="s">
        <v>225</v>
      </c>
      <c r="T2859" s="72"/>
      <c r="U2859" s="72"/>
      <c r="V2859" s="76" t="s">
        <v>10494</v>
      </c>
      <c r="W2859" s="74">
        <v>42827.908518518518</v>
      </c>
      <c r="X2859" s="76" t="s">
        <v>12985</v>
      </c>
      <c r="Y2859" s="72"/>
      <c r="Z2859" s="72"/>
      <c r="AA2859" s="78" t="s">
        <v>16942</v>
      </c>
      <c r="AB2859" s="78" t="s">
        <v>18770</v>
      </c>
      <c r="AC2859" s="72" t="b">
        <v>0</v>
      </c>
      <c r="AD2859" s="72">
        <v>0</v>
      </c>
      <c r="AE2859" s="78" t="s">
        <v>18889</v>
      </c>
      <c r="AF2859" s="72" t="b">
        <v>0</v>
      </c>
      <c r="AG2859" s="72" t="s">
        <v>235</v>
      </c>
      <c r="AH2859" s="72"/>
      <c r="AI2859" s="78" t="s">
        <v>230</v>
      </c>
      <c r="AJ2859" s="72" t="b">
        <v>0</v>
      </c>
      <c r="AK2859" s="72">
        <v>0</v>
      </c>
      <c r="AL2859" s="78" t="s">
        <v>230</v>
      </c>
      <c r="AM2859" s="72" t="s">
        <v>240</v>
      </c>
      <c r="AN2859" s="72" t="b">
        <v>1</v>
      </c>
      <c r="AO2859" s="78" t="s">
        <v>18770</v>
      </c>
      <c r="AP2859" s="72" t="s">
        <v>179</v>
      </c>
      <c r="AQ2859" s="72">
        <v>0</v>
      </c>
      <c r="AR2859" s="72">
        <v>0</v>
      </c>
      <c r="AS2859" s="72"/>
      <c r="AT2859" s="72"/>
      <c r="AU2859" s="72"/>
      <c r="AV2859" s="72"/>
      <c r="AW2859" s="72"/>
      <c r="AX2859" s="72"/>
      <c r="AY2859" s="72"/>
      <c r="AZ2859" s="72"/>
    </row>
    <row r="2860" spans="1:52" x14ac:dyDescent="0.35">
      <c r="A2860" s="70" t="s">
        <v>2407</v>
      </c>
      <c r="B2860" s="70" t="s">
        <v>2945</v>
      </c>
      <c r="C2860" s="83"/>
      <c r="D2860" s="84"/>
      <c r="E2860" s="85"/>
      <c r="F2860" s="86"/>
      <c r="G2860" s="83"/>
      <c r="H2860" s="81"/>
      <c r="I2860" s="87"/>
      <c r="J2860" s="87"/>
      <c r="K2860" s="36"/>
      <c r="L2860" s="90"/>
      <c r="M2860" s="90"/>
      <c r="N2860" s="89"/>
      <c r="O2860" s="72" t="s">
        <v>217</v>
      </c>
      <c r="P2860" s="74">
        <v>42827.908518518518</v>
      </c>
      <c r="Q2860" s="72" t="s">
        <v>4748</v>
      </c>
      <c r="R2860" s="76" t="s">
        <v>7252</v>
      </c>
      <c r="S2860" s="72" t="s">
        <v>225</v>
      </c>
      <c r="T2860" s="72"/>
      <c r="U2860" s="72"/>
      <c r="V2860" s="76" t="s">
        <v>10494</v>
      </c>
      <c r="W2860" s="74">
        <v>42827.908518518518</v>
      </c>
      <c r="X2860" s="76" t="s">
        <v>12985</v>
      </c>
      <c r="Y2860" s="72"/>
      <c r="Z2860" s="72"/>
      <c r="AA2860" s="78" t="s">
        <v>16942</v>
      </c>
      <c r="AB2860" s="78" t="s">
        <v>18770</v>
      </c>
      <c r="AC2860" s="72" t="b">
        <v>0</v>
      </c>
      <c r="AD2860" s="72">
        <v>0</v>
      </c>
      <c r="AE2860" s="78" t="s">
        <v>18889</v>
      </c>
      <c r="AF2860" s="72" t="b">
        <v>0</v>
      </c>
      <c r="AG2860" s="72" t="s">
        <v>235</v>
      </c>
      <c r="AH2860" s="72"/>
      <c r="AI2860" s="78" t="s">
        <v>230</v>
      </c>
      <c r="AJ2860" s="72" t="b">
        <v>0</v>
      </c>
      <c r="AK2860" s="72">
        <v>0</v>
      </c>
      <c r="AL2860" s="78" t="s">
        <v>230</v>
      </c>
      <c r="AM2860" s="72" t="s">
        <v>240</v>
      </c>
      <c r="AN2860" s="72" t="b">
        <v>1</v>
      </c>
      <c r="AO2860" s="78" t="s">
        <v>18770</v>
      </c>
      <c r="AP2860" s="72" t="s">
        <v>179</v>
      </c>
      <c r="AQ2860" s="72">
        <v>0</v>
      </c>
      <c r="AR2860" s="72">
        <v>0</v>
      </c>
      <c r="AS2860" s="72"/>
      <c r="AT2860" s="72"/>
      <c r="AU2860" s="72"/>
      <c r="AV2860" s="72"/>
      <c r="AW2860" s="72"/>
      <c r="AX2860" s="72"/>
      <c r="AY2860" s="72"/>
      <c r="AZ2860" s="72"/>
    </row>
    <row r="2861" spans="1:52" x14ac:dyDescent="0.35">
      <c r="A2861" s="70" t="s">
        <v>2407</v>
      </c>
      <c r="B2861" s="70" t="s">
        <v>2946</v>
      </c>
      <c r="C2861" s="83"/>
      <c r="D2861" s="84"/>
      <c r="E2861" s="85"/>
      <c r="F2861" s="86"/>
      <c r="G2861" s="83"/>
      <c r="H2861" s="81"/>
      <c r="I2861" s="87"/>
      <c r="J2861" s="87"/>
      <c r="K2861" s="36"/>
      <c r="L2861" s="90"/>
      <c r="M2861" s="90"/>
      <c r="N2861" s="89"/>
      <c r="O2861" s="72" t="s">
        <v>217</v>
      </c>
      <c r="P2861" s="74">
        <v>42827.908518518518</v>
      </c>
      <c r="Q2861" s="72" t="s">
        <v>4748</v>
      </c>
      <c r="R2861" s="76" t="s">
        <v>7252</v>
      </c>
      <c r="S2861" s="72" t="s">
        <v>225</v>
      </c>
      <c r="T2861" s="72"/>
      <c r="U2861" s="72"/>
      <c r="V2861" s="76" t="s">
        <v>10494</v>
      </c>
      <c r="W2861" s="74">
        <v>42827.908518518518</v>
      </c>
      <c r="X2861" s="76" t="s">
        <v>12985</v>
      </c>
      <c r="Y2861" s="72"/>
      <c r="Z2861" s="72"/>
      <c r="AA2861" s="78" t="s">
        <v>16942</v>
      </c>
      <c r="AB2861" s="78" t="s">
        <v>18770</v>
      </c>
      <c r="AC2861" s="72" t="b">
        <v>0</v>
      </c>
      <c r="AD2861" s="72">
        <v>0</v>
      </c>
      <c r="AE2861" s="78" t="s">
        <v>18889</v>
      </c>
      <c r="AF2861" s="72" t="b">
        <v>0</v>
      </c>
      <c r="AG2861" s="72" t="s">
        <v>235</v>
      </c>
      <c r="AH2861" s="72"/>
      <c r="AI2861" s="78" t="s">
        <v>230</v>
      </c>
      <c r="AJ2861" s="72" t="b">
        <v>0</v>
      </c>
      <c r="AK2861" s="72">
        <v>0</v>
      </c>
      <c r="AL2861" s="78" t="s">
        <v>230</v>
      </c>
      <c r="AM2861" s="72" t="s">
        <v>240</v>
      </c>
      <c r="AN2861" s="72" t="b">
        <v>1</v>
      </c>
      <c r="AO2861" s="78" t="s">
        <v>18770</v>
      </c>
      <c r="AP2861" s="72" t="s">
        <v>179</v>
      </c>
      <c r="AQ2861" s="72">
        <v>0</v>
      </c>
      <c r="AR2861" s="72">
        <v>0</v>
      </c>
      <c r="AS2861" s="72"/>
      <c r="AT2861" s="72"/>
      <c r="AU2861" s="72"/>
      <c r="AV2861" s="72"/>
      <c r="AW2861" s="72"/>
      <c r="AX2861" s="72"/>
      <c r="AY2861" s="72"/>
      <c r="AZ2861" s="72"/>
    </row>
    <row r="2862" spans="1:52" x14ac:dyDescent="0.35">
      <c r="A2862" s="70" t="s">
        <v>2407</v>
      </c>
      <c r="B2862" s="70" t="s">
        <v>2947</v>
      </c>
      <c r="C2862" s="83"/>
      <c r="D2862" s="84"/>
      <c r="E2862" s="85"/>
      <c r="F2862" s="86"/>
      <c r="G2862" s="83"/>
      <c r="H2862" s="81"/>
      <c r="I2862" s="87"/>
      <c r="J2862" s="87"/>
      <c r="K2862" s="36"/>
      <c r="L2862" s="90"/>
      <c r="M2862" s="90"/>
      <c r="N2862" s="89"/>
      <c r="O2862" s="72" t="s">
        <v>218</v>
      </c>
      <c r="P2862" s="74">
        <v>42827.908518518518</v>
      </c>
      <c r="Q2862" s="72" t="s">
        <v>4748</v>
      </c>
      <c r="R2862" s="76" t="s">
        <v>7252</v>
      </c>
      <c r="S2862" s="72" t="s">
        <v>225</v>
      </c>
      <c r="T2862" s="72"/>
      <c r="U2862" s="72"/>
      <c r="V2862" s="76" t="s">
        <v>10494</v>
      </c>
      <c r="W2862" s="74">
        <v>42827.908518518518</v>
      </c>
      <c r="X2862" s="76" t="s">
        <v>12985</v>
      </c>
      <c r="Y2862" s="72"/>
      <c r="Z2862" s="72"/>
      <c r="AA2862" s="78" t="s">
        <v>16942</v>
      </c>
      <c r="AB2862" s="78" t="s">
        <v>18770</v>
      </c>
      <c r="AC2862" s="72" t="b">
        <v>0</v>
      </c>
      <c r="AD2862" s="72">
        <v>0</v>
      </c>
      <c r="AE2862" s="78" t="s">
        <v>18889</v>
      </c>
      <c r="AF2862" s="72" t="b">
        <v>0</v>
      </c>
      <c r="AG2862" s="72" t="s">
        <v>235</v>
      </c>
      <c r="AH2862" s="72"/>
      <c r="AI2862" s="78" t="s">
        <v>230</v>
      </c>
      <c r="AJ2862" s="72" t="b">
        <v>0</v>
      </c>
      <c r="AK2862" s="72">
        <v>0</v>
      </c>
      <c r="AL2862" s="78" t="s">
        <v>230</v>
      </c>
      <c r="AM2862" s="72" t="s">
        <v>240</v>
      </c>
      <c r="AN2862" s="72" t="b">
        <v>1</v>
      </c>
      <c r="AO2862" s="78" t="s">
        <v>18770</v>
      </c>
      <c r="AP2862" s="72" t="s">
        <v>179</v>
      </c>
      <c r="AQ2862" s="72">
        <v>0</v>
      </c>
      <c r="AR2862" s="72">
        <v>0</v>
      </c>
      <c r="AS2862" s="72"/>
      <c r="AT2862" s="72"/>
      <c r="AU2862" s="72"/>
      <c r="AV2862" s="72"/>
      <c r="AW2862" s="72"/>
      <c r="AX2862" s="72"/>
      <c r="AY2862" s="72"/>
      <c r="AZ2862" s="72"/>
    </row>
    <row r="2863" spans="1:52" x14ac:dyDescent="0.35">
      <c r="A2863" s="70" t="s">
        <v>2408</v>
      </c>
      <c r="B2863" s="70" t="s">
        <v>216</v>
      </c>
      <c r="C2863" s="83"/>
      <c r="D2863" s="84"/>
      <c r="E2863" s="85"/>
      <c r="F2863" s="86"/>
      <c r="G2863" s="83"/>
      <c r="H2863" s="81"/>
      <c r="I2863" s="87"/>
      <c r="J2863" s="87"/>
      <c r="K2863" s="36"/>
      <c r="L2863" s="90"/>
      <c r="M2863" s="90"/>
      <c r="N2863" s="89"/>
      <c r="O2863" s="72" t="s">
        <v>217</v>
      </c>
      <c r="P2863" s="74">
        <v>42827.908645833333</v>
      </c>
      <c r="Q2863" s="72" t="s">
        <v>4749</v>
      </c>
      <c r="R2863" s="72"/>
      <c r="S2863" s="72"/>
      <c r="T2863" s="72"/>
      <c r="U2863" s="72"/>
      <c r="V2863" s="76" t="s">
        <v>10495</v>
      </c>
      <c r="W2863" s="74">
        <v>42827.908645833333</v>
      </c>
      <c r="X2863" s="76" t="s">
        <v>12986</v>
      </c>
      <c r="Y2863" s="72"/>
      <c r="Z2863" s="72"/>
      <c r="AA2863" s="78" t="s">
        <v>16943</v>
      </c>
      <c r="AB2863" s="72"/>
      <c r="AC2863" s="72" t="b">
        <v>0</v>
      </c>
      <c r="AD2863" s="72">
        <v>0</v>
      </c>
      <c r="AE2863" s="78" t="s">
        <v>230</v>
      </c>
      <c r="AF2863" s="72" t="b">
        <v>0</v>
      </c>
      <c r="AG2863" s="72" t="s">
        <v>235</v>
      </c>
      <c r="AH2863" s="72"/>
      <c r="AI2863" s="78" t="s">
        <v>230</v>
      </c>
      <c r="AJ2863" s="72" t="b">
        <v>0</v>
      </c>
      <c r="AK2863" s="72">
        <v>0</v>
      </c>
      <c r="AL2863" s="78" t="s">
        <v>230</v>
      </c>
      <c r="AM2863" s="72" t="s">
        <v>238</v>
      </c>
      <c r="AN2863" s="72" t="b">
        <v>0</v>
      </c>
      <c r="AO2863" s="78" t="s">
        <v>16943</v>
      </c>
      <c r="AP2863" s="72" t="s">
        <v>179</v>
      </c>
      <c r="AQ2863" s="72">
        <v>0</v>
      </c>
      <c r="AR2863" s="72">
        <v>0</v>
      </c>
      <c r="AS2863" s="72"/>
      <c r="AT2863" s="72"/>
      <c r="AU2863" s="72"/>
      <c r="AV2863" s="72"/>
      <c r="AW2863" s="72"/>
      <c r="AX2863" s="72"/>
      <c r="AY2863" s="72"/>
      <c r="AZ2863" s="72"/>
    </row>
    <row r="2864" spans="1:52" x14ac:dyDescent="0.35">
      <c r="A2864" s="70" t="s">
        <v>2409</v>
      </c>
      <c r="B2864" s="70" t="s">
        <v>2409</v>
      </c>
      <c r="C2864" s="83"/>
      <c r="D2864" s="84"/>
      <c r="E2864" s="85"/>
      <c r="F2864" s="86"/>
      <c r="G2864" s="83"/>
      <c r="H2864" s="81"/>
      <c r="I2864" s="87"/>
      <c r="J2864" s="87"/>
      <c r="K2864" s="36"/>
      <c r="L2864" s="90"/>
      <c r="M2864" s="90"/>
      <c r="N2864" s="89"/>
      <c r="O2864" s="72" t="s">
        <v>179</v>
      </c>
      <c r="P2864" s="74">
        <v>42827.91337962963</v>
      </c>
      <c r="Q2864" s="72" t="s">
        <v>4750</v>
      </c>
      <c r="R2864" s="76" t="s">
        <v>7253</v>
      </c>
      <c r="S2864" s="72" t="s">
        <v>221</v>
      </c>
      <c r="T2864" s="72" t="s">
        <v>8788</v>
      </c>
      <c r="U2864" s="72"/>
      <c r="V2864" s="76" t="s">
        <v>10496</v>
      </c>
      <c r="W2864" s="74">
        <v>42827.91337962963</v>
      </c>
      <c r="X2864" s="76" t="s">
        <v>12987</v>
      </c>
      <c r="Y2864" s="72"/>
      <c r="Z2864" s="72"/>
      <c r="AA2864" s="78" t="s">
        <v>16944</v>
      </c>
      <c r="AB2864" s="72"/>
      <c r="AC2864" s="72" t="b">
        <v>0</v>
      </c>
      <c r="AD2864" s="72">
        <v>0</v>
      </c>
      <c r="AE2864" s="78" t="s">
        <v>230</v>
      </c>
      <c r="AF2864" s="72" t="b">
        <v>0</v>
      </c>
      <c r="AG2864" s="72" t="s">
        <v>231</v>
      </c>
      <c r="AH2864" s="72"/>
      <c r="AI2864" s="78" t="s">
        <v>230</v>
      </c>
      <c r="AJ2864" s="72" t="b">
        <v>0</v>
      </c>
      <c r="AK2864" s="72">
        <v>1</v>
      </c>
      <c r="AL2864" s="78" t="s">
        <v>230</v>
      </c>
      <c r="AM2864" s="72" t="s">
        <v>237</v>
      </c>
      <c r="AN2864" s="72" t="b">
        <v>0</v>
      </c>
      <c r="AO2864" s="78" t="s">
        <v>16944</v>
      </c>
      <c r="AP2864" s="72" t="s">
        <v>179</v>
      </c>
      <c r="AQ2864" s="72">
        <v>0</v>
      </c>
      <c r="AR2864" s="72">
        <v>0</v>
      </c>
      <c r="AS2864" s="72"/>
      <c r="AT2864" s="72"/>
      <c r="AU2864" s="72"/>
      <c r="AV2864" s="72"/>
      <c r="AW2864" s="72"/>
      <c r="AX2864" s="72"/>
      <c r="AY2864" s="72"/>
      <c r="AZ2864" s="72"/>
    </row>
    <row r="2865" spans="1:52" x14ac:dyDescent="0.35">
      <c r="A2865" s="70" t="s">
        <v>2410</v>
      </c>
      <c r="B2865" s="70" t="s">
        <v>2409</v>
      </c>
      <c r="C2865" s="83"/>
      <c r="D2865" s="84"/>
      <c r="E2865" s="85"/>
      <c r="F2865" s="86"/>
      <c r="G2865" s="83"/>
      <c r="H2865" s="81"/>
      <c r="I2865" s="87"/>
      <c r="J2865" s="87"/>
      <c r="K2865" s="36"/>
      <c r="L2865" s="90"/>
      <c r="M2865" s="90"/>
      <c r="N2865" s="89"/>
      <c r="O2865" s="72" t="s">
        <v>217</v>
      </c>
      <c r="P2865" s="74">
        <v>42827.915706018517</v>
      </c>
      <c r="Q2865" s="72" t="s">
        <v>4751</v>
      </c>
      <c r="R2865" s="76" t="s">
        <v>7253</v>
      </c>
      <c r="S2865" s="72" t="s">
        <v>221</v>
      </c>
      <c r="T2865" s="72" t="s">
        <v>8788</v>
      </c>
      <c r="U2865" s="72"/>
      <c r="V2865" s="76" t="s">
        <v>10497</v>
      </c>
      <c r="W2865" s="74">
        <v>42827.915706018517</v>
      </c>
      <c r="X2865" s="76" t="s">
        <v>12988</v>
      </c>
      <c r="Y2865" s="72"/>
      <c r="Z2865" s="72"/>
      <c r="AA2865" s="78" t="s">
        <v>16945</v>
      </c>
      <c r="AB2865" s="72"/>
      <c r="AC2865" s="72" t="b">
        <v>0</v>
      </c>
      <c r="AD2865" s="72">
        <v>0</v>
      </c>
      <c r="AE2865" s="78" t="s">
        <v>230</v>
      </c>
      <c r="AF2865" s="72" t="b">
        <v>0</v>
      </c>
      <c r="AG2865" s="72" t="s">
        <v>231</v>
      </c>
      <c r="AH2865" s="72"/>
      <c r="AI2865" s="78" t="s">
        <v>230</v>
      </c>
      <c r="AJ2865" s="72" t="b">
        <v>0</v>
      </c>
      <c r="AK2865" s="72">
        <v>1</v>
      </c>
      <c r="AL2865" s="78" t="s">
        <v>16944</v>
      </c>
      <c r="AM2865" s="72" t="s">
        <v>19008</v>
      </c>
      <c r="AN2865" s="72" t="b">
        <v>0</v>
      </c>
      <c r="AO2865" s="78" t="s">
        <v>16944</v>
      </c>
      <c r="AP2865" s="72" t="s">
        <v>179</v>
      </c>
      <c r="AQ2865" s="72">
        <v>0</v>
      </c>
      <c r="AR2865" s="72">
        <v>0</v>
      </c>
      <c r="AS2865" s="72"/>
      <c r="AT2865" s="72"/>
      <c r="AU2865" s="72"/>
      <c r="AV2865" s="72"/>
      <c r="AW2865" s="72"/>
      <c r="AX2865" s="72"/>
      <c r="AY2865" s="72"/>
      <c r="AZ2865" s="72"/>
    </row>
    <row r="2866" spans="1:52" x14ac:dyDescent="0.35">
      <c r="A2866" s="70" t="s">
        <v>2411</v>
      </c>
      <c r="B2866" s="70" t="s">
        <v>2222</v>
      </c>
      <c r="C2866" s="83"/>
      <c r="D2866" s="84"/>
      <c r="E2866" s="85"/>
      <c r="F2866" s="86"/>
      <c r="G2866" s="83"/>
      <c r="H2866" s="81"/>
      <c r="I2866" s="87"/>
      <c r="J2866" s="87"/>
      <c r="K2866" s="36"/>
      <c r="L2866" s="90"/>
      <c r="M2866" s="90"/>
      <c r="N2866" s="89"/>
      <c r="O2866" s="72" t="s">
        <v>217</v>
      </c>
      <c r="P2866" s="74">
        <v>42827.919548611113</v>
      </c>
      <c r="Q2866" s="72" t="s">
        <v>4752</v>
      </c>
      <c r="R2866" s="76" t="s">
        <v>6948</v>
      </c>
      <c r="S2866" s="72" t="s">
        <v>226</v>
      </c>
      <c r="T2866" s="72"/>
      <c r="U2866" s="72"/>
      <c r="V2866" s="76" t="s">
        <v>10498</v>
      </c>
      <c r="W2866" s="74">
        <v>42827.919548611113</v>
      </c>
      <c r="X2866" s="76" t="s">
        <v>12989</v>
      </c>
      <c r="Y2866" s="72"/>
      <c r="Z2866" s="72"/>
      <c r="AA2866" s="78" t="s">
        <v>16946</v>
      </c>
      <c r="AB2866" s="72"/>
      <c r="AC2866" s="72" t="b">
        <v>0</v>
      </c>
      <c r="AD2866" s="72">
        <v>0</v>
      </c>
      <c r="AE2866" s="78" t="s">
        <v>230</v>
      </c>
      <c r="AF2866" s="72" t="b">
        <v>0</v>
      </c>
      <c r="AG2866" s="72" t="s">
        <v>235</v>
      </c>
      <c r="AH2866" s="72"/>
      <c r="AI2866" s="78" t="s">
        <v>230</v>
      </c>
      <c r="AJ2866" s="72" t="b">
        <v>0</v>
      </c>
      <c r="AK2866" s="72">
        <v>0</v>
      </c>
      <c r="AL2866" s="78" t="s">
        <v>230</v>
      </c>
      <c r="AM2866" s="72" t="s">
        <v>238</v>
      </c>
      <c r="AN2866" s="72" t="b">
        <v>0</v>
      </c>
      <c r="AO2866" s="78" t="s">
        <v>16946</v>
      </c>
      <c r="AP2866" s="72" t="s">
        <v>179</v>
      </c>
      <c r="AQ2866" s="72">
        <v>0</v>
      </c>
      <c r="AR2866" s="72">
        <v>0</v>
      </c>
      <c r="AS2866" s="72"/>
      <c r="AT2866" s="72"/>
      <c r="AU2866" s="72"/>
      <c r="AV2866" s="72"/>
      <c r="AW2866" s="72"/>
      <c r="AX2866" s="72"/>
      <c r="AY2866" s="72"/>
      <c r="AZ2866" s="72"/>
    </row>
    <row r="2867" spans="1:52" x14ac:dyDescent="0.35">
      <c r="A2867" s="70" t="s">
        <v>2411</v>
      </c>
      <c r="B2867" s="70" t="s">
        <v>216</v>
      </c>
      <c r="C2867" s="83"/>
      <c r="D2867" s="84"/>
      <c r="E2867" s="85"/>
      <c r="F2867" s="86"/>
      <c r="G2867" s="83"/>
      <c r="H2867" s="81"/>
      <c r="I2867" s="87"/>
      <c r="J2867" s="87"/>
      <c r="K2867" s="36"/>
      <c r="L2867" s="90"/>
      <c r="M2867" s="90"/>
      <c r="N2867" s="89"/>
      <c r="O2867" s="72" t="s">
        <v>217</v>
      </c>
      <c r="P2867" s="74">
        <v>42827.919548611113</v>
      </c>
      <c r="Q2867" s="72" t="s">
        <v>4752</v>
      </c>
      <c r="R2867" s="76" t="s">
        <v>6948</v>
      </c>
      <c r="S2867" s="72" t="s">
        <v>226</v>
      </c>
      <c r="T2867" s="72"/>
      <c r="U2867" s="72"/>
      <c r="V2867" s="76" t="s">
        <v>10498</v>
      </c>
      <c r="W2867" s="74">
        <v>42827.919548611113</v>
      </c>
      <c r="X2867" s="76" t="s">
        <v>12989</v>
      </c>
      <c r="Y2867" s="72"/>
      <c r="Z2867" s="72"/>
      <c r="AA2867" s="78" t="s">
        <v>16946</v>
      </c>
      <c r="AB2867" s="72"/>
      <c r="AC2867" s="72" t="b">
        <v>0</v>
      </c>
      <c r="AD2867" s="72">
        <v>0</v>
      </c>
      <c r="AE2867" s="78" t="s">
        <v>230</v>
      </c>
      <c r="AF2867" s="72" t="b">
        <v>0</v>
      </c>
      <c r="AG2867" s="72" t="s">
        <v>235</v>
      </c>
      <c r="AH2867" s="72"/>
      <c r="AI2867" s="78" t="s">
        <v>230</v>
      </c>
      <c r="AJ2867" s="72" t="b">
        <v>0</v>
      </c>
      <c r="AK2867" s="72">
        <v>0</v>
      </c>
      <c r="AL2867" s="78" t="s">
        <v>230</v>
      </c>
      <c r="AM2867" s="72" t="s">
        <v>238</v>
      </c>
      <c r="AN2867" s="72" t="b">
        <v>0</v>
      </c>
      <c r="AO2867" s="78" t="s">
        <v>16946</v>
      </c>
      <c r="AP2867" s="72" t="s">
        <v>179</v>
      </c>
      <c r="AQ2867" s="72">
        <v>0</v>
      </c>
      <c r="AR2867" s="72">
        <v>0</v>
      </c>
      <c r="AS2867" s="72"/>
      <c r="AT2867" s="72"/>
      <c r="AU2867" s="72"/>
      <c r="AV2867" s="72"/>
      <c r="AW2867" s="72"/>
      <c r="AX2867" s="72"/>
      <c r="AY2867" s="72"/>
      <c r="AZ2867" s="72"/>
    </row>
    <row r="2868" spans="1:52" x14ac:dyDescent="0.35">
      <c r="A2868" s="70" t="s">
        <v>2412</v>
      </c>
      <c r="B2868" s="70" t="s">
        <v>2412</v>
      </c>
      <c r="C2868" s="83"/>
      <c r="D2868" s="84"/>
      <c r="E2868" s="85"/>
      <c r="F2868" s="86"/>
      <c r="G2868" s="83"/>
      <c r="H2868" s="81"/>
      <c r="I2868" s="87"/>
      <c r="J2868" s="87"/>
      <c r="K2868" s="36"/>
      <c r="L2868" s="90"/>
      <c r="M2868" s="90"/>
      <c r="N2868" s="89"/>
      <c r="O2868" s="72" t="s">
        <v>179</v>
      </c>
      <c r="P2868" s="74">
        <v>42824.705937500003</v>
      </c>
      <c r="Q2868" s="72" t="s">
        <v>4753</v>
      </c>
      <c r="R2868" s="76" t="s">
        <v>7254</v>
      </c>
      <c r="S2868" s="72" t="s">
        <v>241</v>
      </c>
      <c r="T2868" s="72" t="s">
        <v>8789</v>
      </c>
      <c r="U2868" s="72"/>
      <c r="V2868" s="76" t="s">
        <v>10499</v>
      </c>
      <c r="W2868" s="74">
        <v>42824.705937500003</v>
      </c>
      <c r="X2868" s="76" t="s">
        <v>12990</v>
      </c>
      <c r="Y2868" s="72"/>
      <c r="Z2868" s="72"/>
      <c r="AA2868" s="78" t="s">
        <v>16947</v>
      </c>
      <c r="AB2868" s="72"/>
      <c r="AC2868" s="72" t="b">
        <v>0</v>
      </c>
      <c r="AD2868" s="72">
        <v>0</v>
      </c>
      <c r="AE2868" s="78" t="s">
        <v>230</v>
      </c>
      <c r="AF2868" s="72" t="b">
        <v>0</v>
      </c>
      <c r="AG2868" s="72" t="s">
        <v>233</v>
      </c>
      <c r="AH2868" s="72"/>
      <c r="AI2868" s="78" t="s">
        <v>230</v>
      </c>
      <c r="AJ2868" s="72" t="b">
        <v>0</v>
      </c>
      <c r="AK2868" s="72">
        <v>0</v>
      </c>
      <c r="AL2868" s="78" t="s">
        <v>230</v>
      </c>
      <c r="AM2868" s="72" t="s">
        <v>241</v>
      </c>
      <c r="AN2868" s="72" t="b">
        <v>0</v>
      </c>
      <c r="AO2868" s="78" t="s">
        <v>16947</v>
      </c>
      <c r="AP2868" s="72" t="s">
        <v>179</v>
      </c>
      <c r="AQ2868" s="72">
        <v>0</v>
      </c>
      <c r="AR2868" s="72">
        <v>0</v>
      </c>
      <c r="AS2868" s="72"/>
      <c r="AT2868" s="72"/>
      <c r="AU2868" s="72"/>
      <c r="AV2868" s="72"/>
      <c r="AW2868" s="72"/>
      <c r="AX2868" s="72"/>
      <c r="AY2868" s="72"/>
      <c r="AZ2868" s="72"/>
    </row>
    <row r="2869" spans="1:52" x14ac:dyDescent="0.35">
      <c r="A2869" s="70" t="s">
        <v>2412</v>
      </c>
      <c r="B2869" s="70" t="s">
        <v>2412</v>
      </c>
      <c r="C2869" s="83"/>
      <c r="D2869" s="84"/>
      <c r="E2869" s="85"/>
      <c r="F2869" s="86"/>
      <c r="G2869" s="83"/>
      <c r="H2869" s="81"/>
      <c r="I2869" s="87"/>
      <c r="J2869" s="87"/>
      <c r="K2869" s="36"/>
      <c r="L2869" s="90"/>
      <c r="M2869" s="90"/>
      <c r="N2869" s="89"/>
      <c r="O2869" s="72" t="s">
        <v>179</v>
      </c>
      <c r="P2869" s="74">
        <v>42824.706134259257</v>
      </c>
      <c r="Q2869" s="72" t="s">
        <v>4754</v>
      </c>
      <c r="R2869" s="72" t="s">
        <v>7255</v>
      </c>
      <c r="S2869" s="72" t="s">
        <v>8583</v>
      </c>
      <c r="T2869" s="72" t="s">
        <v>8789</v>
      </c>
      <c r="U2869" s="72"/>
      <c r="V2869" s="76" t="s">
        <v>10499</v>
      </c>
      <c r="W2869" s="74">
        <v>42824.706134259257</v>
      </c>
      <c r="X2869" s="76" t="s">
        <v>12991</v>
      </c>
      <c r="Y2869" s="72"/>
      <c r="Z2869" s="72"/>
      <c r="AA2869" s="78" t="s">
        <v>16948</v>
      </c>
      <c r="AB2869" s="72"/>
      <c r="AC2869" s="72" t="b">
        <v>0</v>
      </c>
      <c r="AD2869" s="72">
        <v>0</v>
      </c>
      <c r="AE2869" s="78" t="s">
        <v>230</v>
      </c>
      <c r="AF2869" s="72" t="b">
        <v>0</v>
      </c>
      <c r="AG2869" s="72" t="s">
        <v>233</v>
      </c>
      <c r="AH2869" s="72"/>
      <c r="AI2869" s="78" t="s">
        <v>230</v>
      </c>
      <c r="AJ2869" s="72" t="b">
        <v>0</v>
      </c>
      <c r="AK2869" s="72">
        <v>0</v>
      </c>
      <c r="AL2869" s="78" t="s">
        <v>230</v>
      </c>
      <c r="AM2869" s="72" t="s">
        <v>245</v>
      </c>
      <c r="AN2869" s="72" t="b">
        <v>0</v>
      </c>
      <c r="AO2869" s="78" t="s">
        <v>16948</v>
      </c>
      <c r="AP2869" s="72" t="s">
        <v>179</v>
      </c>
      <c r="AQ2869" s="72">
        <v>0</v>
      </c>
      <c r="AR2869" s="72">
        <v>0</v>
      </c>
      <c r="AS2869" s="72"/>
      <c r="AT2869" s="72"/>
      <c r="AU2869" s="72"/>
      <c r="AV2869" s="72"/>
      <c r="AW2869" s="72"/>
      <c r="AX2869" s="72"/>
      <c r="AY2869" s="72"/>
      <c r="AZ2869" s="72"/>
    </row>
    <row r="2870" spans="1:52" x14ac:dyDescent="0.35">
      <c r="A2870" s="70" t="s">
        <v>2412</v>
      </c>
      <c r="B2870" s="70" t="s">
        <v>2412</v>
      </c>
      <c r="C2870" s="83"/>
      <c r="D2870" s="84"/>
      <c r="E2870" s="85"/>
      <c r="F2870" s="86"/>
      <c r="G2870" s="83"/>
      <c r="H2870" s="81"/>
      <c r="I2870" s="87"/>
      <c r="J2870" s="87"/>
      <c r="K2870" s="36"/>
      <c r="L2870" s="90"/>
      <c r="M2870" s="90"/>
      <c r="N2870" s="89"/>
      <c r="O2870" s="72" t="s">
        <v>179</v>
      </c>
      <c r="P2870" s="74">
        <v>42824.753518518519</v>
      </c>
      <c r="Q2870" s="72" t="s">
        <v>4755</v>
      </c>
      <c r="R2870" s="76" t="s">
        <v>7256</v>
      </c>
      <c r="S2870" s="72" t="s">
        <v>241</v>
      </c>
      <c r="T2870" s="72" t="s">
        <v>8790</v>
      </c>
      <c r="U2870" s="72"/>
      <c r="V2870" s="76" t="s">
        <v>10499</v>
      </c>
      <c r="W2870" s="74">
        <v>42824.753518518519</v>
      </c>
      <c r="X2870" s="76" t="s">
        <v>12992</v>
      </c>
      <c r="Y2870" s="72"/>
      <c r="Z2870" s="72"/>
      <c r="AA2870" s="78" t="s">
        <v>16949</v>
      </c>
      <c r="AB2870" s="72"/>
      <c r="AC2870" s="72" t="b">
        <v>0</v>
      </c>
      <c r="AD2870" s="72">
        <v>0</v>
      </c>
      <c r="AE2870" s="78" t="s">
        <v>230</v>
      </c>
      <c r="AF2870" s="72" t="b">
        <v>0</v>
      </c>
      <c r="AG2870" s="72" t="s">
        <v>231</v>
      </c>
      <c r="AH2870" s="72"/>
      <c r="AI2870" s="78" t="s">
        <v>230</v>
      </c>
      <c r="AJ2870" s="72" t="b">
        <v>0</v>
      </c>
      <c r="AK2870" s="72">
        <v>0</v>
      </c>
      <c r="AL2870" s="78" t="s">
        <v>230</v>
      </c>
      <c r="AM2870" s="72" t="s">
        <v>241</v>
      </c>
      <c r="AN2870" s="72" t="b">
        <v>0</v>
      </c>
      <c r="AO2870" s="78" t="s">
        <v>16949</v>
      </c>
      <c r="AP2870" s="72" t="s">
        <v>179</v>
      </c>
      <c r="AQ2870" s="72">
        <v>0</v>
      </c>
      <c r="AR2870" s="72">
        <v>0</v>
      </c>
      <c r="AS2870" s="72"/>
      <c r="AT2870" s="72"/>
      <c r="AU2870" s="72"/>
      <c r="AV2870" s="72"/>
      <c r="AW2870" s="72"/>
      <c r="AX2870" s="72"/>
      <c r="AY2870" s="72"/>
      <c r="AZ2870" s="72"/>
    </row>
    <row r="2871" spans="1:52" x14ac:dyDescent="0.35">
      <c r="A2871" s="70" t="s">
        <v>2412</v>
      </c>
      <c r="B2871" s="70" t="s">
        <v>2412</v>
      </c>
      <c r="C2871" s="83"/>
      <c r="D2871" s="84"/>
      <c r="E2871" s="85"/>
      <c r="F2871" s="86"/>
      <c r="G2871" s="83"/>
      <c r="H2871" s="81"/>
      <c r="I2871" s="87"/>
      <c r="J2871" s="87"/>
      <c r="K2871" s="36"/>
      <c r="L2871" s="90"/>
      <c r="M2871" s="90"/>
      <c r="N2871" s="89"/>
      <c r="O2871" s="72" t="s">
        <v>179</v>
      </c>
      <c r="P2871" s="74">
        <v>42825.450150462966</v>
      </c>
      <c r="Q2871" s="72" t="s">
        <v>4756</v>
      </c>
      <c r="R2871" s="76" t="s">
        <v>7257</v>
      </c>
      <c r="S2871" s="72" t="s">
        <v>241</v>
      </c>
      <c r="T2871" s="72" t="s">
        <v>8790</v>
      </c>
      <c r="U2871" s="72"/>
      <c r="V2871" s="76" t="s">
        <v>10499</v>
      </c>
      <c r="W2871" s="74">
        <v>42825.450150462966</v>
      </c>
      <c r="X2871" s="76" t="s">
        <v>12993</v>
      </c>
      <c r="Y2871" s="72"/>
      <c r="Z2871" s="72"/>
      <c r="AA2871" s="78" t="s">
        <v>16950</v>
      </c>
      <c r="AB2871" s="72"/>
      <c r="AC2871" s="72" t="b">
        <v>0</v>
      </c>
      <c r="AD2871" s="72">
        <v>0</v>
      </c>
      <c r="AE2871" s="78" t="s">
        <v>230</v>
      </c>
      <c r="AF2871" s="72" t="b">
        <v>0</v>
      </c>
      <c r="AG2871" s="72" t="s">
        <v>231</v>
      </c>
      <c r="AH2871" s="72"/>
      <c r="AI2871" s="78" t="s">
        <v>230</v>
      </c>
      <c r="AJ2871" s="72" t="b">
        <v>0</v>
      </c>
      <c r="AK2871" s="72">
        <v>0</v>
      </c>
      <c r="AL2871" s="78" t="s">
        <v>230</v>
      </c>
      <c r="AM2871" s="72" t="s">
        <v>241</v>
      </c>
      <c r="AN2871" s="72" t="b">
        <v>0</v>
      </c>
      <c r="AO2871" s="78" t="s">
        <v>16950</v>
      </c>
      <c r="AP2871" s="72" t="s">
        <v>179</v>
      </c>
      <c r="AQ2871" s="72">
        <v>0</v>
      </c>
      <c r="AR2871" s="72">
        <v>0</v>
      </c>
      <c r="AS2871" s="72"/>
      <c r="AT2871" s="72"/>
      <c r="AU2871" s="72"/>
      <c r="AV2871" s="72"/>
      <c r="AW2871" s="72"/>
      <c r="AX2871" s="72"/>
      <c r="AY2871" s="72"/>
      <c r="AZ2871" s="72"/>
    </row>
    <row r="2872" spans="1:52" x14ac:dyDescent="0.35">
      <c r="A2872" s="70" t="s">
        <v>2412</v>
      </c>
      <c r="B2872" s="70" t="s">
        <v>2412</v>
      </c>
      <c r="C2872" s="83"/>
      <c r="D2872" s="84"/>
      <c r="E2872" s="85"/>
      <c r="F2872" s="86"/>
      <c r="G2872" s="83"/>
      <c r="H2872" s="81"/>
      <c r="I2872" s="87"/>
      <c r="J2872" s="87"/>
      <c r="K2872" s="36"/>
      <c r="L2872" s="90"/>
      <c r="M2872" s="90"/>
      <c r="N2872" s="89"/>
      <c r="O2872" s="72" t="s">
        <v>179</v>
      </c>
      <c r="P2872" s="74">
        <v>42825.571342592593</v>
      </c>
      <c r="Q2872" s="72" t="s">
        <v>4757</v>
      </c>
      <c r="R2872" s="76" t="s">
        <v>7258</v>
      </c>
      <c r="S2872" s="72" t="s">
        <v>241</v>
      </c>
      <c r="T2872" s="72" t="s">
        <v>8791</v>
      </c>
      <c r="U2872" s="72"/>
      <c r="V2872" s="76" t="s">
        <v>10499</v>
      </c>
      <c r="W2872" s="74">
        <v>42825.571342592593</v>
      </c>
      <c r="X2872" s="76" t="s">
        <v>12994</v>
      </c>
      <c r="Y2872" s="72"/>
      <c r="Z2872" s="72"/>
      <c r="AA2872" s="78" t="s">
        <v>16951</v>
      </c>
      <c r="AB2872" s="72"/>
      <c r="AC2872" s="72" t="b">
        <v>0</v>
      </c>
      <c r="AD2872" s="72">
        <v>0</v>
      </c>
      <c r="AE2872" s="78" t="s">
        <v>230</v>
      </c>
      <c r="AF2872" s="72" t="b">
        <v>0</v>
      </c>
      <c r="AG2872" s="72" t="s">
        <v>231</v>
      </c>
      <c r="AH2872" s="72"/>
      <c r="AI2872" s="78" t="s">
        <v>230</v>
      </c>
      <c r="AJ2872" s="72" t="b">
        <v>0</v>
      </c>
      <c r="AK2872" s="72">
        <v>0</v>
      </c>
      <c r="AL2872" s="78" t="s">
        <v>230</v>
      </c>
      <c r="AM2872" s="72" t="s">
        <v>241</v>
      </c>
      <c r="AN2872" s="72" t="b">
        <v>0</v>
      </c>
      <c r="AO2872" s="78" t="s">
        <v>16951</v>
      </c>
      <c r="AP2872" s="72" t="s">
        <v>179</v>
      </c>
      <c r="AQ2872" s="72">
        <v>0</v>
      </c>
      <c r="AR2872" s="72">
        <v>0</v>
      </c>
      <c r="AS2872" s="72"/>
      <c r="AT2872" s="72"/>
      <c r="AU2872" s="72"/>
      <c r="AV2872" s="72"/>
      <c r="AW2872" s="72"/>
      <c r="AX2872" s="72"/>
      <c r="AY2872" s="72"/>
      <c r="AZ2872" s="72"/>
    </row>
    <row r="2873" spans="1:52" x14ac:dyDescent="0.35">
      <c r="A2873" s="70" t="s">
        <v>2412</v>
      </c>
      <c r="B2873" s="70" t="s">
        <v>2412</v>
      </c>
      <c r="C2873" s="83"/>
      <c r="D2873" s="84"/>
      <c r="E2873" s="85"/>
      <c r="F2873" s="86"/>
      <c r="G2873" s="83"/>
      <c r="H2873" s="81"/>
      <c r="I2873" s="87"/>
      <c r="J2873" s="87"/>
      <c r="K2873" s="36"/>
      <c r="L2873" s="90"/>
      <c r="M2873" s="90"/>
      <c r="N2873" s="89"/>
      <c r="O2873" s="72" t="s">
        <v>179</v>
      </c>
      <c r="P2873" s="74">
        <v>42825.666828703703</v>
      </c>
      <c r="Q2873" s="72" t="s">
        <v>4758</v>
      </c>
      <c r="R2873" s="76" t="s">
        <v>7259</v>
      </c>
      <c r="S2873" s="72" t="s">
        <v>241</v>
      </c>
      <c r="T2873" s="72" t="s">
        <v>8792</v>
      </c>
      <c r="U2873" s="72"/>
      <c r="V2873" s="76" t="s">
        <v>10499</v>
      </c>
      <c r="W2873" s="74">
        <v>42825.666828703703</v>
      </c>
      <c r="X2873" s="76" t="s">
        <v>12995</v>
      </c>
      <c r="Y2873" s="72"/>
      <c r="Z2873" s="72"/>
      <c r="AA2873" s="78" t="s">
        <v>16952</v>
      </c>
      <c r="AB2873" s="72"/>
      <c r="AC2873" s="72" t="b">
        <v>0</v>
      </c>
      <c r="AD2873" s="72">
        <v>0</v>
      </c>
      <c r="AE2873" s="78" t="s">
        <v>230</v>
      </c>
      <c r="AF2873" s="72" t="b">
        <v>0</v>
      </c>
      <c r="AG2873" s="72" t="s">
        <v>231</v>
      </c>
      <c r="AH2873" s="72"/>
      <c r="AI2873" s="78" t="s">
        <v>230</v>
      </c>
      <c r="AJ2873" s="72" t="b">
        <v>0</v>
      </c>
      <c r="AK2873" s="72">
        <v>0</v>
      </c>
      <c r="AL2873" s="78" t="s">
        <v>230</v>
      </c>
      <c r="AM2873" s="72" t="s">
        <v>241</v>
      </c>
      <c r="AN2873" s="72" t="b">
        <v>0</v>
      </c>
      <c r="AO2873" s="78" t="s">
        <v>16952</v>
      </c>
      <c r="AP2873" s="72" t="s">
        <v>179</v>
      </c>
      <c r="AQ2873" s="72">
        <v>0</v>
      </c>
      <c r="AR2873" s="72">
        <v>0</v>
      </c>
      <c r="AS2873" s="72"/>
      <c r="AT2873" s="72"/>
      <c r="AU2873" s="72"/>
      <c r="AV2873" s="72"/>
      <c r="AW2873" s="72"/>
      <c r="AX2873" s="72"/>
      <c r="AY2873" s="72"/>
      <c r="AZ2873" s="72"/>
    </row>
    <row r="2874" spans="1:52" x14ac:dyDescent="0.35">
      <c r="A2874" s="70" t="s">
        <v>2412</v>
      </c>
      <c r="B2874" s="70" t="s">
        <v>2412</v>
      </c>
      <c r="C2874" s="83"/>
      <c r="D2874" s="84"/>
      <c r="E2874" s="85"/>
      <c r="F2874" s="86"/>
      <c r="G2874" s="83"/>
      <c r="H2874" s="81"/>
      <c r="I2874" s="87"/>
      <c r="J2874" s="87"/>
      <c r="K2874" s="36"/>
      <c r="L2874" s="90"/>
      <c r="M2874" s="90"/>
      <c r="N2874" s="89"/>
      <c r="O2874" s="72" t="s">
        <v>179</v>
      </c>
      <c r="P2874" s="74">
        <v>42825.925833333335</v>
      </c>
      <c r="Q2874" s="72" t="s">
        <v>4759</v>
      </c>
      <c r="R2874" s="76" t="s">
        <v>7260</v>
      </c>
      <c r="S2874" s="72" t="s">
        <v>241</v>
      </c>
      <c r="T2874" s="72" t="s">
        <v>8791</v>
      </c>
      <c r="U2874" s="72"/>
      <c r="V2874" s="76" t="s">
        <v>10499</v>
      </c>
      <c r="W2874" s="74">
        <v>42825.925833333335</v>
      </c>
      <c r="X2874" s="76" t="s">
        <v>12996</v>
      </c>
      <c r="Y2874" s="72"/>
      <c r="Z2874" s="72"/>
      <c r="AA2874" s="78" t="s">
        <v>16953</v>
      </c>
      <c r="AB2874" s="72"/>
      <c r="AC2874" s="72" t="b">
        <v>0</v>
      </c>
      <c r="AD2874" s="72">
        <v>1</v>
      </c>
      <c r="AE2874" s="78" t="s">
        <v>230</v>
      </c>
      <c r="AF2874" s="72" t="b">
        <v>0</v>
      </c>
      <c r="AG2874" s="72" t="s">
        <v>231</v>
      </c>
      <c r="AH2874" s="72"/>
      <c r="AI2874" s="78" t="s">
        <v>230</v>
      </c>
      <c r="AJ2874" s="72" t="b">
        <v>0</v>
      </c>
      <c r="AK2874" s="72">
        <v>0</v>
      </c>
      <c r="AL2874" s="78" t="s">
        <v>230</v>
      </c>
      <c r="AM2874" s="72" t="s">
        <v>241</v>
      </c>
      <c r="AN2874" s="72" t="b">
        <v>0</v>
      </c>
      <c r="AO2874" s="78" t="s">
        <v>16953</v>
      </c>
      <c r="AP2874" s="72" t="s">
        <v>179</v>
      </c>
      <c r="AQ2874" s="72">
        <v>0</v>
      </c>
      <c r="AR2874" s="72">
        <v>0</v>
      </c>
      <c r="AS2874" s="72"/>
      <c r="AT2874" s="72"/>
      <c r="AU2874" s="72"/>
      <c r="AV2874" s="72"/>
      <c r="AW2874" s="72"/>
      <c r="AX2874" s="72"/>
      <c r="AY2874" s="72"/>
      <c r="AZ2874" s="72"/>
    </row>
    <row r="2875" spans="1:52" x14ac:dyDescent="0.35">
      <c r="A2875" s="70" t="s">
        <v>2412</v>
      </c>
      <c r="B2875" s="70" t="s">
        <v>2412</v>
      </c>
      <c r="C2875" s="83"/>
      <c r="D2875" s="84"/>
      <c r="E2875" s="85"/>
      <c r="F2875" s="86"/>
      <c r="G2875" s="83"/>
      <c r="H2875" s="81"/>
      <c r="I2875" s="87"/>
      <c r="J2875" s="87"/>
      <c r="K2875" s="36"/>
      <c r="L2875" s="90"/>
      <c r="M2875" s="90"/>
      <c r="N2875" s="89"/>
      <c r="O2875" s="72" t="s">
        <v>179</v>
      </c>
      <c r="P2875" s="74">
        <v>42826.501504629632</v>
      </c>
      <c r="Q2875" s="72" t="s">
        <v>4760</v>
      </c>
      <c r="R2875" s="76" t="s">
        <v>7261</v>
      </c>
      <c r="S2875" s="72" t="s">
        <v>241</v>
      </c>
      <c r="T2875" s="72" t="s">
        <v>8793</v>
      </c>
      <c r="U2875" s="72"/>
      <c r="V2875" s="76" t="s">
        <v>10499</v>
      </c>
      <c r="W2875" s="74">
        <v>42826.501504629632</v>
      </c>
      <c r="X2875" s="76" t="s">
        <v>12997</v>
      </c>
      <c r="Y2875" s="72"/>
      <c r="Z2875" s="72"/>
      <c r="AA2875" s="78" t="s">
        <v>16954</v>
      </c>
      <c r="AB2875" s="72"/>
      <c r="AC2875" s="72" t="b">
        <v>0</v>
      </c>
      <c r="AD2875" s="72">
        <v>0</v>
      </c>
      <c r="AE2875" s="78" t="s">
        <v>230</v>
      </c>
      <c r="AF2875" s="72" t="b">
        <v>0</v>
      </c>
      <c r="AG2875" s="72" t="s">
        <v>231</v>
      </c>
      <c r="AH2875" s="72"/>
      <c r="AI2875" s="78" t="s">
        <v>230</v>
      </c>
      <c r="AJ2875" s="72" t="b">
        <v>0</v>
      </c>
      <c r="AK2875" s="72">
        <v>0</v>
      </c>
      <c r="AL2875" s="78" t="s">
        <v>230</v>
      </c>
      <c r="AM2875" s="72" t="s">
        <v>241</v>
      </c>
      <c r="AN2875" s="72" t="b">
        <v>0</v>
      </c>
      <c r="AO2875" s="78" t="s">
        <v>16954</v>
      </c>
      <c r="AP2875" s="72" t="s">
        <v>179</v>
      </c>
      <c r="AQ2875" s="72">
        <v>0</v>
      </c>
      <c r="AR2875" s="72">
        <v>0</v>
      </c>
      <c r="AS2875" s="72"/>
      <c r="AT2875" s="72"/>
      <c r="AU2875" s="72"/>
      <c r="AV2875" s="72"/>
      <c r="AW2875" s="72"/>
      <c r="AX2875" s="72"/>
      <c r="AY2875" s="72"/>
      <c r="AZ2875" s="72"/>
    </row>
    <row r="2876" spans="1:52" x14ac:dyDescent="0.35">
      <c r="A2876" s="70" t="s">
        <v>2412</v>
      </c>
      <c r="B2876" s="70" t="s">
        <v>2412</v>
      </c>
      <c r="C2876" s="83"/>
      <c r="D2876" s="84"/>
      <c r="E2876" s="85"/>
      <c r="F2876" s="86"/>
      <c r="G2876" s="83"/>
      <c r="H2876" s="81"/>
      <c r="I2876" s="87"/>
      <c r="J2876" s="87"/>
      <c r="K2876" s="36"/>
      <c r="L2876" s="90"/>
      <c r="M2876" s="90"/>
      <c r="N2876" s="89"/>
      <c r="O2876" s="72" t="s">
        <v>179</v>
      </c>
      <c r="P2876" s="74">
        <v>42826.756527777776</v>
      </c>
      <c r="Q2876" s="72" t="s">
        <v>4761</v>
      </c>
      <c r="R2876" s="76" t="s">
        <v>7262</v>
      </c>
      <c r="S2876" s="72" t="s">
        <v>241</v>
      </c>
      <c r="T2876" s="72" t="s">
        <v>8792</v>
      </c>
      <c r="U2876" s="72"/>
      <c r="V2876" s="76" t="s">
        <v>10499</v>
      </c>
      <c r="W2876" s="74">
        <v>42826.756527777776</v>
      </c>
      <c r="X2876" s="76" t="s">
        <v>12998</v>
      </c>
      <c r="Y2876" s="72"/>
      <c r="Z2876" s="72"/>
      <c r="AA2876" s="78" t="s">
        <v>16955</v>
      </c>
      <c r="AB2876" s="72"/>
      <c r="AC2876" s="72" t="b">
        <v>0</v>
      </c>
      <c r="AD2876" s="72">
        <v>0</v>
      </c>
      <c r="AE2876" s="78" t="s">
        <v>230</v>
      </c>
      <c r="AF2876" s="72" t="b">
        <v>0</v>
      </c>
      <c r="AG2876" s="72" t="s">
        <v>355</v>
      </c>
      <c r="AH2876" s="72"/>
      <c r="AI2876" s="78" t="s">
        <v>230</v>
      </c>
      <c r="AJ2876" s="72" t="b">
        <v>0</v>
      </c>
      <c r="AK2876" s="72">
        <v>0</v>
      </c>
      <c r="AL2876" s="78" t="s">
        <v>230</v>
      </c>
      <c r="AM2876" s="72" t="s">
        <v>241</v>
      </c>
      <c r="AN2876" s="72" t="b">
        <v>0</v>
      </c>
      <c r="AO2876" s="78" t="s">
        <v>16955</v>
      </c>
      <c r="AP2876" s="72" t="s">
        <v>179</v>
      </c>
      <c r="AQ2876" s="72">
        <v>0</v>
      </c>
      <c r="AR2876" s="72">
        <v>0</v>
      </c>
      <c r="AS2876" s="72"/>
      <c r="AT2876" s="72"/>
      <c r="AU2876" s="72"/>
      <c r="AV2876" s="72"/>
      <c r="AW2876" s="72"/>
      <c r="AX2876" s="72"/>
      <c r="AY2876" s="72"/>
      <c r="AZ2876" s="72"/>
    </row>
    <row r="2877" spans="1:52" x14ac:dyDescent="0.35">
      <c r="A2877" s="70" t="s">
        <v>2412</v>
      </c>
      <c r="B2877" s="70" t="s">
        <v>2412</v>
      </c>
      <c r="C2877" s="83"/>
      <c r="D2877" s="84"/>
      <c r="E2877" s="85"/>
      <c r="F2877" s="86"/>
      <c r="G2877" s="83"/>
      <c r="H2877" s="81"/>
      <c r="I2877" s="87"/>
      <c r="J2877" s="87"/>
      <c r="K2877" s="36"/>
      <c r="L2877" s="90"/>
      <c r="M2877" s="90"/>
      <c r="N2877" s="89"/>
      <c r="O2877" s="72" t="s">
        <v>179</v>
      </c>
      <c r="P2877" s="74">
        <v>42826.942418981482</v>
      </c>
      <c r="Q2877" s="72" t="s">
        <v>4762</v>
      </c>
      <c r="R2877" s="76" t="s">
        <v>7263</v>
      </c>
      <c r="S2877" s="72" t="s">
        <v>241</v>
      </c>
      <c r="T2877" s="72" t="s">
        <v>8791</v>
      </c>
      <c r="U2877" s="72"/>
      <c r="V2877" s="76" t="s">
        <v>10499</v>
      </c>
      <c r="W2877" s="74">
        <v>42826.942418981482</v>
      </c>
      <c r="X2877" s="76" t="s">
        <v>12999</v>
      </c>
      <c r="Y2877" s="72"/>
      <c r="Z2877" s="72"/>
      <c r="AA2877" s="78" t="s">
        <v>16956</v>
      </c>
      <c r="AB2877" s="72"/>
      <c r="AC2877" s="72" t="b">
        <v>0</v>
      </c>
      <c r="AD2877" s="72">
        <v>0</v>
      </c>
      <c r="AE2877" s="78" t="s">
        <v>230</v>
      </c>
      <c r="AF2877" s="72" t="b">
        <v>0</v>
      </c>
      <c r="AG2877" s="72" t="s">
        <v>231</v>
      </c>
      <c r="AH2877" s="72"/>
      <c r="AI2877" s="78" t="s">
        <v>230</v>
      </c>
      <c r="AJ2877" s="72" t="b">
        <v>0</v>
      </c>
      <c r="AK2877" s="72">
        <v>0</v>
      </c>
      <c r="AL2877" s="78" t="s">
        <v>230</v>
      </c>
      <c r="AM2877" s="72" t="s">
        <v>241</v>
      </c>
      <c r="AN2877" s="72" t="b">
        <v>0</v>
      </c>
      <c r="AO2877" s="78" t="s">
        <v>16956</v>
      </c>
      <c r="AP2877" s="72" t="s">
        <v>179</v>
      </c>
      <c r="AQ2877" s="72">
        <v>0</v>
      </c>
      <c r="AR2877" s="72">
        <v>0</v>
      </c>
      <c r="AS2877" s="72"/>
      <c r="AT2877" s="72"/>
      <c r="AU2877" s="72"/>
      <c r="AV2877" s="72"/>
      <c r="AW2877" s="72"/>
      <c r="AX2877" s="72"/>
      <c r="AY2877" s="72"/>
      <c r="AZ2877" s="72"/>
    </row>
    <row r="2878" spans="1:52" x14ac:dyDescent="0.35">
      <c r="A2878" s="70" t="s">
        <v>2412</v>
      </c>
      <c r="B2878" s="70" t="s">
        <v>2412</v>
      </c>
      <c r="C2878" s="83"/>
      <c r="D2878" s="84"/>
      <c r="E2878" s="85"/>
      <c r="F2878" s="86"/>
      <c r="G2878" s="83"/>
      <c r="H2878" s="81"/>
      <c r="I2878" s="87"/>
      <c r="J2878" s="87"/>
      <c r="K2878" s="36"/>
      <c r="L2878" s="90"/>
      <c r="M2878" s="90"/>
      <c r="N2878" s="89"/>
      <c r="O2878" s="72" t="s">
        <v>179</v>
      </c>
      <c r="P2878" s="74">
        <v>42826.942488425928</v>
      </c>
      <c r="Q2878" s="72" t="s">
        <v>4763</v>
      </c>
      <c r="R2878" s="76" t="s">
        <v>7264</v>
      </c>
      <c r="S2878" s="72" t="s">
        <v>241</v>
      </c>
      <c r="T2878" s="72" t="s">
        <v>8790</v>
      </c>
      <c r="U2878" s="72"/>
      <c r="V2878" s="76" t="s">
        <v>10499</v>
      </c>
      <c r="W2878" s="74">
        <v>42826.942488425928</v>
      </c>
      <c r="X2878" s="76" t="s">
        <v>13000</v>
      </c>
      <c r="Y2878" s="72"/>
      <c r="Z2878" s="72"/>
      <c r="AA2878" s="78" t="s">
        <v>16957</v>
      </c>
      <c r="AB2878" s="72"/>
      <c r="AC2878" s="72" t="b">
        <v>0</v>
      </c>
      <c r="AD2878" s="72">
        <v>0</v>
      </c>
      <c r="AE2878" s="78" t="s">
        <v>230</v>
      </c>
      <c r="AF2878" s="72" t="b">
        <v>0</v>
      </c>
      <c r="AG2878" s="72" t="s">
        <v>231</v>
      </c>
      <c r="AH2878" s="72"/>
      <c r="AI2878" s="78" t="s">
        <v>230</v>
      </c>
      <c r="AJ2878" s="72" t="b">
        <v>0</v>
      </c>
      <c r="AK2878" s="72">
        <v>0</v>
      </c>
      <c r="AL2878" s="78" t="s">
        <v>230</v>
      </c>
      <c r="AM2878" s="72" t="s">
        <v>241</v>
      </c>
      <c r="AN2878" s="72" t="b">
        <v>0</v>
      </c>
      <c r="AO2878" s="78" t="s">
        <v>16957</v>
      </c>
      <c r="AP2878" s="72" t="s">
        <v>179</v>
      </c>
      <c r="AQ2878" s="72">
        <v>0</v>
      </c>
      <c r="AR2878" s="72">
        <v>0</v>
      </c>
      <c r="AS2878" s="72"/>
      <c r="AT2878" s="72"/>
      <c r="AU2878" s="72"/>
      <c r="AV2878" s="72"/>
      <c r="AW2878" s="72"/>
      <c r="AX2878" s="72"/>
      <c r="AY2878" s="72"/>
      <c r="AZ2878" s="72"/>
    </row>
    <row r="2879" spans="1:52" x14ac:dyDescent="0.35">
      <c r="A2879" s="70" t="s">
        <v>2412</v>
      </c>
      <c r="B2879" s="70" t="s">
        <v>2412</v>
      </c>
      <c r="C2879" s="83"/>
      <c r="D2879" s="84"/>
      <c r="E2879" s="85"/>
      <c r="F2879" s="86"/>
      <c r="G2879" s="83"/>
      <c r="H2879" s="81"/>
      <c r="I2879" s="87"/>
      <c r="J2879" s="87"/>
      <c r="K2879" s="36"/>
      <c r="L2879" s="90"/>
      <c r="M2879" s="90"/>
      <c r="N2879" s="89"/>
      <c r="O2879" s="72" t="s">
        <v>179</v>
      </c>
      <c r="P2879" s="74">
        <v>42827.933125000003</v>
      </c>
      <c r="Q2879" s="72" t="s">
        <v>4764</v>
      </c>
      <c r="R2879" s="76" t="s">
        <v>7265</v>
      </c>
      <c r="S2879" s="72" t="s">
        <v>241</v>
      </c>
      <c r="T2879" s="72" t="s">
        <v>8790</v>
      </c>
      <c r="U2879" s="72"/>
      <c r="V2879" s="76" t="s">
        <v>10499</v>
      </c>
      <c r="W2879" s="74">
        <v>42827.933125000003</v>
      </c>
      <c r="X2879" s="76" t="s">
        <v>13001</v>
      </c>
      <c r="Y2879" s="72"/>
      <c r="Z2879" s="72"/>
      <c r="AA2879" s="78" t="s">
        <v>16958</v>
      </c>
      <c r="AB2879" s="72"/>
      <c r="AC2879" s="72" t="b">
        <v>0</v>
      </c>
      <c r="AD2879" s="72">
        <v>0</v>
      </c>
      <c r="AE2879" s="78" t="s">
        <v>230</v>
      </c>
      <c r="AF2879" s="72" t="b">
        <v>0</v>
      </c>
      <c r="AG2879" s="72" t="s">
        <v>231</v>
      </c>
      <c r="AH2879" s="72"/>
      <c r="AI2879" s="78" t="s">
        <v>230</v>
      </c>
      <c r="AJ2879" s="72" t="b">
        <v>0</v>
      </c>
      <c r="AK2879" s="72">
        <v>0</v>
      </c>
      <c r="AL2879" s="78" t="s">
        <v>230</v>
      </c>
      <c r="AM2879" s="72" t="s">
        <v>241</v>
      </c>
      <c r="AN2879" s="72" t="b">
        <v>0</v>
      </c>
      <c r="AO2879" s="78" t="s">
        <v>16958</v>
      </c>
      <c r="AP2879" s="72" t="s">
        <v>179</v>
      </c>
      <c r="AQ2879" s="72">
        <v>0</v>
      </c>
      <c r="AR2879" s="72">
        <v>0</v>
      </c>
      <c r="AS2879" s="72"/>
      <c r="AT2879" s="72"/>
      <c r="AU2879" s="72"/>
      <c r="AV2879" s="72"/>
      <c r="AW2879" s="72"/>
      <c r="AX2879" s="72"/>
      <c r="AY2879" s="72"/>
      <c r="AZ2879" s="72"/>
    </row>
    <row r="2880" spans="1:52" x14ac:dyDescent="0.35">
      <c r="A2880" s="70" t="s">
        <v>2412</v>
      </c>
      <c r="B2880" s="70" t="s">
        <v>2412</v>
      </c>
      <c r="C2880" s="83"/>
      <c r="D2880" s="84"/>
      <c r="E2880" s="85"/>
      <c r="F2880" s="86"/>
      <c r="G2880" s="83"/>
      <c r="H2880" s="81"/>
      <c r="I2880" s="87"/>
      <c r="J2880" s="87"/>
      <c r="K2880" s="36"/>
      <c r="L2880" s="90"/>
      <c r="M2880" s="90"/>
      <c r="N2880" s="89"/>
      <c r="O2880" s="72" t="s">
        <v>179</v>
      </c>
      <c r="P2880" s="74">
        <v>42827.933136574073</v>
      </c>
      <c r="Q2880" s="72" t="s">
        <v>4765</v>
      </c>
      <c r="R2880" s="76" t="s">
        <v>7266</v>
      </c>
      <c r="S2880" s="72" t="s">
        <v>241</v>
      </c>
      <c r="T2880" s="72" t="s">
        <v>8789</v>
      </c>
      <c r="U2880" s="76" t="s">
        <v>9041</v>
      </c>
      <c r="V2880" s="76" t="s">
        <v>9041</v>
      </c>
      <c r="W2880" s="74">
        <v>42827.933136574073</v>
      </c>
      <c r="X2880" s="76" t="s">
        <v>13002</v>
      </c>
      <c r="Y2880" s="72"/>
      <c r="Z2880" s="72"/>
      <c r="AA2880" s="78" t="s">
        <v>16959</v>
      </c>
      <c r="AB2880" s="72"/>
      <c r="AC2880" s="72" t="b">
        <v>0</v>
      </c>
      <c r="AD2880" s="72">
        <v>0</v>
      </c>
      <c r="AE2880" s="78" t="s">
        <v>230</v>
      </c>
      <c r="AF2880" s="72" t="b">
        <v>0</v>
      </c>
      <c r="AG2880" s="72" t="s">
        <v>231</v>
      </c>
      <c r="AH2880" s="72"/>
      <c r="AI2880" s="78" t="s">
        <v>230</v>
      </c>
      <c r="AJ2880" s="72" t="b">
        <v>0</v>
      </c>
      <c r="AK2880" s="72">
        <v>0</v>
      </c>
      <c r="AL2880" s="78" t="s">
        <v>230</v>
      </c>
      <c r="AM2880" s="72" t="s">
        <v>241</v>
      </c>
      <c r="AN2880" s="72" t="b">
        <v>0</v>
      </c>
      <c r="AO2880" s="78" t="s">
        <v>16959</v>
      </c>
      <c r="AP2880" s="72" t="s">
        <v>179</v>
      </c>
      <c r="AQ2880" s="72">
        <v>0</v>
      </c>
      <c r="AR2880" s="72">
        <v>0</v>
      </c>
      <c r="AS2880" s="72"/>
      <c r="AT2880" s="72"/>
      <c r="AU2880" s="72"/>
      <c r="AV2880" s="72"/>
      <c r="AW2880" s="72"/>
      <c r="AX2880" s="72"/>
      <c r="AY2880" s="72"/>
      <c r="AZ2880" s="72"/>
    </row>
    <row r="2881" spans="1:52" x14ac:dyDescent="0.35">
      <c r="A2881" s="70" t="s">
        <v>2413</v>
      </c>
      <c r="B2881" s="70" t="s">
        <v>379</v>
      </c>
      <c r="C2881" s="83"/>
      <c r="D2881" s="84"/>
      <c r="E2881" s="85"/>
      <c r="F2881" s="86"/>
      <c r="G2881" s="83"/>
      <c r="H2881" s="81"/>
      <c r="I2881" s="87"/>
      <c r="J2881" s="87"/>
      <c r="K2881" s="36"/>
      <c r="L2881" s="90"/>
      <c r="M2881" s="90"/>
      <c r="N2881" s="89"/>
      <c r="O2881" s="72" t="s">
        <v>217</v>
      </c>
      <c r="P2881" s="74">
        <v>42825.000243055554</v>
      </c>
      <c r="Q2881" s="72" t="s">
        <v>4766</v>
      </c>
      <c r="R2881" s="76" t="s">
        <v>6390</v>
      </c>
      <c r="S2881" s="72" t="s">
        <v>8444</v>
      </c>
      <c r="T2881" s="72" t="s">
        <v>8628</v>
      </c>
      <c r="U2881" s="72"/>
      <c r="V2881" s="76" t="s">
        <v>10500</v>
      </c>
      <c r="W2881" s="74">
        <v>42825.000243055554</v>
      </c>
      <c r="X2881" s="76" t="s">
        <v>13003</v>
      </c>
      <c r="Y2881" s="72"/>
      <c r="Z2881" s="72"/>
      <c r="AA2881" s="78" t="s">
        <v>16960</v>
      </c>
      <c r="AB2881" s="72"/>
      <c r="AC2881" s="72" t="b">
        <v>0</v>
      </c>
      <c r="AD2881" s="72">
        <v>0</v>
      </c>
      <c r="AE2881" s="78" t="s">
        <v>230</v>
      </c>
      <c r="AF2881" s="72" t="b">
        <v>0</v>
      </c>
      <c r="AG2881" s="72" t="s">
        <v>300</v>
      </c>
      <c r="AH2881" s="72"/>
      <c r="AI2881" s="78" t="s">
        <v>230</v>
      </c>
      <c r="AJ2881" s="72" t="b">
        <v>0</v>
      </c>
      <c r="AK2881" s="72">
        <v>0</v>
      </c>
      <c r="AL2881" s="78" t="s">
        <v>230</v>
      </c>
      <c r="AM2881" s="72" t="s">
        <v>18938</v>
      </c>
      <c r="AN2881" s="72" t="b">
        <v>0</v>
      </c>
      <c r="AO2881" s="78" t="s">
        <v>16960</v>
      </c>
      <c r="AP2881" s="72" t="s">
        <v>179</v>
      </c>
      <c r="AQ2881" s="72">
        <v>0</v>
      </c>
      <c r="AR2881" s="72">
        <v>0</v>
      </c>
      <c r="AS2881" s="72"/>
      <c r="AT2881" s="72"/>
      <c r="AU2881" s="72"/>
      <c r="AV2881" s="72"/>
      <c r="AW2881" s="72"/>
      <c r="AX2881" s="72"/>
      <c r="AY2881" s="72"/>
      <c r="AZ2881" s="72"/>
    </row>
    <row r="2882" spans="1:52" x14ac:dyDescent="0.35">
      <c r="A2882" s="70" t="s">
        <v>2413</v>
      </c>
      <c r="B2882" s="70" t="s">
        <v>379</v>
      </c>
      <c r="C2882" s="83"/>
      <c r="D2882" s="84"/>
      <c r="E2882" s="85"/>
      <c r="F2882" s="86"/>
      <c r="G2882" s="83"/>
      <c r="H2882" s="81"/>
      <c r="I2882" s="87"/>
      <c r="J2882" s="87"/>
      <c r="K2882" s="36"/>
      <c r="L2882" s="90"/>
      <c r="M2882" s="90"/>
      <c r="N2882" s="89"/>
      <c r="O2882" s="72" t="s">
        <v>217</v>
      </c>
      <c r="P2882" s="74">
        <v>42825.964641203704</v>
      </c>
      <c r="Q2882" s="72" t="s">
        <v>4766</v>
      </c>
      <c r="R2882" s="76" t="s">
        <v>6390</v>
      </c>
      <c r="S2882" s="72" t="s">
        <v>8444</v>
      </c>
      <c r="T2882" s="72" t="s">
        <v>8628</v>
      </c>
      <c r="U2882" s="72"/>
      <c r="V2882" s="76" t="s">
        <v>10500</v>
      </c>
      <c r="W2882" s="74">
        <v>42825.964641203704</v>
      </c>
      <c r="X2882" s="76" t="s">
        <v>13004</v>
      </c>
      <c r="Y2882" s="72"/>
      <c r="Z2882" s="72"/>
      <c r="AA2882" s="78" t="s">
        <v>16961</v>
      </c>
      <c r="AB2882" s="72"/>
      <c r="AC2882" s="72" t="b">
        <v>0</v>
      </c>
      <c r="AD2882" s="72">
        <v>0</v>
      </c>
      <c r="AE2882" s="78" t="s">
        <v>230</v>
      </c>
      <c r="AF2882" s="72" t="b">
        <v>0</v>
      </c>
      <c r="AG2882" s="72" t="s">
        <v>300</v>
      </c>
      <c r="AH2882" s="72"/>
      <c r="AI2882" s="78" t="s">
        <v>230</v>
      </c>
      <c r="AJ2882" s="72" t="b">
        <v>0</v>
      </c>
      <c r="AK2882" s="72">
        <v>0</v>
      </c>
      <c r="AL2882" s="78" t="s">
        <v>230</v>
      </c>
      <c r="AM2882" s="72" t="s">
        <v>18938</v>
      </c>
      <c r="AN2882" s="72" t="b">
        <v>0</v>
      </c>
      <c r="AO2882" s="78" t="s">
        <v>16961</v>
      </c>
      <c r="AP2882" s="72" t="s">
        <v>179</v>
      </c>
      <c r="AQ2882" s="72">
        <v>0</v>
      </c>
      <c r="AR2882" s="72">
        <v>0</v>
      </c>
      <c r="AS2882" s="72"/>
      <c r="AT2882" s="72"/>
      <c r="AU2882" s="72"/>
      <c r="AV2882" s="72"/>
      <c r="AW2882" s="72"/>
      <c r="AX2882" s="72"/>
      <c r="AY2882" s="72"/>
      <c r="AZ2882" s="72"/>
    </row>
    <row r="2883" spans="1:52" x14ac:dyDescent="0.35">
      <c r="A2883" s="70" t="s">
        <v>2413</v>
      </c>
      <c r="B2883" s="70" t="s">
        <v>379</v>
      </c>
      <c r="C2883" s="83"/>
      <c r="D2883" s="84"/>
      <c r="E2883" s="85"/>
      <c r="F2883" s="86"/>
      <c r="G2883" s="83"/>
      <c r="H2883" s="81"/>
      <c r="I2883" s="87"/>
      <c r="J2883" s="87"/>
      <c r="K2883" s="36"/>
      <c r="L2883" s="90"/>
      <c r="M2883" s="90"/>
      <c r="N2883" s="89"/>
      <c r="O2883" s="72" t="s">
        <v>217</v>
      </c>
      <c r="P2883" s="74">
        <v>42826.993900462963</v>
      </c>
      <c r="Q2883" s="72" t="s">
        <v>4766</v>
      </c>
      <c r="R2883" s="76" t="s">
        <v>6390</v>
      </c>
      <c r="S2883" s="72" t="s">
        <v>8444</v>
      </c>
      <c r="T2883" s="72" t="s">
        <v>8628</v>
      </c>
      <c r="U2883" s="72"/>
      <c r="V2883" s="76" t="s">
        <v>10500</v>
      </c>
      <c r="W2883" s="74">
        <v>42826.993900462963</v>
      </c>
      <c r="X2883" s="76" t="s">
        <v>13005</v>
      </c>
      <c r="Y2883" s="72"/>
      <c r="Z2883" s="72"/>
      <c r="AA2883" s="78" t="s">
        <v>16962</v>
      </c>
      <c r="AB2883" s="72"/>
      <c r="AC2883" s="72" t="b">
        <v>0</v>
      </c>
      <c r="AD2883" s="72">
        <v>0</v>
      </c>
      <c r="AE2883" s="78" t="s">
        <v>230</v>
      </c>
      <c r="AF2883" s="72" t="b">
        <v>0</v>
      </c>
      <c r="AG2883" s="72" t="s">
        <v>300</v>
      </c>
      <c r="AH2883" s="72"/>
      <c r="AI2883" s="78" t="s">
        <v>230</v>
      </c>
      <c r="AJ2883" s="72" t="b">
        <v>0</v>
      </c>
      <c r="AK2883" s="72">
        <v>0</v>
      </c>
      <c r="AL2883" s="78" t="s">
        <v>230</v>
      </c>
      <c r="AM2883" s="72" t="s">
        <v>18938</v>
      </c>
      <c r="AN2883" s="72" t="b">
        <v>0</v>
      </c>
      <c r="AO2883" s="78" t="s">
        <v>16962</v>
      </c>
      <c r="AP2883" s="72" t="s">
        <v>179</v>
      </c>
      <c r="AQ2883" s="72">
        <v>0</v>
      </c>
      <c r="AR2883" s="72">
        <v>0</v>
      </c>
      <c r="AS2883" s="72"/>
      <c r="AT2883" s="72"/>
      <c r="AU2883" s="72"/>
      <c r="AV2883" s="72"/>
      <c r="AW2883" s="72"/>
      <c r="AX2883" s="72"/>
      <c r="AY2883" s="72"/>
      <c r="AZ2883" s="72"/>
    </row>
    <row r="2884" spans="1:52" x14ac:dyDescent="0.35">
      <c r="A2884" s="70" t="s">
        <v>2413</v>
      </c>
      <c r="B2884" s="70" t="s">
        <v>379</v>
      </c>
      <c r="C2884" s="83"/>
      <c r="D2884" s="84"/>
      <c r="E2884" s="85"/>
      <c r="F2884" s="86"/>
      <c r="G2884" s="83"/>
      <c r="H2884" s="81"/>
      <c r="I2884" s="87"/>
      <c r="J2884" s="87"/>
      <c r="K2884" s="36"/>
      <c r="L2884" s="90"/>
      <c r="M2884" s="90"/>
      <c r="N2884" s="89"/>
      <c r="O2884" s="72" t="s">
        <v>217</v>
      </c>
      <c r="P2884" s="74">
        <v>42827.9378125</v>
      </c>
      <c r="Q2884" s="72" t="s">
        <v>4766</v>
      </c>
      <c r="R2884" s="76" t="s">
        <v>6390</v>
      </c>
      <c r="S2884" s="72" t="s">
        <v>8444</v>
      </c>
      <c r="T2884" s="72" t="s">
        <v>8628</v>
      </c>
      <c r="U2884" s="72"/>
      <c r="V2884" s="76" t="s">
        <v>10500</v>
      </c>
      <c r="W2884" s="74">
        <v>42827.9378125</v>
      </c>
      <c r="X2884" s="76" t="s">
        <v>13006</v>
      </c>
      <c r="Y2884" s="72"/>
      <c r="Z2884" s="72"/>
      <c r="AA2884" s="78" t="s">
        <v>16963</v>
      </c>
      <c r="AB2884" s="72"/>
      <c r="AC2884" s="72" t="b">
        <v>0</v>
      </c>
      <c r="AD2884" s="72">
        <v>0</v>
      </c>
      <c r="AE2884" s="78" t="s">
        <v>230</v>
      </c>
      <c r="AF2884" s="72" t="b">
        <v>0</v>
      </c>
      <c r="AG2884" s="72" t="s">
        <v>300</v>
      </c>
      <c r="AH2884" s="72"/>
      <c r="AI2884" s="78" t="s">
        <v>230</v>
      </c>
      <c r="AJ2884" s="72" t="b">
        <v>0</v>
      </c>
      <c r="AK2884" s="72">
        <v>0</v>
      </c>
      <c r="AL2884" s="78" t="s">
        <v>230</v>
      </c>
      <c r="AM2884" s="72" t="s">
        <v>18938</v>
      </c>
      <c r="AN2884" s="72" t="b">
        <v>0</v>
      </c>
      <c r="AO2884" s="78" t="s">
        <v>16963</v>
      </c>
      <c r="AP2884" s="72" t="s">
        <v>179</v>
      </c>
      <c r="AQ2884" s="72">
        <v>0</v>
      </c>
      <c r="AR2884" s="72">
        <v>0</v>
      </c>
      <c r="AS2884" s="72"/>
      <c r="AT2884" s="72"/>
      <c r="AU2884" s="72"/>
      <c r="AV2884" s="72"/>
      <c r="AW2884" s="72"/>
      <c r="AX2884" s="72"/>
      <c r="AY2884" s="72"/>
      <c r="AZ2884" s="72"/>
    </row>
    <row r="2885" spans="1:52" x14ac:dyDescent="0.35">
      <c r="A2885" s="70" t="s">
        <v>2414</v>
      </c>
      <c r="B2885" s="70" t="s">
        <v>2414</v>
      </c>
      <c r="C2885" s="83"/>
      <c r="D2885" s="84"/>
      <c r="E2885" s="85"/>
      <c r="F2885" s="86"/>
      <c r="G2885" s="83"/>
      <c r="H2885" s="81"/>
      <c r="I2885" s="87"/>
      <c r="J2885" s="87"/>
      <c r="K2885" s="36"/>
      <c r="L2885" s="90"/>
      <c r="M2885" s="90"/>
      <c r="N2885" s="89"/>
      <c r="O2885" s="72" t="s">
        <v>179</v>
      </c>
      <c r="P2885" s="74">
        <v>42827.935381944444</v>
      </c>
      <c r="Q2885" s="72" t="s">
        <v>4767</v>
      </c>
      <c r="R2885" s="76" t="s">
        <v>7267</v>
      </c>
      <c r="S2885" s="72" t="s">
        <v>225</v>
      </c>
      <c r="T2885" s="72"/>
      <c r="U2885" s="72"/>
      <c r="V2885" s="76" t="s">
        <v>10501</v>
      </c>
      <c r="W2885" s="74">
        <v>42827.935381944444</v>
      </c>
      <c r="X2885" s="76" t="s">
        <v>13007</v>
      </c>
      <c r="Y2885" s="72"/>
      <c r="Z2885" s="72"/>
      <c r="AA2885" s="78" t="s">
        <v>16964</v>
      </c>
      <c r="AB2885" s="72"/>
      <c r="AC2885" s="72" t="b">
        <v>0</v>
      </c>
      <c r="AD2885" s="72">
        <v>3</v>
      </c>
      <c r="AE2885" s="78" t="s">
        <v>230</v>
      </c>
      <c r="AF2885" s="72" t="b">
        <v>1</v>
      </c>
      <c r="AG2885" s="72" t="s">
        <v>235</v>
      </c>
      <c r="AH2885" s="72"/>
      <c r="AI2885" s="78" t="s">
        <v>18927</v>
      </c>
      <c r="AJ2885" s="72" t="b">
        <v>0</v>
      </c>
      <c r="AK2885" s="72">
        <v>2</v>
      </c>
      <c r="AL2885" s="78" t="s">
        <v>230</v>
      </c>
      <c r="AM2885" s="72" t="s">
        <v>240</v>
      </c>
      <c r="AN2885" s="72" t="b">
        <v>1</v>
      </c>
      <c r="AO2885" s="78" t="s">
        <v>16964</v>
      </c>
      <c r="AP2885" s="72" t="s">
        <v>179</v>
      </c>
      <c r="AQ2885" s="72">
        <v>0</v>
      </c>
      <c r="AR2885" s="72">
        <v>0</v>
      </c>
      <c r="AS2885" s="72"/>
      <c r="AT2885" s="72"/>
      <c r="AU2885" s="72"/>
      <c r="AV2885" s="72"/>
      <c r="AW2885" s="72"/>
      <c r="AX2885" s="72"/>
      <c r="AY2885" s="72"/>
      <c r="AZ2885" s="72"/>
    </row>
    <row r="2886" spans="1:52" x14ac:dyDescent="0.35">
      <c r="A2886" s="70" t="s">
        <v>2415</v>
      </c>
      <c r="B2886" s="70" t="s">
        <v>2414</v>
      </c>
      <c r="C2886" s="83"/>
      <c r="D2886" s="84"/>
      <c r="E2886" s="85"/>
      <c r="F2886" s="86"/>
      <c r="G2886" s="83"/>
      <c r="H2886" s="81"/>
      <c r="I2886" s="87"/>
      <c r="J2886" s="87"/>
      <c r="K2886" s="36"/>
      <c r="L2886" s="90"/>
      <c r="M2886" s="90"/>
      <c r="N2886" s="89"/>
      <c r="O2886" s="72" t="s">
        <v>217</v>
      </c>
      <c r="P2886" s="74">
        <v>42827.938194444447</v>
      </c>
      <c r="Q2886" s="72" t="s">
        <v>4768</v>
      </c>
      <c r="R2886" s="72"/>
      <c r="S2886" s="72"/>
      <c r="T2886" s="72"/>
      <c r="U2886" s="72"/>
      <c r="V2886" s="76" t="s">
        <v>10502</v>
      </c>
      <c r="W2886" s="74">
        <v>42827.938194444447</v>
      </c>
      <c r="X2886" s="76" t="s">
        <v>13008</v>
      </c>
      <c r="Y2886" s="72"/>
      <c r="Z2886" s="72"/>
      <c r="AA2886" s="78" t="s">
        <v>16965</v>
      </c>
      <c r="AB2886" s="72"/>
      <c r="AC2886" s="72" t="b">
        <v>0</v>
      </c>
      <c r="AD2886" s="72">
        <v>0</v>
      </c>
      <c r="AE2886" s="78" t="s">
        <v>230</v>
      </c>
      <c r="AF2886" s="72" t="b">
        <v>1</v>
      </c>
      <c r="AG2886" s="72" t="s">
        <v>235</v>
      </c>
      <c r="AH2886" s="72"/>
      <c r="AI2886" s="78" t="s">
        <v>18927</v>
      </c>
      <c r="AJ2886" s="72" t="b">
        <v>0</v>
      </c>
      <c r="AK2886" s="72">
        <v>2</v>
      </c>
      <c r="AL2886" s="78" t="s">
        <v>16964</v>
      </c>
      <c r="AM2886" s="72" t="s">
        <v>683</v>
      </c>
      <c r="AN2886" s="72" t="b">
        <v>0</v>
      </c>
      <c r="AO2886" s="78" t="s">
        <v>16964</v>
      </c>
      <c r="AP2886" s="72" t="s">
        <v>179</v>
      </c>
      <c r="AQ2886" s="72">
        <v>0</v>
      </c>
      <c r="AR2886" s="72">
        <v>0</v>
      </c>
      <c r="AS2886" s="72"/>
      <c r="AT2886" s="72"/>
      <c r="AU2886" s="72"/>
      <c r="AV2886" s="72"/>
      <c r="AW2886" s="72"/>
      <c r="AX2886" s="72"/>
      <c r="AY2886" s="72"/>
      <c r="AZ2886" s="72"/>
    </row>
    <row r="2887" spans="1:52" x14ac:dyDescent="0.35">
      <c r="A2887" s="70" t="s">
        <v>2416</v>
      </c>
      <c r="B2887" s="70" t="s">
        <v>2948</v>
      </c>
      <c r="C2887" s="83"/>
      <c r="D2887" s="84"/>
      <c r="E2887" s="85"/>
      <c r="F2887" s="86"/>
      <c r="G2887" s="83"/>
      <c r="H2887" s="81"/>
      <c r="I2887" s="87"/>
      <c r="J2887" s="87"/>
      <c r="K2887" s="36"/>
      <c r="L2887" s="90"/>
      <c r="M2887" s="90"/>
      <c r="N2887" s="89"/>
      <c r="O2887" s="72" t="s">
        <v>217</v>
      </c>
      <c r="P2887" s="74">
        <v>42827.938530092593</v>
      </c>
      <c r="Q2887" s="72" t="s">
        <v>4769</v>
      </c>
      <c r="R2887" s="72"/>
      <c r="S2887" s="72"/>
      <c r="T2887" s="72"/>
      <c r="U2887" s="72"/>
      <c r="V2887" s="76" t="s">
        <v>10503</v>
      </c>
      <c r="W2887" s="74">
        <v>42827.938530092593</v>
      </c>
      <c r="X2887" s="76" t="s">
        <v>13009</v>
      </c>
      <c r="Y2887" s="72"/>
      <c r="Z2887" s="72"/>
      <c r="AA2887" s="78" t="s">
        <v>16966</v>
      </c>
      <c r="AB2887" s="72"/>
      <c r="AC2887" s="72" t="b">
        <v>0</v>
      </c>
      <c r="AD2887" s="72">
        <v>0</v>
      </c>
      <c r="AE2887" s="78" t="s">
        <v>230</v>
      </c>
      <c r="AF2887" s="72" t="b">
        <v>0</v>
      </c>
      <c r="AG2887" s="72" t="s">
        <v>231</v>
      </c>
      <c r="AH2887" s="72"/>
      <c r="AI2887" s="78" t="s">
        <v>230</v>
      </c>
      <c r="AJ2887" s="72" t="b">
        <v>0</v>
      </c>
      <c r="AK2887" s="72">
        <v>0</v>
      </c>
      <c r="AL2887" s="78" t="s">
        <v>230</v>
      </c>
      <c r="AM2887" s="72" t="s">
        <v>238</v>
      </c>
      <c r="AN2887" s="72" t="b">
        <v>0</v>
      </c>
      <c r="AO2887" s="78" t="s">
        <v>16966</v>
      </c>
      <c r="AP2887" s="72" t="s">
        <v>179</v>
      </c>
      <c r="AQ2887" s="72">
        <v>0</v>
      </c>
      <c r="AR2887" s="72">
        <v>0</v>
      </c>
      <c r="AS2887" s="72"/>
      <c r="AT2887" s="72"/>
      <c r="AU2887" s="72"/>
      <c r="AV2887" s="72"/>
      <c r="AW2887" s="72"/>
      <c r="AX2887" s="72"/>
      <c r="AY2887" s="72"/>
      <c r="AZ2887" s="72"/>
    </row>
    <row r="2888" spans="1:52" x14ac:dyDescent="0.35">
      <c r="A2888" s="70" t="s">
        <v>2416</v>
      </c>
      <c r="B2888" s="70" t="s">
        <v>216</v>
      </c>
      <c r="C2888" s="83"/>
      <c r="D2888" s="84"/>
      <c r="E2888" s="85"/>
      <c r="F2888" s="86"/>
      <c r="G2888" s="83"/>
      <c r="H2888" s="81"/>
      <c r="I2888" s="87"/>
      <c r="J2888" s="87"/>
      <c r="K2888" s="36"/>
      <c r="L2888" s="90"/>
      <c r="M2888" s="90"/>
      <c r="N2888" s="89"/>
      <c r="O2888" s="72" t="s">
        <v>217</v>
      </c>
      <c r="P2888" s="74">
        <v>42827.938530092593</v>
      </c>
      <c r="Q2888" s="72" t="s">
        <v>4769</v>
      </c>
      <c r="R2888" s="72"/>
      <c r="S2888" s="72"/>
      <c r="T2888" s="72"/>
      <c r="U2888" s="72"/>
      <c r="V2888" s="76" t="s">
        <v>10503</v>
      </c>
      <c r="W2888" s="74">
        <v>42827.938530092593</v>
      </c>
      <c r="X2888" s="76" t="s">
        <v>13009</v>
      </c>
      <c r="Y2888" s="72"/>
      <c r="Z2888" s="72"/>
      <c r="AA2888" s="78" t="s">
        <v>16966</v>
      </c>
      <c r="AB2888" s="72"/>
      <c r="AC2888" s="72" t="b">
        <v>0</v>
      </c>
      <c r="AD2888" s="72">
        <v>0</v>
      </c>
      <c r="AE2888" s="78" t="s">
        <v>230</v>
      </c>
      <c r="AF2888" s="72" t="b">
        <v>0</v>
      </c>
      <c r="AG2888" s="72" t="s">
        <v>231</v>
      </c>
      <c r="AH2888" s="72"/>
      <c r="AI2888" s="78" t="s">
        <v>230</v>
      </c>
      <c r="AJ2888" s="72" t="b">
        <v>0</v>
      </c>
      <c r="AK2888" s="72">
        <v>0</v>
      </c>
      <c r="AL2888" s="78" t="s">
        <v>230</v>
      </c>
      <c r="AM2888" s="72" t="s">
        <v>238</v>
      </c>
      <c r="AN2888" s="72" t="b">
        <v>0</v>
      </c>
      <c r="AO2888" s="78" t="s">
        <v>16966</v>
      </c>
      <c r="AP2888" s="72" t="s">
        <v>179</v>
      </c>
      <c r="AQ2888" s="72">
        <v>0</v>
      </c>
      <c r="AR2888" s="72">
        <v>0</v>
      </c>
      <c r="AS2888" s="72"/>
      <c r="AT2888" s="72"/>
      <c r="AU2888" s="72"/>
      <c r="AV2888" s="72"/>
      <c r="AW2888" s="72"/>
      <c r="AX2888" s="72"/>
      <c r="AY2888" s="72"/>
      <c r="AZ2888" s="72"/>
    </row>
    <row r="2889" spans="1:52" x14ac:dyDescent="0.35">
      <c r="A2889" s="70" t="s">
        <v>2417</v>
      </c>
      <c r="B2889" s="70" t="s">
        <v>2417</v>
      </c>
      <c r="C2889" s="83"/>
      <c r="D2889" s="84"/>
      <c r="E2889" s="85"/>
      <c r="F2889" s="86"/>
      <c r="G2889" s="83"/>
      <c r="H2889" s="81"/>
      <c r="I2889" s="87"/>
      <c r="J2889" s="87"/>
      <c r="K2889" s="36"/>
      <c r="L2889" s="90"/>
      <c r="M2889" s="90"/>
      <c r="N2889" s="89"/>
      <c r="O2889" s="72" t="s">
        <v>179</v>
      </c>
      <c r="P2889" s="74">
        <v>42823.700428240743</v>
      </c>
      <c r="Q2889" s="72" t="s">
        <v>4770</v>
      </c>
      <c r="R2889" s="72" t="s">
        <v>7268</v>
      </c>
      <c r="S2889" s="72" t="s">
        <v>8584</v>
      </c>
      <c r="T2889" s="72"/>
      <c r="U2889" s="72"/>
      <c r="V2889" s="76" t="s">
        <v>10504</v>
      </c>
      <c r="W2889" s="74">
        <v>42823.700428240743</v>
      </c>
      <c r="X2889" s="76" t="s">
        <v>13010</v>
      </c>
      <c r="Y2889" s="72"/>
      <c r="Z2889" s="72"/>
      <c r="AA2889" s="78" t="s">
        <v>16967</v>
      </c>
      <c r="AB2889" s="72"/>
      <c r="AC2889" s="72" t="b">
        <v>0</v>
      </c>
      <c r="AD2889" s="72">
        <v>246</v>
      </c>
      <c r="AE2889" s="78" t="s">
        <v>230</v>
      </c>
      <c r="AF2889" s="72" t="b">
        <v>0</v>
      </c>
      <c r="AG2889" s="72" t="s">
        <v>300</v>
      </c>
      <c r="AH2889" s="72"/>
      <c r="AI2889" s="78" t="s">
        <v>230</v>
      </c>
      <c r="AJ2889" s="72" t="b">
        <v>0</v>
      </c>
      <c r="AK2889" s="72">
        <v>75</v>
      </c>
      <c r="AL2889" s="78" t="s">
        <v>230</v>
      </c>
      <c r="AM2889" s="72" t="s">
        <v>240</v>
      </c>
      <c r="AN2889" s="72" t="b">
        <v>1</v>
      </c>
      <c r="AO2889" s="78" t="s">
        <v>16967</v>
      </c>
      <c r="AP2889" s="72" t="s">
        <v>250</v>
      </c>
      <c r="AQ2889" s="72">
        <v>0</v>
      </c>
      <c r="AR2889" s="72">
        <v>0</v>
      </c>
      <c r="AS2889" s="72"/>
      <c r="AT2889" s="72"/>
      <c r="AU2889" s="72"/>
      <c r="AV2889" s="72"/>
      <c r="AW2889" s="72"/>
      <c r="AX2889" s="72"/>
      <c r="AY2889" s="72"/>
      <c r="AZ2889" s="72"/>
    </row>
    <row r="2890" spans="1:52" x14ac:dyDescent="0.35">
      <c r="A2890" s="70" t="s">
        <v>2418</v>
      </c>
      <c r="B2890" s="70" t="s">
        <v>2417</v>
      </c>
      <c r="C2890" s="83"/>
      <c r="D2890" s="84"/>
      <c r="E2890" s="85"/>
      <c r="F2890" s="86"/>
      <c r="G2890" s="83"/>
      <c r="H2890" s="81"/>
      <c r="I2890" s="87"/>
      <c r="J2890" s="87"/>
      <c r="K2890" s="36"/>
      <c r="L2890" s="90"/>
      <c r="M2890" s="90"/>
      <c r="N2890" s="89"/>
      <c r="O2890" s="72" t="s">
        <v>217</v>
      </c>
      <c r="P2890" s="74">
        <v>42824.852048611108</v>
      </c>
      <c r="Q2890" s="72" t="s">
        <v>4771</v>
      </c>
      <c r="R2890" s="72" t="s">
        <v>7269</v>
      </c>
      <c r="S2890" s="72" t="s">
        <v>8585</v>
      </c>
      <c r="T2890" s="72"/>
      <c r="U2890" s="72"/>
      <c r="V2890" s="76" t="s">
        <v>10505</v>
      </c>
      <c r="W2890" s="74">
        <v>42824.852048611108</v>
      </c>
      <c r="X2890" s="76" t="s">
        <v>13011</v>
      </c>
      <c r="Y2890" s="72"/>
      <c r="Z2890" s="72"/>
      <c r="AA2890" s="78" t="s">
        <v>16968</v>
      </c>
      <c r="AB2890" s="72"/>
      <c r="AC2890" s="72" t="b">
        <v>0</v>
      </c>
      <c r="AD2890" s="72">
        <v>0</v>
      </c>
      <c r="AE2890" s="78" t="s">
        <v>230</v>
      </c>
      <c r="AF2890" s="72" t="b">
        <v>0</v>
      </c>
      <c r="AG2890" s="72" t="s">
        <v>300</v>
      </c>
      <c r="AH2890" s="72"/>
      <c r="AI2890" s="78" t="s">
        <v>230</v>
      </c>
      <c r="AJ2890" s="72" t="b">
        <v>0</v>
      </c>
      <c r="AK2890" s="72">
        <v>75</v>
      </c>
      <c r="AL2890" s="78" t="s">
        <v>16967</v>
      </c>
      <c r="AM2890" s="72" t="s">
        <v>240</v>
      </c>
      <c r="AN2890" s="72" t="b">
        <v>0</v>
      </c>
      <c r="AO2890" s="78" t="s">
        <v>16967</v>
      </c>
      <c r="AP2890" s="72" t="s">
        <v>179</v>
      </c>
      <c r="AQ2890" s="72">
        <v>0</v>
      </c>
      <c r="AR2890" s="72">
        <v>0</v>
      </c>
      <c r="AS2890" s="72"/>
      <c r="AT2890" s="72"/>
      <c r="AU2890" s="72"/>
      <c r="AV2890" s="72"/>
      <c r="AW2890" s="72"/>
      <c r="AX2890" s="72"/>
      <c r="AY2890" s="72"/>
      <c r="AZ2890" s="72"/>
    </row>
    <row r="2891" spans="1:52" x14ac:dyDescent="0.35">
      <c r="A2891" s="70" t="s">
        <v>2418</v>
      </c>
      <c r="B2891" s="70" t="s">
        <v>379</v>
      </c>
      <c r="C2891" s="83"/>
      <c r="D2891" s="84"/>
      <c r="E2891" s="85"/>
      <c r="F2891" s="86"/>
      <c r="G2891" s="83"/>
      <c r="H2891" s="81"/>
      <c r="I2891" s="87"/>
      <c r="J2891" s="87"/>
      <c r="K2891" s="36"/>
      <c r="L2891" s="90"/>
      <c r="M2891" s="90"/>
      <c r="N2891" s="89"/>
      <c r="O2891" s="72" t="s">
        <v>217</v>
      </c>
      <c r="P2891" s="74">
        <v>42824.852187500001</v>
      </c>
      <c r="Q2891" s="72" t="s">
        <v>4772</v>
      </c>
      <c r="R2891" s="76" t="s">
        <v>7270</v>
      </c>
      <c r="S2891" s="72" t="s">
        <v>8444</v>
      </c>
      <c r="T2891" s="72"/>
      <c r="U2891" s="72"/>
      <c r="V2891" s="76" t="s">
        <v>10505</v>
      </c>
      <c r="W2891" s="74">
        <v>42824.852187500001</v>
      </c>
      <c r="X2891" s="76" t="s">
        <v>13012</v>
      </c>
      <c r="Y2891" s="72"/>
      <c r="Z2891" s="72"/>
      <c r="AA2891" s="78" t="s">
        <v>16969</v>
      </c>
      <c r="AB2891" s="72"/>
      <c r="AC2891" s="72" t="b">
        <v>0</v>
      </c>
      <c r="AD2891" s="72">
        <v>0</v>
      </c>
      <c r="AE2891" s="78" t="s">
        <v>230</v>
      </c>
      <c r="AF2891" s="72" t="b">
        <v>0</v>
      </c>
      <c r="AG2891" s="72" t="s">
        <v>300</v>
      </c>
      <c r="AH2891" s="72"/>
      <c r="AI2891" s="78" t="s">
        <v>230</v>
      </c>
      <c r="AJ2891" s="72" t="b">
        <v>0</v>
      </c>
      <c r="AK2891" s="72">
        <v>119</v>
      </c>
      <c r="AL2891" s="78" t="s">
        <v>17111</v>
      </c>
      <c r="AM2891" s="72" t="s">
        <v>240</v>
      </c>
      <c r="AN2891" s="72" t="b">
        <v>0</v>
      </c>
      <c r="AO2891" s="78" t="s">
        <v>17111</v>
      </c>
      <c r="AP2891" s="72" t="s">
        <v>179</v>
      </c>
      <c r="AQ2891" s="72">
        <v>0</v>
      </c>
      <c r="AR2891" s="72">
        <v>0</v>
      </c>
      <c r="AS2891" s="72"/>
      <c r="AT2891" s="72"/>
      <c r="AU2891" s="72"/>
      <c r="AV2891" s="72"/>
      <c r="AW2891" s="72"/>
      <c r="AX2891" s="72"/>
      <c r="AY2891" s="72"/>
      <c r="AZ2891" s="72"/>
    </row>
    <row r="2892" spans="1:52" x14ac:dyDescent="0.35">
      <c r="A2892" s="70" t="s">
        <v>2418</v>
      </c>
      <c r="B2892" s="70" t="s">
        <v>379</v>
      </c>
      <c r="C2892" s="83"/>
      <c r="D2892" s="84"/>
      <c r="E2892" s="85"/>
      <c r="F2892" s="86"/>
      <c r="G2892" s="83"/>
      <c r="H2892" s="81"/>
      <c r="I2892" s="87"/>
      <c r="J2892" s="87"/>
      <c r="K2892" s="36"/>
      <c r="L2892" s="90"/>
      <c r="M2892" s="90"/>
      <c r="N2892" s="89"/>
      <c r="O2892" s="72" t="s">
        <v>217</v>
      </c>
      <c r="P2892" s="74">
        <v>42824.852314814816</v>
      </c>
      <c r="Q2892" s="72" t="s">
        <v>4773</v>
      </c>
      <c r="R2892" s="76" t="s">
        <v>6509</v>
      </c>
      <c r="S2892" s="72" t="s">
        <v>226</v>
      </c>
      <c r="T2892" s="72"/>
      <c r="U2892" s="76" t="s">
        <v>9042</v>
      </c>
      <c r="V2892" s="76" t="s">
        <v>9042</v>
      </c>
      <c r="W2892" s="74">
        <v>42824.852314814816</v>
      </c>
      <c r="X2892" s="76" t="s">
        <v>13013</v>
      </c>
      <c r="Y2892" s="72"/>
      <c r="Z2892" s="72"/>
      <c r="AA2892" s="78" t="s">
        <v>16970</v>
      </c>
      <c r="AB2892" s="72"/>
      <c r="AC2892" s="72" t="b">
        <v>0</v>
      </c>
      <c r="AD2892" s="72">
        <v>0</v>
      </c>
      <c r="AE2892" s="78" t="s">
        <v>230</v>
      </c>
      <c r="AF2892" s="72" t="b">
        <v>0</v>
      </c>
      <c r="AG2892" s="72" t="s">
        <v>300</v>
      </c>
      <c r="AH2892" s="72"/>
      <c r="AI2892" s="78" t="s">
        <v>230</v>
      </c>
      <c r="AJ2892" s="72" t="b">
        <v>0</v>
      </c>
      <c r="AK2892" s="72">
        <v>639</v>
      </c>
      <c r="AL2892" s="78" t="s">
        <v>17112</v>
      </c>
      <c r="AM2892" s="72" t="s">
        <v>240</v>
      </c>
      <c r="AN2892" s="72" t="b">
        <v>0</v>
      </c>
      <c r="AO2892" s="78" t="s">
        <v>17112</v>
      </c>
      <c r="AP2892" s="72" t="s">
        <v>179</v>
      </c>
      <c r="AQ2892" s="72">
        <v>0</v>
      </c>
      <c r="AR2892" s="72">
        <v>0</v>
      </c>
      <c r="AS2892" s="72"/>
      <c r="AT2892" s="72"/>
      <c r="AU2892" s="72"/>
      <c r="AV2892" s="72"/>
      <c r="AW2892" s="72"/>
      <c r="AX2892" s="72"/>
      <c r="AY2892" s="72"/>
      <c r="AZ2892" s="72"/>
    </row>
    <row r="2893" spans="1:52" x14ac:dyDescent="0.35">
      <c r="A2893" s="70" t="s">
        <v>2418</v>
      </c>
      <c r="B2893" s="70" t="s">
        <v>379</v>
      </c>
      <c r="C2893" s="83"/>
      <c r="D2893" s="84"/>
      <c r="E2893" s="85"/>
      <c r="F2893" s="86"/>
      <c r="G2893" s="83"/>
      <c r="H2893" s="81"/>
      <c r="I2893" s="87"/>
      <c r="J2893" s="87"/>
      <c r="K2893" s="36"/>
      <c r="L2893" s="90"/>
      <c r="M2893" s="90"/>
      <c r="N2893" s="89"/>
      <c r="O2893" s="72" t="s">
        <v>217</v>
      </c>
      <c r="P2893" s="74">
        <v>42824.852395833332</v>
      </c>
      <c r="Q2893" s="72" t="s">
        <v>4774</v>
      </c>
      <c r="R2893" s="76" t="s">
        <v>6390</v>
      </c>
      <c r="S2893" s="72" t="s">
        <v>8444</v>
      </c>
      <c r="T2893" s="72"/>
      <c r="U2893" s="76" t="s">
        <v>9043</v>
      </c>
      <c r="V2893" s="76" t="s">
        <v>9043</v>
      </c>
      <c r="W2893" s="74">
        <v>42824.852395833332</v>
      </c>
      <c r="X2893" s="76" t="s">
        <v>13014</v>
      </c>
      <c r="Y2893" s="72"/>
      <c r="Z2893" s="72"/>
      <c r="AA2893" s="78" t="s">
        <v>16971</v>
      </c>
      <c r="AB2893" s="72"/>
      <c r="AC2893" s="72" t="b">
        <v>0</v>
      </c>
      <c r="AD2893" s="72">
        <v>0</v>
      </c>
      <c r="AE2893" s="78" t="s">
        <v>230</v>
      </c>
      <c r="AF2893" s="72" t="b">
        <v>0</v>
      </c>
      <c r="AG2893" s="72" t="s">
        <v>300</v>
      </c>
      <c r="AH2893" s="72"/>
      <c r="AI2893" s="78" t="s">
        <v>230</v>
      </c>
      <c r="AJ2893" s="72" t="b">
        <v>0</v>
      </c>
      <c r="AK2893" s="72">
        <v>330</v>
      </c>
      <c r="AL2893" s="78" t="s">
        <v>17113</v>
      </c>
      <c r="AM2893" s="72" t="s">
        <v>240</v>
      </c>
      <c r="AN2893" s="72" t="b">
        <v>0</v>
      </c>
      <c r="AO2893" s="78" t="s">
        <v>17113</v>
      </c>
      <c r="AP2893" s="72" t="s">
        <v>179</v>
      </c>
      <c r="AQ2893" s="72">
        <v>0</v>
      </c>
      <c r="AR2893" s="72">
        <v>0</v>
      </c>
      <c r="AS2893" s="72"/>
      <c r="AT2893" s="72"/>
      <c r="AU2893" s="72"/>
      <c r="AV2893" s="72"/>
      <c r="AW2893" s="72"/>
      <c r="AX2893" s="72"/>
      <c r="AY2893" s="72"/>
      <c r="AZ2893" s="72"/>
    </row>
    <row r="2894" spans="1:52" x14ac:dyDescent="0.35">
      <c r="A2894" s="70" t="s">
        <v>2418</v>
      </c>
      <c r="B2894" s="70" t="s">
        <v>379</v>
      </c>
      <c r="C2894" s="83"/>
      <c r="D2894" s="84"/>
      <c r="E2894" s="85"/>
      <c r="F2894" s="86"/>
      <c r="G2894" s="83"/>
      <c r="H2894" s="81"/>
      <c r="I2894" s="87"/>
      <c r="J2894" s="87"/>
      <c r="K2894" s="36"/>
      <c r="L2894" s="90"/>
      <c r="M2894" s="90"/>
      <c r="N2894" s="89"/>
      <c r="O2894" s="72" t="s">
        <v>217</v>
      </c>
      <c r="P2894" s="74">
        <v>42824.852731481478</v>
      </c>
      <c r="Q2894" s="72" t="s">
        <v>4775</v>
      </c>
      <c r="R2894" s="76" t="s">
        <v>7271</v>
      </c>
      <c r="S2894" s="72" t="s">
        <v>8444</v>
      </c>
      <c r="T2894" s="72"/>
      <c r="U2894" s="76" t="s">
        <v>9044</v>
      </c>
      <c r="V2894" s="76" t="s">
        <v>9044</v>
      </c>
      <c r="W2894" s="74">
        <v>42824.852731481478</v>
      </c>
      <c r="X2894" s="76" t="s">
        <v>13015</v>
      </c>
      <c r="Y2894" s="72"/>
      <c r="Z2894" s="72"/>
      <c r="AA2894" s="78" t="s">
        <v>16972</v>
      </c>
      <c r="AB2894" s="72"/>
      <c r="AC2894" s="72" t="b">
        <v>0</v>
      </c>
      <c r="AD2894" s="72">
        <v>0</v>
      </c>
      <c r="AE2894" s="78" t="s">
        <v>230</v>
      </c>
      <c r="AF2894" s="72" t="b">
        <v>0</v>
      </c>
      <c r="AG2894" s="72" t="s">
        <v>233</v>
      </c>
      <c r="AH2894" s="72"/>
      <c r="AI2894" s="78" t="s">
        <v>230</v>
      </c>
      <c r="AJ2894" s="72" t="b">
        <v>0</v>
      </c>
      <c r="AK2894" s="72">
        <v>78</v>
      </c>
      <c r="AL2894" s="78" t="s">
        <v>17114</v>
      </c>
      <c r="AM2894" s="72" t="s">
        <v>240</v>
      </c>
      <c r="AN2894" s="72" t="b">
        <v>0</v>
      </c>
      <c r="AO2894" s="78" t="s">
        <v>17114</v>
      </c>
      <c r="AP2894" s="72" t="s">
        <v>179</v>
      </c>
      <c r="AQ2894" s="72">
        <v>0</v>
      </c>
      <c r="AR2894" s="72">
        <v>0</v>
      </c>
      <c r="AS2894" s="72"/>
      <c r="AT2894" s="72"/>
      <c r="AU2894" s="72"/>
      <c r="AV2894" s="72"/>
      <c r="AW2894" s="72"/>
      <c r="AX2894" s="72"/>
      <c r="AY2894" s="72"/>
      <c r="AZ2894" s="72"/>
    </row>
    <row r="2895" spans="1:52" x14ac:dyDescent="0.35">
      <c r="A2895" s="70" t="s">
        <v>2418</v>
      </c>
      <c r="B2895" s="70" t="s">
        <v>379</v>
      </c>
      <c r="C2895" s="83"/>
      <c r="D2895" s="84"/>
      <c r="E2895" s="85"/>
      <c r="F2895" s="86"/>
      <c r="G2895" s="83"/>
      <c r="H2895" s="81"/>
      <c r="I2895" s="87"/>
      <c r="J2895" s="87"/>
      <c r="K2895" s="36"/>
      <c r="L2895" s="90"/>
      <c r="M2895" s="90"/>
      <c r="N2895" s="89"/>
      <c r="O2895" s="72" t="s">
        <v>217</v>
      </c>
      <c r="P2895" s="74">
        <v>42824.853182870371</v>
      </c>
      <c r="Q2895" s="72" t="s">
        <v>4776</v>
      </c>
      <c r="R2895" s="72"/>
      <c r="S2895" s="72"/>
      <c r="T2895" s="72"/>
      <c r="U2895" s="76" t="s">
        <v>9045</v>
      </c>
      <c r="V2895" s="76" t="s">
        <v>9045</v>
      </c>
      <c r="W2895" s="74">
        <v>42824.853182870371</v>
      </c>
      <c r="X2895" s="76" t="s">
        <v>13016</v>
      </c>
      <c r="Y2895" s="72"/>
      <c r="Z2895" s="72"/>
      <c r="AA2895" s="78" t="s">
        <v>16973</v>
      </c>
      <c r="AB2895" s="72"/>
      <c r="AC2895" s="72" t="b">
        <v>0</v>
      </c>
      <c r="AD2895" s="72">
        <v>0</v>
      </c>
      <c r="AE2895" s="78" t="s">
        <v>230</v>
      </c>
      <c r="AF2895" s="72" t="b">
        <v>0</v>
      </c>
      <c r="AG2895" s="72" t="s">
        <v>300</v>
      </c>
      <c r="AH2895" s="72"/>
      <c r="AI2895" s="78" t="s">
        <v>230</v>
      </c>
      <c r="AJ2895" s="72" t="b">
        <v>0</v>
      </c>
      <c r="AK2895" s="72">
        <v>123</v>
      </c>
      <c r="AL2895" s="78" t="s">
        <v>17115</v>
      </c>
      <c r="AM2895" s="72" t="s">
        <v>240</v>
      </c>
      <c r="AN2895" s="72" t="b">
        <v>0</v>
      </c>
      <c r="AO2895" s="78" t="s">
        <v>17115</v>
      </c>
      <c r="AP2895" s="72" t="s">
        <v>179</v>
      </c>
      <c r="AQ2895" s="72">
        <v>0</v>
      </c>
      <c r="AR2895" s="72">
        <v>0</v>
      </c>
      <c r="AS2895" s="72"/>
      <c r="AT2895" s="72"/>
      <c r="AU2895" s="72"/>
      <c r="AV2895" s="72"/>
      <c r="AW2895" s="72"/>
      <c r="AX2895" s="72"/>
      <c r="AY2895" s="72"/>
      <c r="AZ2895" s="72"/>
    </row>
    <row r="2896" spans="1:52" x14ac:dyDescent="0.35">
      <c r="A2896" s="70" t="s">
        <v>2418</v>
      </c>
      <c r="B2896" s="70" t="s">
        <v>379</v>
      </c>
      <c r="C2896" s="83"/>
      <c r="D2896" s="84"/>
      <c r="E2896" s="85"/>
      <c r="F2896" s="86"/>
      <c r="G2896" s="83"/>
      <c r="H2896" s="81"/>
      <c r="I2896" s="87"/>
      <c r="J2896" s="87"/>
      <c r="K2896" s="36"/>
      <c r="L2896" s="90"/>
      <c r="M2896" s="90"/>
      <c r="N2896" s="89"/>
      <c r="O2896" s="72" t="s">
        <v>217</v>
      </c>
      <c r="P2896" s="74">
        <v>42824.853530092594</v>
      </c>
      <c r="Q2896" s="72" t="s">
        <v>4777</v>
      </c>
      <c r="R2896" s="76" t="s">
        <v>7272</v>
      </c>
      <c r="S2896" s="72" t="s">
        <v>8444</v>
      </c>
      <c r="T2896" s="72"/>
      <c r="U2896" s="76" t="s">
        <v>9046</v>
      </c>
      <c r="V2896" s="76" t="s">
        <v>9046</v>
      </c>
      <c r="W2896" s="74">
        <v>42824.853530092594</v>
      </c>
      <c r="X2896" s="76" t="s">
        <v>13017</v>
      </c>
      <c r="Y2896" s="72"/>
      <c r="Z2896" s="72"/>
      <c r="AA2896" s="78" t="s">
        <v>16974</v>
      </c>
      <c r="AB2896" s="72"/>
      <c r="AC2896" s="72" t="b">
        <v>0</v>
      </c>
      <c r="AD2896" s="72">
        <v>0</v>
      </c>
      <c r="AE2896" s="78" t="s">
        <v>230</v>
      </c>
      <c r="AF2896" s="72" t="b">
        <v>0</v>
      </c>
      <c r="AG2896" s="72" t="s">
        <v>353</v>
      </c>
      <c r="AH2896" s="72"/>
      <c r="AI2896" s="78" t="s">
        <v>230</v>
      </c>
      <c r="AJ2896" s="72" t="b">
        <v>0</v>
      </c>
      <c r="AK2896" s="72">
        <v>62</v>
      </c>
      <c r="AL2896" s="78" t="s">
        <v>17116</v>
      </c>
      <c r="AM2896" s="72" t="s">
        <v>240</v>
      </c>
      <c r="AN2896" s="72" t="b">
        <v>0</v>
      </c>
      <c r="AO2896" s="78" t="s">
        <v>17116</v>
      </c>
      <c r="AP2896" s="72" t="s">
        <v>179</v>
      </c>
      <c r="AQ2896" s="72">
        <v>0</v>
      </c>
      <c r="AR2896" s="72">
        <v>0</v>
      </c>
      <c r="AS2896" s="72"/>
      <c r="AT2896" s="72"/>
      <c r="AU2896" s="72"/>
      <c r="AV2896" s="72"/>
      <c r="AW2896" s="72"/>
      <c r="AX2896" s="72"/>
      <c r="AY2896" s="72"/>
      <c r="AZ2896" s="72"/>
    </row>
    <row r="2897" spans="1:52" x14ac:dyDescent="0.35">
      <c r="A2897" s="70" t="s">
        <v>2418</v>
      </c>
      <c r="B2897" s="70" t="s">
        <v>379</v>
      </c>
      <c r="C2897" s="83"/>
      <c r="D2897" s="84"/>
      <c r="E2897" s="85"/>
      <c r="F2897" s="86"/>
      <c r="G2897" s="83"/>
      <c r="H2897" s="81"/>
      <c r="I2897" s="87"/>
      <c r="J2897" s="87"/>
      <c r="K2897" s="36"/>
      <c r="L2897" s="90"/>
      <c r="M2897" s="90"/>
      <c r="N2897" s="89"/>
      <c r="O2897" s="72" t="s">
        <v>217</v>
      </c>
      <c r="P2897" s="74">
        <v>42824.853692129633</v>
      </c>
      <c r="Q2897" s="72" t="s">
        <v>4778</v>
      </c>
      <c r="R2897" s="76" t="s">
        <v>7273</v>
      </c>
      <c r="S2897" s="72" t="s">
        <v>8444</v>
      </c>
      <c r="T2897" s="72"/>
      <c r="U2897" s="72"/>
      <c r="V2897" s="76" t="s">
        <v>10505</v>
      </c>
      <c r="W2897" s="74">
        <v>42824.853692129633</v>
      </c>
      <c r="X2897" s="76" t="s">
        <v>13018</v>
      </c>
      <c r="Y2897" s="72"/>
      <c r="Z2897" s="72"/>
      <c r="AA2897" s="78" t="s">
        <v>16975</v>
      </c>
      <c r="AB2897" s="72"/>
      <c r="AC2897" s="72" t="b">
        <v>0</v>
      </c>
      <c r="AD2897" s="72">
        <v>0</v>
      </c>
      <c r="AE2897" s="78" t="s">
        <v>230</v>
      </c>
      <c r="AF2897" s="72" t="b">
        <v>0</v>
      </c>
      <c r="AG2897" s="72" t="s">
        <v>300</v>
      </c>
      <c r="AH2897" s="72"/>
      <c r="AI2897" s="78" t="s">
        <v>230</v>
      </c>
      <c r="AJ2897" s="72" t="b">
        <v>0</v>
      </c>
      <c r="AK2897" s="72">
        <v>182</v>
      </c>
      <c r="AL2897" s="78" t="s">
        <v>17117</v>
      </c>
      <c r="AM2897" s="72" t="s">
        <v>240</v>
      </c>
      <c r="AN2897" s="72" t="b">
        <v>0</v>
      </c>
      <c r="AO2897" s="78" t="s">
        <v>17117</v>
      </c>
      <c r="AP2897" s="72" t="s">
        <v>179</v>
      </c>
      <c r="AQ2897" s="72">
        <v>0</v>
      </c>
      <c r="AR2897" s="72">
        <v>0</v>
      </c>
      <c r="AS2897" s="72"/>
      <c r="AT2897" s="72"/>
      <c r="AU2897" s="72"/>
      <c r="AV2897" s="72"/>
      <c r="AW2897" s="72"/>
      <c r="AX2897" s="72"/>
      <c r="AY2897" s="72"/>
      <c r="AZ2897" s="72"/>
    </row>
    <row r="2898" spans="1:52" x14ac:dyDescent="0.35">
      <c r="A2898" s="70" t="s">
        <v>2418</v>
      </c>
      <c r="B2898" s="70" t="s">
        <v>379</v>
      </c>
      <c r="C2898" s="83"/>
      <c r="D2898" s="84"/>
      <c r="E2898" s="85"/>
      <c r="F2898" s="86"/>
      <c r="G2898" s="83"/>
      <c r="H2898" s="81"/>
      <c r="I2898" s="87"/>
      <c r="J2898" s="87"/>
      <c r="K2898" s="36"/>
      <c r="L2898" s="90"/>
      <c r="M2898" s="90"/>
      <c r="N2898" s="89"/>
      <c r="O2898" s="72" t="s">
        <v>217</v>
      </c>
      <c r="P2898" s="74">
        <v>42824.854178240741</v>
      </c>
      <c r="Q2898" s="72" t="s">
        <v>4779</v>
      </c>
      <c r="R2898" s="72"/>
      <c r="S2898" s="72"/>
      <c r="T2898" s="72" t="s">
        <v>8794</v>
      </c>
      <c r="U2898" s="72"/>
      <c r="V2898" s="76" t="s">
        <v>10505</v>
      </c>
      <c r="W2898" s="74">
        <v>42824.854178240741</v>
      </c>
      <c r="X2898" s="76" t="s">
        <v>13019</v>
      </c>
      <c r="Y2898" s="72"/>
      <c r="Z2898" s="72"/>
      <c r="AA2898" s="78" t="s">
        <v>16976</v>
      </c>
      <c r="AB2898" s="72"/>
      <c r="AC2898" s="72" t="b">
        <v>0</v>
      </c>
      <c r="AD2898" s="72">
        <v>0</v>
      </c>
      <c r="AE2898" s="78" t="s">
        <v>230</v>
      </c>
      <c r="AF2898" s="72" t="b">
        <v>0</v>
      </c>
      <c r="AG2898" s="72" t="s">
        <v>300</v>
      </c>
      <c r="AH2898" s="72"/>
      <c r="AI2898" s="78" t="s">
        <v>230</v>
      </c>
      <c r="AJ2898" s="72" t="b">
        <v>0</v>
      </c>
      <c r="AK2898" s="72">
        <v>428</v>
      </c>
      <c r="AL2898" s="78" t="s">
        <v>17118</v>
      </c>
      <c r="AM2898" s="72" t="s">
        <v>240</v>
      </c>
      <c r="AN2898" s="72" t="b">
        <v>0</v>
      </c>
      <c r="AO2898" s="78" t="s">
        <v>17118</v>
      </c>
      <c r="AP2898" s="72" t="s">
        <v>179</v>
      </c>
      <c r="AQ2898" s="72">
        <v>0</v>
      </c>
      <c r="AR2898" s="72">
        <v>0</v>
      </c>
      <c r="AS2898" s="72"/>
      <c r="AT2898" s="72"/>
      <c r="AU2898" s="72"/>
      <c r="AV2898" s="72"/>
      <c r="AW2898" s="72"/>
      <c r="AX2898" s="72"/>
      <c r="AY2898" s="72"/>
      <c r="AZ2898" s="72"/>
    </row>
    <row r="2899" spans="1:52" x14ac:dyDescent="0.35">
      <c r="A2899" s="70" t="s">
        <v>2418</v>
      </c>
      <c r="B2899" s="70" t="s">
        <v>216</v>
      </c>
      <c r="C2899" s="83"/>
      <c r="D2899" s="84"/>
      <c r="E2899" s="85"/>
      <c r="F2899" s="86"/>
      <c r="G2899" s="83"/>
      <c r="H2899" s="81"/>
      <c r="I2899" s="87"/>
      <c r="J2899" s="87"/>
      <c r="K2899" s="36"/>
      <c r="L2899" s="90"/>
      <c r="M2899" s="90"/>
      <c r="N2899" s="89"/>
      <c r="O2899" s="72" t="s">
        <v>217</v>
      </c>
      <c r="P2899" s="74">
        <v>42824.868460648147</v>
      </c>
      <c r="Q2899" s="72" t="s">
        <v>4780</v>
      </c>
      <c r="R2899" s="76" t="s">
        <v>7274</v>
      </c>
      <c r="S2899" s="72" t="s">
        <v>226</v>
      </c>
      <c r="T2899" s="72" t="s">
        <v>8795</v>
      </c>
      <c r="U2899" s="72"/>
      <c r="V2899" s="76" t="s">
        <v>10505</v>
      </c>
      <c r="W2899" s="74">
        <v>42824.868460648147</v>
      </c>
      <c r="X2899" s="76" t="s">
        <v>13020</v>
      </c>
      <c r="Y2899" s="72"/>
      <c r="Z2899" s="72"/>
      <c r="AA2899" s="78" t="s">
        <v>16977</v>
      </c>
      <c r="AB2899" s="72"/>
      <c r="AC2899" s="72" t="b">
        <v>0</v>
      </c>
      <c r="AD2899" s="72">
        <v>0</v>
      </c>
      <c r="AE2899" s="78" t="s">
        <v>230</v>
      </c>
      <c r="AF2899" s="72" t="b">
        <v>0</v>
      </c>
      <c r="AG2899" s="72" t="s">
        <v>300</v>
      </c>
      <c r="AH2899" s="72"/>
      <c r="AI2899" s="78" t="s">
        <v>230</v>
      </c>
      <c r="AJ2899" s="72" t="b">
        <v>0</v>
      </c>
      <c r="AK2899" s="72">
        <v>0</v>
      </c>
      <c r="AL2899" s="78" t="s">
        <v>230</v>
      </c>
      <c r="AM2899" s="72" t="s">
        <v>240</v>
      </c>
      <c r="AN2899" s="72" t="b">
        <v>0</v>
      </c>
      <c r="AO2899" s="78" t="s">
        <v>16977</v>
      </c>
      <c r="AP2899" s="72" t="s">
        <v>179</v>
      </c>
      <c r="AQ2899" s="72">
        <v>0</v>
      </c>
      <c r="AR2899" s="72">
        <v>0</v>
      </c>
      <c r="AS2899" s="72"/>
      <c r="AT2899" s="72"/>
      <c r="AU2899" s="72"/>
      <c r="AV2899" s="72"/>
      <c r="AW2899" s="72"/>
      <c r="AX2899" s="72"/>
      <c r="AY2899" s="72"/>
      <c r="AZ2899" s="72"/>
    </row>
    <row r="2900" spans="1:52" x14ac:dyDescent="0.35">
      <c r="A2900" s="70" t="s">
        <v>2418</v>
      </c>
      <c r="B2900" s="70" t="s">
        <v>379</v>
      </c>
      <c r="C2900" s="83"/>
      <c r="D2900" s="84"/>
      <c r="E2900" s="85"/>
      <c r="F2900" s="86"/>
      <c r="G2900" s="83"/>
      <c r="H2900" s="81"/>
      <c r="I2900" s="87"/>
      <c r="J2900" s="87"/>
      <c r="K2900" s="36"/>
      <c r="L2900" s="90"/>
      <c r="M2900" s="90"/>
      <c r="N2900" s="89"/>
      <c r="O2900" s="72" t="s">
        <v>217</v>
      </c>
      <c r="P2900" s="74">
        <v>42824.918854166666</v>
      </c>
      <c r="Q2900" s="72" t="s">
        <v>4781</v>
      </c>
      <c r="R2900" s="76" t="s">
        <v>6390</v>
      </c>
      <c r="S2900" s="72" t="s">
        <v>8444</v>
      </c>
      <c r="T2900" s="72" t="s">
        <v>8628</v>
      </c>
      <c r="U2900" s="72"/>
      <c r="V2900" s="76" t="s">
        <v>10505</v>
      </c>
      <c r="W2900" s="74">
        <v>42824.918854166666</v>
      </c>
      <c r="X2900" s="76" t="s">
        <v>13021</v>
      </c>
      <c r="Y2900" s="72"/>
      <c r="Z2900" s="72"/>
      <c r="AA2900" s="78" t="s">
        <v>16978</v>
      </c>
      <c r="AB2900" s="72"/>
      <c r="AC2900" s="72" t="b">
        <v>0</v>
      </c>
      <c r="AD2900" s="72">
        <v>0</v>
      </c>
      <c r="AE2900" s="78" t="s">
        <v>230</v>
      </c>
      <c r="AF2900" s="72" t="b">
        <v>0</v>
      </c>
      <c r="AG2900" s="72" t="s">
        <v>300</v>
      </c>
      <c r="AH2900" s="72"/>
      <c r="AI2900" s="78" t="s">
        <v>230</v>
      </c>
      <c r="AJ2900" s="72" t="b">
        <v>0</v>
      </c>
      <c r="AK2900" s="72">
        <v>0</v>
      </c>
      <c r="AL2900" s="78" t="s">
        <v>230</v>
      </c>
      <c r="AM2900" s="72" t="s">
        <v>18938</v>
      </c>
      <c r="AN2900" s="72" t="b">
        <v>0</v>
      </c>
      <c r="AO2900" s="78" t="s">
        <v>16978</v>
      </c>
      <c r="AP2900" s="72" t="s">
        <v>179</v>
      </c>
      <c r="AQ2900" s="72">
        <v>0</v>
      </c>
      <c r="AR2900" s="72">
        <v>0</v>
      </c>
      <c r="AS2900" s="72"/>
      <c r="AT2900" s="72"/>
      <c r="AU2900" s="72"/>
      <c r="AV2900" s="72"/>
      <c r="AW2900" s="72"/>
      <c r="AX2900" s="72"/>
      <c r="AY2900" s="72"/>
      <c r="AZ2900" s="72"/>
    </row>
    <row r="2901" spans="1:52" x14ac:dyDescent="0.35">
      <c r="A2901" s="70" t="s">
        <v>2418</v>
      </c>
      <c r="B2901" s="70" t="s">
        <v>379</v>
      </c>
      <c r="C2901" s="83"/>
      <c r="D2901" s="84"/>
      <c r="E2901" s="85"/>
      <c r="F2901" s="86"/>
      <c r="G2901" s="83"/>
      <c r="H2901" s="81"/>
      <c r="I2901" s="87"/>
      <c r="J2901" s="87"/>
      <c r="K2901" s="36"/>
      <c r="L2901" s="90"/>
      <c r="M2901" s="90"/>
      <c r="N2901" s="89"/>
      <c r="O2901" s="72" t="s">
        <v>217</v>
      </c>
      <c r="P2901" s="74">
        <v>42825.930601851855</v>
      </c>
      <c r="Q2901" s="72" t="s">
        <v>4781</v>
      </c>
      <c r="R2901" s="76" t="s">
        <v>6390</v>
      </c>
      <c r="S2901" s="72" t="s">
        <v>8444</v>
      </c>
      <c r="T2901" s="72" t="s">
        <v>8628</v>
      </c>
      <c r="U2901" s="72"/>
      <c r="V2901" s="76" t="s">
        <v>10505</v>
      </c>
      <c r="W2901" s="74">
        <v>42825.930601851855</v>
      </c>
      <c r="X2901" s="76" t="s">
        <v>13022</v>
      </c>
      <c r="Y2901" s="72"/>
      <c r="Z2901" s="72"/>
      <c r="AA2901" s="78" t="s">
        <v>16979</v>
      </c>
      <c r="AB2901" s="72"/>
      <c r="AC2901" s="72" t="b">
        <v>0</v>
      </c>
      <c r="AD2901" s="72">
        <v>0</v>
      </c>
      <c r="AE2901" s="78" t="s">
        <v>230</v>
      </c>
      <c r="AF2901" s="72" t="b">
        <v>0</v>
      </c>
      <c r="AG2901" s="72" t="s">
        <v>300</v>
      </c>
      <c r="AH2901" s="72"/>
      <c r="AI2901" s="78" t="s">
        <v>230</v>
      </c>
      <c r="AJ2901" s="72" t="b">
        <v>0</v>
      </c>
      <c r="AK2901" s="72">
        <v>0</v>
      </c>
      <c r="AL2901" s="78" t="s">
        <v>230</v>
      </c>
      <c r="AM2901" s="72" t="s">
        <v>18938</v>
      </c>
      <c r="AN2901" s="72" t="b">
        <v>0</v>
      </c>
      <c r="AO2901" s="78" t="s">
        <v>16979</v>
      </c>
      <c r="AP2901" s="72" t="s">
        <v>179</v>
      </c>
      <c r="AQ2901" s="72">
        <v>0</v>
      </c>
      <c r="AR2901" s="72">
        <v>0</v>
      </c>
      <c r="AS2901" s="72"/>
      <c r="AT2901" s="72"/>
      <c r="AU2901" s="72"/>
      <c r="AV2901" s="72"/>
      <c r="AW2901" s="72"/>
      <c r="AX2901" s="72"/>
      <c r="AY2901" s="72"/>
      <c r="AZ2901" s="72"/>
    </row>
    <row r="2902" spans="1:52" x14ac:dyDescent="0.35">
      <c r="A2902" s="70" t="s">
        <v>2418</v>
      </c>
      <c r="B2902" s="70" t="s">
        <v>379</v>
      </c>
      <c r="C2902" s="83"/>
      <c r="D2902" s="84"/>
      <c r="E2902" s="85"/>
      <c r="F2902" s="86"/>
      <c r="G2902" s="83"/>
      <c r="H2902" s="81"/>
      <c r="I2902" s="87"/>
      <c r="J2902" s="87"/>
      <c r="K2902" s="36"/>
      <c r="L2902" s="90"/>
      <c r="M2902" s="90"/>
      <c r="N2902" s="89"/>
      <c r="O2902" s="72" t="s">
        <v>217</v>
      </c>
      <c r="P2902" s="74">
        <v>42826.917650462965</v>
      </c>
      <c r="Q2902" s="72" t="s">
        <v>4781</v>
      </c>
      <c r="R2902" s="76" t="s">
        <v>6390</v>
      </c>
      <c r="S2902" s="72" t="s">
        <v>8444</v>
      </c>
      <c r="T2902" s="72" t="s">
        <v>8628</v>
      </c>
      <c r="U2902" s="72"/>
      <c r="V2902" s="76" t="s">
        <v>10505</v>
      </c>
      <c r="W2902" s="74">
        <v>42826.917650462965</v>
      </c>
      <c r="X2902" s="76" t="s">
        <v>13023</v>
      </c>
      <c r="Y2902" s="72"/>
      <c r="Z2902" s="72"/>
      <c r="AA2902" s="78" t="s">
        <v>16980</v>
      </c>
      <c r="AB2902" s="72"/>
      <c r="AC2902" s="72" t="b">
        <v>0</v>
      </c>
      <c r="AD2902" s="72">
        <v>0</v>
      </c>
      <c r="AE2902" s="78" t="s">
        <v>230</v>
      </c>
      <c r="AF2902" s="72" t="b">
        <v>0</v>
      </c>
      <c r="AG2902" s="72" t="s">
        <v>300</v>
      </c>
      <c r="AH2902" s="72"/>
      <c r="AI2902" s="78" t="s">
        <v>230</v>
      </c>
      <c r="AJ2902" s="72" t="b">
        <v>0</v>
      </c>
      <c r="AK2902" s="72">
        <v>0</v>
      </c>
      <c r="AL2902" s="78" t="s">
        <v>230</v>
      </c>
      <c r="AM2902" s="72" t="s">
        <v>18938</v>
      </c>
      <c r="AN2902" s="72" t="b">
        <v>0</v>
      </c>
      <c r="AO2902" s="78" t="s">
        <v>16980</v>
      </c>
      <c r="AP2902" s="72" t="s">
        <v>179</v>
      </c>
      <c r="AQ2902" s="72">
        <v>0</v>
      </c>
      <c r="AR2902" s="72">
        <v>0</v>
      </c>
      <c r="AS2902" s="72"/>
      <c r="AT2902" s="72"/>
      <c r="AU2902" s="72"/>
      <c r="AV2902" s="72"/>
      <c r="AW2902" s="72"/>
      <c r="AX2902" s="72"/>
      <c r="AY2902" s="72"/>
      <c r="AZ2902" s="72"/>
    </row>
    <row r="2903" spans="1:52" x14ac:dyDescent="0.35">
      <c r="A2903" s="70" t="s">
        <v>2418</v>
      </c>
      <c r="B2903" s="70" t="s">
        <v>379</v>
      </c>
      <c r="C2903" s="83"/>
      <c r="D2903" s="84"/>
      <c r="E2903" s="85"/>
      <c r="F2903" s="86"/>
      <c r="G2903" s="83"/>
      <c r="H2903" s="81"/>
      <c r="I2903" s="87"/>
      <c r="J2903" s="87"/>
      <c r="K2903" s="36"/>
      <c r="L2903" s="90"/>
      <c r="M2903" s="90"/>
      <c r="N2903" s="89"/>
      <c r="O2903" s="72" t="s">
        <v>217</v>
      </c>
      <c r="P2903" s="74">
        <v>42827.93855324074</v>
      </c>
      <c r="Q2903" s="72" t="s">
        <v>4781</v>
      </c>
      <c r="R2903" s="76" t="s">
        <v>6390</v>
      </c>
      <c r="S2903" s="72" t="s">
        <v>8444</v>
      </c>
      <c r="T2903" s="72" t="s">
        <v>8628</v>
      </c>
      <c r="U2903" s="72"/>
      <c r="V2903" s="76" t="s">
        <v>10505</v>
      </c>
      <c r="W2903" s="74">
        <v>42827.93855324074</v>
      </c>
      <c r="X2903" s="76" t="s">
        <v>13024</v>
      </c>
      <c r="Y2903" s="72"/>
      <c r="Z2903" s="72"/>
      <c r="AA2903" s="78" t="s">
        <v>16981</v>
      </c>
      <c r="AB2903" s="72"/>
      <c r="AC2903" s="72" t="b">
        <v>0</v>
      </c>
      <c r="AD2903" s="72">
        <v>0</v>
      </c>
      <c r="AE2903" s="78" t="s">
        <v>230</v>
      </c>
      <c r="AF2903" s="72" t="b">
        <v>0</v>
      </c>
      <c r="AG2903" s="72" t="s">
        <v>300</v>
      </c>
      <c r="AH2903" s="72"/>
      <c r="AI2903" s="78" t="s">
        <v>230</v>
      </c>
      <c r="AJ2903" s="72" t="b">
        <v>0</v>
      </c>
      <c r="AK2903" s="72">
        <v>0</v>
      </c>
      <c r="AL2903" s="78" t="s">
        <v>230</v>
      </c>
      <c r="AM2903" s="72" t="s">
        <v>18938</v>
      </c>
      <c r="AN2903" s="72" t="b">
        <v>0</v>
      </c>
      <c r="AO2903" s="78" t="s">
        <v>16981</v>
      </c>
      <c r="AP2903" s="72" t="s">
        <v>179</v>
      </c>
      <c r="AQ2903" s="72">
        <v>0</v>
      </c>
      <c r="AR2903" s="72">
        <v>0</v>
      </c>
      <c r="AS2903" s="72"/>
      <c r="AT2903" s="72"/>
      <c r="AU2903" s="72"/>
      <c r="AV2903" s="72"/>
      <c r="AW2903" s="72"/>
      <c r="AX2903" s="72"/>
      <c r="AY2903" s="72"/>
      <c r="AZ2903" s="72"/>
    </row>
    <row r="2904" spans="1:52" x14ac:dyDescent="0.35">
      <c r="A2904" s="70" t="s">
        <v>2419</v>
      </c>
      <c r="B2904" s="70" t="s">
        <v>379</v>
      </c>
      <c r="C2904" s="83"/>
      <c r="D2904" s="84"/>
      <c r="E2904" s="85"/>
      <c r="F2904" s="86"/>
      <c r="G2904" s="83"/>
      <c r="H2904" s="81"/>
      <c r="I2904" s="87"/>
      <c r="J2904" s="87"/>
      <c r="K2904" s="36"/>
      <c r="L2904" s="90"/>
      <c r="M2904" s="90"/>
      <c r="N2904" s="89"/>
      <c r="O2904" s="72" t="s">
        <v>217</v>
      </c>
      <c r="P2904" s="74">
        <v>42827.940023148149</v>
      </c>
      <c r="Q2904" s="72" t="s">
        <v>4782</v>
      </c>
      <c r="R2904" s="76" t="s">
        <v>6390</v>
      </c>
      <c r="S2904" s="72" t="s">
        <v>8444</v>
      </c>
      <c r="T2904" s="72" t="s">
        <v>8628</v>
      </c>
      <c r="U2904" s="72"/>
      <c r="V2904" s="76" t="s">
        <v>10506</v>
      </c>
      <c r="W2904" s="74">
        <v>42827.940023148149</v>
      </c>
      <c r="X2904" s="76" t="s">
        <v>13025</v>
      </c>
      <c r="Y2904" s="72"/>
      <c r="Z2904" s="72"/>
      <c r="AA2904" s="78" t="s">
        <v>16982</v>
      </c>
      <c r="AB2904" s="72"/>
      <c r="AC2904" s="72" t="b">
        <v>0</v>
      </c>
      <c r="AD2904" s="72">
        <v>0</v>
      </c>
      <c r="AE2904" s="78" t="s">
        <v>230</v>
      </c>
      <c r="AF2904" s="72" t="b">
        <v>0</v>
      </c>
      <c r="AG2904" s="72" t="s">
        <v>300</v>
      </c>
      <c r="AH2904" s="72"/>
      <c r="AI2904" s="78" t="s">
        <v>230</v>
      </c>
      <c r="AJ2904" s="72" t="b">
        <v>0</v>
      </c>
      <c r="AK2904" s="72">
        <v>0</v>
      </c>
      <c r="AL2904" s="78" t="s">
        <v>230</v>
      </c>
      <c r="AM2904" s="72" t="s">
        <v>18938</v>
      </c>
      <c r="AN2904" s="72" t="b">
        <v>0</v>
      </c>
      <c r="AO2904" s="78" t="s">
        <v>16982</v>
      </c>
      <c r="AP2904" s="72" t="s">
        <v>179</v>
      </c>
      <c r="AQ2904" s="72">
        <v>0</v>
      </c>
      <c r="AR2904" s="72">
        <v>0</v>
      </c>
      <c r="AS2904" s="72"/>
      <c r="AT2904" s="72"/>
      <c r="AU2904" s="72"/>
      <c r="AV2904" s="72"/>
      <c r="AW2904" s="72"/>
      <c r="AX2904" s="72"/>
      <c r="AY2904" s="72"/>
      <c r="AZ2904" s="72"/>
    </row>
    <row r="2905" spans="1:52" x14ac:dyDescent="0.35">
      <c r="A2905" s="70" t="s">
        <v>2420</v>
      </c>
      <c r="B2905" s="70" t="s">
        <v>2420</v>
      </c>
      <c r="C2905" s="83"/>
      <c r="D2905" s="84"/>
      <c r="E2905" s="85"/>
      <c r="F2905" s="86"/>
      <c r="G2905" s="83"/>
      <c r="H2905" s="81"/>
      <c r="I2905" s="87"/>
      <c r="J2905" s="87"/>
      <c r="K2905" s="36"/>
      <c r="L2905" s="90"/>
      <c r="M2905" s="90"/>
      <c r="N2905" s="89"/>
      <c r="O2905" s="72" t="s">
        <v>179</v>
      </c>
      <c r="P2905" s="74">
        <v>42827.542314814818</v>
      </c>
      <c r="Q2905" s="72" t="s">
        <v>4783</v>
      </c>
      <c r="R2905" s="76" t="s">
        <v>7275</v>
      </c>
      <c r="S2905" s="72" t="s">
        <v>225</v>
      </c>
      <c r="T2905" s="72"/>
      <c r="U2905" s="72"/>
      <c r="V2905" s="76" t="s">
        <v>10507</v>
      </c>
      <c r="W2905" s="74">
        <v>42827.542314814818</v>
      </c>
      <c r="X2905" s="76" t="s">
        <v>13026</v>
      </c>
      <c r="Y2905" s="72"/>
      <c r="Z2905" s="72"/>
      <c r="AA2905" s="78" t="s">
        <v>16983</v>
      </c>
      <c r="AB2905" s="72"/>
      <c r="AC2905" s="72" t="b">
        <v>0</v>
      </c>
      <c r="AD2905" s="72">
        <v>4</v>
      </c>
      <c r="AE2905" s="78" t="s">
        <v>230</v>
      </c>
      <c r="AF2905" s="72" t="b">
        <v>0</v>
      </c>
      <c r="AG2905" s="72" t="s">
        <v>357</v>
      </c>
      <c r="AH2905" s="72"/>
      <c r="AI2905" s="78" t="s">
        <v>230</v>
      </c>
      <c r="AJ2905" s="72" t="b">
        <v>0</v>
      </c>
      <c r="AK2905" s="72">
        <v>14</v>
      </c>
      <c r="AL2905" s="78" t="s">
        <v>230</v>
      </c>
      <c r="AM2905" s="72" t="s">
        <v>242</v>
      </c>
      <c r="AN2905" s="72" t="b">
        <v>1</v>
      </c>
      <c r="AO2905" s="78" t="s">
        <v>16983</v>
      </c>
      <c r="AP2905" s="72" t="s">
        <v>250</v>
      </c>
      <c r="AQ2905" s="72">
        <v>0</v>
      </c>
      <c r="AR2905" s="72">
        <v>0</v>
      </c>
      <c r="AS2905" s="72"/>
      <c r="AT2905" s="72"/>
      <c r="AU2905" s="72"/>
      <c r="AV2905" s="72"/>
      <c r="AW2905" s="72"/>
      <c r="AX2905" s="72"/>
      <c r="AY2905" s="72"/>
      <c r="AZ2905" s="72"/>
    </row>
    <row r="2906" spans="1:52" x14ac:dyDescent="0.35">
      <c r="A2906" s="70" t="s">
        <v>2421</v>
      </c>
      <c r="B2906" s="70" t="s">
        <v>2420</v>
      </c>
      <c r="C2906" s="83"/>
      <c r="D2906" s="84"/>
      <c r="E2906" s="85"/>
      <c r="F2906" s="86"/>
      <c r="G2906" s="83"/>
      <c r="H2906" s="81"/>
      <c r="I2906" s="87"/>
      <c r="J2906" s="87"/>
      <c r="K2906" s="36"/>
      <c r="L2906" s="90"/>
      <c r="M2906" s="90"/>
      <c r="N2906" s="89"/>
      <c r="O2906" s="72" t="s">
        <v>217</v>
      </c>
      <c r="P2906" s="74">
        <v>42827.942476851851</v>
      </c>
      <c r="Q2906" s="72" t="s">
        <v>4784</v>
      </c>
      <c r="R2906" s="72"/>
      <c r="S2906" s="72"/>
      <c r="T2906" s="72"/>
      <c r="U2906" s="72"/>
      <c r="V2906" s="76" t="s">
        <v>10508</v>
      </c>
      <c r="W2906" s="74">
        <v>42827.942476851851</v>
      </c>
      <c r="X2906" s="76" t="s">
        <v>13027</v>
      </c>
      <c r="Y2906" s="72"/>
      <c r="Z2906" s="72"/>
      <c r="AA2906" s="78" t="s">
        <v>16984</v>
      </c>
      <c r="AB2906" s="72"/>
      <c r="AC2906" s="72" t="b">
        <v>0</v>
      </c>
      <c r="AD2906" s="72">
        <v>0</v>
      </c>
      <c r="AE2906" s="78" t="s">
        <v>230</v>
      </c>
      <c r="AF2906" s="72" t="b">
        <v>0</v>
      </c>
      <c r="AG2906" s="72" t="s">
        <v>357</v>
      </c>
      <c r="AH2906" s="72"/>
      <c r="AI2906" s="78" t="s">
        <v>230</v>
      </c>
      <c r="AJ2906" s="72" t="b">
        <v>0</v>
      </c>
      <c r="AK2906" s="72">
        <v>14</v>
      </c>
      <c r="AL2906" s="78" t="s">
        <v>16983</v>
      </c>
      <c r="AM2906" s="72" t="s">
        <v>246</v>
      </c>
      <c r="AN2906" s="72" t="b">
        <v>0</v>
      </c>
      <c r="AO2906" s="78" t="s">
        <v>16983</v>
      </c>
      <c r="AP2906" s="72" t="s">
        <v>179</v>
      </c>
      <c r="AQ2906" s="72">
        <v>0</v>
      </c>
      <c r="AR2906" s="72">
        <v>0</v>
      </c>
      <c r="AS2906" s="72"/>
      <c r="AT2906" s="72"/>
      <c r="AU2906" s="72"/>
      <c r="AV2906" s="72"/>
      <c r="AW2906" s="72"/>
      <c r="AX2906" s="72"/>
      <c r="AY2906" s="72"/>
      <c r="AZ2906" s="72"/>
    </row>
    <row r="2907" spans="1:52" x14ac:dyDescent="0.35">
      <c r="A2907" s="70" t="s">
        <v>2422</v>
      </c>
      <c r="B2907" s="70" t="s">
        <v>2422</v>
      </c>
      <c r="C2907" s="83"/>
      <c r="D2907" s="84"/>
      <c r="E2907" s="85"/>
      <c r="F2907" s="86"/>
      <c r="G2907" s="83"/>
      <c r="H2907" s="81"/>
      <c r="I2907" s="87"/>
      <c r="J2907" s="87"/>
      <c r="K2907" s="36"/>
      <c r="L2907" s="90"/>
      <c r="M2907" s="90"/>
      <c r="N2907" s="89"/>
      <c r="O2907" s="72" t="s">
        <v>179</v>
      </c>
      <c r="P2907" s="74">
        <v>42823.631840277776</v>
      </c>
      <c r="Q2907" s="72" t="s">
        <v>4785</v>
      </c>
      <c r="R2907" s="72"/>
      <c r="S2907" s="72"/>
      <c r="T2907" s="72" t="s">
        <v>8618</v>
      </c>
      <c r="U2907" s="76" t="s">
        <v>8856</v>
      </c>
      <c r="V2907" s="76" t="s">
        <v>8856</v>
      </c>
      <c r="W2907" s="74">
        <v>42823.631840277776</v>
      </c>
      <c r="X2907" s="76" t="s">
        <v>13028</v>
      </c>
      <c r="Y2907" s="72"/>
      <c r="Z2907" s="72"/>
      <c r="AA2907" s="78" t="s">
        <v>16985</v>
      </c>
      <c r="AB2907" s="72"/>
      <c r="AC2907" s="72" t="b">
        <v>0</v>
      </c>
      <c r="AD2907" s="72">
        <v>6687</v>
      </c>
      <c r="AE2907" s="78" t="s">
        <v>230</v>
      </c>
      <c r="AF2907" s="72" t="b">
        <v>0</v>
      </c>
      <c r="AG2907" s="72" t="s">
        <v>235</v>
      </c>
      <c r="AH2907" s="72"/>
      <c r="AI2907" s="78" t="s">
        <v>230</v>
      </c>
      <c r="AJ2907" s="72" t="b">
        <v>0</v>
      </c>
      <c r="AK2907" s="72">
        <v>34875</v>
      </c>
      <c r="AL2907" s="78" t="s">
        <v>230</v>
      </c>
      <c r="AM2907" s="72" t="s">
        <v>243</v>
      </c>
      <c r="AN2907" s="72" t="b">
        <v>0</v>
      </c>
      <c r="AO2907" s="78" t="s">
        <v>16985</v>
      </c>
      <c r="AP2907" s="72" t="s">
        <v>250</v>
      </c>
      <c r="AQ2907" s="72">
        <v>0</v>
      </c>
      <c r="AR2907" s="72">
        <v>0</v>
      </c>
      <c r="AS2907" s="72"/>
      <c r="AT2907" s="72"/>
      <c r="AU2907" s="72"/>
      <c r="AV2907" s="72"/>
      <c r="AW2907" s="72"/>
      <c r="AX2907" s="72"/>
      <c r="AY2907" s="72"/>
      <c r="AZ2907" s="72"/>
    </row>
    <row r="2908" spans="1:52" x14ac:dyDescent="0.35">
      <c r="A2908" s="70" t="s">
        <v>2423</v>
      </c>
      <c r="B2908" s="70" t="s">
        <v>2422</v>
      </c>
      <c r="C2908" s="83"/>
      <c r="D2908" s="84"/>
      <c r="E2908" s="85"/>
      <c r="F2908" s="86"/>
      <c r="G2908" s="83"/>
      <c r="H2908" s="81"/>
      <c r="I2908" s="87"/>
      <c r="J2908" s="87"/>
      <c r="K2908" s="36"/>
      <c r="L2908" s="90"/>
      <c r="M2908" s="90"/>
      <c r="N2908" s="89"/>
      <c r="O2908" s="72" t="s">
        <v>217</v>
      </c>
      <c r="P2908" s="74">
        <v>42827.948564814818</v>
      </c>
      <c r="Q2908" s="72" t="s">
        <v>3012</v>
      </c>
      <c r="R2908" s="72"/>
      <c r="S2908" s="72"/>
      <c r="T2908" s="72" t="s">
        <v>8618</v>
      </c>
      <c r="U2908" s="76" t="s">
        <v>8856</v>
      </c>
      <c r="V2908" s="76" t="s">
        <v>8856</v>
      </c>
      <c r="W2908" s="74">
        <v>42827.948564814818</v>
      </c>
      <c r="X2908" s="76" t="s">
        <v>13029</v>
      </c>
      <c r="Y2908" s="72"/>
      <c r="Z2908" s="72"/>
      <c r="AA2908" s="78" t="s">
        <v>16986</v>
      </c>
      <c r="AB2908" s="72"/>
      <c r="AC2908" s="72" t="b">
        <v>0</v>
      </c>
      <c r="AD2908" s="72">
        <v>0</v>
      </c>
      <c r="AE2908" s="78" t="s">
        <v>230</v>
      </c>
      <c r="AF2908" s="72" t="b">
        <v>0</v>
      </c>
      <c r="AG2908" s="72" t="s">
        <v>235</v>
      </c>
      <c r="AH2908" s="72"/>
      <c r="AI2908" s="78" t="s">
        <v>230</v>
      </c>
      <c r="AJ2908" s="72" t="b">
        <v>0</v>
      </c>
      <c r="AK2908" s="72">
        <v>34875</v>
      </c>
      <c r="AL2908" s="78" t="s">
        <v>16985</v>
      </c>
      <c r="AM2908" s="72" t="s">
        <v>242</v>
      </c>
      <c r="AN2908" s="72" t="b">
        <v>0</v>
      </c>
      <c r="AO2908" s="78" t="s">
        <v>16985</v>
      </c>
      <c r="AP2908" s="72" t="s">
        <v>179</v>
      </c>
      <c r="AQ2908" s="72">
        <v>0</v>
      </c>
      <c r="AR2908" s="72">
        <v>0</v>
      </c>
      <c r="AS2908" s="72"/>
      <c r="AT2908" s="72"/>
      <c r="AU2908" s="72"/>
      <c r="AV2908" s="72"/>
      <c r="AW2908" s="72"/>
      <c r="AX2908" s="72"/>
      <c r="AY2908" s="72"/>
      <c r="AZ2908" s="72"/>
    </row>
    <row r="2909" spans="1:52" x14ac:dyDescent="0.35">
      <c r="A2909" s="70" t="s">
        <v>2424</v>
      </c>
      <c r="B2909" s="70" t="s">
        <v>379</v>
      </c>
      <c r="C2909" s="83"/>
      <c r="D2909" s="84"/>
      <c r="E2909" s="85"/>
      <c r="F2909" s="86"/>
      <c r="G2909" s="83"/>
      <c r="H2909" s="81"/>
      <c r="I2909" s="87"/>
      <c r="J2909" s="87"/>
      <c r="K2909" s="36"/>
      <c r="L2909" s="90"/>
      <c r="M2909" s="90"/>
      <c r="N2909" s="89"/>
      <c r="O2909" s="72" t="s">
        <v>217</v>
      </c>
      <c r="P2909" s="74">
        <v>42824.624513888892</v>
      </c>
      <c r="Q2909" s="72" t="s">
        <v>4786</v>
      </c>
      <c r="R2909" s="76" t="s">
        <v>6390</v>
      </c>
      <c r="S2909" s="72" t="s">
        <v>8444</v>
      </c>
      <c r="T2909" s="72" t="s">
        <v>8628</v>
      </c>
      <c r="U2909" s="72"/>
      <c r="V2909" s="76" t="s">
        <v>10509</v>
      </c>
      <c r="W2909" s="74">
        <v>42824.624513888892</v>
      </c>
      <c r="X2909" s="76" t="s">
        <v>13030</v>
      </c>
      <c r="Y2909" s="72"/>
      <c r="Z2909" s="72"/>
      <c r="AA2909" s="78" t="s">
        <v>16987</v>
      </c>
      <c r="AB2909" s="72"/>
      <c r="AC2909" s="72" t="b">
        <v>0</v>
      </c>
      <c r="AD2909" s="72">
        <v>0</v>
      </c>
      <c r="AE2909" s="78" t="s">
        <v>230</v>
      </c>
      <c r="AF2909" s="72" t="b">
        <v>0</v>
      </c>
      <c r="AG2909" s="72" t="s">
        <v>300</v>
      </c>
      <c r="AH2909" s="72"/>
      <c r="AI2909" s="78" t="s">
        <v>230</v>
      </c>
      <c r="AJ2909" s="72" t="b">
        <v>0</v>
      </c>
      <c r="AK2909" s="72">
        <v>0</v>
      </c>
      <c r="AL2909" s="78" t="s">
        <v>230</v>
      </c>
      <c r="AM2909" s="72" t="s">
        <v>242</v>
      </c>
      <c r="AN2909" s="72" t="b">
        <v>0</v>
      </c>
      <c r="AO2909" s="78" t="s">
        <v>16987</v>
      </c>
      <c r="AP2909" s="72" t="s">
        <v>179</v>
      </c>
      <c r="AQ2909" s="72">
        <v>0</v>
      </c>
      <c r="AR2909" s="72">
        <v>0</v>
      </c>
      <c r="AS2909" s="72"/>
      <c r="AT2909" s="72"/>
      <c r="AU2909" s="72"/>
      <c r="AV2909" s="72"/>
      <c r="AW2909" s="72"/>
      <c r="AX2909" s="72"/>
      <c r="AY2909" s="72"/>
      <c r="AZ2909" s="72"/>
    </row>
    <row r="2910" spans="1:52" x14ac:dyDescent="0.35">
      <c r="A2910" s="70" t="s">
        <v>2424</v>
      </c>
      <c r="B2910" s="70" t="s">
        <v>379</v>
      </c>
      <c r="C2910" s="83"/>
      <c r="D2910" s="84"/>
      <c r="E2910" s="85"/>
      <c r="F2910" s="86"/>
      <c r="G2910" s="83"/>
      <c r="H2910" s="81"/>
      <c r="I2910" s="87"/>
      <c r="J2910" s="87"/>
      <c r="K2910" s="36"/>
      <c r="L2910" s="90"/>
      <c r="M2910" s="90"/>
      <c r="N2910" s="89"/>
      <c r="O2910" s="72" t="s">
        <v>217</v>
      </c>
      <c r="P2910" s="74">
        <v>42824.826932870368</v>
      </c>
      <c r="Q2910" s="72" t="s">
        <v>4787</v>
      </c>
      <c r="R2910" s="76" t="s">
        <v>6390</v>
      </c>
      <c r="S2910" s="72" t="s">
        <v>8444</v>
      </c>
      <c r="T2910" s="72" t="s">
        <v>8628</v>
      </c>
      <c r="U2910" s="72"/>
      <c r="V2910" s="76" t="s">
        <v>10509</v>
      </c>
      <c r="W2910" s="74">
        <v>42824.826932870368</v>
      </c>
      <c r="X2910" s="76" t="s">
        <v>13031</v>
      </c>
      <c r="Y2910" s="72"/>
      <c r="Z2910" s="72"/>
      <c r="AA2910" s="78" t="s">
        <v>16988</v>
      </c>
      <c r="AB2910" s="72"/>
      <c r="AC2910" s="72" t="b">
        <v>0</v>
      </c>
      <c r="AD2910" s="72">
        <v>0</v>
      </c>
      <c r="AE2910" s="78" t="s">
        <v>230</v>
      </c>
      <c r="AF2910" s="72" t="b">
        <v>0</v>
      </c>
      <c r="AG2910" s="72" t="s">
        <v>300</v>
      </c>
      <c r="AH2910" s="72"/>
      <c r="AI2910" s="78" t="s">
        <v>230</v>
      </c>
      <c r="AJ2910" s="72" t="b">
        <v>0</v>
      </c>
      <c r="AK2910" s="72">
        <v>0</v>
      </c>
      <c r="AL2910" s="78" t="s">
        <v>230</v>
      </c>
      <c r="AM2910" s="72" t="s">
        <v>242</v>
      </c>
      <c r="AN2910" s="72" t="b">
        <v>0</v>
      </c>
      <c r="AO2910" s="78" t="s">
        <v>16988</v>
      </c>
      <c r="AP2910" s="72" t="s">
        <v>179</v>
      </c>
      <c r="AQ2910" s="72">
        <v>0</v>
      </c>
      <c r="AR2910" s="72">
        <v>0</v>
      </c>
      <c r="AS2910" s="72"/>
      <c r="AT2910" s="72"/>
      <c r="AU2910" s="72"/>
      <c r="AV2910" s="72"/>
      <c r="AW2910" s="72"/>
      <c r="AX2910" s="72"/>
      <c r="AY2910" s="72"/>
      <c r="AZ2910" s="72"/>
    </row>
    <row r="2911" spans="1:52" x14ac:dyDescent="0.35">
      <c r="A2911" s="70" t="s">
        <v>2424</v>
      </c>
      <c r="B2911" s="70" t="s">
        <v>379</v>
      </c>
      <c r="C2911" s="83"/>
      <c r="D2911" s="84"/>
      <c r="E2911" s="85"/>
      <c r="F2911" s="86"/>
      <c r="G2911" s="83"/>
      <c r="H2911" s="81"/>
      <c r="I2911" s="87"/>
      <c r="J2911" s="87"/>
      <c r="K2911" s="36"/>
      <c r="L2911" s="90"/>
      <c r="M2911" s="90"/>
      <c r="N2911" s="89"/>
      <c r="O2911" s="72" t="s">
        <v>217</v>
      </c>
      <c r="P2911" s="74">
        <v>42825.939317129632</v>
      </c>
      <c r="Q2911" s="72" t="s">
        <v>4787</v>
      </c>
      <c r="R2911" s="76" t="s">
        <v>6390</v>
      </c>
      <c r="S2911" s="72" t="s">
        <v>8444</v>
      </c>
      <c r="T2911" s="72" t="s">
        <v>8628</v>
      </c>
      <c r="U2911" s="72"/>
      <c r="V2911" s="76" t="s">
        <v>10509</v>
      </c>
      <c r="W2911" s="74">
        <v>42825.939317129632</v>
      </c>
      <c r="X2911" s="76" t="s">
        <v>13032</v>
      </c>
      <c r="Y2911" s="72"/>
      <c r="Z2911" s="72"/>
      <c r="AA2911" s="78" t="s">
        <v>16989</v>
      </c>
      <c r="AB2911" s="72"/>
      <c r="AC2911" s="72" t="b">
        <v>0</v>
      </c>
      <c r="AD2911" s="72">
        <v>0</v>
      </c>
      <c r="AE2911" s="78" t="s">
        <v>230</v>
      </c>
      <c r="AF2911" s="72" t="b">
        <v>0</v>
      </c>
      <c r="AG2911" s="72" t="s">
        <v>300</v>
      </c>
      <c r="AH2911" s="72"/>
      <c r="AI2911" s="78" t="s">
        <v>230</v>
      </c>
      <c r="AJ2911" s="72" t="b">
        <v>0</v>
      </c>
      <c r="AK2911" s="72">
        <v>0</v>
      </c>
      <c r="AL2911" s="78" t="s">
        <v>230</v>
      </c>
      <c r="AM2911" s="72" t="s">
        <v>242</v>
      </c>
      <c r="AN2911" s="72" t="b">
        <v>0</v>
      </c>
      <c r="AO2911" s="78" t="s">
        <v>16989</v>
      </c>
      <c r="AP2911" s="72" t="s">
        <v>179</v>
      </c>
      <c r="AQ2911" s="72">
        <v>0</v>
      </c>
      <c r="AR2911" s="72">
        <v>0</v>
      </c>
      <c r="AS2911" s="72"/>
      <c r="AT2911" s="72"/>
      <c r="AU2911" s="72"/>
      <c r="AV2911" s="72"/>
      <c r="AW2911" s="72"/>
      <c r="AX2911" s="72"/>
      <c r="AY2911" s="72"/>
      <c r="AZ2911" s="72"/>
    </row>
    <row r="2912" spans="1:52" x14ac:dyDescent="0.35">
      <c r="A2912" s="70" t="s">
        <v>2424</v>
      </c>
      <c r="B2912" s="70" t="s">
        <v>379</v>
      </c>
      <c r="C2912" s="83"/>
      <c r="D2912" s="84"/>
      <c r="E2912" s="85"/>
      <c r="F2912" s="86"/>
      <c r="G2912" s="83"/>
      <c r="H2912" s="81"/>
      <c r="I2912" s="87"/>
      <c r="J2912" s="87"/>
      <c r="K2912" s="36"/>
      <c r="L2912" s="90"/>
      <c r="M2912" s="90"/>
      <c r="N2912" s="89"/>
      <c r="O2912" s="72" t="s">
        <v>217</v>
      </c>
      <c r="P2912" s="74">
        <v>42827.212384259263</v>
      </c>
      <c r="Q2912" s="72" t="s">
        <v>4786</v>
      </c>
      <c r="R2912" s="76" t="s">
        <v>6390</v>
      </c>
      <c r="S2912" s="72" t="s">
        <v>8444</v>
      </c>
      <c r="T2912" s="72" t="s">
        <v>8628</v>
      </c>
      <c r="U2912" s="72"/>
      <c r="V2912" s="76" t="s">
        <v>10509</v>
      </c>
      <c r="W2912" s="74">
        <v>42827.212384259263</v>
      </c>
      <c r="X2912" s="76" t="s">
        <v>13033</v>
      </c>
      <c r="Y2912" s="72"/>
      <c r="Z2912" s="72"/>
      <c r="AA2912" s="78" t="s">
        <v>16990</v>
      </c>
      <c r="AB2912" s="72"/>
      <c r="AC2912" s="72" t="b">
        <v>0</v>
      </c>
      <c r="AD2912" s="72">
        <v>0</v>
      </c>
      <c r="AE2912" s="78" t="s">
        <v>230</v>
      </c>
      <c r="AF2912" s="72" t="b">
        <v>0</v>
      </c>
      <c r="AG2912" s="72" t="s">
        <v>300</v>
      </c>
      <c r="AH2912" s="72"/>
      <c r="AI2912" s="78" t="s">
        <v>230</v>
      </c>
      <c r="AJ2912" s="72" t="b">
        <v>0</v>
      </c>
      <c r="AK2912" s="72">
        <v>0</v>
      </c>
      <c r="AL2912" s="78" t="s">
        <v>230</v>
      </c>
      <c r="AM2912" s="72" t="s">
        <v>18938</v>
      </c>
      <c r="AN2912" s="72" t="b">
        <v>0</v>
      </c>
      <c r="AO2912" s="78" t="s">
        <v>16990</v>
      </c>
      <c r="AP2912" s="72" t="s">
        <v>179</v>
      </c>
      <c r="AQ2912" s="72">
        <v>0</v>
      </c>
      <c r="AR2912" s="72">
        <v>0</v>
      </c>
      <c r="AS2912" s="72"/>
      <c r="AT2912" s="72"/>
      <c r="AU2912" s="72"/>
      <c r="AV2912" s="72"/>
      <c r="AW2912" s="72"/>
      <c r="AX2912" s="72"/>
      <c r="AY2912" s="72"/>
      <c r="AZ2912" s="72"/>
    </row>
    <row r="2913" spans="1:52" x14ac:dyDescent="0.35">
      <c r="A2913" s="70" t="s">
        <v>2424</v>
      </c>
      <c r="B2913" s="70" t="s">
        <v>379</v>
      </c>
      <c r="C2913" s="83"/>
      <c r="D2913" s="84"/>
      <c r="E2913" s="85"/>
      <c r="F2913" s="86"/>
      <c r="G2913" s="83"/>
      <c r="H2913" s="81"/>
      <c r="I2913" s="87"/>
      <c r="J2913" s="87"/>
      <c r="K2913" s="36"/>
      <c r="L2913" s="90"/>
      <c r="M2913" s="90"/>
      <c r="N2913" s="89"/>
      <c r="O2913" s="72" t="s">
        <v>217</v>
      </c>
      <c r="P2913" s="74">
        <v>42827.949756944443</v>
      </c>
      <c r="Q2913" s="72" t="s">
        <v>4786</v>
      </c>
      <c r="R2913" s="76" t="s">
        <v>6390</v>
      </c>
      <c r="S2913" s="72" t="s">
        <v>8444</v>
      </c>
      <c r="T2913" s="72" t="s">
        <v>8628</v>
      </c>
      <c r="U2913" s="72"/>
      <c r="V2913" s="76" t="s">
        <v>10509</v>
      </c>
      <c r="W2913" s="74">
        <v>42827.949756944443</v>
      </c>
      <c r="X2913" s="76" t="s">
        <v>13034</v>
      </c>
      <c r="Y2913" s="72"/>
      <c r="Z2913" s="72"/>
      <c r="AA2913" s="78" t="s">
        <v>16991</v>
      </c>
      <c r="AB2913" s="72"/>
      <c r="AC2913" s="72" t="b">
        <v>0</v>
      </c>
      <c r="AD2913" s="72">
        <v>0</v>
      </c>
      <c r="AE2913" s="78" t="s">
        <v>230</v>
      </c>
      <c r="AF2913" s="72" t="b">
        <v>0</v>
      </c>
      <c r="AG2913" s="72" t="s">
        <v>300</v>
      </c>
      <c r="AH2913" s="72"/>
      <c r="AI2913" s="78" t="s">
        <v>230</v>
      </c>
      <c r="AJ2913" s="72" t="b">
        <v>0</v>
      </c>
      <c r="AK2913" s="72">
        <v>0</v>
      </c>
      <c r="AL2913" s="78" t="s">
        <v>230</v>
      </c>
      <c r="AM2913" s="72" t="s">
        <v>18938</v>
      </c>
      <c r="AN2913" s="72" t="b">
        <v>0</v>
      </c>
      <c r="AO2913" s="78" t="s">
        <v>16991</v>
      </c>
      <c r="AP2913" s="72" t="s">
        <v>179</v>
      </c>
      <c r="AQ2913" s="72">
        <v>0</v>
      </c>
      <c r="AR2913" s="72">
        <v>0</v>
      </c>
      <c r="AS2913" s="72"/>
      <c r="AT2913" s="72"/>
      <c r="AU2913" s="72"/>
      <c r="AV2913" s="72"/>
      <c r="AW2913" s="72"/>
      <c r="AX2913" s="72"/>
      <c r="AY2913" s="72"/>
      <c r="AZ2913" s="72"/>
    </row>
    <row r="2914" spans="1:52" x14ac:dyDescent="0.35">
      <c r="A2914" s="70" t="s">
        <v>2425</v>
      </c>
      <c r="B2914" s="70" t="s">
        <v>2937</v>
      </c>
      <c r="C2914" s="83"/>
      <c r="D2914" s="84"/>
      <c r="E2914" s="85"/>
      <c r="F2914" s="86"/>
      <c r="G2914" s="83"/>
      <c r="H2914" s="81"/>
      <c r="I2914" s="87"/>
      <c r="J2914" s="87"/>
      <c r="K2914" s="36"/>
      <c r="L2914" s="90"/>
      <c r="M2914" s="90"/>
      <c r="N2914" s="89"/>
      <c r="O2914" s="72" t="s">
        <v>217</v>
      </c>
      <c r="P2914" s="74">
        <v>42827.957199074073</v>
      </c>
      <c r="Q2914" s="72" t="s">
        <v>4737</v>
      </c>
      <c r="R2914" s="72"/>
      <c r="S2914" s="72"/>
      <c r="T2914" s="72" t="s">
        <v>8785</v>
      </c>
      <c r="U2914" s="72"/>
      <c r="V2914" s="76" t="s">
        <v>10510</v>
      </c>
      <c r="W2914" s="74">
        <v>42827.957199074073</v>
      </c>
      <c r="X2914" s="76" t="s">
        <v>13035</v>
      </c>
      <c r="Y2914" s="72"/>
      <c r="Z2914" s="72"/>
      <c r="AA2914" s="78" t="s">
        <v>16992</v>
      </c>
      <c r="AB2914" s="72"/>
      <c r="AC2914" s="72" t="b">
        <v>0</v>
      </c>
      <c r="AD2914" s="72">
        <v>0</v>
      </c>
      <c r="AE2914" s="78" t="s">
        <v>230</v>
      </c>
      <c r="AF2914" s="72" t="b">
        <v>0</v>
      </c>
      <c r="AG2914" s="72" t="s">
        <v>355</v>
      </c>
      <c r="AH2914" s="72"/>
      <c r="AI2914" s="78" t="s">
        <v>230</v>
      </c>
      <c r="AJ2914" s="72" t="b">
        <v>0</v>
      </c>
      <c r="AK2914" s="72">
        <v>0</v>
      </c>
      <c r="AL2914" s="78" t="s">
        <v>230</v>
      </c>
      <c r="AM2914" s="72" t="s">
        <v>238</v>
      </c>
      <c r="AN2914" s="72" t="b">
        <v>0</v>
      </c>
      <c r="AO2914" s="78" t="s">
        <v>16992</v>
      </c>
      <c r="AP2914" s="72" t="s">
        <v>179</v>
      </c>
      <c r="AQ2914" s="72">
        <v>0</v>
      </c>
      <c r="AR2914" s="72">
        <v>0</v>
      </c>
      <c r="AS2914" s="72"/>
      <c r="AT2914" s="72"/>
      <c r="AU2914" s="72"/>
      <c r="AV2914" s="72"/>
      <c r="AW2914" s="72"/>
      <c r="AX2914" s="72"/>
      <c r="AY2914" s="72"/>
      <c r="AZ2914" s="72"/>
    </row>
    <row r="2915" spans="1:52" x14ac:dyDescent="0.35">
      <c r="A2915" s="70" t="s">
        <v>2425</v>
      </c>
      <c r="B2915" s="70" t="s">
        <v>216</v>
      </c>
      <c r="C2915" s="83"/>
      <c r="D2915" s="84"/>
      <c r="E2915" s="85"/>
      <c r="F2915" s="86"/>
      <c r="G2915" s="83"/>
      <c r="H2915" s="81"/>
      <c r="I2915" s="87"/>
      <c r="J2915" s="87"/>
      <c r="K2915" s="36"/>
      <c r="L2915" s="90"/>
      <c r="M2915" s="90"/>
      <c r="N2915" s="89"/>
      <c r="O2915" s="72" t="s">
        <v>217</v>
      </c>
      <c r="P2915" s="74">
        <v>42827.957199074073</v>
      </c>
      <c r="Q2915" s="72" t="s">
        <v>4737</v>
      </c>
      <c r="R2915" s="72"/>
      <c r="S2915" s="72"/>
      <c r="T2915" s="72" t="s">
        <v>8785</v>
      </c>
      <c r="U2915" s="72"/>
      <c r="V2915" s="76" t="s">
        <v>10510</v>
      </c>
      <c r="W2915" s="74">
        <v>42827.957199074073</v>
      </c>
      <c r="X2915" s="76" t="s">
        <v>13035</v>
      </c>
      <c r="Y2915" s="72"/>
      <c r="Z2915" s="72"/>
      <c r="AA2915" s="78" t="s">
        <v>16992</v>
      </c>
      <c r="AB2915" s="72"/>
      <c r="AC2915" s="72" t="b">
        <v>0</v>
      </c>
      <c r="AD2915" s="72">
        <v>0</v>
      </c>
      <c r="AE2915" s="78" t="s">
        <v>230</v>
      </c>
      <c r="AF2915" s="72" t="b">
        <v>0</v>
      </c>
      <c r="AG2915" s="72" t="s">
        <v>355</v>
      </c>
      <c r="AH2915" s="72"/>
      <c r="AI2915" s="78" t="s">
        <v>230</v>
      </c>
      <c r="AJ2915" s="72" t="b">
        <v>0</v>
      </c>
      <c r="AK2915" s="72">
        <v>0</v>
      </c>
      <c r="AL2915" s="78" t="s">
        <v>230</v>
      </c>
      <c r="AM2915" s="72" t="s">
        <v>238</v>
      </c>
      <c r="AN2915" s="72" t="b">
        <v>0</v>
      </c>
      <c r="AO2915" s="78" t="s">
        <v>16992</v>
      </c>
      <c r="AP2915" s="72" t="s">
        <v>179</v>
      </c>
      <c r="AQ2915" s="72">
        <v>0</v>
      </c>
      <c r="AR2915" s="72">
        <v>0</v>
      </c>
      <c r="AS2915" s="72"/>
      <c r="AT2915" s="72"/>
      <c r="AU2915" s="72"/>
      <c r="AV2915" s="72"/>
      <c r="AW2915" s="72"/>
      <c r="AX2915" s="72"/>
      <c r="AY2915" s="72"/>
      <c r="AZ2915" s="72"/>
    </row>
    <row r="2916" spans="1:52" x14ac:dyDescent="0.35">
      <c r="A2916" s="70" t="s">
        <v>2426</v>
      </c>
      <c r="B2916" s="70" t="s">
        <v>2426</v>
      </c>
      <c r="C2916" s="83"/>
      <c r="D2916" s="84"/>
      <c r="E2916" s="85"/>
      <c r="F2916" s="86"/>
      <c r="G2916" s="83"/>
      <c r="H2916" s="81"/>
      <c r="I2916" s="87"/>
      <c r="J2916" s="87"/>
      <c r="K2916" s="36"/>
      <c r="L2916" s="90"/>
      <c r="M2916" s="90"/>
      <c r="N2916" s="89"/>
      <c r="O2916" s="72" t="s">
        <v>179</v>
      </c>
      <c r="P2916" s="74">
        <v>42824.489131944443</v>
      </c>
      <c r="Q2916" s="72" t="s">
        <v>4788</v>
      </c>
      <c r="R2916" s="72"/>
      <c r="S2916" s="72"/>
      <c r="T2916" s="72" t="s">
        <v>8796</v>
      </c>
      <c r="U2916" s="72"/>
      <c r="V2916" s="76" t="s">
        <v>10511</v>
      </c>
      <c r="W2916" s="74">
        <v>42824.489131944443</v>
      </c>
      <c r="X2916" s="76" t="s">
        <v>13036</v>
      </c>
      <c r="Y2916" s="72"/>
      <c r="Z2916" s="72"/>
      <c r="AA2916" s="78" t="s">
        <v>16993</v>
      </c>
      <c r="AB2916" s="72"/>
      <c r="AC2916" s="72" t="b">
        <v>0</v>
      </c>
      <c r="AD2916" s="72">
        <v>0</v>
      </c>
      <c r="AE2916" s="78" t="s">
        <v>230</v>
      </c>
      <c r="AF2916" s="72" t="b">
        <v>0</v>
      </c>
      <c r="AG2916" s="72" t="s">
        <v>324</v>
      </c>
      <c r="AH2916" s="72"/>
      <c r="AI2916" s="78" t="s">
        <v>230</v>
      </c>
      <c r="AJ2916" s="72" t="b">
        <v>0</v>
      </c>
      <c r="AK2916" s="72">
        <v>0</v>
      </c>
      <c r="AL2916" s="78" t="s">
        <v>230</v>
      </c>
      <c r="AM2916" s="72" t="s">
        <v>19009</v>
      </c>
      <c r="AN2916" s="72" t="b">
        <v>0</v>
      </c>
      <c r="AO2916" s="78" t="s">
        <v>16993</v>
      </c>
      <c r="AP2916" s="72" t="s">
        <v>179</v>
      </c>
      <c r="AQ2916" s="72">
        <v>0</v>
      </c>
      <c r="AR2916" s="72">
        <v>0</v>
      </c>
      <c r="AS2916" s="72"/>
      <c r="AT2916" s="72"/>
      <c r="AU2916" s="72"/>
      <c r="AV2916" s="72"/>
      <c r="AW2916" s="72"/>
      <c r="AX2916" s="72"/>
      <c r="AY2916" s="72"/>
      <c r="AZ2916" s="72"/>
    </row>
    <row r="2917" spans="1:52" x14ac:dyDescent="0.35">
      <c r="A2917" s="70" t="s">
        <v>2426</v>
      </c>
      <c r="B2917" s="70" t="s">
        <v>2426</v>
      </c>
      <c r="C2917" s="83"/>
      <c r="D2917" s="84"/>
      <c r="E2917" s="85"/>
      <c r="F2917" s="86"/>
      <c r="G2917" s="83"/>
      <c r="H2917" s="81"/>
      <c r="I2917" s="87"/>
      <c r="J2917" s="87"/>
      <c r="K2917" s="36"/>
      <c r="L2917" s="90"/>
      <c r="M2917" s="90"/>
      <c r="N2917" s="89"/>
      <c r="O2917" s="72" t="s">
        <v>179</v>
      </c>
      <c r="P2917" s="74">
        <v>42825.784201388888</v>
      </c>
      <c r="Q2917" s="72" t="s">
        <v>4788</v>
      </c>
      <c r="R2917" s="72"/>
      <c r="S2917" s="72"/>
      <c r="T2917" s="72" t="s">
        <v>8796</v>
      </c>
      <c r="U2917" s="72"/>
      <c r="V2917" s="76" t="s">
        <v>10511</v>
      </c>
      <c r="W2917" s="74">
        <v>42825.784201388888</v>
      </c>
      <c r="X2917" s="76" t="s">
        <v>13037</v>
      </c>
      <c r="Y2917" s="72"/>
      <c r="Z2917" s="72"/>
      <c r="AA2917" s="78" t="s">
        <v>16994</v>
      </c>
      <c r="AB2917" s="72"/>
      <c r="AC2917" s="72" t="b">
        <v>0</v>
      </c>
      <c r="AD2917" s="72">
        <v>0</v>
      </c>
      <c r="AE2917" s="78" t="s">
        <v>230</v>
      </c>
      <c r="AF2917" s="72" t="b">
        <v>0</v>
      </c>
      <c r="AG2917" s="72" t="s">
        <v>324</v>
      </c>
      <c r="AH2917" s="72"/>
      <c r="AI2917" s="78" t="s">
        <v>230</v>
      </c>
      <c r="AJ2917" s="72" t="b">
        <v>0</v>
      </c>
      <c r="AK2917" s="72">
        <v>0</v>
      </c>
      <c r="AL2917" s="78" t="s">
        <v>230</v>
      </c>
      <c r="AM2917" s="72" t="s">
        <v>19009</v>
      </c>
      <c r="AN2917" s="72" t="b">
        <v>0</v>
      </c>
      <c r="AO2917" s="78" t="s">
        <v>16994</v>
      </c>
      <c r="AP2917" s="72" t="s">
        <v>179</v>
      </c>
      <c r="AQ2917" s="72">
        <v>0</v>
      </c>
      <c r="AR2917" s="72">
        <v>0</v>
      </c>
      <c r="AS2917" s="72"/>
      <c r="AT2917" s="72"/>
      <c r="AU2917" s="72"/>
      <c r="AV2917" s="72"/>
      <c r="AW2917" s="72"/>
      <c r="AX2917" s="72"/>
      <c r="AY2917" s="72"/>
      <c r="AZ2917" s="72"/>
    </row>
    <row r="2918" spans="1:52" x14ac:dyDescent="0.35">
      <c r="A2918" s="70" t="s">
        <v>2426</v>
      </c>
      <c r="B2918" s="70" t="s">
        <v>2426</v>
      </c>
      <c r="C2918" s="83"/>
      <c r="D2918" s="84"/>
      <c r="E2918" s="85"/>
      <c r="F2918" s="86"/>
      <c r="G2918" s="83"/>
      <c r="H2918" s="81"/>
      <c r="I2918" s="87"/>
      <c r="J2918" s="87"/>
      <c r="K2918" s="36"/>
      <c r="L2918" s="90"/>
      <c r="M2918" s="90"/>
      <c r="N2918" s="89"/>
      <c r="O2918" s="72" t="s">
        <v>179</v>
      </c>
      <c r="P2918" s="74">
        <v>42827.433449074073</v>
      </c>
      <c r="Q2918" s="72" t="s">
        <v>4788</v>
      </c>
      <c r="R2918" s="72"/>
      <c r="S2918" s="72"/>
      <c r="T2918" s="72" t="s">
        <v>8796</v>
      </c>
      <c r="U2918" s="72"/>
      <c r="V2918" s="76" t="s">
        <v>10511</v>
      </c>
      <c r="W2918" s="74">
        <v>42827.433449074073</v>
      </c>
      <c r="X2918" s="76" t="s">
        <v>13038</v>
      </c>
      <c r="Y2918" s="72"/>
      <c r="Z2918" s="72"/>
      <c r="AA2918" s="78" t="s">
        <v>16995</v>
      </c>
      <c r="AB2918" s="72"/>
      <c r="AC2918" s="72" t="b">
        <v>0</v>
      </c>
      <c r="AD2918" s="72">
        <v>0</v>
      </c>
      <c r="AE2918" s="78" t="s">
        <v>230</v>
      </c>
      <c r="AF2918" s="72" t="b">
        <v>0</v>
      </c>
      <c r="AG2918" s="72" t="s">
        <v>324</v>
      </c>
      <c r="AH2918" s="72"/>
      <c r="AI2918" s="78" t="s">
        <v>230</v>
      </c>
      <c r="AJ2918" s="72" t="b">
        <v>0</v>
      </c>
      <c r="AK2918" s="72">
        <v>0</v>
      </c>
      <c r="AL2918" s="78" t="s">
        <v>230</v>
      </c>
      <c r="AM2918" s="72" t="s">
        <v>19009</v>
      </c>
      <c r="AN2918" s="72" t="b">
        <v>0</v>
      </c>
      <c r="AO2918" s="78" t="s">
        <v>16995</v>
      </c>
      <c r="AP2918" s="72" t="s">
        <v>179</v>
      </c>
      <c r="AQ2918" s="72">
        <v>0</v>
      </c>
      <c r="AR2918" s="72">
        <v>0</v>
      </c>
      <c r="AS2918" s="72"/>
      <c r="AT2918" s="72"/>
      <c r="AU2918" s="72"/>
      <c r="AV2918" s="72"/>
      <c r="AW2918" s="72"/>
      <c r="AX2918" s="72"/>
      <c r="AY2918" s="72"/>
      <c r="AZ2918" s="72"/>
    </row>
    <row r="2919" spans="1:52" x14ac:dyDescent="0.35">
      <c r="A2919" s="70" t="s">
        <v>2426</v>
      </c>
      <c r="B2919" s="70" t="s">
        <v>2426</v>
      </c>
      <c r="C2919" s="83"/>
      <c r="D2919" s="84"/>
      <c r="E2919" s="85"/>
      <c r="F2919" s="86"/>
      <c r="G2919" s="83"/>
      <c r="H2919" s="81"/>
      <c r="I2919" s="87"/>
      <c r="J2919" s="87"/>
      <c r="K2919" s="36"/>
      <c r="L2919" s="90"/>
      <c r="M2919" s="90"/>
      <c r="N2919" s="89"/>
      <c r="O2919" s="72" t="s">
        <v>179</v>
      </c>
      <c r="P2919" s="74">
        <v>42827.976342592592</v>
      </c>
      <c r="Q2919" s="72" t="s">
        <v>4788</v>
      </c>
      <c r="R2919" s="72"/>
      <c r="S2919" s="72"/>
      <c r="T2919" s="72" t="s">
        <v>8796</v>
      </c>
      <c r="U2919" s="72"/>
      <c r="V2919" s="76" t="s">
        <v>10511</v>
      </c>
      <c r="W2919" s="74">
        <v>42827.976342592592</v>
      </c>
      <c r="X2919" s="76" t="s">
        <v>13039</v>
      </c>
      <c r="Y2919" s="72"/>
      <c r="Z2919" s="72"/>
      <c r="AA2919" s="78" t="s">
        <v>16996</v>
      </c>
      <c r="AB2919" s="72"/>
      <c r="AC2919" s="72" t="b">
        <v>0</v>
      </c>
      <c r="AD2919" s="72">
        <v>0</v>
      </c>
      <c r="AE2919" s="78" t="s">
        <v>230</v>
      </c>
      <c r="AF2919" s="72" t="b">
        <v>0</v>
      </c>
      <c r="AG2919" s="72" t="s">
        <v>324</v>
      </c>
      <c r="AH2919" s="72"/>
      <c r="AI2919" s="78" t="s">
        <v>230</v>
      </c>
      <c r="AJ2919" s="72" t="b">
        <v>0</v>
      </c>
      <c r="AK2919" s="72">
        <v>0</v>
      </c>
      <c r="AL2919" s="78" t="s">
        <v>230</v>
      </c>
      <c r="AM2919" s="72" t="s">
        <v>19009</v>
      </c>
      <c r="AN2919" s="72" t="b">
        <v>0</v>
      </c>
      <c r="AO2919" s="78" t="s">
        <v>16996</v>
      </c>
      <c r="AP2919" s="72" t="s">
        <v>179</v>
      </c>
      <c r="AQ2919" s="72">
        <v>0</v>
      </c>
      <c r="AR2919" s="72">
        <v>0</v>
      </c>
      <c r="AS2919" s="72"/>
      <c r="AT2919" s="72"/>
      <c r="AU2919" s="72"/>
      <c r="AV2919" s="72"/>
      <c r="AW2919" s="72"/>
      <c r="AX2919" s="72"/>
      <c r="AY2919" s="72"/>
      <c r="AZ2919" s="72"/>
    </row>
    <row r="2920" spans="1:52" x14ac:dyDescent="0.35">
      <c r="A2920" s="70" t="s">
        <v>2427</v>
      </c>
      <c r="B2920" s="70" t="s">
        <v>2948</v>
      </c>
      <c r="C2920" s="83"/>
      <c r="D2920" s="84"/>
      <c r="E2920" s="85"/>
      <c r="F2920" s="86"/>
      <c r="G2920" s="83"/>
      <c r="H2920" s="81"/>
      <c r="I2920" s="87"/>
      <c r="J2920" s="87"/>
      <c r="K2920" s="36"/>
      <c r="L2920" s="90"/>
      <c r="M2920" s="90"/>
      <c r="N2920" s="89"/>
      <c r="O2920" s="72" t="s">
        <v>217</v>
      </c>
      <c r="P2920" s="74">
        <v>42827.981516203705</v>
      </c>
      <c r="Q2920" s="72" t="s">
        <v>4769</v>
      </c>
      <c r="R2920" s="72"/>
      <c r="S2920" s="72"/>
      <c r="T2920" s="72"/>
      <c r="U2920" s="72"/>
      <c r="V2920" s="76" t="s">
        <v>10512</v>
      </c>
      <c r="W2920" s="74">
        <v>42827.981516203705</v>
      </c>
      <c r="X2920" s="76" t="s">
        <v>13040</v>
      </c>
      <c r="Y2920" s="72"/>
      <c r="Z2920" s="72"/>
      <c r="AA2920" s="78" t="s">
        <v>16997</v>
      </c>
      <c r="AB2920" s="72"/>
      <c r="AC2920" s="72" t="b">
        <v>0</v>
      </c>
      <c r="AD2920" s="72">
        <v>0</v>
      </c>
      <c r="AE2920" s="78" t="s">
        <v>230</v>
      </c>
      <c r="AF2920" s="72" t="b">
        <v>0</v>
      </c>
      <c r="AG2920" s="72" t="s">
        <v>231</v>
      </c>
      <c r="AH2920" s="72"/>
      <c r="AI2920" s="78" t="s">
        <v>230</v>
      </c>
      <c r="AJ2920" s="72" t="b">
        <v>0</v>
      </c>
      <c r="AK2920" s="72">
        <v>0</v>
      </c>
      <c r="AL2920" s="78" t="s">
        <v>230</v>
      </c>
      <c r="AM2920" s="72" t="s">
        <v>238</v>
      </c>
      <c r="AN2920" s="72" t="b">
        <v>0</v>
      </c>
      <c r="AO2920" s="78" t="s">
        <v>16997</v>
      </c>
      <c r="AP2920" s="72" t="s">
        <v>179</v>
      </c>
      <c r="AQ2920" s="72">
        <v>0</v>
      </c>
      <c r="AR2920" s="72">
        <v>0</v>
      </c>
      <c r="AS2920" s="72"/>
      <c r="AT2920" s="72"/>
      <c r="AU2920" s="72"/>
      <c r="AV2920" s="72"/>
      <c r="AW2920" s="72"/>
      <c r="AX2920" s="72"/>
      <c r="AY2920" s="72"/>
      <c r="AZ2920" s="72"/>
    </row>
    <row r="2921" spans="1:52" x14ac:dyDescent="0.35">
      <c r="A2921" s="70" t="s">
        <v>2427</v>
      </c>
      <c r="B2921" s="70" t="s">
        <v>216</v>
      </c>
      <c r="C2921" s="83"/>
      <c r="D2921" s="84"/>
      <c r="E2921" s="85"/>
      <c r="F2921" s="86"/>
      <c r="G2921" s="83"/>
      <c r="H2921" s="81"/>
      <c r="I2921" s="87"/>
      <c r="J2921" s="87"/>
      <c r="K2921" s="36"/>
      <c r="L2921" s="90"/>
      <c r="M2921" s="90"/>
      <c r="N2921" s="89"/>
      <c r="O2921" s="72" t="s">
        <v>217</v>
      </c>
      <c r="P2921" s="74">
        <v>42827.981516203705</v>
      </c>
      <c r="Q2921" s="72" t="s">
        <v>4769</v>
      </c>
      <c r="R2921" s="72"/>
      <c r="S2921" s="72"/>
      <c r="T2921" s="72"/>
      <c r="U2921" s="72"/>
      <c r="V2921" s="76" t="s">
        <v>10512</v>
      </c>
      <c r="W2921" s="74">
        <v>42827.981516203705</v>
      </c>
      <c r="X2921" s="76" t="s">
        <v>13040</v>
      </c>
      <c r="Y2921" s="72"/>
      <c r="Z2921" s="72"/>
      <c r="AA2921" s="78" t="s">
        <v>16997</v>
      </c>
      <c r="AB2921" s="72"/>
      <c r="AC2921" s="72" t="b">
        <v>0</v>
      </c>
      <c r="AD2921" s="72">
        <v>0</v>
      </c>
      <c r="AE2921" s="78" t="s">
        <v>230</v>
      </c>
      <c r="AF2921" s="72" t="b">
        <v>0</v>
      </c>
      <c r="AG2921" s="72" t="s">
        <v>231</v>
      </c>
      <c r="AH2921" s="72"/>
      <c r="AI2921" s="78" t="s">
        <v>230</v>
      </c>
      <c r="AJ2921" s="72" t="b">
        <v>0</v>
      </c>
      <c r="AK2921" s="72">
        <v>0</v>
      </c>
      <c r="AL2921" s="78" t="s">
        <v>230</v>
      </c>
      <c r="AM2921" s="72" t="s">
        <v>238</v>
      </c>
      <c r="AN2921" s="72" t="b">
        <v>0</v>
      </c>
      <c r="AO2921" s="78" t="s">
        <v>16997</v>
      </c>
      <c r="AP2921" s="72" t="s">
        <v>179</v>
      </c>
      <c r="AQ2921" s="72">
        <v>0</v>
      </c>
      <c r="AR2921" s="72">
        <v>0</v>
      </c>
      <c r="AS2921" s="72"/>
      <c r="AT2921" s="72"/>
      <c r="AU2921" s="72"/>
      <c r="AV2921" s="72"/>
      <c r="AW2921" s="72"/>
      <c r="AX2921" s="72"/>
      <c r="AY2921" s="72"/>
      <c r="AZ2921" s="72"/>
    </row>
    <row r="2922" spans="1:52" x14ac:dyDescent="0.35">
      <c r="A2922" s="70" t="s">
        <v>2428</v>
      </c>
      <c r="B2922" s="70" t="s">
        <v>2734</v>
      </c>
      <c r="C2922" s="83"/>
      <c r="D2922" s="84"/>
      <c r="E2922" s="85"/>
      <c r="F2922" s="86"/>
      <c r="G2922" s="83"/>
      <c r="H2922" s="81"/>
      <c r="I2922" s="87"/>
      <c r="J2922" s="87"/>
      <c r="K2922" s="36"/>
      <c r="L2922" s="90"/>
      <c r="M2922" s="90"/>
      <c r="N2922" s="89"/>
      <c r="O2922" s="72" t="s">
        <v>217</v>
      </c>
      <c r="P2922" s="74">
        <v>42827.983437499999</v>
      </c>
      <c r="Q2922" s="72" t="s">
        <v>4789</v>
      </c>
      <c r="R2922" s="76" t="s">
        <v>6342</v>
      </c>
      <c r="S2922" s="72" t="s">
        <v>226</v>
      </c>
      <c r="T2922" s="72"/>
      <c r="U2922" s="72"/>
      <c r="V2922" s="76" t="s">
        <v>10513</v>
      </c>
      <c r="W2922" s="74">
        <v>42827.983437499999</v>
      </c>
      <c r="X2922" s="76" t="s">
        <v>13041</v>
      </c>
      <c r="Y2922" s="72"/>
      <c r="Z2922" s="72"/>
      <c r="AA2922" s="78" t="s">
        <v>16998</v>
      </c>
      <c r="AB2922" s="72"/>
      <c r="AC2922" s="72" t="b">
        <v>0</v>
      </c>
      <c r="AD2922" s="72">
        <v>0</v>
      </c>
      <c r="AE2922" s="78" t="s">
        <v>230</v>
      </c>
      <c r="AF2922" s="72" t="b">
        <v>0</v>
      </c>
      <c r="AG2922" s="72" t="s">
        <v>235</v>
      </c>
      <c r="AH2922" s="72"/>
      <c r="AI2922" s="78" t="s">
        <v>230</v>
      </c>
      <c r="AJ2922" s="72" t="b">
        <v>0</v>
      </c>
      <c r="AK2922" s="72">
        <v>0</v>
      </c>
      <c r="AL2922" s="78" t="s">
        <v>230</v>
      </c>
      <c r="AM2922" s="72" t="s">
        <v>238</v>
      </c>
      <c r="AN2922" s="72" t="b">
        <v>0</v>
      </c>
      <c r="AO2922" s="78" t="s">
        <v>16998</v>
      </c>
      <c r="AP2922" s="72" t="s">
        <v>179</v>
      </c>
      <c r="AQ2922" s="72">
        <v>0</v>
      </c>
      <c r="AR2922" s="72">
        <v>0</v>
      </c>
      <c r="AS2922" s="72"/>
      <c r="AT2922" s="72"/>
      <c r="AU2922" s="72"/>
      <c r="AV2922" s="72"/>
      <c r="AW2922" s="72"/>
      <c r="AX2922" s="72"/>
      <c r="AY2922" s="72"/>
      <c r="AZ2922" s="72"/>
    </row>
    <row r="2923" spans="1:52" x14ac:dyDescent="0.35">
      <c r="A2923" s="70" t="s">
        <v>2428</v>
      </c>
      <c r="B2923" s="70" t="s">
        <v>216</v>
      </c>
      <c r="C2923" s="83"/>
      <c r="D2923" s="84"/>
      <c r="E2923" s="85"/>
      <c r="F2923" s="86"/>
      <c r="G2923" s="83"/>
      <c r="H2923" s="81"/>
      <c r="I2923" s="87"/>
      <c r="J2923" s="87"/>
      <c r="K2923" s="36"/>
      <c r="L2923" s="90"/>
      <c r="M2923" s="90"/>
      <c r="N2923" s="89"/>
      <c r="O2923" s="72" t="s">
        <v>217</v>
      </c>
      <c r="P2923" s="74">
        <v>42827.983437499999</v>
      </c>
      <c r="Q2923" s="72" t="s">
        <v>4789</v>
      </c>
      <c r="R2923" s="76" t="s">
        <v>6342</v>
      </c>
      <c r="S2923" s="72" t="s">
        <v>226</v>
      </c>
      <c r="T2923" s="72"/>
      <c r="U2923" s="72"/>
      <c r="V2923" s="76" t="s">
        <v>10513</v>
      </c>
      <c r="W2923" s="74">
        <v>42827.983437499999</v>
      </c>
      <c r="X2923" s="76" t="s">
        <v>13041</v>
      </c>
      <c r="Y2923" s="72"/>
      <c r="Z2923" s="72"/>
      <c r="AA2923" s="78" t="s">
        <v>16998</v>
      </c>
      <c r="AB2923" s="72"/>
      <c r="AC2923" s="72" t="b">
        <v>0</v>
      </c>
      <c r="AD2923" s="72">
        <v>0</v>
      </c>
      <c r="AE2923" s="78" t="s">
        <v>230</v>
      </c>
      <c r="AF2923" s="72" t="b">
        <v>0</v>
      </c>
      <c r="AG2923" s="72" t="s">
        <v>235</v>
      </c>
      <c r="AH2923" s="72"/>
      <c r="AI2923" s="78" t="s">
        <v>230</v>
      </c>
      <c r="AJ2923" s="72" t="b">
        <v>0</v>
      </c>
      <c r="AK2923" s="72">
        <v>0</v>
      </c>
      <c r="AL2923" s="78" t="s">
        <v>230</v>
      </c>
      <c r="AM2923" s="72" t="s">
        <v>238</v>
      </c>
      <c r="AN2923" s="72" t="b">
        <v>0</v>
      </c>
      <c r="AO2923" s="78" t="s">
        <v>16998</v>
      </c>
      <c r="AP2923" s="72" t="s">
        <v>179</v>
      </c>
      <c r="AQ2923" s="72">
        <v>0</v>
      </c>
      <c r="AR2923" s="72">
        <v>0</v>
      </c>
      <c r="AS2923" s="72"/>
      <c r="AT2923" s="72"/>
      <c r="AU2923" s="72"/>
      <c r="AV2923" s="72"/>
      <c r="AW2923" s="72"/>
      <c r="AX2923" s="72"/>
      <c r="AY2923" s="72"/>
      <c r="AZ2923" s="72"/>
    </row>
    <row r="2924" spans="1:52" x14ac:dyDescent="0.35">
      <c r="A2924" s="70" t="s">
        <v>2429</v>
      </c>
      <c r="B2924" s="70" t="s">
        <v>2429</v>
      </c>
      <c r="C2924" s="83"/>
      <c r="D2924" s="84"/>
      <c r="E2924" s="85"/>
      <c r="F2924" s="86"/>
      <c r="G2924" s="83"/>
      <c r="H2924" s="81"/>
      <c r="I2924" s="87"/>
      <c r="J2924" s="87"/>
      <c r="K2924" s="36"/>
      <c r="L2924" s="90"/>
      <c r="M2924" s="90"/>
      <c r="N2924" s="89"/>
      <c r="O2924" s="72" t="s">
        <v>179</v>
      </c>
      <c r="P2924" s="74">
        <v>42824.696932870371</v>
      </c>
      <c r="Q2924" s="72" t="s">
        <v>4790</v>
      </c>
      <c r="R2924" s="76" t="s">
        <v>7276</v>
      </c>
      <c r="S2924" s="72" t="s">
        <v>221</v>
      </c>
      <c r="T2924" s="72"/>
      <c r="U2924" s="72"/>
      <c r="V2924" s="76" t="s">
        <v>10514</v>
      </c>
      <c r="W2924" s="74">
        <v>42824.696932870371</v>
      </c>
      <c r="X2924" s="76" t="s">
        <v>13042</v>
      </c>
      <c r="Y2924" s="72"/>
      <c r="Z2924" s="72"/>
      <c r="AA2924" s="78" t="s">
        <v>16999</v>
      </c>
      <c r="AB2924" s="72"/>
      <c r="AC2924" s="72" t="b">
        <v>0</v>
      </c>
      <c r="AD2924" s="72">
        <v>0</v>
      </c>
      <c r="AE2924" s="78" t="s">
        <v>230</v>
      </c>
      <c r="AF2924" s="72" t="b">
        <v>0</v>
      </c>
      <c r="AG2924" s="72" t="s">
        <v>231</v>
      </c>
      <c r="AH2924" s="72"/>
      <c r="AI2924" s="78" t="s">
        <v>230</v>
      </c>
      <c r="AJ2924" s="72" t="b">
        <v>0</v>
      </c>
      <c r="AK2924" s="72">
        <v>0</v>
      </c>
      <c r="AL2924" s="78" t="s">
        <v>230</v>
      </c>
      <c r="AM2924" s="72" t="s">
        <v>237</v>
      </c>
      <c r="AN2924" s="72" t="b">
        <v>0</v>
      </c>
      <c r="AO2924" s="78" t="s">
        <v>16999</v>
      </c>
      <c r="AP2924" s="72" t="s">
        <v>179</v>
      </c>
      <c r="AQ2924" s="72">
        <v>0</v>
      </c>
      <c r="AR2924" s="72">
        <v>0</v>
      </c>
      <c r="AS2924" s="72"/>
      <c r="AT2924" s="72"/>
      <c r="AU2924" s="72"/>
      <c r="AV2924" s="72"/>
      <c r="AW2924" s="72"/>
      <c r="AX2924" s="72"/>
      <c r="AY2924" s="72"/>
      <c r="AZ2924" s="72"/>
    </row>
    <row r="2925" spans="1:52" x14ac:dyDescent="0.35">
      <c r="A2925" s="70" t="s">
        <v>2429</v>
      </c>
      <c r="B2925" s="70" t="s">
        <v>2429</v>
      </c>
      <c r="C2925" s="83"/>
      <c r="D2925" s="84"/>
      <c r="E2925" s="85"/>
      <c r="F2925" s="86"/>
      <c r="G2925" s="83"/>
      <c r="H2925" s="81"/>
      <c r="I2925" s="87"/>
      <c r="J2925" s="87"/>
      <c r="K2925" s="36"/>
      <c r="L2925" s="90"/>
      <c r="M2925" s="90"/>
      <c r="N2925" s="89"/>
      <c r="O2925" s="72" t="s">
        <v>179</v>
      </c>
      <c r="P2925" s="74">
        <v>42824.782592592594</v>
      </c>
      <c r="Q2925" s="72" t="s">
        <v>4791</v>
      </c>
      <c r="R2925" s="76" t="s">
        <v>7277</v>
      </c>
      <c r="S2925" s="72" t="s">
        <v>221</v>
      </c>
      <c r="T2925" s="72"/>
      <c r="U2925" s="72"/>
      <c r="V2925" s="76" t="s">
        <v>10514</v>
      </c>
      <c r="W2925" s="74">
        <v>42824.782592592594</v>
      </c>
      <c r="X2925" s="76" t="s">
        <v>13043</v>
      </c>
      <c r="Y2925" s="72"/>
      <c r="Z2925" s="72"/>
      <c r="AA2925" s="78" t="s">
        <v>17000</v>
      </c>
      <c r="AB2925" s="72"/>
      <c r="AC2925" s="72" t="b">
        <v>0</v>
      </c>
      <c r="AD2925" s="72">
        <v>0</v>
      </c>
      <c r="AE2925" s="78" t="s">
        <v>230</v>
      </c>
      <c r="AF2925" s="72" t="b">
        <v>0</v>
      </c>
      <c r="AG2925" s="72" t="s">
        <v>231</v>
      </c>
      <c r="AH2925" s="72"/>
      <c r="AI2925" s="78" t="s">
        <v>230</v>
      </c>
      <c r="AJ2925" s="72" t="b">
        <v>0</v>
      </c>
      <c r="AK2925" s="72">
        <v>0</v>
      </c>
      <c r="AL2925" s="78" t="s">
        <v>230</v>
      </c>
      <c r="AM2925" s="72" t="s">
        <v>237</v>
      </c>
      <c r="AN2925" s="72" t="b">
        <v>0</v>
      </c>
      <c r="AO2925" s="78" t="s">
        <v>17000</v>
      </c>
      <c r="AP2925" s="72" t="s">
        <v>179</v>
      </c>
      <c r="AQ2925" s="72">
        <v>0</v>
      </c>
      <c r="AR2925" s="72">
        <v>0</v>
      </c>
      <c r="AS2925" s="72"/>
      <c r="AT2925" s="72"/>
      <c r="AU2925" s="72"/>
      <c r="AV2925" s="72"/>
      <c r="AW2925" s="72"/>
      <c r="AX2925" s="72"/>
      <c r="AY2925" s="72"/>
      <c r="AZ2925" s="72"/>
    </row>
    <row r="2926" spans="1:52" x14ac:dyDescent="0.35">
      <c r="A2926" s="70" t="s">
        <v>2429</v>
      </c>
      <c r="B2926" s="70" t="s">
        <v>2429</v>
      </c>
      <c r="C2926" s="83"/>
      <c r="D2926" s="84"/>
      <c r="E2926" s="85"/>
      <c r="F2926" s="86"/>
      <c r="G2926" s="83"/>
      <c r="H2926" s="81"/>
      <c r="I2926" s="87"/>
      <c r="J2926" s="87"/>
      <c r="K2926" s="36"/>
      <c r="L2926" s="90"/>
      <c r="M2926" s="90"/>
      <c r="N2926" s="89"/>
      <c r="O2926" s="72" t="s">
        <v>179</v>
      </c>
      <c r="P2926" s="74">
        <v>42824.858587962961</v>
      </c>
      <c r="Q2926" s="72" t="s">
        <v>4792</v>
      </c>
      <c r="R2926" s="76" t="s">
        <v>7278</v>
      </c>
      <c r="S2926" s="72" t="s">
        <v>221</v>
      </c>
      <c r="T2926" s="72"/>
      <c r="U2926" s="72"/>
      <c r="V2926" s="76" t="s">
        <v>10514</v>
      </c>
      <c r="W2926" s="74">
        <v>42824.858587962961</v>
      </c>
      <c r="X2926" s="76" t="s">
        <v>13044</v>
      </c>
      <c r="Y2926" s="72"/>
      <c r="Z2926" s="72"/>
      <c r="AA2926" s="78" t="s">
        <v>17001</v>
      </c>
      <c r="AB2926" s="72"/>
      <c r="AC2926" s="72" t="b">
        <v>0</v>
      </c>
      <c r="AD2926" s="72">
        <v>0</v>
      </c>
      <c r="AE2926" s="78" t="s">
        <v>230</v>
      </c>
      <c r="AF2926" s="72" t="b">
        <v>0</v>
      </c>
      <c r="AG2926" s="72" t="s">
        <v>231</v>
      </c>
      <c r="AH2926" s="72"/>
      <c r="AI2926" s="78" t="s">
        <v>230</v>
      </c>
      <c r="AJ2926" s="72" t="b">
        <v>0</v>
      </c>
      <c r="AK2926" s="72">
        <v>0</v>
      </c>
      <c r="AL2926" s="78" t="s">
        <v>230</v>
      </c>
      <c r="AM2926" s="72" t="s">
        <v>237</v>
      </c>
      <c r="AN2926" s="72" t="b">
        <v>0</v>
      </c>
      <c r="AO2926" s="78" t="s">
        <v>17001</v>
      </c>
      <c r="AP2926" s="72" t="s">
        <v>179</v>
      </c>
      <c r="AQ2926" s="72">
        <v>0</v>
      </c>
      <c r="AR2926" s="72">
        <v>0</v>
      </c>
      <c r="AS2926" s="72"/>
      <c r="AT2926" s="72"/>
      <c r="AU2926" s="72"/>
      <c r="AV2926" s="72"/>
      <c r="AW2926" s="72"/>
      <c r="AX2926" s="72"/>
      <c r="AY2926" s="72"/>
      <c r="AZ2926" s="72"/>
    </row>
    <row r="2927" spans="1:52" x14ac:dyDescent="0.35">
      <c r="A2927" s="70" t="s">
        <v>2429</v>
      </c>
      <c r="B2927" s="70" t="s">
        <v>2429</v>
      </c>
      <c r="C2927" s="83"/>
      <c r="D2927" s="84"/>
      <c r="E2927" s="85"/>
      <c r="F2927" s="86"/>
      <c r="G2927" s="83"/>
      <c r="H2927" s="81"/>
      <c r="I2927" s="87"/>
      <c r="J2927" s="87"/>
      <c r="K2927" s="36"/>
      <c r="L2927" s="90"/>
      <c r="M2927" s="90"/>
      <c r="N2927" s="89"/>
      <c r="O2927" s="72" t="s">
        <v>179</v>
      </c>
      <c r="P2927" s="74">
        <v>42825.167523148149</v>
      </c>
      <c r="Q2927" s="72" t="s">
        <v>4793</v>
      </c>
      <c r="R2927" s="76" t="s">
        <v>7279</v>
      </c>
      <c r="S2927" s="72" t="s">
        <v>221</v>
      </c>
      <c r="T2927" s="72"/>
      <c r="U2927" s="72"/>
      <c r="V2927" s="76" t="s">
        <v>10514</v>
      </c>
      <c r="W2927" s="74">
        <v>42825.167523148149</v>
      </c>
      <c r="X2927" s="76" t="s">
        <v>13045</v>
      </c>
      <c r="Y2927" s="72"/>
      <c r="Z2927" s="72"/>
      <c r="AA2927" s="78" t="s">
        <v>17002</v>
      </c>
      <c r="AB2927" s="72"/>
      <c r="AC2927" s="72" t="b">
        <v>0</v>
      </c>
      <c r="AD2927" s="72">
        <v>0</v>
      </c>
      <c r="AE2927" s="78" t="s">
        <v>230</v>
      </c>
      <c r="AF2927" s="72" t="b">
        <v>0</v>
      </c>
      <c r="AG2927" s="72" t="s">
        <v>231</v>
      </c>
      <c r="AH2927" s="72"/>
      <c r="AI2927" s="78" t="s">
        <v>230</v>
      </c>
      <c r="AJ2927" s="72" t="b">
        <v>0</v>
      </c>
      <c r="AK2927" s="72">
        <v>0</v>
      </c>
      <c r="AL2927" s="78" t="s">
        <v>230</v>
      </c>
      <c r="AM2927" s="72" t="s">
        <v>237</v>
      </c>
      <c r="AN2927" s="72" t="b">
        <v>0</v>
      </c>
      <c r="AO2927" s="78" t="s">
        <v>17002</v>
      </c>
      <c r="AP2927" s="72" t="s">
        <v>179</v>
      </c>
      <c r="AQ2927" s="72">
        <v>0</v>
      </c>
      <c r="AR2927" s="72">
        <v>0</v>
      </c>
      <c r="AS2927" s="72"/>
      <c r="AT2927" s="72"/>
      <c r="AU2927" s="72"/>
      <c r="AV2927" s="72"/>
      <c r="AW2927" s="72"/>
      <c r="AX2927" s="72"/>
      <c r="AY2927" s="72"/>
      <c r="AZ2927" s="72"/>
    </row>
    <row r="2928" spans="1:52" x14ac:dyDescent="0.35">
      <c r="A2928" s="70" t="s">
        <v>2429</v>
      </c>
      <c r="B2928" s="70" t="s">
        <v>2429</v>
      </c>
      <c r="C2928" s="83"/>
      <c r="D2928" s="84"/>
      <c r="E2928" s="85"/>
      <c r="F2928" s="86"/>
      <c r="G2928" s="83"/>
      <c r="H2928" s="81"/>
      <c r="I2928" s="87"/>
      <c r="J2928" s="87"/>
      <c r="K2928" s="36"/>
      <c r="L2928" s="90"/>
      <c r="M2928" s="90"/>
      <c r="N2928" s="89"/>
      <c r="O2928" s="72" t="s">
        <v>179</v>
      </c>
      <c r="P2928" s="74">
        <v>42826.168171296296</v>
      </c>
      <c r="Q2928" s="72" t="s">
        <v>4794</v>
      </c>
      <c r="R2928" s="76" t="s">
        <v>7280</v>
      </c>
      <c r="S2928" s="72" t="s">
        <v>221</v>
      </c>
      <c r="T2928" s="72"/>
      <c r="U2928" s="72"/>
      <c r="V2928" s="76" t="s">
        <v>10514</v>
      </c>
      <c r="W2928" s="74">
        <v>42826.168171296296</v>
      </c>
      <c r="X2928" s="76" t="s">
        <v>13046</v>
      </c>
      <c r="Y2928" s="72"/>
      <c r="Z2928" s="72"/>
      <c r="AA2928" s="78" t="s">
        <v>17003</v>
      </c>
      <c r="AB2928" s="72"/>
      <c r="AC2928" s="72" t="b">
        <v>0</v>
      </c>
      <c r="AD2928" s="72">
        <v>0</v>
      </c>
      <c r="AE2928" s="78" t="s">
        <v>230</v>
      </c>
      <c r="AF2928" s="72" t="b">
        <v>0</v>
      </c>
      <c r="AG2928" s="72" t="s">
        <v>231</v>
      </c>
      <c r="AH2928" s="72"/>
      <c r="AI2928" s="78" t="s">
        <v>230</v>
      </c>
      <c r="AJ2928" s="72" t="b">
        <v>0</v>
      </c>
      <c r="AK2928" s="72">
        <v>0</v>
      </c>
      <c r="AL2928" s="78" t="s">
        <v>230</v>
      </c>
      <c r="AM2928" s="72" t="s">
        <v>237</v>
      </c>
      <c r="AN2928" s="72" t="b">
        <v>0</v>
      </c>
      <c r="AO2928" s="78" t="s">
        <v>17003</v>
      </c>
      <c r="AP2928" s="72" t="s">
        <v>179</v>
      </c>
      <c r="AQ2928" s="72">
        <v>0</v>
      </c>
      <c r="AR2928" s="72">
        <v>0</v>
      </c>
      <c r="AS2928" s="72"/>
      <c r="AT2928" s="72"/>
      <c r="AU2928" s="72"/>
      <c r="AV2928" s="72"/>
      <c r="AW2928" s="72"/>
      <c r="AX2928" s="72"/>
      <c r="AY2928" s="72"/>
      <c r="AZ2928" s="72"/>
    </row>
    <row r="2929" spans="1:52" x14ac:dyDescent="0.35">
      <c r="A2929" s="70" t="s">
        <v>2429</v>
      </c>
      <c r="B2929" s="70" t="s">
        <v>2429</v>
      </c>
      <c r="C2929" s="83"/>
      <c r="D2929" s="84"/>
      <c r="E2929" s="85"/>
      <c r="F2929" s="86"/>
      <c r="G2929" s="83"/>
      <c r="H2929" s="81"/>
      <c r="I2929" s="87"/>
      <c r="J2929" s="87"/>
      <c r="K2929" s="36"/>
      <c r="L2929" s="90"/>
      <c r="M2929" s="90"/>
      <c r="N2929" s="89"/>
      <c r="O2929" s="72" t="s">
        <v>179</v>
      </c>
      <c r="P2929" s="74">
        <v>42826.765520833331</v>
      </c>
      <c r="Q2929" s="72" t="s">
        <v>4795</v>
      </c>
      <c r="R2929" s="76" t="s">
        <v>7281</v>
      </c>
      <c r="S2929" s="72" t="s">
        <v>221</v>
      </c>
      <c r="T2929" s="72"/>
      <c r="U2929" s="72"/>
      <c r="V2929" s="76" t="s">
        <v>10514</v>
      </c>
      <c r="W2929" s="74">
        <v>42826.765520833331</v>
      </c>
      <c r="X2929" s="76" t="s">
        <v>13047</v>
      </c>
      <c r="Y2929" s="72"/>
      <c r="Z2929" s="72"/>
      <c r="AA2929" s="78" t="s">
        <v>17004</v>
      </c>
      <c r="AB2929" s="72"/>
      <c r="AC2929" s="72" t="b">
        <v>0</v>
      </c>
      <c r="AD2929" s="72">
        <v>0</v>
      </c>
      <c r="AE2929" s="78" t="s">
        <v>230</v>
      </c>
      <c r="AF2929" s="72" t="b">
        <v>0</v>
      </c>
      <c r="AG2929" s="72" t="s">
        <v>231</v>
      </c>
      <c r="AH2929" s="72"/>
      <c r="AI2929" s="78" t="s">
        <v>230</v>
      </c>
      <c r="AJ2929" s="72" t="b">
        <v>0</v>
      </c>
      <c r="AK2929" s="72">
        <v>0</v>
      </c>
      <c r="AL2929" s="78" t="s">
        <v>230</v>
      </c>
      <c r="AM2929" s="72" t="s">
        <v>237</v>
      </c>
      <c r="AN2929" s="72" t="b">
        <v>0</v>
      </c>
      <c r="AO2929" s="78" t="s">
        <v>17004</v>
      </c>
      <c r="AP2929" s="72" t="s">
        <v>179</v>
      </c>
      <c r="AQ2929" s="72">
        <v>0</v>
      </c>
      <c r="AR2929" s="72">
        <v>0</v>
      </c>
      <c r="AS2929" s="72"/>
      <c r="AT2929" s="72"/>
      <c r="AU2929" s="72"/>
      <c r="AV2929" s="72"/>
      <c r="AW2929" s="72"/>
      <c r="AX2929" s="72"/>
      <c r="AY2929" s="72"/>
      <c r="AZ2929" s="72"/>
    </row>
    <row r="2930" spans="1:52" x14ac:dyDescent="0.35">
      <c r="A2930" s="70" t="s">
        <v>2429</v>
      </c>
      <c r="B2930" s="70" t="s">
        <v>2429</v>
      </c>
      <c r="C2930" s="83"/>
      <c r="D2930" s="84"/>
      <c r="E2930" s="85"/>
      <c r="F2930" s="86"/>
      <c r="G2930" s="83"/>
      <c r="H2930" s="81"/>
      <c r="I2930" s="87"/>
      <c r="J2930" s="87"/>
      <c r="K2930" s="36"/>
      <c r="L2930" s="90"/>
      <c r="M2930" s="90"/>
      <c r="N2930" s="89"/>
      <c r="O2930" s="72" t="s">
        <v>179</v>
      </c>
      <c r="P2930" s="74">
        <v>42827.987581018519</v>
      </c>
      <c r="Q2930" s="72" t="s">
        <v>4796</v>
      </c>
      <c r="R2930" s="76" t="s">
        <v>7282</v>
      </c>
      <c r="S2930" s="72" t="s">
        <v>221</v>
      </c>
      <c r="T2930" s="72"/>
      <c r="U2930" s="72"/>
      <c r="V2930" s="76" t="s">
        <v>10514</v>
      </c>
      <c r="W2930" s="74">
        <v>42827.987581018519</v>
      </c>
      <c r="X2930" s="76" t="s">
        <v>13048</v>
      </c>
      <c r="Y2930" s="72"/>
      <c r="Z2930" s="72"/>
      <c r="AA2930" s="78" t="s">
        <v>17005</v>
      </c>
      <c r="AB2930" s="72"/>
      <c r="AC2930" s="72" t="b">
        <v>0</v>
      </c>
      <c r="AD2930" s="72">
        <v>0</v>
      </c>
      <c r="AE2930" s="78" t="s">
        <v>230</v>
      </c>
      <c r="AF2930" s="72" t="b">
        <v>0</v>
      </c>
      <c r="AG2930" s="72" t="s">
        <v>231</v>
      </c>
      <c r="AH2930" s="72"/>
      <c r="AI2930" s="78" t="s">
        <v>230</v>
      </c>
      <c r="AJ2930" s="72" t="b">
        <v>0</v>
      </c>
      <c r="AK2930" s="72">
        <v>0</v>
      </c>
      <c r="AL2930" s="78" t="s">
        <v>230</v>
      </c>
      <c r="AM2930" s="72" t="s">
        <v>237</v>
      </c>
      <c r="AN2930" s="72" t="b">
        <v>0</v>
      </c>
      <c r="AO2930" s="78" t="s">
        <v>17005</v>
      </c>
      <c r="AP2930" s="72" t="s">
        <v>179</v>
      </c>
      <c r="AQ2930" s="72">
        <v>0</v>
      </c>
      <c r="AR2930" s="72">
        <v>0</v>
      </c>
      <c r="AS2930" s="72"/>
      <c r="AT2930" s="72"/>
      <c r="AU2930" s="72"/>
      <c r="AV2930" s="72"/>
      <c r="AW2930" s="72"/>
      <c r="AX2930" s="72"/>
      <c r="AY2930" s="72"/>
      <c r="AZ2930" s="72"/>
    </row>
    <row r="2931" spans="1:52" x14ac:dyDescent="0.35">
      <c r="A2931" s="70" t="s">
        <v>2430</v>
      </c>
      <c r="B2931" s="70" t="s">
        <v>2430</v>
      </c>
      <c r="C2931" s="83"/>
      <c r="D2931" s="84"/>
      <c r="E2931" s="85"/>
      <c r="F2931" s="86"/>
      <c r="G2931" s="83"/>
      <c r="H2931" s="81"/>
      <c r="I2931" s="87"/>
      <c r="J2931" s="87"/>
      <c r="K2931" s="36"/>
      <c r="L2931" s="90"/>
      <c r="M2931" s="90"/>
      <c r="N2931" s="89"/>
      <c r="O2931" s="72" t="s">
        <v>179</v>
      </c>
      <c r="P2931" s="74">
        <v>42674.958761574075</v>
      </c>
      <c r="Q2931" s="72" t="s">
        <v>4797</v>
      </c>
      <c r="R2931" s="72"/>
      <c r="S2931" s="72"/>
      <c r="T2931" s="72"/>
      <c r="U2931" s="76" t="s">
        <v>9047</v>
      </c>
      <c r="V2931" s="76" t="s">
        <v>9047</v>
      </c>
      <c r="W2931" s="74">
        <v>42674.958761574075</v>
      </c>
      <c r="X2931" s="76" t="s">
        <v>13049</v>
      </c>
      <c r="Y2931" s="72"/>
      <c r="Z2931" s="72"/>
      <c r="AA2931" s="78" t="s">
        <v>17006</v>
      </c>
      <c r="AB2931" s="72"/>
      <c r="AC2931" s="72" t="b">
        <v>0</v>
      </c>
      <c r="AD2931" s="72">
        <v>2224</v>
      </c>
      <c r="AE2931" s="78" t="s">
        <v>230</v>
      </c>
      <c r="AF2931" s="72" t="b">
        <v>0</v>
      </c>
      <c r="AG2931" s="72" t="s">
        <v>631</v>
      </c>
      <c r="AH2931" s="72"/>
      <c r="AI2931" s="78" t="s">
        <v>230</v>
      </c>
      <c r="AJ2931" s="72" t="b">
        <v>0</v>
      </c>
      <c r="AK2931" s="72">
        <v>1547</v>
      </c>
      <c r="AL2931" s="78" t="s">
        <v>230</v>
      </c>
      <c r="AM2931" s="72" t="s">
        <v>327</v>
      </c>
      <c r="AN2931" s="72" t="b">
        <v>0</v>
      </c>
      <c r="AO2931" s="78" t="s">
        <v>17006</v>
      </c>
      <c r="AP2931" s="72" t="s">
        <v>250</v>
      </c>
      <c r="AQ2931" s="72">
        <v>0</v>
      </c>
      <c r="AR2931" s="72">
        <v>0</v>
      </c>
      <c r="AS2931" s="72"/>
      <c r="AT2931" s="72"/>
      <c r="AU2931" s="72"/>
      <c r="AV2931" s="72"/>
      <c r="AW2931" s="72"/>
      <c r="AX2931" s="72"/>
      <c r="AY2931" s="72"/>
      <c r="AZ2931" s="72"/>
    </row>
    <row r="2932" spans="1:52" x14ac:dyDescent="0.35">
      <c r="A2932" s="70" t="s">
        <v>2431</v>
      </c>
      <c r="B2932" s="70" t="s">
        <v>2430</v>
      </c>
      <c r="C2932" s="83"/>
      <c r="D2932" s="84"/>
      <c r="E2932" s="85"/>
      <c r="F2932" s="86"/>
      <c r="G2932" s="83"/>
      <c r="H2932" s="81"/>
      <c r="I2932" s="87"/>
      <c r="J2932" s="87"/>
      <c r="K2932" s="36"/>
      <c r="L2932" s="90"/>
      <c r="M2932" s="90"/>
      <c r="N2932" s="89"/>
      <c r="O2932" s="72" t="s">
        <v>217</v>
      </c>
      <c r="P2932" s="74">
        <v>42827.991736111115</v>
      </c>
      <c r="Q2932" s="72" t="s">
        <v>4798</v>
      </c>
      <c r="R2932" s="72"/>
      <c r="S2932" s="72"/>
      <c r="T2932" s="72"/>
      <c r="U2932" s="76" t="s">
        <v>9047</v>
      </c>
      <c r="V2932" s="76" t="s">
        <v>9047</v>
      </c>
      <c r="W2932" s="74">
        <v>42827.991736111115</v>
      </c>
      <c r="X2932" s="76" t="s">
        <v>13050</v>
      </c>
      <c r="Y2932" s="72"/>
      <c r="Z2932" s="72"/>
      <c r="AA2932" s="78" t="s">
        <v>17007</v>
      </c>
      <c r="AB2932" s="72"/>
      <c r="AC2932" s="72" t="b">
        <v>0</v>
      </c>
      <c r="AD2932" s="72">
        <v>0</v>
      </c>
      <c r="AE2932" s="78" t="s">
        <v>230</v>
      </c>
      <c r="AF2932" s="72" t="b">
        <v>0</v>
      </c>
      <c r="AG2932" s="72" t="s">
        <v>631</v>
      </c>
      <c r="AH2932" s="72"/>
      <c r="AI2932" s="78" t="s">
        <v>230</v>
      </c>
      <c r="AJ2932" s="72" t="b">
        <v>0</v>
      </c>
      <c r="AK2932" s="72">
        <v>1547</v>
      </c>
      <c r="AL2932" s="78" t="s">
        <v>17006</v>
      </c>
      <c r="AM2932" s="72" t="s">
        <v>246</v>
      </c>
      <c r="AN2932" s="72" t="b">
        <v>0</v>
      </c>
      <c r="AO2932" s="78" t="s">
        <v>17006</v>
      </c>
      <c r="AP2932" s="72" t="s">
        <v>179</v>
      </c>
      <c r="AQ2932" s="72">
        <v>0</v>
      </c>
      <c r="AR2932" s="72">
        <v>0</v>
      </c>
      <c r="AS2932" s="72"/>
      <c r="AT2932" s="72"/>
      <c r="AU2932" s="72"/>
      <c r="AV2932" s="72"/>
      <c r="AW2932" s="72"/>
      <c r="AX2932" s="72"/>
      <c r="AY2932" s="72"/>
      <c r="AZ2932" s="72"/>
    </row>
    <row r="2933" spans="1:52" x14ac:dyDescent="0.35">
      <c r="A2933" s="70" t="s">
        <v>2432</v>
      </c>
      <c r="B2933" s="70" t="s">
        <v>2432</v>
      </c>
      <c r="C2933" s="83"/>
      <c r="D2933" s="84"/>
      <c r="E2933" s="85"/>
      <c r="F2933" s="86"/>
      <c r="G2933" s="83"/>
      <c r="H2933" s="81"/>
      <c r="I2933" s="87"/>
      <c r="J2933" s="87"/>
      <c r="K2933" s="36"/>
      <c r="L2933" s="90"/>
      <c r="M2933" s="90"/>
      <c r="N2933" s="89"/>
      <c r="O2933" s="72" t="s">
        <v>179</v>
      </c>
      <c r="P2933" s="74">
        <v>42827.772094907406</v>
      </c>
      <c r="Q2933" s="72" t="s">
        <v>4799</v>
      </c>
      <c r="R2933" s="76" t="s">
        <v>7283</v>
      </c>
      <c r="S2933" s="72" t="s">
        <v>8586</v>
      </c>
      <c r="T2933" s="72"/>
      <c r="U2933" s="72"/>
      <c r="V2933" s="76" t="s">
        <v>10515</v>
      </c>
      <c r="W2933" s="74">
        <v>42827.772094907406</v>
      </c>
      <c r="X2933" s="76" t="s">
        <v>13051</v>
      </c>
      <c r="Y2933" s="72"/>
      <c r="Z2933" s="72"/>
      <c r="AA2933" s="78" t="s">
        <v>17008</v>
      </c>
      <c r="AB2933" s="72"/>
      <c r="AC2933" s="72" t="b">
        <v>0</v>
      </c>
      <c r="AD2933" s="72">
        <v>10</v>
      </c>
      <c r="AE2933" s="78" t="s">
        <v>230</v>
      </c>
      <c r="AF2933" s="72" t="b">
        <v>0</v>
      </c>
      <c r="AG2933" s="72" t="s">
        <v>357</v>
      </c>
      <c r="AH2933" s="72"/>
      <c r="AI2933" s="78" t="s">
        <v>230</v>
      </c>
      <c r="AJ2933" s="72" t="b">
        <v>0</v>
      </c>
      <c r="AK2933" s="72">
        <v>48</v>
      </c>
      <c r="AL2933" s="78" t="s">
        <v>230</v>
      </c>
      <c r="AM2933" s="72" t="s">
        <v>240</v>
      </c>
      <c r="AN2933" s="72" t="b">
        <v>0</v>
      </c>
      <c r="AO2933" s="78" t="s">
        <v>17008</v>
      </c>
      <c r="AP2933" s="72" t="s">
        <v>250</v>
      </c>
      <c r="AQ2933" s="72">
        <v>0</v>
      </c>
      <c r="AR2933" s="72">
        <v>0</v>
      </c>
      <c r="AS2933" s="72"/>
      <c r="AT2933" s="72"/>
      <c r="AU2933" s="72"/>
      <c r="AV2933" s="72"/>
      <c r="AW2933" s="72"/>
      <c r="AX2933" s="72"/>
      <c r="AY2933" s="72"/>
      <c r="AZ2933" s="72"/>
    </row>
    <row r="2934" spans="1:52" x14ac:dyDescent="0.35">
      <c r="A2934" s="70" t="s">
        <v>2433</v>
      </c>
      <c r="B2934" s="70" t="s">
        <v>2432</v>
      </c>
      <c r="C2934" s="83"/>
      <c r="D2934" s="84"/>
      <c r="E2934" s="85"/>
      <c r="F2934" s="86"/>
      <c r="G2934" s="83"/>
      <c r="H2934" s="81"/>
      <c r="I2934" s="87"/>
      <c r="J2934" s="87"/>
      <c r="K2934" s="36"/>
      <c r="L2934" s="90"/>
      <c r="M2934" s="90"/>
      <c r="N2934" s="89"/>
      <c r="O2934" s="72" t="s">
        <v>217</v>
      </c>
      <c r="P2934" s="74">
        <v>42827.996793981481</v>
      </c>
      <c r="Q2934" s="72" t="s">
        <v>4800</v>
      </c>
      <c r="R2934" s="72"/>
      <c r="S2934" s="72"/>
      <c r="T2934" s="72"/>
      <c r="U2934" s="72"/>
      <c r="V2934" s="76" t="s">
        <v>10516</v>
      </c>
      <c r="W2934" s="74">
        <v>42827.996793981481</v>
      </c>
      <c r="X2934" s="76" t="s">
        <v>13052</v>
      </c>
      <c r="Y2934" s="72"/>
      <c r="Z2934" s="72"/>
      <c r="AA2934" s="78" t="s">
        <v>17009</v>
      </c>
      <c r="AB2934" s="72"/>
      <c r="AC2934" s="72" t="b">
        <v>0</v>
      </c>
      <c r="AD2934" s="72">
        <v>0</v>
      </c>
      <c r="AE2934" s="78" t="s">
        <v>230</v>
      </c>
      <c r="AF2934" s="72" t="b">
        <v>0</v>
      </c>
      <c r="AG2934" s="72" t="s">
        <v>357</v>
      </c>
      <c r="AH2934" s="72"/>
      <c r="AI2934" s="78" t="s">
        <v>230</v>
      </c>
      <c r="AJ2934" s="72" t="b">
        <v>0</v>
      </c>
      <c r="AK2934" s="72">
        <v>48</v>
      </c>
      <c r="AL2934" s="78" t="s">
        <v>17008</v>
      </c>
      <c r="AM2934" s="72" t="s">
        <v>246</v>
      </c>
      <c r="AN2934" s="72" t="b">
        <v>0</v>
      </c>
      <c r="AO2934" s="78" t="s">
        <v>17008</v>
      </c>
      <c r="AP2934" s="72" t="s">
        <v>179</v>
      </c>
      <c r="AQ2934" s="72">
        <v>0</v>
      </c>
      <c r="AR2934" s="72">
        <v>0</v>
      </c>
      <c r="AS2934" s="72"/>
      <c r="AT2934" s="72"/>
      <c r="AU2934" s="72"/>
      <c r="AV2934" s="72"/>
      <c r="AW2934" s="72"/>
      <c r="AX2934" s="72"/>
      <c r="AY2934" s="72"/>
      <c r="AZ2934" s="72"/>
    </row>
    <row r="2935" spans="1:52" x14ac:dyDescent="0.35">
      <c r="A2935" s="70" t="s">
        <v>2434</v>
      </c>
      <c r="B2935" s="70" t="s">
        <v>2434</v>
      </c>
      <c r="C2935" s="83"/>
      <c r="D2935" s="84"/>
      <c r="E2935" s="85"/>
      <c r="F2935" s="86"/>
      <c r="G2935" s="83"/>
      <c r="H2935" s="81"/>
      <c r="I2935" s="87"/>
      <c r="J2935" s="87"/>
      <c r="K2935" s="36"/>
      <c r="L2935" s="90"/>
      <c r="M2935" s="90"/>
      <c r="N2935" s="89"/>
      <c r="O2935" s="72" t="s">
        <v>179</v>
      </c>
      <c r="P2935" s="74">
        <v>42828.000069444446</v>
      </c>
      <c r="Q2935" s="72" t="s">
        <v>4801</v>
      </c>
      <c r="R2935" s="76" t="s">
        <v>7284</v>
      </c>
      <c r="S2935" s="72" t="s">
        <v>396</v>
      </c>
      <c r="T2935" s="72"/>
      <c r="U2935" s="76" t="s">
        <v>9048</v>
      </c>
      <c r="V2935" s="76" t="s">
        <v>9048</v>
      </c>
      <c r="W2935" s="74">
        <v>42828.000069444446</v>
      </c>
      <c r="X2935" s="76" t="s">
        <v>13053</v>
      </c>
      <c r="Y2935" s="72"/>
      <c r="Z2935" s="72"/>
      <c r="AA2935" s="78" t="s">
        <v>17010</v>
      </c>
      <c r="AB2935" s="72"/>
      <c r="AC2935" s="72" t="b">
        <v>0</v>
      </c>
      <c r="AD2935" s="72">
        <v>0</v>
      </c>
      <c r="AE2935" s="78" t="s">
        <v>230</v>
      </c>
      <c r="AF2935" s="72" t="b">
        <v>0</v>
      </c>
      <c r="AG2935" s="72" t="s">
        <v>235</v>
      </c>
      <c r="AH2935" s="72"/>
      <c r="AI2935" s="78" t="s">
        <v>230</v>
      </c>
      <c r="AJ2935" s="72" t="b">
        <v>0</v>
      </c>
      <c r="AK2935" s="72">
        <v>0</v>
      </c>
      <c r="AL2935" s="78" t="s">
        <v>230</v>
      </c>
      <c r="AM2935" s="72" t="s">
        <v>247</v>
      </c>
      <c r="AN2935" s="72" t="b">
        <v>0</v>
      </c>
      <c r="AO2935" s="78" t="s">
        <v>17010</v>
      </c>
      <c r="AP2935" s="72" t="s">
        <v>179</v>
      </c>
      <c r="AQ2935" s="72">
        <v>0</v>
      </c>
      <c r="AR2935" s="72">
        <v>0</v>
      </c>
      <c r="AS2935" s="72"/>
      <c r="AT2935" s="72"/>
      <c r="AU2935" s="72"/>
      <c r="AV2935" s="72"/>
      <c r="AW2935" s="72"/>
      <c r="AX2935" s="72"/>
      <c r="AY2935" s="72"/>
      <c r="AZ2935" s="72"/>
    </row>
    <row r="2936" spans="1:52" x14ac:dyDescent="0.35">
      <c r="A2936" s="70" t="s">
        <v>2435</v>
      </c>
      <c r="B2936" s="70" t="s">
        <v>2435</v>
      </c>
      <c r="C2936" s="83"/>
      <c r="D2936" s="84"/>
      <c r="E2936" s="85"/>
      <c r="F2936" s="86"/>
      <c r="G2936" s="83"/>
      <c r="H2936" s="81"/>
      <c r="I2936" s="87"/>
      <c r="J2936" s="87"/>
      <c r="K2936" s="36"/>
      <c r="L2936" s="90"/>
      <c r="M2936" s="90"/>
      <c r="N2936" s="89"/>
      <c r="O2936" s="72" t="s">
        <v>179</v>
      </c>
      <c r="P2936" s="74">
        <v>42824.626909722225</v>
      </c>
      <c r="Q2936" s="72" t="s">
        <v>4802</v>
      </c>
      <c r="R2936" s="76" t="s">
        <v>7285</v>
      </c>
      <c r="S2936" s="72" t="s">
        <v>221</v>
      </c>
      <c r="T2936" s="72" t="s">
        <v>8797</v>
      </c>
      <c r="U2936" s="72"/>
      <c r="V2936" s="76" t="s">
        <v>10517</v>
      </c>
      <c r="W2936" s="74">
        <v>42824.626909722225</v>
      </c>
      <c r="X2936" s="76" t="s">
        <v>13054</v>
      </c>
      <c r="Y2936" s="72"/>
      <c r="Z2936" s="72"/>
      <c r="AA2936" s="78" t="s">
        <v>17011</v>
      </c>
      <c r="AB2936" s="72"/>
      <c r="AC2936" s="72" t="b">
        <v>0</v>
      </c>
      <c r="AD2936" s="72">
        <v>0</v>
      </c>
      <c r="AE2936" s="78" t="s">
        <v>230</v>
      </c>
      <c r="AF2936" s="72" t="b">
        <v>0</v>
      </c>
      <c r="AG2936" s="72" t="s">
        <v>231</v>
      </c>
      <c r="AH2936" s="72"/>
      <c r="AI2936" s="78" t="s">
        <v>230</v>
      </c>
      <c r="AJ2936" s="72" t="b">
        <v>0</v>
      </c>
      <c r="AK2936" s="72">
        <v>0</v>
      </c>
      <c r="AL2936" s="78" t="s">
        <v>230</v>
      </c>
      <c r="AM2936" s="72" t="s">
        <v>237</v>
      </c>
      <c r="AN2936" s="72" t="b">
        <v>0</v>
      </c>
      <c r="AO2936" s="78" t="s">
        <v>17011</v>
      </c>
      <c r="AP2936" s="72" t="s">
        <v>179</v>
      </c>
      <c r="AQ2936" s="72">
        <v>0</v>
      </c>
      <c r="AR2936" s="72">
        <v>0</v>
      </c>
      <c r="AS2936" s="72"/>
      <c r="AT2936" s="72"/>
      <c r="AU2936" s="72"/>
      <c r="AV2936" s="72"/>
      <c r="AW2936" s="72"/>
      <c r="AX2936" s="72"/>
      <c r="AY2936" s="72"/>
      <c r="AZ2936" s="72"/>
    </row>
    <row r="2937" spans="1:52" x14ac:dyDescent="0.35">
      <c r="A2937" s="70" t="s">
        <v>2435</v>
      </c>
      <c r="B2937" s="70" t="s">
        <v>2435</v>
      </c>
      <c r="C2937" s="83"/>
      <c r="D2937" s="84"/>
      <c r="E2937" s="85"/>
      <c r="F2937" s="86"/>
      <c r="G2937" s="83"/>
      <c r="H2937" s="81"/>
      <c r="I2937" s="87"/>
      <c r="J2937" s="87"/>
      <c r="K2937" s="36"/>
      <c r="L2937" s="90"/>
      <c r="M2937" s="90"/>
      <c r="N2937" s="89"/>
      <c r="O2937" s="72" t="s">
        <v>179</v>
      </c>
      <c r="P2937" s="74">
        <v>42824.807337962964</v>
      </c>
      <c r="Q2937" s="72" t="s">
        <v>4803</v>
      </c>
      <c r="R2937" s="76" t="s">
        <v>7286</v>
      </c>
      <c r="S2937" s="72" t="s">
        <v>221</v>
      </c>
      <c r="T2937" s="72" t="s">
        <v>8797</v>
      </c>
      <c r="U2937" s="72"/>
      <c r="V2937" s="76" t="s">
        <v>10517</v>
      </c>
      <c r="W2937" s="74">
        <v>42824.807337962964</v>
      </c>
      <c r="X2937" s="76" t="s">
        <v>13055</v>
      </c>
      <c r="Y2937" s="72"/>
      <c r="Z2937" s="72"/>
      <c r="AA2937" s="78" t="s">
        <v>17012</v>
      </c>
      <c r="AB2937" s="72"/>
      <c r="AC2937" s="72" t="b">
        <v>0</v>
      </c>
      <c r="AD2937" s="72">
        <v>0</v>
      </c>
      <c r="AE2937" s="78" t="s">
        <v>230</v>
      </c>
      <c r="AF2937" s="72" t="b">
        <v>0</v>
      </c>
      <c r="AG2937" s="72" t="s">
        <v>231</v>
      </c>
      <c r="AH2937" s="72"/>
      <c r="AI2937" s="78" t="s">
        <v>230</v>
      </c>
      <c r="AJ2937" s="72" t="b">
        <v>0</v>
      </c>
      <c r="AK2937" s="72">
        <v>0</v>
      </c>
      <c r="AL2937" s="78" t="s">
        <v>230</v>
      </c>
      <c r="AM2937" s="72" t="s">
        <v>237</v>
      </c>
      <c r="AN2937" s="72" t="b">
        <v>0</v>
      </c>
      <c r="AO2937" s="78" t="s">
        <v>17012</v>
      </c>
      <c r="AP2937" s="72" t="s">
        <v>179</v>
      </c>
      <c r="AQ2937" s="72">
        <v>0</v>
      </c>
      <c r="AR2937" s="72">
        <v>0</v>
      </c>
      <c r="AS2937" s="72"/>
      <c r="AT2937" s="72"/>
      <c r="AU2937" s="72"/>
      <c r="AV2937" s="72"/>
      <c r="AW2937" s="72"/>
      <c r="AX2937" s="72"/>
      <c r="AY2937" s="72"/>
      <c r="AZ2937" s="72"/>
    </row>
    <row r="2938" spans="1:52" x14ac:dyDescent="0.35">
      <c r="A2938" s="70" t="s">
        <v>2435</v>
      </c>
      <c r="B2938" s="70" t="s">
        <v>2435</v>
      </c>
      <c r="C2938" s="83"/>
      <c r="D2938" s="84"/>
      <c r="E2938" s="85"/>
      <c r="F2938" s="86"/>
      <c r="G2938" s="83"/>
      <c r="H2938" s="81"/>
      <c r="I2938" s="87"/>
      <c r="J2938" s="87"/>
      <c r="K2938" s="36"/>
      <c r="L2938" s="90"/>
      <c r="M2938" s="90"/>
      <c r="N2938" s="89"/>
      <c r="O2938" s="72" t="s">
        <v>179</v>
      </c>
      <c r="P2938" s="74">
        <v>42828.007280092592</v>
      </c>
      <c r="Q2938" s="72" t="s">
        <v>4804</v>
      </c>
      <c r="R2938" s="76" t="s">
        <v>7287</v>
      </c>
      <c r="S2938" s="72" t="s">
        <v>221</v>
      </c>
      <c r="T2938" s="72" t="s">
        <v>8797</v>
      </c>
      <c r="U2938" s="72"/>
      <c r="V2938" s="76" t="s">
        <v>10517</v>
      </c>
      <c r="W2938" s="74">
        <v>42828.007280092592</v>
      </c>
      <c r="X2938" s="76" t="s">
        <v>13056</v>
      </c>
      <c r="Y2938" s="72"/>
      <c r="Z2938" s="72"/>
      <c r="AA2938" s="78" t="s">
        <v>17013</v>
      </c>
      <c r="AB2938" s="72"/>
      <c r="AC2938" s="72" t="b">
        <v>0</v>
      </c>
      <c r="AD2938" s="72">
        <v>0</v>
      </c>
      <c r="AE2938" s="78" t="s">
        <v>230</v>
      </c>
      <c r="AF2938" s="72" t="b">
        <v>0</v>
      </c>
      <c r="AG2938" s="72" t="s">
        <v>231</v>
      </c>
      <c r="AH2938" s="72"/>
      <c r="AI2938" s="78" t="s">
        <v>230</v>
      </c>
      <c r="AJ2938" s="72" t="b">
        <v>0</v>
      </c>
      <c r="AK2938" s="72">
        <v>0</v>
      </c>
      <c r="AL2938" s="78" t="s">
        <v>230</v>
      </c>
      <c r="AM2938" s="72" t="s">
        <v>237</v>
      </c>
      <c r="AN2938" s="72" t="b">
        <v>0</v>
      </c>
      <c r="AO2938" s="78" t="s">
        <v>17013</v>
      </c>
      <c r="AP2938" s="72" t="s">
        <v>179</v>
      </c>
      <c r="AQ2938" s="72">
        <v>0</v>
      </c>
      <c r="AR2938" s="72">
        <v>0</v>
      </c>
      <c r="AS2938" s="72"/>
      <c r="AT2938" s="72"/>
      <c r="AU2938" s="72"/>
      <c r="AV2938" s="72"/>
      <c r="AW2938" s="72"/>
      <c r="AX2938" s="72"/>
      <c r="AY2938" s="72"/>
      <c r="AZ2938" s="72"/>
    </row>
    <row r="2939" spans="1:52" x14ac:dyDescent="0.35">
      <c r="A2939" s="70" t="s">
        <v>2436</v>
      </c>
      <c r="B2939" s="70" t="s">
        <v>216</v>
      </c>
      <c r="C2939" s="83"/>
      <c r="D2939" s="84"/>
      <c r="E2939" s="85"/>
      <c r="F2939" s="86"/>
      <c r="G2939" s="83"/>
      <c r="H2939" s="81"/>
      <c r="I2939" s="87"/>
      <c r="J2939" s="87"/>
      <c r="K2939" s="36"/>
      <c r="L2939" s="90"/>
      <c r="M2939" s="90"/>
      <c r="N2939" s="89"/>
      <c r="O2939" s="72" t="s">
        <v>217</v>
      </c>
      <c r="P2939" s="74">
        <v>42828.014328703706</v>
      </c>
      <c r="Q2939" s="72" t="s">
        <v>4805</v>
      </c>
      <c r="R2939" s="76" t="s">
        <v>7288</v>
      </c>
      <c r="S2939" s="72" t="s">
        <v>226</v>
      </c>
      <c r="T2939" s="72"/>
      <c r="U2939" s="72"/>
      <c r="V2939" s="76" t="s">
        <v>10518</v>
      </c>
      <c r="W2939" s="74">
        <v>42828.014328703706</v>
      </c>
      <c r="X2939" s="76" t="s">
        <v>13057</v>
      </c>
      <c r="Y2939" s="72"/>
      <c r="Z2939" s="72"/>
      <c r="AA2939" s="78" t="s">
        <v>17014</v>
      </c>
      <c r="AB2939" s="72"/>
      <c r="AC2939" s="72" t="b">
        <v>0</v>
      </c>
      <c r="AD2939" s="72">
        <v>0</v>
      </c>
      <c r="AE2939" s="78" t="s">
        <v>230</v>
      </c>
      <c r="AF2939" s="72" t="b">
        <v>0</v>
      </c>
      <c r="AG2939" s="72" t="s">
        <v>235</v>
      </c>
      <c r="AH2939" s="72"/>
      <c r="AI2939" s="78" t="s">
        <v>230</v>
      </c>
      <c r="AJ2939" s="72" t="b">
        <v>0</v>
      </c>
      <c r="AK2939" s="72">
        <v>0</v>
      </c>
      <c r="AL2939" s="78" t="s">
        <v>230</v>
      </c>
      <c r="AM2939" s="72" t="s">
        <v>238</v>
      </c>
      <c r="AN2939" s="72" t="b">
        <v>0</v>
      </c>
      <c r="AO2939" s="78" t="s">
        <v>17014</v>
      </c>
      <c r="AP2939" s="72" t="s">
        <v>179</v>
      </c>
      <c r="AQ2939" s="72">
        <v>0</v>
      </c>
      <c r="AR2939" s="72">
        <v>0</v>
      </c>
      <c r="AS2939" s="72"/>
      <c r="AT2939" s="72"/>
      <c r="AU2939" s="72"/>
      <c r="AV2939" s="72"/>
      <c r="AW2939" s="72"/>
      <c r="AX2939" s="72"/>
      <c r="AY2939" s="72"/>
      <c r="AZ2939" s="72"/>
    </row>
    <row r="2940" spans="1:52" x14ac:dyDescent="0.35">
      <c r="A2940" s="70" t="s">
        <v>2437</v>
      </c>
      <c r="B2940" s="70" t="s">
        <v>2949</v>
      </c>
      <c r="C2940" s="83"/>
      <c r="D2940" s="84"/>
      <c r="E2940" s="85"/>
      <c r="F2940" s="86"/>
      <c r="G2940" s="83"/>
      <c r="H2940" s="81"/>
      <c r="I2940" s="87"/>
      <c r="J2940" s="87"/>
      <c r="K2940" s="36"/>
      <c r="L2940" s="90"/>
      <c r="M2940" s="90"/>
      <c r="N2940" s="89"/>
      <c r="O2940" s="72" t="s">
        <v>218</v>
      </c>
      <c r="P2940" s="74">
        <v>42828.016192129631</v>
      </c>
      <c r="Q2940" s="72" t="s">
        <v>4806</v>
      </c>
      <c r="R2940" s="76" t="s">
        <v>7289</v>
      </c>
      <c r="S2940" s="72" t="s">
        <v>225</v>
      </c>
      <c r="T2940" s="72"/>
      <c r="U2940" s="72"/>
      <c r="V2940" s="76" t="s">
        <v>10519</v>
      </c>
      <c r="W2940" s="74">
        <v>42828.016192129631</v>
      </c>
      <c r="X2940" s="76" t="s">
        <v>13058</v>
      </c>
      <c r="Y2940" s="72"/>
      <c r="Z2940" s="72"/>
      <c r="AA2940" s="78" t="s">
        <v>17015</v>
      </c>
      <c r="AB2940" s="78" t="s">
        <v>18771</v>
      </c>
      <c r="AC2940" s="72" t="b">
        <v>0</v>
      </c>
      <c r="AD2940" s="72">
        <v>0</v>
      </c>
      <c r="AE2940" s="78" t="s">
        <v>18890</v>
      </c>
      <c r="AF2940" s="72" t="b">
        <v>0</v>
      </c>
      <c r="AG2940" s="72" t="s">
        <v>235</v>
      </c>
      <c r="AH2940" s="72"/>
      <c r="AI2940" s="78" t="s">
        <v>230</v>
      </c>
      <c r="AJ2940" s="72" t="b">
        <v>0</v>
      </c>
      <c r="AK2940" s="72">
        <v>0</v>
      </c>
      <c r="AL2940" s="78" t="s">
        <v>230</v>
      </c>
      <c r="AM2940" s="72" t="s">
        <v>432</v>
      </c>
      <c r="AN2940" s="72" t="b">
        <v>1</v>
      </c>
      <c r="AO2940" s="78" t="s">
        <v>18771</v>
      </c>
      <c r="AP2940" s="72" t="s">
        <v>179</v>
      </c>
      <c r="AQ2940" s="72">
        <v>0</v>
      </c>
      <c r="AR2940" s="72">
        <v>0</v>
      </c>
      <c r="AS2940" s="72" t="s">
        <v>19041</v>
      </c>
      <c r="AT2940" s="72" t="s">
        <v>278</v>
      </c>
      <c r="AU2940" s="72" t="s">
        <v>19052</v>
      </c>
      <c r="AV2940" s="72" t="s">
        <v>19075</v>
      </c>
      <c r="AW2940" s="72" t="s">
        <v>19098</v>
      </c>
      <c r="AX2940" s="72" t="s">
        <v>19120</v>
      </c>
      <c r="AY2940" s="72" t="s">
        <v>19124</v>
      </c>
      <c r="AZ2940" s="76" t="s">
        <v>19144</v>
      </c>
    </row>
    <row r="2941" spans="1:52" x14ac:dyDescent="0.35">
      <c r="A2941" s="70" t="s">
        <v>2438</v>
      </c>
      <c r="B2941" s="70" t="s">
        <v>2562</v>
      </c>
      <c r="C2941" s="83"/>
      <c r="D2941" s="84"/>
      <c r="E2941" s="85"/>
      <c r="F2941" s="86"/>
      <c r="G2941" s="83"/>
      <c r="H2941" s="81"/>
      <c r="I2941" s="87"/>
      <c r="J2941" s="87"/>
      <c r="K2941" s="36"/>
      <c r="L2941" s="90"/>
      <c r="M2941" s="90"/>
      <c r="N2941" s="89"/>
      <c r="O2941" s="72" t="s">
        <v>217</v>
      </c>
      <c r="P2941" s="74">
        <v>42828.016446759262</v>
      </c>
      <c r="Q2941" s="72" t="s">
        <v>4708</v>
      </c>
      <c r="R2941" s="76" t="s">
        <v>7227</v>
      </c>
      <c r="S2941" s="72" t="s">
        <v>8579</v>
      </c>
      <c r="T2941" s="72" t="s">
        <v>8726</v>
      </c>
      <c r="U2941" s="76" t="s">
        <v>9036</v>
      </c>
      <c r="V2941" s="76" t="s">
        <v>9036</v>
      </c>
      <c r="W2941" s="74">
        <v>42828.016446759262</v>
      </c>
      <c r="X2941" s="76" t="s">
        <v>13059</v>
      </c>
      <c r="Y2941" s="72"/>
      <c r="Z2941" s="72"/>
      <c r="AA2941" s="78" t="s">
        <v>17016</v>
      </c>
      <c r="AB2941" s="72"/>
      <c r="AC2941" s="72" t="b">
        <v>0</v>
      </c>
      <c r="AD2941" s="72">
        <v>0</v>
      </c>
      <c r="AE2941" s="78" t="s">
        <v>230</v>
      </c>
      <c r="AF2941" s="72" t="b">
        <v>0</v>
      </c>
      <c r="AG2941" s="72" t="s">
        <v>235</v>
      </c>
      <c r="AH2941" s="72"/>
      <c r="AI2941" s="78" t="s">
        <v>230</v>
      </c>
      <c r="AJ2941" s="72" t="b">
        <v>0</v>
      </c>
      <c r="AK2941" s="72">
        <v>9</v>
      </c>
      <c r="AL2941" s="78" t="s">
        <v>17574</v>
      </c>
      <c r="AM2941" s="72" t="s">
        <v>242</v>
      </c>
      <c r="AN2941" s="72" t="b">
        <v>0</v>
      </c>
      <c r="AO2941" s="78" t="s">
        <v>17574</v>
      </c>
      <c r="AP2941" s="72" t="s">
        <v>179</v>
      </c>
      <c r="AQ2941" s="72">
        <v>0</v>
      </c>
      <c r="AR2941" s="72">
        <v>0</v>
      </c>
      <c r="AS2941" s="72"/>
      <c r="AT2941" s="72"/>
      <c r="AU2941" s="72"/>
      <c r="AV2941" s="72"/>
      <c r="AW2941" s="72"/>
      <c r="AX2941" s="72"/>
      <c r="AY2941" s="72"/>
      <c r="AZ2941" s="72"/>
    </row>
    <row r="2942" spans="1:52" x14ac:dyDescent="0.35">
      <c r="A2942" s="70" t="s">
        <v>2439</v>
      </c>
      <c r="B2942" s="70" t="s">
        <v>379</v>
      </c>
      <c r="C2942" s="83"/>
      <c r="D2942" s="84"/>
      <c r="E2942" s="85"/>
      <c r="F2942" s="86"/>
      <c r="G2942" s="83"/>
      <c r="H2942" s="81"/>
      <c r="I2942" s="87"/>
      <c r="J2942" s="87"/>
      <c r="K2942" s="36"/>
      <c r="L2942" s="90"/>
      <c r="M2942" s="90"/>
      <c r="N2942" s="89"/>
      <c r="O2942" s="72" t="s">
        <v>217</v>
      </c>
      <c r="P2942" s="74">
        <v>42825.017268518517</v>
      </c>
      <c r="Q2942" s="72" t="s">
        <v>4807</v>
      </c>
      <c r="R2942" s="76" t="s">
        <v>6390</v>
      </c>
      <c r="S2942" s="72" t="s">
        <v>8444</v>
      </c>
      <c r="T2942" s="72" t="s">
        <v>8628</v>
      </c>
      <c r="U2942" s="72"/>
      <c r="V2942" s="76" t="s">
        <v>10520</v>
      </c>
      <c r="W2942" s="74">
        <v>42825.017268518517</v>
      </c>
      <c r="X2942" s="76" t="s">
        <v>13060</v>
      </c>
      <c r="Y2942" s="72"/>
      <c r="Z2942" s="72"/>
      <c r="AA2942" s="78" t="s">
        <v>17017</v>
      </c>
      <c r="AB2942" s="72"/>
      <c r="AC2942" s="72" t="b">
        <v>0</v>
      </c>
      <c r="AD2942" s="72">
        <v>0</v>
      </c>
      <c r="AE2942" s="78" t="s">
        <v>230</v>
      </c>
      <c r="AF2942" s="72" t="b">
        <v>0</v>
      </c>
      <c r="AG2942" s="72" t="s">
        <v>300</v>
      </c>
      <c r="AH2942" s="72"/>
      <c r="AI2942" s="78" t="s">
        <v>230</v>
      </c>
      <c r="AJ2942" s="72" t="b">
        <v>0</v>
      </c>
      <c r="AK2942" s="72">
        <v>0</v>
      </c>
      <c r="AL2942" s="78" t="s">
        <v>230</v>
      </c>
      <c r="AM2942" s="72" t="s">
        <v>18938</v>
      </c>
      <c r="AN2942" s="72" t="b">
        <v>0</v>
      </c>
      <c r="AO2942" s="78" t="s">
        <v>17017</v>
      </c>
      <c r="AP2942" s="72" t="s">
        <v>179</v>
      </c>
      <c r="AQ2942" s="72">
        <v>0</v>
      </c>
      <c r="AR2942" s="72">
        <v>0</v>
      </c>
      <c r="AS2942" s="72"/>
      <c r="AT2942" s="72"/>
      <c r="AU2942" s="72"/>
      <c r="AV2942" s="72"/>
      <c r="AW2942" s="72"/>
      <c r="AX2942" s="72"/>
      <c r="AY2942" s="72"/>
      <c r="AZ2942" s="72"/>
    </row>
    <row r="2943" spans="1:52" x14ac:dyDescent="0.35">
      <c r="A2943" s="70" t="s">
        <v>2439</v>
      </c>
      <c r="B2943" s="70" t="s">
        <v>379</v>
      </c>
      <c r="C2943" s="83"/>
      <c r="D2943" s="84"/>
      <c r="E2943" s="85"/>
      <c r="F2943" s="86"/>
      <c r="G2943" s="83"/>
      <c r="H2943" s="81"/>
      <c r="I2943" s="87"/>
      <c r="J2943" s="87"/>
      <c r="K2943" s="36"/>
      <c r="L2943" s="90"/>
      <c r="M2943" s="90"/>
      <c r="N2943" s="89"/>
      <c r="O2943" s="72" t="s">
        <v>217</v>
      </c>
      <c r="P2943" s="74">
        <v>42826.028182870374</v>
      </c>
      <c r="Q2943" s="72" t="s">
        <v>4807</v>
      </c>
      <c r="R2943" s="76" t="s">
        <v>6390</v>
      </c>
      <c r="S2943" s="72" t="s">
        <v>8444</v>
      </c>
      <c r="T2943" s="72" t="s">
        <v>8628</v>
      </c>
      <c r="U2943" s="72"/>
      <c r="V2943" s="76" t="s">
        <v>10520</v>
      </c>
      <c r="W2943" s="74">
        <v>42826.028182870374</v>
      </c>
      <c r="X2943" s="76" t="s">
        <v>13061</v>
      </c>
      <c r="Y2943" s="72"/>
      <c r="Z2943" s="72"/>
      <c r="AA2943" s="78" t="s">
        <v>17018</v>
      </c>
      <c r="AB2943" s="72"/>
      <c r="AC2943" s="72" t="b">
        <v>0</v>
      </c>
      <c r="AD2943" s="72">
        <v>0</v>
      </c>
      <c r="AE2943" s="78" t="s">
        <v>230</v>
      </c>
      <c r="AF2943" s="72" t="b">
        <v>0</v>
      </c>
      <c r="AG2943" s="72" t="s">
        <v>300</v>
      </c>
      <c r="AH2943" s="72"/>
      <c r="AI2943" s="78" t="s">
        <v>230</v>
      </c>
      <c r="AJ2943" s="72" t="b">
        <v>0</v>
      </c>
      <c r="AK2943" s="72">
        <v>0</v>
      </c>
      <c r="AL2943" s="78" t="s">
        <v>230</v>
      </c>
      <c r="AM2943" s="72" t="s">
        <v>18938</v>
      </c>
      <c r="AN2943" s="72" t="b">
        <v>0</v>
      </c>
      <c r="AO2943" s="78" t="s">
        <v>17018</v>
      </c>
      <c r="AP2943" s="72" t="s">
        <v>179</v>
      </c>
      <c r="AQ2943" s="72">
        <v>0</v>
      </c>
      <c r="AR2943" s="72">
        <v>0</v>
      </c>
      <c r="AS2943" s="72"/>
      <c r="AT2943" s="72"/>
      <c r="AU2943" s="72"/>
      <c r="AV2943" s="72"/>
      <c r="AW2943" s="72"/>
      <c r="AX2943" s="72"/>
      <c r="AY2943" s="72"/>
      <c r="AZ2943" s="72"/>
    </row>
    <row r="2944" spans="1:52" x14ac:dyDescent="0.35">
      <c r="A2944" s="70" t="s">
        <v>2439</v>
      </c>
      <c r="B2944" s="70" t="s">
        <v>379</v>
      </c>
      <c r="C2944" s="83"/>
      <c r="D2944" s="84"/>
      <c r="E2944" s="85"/>
      <c r="F2944" s="86"/>
      <c r="G2944" s="83"/>
      <c r="H2944" s="81"/>
      <c r="I2944" s="87"/>
      <c r="J2944" s="87"/>
      <c r="K2944" s="36"/>
      <c r="L2944" s="90"/>
      <c r="M2944" s="90"/>
      <c r="N2944" s="89"/>
      <c r="O2944" s="72" t="s">
        <v>217</v>
      </c>
      <c r="P2944" s="74">
        <v>42827.109907407408</v>
      </c>
      <c r="Q2944" s="72" t="s">
        <v>4807</v>
      </c>
      <c r="R2944" s="76" t="s">
        <v>6390</v>
      </c>
      <c r="S2944" s="72" t="s">
        <v>8444</v>
      </c>
      <c r="T2944" s="72" t="s">
        <v>8628</v>
      </c>
      <c r="U2944" s="72"/>
      <c r="V2944" s="76" t="s">
        <v>10520</v>
      </c>
      <c r="W2944" s="74">
        <v>42827.109907407408</v>
      </c>
      <c r="X2944" s="76" t="s">
        <v>13062</v>
      </c>
      <c r="Y2944" s="72"/>
      <c r="Z2944" s="72"/>
      <c r="AA2944" s="78" t="s">
        <v>17019</v>
      </c>
      <c r="AB2944" s="72"/>
      <c r="AC2944" s="72" t="b">
        <v>0</v>
      </c>
      <c r="AD2944" s="72">
        <v>0</v>
      </c>
      <c r="AE2944" s="78" t="s">
        <v>230</v>
      </c>
      <c r="AF2944" s="72" t="b">
        <v>0</v>
      </c>
      <c r="AG2944" s="72" t="s">
        <v>300</v>
      </c>
      <c r="AH2944" s="72"/>
      <c r="AI2944" s="78" t="s">
        <v>230</v>
      </c>
      <c r="AJ2944" s="72" t="b">
        <v>0</v>
      </c>
      <c r="AK2944" s="72">
        <v>0</v>
      </c>
      <c r="AL2944" s="78" t="s">
        <v>230</v>
      </c>
      <c r="AM2944" s="72" t="s">
        <v>18938</v>
      </c>
      <c r="AN2944" s="72" t="b">
        <v>0</v>
      </c>
      <c r="AO2944" s="78" t="s">
        <v>17019</v>
      </c>
      <c r="AP2944" s="72" t="s">
        <v>179</v>
      </c>
      <c r="AQ2944" s="72">
        <v>0</v>
      </c>
      <c r="AR2944" s="72">
        <v>0</v>
      </c>
      <c r="AS2944" s="72"/>
      <c r="AT2944" s="72"/>
      <c r="AU2944" s="72"/>
      <c r="AV2944" s="72"/>
      <c r="AW2944" s="72"/>
      <c r="AX2944" s="72"/>
      <c r="AY2944" s="72"/>
      <c r="AZ2944" s="72"/>
    </row>
    <row r="2945" spans="1:52" x14ac:dyDescent="0.35">
      <c r="A2945" s="70" t="s">
        <v>2439</v>
      </c>
      <c r="B2945" s="70" t="s">
        <v>379</v>
      </c>
      <c r="C2945" s="83"/>
      <c r="D2945" s="84"/>
      <c r="E2945" s="85"/>
      <c r="F2945" s="86"/>
      <c r="G2945" s="83"/>
      <c r="H2945" s="81"/>
      <c r="I2945" s="87"/>
      <c r="J2945" s="87"/>
      <c r="K2945" s="36"/>
      <c r="L2945" s="90"/>
      <c r="M2945" s="90"/>
      <c r="N2945" s="89"/>
      <c r="O2945" s="72" t="s">
        <v>217</v>
      </c>
      <c r="P2945" s="74">
        <v>42828.017916666664</v>
      </c>
      <c r="Q2945" s="72" t="s">
        <v>4807</v>
      </c>
      <c r="R2945" s="76" t="s">
        <v>6390</v>
      </c>
      <c r="S2945" s="72" t="s">
        <v>8444</v>
      </c>
      <c r="T2945" s="72" t="s">
        <v>8628</v>
      </c>
      <c r="U2945" s="72"/>
      <c r="V2945" s="76" t="s">
        <v>10520</v>
      </c>
      <c r="W2945" s="74">
        <v>42828.017916666664</v>
      </c>
      <c r="X2945" s="76" t="s">
        <v>13063</v>
      </c>
      <c r="Y2945" s="72"/>
      <c r="Z2945" s="72"/>
      <c r="AA2945" s="78" t="s">
        <v>17020</v>
      </c>
      <c r="AB2945" s="72"/>
      <c r="AC2945" s="72" t="b">
        <v>0</v>
      </c>
      <c r="AD2945" s="72">
        <v>0</v>
      </c>
      <c r="AE2945" s="78" t="s">
        <v>230</v>
      </c>
      <c r="AF2945" s="72" t="b">
        <v>0</v>
      </c>
      <c r="AG2945" s="72" t="s">
        <v>300</v>
      </c>
      <c r="AH2945" s="72"/>
      <c r="AI2945" s="78" t="s">
        <v>230</v>
      </c>
      <c r="AJ2945" s="72" t="b">
        <v>0</v>
      </c>
      <c r="AK2945" s="72">
        <v>0</v>
      </c>
      <c r="AL2945" s="78" t="s">
        <v>230</v>
      </c>
      <c r="AM2945" s="72" t="s">
        <v>18938</v>
      </c>
      <c r="AN2945" s="72" t="b">
        <v>0</v>
      </c>
      <c r="AO2945" s="78" t="s">
        <v>17020</v>
      </c>
      <c r="AP2945" s="72" t="s">
        <v>179</v>
      </c>
      <c r="AQ2945" s="72">
        <v>0</v>
      </c>
      <c r="AR2945" s="72">
        <v>0</v>
      </c>
      <c r="AS2945" s="72"/>
      <c r="AT2945" s="72"/>
      <c r="AU2945" s="72"/>
      <c r="AV2945" s="72"/>
      <c r="AW2945" s="72"/>
      <c r="AX2945" s="72"/>
      <c r="AY2945" s="72"/>
      <c r="AZ2945" s="72"/>
    </row>
    <row r="2946" spans="1:52" x14ac:dyDescent="0.35">
      <c r="A2946" s="70" t="s">
        <v>2440</v>
      </c>
      <c r="B2946" s="70" t="s">
        <v>2440</v>
      </c>
      <c r="C2946" s="83"/>
      <c r="D2946" s="84"/>
      <c r="E2946" s="85"/>
      <c r="F2946" s="86"/>
      <c r="G2946" s="83"/>
      <c r="H2946" s="81"/>
      <c r="I2946" s="87"/>
      <c r="J2946" s="87"/>
      <c r="K2946" s="36"/>
      <c r="L2946" s="90"/>
      <c r="M2946" s="90"/>
      <c r="N2946" s="89"/>
      <c r="O2946" s="72" t="s">
        <v>179</v>
      </c>
      <c r="P2946" s="74">
        <v>42825.274039351854</v>
      </c>
      <c r="Q2946" s="72" t="s">
        <v>4808</v>
      </c>
      <c r="R2946" s="76" t="s">
        <v>7290</v>
      </c>
      <c r="S2946" s="72" t="s">
        <v>220</v>
      </c>
      <c r="T2946" s="72"/>
      <c r="U2946" s="72"/>
      <c r="V2946" s="76" t="s">
        <v>10521</v>
      </c>
      <c r="W2946" s="74">
        <v>42825.274039351854</v>
      </c>
      <c r="X2946" s="76" t="s">
        <v>13064</v>
      </c>
      <c r="Y2946" s="72"/>
      <c r="Z2946" s="72"/>
      <c r="AA2946" s="78" t="s">
        <v>17021</v>
      </c>
      <c r="AB2946" s="72"/>
      <c r="AC2946" s="72" t="b">
        <v>0</v>
      </c>
      <c r="AD2946" s="72">
        <v>0</v>
      </c>
      <c r="AE2946" s="78" t="s">
        <v>230</v>
      </c>
      <c r="AF2946" s="72" t="b">
        <v>0</v>
      </c>
      <c r="AG2946" s="72" t="s">
        <v>324</v>
      </c>
      <c r="AH2946" s="72"/>
      <c r="AI2946" s="78" t="s">
        <v>230</v>
      </c>
      <c r="AJ2946" s="72" t="b">
        <v>0</v>
      </c>
      <c r="AK2946" s="72">
        <v>0</v>
      </c>
      <c r="AL2946" s="78" t="s">
        <v>230</v>
      </c>
      <c r="AM2946" s="72" t="s">
        <v>238</v>
      </c>
      <c r="AN2946" s="72" t="b">
        <v>0</v>
      </c>
      <c r="AO2946" s="78" t="s">
        <v>17021</v>
      </c>
      <c r="AP2946" s="72" t="s">
        <v>179</v>
      </c>
      <c r="AQ2946" s="72">
        <v>0</v>
      </c>
      <c r="AR2946" s="72">
        <v>0</v>
      </c>
      <c r="AS2946" s="72"/>
      <c r="AT2946" s="72"/>
      <c r="AU2946" s="72"/>
      <c r="AV2946" s="72"/>
      <c r="AW2946" s="72"/>
      <c r="AX2946" s="72"/>
      <c r="AY2946" s="72"/>
      <c r="AZ2946" s="72"/>
    </row>
    <row r="2947" spans="1:52" x14ac:dyDescent="0.35">
      <c r="A2947" s="70" t="s">
        <v>2440</v>
      </c>
      <c r="B2947" s="70" t="s">
        <v>2440</v>
      </c>
      <c r="C2947" s="83"/>
      <c r="D2947" s="84"/>
      <c r="E2947" s="85"/>
      <c r="F2947" s="86"/>
      <c r="G2947" s="83"/>
      <c r="H2947" s="81"/>
      <c r="I2947" s="87"/>
      <c r="J2947" s="87"/>
      <c r="K2947" s="36"/>
      <c r="L2947" s="90"/>
      <c r="M2947" s="90"/>
      <c r="N2947" s="89"/>
      <c r="O2947" s="72" t="s">
        <v>179</v>
      </c>
      <c r="P2947" s="74">
        <v>42826.5153587963</v>
      </c>
      <c r="Q2947" s="72" t="s">
        <v>4809</v>
      </c>
      <c r="R2947" s="76" t="s">
        <v>7291</v>
      </c>
      <c r="S2947" s="72" t="s">
        <v>220</v>
      </c>
      <c r="T2947" s="72"/>
      <c r="U2947" s="72"/>
      <c r="V2947" s="76" t="s">
        <v>10521</v>
      </c>
      <c r="W2947" s="74">
        <v>42826.5153587963</v>
      </c>
      <c r="X2947" s="76" t="s">
        <v>13065</v>
      </c>
      <c r="Y2947" s="72"/>
      <c r="Z2947" s="72"/>
      <c r="AA2947" s="78" t="s">
        <v>17022</v>
      </c>
      <c r="AB2947" s="72"/>
      <c r="AC2947" s="72" t="b">
        <v>0</v>
      </c>
      <c r="AD2947" s="72">
        <v>0</v>
      </c>
      <c r="AE2947" s="78" t="s">
        <v>230</v>
      </c>
      <c r="AF2947" s="72" t="b">
        <v>0</v>
      </c>
      <c r="AG2947" s="72" t="s">
        <v>324</v>
      </c>
      <c r="AH2947" s="72"/>
      <c r="AI2947" s="78" t="s">
        <v>230</v>
      </c>
      <c r="AJ2947" s="72" t="b">
        <v>0</v>
      </c>
      <c r="AK2947" s="72">
        <v>0</v>
      </c>
      <c r="AL2947" s="78" t="s">
        <v>230</v>
      </c>
      <c r="AM2947" s="72" t="s">
        <v>238</v>
      </c>
      <c r="AN2947" s="72" t="b">
        <v>0</v>
      </c>
      <c r="AO2947" s="78" t="s">
        <v>17022</v>
      </c>
      <c r="AP2947" s="72" t="s">
        <v>179</v>
      </c>
      <c r="AQ2947" s="72">
        <v>0</v>
      </c>
      <c r="AR2947" s="72">
        <v>0</v>
      </c>
      <c r="AS2947" s="72"/>
      <c r="AT2947" s="72"/>
      <c r="AU2947" s="72"/>
      <c r="AV2947" s="72"/>
      <c r="AW2947" s="72"/>
      <c r="AX2947" s="72"/>
      <c r="AY2947" s="72"/>
      <c r="AZ2947" s="72"/>
    </row>
    <row r="2948" spans="1:52" x14ac:dyDescent="0.35">
      <c r="A2948" s="70" t="s">
        <v>2440</v>
      </c>
      <c r="B2948" s="70" t="s">
        <v>2440</v>
      </c>
      <c r="C2948" s="83"/>
      <c r="D2948" s="84"/>
      <c r="E2948" s="85"/>
      <c r="F2948" s="86"/>
      <c r="G2948" s="83"/>
      <c r="H2948" s="81"/>
      <c r="I2948" s="87"/>
      <c r="J2948" s="87"/>
      <c r="K2948" s="36"/>
      <c r="L2948" s="90"/>
      <c r="M2948" s="90"/>
      <c r="N2948" s="89"/>
      <c r="O2948" s="72" t="s">
        <v>179</v>
      </c>
      <c r="P2948" s="74">
        <v>42826.680208333331</v>
      </c>
      <c r="Q2948" s="72" t="s">
        <v>4810</v>
      </c>
      <c r="R2948" s="76" t="s">
        <v>7292</v>
      </c>
      <c r="S2948" s="72" t="s">
        <v>220</v>
      </c>
      <c r="T2948" s="72"/>
      <c r="U2948" s="72"/>
      <c r="V2948" s="76" t="s">
        <v>10521</v>
      </c>
      <c r="W2948" s="74">
        <v>42826.680208333331</v>
      </c>
      <c r="X2948" s="76" t="s">
        <v>13066</v>
      </c>
      <c r="Y2948" s="72"/>
      <c r="Z2948" s="72"/>
      <c r="AA2948" s="78" t="s">
        <v>17023</v>
      </c>
      <c r="AB2948" s="72"/>
      <c r="AC2948" s="72" t="b">
        <v>0</v>
      </c>
      <c r="AD2948" s="72">
        <v>0</v>
      </c>
      <c r="AE2948" s="78" t="s">
        <v>230</v>
      </c>
      <c r="AF2948" s="72" t="b">
        <v>0</v>
      </c>
      <c r="AG2948" s="72" t="s">
        <v>324</v>
      </c>
      <c r="AH2948" s="72"/>
      <c r="AI2948" s="78" t="s">
        <v>230</v>
      </c>
      <c r="AJ2948" s="72" t="b">
        <v>0</v>
      </c>
      <c r="AK2948" s="72">
        <v>0</v>
      </c>
      <c r="AL2948" s="78" t="s">
        <v>230</v>
      </c>
      <c r="AM2948" s="72" t="s">
        <v>238</v>
      </c>
      <c r="AN2948" s="72" t="b">
        <v>0</v>
      </c>
      <c r="AO2948" s="78" t="s">
        <v>17023</v>
      </c>
      <c r="AP2948" s="72" t="s">
        <v>179</v>
      </c>
      <c r="AQ2948" s="72">
        <v>0</v>
      </c>
      <c r="AR2948" s="72">
        <v>0</v>
      </c>
      <c r="AS2948" s="72"/>
      <c r="AT2948" s="72"/>
      <c r="AU2948" s="72"/>
      <c r="AV2948" s="72"/>
      <c r="AW2948" s="72"/>
      <c r="AX2948" s="72"/>
      <c r="AY2948" s="72"/>
      <c r="AZ2948" s="72"/>
    </row>
    <row r="2949" spans="1:52" x14ac:dyDescent="0.35">
      <c r="A2949" s="70" t="s">
        <v>2440</v>
      </c>
      <c r="B2949" s="70" t="s">
        <v>2440</v>
      </c>
      <c r="C2949" s="83"/>
      <c r="D2949" s="84"/>
      <c r="E2949" s="85"/>
      <c r="F2949" s="86"/>
      <c r="G2949" s="83"/>
      <c r="H2949" s="81"/>
      <c r="I2949" s="87"/>
      <c r="J2949" s="87"/>
      <c r="K2949" s="36"/>
      <c r="L2949" s="90"/>
      <c r="M2949" s="90"/>
      <c r="N2949" s="89"/>
      <c r="O2949" s="72" t="s">
        <v>179</v>
      </c>
      <c r="P2949" s="74">
        <v>42827.52685185185</v>
      </c>
      <c r="Q2949" s="72" t="s">
        <v>4811</v>
      </c>
      <c r="R2949" s="76" t="s">
        <v>7293</v>
      </c>
      <c r="S2949" s="72" t="s">
        <v>220</v>
      </c>
      <c r="T2949" s="72"/>
      <c r="U2949" s="72"/>
      <c r="V2949" s="76" t="s">
        <v>10521</v>
      </c>
      <c r="W2949" s="74">
        <v>42827.52685185185</v>
      </c>
      <c r="X2949" s="76" t="s">
        <v>13067</v>
      </c>
      <c r="Y2949" s="72"/>
      <c r="Z2949" s="72"/>
      <c r="AA2949" s="78" t="s">
        <v>17024</v>
      </c>
      <c r="AB2949" s="72"/>
      <c r="AC2949" s="72" t="b">
        <v>0</v>
      </c>
      <c r="AD2949" s="72">
        <v>0</v>
      </c>
      <c r="AE2949" s="78" t="s">
        <v>230</v>
      </c>
      <c r="AF2949" s="72" t="b">
        <v>0</v>
      </c>
      <c r="AG2949" s="72" t="s">
        <v>324</v>
      </c>
      <c r="AH2949" s="72"/>
      <c r="AI2949" s="78" t="s">
        <v>230</v>
      </c>
      <c r="AJ2949" s="72" t="b">
        <v>0</v>
      </c>
      <c r="AK2949" s="72">
        <v>0</v>
      </c>
      <c r="AL2949" s="78" t="s">
        <v>230</v>
      </c>
      <c r="AM2949" s="72" t="s">
        <v>238</v>
      </c>
      <c r="AN2949" s="72" t="b">
        <v>0</v>
      </c>
      <c r="AO2949" s="78" t="s">
        <v>17024</v>
      </c>
      <c r="AP2949" s="72" t="s">
        <v>179</v>
      </c>
      <c r="AQ2949" s="72">
        <v>0</v>
      </c>
      <c r="AR2949" s="72">
        <v>0</v>
      </c>
      <c r="AS2949" s="72"/>
      <c r="AT2949" s="72"/>
      <c r="AU2949" s="72"/>
      <c r="AV2949" s="72"/>
      <c r="AW2949" s="72"/>
      <c r="AX2949" s="72"/>
      <c r="AY2949" s="72"/>
      <c r="AZ2949" s="72"/>
    </row>
    <row r="2950" spans="1:52" x14ac:dyDescent="0.35">
      <c r="A2950" s="70" t="s">
        <v>2440</v>
      </c>
      <c r="B2950" s="70" t="s">
        <v>2440</v>
      </c>
      <c r="C2950" s="83"/>
      <c r="D2950" s="84"/>
      <c r="E2950" s="85"/>
      <c r="F2950" s="86"/>
      <c r="G2950" s="83"/>
      <c r="H2950" s="81"/>
      <c r="I2950" s="87"/>
      <c r="J2950" s="87"/>
      <c r="K2950" s="36"/>
      <c r="L2950" s="90"/>
      <c r="M2950" s="90"/>
      <c r="N2950" s="89"/>
      <c r="O2950" s="72" t="s">
        <v>179</v>
      </c>
      <c r="P2950" s="74">
        <v>42828.020532407405</v>
      </c>
      <c r="Q2950" s="72" t="s">
        <v>4812</v>
      </c>
      <c r="R2950" s="76" t="s">
        <v>7294</v>
      </c>
      <c r="S2950" s="72" t="s">
        <v>220</v>
      </c>
      <c r="T2950" s="72"/>
      <c r="U2950" s="72"/>
      <c r="V2950" s="76" t="s">
        <v>10521</v>
      </c>
      <c r="W2950" s="74">
        <v>42828.020532407405</v>
      </c>
      <c r="X2950" s="76" t="s">
        <v>13068</v>
      </c>
      <c r="Y2950" s="72"/>
      <c r="Z2950" s="72"/>
      <c r="AA2950" s="78" t="s">
        <v>17025</v>
      </c>
      <c r="AB2950" s="72"/>
      <c r="AC2950" s="72" t="b">
        <v>0</v>
      </c>
      <c r="AD2950" s="72">
        <v>0</v>
      </c>
      <c r="AE2950" s="78" t="s">
        <v>230</v>
      </c>
      <c r="AF2950" s="72" t="b">
        <v>0</v>
      </c>
      <c r="AG2950" s="72" t="s">
        <v>324</v>
      </c>
      <c r="AH2950" s="72"/>
      <c r="AI2950" s="78" t="s">
        <v>230</v>
      </c>
      <c r="AJ2950" s="72" t="b">
        <v>0</v>
      </c>
      <c r="AK2950" s="72">
        <v>0</v>
      </c>
      <c r="AL2950" s="78" t="s">
        <v>230</v>
      </c>
      <c r="AM2950" s="72" t="s">
        <v>238</v>
      </c>
      <c r="AN2950" s="72" t="b">
        <v>0</v>
      </c>
      <c r="AO2950" s="78" t="s">
        <v>17025</v>
      </c>
      <c r="AP2950" s="72" t="s">
        <v>179</v>
      </c>
      <c r="AQ2950" s="72">
        <v>0</v>
      </c>
      <c r="AR2950" s="72">
        <v>0</v>
      </c>
      <c r="AS2950" s="72"/>
      <c r="AT2950" s="72"/>
      <c r="AU2950" s="72"/>
      <c r="AV2950" s="72"/>
      <c r="AW2950" s="72"/>
      <c r="AX2950" s="72"/>
      <c r="AY2950" s="72"/>
      <c r="AZ2950" s="72"/>
    </row>
    <row r="2951" spans="1:52" x14ac:dyDescent="0.35">
      <c r="A2951" s="70" t="s">
        <v>2441</v>
      </c>
      <c r="B2951" s="70" t="s">
        <v>216</v>
      </c>
      <c r="C2951" s="83"/>
      <c r="D2951" s="84"/>
      <c r="E2951" s="85"/>
      <c r="F2951" s="86"/>
      <c r="G2951" s="83"/>
      <c r="H2951" s="81"/>
      <c r="I2951" s="87"/>
      <c r="J2951" s="87"/>
      <c r="K2951" s="36"/>
      <c r="L2951" s="90"/>
      <c r="M2951" s="90"/>
      <c r="N2951" s="89"/>
      <c r="O2951" s="72" t="s">
        <v>217</v>
      </c>
      <c r="P2951" s="74">
        <v>42828.022233796299</v>
      </c>
      <c r="Q2951" s="72" t="s">
        <v>4813</v>
      </c>
      <c r="R2951" s="76" t="s">
        <v>7295</v>
      </c>
      <c r="S2951" s="72" t="s">
        <v>226</v>
      </c>
      <c r="T2951" s="72"/>
      <c r="U2951" s="72"/>
      <c r="V2951" s="76" t="s">
        <v>10522</v>
      </c>
      <c r="W2951" s="74">
        <v>42828.022233796299</v>
      </c>
      <c r="X2951" s="76" t="s">
        <v>13069</v>
      </c>
      <c r="Y2951" s="72"/>
      <c r="Z2951" s="72"/>
      <c r="AA2951" s="78" t="s">
        <v>17026</v>
      </c>
      <c r="AB2951" s="72"/>
      <c r="AC2951" s="72" t="b">
        <v>0</v>
      </c>
      <c r="AD2951" s="72">
        <v>0</v>
      </c>
      <c r="AE2951" s="78" t="s">
        <v>230</v>
      </c>
      <c r="AF2951" s="72" t="b">
        <v>0</v>
      </c>
      <c r="AG2951" s="72" t="s">
        <v>235</v>
      </c>
      <c r="AH2951" s="72"/>
      <c r="AI2951" s="78" t="s">
        <v>230</v>
      </c>
      <c r="AJ2951" s="72" t="b">
        <v>0</v>
      </c>
      <c r="AK2951" s="72">
        <v>0</v>
      </c>
      <c r="AL2951" s="78" t="s">
        <v>230</v>
      </c>
      <c r="AM2951" s="72" t="s">
        <v>238</v>
      </c>
      <c r="AN2951" s="72" t="b">
        <v>0</v>
      </c>
      <c r="AO2951" s="78" t="s">
        <v>17026</v>
      </c>
      <c r="AP2951" s="72" t="s">
        <v>179</v>
      </c>
      <c r="AQ2951" s="72">
        <v>0</v>
      </c>
      <c r="AR2951" s="72">
        <v>0</v>
      </c>
      <c r="AS2951" s="72"/>
      <c r="AT2951" s="72"/>
      <c r="AU2951" s="72"/>
      <c r="AV2951" s="72"/>
      <c r="AW2951" s="72"/>
      <c r="AX2951" s="72"/>
      <c r="AY2951" s="72"/>
      <c r="AZ2951" s="72"/>
    </row>
    <row r="2952" spans="1:52" x14ac:dyDescent="0.35">
      <c r="A2952" s="70" t="s">
        <v>2442</v>
      </c>
      <c r="B2952" s="70" t="s">
        <v>2937</v>
      </c>
      <c r="C2952" s="83"/>
      <c r="D2952" s="84"/>
      <c r="E2952" s="85"/>
      <c r="F2952" s="86"/>
      <c r="G2952" s="83"/>
      <c r="H2952" s="81"/>
      <c r="I2952" s="87"/>
      <c r="J2952" s="87"/>
      <c r="K2952" s="36"/>
      <c r="L2952" s="90"/>
      <c r="M2952" s="90"/>
      <c r="N2952" s="89"/>
      <c r="O2952" s="72" t="s">
        <v>217</v>
      </c>
      <c r="P2952" s="74">
        <v>42828.029467592591</v>
      </c>
      <c r="Q2952" s="72" t="s">
        <v>4737</v>
      </c>
      <c r="R2952" s="72"/>
      <c r="S2952" s="72"/>
      <c r="T2952" s="72" t="s">
        <v>8785</v>
      </c>
      <c r="U2952" s="72"/>
      <c r="V2952" s="76" t="s">
        <v>10523</v>
      </c>
      <c r="W2952" s="74">
        <v>42828.029467592591</v>
      </c>
      <c r="X2952" s="76" t="s">
        <v>13070</v>
      </c>
      <c r="Y2952" s="72"/>
      <c r="Z2952" s="72"/>
      <c r="AA2952" s="78" t="s">
        <v>17027</v>
      </c>
      <c r="AB2952" s="72"/>
      <c r="AC2952" s="72" t="b">
        <v>0</v>
      </c>
      <c r="AD2952" s="72">
        <v>1</v>
      </c>
      <c r="AE2952" s="78" t="s">
        <v>230</v>
      </c>
      <c r="AF2952" s="72" t="b">
        <v>0</v>
      </c>
      <c r="AG2952" s="72" t="s">
        <v>355</v>
      </c>
      <c r="AH2952" s="72"/>
      <c r="AI2952" s="78" t="s">
        <v>230</v>
      </c>
      <c r="AJ2952" s="72" t="b">
        <v>0</v>
      </c>
      <c r="AK2952" s="72">
        <v>0</v>
      </c>
      <c r="AL2952" s="78" t="s">
        <v>230</v>
      </c>
      <c r="AM2952" s="72" t="s">
        <v>238</v>
      </c>
      <c r="AN2952" s="72" t="b">
        <v>0</v>
      </c>
      <c r="AO2952" s="78" t="s">
        <v>17027</v>
      </c>
      <c r="AP2952" s="72" t="s">
        <v>179</v>
      </c>
      <c r="AQ2952" s="72">
        <v>0</v>
      </c>
      <c r="AR2952" s="72">
        <v>0</v>
      </c>
      <c r="AS2952" s="72"/>
      <c r="AT2952" s="72"/>
      <c r="AU2952" s="72"/>
      <c r="AV2952" s="72"/>
      <c r="AW2952" s="72"/>
      <c r="AX2952" s="72"/>
      <c r="AY2952" s="72"/>
      <c r="AZ2952" s="72"/>
    </row>
    <row r="2953" spans="1:52" x14ac:dyDescent="0.35">
      <c r="A2953" s="70" t="s">
        <v>2442</v>
      </c>
      <c r="B2953" s="70" t="s">
        <v>216</v>
      </c>
      <c r="C2953" s="83"/>
      <c r="D2953" s="84"/>
      <c r="E2953" s="85"/>
      <c r="F2953" s="86"/>
      <c r="G2953" s="83"/>
      <c r="H2953" s="81"/>
      <c r="I2953" s="87"/>
      <c r="J2953" s="87"/>
      <c r="K2953" s="36"/>
      <c r="L2953" s="90"/>
      <c r="M2953" s="90"/>
      <c r="N2953" s="89"/>
      <c r="O2953" s="72" t="s">
        <v>217</v>
      </c>
      <c r="P2953" s="74">
        <v>42828.029467592591</v>
      </c>
      <c r="Q2953" s="72" t="s">
        <v>4737</v>
      </c>
      <c r="R2953" s="72"/>
      <c r="S2953" s="72"/>
      <c r="T2953" s="72" t="s">
        <v>8785</v>
      </c>
      <c r="U2953" s="72"/>
      <c r="V2953" s="76" t="s">
        <v>10523</v>
      </c>
      <c r="W2953" s="74">
        <v>42828.029467592591</v>
      </c>
      <c r="X2953" s="76" t="s">
        <v>13070</v>
      </c>
      <c r="Y2953" s="72"/>
      <c r="Z2953" s="72"/>
      <c r="AA2953" s="78" t="s">
        <v>17027</v>
      </c>
      <c r="AB2953" s="72"/>
      <c r="AC2953" s="72" t="b">
        <v>0</v>
      </c>
      <c r="AD2953" s="72">
        <v>1</v>
      </c>
      <c r="AE2953" s="78" t="s">
        <v>230</v>
      </c>
      <c r="AF2953" s="72" t="b">
        <v>0</v>
      </c>
      <c r="AG2953" s="72" t="s">
        <v>355</v>
      </c>
      <c r="AH2953" s="72"/>
      <c r="AI2953" s="78" t="s">
        <v>230</v>
      </c>
      <c r="AJ2953" s="72" t="b">
        <v>0</v>
      </c>
      <c r="AK2953" s="72">
        <v>0</v>
      </c>
      <c r="AL2953" s="78" t="s">
        <v>230</v>
      </c>
      <c r="AM2953" s="72" t="s">
        <v>238</v>
      </c>
      <c r="AN2953" s="72" t="b">
        <v>0</v>
      </c>
      <c r="AO2953" s="78" t="s">
        <v>17027</v>
      </c>
      <c r="AP2953" s="72" t="s">
        <v>179</v>
      </c>
      <c r="AQ2953" s="72">
        <v>0</v>
      </c>
      <c r="AR2953" s="72">
        <v>0</v>
      </c>
      <c r="AS2953" s="72"/>
      <c r="AT2953" s="72"/>
      <c r="AU2953" s="72"/>
      <c r="AV2953" s="72"/>
      <c r="AW2953" s="72"/>
      <c r="AX2953" s="72"/>
      <c r="AY2953" s="72"/>
      <c r="AZ2953" s="72"/>
    </row>
    <row r="2954" spans="1:52" x14ac:dyDescent="0.35">
      <c r="A2954" s="70" t="s">
        <v>2443</v>
      </c>
      <c r="B2954" s="70" t="s">
        <v>2443</v>
      </c>
      <c r="C2954" s="83"/>
      <c r="D2954" s="84"/>
      <c r="E2954" s="85"/>
      <c r="F2954" s="86"/>
      <c r="G2954" s="83"/>
      <c r="H2954" s="81"/>
      <c r="I2954" s="87"/>
      <c r="J2954" s="87"/>
      <c r="K2954" s="36"/>
      <c r="L2954" s="90"/>
      <c r="M2954" s="90"/>
      <c r="N2954" s="89"/>
      <c r="O2954" s="72" t="s">
        <v>179</v>
      </c>
      <c r="P2954" s="74">
        <v>42828.030185185184</v>
      </c>
      <c r="Q2954" s="72" t="s">
        <v>4814</v>
      </c>
      <c r="R2954" s="76" t="s">
        <v>7296</v>
      </c>
      <c r="S2954" s="72" t="s">
        <v>221</v>
      </c>
      <c r="T2954" s="72"/>
      <c r="U2954" s="72"/>
      <c r="V2954" s="76" t="s">
        <v>312</v>
      </c>
      <c r="W2954" s="74">
        <v>42828.030185185184</v>
      </c>
      <c r="X2954" s="76" t="s">
        <v>13071</v>
      </c>
      <c r="Y2954" s="72"/>
      <c r="Z2954" s="72"/>
      <c r="AA2954" s="78" t="s">
        <v>17028</v>
      </c>
      <c r="AB2954" s="72"/>
      <c r="AC2954" s="72" t="b">
        <v>0</v>
      </c>
      <c r="AD2954" s="72">
        <v>0</v>
      </c>
      <c r="AE2954" s="78" t="s">
        <v>230</v>
      </c>
      <c r="AF2954" s="72" t="b">
        <v>0</v>
      </c>
      <c r="AG2954" s="72" t="s">
        <v>324</v>
      </c>
      <c r="AH2954" s="72"/>
      <c r="AI2954" s="78" t="s">
        <v>230</v>
      </c>
      <c r="AJ2954" s="72" t="b">
        <v>0</v>
      </c>
      <c r="AK2954" s="72">
        <v>0</v>
      </c>
      <c r="AL2954" s="78" t="s">
        <v>230</v>
      </c>
      <c r="AM2954" s="72" t="s">
        <v>237</v>
      </c>
      <c r="AN2954" s="72" t="b">
        <v>0</v>
      </c>
      <c r="AO2954" s="78" t="s">
        <v>17028</v>
      </c>
      <c r="AP2954" s="72" t="s">
        <v>179</v>
      </c>
      <c r="AQ2954" s="72">
        <v>0</v>
      </c>
      <c r="AR2954" s="72">
        <v>0</v>
      </c>
      <c r="AS2954" s="72"/>
      <c r="AT2954" s="72"/>
      <c r="AU2954" s="72"/>
      <c r="AV2954" s="72"/>
      <c r="AW2954" s="72"/>
      <c r="AX2954" s="72"/>
      <c r="AY2954" s="72"/>
      <c r="AZ2954" s="72"/>
    </row>
    <row r="2955" spans="1:52" x14ac:dyDescent="0.35">
      <c r="A2955" s="70" t="s">
        <v>2444</v>
      </c>
      <c r="B2955" s="70" t="s">
        <v>2444</v>
      </c>
      <c r="C2955" s="83"/>
      <c r="D2955" s="84"/>
      <c r="E2955" s="85"/>
      <c r="F2955" s="86"/>
      <c r="G2955" s="83"/>
      <c r="H2955" s="81"/>
      <c r="I2955" s="87"/>
      <c r="J2955" s="87"/>
      <c r="K2955" s="36"/>
      <c r="L2955" s="90"/>
      <c r="M2955" s="90"/>
      <c r="N2955" s="89"/>
      <c r="O2955" s="72" t="s">
        <v>179</v>
      </c>
      <c r="P2955" s="74">
        <v>42824.469652777778</v>
      </c>
      <c r="Q2955" s="72" t="s">
        <v>4815</v>
      </c>
      <c r="R2955" s="76" t="s">
        <v>7297</v>
      </c>
      <c r="S2955" s="72" t="s">
        <v>221</v>
      </c>
      <c r="T2955" s="72"/>
      <c r="U2955" s="72"/>
      <c r="V2955" s="76" t="s">
        <v>10524</v>
      </c>
      <c r="W2955" s="74">
        <v>42824.469652777778</v>
      </c>
      <c r="X2955" s="76" t="s">
        <v>13072</v>
      </c>
      <c r="Y2955" s="72"/>
      <c r="Z2955" s="72"/>
      <c r="AA2955" s="78" t="s">
        <v>17029</v>
      </c>
      <c r="AB2955" s="72"/>
      <c r="AC2955" s="72" t="b">
        <v>0</v>
      </c>
      <c r="AD2955" s="72">
        <v>0</v>
      </c>
      <c r="AE2955" s="78" t="s">
        <v>230</v>
      </c>
      <c r="AF2955" s="72" t="b">
        <v>0</v>
      </c>
      <c r="AG2955" s="72" t="s">
        <v>231</v>
      </c>
      <c r="AH2955" s="72"/>
      <c r="AI2955" s="78" t="s">
        <v>230</v>
      </c>
      <c r="AJ2955" s="72" t="b">
        <v>0</v>
      </c>
      <c r="AK2955" s="72">
        <v>0</v>
      </c>
      <c r="AL2955" s="78" t="s">
        <v>230</v>
      </c>
      <c r="AM2955" s="72" t="s">
        <v>237</v>
      </c>
      <c r="AN2955" s="72" t="b">
        <v>0</v>
      </c>
      <c r="AO2955" s="78" t="s">
        <v>17029</v>
      </c>
      <c r="AP2955" s="72" t="s">
        <v>179</v>
      </c>
      <c r="AQ2955" s="72">
        <v>0</v>
      </c>
      <c r="AR2955" s="72">
        <v>0</v>
      </c>
      <c r="AS2955" s="72"/>
      <c r="AT2955" s="72"/>
      <c r="AU2955" s="72"/>
      <c r="AV2955" s="72"/>
      <c r="AW2955" s="72"/>
      <c r="AX2955" s="72"/>
      <c r="AY2955" s="72"/>
      <c r="AZ2955" s="72"/>
    </row>
    <row r="2956" spans="1:52" x14ac:dyDescent="0.35">
      <c r="A2956" s="70" t="s">
        <v>2444</v>
      </c>
      <c r="B2956" s="70" t="s">
        <v>2444</v>
      </c>
      <c r="C2956" s="83"/>
      <c r="D2956" s="84"/>
      <c r="E2956" s="85"/>
      <c r="F2956" s="86"/>
      <c r="G2956" s="83"/>
      <c r="H2956" s="81"/>
      <c r="I2956" s="87"/>
      <c r="J2956" s="87"/>
      <c r="K2956" s="36"/>
      <c r="L2956" s="90"/>
      <c r="M2956" s="90"/>
      <c r="N2956" s="89"/>
      <c r="O2956" s="72" t="s">
        <v>179</v>
      </c>
      <c r="P2956" s="74">
        <v>42824.748182870368</v>
      </c>
      <c r="Q2956" s="72" t="s">
        <v>4816</v>
      </c>
      <c r="R2956" s="76" t="s">
        <v>7298</v>
      </c>
      <c r="S2956" s="72" t="s">
        <v>221</v>
      </c>
      <c r="T2956" s="72"/>
      <c r="U2956" s="72"/>
      <c r="V2956" s="76" t="s">
        <v>10524</v>
      </c>
      <c r="W2956" s="74">
        <v>42824.748182870368</v>
      </c>
      <c r="X2956" s="76" t="s">
        <v>13073</v>
      </c>
      <c r="Y2956" s="72"/>
      <c r="Z2956" s="72"/>
      <c r="AA2956" s="78" t="s">
        <v>17030</v>
      </c>
      <c r="AB2956" s="72"/>
      <c r="AC2956" s="72" t="b">
        <v>0</v>
      </c>
      <c r="AD2956" s="72">
        <v>0</v>
      </c>
      <c r="AE2956" s="78" t="s">
        <v>230</v>
      </c>
      <c r="AF2956" s="72" t="b">
        <v>0</v>
      </c>
      <c r="AG2956" s="72" t="s">
        <v>300</v>
      </c>
      <c r="AH2956" s="72"/>
      <c r="AI2956" s="78" t="s">
        <v>230</v>
      </c>
      <c r="AJ2956" s="72" t="b">
        <v>0</v>
      </c>
      <c r="AK2956" s="72">
        <v>0</v>
      </c>
      <c r="AL2956" s="78" t="s">
        <v>230</v>
      </c>
      <c r="AM2956" s="72" t="s">
        <v>237</v>
      </c>
      <c r="AN2956" s="72" t="b">
        <v>0</v>
      </c>
      <c r="AO2956" s="78" t="s">
        <v>17030</v>
      </c>
      <c r="AP2956" s="72" t="s">
        <v>179</v>
      </c>
      <c r="AQ2956" s="72">
        <v>0</v>
      </c>
      <c r="AR2956" s="72">
        <v>0</v>
      </c>
      <c r="AS2956" s="72"/>
      <c r="AT2956" s="72"/>
      <c r="AU2956" s="72"/>
      <c r="AV2956" s="72"/>
      <c r="AW2956" s="72"/>
      <c r="AX2956" s="72"/>
      <c r="AY2956" s="72"/>
      <c r="AZ2956" s="72"/>
    </row>
    <row r="2957" spans="1:52" x14ac:dyDescent="0.35">
      <c r="A2957" s="70" t="s">
        <v>2444</v>
      </c>
      <c r="B2957" s="70" t="s">
        <v>2444</v>
      </c>
      <c r="C2957" s="83"/>
      <c r="D2957" s="84"/>
      <c r="E2957" s="85"/>
      <c r="F2957" s="86"/>
      <c r="G2957" s="83"/>
      <c r="H2957" s="81"/>
      <c r="I2957" s="87"/>
      <c r="J2957" s="87"/>
      <c r="K2957" s="36"/>
      <c r="L2957" s="90"/>
      <c r="M2957" s="90"/>
      <c r="N2957" s="89"/>
      <c r="O2957" s="72" t="s">
        <v>179</v>
      </c>
      <c r="P2957" s="74">
        <v>42825.136192129627</v>
      </c>
      <c r="Q2957" s="72" t="s">
        <v>4817</v>
      </c>
      <c r="R2957" s="76" t="s">
        <v>7299</v>
      </c>
      <c r="S2957" s="72" t="s">
        <v>221</v>
      </c>
      <c r="T2957" s="72"/>
      <c r="U2957" s="72"/>
      <c r="V2957" s="76" t="s">
        <v>10524</v>
      </c>
      <c r="W2957" s="74">
        <v>42825.136192129627</v>
      </c>
      <c r="X2957" s="76" t="s">
        <v>13074</v>
      </c>
      <c r="Y2957" s="72"/>
      <c r="Z2957" s="72"/>
      <c r="AA2957" s="78" t="s">
        <v>17031</v>
      </c>
      <c r="AB2957" s="72"/>
      <c r="AC2957" s="72" t="b">
        <v>0</v>
      </c>
      <c r="AD2957" s="72">
        <v>0</v>
      </c>
      <c r="AE2957" s="78" t="s">
        <v>230</v>
      </c>
      <c r="AF2957" s="72" t="b">
        <v>0</v>
      </c>
      <c r="AG2957" s="72" t="s">
        <v>231</v>
      </c>
      <c r="AH2957" s="72"/>
      <c r="AI2957" s="78" t="s">
        <v>230</v>
      </c>
      <c r="AJ2957" s="72" t="b">
        <v>0</v>
      </c>
      <c r="AK2957" s="72">
        <v>0</v>
      </c>
      <c r="AL2957" s="78" t="s">
        <v>230</v>
      </c>
      <c r="AM2957" s="72" t="s">
        <v>237</v>
      </c>
      <c r="AN2957" s="72" t="b">
        <v>0</v>
      </c>
      <c r="AO2957" s="78" t="s">
        <v>17031</v>
      </c>
      <c r="AP2957" s="72" t="s">
        <v>179</v>
      </c>
      <c r="AQ2957" s="72">
        <v>0</v>
      </c>
      <c r="AR2957" s="72">
        <v>0</v>
      </c>
      <c r="AS2957" s="72"/>
      <c r="AT2957" s="72"/>
      <c r="AU2957" s="72"/>
      <c r="AV2957" s="72"/>
      <c r="AW2957" s="72"/>
      <c r="AX2957" s="72"/>
      <c r="AY2957" s="72"/>
      <c r="AZ2957" s="72"/>
    </row>
    <row r="2958" spans="1:52" x14ac:dyDescent="0.35">
      <c r="A2958" s="70" t="s">
        <v>2444</v>
      </c>
      <c r="B2958" s="70" t="s">
        <v>2444</v>
      </c>
      <c r="C2958" s="83"/>
      <c r="D2958" s="84"/>
      <c r="E2958" s="85"/>
      <c r="F2958" s="86"/>
      <c r="G2958" s="83"/>
      <c r="H2958" s="81"/>
      <c r="I2958" s="87"/>
      <c r="J2958" s="87"/>
      <c r="K2958" s="36"/>
      <c r="L2958" s="90"/>
      <c r="M2958" s="90"/>
      <c r="N2958" s="89"/>
      <c r="O2958" s="72" t="s">
        <v>179</v>
      </c>
      <c r="P2958" s="74">
        <v>42825.195532407408</v>
      </c>
      <c r="Q2958" s="72" t="s">
        <v>4818</v>
      </c>
      <c r="R2958" s="76" t="s">
        <v>7300</v>
      </c>
      <c r="S2958" s="72" t="s">
        <v>221</v>
      </c>
      <c r="T2958" s="72"/>
      <c r="U2958" s="72"/>
      <c r="V2958" s="76" t="s">
        <v>10524</v>
      </c>
      <c r="W2958" s="74">
        <v>42825.195532407408</v>
      </c>
      <c r="X2958" s="76" t="s">
        <v>13075</v>
      </c>
      <c r="Y2958" s="72"/>
      <c r="Z2958" s="72"/>
      <c r="AA2958" s="78" t="s">
        <v>17032</v>
      </c>
      <c r="AB2958" s="72"/>
      <c r="AC2958" s="72" t="b">
        <v>0</v>
      </c>
      <c r="AD2958" s="72">
        <v>0</v>
      </c>
      <c r="AE2958" s="78" t="s">
        <v>230</v>
      </c>
      <c r="AF2958" s="72" t="b">
        <v>0</v>
      </c>
      <c r="AG2958" s="72" t="s">
        <v>231</v>
      </c>
      <c r="AH2958" s="72"/>
      <c r="AI2958" s="78" t="s">
        <v>230</v>
      </c>
      <c r="AJ2958" s="72" t="b">
        <v>0</v>
      </c>
      <c r="AK2958" s="72">
        <v>0</v>
      </c>
      <c r="AL2958" s="78" t="s">
        <v>230</v>
      </c>
      <c r="AM2958" s="72" t="s">
        <v>237</v>
      </c>
      <c r="AN2958" s="72" t="b">
        <v>0</v>
      </c>
      <c r="AO2958" s="78" t="s">
        <v>17032</v>
      </c>
      <c r="AP2958" s="72" t="s">
        <v>179</v>
      </c>
      <c r="AQ2958" s="72">
        <v>0</v>
      </c>
      <c r="AR2958" s="72">
        <v>0</v>
      </c>
      <c r="AS2958" s="72"/>
      <c r="AT2958" s="72"/>
      <c r="AU2958" s="72"/>
      <c r="AV2958" s="72"/>
      <c r="AW2958" s="72"/>
      <c r="AX2958" s="72"/>
      <c r="AY2958" s="72"/>
      <c r="AZ2958" s="72"/>
    </row>
    <row r="2959" spans="1:52" x14ac:dyDescent="0.35">
      <c r="A2959" s="70" t="s">
        <v>2444</v>
      </c>
      <c r="B2959" s="70" t="s">
        <v>2444</v>
      </c>
      <c r="C2959" s="83"/>
      <c r="D2959" s="84"/>
      <c r="E2959" s="85"/>
      <c r="F2959" s="86"/>
      <c r="G2959" s="83"/>
      <c r="H2959" s="81"/>
      <c r="I2959" s="87"/>
      <c r="J2959" s="87"/>
      <c r="K2959" s="36"/>
      <c r="L2959" s="90"/>
      <c r="M2959" s="90"/>
      <c r="N2959" s="89"/>
      <c r="O2959" s="72" t="s">
        <v>179</v>
      </c>
      <c r="P2959" s="74">
        <v>42825.323842592596</v>
      </c>
      <c r="Q2959" s="72" t="s">
        <v>4819</v>
      </c>
      <c r="R2959" s="76" t="s">
        <v>7301</v>
      </c>
      <c r="S2959" s="72" t="s">
        <v>221</v>
      </c>
      <c r="T2959" s="72"/>
      <c r="U2959" s="72"/>
      <c r="V2959" s="76" t="s">
        <v>10524</v>
      </c>
      <c r="W2959" s="74">
        <v>42825.323842592596</v>
      </c>
      <c r="X2959" s="76" t="s">
        <v>13076</v>
      </c>
      <c r="Y2959" s="72"/>
      <c r="Z2959" s="72"/>
      <c r="AA2959" s="78" t="s">
        <v>17033</v>
      </c>
      <c r="AB2959" s="72"/>
      <c r="AC2959" s="72" t="b">
        <v>0</v>
      </c>
      <c r="AD2959" s="72">
        <v>0</v>
      </c>
      <c r="AE2959" s="78" t="s">
        <v>230</v>
      </c>
      <c r="AF2959" s="72" t="b">
        <v>0</v>
      </c>
      <c r="AG2959" s="72" t="s">
        <v>231</v>
      </c>
      <c r="AH2959" s="72"/>
      <c r="AI2959" s="78" t="s">
        <v>230</v>
      </c>
      <c r="AJ2959" s="72" t="b">
        <v>0</v>
      </c>
      <c r="AK2959" s="72">
        <v>0</v>
      </c>
      <c r="AL2959" s="78" t="s">
        <v>230</v>
      </c>
      <c r="AM2959" s="72" t="s">
        <v>237</v>
      </c>
      <c r="AN2959" s="72" t="b">
        <v>0</v>
      </c>
      <c r="AO2959" s="78" t="s">
        <v>17033</v>
      </c>
      <c r="AP2959" s="72" t="s">
        <v>179</v>
      </c>
      <c r="AQ2959" s="72">
        <v>0</v>
      </c>
      <c r="AR2959" s="72">
        <v>0</v>
      </c>
      <c r="AS2959" s="72"/>
      <c r="AT2959" s="72"/>
      <c r="AU2959" s="72"/>
      <c r="AV2959" s="72"/>
      <c r="AW2959" s="72"/>
      <c r="AX2959" s="72"/>
      <c r="AY2959" s="72"/>
      <c r="AZ2959" s="72"/>
    </row>
    <row r="2960" spans="1:52" x14ac:dyDescent="0.35">
      <c r="A2960" s="70" t="s">
        <v>2444</v>
      </c>
      <c r="B2960" s="70" t="s">
        <v>2444</v>
      </c>
      <c r="C2960" s="83"/>
      <c r="D2960" s="84"/>
      <c r="E2960" s="85"/>
      <c r="F2960" s="86"/>
      <c r="G2960" s="83"/>
      <c r="H2960" s="81"/>
      <c r="I2960" s="87"/>
      <c r="J2960" s="87"/>
      <c r="K2960" s="36"/>
      <c r="L2960" s="90"/>
      <c r="M2960" s="90"/>
      <c r="N2960" s="89"/>
      <c r="O2960" s="72" t="s">
        <v>179</v>
      </c>
      <c r="P2960" s="74">
        <v>42826.182071759256</v>
      </c>
      <c r="Q2960" s="72" t="s">
        <v>4820</v>
      </c>
      <c r="R2960" s="76" t="s">
        <v>7302</v>
      </c>
      <c r="S2960" s="72" t="s">
        <v>221</v>
      </c>
      <c r="T2960" s="72"/>
      <c r="U2960" s="72"/>
      <c r="V2960" s="76" t="s">
        <v>10524</v>
      </c>
      <c r="W2960" s="74">
        <v>42826.182071759256</v>
      </c>
      <c r="X2960" s="76" t="s">
        <v>13077</v>
      </c>
      <c r="Y2960" s="72"/>
      <c r="Z2960" s="72"/>
      <c r="AA2960" s="78" t="s">
        <v>17034</v>
      </c>
      <c r="AB2960" s="72"/>
      <c r="AC2960" s="72" t="b">
        <v>0</v>
      </c>
      <c r="AD2960" s="72">
        <v>0</v>
      </c>
      <c r="AE2960" s="78" t="s">
        <v>230</v>
      </c>
      <c r="AF2960" s="72" t="b">
        <v>0</v>
      </c>
      <c r="AG2960" s="72" t="s">
        <v>231</v>
      </c>
      <c r="AH2960" s="72"/>
      <c r="AI2960" s="78" t="s">
        <v>230</v>
      </c>
      <c r="AJ2960" s="72" t="b">
        <v>0</v>
      </c>
      <c r="AK2960" s="72">
        <v>0</v>
      </c>
      <c r="AL2960" s="78" t="s">
        <v>230</v>
      </c>
      <c r="AM2960" s="72" t="s">
        <v>237</v>
      </c>
      <c r="AN2960" s="72" t="b">
        <v>0</v>
      </c>
      <c r="AO2960" s="78" t="s">
        <v>17034</v>
      </c>
      <c r="AP2960" s="72" t="s">
        <v>179</v>
      </c>
      <c r="AQ2960" s="72">
        <v>0</v>
      </c>
      <c r="AR2960" s="72">
        <v>0</v>
      </c>
      <c r="AS2960" s="72"/>
      <c r="AT2960" s="72"/>
      <c r="AU2960" s="72"/>
      <c r="AV2960" s="72"/>
      <c r="AW2960" s="72"/>
      <c r="AX2960" s="72"/>
      <c r="AY2960" s="72"/>
      <c r="AZ2960" s="72"/>
    </row>
    <row r="2961" spans="1:52" x14ac:dyDescent="0.35">
      <c r="A2961" s="70" t="s">
        <v>2444</v>
      </c>
      <c r="B2961" s="70" t="s">
        <v>2444</v>
      </c>
      <c r="C2961" s="83"/>
      <c r="D2961" s="84"/>
      <c r="E2961" s="85"/>
      <c r="F2961" s="86"/>
      <c r="G2961" s="83"/>
      <c r="H2961" s="81"/>
      <c r="I2961" s="87"/>
      <c r="J2961" s="87"/>
      <c r="K2961" s="36"/>
      <c r="L2961" s="90"/>
      <c r="M2961" s="90"/>
      <c r="N2961" s="89"/>
      <c r="O2961" s="72" t="s">
        <v>179</v>
      </c>
      <c r="P2961" s="74">
        <v>42827.742407407408</v>
      </c>
      <c r="Q2961" s="72" t="s">
        <v>4821</v>
      </c>
      <c r="R2961" s="76" t="s">
        <v>7303</v>
      </c>
      <c r="S2961" s="72" t="s">
        <v>221</v>
      </c>
      <c r="T2961" s="72"/>
      <c r="U2961" s="72"/>
      <c r="V2961" s="76" t="s">
        <v>10524</v>
      </c>
      <c r="W2961" s="74">
        <v>42827.742407407408</v>
      </c>
      <c r="X2961" s="76" t="s">
        <v>13078</v>
      </c>
      <c r="Y2961" s="72"/>
      <c r="Z2961" s="72"/>
      <c r="AA2961" s="78" t="s">
        <v>17035</v>
      </c>
      <c r="AB2961" s="72"/>
      <c r="AC2961" s="72" t="b">
        <v>0</v>
      </c>
      <c r="AD2961" s="72">
        <v>0</v>
      </c>
      <c r="AE2961" s="78" t="s">
        <v>230</v>
      </c>
      <c r="AF2961" s="72" t="b">
        <v>0</v>
      </c>
      <c r="AG2961" s="72" t="s">
        <v>353</v>
      </c>
      <c r="AH2961" s="72"/>
      <c r="AI2961" s="78" t="s">
        <v>230</v>
      </c>
      <c r="AJ2961" s="72" t="b">
        <v>0</v>
      </c>
      <c r="AK2961" s="72">
        <v>0</v>
      </c>
      <c r="AL2961" s="78" t="s">
        <v>230</v>
      </c>
      <c r="AM2961" s="72" t="s">
        <v>237</v>
      </c>
      <c r="AN2961" s="72" t="b">
        <v>0</v>
      </c>
      <c r="AO2961" s="78" t="s">
        <v>17035</v>
      </c>
      <c r="AP2961" s="72" t="s">
        <v>179</v>
      </c>
      <c r="AQ2961" s="72">
        <v>0</v>
      </c>
      <c r="AR2961" s="72">
        <v>0</v>
      </c>
      <c r="AS2961" s="72"/>
      <c r="AT2961" s="72"/>
      <c r="AU2961" s="72"/>
      <c r="AV2961" s="72"/>
      <c r="AW2961" s="72"/>
      <c r="AX2961" s="72"/>
      <c r="AY2961" s="72"/>
      <c r="AZ2961" s="72"/>
    </row>
    <row r="2962" spans="1:52" x14ac:dyDescent="0.35">
      <c r="A2962" s="70" t="s">
        <v>2444</v>
      </c>
      <c r="B2962" s="70" t="s">
        <v>2444</v>
      </c>
      <c r="C2962" s="83"/>
      <c r="D2962" s="84"/>
      <c r="E2962" s="85"/>
      <c r="F2962" s="86"/>
      <c r="G2962" s="83"/>
      <c r="H2962" s="81"/>
      <c r="I2962" s="87"/>
      <c r="J2962" s="87"/>
      <c r="K2962" s="36"/>
      <c r="L2962" s="90"/>
      <c r="M2962" s="90"/>
      <c r="N2962" s="89"/>
      <c r="O2962" s="72" t="s">
        <v>179</v>
      </c>
      <c r="P2962" s="74">
        <v>42828.03429398148</v>
      </c>
      <c r="Q2962" s="72" t="s">
        <v>4822</v>
      </c>
      <c r="R2962" s="76" t="s">
        <v>7304</v>
      </c>
      <c r="S2962" s="72" t="s">
        <v>221</v>
      </c>
      <c r="T2962" s="72"/>
      <c r="U2962" s="72"/>
      <c r="V2962" s="76" t="s">
        <v>10524</v>
      </c>
      <c r="W2962" s="74">
        <v>42828.03429398148</v>
      </c>
      <c r="X2962" s="76" t="s">
        <v>13079</v>
      </c>
      <c r="Y2962" s="72"/>
      <c r="Z2962" s="72"/>
      <c r="AA2962" s="78" t="s">
        <v>17036</v>
      </c>
      <c r="AB2962" s="72"/>
      <c r="AC2962" s="72" t="b">
        <v>0</v>
      </c>
      <c r="AD2962" s="72">
        <v>0</v>
      </c>
      <c r="AE2962" s="78" t="s">
        <v>230</v>
      </c>
      <c r="AF2962" s="72" t="b">
        <v>0</v>
      </c>
      <c r="AG2962" s="72" t="s">
        <v>231</v>
      </c>
      <c r="AH2962" s="72"/>
      <c r="AI2962" s="78" t="s">
        <v>230</v>
      </c>
      <c r="AJ2962" s="72" t="b">
        <v>0</v>
      </c>
      <c r="AK2962" s="72">
        <v>0</v>
      </c>
      <c r="AL2962" s="78" t="s">
        <v>230</v>
      </c>
      <c r="AM2962" s="72" t="s">
        <v>237</v>
      </c>
      <c r="AN2962" s="72" t="b">
        <v>0</v>
      </c>
      <c r="AO2962" s="78" t="s">
        <v>17036</v>
      </c>
      <c r="AP2962" s="72" t="s">
        <v>179</v>
      </c>
      <c r="AQ2962" s="72">
        <v>0</v>
      </c>
      <c r="AR2962" s="72">
        <v>0</v>
      </c>
      <c r="AS2962" s="72"/>
      <c r="AT2962" s="72"/>
      <c r="AU2962" s="72"/>
      <c r="AV2962" s="72"/>
      <c r="AW2962" s="72"/>
      <c r="AX2962" s="72"/>
      <c r="AY2962" s="72"/>
      <c r="AZ2962" s="72"/>
    </row>
    <row r="2963" spans="1:52" x14ac:dyDescent="0.35">
      <c r="A2963" s="70" t="s">
        <v>2445</v>
      </c>
      <c r="B2963" s="70" t="s">
        <v>216</v>
      </c>
      <c r="C2963" s="83"/>
      <c r="D2963" s="84"/>
      <c r="E2963" s="85"/>
      <c r="F2963" s="86"/>
      <c r="G2963" s="83"/>
      <c r="H2963" s="81"/>
      <c r="I2963" s="87"/>
      <c r="J2963" s="87"/>
      <c r="K2963" s="36"/>
      <c r="L2963" s="90"/>
      <c r="M2963" s="90"/>
      <c r="N2963" s="89"/>
      <c r="O2963" s="72" t="s">
        <v>217</v>
      </c>
      <c r="P2963" s="74">
        <v>42828.037106481483</v>
      </c>
      <c r="Q2963" s="72" t="s">
        <v>4823</v>
      </c>
      <c r="R2963" s="76" t="s">
        <v>6336</v>
      </c>
      <c r="S2963" s="72" t="s">
        <v>226</v>
      </c>
      <c r="T2963" s="72"/>
      <c r="U2963" s="72"/>
      <c r="V2963" s="76" t="s">
        <v>10525</v>
      </c>
      <c r="W2963" s="74">
        <v>42828.037106481483</v>
      </c>
      <c r="X2963" s="76" t="s">
        <v>13080</v>
      </c>
      <c r="Y2963" s="72"/>
      <c r="Z2963" s="72"/>
      <c r="AA2963" s="78" t="s">
        <v>17037</v>
      </c>
      <c r="AB2963" s="72"/>
      <c r="AC2963" s="72" t="b">
        <v>0</v>
      </c>
      <c r="AD2963" s="72">
        <v>0</v>
      </c>
      <c r="AE2963" s="78" t="s">
        <v>230</v>
      </c>
      <c r="AF2963" s="72" t="b">
        <v>0</v>
      </c>
      <c r="AG2963" s="72" t="s">
        <v>235</v>
      </c>
      <c r="AH2963" s="72"/>
      <c r="AI2963" s="78" t="s">
        <v>230</v>
      </c>
      <c r="AJ2963" s="72" t="b">
        <v>0</v>
      </c>
      <c r="AK2963" s="72">
        <v>0</v>
      </c>
      <c r="AL2963" s="78" t="s">
        <v>230</v>
      </c>
      <c r="AM2963" s="72" t="s">
        <v>238</v>
      </c>
      <c r="AN2963" s="72" t="b">
        <v>0</v>
      </c>
      <c r="AO2963" s="78" t="s">
        <v>17037</v>
      </c>
      <c r="AP2963" s="72" t="s">
        <v>179</v>
      </c>
      <c r="AQ2963" s="72">
        <v>0</v>
      </c>
      <c r="AR2963" s="72">
        <v>0</v>
      </c>
      <c r="AS2963" s="72"/>
      <c r="AT2963" s="72"/>
      <c r="AU2963" s="72"/>
      <c r="AV2963" s="72"/>
      <c r="AW2963" s="72"/>
      <c r="AX2963" s="72"/>
      <c r="AY2963" s="72"/>
      <c r="AZ2963" s="72"/>
    </row>
    <row r="2964" spans="1:52" x14ac:dyDescent="0.35">
      <c r="A2964" s="70" t="s">
        <v>2446</v>
      </c>
      <c r="B2964" s="70" t="s">
        <v>2446</v>
      </c>
      <c r="C2964" s="83"/>
      <c r="D2964" s="84"/>
      <c r="E2964" s="85"/>
      <c r="F2964" s="86"/>
      <c r="G2964" s="83"/>
      <c r="H2964" s="81"/>
      <c r="I2964" s="87"/>
      <c r="J2964" s="87"/>
      <c r="K2964" s="36"/>
      <c r="L2964" s="90"/>
      <c r="M2964" s="90"/>
      <c r="N2964" s="89"/>
      <c r="O2964" s="72" t="s">
        <v>179</v>
      </c>
      <c r="P2964" s="74">
        <v>42828.042442129627</v>
      </c>
      <c r="Q2964" s="72" t="s">
        <v>4824</v>
      </c>
      <c r="R2964" s="76" t="s">
        <v>7305</v>
      </c>
      <c r="S2964" s="72" t="s">
        <v>8587</v>
      </c>
      <c r="T2964" s="72"/>
      <c r="U2964" s="72"/>
      <c r="V2964" s="76" t="s">
        <v>10526</v>
      </c>
      <c r="W2964" s="74">
        <v>42828.042442129627</v>
      </c>
      <c r="X2964" s="76" t="s">
        <v>13081</v>
      </c>
      <c r="Y2964" s="72"/>
      <c r="Z2964" s="72"/>
      <c r="AA2964" s="78" t="s">
        <v>17038</v>
      </c>
      <c r="AB2964" s="72"/>
      <c r="AC2964" s="72" t="b">
        <v>0</v>
      </c>
      <c r="AD2964" s="72">
        <v>0</v>
      </c>
      <c r="AE2964" s="78" t="s">
        <v>230</v>
      </c>
      <c r="AF2964" s="72" t="b">
        <v>0</v>
      </c>
      <c r="AG2964" s="72" t="s">
        <v>324</v>
      </c>
      <c r="AH2964" s="72"/>
      <c r="AI2964" s="78" t="s">
        <v>230</v>
      </c>
      <c r="AJ2964" s="72" t="b">
        <v>0</v>
      </c>
      <c r="AK2964" s="72">
        <v>0</v>
      </c>
      <c r="AL2964" s="78" t="s">
        <v>230</v>
      </c>
      <c r="AM2964" s="72" t="s">
        <v>237</v>
      </c>
      <c r="AN2964" s="72" t="b">
        <v>0</v>
      </c>
      <c r="AO2964" s="78" t="s">
        <v>17038</v>
      </c>
      <c r="AP2964" s="72" t="s">
        <v>179</v>
      </c>
      <c r="AQ2964" s="72">
        <v>0</v>
      </c>
      <c r="AR2964" s="72">
        <v>0</v>
      </c>
      <c r="AS2964" s="72"/>
      <c r="AT2964" s="72"/>
      <c r="AU2964" s="72"/>
      <c r="AV2964" s="72"/>
      <c r="AW2964" s="72"/>
      <c r="AX2964" s="72"/>
      <c r="AY2964" s="72"/>
      <c r="AZ2964" s="72"/>
    </row>
    <row r="2965" spans="1:52" x14ac:dyDescent="0.35">
      <c r="A2965" s="70" t="s">
        <v>2447</v>
      </c>
      <c r="B2965" s="70" t="s">
        <v>2447</v>
      </c>
      <c r="C2965" s="83"/>
      <c r="D2965" s="84"/>
      <c r="E2965" s="85"/>
      <c r="F2965" s="86"/>
      <c r="G2965" s="83"/>
      <c r="H2965" s="81"/>
      <c r="I2965" s="87"/>
      <c r="J2965" s="87"/>
      <c r="K2965" s="36"/>
      <c r="L2965" s="90"/>
      <c r="M2965" s="90"/>
      <c r="N2965" s="89"/>
      <c r="O2965" s="72" t="s">
        <v>179</v>
      </c>
      <c r="P2965" s="74">
        <v>42828.050509259258</v>
      </c>
      <c r="Q2965" s="72" t="s">
        <v>4825</v>
      </c>
      <c r="R2965" s="76" t="s">
        <v>7306</v>
      </c>
      <c r="S2965" s="72" t="s">
        <v>621</v>
      </c>
      <c r="T2965" s="72"/>
      <c r="U2965" s="72"/>
      <c r="V2965" s="76" t="s">
        <v>10527</v>
      </c>
      <c r="W2965" s="74">
        <v>42828.050509259258</v>
      </c>
      <c r="X2965" s="76" t="s">
        <v>13082</v>
      </c>
      <c r="Y2965" s="72"/>
      <c r="Z2965" s="72"/>
      <c r="AA2965" s="78" t="s">
        <v>17039</v>
      </c>
      <c r="AB2965" s="72"/>
      <c r="AC2965" s="72" t="b">
        <v>0</v>
      </c>
      <c r="AD2965" s="72">
        <v>0</v>
      </c>
      <c r="AE2965" s="78" t="s">
        <v>230</v>
      </c>
      <c r="AF2965" s="72" t="b">
        <v>0</v>
      </c>
      <c r="AG2965" s="72" t="s">
        <v>324</v>
      </c>
      <c r="AH2965" s="72"/>
      <c r="AI2965" s="78" t="s">
        <v>230</v>
      </c>
      <c r="AJ2965" s="72" t="b">
        <v>0</v>
      </c>
      <c r="AK2965" s="72">
        <v>0</v>
      </c>
      <c r="AL2965" s="78" t="s">
        <v>230</v>
      </c>
      <c r="AM2965" s="72" t="s">
        <v>327</v>
      </c>
      <c r="AN2965" s="72" t="b">
        <v>0</v>
      </c>
      <c r="AO2965" s="78" t="s">
        <v>17039</v>
      </c>
      <c r="AP2965" s="72" t="s">
        <v>179</v>
      </c>
      <c r="AQ2965" s="72">
        <v>0</v>
      </c>
      <c r="AR2965" s="72">
        <v>0</v>
      </c>
      <c r="AS2965" s="72"/>
      <c r="AT2965" s="72"/>
      <c r="AU2965" s="72"/>
      <c r="AV2965" s="72"/>
      <c r="AW2965" s="72"/>
      <c r="AX2965" s="72"/>
      <c r="AY2965" s="72"/>
      <c r="AZ2965" s="72"/>
    </row>
    <row r="2966" spans="1:52" x14ac:dyDescent="0.35">
      <c r="A2966" s="70" t="s">
        <v>2448</v>
      </c>
      <c r="B2966" s="70" t="s">
        <v>2448</v>
      </c>
      <c r="C2966" s="83"/>
      <c r="D2966" s="84"/>
      <c r="E2966" s="85"/>
      <c r="F2966" s="86"/>
      <c r="G2966" s="83"/>
      <c r="H2966" s="81"/>
      <c r="I2966" s="87"/>
      <c r="J2966" s="87"/>
      <c r="K2966" s="36"/>
      <c r="L2966" s="90"/>
      <c r="M2966" s="90"/>
      <c r="N2966" s="89"/>
      <c r="O2966" s="72" t="s">
        <v>179</v>
      </c>
      <c r="P2966" s="74">
        <v>42828.042673611111</v>
      </c>
      <c r="Q2966" s="72" t="s">
        <v>4826</v>
      </c>
      <c r="R2966" s="76" t="s">
        <v>7307</v>
      </c>
      <c r="S2966" s="72" t="s">
        <v>621</v>
      </c>
      <c r="T2966" s="72"/>
      <c r="U2966" s="72"/>
      <c r="V2966" s="76" t="s">
        <v>10528</v>
      </c>
      <c r="W2966" s="74">
        <v>42828.042673611111</v>
      </c>
      <c r="X2966" s="76" t="s">
        <v>13083</v>
      </c>
      <c r="Y2966" s="72"/>
      <c r="Z2966" s="72"/>
      <c r="AA2966" s="78" t="s">
        <v>17040</v>
      </c>
      <c r="AB2966" s="72"/>
      <c r="AC2966" s="72" t="b">
        <v>0</v>
      </c>
      <c r="AD2966" s="72">
        <v>2</v>
      </c>
      <c r="AE2966" s="78" t="s">
        <v>230</v>
      </c>
      <c r="AF2966" s="72" t="b">
        <v>0</v>
      </c>
      <c r="AG2966" s="72" t="s">
        <v>324</v>
      </c>
      <c r="AH2966" s="72"/>
      <c r="AI2966" s="78" t="s">
        <v>230</v>
      </c>
      <c r="AJ2966" s="72" t="b">
        <v>0</v>
      </c>
      <c r="AK2966" s="72">
        <v>12</v>
      </c>
      <c r="AL2966" s="78" t="s">
        <v>230</v>
      </c>
      <c r="AM2966" s="72" t="s">
        <v>19010</v>
      </c>
      <c r="AN2966" s="72" t="b">
        <v>0</v>
      </c>
      <c r="AO2966" s="78" t="s">
        <v>17040</v>
      </c>
      <c r="AP2966" s="72" t="s">
        <v>250</v>
      </c>
      <c r="AQ2966" s="72">
        <v>0</v>
      </c>
      <c r="AR2966" s="72">
        <v>0</v>
      </c>
      <c r="AS2966" s="72"/>
      <c r="AT2966" s="72"/>
      <c r="AU2966" s="72"/>
      <c r="AV2966" s="72"/>
      <c r="AW2966" s="72"/>
      <c r="AX2966" s="72"/>
      <c r="AY2966" s="72"/>
      <c r="AZ2966" s="72"/>
    </row>
    <row r="2967" spans="1:52" x14ac:dyDescent="0.35">
      <c r="A2967" s="70" t="s">
        <v>2449</v>
      </c>
      <c r="B2967" s="70" t="s">
        <v>2448</v>
      </c>
      <c r="C2967" s="83"/>
      <c r="D2967" s="84"/>
      <c r="E2967" s="85"/>
      <c r="F2967" s="86"/>
      <c r="G2967" s="83"/>
      <c r="H2967" s="81"/>
      <c r="I2967" s="87"/>
      <c r="J2967" s="87"/>
      <c r="K2967" s="36"/>
      <c r="L2967" s="90"/>
      <c r="M2967" s="90"/>
      <c r="N2967" s="89"/>
      <c r="O2967" s="72" t="s">
        <v>217</v>
      </c>
      <c r="P2967" s="74">
        <v>42828.052731481483</v>
      </c>
      <c r="Q2967" s="72" t="s">
        <v>4827</v>
      </c>
      <c r="R2967" s="76" t="s">
        <v>7307</v>
      </c>
      <c r="S2967" s="72" t="s">
        <v>621</v>
      </c>
      <c r="T2967" s="72"/>
      <c r="U2967" s="72"/>
      <c r="V2967" s="76" t="s">
        <v>10529</v>
      </c>
      <c r="W2967" s="74">
        <v>42828.052731481483</v>
      </c>
      <c r="X2967" s="76" t="s">
        <v>13084</v>
      </c>
      <c r="Y2967" s="72"/>
      <c r="Z2967" s="72"/>
      <c r="AA2967" s="78" t="s">
        <v>17041</v>
      </c>
      <c r="AB2967" s="72"/>
      <c r="AC2967" s="72" t="b">
        <v>0</v>
      </c>
      <c r="AD2967" s="72">
        <v>0</v>
      </c>
      <c r="AE2967" s="78" t="s">
        <v>230</v>
      </c>
      <c r="AF2967" s="72" t="b">
        <v>0</v>
      </c>
      <c r="AG2967" s="72" t="s">
        <v>324</v>
      </c>
      <c r="AH2967" s="72"/>
      <c r="AI2967" s="78" t="s">
        <v>230</v>
      </c>
      <c r="AJ2967" s="72" t="b">
        <v>0</v>
      </c>
      <c r="AK2967" s="72">
        <v>12</v>
      </c>
      <c r="AL2967" s="78" t="s">
        <v>17040</v>
      </c>
      <c r="AM2967" s="72" t="s">
        <v>242</v>
      </c>
      <c r="AN2967" s="72" t="b">
        <v>0</v>
      </c>
      <c r="AO2967" s="78" t="s">
        <v>17040</v>
      </c>
      <c r="AP2967" s="72" t="s">
        <v>179</v>
      </c>
      <c r="AQ2967" s="72">
        <v>0</v>
      </c>
      <c r="AR2967" s="72">
        <v>0</v>
      </c>
      <c r="AS2967" s="72"/>
      <c r="AT2967" s="72"/>
      <c r="AU2967" s="72"/>
      <c r="AV2967" s="72"/>
      <c r="AW2967" s="72"/>
      <c r="AX2967" s="72"/>
      <c r="AY2967" s="72"/>
      <c r="AZ2967" s="72"/>
    </row>
    <row r="2968" spans="1:52" x14ac:dyDescent="0.35">
      <c r="A2968" s="70" t="s">
        <v>2450</v>
      </c>
      <c r="B2968" s="70" t="s">
        <v>2950</v>
      </c>
      <c r="C2968" s="83"/>
      <c r="D2968" s="84"/>
      <c r="E2968" s="85"/>
      <c r="F2968" s="86"/>
      <c r="G2968" s="83"/>
      <c r="H2968" s="81"/>
      <c r="I2968" s="87"/>
      <c r="J2968" s="87"/>
      <c r="K2968" s="36"/>
      <c r="L2968" s="90"/>
      <c r="M2968" s="90"/>
      <c r="N2968" s="89"/>
      <c r="O2968" s="72" t="s">
        <v>217</v>
      </c>
      <c r="P2968" s="74">
        <v>42828.054814814815</v>
      </c>
      <c r="Q2968" s="72" t="s">
        <v>4828</v>
      </c>
      <c r="R2968" s="72"/>
      <c r="S2968" s="72"/>
      <c r="T2968" s="72" t="s">
        <v>8798</v>
      </c>
      <c r="U2968" s="72"/>
      <c r="V2968" s="76" t="s">
        <v>10530</v>
      </c>
      <c r="W2968" s="74">
        <v>42828.054814814815</v>
      </c>
      <c r="X2968" s="76" t="s">
        <v>13085</v>
      </c>
      <c r="Y2968" s="72"/>
      <c r="Z2968" s="72"/>
      <c r="AA2968" s="78" t="s">
        <v>17042</v>
      </c>
      <c r="AB2968" s="72"/>
      <c r="AC2968" s="72" t="b">
        <v>0</v>
      </c>
      <c r="AD2968" s="72">
        <v>1</v>
      </c>
      <c r="AE2968" s="78" t="s">
        <v>230</v>
      </c>
      <c r="AF2968" s="72" t="b">
        <v>0</v>
      </c>
      <c r="AG2968" s="72" t="s">
        <v>231</v>
      </c>
      <c r="AH2968" s="72"/>
      <c r="AI2968" s="78" t="s">
        <v>230</v>
      </c>
      <c r="AJ2968" s="72" t="b">
        <v>0</v>
      </c>
      <c r="AK2968" s="72">
        <v>0</v>
      </c>
      <c r="AL2968" s="78" t="s">
        <v>230</v>
      </c>
      <c r="AM2968" s="72" t="s">
        <v>246</v>
      </c>
      <c r="AN2968" s="72" t="b">
        <v>0</v>
      </c>
      <c r="AO2968" s="78" t="s">
        <v>17042</v>
      </c>
      <c r="AP2968" s="72" t="s">
        <v>179</v>
      </c>
      <c r="AQ2968" s="72">
        <v>0</v>
      </c>
      <c r="AR2968" s="72">
        <v>0</v>
      </c>
      <c r="AS2968" s="72"/>
      <c r="AT2968" s="72"/>
      <c r="AU2968" s="72"/>
      <c r="AV2968" s="72"/>
      <c r="AW2968" s="72"/>
      <c r="AX2968" s="72"/>
      <c r="AY2968" s="72"/>
      <c r="AZ2968" s="72"/>
    </row>
    <row r="2969" spans="1:52" x14ac:dyDescent="0.35">
      <c r="A2969" s="70" t="s">
        <v>2451</v>
      </c>
      <c r="B2969" s="70" t="s">
        <v>2451</v>
      </c>
      <c r="C2969" s="83"/>
      <c r="D2969" s="84"/>
      <c r="E2969" s="85"/>
      <c r="F2969" s="86"/>
      <c r="G2969" s="83"/>
      <c r="H2969" s="81"/>
      <c r="I2969" s="87"/>
      <c r="J2969" s="87"/>
      <c r="K2969" s="36"/>
      <c r="L2969" s="90"/>
      <c r="M2969" s="90"/>
      <c r="N2969" s="89"/>
      <c r="O2969" s="72" t="s">
        <v>179</v>
      </c>
      <c r="P2969" s="74">
        <v>42827.6877662037</v>
      </c>
      <c r="Q2969" s="72" t="s">
        <v>4829</v>
      </c>
      <c r="R2969" s="72" t="s">
        <v>7308</v>
      </c>
      <c r="S2969" s="72" t="s">
        <v>8588</v>
      </c>
      <c r="T2969" s="72"/>
      <c r="U2969" s="76" t="s">
        <v>9049</v>
      </c>
      <c r="V2969" s="76" t="s">
        <v>9049</v>
      </c>
      <c r="W2969" s="74">
        <v>42827.6877662037</v>
      </c>
      <c r="X2969" s="76" t="s">
        <v>13086</v>
      </c>
      <c r="Y2969" s="72"/>
      <c r="Z2969" s="72"/>
      <c r="AA2969" s="78" t="s">
        <v>17043</v>
      </c>
      <c r="AB2969" s="72"/>
      <c r="AC2969" s="72" t="b">
        <v>0</v>
      </c>
      <c r="AD2969" s="72">
        <v>17</v>
      </c>
      <c r="AE2969" s="78" t="s">
        <v>230</v>
      </c>
      <c r="AF2969" s="72" t="b">
        <v>0</v>
      </c>
      <c r="AG2969" s="72" t="s">
        <v>353</v>
      </c>
      <c r="AH2969" s="72"/>
      <c r="AI2969" s="78" t="s">
        <v>230</v>
      </c>
      <c r="AJ2969" s="72" t="b">
        <v>0</v>
      </c>
      <c r="AK2969" s="72">
        <v>32</v>
      </c>
      <c r="AL2969" s="78" t="s">
        <v>230</v>
      </c>
      <c r="AM2969" s="72" t="s">
        <v>240</v>
      </c>
      <c r="AN2969" s="72" t="b">
        <v>0</v>
      </c>
      <c r="AO2969" s="78" t="s">
        <v>17043</v>
      </c>
      <c r="AP2969" s="72" t="s">
        <v>250</v>
      </c>
      <c r="AQ2969" s="72">
        <v>0</v>
      </c>
      <c r="AR2969" s="72">
        <v>0</v>
      </c>
      <c r="AS2969" s="72"/>
      <c r="AT2969" s="72"/>
      <c r="AU2969" s="72"/>
      <c r="AV2969" s="72"/>
      <c r="AW2969" s="72"/>
      <c r="AX2969" s="72"/>
      <c r="AY2969" s="72"/>
      <c r="AZ2969" s="72"/>
    </row>
    <row r="2970" spans="1:52" x14ac:dyDescent="0.35">
      <c r="A2970" s="70" t="s">
        <v>2452</v>
      </c>
      <c r="B2970" s="70" t="s">
        <v>2451</v>
      </c>
      <c r="C2970" s="83"/>
      <c r="D2970" s="84"/>
      <c r="E2970" s="85"/>
      <c r="F2970" s="86"/>
      <c r="G2970" s="83"/>
      <c r="H2970" s="81"/>
      <c r="I2970" s="87"/>
      <c r="J2970" s="87"/>
      <c r="K2970" s="36"/>
      <c r="L2970" s="90"/>
      <c r="M2970" s="90"/>
      <c r="N2970" s="89"/>
      <c r="O2970" s="72" t="s">
        <v>217</v>
      </c>
      <c r="P2970" s="74">
        <v>42828.059513888889</v>
      </c>
      <c r="Q2970" s="72" t="s">
        <v>4830</v>
      </c>
      <c r="R2970" s="72" t="s">
        <v>7308</v>
      </c>
      <c r="S2970" s="72" t="s">
        <v>8588</v>
      </c>
      <c r="T2970" s="72"/>
      <c r="U2970" s="72"/>
      <c r="V2970" s="76" t="s">
        <v>10531</v>
      </c>
      <c r="W2970" s="74">
        <v>42828.059513888889</v>
      </c>
      <c r="X2970" s="76" t="s">
        <v>13087</v>
      </c>
      <c r="Y2970" s="72"/>
      <c r="Z2970" s="72"/>
      <c r="AA2970" s="78" t="s">
        <v>17044</v>
      </c>
      <c r="AB2970" s="72"/>
      <c r="AC2970" s="72" t="b">
        <v>0</v>
      </c>
      <c r="AD2970" s="72">
        <v>0</v>
      </c>
      <c r="AE2970" s="78" t="s">
        <v>230</v>
      </c>
      <c r="AF2970" s="72" t="b">
        <v>0</v>
      </c>
      <c r="AG2970" s="72" t="s">
        <v>353</v>
      </c>
      <c r="AH2970" s="72"/>
      <c r="AI2970" s="78" t="s">
        <v>230</v>
      </c>
      <c r="AJ2970" s="72" t="b">
        <v>0</v>
      </c>
      <c r="AK2970" s="72">
        <v>32</v>
      </c>
      <c r="AL2970" s="78" t="s">
        <v>17043</v>
      </c>
      <c r="AM2970" s="72" t="s">
        <v>242</v>
      </c>
      <c r="AN2970" s="72" t="b">
        <v>0</v>
      </c>
      <c r="AO2970" s="78" t="s">
        <v>17043</v>
      </c>
      <c r="AP2970" s="72" t="s">
        <v>179</v>
      </c>
      <c r="AQ2970" s="72">
        <v>0</v>
      </c>
      <c r="AR2970" s="72">
        <v>0</v>
      </c>
      <c r="AS2970" s="72"/>
      <c r="AT2970" s="72"/>
      <c r="AU2970" s="72"/>
      <c r="AV2970" s="72"/>
      <c r="AW2970" s="72"/>
      <c r="AX2970" s="72"/>
      <c r="AY2970" s="72"/>
      <c r="AZ2970" s="72"/>
    </row>
    <row r="2971" spans="1:52" x14ac:dyDescent="0.35">
      <c r="A2971" s="70" t="s">
        <v>2453</v>
      </c>
      <c r="B2971" s="70" t="s">
        <v>2453</v>
      </c>
      <c r="C2971" s="83"/>
      <c r="D2971" s="84"/>
      <c r="E2971" s="85"/>
      <c r="F2971" s="86"/>
      <c r="G2971" s="83"/>
      <c r="H2971" s="81"/>
      <c r="I2971" s="87"/>
      <c r="J2971" s="87"/>
      <c r="K2971" s="36"/>
      <c r="L2971" s="90"/>
      <c r="M2971" s="90"/>
      <c r="N2971" s="89"/>
      <c r="O2971" s="72" t="s">
        <v>179</v>
      </c>
      <c r="P2971" s="74">
        <v>42826.677824074075</v>
      </c>
      <c r="Q2971" s="72" t="s">
        <v>4831</v>
      </c>
      <c r="R2971" s="76" t="s">
        <v>7309</v>
      </c>
      <c r="S2971" s="72" t="s">
        <v>221</v>
      </c>
      <c r="T2971" s="72" t="s">
        <v>8799</v>
      </c>
      <c r="U2971" s="72"/>
      <c r="V2971" s="76" t="s">
        <v>10532</v>
      </c>
      <c r="W2971" s="74">
        <v>42826.677824074075</v>
      </c>
      <c r="X2971" s="76" t="s">
        <v>13088</v>
      </c>
      <c r="Y2971" s="72"/>
      <c r="Z2971" s="72"/>
      <c r="AA2971" s="78" t="s">
        <v>17045</v>
      </c>
      <c r="AB2971" s="72"/>
      <c r="AC2971" s="72" t="b">
        <v>0</v>
      </c>
      <c r="AD2971" s="72">
        <v>2</v>
      </c>
      <c r="AE2971" s="78" t="s">
        <v>230</v>
      </c>
      <c r="AF2971" s="72" t="b">
        <v>0</v>
      </c>
      <c r="AG2971" s="72" t="s">
        <v>231</v>
      </c>
      <c r="AH2971" s="72"/>
      <c r="AI2971" s="78" t="s">
        <v>230</v>
      </c>
      <c r="AJ2971" s="72" t="b">
        <v>0</v>
      </c>
      <c r="AK2971" s="72">
        <v>0</v>
      </c>
      <c r="AL2971" s="78" t="s">
        <v>230</v>
      </c>
      <c r="AM2971" s="72" t="s">
        <v>237</v>
      </c>
      <c r="AN2971" s="72" t="b">
        <v>0</v>
      </c>
      <c r="AO2971" s="78" t="s">
        <v>17045</v>
      </c>
      <c r="AP2971" s="72" t="s">
        <v>179</v>
      </c>
      <c r="AQ2971" s="72">
        <v>0</v>
      </c>
      <c r="AR2971" s="72">
        <v>0</v>
      </c>
      <c r="AS2971" s="72"/>
      <c r="AT2971" s="72"/>
      <c r="AU2971" s="72"/>
      <c r="AV2971" s="72"/>
      <c r="AW2971" s="72"/>
      <c r="AX2971" s="72"/>
      <c r="AY2971" s="72"/>
      <c r="AZ2971" s="72"/>
    </row>
    <row r="2972" spans="1:52" x14ac:dyDescent="0.35">
      <c r="A2972" s="70" t="s">
        <v>2453</v>
      </c>
      <c r="B2972" s="70" t="s">
        <v>2453</v>
      </c>
      <c r="C2972" s="83"/>
      <c r="D2972" s="84"/>
      <c r="E2972" s="85"/>
      <c r="F2972" s="86"/>
      <c r="G2972" s="83"/>
      <c r="H2972" s="81"/>
      <c r="I2972" s="87"/>
      <c r="J2972" s="87"/>
      <c r="K2972" s="36"/>
      <c r="L2972" s="90"/>
      <c r="M2972" s="90"/>
      <c r="N2972" s="89"/>
      <c r="O2972" s="72" t="s">
        <v>179</v>
      </c>
      <c r="P2972" s="74">
        <v>42828.063506944447</v>
      </c>
      <c r="Q2972" s="72" t="s">
        <v>4832</v>
      </c>
      <c r="R2972" s="76" t="s">
        <v>7310</v>
      </c>
      <c r="S2972" s="72" t="s">
        <v>221</v>
      </c>
      <c r="T2972" s="72" t="s">
        <v>8800</v>
      </c>
      <c r="U2972" s="72"/>
      <c r="V2972" s="76" t="s">
        <v>10532</v>
      </c>
      <c r="W2972" s="74">
        <v>42828.063506944447</v>
      </c>
      <c r="X2972" s="76" t="s">
        <v>13089</v>
      </c>
      <c r="Y2972" s="72"/>
      <c r="Z2972" s="72"/>
      <c r="AA2972" s="78" t="s">
        <v>17046</v>
      </c>
      <c r="AB2972" s="72"/>
      <c r="AC2972" s="72" t="b">
        <v>0</v>
      </c>
      <c r="AD2972" s="72">
        <v>2</v>
      </c>
      <c r="AE2972" s="78" t="s">
        <v>230</v>
      </c>
      <c r="AF2972" s="72" t="b">
        <v>0</v>
      </c>
      <c r="AG2972" s="72" t="s">
        <v>231</v>
      </c>
      <c r="AH2972" s="72"/>
      <c r="AI2972" s="78" t="s">
        <v>230</v>
      </c>
      <c r="AJ2972" s="72" t="b">
        <v>0</v>
      </c>
      <c r="AK2972" s="72">
        <v>0</v>
      </c>
      <c r="AL2972" s="78" t="s">
        <v>230</v>
      </c>
      <c r="AM2972" s="72" t="s">
        <v>237</v>
      </c>
      <c r="AN2972" s="72" t="b">
        <v>0</v>
      </c>
      <c r="AO2972" s="78" t="s">
        <v>17046</v>
      </c>
      <c r="AP2972" s="72" t="s">
        <v>179</v>
      </c>
      <c r="AQ2972" s="72">
        <v>0</v>
      </c>
      <c r="AR2972" s="72">
        <v>0</v>
      </c>
      <c r="AS2972" s="72"/>
      <c r="AT2972" s="72"/>
      <c r="AU2972" s="72"/>
      <c r="AV2972" s="72"/>
      <c r="AW2972" s="72"/>
      <c r="AX2972" s="72"/>
      <c r="AY2972" s="72"/>
      <c r="AZ2972" s="72"/>
    </row>
    <row r="2973" spans="1:52" x14ac:dyDescent="0.35">
      <c r="A2973" s="70" t="s">
        <v>2454</v>
      </c>
      <c r="B2973" s="70" t="s">
        <v>1620</v>
      </c>
      <c r="C2973" s="83"/>
      <c r="D2973" s="84"/>
      <c r="E2973" s="85"/>
      <c r="F2973" s="86"/>
      <c r="G2973" s="83"/>
      <c r="H2973" s="81"/>
      <c r="I2973" s="87"/>
      <c r="J2973" s="87"/>
      <c r="K2973" s="36"/>
      <c r="L2973" s="90"/>
      <c r="M2973" s="90"/>
      <c r="N2973" s="89"/>
      <c r="O2973" s="72" t="s">
        <v>217</v>
      </c>
      <c r="P2973" s="74">
        <v>42828.06585648148</v>
      </c>
      <c r="Q2973" s="72" t="s">
        <v>4833</v>
      </c>
      <c r="R2973" s="76" t="s">
        <v>7311</v>
      </c>
      <c r="S2973" s="72" t="s">
        <v>226</v>
      </c>
      <c r="T2973" s="72"/>
      <c r="U2973" s="72"/>
      <c r="V2973" s="76" t="s">
        <v>10533</v>
      </c>
      <c r="W2973" s="74">
        <v>42828.06585648148</v>
      </c>
      <c r="X2973" s="76" t="s">
        <v>13090</v>
      </c>
      <c r="Y2973" s="72"/>
      <c r="Z2973" s="72"/>
      <c r="AA2973" s="78" t="s">
        <v>17047</v>
      </c>
      <c r="AB2973" s="72"/>
      <c r="AC2973" s="72" t="b">
        <v>0</v>
      </c>
      <c r="AD2973" s="72">
        <v>1</v>
      </c>
      <c r="AE2973" s="78" t="s">
        <v>230</v>
      </c>
      <c r="AF2973" s="72" t="b">
        <v>0</v>
      </c>
      <c r="AG2973" s="72" t="s">
        <v>231</v>
      </c>
      <c r="AH2973" s="72"/>
      <c r="AI2973" s="78" t="s">
        <v>230</v>
      </c>
      <c r="AJ2973" s="72" t="b">
        <v>0</v>
      </c>
      <c r="AK2973" s="72">
        <v>0</v>
      </c>
      <c r="AL2973" s="78" t="s">
        <v>230</v>
      </c>
      <c r="AM2973" s="72" t="s">
        <v>246</v>
      </c>
      <c r="AN2973" s="72" t="b">
        <v>0</v>
      </c>
      <c r="AO2973" s="78" t="s">
        <v>17047</v>
      </c>
      <c r="AP2973" s="72" t="s">
        <v>179</v>
      </c>
      <c r="AQ2973" s="72">
        <v>0</v>
      </c>
      <c r="AR2973" s="72">
        <v>0</v>
      </c>
      <c r="AS2973" s="72"/>
      <c r="AT2973" s="72"/>
      <c r="AU2973" s="72"/>
      <c r="AV2973" s="72"/>
      <c r="AW2973" s="72"/>
      <c r="AX2973" s="72"/>
      <c r="AY2973" s="72"/>
      <c r="AZ2973" s="72"/>
    </row>
    <row r="2974" spans="1:52" x14ac:dyDescent="0.35">
      <c r="A2974" s="70" t="s">
        <v>2455</v>
      </c>
      <c r="B2974" s="70" t="s">
        <v>2455</v>
      </c>
      <c r="C2974" s="83"/>
      <c r="D2974" s="84"/>
      <c r="E2974" s="85"/>
      <c r="F2974" s="86"/>
      <c r="G2974" s="83"/>
      <c r="H2974" s="81"/>
      <c r="I2974" s="87"/>
      <c r="J2974" s="87"/>
      <c r="K2974" s="36"/>
      <c r="L2974" s="90"/>
      <c r="M2974" s="90"/>
      <c r="N2974" s="89"/>
      <c r="O2974" s="72" t="s">
        <v>179</v>
      </c>
      <c r="P2974" s="74">
        <v>42824.757280092592</v>
      </c>
      <c r="Q2974" s="72" t="s">
        <v>4834</v>
      </c>
      <c r="R2974" s="76" t="s">
        <v>7312</v>
      </c>
      <c r="S2974" s="72" t="s">
        <v>221</v>
      </c>
      <c r="T2974" s="72" t="s">
        <v>8801</v>
      </c>
      <c r="U2974" s="72"/>
      <c r="V2974" s="76" t="s">
        <v>10534</v>
      </c>
      <c r="W2974" s="74">
        <v>42824.757280092592</v>
      </c>
      <c r="X2974" s="76" t="s">
        <v>13091</v>
      </c>
      <c r="Y2974" s="72"/>
      <c r="Z2974" s="72"/>
      <c r="AA2974" s="78" t="s">
        <v>17048</v>
      </c>
      <c r="AB2974" s="72"/>
      <c r="AC2974" s="72" t="b">
        <v>0</v>
      </c>
      <c r="AD2974" s="72">
        <v>0</v>
      </c>
      <c r="AE2974" s="78" t="s">
        <v>230</v>
      </c>
      <c r="AF2974" s="72" t="b">
        <v>0</v>
      </c>
      <c r="AG2974" s="72" t="s">
        <v>231</v>
      </c>
      <c r="AH2974" s="72"/>
      <c r="AI2974" s="78" t="s">
        <v>230</v>
      </c>
      <c r="AJ2974" s="72" t="b">
        <v>0</v>
      </c>
      <c r="AK2974" s="72">
        <v>0</v>
      </c>
      <c r="AL2974" s="78" t="s">
        <v>230</v>
      </c>
      <c r="AM2974" s="72" t="s">
        <v>237</v>
      </c>
      <c r="AN2974" s="72" t="b">
        <v>0</v>
      </c>
      <c r="AO2974" s="78" t="s">
        <v>17048</v>
      </c>
      <c r="AP2974" s="72" t="s">
        <v>179</v>
      </c>
      <c r="AQ2974" s="72">
        <v>0</v>
      </c>
      <c r="AR2974" s="72">
        <v>0</v>
      </c>
      <c r="AS2974" s="72"/>
      <c r="AT2974" s="72"/>
      <c r="AU2974" s="72"/>
      <c r="AV2974" s="72"/>
      <c r="AW2974" s="72"/>
      <c r="AX2974" s="72"/>
      <c r="AY2974" s="72"/>
      <c r="AZ2974" s="72"/>
    </row>
    <row r="2975" spans="1:52" x14ac:dyDescent="0.35">
      <c r="A2975" s="70" t="s">
        <v>2455</v>
      </c>
      <c r="B2975" s="70" t="s">
        <v>2455</v>
      </c>
      <c r="C2975" s="83"/>
      <c r="D2975" s="84"/>
      <c r="E2975" s="85"/>
      <c r="F2975" s="86"/>
      <c r="G2975" s="83"/>
      <c r="H2975" s="81"/>
      <c r="I2975" s="87"/>
      <c r="J2975" s="87"/>
      <c r="K2975" s="36"/>
      <c r="L2975" s="90"/>
      <c r="M2975" s="90"/>
      <c r="N2975" s="89"/>
      <c r="O2975" s="72" t="s">
        <v>179</v>
      </c>
      <c r="P2975" s="74">
        <v>42826.052395833336</v>
      </c>
      <c r="Q2975" s="72" t="s">
        <v>4835</v>
      </c>
      <c r="R2975" s="76" t="s">
        <v>7313</v>
      </c>
      <c r="S2975" s="72" t="s">
        <v>221</v>
      </c>
      <c r="T2975" s="72" t="s">
        <v>8801</v>
      </c>
      <c r="U2975" s="72"/>
      <c r="V2975" s="76" t="s">
        <v>10534</v>
      </c>
      <c r="W2975" s="74">
        <v>42826.052395833336</v>
      </c>
      <c r="X2975" s="76" t="s">
        <v>13092</v>
      </c>
      <c r="Y2975" s="72"/>
      <c r="Z2975" s="72"/>
      <c r="AA2975" s="78" t="s">
        <v>17049</v>
      </c>
      <c r="AB2975" s="72"/>
      <c r="AC2975" s="72" t="b">
        <v>0</v>
      </c>
      <c r="AD2975" s="72">
        <v>0</v>
      </c>
      <c r="AE2975" s="78" t="s">
        <v>230</v>
      </c>
      <c r="AF2975" s="72" t="b">
        <v>0</v>
      </c>
      <c r="AG2975" s="72" t="s">
        <v>231</v>
      </c>
      <c r="AH2975" s="72"/>
      <c r="AI2975" s="78" t="s">
        <v>230</v>
      </c>
      <c r="AJ2975" s="72" t="b">
        <v>0</v>
      </c>
      <c r="AK2975" s="72">
        <v>0</v>
      </c>
      <c r="AL2975" s="78" t="s">
        <v>230</v>
      </c>
      <c r="AM2975" s="72" t="s">
        <v>237</v>
      </c>
      <c r="AN2975" s="72" t="b">
        <v>0</v>
      </c>
      <c r="AO2975" s="78" t="s">
        <v>17049</v>
      </c>
      <c r="AP2975" s="72" t="s">
        <v>179</v>
      </c>
      <c r="AQ2975" s="72">
        <v>0</v>
      </c>
      <c r="AR2975" s="72">
        <v>0</v>
      </c>
      <c r="AS2975" s="72"/>
      <c r="AT2975" s="72"/>
      <c r="AU2975" s="72"/>
      <c r="AV2975" s="72"/>
      <c r="AW2975" s="72"/>
      <c r="AX2975" s="72"/>
      <c r="AY2975" s="72"/>
      <c r="AZ2975" s="72"/>
    </row>
    <row r="2976" spans="1:52" x14ac:dyDescent="0.35">
      <c r="A2976" s="70" t="s">
        <v>2455</v>
      </c>
      <c r="B2976" s="70" t="s">
        <v>2455</v>
      </c>
      <c r="C2976" s="83"/>
      <c r="D2976" s="84"/>
      <c r="E2976" s="85"/>
      <c r="F2976" s="86"/>
      <c r="G2976" s="83"/>
      <c r="H2976" s="81"/>
      <c r="I2976" s="87"/>
      <c r="J2976" s="87"/>
      <c r="K2976" s="36"/>
      <c r="L2976" s="90"/>
      <c r="M2976" s="90"/>
      <c r="N2976" s="89"/>
      <c r="O2976" s="72" t="s">
        <v>179</v>
      </c>
      <c r="P2976" s="74">
        <v>42828.069178240738</v>
      </c>
      <c r="Q2976" s="72" t="s">
        <v>4836</v>
      </c>
      <c r="R2976" s="76" t="s">
        <v>7310</v>
      </c>
      <c r="S2976" s="72" t="s">
        <v>221</v>
      </c>
      <c r="T2976" s="72"/>
      <c r="U2976" s="72"/>
      <c r="V2976" s="76" t="s">
        <v>10534</v>
      </c>
      <c r="W2976" s="74">
        <v>42828.069178240738</v>
      </c>
      <c r="X2976" s="76" t="s">
        <v>13093</v>
      </c>
      <c r="Y2976" s="72"/>
      <c r="Z2976" s="72"/>
      <c r="AA2976" s="78" t="s">
        <v>17050</v>
      </c>
      <c r="AB2976" s="72"/>
      <c r="AC2976" s="72" t="b">
        <v>0</v>
      </c>
      <c r="AD2976" s="72">
        <v>0</v>
      </c>
      <c r="AE2976" s="78" t="s">
        <v>230</v>
      </c>
      <c r="AF2976" s="72" t="b">
        <v>0</v>
      </c>
      <c r="AG2976" s="72" t="s">
        <v>231</v>
      </c>
      <c r="AH2976" s="72"/>
      <c r="AI2976" s="78" t="s">
        <v>230</v>
      </c>
      <c r="AJ2976" s="72" t="b">
        <v>0</v>
      </c>
      <c r="AK2976" s="72">
        <v>0</v>
      </c>
      <c r="AL2976" s="78" t="s">
        <v>230</v>
      </c>
      <c r="AM2976" s="72" t="s">
        <v>237</v>
      </c>
      <c r="AN2976" s="72" t="b">
        <v>0</v>
      </c>
      <c r="AO2976" s="78" t="s">
        <v>17050</v>
      </c>
      <c r="AP2976" s="72" t="s">
        <v>179</v>
      </c>
      <c r="AQ2976" s="72">
        <v>0</v>
      </c>
      <c r="AR2976" s="72">
        <v>0</v>
      </c>
      <c r="AS2976" s="72"/>
      <c r="AT2976" s="72"/>
      <c r="AU2976" s="72"/>
      <c r="AV2976" s="72"/>
      <c r="AW2976" s="72"/>
      <c r="AX2976" s="72"/>
      <c r="AY2976" s="72"/>
      <c r="AZ2976" s="72"/>
    </row>
    <row r="2977" spans="1:52" x14ac:dyDescent="0.35">
      <c r="A2977" s="70" t="s">
        <v>2456</v>
      </c>
      <c r="B2977" s="70" t="s">
        <v>2456</v>
      </c>
      <c r="C2977" s="83"/>
      <c r="D2977" s="84"/>
      <c r="E2977" s="85"/>
      <c r="F2977" s="86"/>
      <c r="G2977" s="83"/>
      <c r="H2977" s="81"/>
      <c r="I2977" s="87"/>
      <c r="J2977" s="87"/>
      <c r="K2977" s="36"/>
      <c r="L2977" s="90"/>
      <c r="M2977" s="90"/>
      <c r="N2977" s="89"/>
      <c r="O2977" s="72" t="s">
        <v>179</v>
      </c>
      <c r="P2977" s="74">
        <v>42824.022962962961</v>
      </c>
      <c r="Q2977" s="72" t="s">
        <v>4837</v>
      </c>
      <c r="R2977" s="76" t="s">
        <v>6941</v>
      </c>
      <c r="S2977" s="72" t="s">
        <v>226</v>
      </c>
      <c r="T2977" s="72"/>
      <c r="U2977" s="76" t="s">
        <v>8971</v>
      </c>
      <c r="V2977" s="76" t="s">
        <v>8971</v>
      </c>
      <c r="W2977" s="74">
        <v>42824.022962962961</v>
      </c>
      <c r="X2977" s="76" t="s">
        <v>13094</v>
      </c>
      <c r="Y2977" s="72"/>
      <c r="Z2977" s="72"/>
      <c r="AA2977" s="78" t="s">
        <v>17051</v>
      </c>
      <c r="AB2977" s="72"/>
      <c r="AC2977" s="72" t="b">
        <v>0</v>
      </c>
      <c r="AD2977" s="72">
        <v>6249</v>
      </c>
      <c r="AE2977" s="78" t="s">
        <v>230</v>
      </c>
      <c r="AF2977" s="72" t="b">
        <v>0</v>
      </c>
      <c r="AG2977" s="72" t="s">
        <v>231</v>
      </c>
      <c r="AH2977" s="72"/>
      <c r="AI2977" s="78" t="s">
        <v>230</v>
      </c>
      <c r="AJ2977" s="72" t="b">
        <v>0</v>
      </c>
      <c r="AK2977" s="72">
        <v>1388</v>
      </c>
      <c r="AL2977" s="78" t="s">
        <v>230</v>
      </c>
      <c r="AM2977" s="72" t="s">
        <v>683</v>
      </c>
      <c r="AN2977" s="72" t="b">
        <v>0</v>
      </c>
      <c r="AO2977" s="78" t="s">
        <v>17051</v>
      </c>
      <c r="AP2977" s="72" t="s">
        <v>250</v>
      </c>
      <c r="AQ2977" s="72">
        <v>0</v>
      </c>
      <c r="AR2977" s="72">
        <v>0</v>
      </c>
      <c r="AS2977" s="72"/>
      <c r="AT2977" s="72"/>
      <c r="AU2977" s="72"/>
      <c r="AV2977" s="72"/>
      <c r="AW2977" s="72"/>
      <c r="AX2977" s="72"/>
      <c r="AY2977" s="72"/>
      <c r="AZ2977" s="72"/>
    </row>
    <row r="2978" spans="1:52" x14ac:dyDescent="0.35">
      <c r="A2978" s="70" t="s">
        <v>2457</v>
      </c>
      <c r="B2978" s="70" t="s">
        <v>2456</v>
      </c>
      <c r="C2978" s="83"/>
      <c r="D2978" s="84"/>
      <c r="E2978" s="85"/>
      <c r="F2978" s="86"/>
      <c r="G2978" s="83"/>
      <c r="H2978" s="81"/>
      <c r="I2978" s="87"/>
      <c r="J2978" s="87"/>
      <c r="K2978" s="36"/>
      <c r="L2978" s="90"/>
      <c r="M2978" s="90"/>
      <c r="N2978" s="89"/>
      <c r="O2978" s="72" t="s">
        <v>217</v>
      </c>
      <c r="P2978" s="74">
        <v>42828.070937500001</v>
      </c>
      <c r="Q2978" s="72" t="s">
        <v>4838</v>
      </c>
      <c r="R2978" s="76" t="s">
        <v>6360</v>
      </c>
      <c r="S2978" s="72" t="s">
        <v>226</v>
      </c>
      <c r="T2978" s="72"/>
      <c r="U2978" s="72"/>
      <c r="V2978" s="76" t="s">
        <v>10535</v>
      </c>
      <c r="W2978" s="74">
        <v>42828.070937500001</v>
      </c>
      <c r="X2978" s="76" t="s">
        <v>13095</v>
      </c>
      <c r="Y2978" s="72"/>
      <c r="Z2978" s="72"/>
      <c r="AA2978" s="78" t="s">
        <v>17052</v>
      </c>
      <c r="AB2978" s="72"/>
      <c r="AC2978" s="72" t="b">
        <v>0</v>
      </c>
      <c r="AD2978" s="72">
        <v>0</v>
      </c>
      <c r="AE2978" s="78" t="s">
        <v>230</v>
      </c>
      <c r="AF2978" s="72" t="b">
        <v>0</v>
      </c>
      <c r="AG2978" s="72" t="s">
        <v>235</v>
      </c>
      <c r="AH2978" s="72"/>
      <c r="AI2978" s="78" t="s">
        <v>230</v>
      </c>
      <c r="AJ2978" s="72" t="b">
        <v>0</v>
      </c>
      <c r="AK2978" s="72">
        <v>0</v>
      </c>
      <c r="AL2978" s="78" t="s">
        <v>230</v>
      </c>
      <c r="AM2978" s="72" t="s">
        <v>238</v>
      </c>
      <c r="AN2978" s="72" t="b">
        <v>0</v>
      </c>
      <c r="AO2978" s="78" t="s">
        <v>17052</v>
      </c>
      <c r="AP2978" s="72" t="s">
        <v>179</v>
      </c>
      <c r="AQ2978" s="72">
        <v>0</v>
      </c>
      <c r="AR2978" s="72">
        <v>0</v>
      </c>
      <c r="AS2978" s="72"/>
      <c r="AT2978" s="72"/>
      <c r="AU2978" s="72"/>
      <c r="AV2978" s="72"/>
      <c r="AW2978" s="72"/>
      <c r="AX2978" s="72"/>
      <c r="AY2978" s="72"/>
      <c r="AZ2978" s="72"/>
    </row>
    <row r="2979" spans="1:52" x14ac:dyDescent="0.35">
      <c r="A2979" s="70" t="s">
        <v>2457</v>
      </c>
      <c r="B2979" s="70" t="s">
        <v>216</v>
      </c>
      <c r="C2979" s="83"/>
      <c r="D2979" s="84"/>
      <c r="E2979" s="85"/>
      <c r="F2979" s="86"/>
      <c r="G2979" s="83"/>
      <c r="H2979" s="81"/>
      <c r="I2979" s="87"/>
      <c r="J2979" s="87"/>
      <c r="K2979" s="36"/>
      <c r="L2979" s="90"/>
      <c r="M2979" s="90"/>
      <c r="N2979" s="89"/>
      <c r="O2979" s="72" t="s">
        <v>217</v>
      </c>
      <c r="P2979" s="74">
        <v>42828.070937500001</v>
      </c>
      <c r="Q2979" s="72" t="s">
        <v>4838</v>
      </c>
      <c r="R2979" s="76" t="s">
        <v>6360</v>
      </c>
      <c r="S2979" s="72" t="s">
        <v>226</v>
      </c>
      <c r="T2979" s="72"/>
      <c r="U2979" s="72"/>
      <c r="V2979" s="76" t="s">
        <v>10535</v>
      </c>
      <c r="W2979" s="74">
        <v>42828.070937500001</v>
      </c>
      <c r="X2979" s="76" t="s">
        <v>13095</v>
      </c>
      <c r="Y2979" s="72"/>
      <c r="Z2979" s="72"/>
      <c r="AA2979" s="78" t="s">
        <v>17052</v>
      </c>
      <c r="AB2979" s="72"/>
      <c r="AC2979" s="72" t="b">
        <v>0</v>
      </c>
      <c r="AD2979" s="72">
        <v>0</v>
      </c>
      <c r="AE2979" s="78" t="s">
        <v>230</v>
      </c>
      <c r="AF2979" s="72" t="b">
        <v>0</v>
      </c>
      <c r="AG2979" s="72" t="s">
        <v>235</v>
      </c>
      <c r="AH2979" s="72"/>
      <c r="AI2979" s="78" t="s">
        <v>230</v>
      </c>
      <c r="AJ2979" s="72" t="b">
        <v>0</v>
      </c>
      <c r="AK2979" s="72">
        <v>0</v>
      </c>
      <c r="AL2979" s="78" t="s">
        <v>230</v>
      </c>
      <c r="AM2979" s="72" t="s">
        <v>238</v>
      </c>
      <c r="AN2979" s="72" t="b">
        <v>0</v>
      </c>
      <c r="AO2979" s="78" t="s">
        <v>17052</v>
      </c>
      <c r="AP2979" s="72" t="s">
        <v>179</v>
      </c>
      <c r="AQ2979" s="72">
        <v>0</v>
      </c>
      <c r="AR2979" s="72">
        <v>0</v>
      </c>
      <c r="AS2979" s="72"/>
      <c r="AT2979" s="72"/>
      <c r="AU2979" s="72"/>
      <c r="AV2979" s="72"/>
      <c r="AW2979" s="72"/>
      <c r="AX2979" s="72"/>
      <c r="AY2979" s="72"/>
      <c r="AZ2979" s="72"/>
    </row>
    <row r="2980" spans="1:52" x14ac:dyDescent="0.35">
      <c r="A2980" s="70" t="s">
        <v>2458</v>
      </c>
      <c r="B2980" s="70" t="s">
        <v>2458</v>
      </c>
      <c r="C2980" s="83"/>
      <c r="D2980" s="84"/>
      <c r="E2980" s="85"/>
      <c r="F2980" s="86"/>
      <c r="G2980" s="83"/>
      <c r="H2980" s="81"/>
      <c r="I2980" s="87"/>
      <c r="J2980" s="87"/>
      <c r="K2980" s="36"/>
      <c r="L2980" s="90"/>
      <c r="M2980" s="90"/>
      <c r="N2980" s="89"/>
      <c r="O2980" s="72" t="s">
        <v>179</v>
      </c>
      <c r="P2980" s="74">
        <v>42828.073229166665</v>
      </c>
      <c r="Q2980" s="72" t="s">
        <v>4839</v>
      </c>
      <c r="R2980" s="76" t="s">
        <v>7314</v>
      </c>
      <c r="S2980" s="72" t="s">
        <v>220</v>
      </c>
      <c r="T2980" s="72"/>
      <c r="U2980" s="72"/>
      <c r="V2980" s="76" t="s">
        <v>10536</v>
      </c>
      <c r="W2980" s="74">
        <v>42828.073229166665</v>
      </c>
      <c r="X2980" s="76" t="s">
        <v>13096</v>
      </c>
      <c r="Y2980" s="72"/>
      <c r="Z2980" s="72"/>
      <c r="AA2980" s="78" t="s">
        <v>17053</v>
      </c>
      <c r="AB2980" s="72"/>
      <c r="AC2980" s="72" t="b">
        <v>0</v>
      </c>
      <c r="AD2980" s="72">
        <v>0</v>
      </c>
      <c r="AE2980" s="78" t="s">
        <v>230</v>
      </c>
      <c r="AF2980" s="72" t="b">
        <v>0</v>
      </c>
      <c r="AG2980" s="72" t="s">
        <v>231</v>
      </c>
      <c r="AH2980" s="72"/>
      <c r="AI2980" s="78" t="s">
        <v>230</v>
      </c>
      <c r="AJ2980" s="72" t="b">
        <v>0</v>
      </c>
      <c r="AK2980" s="72">
        <v>0</v>
      </c>
      <c r="AL2980" s="78" t="s">
        <v>230</v>
      </c>
      <c r="AM2980" s="72" t="s">
        <v>238</v>
      </c>
      <c r="AN2980" s="72" t="b">
        <v>0</v>
      </c>
      <c r="AO2980" s="78" t="s">
        <v>17053</v>
      </c>
      <c r="AP2980" s="72" t="s">
        <v>179</v>
      </c>
      <c r="AQ2980" s="72">
        <v>0</v>
      </c>
      <c r="AR2980" s="72">
        <v>0</v>
      </c>
      <c r="AS2980" s="72"/>
      <c r="AT2980" s="72"/>
      <c r="AU2980" s="72"/>
      <c r="AV2980" s="72"/>
      <c r="AW2980" s="72"/>
      <c r="AX2980" s="72"/>
      <c r="AY2980" s="72"/>
      <c r="AZ2980" s="72"/>
    </row>
    <row r="2981" spans="1:52" x14ac:dyDescent="0.35">
      <c r="A2981" s="70" t="s">
        <v>2459</v>
      </c>
      <c r="B2981" s="70" t="s">
        <v>2459</v>
      </c>
      <c r="C2981" s="83"/>
      <c r="D2981" s="84"/>
      <c r="E2981" s="85"/>
      <c r="F2981" s="86"/>
      <c r="G2981" s="83"/>
      <c r="H2981" s="81"/>
      <c r="I2981" s="87"/>
      <c r="J2981" s="87"/>
      <c r="K2981" s="36"/>
      <c r="L2981" s="90"/>
      <c r="M2981" s="90"/>
      <c r="N2981" s="89"/>
      <c r="O2981" s="72" t="s">
        <v>179</v>
      </c>
      <c r="P2981" s="74">
        <v>42825.384618055556</v>
      </c>
      <c r="Q2981" s="72" t="s">
        <v>4840</v>
      </c>
      <c r="R2981" s="72" t="s">
        <v>7315</v>
      </c>
      <c r="S2981" s="72" t="s">
        <v>8589</v>
      </c>
      <c r="T2981" s="72"/>
      <c r="U2981" s="76" t="s">
        <v>9050</v>
      </c>
      <c r="V2981" s="76" t="s">
        <v>9050</v>
      </c>
      <c r="W2981" s="74">
        <v>42825.384618055556</v>
      </c>
      <c r="X2981" s="76" t="s">
        <v>13097</v>
      </c>
      <c r="Y2981" s="72"/>
      <c r="Z2981" s="72"/>
      <c r="AA2981" s="78" t="s">
        <v>17054</v>
      </c>
      <c r="AB2981" s="72"/>
      <c r="AC2981" s="72" t="b">
        <v>0</v>
      </c>
      <c r="AD2981" s="72">
        <v>0</v>
      </c>
      <c r="AE2981" s="78" t="s">
        <v>230</v>
      </c>
      <c r="AF2981" s="72" t="b">
        <v>1</v>
      </c>
      <c r="AG2981" s="72" t="s">
        <v>231</v>
      </c>
      <c r="AH2981" s="72"/>
      <c r="AI2981" s="78" t="s">
        <v>18928</v>
      </c>
      <c r="AJ2981" s="72" t="b">
        <v>0</v>
      </c>
      <c r="AK2981" s="72">
        <v>0</v>
      </c>
      <c r="AL2981" s="78" t="s">
        <v>230</v>
      </c>
      <c r="AM2981" s="72" t="s">
        <v>242</v>
      </c>
      <c r="AN2981" s="72" t="b">
        <v>0</v>
      </c>
      <c r="AO2981" s="78" t="s">
        <v>17054</v>
      </c>
      <c r="AP2981" s="72" t="s">
        <v>179</v>
      </c>
      <c r="AQ2981" s="72">
        <v>0</v>
      </c>
      <c r="AR2981" s="72">
        <v>0</v>
      </c>
      <c r="AS2981" s="72"/>
      <c r="AT2981" s="72"/>
      <c r="AU2981" s="72"/>
      <c r="AV2981" s="72"/>
      <c r="AW2981" s="72"/>
      <c r="AX2981" s="72"/>
      <c r="AY2981" s="72"/>
      <c r="AZ2981" s="72"/>
    </row>
    <row r="2982" spans="1:52" x14ac:dyDescent="0.35">
      <c r="A2982" s="70" t="s">
        <v>2459</v>
      </c>
      <c r="B2982" s="70" t="s">
        <v>2459</v>
      </c>
      <c r="C2982" s="83"/>
      <c r="D2982" s="84"/>
      <c r="E2982" s="85"/>
      <c r="F2982" s="86"/>
      <c r="G2982" s="83"/>
      <c r="H2982" s="81"/>
      <c r="I2982" s="87"/>
      <c r="J2982" s="87"/>
      <c r="K2982" s="36"/>
      <c r="L2982" s="90"/>
      <c r="M2982" s="90"/>
      <c r="N2982" s="89"/>
      <c r="O2982" s="72" t="s">
        <v>179</v>
      </c>
      <c r="P2982" s="74">
        <v>42825.385636574072</v>
      </c>
      <c r="Q2982" s="72" t="s">
        <v>4841</v>
      </c>
      <c r="R2982" s="72" t="s">
        <v>7316</v>
      </c>
      <c r="S2982" s="72" t="s">
        <v>8589</v>
      </c>
      <c r="T2982" s="72" t="s">
        <v>8630</v>
      </c>
      <c r="U2982" s="76" t="s">
        <v>9051</v>
      </c>
      <c r="V2982" s="76" t="s">
        <v>9051</v>
      </c>
      <c r="W2982" s="74">
        <v>42825.385636574072</v>
      </c>
      <c r="X2982" s="76" t="s">
        <v>13098</v>
      </c>
      <c r="Y2982" s="72"/>
      <c r="Z2982" s="72"/>
      <c r="AA2982" s="78" t="s">
        <v>17055</v>
      </c>
      <c r="AB2982" s="72"/>
      <c r="AC2982" s="72" t="b">
        <v>0</v>
      </c>
      <c r="AD2982" s="72">
        <v>0</v>
      </c>
      <c r="AE2982" s="78" t="s">
        <v>230</v>
      </c>
      <c r="AF2982" s="72" t="b">
        <v>1</v>
      </c>
      <c r="AG2982" s="72" t="s">
        <v>231</v>
      </c>
      <c r="AH2982" s="72"/>
      <c r="AI2982" s="78" t="s">
        <v>18929</v>
      </c>
      <c r="AJ2982" s="72" t="b">
        <v>0</v>
      </c>
      <c r="AK2982" s="72">
        <v>0</v>
      </c>
      <c r="AL2982" s="78" t="s">
        <v>230</v>
      </c>
      <c r="AM2982" s="72" t="s">
        <v>242</v>
      </c>
      <c r="AN2982" s="72" t="b">
        <v>0</v>
      </c>
      <c r="AO2982" s="78" t="s">
        <v>17055</v>
      </c>
      <c r="AP2982" s="72" t="s">
        <v>179</v>
      </c>
      <c r="AQ2982" s="72">
        <v>0</v>
      </c>
      <c r="AR2982" s="72">
        <v>0</v>
      </c>
      <c r="AS2982" s="72"/>
      <c r="AT2982" s="72"/>
      <c r="AU2982" s="72"/>
      <c r="AV2982" s="72"/>
      <c r="AW2982" s="72"/>
      <c r="AX2982" s="72"/>
      <c r="AY2982" s="72"/>
      <c r="AZ2982" s="72"/>
    </row>
    <row r="2983" spans="1:52" x14ac:dyDescent="0.35">
      <c r="A2983" s="70" t="s">
        <v>2459</v>
      </c>
      <c r="B2983" s="70" t="s">
        <v>2459</v>
      </c>
      <c r="C2983" s="83"/>
      <c r="D2983" s="84"/>
      <c r="E2983" s="85"/>
      <c r="F2983" s="86"/>
      <c r="G2983" s="83"/>
      <c r="H2983" s="81"/>
      <c r="I2983" s="87"/>
      <c r="J2983" s="87"/>
      <c r="K2983" s="36"/>
      <c r="L2983" s="90"/>
      <c r="M2983" s="90"/>
      <c r="N2983" s="89"/>
      <c r="O2983" s="72" t="s">
        <v>179</v>
      </c>
      <c r="P2983" s="74">
        <v>42828.06627314815</v>
      </c>
      <c r="Q2983" s="72" t="s">
        <v>4842</v>
      </c>
      <c r="R2983" s="72" t="s">
        <v>7317</v>
      </c>
      <c r="S2983" s="72" t="s">
        <v>8590</v>
      </c>
      <c r="T2983" s="72"/>
      <c r="U2983" s="72"/>
      <c r="V2983" s="76" t="s">
        <v>10537</v>
      </c>
      <c r="W2983" s="74">
        <v>42828.06627314815</v>
      </c>
      <c r="X2983" s="76" t="s">
        <v>13099</v>
      </c>
      <c r="Y2983" s="72"/>
      <c r="Z2983" s="72"/>
      <c r="AA2983" s="78" t="s">
        <v>17056</v>
      </c>
      <c r="AB2983" s="72"/>
      <c r="AC2983" s="72" t="b">
        <v>0</v>
      </c>
      <c r="AD2983" s="72">
        <v>0</v>
      </c>
      <c r="AE2983" s="78" t="s">
        <v>230</v>
      </c>
      <c r="AF2983" s="72" t="b">
        <v>1</v>
      </c>
      <c r="AG2983" s="72" t="s">
        <v>231</v>
      </c>
      <c r="AH2983" s="72"/>
      <c r="AI2983" s="78" t="s">
        <v>18930</v>
      </c>
      <c r="AJ2983" s="72" t="b">
        <v>0</v>
      </c>
      <c r="AK2983" s="72">
        <v>0</v>
      </c>
      <c r="AL2983" s="78" t="s">
        <v>230</v>
      </c>
      <c r="AM2983" s="72" t="s">
        <v>242</v>
      </c>
      <c r="AN2983" s="72" t="b">
        <v>0</v>
      </c>
      <c r="AO2983" s="78" t="s">
        <v>17056</v>
      </c>
      <c r="AP2983" s="72" t="s">
        <v>179</v>
      </c>
      <c r="AQ2983" s="72">
        <v>0</v>
      </c>
      <c r="AR2983" s="72">
        <v>0</v>
      </c>
      <c r="AS2983" s="72"/>
      <c r="AT2983" s="72"/>
      <c r="AU2983" s="72"/>
      <c r="AV2983" s="72"/>
      <c r="AW2983" s="72"/>
      <c r="AX2983" s="72"/>
      <c r="AY2983" s="72"/>
      <c r="AZ2983" s="72"/>
    </row>
    <row r="2984" spans="1:52" x14ac:dyDescent="0.35">
      <c r="A2984" s="70" t="s">
        <v>2459</v>
      </c>
      <c r="B2984" s="70" t="s">
        <v>2459</v>
      </c>
      <c r="C2984" s="83"/>
      <c r="D2984" s="84"/>
      <c r="E2984" s="85"/>
      <c r="F2984" s="86"/>
      <c r="G2984" s="83"/>
      <c r="H2984" s="81"/>
      <c r="I2984" s="87"/>
      <c r="J2984" s="87"/>
      <c r="K2984" s="36"/>
      <c r="L2984" s="90"/>
      <c r="M2984" s="90"/>
      <c r="N2984" s="89"/>
      <c r="O2984" s="72" t="s">
        <v>179</v>
      </c>
      <c r="P2984" s="74">
        <v>42828.077314814815</v>
      </c>
      <c r="Q2984" s="72" t="s">
        <v>4843</v>
      </c>
      <c r="R2984" s="72" t="s">
        <v>7318</v>
      </c>
      <c r="S2984" s="72" t="s">
        <v>8591</v>
      </c>
      <c r="T2984" s="72"/>
      <c r="U2984" s="72"/>
      <c r="V2984" s="76" t="s">
        <v>10537</v>
      </c>
      <c r="W2984" s="74">
        <v>42828.077314814815</v>
      </c>
      <c r="X2984" s="76" t="s">
        <v>13100</v>
      </c>
      <c r="Y2984" s="72"/>
      <c r="Z2984" s="72"/>
      <c r="AA2984" s="78" t="s">
        <v>17057</v>
      </c>
      <c r="AB2984" s="72"/>
      <c r="AC2984" s="72" t="b">
        <v>0</v>
      </c>
      <c r="AD2984" s="72">
        <v>0</v>
      </c>
      <c r="AE2984" s="78" t="s">
        <v>230</v>
      </c>
      <c r="AF2984" s="72" t="b">
        <v>1</v>
      </c>
      <c r="AG2984" s="72" t="s">
        <v>231</v>
      </c>
      <c r="AH2984" s="72"/>
      <c r="AI2984" s="78" t="s">
        <v>18931</v>
      </c>
      <c r="AJ2984" s="72" t="b">
        <v>0</v>
      </c>
      <c r="AK2984" s="72">
        <v>0</v>
      </c>
      <c r="AL2984" s="78" t="s">
        <v>230</v>
      </c>
      <c r="AM2984" s="72" t="s">
        <v>242</v>
      </c>
      <c r="AN2984" s="72" t="b">
        <v>0</v>
      </c>
      <c r="AO2984" s="78" t="s">
        <v>17057</v>
      </c>
      <c r="AP2984" s="72" t="s">
        <v>179</v>
      </c>
      <c r="AQ2984" s="72">
        <v>0</v>
      </c>
      <c r="AR2984" s="72">
        <v>0</v>
      </c>
      <c r="AS2984" s="72"/>
      <c r="AT2984" s="72"/>
      <c r="AU2984" s="72"/>
      <c r="AV2984" s="72"/>
      <c r="AW2984" s="72"/>
      <c r="AX2984" s="72"/>
      <c r="AY2984" s="72"/>
      <c r="AZ2984" s="72"/>
    </row>
    <row r="2985" spans="1:52" x14ac:dyDescent="0.35">
      <c r="A2985" s="70" t="s">
        <v>2460</v>
      </c>
      <c r="B2985" s="70" t="s">
        <v>2937</v>
      </c>
      <c r="C2985" s="83"/>
      <c r="D2985" s="84"/>
      <c r="E2985" s="85"/>
      <c r="F2985" s="86"/>
      <c r="G2985" s="83"/>
      <c r="H2985" s="81"/>
      <c r="I2985" s="87"/>
      <c r="J2985" s="87"/>
      <c r="K2985" s="36"/>
      <c r="L2985" s="90"/>
      <c r="M2985" s="90"/>
      <c r="N2985" s="89"/>
      <c r="O2985" s="72" t="s">
        <v>217</v>
      </c>
      <c r="P2985" s="74">
        <v>42828.084490740737</v>
      </c>
      <c r="Q2985" s="72" t="s">
        <v>4737</v>
      </c>
      <c r="R2985" s="72"/>
      <c r="S2985" s="72"/>
      <c r="T2985" s="72" t="s">
        <v>8785</v>
      </c>
      <c r="U2985" s="72"/>
      <c r="V2985" s="76" t="s">
        <v>10538</v>
      </c>
      <c r="W2985" s="74">
        <v>42828.084490740737</v>
      </c>
      <c r="X2985" s="76" t="s">
        <v>13101</v>
      </c>
      <c r="Y2985" s="72"/>
      <c r="Z2985" s="72"/>
      <c r="AA2985" s="78" t="s">
        <v>17058</v>
      </c>
      <c r="AB2985" s="72"/>
      <c r="AC2985" s="72" t="b">
        <v>0</v>
      </c>
      <c r="AD2985" s="72">
        <v>0</v>
      </c>
      <c r="AE2985" s="78" t="s">
        <v>230</v>
      </c>
      <c r="AF2985" s="72" t="b">
        <v>0</v>
      </c>
      <c r="AG2985" s="72" t="s">
        <v>355</v>
      </c>
      <c r="AH2985" s="72"/>
      <c r="AI2985" s="78" t="s">
        <v>230</v>
      </c>
      <c r="AJ2985" s="72" t="b">
        <v>0</v>
      </c>
      <c r="AK2985" s="72">
        <v>0</v>
      </c>
      <c r="AL2985" s="78" t="s">
        <v>230</v>
      </c>
      <c r="AM2985" s="72" t="s">
        <v>238</v>
      </c>
      <c r="AN2985" s="72" t="b">
        <v>0</v>
      </c>
      <c r="AO2985" s="78" t="s">
        <v>17058</v>
      </c>
      <c r="AP2985" s="72" t="s">
        <v>179</v>
      </c>
      <c r="AQ2985" s="72">
        <v>0</v>
      </c>
      <c r="AR2985" s="72">
        <v>0</v>
      </c>
      <c r="AS2985" s="72"/>
      <c r="AT2985" s="72"/>
      <c r="AU2985" s="72"/>
      <c r="AV2985" s="72"/>
      <c r="AW2985" s="72"/>
      <c r="AX2985" s="72"/>
      <c r="AY2985" s="72"/>
      <c r="AZ2985" s="72"/>
    </row>
    <row r="2986" spans="1:52" x14ac:dyDescent="0.35">
      <c r="A2986" s="70" t="s">
        <v>2460</v>
      </c>
      <c r="B2986" s="70" t="s">
        <v>216</v>
      </c>
      <c r="C2986" s="83"/>
      <c r="D2986" s="84"/>
      <c r="E2986" s="85"/>
      <c r="F2986" s="86"/>
      <c r="G2986" s="83"/>
      <c r="H2986" s="81"/>
      <c r="I2986" s="87"/>
      <c r="J2986" s="87"/>
      <c r="K2986" s="36"/>
      <c r="L2986" s="90"/>
      <c r="M2986" s="90"/>
      <c r="N2986" s="89"/>
      <c r="O2986" s="72" t="s">
        <v>217</v>
      </c>
      <c r="P2986" s="74">
        <v>42828.084490740737</v>
      </c>
      <c r="Q2986" s="72" t="s">
        <v>4737</v>
      </c>
      <c r="R2986" s="72"/>
      <c r="S2986" s="72"/>
      <c r="T2986" s="72" t="s">
        <v>8785</v>
      </c>
      <c r="U2986" s="72"/>
      <c r="V2986" s="76" t="s">
        <v>10538</v>
      </c>
      <c r="W2986" s="74">
        <v>42828.084490740737</v>
      </c>
      <c r="X2986" s="76" t="s">
        <v>13101</v>
      </c>
      <c r="Y2986" s="72"/>
      <c r="Z2986" s="72"/>
      <c r="AA2986" s="78" t="s">
        <v>17058</v>
      </c>
      <c r="AB2986" s="72"/>
      <c r="AC2986" s="72" t="b">
        <v>0</v>
      </c>
      <c r="AD2986" s="72">
        <v>0</v>
      </c>
      <c r="AE2986" s="78" t="s">
        <v>230</v>
      </c>
      <c r="AF2986" s="72" t="b">
        <v>0</v>
      </c>
      <c r="AG2986" s="72" t="s">
        <v>355</v>
      </c>
      <c r="AH2986" s="72"/>
      <c r="AI2986" s="78" t="s">
        <v>230</v>
      </c>
      <c r="AJ2986" s="72" t="b">
        <v>0</v>
      </c>
      <c r="AK2986" s="72">
        <v>0</v>
      </c>
      <c r="AL2986" s="78" t="s">
        <v>230</v>
      </c>
      <c r="AM2986" s="72" t="s">
        <v>238</v>
      </c>
      <c r="AN2986" s="72" t="b">
        <v>0</v>
      </c>
      <c r="AO2986" s="78" t="s">
        <v>17058</v>
      </c>
      <c r="AP2986" s="72" t="s">
        <v>179</v>
      </c>
      <c r="AQ2986" s="72">
        <v>0</v>
      </c>
      <c r="AR2986" s="72">
        <v>0</v>
      </c>
      <c r="AS2986" s="72"/>
      <c r="AT2986" s="72"/>
      <c r="AU2986" s="72"/>
      <c r="AV2986" s="72"/>
      <c r="AW2986" s="72"/>
      <c r="AX2986" s="72"/>
      <c r="AY2986" s="72"/>
      <c r="AZ2986" s="72"/>
    </row>
    <row r="2987" spans="1:52" x14ac:dyDescent="0.35">
      <c r="A2987" s="70" t="s">
        <v>2461</v>
      </c>
      <c r="B2987" s="70" t="s">
        <v>2461</v>
      </c>
      <c r="C2987" s="83"/>
      <c r="D2987" s="84"/>
      <c r="E2987" s="85"/>
      <c r="F2987" s="86"/>
      <c r="G2987" s="83"/>
      <c r="H2987" s="81"/>
      <c r="I2987" s="87"/>
      <c r="J2987" s="87"/>
      <c r="K2987" s="36"/>
      <c r="L2987" s="90"/>
      <c r="M2987" s="90"/>
      <c r="N2987" s="89"/>
      <c r="O2987" s="72" t="s">
        <v>179</v>
      </c>
      <c r="P2987" s="74">
        <v>42828.078414351854</v>
      </c>
      <c r="Q2987" s="72" t="s">
        <v>4844</v>
      </c>
      <c r="R2987" s="72"/>
      <c r="S2987" s="72"/>
      <c r="T2987" s="72"/>
      <c r="U2987" s="76" t="s">
        <v>9052</v>
      </c>
      <c r="V2987" s="76" t="s">
        <v>9052</v>
      </c>
      <c r="W2987" s="74">
        <v>42828.078414351854</v>
      </c>
      <c r="X2987" s="76" t="s">
        <v>13102</v>
      </c>
      <c r="Y2987" s="72"/>
      <c r="Z2987" s="72"/>
      <c r="AA2987" s="78" t="s">
        <v>17059</v>
      </c>
      <c r="AB2987" s="72"/>
      <c r="AC2987" s="72" t="b">
        <v>0</v>
      </c>
      <c r="AD2987" s="72">
        <v>1929</v>
      </c>
      <c r="AE2987" s="78" t="s">
        <v>230</v>
      </c>
      <c r="AF2987" s="72" t="b">
        <v>0</v>
      </c>
      <c r="AG2987" s="72" t="s">
        <v>231</v>
      </c>
      <c r="AH2987" s="72"/>
      <c r="AI2987" s="78" t="s">
        <v>230</v>
      </c>
      <c r="AJ2987" s="72" t="b">
        <v>0</v>
      </c>
      <c r="AK2987" s="72">
        <v>1408</v>
      </c>
      <c r="AL2987" s="78" t="s">
        <v>230</v>
      </c>
      <c r="AM2987" s="72" t="s">
        <v>240</v>
      </c>
      <c r="AN2987" s="72" t="b">
        <v>0</v>
      </c>
      <c r="AO2987" s="78" t="s">
        <v>17059</v>
      </c>
      <c r="AP2987" s="72" t="s">
        <v>250</v>
      </c>
      <c r="AQ2987" s="72">
        <v>0</v>
      </c>
      <c r="AR2987" s="72">
        <v>0</v>
      </c>
      <c r="AS2987" s="72"/>
      <c r="AT2987" s="72"/>
      <c r="AU2987" s="72"/>
      <c r="AV2987" s="72"/>
      <c r="AW2987" s="72"/>
      <c r="AX2987" s="72"/>
      <c r="AY2987" s="72"/>
      <c r="AZ2987" s="72"/>
    </row>
    <row r="2988" spans="1:52" x14ac:dyDescent="0.35">
      <c r="A2988" s="70" t="s">
        <v>2462</v>
      </c>
      <c r="B2988" s="70" t="s">
        <v>2461</v>
      </c>
      <c r="C2988" s="83"/>
      <c r="D2988" s="84"/>
      <c r="E2988" s="85"/>
      <c r="F2988" s="86"/>
      <c r="G2988" s="83"/>
      <c r="H2988" s="81"/>
      <c r="I2988" s="87"/>
      <c r="J2988" s="87"/>
      <c r="K2988" s="36"/>
      <c r="L2988" s="90"/>
      <c r="M2988" s="90"/>
      <c r="N2988" s="89"/>
      <c r="O2988" s="72" t="s">
        <v>217</v>
      </c>
      <c r="P2988" s="74">
        <v>42828.089513888888</v>
      </c>
      <c r="Q2988" s="72" t="s">
        <v>4845</v>
      </c>
      <c r="R2988" s="72"/>
      <c r="S2988" s="72"/>
      <c r="T2988" s="72"/>
      <c r="U2988" s="76" t="s">
        <v>9052</v>
      </c>
      <c r="V2988" s="76" t="s">
        <v>9052</v>
      </c>
      <c r="W2988" s="74">
        <v>42828.089513888888</v>
      </c>
      <c r="X2988" s="76" t="s">
        <v>13103</v>
      </c>
      <c r="Y2988" s="72"/>
      <c r="Z2988" s="72"/>
      <c r="AA2988" s="78" t="s">
        <v>17060</v>
      </c>
      <c r="AB2988" s="72"/>
      <c r="AC2988" s="72" t="b">
        <v>0</v>
      </c>
      <c r="AD2988" s="72">
        <v>0</v>
      </c>
      <c r="AE2988" s="78" t="s">
        <v>230</v>
      </c>
      <c r="AF2988" s="72" t="b">
        <v>0</v>
      </c>
      <c r="AG2988" s="72" t="s">
        <v>231</v>
      </c>
      <c r="AH2988" s="72"/>
      <c r="AI2988" s="78" t="s">
        <v>230</v>
      </c>
      <c r="AJ2988" s="72" t="b">
        <v>0</v>
      </c>
      <c r="AK2988" s="72">
        <v>1408</v>
      </c>
      <c r="AL2988" s="78" t="s">
        <v>17059</v>
      </c>
      <c r="AM2988" s="72" t="s">
        <v>242</v>
      </c>
      <c r="AN2988" s="72" t="b">
        <v>0</v>
      </c>
      <c r="AO2988" s="78" t="s">
        <v>17059</v>
      </c>
      <c r="AP2988" s="72" t="s">
        <v>179</v>
      </c>
      <c r="AQ2988" s="72">
        <v>0</v>
      </c>
      <c r="AR2988" s="72">
        <v>0</v>
      </c>
      <c r="AS2988" s="72"/>
      <c r="AT2988" s="72"/>
      <c r="AU2988" s="72"/>
      <c r="AV2988" s="72"/>
      <c r="AW2988" s="72"/>
      <c r="AX2988" s="72"/>
      <c r="AY2988" s="72"/>
      <c r="AZ2988" s="72"/>
    </row>
    <row r="2989" spans="1:52" x14ac:dyDescent="0.35">
      <c r="A2989" s="70" t="s">
        <v>2463</v>
      </c>
      <c r="B2989" s="70" t="s">
        <v>2463</v>
      </c>
      <c r="C2989" s="83"/>
      <c r="D2989" s="84"/>
      <c r="E2989" s="85"/>
      <c r="F2989" s="86"/>
      <c r="G2989" s="83"/>
      <c r="H2989" s="81"/>
      <c r="I2989" s="87"/>
      <c r="J2989" s="87"/>
      <c r="K2989" s="36"/>
      <c r="L2989" s="90"/>
      <c r="M2989" s="90"/>
      <c r="N2989" s="89"/>
      <c r="O2989" s="72" t="s">
        <v>179</v>
      </c>
      <c r="P2989" s="74">
        <v>42828.113912037035</v>
      </c>
      <c r="Q2989" s="72" t="s">
        <v>4846</v>
      </c>
      <c r="R2989" s="72"/>
      <c r="S2989" s="72"/>
      <c r="T2989" s="72" t="s">
        <v>8802</v>
      </c>
      <c r="U2989" s="72"/>
      <c r="V2989" s="76" t="s">
        <v>10539</v>
      </c>
      <c r="W2989" s="74">
        <v>42828.113912037035</v>
      </c>
      <c r="X2989" s="76" t="s">
        <v>13104</v>
      </c>
      <c r="Y2989" s="72"/>
      <c r="Z2989" s="72"/>
      <c r="AA2989" s="78" t="s">
        <v>17061</v>
      </c>
      <c r="AB2989" s="72"/>
      <c r="AC2989" s="72" t="b">
        <v>0</v>
      </c>
      <c r="AD2989" s="72">
        <v>0</v>
      </c>
      <c r="AE2989" s="78" t="s">
        <v>230</v>
      </c>
      <c r="AF2989" s="72" t="b">
        <v>0</v>
      </c>
      <c r="AG2989" s="72" t="s">
        <v>300</v>
      </c>
      <c r="AH2989" s="72"/>
      <c r="AI2989" s="78" t="s">
        <v>230</v>
      </c>
      <c r="AJ2989" s="72" t="b">
        <v>0</v>
      </c>
      <c r="AK2989" s="72">
        <v>0</v>
      </c>
      <c r="AL2989" s="78" t="s">
        <v>230</v>
      </c>
      <c r="AM2989" s="72" t="s">
        <v>18942</v>
      </c>
      <c r="AN2989" s="72" t="b">
        <v>0</v>
      </c>
      <c r="AO2989" s="78" t="s">
        <v>17061</v>
      </c>
      <c r="AP2989" s="72" t="s">
        <v>179</v>
      </c>
      <c r="AQ2989" s="72">
        <v>0</v>
      </c>
      <c r="AR2989" s="72">
        <v>0</v>
      </c>
      <c r="AS2989" s="72"/>
      <c r="AT2989" s="72"/>
      <c r="AU2989" s="72"/>
      <c r="AV2989" s="72"/>
      <c r="AW2989" s="72"/>
      <c r="AX2989" s="72"/>
      <c r="AY2989" s="72"/>
      <c r="AZ2989" s="72"/>
    </row>
    <row r="2990" spans="1:52" x14ac:dyDescent="0.35">
      <c r="A2990" s="70" t="s">
        <v>2464</v>
      </c>
      <c r="B2990" s="70" t="s">
        <v>2464</v>
      </c>
      <c r="C2990" s="83"/>
      <c r="D2990" s="84"/>
      <c r="E2990" s="85"/>
      <c r="F2990" s="86"/>
      <c r="G2990" s="83"/>
      <c r="H2990" s="81"/>
      <c r="I2990" s="87"/>
      <c r="J2990" s="87"/>
      <c r="K2990" s="36"/>
      <c r="L2990" s="90"/>
      <c r="M2990" s="90"/>
      <c r="N2990" s="89"/>
      <c r="O2990" s="72" t="s">
        <v>179</v>
      </c>
      <c r="P2990" s="74">
        <v>42828.113969907405</v>
      </c>
      <c r="Q2990" s="72" t="s">
        <v>4847</v>
      </c>
      <c r="R2990" s="72"/>
      <c r="S2990" s="72"/>
      <c r="T2990" s="72"/>
      <c r="U2990" s="72"/>
      <c r="V2990" s="76" t="s">
        <v>10540</v>
      </c>
      <c r="W2990" s="74">
        <v>42828.113969907405</v>
      </c>
      <c r="X2990" s="76" t="s">
        <v>13105</v>
      </c>
      <c r="Y2990" s="72"/>
      <c r="Z2990" s="72"/>
      <c r="AA2990" s="78" t="s">
        <v>17062</v>
      </c>
      <c r="AB2990" s="72"/>
      <c r="AC2990" s="72" t="b">
        <v>0</v>
      </c>
      <c r="AD2990" s="72">
        <v>1</v>
      </c>
      <c r="AE2990" s="78" t="s">
        <v>230</v>
      </c>
      <c r="AF2990" s="72" t="b">
        <v>0</v>
      </c>
      <c r="AG2990" s="72" t="s">
        <v>324</v>
      </c>
      <c r="AH2990" s="72"/>
      <c r="AI2990" s="78" t="s">
        <v>230</v>
      </c>
      <c r="AJ2990" s="72" t="b">
        <v>0</v>
      </c>
      <c r="AK2990" s="72">
        <v>0</v>
      </c>
      <c r="AL2990" s="78" t="s">
        <v>230</v>
      </c>
      <c r="AM2990" s="72" t="s">
        <v>246</v>
      </c>
      <c r="AN2990" s="72" t="b">
        <v>0</v>
      </c>
      <c r="AO2990" s="78" t="s">
        <v>17062</v>
      </c>
      <c r="AP2990" s="72" t="s">
        <v>179</v>
      </c>
      <c r="AQ2990" s="72">
        <v>0</v>
      </c>
      <c r="AR2990" s="72">
        <v>0</v>
      </c>
      <c r="AS2990" s="72"/>
      <c r="AT2990" s="72"/>
      <c r="AU2990" s="72"/>
      <c r="AV2990" s="72"/>
      <c r="AW2990" s="72"/>
      <c r="AX2990" s="72"/>
      <c r="AY2990" s="72"/>
      <c r="AZ2990" s="72"/>
    </row>
    <row r="2991" spans="1:52" x14ac:dyDescent="0.35">
      <c r="A2991" s="70" t="s">
        <v>2465</v>
      </c>
      <c r="B2991" s="70" t="s">
        <v>2591</v>
      </c>
      <c r="C2991" s="83"/>
      <c r="D2991" s="84"/>
      <c r="E2991" s="85"/>
      <c r="F2991" s="86"/>
      <c r="G2991" s="83"/>
      <c r="H2991" s="81"/>
      <c r="I2991" s="87"/>
      <c r="J2991" s="87"/>
      <c r="K2991" s="36"/>
      <c r="L2991" s="90"/>
      <c r="M2991" s="90"/>
      <c r="N2991" s="89"/>
      <c r="O2991" s="72" t="s">
        <v>217</v>
      </c>
      <c r="P2991" s="74">
        <v>42825.361516203702</v>
      </c>
      <c r="Q2991" s="72" t="s">
        <v>4848</v>
      </c>
      <c r="R2991" s="76" t="s">
        <v>7319</v>
      </c>
      <c r="S2991" s="72" t="s">
        <v>221</v>
      </c>
      <c r="T2991" s="72" t="s">
        <v>8803</v>
      </c>
      <c r="U2991" s="72"/>
      <c r="V2991" s="76" t="s">
        <v>10541</v>
      </c>
      <c r="W2991" s="74">
        <v>42825.361516203702</v>
      </c>
      <c r="X2991" s="76" t="s">
        <v>13106</v>
      </c>
      <c r="Y2991" s="72"/>
      <c r="Z2991" s="72"/>
      <c r="AA2991" s="78" t="s">
        <v>17063</v>
      </c>
      <c r="AB2991" s="72"/>
      <c r="AC2991" s="72" t="b">
        <v>0</v>
      </c>
      <c r="AD2991" s="72">
        <v>0</v>
      </c>
      <c r="AE2991" s="78" t="s">
        <v>230</v>
      </c>
      <c r="AF2991" s="72" t="b">
        <v>0</v>
      </c>
      <c r="AG2991" s="72" t="s">
        <v>232</v>
      </c>
      <c r="AH2991" s="72"/>
      <c r="AI2991" s="78" t="s">
        <v>230</v>
      </c>
      <c r="AJ2991" s="72" t="b">
        <v>0</v>
      </c>
      <c r="AK2991" s="72">
        <v>1</v>
      </c>
      <c r="AL2991" s="78" t="s">
        <v>17810</v>
      </c>
      <c r="AM2991" s="72" t="s">
        <v>19011</v>
      </c>
      <c r="AN2991" s="72" t="b">
        <v>0</v>
      </c>
      <c r="AO2991" s="78" t="s">
        <v>17810</v>
      </c>
      <c r="AP2991" s="72" t="s">
        <v>179</v>
      </c>
      <c r="AQ2991" s="72">
        <v>0</v>
      </c>
      <c r="AR2991" s="72">
        <v>0</v>
      </c>
      <c r="AS2991" s="72"/>
      <c r="AT2991" s="72"/>
      <c r="AU2991" s="72"/>
      <c r="AV2991" s="72"/>
      <c r="AW2991" s="72"/>
      <c r="AX2991" s="72"/>
      <c r="AY2991" s="72"/>
      <c r="AZ2991" s="72"/>
    </row>
    <row r="2992" spans="1:52" x14ac:dyDescent="0.35">
      <c r="A2992" s="70" t="s">
        <v>2465</v>
      </c>
      <c r="B2992" s="70" t="s">
        <v>2591</v>
      </c>
      <c r="C2992" s="83"/>
      <c r="D2992" s="84"/>
      <c r="E2992" s="85"/>
      <c r="F2992" s="86"/>
      <c r="G2992" s="83"/>
      <c r="H2992" s="81"/>
      <c r="I2992" s="87"/>
      <c r="J2992" s="87"/>
      <c r="K2992" s="36"/>
      <c r="L2992" s="90"/>
      <c r="M2992" s="90"/>
      <c r="N2992" s="89"/>
      <c r="O2992" s="72" t="s">
        <v>217</v>
      </c>
      <c r="P2992" s="74">
        <v>42828.118483796294</v>
      </c>
      <c r="Q2992" s="72" t="s">
        <v>4849</v>
      </c>
      <c r="R2992" s="76" t="s">
        <v>7320</v>
      </c>
      <c r="S2992" s="72" t="s">
        <v>221</v>
      </c>
      <c r="T2992" s="72" t="s">
        <v>8803</v>
      </c>
      <c r="U2992" s="72"/>
      <c r="V2992" s="76" t="s">
        <v>10541</v>
      </c>
      <c r="W2992" s="74">
        <v>42828.118483796294</v>
      </c>
      <c r="X2992" s="76" t="s">
        <v>13107</v>
      </c>
      <c r="Y2992" s="72"/>
      <c r="Z2992" s="72"/>
      <c r="AA2992" s="78" t="s">
        <v>17064</v>
      </c>
      <c r="AB2992" s="72"/>
      <c r="AC2992" s="72" t="b">
        <v>0</v>
      </c>
      <c r="AD2992" s="72">
        <v>0</v>
      </c>
      <c r="AE2992" s="78" t="s">
        <v>230</v>
      </c>
      <c r="AF2992" s="72" t="b">
        <v>0</v>
      </c>
      <c r="AG2992" s="72" t="s">
        <v>232</v>
      </c>
      <c r="AH2992" s="72"/>
      <c r="AI2992" s="78" t="s">
        <v>230</v>
      </c>
      <c r="AJ2992" s="72" t="b">
        <v>0</v>
      </c>
      <c r="AK2992" s="72">
        <v>1</v>
      </c>
      <c r="AL2992" s="78" t="s">
        <v>17821</v>
      </c>
      <c r="AM2992" s="72" t="s">
        <v>19011</v>
      </c>
      <c r="AN2992" s="72" t="b">
        <v>0</v>
      </c>
      <c r="AO2992" s="78" t="s">
        <v>17821</v>
      </c>
      <c r="AP2992" s="72" t="s">
        <v>179</v>
      </c>
      <c r="AQ2992" s="72">
        <v>0</v>
      </c>
      <c r="AR2992" s="72">
        <v>0</v>
      </c>
      <c r="AS2992" s="72"/>
      <c r="AT2992" s="72"/>
      <c r="AU2992" s="72"/>
      <c r="AV2992" s="72"/>
      <c r="AW2992" s="72"/>
      <c r="AX2992" s="72"/>
      <c r="AY2992" s="72"/>
      <c r="AZ2992" s="72"/>
    </row>
    <row r="2993" spans="1:52" x14ac:dyDescent="0.35">
      <c r="A2993" s="70" t="s">
        <v>2466</v>
      </c>
      <c r="B2993" s="70" t="s">
        <v>379</v>
      </c>
      <c r="C2993" s="83"/>
      <c r="D2993" s="84"/>
      <c r="E2993" s="85"/>
      <c r="F2993" s="86"/>
      <c r="G2993" s="83"/>
      <c r="H2993" s="81"/>
      <c r="I2993" s="87"/>
      <c r="J2993" s="87"/>
      <c r="K2993" s="36"/>
      <c r="L2993" s="90"/>
      <c r="M2993" s="90"/>
      <c r="N2993" s="89"/>
      <c r="O2993" s="72" t="s">
        <v>217</v>
      </c>
      <c r="P2993" s="74">
        <v>42828.118854166663</v>
      </c>
      <c r="Q2993" s="72" t="s">
        <v>4850</v>
      </c>
      <c r="R2993" s="76" t="s">
        <v>6390</v>
      </c>
      <c r="S2993" s="72" t="s">
        <v>8444</v>
      </c>
      <c r="T2993" s="72" t="s">
        <v>8628</v>
      </c>
      <c r="U2993" s="72"/>
      <c r="V2993" s="76" t="s">
        <v>10542</v>
      </c>
      <c r="W2993" s="74">
        <v>42828.118854166663</v>
      </c>
      <c r="X2993" s="76" t="s">
        <v>13108</v>
      </c>
      <c r="Y2993" s="72"/>
      <c r="Z2993" s="72"/>
      <c r="AA2993" s="78" t="s">
        <v>17065</v>
      </c>
      <c r="AB2993" s="72"/>
      <c r="AC2993" s="72" t="b">
        <v>0</v>
      </c>
      <c r="AD2993" s="72">
        <v>0</v>
      </c>
      <c r="AE2993" s="78" t="s">
        <v>230</v>
      </c>
      <c r="AF2993" s="72" t="b">
        <v>0</v>
      </c>
      <c r="AG2993" s="72" t="s">
        <v>300</v>
      </c>
      <c r="AH2993" s="72"/>
      <c r="AI2993" s="78" t="s">
        <v>230</v>
      </c>
      <c r="AJ2993" s="72" t="b">
        <v>0</v>
      </c>
      <c r="AK2993" s="72">
        <v>0</v>
      </c>
      <c r="AL2993" s="78" t="s">
        <v>230</v>
      </c>
      <c r="AM2993" s="72" t="s">
        <v>18938</v>
      </c>
      <c r="AN2993" s="72" t="b">
        <v>0</v>
      </c>
      <c r="AO2993" s="78" t="s">
        <v>17065</v>
      </c>
      <c r="AP2993" s="72" t="s">
        <v>179</v>
      </c>
      <c r="AQ2993" s="72">
        <v>0</v>
      </c>
      <c r="AR2993" s="72">
        <v>0</v>
      </c>
      <c r="AS2993" s="72"/>
      <c r="AT2993" s="72"/>
      <c r="AU2993" s="72"/>
      <c r="AV2993" s="72"/>
      <c r="AW2993" s="72"/>
      <c r="AX2993" s="72"/>
      <c r="AY2993" s="72"/>
      <c r="AZ2993" s="72"/>
    </row>
    <row r="2994" spans="1:52" x14ac:dyDescent="0.35">
      <c r="A2994" s="70" t="s">
        <v>2467</v>
      </c>
      <c r="B2994" s="70" t="s">
        <v>2915</v>
      </c>
      <c r="C2994" s="83"/>
      <c r="D2994" s="84"/>
      <c r="E2994" s="85"/>
      <c r="F2994" s="86"/>
      <c r="G2994" s="83"/>
      <c r="H2994" s="81"/>
      <c r="I2994" s="87"/>
      <c r="J2994" s="87"/>
      <c r="K2994" s="36"/>
      <c r="L2994" s="90"/>
      <c r="M2994" s="90"/>
      <c r="N2994" s="89"/>
      <c r="O2994" s="72" t="s">
        <v>217</v>
      </c>
      <c r="P2994" s="74">
        <v>42827.174687500003</v>
      </c>
      <c r="Q2994" s="72" t="s">
        <v>4851</v>
      </c>
      <c r="R2994" s="72"/>
      <c r="S2994" s="72"/>
      <c r="T2994" s="72"/>
      <c r="U2994" s="72"/>
      <c r="V2994" s="76" t="s">
        <v>10543</v>
      </c>
      <c r="W2994" s="74">
        <v>42827.174687500003</v>
      </c>
      <c r="X2994" s="76" t="s">
        <v>13109</v>
      </c>
      <c r="Y2994" s="72"/>
      <c r="Z2994" s="72"/>
      <c r="AA2994" s="78" t="s">
        <v>17066</v>
      </c>
      <c r="AB2994" s="72"/>
      <c r="AC2994" s="72" t="b">
        <v>0</v>
      </c>
      <c r="AD2994" s="72">
        <v>0</v>
      </c>
      <c r="AE2994" s="78" t="s">
        <v>230</v>
      </c>
      <c r="AF2994" s="72" t="b">
        <v>0</v>
      </c>
      <c r="AG2994" s="72" t="s">
        <v>235</v>
      </c>
      <c r="AH2994" s="72"/>
      <c r="AI2994" s="78" t="s">
        <v>230</v>
      </c>
      <c r="AJ2994" s="72" t="b">
        <v>0</v>
      </c>
      <c r="AK2994" s="72">
        <v>0</v>
      </c>
      <c r="AL2994" s="78" t="s">
        <v>230</v>
      </c>
      <c r="AM2994" s="72" t="s">
        <v>238</v>
      </c>
      <c r="AN2994" s="72" t="b">
        <v>0</v>
      </c>
      <c r="AO2994" s="78" t="s">
        <v>17066</v>
      </c>
      <c r="AP2994" s="72" t="s">
        <v>179</v>
      </c>
      <c r="AQ2994" s="72">
        <v>0</v>
      </c>
      <c r="AR2994" s="72">
        <v>0</v>
      </c>
      <c r="AS2994" s="72"/>
      <c r="AT2994" s="72"/>
      <c r="AU2994" s="72"/>
      <c r="AV2994" s="72"/>
      <c r="AW2994" s="72"/>
      <c r="AX2994" s="72"/>
      <c r="AY2994" s="72"/>
      <c r="AZ2994" s="72"/>
    </row>
    <row r="2995" spans="1:52" x14ac:dyDescent="0.35">
      <c r="A2995" s="70" t="s">
        <v>2467</v>
      </c>
      <c r="B2995" s="70" t="s">
        <v>2915</v>
      </c>
      <c r="C2995" s="83"/>
      <c r="D2995" s="84"/>
      <c r="E2995" s="85"/>
      <c r="F2995" s="86"/>
      <c r="G2995" s="83"/>
      <c r="H2995" s="81"/>
      <c r="I2995" s="87"/>
      <c r="J2995" s="87"/>
      <c r="K2995" s="36"/>
      <c r="L2995" s="90"/>
      <c r="M2995" s="90"/>
      <c r="N2995" s="89"/>
      <c r="O2995" s="72" t="s">
        <v>217</v>
      </c>
      <c r="P2995" s="74">
        <v>42828.119629629633</v>
      </c>
      <c r="Q2995" s="72" t="s">
        <v>4503</v>
      </c>
      <c r="R2995" s="72"/>
      <c r="S2995" s="72"/>
      <c r="T2995" s="72"/>
      <c r="U2995" s="72"/>
      <c r="V2995" s="76" t="s">
        <v>10543</v>
      </c>
      <c r="W2995" s="74">
        <v>42828.119629629633</v>
      </c>
      <c r="X2995" s="76" t="s">
        <v>13110</v>
      </c>
      <c r="Y2995" s="72"/>
      <c r="Z2995" s="72"/>
      <c r="AA2995" s="78" t="s">
        <v>17067</v>
      </c>
      <c r="AB2995" s="72"/>
      <c r="AC2995" s="72" t="b">
        <v>0</v>
      </c>
      <c r="AD2995" s="72">
        <v>0</v>
      </c>
      <c r="AE2995" s="78" t="s">
        <v>230</v>
      </c>
      <c r="AF2995" s="72" t="b">
        <v>0</v>
      </c>
      <c r="AG2995" s="72" t="s">
        <v>235</v>
      </c>
      <c r="AH2995" s="72"/>
      <c r="AI2995" s="78" t="s">
        <v>230</v>
      </c>
      <c r="AJ2995" s="72" t="b">
        <v>0</v>
      </c>
      <c r="AK2995" s="72">
        <v>0</v>
      </c>
      <c r="AL2995" s="78" t="s">
        <v>230</v>
      </c>
      <c r="AM2995" s="72" t="s">
        <v>238</v>
      </c>
      <c r="AN2995" s="72" t="b">
        <v>0</v>
      </c>
      <c r="AO2995" s="78" t="s">
        <v>17067</v>
      </c>
      <c r="AP2995" s="72" t="s">
        <v>179</v>
      </c>
      <c r="AQ2995" s="72">
        <v>0</v>
      </c>
      <c r="AR2995" s="72">
        <v>0</v>
      </c>
      <c r="AS2995" s="72"/>
      <c r="AT2995" s="72"/>
      <c r="AU2995" s="72"/>
      <c r="AV2995" s="72"/>
      <c r="AW2995" s="72"/>
      <c r="AX2995" s="72"/>
      <c r="AY2995" s="72"/>
      <c r="AZ2995" s="72"/>
    </row>
    <row r="2996" spans="1:52" x14ac:dyDescent="0.35">
      <c r="A2996" s="70" t="s">
        <v>2467</v>
      </c>
      <c r="B2996" s="70" t="s">
        <v>2744</v>
      </c>
      <c r="C2996" s="83"/>
      <c r="D2996" s="84"/>
      <c r="E2996" s="85"/>
      <c r="F2996" s="86"/>
      <c r="G2996" s="83"/>
      <c r="H2996" s="81"/>
      <c r="I2996" s="87"/>
      <c r="J2996" s="87"/>
      <c r="K2996" s="36"/>
      <c r="L2996" s="90"/>
      <c r="M2996" s="90"/>
      <c r="N2996" s="89"/>
      <c r="O2996" s="72" t="s">
        <v>217</v>
      </c>
      <c r="P2996" s="74">
        <v>42826.281458333331</v>
      </c>
      <c r="Q2996" s="72" t="s">
        <v>4852</v>
      </c>
      <c r="R2996" s="76" t="s">
        <v>6746</v>
      </c>
      <c r="S2996" s="72" t="s">
        <v>226</v>
      </c>
      <c r="T2996" s="72"/>
      <c r="U2996" s="72"/>
      <c r="V2996" s="76" t="s">
        <v>10543</v>
      </c>
      <c r="W2996" s="74">
        <v>42826.281458333331</v>
      </c>
      <c r="X2996" s="76" t="s">
        <v>13111</v>
      </c>
      <c r="Y2996" s="72"/>
      <c r="Z2996" s="72"/>
      <c r="AA2996" s="78" t="s">
        <v>17068</v>
      </c>
      <c r="AB2996" s="72"/>
      <c r="AC2996" s="72" t="b">
        <v>0</v>
      </c>
      <c r="AD2996" s="72">
        <v>0</v>
      </c>
      <c r="AE2996" s="78" t="s">
        <v>230</v>
      </c>
      <c r="AF2996" s="72" t="b">
        <v>0</v>
      </c>
      <c r="AG2996" s="72" t="s">
        <v>235</v>
      </c>
      <c r="AH2996" s="72"/>
      <c r="AI2996" s="78" t="s">
        <v>230</v>
      </c>
      <c r="AJ2996" s="72" t="b">
        <v>0</v>
      </c>
      <c r="AK2996" s="72">
        <v>0</v>
      </c>
      <c r="AL2996" s="78" t="s">
        <v>230</v>
      </c>
      <c r="AM2996" s="72" t="s">
        <v>238</v>
      </c>
      <c r="AN2996" s="72" t="b">
        <v>0</v>
      </c>
      <c r="AO2996" s="78" t="s">
        <v>17068</v>
      </c>
      <c r="AP2996" s="72" t="s">
        <v>179</v>
      </c>
      <c r="AQ2996" s="72">
        <v>0</v>
      </c>
      <c r="AR2996" s="72">
        <v>0</v>
      </c>
      <c r="AS2996" s="72"/>
      <c r="AT2996" s="72"/>
      <c r="AU2996" s="72"/>
      <c r="AV2996" s="72"/>
      <c r="AW2996" s="72"/>
      <c r="AX2996" s="72"/>
      <c r="AY2996" s="72"/>
      <c r="AZ2996" s="72"/>
    </row>
    <row r="2997" spans="1:52" x14ac:dyDescent="0.35">
      <c r="A2997" s="70" t="s">
        <v>2467</v>
      </c>
      <c r="B2997" s="70" t="s">
        <v>216</v>
      </c>
      <c r="C2997" s="83"/>
      <c r="D2997" s="84"/>
      <c r="E2997" s="85"/>
      <c r="F2997" s="86"/>
      <c r="G2997" s="83"/>
      <c r="H2997" s="81"/>
      <c r="I2997" s="87"/>
      <c r="J2997" s="87"/>
      <c r="K2997" s="36"/>
      <c r="L2997" s="90"/>
      <c r="M2997" s="90"/>
      <c r="N2997" s="89"/>
      <c r="O2997" s="72" t="s">
        <v>217</v>
      </c>
      <c r="P2997" s="74">
        <v>42826.281458333331</v>
      </c>
      <c r="Q2997" s="72" t="s">
        <v>4852</v>
      </c>
      <c r="R2997" s="76" t="s">
        <v>6746</v>
      </c>
      <c r="S2997" s="72" t="s">
        <v>226</v>
      </c>
      <c r="T2997" s="72"/>
      <c r="U2997" s="72"/>
      <c r="V2997" s="76" t="s">
        <v>10543</v>
      </c>
      <c r="W2997" s="74">
        <v>42826.281458333331</v>
      </c>
      <c r="X2997" s="76" t="s">
        <v>13111</v>
      </c>
      <c r="Y2997" s="72"/>
      <c r="Z2997" s="72"/>
      <c r="AA2997" s="78" t="s">
        <v>17068</v>
      </c>
      <c r="AB2997" s="72"/>
      <c r="AC2997" s="72" t="b">
        <v>0</v>
      </c>
      <c r="AD2997" s="72">
        <v>0</v>
      </c>
      <c r="AE2997" s="78" t="s">
        <v>230</v>
      </c>
      <c r="AF2997" s="72" t="b">
        <v>0</v>
      </c>
      <c r="AG2997" s="72" t="s">
        <v>235</v>
      </c>
      <c r="AH2997" s="72"/>
      <c r="AI2997" s="78" t="s">
        <v>230</v>
      </c>
      <c r="AJ2997" s="72" t="b">
        <v>0</v>
      </c>
      <c r="AK2997" s="72">
        <v>0</v>
      </c>
      <c r="AL2997" s="78" t="s">
        <v>230</v>
      </c>
      <c r="AM2997" s="72" t="s">
        <v>238</v>
      </c>
      <c r="AN2997" s="72" t="b">
        <v>0</v>
      </c>
      <c r="AO2997" s="78" t="s">
        <v>17068</v>
      </c>
      <c r="AP2997" s="72" t="s">
        <v>179</v>
      </c>
      <c r="AQ2997" s="72">
        <v>0</v>
      </c>
      <c r="AR2997" s="72">
        <v>0</v>
      </c>
      <c r="AS2997" s="72"/>
      <c r="AT2997" s="72"/>
      <c r="AU2997" s="72"/>
      <c r="AV2997" s="72"/>
      <c r="AW2997" s="72"/>
      <c r="AX2997" s="72"/>
      <c r="AY2997" s="72"/>
      <c r="AZ2997" s="72"/>
    </row>
    <row r="2998" spans="1:52" x14ac:dyDescent="0.35">
      <c r="A2998" s="70" t="s">
        <v>2467</v>
      </c>
      <c r="B2998" s="70" t="s">
        <v>216</v>
      </c>
      <c r="C2998" s="83"/>
      <c r="D2998" s="84"/>
      <c r="E2998" s="85"/>
      <c r="F2998" s="86"/>
      <c r="G2998" s="83"/>
      <c r="H2998" s="81"/>
      <c r="I2998" s="87"/>
      <c r="J2998" s="87"/>
      <c r="K2998" s="36"/>
      <c r="L2998" s="90"/>
      <c r="M2998" s="90"/>
      <c r="N2998" s="89"/>
      <c r="O2998" s="72" t="s">
        <v>217</v>
      </c>
      <c r="P2998" s="74">
        <v>42827.165266203701</v>
      </c>
      <c r="Q2998" s="72" t="s">
        <v>4853</v>
      </c>
      <c r="R2998" s="72"/>
      <c r="S2998" s="72"/>
      <c r="T2998" s="72"/>
      <c r="U2998" s="72"/>
      <c r="V2998" s="76" t="s">
        <v>10543</v>
      </c>
      <c r="W2998" s="74">
        <v>42827.165266203701</v>
      </c>
      <c r="X2998" s="76" t="s">
        <v>13112</v>
      </c>
      <c r="Y2998" s="72"/>
      <c r="Z2998" s="72"/>
      <c r="AA2998" s="78" t="s">
        <v>17069</v>
      </c>
      <c r="AB2998" s="72"/>
      <c r="AC2998" s="72" t="b">
        <v>0</v>
      </c>
      <c r="AD2998" s="72">
        <v>1</v>
      </c>
      <c r="AE2998" s="78" t="s">
        <v>230</v>
      </c>
      <c r="AF2998" s="72" t="b">
        <v>0</v>
      </c>
      <c r="AG2998" s="72" t="s">
        <v>235</v>
      </c>
      <c r="AH2998" s="72"/>
      <c r="AI2998" s="78" t="s">
        <v>230</v>
      </c>
      <c r="AJ2998" s="72" t="b">
        <v>0</v>
      </c>
      <c r="AK2998" s="72">
        <v>0</v>
      </c>
      <c r="AL2998" s="78" t="s">
        <v>230</v>
      </c>
      <c r="AM2998" s="72" t="s">
        <v>238</v>
      </c>
      <c r="AN2998" s="72" t="b">
        <v>0</v>
      </c>
      <c r="AO2998" s="78" t="s">
        <v>17069</v>
      </c>
      <c r="AP2998" s="72" t="s">
        <v>179</v>
      </c>
      <c r="AQ2998" s="72">
        <v>0</v>
      </c>
      <c r="AR2998" s="72">
        <v>0</v>
      </c>
      <c r="AS2998" s="72"/>
      <c r="AT2998" s="72"/>
      <c r="AU2998" s="72"/>
      <c r="AV2998" s="72"/>
      <c r="AW2998" s="72"/>
      <c r="AX2998" s="72"/>
      <c r="AY2998" s="72"/>
      <c r="AZ2998" s="72"/>
    </row>
    <row r="2999" spans="1:52" x14ac:dyDescent="0.35">
      <c r="A2999" s="70" t="s">
        <v>2467</v>
      </c>
      <c r="B2999" s="70" t="s">
        <v>216</v>
      </c>
      <c r="C2999" s="83"/>
      <c r="D2999" s="84"/>
      <c r="E2999" s="85"/>
      <c r="F2999" s="86"/>
      <c r="G2999" s="83"/>
      <c r="H2999" s="81"/>
      <c r="I2999" s="87"/>
      <c r="J2999" s="87"/>
      <c r="K2999" s="36"/>
      <c r="L2999" s="90"/>
      <c r="M2999" s="90"/>
      <c r="N2999" s="89"/>
      <c r="O2999" s="72" t="s">
        <v>217</v>
      </c>
      <c r="P2999" s="74">
        <v>42827.174687500003</v>
      </c>
      <c r="Q2999" s="72" t="s">
        <v>4851</v>
      </c>
      <c r="R2999" s="72"/>
      <c r="S2999" s="72"/>
      <c r="T2999" s="72"/>
      <c r="U2999" s="72"/>
      <c r="V2999" s="76" t="s">
        <v>10543</v>
      </c>
      <c r="W2999" s="74">
        <v>42827.174687500003</v>
      </c>
      <c r="X2999" s="76" t="s">
        <v>13109</v>
      </c>
      <c r="Y2999" s="72"/>
      <c r="Z2999" s="72"/>
      <c r="AA2999" s="78" t="s">
        <v>17066</v>
      </c>
      <c r="AB2999" s="72"/>
      <c r="AC2999" s="72" t="b">
        <v>0</v>
      </c>
      <c r="AD2999" s="72">
        <v>0</v>
      </c>
      <c r="AE2999" s="78" t="s">
        <v>230</v>
      </c>
      <c r="AF2999" s="72" t="b">
        <v>0</v>
      </c>
      <c r="AG2999" s="72" t="s">
        <v>235</v>
      </c>
      <c r="AH2999" s="72"/>
      <c r="AI2999" s="78" t="s">
        <v>230</v>
      </c>
      <c r="AJ2999" s="72" t="b">
        <v>0</v>
      </c>
      <c r="AK2999" s="72">
        <v>0</v>
      </c>
      <c r="AL2999" s="78" t="s">
        <v>230</v>
      </c>
      <c r="AM2999" s="72" t="s">
        <v>238</v>
      </c>
      <c r="AN2999" s="72" t="b">
        <v>0</v>
      </c>
      <c r="AO2999" s="78" t="s">
        <v>17066</v>
      </c>
      <c r="AP2999" s="72" t="s">
        <v>179</v>
      </c>
      <c r="AQ2999" s="72">
        <v>0</v>
      </c>
      <c r="AR2999" s="72">
        <v>0</v>
      </c>
      <c r="AS2999" s="72"/>
      <c r="AT2999" s="72"/>
      <c r="AU2999" s="72"/>
      <c r="AV2999" s="72"/>
      <c r="AW2999" s="72"/>
      <c r="AX2999" s="72"/>
      <c r="AY2999" s="72"/>
      <c r="AZ2999" s="72"/>
    </row>
    <row r="3000" spans="1:52" x14ac:dyDescent="0.35">
      <c r="A3000" s="70" t="s">
        <v>2467</v>
      </c>
      <c r="B3000" s="70" t="s">
        <v>216</v>
      </c>
      <c r="C3000" s="83"/>
      <c r="D3000" s="84"/>
      <c r="E3000" s="85"/>
      <c r="F3000" s="86"/>
      <c r="G3000" s="83"/>
      <c r="H3000" s="81"/>
      <c r="I3000" s="87"/>
      <c r="J3000" s="87"/>
      <c r="K3000" s="36"/>
      <c r="L3000" s="90"/>
      <c r="M3000" s="90"/>
      <c r="N3000" s="89"/>
      <c r="O3000" s="72" t="s">
        <v>217</v>
      </c>
      <c r="P3000" s="74">
        <v>42828.119629629633</v>
      </c>
      <c r="Q3000" s="72" t="s">
        <v>4503</v>
      </c>
      <c r="R3000" s="72"/>
      <c r="S3000" s="72"/>
      <c r="T3000" s="72"/>
      <c r="U3000" s="72"/>
      <c r="V3000" s="76" t="s">
        <v>10543</v>
      </c>
      <c r="W3000" s="74">
        <v>42828.119629629633</v>
      </c>
      <c r="X3000" s="76" t="s">
        <v>13110</v>
      </c>
      <c r="Y3000" s="72"/>
      <c r="Z3000" s="72"/>
      <c r="AA3000" s="78" t="s">
        <v>17067</v>
      </c>
      <c r="AB3000" s="72"/>
      <c r="AC3000" s="72" t="b">
        <v>0</v>
      </c>
      <c r="AD3000" s="72">
        <v>0</v>
      </c>
      <c r="AE3000" s="78" t="s">
        <v>230</v>
      </c>
      <c r="AF3000" s="72" t="b">
        <v>0</v>
      </c>
      <c r="AG3000" s="72" t="s">
        <v>235</v>
      </c>
      <c r="AH3000" s="72"/>
      <c r="AI3000" s="78" t="s">
        <v>230</v>
      </c>
      <c r="AJ3000" s="72" t="b">
        <v>0</v>
      </c>
      <c r="AK3000" s="72">
        <v>0</v>
      </c>
      <c r="AL3000" s="78" t="s">
        <v>230</v>
      </c>
      <c r="AM3000" s="72" t="s">
        <v>238</v>
      </c>
      <c r="AN3000" s="72" t="b">
        <v>0</v>
      </c>
      <c r="AO3000" s="78" t="s">
        <v>17067</v>
      </c>
      <c r="AP3000" s="72" t="s">
        <v>179</v>
      </c>
      <c r="AQ3000" s="72">
        <v>0</v>
      </c>
      <c r="AR3000" s="72">
        <v>0</v>
      </c>
      <c r="AS3000" s="72"/>
      <c r="AT3000" s="72"/>
      <c r="AU3000" s="72"/>
      <c r="AV3000" s="72"/>
      <c r="AW3000" s="72"/>
      <c r="AX3000" s="72"/>
      <c r="AY3000" s="72"/>
      <c r="AZ3000" s="72"/>
    </row>
    <row r="3001" spans="1:52" x14ac:dyDescent="0.35">
      <c r="A3001" s="70" t="s">
        <v>2468</v>
      </c>
      <c r="B3001" s="70" t="s">
        <v>2713</v>
      </c>
      <c r="C3001" s="83"/>
      <c r="D3001" s="84"/>
      <c r="E3001" s="85"/>
      <c r="F3001" s="86"/>
      <c r="G3001" s="83"/>
      <c r="H3001" s="81"/>
      <c r="I3001" s="87"/>
      <c r="J3001" s="87"/>
      <c r="K3001" s="36"/>
      <c r="L3001" s="90"/>
      <c r="M3001" s="90"/>
      <c r="N3001" s="89"/>
      <c r="O3001" s="72" t="s">
        <v>217</v>
      </c>
      <c r="P3001" s="74">
        <v>42828.121550925927</v>
      </c>
      <c r="Q3001" s="72" t="s">
        <v>4498</v>
      </c>
      <c r="R3001" s="76" t="s">
        <v>7101</v>
      </c>
      <c r="S3001" s="72" t="s">
        <v>8435</v>
      </c>
      <c r="T3001" s="72"/>
      <c r="U3001" s="72"/>
      <c r="V3001" s="76" t="s">
        <v>10544</v>
      </c>
      <c r="W3001" s="74">
        <v>42828.121550925927</v>
      </c>
      <c r="X3001" s="76" t="s">
        <v>13113</v>
      </c>
      <c r="Y3001" s="72"/>
      <c r="Z3001" s="72"/>
      <c r="AA3001" s="78" t="s">
        <v>17070</v>
      </c>
      <c r="AB3001" s="72"/>
      <c r="AC3001" s="72" t="b">
        <v>0</v>
      </c>
      <c r="AD3001" s="72">
        <v>0</v>
      </c>
      <c r="AE3001" s="78" t="s">
        <v>230</v>
      </c>
      <c r="AF3001" s="72" t="b">
        <v>0</v>
      </c>
      <c r="AG3001" s="72" t="s">
        <v>231</v>
      </c>
      <c r="AH3001" s="72"/>
      <c r="AI3001" s="78" t="s">
        <v>230</v>
      </c>
      <c r="AJ3001" s="72" t="b">
        <v>0</v>
      </c>
      <c r="AK3001" s="72">
        <v>8</v>
      </c>
      <c r="AL3001" s="78" t="s">
        <v>18330</v>
      </c>
      <c r="AM3001" s="72" t="s">
        <v>242</v>
      </c>
      <c r="AN3001" s="72" t="b">
        <v>0</v>
      </c>
      <c r="AO3001" s="78" t="s">
        <v>18330</v>
      </c>
      <c r="AP3001" s="72" t="s">
        <v>179</v>
      </c>
      <c r="AQ3001" s="72">
        <v>0</v>
      </c>
      <c r="AR3001" s="72">
        <v>0</v>
      </c>
      <c r="AS3001" s="72"/>
      <c r="AT3001" s="72"/>
      <c r="AU3001" s="72"/>
      <c r="AV3001" s="72"/>
      <c r="AW3001" s="72"/>
      <c r="AX3001" s="72"/>
      <c r="AY3001" s="72"/>
      <c r="AZ3001" s="72"/>
    </row>
    <row r="3002" spans="1:52" x14ac:dyDescent="0.35">
      <c r="A3002" s="70" t="s">
        <v>2469</v>
      </c>
      <c r="B3002" s="70" t="s">
        <v>2469</v>
      </c>
      <c r="C3002" s="83"/>
      <c r="D3002" s="84"/>
      <c r="E3002" s="85"/>
      <c r="F3002" s="86"/>
      <c r="G3002" s="83"/>
      <c r="H3002" s="81"/>
      <c r="I3002" s="87"/>
      <c r="J3002" s="87"/>
      <c r="K3002" s="36"/>
      <c r="L3002" s="90"/>
      <c r="M3002" s="90"/>
      <c r="N3002" s="89"/>
      <c r="O3002" s="72" t="s">
        <v>179</v>
      </c>
      <c r="P3002" s="74">
        <v>42828.126296296294</v>
      </c>
      <c r="Q3002" s="72" t="s">
        <v>4854</v>
      </c>
      <c r="R3002" s="76" t="s">
        <v>7321</v>
      </c>
      <c r="S3002" s="72" t="s">
        <v>221</v>
      </c>
      <c r="T3002" s="72"/>
      <c r="U3002" s="72"/>
      <c r="V3002" s="76" t="s">
        <v>10545</v>
      </c>
      <c r="W3002" s="74">
        <v>42828.126296296294</v>
      </c>
      <c r="X3002" s="76" t="s">
        <v>13114</v>
      </c>
      <c r="Y3002" s="72"/>
      <c r="Z3002" s="72"/>
      <c r="AA3002" s="78" t="s">
        <v>17071</v>
      </c>
      <c r="AB3002" s="72"/>
      <c r="AC3002" s="72" t="b">
        <v>0</v>
      </c>
      <c r="AD3002" s="72">
        <v>0</v>
      </c>
      <c r="AE3002" s="78" t="s">
        <v>230</v>
      </c>
      <c r="AF3002" s="72" t="b">
        <v>0</v>
      </c>
      <c r="AG3002" s="72" t="s">
        <v>231</v>
      </c>
      <c r="AH3002" s="72"/>
      <c r="AI3002" s="78" t="s">
        <v>230</v>
      </c>
      <c r="AJ3002" s="72" t="b">
        <v>0</v>
      </c>
      <c r="AK3002" s="72">
        <v>0</v>
      </c>
      <c r="AL3002" s="78" t="s">
        <v>230</v>
      </c>
      <c r="AM3002" s="72" t="s">
        <v>244</v>
      </c>
      <c r="AN3002" s="72" t="b">
        <v>0</v>
      </c>
      <c r="AO3002" s="78" t="s">
        <v>17071</v>
      </c>
      <c r="AP3002" s="72" t="s">
        <v>179</v>
      </c>
      <c r="AQ3002" s="72">
        <v>0</v>
      </c>
      <c r="AR3002" s="72">
        <v>0</v>
      </c>
      <c r="AS3002" s="72"/>
      <c r="AT3002" s="72"/>
      <c r="AU3002" s="72"/>
      <c r="AV3002" s="72"/>
      <c r="AW3002" s="72"/>
      <c r="AX3002" s="72"/>
      <c r="AY3002" s="72"/>
      <c r="AZ3002" s="72"/>
    </row>
    <row r="3003" spans="1:52" x14ac:dyDescent="0.35">
      <c r="A3003" s="70" t="s">
        <v>2470</v>
      </c>
      <c r="B3003" s="70" t="s">
        <v>2470</v>
      </c>
      <c r="C3003" s="83"/>
      <c r="D3003" s="84"/>
      <c r="E3003" s="85"/>
      <c r="F3003" s="86"/>
      <c r="G3003" s="83"/>
      <c r="H3003" s="81"/>
      <c r="I3003" s="87"/>
      <c r="J3003" s="87"/>
      <c r="K3003" s="36"/>
      <c r="L3003" s="90"/>
      <c r="M3003" s="90"/>
      <c r="N3003" s="89"/>
      <c r="O3003" s="72" t="s">
        <v>179</v>
      </c>
      <c r="P3003" s="74">
        <v>42828.12976851852</v>
      </c>
      <c r="Q3003" s="72" t="s">
        <v>4855</v>
      </c>
      <c r="R3003" s="76" t="s">
        <v>7322</v>
      </c>
      <c r="S3003" s="72" t="s">
        <v>8543</v>
      </c>
      <c r="T3003" s="72"/>
      <c r="U3003" s="72"/>
      <c r="V3003" s="76" t="s">
        <v>312</v>
      </c>
      <c r="W3003" s="74">
        <v>42828.12976851852</v>
      </c>
      <c r="X3003" s="76" t="s">
        <v>13115</v>
      </c>
      <c r="Y3003" s="72"/>
      <c r="Z3003" s="72"/>
      <c r="AA3003" s="78" t="s">
        <v>17072</v>
      </c>
      <c r="AB3003" s="72"/>
      <c r="AC3003" s="72" t="b">
        <v>0</v>
      </c>
      <c r="AD3003" s="72">
        <v>0</v>
      </c>
      <c r="AE3003" s="78" t="s">
        <v>230</v>
      </c>
      <c r="AF3003" s="72" t="b">
        <v>0</v>
      </c>
      <c r="AG3003" s="72" t="s">
        <v>231</v>
      </c>
      <c r="AH3003" s="72"/>
      <c r="AI3003" s="78" t="s">
        <v>230</v>
      </c>
      <c r="AJ3003" s="72" t="b">
        <v>0</v>
      </c>
      <c r="AK3003" s="72">
        <v>0</v>
      </c>
      <c r="AL3003" s="78" t="s">
        <v>230</v>
      </c>
      <c r="AM3003" s="72" t="s">
        <v>19012</v>
      </c>
      <c r="AN3003" s="72" t="b">
        <v>0</v>
      </c>
      <c r="AO3003" s="78" t="s">
        <v>17072</v>
      </c>
      <c r="AP3003" s="72" t="s">
        <v>179</v>
      </c>
      <c r="AQ3003" s="72">
        <v>0</v>
      </c>
      <c r="AR3003" s="72">
        <v>0</v>
      </c>
      <c r="AS3003" s="72"/>
      <c r="AT3003" s="72"/>
      <c r="AU3003" s="72"/>
      <c r="AV3003" s="72"/>
      <c r="AW3003" s="72"/>
      <c r="AX3003" s="72"/>
      <c r="AY3003" s="72"/>
      <c r="AZ3003" s="72"/>
    </row>
    <row r="3004" spans="1:52" x14ac:dyDescent="0.35">
      <c r="A3004" s="70" t="s">
        <v>2471</v>
      </c>
      <c r="B3004" s="70" t="s">
        <v>2471</v>
      </c>
      <c r="C3004" s="83"/>
      <c r="D3004" s="84"/>
      <c r="E3004" s="85"/>
      <c r="F3004" s="86"/>
      <c r="G3004" s="83"/>
      <c r="H3004" s="81"/>
      <c r="I3004" s="87"/>
      <c r="J3004" s="87"/>
      <c r="K3004" s="36"/>
      <c r="L3004" s="90"/>
      <c r="M3004" s="90"/>
      <c r="N3004" s="89"/>
      <c r="O3004" s="72" t="s">
        <v>179</v>
      </c>
      <c r="P3004" s="74">
        <v>42824.755960648145</v>
      </c>
      <c r="Q3004" s="72" t="s">
        <v>4856</v>
      </c>
      <c r="R3004" s="76" t="s">
        <v>7323</v>
      </c>
      <c r="S3004" s="72" t="s">
        <v>221</v>
      </c>
      <c r="T3004" s="72"/>
      <c r="U3004" s="72"/>
      <c r="V3004" s="76" t="s">
        <v>10546</v>
      </c>
      <c r="W3004" s="74">
        <v>42824.755960648145</v>
      </c>
      <c r="X3004" s="76" t="s">
        <v>13116</v>
      </c>
      <c r="Y3004" s="72"/>
      <c r="Z3004" s="72"/>
      <c r="AA3004" s="78" t="s">
        <v>17073</v>
      </c>
      <c r="AB3004" s="72"/>
      <c r="AC3004" s="72" t="b">
        <v>0</v>
      </c>
      <c r="AD3004" s="72">
        <v>0</v>
      </c>
      <c r="AE3004" s="78" t="s">
        <v>230</v>
      </c>
      <c r="AF3004" s="72" t="b">
        <v>0</v>
      </c>
      <c r="AG3004" s="72" t="s">
        <v>231</v>
      </c>
      <c r="AH3004" s="72"/>
      <c r="AI3004" s="78" t="s">
        <v>230</v>
      </c>
      <c r="AJ3004" s="72" t="b">
        <v>0</v>
      </c>
      <c r="AK3004" s="72">
        <v>0</v>
      </c>
      <c r="AL3004" s="78" t="s">
        <v>230</v>
      </c>
      <c r="AM3004" s="72" t="s">
        <v>241</v>
      </c>
      <c r="AN3004" s="72" t="b">
        <v>0</v>
      </c>
      <c r="AO3004" s="78" t="s">
        <v>17073</v>
      </c>
      <c r="AP3004" s="72" t="s">
        <v>179</v>
      </c>
      <c r="AQ3004" s="72">
        <v>0</v>
      </c>
      <c r="AR3004" s="72">
        <v>0</v>
      </c>
      <c r="AS3004" s="72"/>
      <c r="AT3004" s="72"/>
      <c r="AU3004" s="72"/>
      <c r="AV3004" s="72"/>
      <c r="AW3004" s="72"/>
      <c r="AX3004" s="72"/>
      <c r="AY3004" s="72"/>
      <c r="AZ3004" s="72"/>
    </row>
    <row r="3005" spans="1:52" x14ac:dyDescent="0.35">
      <c r="A3005" s="70" t="s">
        <v>2471</v>
      </c>
      <c r="B3005" s="70" t="s">
        <v>2471</v>
      </c>
      <c r="C3005" s="83"/>
      <c r="D3005" s="84"/>
      <c r="E3005" s="85"/>
      <c r="F3005" s="86"/>
      <c r="G3005" s="83"/>
      <c r="H3005" s="81"/>
      <c r="I3005" s="87"/>
      <c r="J3005" s="87"/>
      <c r="K3005" s="36"/>
      <c r="L3005" s="90"/>
      <c r="M3005" s="90"/>
      <c r="N3005" s="89"/>
      <c r="O3005" s="72" t="s">
        <v>179</v>
      </c>
      <c r="P3005" s="74">
        <v>42824.847280092596</v>
      </c>
      <c r="Q3005" s="72" t="s">
        <v>4857</v>
      </c>
      <c r="R3005" s="76" t="s">
        <v>7324</v>
      </c>
      <c r="S3005" s="72" t="s">
        <v>221</v>
      </c>
      <c r="T3005" s="72"/>
      <c r="U3005" s="72"/>
      <c r="V3005" s="76" t="s">
        <v>10546</v>
      </c>
      <c r="W3005" s="74">
        <v>42824.847280092596</v>
      </c>
      <c r="X3005" s="76" t="s">
        <v>13117</v>
      </c>
      <c r="Y3005" s="72"/>
      <c r="Z3005" s="72"/>
      <c r="AA3005" s="78" t="s">
        <v>17074</v>
      </c>
      <c r="AB3005" s="72"/>
      <c r="AC3005" s="72" t="b">
        <v>0</v>
      </c>
      <c r="AD3005" s="72">
        <v>0</v>
      </c>
      <c r="AE3005" s="78" t="s">
        <v>230</v>
      </c>
      <c r="AF3005" s="72" t="b">
        <v>0</v>
      </c>
      <c r="AG3005" s="72" t="s">
        <v>231</v>
      </c>
      <c r="AH3005" s="72"/>
      <c r="AI3005" s="78" t="s">
        <v>230</v>
      </c>
      <c r="AJ3005" s="72" t="b">
        <v>0</v>
      </c>
      <c r="AK3005" s="72">
        <v>0</v>
      </c>
      <c r="AL3005" s="78" t="s">
        <v>230</v>
      </c>
      <c r="AM3005" s="72" t="s">
        <v>241</v>
      </c>
      <c r="AN3005" s="72" t="b">
        <v>0</v>
      </c>
      <c r="AO3005" s="78" t="s">
        <v>17074</v>
      </c>
      <c r="AP3005" s="72" t="s">
        <v>179</v>
      </c>
      <c r="AQ3005" s="72">
        <v>0</v>
      </c>
      <c r="AR3005" s="72">
        <v>0</v>
      </c>
      <c r="AS3005" s="72"/>
      <c r="AT3005" s="72"/>
      <c r="AU3005" s="72"/>
      <c r="AV3005" s="72"/>
      <c r="AW3005" s="72"/>
      <c r="AX3005" s="72"/>
      <c r="AY3005" s="72"/>
      <c r="AZ3005" s="72"/>
    </row>
    <row r="3006" spans="1:52" x14ac:dyDescent="0.35">
      <c r="A3006" s="70" t="s">
        <v>2471</v>
      </c>
      <c r="B3006" s="70" t="s">
        <v>2471</v>
      </c>
      <c r="C3006" s="83"/>
      <c r="D3006" s="84"/>
      <c r="E3006" s="85"/>
      <c r="F3006" s="86"/>
      <c r="G3006" s="83"/>
      <c r="H3006" s="81"/>
      <c r="I3006" s="87"/>
      <c r="J3006" s="87"/>
      <c r="K3006" s="36"/>
      <c r="L3006" s="90"/>
      <c r="M3006" s="90"/>
      <c r="N3006" s="89"/>
      <c r="O3006" s="72" t="s">
        <v>179</v>
      </c>
      <c r="P3006" s="74">
        <v>42825.529224537036</v>
      </c>
      <c r="Q3006" s="72" t="s">
        <v>4858</v>
      </c>
      <c r="R3006" s="76" t="s">
        <v>7325</v>
      </c>
      <c r="S3006" s="72" t="s">
        <v>221</v>
      </c>
      <c r="T3006" s="72"/>
      <c r="U3006" s="72"/>
      <c r="V3006" s="76" t="s">
        <v>10546</v>
      </c>
      <c r="W3006" s="74">
        <v>42825.529224537036</v>
      </c>
      <c r="X3006" s="76" t="s">
        <v>13118</v>
      </c>
      <c r="Y3006" s="72"/>
      <c r="Z3006" s="72"/>
      <c r="AA3006" s="78" t="s">
        <v>17075</v>
      </c>
      <c r="AB3006" s="72"/>
      <c r="AC3006" s="72" t="b">
        <v>0</v>
      </c>
      <c r="AD3006" s="72">
        <v>0</v>
      </c>
      <c r="AE3006" s="78" t="s">
        <v>230</v>
      </c>
      <c r="AF3006" s="72" t="b">
        <v>0</v>
      </c>
      <c r="AG3006" s="72" t="s">
        <v>231</v>
      </c>
      <c r="AH3006" s="72"/>
      <c r="AI3006" s="78" t="s">
        <v>230</v>
      </c>
      <c r="AJ3006" s="72" t="b">
        <v>0</v>
      </c>
      <c r="AK3006" s="72">
        <v>0</v>
      </c>
      <c r="AL3006" s="78" t="s">
        <v>230</v>
      </c>
      <c r="AM3006" s="72" t="s">
        <v>241</v>
      </c>
      <c r="AN3006" s="72" t="b">
        <v>0</v>
      </c>
      <c r="AO3006" s="78" t="s">
        <v>17075</v>
      </c>
      <c r="AP3006" s="72" t="s">
        <v>179</v>
      </c>
      <c r="AQ3006" s="72">
        <v>0</v>
      </c>
      <c r="AR3006" s="72">
        <v>0</v>
      </c>
      <c r="AS3006" s="72"/>
      <c r="AT3006" s="72"/>
      <c r="AU3006" s="72"/>
      <c r="AV3006" s="72"/>
      <c r="AW3006" s="72"/>
      <c r="AX3006" s="72"/>
      <c r="AY3006" s="72"/>
      <c r="AZ3006" s="72"/>
    </row>
    <row r="3007" spans="1:52" x14ac:dyDescent="0.35">
      <c r="A3007" s="70" t="s">
        <v>2471</v>
      </c>
      <c r="B3007" s="70" t="s">
        <v>2471</v>
      </c>
      <c r="C3007" s="83"/>
      <c r="D3007" s="84"/>
      <c r="E3007" s="85"/>
      <c r="F3007" s="86"/>
      <c r="G3007" s="83"/>
      <c r="H3007" s="81"/>
      <c r="I3007" s="87"/>
      <c r="J3007" s="87"/>
      <c r="K3007" s="36"/>
      <c r="L3007" s="90"/>
      <c r="M3007" s="90"/>
      <c r="N3007" s="89"/>
      <c r="O3007" s="72" t="s">
        <v>179</v>
      </c>
      <c r="P3007" s="74">
        <v>42825.898993055554</v>
      </c>
      <c r="Q3007" s="72" t="s">
        <v>4859</v>
      </c>
      <c r="R3007" s="76" t="s">
        <v>7326</v>
      </c>
      <c r="S3007" s="72" t="s">
        <v>221</v>
      </c>
      <c r="T3007" s="72"/>
      <c r="U3007" s="72"/>
      <c r="V3007" s="76" t="s">
        <v>10546</v>
      </c>
      <c r="W3007" s="74">
        <v>42825.898993055554</v>
      </c>
      <c r="X3007" s="76" t="s">
        <v>13119</v>
      </c>
      <c r="Y3007" s="72"/>
      <c r="Z3007" s="72"/>
      <c r="AA3007" s="78" t="s">
        <v>17076</v>
      </c>
      <c r="AB3007" s="72"/>
      <c r="AC3007" s="72" t="b">
        <v>0</v>
      </c>
      <c r="AD3007" s="72">
        <v>0</v>
      </c>
      <c r="AE3007" s="78" t="s">
        <v>230</v>
      </c>
      <c r="AF3007" s="72" t="b">
        <v>0</v>
      </c>
      <c r="AG3007" s="72" t="s">
        <v>231</v>
      </c>
      <c r="AH3007" s="72"/>
      <c r="AI3007" s="78" t="s">
        <v>230</v>
      </c>
      <c r="AJ3007" s="72" t="b">
        <v>0</v>
      </c>
      <c r="AK3007" s="72">
        <v>0</v>
      </c>
      <c r="AL3007" s="78" t="s">
        <v>230</v>
      </c>
      <c r="AM3007" s="72" t="s">
        <v>241</v>
      </c>
      <c r="AN3007" s="72" t="b">
        <v>0</v>
      </c>
      <c r="AO3007" s="78" t="s">
        <v>17076</v>
      </c>
      <c r="AP3007" s="72" t="s">
        <v>179</v>
      </c>
      <c r="AQ3007" s="72">
        <v>0</v>
      </c>
      <c r="AR3007" s="72">
        <v>0</v>
      </c>
      <c r="AS3007" s="72"/>
      <c r="AT3007" s="72"/>
      <c r="AU3007" s="72"/>
      <c r="AV3007" s="72"/>
      <c r="AW3007" s="72"/>
      <c r="AX3007" s="72"/>
      <c r="AY3007" s="72"/>
      <c r="AZ3007" s="72"/>
    </row>
    <row r="3008" spans="1:52" x14ac:dyDescent="0.35">
      <c r="A3008" s="70" t="s">
        <v>2471</v>
      </c>
      <c r="B3008" s="70" t="s">
        <v>2471</v>
      </c>
      <c r="C3008" s="83"/>
      <c r="D3008" s="84"/>
      <c r="E3008" s="85"/>
      <c r="F3008" s="86"/>
      <c r="G3008" s="83"/>
      <c r="H3008" s="81"/>
      <c r="I3008" s="87"/>
      <c r="J3008" s="87"/>
      <c r="K3008" s="36"/>
      <c r="L3008" s="90"/>
      <c r="M3008" s="90"/>
      <c r="N3008" s="89"/>
      <c r="O3008" s="72" t="s">
        <v>179</v>
      </c>
      <c r="P3008" s="74">
        <v>42825.898993055554</v>
      </c>
      <c r="Q3008" s="72" t="s">
        <v>4860</v>
      </c>
      <c r="R3008" s="76" t="s">
        <v>7327</v>
      </c>
      <c r="S3008" s="72" t="s">
        <v>221</v>
      </c>
      <c r="T3008" s="72"/>
      <c r="U3008" s="72"/>
      <c r="V3008" s="76" t="s">
        <v>10546</v>
      </c>
      <c r="W3008" s="74">
        <v>42825.898993055554</v>
      </c>
      <c r="X3008" s="76" t="s">
        <v>13120</v>
      </c>
      <c r="Y3008" s="72"/>
      <c r="Z3008" s="72"/>
      <c r="AA3008" s="78" t="s">
        <v>17077</v>
      </c>
      <c r="AB3008" s="72"/>
      <c r="AC3008" s="72" t="b">
        <v>0</v>
      </c>
      <c r="AD3008" s="72">
        <v>0</v>
      </c>
      <c r="AE3008" s="78" t="s">
        <v>230</v>
      </c>
      <c r="AF3008" s="72" t="b">
        <v>0</v>
      </c>
      <c r="AG3008" s="72" t="s">
        <v>231</v>
      </c>
      <c r="AH3008" s="72"/>
      <c r="AI3008" s="78" t="s">
        <v>230</v>
      </c>
      <c r="AJ3008" s="72" t="b">
        <v>0</v>
      </c>
      <c r="AK3008" s="72">
        <v>0</v>
      </c>
      <c r="AL3008" s="78" t="s">
        <v>230</v>
      </c>
      <c r="AM3008" s="72" t="s">
        <v>241</v>
      </c>
      <c r="AN3008" s="72" t="b">
        <v>0</v>
      </c>
      <c r="AO3008" s="78" t="s">
        <v>17077</v>
      </c>
      <c r="AP3008" s="72" t="s">
        <v>179</v>
      </c>
      <c r="AQ3008" s="72">
        <v>0</v>
      </c>
      <c r="AR3008" s="72">
        <v>0</v>
      </c>
      <c r="AS3008" s="72"/>
      <c r="AT3008" s="72"/>
      <c r="AU3008" s="72"/>
      <c r="AV3008" s="72"/>
      <c r="AW3008" s="72"/>
      <c r="AX3008" s="72"/>
      <c r="AY3008" s="72"/>
      <c r="AZ3008" s="72"/>
    </row>
    <row r="3009" spans="1:52" x14ac:dyDescent="0.35">
      <c r="A3009" s="70" t="s">
        <v>2471</v>
      </c>
      <c r="B3009" s="70" t="s">
        <v>2471</v>
      </c>
      <c r="C3009" s="83"/>
      <c r="D3009" s="84"/>
      <c r="E3009" s="85"/>
      <c r="F3009" s="86"/>
      <c r="G3009" s="83"/>
      <c r="H3009" s="81"/>
      <c r="I3009" s="87"/>
      <c r="J3009" s="87"/>
      <c r="K3009" s="36"/>
      <c r="L3009" s="90"/>
      <c r="M3009" s="90"/>
      <c r="N3009" s="89"/>
      <c r="O3009" s="72" t="s">
        <v>179</v>
      </c>
      <c r="P3009" s="74">
        <v>42826.42087962963</v>
      </c>
      <c r="Q3009" s="72" t="s">
        <v>4861</v>
      </c>
      <c r="R3009" s="76" t="s">
        <v>7328</v>
      </c>
      <c r="S3009" s="72" t="s">
        <v>221</v>
      </c>
      <c r="T3009" s="72"/>
      <c r="U3009" s="72"/>
      <c r="V3009" s="76" t="s">
        <v>10546</v>
      </c>
      <c r="W3009" s="74">
        <v>42826.42087962963</v>
      </c>
      <c r="X3009" s="76" t="s">
        <v>13121</v>
      </c>
      <c r="Y3009" s="72"/>
      <c r="Z3009" s="72"/>
      <c r="AA3009" s="78" t="s">
        <v>17078</v>
      </c>
      <c r="AB3009" s="72"/>
      <c r="AC3009" s="72" t="b">
        <v>0</v>
      </c>
      <c r="AD3009" s="72">
        <v>0</v>
      </c>
      <c r="AE3009" s="78" t="s">
        <v>230</v>
      </c>
      <c r="AF3009" s="72" t="b">
        <v>0</v>
      </c>
      <c r="AG3009" s="72" t="s">
        <v>231</v>
      </c>
      <c r="AH3009" s="72"/>
      <c r="AI3009" s="78" t="s">
        <v>230</v>
      </c>
      <c r="AJ3009" s="72" t="b">
        <v>0</v>
      </c>
      <c r="AK3009" s="72">
        <v>0</v>
      </c>
      <c r="AL3009" s="78" t="s">
        <v>230</v>
      </c>
      <c r="AM3009" s="72" t="s">
        <v>241</v>
      </c>
      <c r="AN3009" s="72" t="b">
        <v>0</v>
      </c>
      <c r="AO3009" s="78" t="s">
        <v>17078</v>
      </c>
      <c r="AP3009" s="72" t="s">
        <v>179</v>
      </c>
      <c r="AQ3009" s="72">
        <v>0</v>
      </c>
      <c r="AR3009" s="72">
        <v>0</v>
      </c>
      <c r="AS3009" s="72"/>
      <c r="AT3009" s="72"/>
      <c r="AU3009" s="72"/>
      <c r="AV3009" s="72"/>
      <c r="AW3009" s="72"/>
      <c r="AX3009" s="72"/>
      <c r="AY3009" s="72"/>
      <c r="AZ3009" s="72"/>
    </row>
    <row r="3010" spans="1:52" x14ac:dyDescent="0.35">
      <c r="A3010" s="70" t="s">
        <v>2471</v>
      </c>
      <c r="B3010" s="70" t="s">
        <v>2471</v>
      </c>
      <c r="C3010" s="83"/>
      <c r="D3010" s="84"/>
      <c r="E3010" s="85"/>
      <c r="F3010" s="86"/>
      <c r="G3010" s="83"/>
      <c r="H3010" s="81"/>
      <c r="I3010" s="87"/>
      <c r="J3010" s="87"/>
      <c r="K3010" s="36"/>
      <c r="L3010" s="90"/>
      <c r="M3010" s="90"/>
      <c r="N3010" s="89"/>
      <c r="O3010" s="72" t="s">
        <v>179</v>
      </c>
      <c r="P3010" s="74">
        <v>42826.556307870371</v>
      </c>
      <c r="Q3010" s="72" t="s">
        <v>4862</v>
      </c>
      <c r="R3010" s="76" t="s">
        <v>7329</v>
      </c>
      <c r="S3010" s="72" t="s">
        <v>221</v>
      </c>
      <c r="T3010" s="72"/>
      <c r="U3010" s="72"/>
      <c r="V3010" s="76" t="s">
        <v>10546</v>
      </c>
      <c r="W3010" s="74">
        <v>42826.556307870371</v>
      </c>
      <c r="X3010" s="76" t="s">
        <v>13122</v>
      </c>
      <c r="Y3010" s="72"/>
      <c r="Z3010" s="72"/>
      <c r="AA3010" s="78" t="s">
        <v>17079</v>
      </c>
      <c r="AB3010" s="72"/>
      <c r="AC3010" s="72" t="b">
        <v>0</v>
      </c>
      <c r="AD3010" s="72">
        <v>0</v>
      </c>
      <c r="AE3010" s="78" t="s">
        <v>230</v>
      </c>
      <c r="AF3010" s="72" t="b">
        <v>0</v>
      </c>
      <c r="AG3010" s="72" t="s">
        <v>231</v>
      </c>
      <c r="AH3010" s="72"/>
      <c r="AI3010" s="78" t="s">
        <v>230</v>
      </c>
      <c r="AJ3010" s="72" t="b">
        <v>0</v>
      </c>
      <c r="AK3010" s="72">
        <v>0</v>
      </c>
      <c r="AL3010" s="78" t="s">
        <v>230</v>
      </c>
      <c r="AM3010" s="72" t="s">
        <v>241</v>
      </c>
      <c r="AN3010" s="72" t="b">
        <v>0</v>
      </c>
      <c r="AO3010" s="78" t="s">
        <v>17079</v>
      </c>
      <c r="AP3010" s="72" t="s">
        <v>179</v>
      </c>
      <c r="AQ3010" s="72">
        <v>0</v>
      </c>
      <c r="AR3010" s="72">
        <v>0</v>
      </c>
      <c r="AS3010" s="72"/>
      <c r="AT3010" s="72"/>
      <c r="AU3010" s="72"/>
      <c r="AV3010" s="72"/>
      <c r="AW3010" s="72"/>
      <c r="AX3010" s="72"/>
      <c r="AY3010" s="72"/>
      <c r="AZ3010" s="72"/>
    </row>
    <row r="3011" spans="1:52" x14ac:dyDescent="0.35">
      <c r="A3011" s="70" t="s">
        <v>2471</v>
      </c>
      <c r="B3011" s="70" t="s">
        <v>2471</v>
      </c>
      <c r="C3011" s="83"/>
      <c r="D3011" s="84"/>
      <c r="E3011" s="85"/>
      <c r="F3011" s="86"/>
      <c r="G3011" s="83"/>
      <c r="H3011" s="81"/>
      <c r="I3011" s="87"/>
      <c r="J3011" s="87"/>
      <c r="K3011" s="36"/>
      <c r="L3011" s="90"/>
      <c r="M3011" s="90"/>
      <c r="N3011" s="89"/>
      <c r="O3011" s="72" t="s">
        <v>179</v>
      </c>
      <c r="P3011" s="74">
        <v>42828.131631944445</v>
      </c>
      <c r="Q3011" s="72" t="s">
        <v>4863</v>
      </c>
      <c r="R3011" s="76" t="s">
        <v>7330</v>
      </c>
      <c r="S3011" s="72" t="s">
        <v>221</v>
      </c>
      <c r="T3011" s="72"/>
      <c r="U3011" s="72"/>
      <c r="V3011" s="76" t="s">
        <v>10546</v>
      </c>
      <c r="W3011" s="74">
        <v>42828.131631944445</v>
      </c>
      <c r="X3011" s="76" t="s">
        <v>13123</v>
      </c>
      <c r="Y3011" s="72"/>
      <c r="Z3011" s="72"/>
      <c r="AA3011" s="78" t="s">
        <v>17080</v>
      </c>
      <c r="AB3011" s="72"/>
      <c r="AC3011" s="72" t="b">
        <v>0</v>
      </c>
      <c r="AD3011" s="72">
        <v>0</v>
      </c>
      <c r="AE3011" s="78" t="s">
        <v>230</v>
      </c>
      <c r="AF3011" s="72" t="b">
        <v>0</v>
      </c>
      <c r="AG3011" s="72" t="s">
        <v>231</v>
      </c>
      <c r="AH3011" s="72"/>
      <c r="AI3011" s="78" t="s">
        <v>230</v>
      </c>
      <c r="AJ3011" s="72" t="b">
        <v>0</v>
      </c>
      <c r="AK3011" s="72">
        <v>0</v>
      </c>
      <c r="AL3011" s="78" t="s">
        <v>230</v>
      </c>
      <c r="AM3011" s="72" t="s">
        <v>241</v>
      </c>
      <c r="AN3011" s="72" t="b">
        <v>0</v>
      </c>
      <c r="AO3011" s="78" t="s">
        <v>17080</v>
      </c>
      <c r="AP3011" s="72" t="s">
        <v>179</v>
      </c>
      <c r="AQ3011" s="72">
        <v>0</v>
      </c>
      <c r="AR3011" s="72">
        <v>0</v>
      </c>
      <c r="AS3011" s="72"/>
      <c r="AT3011" s="72"/>
      <c r="AU3011" s="72"/>
      <c r="AV3011" s="72"/>
      <c r="AW3011" s="72"/>
      <c r="AX3011" s="72"/>
      <c r="AY3011" s="72"/>
      <c r="AZ3011" s="72"/>
    </row>
    <row r="3012" spans="1:52" x14ac:dyDescent="0.35">
      <c r="A3012" s="70" t="s">
        <v>2472</v>
      </c>
      <c r="B3012" s="70" t="s">
        <v>2472</v>
      </c>
      <c r="C3012" s="83"/>
      <c r="D3012" s="84"/>
      <c r="E3012" s="85"/>
      <c r="F3012" s="86"/>
      <c r="G3012" s="83"/>
      <c r="H3012" s="81"/>
      <c r="I3012" s="87"/>
      <c r="J3012" s="87"/>
      <c r="K3012" s="36"/>
      <c r="L3012" s="90"/>
      <c r="M3012" s="90"/>
      <c r="N3012" s="89"/>
      <c r="O3012" s="72" t="s">
        <v>179</v>
      </c>
      <c r="P3012" s="74">
        <v>42824.491111111114</v>
      </c>
      <c r="Q3012" s="72" t="s">
        <v>4864</v>
      </c>
      <c r="R3012" s="76" t="s">
        <v>7331</v>
      </c>
      <c r="S3012" s="72" t="s">
        <v>221</v>
      </c>
      <c r="T3012" s="72"/>
      <c r="U3012" s="72"/>
      <c r="V3012" s="76" t="s">
        <v>10547</v>
      </c>
      <c r="W3012" s="74">
        <v>42824.491111111114</v>
      </c>
      <c r="X3012" s="76" t="s">
        <v>13124</v>
      </c>
      <c r="Y3012" s="72"/>
      <c r="Z3012" s="72"/>
      <c r="AA3012" s="78" t="s">
        <v>17081</v>
      </c>
      <c r="AB3012" s="72"/>
      <c r="AC3012" s="72" t="b">
        <v>0</v>
      </c>
      <c r="AD3012" s="72">
        <v>0</v>
      </c>
      <c r="AE3012" s="78" t="s">
        <v>230</v>
      </c>
      <c r="AF3012" s="72" t="b">
        <v>0</v>
      </c>
      <c r="AG3012" s="72" t="s">
        <v>324</v>
      </c>
      <c r="AH3012" s="72"/>
      <c r="AI3012" s="78" t="s">
        <v>230</v>
      </c>
      <c r="AJ3012" s="72" t="b">
        <v>0</v>
      </c>
      <c r="AK3012" s="72">
        <v>0</v>
      </c>
      <c r="AL3012" s="78" t="s">
        <v>230</v>
      </c>
      <c r="AM3012" s="72" t="s">
        <v>237</v>
      </c>
      <c r="AN3012" s="72" t="b">
        <v>0</v>
      </c>
      <c r="AO3012" s="78" t="s">
        <v>17081</v>
      </c>
      <c r="AP3012" s="72" t="s">
        <v>179</v>
      </c>
      <c r="AQ3012" s="72">
        <v>0</v>
      </c>
      <c r="AR3012" s="72">
        <v>0</v>
      </c>
      <c r="AS3012" s="72"/>
      <c r="AT3012" s="72"/>
      <c r="AU3012" s="72"/>
      <c r="AV3012" s="72"/>
      <c r="AW3012" s="72"/>
      <c r="AX3012" s="72"/>
      <c r="AY3012" s="72"/>
      <c r="AZ3012" s="72"/>
    </row>
    <row r="3013" spans="1:52" x14ac:dyDescent="0.35">
      <c r="A3013" s="70" t="s">
        <v>2472</v>
      </c>
      <c r="B3013" s="70" t="s">
        <v>2472</v>
      </c>
      <c r="C3013" s="83"/>
      <c r="D3013" s="84"/>
      <c r="E3013" s="85"/>
      <c r="F3013" s="86"/>
      <c r="G3013" s="83"/>
      <c r="H3013" s="81"/>
      <c r="I3013" s="87"/>
      <c r="J3013" s="87"/>
      <c r="K3013" s="36"/>
      <c r="L3013" s="90"/>
      <c r="M3013" s="90"/>
      <c r="N3013" s="89"/>
      <c r="O3013" s="72" t="s">
        <v>179</v>
      </c>
      <c r="P3013" s="74">
        <v>42825.164861111109</v>
      </c>
      <c r="Q3013" s="72" t="s">
        <v>4865</v>
      </c>
      <c r="R3013" s="76" t="s">
        <v>7332</v>
      </c>
      <c r="S3013" s="72" t="s">
        <v>221</v>
      </c>
      <c r="T3013" s="72"/>
      <c r="U3013" s="72"/>
      <c r="V3013" s="76" t="s">
        <v>10547</v>
      </c>
      <c r="W3013" s="74">
        <v>42825.164861111109</v>
      </c>
      <c r="X3013" s="76" t="s">
        <v>13125</v>
      </c>
      <c r="Y3013" s="72"/>
      <c r="Z3013" s="72"/>
      <c r="AA3013" s="78" t="s">
        <v>17082</v>
      </c>
      <c r="AB3013" s="72"/>
      <c r="AC3013" s="72" t="b">
        <v>0</v>
      </c>
      <c r="AD3013" s="72">
        <v>0</v>
      </c>
      <c r="AE3013" s="78" t="s">
        <v>230</v>
      </c>
      <c r="AF3013" s="72" t="b">
        <v>0</v>
      </c>
      <c r="AG3013" s="72" t="s">
        <v>324</v>
      </c>
      <c r="AH3013" s="72"/>
      <c r="AI3013" s="78" t="s">
        <v>230</v>
      </c>
      <c r="AJ3013" s="72" t="b">
        <v>0</v>
      </c>
      <c r="AK3013" s="72">
        <v>0</v>
      </c>
      <c r="AL3013" s="78" t="s">
        <v>230</v>
      </c>
      <c r="AM3013" s="72" t="s">
        <v>237</v>
      </c>
      <c r="AN3013" s="72" t="b">
        <v>0</v>
      </c>
      <c r="AO3013" s="78" t="s">
        <v>17082</v>
      </c>
      <c r="AP3013" s="72" t="s">
        <v>179</v>
      </c>
      <c r="AQ3013" s="72">
        <v>0</v>
      </c>
      <c r="AR3013" s="72">
        <v>0</v>
      </c>
      <c r="AS3013" s="72"/>
      <c r="AT3013" s="72"/>
      <c r="AU3013" s="72"/>
      <c r="AV3013" s="72"/>
      <c r="AW3013" s="72"/>
      <c r="AX3013" s="72"/>
      <c r="AY3013" s="72"/>
      <c r="AZ3013" s="72"/>
    </row>
    <row r="3014" spans="1:52" x14ac:dyDescent="0.35">
      <c r="A3014" s="70" t="s">
        <v>2472</v>
      </c>
      <c r="B3014" s="70" t="s">
        <v>2472</v>
      </c>
      <c r="C3014" s="83"/>
      <c r="D3014" s="84"/>
      <c r="E3014" s="85"/>
      <c r="F3014" s="86"/>
      <c r="G3014" s="83"/>
      <c r="H3014" s="81"/>
      <c r="I3014" s="87"/>
      <c r="J3014" s="87"/>
      <c r="K3014" s="36"/>
      <c r="L3014" s="90"/>
      <c r="M3014" s="90"/>
      <c r="N3014" s="89"/>
      <c r="O3014" s="72" t="s">
        <v>179</v>
      </c>
      <c r="P3014" s="74">
        <v>42826.304270833331</v>
      </c>
      <c r="Q3014" s="72" t="s">
        <v>4866</v>
      </c>
      <c r="R3014" s="76" t="s">
        <v>7333</v>
      </c>
      <c r="S3014" s="72" t="s">
        <v>221</v>
      </c>
      <c r="T3014" s="72"/>
      <c r="U3014" s="72"/>
      <c r="V3014" s="76" t="s">
        <v>10547</v>
      </c>
      <c r="W3014" s="74">
        <v>42826.304270833331</v>
      </c>
      <c r="X3014" s="76" t="s">
        <v>13126</v>
      </c>
      <c r="Y3014" s="72"/>
      <c r="Z3014" s="72"/>
      <c r="AA3014" s="78" t="s">
        <v>17083</v>
      </c>
      <c r="AB3014" s="72"/>
      <c r="AC3014" s="72" t="b">
        <v>0</v>
      </c>
      <c r="AD3014" s="72">
        <v>0</v>
      </c>
      <c r="AE3014" s="78" t="s">
        <v>230</v>
      </c>
      <c r="AF3014" s="72" t="b">
        <v>0</v>
      </c>
      <c r="AG3014" s="72" t="s">
        <v>324</v>
      </c>
      <c r="AH3014" s="72"/>
      <c r="AI3014" s="78" t="s">
        <v>230</v>
      </c>
      <c r="AJ3014" s="72" t="b">
        <v>0</v>
      </c>
      <c r="AK3014" s="72">
        <v>0</v>
      </c>
      <c r="AL3014" s="78" t="s">
        <v>230</v>
      </c>
      <c r="AM3014" s="72" t="s">
        <v>237</v>
      </c>
      <c r="AN3014" s="72" t="b">
        <v>0</v>
      </c>
      <c r="AO3014" s="78" t="s">
        <v>17083</v>
      </c>
      <c r="AP3014" s="72" t="s">
        <v>179</v>
      </c>
      <c r="AQ3014" s="72">
        <v>0</v>
      </c>
      <c r="AR3014" s="72">
        <v>0</v>
      </c>
      <c r="AS3014" s="72"/>
      <c r="AT3014" s="72"/>
      <c r="AU3014" s="72"/>
      <c r="AV3014" s="72"/>
      <c r="AW3014" s="72"/>
      <c r="AX3014" s="72"/>
      <c r="AY3014" s="72"/>
      <c r="AZ3014" s="72"/>
    </row>
    <row r="3015" spans="1:52" x14ac:dyDescent="0.35">
      <c r="A3015" s="70" t="s">
        <v>2472</v>
      </c>
      <c r="B3015" s="70" t="s">
        <v>2472</v>
      </c>
      <c r="C3015" s="83"/>
      <c r="D3015" s="84"/>
      <c r="E3015" s="85"/>
      <c r="F3015" s="86"/>
      <c r="G3015" s="83"/>
      <c r="H3015" s="81"/>
      <c r="I3015" s="87"/>
      <c r="J3015" s="87"/>
      <c r="K3015" s="36"/>
      <c r="L3015" s="90"/>
      <c r="M3015" s="90"/>
      <c r="N3015" s="89"/>
      <c r="O3015" s="72" t="s">
        <v>179</v>
      </c>
      <c r="P3015" s="74">
        <v>42826.72457175926</v>
      </c>
      <c r="Q3015" s="72" t="s">
        <v>4867</v>
      </c>
      <c r="R3015" s="76" t="s">
        <v>7334</v>
      </c>
      <c r="S3015" s="72" t="s">
        <v>221</v>
      </c>
      <c r="T3015" s="72"/>
      <c r="U3015" s="72"/>
      <c r="V3015" s="76" t="s">
        <v>10547</v>
      </c>
      <c r="W3015" s="74">
        <v>42826.72457175926</v>
      </c>
      <c r="X3015" s="76" t="s">
        <v>13127</v>
      </c>
      <c r="Y3015" s="72"/>
      <c r="Z3015" s="72"/>
      <c r="AA3015" s="78" t="s">
        <v>17084</v>
      </c>
      <c r="AB3015" s="72"/>
      <c r="AC3015" s="72" t="b">
        <v>0</v>
      </c>
      <c r="AD3015" s="72">
        <v>0</v>
      </c>
      <c r="AE3015" s="78" t="s">
        <v>230</v>
      </c>
      <c r="AF3015" s="72" t="b">
        <v>0</v>
      </c>
      <c r="AG3015" s="72" t="s">
        <v>324</v>
      </c>
      <c r="AH3015" s="72"/>
      <c r="AI3015" s="78" t="s">
        <v>230</v>
      </c>
      <c r="AJ3015" s="72" t="b">
        <v>0</v>
      </c>
      <c r="AK3015" s="72">
        <v>0</v>
      </c>
      <c r="AL3015" s="78" t="s">
        <v>230</v>
      </c>
      <c r="AM3015" s="72" t="s">
        <v>237</v>
      </c>
      <c r="AN3015" s="72" t="b">
        <v>0</v>
      </c>
      <c r="AO3015" s="78" t="s">
        <v>17084</v>
      </c>
      <c r="AP3015" s="72" t="s">
        <v>179</v>
      </c>
      <c r="AQ3015" s="72">
        <v>0</v>
      </c>
      <c r="AR3015" s="72">
        <v>0</v>
      </c>
      <c r="AS3015" s="72"/>
      <c r="AT3015" s="72"/>
      <c r="AU3015" s="72"/>
      <c r="AV3015" s="72"/>
      <c r="AW3015" s="72"/>
      <c r="AX3015" s="72"/>
      <c r="AY3015" s="72"/>
      <c r="AZ3015" s="72"/>
    </row>
    <row r="3016" spans="1:52" x14ac:dyDescent="0.35">
      <c r="A3016" s="70" t="s">
        <v>2472</v>
      </c>
      <c r="B3016" s="70" t="s">
        <v>2472</v>
      </c>
      <c r="C3016" s="83"/>
      <c r="D3016" s="84"/>
      <c r="E3016" s="85"/>
      <c r="F3016" s="86"/>
      <c r="G3016" s="83"/>
      <c r="H3016" s="81"/>
      <c r="I3016" s="87"/>
      <c r="J3016" s="87"/>
      <c r="K3016" s="36"/>
      <c r="L3016" s="90"/>
      <c r="M3016" s="90"/>
      <c r="N3016" s="89"/>
      <c r="O3016" s="72" t="s">
        <v>179</v>
      </c>
      <c r="P3016" s="74">
        <v>42827.971550925926</v>
      </c>
      <c r="Q3016" s="72" t="s">
        <v>4868</v>
      </c>
      <c r="R3016" s="76" t="s">
        <v>7335</v>
      </c>
      <c r="S3016" s="72" t="s">
        <v>221</v>
      </c>
      <c r="T3016" s="72"/>
      <c r="U3016" s="72"/>
      <c r="V3016" s="76" t="s">
        <v>10547</v>
      </c>
      <c r="W3016" s="74">
        <v>42827.971550925926</v>
      </c>
      <c r="X3016" s="76" t="s">
        <v>13128</v>
      </c>
      <c r="Y3016" s="72"/>
      <c r="Z3016" s="72"/>
      <c r="AA3016" s="78" t="s">
        <v>17085</v>
      </c>
      <c r="AB3016" s="72"/>
      <c r="AC3016" s="72" t="b">
        <v>0</v>
      </c>
      <c r="AD3016" s="72">
        <v>0</v>
      </c>
      <c r="AE3016" s="78" t="s">
        <v>230</v>
      </c>
      <c r="AF3016" s="72" t="b">
        <v>0</v>
      </c>
      <c r="AG3016" s="72" t="s">
        <v>324</v>
      </c>
      <c r="AH3016" s="72"/>
      <c r="AI3016" s="78" t="s">
        <v>230</v>
      </c>
      <c r="AJ3016" s="72" t="b">
        <v>0</v>
      </c>
      <c r="AK3016" s="72">
        <v>0</v>
      </c>
      <c r="AL3016" s="78" t="s">
        <v>230</v>
      </c>
      <c r="AM3016" s="72" t="s">
        <v>237</v>
      </c>
      <c r="AN3016" s="72" t="b">
        <v>0</v>
      </c>
      <c r="AO3016" s="78" t="s">
        <v>17085</v>
      </c>
      <c r="AP3016" s="72" t="s">
        <v>179</v>
      </c>
      <c r="AQ3016" s="72">
        <v>0</v>
      </c>
      <c r="AR3016" s="72">
        <v>0</v>
      </c>
      <c r="AS3016" s="72"/>
      <c r="AT3016" s="72"/>
      <c r="AU3016" s="72"/>
      <c r="AV3016" s="72"/>
      <c r="AW3016" s="72"/>
      <c r="AX3016" s="72"/>
      <c r="AY3016" s="72"/>
      <c r="AZ3016" s="72"/>
    </row>
    <row r="3017" spans="1:52" x14ac:dyDescent="0.35">
      <c r="A3017" s="70" t="s">
        <v>2472</v>
      </c>
      <c r="B3017" s="70" t="s">
        <v>2472</v>
      </c>
      <c r="C3017" s="83"/>
      <c r="D3017" s="84"/>
      <c r="E3017" s="85"/>
      <c r="F3017" s="86"/>
      <c r="G3017" s="83"/>
      <c r="H3017" s="81"/>
      <c r="I3017" s="87"/>
      <c r="J3017" s="87"/>
      <c r="K3017" s="36"/>
      <c r="L3017" s="90"/>
      <c r="M3017" s="90"/>
      <c r="N3017" s="89"/>
      <c r="O3017" s="72" t="s">
        <v>179</v>
      </c>
      <c r="P3017" s="74">
        <v>42828.141192129631</v>
      </c>
      <c r="Q3017" s="72" t="s">
        <v>4869</v>
      </c>
      <c r="R3017" s="76" t="s">
        <v>7336</v>
      </c>
      <c r="S3017" s="72" t="s">
        <v>221</v>
      </c>
      <c r="T3017" s="72"/>
      <c r="U3017" s="72"/>
      <c r="V3017" s="76" t="s">
        <v>10547</v>
      </c>
      <c r="W3017" s="74">
        <v>42828.141192129631</v>
      </c>
      <c r="X3017" s="76" t="s">
        <v>13129</v>
      </c>
      <c r="Y3017" s="72"/>
      <c r="Z3017" s="72"/>
      <c r="AA3017" s="78" t="s">
        <v>17086</v>
      </c>
      <c r="AB3017" s="72"/>
      <c r="AC3017" s="72" t="b">
        <v>0</v>
      </c>
      <c r="AD3017" s="72">
        <v>0</v>
      </c>
      <c r="AE3017" s="78" t="s">
        <v>230</v>
      </c>
      <c r="AF3017" s="72" t="b">
        <v>0</v>
      </c>
      <c r="AG3017" s="72" t="s">
        <v>324</v>
      </c>
      <c r="AH3017" s="72"/>
      <c r="AI3017" s="78" t="s">
        <v>230</v>
      </c>
      <c r="AJ3017" s="72" t="b">
        <v>0</v>
      </c>
      <c r="AK3017" s="72">
        <v>0</v>
      </c>
      <c r="AL3017" s="78" t="s">
        <v>230</v>
      </c>
      <c r="AM3017" s="72" t="s">
        <v>237</v>
      </c>
      <c r="AN3017" s="72" t="b">
        <v>0</v>
      </c>
      <c r="AO3017" s="78" t="s">
        <v>17086</v>
      </c>
      <c r="AP3017" s="72" t="s">
        <v>179</v>
      </c>
      <c r="AQ3017" s="72">
        <v>0</v>
      </c>
      <c r="AR3017" s="72">
        <v>0</v>
      </c>
      <c r="AS3017" s="72"/>
      <c r="AT3017" s="72"/>
      <c r="AU3017" s="72"/>
      <c r="AV3017" s="72"/>
      <c r="AW3017" s="72"/>
      <c r="AX3017" s="72"/>
      <c r="AY3017" s="72"/>
      <c r="AZ3017" s="72"/>
    </row>
    <row r="3018" spans="1:52" x14ac:dyDescent="0.35">
      <c r="A3018" s="70" t="s">
        <v>2473</v>
      </c>
      <c r="B3018" s="70" t="s">
        <v>216</v>
      </c>
      <c r="C3018" s="83"/>
      <c r="D3018" s="84"/>
      <c r="E3018" s="85"/>
      <c r="F3018" s="86"/>
      <c r="G3018" s="83"/>
      <c r="H3018" s="81"/>
      <c r="I3018" s="87"/>
      <c r="J3018" s="87"/>
      <c r="K3018" s="36"/>
      <c r="L3018" s="90"/>
      <c r="M3018" s="90"/>
      <c r="N3018" s="89"/>
      <c r="O3018" s="72" t="s">
        <v>217</v>
      </c>
      <c r="P3018" s="74">
        <v>42828.144548611112</v>
      </c>
      <c r="Q3018" s="72" t="s">
        <v>4870</v>
      </c>
      <c r="R3018" s="76" t="s">
        <v>7337</v>
      </c>
      <c r="S3018" s="72" t="s">
        <v>226</v>
      </c>
      <c r="T3018" s="72"/>
      <c r="U3018" s="72"/>
      <c r="V3018" s="76" t="s">
        <v>10548</v>
      </c>
      <c r="W3018" s="74">
        <v>42828.144548611112</v>
      </c>
      <c r="X3018" s="76" t="s">
        <v>13130</v>
      </c>
      <c r="Y3018" s="72"/>
      <c r="Z3018" s="72"/>
      <c r="AA3018" s="78" t="s">
        <v>17087</v>
      </c>
      <c r="AB3018" s="72"/>
      <c r="AC3018" s="72" t="b">
        <v>0</v>
      </c>
      <c r="AD3018" s="72">
        <v>0</v>
      </c>
      <c r="AE3018" s="78" t="s">
        <v>230</v>
      </c>
      <c r="AF3018" s="72" t="b">
        <v>0</v>
      </c>
      <c r="AG3018" s="72" t="s">
        <v>235</v>
      </c>
      <c r="AH3018" s="72"/>
      <c r="AI3018" s="78" t="s">
        <v>230</v>
      </c>
      <c r="AJ3018" s="72" t="b">
        <v>0</v>
      </c>
      <c r="AK3018" s="72">
        <v>0</v>
      </c>
      <c r="AL3018" s="78" t="s">
        <v>230</v>
      </c>
      <c r="AM3018" s="72" t="s">
        <v>238</v>
      </c>
      <c r="AN3018" s="72" t="b">
        <v>0</v>
      </c>
      <c r="AO3018" s="78" t="s">
        <v>17087</v>
      </c>
      <c r="AP3018" s="72" t="s">
        <v>179</v>
      </c>
      <c r="AQ3018" s="72">
        <v>0</v>
      </c>
      <c r="AR3018" s="72">
        <v>0</v>
      </c>
      <c r="AS3018" s="72"/>
      <c r="AT3018" s="72"/>
      <c r="AU3018" s="72"/>
      <c r="AV3018" s="72"/>
      <c r="AW3018" s="72"/>
      <c r="AX3018" s="72"/>
      <c r="AY3018" s="72"/>
      <c r="AZ3018" s="72"/>
    </row>
    <row r="3019" spans="1:52" x14ac:dyDescent="0.35">
      <c r="A3019" s="70" t="s">
        <v>2474</v>
      </c>
      <c r="B3019" s="70" t="s">
        <v>2951</v>
      </c>
      <c r="C3019" s="83"/>
      <c r="D3019" s="84"/>
      <c r="E3019" s="85"/>
      <c r="F3019" s="86"/>
      <c r="G3019" s="83"/>
      <c r="H3019" s="81"/>
      <c r="I3019" s="87"/>
      <c r="J3019" s="87"/>
      <c r="K3019" s="36"/>
      <c r="L3019" s="90"/>
      <c r="M3019" s="90"/>
      <c r="N3019" s="89"/>
      <c r="O3019" s="72" t="s">
        <v>218</v>
      </c>
      <c r="P3019" s="74">
        <v>42825.146550925929</v>
      </c>
      <c r="Q3019" s="72" t="s">
        <v>4871</v>
      </c>
      <c r="R3019" s="72"/>
      <c r="S3019" s="72"/>
      <c r="T3019" s="72"/>
      <c r="U3019" s="72"/>
      <c r="V3019" s="76" t="s">
        <v>10549</v>
      </c>
      <c r="W3019" s="74">
        <v>42825.146550925929</v>
      </c>
      <c r="X3019" s="76" t="s">
        <v>13131</v>
      </c>
      <c r="Y3019" s="72"/>
      <c r="Z3019" s="72"/>
      <c r="AA3019" s="78" t="s">
        <v>17088</v>
      </c>
      <c r="AB3019" s="72"/>
      <c r="AC3019" s="72" t="b">
        <v>0</v>
      </c>
      <c r="AD3019" s="72">
        <v>0</v>
      </c>
      <c r="AE3019" s="78" t="s">
        <v>18891</v>
      </c>
      <c r="AF3019" s="72" t="b">
        <v>0</v>
      </c>
      <c r="AG3019" s="72" t="s">
        <v>353</v>
      </c>
      <c r="AH3019" s="72"/>
      <c r="AI3019" s="78" t="s">
        <v>230</v>
      </c>
      <c r="AJ3019" s="72" t="b">
        <v>0</v>
      </c>
      <c r="AK3019" s="72">
        <v>0</v>
      </c>
      <c r="AL3019" s="78" t="s">
        <v>230</v>
      </c>
      <c r="AM3019" s="72" t="s">
        <v>18971</v>
      </c>
      <c r="AN3019" s="72" t="b">
        <v>0</v>
      </c>
      <c r="AO3019" s="78" t="s">
        <v>17088</v>
      </c>
      <c r="AP3019" s="72" t="s">
        <v>179</v>
      </c>
      <c r="AQ3019" s="72">
        <v>0</v>
      </c>
      <c r="AR3019" s="72">
        <v>0</v>
      </c>
      <c r="AS3019" s="72"/>
      <c r="AT3019" s="72"/>
      <c r="AU3019" s="72"/>
      <c r="AV3019" s="72"/>
      <c r="AW3019" s="72"/>
      <c r="AX3019" s="72"/>
      <c r="AY3019" s="72"/>
      <c r="AZ3019" s="72"/>
    </row>
    <row r="3020" spans="1:52" x14ac:dyDescent="0.35">
      <c r="A3020" s="70" t="s">
        <v>2474</v>
      </c>
      <c r="B3020" s="70" t="s">
        <v>2951</v>
      </c>
      <c r="C3020" s="83"/>
      <c r="D3020" s="84"/>
      <c r="E3020" s="85"/>
      <c r="F3020" s="86"/>
      <c r="G3020" s="83"/>
      <c r="H3020" s="81"/>
      <c r="I3020" s="87"/>
      <c r="J3020" s="87"/>
      <c r="K3020" s="36"/>
      <c r="L3020" s="90"/>
      <c r="M3020" s="90"/>
      <c r="N3020" s="89"/>
      <c r="O3020" s="72" t="s">
        <v>218</v>
      </c>
      <c r="P3020" s="74">
        <v>42826.146585648145</v>
      </c>
      <c r="Q3020" s="72" t="s">
        <v>4871</v>
      </c>
      <c r="R3020" s="72"/>
      <c r="S3020" s="72"/>
      <c r="T3020" s="72"/>
      <c r="U3020" s="72"/>
      <c r="V3020" s="76" t="s">
        <v>10549</v>
      </c>
      <c r="W3020" s="74">
        <v>42826.146585648145</v>
      </c>
      <c r="X3020" s="76" t="s">
        <v>13132</v>
      </c>
      <c r="Y3020" s="72"/>
      <c r="Z3020" s="72"/>
      <c r="AA3020" s="78" t="s">
        <v>17089</v>
      </c>
      <c r="AB3020" s="72"/>
      <c r="AC3020" s="72" t="b">
        <v>0</v>
      </c>
      <c r="AD3020" s="72">
        <v>0</v>
      </c>
      <c r="AE3020" s="78" t="s">
        <v>18891</v>
      </c>
      <c r="AF3020" s="72" t="b">
        <v>0</v>
      </c>
      <c r="AG3020" s="72" t="s">
        <v>353</v>
      </c>
      <c r="AH3020" s="72"/>
      <c r="AI3020" s="78" t="s">
        <v>230</v>
      </c>
      <c r="AJ3020" s="72" t="b">
        <v>0</v>
      </c>
      <c r="AK3020" s="72">
        <v>0</v>
      </c>
      <c r="AL3020" s="78" t="s">
        <v>230</v>
      </c>
      <c r="AM3020" s="72" t="s">
        <v>18971</v>
      </c>
      <c r="AN3020" s="72" t="b">
        <v>0</v>
      </c>
      <c r="AO3020" s="78" t="s">
        <v>17089</v>
      </c>
      <c r="AP3020" s="72" t="s">
        <v>179</v>
      </c>
      <c r="AQ3020" s="72">
        <v>0</v>
      </c>
      <c r="AR3020" s="72">
        <v>0</v>
      </c>
      <c r="AS3020" s="72"/>
      <c r="AT3020" s="72"/>
      <c r="AU3020" s="72"/>
      <c r="AV3020" s="72"/>
      <c r="AW3020" s="72"/>
      <c r="AX3020" s="72"/>
      <c r="AY3020" s="72"/>
      <c r="AZ3020" s="72"/>
    </row>
    <row r="3021" spans="1:52" x14ac:dyDescent="0.35">
      <c r="A3021" s="70" t="s">
        <v>2474</v>
      </c>
      <c r="B3021" s="70" t="s">
        <v>2951</v>
      </c>
      <c r="C3021" s="83"/>
      <c r="D3021" s="84"/>
      <c r="E3021" s="85"/>
      <c r="F3021" s="86"/>
      <c r="G3021" s="83"/>
      <c r="H3021" s="81"/>
      <c r="I3021" s="87"/>
      <c r="J3021" s="87"/>
      <c r="K3021" s="36"/>
      <c r="L3021" s="90"/>
      <c r="M3021" s="90"/>
      <c r="N3021" s="89"/>
      <c r="O3021" s="72" t="s">
        <v>218</v>
      </c>
      <c r="P3021" s="74">
        <v>42827.146608796298</v>
      </c>
      <c r="Q3021" s="72" t="s">
        <v>4871</v>
      </c>
      <c r="R3021" s="72"/>
      <c r="S3021" s="72"/>
      <c r="T3021" s="72"/>
      <c r="U3021" s="72"/>
      <c r="V3021" s="76" t="s">
        <v>10549</v>
      </c>
      <c r="W3021" s="74">
        <v>42827.146608796298</v>
      </c>
      <c r="X3021" s="76" t="s">
        <v>13133</v>
      </c>
      <c r="Y3021" s="72"/>
      <c r="Z3021" s="72"/>
      <c r="AA3021" s="78" t="s">
        <v>17090</v>
      </c>
      <c r="AB3021" s="72"/>
      <c r="AC3021" s="72" t="b">
        <v>0</v>
      </c>
      <c r="AD3021" s="72">
        <v>0</v>
      </c>
      <c r="AE3021" s="78" t="s">
        <v>18891</v>
      </c>
      <c r="AF3021" s="72" t="b">
        <v>0</v>
      </c>
      <c r="AG3021" s="72" t="s">
        <v>353</v>
      </c>
      <c r="AH3021" s="72"/>
      <c r="AI3021" s="78" t="s">
        <v>230</v>
      </c>
      <c r="AJ3021" s="72" t="b">
        <v>0</v>
      </c>
      <c r="AK3021" s="72">
        <v>0</v>
      </c>
      <c r="AL3021" s="78" t="s">
        <v>230</v>
      </c>
      <c r="AM3021" s="72" t="s">
        <v>18971</v>
      </c>
      <c r="AN3021" s="72" t="b">
        <v>0</v>
      </c>
      <c r="AO3021" s="78" t="s">
        <v>17090</v>
      </c>
      <c r="AP3021" s="72" t="s">
        <v>179</v>
      </c>
      <c r="AQ3021" s="72">
        <v>0</v>
      </c>
      <c r="AR3021" s="72">
        <v>0</v>
      </c>
      <c r="AS3021" s="72"/>
      <c r="AT3021" s="72"/>
      <c r="AU3021" s="72"/>
      <c r="AV3021" s="72"/>
      <c r="AW3021" s="72"/>
      <c r="AX3021" s="72"/>
      <c r="AY3021" s="72"/>
      <c r="AZ3021" s="72"/>
    </row>
    <row r="3022" spans="1:52" x14ac:dyDescent="0.35">
      <c r="A3022" s="70" t="s">
        <v>2474</v>
      </c>
      <c r="B3022" s="70" t="s">
        <v>2951</v>
      </c>
      <c r="C3022" s="83"/>
      <c r="D3022" s="84"/>
      <c r="E3022" s="85"/>
      <c r="F3022" s="86"/>
      <c r="G3022" s="83"/>
      <c r="H3022" s="81"/>
      <c r="I3022" s="87"/>
      <c r="J3022" s="87"/>
      <c r="K3022" s="36"/>
      <c r="L3022" s="90"/>
      <c r="M3022" s="90"/>
      <c r="N3022" s="89"/>
      <c r="O3022" s="72" t="s">
        <v>218</v>
      </c>
      <c r="P3022" s="74">
        <v>42828.146620370368</v>
      </c>
      <c r="Q3022" s="72" t="s">
        <v>4871</v>
      </c>
      <c r="R3022" s="72"/>
      <c r="S3022" s="72"/>
      <c r="T3022" s="72"/>
      <c r="U3022" s="72"/>
      <c r="V3022" s="76" t="s">
        <v>10549</v>
      </c>
      <c r="W3022" s="74">
        <v>42828.146620370368</v>
      </c>
      <c r="X3022" s="76" t="s">
        <v>13134</v>
      </c>
      <c r="Y3022" s="72"/>
      <c r="Z3022" s="72"/>
      <c r="AA3022" s="78" t="s">
        <v>17091</v>
      </c>
      <c r="AB3022" s="72"/>
      <c r="AC3022" s="72" t="b">
        <v>0</v>
      </c>
      <c r="AD3022" s="72">
        <v>0</v>
      </c>
      <c r="AE3022" s="78" t="s">
        <v>18891</v>
      </c>
      <c r="AF3022" s="72" t="b">
        <v>0</v>
      </c>
      <c r="AG3022" s="72" t="s">
        <v>353</v>
      </c>
      <c r="AH3022" s="72"/>
      <c r="AI3022" s="78" t="s">
        <v>230</v>
      </c>
      <c r="AJ3022" s="72" t="b">
        <v>0</v>
      </c>
      <c r="AK3022" s="72">
        <v>0</v>
      </c>
      <c r="AL3022" s="78" t="s">
        <v>230</v>
      </c>
      <c r="AM3022" s="72" t="s">
        <v>18971</v>
      </c>
      <c r="AN3022" s="72" t="b">
        <v>0</v>
      </c>
      <c r="AO3022" s="78" t="s">
        <v>17091</v>
      </c>
      <c r="AP3022" s="72" t="s">
        <v>179</v>
      </c>
      <c r="AQ3022" s="72">
        <v>0</v>
      </c>
      <c r="AR3022" s="72">
        <v>0</v>
      </c>
      <c r="AS3022" s="72"/>
      <c r="AT3022" s="72"/>
      <c r="AU3022" s="72"/>
      <c r="AV3022" s="72"/>
      <c r="AW3022" s="72"/>
      <c r="AX3022" s="72"/>
      <c r="AY3022" s="72"/>
      <c r="AZ3022" s="72"/>
    </row>
    <row r="3023" spans="1:52" x14ac:dyDescent="0.35">
      <c r="A3023" s="70" t="s">
        <v>2475</v>
      </c>
      <c r="B3023" s="70" t="s">
        <v>2952</v>
      </c>
      <c r="C3023" s="83"/>
      <c r="D3023" s="84"/>
      <c r="E3023" s="85"/>
      <c r="F3023" s="86"/>
      <c r="G3023" s="83"/>
      <c r="H3023" s="81"/>
      <c r="I3023" s="87"/>
      <c r="J3023" s="87"/>
      <c r="K3023" s="36"/>
      <c r="L3023" s="90"/>
      <c r="M3023" s="90"/>
      <c r="N3023" s="89"/>
      <c r="O3023" s="72" t="s">
        <v>217</v>
      </c>
      <c r="P3023" s="74">
        <v>42827.868518518517</v>
      </c>
      <c r="Q3023" s="72" t="s">
        <v>4872</v>
      </c>
      <c r="R3023" s="72"/>
      <c r="S3023" s="72"/>
      <c r="T3023" s="72"/>
      <c r="U3023" s="72"/>
      <c r="V3023" s="76" t="s">
        <v>10550</v>
      </c>
      <c r="W3023" s="74">
        <v>42827.868518518517</v>
      </c>
      <c r="X3023" s="76" t="s">
        <v>13135</v>
      </c>
      <c r="Y3023" s="72"/>
      <c r="Z3023" s="72"/>
      <c r="AA3023" s="78" t="s">
        <v>17092</v>
      </c>
      <c r="AB3023" s="78" t="s">
        <v>18764</v>
      </c>
      <c r="AC3023" s="72" t="b">
        <v>0</v>
      </c>
      <c r="AD3023" s="72">
        <v>0</v>
      </c>
      <c r="AE3023" s="78" t="s">
        <v>18882</v>
      </c>
      <c r="AF3023" s="72" t="b">
        <v>0</v>
      </c>
      <c r="AG3023" s="72" t="s">
        <v>344</v>
      </c>
      <c r="AH3023" s="72"/>
      <c r="AI3023" s="78" t="s">
        <v>230</v>
      </c>
      <c r="AJ3023" s="72" t="b">
        <v>0</v>
      </c>
      <c r="AK3023" s="72">
        <v>0</v>
      </c>
      <c r="AL3023" s="78" t="s">
        <v>230</v>
      </c>
      <c r="AM3023" s="72" t="s">
        <v>242</v>
      </c>
      <c r="AN3023" s="72" t="b">
        <v>0</v>
      </c>
      <c r="AO3023" s="78" t="s">
        <v>18764</v>
      </c>
      <c r="AP3023" s="72" t="s">
        <v>179</v>
      </c>
      <c r="AQ3023" s="72">
        <v>0</v>
      </c>
      <c r="AR3023" s="72">
        <v>0</v>
      </c>
      <c r="AS3023" s="72"/>
      <c r="AT3023" s="72"/>
      <c r="AU3023" s="72"/>
      <c r="AV3023" s="72"/>
      <c r="AW3023" s="72"/>
      <c r="AX3023" s="72"/>
      <c r="AY3023" s="72"/>
      <c r="AZ3023" s="72"/>
    </row>
    <row r="3024" spans="1:52" x14ac:dyDescent="0.35">
      <c r="A3024" s="70" t="s">
        <v>2476</v>
      </c>
      <c r="B3024" s="70" t="s">
        <v>2952</v>
      </c>
      <c r="C3024" s="83"/>
      <c r="D3024" s="84"/>
      <c r="E3024" s="85"/>
      <c r="F3024" s="86"/>
      <c r="G3024" s="83"/>
      <c r="H3024" s="81"/>
      <c r="I3024" s="87"/>
      <c r="J3024" s="87"/>
      <c r="K3024" s="36"/>
      <c r="L3024" s="90"/>
      <c r="M3024" s="90"/>
      <c r="N3024" s="89"/>
      <c r="O3024" s="72" t="s">
        <v>217</v>
      </c>
      <c r="P3024" s="74">
        <v>42828.152465277781</v>
      </c>
      <c r="Q3024" s="72" t="s">
        <v>4873</v>
      </c>
      <c r="R3024" s="76" t="s">
        <v>7338</v>
      </c>
      <c r="S3024" s="72" t="s">
        <v>225</v>
      </c>
      <c r="T3024" s="72"/>
      <c r="U3024" s="72"/>
      <c r="V3024" s="76" t="s">
        <v>10551</v>
      </c>
      <c r="W3024" s="74">
        <v>42828.152465277781</v>
      </c>
      <c r="X3024" s="76" t="s">
        <v>13136</v>
      </c>
      <c r="Y3024" s="72"/>
      <c r="Z3024" s="72"/>
      <c r="AA3024" s="78" t="s">
        <v>17093</v>
      </c>
      <c r="AB3024" s="78" t="s">
        <v>17092</v>
      </c>
      <c r="AC3024" s="72" t="b">
        <v>0</v>
      </c>
      <c r="AD3024" s="72">
        <v>0</v>
      </c>
      <c r="AE3024" s="78" t="s">
        <v>18892</v>
      </c>
      <c r="AF3024" s="72" t="b">
        <v>0</v>
      </c>
      <c r="AG3024" s="72" t="s">
        <v>344</v>
      </c>
      <c r="AH3024" s="72"/>
      <c r="AI3024" s="78" t="s">
        <v>230</v>
      </c>
      <c r="AJ3024" s="72" t="b">
        <v>0</v>
      </c>
      <c r="AK3024" s="72">
        <v>0</v>
      </c>
      <c r="AL3024" s="78" t="s">
        <v>230</v>
      </c>
      <c r="AM3024" s="72" t="s">
        <v>246</v>
      </c>
      <c r="AN3024" s="72" t="b">
        <v>1</v>
      </c>
      <c r="AO3024" s="78" t="s">
        <v>17092</v>
      </c>
      <c r="AP3024" s="72" t="s">
        <v>179</v>
      </c>
      <c r="AQ3024" s="72">
        <v>0</v>
      </c>
      <c r="AR3024" s="72">
        <v>0</v>
      </c>
      <c r="AS3024" s="72"/>
      <c r="AT3024" s="72"/>
      <c r="AU3024" s="72"/>
      <c r="AV3024" s="72"/>
      <c r="AW3024" s="72"/>
      <c r="AX3024" s="72"/>
      <c r="AY3024" s="72"/>
      <c r="AZ3024" s="72"/>
    </row>
    <row r="3025" spans="1:52" x14ac:dyDescent="0.35">
      <c r="A3025" s="70" t="s">
        <v>2475</v>
      </c>
      <c r="B3025" s="70" t="s">
        <v>2908</v>
      </c>
      <c r="C3025" s="83"/>
      <c r="D3025" s="84"/>
      <c r="E3025" s="85"/>
      <c r="F3025" s="86"/>
      <c r="G3025" s="83"/>
      <c r="H3025" s="81"/>
      <c r="I3025" s="87"/>
      <c r="J3025" s="87"/>
      <c r="K3025" s="36"/>
      <c r="L3025" s="90"/>
      <c r="M3025" s="90"/>
      <c r="N3025" s="89"/>
      <c r="O3025" s="72" t="s">
        <v>217</v>
      </c>
      <c r="P3025" s="74">
        <v>42827.868518518517</v>
      </c>
      <c r="Q3025" s="72" t="s">
        <v>4872</v>
      </c>
      <c r="R3025" s="72"/>
      <c r="S3025" s="72"/>
      <c r="T3025" s="72"/>
      <c r="U3025" s="72"/>
      <c r="V3025" s="76" t="s">
        <v>10550</v>
      </c>
      <c r="W3025" s="74">
        <v>42827.868518518517</v>
      </c>
      <c r="X3025" s="76" t="s">
        <v>13135</v>
      </c>
      <c r="Y3025" s="72"/>
      <c r="Z3025" s="72"/>
      <c r="AA3025" s="78" t="s">
        <v>17092</v>
      </c>
      <c r="AB3025" s="78" t="s">
        <v>18764</v>
      </c>
      <c r="AC3025" s="72" t="b">
        <v>0</v>
      </c>
      <c r="AD3025" s="72">
        <v>0</v>
      </c>
      <c r="AE3025" s="78" t="s">
        <v>18882</v>
      </c>
      <c r="AF3025" s="72" t="b">
        <v>0</v>
      </c>
      <c r="AG3025" s="72" t="s">
        <v>344</v>
      </c>
      <c r="AH3025" s="72"/>
      <c r="AI3025" s="78" t="s">
        <v>230</v>
      </c>
      <c r="AJ3025" s="72" t="b">
        <v>0</v>
      </c>
      <c r="AK3025" s="72">
        <v>0</v>
      </c>
      <c r="AL3025" s="78" t="s">
        <v>230</v>
      </c>
      <c r="AM3025" s="72" t="s">
        <v>242</v>
      </c>
      <c r="AN3025" s="72" t="b">
        <v>0</v>
      </c>
      <c r="AO3025" s="78" t="s">
        <v>18764</v>
      </c>
      <c r="AP3025" s="72" t="s">
        <v>179</v>
      </c>
      <c r="AQ3025" s="72">
        <v>0</v>
      </c>
      <c r="AR3025" s="72">
        <v>0</v>
      </c>
      <c r="AS3025" s="72"/>
      <c r="AT3025" s="72"/>
      <c r="AU3025" s="72"/>
      <c r="AV3025" s="72"/>
      <c r="AW3025" s="72"/>
      <c r="AX3025" s="72"/>
      <c r="AY3025" s="72"/>
      <c r="AZ3025" s="72"/>
    </row>
    <row r="3026" spans="1:52" x14ac:dyDescent="0.35">
      <c r="A3026" s="70" t="s">
        <v>2475</v>
      </c>
      <c r="B3026" s="70" t="s">
        <v>2909</v>
      </c>
      <c r="C3026" s="83"/>
      <c r="D3026" s="84"/>
      <c r="E3026" s="85"/>
      <c r="F3026" s="86"/>
      <c r="G3026" s="83"/>
      <c r="H3026" s="81"/>
      <c r="I3026" s="87"/>
      <c r="J3026" s="87"/>
      <c r="K3026" s="36"/>
      <c r="L3026" s="90"/>
      <c r="M3026" s="90"/>
      <c r="N3026" s="89"/>
      <c r="O3026" s="72" t="s">
        <v>217</v>
      </c>
      <c r="P3026" s="74">
        <v>42827.868518518517</v>
      </c>
      <c r="Q3026" s="72" t="s">
        <v>4872</v>
      </c>
      <c r="R3026" s="72"/>
      <c r="S3026" s="72"/>
      <c r="T3026" s="72"/>
      <c r="U3026" s="72"/>
      <c r="V3026" s="76" t="s">
        <v>10550</v>
      </c>
      <c r="W3026" s="74">
        <v>42827.868518518517</v>
      </c>
      <c r="X3026" s="76" t="s">
        <v>13135</v>
      </c>
      <c r="Y3026" s="72"/>
      <c r="Z3026" s="72"/>
      <c r="AA3026" s="78" t="s">
        <v>17092</v>
      </c>
      <c r="AB3026" s="78" t="s">
        <v>18764</v>
      </c>
      <c r="AC3026" s="72" t="b">
        <v>0</v>
      </c>
      <c r="AD3026" s="72">
        <v>0</v>
      </c>
      <c r="AE3026" s="78" t="s">
        <v>18882</v>
      </c>
      <c r="AF3026" s="72" t="b">
        <v>0</v>
      </c>
      <c r="AG3026" s="72" t="s">
        <v>344</v>
      </c>
      <c r="AH3026" s="72"/>
      <c r="AI3026" s="78" t="s">
        <v>230</v>
      </c>
      <c r="AJ3026" s="72" t="b">
        <v>0</v>
      </c>
      <c r="AK3026" s="72">
        <v>0</v>
      </c>
      <c r="AL3026" s="78" t="s">
        <v>230</v>
      </c>
      <c r="AM3026" s="72" t="s">
        <v>242</v>
      </c>
      <c r="AN3026" s="72" t="b">
        <v>0</v>
      </c>
      <c r="AO3026" s="78" t="s">
        <v>18764</v>
      </c>
      <c r="AP3026" s="72" t="s">
        <v>179</v>
      </c>
      <c r="AQ3026" s="72">
        <v>0</v>
      </c>
      <c r="AR3026" s="72">
        <v>0</v>
      </c>
      <c r="AS3026" s="72"/>
      <c r="AT3026" s="72"/>
      <c r="AU3026" s="72"/>
      <c r="AV3026" s="72"/>
      <c r="AW3026" s="72"/>
      <c r="AX3026" s="72"/>
      <c r="AY3026" s="72"/>
      <c r="AZ3026" s="72"/>
    </row>
    <row r="3027" spans="1:52" x14ac:dyDescent="0.35">
      <c r="A3027" s="70" t="s">
        <v>2475</v>
      </c>
      <c r="B3027" s="70" t="s">
        <v>2910</v>
      </c>
      <c r="C3027" s="83"/>
      <c r="D3027" s="84"/>
      <c r="E3027" s="85"/>
      <c r="F3027" s="86"/>
      <c r="G3027" s="83"/>
      <c r="H3027" s="81"/>
      <c r="I3027" s="87"/>
      <c r="J3027" s="87"/>
      <c r="K3027" s="36"/>
      <c r="L3027" s="90"/>
      <c r="M3027" s="90"/>
      <c r="N3027" s="89"/>
      <c r="O3027" s="72" t="s">
        <v>217</v>
      </c>
      <c r="P3027" s="74">
        <v>42827.868518518517</v>
      </c>
      <c r="Q3027" s="72" t="s">
        <v>4872</v>
      </c>
      <c r="R3027" s="72"/>
      <c r="S3027" s="72"/>
      <c r="T3027" s="72"/>
      <c r="U3027" s="72"/>
      <c r="V3027" s="76" t="s">
        <v>10550</v>
      </c>
      <c r="W3027" s="74">
        <v>42827.868518518517</v>
      </c>
      <c r="X3027" s="76" t="s">
        <v>13135</v>
      </c>
      <c r="Y3027" s="72"/>
      <c r="Z3027" s="72"/>
      <c r="AA3027" s="78" t="s">
        <v>17092</v>
      </c>
      <c r="AB3027" s="78" t="s">
        <v>18764</v>
      </c>
      <c r="AC3027" s="72" t="b">
        <v>0</v>
      </c>
      <c r="AD3027" s="72">
        <v>0</v>
      </c>
      <c r="AE3027" s="78" t="s">
        <v>18882</v>
      </c>
      <c r="AF3027" s="72" t="b">
        <v>0</v>
      </c>
      <c r="AG3027" s="72" t="s">
        <v>344</v>
      </c>
      <c r="AH3027" s="72"/>
      <c r="AI3027" s="78" t="s">
        <v>230</v>
      </c>
      <c r="AJ3027" s="72" t="b">
        <v>0</v>
      </c>
      <c r="AK3027" s="72">
        <v>0</v>
      </c>
      <c r="AL3027" s="78" t="s">
        <v>230</v>
      </c>
      <c r="AM3027" s="72" t="s">
        <v>242</v>
      </c>
      <c r="AN3027" s="72" t="b">
        <v>0</v>
      </c>
      <c r="AO3027" s="78" t="s">
        <v>18764</v>
      </c>
      <c r="AP3027" s="72" t="s">
        <v>179</v>
      </c>
      <c r="AQ3027" s="72">
        <v>0</v>
      </c>
      <c r="AR3027" s="72">
        <v>0</v>
      </c>
      <c r="AS3027" s="72"/>
      <c r="AT3027" s="72"/>
      <c r="AU3027" s="72"/>
      <c r="AV3027" s="72"/>
      <c r="AW3027" s="72"/>
      <c r="AX3027" s="72"/>
      <c r="AY3027" s="72"/>
      <c r="AZ3027" s="72"/>
    </row>
    <row r="3028" spans="1:52" x14ac:dyDescent="0.35">
      <c r="A3028" s="70" t="s">
        <v>2475</v>
      </c>
      <c r="B3028" s="70" t="s">
        <v>2691</v>
      </c>
      <c r="C3028" s="83"/>
      <c r="D3028" s="84"/>
      <c r="E3028" s="85"/>
      <c r="F3028" s="86"/>
      <c r="G3028" s="83"/>
      <c r="H3028" s="81"/>
      <c r="I3028" s="87"/>
      <c r="J3028" s="87"/>
      <c r="K3028" s="36"/>
      <c r="L3028" s="90"/>
      <c r="M3028" s="90"/>
      <c r="N3028" s="89"/>
      <c r="O3028" s="72" t="s">
        <v>217</v>
      </c>
      <c r="P3028" s="74">
        <v>42827.868518518517</v>
      </c>
      <c r="Q3028" s="72" t="s">
        <v>4872</v>
      </c>
      <c r="R3028" s="72"/>
      <c r="S3028" s="72"/>
      <c r="T3028" s="72"/>
      <c r="U3028" s="72"/>
      <c r="V3028" s="76" t="s">
        <v>10550</v>
      </c>
      <c r="W3028" s="74">
        <v>42827.868518518517</v>
      </c>
      <c r="X3028" s="76" t="s">
        <v>13135</v>
      </c>
      <c r="Y3028" s="72"/>
      <c r="Z3028" s="72"/>
      <c r="AA3028" s="78" t="s">
        <v>17092</v>
      </c>
      <c r="AB3028" s="78" t="s">
        <v>18764</v>
      </c>
      <c r="AC3028" s="72" t="b">
        <v>0</v>
      </c>
      <c r="AD3028" s="72">
        <v>0</v>
      </c>
      <c r="AE3028" s="78" t="s">
        <v>18882</v>
      </c>
      <c r="AF3028" s="72" t="b">
        <v>0</v>
      </c>
      <c r="AG3028" s="72" t="s">
        <v>344</v>
      </c>
      <c r="AH3028" s="72"/>
      <c r="AI3028" s="78" t="s">
        <v>230</v>
      </c>
      <c r="AJ3028" s="72" t="b">
        <v>0</v>
      </c>
      <c r="AK3028" s="72">
        <v>0</v>
      </c>
      <c r="AL3028" s="78" t="s">
        <v>230</v>
      </c>
      <c r="AM3028" s="72" t="s">
        <v>242</v>
      </c>
      <c r="AN3028" s="72" t="b">
        <v>0</v>
      </c>
      <c r="AO3028" s="78" t="s">
        <v>18764</v>
      </c>
      <c r="AP3028" s="72" t="s">
        <v>179</v>
      </c>
      <c r="AQ3028" s="72">
        <v>0</v>
      </c>
      <c r="AR3028" s="72">
        <v>0</v>
      </c>
      <c r="AS3028" s="72"/>
      <c r="AT3028" s="72"/>
      <c r="AU3028" s="72"/>
      <c r="AV3028" s="72"/>
      <c r="AW3028" s="72"/>
      <c r="AX3028" s="72"/>
      <c r="AY3028" s="72"/>
      <c r="AZ3028" s="72"/>
    </row>
    <row r="3029" spans="1:52" x14ac:dyDescent="0.35">
      <c r="A3029" s="70" t="s">
        <v>2475</v>
      </c>
      <c r="B3029" s="70" t="s">
        <v>2911</v>
      </c>
      <c r="C3029" s="83"/>
      <c r="D3029" s="84"/>
      <c r="E3029" s="85"/>
      <c r="F3029" s="86"/>
      <c r="G3029" s="83"/>
      <c r="H3029" s="81"/>
      <c r="I3029" s="87"/>
      <c r="J3029" s="87"/>
      <c r="K3029" s="36"/>
      <c r="L3029" s="90"/>
      <c r="M3029" s="90"/>
      <c r="N3029" s="89"/>
      <c r="O3029" s="72" t="s">
        <v>217</v>
      </c>
      <c r="P3029" s="74">
        <v>42827.868518518517</v>
      </c>
      <c r="Q3029" s="72" t="s">
        <v>4872</v>
      </c>
      <c r="R3029" s="72"/>
      <c r="S3029" s="72"/>
      <c r="T3029" s="72"/>
      <c r="U3029" s="72"/>
      <c r="V3029" s="76" t="s">
        <v>10550</v>
      </c>
      <c r="W3029" s="74">
        <v>42827.868518518517</v>
      </c>
      <c r="X3029" s="76" t="s">
        <v>13135</v>
      </c>
      <c r="Y3029" s="72"/>
      <c r="Z3029" s="72"/>
      <c r="AA3029" s="78" t="s">
        <v>17092</v>
      </c>
      <c r="AB3029" s="78" t="s">
        <v>18764</v>
      </c>
      <c r="AC3029" s="72" t="b">
        <v>0</v>
      </c>
      <c r="AD3029" s="72">
        <v>0</v>
      </c>
      <c r="AE3029" s="78" t="s">
        <v>18882</v>
      </c>
      <c r="AF3029" s="72" t="b">
        <v>0</v>
      </c>
      <c r="AG3029" s="72" t="s">
        <v>344</v>
      </c>
      <c r="AH3029" s="72"/>
      <c r="AI3029" s="78" t="s">
        <v>230</v>
      </c>
      <c r="AJ3029" s="72" t="b">
        <v>0</v>
      </c>
      <c r="AK3029" s="72">
        <v>0</v>
      </c>
      <c r="AL3029" s="78" t="s">
        <v>230</v>
      </c>
      <c r="AM3029" s="72" t="s">
        <v>242</v>
      </c>
      <c r="AN3029" s="72" t="b">
        <v>0</v>
      </c>
      <c r="AO3029" s="78" t="s">
        <v>18764</v>
      </c>
      <c r="AP3029" s="72" t="s">
        <v>179</v>
      </c>
      <c r="AQ3029" s="72">
        <v>0</v>
      </c>
      <c r="AR3029" s="72">
        <v>0</v>
      </c>
      <c r="AS3029" s="72"/>
      <c r="AT3029" s="72"/>
      <c r="AU3029" s="72"/>
      <c r="AV3029" s="72"/>
      <c r="AW3029" s="72"/>
      <c r="AX3029" s="72"/>
      <c r="AY3029" s="72"/>
      <c r="AZ3029" s="72"/>
    </row>
    <row r="3030" spans="1:52" x14ac:dyDescent="0.35">
      <c r="A3030" s="70" t="s">
        <v>2475</v>
      </c>
      <c r="B3030" s="70" t="s">
        <v>2912</v>
      </c>
      <c r="C3030" s="83"/>
      <c r="D3030" s="84"/>
      <c r="E3030" s="85"/>
      <c r="F3030" s="86"/>
      <c r="G3030" s="83"/>
      <c r="H3030" s="81"/>
      <c r="I3030" s="87"/>
      <c r="J3030" s="87"/>
      <c r="K3030" s="36"/>
      <c r="L3030" s="90"/>
      <c r="M3030" s="90"/>
      <c r="N3030" s="89"/>
      <c r="O3030" s="72" t="s">
        <v>217</v>
      </c>
      <c r="P3030" s="74">
        <v>42827.868518518517</v>
      </c>
      <c r="Q3030" s="72" t="s">
        <v>4872</v>
      </c>
      <c r="R3030" s="72"/>
      <c r="S3030" s="72"/>
      <c r="T3030" s="72"/>
      <c r="U3030" s="72"/>
      <c r="V3030" s="76" t="s">
        <v>10550</v>
      </c>
      <c r="W3030" s="74">
        <v>42827.868518518517</v>
      </c>
      <c r="X3030" s="76" t="s">
        <v>13135</v>
      </c>
      <c r="Y3030" s="72"/>
      <c r="Z3030" s="72"/>
      <c r="AA3030" s="78" t="s">
        <v>17092</v>
      </c>
      <c r="AB3030" s="78" t="s">
        <v>18764</v>
      </c>
      <c r="AC3030" s="72" t="b">
        <v>0</v>
      </c>
      <c r="AD3030" s="72">
        <v>0</v>
      </c>
      <c r="AE3030" s="78" t="s">
        <v>18882</v>
      </c>
      <c r="AF3030" s="72" t="b">
        <v>0</v>
      </c>
      <c r="AG3030" s="72" t="s">
        <v>344</v>
      </c>
      <c r="AH3030" s="72"/>
      <c r="AI3030" s="78" t="s">
        <v>230</v>
      </c>
      <c r="AJ3030" s="72" t="b">
        <v>0</v>
      </c>
      <c r="AK3030" s="72">
        <v>0</v>
      </c>
      <c r="AL3030" s="78" t="s">
        <v>230</v>
      </c>
      <c r="AM3030" s="72" t="s">
        <v>242</v>
      </c>
      <c r="AN3030" s="72" t="b">
        <v>0</v>
      </c>
      <c r="AO3030" s="78" t="s">
        <v>18764</v>
      </c>
      <c r="AP3030" s="72" t="s">
        <v>179</v>
      </c>
      <c r="AQ3030" s="72">
        <v>0</v>
      </c>
      <c r="AR3030" s="72">
        <v>0</v>
      </c>
      <c r="AS3030" s="72"/>
      <c r="AT3030" s="72"/>
      <c r="AU3030" s="72"/>
      <c r="AV3030" s="72"/>
      <c r="AW3030" s="72"/>
      <c r="AX3030" s="72"/>
      <c r="AY3030" s="72"/>
      <c r="AZ3030" s="72"/>
    </row>
    <row r="3031" spans="1:52" x14ac:dyDescent="0.35">
      <c r="A3031" s="70" t="s">
        <v>2475</v>
      </c>
      <c r="B3031" s="70" t="s">
        <v>2913</v>
      </c>
      <c r="C3031" s="83"/>
      <c r="D3031" s="84"/>
      <c r="E3031" s="85"/>
      <c r="F3031" s="86"/>
      <c r="G3031" s="83"/>
      <c r="H3031" s="81"/>
      <c r="I3031" s="87"/>
      <c r="J3031" s="87"/>
      <c r="K3031" s="36"/>
      <c r="L3031" s="90"/>
      <c r="M3031" s="90"/>
      <c r="N3031" s="89"/>
      <c r="O3031" s="72" t="s">
        <v>217</v>
      </c>
      <c r="P3031" s="74">
        <v>42827.868518518517</v>
      </c>
      <c r="Q3031" s="72" t="s">
        <v>4872</v>
      </c>
      <c r="R3031" s="72"/>
      <c r="S3031" s="72"/>
      <c r="T3031" s="72"/>
      <c r="U3031" s="72"/>
      <c r="V3031" s="76" t="s">
        <v>10550</v>
      </c>
      <c r="W3031" s="74">
        <v>42827.868518518517</v>
      </c>
      <c r="X3031" s="76" t="s">
        <v>13135</v>
      </c>
      <c r="Y3031" s="72"/>
      <c r="Z3031" s="72"/>
      <c r="AA3031" s="78" t="s">
        <v>17092</v>
      </c>
      <c r="AB3031" s="78" t="s">
        <v>18764</v>
      </c>
      <c r="AC3031" s="72" t="b">
        <v>0</v>
      </c>
      <c r="AD3031" s="72">
        <v>0</v>
      </c>
      <c r="AE3031" s="78" t="s">
        <v>18882</v>
      </c>
      <c r="AF3031" s="72" t="b">
        <v>0</v>
      </c>
      <c r="AG3031" s="72" t="s">
        <v>344</v>
      </c>
      <c r="AH3031" s="72"/>
      <c r="AI3031" s="78" t="s">
        <v>230</v>
      </c>
      <c r="AJ3031" s="72" t="b">
        <v>0</v>
      </c>
      <c r="AK3031" s="72">
        <v>0</v>
      </c>
      <c r="AL3031" s="78" t="s">
        <v>230</v>
      </c>
      <c r="AM3031" s="72" t="s">
        <v>242</v>
      </c>
      <c r="AN3031" s="72" t="b">
        <v>0</v>
      </c>
      <c r="AO3031" s="78" t="s">
        <v>18764</v>
      </c>
      <c r="AP3031" s="72" t="s">
        <v>179</v>
      </c>
      <c r="AQ3031" s="72">
        <v>0</v>
      </c>
      <c r="AR3031" s="72">
        <v>0</v>
      </c>
      <c r="AS3031" s="72"/>
      <c r="AT3031" s="72"/>
      <c r="AU3031" s="72"/>
      <c r="AV3031" s="72"/>
      <c r="AW3031" s="72"/>
      <c r="AX3031" s="72"/>
      <c r="AY3031" s="72"/>
      <c r="AZ3031" s="72"/>
    </row>
    <row r="3032" spans="1:52" x14ac:dyDescent="0.35">
      <c r="A3032" s="70" t="s">
        <v>2475</v>
      </c>
      <c r="B3032" s="70" t="s">
        <v>2579</v>
      </c>
      <c r="C3032" s="83"/>
      <c r="D3032" s="84"/>
      <c r="E3032" s="85"/>
      <c r="F3032" s="86"/>
      <c r="G3032" s="83"/>
      <c r="H3032" s="81"/>
      <c r="I3032" s="87"/>
      <c r="J3032" s="87"/>
      <c r="K3032" s="36"/>
      <c r="L3032" s="90"/>
      <c r="M3032" s="90"/>
      <c r="N3032" s="89"/>
      <c r="O3032" s="72" t="s">
        <v>217</v>
      </c>
      <c r="P3032" s="74">
        <v>42827.868518518517</v>
      </c>
      <c r="Q3032" s="72" t="s">
        <v>4872</v>
      </c>
      <c r="R3032" s="72"/>
      <c r="S3032" s="72"/>
      <c r="T3032" s="72"/>
      <c r="U3032" s="72"/>
      <c r="V3032" s="76" t="s">
        <v>10550</v>
      </c>
      <c r="W3032" s="74">
        <v>42827.868518518517</v>
      </c>
      <c r="X3032" s="76" t="s">
        <v>13135</v>
      </c>
      <c r="Y3032" s="72"/>
      <c r="Z3032" s="72"/>
      <c r="AA3032" s="78" t="s">
        <v>17092</v>
      </c>
      <c r="AB3032" s="78" t="s">
        <v>18764</v>
      </c>
      <c r="AC3032" s="72" t="b">
        <v>0</v>
      </c>
      <c r="AD3032" s="72">
        <v>0</v>
      </c>
      <c r="AE3032" s="78" t="s">
        <v>18882</v>
      </c>
      <c r="AF3032" s="72" t="b">
        <v>0</v>
      </c>
      <c r="AG3032" s="72" t="s">
        <v>344</v>
      </c>
      <c r="AH3032" s="72"/>
      <c r="AI3032" s="78" t="s">
        <v>230</v>
      </c>
      <c r="AJ3032" s="72" t="b">
        <v>0</v>
      </c>
      <c r="AK3032" s="72">
        <v>0</v>
      </c>
      <c r="AL3032" s="78" t="s">
        <v>230</v>
      </c>
      <c r="AM3032" s="72" t="s">
        <v>242</v>
      </c>
      <c r="AN3032" s="72" t="b">
        <v>0</v>
      </c>
      <c r="AO3032" s="78" t="s">
        <v>18764</v>
      </c>
      <c r="AP3032" s="72" t="s">
        <v>179</v>
      </c>
      <c r="AQ3032" s="72">
        <v>0</v>
      </c>
      <c r="AR3032" s="72">
        <v>0</v>
      </c>
      <c r="AS3032" s="72"/>
      <c r="AT3032" s="72"/>
      <c r="AU3032" s="72"/>
      <c r="AV3032" s="72"/>
      <c r="AW3032" s="72"/>
      <c r="AX3032" s="72"/>
      <c r="AY3032" s="72"/>
      <c r="AZ3032" s="72"/>
    </row>
    <row r="3033" spans="1:52" x14ac:dyDescent="0.35">
      <c r="A3033" s="70" t="s">
        <v>2475</v>
      </c>
      <c r="B3033" s="70" t="s">
        <v>2580</v>
      </c>
      <c r="C3033" s="83"/>
      <c r="D3033" s="84"/>
      <c r="E3033" s="85"/>
      <c r="F3033" s="86"/>
      <c r="G3033" s="83"/>
      <c r="H3033" s="81"/>
      <c r="I3033" s="87"/>
      <c r="J3033" s="87"/>
      <c r="K3033" s="36"/>
      <c r="L3033" s="90"/>
      <c r="M3033" s="90"/>
      <c r="N3033" s="89"/>
      <c r="O3033" s="72" t="s">
        <v>218</v>
      </c>
      <c r="P3033" s="74">
        <v>42827.868518518517</v>
      </c>
      <c r="Q3033" s="72" t="s">
        <v>4872</v>
      </c>
      <c r="R3033" s="72"/>
      <c r="S3033" s="72"/>
      <c r="T3033" s="72"/>
      <c r="U3033" s="72"/>
      <c r="V3033" s="76" t="s">
        <v>10550</v>
      </c>
      <c r="W3033" s="74">
        <v>42827.868518518517</v>
      </c>
      <c r="X3033" s="76" t="s">
        <v>13135</v>
      </c>
      <c r="Y3033" s="72"/>
      <c r="Z3033" s="72"/>
      <c r="AA3033" s="78" t="s">
        <v>17092</v>
      </c>
      <c r="AB3033" s="78" t="s">
        <v>18764</v>
      </c>
      <c r="AC3033" s="72" t="b">
        <v>0</v>
      </c>
      <c r="AD3033" s="72">
        <v>0</v>
      </c>
      <c r="AE3033" s="78" t="s">
        <v>18882</v>
      </c>
      <c r="AF3033" s="72" t="b">
        <v>0</v>
      </c>
      <c r="AG3033" s="72" t="s">
        <v>344</v>
      </c>
      <c r="AH3033" s="72"/>
      <c r="AI3033" s="78" t="s">
        <v>230</v>
      </c>
      <c r="AJ3033" s="72" t="b">
        <v>0</v>
      </c>
      <c r="AK3033" s="72">
        <v>0</v>
      </c>
      <c r="AL3033" s="78" t="s">
        <v>230</v>
      </c>
      <c r="AM3033" s="72" t="s">
        <v>242</v>
      </c>
      <c r="AN3033" s="72" t="b">
        <v>0</v>
      </c>
      <c r="AO3033" s="78" t="s">
        <v>18764</v>
      </c>
      <c r="AP3033" s="72" t="s">
        <v>179</v>
      </c>
      <c r="AQ3033" s="72">
        <v>0</v>
      </c>
      <c r="AR3033" s="72">
        <v>0</v>
      </c>
      <c r="AS3033" s="72"/>
      <c r="AT3033" s="72"/>
      <c r="AU3033" s="72"/>
      <c r="AV3033" s="72"/>
      <c r="AW3033" s="72"/>
      <c r="AX3033" s="72"/>
      <c r="AY3033" s="72"/>
      <c r="AZ3033" s="72"/>
    </row>
    <row r="3034" spans="1:52" x14ac:dyDescent="0.35">
      <c r="A3034" s="70" t="s">
        <v>2476</v>
      </c>
      <c r="B3034" s="70" t="s">
        <v>2475</v>
      </c>
      <c r="C3034" s="83"/>
      <c r="D3034" s="84"/>
      <c r="E3034" s="85"/>
      <c r="F3034" s="86"/>
      <c r="G3034" s="83"/>
      <c r="H3034" s="81"/>
      <c r="I3034" s="87"/>
      <c r="J3034" s="87"/>
      <c r="K3034" s="36"/>
      <c r="L3034" s="90"/>
      <c r="M3034" s="90"/>
      <c r="N3034" s="89"/>
      <c r="O3034" s="72" t="s">
        <v>218</v>
      </c>
      <c r="P3034" s="74">
        <v>42828.152465277781</v>
      </c>
      <c r="Q3034" s="72" t="s">
        <v>4873</v>
      </c>
      <c r="R3034" s="76" t="s">
        <v>7338</v>
      </c>
      <c r="S3034" s="72" t="s">
        <v>225</v>
      </c>
      <c r="T3034" s="72"/>
      <c r="U3034" s="72"/>
      <c r="V3034" s="76" t="s">
        <v>10551</v>
      </c>
      <c r="W3034" s="74">
        <v>42828.152465277781</v>
      </c>
      <c r="X3034" s="76" t="s">
        <v>13136</v>
      </c>
      <c r="Y3034" s="72"/>
      <c r="Z3034" s="72"/>
      <c r="AA3034" s="78" t="s">
        <v>17093</v>
      </c>
      <c r="AB3034" s="78" t="s">
        <v>17092</v>
      </c>
      <c r="AC3034" s="72" t="b">
        <v>0</v>
      </c>
      <c r="AD3034" s="72">
        <v>0</v>
      </c>
      <c r="AE3034" s="78" t="s">
        <v>18892</v>
      </c>
      <c r="AF3034" s="72" t="b">
        <v>0</v>
      </c>
      <c r="AG3034" s="72" t="s">
        <v>344</v>
      </c>
      <c r="AH3034" s="72"/>
      <c r="AI3034" s="78" t="s">
        <v>230</v>
      </c>
      <c r="AJ3034" s="72" t="b">
        <v>0</v>
      </c>
      <c r="AK3034" s="72">
        <v>0</v>
      </c>
      <c r="AL3034" s="78" t="s">
        <v>230</v>
      </c>
      <c r="AM3034" s="72" t="s">
        <v>246</v>
      </c>
      <c r="AN3034" s="72" t="b">
        <v>1</v>
      </c>
      <c r="AO3034" s="78" t="s">
        <v>17092</v>
      </c>
      <c r="AP3034" s="72" t="s">
        <v>179</v>
      </c>
      <c r="AQ3034" s="72">
        <v>0</v>
      </c>
      <c r="AR3034" s="72">
        <v>0</v>
      </c>
      <c r="AS3034" s="72"/>
      <c r="AT3034" s="72"/>
      <c r="AU3034" s="72"/>
      <c r="AV3034" s="72"/>
      <c r="AW3034" s="72"/>
      <c r="AX3034" s="72"/>
      <c r="AY3034" s="72"/>
      <c r="AZ3034" s="72"/>
    </row>
    <row r="3035" spans="1:52" x14ac:dyDescent="0.35">
      <c r="A3035" s="70" t="s">
        <v>2476</v>
      </c>
      <c r="B3035" s="70" t="s">
        <v>2910</v>
      </c>
      <c r="C3035" s="83"/>
      <c r="D3035" s="84"/>
      <c r="E3035" s="85"/>
      <c r="F3035" s="86"/>
      <c r="G3035" s="83"/>
      <c r="H3035" s="81"/>
      <c r="I3035" s="87"/>
      <c r="J3035" s="87"/>
      <c r="K3035" s="36"/>
      <c r="L3035" s="90"/>
      <c r="M3035" s="90"/>
      <c r="N3035" s="89"/>
      <c r="O3035" s="72" t="s">
        <v>217</v>
      </c>
      <c r="P3035" s="74">
        <v>42828.152465277781</v>
      </c>
      <c r="Q3035" s="72" t="s">
        <v>4873</v>
      </c>
      <c r="R3035" s="76" t="s">
        <v>7338</v>
      </c>
      <c r="S3035" s="72" t="s">
        <v>225</v>
      </c>
      <c r="T3035" s="72"/>
      <c r="U3035" s="72"/>
      <c r="V3035" s="76" t="s">
        <v>10551</v>
      </c>
      <c r="W3035" s="74">
        <v>42828.152465277781</v>
      </c>
      <c r="X3035" s="76" t="s">
        <v>13136</v>
      </c>
      <c r="Y3035" s="72"/>
      <c r="Z3035" s="72"/>
      <c r="AA3035" s="78" t="s">
        <v>17093</v>
      </c>
      <c r="AB3035" s="78" t="s">
        <v>17092</v>
      </c>
      <c r="AC3035" s="72" t="b">
        <v>0</v>
      </c>
      <c r="AD3035" s="72">
        <v>0</v>
      </c>
      <c r="AE3035" s="78" t="s">
        <v>18892</v>
      </c>
      <c r="AF3035" s="72" t="b">
        <v>0</v>
      </c>
      <c r="AG3035" s="72" t="s">
        <v>344</v>
      </c>
      <c r="AH3035" s="72"/>
      <c r="AI3035" s="78" t="s">
        <v>230</v>
      </c>
      <c r="AJ3035" s="72" t="b">
        <v>0</v>
      </c>
      <c r="AK3035" s="72">
        <v>0</v>
      </c>
      <c r="AL3035" s="78" t="s">
        <v>230</v>
      </c>
      <c r="AM3035" s="72" t="s">
        <v>246</v>
      </c>
      <c r="AN3035" s="72" t="b">
        <v>1</v>
      </c>
      <c r="AO3035" s="78" t="s">
        <v>17092</v>
      </c>
      <c r="AP3035" s="72" t="s">
        <v>179</v>
      </c>
      <c r="AQ3035" s="72">
        <v>0</v>
      </c>
      <c r="AR3035" s="72">
        <v>0</v>
      </c>
      <c r="AS3035" s="72"/>
      <c r="AT3035" s="72"/>
      <c r="AU3035" s="72"/>
      <c r="AV3035" s="72"/>
      <c r="AW3035" s="72"/>
      <c r="AX3035" s="72"/>
      <c r="AY3035" s="72"/>
      <c r="AZ3035" s="72"/>
    </row>
    <row r="3036" spans="1:52" x14ac:dyDescent="0.35">
      <c r="A3036" s="70" t="s">
        <v>2476</v>
      </c>
      <c r="B3036" s="70" t="s">
        <v>2691</v>
      </c>
      <c r="C3036" s="83"/>
      <c r="D3036" s="84"/>
      <c r="E3036" s="85"/>
      <c r="F3036" s="86"/>
      <c r="G3036" s="83"/>
      <c r="H3036" s="81"/>
      <c r="I3036" s="87"/>
      <c r="J3036" s="87"/>
      <c r="K3036" s="36"/>
      <c r="L3036" s="90"/>
      <c r="M3036" s="90"/>
      <c r="N3036" s="89"/>
      <c r="O3036" s="72" t="s">
        <v>217</v>
      </c>
      <c r="P3036" s="74">
        <v>42828.152465277781</v>
      </c>
      <c r="Q3036" s="72" t="s">
        <v>4873</v>
      </c>
      <c r="R3036" s="76" t="s">
        <v>7338</v>
      </c>
      <c r="S3036" s="72" t="s">
        <v>225</v>
      </c>
      <c r="T3036" s="72"/>
      <c r="U3036" s="72"/>
      <c r="V3036" s="76" t="s">
        <v>10551</v>
      </c>
      <c r="W3036" s="74">
        <v>42828.152465277781</v>
      </c>
      <c r="X3036" s="76" t="s">
        <v>13136</v>
      </c>
      <c r="Y3036" s="72"/>
      <c r="Z3036" s="72"/>
      <c r="AA3036" s="78" t="s">
        <v>17093</v>
      </c>
      <c r="AB3036" s="78" t="s">
        <v>17092</v>
      </c>
      <c r="AC3036" s="72" t="b">
        <v>0</v>
      </c>
      <c r="AD3036" s="72">
        <v>0</v>
      </c>
      <c r="AE3036" s="78" t="s">
        <v>18892</v>
      </c>
      <c r="AF3036" s="72" t="b">
        <v>0</v>
      </c>
      <c r="AG3036" s="72" t="s">
        <v>344</v>
      </c>
      <c r="AH3036" s="72"/>
      <c r="AI3036" s="78" t="s">
        <v>230</v>
      </c>
      <c r="AJ3036" s="72" t="b">
        <v>0</v>
      </c>
      <c r="AK3036" s="72">
        <v>0</v>
      </c>
      <c r="AL3036" s="78" t="s">
        <v>230</v>
      </c>
      <c r="AM3036" s="72" t="s">
        <v>246</v>
      </c>
      <c r="AN3036" s="72" t="b">
        <v>1</v>
      </c>
      <c r="AO3036" s="78" t="s">
        <v>17092</v>
      </c>
      <c r="AP3036" s="72" t="s">
        <v>179</v>
      </c>
      <c r="AQ3036" s="72">
        <v>0</v>
      </c>
      <c r="AR3036" s="72">
        <v>0</v>
      </c>
      <c r="AS3036" s="72"/>
      <c r="AT3036" s="72"/>
      <c r="AU3036" s="72"/>
      <c r="AV3036" s="72"/>
      <c r="AW3036" s="72"/>
      <c r="AX3036" s="72"/>
      <c r="AY3036" s="72"/>
      <c r="AZ3036" s="72"/>
    </row>
    <row r="3037" spans="1:52" x14ac:dyDescent="0.35">
      <c r="A3037" s="70" t="s">
        <v>2476</v>
      </c>
      <c r="B3037" s="70" t="s">
        <v>2911</v>
      </c>
      <c r="C3037" s="83"/>
      <c r="D3037" s="84"/>
      <c r="E3037" s="85"/>
      <c r="F3037" s="86"/>
      <c r="G3037" s="83"/>
      <c r="H3037" s="81"/>
      <c r="I3037" s="87"/>
      <c r="J3037" s="87"/>
      <c r="K3037" s="36"/>
      <c r="L3037" s="90"/>
      <c r="M3037" s="90"/>
      <c r="N3037" s="89"/>
      <c r="O3037" s="72" t="s">
        <v>217</v>
      </c>
      <c r="P3037" s="74">
        <v>42828.152465277781</v>
      </c>
      <c r="Q3037" s="72" t="s">
        <v>4873</v>
      </c>
      <c r="R3037" s="76" t="s">
        <v>7338</v>
      </c>
      <c r="S3037" s="72" t="s">
        <v>225</v>
      </c>
      <c r="T3037" s="72"/>
      <c r="U3037" s="72"/>
      <c r="V3037" s="76" t="s">
        <v>10551</v>
      </c>
      <c r="W3037" s="74">
        <v>42828.152465277781</v>
      </c>
      <c r="X3037" s="76" t="s">
        <v>13136</v>
      </c>
      <c r="Y3037" s="72"/>
      <c r="Z3037" s="72"/>
      <c r="AA3037" s="78" t="s">
        <v>17093</v>
      </c>
      <c r="AB3037" s="78" t="s">
        <v>17092</v>
      </c>
      <c r="AC3037" s="72" t="b">
        <v>0</v>
      </c>
      <c r="AD3037" s="72">
        <v>0</v>
      </c>
      <c r="AE3037" s="78" t="s">
        <v>18892</v>
      </c>
      <c r="AF3037" s="72" t="b">
        <v>0</v>
      </c>
      <c r="AG3037" s="72" t="s">
        <v>344</v>
      </c>
      <c r="AH3037" s="72"/>
      <c r="AI3037" s="78" t="s">
        <v>230</v>
      </c>
      <c r="AJ3037" s="72" t="b">
        <v>0</v>
      </c>
      <c r="AK3037" s="72">
        <v>0</v>
      </c>
      <c r="AL3037" s="78" t="s">
        <v>230</v>
      </c>
      <c r="AM3037" s="72" t="s">
        <v>246</v>
      </c>
      <c r="AN3037" s="72" t="b">
        <v>1</v>
      </c>
      <c r="AO3037" s="78" t="s">
        <v>17092</v>
      </c>
      <c r="AP3037" s="72" t="s">
        <v>179</v>
      </c>
      <c r="AQ3037" s="72">
        <v>0</v>
      </c>
      <c r="AR3037" s="72">
        <v>0</v>
      </c>
      <c r="AS3037" s="72"/>
      <c r="AT3037" s="72"/>
      <c r="AU3037" s="72"/>
      <c r="AV3037" s="72"/>
      <c r="AW3037" s="72"/>
      <c r="AX3037" s="72"/>
      <c r="AY3037" s="72"/>
      <c r="AZ3037" s="72"/>
    </row>
    <row r="3038" spans="1:52" x14ac:dyDescent="0.35">
      <c r="A3038" s="70" t="s">
        <v>2476</v>
      </c>
      <c r="B3038" s="70" t="s">
        <v>2912</v>
      </c>
      <c r="C3038" s="83"/>
      <c r="D3038" s="84"/>
      <c r="E3038" s="85"/>
      <c r="F3038" s="86"/>
      <c r="G3038" s="83"/>
      <c r="H3038" s="81"/>
      <c r="I3038" s="87"/>
      <c r="J3038" s="87"/>
      <c r="K3038" s="36"/>
      <c r="L3038" s="90"/>
      <c r="M3038" s="90"/>
      <c r="N3038" s="89"/>
      <c r="O3038" s="72" t="s">
        <v>217</v>
      </c>
      <c r="P3038" s="74">
        <v>42828.152465277781</v>
      </c>
      <c r="Q3038" s="72" t="s">
        <v>4873</v>
      </c>
      <c r="R3038" s="76" t="s">
        <v>7338</v>
      </c>
      <c r="S3038" s="72" t="s">
        <v>225</v>
      </c>
      <c r="T3038" s="72"/>
      <c r="U3038" s="72"/>
      <c r="V3038" s="76" t="s">
        <v>10551</v>
      </c>
      <c r="W3038" s="74">
        <v>42828.152465277781</v>
      </c>
      <c r="X3038" s="76" t="s">
        <v>13136</v>
      </c>
      <c r="Y3038" s="72"/>
      <c r="Z3038" s="72"/>
      <c r="AA3038" s="78" t="s">
        <v>17093</v>
      </c>
      <c r="AB3038" s="78" t="s">
        <v>17092</v>
      </c>
      <c r="AC3038" s="72" t="b">
        <v>0</v>
      </c>
      <c r="AD3038" s="72">
        <v>0</v>
      </c>
      <c r="AE3038" s="78" t="s">
        <v>18892</v>
      </c>
      <c r="AF3038" s="72" t="b">
        <v>0</v>
      </c>
      <c r="AG3038" s="72" t="s">
        <v>344</v>
      </c>
      <c r="AH3038" s="72"/>
      <c r="AI3038" s="78" t="s">
        <v>230</v>
      </c>
      <c r="AJ3038" s="72" t="b">
        <v>0</v>
      </c>
      <c r="AK3038" s="72">
        <v>0</v>
      </c>
      <c r="AL3038" s="78" t="s">
        <v>230</v>
      </c>
      <c r="AM3038" s="72" t="s">
        <v>246</v>
      </c>
      <c r="AN3038" s="72" t="b">
        <v>1</v>
      </c>
      <c r="AO3038" s="78" t="s">
        <v>17092</v>
      </c>
      <c r="AP3038" s="72" t="s">
        <v>179</v>
      </c>
      <c r="AQ3038" s="72">
        <v>0</v>
      </c>
      <c r="AR3038" s="72">
        <v>0</v>
      </c>
      <c r="AS3038" s="72"/>
      <c r="AT3038" s="72"/>
      <c r="AU3038" s="72"/>
      <c r="AV3038" s="72"/>
      <c r="AW3038" s="72"/>
      <c r="AX3038" s="72"/>
      <c r="AY3038" s="72"/>
      <c r="AZ3038" s="72"/>
    </row>
    <row r="3039" spans="1:52" x14ac:dyDescent="0.35">
      <c r="A3039" s="70" t="s">
        <v>2476</v>
      </c>
      <c r="B3039" s="70" t="s">
        <v>2913</v>
      </c>
      <c r="C3039" s="83"/>
      <c r="D3039" s="84"/>
      <c r="E3039" s="85"/>
      <c r="F3039" s="86"/>
      <c r="G3039" s="83"/>
      <c r="H3039" s="81"/>
      <c r="I3039" s="87"/>
      <c r="J3039" s="87"/>
      <c r="K3039" s="36"/>
      <c r="L3039" s="90"/>
      <c r="M3039" s="90"/>
      <c r="N3039" s="89"/>
      <c r="O3039" s="72" t="s">
        <v>217</v>
      </c>
      <c r="P3039" s="74">
        <v>42828.152465277781</v>
      </c>
      <c r="Q3039" s="72" t="s">
        <v>4873</v>
      </c>
      <c r="R3039" s="76" t="s">
        <v>7338</v>
      </c>
      <c r="S3039" s="72" t="s">
        <v>225</v>
      </c>
      <c r="T3039" s="72"/>
      <c r="U3039" s="72"/>
      <c r="V3039" s="76" t="s">
        <v>10551</v>
      </c>
      <c r="W3039" s="74">
        <v>42828.152465277781</v>
      </c>
      <c r="X3039" s="76" t="s">
        <v>13136</v>
      </c>
      <c r="Y3039" s="72"/>
      <c r="Z3039" s="72"/>
      <c r="AA3039" s="78" t="s">
        <v>17093</v>
      </c>
      <c r="AB3039" s="78" t="s">
        <v>17092</v>
      </c>
      <c r="AC3039" s="72" t="b">
        <v>0</v>
      </c>
      <c r="AD3039" s="72">
        <v>0</v>
      </c>
      <c r="AE3039" s="78" t="s">
        <v>18892</v>
      </c>
      <c r="AF3039" s="72" t="b">
        <v>0</v>
      </c>
      <c r="AG3039" s="72" t="s">
        <v>344</v>
      </c>
      <c r="AH3039" s="72"/>
      <c r="AI3039" s="78" t="s">
        <v>230</v>
      </c>
      <c r="AJ3039" s="72" t="b">
        <v>0</v>
      </c>
      <c r="AK3039" s="72">
        <v>0</v>
      </c>
      <c r="AL3039" s="78" t="s">
        <v>230</v>
      </c>
      <c r="AM3039" s="72" t="s">
        <v>246</v>
      </c>
      <c r="AN3039" s="72" t="b">
        <v>1</v>
      </c>
      <c r="AO3039" s="78" t="s">
        <v>17092</v>
      </c>
      <c r="AP3039" s="72" t="s">
        <v>179</v>
      </c>
      <c r="AQ3039" s="72">
        <v>0</v>
      </c>
      <c r="AR3039" s="72">
        <v>0</v>
      </c>
      <c r="AS3039" s="72"/>
      <c r="AT3039" s="72"/>
      <c r="AU3039" s="72"/>
      <c r="AV3039" s="72"/>
      <c r="AW3039" s="72"/>
      <c r="AX3039" s="72"/>
      <c r="AY3039" s="72"/>
      <c r="AZ3039" s="72"/>
    </row>
    <row r="3040" spans="1:52" x14ac:dyDescent="0.35">
      <c r="A3040" s="70" t="s">
        <v>2476</v>
      </c>
      <c r="B3040" s="70" t="s">
        <v>2579</v>
      </c>
      <c r="C3040" s="83"/>
      <c r="D3040" s="84"/>
      <c r="E3040" s="85"/>
      <c r="F3040" s="86"/>
      <c r="G3040" s="83"/>
      <c r="H3040" s="81"/>
      <c r="I3040" s="87"/>
      <c r="J3040" s="87"/>
      <c r="K3040" s="36"/>
      <c r="L3040" s="90"/>
      <c r="M3040" s="90"/>
      <c r="N3040" s="89"/>
      <c r="O3040" s="72" t="s">
        <v>217</v>
      </c>
      <c r="P3040" s="74">
        <v>42828.152465277781</v>
      </c>
      <c r="Q3040" s="72" t="s">
        <v>4873</v>
      </c>
      <c r="R3040" s="76" t="s">
        <v>7338</v>
      </c>
      <c r="S3040" s="72" t="s">
        <v>225</v>
      </c>
      <c r="T3040" s="72"/>
      <c r="U3040" s="72"/>
      <c r="V3040" s="76" t="s">
        <v>10551</v>
      </c>
      <c r="W3040" s="74">
        <v>42828.152465277781</v>
      </c>
      <c r="X3040" s="76" t="s">
        <v>13136</v>
      </c>
      <c r="Y3040" s="72"/>
      <c r="Z3040" s="72"/>
      <c r="AA3040" s="78" t="s">
        <v>17093</v>
      </c>
      <c r="AB3040" s="78" t="s">
        <v>17092</v>
      </c>
      <c r="AC3040" s="72" t="b">
        <v>0</v>
      </c>
      <c r="AD3040" s="72">
        <v>0</v>
      </c>
      <c r="AE3040" s="78" t="s">
        <v>18892</v>
      </c>
      <c r="AF3040" s="72" t="b">
        <v>0</v>
      </c>
      <c r="AG3040" s="72" t="s">
        <v>344</v>
      </c>
      <c r="AH3040" s="72"/>
      <c r="AI3040" s="78" t="s">
        <v>230</v>
      </c>
      <c r="AJ3040" s="72" t="b">
        <v>0</v>
      </c>
      <c r="AK3040" s="72">
        <v>0</v>
      </c>
      <c r="AL3040" s="78" t="s">
        <v>230</v>
      </c>
      <c r="AM3040" s="72" t="s">
        <v>246</v>
      </c>
      <c r="AN3040" s="72" t="b">
        <v>1</v>
      </c>
      <c r="AO3040" s="78" t="s">
        <v>17092</v>
      </c>
      <c r="AP3040" s="72" t="s">
        <v>179</v>
      </c>
      <c r="AQ3040" s="72">
        <v>0</v>
      </c>
      <c r="AR3040" s="72">
        <v>0</v>
      </c>
      <c r="AS3040" s="72"/>
      <c r="AT3040" s="72"/>
      <c r="AU3040" s="72"/>
      <c r="AV3040" s="72"/>
      <c r="AW3040" s="72"/>
      <c r="AX3040" s="72"/>
      <c r="AY3040" s="72"/>
      <c r="AZ3040" s="72"/>
    </row>
    <row r="3041" spans="1:52" x14ac:dyDescent="0.35">
      <c r="A3041" s="70" t="s">
        <v>2476</v>
      </c>
      <c r="B3041" s="70" t="s">
        <v>2580</v>
      </c>
      <c r="C3041" s="83"/>
      <c r="D3041" s="84"/>
      <c r="E3041" s="85"/>
      <c r="F3041" s="86"/>
      <c r="G3041" s="83"/>
      <c r="H3041" s="81"/>
      <c r="I3041" s="87"/>
      <c r="J3041" s="87"/>
      <c r="K3041" s="36"/>
      <c r="L3041" s="90"/>
      <c r="M3041" s="90"/>
      <c r="N3041" s="89"/>
      <c r="O3041" s="72" t="s">
        <v>217</v>
      </c>
      <c r="P3041" s="74">
        <v>42828.152465277781</v>
      </c>
      <c r="Q3041" s="72" t="s">
        <v>4873</v>
      </c>
      <c r="R3041" s="76" t="s">
        <v>7338</v>
      </c>
      <c r="S3041" s="72" t="s">
        <v>225</v>
      </c>
      <c r="T3041" s="72"/>
      <c r="U3041" s="72"/>
      <c r="V3041" s="76" t="s">
        <v>10551</v>
      </c>
      <c r="W3041" s="74">
        <v>42828.152465277781</v>
      </c>
      <c r="X3041" s="76" t="s">
        <v>13136</v>
      </c>
      <c r="Y3041" s="72"/>
      <c r="Z3041" s="72"/>
      <c r="AA3041" s="78" t="s">
        <v>17093</v>
      </c>
      <c r="AB3041" s="78" t="s">
        <v>17092</v>
      </c>
      <c r="AC3041" s="72" t="b">
        <v>0</v>
      </c>
      <c r="AD3041" s="72">
        <v>0</v>
      </c>
      <c r="AE3041" s="78" t="s">
        <v>18892</v>
      </c>
      <c r="AF3041" s="72" t="b">
        <v>0</v>
      </c>
      <c r="AG3041" s="72" t="s">
        <v>344</v>
      </c>
      <c r="AH3041" s="72"/>
      <c r="AI3041" s="78" t="s">
        <v>230</v>
      </c>
      <c r="AJ3041" s="72" t="b">
        <v>0</v>
      </c>
      <c r="AK3041" s="72">
        <v>0</v>
      </c>
      <c r="AL3041" s="78" t="s">
        <v>230</v>
      </c>
      <c r="AM3041" s="72" t="s">
        <v>246</v>
      </c>
      <c r="AN3041" s="72" t="b">
        <v>1</v>
      </c>
      <c r="AO3041" s="78" t="s">
        <v>17092</v>
      </c>
      <c r="AP3041" s="72" t="s">
        <v>179</v>
      </c>
      <c r="AQ3041" s="72">
        <v>0</v>
      </c>
      <c r="AR3041" s="72">
        <v>0</v>
      </c>
      <c r="AS3041" s="72"/>
      <c r="AT3041" s="72"/>
      <c r="AU3041" s="72"/>
      <c r="AV3041" s="72"/>
      <c r="AW3041" s="72"/>
      <c r="AX3041" s="72"/>
      <c r="AY3041" s="72"/>
      <c r="AZ3041" s="72"/>
    </row>
    <row r="3042" spans="1:52" x14ac:dyDescent="0.35">
      <c r="A3042" s="70" t="s">
        <v>2477</v>
      </c>
      <c r="B3042" s="70" t="s">
        <v>2477</v>
      </c>
      <c r="C3042" s="83"/>
      <c r="D3042" s="84"/>
      <c r="E3042" s="85"/>
      <c r="F3042" s="86"/>
      <c r="G3042" s="83"/>
      <c r="H3042" s="81"/>
      <c r="I3042" s="87"/>
      <c r="J3042" s="87"/>
      <c r="K3042" s="36"/>
      <c r="L3042" s="90"/>
      <c r="M3042" s="90"/>
      <c r="N3042" s="89"/>
      <c r="O3042" s="72" t="s">
        <v>179</v>
      </c>
      <c r="P3042" s="74">
        <v>42827.858958333331</v>
      </c>
      <c r="Q3042" s="72" t="s">
        <v>4874</v>
      </c>
      <c r="R3042" s="72"/>
      <c r="S3042" s="72"/>
      <c r="T3042" s="72"/>
      <c r="U3042" s="76" t="s">
        <v>9053</v>
      </c>
      <c r="V3042" s="76" t="s">
        <v>9053</v>
      </c>
      <c r="W3042" s="74">
        <v>42827.858958333331</v>
      </c>
      <c r="X3042" s="76" t="s">
        <v>13137</v>
      </c>
      <c r="Y3042" s="72"/>
      <c r="Z3042" s="72"/>
      <c r="AA3042" s="78" t="s">
        <v>17094</v>
      </c>
      <c r="AB3042" s="72"/>
      <c r="AC3042" s="72" t="b">
        <v>0</v>
      </c>
      <c r="AD3042" s="72">
        <v>15</v>
      </c>
      <c r="AE3042" s="78" t="s">
        <v>230</v>
      </c>
      <c r="AF3042" s="72" t="b">
        <v>0</v>
      </c>
      <c r="AG3042" s="72" t="s">
        <v>300</v>
      </c>
      <c r="AH3042" s="72"/>
      <c r="AI3042" s="78" t="s">
        <v>230</v>
      </c>
      <c r="AJ3042" s="72" t="b">
        <v>0</v>
      </c>
      <c r="AK3042" s="72">
        <v>8</v>
      </c>
      <c r="AL3042" s="78" t="s">
        <v>230</v>
      </c>
      <c r="AM3042" s="72" t="s">
        <v>242</v>
      </c>
      <c r="AN3042" s="72" t="b">
        <v>0</v>
      </c>
      <c r="AO3042" s="78" t="s">
        <v>17094</v>
      </c>
      <c r="AP3042" s="72" t="s">
        <v>250</v>
      </c>
      <c r="AQ3042" s="72">
        <v>0</v>
      </c>
      <c r="AR3042" s="72">
        <v>0</v>
      </c>
      <c r="AS3042" s="72"/>
      <c r="AT3042" s="72"/>
      <c r="AU3042" s="72"/>
      <c r="AV3042" s="72"/>
      <c r="AW3042" s="72"/>
      <c r="AX3042" s="72"/>
      <c r="AY3042" s="72"/>
      <c r="AZ3042" s="72"/>
    </row>
    <row r="3043" spans="1:52" x14ac:dyDescent="0.35">
      <c r="A3043" s="70" t="s">
        <v>2478</v>
      </c>
      <c r="B3043" s="70" t="s">
        <v>2477</v>
      </c>
      <c r="C3043" s="83"/>
      <c r="D3043" s="84"/>
      <c r="E3043" s="85"/>
      <c r="F3043" s="86"/>
      <c r="G3043" s="83"/>
      <c r="H3043" s="81"/>
      <c r="I3043" s="87"/>
      <c r="J3043" s="87"/>
      <c r="K3043" s="36"/>
      <c r="L3043" s="90"/>
      <c r="M3043" s="90"/>
      <c r="N3043" s="89"/>
      <c r="O3043" s="72" t="s">
        <v>217</v>
      </c>
      <c r="P3043" s="74">
        <v>42828.154548611114</v>
      </c>
      <c r="Q3043" s="72" t="s">
        <v>4875</v>
      </c>
      <c r="R3043" s="72"/>
      <c r="S3043" s="72"/>
      <c r="T3043" s="72"/>
      <c r="U3043" s="76" t="s">
        <v>9053</v>
      </c>
      <c r="V3043" s="76" t="s">
        <v>9053</v>
      </c>
      <c r="W3043" s="74">
        <v>42828.154548611114</v>
      </c>
      <c r="X3043" s="76" t="s">
        <v>13138</v>
      </c>
      <c r="Y3043" s="72"/>
      <c r="Z3043" s="72"/>
      <c r="AA3043" s="78" t="s">
        <v>17095</v>
      </c>
      <c r="AB3043" s="72"/>
      <c r="AC3043" s="72" t="b">
        <v>0</v>
      </c>
      <c r="AD3043" s="72">
        <v>0</v>
      </c>
      <c r="AE3043" s="78" t="s">
        <v>230</v>
      </c>
      <c r="AF3043" s="72" t="b">
        <v>0</v>
      </c>
      <c r="AG3043" s="72" t="s">
        <v>300</v>
      </c>
      <c r="AH3043" s="72"/>
      <c r="AI3043" s="78" t="s">
        <v>230</v>
      </c>
      <c r="AJ3043" s="72" t="b">
        <v>0</v>
      </c>
      <c r="AK3043" s="72">
        <v>8</v>
      </c>
      <c r="AL3043" s="78" t="s">
        <v>17094</v>
      </c>
      <c r="AM3043" s="72" t="s">
        <v>242</v>
      </c>
      <c r="AN3043" s="72" t="b">
        <v>0</v>
      </c>
      <c r="AO3043" s="78" t="s">
        <v>17094</v>
      </c>
      <c r="AP3043" s="72" t="s">
        <v>179</v>
      </c>
      <c r="AQ3043" s="72">
        <v>0</v>
      </c>
      <c r="AR3043" s="72">
        <v>0</v>
      </c>
      <c r="AS3043" s="72"/>
      <c r="AT3043" s="72"/>
      <c r="AU3043" s="72"/>
      <c r="AV3043" s="72"/>
      <c r="AW3043" s="72"/>
      <c r="AX3043" s="72"/>
      <c r="AY3043" s="72"/>
      <c r="AZ3043" s="72"/>
    </row>
    <row r="3044" spans="1:52" x14ac:dyDescent="0.35">
      <c r="A3044" s="70" t="s">
        <v>2479</v>
      </c>
      <c r="B3044" s="70" t="s">
        <v>2479</v>
      </c>
      <c r="C3044" s="83"/>
      <c r="D3044" s="84"/>
      <c r="E3044" s="85"/>
      <c r="F3044" s="86"/>
      <c r="G3044" s="83"/>
      <c r="H3044" s="81"/>
      <c r="I3044" s="87"/>
      <c r="J3044" s="87"/>
      <c r="K3044" s="36"/>
      <c r="L3044" s="90"/>
      <c r="M3044" s="90"/>
      <c r="N3044" s="89"/>
      <c r="O3044" s="72" t="s">
        <v>179</v>
      </c>
      <c r="P3044" s="74">
        <v>42825.155671296299</v>
      </c>
      <c r="Q3044" s="72" t="s">
        <v>4876</v>
      </c>
      <c r="R3044" s="72"/>
      <c r="S3044" s="72"/>
      <c r="T3044" s="72"/>
      <c r="U3044" s="72"/>
      <c r="V3044" s="76" t="s">
        <v>10552</v>
      </c>
      <c r="W3044" s="74">
        <v>42825.155671296299</v>
      </c>
      <c r="X3044" s="76" t="s">
        <v>13139</v>
      </c>
      <c r="Y3044" s="72"/>
      <c r="Z3044" s="72"/>
      <c r="AA3044" s="78" t="s">
        <v>17096</v>
      </c>
      <c r="AB3044" s="72"/>
      <c r="AC3044" s="72" t="b">
        <v>0</v>
      </c>
      <c r="AD3044" s="72">
        <v>0</v>
      </c>
      <c r="AE3044" s="78" t="s">
        <v>230</v>
      </c>
      <c r="AF3044" s="72" t="b">
        <v>0</v>
      </c>
      <c r="AG3044" s="72" t="s">
        <v>324</v>
      </c>
      <c r="AH3044" s="72"/>
      <c r="AI3044" s="78" t="s">
        <v>230</v>
      </c>
      <c r="AJ3044" s="72" t="b">
        <v>0</v>
      </c>
      <c r="AK3044" s="72">
        <v>0</v>
      </c>
      <c r="AL3044" s="78" t="s">
        <v>230</v>
      </c>
      <c r="AM3044" s="72" t="s">
        <v>19013</v>
      </c>
      <c r="AN3044" s="72" t="b">
        <v>0</v>
      </c>
      <c r="AO3044" s="78" t="s">
        <v>17096</v>
      </c>
      <c r="AP3044" s="72" t="s">
        <v>179</v>
      </c>
      <c r="AQ3044" s="72">
        <v>0</v>
      </c>
      <c r="AR3044" s="72">
        <v>0</v>
      </c>
      <c r="AS3044" s="72"/>
      <c r="AT3044" s="72"/>
      <c r="AU3044" s="72"/>
      <c r="AV3044" s="72"/>
      <c r="AW3044" s="72"/>
      <c r="AX3044" s="72"/>
      <c r="AY3044" s="72"/>
      <c r="AZ3044" s="72"/>
    </row>
    <row r="3045" spans="1:52" x14ac:dyDescent="0.35">
      <c r="A3045" s="70" t="s">
        <v>2479</v>
      </c>
      <c r="B3045" s="70" t="s">
        <v>2479</v>
      </c>
      <c r="C3045" s="83"/>
      <c r="D3045" s="84"/>
      <c r="E3045" s="85"/>
      <c r="F3045" s="86"/>
      <c r="G3045" s="83"/>
      <c r="H3045" s="81"/>
      <c r="I3045" s="87"/>
      <c r="J3045" s="87"/>
      <c r="K3045" s="36"/>
      <c r="L3045" s="90"/>
      <c r="M3045" s="90"/>
      <c r="N3045" s="89"/>
      <c r="O3045" s="72" t="s">
        <v>179</v>
      </c>
      <c r="P3045" s="74">
        <v>42826.155648148146</v>
      </c>
      <c r="Q3045" s="72" t="s">
        <v>4876</v>
      </c>
      <c r="R3045" s="72"/>
      <c r="S3045" s="72"/>
      <c r="T3045" s="72"/>
      <c r="U3045" s="72"/>
      <c r="V3045" s="76" t="s">
        <v>10552</v>
      </c>
      <c r="W3045" s="74">
        <v>42826.155648148146</v>
      </c>
      <c r="X3045" s="76" t="s">
        <v>13140</v>
      </c>
      <c r="Y3045" s="72"/>
      <c r="Z3045" s="72"/>
      <c r="AA3045" s="78" t="s">
        <v>17097</v>
      </c>
      <c r="AB3045" s="72"/>
      <c r="AC3045" s="72" t="b">
        <v>0</v>
      </c>
      <c r="AD3045" s="72">
        <v>0</v>
      </c>
      <c r="AE3045" s="78" t="s">
        <v>230</v>
      </c>
      <c r="AF3045" s="72" t="b">
        <v>0</v>
      </c>
      <c r="AG3045" s="72" t="s">
        <v>324</v>
      </c>
      <c r="AH3045" s="72"/>
      <c r="AI3045" s="78" t="s">
        <v>230</v>
      </c>
      <c r="AJ3045" s="72" t="b">
        <v>0</v>
      </c>
      <c r="AK3045" s="72">
        <v>0</v>
      </c>
      <c r="AL3045" s="78" t="s">
        <v>230</v>
      </c>
      <c r="AM3045" s="72" t="s">
        <v>19013</v>
      </c>
      <c r="AN3045" s="72" t="b">
        <v>0</v>
      </c>
      <c r="AO3045" s="78" t="s">
        <v>17097</v>
      </c>
      <c r="AP3045" s="72" t="s">
        <v>179</v>
      </c>
      <c r="AQ3045" s="72">
        <v>0</v>
      </c>
      <c r="AR3045" s="72">
        <v>0</v>
      </c>
      <c r="AS3045" s="72"/>
      <c r="AT3045" s="72"/>
      <c r="AU3045" s="72"/>
      <c r="AV3045" s="72"/>
      <c r="AW3045" s="72"/>
      <c r="AX3045" s="72"/>
      <c r="AY3045" s="72"/>
      <c r="AZ3045" s="72"/>
    </row>
    <row r="3046" spans="1:52" x14ac:dyDescent="0.35">
      <c r="A3046" s="70" t="s">
        <v>2479</v>
      </c>
      <c r="B3046" s="70" t="s">
        <v>2479</v>
      </c>
      <c r="C3046" s="83"/>
      <c r="D3046" s="84"/>
      <c r="E3046" s="85"/>
      <c r="F3046" s="86"/>
      <c r="G3046" s="83"/>
      <c r="H3046" s="81"/>
      <c r="I3046" s="87"/>
      <c r="J3046" s="87"/>
      <c r="K3046" s="36"/>
      <c r="L3046" s="90"/>
      <c r="M3046" s="90"/>
      <c r="N3046" s="89"/>
      <c r="O3046" s="72" t="s">
        <v>179</v>
      </c>
      <c r="P3046" s="74">
        <v>42827.155706018515</v>
      </c>
      <c r="Q3046" s="72" t="s">
        <v>4876</v>
      </c>
      <c r="R3046" s="72"/>
      <c r="S3046" s="72"/>
      <c r="T3046" s="72"/>
      <c r="U3046" s="72"/>
      <c r="V3046" s="76" t="s">
        <v>10552</v>
      </c>
      <c r="W3046" s="74">
        <v>42827.155706018515</v>
      </c>
      <c r="X3046" s="76" t="s">
        <v>13141</v>
      </c>
      <c r="Y3046" s="72"/>
      <c r="Z3046" s="72"/>
      <c r="AA3046" s="78" t="s">
        <v>17098</v>
      </c>
      <c r="AB3046" s="72"/>
      <c r="AC3046" s="72" t="b">
        <v>0</v>
      </c>
      <c r="AD3046" s="72">
        <v>0</v>
      </c>
      <c r="AE3046" s="78" t="s">
        <v>230</v>
      </c>
      <c r="AF3046" s="72" t="b">
        <v>0</v>
      </c>
      <c r="AG3046" s="72" t="s">
        <v>324</v>
      </c>
      <c r="AH3046" s="72"/>
      <c r="AI3046" s="78" t="s">
        <v>230</v>
      </c>
      <c r="AJ3046" s="72" t="b">
        <v>0</v>
      </c>
      <c r="AK3046" s="72">
        <v>0</v>
      </c>
      <c r="AL3046" s="78" t="s">
        <v>230</v>
      </c>
      <c r="AM3046" s="72" t="s">
        <v>19013</v>
      </c>
      <c r="AN3046" s="72" t="b">
        <v>0</v>
      </c>
      <c r="AO3046" s="78" t="s">
        <v>17098</v>
      </c>
      <c r="AP3046" s="72" t="s">
        <v>179</v>
      </c>
      <c r="AQ3046" s="72">
        <v>0</v>
      </c>
      <c r="AR3046" s="72">
        <v>0</v>
      </c>
      <c r="AS3046" s="72"/>
      <c r="AT3046" s="72"/>
      <c r="AU3046" s="72"/>
      <c r="AV3046" s="72"/>
      <c r="AW3046" s="72"/>
      <c r="AX3046" s="72"/>
      <c r="AY3046" s="72"/>
      <c r="AZ3046" s="72"/>
    </row>
    <row r="3047" spans="1:52" x14ac:dyDescent="0.35">
      <c r="A3047" s="70" t="s">
        <v>2479</v>
      </c>
      <c r="B3047" s="70" t="s">
        <v>2479</v>
      </c>
      <c r="C3047" s="83"/>
      <c r="D3047" s="84"/>
      <c r="E3047" s="85"/>
      <c r="F3047" s="86"/>
      <c r="G3047" s="83"/>
      <c r="H3047" s="81"/>
      <c r="I3047" s="87"/>
      <c r="J3047" s="87"/>
      <c r="K3047" s="36"/>
      <c r="L3047" s="90"/>
      <c r="M3047" s="90"/>
      <c r="N3047" s="89"/>
      <c r="O3047" s="72" t="s">
        <v>179</v>
      </c>
      <c r="P3047" s="74">
        <v>42828.155682870369</v>
      </c>
      <c r="Q3047" s="72" t="s">
        <v>4876</v>
      </c>
      <c r="R3047" s="72"/>
      <c r="S3047" s="72"/>
      <c r="T3047" s="72"/>
      <c r="U3047" s="72"/>
      <c r="V3047" s="76" t="s">
        <v>10552</v>
      </c>
      <c r="W3047" s="74">
        <v>42828.155682870369</v>
      </c>
      <c r="X3047" s="76" t="s">
        <v>13142</v>
      </c>
      <c r="Y3047" s="72"/>
      <c r="Z3047" s="72"/>
      <c r="AA3047" s="78" t="s">
        <v>17099</v>
      </c>
      <c r="AB3047" s="72"/>
      <c r="AC3047" s="72" t="b">
        <v>0</v>
      </c>
      <c r="AD3047" s="72">
        <v>0</v>
      </c>
      <c r="AE3047" s="78" t="s">
        <v>230</v>
      </c>
      <c r="AF3047" s="72" t="b">
        <v>0</v>
      </c>
      <c r="AG3047" s="72" t="s">
        <v>324</v>
      </c>
      <c r="AH3047" s="72"/>
      <c r="AI3047" s="78" t="s">
        <v>230</v>
      </c>
      <c r="AJ3047" s="72" t="b">
        <v>0</v>
      </c>
      <c r="AK3047" s="72">
        <v>0</v>
      </c>
      <c r="AL3047" s="78" t="s">
        <v>230</v>
      </c>
      <c r="AM3047" s="72" t="s">
        <v>19013</v>
      </c>
      <c r="AN3047" s="72" t="b">
        <v>0</v>
      </c>
      <c r="AO3047" s="78" t="s">
        <v>17099</v>
      </c>
      <c r="AP3047" s="72" t="s">
        <v>179</v>
      </c>
      <c r="AQ3047" s="72">
        <v>0</v>
      </c>
      <c r="AR3047" s="72">
        <v>0</v>
      </c>
      <c r="AS3047" s="72"/>
      <c r="AT3047" s="72"/>
      <c r="AU3047" s="72"/>
      <c r="AV3047" s="72"/>
      <c r="AW3047" s="72"/>
      <c r="AX3047" s="72"/>
      <c r="AY3047" s="72"/>
      <c r="AZ3047" s="72"/>
    </row>
    <row r="3048" spans="1:52" x14ac:dyDescent="0.35">
      <c r="A3048" s="70" t="s">
        <v>2480</v>
      </c>
      <c r="B3048" s="70" t="s">
        <v>2562</v>
      </c>
      <c r="C3048" s="83"/>
      <c r="D3048" s="84"/>
      <c r="E3048" s="85"/>
      <c r="F3048" s="86"/>
      <c r="G3048" s="83"/>
      <c r="H3048" s="81"/>
      <c r="I3048" s="87"/>
      <c r="J3048" s="87"/>
      <c r="K3048" s="36"/>
      <c r="L3048" s="90"/>
      <c r="M3048" s="90"/>
      <c r="N3048" s="89"/>
      <c r="O3048" s="72" t="s">
        <v>217</v>
      </c>
      <c r="P3048" s="74">
        <v>42828.174583333333</v>
      </c>
      <c r="Q3048" s="72" t="s">
        <v>4708</v>
      </c>
      <c r="R3048" s="76" t="s">
        <v>7227</v>
      </c>
      <c r="S3048" s="72" t="s">
        <v>8579</v>
      </c>
      <c r="T3048" s="72" t="s">
        <v>8726</v>
      </c>
      <c r="U3048" s="76" t="s">
        <v>9036</v>
      </c>
      <c r="V3048" s="76" t="s">
        <v>9036</v>
      </c>
      <c r="W3048" s="74">
        <v>42828.174583333333</v>
      </c>
      <c r="X3048" s="76" t="s">
        <v>13143</v>
      </c>
      <c r="Y3048" s="72"/>
      <c r="Z3048" s="72"/>
      <c r="AA3048" s="78" t="s">
        <v>17100</v>
      </c>
      <c r="AB3048" s="72"/>
      <c r="AC3048" s="72" t="b">
        <v>0</v>
      </c>
      <c r="AD3048" s="72">
        <v>0</v>
      </c>
      <c r="AE3048" s="78" t="s">
        <v>230</v>
      </c>
      <c r="AF3048" s="72" t="b">
        <v>0</v>
      </c>
      <c r="AG3048" s="72" t="s">
        <v>235</v>
      </c>
      <c r="AH3048" s="72"/>
      <c r="AI3048" s="78" t="s">
        <v>230</v>
      </c>
      <c r="AJ3048" s="72" t="b">
        <v>0</v>
      </c>
      <c r="AK3048" s="72">
        <v>9</v>
      </c>
      <c r="AL3048" s="78" t="s">
        <v>17574</v>
      </c>
      <c r="AM3048" s="72" t="s">
        <v>242</v>
      </c>
      <c r="AN3048" s="72" t="b">
        <v>0</v>
      </c>
      <c r="AO3048" s="78" t="s">
        <v>17574</v>
      </c>
      <c r="AP3048" s="72" t="s">
        <v>179</v>
      </c>
      <c r="AQ3048" s="72">
        <v>0</v>
      </c>
      <c r="AR3048" s="72">
        <v>0</v>
      </c>
      <c r="AS3048" s="72"/>
      <c r="AT3048" s="72"/>
      <c r="AU3048" s="72"/>
      <c r="AV3048" s="72"/>
      <c r="AW3048" s="72"/>
      <c r="AX3048" s="72"/>
      <c r="AY3048" s="72"/>
      <c r="AZ3048" s="72"/>
    </row>
    <row r="3049" spans="1:52" x14ac:dyDescent="0.35">
      <c r="A3049" s="70" t="s">
        <v>2481</v>
      </c>
      <c r="B3049" s="70" t="s">
        <v>2481</v>
      </c>
      <c r="C3049" s="83"/>
      <c r="D3049" s="84"/>
      <c r="E3049" s="85"/>
      <c r="F3049" s="86"/>
      <c r="G3049" s="83"/>
      <c r="H3049" s="81"/>
      <c r="I3049" s="87"/>
      <c r="J3049" s="87"/>
      <c r="K3049" s="36"/>
      <c r="L3049" s="90"/>
      <c r="M3049" s="90"/>
      <c r="N3049" s="89"/>
      <c r="O3049" s="72" t="s">
        <v>179</v>
      </c>
      <c r="P3049" s="74">
        <v>42825.010046296295</v>
      </c>
      <c r="Q3049" s="72" t="s">
        <v>4877</v>
      </c>
      <c r="R3049" s="72"/>
      <c r="S3049" s="72"/>
      <c r="T3049" s="72"/>
      <c r="U3049" s="72"/>
      <c r="V3049" s="76" t="s">
        <v>10553</v>
      </c>
      <c r="W3049" s="74">
        <v>42825.010046296295</v>
      </c>
      <c r="X3049" s="76" t="s">
        <v>13144</v>
      </c>
      <c r="Y3049" s="72"/>
      <c r="Z3049" s="72"/>
      <c r="AA3049" s="78" t="s">
        <v>17101</v>
      </c>
      <c r="AB3049" s="72"/>
      <c r="AC3049" s="72" t="b">
        <v>0</v>
      </c>
      <c r="AD3049" s="72">
        <v>0</v>
      </c>
      <c r="AE3049" s="78" t="s">
        <v>230</v>
      </c>
      <c r="AF3049" s="72" t="b">
        <v>0</v>
      </c>
      <c r="AG3049" s="72" t="s">
        <v>324</v>
      </c>
      <c r="AH3049" s="72"/>
      <c r="AI3049" s="78" t="s">
        <v>230</v>
      </c>
      <c r="AJ3049" s="72" t="b">
        <v>0</v>
      </c>
      <c r="AK3049" s="72">
        <v>0</v>
      </c>
      <c r="AL3049" s="78" t="s">
        <v>230</v>
      </c>
      <c r="AM3049" s="72" t="s">
        <v>18971</v>
      </c>
      <c r="AN3049" s="72" t="b">
        <v>0</v>
      </c>
      <c r="AO3049" s="78" t="s">
        <v>17101</v>
      </c>
      <c r="AP3049" s="72" t="s">
        <v>179</v>
      </c>
      <c r="AQ3049" s="72">
        <v>0</v>
      </c>
      <c r="AR3049" s="72">
        <v>0</v>
      </c>
      <c r="AS3049" s="72"/>
      <c r="AT3049" s="72"/>
      <c r="AU3049" s="72"/>
      <c r="AV3049" s="72"/>
      <c r="AW3049" s="72"/>
      <c r="AX3049" s="72"/>
      <c r="AY3049" s="72"/>
      <c r="AZ3049" s="72"/>
    </row>
    <row r="3050" spans="1:52" x14ac:dyDescent="0.35">
      <c r="A3050" s="70" t="s">
        <v>2481</v>
      </c>
      <c r="B3050" s="70" t="s">
        <v>2481</v>
      </c>
      <c r="C3050" s="83"/>
      <c r="D3050" s="84"/>
      <c r="E3050" s="85"/>
      <c r="F3050" s="86"/>
      <c r="G3050" s="83"/>
      <c r="H3050" s="81"/>
      <c r="I3050" s="87"/>
      <c r="J3050" s="87"/>
      <c r="K3050" s="36"/>
      <c r="L3050" s="90"/>
      <c r="M3050" s="90"/>
      <c r="N3050" s="89"/>
      <c r="O3050" s="72" t="s">
        <v>179</v>
      </c>
      <c r="P3050" s="74">
        <v>42826.072569444441</v>
      </c>
      <c r="Q3050" s="72" t="s">
        <v>4877</v>
      </c>
      <c r="R3050" s="72"/>
      <c r="S3050" s="72"/>
      <c r="T3050" s="72"/>
      <c r="U3050" s="72"/>
      <c r="V3050" s="76" t="s">
        <v>10553</v>
      </c>
      <c r="W3050" s="74">
        <v>42826.072569444441</v>
      </c>
      <c r="X3050" s="76" t="s">
        <v>13145</v>
      </c>
      <c r="Y3050" s="72"/>
      <c r="Z3050" s="72"/>
      <c r="AA3050" s="78" t="s">
        <v>17102</v>
      </c>
      <c r="AB3050" s="72"/>
      <c r="AC3050" s="72" t="b">
        <v>0</v>
      </c>
      <c r="AD3050" s="72">
        <v>0</v>
      </c>
      <c r="AE3050" s="78" t="s">
        <v>230</v>
      </c>
      <c r="AF3050" s="72" t="b">
        <v>0</v>
      </c>
      <c r="AG3050" s="72" t="s">
        <v>324</v>
      </c>
      <c r="AH3050" s="72"/>
      <c r="AI3050" s="78" t="s">
        <v>230</v>
      </c>
      <c r="AJ3050" s="72" t="b">
        <v>0</v>
      </c>
      <c r="AK3050" s="72">
        <v>0</v>
      </c>
      <c r="AL3050" s="78" t="s">
        <v>230</v>
      </c>
      <c r="AM3050" s="72" t="s">
        <v>18971</v>
      </c>
      <c r="AN3050" s="72" t="b">
        <v>0</v>
      </c>
      <c r="AO3050" s="78" t="s">
        <v>17102</v>
      </c>
      <c r="AP3050" s="72" t="s">
        <v>179</v>
      </c>
      <c r="AQ3050" s="72">
        <v>0</v>
      </c>
      <c r="AR3050" s="72">
        <v>0</v>
      </c>
      <c r="AS3050" s="72"/>
      <c r="AT3050" s="72"/>
      <c r="AU3050" s="72"/>
      <c r="AV3050" s="72"/>
      <c r="AW3050" s="72"/>
      <c r="AX3050" s="72"/>
      <c r="AY3050" s="72"/>
      <c r="AZ3050" s="72"/>
    </row>
    <row r="3051" spans="1:52" x14ac:dyDescent="0.35">
      <c r="A3051" s="70" t="s">
        <v>2481</v>
      </c>
      <c r="B3051" s="70" t="s">
        <v>2481</v>
      </c>
      <c r="C3051" s="83"/>
      <c r="D3051" s="84"/>
      <c r="E3051" s="85"/>
      <c r="F3051" s="86"/>
      <c r="G3051" s="83"/>
      <c r="H3051" s="81"/>
      <c r="I3051" s="87"/>
      <c r="J3051" s="87"/>
      <c r="K3051" s="36"/>
      <c r="L3051" s="90"/>
      <c r="M3051" s="90"/>
      <c r="N3051" s="89"/>
      <c r="O3051" s="72" t="s">
        <v>179</v>
      </c>
      <c r="P3051" s="74">
        <v>42826.780891203707</v>
      </c>
      <c r="Q3051" s="72" t="s">
        <v>4877</v>
      </c>
      <c r="R3051" s="72"/>
      <c r="S3051" s="72"/>
      <c r="T3051" s="72"/>
      <c r="U3051" s="72"/>
      <c r="V3051" s="76" t="s">
        <v>10553</v>
      </c>
      <c r="W3051" s="74">
        <v>42826.780891203707</v>
      </c>
      <c r="X3051" s="76" t="s">
        <v>13146</v>
      </c>
      <c r="Y3051" s="72"/>
      <c r="Z3051" s="72"/>
      <c r="AA3051" s="78" t="s">
        <v>17103</v>
      </c>
      <c r="AB3051" s="72"/>
      <c r="AC3051" s="72" t="b">
        <v>0</v>
      </c>
      <c r="AD3051" s="72">
        <v>0</v>
      </c>
      <c r="AE3051" s="78" t="s">
        <v>230</v>
      </c>
      <c r="AF3051" s="72" t="b">
        <v>0</v>
      </c>
      <c r="AG3051" s="72" t="s">
        <v>324</v>
      </c>
      <c r="AH3051" s="72"/>
      <c r="AI3051" s="78" t="s">
        <v>230</v>
      </c>
      <c r="AJ3051" s="72" t="b">
        <v>0</v>
      </c>
      <c r="AK3051" s="72">
        <v>0</v>
      </c>
      <c r="AL3051" s="78" t="s">
        <v>230</v>
      </c>
      <c r="AM3051" s="72" t="s">
        <v>18971</v>
      </c>
      <c r="AN3051" s="72" t="b">
        <v>0</v>
      </c>
      <c r="AO3051" s="78" t="s">
        <v>17103</v>
      </c>
      <c r="AP3051" s="72" t="s">
        <v>179</v>
      </c>
      <c r="AQ3051" s="72">
        <v>0</v>
      </c>
      <c r="AR3051" s="72">
        <v>0</v>
      </c>
      <c r="AS3051" s="72"/>
      <c r="AT3051" s="72"/>
      <c r="AU3051" s="72"/>
      <c r="AV3051" s="72"/>
      <c r="AW3051" s="72"/>
      <c r="AX3051" s="72"/>
      <c r="AY3051" s="72"/>
      <c r="AZ3051" s="72"/>
    </row>
    <row r="3052" spans="1:52" x14ac:dyDescent="0.35">
      <c r="A3052" s="70" t="s">
        <v>2481</v>
      </c>
      <c r="B3052" s="70" t="s">
        <v>2481</v>
      </c>
      <c r="C3052" s="83"/>
      <c r="D3052" s="84"/>
      <c r="E3052" s="85"/>
      <c r="F3052" s="86"/>
      <c r="G3052" s="83"/>
      <c r="H3052" s="81"/>
      <c r="I3052" s="87"/>
      <c r="J3052" s="87"/>
      <c r="K3052" s="36"/>
      <c r="L3052" s="90"/>
      <c r="M3052" s="90"/>
      <c r="N3052" s="89"/>
      <c r="O3052" s="72" t="s">
        <v>179</v>
      </c>
      <c r="P3052" s="74">
        <v>42827.280891203707</v>
      </c>
      <c r="Q3052" s="72" t="s">
        <v>4877</v>
      </c>
      <c r="R3052" s="72"/>
      <c r="S3052" s="72"/>
      <c r="T3052" s="72"/>
      <c r="U3052" s="72"/>
      <c r="V3052" s="76" t="s">
        <v>10553</v>
      </c>
      <c r="W3052" s="74">
        <v>42827.280891203707</v>
      </c>
      <c r="X3052" s="76" t="s">
        <v>13147</v>
      </c>
      <c r="Y3052" s="72"/>
      <c r="Z3052" s="72"/>
      <c r="AA3052" s="78" t="s">
        <v>17104</v>
      </c>
      <c r="AB3052" s="72"/>
      <c r="AC3052" s="72" t="b">
        <v>0</v>
      </c>
      <c r="AD3052" s="72">
        <v>0</v>
      </c>
      <c r="AE3052" s="78" t="s">
        <v>230</v>
      </c>
      <c r="AF3052" s="72" t="b">
        <v>0</v>
      </c>
      <c r="AG3052" s="72" t="s">
        <v>324</v>
      </c>
      <c r="AH3052" s="72"/>
      <c r="AI3052" s="78" t="s">
        <v>230</v>
      </c>
      <c r="AJ3052" s="72" t="b">
        <v>0</v>
      </c>
      <c r="AK3052" s="72">
        <v>0</v>
      </c>
      <c r="AL3052" s="78" t="s">
        <v>230</v>
      </c>
      <c r="AM3052" s="72" t="s">
        <v>18971</v>
      </c>
      <c r="AN3052" s="72" t="b">
        <v>0</v>
      </c>
      <c r="AO3052" s="78" t="s">
        <v>17104</v>
      </c>
      <c r="AP3052" s="72" t="s">
        <v>179</v>
      </c>
      <c r="AQ3052" s="72">
        <v>0</v>
      </c>
      <c r="AR3052" s="72">
        <v>0</v>
      </c>
      <c r="AS3052" s="72"/>
      <c r="AT3052" s="72"/>
      <c r="AU3052" s="72"/>
      <c r="AV3052" s="72"/>
      <c r="AW3052" s="72"/>
      <c r="AX3052" s="72"/>
      <c r="AY3052" s="72"/>
      <c r="AZ3052" s="72"/>
    </row>
    <row r="3053" spans="1:52" x14ac:dyDescent="0.35">
      <c r="A3053" s="70" t="s">
        <v>2481</v>
      </c>
      <c r="B3053" s="70" t="s">
        <v>2481</v>
      </c>
      <c r="C3053" s="83"/>
      <c r="D3053" s="84"/>
      <c r="E3053" s="85"/>
      <c r="F3053" s="86"/>
      <c r="G3053" s="83"/>
      <c r="H3053" s="81"/>
      <c r="I3053" s="87"/>
      <c r="J3053" s="87"/>
      <c r="K3053" s="36"/>
      <c r="L3053" s="90"/>
      <c r="M3053" s="90"/>
      <c r="N3053" s="89"/>
      <c r="O3053" s="72" t="s">
        <v>179</v>
      </c>
      <c r="P3053" s="74">
        <v>42828.176724537036</v>
      </c>
      <c r="Q3053" s="72" t="s">
        <v>4877</v>
      </c>
      <c r="R3053" s="72"/>
      <c r="S3053" s="72"/>
      <c r="T3053" s="72"/>
      <c r="U3053" s="72"/>
      <c r="V3053" s="76" t="s">
        <v>10553</v>
      </c>
      <c r="W3053" s="74">
        <v>42828.176724537036</v>
      </c>
      <c r="X3053" s="76" t="s">
        <v>13148</v>
      </c>
      <c r="Y3053" s="72"/>
      <c r="Z3053" s="72"/>
      <c r="AA3053" s="78" t="s">
        <v>17105</v>
      </c>
      <c r="AB3053" s="72"/>
      <c r="AC3053" s="72" t="b">
        <v>0</v>
      </c>
      <c r="AD3053" s="72">
        <v>0</v>
      </c>
      <c r="AE3053" s="78" t="s">
        <v>230</v>
      </c>
      <c r="AF3053" s="72" t="b">
        <v>0</v>
      </c>
      <c r="AG3053" s="72" t="s">
        <v>324</v>
      </c>
      <c r="AH3053" s="72"/>
      <c r="AI3053" s="78" t="s">
        <v>230</v>
      </c>
      <c r="AJ3053" s="72" t="b">
        <v>0</v>
      </c>
      <c r="AK3053" s="72">
        <v>0</v>
      </c>
      <c r="AL3053" s="78" t="s">
        <v>230</v>
      </c>
      <c r="AM3053" s="72" t="s">
        <v>18971</v>
      </c>
      <c r="AN3053" s="72" t="b">
        <v>0</v>
      </c>
      <c r="AO3053" s="78" t="s">
        <v>17105</v>
      </c>
      <c r="AP3053" s="72" t="s">
        <v>179</v>
      </c>
      <c r="AQ3053" s="72">
        <v>0</v>
      </c>
      <c r="AR3053" s="72">
        <v>0</v>
      </c>
      <c r="AS3053" s="72"/>
      <c r="AT3053" s="72"/>
      <c r="AU3053" s="72"/>
      <c r="AV3053" s="72"/>
      <c r="AW3053" s="72"/>
      <c r="AX3053" s="72"/>
      <c r="AY3053" s="72"/>
      <c r="AZ3053" s="72"/>
    </row>
    <row r="3054" spans="1:52" x14ac:dyDescent="0.35">
      <c r="A3054" s="70" t="s">
        <v>2482</v>
      </c>
      <c r="B3054" s="70" t="s">
        <v>2482</v>
      </c>
      <c r="C3054" s="83"/>
      <c r="D3054" s="84"/>
      <c r="E3054" s="85"/>
      <c r="F3054" s="86"/>
      <c r="G3054" s="83"/>
      <c r="H3054" s="81"/>
      <c r="I3054" s="87"/>
      <c r="J3054" s="87"/>
      <c r="K3054" s="36"/>
      <c r="L3054" s="90"/>
      <c r="M3054" s="90"/>
      <c r="N3054" s="89"/>
      <c r="O3054" s="72" t="s">
        <v>179</v>
      </c>
      <c r="P3054" s="74">
        <v>42824.844131944446</v>
      </c>
      <c r="Q3054" s="72" t="s">
        <v>4878</v>
      </c>
      <c r="R3054" s="76" t="s">
        <v>7339</v>
      </c>
      <c r="S3054" s="72" t="s">
        <v>221</v>
      </c>
      <c r="T3054" s="72"/>
      <c r="U3054" s="72"/>
      <c r="V3054" s="76" t="s">
        <v>10554</v>
      </c>
      <c r="W3054" s="74">
        <v>42824.844131944446</v>
      </c>
      <c r="X3054" s="76" t="s">
        <v>13149</v>
      </c>
      <c r="Y3054" s="72"/>
      <c r="Z3054" s="72"/>
      <c r="AA3054" s="78" t="s">
        <v>17106</v>
      </c>
      <c r="AB3054" s="72"/>
      <c r="AC3054" s="72" t="b">
        <v>0</v>
      </c>
      <c r="AD3054" s="72">
        <v>0</v>
      </c>
      <c r="AE3054" s="78" t="s">
        <v>230</v>
      </c>
      <c r="AF3054" s="72" t="b">
        <v>0</v>
      </c>
      <c r="AG3054" s="72" t="s">
        <v>231</v>
      </c>
      <c r="AH3054" s="72"/>
      <c r="AI3054" s="78" t="s">
        <v>230</v>
      </c>
      <c r="AJ3054" s="72" t="b">
        <v>0</v>
      </c>
      <c r="AK3054" s="72">
        <v>0</v>
      </c>
      <c r="AL3054" s="78" t="s">
        <v>230</v>
      </c>
      <c r="AM3054" s="72" t="s">
        <v>237</v>
      </c>
      <c r="AN3054" s="72" t="b">
        <v>0</v>
      </c>
      <c r="AO3054" s="78" t="s">
        <v>17106</v>
      </c>
      <c r="AP3054" s="72" t="s">
        <v>179</v>
      </c>
      <c r="AQ3054" s="72">
        <v>0</v>
      </c>
      <c r="AR3054" s="72">
        <v>0</v>
      </c>
      <c r="AS3054" s="72"/>
      <c r="AT3054" s="72"/>
      <c r="AU3054" s="72"/>
      <c r="AV3054" s="72"/>
      <c r="AW3054" s="72"/>
      <c r="AX3054" s="72"/>
      <c r="AY3054" s="72"/>
      <c r="AZ3054" s="72"/>
    </row>
    <row r="3055" spans="1:52" x14ac:dyDescent="0.35">
      <c r="A3055" s="70" t="s">
        <v>2482</v>
      </c>
      <c r="B3055" s="70" t="s">
        <v>2482</v>
      </c>
      <c r="C3055" s="83"/>
      <c r="D3055" s="84"/>
      <c r="E3055" s="85"/>
      <c r="F3055" s="86"/>
      <c r="G3055" s="83"/>
      <c r="H3055" s="81"/>
      <c r="I3055" s="87"/>
      <c r="J3055" s="87"/>
      <c r="K3055" s="36"/>
      <c r="L3055" s="90"/>
      <c r="M3055" s="90"/>
      <c r="N3055" s="89"/>
      <c r="O3055" s="72" t="s">
        <v>179</v>
      </c>
      <c r="P3055" s="74">
        <v>42825.777129629627</v>
      </c>
      <c r="Q3055" s="72" t="s">
        <v>4879</v>
      </c>
      <c r="R3055" s="76" t="s">
        <v>7340</v>
      </c>
      <c r="S3055" s="72" t="s">
        <v>221</v>
      </c>
      <c r="T3055" s="72"/>
      <c r="U3055" s="72"/>
      <c r="V3055" s="76" t="s">
        <v>10554</v>
      </c>
      <c r="W3055" s="74">
        <v>42825.777129629627</v>
      </c>
      <c r="X3055" s="76" t="s">
        <v>13150</v>
      </c>
      <c r="Y3055" s="72"/>
      <c r="Z3055" s="72"/>
      <c r="AA3055" s="78" t="s">
        <v>17107</v>
      </c>
      <c r="AB3055" s="72"/>
      <c r="AC3055" s="72" t="b">
        <v>0</v>
      </c>
      <c r="AD3055" s="72">
        <v>0</v>
      </c>
      <c r="AE3055" s="78" t="s">
        <v>230</v>
      </c>
      <c r="AF3055" s="72" t="b">
        <v>0</v>
      </c>
      <c r="AG3055" s="72" t="s">
        <v>231</v>
      </c>
      <c r="AH3055" s="72"/>
      <c r="AI3055" s="78" t="s">
        <v>230</v>
      </c>
      <c r="AJ3055" s="72" t="b">
        <v>0</v>
      </c>
      <c r="AK3055" s="72">
        <v>0</v>
      </c>
      <c r="AL3055" s="78" t="s">
        <v>230</v>
      </c>
      <c r="AM3055" s="72" t="s">
        <v>237</v>
      </c>
      <c r="AN3055" s="72" t="b">
        <v>0</v>
      </c>
      <c r="AO3055" s="78" t="s">
        <v>17107</v>
      </c>
      <c r="AP3055" s="72" t="s">
        <v>179</v>
      </c>
      <c r="AQ3055" s="72">
        <v>0</v>
      </c>
      <c r="AR3055" s="72">
        <v>0</v>
      </c>
      <c r="AS3055" s="72"/>
      <c r="AT3055" s="72"/>
      <c r="AU3055" s="72"/>
      <c r="AV3055" s="72"/>
      <c r="AW3055" s="72"/>
      <c r="AX3055" s="72"/>
      <c r="AY3055" s="72"/>
      <c r="AZ3055" s="72"/>
    </row>
    <row r="3056" spans="1:52" x14ac:dyDescent="0.35">
      <c r="A3056" s="70" t="s">
        <v>2482</v>
      </c>
      <c r="B3056" s="70" t="s">
        <v>2482</v>
      </c>
      <c r="C3056" s="83"/>
      <c r="D3056" s="84"/>
      <c r="E3056" s="85"/>
      <c r="F3056" s="86"/>
      <c r="G3056" s="83"/>
      <c r="H3056" s="81"/>
      <c r="I3056" s="87"/>
      <c r="J3056" s="87"/>
      <c r="K3056" s="36"/>
      <c r="L3056" s="90"/>
      <c r="M3056" s="90"/>
      <c r="N3056" s="89"/>
      <c r="O3056" s="72" t="s">
        <v>179</v>
      </c>
      <c r="P3056" s="74">
        <v>42827.517557870371</v>
      </c>
      <c r="Q3056" s="72" t="s">
        <v>4880</v>
      </c>
      <c r="R3056" s="76" t="s">
        <v>7341</v>
      </c>
      <c r="S3056" s="72" t="s">
        <v>221</v>
      </c>
      <c r="T3056" s="72"/>
      <c r="U3056" s="72"/>
      <c r="V3056" s="76" t="s">
        <v>10554</v>
      </c>
      <c r="W3056" s="74">
        <v>42827.517557870371</v>
      </c>
      <c r="X3056" s="76" t="s">
        <v>13151</v>
      </c>
      <c r="Y3056" s="72"/>
      <c r="Z3056" s="72"/>
      <c r="AA3056" s="78" t="s">
        <v>17108</v>
      </c>
      <c r="AB3056" s="72"/>
      <c r="AC3056" s="72" t="b">
        <v>0</v>
      </c>
      <c r="AD3056" s="72">
        <v>0</v>
      </c>
      <c r="AE3056" s="78" t="s">
        <v>230</v>
      </c>
      <c r="AF3056" s="72" t="b">
        <v>0</v>
      </c>
      <c r="AG3056" s="72" t="s">
        <v>231</v>
      </c>
      <c r="AH3056" s="72"/>
      <c r="AI3056" s="78" t="s">
        <v>230</v>
      </c>
      <c r="AJ3056" s="72" t="b">
        <v>0</v>
      </c>
      <c r="AK3056" s="72">
        <v>0</v>
      </c>
      <c r="AL3056" s="78" t="s">
        <v>230</v>
      </c>
      <c r="AM3056" s="72" t="s">
        <v>237</v>
      </c>
      <c r="AN3056" s="72" t="b">
        <v>0</v>
      </c>
      <c r="AO3056" s="78" t="s">
        <v>17108</v>
      </c>
      <c r="AP3056" s="72" t="s">
        <v>179</v>
      </c>
      <c r="AQ3056" s="72">
        <v>0</v>
      </c>
      <c r="AR3056" s="72">
        <v>0</v>
      </c>
      <c r="AS3056" s="72"/>
      <c r="AT3056" s="72"/>
      <c r="AU3056" s="72"/>
      <c r="AV3056" s="72"/>
      <c r="AW3056" s="72"/>
      <c r="AX3056" s="72"/>
      <c r="AY3056" s="72"/>
      <c r="AZ3056" s="72"/>
    </row>
    <row r="3057" spans="1:52" x14ac:dyDescent="0.35">
      <c r="A3057" s="70" t="s">
        <v>2482</v>
      </c>
      <c r="B3057" s="70" t="s">
        <v>2482</v>
      </c>
      <c r="C3057" s="83"/>
      <c r="D3057" s="84"/>
      <c r="E3057" s="85"/>
      <c r="F3057" s="86"/>
      <c r="G3057" s="83"/>
      <c r="H3057" s="81"/>
      <c r="I3057" s="87"/>
      <c r="J3057" s="87"/>
      <c r="K3057" s="36"/>
      <c r="L3057" s="90"/>
      <c r="M3057" s="90"/>
      <c r="N3057" s="89"/>
      <c r="O3057" s="72" t="s">
        <v>179</v>
      </c>
      <c r="P3057" s="74">
        <v>42828.158692129633</v>
      </c>
      <c r="Q3057" s="72" t="s">
        <v>4881</v>
      </c>
      <c r="R3057" s="76" t="s">
        <v>7342</v>
      </c>
      <c r="S3057" s="72" t="s">
        <v>221</v>
      </c>
      <c r="T3057" s="72"/>
      <c r="U3057" s="72"/>
      <c r="V3057" s="76" t="s">
        <v>10554</v>
      </c>
      <c r="W3057" s="74">
        <v>42828.158692129633</v>
      </c>
      <c r="X3057" s="76" t="s">
        <v>13152</v>
      </c>
      <c r="Y3057" s="72"/>
      <c r="Z3057" s="72"/>
      <c r="AA3057" s="78" t="s">
        <v>17109</v>
      </c>
      <c r="AB3057" s="72"/>
      <c r="AC3057" s="72" t="b">
        <v>0</v>
      </c>
      <c r="AD3057" s="72">
        <v>0</v>
      </c>
      <c r="AE3057" s="78" t="s">
        <v>230</v>
      </c>
      <c r="AF3057" s="72" t="b">
        <v>0</v>
      </c>
      <c r="AG3057" s="72" t="s">
        <v>231</v>
      </c>
      <c r="AH3057" s="72"/>
      <c r="AI3057" s="78" t="s">
        <v>230</v>
      </c>
      <c r="AJ3057" s="72" t="b">
        <v>0</v>
      </c>
      <c r="AK3057" s="72">
        <v>0</v>
      </c>
      <c r="AL3057" s="78" t="s">
        <v>230</v>
      </c>
      <c r="AM3057" s="72" t="s">
        <v>237</v>
      </c>
      <c r="AN3057" s="72" t="b">
        <v>0</v>
      </c>
      <c r="AO3057" s="78" t="s">
        <v>17109</v>
      </c>
      <c r="AP3057" s="72" t="s">
        <v>179</v>
      </c>
      <c r="AQ3057" s="72">
        <v>0</v>
      </c>
      <c r="AR3057" s="72">
        <v>0</v>
      </c>
      <c r="AS3057" s="72"/>
      <c r="AT3057" s="72"/>
      <c r="AU3057" s="72"/>
      <c r="AV3057" s="72"/>
      <c r="AW3057" s="72"/>
      <c r="AX3057" s="72"/>
      <c r="AY3057" s="72"/>
      <c r="AZ3057" s="72"/>
    </row>
    <row r="3058" spans="1:52" x14ac:dyDescent="0.35">
      <c r="A3058" s="70" t="s">
        <v>2482</v>
      </c>
      <c r="B3058" s="70" t="s">
        <v>2482</v>
      </c>
      <c r="C3058" s="83"/>
      <c r="D3058" s="84"/>
      <c r="E3058" s="85"/>
      <c r="F3058" s="86"/>
      <c r="G3058" s="83"/>
      <c r="H3058" s="81"/>
      <c r="I3058" s="87"/>
      <c r="J3058" s="87"/>
      <c r="K3058" s="36"/>
      <c r="L3058" s="90"/>
      <c r="M3058" s="90"/>
      <c r="N3058" s="89"/>
      <c r="O3058" s="72" t="s">
        <v>179</v>
      </c>
      <c r="P3058" s="74">
        <v>42828.198807870373</v>
      </c>
      <c r="Q3058" s="72" t="s">
        <v>4882</v>
      </c>
      <c r="R3058" s="76" t="s">
        <v>7342</v>
      </c>
      <c r="S3058" s="72" t="s">
        <v>221</v>
      </c>
      <c r="T3058" s="72"/>
      <c r="U3058" s="72"/>
      <c r="V3058" s="76" t="s">
        <v>10554</v>
      </c>
      <c r="W3058" s="74">
        <v>42828.198807870373</v>
      </c>
      <c r="X3058" s="76" t="s">
        <v>13153</v>
      </c>
      <c r="Y3058" s="72"/>
      <c r="Z3058" s="72"/>
      <c r="AA3058" s="78" t="s">
        <v>17110</v>
      </c>
      <c r="AB3058" s="72"/>
      <c r="AC3058" s="72" t="b">
        <v>0</v>
      </c>
      <c r="AD3058" s="72">
        <v>0</v>
      </c>
      <c r="AE3058" s="78" t="s">
        <v>230</v>
      </c>
      <c r="AF3058" s="72" t="b">
        <v>0</v>
      </c>
      <c r="AG3058" s="72" t="s">
        <v>231</v>
      </c>
      <c r="AH3058" s="72"/>
      <c r="AI3058" s="78" t="s">
        <v>230</v>
      </c>
      <c r="AJ3058" s="72" t="b">
        <v>0</v>
      </c>
      <c r="AK3058" s="72">
        <v>0</v>
      </c>
      <c r="AL3058" s="78" t="s">
        <v>230</v>
      </c>
      <c r="AM3058" s="72" t="s">
        <v>244</v>
      </c>
      <c r="AN3058" s="72" t="b">
        <v>0</v>
      </c>
      <c r="AO3058" s="78" t="s">
        <v>17110</v>
      </c>
      <c r="AP3058" s="72" t="s">
        <v>179</v>
      </c>
      <c r="AQ3058" s="72">
        <v>0</v>
      </c>
      <c r="AR3058" s="72">
        <v>0</v>
      </c>
      <c r="AS3058" s="72"/>
      <c r="AT3058" s="72"/>
      <c r="AU3058" s="72"/>
      <c r="AV3058" s="72"/>
      <c r="AW3058" s="72"/>
      <c r="AX3058" s="72"/>
      <c r="AY3058" s="72"/>
      <c r="AZ3058" s="72"/>
    </row>
    <row r="3059" spans="1:52" x14ac:dyDescent="0.35">
      <c r="A3059" s="70" t="s">
        <v>379</v>
      </c>
      <c r="B3059" s="70" t="s">
        <v>379</v>
      </c>
      <c r="C3059" s="83"/>
      <c r="D3059" s="84"/>
      <c r="E3059" s="85"/>
      <c r="F3059" s="86"/>
      <c r="G3059" s="83"/>
      <c r="H3059" s="81"/>
      <c r="I3059" s="87"/>
      <c r="J3059" s="87"/>
      <c r="K3059" s="36"/>
      <c r="L3059" s="90"/>
      <c r="M3059" s="90"/>
      <c r="N3059" s="89"/>
      <c r="O3059" s="72" t="s">
        <v>179</v>
      </c>
      <c r="P3059" s="74">
        <v>42824.396701388891</v>
      </c>
      <c r="Q3059" s="72" t="s">
        <v>4883</v>
      </c>
      <c r="R3059" s="76" t="s">
        <v>7270</v>
      </c>
      <c r="S3059" s="72" t="s">
        <v>8444</v>
      </c>
      <c r="T3059" s="72"/>
      <c r="U3059" s="76" t="s">
        <v>9054</v>
      </c>
      <c r="V3059" s="76" t="s">
        <v>9054</v>
      </c>
      <c r="W3059" s="74">
        <v>42824.396701388891</v>
      </c>
      <c r="X3059" s="76" t="s">
        <v>13154</v>
      </c>
      <c r="Y3059" s="72"/>
      <c r="Z3059" s="72"/>
      <c r="AA3059" s="78" t="s">
        <v>17111</v>
      </c>
      <c r="AB3059" s="72"/>
      <c r="AC3059" s="72" t="b">
        <v>0</v>
      </c>
      <c r="AD3059" s="72">
        <v>358</v>
      </c>
      <c r="AE3059" s="78" t="s">
        <v>230</v>
      </c>
      <c r="AF3059" s="72" t="b">
        <v>0</v>
      </c>
      <c r="AG3059" s="72" t="s">
        <v>300</v>
      </c>
      <c r="AH3059" s="72"/>
      <c r="AI3059" s="78" t="s">
        <v>230</v>
      </c>
      <c r="AJ3059" s="72" t="b">
        <v>0</v>
      </c>
      <c r="AK3059" s="72">
        <v>119</v>
      </c>
      <c r="AL3059" s="78" t="s">
        <v>230</v>
      </c>
      <c r="AM3059" s="72" t="s">
        <v>19014</v>
      </c>
      <c r="AN3059" s="72" t="b">
        <v>0</v>
      </c>
      <c r="AO3059" s="78" t="s">
        <v>17111</v>
      </c>
      <c r="AP3059" s="72" t="s">
        <v>250</v>
      </c>
      <c r="AQ3059" s="72">
        <v>0</v>
      </c>
      <c r="AR3059" s="72">
        <v>0</v>
      </c>
      <c r="AS3059" s="72"/>
      <c r="AT3059" s="72"/>
      <c r="AU3059" s="72"/>
      <c r="AV3059" s="72"/>
      <c r="AW3059" s="72"/>
      <c r="AX3059" s="72"/>
      <c r="AY3059" s="72"/>
      <c r="AZ3059" s="72"/>
    </row>
    <row r="3060" spans="1:52" x14ac:dyDescent="0.35">
      <c r="A3060" s="70" t="s">
        <v>379</v>
      </c>
      <c r="B3060" s="70" t="s">
        <v>379</v>
      </c>
      <c r="C3060" s="83"/>
      <c r="D3060" s="84"/>
      <c r="E3060" s="85"/>
      <c r="F3060" s="86"/>
      <c r="G3060" s="83"/>
      <c r="H3060" s="81"/>
      <c r="I3060" s="87"/>
      <c r="J3060" s="87"/>
      <c r="K3060" s="36"/>
      <c r="L3060" s="90"/>
      <c r="M3060" s="90"/>
      <c r="N3060" s="89"/>
      <c r="O3060" s="72" t="s">
        <v>179</v>
      </c>
      <c r="P3060" s="74">
        <v>42823.793738425928</v>
      </c>
      <c r="Q3060" s="72" t="s">
        <v>4884</v>
      </c>
      <c r="R3060" s="76" t="s">
        <v>6509</v>
      </c>
      <c r="S3060" s="72" t="s">
        <v>226</v>
      </c>
      <c r="T3060" s="72"/>
      <c r="U3060" s="76" t="s">
        <v>9042</v>
      </c>
      <c r="V3060" s="76" t="s">
        <v>9042</v>
      </c>
      <c r="W3060" s="74">
        <v>42823.793738425928</v>
      </c>
      <c r="X3060" s="76" t="s">
        <v>13155</v>
      </c>
      <c r="Y3060" s="72"/>
      <c r="Z3060" s="72"/>
      <c r="AA3060" s="78" t="s">
        <v>17112</v>
      </c>
      <c r="AB3060" s="72"/>
      <c r="AC3060" s="72" t="b">
        <v>0</v>
      </c>
      <c r="AD3060" s="72">
        <v>1568</v>
      </c>
      <c r="AE3060" s="78" t="s">
        <v>230</v>
      </c>
      <c r="AF3060" s="72" t="b">
        <v>0</v>
      </c>
      <c r="AG3060" s="72" t="s">
        <v>300</v>
      </c>
      <c r="AH3060" s="72"/>
      <c r="AI3060" s="78" t="s">
        <v>230</v>
      </c>
      <c r="AJ3060" s="72" t="b">
        <v>0</v>
      </c>
      <c r="AK3060" s="72">
        <v>639</v>
      </c>
      <c r="AL3060" s="78" t="s">
        <v>230</v>
      </c>
      <c r="AM3060" s="72" t="s">
        <v>242</v>
      </c>
      <c r="AN3060" s="72" t="b">
        <v>0</v>
      </c>
      <c r="AO3060" s="78" t="s">
        <v>17112</v>
      </c>
      <c r="AP3060" s="72" t="s">
        <v>250</v>
      </c>
      <c r="AQ3060" s="72">
        <v>0</v>
      </c>
      <c r="AR3060" s="72">
        <v>0</v>
      </c>
      <c r="AS3060" s="72" t="s">
        <v>19042</v>
      </c>
      <c r="AT3060" s="72" t="s">
        <v>19048</v>
      </c>
      <c r="AU3060" s="72" t="s">
        <v>19056</v>
      </c>
      <c r="AV3060" s="72" t="s">
        <v>19076</v>
      </c>
      <c r="AW3060" s="72" t="s">
        <v>19099</v>
      </c>
      <c r="AX3060" s="72" t="s">
        <v>461</v>
      </c>
      <c r="AY3060" s="72" t="s">
        <v>19124</v>
      </c>
      <c r="AZ3060" s="76" t="s">
        <v>19145</v>
      </c>
    </row>
    <row r="3061" spans="1:52" x14ac:dyDescent="0.35">
      <c r="A3061" s="70" t="s">
        <v>379</v>
      </c>
      <c r="B3061" s="70" t="s">
        <v>379</v>
      </c>
      <c r="C3061" s="83"/>
      <c r="D3061" s="84"/>
      <c r="E3061" s="85"/>
      <c r="F3061" s="86"/>
      <c r="G3061" s="83"/>
      <c r="H3061" s="81"/>
      <c r="I3061" s="87"/>
      <c r="J3061" s="87"/>
      <c r="K3061" s="36"/>
      <c r="L3061" s="90"/>
      <c r="M3061" s="90"/>
      <c r="N3061" s="89"/>
      <c r="O3061" s="72" t="s">
        <v>179</v>
      </c>
      <c r="P3061" s="74">
        <v>42823.792534722219</v>
      </c>
      <c r="Q3061" s="72" t="s">
        <v>4885</v>
      </c>
      <c r="R3061" s="76" t="s">
        <v>6390</v>
      </c>
      <c r="S3061" s="72" t="s">
        <v>8444</v>
      </c>
      <c r="T3061" s="72"/>
      <c r="U3061" s="76" t="s">
        <v>9043</v>
      </c>
      <c r="V3061" s="76" t="s">
        <v>9043</v>
      </c>
      <c r="W3061" s="74">
        <v>42823.792534722219</v>
      </c>
      <c r="X3061" s="76" t="s">
        <v>13156</v>
      </c>
      <c r="Y3061" s="72"/>
      <c r="Z3061" s="72"/>
      <c r="AA3061" s="78" t="s">
        <v>17113</v>
      </c>
      <c r="AB3061" s="72"/>
      <c r="AC3061" s="72" t="b">
        <v>0</v>
      </c>
      <c r="AD3061" s="72">
        <v>788</v>
      </c>
      <c r="AE3061" s="78" t="s">
        <v>230</v>
      </c>
      <c r="AF3061" s="72" t="b">
        <v>0</v>
      </c>
      <c r="AG3061" s="72" t="s">
        <v>300</v>
      </c>
      <c r="AH3061" s="72"/>
      <c r="AI3061" s="78" t="s">
        <v>230</v>
      </c>
      <c r="AJ3061" s="72" t="b">
        <v>0</v>
      </c>
      <c r="AK3061" s="72">
        <v>330</v>
      </c>
      <c r="AL3061" s="78" t="s">
        <v>230</v>
      </c>
      <c r="AM3061" s="72" t="s">
        <v>19014</v>
      </c>
      <c r="AN3061" s="72" t="b">
        <v>0</v>
      </c>
      <c r="AO3061" s="78" t="s">
        <v>17113</v>
      </c>
      <c r="AP3061" s="72" t="s">
        <v>250</v>
      </c>
      <c r="AQ3061" s="72">
        <v>0</v>
      </c>
      <c r="AR3061" s="72">
        <v>0</v>
      </c>
      <c r="AS3061" s="72"/>
      <c r="AT3061" s="72"/>
      <c r="AU3061" s="72"/>
      <c r="AV3061" s="72"/>
      <c r="AW3061" s="72"/>
      <c r="AX3061" s="72"/>
      <c r="AY3061" s="72"/>
      <c r="AZ3061" s="72"/>
    </row>
    <row r="3062" spans="1:52" x14ac:dyDescent="0.35">
      <c r="A3062" s="70" t="s">
        <v>379</v>
      </c>
      <c r="B3062" s="70" t="s">
        <v>379</v>
      </c>
      <c r="C3062" s="83"/>
      <c r="D3062" s="84"/>
      <c r="E3062" s="85"/>
      <c r="F3062" s="86"/>
      <c r="G3062" s="83"/>
      <c r="H3062" s="81"/>
      <c r="I3062" s="87"/>
      <c r="J3062" s="87"/>
      <c r="K3062" s="36"/>
      <c r="L3062" s="90"/>
      <c r="M3062" s="90"/>
      <c r="N3062" s="89"/>
      <c r="O3062" s="72" t="s">
        <v>179</v>
      </c>
      <c r="P3062" s="74">
        <v>42823.687719907408</v>
      </c>
      <c r="Q3062" s="72" t="s">
        <v>4886</v>
      </c>
      <c r="R3062" s="76" t="s">
        <v>7271</v>
      </c>
      <c r="S3062" s="72" t="s">
        <v>8444</v>
      </c>
      <c r="T3062" s="72"/>
      <c r="U3062" s="76" t="s">
        <v>9044</v>
      </c>
      <c r="V3062" s="76" t="s">
        <v>9044</v>
      </c>
      <c r="W3062" s="74">
        <v>42823.687719907408</v>
      </c>
      <c r="X3062" s="76" t="s">
        <v>13157</v>
      </c>
      <c r="Y3062" s="72"/>
      <c r="Z3062" s="72"/>
      <c r="AA3062" s="78" t="s">
        <v>17114</v>
      </c>
      <c r="AB3062" s="72"/>
      <c r="AC3062" s="72" t="b">
        <v>0</v>
      </c>
      <c r="AD3062" s="72">
        <v>300</v>
      </c>
      <c r="AE3062" s="78" t="s">
        <v>230</v>
      </c>
      <c r="AF3062" s="72" t="b">
        <v>0</v>
      </c>
      <c r="AG3062" s="72" t="s">
        <v>233</v>
      </c>
      <c r="AH3062" s="72"/>
      <c r="AI3062" s="78" t="s">
        <v>230</v>
      </c>
      <c r="AJ3062" s="72" t="b">
        <v>0</v>
      </c>
      <c r="AK3062" s="72">
        <v>78</v>
      </c>
      <c r="AL3062" s="78" t="s">
        <v>230</v>
      </c>
      <c r="AM3062" s="72" t="s">
        <v>19014</v>
      </c>
      <c r="AN3062" s="72" t="b">
        <v>0</v>
      </c>
      <c r="AO3062" s="78" t="s">
        <v>17114</v>
      </c>
      <c r="AP3062" s="72" t="s">
        <v>250</v>
      </c>
      <c r="AQ3062" s="72">
        <v>0</v>
      </c>
      <c r="AR3062" s="72">
        <v>0</v>
      </c>
      <c r="AS3062" s="72"/>
      <c r="AT3062" s="72"/>
      <c r="AU3062" s="72"/>
      <c r="AV3062" s="72"/>
      <c r="AW3062" s="72"/>
      <c r="AX3062" s="72"/>
      <c r="AY3062" s="72"/>
      <c r="AZ3062" s="72"/>
    </row>
    <row r="3063" spans="1:52" x14ac:dyDescent="0.35">
      <c r="A3063" s="70" t="s">
        <v>379</v>
      </c>
      <c r="B3063" s="70" t="s">
        <v>379</v>
      </c>
      <c r="C3063" s="83"/>
      <c r="D3063" s="84"/>
      <c r="E3063" s="85"/>
      <c r="F3063" s="86"/>
      <c r="G3063" s="83"/>
      <c r="H3063" s="81"/>
      <c r="I3063" s="87"/>
      <c r="J3063" s="87"/>
      <c r="K3063" s="36"/>
      <c r="L3063" s="90"/>
      <c r="M3063" s="90"/>
      <c r="N3063" s="89"/>
      <c r="O3063" s="72" t="s">
        <v>179</v>
      </c>
      <c r="P3063" s="74">
        <v>42823.643553240741</v>
      </c>
      <c r="Q3063" s="72" t="s">
        <v>4887</v>
      </c>
      <c r="R3063" s="72"/>
      <c r="S3063" s="72"/>
      <c r="T3063" s="72"/>
      <c r="U3063" s="76" t="s">
        <v>9045</v>
      </c>
      <c r="V3063" s="76" t="s">
        <v>9045</v>
      </c>
      <c r="W3063" s="74">
        <v>42823.643553240741</v>
      </c>
      <c r="X3063" s="76" t="s">
        <v>13158</v>
      </c>
      <c r="Y3063" s="72"/>
      <c r="Z3063" s="72"/>
      <c r="AA3063" s="78" t="s">
        <v>17115</v>
      </c>
      <c r="AB3063" s="72"/>
      <c r="AC3063" s="72" t="b">
        <v>0</v>
      </c>
      <c r="AD3063" s="72">
        <v>492</v>
      </c>
      <c r="AE3063" s="78" t="s">
        <v>230</v>
      </c>
      <c r="AF3063" s="72" t="b">
        <v>0</v>
      </c>
      <c r="AG3063" s="72" t="s">
        <v>300</v>
      </c>
      <c r="AH3063" s="72"/>
      <c r="AI3063" s="78" t="s">
        <v>230</v>
      </c>
      <c r="AJ3063" s="72" t="b">
        <v>0</v>
      </c>
      <c r="AK3063" s="72">
        <v>123</v>
      </c>
      <c r="AL3063" s="78" t="s">
        <v>230</v>
      </c>
      <c r="AM3063" s="72" t="s">
        <v>242</v>
      </c>
      <c r="AN3063" s="72" t="b">
        <v>0</v>
      </c>
      <c r="AO3063" s="78" t="s">
        <v>17115</v>
      </c>
      <c r="AP3063" s="72" t="s">
        <v>250</v>
      </c>
      <c r="AQ3063" s="72">
        <v>0</v>
      </c>
      <c r="AR3063" s="72">
        <v>0</v>
      </c>
      <c r="AS3063" s="72" t="s">
        <v>19042</v>
      </c>
      <c r="AT3063" s="72" t="s">
        <v>19048</v>
      </c>
      <c r="AU3063" s="72" t="s">
        <v>19056</v>
      </c>
      <c r="AV3063" s="72" t="s">
        <v>19076</v>
      </c>
      <c r="AW3063" s="72" t="s">
        <v>19099</v>
      </c>
      <c r="AX3063" s="72" t="s">
        <v>461</v>
      </c>
      <c r="AY3063" s="72" t="s">
        <v>19124</v>
      </c>
      <c r="AZ3063" s="76" t="s">
        <v>19145</v>
      </c>
    </row>
    <row r="3064" spans="1:52" x14ac:dyDescent="0.35">
      <c r="A3064" s="70" t="s">
        <v>379</v>
      </c>
      <c r="B3064" s="70" t="s">
        <v>379</v>
      </c>
      <c r="C3064" s="83"/>
      <c r="D3064" s="84"/>
      <c r="E3064" s="85"/>
      <c r="F3064" s="86"/>
      <c r="G3064" s="83"/>
      <c r="H3064" s="81"/>
      <c r="I3064" s="87"/>
      <c r="J3064" s="87"/>
      <c r="K3064" s="36"/>
      <c r="L3064" s="90"/>
      <c r="M3064" s="90"/>
      <c r="N3064" s="89"/>
      <c r="O3064" s="72" t="s">
        <v>179</v>
      </c>
      <c r="P3064" s="74">
        <v>42823.627291666664</v>
      </c>
      <c r="Q3064" s="72" t="s">
        <v>4888</v>
      </c>
      <c r="R3064" s="76" t="s">
        <v>7272</v>
      </c>
      <c r="S3064" s="72" t="s">
        <v>8444</v>
      </c>
      <c r="T3064" s="72"/>
      <c r="U3064" s="76" t="s">
        <v>9046</v>
      </c>
      <c r="V3064" s="76" t="s">
        <v>9046</v>
      </c>
      <c r="W3064" s="74">
        <v>42823.627291666664</v>
      </c>
      <c r="X3064" s="76" t="s">
        <v>13159</v>
      </c>
      <c r="Y3064" s="72"/>
      <c r="Z3064" s="72"/>
      <c r="AA3064" s="78" t="s">
        <v>17116</v>
      </c>
      <c r="AB3064" s="72"/>
      <c r="AC3064" s="72" t="b">
        <v>0</v>
      </c>
      <c r="AD3064" s="72">
        <v>187</v>
      </c>
      <c r="AE3064" s="78" t="s">
        <v>230</v>
      </c>
      <c r="AF3064" s="72" t="b">
        <v>0</v>
      </c>
      <c r="AG3064" s="72" t="s">
        <v>353</v>
      </c>
      <c r="AH3064" s="72"/>
      <c r="AI3064" s="78" t="s">
        <v>230</v>
      </c>
      <c r="AJ3064" s="72" t="b">
        <v>0</v>
      </c>
      <c r="AK3064" s="72">
        <v>62</v>
      </c>
      <c r="AL3064" s="78" t="s">
        <v>230</v>
      </c>
      <c r="AM3064" s="72" t="s">
        <v>19014</v>
      </c>
      <c r="AN3064" s="72" t="b">
        <v>0</v>
      </c>
      <c r="AO3064" s="78" t="s">
        <v>17116</v>
      </c>
      <c r="AP3064" s="72" t="s">
        <v>250</v>
      </c>
      <c r="AQ3064" s="72">
        <v>0</v>
      </c>
      <c r="AR3064" s="72">
        <v>0</v>
      </c>
      <c r="AS3064" s="72"/>
      <c r="AT3064" s="72"/>
      <c r="AU3064" s="72"/>
      <c r="AV3064" s="72"/>
      <c r="AW3064" s="72"/>
      <c r="AX3064" s="72"/>
      <c r="AY3064" s="72"/>
      <c r="AZ3064" s="72"/>
    </row>
    <row r="3065" spans="1:52" x14ac:dyDescent="0.35">
      <c r="A3065" s="70" t="s">
        <v>379</v>
      </c>
      <c r="B3065" s="70" t="s">
        <v>379</v>
      </c>
      <c r="C3065" s="83"/>
      <c r="D3065" s="84"/>
      <c r="E3065" s="85"/>
      <c r="F3065" s="86"/>
      <c r="G3065" s="83"/>
      <c r="H3065" s="81"/>
      <c r="I3065" s="87"/>
      <c r="J3065" s="87"/>
      <c r="K3065" s="36"/>
      <c r="L3065" s="90"/>
      <c r="M3065" s="90"/>
      <c r="N3065" s="89"/>
      <c r="O3065" s="72" t="s">
        <v>179</v>
      </c>
      <c r="P3065" s="74">
        <v>42823.625879629632</v>
      </c>
      <c r="Q3065" s="72" t="s">
        <v>4889</v>
      </c>
      <c r="R3065" s="76" t="s">
        <v>7273</v>
      </c>
      <c r="S3065" s="72" t="s">
        <v>8444</v>
      </c>
      <c r="T3065" s="72"/>
      <c r="U3065" s="76" t="s">
        <v>9055</v>
      </c>
      <c r="V3065" s="76" t="s">
        <v>9055</v>
      </c>
      <c r="W3065" s="74">
        <v>42823.625879629632</v>
      </c>
      <c r="X3065" s="76" t="s">
        <v>13160</v>
      </c>
      <c r="Y3065" s="72"/>
      <c r="Z3065" s="72"/>
      <c r="AA3065" s="78" t="s">
        <v>17117</v>
      </c>
      <c r="AB3065" s="72"/>
      <c r="AC3065" s="72" t="b">
        <v>0</v>
      </c>
      <c r="AD3065" s="72">
        <v>420</v>
      </c>
      <c r="AE3065" s="78" t="s">
        <v>230</v>
      </c>
      <c r="AF3065" s="72" t="b">
        <v>0</v>
      </c>
      <c r="AG3065" s="72" t="s">
        <v>300</v>
      </c>
      <c r="AH3065" s="72"/>
      <c r="AI3065" s="78" t="s">
        <v>230</v>
      </c>
      <c r="AJ3065" s="72" t="b">
        <v>0</v>
      </c>
      <c r="AK3065" s="72">
        <v>182</v>
      </c>
      <c r="AL3065" s="78" t="s">
        <v>230</v>
      </c>
      <c r="AM3065" s="72" t="s">
        <v>19014</v>
      </c>
      <c r="AN3065" s="72" t="b">
        <v>0</v>
      </c>
      <c r="AO3065" s="78" t="s">
        <v>17117</v>
      </c>
      <c r="AP3065" s="72" t="s">
        <v>250</v>
      </c>
      <c r="AQ3065" s="72">
        <v>0</v>
      </c>
      <c r="AR3065" s="72">
        <v>0</v>
      </c>
      <c r="AS3065" s="72"/>
      <c r="AT3065" s="72"/>
      <c r="AU3065" s="72"/>
      <c r="AV3065" s="72"/>
      <c r="AW3065" s="72"/>
      <c r="AX3065" s="72"/>
      <c r="AY3065" s="72"/>
      <c r="AZ3065" s="72"/>
    </row>
    <row r="3066" spans="1:52" x14ac:dyDescent="0.35">
      <c r="A3066" s="70" t="s">
        <v>379</v>
      </c>
      <c r="B3066" s="70" t="s">
        <v>379</v>
      </c>
      <c r="C3066" s="83"/>
      <c r="D3066" s="84"/>
      <c r="E3066" s="85"/>
      <c r="F3066" s="86"/>
      <c r="G3066" s="83"/>
      <c r="H3066" s="81"/>
      <c r="I3066" s="87"/>
      <c r="J3066" s="87"/>
      <c r="K3066" s="36"/>
      <c r="L3066" s="90"/>
      <c r="M3066" s="90"/>
      <c r="N3066" s="89"/>
      <c r="O3066" s="72" t="s">
        <v>179</v>
      </c>
      <c r="P3066" s="74">
        <v>42823.625277777777</v>
      </c>
      <c r="Q3066" s="72" t="s">
        <v>4890</v>
      </c>
      <c r="R3066" s="76" t="s">
        <v>7274</v>
      </c>
      <c r="S3066" s="72" t="s">
        <v>226</v>
      </c>
      <c r="T3066" s="72" t="s">
        <v>8794</v>
      </c>
      <c r="U3066" s="72"/>
      <c r="V3066" s="76" t="s">
        <v>528</v>
      </c>
      <c r="W3066" s="74">
        <v>42823.625277777777</v>
      </c>
      <c r="X3066" s="76" t="s">
        <v>13161</v>
      </c>
      <c r="Y3066" s="72"/>
      <c r="Z3066" s="72"/>
      <c r="AA3066" s="78" t="s">
        <v>17118</v>
      </c>
      <c r="AB3066" s="72"/>
      <c r="AC3066" s="72" t="b">
        <v>0</v>
      </c>
      <c r="AD3066" s="72">
        <v>903</v>
      </c>
      <c r="AE3066" s="78" t="s">
        <v>230</v>
      </c>
      <c r="AF3066" s="72" t="b">
        <v>0</v>
      </c>
      <c r="AG3066" s="72" t="s">
        <v>300</v>
      </c>
      <c r="AH3066" s="72"/>
      <c r="AI3066" s="78" t="s">
        <v>230</v>
      </c>
      <c r="AJ3066" s="72" t="b">
        <v>0</v>
      </c>
      <c r="AK3066" s="72">
        <v>428</v>
      </c>
      <c r="AL3066" s="78" t="s">
        <v>230</v>
      </c>
      <c r="AM3066" s="72" t="s">
        <v>240</v>
      </c>
      <c r="AN3066" s="72" t="b">
        <v>0</v>
      </c>
      <c r="AO3066" s="78" t="s">
        <v>17118</v>
      </c>
      <c r="AP3066" s="72" t="s">
        <v>250</v>
      </c>
      <c r="AQ3066" s="72">
        <v>0</v>
      </c>
      <c r="AR3066" s="72">
        <v>0</v>
      </c>
      <c r="AS3066" s="72"/>
      <c r="AT3066" s="72"/>
      <c r="AU3066" s="72"/>
      <c r="AV3066" s="72"/>
      <c r="AW3066" s="72"/>
      <c r="AX3066" s="72"/>
      <c r="AY3066" s="72"/>
      <c r="AZ3066" s="72"/>
    </row>
    <row r="3067" spans="1:52" x14ac:dyDescent="0.35">
      <c r="A3067" s="70" t="s">
        <v>379</v>
      </c>
      <c r="B3067" s="70" t="s">
        <v>379</v>
      </c>
      <c r="C3067" s="83"/>
      <c r="D3067" s="84"/>
      <c r="E3067" s="85"/>
      <c r="F3067" s="86"/>
      <c r="G3067" s="83"/>
      <c r="H3067" s="81"/>
      <c r="I3067" s="87"/>
      <c r="J3067" s="87"/>
      <c r="K3067" s="36"/>
      <c r="L3067" s="90"/>
      <c r="M3067" s="90"/>
      <c r="N3067" s="89"/>
      <c r="O3067" s="72" t="s">
        <v>179</v>
      </c>
      <c r="P3067" s="74">
        <v>42825.422418981485</v>
      </c>
      <c r="Q3067" s="72" t="s">
        <v>4891</v>
      </c>
      <c r="R3067" s="76" t="s">
        <v>6709</v>
      </c>
      <c r="S3067" s="72" t="s">
        <v>8444</v>
      </c>
      <c r="T3067" s="72"/>
      <c r="U3067" s="76" t="s">
        <v>8945</v>
      </c>
      <c r="V3067" s="76" t="s">
        <v>8945</v>
      </c>
      <c r="W3067" s="74">
        <v>42825.422418981485</v>
      </c>
      <c r="X3067" s="76" t="s">
        <v>13162</v>
      </c>
      <c r="Y3067" s="72"/>
      <c r="Z3067" s="72"/>
      <c r="AA3067" s="78" t="s">
        <v>17119</v>
      </c>
      <c r="AB3067" s="72"/>
      <c r="AC3067" s="72" t="b">
        <v>0</v>
      </c>
      <c r="AD3067" s="72">
        <v>283</v>
      </c>
      <c r="AE3067" s="78" t="s">
        <v>230</v>
      </c>
      <c r="AF3067" s="72" t="b">
        <v>0</v>
      </c>
      <c r="AG3067" s="72" t="s">
        <v>300</v>
      </c>
      <c r="AH3067" s="72"/>
      <c r="AI3067" s="78" t="s">
        <v>230</v>
      </c>
      <c r="AJ3067" s="72" t="b">
        <v>0</v>
      </c>
      <c r="AK3067" s="72">
        <v>95</v>
      </c>
      <c r="AL3067" s="78" t="s">
        <v>230</v>
      </c>
      <c r="AM3067" s="72" t="s">
        <v>19014</v>
      </c>
      <c r="AN3067" s="72" t="b">
        <v>0</v>
      </c>
      <c r="AO3067" s="78" t="s">
        <v>17119</v>
      </c>
      <c r="AP3067" s="72" t="s">
        <v>250</v>
      </c>
      <c r="AQ3067" s="72">
        <v>0</v>
      </c>
      <c r="AR3067" s="72">
        <v>0</v>
      </c>
      <c r="AS3067" s="72"/>
      <c r="AT3067" s="72"/>
      <c r="AU3067" s="72"/>
      <c r="AV3067" s="72"/>
      <c r="AW3067" s="72"/>
      <c r="AX3067" s="72"/>
      <c r="AY3067" s="72"/>
      <c r="AZ3067" s="72"/>
    </row>
    <row r="3068" spans="1:52" x14ac:dyDescent="0.35">
      <c r="A3068" s="70" t="s">
        <v>2483</v>
      </c>
      <c r="B3068" s="70" t="s">
        <v>379</v>
      </c>
      <c r="C3068" s="83"/>
      <c r="D3068" s="84"/>
      <c r="E3068" s="85"/>
      <c r="F3068" s="86"/>
      <c r="G3068" s="83"/>
      <c r="H3068" s="81"/>
      <c r="I3068" s="87"/>
      <c r="J3068" s="87"/>
      <c r="K3068" s="36"/>
      <c r="L3068" s="90"/>
      <c r="M3068" s="90"/>
      <c r="N3068" s="89"/>
      <c r="O3068" s="72" t="s">
        <v>217</v>
      </c>
      <c r="P3068" s="74">
        <v>42828.200358796297</v>
      </c>
      <c r="Q3068" s="72" t="s">
        <v>4892</v>
      </c>
      <c r="R3068" s="76" t="s">
        <v>6390</v>
      </c>
      <c r="S3068" s="72" t="s">
        <v>8444</v>
      </c>
      <c r="T3068" s="72" t="s">
        <v>8628</v>
      </c>
      <c r="U3068" s="72"/>
      <c r="V3068" s="76" t="s">
        <v>10555</v>
      </c>
      <c r="W3068" s="74">
        <v>42828.200358796297</v>
      </c>
      <c r="X3068" s="76" t="s">
        <v>13163</v>
      </c>
      <c r="Y3068" s="72"/>
      <c r="Z3068" s="72"/>
      <c r="AA3068" s="78" t="s">
        <v>17120</v>
      </c>
      <c r="AB3068" s="72"/>
      <c r="AC3068" s="72" t="b">
        <v>0</v>
      </c>
      <c r="AD3068" s="72">
        <v>0</v>
      </c>
      <c r="AE3068" s="78" t="s">
        <v>230</v>
      </c>
      <c r="AF3068" s="72" t="b">
        <v>0</v>
      </c>
      <c r="AG3068" s="72" t="s">
        <v>300</v>
      </c>
      <c r="AH3068" s="72"/>
      <c r="AI3068" s="78" t="s">
        <v>230</v>
      </c>
      <c r="AJ3068" s="72" t="b">
        <v>0</v>
      </c>
      <c r="AK3068" s="72">
        <v>0</v>
      </c>
      <c r="AL3068" s="78" t="s">
        <v>230</v>
      </c>
      <c r="AM3068" s="72" t="s">
        <v>18938</v>
      </c>
      <c r="AN3068" s="72" t="b">
        <v>0</v>
      </c>
      <c r="AO3068" s="78" t="s">
        <v>17120</v>
      </c>
      <c r="AP3068" s="72" t="s">
        <v>179</v>
      </c>
      <c r="AQ3068" s="72">
        <v>0</v>
      </c>
      <c r="AR3068" s="72">
        <v>0</v>
      </c>
      <c r="AS3068" s="72"/>
      <c r="AT3068" s="72"/>
      <c r="AU3068" s="72"/>
      <c r="AV3068" s="72"/>
      <c r="AW3068" s="72"/>
      <c r="AX3068" s="72"/>
      <c r="AY3068" s="72"/>
      <c r="AZ3068" s="72"/>
    </row>
    <row r="3069" spans="1:52" x14ac:dyDescent="0.35">
      <c r="A3069" s="70" t="s">
        <v>2484</v>
      </c>
      <c r="B3069" s="70" t="s">
        <v>2484</v>
      </c>
      <c r="C3069" s="83"/>
      <c r="D3069" s="84"/>
      <c r="E3069" s="85"/>
      <c r="F3069" s="86"/>
      <c r="G3069" s="83"/>
      <c r="H3069" s="81"/>
      <c r="I3069" s="87"/>
      <c r="J3069" s="87"/>
      <c r="K3069" s="36"/>
      <c r="L3069" s="90"/>
      <c r="M3069" s="90"/>
      <c r="N3069" s="89"/>
      <c r="O3069" s="72" t="s">
        <v>179</v>
      </c>
      <c r="P3069" s="74">
        <v>42827.94840277778</v>
      </c>
      <c r="Q3069" s="72" t="s">
        <v>4893</v>
      </c>
      <c r="R3069" s="76" t="s">
        <v>7343</v>
      </c>
      <c r="S3069" s="72" t="s">
        <v>225</v>
      </c>
      <c r="T3069" s="72"/>
      <c r="U3069" s="72"/>
      <c r="V3069" s="76" t="s">
        <v>10556</v>
      </c>
      <c r="W3069" s="74">
        <v>42827.94840277778</v>
      </c>
      <c r="X3069" s="76" t="s">
        <v>13164</v>
      </c>
      <c r="Y3069" s="72"/>
      <c r="Z3069" s="72"/>
      <c r="AA3069" s="78" t="s">
        <v>17121</v>
      </c>
      <c r="AB3069" s="72"/>
      <c r="AC3069" s="72" t="b">
        <v>0</v>
      </c>
      <c r="AD3069" s="72">
        <v>250</v>
      </c>
      <c r="AE3069" s="78" t="s">
        <v>230</v>
      </c>
      <c r="AF3069" s="72" t="b">
        <v>0</v>
      </c>
      <c r="AG3069" s="72" t="s">
        <v>231</v>
      </c>
      <c r="AH3069" s="72"/>
      <c r="AI3069" s="78" t="s">
        <v>230</v>
      </c>
      <c r="AJ3069" s="72" t="b">
        <v>0</v>
      </c>
      <c r="AK3069" s="72">
        <v>356</v>
      </c>
      <c r="AL3069" s="78" t="s">
        <v>230</v>
      </c>
      <c r="AM3069" s="72" t="s">
        <v>240</v>
      </c>
      <c r="AN3069" s="72" t="b">
        <v>1</v>
      </c>
      <c r="AO3069" s="78" t="s">
        <v>17121</v>
      </c>
      <c r="AP3069" s="72" t="s">
        <v>250</v>
      </c>
      <c r="AQ3069" s="72">
        <v>0</v>
      </c>
      <c r="AR3069" s="72">
        <v>0</v>
      </c>
      <c r="AS3069" s="72"/>
      <c r="AT3069" s="72"/>
      <c r="AU3069" s="72"/>
      <c r="AV3069" s="72"/>
      <c r="AW3069" s="72"/>
      <c r="AX3069" s="72"/>
      <c r="AY3069" s="72"/>
      <c r="AZ3069" s="72"/>
    </row>
    <row r="3070" spans="1:52" x14ac:dyDescent="0.35">
      <c r="A3070" s="70" t="s">
        <v>2485</v>
      </c>
      <c r="B3070" s="70" t="s">
        <v>2484</v>
      </c>
      <c r="C3070" s="83"/>
      <c r="D3070" s="84"/>
      <c r="E3070" s="85"/>
      <c r="F3070" s="86"/>
      <c r="G3070" s="83"/>
      <c r="H3070" s="81"/>
      <c r="I3070" s="87"/>
      <c r="J3070" s="87"/>
      <c r="K3070" s="36"/>
      <c r="L3070" s="90"/>
      <c r="M3070" s="90"/>
      <c r="N3070" s="89"/>
      <c r="O3070" s="72" t="s">
        <v>217</v>
      </c>
      <c r="P3070" s="74">
        <v>42828.224293981482</v>
      </c>
      <c r="Q3070" s="72" t="s">
        <v>4894</v>
      </c>
      <c r="R3070" s="72"/>
      <c r="S3070" s="72"/>
      <c r="T3070" s="72"/>
      <c r="U3070" s="72"/>
      <c r="V3070" s="76" t="s">
        <v>10557</v>
      </c>
      <c r="W3070" s="74">
        <v>42828.224293981482</v>
      </c>
      <c r="X3070" s="76" t="s">
        <v>13165</v>
      </c>
      <c r="Y3070" s="72"/>
      <c r="Z3070" s="72"/>
      <c r="AA3070" s="78" t="s">
        <v>17122</v>
      </c>
      <c r="AB3070" s="72"/>
      <c r="AC3070" s="72" t="b">
        <v>0</v>
      </c>
      <c r="AD3070" s="72">
        <v>0</v>
      </c>
      <c r="AE3070" s="78" t="s">
        <v>230</v>
      </c>
      <c r="AF3070" s="72" t="b">
        <v>0</v>
      </c>
      <c r="AG3070" s="72" t="s">
        <v>231</v>
      </c>
      <c r="AH3070" s="72"/>
      <c r="AI3070" s="78" t="s">
        <v>230</v>
      </c>
      <c r="AJ3070" s="72" t="b">
        <v>0</v>
      </c>
      <c r="AK3070" s="72">
        <v>356</v>
      </c>
      <c r="AL3070" s="78" t="s">
        <v>17121</v>
      </c>
      <c r="AM3070" s="72" t="s">
        <v>242</v>
      </c>
      <c r="AN3070" s="72" t="b">
        <v>0</v>
      </c>
      <c r="AO3070" s="78" t="s">
        <v>17121</v>
      </c>
      <c r="AP3070" s="72" t="s">
        <v>179</v>
      </c>
      <c r="AQ3070" s="72">
        <v>0</v>
      </c>
      <c r="AR3070" s="72">
        <v>0</v>
      </c>
      <c r="AS3070" s="72"/>
      <c r="AT3070" s="72"/>
      <c r="AU3070" s="72"/>
      <c r="AV3070" s="72"/>
      <c r="AW3070" s="72"/>
      <c r="AX3070" s="72"/>
      <c r="AY3070" s="72"/>
      <c r="AZ3070" s="72"/>
    </row>
    <row r="3071" spans="1:52" x14ac:dyDescent="0.35">
      <c r="A3071" s="70" t="s">
        <v>2486</v>
      </c>
      <c r="B3071" s="70" t="s">
        <v>2487</v>
      </c>
      <c r="C3071" s="83"/>
      <c r="D3071" s="84"/>
      <c r="E3071" s="85"/>
      <c r="F3071" s="86"/>
      <c r="G3071" s="83"/>
      <c r="H3071" s="81"/>
      <c r="I3071" s="87"/>
      <c r="J3071" s="87"/>
      <c r="K3071" s="36"/>
      <c r="L3071" s="90"/>
      <c r="M3071" s="90"/>
      <c r="N3071" s="89"/>
      <c r="O3071" s="72" t="s">
        <v>218</v>
      </c>
      <c r="P3071" s="74">
        <v>42827.908993055556</v>
      </c>
      <c r="Q3071" s="72" t="s">
        <v>4895</v>
      </c>
      <c r="R3071" s="72"/>
      <c r="S3071" s="72"/>
      <c r="T3071" s="72"/>
      <c r="U3071" s="72"/>
      <c r="V3071" s="76" t="s">
        <v>10558</v>
      </c>
      <c r="W3071" s="74">
        <v>42827.908993055556</v>
      </c>
      <c r="X3071" s="76" t="s">
        <v>13166</v>
      </c>
      <c r="Y3071" s="72"/>
      <c r="Z3071" s="72"/>
      <c r="AA3071" s="78" t="s">
        <v>17123</v>
      </c>
      <c r="AB3071" s="72"/>
      <c r="AC3071" s="72" t="b">
        <v>0</v>
      </c>
      <c r="AD3071" s="72">
        <v>0</v>
      </c>
      <c r="AE3071" s="78" t="s">
        <v>18893</v>
      </c>
      <c r="AF3071" s="72" t="b">
        <v>0</v>
      </c>
      <c r="AG3071" s="72" t="s">
        <v>18908</v>
      </c>
      <c r="AH3071" s="72"/>
      <c r="AI3071" s="78" t="s">
        <v>230</v>
      </c>
      <c r="AJ3071" s="72" t="b">
        <v>0</v>
      </c>
      <c r="AK3071" s="72">
        <v>0</v>
      </c>
      <c r="AL3071" s="78" t="s">
        <v>230</v>
      </c>
      <c r="AM3071" s="72" t="s">
        <v>246</v>
      </c>
      <c r="AN3071" s="72" t="b">
        <v>0</v>
      </c>
      <c r="AO3071" s="78" t="s">
        <v>17123</v>
      </c>
      <c r="AP3071" s="72" t="s">
        <v>179</v>
      </c>
      <c r="AQ3071" s="72">
        <v>0</v>
      </c>
      <c r="AR3071" s="72">
        <v>0</v>
      </c>
      <c r="AS3071" s="72"/>
      <c r="AT3071" s="72"/>
      <c r="AU3071" s="72"/>
      <c r="AV3071" s="72"/>
      <c r="AW3071" s="72"/>
      <c r="AX3071" s="72"/>
      <c r="AY3071" s="72"/>
      <c r="AZ3071" s="72"/>
    </row>
    <row r="3072" spans="1:52" x14ac:dyDescent="0.35">
      <c r="A3072" s="70" t="s">
        <v>2487</v>
      </c>
      <c r="B3072" s="70" t="s">
        <v>2486</v>
      </c>
      <c r="C3072" s="83"/>
      <c r="D3072" s="84"/>
      <c r="E3072" s="85"/>
      <c r="F3072" s="86"/>
      <c r="G3072" s="83"/>
      <c r="H3072" s="81"/>
      <c r="I3072" s="87"/>
      <c r="J3072" s="87"/>
      <c r="K3072" s="36"/>
      <c r="L3072" s="90"/>
      <c r="M3072" s="90"/>
      <c r="N3072" s="89"/>
      <c r="O3072" s="72" t="s">
        <v>218</v>
      </c>
      <c r="P3072" s="74">
        <v>42828.22451388889</v>
      </c>
      <c r="Q3072" s="72" t="s">
        <v>4896</v>
      </c>
      <c r="R3072" s="72"/>
      <c r="S3072" s="72"/>
      <c r="T3072" s="72"/>
      <c r="U3072" s="72"/>
      <c r="V3072" s="76" t="s">
        <v>10559</v>
      </c>
      <c r="W3072" s="74">
        <v>42828.22451388889</v>
      </c>
      <c r="X3072" s="76" t="s">
        <v>13167</v>
      </c>
      <c r="Y3072" s="72"/>
      <c r="Z3072" s="72"/>
      <c r="AA3072" s="78" t="s">
        <v>17124</v>
      </c>
      <c r="AB3072" s="78" t="s">
        <v>17123</v>
      </c>
      <c r="AC3072" s="72" t="b">
        <v>0</v>
      </c>
      <c r="AD3072" s="72">
        <v>0</v>
      </c>
      <c r="AE3072" s="78" t="s">
        <v>18894</v>
      </c>
      <c r="AF3072" s="72" t="b">
        <v>0</v>
      </c>
      <c r="AG3072" s="72" t="s">
        <v>18908</v>
      </c>
      <c r="AH3072" s="72"/>
      <c r="AI3072" s="78" t="s">
        <v>230</v>
      </c>
      <c r="AJ3072" s="72" t="b">
        <v>0</v>
      </c>
      <c r="AK3072" s="72">
        <v>0</v>
      </c>
      <c r="AL3072" s="78" t="s">
        <v>230</v>
      </c>
      <c r="AM3072" s="72" t="s">
        <v>242</v>
      </c>
      <c r="AN3072" s="72" t="b">
        <v>0</v>
      </c>
      <c r="AO3072" s="78" t="s">
        <v>17123</v>
      </c>
      <c r="AP3072" s="72" t="s">
        <v>179</v>
      </c>
      <c r="AQ3072" s="72">
        <v>0</v>
      </c>
      <c r="AR3072" s="72">
        <v>0</v>
      </c>
      <c r="AS3072" s="72"/>
      <c r="AT3072" s="72"/>
      <c r="AU3072" s="72"/>
      <c r="AV3072" s="72"/>
      <c r="AW3072" s="72"/>
      <c r="AX3072" s="72"/>
      <c r="AY3072" s="72"/>
      <c r="AZ3072" s="72"/>
    </row>
    <row r="3073" spans="1:52" x14ac:dyDescent="0.35">
      <c r="A3073" s="70" t="s">
        <v>2488</v>
      </c>
      <c r="B3073" s="70" t="s">
        <v>2937</v>
      </c>
      <c r="C3073" s="83"/>
      <c r="D3073" s="84"/>
      <c r="E3073" s="85"/>
      <c r="F3073" s="86"/>
      <c r="G3073" s="83"/>
      <c r="H3073" s="81"/>
      <c r="I3073" s="87"/>
      <c r="J3073" s="87"/>
      <c r="K3073" s="36"/>
      <c r="L3073" s="90"/>
      <c r="M3073" s="90"/>
      <c r="N3073" s="89"/>
      <c r="O3073" s="72" t="s">
        <v>217</v>
      </c>
      <c r="P3073" s="74">
        <v>42828.224976851852</v>
      </c>
      <c r="Q3073" s="72" t="s">
        <v>4737</v>
      </c>
      <c r="R3073" s="72"/>
      <c r="S3073" s="72"/>
      <c r="T3073" s="72" t="s">
        <v>8785</v>
      </c>
      <c r="U3073" s="72"/>
      <c r="V3073" s="76" t="s">
        <v>10560</v>
      </c>
      <c r="W3073" s="74">
        <v>42828.224976851852</v>
      </c>
      <c r="X3073" s="76" t="s">
        <v>13168</v>
      </c>
      <c r="Y3073" s="72"/>
      <c r="Z3073" s="72"/>
      <c r="AA3073" s="78" t="s">
        <v>17125</v>
      </c>
      <c r="AB3073" s="72"/>
      <c r="AC3073" s="72" t="b">
        <v>0</v>
      </c>
      <c r="AD3073" s="72">
        <v>0</v>
      </c>
      <c r="AE3073" s="78" t="s">
        <v>230</v>
      </c>
      <c r="AF3073" s="72" t="b">
        <v>0</v>
      </c>
      <c r="AG3073" s="72" t="s">
        <v>355</v>
      </c>
      <c r="AH3073" s="72"/>
      <c r="AI3073" s="78" t="s">
        <v>230</v>
      </c>
      <c r="AJ3073" s="72" t="b">
        <v>0</v>
      </c>
      <c r="AK3073" s="72">
        <v>0</v>
      </c>
      <c r="AL3073" s="78" t="s">
        <v>230</v>
      </c>
      <c r="AM3073" s="72" t="s">
        <v>238</v>
      </c>
      <c r="AN3073" s="72" t="b">
        <v>0</v>
      </c>
      <c r="AO3073" s="78" t="s">
        <v>17125</v>
      </c>
      <c r="AP3073" s="72" t="s">
        <v>179</v>
      </c>
      <c r="AQ3073" s="72">
        <v>0</v>
      </c>
      <c r="AR3073" s="72">
        <v>0</v>
      </c>
      <c r="AS3073" s="72"/>
      <c r="AT3073" s="72"/>
      <c r="AU3073" s="72"/>
      <c r="AV3073" s="72"/>
      <c r="AW3073" s="72"/>
      <c r="AX3073" s="72"/>
      <c r="AY3073" s="72"/>
      <c r="AZ3073" s="72"/>
    </row>
    <row r="3074" spans="1:52" x14ac:dyDescent="0.35">
      <c r="A3074" s="70" t="s">
        <v>2488</v>
      </c>
      <c r="B3074" s="70" t="s">
        <v>216</v>
      </c>
      <c r="C3074" s="83"/>
      <c r="D3074" s="84"/>
      <c r="E3074" s="85"/>
      <c r="F3074" s="86"/>
      <c r="G3074" s="83"/>
      <c r="H3074" s="81"/>
      <c r="I3074" s="87"/>
      <c r="J3074" s="87"/>
      <c r="K3074" s="36"/>
      <c r="L3074" s="90"/>
      <c r="M3074" s="90"/>
      <c r="N3074" s="89"/>
      <c r="O3074" s="72" t="s">
        <v>217</v>
      </c>
      <c r="P3074" s="74">
        <v>42828.224976851852</v>
      </c>
      <c r="Q3074" s="72" t="s">
        <v>4737</v>
      </c>
      <c r="R3074" s="72"/>
      <c r="S3074" s="72"/>
      <c r="T3074" s="72" t="s">
        <v>8785</v>
      </c>
      <c r="U3074" s="72"/>
      <c r="V3074" s="76" t="s">
        <v>10560</v>
      </c>
      <c r="W3074" s="74">
        <v>42828.224976851852</v>
      </c>
      <c r="X3074" s="76" t="s">
        <v>13168</v>
      </c>
      <c r="Y3074" s="72"/>
      <c r="Z3074" s="72"/>
      <c r="AA3074" s="78" t="s">
        <v>17125</v>
      </c>
      <c r="AB3074" s="72"/>
      <c r="AC3074" s="72" t="b">
        <v>0</v>
      </c>
      <c r="AD3074" s="72">
        <v>0</v>
      </c>
      <c r="AE3074" s="78" t="s">
        <v>230</v>
      </c>
      <c r="AF3074" s="72" t="b">
        <v>0</v>
      </c>
      <c r="AG3074" s="72" t="s">
        <v>355</v>
      </c>
      <c r="AH3074" s="72"/>
      <c r="AI3074" s="78" t="s">
        <v>230</v>
      </c>
      <c r="AJ3074" s="72" t="b">
        <v>0</v>
      </c>
      <c r="AK3074" s="72">
        <v>0</v>
      </c>
      <c r="AL3074" s="78" t="s">
        <v>230</v>
      </c>
      <c r="AM3074" s="72" t="s">
        <v>238</v>
      </c>
      <c r="AN3074" s="72" t="b">
        <v>0</v>
      </c>
      <c r="AO3074" s="78" t="s">
        <v>17125</v>
      </c>
      <c r="AP3074" s="72" t="s">
        <v>179</v>
      </c>
      <c r="AQ3074" s="72">
        <v>0</v>
      </c>
      <c r="AR3074" s="72">
        <v>0</v>
      </c>
      <c r="AS3074" s="72"/>
      <c r="AT3074" s="72"/>
      <c r="AU3074" s="72"/>
      <c r="AV3074" s="72"/>
      <c r="AW3074" s="72"/>
      <c r="AX3074" s="72"/>
      <c r="AY3074" s="72"/>
      <c r="AZ3074" s="72"/>
    </row>
    <row r="3075" spans="1:52" x14ac:dyDescent="0.35">
      <c r="A3075" s="70" t="s">
        <v>2489</v>
      </c>
      <c r="B3075" s="70" t="s">
        <v>2489</v>
      </c>
      <c r="C3075" s="83"/>
      <c r="D3075" s="84"/>
      <c r="E3075" s="85"/>
      <c r="F3075" s="86"/>
      <c r="G3075" s="83"/>
      <c r="H3075" s="81"/>
      <c r="I3075" s="87"/>
      <c r="J3075" s="87"/>
      <c r="K3075" s="36"/>
      <c r="L3075" s="90"/>
      <c r="M3075" s="90"/>
      <c r="N3075" s="89"/>
      <c r="O3075" s="72" t="s">
        <v>179</v>
      </c>
      <c r="P3075" s="74">
        <v>42828.226539351854</v>
      </c>
      <c r="Q3075" s="72" t="s">
        <v>4897</v>
      </c>
      <c r="R3075" s="76" t="s">
        <v>7344</v>
      </c>
      <c r="S3075" s="72" t="s">
        <v>621</v>
      </c>
      <c r="T3075" s="72" t="s">
        <v>8804</v>
      </c>
      <c r="U3075" s="72"/>
      <c r="V3075" s="76" t="s">
        <v>10561</v>
      </c>
      <c r="W3075" s="74">
        <v>42828.226539351854</v>
      </c>
      <c r="X3075" s="76" t="s">
        <v>13169</v>
      </c>
      <c r="Y3075" s="72"/>
      <c r="Z3075" s="72"/>
      <c r="AA3075" s="78" t="s">
        <v>17126</v>
      </c>
      <c r="AB3075" s="72"/>
      <c r="AC3075" s="72" t="b">
        <v>0</v>
      </c>
      <c r="AD3075" s="72">
        <v>0</v>
      </c>
      <c r="AE3075" s="78" t="s">
        <v>230</v>
      </c>
      <c r="AF3075" s="72" t="b">
        <v>0</v>
      </c>
      <c r="AG3075" s="72" t="s">
        <v>324</v>
      </c>
      <c r="AH3075" s="72"/>
      <c r="AI3075" s="78" t="s">
        <v>230</v>
      </c>
      <c r="AJ3075" s="72" t="b">
        <v>0</v>
      </c>
      <c r="AK3075" s="72">
        <v>0</v>
      </c>
      <c r="AL3075" s="78" t="s">
        <v>230</v>
      </c>
      <c r="AM3075" s="72" t="s">
        <v>240</v>
      </c>
      <c r="AN3075" s="72" t="b">
        <v>0</v>
      </c>
      <c r="AO3075" s="78" t="s">
        <v>17126</v>
      </c>
      <c r="AP3075" s="72" t="s">
        <v>179</v>
      </c>
      <c r="AQ3075" s="72">
        <v>0</v>
      </c>
      <c r="AR3075" s="72">
        <v>0</v>
      </c>
      <c r="AS3075" s="72"/>
      <c r="AT3075" s="72"/>
      <c r="AU3075" s="72"/>
      <c r="AV3075" s="72"/>
      <c r="AW3075" s="72"/>
      <c r="AX3075" s="72"/>
      <c r="AY3075" s="72"/>
      <c r="AZ3075" s="72"/>
    </row>
    <row r="3076" spans="1:52" x14ac:dyDescent="0.35">
      <c r="A3076" s="70" t="s">
        <v>2490</v>
      </c>
      <c r="B3076" s="70" t="s">
        <v>2490</v>
      </c>
      <c r="C3076" s="83"/>
      <c r="D3076" s="84"/>
      <c r="E3076" s="85"/>
      <c r="F3076" s="86"/>
      <c r="G3076" s="83"/>
      <c r="H3076" s="81"/>
      <c r="I3076" s="87"/>
      <c r="J3076" s="87"/>
      <c r="K3076" s="36"/>
      <c r="L3076" s="90"/>
      <c r="M3076" s="90"/>
      <c r="N3076" s="89"/>
      <c r="O3076" s="72" t="s">
        <v>179</v>
      </c>
      <c r="P3076" s="74">
        <v>42824.481111111112</v>
      </c>
      <c r="Q3076" s="72" t="s">
        <v>4898</v>
      </c>
      <c r="R3076" s="76" t="s">
        <v>7345</v>
      </c>
      <c r="S3076" s="72" t="s">
        <v>221</v>
      </c>
      <c r="T3076" s="72"/>
      <c r="U3076" s="72"/>
      <c r="V3076" s="76" t="s">
        <v>312</v>
      </c>
      <c r="W3076" s="74">
        <v>42824.481111111112</v>
      </c>
      <c r="X3076" s="76" t="s">
        <v>13170</v>
      </c>
      <c r="Y3076" s="72"/>
      <c r="Z3076" s="72"/>
      <c r="AA3076" s="78" t="s">
        <v>17127</v>
      </c>
      <c r="AB3076" s="72"/>
      <c r="AC3076" s="72" t="b">
        <v>0</v>
      </c>
      <c r="AD3076" s="72">
        <v>0</v>
      </c>
      <c r="AE3076" s="78" t="s">
        <v>230</v>
      </c>
      <c r="AF3076" s="72" t="b">
        <v>0</v>
      </c>
      <c r="AG3076" s="72" t="s">
        <v>231</v>
      </c>
      <c r="AH3076" s="72"/>
      <c r="AI3076" s="78" t="s">
        <v>230</v>
      </c>
      <c r="AJ3076" s="72" t="b">
        <v>0</v>
      </c>
      <c r="AK3076" s="72">
        <v>0</v>
      </c>
      <c r="AL3076" s="78" t="s">
        <v>230</v>
      </c>
      <c r="AM3076" s="72" t="s">
        <v>241</v>
      </c>
      <c r="AN3076" s="72" t="b">
        <v>0</v>
      </c>
      <c r="AO3076" s="78" t="s">
        <v>17127</v>
      </c>
      <c r="AP3076" s="72" t="s">
        <v>179</v>
      </c>
      <c r="AQ3076" s="72">
        <v>0</v>
      </c>
      <c r="AR3076" s="72">
        <v>0</v>
      </c>
      <c r="AS3076" s="72"/>
      <c r="AT3076" s="72"/>
      <c r="AU3076" s="72"/>
      <c r="AV3076" s="72"/>
      <c r="AW3076" s="72"/>
      <c r="AX3076" s="72"/>
      <c r="AY3076" s="72"/>
      <c r="AZ3076" s="72"/>
    </row>
    <row r="3077" spans="1:52" x14ac:dyDescent="0.35">
      <c r="A3077" s="70" t="s">
        <v>2490</v>
      </c>
      <c r="B3077" s="70" t="s">
        <v>2490</v>
      </c>
      <c r="C3077" s="83"/>
      <c r="D3077" s="84"/>
      <c r="E3077" s="85"/>
      <c r="F3077" s="86"/>
      <c r="G3077" s="83"/>
      <c r="H3077" s="81"/>
      <c r="I3077" s="87"/>
      <c r="J3077" s="87"/>
      <c r="K3077" s="36"/>
      <c r="L3077" s="90"/>
      <c r="M3077" s="90"/>
      <c r="N3077" s="89"/>
      <c r="O3077" s="72" t="s">
        <v>179</v>
      </c>
      <c r="P3077" s="74">
        <v>42827.053159722222</v>
      </c>
      <c r="Q3077" s="72" t="s">
        <v>4899</v>
      </c>
      <c r="R3077" s="76" t="s">
        <v>7346</v>
      </c>
      <c r="S3077" s="72" t="s">
        <v>221</v>
      </c>
      <c r="T3077" s="72"/>
      <c r="U3077" s="72"/>
      <c r="V3077" s="76" t="s">
        <v>312</v>
      </c>
      <c r="W3077" s="74">
        <v>42827.053159722222</v>
      </c>
      <c r="X3077" s="76" t="s">
        <v>13171</v>
      </c>
      <c r="Y3077" s="72"/>
      <c r="Z3077" s="72"/>
      <c r="AA3077" s="78" t="s">
        <v>17128</v>
      </c>
      <c r="AB3077" s="72"/>
      <c r="AC3077" s="72" t="b">
        <v>0</v>
      </c>
      <c r="AD3077" s="72">
        <v>0</v>
      </c>
      <c r="AE3077" s="78" t="s">
        <v>230</v>
      </c>
      <c r="AF3077" s="72" t="b">
        <v>0</v>
      </c>
      <c r="AG3077" s="72" t="s">
        <v>231</v>
      </c>
      <c r="AH3077" s="72"/>
      <c r="AI3077" s="78" t="s">
        <v>230</v>
      </c>
      <c r="AJ3077" s="72" t="b">
        <v>0</v>
      </c>
      <c r="AK3077" s="72">
        <v>0</v>
      </c>
      <c r="AL3077" s="78" t="s">
        <v>230</v>
      </c>
      <c r="AM3077" s="72" t="s">
        <v>241</v>
      </c>
      <c r="AN3077" s="72" t="b">
        <v>0</v>
      </c>
      <c r="AO3077" s="78" t="s">
        <v>17128</v>
      </c>
      <c r="AP3077" s="72" t="s">
        <v>179</v>
      </c>
      <c r="AQ3077" s="72">
        <v>0</v>
      </c>
      <c r="AR3077" s="72">
        <v>0</v>
      </c>
      <c r="AS3077" s="72"/>
      <c r="AT3077" s="72"/>
      <c r="AU3077" s="72"/>
      <c r="AV3077" s="72"/>
      <c r="AW3077" s="72"/>
      <c r="AX3077" s="72"/>
      <c r="AY3077" s="72"/>
      <c r="AZ3077" s="72"/>
    </row>
    <row r="3078" spans="1:52" x14ac:dyDescent="0.35">
      <c r="A3078" s="70" t="s">
        <v>2490</v>
      </c>
      <c r="B3078" s="70" t="s">
        <v>2490</v>
      </c>
      <c r="C3078" s="83"/>
      <c r="D3078" s="84"/>
      <c r="E3078" s="85"/>
      <c r="F3078" s="86"/>
      <c r="G3078" s="83"/>
      <c r="H3078" s="81"/>
      <c r="I3078" s="87"/>
      <c r="J3078" s="87"/>
      <c r="K3078" s="36"/>
      <c r="L3078" s="90"/>
      <c r="M3078" s="90"/>
      <c r="N3078" s="89"/>
      <c r="O3078" s="72" t="s">
        <v>179</v>
      </c>
      <c r="P3078" s="74">
        <v>42828.227152777778</v>
      </c>
      <c r="Q3078" s="72" t="s">
        <v>4900</v>
      </c>
      <c r="R3078" s="76" t="s">
        <v>7347</v>
      </c>
      <c r="S3078" s="72" t="s">
        <v>221</v>
      </c>
      <c r="T3078" s="72"/>
      <c r="U3078" s="72"/>
      <c r="V3078" s="76" t="s">
        <v>312</v>
      </c>
      <c r="W3078" s="74">
        <v>42828.227152777778</v>
      </c>
      <c r="X3078" s="76" t="s">
        <v>13172</v>
      </c>
      <c r="Y3078" s="72"/>
      <c r="Z3078" s="72"/>
      <c r="AA3078" s="78" t="s">
        <v>17129</v>
      </c>
      <c r="AB3078" s="72"/>
      <c r="AC3078" s="72" t="b">
        <v>0</v>
      </c>
      <c r="AD3078" s="72">
        <v>0</v>
      </c>
      <c r="AE3078" s="78" t="s">
        <v>230</v>
      </c>
      <c r="AF3078" s="72" t="b">
        <v>0</v>
      </c>
      <c r="AG3078" s="72" t="s">
        <v>231</v>
      </c>
      <c r="AH3078" s="72"/>
      <c r="AI3078" s="78" t="s">
        <v>230</v>
      </c>
      <c r="AJ3078" s="72" t="b">
        <v>0</v>
      </c>
      <c r="AK3078" s="72">
        <v>0</v>
      </c>
      <c r="AL3078" s="78" t="s">
        <v>230</v>
      </c>
      <c r="AM3078" s="72" t="s">
        <v>241</v>
      </c>
      <c r="AN3078" s="72" t="b">
        <v>0</v>
      </c>
      <c r="AO3078" s="78" t="s">
        <v>17129</v>
      </c>
      <c r="AP3078" s="72" t="s">
        <v>179</v>
      </c>
      <c r="AQ3078" s="72">
        <v>0</v>
      </c>
      <c r="AR3078" s="72">
        <v>0</v>
      </c>
      <c r="AS3078" s="72"/>
      <c r="AT3078" s="72"/>
      <c r="AU3078" s="72"/>
      <c r="AV3078" s="72"/>
      <c r="AW3078" s="72"/>
      <c r="AX3078" s="72"/>
      <c r="AY3078" s="72"/>
      <c r="AZ3078" s="72"/>
    </row>
    <row r="3079" spans="1:52" x14ac:dyDescent="0.35">
      <c r="A3079" s="70" t="s">
        <v>2491</v>
      </c>
      <c r="B3079" s="70" t="s">
        <v>2491</v>
      </c>
      <c r="C3079" s="83"/>
      <c r="D3079" s="84"/>
      <c r="E3079" s="85"/>
      <c r="F3079" s="86"/>
      <c r="G3079" s="83"/>
      <c r="H3079" s="81"/>
      <c r="I3079" s="87"/>
      <c r="J3079" s="87"/>
      <c r="K3079" s="36"/>
      <c r="L3079" s="90"/>
      <c r="M3079" s="90"/>
      <c r="N3079" s="89"/>
      <c r="O3079" s="72" t="s">
        <v>179</v>
      </c>
      <c r="P3079" s="74">
        <v>42828.241388888891</v>
      </c>
      <c r="Q3079" s="72" t="s">
        <v>4901</v>
      </c>
      <c r="R3079" s="76" t="s">
        <v>7348</v>
      </c>
      <c r="S3079" s="72" t="s">
        <v>8592</v>
      </c>
      <c r="T3079" s="72"/>
      <c r="U3079" s="72"/>
      <c r="V3079" s="76" t="s">
        <v>10562</v>
      </c>
      <c r="W3079" s="74">
        <v>42828.241388888891</v>
      </c>
      <c r="X3079" s="76" t="s">
        <v>13173</v>
      </c>
      <c r="Y3079" s="72"/>
      <c r="Z3079" s="72"/>
      <c r="AA3079" s="78" t="s">
        <v>17130</v>
      </c>
      <c r="AB3079" s="72"/>
      <c r="AC3079" s="72" t="b">
        <v>0</v>
      </c>
      <c r="AD3079" s="72">
        <v>0</v>
      </c>
      <c r="AE3079" s="78" t="s">
        <v>230</v>
      </c>
      <c r="AF3079" s="72" t="b">
        <v>0</v>
      </c>
      <c r="AG3079" s="72" t="s">
        <v>352</v>
      </c>
      <c r="AH3079" s="72"/>
      <c r="AI3079" s="78" t="s">
        <v>230</v>
      </c>
      <c r="AJ3079" s="72" t="b">
        <v>0</v>
      </c>
      <c r="AK3079" s="72">
        <v>0</v>
      </c>
      <c r="AL3079" s="78" t="s">
        <v>230</v>
      </c>
      <c r="AM3079" s="72" t="s">
        <v>241</v>
      </c>
      <c r="AN3079" s="72" t="b">
        <v>0</v>
      </c>
      <c r="AO3079" s="78" t="s">
        <v>17130</v>
      </c>
      <c r="AP3079" s="72" t="s">
        <v>179</v>
      </c>
      <c r="AQ3079" s="72">
        <v>0</v>
      </c>
      <c r="AR3079" s="72">
        <v>0</v>
      </c>
      <c r="AS3079" s="72"/>
      <c r="AT3079" s="72"/>
      <c r="AU3079" s="72"/>
      <c r="AV3079" s="72"/>
      <c r="AW3079" s="72"/>
      <c r="AX3079" s="72"/>
      <c r="AY3079" s="72"/>
      <c r="AZ3079" s="72"/>
    </row>
    <row r="3080" spans="1:52" x14ac:dyDescent="0.35">
      <c r="A3080" s="70" t="s">
        <v>2492</v>
      </c>
      <c r="B3080" s="70" t="s">
        <v>2492</v>
      </c>
      <c r="C3080" s="83"/>
      <c r="D3080" s="84"/>
      <c r="E3080" s="85"/>
      <c r="F3080" s="86"/>
      <c r="G3080" s="83"/>
      <c r="H3080" s="81"/>
      <c r="I3080" s="87"/>
      <c r="J3080" s="87"/>
      <c r="K3080" s="36"/>
      <c r="L3080" s="90"/>
      <c r="M3080" s="90"/>
      <c r="N3080" s="89"/>
      <c r="O3080" s="72" t="s">
        <v>179</v>
      </c>
      <c r="P3080" s="74">
        <v>42824.486863425926</v>
      </c>
      <c r="Q3080" s="72" t="s">
        <v>4902</v>
      </c>
      <c r="R3080" s="76" t="s">
        <v>7345</v>
      </c>
      <c r="S3080" s="72" t="s">
        <v>221</v>
      </c>
      <c r="T3080" s="72"/>
      <c r="U3080" s="72"/>
      <c r="V3080" s="76" t="s">
        <v>10563</v>
      </c>
      <c r="W3080" s="74">
        <v>42824.486863425926</v>
      </c>
      <c r="X3080" s="76" t="s">
        <v>13174</v>
      </c>
      <c r="Y3080" s="72"/>
      <c r="Z3080" s="72"/>
      <c r="AA3080" s="78" t="s">
        <v>17131</v>
      </c>
      <c r="AB3080" s="72"/>
      <c r="AC3080" s="72" t="b">
        <v>0</v>
      </c>
      <c r="AD3080" s="72">
        <v>0</v>
      </c>
      <c r="AE3080" s="78" t="s">
        <v>230</v>
      </c>
      <c r="AF3080" s="72" t="b">
        <v>0</v>
      </c>
      <c r="AG3080" s="72" t="s">
        <v>231</v>
      </c>
      <c r="AH3080" s="72"/>
      <c r="AI3080" s="78" t="s">
        <v>230</v>
      </c>
      <c r="AJ3080" s="72" t="b">
        <v>0</v>
      </c>
      <c r="AK3080" s="72">
        <v>0</v>
      </c>
      <c r="AL3080" s="78" t="s">
        <v>230</v>
      </c>
      <c r="AM3080" s="72" t="s">
        <v>241</v>
      </c>
      <c r="AN3080" s="72" t="b">
        <v>0</v>
      </c>
      <c r="AO3080" s="78" t="s">
        <v>17131</v>
      </c>
      <c r="AP3080" s="72" t="s">
        <v>179</v>
      </c>
      <c r="AQ3080" s="72">
        <v>0</v>
      </c>
      <c r="AR3080" s="72">
        <v>0</v>
      </c>
      <c r="AS3080" s="72"/>
      <c r="AT3080" s="72"/>
      <c r="AU3080" s="72"/>
      <c r="AV3080" s="72"/>
      <c r="AW3080" s="72"/>
      <c r="AX3080" s="72"/>
      <c r="AY3080" s="72"/>
      <c r="AZ3080" s="72"/>
    </row>
    <row r="3081" spans="1:52" x14ac:dyDescent="0.35">
      <c r="A3081" s="70" t="s">
        <v>2492</v>
      </c>
      <c r="B3081" s="70" t="s">
        <v>2492</v>
      </c>
      <c r="C3081" s="83"/>
      <c r="D3081" s="84"/>
      <c r="E3081" s="85"/>
      <c r="F3081" s="86"/>
      <c r="G3081" s="83"/>
      <c r="H3081" s="81"/>
      <c r="I3081" s="87"/>
      <c r="J3081" s="87"/>
      <c r="K3081" s="36"/>
      <c r="L3081" s="90"/>
      <c r="M3081" s="90"/>
      <c r="N3081" s="89"/>
      <c r="O3081" s="72" t="s">
        <v>179</v>
      </c>
      <c r="P3081" s="74">
        <v>42827.056307870371</v>
      </c>
      <c r="Q3081" s="72" t="s">
        <v>4903</v>
      </c>
      <c r="R3081" s="76" t="s">
        <v>7346</v>
      </c>
      <c r="S3081" s="72" t="s">
        <v>221</v>
      </c>
      <c r="T3081" s="72"/>
      <c r="U3081" s="72"/>
      <c r="V3081" s="76" t="s">
        <v>10563</v>
      </c>
      <c r="W3081" s="74">
        <v>42827.056307870371</v>
      </c>
      <c r="X3081" s="76" t="s">
        <v>13175</v>
      </c>
      <c r="Y3081" s="72"/>
      <c r="Z3081" s="72"/>
      <c r="AA3081" s="78" t="s">
        <v>17132</v>
      </c>
      <c r="AB3081" s="72"/>
      <c r="AC3081" s="72" t="b">
        <v>0</v>
      </c>
      <c r="AD3081" s="72">
        <v>0</v>
      </c>
      <c r="AE3081" s="78" t="s">
        <v>230</v>
      </c>
      <c r="AF3081" s="72" t="b">
        <v>0</v>
      </c>
      <c r="AG3081" s="72" t="s">
        <v>231</v>
      </c>
      <c r="AH3081" s="72"/>
      <c r="AI3081" s="78" t="s">
        <v>230</v>
      </c>
      <c r="AJ3081" s="72" t="b">
        <v>0</v>
      </c>
      <c r="AK3081" s="72">
        <v>0</v>
      </c>
      <c r="AL3081" s="78" t="s">
        <v>230</v>
      </c>
      <c r="AM3081" s="72" t="s">
        <v>241</v>
      </c>
      <c r="AN3081" s="72" t="b">
        <v>0</v>
      </c>
      <c r="AO3081" s="78" t="s">
        <v>17132</v>
      </c>
      <c r="AP3081" s="72" t="s">
        <v>179</v>
      </c>
      <c r="AQ3081" s="72">
        <v>0</v>
      </c>
      <c r="AR3081" s="72">
        <v>0</v>
      </c>
      <c r="AS3081" s="72"/>
      <c r="AT3081" s="72"/>
      <c r="AU3081" s="72"/>
      <c r="AV3081" s="72"/>
      <c r="AW3081" s="72"/>
      <c r="AX3081" s="72"/>
      <c r="AY3081" s="72"/>
      <c r="AZ3081" s="72"/>
    </row>
    <row r="3082" spans="1:52" x14ac:dyDescent="0.35">
      <c r="A3082" s="70" t="s">
        <v>2492</v>
      </c>
      <c r="B3082" s="70" t="s">
        <v>2492</v>
      </c>
      <c r="C3082" s="83"/>
      <c r="D3082" s="84"/>
      <c r="E3082" s="85"/>
      <c r="F3082" s="86"/>
      <c r="G3082" s="83"/>
      <c r="H3082" s="81"/>
      <c r="I3082" s="87"/>
      <c r="J3082" s="87"/>
      <c r="K3082" s="36"/>
      <c r="L3082" s="90"/>
      <c r="M3082" s="90"/>
      <c r="N3082" s="89"/>
      <c r="O3082" s="72" t="s">
        <v>179</v>
      </c>
      <c r="P3082" s="74">
        <v>42828.241724537038</v>
      </c>
      <c r="Q3082" s="72" t="s">
        <v>4904</v>
      </c>
      <c r="R3082" s="76" t="s">
        <v>7347</v>
      </c>
      <c r="S3082" s="72" t="s">
        <v>221</v>
      </c>
      <c r="T3082" s="72"/>
      <c r="U3082" s="72"/>
      <c r="V3082" s="76" t="s">
        <v>10563</v>
      </c>
      <c r="W3082" s="74">
        <v>42828.241724537038</v>
      </c>
      <c r="X3082" s="76" t="s">
        <v>13176</v>
      </c>
      <c r="Y3082" s="72"/>
      <c r="Z3082" s="72"/>
      <c r="AA3082" s="78" t="s">
        <v>17133</v>
      </c>
      <c r="AB3082" s="72"/>
      <c r="AC3082" s="72" t="b">
        <v>0</v>
      </c>
      <c r="AD3082" s="72">
        <v>0</v>
      </c>
      <c r="AE3082" s="78" t="s">
        <v>230</v>
      </c>
      <c r="AF3082" s="72" t="b">
        <v>0</v>
      </c>
      <c r="AG3082" s="72" t="s">
        <v>231</v>
      </c>
      <c r="AH3082" s="72"/>
      <c r="AI3082" s="78" t="s">
        <v>230</v>
      </c>
      <c r="AJ3082" s="72" t="b">
        <v>0</v>
      </c>
      <c r="AK3082" s="72">
        <v>0</v>
      </c>
      <c r="AL3082" s="78" t="s">
        <v>230</v>
      </c>
      <c r="AM3082" s="72" t="s">
        <v>241</v>
      </c>
      <c r="AN3082" s="72" t="b">
        <v>0</v>
      </c>
      <c r="AO3082" s="78" t="s">
        <v>17133</v>
      </c>
      <c r="AP3082" s="72" t="s">
        <v>179</v>
      </c>
      <c r="AQ3082" s="72">
        <v>0</v>
      </c>
      <c r="AR3082" s="72">
        <v>0</v>
      </c>
      <c r="AS3082" s="72"/>
      <c r="AT3082" s="72"/>
      <c r="AU3082" s="72"/>
      <c r="AV3082" s="72"/>
      <c r="AW3082" s="72"/>
      <c r="AX3082" s="72"/>
      <c r="AY3082" s="72"/>
      <c r="AZ3082" s="72"/>
    </row>
    <row r="3083" spans="1:52" x14ac:dyDescent="0.35">
      <c r="A3083" s="70" t="s">
        <v>2493</v>
      </c>
      <c r="B3083" s="70" t="s">
        <v>2493</v>
      </c>
      <c r="C3083" s="83"/>
      <c r="D3083" s="84"/>
      <c r="E3083" s="85"/>
      <c r="F3083" s="86"/>
      <c r="G3083" s="83"/>
      <c r="H3083" s="81"/>
      <c r="I3083" s="87"/>
      <c r="J3083" s="87"/>
      <c r="K3083" s="36"/>
      <c r="L3083" s="90"/>
      <c r="M3083" s="90"/>
      <c r="N3083" s="89"/>
      <c r="O3083" s="72" t="s">
        <v>179</v>
      </c>
      <c r="P3083" s="74">
        <v>42824.751446759263</v>
      </c>
      <c r="Q3083" s="72" t="s">
        <v>4905</v>
      </c>
      <c r="R3083" s="76" t="s">
        <v>7349</v>
      </c>
      <c r="S3083" s="72" t="s">
        <v>221</v>
      </c>
      <c r="T3083" s="72" t="s">
        <v>8805</v>
      </c>
      <c r="U3083" s="72"/>
      <c r="V3083" s="76" t="s">
        <v>10564</v>
      </c>
      <c r="W3083" s="74">
        <v>42824.751446759263</v>
      </c>
      <c r="X3083" s="76" t="s">
        <v>13177</v>
      </c>
      <c r="Y3083" s="72"/>
      <c r="Z3083" s="72"/>
      <c r="AA3083" s="78" t="s">
        <v>17134</v>
      </c>
      <c r="AB3083" s="72"/>
      <c r="AC3083" s="72" t="b">
        <v>0</v>
      </c>
      <c r="AD3083" s="72">
        <v>0</v>
      </c>
      <c r="AE3083" s="78" t="s">
        <v>230</v>
      </c>
      <c r="AF3083" s="72" t="b">
        <v>0</v>
      </c>
      <c r="AG3083" s="72" t="s">
        <v>231</v>
      </c>
      <c r="AH3083" s="72"/>
      <c r="AI3083" s="78" t="s">
        <v>230</v>
      </c>
      <c r="AJ3083" s="72" t="b">
        <v>0</v>
      </c>
      <c r="AK3083" s="72">
        <v>0</v>
      </c>
      <c r="AL3083" s="78" t="s">
        <v>230</v>
      </c>
      <c r="AM3083" s="72" t="s">
        <v>18939</v>
      </c>
      <c r="AN3083" s="72" t="b">
        <v>0</v>
      </c>
      <c r="AO3083" s="78" t="s">
        <v>17134</v>
      </c>
      <c r="AP3083" s="72" t="s">
        <v>179</v>
      </c>
      <c r="AQ3083" s="72">
        <v>0</v>
      </c>
      <c r="AR3083" s="72">
        <v>0</v>
      </c>
      <c r="AS3083" s="72"/>
      <c r="AT3083" s="72"/>
      <c r="AU3083" s="72"/>
      <c r="AV3083" s="72"/>
      <c r="AW3083" s="72"/>
      <c r="AX3083" s="72"/>
      <c r="AY3083" s="72"/>
      <c r="AZ3083" s="72"/>
    </row>
    <row r="3084" spans="1:52" x14ac:dyDescent="0.35">
      <c r="A3084" s="70" t="s">
        <v>2493</v>
      </c>
      <c r="B3084" s="70" t="s">
        <v>2493</v>
      </c>
      <c r="C3084" s="83"/>
      <c r="D3084" s="84"/>
      <c r="E3084" s="85"/>
      <c r="F3084" s="86"/>
      <c r="G3084" s="83"/>
      <c r="H3084" s="81"/>
      <c r="I3084" s="87"/>
      <c r="J3084" s="87"/>
      <c r="K3084" s="36"/>
      <c r="L3084" s="90"/>
      <c r="M3084" s="90"/>
      <c r="N3084" s="89"/>
      <c r="O3084" s="72" t="s">
        <v>179</v>
      </c>
      <c r="P3084" s="74">
        <v>42825.002152777779</v>
      </c>
      <c r="Q3084" s="72" t="s">
        <v>4906</v>
      </c>
      <c r="R3084" s="76" t="s">
        <v>7350</v>
      </c>
      <c r="S3084" s="72" t="s">
        <v>221</v>
      </c>
      <c r="T3084" s="72" t="s">
        <v>8805</v>
      </c>
      <c r="U3084" s="72"/>
      <c r="V3084" s="76" t="s">
        <v>10564</v>
      </c>
      <c r="W3084" s="74">
        <v>42825.002152777779</v>
      </c>
      <c r="X3084" s="76" t="s">
        <v>13178</v>
      </c>
      <c r="Y3084" s="72"/>
      <c r="Z3084" s="72"/>
      <c r="AA3084" s="78" t="s">
        <v>17135</v>
      </c>
      <c r="AB3084" s="72"/>
      <c r="AC3084" s="72" t="b">
        <v>0</v>
      </c>
      <c r="AD3084" s="72">
        <v>0</v>
      </c>
      <c r="AE3084" s="78" t="s">
        <v>230</v>
      </c>
      <c r="AF3084" s="72" t="b">
        <v>0</v>
      </c>
      <c r="AG3084" s="72" t="s">
        <v>231</v>
      </c>
      <c r="AH3084" s="72"/>
      <c r="AI3084" s="78" t="s">
        <v>230</v>
      </c>
      <c r="AJ3084" s="72" t="b">
        <v>0</v>
      </c>
      <c r="AK3084" s="72">
        <v>0</v>
      </c>
      <c r="AL3084" s="78" t="s">
        <v>230</v>
      </c>
      <c r="AM3084" s="72" t="s">
        <v>18939</v>
      </c>
      <c r="AN3084" s="72" t="b">
        <v>0</v>
      </c>
      <c r="AO3084" s="78" t="s">
        <v>17135</v>
      </c>
      <c r="AP3084" s="72" t="s">
        <v>179</v>
      </c>
      <c r="AQ3084" s="72">
        <v>0</v>
      </c>
      <c r="AR3084" s="72">
        <v>0</v>
      </c>
      <c r="AS3084" s="72"/>
      <c r="AT3084" s="72"/>
      <c r="AU3084" s="72"/>
      <c r="AV3084" s="72"/>
      <c r="AW3084" s="72"/>
      <c r="AX3084" s="72"/>
      <c r="AY3084" s="72"/>
      <c r="AZ3084" s="72"/>
    </row>
    <row r="3085" spans="1:52" x14ac:dyDescent="0.35">
      <c r="A3085" s="70" t="s">
        <v>2493</v>
      </c>
      <c r="B3085" s="70" t="s">
        <v>2493</v>
      </c>
      <c r="C3085" s="83"/>
      <c r="D3085" s="84"/>
      <c r="E3085" s="85"/>
      <c r="F3085" s="86"/>
      <c r="G3085" s="83"/>
      <c r="H3085" s="81"/>
      <c r="I3085" s="87"/>
      <c r="J3085" s="87"/>
      <c r="K3085" s="36"/>
      <c r="L3085" s="90"/>
      <c r="M3085" s="90"/>
      <c r="N3085" s="89"/>
      <c r="O3085" s="72" t="s">
        <v>179</v>
      </c>
      <c r="P3085" s="74">
        <v>42825.501481481479</v>
      </c>
      <c r="Q3085" s="72" t="s">
        <v>4907</v>
      </c>
      <c r="R3085" s="76" t="s">
        <v>7351</v>
      </c>
      <c r="S3085" s="72" t="s">
        <v>221</v>
      </c>
      <c r="T3085" s="72" t="s">
        <v>8805</v>
      </c>
      <c r="U3085" s="72"/>
      <c r="V3085" s="76" t="s">
        <v>10564</v>
      </c>
      <c r="W3085" s="74">
        <v>42825.501481481479</v>
      </c>
      <c r="X3085" s="76" t="s">
        <v>13179</v>
      </c>
      <c r="Y3085" s="72"/>
      <c r="Z3085" s="72"/>
      <c r="AA3085" s="78" t="s">
        <v>17136</v>
      </c>
      <c r="AB3085" s="72"/>
      <c r="AC3085" s="72" t="b">
        <v>0</v>
      </c>
      <c r="AD3085" s="72">
        <v>0</v>
      </c>
      <c r="AE3085" s="78" t="s">
        <v>230</v>
      </c>
      <c r="AF3085" s="72" t="b">
        <v>0</v>
      </c>
      <c r="AG3085" s="72" t="s">
        <v>353</v>
      </c>
      <c r="AH3085" s="72"/>
      <c r="AI3085" s="78" t="s">
        <v>230</v>
      </c>
      <c r="AJ3085" s="72" t="b">
        <v>0</v>
      </c>
      <c r="AK3085" s="72">
        <v>0</v>
      </c>
      <c r="AL3085" s="78" t="s">
        <v>230</v>
      </c>
      <c r="AM3085" s="72" t="s">
        <v>18939</v>
      </c>
      <c r="AN3085" s="72" t="b">
        <v>0</v>
      </c>
      <c r="AO3085" s="78" t="s">
        <v>17136</v>
      </c>
      <c r="AP3085" s="72" t="s">
        <v>179</v>
      </c>
      <c r="AQ3085" s="72">
        <v>0</v>
      </c>
      <c r="AR3085" s="72">
        <v>0</v>
      </c>
      <c r="AS3085" s="72"/>
      <c r="AT3085" s="72"/>
      <c r="AU3085" s="72"/>
      <c r="AV3085" s="72"/>
      <c r="AW3085" s="72"/>
      <c r="AX3085" s="72"/>
      <c r="AY3085" s="72"/>
      <c r="AZ3085" s="72"/>
    </row>
    <row r="3086" spans="1:52" x14ac:dyDescent="0.35">
      <c r="A3086" s="70" t="s">
        <v>2493</v>
      </c>
      <c r="B3086" s="70" t="s">
        <v>2493</v>
      </c>
      <c r="C3086" s="83"/>
      <c r="D3086" s="84"/>
      <c r="E3086" s="85"/>
      <c r="F3086" s="86"/>
      <c r="G3086" s="83"/>
      <c r="H3086" s="81"/>
      <c r="I3086" s="87"/>
      <c r="J3086" s="87"/>
      <c r="K3086" s="36"/>
      <c r="L3086" s="90"/>
      <c r="M3086" s="90"/>
      <c r="N3086" s="89"/>
      <c r="O3086" s="72" t="s">
        <v>179</v>
      </c>
      <c r="P3086" s="74">
        <v>42827.001539351855</v>
      </c>
      <c r="Q3086" s="72" t="s">
        <v>4908</v>
      </c>
      <c r="R3086" s="76" t="s">
        <v>7352</v>
      </c>
      <c r="S3086" s="72" t="s">
        <v>221</v>
      </c>
      <c r="T3086" s="72" t="s">
        <v>8805</v>
      </c>
      <c r="U3086" s="72"/>
      <c r="V3086" s="76" t="s">
        <v>10564</v>
      </c>
      <c r="W3086" s="74">
        <v>42827.001539351855</v>
      </c>
      <c r="X3086" s="76" t="s">
        <v>13180</v>
      </c>
      <c r="Y3086" s="72"/>
      <c r="Z3086" s="72"/>
      <c r="AA3086" s="78" t="s">
        <v>17137</v>
      </c>
      <c r="AB3086" s="72"/>
      <c r="AC3086" s="72" t="b">
        <v>0</v>
      </c>
      <c r="AD3086" s="72">
        <v>0</v>
      </c>
      <c r="AE3086" s="78" t="s">
        <v>230</v>
      </c>
      <c r="AF3086" s="72" t="b">
        <v>0</v>
      </c>
      <c r="AG3086" s="72" t="s">
        <v>231</v>
      </c>
      <c r="AH3086" s="72"/>
      <c r="AI3086" s="78" t="s">
        <v>230</v>
      </c>
      <c r="AJ3086" s="72" t="b">
        <v>0</v>
      </c>
      <c r="AK3086" s="72">
        <v>0</v>
      </c>
      <c r="AL3086" s="78" t="s">
        <v>230</v>
      </c>
      <c r="AM3086" s="72" t="s">
        <v>18939</v>
      </c>
      <c r="AN3086" s="72" t="b">
        <v>0</v>
      </c>
      <c r="AO3086" s="78" t="s">
        <v>17137</v>
      </c>
      <c r="AP3086" s="72" t="s">
        <v>179</v>
      </c>
      <c r="AQ3086" s="72">
        <v>0</v>
      </c>
      <c r="AR3086" s="72">
        <v>0</v>
      </c>
      <c r="AS3086" s="72"/>
      <c r="AT3086" s="72"/>
      <c r="AU3086" s="72"/>
      <c r="AV3086" s="72"/>
      <c r="AW3086" s="72"/>
      <c r="AX3086" s="72"/>
      <c r="AY3086" s="72"/>
      <c r="AZ3086" s="72"/>
    </row>
    <row r="3087" spans="1:52" x14ac:dyDescent="0.35">
      <c r="A3087" s="70" t="s">
        <v>2493</v>
      </c>
      <c r="B3087" s="70" t="s">
        <v>2493</v>
      </c>
      <c r="C3087" s="83"/>
      <c r="D3087" s="84"/>
      <c r="E3087" s="85"/>
      <c r="F3087" s="86"/>
      <c r="G3087" s="83"/>
      <c r="H3087" s="81"/>
      <c r="I3087" s="87"/>
      <c r="J3087" s="87"/>
      <c r="K3087" s="36"/>
      <c r="L3087" s="90"/>
      <c r="M3087" s="90"/>
      <c r="N3087" s="89"/>
      <c r="O3087" s="72" t="s">
        <v>179</v>
      </c>
      <c r="P3087" s="74">
        <v>42828.251446759263</v>
      </c>
      <c r="Q3087" s="72" t="s">
        <v>4909</v>
      </c>
      <c r="R3087" s="76" t="s">
        <v>7353</v>
      </c>
      <c r="S3087" s="72" t="s">
        <v>221</v>
      </c>
      <c r="T3087" s="72" t="s">
        <v>8805</v>
      </c>
      <c r="U3087" s="72"/>
      <c r="V3087" s="76" t="s">
        <v>10564</v>
      </c>
      <c r="W3087" s="74">
        <v>42828.251446759263</v>
      </c>
      <c r="X3087" s="76" t="s">
        <v>13181</v>
      </c>
      <c r="Y3087" s="72"/>
      <c r="Z3087" s="72"/>
      <c r="AA3087" s="78" t="s">
        <v>17138</v>
      </c>
      <c r="AB3087" s="72"/>
      <c r="AC3087" s="72" t="b">
        <v>0</v>
      </c>
      <c r="AD3087" s="72">
        <v>0</v>
      </c>
      <c r="AE3087" s="78" t="s">
        <v>230</v>
      </c>
      <c r="AF3087" s="72" t="b">
        <v>0</v>
      </c>
      <c r="AG3087" s="72" t="s">
        <v>231</v>
      </c>
      <c r="AH3087" s="72"/>
      <c r="AI3087" s="78" t="s">
        <v>230</v>
      </c>
      <c r="AJ3087" s="72" t="b">
        <v>0</v>
      </c>
      <c r="AK3087" s="72">
        <v>0</v>
      </c>
      <c r="AL3087" s="78" t="s">
        <v>230</v>
      </c>
      <c r="AM3087" s="72" t="s">
        <v>18939</v>
      </c>
      <c r="AN3087" s="72" t="b">
        <v>0</v>
      </c>
      <c r="AO3087" s="78" t="s">
        <v>17138</v>
      </c>
      <c r="AP3087" s="72" t="s">
        <v>179</v>
      </c>
      <c r="AQ3087" s="72">
        <v>0</v>
      </c>
      <c r="AR3087" s="72">
        <v>0</v>
      </c>
      <c r="AS3087" s="72"/>
      <c r="AT3087" s="72"/>
      <c r="AU3087" s="72"/>
      <c r="AV3087" s="72"/>
      <c r="AW3087" s="72"/>
      <c r="AX3087" s="72"/>
      <c r="AY3087" s="72"/>
      <c r="AZ3087" s="72"/>
    </row>
    <row r="3088" spans="1:52" x14ac:dyDescent="0.35">
      <c r="A3088" s="70" t="s">
        <v>2494</v>
      </c>
      <c r="B3088" s="70" t="s">
        <v>216</v>
      </c>
      <c r="C3088" s="83"/>
      <c r="D3088" s="84"/>
      <c r="E3088" s="85"/>
      <c r="F3088" s="86"/>
      <c r="G3088" s="83"/>
      <c r="H3088" s="81"/>
      <c r="I3088" s="87"/>
      <c r="J3088" s="87"/>
      <c r="K3088" s="36"/>
      <c r="L3088" s="90"/>
      <c r="M3088" s="90"/>
      <c r="N3088" s="89"/>
      <c r="O3088" s="72" t="s">
        <v>217</v>
      </c>
      <c r="P3088" s="74">
        <v>42828.252083333333</v>
      </c>
      <c r="Q3088" s="72" t="s">
        <v>4910</v>
      </c>
      <c r="R3088" s="76" t="s">
        <v>7354</v>
      </c>
      <c r="S3088" s="72" t="s">
        <v>226</v>
      </c>
      <c r="T3088" s="72"/>
      <c r="U3088" s="72"/>
      <c r="V3088" s="76" t="s">
        <v>10565</v>
      </c>
      <c r="W3088" s="74">
        <v>42828.252083333333</v>
      </c>
      <c r="X3088" s="76" t="s">
        <v>13182</v>
      </c>
      <c r="Y3088" s="72"/>
      <c r="Z3088" s="72"/>
      <c r="AA3088" s="78" t="s">
        <v>17139</v>
      </c>
      <c r="AB3088" s="72"/>
      <c r="AC3088" s="72" t="b">
        <v>0</v>
      </c>
      <c r="AD3088" s="72">
        <v>0</v>
      </c>
      <c r="AE3088" s="78" t="s">
        <v>230</v>
      </c>
      <c r="AF3088" s="72" t="b">
        <v>0</v>
      </c>
      <c r="AG3088" s="72" t="s">
        <v>235</v>
      </c>
      <c r="AH3088" s="72"/>
      <c r="AI3088" s="78" t="s">
        <v>230</v>
      </c>
      <c r="AJ3088" s="72" t="b">
        <v>0</v>
      </c>
      <c r="AK3088" s="72">
        <v>0</v>
      </c>
      <c r="AL3088" s="78" t="s">
        <v>230</v>
      </c>
      <c r="AM3088" s="72" t="s">
        <v>238</v>
      </c>
      <c r="AN3088" s="72" t="b">
        <v>0</v>
      </c>
      <c r="AO3088" s="78" t="s">
        <v>17139</v>
      </c>
      <c r="AP3088" s="72" t="s">
        <v>179</v>
      </c>
      <c r="AQ3088" s="72">
        <v>0</v>
      </c>
      <c r="AR3088" s="72">
        <v>0</v>
      </c>
      <c r="AS3088" s="72"/>
      <c r="AT3088" s="72"/>
      <c r="AU3088" s="72"/>
      <c r="AV3088" s="72"/>
      <c r="AW3088" s="72"/>
      <c r="AX3088" s="72"/>
      <c r="AY3088" s="72"/>
      <c r="AZ3088" s="72"/>
    </row>
    <row r="3089" spans="1:52" x14ac:dyDescent="0.35">
      <c r="A3089" s="70" t="s">
        <v>2495</v>
      </c>
      <c r="B3089" s="70" t="s">
        <v>2495</v>
      </c>
      <c r="C3089" s="83"/>
      <c r="D3089" s="84"/>
      <c r="E3089" s="85"/>
      <c r="F3089" s="86"/>
      <c r="G3089" s="83"/>
      <c r="H3089" s="81"/>
      <c r="I3089" s="87"/>
      <c r="J3089" s="87"/>
      <c r="K3089" s="36"/>
      <c r="L3089" s="90"/>
      <c r="M3089" s="90"/>
      <c r="N3089" s="89"/>
      <c r="O3089" s="72" t="s">
        <v>179</v>
      </c>
      <c r="P3089" s="74">
        <v>42825.934155092589</v>
      </c>
      <c r="Q3089" s="72" t="s">
        <v>4911</v>
      </c>
      <c r="R3089" s="76" t="s">
        <v>7355</v>
      </c>
      <c r="S3089" s="72" t="s">
        <v>221</v>
      </c>
      <c r="T3089" s="72"/>
      <c r="U3089" s="72"/>
      <c r="V3089" s="76" t="s">
        <v>10566</v>
      </c>
      <c r="W3089" s="74">
        <v>42825.934155092589</v>
      </c>
      <c r="X3089" s="76" t="s">
        <v>13183</v>
      </c>
      <c r="Y3089" s="72"/>
      <c r="Z3089" s="72"/>
      <c r="AA3089" s="78" t="s">
        <v>17140</v>
      </c>
      <c r="AB3089" s="72"/>
      <c r="AC3089" s="72" t="b">
        <v>0</v>
      </c>
      <c r="AD3089" s="72">
        <v>0</v>
      </c>
      <c r="AE3089" s="78" t="s">
        <v>230</v>
      </c>
      <c r="AF3089" s="72" t="b">
        <v>0</v>
      </c>
      <c r="AG3089" s="72" t="s">
        <v>231</v>
      </c>
      <c r="AH3089" s="72"/>
      <c r="AI3089" s="78" t="s">
        <v>230</v>
      </c>
      <c r="AJ3089" s="72" t="b">
        <v>0</v>
      </c>
      <c r="AK3089" s="72">
        <v>0</v>
      </c>
      <c r="AL3089" s="78" t="s">
        <v>230</v>
      </c>
      <c r="AM3089" s="72" t="s">
        <v>241</v>
      </c>
      <c r="AN3089" s="72" t="b">
        <v>0</v>
      </c>
      <c r="AO3089" s="78" t="s">
        <v>17140</v>
      </c>
      <c r="AP3089" s="72" t="s">
        <v>179</v>
      </c>
      <c r="AQ3089" s="72">
        <v>0</v>
      </c>
      <c r="AR3089" s="72">
        <v>0</v>
      </c>
      <c r="AS3089" s="72"/>
      <c r="AT3089" s="72"/>
      <c r="AU3089" s="72"/>
      <c r="AV3089" s="72"/>
      <c r="AW3089" s="72"/>
      <c r="AX3089" s="72"/>
      <c r="AY3089" s="72"/>
      <c r="AZ3089" s="72"/>
    </row>
    <row r="3090" spans="1:52" x14ac:dyDescent="0.35">
      <c r="A3090" s="70" t="s">
        <v>2495</v>
      </c>
      <c r="B3090" s="70" t="s">
        <v>2495</v>
      </c>
      <c r="C3090" s="83"/>
      <c r="D3090" s="84"/>
      <c r="E3090" s="85"/>
      <c r="F3090" s="86"/>
      <c r="G3090" s="83"/>
      <c r="H3090" s="81"/>
      <c r="I3090" s="87"/>
      <c r="J3090" s="87"/>
      <c r="K3090" s="36"/>
      <c r="L3090" s="90"/>
      <c r="M3090" s="90"/>
      <c r="N3090" s="89"/>
      <c r="O3090" s="72" t="s">
        <v>179</v>
      </c>
      <c r="P3090" s="74">
        <v>42826.389849537038</v>
      </c>
      <c r="Q3090" s="72" t="s">
        <v>4912</v>
      </c>
      <c r="R3090" s="76" t="s">
        <v>7356</v>
      </c>
      <c r="S3090" s="72" t="s">
        <v>221</v>
      </c>
      <c r="T3090" s="72"/>
      <c r="U3090" s="72"/>
      <c r="V3090" s="76" t="s">
        <v>10566</v>
      </c>
      <c r="W3090" s="74">
        <v>42826.389849537038</v>
      </c>
      <c r="X3090" s="76" t="s">
        <v>13184</v>
      </c>
      <c r="Y3090" s="72"/>
      <c r="Z3090" s="72"/>
      <c r="AA3090" s="78" t="s">
        <v>17141</v>
      </c>
      <c r="AB3090" s="72"/>
      <c r="AC3090" s="72" t="b">
        <v>0</v>
      </c>
      <c r="AD3090" s="72">
        <v>0</v>
      </c>
      <c r="AE3090" s="78" t="s">
        <v>230</v>
      </c>
      <c r="AF3090" s="72" t="b">
        <v>0</v>
      </c>
      <c r="AG3090" s="72" t="s">
        <v>231</v>
      </c>
      <c r="AH3090" s="72"/>
      <c r="AI3090" s="78" t="s">
        <v>230</v>
      </c>
      <c r="AJ3090" s="72" t="b">
        <v>0</v>
      </c>
      <c r="AK3090" s="72">
        <v>0</v>
      </c>
      <c r="AL3090" s="78" t="s">
        <v>230</v>
      </c>
      <c r="AM3090" s="72" t="s">
        <v>241</v>
      </c>
      <c r="AN3090" s="72" t="b">
        <v>0</v>
      </c>
      <c r="AO3090" s="78" t="s">
        <v>17141</v>
      </c>
      <c r="AP3090" s="72" t="s">
        <v>179</v>
      </c>
      <c r="AQ3090" s="72">
        <v>0</v>
      </c>
      <c r="AR3090" s="72">
        <v>0</v>
      </c>
      <c r="AS3090" s="72"/>
      <c r="AT3090" s="72"/>
      <c r="AU3090" s="72"/>
      <c r="AV3090" s="72"/>
      <c r="AW3090" s="72"/>
      <c r="AX3090" s="72"/>
      <c r="AY3090" s="72"/>
      <c r="AZ3090" s="72"/>
    </row>
    <row r="3091" spans="1:52" x14ac:dyDescent="0.35">
      <c r="A3091" s="70" t="s">
        <v>2495</v>
      </c>
      <c r="B3091" s="70" t="s">
        <v>2495</v>
      </c>
      <c r="C3091" s="83"/>
      <c r="D3091" s="84"/>
      <c r="E3091" s="85"/>
      <c r="F3091" s="86"/>
      <c r="G3091" s="83"/>
      <c r="H3091" s="81"/>
      <c r="I3091" s="87"/>
      <c r="J3091" s="87"/>
      <c r="K3091" s="36"/>
      <c r="L3091" s="90"/>
      <c r="M3091" s="90"/>
      <c r="N3091" s="89"/>
      <c r="O3091" s="72" t="s">
        <v>179</v>
      </c>
      <c r="P3091" s="74">
        <v>42828.255752314813</v>
      </c>
      <c r="Q3091" s="72" t="s">
        <v>4913</v>
      </c>
      <c r="R3091" s="76" t="s">
        <v>7357</v>
      </c>
      <c r="S3091" s="72" t="s">
        <v>221</v>
      </c>
      <c r="T3091" s="72"/>
      <c r="U3091" s="72"/>
      <c r="V3091" s="76" t="s">
        <v>10566</v>
      </c>
      <c r="W3091" s="74">
        <v>42828.255752314813</v>
      </c>
      <c r="X3091" s="76" t="s">
        <v>13185</v>
      </c>
      <c r="Y3091" s="72"/>
      <c r="Z3091" s="72"/>
      <c r="AA3091" s="78" t="s">
        <v>17142</v>
      </c>
      <c r="AB3091" s="72"/>
      <c r="AC3091" s="72" t="b">
        <v>0</v>
      </c>
      <c r="AD3091" s="72">
        <v>0</v>
      </c>
      <c r="AE3091" s="78" t="s">
        <v>230</v>
      </c>
      <c r="AF3091" s="72" t="b">
        <v>0</v>
      </c>
      <c r="AG3091" s="72" t="s">
        <v>231</v>
      </c>
      <c r="AH3091" s="72"/>
      <c r="AI3091" s="78" t="s">
        <v>230</v>
      </c>
      <c r="AJ3091" s="72" t="b">
        <v>0</v>
      </c>
      <c r="AK3091" s="72">
        <v>0</v>
      </c>
      <c r="AL3091" s="78" t="s">
        <v>230</v>
      </c>
      <c r="AM3091" s="72" t="s">
        <v>241</v>
      </c>
      <c r="AN3091" s="72" t="b">
        <v>0</v>
      </c>
      <c r="AO3091" s="78" t="s">
        <v>17142</v>
      </c>
      <c r="AP3091" s="72" t="s">
        <v>179</v>
      </c>
      <c r="AQ3091" s="72">
        <v>0</v>
      </c>
      <c r="AR3091" s="72">
        <v>0</v>
      </c>
      <c r="AS3091" s="72"/>
      <c r="AT3091" s="72"/>
      <c r="AU3091" s="72"/>
      <c r="AV3091" s="72"/>
      <c r="AW3091" s="72"/>
      <c r="AX3091" s="72"/>
      <c r="AY3091" s="72"/>
      <c r="AZ3091" s="72"/>
    </row>
    <row r="3092" spans="1:52" x14ac:dyDescent="0.35">
      <c r="A3092" s="70" t="s">
        <v>2496</v>
      </c>
      <c r="B3092" s="70" t="s">
        <v>2496</v>
      </c>
      <c r="C3092" s="83"/>
      <c r="D3092" s="84"/>
      <c r="E3092" s="85"/>
      <c r="F3092" s="86"/>
      <c r="G3092" s="83"/>
      <c r="H3092" s="81"/>
      <c r="I3092" s="87"/>
      <c r="J3092" s="87"/>
      <c r="K3092" s="36"/>
      <c r="L3092" s="90"/>
      <c r="M3092" s="90"/>
      <c r="N3092" s="89"/>
      <c r="O3092" s="72" t="s">
        <v>179</v>
      </c>
      <c r="P3092" s="74">
        <v>42825.93414351852</v>
      </c>
      <c r="Q3092" s="72" t="s">
        <v>4914</v>
      </c>
      <c r="R3092" s="76" t="s">
        <v>7355</v>
      </c>
      <c r="S3092" s="72" t="s">
        <v>221</v>
      </c>
      <c r="T3092" s="72"/>
      <c r="U3092" s="72"/>
      <c r="V3092" s="76" t="s">
        <v>10567</v>
      </c>
      <c r="W3092" s="74">
        <v>42825.93414351852</v>
      </c>
      <c r="X3092" s="76" t="s">
        <v>13186</v>
      </c>
      <c r="Y3092" s="72"/>
      <c r="Z3092" s="72"/>
      <c r="AA3092" s="78" t="s">
        <v>17143</v>
      </c>
      <c r="AB3092" s="72"/>
      <c r="AC3092" s="72" t="b">
        <v>0</v>
      </c>
      <c r="AD3092" s="72">
        <v>0</v>
      </c>
      <c r="AE3092" s="78" t="s">
        <v>230</v>
      </c>
      <c r="AF3092" s="72" t="b">
        <v>0</v>
      </c>
      <c r="AG3092" s="72" t="s">
        <v>231</v>
      </c>
      <c r="AH3092" s="72"/>
      <c r="AI3092" s="78" t="s">
        <v>230</v>
      </c>
      <c r="AJ3092" s="72" t="b">
        <v>0</v>
      </c>
      <c r="AK3092" s="72">
        <v>0</v>
      </c>
      <c r="AL3092" s="78" t="s">
        <v>230</v>
      </c>
      <c r="AM3092" s="72" t="s">
        <v>241</v>
      </c>
      <c r="AN3092" s="72" t="b">
        <v>0</v>
      </c>
      <c r="AO3092" s="78" t="s">
        <v>17143</v>
      </c>
      <c r="AP3092" s="72" t="s">
        <v>179</v>
      </c>
      <c r="AQ3092" s="72">
        <v>0</v>
      </c>
      <c r="AR3092" s="72">
        <v>0</v>
      </c>
      <c r="AS3092" s="72"/>
      <c r="AT3092" s="72"/>
      <c r="AU3092" s="72"/>
      <c r="AV3092" s="72"/>
      <c r="AW3092" s="72"/>
      <c r="AX3092" s="72"/>
      <c r="AY3092" s="72"/>
      <c r="AZ3092" s="72"/>
    </row>
    <row r="3093" spans="1:52" x14ac:dyDescent="0.35">
      <c r="A3093" s="70" t="s">
        <v>2496</v>
      </c>
      <c r="B3093" s="70" t="s">
        <v>2496</v>
      </c>
      <c r="C3093" s="83"/>
      <c r="D3093" s="84"/>
      <c r="E3093" s="85"/>
      <c r="F3093" s="86"/>
      <c r="G3093" s="83"/>
      <c r="H3093" s="81"/>
      <c r="I3093" s="87"/>
      <c r="J3093" s="87"/>
      <c r="K3093" s="36"/>
      <c r="L3093" s="90"/>
      <c r="M3093" s="90"/>
      <c r="N3093" s="89"/>
      <c r="O3093" s="72" t="s">
        <v>179</v>
      </c>
      <c r="P3093" s="74">
        <v>42826.389837962961</v>
      </c>
      <c r="Q3093" s="72" t="s">
        <v>4915</v>
      </c>
      <c r="R3093" s="76" t="s">
        <v>7356</v>
      </c>
      <c r="S3093" s="72" t="s">
        <v>221</v>
      </c>
      <c r="T3093" s="72"/>
      <c r="U3093" s="72"/>
      <c r="V3093" s="76" t="s">
        <v>10567</v>
      </c>
      <c r="W3093" s="74">
        <v>42826.389837962961</v>
      </c>
      <c r="X3093" s="76" t="s">
        <v>13187</v>
      </c>
      <c r="Y3093" s="72"/>
      <c r="Z3093" s="72"/>
      <c r="AA3093" s="78" t="s">
        <v>17144</v>
      </c>
      <c r="AB3093" s="72"/>
      <c r="AC3093" s="72" t="b">
        <v>0</v>
      </c>
      <c r="AD3093" s="72">
        <v>0</v>
      </c>
      <c r="AE3093" s="78" t="s">
        <v>230</v>
      </c>
      <c r="AF3093" s="72" t="b">
        <v>0</v>
      </c>
      <c r="AG3093" s="72" t="s">
        <v>231</v>
      </c>
      <c r="AH3093" s="72"/>
      <c r="AI3093" s="78" t="s">
        <v>230</v>
      </c>
      <c r="AJ3093" s="72" t="b">
        <v>0</v>
      </c>
      <c r="AK3093" s="72">
        <v>0</v>
      </c>
      <c r="AL3093" s="78" t="s">
        <v>230</v>
      </c>
      <c r="AM3093" s="72" t="s">
        <v>241</v>
      </c>
      <c r="AN3093" s="72" t="b">
        <v>0</v>
      </c>
      <c r="AO3093" s="78" t="s">
        <v>17144</v>
      </c>
      <c r="AP3093" s="72" t="s">
        <v>179</v>
      </c>
      <c r="AQ3093" s="72">
        <v>0</v>
      </c>
      <c r="AR3093" s="72">
        <v>0</v>
      </c>
      <c r="AS3093" s="72"/>
      <c r="AT3093" s="72"/>
      <c r="AU3093" s="72"/>
      <c r="AV3093" s="72"/>
      <c r="AW3093" s="72"/>
      <c r="AX3093" s="72"/>
      <c r="AY3093" s="72"/>
      <c r="AZ3093" s="72"/>
    </row>
    <row r="3094" spans="1:52" x14ac:dyDescent="0.35">
      <c r="A3094" s="70" t="s">
        <v>2496</v>
      </c>
      <c r="B3094" s="70" t="s">
        <v>2496</v>
      </c>
      <c r="C3094" s="83"/>
      <c r="D3094" s="84"/>
      <c r="E3094" s="85"/>
      <c r="F3094" s="86"/>
      <c r="G3094" s="83"/>
      <c r="H3094" s="81"/>
      <c r="I3094" s="87"/>
      <c r="J3094" s="87"/>
      <c r="K3094" s="36"/>
      <c r="L3094" s="90"/>
      <c r="M3094" s="90"/>
      <c r="N3094" s="89"/>
      <c r="O3094" s="72" t="s">
        <v>179</v>
      </c>
      <c r="P3094" s="74">
        <v>42828.255752314813</v>
      </c>
      <c r="Q3094" s="72" t="s">
        <v>4916</v>
      </c>
      <c r="R3094" s="76" t="s">
        <v>7357</v>
      </c>
      <c r="S3094" s="72" t="s">
        <v>221</v>
      </c>
      <c r="T3094" s="72"/>
      <c r="U3094" s="72"/>
      <c r="V3094" s="76" t="s">
        <v>10567</v>
      </c>
      <c r="W3094" s="74">
        <v>42828.255752314813</v>
      </c>
      <c r="X3094" s="76" t="s">
        <v>13188</v>
      </c>
      <c r="Y3094" s="72"/>
      <c r="Z3094" s="72"/>
      <c r="AA3094" s="78" t="s">
        <v>17145</v>
      </c>
      <c r="AB3094" s="72"/>
      <c r="AC3094" s="72" t="b">
        <v>0</v>
      </c>
      <c r="AD3094" s="72">
        <v>0</v>
      </c>
      <c r="AE3094" s="78" t="s">
        <v>230</v>
      </c>
      <c r="AF3094" s="72" t="b">
        <v>0</v>
      </c>
      <c r="AG3094" s="72" t="s">
        <v>231</v>
      </c>
      <c r="AH3094" s="72"/>
      <c r="AI3094" s="78" t="s">
        <v>230</v>
      </c>
      <c r="AJ3094" s="72" t="b">
        <v>0</v>
      </c>
      <c r="AK3094" s="72">
        <v>0</v>
      </c>
      <c r="AL3094" s="78" t="s">
        <v>230</v>
      </c>
      <c r="AM3094" s="72" t="s">
        <v>241</v>
      </c>
      <c r="AN3094" s="72" t="b">
        <v>0</v>
      </c>
      <c r="AO3094" s="78" t="s">
        <v>17145</v>
      </c>
      <c r="AP3094" s="72" t="s">
        <v>179</v>
      </c>
      <c r="AQ3094" s="72">
        <v>0</v>
      </c>
      <c r="AR3094" s="72">
        <v>0</v>
      </c>
      <c r="AS3094" s="72"/>
      <c r="AT3094" s="72"/>
      <c r="AU3094" s="72"/>
      <c r="AV3094" s="72"/>
      <c r="AW3094" s="72"/>
      <c r="AX3094" s="72"/>
      <c r="AY3094" s="72"/>
      <c r="AZ3094" s="72"/>
    </row>
    <row r="3095" spans="1:52" x14ac:dyDescent="0.35">
      <c r="A3095" s="70" t="s">
        <v>2497</v>
      </c>
      <c r="B3095" s="70" t="s">
        <v>2497</v>
      </c>
      <c r="C3095" s="83"/>
      <c r="D3095" s="84"/>
      <c r="E3095" s="85"/>
      <c r="F3095" s="86"/>
      <c r="G3095" s="83"/>
      <c r="H3095" s="81"/>
      <c r="I3095" s="87"/>
      <c r="J3095" s="87"/>
      <c r="K3095" s="36"/>
      <c r="L3095" s="90"/>
      <c r="M3095" s="90"/>
      <c r="N3095" s="89"/>
      <c r="O3095" s="72" t="s">
        <v>179</v>
      </c>
      <c r="P3095" s="74">
        <v>42824.475636574076</v>
      </c>
      <c r="Q3095" s="72" t="s">
        <v>4917</v>
      </c>
      <c r="R3095" s="76" t="s">
        <v>7358</v>
      </c>
      <c r="S3095" s="72" t="s">
        <v>221</v>
      </c>
      <c r="T3095" s="72"/>
      <c r="U3095" s="72"/>
      <c r="V3095" s="76" t="s">
        <v>10568</v>
      </c>
      <c r="W3095" s="74">
        <v>42824.475636574076</v>
      </c>
      <c r="X3095" s="76" t="s">
        <v>13189</v>
      </c>
      <c r="Y3095" s="72"/>
      <c r="Z3095" s="72"/>
      <c r="AA3095" s="78" t="s">
        <v>17146</v>
      </c>
      <c r="AB3095" s="72"/>
      <c r="AC3095" s="72" t="b">
        <v>0</v>
      </c>
      <c r="AD3095" s="72">
        <v>0</v>
      </c>
      <c r="AE3095" s="78" t="s">
        <v>230</v>
      </c>
      <c r="AF3095" s="72" t="b">
        <v>0</v>
      </c>
      <c r="AG3095" s="72" t="s">
        <v>231</v>
      </c>
      <c r="AH3095" s="72"/>
      <c r="AI3095" s="78" t="s">
        <v>230</v>
      </c>
      <c r="AJ3095" s="72" t="b">
        <v>0</v>
      </c>
      <c r="AK3095" s="72">
        <v>0</v>
      </c>
      <c r="AL3095" s="78" t="s">
        <v>230</v>
      </c>
      <c r="AM3095" s="72" t="s">
        <v>237</v>
      </c>
      <c r="AN3095" s="72" t="b">
        <v>0</v>
      </c>
      <c r="AO3095" s="78" t="s">
        <v>17146</v>
      </c>
      <c r="AP3095" s="72" t="s">
        <v>179</v>
      </c>
      <c r="AQ3095" s="72">
        <v>0</v>
      </c>
      <c r="AR3095" s="72">
        <v>0</v>
      </c>
      <c r="AS3095" s="72"/>
      <c r="AT3095" s="72"/>
      <c r="AU3095" s="72"/>
      <c r="AV3095" s="72"/>
      <c r="AW3095" s="72"/>
      <c r="AX3095" s="72"/>
      <c r="AY3095" s="72"/>
      <c r="AZ3095" s="72"/>
    </row>
    <row r="3096" spans="1:52" x14ac:dyDescent="0.35">
      <c r="A3096" s="70" t="s">
        <v>2497</v>
      </c>
      <c r="B3096" s="70" t="s">
        <v>2497</v>
      </c>
      <c r="C3096" s="83"/>
      <c r="D3096" s="84"/>
      <c r="E3096" s="85"/>
      <c r="F3096" s="86"/>
      <c r="G3096" s="83"/>
      <c r="H3096" s="81"/>
      <c r="I3096" s="87"/>
      <c r="J3096" s="87"/>
      <c r="K3096" s="36"/>
      <c r="L3096" s="90"/>
      <c r="M3096" s="90"/>
      <c r="N3096" s="89"/>
      <c r="O3096" s="72" t="s">
        <v>179</v>
      </c>
      <c r="P3096" s="74">
        <v>42824.475648148145</v>
      </c>
      <c r="Q3096" s="72" t="s">
        <v>4918</v>
      </c>
      <c r="R3096" s="76" t="s">
        <v>7359</v>
      </c>
      <c r="S3096" s="72" t="s">
        <v>221</v>
      </c>
      <c r="T3096" s="72"/>
      <c r="U3096" s="72"/>
      <c r="V3096" s="76" t="s">
        <v>10568</v>
      </c>
      <c r="W3096" s="74">
        <v>42824.475648148145</v>
      </c>
      <c r="X3096" s="76" t="s">
        <v>13190</v>
      </c>
      <c r="Y3096" s="72"/>
      <c r="Z3096" s="72"/>
      <c r="AA3096" s="78" t="s">
        <v>17147</v>
      </c>
      <c r="AB3096" s="72"/>
      <c r="AC3096" s="72" t="b">
        <v>0</v>
      </c>
      <c r="AD3096" s="72">
        <v>0</v>
      </c>
      <c r="AE3096" s="78" t="s">
        <v>230</v>
      </c>
      <c r="AF3096" s="72" t="b">
        <v>0</v>
      </c>
      <c r="AG3096" s="72" t="s">
        <v>231</v>
      </c>
      <c r="AH3096" s="72"/>
      <c r="AI3096" s="78" t="s">
        <v>230</v>
      </c>
      <c r="AJ3096" s="72" t="b">
        <v>0</v>
      </c>
      <c r="AK3096" s="72">
        <v>0</v>
      </c>
      <c r="AL3096" s="78" t="s">
        <v>230</v>
      </c>
      <c r="AM3096" s="72" t="s">
        <v>237</v>
      </c>
      <c r="AN3096" s="72" t="b">
        <v>0</v>
      </c>
      <c r="AO3096" s="78" t="s">
        <v>17147</v>
      </c>
      <c r="AP3096" s="72" t="s">
        <v>179</v>
      </c>
      <c r="AQ3096" s="72">
        <v>0</v>
      </c>
      <c r="AR3096" s="72">
        <v>0</v>
      </c>
      <c r="AS3096" s="72"/>
      <c r="AT3096" s="72"/>
      <c r="AU3096" s="72"/>
      <c r="AV3096" s="72"/>
      <c r="AW3096" s="72"/>
      <c r="AX3096" s="72"/>
      <c r="AY3096" s="72"/>
      <c r="AZ3096" s="72"/>
    </row>
    <row r="3097" spans="1:52" x14ac:dyDescent="0.35">
      <c r="A3097" s="70" t="s">
        <v>2497</v>
      </c>
      <c r="B3097" s="70" t="s">
        <v>2497</v>
      </c>
      <c r="C3097" s="83"/>
      <c r="D3097" s="84"/>
      <c r="E3097" s="85"/>
      <c r="F3097" s="86"/>
      <c r="G3097" s="83"/>
      <c r="H3097" s="81"/>
      <c r="I3097" s="87"/>
      <c r="J3097" s="87"/>
      <c r="K3097" s="36"/>
      <c r="L3097" s="90"/>
      <c r="M3097" s="90"/>
      <c r="N3097" s="89"/>
      <c r="O3097" s="72" t="s">
        <v>179</v>
      </c>
      <c r="P3097" s="74">
        <v>42824.475659722222</v>
      </c>
      <c r="Q3097" s="72" t="s">
        <v>4919</v>
      </c>
      <c r="R3097" s="76" t="s">
        <v>7360</v>
      </c>
      <c r="S3097" s="72" t="s">
        <v>221</v>
      </c>
      <c r="T3097" s="72"/>
      <c r="U3097" s="72"/>
      <c r="V3097" s="76" t="s">
        <v>10568</v>
      </c>
      <c r="W3097" s="74">
        <v>42824.475659722222</v>
      </c>
      <c r="X3097" s="76" t="s">
        <v>13191</v>
      </c>
      <c r="Y3097" s="72"/>
      <c r="Z3097" s="72"/>
      <c r="AA3097" s="78" t="s">
        <v>17148</v>
      </c>
      <c r="AB3097" s="72"/>
      <c r="AC3097" s="72" t="b">
        <v>0</v>
      </c>
      <c r="AD3097" s="72">
        <v>0</v>
      </c>
      <c r="AE3097" s="78" t="s">
        <v>230</v>
      </c>
      <c r="AF3097" s="72" t="b">
        <v>0</v>
      </c>
      <c r="AG3097" s="72" t="s">
        <v>231</v>
      </c>
      <c r="AH3097" s="72"/>
      <c r="AI3097" s="78" t="s">
        <v>230</v>
      </c>
      <c r="AJ3097" s="72" t="b">
        <v>0</v>
      </c>
      <c r="AK3097" s="72">
        <v>0</v>
      </c>
      <c r="AL3097" s="78" t="s">
        <v>230</v>
      </c>
      <c r="AM3097" s="72" t="s">
        <v>237</v>
      </c>
      <c r="AN3097" s="72" t="b">
        <v>0</v>
      </c>
      <c r="AO3097" s="78" t="s">
        <v>17148</v>
      </c>
      <c r="AP3097" s="72" t="s">
        <v>179</v>
      </c>
      <c r="AQ3097" s="72">
        <v>0</v>
      </c>
      <c r="AR3097" s="72">
        <v>0</v>
      </c>
      <c r="AS3097" s="72"/>
      <c r="AT3097" s="72"/>
      <c r="AU3097" s="72"/>
      <c r="AV3097" s="72"/>
      <c r="AW3097" s="72"/>
      <c r="AX3097" s="72"/>
      <c r="AY3097" s="72"/>
      <c r="AZ3097" s="72"/>
    </row>
    <row r="3098" spans="1:52" x14ac:dyDescent="0.35">
      <c r="A3098" s="70" t="s">
        <v>2497</v>
      </c>
      <c r="B3098" s="70" t="s">
        <v>2497</v>
      </c>
      <c r="C3098" s="83"/>
      <c r="D3098" s="84"/>
      <c r="E3098" s="85"/>
      <c r="F3098" s="86"/>
      <c r="G3098" s="83"/>
      <c r="H3098" s="81"/>
      <c r="I3098" s="87"/>
      <c r="J3098" s="87"/>
      <c r="K3098" s="36"/>
      <c r="L3098" s="90"/>
      <c r="M3098" s="90"/>
      <c r="N3098" s="89"/>
      <c r="O3098" s="72" t="s">
        <v>179</v>
      </c>
      <c r="P3098" s="74">
        <v>42824.475671296299</v>
      </c>
      <c r="Q3098" s="72" t="s">
        <v>4920</v>
      </c>
      <c r="R3098" s="76" t="s">
        <v>7361</v>
      </c>
      <c r="S3098" s="72" t="s">
        <v>221</v>
      </c>
      <c r="T3098" s="72"/>
      <c r="U3098" s="72"/>
      <c r="V3098" s="76" t="s">
        <v>10568</v>
      </c>
      <c r="W3098" s="74">
        <v>42824.475671296299</v>
      </c>
      <c r="X3098" s="76" t="s">
        <v>13192</v>
      </c>
      <c r="Y3098" s="72"/>
      <c r="Z3098" s="72"/>
      <c r="AA3098" s="78" t="s">
        <v>17149</v>
      </c>
      <c r="AB3098" s="72"/>
      <c r="AC3098" s="72" t="b">
        <v>0</v>
      </c>
      <c r="AD3098" s="72">
        <v>0</v>
      </c>
      <c r="AE3098" s="78" t="s">
        <v>230</v>
      </c>
      <c r="AF3098" s="72" t="b">
        <v>0</v>
      </c>
      <c r="AG3098" s="72" t="s">
        <v>231</v>
      </c>
      <c r="AH3098" s="72"/>
      <c r="AI3098" s="78" t="s">
        <v>230</v>
      </c>
      <c r="AJ3098" s="72" t="b">
        <v>0</v>
      </c>
      <c r="AK3098" s="72">
        <v>0</v>
      </c>
      <c r="AL3098" s="78" t="s">
        <v>230</v>
      </c>
      <c r="AM3098" s="72" t="s">
        <v>237</v>
      </c>
      <c r="AN3098" s="72" t="b">
        <v>0</v>
      </c>
      <c r="AO3098" s="78" t="s">
        <v>17149</v>
      </c>
      <c r="AP3098" s="72" t="s">
        <v>179</v>
      </c>
      <c r="AQ3098" s="72">
        <v>0</v>
      </c>
      <c r="AR3098" s="72">
        <v>0</v>
      </c>
      <c r="AS3098" s="72"/>
      <c r="AT3098" s="72"/>
      <c r="AU3098" s="72"/>
      <c r="AV3098" s="72"/>
      <c r="AW3098" s="72"/>
      <c r="AX3098" s="72"/>
      <c r="AY3098" s="72"/>
      <c r="AZ3098" s="72"/>
    </row>
    <row r="3099" spans="1:52" x14ac:dyDescent="0.35">
      <c r="A3099" s="70" t="s">
        <v>2497</v>
      </c>
      <c r="B3099" s="70" t="s">
        <v>2497</v>
      </c>
      <c r="C3099" s="83"/>
      <c r="D3099" s="84"/>
      <c r="E3099" s="85"/>
      <c r="F3099" s="86"/>
      <c r="G3099" s="83"/>
      <c r="H3099" s="81"/>
      <c r="I3099" s="87"/>
      <c r="J3099" s="87"/>
      <c r="K3099" s="36"/>
      <c r="L3099" s="90"/>
      <c r="M3099" s="90"/>
      <c r="N3099" s="89"/>
      <c r="O3099" s="72" t="s">
        <v>179</v>
      </c>
      <c r="P3099" s="74">
        <v>42824.475682870368</v>
      </c>
      <c r="Q3099" s="72" t="s">
        <v>4921</v>
      </c>
      <c r="R3099" s="76" t="s">
        <v>7362</v>
      </c>
      <c r="S3099" s="72" t="s">
        <v>221</v>
      </c>
      <c r="T3099" s="72"/>
      <c r="U3099" s="72"/>
      <c r="V3099" s="76" t="s">
        <v>10568</v>
      </c>
      <c r="W3099" s="74">
        <v>42824.475682870368</v>
      </c>
      <c r="X3099" s="76" t="s">
        <v>13193</v>
      </c>
      <c r="Y3099" s="72"/>
      <c r="Z3099" s="72"/>
      <c r="AA3099" s="78" t="s">
        <v>17150</v>
      </c>
      <c r="AB3099" s="72"/>
      <c r="AC3099" s="72" t="b">
        <v>0</v>
      </c>
      <c r="AD3099" s="72">
        <v>0</v>
      </c>
      <c r="AE3099" s="78" t="s">
        <v>230</v>
      </c>
      <c r="AF3099" s="72" t="b">
        <v>0</v>
      </c>
      <c r="AG3099" s="72" t="s">
        <v>231</v>
      </c>
      <c r="AH3099" s="72"/>
      <c r="AI3099" s="78" t="s">
        <v>230</v>
      </c>
      <c r="AJ3099" s="72" t="b">
        <v>0</v>
      </c>
      <c r="AK3099" s="72">
        <v>0</v>
      </c>
      <c r="AL3099" s="78" t="s">
        <v>230</v>
      </c>
      <c r="AM3099" s="72" t="s">
        <v>237</v>
      </c>
      <c r="AN3099" s="72" t="b">
        <v>0</v>
      </c>
      <c r="AO3099" s="78" t="s">
        <v>17150</v>
      </c>
      <c r="AP3099" s="72" t="s">
        <v>179</v>
      </c>
      <c r="AQ3099" s="72">
        <v>0</v>
      </c>
      <c r="AR3099" s="72">
        <v>0</v>
      </c>
      <c r="AS3099" s="72"/>
      <c r="AT3099" s="72"/>
      <c r="AU3099" s="72"/>
      <c r="AV3099" s="72"/>
      <c r="AW3099" s="72"/>
      <c r="AX3099" s="72"/>
      <c r="AY3099" s="72"/>
      <c r="AZ3099" s="72"/>
    </row>
    <row r="3100" spans="1:52" x14ac:dyDescent="0.35">
      <c r="A3100" s="70" t="s">
        <v>2497</v>
      </c>
      <c r="B3100" s="70" t="s">
        <v>2497</v>
      </c>
      <c r="C3100" s="83"/>
      <c r="D3100" s="84"/>
      <c r="E3100" s="85"/>
      <c r="F3100" s="86"/>
      <c r="G3100" s="83"/>
      <c r="H3100" s="81"/>
      <c r="I3100" s="87"/>
      <c r="J3100" s="87"/>
      <c r="K3100" s="36"/>
      <c r="L3100" s="90"/>
      <c r="M3100" s="90"/>
      <c r="N3100" s="89"/>
      <c r="O3100" s="72" t="s">
        <v>179</v>
      </c>
      <c r="P3100" s="74">
        <v>42824.475682870368</v>
      </c>
      <c r="Q3100" s="72" t="s">
        <v>4922</v>
      </c>
      <c r="R3100" s="76" t="s">
        <v>7363</v>
      </c>
      <c r="S3100" s="72" t="s">
        <v>221</v>
      </c>
      <c r="T3100" s="72"/>
      <c r="U3100" s="72"/>
      <c r="V3100" s="76" t="s">
        <v>10568</v>
      </c>
      <c r="W3100" s="74">
        <v>42824.475682870368</v>
      </c>
      <c r="X3100" s="76" t="s">
        <v>13194</v>
      </c>
      <c r="Y3100" s="72"/>
      <c r="Z3100" s="72"/>
      <c r="AA3100" s="78" t="s">
        <v>17151</v>
      </c>
      <c r="AB3100" s="72"/>
      <c r="AC3100" s="72" t="b">
        <v>0</v>
      </c>
      <c r="AD3100" s="72">
        <v>0</v>
      </c>
      <c r="AE3100" s="78" t="s">
        <v>230</v>
      </c>
      <c r="AF3100" s="72" t="b">
        <v>0</v>
      </c>
      <c r="AG3100" s="72" t="s">
        <v>231</v>
      </c>
      <c r="AH3100" s="72"/>
      <c r="AI3100" s="78" t="s">
        <v>230</v>
      </c>
      <c r="AJ3100" s="72" t="b">
        <v>0</v>
      </c>
      <c r="AK3100" s="72">
        <v>0</v>
      </c>
      <c r="AL3100" s="78" t="s">
        <v>230</v>
      </c>
      <c r="AM3100" s="72" t="s">
        <v>237</v>
      </c>
      <c r="AN3100" s="72" t="b">
        <v>0</v>
      </c>
      <c r="AO3100" s="78" t="s">
        <v>17151</v>
      </c>
      <c r="AP3100" s="72" t="s">
        <v>179</v>
      </c>
      <c r="AQ3100" s="72">
        <v>0</v>
      </c>
      <c r="AR3100" s="72">
        <v>0</v>
      </c>
      <c r="AS3100" s="72"/>
      <c r="AT3100" s="72"/>
      <c r="AU3100" s="72"/>
      <c r="AV3100" s="72"/>
      <c r="AW3100" s="72"/>
      <c r="AX3100" s="72"/>
      <c r="AY3100" s="72"/>
      <c r="AZ3100" s="72"/>
    </row>
    <row r="3101" spans="1:52" x14ac:dyDescent="0.35">
      <c r="A3101" s="70" t="s">
        <v>2497</v>
      </c>
      <c r="B3101" s="70" t="s">
        <v>2497</v>
      </c>
      <c r="C3101" s="83"/>
      <c r="D3101" s="84"/>
      <c r="E3101" s="85"/>
      <c r="F3101" s="86"/>
      <c r="G3101" s="83"/>
      <c r="H3101" s="81"/>
      <c r="I3101" s="87"/>
      <c r="J3101" s="87"/>
      <c r="K3101" s="36"/>
      <c r="L3101" s="90"/>
      <c r="M3101" s="90"/>
      <c r="N3101" s="89"/>
      <c r="O3101" s="72" t="s">
        <v>179</v>
      </c>
      <c r="P3101" s="74">
        <v>42824.565555555557</v>
      </c>
      <c r="Q3101" s="72" t="s">
        <v>4923</v>
      </c>
      <c r="R3101" s="76" t="s">
        <v>7364</v>
      </c>
      <c r="S3101" s="72" t="s">
        <v>221</v>
      </c>
      <c r="T3101" s="72"/>
      <c r="U3101" s="72"/>
      <c r="V3101" s="76" t="s">
        <v>10568</v>
      </c>
      <c r="W3101" s="74">
        <v>42824.565555555557</v>
      </c>
      <c r="X3101" s="76" t="s">
        <v>13195</v>
      </c>
      <c r="Y3101" s="72"/>
      <c r="Z3101" s="72"/>
      <c r="AA3101" s="78" t="s">
        <v>17152</v>
      </c>
      <c r="AB3101" s="72"/>
      <c r="AC3101" s="72" t="b">
        <v>0</v>
      </c>
      <c r="AD3101" s="72">
        <v>0</v>
      </c>
      <c r="AE3101" s="78" t="s">
        <v>230</v>
      </c>
      <c r="AF3101" s="72" t="b">
        <v>0</v>
      </c>
      <c r="AG3101" s="72" t="s">
        <v>231</v>
      </c>
      <c r="AH3101" s="72"/>
      <c r="AI3101" s="78" t="s">
        <v>230</v>
      </c>
      <c r="AJ3101" s="72" t="b">
        <v>0</v>
      </c>
      <c r="AK3101" s="72">
        <v>0</v>
      </c>
      <c r="AL3101" s="78" t="s">
        <v>230</v>
      </c>
      <c r="AM3101" s="72" t="s">
        <v>237</v>
      </c>
      <c r="AN3101" s="72" t="b">
        <v>0</v>
      </c>
      <c r="AO3101" s="78" t="s">
        <v>17152</v>
      </c>
      <c r="AP3101" s="72" t="s">
        <v>179</v>
      </c>
      <c r="AQ3101" s="72">
        <v>0</v>
      </c>
      <c r="AR3101" s="72">
        <v>0</v>
      </c>
      <c r="AS3101" s="72"/>
      <c r="AT3101" s="72"/>
      <c r="AU3101" s="72"/>
      <c r="AV3101" s="72"/>
      <c r="AW3101" s="72"/>
      <c r="AX3101" s="72"/>
      <c r="AY3101" s="72"/>
      <c r="AZ3101" s="72"/>
    </row>
    <row r="3102" spans="1:52" x14ac:dyDescent="0.35">
      <c r="A3102" s="70" t="s">
        <v>2497</v>
      </c>
      <c r="B3102" s="70" t="s">
        <v>2497</v>
      </c>
      <c r="C3102" s="83"/>
      <c r="D3102" s="84"/>
      <c r="E3102" s="85"/>
      <c r="F3102" s="86"/>
      <c r="G3102" s="83"/>
      <c r="H3102" s="81"/>
      <c r="I3102" s="87"/>
      <c r="J3102" s="87"/>
      <c r="K3102" s="36"/>
      <c r="L3102" s="90"/>
      <c r="M3102" s="90"/>
      <c r="N3102" s="89"/>
      <c r="O3102" s="72" t="s">
        <v>179</v>
      </c>
      <c r="P3102" s="74">
        <v>42824.711168981485</v>
      </c>
      <c r="Q3102" s="72" t="s">
        <v>4924</v>
      </c>
      <c r="R3102" s="76" t="s">
        <v>7365</v>
      </c>
      <c r="S3102" s="72" t="s">
        <v>221</v>
      </c>
      <c r="T3102" s="72"/>
      <c r="U3102" s="72"/>
      <c r="V3102" s="76" t="s">
        <v>10568</v>
      </c>
      <c r="W3102" s="74">
        <v>42824.711168981485</v>
      </c>
      <c r="X3102" s="76" t="s">
        <v>13196</v>
      </c>
      <c r="Y3102" s="72"/>
      <c r="Z3102" s="72"/>
      <c r="AA3102" s="78" t="s">
        <v>17153</v>
      </c>
      <c r="AB3102" s="72"/>
      <c r="AC3102" s="72" t="b">
        <v>0</v>
      </c>
      <c r="AD3102" s="72">
        <v>0</v>
      </c>
      <c r="AE3102" s="78" t="s">
        <v>230</v>
      </c>
      <c r="AF3102" s="72" t="b">
        <v>0</v>
      </c>
      <c r="AG3102" s="72" t="s">
        <v>231</v>
      </c>
      <c r="AH3102" s="72"/>
      <c r="AI3102" s="78" t="s">
        <v>230</v>
      </c>
      <c r="AJ3102" s="72" t="b">
        <v>0</v>
      </c>
      <c r="AK3102" s="72">
        <v>0</v>
      </c>
      <c r="AL3102" s="78" t="s">
        <v>230</v>
      </c>
      <c r="AM3102" s="72" t="s">
        <v>237</v>
      </c>
      <c r="AN3102" s="72" t="b">
        <v>0</v>
      </c>
      <c r="AO3102" s="78" t="s">
        <v>17153</v>
      </c>
      <c r="AP3102" s="72" t="s">
        <v>179</v>
      </c>
      <c r="AQ3102" s="72">
        <v>0</v>
      </c>
      <c r="AR3102" s="72">
        <v>0</v>
      </c>
      <c r="AS3102" s="72"/>
      <c r="AT3102" s="72"/>
      <c r="AU3102" s="72"/>
      <c r="AV3102" s="72"/>
      <c r="AW3102" s="72"/>
      <c r="AX3102" s="72"/>
      <c r="AY3102" s="72"/>
      <c r="AZ3102" s="72"/>
    </row>
    <row r="3103" spans="1:52" x14ac:dyDescent="0.35">
      <c r="A3103" s="70" t="s">
        <v>2497</v>
      </c>
      <c r="B3103" s="70" t="s">
        <v>2497</v>
      </c>
      <c r="C3103" s="83"/>
      <c r="D3103" s="84"/>
      <c r="E3103" s="85"/>
      <c r="F3103" s="86"/>
      <c r="G3103" s="83"/>
      <c r="H3103" s="81"/>
      <c r="I3103" s="87"/>
      <c r="J3103" s="87"/>
      <c r="K3103" s="36"/>
      <c r="L3103" s="90"/>
      <c r="M3103" s="90"/>
      <c r="N3103" s="89"/>
      <c r="O3103" s="72" t="s">
        <v>179</v>
      </c>
      <c r="P3103" s="74">
        <v>42824.767187500001</v>
      </c>
      <c r="Q3103" s="72" t="s">
        <v>4925</v>
      </c>
      <c r="R3103" s="76" t="s">
        <v>7366</v>
      </c>
      <c r="S3103" s="72" t="s">
        <v>221</v>
      </c>
      <c r="T3103" s="72"/>
      <c r="U3103" s="72"/>
      <c r="V3103" s="76" t="s">
        <v>10568</v>
      </c>
      <c r="W3103" s="74">
        <v>42824.767187500001</v>
      </c>
      <c r="X3103" s="76" t="s">
        <v>13197</v>
      </c>
      <c r="Y3103" s="72"/>
      <c r="Z3103" s="72"/>
      <c r="AA3103" s="78" t="s">
        <v>17154</v>
      </c>
      <c r="AB3103" s="72"/>
      <c r="AC3103" s="72" t="b">
        <v>0</v>
      </c>
      <c r="AD3103" s="72">
        <v>0</v>
      </c>
      <c r="AE3103" s="78" t="s">
        <v>230</v>
      </c>
      <c r="AF3103" s="72" t="b">
        <v>0</v>
      </c>
      <c r="AG3103" s="72" t="s">
        <v>233</v>
      </c>
      <c r="AH3103" s="72"/>
      <c r="AI3103" s="78" t="s">
        <v>230</v>
      </c>
      <c r="AJ3103" s="72" t="b">
        <v>0</v>
      </c>
      <c r="AK3103" s="72">
        <v>0</v>
      </c>
      <c r="AL3103" s="78" t="s">
        <v>230</v>
      </c>
      <c r="AM3103" s="72" t="s">
        <v>237</v>
      </c>
      <c r="AN3103" s="72" t="b">
        <v>0</v>
      </c>
      <c r="AO3103" s="78" t="s">
        <v>17154</v>
      </c>
      <c r="AP3103" s="72" t="s">
        <v>179</v>
      </c>
      <c r="AQ3103" s="72">
        <v>0</v>
      </c>
      <c r="AR3103" s="72">
        <v>0</v>
      </c>
      <c r="AS3103" s="72"/>
      <c r="AT3103" s="72"/>
      <c r="AU3103" s="72"/>
      <c r="AV3103" s="72"/>
      <c r="AW3103" s="72"/>
      <c r="AX3103" s="72"/>
      <c r="AY3103" s="72"/>
      <c r="AZ3103" s="72"/>
    </row>
    <row r="3104" spans="1:52" x14ac:dyDescent="0.35">
      <c r="A3104" s="70" t="s">
        <v>2497</v>
      </c>
      <c r="B3104" s="70" t="s">
        <v>2497</v>
      </c>
      <c r="C3104" s="83"/>
      <c r="D3104" s="84"/>
      <c r="E3104" s="85"/>
      <c r="F3104" s="86"/>
      <c r="G3104" s="83"/>
      <c r="H3104" s="81"/>
      <c r="I3104" s="87"/>
      <c r="J3104" s="87"/>
      <c r="K3104" s="36"/>
      <c r="L3104" s="90"/>
      <c r="M3104" s="90"/>
      <c r="N3104" s="89"/>
      <c r="O3104" s="72" t="s">
        <v>179</v>
      </c>
      <c r="P3104" s="74">
        <v>42824.839675925927</v>
      </c>
      <c r="Q3104" s="72" t="s">
        <v>4926</v>
      </c>
      <c r="R3104" s="76" t="s">
        <v>6809</v>
      </c>
      <c r="S3104" s="72" t="s">
        <v>221</v>
      </c>
      <c r="T3104" s="72"/>
      <c r="U3104" s="72"/>
      <c r="V3104" s="76" t="s">
        <v>10568</v>
      </c>
      <c r="W3104" s="74">
        <v>42824.839675925927</v>
      </c>
      <c r="X3104" s="76" t="s">
        <v>13198</v>
      </c>
      <c r="Y3104" s="72"/>
      <c r="Z3104" s="72"/>
      <c r="AA3104" s="78" t="s">
        <v>17155</v>
      </c>
      <c r="AB3104" s="72"/>
      <c r="AC3104" s="72" t="b">
        <v>0</v>
      </c>
      <c r="AD3104" s="72">
        <v>0</v>
      </c>
      <c r="AE3104" s="78" t="s">
        <v>230</v>
      </c>
      <c r="AF3104" s="72" t="b">
        <v>0</v>
      </c>
      <c r="AG3104" s="72" t="s">
        <v>231</v>
      </c>
      <c r="AH3104" s="72"/>
      <c r="AI3104" s="78" t="s">
        <v>230</v>
      </c>
      <c r="AJ3104" s="72" t="b">
        <v>0</v>
      </c>
      <c r="AK3104" s="72">
        <v>1</v>
      </c>
      <c r="AL3104" s="78" t="s">
        <v>230</v>
      </c>
      <c r="AM3104" s="72" t="s">
        <v>237</v>
      </c>
      <c r="AN3104" s="72" t="b">
        <v>0</v>
      </c>
      <c r="AO3104" s="78" t="s">
        <v>17155</v>
      </c>
      <c r="AP3104" s="72" t="s">
        <v>179</v>
      </c>
      <c r="AQ3104" s="72">
        <v>0</v>
      </c>
      <c r="AR3104" s="72">
        <v>0</v>
      </c>
      <c r="AS3104" s="72"/>
      <c r="AT3104" s="72"/>
      <c r="AU3104" s="72"/>
      <c r="AV3104" s="72"/>
      <c r="AW3104" s="72"/>
      <c r="AX3104" s="72"/>
      <c r="AY3104" s="72"/>
      <c r="AZ3104" s="72"/>
    </row>
    <row r="3105" spans="1:52" x14ac:dyDescent="0.35">
      <c r="A3105" s="70" t="s">
        <v>2497</v>
      </c>
      <c r="B3105" s="70" t="s">
        <v>2497</v>
      </c>
      <c r="C3105" s="83"/>
      <c r="D3105" s="84"/>
      <c r="E3105" s="85"/>
      <c r="F3105" s="86"/>
      <c r="G3105" s="83"/>
      <c r="H3105" s="81"/>
      <c r="I3105" s="87"/>
      <c r="J3105" s="87"/>
      <c r="K3105" s="36"/>
      <c r="L3105" s="90"/>
      <c r="M3105" s="90"/>
      <c r="N3105" s="89"/>
      <c r="O3105" s="72" t="s">
        <v>179</v>
      </c>
      <c r="P3105" s="74">
        <v>42825.173009259262</v>
      </c>
      <c r="Q3105" s="72" t="s">
        <v>4927</v>
      </c>
      <c r="R3105" s="76" t="s">
        <v>6808</v>
      </c>
      <c r="S3105" s="72" t="s">
        <v>221</v>
      </c>
      <c r="T3105" s="72"/>
      <c r="U3105" s="72"/>
      <c r="V3105" s="76" t="s">
        <v>10568</v>
      </c>
      <c r="W3105" s="74">
        <v>42825.173009259262</v>
      </c>
      <c r="X3105" s="76" t="s">
        <v>13199</v>
      </c>
      <c r="Y3105" s="72"/>
      <c r="Z3105" s="72"/>
      <c r="AA3105" s="78" t="s">
        <v>17156</v>
      </c>
      <c r="AB3105" s="72"/>
      <c r="AC3105" s="72" t="b">
        <v>0</v>
      </c>
      <c r="AD3105" s="72">
        <v>0</v>
      </c>
      <c r="AE3105" s="78" t="s">
        <v>230</v>
      </c>
      <c r="AF3105" s="72" t="b">
        <v>0</v>
      </c>
      <c r="AG3105" s="72" t="s">
        <v>231</v>
      </c>
      <c r="AH3105" s="72"/>
      <c r="AI3105" s="78" t="s">
        <v>230</v>
      </c>
      <c r="AJ3105" s="72" t="b">
        <v>0</v>
      </c>
      <c r="AK3105" s="72">
        <v>1</v>
      </c>
      <c r="AL3105" s="78" t="s">
        <v>230</v>
      </c>
      <c r="AM3105" s="72" t="s">
        <v>237</v>
      </c>
      <c r="AN3105" s="72" t="b">
        <v>0</v>
      </c>
      <c r="AO3105" s="78" t="s">
        <v>17156</v>
      </c>
      <c r="AP3105" s="72" t="s">
        <v>179</v>
      </c>
      <c r="AQ3105" s="72">
        <v>0</v>
      </c>
      <c r="AR3105" s="72">
        <v>0</v>
      </c>
      <c r="AS3105" s="72"/>
      <c r="AT3105" s="72"/>
      <c r="AU3105" s="72"/>
      <c r="AV3105" s="72"/>
      <c r="AW3105" s="72"/>
      <c r="AX3105" s="72"/>
      <c r="AY3105" s="72"/>
      <c r="AZ3105" s="72"/>
    </row>
    <row r="3106" spans="1:52" x14ac:dyDescent="0.35">
      <c r="A3106" s="70" t="s">
        <v>2497</v>
      </c>
      <c r="B3106" s="70" t="s">
        <v>2497</v>
      </c>
      <c r="C3106" s="83"/>
      <c r="D3106" s="84"/>
      <c r="E3106" s="85"/>
      <c r="F3106" s="86"/>
      <c r="G3106" s="83"/>
      <c r="H3106" s="81"/>
      <c r="I3106" s="87"/>
      <c r="J3106" s="87"/>
      <c r="K3106" s="36"/>
      <c r="L3106" s="90"/>
      <c r="M3106" s="90"/>
      <c r="N3106" s="89"/>
      <c r="O3106" s="72" t="s">
        <v>179</v>
      </c>
      <c r="P3106" s="74">
        <v>42825.676608796297</v>
      </c>
      <c r="Q3106" s="72" t="s">
        <v>4928</v>
      </c>
      <c r="R3106" s="76" t="s">
        <v>6807</v>
      </c>
      <c r="S3106" s="72" t="s">
        <v>221</v>
      </c>
      <c r="T3106" s="72"/>
      <c r="U3106" s="72"/>
      <c r="V3106" s="76" t="s">
        <v>10568</v>
      </c>
      <c r="W3106" s="74">
        <v>42825.676608796297</v>
      </c>
      <c r="X3106" s="76" t="s">
        <v>13200</v>
      </c>
      <c r="Y3106" s="72"/>
      <c r="Z3106" s="72"/>
      <c r="AA3106" s="78" t="s">
        <v>17157</v>
      </c>
      <c r="AB3106" s="72"/>
      <c r="AC3106" s="72" t="b">
        <v>0</v>
      </c>
      <c r="AD3106" s="72">
        <v>0</v>
      </c>
      <c r="AE3106" s="78" t="s">
        <v>230</v>
      </c>
      <c r="AF3106" s="72" t="b">
        <v>0</v>
      </c>
      <c r="AG3106" s="72" t="s">
        <v>231</v>
      </c>
      <c r="AH3106" s="72"/>
      <c r="AI3106" s="78" t="s">
        <v>230</v>
      </c>
      <c r="AJ3106" s="72" t="b">
        <v>0</v>
      </c>
      <c r="AK3106" s="72">
        <v>1</v>
      </c>
      <c r="AL3106" s="78" t="s">
        <v>230</v>
      </c>
      <c r="AM3106" s="72" t="s">
        <v>237</v>
      </c>
      <c r="AN3106" s="72" t="b">
        <v>0</v>
      </c>
      <c r="AO3106" s="78" t="s">
        <v>17157</v>
      </c>
      <c r="AP3106" s="72" t="s">
        <v>179</v>
      </c>
      <c r="AQ3106" s="72">
        <v>0</v>
      </c>
      <c r="AR3106" s="72">
        <v>0</v>
      </c>
      <c r="AS3106" s="72"/>
      <c r="AT3106" s="72"/>
      <c r="AU3106" s="72"/>
      <c r="AV3106" s="72"/>
      <c r="AW3106" s="72"/>
      <c r="AX3106" s="72"/>
      <c r="AY3106" s="72"/>
      <c r="AZ3106" s="72"/>
    </row>
    <row r="3107" spans="1:52" x14ac:dyDescent="0.35">
      <c r="A3107" s="70" t="s">
        <v>2497</v>
      </c>
      <c r="B3107" s="70" t="s">
        <v>2497</v>
      </c>
      <c r="C3107" s="83"/>
      <c r="D3107" s="84"/>
      <c r="E3107" s="85"/>
      <c r="F3107" s="86"/>
      <c r="G3107" s="83"/>
      <c r="H3107" s="81"/>
      <c r="I3107" s="87"/>
      <c r="J3107" s="87"/>
      <c r="K3107" s="36"/>
      <c r="L3107" s="90"/>
      <c r="M3107" s="90"/>
      <c r="N3107" s="89"/>
      <c r="O3107" s="72" t="s">
        <v>179</v>
      </c>
      <c r="P3107" s="74">
        <v>42827.537731481483</v>
      </c>
      <c r="Q3107" s="72" t="s">
        <v>4929</v>
      </c>
      <c r="R3107" s="76" t="s">
        <v>7367</v>
      </c>
      <c r="S3107" s="72" t="s">
        <v>221</v>
      </c>
      <c r="T3107" s="72"/>
      <c r="U3107" s="72"/>
      <c r="V3107" s="76" t="s">
        <v>10568</v>
      </c>
      <c r="W3107" s="74">
        <v>42827.537731481483</v>
      </c>
      <c r="X3107" s="76" t="s">
        <v>13201</v>
      </c>
      <c r="Y3107" s="72"/>
      <c r="Z3107" s="72"/>
      <c r="AA3107" s="78" t="s">
        <v>17158</v>
      </c>
      <c r="AB3107" s="72"/>
      <c r="AC3107" s="72" t="b">
        <v>0</v>
      </c>
      <c r="AD3107" s="72">
        <v>0</v>
      </c>
      <c r="AE3107" s="78" t="s">
        <v>230</v>
      </c>
      <c r="AF3107" s="72" t="b">
        <v>0</v>
      </c>
      <c r="AG3107" s="72" t="s">
        <v>231</v>
      </c>
      <c r="AH3107" s="72"/>
      <c r="AI3107" s="78" t="s">
        <v>230</v>
      </c>
      <c r="AJ3107" s="72" t="b">
        <v>0</v>
      </c>
      <c r="AK3107" s="72">
        <v>0</v>
      </c>
      <c r="AL3107" s="78" t="s">
        <v>230</v>
      </c>
      <c r="AM3107" s="72" t="s">
        <v>237</v>
      </c>
      <c r="AN3107" s="72" t="b">
        <v>0</v>
      </c>
      <c r="AO3107" s="78" t="s">
        <v>17158</v>
      </c>
      <c r="AP3107" s="72" t="s">
        <v>179</v>
      </c>
      <c r="AQ3107" s="72">
        <v>0</v>
      </c>
      <c r="AR3107" s="72">
        <v>0</v>
      </c>
      <c r="AS3107" s="72"/>
      <c r="AT3107" s="72"/>
      <c r="AU3107" s="72"/>
      <c r="AV3107" s="72"/>
      <c r="AW3107" s="72"/>
      <c r="AX3107" s="72"/>
      <c r="AY3107" s="72"/>
      <c r="AZ3107" s="72"/>
    </row>
    <row r="3108" spans="1:52" x14ac:dyDescent="0.35">
      <c r="A3108" s="70" t="s">
        <v>2497</v>
      </c>
      <c r="B3108" s="70" t="s">
        <v>2497</v>
      </c>
      <c r="C3108" s="83"/>
      <c r="D3108" s="84"/>
      <c r="E3108" s="85"/>
      <c r="F3108" s="86"/>
      <c r="G3108" s="83"/>
      <c r="H3108" s="81"/>
      <c r="I3108" s="87"/>
      <c r="J3108" s="87"/>
      <c r="K3108" s="36"/>
      <c r="L3108" s="90"/>
      <c r="M3108" s="90"/>
      <c r="N3108" s="89"/>
      <c r="O3108" s="72" t="s">
        <v>179</v>
      </c>
      <c r="P3108" s="74">
        <v>42828.259895833333</v>
      </c>
      <c r="Q3108" s="72" t="s">
        <v>4930</v>
      </c>
      <c r="R3108" s="76" t="s">
        <v>7368</v>
      </c>
      <c r="S3108" s="72" t="s">
        <v>221</v>
      </c>
      <c r="T3108" s="72"/>
      <c r="U3108" s="72"/>
      <c r="V3108" s="76" t="s">
        <v>10568</v>
      </c>
      <c r="W3108" s="74">
        <v>42828.259895833333</v>
      </c>
      <c r="X3108" s="76" t="s">
        <v>13202</v>
      </c>
      <c r="Y3108" s="72"/>
      <c r="Z3108" s="72"/>
      <c r="AA3108" s="78" t="s">
        <v>17159</v>
      </c>
      <c r="AB3108" s="72"/>
      <c r="AC3108" s="72" t="b">
        <v>0</v>
      </c>
      <c r="AD3108" s="72">
        <v>0</v>
      </c>
      <c r="AE3108" s="78" t="s">
        <v>230</v>
      </c>
      <c r="AF3108" s="72" t="b">
        <v>0</v>
      </c>
      <c r="AG3108" s="72" t="s">
        <v>231</v>
      </c>
      <c r="AH3108" s="72"/>
      <c r="AI3108" s="78" t="s">
        <v>230</v>
      </c>
      <c r="AJ3108" s="72" t="b">
        <v>0</v>
      </c>
      <c r="AK3108" s="72">
        <v>0</v>
      </c>
      <c r="AL3108" s="78" t="s">
        <v>230</v>
      </c>
      <c r="AM3108" s="72" t="s">
        <v>237</v>
      </c>
      <c r="AN3108" s="72" t="b">
        <v>0</v>
      </c>
      <c r="AO3108" s="78" t="s">
        <v>17159</v>
      </c>
      <c r="AP3108" s="72" t="s">
        <v>179</v>
      </c>
      <c r="AQ3108" s="72">
        <v>0</v>
      </c>
      <c r="AR3108" s="72">
        <v>0</v>
      </c>
      <c r="AS3108" s="72"/>
      <c r="AT3108" s="72"/>
      <c r="AU3108" s="72"/>
      <c r="AV3108" s="72"/>
      <c r="AW3108" s="72"/>
      <c r="AX3108" s="72"/>
      <c r="AY3108" s="72"/>
      <c r="AZ3108" s="72"/>
    </row>
    <row r="3109" spans="1:52" x14ac:dyDescent="0.35">
      <c r="A3109" s="70" t="s">
        <v>2498</v>
      </c>
      <c r="B3109" s="70" t="s">
        <v>2498</v>
      </c>
      <c r="C3109" s="83"/>
      <c r="D3109" s="84"/>
      <c r="E3109" s="85"/>
      <c r="F3109" s="86"/>
      <c r="G3109" s="83"/>
      <c r="H3109" s="81"/>
      <c r="I3109" s="87"/>
      <c r="J3109" s="87"/>
      <c r="K3109" s="36"/>
      <c r="L3109" s="90"/>
      <c r="M3109" s="90"/>
      <c r="N3109" s="89"/>
      <c r="O3109" s="72" t="s">
        <v>179</v>
      </c>
      <c r="P3109" s="74">
        <v>42824.88689814815</v>
      </c>
      <c r="Q3109" s="72" t="s">
        <v>4931</v>
      </c>
      <c r="R3109" s="76" t="s">
        <v>7369</v>
      </c>
      <c r="S3109" s="72" t="s">
        <v>8475</v>
      </c>
      <c r="T3109" s="72"/>
      <c r="U3109" s="72"/>
      <c r="V3109" s="76" t="s">
        <v>10569</v>
      </c>
      <c r="W3109" s="74">
        <v>42824.88689814815</v>
      </c>
      <c r="X3109" s="76" t="s">
        <v>13203</v>
      </c>
      <c r="Y3109" s="72"/>
      <c r="Z3109" s="72"/>
      <c r="AA3109" s="78" t="s">
        <v>17160</v>
      </c>
      <c r="AB3109" s="72"/>
      <c r="AC3109" s="72" t="b">
        <v>0</v>
      </c>
      <c r="AD3109" s="72">
        <v>0</v>
      </c>
      <c r="AE3109" s="78" t="s">
        <v>230</v>
      </c>
      <c r="AF3109" s="72" t="b">
        <v>0</v>
      </c>
      <c r="AG3109" s="72" t="s">
        <v>353</v>
      </c>
      <c r="AH3109" s="72"/>
      <c r="AI3109" s="78" t="s">
        <v>230</v>
      </c>
      <c r="AJ3109" s="72" t="b">
        <v>0</v>
      </c>
      <c r="AK3109" s="72">
        <v>0</v>
      </c>
      <c r="AL3109" s="78" t="s">
        <v>230</v>
      </c>
      <c r="AM3109" s="72" t="s">
        <v>18971</v>
      </c>
      <c r="AN3109" s="72" t="b">
        <v>0</v>
      </c>
      <c r="AO3109" s="78" t="s">
        <v>17160</v>
      </c>
      <c r="AP3109" s="72" t="s">
        <v>179</v>
      </c>
      <c r="AQ3109" s="72">
        <v>0</v>
      </c>
      <c r="AR3109" s="72">
        <v>0</v>
      </c>
      <c r="AS3109" s="72"/>
      <c r="AT3109" s="72"/>
      <c r="AU3109" s="72"/>
      <c r="AV3109" s="72"/>
      <c r="AW3109" s="72"/>
      <c r="AX3109" s="72"/>
      <c r="AY3109" s="72"/>
      <c r="AZ3109" s="72"/>
    </row>
    <row r="3110" spans="1:52" x14ac:dyDescent="0.35">
      <c r="A3110" s="70" t="s">
        <v>2498</v>
      </c>
      <c r="B3110" s="70" t="s">
        <v>2498</v>
      </c>
      <c r="C3110" s="83"/>
      <c r="D3110" s="84"/>
      <c r="E3110" s="85"/>
      <c r="F3110" s="86"/>
      <c r="G3110" s="83"/>
      <c r="H3110" s="81"/>
      <c r="I3110" s="87"/>
      <c r="J3110" s="87"/>
      <c r="K3110" s="36"/>
      <c r="L3110" s="90"/>
      <c r="M3110" s="90"/>
      <c r="N3110" s="89"/>
      <c r="O3110" s="72" t="s">
        <v>179</v>
      </c>
      <c r="P3110" s="74">
        <v>42825.449421296296</v>
      </c>
      <c r="Q3110" s="72" t="s">
        <v>4931</v>
      </c>
      <c r="R3110" s="76" t="s">
        <v>7369</v>
      </c>
      <c r="S3110" s="72" t="s">
        <v>8475</v>
      </c>
      <c r="T3110" s="72"/>
      <c r="U3110" s="72"/>
      <c r="V3110" s="76" t="s">
        <v>10569</v>
      </c>
      <c r="W3110" s="74">
        <v>42825.449421296296</v>
      </c>
      <c r="X3110" s="76" t="s">
        <v>13204</v>
      </c>
      <c r="Y3110" s="72"/>
      <c r="Z3110" s="72"/>
      <c r="AA3110" s="78" t="s">
        <v>17161</v>
      </c>
      <c r="AB3110" s="72"/>
      <c r="AC3110" s="72" t="b">
        <v>0</v>
      </c>
      <c r="AD3110" s="72">
        <v>0</v>
      </c>
      <c r="AE3110" s="78" t="s">
        <v>230</v>
      </c>
      <c r="AF3110" s="72" t="b">
        <v>0</v>
      </c>
      <c r="AG3110" s="72" t="s">
        <v>353</v>
      </c>
      <c r="AH3110" s="72"/>
      <c r="AI3110" s="78" t="s">
        <v>230</v>
      </c>
      <c r="AJ3110" s="72" t="b">
        <v>0</v>
      </c>
      <c r="AK3110" s="72">
        <v>0</v>
      </c>
      <c r="AL3110" s="78" t="s">
        <v>230</v>
      </c>
      <c r="AM3110" s="72" t="s">
        <v>18971</v>
      </c>
      <c r="AN3110" s="72" t="b">
        <v>0</v>
      </c>
      <c r="AO3110" s="78" t="s">
        <v>17161</v>
      </c>
      <c r="AP3110" s="72" t="s">
        <v>179</v>
      </c>
      <c r="AQ3110" s="72">
        <v>0</v>
      </c>
      <c r="AR3110" s="72">
        <v>0</v>
      </c>
      <c r="AS3110" s="72"/>
      <c r="AT3110" s="72"/>
      <c r="AU3110" s="72"/>
      <c r="AV3110" s="72"/>
      <c r="AW3110" s="72"/>
      <c r="AX3110" s="72"/>
      <c r="AY3110" s="72"/>
      <c r="AZ3110" s="72"/>
    </row>
    <row r="3111" spans="1:52" x14ac:dyDescent="0.35">
      <c r="A3111" s="70" t="s">
        <v>2498</v>
      </c>
      <c r="B3111" s="70" t="s">
        <v>2498</v>
      </c>
      <c r="C3111" s="83"/>
      <c r="D3111" s="84"/>
      <c r="E3111" s="85"/>
      <c r="F3111" s="86"/>
      <c r="G3111" s="83"/>
      <c r="H3111" s="81"/>
      <c r="I3111" s="87"/>
      <c r="J3111" s="87"/>
      <c r="K3111" s="36"/>
      <c r="L3111" s="90"/>
      <c r="M3111" s="90"/>
      <c r="N3111" s="89"/>
      <c r="O3111" s="72" t="s">
        <v>179</v>
      </c>
      <c r="P3111" s="74">
        <v>42826.01189814815</v>
      </c>
      <c r="Q3111" s="72" t="s">
        <v>4931</v>
      </c>
      <c r="R3111" s="76" t="s">
        <v>7369</v>
      </c>
      <c r="S3111" s="72" t="s">
        <v>8475</v>
      </c>
      <c r="T3111" s="72"/>
      <c r="U3111" s="72"/>
      <c r="V3111" s="76" t="s">
        <v>10569</v>
      </c>
      <c r="W3111" s="74">
        <v>42826.01189814815</v>
      </c>
      <c r="X3111" s="76" t="s">
        <v>13205</v>
      </c>
      <c r="Y3111" s="72"/>
      <c r="Z3111" s="72"/>
      <c r="AA3111" s="78" t="s">
        <v>17162</v>
      </c>
      <c r="AB3111" s="72"/>
      <c r="AC3111" s="72" t="b">
        <v>0</v>
      </c>
      <c r="AD3111" s="72">
        <v>0</v>
      </c>
      <c r="AE3111" s="78" t="s">
        <v>230</v>
      </c>
      <c r="AF3111" s="72" t="b">
        <v>0</v>
      </c>
      <c r="AG3111" s="72" t="s">
        <v>353</v>
      </c>
      <c r="AH3111" s="72"/>
      <c r="AI3111" s="78" t="s">
        <v>230</v>
      </c>
      <c r="AJ3111" s="72" t="b">
        <v>0</v>
      </c>
      <c r="AK3111" s="72">
        <v>0</v>
      </c>
      <c r="AL3111" s="78" t="s">
        <v>230</v>
      </c>
      <c r="AM3111" s="72" t="s">
        <v>18971</v>
      </c>
      <c r="AN3111" s="72" t="b">
        <v>0</v>
      </c>
      <c r="AO3111" s="78" t="s">
        <v>17162</v>
      </c>
      <c r="AP3111" s="72" t="s">
        <v>179</v>
      </c>
      <c r="AQ3111" s="72">
        <v>0</v>
      </c>
      <c r="AR3111" s="72">
        <v>0</v>
      </c>
      <c r="AS3111" s="72"/>
      <c r="AT3111" s="72"/>
      <c r="AU3111" s="72"/>
      <c r="AV3111" s="72"/>
      <c r="AW3111" s="72"/>
      <c r="AX3111" s="72"/>
      <c r="AY3111" s="72"/>
      <c r="AZ3111" s="72"/>
    </row>
    <row r="3112" spans="1:52" x14ac:dyDescent="0.35">
      <c r="A3112" s="70" t="s">
        <v>2498</v>
      </c>
      <c r="B3112" s="70" t="s">
        <v>2498</v>
      </c>
      <c r="C3112" s="83"/>
      <c r="D3112" s="84"/>
      <c r="E3112" s="85"/>
      <c r="F3112" s="86"/>
      <c r="G3112" s="83"/>
      <c r="H3112" s="81"/>
      <c r="I3112" s="87"/>
      <c r="J3112" s="87"/>
      <c r="K3112" s="36"/>
      <c r="L3112" s="90"/>
      <c r="M3112" s="90"/>
      <c r="N3112" s="89"/>
      <c r="O3112" s="72" t="s">
        <v>179</v>
      </c>
      <c r="P3112" s="74">
        <v>42826.574456018519</v>
      </c>
      <c r="Q3112" s="72" t="s">
        <v>4931</v>
      </c>
      <c r="R3112" s="76" t="s">
        <v>7369</v>
      </c>
      <c r="S3112" s="72" t="s">
        <v>8475</v>
      </c>
      <c r="T3112" s="72"/>
      <c r="U3112" s="72"/>
      <c r="V3112" s="76" t="s">
        <v>10569</v>
      </c>
      <c r="W3112" s="74">
        <v>42826.574456018519</v>
      </c>
      <c r="X3112" s="76" t="s">
        <v>13206</v>
      </c>
      <c r="Y3112" s="72"/>
      <c r="Z3112" s="72"/>
      <c r="AA3112" s="78" t="s">
        <v>17163</v>
      </c>
      <c r="AB3112" s="72"/>
      <c r="AC3112" s="72" t="b">
        <v>0</v>
      </c>
      <c r="AD3112" s="72">
        <v>0</v>
      </c>
      <c r="AE3112" s="78" t="s">
        <v>230</v>
      </c>
      <c r="AF3112" s="72" t="b">
        <v>0</v>
      </c>
      <c r="AG3112" s="72" t="s">
        <v>353</v>
      </c>
      <c r="AH3112" s="72"/>
      <c r="AI3112" s="78" t="s">
        <v>230</v>
      </c>
      <c r="AJ3112" s="72" t="b">
        <v>0</v>
      </c>
      <c r="AK3112" s="72">
        <v>0</v>
      </c>
      <c r="AL3112" s="78" t="s">
        <v>230</v>
      </c>
      <c r="AM3112" s="72" t="s">
        <v>18971</v>
      </c>
      <c r="AN3112" s="72" t="b">
        <v>0</v>
      </c>
      <c r="AO3112" s="78" t="s">
        <v>17163</v>
      </c>
      <c r="AP3112" s="72" t="s">
        <v>179</v>
      </c>
      <c r="AQ3112" s="72">
        <v>0</v>
      </c>
      <c r="AR3112" s="72">
        <v>0</v>
      </c>
      <c r="AS3112" s="72"/>
      <c r="AT3112" s="72"/>
      <c r="AU3112" s="72"/>
      <c r="AV3112" s="72"/>
      <c r="AW3112" s="72"/>
      <c r="AX3112" s="72"/>
      <c r="AY3112" s="72"/>
      <c r="AZ3112" s="72"/>
    </row>
    <row r="3113" spans="1:52" x14ac:dyDescent="0.35">
      <c r="A3113" s="70" t="s">
        <v>2498</v>
      </c>
      <c r="B3113" s="70" t="s">
        <v>2498</v>
      </c>
      <c r="C3113" s="83"/>
      <c r="D3113" s="84"/>
      <c r="E3113" s="85"/>
      <c r="F3113" s="86"/>
      <c r="G3113" s="83"/>
      <c r="H3113" s="81"/>
      <c r="I3113" s="87"/>
      <c r="J3113" s="87"/>
      <c r="K3113" s="36"/>
      <c r="L3113" s="90"/>
      <c r="M3113" s="90"/>
      <c r="N3113" s="89"/>
      <c r="O3113" s="72" t="s">
        <v>179</v>
      </c>
      <c r="P3113" s="74">
        <v>42827.136967592596</v>
      </c>
      <c r="Q3113" s="72" t="s">
        <v>4931</v>
      </c>
      <c r="R3113" s="76" t="s">
        <v>7369</v>
      </c>
      <c r="S3113" s="72" t="s">
        <v>8475</v>
      </c>
      <c r="T3113" s="72"/>
      <c r="U3113" s="72"/>
      <c r="V3113" s="76" t="s">
        <v>10569</v>
      </c>
      <c r="W3113" s="74">
        <v>42827.136967592596</v>
      </c>
      <c r="X3113" s="76" t="s">
        <v>13207</v>
      </c>
      <c r="Y3113" s="72"/>
      <c r="Z3113" s="72"/>
      <c r="AA3113" s="78" t="s">
        <v>17164</v>
      </c>
      <c r="AB3113" s="72"/>
      <c r="AC3113" s="72" t="b">
        <v>0</v>
      </c>
      <c r="AD3113" s="72">
        <v>0</v>
      </c>
      <c r="AE3113" s="78" t="s">
        <v>230</v>
      </c>
      <c r="AF3113" s="72" t="b">
        <v>0</v>
      </c>
      <c r="AG3113" s="72" t="s">
        <v>353</v>
      </c>
      <c r="AH3113" s="72"/>
      <c r="AI3113" s="78" t="s">
        <v>230</v>
      </c>
      <c r="AJ3113" s="72" t="b">
        <v>0</v>
      </c>
      <c r="AK3113" s="72">
        <v>0</v>
      </c>
      <c r="AL3113" s="78" t="s">
        <v>230</v>
      </c>
      <c r="AM3113" s="72" t="s">
        <v>18971</v>
      </c>
      <c r="AN3113" s="72" t="b">
        <v>0</v>
      </c>
      <c r="AO3113" s="78" t="s">
        <v>17164</v>
      </c>
      <c r="AP3113" s="72" t="s">
        <v>179</v>
      </c>
      <c r="AQ3113" s="72">
        <v>0</v>
      </c>
      <c r="AR3113" s="72">
        <v>0</v>
      </c>
      <c r="AS3113" s="72"/>
      <c r="AT3113" s="72"/>
      <c r="AU3113" s="72"/>
      <c r="AV3113" s="72"/>
      <c r="AW3113" s="72"/>
      <c r="AX3113" s="72"/>
      <c r="AY3113" s="72"/>
      <c r="AZ3113" s="72"/>
    </row>
    <row r="3114" spans="1:52" x14ac:dyDescent="0.35">
      <c r="A3114" s="70" t="s">
        <v>2498</v>
      </c>
      <c r="B3114" s="70" t="s">
        <v>2498</v>
      </c>
      <c r="C3114" s="83"/>
      <c r="D3114" s="84"/>
      <c r="E3114" s="85"/>
      <c r="F3114" s="86"/>
      <c r="G3114" s="83"/>
      <c r="H3114" s="81"/>
      <c r="I3114" s="87"/>
      <c r="J3114" s="87"/>
      <c r="K3114" s="36"/>
      <c r="L3114" s="90"/>
      <c r="M3114" s="90"/>
      <c r="N3114" s="89"/>
      <c r="O3114" s="72" t="s">
        <v>179</v>
      </c>
      <c r="P3114" s="74">
        <v>42827.699444444443</v>
      </c>
      <c r="Q3114" s="72" t="s">
        <v>4931</v>
      </c>
      <c r="R3114" s="76" t="s">
        <v>7369</v>
      </c>
      <c r="S3114" s="72" t="s">
        <v>8475</v>
      </c>
      <c r="T3114" s="72"/>
      <c r="U3114" s="72"/>
      <c r="V3114" s="76" t="s">
        <v>10569</v>
      </c>
      <c r="W3114" s="74">
        <v>42827.699444444443</v>
      </c>
      <c r="X3114" s="76" t="s">
        <v>13208</v>
      </c>
      <c r="Y3114" s="72"/>
      <c r="Z3114" s="72"/>
      <c r="AA3114" s="78" t="s">
        <v>17165</v>
      </c>
      <c r="AB3114" s="72"/>
      <c r="AC3114" s="72" t="b">
        <v>0</v>
      </c>
      <c r="AD3114" s="72">
        <v>0</v>
      </c>
      <c r="AE3114" s="78" t="s">
        <v>230</v>
      </c>
      <c r="AF3114" s="72" t="b">
        <v>0</v>
      </c>
      <c r="AG3114" s="72" t="s">
        <v>353</v>
      </c>
      <c r="AH3114" s="72"/>
      <c r="AI3114" s="78" t="s">
        <v>230</v>
      </c>
      <c r="AJ3114" s="72" t="b">
        <v>0</v>
      </c>
      <c r="AK3114" s="72">
        <v>0</v>
      </c>
      <c r="AL3114" s="78" t="s">
        <v>230</v>
      </c>
      <c r="AM3114" s="72" t="s">
        <v>18971</v>
      </c>
      <c r="AN3114" s="72" t="b">
        <v>0</v>
      </c>
      <c r="AO3114" s="78" t="s">
        <v>17165</v>
      </c>
      <c r="AP3114" s="72" t="s">
        <v>179</v>
      </c>
      <c r="AQ3114" s="72">
        <v>0</v>
      </c>
      <c r="AR3114" s="72">
        <v>0</v>
      </c>
      <c r="AS3114" s="72"/>
      <c r="AT3114" s="72"/>
      <c r="AU3114" s="72"/>
      <c r="AV3114" s="72"/>
      <c r="AW3114" s="72"/>
      <c r="AX3114" s="72"/>
      <c r="AY3114" s="72"/>
      <c r="AZ3114" s="72"/>
    </row>
    <row r="3115" spans="1:52" x14ac:dyDescent="0.35">
      <c r="A3115" s="70" t="s">
        <v>2498</v>
      </c>
      <c r="B3115" s="70" t="s">
        <v>2498</v>
      </c>
      <c r="C3115" s="83"/>
      <c r="D3115" s="84"/>
      <c r="E3115" s="85"/>
      <c r="F3115" s="86"/>
      <c r="G3115" s="83"/>
      <c r="H3115" s="81"/>
      <c r="I3115" s="87"/>
      <c r="J3115" s="87"/>
      <c r="K3115" s="36"/>
      <c r="L3115" s="90"/>
      <c r="M3115" s="90"/>
      <c r="N3115" s="89"/>
      <c r="O3115" s="72" t="s">
        <v>179</v>
      </c>
      <c r="P3115" s="74">
        <v>42828.261944444443</v>
      </c>
      <c r="Q3115" s="72" t="s">
        <v>4931</v>
      </c>
      <c r="R3115" s="76" t="s">
        <v>7369</v>
      </c>
      <c r="S3115" s="72" t="s">
        <v>8475</v>
      </c>
      <c r="T3115" s="72"/>
      <c r="U3115" s="72"/>
      <c r="V3115" s="76" t="s">
        <v>10569</v>
      </c>
      <c r="W3115" s="74">
        <v>42828.261944444443</v>
      </c>
      <c r="X3115" s="76" t="s">
        <v>13209</v>
      </c>
      <c r="Y3115" s="72"/>
      <c r="Z3115" s="72"/>
      <c r="AA3115" s="78" t="s">
        <v>17166</v>
      </c>
      <c r="AB3115" s="72"/>
      <c r="AC3115" s="72" t="b">
        <v>0</v>
      </c>
      <c r="AD3115" s="72">
        <v>0</v>
      </c>
      <c r="AE3115" s="78" t="s">
        <v>230</v>
      </c>
      <c r="AF3115" s="72" t="b">
        <v>0</v>
      </c>
      <c r="AG3115" s="72" t="s">
        <v>353</v>
      </c>
      <c r="AH3115" s="72"/>
      <c r="AI3115" s="78" t="s">
        <v>230</v>
      </c>
      <c r="AJ3115" s="72" t="b">
        <v>0</v>
      </c>
      <c r="AK3115" s="72">
        <v>0</v>
      </c>
      <c r="AL3115" s="78" t="s">
        <v>230</v>
      </c>
      <c r="AM3115" s="72" t="s">
        <v>18971</v>
      </c>
      <c r="AN3115" s="72" t="b">
        <v>0</v>
      </c>
      <c r="AO3115" s="78" t="s">
        <v>17166</v>
      </c>
      <c r="AP3115" s="72" t="s">
        <v>179</v>
      </c>
      <c r="AQ3115" s="72">
        <v>0</v>
      </c>
      <c r="AR3115" s="72">
        <v>0</v>
      </c>
      <c r="AS3115" s="72"/>
      <c r="AT3115" s="72"/>
      <c r="AU3115" s="72"/>
      <c r="AV3115" s="72"/>
      <c r="AW3115" s="72"/>
      <c r="AX3115" s="72"/>
      <c r="AY3115" s="72"/>
      <c r="AZ3115" s="72"/>
    </row>
    <row r="3116" spans="1:52" x14ac:dyDescent="0.35">
      <c r="A3116" s="70" t="s">
        <v>1365</v>
      </c>
      <c r="B3116" s="70" t="s">
        <v>216</v>
      </c>
      <c r="C3116" s="83"/>
      <c r="D3116" s="84"/>
      <c r="E3116" s="85"/>
      <c r="F3116" s="86"/>
      <c r="G3116" s="83"/>
      <c r="H3116" s="81"/>
      <c r="I3116" s="87"/>
      <c r="J3116" s="87"/>
      <c r="K3116" s="36"/>
      <c r="L3116" s="90"/>
      <c r="M3116" s="90"/>
      <c r="N3116" s="89"/>
      <c r="O3116" s="72" t="s">
        <v>217</v>
      </c>
      <c r="P3116" s="74">
        <v>42824.447476851848</v>
      </c>
      <c r="Q3116" s="72" t="s">
        <v>4266</v>
      </c>
      <c r="R3116" s="72"/>
      <c r="S3116" s="72"/>
      <c r="T3116" s="72"/>
      <c r="U3116" s="72"/>
      <c r="V3116" s="76" t="s">
        <v>9647</v>
      </c>
      <c r="W3116" s="74">
        <v>42824.447476851848</v>
      </c>
      <c r="X3116" s="76" t="s">
        <v>13210</v>
      </c>
      <c r="Y3116" s="72"/>
      <c r="Z3116" s="72"/>
      <c r="AA3116" s="78" t="s">
        <v>17167</v>
      </c>
      <c r="AB3116" s="72"/>
      <c r="AC3116" s="72" t="b">
        <v>0</v>
      </c>
      <c r="AD3116" s="72">
        <v>0</v>
      </c>
      <c r="AE3116" s="78" t="s">
        <v>230</v>
      </c>
      <c r="AF3116" s="72" t="b">
        <v>0</v>
      </c>
      <c r="AG3116" s="72" t="s">
        <v>235</v>
      </c>
      <c r="AH3116" s="72"/>
      <c r="AI3116" s="78" t="s">
        <v>230</v>
      </c>
      <c r="AJ3116" s="72" t="b">
        <v>0</v>
      </c>
      <c r="AK3116" s="72">
        <v>2</v>
      </c>
      <c r="AL3116" s="78" t="s">
        <v>17168</v>
      </c>
      <c r="AM3116" s="72" t="s">
        <v>685</v>
      </c>
      <c r="AN3116" s="72" t="b">
        <v>0</v>
      </c>
      <c r="AO3116" s="78" t="s">
        <v>17168</v>
      </c>
      <c r="AP3116" s="72" t="s">
        <v>179</v>
      </c>
      <c r="AQ3116" s="72">
        <v>0</v>
      </c>
      <c r="AR3116" s="72">
        <v>0</v>
      </c>
      <c r="AS3116" s="72"/>
      <c r="AT3116" s="72"/>
      <c r="AU3116" s="72"/>
      <c r="AV3116" s="72"/>
      <c r="AW3116" s="72"/>
      <c r="AX3116" s="72"/>
      <c r="AY3116" s="72"/>
      <c r="AZ3116" s="72"/>
    </row>
    <row r="3117" spans="1:52" x14ac:dyDescent="0.35">
      <c r="A3117" s="70" t="s">
        <v>1365</v>
      </c>
      <c r="B3117" s="70" t="s">
        <v>2499</v>
      </c>
      <c r="C3117" s="83"/>
      <c r="D3117" s="84"/>
      <c r="E3117" s="85"/>
      <c r="F3117" s="86"/>
      <c r="G3117" s="83"/>
      <c r="H3117" s="81"/>
      <c r="I3117" s="87"/>
      <c r="J3117" s="87"/>
      <c r="K3117" s="36"/>
      <c r="L3117" s="90"/>
      <c r="M3117" s="90"/>
      <c r="N3117" s="89"/>
      <c r="O3117" s="72" t="s">
        <v>217</v>
      </c>
      <c r="P3117" s="74">
        <v>42824.447476851848</v>
      </c>
      <c r="Q3117" s="72" t="s">
        <v>4266</v>
      </c>
      <c r="R3117" s="72"/>
      <c r="S3117" s="72"/>
      <c r="T3117" s="72"/>
      <c r="U3117" s="72"/>
      <c r="V3117" s="76" t="s">
        <v>9647</v>
      </c>
      <c r="W3117" s="74">
        <v>42824.447476851848</v>
      </c>
      <c r="X3117" s="76" t="s">
        <v>13210</v>
      </c>
      <c r="Y3117" s="72"/>
      <c r="Z3117" s="72"/>
      <c r="AA3117" s="78" t="s">
        <v>17167</v>
      </c>
      <c r="AB3117" s="72"/>
      <c r="AC3117" s="72" t="b">
        <v>0</v>
      </c>
      <c r="AD3117" s="72">
        <v>0</v>
      </c>
      <c r="AE3117" s="78" t="s">
        <v>230</v>
      </c>
      <c r="AF3117" s="72" t="b">
        <v>0</v>
      </c>
      <c r="AG3117" s="72" t="s">
        <v>235</v>
      </c>
      <c r="AH3117" s="72"/>
      <c r="AI3117" s="78" t="s">
        <v>230</v>
      </c>
      <c r="AJ3117" s="72" t="b">
        <v>0</v>
      </c>
      <c r="AK3117" s="72">
        <v>2</v>
      </c>
      <c r="AL3117" s="78" t="s">
        <v>17168</v>
      </c>
      <c r="AM3117" s="72" t="s">
        <v>685</v>
      </c>
      <c r="AN3117" s="72" t="b">
        <v>0</v>
      </c>
      <c r="AO3117" s="78" t="s">
        <v>17168</v>
      </c>
      <c r="AP3117" s="72" t="s">
        <v>179</v>
      </c>
      <c r="AQ3117" s="72">
        <v>0</v>
      </c>
      <c r="AR3117" s="72">
        <v>0</v>
      </c>
      <c r="AS3117" s="72"/>
      <c r="AT3117" s="72"/>
      <c r="AU3117" s="72"/>
      <c r="AV3117" s="72"/>
      <c r="AW3117" s="72"/>
      <c r="AX3117" s="72"/>
      <c r="AY3117" s="72"/>
      <c r="AZ3117" s="72"/>
    </row>
    <row r="3118" spans="1:52" x14ac:dyDescent="0.35">
      <c r="A3118" s="70" t="s">
        <v>1365</v>
      </c>
      <c r="B3118" s="70" t="s">
        <v>216</v>
      </c>
      <c r="C3118" s="83"/>
      <c r="D3118" s="84"/>
      <c r="E3118" s="85"/>
      <c r="F3118" s="86"/>
      <c r="G3118" s="83"/>
      <c r="H3118" s="81"/>
      <c r="I3118" s="87"/>
      <c r="J3118" s="87"/>
      <c r="K3118" s="36"/>
      <c r="L3118" s="90"/>
      <c r="M3118" s="90"/>
      <c r="N3118" s="89"/>
      <c r="O3118" s="72" t="s">
        <v>217</v>
      </c>
      <c r="P3118" s="74">
        <v>42824.57335648148</v>
      </c>
      <c r="Q3118" s="72" t="s">
        <v>3814</v>
      </c>
      <c r="R3118" s="72"/>
      <c r="S3118" s="72"/>
      <c r="T3118" s="72"/>
      <c r="U3118" s="72"/>
      <c r="V3118" s="76" t="s">
        <v>9647</v>
      </c>
      <c r="W3118" s="74">
        <v>42824.57335648148</v>
      </c>
      <c r="X3118" s="76" t="s">
        <v>11816</v>
      </c>
      <c r="Y3118" s="72"/>
      <c r="Z3118" s="72"/>
      <c r="AA3118" s="78" t="s">
        <v>15773</v>
      </c>
      <c r="AB3118" s="72"/>
      <c r="AC3118" s="72" t="b">
        <v>0</v>
      </c>
      <c r="AD3118" s="72">
        <v>0</v>
      </c>
      <c r="AE3118" s="78" t="s">
        <v>230</v>
      </c>
      <c r="AF3118" s="72" t="b">
        <v>0</v>
      </c>
      <c r="AG3118" s="72" t="s">
        <v>235</v>
      </c>
      <c r="AH3118" s="72"/>
      <c r="AI3118" s="78" t="s">
        <v>230</v>
      </c>
      <c r="AJ3118" s="72" t="b">
        <v>0</v>
      </c>
      <c r="AK3118" s="72">
        <v>1</v>
      </c>
      <c r="AL3118" s="78" t="s">
        <v>15776</v>
      </c>
      <c r="AM3118" s="72" t="s">
        <v>685</v>
      </c>
      <c r="AN3118" s="72" t="b">
        <v>0</v>
      </c>
      <c r="AO3118" s="78" t="s">
        <v>15776</v>
      </c>
      <c r="AP3118" s="72" t="s">
        <v>179</v>
      </c>
      <c r="AQ3118" s="72">
        <v>0</v>
      </c>
      <c r="AR3118" s="72">
        <v>0</v>
      </c>
      <c r="AS3118" s="72"/>
      <c r="AT3118" s="72"/>
      <c r="AU3118" s="72"/>
      <c r="AV3118" s="72"/>
      <c r="AW3118" s="72"/>
      <c r="AX3118" s="72"/>
      <c r="AY3118" s="72"/>
      <c r="AZ3118" s="72"/>
    </row>
    <row r="3119" spans="1:52" x14ac:dyDescent="0.35">
      <c r="A3119" s="70" t="s">
        <v>1365</v>
      </c>
      <c r="B3119" s="70" t="s">
        <v>216</v>
      </c>
      <c r="C3119" s="83"/>
      <c r="D3119" s="84"/>
      <c r="E3119" s="85"/>
      <c r="F3119" s="86"/>
      <c r="G3119" s="83"/>
      <c r="H3119" s="81"/>
      <c r="I3119" s="87"/>
      <c r="J3119" s="87"/>
      <c r="K3119" s="36"/>
      <c r="L3119" s="90"/>
      <c r="M3119" s="90"/>
      <c r="N3119" s="89"/>
      <c r="O3119" s="72" t="s">
        <v>217</v>
      </c>
      <c r="P3119" s="74">
        <v>42825.280381944445</v>
      </c>
      <c r="Q3119" s="72" t="s">
        <v>3574</v>
      </c>
      <c r="R3119" s="76" t="s">
        <v>6622</v>
      </c>
      <c r="S3119" s="72" t="s">
        <v>226</v>
      </c>
      <c r="T3119" s="72"/>
      <c r="U3119" s="72"/>
      <c r="V3119" s="76" t="s">
        <v>9647</v>
      </c>
      <c r="W3119" s="74">
        <v>42825.280381944445</v>
      </c>
      <c r="X3119" s="76" t="s">
        <v>11488</v>
      </c>
      <c r="Y3119" s="72"/>
      <c r="Z3119" s="72"/>
      <c r="AA3119" s="78" t="s">
        <v>15445</v>
      </c>
      <c r="AB3119" s="72"/>
      <c r="AC3119" s="72" t="b">
        <v>0</v>
      </c>
      <c r="AD3119" s="72">
        <v>0</v>
      </c>
      <c r="AE3119" s="78" t="s">
        <v>230</v>
      </c>
      <c r="AF3119" s="72" t="b">
        <v>0</v>
      </c>
      <c r="AG3119" s="72" t="s">
        <v>235</v>
      </c>
      <c r="AH3119" s="72"/>
      <c r="AI3119" s="78" t="s">
        <v>230</v>
      </c>
      <c r="AJ3119" s="72" t="b">
        <v>0</v>
      </c>
      <c r="AK3119" s="72">
        <v>1</v>
      </c>
      <c r="AL3119" s="78" t="s">
        <v>15444</v>
      </c>
      <c r="AM3119" s="72" t="s">
        <v>685</v>
      </c>
      <c r="AN3119" s="72" t="b">
        <v>0</v>
      </c>
      <c r="AO3119" s="78" t="s">
        <v>15444</v>
      </c>
      <c r="AP3119" s="72" t="s">
        <v>179</v>
      </c>
      <c r="AQ3119" s="72">
        <v>0</v>
      </c>
      <c r="AR3119" s="72">
        <v>0</v>
      </c>
      <c r="AS3119" s="72"/>
      <c r="AT3119" s="72"/>
      <c r="AU3119" s="72"/>
      <c r="AV3119" s="72"/>
      <c r="AW3119" s="72"/>
      <c r="AX3119" s="72"/>
      <c r="AY3119" s="72"/>
      <c r="AZ3119" s="72"/>
    </row>
    <row r="3120" spans="1:52" x14ac:dyDescent="0.35">
      <c r="A3120" s="70" t="s">
        <v>2499</v>
      </c>
      <c r="B3120" s="70" t="s">
        <v>1365</v>
      </c>
      <c r="C3120" s="83"/>
      <c r="D3120" s="84"/>
      <c r="E3120" s="85"/>
      <c r="F3120" s="86"/>
      <c r="G3120" s="83"/>
      <c r="H3120" s="81"/>
      <c r="I3120" s="87"/>
      <c r="J3120" s="87"/>
      <c r="K3120" s="36"/>
      <c r="L3120" s="90"/>
      <c r="M3120" s="90"/>
      <c r="N3120" s="89"/>
      <c r="O3120" s="72" t="s">
        <v>217</v>
      </c>
      <c r="P3120" s="74">
        <v>42824.442025462966</v>
      </c>
      <c r="Q3120" s="72" t="s">
        <v>4932</v>
      </c>
      <c r="R3120" s="76" t="s">
        <v>6622</v>
      </c>
      <c r="S3120" s="72" t="s">
        <v>226</v>
      </c>
      <c r="T3120" s="72"/>
      <c r="U3120" s="72"/>
      <c r="V3120" s="76" t="s">
        <v>10570</v>
      </c>
      <c r="W3120" s="74">
        <v>42824.442025462966</v>
      </c>
      <c r="X3120" s="76" t="s">
        <v>13211</v>
      </c>
      <c r="Y3120" s="72"/>
      <c r="Z3120" s="72"/>
      <c r="AA3120" s="78" t="s">
        <v>17168</v>
      </c>
      <c r="AB3120" s="72"/>
      <c r="AC3120" s="72" t="b">
        <v>0</v>
      </c>
      <c r="AD3120" s="72">
        <v>1</v>
      </c>
      <c r="AE3120" s="78" t="s">
        <v>230</v>
      </c>
      <c r="AF3120" s="72" t="b">
        <v>0</v>
      </c>
      <c r="AG3120" s="72" t="s">
        <v>235</v>
      </c>
      <c r="AH3120" s="72"/>
      <c r="AI3120" s="78" t="s">
        <v>230</v>
      </c>
      <c r="AJ3120" s="72" t="b">
        <v>0</v>
      </c>
      <c r="AK3120" s="72">
        <v>2</v>
      </c>
      <c r="AL3120" s="78" t="s">
        <v>230</v>
      </c>
      <c r="AM3120" s="72" t="s">
        <v>238</v>
      </c>
      <c r="AN3120" s="72" t="b">
        <v>0</v>
      </c>
      <c r="AO3120" s="78" t="s">
        <v>17168</v>
      </c>
      <c r="AP3120" s="72" t="s">
        <v>179</v>
      </c>
      <c r="AQ3120" s="72">
        <v>0</v>
      </c>
      <c r="AR3120" s="72">
        <v>0</v>
      </c>
      <c r="AS3120" s="72"/>
      <c r="AT3120" s="72"/>
      <c r="AU3120" s="72"/>
      <c r="AV3120" s="72"/>
      <c r="AW3120" s="72"/>
      <c r="AX3120" s="72"/>
      <c r="AY3120" s="72"/>
      <c r="AZ3120" s="72"/>
    </row>
    <row r="3121" spans="1:52" x14ac:dyDescent="0.35">
      <c r="A3121" s="70" t="s">
        <v>2499</v>
      </c>
      <c r="B3121" s="70" t="s">
        <v>216</v>
      </c>
      <c r="C3121" s="83"/>
      <c r="D3121" s="84"/>
      <c r="E3121" s="85"/>
      <c r="F3121" s="86"/>
      <c r="G3121" s="83"/>
      <c r="H3121" s="81"/>
      <c r="I3121" s="87"/>
      <c r="J3121" s="87"/>
      <c r="K3121" s="36"/>
      <c r="L3121" s="90"/>
      <c r="M3121" s="90"/>
      <c r="N3121" s="89"/>
      <c r="O3121" s="72" t="s">
        <v>217</v>
      </c>
      <c r="P3121" s="74">
        <v>42824.442025462966</v>
      </c>
      <c r="Q3121" s="72" t="s">
        <v>4932</v>
      </c>
      <c r="R3121" s="76" t="s">
        <v>6622</v>
      </c>
      <c r="S3121" s="72" t="s">
        <v>226</v>
      </c>
      <c r="T3121" s="72"/>
      <c r="U3121" s="72"/>
      <c r="V3121" s="76" t="s">
        <v>10570</v>
      </c>
      <c r="W3121" s="74">
        <v>42824.442025462966</v>
      </c>
      <c r="X3121" s="76" t="s">
        <v>13211</v>
      </c>
      <c r="Y3121" s="72"/>
      <c r="Z3121" s="72"/>
      <c r="AA3121" s="78" t="s">
        <v>17168</v>
      </c>
      <c r="AB3121" s="72"/>
      <c r="AC3121" s="72" t="b">
        <v>0</v>
      </c>
      <c r="AD3121" s="72">
        <v>1</v>
      </c>
      <c r="AE3121" s="78" t="s">
        <v>230</v>
      </c>
      <c r="AF3121" s="72" t="b">
        <v>0</v>
      </c>
      <c r="AG3121" s="72" t="s">
        <v>235</v>
      </c>
      <c r="AH3121" s="72"/>
      <c r="AI3121" s="78" t="s">
        <v>230</v>
      </c>
      <c r="AJ3121" s="72" t="b">
        <v>0</v>
      </c>
      <c r="AK3121" s="72">
        <v>2</v>
      </c>
      <c r="AL3121" s="78" t="s">
        <v>230</v>
      </c>
      <c r="AM3121" s="72" t="s">
        <v>238</v>
      </c>
      <c r="AN3121" s="72" t="b">
        <v>0</v>
      </c>
      <c r="AO3121" s="78" t="s">
        <v>17168</v>
      </c>
      <c r="AP3121" s="72" t="s">
        <v>179</v>
      </c>
      <c r="AQ3121" s="72">
        <v>0</v>
      </c>
      <c r="AR3121" s="72">
        <v>0</v>
      </c>
      <c r="AS3121" s="72"/>
      <c r="AT3121" s="72"/>
      <c r="AU3121" s="72"/>
      <c r="AV3121" s="72"/>
      <c r="AW3121" s="72"/>
      <c r="AX3121" s="72"/>
      <c r="AY3121" s="72"/>
      <c r="AZ3121" s="72"/>
    </row>
    <row r="3122" spans="1:52" x14ac:dyDescent="0.35">
      <c r="A3122" s="70" t="s">
        <v>2499</v>
      </c>
      <c r="B3122" s="70" t="s">
        <v>2562</v>
      </c>
      <c r="C3122" s="83"/>
      <c r="D3122" s="84"/>
      <c r="E3122" s="85"/>
      <c r="F3122" s="86"/>
      <c r="G3122" s="83"/>
      <c r="H3122" s="81"/>
      <c r="I3122" s="87"/>
      <c r="J3122" s="87"/>
      <c r="K3122" s="36"/>
      <c r="L3122" s="90"/>
      <c r="M3122" s="90"/>
      <c r="N3122" s="89"/>
      <c r="O3122" s="72" t="s">
        <v>217</v>
      </c>
      <c r="P3122" s="74">
        <v>42825.485497685186</v>
      </c>
      <c r="Q3122" s="72" t="s">
        <v>4587</v>
      </c>
      <c r="R3122" s="72"/>
      <c r="S3122" s="72"/>
      <c r="T3122" s="72"/>
      <c r="U3122" s="72"/>
      <c r="V3122" s="76" t="s">
        <v>10570</v>
      </c>
      <c r="W3122" s="74">
        <v>42825.485497685186</v>
      </c>
      <c r="X3122" s="76" t="s">
        <v>13212</v>
      </c>
      <c r="Y3122" s="72"/>
      <c r="Z3122" s="72"/>
      <c r="AA3122" s="78" t="s">
        <v>17169</v>
      </c>
      <c r="AB3122" s="72"/>
      <c r="AC3122" s="72" t="b">
        <v>0</v>
      </c>
      <c r="AD3122" s="72">
        <v>0</v>
      </c>
      <c r="AE3122" s="78" t="s">
        <v>230</v>
      </c>
      <c r="AF3122" s="72" t="b">
        <v>0</v>
      </c>
      <c r="AG3122" s="72" t="s">
        <v>235</v>
      </c>
      <c r="AH3122" s="72"/>
      <c r="AI3122" s="78" t="s">
        <v>230</v>
      </c>
      <c r="AJ3122" s="72" t="b">
        <v>0</v>
      </c>
      <c r="AK3122" s="72">
        <v>0</v>
      </c>
      <c r="AL3122" s="78" t="s">
        <v>230</v>
      </c>
      <c r="AM3122" s="72" t="s">
        <v>238</v>
      </c>
      <c r="AN3122" s="72" t="b">
        <v>0</v>
      </c>
      <c r="AO3122" s="78" t="s">
        <v>17169</v>
      </c>
      <c r="AP3122" s="72" t="s">
        <v>179</v>
      </c>
      <c r="AQ3122" s="72">
        <v>0</v>
      </c>
      <c r="AR3122" s="72">
        <v>0</v>
      </c>
      <c r="AS3122" s="72"/>
      <c r="AT3122" s="72"/>
      <c r="AU3122" s="72"/>
      <c r="AV3122" s="72"/>
      <c r="AW3122" s="72"/>
      <c r="AX3122" s="72"/>
      <c r="AY3122" s="72"/>
      <c r="AZ3122" s="72"/>
    </row>
    <row r="3123" spans="1:52" x14ac:dyDescent="0.35">
      <c r="A3123" s="70" t="s">
        <v>2499</v>
      </c>
      <c r="B3123" s="70" t="s">
        <v>216</v>
      </c>
      <c r="C3123" s="83"/>
      <c r="D3123" s="84"/>
      <c r="E3123" s="85"/>
      <c r="F3123" s="86"/>
      <c r="G3123" s="83"/>
      <c r="H3123" s="81"/>
      <c r="I3123" s="87"/>
      <c r="J3123" s="87"/>
      <c r="K3123" s="36"/>
      <c r="L3123" s="90"/>
      <c r="M3123" s="90"/>
      <c r="N3123" s="89"/>
      <c r="O3123" s="72" t="s">
        <v>217</v>
      </c>
      <c r="P3123" s="74">
        <v>42825.485497685186</v>
      </c>
      <c r="Q3123" s="72" t="s">
        <v>4587</v>
      </c>
      <c r="R3123" s="72"/>
      <c r="S3123" s="72"/>
      <c r="T3123" s="72"/>
      <c r="U3123" s="72"/>
      <c r="V3123" s="76" t="s">
        <v>10570</v>
      </c>
      <c r="W3123" s="74">
        <v>42825.485497685186</v>
      </c>
      <c r="X3123" s="76" t="s">
        <v>13212</v>
      </c>
      <c r="Y3123" s="72"/>
      <c r="Z3123" s="72"/>
      <c r="AA3123" s="78" t="s">
        <v>17169</v>
      </c>
      <c r="AB3123" s="72"/>
      <c r="AC3123" s="72" t="b">
        <v>0</v>
      </c>
      <c r="AD3123" s="72">
        <v>0</v>
      </c>
      <c r="AE3123" s="78" t="s">
        <v>230</v>
      </c>
      <c r="AF3123" s="72" t="b">
        <v>0</v>
      </c>
      <c r="AG3123" s="72" t="s">
        <v>235</v>
      </c>
      <c r="AH3123" s="72"/>
      <c r="AI3123" s="78" t="s">
        <v>230</v>
      </c>
      <c r="AJ3123" s="72" t="b">
        <v>0</v>
      </c>
      <c r="AK3123" s="72">
        <v>0</v>
      </c>
      <c r="AL3123" s="78" t="s">
        <v>230</v>
      </c>
      <c r="AM3123" s="72" t="s">
        <v>238</v>
      </c>
      <c r="AN3123" s="72" t="b">
        <v>0</v>
      </c>
      <c r="AO3123" s="78" t="s">
        <v>17169</v>
      </c>
      <c r="AP3123" s="72" t="s">
        <v>179</v>
      </c>
      <c r="AQ3123" s="72">
        <v>0</v>
      </c>
      <c r="AR3123" s="72">
        <v>0</v>
      </c>
      <c r="AS3123" s="72"/>
      <c r="AT3123" s="72"/>
      <c r="AU3123" s="72"/>
      <c r="AV3123" s="72"/>
      <c r="AW3123" s="72"/>
      <c r="AX3123" s="72"/>
      <c r="AY3123" s="72"/>
      <c r="AZ3123" s="72"/>
    </row>
    <row r="3124" spans="1:52" x14ac:dyDescent="0.35">
      <c r="A3124" s="70" t="s">
        <v>2499</v>
      </c>
      <c r="B3124" s="70" t="s">
        <v>2744</v>
      </c>
      <c r="C3124" s="83"/>
      <c r="D3124" s="84"/>
      <c r="E3124" s="85"/>
      <c r="F3124" s="86"/>
      <c r="G3124" s="83"/>
      <c r="H3124" s="81"/>
      <c r="I3124" s="87"/>
      <c r="J3124" s="87"/>
      <c r="K3124" s="36"/>
      <c r="L3124" s="90"/>
      <c r="M3124" s="90"/>
      <c r="N3124" s="89"/>
      <c r="O3124" s="72" t="s">
        <v>217</v>
      </c>
      <c r="P3124" s="74">
        <v>42825.54346064815</v>
      </c>
      <c r="Q3124" s="72" t="s">
        <v>4933</v>
      </c>
      <c r="R3124" s="76" t="s">
        <v>6458</v>
      </c>
      <c r="S3124" s="72" t="s">
        <v>226</v>
      </c>
      <c r="T3124" s="72"/>
      <c r="U3124" s="72"/>
      <c r="V3124" s="76" t="s">
        <v>10570</v>
      </c>
      <c r="W3124" s="74">
        <v>42825.54346064815</v>
      </c>
      <c r="X3124" s="76" t="s">
        <v>13213</v>
      </c>
      <c r="Y3124" s="72"/>
      <c r="Z3124" s="72"/>
      <c r="AA3124" s="78" t="s">
        <v>17170</v>
      </c>
      <c r="AB3124" s="72"/>
      <c r="AC3124" s="72" t="b">
        <v>0</v>
      </c>
      <c r="AD3124" s="72">
        <v>0</v>
      </c>
      <c r="AE3124" s="78" t="s">
        <v>230</v>
      </c>
      <c r="AF3124" s="72" t="b">
        <v>0</v>
      </c>
      <c r="AG3124" s="72" t="s">
        <v>235</v>
      </c>
      <c r="AH3124" s="72"/>
      <c r="AI3124" s="78" t="s">
        <v>230</v>
      </c>
      <c r="AJ3124" s="72" t="b">
        <v>0</v>
      </c>
      <c r="AK3124" s="72">
        <v>0</v>
      </c>
      <c r="AL3124" s="78" t="s">
        <v>230</v>
      </c>
      <c r="AM3124" s="72" t="s">
        <v>238</v>
      </c>
      <c r="AN3124" s="72" t="b">
        <v>0</v>
      </c>
      <c r="AO3124" s="78" t="s">
        <v>17170</v>
      </c>
      <c r="AP3124" s="72" t="s">
        <v>179</v>
      </c>
      <c r="AQ3124" s="72">
        <v>0</v>
      </c>
      <c r="AR3124" s="72">
        <v>0</v>
      </c>
      <c r="AS3124" s="72"/>
      <c r="AT3124" s="72"/>
      <c r="AU3124" s="72"/>
      <c r="AV3124" s="72"/>
      <c r="AW3124" s="72"/>
      <c r="AX3124" s="72"/>
      <c r="AY3124" s="72"/>
      <c r="AZ3124" s="72"/>
    </row>
    <row r="3125" spans="1:52" x14ac:dyDescent="0.35">
      <c r="A3125" s="70" t="s">
        <v>2499</v>
      </c>
      <c r="B3125" s="70" t="s">
        <v>216</v>
      </c>
      <c r="C3125" s="83"/>
      <c r="D3125" s="84"/>
      <c r="E3125" s="85"/>
      <c r="F3125" s="86"/>
      <c r="G3125" s="83"/>
      <c r="H3125" s="81"/>
      <c r="I3125" s="87"/>
      <c r="J3125" s="87"/>
      <c r="K3125" s="36"/>
      <c r="L3125" s="90"/>
      <c r="M3125" s="90"/>
      <c r="N3125" s="89"/>
      <c r="O3125" s="72" t="s">
        <v>217</v>
      </c>
      <c r="P3125" s="74">
        <v>42825.54346064815</v>
      </c>
      <c r="Q3125" s="72" t="s">
        <v>4933</v>
      </c>
      <c r="R3125" s="76" t="s">
        <v>6458</v>
      </c>
      <c r="S3125" s="72" t="s">
        <v>226</v>
      </c>
      <c r="T3125" s="72"/>
      <c r="U3125" s="72"/>
      <c r="V3125" s="76" t="s">
        <v>10570</v>
      </c>
      <c r="W3125" s="74">
        <v>42825.54346064815</v>
      </c>
      <c r="X3125" s="76" t="s">
        <v>13213</v>
      </c>
      <c r="Y3125" s="72"/>
      <c r="Z3125" s="72"/>
      <c r="AA3125" s="78" t="s">
        <v>17170</v>
      </c>
      <c r="AB3125" s="72"/>
      <c r="AC3125" s="72" t="b">
        <v>0</v>
      </c>
      <c r="AD3125" s="72">
        <v>0</v>
      </c>
      <c r="AE3125" s="78" t="s">
        <v>230</v>
      </c>
      <c r="AF3125" s="72" t="b">
        <v>0</v>
      </c>
      <c r="AG3125" s="72" t="s">
        <v>235</v>
      </c>
      <c r="AH3125" s="72"/>
      <c r="AI3125" s="78" t="s">
        <v>230</v>
      </c>
      <c r="AJ3125" s="72" t="b">
        <v>0</v>
      </c>
      <c r="AK3125" s="72">
        <v>0</v>
      </c>
      <c r="AL3125" s="78" t="s">
        <v>230</v>
      </c>
      <c r="AM3125" s="72" t="s">
        <v>238</v>
      </c>
      <c r="AN3125" s="72" t="b">
        <v>0</v>
      </c>
      <c r="AO3125" s="78" t="s">
        <v>17170</v>
      </c>
      <c r="AP3125" s="72" t="s">
        <v>179</v>
      </c>
      <c r="AQ3125" s="72">
        <v>0</v>
      </c>
      <c r="AR3125" s="72">
        <v>0</v>
      </c>
      <c r="AS3125" s="72"/>
      <c r="AT3125" s="72"/>
      <c r="AU3125" s="72"/>
      <c r="AV3125" s="72"/>
      <c r="AW3125" s="72"/>
      <c r="AX3125" s="72"/>
      <c r="AY3125" s="72"/>
      <c r="AZ3125" s="72"/>
    </row>
    <row r="3126" spans="1:52" x14ac:dyDescent="0.35">
      <c r="A3126" s="70" t="s">
        <v>2499</v>
      </c>
      <c r="B3126" s="70" t="s">
        <v>2744</v>
      </c>
      <c r="C3126" s="83"/>
      <c r="D3126" s="84"/>
      <c r="E3126" s="85"/>
      <c r="F3126" s="86"/>
      <c r="G3126" s="83"/>
      <c r="H3126" s="81"/>
      <c r="I3126" s="87"/>
      <c r="J3126" s="87"/>
      <c r="K3126" s="36"/>
      <c r="L3126" s="90"/>
      <c r="M3126" s="90"/>
      <c r="N3126" s="89"/>
      <c r="O3126" s="72" t="s">
        <v>217</v>
      </c>
      <c r="P3126" s="74">
        <v>42828.263425925928</v>
      </c>
      <c r="Q3126" s="72" t="s">
        <v>4934</v>
      </c>
      <c r="R3126" s="76" t="s">
        <v>6746</v>
      </c>
      <c r="S3126" s="72" t="s">
        <v>226</v>
      </c>
      <c r="T3126" s="72"/>
      <c r="U3126" s="72"/>
      <c r="V3126" s="76" t="s">
        <v>10570</v>
      </c>
      <c r="W3126" s="74">
        <v>42828.263425925928</v>
      </c>
      <c r="X3126" s="76" t="s">
        <v>13214</v>
      </c>
      <c r="Y3126" s="72"/>
      <c r="Z3126" s="72"/>
      <c r="AA3126" s="78" t="s">
        <v>17171</v>
      </c>
      <c r="AB3126" s="72"/>
      <c r="AC3126" s="72" t="b">
        <v>0</v>
      </c>
      <c r="AD3126" s="72">
        <v>0</v>
      </c>
      <c r="AE3126" s="78" t="s">
        <v>230</v>
      </c>
      <c r="AF3126" s="72" t="b">
        <v>0</v>
      </c>
      <c r="AG3126" s="72" t="s">
        <v>235</v>
      </c>
      <c r="AH3126" s="72"/>
      <c r="AI3126" s="78" t="s">
        <v>230</v>
      </c>
      <c r="AJ3126" s="72" t="b">
        <v>0</v>
      </c>
      <c r="AK3126" s="72">
        <v>0</v>
      </c>
      <c r="AL3126" s="78" t="s">
        <v>230</v>
      </c>
      <c r="AM3126" s="72" t="s">
        <v>238</v>
      </c>
      <c r="AN3126" s="72" t="b">
        <v>0</v>
      </c>
      <c r="AO3126" s="78" t="s">
        <v>17171</v>
      </c>
      <c r="AP3126" s="72" t="s">
        <v>179</v>
      </c>
      <c r="AQ3126" s="72">
        <v>0</v>
      </c>
      <c r="AR3126" s="72">
        <v>0</v>
      </c>
      <c r="AS3126" s="72"/>
      <c r="AT3126" s="72"/>
      <c r="AU3126" s="72"/>
      <c r="AV3126" s="72"/>
      <c r="AW3126" s="72"/>
      <c r="AX3126" s="72"/>
      <c r="AY3126" s="72"/>
      <c r="AZ3126" s="72"/>
    </row>
    <row r="3127" spans="1:52" x14ac:dyDescent="0.35">
      <c r="A3127" s="70" t="s">
        <v>2499</v>
      </c>
      <c r="B3127" s="70" t="s">
        <v>216</v>
      </c>
      <c r="C3127" s="83"/>
      <c r="D3127" s="84"/>
      <c r="E3127" s="85"/>
      <c r="F3127" s="86"/>
      <c r="G3127" s="83"/>
      <c r="H3127" s="81"/>
      <c r="I3127" s="87"/>
      <c r="J3127" s="87"/>
      <c r="K3127" s="36"/>
      <c r="L3127" s="90"/>
      <c r="M3127" s="90"/>
      <c r="N3127" s="89"/>
      <c r="O3127" s="72" t="s">
        <v>217</v>
      </c>
      <c r="P3127" s="74">
        <v>42828.263425925928</v>
      </c>
      <c r="Q3127" s="72" t="s">
        <v>4934</v>
      </c>
      <c r="R3127" s="76" t="s">
        <v>6746</v>
      </c>
      <c r="S3127" s="72" t="s">
        <v>226</v>
      </c>
      <c r="T3127" s="72"/>
      <c r="U3127" s="72"/>
      <c r="V3127" s="76" t="s">
        <v>10570</v>
      </c>
      <c r="W3127" s="74">
        <v>42828.263425925928</v>
      </c>
      <c r="X3127" s="76" t="s">
        <v>13214</v>
      </c>
      <c r="Y3127" s="72"/>
      <c r="Z3127" s="72"/>
      <c r="AA3127" s="78" t="s">
        <v>17171</v>
      </c>
      <c r="AB3127" s="72"/>
      <c r="AC3127" s="72" t="b">
        <v>0</v>
      </c>
      <c r="AD3127" s="72">
        <v>0</v>
      </c>
      <c r="AE3127" s="78" t="s">
        <v>230</v>
      </c>
      <c r="AF3127" s="72" t="b">
        <v>0</v>
      </c>
      <c r="AG3127" s="72" t="s">
        <v>235</v>
      </c>
      <c r="AH3127" s="72"/>
      <c r="AI3127" s="78" t="s">
        <v>230</v>
      </c>
      <c r="AJ3127" s="72" t="b">
        <v>0</v>
      </c>
      <c r="AK3127" s="72">
        <v>0</v>
      </c>
      <c r="AL3127" s="78" t="s">
        <v>230</v>
      </c>
      <c r="AM3127" s="72" t="s">
        <v>238</v>
      </c>
      <c r="AN3127" s="72" t="b">
        <v>0</v>
      </c>
      <c r="AO3127" s="78" t="s">
        <v>17171</v>
      </c>
      <c r="AP3127" s="72" t="s">
        <v>179</v>
      </c>
      <c r="AQ3127" s="72">
        <v>0</v>
      </c>
      <c r="AR3127" s="72">
        <v>0</v>
      </c>
      <c r="AS3127" s="72"/>
      <c r="AT3127" s="72"/>
      <c r="AU3127" s="72"/>
      <c r="AV3127" s="72"/>
      <c r="AW3127" s="72"/>
      <c r="AX3127" s="72"/>
      <c r="AY3127" s="72"/>
      <c r="AZ3127" s="72"/>
    </row>
    <row r="3128" spans="1:52" x14ac:dyDescent="0.35">
      <c r="A3128" s="70" t="s">
        <v>2500</v>
      </c>
      <c r="B3128" s="70" t="s">
        <v>2500</v>
      </c>
      <c r="C3128" s="83"/>
      <c r="D3128" s="84"/>
      <c r="E3128" s="85"/>
      <c r="F3128" s="86"/>
      <c r="G3128" s="83"/>
      <c r="H3128" s="81"/>
      <c r="I3128" s="87"/>
      <c r="J3128" s="87"/>
      <c r="K3128" s="36"/>
      <c r="L3128" s="90"/>
      <c r="M3128" s="90"/>
      <c r="N3128" s="89"/>
      <c r="O3128" s="72" t="s">
        <v>179</v>
      </c>
      <c r="P3128" s="74">
        <v>42824.808032407411</v>
      </c>
      <c r="Q3128" s="72" t="s">
        <v>4935</v>
      </c>
      <c r="R3128" s="76" t="s">
        <v>7370</v>
      </c>
      <c r="S3128" s="72" t="s">
        <v>221</v>
      </c>
      <c r="T3128" s="72"/>
      <c r="U3128" s="72"/>
      <c r="V3128" s="76" t="s">
        <v>10571</v>
      </c>
      <c r="W3128" s="74">
        <v>42824.808032407411</v>
      </c>
      <c r="X3128" s="76" t="s">
        <v>13215</v>
      </c>
      <c r="Y3128" s="72"/>
      <c r="Z3128" s="72"/>
      <c r="AA3128" s="78" t="s">
        <v>17172</v>
      </c>
      <c r="AB3128" s="72"/>
      <c r="AC3128" s="72" t="b">
        <v>0</v>
      </c>
      <c r="AD3128" s="72">
        <v>0</v>
      </c>
      <c r="AE3128" s="78" t="s">
        <v>230</v>
      </c>
      <c r="AF3128" s="72" t="b">
        <v>0</v>
      </c>
      <c r="AG3128" s="72" t="s">
        <v>300</v>
      </c>
      <c r="AH3128" s="72"/>
      <c r="AI3128" s="78" t="s">
        <v>230</v>
      </c>
      <c r="AJ3128" s="72" t="b">
        <v>0</v>
      </c>
      <c r="AK3128" s="72">
        <v>0</v>
      </c>
      <c r="AL3128" s="78" t="s">
        <v>230</v>
      </c>
      <c r="AM3128" s="72" t="s">
        <v>237</v>
      </c>
      <c r="AN3128" s="72" t="b">
        <v>0</v>
      </c>
      <c r="AO3128" s="78" t="s">
        <v>17172</v>
      </c>
      <c r="AP3128" s="72" t="s">
        <v>179</v>
      </c>
      <c r="AQ3128" s="72">
        <v>0</v>
      </c>
      <c r="AR3128" s="72">
        <v>0</v>
      </c>
      <c r="AS3128" s="72"/>
      <c r="AT3128" s="72"/>
      <c r="AU3128" s="72"/>
      <c r="AV3128" s="72"/>
      <c r="AW3128" s="72"/>
      <c r="AX3128" s="72"/>
      <c r="AY3128" s="72"/>
      <c r="AZ3128" s="72"/>
    </row>
    <row r="3129" spans="1:52" x14ac:dyDescent="0.35">
      <c r="A3129" s="70" t="s">
        <v>2500</v>
      </c>
      <c r="B3129" s="70" t="s">
        <v>2500</v>
      </c>
      <c r="C3129" s="83"/>
      <c r="D3129" s="84"/>
      <c r="E3129" s="85"/>
      <c r="F3129" s="86"/>
      <c r="G3129" s="83"/>
      <c r="H3129" s="81"/>
      <c r="I3129" s="87"/>
      <c r="J3129" s="87"/>
      <c r="K3129" s="36"/>
      <c r="L3129" s="90"/>
      <c r="M3129" s="90"/>
      <c r="N3129" s="89"/>
      <c r="O3129" s="72" t="s">
        <v>179</v>
      </c>
      <c r="P3129" s="74">
        <v>42824.80804398148</v>
      </c>
      <c r="Q3129" s="72" t="s">
        <v>4936</v>
      </c>
      <c r="R3129" s="76" t="s">
        <v>7371</v>
      </c>
      <c r="S3129" s="72" t="s">
        <v>221</v>
      </c>
      <c r="T3129" s="72"/>
      <c r="U3129" s="72"/>
      <c r="V3129" s="76" t="s">
        <v>10571</v>
      </c>
      <c r="W3129" s="74">
        <v>42824.80804398148</v>
      </c>
      <c r="X3129" s="76" t="s">
        <v>13216</v>
      </c>
      <c r="Y3129" s="72"/>
      <c r="Z3129" s="72"/>
      <c r="AA3129" s="78" t="s">
        <v>17173</v>
      </c>
      <c r="AB3129" s="72"/>
      <c r="AC3129" s="72" t="b">
        <v>0</v>
      </c>
      <c r="AD3129" s="72">
        <v>0</v>
      </c>
      <c r="AE3129" s="78" t="s">
        <v>230</v>
      </c>
      <c r="AF3129" s="72" t="b">
        <v>0</v>
      </c>
      <c r="AG3129" s="72" t="s">
        <v>231</v>
      </c>
      <c r="AH3129" s="72"/>
      <c r="AI3129" s="78" t="s">
        <v>230</v>
      </c>
      <c r="AJ3129" s="72" t="b">
        <v>0</v>
      </c>
      <c r="AK3129" s="72">
        <v>0</v>
      </c>
      <c r="AL3129" s="78" t="s">
        <v>230</v>
      </c>
      <c r="AM3129" s="72" t="s">
        <v>237</v>
      </c>
      <c r="AN3129" s="72" t="b">
        <v>0</v>
      </c>
      <c r="AO3129" s="78" t="s">
        <v>17173</v>
      </c>
      <c r="AP3129" s="72" t="s">
        <v>179</v>
      </c>
      <c r="AQ3129" s="72">
        <v>0</v>
      </c>
      <c r="AR3129" s="72">
        <v>0</v>
      </c>
      <c r="AS3129" s="72"/>
      <c r="AT3129" s="72"/>
      <c r="AU3129" s="72"/>
      <c r="AV3129" s="72"/>
      <c r="AW3129" s="72"/>
      <c r="AX3129" s="72"/>
      <c r="AY3129" s="72"/>
      <c r="AZ3129" s="72"/>
    </row>
    <row r="3130" spans="1:52" x14ac:dyDescent="0.35">
      <c r="A3130" s="70" t="s">
        <v>2500</v>
      </c>
      <c r="B3130" s="70" t="s">
        <v>2500</v>
      </c>
      <c r="C3130" s="83"/>
      <c r="D3130" s="84"/>
      <c r="E3130" s="85"/>
      <c r="F3130" s="86"/>
      <c r="G3130" s="83"/>
      <c r="H3130" s="81"/>
      <c r="I3130" s="87"/>
      <c r="J3130" s="87"/>
      <c r="K3130" s="36"/>
      <c r="L3130" s="90"/>
      <c r="M3130" s="90"/>
      <c r="N3130" s="89"/>
      <c r="O3130" s="72" t="s">
        <v>179</v>
      </c>
      <c r="P3130" s="74">
        <v>42825.04047453704</v>
      </c>
      <c r="Q3130" s="72" t="s">
        <v>4937</v>
      </c>
      <c r="R3130" s="76" t="s">
        <v>7372</v>
      </c>
      <c r="S3130" s="72" t="s">
        <v>221</v>
      </c>
      <c r="T3130" s="72"/>
      <c r="U3130" s="72"/>
      <c r="V3130" s="76" t="s">
        <v>10571</v>
      </c>
      <c r="W3130" s="74">
        <v>42825.04047453704</v>
      </c>
      <c r="X3130" s="76" t="s">
        <v>13217</v>
      </c>
      <c r="Y3130" s="72"/>
      <c r="Z3130" s="72"/>
      <c r="AA3130" s="78" t="s">
        <v>17174</v>
      </c>
      <c r="AB3130" s="72"/>
      <c r="AC3130" s="72" t="b">
        <v>0</v>
      </c>
      <c r="AD3130" s="72">
        <v>0</v>
      </c>
      <c r="AE3130" s="78" t="s">
        <v>230</v>
      </c>
      <c r="AF3130" s="72" t="b">
        <v>0</v>
      </c>
      <c r="AG3130" s="72" t="s">
        <v>231</v>
      </c>
      <c r="AH3130" s="72"/>
      <c r="AI3130" s="78" t="s">
        <v>230</v>
      </c>
      <c r="AJ3130" s="72" t="b">
        <v>0</v>
      </c>
      <c r="AK3130" s="72">
        <v>0</v>
      </c>
      <c r="AL3130" s="78" t="s">
        <v>230</v>
      </c>
      <c r="AM3130" s="72" t="s">
        <v>237</v>
      </c>
      <c r="AN3130" s="72" t="b">
        <v>0</v>
      </c>
      <c r="AO3130" s="78" t="s">
        <v>17174</v>
      </c>
      <c r="AP3130" s="72" t="s">
        <v>179</v>
      </c>
      <c r="AQ3130" s="72">
        <v>0</v>
      </c>
      <c r="AR3130" s="72">
        <v>0</v>
      </c>
      <c r="AS3130" s="72"/>
      <c r="AT3130" s="72"/>
      <c r="AU3130" s="72"/>
      <c r="AV3130" s="72"/>
      <c r="AW3130" s="72"/>
      <c r="AX3130" s="72"/>
      <c r="AY3130" s="72"/>
      <c r="AZ3130" s="72"/>
    </row>
    <row r="3131" spans="1:52" x14ac:dyDescent="0.35">
      <c r="A3131" s="70" t="s">
        <v>2500</v>
      </c>
      <c r="B3131" s="70" t="s">
        <v>2500</v>
      </c>
      <c r="C3131" s="83"/>
      <c r="D3131" s="84"/>
      <c r="E3131" s="85"/>
      <c r="F3131" s="86"/>
      <c r="G3131" s="83"/>
      <c r="H3131" s="81"/>
      <c r="I3131" s="87"/>
      <c r="J3131" s="87"/>
      <c r="K3131" s="36"/>
      <c r="L3131" s="90"/>
      <c r="M3131" s="90"/>
      <c r="N3131" s="89"/>
      <c r="O3131" s="72" t="s">
        <v>179</v>
      </c>
      <c r="P3131" s="74">
        <v>42827.681145833332</v>
      </c>
      <c r="Q3131" s="72" t="s">
        <v>4938</v>
      </c>
      <c r="R3131" s="76" t="s">
        <v>7373</v>
      </c>
      <c r="S3131" s="72" t="s">
        <v>221</v>
      </c>
      <c r="T3131" s="72"/>
      <c r="U3131" s="72"/>
      <c r="V3131" s="76" t="s">
        <v>10571</v>
      </c>
      <c r="W3131" s="74">
        <v>42827.681145833332</v>
      </c>
      <c r="X3131" s="76" t="s">
        <v>13218</v>
      </c>
      <c r="Y3131" s="72"/>
      <c r="Z3131" s="72"/>
      <c r="AA3131" s="78" t="s">
        <v>17175</v>
      </c>
      <c r="AB3131" s="72"/>
      <c r="AC3131" s="72" t="b">
        <v>0</v>
      </c>
      <c r="AD3131" s="72">
        <v>0</v>
      </c>
      <c r="AE3131" s="78" t="s">
        <v>230</v>
      </c>
      <c r="AF3131" s="72" t="b">
        <v>0</v>
      </c>
      <c r="AG3131" s="72" t="s">
        <v>300</v>
      </c>
      <c r="AH3131" s="72"/>
      <c r="AI3131" s="78" t="s">
        <v>230</v>
      </c>
      <c r="AJ3131" s="72" t="b">
        <v>0</v>
      </c>
      <c r="AK3131" s="72">
        <v>0</v>
      </c>
      <c r="AL3131" s="78" t="s">
        <v>230</v>
      </c>
      <c r="AM3131" s="72" t="s">
        <v>237</v>
      </c>
      <c r="AN3131" s="72" t="b">
        <v>0</v>
      </c>
      <c r="AO3131" s="78" t="s">
        <v>17175</v>
      </c>
      <c r="AP3131" s="72" t="s">
        <v>179</v>
      </c>
      <c r="AQ3131" s="72">
        <v>0</v>
      </c>
      <c r="AR3131" s="72">
        <v>0</v>
      </c>
      <c r="AS3131" s="72"/>
      <c r="AT3131" s="72"/>
      <c r="AU3131" s="72"/>
      <c r="AV3131" s="72"/>
      <c r="AW3131" s="72"/>
      <c r="AX3131" s="72"/>
      <c r="AY3131" s="72"/>
      <c r="AZ3131" s="72"/>
    </row>
    <row r="3132" spans="1:52" x14ac:dyDescent="0.35">
      <c r="A3132" s="70" t="s">
        <v>2500</v>
      </c>
      <c r="B3132" s="70" t="s">
        <v>2500</v>
      </c>
      <c r="C3132" s="83"/>
      <c r="D3132" s="84"/>
      <c r="E3132" s="85"/>
      <c r="F3132" s="86"/>
      <c r="G3132" s="83"/>
      <c r="H3132" s="81"/>
      <c r="I3132" s="87"/>
      <c r="J3132" s="87"/>
      <c r="K3132" s="36"/>
      <c r="L3132" s="90"/>
      <c r="M3132" s="90"/>
      <c r="N3132" s="89"/>
      <c r="O3132" s="72" t="s">
        <v>179</v>
      </c>
      <c r="P3132" s="74">
        <v>42828.271226851852</v>
      </c>
      <c r="Q3132" s="72" t="s">
        <v>4939</v>
      </c>
      <c r="R3132" s="76" t="s">
        <v>7374</v>
      </c>
      <c r="S3132" s="72" t="s">
        <v>221</v>
      </c>
      <c r="T3132" s="72"/>
      <c r="U3132" s="72"/>
      <c r="V3132" s="76" t="s">
        <v>10571</v>
      </c>
      <c r="W3132" s="74">
        <v>42828.271226851852</v>
      </c>
      <c r="X3132" s="76" t="s">
        <v>13219</v>
      </c>
      <c r="Y3132" s="72"/>
      <c r="Z3132" s="72"/>
      <c r="AA3132" s="78" t="s">
        <v>17176</v>
      </c>
      <c r="AB3132" s="72"/>
      <c r="AC3132" s="72" t="b">
        <v>0</v>
      </c>
      <c r="AD3132" s="72">
        <v>0</v>
      </c>
      <c r="AE3132" s="78" t="s">
        <v>230</v>
      </c>
      <c r="AF3132" s="72" t="b">
        <v>0</v>
      </c>
      <c r="AG3132" s="72" t="s">
        <v>300</v>
      </c>
      <c r="AH3132" s="72"/>
      <c r="AI3132" s="78" t="s">
        <v>230</v>
      </c>
      <c r="AJ3132" s="72" t="b">
        <v>0</v>
      </c>
      <c r="AK3132" s="72">
        <v>0</v>
      </c>
      <c r="AL3132" s="78" t="s">
        <v>230</v>
      </c>
      <c r="AM3132" s="72" t="s">
        <v>237</v>
      </c>
      <c r="AN3132" s="72" t="b">
        <v>0</v>
      </c>
      <c r="AO3132" s="78" t="s">
        <v>17176</v>
      </c>
      <c r="AP3132" s="72" t="s">
        <v>179</v>
      </c>
      <c r="AQ3132" s="72">
        <v>0</v>
      </c>
      <c r="AR3132" s="72">
        <v>0</v>
      </c>
      <c r="AS3132" s="72"/>
      <c r="AT3132" s="72"/>
      <c r="AU3132" s="72"/>
      <c r="AV3132" s="72"/>
      <c r="AW3132" s="72"/>
      <c r="AX3132" s="72"/>
      <c r="AY3132" s="72"/>
      <c r="AZ3132" s="72"/>
    </row>
    <row r="3133" spans="1:52" x14ac:dyDescent="0.35">
      <c r="A3133" s="70" t="s">
        <v>2501</v>
      </c>
      <c r="B3133" s="70" t="s">
        <v>2501</v>
      </c>
      <c r="C3133" s="83"/>
      <c r="D3133" s="84"/>
      <c r="E3133" s="85"/>
      <c r="F3133" s="86"/>
      <c r="G3133" s="83"/>
      <c r="H3133" s="81"/>
      <c r="I3133" s="87"/>
      <c r="J3133" s="87"/>
      <c r="K3133" s="36"/>
      <c r="L3133" s="90"/>
      <c r="M3133" s="90"/>
      <c r="N3133" s="89"/>
      <c r="O3133" s="72" t="s">
        <v>179</v>
      </c>
      <c r="P3133" s="74">
        <v>42824.666747685187</v>
      </c>
      <c r="Q3133" s="72" t="s">
        <v>4940</v>
      </c>
      <c r="R3133" s="76" t="s">
        <v>7375</v>
      </c>
      <c r="S3133" s="72" t="s">
        <v>221</v>
      </c>
      <c r="T3133" s="72"/>
      <c r="U3133" s="72"/>
      <c r="V3133" s="76" t="s">
        <v>10572</v>
      </c>
      <c r="W3133" s="74">
        <v>42824.666747685187</v>
      </c>
      <c r="X3133" s="76" t="s">
        <v>13220</v>
      </c>
      <c r="Y3133" s="72"/>
      <c r="Z3133" s="72"/>
      <c r="AA3133" s="78" t="s">
        <v>17177</v>
      </c>
      <c r="AB3133" s="72"/>
      <c r="AC3133" s="72" t="b">
        <v>0</v>
      </c>
      <c r="AD3133" s="72">
        <v>0</v>
      </c>
      <c r="AE3133" s="78" t="s">
        <v>230</v>
      </c>
      <c r="AF3133" s="72" t="b">
        <v>0</v>
      </c>
      <c r="AG3133" s="72" t="s">
        <v>231</v>
      </c>
      <c r="AH3133" s="72"/>
      <c r="AI3133" s="78" t="s">
        <v>230</v>
      </c>
      <c r="AJ3133" s="72" t="b">
        <v>0</v>
      </c>
      <c r="AK3133" s="72">
        <v>0</v>
      </c>
      <c r="AL3133" s="78" t="s">
        <v>230</v>
      </c>
      <c r="AM3133" s="72" t="s">
        <v>241</v>
      </c>
      <c r="AN3133" s="72" t="b">
        <v>0</v>
      </c>
      <c r="AO3133" s="78" t="s">
        <v>17177</v>
      </c>
      <c r="AP3133" s="72" t="s">
        <v>179</v>
      </c>
      <c r="AQ3133" s="72">
        <v>0</v>
      </c>
      <c r="AR3133" s="72">
        <v>0</v>
      </c>
      <c r="AS3133" s="72"/>
      <c r="AT3133" s="72"/>
      <c r="AU3133" s="72"/>
      <c r="AV3133" s="72"/>
      <c r="AW3133" s="72"/>
      <c r="AX3133" s="72"/>
      <c r="AY3133" s="72"/>
      <c r="AZ3133" s="72"/>
    </row>
    <row r="3134" spans="1:52" x14ac:dyDescent="0.35">
      <c r="A3134" s="70" t="s">
        <v>2501</v>
      </c>
      <c r="B3134" s="70" t="s">
        <v>2501</v>
      </c>
      <c r="C3134" s="83"/>
      <c r="D3134" s="84"/>
      <c r="E3134" s="85"/>
      <c r="F3134" s="86"/>
      <c r="G3134" s="83"/>
      <c r="H3134" s="81"/>
      <c r="I3134" s="87"/>
      <c r="J3134" s="87"/>
      <c r="K3134" s="36"/>
      <c r="L3134" s="90"/>
      <c r="M3134" s="90"/>
      <c r="N3134" s="89"/>
      <c r="O3134" s="72" t="s">
        <v>179</v>
      </c>
      <c r="P3134" s="74">
        <v>42828.272696759261</v>
      </c>
      <c r="Q3134" s="72" t="s">
        <v>4941</v>
      </c>
      <c r="R3134" s="76" t="s">
        <v>7376</v>
      </c>
      <c r="S3134" s="72" t="s">
        <v>221</v>
      </c>
      <c r="T3134" s="72"/>
      <c r="U3134" s="72"/>
      <c r="V3134" s="76" t="s">
        <v>10572</v>
      </c>
      <c r="W3134" s="74">
        <v>42828.272696759261</v>
      </c>
      <c r="X3134" s="76" t="s">
        <v>13221</v>
      </c>
      <c r="Y3134" s="72"/>
      <c r="Z3134" s="72"/>
      <c r="AA3134" s="78" t="s">
        <v>17178</v>
      </c>
      <c r="AB3134" s="72"/>
      <c r="AC3134" s="72" t="b">
        <v>0</v>
      </c>
      <c r="AD3134" s="72">
        <v>0</v>
      </c>
      <c r="AE3134" s="78" t="s">
        <v>230</v>
      </c>
      <c r="AF3134" s="72" t="b">
        <v>0</v>
      </c>
      <c r="AG3134" s="72" t="s">
        <v>231</v>
      </c>
      <c r="AH3134" s="72"/>
      <c r="AI3134" s="78" t="s">
        <v>230</v>
      </c>
      <c r="AJ3134" s="72" t="b">
        <v>0</v>
      </c>
      <c r="AK3134" s="72">
        <v>0</v>
      </c>
      <c r="AL3134" s="78" t="s">
        <v>230</v>
      </c>
      <c r="AM3134" s="72" t="s">
        <v>241</v>
      </c>
      <c r="AN3134" s="72" t="b">
        <v>0</v>
      </c>
      <c r="AO3134" s="78" t="s">
        <v>17178</v>
      </c>
      <c r="AP3134" s="72" t="s">
        <v>179</v>
      </c>
      <c r="AQ3134" s="72">
        <v>0</v>
      </c>
      <c r="AR3134" s="72">
        <v>0</v>
      </c>
      <c r="AS3134" s="72"/>
      <c r="AT3134" s="72"/>
      <c r="AU3134" s="72"/>
      <c r="AV3134" s="72"/>
      <c r="AW3134" s="72"/>
      <c r="AX3134" s="72"/>
      <c r="AY3134" s="72"/>
      <c r="AZ3134" s="72"/>
    </row>
    <row r="3135" spans="1:52" x14ac:dyDescent="0.35">
      <c r="A3135" s="70" t="s">
        <v>2502</v>
      </c>
      <c r="B3135" s="70" t="s">
        <v>2502</v>
      </c>
      <c r="C3135" s="83"/>
      <c r="D3135" s="84"/>
      <c r="E3135" s="85"/>
      <c r="F3135" s="86"/>
      <c r="G3135" s="83"/>
      <c r="H3135" s="81"/>
      <c r="I3135" s="87"/>
      <c r="J3135" s="87"/>
      <c r="K3135" s="36"/>
      <c r="L3135" s="90"/>
      <c r="M3135" s="90"/>
      <c r="N3135" s="89"/>
      <c r="O3135" s="72" t="s">
        <v>179</v>
      </c>
      <c r="P3135" s="74">
        <v>42828.279189814813</v>
      </c>
      <c r="Q3135" s="72" t="s">
        <v>4942</v>
      </c>
      <c r="R3135" s="72"/>
      <c r="S3135" s="72"/>
      <c r="T3135" s="72"/>
      <c r="U3135" s="72"/>
      <c r="V3135" s="76" t="s">
        <v>10573</v>
      </c>
      <c r="W3135" s="74">
        <v>42828.279189814813</v>
      </c>
      <c r="X3135" s="76" t="s">
        <v>13222</v>
      </c>
      <c r="Y3135" s="72"/>
      <c r="Z3135" s="72"/>
      <c r="AA3135" s="78" t="s">
        <v>17179</v>
      </c>
      <c r="AB3135" s="72"/>
      <c r="AC3135" s="72" t="b">
        <v>0</v>
      </c>
      <c r="AD3135" s="72">
        <v>0</v>
      </c>
      <c r="AE3135" s="78" t="s">
        <v>230</v>
      </c>
      <c r="AF3135" s="72" t="b">
        <v>0</v>
      </c>
      <c r="AG3135" s="72" t="s">
        <v>423</v>
      </c>
      <c r="AH3135" s="72"/>
      <c r="AI3135" s="78" t="s">
        <v>230</v>
      </c>
      <c r="AJ3135" s="72" t="b">
        <v>0</v>
      </c>
      <c r="AK3135" s="72">
        <v>0</v>
      </c>
      <c r="AL3135" s="78" t="s">
        <v>230</v>
      </c>
      <c r="AM3135" s="72" t="s">
        <v>19015</v>
      </c>
      <c r="AN3135" s="72" t="b">
        <v>0</v>
      </c>
      <c r="AO3135" s="78" t="s">
        <v>17179</v>
      </c>
      <c r="AP3135" s="72" t="s">
        <v>179</v>
      </c>
      <c r="AQ3135" s="72">
        <v>0</v>
      </c>
      <c r="AR3135" s="72">
        <v>0</v>
      </c>
      <c r="AS3135" s="72"/>
      <c r="AT3135" s="72"/>
      <c r="AU3135" s="72"/>
      <c r="AV3135" s="72"/>
      <c r="AW3135" s="72"/>
      <c r="AX3135" s="72"/>
      <c r="AY3135" s="72"/>
      <c r="AZ3135" s="72"/>
    </row>
    <row r="3136" spans="1:52" x14ac:dyDescent="0.35">
      <c r="A3136" s="70" t="s">
        <v>2503</v>
      </c>
      <c r="B3136" s="70" t="s">
        <v>2503</v>
      </c>
      <c r="C3136" s="83"/>
      <c r="D3136" s="84"/>
      <c r="E3136" s="85"/>
      <c r="F3136" s="86"/>
      <c r="G3136" s="83"/>
      <c r="H3136" s="81"/>
      <c r="I3136" s="87"/>
      <c r="J3136" s="87"/>
      <c r="K3136" s="36"/>
      <c r="L3136" s="90"/>
      <c r="M3136" s="90"/>
      <c r="N3136" s="89"/>
      <c r="O3136" s="72" t="s">
        <v>179</v>
      </c>
      <c r="P3136" s="74">
        <v>42824.626111111109</v>
      </c>
      <c r="Q3136" s="72" t="s">
        <v>4943</v>
      </c>
      <c r="R3136" s="76" t="s">
        <v>7377</v>
      </c>
      <c r="S3136" s="72" t="s">
        <v>221</v>
      </c>
      <c r="T3136" s="72"/>
      <c r="U3136" s="72"/>
      <c r="V3136" s="76" t="s">
        <v>10574</v>
      </c>
      <c r="W3136" s="74">
        <v>42824.626111111109</v>
      </c>
      <c r="X3136" s="76" t="s">
        <v>13223</v>
      </c>
      <c r="Y3136" s="72"/>
      <c r="Z3136" s="72"/>
      <c r="AA3136" s="78" t="s">
        <v>17180</v>
      </c>
      <c r="AB3136" s="72"/>
      <c r="AC3136" s="72" t="b">
        <v>0</v>
      </c>
      <c r="AD3136" s="72">
        <v>0</v>
      </c>
      <c r="AE3136" s="78" t="s">
        <v>230</v>
      </c>
      <c r="AF3136" s="72" t="b">
        <v>0</v>
      </c>
      <c r="AG3136" s="72" t="s">
        <v>231</v>
      </c>
      <c r="AH3136" s="72"/>
      <c r="AI3136" s="78" t="s">
        <v>230</v>
      </c>
      <c r="AJ3136" s="72" t="b">
        <v>0</v>
      </c>
      <c r="AK3136" s="72">
        <v>0</v>
      </c>
      <c r="AL3136" s="78" t="s">
        <v>230</v>
      </c>
      <c r="AM3136" s="72" t="s">
        <v>241</v>
      </c>
      <c r="AN3136" s="72" t="b">
        <v>0</v>
      </c>
      <c r="AO3136" s="78" t="s">
        <v>17180</v>
      </c>
      <c r="AP3136" s="72" t="s">
        <v>179</v>
      </c>
      <c r="AQ3136" s="72">
        <v>0</v>
      </c>
      <c r="AR3136" s="72">
        <v>0</v>
      </c>
      <c r="AS3136" s="72"/>
      <c r="AT3136" s="72"/>
      <c r="AU3136" s="72"/>
      <c r="AV3136" s="72"/>
      <c r="AW3136" s="72"/>
      <c r="AX3136" s="72"/>
      <c r="AY3136" s="72"/>
      <c r="AZ3136" s="72"/>
    </row>
    <row r="3137" spans="1:52" x14ac:dyDescent="0.35">
      <c r="A3137" s="70" t="s">
        <v>2503</v>
      </c>
      <c r="B3137" s="70" t="s">
        <v>2503</v>
      </c>
      <c r="C3137" s="83"/>
      <c r="D3137" s="84"/>
      <c r="E3137" s="85"/>
      <c r="F3137" s="86"/>
      <c r="G3137" s="83"/>
      <c r="H3137" s="81"/>
      <c r="I3137" s="87"/>
      <c r="J3137" s="87"/>
      <c r="K3137" s="36"/>
      <c r="L3137" s="90"/>
      <c r="M3137" s="90"/>
      <c r="N3137" s="89"/>
      <c r="O3137" s="72" t="s">
        <v>179</v>
      </c>
      <c r="P3137" s="74">
        <v>42824.626134259262</v>
      </c>
      <c r="Q3137" s="72" t="s">
        <v>4944</v>
      </c>
      <c r="R3137" s="76" t="s">
        <v>7378</v>
      </c>
      <c r="S3137" s="72" t="s">
        <v>221</v>
      </c>
      <c r="T3137" s="72"/>
      <c r="U3137" s="72"/>
      <c r="V3137" s="76" t="s">
        <v>10574</v>
      </c>
      <c r="W3137" s="74">
        <v>42824.626134259262</v>
      </c>
      <c r="X3137" s="76" t="s">
        <v>13224</v>
      </c>
      <c r="Y3137" s="72"/>
      <c r="Z3137" s="72"/>
      <c r="AA3137" s="78" t="s">
        <v>17181</v>
      </c>
      <c r="AB3137" s="72"/>
      <c r="AC3137" s="72" t="b">
        <v>0</v>
      </c>
      <c r="AD3137" s="72">
        <v>0</v>
      </c>
      <c r="AE3137" s="78" t="s">
        <v>230</v>
      </c>
      <c r="AF3137" s="72" t="b">
        <v>0</v>
      </c>
      <c r="AG3137" s="72" t="s">
        <v>231</v>
      </c>
      <c r="AH3137" s="72"/>
      <c r="AI3137" s="78" t="s">
        <v>230</v>
      </c>
      <c r="AJ3137" s="72" t="b">
        <v>0</v>
      </c>
      <c r="AK3137" s="72">
        <v>0</v>
      </c>
      <c r="AL3137" s="78" t="s">
        <v>230</v>
      </c>
      <c r="AM3137" s="72" t="s">
        <v>241</v>
      </c>
      <c r="AN3137" s="72" t="b">
        <v>0</v>
      </c>
      <c r="AO3137" s="78" t="s">
        <v>17181</v>
      </c>
      <c r="AP3137" s="72" t="s">
        <v>179</v>
      </c>
      <c r="AQ3137" s="72">
        <v>0</v>
      </c>
      <c r="AR3137" s="72">
        <v>0</v>
      </c>
      <c r="AS3137" s="72"/>
      <c r="AT3137" s="72"/>
      <c r="AU3137" s="72"/>
      <c r="AV3137" s="72"/>
      <c r="AW3137" s="72"/>
      <c r="AX3137" s="72"/>
      <c r="AY3137" s="72"/>
      <c r="AZ3137" s="72"/>
    </row>
    <row r="3138" spans="1:52" x14ac:dyDescent="0.35">
      <c r="A3138" s="70" t="s">
        <v>2503</v>
      </c>
      <c r="B3138" s="70" t="s">
        <v>2503</v>
      </c>
      <c r="C3138" s="83"/>
      <c r="D3138" s="84"/>
      <c r="E3138" s="85"/>
      <c r="F3138" s="86"/>
      <c r="G3138" s="83"/>
      <c r="H3138" s="81"/>
      <c r="I3138" s="87"/>
      <c r="J3138" s="87"/>
      <c r="K3138" s="36"/>
      <c r="L3138" s="90"/>
      <c r="M3138" s="90"/>
      <c r="N3138" s="89"/>
      <c r="O3138" s="72" t="s">
        <v>179</v>
      </c>
      <c r="P3138" s="74">
        <v>42824.673020833332</v>
      </c>
      <c r="Q3138" s="72" t="s">
        <v>4945</v>
      </c>
      <c r="R3138" s="76" t="s">
        <v>7379</v>
      </c>
      <c r="S3138" s="72" t="s">
        <v>221</v>
      </c>
      <c r="T3138" s="72"/>
      <c r="U3138" s="72"/>
      <c r="V3138" s="76" t="s">
        <v>10574</v>
      </c>
      <c r="W3138" s="74">
        <v>42824.673020833332</v>
      </c>
      <c r="X3138" s="76" t="s">
        <v>13225</v>
      </c>
      <c r="Y3138" s="72"/>
      <c r="Z3138" s="72"/>
      <c r="AA3138" s="78" t="s">
        <v>17182</v>
      </c>
      <c r="AB3138" s="72"/>
      <c r="AC3138" s="72" t="b">
        <v>0</v>
      </c>
      <c r="AD3138" s="72">
        <v>0</v>
      </c>
      <c r="AE3138" s="78" t="s">
        <v>230</v>
      </c>
      <c r="AF3138" s="72" t="b">
        <v>0</v>
      </c>
      <c r="AG3138" s="72" t="s">
        <v>231</v>
      </c>
      <c r="AH3138" s="72"/>
      <c r="AI3138" s="78" t="s">
        <v>230</v>
      </c>
      <c r="AJ3138" s="72" t="b">
        <v>0</v>
      </c>
      <c r="AK3138" s="72">
        <v>0</v>
      </c>
      <c r="AL3138" s="78" t="s">
        <v>230</v>
      </c>
      <c r="AM3138" s="72" t="s">
        <v>241</v>
      </c>
      <c r="AN3138" s="72" t="b">
        <v>0</v>
      </c>
      <c r="AO3138" s="78" t="s">
        <v>17182</v>
      </c>
      <c r="AP3138" s="72" t="s">
        <v>179</v>
      </c>
      <c r="AQ3138" s="72">
        <v>0</v>
      </c>
      <c r="AR3138" s="72">
        <v>0</v>
      </c>
      <c r="AS3138" s="72"/>
      <c r="AT3138" s="72"/>
      <c r="AU3138" s="72"/>
      <c r="AV3138" s="72"/>
      <c r="AW3138" s="72"/>
      <c r="AX3138" s="72"/>
      <c r="AY3138" s="72"/>
      <c r="AZ3138" s="72"/>
    </row>
    <row r="3139" spans="1:52" x14ac:dyDescent="0.35">
      <c r="A3139" s="70" t="s">
        <v>2503</v>
      </c>
      <c r="B3139" s="70" t="s">
        <v>2503</v>
      </c>
      <c r="C3139" s="83"/>
      <c r="D3139" s="84"/>
      <c r="E3139" s="85"/>
      <c r="F3139" s="86"/>
      <c r="G3139" s="83"/>
      <c r="H3139" s="81"/>
      <c r="I3139" s="87"/>
      <c r="J3139" s="87"/>
      <c r="K3139" s="36"/>
      <c r="L3139" s="90"/>
      <c r="M3139" s="90"/>
      <c r="N3139" s="89"/>
      <c r="O3139" s="72" t="s">
        <v>179</v>
      </c>
      <c r="P3139" s="74">
        <v>42824.769479166665</v>
      </c>
      <c r="Q3139" s="72" t="s">
        <v>4946</v>
      </c>
      <c r="R3139" s="76" t="s">
        <v>7380</v>
      </c>
      <c r="S3139" s="72" t="s">
        <v>221</v>
      </c>
      <c r="T3139" s="72"/>
      <c r="U3139" s="72"/>
      <c r="V3139" s="76" t="s">
        <v>10574</v>
      </c>
      <c r="W3139" s="74">
        <v>42824.769479166665</v>
      </c>
      <c r="X3139" s="76" t="s">
        <v>13226</v>
      </c>
      <c r="Y3139" s="72"/>
      <c r="Z3139" s="72"/>
      <c r="AA3139" s="78" t="s">
        <v>17183</v>
      </c>
      <c r="AB3139" s="72"/>
      <c r="AC3139" s="72" t="b">
        <v>0</v>
      </c>
      <c r="AD3139" s="72">
        <v>0</v>
      </c>
      <c r="AE3139" s="78" t="s">
        <v>230</v>
      </c>
      <c r="AF3139" s="72" t="b">
        <v>0</v>
      </c>
      <c r="AG3139" s="72" t="s">
        <v>231</v>
      </c>
      <c r="AH3139" s="72"/>
      <c r="AI3139" s="78" t="s">
        <v>230</v>
      </c>
      <c r="AJ3139" s="72" t="b">
        <v>0</v>
      </c>
      <c r="AK3139" s="72">
        <v>0</v>
      </c>
      <c r="AL3139" s="78" t="s">
        <v>230</v>
      </c>
      <c r="AM3139" s="72" t="s">
        <v>241</v>
      </c>
      <c r="AN3139" s="72" t="b">
        <v>0</v>
      </c>
      <c r="AO3139" s="78" t="s">
        <v>17183</v>
      </c>
      <c r="AP3139" s="72" t="s">
        <v>179</v>
      </c>
      <c r="AQ3139" s="72">
        <v>0</v>
      </c>
      <c r="AR3139" s="72">
        <v>0</v>
      </c>
      <c r="AS3139" s="72"/>
      <c r="AT3139" s="72"/>
      <c r="AU3139" s="72"/>
      <c r="AV3139" s="72"/>
      <c r="AW3139" s="72"/>
      <c r="AX3139" s="72"/>
      <c r="AY3139" s="72"/>
      <c r="AZ3139" s="72"/>
    </row>
    <row r="3140" spans="1:52" x14ac:dyDescent="0.35">
      <c r="A3140" s="70" t="s">
        <v>2503</v>
      </c>
      <c r="B3140" s="70" t="s">
        <v>2503</v>
      </c>
      <c r="C3140" s="83"/>
      <c r="D3140" s="84"/>
      <c r="E3140" s="85"/>
      <c r="F3140" s="86"/>
      <c r="G3140" s="83"/>
      <c r="H3140" s="81"/>
      <c r="I3140" s="87"/>
      <c r="J3140" s="87"/>
      <c r="K3140" s="36"/>
      <c r="L3140" s="90"/>
      <c r="M3140" s="90"/>
      <c r="N3140" s="89"/>
      <c r="O3140" s="72" t="s">
        <v>179</v>
      </c>
      <c r="P3140" s="74">
        <v>42824.769479166665</v>
      </c>
      <c r="Q3140" s="72" t="s">
        <v>4947</v>
      </c>
      <c r="R3140" s="76" t="s">
        <v>7381</v>
      </c>
      <c r="S3140" s="72" t="s">
        <v>221</v>
      </c>
      <c r="T3140" s="72"/>
      <c r="U3140" s="72"/>
      <c r="V3140" s="76" t="s">
        <v>10574</v>
      </c>
      <c r="W3140" s="74">
        <v>42824.769479166665</v>
      </c>
      <c r="X3140" s="76" t="s">
        <v>13227</v>
      </c>
      <c r="Y3140" s="72"/>
      <c r="Z3140" s="72"/>
      <c r="AA3140" s="78" t="s">
        <v>17184</v>
      </c>
      <c r="AB3140" s="72"/>
      <c r="AC3140" s="72" t="b">
        <v>0</v>
      </c>
      <c r="AD3140" s="72">
        <v>0</v>
      </c>
      <c r="AE3140" s="78" t="s">
        <v>230</v>
      </c>
      <c r="AF3140" s="72" t="b">
        <v>0</v>
      </c>
      <c r="AG3140" s="72" t="s">
        <v>231</v>
      </c>
      <c r="AH3140" s="72"/>
      <c r="AI3140" s="78" t="s">
        <v>230</v>
      </c>
      <c r="AJ3140" s="72" t="b">
        <v>0</v>
      </c>
      <c r="AK3140" s="72">
        <v>0</v>
      </c>
      <c r="AL3140" s="78" t="s">
        <v>230</v>
      </c>
      <c r="AM3140" s="72" t="s">
        <v>241</v>
      </c>
      <c r="AN3140" s="72" t="b">
        <v>0</v>
      </c>
      <c r="AO3140" s="78" t="s">
        <v>17184</v>
      </c>
      <c r="AP3140" s="72" t="s">
        <v>179</v>
      </c>
      <c r="AQ3140" s="72">
        <v>0</v>
      </c>
      <c r="AR3140" s="72">
        <v>0</v>
      </c>
      <c r="AS3140" s="72"/>
      <c r="AT3140" s="72"/>
      <c r="AU3140" s="72"/>
      <c r="AV3140" s="72"/>
      <c r="AW3140" s="72"/>
      <c r="AX3140" s="72"/>
      <c r="AY3140" s="72"/>
      <c r="AZ3140" s="72"/>
    </row>
    <row r="3141" spans="1:52" x14ac:dyDescent="0.35">
      <c r="A3141" s="70" t="s">
        <v>2503</v>
      </c>
      <c r="B3141" s="70" t="s">
        <v>2503</v>
      </c>
      <c r="C3141" s="83"/>
      <c r="D3141" s="84"/>
      <c r="E3141" s="85"/>
      <c r="F3141" s="86"/>
      <c r="G3141" s="83"/>
      <c r="H3141" s="81"/>
      <c r="I3141" s="87"/>
      <c r="J3141" s="87"/>
      <c r="K3141" s="36"/>
      <c r="L3141" s="90"/>
      <c r="M3141" s="90"/>
      <c r="N3141" s="89"/>
      <c r="O3141" s="72" t="s">
        <v>179</v>
      </c>
      <c r="P3141" s="74">
        <v>42824.839641203704</v>
      </c>
      <c r="Q3141" s="72" t="s">
        <v>4948</v>
      </c>
      <c r="R3141" s="76" t="s">
        <v>7382</v>
      </c>
      <c r="S3141" s="72" t="s">
        <v>221</v>
      </c>
      <c r="T3141" s="72"/>
      <c r="U3141" s="72"/>
      <c r="V3141" s="76" t="s">
        <v>10574</v>
      </c>
      <c r="W3141" s="74">
        <v>42824.839641203704</v>
      </c>
      <c r="X3141" s="76" t="s">
        <v>13228</v>
      </c>
      <c r="Y3141" s="72"/>
      <c r="Z3141" s="72"/>
      <c r="AA3141" s="78" t="s">
        <v>17185</v>
      </c>
      <c r="AB3141" s="72"/>
      <c r="AC3141" s="72" t="b">
        <v>0</v>
      </c>
      <c r="AD3141" s="72">
        <v>1</v>
      </c>
      <c r="AE3141" s="78" t="s">
        <v>230</v>
      </c>
      <c r="AF3141" s="72" t="b">
        <v>0</v>
      </c>
      <c r="AG3141" s="72" t="s">
        <v>231</v>
      </c>
      <c r="AH3141" s="72"/>
      <c r="AI3141" s="78" t="s">
        <v>230</v>
      </c>
      <c r="AJ3141" s="72" t="b">
        <v>0</v>
      </c>
      <c r="AK3141" s="72">
        <v>0</v>
      </c>
      <c r="AL3141" s="78" t="s">
        <v>230</v>
      </c>
      <c r="AM3141" s="72" t="s">
        <v>241</v>
      </c>
      <c r="AN3141" s="72" t="b">
        <v>0</v>
      </c>
      <c r="AO3141" s="78" t="s">
        <v>17185</v>
      </c>
      <c r="AP3141" s="72" t="s">
        <v>179</v>
      </c>
      <c r="AQ3141" s="72">
        <v>0</v>
      </c>
      <c r="AR3141" s="72">
        <v>0</v>
      </c>
      <c r="AS3141" s="72"/>
      <c r="AT3141" s="72"/>
      <c r="AU3141" s="72"/>
      <c r="AV3141" s="72"/>
      <c r="AW3141" s="72"/>
      <c r="AX3141" s="72"/>
      <c r="AY3141" s="72"/>
      <c r="AZ3141" s="72"/>
    </row>
    <row r="3142" spans="1:52" x14ac:dyDescent="0.35">
      <c r="A3142" s="70" t="s">
        <v>2503</v>
      </c>
      <c r="B3142" s="70" t="s">
        <v>2503</v>
      </c>
      <c r="C3142" s="83"/>
      <c r="D3142" s="84"/>
      <c r="E3142" s="85"/>
      <c r="F3142" s="86"/>
      <c r="G3142" s="83"/>
      <c r="H3142" s="81"/>
      <c r="I3142" s="87"/>
      <c r="J3142" s="87"/>
      <c r="K3142" s="36"/>
      <c r="L3142" s="90"/>
      <c r="M3142" s="90"/>
      <c r="N3142" s="89"/>
      <c r="O3142" s="72" t="s">
        <v>179</v>
      </c>
      <c r="P3142" s="74">
        <v>42824.83965277778</v>
      </c>
      <c r="Q3142" s="72" t="s">
        <v>4949</v>
      </c>
      <c r="R3142" s="76" t="s">
        <v>7383</v>
      </c>
      <c r="S3142" s="72" t="s">
        <v>221</v>
      </c>
      <c r="T3142" s="72"/>
      <c r="U3142" s="72"/>
      <c r="V3142" s="76" t="s">
        <v>10574</v>
      </c>
      <c r="W3142" s="74">
        <v>42824.83965277778</v>
      </c>
      <c r="X3142" s="76" t="s">
        <v>13229</v>
      </c>
      <c r="Y3142" s="72"/>
      <c r="Z3142" s="72"/>
      <c r="AA3142" s="78" t="s">
        <v>17186</v>
      </c>
      <c r="AB3142" s="72"/>
      <c r="AC3142" s="72" t="b">
        <v>0</v>
      </c>
      <c r="AD3142" s="72">
        <v>0</v>
      </c>
      <c r="AE3142" s="78" t="s">
        <v>230</v>
      </c>
      <c r="AF3142" s="72" t="b">
        <v>0</v>
      </c>
      <c r="AG3142" s="72" t="s">
        <v>231</v>
      </c>
      <c r="AH3142" s="72"/>
      <c r="AI3142" s="78" t="s">
        <v>230</v>
      </c>
      <c r="AJ3142" s="72" t="b">
        <v>0</v>
      </c>
      <c r="AK3142" s="72">
        <v>0</v>
      </c>
      <c r="AL3142" s="78" t="s">
        <v>230</v>
      </c>
      <c r="AM3142" s="72" t="s">
        <v>241</v>
      </c>
      <c r="AN3142" s="72" t="b">
        <v>0</v>
      </c>
      <c r="AO3142" s="78" t="s">
        <v>17186</v>
      </c>
      <c r="AP3142" s="72" t="s">
        <v>179</v>
      </c>
      <c r="AQ3142" s="72">
        <v>0</v>
      </c>
      <c r="AR3142" s="72">
        <v>0</v>
      </c>
      <c r="AS3142" s="72"/>
      <c r="AT3142" s="72"/>
      <c r="AU3142" s="72"/>
      <c r="AV3142" s="72"/>
      <c r="AW3142" s="72"/>
      <c r="AX3142" s="72"/>
      <c r="AY3142" s="72"/>
      <c r="AZ3142" s="72"/>
    </row>
    <row r="3143" spans="1:52" x14ac:dyDescent="0.35">
      <c r="A3143" s="70" t="s">
        <v>2503</v>
      </c>
      <c r="B3143" s="70" t="s">
        <v>2503</v>
      </c>
      <c r="C3143" s="83"/>
      <c r="D3143" s="84"/>
      <c r="E3143" s="85"/>
      <c r="F3143" s="86"/>
      <c r="G3143" s="83"/>
      <c r="H3143" s="81"/>
      <c r="I3143" s="87"/>
      <c r="J3143" s="87"/>
      <c r="K3143" s="36"/>
      <c r="L3143" s="90"/>
      <c r="M3143" s="90"/>
      <c r="N3143" s="89"/>
      <c r="O3143" s="72" t="s">
        <v>179</v>
      </c>
      <c r="P3143" s="74">
        <v>42824.83966435185</v>
      </c>
      <c r="Q3143" s="72" t="s">
        <v>4950</v>
      </c>
      <c r="R3143" s="76" t="s">
        <v>7384</v>
      </c>
      <c r="S3143" s="72" t="s">
        <v>221</v>
      </c>
      <c r="T3143" s="72"/>
      <c r="U3143" s="72"/>
      <c r="V3143" s="76" t="s">
        <v>10574</v>
      </c>
      <c r="W3143" s="74">
        <v>42824.83966435185</v>
      </c>
      <c r="X3143" s="76" t="s">
        <v>13230</v>
      </c>
      <c r="Y3143" s="72"/>
      <c r="Z3143" s="72"/>
      <c r="AA3143" s="78" t="s">
        <v>17187</v>
      </c>
      <c r="AB3143" s="72"/>
      <c r="AC3143" s="72" t="b">
        <v>0</v>
      </c>
      <c r="AD3143" s="72">
        <v>0</v>
      </c>
      <c r="AE3143" s="78" t="s">
        <v>230</v>
      </c>
      <c r="AF3143" s="72" t="b">
        <v>0</v>
      </c>
      <c r="AG3143" s="72" t="s">
        <v>231</v>
      </c>
      <c r="AH3143" s="72"/>
      <c r="AI3143" s="78" t="s">
        <v>230</v>
      </c>
      <c r="AJ3143" s="72" t="b">
        <v>0</v>
      </c>
      <c r="AK3143" s="72">
        <v>0</v>
      </c>
      <c r="AL3143" s="78" t="s">
        <v>230</v>
      </c>
      <c r="AM3143" s="72" t="s">
        <v>241</v>
      </c>
      <c r="AN3143" s="72" t="b">
        <v>0</v>
      </c>
      <c r="AO3143" s="78" t="s">
        <v>17187</v>
      </c>
      <c r="AP3143" s="72" t="s">
        <v>179</v>
      </c>
      <c r="AQ3143" s="72">
        <v>0</v>
      </c>
      <c r="AR3143" s="72">
        <v>0</v>
      </c>
      <c r="AS3143" s="72"/>
      <c r="AT3143" s="72"/>
      <c r="AU3143" s="72"/>
      <c r="AV3143" s="72"/>
      <c r="AW3143" s="72"/>
      <c r="AX3143" s="72"/>
      <c r="AY3143" s="72"/>
      <c r="AZ3143" s="72"/>
    </row>
    <row r="3144" spans="1:52" x14ac:dyDescent="0.35">
      <c r="A3144" s="70" t="s">
        <v>2503</v>
      </c>
      <c r="B3144" s="70" t="s">
        <v>2503</v>
      </c>
      <c r="C3144" s="83"/>
      <c r="D3144" s="84"/>
      <c r="E3144" s="85"/>
      <c r="F3144" s="86"/>
      <c r="G3144" s="83"/>
      <c r="H3144" s="81"/>
      <c r="I3144" s="87"/>
      <c r="J3144" s="87"/>
      <c r="K3144" s="36"/>
      <c r="L3144" s="90"/>
      <c r="M3144" s="90"/>
      <c r="N3144" s="89"/>
      <c r="O3144" s="72" t="s">
        <v>179</v>
      </c>
      <c r="P3144" s="74">
        <v>42824.861851851849</v>
      </c>
      <c r="Q3144" s="72" t="s">
        <v>4951</v>
      </c>
      <c r="R3144" s="76" t="s">
        <v>7385</v>
      </c>
      <c r="S3144" s="72" t="s">
        <v>221</v>
      </c>
      <c r="T3144" s="72"/>
      <c r="U3144" s="72"/>
      <c r="V3144" s="76" t="s">
        <v>10574</v>
      </c>
      <c r="W3144" s="74">
        <v>42824.861851851849</v>
      </c>
      <c r="X3144" s="76" t="s">
        <v>13231</v>
      </c>
      <c r="Y3144" s="72"/>
      <c r="Z3144" s="72"/>
      <c r="AA3144" s="78" t="s">
        <v>17188</v>
      </c>
      <c r="AB3144" s="72"/>
      <c r="AC3144" s="72" t="b">
        <v>0</v>
      </c>
      <c r="AD3144" s="72">
        <v>0</v>
      </c>
      <c r="AE3144" s="78" t="s">
        <v>230</v>
      </c>
      <c r="AF3144" s="72" t="b">
        <v>0</v>
      </c>
      <c r="AG3144" s="72" t="s">
        <v>231</v>
      </c>
      <c r="AH3144" s="72"/>
      <c r="AI3144" s="78" t="s">
        <v>230</v>
      </c>
      <c r="AJ3144" s="72" t="b">
        <v>0</v>
      </c>
      <c r="AK3144" s="72">
        <v>0</v>
      </c>
      <c r="AL3144" s="78" t="s">
        <v>230</v>
      </c>
      <c r="AM3144" s="72" t="s">
        <v>241</v>
      </c>
      <c r="AN3144" s="72" t="b">
        <v>0</v>
      </c>
      <c r="AO3144" s="78" t="s">
        <v>17188</v>
      </c>
      <c r="AP3144" s="72" t="s">
        <v>179</v>
      </c>
      <c r="AQ3144" s="72">
        <v>0</v>
      </c>
      <c r="AR3144" s="72">
        <v>0</v>
      </c>
      <c r="AS3144" s="72"/>
      <c r="AT3144" s="72"/>
      <c r="AU3144" s="72"/>
      <c r="AV3144" s="72"/>
      <c r="AW3144" s="72"/>
      <c r="AX3144" s="72"/>
      <c r="AY3144" s="72"/>
      <c r="AZ3144" s="72"/>
    </row>
    <row r="3145" spans="1:52" x14ac:dyDescent="0.35">
      <c r="A3145" s="70" t="s">
        <v>2503</v>
      </c>
      <c r="B3145" s="70" t="s">
        <v>2503</v>
      </c>
      <c r="C3145" s="83"/>
      <c r="D3145" s="84"/>
      <c r="E3145" s="85"/>
      <c r="F3145" s="86"/>
      <c r="G3145" s="83"/>
      <c r="H3145" s="81"/>
      <c r="I3145" s="87"/>
      <c r="J3145" s="87"/>
      <c r="K3145" s="36"/>
      <c r="L3145" s="90"/>
      <c r="M3145" s="90"/>
      <c r="N3145" s="89"/>
      <c r="O3145" s="72" t="s">
        <v>179</v>
      </c>
      <c r="P3145" s="74">
        <v>42825.024351851855</v>
      </c>
      <c r="Q3145" s="72" t="s">
        <v>4952</v>
      </c>
      <c r="R3145" s="76" t="s">
        <v>7386</v>
      </c>
      <c r="S3145" s="72" t="s">
        <v>221</v>
      </c>
      <c r="T3145" s="72"/>
      <c r="U3145" s="72"/>
      <c r="V3145" s="76" t="s">
        <v>10574</v>
      </c>
      <c r="W3145" s="74">
        <v>42825.024351851855</v>
      </c>
      <c r="X3145" s="76" t="s">
        <v>13232</v>
      </c>
      <c r="Y3145" s="72"/>
      <c r="Z3145" s="72"/>
      <c r="AA3145" s="78" t="s">
        <v>17189</v>
      </c>
      <c r="AB3145" s="72"/>
      <c r="AC3145" s="72" t="b">
        <v>0</v>
      </c>
      <c r="AD3145" s="72">
        <v>0</v>
      </c>
      <c r="AE3145" s="78" t="s">
        <v>230</v>
      </c>
      <c r="AF3145" s="72" t="b">
        <v>0</v>
      </c>
      <c r="AG3145" s="72" t="s">
        <v>231</v>
      </c>
      <c r="AH3145" s="72"/>
      <c r="AI3145" s="78" t="s">
        <v>230</v>
      </c>
      <c r="AJ3145" s="72" t="b">
        <v>0</v>
      </c>
      <c r="AK3145" s="72">
        <v>0</v>
      </c>
      <c r="AL3145" s="78" t="s">
        <v>230</v>
      </c>
      <c r="AM3145" s="72" t="s">
        <v>241</v>
      </c>
      <c r="AN3145" s="72" t="b">
        <v>0</v>
      </c>
      <c r="AO3145" s="78" t="s">
        <v>17189</v>
      </c>
      <c r="AP3145" s="72" t="s">
        <v>179</v>
      </c>
      <c r="AQ3145" s="72">
        <v>0</v>
      </c>
      <c r="AR3145" s="72">
        <v>0</v>
      </c>
      <c r="AS3145" s="72"/>
      <c r="AT3145" s="72"/>
      <c r="AU3145" s="72"/>
      <c r="AV3145" s="72"/>
      <c r="AW3145" s="72"/>
      <c r="AX3145" s="72"/>
      <c r="AY3145" s="72"/>
      <c r="AZ3145" s="72"/>
    </row>
    <row r="3146" spans="1:52" x14ac:dyDescent="0.35">
      <c r="A3146" s="70" t="s">
        <v>2503</v>
      </c>
      <c r="B3146" s="70" t="s">
        <v>2503</v>
      </c>
      <c r="C3146" s="83"/>
      <c r="D3146" s="84"/>
      <c r="E3146" s="85"/>
      <c r="F3146" s="86"/>
      <c r="G3146" s="83"/>
      <c r="H3146" s="81"/>
      <c r="I3146" s="87"/>
      <c r="J3146" s="87"/>
      <c r="K3146" s="36"/>
      <c r="L3146" s="90"/>
      <c r="M3146" s="90"/>
      <c r="N3146" s="89"/>
      <c r="O3146" s="72" t="s">
        <v>179</v>
      </c>
      <c r="P3146" s="74">
        <v>42825.046909722223</v>
      </c>
      <c r="Q3146" s="72" t="s">
        <v>4953</v>
      </c>
      <c r="R3146" s="76" t="s">
        <v>7387</v>
      </c>
      <c r="S3146" s="72" t="s">
        <v>221</v>
      </c>
      <c r="T3146" s="72"/>
      <c r="U3146" s="72"/>
      <c r="V3146" s="76" t="s">
        <v>10574</v>
      </c>
      <c r="W3146" s="74">
        <v>42825.046909722223</v>
      </c>
      <c r="X3146" s="76" t="s">
        <v>13233</v>
      </c>
      <c r="Y3146" s="72"/>
      <c r="Z3146" s="72"/>
      <c r="AA3146" s="78" t="s">
        <v>17190</v>
      </c>
      <c r="AB3146" s="72"/>
      <c r="AC3146" s="72" t="b">
        <v>0</v>
      </c>
      <c r="AD3146" s="72">
        <v>0</v>
      </c>
      <c r="AE3146" s="78" t="s">
        <v>230</v>
      </c>
      <c r="AF3146" s="72" t="b">
        <v>0</v>
      </c>
      <c r="AG3146" s="72" t="s">
        <v>231</v>
      </c>
      <c r="AH3146" s="72"/>
      <c r="AI3146" s="78" t="s">
        <v>230</v>
      </c>
      <c r="AJ3146" s="72" t="b">
        <v>0</v>
      </c>
      <c r="AK3146" s="72">
        <v>0</v>
      </c>
      <c r="AL3146" s="78" t="s">
        <v>230</v>
      </c>
      <c r="AM3146" s="72" t="s">
        <v>241</v>
      </c>
      <c r="AN3146" s="72" t="b">
        <v>0</v>
      </c>
      <c r="AO3146" s="78" t="s">
        <v>17190</v>
      </c>
      <c r="AP3146" s="72" t="s">
        <v>179</v>
      </c>
      <c r="AQ3146" s="72">
        <v>0</v>
      </c>
      <c r="AR3146" s="72">
        <v>0</v>
      </c>
      <c r="AS3146" s="72"/>
      <c r="AT3146" s="72"/>
      <c r="AU3146" s="72"/>
      <c r="AV3146" s="72"/>
      <c r="AW3146" s="72"/>
      <c r="AX3146" s="72"/>
      <c r="AY3146" s="72"/>
      <c r="AZ3146" s="72"/>
    </row>
    <row r="3147" spans="1:52" x14ac:dyDescent="0.35">
      <c r="A3147" s="70" t="s">
        <v>2503</v>
      </c>
      <c r="B3147" s="70" t="s">
        <v>2503</v>
      </c>
      <c r="C3147" s="83"/>
      <c r="D3147" s="84"/>
      <c r="E3147" s="85"/>
      <c r="F3147" s="86"/>
      <c r="G3147" s="83"/>
      <c r="H3147" s="81"/>
      <c r="I3147" s="87"/>
      <c r="J3147" s="87"/>
      <c r="K3147" s="36"/>
      <c r="L3147" s="90"/>
      <c r="M3147" s="90"/>
      <c r="N3147" s="89"/>
      <c r="O3147" s="72" t="s">
        <v>179</v>
      </c>
      <c r="P3147" s="74">
        <v>42825.093784722223</v>
      </c>
      <c r="Q3147" s="72" t="s">
        <v>4954</v>
      </c>
      <c r="R3147" s="76" t="s">
        <v>7388</v>
      </c>
      <c r="S3147" s="72" t="s">
        <v>221</v>
      </c>
      <c r="T3147" s="72"/>
      <c r="U3147" s="72"/>
      <c r="V3147" s="76" t="s">
        <v>10574</v>
      </c>
      <c r="W3147" s="74">
        <v>42825.093784722223</v>
      </c>
      <c r="X3147" s="76" t="s">
        <v>13234</v>
      </c>
      <c r="Y3147" s="72"/>
      <c r="Z3147" s="72"/>
      <c r="AA3147" s="78" t="s">
        <v>17191</v>
      </c>
      <c r="AB3147" s="72"/>
      <c r="AC3147" s="72" t="b">
        <v>0</v>
      </c>
      <c r="AD3147" s="72">
        <v>0</v>
      </c>
      <c r="AE3147" s="78" t="s">
        <v>230</v>
      </c>
      <c r="AF3147" s="72" t="b">
        <v>0</v>
      </c>
      <c r="AG3147" s="72" t="s">
        <v>231</v>
      </c>
      <c r="AH3147" s="72"/>
      <c r="AI3147" s="78" t="s">
        <v>230</v>
      </c>
      <c r="AJ3147" s="72" t="b">
        <v>0</v>
      </c>
      <c r="AK3147" s="72">
        <v>0</v>
      </c>
      <c r="AL3147" s="78" t="s">
        <v>230</v>
      </c>
      <c r="AM3147" s="72" t="s">
        <v>241</v>
      </c>
      <c r="AN3147" s="72" t="b">
        <v>0</v>
      </c>
      <c r="AO3147" s="78" t="s">
        <v>17191</v>
      </c>
      <c r="AP3147" s="72" t="s">
        <v>179</v>
      </c>
      <c r="AQ3147" s="72">
        <v>0</v>
      </c>
      <c r="AR3147" s="72">
        <v>0</v>
      </c>
      <c r="AS3147" s="72"/>
      <c r="AT3147" s="72"/>
      <c r="AU3147" s="72"/>
      <c r="AV3147" s="72"/>
      <c r="AW3147" s="72"/>
      <c r="AX3147" s="72"/>
      <c r="AY3147" s="72"/>
      <c r="AZ3147" s="72"/>
    </row>
    <row r="3148" spans="1:52" x14ac:dyDescent="0.35">
      <c r="A3148" s="70" t="s">
        <v>2503</v>
      </c>
      <c r="B3148" s="70" t="s">
        <v>2503</v>
      </c>
      <c r="C3148" s="83"/>
      <c r="D3148" s="84"/>
      <c r="E3148" s="85"/>
      <c r="F3148" s="86"/>
      <c r="G3148" s="83"/>
      <c r="H3148" s="81"/>
      <c r="I3148" s="87"/>
      <c r="J3148" s="87"/>
      <c r="K3148" s="36"/>
      <c r="L3148" s="90"/>
      <c r="M3148" s="90"/>
      <c r="N3148" s="89"/>
      <c r="O3148" s="72" t="s">
        <v>179</v>
      </c>
      <c r="P3148" s="74">
        <v>42825.139641203707</v>
      </c>
      <c r="Q3148" s="72" t="s">
        <v>4955</v>
      </c>
      <c r="R3148" s="76" t="s">
        <v>7389</v>
      </c>
      <c r="S3148" s="72" t="s">
        <v>221</v>
      </c>
      <c r="T3148" s="72"/>
      <c r="U3148" s="72"/>
      <c r="V3148" s="76" t="s">
        <v>10574</v>
      </c>
      <c r="W3148" s="74">
        <v>42825.139641203707</v>
      </c>
      <c r="X3148" s="76" t="s">
        <v>13235</v>
      </c>
      <c r="Y3148" s="72"/>
      <c r="Z3148" s="72"/>
      <c r="AA3148" s="78" t="s">
        <v>17192</v>
      </c>
      <c r="AB3148" s="72"/>
      <c r="AC3148" s="72" t="b">
        <v>0</v>
      </c>
      <c r="AD3148" s="72">
        <v>0</v>
      </c>
      <c r="AE3148" s="78" t="s">
        <v>230</v>
      </c>
      <c r="AF3148" s="72" t="b">
        <v>0</v>
      </c>
      <c r="AG3148" s="72" t="s">
        <v>231</v>
      </c>
      <c r="AH3148" s="72"/>
      <c r="AI3148" s="78" t="s">
        <v>230</v>
      </c>
      <c r="AJ3148" s="72" t="b">
        <v>0</v>
      </c>
      <c r="AK3148" s="72">
        <v>0</v>
      </c>
      <c r="AL3148" s="78" t="s">
        <v>230</v>
      </c>
      <c r="AM3148" s="72" t="s">
        <v>241</v>
      </c>
      <c r="AN3148" s="72" t="b">
        <v>0</v>
      </c>
      <c r="AO3148" s="78" t="s">
        <v>17192</v>
      </c>
      <c r="AP3148" s="72" t="s">
        <v>179</v>
      </c>
      <c r="AQ3148" s="72">
        <v>0</v>
      </c>
      <c r="AR3148" s="72">
        <v>0</v>
      </c>
      <c r="AS3148" s="72"/>
      <c r="AT3148" s="72"/>
      <c r="AU3148" s="72"/>
      <c r="AV3148" s="72"/>
      <c r="AW3148" s="72"/>
      <c r="AX3148" s="72"/>
      <c r="AY3148" s="72"/>
      <c r="AZ3148" s="72"/>
    </row>
    <row r="3149" spans="1:52" x14ac:dyDescent="0.35">
      <c r="A3149" s="70" t="s">
        <v>2503</v>
      </c>
      <c r="B3149" s="70" t="s">
        <v>2503</v>
      </c>
      <c r="C3149" s="83"/>
      <c r="D3149" s="84"/>
      <c r="E3149" s="85"/>
      <c r="F3149" s="86"/>
      <c r="G3149" s="83"/>
      <c r="H3149" s="81"/>
      <c r="I3149" s="87"/>
      <c r="J3149" s="87"/>
      <c r="K3149" s="36"/>
      <c r="L3149" s="90"/>
      <c r="M3149" s="90"/>
      <c r="N3149" s="89"/>
      <c r="O3149" s="72" t="s">
        <v>179</v>
      </c>
      <c r="P3149" s="74">
        <v>42825.462546296294</v>
      </c>
      <c r="Q3149" s="72" t="s">
        <v>4956</v>
      </c>
      <c r="R3149" s="76" t="s">
        <v>7390</v>
      </c>
      <c r="S3149" s="72" t="s">
        <v>221</v>
      </c>
      <c r="T3149" s="72"/>
      <c r="U3149" s="72"/>
      <c r="V3149" s="76" t="s">
        <v>10574</v>
      </c>
      <c r="W3149" s="74">
        <v>42825.462546296294</v>
      </c>
      <c r="X3149" s="76" t="s">
        <v>13236</v>
      </c>
      <c r="Y3149" s="72"/>
      <c r="Z3149" s="72"/>
      <c r="AA3149" s="78" t="s">
        <v>17193</v>
      </c>
      <c r="AB3149" s="72"/>
      <c r="AC3149" s="72" t="b">
        <v>0</v>
      </c>
      <c r="AD3149" s="72">
        <v>0</v>
      </c>
      <c r="AE3149" s="78" t="s">
        <v>230</v>
      </c>
      <c r="AF3149" s="72" t="b">
        <v>0</v>
      </c>
      <c r="AG3149" s="72" t="s">
        <v>231</v>
      </c>
      <c r="AH3149" s="72"/>
      <c r="AI3149" s="78" t="s">
        <v>230</v>
      </c>
      <c r="AJ3149" s="72" t="b">
        <v>0</v>
      </c>
      <c r="AK3149" s="72">
        <v>0</v>
      </c>
      <c r="AL3149" s="78" t="s">
        <v>230</v>
      </c>
      <c r="AM3149" s="72" t="s">
        <v>241</v>
      </c>
      <c r="AN3149" s="72" t="b">
        <v>0</v>
      </c>
      <c r="AO3149" s="78" t="s">
        <v>17193</v>
      </c>
      <c r="AP3149" s="72" t="s">
        <v>179</v>
      </c>
      <c r="AQ3149" s="72">
        <v>0</v>
      </c>
      <c r="AR3149" s="72">
        <v>0</v>
      </c>
      <c r="AS3149" s="72"/>
      <c r="AT3149" s="72"/>
      <c r="AU3149" s="72"/>
      <c r="AV3149" s="72"/>
      <c r="AW3149" s="72"/>
      <c r="AX3149" s="72"/>
      <c r="AY3149" s="72"/>
      <c r="AZ3149" s="72"/>
    </row>
    <row r="3150" spans="1:52" x14ac:dyDescent="0.35">
      <c r="A3150" s="70" t="s">
        <v>2503</v>
      </c>
      <c r="B3150" s="70" t="s">
        <v>2503</v>
      </c>
      <c r="C3150" s="83"/>
      <c r="D3150" s="84"/>
      <c r="E3150" s="85"/>
      <c r="F3150" s="86"/>
      <c r="G3150" s="83"/>
      <c r="H3150" s="81"/>
      <c r="I3150" s="87"/>
      <c r="J3150" s="87"/>
      <c r="K3150" s="36"/>
      <c r="L3150" s="90"/>
      <c r="M3150" s="90"/>
      <c r="N3150" s="89"/>
      <c r="O3150" s="72" t="s">
        <v>179</v>
      </c>
      <c r="P3150" s="74">
        <v>42825.532696759263</v>
      </c>
      <c r="Q3150" s="72" t="s">
        <v>4957</v>
      </c>
      <c r="R3150" s="76" t="s">
        <v>7391</v>
      </c>
      <c r="S3150" s="72" t="s">
        <v>221</v>
      </c>
      <c r="T3150" s="72"/>
      <c r="U3150" s="72"/>
      <c r="V3150" s="76" t="s">
        <v>10574</v>
      </c>
      <c r="W3150" s="74">
        <v>42825.532696759263</v>
      </c>
      <c r="X3150" s="76" t="s">
        <v>13237</v>
      </c>
      <c r="Y3150" s="72"/>
      <c r="Z3150" s="72"/>
      <c r="AA3150" s="78" t="s">
        <v>17194</v>
      </c>
      <c r="AB3150" s="72"/>
      <c r="AC3150" s="72" t="b">
        <v>0</v>
      </c>
      <c r="AD3150" s="72">
        <v>0</v>
      </c>
      <c r="AE3150" s="78" t="s">
        <v>230</v>
      </c>
      <c r="AF3150" s="72" t="b">
        <v>0</v>
      </c>
      <c r="AG3150" s="72" t="s">
        <v>353</v>
      </c>
      <c r="AH3150" s="72"/>
      <c r="AI3150" s="78" t="s">
        <v>230</v>
      </c>
      <c r="AJ3150" s="72" t="b">
        <v>0</v>
      </c>
      <c r="AK3150" s="72">
        <v>0</v>
      </c>
      <c r="AL3150" s="78" t="s">
        <v>230</v>
      </c>
      <c r="AM3150" s="72" t="s">
        <v>241</v>
      </c>
      <c r="AN3150" s="72" t="b">
        <v>0</v>
      </c>
      <c r="AO3150" s="78" t="s">
        <v>17194</v>
      </c>
      <c r="AP3150" s="72" t="s">
        <v>179</v>
      </c>
      <c r="AQ3150" s="72">
        <v>0</v>
      </c>
      <c r="AR3150" s="72">
        <v>0</v>
      </c>
      <c r="AS3150" s="72"/>
      <c r="AT3150" s="72"/>
      <c r="AU3150" s="72"/>
      <c r="AV3150" s="72"/>
      <c r="AW3150" s="72"/>
      <c r="AX3150" s="72"/>
      <c r="AY3150" s="72"/>
      <c r="AZ3150" s="72"/>
    </row>
    <row r="3151" spans="1:52" x14ac:dyDescent="0.35">
      <c r="A3151" s="70" t="s">
        <v>2503</v>
      </c>
      <c r="B3151" s="70" t="s">
        <v>2503</v>
      </c>
      <c r="C3151" s="83"/>
      <c r="D3151" s="84"/>
      <c r="E3151" s="85"/>
      <c r="F3151" s="86"/>
      <c r="G3151" s="83"/>
      <c r="H3151" s="81"/>
      <c r="I3151" s="87"/>
      <c r="J3151" s="87"/>
      <c r="K3151" s="36"/>
      <c r="L3151" s="90"/>
      <c r="M3151" s="90"/>
      <c r="N3151" s="89"/>
      <c r="O3151" s="72" t="s">
        <v>179</v>
      </c>
      <c r="P3151" s="74">
        <v>42825.532696759263</v>
      </c>
      <c r="Q3151" s="72" t="s">
        <v>4958</v>
      </c>
      <c r="R3151" s="76" t="s">
        <v>7392</v>
      </c>
      <c r="S3151" s="72" t="s">
        <v>221</v>
      </c>
      <c r="T3151" s="72"/>
      <c r="U3151" s="72"/>
      <c r="V3151" s="76" t="s">
        <v>10574</v>
      </c>
      <c r="W3151" s="74">
        <v>42825.532696759263</v>
      </c>
      <c r="X3151" s="76" t="s">
        <v>13238</v>
      </c>
      <c r="Y3151" s="72"/>
      <c r="Z3151" s="72"/>
      <c r="AA3151" s="78" t="s">
        <v>17195</v>
      </c>
      <c r="AB3151" s="72"/>
      <c r="AC3151" s="72" t="b">
        <v>0</v>
      </c>
      <c r="AD3151" s="72">
        <v>0</v>
      </c>
      <c r="AE3151" s="78" t="s">
        <v>230</v>
      </c>
      <c r="AF3151" s="72" t="b">
        <v>0</v>
      </c>
      <c r="AG3151" s="72" t="s">
        <v>231</v>
      </c>
      <c r="AH3151" s="72"/>
      <c r="AI3151" s="78" t="s">
        <v>230</v>
      </c>
      <c r="AJ3151" s="72" t="b">
        <v>0</v>
      </c>
      <c r="AK3151" s="72">
        <v>0</v>
      </c>
      <c r="AL3151" s="78" t="s">
        <v>230</v>
      </c>
      <c r="AM3151" s="72" t="s">
        <v>241</v>
      </c>
      <c r="AN3151" s="72" t="b">
        <v>0</v>
      </c>
      <c r="AO3151" s="78" t="s">
        <v>17195</v>
      </c>
      <c r="AP3151" s="72" t="s">
        <v>179</v>
      </c>
      <c r="AQ3151" s="72">
        <v>0</v>
      </c>
      <c r="AR3151" s="72">
        <v>0</v>
      </c>
      <c r="AS3151" s="72"/>
      <c r="AT3151" s="72"/>
      <c r="AU3151" s="72"/>
      <c r="AV3151" s="72"/>
      <c r="AW3151" s="72"/>
      <c r="AX3151" s="72"/>
      <c r="AY3151" s="72"/>
      <c r="AZ3151" s="72"/>
    </row>
    <row r="3152" spans="1:52" x14ac:dyDescent="0.35">
      <c r="A3152" s="70" t="s">
        <v>2503</v>
      </c>
      <c r="B3152" s="70" t="s">
        <v>2503</v>
      </c>
      <c r="C3152" s="83"/>
      <c r="D3152" s="84"/>
      <c r="E3152" s="85"/>
      <c r="F3152" s="86"/>
      <c r="G3152" s="83"/>
      <c r="H3152" s="81"/>
      <c r="I3152" s="87"/>
      <c r="J3152" s="87"/>
      <c r="K3152" s="36"/>
      <c r="L3152" s="90"/>
      <c r="M3152" s="90"/>
      <c r="N3152" s="89"/>
      <c r="O3152" s="72" t="s">
        <v>179</v>
      </c>
      <c r="P3152" s="74">
        <v>42825.675752314812</v>
      </c>
      <c r="Q3152" s="72" t="s">
        <v>4959</v>
      </c>
      <c r="R3152" s="76" t="s">
        <v>7393</v>
      </c>
      <c r="S3152" s="72" t="s">
        <v>221</v>
      </c>
      <c r="T3152" s="72"/>
      <c r="U3152" s="72"/>
      <c r="V3152" s="76" t="s">
        <v>10574</v>
      </c>
      <c r="W3152" s="74">
        <v>42825.675752314812</v>
      </c>
      <c r="X3152" s="76" t="s">
        <v>13239</v>
      </c>
      <c r="Y3152" s="72"/>
      <c r="Z3152" s="72"/>
      <c r="AA3152" s="78" t="s">
        <v>17196</v>
      </c>
      <c r="AB3152" s="72"/>
      <c r="AC3152" s="72" t="b">
        <v>0</v>
      </c>
      <c r="AD3152" s="72">
        <v>0</v>
      </c>
      <c r="AE3152" s="78" t="s">
        <v>230</v>
      </c>
      <c r="AF3152" s="72" t="b">
        <v>0</v>
      </c>
      <c r="AG3152" s="72" t="s">
        <v>235</v>
      </c>
      <c r="AH3152" s="72"/>
      <c r="AI3152" s="78" t="s">
        <v>230</v>
      </c>
      <c r="AJ3152" s="72" t="b">
        <v>0</v>
      </c>
      <c r="AK3152" s="72">
        <v>0</v>
      </c>
      <c r="AL3152" s="78" t="s">
        <v>230</v>
      </c>
      <c r="AM3152" s="72" t="s">
        <v>241</v>
      </c>
      <c r="AN3152" s="72" t="b">
        <v>0</v>
      </c>
      <c r="AO3152" s="78" t="s">
        <v>17196</v>
      </c>
      <c r="AP3152" s="72" t="s">
        <v>179</v>
      </c>
      <c r="AQ3152" s="72">
        <v>0</v>
      </c>
      <c r="AR3152" s="72">
        <v>0</v>
      </c>
      <c r="AS3152" s="72"/>
      <c r="AT3152" s="72"/>
      <c r="AU3152" s="72"/>
      <c r="AV3152" s="72"/>
      <c r="AW3152" s="72"/>
      <c r="AX3152" s="72"/>
      <c r="AY3152" s="72"/>
      <c r="AZ3152" s="72"/>
    </row>
    <row r="3153" spans="1:52" x14ac:dyDescent="0.35">
      <c r="A3153" s="70" t="s">
        <v>2503</v>
      </c>
      <c r="B3153" s="70" t="s">
        <v>2503</v>
      </c>
      <c r="C3153" s="83"/>
      <c r="D3153" s="84"/>
      <c r="E3153" s="85"/>
      <c r="F3153" s="86"/>
      <c r="G3153" s="83"/>
      <c r="H3153" s="81"/>
      <c r="I3153" s="87"/>
      <c r="J3153" s="87"/>
      <c r="K3153" s="36"/>
      <c r="L3153" s="90"/>
      <c r="M3153" s="90"/>
      <c r="N3153" s="89"/>
      <c r="O3153" s="72" t="s">
        <v>179</v>
      </c>
      <c r="P3153" s="74">
        <v>42825.675752314812</v>
      </c>
      <c r="Q3153" s="72" t="s">
        <v>4960</v>
      </c>
      <c r="R3153" s="76" t="s">
        <v>7394</v>
      </c>
      <c r="S3153" s="72" t="s">
        <v>241</v>
      </c>
      <c r="T3153" s="72"/>
      <c r="U3153" s="72"/>
      <c r="V3153" s="76" t="s">
        <v>10574</v>
      </c>
      <c r="W3153" s="74">
        <v>42825.675752314812</v>
      </c>
      <c r="X3153" s="76" t="s">
        <v>13240</v>
      </c>
      <c r="Y3153" s="72"/>
      <c r="Z3153" s="72"/>
      <c r="AA3153" s="78" t="s">
        <v>17197</v>
      </c>
      <c r="AB3153" s="72"/>
      <c r="AC3153" s="72" t="b">
        <v>0</v>
      </c>
      <c r="AD3153" s="72">
        <v>0</v>
      </c>
      <c r="AE3153" s="78" t="s">
        <v>230</v>
      </c>
      <c r="AF3153" s="72" t="b">
        <v>0</v>
      </c>
      <c r="AG3153" s="72" t="s">
        <v>231</v>
      </c>
      <c r="AH3153" s="72"/>
      <c r="AI3153" s="78" t="s">
        <v>230</v>
      </c>
      <c r="AJ3153" s="72" t="b">
        <v>0</v>
      </c>
      <c r="AK3153" s="72">
        <v>0</v>
      </c>
      <c r="AL3153" s="78" t="s">
        <v>230</v>
      </c>
      <c r="AM3153" s="72" t="s">
        <v>241</v>
      </c>
      <c r="AN3153" s="72" t="b">
        <v>0</v>
      </c>
      <c r="AO3153" s="78" t="s">
        <v>17197</v>
      </c>
      <c r="AP3153" s="72" t="s">
        <v>179</v>
      </c>
      <c r="AQ3153" s="72">
        <v>0</v>
      </c>
      <c r="AR3153" s="72">
        <v>0</v>
      </c>
      <c r="AS3153" s="72"/>
      <c r="AT3153" s="72"/>
      <c r="AU3153" s="72"/>
      <c r="AV3153" s="72"/>
      <c r="AW3153" s="72"/>
      <c r="AX3153" s="72"/>
      <c r="AY3153" s="72"/>
      <c r="AZ3153" s="72"/>
    </row>
    <row r="3154" spans="1:52" x14ac:dyDescent="0.35">
      <c r="A3154" s="70" t="s">
        <v>2503</v>
      </c>
      <c r="B3154" s="70" t="s">
        <v>2503</v>
      </c>
      <c r="C3154" s="83"/>
      <c r="D3154" s="84"/>
      <c r="E3154" s="85"/>
      <c r="F3154" s="86"/>
      <c r="G3154" s="83"/>
      <c r="H3154" s="81"/>
      <c r="I3154" s="87"/>
      <c r="J3154" s="87"/>
      <c r="K3154" s="36"/>
      <c r="L3154" s="90"/>
      <c r="M3154" s="90"/>
      <c r="N3154" s="89"/>
      <c r="O3154" s="72" t="s">
        <v>179</v>
      </c>
      <c r="P3154" s="74">
        <v>42825.698657407411</v>
      </c>
      <c r="Q3154" s="72" t="s">
        <v>4961</v>
      </c>
      <c r="R3154" s="76" t="s">
        <v>7395</v>
      </c>
      <c r="S3154" s="72" t="s">
        <v>221</v>
      </c>
      <c r="T3154" s="72"/>
      <c r="U3154" s="72"/>
      <c r="V3154" s="76" t="s">
        <v>10574</v>
      </c>
      <c r="W3154" s="74">
        <v>42825.698657407411</v>
      </c>
      <c r="X3154" s="76" t="s">
        <v>13241</v>
      </c>
      <c r="Y3154" s="72"/>
      <c r="Z3154" s="72"/>
      <c r="AA3154" s="78" t="s">
        <v>17198</v>
      </c>
      <c r="AB3154" s="72"/>
      <c r="AC3154" s="72" t="b">
        <v>0</v>
      </c>
      <c r="AD3154" s="72">
        <v>0</v>
      </c>
      <c r="AE3154" s="78" t="s">
        <v>230</v>
      </c>
      <c r="AF3154" s="72" t="b">
        <v>0</v>
      </c>
      <c r="AG3154" s="72" t="s">
        <v>231</v>
      </c>
      <c r="AH3154" s="72"/>
      <c r="AI3154" s="78" t="s">
        <v>230</v>
      </c>
      <c r="AJ3154" s="72" t="b">
        <v>0</v>
      </c>
      <c r="AK3154" s="72">
        <v>0</v>
      </c>
      <c r="AL3154" s="78" t="s">
        <v>230</v>
      </c>
      <c r="AM3154" s="72" t="s">
        <v>241</v>
      </c>
      <c r="AN3154" s="72" t="b">
        <v>0</v>
      </c>
      <c r="AO3154" s="78" t="s">
        <v>17198</v>
      </c>
      <c r="AP3154" s="72" t="s">
        <v>179</v>
      </c>
      <c r="AQ3154" s="72">
        <v>0</v>
      </c>
      <c r="AR3154" s="72">
        <v>0</v>
      </c>
      <c r="AS3154" s="72"/>
      <c r="AT3154" s="72"/>
      <c r="AU3154" s="72"/>
      <c r="AV3154" s="72"/>
      <c r="AW3154" s="72"/>
      <c r="AX3154" s="72"/>
      <c r="AY3154" s="72"/>
      <c r="AZ3154" s="72"/>
    </row>
    <row r="3155" spans="1:52" x14ac:dyDescent="0.35">
      <c r="A3155" s="70" t="s">
        <v>2503</v>
      </c>
      <c r="B3155" s="70" t="s">
        <v>2503</v>
      </c>
      <c r="C3155" s="83"/>
      <c r="D3155" s="84"/>
      <c r="E3155" s="85"/>
      <c r="F3155" s="86"/>
      <c r="G3155" s="83"/>
      <c r="H3155" s="81"/>
      <c r="I3155" s="87"/>
      <c r="J3155" s="87"/>
      <c r="K3155" s="36"/>
      <c r="L3155" s="90"/>
      <c r="M3155" s="90"/>
      <c r="N3155" s="89"/>
      <c r="O3155" s="72" t="s">
        <v>179</v>
      </c>
      <c r="P3155" s="74">
        <v>42825.837523148148</v>
      </c>
      <c r="Q3155" s="72" t="s">
        <v>4962</v>
      </c>
      <c r="R3155" s="76" t="s">
        <v>7396</v>
      </c>
      <c r="S3155" s="72" t="s">
        <v>221</v>
      </c>
      <c r="T3155" s="72"/>
      <c r="U3155" s="72"/>
      <c r="V3155" s="76" t="s">
        <v>10574</v>
      </c>
      <c r="W3155" s="74">
        <v>42825.837523148148</v>
      </c>
      <c r="X3155" s="76" t="s">
        <v>13242</v>
      </c>
      <c r="Y3155" s="72"/>
      <c r="Z3155" s="72"/>
      <c r="AA3155" s="78" t="s">
        <v>17199</v>
      </c>
      <c r="AB3155" s="72"/>
      <c r="AC3155" s="72" t="b">
        <v>0</v>
      </c>
      <c r="AD3155" s="72">
        <v>0</v>
      </c>
      <c r="AE3155" s="78" t="s">
        <v>230</v>
      </c>
      <c r="AF3155" s="72" t="b">
        <v>0</v>
      </c>
      <c r="AG3155" s="72" t="s">
        <v>231</v>
      </c>
      <c r="AH3155" s="72"/>
      <c r="AI3155" s="78" t="s">
        <v>230</v>
      </c>
      <c r="AJ3155" s="72" t="b">
        <v>0</v>
      </c>
      <c r="AK3155" s="72">
        <v>0</v>
      </c>
      <c r="AL3155" s="78" t="s">
        <v>230</v>
      </c>
      <c r="AM3155" s="72" t="s">
        <v>241</v>
      </c>
      <c r="AN3155" s="72" t="b">
        <v>0</v>
      </c>
      <c r="AO3155" s="78" t="s">
        <v>17199</v>
      </c>
      <c r="AP3155" s="72" t="s">
        <v>179</v>
      </c>
      <c r="AQ3155" s="72">
        <v>0</v>
      </c>
      <c r="AR3155" s="72">
        <v>0</v>
      </c>
      <c r="AS3155" s="72"/>
      <c r="AT3155" s="72"/>
      <c r="AU3155" s="72"/>
      <c r="AV3155" s="72"/>
      <c r="AW3155" s="72"/>
      <c r="AX3155" s="72"/>
      <c r="AY3155" s="72"/>
      <c r="AZ3155" s="72"/>
    </row>
    <row r="3156" spans="1:52" x14ac:dyDescent="0.35">
      <c r="A3156" s="70" t="s">
        <v>2503</v>
      </c>
      <c r="B3156" s="70" t="s">
        <v>2503</v>
      </c>
      <c r="C3156" s="83"/>
      <c r="D3156" s="84"/>
      <c r="E3156" s="85"/>
      <c r="F3156" s="86"/>
      <c r="G3156" s="83"/>
      <c r="H3156" s="81"/>
      <c r="I3156" s="87"/>
      <c r="J3156" s="87"/>
      <c r="K3156" s="36"/>
      <c r="L3156" s="90"/>
      <c r="M3156" s="90"/>
      <c r="N3156" s="89"/>
      <c r="O3156" s="72" t="s">
        <v>179</v>
      </c>
      <c r="P3156" s="74">
        <v>42825.837534722225</v>
      </c>
      <c r="Q3156" s="72" t="s">
        <v>4963</v>
      </c>
      <c r="R3156" s="76" t="s">
        <v>7397</v>
      </c>
      <c r="S3156" s="72" t="s">
        <v>221</v>
      </c>
      <c r="T3156" s="72"/>
      <c r="U3156" s="72"/>
      <c r="V3156" s="76" t="s">
        <v>10574</v>
      </c>
      <c r="W3156" s="74">
        <v>42825.837534722225</v>
      </c>
      <c r="X3156" s="76" t="s">
        <v>13243</v>
      </c>
      <c r="Y3156" s="72"/>
      <c r="Z3156" s="72"/>
      <c r="AA3156" s="78" t="s">
        <v>17200</v>
      </c>
      <c r="AB3156" s="72"/>
      <c r="AC3156" s="72" t="b">
        <v>0</v>
      </c>
      <c r="AD3156" s="72">
        <v>0</v>
      </c>
      <c r="AE3156" s="78" t="s">
        <v>230</v>
      </c>
      <c r="AF3156" s="72" t="b">
        <v>0</v>
      </c>
      <c r="AG3156" s="72" t="s">
        <v>231</v>
      </c>
      <c r="AH3156" s="72"/>
      <c r="AI3156" s="78" t="s">
        <v>230</v>
      </c>
      <c r="AJ3156" s="72" t="b">
        <v>0</v>
      </c>
      <c r="AK3156" s="72">
        <v>0</v>
      </c>
      <c r="AL3156" s="78" t="s">
        <v>230</v>
      </c>
      <c r="AM3156" s="72" t="s">
        <v>241</v>
      </c>
      <c r="AN3156" s="72" t="b">
        <v>0</v>
      </c>
      <c r="AO3156" s="78" t="s">
        <v>17200</v>
      </c>
      <c r="AP3156" s="72" t="s">
        <v>179</v>
      </c>
      <c r="AQ3156" s="72">
        <v>0</v>
      </c>
      <c r="AR3156" s="72">
        <v>0</v>
      </c>
      <c r="AS3156" s="72"/>
      <c r="AT3156" s="72"/>
      <c r="AU3156" s="72"/>
      <c r="AV3156" s="72"/>
      <c r="AW3156" s="72"/>
      <c r="AX3156" s="72"/>
      <c r="AY3156" s="72"/>
      <c r="AZ3156" s="72"/>
    </row>
    <row r="3157" spans="1:52" x14ac:dyDescent="0.35">
      <c r="A3157" s="70" t="s">
        <v>2503</v>
      </c>
      <c r="B3157" s="70" t="s">
        <v>2503</v>
      </c>
      <c r="C3157" s="83"/>
      <c r="D3157" s="84"/>
      <c r="E3157" s="85"/>
      <c r="F3157" s="86"/>
      <c r="G3157" s="83"/>
      <c r="H3157" s="81"/>
      <c r="I3157" s="87"/>
      <c r="J3157" s="87"/>
      <c r="K3157" s="36"/>
      <c r="L3157" s="90"/>
      <c r="M3157" s="90"/>
      <c r="N3157" s="89"/>
      <c r="O3157" s="72" t="s">
        <v>179</v>
      </c>
      <c r="P3157" s="74">
        <v>42825.883379629631</v>
      </c>
      <c r="Q3157" s="72" t="s">
        <v>4964</v>
      </c>
      <c r="R3157" s="76" t="s">
        <v>7398</v>
      </c>
      <c r="S3157" s="72" t="s">
        <v>221</v>
      </c>
      <c r="T3157" s="72"/>
      <c r="U3157" s="72"/>
      <c r="V3157" s="76" t="s">
        <v>10574</v>
      </c>
      <c r="W3157" s="74">
        <v>42825.883379629631</v>
      </c>
      <c r="X3157" s="76" t="s">
        <v>13244</v>
      </c>
      <c r="Y3157" s="72"/>
      <c r="Z3157" s="72"/>
      <c r="AA3157" s="78" t="s">
        <v>17201</v>
      </c>
      <c r="AB3157" s="72"/>
      <c r="AC3157" s="72" t="b">
        <v>0</v>
      </c>
      <c r="AD3157" s="72">
        <v>0</v>
      </c>
      <c r="AE3157" s="78" t="s">
        <v>230</v>
      </c>
      <c r="AF3157" s="72" t="b">
        <v>0</v>
      </c>
      <c r="AG3157" s="72" t="s">
        <v>231</v>
      </c>
      <c r="AH3157" s="72"/>
      <c r="AI3157" s="78" t="s">
        <v>230</v>
      </c>
      <c r="AJ3157" s="72" t="b">
        <v>0</v>
      </c>
      <c r="AK3157" s="72">
        <v>0</v>
      </c>
      <c r="AL3157" s="78" t="s">
        <v>230</v>
      </c>
      <c r="AM3157" s="72" t="s">
        <v>241</v>
      </c>
      <c r="AN3157" s="72" t="b">
        <v>0</v>
      </c>
      <c r="AO3157" s="78" t="s">
        <v>17201</v>
      </c>
      <c r="AP3157" s="72" t="s">
        <v>179</v>
      </c>
      <c r="AQ3157" s="72">
        <v>0</v>
      </c>
      <c r="AR3157" s="72">
        <v>0</v>
      </c>
      <c r="AS3157" s="72"/>
      <c r="AT3157" s="72"/>
      <c r="AU3157" s="72"/>
      <c r="AV3157" s="72"/>
      <c r="AW3157" s="72"/>
      <c r="AX3157" s="72"/>
      <c r="AY3157" s="72"/>
      <c r="AZ3157" s="72"/>
    </row>
    <row r="3158" spans="1:52" x14ac:dyDescent="0.35">
      <c r="A3158" s="70" t="s">
        <v>2503</v>
      </c>
      <c r="B3158" s="70" t="s">
        <v>2503</v>
      </c>
      <c r="C3158" s="83"/>
      <c r="D3158" s="84"/>
      <c r="E3158" s="85"/>
      <c r="F3158" s="86"/>
      <c r="G3158" s="83"/>
      <c r="H3158" s="81"/>
      <c r="I3158" s="87"/>
      <c r="J3158" s="87"/>
      <c r="K3158" s="36"/>
      <c r="L3158" s="90"/>
      <c r="M3158" s="90"/>
      <c r="N3158" s="89"/>
      <c r="O3158" s="72" t="s">
        <v>179</v>
      </c>
      <c r="P3158" s="74">
        <v>42826.086898148147</v>
      </c>
      <c r="Q3158" s="72" t="s">
        <v>4965</v>
      </c>
      <c r="R3158" s="76" t="s">
        <v>7399</v>
      </c>
      <c r="S3158" s="72" t="s">
        <v>221</v>
      </c>
      <c r="T3158" s="72"/>
      <c r="U3158" s="72"/>
      <c r="V3158" s="76" t="s">
        <v>10574</v>
      </c>
      <c r="W3158" s="74">
        <v>42826.086898148147</v>
      </c>
      <c r="X3158" s="76" t="s">
        <v>13245</v>
      </c>
      <c r="Y3158" s="72"/>
      <c r="Z3158" s="72"/>
      <c r="AA3158" s="78" t="s">
        <v>17202</v>
      </c>
      <c r="AB3158" s="72"/>
      <c r="AC3158" s="72" t="b">
        <v>0</v>
      </c>
      <c r="AD3158" s="72">
        <v>0</v>
      </c>
      <c r="AE3158" s="78" t="s">
        <v>230</v>
      </c>
      <c r="AF3158" s="72" t="b">
        <v>0</v>
      </c>
      <c r="AG3158" s="72" t="s">
        <v>231</v>
      </c>
      <c r="AH3158" s="72"/>
      <c r="AI3158" s="78" t="s">
        <v>230</v>
      </c>
      <c r="AJ3158" s="72" t="b">
        <v>0</v>
      </c>
      <c r="AK3158" s="72">
        <v>0</v>
      </c>
      <c r="AL3158" s="78" t="s">
        <v>230</v>
      </c>
      <c r="AM3158" s="72" t="s">
        <v>241</v>
      </c>
      <c r="AN3158" s="72" t="b">
        <v>0</v>
      </c>
      <c r="AO3158" s="78" t="s">
        <v>17202</v>
      </c>
      <c r="AP3158" s="72" t="s">
        <v>179</v>
      </c>
      <c r="AQ3158" s="72">
        <v>0</v>
      </c>
      <c r="AR3158" s="72">
        <v>0</v>
      </c>
      <c r="AS3158" s="72"/>
      <c r="AT3158" s="72"/>
      <c r="AU3158" s="72"/>
      <c r="AV3158" s="72"/>
      <c r="AW3158" s="72"/>
      <c r="AX3158" s="72"/>
      <c r="AY3158" s="72"/>
      <c r="AZ3158" s="72"/>
    </row>
    <row r="3159" spans="1:52" x14ac:dyDescent="0.35">
      <c r="A3159" s="70" t="s">
        <v>2503</v>
      </c>
      <c r="B3159" s="70" t="s">
        <v>2503</v>
      </c>
      <c r="C3159" s="83"/>
      <c r="D3159" s="84"/>
      <c r="E3159" s="85"/>
      <c r="F3159" s="86"/>
      <c r="G3159" s="83"/>
      <c r="H3159" s="81"/>
      <c r="I3159" s="87"/>
      <c r="J3159" s="87"/>
      <c r="K3159" s="36"/>
      <c r="L3159" s="90"/>
      <c r="M3159" s="90"/>
      <c r="N3159" s="89"/>
      <c r="O3159" s="72" t="s">
        <v>179</v>
      </c>
      <c r="P3159" s="74">
        <v>42826.180277777778</v>
      </c>
      <c r="Q3159" s="72" t="s">
        <v>4966</v>
      </c>
      <c r="R3159" s="76" t="s">
        <v>6843</v>
      </c>
      <c r="S3159" s="72" t="s">
        <v>221</v>
      </c>
      <c r="T3159" s="72"/>
      <c r="U3159" s="72"/>
      <c r="V3159" s="76" t="s">
        <v>10574</v>
      </c>
      <c r="W3159" s="74">
        <v>42826.180277777778</v>
      </c>
      <c r="X3159" s="76" t="s">
        <v>13246</v>
      </c>
      <c r="Y3159" s="72"/>
      <c r="Z3159" s="72"/>
      <c r="AA3159" s="78" t="s">
        <v>17203</v>
      </c>
      <c r="AB3159" s="72"/>
      <c r="AC3159" s="72" t="b">
        <v>0</v>
      </c>
      <c r="AD3159" s="72">
        <v>0</v>
      </c>
      <c r="AE3159" s="78" t="s">
        <v>230</v>
      </c>
      <c r="AF3159" s="72" t="b">
        <v>0</v>
      </c>
      <c r="AG3159" s="72" t="s">
        <v>231</v>
      </c>
      <c r="AH3159" s="72"/>
      <c r="AI3159" s="78" t="s">
        <v>230</v>
      </c>
      <c r="AJ3159" s="72" t="b">
        <v>0</v>
      </c>
      <c r="AK3159" s="72">
        <v>1</v>
      </c>
      <c r="AL3159" s="78" t="s">
        <v>230</v>
      </c>
      <c r="AM3159" s="72" t="s">
        <v>241</v>
      </c>
      <c r="AN3159" s="72" t="b">
        <v>0</v>
      </c>
      <c r="AO3159" s="78" t="s">
        <v>17203</v>
      </c>
      <c r="AP3159" s="72" t="s">
        <v>179</v>
      </c>
      <c r="AQ3159" s="72">
        <v>0</v>
      </c>
      <c r="AR3159" s="72">
        <v>0</v>
      </c>
      <c r="AS3159" s="72"/>
      <c r="AT3159" s="72"/>
      <c r="AU3159" s="72"/>
      <c r="AV3159" s="72"/>
      <c r="AW3159" s="72"/>
      <c r="AX3159" s="72"/>
      <c r="AY3159" s="72"/>
      <c r="AZ3159" s="72"/>
    </row>
    <row r="3160" spans="1:52" x14ac:dyDescent="0.35">
      <c r="A3160" s="70" t="s">
        <v>2503</v>
      </c>
      <c r="B3160" s="70" t="s">
        <v>2503</v>
      </c>
      <c r="C3160" s="83"/>
      <c r="D3160" s="84"/>
      <c r="E3160" s="85"/>
      <c r="F3160" s="86"/>
      <c r="G3160" s="83"/>
      <c r="H3160" s="81"/>
      <c r="I3160" s="87"/>
      <c r="J3160" s="87"/>
      <c r="K3160" s="36"/>
      <c r="L3160" s="90"/>
      <c r="M3160" s="90"/>
      <c r="N3160" s="89"/>
      <c r="O3160" s="72" t="s">
        <v>179</v>
      </c>
      <c r="P3160" s="74">
        <v>42826.460474537038</v>
      </c>
      <c r="Q3160" s="72" t="s">
        <v>4967</v>
      </c>
      <c r="R3160" s="76" t="s">
        <v>7400</v>
      </c>
      <c r="S3160" s="72" t="s">
        <v>221</v>
      </c>
      <c r="T3160" s="72"/>
      <c r="U3160" s="72"/>
      <c r="V3160" s="76" t="s">
        <v>10574</v>
      </c>
      <c r="W3160" s="74">
        <v>42826.460474537038</v>
      </c>
      <c r="X3160" s="76" t="s">
        <v>13247</v>
      </c>
      <c r="Y3160" s="72"/>
      <c r="Z3160" s="72"/>
      <c r="AA3160" s="78" t="s">
        <v>17204</v>
      </c>
      <c r="AB3160" s="72"/>
      <c r="AC3160" s="72" t="b">
        <v>0</v>
      </c>
      <c r="AD3160" s="72">
        <v>0</v>
      </c>
      <c r="AE3160" s="78" t="s">
        <v>230</v>
      </c>
      <c r="AF3160" s="72" t="b">
        <v>0</v>
      </c>
      <c r="AG3160" s="72" t="s">
        <v>231</v>
      </c>
      <c r="AH3160" s="72"/>
      <c r="AI3160" s="78" t="s">
        <v>230</v>
      </c>
      <c r="AJ3160" s="72" t="b">
        <v>0</v>
      </c>
      <c r="AK3160" s="72">
        <v>0</v>
      </c>
      <c r="AL3160" s="78" t="s">
        <v>230</v>
      </c>
      <c r="AM3160" s="72" t="s">
        <v>241</v>
      </c>
      <c r="AN3160" s="72" t="b">
        <v>0</v>
      </c>
      <c r="AO3160" s="78" t="s">
        <v>17204</v>
      </c>
      <c r="AP3160" s="72" t="s">
        <v>179</v>
      </c>
      <c r="AQ3160" s="72">
        <v>0</v>
      </c>
      <c r="AR3160" s="72">
        <v>0</v>
      </c>
      <c r="AS3160" s="72"/>
      <c r="AT3160" s="72"/>
      <c r="AU3160" s="72"/>
      <c r="AV3160" s="72"/>
      <c r="AW3160" s="72"/>
      <c r="AX3160" s="72"/>
      <c r="AY3160" s="72"/>
      <c r="AZ3160" s="72"/>
    </row>
    <row r="3161" spans="1:52" x14ac:dyDescent="0.35">
      <c r="A3161" s="70" t="s">
        <v>2503</v>
      </c>
      <c r="B3161" s="70" t="s">
        <v>2503</v>
      </c>
      <c r="C3161" s="83"/>
      <c r="D3161" s="84"/>
      <c r="E3161" s="85"/>
      <c r="F3161" s="86"/>
      <c r="G3161" s="83"/>
      <c r="H3161" s="81"/>
      <c r="I3161" s="87"/>
      <c r="J3161" s="87"/>
      <c r="K3161" s="36"/>
      <c r="L3161" s="90"/>
      <c r="M3161" s="90"/>
      <c r="N3161" s="89"/>
      <c r="O3161" s="72" t="s">
        <v>179</v>
      </c>
      <c r="P3161" s="74">
        <v>42826.62228009259</v>
      </c>
      <c r="Q3161" s="72" t="s">
        <v>4968</v>
      </c>
      <c r="R3161" s="76" t="s">
        <v>7401</v>
      </c>
      <c r="S3161" s="72" t="s">
        <v>221</v>
      </c>
      <c r="T3161" s="72"/>
      <c r="U3161" s="72"/>
      <c r="V3161" s="76" t="s">
        <v>10574</v>
      </c>
      <c r="W3161" s="74">
        <v>42826.62228009259</v>
      </c>
      <c r="X3161" s="76" t="s">
        <v>13248</v>
      </c>
      <c r="Y3161" s="72"/>
      <c r="Z3161" s="72"/>
      <c r="AA3161" s="78" t="s">
        <v>17205</v>
      </c>
      <c r="AB3161" s="72"/>
      <c r="AC3161" s="72" t="b">
        <v>0</v>
      </c>
      <c r="AD3161" s="72">
        <v>0</v>
      </c>
      <c r="AE3161" s="78" t="s">
        <v>230</v>
      </c>
      <c r="AF3161" s="72" t="b">
        <v>0</v>
      </c>
      <c r="AG3161" s="72" t="s">
        <v>231</v>
      </c>
      <c r="AH3161" s="72"/>
      <c r="AI3161" s="78" t="s">
        <v>230</v>
      </c>
      <c r="AJ3161" s="72" t="b">
        <v>0</v>
      </c>
      <c r="AK3161" s="72">
        <v>0</v>
      </c>
      <c r="AL3161" s="78" t="s">
        <v>230</v>
      </c>
      <c r="AM3161" s="72" t="s">
        <v>241</v>
      </c>
      <c r="AN3161" s="72" t="b">
        <v>0</v>
      </c>
      <c r="AO3161" s="78" t="s">
        <v>17205</v>
      </c>
      <c r="AP3161" s="72" t="s">
        <v>179</v>
      </c>
      <c r="AQ3161" s="72">
        <v>0</v>
      </c>
      <c r="AR3161" s="72">
        <v>0</v>
      </c>
      <c r="AS3161" s="72"/>
      <c r="AT3161" s="72"/>
      <c r="AU3161" s="72"/>
      <c r="AV3161" s="72"/>
      <c r="AW3161" s="72"/>
      <c r="AX3161" s="72"/>
      <c r="AY3161" s="72"/>
      <c r="AZ3161" s="72"/>
    </row>
    <row r="3162" spans="1:52" x14ac:dyDescent="0.35">
      <c r="A3162" s="70" t="s">
        <v>2503</v>
      </c>
      <c r="B3162" s="70" t="s">
        <v>2503</v>
      </c>
      <c r="C3162" s="83"/>
      <c r="D3162" s="84"/>
      <c r="E3162" s="85"/>
      <c r="F3162" s="86"/>
      <c r="G3162" s="83"/>
      <c r="H3162" s="81"/>
      <c r="I3162" s="87"/>
      <c r="J3162" s="87"/>
      <c r="K3162" s="36"/>
      <c r="L3162" s="90"/>
      <c r="M3162" s="90"/>
      <c r="N3162" s="89"/>
      <c r="O3162" s="72" t="s">
        <v>179</v>
      </c>
      <c r="P3162" s="74">
        <v>42826.760462962964</v>
      </c>
      <c r="Q3162" s="72" t="s">
        <v>4969</v>
      </c>
      <c r="R3162" s="76" t="s">
        <v>7402</v>
      </c>
      <c r="S3162" s="72" t="s">
        <v>221</v>
      </c>
      <c r="T3162" s="72"/>
      <c r="U3162" s="72"/>
      <c r="V3162" s="76" t="s">
        <v>10574</v>
      </c>
      <c r="W3162" s="74">
        <v>42826.760462962964</v>
      </c>
      <c r="X3162" s="76" t="s">
        <v>13249</v>
      </c>
      <c r="Y3162" s="72"/>
      <c r="Z3162" s="72"/>
      <c r="AA3162" s="78" t="s">
        <v>17206</v>
      </c>
      <c r="AB3162" s="72"/>
      <c r="AC3162" s="72" t="b">
        <v>0</v>
      </c>
      <c r="AD3162" s="72">
        <v>0</v>
      </c>
      <c r="AE3162" s="78" t="s">
        <v>230</v>
      </c>
      <c r="AF3162" s="72" t="b">
        <v>0</v>
      </c>
      <c r="AG3162" s="72" t="s">
        <v>231</v>
      </c>
      <c r="AH3162" s="72"/>
      <c r="AI3162" s="78" t="s">
        <v>230</v>
      </c>
      <c r="AJ3162" s="72" t="b">
        <v>0</v>
      </c>
      <c r="AK3162" s="72">
        <v>0</v>
      </c>
      <c r="AL3162" s="78" t="s">
        <v>230</v>
      </c>
      <c r="AM3162" s="72" t="s">
        <v>241</v>
      </c>
      <c r="AN3162" s="72" t="b">
        <v>0</v>
      </c>
      <c r="AO3162" s="78" t="s">
        <v>17206</v>
      </c>
      <c r="AP3162" s="72" t="s">
        <v>179</v>
      </c>
      <c r="AQ3162" s="72">
        <v>0</v>
      </c>
      <c r="AR3162" s="72">
        <v>0</v>
      </c>
      <c r="AS3162" s="72"/>
      <c r="AT3162" s="72"/>
      <c r="AU3162" s="72"/>
      <c r="AV3162" s="72"/>
      <c r="AW3162" s="72"/>
      <c r="AX3162" s="72"/>
      <c r="AY3162" s="72"/>
      <c r="AZ3162" s="72"/>
    </row>
    <row r="3163" spans="1:52" x14ac:dyDescent="0.35">
      <c r="A3163" s="70" t="s">
        <v>2503</v>
      </c>
      <c r="B3163" s="70" t="s">
        <v>2503</v>
      </c>
      <c r="C3163" s="83"/>
      <c r="D3163" s="84"/>
      <c r="E3163" s="85"/>
      <c r="F3163" s="86"/>
      <c r="G3163" s="83"/>
      <c r="H3163" s="81"/>
      <c r="I3163" s="87"/>
      <c r="J3163" s="87"/>
      <c r="K3163" s="36"/>
      <c r="L3163" s="90"/>
      <c r="M3163" s="90"/>
      <c r="N3163" s="89"/>
      <c r="O3163" s="72" t="s">
        <v>179</v>
      </c>
      <c r="P3163" s="74">
        <v>42827.418113425927</v>
      </c>
      <c r="Q3163" s="72" t="s">
        <v>4970</v>
      </c>
      <c r="R3163" s="76" t="s">
        <v>7403</v>
      </c>
      <c r="S3163" s="72" t="s">
        <v>221</v>
      </c>
      <c r="T3163" s="72"/>
      <c r="U3163" s="72"/>
      <c r="V3163" s="76" t="s">
        <v>10574</v>
      </c>
      <c r="W3163" s="74">
        <v>42827.418113425927</v>
      </c>
      <c r="X3163" s="76" t="s">
        <v>13250</v>
      </c>
      <c r="Y3163" s="72"/>
      <c r="Z3163" s="72"/>
      <c r="AA3163" s="78" t="s">
        <v>17207</v>
      </c>
      <c r="AB3163" s="72"/>
      <c r="AC3163" s="72" t="b">
        <v>0</v>
      </c>
      <c r="AD3163" s="72">
        <v>0</v>
      </c>
      <c r="AE3163" s="78" t="s">
        <v>230</v>
      </c>
      <c r="AF3163" s="72" t="b">
        <v>0</v>
      </c>
      <c r="AG3163" s="72" t="s">
        <v>231</v>
      </c>
      <c r="AH3163" s="72"/>
      <c r="AI3163" s="78" t="s">
        <v>230</v>
      </c>
      <c r="AJ3163" s="72" t="b">
        <v>0</v>
      </c>
      <c r="AK3163" s="72">
        <v>0</v>
      </c>
      <c r="AL3163" s="78" t="s">
        <v>230</v>
      </c>
      <c r="AM3163" s="72" t="s">
        <v>241</v>
      </c>
      <c r="AN3163" s="72" t="b">
        <v>0</v>
      </c>
      <c r="AO3163" s="78" t="s">
        <v>17207</v>
      </c>
      <c r="AP3163" s="72" t="s">
        <v>179</v>
      </c>
      <c r="AQ3163" s="72">
        <v>0</v>
      </c>
      <c r="AR3163" s="72">
        <v>0</v>
      </c>
      <c r="AS3163" s="72"/>
      <c r="AT3163" s="72"/>
      <c r="AU3163" s="72"/>
      <c r="AV3163" s="72"/>
      <c r="AW3163" s="72"/>
      <c r="AX3163" s="72"/>
      <c r="AY3163" s="72"/>
      <c r="AZ3163" s="72"/>
    </row>
    <row r="3164" spans="1:52" x14ac:dyDescent="0.35">
      <c r="A3164" s="70" t="s">
        <v>2503</v>
      </c>
      <c r="B3164" s="70" t="s">
        <v>2503</v>
      </c>
      <c r="C3164" s="83"/>
      <c r="D3164" s="84"/>
      <c r="E3164" s="85"/>
      <c r="F3164" s="86"/>
      <c r="G3164" s="83"/>
      <c r="H3164" s="81"/>
      <c r="I3164" s="87"/>
      <c r="J3164" s="87"/>
      <c r="K3164" s="36"/>
      <c r="L3164" s="90"/>
      <c r="M3164" s="90"/>
      <c r="N3164" s="89"/>
      <c r="O3164" s="72" t="s">
        <v>179</v>
      </c>
      <c r="P3164" s="74">
        <v>42827.463252314818</v>
      </c>
      <c r="Q3164" s="72" t="s">
        <v>4971</v>
      </c>
      <c r="R3164" s="76" t="s">
        <v>7404</v>
      </c>
      <c r="S3164" s="72" t="s">
        <v>221</v>
      </c>
      <c r="T3164" s="72"/>
      <c r="U3164" s="72"/>
      <c r="V3164" s="76" t="s">
        <v>10574</v>
      </c>
      <c r="W3164" s="74">
        <v>42827.463252314818</v>
      </c>
      <c r="X3164" s="76" t="s">
        <v>13251</v>
      </c>
      <c r="Y3164" s="72"/>
      <c r="Z3164" s="72"/>
      <c r="AA3164" s="78" t="s">
        <v>17208</v>
      </c>
      <c r="AB3164" s="72"/>
      <c r="AC3164" s="72" t="b">
        <v>0</v>
      </c>
      <c r="AD3164" s="72">
        <v>0</v>
      </c>
      <c r="AE3164" s="78" t="s">
        <v>230</v>
      </c>
      <c r="AF3164" s="72" t="b">
        <v>0</v>
      </c>
      <c r="AG3164" s="72" t="s">
        <v>231</v>
      </c>
      <c r="AH3164" s="72"/>
      <c r="AI3164" s="78" t="s">
        <v>230</v>
      </c>
      <c r="AJ3164" s="72" t="b">
        <v>0</v>
      </c>
      <c r="AK3164" s="72">
        <v>0</v>
      </c>
      <c r="AL3164" s="78" t="s">
        <v>230</v>
      </c>
      <c r="AM3164" s="72" t="s">
        <v>241</v>
      </c>
      <c r="AN3164" s="72" t="b">
        <v>0</v>
      </c>
      <c r="AO3164" s="78" t="s">
        <v>17208</v>
      </c>
      <c r="AP3164" s="72" t="s">
        <v>179</v>
      </c>
      <c r="AQ3164" s="72">
        <v>0</v>
      </c>
      <c r="AR3164" s="72">
        <v>0</v>
      </c>
      <c r="AS3164" s="72"/>
      <c r="AT3164" s="72"/>
      <c r="AU3164" s="72"/>
      <c r="AV3164" s="72"/>
      <c r="AW3164" s="72"/>
      <c r="AX3164" s="72"/>
      <c r="AY3164" s="72"/>
      <c r="AZ3164" s="72"/>
    </row>
    <row r="3165" spans="1:52" x14ac:dyDescent="0.35">
      <c r="A3165" s="70" t="s">
        <v>2503</v>
      </c>
      <c r="B3165" s="70" t="s">
        <v>2503</v>
      </c>
      <c r="C3165" s="83"/>
      <c r="D3165" s="84"/>
      <c r="E3165" s="85"/>
      <c r="F3165" s="86"/>
      <c r="G3165" s="83"/>
      <c r="H3165" s="81"/>
      <c r="I3165" s="87"/>
      <c r="J3165" s="87"/>
      <c r="K3165" s="36"/>
      <c r="L3165" s="90"/>
      <c r="M3165" s="90"/>
      <c r="N3165" s="89"/>
      <c r="O3165" s="72" t="s">
        <v>179</v>
      </c>
      <c r="P3165" s="74">
        <v>42827.463263888887</v>
      </c>
      <c r="Q3165" s="72" t="s">
        <v>4972</v>
      </c>
      <c r="R3165" s="76" t="s">
        <v>7405</v>
      </c>
      <c r="S3165" s="72" t="s">
        <v>221</v>
      </c>
      <c r="T3165" s="72"/>
      <c r="U3165" s="72"/>
      <c r="V3165" s="76" t="s">
        <v>10574</v>
      </c>
      <c r="W3165" s="74">
        <v>42827.463263888887</v>
      </c>
      <c r="X3165" s="76" t="s">
        <v>13252</v>
      </c>
      <c r="Y3165" s="72"/>
      <c r="Z3165" s="72"/>
      <c r="AA3165" s="78" t="s">
        <v>17209</v>
      </c>
      <c r="AB3165" s="72"/>
      <c r="AC3165" s="72" t="b">
        <v>0</v>
      </c>
      <c r="AD3165" s="72">
        <v>0</v>
      </c>
      <c r="AE3165" s="78" t="s">
        <v>230</v>
      </c>
      <c r="AF3165" s="72" t="b">
        <v>0</v>
      </c>
      <c r="AG3165" s="72" t="s">
        <v>231</v>
      </c>
      <c r="AH3165" s="72"/>
      <c r="AI3165" s="78" t="s">
        <v>230</v>
      </c>
      <c r="AJ3165" s="72" t="b">
        <v>0</v>
      </c>
      <c r="AK3165" s="72">
        <v>0</v>
      </c>
      <c r="AL3165" s="78" t="s">
        <v>230</v>
      </c>
      <c r="AM3165" s="72" t="s">
        <v>241</v>
      </c>
      <c r="AN3165" s="72" t="b">
        <v>0</v>
      </c>
      <c r="AO3165" s="78" t="s">
        <v>17209</v>
      </c>
      <c r="AP3165" s="72" t="s">
        <v>179</v>
      </c>
      <c r="AQ3165" s="72">
        <v>0</v>
      </c>
      <c r="AR3165" s="72">
        <v>0</v>
      </c>
      <c r="AS3165" s="72"/>
      <c r="AT3165" s="72"/>
      <c r="AU3165" s="72"/>
      <c r="AV3165" s="72"/>
      <c r="AW3165" s="72"/>
      <c r="AX3165" s="72"/>
      <c r="AY3165" s="72"/>
      <c r="AZ3165" s="72"/>
    </row>
    <row r="3166" spans="1:52" x14ac:dyDescent="0.35">
      <c r="A3166" s="70" t="s">
        <v>2503</v>
      </c>
      <c r="B3166" s="70" t="s">
        <v>2503</v>
      </c>
      <c r="C3166" s="83"/>
      <c r="D3166" s="84"/>
      <c r="E3166" s="85"/>
      <c r="F3166" s="86"/>
      <c r="G3166" s="83"/>
      <c r="H3166" s="81"/>
      <c r="I3166" s="87"/>
      <c r="J3166" s="87"/>
      <c r="K3166" s="36"/>
      <c r="L3166" s="90"/>
      <c r="M3166" s="90"/>
      <c r="N3166" s="89"/>
      <c r="O3166" s="72" t="s">
        <v>179</v>
      </c>
      <c r="P3166" s="74">
        <v>42827.554907407408</v>
      </c>
      <c r="Q3166" s="72" t="s">
        <v>4973</v>
      </c>
      <c r="R3166" s="76" t="s">
        <v>7406</v>
      </c>
      <c r="S3166" s="72" t="s">
        <v>221</v>
      </c>
      <c r="T3166" s="72"/>
      <c r="U3166" s="72"/>
      <c r="V3166" s="76" t="s">
        <v>10574</v>
      </c>
      <c r="W3166" s="74">
        <v>42827.554907407408</v>
      </c>
      <c r="X3166" s="76" t="s">
        <v>13253</v>
      </c>
      <c r="Y3166" s="72"/>
      <c r="Z3166" s="72"/>
      <c r="AA3166" s="78" t="s">
        <v>17210</v>
      </c>
      <c r="AB3166" s="72"/>
      <c r="AC3166" s="72" t="b">
        <v>0</v>
      </c>
      <c r="AD3166" s="72">
        <v>0</v>
      </c>
      <c r="AE3166" s="78" t="s">
        <v>230</v>
      </c>
      <c r="AF3166" s="72" t="b">
        <v>0</v>
      </c>
      <c r="AG3166" s="72" t="s">
        <v>231</v>
      </c>
      <c r="AH3166" s="72"/>
      <c r="AI3166" s="78" t="s">
        <v>230</v>
      </c>
      <c r="AJ3166" s="72" t="b">
        <v>0</v>
      </c>
      <c r="AK3166" s="72">
        <v>0</v>
      </c>
      <c r="AL3166" s="78" t="s">
        <v>230</v>
      </c>
      <c r="AM3166" s="72" t="s">
        <v>241</v>
      </c>
      <c r="AN3166" s="72" t="b">
        <v>0</v>
      </c>
      <c r="AO3166" s="78" t="s">
        <v>17210</v>
      </c>
      <c r="AP3166" s="72" t="s">
        <v>179</v>
      </c>
      <c r="AQ3166" s="72">
        <v>0</v>
      </c>
      <c r="AR3166" s="72">
        <v>0</v>
      </c>
      <c r="AS3166" s="72"/>
      <c r="AT3166" s="72"/>
      <c r="AU3166" s="72"/>
      <c r="AV3166" s="72"/>
      <c r="AW3166" s="72"/>
      <c r="AX3166" s="72"/>
      <c r="AY3166" s="72"/>
      <c r="AZ3166" s="72"/>
    </row>
    <row r="3167" spans="1:52" x14ac:dyDescent="0.35">
      <c r="A3167" s="70" t="s">
        <v>2503</v>
      </c>
      <c r="B3167" s="70" t="s">
        <v>2503</v>
      </c>
      <c r="C3167" s="83"/>
      <c r="D3167" s="84"/>
      <c r="E3167" s="85"/>
      <c r="F3167" s="86"/>
      <c r="G3167" s="83"/>
      <c r="H3167" s="81"/>
      <c r="I3167" s="87"/>
      <c r="J3167" s="87"/>
      <c r="K3167" s="36"/>
      <c r="L3167" s="90"/>
      <c r="M3167" s="90"/>
      <c r="N3167" s="89"/>
      <c r="O3167" s="72" t="s">
        <v>179</v>
      </c>
      <c r="P3167" s="74">
        <v>42827.670173611114</v>
      </c>
      <c r="Q3167" s="72" t="s">
        <v>4974</v>
      </c>
      <c r="R3167" s="76" t="s">
        <v>7407</v>
      </c>
      <c r="S3167" s="72" t="s">
        <v>221</v>
      </c>
      <c r="T3167" s="72"/>
      <c r="U3167" s="72"/>
      <c r="V3167" s="76" t="s">
        <v>10574</v>
      </c>
      <c r="W3167" s="74">
        <v>42827.670173611114</v>
      </c>
      <c r="X3167" s="76" t="s">
        <v>13254</v>
      </c>
      <c r="Y3167" s="72"/>
      <c r="Z3167" s="72"/>
      <c r="AA3167" s="78" t="s">
        <v>17211</v>
      </c>
      <c r="AB3167" s="72"/>
      <c r="AC3167" s="72" t="b">
        <v>0</v>
      </c>
      <c r="AD3167" s="72">
        <v>0</v>
      </c>
      <c r="AE3167" s="78" t="s">
        <v>230</v>
      </c>
      <c r="AF3167" s="72" t="b">
        <v>0</v>
      </c>
      <c r="AG3167" s="72" t="s">
        <v>231</v>
      </c>
      <c r="AH3167" s="72"/>
      <c r="AI3167" s="78" t="s">
        <v>230</v>
      </c>
      <c r="AJ3167" s="72" t="b">
        <v>0</v>
      </c>
      <c r="AK3167" s="72">
        <v>0</v>
      </c>
      <c r="AL3167" s="78" t="s">
        <v>230</v>
      </c>
      <c r="AM3167" s="72" t="s">
        <v>241</v>
      </c>
      <c r="AN3167" s="72" t="b">
        <v>0</v>
      </c>
      <c r="AO3167" s="78" t="s">
        <v>17211</v>
      </c>
      <c r="AP3167" s="72" t="s">
        <v>179</v>
      </c>
      <c r="AQ3167" s="72">
        <v>0</v>
      </c>
      <c r="AR3167" s="72">
        <v>0</v>
      </c>
      <c r="AS3167" s="72"/>
      <c r="AT3167" s="72"/>
      <c r="AU3167" s="72"/>
      <c r="AV3167" s="72"/>
      <c r="AW3167" s="72"/>
      <c r="AX3167" s="72"/>
      <c r="AY3167" s="72"/>
      <c r="AZ3167" s="72"/>
    </row>
    <row r="3168" spans="1:52" x14ac:dyDescent="0.35">
      <c r="A3168" s="70" t="s">
        <v>2503</v>
      </c>
      <c r="B3168" s="70" t="s">
        <v>2503</v>
      </c>
      <c r="C3168" s="83"/>
      <c r="D3168" s="84"/>
      <c r="E3168" s="85"/>
      <c r="F3168" s="86"/>
      <c r="G3168" s="83"/>
      <c r="H3168" s="81"/>
      <c r="I3168" s="87"/>
      <c r="J3168" s="87"/>
      <c r="K3168" s="36"/>
      <c r="L3168" s="90"/>
      <c r="M3168" s="90"/>
      <c r="N3168" s="89"/>
      <c r="O3168" s="72" t="s">
        <v>179</v>
      </c>
      <c r="P3168" s="74">
        <v>42827.670185185183</v>
      </c>
      <c r="Q3168" s="72" t="s">
        <v>4975</v>
      </c>
      <c r="R3168" s="76" t="s">
        <v>7408</v>
      </c>
      <c r="S3168" s="72" t="s">
        <v>221</v>
      </c>
      <c r="T3168" s="72"/>
      <c r="U3168" s="72"/>
      <c r="V3168" s="76" t="s">
        <v>10574</v>
      </c>
      <c r="W3168" s="74">
        <v>42827.670185185183</v>
      </c>
      <c r="X3168" s="76" t="s">
        <v>13255</v>
      </c>
      <c r="Y3168" s="72"/>
      <c r="Z3168" s="72"/>
      <c r="AA3168" s="78" t="s">
        <v>17212</v>
      </c>
      <c r="AB3168" s="72"/>
      <c r="AC3168" s="72" t="b">
        <v>0</v>
      </c>
      <c r="AD3168" s="72">
        <v>0</v>
      </c>
      <c r="AE3168" s="78" t="s">
        <v>230</v>
      </c>
      <c r="AF3168" s="72" t="b">
        <v>0</v>
      </c>
      <c r="AG3168" s="72" t="s">
        <v>231</v>
      </c>
      <c r="AH3168" s="72"/>
      <c r="AI3168" s="78" t="s">
        <v>230</v>
      </c>
      <c r="AJ3168" s="72" t="b">
        <v>0</v>
      </c>
      <c r="AK3168" s="72">
        <v>0</v>
      </c>
      <c r="AL3168" s="78" t="s">
        <v>230</v>
      </c>
      <c r="AM3168" s="72" t="s">
        <v>241</v>
      </c>
      <c r="AN3168" s="72" t="b">
        <v>0</v>
      </c>
      <c r="AO3168" s="78" t="s">
        <v>17212</v>
      </c>
      <c r="AP3168" s="72" t="s">
        <v>179</v>
      </c>
      <c r="AQ3168" s="72">
        <v>0</v>
      </c>
      <c r="AR3168" s="72">
        <v>0</v>
      </c>
      <c r="AS3168" s="72"/>
      <c r="AT3168" s="72"/>
      <c r="AU3168" s="72"/>
      <c r="AV3168" s="72"/>
      <c r="AW3168" s="72"/>
      <c r="AX3168" s="72"/>
      <c r="AY3168" s="72"/>
      <c r="AZ3168" s="72"/>
    </row>
    <row r="3169" spans="1:52" x14ac:dyDescent="0.35">
      <c r="A3169" s="70" t="s">
        <v>2503</v>
      </c>
      <c r="B3169" s="70" t="s">
        <v>2503</v>
      </c>
      <c r="C3169" s="83"/>
      <c r="D3169" s="84"/>
      <c r="E3169" s="85"/>
      <c r="F3169" s="86"/>
      <c r="G3169" s="83"/>
      <c r="H3169" s="81"/>
      <c r="I3169" s="87"/>
      <c r="J3169" s="87"/>
      <c r="K3169" s="36"/>
      <c r="L3169" s="90"/>
      <c r="M3169" s="90"/>
      <c r="N3169" s="89"/>
      <c r="O3169" s="72" t="s">
        <v>179</v>
      </c>
      <c r="P3169" s="74">
        <v>42827.715381944443</v>
      </c>
      <c r="Q3169" s="72" t="s">
        <v>4976</v>
      </c>
      <c r="R3169" s="76" t="s">
        <v>7409</v>
      </c>
      <c r="S3169" s="72" t="s">
        <v>221</v>
      </c>
      <c r="T3169" s="72"/>
      <c r="U3169" s="72"/>
      <c r="V3169" s="76" t="s">
        <v>10574</v>
      </c>
      <c r="W3169" s="74">
        <v>42827.715381944443</v>
      </c>
      <c r="X3169" s="76" t="s">
        <v>13256</v>
      </c>
      <c r="Y3169" s="72"/>
      <c r="Z3169" s="72"/>
      <c r="AA3169" s="78" t="s">
        <v>17213</v>
      </c>
      <c r="AB3169" s="72"/>
      <c r="AC3169" s="72" t="b">
        <v>0</v>
      </c>
      <c r="AD3169" s="72">
        <v>0</v>
      </c>
      <c r="AE3169" s="78" t="s">
        <v>230</v>
      </c>
      <c r="AF3169" s="72" t="b">
        <v>0</v>
      </c>
      <c r="AG3169" s="72" t="s">
        <v>231</v>
      </c>
      <c r="AH3169" s="72"/>
      <c r="AI3169" s="78" t="s">
        <v>230</v>
      </c>
      <c r="AJ3169" s="72" t="b">
        <v>0</v>
      </c>
      <c r="AK3169" s="72">
        <v>0</v>
      </c>
      <c r="AL3169" s="78" t="s">
        <v>230</v>
      </c>
      <c r="AM3169" s="72" t="s">
        <v>241</v>
      </c>
      <c r="AN3169" s="72" t="b">
        <v>0</v>
      </c>
      <c r="AO3169" s="78" t="s">
        <v>17213</v>
      </c>
      <c r="AP3169" s="72" t="s">
        <v>179</v>
      </c>
      <c r="AQ3169" s="72">
        <v>0</v>
      </c>
      <c r="AR3169" s="72">
        <v>0</v>
      </c>
      <c r="AS3169" s="72"/>
      <c r="AT3169" s="72"/>
      <c r="AU3169" s="72"/>
      <c r="AV3169" s="72"/>
      <c r="AW3169" s="72"/>
      <c r="AX3169" s="72"/>
      <c r="AY3169" s="72"/>
      <c r="AZ3169" s="72"/>
    </row>
    <row r="3170" spans="1:52" x14ac:dyDescent="0.35">
      <c r="A3170" s="70" t="s">
        <v>2503</v>
      </c>
      <c r="B3170" s="70" t="s">
        <v>2503</v>
      </c>
      <c r="C3170" s="83"/>
      <c r="D3170" s="84"/>
      <c r="E3170" s="85"/>
      <c r="F3170" s="86"/>
      <c r="G3170" s="83"/>
      <c r="H3170" s="81"/>
      <c r="I3170" s="87"/>
      <c r="J3170" s="87"/>
      <c r="K3170" s="36"/>
      <c r="L3170" s="90"/>
      <c r="M3170" s="90"/>
      <c r="N3170" s="89"/>
      <c r="O3170" s="72" t="s">
        <v>179</v>
      </c>
      <c r="P3170" s="74">
        <v>42828.288240740738</v>
      </c>
      <c r="Q3170" s="72" t="s">
        <v>4977</v>
      </c>
      <c r="R3170" s="76" t="s">
        <v>7410</v>
      </c>
      <c r="S3170" s="72" t="s">
        <v>221</v>
      </c>
      <c r="T3170" s="72"/>
      <c r="U3170" s="72"/>
      <c r="V3170" s="76" t="s">
        <v>10574</v>
      </c>
      <c r="W3170" s="74">
        <v>42828.288240740738</v>
      </c>
      <c r="X3170" s="76" t="s">
        <v>13257</v>
      </c>
      <c r="Y3170" s="72"/>
      <c r="Z3170" s="72"/>
      <c r="AA3170" s="78" t="s">
        <v>17214</v>
      </c>
      <c r="AB3170" s="72"/>
      <c r="AC3170" s="72" t="b">
        <v>0</v>
      </c>
      <c r="AD3170" s="72">
        <v>0</v>
      </c>
      <c r="AE3170" s="78" t="s">
        <v>230</v>
      </c>
      <c r="AF3170" s="72" t="b">
        <v>0</v>
      </c>
      <c r="AG3170" s="72" t="s">
        <v>231</v>
      </c>
      <c r="AH3170" s="72"/>
      <c r="AI3170" s="78" t="s">
        <v>230</v>
      </c>
      <c r="AJ3170" s="72" t="b">
        <v>0</v>
      </c>
      <c r="AK3170" s="72">
        <v>0</v>
      </c>
      <c r="AL3170" s="78" t="s">
        <v>230</v>
      </c>
      <c r="AM3170" s="72" t="s">
        <v>241</v>
      </c>
      <c r="AN3170" s="72" t="b">
        <v>0</v>
      </c>
      <c r="AO3170" s="78" t="s">
        <v>17214</v>
      </c>
      <c r="AP3170" s="72" t="s">
        <v>179</v>
      </c>
      <c r="AQ3170" s="72">
        <v>0</v>
      </c>
      <c r="AR3170" s="72">
        <v>0</v>
      </c>
      <c r="AS3170" s="72"/>
      <c r="AT3170" s="72"/>
      <c r="AU3170" s="72"/>
      <c r="AV3170" s="72"/>
      <c r="AW3170" s="72"/>
      <c r="AX3170" s="72"/>
      <c r="AY3170" s="72"/>
      <c r="AZ3170" s="72"/>
    </row>
    <row r="3171" spans="1:52" x14ac:dyDescent="0.35">
      <c r="A3171" s="70" t="s">
        <v>2504</v>
      </c>
      <c r="B3171" s="70" t="s">
        <v>2504</v>
      </c>
      <c r="C3171" s="83"/>
      <c r="D3171" s="84"/>
      <c r="E3171" s="85"/>
      <c r="F3171" s="86"/>
      <c r="G3171" s="83"/>
      <c r="H3171" s="81"/>
      <c r="I3171" s="87"/>
      <c r="J3171" s="87"/>
      <c r="K3171" s="36"/>
      <c r="L3171" s="90"/>
      <c r="M3171" s="90"/>
      <c r="N3171" s="89"/>
      <c r="O3171" s="72" t="s">
        <v>179</v>
      </c>
      <c r="P3171" s="74">
        <v>42824.63690972222</v>
      </c>
      <c r="Q3171" s="72" t="s">
        <v>4978</v>
      </c>
      <c r="R3171" s="76" t="s">
        <v>7411</v>
      </c>
      <c r="S3171" s="72" t="s">
        <v>241</v>
      </c>
      <c r="T3171" s="72" t="s">
        <v>8800</v>
      </c>
      <c r="U3171" s="72"/>
      <c r="V3171" s="76" t="s">
        <v>10575</v>
      </c>
      <c r="W3171" s="74">
        <v>42824.63690972222</v>
      </c>
      <c r="X3171" s="76" t="s">
        <v>13258</v>
      </c>
      <c r="Y3171" s="72"/>
      <c r="Z3171" s="72"/>
      <c r="AA3171" s="78" t="s">
        <v>17215</v>
      </c>
      <c r="AB3171" s="72"/>
      <c r="AC3171" s="72" t="b">
        <v>0</v>
      </c>
      <c r="AD3171" s="72">
        <v>0</v>
      </c>
      <c r="AE3171" s="78" t="s">
        <v>230</v>
      </c>
      <c r="AF3171" s="72" t="b">
        <v>0</v>
      </c>
      <c r="AG3171" s="72" t="s">
        <v>231</v>
      </c>
      <c r="AH3171" s="72"/>
      <c r="AI3171" s="78" t="s">
        <v>230</v>
      </c>
      <c r="AJ3171" s="72" t="b">
        <v>0</v>
      </c>
      <c r="AK3171" s="72">
        <v>0</v>
      </c>
      <c r="AL3171" s="78" t="s">
        <v>230</v>
      </c>
      <c r="AM3171" s="72" t="s">
        <v>241</v>
      </c>
      <c r="AN3171" s="72" t="b">
        <v>0</v>
      </c>
      <c r="AO3171" s="78" t="s">
        <v>17215</v>
      </c>
      <c r="AP3171" s="72" t="s">
        <v>179</v>
      </c>
      <c r="AQ3171" s="72">
        <v>0</v>
      </c>
      <c r="AR3171" s="72">
        <v>0</v>
      </c>
      <c r="AS3171" s="72"/>
      <c r="AT3171" s="72"/>
      <c r="AU3171" s="72"/>
      <c r="AV3171" s="72"/>
      <c r="AW3171" s="72"/>
      <c r="AX3171" s="72"/>
      <c r="AY3171" s="72"/>
      <c r="AZ3171" s="72"/>
    </row>
    <row r="3172" spans="1:52" x14ac:dyDescent="0.35">
      <c r="A3172" s="70" t="s">
        <v>2504</v>
      </c>
      <c r="B3172" s="70" t="s">
        <v>2504</v>
      </c>
      <c r="C3172" s="83"/>
      <c r="D3172" s="84"/>
      <c r="E3172" s="85"/>
      <c r="F3172" s="86"/>
      <c r="G3172" s="83"/>
      <c r="H3172" s="81"/>
      <c r="I3172" s="87"/>
      <c r="J3172" s="87"/>
      <c r="K3172" s="36"/>
      <c r="L3172" s="90"/>
      <c r="M3172" s="90"/>
      <c r="N3172" s="89"/>
      <c r="O3172" s="72" t="s">
        <v>179</v>
      </c>
      <c r="P3172" s="74">
        <v>42824.685520833336</v>
      </c>
      <c r="Q3172" s="72" t="s">
        <v>4979</v>
      </c>
      <c r="R3172" s="76" t="s">
        <v>7412</v>
      </c>
      <c r="S3172" s="72" t="s">
        <v>241</v>
      </c>
      <c r="T3172" s="72" t="s">
        <v>8800</v>
      </c>
      <c r="U3172" s="72"/>
      <c r="V3172" s="76" t="s">
        <v>10575</v>
      </c>
      <c r="W3172" s="74">
        <v>42824.685520833336</v>
      </c>
      <c r="X3172" s="76" t="s">
        <v>13259</v>
      </c>
      <c r="Y3172" s="72"/>
      <c r="Z3172" s="72"/>
      <c r="AA3172" s="78" t="s">
        <v>17216</v>
      </c>
      <c r="AB3172" s="72"/>
      <c r="AC3172" s="72" t="b">
        <v>0</v>
      </c>
      <c r="AD3172" s="72">
        <v>0</v>
      </c>
      <c r="AE3172" s="78" t="s">
        <v>230</v>
      </c>
      <c r="AF3172" s="72" t="b">
        <v>0</v>
      </c>
      <c r="AG3172" s="72" t="s">
        <v>231</v>
      </c>
      <c r="AH3172" s="72"/>
      <c r="AI3172" s="78" t="s">
        <v>230</v>
      </c>
      <c r="AJ3172" s="72" t="b">
        <v>0</v>
      </c>
      <c r="AK3172" s="72">
        <v>0</v>
      </c>
      <c r="AL3172" s="78" t="s">
        <v>230</v>
      </c>
      <c r="AM3172" s="72" t="s">
        <v>241</v>
      </c>
      <c r="AN3172" s="72" t="b">
        <v>0</v>
      </c>
      <c r="AO3172" s="78" t="s">
        <v>17216</v>
      </c>
      <c r="AP3172" s="72" t="s">
        <v>179</v>
      </c>
      <c r="AQ3172" s="72">
        <v>0</v>
      </c>
      <c r="AR3172" s="72">
        <v>0</v>
      </c>
      <c r="AS3172" s="72"/>
      <c r="AT3172" s="72"/>
      <c r="AU3172" s="72"/>
      <c r="AV3172" s="72"/>
      <c r="AW3172" s="72"/>
      <c r="AX3172" s="72"/>
      <c r="AY3172" s="72"/>
      <c r="AZ3172" s="72"/>
    </row>
    <row r="3173" spans="1:52" x14ac:dyDescent="0.35">
      <c r="A3173" s="70" t="s">
        <v>2504</v>
      </c>
      <c r="B3173" s="70" t="s">
        <v>2504</v>
      </c>
      <c r="C3173" s="83"/>
      <c r="D3173" s="84"/>
      <c r="E3173" s="85"/>
      <c r="F3173" s="86"/>
      <c r="G3173" s="83"/>
      <c r="H3173" s="81"/>
      <c r="I3173" s="87"/>
      <c r="J3173" s="87"/>
      <c r="K3173" s="36"/>
      <c r="L3173" s="90"/>
      <c r="M3173" s="90"/>
      <c r="N3173" s="89"/>
      <c r="O3173" s="72" t="s">
        <v>179</v>
      </c>
      <c r="P3173" s="74">
        <v>42824.685578703706</v>
      </c>
      <c r="Q3173" s="72" t="s">
        <v>4980</v>
      </c>
      <c r="R3173" s="76" t="s">
        <v>7413</v>
      </c>
      <c r="S3173" s="72" t="s">
        <v>241</v>
      </c>
      <c r="T3173" s="72" t="s">
        <v>8800</v>
      </c>
      <c r="U3173" s="72"/>
      <c r="V3173" s="76" t="s">
        <v>10575</v>
      </c>
      <c r="W3173" s="74">
        <v>42824.685578703706</v>
      </c>
      <c r="X3173" s="76" t="s">
        <v>13260</v>
      </c>
      <c r="Y3173" s="72"/>
      <c r="Z3173" s="72"/>
      <c r="AA3173" s="78" t="s">
        <v>17217</v>
      </c>
      <c r="AB3173" s="72"/>
      <c r="AC3173" s="72" t="b">
        <v>0</v>
      </c>
      <c r="AD3173" s="72">
        <v>0</v>
      </c>
      <c r="AE3173" s="78" t="s">
        <v>230</v>
      </c>
      <c r="AF3173" s="72" t="b">
        <v>0</v>
      </c>
      <c r="AG3173" s="72" t="s">
        <v>231</v>
      </c>
      <c r="AH3173" s="72"/>
      <c r="AI3173" s="78" t="s">
        <v>230</v>
      </c>
      <c r="AJ3173" s="72" t="b">
        <v>0</v>
      </c>
      <c r="AK3173" s="72">
        <v>0</v>
      </c>
      <c r="AL3173" s="78" t="s">
        <v>230</v>
      </c>
      <c r="AM3173" s="72" t="s">
        <v>241</v>
      </c>
      <c r="AN3173" s="72" t="b">
        <v>0</v>
      </c>
      <c r="AO3173" s="78" t="s">
        <v>17217</v>
      </c>
      <c r="AP3173" s="72" t="s">
        <v>179</v>
      </c>
      <c r="AQ3173" s="72">
        <v>0</v>
      </c>
      <c r="AR3173" s="72">
        <v>0</v>
      </c>
      <c r="AS3173" s="72"/>
      <c r="AT3173" s="72"/>
      <c r="AU3173" s="72"/>
      <c r="AV3173" s="72"/>
      <c r="AW3173" s="72"/>
      <c r="AX3173" s="72"/>
      <c r="AY3173" s="72"/>
      <c r="AZ3173" s="72"/>
    </row>
    <row r="3174" spans="1:52" x14ac:dyDescent="0.35">
      <c r="A3174" s="70" t="s">
        <v>2504</v>
      </c>
      <c r="B3174" s="70" t="s">
        <v>2504</v>
      </c>
      <c r="C3174" s="83"/>
      <c r="D3174" s="84"/>
      <c r="E3174" s="85"/>
      <c r="F3174" s="86"/>
      <c r="G3174" s="83"/>
      <c r="H3174" s="81"/>
      <c r="I3174" s="87"/>
      <c r="J3174" s="87"/>
      <c r="K3174" s="36"/>
      <c r="L3174" s="90"/>
      <c r="M3174" s="90"/>
      <c r="N3174" s="89"/>
      <c r="O3174" s="72" t="s">
        <v>179</v>
      </c>
      <c r="P3174" s="74">
        <v>42826.268807870372</v>
      </c>
      <c r="Q3174" s="72" t="s">
        <v>4981</v>
      </c>
      <c r="R3174" s="76" t="s">
        <v>7414</v>
      </c>
      <c r="S3174" s="72" t="s">
        <v>241</v>
      </c>
      <c r="T3174" s="72" t="s">
        <v>8800</v>
      </c>
      <c r="U3174" s="72"/>
      <c r="V3174" s="76" t="s">
        <v>10575</v>
      </c>
      <c r="W3174" s="74">
        <v>42826.268807870372</v>
      </c>
      <c r="X3174" s="76" t="s">
        <v>13261</v>
      </c>
      <c r="Y3174" s="72"/>
      <c r="Z3174" s="72"/>
      <c r="AA3174" s="78" t="s">
        <v>17218</v>
      </c>
      <c r="AB3174" s="72"/>
      <c r="AC3174" s="72" t="b">
        <v>0</v>
      </c>
      <c r="AD3174" s="72">
        <v>0</v>
      </c>
      <c r="AE3174" s="78" t="s">
        <v>230</v>
      </c>
      <c r="AF3174" s="72" t="b">
        <v>0</v>
      </c>
      <c r="AG3174" s="72" t="s">
        <v>231</v>
      </c>
      <c r="AH3174" s="72"/>
      <c r="AI3174" s="78" t="s">
        <v>230</v>
      </c>
      <c r="AJ3174" s="72" t="b">
        <v>0</v>
      </c>
      <c r="AK3174" s="72">
        <v>0</v>
      </c>
      <c r="AL3174" s="78" t="s">
        <v>230</v>
      </c>
      <c r="AM3174" s="72" t="s">
        <v>241</v>
      </c>
      <c r="AN3174" s="72" t="b">
        <v>0</v>
      </c>
      <c r="AO3174" s="78" t="s">
        <v>17218</v>
      </c>
      <c r="AP3174" s="72" t="s">
        <v>179</v>
      </c>
      <c r="AQ3174" s="72">
        <v>0</v>
      </c>
      <c r="AR3174" s="72">
        <v>0</v>
      </c>
      <c r="AS3174" s="72"/>
      <c r="AT3174" s="72"/>
      <c r="AU3174" s="72"/>
      <c r="AV3174" s="72"/>
      <c r="AW3174" s="72"/>
      <c r="AX3174" s="72"/>
      <c r="AY3174" s="72"/>
      <c r="AZ3174" s="72"/>
    </row>
    <row r="3175" spans="1:52" x14ac:dyDescent="0.35">
      <c r="A3175" s="70" t="s">
        <v>2504</v>
      </c>
      <c r="B3175" s="70" t="s">
        <v>2504</v>
      </c>
      <c r="C3175" s="83"/>
      <c r="D3175" s="84"/>
      <c r="E3175" s="85"/>
      <c r="F3175" s="86"/>
      <c r="G3175" s="83"/>
      <c r="H3175" s="81"/>
      <c r="I3175" s="87"/>
      <c r="J3175" s="87"/>
      <c r="K3175" s="36"/>
      <c r="L3175" s="90"/>
      <c r="M3175" s="90"/>
      <c r="N3175" s="89"/>
      <c r="O3175" s="72" t="s">
        <v>179</v>
      </c>
      <c r="P3175" s="74">
        <v>42826.500810185185</v>
      </c>
      <c r="Q3175" s="72" t="s">
        <v>4982</v>
      </c>
      <c r="R3175" s="76" t="s">
        <v>7415</v>
      </c>
      <c r="S3175" s="72" t="s">
        <v>241</v>
      </c>
      <c r="T3175" s="72" t="s">
        <v>8800</v>
      </c>
      <c r="U3175" s="72"/>
      <c r="V3175" s="76" t="s">
        <v>10575</v>
      </c>
      <c r="W3175" s="74">
        <v>42826.500810185185</v>
      </c>
      <c r="X3175" s="76" t="s">
        <v>13262</v>
      </c>
      <c r="Y3175" s="72"/>
      <c r="Z3175" s="72"/>
      <c r="AA3175" s="78" t="s">
        <v>17219</v>
      </c>
      <c r="AB3175" s="72"/>
      <c r="AC3175" s="72" t="b">
        <v>0</v>
      </c>
      <c r="AD3175" s="72">
        <v>0</v>
      </c>
      <c r="AE3175" s="78" t="s">
        <v>230</v>
      </c>
      <c r="AF3175" s="72" t="b">
        <v>0</v>
      </c>
      <c r="AG3175" s="72" t="s">
        <v>231</v>
      </c>
      <c r="AH3175" s="72"/>
      <c r="AI3175" s="78" t="s">
        <v>230</v>
      </c>
      <c r="AJ3175" s="72" t="b">
        <v>0</v>
      </c>
      <c r="AK3175" s="72">
        <v>0</v>
      </c>
      <c r="AL3175" s="78" t="s">
        <v>230</v>
      </c>
      <c r="AM3175" s="72" t="s">
        <v>241</v>
      </c>
      <c r="AN3175" s="72" t="b">
        <v>0</v>
      </c>
      <c r="AO3175" s="78" t="s">
        <v>17219</v>
      </c>
      <c r="AP3175" s="72" t="s">
        <v>179</v>
      </c>
      <c r="AQ3175" s="72">
        <v>0</v>
      </c>
      <c r="AR3175" s="72">
        <v>0</v>
      </c>
      <c r="AS3175" s="72"/>
      <c r="AT3175" s="72"/>
      <c r="AU3175" s="72"/>
      <c r="AV3175" s="72"/>
      <c r="AW3175" s="72"/>
      <c r="AX3175" s="72"/>
      <c r="AY3175" s="72"/>
      <c r="AZ3175" s="72"/>
    </row>
    <row r="3176" spans="1:52" x14ac:dyDescent="0.35">
      <c r="A3176" s="70" t="s">
        <v>2504</v>
      </c>
      <c r="B3176" s="70" t="s">
        <v>2504</v>
      </c>
      <c r="C3176" s="83"/>
      <c r="D3176" s="84"/>
      <c r="E3176" s="85"/>
      <c r="F3176" s="86"/>
      <c r="G3176" s="83"/>
      <c r="H3176" s="81"/>
      <c r="I3176" s="87"/>
      <c r="J3176" s="87"/>
      <c r="K3176" s="36"/>
      <c r="L3176" s="90"/>
      <c r="M3176" s="90"/>
      <c r="N3176" s="89"/>
      <c r="O3176" s="72" t="s">
        <v>179</v>
      </c>
      <c r="P3176" s="74">
        <v>42826.705868055556</v>
      </c>
      <c r="Q3176" s="72" t="s">
        <v>4983</v>
      </c>
      <c r="R3176" s="76" t="s">
        <v>7416</v>
      </c>
      <c r="S3176" s="72" t="s">
        <v>241</v>
      </c>
      <c r="T3176" s="72" t="s">
        <v>8800</v>
      </c>
      <c r="U3176" s="72"/>
      <c r="V3176" s="76" t="s">
        <v>10575</v>
      </c>
      <c r="W3176" s="74">
        <v>42826.705868055556</v>
      </c>
      <c r="X3176" s="76" t="s">
        <v>13263</v>
      </c>
      <c r="Y3176" s="72"/>
      <c r="Z3176" s="72"/>
      <c r="AA3176" s="78" t="s">
        <v>17220</v>
      </c>
      <c r="AB3176" s="72"/>
      <c r="AC3176" s="72" t="b">
        <v>0</v>
      </c>
      <c r="AD3176" s="72">
        <v>0</v>
      </c>
      <c r="AE3176" s="78" t="s">
        <v>230</v>
      </c>
      <c r="AF3176" s="72" t="b">
        <v>0</v>
      </c>
      <c r="AG3176" s="72" t="s">
        <v>231</v>
      </c>
      <c r="AH3176" s="72"/>
      <c r="AI3176" s="78" t="s">
        <v>230</v>
      </c>
      <c r="AJ3176" s="72" t="b">
        <v>0</v>
      </c>
      <c r="AK3176" s="72">
        <v>0</v>
      </c>
      <c r="AL3176" s="78" t="s">
        <v>230</v>
      </c>
      <c r="AM3176" s="72" t="s">
        <v>241</v>
      </c>
      <c r="AN3176" s="72" t="b">
        <v>0</v>
      </c>
      <c r="AO3176" s="78" t="s">
        <v>17220</v>
      </c>
      <c r="AP3176" s="72" t="s">
        <v>179</v>
      </c>
      <c r="AQ3176" s="72">
        <v>0</v>
      </c>
      <c r="AR3176" s="72">
        <v>0</v>
      </c>
      <c r="AS3176" s="72"/>
      <c r="AT3176" s="72"/>
      <c r="AU3176" s="72"/>
      <c r="AV3176" s="72"/>
      <c r="AW3176" s="72"/>
      <c r="AX3176" s="72"/>
      <c r="AY3176" s="72"/>
      <c r="AZ3176" s="72"/>
    </row>
    <row r="3177" spans="1:52" x14ac:dyDescent="0.35">
      <c r="A3177" s="70" t="s">
        <v>2504</v>
      </c>
      <c r="B3177" s="70" t="s">
        <v>2504</v>
      </c>
      <c r="C3177" s="83"/>
      <c r="D3177" s="84"/>
      <c r="E3177" s="85"/>
      <c r="F3177" s="86"/>
      <c r="G3177" s="83"/>
      <c r="H3177" s="81"/>
      <c r="I3177" s="87"/>
      <c r="J3177" s="87"/>
      <c r="K3177" s="36"/>
      <c r="L3177" s="90"/>
      <c r="M3177" s="90"/>
      <c r="N3177" s="89"/>
      <c r="O3177" s="72" t="s">
        <v>179</v>
      </c>
      <c r="P3177" s="74">
        <v>42827.041712962964</v>
      </c>
      <c r="Q3177" s="72" t="s">
        <v>4984</v>
      </c>
      <c r="R3177" s="76" t="s">
        <v>7417</v>
      </c>
      <c r="S3177" s="72" t="s">
        <v>241</v>
      </c>
      <c r="T3177" s="72" t="s">
        <v>8800</v>
      </c>
      <c r="U3177" s="72"/>
      <c r="V3177" s="76" t="s">
        <v>10575</v>
      </c>
      <c r="W3177" s="74">
        <v>42827.041712962964</v>
      </c>
      <c r="X3177" s="76" t="s">
        <v>13264</v>
      </c>
      <c r="Y3177" s="72"/>
      <c r="Z3177" s="72"/>
      <c r="AA3177" s="78" t="s">
        <v>17221</v>
      </c>
      <c r="AB3177" s="72"/>
      <c r="AC3177" s="72" t="b">
        <v>0</v>
      </c>
      <c r="AD3177" s="72">
        <v>0</v>
      </c>
      <c r="AE3177" s="78" t="s">
        <v>230</v>
      </c>
      <c r="AF3177" s="72" t="b">
        <v>0</v>
      </c>
      <c r="AG3177" s="72" t="s">
        <v>231</v>
      </c>
      <c r="AH3177" s="72"/>
      <c r="AI3177" s="78" t="s">
        <v>230</v>
      </c>
      <c r="AJ3177" s="72" t="b">
        <v>0</v>
      </c>
      <c r="AK3177" s="72">
        <v>0</v>
      </c>
      <c r="AL3177" s="78" t="s">
        <v>230</v>
      </c>
      <c r="AM3177" s="72" t="s">
        <v>241</v>
      </c>
      <c r="AN3177" s="72" t="b">
        <v>0</v>
      </c>
      <c r="AO3177" s="78" t="s">
        <v>17221</v>
      </c>
      <c r="AP3177" s="72" t="s">
        <v>179</v>
      </c>
      <c r="AQ3177" s="72">
        <v>0</v>
      </c>
      <c r="AR3177" s="72">
        <v>0</v>
      </c>
      <c r="AS3177" s="72"/>
      <c r="AT3177" s="72"/>
      <c r="AU3177" s="72"/>
      <c r="AV3177" s="72"/>
      <c r="AW3177" s="72"/>
      <c r="AX3177" s="72"/>
      <c r="AY3177" s="72"/>
      <c r="AZ3177" s="72"/>
    </row>
    <row r="3178" spans="1:52" x14ac:dyDescent="0.35">
      <c r="A3178" s="70" t="s">
        <v>2504</v>
      </c>
      <c r="B3178" s="70" t="s">
        <v>2504</v>
      </c>
      <c r="C3178" s="83"/>
      <c r="D3178" s="84"/>
      <c r="E3178" s="85"/>
      <c r="F3178" s="86"/>
      <c r="G3178" s="83"/>
      <c r="H3178" s="81"/>
      <c r="I3178" s="87"/>
      <c r="J3178" s="87"/>
      <c r="K3178" s="36"/>
      <c r="L3178" s="90"/>
      <c r="M3178" s="90"/>
      <c r="N3178" s="89"/>
      <c r="O3178" s="72" t="s">
        <v>179</v>
      </c>
      <c r="P3178" s="74">
        <v>42827.915023148147</v>
      </c>
      <c r="Q3178" s="72" t="s">
        <v>4985</v>
      </c>
      <c r="R3178" s="76" t="s">
        <v>7418</v>
      </c>
      <c r="S3178" s="72" t="s">
        <v>241</v>
      </c>
      <c r="T3178" s="72" t="s">
        <v>8800</v>
      </c>
      <c r="U3178" s="72"/>
      <c r="V3178" s="76" t="s">
        <v>10575</v>
      </c>
      <c r="W3178" s="74">
        <v>42827.915023148147</v>
      </c>
      <c r="X3178" s="76" t="s">
        <v>13265</v>
      </c>
      <c r="Y3178" s="72"/>
      <c r="Z3178" s="72"/>
      <c r="AA3178" s="78" t="s">
        <v>17222</v>
      </c>
      <c r="AB3178" s="72"/>
      <c r="AC3178" s="72" t="b">
        <v>0</v>
      </c>
      <c r="AD3178" s="72">
        <v>0</v>
      </c>
      <c r="AE3178" s="78" t="s">
        <v>230</v>
      </c>
      <c r="AF3178" s="72" t="b">
        <v>0</v>
      </c>
      <c r="AG3178" s="72" t="s">
        <v>231</v>
      </c>
      <c r="AH3178" s="72"/>
      <c r="AI3178" s="78" t="s">
        <v>230</v>
      </c>
      <c r="AJ3178" s="72" t="b">
        <v>0</v>
      </c>
      <c r="AK3178" s="72">
        <v>0</v>
      </c>
      <c r="AL3178" s="78" t="s">
        <v>230</v>
      </c>
      <c r="AM3178" s="72" t="s">
        <v>241</v>
      </c>
      <c r="AN3178" s="72" t="b">
        <v>0</v>
      </c>
      <c r="AO3178" s="78" t="s">
        <v>17222</v>
      </c>
      <c r="AP3178" s="72" t="s">
        <v>179</v>
      </c>
      <c r="AQ3178" s="72">
        <v>0</v>
      </c>
      <c r="AR3178" s="72">
        <v>0</v>
      </c>
      <c r="AS3178" s="72"/>
      <c r="AT3178" s="72"/>
      <c r="AU3178" s="72"/>
      <c r="AV3178" s="72"/>
      <c r="AW3178" s="72"/>
      <c r="AX3178" s="72"/>
      <c r="AY3178" s="72"/>
      <c r="AZ3178" s="72"/>
    </row>
    <row r="3179" spans="1:52" x14ac:dyDescent="0.35">
      <c r="A3179" s="70" t="s">
        <v>2504</v>
      </c>
      <c r="B3179" s="70" t="s">
        <v>2504</v>
      </c>
      <c r="C3179" s="83"/>
      <c r="D3179" s="84"/>
      <c r="E3179" s="85"/>
      <c r="F3179" s="86"/>
      <c r="G3179" s="83"/>
      <c r="H3179" s="81"/>
      <c r="I3179" s="87"/>
      <c r="J3179" s="87"/>
      <c r="K3179" s="36"/>
      <c r="L3179" s="90"/>
      <c r="M3179" s="90"/>
      <c r="N3179" s="89"/>
      <c r="O3179" s="72" t="s">
        <v>179</v>
      </c>
      <c r="P3179" s="74">
        <v>42828.250868055555</v>
      </c>
      <c r="Q3179" s="72" t="s">
        <v>4986</v>
      </c>
      <c r="R3179" s="76" t="s">
        <v>7419</v>
      </c>
      <c r="S3179" s="72" t="s">
        <v>241</v>
      </c>
      <c r="T3179" s="72" t="s">
        <v>8800</v>
      </c>
      <c r="U3179" s="72"/>
      <c r="V3179" s="76" t="s">
        <v>10575</v>
      </c>
      <c r="W3179" s="74">
        <v>42828.250868055555</v>
      </c>
      <c r="X3179" s="76" t="s">
        <v>13266</v>
      </c>
      <c r="Y3179" s="72"/>
      <c r="Z3179" s="72"/>
      <c r="AA3179" s="78" t="s">
        <v>17223</v>
      </c>
      <c r="AB3179" s="72"/>
      <c r="AC3179" s="72" t="b">
        <v>0</v>
      </c>
      <c r="AD3179" s="72">
        <v>0</v>
      </c>
      <c r="AE3179" s="78" t="s">
        <v>230</v>
      </c>
      <c r="AF3179" s="72" t="b">
        <v>0</v>
      </c>
      <c r="AG3179" s="72" t="s">
        <v>231</v>
      </c>
      <c r="AH3179" s="72"/>
      <c r="AI3179" s="78" t="s">
        <v>230</v>
      </c>
      <c r="AJ3179" s="72" t="b">
        <v>0</v>
      </c>
      <c r="AK3179" s="72">
        <v>0</v>
      </c>
      <c r="AL3179" s="78" t="s">
        <v>230</v>
      </c>
      <c r="AM3179" s="72" t="s">
        <v>241</v>
      </c>
      <c r="AN3179" s="72" t="b">
        <v>0</v>
      </c>
      <c r="AO3179" s="78" t="s">
        <v>17223</v>
      </c>
      <c r="AP3179" s="72" t="s">
        <v>179</v>
      </c>
      <c r="AQ3179" s="72">
        <v>0</v>
      </c>
      <c r="AR3179" s="72">
        <v>0</v>
      </c>
      <c r="AS3179" s="72"/>
      <c r="AT3179" s="72"/>
      <c r="AU3179" s="72"/>
      <c r="AV3179" s="72"/>
      <c r="AW3179" s="72"/>
      <c r="AX3179" s="72"/>
      <c r="AY3179" s="72"/>
      <c r="AZ3179" s="72"/>
    </row>
    <row r="3180" spans="1:52" x14ac:dyDescent="0.35">
      <c r="A3180" s="70" t="s">
        <v>2504</v>
      </c>
      <c r="B3180" s="70" t="s">
        <v>2504</v>
      </c>
      <c r="C3180" s="83"/>
      <c r="D3180" s="84"/>
      <c r="E3180" s="85"/>
      <c r="F3180" s="86"/>
      <c r="G3180" s="83"/>
      <c r="H3180" s="81"/>
      <c r="I3180" s="87"/>
      <c r="J3180" s="87"/>
      <c r="K3180" s="36"/>
      <c r="L3180" s="90"/>
      <c r="M3180" s="90"/>
      <c r="N3180" s="89"/>
      <c r="O3180" s="72" t="s">
        <v>179</v>
      </c>
      <c r="P3180" s="74">
        <v>42828.250902777778</v>
      </c>
      <c r="Q3180" s="72" t="s">
        <v>4987</v>
      </c>
      <c r="R3180" s="76" t="s">
        <v>7420</v>
      </c>
      <c r="S3180" s="72" t="s">
        <v>241</v>
      </c>
      <c r="T3180" s="72" t="s">
        <v>8800</v>
      </c>
      <c r="U3180" s="72"/>
      <c r="V3180" s="76" t="s">
        <v>10575</v>
      </c>
      <c r="W3180" s="74">
        <v>42828.250902777778</v>
      </c>
      <c r="X3180" s="76" t="s">
        <v>13267</v>
      </c>
      <c r="Y3180" s="72"/>
      <c r="Z3180" s="72"/>
      <c r="AA3180" s="78" t="s">
        <v>17224</v>
      </c>
      <c r="AB3180" s="72"/>
      <c r="AC3180" s="72" t="b">
        <v>0</v>
      </c>
      <c r="AD3180" s="72">
        <v>0</v>
      </c>
      <c r="AE3180" s="78" t="s">
        <v>230</v>
      </c>
      <c r="AF3180" s="72" t="b">
        <v>0</v>
      </c>
      <c r="AG3180" s="72" t="s">
        <v>231</v>
      </c>
      <c r="AH3180" s="72"/>
      <c r="AI3180" s="78" t="s">
        <v>230</v>
      </c>
      <c r="AJ3180" s="72" t="b">
        <v>0</v>
      </c>
      <c r="AK3180" s="72">
        <v>0</v>
      </c>
      <c r="AL3180" s="78" t="s">
        <v>230</v>
      </c>
      <c r="AM3180" s="72" t="s">
        <v>241</v>
      </c>
      <c r="AN3180" s="72" t="b">
        <v>0</v>
      </c>
      <c r="AO3180" s="78" t="s">
        <v>17224</v>
      </c>
      <c r="AP3180" s="72" t="s">
        <v>179</v>
      </c>
      <c r="AQ3180" s="72">
        <v>0</v>
      </c>
      <c r="AR3180" s="72">
        <v>0</v>
      </c>
      <c r="AS3180" s="72"/>
      <c r="AT3180" s="72"/>
      <c r="AU3180" s="72"/>
      <c r="AV3180" s="72"/>
      <c r="AW3180" s="72"/>
      <c r="AX3180" s="72"/>
      <c r="AY3180" s="72"/>
      <c r="AZ3180" s="72"/>
    </row>
    <row r="3181" spans="1:52" x14ac:dyDescent="0.35">
      <c r="A3181" s="70" t="s">
        <v>2504</v>
      </c>
      <c r="B3181" s="70" t="s">
        <v>2504</v>
      </c>
      <c r="C3181" s="83"/>
      <c r="D3181" s="84"/>
      <c r="E3181" s="85"/>
      <c r="F3181" s="86"/>
      <c r="G3181" s="83"/>
      <c r="H3181" s="81"/>
      <c r="I3181" s="87"/>
      <c r="J3181" s="87"/>
      <c r="K3181" s="36"/>
      <c r="L3181" s="90"/>
      <c r="M3181" s="90"/>
      <c r="N3181" s="89"/>
      <c r="O3181" s="72" t="s">
        <v>179</v>
      </c>
      <c r="P3181" s="74">
        <v>42828.288969907408</v>
      </c>
      <c r="Q3181" s="72" t="s">
        <v>4988</v>
      </c>
      <c r="R3181" s="76" t="s">
        <v>7421</v>
      </c>
      <c r="S3181" s="72" t="s">
        <v>241</v>
      </c>
      <c r="T3181" s="72" t="s">
        <v>8800</v>
      </c>
      <c r="U3181" s="72"/>
      <c r="V3181" s="76" t="s">
        <v>10575</v>
      </c>
      <c r="W3181" s="74">
        <v>42828.288969907408</v>
      </c>
      <c r="X3181" s="76" t="s">
        <v>13268</v>
      </c>
      <c r="Y3181" s="72"/>
      <c r="Z3181" s="72"/>
      <c r="AA3181" s="78" t="s">
        <v>17225</v>
      </c>
      <c r="AB3181" s="72"/>
      <c r="AC3181" s="72" t="b">
        <v>0</v>
      </c>
      <c r="AD3181" s="72">
        <v>0</v>
      </c>
      <c r="AE3181" s="78" t="s">
        <v>230</v>
      </c>
      <c r="AF3181" s="72" t="b">
        <v>0</v>
      </c>
      <c r="AG3181" s="72" t="s">
        <v>231</v>
      </c>
      <c r="AH3181" s="72"/>
      <c r="AI3181" s="78" t="s">
        <v>230</v>
      </c>
      <c r="AJ3181" s="72" t="b">
        <v>0</v>
      </c>
      <c r="AK3181" s="72">
        <v>0</v>
      </c>
      <c r="AL3181" s="78" t="s">
        <v>230</v>
      </c>
      <c r="AM3181" s="72" t="s">
        <v>241</v>
      </c>
      <c r="AN3181" s="72" t="b">
        <v>0</v>
      </c>
      <c r="AO3181" s="78" t="s">
        <v>17225</v>
      </c>
      <c r="AP3181" s="72" t="s">
        <v>179</v>
      </c>
      <c r="AQ3181" s="72">
        <v>0</v>
      </c>
      <c r="AR3181" s="72">
        <v>0</v>
      </c>
      <c r="AS3181" s="72"/>
      <c r="AT3181" s="72"/>
      <c r="AU3181" s="72"/>
      <c r="AV3181" s="72"/>
      <c r="AW3181" s="72"/>
      <c r="AX3181" s="72"/>
      <c r="AY3181" s="72"/>
      <c r="AZ3181" s="72"/>
    </row>
    <row r="3182" spans="1:52" x14ac:dyDescent="0.35">
      <c r="A3182" s="70" t="s">
        <v>378</v>
      </c>
      <c r="B3182" s="70" t="s">
        <v>378</v>
      </c>
      <c r="C3182" s="83"/>
      <c r="D3182" s="84"/>
      <c r="E3182" s="85"/>
      <c r="F3182" s="86"/>
      <c r="G3182" s="83"/>
      <c r="H3182" s="81"/>
      <c r="I3182" s="87"/>
      <c r="J3182" s="87"/>
      <c r="K3182" s="36"/>
      <c r="L3182" s="90"/>
      <c r="M3182" s="90"/>
      <c r="N3182" s="89"/>
      <c r="O3182" s="72" t="s">
        <v>179</v>
      </c>
      <c r="P3182" s="74">
        <v>42824.850925925923</v>
      </c>
      <c r="Q3182" s="72" t="s">
        <v>4989</v>
      </c>
      <c r="R3182" s="76" t="s">
        <v>7422</v>
      </c>
      <c r="S3182" s="72" t="s">
        <v>241</v>
      </c>
      <c r="T3182" s="72"/>
      <c r="U3182" s="72"/>
      <c r="V3182" s="76" t="s">
        <v>408</v>
      </c>
      <c r="W3182" s="74">
        <v>42824.850925925923</v>
      </c>
      <c r="X3182" s="76" t="s">
        <v>13269</v>
      </c>
      <c r="Y3182" s="72"/>
      <c r="Z3182" s="72"/>
      <c r="AA3182" s="78" t="s">
        <v>17226</v>
      </c>
      <c r="AB3182" s="72"/>
      <c r="AC3182" s="72" t="b">
        <v>0</v>
      </c>
      <c r="AD3182" s="72">
        <v>0</v>
      </c>
      <c r="AE3182" s="78" t="s">
        <v>230</v>
      </c>
      <c r="AF3182" s="72" t="b">
        <v>0</v>
      </c>
      <c r="AG3182" s="72" t="s">
        <v>300</v>
      </c>
      <c r="AH3182" s="72"/>
      <c r="AI3182" s="78" t="s">
        <v>230</v>
      </c>
      <c r="AJ3182" s="72" t="b">
        <v>0</v>
      </c>
      <c r="AK3182" s="72">
        <v>0</v>
      </c>
      <c r="AL3182" s="78" t="s">
        <v>230</v>
      </c>
      <c r="AM3182" s="72" t="s">
        <v>241</v>
      </c>
      <c r="AN3182" s="72" t="b">
        <v>0</v>
      </c>
      <c r="AO3182" s="78" t="s">
        <v>17226</v>
      </c>
      <c r="AP3182" s="72" t="s">
        <v>179</v>
      </c>
      <c r="AQ3182" s="72">
        <v>0</v>
      </c>
      <c r="AR3182" s="72">
        <v>0</v>
      </c>
      <c r="AS3182" s="72"/>
      <c r="AT3182" s="72"/>
      <c r="AU3182" s="72"/>
      <c r="AV3182" s="72"/>
      <c r="AW3182" s="72"/>
      <c r="AX3182" s="72"/>
      <c r="AY3182" s="72"/>
      <c r="AZ3182" s="72"/>
    </row>
    <row r="3183" spans="1:52" x14ac:dyDescent="0.35">
      <c r="A3183" s="70" t="s">
        <v>378</v>
      </c>
      <c r="B3183" s="70" t="s">
        <v>378</v>
      </c>
      <c r="C3183" s="83"/>
      <c r="D3183" s="84"/>
      <c r="E3183" s="85"/>
      <c r="F3183" s="86"/>
      <c r="G3183" s="83"/>
      <c r="H3183" s="81"/>
      <c r="I3183" s="87"/>
      <c r="J3183" s="87"/>
      <c r="K3183" s="36"/>
      <c r="L3183" s="90"/>
      <c r="M3183" s="90"/>
      <c r="N3183" s="89"/>
      <c r="O3183" s="72" t="s">
        <v>179</v>
      </c>
      <c r="P3183" s="74">
        <v>42824.895578703705</v>
      </c>
      <c r="Q3183" s="72" t="s">
        <v>4990</v>
      </c>
      <c r="R3183" s="76" t="s">
        <v>7423</v>
      </c>
      <c r="S3183" s="72" t="s">
        <v>241</v>
      </c>
      <c r="T3183" s="72"/>
      <c r="U3183" s="72"/>
      <c r="V3183" s="76" t="s">
        <v>408</v>
      </c>
      <c r="W3183" s="74">
        <v>42824.895578703705</v>
      </c>
      <c r="X3183" s="76" t="s">
        <v>13270</v>
      </c>
      <c r="Y3183" s="72"/>
      <c r="Z3183" s="72"/>
      <c r="AA3183" s="78" t="s">
        <v>17227</v>
      </c>
      <c r="AB3183" s="72"/>
      <c r="AC3183" s="72" t="b">
        <v>0</v>
      </c>
      <c r="AD3183" s="72">
        <v>0</v>
      </c>
      <c r="AE3183" s="78" t="s">
        <v>230</v>
      </c>
      <c r="AF3183" s="72" t="b">
        <v>0</v>
      </c>
      <c r="AG3183" s="72" t="s">
        <v>300</v>
      </c>
      <c r="AH3183" s="72"/>
      <c r="AI3183" s="78" t="s">
        <v>230</v>
      </c>
      <c r="AJ3183" s="72" t="b">
        <v>0</v>
      </c>
      <c r="AK3183" s="72">
        <v>0</v>
      </c>
      <c r="AL3183" s="78" t="s">
        <v>230</v>
      </c>
      <c r="AM3183" s="72" t="s">
        <v>241</v>
      </c>
      <c r="AN3183" s="72" t="b">
        <v>0</v>
      </c>
      <c r="AO3183" s="78" t="s">
        <v>17227</v>
      </c>
      <c r="AP3183" s="72" t="s">
        <v>179</v>
      </c>
      <c r="AQ3183" s="72">
        <v>0</v>
      </c>
      <c r="AR3183" s="72">
        <v>0</v>
      </c>
      <c r="AS3183" s="72"/>
      <c r="AT3183" s="72"/>
      <c r="AU3183" s="72"/>
      <c r="AV3183" s="72"/>
      <c r="AW3183" s="72"/>
      <c r="AX3183" s="72"/>
      <c r="AY3183" s="72"/>
      <c r="AZ3183" s="72"/>
    </row>
    <row r="3184" spans="1:52" x14ac:dyDescent="0.35">
      <c r="A3184" s="70" t="s">
        <v>378</v>
      </c>
      <c r="B3184" s="70" t="s">
        <v>378</v>
      </c>
      <c r="C3184" s="83"/>
      <c r="D3184" s="84"/>
      <c r="E3184" s="85"/>
      <c r="F3184" s="86"/>
      <c r="G3184" s="83"/>
      <c r="H3184" s="81"/>
      <c r="I3184" s="87"/>
      <c r="J3184" s="87"/>
      <c r="K3184" s="36"/>
      <c r="L3184" s="90"/>
      <c r="M3184" s="90"/>
      <c r="N3184" s="89"/>
      <c r="O3184" s="72" t="s">
        <v>179</v>
      </c>
      <c r="P3184" s="74">
        <v>42824.919548611113</v>
      </c>
      <c r="Q3184" s="72" t="s">
        <v>4991</v>
      </c>
      <c r="R3184" s="76" t="s">
        <v>7424</v>
      </c>
      <c r="S3184" s="72" t="s">
        <v>241</v>
      </c>
      <c r="T3184" s="72"/>
      <c r="U3184" s="72"/>
      <c r="V3184" s="76" t="s">
        <v>408</v>
      </c>
      <c r="W3184" s="74">
        <v>42824.919548611113</v>
      </c>
      <c r="X3184" s="76" t="s">
        <v>13271</v>
      </c>
      <c r="Y3184" s="72"/>
      <c r="Z3184" s="72"/>
      <c r="AA3184" s="78" t="s">
        <v>17228</v>
      </c>
      <c r="AB3184" s="72"/>
      <c r="AC3184" s="72" t="b">
        <v>0</v>
      </c>
      <c r="AD3184" s="72">
        <v>0</v>
      </c>
      <c r="AE3184" s="78" t="s">
        <v>230</v>
      </c>
      <c r="AF3184" s="72" t="b">
        <v>0</v>
      </c>
      <c r="AG3184" s="72" t="s">
        <v>300</v>
      </c>
      <c r="AH3184" s="72"/>
      <c r="AI3184" s="78" t="s">
        <v>230</v>
      </c>
      <c r="AJ3184" s="72" t="b">
        <v>0</v>
      </c>
      <c r="AK3184" s="72">
        <v>0</v>
      </c>
      <c r="AL3184" s="78" t="s">
        <v>230</v>
      </c>
      <c r="AM3184" s="72" t="s">
        <v>241</v>
      </c>
      <c r="AN3184" s="72" t="b">
        <v>0</v>
      </c>
      <c r="AO3184" s="78" t="s">
        <v>17228</v>
      </c>
      <c r="AP3184" s="72" t="s">
        <v>179</v>
      </c>
      <c r="AQ3184" s="72">
        <v>0</v>
      </c>
      <c r="AR3184" s="72">
        <v>0</v>
      </c>
      <c r="AS3184" s="72"/>
      <c r="AT3184" s="72"/>
      <c r="AU3184" s="72"/>
      <c r="AV3184" s="72"/>
      <c r="AW3184" s="72"/>
      <c r="AX3184" s="72"/>
      <c r="AY3184" s="72"/>
      <c r="AZ3184" s="72"/>
    </row>
    <row r="3185" spans="1:52" x14ac:dyDescent="0.35">
      <c r="A3185" s="70" t="s">
        <v>378</v>
      </c>
      <c r="B3185" s="70" t="s">
        <v>378</v>
      </c>
      <c r="C3185" s="83"/>
      <c r="D3185" s="84"/>
      <c r="E3185" s="85"/>
      <c r="F3185" s="86"/>
      <c r="G3185" s="83"/>
      <c r="H3185" s="81"/>
      <c r="I3185" s="87"/>
      <c r="J3185" s="87"/>
      <c r="K3185" s="36"/>
      <c r="L3185" s="90"/>
      <c r="M3185" s="90"/>
      <c r="N3185" s="89"/>
      <c r="O3185" s="72" t="s">
        <v>179</v>
      </c>
      <c r="P3185" s="74">
        <v>42825.625081018516</v>
      </c>
      <c r="Q3185" s="72" t="s">
        <v>4992</v>
      </c>
      <c r="R3185" s="76" t="s">
        <v>7425</v>
      </c>
      <c r="S3185" s="72" t="s">
        <v>241</v>
      </c>
      <c r="T3185" s="72"/>
      <c r="U3185" s="72"/>
      <c r="V3185" s="76" t="s">
        <v>408</v>
      </c>
      <c r="W3185" s="74">
        <v>42825.625081018516</v>
      </c>
      <c r="X3185" s="76" t="s">
        <v>13272</v>
      </c>
      <c r="Y3185" s="72"/>
      <c r="Z3185" s="72"/>
      <c r="AA3185" s="78" t="s">
        <v>17229</v>
      </c>
      <c r="AB3185" s="72"/>
      <c r="AC3185" s="72" t="b">
        <v>0</v>
      </c>
      <c r="AD3185" s="72">
        <v>0</v>
      </c>
      <c r="AE3185" s="78" t="s">
        <v>230</v>
      </c>
      <c r="AF3185" s="72" t="b">
        <v>0</v>
      </c>
      <c r="AG3185" s="72" t="s">
        <v>353</v>
      </c>
      <c r="AH3185" s="72"/>
      <c r="AI3185" s="78" t="s">
        <v>230</v>
      </c>
      <c r="AJ3185" s="72" t="b">
        <v>0</v>
      </c>
      <c r="AK3185" s="72">
        <v>0</v>
      </c>
      <c r="AL3185" s="78" t="s">
        <v>230</v>
      </c>
      <c r="AM3185" s="72" t="s">
        <v>241</v>
      </c>
      <c r="AN3185" s="72" t="b">
        <v>0</v>
      </c>
      <c r="AO3185" s="78" t="s">
        <v>17229</v>
      </c>
      <c r="AP3185" s="72" t="s">
        <v>179</v>
      </c>
      <c r="AQ3185" s="72">
        <v>0</v>
      </c>
      <c r="AR3185" s="72">
        <v>0</v>
      </c>
      <c r="AS3185" s="72"/>
      <c r="AT3185" s="72"/>
      <c r="AU3185" s="72"/>
      <c r="AV3185" s="72"/>
      <c r="AW3185" s="72"/>
      <c r="AX3185" s="72"/>
      <c r="AY3185" s="72"/>
      <c r="AZ3185" s="72"/>
    </row>
    <row r="3186" spans="1:52" x14ac:dyDescent="0.35">
      <c r="A3186" s="70" t="s">
        <v>378</v>
      </c>
      <c r="B3186" s="70" t="s">
        <v>378</v>
      </c>
      <c r="C3186" s="83"/>
      <c r="D3186" s="84"/>
      <c r="E3186" s="85"/>
      <c r="F3186" s="86"/>
      <c r="G3186" s="83"/>
      <c r="H3186" s="81"/>
      <c r="I3186" s="87"/>
      <c r="J3186" s="87"/>
      <c r="K3186" s="36"/>
      <c r="L3186" s="90"/>
      <c r="M3186" s="90"/>
      <c r="N3186" s="89"/>
      <c r="O3186" s="72" t="s">
        <v>179</v>
      </c>
      <c r="P3186" s="74">
        <v>42825.649398148147</v>
      </c>
      <c r="Q3186" s="72" t="s">
        <v>4993</v>
      </c>
      <c r="R3186" s="76" t="s">
        <v>7426</v>
      </c>
      <c r="S3186" s="72" t="s">
        <v>241</v>
      </c>
      <c r="T3186" s="72"/>
      <c r="U3186" s="72"/>
      <c r="V3186" s="76" t="s">
        <v>408</v>
      </c>
      <c r="W3186" s="74">
        <v>42825.649398148147</v>
      </c>
      <c r="X3186" s="76" t="s">
        <v>13273</v>
      </c>
      <c r="Y3186" s="72"/>
      <c r="Z3186" s="72"/>
      <c r="AA3186" s="78" t="s">
        <v>17230</v>
      </c>
      <c r="AB3186" s="72"/>
      <c r="AC3186" s="72" t="b">
        <v>0</v>
      </c>
      <c r="AD3186" s="72">
        <v>0</v>
      </c>
      <c r="AE3186" s="78" t="s">
        <v>230</v>
      </c>
      <c r="AF3186" s="72" t="b">
        <v>0</v>
      </c>
      <c r="AG3186" s="72" t="s">
        <v>300</v>
      </c>
      <c r="AH3186" s="72"/>
      <c r="AI3186" s="78" t="s">
        <v>230</v>
      </c>
      <c r="AJ3186" s="72" t="b">
        <v>0</v>
      </c>
      <c r="AK3186" s="72">
        <v>0</v>
      </c>
      <c r="AL3186" s="78" t="s">
        <v>230</v>
      </c>
      <c r="AM3186" s="72" t="s">
        <v>241</v>
      </c>
      <c r="AN3186" s="72" t="b">
        <v>0</v>
      </c>
      <c r="AO3186" s="78" t="s">
        <v>17230</v>
      </c>
      <c r="AP3186" s="72" t="s">
        <v>179</v>
      </c>
      <c r="AQ3186" s="72">
        <v>0</v>
      </c>
      <c r="AR3186" s="72">
        <v>0</v>
      </c>
      <c r="AS3186" s="72"/>
      <c r="AT3186" s="72"/>
      <c r="AU3186" s="72"/>
      <c r="AV3186" s="72"/>
      <c r="AW3186" s="72"/>
      <c r="AX3186" s="72"/>
      <c r="AY3186" s="72"/>
      <c r="AZ3186" s="72"/>
    </row>
    <row r="3187" spans="1:52" x14ac:dyDescent="0.35">
      <c r="A3187" s="70" t="s">
        <v>378</v>
      </c>
      <c r="B3187" s="70" t="s">
        <v>378</v>
      </c>
      <c r="C3187" s="83"/>
      <c r="D3187" s="84"/>
      <c r="E3187" s="85"/>
      <c r="F3187" s="86"/>
      <c r="G3187" s="83"/>
      <c r="H3187" s="81"/>
      <c r="I3187" s="87"/>
      <c r="J3187" s="87"/>
      <c r="K3187" s="36"/>
      <c r="L3187" s="90"/>
      <c r="M3187" s="90"/>
      <c r="N3187" s="89"/>
      <c r="O3187" s="72" t="s">
        <v>179</v>
      </c>
      <c r="P3187" s="74">
        <v>42825.765439814815</v>
      </c>
      <c r="Q3187" s="72" t="s">
        <v>4994</v>
      </c>
      <c r="R3187" s="76" t="s">
        <v>7427</v>
      </c>
      <c r="S3187" s="72" t="s">
        <v>241</v>
      </c>
      <c r="T3187" s="72"/>
      <c r="U3187" s="72"/>
      <c r="V3187" s="76" t="s">
        <v>408</v>
      </c>
      <c r="W3187" s="74">
        <v>42825.765439814815</v>
      </c>
      <c r="X3187" s="76" t="s">
        <v>13274</v>
      </c>
      <c r="Y3187" s="72"/>
      <c r="Z3187" s="72"/>
      <c r="AA3187" s="78" t="s">
        <v>17231</v>
      </c>
      <c r="AB3187" s="72"/>
      <c r="AC3187" s="72" t="b">
        <v>0</v>
      </c>
      <c r="AD3187" s="72">
        <v>0</v>
      </c>
      <c r="AE3187" s="78" t="s">
        <v>230</v>
      </c>
      <c r="AF3187" s="72" t="b">
        <v>0</v>
      </c>
      <c r="AG3187" s="72" t="s">
        <v>231</v>
      </c>
      <c r="AH3187" s="72"/>
      <c r="AI3187" s="78" t="s">
        <v>230</v>
      </c>
      <c r="AJ3187" s="72" t="b">
        <v>0</v>
      </c>
      <c r="AK3187" s="72">
        <v>0</v>
      </c>
      <c r="AL3187" s="78" t="s">
        <v>230</v>
      </c>
      <c r="AM3187" s="72" t="s">
        <v>241</v>
      </c>
      <c r="AN3187" s="72" t="b">
        <v>0</v>
      </c>
      <c r="AO3187" s="78" t="s">
        <v>17231</v>
      </c>
      <c r="AP3187" s="72" t="s">
        <v>179</v>
      </c>
      <c r="AQ3187" s="72">
        <v>0</v>
      </c>
      <c r="AR3187" s="72">
        <v>0</v>
      </c>
      <c r="AS3187" s="72"/>
      <c r="AT3187" s="72"/>
      <c r="AU3187" s="72"/>
      <c r="AV3187" s="72"/>
      <c r="AW3187" s="72"/>
      <c r="AX3187" s="72"/>
      <c r="AY3187" s="72"/>
      <c r="AZ3187" s="72"/>
    </row>
    <row r="3188" spans="1:52" x14ac:dyDescent="0.35">
      <c r="A3188" s="70" t="s">
        <v>378</v>
      </c>
      <c r="B3188" s="70" t="s">
        <v>378</v>
      </c>
      <c r="C3188" s="83"/>
      <c r="D3188" s="84"/>
      <c r="E3188" s="85"/>
      <c r="F3188" s="86"/>
      <c r="G3188" s="83"/>
      <c r="H3188" s="81"/>
      <c r="I3188" s="87"/>
      <c r="J3188" s="87"/>
      <c r="K3188" s="36"/>
      <c r="L3188" s="90"/>
      <c r="M3188" s="90"/>
      <c r="N3188" s="89"/>
      <c r="O3188" s="72" t="s">
        <v>179</v>
      </c>
      <c r="P3188" s="74">
        <v>42826.082708333335</v>
      </c>
      <c r="Q3188" s="72" t="s">
        <v>4995</v>
      </c>
      <c r="R3188" s="76" t="s">
        <v>7428</v>
      </c>
      <c r="S3188" s="72" t="s">
        <v>241</v>
      </c>
      <c r="T3188" s="72"/>
      <c r="U3188" s="72"/>
      <c r="V3188" s="76" t="s">
        <v>408</v>
      </c>
      <c r="W3188" s="74">
        <v>42826.082708333335</v>
      </c>
      <c r="X3188" s="76" t="s">
        <v>13275</v>
      </c>
      <c r="Y3188" s="72"/>
      <c r="Z3188" s="72"/>
      <c r="AA3188" s="78" t="s">
        <v>17232</v>
      </c>
      <c r="AB3188" s="72"/>
      <c r="AC3188" s="72" t="b">
        <v>0</v>
      </c>
      <c r="AD3188" s="72">
        <v>0</v>
      </c>
      <c r="AE3188" s="78" t="s">
        <v>230</v>
      </c>
      <c r="AF3188" s="72" t="b">
        <v>0</v>
      </c>
      <c r="AG3188" s="72" t="s">
        <v>300</v>
      </c>
      <c r="AH3188" s="72"/>
      <c r="AI3188" s="78" t="s">
        <v>230</v>
      </c>
      <c r="AJ3188" s="72" t="b">
        <v>0</v>
      </c>
      <c r="AK3188" s="72">
        <v>0</v>
      </c>
      <c r="AL3188" s="78" t="s">
        <v>230</v>
      </c>
      <c r="AM3188" s="72" t="s">
        <v>241</v>
      </c>
      <c r="AN3188" s="72" t="b">
        <v>0</v>
      </c>
      <c r="AO3188" s="78" t="s">
        <v>17232</v>
      </c>
      <c r="AP3188" s="72" t="s">
        <v>179</v>
      </c>
      <c r="AQ3188" s="72">
        <v>0</v>
      </c>
      <c r="AR3188" s="72">
        <v>0</v>
      </c>
      <c r="AS3188" s="72"/>
      <c r="AT3188" s="72"/>
      <c r="AU3188" s="72"/>
      <c r="AV3188" s="72"/>
      <c r="AW3188" s="72"/>
      <c r="AX3188" s="72"/>
      <c r="AY3188" s="72"/>
      <c r="AZ3188" s="72"/>
    </row>
    <row r="3189" spans="1:52" x14ac:dyDescent="0.35">
      <c r="A3189" s="70" t="s">
        <v>378</v>
      </c>
      <c r="B3189" s="70" t="s">
        <v>378</v>
      </c>
      <c r="C3189" s="83"/>
      <c r="D3189" s="84"/>
      <c r="E3189" s="85"/>
      <c r="F3189" s="86"/>
      <c r="G3189" s="83"/>
      <c r="H3189" s="81"/>
      <c r="I3189" s="87"/>
      <c r="J3189" s="87"/>
      <c r="K3189" s="36"/>
      <c r="L3189" s="90"/>
      <c r="M3189" s="90"/>
      <c r="N3189" s="89"/>
      <c r="O3189" s="72" t="s">
        <v>179</v>
      </c>
      <c r="P3189" s="74">
        <v>42826.513703703706</v>
      </c>
      <c r="Q3189" s="72" t="s">
        <v>4996</v>
      </c>
      <c r="R3189" s="76" t="s">
        <v>7429</v>
      </c>
      <c r="S3189" s="72" t="s">
        <v>241</v>
      </c>
      <c r="T3189" s="72"/>
      <c r="U3189" s="72"/>
      <c r="V3189" s="76" t="s">
        <v>408</v>
      </c>
      <c r="W3189" s="74">
        <v>42826.513703703706</v>
      </c>
      <c r="X3189" s="76" t="s">
        <v>13276</v>
      </c>
      <c r="Y3189" s="72"/>
      <c r="Z3189" s="72"/>
      <c r="AA3189" s="78" t="s">
        <v>17233</v>
      </c>
      <c r="AB3189" s="72"/>
      <c r="AC3189" s="72" t="b">
        <v>0</v>
      </c>
      <c r="AD3189" s="72">
        <v>0</v>
      </c>
      <c r="AE3189" s="78" t="s">
        <v>230</v>
      </c>
      <c r="AF3189" s="72" t="b">
        <v>0</v>
      </c>
      <c r="AG3189" s="72" t="s">
        <v>300</v>
      </c>
      <c r="AH3189" s="72"/>
      <c r="AI3189" s="78" t="s">
        <v>230</v>
      </c>
      <c r="AJ3189" s="72" t="b">
        <v>0</v>
      </c>
      <c r="AK3189" s="72">
        <v>0</v>
      </c>
      <c r="AL3189" s="78" t="s">
        <v>230</v>
      </c>
      <c r="AM3189" s="72" t="s">
        <v>241</v>
      </c>
      <c r="AN3189" s="72" t="b">
        <v>0</v>
      </c>
      <c r="AO3189" s="78" t="s">
        <v>17233</v>
      </c>
      <c r="AP3189" s="72" t="s">
        <v>179</v>
      </c>
      <c r="AQ3189" s="72">
        <v>0</v>
      </c>
      <c r="AR3189" s="72">
        <v>0</v>
      </c>
      <c r="AS3189" s="72"/>
      <c r="AT3189" s="72"/>
      <c r="AU3189" s="72"/>
      <c r="AV3189" s="72"/>
      <c r="AW3189" s="72"/>
      <c r="AX3189" s="72"/>
      <c r="AY3189" s="72"/>
      <c r="AZ3189" s="72"/>
    </row>
    <row r="3190" spans="1:52" x14ac:dyDescent="0.35">
      <c r="A3190" s="70" t="s">
        <v>378</v>
      </c>
      <c r="B3190" s="70" t="s">
        <v>378</v>
      </c>
      <c r="C3190" s="83"/>
      <c r="D3190" s="84"/>
      <c r="E3190" s="85"/>
      <c r="F3190" s="86"/>
      <c r="G3190" s="83"/>
      <c r="H3190" s="81"/>
      <c r="I3190" s="87"/>
      <c r="J3190" s="87"/>
      <c r="K3190" s="36"/>
      <c r="L3190" s="90"/>
      <c r="M3190" s="90"/>
      <c r="N3190" s="89"/>
      <c r="O3190" s="72" t="s">
        <v>179</v>
      </c>
      <c r="P3190" s="74">
        <v>42826.696608796294</v>
      </c>
      <c r="Q3190" s="72" t="s">
        <v>4997</v>
      </c>
      <c r="R3190" s="76" t="s">
        <v>7430</v>
      </c>
      <c r="S3190" s="72" t="s">
        <v>241</v>
      </c>
      <c r="T3190" s="72"/>
      <c r="U3190" s="72"/>
      <c r="V3190" s="76" t="s">
        <v>408</v>
      </c>
      <c r="W3190" s="74">
        <v>42826.696608796294</v>
      </c>
      <c r="X3190" s="76" t="s">
        <v>13277</v>
      </c>
      <c r="Y3190" s="72"/>
      <c r="Z3190" s="72"/>
      <c r="AA3190" s="78" t="s">
        <v>17234</v>
      </c>
      <c r="AB3190" s="72"/>
      <c r="AC3190" s="72" t="b">
        <v>0</v>
      </c>
      <c r="AD3190" s="72">
        <v>0</v>
      </c>
      <c r="AE3190" s="78" t="s">
        <v>230</v>
      </c>
      <c r="AF3190" s="72" t="b">
        <v>0</v>
      </c>
      <c r="AG3190" s="72" t="s">
        <v>300</v>
      </c>
      <c r="AH3190" s="72"/>
      <c r="AI3190" s="78" t="s">
        <v>230</v>
      </c>
      <c r="AJ3190" s="72" t="b">
        <v>0</v>
      </c>
      <c r="AK3190" s="72">
        <v>0</v>
      </c>
      <c r="AL3190" s="78" t="s">
        <v>230</v>
      </c>
      <c r="AM3190" s="72" t="s">
        <v>241</v>
      </c>
      <c r="AN3190" s="72" t="b">
        <v>0</v>
      </c>
      <c r="AO3190" s="78" t="s">
        <v>17234</v>
      </c>
      <c r="AP3190" s="72" t="s">
        <v>179</v>
      </c>
      <c r="AQ3190" s="72">
        <v>0</v>
      </c>
      <c r="AR3190" s="72">
        <v>0</v>
      </c>
      <c r="AS3190" s="72"/>
      <c r="AT3190" s="72"/>
      <c r="AU3190" s="72"/>
      <c r="AV3190" s="72"/>
      <c r="AW3190" s="72"/>
      <c r="AX3190" s="72"/>
      <c r="AY3190" s="72"/>
      <c r="AZ3190" s="72"/>
    </row>
    <row r="3191" spans="1:52" x14ac:dyDescent="0.35">
      <c r="A3191" s="70" t="s">
        <v>378</v>
      </c>
      <c r="B3191" s="70" t="s">
        <v>378</v>
      </c>
      <c r="C3191" s="83"/>
      <c r="D3191" s="84"/>
      <c r="E3191" s="85"/>
      <c r="F3191" s="86"/>
      <c r="G3191" s="83"/>
      <c r="H3191" s="81"/>
      <c r="I3191" s="87"/>
      <c r="J3191" s="87"/>
      <c r="K3191" s="36"/>
      <c r="L3191" s="90"/>
      <c r="M3191" s="90"/>
      <c r="N3191" s="89"/>
      <c r="O3191" s="72" t="s">
        <v>179</v>
      </c>
      <c r="P3191" s="74">
        <v>42826.696666666663</v>
      </c>
      <c r="Q3191" s="72" t="s">
        <v>4998</v>
      </c>
      <c r="R3191" s="76" t="s">
        <v>7431</v>
      </c>
      <c r="S3191" s="72" t="s">
        <v>241</v>
      </c>
      <c r="T3191" s="72"/>
      <c r="U3191" s="72"/>
      <c r="V3191" s="76" t="s">
        <v>408</v>
      </c>
      <c r="W3191" s="74">
        <v>42826.696666666663</v>
      </c>
      <c r="X3191" s="76" t="s">
        <v>13278</v>
      </c>
      <c r="Y3191" s="72"/>
      <c r="Z3191" s="72"/>
      <c r="AA3191" s="78" t="s">
        <v>17235</v>
      </c>
      <c r="AB3191" s="72"/>
      <c r="AC3191" s="72" t="b">
        <v>0</v>
      </c>
      <c r="AD3191" s="72">
        <v>0</v>
      </c>
      <c r="AE3191" s="78" t="s">
        <v>230</v>
      </c>
      <c r="AF3191" s="72" t="b">
        <v>0</v>
      </c>
      <c r="AG3191" s="72" t="s">
        <v>300</v>
      </c>
      <c r="AH3191" s="72"/>
      <c r="AI3191" s="78" t="s">
        <v>230</v>
      </c>
      <c r="AJ3191" s="72" t="b">
        <v>0</v>
      </c>
      <c r="AK3191" s="72">
        <v>0</v>
      </c>
      <c r="AL3191" s="78" t="s">
        <v>230</v>
      </c>
      <c r="AM3191" s="72" t="s">
        <v>241</v>
      </c>
      <c r="AN3191" s="72" t="b">
        <v>0</v>
      </c>
      <c r="AO3191" s="78" t="s">
        <v>17235</v>
      </c>
      <c r="AP3191" s="72" t="s">
        <v>179</v>
      </c>
      <c r="AQ3191" s="72">
        <v>0</v>
      </c>
      <c r="AR3191" s="72">
        <v>0</v>
      </c>
      <c r="AS3191" s="72"/>
      <c r="AT3191" s="72"/>
      <c r="AU3191" s="72"/>
      <c r="AV3191" s="72"/>
      <c r="AW3191" s="72"/>
      <c r="AX3191" s="72"/>
      <c r="AY3191" s="72"/>
      <c r="AZ3191" s="72"/>
    </row>
    <row r="3192" spans="1:52" x14ac:dyDescent="0.35">
      <c r="A3192" s="70" t="s">
        <v>378</v>
      </c>
      <c r="B3192" s="70" t="s">
        <v>378</v>
      </c>
      <c r="C3192" s="83"/>
      <c r="D3192" s="84"/>
      <c r="E3192" s="85"/>
      <c r="F3192" s="86"/>
      <c r="G3192" s="83"/>
      <c r="H3192" s="81"/>
      <c r="I3192" s="87"/>
      <c r="J3192" s="87"/>
      <c r="K3192" s="36"/>
      <c r="L3192" s="90"/>
      <c r="M3192" s="90"/>
      <c r="N3192" s="89"/>
      <c r="O3192" s="72" t="s">
        <v>179</v>
      </c>
      <c r="P3192" s="74">
        <v>42826.69667824074</v>
      </c>
      <c r="Q3192" s="72" t="s">
        <v>4999</v>
      </c>
      <c r="R3192" s="76" t="s">
        <v>7432</v>
      </c>
      <c r="S3192" s="72" t="s">
        <v>241</v>
      </c>
      <c r="T3192" s="72"/>
      <c r="U3192" s="72"/>
      <c r="V3192" s="76" t="s">
        <v>408</v>
      </c>
      <c r="W3192" s="74">
        <v>42826.69667824074</v>
      </c>
      <c r="X3192" s="76" t="s">
        <v>13279</v>
      </c>
      <c r="Y3192" s="72"/>
      <c r="Z3192" s="72"/>
      <c r="AA3192" s="78" t="s">
        <v>17236</v>
      </c>
      <c r="AB3192" s="72"/>
      <c r="AC3192" s="72" t="b">
        <v>0</v>
      </c>
      <c r="AD3192" s="72">
        <v>0</v>
      </c>
      <c r="AE3192" s="78" t="s">
        <v>230</v>
      </c>
      <c r="AF3192" s="72" t="b">
        <v>0</v>
      </c>
      <c r="AG3192" s="72" t="s">
        <v>300</v>
      </c>
      <c r="AH3192" s="72"/>
      <c r="AI3192" s="78" t="s">
        <v>230</v>
      </c>
      <c r="AJ3192" s="72" t="b">
        <v>0</v>
      </c>
      <c r="AK3192" s="72">
        <v>0</v>
      </c>
      <c r="AL3192" s="78" t="s">
        <v>230</v>
      </c>
      <c r="AM3192" s="72" t="s">
        <v>241</v>
      </c>
      <c r="AN3192" s="72" t="b">
        <v>0</v>
      </c>
      <c r="AO3192" s="78" t="s">
        <v>17236</v>
      </c>
      <c r="AP3192" s="72" t="s">
        <v>179</v>
      </c>
      <c r="AQ3192" s="72">
        <v>0</v>
      </c>
      <c r="AR3192" s="72">
        <v>0</v>
      </c>
      <c r="AS3192" s="72"/>
      <c r="AT3192" s="72"/>
      <c r="AU3192" s="72"/>
      <c r="AV3192" s="72"/>
      <c r="AW3192" s="72"/>
      <c r="AX3192" s="72"/>
      <c r="AY3192" s="72"/>
      <c r="AZ3192" s="72"/>
    </row>
    <row r="3193" spans="1:52" x14ac:dyDescent="0.35">
      <c r="A3193" s="70" t="s">
        <v>378</v>
      </c>
      <c r="B3193" s="70" t="s">
        <v>378</v>
      </c>
      <c r="C3193" s="83"/>
      <c r="D3193" s="84"/>
      <c r="E3193" s="85"/>
      <c r="F3193" s="86"/>
      <c r="G3193" s="83"/>
      <c r="H3193" s="81"/>
      <c r="I3193" s="87"/>
      <c r="J3193" s="87"/>
      <c r="K3193" s="36"/>
      <c r="L3193" s="90"/>
      <c r="M3193" s="90"/>
      <c r="N3193" s="89"/>
      <c r="O3193" s="72" t="s">
        <v>179</v>
      </c>
      <c r="P3193" s="74">
        <v>42826.764652777776</v>
      </c>
      <c r="Q3193" s="72" t="s">
        <v>5000</v>
      </c>
      <c r="R3193" s="76" t="s">
        <v>7433</v>
      </c>
      <c r="S3193" s="72" t="s">
        <v>241</v>
      </c>
      <c r="T3193" s="72"/>
      <c r="U3193" s="72"/>
      <c r="V3193" s="76" t="s">
        <v>408</v>
      </c>
      <c r="W3193" s="74">
        <v>42826.764652777776</v>
      </c>
      <c r="X3193" s="76" t="s">
        <v>13280</v>
      </c>
      <c r="Y3193" s="72"/>
      <c r="Z3193" s="72"/>
      <c r="AA3193" s="78" t="s">
        <v>17237</v>
      </c>
      <c r="AB3193" s="72"/>
      <c r="AC3193" s="72" t="b">
        <v>0</v>
      </c>
      <c r="AD3193" s="72">
        <v>0</v>
      </c>
      <c r="AE3193" s="78" t="s">
        <v>230</v>
      </c>
      <c r="AF3193" s="72" t="b">
        <v>0</v>
      </c>
      <c r="AG3193" s="72" t="s">
        <v>300</v>
      </c>
      <c r="AH3193" s="72"/>
      <c r="AI3193" s="78" t="s">
        <v>230</v>
      </c>
      <c r="AJ3193" s="72" t="b">
        <v>0</v>
      </c>
      <c r="AK3193" s="72">
        <v>0</v>
      </c>
      <c r="AL3193" s="78" t="s">
        <v>230</v>
      </c>
      <c r="AM3193" s="72" t="s">
        <v>241</v>
      </c>
      <c r="AN3193" s="72" t="b">
        <v>0</v>
      </c>
      <c r="AO3193" s="78" t="s">
        <v>17237</v>
      </c>
      <c r="AP3193" s="72" t="s">
        <v>179</v>
      </c>
      <c r="AQ3193" s="72">
        <v>0</v>
      </c>
      <c r="AR3193" s="72">
        <v>0</v>
      </c>
      <c r="AS3193" s="72"/>
      <c r="AT3193" s="72"/>
      <c r="AU3193" s="72"/>
      <c r="AV3193" s="72"/>
      <c r="AW3193" s="72"/>
      <c r="AX3193" s="72"/>
      <c r="AY3193" s="72"/>
      <c r="AZ3193" s="72"/>
    </row>
    <row r="3194" spans="1:52" x14ac:dyDescent="0.35">
      <c r="A3194" s="70" t="s">
        <v>378</v>
      </c>
      <c r="B3194" s="70" t="s">
        <v>378</v>
      </c>
      <c r="C3194" s="83"/>
      <c r="D3194" s="84"/>
      <c r="E3194" s="85"/>
      <c r="F3194" s="86"/>
      <c r="G3194" s="83"/>
      <c r="H3194" s="81"/>
      <c r="I3194" s="87"/>
      <c r="J3194" s="87"/>
      <c r="K3194" s="36"/>
      <c r="L3194" s="90"/>
      <c r="M3194" s="90"/>
      <c r="N3194" s="89"/>
      <c r="O3194" s="72" t="s">
        <v>179</v>
      </c>
      <c r="P3194" s="74">
        <v>42826.923009259262</v>
      </c>
      <c r="Q3194" s="72" t="s">
        <v>5001</v>
      </c>
      <c r="R3194" s="76" t="s">
        <v>7434</v>
      </c>
      <c r="S3194" s="72" t="s">
        <v>241</v>
      </c>
      <c r="T3194" s="72"/>
      <c r="U3194" s="72"/>
      <c r="V3194" s="76" t="s">
        <v>408</v>
      </c>
      <c r="W3194" s="74">
        <v>42826.923009259262</v>
      </c>
      <c r="X3194" s="76" t="s">
        <v>13281</v>
      </c>
      <c r="Y3194" s="72"/>
      <c r="Z3194" s="72"/>
      <c r="AA3194" s="78" t="s">
        <v>17238</v>
      </c>
      <c r="AB3194" s="72"/>
      <c r="AC3194" s="72" t="b">
        <v>0</v>
      </c>
      <c r="AD3194" s="72">
        <v>0</v>
      </c>
      <c r="AE3194" s="78" t="s">
        <v>230</v>
      </c>
      <c r="AF3194" s="72" t="b">
        <v>0</v>
      </c>
      <c r="AG3194" s="72" t="s">
        <v>353</v>
      </c>
      <c r="AH3194" s="72"/>
      <c r="AI3194" s="78" t="s">
        <v>230</v>
      </c>
      <c r="AJ3194" s="72" t="b">
        <v>0</v>
      </c>
      <c r="AK3194" s="72">
        <v>0</v>
      </c>
      <c r="AL3194" s="78" t="s">
        <v>230</v>
      </c>
      <c r="AM3194" s="72" t="s">
        <v>241</v>
      </c>
      <c r="AN3194" s="72" t="b">
        <v>0</v>
      </c>
      <c r="AO3194" s="78" t="s">
        <v>17238</v>
      </c>
      <c r="AP3194" s="72" t="s">
        <v>179</v>
      </c>
      <c r="AQ3194" s="72">
        <v>0</v>
      </c>
      <c r="AR3194" s="72">
        <v>0</v>
      </c>
      <c r="AS3194" s="72"/>
      <c r="AT3194" s="72"/>
      <c r="AU3194" s="72"/>
      <c r="AV3194" s="72"/>
      <c r="AW3194" s="72"/>
      <c r="AX3194" s="72"/>
      <c r="AY3194" s="72"/>
      <c r="AZ3194" s="72"/>
    </row>
    <row r="3195" spans="1:52" x14ac:dyDescent="0.35">
      <c r="A3195" s="70" t="s">
        <v>378</v>
      </c>
      <c r="B3195" s="70" t="s">
        <v>378</v>
      </c>
      <c r="C3195" s="83"/>
      <c r="D3195" s="84"/>
      <c r="E3195" s="85"/>
      <c r="F3195" s="86"/>
      <c r="G3195" s="83"/>
      <c r="H3195" s="81"/>
      <c r="I3195" s="87"/>
      <c r="J3195" s="87"/>
      <c r="K3195" s="36"/>
      <c r="L3195" s="90"/>
      <c r="M3195" s="90"/>
      <c r="N3195" s="89"/>
      <c r="O3195" s="72" t="s">
        <v>179</v>
      </c>
      <c r="P3195" s="74">
        <v>42827.078553240739</v>
      </c>
      <c r="Q3195" s="72" t="s">
        <v>5002</v>
      </c>
      <c r="R3195" s="76" t="s">
        <v>7435</v>
      </c>
      <c r="S3195" s="72" t="s">
        <v>241</v>
      </c>
      <c r="T3195" s="72"/>
      <c r="U3195" s="72"/>
      <c r="V3195" s="76" t="s">
        <v>408</v>
      </c>
      <c r="W3195" s="74">
        <v>42827.078553240739</v>
      </c>
      <c r="X3195" s="76" t="s">
        <v>13282</v>
      </c>
      <c r="Y3195" s="72"/>
      <c r="Z3195" s="72"/>
      <c r="AA3195" s="78" t="s">
        <v>17239</v>
      </c>
      <c r="AB3195" s="72"/>
      <c r="AC3195" s="72" t="b">
        <v>0</v>
      </c>
      <c r="AD3195" s="72">
        <v>0</v>
      </c>
      <c r="AE3195" s="78" t="s">
        <v>230</v>
      </c>
      <c r="AF3195" s="72" t="b">
        <v>0</v>
      </c>
      <c r="AG3195" s="72" t="s">
        <v>300</v>
      </c>
      <c r="AH3195" s="72"/>
      <c r="AI3195" s="78" t="s">
        <v>230</v>
      </c>
      <c r="AJ3195" s="72" t="b">
        <v>0</v>
      </c>
      <c r="AK3195" s="72">
        <v>0</v>
      </c>
      <c r="AL3195" s="78" t="s">
        <v>230</v>
      </c>
      <c r="AM3195" s="72" t="s">
        <v>241</v>
      </c>
      <c r="AN3195" s="72" t="b">
        <v>0</v>
      </c>
      <c r="AO3195" s="78" t="s">
        <v>17239</v>
      </c>
      <c r="AP3195" s="72" t="s">
        <v>179</v>
      </c>
      <c r="AQ3195" s="72">
        <v>0</v>
      </c>
      <c r="AR3195" s="72">
        <v>0</v>
      </c>
      <c r="AS3195" s="72"/>
      <c r="AT3195" s="72"/>
      <c r="AU3195" s="72"/>
      <c r="AV3195" s="72"/>
      <c r="AW3195" s="72"/>
      <c r="AX3195" s="72"/>
      <c r="AY3195" s="72"/>
      <c r="AZ3195" s="72"/>
    </row>
    <row r="3196" spans="1:52" x14ac:dyDescent="0.35">
      <c r="A3196" s="70" t="s">
        <v>378</v>
      </c>
      <c r="B3196" s="70" t="s">
        <v>378</v>
      </c>
      <c r="C3196" s="83"/>
      <c r="D3196" s="84"/>
      <c r="E3196" s="85"/>
      <c r="F3196" s="86"/>
      <c r="G3196" s="83"/>
      <c r="H3196" s="81"/>
      <c r="I3196" s="87"/>
      <c r="J3196" s="87"/>
      <c r="K3196" s="36"/>
      <c r="L3196" s="90"/>
      <c r="M3196" s="90"/>
      <c r="N3196" s="89"/>
      <c r="O3196" s="72" t="s">
        <v>179</v>
      </c>
      <c r="P3196" s="74">
        <v>42827.212581018517</v>
      </c>
      <c r="Q3196" s="72" t="s">
        <v>5003</v>
      </c>
      <c r="R3196" s="76" t="s">
        <v>7436</v>
      </c>
      <c r="S3196" s="72" t="s">
        <v>241</v>
      </c>
      <c r="T3196" s="72"/>
      <c r="U3196" s="72"/>
      <c r="V3196" s="76" t="s">
        <v>408</v>
      </c>
      <c r="W3196" s="74">
        <v>42827.212581018517</v>
      </c>
      <c r="X3196" s="76" t="s">
        <v>13283</v>
      </c>
      <c r="Y3196" s="72"/>
      <c r="Z3196" s="72"/>
      <c r="AA3196" s="78" t="s">
        <v>17240</v>
      </c>
      <c r="AB3196" s="72"/>
      <c r="AC3196" s="72" t="b">
        <v>0</v>
      </c>
      <c r="AD3196" s="72">
        <v>0</v>
      </c>
      <c r="AE3196" s="78" t="s">
        <v>230</v>
      </c>
      <c r="AF3196" s="72" t="b">
        <v>0</v>
      </c>
      <c r="AG3196" s="72" t="s">
        <v>300</v>
      </c>
      <c r="AH3196" s="72"/>
      <c r="AI3196" s="78" t="s">
        <v>230</v>
      </c>
      <c r="AJ3196" s="72" t="b">
        <v>0</v>
      </c>
      <c r="AK3196" s="72">
        <v>0</v>
      </c>
      <c r="AL3196" s="78" t="s">
        <v>230</v>
      </c>
      <c r="AM3196" s="72" t="s">
        <v>241</v>
      </c>
      <c r="AN3196" s="72" t="b">
        <v>0</v>
      </c>
      <c r="AO3196" s="78" t="s">
        <v>17240</v>
      </c>
      <c r="AP3196" s="72" t="s">
        <v>179</v>
      </c>
      <c r="AQ3196" s="72">
        <v>0</v>
      </c>
      <c r="AR3196" s="72">
        <v>0</v>
      </c>
      <c r="AS3196" s="72"/>
      <c r="AT3196" s="72"/>
      <c r="AU3196" s="72"/>
      <c r="AV3196" s="72"/>
      <c r="AW3196" s="72"/>
      <c r="AX3196" s="72"/>
      <c r="AY3196" s="72"/>
      <c r="AZ3196" s="72"/>
    </row>
    <row r="3197" spans="1:52" x14ac:dyDescent="0.35">
      <c r="A3197" s="70" t="s">
        <v>378</v>
      </c>
      <c r="B3197" s="70" t="s">
        <v>378</v>
      </c>
      <c r="C3197" s="83"/>
      <c r="D3197" s="84"/>
      <c r="E3197" s="85"/>
      <c r="F3197" s="86"/>
      <c r="G3197" s="83"/>
      <c r="H3197" s="81"/>
      <c r="I3197" s="87"/>
      <c r="J3197" s="87"/>
      <c r="K3197" s="36"/>
      <c r="L3197" s="90"/>
      <c r="M3197" s="90"/>
      <c r="N3197" s="89"/>
      <c r="O3197" s="72" t="s">
        <v>179</v>
      </c>
      <c r="P3197" s="74">
        <v>42827.235462962963</v>
      </c>
      <c r="Q3197" s="72" t="s">
        <v>5004</v>
      </c>
      <c r="R3197" s="76" t="s">
        <v>7437</v>
      </c>
      <c r="S3197" s="72" t="s">
        <v>241</v>
      </c>
      <c r="T3197" s="72"/>
      <c r="U3197" s="72"/>
      <c r="V3197" s="76" t="s">
        <v>408</v>
      </c>
      <c r="W3197" s="74">
        <v>42827.235462962963</v>
      </c>
      <c r="X3197" s="76" t="s">
        <v>13284</v>
      </c>
      <c r="Y3197" s="72"/>
      <c r="Z3197" s="72"/>
      <c r="AA3197" s="78" t="s">
        <v>17241</v>
      </c>
      <c r="AB3197" s="72"/>
      <c r="AC3197" s="72" t="b">
        <v>0</v>
      </c>
      <c r="AD3197" s="72">
        <v>0</v>
      </c>
      <c r="AE3197" s="78" t="s">
        <v>230</v>
      </c>
      <c r="AF3197" s="72" t="b">
        <v>0</v>
      </c>
      <c r="AG3197" s="72" t="s">
        <v>353</v>
      </c>
      <c r="AH3197" s="72"/>
      <c r="AI3197" s="78" t="s">
        <v>230</v>
      </c>
      <c r="AJ3197" s="72" t="b">
        <v>0</v>
      </c>
      <c r="AK3197" s="72">
        <v>0</v>
      </c>
      <c r="AL3197" s="78" t="s">
        <v>230</v>
      </c>
      <c r="AM3197" s="72" t="s">
        <v>241</v>
      </c>
      <c r="AN3197" s="72" t="b">
        <v>0</v>
      </c>
      <c r="AO3197" s="78" t="s">
        <v>17241</v>
      </c>
      <c r="AP3197" s="72" t="s">
        <v>179</v>
      </c>
      <c r="AQ3197" s="72">
        <v>0</v>
      </c>
      <c r="AR3197" s="72">
        <v>0</v>
      </c>
      <c r="AS3197" s="72"/>
      <c r="AT3197" s="72"/>
      <c r="AU3197" s="72"/>
      <c r="AV3197" s="72"/>
      <c r="AW3197" s="72"/>
      <c r="AX3197" s="72"/>
      <c r="AY3197" s="72"/>
      <c r="AZ3197" s="72"/>
    </row>
    <row r="3198" spans="1:52" x14ac:dyDescent="0.35">
      <c r="A3198" s="70" t="s">
        <v>378</v>
      </c>
      <c r="B3198" s="70" t="s">
        <v>378</v>
      </c>
      <c r="C3198" s="83"/>
      <c r="D3198" s="84"/>
      <c r="E3198" s="85"/>
      <c r="F3198" s="86"/>
      <c r="G3198" s="83"/>
      <c r="H3198" s="81"/>
      <c r="I3198" s="87"/>
      <c r="J3198" s="87"/>
      <c r="K3198" s="36"/>
      <c r="L3198" s="90"/>
      <c r="M3198" s="90"/>
      <c r="N3198" s="89"/>
      <c r="O3198" s="72" t="s">
        <v>179</v>
      </c>
      <c r="P3198" s="74">
        <v>42827.483032407406</v>
      </c>
      <c r="Q3198" s="72" t="s">
        <v>5005</v>
      </c>
      <c r="R3198" s="76" t="s">
        <v>7438</v>
      </c>
      <c r="S3198" s="72" t="s">
        <v>241</v>
      </c>
      <c r="T3198" s="72"/>
      <c r="U3198" s="72"/>
      <c r="V3198" s="76" t="s">
        <v>408</v>
      </c>
      <c r="W3198" s="74">
        <v>42827.483032407406</v>
      </c>
      <c r="X3198" s="76" t="s">
        <v>13285</v>
      </c>
      <c r="Y3198" s="72"/>
      <c r="Z3198" s="72"/>
      <c r="AA3198" s="78" t="s">
        <v>17242</v>
      </c>
      <c r="AB3198" s="72"/>
      <c r="AC3198" s="72" t="b">
        <v>0</v>
      </c>
      <c r="AD3198" s="72">
        <v>0</v>
      </c>
      <c r="AE3198" s="78" t="s">
        <v>230</v>
      </c>
      <c r="AF3198" s="72" t="b">
        <v>0</v>
      </c>
      <c r="AG3198" s="72" t="s">
        <v>353</v>
      </c>
      <c r="AH3198" s="72"/>
      <c r="AI3198" s="78" t="s">
        <v>230</v>
      </c>
      <c r="AJ3198" s="72" t="b">
        <v>0</v>
      </c>
      <c r="AK3198" s="72">
        <v>0</v>
      </c>
      <c r="AL3198" s="78" t="s">
        <v>230</v>
      </c>
      <c r="AM3198" s="72" t="s">
        <v>241</v>
      </c>
      <c r="AN3198" s="72" t="b">
        <v>0</v>
      </c>
      <c r="AO3198" s="78" t="s">
        <v>17242</v>
      </c>
      <c r="AP3198" s="72" t="s">
        <v>179</v>
      </c>
      <c r="AQ3198" s="72">
        <v>0</v>
      </c>
      <c r="AR3198" s="72">
        <v>0</v>
      </c>
      <c r="AS3198" s="72"/>
      <c r="AT3198" s="72"/>
      <c r="AU3198" s="72"/>
      <c r="AV3198" s="72"/>
      <c r="AW3198" s="72"/>
      <c r="AX3198" s="72"/>
      <c r="AY3198" s="72"/>
      <c r="AZ3198" s="72"/>
    </row>
    <row r="3199" spans="1:52" x14ac:dyDescent="0.35">
      <c r="A3199" s="70" t="s">
        <v>378</v>
      </c>
      <c r="B3199" s="70" t="s">
        <v>378</v>
      </c>
      <c r="C3199" s="83"/>
      <c r="D3199" s="84"/>
      <c r="E3199" s="85"/>
      <c r="F3199" s="86"/>
      <c r="G3199" s="83"/>
      <c r="H3199" s="81"/>
      <c r="I3199" s="87"/>
      <c r="J3199" s="87"/>
      <c r="K3199" s="36"/>
      <c r="L3199" s="90"/>
      <c r="M3199" s="90"/>
      <c r="N3199" s="89"/>
      <c r="O3199" s="72" t="s">
        <v>179</v>
      </c>
      <c r="P3199" s="74">
        <v>42827.529548611114</v>
      </c>
      <c r="Q3199" s="72" t="s">
        <v>5006</v>
      </c>
      <c r="R3199" s="76" t="s">
        <v>7439</v>
      </c>
      <c r="S3199" s="72" t="s">
        <v>241</v>
      </c>
      <c r="T3199" s="72"/>
      <c r="U3199" s="72"/>
      <c r="V3199" s="76" t="s">
        <v>408</v>
      </c>
      <c r="W3199" s="74">
        <v>42827.529548611114</v>
      </c>
      <c r="X3199" s="76" t="s">
        <v>13286</v>
      </c>
      <c r="Y3199" s="72"/>
      <c r="Z3199" s="72"/>
      <c r="AA3199" s="78" t="s">
        <v>17243</v>
      </c>
      <c r="AB3199" s="72"/>
      <c r="AC3199" s="72" t="b">
        <v>0</v>
      </c>
      <c r="AD3199" s="72">
        <v>0</v>
      </c>
      <c r="AE3199" s="78" t="s">
        <v>230</v>
      </c>
      <c r="AF3199" s="72" t="b">
        <v>0</v>
      </c>
      <c r="AG3199" s="72" t="s">
        <v>300</v>
      </c>
      <c r="AH3199" s="72"/>
      <c r="AI3199" s="78" t="s">
        <v>230</v>
      </c>
      <c r="AJ3199" s="72" t="b">
        <v>0</v>
      </c>
      <c r="AK3199" s="72">
        <v>0</v>
      </c>
      <c r="AL3199" s="78" t="s">
        <v>230</v>
      </c>
      <c r="AM3199" s="72" t="s">
        <v>241</v>
      </c>
      <c r="AN3199" s="72" t="b">
        <v>0</v>
      </c>
      <c r="AO3199" s="78" t="s">
        <v>17243</v>
      </c>
      <c r="AP3199" s="72" t="s">
        <v>179</v>
      </c>
      <c r="AQ3199" s="72">
        <v>0</v>
      </c>
      <c r="AR3199" s="72">
        <v>0</v>
      </c>
      <c r="AS3199" s="72"/>
      <c r="AT3199" s="72"/>
      <c r="AU3199" s="72"/>
      <c r="AV3199" s="72"/>
      <c r="AW3199" s="72"/>
      <c r="AX3199" s="72"/>
      <c r="AY3199" s="72"/>
      <c r="AZ3199" s="72"/>
    </row>
    <row r="3200" spans="1:52" x14ac:dyDescent="0.35">
      <c r="A3200" s="70" t="s">
        <v>378</v>
      </c>
      <c r="B3200" s="70" t="s">
        <v>378</v>
      </c>
      <c r="C3200" s="83"/>
      <c r="D3200" s="84"/>
      <c r="E3200" s="85"/>
      <c r="F3200" s="86"/>
      <c r="G3200" s="83"/>
      <c r="H3200" s="81"/>
      <c r="I3200" s="87"/>
      <c r="J3200" s="87"/>
      <c r="K3200" s="36"/>
      <c r="L3200" s="90"/>
      <c r="M3200" s="90"/>
      <c r="N3200" s="89"/>
      <c r="O3200" s="72" t="s">
        <v>179</v>
      </c>
      <c r="P3200" s="74">
        <v>42827.529560185183</v>
      </c>
      <c r="Q3200" s="72" t="s">
        <v>5007</v>
      </c>
      <c r="R3200" s="76" t="s">
        <v>7440</v>
      </c>
      <c r="S3200" s="72" t="s">
        <v>241</v>
      </c>
      <c r="T3200" s="72"/>
      <c r="U3200" s="72"/>
      <c r="V3200" s="76" t="s">
        <v>408</v>
      </c>
      <c r="W3200" s="74">
        <v>42827.529560185183</v>
      </c>
      <c r="X3200" s="76" t="s">
        <v>13287</v>
      </c>
      <c r="Y3200" s="72"/>
      <c r="Z3200" s="72"/>
      <c r="AA3200" s="78" t="s">
        <v>17244</v>
      </c>
      <c r="AB3200" s="72"/>
      <c r="AC3200" s="72" t="b">
        <v>0</v>
      </c>
      <c r="AD3200" s="72">
        <v>0</v>
      </c>
      <c r="AE3200" s="78" t="s">
        <v>230</v>
      </c>
      <c r="AF3200" s="72" t="b">
        <v>0</v>
      </c>
      <c r="AG3200" s="72" t="s">
        <v>300</v>
      </c>
      <c r="AH3200" s="72"/>
      <c r="AI3200" s="78" t="s">
        <v>230</v>
      </c>
      <c r="AJ3200" s="72" t="b">
        <v>0</v>
      </c>
      <c r="AK3200" s="72">
        <v>0</v>
      </c>
      <c r="AL3200" s="78" t="s">
        <v>230</v>
      </c>
      <c r="AM3200" s="72" t="s">
        <v>241</v>
      </c>
      <c r="AN3200" s="72" t="b">
        <v>0</v>
      </c>
      <c r="AO3200" s="78" t="s">
        <v>17244</v>
      </c>
      <c r="AP3200" s="72" t="s">
        <v>179</v>
      </c>
      <c r="AQ3200" s="72">
        <v>0</v>
      </c>
      <c r="AR3200" s="72">
        <v>0</v>
      </c>
      <c r="AS3200" s="72"/>
      <c r="AT3200" s="72"/>
      <c r="AU3200" s="72"/>
      <c r="AV3200" s="72"/>
      <c r="AW3200" s="72"/>
      <c r="AX3200" s="72"/>
      <c r="AY3200" s="72"/>
      <c r="AZ3200" s="72"/>
    </row>
    <row r="3201" spans="1:52" x14ac:dyDescent="0.35">
      <c r="A3201" s="70" t="s">
        <v>378</v>
      </c>
      <c r="B3201" s="70" t="s">
        <v>378</v>
      </c>
      <c r="C3201" s="83"/>
      <c r="D3201" s="84"/>
      <c r="E3201" s="85"/>
      <c r="F3201" s="86"/>
      <c r="G3201" s="83"/>
      <c r="H3201" s="81"/>
      <c r="I3201" s="87"/>
      <c r="J3201" s="87"/>
      <c r="K3201" s="36"/>
      <c r="L3201" s="90"/>
      <c r="M3201" s="90"/>
      <c r="N3201" s="89"/>
      <c r="O3201" s="72" t="s">
        <v>179</v>
      </c>
      <c r="P3201" s="74">
        <v>42827.573692129627</v>
      </c>
      <c r="Q3201" s="72" t="s">
        <v>5008</v>
      </c>
      <c r="R3201" s="76" t="s">
        <v>7441</v>
      </c>
      <c r="S3201" s="72" t="s">
        <v>241</v>
      </c>
      <c r="T3201" s="72"/>
      <c r="U3201" s="72"/>
      <c r="V3201" s="76" t="s">
        <v>408</v>
      </c>
      <c r="W3201" s="74">
        <v>42827.573692129627</v>
      </c>
      <c r="X3201" s="76" t="s">
        <v>13288</v>
      </c>
      <c r="Y3201" s="72"/>
      <c r="Z3201" s="72"/>
      <c r="AA3201" s="78" t="s">
        <v>17245</v>
      </c>
      <c r="AB3201" s="72"/>
      <c r="AC3201" s="72" t="b">
        <v>0</v>
      </c>
      <c r="AD3201" s="72">
        <v>0</v>
      </c>
      <c r="AE3201" s="78" t="s">
        <v>230</v>
      </c>
      <c r="AF3201" s="72" t="b">
        <v>0</v>
      </c>
      <c r="AG3201" s="72" t="s">
        <v>353</v>
      </c>
      <c r="AH3201" s="72"/>
      <c r="AI3201" s="78" t="s">
        <v>230</v>
      </c>
      <c r="AJ3201" s="72" t="b">
        <v>0</v>
      </c>
      <c r="AK3201" s="72">
        <v>0</v>
      </c>
      <c r="AL3201" s="78" t="s">
        <v>230</v>
      </c>
      <c r="AM3201" s="72" t="s">
        <v>241</v>
      </c>
      <c r="AN3201" s="72" t="b">
        <v>0</v>
      </c>
      <c r="AO3201" s="78" t="s">
        <v>17245</v>
      </c>
      <c r="AP3201" s="72" t="s">
        <v>179</v>
      </c>
      <c r="AQ3201" s="72">
        <v>0</v>
      </c>
      <c r="AR3201" s="72">
        <v>0</v>
      </c>
      <c r="AS3201" s="72"/>
      <c r="AT3201" s="72"/>
      <c r="AU3201" s="72"/>
      <c r="AV3201" s="72"/>
      <c r="AW3201" s="72"/>
      <c r="AX3201" s="72"/>
      <c r="AY3201" s="72"/>
      <c r="AZ3201" s="72"/>
    </row>
    <row r="3202" spans="1:52" x14ac:dyDescent="0.35">
      <c r="A3202" s="70" t="s">
        <v>378</v>
      </c>
      <c r="B3202" s="70" t="s">
        <v>378</v>
      </c>
      <c r="C3202" s="83"/>
      <c r="D3202" s="84"/>
      <c r="E3202" s="85"/>
      <c r="F3202" s="86"/>
      <c r="G3202" s="83"/>
      <c r="H3202" s="81"/>
      <c r="I3202" s="87"/>
      <c r="J3202" s="87"/>
      <c r="K3202" s="36"/>
      <c r="L3202" s="90"/>
      <c r="M3202" s="90"/>
      <c r="N3202" s="89"/>
      <c r="O3202" s="72" t="s">
        <v>179</v>
      </c>
      <c r="P3202" s="74">
        <v>42827.618831018517</v>
      </c>
      <c r="Q3202" s="72" t="s">
        <v>5009</v>
      </c>
      <c r="R3202" s="76" t="s">
        <v>7442</v>
      </c>
      <c r="S3202" s="72" t="s">
        <v>241</v>
      </c>
      <c r="T3202" s="72"/>
      <c r="U3202" s="72"/>
      <c r="V3202" s="76" t="s">
        <v>408</v>
      </c>
      <c r="W3202" s="74">
        <v>42827.618831018517</v>
      </c>
      <c r="X3202" s="76" t="s">
        <v>13289</v>
      </c>
      <c r="Y3202" s="72"/>
      <c r="Z3202" s="72"/>
      <c r="AA3202" s="78" t="s">
        <v>17246</v>
      </c>
      <c r="AB3202" s="72"/>
      <c r="AC3202" s="72" t="b">
        <v>0</v>
      </c>
      <c r="AD3202" s="72">
        <v>0</v>
      </c>
      <c r="AE3202" s="78" t="s">
        <v>230</v>
      </c>
      <c r="AF3202" s="72" t="b">
        <v>0</v>
      </c>
      <c r="AG3202" s="72" t="s">
        <v>231</v>
      </c>
      <c r="AH3202" s="72"/>
      <c r="AI3202" s="78" t="s">
        <v>230</v>
      </c>
      <c r="AJ3202" s="72" t="b">
        <v>0</v>
      </c>
      <c r="AK3202" s="72">
        <v>0</v>
      </c>
      <c r="AL3202" s="78" t="s">
        <v>230</v>
      </c>
      <c r="AM3202" s="72" t="s">
        <v>241</v>
      </c>
      <c r="AN3202" s="72" t="b">
        <v>0</v>
      </c>
      <c r="AO3202" s="78" t="s">
        <v>17246</v>
      </c>
      <c r="AP3202" s="72" t="s">
        <v>179</v>
      </c>
      <c r="AQ3202" s="72">
        <v>0</v>
      </c>
      <c r="AR3202" s="72">
        <v>0</v>
      </c>
      <c r="AS3202" s="72"/>
      <c r="AT3202" s="72"/>
      <c r="AU3202" s="72"/>
      <c r="AV3202" s="72"/>
      <c r="AW3202" s="72"/>
      <c r="AX3202" s="72"/>
      <c r="AY3202" s="72"/>
      <c r="AZ3202" s="72"/>
    </row>
    <row r="3203" spans="1:52" x14ac:dyDescent="0.35">
      <c r="A3203" s="70" t="s">
        <v>378</v>
      </c>
      <c r="B3203" s="70" t="s">
        <v>378</v>
      </c>
      <c r="C3203" s="83"/>
      <c r="D3203" s="84"/>
      <c r="E3203" s="85"/>
      <c r="F3203" s="86"/>
      <c r="G3203" s="83"/>
      <c r="H3203" s="81"/>
      <c r="I3203" s="87"/>
      <c r="J3203" s="87"/>
      <c r="K3203" s="36"/>
      <c r="L3203" s="90"/>
      <c r="M3203" s="90"/>
      <c r="N3203" s="89"/>
      <c r="O3203" s="72" t="s">
        <v>179</v>
      </c>
      <c r="P3203" s="74">
        <v>42827.618842592594</v>
      </c>
      <c r="Q3203" s="72" t="s">
        <v>386</v>
      </c>
      <c r="R3203" s="76" t="s">
        <v>393</v>
      </c>
      <c r="S3203" s="72" t="s">
        <v>241</v>
      </c>
      <c r="T3203" s="72"/>
      <c r="U3203" s="72"/>
      <c r="V3203" s="76" t="s">
        <v>408</v>
      </c>
      <c r="W3203" s="74">
        <v>42827.618842592594</v>
      </c>
      <c r="X3203" s="76" t="s">
        <v>413</v>
      </c>
      <c r="Y3203" s="72"/>
      <c r="Z3203" s="72"/>
      <c r="AA3203" s="78" t="s">
        <v>419</v>
      </c>
      <c r="AB3203" s="72"/>
      <c r="AC3203" s="72" t="b">
        <v>0</v>
      </c>
      <c r="AD3203" s="72">
        <v>0</v>
      </c>
      <c r="AE3203" s="78" t="s">
        <v>230</v>
      </c>
      <c r="AF3203" s="72" t="b">
        <v>0</v>
      </c>
      <c r="AG3203" s="72" t="s">
        <v>300</v>
      </c>
      <c r="AH3203" s="72"/>
      <c r="AI3203" s="78" t="s">
        <v>230</v>
      </c>
      <c r="AJ3203" s="72" t="b">
        <v>0</v>
      </c>
      <c r="AK3203" s="72">
        <v>0</v>
      </c>
      <c r="AL3203" s="78" t="s">
        <v>230</v>
      </c>
      <c r="AM3203" s="72" t="s">
        <v>241</v>
      </c>
      <c r="AN3203" s="72" t="b">
        <v>0</v>
      </c>
      <c r="AO3203" s="78" t="s">
        <v>419</v>
      </c>
      <c r="AP3203" s="72" t="s">
        <v>179</v>
      </c>
      <c r="AQ3203" s="72">
        <v>0</v>
      </c>
      <c r="AR3203" s="72">
        <v>0</v>
      </c>
      <c r="AS3203" s="72"/>
      <c r="AT3203" s="72"/>
      <c r="AU3203" s="72"/>
      <c r="AV3203" s="72"/>
      <c r="AW3203" s="72"/>
      <c r="AX3203" s="72"/>
      <c r="AY3203" s="72"/>
      <c r="AZ3203" s="72"/>
    </row>
    <row r="3204" spans="1:52" x14ac:dyDescent="0.35">
      <c r="A3204" s="70" t="s">
        <v>378</v>
      </c>
      <c r="B3204" s="70" t="s">
        <v>378</v>
      </c>
      <c r="C3204" s="83"/>
      <c r="D3204" s="84"/>
      <c r="E3204" s="85"/>
      <c r="F3204" s="86"/>
      <c r="G3204" s="83"/>
      <c r="H3204" s="81"/>
      <c r="I3204" s="87"/>
      <c r="J3204" s="87"/>
      <c r="K3204" s="36"/>
      <c r="L3204" s="90"/>
      <c r="M3204" s="90"/>
      <c r="N3204" s="89"/>
      <c r="O3204" s="72" t="s">
        <v>179</v>
      </c>
      <c r="P3204" s="74">
        <v>42827.662546296298</v>
      </c>
      <c r="Q3204" s="72" t="s">
        <v>5010</v>
      </c>
      <c r="R3204" s="76" t="s">
        <v>7443</v>
      </c>
      <c r="S3204" s="72" t="s">
        <v>241</v>
      </c>
      <c r="T3204" s="72"/>
      <c r="U3204" s="72"/>
      <c r="V3204" s="76" t="s">
        <v>408</v>
      </c>
      <c r="W3204" s="74">
        <v>42827.662546296298</v>
      </c>
      <c r="X3204" s="76" t="s">
        <v>13290</v>
      </c>
      <c r="Y3204" s="72"/>
      <c r="Z3204" s="72"/>
      <c r="AA3204" s="78" t="s">
        <v>17247</v>
      </c>
      <c r="AB3204" s="72"/>
      <c r="AC3204" s="72" t="b">
        <v>0</v>
      </c>
      <c r="AD3204" s="72">
        <v>0</v>
      </c>
      <c r="AE3204" s="78" t="s">
        <v>230</v>
      </c>
      <c r="AF3204" s="72" t="b">
        <v>0</v>
      </c>
      <c r="AG3204" s="72" t="s">
        <v>300</v>
      </c>
      <c r="AH3204" s="72"/>
      <c r="AI3204" s="78" t="s">
        <v>230</v>
      </c>
      <c r="AJ3204" s="72" t="b">
        <v>0</v>
      </c>
      <c r="AK3204" s="72">
        <v>0</v>
      </c>
      <c r="AL3204" s="78" t="s">
        <v>230</v>
      </c>
      <c r="AM3204" s="72" t="s">
        <v>241</v>
      </c>
      <c r="AN3204" s="72" t="b">
        <v>0</v>
      </c>
      <c r="AO3204" s="78" t="s">
        <v>17247</v>
      </c>
      <c r="AP3204" s="72" t="s">
        <v>179</v>
      </c>
      <c r="AQ3204" s="72">
        <v>0</v>
      </c>
      <c r="AR3204" s="72">
        <v>0</v>
      </c>
      <c r="AS3204" s="72"/>
      <c r="AT3204" s="72"/>
      <c r="AU3204" s="72"/>
      <c r="AV3204" s="72"/>
      <c r="AW3204" s="72"/>
      <c r="AX3204" s="72"/>
      <c r="AY3204" s="72"/>
      <c r="AZ3204" s="72"/>
    </row>
    <row r="3205" spans="1:52" x14ac:dyDescent="0.35">
      <c r="A3205" s="70" t="s">
        <v>378</v>
      </c>
      <c r="B3205" s="70" t="s">
        <v>378</v>
      </c>
      <c r="C3205" s="83"/>
      <c r="D3205" s="84"/>
      <c r="E3205" s="85"/>
      <c r="F3205" s="86"/>
      <c r="G3205" s="83"/>
      <c r="H3205" s="81"/>
      <c r="I3205" s="87"/>
      <c r="J3205" s="87"/>
      <c r="K3205" s="36"/>
      <c r="L3205" s="90"/>
      <c r="M3205" s="90"/>
      <c r="N3205" s="89"/>
      <c r="O3205" s="72" t="s">
        <v>179</v>
      </c>
      <c r="P3205" s="74">
        <v>42827.866018518522</v>
      </c>
      <c r="Q3205" s="72" t="s">
        <v>5011</v>
      </c>
      <c r="R3205" s="76" t="s">
        <v>7444</v>
      </c>
      <c r="S3205" s="72" t="s">
        <v>241</v>
      </c>
      <c r="T3205" s="72"/>
      <c r="U3205" s="72"/>
      <c r="V3205" s="76" t="s">
        <v>408</v>
      </c>
      <c r="W3205" s="74">
        <v>42827.866018518522</v>
      </c>
      <c r="X3205" s="76" t="s">
        <v>13291</v>
      </c>
      <c r="Y3205" s="72"/>
      <c r="Z3205" s="72"/>
      <c r="AA3205" s="78" t="s">
        <v>17248</v>
      </c>
      <c r="AB3205" s="72"/>
      <c r="AC3205" s="72" t="b">
        <v>0</v>
      </c>
      <c r="AD3205" s="72">
        <v>0</v>
      </c>
      <c r="AE3205" s="78" t="s">
        <v>230</v>
      </c>
      <c r="AF3205" s="72" t="b">
        <v>0</v>
      </c>
      <c r="AG3205" s="72" t="s">
        <v>300</v>
      </c>
      <c r="AH3205" s="72"/>
      <c r="AI3205" s="78" t="s">
        <v>230</v>
      </c>
      <c r="AJ3205" s="72" t="b">
        <v>0</v>
      </c>
      <c r="AK3205" s="72">
        <v>0</v>
      </c>
      <c r="AL3205" s="78" t="s">
        <v>230</v>
      </c>
      <c r="AM3205" s="72" t="s">
        <v>241</v>
      </c>
      <c r="AN3205" s="72" t="b">
        <v>0</v>
      </c>
      <c r="AO3205" s="78" t="s">
        <v>17248</v>
      </c>
      <c r="AP3205" s="72" t="s">
        <v>179</v>
      </c>
      <c r="AQ3205" s="72">
        <v>0</v>
      </c>
      <c r="AR3205" s="72">
        <v>0</v>
      </c>
      <c r="AS3205" s="72"/>
      <c r="AT3205" s="72"/>
      <c r="AU3205" s="72"/>
      <c r="AV3205" s="72"/>
      <c r="AW3205" s="72"/>
      <c r="AX3205" s="72"/>
      <c r="AY3205" s="72"/>
      <c r="AZ3205" s="72"/>
    </row>
    <row r="3206" spans="1:52" x14ac:dyDescent="0.35">
      <c r="A3206" s="70" t="s">
        <v>378</v>
      </c>
      <c r="B3206" s="70" t="s">
        <v>378</v>
      </c>
      <c r="C3206" s="83"/>
      <c r="D3206" s="84"/>
      <c r="E3206" s="85"/>
      <c r="F3206" s="86"/>
      <c r="G3206" s="83"/>
      <c r="H3206" s="81"/>
      <c r="I3206" s="87"/>
      <c r="J3206" s="87"/>
      <c r="K3206" s="36"/>
      <c r="L3206" s="90"/>
      <c r="M3206" s="90"/>
      <c r="N3206" s="89"/>
      <c r="O3206" s="72" t="s">
        <v>179</v>
      </c>
      <c r="P3206" s="74">
        <v>42828.294583333336</v>
      </c>
      <c r="Q3206" s="72" t="s">
        <v>387</v>
      </c>
      <c r="R3206" s="76" t="s">
        <v>394</v>
      </c>
      <c r="S3206" s="72" t="s">
        <v>241</v>
      </c>
      <c r="T3206" s="72"/>
      <c r="U3206" s="72"/>
      <c r="V3206" s="76" t="s">
        <v>408</v>
      </c>
      <c r="W3206" s="74">
        <v>42828.294583333336</v>
      </c>
      <c r="X3206" s="76" t="s">
        <v>414</v>
      </c>
      <c r="Y3206" s="72"/>
      <c r="Z3206" s="72"/>
      <c r="AA3206" s="78" t="s">
        <v>420</v>
      </c>
      <c r="AB3206" s="72"/>
      <c r="AC3206" s="72" t="b">
        <v>0</v>
      </c>
      <c r="AD3206" s="72">
        <v>0</v>
      </c>
      <c r="AE3206" s="78" t="s">
        <v>230</v>
      </c>
      <c r="AF3206" s="72" t="b">
        <v>0</v>
      </c>
      <c r="AG3206" s="72" t="s">
        <v>300</v>
      </c>
      <c r="AH3206" s="72"/>
      <c r="AI3206" s="78" t="s">
        <v>230</v>
      </c>
      <c r="AJ3206" s="72" t="b">
        <v>0</v>
      </c>
      <c r="AK3206" s="72">
        <v>0</v>
      </c>
      <c r="AL3206" s="78" t="s">
        <v>230</v>
      </c>
      <c r="AM3206" s="72" t="s">
        <v>241</v>
      </c>
      <c r="AN3206" s="72" t="b">
        <v>0</v>
      </c>
      <c r="AO3206" s="78" t="s">
        <v>420</v>
      </c>
      <c r="AP3206" s="72" t="s">
        <v>179</v>
      </c>
      <c r="AQ3206" s="72">
        <v>0</v>
      </c>
      <c r="AR3206" s="72">
        <v>0</v>
      </c>
      <c r="AS3206" s="72"/>
      <c r="AT3206" s="72"/>
      <c r="AU3206" s="72"/>
      <c r="AV3206" s="72"/>
      <c r="AW3206" s="72"/>
      <c r="AX3206" s="72"/>
      <c r="AY3206" s="72"/>
      <c r="AZ3206" s="72"/>
    </row>
    <row r="3207" spans="1:52" x14ac:dyDescent="0.35">
      <c r="A3207" s="70" t="s">
        <v>2505</v>
      </c>
      <c r="B3207" s="70" t="s">
        <v>2505</v>
      </c>
      <c r="C3207" s="83"/>
      <c r="D3207" s="84"/>
      <c r="E3207" s="85"/>
      <c r="F3207" s="86"/>
      <c r="G3207" s="83"/>
      <c r="H3207" s="81"/>
      <c r="I3207" s="87"/>
      <c r="J3207" s="87"/>
      <c r="K3207" s="36"/>
      <c r="L3207" s="90"/>
      <c r="M3207" s="90"/>
      <c r="N3207" s="89"/>
      <c r="O3207" s="72" t="s">
        <v>179</v>
      </c>
      <c r="P3207" s="74">
        <v>42825.297824074078</v>
      </c>
      <c r="Q3207" s="72" t="s">
        <v>5012</v>
      </c>
      <c r="R3207" s="76" t="s">
        <v>7445</v>
      </c>
      <c r="S3207" s="72" t="s">
        <v>221</v>
      </c>
      <c r="T3207" s="72"/>
      <c r="U3207" s="72"/>
      <c r="V3207" s="76" t="s">
        <v>10576</v>
      </c>
      <c r="W3207" s="74">
        <v>42825.297824074078</v>
      </c>
      <c r="X3207" s="76" t="s">
        <v>13292</v>
      </c>
      <c r="Y3207" s="72"/>
      <c r="Z3207" s="72"/>
      <c r="AA3207" s="78" t="s">
        <v>17249</v>
      </c>
      <c r="AB3207" s="72"/>
      <c r="AC3207" s="72" t="b">
        <v>0</v>
      </c>
      <c r="AD3207" s="72">
        <v>0</v>
      </c>
      <c r="AE3207" s="78" t="s">
        <v>230</v>
      </c>
      <c r="AF3207" s="72" t="b">
        <v>0</v>
      </c>
      <c r="AG3207" s="72" t="s">
        <v>353</v>
      </c>
      <c r="AH3207" s="72"/>
      <c r="AI3207" s="78" t="s">
        <v>230</v>
      </c>
      <c r="AJ3207" s="72" t="b">
        <v>0</v>
      </c>
      <c r="AK3207" s="72">
        <v>0</v>
      </c>
      <c r="AL3207" s="78" t="s">
        <v>230</v>
      </c>
      <c r="AM3207" s="72" t="s">
        <v>237</v>
      </c>
      <c r="AN3207" s="72" t="b">
        <v>0</v>
      </c>
      <c r="AO3207" s="78" t="s">
        <v>17249</v>
      </c>
      <c r="AP3207" s="72" t="s">
        <v>179</v>
      </c>
      <c r="AQ3207" s="72">
        <v>0</v>
      </c>
      <c r="AR3207" s="72">
        <v>0</v>
      </c>
      <c r="AS3207" s="72"/>
      <c r="AT3207" s="72"/>
      <c r="AU3207" s="72"/>
      <c r="AV3207" s="72"/>
      <c r="AW3207" s="72"/>
      <c r="AX3207" s="72"/>
      <c r="AY3207" s="72"/>
      <c r="AZ3207" s="72"/>
    </row>
    <row r="3208" spans="1:52" x14ac:dyDescent="0.35">
      <c r="A3208" s="70" t="s">
        <v>2505</v>
      </c>
      <c r="B3208" s="70" t="s">
        <v>2505</v>
      </c>
      <c r="C3208" s="83"/>
      <c r="D3208" s="84"/>
      <c r="E3208" s="85"/>
      <c r="F3208" s="86"/>
      <c r="G3208" s="83"/>
      <c r="H3208" s="81"/>
      <c r="I3208" s="87"/>
      <c r="J3208" s="87"/>
      <c r="K3208" s="36"/>
      <c r="L3208" s="90"/>
      <c r="M3208" s="90"/>
      <c r="N3208" s="89"/>
      <c r="O3208" s="72" t="s">
        <v>179</v>
      </c>
      <c r="P3208" s="74">
        <v>42825.505590277775</v>
      </c>
      <c r="Q3208" s="72" t="s">
        <v>5013</v>
      </c>
      <c r="R3208" s="76" t="s">
        <v>7446</v>
      </c>
      <c r="S3208" s="72" t="s">
        <v>221</v>
      </c>
      <c r="T3208" s="72"/>
      <c r="U3208" s="72"/>
      <c r="V3208" s="76" t="s">
        <v>10576</v>
      </c>
      <c r="W3208" s="74">
        <v>42825.505590277775</v>
      </c>
      <c r="X3208" s="76" t="s">
        <v>13293</v>
      </c>
      <c r="Y3208" s="72"/>
      <c r="Z3208" s="72"/>
      <c r="AA3208" s="78" t="s">
        <v>17250</v>
      </c>
      <c r="AB3208" s="72"/>
      <c r="AC3208" s="72" t="b">
        <v>0</v>
      </c>
      <c r="AD3208" s="72">
        <v>0</v>
      </c>
      <c r="AE3208" s="78" t="s">
        <v>230</v>
      </c>
      <c r="AF3208" s="72" t="b">
        <v>0</v>
      </c>
      <c r="AG3208" s="72" t="s">
        <v>353</v>
      </c>
      <c r="AH3208" s="72"/>
      <c r="AI3208" s="78" t="s">
        <v>230</v>
      </c>
      <c r="AJ3208" s="72" t="b">
        <v>0</v>
      </c>
      <c r="AK3208" s="72">
        <v>0</v>
      </c>
      <c r="AL3208" s="78" t="s">
        <v>230</v>
      </c>
      <c r="AM3208" s="72" t="s">
        <v>237</v>
      </c>
      <c r="AN3208" s="72" t="b">
        <v>0</v>
      </c>
      <c r="AO3208" s="78" t="s">
        <v>17250</v>
      </c>
      <c r="AP3208" s="72" t="s">
        <v>179</v>
      </c>
      <c r="AQ3208" s="72">
        <v>0</v>
      </c>
      <c r="AR3208" s="72">
        <v>0</v>
      </c>
      <c r="AS3208" s="72"/>
      <c r="AT3208" s="72"/>
      <c r="AU3208" s="72"/>
      <c r="AV3208" s="72"/>
      <c r="AW3208" s="72"/>
      <c r="AX3208" s="72"/>
      <c r="AY3208" s="72"/>
      <c r="AZ3208" s="72"/>
    </row>
    <row r="3209" spans="1:52" x14ac:dyDescent="0.35">
      <c r="A3209" s="70" t="s">
        <v>2505</v>
      </c>
      <c r="B3209" s="70" t="s">
        <v>2505</v>
      </c>
      <c r="C3209" s="83"/>
      <c r="D3209" s="84"/>
      <c r="E3209" s="85"/>
      <c r="F3209" s="86"/>
      <c r="G3209" s="83"/>
      <c r="H3209" s="81"/>
      <c r="I3209" s="87"/>
      <c r="J3209" s="87"/>
      <c r="K3209" s="36"/>
      <c r="L3209" s="90"/>
      <c r="M3209" s="90"/>
      <c r="N3209" s="89"/>
      <c r="O3209" s="72" t="s">
        <v>179</v>
      </c>
      <c r="P3209" s="74">
        <v>42826.298078703701</v>
      </c>
      <c r="Q3209" s="72" t="s">
        <v>5014</v>
      </c>
      <c r="R3209" s="76" t="s">
        <v>7447</v>
      </c>
      <c r="S3209" s="72" t="s">
        <v>221</v>
      </c>
      <c r="T3209" s="72"/>
      <c r="U3209" s="72"/>
      <c r="V3209" s="76" t="s">
        <v>10576</v>
      </c>
      <c r="W3209" s="74">
        <v>42826.298078703701</v>
      </c>
      <c r="X3209" s="76" t="s">
        <v>13294</v>
      </c>
      <c r="Y3209" s="72"/>
      <c r="Z3209" s="72"/>
      <c r="AA3209" s="78" t="s">
        <v>17251</v>
      </c>
      <c r="AB3209" s="72"/>
      <c r="AC3209" s="72" t="b">
        <v>0</v>
      </c>
      <c r="AD3209" s="72">
        <v>0</v>
      </c>
      <c r="AE3209" s="78" t="s">
        <v>230</v>
      </c>
      <c r="AF3209" s="72" t="b">
        <v>0</v>
      </c>
      <c r="AG3209" s="72" t="s">
        <v>353</v>
      </c>
      <c r="AH3209" s="72"/>
      <c r="AI3209" s="78" t="s">
        <v>230</v>
      </c>
      <c r="AJ3209" s="72" t="b">
        <v>0</v>
      </c>
      <c r="AK3209" s="72">
        <v>0</v>
      </c>
      <c r="AL3209" s="78" t="s">
        <v>230</v>
      </c>
      <c r="AM3209" s="72" t="s">
        <v>237</v>
      </c>
      <c r="AN3209" s="72" t="b">
        <v>0</v>
      </c>
      <c r="AO3209" s="78" t="s">
        <v>17251</v>
      </c>
      <c r="AP3209" s="72" t="s">
        <v>179</v>
      </c>
      <c r="AQ3209" s="72">
        <v>0</v>
      </c>
      <c r="AR3209" s="72">
        <v>0</v>
      </c>
      <c r="AS3209" s="72"/>
      <c r="AT3209" s="72"/>
      <c r="AU3209" s="72"/>
      <c r="AV3209" s="72"/>
      <c r="AW3209" s="72"/>
      <c r="AX3209" s="72"/>
      <c r="AY3209" s="72"/>
      <c r="AZ3209" s="72"/>
    </row>
    <row r="3210" spans="1:52" x14ac:dyDescent="0.35">
      <c r="A3210" s="70" t="s">
        <v>2505</v>
      </c>
      <c r="B3210" s="70" t="s">
        <v>2505</v>
      </c>
      <c r="C3210" s="83"/>
      <c r="D3210" s="84"/>
      <c r="E3210" s="85"/>
      <c r="F3210" s="86"/>
      <c r="G3210" s="83"/>
      <c r="H3210" s="81"/>
      <c r="I3210" s="87"/>
      <c r="J3210" s="87"/>
      <c r="K3210" s="36"/>
      <c r="L3210" s="90"/>
      <c r="M3210" s="90"/>
      <c r="N3210" s="89"/>
      <c r="O3210" s="72" t="s">
        <v>179</v>
      </c>
      <c r="P3210" s="74">
        <v>42826.298090277778</v>
      </c>
      <c r="Q3210" s="72" t="s">
        <v>5015</v>
      </c>
      <c r="R3210" s="76" t="s">
        <v>7448</v>
      </c>
      <c r="S3210" s="72" t="s">
        <v>221</v>
      </c>
      <c r="T3210" s="72"/>
      <c r="U3210" s="72"/>
      <c r="V3210" s="76" t="s">
        <v>10576</v>
      </c>
      <c r="W3210" s="74">
        <v>42826.298090277778</v>
      </c>
      <c r="X3210" s="76" t="s">
        <v>13295</v>
      </c>
      <c r="Y3210" s="72"/>
      <c r="Z3210" s="72"/>
      <c r="AA3210" s="78" t="s">
        <v>17252</v>
      </c>
      <c r="AB3210" s="72"/>
      <c r="AC3210" s="72" t="b">
        <v>0</v>
      </c>
      <c r="AD3210" s="72">
        <v>0</v>
      </c>
      <c r="AE3210" s="78" t="s">
        <v>230</v>
      </c>
      <c r="AF3210" s="72" t="b">
        <v>0</v>
      </c>
      <c r="AG3210" s="72" t="s">
        <v>353</v>
      </c>
      <c r="AH3210" s="72"/>
      <c r="AI3210" s="78" t="s">
        <v>230</v>
      </c>
      <c r="AJ3210" s="72" t="b">
        <v>0</v>
      </c>
      <c r="AK3210" s="72">
        <v>0</v>
      </c>
      <c r="AL3210" s="78" t="s">
        <v>230</v>
      </c>
      <c r="AM3210" s="72" t="s">
        <v>237</v>
      </c>
      <c r="AN3210" s="72" t="b">
        <v>0</v>
      </c>
      <c r="AO3210" s="78" t="s">
        <v>17252</v>
      </c>
      <c r="AP3210" s="72" t="s">
        <v>179</v>
      </c>
      <c r="AQ3210" s="72">
        <v>0</v>
      </c>
      <c r="AR3210" s="72">
        <v>0</v>
      </c>
      <c r="AS3210" s="72"/>
      <c r="AT3210" s="72"/>
      <c r="AU3210" s="72"/>
      <c r="AV3210" s="72"/>
      <c r="AW3210" s="72"/>
      <c r="AX3210" s="72"/>
      <c r="AY3210" s="72"/>
      <c r="AZ3210" s="72"/>
    </row>
    <row r="3211" spans="1:52" x14ac:dyDescent="0.35">
      <c r="A3211" s="70" t="s">
        <v>2505</v>
      </c>
      <c r="B3211" s="70" t="s">
        <v>2505</v>
      </c>
      <c r="C3211" s="83"/>
      <c r="D3211" s="84"/>
      <c r="E3211" s="85"/>
      <c r="F3211" s="86"/>
      <c r="G3211" s="83"/>
      <c r="H3211" s="81"/>
      <c r="I3211" s="87"/>
      <c r="J3211" s="87"/>
      <c r="K3211" s="36"/>
      <c r="L3211" s="90"/>
      <c r="M3211" s="90"/>
      <c r="N3211" s="89"/>
      <c r="O3211" s="72" t="s">
        <v>179</v>
      </c>
      <c r="P3211" s="74">
        <v>42826.298113425924</v>
      </c>
      <c r="Q3211" s="72" t="s">
        <v>5016</v>
      </c>
      <c r="R3211" s="76" t="s">
        <v>7449</v>
      </c>
      <c r="S3211" s="72" t="s">
        <v>221</v>
      </c>
      <c r="T3211" s="72"/>
      <c r="U3211" s="72"/>
      <c r="V3211" s="76" t="s">
        <v>10576</v>
      </c>
      <c r="W3211" s="74">
        <v>42826.298113425924</v>
      </c>
      <c r="X3211" s="76" t="s">
        <v>13296</v>
      </c>
      <c r="Y3211" s="72"/>
      <c r="Z3211" s="72"/>
      <c r="AA3211" s="78" t="s">
        <v>17253</v>
      </c>
      <c r="AB3211" s="72"/>
      <c r="AC3211" s="72" t="b">
        <v>0</v>
      </c>
      <c r="AD3211" s="72">
        <v>0</v>
      </c>
      <c r="AE3211" s="78" t="s">
        <v>230</v>
      </c>
      <c r="AF3211" s="72" t="b">
        <v>0</v>
      </c>
      <c r="AG3211" s="72" t="s">
        <v>353</v>
      </c>
      <c r="AH3211" s="72"/>
      <c r="AI3211" s="78" t="s">
        <v>230</v>
      </c>
      <c r="AJ3211" s="72" t="b">
        <v>0</v>
      </c>
      <c r="AK3211" s="72">
        <v>0</v>
      </c>
      <c r="AL3211" s="78" t="s">
        <v>230</v>
      </c>
      <c r="AM3211" s="72" t="s">
        <v>237</v>
      </c>
      <c r="AN3211" s="72" t="b">
        <v>0</v>
      </c>
      <c r="AO3211" s="78" t="s">
        <v>17253</v>
      </c>
      <c r="AP3211" s="72" t="s">
        <v>179</v>
      </c>
      <c r="AQ3211" s="72">
        <v>0</v>
      </c>
      <c r="AR3211" s="72">
        <v>0</v>
      </c>
      <c r="AS3211" s="72"/>
      <c r="AT3211" s="72"/>
      <c r="AU3211" s="72"/>
      <c r="AV3211" s="72"/>
      <c r="AW3211" s="72"/>
      <c r="AX3211" s="72"/>
      <c r="AY3211" s="72"/>
      <c r="AZ3211" s="72"/>
    </row>
    <row r="3212" spans="1:52" x14ac:dyDescent="0.35">
      <c r="A3212" s="70" t="s">
        <v>2505</v>
      </c>
      <c r="B3212" s="70" t="s">
        <v>2505</v>
      </c>
      <c r="C3212" s="83"/>
      <c r="D3212" s="84"/>
      <c r="E3212" s="85"/>
      <c r="F3212" s="86"/>
      <c r="G3212" s="83"/>
      <c r="H3212" s="81"/>
      <c r="I3212" s="87"/>
      <c r="J3212" s="87"/>
      <c r="K3212" s="36"/>
      <c r="L3212" s="90"/>
      <c r="M3212" s="90"/>
      <c r="N3212" s="89"/>
      <c r="O3212" s="72" t="s">
        <v>179</v>
      </c>
      <c r="P3212" s="74">
        <v>42826.464930555558</v>
      </c>
      <c r="Q3212" s="72" t="s">
        <v>5017</v>
      </c>
      <c r="R3212" s="76" t="s">
        <v>7450</v>
      </c>
      <c r="S3212" s="72" t="s">
        <v>221</v>
      </c>
      <c r="T3212" s="72"/>
      <c r="U3212" s="72"/>
      <c r="V3212" s="76" t="s">
        <v>10576</v>
      </c>
      <c r="W3212" s="74">
        <v>42826.464930555558</v>
      </c>
      <c r="X3212" s="76" t="s">
        <v>13297</v>
      </c>
      <c r="Y3212" s="72"/>
      <c r="Z3212" s="72"/>
      <c r="AA3212" s="78" t="s">
        <v>17254</v>
      </c>
      <c r="AB3212" s="72"/>
      <c r="AC3212" s="72" t="b">
        <v>0</v>
      </c>
      <c r="AD3212" s="72">
        <v>0</v>
      </c>
      <c r="AE3212" s="78" t="s">
        <v>230</v>
      </c>
      <c r="AF3212" s="72" t="b">
        <v>0</v>
      </c>
      <c r="AG3212" s="72" t="s">
        <v>353</v>
      </c>
      <c r="AH3212" s="72"/>
      <c r="AI3212" s="78" t="s">
        <v>230</v>
      </c>
      <c r="AJ3212" s="72" t="b">
        <v>0</v>
      </c>
      <c r="AK3212" s="72">
        <v>0</v>
      </c>
      <c r="AL3212" s="78" t="s">
        <v>230</v>
      </c>
      <c r="AM3212" s="72" t="s">
        <v>237</v>
      </c>
      <c r="AN3212" s="72" t="b">
        <v>0</v>
      </c>
      <c r="AO3212" s="78" t="s">
        <v>17254</v>
      </c>
      <c r="AP3212" s="72" t="s">
        <v>179</v>
      </c>
      <c r="AQ3212" s="72">
        <v>0</v>
      </c>
      <c r="AR3212" s="72">
        <v>0</v>
      </c>
      <c r="AS3212" s="72"/>
      <c r="AT3212" s="72"/>
      <c r="AU3212" s="72"/>
      <c r="AV3212" s="72"/>
      <c r="AW3212" s="72"/>
      <c r="AX3212" s="72"/>
      <c r="AY3212" s="72"/>
      <c r="AZ3212" s="72"/>
    </row>
    <row r="3213" spans="1:52" x14ac:dyDescent="0.35">
      <c r="A3213" s="70" t="s">
        <v>2505</v>
      </c>
      <c r="B3213" s="70" t="s">
        <v>2505</v>
      </c>
      <c r="C3213" s="83"/>
      <c r="D3213" s="84"/>
      <c r="E3213" s="85"/>
      <c r="F3213" s="86"/>
      <c r="G3213" s="83"/>
      <c r="H3213" s="81"/>
      <c r="I3213" s="87"/>
      <c r="J3213" s="87"/>
      <c r="K3213" s="36"/>
      <c r="L3213" s="90"/>
      <c r="M3213" s="90"/>
      <c r="N3213" s="89"/>
      <c r="O3213" s="72" t="s">
        <v>179</v>
      </c>
      <c r="P3213" s="74">
        <v>42827.294745370367</v>
      </c>
      <c r="Q3213" s="72" t="s">
        <v>5018</v>
      </c>
      <c r="R3213" s="76" t="s">
        <v>7451</v>
      </c>
      <c r="S3213" s="72" t="s">
        <v>221</v>
      </c>
      <c r="T3213" s="72"/>
      <c r="U3213" s="72"/>
      <c r="V3213" s="76" t="s">
        <v>10576</v>
      </c>
      <c r="W3213" s="74">
        <v>42827.294745370367</v>
      </c>
      <c r="X3213" s="76" t="s">
        <v>13298</v>
      </c>
      <c r="Y3213" s="72"/>
      <c r="Z3213" s="72"/>
      <c r="AA3213" s="78" t="s">
        <v>17255</v>
      </c>
      <c r="AB3213" s="72"/>
      <c r="AC3213" s="72" t="b">
        <v>0</v>
      </c>
      <c r="AD3213" s="72">
        <v>0</v>
      </c>
      <c r="AE3213" s="78" t="s">
        <v>230</v>
      </c>
      <c r="AF3213" s="72" t="b">
        <v>0</v>
      </c>
      <c r="AG3213" s="72" t="s">
        <v>353</v>
      </c>
      <c r="AH3213" s="72"/>
      <c r="AI3213" s="78" t="s">
        <v>230</v>
      </c>
      <c r="AJ3213" s="72" t="b">
        <v>0</v>
      </c>
      <c r="AK3213" s="72">
        <v>0</v>
      </c>
      <c r="AL3213" s="78" t="s">
        <v>230</v>
      </c>
      <c r="AM3213" s="72" t="s">
        <v>237</v>
      </c>
      <c r="AN3213" s="72" t="b">
        <v>0</v>
      </c>
      <c r="AO3213" s="78" t="s">
        <v>17255</v>
      </c>
      <c r="AP3213" s="72" t="s">
        <v>179</v>
      </c>
      <c r="AQ3213" s="72">
        <v>0</v>
      </c>
      <c r="AR3213" s="72">
        <v>0</v>
      </c>
      <c r="AS3213" s="72"/>
      <c r="AT3213" s="72"/>
      <c r="AU3213" s="72"/>
      <c r="AV3213" s="72"/>
      <c r="AW3213" s="72"/>
      <c r="AX3213" s="72"/>
      <c r="AY3213" s="72"/>
      <c r="AZ3213" s="72"/>
    </row>
    <row r="3214" spans="1:52" x14ac:dyDescent="0.35">
      <c r="A3214" s="70" t="s">
        <v>2505</v>
      </c>
      <c r="B3214" s="70" t="s">
        <v>2505</v>
      </c>
      <c r="C3214" s="83"/>
      <c r="D3214" s="84"/>
      <c r="E3214" s="85"/>
      <c r="F3214" s="86"/>
      <c r="G3214" s="83"/>
      <c r="H3214" s="81"/>
      <c r="I3214" s="87"/>
      <c r="J3214" s="87"/>
      <c r="K3214" s="36"/>
      <c r="L3214" s="90"/>
      <c r="M3214" s="90"/>
      <c r="N3214" s="89"/>
      <c r="O3214" s="72" t="s">
        <v>179</v>
      </c>
      <c r="P3214" s="74">
        <v>42828.294918981483</v>
      </c>
      <c r="Q3214" s="72" t="s">
        <v>5019</v>
      </c>
      <c r="R3214" s="76" t="s">
        <v>7452</v>
      </c>
      <c r="S3214" s="72" t="s">
        <v>221</v>
      </c>
      <c r="T3214" s="72"/>
      <c r="U3214" s="72"/>
      <c r="V3214" s="76" t="s">
        <v>10576</v>
      </c>
      <c r="W3214" s="74">
        <v>42828.294918981483</v>
      </c>
      <c r="X3214" s="76" t="s">
        <v>13299</v>
      </c>
      <c r="Y3214" s="72"/>
      <c r="Z3214" s="72"/>
      <c r="AA3214" s="78" t="s">
        <v>17256</v>
      </c>
      <c r="AB3214" s="72"/>
      <c r="AC3214" s="72" t="b">
        <v>0</v>
      </c>
      <c r="AD3214" s="72">
        <v>0</v>
      </c>
      <c r="AE3214" s="78" t="s">
        <v>230</v>
      </c>
      <c r="AF3214" s="72" t="b">
        <v>0</v>
      </c>
      <c r="AG3214" s="72" t="s">
        <v>353</v>
      </c>
      <c r="AH3214" s="72"/>
      <c r="AI3214" s="78" t="s">
        <v>230</v>
      </c>
      <c r="AJ3214" s="72" t="b">
        <v>0</v>
      </c>
      <c r="AK3214" s="72">
        <v>0</v>
      </c>
      <c r="AL3214" s="78" t="s">
        <v>230</v>
      </c>
      <c r="AM3214" s="72" t="s">
        <v>237</v>
      </c>
      <c r="AN3214" s="72" t="b">
        <v>0</v>
      </c>
      <c r="AO3214" s="78" t="s">
        <v>17256</v>
      </c>
      <c r="AP3214" s="72" t="s">
        <v>179</v>
      </c>
      <c r="AQ3214" s="72">
        <v>0</v>
      </c>
      <c r="AR3214" s="72">
        <v>0</v>
      </c>
      <c r="AS3214" s="72"/>
      <c r="AT3214" s="72"/>
      <c r="AU3214" s="72"/>
      <c r="AV3214" s="72"/>
      <c r="AW3214" s="72"/>
      <c r="AX3214" s="72"/>
      <c r="AY3214" s="72"/>
      <c r="AZ3214" s="72"/>
    </row>
    <row r="3215" spans="1:52" x14ac:dyDescent="0.35">
      <c r="A3215" s="70" t="s">
        <v>2506</v>
      </c>
      <c r="B3215" s="70" t="s">
        <v>2506</v>
      </c>
      <c r="C3215" s="83"/>
      <c r="D3215" s="84"/>
      <c r="E3215" s="85"/>
      <c r="F3215" s="86"/>
      <c r="G3215" s="83"/>
      <c r="H3215" s="81"/>
      <c r="I3215" s="87"/>
      <c r="J3215" s="87"/>
      <c r="K3215" s="36"/>
      <c r="L3215" s="90"/>
      <c r="M3215" s="90"/>
      <c r="N3215" s="89"/>
      <c r="O3215" s="72" t="s">
        <v>179</v>
      </c>
      <c r="P3215" s="74">
        <v>42825.297361111108</v>
      </c>
      <c r="Q3215" s="72" t="s">
        <v>5020</v>
      </c>
      <c r="R3215" s="76" t="s">
        <v>7445</v>
      </c>
      <c r="S3215" s="72" t="s">
        <v>221</v>
      </c>
      <c r="T3215" s="72"/>
      <c r="U3215" s="72"/>
      <c r="V3215" s="76" t="s">
        <v>10577</v>
      </c>
      <c r="W3215" s="74">
        <v>42825.297361111108</v>
      </c>
      <c r="X3215" s="76" t="s">
        <v>13300</v>
      </c>
      <c r="Y3215" s="72"/>
      <c r="Z3215" s="72"/>
      <c r="AA3215" s="78" t="s">
        <v>17257</v>
      </c>
      <c r="AB3215" s="72"/>
      <c r="AC3215" s="72" t="b">
        <v>0</v>
      </c>
      <c r="AD3215" s="72">
        <v>0</v>
      </c>
      <c r="AE3215" s="78" t="s">
        <v>230</v>
      </c>
      <c r="AF3215" s="72" t="b">
        <v>0</v>
      </c>
      <c r="AG3215" s="72" t="s">
        <v>353</v>
      </c>
      <c r="AH3215" s="72"/>
      <c r="AI3215" s="78" t="s">
        <v>230</v>
      </c>
      <c r="AJ3215" s="72" t="b">
        <v>0</v>
      </c>
      <c r="AK3215" s="72">
        <v>0</v>
      </c>
      <c r="AL3215" s="78" t="s">
        <v>230</v>
      </c>
      <c r="AM3215" s="72" t="s">
        <v>237</v>
      </c>
      <c r="AN3215" s="72" t="b">
        <v>0</v>
      </c>
      <c r="AO3215" s="78" t="s">
        <v>17257</v>
      </c>
      <c r="AP3215" s="72" t="s">
        <v>179</v>
      </c>
      <c r="AQ3215" s="72">
        <v>0</v>
      </c>
      <c r="AR3215" s="72">
        <v>0</v>
      </c>
      <c r="AS3215" s="72"/>
      <c r="AT3215" s="72"/>
      <c r="AU3215" s="72"/>
      <c r="AV3215" s="72"/>
      <c r="AW3215" s="72"/>
      <c r="AX3215" s="72"/>
      <c r="AY3215" s="72"/>
      <c r="AZ3215" s="72"/>
    </row>
    <row r="3216" spans="1:52" x14ac:dyDescent="0.35">
      <c r="A3216" s="70" t="s">
        <v>2506</v>
      </c>
      <c r="B3216" s="70" t="s">
        <v>2506</v>
      </c>
      <c r="C3216" s="83"/>
      <c r="D3216" s="84"/>
      <c r="E3216" s="85"/>
      <c r="F3216" s="86"/>
      <c r="G3216" s="83"/>
      <c r="H3216" s="81"/>
      <c r="I3216" s="87"/>
      <c r="J3216" s="87"/>
      <c r="K3216" s="36"/>
      <c r="L3216" s="90"/>
      <c r="M3216" s="90"/>
      <c r="N3216" s="89"/>
      <c r="O3216" s="72" t="s">
        <v>179</v>
      </c>
      <c r="P3216" s="74">
        <v>42825.502395833333</v>
      </c>
      <c r="Q3216" s="72" t="s">
        <v>5021</v>
      </c>
      <c r="R3216" s="76" t="s">
        <v>7446</v>
      </c>
      <c r="S3216" s="72" t="s">
        <v>221</v>
      </c>
      <c r="T3216" s="72"/>
      <c r="U3216" s="72"/>
      <c r="V3216" s="76" t="s">
        <v>10577</v>
      </c>
      <c r="W3216" s="74">
        <v>42825.502395833333</v>
      </c>
      <c r="X3216" s="76" t="s">
        <v>13301</v>
      </c>
      <c r="Y3216" s="72"/>
      <c r="Z3216" s="72"/>
      <c r="AA3216" s="78" t="s">
        <v>17258</v>
      </c>
      <c r="AB3216" s="72"/>
      <c r="AC3216" s="72" t="b">
        <v>0</v>
      </c>
      <c r="AD3216" s="72">
        <v>0</v>
      </c>
      <c r="AE3216" s="78" t="s">
        <v>230</v>
      </c>
      <c r="AF3216" s="72" t="b">
        <v>0</v>
      </c>
      <c r="AG3216" s="72" t="s">
        <v>353</v>
      </c>
      <c r="AH3216" s="72"/>
      <c r="AI3216" s="78" t="s">
        <v>230</v>
      </c>
      <c r="AJ3216" s="72" t="b">
        <v>0</v>
      </c>
      <c r="AK3216" s="72">
        <v>0</v>
      </c>
      <c r="AL3216" s="78" t="s">
        <v>230</v>
      </c>
      <c r="AM3216" s="72" t="s">
        <v>237</v>
      </c>
      <c r="AN3216" s="72" t="b">
        <v>0</v>
      </c>
      <c r="AO3216" s="78" t="s">
        <v>17258</v>
      </c>
      <c r="AP3216" s="72" t="s">
        <v>179</v>
      </c>
      <c r="AQ3216" s="72">
        <v>0</v>
      </c>
      <c r="AR3216" s="72">
        <v>0</v>
      </c>
      <c r="AS3216" s="72"/>
      <c r="AT3216" s="72"/>
      <c r="AU3216" s="72"/>
      <c r="AV3216" s="72"/>
      <c r="AW3216" s="72"/>
      <c r="AX3216" s="72"/>
      <c r="AY3216" s="72"/>
      <c r="AZ3216" s="72"/>
    </row>
    <row r="3217" spans="1:52" x14ac:dyDescent="0.35">
      <c r="A3217" s="70" t="s">
        <v>2506</v>
      </c>
      <c r="B3217" s="70" t="s">
        <v>2506</v>
      </c>
      <c r="C3217" s="83"/>
      <c r="D3217" s="84"/>
      <c r="E3217" s="85"/>
      <c r="F3217" s="86"/>
      <c r="G3217" s="83"/>
      <c r="H3217" s="81"/>
      <c r="I3217" s="87"/>
      <c r="J3217" s="87"/>
      <c r="K3217" s="36"/>
      <c r="L3217" s="90"/>
      <c r="M3217" s="90"/>
      <c r="N3217" s="89"/>
      <c r="O3217" s="72" t="s">
        <v>179</v>
      </c>
      <c r="P3217" s="74">
        <v>42826.296793981484</v>
      </c>
      <c r="Q3217" s="72" t="s">
        <v>5022</v>
      </c>
      <c r="R3217" s="76" t="s">
        <v>7447</v>
      </c>
      <c r="S3217" s="72" t="s">
        <v>221</v>
      </c>
      <c r="T3217" s="72"/>
      <c r="U3217" s="72"/>
      <c r="V3217" s="76" t="s">
        <v>10577</v>
      </c>
      <c r="W3217" s="74">
        <v>42826.296793981484</v>
      </c>
      <c r="X3217" s="76" t="s">
        <v>13302</v>
      </c>
      <c r="Y3217" s="72"/>
      <c r="Z3217" s="72"/>
      <c r="AA3217" s="78" t="s">
        <v>17259</v>
      </c>
      <c r="AB3217" s="72"/>
      <c r="AC3217" s="72" t="b">
        <v>0</v>
      </c>
      <c r="AD3217" s="72">
        <v>0</v>
      </c>
      <c r="AE3217" s="78" t="s">
        <v>230</v>
      </c>
      <c r="AF3217" s="72" t="b">
        <v>0</v>
      </c>
      <c r="AG3217" s="72" t="s">
        <v>353</v>
      </c>
      <c r="AH3217" s="72"/>
      <c r="AI3217" s="78" t="s">
        <v>230</v>
      </c>
      <c r="AJ3217" s="72" t="b">
        <v>0</v>
      </c>
      <c r="AK3217" s="72">
        <v>0</v>
      </c>
      <c r="AL3217" s="78" t="s">
        <v>230</v>
      </c>
      <c r="AM3217" s="72" t="s">
        <v>237</v>
      </c>
      <c r="AN3217" s="72" t="b">
        <v>0</v>
      </c>
      <c r="AO3217" s="78" t="s">
        <v>17259</v>
      </c>
      <c r="AP3217" s="72" t="s">
        <v>179</v>
      </c>
      <c r="AQ3217" s="72">
        <v>0</v>
      </c>
      <c r="AR3217" s="72">
        <v>0</v>
      </c>
      <c r="AS3217" s="72"/>
      <c r="AT3217" s="72"/>
      <c r="AU3217" s="72"/>
      <c r="AV3217" s="72"/>
      <c r="AW3217" s="72"/>
      <c r="AX3217" s="72"/>
      <c r="AY3217" s="72"/>
      <c r="AZ3217" s="72"/>
    </row>
    <row r="3218" spans="1:52" x14ac:dyDescent="0.35">
      <c r="A3218" s="70" t="s">
        <v>2506</v>
      </c>
      <c r="B3218" s="70" t="s">
        <v>2506</v>
      </c>
      <c r="C3218" s="83"/>
      <c r="D3218" s="84"/>
      <c r="E3218" s="85"/>
      <c r="F3218" s="86"/>
      <c r="G3218" s="83"/>
      <c r="H3218" s="81"/>
      <c r="I3218" s="87"/>
      <c r="J3218" s="87"/>
      <c r="K3218" s="36"/>
      <c r="L3218" s="90"/>
      <c r="M3218" s="90"/>
      <c r="N3218" s="89"/>
      <c r="O3218" s="72" t="s">
        <v>179</v>
      </c>
      <c r="P3218" s="74">
        <v>42826.296805555554</v>
      </c>
      <c r="Q3218" s="72" t="s">
        <v>5023</v>
      </c>
      <c r="R3218" s="76" t="s">
        <v>7448</v>
      </c>
      <c r="S3218" s="72" t="s">
        <v>221</v>
      </c>
      <c r="T3218" s="72"/>
      <c r="U3218" s="72"/>
      <c r="V3218" s="76" t="s">
        <v>10577</v>
      </c>
      <c r="W3218" s="74">
        <v>42826.296805555554</v>
      </c>
      <c r="X3218" s="76" t="s">
        <v>13303</v>
      </c>
      <c r="Y3218" s="72"/>
      <c r="Z3218" s="72"/>
      <c r="AA3218" s="78" t="s">
        <v>17260</v>
      </c>
      <c r="AB3218" s="72"/>
      <c r="AC3218" s="72" t="b">
        <v>0</v>
      </c>
      <c r="AD3218" s="72">
        <v>0</v>
      </c>
      <c r="AE3218" s="78" t="s">
        <v>230</v>
      </c>
      <c r="AF3218" s="72" t="b">
        <v>0</v>
      </c>
      <c r="AG3218" s="72" t="s">
        <v>353</v>
      </c>
      <c r="AH3218" s="72"/>
      <c r="AI3218" s="78" t="s">
        <v>230</v>
      </c>
      <c r="AJ3218" s="72" t="b">
        <v>0</v>
      </c>
      <c r="AK3218" s="72">
        <v>0</v>
      </c>
      <c r="AL3218" s="78" t="s">
        <v>230</v>
      </c>
      <c r="AM3218" s="72" t="s">
        <v>237</v>
      </c>
      <c r="AN3218" s="72" t="b">
        <v>0</v>
      </c>
      <c r="AO3218" s="78" t="s">
        <v>17260</v>
      </c>
      <c r="AP3218" s="72" t="s">
        <v>179</v>
      </c>
      <c r="AQ3218" s="72">
        <v>0</v>
      </c>
      <c r="AR3218" s="72">
        <v>0</v>
      </c>
      <c r="AS3218" s="72"/>
      <c r="AT3218" s="72"/>
      <c r="AU3218" s="72"/>
      <c r="AV3218" s="72"/>
      <c r="AW3218" s="72"/>
      <c r="AX3218" s="72"/>
      <c r="AY3218" s="72"/>
      <c r="AZ3218" s="72"/>
    </row>
    <row r="3219" spans="1:52" x14ac:dyDescent="0.35">
      <c r="A3219" s="70" t="s">
        <v>2506</v>
      </c>
      <c r="B3219" s="70" t="s">
        <v>2506</v>
      </c>
      <c r="C3219" s="83"/>
      <c r="D3219" s="84"/>
      <c r="E3219" s="85"/>
      <c r="F3219" s="86"/>
      <c r="G3219" s="83"/>
      <c r="H3219" s="81"/>
      <c r="I3219" s="87"/>
      <c r="J3219" s="87"/>
      <c r="K3219" s="36"/>
      <c r="L3219" s="90"/>
      <c r="M3219" s="90"/>
      <c r="N3219" s="89"/>
      <c r="O3219" s="72" t="s">
        <v>179</v>
      </c>
      <c r="P3219" s="74">
        <v>42826.296840277777</v>
      </c>
      <c r="Q3219" s="72" t="s">
        <v>5024</v>
      </c>
      <c r="R3219" s="76" t="s">
        <v>7449</v>
      </c>
      <c r="S3219" s="72" t="s">
        <v>221</v>
      </c>
      <c r="T3219" s="72"/>
      <c r="U3219" s="72"/>
      <c r="V3219" s="76" t="s">
        <v>10577</v>
      </c>
      <c r="W3219" s="74">
        <v>42826.296840277777</v>
      </c>
      <c r="X3219" s="76" t="s">
        <v>13304</v>
      </c>
      <c r="Y3219" s="72"/>
      <c r="Z3219" s="72"/>
      <c r="AA3219" s="78" t="s">
        <v>17261</v>
      </c>
      <c r="AB3219" s="72"/>
      <c r="AC3219" s="72" t="b">
        <v>0</v>
      </c>
      <c r="AD3219" s="72">
        <v>0</v>
      </c>
      <c r="AE3219" s="78" t="s">
        <v>230</v>
      </c>
      <c r="AF3219" s="72" t="b">
        <v>0</v>
      </c>
      <c r="AG3219" s="72" t="s">
        <v>353</v>
      </c>
      <c r="AH3219" s="72"/>
      <c r="AI3219" s="78" t="s">
        <v>230</v>
      </c>
      <c r="AJ3219" s="72" t="b">
        <v>0</v>
      </c>
      <c r="AK3219" s="72">
        <v>0</v>
      </c>
      <c r="AL3219" s="78" t="s">
        <v>230</v>
      </c>
      <c r="AM3219" s="72" t="s">
        <v>237</v>
      </c>
      <c r="AN3219" s="72" t="b">
        <v>0</v>
      </c>
      <c r="AO3219" s="78" t="s">
        <v>17261</v>
      </c>
      <c r="AP3219" s="72" t="s">
        <v>179</v>
      </c>
      <c r="AQ3219" s="72">
        <v>0</v>
      </c>
      <c r="AR3219" s="72">
        <v>0</v>
      </c>
      <c r="AS3219" s="72"/>
      <c r="AT3219" s="72"/>
      <c r="AU3219" s="72"/>
      <c r="AV3219" s="72"/>
      <c r="AW3219" s="72"/>
      <c r="AX3219" s="72"/>
      <c r="AY3219" s="72"/>
      <c r="AZ3219" s="72"/>
    </row>
    <row r="3220" spans="1:52" x14ac:dyDescent="0.35">
      <c r="A3220" s="70" t="s">
        <v>2506</v>
      </c>
      <c r="B3220" s="70" t="s">
        <v>2506</v>
      </c>
      <c r="C3220" s="83"/>
      <c r="D3220" s="84"/>
      <c r="E3220" s="85"/>
      <c r="F3220" s="86"/>
      <c r="G3220" s="83"/>
      <c r="H3220" s="81"/>
      <c r="I3220" s="87"/>
      <c r="J3220" s="87"/>
      <c r="K3220" s="36"/>
      <c r="L3220" s="90"/>
      <c r="M3220" s="90"/>
      <c r="N3220" s="89"/>
      <c r="O3220" s="72" t="s">
        <v>179</v>
      </c>
      <c r="P3220" s="74">
        <v>42826.463229166664</v>
      </c>
      <c r="Q3220" s="72" t="s">
        <v>5025</v>
      </c>
      <c r="R3220" s="76" t="s">
        <v>7450</v>
      </c>
      <c r="S3220" s="72" t="s">
        <v>221</v>
      </c>
      <c r="T3220" s="72"/>
      <c r="U3220" s="72"/>
      <c r="V3220" s="76" t="s">
        <v>10577</v>
      </c>
      <c r="W3220" s="74">
        <v>42826.463229166664</v>
      </c>
      <c r="X3220" s="76" t="s">
        <v>13305</v>
      </c>
      <c r="Y3220" s="72"/>
      <c r="Z3220" s="72"/>
      <c r="AA3220" s="78" t="s">
        <v>17262</v>
      </c>
      <c r="AB3220" s="72"/>
      <c r="AC3220" s="72" t="b">
        <v>0</v>
      </c>
      <c r="AD3220" s="72">
        <v>0</v>
      </c>
      <c r="AE3220" s="78" t="s">
        <v>230</v>
      </c>
      <c r="AF3220" s="72" t="b">
        <v>0</v>
      </c>
      <c r="AG3220" s="72" t="s">
        <v>353</v>
      </c>
      <c r="AH3220" s="72"/>
      <c r="AI3220" s="78" t="s">
        <v>230</v>
      </c>
      <c r="AJ3220" s="72" t="b">
        <v>0</v>
      </c>
      <c r="AK3220" s="72">
        <v>0</v>
      </c>
      <c r="AL3220" s="78" t="s">
        <v>230</v>
      </c>
      <c r="AM3220" s="72" t="s">
        <v>237</v>
      </c>
      <c r="AN3220" s="72" t="b">
        <v>0</v>
      </c>
      <c r="AO3220" s="78" t="s">
        <v>17262</v>
      </c>
      <c r="AP3220" s="72" t="s">
        <v>179</v>
      </c>
      <c r="AQ3220" s="72">
        <v>0</v>
      </c>
      <c r="AR3220" s="72">
        <v>0</v>
      </c>
      <c r="AS3220" s="72"/>
      <c r="AT3220" s="72"/>
      <c r="AU3220" s="72"/>
      <c r="AV3220" s="72"/>
      <c r="AW3220" s="72"/>
      <c r="AX3220" s="72"/>
      <c r="AY3220" s="72"/>
      <c r="AZ3220" s="72"/>
    </row>
    <row r="3221" spans="1:52" x14ac:dyDescent="0.35">
      <c r="A3221" s="70" t="s">
        <v>2506</v>
      </c>
      <c r="B3221" s="70" t="s">
        <v>2506</v>
      </c>
      <c r="C3221" s="83"/>
      <c r="D3221" s="84"/>
      <c r="E3221" s="85"/>
      <c r="F3221" s="86"/>
      <c r="G3221" s="83"/>
      <c r="H3221" s="81"/>
      <c r="I3221" s="87"/>
      <c r="J3221" s="87"/>
      <c r="K3221" s="36"/>
      <c r="L3221" s="90"/>
      <c r="M3221" s="90"/>
      <c r="N3221" s="89"/>
      <c r="O3221" s="72" t="s">
        <v>179</v>
      </c>
      <c r="P3221" s="74">
        <v>42828.296840277777</v>
      </c>
      <c r="Q3221" s="72" t="s">
        <v>5026</v>
      </c>
      <c r="R3221" s="76" t="s">
        <v>7452</v>
      </c>
      <c r="S3221" s="72" t="s">
        <v>221</v>
      </c>
      <c r="T3221" s="72"/>
      <c r="U3221" s="72"/>
      <c r="V3221" s="76" t="s">
        <v>10577</v>
      </c>
      <c r="W3221" s="74">
        <v>42828.296840277777</v>
      </c>
      <c r="X3221" s="76" t="s">
        <v>13306</v>
      </c>
      <c r="Y3221" s="72"/>
      <c r="Z3221" s="72"/>
      <c r="AA3221" s="78" t="s">
        <v>17263</v>
      </c>
      <c r="AB3221" s="72"/>
      <c r="AC3221" s="72" t="b">
        <v>0</v>
      </c>
      <c r="AD3221" s="72">
        <v>0</v>
      </c>
      <c r="AE3221" s="78" t="s">
        <v>230</v>
      </c>
      <c r="AF3221" s="72" t="b">
        <v>0</v>
      </c>
      <c r="AG3221" s="72" t="s">
        <v>353</v>
      </c>
      <c r="AH3221" s="72"/>
      <c r="AI3221" s="78" t="s">
        <v>230</v>
      </c>
      <c r="AJ3221" s="72" t="b">
        <v>0</v>
      </c>
      <c r="AK3221" s="72">
        <v>0</v>
      </c>
      <c r="AL3221" s="78" t="s">
        <v>230</v>
      </c>
      <c r="AM3221" s="72" t="s">
        <v>237</v>
      </c>
      <c r="AN3221" s="72" t="b">
        <v>0</v>
      </c>
      <c r="AO3221" s="78" t="s">
        <v>17263</v>
      </c>
      <c r="AP3221" s="72" t="s">
        <v>179</v>
      </c>
      <c r="AQ3221" s="72">
        <v>0</v>
      </c>
      <c r="AR3221" s="72">
        <v>0</v>
      </c>
      <c r="AS3221" s="72"/>
      <c r="AT3221" s="72"/>
      <c r="AU3221" s="72"/>
      <c r="AV3221" s="72"/>
      <c r="AW3221" s="72"/>
      <c r="AX3221" s="72"/>
      <c r="AY3221" s="72"/>
      <c r="AZ3221" s="72"/>
    </row>
    <row r="3222" spans="1:52" x14ac:dyDescent="0.35">
      <c r="A3222" s="70" t="s">
        <v>2507</v>
      </c>
      <c r="B3222" s="70" t="s">
        <v>2507</v>
      </c>
      <c r="C3222" s="83"/>
      <c r="D3222" s="84"/>
      <c r="E3222" s="85"/>
      <c r="F3222" s="86"/>
      <c r="G3222" s="83"/>
      <c r="H3222" s="81"/>
      <c r="I3222" s="87"/>
      <c r="J3222" s="87"/>
      <c r="K3222" s="36"/>
      <c r="L3222" s="90"/>
      <c r="M3222" s="90"/>
      <c r="N3222" s="89"/>
      <c r="O3222" s="72" t="s">
        <v>179</v>
      </c>
      <c r="P3222" s="74">
        <v>42824.789699074077</v>
      </c>
      <c r="Q3222" s="72" t="s">
        <v>5027</v>
      </c>
      <c r="R3222" s="76" t="s">
        <v>7453</v>
      </c>
      <c r="S3222" s="72" t="s">
        <v>221</v>
      </c>
      <c r="T3222" s="72"/>
      <c r="U3222" s="72"/>
      <c r="V3222" s="76" t="s">
        <v>10578</v>
      </c>
      <c r="W3222" s="74">
        <v>42824.789699074077</v>
      </c>
      <c r="X3222" s="76" t="s">
        <v>13307</v>
      </c>
      <c r="Y3222" s="72"/>
      <c r="Z3222" s="72"/>
      <c r="AA3222" s="78" t="s">
        <v>17264</v>
      </c>
      <c r="AB3222" s="72"/>
      <c r="AC3222" s="72" t="b">
        <v>0</v>
      </c>
      <c r="AD3222" s="72">
        <v>0</v>
      </c>
      <c r="AE3222" s="78" t="s">
        <v>230</v>
      </c>
      <c r="AF3222" s="72" t="b">
        <v>0</v>
      </c>
      <c r="AG3222" s="72" t="s">
        <v>231</v>
      </c>
      <c r="AH3222" s="72"/>
      <c r="AI3222" s="78" t="s">
        <v>230</v>
      </c>
      <c r="AJ3222" s="72" t="b">
        <v>0</v>
      </c>
      <c r="AK3222" s="72">
        <v>0</v>
      </c>
      <c r="AL3222" s="78" t="s">
        <v>230</v>
      </c>
      <c r="AM3222" s="72" t="s">
        <v>241</v>
      </c>
      <c r="AN3222" s="72" t="b">
        <v>0</v>
      </c>
      <c r="AO3222" s="78" t="s">
        <v>17264</v>
      </c>
      <c r="AP3222" s="72" t="s">
        <v>179</v>
      </c>
      <c r="AQ3222" s="72">
        <v>0</v>
      </c>
      <c r="AR3222" s="72">
        <v>0</v>
      </c>
      <c r="AS3222" s="72"/>
      <c r="AT3222" s="72"/>
      <c r="AU3222" s="72"/>
      <c r="AV3222" s="72"/>
      <c r="AW3222" s="72"/>
      <c r="AX3222" s="72"/>
      <c r="AY3222" s="72"/>
      <c r="AZ3222" s="72"/>
    </row>
    <row r="3223" spans="1:52" x14ac:dyDescent="0.35">
      <c r="A3223" s="70" t="s">
        <v>2507</v>
      </c>
      <c r="B3223" s="70" t="s">
        <v>2507</v>
      </c>
      <c r="C3223" s="83"/>
      <c r="D3223" s="84"/>
      <c r="E3223" s="85"/>
      <c r="F3223" s="86"/>
      <c r="G3223" s="83"/>
      <c r="H3223" s="81"/>
      <c r="I3223" s="87"/>
      <c r="J3223" s="87"/>
      <c r="K3223" s="36"/>
      <c r="L3223" s="90"/>
      <c r="M3223" s="90"/>
      <c r="N3223" s="89"/>
      <c r="O3223" s="72" t="s">
        <v>179</v>
      </c>
      <c r="P3223" s="74">
        <v>42825.79109953704</v>
      </c>
      <c r="Q3223" s="72" t="s">
        <v>5028</v>
      </c>
      <c r="R3223" s="76" t="s">
        <v>7454</v>
      </c>
      <c r="S3223" s="72" t="s">
        <v>221</v>
      </c>
      <c r="T3223" s="72"/>
      <c r="U3223" s="72"/>
      <c r="V3223" s="76" t="s">
        <v>10578</v>
      </c>
      <c r="W3223" s="74">
        <v>42825.79109953704</v>
      </c>
      <c r="X3223" s="76" t="s">
        <v>13308</v>
      </c>
      <c r="Y3223" s="72"/>
      <c r="Z3223" s="72"/>
      <c r="AA3223" s="78" t="s">
        <v>17265</v>
      </c>
      <c r="AB3223" s="72"/>
      <c r="AC3223" s="72" t="b">
        <v>0</v>
      </c>
      <c r="AD3223" s="72">
        <v>0</v>
      </c>
      <c r="AE3223" s="78" t="s">
        <v>230</v>
      </c>
      <c r="AF3223" s="72" t="b">
        <v>0</v>
      </c>
      <c r="AG3223" s="72" t="s">
        <v>233</v>
      </c>
      <c r="AH3223" s="72"/>
      <c r="AI3223" s="78" t="s">
        <v>230</v>
      </c>
      <c r="AJ3223" s="72" t="b">
        <v>0</v>
      </c>
      <c r="AK3223" s="72">
        <v>0</v>
      </c>
      <c r="AL3223" s="78" t="s">
        <v>230</v>
      </c>
      <c r="AM3223" s="72" t="s">
        <v>241</v>
      </c>
      <c r="AN3223" s="72" t="b">
        <v>0</v>
      </c>
      <c r="AO3223" s="78" t="s">
        <v>17265</v>
      </c>
      <c r="AP3223" s="72" t="s">
        <v>179</v>
      </c>
      <c r="AQ3223" s="72">
        <v>0</v>
      </c>
      <c r="AR3223" s="72">
        <v>0</v>
      </c>
      <c r="AS3223" s="72"/>
      <c r="AT3223" s="72"/>
      <c r="AU3223" s="72"/>
      <c r="AV3223" s="72"/>
      <c r="AW3223" s="72"/>
      <c r="AX3223" s="72"/>
      <c r="AY3223" s="72"/>
      <c r="AZ3223" s="72"/>
    </row>
    <row r="3224" spans="1:52" x14ac:dyDescent="0.35">
      <c r="A3224" s="70" t="s">
        <v>2507</v>
      </c>
      <c r="B3224" s="70" t="s">
        <v>2507</v>
      </c>
      <c r="C3224" s="83"/>
      <c r="D3224" s="84"/>
      <c r="E3224" s="85"/>
      <c r="F3224" s="86"/>
      <c r="G3224" s="83"/>
      <c r="H3224" s="81"/>
      <c r="I3224" s="87"/>
      <c r="J3224" s="87"/>
      <c r="K3224" s="36"/>
      <c r="L3224" s="90"/>
      <c r="M3224" s="90"/>
      <c r="N3224" s="89"/>
      <c r="O3224" s="72" t="s">
        <v>179</v>
      </c>
      <c r="P3224" s="74">
        <v>42826.584178240744</v>
      </c>
      <c r="Q3224" s="72" t="s">
        <v>5029</v>
      </c>
      <c r="R3224" s="76" t="s">
        <v>7455</v>
      </c>
      <c r="S3224" s="72" t="s">
        <v>221</v>
      </c>
      <c r="T3224" s="72"/>
      <c r="U3224" s="72"/>
      <c r="V3224" s="76" t="s">
        <v>10578</v>
      </c>
      <c r="W3224" s="74">
        <v>42826.584178240744</v>
      </c>
      <c r="X3224" s="76" t="s">
        <v>13309</v>
      </c>
      <c r="Y3224" s="72"/>
      <c r="Z3224" s="72"/>
      <c r="AA3224" s="78" t="s">
        <v>17266</v>
      </c>
      <c r="AB3224" s="72"/>
      <c r="AC3224" s="72" t="b">
        <v>0</v>
      </c>
      <c r="AD3224" s="72">
        <v>0</v>
      </c>
      <c r="AE3224" s="78" t="s">
        <v>230</v>
      </c>
      <c r="AF3224" s="72" t="b">
        <v>0</v>
      </c>
      <c r="AG3224" s="72" t="s">
        <v>231</v>
      </c>
      <c r="AH3224" s="72"/>
      <c r="AI3224" s="78" t="s">
        <v>230</v>
      </c>
      <c r="AJ3224" s="72" t="b">
        <v>0</v>
      </c>
      <c r="AK3224" s="72">
        <v>0</v>
      </c>
      <c r="AL3224" s="78" t="s">
        <v>230</v>
      </c>
      <c r="AM3224" s="72" t="s">
        <v>241</v>
      </c>
      <c r="AN3224" s="72" t="b">
        <v>0</v>
      </c>
      <c r="AO3224" s="78" t="s">
        <v>17266</v>
      </c>
      <c r="AP3224" s="72" t="s">
        <v>179</v>
      </c>
      <c r="AQ3224" s="72">
        <v>0</v>
      </c>
      <c r="AR3224" s="72">
        <v>0</v>
      </c>
      <c r="AS3224" s="72"/>
      <c r="AT3224" s="72"/>
      <c r="AU3224" s="72"/>
      <c r="AV3224" s="72"/>
      <c r="AW3224" s="72"/>
      <c r="AX3224" s="72"/>
      <c r="AY3224" s="72"/>
      <c r="AZ3224" s="72"/>
    </row>
    <row r="3225" spans="1:52" x14ac:dyDescent="0.35">
      <c r="A3225" s="70" t="s">
        <v>2507</v>
      </c>
      <c r="B3225" s="70" t="s">
        <v>2507</v>
      </c>
      <c r="C3225" s="83"/>
      <c r="D3225" s="84"/>
      <c r="E3225" s="85"/>
      <c r="F3225" s="86"/>
      <c r="G3225" s="83"/>
      <c r="H3225" s="81"/>
      <c r="I3225" s="87"/>
      <c r="J3225" s="87"/>
      <c r="K3225" s="36"/>
      <c r="L3225" s="90"/>
      <c r="M3225" s="90"/>
      <c r="N3225" s="89"/>
      <c r="O3225" s="72" t="s">
        <v>179</v>
      </c>
      <c r="P3225" s="74">
        <v>42827.795266203706</v>
      </c>
      <c r="Q3225" s="72" t="s">
        <v>5030</v>
      </c>
      <c r="R3225" s="76" t="s">
        <v>7456</v>
      </c>
      <c r="S3225" s="72" t="s">
        <v>221</v>
      </c>
      <c r="T3225" s="72"/>
      <c r="U3225" s="72"/>
      <c r="V3225" s="76" t="s">
        <v>10578</v>
      </c>
      <c r="W3225" s="74">
        <v>42827.795266203706</v>
      </c>
      <c r="X3225" s="76" t="s">
        <v>13310</v>
      </c>
      <c r="Y3225" s="72"/>
      <c r="Z3225" s="72"/>
      <c r="AA3225" s="78" t="s">
        <v>17267</v>
      </c>
      <c r="AB3225" s="72"/>
      <c r="AC3225" s="72" t="b">
        <v>0</v>
      </c>
      <c r="AD3225" s="72">
        <v>0</v>
      </c>
      <c r="AE3225" s="78" t="s">
        <v>230</v>
      </c>
      <c r="AF3225" s="72" t="b">
        <v>0</v>
      </c>
      <c r="AG3225" s="72" t="s">
        <v>231</v>
      </c>
      <c r="AH3225" s="72"/>
      <c r="AI3225" s="78" t="s">
        <v>230</v>
      </c>
      <c r="AJ3225" s="72" t="b">
        <v>0</v>
      </c>
      <c r="AK3225" s="72">
        <v>0</v>
      </c>
      <c r="AL3225" s="78" t="s">
        <v>230</v>
      </c>
      <c r="AM3225" s="72" t="s">
        <v>241</v>
      </c>
      <c r="AN3225" s="72" t="b">
        <v>0</v>
      </c>
      <c r="AO3225" s="78" t="s">
        <v>17267</v>
      </c>
      <c r="AP3225" s="72" t="s">
        <v>179</v>
      </c>
      <c r="AQ3225" s="72">
        <v>0</v>
      </c>
      <c r="AR3225" s="72">
        <v>0</v>
      </c>
      <c r="AS3225" s="72"/>
      <c r="AT3225" s="72"/>
      <c r="AU3225" s="72"/>
      <c r="AV3225" s="72"/>
      <c r="AW3225" s="72"/>
      <c r="AX3225" s="72"/>
      <c r="AY3225" s="72"/>
      <c r="AZ3225" s="72"/>
    </row>
    <row r="3226" spans="1:52" x14ac:dyDescent="0.35">
      <c r="A3226" s="70" t="s">
        <v>2507</v>
      </c>
      <c r="B3226" s="70" t="s">
        <v>2507</v>
      </c>
      <c r="C3226" s="83"/>
      <c r="D3226" s="84"/>
      <c r="E3226" s="85"/>
      <c r="F3226" s="86"/>
      <c r="G3226" s="83"/>
      <c r="H3226" s="81"/>
      <c r="I3226" s="87"/>
      <c r="J3226" s="87"/>
      <c r="K3226" s="36"/>
      <c r="L3226" s="90"/>
      <c r="M3226" s="90"/>
      <c r="N3226" s="89"/>
      <c r="O3226" s="72" t="s">
        <v>179</v>
      </c>
      <c r="P3226" s="74">
        <v>42828.298055555555</v>
      </c>
      <c r="Q3226" s="72" t="s">
        <v>5031</v>
      </c>
      <c r="R3226" s="76" t="s">
        <v>7457</v>
      </c>
      <c r="S3226" s="72" t="s">
        <v>221</v>
      </c>
      <c r="T3226" s="72"/>
      <c r="U3226" s="72"/>
      <c r="V3226" s="76" t="s">
        <v>10578</v>
      </c>
      <c r="W3226" s="74">
        <v>42828.298055555555</v>
      </c>
      <c r="X3226" s="76" t="s">
        <v>13311</v>
      </c>
      <c r="Y3226" s="72"/>
      <c r="Z3226" s="72"/>
      <c r="AA3226" s="78" t="s">
        <v>17268</v>
      </c>
      <c r="AB3226" s="72"/>
      <c r="AC3226" s="72" t="b">
        <v>0</v>
      </c>
      <c r="AD3226" s="72">
        <v>0</v>
      </c>
      <c r="AE3226" s="78" t="s">
        <v>230</v>
      </c>
      <c r="AF3226" s="72" t="b">
        <v>0</v>
      </c>
      <c r="AG3226" s="72" t="s">
        <v>231</v>
      </c>
      <c r="AH3226" s="72"/>
      <c r="AI3226" s="78" t="s">
        <v>230</v>
      </c>
      <c r="AJ3226" s="72" t="b">
        <v>0</v>
      </c>
      <c r="AK3226" s="72">
        <v>0</v>
      </c>
      <c r="AL3226" s="78" t="s">
        <v>230</v>
      </c>
      <c r="AM3226" s="72" t="s">
        <v>241</v>
      </c>
      <c r="AN3226" s="72" t="b">
        <v>0</v>
      </c>
      <c r="AO3226" s="78" t="s">
        <v>17268</v>
      </c>
      <c r="AP3226" s="72" t="s">
        <v>179</v>
      </c>
      <c r="AQ3226" s="72">
        <v>0</v>
      </c>
      <c r="AR3226" s="72">
        <v>0</v>
      </c>
      <c r="AS3226" s="72"/>
      <c r="AT3226" s="72"/>
      <c r="AU3226" s="72"/>
      <c r="AV3226" s="72"/>
      <c r="AW3226" s="72"/>
      <c r="AX3226" s="72"/>
      <c r="AY3226" s="72"/>
      <c r="AZ3226" s="72"/>
    </row>
    <row r="3227" spans="1:52" x14ac:dyDescent="0.35">
      <c r="A3227" s="70" t="s">
        <v>2508</v>
      </c>
      <c r="B3227" s="70" t="s">
        <v>2508</v>
      </c>
      <c r="C3227" s="83"/>
      <c r="D3227" s="84"/>
      <c r="E3227" s="85"/>
      <c r="F3227" s="86"/>
      <c r="G3227" s="83"/>
      <c r="H3227" s="81"/>
      <c r="I3227" s="87"/>
      <c r="J3227" s="87"/>
      <c r="K3227" s="36"/>
      <c r="L3227" s="90"/>
      <c r="M3227" s="90"/>
      <c r="N3227" s="89"/>
      <c r="O3227" s="72" t="s">
        <v>179</v>
      </c>
      <c r="P3227" s="74">
        <v>42826.880335648151</v>
      </c>
      <c r="Q3227" s="76" t="s">
        <v>5032</v>
      </c>
      <c r="R3227" s="76" t="s">
        <v>7458</v>
      </c>
      <c r="S3227" s="72" t="s">
        <v>8593</v>
      </c>
      <c r="T3227" s="72"/>
      <c r="U3227" s="72"/>
      <c r="V3227" s="76" t="s">
        <v>10579</v>
      </c>
      <c r="W3227" s="74">
        <v>42826.880335648151</v>
      </c>
      <c r="X3227" s="76" t="s">
        <v>13312</v>
      </c>
      <c r="Y3227" s="72"/>
      <c r="Z3227" s="72"/>
      <c r="AA3227" s="78" t="s">
        <v>17269</v>
      </c>
      <c r="AB3227" s="72"/>
      <c r="AC3227" s="72" t="b">
        <v>0</v>
      </c>
      <c r="AD3227" s="72">
        <v>1</v>
      </c>
      <c r="AE3227" s="78" t="s">
        <v>230</v>
      </c>
      <c r="AF3227" s="72" t="b">
        <v>0</v>
      </c>
      <c r="AG3227" s="72" t="s">
        <v>355</v>
      </c>
      <c r="AH3227" s="72"/>
      <c r="AI3227" s="78" t="s">
        <v>230</v>
      </c>
      <c r="AJ3227" s="72" t="b">
        <v>0</v>
      </c>
      <c r="AK3227" s="72">
        <v>0</v>
      </c>
      <c r="AL3227" s="78" t="s">
        <v>230</v>
      </c>
      <c r="AM3227" s="72" t="s">
        <v>240</v>
      </c>
      <c r="AN3227" s="72" t="b">
        <v>0</v>
      </c>
      <c r="AO3227" s="78" t="s">
        <v>17269</v>
      </c>
      <c r="AP3227" s="72" t="s">
        <v>179</v>
      </c>
      <c r="AQ3227" s="72">
        <v>0</v>
      </c>
      <c r="AR3227" s="72">
        <v>0</v>
      </c>
      <c r="AS3227" s="72"/>
      <c r="AT3227" s="72"/>
      <c r="AU3227" s="72"/>
      <c r="AV3227" s="72"/>
      <c r="AW3227" s="72"/>
      <c r="AX3227" s="72"/>
      <c r="AY3227" s="72"/>
      <c r="AZ3227" s="72"/>
    </row>
    <row r="3228" spans="1:52" x14ac:dyDescent="0.35">
      <c r="A3228" s="70" t="s">
        <v>2508</v>
      </c>
      <c r="B3228" s="70" t="s">
        <v>2508</v>
      </c>
      <c r="C3228" s="83"/>
      <c r="D3228" s="84"/>
      <c r="E3228" s="85"/>
      <c r="F3228" s="86"/>
      <c r="G3228" s="83"/>
      <c r="H3228" s="81"/>
      <c r="I3228" s="87"/>
      <c r="J3228" s="87"/>
      <c r="K3228" s="36"/>
      <c r="L3228" s="90"/>
      <c r="M3228" s="90"/>
      <c r="N3228" s="89"/>
      <c r="O3228" s="72" t="s">
        <v>179</v>
      </c>
      <c r="P3228" s="74">
        <v>42828.303124999999</v>
      </c>
      <c r="Q3228" s="76" t="s">
        <v>5032</v>
      </c>
      <c r="R3228" s="76" t="s">
        <v>7458</v>
      </c>
      <c r="S3228" s="72" t="s">
        <v>8593</v>
      </c>
      <c r="T3228" s="72"/>
      <c r="U3228" s="72"/>
      <c r="V3228" s="76" t="s">
        <v>10579</v>
      </c>
      <c r="W3228" s="74">
        <v>42828.303124999999</v>
      </c>
      <c r="X3228" s="76" t="s">
        <v>13313</v>
      </c>
      <c r="Y3228" s="72"/>
      <c r="Z3228" s="72"/>
      <c r="AA3228" s="78" t="s">
        <v>17270</v>
      </c>
      <c r="AB3228" s="72"/>
      <c r="AC3228" s="72" t="b">
        <v>0</v>
      </c>
      <c r="AD3228" s="72">
        <v>1</v>
      </c>
      <c r="AE3228" s="78" t="s">
        <v>230</v>
      </c>
      <c r="AF3228" s="72" t="b">
        <v>0</v>
      </c>
      <c r="AG3228" s="72" t="s">
        <v>355</v>
      </c>
      <c r="AH3228" s="72"/>
      <c r="AI3228" s="78" t="s">
        <v>230</v>
      </c>
      <c r="AJ3228" s="72" t="b">
        <v>0</v>
      </c>
      <c r="AK3228" s="72">
        <v>0</v>
      </c>
      <c r="AL3228" s="78" t="s">
        <v>230</v>
      </c>
      <c r="AM3228" s="72" t="s">
        <v>240</v>
      </c>
      <c r="AN3228" s="72" t="b">
        <v>0</v>
      </c>
      <c r="AO3228" s="78" t="s">
        <v>17270</v>
      </c>
      <c r="AP3228" s="72" t="s">
        <v>179</v>
      </c>
      <c r="AQ3228" s="72">
        <v>0</v>
      </c>
      <c r="AR3228" s="72">
        <v>0</v>
      </c>
      <c r="AS3228" s="72"/>
      <c r="AT3228" s="72"/>
      <c r="AU3228" s="72"/>
      <c r="AV3228" s="72"/>
      <c r="AW3228" s="72"/>
      <c r="AX3228" s="72"/>
      <c r="AY3228" s="72"/>
      <c r="AZ3228" s="72"/>
    </row>
    <row r="3229" spans="1:52" x14ac:dyDescent="0.35">
      <c r="A3229" s="70" t="s">
        <v>2509</v>
      </c>
      <c r="B3229" s="70" t="s">
        <v>2509</v>
      </c>
      <c r="C3229" s="83"/>
      <c r="D3229" s="84"/>
      <c r="E3229" s="85"/>
      <c r="F3229" s="86"/>
      <c r="G3229" s="83"/>
      <c r="H3229" s="81"/>
      <c r="I3229" s="87"/>
      <c r="J3229" s="87"/>
      <c r="K3229" s="36"/>
      <c r="L3229" s="90"/>
      <c r="M3229" s="90"/>
      <c r="N3229" s="89"/>
      <c r="O3229" s="72" t="s">
        <v>179</v>
      </c>
      <c r="P3229" s="74">
        <v>42824.473078703704</v>
      </c>
      <c r="Q3229" s="72" t="s">
        <v>5033</v>
      </c>
      <c r="R3229" s="76" t="s">
        <v>7459</v>
      </c>
      <c r="S3229" s="72" t="s">
        <v>221</v>
      </c>
      <c r="T3229" s="72"/>
      <c r="U3229" s="72"/>
      <c r="V3229" s="76" t="s">
        <v>10580</v>
      </c>
      <c r="W3229" s="74">
        <v>42824.473078703704</v>
      </c>
      <c r="X3229" s="76" t="s">
        <v>13314</v>
      </c>
      <c r="Y3229" s="72"/>
      <c r="Z3229" s="72"/>
      <c r="AA3229" s="78" t="s">
        <v>17271</v>
      </c>
      <c r="AB3229" s="72"/>
      <c r="AC3229" s="72" t="b">
        <v>0</v>
      </c>
      <c r="AD3229" s="72">
        <v>0</v>
      </c>
      <c r="AE3229" s="78" t="s">
        <v>230</v>
      </c>
      <c r="AF3229" s="72" t="b">
        <v>0</v>
      </c>
      <c r="AG3229" s="72" t="s">
        <v>233</v>
      </c>
      <c r="AH3229" s="72"/>
      <c r="AI3229" s="78" t="s">
        <v>230</v>
      </c>
      <c r="AJ3229" s="72" t="b">
        <v>0</v>
      </c>
      <c r="AK3229" s="72">
        <v>0</v>
      </c>
      <c r="AL3229" s="78" t="s">
        <v>230</v>
      </c>
      <c r="AM3229" s="72" t="s">
        <v>237</v>
      </c>
      <c r="AN3229" s="72" t="b">
        <v>0</v>
      </c>
      <c r="AO3229" s="78" t="s">
        <v>17271</v>
      </c>
      <c r="AP3229" s="72" t="s">
        <v>179</v>
      </c>
      <c r="AQ3229" s="72">
        <v>0</v>
      </c>
      <c r="AR3229" s="72">
        <v>0</v>
      </c>
      <c r="AS3229" s="72"/>
      <c r="AT3229" s="72"/>
      <c r="AU3229" s="72"/>
      <c r="AV3229" s="72"/>
      <c r="AW3229" s="72"/>
      <c r="AX3229" s="72"/>
      <c r="AY3229" s="72"/>
      <c r="AZ3229" s="72"/>
    </row>
    <row r="3230" spans="1:52" x14ac:dyDescent="0.35">
      <c r="A3230" s="70" t="s">
        <v>2509</v>
      </c>
      <c r="B3230" s="70" t="s">
        <v>2509</v>
      </c>
      <c r="C3230" s="83"/>
      <c r="D3230" s="84"/>
      <c r="E3230" s="85"/>
      <c r="F3230" s="86"/>
      <c r="G3230" s="83"/>
      <c r="H3230" s="81"/>
      <c r="I3230" s="87"/>
      <c r="J3230" s="87"/>
      <c r="K3230" s="36"/>
      <c r="L3230" s="90"/>
      <c r="M3230" s="90"/>
      <c r="N3230" s="89"/>
      <c r="O3230" s="72" t="s">
        <v>179</v>
      </c>
      <c r="P3230" s="74">
        <v>42825.305208333331</v>
      </c>
      <c r="Q3230" s="72" t="s">
        <v>5034</v>
      </c>
      <c r="R3230" s="76" t="s">
        <v>7460</v>
      </c>
      <c r="S3230" s="72" t="s">
        <v>221</v>
      </c>
      <c r="T3230" s="72"/>
      <c r="U3230" s="72"/>
      <c r="V3230" s="76" t="s">
        <v>10580</v>
      </c>
      <c r="W3230" s="74">
        <v>42825.305208333331</v>
      </c>
      <c r="X3230" s="76" t="s">
        <v>13315</v>
      </c>
      <c r="Y3230" s="72"/>
      <c r="Z3230" s="72"/>
      <c r="AA3230" s="78" t="s">
        <v>17272</v>
      </c>
      <c r="AB3230" s="72"/>
      <c r="AC3230" s="72" t="b">
        <v>0</v>
      </c>
      <c r="AD3230" s="72">
        <v>0</v>
      </c>
      <c r="AE3230" s="78" t="s">
        <v>230</v>
      </c>
      <c r="AF3230" s="72" t="b">
        <v>0</v>
      </c>
      <c r="AG3230" s="72" t="s">
        <v>233</v>
      </c>
      <c r="AH3230" s="72"/>
      <c r="AI3230" s="78" t="s">
        <v>230</v>
      </c>
      <c r="AJ3230" s="72" t="b">
        <v>0</v>
      </c>
      <c r="AK3230" s="72">
        <v>0</v>
      </c>
      <c r="AL3230" s="78" t="s">
        <v>230</v>
      </c>
      <c r="AM3230" s="72" t="s">
        <v>237</v>
      </c>
      <c r="AN3230" s="72" t="b">
        <v>0</v>
      </c>
      <c r="AO3230" s="78" t="s">
        <v>17272</v>
      </c>
      <c r="AP3230" s="72" t="s">
        <v>179</v>
      </c>
      <c r="AQ3230" s="72">
        <v>0</v>
      </c>
      <c r="AR3230" s="72">
        <v>0</v>
      </c>
      <c r="AS3230" s="72"/>
      <c r="AT3230" s="72"/>
      <c r="AU3230" s="72"/>
      <c r="AV3230" s="72"/>
      <c r="AW3230" s="72"/>
      <c r="AX3230" s="72"/>
      <c r="AY3230" s="72"/>
      <c r="AZ3230" s="72"/>
    </row>
    <row r="3231" spans="1:52" x14ac:dyDescent="0.35">
      <c r="A3231" s="70" t="s">
        <v>2509</v>
      </c>
      <c r="B3231" s="70" t="s">
        <v>2509</v>
      </c>
      <c r="C3231" s="83"/>
      <c r="D3231" s="84"/>
      <c r="E3231" s="85"/>
      <c r="F3231" s="86"/>
      <c r="G3231" s="83"/>
      <c r="H3231" s="81"/>
      <c r="I3231" s="87"/>
      <c r="J3231" s="87"/>
      <c r="K3231" s="36"/>
      <c r="L3231" s="90"/>
      <c r="M3231" s="90"/>
      <c r="N3231" s="89"/>
      <c r="O3231" s="72" t="s">
        <v>179</v>
      </c>
      <c r="P3231" s="74">
        <v>42826.304895833331</v>
      </c>
      <c r="Q3231" s="72" t="s">
        <v>5035</v>
      </c>
      <c r="R3231" s="76" t="s">
        <v>7461</v>
      </c>
      <c r="S3231" s="72" t="s">
        <v>221</v>
      </c>
      <c r="T3231" s="72"/>
      <c r="U3231" s="72"/>
      <c r="V3231" s="76" t="s">
        <v>10580</v>
      </c>
      <c r="W3231" s="74">
        <v>42826.304895833331</v>
      </c>
      <c r="X3231" s="76" t="s">
        <v>13316</v>
      </c>
      <c r="Y3231" s="72"/>
      <c r="Z3231" s="72"/>
      <c r="AA3231" s="78" t="s">
        <v>17273</v>
      </c>
      <c r="AB3231" s="72"/>
      <c r="AC3231" s="72" t="b">
        <v>0</v>
      </c>
      <c r="AD3231" s="72">
        <v>0</v>
      </c>
      <c r="AE3231" s="78" t="s">
        <v>230</v>
      </c>
      <c r="AF3231" s="72" t="b">
        <v>0</v>
      </c>
      <c r="AG3231" s="72" t="s">
        <v>233</v>
      </c>
      <c r="AH3231" s="72"/>
      <c r="AI3231" s="78" t="s">
        <v>230</v>
      </c>
      <c r="AJ3231" s="72" t="b">
        <v>0</v>
      </c>
      <c r="AK3231" s="72">
        <v>0</v>
      </c>
      <c r="AL3231" s="78" t="s">
        <v>230</v>
      </c>
      <c r="AM3231" s="72" t="s">
        <v>237</v>
      </c>
      <c r="AN3231" s="72" t="b">
        <v>0</v>
      </c>
      <c r="AO3231" s="78" t="s">
        <v>17273</v>
      </c>
      <c r="AP3231" s="72" t="s">
        <v>179</v>
      </c>
      <c r="AQ3231" s="72">
        <v>0</v>
      </c>
      <c r="AR3231" s="72">
        <v>0</v>
      </c>
      <c r="AS3231" s="72"/>
      <c r="AT3231" s="72"/>
      <c r="AU3231" s="72"/>
      <c r="AV3231" s="72"/>
      <c r="AW3231" s="72"/>
      <c r="AX3231" s="72"/>
      <c r="AY3231" s="72"/>
      <c r="AZ3231" s="72"/>
    </row>
    <row r="3232" spans="1:52" x14ac:dyDescent="0.35">
      <c r="A3232" s="70" t="s">
        <v>2509</v>
      </c>
      <c r="B3232" s="70" t="s">
        <v>2509</v>
      </c>
      <c r="C3232" s="83"/>
      <c r="D3232" s="84"/>
      <c r="E3232" s="85"/>
      <c r="F3232" s="86"/>
      <c r="G3232" s="83"/>
      <c r="H3232" s="81"/>
      <c r="I3232" s="87"/>
      <c r="J3232" s="87"/>
      <c r="K3232" s="36"/>
      <c r="L3232" s="90"/>
      <c r="M3232" s="90"/>
      <c r="N3232" s="89"/>
      <c r="O3232" s="72" t="s">
        <v>179</v>
      </c>
      <c r="P3232" s="74">
        <v>42826.304907407408</v>
      </c>
      <c r="Q3232" s="72" t="s">
        <v>5036</v>
      </c>
      <c r="R3232" s="76" t="s">
        <v>7462</v>
      </c>
      <c r="S3232" s="72" t="s">
        <v>221</v>
      </c>
      <c r="T3232" s="72"/>
      <c r="U3232" s="72"/>
      <c r="V3232" s="76" t="s">
        <v>10580</v>
      </c>
      <c r="W3232" s="74">
        <v>42826.304907407408</v>
      </c>
      <c r="X3232" s="76" t="s">
        <v>13317</v>
      </c>
      <c r="Y3232" s="72"/>
      <c r="Z3232" s="72"/>
      <c r="AA3232" s="78" t="s">
        <v>17274</v>
      </c>
      <c r="AB3232" s="72"/>
      <c r="AC3232" s="72" t="b">
        <v>0</v>
      </c>
      <c r="AD3232" s="72">
        <v>0</v>
      </c>
      <c r="AE3232" s="78" t="s">
        <v>230</v>
      </c>
      <c r="AF3232" s="72" t="b">
        <v>0</v>
      </c>
      <c r="AG3232" s="72" t="s">
        <v>233</v>
      </c>
      <c r="AH3232" s="72"/>
      <c r="AI3232" s="78" t="s">
        <v>230</v>
      </c>
      <c r="AJ3232" s="72" t="b">
        <v>0</v>
      </c>
      <c r="AK3232" s="72">
        <v>0</v>
      </c>
      <c r="AL3232" s="78" t="s">
        <v>230</v>
      </c>
      <c r="AM3232" s="72" t="s">
        <v>237</v>
      </c>
      <c r="AN3232" s="72" t="b">
        <v>0</v>
      </c>
      <c r="AO3232" s="78" t="s">
        <v>17274</v>
      </c>
      <c r="AP3232" s="72" t="s">
        <v>179</v>
      </c>
      <c r="AQ3232" s="72">
        <v>0</v>
      </c>
      <c r="AR3232" s="72">
        <v>0</v>
      </c>
      <c r="AS3232" s="72"/>
      <c r="AT3232" s="72"/>
      <c r="AU3232" s="72"/>
      <c r="AV3232" s="72"/>
      <c r="AW3232" s="72"/>
      <c r="AX3232" s="72"/>
      <c r="AY3232" s="72"/>
      <c r="AZ3232" s="72"/>
    </row>
    <row r="3233" spans="1:52" x14ac:dyDescent="0.35">
      <c r="A3233" s="70" t="s">
        <v>2509</v>
      </c>
      <c r="B3233" s="70" t="s">
        <v>2509</v>
      </c>
      <c r="C3233" s="83"/>
      <c r="D3233" s="84"/>
      <c r="E3233" s="85"/>
      <c r="F3233" s="86"/>
      <c r="G3233" s="83"/>
      <c r="H3233" s="81"/>
      <c r="I3233" s="87"/>
      <c r="J3233" s="87"/>
      <c r="K3233" s="36"/>
      <c r="L3233" s="90"/>
      <c r="M3233" s="90"/>
      <c r="N3233" s="89"/>
      <c r="O3233" s="72" t="s">
        <v>179</v>
      </c>
      <c r="P3233" s="74">
        <v>42826.763356481482</v>
      </c>
      <c r="Q3233" s="72" t="s">
        <v>5037</v>
      </c>
      <c r="R3233" s="76" t="s">
        <v>7463</v>
      </c>
      <c r="S3233" s="72" t="s">
        <v>221</v>
      </c>
      <c r="T3233" s="72"/>
      <c r="U3233" s="72"/>
      <c r="V3233" s="76" t="s">
        <v>10580</v>
      </c>
      <c r="W3233" s="74">
        <v>42826.763356481482</v>
      </c>
      <c r="X3233" s="76" t="s">
        <v>13318</v>
      </c>
      <c r="Y3233" s="72"/>
      <c r="Z3233" s="72"/>
      <c r="AA3233" s="78" t="s">
        <v>17275</v>
      </c>
      <c r="AB3233" s="72"/>
      <c r="AC3233" s="72" t="b">
        <v>0</v>
      </c>
      <c r="AD3233" s="72">
        <v>0</v>
      </c>
      <c r="AE3233" s="78" t="s">
        <v>230</v>
      </c>
      <c r="AF3233" s="72" t="b">
        <v>0</v>
      </c>
      <c r="AG3233" s="72" t="s">
        <v>233</v>
      </c>
      <c r="AH3233" s="72"/>
      <c r="AI3233" s="78" t="s">
        <v>230</v>
      </c>
      <c r="AJ3233" s="72" t="b">
        <v>0</v>
      </c>
      <c r="AK3233" s="72">
        <v>0</v>
      </c>
      <c r="AL3233" s="78" t="s">
        <v>230</v>
      </c>
      <c r="AM3233" s="72" t="s">
        <v>237</v>
      </c>
      <c r="AN3233" s="72" t="b">
        <v>0</v>
      </c>
      <c r="AO3233" s="78" t="s">
        <v>17275</v>
      </c>
      <c r="AP3233" s="72" t="s">
        <v>179</v>
      </c>
      <c r="AQ3233" s="72">
        <v>0</v>
      </c>
      <c r="AR3233" s="72">
        <v>0</v>
      </c>
      <c r="AS3233" s="72"/>
      <c r="AT3233" s="72"/>
      <c r="AU3233" s="72"/>
      <c r="AV3233" s="72"/>
      <c r="AW3233" s="72"/>
      <c r="AX3233" s="72"/>
      <c r="AY3233" s="72"/>
      <c r="AZ3233" s="72"/>
    </row>
    <row r="3234" spans="1:52" x14ac:dyDescent="0.35">
      <c r="A3234" s="70" t="s">
        <v>2509</v>
      </c>
      <c r="B3234" s="70" t="s">
        <v>2509</v>
      </c>
      <c r="C3234" s="83"/>
      <c r="D3234" s="84"/>
      <c r="E3234" s="85"/>
      <c r="F3234" s="86"/>
      <c r="G3234" s="83"/>
      <c r="H3234" s="81"/>
      <c r="I3234" s="87"/>
      <c r="J3234" s="87"/>
      <c r="K3234" s="36"/>
      <c r="L3234" s="90"/>
      <c r="M3234" s="90"/>
      <c r="N3234" s="89"/>
      <c r="O3234" s="72" t="s">
        <v>179</v>
      </c>
      <c r="P3234" s="74">
        <v>42827.308587962965</v>
      </c>
      <c r="Q3234" s="72" t="s">
        <v>5038</v>
      </c>
      <c r="R3234" s="76" t="s">
        <v>7464</v>
      </c>
      <c r="S3234" s="72" t="s">
        <v>221</v>
      </c>
      <c r="T3234" s="72"/>
      <c r="U3234" s="72"/>
      <c r="V3234" s="76" t="s">
        <v>10580</v>
      </c>
      <c r="W3234" s="74">
        <v>42827.308587962965</v>
      </c>
      <c r="X3234" s="76" t="s">
        <v>13319</v>
      </c>
      <c r="Y3234" s="72"/>
      <c r="Z3234" s="72"/>
      <c r="AA3234" s="78" t="s">
        <v>17276</v>
      </c>
      <c r="AB3234" s="72"/>
      <c r="AC3234" s="72" t="b">
        <v>0</v>
      </c>
      <c r="AD3234" s="72">
        <v>0</v>
      </c>
      <c r="AE3234" s="78" t="s">
        <v>230</v>
      </c>
      <c r="AF3234" s="72" t="b">
        <v>0</v>
      </c>
      <c r="AG3234" s="72" t="s">
        <v>233</v>
      </c>
      <c r="AH3234" s="72"/>
      <c r="AI3234" s="78" t="s">
        <v>230</v>
      </c>
      <c r="AJ3234" s="72" t="b">
        <v>0</v>
      </c>
      <c r="AK3234" s="72">
        <v>0</v>
      </c>
      <c r="AL3234" s="78" t="s">
        <v>230</v>
      </c>
      <c r="AM3234" s="72" t="s">
        <v>237</v>
      </c>
      <c r="AN3234" s="72" t="b">
        <v>0</v>
      </c>
      <c r="AO3234" s="78" t="s">
        <v>17276</v>
      </c>
      <c r="AP3234" s="72" t="s">
        <v>179</v>
      </c>
      <c r="AQ3234" s="72">
        <v>0</v>
      </c>
      <c r="AR3234" s="72">
        <v>0</v>
      </c>
      <c r="AS3234" s="72"/>
      <c r="AT3234" s="72"/>
      <c r="AU3234" s="72"/>
      <c r="AV3234" s="72"/>
      <c r="AW3234" s="72"/>
      <c r="AX3234" s="72"/>
      <c r="AY3234" s="72"/>
      <c r="AZ3234" s="72"/>
    </row>
    <row r="3235" spans="1:52" x14ac:dyDescent="0.35">
      <c r="A3235" s="70" t="s">
        <v>2509</v>
      </c>
      <c r="B3235" s="70" t="s">
        <v>2509</v>
      </c>
      <c r="C3235" s="83"/>
      <c r="D3235" s="84"/>
      <c r="E3235" s="85"/>
      <c r="F3235" s="86"/>
      <c r="G3235" s="83"/>
      <c r="H3235" s="81"/>
      <c r="I3235" s="87"/>
      <c r="J3235" s="87"/>
      <c r="K3235" s="36"/>
      <c r="L3235" s="90"/>
      <c r="M3235" s="90"/>
      <c r="N3235" s="89"/>
      <c r="O3235" s="72" t="s">
        <v>179</v>
      </c>
      <c r="P3235" s="74">
        <v>42828.303287037037</v>
      </c>
      <c r="Q3235" s="72" t="s">
        <v>5039</v>
      </c>
      <c r="R3235" s="76" t="s">
        <v>7465</v>
      </c>
      <c r="S3235" s="72" t="s">
        <v>221</v>
      </c>
      <c r="T3235" s="72"/>
      <c r="U3235" s="72"/>
      <c r="V3235" s="76" t="s">
        <v>10580</v>
      </c>
      <c r="W3235" s="74">
        <v>42828.303287037037</v>
      </c>
      <c r="X3235" s="76" t="s">
        <v>13320</v>
      </c>
      <c r="Y3235" s="72"/>
      <c r="Z3235" s="72"/>
      <c r="AA3235" s="78" t="s">
        <v>17277</v>
      </c>
      <c r="AB3235" s="72"/>
      <c r="AC3235" s="72" t="b">
        <v>0</v>
      </c>
      <c r="AD3235" s="72">
        <v>0</v>
      </c>
      <c r="AE3235" s="78" t="s">
        <v>230</v>
      </c>
      <c r="AF3235" s="72" t="b">
        <v>0</v>
      </c>
      <c r="AG3235" s="72" t="s">
        <v>233</v>
      </c>
      <c r="AH3235" s="72"/>
      <c r="AI3235" s="78" t="s">
        <v>230</v>
      </c>
      <c r="AJ3235" s="72" t="b">
        <v>0</v>
      </c>
      <c r="AK3235" s="72">
        <v>0</v>
      </c>
      <c r="AL3235" s="78" t="s">
        <v>230</v>
      </c>
      <c r="AM3235" s="72" t="s">
        <v>237</v>
      </c>
      <c r="AN3235" s="72" t="b">
        <v>0</v>
      </c>
      <c r="AO3235" s="78" t="s">
        <v>17277</v>
      </c>
      <c r="AP3235" s="72" t="s">
        <v>179</v>
      </c>
      <c r="AQ3235" s="72">
        <v>0</v>
      </c>
      <c r="AR3235" s="72">
        <v>0</v>
      </c>
      <c r="AS3235" s="72"/>
      <c r="AT3235" s="72"/>
      <c r="AU3235" s="72"/>
      <c r="AV3235" s="72"/>
      <c r="AW3235" s="72"/>
      <c r="AX3235" s="72"/>
      <c r="AY3235" s="72"/>
      <c r="AZ3235" s="72"/>
    </row>
    <row r="3236" spans="1:52" x14ac:dyDescent="0.35">
      <c r="A3236" s="70" t="s">
        <v>2510</v>
      </c>
      <c r="B3236" s="70" t="s">
        <v>216</v>
      </c>
      <c r="C3236" s="83"/>
      <c r="D3236" s="84"/>
      <c r="E3236" s="85"/>
      <c r="F3236" s="86"/>
      <c r="G3236" s="83"/>
      <c r="H3236" s="81"/>
      <c r="I3236" s="87"/>
      <c r="J3236" s="87"/>
      <c r="K3236" s="36"/>
      <c r="L3236" s="90"/>
      <c r="M3236" s="90"/>
      <c r="N3236" s="89"/>
      <c r="O3236" s="72" t="s">
        <v>217</v>
      </c>
      <c r="P3236" s="74">
        <v>42828.306932870371</v>
      </c>
      <c r="Q3236" s="72" t="s">
        <v>5040</v>
      </c>
      <c r="R3236" s="76" t="s">
        <v>7466</v>
      </c>
      <c r="S3236" s="72" t="s">
        <v>226</v>
      </c>
      <c r="T3236" s="72"/>
      <c r="U3236" s="72"/>
      <c r="V3236" s="76" t="s">
        <v>10581</v>
      </c>
      <c r="W3236" s="74">
        <v>42828.306932870371</v>
      </c>
      <c r="X3236" s="76" t="s">
        <v>13321</v>
      </c>
      <c r="Y3236" s="72"/>
      <c r="Z3236" s="72"/>
      <c r="AA3236" s="78" t="s">
        <v>17278</v>
      </c>
      <c r="AB3236" s="72"/>
      <c r="AC3236" s="72" t="b">
        <v>0</v>
      </c>
      <c r="AD3236" s="72">
        <v>0</v>
      </c>
      <c r="AE3236" s="78" t="s">
        <v>230</v>
      </c>
      <c r="AF3236" s="72" t="b">
        <v>0</v>
      </c>
      <c r="AG3236" s="72" t="s">
        <v>235</v>
      </c>
      <c r="AH3236" s="72"/>
      <c r="AI3236" s="78" t="s">
        <v>230</v>
      </c>
      <c r="AJ3236" s="72" t="b">
        <v>0</v>
      </c>
      <c r="AK3236" s="72">
        <v>0</v>
      </c>
      <c r="AL3236" s="78" t="s">
        <v>230</v>
      </c>
      <c r="AM3236" s="72" t="s">
        <v>238</v>
      </c>
      <c r="AN3236" s="72" t="b">
        <v>0</v>
      </c>
      <c r="AO3236" s="78" t="s">
        <v>17278</v>
      </c>
      <c r="AP3236" s="72" t="s">
        <v>179</v>
      </c>
      <c r="AQ3236" s="72">
        <v>0</v>
      </c>
      <c r="AR3236" s="72">
        <v>0</v>
      </c>
      <c r="AS3236" s="72"/>
      <c r="AT3236" s="72"/>
      <c r="AU3236" s="72"/>
      <c r="AV3236" s="72"/>
      <c r="AW3236" s="72"/>
      <c r="AX3236" s="72"/>
      <c r="AY3236" s="72"/>
      <c r="AZ3236" s="72"/>
    </row>
    <row r="3237" spans="1:52" x14ac:dyDescent="0.35">
      <c r="A3237" s="70" t="s">
        <v>2511</v>
      </c>
      <c r="B3237" s="70" t="s">
        <v>216</v>
      </c>
      <c r="C3237" s="83"/>
      <c r="D3237" s="84"/>
      <c r="E3237" s="85"/>
      <c r="F3237" s="86"/>
      <c r="G3237" s="83"/>
      <c r="H3237" s="81"/>
      <c r="I3237" s="87"/>
      <c r="J3237" s="87"/>
      <c r="K3237" s="36"/>
      <c r="L3237" s="90"/>
      <c r="M3237" s="90"/>
      <c r="N3237" s="89"/>
      <c r="O3237" s="72" t="s">
        <v>217</v>
      </c>
      <c r="P3237" s="74">
        <v>42828.313043981485</v>
      </c>
      <c r="Q3237" s="72" t="s">
        <v>5041</v>
      </c>
      <c r="R3237" s="76" t="s">
        <v>7467</v>
      </c>
      <c r="S3237" s="72" t="s">
        <v>226</v>
      </c>
      <c r="T3237" s="72"/>
      <c r="U3237" s="72"/>
      <c r="V3237" s="76" t="s">
        <v>10582</v>
      </c>
      <c r="W3237" s="74">
        <v>42828.313043981485</v>
      </c>
      <c r="X3237" s="76" t="s">
        <v>13322</v>
      </c>
      <c r="Y3237" s="72"/>
      <c r="Z3237" s="72"/>
      <c r="AA3237" s="78" t="s">
        <v>17279</v>
      </c>
      <c r="AB3237" s="72"/>
      <c r="AC3237" s="72" t="b">
        <v>0</v>
      </c>
      <c r="AD3237" s="72">
        <v>0</v>
      </c>
      <c r="AE3237" s="78" t="s">
        <v>230</v>
      </c>
      <c r="AF3237" s="72" t="b">
        <v>0</v>
      </c>
      <c r="AG3237" s="72" t="s">
        <v>235</v>
      </c>
      <c r="AH3237" s="72"/>
      <c r="AI3237" s="78" t="s">
        <v>230</v>
      </c>
      <c r="AJ3237" s="72" t="b">
        <v>0</v>
      </c>
      <c r="AK3237" s="72">
        <v>0</v>
      </c>
      <c r="AL3237" s="78" t="s">
        <v>230</v>
      </c>
      <c r="AM3237" s="72" t="s">
        <v>238</v>
      </c>
      <c r="AN3237" s="72" t="b">
        <v>0</v>
      </c>
      <c r="AO3237" s="78" t="s">
        <v>17279</v>
      </c>
      <c r="AP3237" s="72" t="s">
        <v>179</v>
      </c>
      <c r="AQ3237" s="72">
        <v>0</v>
      </c>
      <c r="AR3237" s="72">
        <v>0</v>
      </c>
      <c r="AS3237" s="72"/>
      <c r="AT3237" s="72"/>
      <c r="AU3237" s="72"/>
      <c r="AV3237" s="72"/>
      <c r="AW3237" s="72"/>
      <c r="AX3237" s="72"/>
      <c r="AY3237" s="72"/>
      <c r="AZ3237" s="72"/>
    </row>
    <row r="3238" spans="1:52" x14ac:dyDescent="0.35">
      <c r="A3238" s="70" t="s">
        <v>2512</v>
      </c>
      <c r="B3238" s="70" t="s">
        <v>2512</v>
      </c>
      <c r="C3238" s="83"/>
      <c r="D3238" s="84"/>
      <c r="E3238" s="85"/>
      <c r="F3238" s="86"/>
      <c r="G3238" s="83"/>
      <c r="H3238" s="81"/>
      <c r="I3238" s="87"/>
      <c r="J3238" s="87"/>
      <c r="K3238" s="36"/>
      <c r="L3238" s="90"/>
      <c r="M3238" s="90"/>
      <c r="N3238" s="89"/>
      <c r="O3238" s="72" t="s">
        <v>179</v>
      </c>
      <c r="P3238" s="74">
        <v>42824.429224537038</v>
      </c>
      <c r="Q3238" s="72" t="s">
        <v>5042</v>
      </c>
      <c r="R3238" s="76" t="s">
        <v>7468</v>
      </c>
      <c r="S3238" s="72" t="s">
        <v>221</v>
      </c>
      <c r="T3238" s="72"/>
      <c r="U3238" s="72"/>
      <c r="V3238" s="76" t="s">
        <v>10583</v>
      </c>
      <c r="W3238" s="74">
        <v>42824.429224537038</v>
      </c>
      <c r="X3238" s="76" t="s">
        <v>13323</v>
      </c>
      <c r="Y3238" s="72"/>
      <c r="Z3238" s="72"/>
      <c r="AA3238" s="78" t="s">
        <v>17280</v>
      </c>
      <c r="AB3238" s="72"/>
      <c r="AC3238" s="72" t="b">
        <v>0</v>
      </c>
      <c r="AD3238" s="72">
        <v>0</v>
      </c>
      <c r="AE3238" s="78" t="s">
        <v>230</v>
      </c>
      <c r="AF3238" s="72" t="b">
        <v>0</v>
      </c>
      <c r="AG3238" s="72" t="s">
        <v>353</v>
      </c>
      <c r="AH3238" s="72"/>
      <c r="AI3238" s="78" t="s">
        <v>230</v>
      </c>
      <c r="AJ3238" s="72" t="b">
        <v>0</v>
      </c>
      <c r="AK3238" s="72">
        <v>0</v>
      </c>
      <c r="AL3238" s="78" t="s">
        <v>230</v>
      </c>
      <c r="AM3238" s="72" t="s">
        <v>241</v>
      </c>
      <c r="AN3238" s="72" t="b">
        <v>0</v>
      </c>
      <c r="AO3238" s="78" t="s">
        <v>17280</v>
      </c>
      <c r="AP3238" s="72" t="s">
        <v>179</v>
      </c>
      <c r="AQ3238" s="72">
        <v>0</v>
      </c>
      <c r="AR3238" s="72">
        <v>0</v>
      </c>
      <c r="AS3238" s="72"/>
      <c r="AT3238" s="72"/>
      <c r="AU3238" s="72"/>
      <c r="AV3238" s="72"/>
      <c r="AW3238" s="72"/>
      <c r="AX3238" s="72"/>
      <c r="AY3238" s="72"/>
      <c r="AZ3238" s="72"/>
    </row>
    <row r="3239" spans="1:52" x14ac:dyDescent="0.35">
      <c r="A3239" s="70" t="s">
        <v>2512</v>
      </c>
      <c r="B3239" s="70" t="s">
        <v>2512</v>
      </c>
      <c r="C3239" s="83"/>
      <c r="D3239" s="84"/>
      <c r="E3239" s="85"/>
      <c r="F3239" s="86"/>
      <c r="G3239" s="83"/>
      <c r="H3239" s="81"/>
      <c r="I3239" s="87"/>
      <c r="J3239" s="87"/>
      <c r="K3239" s="36"/>
      <c r="L3239" s="90"/>
      <c r="M3239" s="90"/>
      <c r="N3239" s="89"/>
      <c r="O3239" s="72" t="s">
        <v>179</v>
      </c>
      <c r="P3239" s="74">
        <v>42825.301481481481</v>
      </c>
      <c r="Q3239" s="72" t="s">
        <v>5043</v>
      </c>
      <c r="R3239" s="76" t="s">
        <v>7469</v>
      </c>
      <c r="S3239" s="72" t="s">
        <v>221</v>
      </c>
      <c r="T3239" s="72"/>
      <c r="U3239" s="72"/>
      <c r="V3239" s="76" t="s">
        <v>10583</v>
      </c>
      <c r="W3239" s="74">
        <v>42825.301481481481</v>
      </c>
      <c r="X3239" s="76" t="s">
        <v>13324</v>
      </c>
      <c r="Y3239" s="72"/>
      <c r="Z3239" s="72"/>
      <c r="AA3239" s="78" t="s">
        <v>17281</v>
      </c>
      <c r="AB3239" s="72"/>
      <c r="AC3239" s="72" t="b">
        <v>0</v>
      </c>
      <c r="AD3239" s="72">
        <v>0</v>
      </c>
      <c r="AE3239" s="78" t="s">
        <v>230</v>
      </c>
      <c r="AF3239" s="72" t="b">
        <v>0</v>
      </c>
      <c r="AG3239" s="72" t="s">
        <v>353</v>
      </c>
      <c r="AH3239" s="72"/>
      <c r="AI3239" s="78" t="s">
        <v>230</v>
      </c>
      <c r="AJ3239" s="72" t="b">
        <v>0</v>
      </c>
      <c r="AK3239" s="72">
        <v>0</v>
      </c>
      <c r="AL3239" s="78" t="s">
        <v>230</v>
      </c>
      <c r="AM3239" s="72" t="s">
        <v>241</v>
      </c>
      <c r="AN3239" s="72" t="b">
        <v>0</v>
      </c>
      <c r="AO3239" s="78" t="s">
        <v>17281</v>
      </c>
      <c r="AP3239" s="72" t="s">
        <v>179</v>
      </c>
      <c r="AQ3239" s="72">
        <v>0</v>
      </c>
      <c r="AR3239" s="72">
        <v>0</v>
      </c>
      <c r="AS3239" s="72"/>
      <c r="AT3239" s="72"/>
      <c r="AU3239" s="72"/>
      <c r="AV3239" s="72"/>
      <c r="AW3239" s="72"/>
      <c r="AX3239" s="72"/>
      <c r="AY3239" s="72"/>
      <c r="AZ3239" s="72"/>
    </row>
    <row r="3240" spans="1:52" x14ac:dyDescent="0.35">
      <c r="A3240" s="70" t="s">
        <v>2512</v>
      </c>
      <c r="B3240" s="70" t="s">
        <v>2512</v>
      </c>
      <c r="C3240" s="83"/>
      <c r="D3240" s="84"/>
      <c r="E3240" s="85"/>
      <c r="F3240" s="86"/>
      <c r="G3240" s="83"/>
      <c r="H3240" s="81"/>
      <c r="I3240" s="87"/>
      <c r="J3240" s="87"/>
      <c r="K3240" s="36"/>
      <c r="L3240" s="90"/>
      <c r="M3240" s="90"/>
      <c r="N3240" s="89"/>
      <c r="O3240" s="72" t="s">
        <v>179</v>
      </c>
      <c r="P3240" s="74">
        <v>42825.506354166668</v>
      </c>
      <c r="Q3240" s="72" t="s">
        <v>5044</v>
      </c>
      <c r="R3240" s="76" t="s">
        <v>7470</v>
      </c>
      <c r="S3240" s="72" t="s">
        <v>221</v>
      </c>
      <c r="T3240" s="72"/>
      <c r="U3240" s="72"/>
      <c r="V3240" s="76" t="s">
        <v>10583</v>
      </c>
      <c r="W3240" s="74">
        <v>42825.506354166668</v>
      </c>
      <c r="X3240" s="76" t="s">
        <v>13325</v>
      </c>
      <c r="Y3240" s="72"/>
      <c r="Z3240" s="72"/>
      <c r="AA3240" s="78" t="s">
        <v>17282</v>
      </c>
      <c r="AB3240" s="72"/>
      <c r="AC3240" s="72" t="b">
        <v>0</v>
      </c>
      <c r="AD3240" s="72">
        <v>0</v>
      </c>
      <c r="AE3240" s="78" t="s">
        <v>230</v>
      </c>
      <c r="AF3240" s="72" t="b">
        <v>0</v>
      </c>
      <c r="AG3240" s="72" t="s">
        <v>353</v>
      </c>
      <c r="AH3240" s="72"/>
      <c r="AI3240" s="78" t="s">
        <v>230</v>
      </c>
      <c r="AJ3240" s="72" t="b">
        <v>0</v>
      </c>
      <c r="AK3240" s="72">
        <v>0</v>
      </c>
      <c r="AL3240" s="78" t="s">
        <v>230</v>
      </c>
      <c r="AM3240" s="72" t="s">
        <v>241</v>
      </c>
      <c r="AN3240" s="72" t="b">
        <v>0</v>
      </c>
      <c r="AO3240" s="78" t="s">
        <v>17282</v>
      </c>
      <c r="AP3240" s="72" t="s">
        <v>179</v>
      </c>
      <c r="AQ3240" s="72">
        <v>0</v>
      </c>
      <c r="AR3240" s="72">
        <v>0</v>
      </c>
      <c r="AS3240" s="72"/>
      <c r="AT3240" s="72"/>
      <c r="AU3240" s="72"/>
      <c r="AV3240" s="72"/>
      <c r="AW3240" s="72"/>
      <c r="AX3240" s="72"/>
      <c r="AY3240" s="72"/>
      <c r="AZ3240" s="72"/>
    </row>
    <row r="3241" spans="1:52" x14ac:dyDescent="0.35">
      <c r="A3241" s="70" t="s">
        <v>2512</v>
      </c>
      <c r="B3241" s="70" t="s">
        <v>2512</v>
      </c>
      <c r="C3241" s="83"/>
      <c r="D3241" s="84"/>
      <c r="E3241" s="85"/>
      <c r="F3241" s="86"/>
      <c r="G3241" s="83"/>
      <c r="H3241" s="81"/>
      <c r="I3241" s="87"/>
      <c r="J3241" s="87"/>
      <c r="K3241" s="36"/>
      <c r="L3241" s="90"/>
      <c r="M3241" s="90"/>
      <c r="N3241" s="89"/>
      <c r="O3241" s="72" t="s">
        <v>179</v>
      </c>
      <c r="P3241" s="74">
        <v>42826.305393518516</v>
      </c>
      <c r="Q3241" s="72" t="s">
        <v>5045</v>
      </c>
      <c r="R3241" s="76" t="s">
        <v>7471</v>
      </c>
      <c r="S3241" s="72" t="s">
        <v>221</v>
      </c>
      <c r="T3241" s="72"/>
      <c r="U3241" s="72"/>
      <c r="V3241" s="76" t="s">
        <v>10583</v>
      </c>
      <c r="W3241" s="74">
        <v>42826.305393518516</v>
      </c>
      <c r="X3241" s="76" t="s">
        <v>13326</v>
      </c>
      <c r="Y3241" s="72"/>
      <c r="Z3241" s="72"/>
      <c r="AA3241" s="78" t="s">
        <v>17283</v>
      </c>
      <c r="AB3241" s="72"/>
      <c r="AC3241" s="72" t="b">
        <v>0</v>
      </c>
      <c r="AD3241" s="72">
        <v>0</v>
      </c>
      <c r="AE3241" s="78" t="s">
        <v>230</v>
      </c>
      <c r="AF3241" s="72" t="b">
        <v>0</v>
      </c>
      <c r="AG3241" s="72" t="s">
        <v>353</v>
      </c>
      <c r="AH3241" s="72"/>
      <c r="AI3241" s="78" t="s">
        <v>230</v>
      </c>
      <c r="AJ3241" s="72" t="b">
        <v>0</v>
      </c>
      <c r="AK3241" s="72">
        <v>0</v>
      </c>
      <c r="AL3241" s="78" t="s">
        <v>230</v>
      </c>
      <c r="AM3241" s="72" t="s">
        <v>241</v>
      </c>
      <c r="AN3241" s="72" t="b">
        <v>0</v>
      </c>
      <c r="AO3241" s="78" t="s">
        <v>17283</v>
      </c>
      <c r="AP3241" s="72" t="s">
        <v>179</v>
      </c>
      <c r="AQ3241" s="72">
        <v>0</v>
      </c>
      <c r="AR3241" s="72">
        <v>0</v>
      </c>
      <c r="AS3241" s="72"/>
      <c r="AT3241" s="72"/>
      <c r="AU3241" s="72"/>
      <c r="AV3241" s="72"/>
      <c r="AW3241" s="72"/>
      <c r="AX3241" s="72"/>
      <c r="AY3241" s="72"/>
      <c r="AZ3241" s="72"/>
    </row>
    <row r="3242" spans="1:52" x14ac:dyDescent="0.35">
      <c r="A3242" s="70" t="s">
        <v>2512</v>
      </c>
      <c r="B3242" s="70" t="s">
        <v>2512</v>
      </c>
      <c r="C3242" s="83"/>
      <c r="D3242" s="84"/>
      <c r="E3242" s="85"/>
      <c r="F3242" s="86"/>
      <c r="G3242" s="83"/>
      <c r="H3242" s="81"/>
      <c r="I3242" s="87"/>
      <c r="J3242" s="87"/>
      <c r="K3242" s="36"/>
      <c r="L3242" s="90"/>
      <c r="M3242" s="90"/>
      <c r="N3242" s="89"/>
      <c r="O3242" s="72" t="s">
        <v>179</v>
      </c>
      <c r="P3242" s="74">
        <v>42826.305405092593</v>
      </c>
      <c r="Q3242" s="72" t="s">
        <v>5046</v>
      </c>
      <c r="R3242" s="76" t="s">
        <v>7472</v>
      </c>
      <c r="S3242" s="72" t="s">
        <v>221</v>
      </c>
      <c r="T3242" s="72"/>
      <c r="U3242" s="72"/>
      <c r="V3242" s="76" t="s">
        <v>10583</v>
      </c>
      <c r="W3242" s="74">
        <v>42826.305405092593</v>
      </c>
      <c r="X3242" s="76" t="s">
        <v>13327</v>
      </c>
      <c r="Y3242" s="72"/>
      <c r="Z3242" s="72"/>
      <c r="AA3242" s="78" t="s">
        <v>17284</v>
      </c>
      <c r="AB3242" s="72"/>
      <c r="AC3242" s="72" t="b">
        <v>0</v>
      </c>
      <c r="AD3242" s="72">
        <v>0</v>
      </c>
      <c r="AE3242" s="78" t="s">
        <v>230</v>
      </c>
      <c r="AF3242" s="72" t="b">
        <v>0</v>
      </c>
      <c r="AG3242" s="72" t="s">
        <v>353</v>
      </c>
      <c r="AH3242" s="72"/>
      <c r="AI3242" s="78" t="s">
        <v>230</v>
      </c>
      <c r="AJ3242" s="72" t="b">
        <v>0</v>
      </c>
      <c r="AK3242" s="72">
        <v>0</v>
      </c>
      <c r="AL3242" s="78" t="s">
        <v>230</v>
      </c>
      <c r="AM3242" s="72" t="s">
        <v>241</v>
      </c>
      <c r="AN3242" s="72" t="b">
        <v>0</v>
      </c>
      <c r="AO3242" s="78" t="s">
        <v>17284</v>
      </c>
      <c r="AP3242" s="72" t="s">
        <v>179</v>
      </c>
      <c r="AQ3242" s="72">
        <v>0</v>
      </c>
      <c r="AR3242" s="72">
        <v>0</v>
      </c>
      <c r="AS3242" s="72"/>
      <c r="AT3242" s="72"/>
      <c r="AU3242" s="72"/>
      <c r="AV3242" s="72"/>
      <c r="AW3242" s="72"/>
      <c r="AX3242" s="72"/>
      <c r="AY3242" s="72"/>
      <c r="AZ3242" s="72"/>
    </row>
    <row r="3243" spans="1:52" x14ac:dyDescent="0.35">
      <c r="A3243" s="70" t="s">
        <v>2512</v>
      </c>
      <c r="B3243" s="70" t="s">
        <v>2512</v>
      </c>
      <c r="C3243" s="83"/>
      <c r="D3243" s="84"/>
      <c r="E3243" s="85"/>
      <c r="F3243" s="86"/>
      <c r="G3243" s="83"/>
      <c r="H3243" s="81"/>
      <c r="I3243" s="87"/>
      <c r="J3243" s="87"/>
      <c r="K3243" s="36"/>
      <c r="L3243" s="90"/>
      <c r="M3243" s="90"/>
      <c r="N3243" s="89"/>
      <c r="O3243" s="72" t="s">
        <v>179</v>
      </c>
      <c r="P3243" s="74">
        <v>42826.30541666667</v>
      </c>
      <c r="Q3243" s="72" t="s">
        <v>5047</v>
      </c>
      <c r="R3243" s="76" t="s">
        <v>7473</v>
      </c>
      <c r="S3243" s="72" t="s">
        <v>221</v>
      </c>
      <c r="T3243" s="72"/>
      <c r="U3243" s="72"/>
      <c r="V3243" s="76" t="s">
        <v>10583</v>
      </c>
      <c r="W3243" s="74">
        <v>42826.30541666667</v>
      </c>
      <c r="X3243" s="76" t="s">
        <v>13328</v>
      </c>
      <c r="Y3243" s="72"/>
      <c r="Z3243" s="72"/>
      <c r="AA3243" s="78" t="s">
        <v>17285</v>
      </c>
      <c r="AB3243" s="72"/>
      <c r="AC3243" s="72" t="b">
        <v>0</v>
      </c>
      <c r="AD3243" s="72">
        <v>0</v>
      </c>
      <c r="AE3243" s="78" t="s">
        <v>230</v>
      </c>
      <c r="AF3243" s="72" t="b">
        <v>0</v>
      </c>
      <c r="AG3243" s="72" t="s">
        <v>353</v>
      </c>
      <c r="AH3243" s="72"/>
      <c r="AI3243" s="78" t="s">
        <v>230</v>
      </c>
      <c r="AJ3243" s="72" t="b">
        <v>0</v>
      </c>
      <c r="AK3243" s="72">
        <v>0</v>
      </c>
      <c r="AL3243" s="78" t="s">
        <v>230</v>
      </c>
      <c r="AM3243" s="72" t="s">
        <v>241</v>
      </c>
      <c r="AN3243" s="72" t="b">
        <v>0</v>
      </c>
      <c r="AO3243" s="78" t="s">
        <v>17285</v>
      </c>
      <c r="AP3243" s="72" t="s">
        <v>179</v>
      </c>
      <c r="AQ3243" s="72">
        <v>0</v>
      </c>
      <c r="AR3243" s="72">
        <v>0</v>
      </c>
      <c r="AS3243" s="72"/>
      <c r="AT3243" s="72"/>
      <c r="AU3243" s="72"/>
      <c r="AV3243" s="72"/>
      <c r="AW3243" s="72"/>
      <c r="AX3243" s="72"/>
      <c r="AY3243" s="72"/>
      <c r="AZ3243" s="72"/>
    </row>
    <row r="3244" spans="1:52" x14ac:dyDescent="0.35">
      <c r="A3244" s="70" t="s">
        <v>2512</v>
      </c>
      <c r="B3244" s="70" t="s">
        <v>2512</v>
      </c>
      <c r="C3244" s="83"/>
      <c r="D3244" s="84"/>
      <c r="E3244" s="85"/>
      <c r="F3244" s="86"/>
      <c r="G3244" s="83"/>
      <c r="H3244" s="81"/>
      <c r="I3244" s="87"/>
      <c r="J3244" s="87"/>
      <c r="K3244" s="36"/>
      <c r="L3244" s="90"/>
      <c r="M3244" s="90"/>
      <c r="N3244" s="89"/>
      <c r="O3244" s="72" t="s">
        <v>179</v>
      </c>
      <c r="P3244" s="74">
        <v>42826.466064814813</v>
      </c>
      <c r="Q3244" s="72" t="s">
        <v>5048</v>
      </c>
      <c r="R3244" s="76" t="s">
        <v>7474</v>
      </c>
      <c r="S3244" s="72" t="s">
        <v>221</v>
      </c>
      <c r="T3244" s="72"/>
      <c r="U3244" s="72"/>
      <c r="V3244" s="76" t="s">
        <v>10583</v>
      </c>
      <c r="W3244" s="74">
        <v>42826.466064814813</v>
      </c>
      <c r="X3244" s="76" t="s">
        <v>13329</v>
      </c>
      <c r="Y3244" s="72"/>
      <c r="Z3244" s="72"/>
      <c r="AA3244" s="78" t="s">
        <v>17286</v>
      </c>
      <c r="AB3244" s="72"/>
      <c r="AC3244" s="72" t="b">
        <v>0</v>
      </c>
      <c r="AD3244" s="72">
        <v>0</v>
      </c>
      <c r="AE3244" s="78" t="s">
        <v>230</v>
      </c>
      <c r="AF3244" s="72" t="b">
        <v>0</v>
      </c>
      <c r="AG3244" s="72" t="s">
        <v>353</v>
      </c>
      <c r="AH3244" s="72"/>
      <c r="AI3244" s="78" t="s">
        <v>230</v>
      </c>
      <c r="AJ3244" s="72" t="b">
        <v>0</v>
      </c>
      <c r="AK3244" s="72">
        <v>0</v>
      </c>
      <c r="AL3244" s="78" t="s">
        <v>230</v>
      </c>
      <c r="AM3244" s="72" t="s">
        <v>241</v>
      </c>
      <c r="AN3244" s="72" t="b">
        <v>0</v>
      </c>
      <c r="AO3244" s="78" t="s">
        <v>17286</v>
      </c>
      <c r="AP3244" s="72" t="s">
        <v>179</v>
      </c>
      <c r="AQ3244" s="72">
        <v>0</v>
      </c>
      <c r="AR3244" s="72">
        <v>0</v>
      </c>
      <c r="AS3244" s="72"/>
      <c r="AT3244" s="72"/>
      <c r="AU3244" s="72"/>
      <c r="AV3244" s="72"/>
      <c r="AW3244" s="72"/>
      <c r="AX3244" s="72"/>
      <c r="AY3244" s="72"/>
      <c r="AZ3244" s="72"/>
    </row>
    <row r="3245" spans="1:52" x14ac:dyDescent="0.35">
      <c r="A3245" s="70" t="s">
        <v>2512</v>
      </c>
      <c r="B3245" s="70" t="s">
        <v>2512</v>
      </c>
      <c r="C3245" s="83"/>
      <c r="D3245" s="84"/>
      <c r="E3245" s="85"/>
      <c r="F3245" s="86"/>
      <c r="G3245" s="83"/>
      <c r="H3245" s="81"/>
      <c r="I3245" s="87"/>
      <c r="J3245" s="87"/>
      <c r="K3245" s="36"/>
      <c r="L3245" s="90"/>
      <c r="M3245" s="90"/>
      <c r="N3245" s="89"/>
      <c r="O3245" s="72" t="s">
        <v>179</v>
      </c>
      <c r="P3245" s="74">
        <v>42827.299421296295</v>
      </c>
      <c r="Q3245" s="72" t="s">
        <v>5049</v>
      </c>
      <c r="R3245" s="76" t="s">
        <v>7475</v>
      </c>
      <c r="S3245" s="72" t="s">
        <v>221</v>
      </c>
      <c r="T3245" s="72"/>
      <c r="U3245" s="72"/>
      <c r="V3245" s="76" t="s">
        <v>10583</v>
      </c>
      <c r="W3245" s="74">
        <v>42827.299421296295</v>
      </c>
      <c r="X3245" s="76" t="s">
        <v>13330</v>
      </c>
      <c r="Y3245" s="72"/>
      <c r="Z3245" s="72"/>
      <c r="AA3245" s="78" t="s">
        <v>17287</v>
      </c>
      <c r="AB3245" s="72"/>
      <c r="AC3245" s="72" t="b">
        <v>0</v>
      </c>
      <c r="AD3245" s="72">
        <v>0</v>
      </c>
      <c r="AE3245" s="78" t="s">
        <v>230</v>
      </c>
      <c r="AF3245" s="72" t="b">
        <v>0</v>
      </c>
      <c r="AG3245" s="72" t="s">
        <v>353</v>
      </c>
      <c r="AH3245" s="72"/>
      <c r="AI3245" s="78" t="s">
        <v>230</v>
      </c>
      <c r="AJ3245" s="72" t="b">
        <v>0</v>
      </c>
      <c r="AK3245" s="72">
        <v>0</v>
      </c>
      <c r="AL3245" s="78" t="s">
        <v>230</v>
      </c>
      <c r="AM3245" s="72" t="s">
        <v>241</v>
      </c>
      <c r="AN3245" s="72" t="b">
        <v>0</v>
      </c>
      <c r="AO3245" s="78" t="s">
        <v>17287</v>
      </c>
      <c r="AP3245" s="72" t="s">
        <v>179</v>
      </c>
      <c r="AQ3245" s="72">
        <v>0</v>
      </c>
      <c r="AR3245" s="72">
        <v>0</v>
      </c>
      <c r="AS3245" s="72"/>
      <c r="AT3245" s="72"/>
      <c r="AU3245" s="72"/>
      <c r="AV3245" s="72"/>
      <c r="AW3245" s="72"/>
      <c r="AX3245" s="72"/>
      <c r="AY3245" s="72"/>
      <c r="AZ3245" s="72"/>
    </row>
    <row r="3246" spans="1:52" x14ac:dyDescent="0.35">
      <c r="A3246" s="70" t="s">
        <v>2512</v>
      </c>
      <c r="B3246" s="70" t="s">
        <v>2512</v>
      </c>
      <c r="C3246" s="83"/>
      <c r="D3246" s="84"/>
      <c r="E3246" s="85"/>
      <c r="F3246" s="86"/>
      <c r="G3246" s="83"/>
      <c r="H3246" s="81"/>
      <c r="I3246" s="87"/>
      <c r="J3246" s="87"/>
      <c r="K3246" s="36"/>
      <c r="L3246" s="90"/>
      <c r="M3246" s="90"/>
      <c r="N3246" s="89"/>
      <c r="O3246" s="72" t="s">
        <v>179</v>
      </c>
      <c r="P3246" s="74">
        <v>42828.314317129632</v>
      </c>
      <c r="Q3246" s="72" t="s">
        <v>5050</v>
      </c>
      <c r="R3246" s="76" t="s">
        <v>7476</v>
      </c>
      <c r="S3246" s="72" t="s">
        <v>221</v>
      </c>
      <c r="T3246" s="72"/>
      <c r="U3246" s="72"/>
      <c r="V3246" s="76" t="s">
        <v>10583</v>
      </c>
      <c r="W3246" s="74">
        <v>42828.314317129632</v>
      </c>
      <c r="X3246" s="76" t="s">
        <v>13331</v>
      </c>
      <c r="Y3246" s="72"/>
      <c r="Z3246" s="72"/>
      <c r="AA3246" s="78" t="s">
        <v>17288</v>
      </c>
      <c r="AB3246" s="72"/>
      <c r="AC3246" s="72" t="b">
        <v>0</v>
      </c>
      <c r="AD3246" s="72">
        <v>0</v>
      </c>
      <c r="AE3246" s="78" t="s">
        <v>230</v>
      </c>
      <c r="AF3246" s="72" t="b">
        <v>0</v>
      </c>
      <c r="AG3246" s="72" t="s">
        <v>353</v>
      </c>
      <c r="AH3246" s="72"/>
      <c r="AI3246" s="78" t="s">
        <v>230</v>
      </c>
      <c r="AJ3246" s="72" t="b">
        <v>0</v>
      </c>
      <c r="AK3246" s="72">
        <v>0</v>
      </c>
      <c r="AL3246" s="78" t="s">
        <v>230</v>
      </c>
      <c r="AM3246" s="72" t="s">
        <v>241</v>
      </c>
      <c r="AN3246" s="72" t="b">
        <v>0</v>
      </c>
      <c r="AO3246" s="78" t="s">
        <v>17288</v>
      </c>
      <c r="AP3246" s="72" t="s">
        <v>179</v>
      </c>
      <c r="AQ3246" s="72">
        <v>0</v>
      </c>
      <c r="AR3246" s="72">
        <v>0</v>
      </c>
      <c r="AS3246" s="72"/>
      <c r="AT3246" s="72"/>
      <c r="AU3246" s="72"/>
      <c r="AV3246" s="72"/>
      <c r="AW3246" s="72"/>
      <c r="AX3246" s="72"/>
      <c r="AY3246" s="72"/>
      <c r="AZ3246" s="72"/>
    </row>
    <row r="3247" spans="1:52" x14ac:dyDescent="0.35">
      <c r="A3247" s="70" t="s">
        <v>2512</v>
      </c>
      <c r="B3247" s="70" t="s">
        <v>2512</v>
      </c>
      <c r="C3247" s="83"/>
      <c r="D3247" s="84"/>
      <c r="E3247" s="85"/>
      <c r="F3247" s="86"/>
      <c r="G3247" s="83"/>
      <c r="H3247" s="81"/>
      <c r="I3247" s="87"/>
      <c r="J3247" s="87"/>
      <c r="K3247" s="36"/>
      <c r="L3247" s="90"/>
      <c r="M3247" s="90"/>
      <c r="N3247" s="89"/>
      <c r="O3247" s="72" t="s">
        <v>179</v>
      </c>
      <c r="P3247" s="74">
        <v>42828.314317129632</v>
      </c>
      <c r="Q3247" s="72" t="s">
        <v>5051</v>
      </c>
      <c r="R3247" s="76" t="s">
        <v>7477</v>
      </c>
      <c r="S3247" s="72" t="s">
        <v>221</v>
      </c>
      <c r="T3247" s="72"/>
      <c r="U3247" s="72"/>
      <c r="V3247" s="76" t="s">
        <v>10583</v>
      </c>
      <c r="W3247" s="74">
        <v>42828.314317129632</v>
      </c>
      <c r="X3247" s="76" t="s">
        <v>13332</v>
      </c>
      <c r="Y3247" s="72"/>
      <c r="Z3247" s="72"/>
      <c r="AA3247" s="78" t="s">
        <v>17289</v>
      </c>
      <c r="AB3247" s="72"/>
      <c r="AC3247" s="72" t="b">
        <v>0</v>
      </c>
      <c r="AD3247" s="72">
        <v>0</v>
      </c>
      <c r="AE3247" s="78" t="s">
        <v>230</v>
      </c>
      <c r="AF3247" s="72" t="b">
        <v>0</v>
      </c>
      <c r="AG3247" s="72" t="s">
        <v>353</v>
      </c>
      <c r="AH3247" s="72"/>
      <c r="AI3247" s="78" t="s">
        <v>230</v>
      </c>
      <c r="AJ3247" s="72" t="b">
        <v>0</v>
      </c>
      <c r="AK3247" s="72">
        <v>0</v>
      </c>
      <c r="AL3247" s="78" t="s">
        <v>230</v>
      </c>
      <c r="AM3247" s="72" t="s">
        <v>241</v>
      </c>
      <c r="AN3247" s="72" t="b">
        <v>0</v>
      </c>
      <c r="AO3247" s="78" t="s">
        <v>17289</v>
      </c>
      <c r="AP3247" s="72" t="s">
        <v>179</v>
      </c>
      <c r="AQ3247" s="72">
        <v>0</v>
      </c>
      <c r="AR3247" s="72">
        <v>0</v>
      </c>
      <c r="AS3247" s="72"/>
      <c r="AT3247" s="72"/>
      <c r="AU3247" s="72"/>
      <c r="AV3247" s="72"/>
      <c r="AW3247" s="72"/>
      <c r="AX3247" s="72"/>
      <c r="AY3247" s="72"/>
      <c r="AZ3247" s="72"/>
    </row>
    <row r="3248" spans="1:52" x14ac:dyDescent="0.35">
      <c r="A3248" s="70" t="s">
        <v>2512</v>
      </c>
      <c r="B3248" s="70" t="s">
        <v>2512</v>
      </c>
      <c r="C3248" s="83"/>
      <c r="D3248" s="84"/>
      <c r="E3248" s="85"/>
      <c r="F3248" s="86"/>
      <c r="G3248" s="83"/>
      <c r="H3248" s="81"/>
      <c r="I3248" s="87"/>
      <c r="J3248" s="87"/>
      <c r="K3248" s="36"/>
      <c r="L3248" s="90"/>
      <c r="M3248" s="90"/>
      <c r="N3248" s="89"/>
      <c r="O3248" s="72" t="s">
        <v>179</v>
      </c>
      <c r="P3248" s="74">
        <v>42828.314340277779</v>
      </c>
      <c r="Q3248" s="72" t="s">
        <v>5052</v>
      </c>
      <c r="R3248" s="76" t="s">
        <v>7478</v>
      </c>
      <c r="S3248" s="72" t="s">
        <v>221</v>
      </c>
      <c r="T3248" s="72"/>
      <c r="U3248" s="72"/>
      <c r="V3248" s="76" t="s">
        <v>10583</v>
      </c>
      <c r="W3248" s="74">
        <v>42828.314340277779</v>
      </c>
      <c r="X3248" s="76" t="s">
        <v>13333</v>
      </c>
      <c r="Y3248" s="72"/>
      <c r="Z3248" s="72"/>
      <c r="AA3248" s="78" t="s">
        <v>17290</v>
      </c>
      <c r="AB3248" s="72"/>
      <c r="AC3248" s="72" t="b">
        <v>0</v>
      </c>
      <c r="AD3248" s="72">
        <v>0</v>
      </c>
      <c r="AE3248" s="78" t="s">
        <v>230</v>
      </c>
      <c r="AF3248" s="72" t="b">
        <v>0</v>
      </c>
      <c r="AG3248" s="72" t="s">
        <v>353</v>
      </c>
      <c r="AH3248" s="72"/>
      <c r="AI3248" s="78" t="s">
        <v>230</v>
      </c>
      <c r="AJ3248" s="72" t="b">
        <v>0</v>
      </c>
      <c r="AK3248" s="72">
        <v>0</v>
      </c>
      <c r="AL3248" s="78" t="s">
        <v>230</v>
      </c>
      <c r="AM3248" s="72" t="s">
        <v>241</v>
      </c>
      <c r="AN3248" s="72" t="b">
        <v>0</v>
      </c>
      <c r="AO3248" s="78" t="s">
        <v>17290</v>
      </c>
      <c r="AP3248" s="72" t="s">
        <v>179</v>
      </c>
      <c r="AQ3248" s="72">
        <v>0</v>
      </c>
      <c r="AR3248" s="72">
        <v>0</v>
      </c>
      <c r="AS3248" s="72"/>
      <c r="AT3248" s="72"/>
      <c r="AU3248" s="72"/>
      <c r="AV3248" s="72"/>
      <c r="AW3248" s="72"/>
      <c r="AX3248" s="72"/>
      <c r="AY3248" s="72"/>
      <c r="AZ3248" s="72"/>
    </row>
    <row r="3249" spans="1:52" x14ac:dyDescent="0.35">
      <c r="A3249" s="70" t="s">
        <v>2513</v>
      </c>
      <c r="B3249" s="70" t="s">
        <v>2953</v>
      </c>
      <c r="C3249" s="83"/>
      <c r="D3249" s="84"/>
      <c r="E3249" s="85"/>
      <c r="F3249" s="86"/>
      <c r="G3249" s="83"/>
      <c r="H3249" s="81"/>
      <c r="I3249" s="87"/>
      <c r="J3249" s="87"/>
      <c r="K3249" s="36"/>
      <c r="L3249" s="90"/>
      <c r="M3249" s="90"/>
      <c r="N3249" s="89"/>
      <c r="O3249" s="72" t="s">
        <v>218</v>
      </c>
      <c r="P3249" s="74">
        <v>42828.320324074077</v>
      </c>
      <c r="Q3249" s="72" t="s">
        <v>5053</v>
      </c>
      <c r="R3249" s="76" t="s">
        <v>7479</v>
      </c>
      <c r="S3249" s="72" t="s">
        <v>8594</v>
      </c>
      <c r="T3249" s="72" t="s">
        <v>8806</v>
      </c>
      <c r="U3249" s="72"/>
      <c r="V3249" s="76" t="s">
        <v>10584</v>
      </c>
      <c r="W3249" s="74">
        <v>42828.320324074077</v>
      </c>
      <c r="X3249" s="76" t="s">
        <v>13334</v>
      </c>
      <c r="Y3249" s="72"/>
      <c r="Z3249" s="72"/>
      <c r="AA3249" s="78" t="s">
        <v>17291</v>
      </c>
      <c r="AB3249" s="78" t="s">
        <v>18772</v>
      </c>
      <c r="AC3249" s="72" t="b">
        <v>0</v>
      </c>
      <c r="AD3249" s="72">
        <v>1</v>
      </c>
      <c r="AE3249" s="78" t="s">
        <v>18895</v>
      </c>
      <c r="AF3249" s="72" t="b">
        <v>0</v>
      </c>
      <c r="AG3249" s="72" t="s">
        <v>632</v>
      </c>
      <c r="AH3249" s="72"/>
      <c r="AI3249" s="78" t="s">
        <v>230</v>
      </c>
      <c r="AJ3249" s="72" t="b">
        <v>0</v>
      </c>
      <c r="AK3249" s="72">
        <v>0</v>
      </c>
      <c r="AL3249" s="78" t="s">
        <v>230</v>
      </c>
      <c r="AM3249" s="72" t="s">
        <v>242</v>
      </c>
      <c r="AN3249" s="72" t="b">
        <v>0</v>
      </c>
      <c r="AO3249" s="78" t="s">
        <v>18772</v>
      </c>
      <c r="AP3249" s="72" t="s">
        <v>179</v>
      </c>
      <c r="AQ3249" s="72">
        <v>0</v>
      </c>
      <c r="AR3249" s="72">
        <v>0</v>
      </c>
      <c r="AS3249" s="72"/>
      <c r="AT3249" s="72"/>
      <c r="AU3249" s="72"/>
      <c r="AV3249" s="72"/>
      <c r="AW3249" s="72"/>
      <c r="AX3249" s="72"/>
      <c r="AY3249" s="72"/>
      <c r="AZ3249" s="72"/>
    </row>
    <row r="3250" spans="1:52" x14ac:dyDescent="0.35">
      <c r="A3250" s="70" t="s">
        <v>2513</v>
      </c>
      <c r="B3250" s="70" t="s">
        <v>2513</v>
      </c>
      <c r="C3250" s="83"/>
      <c r="D3250" s="84"/>
      <c r="E3250" s="85"/>
      <c r="F3250" s="86"/>
      <c r="G3250" s="83"/>
      <c r="H3250" s="81"/>
      <c r="I3250" s="87"/>
      <c r="J3250" s="87"/>
      <c r="K3250" s="36"/>
      <c r="L3250" s="90"/>
      <c r="M3250" s="90"/>
      <c r="N3250" s="89"/>
      <c r="O3250" s="72" t="s">
        <v>179</v>
      </c>
      <c r="P3250" s="74">
        <v>42828.179340277777</v>
      </c>
      <c r="Q3250" s="72" t="s">
        <v>5054</v>
      </c>
      <c r="R3250" s="76" t="s">
        <v>7480</v>
      </c>
      <c r="S3250" s="72" t="s">
        <v>225</v>
      </c>
      <c r="T3250" s="72"/>
      <c r="U3250" s="72"/>
      <c r="V3250" s="76" t="s">
        <v>10584</v>
      </c>
      <c r="W3250" s="74">
        <v>42828.179340277777</v>
      </c>
      <c r="X3250" s="76" t="s">
        <v>13335</v>
      </c>
      <c r="Y3250" s="72"/>
      <c r="Z3250" s="72"/>
      <c r="AA3250" s="78" t="s">
        <v>17292</v>
      </c>
      <c r="AB3250" s="72"/>
      <c r="AC3250" s="72" t="b">
        <v>0</v>
      </c>
      <c r="AD3250" s="72">
        <v>0</v>
      </c>
      <c r="AE3250" s="78" t="s">
        <v>230</v>
      </c>
      <c r="AF3250" s="72" t="b">
        <v>1</v>
      </c>
      <c r="AG3250" s="72" t="s">
        <v>231</v>
      </c>
      <c r="AH3250" s="72"/>
      <c r="AI3250" s="78" t="s">
        <v>18932</v>
      </c>
      <c r="AJ3250" s="72" t="b">
        <v>0</v>
      </c>
      <c r="AK3250" s="72">
        <v>0</v>
      </c>
      <c r="AL3250" s="78" t="s">
        <v>230</v>
      </c>
      <c r="AM3250" s="72" t="s">
        <v>242</v>
      </c>
      <c r="AN3250" s="72" t="b">
        <v>0</v>
      </c>
      <c r="AO3250" s="78" t="s">
        <v>17292</v>
      </c>
      <c r="AP3250" s="72" t="s">
        <v>179</v>
      </c>
      <c r="AQ3250" s="72">
        <v>0</v>
      </c>
      <c r="AR3250" s="72">
        <v>0</v>
      </c>
      <c r="AS3250" s="72"/>
      <c r="AT3250" s="72"/>
      <c r="AU3250" s="72"/>
      <c r="AV3250" s="72"/>
      <c r="AW3250" s="72"/>
      <c r="AX3250" s="72"/>
      <c r="AY3250" s="72"/>
      <c r="AZ3250" s="72"/>
    </row>
    <row r="3251" spans="1:52" x14ac:dyDescent="0.35">
      <c r="A3251" s="70" t="s">
        <v>2514</v>
      </c>
      <c r="B3251" s="70" t="s">
        <v>2514</v>
      </c>
      <c r="C3251" s="83"/>
      <c r="D3251" s="84"/>
      <c r="E3251" s="85"/>
      <c r="F3251" s="86"/>
      <c r="G3251" s="83"/>
      <c r="H3251" s="81"/>
      <c r="I3251" s="87"/>
      <c r="J3251" s="87"/>
      <c r="K3251" s="36"/>
      <c r="L3251" s="90"/>
      <c r="M3251" s="90"/>
      <c r="N3251" s="89"/>
      <c r="O3251" s="72" t="s">
        <v>179</v>
      </c>
      <c r="P3251" s="74">
        <v>42828.322199074071</v>
      </c>
      <c r="Q3251" s="76" t="s">
        <v>5055</v>
      </c>
      <c r="R3251" s="76" t="s">
        <v>7481</v>
      </c>
      <c r="S3251" s="72" t="s">
        <v>8595</v>
      </c>
      <c r="T3251" s="72"/>
      <c r="U3251" s="72"/>
      <c r="V3251" s="76" t="s">
        <v>312</v>
      </c>
      <c r="W3251" s="74">
        <v>42828.322199074071</v>
      </c>
      <c r="X3251" s="76" t="s">
        <v>13336</v>
      </c>
      <c r="Y3251" s="72"/>
      <c r="Z3251" s="72"/>
      <c r="AA3251" s="78" t="s">
        <v>17293</v>
      </c>
      <c r="AB3251" s="72"/>
      <c r="AC3251" s="72" t="b">
        <v>0</v>
      </c>
      <c r="AD3251" s="72">
        <v>0</v>
      </c>
      <c r="AE3251" s="78" t="s">
        <v>230</v>
      </c>
      <c r="AF3251" s="72" t="b">
        <v>0</v>
      </c>
      <c r="AG3251" s="72" t="s">
        <v>355</v>
      </c>
      <c r="AH3251" s="72"/>
      <c r="AI3251" s="78" t="s">
        <v>230</v>
      </c>
      <c r="AJ3251" s="72" t="b">
        <v>0</v>
      </c>
      <c r="AK3251" s="72">
        <v>0</v>
      </c>
      <c r="AL3251" s="78" t="s">
        <v>230</v>
      </c>
      <c r="AM3251" s="72" t="s">
        <v>242</v>
      </c>
      <c r="AN3251" s="72" t="b">
        <v>0</v>
      </c>
      <c r="AO3251" s="78" t="s">
        <v>17293</v>
      </c>
      <c r="AP3251" s="72" t="s">
        <v>179</v>
      </c>
      <c r="AQ3251" s="72">
        <v>0</v>
      </c>
      <c r="AR3251" s="72">
        <v>0</v>
      </c>
      <c r="AS3251" s="72"/>
      <c r="AT3251" s="72"/>
      <c r="AU3251" s="72"/>
      <c r="AV3251" s="72"/>
      <c r="AW3251" s="72"/>
      <c r="AX3251" s="72"/>
      <c r="AY3251" s="72"/>
      <c r="AZ3251" s="72"/>
    </row>
    <row r="3252" spans="1:52" x14ac:dyDescent="0.35">
      <c r="A3252" s="70" t="s">
        <v>2514</v>
      </c>
      <c r="B3252" s="70" t="s">
        <v>2514</v>
      </c>
      <c r="C3252" s="83"/>
      <c r="D3252" s="84"/>
      <c r="E3252" s="85"/>
      <c r="F3252" s="86"/>
      <c r="G3252" s="83"/>
      <c r="H3252" s="81"/>
      <c r="I3252" s="87"/>
      <c r="J3252" s="87"/>
      <c r="K3252" s="36"/>
      <c r="L3252" s="90"/>
      <c r="M3252" s="90"/>
      <c r="N3252" s="89"/>
      <c r="O3252" s="72" t="s">
        <v>179</v>
      </c>
      <c r="P3252" s="74">
        <v>42828.325011574074</v>
      </c>
      <c r="Q3252" s="76" t="s">
        <v>5056</v>
      </c>
      <c r="R3252" s="76" t="s">
        <v>7482</v>
      </c>
      <c r="S3252" s="72" t="s">
        <v>8596</v>
      </c>
      <c r="T3252" s="72"/>
      <c r="U3252" s="72"/>
      <c r="V3252" s="76" t="s">
        <v>312</v>
      </c>
      <c r="W3252" s="74">
        <v>42828.325011574074</v>
      </c>
      <c r="X3252" s="76" t="s">
        <v>13337</v>
      </c>
      <c r="Y3252" s="72"/>
      <c r="Z3252" s="72"/>
      <c r="AA3252" s="78" t="s">
        <v>17294</v>
      </c>
      <c r="AB3252" s="72"/>
      <c r="AC3252" s="72" t="b">
        <v>0</v>
      </c>
      <c r="AD3252" s="72">
        <v>0</v>
      </c>
      <c r="AE3252" s="78" t="s">
        <v>230</v>
      </c>
      <c r="AF3252" s="72" t="b">
        <v>0</v>
      </c>
      <c r="AG3252" s="72" t="s">
        <v>355</v>
      </c>
      <c r="AH3252" s="72"/>
      <c r="AI3252" s="78" t="s">
        <v>230</v>
      </c>
      <c r="AJ3252" s="72" t="b">
        <v>0</v>
      </c>
      <c r="AK3252" s="72">
        <v>0</v>
      </c>
      <c r="AL3252" s="78" t="s">
        <v>230</v>
      </c>
      <c r="AM3252" s="72" t="s">
        <v>242</v>
      </c>
      <c r="AN3252" s="72" t="b">
        <v>0</v>
      </c>
      <c r="AO3252" s="78" t="s">
        <v>17294</v>
      </c>
      <c r="AP3252" s="72" t="s">
        <v>179</v>
      </c>
      <c r="AQ3252" s="72">
        <v>0</v>
      </c>
      <c r="AR3252" s="72">
        <v>0</v>
      </c>
      <c r="AS3252" s="72"/>
      <c r="AT3252" s="72"/>
      <c r="AU3252" s="72"/>
      <c r="AV3252" s="72"/>
      <c r="AW3252" s="72"/>
      <c r="AX3252" s="72"/>
      <c r="AY3252" s="72"/>
      <c r="AZ3252" s="72"/>
    </row>
    <row r="3253" spans="1:52" x14ac:dyDescent="0.35">
      <c r="A3253" s="70" t="s">
        <v>2515</v>
      </c>
      <c r="B3253" s="70" t="s">
        <v>2515</v>
      </c>
      <c r="C3253" s="83"/>
      <c r="D3253" s="84"/>
      <c r="E3253" s="85"/>
      <c r="F3253" s="86"/>
      <c r="G3253" s="83"/>
      <c r="H3253" s="81"/>
      <c r="I3253" s="87"/>
      <c r="J3253" s="87"/>
      <c r="K3253" s="36"/>
      <c r="L3253" s="90"/>
      <c r="M3253" s="90"/>
      <c r="N3253" s="89"/>
      <c r="O3253" s="72" t="s">
        <v>179</v>
      </c>
      <c r="P3253" s="74">
        <v>42828.327824074076</v>
      </c>
      <c r="Q3253" s="72" t="s">
        <v>5057</v>
      </c>
      <c r="R3253" s="76" t="s">
        <v>7125</v>
      </c>
      <c r="S3253" s="72" t="s">
        <v>8532</v>
      </c>
      <c r="T3253" s="72" t="s">
        <v>8626</v>
      </c>
      <c r="U3253" s="72"/>
      <c r="V3253" s="76" t="s">
        <v>10585</v>
      </c>
      <c r="W3253" s="74">
        <v>42828.327824074076</v>
      </c>
      <c r="X3253" s="76" t="s">
        <v>13338</v>
      </c>
      <c r="Y3253" s="72"/>
      <c r="Z3253" s="72"/>
      <c r="AA3253" s="78" t="s">
        <v>17295</v>
      </c>
      <c r="AB3253" s="72"/>
      <c r="AC3253" s="72" t="b">
        <v>0</v>
      </c>
      <c r="AD3253" s="72">
        <v>0</v>
      </c>
      <c r="AE3253" s="78" t="s">
        <v>230</v>
      </c>
      <c r="AF3253" s="72" t="b">
        <v>0</v>
      </c>
      <c r="AG3253" s="72" t="s">
        <v>235</v>
      </c>
      <c r="AH3253" s="72"/>
      <c r="AI3253" s="78" t="s">
        <v>230</v>
      </c>
      <c r="AJ3253" s="72" t="b">
        <v>0</v>
      </c>
      <c r="AK3253" s="72">
        <v>0</v>
      </c>
      <c r="AL3253" s="78" t="s">
        <v>230</v>
      </c>
      <c r="AM3253" s="72" t="s">
        <v>246</v>
      </c>
      <c r="AN3253" s="72" t="b">
        <v>0</v>
      </c>
      <c r="AO3253" s="78" t="s">
        <v>17295</v>
      </c>
      <c r="AP3253" s="72" t="s">
        <v>179</v>
      </c>
      <c r="AQ3253" s="72">
        <v>0</v>
      </c>
      <c r="AR3253" s="72">
        <v>0</v>
      </c>
      <c r="AS3253" s="72"/>
      <c r="AT3253" s="72"/>
      <c r="AU3253" s="72"/>
      <c r="AV3253" s="72"/>
      <c r="AW3253" s="72"/>
      <c r="AX3253" s="72"/>
      <c r="AY3253" s="72"/>
      <c r="AZ3253" s="72"/>
    </row>
    <row r="3254" spans="1:52" x14ac:dyDescent="0.35">
      <c r="A3254" s="70" t="s">
        <v>2516</v>
      </c>
      <c r="B3254" s="70" t="s">
        <v>2954</v>
      </c>
      <c r="C3254" s="83"/>
      <c r="D3254" s="84"/>
      <c r="E3254" s="85"/>
      <c r="F3254" s="86"/>
      <c r="G3254" s="83"/>
      <c r="H3254" s="81"/>
      <c r="I3254" s="87"/>
      <c r="J3254" s="87"/>
      <c r="K3254" s="36"/>
      <c r="L3254" s="90"/>
      <c r="M3254" s="90"/>
      <c r="N3254" s="89"/>
      <c r="O3254" s="72" t="s">
        <v>217</v>
      </c>
      <c r="P3254" s="74">
        <v>42824.808206018519</v>
      </c>
      <c r="Q3254" s="72" t="s">
        <v>5058</v>
      </c>
      <c r="R3254" s="76" t="s">
        <v>7483</v>
      </c>
      <c r="S3254" s="72" t="s">
        <v>226</v>
      </c>
      <c r="T3254" s="72"/>
      <c r="U3254" s="72"/>
      <c r="V3254" s="76" t="s">
        <v>10586</v>
      </c>
      <c r="W3254" s="74">
        <v>42824.808206018519</v>
      </c>
      <c r="X3254" s="76" t="s">
        <v>13339</v>
      </c>
      <c r="Y3254" s="72"/>
      <c r="Z3254" s="72"/>
      <c r="AA3254" s="78" t="s">
        <v>17296</v>
      </c>
      <c r="AB3254" s="72"/>
      <c r="AC3254" s="72" t="b">
        <v>0</v>
      </c>
      <c r="AD3254" s="72">
        <v>0</v>
      </c>
      <c r="AE3254" s="78" t="s">
        <v>230</v>
      </c>
      <c r="AF3254" s="72" t="b">
        <v>0</v>
      </c>
      <c r="AG3254" s="72" t="s">
        <v>235</v>
      </c>
      <c r="AH3254" s="72"/>
      <c r="AI3254" s="78" t="s">
        <v>230</v>
      </c>
      <c r="AJ3254" s="72" t="b">
        <v>0</v>
      </c>
      <c r="AK3254" s="72">
        <v>0</v>
      </c>
      <c r="AL3254" s="78" t="s">
        <v>230</v>
      </c>
      <c r="AM3254" s="72" t="s">
        <v>238</v>
      </c>
      <c r="AN3254" s="72" t="b">
        <v>0</v>
      </c>
      <c r="AO3254" s="78" t="s">
        <v>17296</v>
      </c>
      <c r="AP3254" s="72" t="s">
        <v>179</v>
      </c>
      <c r="AQ3254" s="72">
        <v>0</v>
      </c>
      <c r="AR3254" s="72">
        <v>0</v>
      </c>
      <c r="AS3254" s="72"/>
      <c r="AT3254" s="72"/>
      <c r="AU3254" s="72"/>
      <c r="AV3254" s="72"/>
      <c r="AW3254" s="72"/>
      <c r="AX3254" s="72"/>
      <c r="AY3254" s="72"/>
      <c r="AZ3254" s="72"/>
    </row>
    <row r="3255" spans="1:52" x14ac:dyDescent="0.35">
      <c r="A3255" s="70" t="s">
        <v>2517</v>
      </c>
      <c r="B3255" s="70" t="s">
        <v>2517</v>
      </c>
      <c r="C3255" s="83"/>
      <c r="D3255" s="84"/>
      <c r="E3255" s="85"/>
      <c r="F3255" s="86"/>
      <c r="G3255" s="83"/>
      <c r="H3255" s="81"/>
      <c r="I3255" s="87"/>
      <c r="J3255" s="87"/>
      <c r="K3255" s="36"/>
      <c r="L3255" s="90"/>
      <c r="M3255" s="90"/>
      <c r="N3255" s="89"/>
      <c r="O3255" s="72" t="s">
        <v>179</v>
      </c>
      <c r="P3255" s="74">
        <v>42824.074618055558</v>
      </c>
      <c r="Q3255" s="72" t="s">
        <v>5059</v>
      </c>
      <c r="R3255" s="76" t="s">
        <v>6549</v>
      </c>
      <c r="S3255" s="72" t="s">
        <v>226</v>
      </c>
      <c r="T3255" s="72"/>
      <c r="U3255" s="76" t="s">
        <v>8908</v>
      </c>
      <c r="V3255" s="76" t="s">
        <v>8908</v>
      </c>
      <c r="W3255" s="74">
        <v>42824.074618055558</v>
      </c>
      <c r="X3255" s="76" t="s">
        <v>13340</v>
      </c>
      <c r="Y3255" s="72"/>
      <c r="Z3255" s="72"/>
      <c r="AA3255" s="78" t="s">
        <v>17297</v>
      </c>
      <c r="AB3255" s="72"/>
      <c r="AC3255" s="72" t="b">
        <v>0</v>
      </c>
      <c r="AD3255" s="72">
        <v>403</v>
      </c>
      <c r="AE3255" s="78" t="s">
        <v>230</v>
      </c>
      <c r="AF3255" s="72" t="b">
        <v>0</v>
      </c>
      <c r="AG3255" s="72" t="s">
        <v>231</v>
      </c>
      <c r="AH3255" s="72"/>
      <c r="AI3255" s="78" t="s">
        <v>230</v>
      </c>
      <c r="AJ3255" s="72" t="b">
        <v>0</v>
      </c>
      <c r="AK3255" s="72">
        <v>84</v>
      </c>
      <c r="AL3255" s="78" t="s">
        <v>230</v>
      </c>
      <c r="AM3255" s="72" t="s">
        <v>683</v>
      </c>
      <c r="AN3255" s="72" t="b">
        <v>0</v>
      </c>
      <c r="AO3255" s="78" t="s">
        <v>17297</v>
      </c>
      <c r="AP3255" s="72" t="s">
        <v>250</v>
      </c>
      <c r="AQ3255" s="72">
        <v>0</v>
      </c>
      <c r="AR3255" s="72">
        <v>0</v>
      </c>
      <c r="AS3255" s="72"/>
      <c r="AT3255" s="72"/>
      <c r="AU3255" s="72"/>
      <c r="AV3255" s="72"/>
      <c r="AW3255" s="72"/>
      <c r="AX3255" s="72"/>
      <c r="AY3255" s="72"/>
      <c r="AZ3255" s="72"/>
    </row>
    <row r="3256" spans="1:52" x14ac:dyDescent="0.35">
      <c r="A3256" s="70" t="s">
        <v>2516</v>
      </c>
      <c r="B3256" s="70" t="s">
        <v>2517</v>
      </c>
      <c r="C3256" s="83"/>
      <c r="D3256" s="84"/>
      <c r="E3256" s="85"/>
      <c r="F3256" s="86"/>
      <c r="G3256" s="83"/>
      <c r="H3256" s="81"/>
      <c r="I3256" s="87"/>
      <c r="J3256" s="87"/>
      <c r="K3256" s="36"/>
      <c r="L3256" s="90"/>
      <c r="M3256" s="90"/>
      <c r="N3256" s="89"/>
      <c r="O3256" s="72" t="s">
        <v>217</v>
      </c>
      <c r="P3256" s="74">
        <v>42824.812534722223</v>
      </c>
      <c r="Q3256" s="72" t="s">
        <v>5060</v>
      </c>
      <c r="R3256" s="76" t="s">
        <v>6527</v>
      </c>
      <c r="S3256" s="72" t="s">
        <v>226</v>
      </c>
      <c r="T3256" s="72"/>
      <c r="U3256" s="72"/>
      <c r="V3256" s="76" t="s">
        <v>10586</v>
      </c>
      <c r="W3256" s="74">
        <v>42824.812534722223</v>
      </c>
      <c r="X3256" s="76" t="s">
        <v>13341</v>
      </c>
      <c r="Y3256" s="72"/>
      <c r="Z3256" s="72"/>
      <c r="AA3256" s="78" t="s">
        <v>17298</v>
      </c>
      <c r="AB3256" s="72"/>
      <c r="AC3256" s="72" t="b">
        <v>0</v>
      </c>
      <c r="AD3256" s="72">
        <v>0</v>
      </c>
      <c r="AE3256" s="78" t="s">
        <v>230</v>
      </c>
      <c r="AF3256" s="72" t="b">
        <v>0</v>
      </c>
      <c r="AG3256" s="72" t="s">
        <v>235</v>
      </c>
      <c r="AH3256" s="72"/>
      <c r="AI3256" s="78" t="s">
        <v>230</v>
      </c>
      <c r="AJ3256" s="72" t="b">
        <v>0</v>
      </c>
      <c r="AK3256" s="72">
        <v>0</v>
      </c>
      <c r="AL3256" s="78" t="s">
        <v>230</v>
      </c>
      <c r="AM3256" s="72" t="s">
        <v>238</v>
      </c>
      <c r="AN3256" s="72" t="b">
        <v>0</v>
      </c>
      <c r="AO3256" s="78" t="s">
        <v>17298</v>
      </c>
      <c r="AP3256" s="72" t="s">
        <v>179</v>
      </c>
      <c r="AQ3256" s="72">
        <v>0</v>
      </c>
      <c r="AR3256" s="72">
        <v>0</v>
      </c>
      <c r="AS3256" s="72"/>
      <c r="AT3256" s="72"/>
      <c r="AU3256" s="72"/>
      <c r="AV3256" s="72"/>
      <c r="AW3256" s="72"/>
      <c r="AX3256" s="72"/>
      <c r="AY3256" s="72"/>
      <c r="AZ3256" s="72"/>
    </row>
    <row r="3257" spans="1:52" x14ac:dyDescent="0.35">
      <c r="A3257" s="70" t="s">
        <v>2518</v>
      </c>
      <c r="B3257" s="70" t="s">
        <v>2518</v>
      </c>
      <c r="C3257" s="83"/>
      <c r="D3257" s="84"/>
      <c r="E3257" s="85"/>
      <c r="F3257" s="86"/>
      <c r="G3257" s="83"/>
      <c r="H3257" s="81"/>
      <c r="I3257" s="87"/>
      <c r="J3257" s="87"/>
      <c r="K3257" s="36"/>
      <c r="L3257" s="90"/>
      <c r="M3257" s="90"/>
      <c r="N3257" s="89"/>
      <c r="O3257" s="72" t="s">
        <v>179</v>
      </c>
      <c r="P3257" s="74">
        <v>42825.007534722223</v>
      </c>
      <c r="Q3257" s="72" t="s">
        <v>5061</v>
      </c>
      <c r="R3257" s="76" t="s">
        <v>6703</v>
      </c>
      <c r="S3257" s="72" t="s">
        <v>226</v>
      </c>
      <c r="T3257" s="72"/>
      <c r="U3257" s="76" t="s">
        <v>8944</v>
      </c>
      <c r="V3257" s="76" t="s">
        <v>8944</v>
      </c>
      <c r="W3257" s="74">
        <v>42825.007534722223</v>
      </c>
      <c r="X3257" s="76" t="s">
        <v>13342</v>
      </c>
      <c r="Y3257" s="72"/>
      <c r="Z3257" s="72"/>
      <c r="AA3257" s="78" t="s">
        <v>17299</v>
      </c>
      <c r="AB3257" s="72"/>
      <c r="AC3257" s="72" t="b">
        <v>0</v>
      </c>
      <c r="AD3257" s="72">
        <v>577</v>
      </c>
      <c r="AE3257" s="78" t="s">
        <v>230</v>
      </c>
      <c r="AF3257" s="72" t="b">
        <v>0</v>
      </c>
      <c r="AG3257" s="72" t="s">
        <v>231</v>
      </c>
      <c r="AH3257" s="72"/>
      <c r="AI3257" s="78" t="s">
        <v>230</v>
      </c>
      <c r="AJ3257" s="72" t="b">
        <v>0</v>
      </c>
      <c r="AK3257" s="72">
        <v>112</v>
      </c>
      <c r="AL3257" s="78" t="s">
        <v>230</v>
      </c>
      <c r="AM3257" s="72" t="s">
        <v>569</v>
      </c>
      <c r="AN3257" s="72" t="b">
        <v>0</v>
      </c>
      <c r="AO3257" s="78" t="s">
        <v>17299</v>
      </c>
      <c r="AP3257" s="72" t="s">
        <v>250</v>
      </c>
      <c r="AQ3257" s="72">
        <v>0</v>
      </c>
      <c r="AR3257" s="72">
        <v>0</v>
      </c>
      <c r="AS3257" s="72"/>
      <c r="AT3257" s="72"/>
      <c r="AU3257" s="72"/>
      <c r="AV3257" s="72"/>
      <c r="AW3257" s="72"/>
      <c r="AX3257" s="72"/>
      <c r="AY3257" s="72"/>
      <c r="AZ3257" s="72"/>
    </row>
    <row r="3258" spans="1:52" x14ac:dyDescent="0.35">
      <c r="A3258" s="70" t="s">
        <v>2516</v>
      </c>
      <c r="B3258" s="70" t="s">
        <v>2518</v>
      </c>
      <c r="C3258" s="83"/>
      <c r="D3258" s="84"/>
      <c r="E3258" s="85"/>
      <c r="F3258" s="86"/>
      <c r="G3258" s="83"/>
      <c r="H3258" s="81"/>
      <c r="I3258" s="87"/>
      <c r="J3258" s="87"/>
      <c r="K3258" s="36"/>
      <c r="L3258" s="90"/>
      <c r="M3258" s="90"/>
      <c r="N3258" s="89"/>
      <c r="O3258" s="72" t="s">
        <v>217</v>
      </c>
      <c r="P3258" s="74">
        <v>42825.241030092591</v>
      </c>
      <c r="Q3258" s="72" t="s">
        <v>5062</v>
      </c>
      <c r="R3258" s="76" t="s">
        <v>6577</v>
      </c>
      <c r="S3258" s="72" t="s">
        <v>226</v>
      </c>
      <c r="T3258" s="72"/>
      <c r="U3258" s="72"/>
      <c r="V3258" s="76" t="s">
        <v>10586</v>
      </c>
      <c r="W3258" s="74">
        <v>42825.241030092591</v>
      </c>
      <c r="X3258" s="76" t="s">
        <v>13343</v>
      </c>
      <c r="Y3258" s="72"/>
      <c r="Z3258" s="72"/>
      <c r="AA3258" s="78" t="s">
        <v>17300</v>
      </c>
      <c r="AB3258" s="72"/>
      <c r="AC3258" s="72" t="b">
        <v>0</v>
      </c>
      <c r="AD3258" s="72">
        <v>0</v>
      </c>
      <c r="AE3258" s="78" t="s">
        <v>230</v>
      </c>
      <c r="AF3258" s="72" t="b">
        <v>0</v>
      </c>
      <c r="AG3258" s="72" t="s">
        <v>235</v>
      </c>
      <c r="AH3258" s="72"/>
      <c r="AI3258" s="78" t="s">
        <v>230</v>
      </c>
      <c r="AJ3258" s="72" t="b">
        <v>0</v>
      </c>
      <c r="AK3258" s="72">
        <v>0</v>
      </c>
      <c r="AL3258" s="78" t="s">
        <v>230</v>
      </c>
      <c r="AM3258" s="72" t="s">
        <v>238</v>
      </c>
      <c r="AN3258" s="72" t="b">
        <v>0</v>
      </c>
      <c r="AO3258" s="78" t="s">
        <v>17300</v>
      </c>
      <c r="AP3258" s="72" t="s">
        <v>179</v>
      </c>
      <c r="AQ3258" s="72">
        <v>0</v>
      </c>
      <c r="AR3258" s="72">
        <v>0</v>
      </c>
      <c r="AS3258" s="72"/>
      <c r="AT3258" s="72"/>
      <c r="AU3258" s="72"/>
      <c r="AV3258" s="72"/>
      <c r="AW3258" s="72"/>
      <c r="AX3258" s="72"/>
      <c r="AY3258" s="72"/>
      <c r="AZ3258" s="72"/>
    </row>
    <row r="3259" spans="1:52" x14ac:dyDescent="0.35">
      <c r="A3259" s="70" t="s">
        <v>2516</v>
      </c>
      <c r="B3259" s="70" t="s">
        <v>2222</v>
      </c>
      <c r="C3259" s="83"/>
      <c r="D3259" s="84"/>
      <c r="E3259" s="85"/>
      <c r="F3259" s="86"/>
      <c r="G3259" s="83"/>
      <c r="H3259" s="81"/>
      <c r="I3259" s="87"/>
      <c r="J3259" s="87"/>
      <c r="K3259" s="36"/>
      <c r="L3259" s="90"/>
      <c r="M3259" s="90"/>
      <c r="N3259" s="89"/>
      <c r="O3259" s="72" t="s">
        <v>217</v>
      </c>
      <c r="P3259" s="74">
        <v>42826.671319444446</v>
      </c>
      <c r="Q3259" s="72" t="s">
        <v>5063</v>
      </c>
      <c r="R3259" s="76" t="s">
        <v>6948</v>
      </c>
      <c r="S3259" s="72" t="s">
        <v>226</v>
      </c>
      <c r="T3259" s="72"/>
      <c r="U3259" s="72"/>
      <c r="V3259" s="76" t="s">
        <v>10586</v>
      </c>
      <c r="W3259" s="74">
        <v>42826.671319444446</v>
      </c>
      <c r="X3259" s="76" t="s">
        <v>13344</v>
      </c>
      <c r="Y3259" s="72"/>
      <c r="Z3259" s="72"/>
      <c r="AA3259" s="78" t="s">
        <v>17301</v>
      </c>
      <c r="AB3259" s="72"/>
      <c r="AC3259" s="72" t="b">
        <v>0</v>
      </c>
      <c r="AD3259" s="72">
        <v>0</v>
      </c>
      <c r="AE3259" s="78" t="s">
        <v>230</v>
      </c>
      <c r="AF3259" s="72" t="b">
        <v>0</v>
      </c>
      <c r="AG3259" s="72" t="s">
        <v>235</v>
      </c>
      <c r="AH3259" s="72"/>
      <c r="AI3259" s="78" t="s">
        <v>230</v>
      </c>
      <c r="AJ3259" s="72" t="b">
        <v>0</v>
      </c>
      <c r="AK3259" s="72">
        <v>0</v>
      </c>
      <c r="AL3259" s="78" t="s">
        <v>230</v>
      </c>
      <c r="AM3259" s="72" t="s">
        <v>238</v>
      </c>
      <c r="AN3259" s="72" t="b">
        <v>0</v>
      </c>
      <c r="AO3259" s="78" t="s">
        <v>17301</v>
      </c>
      <c r="AP3259" s="72" t="s">
        <v>179</v>
      </c>
      <c r="AQ3259" s="72">
        <v>0</v>
      </c>
      <c r="AR3259" s="72">
        <v>0</v>
      </c>
      <c r="AS3259" s="72"/>
      <c r="AT3259" s="72"/>
      <c r="AU3259" s="72"/>
      <c r="AV3259" s="72"/>
      <c r="AW3259" s="72"/>
      <c r="AX3259" s="72"/>
      <c r="AY3259" s="72"/>
      <c r="AZ3259" s="72"/>
    </row>
    <row r="3260" spans="1:52" x14ac:dyDescent="0.35">
      <c r="A3260" s="70" t="s">
        <v>2519</v>
      </c>
      <c r="B3260" s="70" t="s">
        <v>2519</v>
      </c>
      <c r="C3260" s="83"/>
      <c r="D3260" s="84"/>
      <c r="E3260" s="85"/>
      <c r="F3260" s="86"/>
      <c r="G3260" s="83"/>
      <c r="H3260" s="81"/>
      <c r="I3260" s="87"/>
      <c r="J3260" s="87"/>
      <c r="K3260" s="36"/>
      <c r="L3260" s="90"/>
      <c r="M3260" s="90"/>
      <c r="N3260" s="89"/>
      <c r="O3260" s="72" t="s">
        <v>179</v>
      </c>
      <c r="P3260" s="74">
        <v>42824.564120370371</v>
      </c>
      <c r="Q3260" s="72" t="s">
        <v>5064</v>
      </c>
      <c r="R3260" s="76" t="s">
        <v>7187</v>
      </c>
      <c r="S3260" s="72" t="s">
        <v>679</v>
      </c>
      <c r="T3260" s="72" t="s">
        <v>8700</v>
      </c>
      <c r="U3260" s="76" t="s">
        <v>9056</v>
      </c>
      <c r="V3260" s="76" t="s">
        <v>9056</v>
      </c>
      <c r="W3260" s="74">
        <v>42824.564120370371</v>
      </c>
      <c r="X3260" s="76" t="s">
        <v>13345</v>
      </c>
      <c r="Y3260" s="72"/>
      <c r="Z3260" s="72"/>
      <c r="AA3260" s="78" t="s">
        <v>17302</v>
      </c>
      <c r="AB3260" s="72"/>
      <c r="AC3260" s="72" t="b">
        <v>0</v>
      </c>
      <c r="AD3260" s="72">
        <v>293</v>
      </c>
      <c r="AE3260" s="78" t="s">
        <v>230</v>
      </c>
      <c r="AF3260" s="72" t="b">
        <v>0</v>
      </c>
      <c r="AG3260" s="72" t="s">
        <v>231</v>
      </c>
      <c r="AH3260" s="72"/>
      <c r="AI3260" s="78" t="s">
        <v>230</v>
      </c>
      <c r="AJ3260" s="72" t="b">
        <v>0</v>
      </c>
      <c r="AK3260" s="72">
        <v>74</v>
      </c>
      <c r="AL3260" s="78" t="s">
        <v>230</v>
      </c>
      <c r="AM3260" s="72" t="s">
        <v>19016</v>
      </c>
      <c r="AN3260" s="72" t="b">
        <v>0</v>
      </c>
      <c r="AO3260" s="78" t="s">
        <v>17302</v>
      </c>
      <c r="AP3260" s="72" t="s">
        <v>250</v>
      </c>
      <c r="AQ3260" s="72">
        <v>0</v>
      </c>
      <c r="AR3260" s="72">
        <v>0</v>
      </c>
      <c r="AS3260" s="72"/>
      <c r="AT3260" s="72"/>
      <c r="AU3260" s="72"/>
      <c r="AV3260" s="72"/>
      <c r="AW3260" s="72"/>
      <c r="AX3260" s="72"/>
      <c r="AY3260" s="72"/>
      <c r="AZ3260" s="72"/>
    </row>
    <row r="3261" spans="1:52" x14ac:dyDescent="0.35">
      <c r="A3261" s="70" t="s">
        <v>2519</v>
      </c>
      <c r="B3261" s="70" t="s">
        <v>2519</v>
      </c>
      <c r="C3261" s="83"/>
      <c r="D3261" s="84"/>
      <c r="E3261" s="85"/>
      <c r="F3261" s="86"/>
      <c r="G3261" s="83"/>
      <c r="H3261" s="81"/>
      <c r="I3261" s="87"/>
      <c r="J3261" s="87"/>
      <c r="K3261" s="36"/>
      <c r="L3261" s="90"/>
      <c r="M3261" s="90"/>
      <c r="N3261" s="89"/>
      <c r="O3261" s="72" t="s">
        <v>179</v>
      </c>
      <c r="P3261" s="74">
        <v>42824.543275462966</v>
      </c>
      <c r="Q3261" s="72" t="s">
        <v>5065</v>
      </c>
      <c r="R3261" s="76" t="s">
        <v>7188</v>
      </c>
      <c r="S3261" s="72" t="s">
        <v>679</v>
      </c>
      <c r="T3261" s="72" t="s">
        <v>228</v>
      </c>
      <c r="U3261" s="76" t="s">
        <v>9025</v>
      </c>
      <c r="V3261" s="76" t="s">
        <v>9025</v>
      </c>
      <c r="W3261" s="74">
        <v>42824.543275462966</v>
      </c>
      <c r="X3261" s="76" t="s">
        <v>13346</v>
      </c>
      <c r="Y3261" s="72"/>
      <c r="Z3261" s="72"/>
      <c r="AA3261" s="78" t="s">
        <v>17303</v>
      </c>
      <c r="AB3261" s="72"/>
      <c r="AC3261" s="72" t="b">
        <v>0</v>
      </c>
      <c r="AD3261" s="72">
        <v>218</v>
      </c>
      <c r="AE3261" s="78" t="s">
        <v>230</v>
      </c>
      <c r="AF3261" s="72" t="b">
        <v>0</v>
      </c>
      <c r="AG3261" s="72" t="s">
        <v>231</v>
      </c>
      <c r="AH3261" s="72"/>
      <c r="AI3261" s="78" t="s">
        <v>230</v>
      </c>
      <c r="AJ3261" s="72" t="b">
        <v>0</v>
      </c>
      <c r="AK3261" s="72">
        <v>44</v>
      </c>
      <c r="AL3261" s="78" t="s">
        <v>230</v>
      </c>
      <c r="AM3261" s="72" t="s">
        <v>19016</v>
      </c>
      <c r="AN3261" s="72" t="b">
        <v>0</v>
      </c>
      <c r="AO3261" s="78" t="s">
        <v>17303</v>
      </c>
      <c r="AP3261" s="72" t="s">
        <v>250</v>
      </c>
      <c r="AQ3261" s="72">
        <v>0</v>
      </c>
      <c r="AR3261" s="72">
        <v>0</v>
      </c>
      <c r="AS3261" s="72"/>
      <c r="AT3261" s="72"/>
      <c r="AU3261" s="72"/>
      <c r="AV3261" s="72"/>
      <c r="AW3261" s="72"/>
      <c r="AX3261" s="72"/>
      <c r="AY3261" s="72"/>
      <c r="AZ3261" s="72"/>
    </row>
    <row r="3262" spans="1:52" x14ac:dyDescent="0.35">
      <c r="A3262" s="70" t="s">
        <v>2519</v>
      </c>
      <c r="B3262" s="70" t="s">
        <v>2519</v>
      </c>
      <c r="C3262" s="83"/>
      <c r="D3262" s="84"/>
      <c r="E3262" s="85"/>
      <c r="F3262" s="86"/>
      <c r="G3262" s="83"/>
      <c r="H3262" s="81"/>
      <c r="I3262" s="87"/>
      <c r="J3262" s="87"/>
      <c r="K3262" s="36"/>
      <c r="L3262" s="90"/>
      <c r="M3262" s="90"/>
      <c r="N3262" s="89"/>
      <c r="O3262" s="72" t="s">
        <v>179</v>
      </c>
      <c r="P3262" s="74">
        <v>42827.79142361111</v>
      </c>
      <c r="Q3262" s="72" t="s">
        <v>5066</v>
      </c>
      <c r="R3262" s="76" t="s">
        <v>7189</v>
      </c>
      <c r="S3262" s="72" t="s">
        <v>679</v>
      </c>
      <c r="T3262" s="72" t="s">
        <v>228</v>
      </c>
      <c r="U3262" s="76" t="s">
        <v>9057</v>
      </c>
      <c r="V3262" s="76" t="s">
        <v>9057</v>
      </c>
      <c r="W3262" s="74">
        <v>42827.79142361111</v>
      </c>
      <c r="X3262" s="76" t="s">
        <v>13347</v>
      </c>
      <c r="Y3262" s="72"/>
      <c r="Z3262" s="72"/>
      <c r="AA3262" s="78" t="s">
        <v>17304</v>
      </c>
      <c r="AB3262" s="72"/>
      <c r="AC3262" s="72" t="b">
        <v>0</v>
      </c>
      <c r="AD3262" s="72">
        <v>176</v>
      </c>
      <c r="AE3262" s="78" t="s">
        <v>230</v>
      </c>
      <c r="AF3262" s="72" t="b">
        <v>0</v>
      </c>
      <c r="AG3262" s="72" t="s">
        <v>231</v>
      </c>
      <c r="AH3262" s="72"/>
      <c r="AI3262" s="78" t="s">
        <v>230</v>
      </c>
      <c r="AJ3262" s="72" t="b">
        <v>0</v>
      </c>
      <c r="AK3262" s="72">
        <v>38</v>
      </c>
      <c r="AL3262" s="78" t="s">
        <v>230</v>
      </c>
      <c r="AM3262" s="72" t="s">
        <v>19016</v>
      </c>
      <c r="AN3262" s="72" t="b">
        <v>0</v>
      </c>
      <c r="AO3262" s="78" t="s">
        <v>17304</v>
      </c>
      <c r="AP3262" s="72" t="s">
        <v>250</v>
      </c>
      <c r="AQ3262" s="72">
        <v>0</v>
      </c>
      <c r="AR3262" s="72">
        <v>0</v>
      </c>
      <c r="AS3262" s="72"/>
      <c r="AT3262" s="72"/>
      <c r="AU3262" s="72"/>
      <c r="AV3262" s="72"/>
      <c r="AW3262" s="72"/>
      <c r="AX3262" s="72"/>
      <c r="AY3262" s="72"/>
      <c r="AZ3262" s="72"/>
    </row>
    <row r="3263" spans="1:52" x14ac:dyDescent="0.35">
      <c r="A3263" s="70" t="s">
        <v>2516</v>
      </c>
      <c r="B3263" s="70" t="s">
        <v>2519</v>
      </c>
      <c r="C3263" s="83"/>
      <c r="D3263" s="84"/>
      <c r="E3263" s="85"/>
      <c r="F3263" s="86"/>
      <c r="G3263" s="83"/>
      <c r="H3263" s="81"/>
      <c r="I3263" s="87"/>
      <c r="J3263" s="87"/>
      <c r="K3263" s="36"/>
      <c r="L3263" s="90"/>
      <c r="M3263" s="90"/>
      <c r="N3263" s="89"/>
      <c r="O3263" s="72" t="s">
        <v>217</v>
      </c>
      <c r="P3263" s="74">
        <v>42824.84101851852</v>
      </c>
      <c r="Q3263" s="72" t="s">
        <v>5067</v>
      </c>
      <c r="R3263" s="76" t="s">
        <v>6909</v>
      </c>
      <c r="S3263" s="72" t="s">
        <v>226</v>
      </c>
      <c r="T3263" s="72"/>
      <c r="U3263" s="72"/>
      <c r="V3263" s="76" t="s">
        <v>10586</v>
      </c>
      <c r="W3263" s="74">
        <v>42824.84101851852</v>
      </c>
      <c r="X3263" s="76" t="s">
        <v>13348</v>
      </c>
      <c r="Y3263" s="72"/>
      <c r="Z3263" s="72"/>
      <c r="AA3263" s="78" t="s">
        <v>17305</v>
      </c>
      <c r="AB3263" s="72"/>
      <c r="AC3263" s="72" t="b">
        <v>0</v>
      </c>
      <c r="AD3263" s="72">
        <v>0</v>
      </c>
      <c r="AE3263" s="78" t="s">
        <v>230</v>
      </c>
      <c r="AF3263" s="72" t="b">
        <v>0</v>
      </c>
      <c r="AG3263" s="72" t="s">
        <v>235</v>
      </c>
      <c r="AH3263" s="72"/>
      <c r="AI3263" s="78" t="s">
        <v>230</v>
      </c>
      <c r="AJ3263" s="72" t="b">
        <v>0</v>
      </c>
      <c r="AK3263" s="72">
        <v>0</v>
      </c>
      <c r="AL3263" s="78" t="s">
        <v>230</v>
      </c>
      <c r="AM3263" s="72" t="s">
        <v>238</v>
      </c>
      <c r="AN3263" s="72" t="b">
        <v>0</v>
      </c>
      <c r="AO3263" s="78" t="s">
        <v>17305</v>
      </c>
      <c r="AP3263" s="72" t="s">
        <v>179</v>
      </c>
      <c r="AQ3263" s="72">
        <v>0</v>
      </c>
      <c r="AR3263" s="72">
        <v>0</v>
      </c>
      <c r="AS3263" s="72"/>
      <c r="AT3263" s="72"/>
      <c r="AU3263" s="72"/>
      <c r="AV3263" s="72"/>
      <c r="AW3263" s="72"/>
      <c r="AX3263" s="72"/>
      <c r="AY3263" s="72"/>
      <c r="AZ3263" s="72"/>
    </row>
    <row r="3264" spans="1:52" x14ac:dyDescent="0.35">
      <c r="A3264" s="70" t="s">
        <v>2516</v>
      </c>
      <c r="B3264" s="70" t="s">
        <v>2519</v>
      </c>
      <c r="C3264" s="83"/>
      <c r="D3264" s="84"/>
      <c r="E3264" s="85"/>
      <c r="F3264" s="86"/>
      <c r="G3264" s="83"/>
      <c r="H3264" s="81"/>
      <c r="I3264" s="87"/>
      <c r="J3264" s="87"/>
      <c r="K3264" s="36"/>
      <c r="L3264" s="90"/>
      <c r="M3264" s="90"/>
      <c r="N3264" s="89"/>
      <c r="O3264" s="72" t="s">
        <v>217</v>
      </c>
      <c r="P3264" s="74">
        <v>42826.414594907408</v>
      </c>
      <c r="Q3264" s="72" t="s">
        <v>5068</v>
      </c>
      <c r="R3264" s="76" t="s">
        <v>6910</v>
      </c>
      <c r="S3264" s="72" t="s">
        <v>226</v>
      </c>
      <c r="T3264" s="72"/>
      <c r="U3264" s="72"/>
      <c r="V3264" s="76" t="s">
        <v>10586</v>
      </c>
      <c r="W3264" s="74">
        <v>42826.414594907408</v>
      </c>
      <c r="X3264" s="76" t="s">
        <v>13349</v>
      </c>
      <c r="Y3264" s="72"/>
      <c r="Z3264" s="72"/>
      <c r="AA3264" s="78" t="s">
        <v>17306</v>
      </c>
      <c r="AB3264" s="72"/>
      <c r="AC3264" s="72" t="b">
        <v>0</v>
      </c>
      <c r="AD3264" s="72">
        <v>0</v>
      </c>
      <c r="AE3264" s="78" t="s">
        <v>230</v>
      </c>
      <c r="AF3264" s="72" t="b">
        <v>0</v>
      </c>
      <c r="AG3264" s="72" t="s">
        <v>235</v>
      </c>
      <c r="AH3264" s="72"/>
      <c r="AI3264" s="78" t="s">
        <v>230</v>
      </c>
      <c r="AJ3264" s="72" t="b">
        <v>0</v>
      </c>
      <c r="AK3264" s="72">
        <v>0</v>
      </c>
      <c r="AL3264" s="78" t="s">
        <v>230</v>
      </c>
      <c r="AM3264" s="72" t="s">
        <v>238</v>
      </c>
      <c r="AN3264" s="72" t="b">
        <v>0</v>
      </c>
      <c r="AO3264" s="78" t="s">
        <v>17306</v>
      </c>
      <c r="AP3264" s="72" t="s">
        <v>179</v>
      </c>
      <c r="AQ3264" s="72">
        <v>0</v>
      </c>
      <c r="AR3264" s="72">
        <v>0</v>
      </c>
      <c r="AS3264" s="72"/>
      <c r="AT3264" s="72"/>
      <c r="AU3264" s="72"/>
      <c r="AV3264" s="72"/>
      <c r="AW3264" s="72"/>
      <c r="AX3264" s="72"/>
      <c r="AY3264" s="72"/>
      <c r="AZ3264" s="72"/>
    </row>
    <row r="3265" spans="1:52" x14ac:dyDescent="0.35">
      <c r="A3265" s="70" t="s">
        <v>2516</v>
      </c>
      <c r="B3265" s="70" t="s">
        <v>2519</v>
      </c>
      <c r="C3265" s="83"/>
      <c r="D3265" s="84"/>
      <c r="E3265" s="85"/>
      <c r="F3265" s="86"/>
      <c r="G3265" s="83"/>
      <c r="H3265" s="81"/>
      <c r="I3265" s="87"/>
      <c r="J3265" s="87"/>
      <c r="K3265" s="36"/>
      <c r="L3265" s="90"/>
      <c r="M3265" s="90"/>
      <c r="N3265" s="89"/>
      <c r="O3265" s="72" t="s">
        <v>217</v>
      </c>
      <c r="P3265" s="74">
        <v>42826.749189814815</v>
      </c>
      <c r="Q3265" s="72" t="s">
        <v>5069</v>
      </c>
      <c r="R3265" s="72"/>
      <c r="S3265" s="72"/>
      <c r="T3265" s="72"/>
      <c r="U3265" s="72"/>
      <c r="V3265" s="76" t="s">
        <v>10586</v>
      </c>
      <c r="W3265" s="74">
        <v>42826.749189814815</v>
      </c>
      <c r="X3265" s="76" t="s">
        <v>13350</v>
      </c>
      <c r="Y3265" s="72"/>
      <c r="Z3265" s="72"/>
      <c r="AA3265" s="78" t="s">
        <v>17307</v>
      </c>
      <c r="AB3265" s="72"/>
      <c r="AC3265" s="72" t="b">
        <v>0</v>
      </c>
      <c r="AD3265" s="72">
        <v>0</v>
      </c>
      <c r="AE3265" s="78" t="s">
        <v>230</v>
      </c>
      <c r="AF3265" s="72" t="b">
        <v>0</v>
      </c>
      <c r="AG3265" s="72" t="s">
        <v>235</v>
      </c>
      <c r="AH3265" s="72"/>
      <c r="AI3265" s="78" t="s">
        <v>230</v>
      </c>
      <c r="AJ3265" s="72" t="b">
        <v>0</v>
      </c>
      <c r="AK3265" s="72">
        <v>0</v>
      </c>
      <c r="AL3265" s="78" t="s">
        <v>230</v>
      </c>
      <c r="AM3265" s="72" t="s">
        <v>238</v>
      </c>
      <c r="AN3265" s="72" t="b">
        <v>0</v>
      </c>
      <c r="AO3265" s="78" t="s">
        <v>17307</v>
      </c>
      <c r="AP3265" s="72" t="s">
        <v>179</v>
      </c>
      <c r="AQ3265" s="72">
        <v>0</v>
      </c>
      <c r="AR3265" s="72">
        <v>0</v>
      </c>
      <c r="AS3265" s="72"/>
      <c r="AT3265" s="72"/>
      <c r="AU3265" s="72"/>
      <c r="AV3265" s="72"/>
      <c r="AW3265" s="72"/>
      <c r="AX3265" s="72"/>
      <c r="AY3265" s="72"/>
      <c r="AZ3265" s="72"/>
    </row>
    <row r="3266" spans="1:52" x14ac:dyDescent="0.35">
      <c r="A3266" s="70" t="s">
        <v>2516</v>
      </c>
      <c r="B3266" s="70" t="s">
        <v>2772</v>
      </c>
      <c r="C3266" s="83"/>
      <c r="D3266" s="84"/>
      <c r="E3266" s="85"/>
      <c r="F3266" s="86"/>
      <c r="G3266" s="83"/>
      <c r="H3266" s="81"/>
      <c r="I3266" s="87"/>
      <c r="J3266" s="87"/>
      <c r="K3266" s="36"/>
      <c r="L3266" s="90"/>
      <c r="M3266" s="90"/>
      <c r="N3266" s="89"/>
      <c r="O3266" s="72" t="s">
        <v>217</v>
      </c>
      <c r="P3266" s="74">
        <v>42824.829004629632</v>
      </c>
      <c r="Q3266" s="72" t="s">
        <v>5070</v>
      </c>
      <c r="R3266" s="76" t="s">
        <v>6514</v>
      </c>
      <c r="S3266" s="72" t="s">
        <v>226</v>
      </c>
      <c r="T3266" s="72"/>
      <c r="U3266" s="72"/>
      <c r="V3266" s="76" t="s">
        <v>10586</v>
      </c>
      <c r="W3266" s="74">
        <v>42824.829004629632</v>
      </c>
      <c r="X3266" s="76" t="s">
        <v>13351</v>
      </c>
      <c r="Y3266" s="72"/>
      <c r="Z3266" s="72"/>
      <c r="AA3266" s="78" t="s">
        <v>17308</v>
      </c>
      <c r="AB3266" s="72"/>
      <c r="AC3266" s="72" t="b">
        <v>0</v>
      </c>
      <c r="AD3266" s="72">
        <v>0</v>
      </c>
      <c r="AE3266" s="78" t="s">
        <v>230</v>
      </c>
      <c r="AF3266" s="72" t="b">
        <v>0</v>
      </c>
      <c r="AG3266" s="72" t="s">
        <v>235</v>
      </c>
      <c r="AH3266" s="72"/>
      <c r="AI3266" s="78" t="s">
        <v>230</v>
      </c>
      <c r="AJ3266" s="72" t="b">
        <v>0</v>
      </c>
      <c r="AK3266" s="72">
        <v>0</v>
      </c>
      <c r="AL3266" s="78" t="s">
        <v>230</v>
      </c>
      <c r="AM3266" s="72" t="s">
        <v>238</v>
      </c>
      <c r="AN3266" s="72" t="b">
        <v>0</v>
      </c>
      <c r="AO3266" s="78" t="s">
        <v>17308</v>
      </c>
      <c r="AP3266" s="72" t="s">
        <v>179</v>
      </c>
      <c r="AQ3266" s="72">
        <v>0</v>
      </c>
      <c r="AR3266" s="72">
        <v>0</v>
      </c>
      <c r="AS3266" s="72"/>
      <c r="AT3266" s="72"/>
      <c r="AU3266" s="72"/>
      <c r="AV3266" s="72"/>
      <c r="AW3266" s="72"/>
      <c r="AX3266" s="72"/>
      <c r="AY3266" s="72"/>
      <c r="AZ3266" s="72"/>
    </row>
    <row r="3267" spans="1:52" x14ac:dyDescent="0.35">
      <c r="A3267" s="70" t="s">
        <v>2516</v>
      </c>
      <c r="B3267" s="70" t="s">
        <v>2772</v>
      </c>
      <c r="C3267" s="83"/>
      <c r="D3267" s="84"/>
      <c r="E3267" s="85"/>
      <c r="F3267" s="86"/>
      <c r="G3267" s="83"/>
      <c r="H3267" s="81"/>
      <c r="I3267" s="87"/>
      <c r="J3267" s="87"/>
      <c r="K3267" s="36"/>
      <c r="L3267" s="90"/>
      <c r="M3267" s="90"/>
      <c r="N3267" s="89"/>
      <c r="O3267" s="72" t="s">
        <v>217</v>
      </c>
      <c r="P3267" s="74">
        <v>42827.617060185185</v>
      </c>
      <c r="Q3267" s="72" t="s">
        <v>5071</v>
      </c>
      <c r="R3267" s="76" t="s">
        <v>6990</v>
      </c>
      <c r="S3267" s="72" t="s">
        <v>226</v>
      </c>
      <c r="T3267" s="72"/>
      <c r="U3267" s="72"/>
      <c r="V3267" s="76" t="s">
        <v>10586</v>
      </c>
      <c r="W3267" s="74">
        <v>42827.617060185185</v>
      </c>
      <c r="X3267" s="76" t="s">
        <v>13352</v>
      </c>
      <c r="Y3267" s="72"/>
      <c r="Z3267" s="72"/>
      <c r="AA3267" s="78" t="s">
        <v>17309</v>
      </c>
      <c r="AB3267" s="72"/>
      <c r="AC3267" s="72" t="b">
        <v>0</v>
      </c>
      <c r="AD3267" s="72">
        <v>0</v>
      </c>
      <c r="AE3267" s="78" t="s">
        <v>230</v>
      </c>
      <c r="AF3267" s="72" t="b">
        <v>0</v>
      </c>
      <c r="AG3267" s="72" t="s">
        <v>235</v>
      </c>
      <c r="AH3267" s="72"/>
      <c r="AI3267" s="78" t="s">
        <v>230</v>
      </c>
      <c r="AJ3267" s="72" t="b">
        <v>0</v>
      </c>
      <c r="AK3267" s="72">
        <v>0</v>
      </c>
      <c r="AL3267" s="78" t="s">
        <v>230</v>
      </c>
      <c r="AM3267" s="72" t="s">
        <v>238</v>
      </c>
      <c r="AN3267" s="72" t="b">
        <v>0</v>
      </c>
      <c r="AO3267" s="78" t="s">
        <v>17309</v>
      </c>
      <c r="AP3267" s="72" t="s">
        <v>179</v>
      </c>
      <c r="AQ3267" s="72">
        <v>0</v>
      </c>
      <c r="AR3267" s="72">
        <v>0</v>
      </c>
      <c r="AS3267" s="72"/>
      <c r="AT3267" s="72"/>
      <c r="AU3267" s="72"/>
      <c r="AV3267" s="72"/>
      <c r="AW3267" s="72"/>
      <c r="AX3267" s="72"/>
      <c r="AY3267" s="72"/>
      <c r="AZ3267" s="72"/>
    </row>
    <row r="3268" spans="1:52" x14ac:dyDescent="0.35">
      <c r="A3268" s="70" t="s">
        <v>2516</v>
      </c>
      <c r="B3268" s="70" t="s">
        <v>2955</v>
      </c>
      <c r="C3268" s="83"/>
      <c r="D3268" s="84"/>
      <c r="E3268" s="85"/>
      <c r="F3268" s="86"/>
      <c r="G3268" s="83"/>
      <c r="H3268" s="81"/>
      <c r="I3268" s="87"/>
      <c r="J3268" s="87"/>
      <c r="K3268" s="36"/>
      <c r="L3268" s="90"/>
      <c r="M3268" s="90"/>
      <c r="N3268" s="89"/>
      <c r="O3268" s="72" t="s">
        <v>217</v>
      </c>
      <c r="P3268" s="74">
        <v>42828.328958333332</v>
      </c>
      <c r="Q3268" s="72" t="s">
        <v>5072</v>
      </c>
      <c r="R3268" s="76" t="s">
        <v>7484</v>
      </c>
      <c r="S3268" s="72" t="s">
        <v>226</v>
      </c>
      <c r="T3268" s="72"/>
      <c r="U3268" s="72"/>
      <c r="V3268" s="76" t="s">
        <v>10586</v>
      </c>
      <c r="W3268" s="74">
        <v>42828.328958333332</v>
      </c>
      <c r="X3268" s="76" t="s">
        <v>13353</v>
      </c>
      <c r="Y3268" s="72"/>
      <c r="Z3268" s="72"/>
      <c r="AA3268" s="78" t="s">
        <v>17310</v>
      </c>
      <c r="AB3268" s="72"/>
      <c r="AC3268" s="72" t="b">
        <v>0</v>
      </c>
      <c r="AD3268" s="72">
        <v>0</v>
      </c>
      <c r="AE3268" s="78" t="s">
        <v>230</v>
      </c>
      <c r="AF3268" s="72" t="b">
        <v>0</v>
      </c>
      <c r="AG3268" s="72" t="s">
        <v>235</v>
      </c>
      <c r="AH3268" s="72"/>
      <c r="AI3268" s="78" t="s">
        <v>230</v>
      </c>
      <c r="AJ3268" s="72" t="b">
        <v>0</v>
      </c>
      <c r="AK3268" s="72">
        <v>0</v>
      </c>
      <c r="AL3268" s="78" t="s">
        <v>230</v>
      </c>
      <c r="AM3268" s="72" t="s">
        <v>238</v>
      </c>
      <c r="AN3268" s="72" t="b">
        <v>0</v>
      </c>
      <c r="AO3268" s="78" t="s">
        <v>17310</v>
      </c>
      <c r="AP3268" s="72" t="s">
        <v>179</v>
      </c>
      <c r="AQ3268" s="72">
        <v>0</v>
      </c>
      <c r="AR3268" s="72">
        <v>0</v>
      </c>
      <c r="AS3268" s="72"/>
      <c r="AT3268" s="72"/>
      <c r="AU3268" s="72"/>
      <c r="AV3268" s="72"/>
      <c r="AW3268" s="72"/>
      <c r="AX3268" s="72"/>
      <c r="AY3268" s="72"/>
      <c r="AZ3268" s="72"/>
    </row>
    <row r="3269" spans="1:52" x14ac:dyDescent="0.35">
      <c r="A3269" s="70" t="s">
        <v>2516</v>
      </c>
      <c r="B3269" s="70" t="s">
        <v>216</v>
      </c>
      <c r="C3269" s="83"/>
      <c r="D3269" s="84"/>
      <c r="E3269" s="85"/>
      <c r="F3269" s="86"/>
      <c r="G3269" s="83"/>
      <c r="H3269" s="81"/>
      <c r="I3269" s="87"/>
      <c r="J3269" s="87"/>
      <c r="K3269" s="36"/>
      <c r="L3269" s="90"/>
      <c r="M3269" s="90"/>
      <c r="N3269" s="89"/>
      <c r="O3269" s="72" t="s">
        <v>217</v>
      </c>
      <c r="P3269" s="74">
        <v>42824.699467592596</v>
      </c>
      <c r="Q3269" s="72" t="s">
        <v>5073</v>
      </c>
      <c r="R3269" s="76" t="s">
        <v>7485</v>
      </c>
      <c r="S3269" s="72" t="s">
        <v>226</v>
      </c>
      <c r="T3269" s="72"/>
      <c r="U3269" s="72"/>
      <c r="V3269" s="76" t="s">
        <v>10586</v>
      </c>
      <c r="W3269" s="74">
        <v>42824.699467592596</v>
      </c>
      <c r="X3269" s="76" t="s">
        <v>13354</v>
      </c>
      <c r="Y3269" s="72"/>
      <c r="Z3269" s="72"/>
      <c r="AA3269" s="78" t="s">
        <v>17311</v>
      </c>
      <c r="AB3269" s="72"/>
      <c r="AC3269" s="72" t="b">
        <v>0</v>
      </c>
      <c r="AD3269" s="72">
        <v>0</v>
      </c>
      <c r="AE3269" s="78" t="s">
        <v>230</v>
      </c>
      <c r="AF3269" s="72" t="b">
        <v>0</v>
      </c>
      <c r="AG3269" s="72" t="s">
        <v>235</v>
      </c>
      <c r="AH3269" s="72"/>
      <c r="AI3269" s="78" t="s">
        <v>230</v>
      </c>
      <c r="AJ3269" s="72" t="b">
        <v>0</v>
      </c>
      <c r="AK3269" s="72">
        <v>0</v>
      </c>
      <c r="AL3269" s="78" t="s">
        <v>230</v>
      </c>
      <c r="AM3269" s="72" t="s">
        <v>238</v>
      </c>
      <c r="AN3269" s="72" t="b">
        <v>0</v>
      </c>
      <c r="AO3269" s="78" t="s">
        <v>17311</v>
      </c>
      <c r="AP3269" s="72" t="s">
        <v>179</v>
      </c>
      <c r="AQ3269" s="72">
        <v>0</v>
      </c>
      <c r="AR3269" s="72">
        <v>0</v>
      </c>
      <c r="AS3269" s="72"/>
      <c r="AT3269" s="72"/>
      <c r="AU3269" s="72"/>
      <c r="AV3269" s="72"/>
      <c r="AW3269" s="72"/>
      <c r="AX3269" s="72"/>
      <c r="AY3269" s="72"/>
      <c r="AZ3269" s="72"/>
    </row>
    <row r="3270" spans="1:52" x14ac:dyDescent="0.35">
      <c r="A3270" s="70" t="s">
        <v>2516</v>
      </c>
      <c r="B3270" s="70" t="s">
        <v>216</v>
      </c>
      <c r="C3270" s="83"/>
      <c r="D3270" s="84"/>
      <c r="E3270" s="85"/>
      <c r="F3270" s="86"/>
      <c r="G3270" s="83"/>
      <c r="H3270" s="81"/>
      <c r="I3270" s="87"/>
      <c r="J3270" s="87"/>
      <c r="K3270" s="36"/>
      <c r="L3270" s="90"/>
      <c r="M3270" s="90"/>
      <c r="N3270" s="89"/>
      <c r="O3270" s="72" t="s">
        <v>217</v>
      </c>
      <c r="P3270" s="74">
        <v>42824.808206018519</v>
      </c>
      <c r="Q3270" s="72" t="s">
        <v>5058</v>
      </c>
      <c r="R3270" s="76" t="s">
        <v>7483</v>
      </c>
      <c r="S3270" s="72" t="s">
        <v>226</v>
      </c>
      <c r="T3270" s="72"/>
      <c r="U3270" s="72"/>
      <c r="V3270" s="76" t="s">
        <v>10586</v>
      </c>
      <c r="W3270" s="74">
        <v>42824.808206018519</v>
      </c>
      <c r="X3270" s="76" t="s">
        <v>13339</v>
      </c>
      <c r="Y3270" s="72"/>
      <c r="Z3270" s="72"/>
      <c r="AA3270" s="78" t="s">
        <v>17296</v>
      </c>
      <c r="AB3270" s="72"/>
      <c r="AC3270" s="72" t="b">
        <v>0</v>
      </c>
      <c r="AD3270" s="72">
        <v>0</v>
      </c>
      <c r="AE3270" s="78" t="s">
        <v>230</v>
      </c>
      <c r="AF3270" s="72" t="b">
        <v>0</v>
      </c>
      <c r="AG3270" s="72" t="s">
        <v>235</v>
      </c>
      <c r="AH3270" s="72"/>
      <c r="AI3270" s="78" t="s">
        <v>230</v>
      </c>
      <c r="AJ3270" s="72" t="b">
        <v>0</v>
      </c>
      <c r="AK3270" s="72">
        <v>0</v>
      </c>
      <c r="AL3270" s="78" t="s">
        <v>230</v>
      </c>
      <c r="AM3270" s="72" t="s">
        <v>238</v>
      </c>
      <c r="AN3270" s="72" t="b">
        <v>0</v>
      </c>
      <c r="AO3270" s="78" t="s">
        <v>17296</v>
      </c>
      <c r="AP3270" s="72" t="s">
        <v>179</v>
      </c>
      <c r="AQ3270" s="72">
        <v>0</v>
      </c>
      <c r="AR3270" s="72">
        <v>0</v>
      </c>
      <c r="AS3270" s="72"/>
      <c r="AT3270" s="72"/>
      <c r="AU3270" s="72"/>
      <c r="AV3270" s="72"/>
      <c r="AW3270" s="72"/>
      <c r="AX3270" s="72"/>
      <c r="AY3270" s="72"/>
      <c r="AZ3270" s="72"/>
    </row>
    <row r="3271" spans="1:52" x14ac:dyDescent="0.35">
      <c r="A3271" s="70" t="s">
        <v>2516</v>
      </c>
      <c r="B3271" s="70" t="s">
        <v>216</v>
      </c>
      <c r="C3271" s="83"/>
      <c r="D3271" s="84"/>
      <c r="E3271" s="85"/>
      <c r="F3271" s="86"/>
      <c r="G3271" s="83"/>
      <c r="H3271" s="81"/>
      <c r="I3271" s="87"/>
      <c r="J3271" s="87"/>
      <c r="K3271" s="36"/>
      <c r="L3271" s="90"/>
      <c r="M3271" s="90"/>
      <c r="N3271" s="89"/>
      <c r="O3271" s="72" t="s">
        <v>217</v>
      </c>
      <c r="P3271" s="74">
        <v>42824.812534722223</v>
      </c>
      <c r="Q3271" s="72" t="s">
        <v>5060</v>
      </c>
      <c r="R3271" s="76" t="s">
        <v>6527</v>
      </c>
      <c r="S3271" s="72" t="s">
        <v>226</v>
      </c>
      <c r="T3271" s="72"/>
      <c r="U3271" s="72"/>
      <c r="V3271" s="76" t="s">
        <v>10586</v>
      </c>
      <c r="W3271" s="74">
        <v>42824.812534722223</v>
      </c>
      <c r="X3271" s="76" t="s">
        <v>13341</v>
      </c>
      <c r="Y3271" s="72"/>
      <c r="Z3271" s="72"/>
      <c r="AA3271" s="78" t="s">
        <v>17298</v>
      </c>
      <c r="AB3271" s="72"/>
      <c r="AC3271" s="72" t="b">
        <v>0</v>
      </c>
      <c r="AD3271" s="72">
        <v>0</v>
      </c>
      <c r="AE3271" s="78" t="s">
        <v>230</v>
      </c>
      <c r="AF3271" s="72" t="b">
        <v>0</v>
      </c>
      <c r="AG3271" s="72" t="s">
        <v>235</v>
      </c>
      <c r="AH3271" s="72"/>
      <c r="AI3271" s="78" t="s">
        <v>230</v>
      </c>
      <c r="AJ3271" s="72" t="b">
        <v>0</v>
      </c>
      <c r="AK3271" s="72">
        <v>0</v>
      </c>
      <c r="AL3271" s="78" t="s">
        <v>230</v>
      </c>
      <c r="AM3271" s="72" t="s">
        <v>238</v>
      </c>
      <c r="AN3271" s="72" t="b">
        <v>0</v>
      </c>
      <c r="AO3271" s="78" t="s">
        <v>17298</v>
      </c>
      <c r="AP3271" s="72" t="s">
        <v>179</v>
      </c>
      <c r="AQ3271" s="72">
        <v>0</v>
      </c>
      <c r="AR3271" s="72">
        <v>0</v>
      </c>
      <c r="AS3271" s="72"/>
      <c r="AT3271" s="72"/>
      <c r="AU3271" s="72"/>
      <c r="AV3271" s="72"/>
      <c r="AW3271" s="72"/>
      <c r="AX3271" s="72"/>
      <c r="AY3271" s="72"/>
      <c r="AZ3271" s="72"/>
    </row>
    <row r="3272" spans="1:52" x14ac:dyDescent="0.35">
      <c r="A3272" s="70" t="s">
        <v>2516</v>
      </c>
      <c r="B3272" s="70" t="s">
        <v>216</v>
      </c>
      <c r="C3272" s="83"/>
      <c r="D3272" s="84"/>
      <c r="E3272" s="85"/>
      <c r="F3272" s="86"/>
      <c r="G3272" s="83"/>
      <c r="H3272" s="81"/>
      <c r="I3272" s="87"/>
      <c r="J3272" s="87"/>
      <c r="K3272" s="36"/>
      <c r="L3272" s="90"/>
      <c r="M3272" s="90"/>
      <c r="N3272" s="89"/>
      <c r="O3272" s="72" t="s">
        <v>217</v>
      </c>
      <c r="P3272" s="74">
        <v>42824.829004629632</v>
      </c>
      <c r="Q3272" s="72" t="s">
        <v>5070</v>
      </c>
      <c r="R3272" s="76" t="s">
        <v>6514</v>
      </c>
      <c r="S3272" s="72" t="s">
        <v>226</v>
      </c>
      <c r="T3272" s="72"/>
      <c r="U3272" s="72"/>
      <c r="V3272" s="76" t="s">
        <v>10586</v>
      </c>
      <c r="W3272" s="74">
        <v>42824.829004629632</v>
      </c>
      <c r="X3272" s="76" t="s">
        <v>13351</v>
      </c>
      <c r="Y3272" s="72"/>
      <c r="Z3272" s="72"/>
      <c r="AA3272" s="78" t="s">
        <v>17308</v>
      </c>
      <c r="AB3272" s="72"/>
      <c r="AC3272" s="72" t="b">
        <v>0</v>
      </c>
      <c r="AD3272" s="72">
        <v>0</v>
      </c>
      <c r="AE3272" s="78" t="s">
        <v>230</v>
      </c>
      <c r="AF3272" s="72" t="b">
        <v>0</v>
      </c>
      <c r="AG3272" s="72" t="s">
        <v>235</v>
      </c>
      <c r="AH3272" s="72"/>
      <c r="AI3272" s="78" t="s">
        <v>230</v>
      </c>
      <c r="AJ3272" s="72" t="b">
        <v>0</v>
      </c>
      <c r="AK3272" s="72">
        <v>0</v>
      </c>
      <c r="AL3272" s="78" t="s">
        <v>230</v>
      </c>
      <c r="AM3272" s="72" t="s">
        <v>238</v>
      </c>
      <c r="AN3272" s="72" t="b">
        <v>0</v>
      </c>
      <c r="AO3272" s="78" t="s">
        <v>17308</v>
      </c>
      <c r="AP3272" s="72" t="s">
        <v>179</v>
      </c>
      <c r="AQ3272" s="72">
        <v>0</v>
      </c>
      <c r="AR3272" s="72">
        <v>0</v>
      </c>
      <c r="AS3272" s="72"/>
      <c r="AT3272" s="72"/>
      <c r="AU3272" s="72"/>
      <c r="AV3272" s="72"/>
      <c r="AW3272" s="72"/>
      <c r="AX3272" s="72"/>
      <c r="AY3272" s="72"/>
      <c r="AZ3272" s="72"/>
    </row>
    <row r="3273" spans="1:52" x14ac:dyDescent="0.35">
      <c r="A3273" s="70" t="s">
        <v>2516</v>
      </c>
      <c r="B3273" s="70" t="s">
        <v>216</v>
      </c>
      <c r="C3273" s="83"/>
      <c r="D3273" s="84"/>
      <c r="E3273" s="85"/>
      <c r="F3273" s="86"/>
      <c r="G3273" s="83"/>
      <c r="H3273" s="81"/>
      <c r="I3273" s="87"/>
      <c r="J3273" s="87"/>
      <c r="K3273" s="36"/>
      <c r="L3273" s="90"/>
      <c r="M3273" s="90"/>
      <c r="N3273" s="89"/>
      <c r="O3273" s="72" t="s">
        <v>217</v>
      </c>
      <c r="P3273" s="74">
        <v>42824.84101851852</v>
      </c>
      <c r="Q3273" s="72" t="s">
        <v>5067</v>
      </c>
      <c r="R3273" s="76" t="s">
        <v>6909</v>
      </c>
      <c r="S3273" s="72" t="s">
        <v>226</v>
      </c>
      <c r="T3273" s="72"/>
      <c r="U3273" s="72"/>
      <c r="V3273" s="76" t="s">
        <v>10586</v>
      </c>
      <c r="W3273" s="74">
        <v>42824.84101851852</v>
      </c>
      <c r="X3273" s="76" t="s">
        <v>13348</v>
      </c>
      <c r="Y3273" s="72"/>
      <c r="Z3273" s="72"/>
      <c r="AA3273" s="78" t="s">
        <v>17305</v>
      </c>
      <c r="AB3273" s="72"/>
      <c r="AC3273" s="72" t="b">
        <v>0</v>
      </c>
      <c r="AD3273" s="72">
        <v>0</v>
      </c>
      <c r="AE3273" s="78" t="s">
        <v>230</v>
      </c>
      <c r="AF3273" s="72" t="b">
        <v>0</v>
      </c>
      <c r="AG3273" s="72" t="s">
        <v>235</v>
      </c>
      <c r="AH3273" s="72"/>
      <c r="AI3273" s="78" t="s">
        <v>230</v>
      </c>
      <c r="AJ3273" s="72" t="b">
        <v>0</v>
      </c>
      <c r="AK3273" s="72">
        <v>0</v>
      </c>
      <c r="AL3273" s="78" t="s">
        <v>230</v>
      </c>
      <c r="AM3273" s="72" t="s">
        <v>238</v>
      </c>
      <c r="AN3273" s="72" t="b">
        <v>0</v>
      </c>
      <c r="AO3273" s="78" t="s">
        <v>17305</v>
      </c>
      <c r="AP3273" s="72" t="s">
        <v>179</v>
      </c>
      <c r="AQ3273" s="72">
        <v>0</v>
      </c>
      <c r="AR3273" s="72">
        <v>0</v>
      </c>
      <c r="AS3273" s="72"/>
      <c r="AT3273" s="72"/>
      <c r="AU3273" s="72"/>
      <c r="AV3273" s="72"/>
      <c r="AW3273" s="72"/>
      <c r="AX3273" s="72"/>
      <c r="AY3273" s="72"/>
      <c r="AZ3273" s="72"/>
    </row>
    <row r="3274" spans="1:52" x14ac:dyDescent="0.35">
      <c r="A3274" s="70" t="s">
        <v>2516</v>
      </c>
      <c r="B3274" s="70" t="s">
        <v>216</v>
      </c>
      <c r="C3274" s="83"/>
      <c r="D3274" s="84"/>
      <c r="E3274" s="85"/>
      <c r="F3274" s="86"/>
      <c r="G3274" s="83"/>
      <c r="H3274" s="81"/>
      <c r="I3274" s="87"/>
      <c r="J3274" s="87"/>
      <c r="K3274" s="36"/>
      <c r="L3274" s="90"/>
      <c r="M3274" s="90"/>
      <c r="N3274" s="89"/>
      <c r="O3274" s="72" t="s">
        <v>217</v>
      </c>
      <c r="P3274" s="74">
        <v>42825.241030092591</v>
      </c>
      <c r="Q3274" s="72" t="s">
        <v>5062</v>
      </c>
      <c r="R3274" s="76" t="s">
        <v>6577</v>
      </c>
      <c r="S3274" s="72" t="s">
        <v>226</v>
      </c>
      <c r="T3274" s="72"/>
      <c r="U3274" s="72"/>
      <c r="V3274" s="76" t="s">
        <v>10586</v>
      </c>
      <c r="W3274" s="74">
        <v>42825.241030092591</v>
      </c>
      <c r="X3274" s="76" t="s">
        <v>13343</v>
      </c>
      <c r="Y3274" s="72"/>
      <c r="Z3274" s="72"/>
      <c r="AA3274" s="78" t="s">
        <v>17300</v>
      </c>
      <c r="AB3274" s="72"/>
      <c r="AC3274" s="72" t="b">
        <v>0</v>
      </c>
      <c r="AD3274" s="72">
        <v>0</v>
      </c>
      <c r="AE3274" s="78" t="s">
        <v>230</v>
      </c>
      <c r="AF3274" s="72" t="b">
        <v>0</v>
      </c>
      <c r="AG3274" s="72" t="s">
        <v>235</v>
      </c>
      <c r="AH3274" s="72"/>
      <c r="AI3274" s="78" t="s">
        <v>230</v>
      </c>
      <c r="AJ3274" s="72" t="b">
        <v>0</v>
      </c>
      <c r="AK3274" s="72">
        <v>0</v>
      </c>
      <c r="AL3274" s="78" t="s">
        <v>230</v>
      </c>
      <c r="AM3274" s="72" t="s">
        <v>238</v>
      </c>
      <c r="AN3274" s="72" t="b">
        <v>0</v>
      </c>
      <c r="AO3274" s="78" t="s">
        <v>17300</v>
      </c>
      <c r="AP3274" s="72" t="s">
        <v>179</v>
      </c>
      <c r="AQ3274" s="72">
        <v>0</v>
      </c>
      <c r="AR3274" s="72">
        <v>0</v>
      </c>
      <c r="AS3274" s="72"/>
      <c r="AT3274" s="72"/>
      <c r="AU3274" s="72"/>
      <c r="AV3274" s="72"/>
      <c r="AW3274" s="72"/>
      <c r="AX3274" s="72"/>
      <c r="AY3274" s="72"/>
      <c r="AZ3274" s="72"/>
    </row>
    <row r="3275" spans="1:52" x14ac:dyDescent="0.35">
      <c r="A3275" s="70" t="s">
        <v>2516</v>
      </c>
      <c r="B3275" s="70" t="s">
        <v>216</v>
      </c>
      <c r="C3275" s="83"/>
      <c r="D3275" s="84"/>
      <c r="E3275" s="85"/>
      <c r="F3275" s="86"/>
      <c r="G3275" s="83"/>
      <c r="H3275" s="81"/>
      <c r="I3275" s="87"/>
      <c r="J3275" s="87"/>
      <c r="K3275" s="36"/>
      <c r="L3275" s="90"/>
      <c r="M3275" s="90"/>
      <c r="N3275" s="89"/>
      <c r="O3275" s="72" t="s">
        <v>217</v>
      </c>
      <c r="P3275" s="74">
        <v>42826.414594907408</v>
      </c>
      <c r="Q3275" s="72" t="s">
        <v>5068</v>
      </c>
      <c r="R3275" s="76" t="s">
        <v>6910</v>
      </c>
      <c r="S3275" s="72" t="s">
        <v>226</v>
      </c>
      <c r="T3275" s="72"/>
      <c r="U3275" s="72"/>
      <c r="V3275" s="76" t="s">
        <v>10586</v>
      </c>
      <c r="W3275" s="74">
        <v>42826.414594907408</v>
      </c>
      <c r="X3275" s="76" t="s">
        <v>13349</v>
      </c>
      <c r="Y3275" s="72"/>
      <c r="Z3275" s="72"/>
      <c r="AA3275" s="78" t="s">
        <v>17306</v>
      </c>
      <c r="AB3275" s="72"/>
      <c r="AC3275" s="72" t="b">
        <v>0</v>
      </c>
      <c r="AD3275" s="72">
        <v>0</v>
      </c>
      <c r="AE3275" s="78" t="s">
        <v>230</v>
      </c>
      <c r="AF3275" s="72" t="b">
        <v>0</v>
      </c>
      <c r="AG3275" s="72" t="s">
        <v>235</v>
      </c>
      <c r="AH3275" s="72"/>
      <c r="AI3275" s="78" t="s">
        <v>230</v>
      </c>
      <c r="AJ3275" s="72" t="b">
        <v>0</v>
      </c>
      <c r="AK3275" s="72">
        <v>0</v>
      </c>
      <c r="AL3275" s="78" t="s">
        <v>230</v>
      </c>
      <c r="AM3275" s="72" t="s">
        <v>238</v>
      </c>
      <c r="AN3275" s="72" t="b">
        <v>0</v>
      </c>
      <c r="AO3275" s="78" t="s">
        <v>17306</v>
      </c>
      <c r="AP3275" s="72" t="s">
        <v>179</v>
      </c>
      <c r="AQ3275" s="72">
        <v>0</v>
      </c>
      <c r="AR3275" s="72">
        <v>0</v>
      </c>
      <c r="AS3275" s="72"/>
      <c r="AT3275" s="72"/>
      <c r="AU3275" s="72"/>
      <c r="AV3275" s="72"/>
      <c r="AW3275" s="72"/>
      <c r="AX3275" s="72"/>
      <c r="AY3275" s="72"/>
      <c r="AZ3275" s="72"/>
    </row>
    <row r="3276" spans="1:52" x14ac:dyDescent="0.35">
      <c r="A3276" s="70" t="s">
        <v>2516</v>
      </c>
      <c r="B3276" s="70" t="s">
        <v>216</v>
      </c>
      <c r="C3276" s="83"/>
      <c r="D3276" s="84"/>
      <c r="E3276" s="85"/>
      <c r="F3276" s="86"/>
      <c r="G3276" s="83"/>
      <c r="H3276" s="81"/>
      <c r="I3276" s="87"/>
      <c r="J3276" s="87"/>
      <c r="K3276" s="36"/>
      <c r="L3276" s="90"/>
      <c r="M3276" s="90"/>
      <c r="N3276" s="89"/>
      <c r="O3276" s="72" t="s">
        <v>217</v>
      </c>
      <c r="P3276" s="74">
        <v>42826.671319444446</v>
      </c>
      <c r="Q3276" s="72" t="s">
        <v>5063</v>
      </c>
      <c r="R3276" s="76" t="s">
        <v>6948</v>
      </c>
      <c r="S3276" s="72" t="s">
        <v>226</v>
      </c>
      <c r="T3276" s="72"/>
      <c r="U3276" s="72"/>
      <c r="V3276" s="76" t="s">
        <v>10586</v>
      </c>
      <c r="W3276" s="74">
        <v>42826.671319444446</v>
      </c>
      <c r="X3276" s="76" t="s">
        <v>13344</v>
      </c>
      <c r="Y3276" s="72"/>
      <c r="Z3276" s="72"/>
      <c r="AA3276" s="78" t="s">
        <v>17301</v>
      </c>
      <c r="AB3276" s="72"/>
      <c r="AC3276" s="72" t="b">
        <v>0</v>
      </c>
      <c r="AD3276" s="72">
        <v>0</v>
      </c>
      <c r="AE3276" s="78" t="s">
        <v>230</v>
      </c>
      <c r="AF3276" s="72" t="b">
        <v>0</v>
      </c>
      <c r="AG3276" s="72" t="s">
        <v>235</v>
      </c>
      <c r="AH3276" s="72"/>
      <c r="AI3276" s="78" t="s">
        <v>230</v>
      </c>
      <c r="AJ3276" s="72" t="b">
        <v>0</v>
      </c>
      <c r="AK3276" s="72">
        <v>0</v>
      </c>
      <c r="AL3276" s="78" t="s">
        <v>230</v>
      </c>
      <c r="AM3276" s="72" t="s">
        <v>238</v>
      </c>
      <c r="AN3276" s="72" t="b">
        <v>0</v>
      </c>
      <c r="AO3276" s="78" t="s">
        <v>17301</v>
      </c>
      <c r="AP3276" s="72" t="s">
        <v>179</v>
      </c>
      <c r="AQ3276" s="72">
        <v>0</v>
      </c>
      <c r="AR3276" s="72">
        <v>0</v>
      </c>
      <c r="AS3276" s="72"/>
      <c r="AT3276" s="72"/>
      <c r="AU3276" s="72"/>
      <c r="AV3276" s="72"/>
      <c r="AW3276" s="72"/>
      <c r="AX3276" s="72"/>
      <c r="AY3276" s="72"/>
      <c r="AZ3276" s="72"/>
    </row>
    <row r="3277" spans="1:52" x14ac:dyDescent="0.35">
      <c r="A3277" s="70" t="s">
        <v>2516</v>
      </c>
      <c r="B3277" s="70" t="s">
        <v>216</v>
      </c>
      <c r="C3277" s="83"/>
      <c r="D3277" s="84"/>
      <c r="E3277" s="85"/>
      <c r="F3277" s="86"/>
      <c r="G3277" s="83"/>
      <c r="H3277" s="81"/>
      <c r="I3277" s="87"/>
      <c r="J3277" s="87"/>
      <c r="K3277" s="36"/>
      <c r="L3277" s="90"/>
      <c r="M3277" s="90"/>
      <c r="N3277" s="89"/>
      <c r="O3277" s="72" t="s">
        <v>217</v>
      </c>
      <c r="P3277" s="74">
        <v>42826.749189814815</v>
      </c>
      <c r="Q3277" s="72" t="s">
        <v>5069</v>
      </c>
      <c r="R3277" s="72"/>
      <c r="S3277" s="72"/>
      <c r="T3277" s="72"/>
      <c r="U3277" s="72"/>
      <c r="V3277" s="76" t="s">
        <v>10586</v>
      </c>
      <c r="W3277" s="74">
        <v>42826.749189814815</v>
      </c>
      <c r="X3277" s="76" t="s">
        <v>13350</v>
      </c>
      <c r="Y3277" s="72"/>
      <c r="Z3277" s="72"/>
      <c r="AA3277" s="78" t="s">
        <v>17307</v>
      </c>
      <c r="AB3277" s="72"/>
      <c r="AC3277" s="72" t="b">
        <v>0</v>
      </c>
      <c r="AD3277" s="72">
        <v>0</v>
      </c>
      <c r="AE3277" s="78" t="s">
        <v>230</v>
      </c>
      <c r="AF3277" s="72" t="b">
        <v>0</v>
      </c>
      <c r="AG3277" s="72" t="s">
        <v>235</v>
      </c>
      <c r="AH3277" s="72"/>
      <c r="AI3277" s="78" t="s">
        <v>230</v>
      </c>
      <c r="AJ3277" s="72" t="b">
        <v>0</v>
      </c>
      <c r="AK3277" s="72">
        <v>0</v>
      </c>
      <c r="AL3277" s="78" t="s">
        <v>230</v>
      </c>
      <c r="AM3277" s="72" t="s">
        <v>238</v>
      </c>
      <c r="AN3277" s="72" t="b">
        <v>0</v>
      </c>
      <c r="AO3277" s="78" t="s">
        <v>17307</v>
      </c>
      <c r="AP3277" s="72" t="s">
        <v>179</v>
      </c>
      <c r="AQ3277" s="72">
        <v>0</v>
      </c>
      <c r="AR3277" s="72">
        <v>0</v>
      </c>
      <c r="AS3277" s="72"/>
      <c r="AT3277" s="72"/>
      <c r="AU3277" s="72"/>
      <c r="AV3277" s="72"/>
      <c r="AW3277" s="72"/>
      <c r="AX3277" s="72"/>
      <c r="AY3277" s="72"/>
      <c r="AZ3277" s="72"/>
    </row>
    <row r="3278" spans="1:52" x14ac:dyDescent="0.35">
      <c r="A3278" s="70" t="s">
        <v>2516</v>
      </c>
      <c r="B3278" s="70" t="s">
        <v>216</v>
      </c>
      <c r="C3278" s="83"/>
      <c r="D3278" s="84"/>
      <c r="E3278" s="85"/>
      <c r="F3278" s="86"/>
      <c r="G3278" s="83"/>
      <c r="H3278" s="81"/>
      <c r="I3278" s="87"/>
      <c r="J3278" s="87"/>
      <c r="K3278" s="36"/>
      <c r="L3278" s="90"/>
      <c r="M3278" s="90"/>
      <c r="N3278" s="89"/>
      <c r="O3278" s="72" t="s">
        <v>217</v>
      </c>
      <c r="P3278" s="74">
        <v>42827.617060185185</v>
      </c>
      <c r="Q3278" s="72" t="s">
        <v>5071</v>
      </c>
      <c r="R3278" s="76" t="s">
        <v>6990</v>
      </c>
      <c r="S3278" s="72" t="s">
        <v>226</v>
      </c>
      <c r="T3278" s="72"/>
      <c r="U3278" s="72"/>
      <c r="V3278" s="76" t="s">
        <v>10586</v>
      </c>
      <c r="W3278" s="74">
        <v>42827.617060185185</v>
      </c>
      <c r="X3278" s="76" t="s">
        <v>13352</v>
      </c>
      <c r="Y3278" s="72"/>
      <c r="Z3278" s="72"/>
      <c r="AA3278" s="78" t="s">
        <v>17309</v>
      </c>
      <c r="AB3278" s="72"/>
      <c r="AC3278" s="72" t="b">
        <v>0</v>
      </c>
      <c r="AD3278" s="72">
        <v>0</v>
      </c>
      <c r="AE3278" s="78" t="s">
        <v>230</v>
      </c>
      <c r="AF3278" s="72" t="b">
        <v>0</v>
      </c>
      <c r="AG3278" s="72" t="s">
        <v>235</v>
      </c>
      <c r="AH3278" s="72"/>
      <c r="AI3278" s="78" t="s">
        <v>230</v>
      </c>
      <c r="AJ3278" s="72" t="b">
        <v>0</v>
      </c>
      <c r="AK3278" s="72">
        <v>0</v>
      </c>
      <c r="AL3278" s="78" t="s">
        <v>230</v>
      </c>
      <c r="AM3278" s="72" t="s">
        <v>238</v>
      </c>
      <c r="AN3278" s="72" t="b">
        <v>0</v>
      </c>
      <c r="AO3278" s="78" t="s">
        <v>17309</v>
      </c>
      <c r="AP3278" s="72" t="s">
        <v>179</v>
      </c>
      <c r="AQ3278" s="72">
        <v>0</v>
      </c>
      <c r="AR3278" s="72">
        <v>0</v>
      </c>
      <c r="AS3278" s="72"/>
      <c r="AT3278" s="72"/>
      <c r="AU3278" s="72"/>
      <c r="AV3278" s="72"/>
      <c r="AW3278" s="72"/>
      <c r="AX3278" s="72"/>
      <c r="AY3278" s="72"/>
      <c r="AZ3278" s="72"/>
    </row>
    <row r="3279" spans="1:52" x14ac:dyDescent="0.35">
      <c r="A3279" s="70" t="s">
        <v>2516</v>
      </c>
      <c r="B3279" s="70" t="s">
        <v>216</v>
      </c>
      <c r="C3279" s="83"/>
      <c r="D3279" s="84"/>
      <c r="E3279" s="85"/>
      <c r="F3279" s="86"/>
      <c r="G3279" s="83"/>
      <c r="H3279" s="81"/>
      <c r="I3279" s="87"/>
      <c r="J3279" s="87"/>
      <c r="K3279" s="36"/>
      <c r="L3279" s="90"/>
      <c r="M3279" s="90"/>
      <c r="N3279" s="89"/>
      <c r="O3279" s="72" t="s">
        <v>217</v>
      </c>
      <c r="P3279" s="74">
        <v>42828.328958333332</v>
      </c>
      <c r="Q3279" s="72" t="s">
        <v>5072</v>
      </c>
      <c r="R3279" s="76" t="s">
        <v>7484</v>
      </c>
      <c r="S3279" s="72" t="s">
        <v>226</v>
      </c>
      <c r="T3279" s="72"/>
      <c r="U3279" s="72"/>
      <c r="V3279" s="76" t="s">
        <v>10586</v>
      </c>
      <c r="W3279" s="74">
        <v>42828.328958333332</v>
      </c>
      <c r="X3279" s="76" t="s">
        <v>13353</v>
      </c>
      <c r="Y3279" s="72"/>
      <c r="Z3279" s="72"/>
      <c r="AA3279" s="78" t="s">
        <v>17310</v>
      </c>
      <c r="AB3279" s="72"/>
      <c r="AC3279" s="72" t="b">
        <v>0</v>
      </c>
      <c r="AD3279" s="72">
        <v>0</v>
      </c>
      <c r="AE3279" s="78" t="s">
        <v>230</v>
      </c>
      <c r="AF3279" s="72" t="b">
        <v>0</v>
      </c>
      <c r="AG3279" s="72" t="s">
        <v>235</v>
      </c>
      <c r="AH3279" s="72"/>
      <c r="AI3279" s="78" t="s">
        <v>230</v>
      </c>
      <c r="AJ3279" s="72" t="b">
        <v>0</v>
      </c>
      <c r="AK3279" s="72">
        <v>0</v>
      </c>
      <c r="AL3279" s="78" t="s">
        <v>230</v>
      </c>
      <c r="AM3279" s="72" t="s">
        <v>238</v>
      </c>
      <c r="AN3279" s="72" t="b">
        <v>0</v>
      </c>
      <c r="AO3279" s="78" t="s">
        <v>17310</v>
      </c>
      <c r="AP3279" s="72" t="s">
        <v>179</v>
      </c>
      <c r="AQ3279" s="72">
        <v>0</v>
      </c>
      <c r="AR3279" s="72">
        <v>0</v>
      </c>
      <c r="AS3279" s="72"/>
      <c r="AT3279" s="72"/>
      <c r="AU3279" s="72"/>
      <c r="AV3279" s="72"/>
      <c r="AW3279" s="72"/>
      <c r="AX3279" s="72"/>
      <c r="AY3279" s="72"/>
      <c r="AZ3279" s="72"/>
    </row>
    <row r="3280" spans="1:52" x14ac:dyDescent="0.35">
      <c r="A3280" s="70" t="s">
        <v>2520</v>
      </c>
      <c r="B3280" s="70" t="s">
        <v>2956</v>
      </c>
      <c r="C3280" s="83"/>
      <c r="D3280" s="84"/>
      <c r="E3280" s="85"/>
      <c r="F3280" s="86"/>
      <c r="G3280" s="83"/>
      <c r="H3280" s="81"/>
      <c r="I3280" s="87"/>
      <c r="J3280" s="87"/>
      <c r="K3280" s="36"/>
      <c r="L3280" s="90"/>
      <c r="M3280" s="90"/>
      <c r="N3280" s="89"/>
      <c r="O3280" s="72" t="s">
        <v>218</v>
      </c>
      <c r="P3280" s="74">
        <v>42826.096192129633</v>
      </c>
      <c r="Q3280" s="72" t="s">
        <v>5074</v>
      </c>
      <c r="R3280" s="72"/>
      <c r="S3280" s="72"/>
      <c r="T3280" s="72"/>
      <c r="U3280" s="72"/>
      <c r="V3280" s="76" t="s">
        <v>10587</v>
      </c>
      <c r="W3280" s="74">
        <v>42826.096192129633</v>
      </c>
      <c r="X3280" s="76" t="s">
        <v>13355</v>
      </c>
      <c r="Y3280" s="72"/>
      <c r="Z3280" s="72"/>
      <c r="AA3280" s="78" t="s">
        <v>17312</v>
      </c>
      <c r="AB3280" s="78" t="s">
        <v>18773</v>
      </c>
      <c r="AC3280" s="72" t="b">
        <v>0</v>
      </c>
      <c r="AD3280" s="72">
        <v>0</v>
      </c>
      <c r="AE3280" s="78" t="s">
        <v>18896</v>
      </c>
      <c r="AF3280" s="72" t="b">
        <v>0</v>
      </c>
      <c r="AG3280" s="72" t="s">
        <v>18908</v>
      </c>
      <c r="AH3280" s="72"/>
      <c r="AI3280" s="78" t="s">
        <v>230</v>
      </c>
      <c r="AJ3280" s="72" t="b">
        <v>0</v>
      </c>
      <c r="AK3280" s="72">
        <v>0</v>
      </c>
      <c r="AL3280" s="78" t="s">
        <v>230</v>
      </c>
      <c r="AM3280" s="72" t="s">
        <v>242</v>
      </c>
      <c r="AN3280" s="72" t="b">
        <v>0</v>
      </c>
      <c r="AO3280" s="78" t="s">
        <v>18773</v>
      </c>
      <c r="AP3280" s="72" t="s">
        <v>179</v>
      </c>
      <c r="AQ3280" s="72">
        <v>0</v>
      </c>
      <c r="AR3280" s="72">
        <v>0</v>
      </c>
      <c r="AS3280" s="72"/>
      <c r="AT3280" s="72"/>
      <c r="AU3280" s="72"/>
      <c r="AV3280" s="72"/>
      <c r="AW3280" s="72"/>
      <c r="AX3280" s="72"/>
      <c r="AY3280" s="72"/>
      <c r="AZ3280" s="72"/>
    </row>
    <row r="3281" spans="1:52" x14ac:dyDescent="0.35">
      <c r="A3281" s="70" t="s">
        <v>2520</v>
      </c>
      <c r="B3281" s="70" t="s">
        <v>2956</v>
      </c>
      <c r="C3281" s="83"/>
      <c r="D3281" s="84"/>
      <c r="E3281" s="85"/>
      <c r="F3281" s="86"/>
      <c r="G3281" s="83"/>
      <c r="H3281" s="81"/>
      <c r="I3281" s="87"/>
      <c r="J3281" s="87"/>
      <c r="K3281" s="36"/>
      <c r="L3281" s="90"/>
      <c r="M3281" s="90"/>
      <c r="N3281" s="89"/>
      <c r="O3281" s="72" t="s">
        <v>218</v>
      </c>
      <c r="P3281" s="74">
        <v>42827.965543981481</v>
      </c>
      <c r="Q3281" s="72" t="s">
        <v>5075</v>
      </c>
      <c r="R3281" s="72"/>
      <c r="S3281" s="72"/>
      <c r="T3281" s="72"/>
      <c r="U3281" s="72"/>
      <c r="V3281" s="76" t="s">
        <v>10587</v>
      </c>
      <c r="W3281" s="74">
        <v>42827.965543981481</v>
      </c>
      <c r="X3281" s="76" t="s">
        <v>13356</v>
      </c>
      <c r="Y3281" s="72"/>
      <c r="Z3281" s="72"/>
      <c r="AA3281" s="78" t="s">
        <v>17313</v>
      </c>
      <c r="AB3281" s="78" t="s">
        <v>18774</v>
      </c>
      <c r="AC3281" s="72" t="b">
        <v>0</v>
      </c>
      <c r="AD3281" s="72">
        <v>0</v>
      </c>
      <c r="AE3281" s="78" t="s">
        <v>18896</v>
      </c>
      <c r="AF3281" s="72" t="b">
        <v>0</v>
      </c>
      <c r="AG3281" s="72" t="s">
        <v>18908</v>
      </c>
      <c r="AH3281" s="72"/>
      <c r="AI3281" s="78" t="s">
        <v>230</v>
      </c>
      <c r="AJ3281" s="72" t="b">
        <v>0</v>
      </c>
      <c r="AK3281" s="72">
        <v>0</v>
      </c>
      <c r="AL3281" s="78" t="s">
        <v>230</v>
      </c>
      <c r="AM3281" s="72" t="s">
        <v>242</v>
      </c>
      <c r="AN3281" s="72" t="b">
        <v>0</v>
      </c>
      <c r="AO3281" s="78" t="s">
        <v>18774</v>
      </c>
      <c r="AP3281" s="72" t="s">
        <v>179</v>
      </c>
      <c r="AQ3281" s="72">
        <v>0</v>
      </c>
      <c r="AR3281" s="72">
        <v>0</v>
      </c>
      <c r="AS3281" s="72"/>
      <c r="AT3281" s="72"/>
      <c r="AU3281" s="72"/>
      <c r="AV3281" s="72"/>
      <c r="AW3281" s="72"/>
      <c r="AX3281" s="72"/>
      <c r="AY3281" s="72"/>
      <c r="AZ3281" s="72"/>
    </row>
    <row r="3282" spans="1:52" x14ac:dyDescent="0.35">
      <c r="A3282" s="70" t="s">
        <v>2520</v>
      </c>
      <c r="B3282" s="70" t="s">
        <v>2956</v>
      </c>
      <c r="C3282" s="83"/>
      <c r="D3282" s="84"/>
      <c r="E3282" s="85"/>
      <c r="F3282" s="86"/>
      <c r="G3282" s="83"/>
      <c r="H3282" s="81"/>
      <c r="I3282" s="87"/>
      <c r="J3282" s="87"/>
      <c r="K3282" s="36"/>
      <c r="L3282" s="90"/>
      <c r="M3282" s="90"/>
      <c r="N3282" s="89"/>
      <c r="O3282" s="72" t="s">
        <v>218</v>
      </c>
      <c r="P3282" s="74">
        <v>42828.330868055556</v>
      </c>
      <c r="Q3282" s="72" t="s">
        <v>5076</v>
      </c>
      <c r="R3282" s="72"/>
      <c r="S3282" s="72"/>
      <c r="T3282" s="72"/>
      <c r="U3282" s="72"/>
      <c r="V3282" s="76" t="s">
        <v>10587</v>
      </c>
      <c r="W3282" s="74">
        <v>42828.330868055556</v>
      </c>
      <c r="X3282" s="76" t="s">
        <v>13357</v>
      </c>
      <c r="Y3282" s="72"/>
      <c r="Z3282" s="72"/>
      <c r="AA3282" s="78" t="s">
        <v>17314</v>
      </c>
      <c r="AB3282" s="78" t="s">
        <v>18775</v>
      </c>
      <c r="AC3282" s="72" t="b">
        <v>0</v>
      </c>
      <c r="AD3282" s="72">
        <v>0</v>
      </c>
      <c r="AE3282" s="78" t="s">
        <v>18896</v>
      </c>
      <c r="AF3282" s="72" t="b">
        <v>0</v>
      </c>
      <c r="AG3282" s="72" t="s">
        <v>18908</v>
      </c>
      <c r="AH3282" s="72"/>
      <c r="AI3282" s="78" t="s">
        <v>230</v>
      </c>
      <c r="AJ3282" s="72" t="b">
        <v>0</v>
      </c>
      <c r="AK3282" s="72">
        <v>0</v>
      </c>
      <c r="AL3282" s="78" t="s">
        <v>230</v>
      </c>
      <c r="AM3282" s="72" t="s">
        <v>242</v>
      </c>
      <c r="AN3282" s="72" t="b">
        <v>0</v>
      </c>
      <c r="AO3282" s="78" t="s">
        <v>18775</v>
      </c>
      <c r="AP3282" s="72" t="s">
        <v>179</v>
      </c>
      <c r="AQ3282" s="72">
        <v>0</v>
      </c>
      <c r="AR3282" s="72">
        <v>0</v>
      </c>
      <c r="AS3282" s="72"/>
      <c r="AT3282" s="72"/>
      <c r="AU3282" s="72"/>
      <c r="AV3282" s="72"/>
      <c r="AW3282" s="72"/>
      <c r="AX3282" s="72"/>
      <c r="AY3282" s="72"/>
      <c r="AZ3282" s="72"/>
    </row>
    <row r="3283" spans="1:52" x14ac:dyDescent="0.35">
      <c r="A3283" s="70" t="s">
        <v>2521</v>
      </c>
      <c r="B3283" s="70" t="s">
        <v>2521</v>
      </c>
      <c r="C3283" s="83"/>
      <c r="D3283" s="84"/>
      <c r="E3283" s="85"/>
      <c r="F3283" s="86"/>
      <c r="G3283" s="83"/>
      <c r="H3283" s="81"/>
      <c r="I3283" s="87"/>
      <c r="J3283" s="87"/>
      <c r="K3283" s="36"/>
      <c r="L3283" s="90"/>
      <c r="M3283" s="90"/>
      <c r="N3283" s="89"/>
      <c r="O3283" s="72" t="s">
        <v>179</v>
      </c>
      <c r="P3283" s="74">
        <v>42827.548668981479</v>
      </c>
      <c r="Q3283" s="72" t="s">
        <v>5077</v>
      </c>
      <c r="R3283" s="76" t="s">
        <v>7486</v>
      </c>
      <c r="S3283" s="72" t="s">
        <v>221</v>
      </c>
      <c r="T3283" s="72" t="s">
        <v>8807</v>
      </c>
      <c r="U3283" s="72"/>
      <c r="V3283" s="76" t="s">
        <v>312</v>
      </c>
      <c r="W3283" s="74">
        <v>42827.548668981479</v>
      </c>
      <c r="X3283" s="76" t="s">
        <v>13358</v>
      </c>
      <c r="Y3283" s="72"/>
      <c r="Z3283" s="72"/>
      <c r="AA3283" s="78" t="s">
        <v>17315</v>
      </c>
      <c r="AB3283" s="72"/>
      <c r="AC3283" s="72" t="b">
        <v>0</v>
      </c>
      <c r="AD3283" s="72">
        <v>0</v>
      </c>
      <c r="AE3283" s="78" t="s">
        <v>230</v>
      </c>
      <c r="AF3283" s="72" t="b">
        <v>0</v>
      </c>
      <c r="AG3283" s="72" t="s">
        <v>231</v>
      </c>
      <c r="AH3283" s="72"/>
      <c r="AI3283" s="78" t="s">
        <v>230</v>
      </c>
      <c r="AJ3283" s="72" t="b">
        <v>0</v>
      </c>
      <c r="AK3283" s="72">
        <v>0</v>
      </c>
      <c r="AL3283" s="78" t="s">
        <v>230</v>
      </c>
      <c r="AM3283" s="72" t="s">
        <v>237</v>
      </c>
      <c r="AN3283" s="72" t="b">
        <v>0</v>
      </c>
      <c r="AO3283" s="78" t="s">
        <v>17315</v>
      </c>
      <c r="AP3283" s="72" t="s">
        <v>179</v>
      </c>
      <c r="AQ3283" s="72">
        <v>0</v>
      </c>
      <c r="AR3283" s="72">
        <v>0</v>
      </c>
      <c r="AS3283" s="72"/>
      <c r="AT3283" s="72"/>
      <c r="AU3283" s="72"/>
      <c r="AV3283" s="72"/>
      <c r="AW3283" s="72"/>
      <c r="AX3283" s="72"/>
      <c r="AY3283" s="72"/>
      <c r="AZ3283" s="72"/>
    </row>
    <row r="3284" spans="1:52" x14ac:dyDescent="0.35">
      <c r="A3284" s="70" t="s">
        <v>2521</v>
      </c>
      <c r="B3284" s="70" t="s">
        <v>2521</v>
      </c>
      <c r="C3284" s="83"/>
      <c r="D3284" s="84"/>
      <c r="E3284" s="85"/>
      <c r="F3284" s="86"/>
      <c r="G3284" s="83"/>
      <c r="H3284" s="81"/>
      <c r="I3284" s="87"/>
      <c r="J3284" s="87"/>
      <c r="K3284" s="36"/>
      <c r="L3284" s="90"/>
      <c r="M3284" s="90"/>
      <c r="N3284" s="89"/>
      <c r="O3284" s="72" t="s">
        <v>179</v>
      </c>
      <c r="P3284" s="74">
        <v>42828.340451388889</v>
      </c>
      <c r="Q3284" s="72" t="s">
        <v>5078</v>
      </c>
      <c r="R3284" s="76" t="s">
        <v>7487</v>
      </c>
      <c r="S3284" s="72" t="s">
        <v>221</v>
      </c>
      <c r="T3284" s="72" t="s">
        <v>8807</v>
      </c>
      <c r="U3284" s="72"/>
      <c r="V3284" s="76" t="s">
        <v>312</v>
      </c>
      <c r="W3284" s="74">
        <v>42828.340451388889</v>
      </c>
      <c r="X3284" s="76" t="s">
        <v>13359</v>
      </c>
      <c r="Y3284" s="72"/>
      <c r="Z3284" s="72"/>
      <c r="AA3284" s="78" t="s">
        <v>17316</v>
      </c>
      <c r="AB3284" s="72"/>
      <c r="AC3284" s="72" t="b">
        <v>0</v>
      </c>
      <c r="AD3284" s="72">
        <v>0</v>
      </c>
      <c r="AE3284" s="78" t="s">
        <v>230</v>
      </c>
      <c r="AF3284" s="72" t="b">
        <v>0</v>
      </c>
      <c r="AG3284" s="72" t="s">
        <v>353</v>
      </c>
      <c r="AH3284" s="72"/>
      <c r="AI3284" s="78" t="s">
        <v>230</v>
      </c>
      <c r="AJ3284" s="72" t="b">
        <v>0</v>
      </c>
      <c r="AK3284" s="72">
        <v>0</v>
      </c>
      <c r="AL3284" s="78" t="s">
        <v>230</v>
      </c>
      <c r="AM3284" s="72" t="s">
        <v>237</v>
      </c>
      <c r="AN3284" s="72" t="b">
        <v>0</v>
      </c>
      <c r="AO3284" s="78" t="s">
        <v>17316</v>
      </c>
      <c r="AP3284" s="72" t="s">
        <v>179</v>
      </c>
      <c r="AQ3284" s="72">
        <v>0</v>
      </c>
      <c r="AR3284" s="72">
        <v>0</v>
      </c>
      <c r="AS3284" s="72"/>
      <c r="AT3284" s="72"/>
      <c r="AU3284" s="72"/>
      <c r="AV3284" s="72"/>
      <c r="AW3284" s="72"/>
      <c r="AX3284" s="72"/>
      <c r="AY3284" s="72"/>
      <c r="AZ3284" s="72"/>
    </row>
    <row r="3285" spans="1:52" x14ac:dyDescent="0.35">
      <c r="A3285" s="70" t="s">
        <v>2522</v>
      </c>
      <c r="B3285" s="70" t="s">
        <v>2522</v>
      </c>
      <c r="C3285" s="83"/>
      <c r="D3285" s="84"/>
      <c r="E3285" s="85"/>
      <c r="F3285" s="86"/>
      <c r="G3285" s="83"/>
      <c r="H3285" s="81"/>
      <c r="I3285" s="87"/>
      <c r="J3285" s="87"/>
      <c r="K3285" s="36"/>
      <c r="L3285" s="90"/>
      <c r="M3285" s="90"/>
      <c r="N3285" s="89"/>
      <c r="O3285" s="72" t="s">
        <v>179</v>
      </c>
      <c r="P3285" s="74">
        <v>42824.732314814813</v>
      </c>
      <c r="Q3285" s="72" t="s">
        <v>5079</v>
      </c>
      <c r="R3285" s="76" t="s">
        <v>7488</v>
      </c>
      <c r="S3285" s="72" t="s">
        <v>221</v>
      </c>
      <c r="T3285" s="72" t="s">
        <v>8808</v>
      </c>
      <c r="U3285" s="72"/>
      <c r="V3285" s="76" t="s">
        <v>10588</v>
      </c>
      <c r="W3285" s="74">
        <v>42824.732314814813</v>
      </c>
      <c r="X3285" s="76" t="s">
        <v>13360</v>
      </c>
      <c r="Y3285" s="72"/>
      <c r="Z3285" s="72"/>
      <c r="AA3285" s="78" t="s">
        <v>17317</v>
      </c>
      <c r="AB3285" s="72"/>
      <c r="AC3285" s="72" t="b">
        <v>0</v>
      </c>
      <c r="AD3285" s="72">
        <v>0</v>
      </c>
      <c r="AE3285" s="78" t="s">
        <v>230</v>
      </c>
      <c r="AF3285" s="72" t="b">
        <v>0</v>
      </c>
      <c r="AG3285" s="72" t="s">
        <v>231</v>
      </c>
      <c r="AH3285" s="72"/>
      <c r="AI3285" s="78" t="s">
        <v>230</v>
      </c>
      <c r="AJ3285" s="72" t="b">
        <v>0</v>
      </c>
      <c r="AK3285" s="72">
        <v>0</v>
      </c>
      <c r="AL3285" s="78" t="s">
        <v>230</v>
      </c>
      <c r="AM3285" s="72" t="s">
        <v>237</v>
      </c>
      <c r="AN3285" s="72" t="b">
        <v>0</v>
      </c>
      <c r="AO3285" s="78" t="s">
        <v>17317</v>
      </c>
      <c r="AP3285" s="72" t="s">
        <v>179</v>
      </c>
      <c r="AQ3285" s="72">
        <v>0</v>
      </c>
      <c r="AR3285" s="72">
        <v>0</v>
      </c>
      <c r="AS3285" s="72"/>
      <c r="AT3285" s="72"/>
      <c r="AU3285" s="72"/>
      <c r="AV3285" s="72"/>
      <c r="AW3285" s="72"/>
      <c r="AX3285" s="72"/>
      <c r="AY3285" s="72"/>
      <c r="AZ3285" s="72"/>
    </row>
    <row r="3286" spans="1:52" x14ac:dyDescent="0.35">
      <c r="A3286" s="70" t="s">
        <v>2522</v>
      </c>
      <c r="B3286" s="70" t="s">
        <v>2522</v>
      </c>
      <c r="C3286" s="83"/>
      <c r="D3286" s="84"/>
      <c r="E3286" s="85"/>
      <c r="F3286" s="86"/>
      <c r="G3286" s="83"/>
      <c r="H3286" s="81"/>
      <c r="I3286" s="87"/>
      <c r="J3286" s="87"/>
      <c r="K3286" s="36"/>
      <c r="L3286" s="90"/>
      <c r="M3286" s="90"/>
      <c r="N3286" s="89"/>
      <c r="O3286" s="72" t="s">
        <v>179</v>
      </c>
      <c r="P3286" s="74">
        <v>42824.7968287037</v>
      </c>
      <c r="Q3286" s="72" t="s">
        <v>5080</v>
      </c>
      <c r="R3286" s="76" t="s">
        <v>7489</v>
      </c>
      <c r="S3286" s="72" t="s">
        <v>221</v>
      </c>
      <c r="T3286" s="72" t="s">
        <v>8809</v>
      </c>
      <c r="U3286" s="72"/>
      <c r="V3286" s="76" t="s">
        <v>10588</v>
      </c>
      <c r="W3286" s="74">
        <v>42824.7968287037</v>
      </c>
      <c r="X3286" s="76" t="s">
        <v>13361</v>
      </c>
      <c r="Y3286" s="72"/>
      <c r="Z3286" s="72"/>
      <c r="AA3286" s="78" t="s">
        <v>17318</v>
      </c>
      <c r="AB3286" s="72"/>
      <c r="AC3286" s="72" t="b">
        <v>0</v>
      </c>
      <c r="AD3286" s="72">
        <v>0</v>
      </c>
      <c r="AE3286" s="78" t="s">
        <v>230</v>
      </c>
      <c r="AF3286" s="72" t="b">
        <v>0</v>
      </c>
      <c r="AG3286" s="72" t="s">
        <v>231</v>
      </c>
      <c r="AH3286" s="72"/>
      <c r="AI3286" s="78" t="s">
        <v>230</v>
      </c>
      <c r="AJ3286" s="72" t="b">
        <v>0</v>
      </c>
      <c r="AK3286" s="72">
        <v>0</v>
      </c>
      <c r="AL3286" s="78" t="s">
        <v>230</v>
      </c>
      <c r="AM3286" s="72" t="s">
        <v>237</v>
      </c>
      <c r="AN3286" s="72" t="b">
        <v>0</v>
      </c>
      <c r="AO3286" s="78" t="s">
        <v>17318</v>
      </c>
      <c r="AP3286" s="72" t="s">
        <v>179</v>
      </c>
      <c r="AQ3286" s="72">
        <v>0</v>
      </c>
      <c r="AR3286" s="72">
        <v>0</v>
      </c>
      <c r="AS3286" s="72"/>
      <c r="AT3286" s="72"/>
      <c r="AU3286" s="72"/>
      <c r="AV3286" s="72"/>
      <c r="AW3286" s="72"/>
      <c r="AX3286" s="72"/>
      <c r="AY3286" s="72"/>
      <c r="AZ3286" s="72"/>
    </row>
    <row r="3287" spans="1:52" x14ac:dyDescent="0.35">
      <c r="A3287" s="70" t="s">
        <v>2522</v>
      </c>
      <c r="B3287" s="70" t="s">
        <v>2522</v>
      </c>
      <c r="C3287" s="83"/>
      <c r="D3287" s="84"/>
      <c r="E3287" s="85"/>
      <c r="F3287" s="86"/>
      <c r="G3287" s="83"/>
      <c r="H3287" s="81"/>
      <c r="I3287" s="87"/>
      <c r="J3287" s="87"/>
      <c r="K3287" s="36"/>
      <c r="L3287" s="90"/>
      <c r="M3287" s="90"/>
      <c r="N3287" s="89"/>
      <c r="O3287" s="72" t="s">
        <v>179</v>
      </c>
      <c r="P3287" s="74">
        <v>42828.221655092595</v>
      </c>
      <c r="Q3287" s="72" t="s">
        <v>5081</v>
      </c>
      <c r="R3287" s="76" t="s">
        <v>7490</v>
      </c>
      <c r="S3287" s="72" t="s">
        <v>221</v>
      </c>
      <c r="T3287" s="72" t="s">
        <v>8809</v>
      </c>
      <c r="U3287" s="72"/>
      <c r="V3287" s="76" t="s">
        <v>10588</v>
      </c>
      <c r="W3287" s="74">
        <v>42828.221655092595</v>
      </c>
      <c r="X3287" s="76" t="s">
        <v>13362</v>
      </c>
      <c r="Y3287" s="72"/>
      <c r="Z3287" s="72"/>
      <c r="AA3287" s="78" t="s">
        <v>17319</v>
      </c>
      <c r="AB3287" s="72"/>
      <c r="AC3287" s="72" t="b">
        <v>0</v>
      </c>
      <c r="AD3287" s="72">
        <v>1</v>
      </c>
      <c r="AE3287" s="78" t="s">
        <v>230</v>
      </c>
      <c r="AF3287" s="72" t="b">
        <v>0</v>
      </c>
      <c r="AG3287" s="72" t="s">
        <v>231</v>
      </c>
      <c r="AH3287" s="72"/>
      <c r="AI3287" s="78" t="s">
        <v>230</v>
      </c>
      <c r="AJ3287" s="72" t="b">
        <v>0</v>
      </c>
      <c r="AK3287" s="72">
        <v>1</v>
      </c>
      <c r="AL3287" s="78" t="s">
        <v>230</v>
      </c>
      <c r="AM3287" s="72" t="s">
        <v>237</v>
      </c>
      <c r="AN3287" s="72" t="b">
        <v>0</v>
      </c>
      <c r="AO3287" s="78" t="s">
        <v>17319</v>
      </c>
      <c r="AP3287" s="72" t="s">
        <v>179</v>
      </c>
      <c r="AQ3287" s="72">
        <v>0</v>
      </c>
      <c r="AR3287" s="72">
        <v>0</v>
      </c>
      <c r="AS3287" s="72"/>
      <c r="AT3287" s="72"/>
      <c r="AU3287" s="72"/>
      <c r="AV3287" s="72"/>
      <c r="AW3287" s="72"/>
      <c r="AX3287" s="72"/>
      <c r="AY3287" s="72"/>
      <c r="AZ3287" s="72"/>
    </row>
    <row r="3288" spans="1:52" x14ac:dyDescent="0.35">
      <c r="A3288" s="70" t="s">
        <v>2522</v>
      </c>
      <c r="B3288" s="70" t="s">
        <v>2522</v>
      </c>
      <c r="C3288" s="83"/>
      <c r="D3288" s="84"/>
      <c r="E3288" s="85"/>
      <c r="F3288" s="86"/>
      <c r="G3288" s="83"/>
      <c r="H3288" s="81"/>
      <c r="I3288" s="87"/>
      <c r="J3288" s="87"/>
      <c r="K3288" s="36"/>
      <c r="L3288" s="90"/>
      <c r="M3288" s="90"/>
      <c r="N3288" s="89"/>
      <c r="O3288" s="72" t="s">
        <v>179</v>
      </c>
      <c r="P3288" s="74">
        <v>42828.346608796295</v>
      </c>
      <c r="Q3288" s="72" t="s">
        <v>5082</v>
      </c>
      <c r="R3288" s="76" t="s">
        <v>7491</v>
      </c>
      <c r="S3288" s="72" t="s">
        <v>221</v>
      </c>
      <c r="T3288" s="72" t="s">
        <v>8809</v>
      </c>
      <c r="U3288" s="72"/>
      <c r="V3288" s="76" t="s">
        <v>10588</v>
      </c>
      <c r="W3288" s="74">
        <v>42828.346608796295</v>
      </c>
      <c r="X3288" s="76" t="s">
        <v>13363</v>
      </c>
      <c r="Y3288" s="72"/>
      <c r="Z3288" s="72"/>
      <c r="AA3288" s="78" t="s">
        <v>17320</v>
      </c>
      <c r="AB3288" s="72"/>
      <c r="AC3288" s="72" t="b">
        <v>0</v>
      </c>
      <c r="AD3288" s="72">
        <v>1</v>
      </c>
      <c r="AE3288" s="78" t="s">
        <v>230</v>
      </c>
      <c r="AF3288" s="72" t="b">
        <v>0</v>
      </c>
      <c r="AG3288" s="72" t="s">
        <v>231</v>
      </c>
      <c r="AH3288" s="72"/>
      <c r="AI3288" s="78" t="s">
        <v>230</v>
      </c>
      <c r="AJ3288" s="72" t="b">
        <v>0</v>
      </c>
      <c r="AK3288" s="72">
        <v>1</v>
      </c>
      <c r="AL3288" s="78" t="s">
        <v>230</v>
      </c>
      <c r="AM3288" s="72" t="s">
        <v>237</v>
      </c>
      <c r="AN3288" s="72" t="b">
        <v>0</v>
      </c>
      <c r="AO3288" s="78" t="s">
        <v>17320</v>
      </c>
      <c r="AP3288" s="72" t="s">
        <v>179</v>
      </c>
      <c r="AQ3288" s="72">
        <v>0</v>
      </c>
      <c r="AR3288" s="72">
        <v>0</v>
      </c>
      <c r="AS3288" s="72"/>
      <c r="AT3288" s="72"/>
      <c r="AU3288" s="72"/>
      <c r="AV3288" s="72"/>
      <c r="AW3288" s="72"/>
      <c r="AX3288" s="72"/>
      <c r="AY3288" s="72"/>
      <c r="AZ3288" s="72"/>
    </row>
    <row r="3289" spans="1:52" x14ac:dyDescent="0.35">
      <c r="A3289" s="70" t="s">
        <v>2523</v>
      </c>
      <c r="B3289" s="70" t="s">
        <v>2522</v>
      </c>
      <c r="C3289" s="83"/>
      <c r="D3289" s="84"/>
      <c r="E3289" s="85"/>
      <c r="F3289" s="86"/>
      <c r="G3289" s="83"/>
      <c r="H3289" s="81"/>
      <c r="I3289" s="87"/>
      <c r="J3289" s="87"/>
      <c r="K3289" s="36"/>
      <c r="L3289" s="90"/>
      <c r="M3289" s="90"/>
      <c r="N3289" s="89"/>
      <c r="O3289" s="72" t="s">
        <v>217</v>
      </c>
      <c r="P3289" s="74">
        <v>42828.222245370373</v>
      </c>
      <c r="Q3289" s="72" t="s">
        <v>5083</v>
      </c>
      <c r="R3289" s="76" t="s">
        <v>7490</v>
      </c>
      <c r="S3289" s="72" t="s">
        <v>221</v>
      </c>
      <c r="T3289" s="72" t="s">
        <v>8809</v>
      </c>
      <c r="U3289" s="72"/>
      <c r="V3289" s="76" t="s">
        <v>10589</v>
      </c>
      <c r="W3289" s="74">
        <v>42828.222245370373</v>
      </c>
      <c r="X3289" s="76" t="s">
        <v>13364</v>
      </c>
      <c r="Y3289" s="72"/>
      <c r="Z3289" s="72"/>
      <c r="AA3289" s="78" t="s">
        <v>17321</v>
      </c>
      <c r="AB3289" s="72"/>
      <c r="AC3289" s="72" t="b">
        <v>0</v>
      </c>
      <c r="AD3289" s="72">
        <v>0</v>
      </c>
      <c r="AE3289" s="78" t="s">
        <v>230</v>
      </c>
      <c r="AF3289" s="72" t="b">
        <v>0</v>
      </c>
      <c r="AG3289" s="72" t="s">
        <v>231</v>
      </c>
      <c r="AH3289" s="72"/>
      <c r="AI3289" s="78" t="s">
        <v>230</v>
      </c>
      <c r="AJ3289" s="72" t="b">
        <v>0</v>
      </c>
      <c r="AK3289" s="72">
        <v>1</v>
      </c>
      <c r="AL3289" s="78" t="s">
        <v>17319</v>
      </c>
      <c r="AM3289" s="72" t="s">
        <v>19017</v>
      </c>
      <c r="AN3289" s="72" t="b">
        <v>0</v>
      </c>
      <c r="AO3289" s="78" t="s">
        <v>17319</v>
      </c>
      <c r="AP3289" s="72" t="s">
        <v>179</v>
      </c>
      <c r="AQ3289" s="72">
        <v>0</v>
      </c>
      <c r="AR3289" s="72">
        <v>0</v>
      </c>
      <c r="AS3289" s="72"/>
      <c r="AT3289" s="72"/>
      <c r="AU3289" s="72"/>
      <c r="AV3289" s="72"/>
      <c r="AW3289" s="72"/>
      <c r="AX3289" s="72"/>
      <c r="AY3289" s="72"/>
      <c r="AZ3289" s="72"/>
    </row>
    <row r="3290" spans="1:52" x14ac:dyDescent="0.35">
      <c r="A3290" s="70" t="s">
        <v>2523</v>
      </c>
      <c r="B3290" s="70" t="s">
        <v>2522</v>
      </c>
      <c r="C3290" s="83"/>
      <c r="D3290" s="84"/>
      <c r="E3290" s="85"/>
      <c r="F3290" s="86"/>
      <c r="G3290" s="83"/>
      <c r="H3290" s="81"/>
      <c r="I3290" s="87"/>
      <c r="J3290" s="87"/>
      <c r="K3290" s="36"/>
      <c r="L3290" s="90"/>
      <c r="M3290" s="90"/>
      <c r="N3290" s="89"/>
      <c r="O3290" s="72" t="s">
        <v>217</v>
      </c>
      <c r="P3290" s="74">
        <v>42828.347650462965</v>
      </c>
      <c r="Q3290" s="72" t="s">
        <v>5084</v>
      </c>
      <c r="R3290" s="76" t="s">
        <v>7491</v>
      </c>
      <c r="S3290" s="72" t="s">
        <v>221</v>
      </c>
      <c r="T3290" s="72" t="s">
        <v>8809</v>
      </c>
      <c r="U3290" s="72"/>
      <c r="V3290" s="76" t="s">
        <v>10589</v>
      </c>
      <c r="W3290" s="74">
        <v>42828.347650462965</v>
      </c>
      <c r="X3290" s="76" t="s">
        <v>13365</v>
      </c>
      <c r="Y3290" s="72"/>
      <c r="Z3290" s="72"/>
      <c r="AA3290" s="78" t="s">
        <v>17322</v>
      </c>
      <c r="AB3290" s="72"/>
      <c r="AC3290" s="72" t="b">
        <v>0</v>
      </c>
      <c r="AD3290" s="72">
        <v>0</v>
      </c>
      <c r="AE3290" s="78" t="s">
        <v>230</v>
      </c>
      <c r="AF3290" s="72" t="b">
        <v>0</v>
      </c>
      <c r="AG3290" s="72" t="s">
        <v>231</v>
      </c>
      <c r="AH3290" s="72"/>
      <c r="AI3290" s="78" t="s">
        <v>230</v>
      </c>
      <c r="AJ3290" s="72" t="b">
        <v>0</v>
      </c>
      <c r="AK3290" s="72">
        <v>1</v>
      </c>
      <c r="AL3290" s="78" t="s">
        <v>17320</v>
      </c>
      <c r="AM3290" s="72" t="s">
        <v>19017</v>
      </c>
      <c r="AN3290" s="72" t="b">
        <v>0</v>
      </c>
      <c r="AO3290" s="78" t="s">
        <v>17320</v>
      </c>
      <c r="AP3290" s="72" t="s">
        <v>179</v>
      </c>
      <c r="AQ3290" s="72">
        <v>0</v>
      </c>
      <c r="AR3290" s="72">
        <v>0</v>
      </c>
      <c r="AS3290" s="72"/>
      <c r="AT3290" s="72"/>
      <c r="AU3290" s="72"/>
      <c r="AV3290" s="72"/>
      <c r="AW3290" s="72"/>
      <c r="AX3290" s="72"/>
      <c r="AY3290" s="72"/>
      <c r="AZ3290" s="72"/>
    </row>
    <row r="3291" spans="1:52" x14ac:dyDescent="0.35">
      <c r="A3291" s="70" t="s">
        <v>2524</v>
      </c>
      <c r="B3291" s="70" t="s">
        <v>2524</v>
      </c>
      <c r="C3291" s="83"/>
      <c r="D3291" s="84"/>
      <c r="E3291" s="85"/>
      <c r="F3291" s="86"/>
      <c r="G3291" s="83"/>
      <c r="H3291" s="81"/>
      <c r="I3291" s="87"/>
      <c r="J3291" s="87"/>
      <c r="K3291" s="36"/>
      <c r="L3291" s="90"/>
      <c r="M3291" s="90"/>
      <c r="N3291" s="89"/>
      <c r="O3291" s="72" t="s">
        <v>179</v>
      </c>
      <c r="P3291" s="74">
        <v>42828.349490740744</v>
      </c>
      <c r="Q3291" s="72" t="s">
        <v>5085</v>
      </c>
      <c r="R3291" s="72" t="s">
        <v>7492</v>
      </c>
      <c r="S3291" s="72" t="s">
        <v>8541</v>
      </c>
      <c r="T3291" s="72"/>
      <c r="U3291" s="72"/>
      <c r="V3291" s="76" t="s">
        <v>10590</v>
      </c>
      <c r="W3291" s="74">
        <v>42828.349490740744</v>
      </c>
      <c r="X3291" s="76" t="s">
        <v>13366</v>
      </c>
      <c r="Y3291" s="72"/>
      <c r="Z3291" s="72"/>
      <c r="AA3291" s="78" t="s">
        <v>17323</v>
      </c>
      <c r="AB3291" s="72"/>
      <c r="AC3291" s="72" t="b">
        <v>0</v>
      </c>
      <c r="AD3291" s="72">
        <v>0</v>
      </c>
      <c r="AE3291" s="78" t="s">
        <v>230</v>
      </c>
      <c r="AF3291" s="72" t="b">
        <v>0</v>
      </c>
      <c r="AG3291" s="72" t="s">
        <v>231</v>
      </c>
      <c r="AH3291" s="72"/>
      <c r="AI3291" s="78" t="s">
        <v>230</v>
      </c>
      <c r="AJ3291" s="72" t="b">
        <v>0</v>
      </c>
      <c r="AK3291" s="72">
        <v>0</v>
      </c>
      <c r="AL3291" s="78" t="s">
        <v>230</v>
      </c>
      <c r="AM3291" s="72" t="s">
        <v>18977</v>
      </c>
      <c r="AN3291" s="72" t="b">
        <v>0</v>
      </c>
      <c r="AO3291" s="78" t="s">
        <v>17323</v>
      </c>
      <c r="AP3291" s="72" t="s">
        <v>179</v>
      </c>
      <c r="AQ3291" s="72">
        <v>0</v>
      </c>
      <c r="AR3291" s="72">
        <v>0</v>
      </c>
      <c r="AS3291" s="72"/>
      <c r="AT3291" s="72"/>
      <c r="AU3291" s="72"/>
      <c r="AV3291" s="72"/>
      <c r="AW3291" s="72"/>
      <c r="AX3291" s="72"/>
      <c r="AY3291" s="72"/>
      <c r="AZ3291" s="72"/>
    </row>
    <row r="3292" spans="1:52" x14ac:dyDescent="0.35">
      <c r="A3292" s="70" t="s">
        <v>2525</v>
      </c>
      <c r="B3292" s="70" t="s">
        <v>2525</v>
      </c>
      <c r="C3292" s="83"/>
      <c r="D3292" s="84"/>
      <c r="E3292" s="85"/>
      <c r="F3292" s="86"/>
      <c r="G3292" s="83"/>
      <c r="H3292" s="81"/>
      <c r="I3292" s="87"/>
      <c r="J3292" s="87"/>
      <c r="K3292" s="36"/>
      <c r="L3292" s="90"/>
      <c r="M3292" s="90"/>
      <c r="N3292" s="89"/>
      <c r="O3292" s="72" t="s">
        <v>179</v>
      </c>
      <c r="P3292" s="74">
        <v>42825.022268518522</v>
      </c>
      <c r="Q3292" s="72" t="s">
        <v>5086</v>
      </c>
      <c r="R3292" s="76" t="s">
        <v>7493</v>
      </c>
      <c r="S3292" s="72" t="s">
        <v>221</v>
      </c>
      <c r="T3292" s="72"/>
      <c r="U3292" s="72"/>
      <c r="V3292" s="76" t="s">
        <v>10591</v>
      </c>
      <c r="W3292" s="74">
        <v>42825.022268518522</v>
      </c>
      <c r="X3292" s="76" t="s">
        <v>13367</v>
      </c>
      <c r="Y3292" s="72"/>
      <c r="Z3292" s="72"/>
      <c r="AA3292" s="78" t="s">
        <v>17324</v>
      </c>
      <c r="AB3292" s="72"/>
      <c r="AC3292" s="72" t="b">
        <v>0</v>
      </c>
      <c r="AD3292" s="72">
        <v>0</v>
      </c>
      <c r="AE3292" s="78" t="s">
        <v>230</v>
      </c>
      <c r="AF3292" s="72" t="b">
        <v>0</v>
      </c>
      <c r="AG3292" s="72" t="s">
        <v>231</v>
      </c>
      <c r="AH3292" s="72"/>
      <c r="AI3292" s="78" t="s">
        <v>230</v>
      </c>
      <c r="AJ3292" s="72" t="b">
        <v>0</v>
      </c>
      <c r="AK3292" s="72">
        <v>0</v>
      </c>
      <c r="AL3292" s="78" t="s">
        <v>230</v>
      </c>
      <c r="AM3292" s="72" t="s">
        <v>241</v>
      </c>
      <c r="AN3292" s="72" t="b">
        <v>0</v>
      </c>
      <c r="AO3292" s="78" t="s">
        <v>17324</v>
      </c>
      <c r="AP3292" s="72" t="s">
        <v>179</v>
      </c>
      <c r="AQ3292" s="72">
        <v>0</v>
      </c>
      <c r="AR3292" s="72">
        <v>0</v>
      </c>
      <c r="AS3292" s="72"/>
      <c r="AT3292" s="72"/>
      <c r="AU3292" s="72"/>
      <c r="AV3292" s="72"/>
      <c r="AW3292" s="72"/>
      <c r="AX3292" s="72"/>
      <c r="AY3292" s="72"/>
      <c r="AZ3292" s="72"/>
    </row>
    <row r="3293" spans="1:52" x14ac:dyDescent="0.35">
      <c r="A3293" s="70" t="s">
        <v>2525</v>
      </c>
      <c r="B3293" s="70" t="s">
        <v>2525</v>
      </c>
      <c r="C3293" s="83"/>
      <c r="D3293" s="84"/>
      <c r="E3293" s="85"/>
      <c r="F3293" s="86"/>
      <c r="G3293" s="83"/>
      <c r="H3293" s="81"/>
      <c r="I3293" s="87"/>
      <c r="J3293" s="87"/>
      <c r="K3293" s="36"/>
      <c r="L3293" s="90"/>
      <c r="M3293" s="90"/>
      <c r="N3293" s="89"/>
      <c r="O3293" s="72" t="s">
        <v>179</v>
      </c>
      <c r="P3293" s="74">
        <v>42825.15697916667</v>
      </c>
      <c r="Q3293" s="72" t="s">
        <v>5087</v>
      </c>
      <c r="R3293" s="76" t="s">
        <v>7494</v>
      </c>
      <c r="S3293" s="72" t="s">
        <v>221</v>
      </c>
      <c r="T3293" s="72"/>
      <c r="U3293" s="72"/>
      <c r="V3293" s="76" t="s">
        <v>10591</v>
      </c>
      <c r="W3293" s="74">
        <v>42825.15697916667</v>
      </c>
      <c r="X3293" s="76" t="s">
        <v>13368</v>
      </c>
      <c r="Y3293" s="72"/>
      <c r="Z3293" s="72"/>
      <c r="AA3293" s="78" t="s">
        <v>17325</v>
      </c>
      <c r="AB3293" s="72"/>
      <c r="AC3293" s="72" t="b">
        <v>0</v>
      </c>
      <c r="AD3293" s="72">
        <v>0</v>
      </c>
      <c r="AE3293" s="78" t="s">
        <v>230</v>
      </c>
      <c r="AF3293" s="72" t="b">
        <v>0</v>
      </c>
      <c r="AG3293" s="72" t="s">
        <v>231</v>
      </c>
      <c r="AH3293" s="72"/>
      <c r="AI3293" s="78" t="s">
        <v>230</v>
      </c>
      <c r="AJ3293" s="72" t="b">
        <v>0</v>
      </c>
      <c r="AK3293" s="72">
        <v>0</v>
      </c>
      <c r="AL3293" s="78" t="s">
        <v>230</v>
      </c>
      <c r="AM3293" s="72" t="s">
        <v>241</v>
      </c>
      <c r="AN3293" s="72" t="b">
        <v>0</v>
      </c>
      <c r="AO3293" s="78" t="s">
        <v>17325</v>
      </c>
      <c r="AP3293" s="72" t="s">
        <v>179</v>
      </c>
      <c r="AQ3293" s="72">
        <v>0</v>
      </c>
      <c r="AR3293" s="72">
        <v>0</v>
      </c>
      <c r="AS3293" s="72"/>
      <c r="AT3293" s="72"/>
      <c r="AU3293" s="72"/>
      <c r="AV3293" s="72"/>
      <c r="AW3293" s="72"/>
      <c r="AX3293" s="72"/>
      <c r="AY3293" s="72"/>
      <c r="AZ3293" s="72"/>
    </row>
    <row r="3294" spans="1:52" x14ac:dyDescent="0.35">
      <c r="A3294" s="70" t="s">
        <v>2525</v>
      </c>
      <c r="B3294" s="70" t="s">
        <v>2525</v>
      </c>
      <c r="C3294" s="83"/>
      <c r="D3294" s="84"/>
      <c r="E3294" s="85"/>
      <c r="F3294" s="86"/>
      <c r="G3294" s="83"/>
      <c r="H3294" s="81"/>
      <c r="I3294" s="87"/>
      <c r="J3294" s="87"/>
      <c r="K3294" s="36"/>
      <c r="L3294" s="90"/>
      <c r="M3294" s="90"/>
      <c r="N3294" s="89"/>
      <c r="O3294" s="72" t="s">
        <v>179</v>
      </c>
      <c r="P3294" s="74">
        <v>42825.800046296295</v>
      </c>
      <c r="Q3294" s="72" t="s">
        <v>5088</v>
      </c>
      <c r="R3294" s="76" t="s">
        <v>7495</v>
      </c>
      <c r="S3294" s="72" t="s">
        <v>221</v>
      </c>
      <c r="T3294" s="72"/>
      <c r="U3294" s="72"/>
      <c r="V3294" s="76" t="s">
        <v>10591</v>
      </c>
      <c r="W3294" s="74">
        <v>42825.800046296295</v>
      </c>
      <c r="X3294" s="76" t="s">
        <v>13369</v>
      </c>
      <c r="Y3294" s="72"/>
      <c r="Z3294" s="72"/>
      <c r="AA3294" s="78" t="s">
        <v>17326</v>
      </c>
      <c r="AB3294" s="72"/>
      <c r="AC3294" s="72" t="b">
        <v>0</v>
      </c>
      <c r="AD3294" s="72">
        <v>0</v>
      </c>
      <c r="AE3294" s="78" t="s">
        <v>230</v>
      </c>
      <c r="AF3294" s="72" t="b">
        <v>0</v>
      </c>
      <c r="AG3294" s="72" t="s">
        <v>231</v>
      </c>
      <c r="AH3294" s="72"/>
      <c r="AI3294" s="78" t="s">
        <v>230</v>
      </c>
      <c r="AJ3294" s="72" t="b">
        <v>0</v>
      </c>
      <c r="AK3294" s="72">
        <v>0</v>
      </c>
      <c r="AL3294" s="78" t="s">
        <v>230</v>
      </c>
      <c r="AM3294" s="72" t="s">
        <v>241</v>
      </c>
      <c r="AN3294" s="72" t="b">
        <v>0</v>
      </c>
      <c r="AO3294" s="78" t="s">
        <v>17326</v>
      </c>
      <c r="AP3294" s="72" t="s">
        <v>179</v>
      </c>
      <c r="AQ3294" s="72">
        <v>0</v>
      </c>
      <c r="AR3294" s="72">
        <v>0</v>
      </c>
      <c r="AS3294" s="72"/>
      <c r="AT3294" s="72"/>
      <c r="AU3294" s="72"/>
      <c r="AV3294" s="72"/>
      <c r="AW3294" s="72"/>
      <c r="AX3294" s="72"/>
      <c r="AY3294" s="72"/>
      <c r="AZ3294" s="72"/>
    </row>
    <row r="3295" spans="1:52" x14ac:dyDescent="0.35">
      <c r="A3295" s="70" t="s">
        <v>2525</v>
      </c>
      <c r="B3295" s="70" t="s">
        <v>2525</v>
      </c>
      <c r="C3295" s="83"/>
      <c r="D3295" s="84"/>
      <c r="E3295" s="85"/>
      <c r="F3295" s="86"/>
      <c r="G3295" s="83"/>
      <c r="H3295" s="81"/>
      <c r="I3295" s="87"/>
      <c r="J3295" s="87"/>
      <c r="K3295" s="36"/>
      <c r="L3295" s="90"/>
      <c r="M3295" s="90"/>
      <c r="N3295" s="89"/>
      <c r="O3295" s="72" t="s">
        <v>179</v>
      </c>
      <c r="P3295" s="74">
        <v>42825.869502314818</v>
      </c>
      <c r="Q3295" s="72" t="s">
        <v>5089</v>
      </c>
      <c r="R3295" s="76" t="s">
        <v>7496</v>
      </c>
      <c r="S3295" s="72" t="s">
        <v>221</v>
      </c>
      <c r="T3295" s="72"/>
      <c r="U3295" s="72"/>
      <c r="V3295" s="76" t="s">
        <v>10591</v>
      </c>
      <c r="W3295" s="74">
        <v>42825.869502314818</v>
      </c>
      <c r="X3295" s="76" t="s">
        <v>13370</v>
      </c>
      <c r="Y3295" s="72"/>
      <c r="Z3295" s="72"/>
      <c r="AA3295" s="78" t="s">
        <v>17327</v>
      </c>
      <c r="AB3295" s="72"/>
      <c r="AC3295" s="72" t="b">
        <v>0</v>
      </c>
      <c r="AD3295" s="72">
        <v>0</v>
      </c>
      <c r="AE3295" s="78" t="s">
        <v>230</v>
      </c>
      <c r="AF3295" s="72" t="b">
        <v>0</v>
      </c>
      <c r="AG3295" s="72" t="s">
        <v>231</v>
      </c>
      <c r="AH3295" s="72"/>
      <c r="AI3295" s="78" t="s">
        <v>230</v>
      </c>
      <c r="AJ3295" s="72" t="b">
        <v>0</v>
      </c>
      <c r="AK3295" s="72">
        <v>0</v>
      </c>
      <c r="AL3295" s="78" t="s">
        <v>230</v>
      </c>
      <c r="AM3295" s="72" t="s">
        <v>241</v>
      </c>
      <c r="AN3295" s="72" t="b">
        <v>0</v>
      </c>
      <c r="AO3295" s="78" t="s">
        <v>17327</v>
      </c>
      <c r="AP3295" s="72" t="s">
        <v>179</v>
      </c>
      <c r="AQ3295" s="72">
        <v>0</v>
      </c>
      <c r="AR3295" s="72">
        <v>0</v>
      </c>
      <c r="AS3295" s="72"/>
      <c r="AT3295" s="72"/>
      <c r="AU3295" s="72"/>
      <c r="AV3295" s="72"/>
      <c r="AW3295" s="72"/>
      <c r="AX3295" s="72"/>
      <c r="AY3295" s="72"/>
      <c r="AZ3295" s="72"/>
    </row>
    <row r="3296" spans="1:52" x14ac:dyDescent="0.35">
      <c r="A3296" s="70" t="s">
        <v>2525</v>
      </c>
      <c r="B3296" s="70" t="s">
        <v>2525</v>
      </c>
      <c r="C3296" s="83"/>
      <c r="D3296" s="84"/>
      <c r="E3296" s="85"/>
      <c r="F3296" s="86"/>
      <c r="G3296" s="83"/>
      <c r="H3296" s="81"/>
      <c r="I3296" s="87"/>
      <c r="J3296" s="87"/>
      <c r="K3296" s="36"/>
      <c r="L3296" s="90"/>
      <c r="M3296" s="90"/>
      <c r="N3296" s="89"/>
      <c r="O3296" s="72" t="s">
        <v>179</v>
      </c>
      <c r="P3296" s="74">
        <v>42826.051435185182</v>
      </c>
      <c r="Q3296" s="72" t="s">
        <v>5090</v>
      </c>
      <c r="R3296" s="76" t="s">
        <v>7497</v>
      </c>
      <c r="S3296" s="72" t="s">
        <v>221</v>
      </c>
      <c r="T3296" s="72"/>
      <c r="U3296" s="72"/>
      <c r="V3296" s="76" t="s">
        <v>10591</v>
      </c>
      <c r="W3296" s="74">
        <v>42826.051435185182</v>
      </c>
      <c r="X3296" s="76" t="s">
        <v>13371</v>
      </c>
      <c r="Y3296" s="72"/>
      <c r="Z3296" s="72"/>
      <c r="AA3296" s="78" t="s">
        <v>17328</v>
      </c>
      <c r="AB3296" s="72"/>
      <c r="AC3296" s="72" t="b">
        <v>0</v>
      </c>
      <c r="AD3296" s="72">
        <v>0</v>
      </c>
      <c r="AE3296" s="78" t="s">
        <v>230</v>
      </c>
      <c r="AF3296" s="72" t="b">
        <v>0</v>
      </c>
      <c r="AG3296" s="72" t="s">
        <v>231</v>
      </c>
      <c r="AH3296" s="72"/>
      <c r="AI3296" s="78" t="s">
        <v>230</v>
      </c>
      <c r="AJ3296" s="72" t="b">
        <v>0</v>
      </c>
      <c r="AK3296" s="72">
        <v>0</v>
      </c>
      <c r="AL3296" s="78" t="s">
        <v>230</v>
      </c>
      <c r="AM3296" s="72" t="s">
        <v>241</v>
      </c>
      <c r="AN3296" s="72" t="b">
        <v>0</v>
      </c>
      <c r="AO3296" s="78" t="s">
        <v>17328</v>
      </c>
      <c r="AP3296" s="72" t="s">
        <v>179</v>
      </c>
      <c r="AQ3296" s="72">
        <v>0</v>
      </c>
      <c r="AR3296" s="72">
        <v>0</v>
      </c>
      <c r="AS3296" s="72"/>
      <c r="AT3296" s="72"/>
      <c r="AU3296" s="72"/>
      <c r="AV3296" s="72"/>
      <c r="AW3296" s="72"/>
      <c r="AX3296" s="72"/>
      <c r="AY3296" s="72"/>
      <c r="AZ3296" s="72"/>
    </row>
    <row r="3297" spans="1:52" x14ac:dyDescent="0.35">
      <c r="A3297" s="70" t="s">
        <v>2525</v>
      </c>
      <c r="B3297" s="70" t="s">
        <v>2525</v>
      </c>
      <c r="C3297" s="83"/>
      <c r="D3297" s="84"/>
      <c r="E3297" s="85"/>
      <c r="F3297" s="86"/>
      <c r="G3297" s="83"/>
      <c r="H3297" s="81"/>
      <c r="I3297" s="87"/>
      <c r="J3297" s="87"/>
      <c r="K3297" s="36"/>
      <c r="L3297" s="90"/>
      <c r="M3297" s="90"/>
      <c r="N3297" s="89"/>
      <c r="O3297" s="72" t="s">
        <v>179</v>
      </c>
      <c r="P3297" s="74">
        <v>42826.073645833334</v>
      </c>
      <c r="Q3297" s="72" t="s">
        <v>5091</v>
      </c>
      <c r="R3297" s="76" t="s">
        <v>7498</v>
      </c>
      <c r="S3297" s="72" t="s">
        <v>221</v>
      </c>
      <c r="T3297" s="72"/>
      <c r="U3297" s="72"/>
      <c r="V3297" s="76" t="s">
        <v>10591</v>
      </c>
      <c r="W3297" s="74">
        <v>42826.073645833334</v>
      </c>
      <c r="X3297" s="76" t="s">
        <v>13372</v>
      </c>
      <c r="Y3297" s="72"/>
      <c r="Z3297" s="72"/>
      <c r="AA3297" s="78" t="s">
        <v>17329</v>
      </c>
      <c r="AB3297" s="72"/>
      <c r="AC3297" s="72" t="b">
        <v>0</v>
      </c>
      <c r="AD3297" s="72">
        <v>0</v>
      </c>
      <c r="AE3297" s="78" t="s">
        <v>230</v>
      </c>
      <c r="AF3297" s="72" t="b">
        <v>0</v>
      </c>
      <c r="AG3297" s="72" t="s">
        <v>231</v>
      </c>
      <c r="AH3297" s="72"/>
      <c r="AI3297" s="78" t="s">
        <v>230</v>
      </c>
      <c r="AJ3297" s="72" t="b">
        <v>0</v>
      </c>
      <c r="AK3297" s="72">
        <v>0</v>
      </c>
      <c r="AL3297" s="78" t="s">
        <v>230</v>
      </c>
      <c r="AM3297" s="72" t="s">
        <v>241</v>
      </c>
      <c r="AN3297" s="72" t="b">
        <v>0</v>
      </c>
      <c r="AO3297" s="78" t="s">
        <v>17329</v>
      </c>
      <c r="AP3297" s="72" t="s">
        <v>179</v>
      </c>
      <c r="AQ3297" s="72">
        <v>0</v>
      </c>
      <c r="AR3297" s="72">
        <v>0</v>
      </c>
      <c r="AS3297" s="72"/>
      <c r="AT3297" s="72"/>
      <c r="AU3297" s="72"/>
      <c r="AV3297" s="72"/>
      <c r="AW3297" s="72"/>
      <c r="AX3297" s="72"/>
      <c r="AY3297" s="72"/>
      <c r="AZ3297" s="72"/>
    </row>
    <row r="3298" spans="1:52" x14ac:dyDescent="0.35">
      <c r="A3298" s="70" t="s">
        <v>2525</v>
      </c>
      <c r="B3298" s="70" t="s">
        <v>2525</v>
      </c>
      <c r="C3298" s="83"/>
      <c r="D3298" s="84"/>
      <c r="E3298" s="85"/>
      <c r="F3298" s="86"/>
      <c r="G3298" s="83"/>
      <c r="H3298" s="81"/>
      <c r="I3298" s="87"/>
      <c r="J3298" s="87"/>
      <c r="K3298" s="36"/>
      <c r="L3298" s="90"/>
      <c r="M3298" s="90"/>
      <c r="N3298" s="89"/>
      <c r="O3298" s="72" t="s">
        <v>179</v>
      </c>
      <c r="P3298" s="74">
        <v>42826.685474537036</v>
      </c>
      <c r="Q3298" s="72" t="s">
        <v>5092</v>
      </c>
      <c r="R3298" s="76" t="s">
        <v>7499</v>
      </c>
      <c r="S3298" s="72" t="s">
        <v>221</v>
      </c>
      <c r="T3298" s="72"/>
      <c r="U3298" s="72"/>
      <c r="V3298" s="76" t="s">
        <v>10591</v>
      </c>
      <c r="W3298" s="74">
        <v>42826.685474537036</v>
      </c>
      <c r="X3298" s="76" t="s">
        <v>13373</v>
      </c>
      <c r="Y3298" s="72"/>
      <c r="Z3298" s="72"/>
      <c r="AA3298" s="78" t="s">
        <v>17330</v>
      </c>
      <c r="AB3298" s="72"/>
      <c r="AC3298" s="72" t="b">
        <v>0</v>
      </c>
      <c r="AD3298" s="72">
        <v>0</v>
      </c>
      <c r="AE3298" s="78" t="s">
        <v>230</v>
      </c>
      <c r="AF3298" s="72" t="b">
        <v>0</v>
      </c>
      <c r="AG3298" s="72" t="s">
        <v>231</v>
      </c>
      <c r="AH3298" s="72"/>
      <c r="AI3298" s="78" t="s">
        <v>230</v>
      </c>
      <c r="AJ3298" s="72" t="b">
        <v>0</v>
      </c>
      <c r="AK3298" s="72">
        <v>0</v>
      </c>
      <c r="AL3298" s="78" t="s">
        <v>230</v>
      </c>
      <c r="AM3298" s="72" t="s">
        <v>241</v>
      </c>
      <c r="AN3298" s="72" t="b">
        <v>0</v>
      </c>
      <c r="AO3298" s="78" t="s">
        <v>17330</v>
      </c>
      <c r="AP3298" s="72" t="s">
        <v>179</v>
      </c>
      <c r="AQ3298" s="72">
        <v>0</v>
      </c>
      <c r="AR3298" s="72">
        <v>0</v>
      </c>
      <c r="AS3298" s="72"/>
      <c r="AT3298" s="72"/>
      <c r="AU3298" s="72"/>
      <c r="AV3298" s="72"/>
      <c r="AW3298" s="72"/>
      <c r="AX3298" s="72"/>
      <c r="AY3298" s="72"/>
      <c r="AZ3298" s="72"/>
    </row>
    <row r="3299" spans="1:52" x14ac:dyDescent="0.35">
      <c r="A3299" s="70" t="s">
        <v>2525</v>
      </c>
      <c r="B3299" s="70" t="s">
        <v>2525</v>
      </c>
      <c r="C3299" s="83"/>
      <c r="D3299" s="84"/>
      <c r="E3299" s="85"/>
      <c r="F3299" s="86"/>
      <c r="G3299" s="83"/>
      <c r="H3299" s="81"/>
      <c r="I3299" s="87"/>
      <c r="J3299" s="87"/>
      <c r="K3299" s="36"/>
      <c r="L3299" s="90"/>
      <c r="M3299" s="90"/>
      <c r="N3299" s="89"/>
      <c r="O3299" s="72" t="s">
        <v>179</v>
      </c>
      <c r="P3299" s="74">
        <v>42827.293113425927</v>
      </c>
      <c r="Q3299" s="72" t="s">
        <v>5093</v>
      </c>
      <c r="R3299" s="76" t="s">
        <v>7500</v>
      </c>
      <c r="S3299" s="72" t="s">
        <v>221</v>
      </c>
      <c r="T3299" s="72"/>
      <c r="U3299" s="72"/>
      <c r="V3299" s="76" t="s">
        <v>10591</v>
      </c>
      <c r="W3299" s="74">
        <v>42827.293113425927</v>
      </c>
      <c r="X3299" s="76" t="s">
        <v>13374</v>
      </c>
      <c r="Y3299" s="72"/>
      <c r="Z3299" s="72"/>
      <c r="AA3299" s="78" t="s">
        <v>17331</v>
      </c>
      <c r="AB3299" s="72"/>
      <c r="AC3299" s="72" t="b">
        <v>0</v>
      </c>
      <c r="AD3299" s="72">
        <v>0</v>
      </c>
      <c r="AE3299" s="78" t="s">
        <v>230</v>
      </c>
      <c r="AF3299" s="72" t="b">
        <v>0</v>
      </c>
      <c r="AG3299" s="72" t="s">
        <v>231</v>
      </c>
      <c r="AH3299" s="72"/>
      <c r="AI3299" s="78" t="s">
        <v>230</v>
      </c>
      <c r="AJ3299" s="72" t="b">
        <v>0</v>
      </c>
      <c r="AK3299" s="72">
        <v>0</v>
      </c>
      <c r="AL3299" s="78" t="s">
        <v>230</v>
      </c>
      <c r="AM3299" s="72" t="s">
        <v>241</v>
      </c>
      <c r="AN3299" s="72" t="b">
        <v>0</v>
      </c>
      <c r="AO3299" s="78" t="s">
        <v>17331</v>
      </c>
      <c r="AP3299" s="72" t="s">
        <v>179</v>
      </c>
      <c r="AQ3299" s="72">
        <v>0</v>
      </c>
      <c r="AR3299" s="72">
        <v>0</v>
      </c>
      <c r="AS3299" s="72"/>
      <c r="AT3299" s="72"/>
      <c r="AU3299" s="72"/>
      <c r="AV3299" s="72"/>
      <c r="AW3299" s="72"/>
      <c r="AX3299" s="72"/>
      <c r="AY3299" s="72"/>
      <c r="AZ3299" s="72"/>
    </row>
    <row r="3300" spans="1:52" x14ac:dyDescent="0.35">
      <c r="A3300" s="70" t="s">
        <v>2525</v>
      </c>
      <c r="B3300" s="70" t="s">
        <v>2525</v>
      </c>
      <c r="C3300" s="83"/>
      <c r="D3300" s="84"/>
      <c r="E3300" s="85"/>
      <c r="F3300" s="86"/>
      <c r="G3300" s="83"/>
      <c r="H3300" s="81"/>
      <c r="I3300" s="87"/>
      <c r="J3300" s="87"/>
      <c r="K3300" s="36"/>
      <c r="L3300" s="90"/>
      <c r="M3300" s="90"/>
      <c r="N3300" s="89"/>
      <c r="O3300" s="72" t="s">
        <v>179</v>
      </c>
      <c r="P3300" s="74">
        <v>42827.383379629631</v>
      </c>
      <c r="Q3300" s="72" t="s">
        <v>5094</v>
      </c>
      <c r="R3300" s="76" t="s">
        <v>7501</v>
      </c>
      <c r="S3300" s="72" t="s">
        <v>221</v>
      </c>
      <c r="T3300" s="72"/>
      <c r="U3300" s="72"/>
      <c r="V3300" s="76" t="s">
        <v>10591</v>
      </c>
      <c r="W3300" s="74">
        <v>42827.383379629631</v>
      </c>
      <c r="X3300" s="76" t="s">
        <v>13375</v>
      </c>
      <c r="Y3300" s="72"/>
      <c r="Z3300" s="72"/>
      <c r="AA3300" s="78" t="s">
        <v>17332</v>
      </c>
      <c r="AB3300" s="72"/>
      <c r="AC3300" s="72" t="b">
        <v>0</v>
      </c>
      <c r="AD3300" s="72">
        <v>0</v>
      </c>
      <c r="AE3300" s="78" t="s">
        <v>230</v>
      </c>
      <c r="AF3300" s="72" t="b">
        <v>0</v>
      </c>
      <c r="AG3300" s="72" t="s">
        <v>231</v>
      </c>
      <c r="AH3300" s="72"/>
      <c r="AI3300" s="78" t="s">
        <v>230</v>
      </c>
      <c r="AJ3300" s="72" t="b">
        <v>0</v>
      </c>
      <c r="AK3300" s="72">
        <v>0</v>
      </c>
      <c r="AL3300" s="78" t="s">
        <v>230</v>
      </c>
      <c r="AM3300" s="72" t="s">
        <v>241</v>
      </c>
      <c r="AN3300" s="72" t="b">
        <v>0</v>
      </c>
      <c r="AO3300" s="78" t="s">
        <v>17332</v>
      </c>
      <c r="AP3300" s="72" t="s">
        <v>179</v>
      </c>
      <c r="AQ3300" s="72">
        <v>0</v>
      </c>
      <c r="AR3300" s="72">
        <v>0</v>
      </c>
      <c r="AS3300" s="72"/>
      <c r="AT3300" s="72"/>
      <c r="AU3300" s="72"/>
      <c r="AV3300" s="72"/>
      <c r="AW3300" s="72"/>
      <c r="AX3300" s="72"/>
      <c r="AY3300" s="72"/>
      <c r="AZ3300" s="72"/>
    </row>
    <row r="3301" spans="1:52" x14ac:dyDescent="0.35">
      <c r="A3301" s="70" t="s">
        <v>2525</v>
      </c>
      <c r="B3301" s="70" t="s">
        <v>2525</v>
      </c>
      <c r="C3301" s="83"/>
      <c r="D3301" s="84"/>
      <c r="E3301" s="85"/>
      <c r="F3301" s="86"/>
      <c r="G3301" s="83"/>
      <c r="H3301" s="81"/>
      <c r="I3301" s="87"/>
      <c r="J3301" s="87"/>
      <c r="K3301" s="36"/>
      <c r="L3301" s="90"/>
      <c r="M3301" s="90"/>
      <c r="N3301" s="89"/>
      <c r="O3301" s="72" t="s">
        <v>179</v>
      </c>
      <c r="P3301" s="74">
        <v>42827.676435185182</v>
      </c>
      <c r="Q3301" s="72" t="s">
        <v>5095</v>
      </c>
      <c r="R3301" s="76" t="s">
        <v>7502</v>
      </c>
      <c r="S3301" s="72" t="s">
        <v>221</v>
      </c>
      <c r="T3301" s="72"/>
      <c r="U3301" s="72"/>
      <c r="V3301" s="76" t="s">
        <v>10591</v>
      </c>
      <c r="W3301" s="74">
        <v>42827.676435185182</v>
      </c>
      <c r="X3301" s="76" t="s">
        <v>13376</v>
      </c>
      <c r="Y3301" s="72"/>
      <c r="Z3301" s="72"/>
      <c r="AA3301" s="78" t="s">
        <v>17333</v>
      </c>
      <c r="AB3301" s="72"/>
      <c r="AC3301" s="72" t="b">
        <v>0</v>
      </c>
      <c r="AD3301" s="72">
        <v>1</v>
      </c>
      <c r="AE3301" s="78" t="s">
        <v>230</v>
      </c>
      <c r="AF3301" s="72" t="b">
        <v>0</v>
      </c>
      <c r="AG3301" s="72" t="s">
        <v>231</v>
      </c>
      <c r="AH3301" s="72"/>
      <c r="AI3301" s="78" t="s">
        <v>230</v>
      </c>
      <c r="AJ3301" s="72" t="b">
        <v>0</v>
      </c>
      <c r="AK3301" s="72">
        <v>0</v>
      </c>
      <c r="AL3301" s="78" t="s">
        <v>230</v>
      </c>
      <c r="AM3301" s="72" t="s">
        <v>241</v>
      </c>
      <c r="AN3301" s="72" t="b">
        <v>0</v>
      </c>
      <c r="AO3301" s="78" t="s">
        <v>17333</v>
      </c>
      <c r="AP3301" s="72" t="s">
        <v>179</v>
      </c>
      <c r="AQ3301" s="72">
        <v>0</v>
      </c>
      <c r="AR3301" s="72">
        <v>0</v>
      </c>
      <c r="AS3301" s="72"/>
      <c r="AT3301" s="72"/>
      <c r="AU3301" s="72"/>
      <c r="AV3301" s="72"/>
      <c r="AW3301" s="72"/>
      <c r="AX3301" s="72"/>
      <c r="AY3301" s="72"/>
      <c r="AZ3301" s="72"/>
    </row>
    <row r="3302" spans="1:52" x14ac:dyDescent="0.35">
      <c r="A3302" s="70" t="s">
        <v>2525</v>
      </c>
      <c r="B3302" s="70" t="s">
        <v>2525</v>
      </c>
      <c r="C3302" s="83"/>
      <c r="D3302" s="84"/>
      <c r="E3302" s="85"/>
      <c r="F3302" s="86"/>
      <c r="G3302" s="83"/>
      <c r="H3302" s="81"/>
      <c r="I3302" s="87"/>
      <c r="J3302" s="87"/>
      <c r="K3302" s="36"/>
      <c r="L3302" s="90"/>
      <c r="M3302" s="90"/>
      <c r="N3302" s="89"/>
      <c r="O3302" s="72" t="s">
        <v>179</v>
      </c>
      <c r="P3302" s="74">
        <v>42827.721585648149</v>
      </c>
      <c r="Q3302" s="72" t="s">
        <v>5096</v>
      </c>
      <c r="R3302" s="76" t="s">
        <v>7152</v>
      </c>
      <c r="S3302" s="72" t="s">
        <v>221</v>
      </c>
      <c r="T3302" s="72"/>
      <c r="U3302" s="72"/>
      <c r="V3302" s="76" t="s">
        <v>10591</v>
      </c>
      <c r="W3302" s="74">
        <v>42827.721585648149</v>
      </c>
      <c r="X3302" s="76" t="s">
        <v>13377</v>
      </c>
      <c r="Y3302" s="72"/>
      <c r="Z3302" s="72"/>
      <c r="AA3302" s="78" t="s">
        <v>17334</v>
      </c>
      <c r="AB3302" s="72"/>
      <c r="AC3302" s="72" t="b">
        <v>0</v>
      </c>
      <c r="AD3302" s="72">
        <v>0</v>
      </c>
      <c r="AE3302" s="78" t="s">
        <v>230</v>
      </c>
      <c r="AF3302" s="72" t="b">
        <v>0</v>
      </c>
      <c r="AG3302" s="72" t="s">
        <v>231</v>
      </c>
      <c r="AH3302" s="72"/>
      <c r="AI3302" s="78" t="s">
        <v>230</v>
      </c>
      <c r="AJ3302" s="72" t="b">
        <v>0</v>
      </c>
      <c r="AK3302" s="72">
        <v>0</v>
      </c>
      <c r="AL3302" s="78" t="s">
        <v>230</v>
      </c>
      <c r="AM3302" s="72" t="s">
        <v>241</v>
      </c>
      <c r="AN3302" s="72" t="b">
        <v>0</v>
      </c>
      <c r="AO3302" s="78" t="s">
        <v>17334</v>
      </c>
      <c r="AP3302" s="72" t="s">
        <v>179</v>
      </c>
      <c r="AQ3302" s="72">
        <v>0</v>
      </c>
      <c r="AR3302" s="72">
        <v>0</v>
      </c>
      <c r="AS3302" s="72"/>
      <c r="AT3302" s="72"/>
      <c r="AU3302" s="72"/>
      <c r="AV3302" s="72"/>
      <c r="AW3302" s="72"/>
      <c r="AX3302" s="72"/>
      <c r="AY3302" s="72"/>
      <c r="AZ3302" s="72"/>
    </row>
    <row r="3303" spans="1:52" x14ac:dyDescent="0.35">
      <c r="A3303" s="70" t="s">
        <v>2525</v>
      </c>
      <c r="B3303" s="70" t="s">
        <v>2525</v>
      </c>
      <c r="C3303" s="83"/>
      <c r="D3303" s="84"/>
      <c r="E3303" s="85"/>
      <c r="F3303" s="86"/>
      <c r="G3303" s="83"/>
      <c r="H3303" s="81"/>
      <c r="I3303" s="87"/>
      <c r="J3303" s="87"/>
      <c r="K3303" s="36"/>
      <c r="L3303" s="90"/>
      <c r="M3303" s="90"/>
      <c r="N3303" s="89"/>
      <c r="O3303" s="72" t="s">
        <v>179</v>
      </c>
      <c r="P3303" s="74">
        <v>42827.90283564815</v>
      </c>
      <c r="Q3303" s="72" t="s">
        <v>5097</v>
      </c>
      <c r="R3303" s="76" t="s">
        <v>7503</v>
      </c>
      <c r="S3303" s="72" t="s">
        <v>221</v>
      </c>
      <c r="T3303" s="72"/>
      <c r="U3303" s="72"/>
      <c r="V3303" s="76" t="s">
        <v>10591</v>
      </c>
      <c r="W3303" s="74">
        <v>42827.90283564815</v>
      </c>
      <c r="X3303" s="76" t="s">
        <v>13378</v>
      </c>
      <c r="Y3303" s="72"/>
      <c r="Z3303" s="72"/>
      <c r="AA3303" s="78" t="s">
        <v>17335</v>
      </c>
      <c r="AB3303" s="72"/>
      <c r="AC3303" s="72" t="b">
        <v>0</v>
      </c>
      <c r="AD3303" s="72">
        <v>0</v>
      </c>
      <c r="AE3303" s="78" t="s">
        <v>230</v>
      </c>
      <c r="AF3303" s="72" t="b">
        <v>0</v>
      </c>
      <c r="AG3303" s="72" t="s">
        <v>231</v>
      </c>
      <c r="AH3303" s="72"/>
      <c r="AI3303" s="78" t="s">
        <v>230</v>
      </c>
      <c r="AJ3303" s="72" t="b">
        <v>0</v>
      </c>
      <c r="AK3303" s="72">
        <v>0</v>
      </c>
      <c r="AL3303" s="78" t="s">
        <v>230</v>
      </c>
      <c r="AM3303" s="72" t="s">
        <v>241</v>
      </c>
      <c r="AN3303" s="72" t="b">
        <v>0</v>
      </c>
      <c r="AO3303" s="78" t="s">
        <v>17335</v>
      </c>
      <c r="AP3303" s="72" t="s">
        <v>179</v>
      </c>
      <c r="AQ3303" s="72">
        <v>0</v>
      </c>
      <c r="AR3303" s="72">
        <v>0</v>
      </c>
      <c r="AS3303" s="72"/>
      <c r="AT3303" s="72"/>
      <c r="AU3303" s="72"/>
      <c r="AV3303" s="72"/>
      <c r="AW3303" s="72"/>
      <c r="AX3303" s="72"/>
      <c r="AY3303" s="72"/>
      <c r="AZ3303" s="72"/>
    </row>
    <row r="3304" spans="1:52" x14ac:dyDescent="0.35">
      <c r="A3304" s="70" t="s">
        <v>2525</v>
      </c>
      <c r="B3304" s="70" t="s">
        <v>2525</v>
      </c>
      <c r="C3304" s="83"/>
      <c r="D3304" s="84"/>
      <c r="E3304" s="85"/>
      <c r="F3304" s="86"/>
      <c r="G3304" s="83"/>
      <c r="H3304" s="81"/>
      <c r="I3304" s="87"/>
      <c r="J3304" s="87"/>
      <c r="K3304" s="36"/>
      <c r="L3304" s="90"/>
      <c r="M3304" s="90"/>
      <c r="N3304" s="89"/>
      <c r="O3304" s="72" t="s">
        <v>179</v>
      </c>
      <c r="P3304" s="74">
        <v>42828.352835648147</v>
      </c>
      <c r="Q3304" s="72" t="s">
        <v>5098</v>
      </c>
      <c r="R3304" s="76" t="s">
        <v>7504</v>
      </c>
      <c r="S3304" s="72" t="s">
        <v>221</v>
      </c>
      <c r="T3304" s="72"/>
      <c r="U3304" s="72"/>
      <c r="V3304" s="76" t="s">
        <v>10591</v>
      </c>
      <c r="W3304" s="74">
        <v>42828.352835648147</v>
      </c>
      <c r="X3304" s="76" t="s">
        <v>13379</v>
      </c>
      <c r="Y3304" s="72"/>
      <c r="Z3304" s="72"/>
      <c r="AA3304" s="78" t="s">
        <v>17336</v>
      </c>
      <c r="AB3304" s="72"/>
      <c r="AC3304" s="72" t="b">
        <v>0</v>
      </c>
      <c r="AD3304" s="72">
        <v>0</v>
      </c>
      <c r="AE3304" s="78" t="s">
        <v>230</v>
      </c>
      <c r="AF3304" s="72" t="b">
        <v>0</v>
      </c>
      <c r="AG3304" s="72" t="s">
        <v>231</v>
      </c>
      <c r="AH3304" s="72"/>
      <c r="AI3304" s="78" t="s">
        <v>230</v>
      </c>
      <c r="AJ3304" s="72" t="b">
        <v>0</v>
      </c>
      <c r="AK3304" s="72">
        <v>0</v>
      </c>
      <c r="AL3304" s="78" t="s">
        <v>230</v>
      </c>
      <c r="AM3304" s="72" t="s">
        <v>241</v>
      </c>
      <c r="AN3304" s="72" t="b">
        <v>0</v>
      </c>
      <c r="AO3304" s="78" t="s">
        <v>17336</v>
      </c>
      <c r="AP3304" s="72" t="s">
        <v>179</v>
      </c>
      <c r="AQ3304" s="72">
        <v>0</v>
      </c>
      <c r="AR3304" s="72">
        <v>0</v>
      </c>
      <c r="AS3304" s="72"/>
      <c r="AT3304" s="72"/>
      <c r="AU3304" s="72"/>
      <c r="AV3304" s="72"/>
      <c r="AW3304" s="72"/>
      <c r="AX3304" s="72"/>
      <c r="AY3304" s="72"/>
      <c r="AZ3304" s="72"/>
    </row>
    <row r="3305" spans="1:52" x14ac:dyDescent="0.35">
      <c r="A3305" s="70" t="s">
        <v>2526</v>
      </c>
      <c r="B3305" s="70" t="s">
        <v>2526</v>
      </c>
      <c r="C3305" s="83"/>
      <c r="D3305" s="84"/>
      <c r="E3305" s="85"/>
      <c r="F3305" s="86"/>
      <c r="G3305" s="83"/>
      <c r="H3305" s="81"/>
      <c r="I3305" s="87"/>
      <c r="J3305" s="87"/>
      <c r="K3305" s="36"/>
      <c r="L3305" s="90"/>
      <c r="M3305" s="90"/>
      <c r="N3305" s="89"/>
      <c r="O3305" s="72" t="s">
        <v>179</v>
      </c>
      <c r="P3305" s="74">
        <v>42824.702210648145</v>
      </c>
      <c r="Q3305" s="72" t="s">
        <v>5099</v>
      </c>
      <c r="R3305" s="76" t="s">
        <v>7505</v>
      </c>
      <c r="S3305" s="72" t="s">
        <v>221</v>
      </c>
      <c r="T3305" s="72" t="s">
        <v>8810</v>
      </c>
      <c r="U3305" s="72"/>
      <c r="V3305" s="76" t="s">
        <v>10592</v>
      </c>
      <c r="W3305" s="74">
        <v>42824.702210648145</v>
      </c>
      <c r="X3305" s="76" t="s">
        <v>13380</v>
      </c>
      <c r="Y3305" s="72"/>
      <c r="Z3305" s="72"/>
      <c r="AA3305" s="78" t="s">
        <v>17337</v>
      </c>
      <c r="AB3305" s="72"/>
      <c r="AC3305" s="72" t="b">
        <v>0</v>
      </c>
      <c r="AD3305" s="72">
        <v>0</v>
      </c>
      <c r="AE3305" s="78" t="s">
        <v>230</v>
      </c>
      <c r="AF3305" s="72" t="b">
        <v>0</v>
      </c>
      <c r="AG3305" s="72" t="s">
        <v>231</v>
      </c>
      <c r="AH3305" s="72"/>
      <c r="AI3305" s="78" t="s">
        <v>230</v>
      </c>
      <c r="AJ3305" s="72" t="b">
        <v>0</v>
      </c>
      <c r="AK3305" s="72">
        <v>0</v>
      </c>
      <c r="AL3305" s="78" t="s">
        <v>230</v>
      </c>
      <c r="AM3305" s="72" t="s">
        <v>241</v>
      </c>
      <c r="AN3305" s="72" t="b">
        <v>0</v>
      </c>
      <c r="AO3305" s="78" t="s">
        <v>17337</v>
      </c>
      <c r="AP3305" s="72" t="s">
        <v>179</v>
      </c>
      <c r="AQ3305" s="72">
        <v>0</v>
      </c>
      <c r="AR3305" s="72">
        <v>0</v>
      </c>
      <c r="AS3305" s="72"/>
      <c r="AT3305" s="72"/>
      <c r="AU3305" s="72"/>
      <c r="AV3305" s="72"/>
      <c r="AW3305" s="72"/>
      <c r="AX3305" s="72"/>
      <c r="AY3305" s="72"/>
      <c r="AZ3305" s="72"/>
    </row>
    <row r="3306" spans="1:52" x14ac:dyDescent="0.35">
      <c r="A3306" s="70" t="s">
        <v>2526</v>
      </c>
      <c r="B3306" s="70" t="s">
        <v>2526</v>
      </c>
      <c r="C3306" s="83"/>
      <c r="D3306" s="84"/>
      <c r="E3306" s="85"/>
      <c r="F3306" s="86"/>
      <c r="G3306" s="83"/>
      <c r="H3306" s="81"/>
      <c r="I3306" s="87"/>
      <c r="J3306" s="87"/>
      <c r="K3306" s="36"/>
      <c r="L3306" s="90"/>
      <c r="M3306" s="90"/>
      <c r="N3306" s="89"/>
      <c r="O3306" s="72" t="s">
        <v>179</v>
      </c>
      <c r="P3306" s="74">
        <v>42825.022546296299</v>
      </c>
      <c r="Q3306" s="72" t="s">
        <v>5100</v>
      </c>
      <c r="R3306" s="76" t="s">
        <v>7493</v>
      </c>
      <c r="S3306" s="72" t="s">
        <v>221</v>
      </c>
      <c r="T3306" s="72" t="s">
        <v>8810</v>
      </c>
      <c r="U3306" s="72"/>
      <c r="V3306" s="76" t="s">
        <v>10592</v>
      </c>
      <c r="W3306" s="74">
        <v>42825.022546296299</v>
      </c>
      <c r="X3306" s="76" t="s">
        <v>13381</v>
      </c>
      <c r="Y3306" s="72"/>
      <c r="Z3306" s="72"/>
      <c r="AA3306" s="78" t="s">
        <v>17338</v>
      </c>
      <c r="AB3306" s="72"/>
      <c r="AC3306" s="72" t="b">
        <v>0</v>
      </c>
      <c r="AD3306" s="72">
        <v>0</v>
      </c>
      <c r="AE3306" s="78" t="s">
        <v>230</v>
      </c>
      <c r="AF3306" s="72" t="b">
        <v>0</v>
      </c>
      <c r="AG3306" s="72" t="s">
        <v>231</v>
      </c>
      <c r="AH3306" s="72"/>
      <c r="AI3306" s="78" t="s">
        <v>230</v>
      </c>
      <c r="AJ3306" s="72" t="b">
        <v>0</v>
      </c>
      <c r="AK3306" s="72">
        <v>0</v>
      </c>
      <c r="AL3306" s="78" t="s">
        <v>230</v>
      </c>
      <c r="AM3306" s="72" t="s">
        <v>241</v>
      </c>
      <c r="AN3306" s="72" t="b">
        <v>0</v>
      </c>
      <c r="AO3306" s="78" t="s">
        <v>17338</v>
      </c>
      <c r="AP3306" s="72" t="s">
        <v>179</v>
      </c>
      <c r="AQ3306" s="72">
        <v>0</v>
      </c>
      <c r="AR3306" s="72">
        <v>0</v>
      </c>
      <c r="AS3306" s="72"/>
      <c r="AT3306" s="72"/>
      <c r="AU3306" s="72"/>
      <c r="AV3306" s="72"/>
      <c r="AW3306" s="72"/>
      <c r="AX3306" s="72"/>
      <c r="AY3306" s="72"/>
      <c r="AZ3306" s="72"/>
    </row>
    <row r="3307" spans="1:52" x14ac:dyDescent="0.35">
      <c r="A3307" s="70" t="s">
        <v>2526</v>
      </c>
      <c r="B3307" s="70" t="s">
        <v>2526</v>
      </c>
      <c r="C3307" s="83"/>
      <c r="D3307" s="84"/>
      <c r="E3307" s="85"/>
      <c r="F3307" s="86"/>
      <c r="G3307" s="83"/>
      <c r="H3307" s="81"/>
      <c r="I3307" s="87"/>
      <c r="J3307" s="87"/>
      <c r="K3307" s="36"/>
      <c r="L3307" s="90"/>
      <c r="M3307" s="90"/>
      <c r="N3307" s="89"/>
      <c r="O3307" s="72" t="s">
        <v>179</v>
      </c>
      <c r="P3307" s="74">
        <v>42825.157071759262</v>
      </c>
      <c r="Q3307" s="72" t="s">
        <v>5101</v>
      </c>
      <c r="R3307" s="76" t="s">
        <v>7494</v>
      </c>
      <c r="S3307" s="72" t="s">
        <v>221</v>
      </c>
      <c r="T3307" s="72" t="s">
        <v>8810</v>
      </c>
      <c r="U3307" s="72"/>
      <c r="V3307" s="76" t="s">
        <v>10592</v>
      </c>
      <c r="W3307" s="74">
        <v>42825.157071759262</v>
      </c>
      <c r="X3307" s="76" t="s">
        <v>13382</v>
      </c>
      <c r="Y3307" s="72"/>
      <c r="Z3307" s="72"/>
      <c r="AA3307" s="78" t="s">
        <v>17339</v>
      </c>
      <c r="AB3307" s="72"/>
      <c r="AC3307" s="72" t="b">
        <v>0</v>
      </c>
      <c r="AD3307" s="72">
        <v>0</v>
      </c>
      <c r="AE3307" s="78" t="s">
        <v>230</v>
      </c>
      <c r="AF3307" s="72" t="b">
        <v>0</v>
      </c>
      <c r="AG3307" s="72" t="s">
        <v>231</v>
      </c>
      <c r="AH3307" s="72"/>
      <c r="AI3307" s="78" t="s">
        <v>230</v>
      </c>
      <c r="AJ3307" s="72" t="b">
        <v>0</v>
      </c>
      <c r="AK3307" s="72">
        <v>0</v>
      </c>
      <c r="AL3307" s="78" t="s">
        <v>230</v>
      </c>
      <c r="AM3307" s="72" t="s">
        <v>241</v>
      </c>
      <c r="AN3307" s="72" t="b">
        <v>0</v>
      </c>
      <c r="AO3307" s="78" t="s">
        <v>17339</v>
      </c>
      <c r="AP3307" s="72" t="s">
        <v>179</v>
      </c>
      <c r="AQ3307" s="72">
        <v>0</v>
      </c>
      <c r="AR3307" s="72">
        <v>0</v>
      </c>
      <c r="AS3307" s="72"/>
      <c r="AT3307" s="72"/>
      <c r="AU3307" s="72"/>
      <c r="AV3307" s="72"/>
      <c r="AW3307" s="72"/>
      <c r="AX3307" s="72"/>
      <c r="AY3307" s="72"/>
      <c r="AZ3307" s="72"/>
    </row>
    <row r="3308" spans="1:52" x14ac:dyDescent="0.35">
      <c r="A3308" s="70" t="s">
        <v>2526</v>
      </c>
      <c r="B3308" s="70" t="s">
        <v>2526</v>
      </c>
      <c r="C3308" s="83"/>
      <c r="D3308" s="84"/>
      <c r="E3308" s="85"/>
      <c r="F3308" s="86"/>
      <c r="G3308" s="83"/>
      <c r="H3308" s="81"/>
      <c r="I3308" s="87"/>
      <c r="J3308" s="87"/>
      <c r="K3308" s="36"/>
      <c r="L3308" s="90"/>
      <c r="M3308" s="90"/>
      <c r="N3308" s="89"/>
      <c r="O3308" s="72" t="s">
        <v>179</v>
      </c>
      <c r="P3308" s="74">
        <v>42825.802233796298</v>
      </c>
      <c r="Q3308" s="72" t="s">
        <v>5102</v>
      </c>
      <c r="R3308" s="76" t="s">
        <v>7495</v>
      </c>
      <c r="S3308" s="72" t="s">
        <v>221</v>
      </c>
      <c r="T3308" s="72" t="s">
        <v>8810</v>
      </c>
      <c r="U3308" s="72"/>
      <c r="V3308" s="76" t="s">
        <v>10592</v>
      </c>
      <c r="W3308" s="74">
        <v>42825.802233796298</v>
      </c>
      <c r="X3308" s="76" t="s">
        <v>13383</v>
      </c>
      <c r="Y3308" s="72"/>
      <c r="Z3308" s="72"/>
      <c r="AA3308" s="78" t="s">
        <v>17340</v>
      </c>
      <c r="AB3308" s="72"/>
      <c r="AC3308" s="72" t="b">
        <v>0</v>
      </c>
      <c r="AD3308" s="72">
        <v>0</v>
      </c>
      <c r="AE3308" s="78" t="s">
        <v>230</v>
      </c>
      <c r="AF3308" s="72" t="b">
        <v>0</v>
      </c>
      <c r="AG3308" s="72" t="s">
        <v>231</v>
      </c>
      <c r="AH3308" s="72"/>
      <c r="AI3308" s="78" t="s">
        <v>230</v>
      </c>
      <c r="AJ3308" s="72" t="b">
        <v>0</v>
      </c>
      <c r="AK3308" s="72">
        <v>0</v>
      </c>
      <c r="AL3308" s="78" t="s">
        <v>230</v>
      </c>
      <c r="AM3308" s="72" t="s">
        <v>241</v>
      </c>
      <c r="AN3308" s="72" t="b">
        <v>0</v>
      </c>
      <c r="AO3308" s="78" t="s">
        <v>17340</v>
      </c>
      <c r="AP3308" s="72" t="s">
        <v>179</v>
      </c>
      <c r="AQ3308" s="72">
        <v>0</v>
      </c>
      <c r="AR3308" s="72">
        <v>0</v>
      </c>
      <c r="AS3308" s="72"/>
      <c r="AT3308" s="72"/>
      <c r="AU3308" s="72"/>
      <c r="AV3308" s="72"/>
      <c r="AW3308" s="72"/>
      <c r="AX3308" s="72"/>
      <c r="AY3308" s="72"/>
      <c r="AZ3308" s="72"/>
    </row>
    <row r="3309" spans="1:52" x14ac:dyDescent="0.35">
      <c r="A3309" s="70" t="s">
        <v>2526</v>
      </c>
      <c r="B3309" s="70" t="s">
        <v>2526</v>
      </c>
      <c r="C3309" s="83"/>
      <c r="D3309" s="84"/>
      <c r="E3309" s="85"/>
      <c r="F3309" s="86"/>
      <c r="G3309" s="83"/>
      <c r="H3309" s="81"/>
      <c r="I3309" s="87"/>
      <c r="J3309" s="87"/>
      <c r="K3309" s="36"/>
      <c r="L3309" s="90"/>
      <c r="M3309" s="90"/>
      <c r="N3309" s="89"/>
      <c r="O3309" s="72" t="s">
        <v>179</v>
      </c>
      <c r="P3309" s="74">
        <v>42825.869525462964</v>
      </c>
      <c r="Q3309" s="72" t="s">
        <v>5103</v>
      </c>
      <c r="R3309" s="76" t="s">
        <v>7496</v>
      </c>
      <c r="S3309" s="72" t="s">
        <v>221</v>
      </c>
      <c r="T3309" s="72" t="s">
        <v>8810</v>
      </c>
      <c r="U3309" s="72"/>
      <c r="V3309" s="76" t="s">
        <v>10592</v>
      </c>
      <c r="W3309" s="74">
        <v>42825.869525462964</v>
      </c>
      <c r="X3309" s="76" t="s">
        <v>13384</v>
      </c>
      <c r="Y3309" s="72"/>
      <c r="Z3309" s="72"/>
      <c r="AA3309" s="78" t="s">
        <v>17341</v>
      </c>
      <c r="AB3309" s="72"/>
      <c r="AC3309" s="72" t="b">
        <v>0</v>
      </c>
      <c r="AD3309" s="72">
        <v>0</v>
      </c>
      <c r="AE3309" s="78" t="s">
        <v>230</v>
      </c>
      <c r="AF3309" s="72" t="b">
        <v>0</v>
      </c>
      <c r="AG3309" s="72" t="s">
        <v>231</v>
      </c>
      <c r="AH3309" s="72"/>
      <c r="AI3309" s="78" t="s">
        <v>230</v>
      </c>
      <c r="AJ3309" s="72" t="b">
        <v>0</v>
      </c>
      <c r="AK3309" s="72">
        <v>0</v>
      </c>
      <c r="AL3309" s="78" t="s">
        <v>230</v>
      </c>
      <c r="AM3309" s="72" t="s">
        <v>241</v>
      </c>
      <c r="AN3309" s="72" t="b">
        <v>0</v>
      </c>
      <c r="AO3309" s="78" t="s">
        <v>17341</v>
      </c>
      <c r="AP3309" s="72" t="s">
        <v>179</v>
      </c>
      <c r="AQ3309" s="72">
        <v>0</v>
      </c>
      <c r="AR3309" s="72">
        <v>0</v>
      </c>
      <c r="AS3309" s="72"/>
      <c r="AT3309" s="72"/>
      <c r="AU3309" s="72"/>
      <c r="AV3309" s="72"/>
      <c r="AW3309" s="72"/>
      <c r="AX3309" s="72"/>
      <c r="AY3309" s="72"/>
      <c r="AZ3309" s="72"/>
    </row>
    <row r="3310" spans="1:52" x14ac:dyDescent="0.35">
      <c r="A3310" s="70" t="s">
        <v>2526</v>
      </c>
      <c r="B3310" s="70" t="s">
        <v>2526</v>
      </c>
      <c r="C3310" s="83"/>
      <c r="D3310" s="84"/>
      <c r="E3310" s="85"/>
      <c r="F3310" s="86"/>
      <c r="G3310" s="83"/>
      <c r="H3310" s="81"/>
      <c r="I3310" s="87"/>
      <c r="J3310" s="87"/>
      <c r="K3310" s="36"/>
      <c r="L3310" s="90"/>
      <c r="M3310" s="90"/>
      <c r="N3310" s="89"/>
      <c r="O3310" s="72" t="s">
        <v>179</v>
      </c>
      <c r="P3310" s="74">
        <v>42826.051469907405</v>
      </c>
      <c r="Q3310" s="72" t="s">
        <v>5104</v>
      </c>
      <c r="R3310" s="76" t="s">
        <v>7497</v>
      </c>
      <c r="S3310" s="72" t="s">
        <v>221</v>
      </c>
      <c r="T3310" s="72" t="s">
        <v>8810</v>
      </c>
      <c r="U3310" s="72"/>
      <c r="V3310" s="76" t="s">
        <v>10592</v>
      </c>
      <c r="W3310" s="74">
        <v>42826.051469907405</v>
      </c>
      <c r="X3310" s="76" t="s">
        <v>13385</v>
      </c>
      <c r="Y3310" s="72"/>
      <c r="Z3310" s="72"/>
      <c r="AA3310" s="78" t="s">
        <v>17342</v>
      </c>
      <c r="AB3310" s="72"/>
      <c r="AC3310" s="72" t="b">
        <v>0</v>
      </c>
      <c r="AD3310" s="72">
        <v>0</v>
      </c>
      <c r="AE3310" s="78" t="s">
        <v>230</v>
      </c>
      <c r="AF3310" s="72" t="b">
        <v>0</v>
      </c>
      <c r="AG3310" s="72" t="s">
        <v>231</v>
      </c>
      <c r="AH3310" s="72"/>
      <c r="AI3310" s="78" t="s">
        <v>230</v>
      </c>
      <c r="AJ3310" s="72" t="b">
        <v>0</v>
      </c>
      <c r="AK3310" s="72">
        <v>0</v>
      </c>
      <c r="AL3310" s="78" t="s">
        <v>230</v>
      </c>
      <c r="AM3310" s="72" t="s">
        <v>241</v>
      </c>
      <c r="AN3310" s="72" t="b">
        <v>0</v>
      </c>
      <c r="AO3310" s="78" t="s">
        <v>17342</v>
      </c>
      <c r="AP3310" s="72" t="s">
        <v>179</v>
      </c>
      <c r="AQ3310" s="72">
        <v>0</v>
      </c>
      <c r="AR3310" s="72">
        <v>0</v>
      </c>
      <c r="AS3310" s="72"/>
      <c r="AT3310" s="72"/>
      <c r="AU3310" s="72"/>
      <c r="AV3310" s="72"/>
      <c r="AW3310" s="72"/>
      <c r="AX3310" s="72"/>
      <c r="AY3310" s="72"/>
      <c r="AZ3310" s="72"/>
    </row>
    <row r="3311" spans="1:52" x14ac:dyDescent="0.35">
      <c r="A3311" s="70" t="s">
        <v>2526</v>
      </c>
      <c r="B3311" s="70" t="s">
        <v>2526</v>
      </c>
      <c r="C3311" s="83"/>
      <c r="D3311" s="84"/>
      <c r="E3311" s="85"/>
      <c r="F3311" s="86"/>
      <c r="G3311" s="83"/>
      <c r="H3311" s="81"/>
      <c r="I3311" s="87"/>
      <c r="J3311" s="87"/>
      <c r="K3311" s="36"/>
      <c r="L3311" s="90"/>
      <c r="M3311" s="90"/>
      <c r="N3311" s="89"/>
      <c r="O3311" s="72" t="s">
        <v>179</v>
      </c>
      <c r="P3311" s="74">
        <v>42826.073680555557</v>
      </c>
      <c r="Q3311" s="72" t="s">
        <v>5105</v>
      </c>
      <c r="R3311" s="76" t="s">
        <v>7498</v>
      </c>
      <c r="S3311" s="72" t="s">
        <v>221</v>
      </c>
      <c r="T3311" s="72" t="s">
        <v>8810</v>
      </c>
      <c r="U3311" s="72"/>
      <c r="V3311" s="76" t="s">
        <v>10592</v>
      </c>
      <c r="W3311" s="74">
        <v>42826.073680555557</v>
      </c>
      <c r="X3311" s="76" t="s">
        <v>13386</v>
      </c>
      <c r="Y3311" s="72"/>
      <c r="Z3311" s="72"/>
      <c r="AA3311" s="78" t="s">
        <v>17343</v>
      </c>
      <c r="AB3311" s="72"/>
      <c r="AC3311" s="72" t="b">
        <v>0</v>
      </c>
      <c r="AD3311" s="72">
        <v>0</v>
      </c>
      <c r="AE3311" s="78" t="s">
        <v>230</v>
      </c>
      <c r="AF3311" s="72" t="b">
        <v>0</v>
      </c>
      <c r="AG3311" s="72" t="s">
        <v>231</v>
      </c>
      <c r="AH3311" s="72"/>
      <c r="AI3311" s="78" t="s">
        <v>230</v>
      </c>
      <c r="AJ3311" s="72" t="b">
        <v>0</v>
      </c>
      <c r="AK3311" s="72">
        <v>0</v>
      </c>
      <c r="AL3311" s="78" t="s">
        <v>230</v>
      </c>
      <c r="AM3311" s="72" t="s">
        <v>241</v>
      </c>
      <c r="AN3311" s="72" t="b">
        <v>0</v>
      </c>
      <c r="AO3311" s="78" t="s">
        <v>17343</v>
      </c>
      <c r="AP3311" s="72" t="s">
        <v>179</v>
      </c>
      <c r="AQ3311" s="72">
        <v>0</v>
      </c>
      <c r="AR3311" s="72">
        <v>0</v>
      </c>
      <c r="AS3311" s="72"/>
      <c r="AT3311" s="72"/>
      <c r="AU3311" s="72"/>
      <c r="AV3311" s="72"/>
      <c r="AW3311" s="72"/>
      <c r="AX3311" s="72"/>
      <c r="AY3311" s="72"/>
      <c r="AZ3311" s="72"/>
    </row>
    <row r="3312" spans="1:52" x14ac:dyDescent="0.35">
      <c r="A3312" s="70" t="s">
        <v>2526</v>
      </c>
      <c r="B3312" s="70" t="s">
        <v>2526</v>
      </c>
      <c r="C3312" s="83"/>
      <c r="D3312" s="84"/>
      <c r="E3312" s="85"/>
      <c r="F3312" s="86"/>
      <c r="G3312" s="83"/>
      <c r="H3312" s="81"/>
      <c r="I3312" s="87"/>
      <c r="J3312" s="87"/>
      <c r="K3312" s="36"/>
      <c r="L3312" s="90"/>
      <c r="M3312" s="90"/>
      <c r="N3312" s="89"/>
      <c r="O3312" s="72" t="s">
        <v>179</v>
      </c>
      <c r="P3312" s="74">
        <v>42826.207395833335</v>
      </c>
      <c r="Q3312" s="72" t="s">
        <v>5106</v>
      </c>
      <c r="R3312" s="76" t="s">
        <v>7506</v>
      </c>
      <c r="S3312" s="72" t="s">
        <v>221</v>
      </c>
      <c r="T3312" s="72" t="s">
        <v>8810</v>
      </c>
      <c r="U3312" s="72"/>
      <c r="V3312" s="76" t="s">
        <v>10592</v>
      </c>
      <c r="W3312" s="74">
        <v>42826.207395833335</v>
      </c>
      <c r="X3312" s="76" t="s">
        <v>13387</v>
      </c>
      <c r="Y3312" s="72"/>
      <c r="Z3312" s="72"/>
      <c r="AA3312" s="78" t="s">
        <v>17344</v>
      </c>
      <c r="AB3312" s="72"/>
      <c r="AC3312" s="72" t="b">
        <v>0</v>
      </c>
      <c r="AD3312" s="72">
        <v>0</v>
      </c>
      <c r="AE3312" s="78" t="s">
        <v>230</v>
      </c>
      <c r="AF3312" s="72" t="b">
        <v>0</v>
      </c>
      <c r="AG3312" s="72" t="s">
        <v>355</v>
      </c>
      <c r="AH3312" s="72"/>
      <c r="AI3312" s="78" t="s">
        <v>230</v>
      </c>
      <c r="AJ3312" s="72" t="b">
        <v>0</v>
      </c>
      <c r="AK3312" s="72">
        <v>0</v>
      </c>
      <c r="AL3312" s="78" t="s">
        <v>230</v>
      </c>
      <c r="AM3312" s="72" t="s">
        <v>241</v>
      </c>
      <c r="AN3312" s="72" t="b">
        <v>0</v>
      </c>
      <c r="AO3312" s="78" t="s">
        <v>17344</v>
      </c>
      <c r="AP3312" s="72" t="s">
        <v>179</v>
      </c>
      <c r="AQ3312" s="72">
        <v>0</v>
      </c>
      <c r="AR3312" s="72">
        <v>0</v>
      </c>
      <c r="AS3312" s="72"/>
      <c r="AT3312" s="72"/>
      <c r="AU3312" s="72"/>
      <c r="AV3312" s="72"/>
      <c r="AW3312" s="72"/>
      <c r="AX3312" s="72"/>
      <c r="AY3312" s="72"/>
      <c r="AZ3312" s="72"/>
    </row>
    <row r="3313" spans="1:52" x14ac:dyDescent="0.35">
      <c r="A3313" s="70" t="s">
        <v>2526</v>
      </c>
      <c r="B3313" s="70" t="s">
        <v>2526</v>
      </c>
      <c r="C3313" s="83"/>
      <c r="D3313" s="84"/>
      <c r="E3313" s="85"/>
      <c r="F3313" s="86"/>
      <c r="G3313" s="83"/>
      <c r="H3313" s="81"/>
      <c r="I3313" s="87"/>
      <c r="J3313" s="87"/>
      <c r="K3313" s="36"/>
      <c r="L3313" s="90"/>
      <c r="M3313" s="90"/>
      <c r="N3313" s="89"/>
      <c r="O3313" s="72" t="s">
        <v>179</v>
      </c>
      <c r="P3313" s="74">
        <v>42826.685567129629</v>
      </c>
      <c r="Q3313" s="72" t="s">
        <v>5107</v>
      </c>
      <c r="R3313" s="76" t="s">
        <v>7499</v>
      </c>
      <c r="S3313" s="72" t="s">
        <v>221</v>
      </c>
      <c r="T3313" s="72" t="s">
        <v>8810</v>
      </c>
      <c r="U3313" s="72"/>
      <c r="V3313" s="76" t="s">
        <v>10592</v>
      </c>
      <c r="W3313" s="74">
        <v>42826.685567129629</v>
      </c>
      <c r="X3313" s="76" t="s">
        <v>13388</v>
      </c>
      <c r="Y3313" s="72"/>
      <c r="Z3313" s="72"/>
      <c r="AA3313" s="78" t="s">
        <v>17345</v>
      </c>
      <c r="AB3313" s="72"/>
      <c r="AC3313" s="72" t="b">
        <v>0</v>
      </c>
      <c r="AD3313" s="72">
        <v>0</v>
      </c>
      <c r="AE3313" s="78" t="s">
        <v>230</v>
      </c>
      <c r="AF3313" s="72" t="b">
        <v>0</v>
      </c>
      <c r="AG3313" s="72" t="s">
        <v>231</v>
      </c>
      <c r="AH3313" s="72"/>
      <c r="AI3313" s="78" t="s">
        <v>230</v>
      </c>
      <c r="AJ3313" s="72" t="b">
        <v>0</v>
      </c>
      <c r="AK3313" s="72">
        <v>0</v>
      </c>
      <c r="AL3313" s="78" t="s">
        <v>230</v>
      </c>
      <c r="AM3313" s="72" t="s">
        <v>241</v>
      </c>
      <c r="AN3313" s="72" t="b">
        <v>0</v>
      </c>
      <c r="AO3313" s="78" t="s">
        <v>17345</v>
      </c>
      <c r="AP3313" s="72" t="s">
        <v>179</v>
      </c>
      <c r="AQ3313" s="72">
        <v>0</v>
      </c>
      <c r="AR3313" s="72">
        <v>0</v>
      </c>
      <c r="AS3313" s="72"/>
      <c r="AT3313" s="72"/>
      <c r="AU3313" s="72"/>
      <c r="AV3313" s="72"/>
      <c r="AW3313" s="72"/>
      <c r="AX3313" s="72"/>
      <c r="AY3313" s="72"/>
      <c r="AZ3313" s="72"/>
    </row>
    <row r="3314" spans="1:52" x14ac:dyDescent="0.35">
      <c r="A3314" s="70" t="s">
        <v>2526</v>
      </c>
      <c r="B3314" s="70" t="s">
        <v>2526</v>
      </c>
      <c r="C3314" s="83"/>
      <c r="D3314" s="84"/>
      <c r="E3314" s="85"/>
      <c r="F3314" s="86"/>
      <c r="G3314" s="83"/>
      <c r="H3314" s="81"/>
      <c r="I3314" s="87"/>
      <c r="J3314" s="87"/>
      <c r="K3314" s="36"/>
      <c r="L3314" s="90"/>
      <c r="M3314" s="90"/>
      <c r="N3314" s="89"/>
      <c r="O3314" s="72" t="s">
        <v>179</v>
      </c>
      <c r="P3314" s="74">
        <v>42827.293136574073</v>
      </c>
      <c r="Q3314" s="72" t="s">
        <v>5108</v>
      </c>
      <c r="R3314" s="76" t="s">
        <v>7500</v>
      </c>
      <c r="S3314" s="72" t="s">
        <v>221</v>
      </c>
      <c r="T3314" s="72" t="s">
        <v>8810</v>
      </c>
      <c r="U3314" s="72"/>
      <c r="V3314" s="76" t="s">
        <v>10592</v>
      </c>
      <c r="W3314" s="74">
        <v>42827.293136574073</v>
      </c>
      <c r="X3314" s="76" t="s">
        <v>13389</v>
      </c>
      <c r="Y3314" s="72"/>
      <c r="Z3314" s="72"/>
      <c r="AA3314" s="78" t="s">
        <v>17346</v>
      </c>
      <c r="AB3314" s="72"/>
      <c r="AC3314" s="72" t="b">
        <v>0</v>
      </c>
      <c r="AD3314" s="72">
        <v>0</v>
      </c>
      <c r="AE3314" s="78" t="s">
        <v>230</v>
      </c>
      <c r="AF3314" s="72" t="b">
        <v>0</v>
      </c>
      <c r="AG3314" s="72" t="s">
        <v>231</v>
      </c>
      <c r="AH3314" s="72"/>
      <c r="AI3314" s="78" t="s">
        <v>230</v>
      </c>
      <c r="AJ3314" s="72" t="b">
        <v>0</v>
      </c>
      <c r="AK3314" s="72">
        <v>0</v>
      </c>
      <c r="AL3314" s="78" t="s">
        <v>230</v>
      </c>
      <c r="AM3314" s="72" t="s">
        <v>241</v>
      </c>
      <c r="AN3314" s="72" t="b">
        <v>0</v>
      </c>
      <c r="AO3314" s="78" t="s">
        <v>17346</v>
      </c>
      <c r="AP3314" s="72" t="s">
        <v>179</v>
      </c>
      <c r="AQ3314" s="72">
        <v>0</v>
      </c>
      <c r="AR3314" s="72">
        <v>0</v>
      </c>
      <c r="AS3314" s="72"/>
      <c r="AT3314" s="72"/>
      <c r="AU3314" s="72"/>
      <c r="AV3314" s="72"/>
      <c r="AW3314" s="72"/>
      <c r="AX3314" s="72"/>
      <c r="AY3314" s="72"/>
      <c r="AZ3314" s="72"/>
    </row>
    <row r="3315" spans="1:52" x14ac:dyDescent="0.35">
      <c r="A3315" s="70" t="s">
        <v>2526</v>
      </c>
      <c r="B3315" s="70" t="s">
        <v>2526</v>
      </c>
      <c r="C3315" s="83"/>
      <c r="D3315" s="84"/>
      <c r="E3315" s="85"/>
      <c r="F3315" s="86"/>
      <c r="G3315" s="83"/>
      <c r="H3315" s="81"/>
      <c r="I3315" s="87"/>
      <c r="J3315" s="87"/>
      <c r="K3315" s="36"/>
      <c r="L3315" s="90"/>
      <c r="M3315" s="90"/>
      <c r="N3315" s="89"/>
      <c r="O3315" s="72" t="s">
        <v>179</v>
      </c>
      <c r="P3315" s="74">
        <v>42827.385127314818</v>
      </c>
      <c r="Q3315" s="72" t="s">
        <v>5109</v>
      </c>
      <c r="R3315" s="76" t="s">
        <v>7507</v>
      </c>
      <c r="S3315" s="72" t="s">
        <v>221</v>
      </c>
      <c r="T3315" s="72" t="s">
        <v>8810</v>
      </c>
      <c r="U3315" s="72"/>
      <c r="V3315" s="76" t="s">
        <v>10592</v>
      </c>
      <c r="W3315" s="74">
        <v>42827.385127314818</v>
      </c>
      <c r="X3315" s="76" t="s">
        <v>13390</v>
      </c>
      <c r="Y3315" s="72"/>
      <c r="Z3315" s="72"/>
      <c r="AA3315" s="78" t="s">
        <v>17347</v>
      </c>
      <c r="AB3315" s="72"/>
      <c r="AC3315" s="72" t="b">
        <v>0</v>
      </c>
      <c r="AD3315" s="72">
        <v>0</v>
      </c>
      <c r="AE3315" s="78" t="s">
        <v>230</v>
      </c>
      <c r="AF3315" s="72" t="b">
        <v>0</v>
      </c>
      <c r="AG3315" s="72" t="s">
        <v>231</v>
      </c>
      <c r="AH3315" s="72"/>
      <c r="AI3315" s="78" t="s">
        <v>230</v>
      </c>
      <c r="AJ3315" s="72" t="b">
        <v>0</v>
      </c>
      <c r="AK3315" s="72">
        <v>0</v>
      </c>
      <c r="AL3315" s="78" t="s">
        <v>230</v>
      </c>
      <c r="AM3315" s="72" t="s">
        <v>241</v>
      </c>
      <c r="AN3315" s="72" t="b">
        <v>0</v>
      </c>
      <c r="AO3315" s="78" t="s">
        <v>17347</v>
      </c>
      <c r="AP3315" s="72" t="s">
        <v>179</v>
      </c>
      <c r="AQ3315" s="72">
        <v>0</v>
      </c>
      <c r="AR3315" s="72">
        <v>0</v>
      </c>
      <c r="AS3315" s="72"/>
      <c r="AT3315" s="72"/>
      <c r="AU3315" s="72"/>
      <c r="AV3315" s="72"/>
      <c r="AW3315" s="72"/>
      <c r="AX3315" s="72"/>
      <c r="AY3315" s="72"/>
      <c r="AZ3315" s="72"/>
    </row>
    <row r="3316" spans="1:52" x14ac:dyDescent="0.35">
      <c r="A3316" s="70" t="s">
        <v>2526</v>
      </c>
      <c r="B3316" s="70" t="s">
        <v>2526</v>
      </c>
      <c r="C3316" s="83"/>
      <c r="D3316" s="84"/>
      <c r="E3316" s="85"/>
      <c r="F3316" s="86"/>
      <c r="G3316" s="83"/>
      <c r="H3316" s="81"/>
      <c r="I3316" s="87"/>
      <c r="J3316" s="87"/>
      <c r="K3316" s="36"/>
      <c r="L3316" s="90"/>
      <c r="M3316" s="90"/>
      <c r="N3316" s="89"/>
      <c r="O3316" s="72" t="s">
        <v>179</v>
      </c>
      <c r="P3316" s="74">
        <v>42827.385138888887</v>
      </c>
      <c r="Q3316" s="72" t="s">
        <v>5110</v>
      </c>
      <c r="R3316" s="76" t="s">
        <v>7501</v>
      </c>
      <c r="S3316" s="72" t="s">
        <v>221</v>
      </c>
      <c r="T3316" s="72" t="s">
        <v>8810</v>
      </c>
      <c r="U3316" s="72"/>
      <c r="V3316" s="76" t="s">
        <v>10592</v>
      </c>
      <c r="W3316" s="74">
        <v>42827.385138888887</v>
      </c>
      <c r="X3316" s="76" t="s">
        <v>13391</v>
      </c>
      <c r="Y3316" s="72"/>
      <c r="Z3316" s="72"/>
      <c r="AA3316" s="78" t="s">
        <v>17348</v>
      </c>
      <c r="AB3316" s="72"/>
      <c r="AC3316" s="72" t="b">
        <v>0</v>
      </c>
      <c r="AD3316" s="72">
        <v>0</v>
      </c>
      <c r="AE3316" s="78" t="s">
        <v>230</v>
      </c>
      <c r="AF3316" s="72" t="b">
        <v>0</v>
      </c>
      <c r="AG3316" s="72" t="s">
        <v>231</v>
      </c>
      <c r="AH3316" s="72"/>
      <c r="AI3316" s="78" t="s">
        <v>230</v>
      </c>
      <c r="AJ3316" s="72" t="b">
        <v>0</v>
      </c>
      <c r="AK3316" s="72">
        <v>0</v>
      </c>
      <c r="AL3316" s="78" t="s">
        <v>230</v>
      </c>
      <c r="AM3316" s="72" t="s">
        <v>241</v>
      </c>
      <c r="AN3316" s="72" t="b">
        <v>0</v>
      </c>
      <c r="AO3316" s="78" t="s">
        <v>17348</v>
      </c>
      <c r="AP3316" s="72" t="s">
        <v>179</v>
      </c>
      <c r="AQ3316" s="72">
        <v>0</v>
      </c>
      <c r="AR3316" s="72">
        <v>0</v>
      </c>
      <c r="AS3316" s="72"/>
      <c r="AT3316" s="72"/>
      <c r="AU3316" s="72"/>
      <c r="AV3316" s="72"/>
      <c r="AW3316" s="72"/>
      <c r="AX3316" s="72"/>
      <c r="AY3316" s="72"/>
      <c r="AZ3316" s="72"/>
    </row>
    <row r="3317" spans="1:52" x14ac:dyDescent="0.35">
      <c r="A3317" s="70" t="s">
        <v>2526</v>
      </c>
      <c r="B3317" s="70" t="s">
        <v>2526</v>
      </c>
      <c r="C3317" s="83"/>
      <c r="D3317" s="84"/>
      <c r="E3317" s="85"/>
      <c r="F3317" s="86"/>
      <c r="G3317" s="83"/>
      <c r="H3317" s="81"/>
      <c r="I3317" s="87"/>
      <c r="J3317" s="87"/>
      <c r="K3317" s="36"/>
      <c r="L3317" s="90"/>
      <c r="M3317" s="90"/>
      <c r="N3317" s="89"/>
      <c r="O3317" s="72" t="s">
        <v>179</v>
      </c>
      <c r="P3317" s="74">
        <v>42827.67659722222</v>
      </c>
      <c r="Q3317" s="72" t="s">
        <v>5111</v>
      </c>
      <c r="R3317" s="76" t="s">
        <v>7502</v>
      </c>
      <c r="S3317" s="72" t="s">
        <v>221</v>
      </c>
      <c r="T3317" s="72" t="s">
        <v>8810</v>
      </c>
      <c r="U3317" s="72"/>
      <c r="V3317" s="76" t="s">
        <v>10592</v>
      </c>
      <c r="W3317" s="74">
        <v>42827.67659722222</v>
      </c>
      <c r="X3317" s="76" t="s">
        <v>13392</v>
      </c>
      <c r="Y3317" s="72"/>
      <c r="Z3317" s="72"/>
      <c r="AA3317" s="78" t="s">
        <v>17349</v>
      </c>
      <c r="AB3317" s="72"/>
      <c r="AC3317" s="72" t="b">
        <v>0</v>
      </c>
      <c r="AD3317" s="72">
        <v>0</v>
      </c>
      <c r="AE3317" s="78" t="s">
        <v>230</v>
      </c>
      <c r="AF3317" s="72" t="b">
        <v>0</v>
      </c>
      <c r="AG3317" s="72" t="s">
        <v>231</v>
      </c>
      <c r="AH3317" s="72"/>
      <c r="AI3317" s="78" t="s">
        <v>230</v>
      </c>
      <c r="AJ3317" s="72" t="b">
        <v>0</v>
      </c>
      <c r="AK3317" s="72">
        <v>0</v>
      </c>
      <c r="AL3317" s="78" t="s">
        <v>230</v>
      </c>
      <c r="AM3317" s="72" t="s">
        <v>241</v>
      </c>
      <c r="AN3317" s="72" t="b">
        <v>0</v>
      </c>
      <c r="AO3317" s="78" t="s">
        <v>17349</v>
      </c>
      <c r="AP3317" s="72" t="s">
        <v>179</v>
      </c>
      <c r="AQ3317" s="72">
        <v>0</v>
      </c>
      <c r="AR3317" s="72">
        <v>0</v>
      </c>
      <c r="AS3317" s="72"/>
      <c r="AT3317" s="72"/>
      <c r="AU3317" s="72"/>
      <c r="AV3317" s="72"/>
      <c r="AW3317" s="72"/>
      <c r="AX3317" s="72"/>
      <c r="AY3317" s="72"/>
      <c r="AZ3317" s="72"/>
    </row>
    <row r="3318" spans="1:52" x14ac:dyDescent="0.35">
      <c r="A3318" s="70" t="s">
        <v>2526</v>
      </c>
      <c r="B3318" s="70" t="s">
        <v>2526</v>
      </c>
      <c r="C3318" s="83"/>
      <c r="D3318" s="84"/>
      <c r="E3318" s="85"/>
      <c r="F3318" s="86"/>
      <c r="G3318" s="83"/>
      <c r="H3318" s="81"/>
      <c r="I3318" s="87"/>
      <c r="J3318" s="87"/>
      <c r="K3318" s="36"/>
      <c r="L3318" s="90"/>
      <c r="M3318" s="90"/>
      <c r="N3318" s="89"/>
      <c r="O3318" s="72" t="s">
        <v>179</v>
      </c>
      <c r="P3318" s="74">
        <v>42827.721678240741</v>
      </c>
      <c r="Q3318" s="72" t="s">
        <v>5112</v>
      </c>
      <c r="R3318" s="76" t="s">
        <v>7152</v>
      </c>
      <c r="S3318" s="72" t="s">
        <v>221</v>
      </c>
      <c r="T3318" s="72" t="s">
        <v>8810</v>
      </c>
      <c r="U3318" s="72"/>
      <c r="V3318" s="76" t="s">
        <v>10592</v>
      </c>
      <c r="W3318" s="74">
        <v>42827.721678240741</v>
      </c>
      <c r="X3318" s="76" t="s">
        <v>13393</v>
      </c>
      <c r="Y3318" s="72"/>
      <c r="Z3318" s="72"/>
      <c r="AA3318" s="78" t="s">
        <v>17350</v>
      </c>
      <c r="AB3318" s="72"/>
      <c r="AC3318" s="72" t="b">
        <v>0</v>
      </c>
      <c r="AD3318" s="72">
        <v>0</v>
      </c>
      <c r="AE3318" s="78" t="s">
        <v>230</v>
      </c>
      <c r="AF3318" s="72" t="b">
        <v>0</v>
      </c>
      <c r="AG3318" s="72" t="s">
        <v>231</v>
      </c>
      <c r="AH3318" s="72"/>
      <c r="AI3318" s="78" t="s">
        <v>230</v>
      </c>
      <c r="AJ3318" s="72" t="b">
        <v>0</v>
      </c>
      <c r="AK3318" s="72">
        <v>0</v>
      </c>
      <c r="AL3318" s="78" t="s">
        <v>230</v>
      </c>
      <c r="AM3318" s="72" t="s">
        <v>241</v>
      </c>
      <c r="AN3318" s="72" t="b">
        <v>0</v>
      </c>
      <c r="AO3318" s="78" t="s">
        <v>17350</v>
      </c>
      <c r="AP3318" s="72" t="s">
        <v>179</v>
      </c>
      <c r="AQ3318" s="72">
        <v>0</v>
      </c>
      <c r="AR3318" s="72">
        <v>0</v>
      </c>
      <c r="AS3318" s="72"/>
      <c r="AT3318" s="72"/>
      <c r="AU3318" s="72"/>
      <c r="AV3318" s="72"/>
      <c r="AW3318" s="72"/>
      <c r="AX3318" s="72"/>
      <c r="AY3318" s="72"/>
      <c r="AZ3318" s="72"/>
    </row>
    <row r="3319" spans="1:52" x14ac:dyDescent="0.35">
      <c r="A3319" s="70" t="s">
        <v>2526</v>
      </c>
      <c r="B3319" s="70" t="s">
        <v>2526</v>
      </c>
      <c r="C3319" s="83"/>
      <c r="D3319" s="84"/>
      <c r="E3319" s="85"/>
      <c r="F3319" s="86"/>
      <c r="G3319" s="83"/>
      <c r="H3319" s="81"/>
      <c r="I3319" s="87"/>
      <c r="J3319" s="87"/>
      <c r="K3319" s="36"/>
      <c r="L3319" s="90"/>
      <c r="M3319" s="90"/>
      <c r="N3319" s="89"/>
      <c r="O3319" s="72" t="s">
        <v>179</v>
      </c>
      <c r="P3319" s="74">
        <v>42828.352939814817</v>
      </c>
      <c r="Q3319" s="72" t="s">
        <v>5113</v>
      </c>
      <c r="R3319" s="76" t="s">
        <v>7508</v>
      </c>
      <c r="S3319" s="72" t="s">
        <v>221</v>
      </c>
      <c r="T3319" s="72" t="s">
        <v>8810</v>
      </c>
      <c r="U3319" s="72"/>
      <c r="V3319" s="76" t="s">
        <v>10592</v>
      </c>
      <c r="W3319" s="74">
        <v>42828.352939814817</v>
      </c>
      <c r="X3319" s="76" t="s">
        <v>13394</v>
      </c>
      <c r="Y3319" s="72"/>
      <c r="Z3319" s="72"/>
      <c r="AA3319" s="78" t="s">
        <v>17351</v>
      </c>
      <c r="AB3319" s="72"/>
      <c r="AC3319" s="72" t="b">
        <v>0</v>
      </c>
      <c r="AD3319" s="72">
        <v>0</v>
      </c>
      <c r="AE3319" s="78" t="s">
        <v>230</v>
      </c>
      <c r="AF3319" s="72" t="b">
        <v>0</v>
      </c>
      <c r="AG3319" s="72" t="s">
        <v>231</v>
      </c>
      <c r="AH3319" s="72"/>
      <c r="AI3319" s="78" t="s">
        <v>230</v>
      </c>
      <c r="AJ3319" s="72" t="b">
        <v>0</v>
      </c>
      <c r="AK3319" s="72">
        <v>0</v>
      </c>
      <c r="AL3319" s="78" t="s">
        <v>230</v>
      </c>
      <c r="AM3319" s="72" t="s">
        <v>241</v>
      </c>
      <c r="AN3319" s="72" t="b">
        <v>0</v>
      </c>
      <c r="AO3319" s="78" t="s">
        <v>17351</v>
      </c>
      <c r="AP3319" s="72" t="s">
        <v>179</v>
      </c>
      <c r="AQ3319" s="72">
        <v>0</v>
      </c>
      <c r="AR3319" s="72">
        <v>0</v>
      </c>
      <c r="AS3319" s="72"/>
      <c r="AT3319" s="72"/>
      <c r="AU3319" s="72"/>
      <c r="AV3319" s="72"/>
      <c r="AW3319" s="72"/>
      <c r="AX3319" s="72"/>
      <c r="AY3319" s="72"/>
      <c r="AZ3319" s="72"/>
    </row>
    <row r="3320" spans="1:52" x14ac:dyDescent="0.35">
      <c r="A3320" s="70" t="s">
        <v>2526</v>
      </c>
      <c r="B3320" s="70" t="s">
        <v>2526</v>
      </c>
      <c r="C3320" s="83"/>
      <c r="D3320" s="84"/>
      <c r="E3320" s="85"/>
      <c r="F3320" s="86"/>
      <c r="G3320" s="83"/>
      <c r="H3320" s="81"/>
      <c r="I3320" s="87"/>
      <c r="J3320" s="87"/>
      <c r="K3320" s="36"/>
      <c r="L3320" s="90"/>
      <c r="M3320" s="90"/>
      <c r="N3320" s="89"/>
      <c r="O3320" s="72" t="s">
        <v>179</v>
      </c>
      <c r="P3320" s="74">
        <v>42828.352962962963</v>
      </c>
      <c r="Q3320" s="72" t="s">
        <v>5114</v>
      </c>
      <c r="R3320" s="76" t="s">
        <v>7509</v>
      </c>
      <c r="S3320" s="72" t="s">
        <v>221</v>
      </c>
      <c r="T3320" s="72" t="s">
        <v>8810</v>
      </c>
      <c r="U3320" s="72"/>
      <c r="V3320" s="76" t="s">
        <v>10592</v>
      </c>
      <c r="W3320" s="74">
        <v>42828.352962962963</v>
      </c>
      <c r="X3320" s="76" t="s">
        <v>13395</v>
      </c>
      <c r="Y3320" s="72"/>
      <c r="Z3320" s="72"/>
      <c r="AA3320" s="78" t="s">
        <v>17352</v>
      </c>
      <c r="AB3320" s="72"/>
      <c r="AC3320" s="72" t="b">
        <v>0</v>
      </c>
      <c r="AD3320" s="72">
        <v>0</v>
      </c>
      <c r="AE3320" s="78" t="s">
        <v>230</v>
      </c>
      <c r="AF3320" s="72" t="b">
        <v>0</v>
      </c>
      <c r="AG3320" s="72" t="s">
        <v>231</v>
      </c>
      <c r="AH3320" s="72"/>
      <c r="AI3320" s="78" t="s">
        <v>230</v>
      </c>
      <c r="AJ3320" s="72" t="b">
        <v>0</v>
      </c>
      <c r="AK3320" s="72">
        <v>0</v>
      </c>
      <c r="AL3320" s="78" t="s">
        <v>230</v>
      </c>
      <c r="AM3320" s="72" t="s">
        <v>241</v>
      </c>
      <c r="AN3320" s="72" t="b">
        <v>0</v>
      </c>
      <c r="AO3320" s="78" t="s">
        <v>17352</v>
      </c>
      <c r="AP3320" s="72" t="s">
        <v>179</v>
      </c>
      <c r="AQ3320" s="72">
        <v>0</v>
      </c>
      <c r="AR3320" s="72">
        <v>0</v>
      </c>
      <c r="AS3320" s="72"/>
      <c r="AT3320" s="72"/>
      <c r="AU3320" s="72"/>
      <c r="AV3320" s="72"/>
      <c r="AW3320" s="72"/>
      <c r="AX3320" s="72"/>
      <c r="AY3320" s="72"/>
      <c r="AZ3320" s="72"/>
    </row>
    <row r="3321" spans="1:52" x14ac:dyDescent="0.35">
      <c r="A3321" s="70" t="s">
        <v>2526</v>
      </c>
      <c r="B3321" s="70" t="s">
        <v>2526</v>
      </c>
      <c r="C3321" s="83"/>
      <c r="D3321" s="84"/>
      <c r="E3321" s="85"/>
      <c r="F3321" s="86"/>
      <c r="G3321" s="83"/>
      <c r="H3321" s="81"/>
      <c r="I3321" s="87"/>
      <c r="J3321" s="87"/>
      <c r="K3321" s="36"/>
      <c r="L3321" s="90"/>
      <c r="M3321" s="90"/>
      <c r="N3321" s="89"/>
      <c r="O3321" s="72" t="s">
        <v>179</v>
      </c>
      <c r="P3321" s="74">
        <v>42828.353032407409</v>
      </c>
      <c r="Q3321" s="72" t="s">
        <v>5115</v>
      </c>
      <c r="R3321" s="76" t="s">
        <v>7504</v>
      </c>
      <c r="S3321" s="72" t="s">
        <v>221</v>
      </c>
      <c r="T3321" s="72" t="s">
        <v>8810</v>
      </c>
      <c r="U3321" s="72"/>
      <c r="V3321" s="76" t="s">
        <v>10592</v>
      </c>
      <c r="W3321" s="74">
        <v>42828.353032407409</v>
      </c>
      <c r="X3321" s="76" t="s">
        <v>13396</v>
      </c>
      <c r="Y3321" s="72"/>
      <c r="Z3321" s="72"/>
      <c r="AA3321" s="78" t="s">
        <v>17353</v>
      </c>
      <c r="AB3321" s="72"/>
      <c r="AC3321" s="72" t="b">
        <v>0</v>
      </c>
      <c r="AD3321" s="72">
        <v>0</v>
      </c>
      <c r="AE3321" s="78" t="s">
        <v>230</v>
      </c>
      <c r="AF3321" s="72" t="b">
        <v>0</v>
      </c>
      <c r="AG3321" s="72" t="s">
        <v>231</v>
      </c>
      <c r="AH3321" s="72"/>
      <c r="AI3321" s="78" t="s">
        <v>230</v>
      </c>
      <c r="AJ3321" s="72" t="b">
        <v>0</v>
      </c>
      <c r="AK3321" s="72">
        <v>0</v>
      </c>
      <c r="AL3321" s="78" t="s">
        <v>230</v>
      </c>
      <c r="AM3321" s="72" t="s">
        <v>241</v>
      </c>
      <c r="AN3321" s="72" t="b">
        <v>0</v>
      </c>
      <c r="AO3321" s="78" t="s">
        <v>17353</v>
      </c>
      <c r="AP3321" s="72" t="s">
        <v>179</v>
      </c>
      <c r="AQ3321" s="72">
        <v>0</v>
      </c>
      <c r="AR3321" s="72">
        <v>0</v>
      </c>
      <c r="AS3321" s="72"/>
      <c r="AT3321" s="72"/>
      <c r="AU3321" s="72"/>
      <c r="AV3321" s="72"/>
      <c r="AW3321" s="72"/>
      <c r="AX3321" s="72"/>
      <c r="AY3321" s="72"/>
      <c r="AZ3321" s="72"/>
    </row>
    <row r="3322" spans="1:52" x14ac:dyDescent="0.35">
      <c r="A3322" s="70" t="s">
        <v>2527</v>
      </c>
      <c r="B3322" s="70" t="s">
        <v>2527</v>
      </c>
      <c r="C3322" s="83"/>
      <c r="D3322" s="84"/>
      <c r="E3322" s="85"/>
      <c r="F3322" s="86"/>
      <c r="G3322" s="83"/>
      <c r="H3322" s="81"/>
      <c r="I3322" s="87"/>
      <c r="J3322" s="87"/>
      <c r="K3322" s="36"/>
      <c r="L3322" s="90"/>
      <c r="M3322" s="90"/>
      <c r="N3322" s="89"/>
      <c r="O3322" s="72" t="s">
        <v>179</v>
      </c>
      <c r="P3322" s="74">
        <v>42824.702199074076</v>
      </c>
      <c r="Q3322" s="72" t="s">
        <v>5116</v>
      </c>
      <c r="R3322" s="76" t="s">
        <v>7505</v>
      </c>
      <c r="S3322" s="72" t="s">
        <v>221</v>
      </c>
      <c r="T3322" s="72" t="s">
        <v>8810</v>
      </c>
      <c r="U3322" s="72"/>
      <c r="V3322" s="76" t="s">
        <v>10593</v>
      </c>
      <c r="W3322" s="74">
        <v>42824.702199074076</v>
      </c>
      <c r="X3322" s="76" t="s">
        <v>13397</v>
      </c>
      <c r="Y3322" s="72"/>
      <c r="Z3322" s="72"/>
      <c r="AA3322" s="78" t="s">
        <v>17354</v>
      </c>
      <c r="AB3322" s="72"/>
      <c r="AC3322" s="72" t="b">
        <v>0</v>
      </c>
      <c r="AD3322" s="72">
        <v>0</v>
      </c>
      <c r="AE3322" s="78" t="s">
        <v>230</v>
      </c>
      <c r="AF3322" s="72" t="b">
        <v>0</v>
      </c>
      <c r="AG3322" s="72" t="s">
        <v>231</v>
      </c>
      <c r="AH3322" s="72"/>
      <c r="AI3322" s="78" t="s">
        <v>230</v>
      </c>
      <c r="AJ3322" s="72" t="b">
        <v>0</v>
      </c>
      <c r="AK3322" s="72">
        <v>0</v>
      </c>
      <c r="AL3322" s="78" t="s">
        <v>230</v>
      </c>
      <c r="AM3322" s="72" t="s">
        <v>241</v>
      </c>
      <c r="AN3322" s="72" t="b">
        <v>0</v>
      </c>
      <c r="AO3322" s="78" t="s">
        <v>17354</v>
      </c>
      <c r="AP3322" s="72" t="s">
        <v>179</v>
      </c>
      <c r="AQ3322" s="72">
        <v>0</v>
      </c>
      <c r="AR3322" s="72">
        <v>0</v>
      </c>
      <c r="AS3322" s="72"/>
      <c r="AT3322" s="72"/>
      <c r="AU3322" s="72"/>
      <c r="AV3322" s="72"/>
      <c r="AW3322" s="72"/>
      <c r="AX3322" s="72"/>
      <c r="AY3322" s="72"/>
      <c r="AZ3322" s="72"/>
    </row>
    <row r="3323" spans="1:52" x14ac:dyDescent="0.35">
      <c r="A3323" s="70" t="s">
        <v>2527</v>
      </c>
      <c r="B3323" s="70" t="s">
        <v>2527</v>
      </c>
      <c r="C3323" s="83"/>
      <c r="D3323" s="84"/>
      <c r="E3323" s="85"/>
      <c r="F3323" s="86"/>
      <c r="G3323" s="83"/>
      <c r="H3323" s="81"/>
      <c r="I3323" s="87"/>
      <c r="J3323" s="87"/>
      <c r="K3323" s="36"/>
      <c r="L3323" s="90"/>
      <c r="M3323" s="90"/>
      <c r="N3323" s="89"/>
      <c r="O3323" s="72" t="s">
        <v>179</v>
      </c>
      <c r="P3323" s="74">
        <v>42825.022557870368</v>
      </c>
      <c r="Q3323" s="72" t="s">
        <v>5117</v>
      </c>
      <c r="R3323" s="76" t="s">
        <v>7493</v>
      </c>
      <c r="S3323" s="72" t="s">
        <v>221</v>
      </c>
      <c r="T3323" s="72" t="s">
        <v>8810</v>
      </c>
      <c r="U3323" s="72"/>
      <c r="V3323" s="76" t="s">
        <v>10593</v>
      </c>
      <c r="W3323" s="74">
        <v>42825.022557870368</v>
      </c>
      <c r="X3323" s="76" t="s">
        <v>13398</v>
      </c>
      <c r="Y3323" s="72"/>
      <c r="Z3323" s="72"/>
      <c r="AA3323" s="78" t="s">
        <v>17355</v>
      </c>
      <c r="AB3323" s="72"/>
      <c r="AC3323" s="72" t="b">
        <v>0</v>
      </c>
      <c r="AD3323" s="72">
        <v>0</v>
      </c>
      <c r="AE3323" s="78" t="s">
        <v>230</v>
      </c>
      <c r="AF3323" s="72" t="b">
        <v>0</v>
      </c>
      <c r="AG3323" s="72" t="s">
        <v>231</v>
      </c>
      <c r="AH3323" s="72"/>
      <c r="AI3323" s="78" t="s">
        <v>230</v>
      </c>
      <c r="AJ3323" s="72" t="b">
        <v>0</v>
      </c>
      <c r="AK3323" s="72">
        <v>0</v>
      </c>
      <c r="AL3323" s="78" t="s">
        <v>230</v>
      </c>
      <c r="AM3323" s="72" t="s">
        <v>241</v>
      </c>
      <c r="AN3323" s="72" t="b">
        <v>0</v>
      </c>
      <c r="AO3323" s="78" t="s">
        <v>17355</v>
      </c>
      <c r="AP3323" s="72" t="s">
        <v>179</v>
      </c>
      <c r="AQ3323" s="72">
        <v>0</v>
      </c>
      <c r="AR3323" s="72">
        <v>0</v>
      </c>
      <c r="AS3323" s="72"/>
      <c r="AT3323" s="72"/>
      <c r="AU3323" s="72"/>
      <c r="AV3323" s="72"/>
      <c r="AW3323" s="72"/>
      <c r="AX3323" s="72"/>
      <c r="AY3323" s="72"/>
      <c r="AZ3323" s="72"/>
    </row>
    <row r="3324" spans="1:52" x14ac:dyDescent="0.35">
      <c r="A3324" s="70" t="s">
        <v>2527</v>
      </c>
      <c r="B3324" s="70" t="s">
        <v>2527</v>
      </c>
      <c r="C3324" s="83"/>
      <c r="D3324" s="84"/>
      <c r="E3324" s="85"/>
      <c r="F3324" s="86"/>
      <c r="G3324" s="83"/>
      <c r="H3324" s="81"/>
      <c r="I3324" s="87"/>
      <c r="J3324" s="87"/>
      <c r="K3324" s="36"/>
      <c r="L3324" s="90"/>
      <c r="M3324" s="90"/>
      <c r="N3324" s="89"/>
      <c r="O3324" s="72" t="s">
        <v>179</v>
      </c>
      <c r="P3324" s="74">
        <v>42825.157060185185</v>
      </c>
      <c r="Q3324" s="72" t="s">
        <v>5118</v>
      </c>
      <c r="R3324" s="76" t="s">
        <v>7494</v>
      </c>
      <c r="S3324" s="72" t="s">
        <v>221</v>
      </c>
      <c r="T3324" s="72" t="s">
        <v>8810</v>
      </c>
      <c r="U3324" s="72"/>
      <c r="V3324" s="76" t="s">
        <v>10593</v>
      </c>
      <c r="W3324" s="74">
        <v>42825.157060185185</v>
      </c>
      <c r="X3324" s="76" t="s">
        <v>13399</v>
      </c>
      <c r="Y3324" s="72"/>
      <c r="Z3324" s="72"/>
      <c r="AA3324" s="78" t="s">
        <v>17356</v>
      </c>
      <c r="AB3324" s="72"/>
      <c r="AC3324" s="72" t="b">
        <v>0</v>
      </c>
      <c r="AD3324" s="72">
        <v>0</v>
      </c>
      <c r="AE3324" s="78" t="s">
        <v>230</v>
      </c>
      <c r="AF3324" s="72" t="b">
        <v>0</v>
      </c>
      <c r="AG3324" s="72" t="s">
        <v>231</v>
      </c>
      <c r="AH3324" s="72"/>
      <c r="AI3324" s="78" t="s">
        <v>230</v>
      </c>
      <c r="AJ3324" s="72" t="b">
        <v>0</v>
      </c>
      <c r="AK3324" s="72">
        <v>0</v>
      </c>
      <c r="AL3324" s="78" t="s">
        <v>230</v>
      </c>
      <c r="AM3324" s="72" t="s">
        <v>241</v>
      </c>
      <c r="AN3324" s="72" t="b">
        <v>0</v>
      </c>
      <c r="AO3324" s="78" t="s">
        <v>17356</v>
      </c>
      <c r="AP3324" s="72" t="s">
        <v>179</v>
      </c>
      <c r="AQ3324" s="72">
        <v>0</v>
      </c>
      <c r="AR3324" s="72">
        <v>0</v>
      </c>
      <c r="AS3324" s="72"/>
      <c r="AT3324" s="72"/>
      <c r="AU3324" s="72"/>
      <c r="AV3324" s="72"/>
      <c r="AW3324" s="72"/>
      <c r="AX3324" s="72"/>
      <c r="AY3324" s="72"/>
      <c r="AZ3324" s="72"/>
    </row>
    <row r="3325" spans="1:52" x14ac:dyDescent="0.35">
      <c r="A3325" s="70" t="s">
        <v>2527</v>
      </c>
      <c r="B3325" s="70" t="s">
        <v>2527</v>
      </c>
      <c r="C3325" s="83"/>
      <c r="D3325" s="84"/>
      <c r="E3325" s="85"/>
      <c r="F3325" s="86"/>
      <c r="G3325" s="83"/>
      <c r="H3325" s="81"/>
      <c r="I3325" s="87"/>
      <c r="J3325" s="87"/>
      <c r="K3325" s="36"/>
      <c r="L3325" s="90"/>
      <c r="M3325" s="90"/>
      <c r="N3325" s="89"/>
      <c r="O3325" s="72" t="s">
        <v>179</v>
      </c>
      <c r="P3325" s="74">
        <v>42825.802233796298</v>
      </c>
      <c r="Q3325" s="72" t="s">
        <v>5119</v>
      </c>
      <c r="R3325" s="76" t="s">
        <v>7495</v>
      </c>
      <c r="S3325" s="72" t="s">
        <v>221</v>
      </c>
      <c r="T3325" s="72" t="s">
        <v>8810</v>
      </c>
      <c r="U3325" s="72"/>
      <c r="V3325" s="76" t="s">
        <v>10593</v>
      </c>
      <c r="W3325" s="74">
        <v>42825.802233796298</v>
      </c>
      <c r="X3325" s="76" t="s">
        <v>13400</v>
      </c>
      <c r="Y3325" s="72"/>
      <c r="Z3325" s="72"/>
      <c r="AA3325" s="78" t="s">
        <v>17357</v>
      </c>
      <c r="AB3325" s="72"/>
      <c r="AC3325" s="72" t="b">
        <v>0</v>
      </c>
      <c r="AD3325" s="72">
        <v>0</v>
      </c>
      <c r="AE3325" s="78" t="s">
        <v>230</v>
      </c>
      <c r="AF3325" s="72" t="b">
        <v>0</v>
      </c>
      <c r="AG3325" s="72" t="s">
        <v>231</v>
      </c>
      <c r="AH3325" s="72"/>
      <c r="AI3325" s="78" t="s">
        <v>230</v>
      </c>
      <c r="AJ3325" s="72" t="b">
        <v>0</v>
      </c>
      <c r="AK3325" s="72">
        <v>0</v>
      </c>
      <c r="AL3325" s="78" t="s">
        <v>230</v>
      </c>
      <c r="AM3325" s="72" t="s">
        <v>241</v>
      </c>
      <c r="AN3325" s="72" t="b">
        <v>0</v>
      </c>
      <c r="AO3325" s="78" t="s">
        <v>17357</v>
      </c>
      <c r="AP3325" s="72" t="s">
        <v>179</v>
      </c>
      <c r="AQ3325" s="72">
        <v>0</v>
      </c>
      <c r="AR3325" s="72">
        <v>0</v>
      </c>
      <c r="AS3325" s="72"/>
      <c r="AT3325" s="72"/>
      <c r="AU3325" s="72"/>
      <c r="AV3325" s="72"/>
      <c r="AW3325" s="72"/>
      <c r="AX3325" s="72"/>
      <c r="AY3325" s="72"/>
      <c r="AZ3325" s="72"/>
    </row>
    <row r="3326" spans="1:52" x14ac:dyDescent="0.35">
      <c r="A3326" s="70" t="s">
        <v>2527</v>
      </c>
      <c r="B3326" s="70" t="s">
        <v>2527</v>
      </c>
      <c r="C3326" s="83"/>
      <c r="D3326" s="84"/>
      <c r="E3326" s="85"/>
      <c r="F3326" s="86"/>
      <c r="G3326" s="83"/>
      <c r="H3326" s="81"/>
      <c r="I3326" s="87"/>
      <c r="J3326" s="87"/>
      <c r="K3326" s="36"/>
      <c r="L3326" s="90"/>
      <c r="M3326" s="90"/>
      <c r="N3326" s="89"/>
      <c r="O3326" s="72" t="s">
        <v>179</v>
      </c>
      <c r="P3326" s="74">
        <v>42825.869537037041</v>
      </c>
      <c r="Q3326" s="72" t="s">
        <v>5120</v>
      </c>
      <c r="R3326" s="76" t="s">
        <v>7496</v>
      </c>
      <c r="S3326" s="72" t="s">
        <v>221</v>
      </c>
      <c r="T3326" s="72" t="s">
        <v>8810</v>
      </c>
      <c r="U3326" s="72"/>
      <c r="V3326" s="76" t="s">
        <v>10593</v>
      </c>
      <c r="W3326" s="74">
        <v>42825.869537037041</v>
      </c>
      <c r="X3326" s="76" t="s">
        <v>13401</v>
      </c>
      <c r="Y3326" s="72"/>
      <c r="Z3326" s="72"/>
      <c r="AA3326" s="78" t="s">
        <v>17358</v>
      </c>
      <c r="AB3326" s="72"/>
      <c r="AC3326" s="72" t="b">
        <v>0</v>
      </c>
      <c r="AD3326" s="72">
        <v>0</v>
      </c>
      <c r="AE3326" s="78" t="s">
        <v>230</v>
      </c>
      <c r="AF3326" s="72" t="b">
        <v>0</v>
      </c>
      <c r="AG3326" s="72" t="s">
        <v>231</v>
      </c>
      <c r="AH3326" s="72"/>
      <c r="AI3326" s="78" t="s">
        <v>230</v>
      </c>
      <c r="AJ3326" s="72" t="b">
        <v>0</v>
      </c>
      <c r="AK3326" s="72">
        <v>0</v>
      </c>
      <c r="AL3326" s="78" t="s">
        <v>230</v>
      </c>
      <c r="AM3326" s="72" t="s">
        <v>241</v>
      </c>
      <c r="AN3326" s="72" t="b">
        <v>0</v>
      </c>
      <c r="AO3326" s="78" t="s">
        <v>17358</v>
      </c>
      <c r="AP3326" s="72" t="s">
        <v>179</v>
      </c>
      <c r="AQ3326" s="72">
        <v>0</v>
      </c>
      <c r="AR3326" s="72">
        <v>0</v>
      </c>
      <c r="AS3326" s="72"/>
      <c r="AT3326" s="72"/>
      <c r="AU3326" s="72"/>
      <c r="AV3326" s="72"/>
      <c r="AW3326" s="72"/>
      <c r="AX3326" s="72"/>
      <c r="AY3326" s="72"/>
      <c r="AZ3326" s="72"/>
    </row>
    <row r="3327" spans="1:52" x14ac:dyDescent="0.35">
      <c r="A3327" s="70" t="s">
        <v>2527</v>
      </c>
      <c r="B3327" s="70" t="s">
        <v>2527</v>
      </c>
      <c r="C3327" s="83"/>
      <c r="D3327" s="84"/>
      <c r="E3327" s="85"/>
      <c r="F3327" s="86"/>
      <c r="G3327" s="83"/>
      <c r="H3327" s="81"/>
      <c r="I3327" s="87"/>
      <c r="J3327" s="87"/>
      <c r="K3327" s="36"/>
      <c r="L3327" s="90"/>
      <c r="M3327" s="90"/>
      <c r="N3327" s="89"/>
      <c r="O3327" s="72" t="s">
        <v>179</v>
      </c>
      <c r="P3327" s="74">
        <v>42826.051469907405</v>
      </c>
      <c r="Q3327" s="72" t="s">
        <v>5121</v>
      </c>
      <c r="R3327" s="76" t="s">
        <v>7497</v>
      </c>
      <c r="S3327" s="72" t="s">
        <v>221</v>
      </c>
      <c r="T3327" s="72" t="s">
        <v>8810</v>
      </c>
      <c r="U3327" s="72"/>
      <c r="V3327" s="76" t="s">
        <v>10593</v>
      </c>
      <c r="W3327" s="74">
        <v>42826.051469907405</v>
      </c>
      <c r="X3327" s="76" t="s">
        <v>13402</v>
      </c>
      <c r="Y3327" s="72"/>
      <c r="Z3327" s="72"/>
      <c r="AA3327" s="78" t="s">
        <v>17359</v>
      </c>
      <c r="AB3327" s="72"/>
      <c r="AC3327" s="72" t="b">
        <v>0</v>
      </c>
      <c r="AD3327" s="72">
        <v>0</v>
      </c>
      <c r="AE3327" s="78" t="s">
        <v>230</v>
      </c>
      <c r="AF3327" s="72" t="b">
        <v>0</v>
      </c>
      <c r="AG3327" s="72" t="s">
        <v>231</v>
      </c>
      <c r="AH3327" s="72"/>
      <c r="AI3327" s="78" t="s">
        <v>230</v>
      </c>
      <c r="AJ3327" s="72" t="b">
        <v>0</v>
      </c>
      <c r="AK3327" s="72">
        <v>0</v>
      </c>
      <c r="AL3327" s="78" t="s">
        <v>230</v>
      </c>
      <c r="AM3327" s="72" t="s">
        <v>241</v>
      </c>
      <c r="AN3327" s="72" t="b">
        <v>0</v>
      </c>
      <c r="AO3327" s="78" t="s">
        <v>17359</v>
      </c>
      <c r="AP3327" s="72" t="s">
        <v>179</v>
      </c>
      <c r="AQ3327" s="72">
        <v>0</v>
      </c>
      <c r="AR3327" s="72">
        <v>0</v>
      </c>
      <c r="AS3327" s="72"/>
      <c r="AT3327" s="72"/>
      <c r="AU3327" s="72"/>
      <c r="AV3327" s="72"/>
      <c r="AW3327" s="72"/>
      <c r="AX3327" s="72"/>
      <c r="AY3327" s="72"/>
      <c r="AZ3327" s="72"/>
    </row>
    <row r="3328" spans="1:52" x14ac:dyDescent="0.35">
      <c r="A3328" s="70" t="s">
        <v>2527</v>
      </c>
      <c r="B3328" s="70" t="s">
        <v>2527</v>
      </c>
      <c r="C3328" s="83"/>
      <c r="D3328" s="84"/>
      <c r="E3328" s="85"/>
      <c r="F3328" s="86"/>
      <c r="G3328" s="83"/>
      <c r="H3328" s="81"/>
      <c r="I3328" s="87"/>
      <c r="J3328" s="87"/>
      <c r="K3328" s="36"/>
      <c r="L3328" s="90"/>
      <c r="M3328" s="90"/>
      <c r="N3328" s="89"/>
      <c r="O3328" s="72" t="s">
        <v>179</v>
      </c>
      <c r="P3328" s="74">
        <v>42826.073680555557</v>
      </c>
      <c r="Q3328" s="72" t="s">
        <v>5122</v>
      </c>
      <c r="R3328" s="76" t="s">
        <v>7498</v>
      </c>
      <c r="S3328" s="72" t="s">
        <v>221</v>
      </c>
      <c r="T3328" s="72" t="s">
        <v>8810</v>
      </c>
      <c r="U3328" s="72"/>
      <c r="V3328" s="76" t="s">
        <v>10593</v>
      </c>
      <c r="W3328" s="74">
        <v>42826.073680555557</v>
      </c>
      <c r="X3328" s="76" t="s">
        <v>13403</v>
      </c>
      <c r="Y3328" s="72"/>
      <c r="Z3328" s="72"/>
      <c r="AA3328" s="78" t="s">
        <v>17360</v>
      </c>
      <c r="AB3328" s="72"/>
      <c r="AC3328" s="72" t="b">
        <v>0</v>
      </c>
      <c r="AD3328" s="72">
        <v>0</v>
      </c>
      <c r="AE3328" s="78" t="s">
        <v>230</v>
      </c>
      <c r="AF3328" s="72" t="b">
        <v>0</v>
      </c>
      <c r="AG3328" s="72" t="s">
        <v>231</v>
      </c>
      <c r="AH3328" s="72"/>
      <c r="AI3328" s="78" t="s">
        <v>230</v>
      </c>
      <c r="AJ3328" s="72" t="b">
        <v>0</v>
      </c>
      <c r="AK3328" s="72">
        <v>0</v>
      </c>
      <c r="AL3328" s="78" t="s">
        <v>230</v>
      </c>
      <c r="AM3328" s="72" t="s">
        <v>241</v>
      </c>
      <c r="AN3328" s="72" t="b">
        <v>0</v>
      </c>
      <c r="AO3328" s="78" t="s">
        <v>17360</v>
      </c>
      <c r="AP3328" s="72" t="s">
        <v>179</v>
      </c>
      <c r="AQ3328" s="72">
        <v>0</v>
      </c>
      <c r="AR3328" s="72">
        <v>0</v>
      </c>
      <c r="AS3328" s="72"/>
      <c r="AT3328" s="72"/>
      <c r="AU3328" s="72"/>
      <c r="AV3328" s="72"/>
      <c r="AW3328" s="72"/>
      <c r="AX3328" s="72"/>
      <c r="AY3328" s="72"/>
      <c r="AZ3328" s="72"/>
    </row>
    <row r="3329" spans="1:52" x14ac:dyDescent="0.35">
      <c r="A3329" s="70" t="s">
        <v>2527</v>
      </c>
      <c r="B3329" s="70" t="s">
        <v>2527</v>
      </c>
      <c r="C3329" s="83"/>
      <c r="D3329" s="84"/>
      <c r="E3329" s="85"/>
      <c r="F3329" s="86"/>
      <c r="G3329" s="83"/>
      <c r="H3329" s="81"/>
      <c r="I3329" s="87"/>
      <c r="J3329" s="87"/>
      <c r="K3329" s="36"/>
      <c r="L3329" s="90"/>
      <c r="M3329" s="90"/>
      <c r="N3329" s="89"/>
      <c r="O3329" s="72" t="s">
        <v>179</v>
      </c>
      <c r="P3329" s="74">
        <v>42826.207384259258</v>
      </c>
      <c r="Q3329" s="72" t="s">
        <v>5123</v>
      </c>
      <c r="R3329" s="76" t="s">
        <v>7506</v>
      </c>
      <c r="S3329" s="72" t="s">
        <v>221</v>
      </c>
      <c r="T3329" s="72" t="s">
        <v>8810</v>
      </c>
      <c r="U3329" s="72"/>
      <c r="V3329" s="76" t="s">
        <v>10593</v>
      </c>
      <c r="W3329" s="74">
        <v>42826.207384259258</v>
      </c>
      <c r="X3329" s="76" t="s">
        <v>13404</v>
      </c>
      <c r="Y3329" s="72"/>
      <c r="Z3329" s="72"/>
      <c r="AA3329" s="78" t="s">
        <v>17361</v>
      </c>
      <c r="AB3329" s="72"/>
      <c r="AC3329" s="72" t="b">
        <v>0</v>
      </c>
      <c r="AD3329" s="72">
        <v>0</v>
      </c>
      <c r="AE3329" s="78" t="s">
        <v>230</v>
      </c>
      <c r="AF3329" s="72" t="b">
        <v>0</v>
      </c>
      <c r="AG3329" s="72" t="s">
        <v>355</v>
      </c>
      <c r="AH3329" s="72"/>
      <c r="AI3329" s="78" t="s">
        <v>230</v>
      </c>
      <c r="AJ3329" s="72" t="b">
        <v>0</v>
      </c>
      <c r="AK3329" s="72">
        <v>0</v>
      </c>
      <c r="AL3329" s="78" t="s">
        <v>230</v>
      </c>
      <c r="AM3329" s="72" t="s">
        <v>241</v>
      </c>
      <c r="AN3329" s="72" t="b">
        <v>0</v>
      </c>
      <c r="AO3329" s="78" t="s">
        <v>17361</v>
      </c>
      <c r="AP3329" s="72" t="s">
        <v>179</v>
      </c>
      <c r="AQ3329" s="72">
        <v>0</v>
      </c>
      <c r="AR3329" s="72">
        <v>0</v>
      </c>
      <c r="AS3329" s="72"/>
      <c r="AT3329" s="72"/>
      <c r="AU3329" s="72"/>
      <c r="AV3329" s="72"/>
      <c r="AW3329" s="72"/>
      <c r="AX3329" s="72"/>
      <c r="AY3329" s="72"/>
      <c r="AZ3329" s="72"/>
    </row>
    <row r="3330" spans="1:52" x14ac:dyDescent="0.35">
      <c r="A3330" s="70" t="s">
        <v>2527</v>
      </c>
      <c r="B3330" s="70" t="s">
        <v>2527</v>
      </c>
      <c r="C3330" s="83"/>
      <c r="D3330" s="84"/>
      <c r="E3330" s="85"/>
      <c r="F3330" s="86"/>
      <c r="G3330" s="83"/>
      <c r="H3330" s="81"/>
      <c r="I3330" s="87"/>
      <c r="J3330" s="87"/>
      <c r="K3330" s="36"/>
      <c r="L3330" s="90"/>
      <c r="M3330" s="90"/>
      <c r="N3330" s="89"/>
      <c r="O3330" s="72" t="s">
        <v>179</v>
      </c>
      <c r="P3330" s="74">
        <v>42826.685567129629</v>
      </c>
      <c r="Q3330" s="72" t="s">
        <v>5124</v>
      </c>
      <c r="R3330" s="76" t="s">
        <v>7499</v>
      </c>
      <c r="S3330" s="72" t="s">
        <v>221</v>
      </c>
      <c r="T3330" s="72" t="s">
        <v>8810</v>
      </c>
      <c r="U3330" s="72"/>
      <c r="V3330" s="76" t="s">
        <v>10593</v>
      </c>
      <c r="W3330" s="74">
        <v>42826.685567129629</v>
      </c>
      <c r="X3330" s="76" t="s">
        <v>13405</v>
      </c>
      <c r="Y3330" s="72"/>
      <c r="Z3330" s="72"/>
      <c r="AA3330" s="78" t="s">
        <v>17362</v>
      </c>
      <c r="AB3330" s="72"/>
      <c r="AC3330" s="72" t="b">
        <v>0</v>
      </c>
      <c r="AD3330" s="72">
        <v>0</v>
      </c>
      <c r="AE3330" s="78" t="s">
        <v>230</v>
      </c>
      <c r="AF3330" s="72" t="b">
        <v>0</v>
      </c>
      <c r="AG3330" s="72" t="s">
        <v>231</v>
      </c>
      <c r="AH3330" s="72"/>
      <c r="AI3330" s="78" t="s">
        <v>230</v>
      </c>
      <c r="AJ3330" s="72" t="b">
        <v>0</v>
      </c>
      <c r="AK3330" s="72">
        <v>0</v>
      </c>
      <c r="AL3330" s="78" t="s">
        <v>230</v>
      </c>
      <c r="AM3330" s="72" t="s">
        <v>241</v>
      </c>
      <c r="AN3330" s="72" t="b">
        <v>0</v>
      </c>
      <c r="AO3330" s="78" t="s">
        <v>17362</v>
      </c>
      <c r="AP3330" s="72" t="s">
        <v>179</v>
      </c>
      <c r="AQ3330" s="72">
        <v>0</v>
      </c>
      <c r="AR3330" s="72">
        <v>0</v>
      </c>
      <c r="AS3330" s="72"/>
      <c r="AT3330" s="72"/>
      <c r="AU3330" s="72"/>
      <c r="AV3330" s="72"/>
      <c r="AW3330" s="72"/>
      <c r="AX3330" s="72"/>
      <c r="AY3330" s="72"/>
      <c r="AZ3330" s="72"/>
    </row>
    <row r="3331" spans="1:52" x14ac:dyDescent="0.35">
      <c r="A3331" s="70" t="s">
        <v>2527</v>
      </c>
      <c r="B3331" s="70" t="s">
        <v>2527</v>
      </c>
      <c r="C3331" s="83"/>
      <c r="D3331" s="84"/>
      <c r="E3331" s="85"/>
      <c r="F3331" s="86"/>
      <c r="G3331" s="83"/>
      <c r="H3331" s="81"/>
      <c r="I3331" s="87"/>
      <c r="J3331" s="87"/>
      <c r="K3331" s="36"/>
      <c r="L3331" s="90"/>
      <c r="M3331" s="90"/>
      <c r="N3331" s="89"/>
      <c r="O3331" s="72" t="s">
        <v>179</v>
      </c>
      <c r="P3331" s="74">
        <v>42827.293136574073</v>
      </c>
      <c r="Q3331" s="72" t="s">
        <v>5125</v>
      </c>
      <c r="R3331" s="76" t="s">
        <v>7500</v>
      </c>
      <c r="S3331" s="72" t="s">
        <v>221</v>
      </c>
      <c r="T3331" s="72" t="s">
        <v>8810</v>
      </c>
      <c r="U3331" s="72"/>
      <c r="V3331" s="76" t="s">
        <v>10593</v>
      </c>
      <c r="W3331" s="74">
        <v>42827.293136574073</v>
      </c>
      <c r="X3331" s="76" t="s">
        <v>13406</v>
      </c>
      <c r="Y3331" s="72"/>
      <c r="Z3331" s="72"/>
      <c r="AA3331" s="78" t="s">
        <v>17363</v>
      </c>
      <c r="AB3331" s="72"/>
      <c r="AC3331" s="72" t="b">
        <v>0</v>
      </c>
      <c r="AD3331" s="72">
        <v>0</v>
      </c>
      <c r="AE3331" s="78" t="s">
        <v>230</v>
      </c>
      <c r="AF3331" s="72" t="b">
        <v>0</v>
      </c>
      <c r="AG3331" s="72" t="s">
        <v>231</v>
      </c>
      <c r="AH3331" s="72"/>
      <c r="AI3331" s="78" t="s">
        <v>230</v>
      </c>
      <c r="AJ3331" s="72" t="b">
        <v>0</v>
      </c>
      <c r="AK3331" s="72">
        <v>0</v>
      </c>
      <c r="AL3331" s="78" t="s">
        <v>230</v>
      </c>
      <c r="AM3331" s="72" t="s">
        <v>241</v>
      </c>
      <c r="AN3331" s="72" t="b">
        <v>0</v>
      </c>
      <c r="AO3331" s="78" t="s">
        <v>17363</v>
      </c>
      <c r="AP3331" s="72" t="s">
        <v>179</v>
      </c>
      <c r="AQ3331" s="72">
        <v>0</v>
      </c>
      <c r="AR3331" s="72">
        <v>0</v>
      </c>
      <c r="AS3331" s="72"/>
      <c r="AT3331" s="72"/>
      <c r="AU3331" s="72"/>
      <c r="AV3331" s="72"/>
      <c r="AW3331" s="72"/>
      <c r="AX3331" s="72"/>
      <c r="AY3331" s="72"/>
      <c r="AZ3331" s="72"/>
    </row>
    <row r="3332" spans="1:52" x14ac:dyDescent="0.35">
      <c r="A3332" s="70" t="s">
        <v>2527</v>
      </c>
      <c r="B3332" s="70" t="s">
        <v>2527</v>
      </c>
      <c r="C3332" s="83"/>
      <c r="D3332" s="84"/>
      <c r="E3332" s="85"/>
      <c r="F3332" s="86"/>
      <c r="G3332" s="83"/>
      <c r="H3332" s="81"/>
      <c r="I3332" s="87"/>
      <c r="J3332" s="87"/>
      <c r="K3332" s="36"/>
      <c r="L3332" s="90"/>
      <c r="M3332" s="90"/>
      <c r="N3332" s="89"/>
      <c r="O3332" s="72" t="s">
        <v>179</v>
      </c>
      <c r="P3332" s="74">
        <v>42827.383425925924</v>
      </c>
      <c r="Q3332" s="72" t="s">
        <v>5126</v>
      </c>
      <c r="R3332" s="76" t="s">
        <v>7507</v>
      </c>
      <c r="S3332" s="72" t="s">
        <v>221</v>
      </c>
      <c r="T3332" s="72" t="s">
        <v>8810</v>
      </c>
      <c r="U3332" s="72"/>
      <c r="V3332" s="76" t="s">
        <v>10593</v>
      </c>
      <c r="W3332" s="74">
        <v>42827.383425925924</v>
      </c>
      <c r="X3332" s="76" t="s">
        <v>13407</v>
      </c>
      <c r="Y3332" s="72"/>
      <c r="Z3332" s="72"/>
      <c r="AA3332" s="78" t="s">
        <v>17364</v>
      </c>
      <c r="AB3332" s="72"/>
      <c r="AC3332" s="72" t="b">
        <v>0</v>
      </c>
      <c r="AD3332" s="72">
        <v>0</v>
      </c>
      <c r="AE3332" s="78" t="s">
        <v>230</v>
      </c>
      <c r="AF3332" s="72" t="b">
        <v>0</v>
      </c>
      <c r="AG3332" s="72" t="s">
        <v>231</v>
      </c>
      <c r="AH3332" s="72"/>
      <c r="AI3332" s="78" t="s">
        <v>230</v>
      </c>
      <c r="AJ3332" s="72" t="b">
        <v>0</v>
      </c>
      <c r="AK3332" s="72">
        <v>0</v>
      </c>
      <c r="AL3332" s="78" t="s">
        <v>230</v>
      </c>
      <c r="AM3332" s="72" t="s">
        <v>241</v>
      </c>
      <c r="AN3332" s="72" t="b">
        <v>0</v>
      </c>
      <c r="AO3332" s="78" t="s">
        <v>17364</v>
      </c>
      <c r="AP3332" s="72" t="s">
        <v>179</v>
      </c>
      <c r="AQ3332" s="72">
        <v>0</v>
      </c>
      <c r="AR3332" s="72">
        <v>0</v>
      </c>
      <c r="AS3332" s="72"/>
      <c r="AT3332" s="72"/>
      <c r="AU3332" s="72"/>
      <c r="AV3332" s="72"/>
      <c r="AW3332" s="72"/>
      <c r="AX3332" s="72"/>
      <c r="AY3332" s="72"/>
      <c r="AZ3332" s="72"/>
    </row>
    <row r="3333" spans="1:52" x14ac:dyDescent="0.35">
      <c r="A3333" s="70" t="s">
        <v>2527</v>
      </c>
      <c r="B3333" s="70" t="s">
        <v>2527</v>
      </c>
      <c r="C3333" s="83"/>
      <c r="D3333" s="84"/>
      <c r="E3333" s="85"/>
      <c r="F3333" s="86"/>
      <c r="G3333" s="83"/>
      <c r="H3333" s="81"/>
      <c r="I3333" s="87"/>
      <c r="J3333" s="87"/>
      <c r="K3333" s="36"/>
      <c r="L3333" s="90"/>
      <c r="M3333" s="90"/>
      <c r="N3333" s="89"/>
      <c r="O3333" s="72" t="s">
        <v>179</v>
      </c>
      <c r="P3333" s="74">
        <v>42827.383437500001</v>
      </c>
      <c r="Q3333" s="72" t="s">
        <v>5127</v>
      </c>
      <c r="R3333" s="76" t="s">
        <v>7501</v>
      </c>
      <c r="S3333" s="72" t="s">
        <v>221</v>
      </c>
      <c r="T3333" s="72" t="s">
        <v>8810</v>
      </c>
      <c r="U3333" s="72"/>
      <c r="V3333" s="76" t="s">
        <v>10593</v>
      </c>
      <c r="W3333" s="74">
        <v>42827.383437500001</v>
      </c>
      <c r="X3333" s="76" t="s">
        <v>13408</v>
      </c>
      <c r="Y3333" s="72"/>
      <c r="Z3333" s="72"/>
      <c r="AA3333" s="78" t="s">
        <v>17365</v>
      </c>
      <c r="AB3333" s="72"/>
      <c r="AC3333" s="72" t="b">
        <v>0</v>
      </c>
      <c r="AD3333" s="72">
        <v>0</v>
      </c>
      <c r="AE3333" s="78" t="s">
        <v>230</v>
      </c>
      <c r="AF3333" s="72" t="b">
        <v>0</v>
      </c>
      <c r="AG3333" s="72" t="s">
        <v>231</v>
      </c>
      <c r="AH3333" s="72"/>
      <c r="AI3333" s="78" t="s">
        <v>230</v>
      </c>
      <c r="AJ3333" s="72" t="b">
        <v>0</v>
      </c>
      <c r="AK3333" s="72">
        <v>0</v>
      </c>
      <c r="AL3333" s="78" t="s">
        <v>230</v>
      </c>
      <c r="AM3333" s="72" t="s">
        <v>241</v>
      </c>
      <c r="AN3333" s="72" t="b">
        <v>0</v>
      </c>
      <c r="AO3333" s="78" t="s">
        <v>17365</v>
      </c>
      <c r="AP3333" s="72" t="s">
        <v>179</v>
      </c>
      <c r="AQ3333" s="72">
        <v>0</v>
      </c>
      <c r="AR3333" s="72">
        <v>0</v>
      </c>
      <c r="AS3333" s="72"/>
      <c r="AT3333" s="72"/>
      <c r="AU3333" s="72"/>
      <c r="AV3333" s="72"/>
      <c r="AW3333" s="72"/>
      <c r="AX3333" s="72"/>
      <c r="AY3333" s="72"/>
      <c r="AZ3333" s="72"/>
    </row>
    <row r="3334" spans="1:52" x14ac:dyDescent="0.35">
      <c r="A3334" s="70" t="s">
        <v>2527</v>
      </c>
      <c r="B3334" s="70" t="s">
        <v>2527</v>
      </c>
      <c r="C3334" s="83"/>
      <c r="D3334" s="84"/>
      <c r="E3334" s="85"/>
      <c r="F3334" s="86"/>
      <c r="G3334" s="83"/>
      <c r="H3334" s="81"/>
      <c r="I3334" s="87"/>
      <c r="J3334" s="87"/>
      <c r="K3334" s="36"/>
      <c r="L3334" s="90"/>
      <c r="M3334" s="90"/>
      <c r="N3334" s="89"/>
      <c r="O3334" s="72" t="s">
        <v>179</v>
      </c>
      <c r="P3334" s="74">
        <v>42827.676574074074</v>
      </c>
      <c r="Q3334" s="72" t="s">
        <v>5128</v>
      </c>
      <c r="R3334" s="76" t="s">
        <v>7502</v>
      </c>
      <c r="S3334" s="72" t="s">
        <v>221</v>
      </c>
      <c r="T3334" s="72" t="s">
        <v>8810</v>
      </c>
      <c r="U3334" s="72"/>
      <c r="V3334" s="76" t="s">
        <v>10593</v>
      </c>
      <c r="W3334" s="74">
        <v>42827.676574074074</v>
      </c>
      <c r="X3334" s="76" t="s">
        <v>13409</v>
      </c>
      <c r="Y3334" s="72"/>
      <c r="Z3334" s="72"/>
      <c r="AA3334" s="78" t="s">
        <v>17366</v>
      </c>
      <c r="AB3334" s="72"/>
      <c r="AC3334" s="72" t="b">
        <v>0</v>
      </c>
      <c r="AD3334" s="72">
        <v>0</v>
      </c>
      <c r="AE3334" s="78" t="s">
        <v>230</v>
      </c>
      <c r="AF3334" s="72" t="b">
        <v>0</v>
      </c>
      <c r="AG3334" s="72" t="s">
        <v>231</v>
      </c>
      <c r="AH3334" s="72"/>
      <c r="AI3334" s="78" t="s">
        <v>230</v>
      </c>
      <c r="AJ3334" s="72" t="b">
        <v>0</v>
      </c>
      <c r="AK3334" s="72">
        <v>0</v>
      </c>
      <c r="AL3334" s="78" t="s">
        <v>230</v>
      </c>
      <c r="AM3334" s="72" t="s">
        <v>241</v>
      </c>
      <c r="AN3334" s="72" t="b">
        <v>0</v>
      </c>
      <c r="AO3334" s="78" t="s">
        <v>17366</v>
      </c>
      <c r="AP3334" s="72" t="s">
        <v>179</v>
      </c>
      <c r="AQ3334" s="72">
        <v>0</v>
      </c>
      <c r="AR3334" s="72">
        <v>0</v>
      </c>
      <c r="AS3334" s="72"/>
      <c r="AT3334" s="72"/>
      <c r="AU3334" s="72"/>
      <c r="AV3334" s="72"/>
      <c r="AW3334" s="72"/>
      <c r="AX3334" s="72"/>
      <c r="AY3334" s="72"/>
      <c r="AZ3334" s="72"/>
    </row>
    <row r="3335" spans="1:52" x14ac:dyDescent="0.35">
      <c r="A3335" s="70" t="s">
        <v>2527</v>
      </c>
      <c r="B3335" s="70" t="s">
        <v>2527</v>
      </c>
      <c r="C3335" s="83"/>
      <c r="D3335" s="84"/>
      <c r="E3335" s="85"/>
      <c r="F3335" s="86"/>
      <c r="G3335" s="83"/>
      <c r="H3335" s="81"/>
      <c r="I3335" s="87"/>
      <c r="J3335" s="87"/>
      <c r="K3335" s="36"/>
      <c r="L3335" s="90"/>
      <c r="M3335" s="90"/>
      <c r="N3335" s="89"/>
      <c r="O3335" s="72" t="s">
        <v>179</v>
      </c>
      <c r="P3335" s="74">
        <v>42827.721678240741</v>
      </c>
      <c r="Q3335" s="72" t="s">
        <v>5129</v>
      </c>
      <c r="R3335" s="76" t="s">
        <v>7152</v>
      </c>
      <c r="S3335" s="72" t="s">
        <v>221</v>
      </c>
      <c r="T3335" s="72" t="s">
        <v>8810</v>
      </c>
      <c r="U3335" s="72"/>
      <c r="V3335" s="76" t="s">
        <v>10593</v>
      </c>
      <c r="W3335" s="74">
        <v>42827.721678240741</v>
      </c>
      <c r="X3335" s="76" t="s">
        <v>13410</v>
      </c>
      <c r="Y3335" s="72"/>
      <c r="Z3335" s="72"/>
      <c r="AA3335" s="78" t="s">
        <v>17367</v>
      </c>
      <c r="AB3335" s="72"/>
      <c r="AC3335" s="72" t="b">
        <v>0</v>
      </c>
      <c r="AD3335" s="72">
        <v>0</v>
      </c>
      <c r="AE3335" s="78" t="s">
        <v>230</v>
      </c>
      <c r="AF3335" s="72" t="b">
        <v>0</v>
      </c>
      <c r="AG3335" s="72" t="s">
        <v>231</v>
      </c>
      <c r="AH3335" s="72"/>
      <c r="AI3335" s="78" t="s">
        <v>230</v>
      </c>
      <c r="AJ3335" s="72" t="b">
        <v>0</v>
      </c>
      <c r="AK3335" s="72">
        <v>0</v>
      </c>
      <c r="AL3335" s="78" t="s">
        <v>230</v>
      </c>
      <c r="AM3335" s="72" t="s">
        <v>241</v>
      </c>
      <c r="AN3335" s="72" t="b">
        <v>0</v>
      </c>
      <c r="AO3335" s="78" t="s">
        <v>17367</v>
      </c>
      <c r="AP3335" s="72" t="s">
        <v>179</v>
      </c>
      <c r="AQ3335" s="72">
        <v>0</v>
      </c>
      <c r="AR3335" s="72">
        <v>0</v>
      </c>
      <c r="AS3335" s="72"/>
      <c r="AT3335" s="72"/>
      <c r="AU3335" s="72"/>
      <c r="AV3335" s="72"/>
      <c r="AW3335" s="72"/>
      <c r="AX3335" s="72"/>
      <c r="AY3335" s="72"/>
      <c r="AZ3335" s="72"/>
    </row>
    <row r="3336" spans="1:52" x14ac:dyDescent="0.35">
      <c r="A3336" s="70" t="s">
        <v>2527</v>
      </c>
      <c r="B3336" s="70" t="s">
        <v>2527</v>
      </c>
      <c r="C3336" s="83"/>
      <c r="D3336" s="84"/>
      <c r="E3336" s="85"/>
      <c r="F3336" s="86"/>
      <c r="G3336" s="83"/>
      <c r="H3336" s="81"/>
      <c r="I3336" s="87"/>
      <c r="J3336" s="87"/>
      <c r="K3336" s="36"/>
      <c r="L3336" s="90"/>
      <c r="M3336" s="90"/>
      <c r="N3336" s="89"/>
      <c r="O3336" s="72" t="s">
        <v>179</v>
      </c>
      <c r="P3336" s="74">
        <v>42828.352939814817</v>
      </c>
      <c r="Q3336" s="72" t="s">
        <v>5130</v>
      </c>
      <c r="R3336" s="76" t="s">
        <v>7508</v>
      </c>
      <c r="S3336" s="72" t="s">
        <v>221</v>
      </c>
      <c r="T3336" s="72" t="s">
        <v>8810</v>
      </c>
      <c r="U3336" s="72"/>
      <c r="V3336" s="76" t="s">
        <v>10593</v>
      </c>
      <c r="W3336" s="74">
        <v>42828.352939814817</v>
      </c>
      <c r="X3336" s="76" t="s">
        <v>13411</v>
      </c>
      <c r="Y3336" s="72"/>
      <c r="Z3336" s="72"/>
      <c r="AA3336" s="78" t="s">
        <v>17368</v>
      </c>
      <c r="AB3336" s="72"/>
      <c r="AC3336" s="72" t="b">
        <v>0</v>
      </c>
      <c r="AD3336" s="72">
        <v>0</v>
      </c>
      <c r="AE3336" s="78" t="s">
        <v>230</v>
      </c>
      <c r="AF3336" s="72" t="b">
        <v>0</v>
      </c>
      <c r="AG3336" s="72" t="s">
        <v>231</v>
      </c>
      <c r="AH3336" s="72"/>
      <c r="AI3336" s="78" t="s">
        <v>230</v>
      </c>
      <c r="AJ3336" s="72" t="b">
        <v>0</v>
      </c>
      <c r="AK3336" s="72">
        <v>0</v>
      </c>
      <c r="AL3336" s="78" t="s">
        <v>230</v>
      </c>
      <c r="AM3336" s="72" t="s">
        <v>241</v>
      </c>
      <c r="AN3336" s="72" t="b">
        <v>0</v>
      </c>
      <c r="AO3336" s="78" t="s">
        <v>17368</v>
      </c>
      <c r="AP3336" s="72" t="s">
        <v>179</v>
      </c>
      <c r="AQ3336" s="72">
        <v>0</v>
      </c>
      <c r="AR3336" s="72">
        <v>0</v>
      </c>
      <c r="AS3336" s="72"/>
      <c r="AT3336" s="72"/>
      <c r="AU3336" s="72"/>
      <c r="AV3336" s="72"/>
      <c r="AW3336" s="72"/>
      <c r="AX3336" s="72"/>
      <c r="AY3336" s="72"/>
      <c r="AZ3336" s="72"/>
    </row>
    <row r="3337" spans="1:52" x14ac:dyDescent="0.35">
      <c r="A3337" s="70" t="s">
        <v>2527</v>
      </c>
      <c r="B3337" s="70" t="s">
        <v>2527</v>
      </c>
      <c r="C3337" s="83"/>
      <c r="D3337" s="84"/>
      <c r="E3337" s="85"/>
      <c r="F3337" s="86"/>
      <c r="G3337" s="83"/>
      <c r="H3337" s="81"/>
      <c r="I3337" s="87"/>
      <c r="J3337" s="87"/>
      <c r="K3337" s="36"/>
      <c r="L3337" s="90"/>
      <c r="M3337" s="90"/>
      <c r="N3337" s="89"/>
      <c r="O3337" s="72" t="s">
        <v>179</v>
      </c>
      <c r="P3337" s="74">
        <v>42828.352962962963</v>
      </c>
      <c r="Q3337" s="72" t="s">
        <v>5131</v>
      </c>
      <c r="R3337" s="76" t="s">
        <v>7509</v>
      </c>
      <c r="S3337" s="72" t="s">
        <v>221</v>
      </c>
      <c r="T3337" s="72" t="s">
        <v>8810</v>
      </c>
      <c r="U3337" s="72"/>
      <c r="V3337" s="76" t="s">
        <v>10593</v>
      </c>
      <c r="W3337" s="74">
        <v>42828.352962962963</v>
      </c>
      <c r="X3337" s="76" t="s">
        <v>13412</v>
      </c>
      <c r="Y3337" s="72"/>
      <c r="Z3337" s="72"/>
      <c r="AA3337" s="78" t="s">
        <v>17369</v>
      </c>
      <c r="AB3337" s="72"/>
      <c r="AC3337" s="72" t="b">
        <v>0</v>
      </c>
      <c r="AD3337" s="72">
        <v>0</v>
      </c>
      <c r="AE3337" s="78" t="s">
        <v>230</v>
      </c>
      <c r="AF3337" s="72" t="b">
        <v>0</v>
      </c>
      <c r="AG3337" s="72" t="s">
        <v>231</v>
      </c>
      <c r="AH3337" s="72"/>
      <c r="AI3337" s="78" t="s">
        <v>230</v>
      </c>
      <c r="AJ3337" s="72" t="b">
        <v>0</v>
      </c>
      <c r="AK3337" s="72">
        <v>0</v>
      </c>
      <c r="AL3337" s="78" t="s">
        <v>230</v>
      </c>
      <c r="AM3337" s="72" t="s">
        <v>241</v>
      </c>
      <c r="AN3337" s="72" t="b">
        <v>0</v>
      </c>
      <c r="AO3337" s="78" t="s">
        <v>17369</v>
      </c>
      <c r="AP3337" s="72" t="s">
        <v>179</v>
      </c>
      <c r="AQ3337" s="72">
        <v>0</v>
      </c>
      <c r="AR3337" s="72">
        <v>0</v>
      </c>
      <c r="AS3337" s="72"/>
      <c r="AT3337" s="72"/>
      <c r="AU3337" s="72"/>
      <c r="AV3337" s="72"/>
      <c r="AW3337" s="72"/>
      <c r="AX3337" s="72"/>
      <c r="AY3337" s="72"/>
      <c r="AZ3337" s="72"/>
    </row>
    <row r="3338" spans="1:52" x14ac:dyDescent="0.35">
      <c r="A3338" s="70" t="s">
        <v>2527</v>
      </c>
      <c r="B3338" s="70" t="s">
        <v>2527</v>
      </c>
      <c r="C3338" s="83"/>
      <c r="D3338" s="84"/>
      <c r="E3338" s="85"/>
      <c r="F3338" s="86"/>
      <c r="G3338" s="83"/>
      <c r="H3338" s="81"/>
      <c r="I3338" s="87"/>
      <c r="J3338" s="87"/>
      <c r="K3338" s="36"/>
      <c r="L3338" s="90"/>
      <c r="M3338" s="90"/>
      <c r="N3338" s="89"/>
      <c r="O3338" s="72" t="s">
        <v>179</v>
      </c>
      <c r="P3338" s="74">
        <v>42828.353032407409</v>
      </c>
      <c r="Q3338" s="72" t="s">
        <v>5132</v>
      </c>
      <c r="R3338" s="76" t="s">
        <v>7504</v>
      </c>
      <c r="S3338" s="72" t="s">
        <v>221</v>
      </c>
      <c r="T3338" s="72" t="s">
        <v>8810</v>
      </c>
      <c r="U3338" s="72"/>
      <c r="V3338" s="76" t="s">
        <v>10593</v>
      </c>
      <c r="W3338" s="74">
        <v>42828.353032407409</v>
      </c>
      <c r="X3338" s="76" t="s">
        <v>13413</v>
      </c>
      <c r="Y3338" s="72"/>
      <c r="Z3338" s="72"/>
      <c r="AA3338" s="78" t="s">
        <v>17370</v>
      </c>
      <c r="AB3338" s="72"/>
      <c r="AC3338" s="72" t="b">
        <v>0</v>
      </c>
      <c r="AD3338" s="72">
        <v>0</v>
      </c>
      <c r="AE3338" s="78" t="s">
        <v>230</v>
      </c>
      <c r="AF3338" s="72" t="b">
        <v>0</v>
      </c>
      <c r="AG3338" s="72" t="s">
        <v>231</v>
      </c>
      <c r="AH3338" s="72"/>
      <c r="AI3338" s="78" t="s">
        <v>230</v>
      </c>
      <c r="AJ3338" s="72" t="b">
        <v>0</v>
      </c>
      <c r="AK3338" s="72">
        <v>0</v>
      </c>
      <c r="AL3338" s="78" t="s">
        <v>230</v>
      </c>
      <c r="AM3338" s="72" t="s">
        <v>241</v>
      </c>
      <c r="AN3338" s="72" t="b">
        <v>0</v>
      </c>
      <c r="AO3338" s="78" t="s">
        <v>17370</v>
      </c>
      <c r="AP3338" s="72" t="s">
        <v>179</v>
      </c>
      <c r="AQ3338" s="72">
        <v>0</v>
      </c>
      <c r="AR3338" s="72">
        <v>0</v>
      </c>
      <c r="AS3338" s="72"/>
      <c r="AT3338" s="72"/>
      <c r="AU3338" s="72"/>
      <c r="AV3338" s="72"/>
      <c r="AW3338" s="72"/>
      <c r="AX3338" s="72"/>
      <c r="AY3338" s="72"/>
      <c r="AZ3338" s="72"/>
    </row>
    <row r="3339" spans="1:52" x14ac:dyDescent="0.35">
      <c r="A3339" s="70" t="s">
        <v>2528</v>
      </c>
      <c r="B3339" s="70" t="s">
        <v>2528</v>
      </c>
      <c r="C3339" s="83"/>
      <c r="D3339" s="84"/>
      <c r="E3339" s="85"/>
      <c r="F3339" s="86"/>
      <c r="G3339" s="83"/>
      <c r="H3339" s="81"/>
      <c r="I3339" s="87"/>
      <c r="J3339" s="87"/>
      <c r="K3339" s="36"/>
      <c r="L3339" s="90"/>
      <c r="M3339" s="90"/>
      <c r="N3339" s="89"/>
      <c r="O3339" s="72" t="s">
        <v>179</v>
      </c>
      <c r="P3339" s="74">
        <v>42824.702175925922</v>
      </c>
      <c r="Q3339" s="72" t="s">
        <v>5133</v>
      </c>
      <c r="R3339" s="76" t="s">
        <v>7505</v>
      </c>
      <c r="S3339" s="72" t="s">
        <v>221</v>
      </c>
      <c r="T3339" s="72" t="s">
        <v>8810</v>
      </c>
      <c r="U3339" s="72"/>
      <c r="V3339" s="76" t="s">
        <v>10594</v>
      </c>
      <c r="W3339" s="74">
        <v>42824.702175925922</v>
      </c>
      <c r="X3339" s="76" t="s">
        <v>13414</v>
      </c>
      <c r="Y3339" s="72"/>
      <c r="Z3339" s="72"/>
      <c r="AA3339" s="78" t="s">
        <v>17371</v>
      </c>
      <c r="AB3339" s="72"/>
      <c r="AC3339" s="72" t="b">
        <v>0</v>
      </c>
      <c r="AD3339" s="72">
        <v>0</v>
      </c>
      <c r="AE3339" s="78" t="s">
        <v>230</v>
      </c>
      <c r="AF3339" s="72" t="b">
        <v>0</v>
      </c>
      <c r="AG3339" s="72" t="s">
        <v>231</v>
      </c>
      <c r="AH3339" s="72"/>
      <c r="AI3339" s="78" t="s">
        <v>230</v>
      </c>
      <c r="AJ3339" s="72" t="b">
        <v>0</v>
      </c>
      <c r="AK3339" s="72">
        <v>0</v>
      </c>
      <c r="AL3339" s="78" t="s">
        <v>230</v>
      </c>
      <c r="AM3339" s="72" t="s">
        <v>241</v>
      </c>
      <c r="AN3339" s="72" t="b">
        <v>0</v>
      </c>
      <c r="AO3339" s="78" t="s">
        <v>17371</v>
      </c>
      <c r="AP3339" s="72" t="s">
        <v>179</v>
      </c>
      <c r="AQ3339" s="72">
        <v>0</v>
      </c>
      <c r="AR3339" s="72">
        <v>0</v>
      </c>
      <c r="AS3339" s="72"/>
      <c r="AT3339" s="72"/>
      <c r="AU3339" s="72"/>
      <c r="AV3339" s="72"/>
      <c r="AW3339" s="72"/>
      <c r="AX3339" s="72"/>
      <c r="AY3339" s="72"/>
      <c r="AZ3339" s="72"/>
    </row>
    <row r="3340" spans="1:52" x14ac:dyDescent="0.35">
      <c r="A3340" s="70" t="s">
        <v>2528</v>
      </c>
      <c r="B3340" s="70" t="s">
        <v>2528</v>
      </c>
      <c r="C3340" s="83"/>
      <c r="D3340" s="84"/>
      <c r="E3340" s="85"/>
      <c r="F3340" s="86"/>
      <c r="G3340" s="83"/>
      <c r="H3340" s="81"/>
      <c r="I3340" s="87"/>
      <c r="J3340" s="87"/>
      <c r="K3340" s="36"/>
      <c r="L3340" s="90"/>
      <c r="M3340" s="90"/>
      <c r="N3340" s="89"/>
      <c r="O3340" s="72" t="s">
        <v>179</v>
      </c>
      <c r="P3340" s="74">
        <v>42825.022326388891</v>
      </c>
      <c r="Q3340" s="72" t="s">
        <v>5134</v>
      </c>
      <c r="R3340" s="76" t="s">
        <v>7493</v>
      </c>
      <c r="S3340" s="72" t="s">
        <v>221</v>
      </c>
      <c r="T3340" s="72" t="s">
        <v>8810</v>
      </c>
      <c r="U3340" s="72"/>
      <c r="V3340" s="76" t="s">
        <v>10594</v>
      </c>
      <c r="W3340" s="74">
        <v>42825.022326388891</v>
      </c>
      <c r="X3340" s="76" t="s">
        <v>13415</v>
      </c>
      <c r="Y3340" s="72"/>
      <c r="Z3340" s="72"/>
      <c r="AA3340" s="78" t="s">
        <v>17372</v>
      </c>
      <c r="AB3340" s="72"/>
      <c r="AC3340" s="72" t="b">
        <v>0</v>
      </c>
      <c r="AD3340" s="72">
        <v>0</v>
      </c>
      <c r="AE3340" s="78" t="s">
        <v>230</v>
      </c>
      <c r="AF3340" s="72" t="b">
        <v>0</v>
      </c>
      <c r="AG3340" s="72" t="s">
        <v>231</v>
      </c>
      <c r="AH3340" s="72"/>
      <c r="AI3340" s="78" t="s">
        <v>230</v>
      </c>
      <c r="AJ3340" s="72" t="b">
        <v>0</v>
      </c>
      <c r="AK3340" s="72">
        <v>0</v>
      </c>
      <c r="AL3340" s="78" t="s">
        <v>230</v>
      </c>
      <c r="AM3340" s="72" t="s">
        <v>241</v>
      </c>
      <c r="AN3340" s="72" t="b">
        <v>0</v>
      </c>
      <c r="AO3340" s="78" t="s">
        <v>17372</v>
      </c>
      <c r="AP3340" s="72" t="s">
        <v>179</v>
      </c>
      <c r="AQ3340" s="72">
        <v>0</v>
      </c>
      <c r="AR3340" s="72">
        <v>0</v>
      </c>
      <c r="AS3340" s="72"/>
      <c r="AT3340" s="72"/>
      <c r="AU3340" s="72"/>
      <c r="AV3340" s="72"/>
      <c r="AW3340" s="72"/>
      <c r="AX3340" s="72"/>
      <c r="AY3340" s="72"/>
      <c r="AZ3340" s="72"/>
    </row>
    <row r="3341" spans="1:52" x14ac:dyDescent="0.35">
      <c r="A3341" s="70" t="s">
        <v>2528</v>
      </c>
      <c r="B3341" s="70" t="s">
        <v>2528</v>
      </c>
      <c r="C3341" s="83"/>
      <c r="D3341" s="84"/>
      <c r="E3341" s="85"/>
      <c r="F3341" s="86"/>
      <c r="G3341" s="83"/>
      <c r="H3341" s="81"/>
      <c r="I3341" s="87"/>
      <c r="J3341" s="87"/>
      <c r="K3341" s="36"/>
      <c r="L3341" s="90"/>
      <c r="M3341" s="90"/>
      <c r="N3341" s="89"/>
      <c r="O3341" s="72" t="s">
        <v>179</v>
      </c>
      <c r="P3341" s="74">
        <v>42825.156990740739</v>
      </c>
      <c r="Q3341" s="72" t="s">
        <v>5135</v>
      </c>
      <c r="R3341" s="76" t="s">
        <v>7494</v>
      </c>
      <c r="S3341" s="72" t="s">
        <v>221</v>
      </c>
      <c r="T3341" s="72" t="s">
        <v>8810</v>
      </c>
      <c r="U3341" s="72"/>
      <c r="V3341" s="76" t="s">
        <v>10594</v>
      </c>
      <c r="W3341" s="74">
        <v>42825.156990740739</v>
      </c>
      <c r="X3341" s="76" t="s">
        <v>13416</v>
      </c>
      <c r="Y3341" s="72"/>
      <c r="Z3341" s="72"/>
      <c r="AA3341" s="78" t="s">
        <v>17373</v>
      </c>
      <c r="AB3341" s="72"/>
      <c r="AC3341" s="72" t="b">
        <v>0</v>
      </c>
      <c r="AD3341" s="72">
        <v>0</v>
      </c>
      <c r="AE3341" s="78" t="s">
        <v>230</v>
      </c>
      <c r="AF3341" s="72" t="b">
        <v>0</v>
      </c>
      <c r="AG3341" s="72" t="s">
        <v>231</v>
      </c>
      <c r="AH3341" s="72"/>
      <c r="AI3341" s="78" t="s">
        <v>230</v>
      </c>
      <c r="AJ3341" s="72" t="b">
        <v>0</v>
      </c>
      <c r="AK3341" s="72">
        <v>0</v>
      </c>
      <c r="AL3341" s="78" t="s">
        <v>230</v>
      </c>
      <c r="AM3341" s="72" t="s">
        <v>241</v>
      </c>
      <c r="AN3341" s="72" t="b">
        <v>0</v>
      </c>
      <c r="AO3341" s="78" t="s">
        <v>17373</v>
      </c>
      <c r="AP3341" s="72" t="s">
        <v>179</v>
      </c>
      <c r="AQ3341" s="72">
        <v>0</v>
      </c>
      <c r="AR3341" s="72">
        <v>0</v>
      </c>
      <c r="AS3341" s="72"/>
      <c r="AT3341" s="72"/>
      <c r="AU3341" s="72"/>
      <c r="AV3341" s="72"/>
      <c r="AW3341" s="72"/>
      <c r="AX3341" s="72"/>
      <c r="AY3341" s="72"/>
      <c r="AZ3341" s="72"/>
    </row>
    <row r="3342" spans="1:52" x14ac:dyDescent="0.35">
      <c r="A3342" s="70" t="s">
        <v>2528</v>
      </c>
      <c r="B3342" s="70" t="s">
        <v>2528</v>
      </c>
      <c r="C3342" s="83"/>
      <c r="D3342" s="84"/>
      <c r="E3342" s="85"/>
      <c r="F3342" s="86"/>
      <c r="G3342" s="83"/>
      <c r="H3342" s="81"/>
      <c r="I3342" s="87"/>
      <c r="J3342" s="87"/>
      <c r="K3342" s="36"/>
      <c r="L3342" s="90"/>
      <c r="M3342" s="90"/>
      <c r="N3342" s="89"/>
      <c r="O3342" s="72" t="s">
        <v>179</v>
      </c>
      <c r="P3342" s="74">
        <v>42825.802152777775</v>
      </c>
      <c r="Q3342" s="72" t="s">
        <v>5136</v>
      </c>
      <c r="R3342" s="76" t="s">
        <v>7495</v>
      </c>
      <c r="S3342" s="72" t="s">
        <v>221</v>
      </c>
      <c r="T3342" s="72" t="s">
        <v>8810</v>
      </c>
      <c r="U3342" s="72"/>
      <c r="V3342" s="76" t="s">
        <v>10594</v>
      </c>
      <c r="W3342" s="74">
        <v>42825.802152777775</v>
      </c>
      <c r="X3342" s="76" t="s">
        <v>13417</v>
      </c>
      <c r="Y3342" s="72"/>
      <c r="Z3342" s="72"/>
      <c r="AA3342" s="78" t="s">
        <v>17374</v>
      </c>
      <c r="AB3342" s="72"/>
      <c r="AC3342" s="72" t="b">
        <v>0</v>
      </c>
      <c r="AD3342" s="72">
        <v>0</v>
      </c>
      <c r="AE3342" s="78" t="s">
        <v>230</v>
      </c>
      <c r="AF3342" s="72" t="b">
        <v>0</v>
      </c>
      <c r="AG3342" s="72" t="s">
        <v>231</v>
      </c>
      <c r="AH3342" s="72"/>
      <c r="AI3342" s="78" t="s">
        <v>230</v>
      </c>
      <c r="AJ3342" s="72" t="b">
        <v>0</v>
      </c>
      <c r="AK3342" s="72">
        <v>0</v>
      </c>
      <c r="AL3342" s="78" t="s">
        <v>230</v>
      </c>
      <c r="AM3342" s="72" t="s">
        <v>241</v>
      </c>
      <c r="AN3342" s="72" t="b">
        <v>0</v>
      </c>
      <c r="AO3342" s="78" t="s">
        <v>17374</v>
      </c>
      <c r="AP3342" s="72" t="s">
        <v>179</v>
      </c>
      <c r="AQ3342" s="72">
        <v>0</v>
      </c>
      <c r="AR3342" s="72">
        <v>0</v>
      </c>
      <c r="AS3342" s="72"/>
      <c r="AT3342" s="72"/>
      <c r="AU3342" s="72"/>
      <c r="AV3342" s="72"/>
      <c r="AW3342" s="72"/>
      <c r="AX3342" s="72"/>
      <c r="AY3342" s="72"/>
      <c r="AZ3342" s="72"/>
    </row>
    <row r="3343" spans="1:52" x14ac:dyDescent="0.35">
      <c r="A3343" s="70" t="s">
        <v>2528</v>
      </c>
      <c r="B3343" s="70" t="s">
        <v>2528</v>
      </c>
      <c r="C3343" s="83"/>
      <c r="D3343" s="84"/>
      <c r="E3343" s="85"/>
      <c r="F3343" s="86"/>
      <c r="G3343" s="83"/>
      <c r="H3343" s="81"/>
      <c r="I3343" s="87"/>
      <c r="J3343" s="87"/>
      <c r="K3343" s="36"/>
      <c r="L3343" s="90"/>
      <c r="M3343" s="90"/>
      <c r="N3343" s="89"/>
      <c r="O3343" s="72" t="s">
        <v>179</v>
      </c>
      <c r="P3343" s="74">
        <v>42825.869513888887</v>
      </c>
      <c r="Q3343" s="72" t="s">
        <v>5137</v>
      </c>
      <c r="R3343" s="76" t="s">
        <v>7496</v>
      </c>
      <c r="S3343" s="72" t="s">
        <v>221</v>
      </c>
      <c r="T3343" s="72" t="s">
        <v>8810</v>
      </c>
      <c r="U3343" s="72"/>
      <c r="V3343" s="76" t="s">
        <v>10594</v>
      </c>
      <c r="W3343" s="74">
        <v>42825.869513888887</v>
      </c>
      <c r="X3343" s="76" t="s">
        <v>13418</v>
      </c>
      <c r="Y3343" s="72"/>
      <c r="Z3343" s="72"/>
      <c r="AA3343" s="78" t="s">
        <v>17375</v>
      </c>
      <c r="AB3343" s="72"/>
      <c r="AC3343" s="72" t="b">
        <v>0</v>
      </c>
      <c r="AD3343" s="72">
        <v>0</v>
      </c>
      <c r="AE3343" s="78" t="s">
        <v>230</v>
      </c>
      <c r="AF3343" s="72" t="b">
        <v>0</v>
      </c>
      <c r="AG3343" s="72" t="s">
        <v>231</v>
      </c>
      <c r="AH3343" s="72"/>
      <c r="AI3343" s="78" t="s">
        <v>230</v>
      </c>
      <c r="AJ3343" s="72" t="b">
        <v>0</v>
      </c>
      <c r="AK3343" s="72">
        <v>0</v>
      </c>
      <c r="AL3343" s="78" t="s">
        <v>230</v>
      </c>
      <c r="AM3343" s="72" t="s">
        <v>241</v>
      </c>
      <c r="AN3343" s="72" t="b">
        <v>0</v>
      </c>
      <c r="AO3343" s="78" t="s">
        <v>17375</v>
      </c>
      <c r="AP3343" s="72" t="s">
        <v>179</v>
      </c>
      <c r="AQ3343" s="72">
        <v>0</v>
      </c>
      <c r="AR3343" s="72">
        <v>0</v>
      </c>
      <c r="AS3343" s="72"/>
      <c r="AT3343" s="72"/>
      <c r="AU3343" s="72"/>
      <c r="AV3343" s="72"/>
      <c r="AW3343" s="72"/>
      <c r="AX3343" s="72"/>
      <c r="AY3343" s="72"/>
      <c r="AZ3343" s="72"/>
    </row>
    <row r="3344" spans="1:52" x14ac:dyDescent="0.35">
      <c r="A3344" s="70" t="s">
        <v>2528</v>
      </c>
      <c r="B3344" s="70" t="s">
        <v>2528</v>
      </c>
      <c r="C3344" s="83"/>
      <c r="D3344" s="84"/>
      <c r="E3344" s="85"/>
      <c r="F3344" s="86"/>
      <c r="G3344" s="83"/>
      <c r="H3344" s="81"/>
      <c r="I3344" s="87"/>
      <c r="J3344" s="87"/>
      <c r="K3344" s="36"/>
      <c r="L3344" s="90"/>
      <c r="M3344" s="90"/>
      <c r="N3344" s="89"/>
      <c r="O3344" s="72" t="s">
        <v>179</v>
      </c>
      <c r="P3344" s="74">
        <v>42826.051446759258</v>
      </c>
      <c r="Q3344" s="72" t="s">
        <v>5138</v>
      </c>
      <c r="R3344" s="76" t="s">
        <v>7497</v>
      </c>
      <c r="S3344" s="72" t="s">
        <v>221</v>
      </c>
      <c r="T3344" s="72" t="s">
        <v>8810</v>
      </c>
      <c r="U3344" s="72"/>
      <c r="V3344" s="76" t="s">
        <v>10594</v>
      </c>
      <c r="W3344" s="74">
        <v>42826.051446759258</v>
      </c>
      <c r="X3344" s="76" t="s">
        <v>13419</v>
      </c>
      <c r="Y3344" s="72"/>
      <c r="Z3344" s="72"/>
      <c r="AA3344" s="78" t="s">
        <v>17376</v>
      </c>
      <c r="AB3344" s="72"/>
      <c r="AC3344" s="72" t="b">
        <v>0</v>
      </c>
      <c r="AD3344" s="72">
        <v>0</v>
      </c>
      <c r="AE3344" s="78" t="s">
        <v>230</v>
      </c>
      <c r="AF3344" s="72" t="b">
        <v>0</v>
      </c>
      <c r="AG3344" s="72" t="s">
        <v>231</v>
      </c>
      <c r="AH3344" s="72"/>
      <c r="AI3344" s="78" t="s">
        <v>230</v>
      </c>
      <c r="AJ3344" s="72" t="b">
        <v>0</v>
      </c>
      <c r="AK3344" s="72">
        <v>0</v>
      </c>
      <c r="AL3344" s="78" t="s">
        <v>230</v>
      </c>
      <c r="AM3344" s="72" t="s">
        <v>241</v>
      </c>
      <c r="AN3344" s="72" t="b">
        <v>0</v>
      </c>
      <c r="AO3344" s="78" t="s">
        <v>17376</v>
      </c>
      <c r="AP3344" s="72" t="s">
        <v>179</v>
      </c>
      <c r="AQ3344" s="72">
        <v>0</v>
      </c>
      <c r="AR3344" s="72">
        <v>0</v>
      </c>
      <c r="AS3344" s="72"/>
      <c r="AT3344" s="72"/>
      <c r="AU3344" s="72"/>
      <c r="AV3344" s="72"/>
      <c r="AW3344" s="72"/>
      <c r="AX3344" s="72"/>
      <c r="AY3344" s="72"/>
      <c r="AZ3344" s="72"/>
    </row>
    <row r="3345" spans="1:52" x14ac:dyDescent="0.35">
      <c r="A3345" s="70" t="s">
        <v>2528</v>
      </c>
      <c r="B3345" s="70" t="s">
        <v>2528</v>
      </c>
      <c r="C3345" s="83"/>
      <c r="D3345" s="84"/>
      <c r="E3345" s="85"/>
      <c r="F3345" s="86"/>
      <c r="G3345" s="83"/>
      <c r="H3345" s="81"/>
      <c r="I3345" s="87"/>
      <c r="J3345" s="87"/>
      <c r="K3345" s="36"/>
      <c r="L3345" s="90"/>
      <c r="M3345" s="90"/>
      <c r="N3345" s="89"/>
      <c r="O3345" s="72" t="s">
        <v>179</v>
      </c>
      <c r="P3345" s="74">
        <v>42826.07366898148</v>
      </c>
      <c r="Q3345" s="72" t="s">
        <v>5139</v>
      </c>
      <c r="R3345" s="76" t="s">
        <v>7498</v>
      </c>
      <c r="S3345" s="72" t="s">
        <v>221</v>
      </c>
      <c r="T3345" s="72" t="s">
        <v>8810</v>
      </c>
      <c r="U3345" s="72"/>
      <c r="V3345" s="76" t="s">
        <v>10594</v>
      </c>
      <c r="W3345" s="74">
        <v>42826.07366898148</v>
      </c>
      <c r="X3345" s="76" t="s">
        <v>13420</v>
      </c>
      <c r="Y3345" s="72"/>
      <c r="Z3345" s="72"/>
      <c r="AA3345" s="78" t="s">
        <v>17377</v>
      </c>
      <c r="AB3345" s="72"/>
      <c r="AC3345" s="72" t="b">
        <v>0</v>
      </c>
      <c r="AD3345" s="72">
        <v>0</v>
      </c>
      <c r="AE3345" s="78" t="s">
        <v>230</v>
      </c>
      <c r="AF3345" s="72" t="b">
        <v>0</v>
      </c>
      <c r="AG3345" s="72" t="s">
        <v>231</v>
      </c>
      <c r="AH3345" s="72"/>
      <c r="AI3345" s="78" t="s">
        <v>230</v>
      </c>
      <c r="AJ3345" s="72" t="b">
        <v>0</v>
      </c>
      <c r="AK3345" s="72">
        <v>0</v>
      </c>
      <c r="AL3345" s="78" t="s">
        <v>230</v>
      </c>
      <c r="AM3345" s="72" t="s">
        <v>241</v>
      </c>
      <c r="AN3345" s="72" t="b">
        <v>0</v>
      </c>
      <c r="AO3345" s="78" t="s">
        <v>17377</v>
      </c>
      <c r="AP3345" s="72" t="s">
        <v>179</v>
      </c>
      <c r="AQ3345" s="72">
        <v>0</v>
      </c>
      <c r="AR3345" s="72">
        <v>0</v>
      </c>
      <c r="AS3345" s="72"/>
      <c r="AT3345" s="72"/>
      <c r="AU3345" s="72"/>
      <c r="AV3345" s="72"/>
      <c r="AW3345" s="72"/>
      <c r="AX3345" s="72"/>
      <c r="AY3345" s="72"/>
      <c r="AZ3345" s="72"/>
    </row>
    <row r="3346" spans="1:52" x14ac:dyDescent="0.35">
      <c r="A3346" s="70" t="s">
        <v>2528</v>
      </c>
      <c r="B3346" s="70" t="s">
        <v>2528</v>
      </c>
      <c r="C3346" s="83"/>
      <c r="D3346" s="84"/>
      <c r="E3346" s="85"/>
      <c r="F3346" s="86"/>
      <c r="G3346" s="83"/>
      <c r="H3346" s="81"/>
      <c r="I3346" s="87"/>
      <c r="J3346" s="87"/>
      <c r="K3346" s="36"/>
      <c r="L3346" s="90"/>
      <c r="M3346" s="90"/>
      <c r="N3346" s="89"/>
      <c r="O3346" s="72" t="s">
        <v>179</v>
      </c>
      <c r="P3346" s="74">
        <v>42826.207337962966</v>
      </c>
      <c r="Q3346" s="72" t="s">
        <v>5140</v>
      </c>
      <c r="R3346" s="76" t="s">
        <v>7506</v>
      </c>
      <c r="S3346" s="72" t="s">
        <v>221</v>
      </c>
      <c r="T3346" s="72" t="s">
        <v>8810</v>
      </c>
      <c r="U3346" s="72"/>
      <c r="V3346" s="76" t="s">
        <v>10594</v>
      </c>
      <c r="W3346" s="74">
        <v>42826.207337962966</v>
      </c>
      <c r="X3346" s="76" t="s">
        <v>13421</v>
      </c>
      <c r="Y3346" s="72"/>
      <c r="Z3346" s="72"/>
      <c r="AA3346" s="78" t="s">
        <v>17378</v>
      </c>
      <c r="AB3346" s="72"/>
      <c r="AC3346" s="72" t="b">
        <v>0</v>
      </c>
      <c r="AD3346" s="72">
        <v>0</v>
      </c>
      <c r="AE3346" s="78" t="s">
        <v>230</v>
      </c>
      <c r="AF3346" s="72" t="b">
        <v>0</v>
      </c>
      <c r="AG3346" s="72" t="s">
        <v>355</v>
      </c>
      <c r="AH3346" s="72"/>
      <c r="AI3346" s="78" t="s">
        <v>230</v>
      </c>
      <c r="AJ3346" s="72" t="b">
        <v>0</v>
      </c>
      <c r="AK3346" s="72">
        <v>0</v>
      </c>
      <c r="AL3346" s="78" t="s">
        <v>230</v>
      </c>
      <c r="AM3346" s="72" t="s">
        <v>241</v>
      </c>
      <c r="AN3346" s="72" t="b">
        <v>0</v>
      </c>
      <c r="AO3346" s="78" t="s">
        <v>17378</v>
      </c>
      <c r="AP3346" s="72" t="s">
        <v>179</v>
      </c>
      <c r="AQ3346" s="72">
        <v>0</v>
      </c>
      <c r="AR3346" s="72">
        <v>0</v>
      </c>
      <c r="AS3346" s="72"/>
      <c r="AT3346" s="72"/>
      <c r="AU3346" s="72"/>
      <c r="AV3346" s="72"/>
      <c r="AW3346" s="72"/>
      <c r="AX3346" s="72"/>
      <c r="AY3346" s="72"/>
      <c r="AZ3346" s="72"/>
    </row>
    <row r="3347" spans="1:52" x14ac:dyDescent="0.35">
      <c r="A3347" s="70" t="s">
        <v>2528</v>
      </c>
      <c r="B3347" s="70" t="s">
        <v>2528</v>
      </c>
      <c r="C3347" s="83"/>
      <c r="D3347" s="84"/>
      <c r="E3347" s="85"/>
      <c r="F3347" s="86"/>
      <c r="G3347" s="83"/>
      <c r="H3347" s="81"/>
      <c r="I3347" s="87"/>
      <c r="J3347" s="87"/>
      <c r="K3347" s="36"/>
      <c r="L3347" s="90"/>
      <c r="M3347" s="90"/>
      <c r="N3347" s="89"/>
      <c r="O3347" s="72" t="s">
        <v>179</v>
      </c>
      <c r="P3347" s="74">
        <v>42826.685543981483</v>
      </c>
      <c r="Q3347" s="72" t="s">
        <v>5141</v>
      </c>
      <c r="R3347" s="76" t="s">
        <v>7499</v>
      </c>
      <c r="S3347" s="72" t="s">
        <v>221</v>
      </c>
      <c r="T3347" s="72" t="s">
        <v>8810</v>
      </c>
      <c r="U3347" s="72"/>
      <c r="V3347" s="76" t="s">
        <v>10594</v>
      </c>
      <c r="W3347" s="74">
        <v>42826.685543981483</v>
      </c>
      <c r="X3347" s="76" t="s">
        <v>13422</v>
      </c>
      <c r="Y3347" s="72"/>
      <c r="Z3347" s="72"/>
      <c r="AA3347" s="78" t="s">
        <v>17379</v>
      </c>
      <c r="AB3347" s="72"/>
      <c r="AC3347" s="72" t="b">
        <v>0</v>
      </c>
      <c r="AD3347" s="72">
        <v>0</v>
      </c>
      <c r="AE3347" s="78" t="s">
        <v>230</v>
      </c>
      <c r="AF3347" s="72" t="b">
        <v>0</v>
      </c>
      <c r="AG3347" s="72" t="s">
        <v>231</v>
      </c>
      <c r="AH3347" s="72"/>
      <c r="AI3347" s="78" t="s">
        <v>230</v>
      </c>
      <c r="AJ3347" s="72" t="b">
        <v>0</v>
      </c>
      <c r="AK3347" s="72">
        <v>0</v>
      </c>
      <c r="AL3347" s="78" t="s">
        <v>230</v>
      </c>
      <c r="AM3347" s="72" t="s">
        <v>241</v>
      </c>
      <c r="AN3347" s="72" t="b">
        <v>0</v>
      </c>
      <c r="AO3347" s="78" t="s">
        <v>17379</v>
      </c>
      <c r="AP3347" s="72" t="s">
        <v>179</v>
      </c>
      <c r="AQ3347" s="72">
        <v>0</v>
      </c>
      <c r="AR3347" s="72">
        <v>0</v>
      </c>
      <c r="AS3347" s="72"/>
      <c r="AT3347" s="72"/>
      <c r="AU3347" s="72"/>
      <c r="AV3347" s="72"/>
      <c r="AW3347" s="72"/>
      <c r="AX3347" s="72"/>
      <c r="AY3347" s="72"/>
      <c r="AZ3347" s="72"/>
    </row>
    <row r="3348" spans="1:52" x14ac:dyDescent="0.35">
      <c r="A3348" s="70" t="s">
        <v>2528</v>
      </c>
      <c r="B3348" s="70" t="s">
        <v>2528</v>
      </c>
      <c r="C3348" s="83"/>
      <c r="D3348" s="84"/>
      <c r="E3348" s="85"/>
      <c r="F3348" s="86"/>
      <c r="G3348" s="83"/>
      <c r="H3348" s="81"/>
      <c r="I3348" s="87"/>
      <c r="J3348" s="87"/>
      <c r="K3348" s="36"/>
      <c r="L3348" s="90"/>
      <c r="M3348" s="90"/>
      <c r="N3348" s="89"/>
      <c r="O3348" s="72" t="s">
        <v>179</v>
      </c>
      <c r="P3348" s="74">
        <v>42827.293136574073</v>
      </c>
      <c r="Q3348" s="72" t="s">
        <v>5142</v>
      </c>
      <c r="R3348" s="76" t="s">
        <v>7500</v>
      </c>
      <c r="S3348" s="72" t="s">
        <v>221</v>
      </c>
      <c r="T3348" s="72" t="s">
        <v>8810</v>
      </c>
      <c r="U3348" s="72"/>
      <c r="V3348" s="76" t="s">
        <v>10594</v>
      </c>
      <c r="W3348" s="74">
        <v>42827.293136574073</v>
      </c>
      <c r="X3348" s="76" t="s">
        <v>13423</v>
      </c>
      <c r="Y3348" s="72"/>
      <c r="Z3348" s="72"/>
      <c r="AA3348" s="78" t="s">
        <v>17380</v>
      </c>
      <c r="AB3348" s="72"/>
      <c r="AC3348" s="72" t="b">
        <v>0</v>
      </c>
      <c r="AD3348" s="72">
        <v>0</v>
      </c>
      <c r="AE3348" s="78" t="s">
        <v>230</v>
      </c>
      <c r="AF3348" s="72" t="b">
        <v>0</v>
      </c>
      <c r="AG3348" s="72" t="s">
        <v>231</v>
      </c>
      <c r="AH3348" s="72"/>
      <c r="AI3348" s="78" t="s">
        <v>230</v>
      </c>
      <c r="AJ3348" s="72" t="b">
        <v>0</v>
      </c>
      <c r="AK3348" s="72">
        <v>0</v>
      </c>
      <c r="AL3348" s="78" t="s">
        <v>230</v>
      </c>
      <c r="AM3348" s="72" t="s">
        <v>241</v>
      </c>
      <c r="AN3348" s="72" t="b">
        <v>0</v>
      </c>
      <c r="AO3348" s="78" t="s">
        <v>17380</v>
      </c>
      <c r="AP3348" s="72" t="s">
        <v>179</v>
      </c>
      <c r="AQ3348" s="72">
        <v>0</v>
      </c>
      <c r="AR3348" s="72">
        <v>0</v>
      </c>
      <c r="AS3348" s="72"/>
      <c r="AT3348" s="72"/>
      <c r="AU3348" s="72"/>
      <c r="AV3348" s="72"/>
      <c r="AW3348" s="72"/>
      <c r="AX3348" s="72"/>
      <c r="AY3348" s="72"/>
      <c r="AZ3348" s="72"/>
    </row>
    <row r="3349" spans="1:52" x14ac:dyDescent="0.35">
      <c r="A3349" s="70" t="s">
        <v>2528</v>
      </c>
      <c r="B3349" s="70" t="s">
        <v>2528</v>
      </c>
      <c r="C3349" s="83"/>
      <c r="D3349" s="84"/>
      <c r="E3349" s="85"/>
      <c r="F3349" s="86"/>
      <c r="G3349" s="83"/>
      <c r="H3349" s="81"/>
      <c r="I3349" s="87"/>
      <c r="J3349" s="87"/>
      <c r="K3349" s="36"/>
      <c r="L3349" s="90"/>
      <c r="M3349" s="90"/>
      <c r="N3349" s="89"/>
      <c r="O3349" s="72" t="s">
        <v>179</v>
      </c>
      <c r="P3349" s="74">
        <v>42827.383425925924</v>
      </c>
      <c r="Q3349" s="72" t="s">
        <v>5143</v>
      </c>
      <c r="R3349" s="76" t="s">
        <v>7507</v>
      </c>
      <c r="S3349" s="72" t="s">
        <v>221</v>
      </c>
      <c r="T3349" s="72" t="s">
        <v>8810</v>
      </c>
      <c r="U3349" s="72"/>
      <c r="V3349" s="76" t="s">
        <v>10594</v>
      </c>
      <c r="W3349" s="74">
        <v>42827.383425925924</v>
      </c>
      <c r="X3349" s="76" t="s">
        <v>13424</v>
      </c>
      <c r="Y3349" s="72"/>
      <c r="Z3349" s="72"/>
      <c r="AA3349" s="78" t="s">
        <v>17381</v>
      </c>
      <c r="AB3349" s="72"/>
      <c r="AC3349" s="72" t="b">
        <v>0</v>
      </c>
      <c r="AD3349" s="72">
        <v>0</v>
      </c>
      <c r="AE3349" s="78" t="s">
        <v>230</v>
      </c>
      <c r="AF3349" s="72" t="b">
        <v>0</v>
      </c>
      <c r="AG3349" s="72" t="s">
        <v>231</v>
      </c>
      <c r="AH3349" s="72"/>
      <c r="AI3349" s="78" t="s">
        <v>230</v>
      </c>
      <c r="AJ3349" s="72" t="b">
        <v>0</v>
      </c>
      <c r="AK3349" s="72">
        <v>0</v>
      </c>
      <c r="AL3349" s="78" t="s">
        <v>230</v>
      </c>
      <c r="AM3349" s="72" t="s">
        <v>241</v>
      </c>
      <c r="AN3349" s="72" t="b">
        <v>0</v>
      </c>
      <c r="AO3349" s="78" t="s">
        <v>17381</v>
      </c>
      <c r="AP3349" s="72" t="s">
        <v>179</v>
      </c>
      <c r="AQ3349" s="72">
        <v>0</v>
      </c>
      <c r="AR3349" s="72">
        <v>0</v>
      </c>
      <c r="AS3349" s="72"/>
      <c r="AT3349" s="72"/>
      <c r="AU3349" s="72"/>
      <c r="AV3349" s="72"/>
      <c r="AW3349" s="72"/>
      <c r="AX3349" s="72"/>
      <c r="AY3349" s="72"/>
      <c r="AZ3349" s="72"/>
    </row>
    <row r="3350" spans="1:52" x14ac:dyDescent="0.35">
      <c r="A3350" s="70" t="s">
        <v>2528</v>
      </c>
      <c r="B3350" s="70" t="s">
        <v>2528</v>
      </c>
      <c r="C3350" s="83"/>
      <c r="D3350" s="84"/>
      <c r="E3350" s="85"/>
      <c r="F3350" s="86"/>
      <c r="G3350" s="83"/>
      <c r="H3350" s="81"/>
      <c r="I3350" s="87"/>
      <c r="J3350" s="87"/>
      <c r="K3350" s="36"/>
      <c r="L3350" s="90"/>
      <c r="M3350" s="90"/>
      <c r="N3350" s="89"/>
      <c r="O3350" s="72" t="s">
        <v>179</v>
      </c>
      <c r="P3350" s="74">
        <v>42827.383437500001</v>
      </c>
      <c r="Q3350" s="72" t="s">
        <v>5144</v>
      </c>
      <c r="R3350" s="76" t="s">
        <v>7501</v>
      </c>
      <c r="S3350" s="72" t="s">
        <v>221</v>
      </c>
      <c r="T3350" s="72" t="s">
        <v>8810</v>
      </c>
      <c r="U3350" s="72"/>
      <c r="V3350" s="76" t="s">
        <v>10594</v>
      </c>
      <c r="W3350" s="74">
        <v>42827.383437500001</v>
      </c>
      <c r="X3350" s="76" t="s">
        <v>13425</v>
      </c>
      <c r="Y3350" s="72"/>
      <c r="Z3350" s="72"/>
      <c r="AA3350" s="78" t="s">
        <v>17382</v>
      </c>
      <c r="AB3350" s="72"/>
      <c r="AC3350" s="72" t="b">
        <v>0</v>
      </c>
      <c r="AD3350" s="72">
        <v>0</v>
      </c>
      <c r="AE3350" s="78" t="s">
        <v>230</v>
      </c>
      <c r="AF3350" s="72" t="b">
        <v>0</v>
      </c>
      <c r="AG3350" s="72" t="s">
        <v>231</v>
      </c>
      <c r="AH3350" s="72"/>
      <c r="AI3350" s="78" t="s">
        <v>230</v>
      </c>
      <c r="AJ3350" s="72" t="b">
        <v>0</v>
      </c>
      <c r="AK3350" s="72">
        <v>0</v>
      </c>
      <c r="AL3350" s="78" t="s">
        <v>230</v>
      </c>
      <c r="AM3350" s="72" t="s">
        <v>241</v>
      </c>
      <c r="AN3350" s="72" t="b">
        <v>0</v>
      </c>
      <c r="AO3350" s="78" t="s">
        <v>17382</v>
      </c>
      <c r="AP3350" s="72" t="s">
        <v>179</v>
      </c>
      <c r="AQ3350" s="72">
        <v>0</v>
      </c>
      <c r="AR3350" s="72">
        <v>0</v>
      </c>
      <c r="AS3350" s="72"/>
      <c r="AT3350" s="72"/>
      <c r="AU3350" s="72"/>
      <c r="AV3350" s="72"/>
      <c r="AW3350" s="72"/>
      <c r="AX3350" s="72"/>
      <c r="AY3350" s="72"/>
      <c r="AZ3350" s="72"/>
    </row>
    <row r="3351" spans="1:52" x14ac:dyDescent="0.35">
      <c r="A3351" s="70" t="s">
        <v>2528</v>
      </c>
      <c r="B3351" s="70" t="s">
        <v>2528</v>
      </c>
      <c r="C3351" s="83"/>
      <c r="D3351" s="84"/>
      <c r="E3351" s="85"/>
      <c r="F3351" s="86"/>
      <c r="G3351" s="83"/>
      <c r="H3351" s="81"/>
      <c r="I3351" s="87"/>
      <c r="J3351" s="87"/>
      <c r="K3351" s="36"/>
      <c r="L3351" s="90"/>
      <c r="M3351" s="90"/>
      <c r="N3351" s="89"/>
      <c r="O3351" s="72" t="s">
        <v>179</v>
      </c>
      <c r="P3351" s="74">
        <v>42827.676562499997</v>
      </c>
      <c r="Q3351" s="72" t="s">
        <v>5145</v>
      </c>
      <c r="R3351" s="76" t="s">
        <v>7502</v>
      </c>
      <c r="S3351" s="72" t="s">
        <v>221</v>
      </c>
      <c r="T3351" s="72" t="s">
        <v>8810</v>
      </c>
      <c r="U3351" s="72"/>
      <c r="V3351" s="76" t="s">
        <v>10594</v>
      </c>
      <c r="W3351" s="74">
        <v>42827.676562499997</v>
      </c>
      <c r="X3351" s="76" t="s">
        <v>13426</v>
      </c>
      <c r="Y3351" s="72"/>
      <c r="Z3351" s="72"/>
      <c r="AA3351" s="78" t="s">
        <v>17383</v>
      </c>
      <c r="AB3351" s="72"/>
      <c r="AC3351" s="72" t="b">
        <v>0</v>
      </c>
      <c r="AD3351" s="72">
        <v>0</v>
      </c>
      <c r="AE3351" s="78" t="s">
        <v>230</v>
      </c>
      <c r="AF3351" s="72" t="b">
        <v>0</v>
      </c>
      <c r="AG3351" s="72" t="s">
        <v>231</v>
      </c>
      <c r="AH3351" s="72"/>
      <c r="AI3351" s="78" t="s">
        <v>230</v>
      </c>
      <c r="AJ3351" s="72" t="b">
        <v>0</v>
      </c>
      <c r="AK3351" s="72">
        <v>0</v>
      </c>
      <c r="AL3351" s="78" t="s">
        <v>230</v>
      </c>
      <c r="AM3351" s="72" t="s">
        <v>241</v>
      </c>
      <c r="AN3351" s="72" t="b">
        <v>0</v>
      </c>
      <c r="AO3351" s="78" t="s">
        <v>17383</v>
      </c>
      <c r="AP3351" s="72" t="s">
        <v>179</v>
      </c>
      <c r="AQ3351" s="72">
        <v>0</v>
      </c>
      <c r="AR3351" s="72">
        <v>0</v>
      </c>
      <c r="AS3351" s="72"/>
      <c r="AT3351" s="72"/>
      <c r="AU3351" s="72"/>
      <c r="AV3351" s="72"/>
      <c r="AW3351" s="72"/>
      <c r="AX3351" s="72"/>
      <c r="AY3351" s="72"/>
      <c r="AZ3351" s="72"/>
    </row>
    <row r="3352" spans="1:52" x14ac:dyDescent="0.35">
      <c r="A3352" s="70" t="s">
        <v>2528</v>
      </c>
      <c r="B3352" s="70" t="s">
        <v>2528</v>
      </c>
      <c r="C3352" s="83"/>
      <c r="D3352" s="84"/>
      <c r="E3352" s="85"/>
      <c r="F3352" s="86"/>
      <c r="G3352" s="83"/>
      <c r="H3352" s="81"/>
      <c r="I3352" s="87"/>
      <c r="J3352" s="87"/>
      <c r="K3352" s="36"/>
      <c r="L3352" s="90"/>
      <c r="M3352" s="90"/>
      <c r="N3352" s="89"/>
      <c r="O3352" s="72" t="s">
        <v>179</v>
      </c>
      <c r="P3352" s="74">
        <v>42827.721666666665</v>
      </c>
      <c r="Q3352" s="72" t="s">
        <v>5146</v>
      </c>
      <c r="R3352" s="76" t="s">
        <v>7152</v>
      </c>
      <c r="S3352" s="72" t="s">
        <v>221</v>
      </c>
      <c r="T3352" s="72" t="s">
        <v>8810</v>
      </c>
      <c r="U3352" s="72"/>
      <c r="V3352" s="76" t="s">
        <v>10594</v>
      </c>
      <c r="W3352" s="74">
        <v>42827.721666666665</v>
      </c>
      <c r="X3352" s="76" t="s">
        <v>13427</v>
      </c>
      <c r="Y3352" s="72"/>
      <c r="Z3352" s="72"/>
      <c r="AA3352" s="78" t="s">
        <v>17384</v>
      </c>
      <c r="AB3352" s="72"/>
      <c r="AC3352" s="72" t="b">
        <v>0</v>
      </c>
      <c r="AD3352" s="72">
        <v>0</v>
      </c>
      <c r="AE3352" s="78" t="s">
        <v>230</v>
      </c>
      <c r="AF3352" s="72" t="b">
        <v>0</v>
      </c>
      <c r="AG3352" s="72" t="s">
        <v>231</v>
      </c>
      <c r="AH3352" s="72"/>
      <c r="AI3352" s="78" t="s">
        <v>230</v>
      </c>
      <c r="AJ3352" s="72" t="b">
        <v>0</v>
      </c>
      <c r="AK3352" s="72">
        <v>0</v>
      </c>
      <c r="AL3352" s="78" t="s">
        <v>230</v>
      </c>
      <c r="AM3352" s="72" t="s">
        <v>241</v>
      </c>
      <c r="AN3352" s="72" t="b">
        <v>0</v>
      </c>
      <c r="AO3352" s="78" t="s">
        <v>17384</v>
      </c>
      <c r="AP3352" s="72" t="s">
        <v>179</v>
      </c>
      <c r="AQ3352" s="72">
        <v>0</v>
      </c>
      <c r="AR3352" s="72">
        <v>0</v>
      </c>
      <c r="AS3352" s="72"/>
      <c r="AT3352" s="72"/>
      <c r="AU3352" s="72"/>
      <c r="AV3352" s="72"/>
      <c r="AW3352" s="72"/>
      <c r="AX3352" s="72"/>
      <c r="AY3352" s="72"/>
      <c r="AZ3352" s="72"/>
    </row>
    <row r="3353" spans="1:52" x14ac:dyDescent="0.35">
      <c r="A3353" s="70" t="s">
        <v>2528</v>
      </c>
      <c r="B3353" s="70" t="s">
        <v>2528</v>
      </c>
      <c r="C3353" s="83"/>
      <c r="D3353" s="84"/>
      <c r="E3353" s="85"/>
      <c r="F3353" s="86"/>
      <c r="G3353" s="83"/>
      <c r="H3353" s="81"/>
      <c r="I3353" s="87"/>
      <c r="J3353" s="87"/>
      <c r="K3353" s="36"/>
      <c r="L3353" s="90"/>
      <c r="M3353" s="90"/>
      <c r="N3353" s="89"/>
      <c r="O3353" s="72" t="s">
        <v>179</v>
      </c>
      <c r="P3353" s="74">
        <v>42828.35292824074</v>
      </c>
      <c r="Q3353" s="72" t="s">
        <v>5147</v>
      </c>
      <c r="R3353" s="76" t="s">
        <v>7508</v>
      </c>
      <c r="S3353" s="72" t="s">
        <v>221</v>
      </c>
      <c r="T3353" s="72" t="s">
        <v>8810</v>
      </c>
      <c r="U3353" s="72"/>
      <c r="V3353" s="76" t="s">
        <v>10594</v>
      </c>
      <c r="W3353" s="74">
        <v>42828.35292824074</v>
      </c>
      <c r="X3353" s="76" t="s">
        <v>13428</v>
      </c>
      <c r="Y3353" s="72"/>
      <c r="Z3353" s="72"/>
      <c r="AA3353" s="78" t="s">
        <v>17385</v>
      </c>
      <c r="AB3353" s="72"/>
      <c r="AC3353" s="72" t="b">
        <v>0</v>
      </c>
      <c r="AD3353" s="72">
        <v>0</v>
      </c>
      <c r="AE3353" s="78" t="s">
        <v>230</v>
      </c>
      <c r="AF3353" s="72" t="b">
        <v>0</v>
      </c>
      <c r="AG3353" s="72" t="s">
        <v>231</v>
      </c>
      <c r="AH3353" s="72"/>
      <c r="AI3353" s="78" t="s">
        <v>230</v>
      </c>
      <c r="AJ3353" s="72" t="b">
        <v>0</v>
      </c>
      <c r="AK3353" s="72">
        <v>0</v>
      </c>
      <c r="AL3353" s="78" t="s">
        <v>230</v>
      </c>
      <c r="AM3353" s="72" t="s">
        <v>241</v>
      </c>
      <c r="AN3353" s="72" t="b">
        <v>0</v>
      </c>
      <c r="AO3353" s="78" t="s">
        <v>17385</v>
      </c>
      <c r="AP3353" s="72" t="s">
        <v>179</v>
      </c>
      <c r="AQ3353" s="72">
        <v>0</v>
      </c>
      <c r="AR3353" s="72">
        <v>0</v>
      </c>
      <c r="AS3353" s="72"/>
      <c r="AT3353" s="72"/>
      <c r="AU3353" s="72"/>
      <c r="AV3353" s="72"/>
      <c r="AW3353" s="72"/>
      <c r="AX3353" s="72"/>
      <c r="AY3353" s="72"/>
      <c r="AZ3353" s="72"/>
    </row>
    <row r="3354" spans="1:52" x14ac:dyDescent="0.35">
      <c r="A3354" s="70" t="s">
        <v>2528</v>
      </c>
      <c r="B3354" s="70" t="s">
        <v>2528</v>
      </c>
      <c r="C3354" s="83"/>
      <c r="D3354" s="84"/>
      <c r="E3354" s="85"/>
      <c r="F3354" s="86"/>
      <c r="G3354" s="83"/>
      <c r="H3354" s="81"/>
      <c r="I3354" s="87"/>
      <c r="J3354" s="87"/>
      <c r="K3354" s="36"/>
      <c r="L3354" s="90"/>
      <c r="M3354" s="90"/>
      <c r="N3354" s="89"/>
      <c r="O3354" s="72" t="s">
        <v>179</v>
      </c>
      <c r="P3354" s="74">
        <v>42828.353009259263</v>
      </c>
      <c r="Q3354" s="72" t="s">
        <v>5148</v>
      </c>
      <c r="R3354" s="76" t="s">
        <v>7509</v>
      </c>
      <c r="S3354" s="72" t="s">
        <v>221</v>
      </c>
      <c r="T3354" s="72" t="s">
        <v>8810</v>
      </c>
      <c r="U3354" s="72"/>
      <c r="V3354" s="76" t="s">
        <v>10594</v>
      </c>
      <c r="W3354" s="74">
        <v>42828.353009259263</v>
      </c>
      <c r="X3354" s="76" t="s">
        <v>13429</v>
      </c>
      <c r="Y3354" s="72"/>
      <c r="Z3354" s="72"/>
      <c r="AA3354" s="78" t="s">
        <v>17386</v>
      </c>
      <c r="AB3354" s="72"/>
      <c r="AC3354" s="72" t="b">
        <v>0</v>
      </c>
      <c r="AD3354" s="72">
        <v>0</v>
      </c>
      <c r="AE3354" s="78" t="s">
        <v>230</v>
      </c>
      <c r="AF3354" s="72" t="b">
        <v>0</v>
      </c>
      <c r="AG3354" s="72" t="s">
        <v>231</v>
      </c>
      <c r="AH3354" s="72"/>
      <c r="AI3354" s="78" t="s">
        <v>230</v>
      </c>
      <c r="AJ3354" s="72" t="b">
        <v>0</v>
      </c>
      <c r="AK3354" s="72">
        <v>0</v>
      </c>
      <c r="AL3354" s="78" t="s">
        <v>230</v>
      </c>
      <c r="AM3354" s="72" t="s">
        <v>241</v>
      </c>
      <c r="AN3354" s="72" t="b">
        <v>0</v>
      </c>
      <c r="AO3354" s="78" t="s">
        <v>17386</v>
      </c>
      <c r="AP3354" s="72" t="s">
        <v>179</v>
      </c>
      <c r="AQ3354" s="72">
        <v>0</v>
      </c>
      <c r="AR3354" s="72">
        <v>0</v>
      </c>
      <c r="AS3354" s="72"/>
      <c r="AT3354" s="72"/>
      <c r="AU3354" s="72"/>
      <c r="AV3354" s="72"/>
      <c r="AW3354" s="72"/>
      <c r="AX3354" s="72"/>
      <c r="AY3354" s="72"/>
      <c r="AZ3354" s="72"/>
    </row>
    <row r="3355" spans="1:52" x14ac:dyDescent="0.35">
      <c r="A3355" s="70" t="s">
        <v>2528</v>
      </c>
      <c r="B3355" s="70" t="s">
        <v>2528</v>
      </c>
      <c r="C3355" s="83"/>
      <c r="D3355" s="84"/>
      <c r="E3355" s="85"/>
      <c r="F3355" s="86"/>
      <c r="G3355" s="83"/>
      <c r="H3355" s="81"/>
      <c r="I3355" s="87"/>
      <c r="J3355" s="87"/>
      <c r="K3355" s="36"/>
      <c r="L3355" s="90"/>
      <c r="M3355" s="90"/>
      <c r="N3355" s="89"/>
      <c r="O3355" s="72" t="s">
        <v>179</v>
      </c>
      <c r="P3355" s="74">
        <v>42828.353032407409</v>
      </c>
      <c r="Q3355" s="72" t="s">
        <v>5149</v>
      </c>
      <c r="R3355" s="76" t="s">
        <v>7504</v>
      </c>
      <c r="S3355" s="72" t="s">
        <v>221</v>
      </c>
      <c r="T3355" s="72" t="s">
        <v>8810</v>
      </c>
      <c r="U3355" s="72"/>
      <c r="V3355" s="76" t="s">
        <v>10594</v>
      </c>
      <c r="W3355" s="74">
        <v>42828.353032407409</v>
      </c>
      <c r="X3355" s="76" t="s">
        <v>13430</v>
      </c>
      <c r="Y3355" s="72"/>
      <c r="Z3355" s="72"/>
      <c r="AA3355" s="78" t="s">
        <v>17387</v>
      </c>
      <c r="AB3355" s="72"/>
      <c r="AC3355" s="72" t="b">
        <v>0</v>
      </c>
      <c r="AD3355" s="72">
        <v>0</v>
      </c>
      <c r="AE3355" s="78" t="s">
        <v>230</v>
      </c>
      <c r="AF3355" s="72" t="b">
        <v>0</v>
      </c>
      <c r="AG3355" s="72" t="s">
        <v>231</v>
      </c>
      <c r="AH3355" s="72"/>
      <c r="AI3355" s="78" t="s">
        <v>230</v>
      </c>
      <c r="AJ3355" s="72" t="b">
        <v>0</v>
      </c>
      <c r="AK3355" s="72">
        <v>0</v>
      </c>
      <c r="AL3355" s="78" t="s">
        <v>230</v>
      </c>
      <c r="AM3355" s="72" t="s">
        <v>241</v>
      </c>
      <c r="AN3355" s="72" t="b">
        <v>0</v>
      </c>
      <c r="AO3355" s="78" t="s">
        <v>17387</v>
      </c>
      <c r="AP3355" s="72" t="s">
        <v>179</v>
      </c>
      <c r="AQ3355" s="72">
        <v>0</v>
      </c>
      <c r="AR3355" s="72">
        <v>0</v>
      </c>
      <c r="AS3355" s="72"/>
      <c r="AT3355" s="72"/>
      <c r="AU3355" s="72"/>
      <c r="AV3355" s="72"/>
      <c r="AW3355" s="72"/>
      <c r="AX3355" s="72"/>
      <c r="AY3355" s="72"/>
      <c r="AZ3355" s="72"/>
    </row>
    <row r="3356" spans="1:52" x14ac:dyDescent="0.35">
      <c r="A3356" s="70" t="s">
        <v>2529</v>
      </c>
      <c r="B3356" s="70" t="s">
        <v>2529</v>
      </c>
      <c r="C3356" s="83"/>
      <c r="D3356" s="84"/>
      <c r="E3356" s="85"/>
      <c r="F3356" s="86"/>
      <c r="G3356" s="83"/>
      <c r="H3356" s="81"/>
      <c r="I3356" s="87"/>
      <c r="J3356" s="87"/>
      <c r="K3356" s="36"/>
      <c r="L3356" s="90"/>
      <c r="M3356" s="90"/>
      <c r="N3356" s="89"/>
      <c r="O3356" s="72" t="s">
        <v>179</v>
      </c>
      <c r="P3356" s="74">
        <v>42824.454247685186</v>
      </c>
      <c r="Q3356" s="72" t="s">
        <v>5150</v>
      </c>
      <c r="R3356" s="76" t="s">
        <v>7510</v>
      </c>
      <c r="S3356" s="72" t="s">
        <v>241</v>
      </c>
      <c r="T3356" s="72"/>
      <c r="U3356" s="76" t="s">
        <v>9058</v>
      </c>
      <c r="V3356" s="76" t="s">
        <v>9058</v>
      </c>
      <c r="W3356" s="74">
        <v>42824.454247685186</v>
      </c>
      <c r="X3356" s="76" t="s">
        <v>13431</v>
      </c>
      <c r="Y3356" s="72"/>
      <c r="Z3356" s="72"/>
      <c r="AA3356" s="78" t="s">
        <v>17388</v>
      </c>
      <c r="AB3356" s="72"/>
      <c r="AC3356" s="72" t="b">
        <v>0</v>
      </c>
      <c r="AD3356" s="72">
        <v>0</v>
      </c>
      <c r="AE3356" s="78" t="s">
        <v>230</v>
      </c>
      <c r="AF3356" s="72" t="b">
        <v>0</v>
      </c>
      <c r="AG3356" s="72" t="s">
        <v>231</v>
      </c>
      <c r="AH3356" s="72"/>
      <c r="AI3356" s="78" t="s">
        <v>230</v>
      </c>
      <c r="AJ3356" s="72" t="b">
        <v>0</v>
      </c>
      <c r="AK3356" s="72">
        <v>0</v>
      </c>
      <c r="AL3356" s="78" t="s">
        <v>230</v>
      </c>
      <c r="AM3356" s="72" t="s">
        <v>241</v>
      </c>
      <c r="AN3356" s="72" t="b">
        <v>0</v>
      </c>
      <c r="AO3356" s="78" t="s">
        <v>17388</v>
      </c>
      <c r="AP3356" s="72" t="s">
        <v>179</v>
      </c>
      <c r="AQ3356" s="72">
        <v>0</v>
      </c>
      <c r="AR3356" s="72">
        <v>0</v>
      </c>
      <c r="AS3356" s="72"/>
      <c r="AT3356" s="72"/>
      <c r="AU3356" s="72"/>
      <c r="AV3356" s="72"/>
      <c r="AW3356" s="72"/>
      <c r="AX3356" s="72"/>
      <c r="AY3356" s="72"/>
      <c r="AZ3356" s="72"/>
    </row>
    <row r="3357" spans="1:52" x14ac:dyDescent="0.35">
      <c r="A3357" s="70" t="s">
        <v>2529</v>
      </c>
      <c r="B3357" s="70" t="s">
        <v>2529</v>
      </c>
      <c r="C3357" s="83"/>
      <c r="D3357" s="84"/>
      <c r="E3357" s="85"/>
      <c r="F3357" s="86"/>
      <c r="G3357" s="83"/>
      <c r="H3357" s="81"/>
      <c r="I3357" s="87"/>
      <c r="J3357" s="87"/>
      <c r="K3357" s="36"/>
      <c r="L3357" s="90"/>
      <c r="M3357" s="90"/>
      <c r="N3357" s="89"/>
      <c r="O3357" s="72" t="s">
        <v>179</v>
      </c>
      <c r="P3357" s="74">
        <v>42825.237581018519</v>
      </c>
      <c r="Q3357" s="72" t="s">
        <v>5151</v>
      </c>
      <c r="R3357" s="76" t="s">
        <v>7511</v>
      </c>
      <c r="S3357" s="72" t="s">
        <v>241</v>
      </c>
      <c r="T3357" s="72"/>
      <c r="U3357" s="76" t="s">
        <v>9059</v>
      </c>
      <c r="V3357" s="76" t="s">
        <v>9059</v>
      </c>
      <c r="W3357" s="74">
        <v>42825.237581018519</v>
      </c>
      <c r="X3357" s="76" t="s">
        <v>13432</v>
      </c>
      <c r="Y3357" s="72"/>
      <c r="Z3357" s="72"/>
      <c r="AA3357" s="78" t="s">
        <v>17389</v>
      </c>
      <c r="AB3357" s="72"/>
      <c r="AC3357" s="72" t="b">
        <v>0</v>
      </c>
      <c r="AD3357" s="72">
        <v>0</v>
      </c>
      <c r="AE3357" s="78" t="s">
        <v>230</v>
      </c>
      <c r="AF3357" s="72" t="b">
        <v>0</v>
      </c>
      <c r="AG3357" s="72" t="s">
        <v>231</v>
      </c>
      <c r="AH3357" s="72"/>
      <c r="AI3357" s="78" t="s">
        <v>230</v>
      </c>
      <c r="AJ3357" s="72" t="b">
        <v>0</v>
      </c>
      <c r="AK3357" s="72">
        <v>0</v>
      </c>
      <c r="AL3357" s="78" t="s">
        <v>230</v>
      </c>
      <c r="AM3357" s="72" t="s">
        <v>241</v>
      </c>
      <c r="AN3357" s="72" t="b">
        <v>0</v>
      </c>
      <c r="AO3357" s="78" t="s">
        <v>17389</v>
      </c>
      <c r="AP3357" s="72" t="s">
        <v>179</v>
      </c>
      <c r="AQ3357" s="72">
        <v>0</v>
      </c>
      <c r="AR3357" s="72">
        <v>0</v>
      </c>
      <c r="AS3357" s="72"/>
      <c r="AT3357" s="72"/>
      <c r="AU3357" s="72"/>
      <c r="AV3357" s="72"/>
      <c r="AW3357" s="72"/>
      <c r="AX3357" s="72"/>
      <c r="AY3357" s="72"/>
      <c r="AZ3357" s="72"/>
    </row>
    <row r="3358" spans="1:52" x14ac:dyDescent="0.35">
      <c r="A3358" s="70" t="s">
        <v>2529</v>
      </c>
      <c r="B3358" s="70" t="s">
        <v>2529</v>
      </c>
      <c r="C3358" s="83"/>
      <c r="D3358" s="84"/>
      <c r="E3358" s="85"/>
      <c r="F3358" s="86"/>
      <c r="G3358" s="83"/>
      <c r="H3358" s="81"/>
      <c r="I3358" s="87"/>
      <c r="J3358" s="87"/>
      <c r="K3358" s="36"/>
      <c r="L3358" s="90"/>
      <c r="M3358" s="90"/>
      <c r="N3358" s="89"/>
      <c r="O3358" s="72" t="s">
        <v>179</v>
      </c>
      <c r="P3358" s="74">
        <v>42825.397326388891</v>
      </c>
      <c r="Q3358" s="72" t="s">
        <v>5152</v>
      </c>
      <c r="R3358" s="76" t="s">
        <v>7512</v>
      </c>
      <c r="S3358" s="72" t="s">
        <v>241</v>
      </c>
      <c r="T3358" s="72"/>
      <c r="U3358" s="76" t="s">
        <v>9060</v>
      </c>
      <c r="V3358" s="76" t="s">
        <v>9060</v>
      </c>
      <c r="W3358" s="74">
        <v>42825.397326388891</v>
      </c>
      <c r="X3358" s="76" t="s">
        <v>13433</v>
      </c>
      <c r="Y3358" s="72"/>
      <c r="Z3358" s="72"/>
      <c r="AA3358" s="78" t="s">
        <v>17390</v>
      </c>
      <c r="AB3358" s="72"/>
      <c r="AC3358" s="72" t="b">
        <v>0</v>
      </c>
      <c r="AD3358" s="72">
        <v>0</v>
      </c>
      <c r="AE3358" s="78" t="s">
        <v>230</v>
      </c>
      <c r="AF3358" s="72" t="b">
        <v>0</v>
      </c>
      <c r="AG3358" s="72" t="s">
        <v>231</v>
      </c>
      <c r="AH3358" s="72"/>
      <c r="AI3358" s="78" t="s">
        <v>230</v>
      </c>
      <c r="AJ3358" s="72" t="b">
        <v>0</v>
      </c>
      <c r="AK3358" s="72">
        <v>0</v>
      </c>
      <c r="AL3358" s="78" t="s">
        <v>230</v>
      </c>
      <c r="AM3358" s="72" t="s">
        <v>241</v>
      </c>
      <c r="AN3358" s="72" t="b">
        <v>0</v>
      </c>
      <c r="AO3358" s="78" t="s">
        <v>17390</v>
      </c>
      <c r="AP3358" s="72" t="s">
        <v>179</v>
      </c>
      <c r="AQ3358" s="72">
        <v>0</v>
      </c>
      <c r="AR3358" s="72">
        <v>0</v>
      </c>
      <c r="AS3358" s="72"/>
      <c r="AT3358" s="72"/>
      <c r="AU3358" s="72"/>
      <c r="AV3358" s="72"/>
      <c r="AW3358" s="72"/>
      <c r="AX3358" s="72"/>
      <c r="AY3358" s="72"/>
      <c r="AZ3358" s="72"/>
    </row>
    <row r="3359" spans="1:52" x14ac:dyDescent="0.35">
      <c r="A3359" s="70" t="s">
        <v>2529</v>
      </c>
      <c r="B3359" s="70" t="s">
        <v>2529</v>
      </c>
      <c r="C3359" s="83"/>
      <c r="D3359" s="84"/>
      <c r="E3359" s="85"/>
      <c r="F3359" s="86"/>
      <c r="G3359" s="83"/>
      <c r="H3359" s="81"/>
      <c r="I3359" s="87"/>
      <c r="J3359" s="87"/>
      <c r="K3359" s="36"/>
      <c r="L3359" s="90"/>
      <c r="M3359" s="90"/>
      <c r="N3359" s="89"/>
      <c r="O3359" s="72" t="s">
        <v>179</v>
      </c>
      <c r="P3359" s="74">
        <v>42826.395902777775</v>
      </c>
      <c r="Q3359" s="72" t="s">
        <v>5153</v>
      </c>
      <c r="R3359" s="76" t="s">
        <v>7513</v>
      </c>
      <c r="S3359" s="72" t="s">
        <v>241</v>
      </c>
      <c r="T3359" s="72"/>
      <c r="U3359" s="76" t="s">
        <v>9061</v>
      </c>
      <c r="V3359" s="76" t="s">
        <v>9061</v>
      </c>
      <c r="W3359" s="74">
        <v>42826.395902777775</v>
      </c>
      <c r="X3359" s="76" t="s">
        <v>13434</v>
      </c>
      <c r="Y3359" s="72"/>
      <c r="Z3359" s="72"/>
      <c r="AA3359" s="78" t="s">
        <v>17391</v>
      </c>
      <c r="AB3359" s="72"/>
      <c r="AC3359" s="72" t="b">
        <v>0</v>
      </c>
      <c r="AD3359" s="72">
        <v>0</v>
      </c>
      <c r="AE3359" s="78" t="s">
        <v>230</v>
      </c>
      <c r="AF3359" s="72" t="b">
        <v>0</v>
      </c>
      <c r="AG3359" s="72" t="s">
        <v>231</v>
      </c>
      <c r="AH3359" s="72"/>
      <c r="AI3359" s="78" t="s">
        <v>230</v>
      </c>
      <c r="AJ3359" s="72" t="b">
        <v>0</v>
      </c>
      <c r="AK3359" s="72">
        <v>0</v>
      </c>
      <c r="AL3359" s="78" t="s">
        <v>230</v>
      </c>
      <c r="AM3359" s="72" t="s">
        <v>241</v>
      </c>
      <c r="AN3359" s="72" t="b">
        <v>0</v>
      </c>
      <c r="AO3359" s="78" t="s">
        <v>17391</v>
      </c>
      <c r="AP3359" s="72" t="s">
        <v>179</v>
      </c>
      <c r="AQ3359" s="72">
        <v>0</v>
      </c>
      <c r="AR3359" s="72">
        <v>0</v>
      </c>
      <c r="AS3359" s="72"/>
      <c r="AT3359" s="72"/>
      <c r="AU3359" s="72"/>
      <c r="AV3359" s="72"/>
      <c r="AW3359" s="72"/>
      <c r="AX3359" s="72"/>
      <c r="AY3359" s="72"/>
      <c r="AZ3359" s="72"/>
    </row>
    <row r="3360" spans="1:52" x14ac:dyDescent="0.35">
      <c r="A3360" s="70" t="s">
        <v>2529</v>
      </c>
      <c r="B3360" s="70" t="s">
        <v>2529</v>
      </c>
      <c r="C3360" s="83"/>
      <c r="D3360" s="84"/>
      <c r="E3360" s="85"/>
      <c r="F3360" s="86"/>
      <c r="G3360" s="83"/>
      <c r="H3360" s="81"/>
      <c r="I3360" s="87"/>
      <c r="J3360" s="87"/>
      <c r="K3360" s="36"/>
      <c r="L3360" s="90"/>
      <c r="M3360" s="90"/>
      <c r="N3360" s="89"/>
      <c r="O3360" s="72" t="s">
        <v>179</v>
      </c>
      <c r="P3360" s="74">
        <v>42826.558611111112</v>
      </c>
      <c r="Q3360" s="72" t="s">
        <v>5154</v>
      </c>
      <c r="R3360" s="76" t="s">
        <v>7514</v>
      </c>
      <c r="S3360" s="72" t="s">
        <v>241</v>
      </c>
      <c r="T3360" s="72"/>
      <c r="U3360" s="76" t="s">
        <v>9062</v>
      </c>
      <c r="V3360" s="76" t="s">
        <v>9062</v>
      </c>
      <c r="W3360" s="74">
        <v>42826.558611111112</v>
      </c>
      <c r="X3360" s="76" t="s">
        <v>13435</v>
      </c>
      <c r="Y3360" s="72"/>
      <c r="Z3360" s="72"/>
      <c r="AA3360" s="78" t="s">
        <v>17392</v>
      </c>
      <c r="AB3360" s="72"/>
      <c r="AC3360" s="72" t="b">
        <v>0</v>
      </c>
      <c r="AD3360" s="72">
        <v>0</v>
      </c>
      <c r="AE3360" s="78" t="s">
        <v>230</v>
      </c>
      <c r="AF3360" s="72" t="b">
        <v>0</v>
      </c>
      <c r="AG3360" s="72" t="s">
        <v>231</v>
      </c>
      <c r="AH3360" s="72"/>
      <c r="AI3360" s="78" t="s">
        <v>230</v>
      </c>
      <c r="AJ3360" s="72" t="b">
        <v>0</v>
      </c>
      <c r="AK3360" s="72">
        <v>0</v>
      </c>
      <c r="AL3360" s="78" t="s">
        <v>230</v>
      </c>
      <c r="AM3360" s="72" t="s">
        <v>241</v>
      </c>
      <c r="AN3360" s="72" t="b">
        <v>0</v>
      </c>
      <c r="AO3360" s="78" t="s">
        <v>17392</v>
      </c>
      <c r="AP3360" s="72" t="s">
        <v>179</v>
      </c>
      <c r="AQ3360" s="72">
        <v>0</v>
      </c>
      <c r="AR3360" s="72">
        <v>0</v>
      </c>
      <c r="AS3360" s="72"/>
      <c r="AT3360" s="72"/>
      <c r="AU3360" s="72"/>
      <c r="AV3360" s="72"/>
      <c r="AW3360" s="72"/>
      <c r="AX3360" s="72"/>
      <c r="AY3360" s="72"/>
      <c r="AZ3360" s="72"/>
    </row>
    <row r="3361" spans="1:52" x14ac:dyDescent="0.35">
      <c r="A3361" s="70" t="s">
        <v>2529</v>
      </c>
      <c r="B3361" s="70" t="s">
        <v>2529</v>
      </c>
      <c r="C3361" s="83"/>
      <c r="D3361" s="84"/>
      <c r="E3361" s="85"/>
      <c r="F3361" s="86"/>
      <c r="G3361" s="83"/>
      <c r="H3361" s="81"/>
      <c r="I3361" s="87"/>
      <c r="J3361" s="87"/>
      <c r="K3361" s="36"/>
      <c r="L3361" s="90"/>
      <c r="M3361" s="90"/>
      <c r="N3361" s="89"/>
      <c r="O3361" s="72" t="s">
        <v>179</v>
      </c>
      <c r="P3361" s="74">
        <v>42827.329953703702</v>
      </c>
      <c r="Q3361" s="72" t="s">
        <v>5155</v>
      </c>
      <c r="R3361" s="76" t="s">
        <v>7515</v>
      </c>
      <c r="S3361" s="72" t="s">
        <v>241</v>
      </c>
      <c r="T3361" s="72"/>
      <c r="U3361" s="76" t="s">
        <v>9063</v>
      </c>
      <c r="V3361" s="76" t="s">
        <v>9063</v>
      </c>
      <c r="W3361" s="74">
        <v>42827.329953703702</v>
      </c>
      <c r="X3361" s="76" t="s">
        <v>13436</v>
      </c>
      <c r="Y3361" s="72"/>
      <c r="Z3361" s="72"/>
      <c r="AA3361" s="78" t="s">
        <v>17393</v>
      </c>
      <c r="AB3361" s="72"/>
      <c r="AC3361" s="72" t="b">
        <v>0</v>
      </c>
      <c r="AD3361" s="72">
        <v>0</v>
      </c>
      <c r="AE3361" s="78" t="s">
        <v>230</v>
      </c>
      <c r="AF3361" s="72" t="b">
        <v>0</v>
      </c>
      <c r="AG3361" s="72" t="s">
        <v>231</v>
      </c>
      <c r="AH3361" s="72"/>
      <c r="AI3361" s="78" t="s">
        <v>230</v>
      </c>
      <c r="AJ3361" s="72" t="b">
        <v>0</v>
      </c>
      <c r="AK3361" s="72">
        <v>0</v>
      </c>
      <c r="AL3361" s="78" t="s">
        <v>230</v>
      </c>
      <c r="AM3361" s="72" t="s">
        <v>241</v>
      </c>
      <c r="AN3361" s="72" t="b">
        <v>0</v>
      </c>
      <c r="AO3361" s="78" t="s">
        <v>17393</v>
      </c>
      <c r="AP3361" s="72" t="s">
        <v>179</v>
      </c>
      <c r="AQ3361" s="72">
        <v>0</v>
      </c>
      <c r="AR3361" s="72">
        <v>0</v>
      </c>
      <c r="AS3361" s="72"/>
      <c r="AT3361" s="72"/>
      <c r="AU3361" s="72"/>
      <c r="AV3361" s="72"/>
      <c r="AW3361" s="72"/>
      <c r="AX3361" s="72"/>
      <c r="AY3361" s="72"/>
      <c r="AZ3361" s="72"/>
    </row>
    <row r="3362" spans="1:52" x14ac:dyDescent="0.35">
      <c r="A3362" s="70" t="s">
        <v>2529</v>
      </c>
      <c r="B3362" s="70" t="s">
        <v>2529</v>
      </c>
      <c r="C3362" s="83"/>
      <c r="D3362" s="84"/>
      <c r="E3362" s="85"/>
      <c r="F3362" s="86"/>
      <c r="G3362" s="83"/>
      <c r="H3362" s="81"/>
      <c r="I3362" s="87"/>
      <c r="J3362" s="87"/>
      <c r="K3362" s="36"/>
      <c r="L3362" s="90"/>
      <c r="M3362" s="90"/>
      <c r="N3362" s="89"/>
      <c r="O3362" s="72" t="s">
        <v>179</v>
      </c>
      <c r="P3362" s="74">
        <v>42828.353344907409</v>
      </c>
      <c r="Q3362" s="72" t="s">
        <v>5156</v>
      </c>
      <c r="R3362" s="76" t="s">
        <v>7516</v>
      </c>
      <c r="S3362" s="72" t="s">
        <v>241</v>
      </c>
      <c r="T3362" s="72"/>
      <c r="U3362" s="76" t="s">
        <v>9064</v>
      </c>
      <c r="V3362" s="76" t="s">
        <v>9064</v>
      </c>
      <c r="W3362" s="74">
        <v>42828.353344907409</v>
      </c>
      <c r="X3362" s="76" t="s">
        <v>13437</v>
      </c>
      <c r="Y3362" s="72"/>
      <c r="Z3362" s="72"/>
      <c r="AA3362" s="78" t="s">
        <v>17394</v>
      </c>
      <c r="AB3362" s="72"/>
      <c r="AC3362" s="72" t="b">
        <v>0</v>
      </c>
      <c r="AD3362" s="72">
        <v>0</v>
      </c>
      <c r="AE3362" s="78" t="s">
        <v>230</v>
      </c>
      <c r="AF3362" s="72" t="b">
        <v>0</v>
      </c>
      <c r="AG3362" s="72" t="s">
        <v>231</v>
      </c>
      <c r="AH3362" s="72"/>
      <c r="AI3362" s="78" t="s">
        <v>230</v>
      </c>
      <c r="AJ3362" s="72" t="b">
        <v>0</v>
      </c>
      <c r="AK3362" s="72">
        <v>0</v>
      </c>
      <c r="AL3362" s="78" t="s">
        <v>230</v>
      </c>
      <c r="AM3362" s="72" t="s">
        <v>241</v>
      </c>
      <c r="AN3362" s="72" t="b">
        <v>0</v>
      </c>
      <c r="AO3362" s="78" t="s">
        <v>17394</v>
      </c>
      <c r="AP3362" s="72" t="s">
        <v>179</v>
      </c>
      <c r="AQ3362" s="72">
        <v>0</v>
      </c>
      <c r="AR3362" s="72">
        <v>0</v>
      </c>
      <c r="AS3362" s="72"/>
      <c r="AT3362" s="72"/>
      <c r="AU3362" s="72"/>
      <c r="AV3362" s="72"/>
      <c r="AW3362" s="72"/>
      <c r="AX3362" s="72"/>
      <c r="AY3362" s="72"/>
      <c r="AZ3362" s="72"/>
    </row>
    <row r="3363" spans="1:52" x14ac:dyDescent="0.35">
      <c r="A3363" s="70" t="s">
        <v>2530</v>
      </c>
      <c r="B3363" s="70" t="s">
        <v>2530</v>
      </c>
      <c r="C3363" s="83"/>
      <c r="D3363" s="84"/>
      <c r="E3363" s="85"/>
      <c r="F3363" s="86"/>
      <c r="G3363" s="83"/>
      <c r="H3363" s="81"/>
      <c r="I3363" s="87"/>
      <c r="J3363" s="87"/>
      <c r="K3363" s="36"/>
      <c r="L3363" s="90"/>
      <c r="M3363" s="90"/>
      <c r="N3363" s="89"/>
      <c r="O3363" s="72" t="s">
        <v>179</v>
      </c>
      <c r="P3363" s="74">
        <v>42825.820891203701</v>
      </c>
      <c r="Q3363" s="72" t="s">
        <v>5157</v>
      </c>
      <c r="R3363" s="76" t="s">
        <v>7517</v>
      </c>
      <c r="S3363" s="72" t="s">
        <v>220</v>
      </c>
      <c r="T3363" s="72" t="s">
        <v>401</v>
      </c>
      <c r="U3363" s="72"/>
      <c r="V3363" s="76" t="s">
        <v>10595</v>
      </c>
      <c r="W3363" s="74">
        <v>42825.820891203701</v>
      </c>
      <c r="X3363" s="76" t="s">
        <v>13438</v>
      </c>
      <c r="Y3363" s="72"/>
      <c r="Z3363" s="72"/>
      <c r="AA3363" s="78" t="s">
        <v>17395</v>
      </c>
      <c r="AB3363" s="72"/>
      <c r="AC3363" s="72" t="b">
        <v>0</v>
      </c>
      <c r="AD3363" s="72">
        <v>0</v>
      </c>
      <c r="AE3363" s="78" t="s">
        <v>230</v>
      </c>
      <c r="AF3363" s="72" t="b">
        <v>0</v>
      </c>
      <c r="AG3363" s="72" t="s">
        <v>231</v>
      </c>
      <c r="AH3363" s="72"/>
      <c r="AI3363" s="78" t="s">
        <v>230</v>
      </c>
      <c r="AJ3363" s="72" t="b">
        <v>0</v>
      </c>
      <c r="AK3363" s="72">
        <v>0</v>
      </c>
      <c r="AL3363" s="78" t="s">
        <v>230</v>
      </c>
      <c r="AM3363" s="72" t="s">
        <v>238</v>
      </c>
      <c r="AN3363" s="72" t="b">
        <v>0</v>
      </c>
      <c r="AO3363" s="78" t="s">
        <v>17395</v>
      </c>
      <c r="AP3363" s="72" t="s">
        <v>179</v>
      </c>
      <c r="AQ3363" s="72">
        <v>0</v>
      </c>
      <c r="AR3363" s="72">
        <v>0</v>
      </c>
      <c r="AS3363" s="72"/>
      <c r="AT3363" s="72"/>
      <c r="AU3363" s="72"/>
      <c r="AV3363" s="72"/>
      <c r="AW3363" s="72"/>
      <c r="AX3363" s="72"/>
      <c r="AY3363" s="72"/>
      <c r="AZ3363" s="72"/>
    </row>
    <row r="3364" spans="1:52" x14ac:dyDescent="0.35">
      <c r="A3364" s="70" t="s">
        <v>2530</v>
      </c>
      <c r="B3364" s="70" t="s">
        <v>2530</v>
      </c>
      <c r="C3364" s="83"/>
      <c r="D3364" s="84"/>
      <c r="E3364" s="85"/>
      <c r="F3364" s="86"/>
      <c r="G3364" s="83"/>
      <c r="H3364" s="81"/>
      <c r="I3364" s="87"/>
      <c r="J3364" s="87"/>
      <c r="K3364" s="36"/>
      <c r="L3364" s="90"/>
      <c r="M3364" s="90"/>
      <c r="N3364" s="89"/>
      <c r="O3364" s="72" t="s">
        <v>179</v>
      </c>
      <c r="P3364" s="74">
        <v>42825.874224537038</v>
      </c>
      <c r="Q3364" s="72" t="s">
        <v>5158</v>
      </c>
      <c r="R3364" s="76" t="s">
        <v>6769</v>
      </c>
      <c r="S3364" s="72" t="s">
        <v>220</v>
      </c>
      <c r="T3364" s="72" t="s">
        <v>401</v>
      </c>
      <c r="U3364" s="72"/>
      <c r="V3364" s="76" t="s">
        <v>10595</v>
      </c>
      <c r="W3364" s="74">
        <v>42825.874224537038</v>
      </c>
      <c r="X3364" s="76" t="s">
        <v>13439</v>
      </c>
      <c r="Y3364" s="72"/>
      <c r="Z3364" s="72"/>
      <c r="AA3364" s="78" t="s">
        <v>17396</v>
      </c>
      <c r="AB3364" s="72"/>
      <c r="AC3364" s="72" t="b">
        <v>0</v>
      </c>
      <c r="AD3364" s="72">
        <v>0</v>
      </c>
      <c r="AE3364" s="78" t="s">
        <v>230</v>
      </c>
      <c r="AF3364" s="72" t="b">
        <v>0</v>
      </c>
      <c r="AG3364" s="72" t="s">
        <v>231</v>
      </c>
      <c r="AH3364" s="72"/>
      <c r="AI3364" s="78" t="s">
        <v>230</v>
      </c>
      <c r="AJ3364" s="72" t="b">
        <v>0</v>
      </c>
      <c r="AK3364" s="72">
        <v>2</v>
      </c>
      <c r="AL3364" s="78" t="s">
        <v>230</v>
      </c>
      <c r="AM3364" s="72" t="s">
        <v>238</v>
      </c>
      <c r="AN3364" s="72" t="b">
        <v>0</v>
      </c>
      <c r="AO3364" s="78" t="s">
        <v>17396</v>
      </c>
      <c r="AP3364" s="72" t="s">
        <v>179</v>
      </c>
      <c r="AQ3364" s="72">
        <v>0</v>
      </c>
      <c r="AR3364" s="72">
        <v>0</v>
      </c>
      <c r="AS3364" s="72"/>
      <c r="AT3364" s="72"/>
      <c r="AU3364" s="72"/>
      <c r="AV3364" s="72"/>
      <c r="AW3364" s="72"/>
      <c r="AX3364" s="72"/>
      <c r="AY3364" s="72"/>
      <c r="AZ3364" s="72"/>
    </row>
    <row r="3365" spans="1:52" x14ac:dyDescent="0.35">
      <c r="A3365" s="70" t="s">
        <v>2530</v>
      </c>
      <c r="B3365" s="70" t="s">
        <v>2530</v>
      </c>
      <c r="C3365" s="83"/>
      <c r="D3365" s="84"/>
      <c r="E3365" s="85"/>
      <c r="F3365" s="86"/>
      <c r="G3365" s="83"/>
      <c r="H3365" s="81"/>
      <c r="I3365" s="87"/>
      <c r="J3365" s="87"/>
      <c r="K3365" s="36"/>
      <c r="L3365" s="90"/>
      <c r="M3365" s="90"/>
      <c r="N3365" s="89"/>
      <c r="O3365" s="72" t="s">
        <v>179</v>
      </c>
      <c r="P3365" s="74">
        <v>42826.081562500003</v>
      </c>
      <c r="Q3365" s="72" t="s">
        <v>5159</v>
      </c>
      <c r="R3365" s="76" t="s">
        <v>7518</v>
      </c>
      <c r="S3365" s="72" t="s">
        <v>220</v>
      </c>
      <c r="T3365" s="72" t="s">
        <v>401</v>
      </c>
      <c r="U3365" s="72"/>
      <c r="V3365" s="76" t="s">
        <v>10595</v>
      </c>
      <c r="W3365" s="74">
        <v>42826.081562500003</v>
      </c>
      <c r="X3365" s="76" t="s">
        <v>13440</v>
      </c>
      <c r="Y3365" s="72"/>
      <c r="Z3365" s="72"/>
      <c r="AA3365" s="78" t="s">
        <v>17397</v>
      </c>
      <c r="AB3365" s="72"/>
      <c r="AC3365" s="72" t="b">
        <v>0</v>
      </c>
      <c r="AD3365" s="72">
        <v>0</v>
      </c>
      <c r="AE3365" s="78" t="s">
        <v>230</v>
      </c>
      <c r="AF3365" s="72" t="b">
        <v>0</v>
      </c>
      <c r="AG3365" s="72" t="s">
        <v>231</v>
      </c>
      <c r="AH3365" s="72"/>
      <c r="AI3365" s="78" t="s">
        <v>230</v>
      </c>
      <c r="AJ3365" s="72" t="b">
        <v>0</v>
      </c>
      <c r="AK3365" s="72">
        <v>0</v>
      </c>
      <c r="AL3365" s="78" t="s">
        <v>230</v>
      </c>
      <c r="AM3365" s="72" t="s">
        <v>238</v>
      </c>
      <c r="AN3365" s="72" t="b">
        <v>0</v>
      </c>
      <c r="AO3365" s="78" t="s">
        <v>17397</v>
      </c>
      <c r="AP3365" s="72" t="s">
        <v>179</v>
      </c>
      <c r="AQ3365" s="72">
        <v>0</v>
      </c>
      <c r="AR3365" s="72">
        <v>0</v>
      </c>
      <c r="AS3365" s="72"/>
      <c r="AT3365" s="72"/>
      <c r="AU3365" s="72"/>
      <c r="AV3365" s="72"/>
      <c r="AW3365" s="72"/>
      <c r="AX3365" s="72"/>
      <c r="AY3365" s="72"/>
      <c r="AZ3365" s="72"/>
    </row>
    <row r="3366" spans="1:52" x14ac:dyDescent="0.35">
      <c r="A3366" s="70" t="s">
        <v>2530</v>
      </c>
      <c r="B3366" s="70" t="s">
        <v>2530</v>
      </c>
      <c r="C3366" s="83"/>
      <c r="D3366" s="84"/>
      <c r="E3366" s="85"/>
      <c r="F3366" s="86"/>
      <c r="G3366" s="83"/>
      <c r="H3366" s="81"/>
      <c r="I3366" s="87"/>
      <c r="J3366" s="87"/>
      <c r="K3366" s="36"/>
      <c r="L3366" s="90"/>
      <c r="M3366" s="90"/>
      <c r="N3366" s="89"/>
      <c r="O3366" s="72" t="s">
        <v>179</v>
      </c>
      <c r="P3366" s="74">
        <v>42826.700671296298</v>
      </c>
      <c r="Q3366" s="72" t="s">
        <v>5160</v>
      </c>
      <c r="R3366" s="76" t="s">
        <v>7519</v>
      </c>
      <c r="S3366" s="72" t="s">
        <v>220</v>
      </c>
      <c r="T3366" s="72" t="s">
        <v>401</v>
      </c>
      <c r="U3366" s="72"/>
      <c r="V3366" s="76" t="s">
        <v>10595</v>
      </c>
      <c r="W3366" s="74">
        <v>42826.700671296298</v>
      </c>
      <c r="X3366" s="76" t="s">
        <v>13441</v>
      </c>
      <c r="Y3366" s="72"/>
      <c r="Z3366" s="72"/>
      <c r="AA3366" s="78" t="s">
        <v>17398</v>
      </c>
      <c r="AB3366" s="72"/>
      <c r="AC3366" s="72" t="b">
        <v>0</v>
      </c>
      <c r="AD3366" s="72">
        <v>0</v>
      </c>
      <c r="AE3366" s="78" t="s">
        <v>230</v>
      </c>
      <c r="AF3366" s="72" t="b">
        <v>0</v>
      </c>
      <c r="AG3366" s="72" t="s">
        <v>231</v>
      </c>
      <c r="AH3366" s="72"/>
      <c r="AI3366" s="78" t="s">
        <v>230</v>
      </c>
      <c r="AJ3366" s="72" t="b">
        <v>0</v>
      </c>
      <c r="AK3366" s="72">
        <v>0</v>
      </c>
      <c r="AL3366" s="78" t="s">
        <v>230</v>
      </c>
      <c r="AM3366" s="72" t="s">
        <v>238</v>
      </c>
      <c r="AN3366" s="72" t="b">
        <v>0</v>
      </c>
      <c r="AO3366" s="78" t="s">
        <v>17398</v>
      </c>
      <c r="AP3366" s="72" t="s">
        <v>179</v>
      </c>
      <c r="AQ3366" s="72">
        <v>0</v>
      </c>
      <c r="AR3366" s="72">
        <v>0</v>
      </c>
      <c r="AS3366" s="72"/>
      <c r="AT3366" s="72"/>
      <c r="AU3366" s="72"/>
      <c r="AV3366" s="72"/>
      <c r="AW3366" s="72"/>
      <c r="AX3366" s="72"/>
      <c r="AY3366" s="72"/>
      <c r="AZ3366" s="72"/>
    </row>
    <row r="3367" spans="1:52" x14ac:dyDescent="0.35">
      <c r="A3367" s="70" t="s">
        <v>2530</v>
      </c>
      <c r="B3367" s="70" t="s">
        <v>2530</v>
      </c>
      <c r="C3367" s="83"/>
      <c r="D3367" s="84"/>
      <c r="E3367" s="85"/>
      <c r="F3367" s="86"/>
      <c r="G3367" s="83"/>
      <c r="H3367" s="81"/>
      <c r="I3367" s="87"/>
      <c r="J3367" s="87"/>
      <c r="K3367" s="36"/>
      <c r="L3367" s="90"/>
      <c r="M3367" s="90"/>
      <c r="N3367" s="89"/>
      <c r="O3367" s="72" t="s">
        <v>179</v>
      </c>
      <c r="P3367" s="74">
        <v>42827.39607638889</v>
      </c>
      <c r="Q3367" s="72" t="s">
        <v>5161</v>
      </c>
      <c r="R3367" s="76" t="s">
        <v>7520</v>
      </c>
      <c r="S3367" s="72" t="s">
        <v>220</v>
      </c>
      <c r="T3367" s="72" t="s">
        <v>401</v>
      </c>
      <c r="U3367" s="72"/>
      <c r="V3367" s="76" t="s">
        <v>10595</v>
      </c>
      <c r="W3367" s="74">
        <v>42827.39607638889</v>
      </c>
      <c r="X3367" s="76" t="s">
        <v>13442</v>
      </c>
      <c r="Y3367" s="72"/>
      <c r="Z3367" s="72"/>
      <c r="AA3367" s="78" t="s">
        <v>17399</v>
      </c>
      <c r="AB3367" s="72"/>
      <c r="AC3367" s="72" t="b">
        <v>0</v>
      </c>
      <c r="AD3367" s="72">
        <v>0</v>
      </c>
      <c r="AE3367" s="78" t="s">
        <v>230</v>
      </c>
      <c r="AF3367" s="72" t="b">
        <v>0</v>
      </c>
      <c r="AG3367" s="72" t="s">
        <v>231</v>
      </c>
      <c r="AH3367" s="72"/>
      <c r="AI3367" s="78" t="s">
        <v>230</v>
      </c>
      <c r="AJ3367" s="72" t="b">
        <v>0</v>
      </c>
      <c r="AK3367" s="72">
        <v>0</v>
      </c>
      <c r="AL3367" s="78" t="s">
        <v>230</v>
      </c>
      <c r="AM3367" s="72" t="s">
        <v>238</v>
      </c>
      <c r="AN3367" s="72" t="b">
        <v>0</v>
      </c>
      <c r="AO3367" s="78" t="s">
        <v>17399</v>
      </c>
      <c r="AP3367" s="72" t="s">
        <v>179</v>
      </c>
      <c r="AQ3367" s="72">
        <v>0</v>
      </c>
      <c r="AR3367" s="72">
        <v>0</v>
      </c>
      <c r="AS3367" s="72"/>
      <c r="AT3367" s="72"/>
      <c r="AU3367" s="72"/>
      <c r="AV3367" s="72"/>
      <c r="AW3367" s="72"/>
      <c r="AX3367" s="72"/>
      <c r="AY3367" s="72"/>
      <c r="AZ3367" s="72"/>
    </row>
    <row r="3368" spans="1:52" x14ac:dyDescent="0.35">
      <c r="A3368" s="70" t="s">
        <v>2530</v>
      </c>
      <c r="B3368" s="70" t="s">
        <v>2530</v>
      </c>
      <c r="C3368" s="83"/>
      <c r="D3368" s="84"/>
      <c r="E3368" s="85"/>
      <c r="F3368" s="86"/>
      <c r="G3368" s="83"/>
      <c r="H3368" s="81"/>
      <c r="I3368" s="87"/>
      <c r="J3368" s="87"/>
      <c r="K3368" s="36"/>
      <c r="L3368" s="90"/>
      <c r="M3368" s="90"/>
      <c r="N3368" s="89"/>
      <c r="O3368" s="72" t="s">
        <v>179</v>
      </c>
      <c r="P3368" s="74">
        <v>42827.396111111113</v>
      </c>
      <c r="Q3368" s="72" t="s">
        <v>5162</v>
      </c>
      <c r="R3368" s="76" t="s">
        <v>7521</v>
      </c>
      <c r="S3368" s="72" t="s">
        <v>220</v>
      </c>
      <c r="T3368" s="72" t="s">
        <v>401</v>
      </c>
      <c r="U3368" s="72"/>
      <c r="V3368" s="76" t="s">
        <v>10595</v>
      </c>
      <c r="W3368" s="74">
        <v>42827.396111111113</v>
      </c>
      <c r="X3368" s="76" t="s">
        <v>13443</v>
      </c>
      <c r="Y3368" s="72"/>
      <c r="Z3368" s="72"/>
      <c r="AA3368" s="78" t="s">
        <v>17400</v>
      </c>
      <c r="AB3368" s="72"/>
      <c r="AC3368" s="72" t="b">
        <v>0</v>
      </c>
      <c r="AD3368" s="72">
        <v>0</v>
      </c>
      <c r="AE3368" s="78" t="s">
        <v>230</v>
      </c>
      <c r="AF3368" s="72" t="b">
        <v>0</v>
      </c>
      <c r="AG3368" s="72" t="s">
        <v>231</v>
      </c>
      <c r="AH3368" s="72"/>
      <c r="AI3368" s="78" t="s">
        <v>230</v>
      </c>
      <c r="AJ3368" s="72" t="b">
        <v>0</v>
      </c>
      <c r="AK3368" s="72">
        <v>0</v>
      </c>
      <c r="AL3368" s="78" t="s">
        <v>230</v>
      </c>
      <c r="AM3368" s="72" t="s">
        <v>238</v>
      </c>
      <c r="AN3368" s="72" t="b">
        <v>0</v>
      </c>
      <c r="AO3368" s="78" t="s">
        <v>17400</v>
      </c>
      <c r="AP3368" s="72" t="s">
        <v>179</v>
      </c>
      <c r="AQ3368" s="72">
        <v>0</v>
      </c>
      <c r="AR3368" s="72">
        <v>0</v>
      </c>
      <c r="AS3368" s="72"/>
      <c r="AT3368" s="72"/>
      <c r="AU3368" s="72"/>
      <c r="AV3368" s="72"/>
      <c r="AW3368" s="72"/>
      <c r="AX3368" s="72"/>
      <c r="AY3368" s="72"/>
      <c r="AZ3368" s="72"/>
    </row>
    <row r="3369" spans="1:52" x14ac:dyDescent="0.35">
      <c r="A3369" s="70" t="s">
        <v>2530</v>
      </c>
      <c r="B3369" s="70" t="s">
        <v>2530</v>
      </c>
      <c r="C3369" s="83"/>
      <c r="D3369" s="84"/>
      <c r="E3369" s="85"/>
      <c r="F3369" s="86"/>
      <c r="G3369" s="83"/>
      <c r="H3369" s="81"/>
      <c r="I3369" s="87"/>
      <c r="J3369" s="87"/>
      <c r="K3369" s="36"/>
      <c r="L3369" s="90"/>
      <c r="M3369" s="90"/>
      <c r="N3369" s="89"/>
      <c r="O3369" s="72" t="s">
        <v>179</v>
      </c>
      <c r="P3369" s="74">
        <v>42827.70784722222</v>
      </c>
      <c r="Q3369" s="72" t="s">
        <v>5163</v>
      </c>
      <c r="R3369" s="76" t="s">
        <v>7522</v>
      </c>
      <c r="S3369" s="72" t="s">
        <v>220</v>
      </c>
      <c r="T3369" s="72" t="s">
        <v>401</v>
      </c>
      <c r="U3369" s="72"/>
      <c r="V3369" s="76" t="s">
        <v>10595</v>
      </c>
      <c r="W3369" s="74">
        <v>42827.70784722222</v>
      </c>
      <c r="X3369" s="76" t="s">
        <v>13444</v>
      </c>
      <c r="Y3369" s="72"/>
      <c r="Z3369" s="72"/>
      <c r="AA3369" s="78" t="s">
        <v>17401</v>
      </c>
      <c r="AB3369" s="72"/>
      <c r="AC3369" s="72" t="b">
        <v>0</v>
      </c>
      <c r="AD3369" s="72">
        <v>1</v>
      </c>
      <c r="AE3369" s="78" t="s">
        <v>230</v>
      </c>
      <c r="AF3369" s="72" t="b">
        <v>0</v>
      </c>
      <c r="AG3369" s="72" t="s">
        <v>231</v>
      </c>
      <c r="AH3369" s="72"/>
      <c r="AI3369" s="78" t="s">
        <v>230</v>
      </c>
      <c r="AJ3369" s="72" t="b">
        <v>0</v>
      </c>
      <c r="AK3369" s="72">
        <v>0</v>
      </c>
      <c r="AL3369" s="78" t="s">
        <v>230</v>
      </c>
      <c r="AM3369" s="72" t="s">
        <v>238</v>
      </c>
      <c r="AN3369" s="72" t="b">
        <v>0</v>
      </c>
      <c r="AO3369" s="78" t="s">
        <v>17401</v>
      </c>
      <c r="AP3369" s="72" t="s">
        <v>179</v>
      </c>
      <c r="AQ3369" s="72">
        <v>0</v>
      </c>
      <c r="AR3369" s="72">
        <v>0</v>
      </c>
      <c r="AS3369" s="72"/>
      <c r="AT3369" s="72"/>
      <c r="AU3369" s="72"/>
      <c r="AV3369" s="72"/>
      <c r="AW3369" s="72"/>
      <c r="AX3369" s="72"/>
      <c r="AY3369" s="72"/>
      <c r="AZ3369" s="72"/>
    </row>
    <row r="3370" spans="1:52" x14ac:dyDescent="0.35">
      <c r="A3370" s="70" t="s">
        <v>2530</v>
      </c>
      <c r="B3370" s="70" t="s">
        <v>2530</v>
      </c>
      <c r="C3370" s="83"/>
      <c r="D3370" s="84"/>
      <c r="E3370" s="85"/>
      <c r="F3370" s="86"/>
      <c r="G3370" s="83"/>
      <c r="H3370" s="81"/>
      <c r="I3370" s="87"/>
      <c r="J3370" s="87"/>
      <c r="K3370" s="36"/>
      <c r="L3370" s="90"/>
      <c r="M3370" s="90"/>
      <c r="N3370" s="89"/>
      <c r="O3370" s="72" t="s">
        <v>179</v>
      </c>
      <c r="P3370" s="74">
        <v>42827.707916666666</v>
      </c>
      <c r="Q3370" s="72" t="s">
        <v>5164</v>
      </c>
      <c r="R3370" s="76" t="s">
        <v>7523</v>
      </c>
      <c r="S3370" s="72" t="s">
        <v>220</v>
      </c>
      <c r="T3370" s="72" t="s">
        <v>401</v>
      </c>
      <c r="U3370" s="72"/>
      <c r="V3370" s="76" t="s">
        <v>10595</v>
      </c>
      <c r="W3370" s="74">
        <v>42827.707916666666</v>
      </c>
      <c r="X3370" s="76" t="s">
        <v>13445</v>
      </c>
      <c r="Y3370" s="72"/>
      <c r="Z3370" s="72"/>
      <c r="AA3370" s="78" t="s">
        <v>17402</v>
      </c>
      <c r="AB3370" s="72"/>
      <c r="AC3370" s="72" t="b">
        <v>0</v>
      </c>
      <c r="AD3370" s="72">
        <v>1</v>
      </c>
      <c r="AE3370" s="78" t="s">
        <v>230</v>
      </c>
      <c r="AF3370" s="72" t="b">
        <v>0</v>
      </c>
      <c r="AG3370" s="72" t="s">
        <v>231</v>
      </c>
      <c r="AH3370" s="72"/>
      <c r="AI3370" s="78" t="s">
        <v>230</v>
      </c>
      <c r="AJ3370" s="72" t="b">
        <v>0</v>
      </c>
      <c r="AK3370" s="72">
        <v>0</v>
      </c>
      <c r="AL3370" s="78" t="s">
        <v>230</v>
      </c>
      <c r="AM3370" s="72" t="s">
        <v>238</v>
      </c>
      <c r="AN3370" s="72" t="b">
        <v>0</v>
      </c>
      <c r="AO3370" s="78" t="s">
        <v>17402</v>
      </c>
      <c r="AP3370" s="72" t="s">
        <v>179</v>
      </c>
      <c r="AQ3370" s="72">
        <v>0</v>
      </c>
      <c r="AR3370" s="72">
        <v>0</v>
      </c>
      <c r="AS3370" s="72"/>
      <c r="AT3370" s="72"/>
      <c r="AU3370" s="72"/>
      <c r="AV3370" s="72"/>
      <c r="AW3370" s="72"/>
      <c r="AX3370" s="72"/>
      <c r="AY3370" s="72"/>
      <c r="AZ3370" s="72"/>
    </row>
    <row r="3371" spans="1:52" x14ac:dyDescent="0.35">
      <c r="A3371" s="70" t="s">
        <v>2530</v>
      </c>
      <c r="B3371" s="70" t="s">
        <v>2530</v>
      </c>
      <c r="C3371" s="83"/>
      <c r="D3371" s="84"/>
      <c r="E3371" s="85"/>
      <c r="F3371" s="86"/>
      <c r="G3371" s="83"/>
      <c r="H3371" s="81"/>
      <c r="I3371" s="87"/>
      <c r="J3371" s="87"/>
      <c r="K3371" s="36"/>
      <c r="L3371" s="90"/>
      <c r="M3371" s="90"/>
      <c r="N3371" s="89"/>
      <c r="O3371" s="72" t="s">
        <v>179</v>
      </c>
      <c r="P3371" s="74">
        <v>42828.356736111113</v>
      </c>
      <c r="Q3371" s="72" t="s">
        <v>5165</v>
      </c>
      <c r="R3371" s="76" t="s">
        <v>7524</v>
      </c>
      <c r="S3371" s="72" t="s">
        <v>220</v>
      </c>
      <c r="T3371" s="72" t="s">
        <v>401</v>
      </c>
      <c r="U3371" s="72"/>
      <c r="V3371" s="76" t="s">
        <v>10595</v>
      </c>
      <c r="W3371" s="74">
        <v>42828.356736111113</v>
      </c>
      <c r="X3371" s="76" t="s">
        <v>13446</v>
      </c>
      <c r="Y3371" s="72"/>
      <c r="Z3371" s="72"/>
      <c r="AA3371" s="78" t="s">
        <v>17403</v>
      </c>
      <c r="AB3371" s="72"/>
      <c r="AC3371" s="72" t="b">
        <v>0</v>
      </c>
      <c r="AD3371" s="72">
        <v>0</v>
      </c>
      <c r="AE3371" s="78" t="s">
        <v>230</v>
      </c>
      <c r="AF3371" s="72" t="b">
        <v>0</v>
      </c>
      <c r="AG3371" s="72" t="s">
        <v>231</v>
      </c>
      <c r="AH3371" s="72"/>
      <c r="AI3371" s="78" t="s">
        <v>230</v>
      </c>
      <c r="AJ3371" s="72" t="b">
        <v>0</v>
      </c>
      <c r="AK3371" s="72">
        <v>0</v>
      </c>
      <c r="AL3371" s="78" t="s">
        <v>230</v>
      </c>
      <c r="AM3371" s="72" t="s">
        <v>238</v>
      </c>
      <c r="AN3371" s="72" t="b">
        <v>0</v>
      </c>
      <c r="AO3371" s="78" t="s">
        <v>17403</v>
      </c>
      <c r="AP3371" s="72" t="s">
        <v>179</v>
      </c>
      <c r="AQ3371" s="72">
        <v>0</v>
      </c>
      <c r="AR3371" s="72">
        <v>0</v>
      </c>
      <c r="AS3371" s="72"/>
      <c r="AT3371" s="72"/>
      <c r="AU3371" s="72"/>
      <c r="AV3371" s="72"/>
      <c r="AW3371" s="72"/>
      <c r="AX3371" s="72"/>
      <c r="AY3371" s="72"/>
      <c r="AZ3371" s="72"/>
    </row>
    <row r="3372" spans="1:52" x14ac:dyDescent="0.35">
      <c r="A3372" s="70" t="s">
        <v>2530</v>
      </c>
      <c r="B3372" s="70" t="s">
        <v>2530</v>
      </c>
      <c r="C3372" s="83"/>
      <c r="D3372" s="84"/>
      <c r="E3372" s="85"/>
      <c r="F3372" s="86"/>
      <c r="G3372" s="83"/>
      <c r="H3372" s="81"/>
      <c r="I3372" s="87"/>
      <c r="J3372" s="87"/>
      <c r="K3372" s="36"/>
      <c r="L3372" s="90"/>
      <c r="M3372" s="90"/>
      <c r="N3372" s="89"/>
      <c r="O3372" s="72" t="s">
        <v>179</v>
      </c>
      <c r="P3372" s="74">
        <v>42828.356747685182</v>
      </c>
      <c r="Q3372" s="72" t="s">
        <v>5166</v>
      </c>
      <c r="R3372" s="76" t="s">
        <v>7525</v>
      </c>
      <c r="S3372" s="72" t="s">
        <v>220</v>
      </c>
      <c r="T3372" s="72" t="s">
        <v>401</v>
      </c>
      <c r="U3372" s="72"/>
      <c r="V3372" s="76" t="s">
        <v>10595</v>
      </c>
      <c r="W3372" s="74">
        <v>42828.356747685182</v>
      </c>
      <c r="X3372" s="76" t="s">
        <v>13447</v>
      </c>
      <c r="Y3372" s="72"/>
      <c r="Z3372" s="72"/>
      <c r="AA3372" s="78" t="s">
        <v>17404</v>
      </c>
      <c r="AB3372" s="72"/>
      <c r="AC3372" s="72" t="b">
        <v>0</v>
      </c>
      <c r="AD3372" s="72">
        <v>0</v>
      </c>
      <c r="AE3372" s="78" t="s">
        <v>230</v>
      </c>
      <c r="AF3372" s="72" t="b">
        <v>0</v>
      </c>
      <c r="AG3372" s="72" t="s">
        <v>231</v>
      </c>
      <c r="AH3372" s="72"/>
      <c r="AI3372" s="78" t="s">
        <v>230</v>
      </c>
      <c r="AJ3372" s="72" t="b">
        <v>0</v>
      </c>
      <c r="AK3372" s="72">
        <v>0</v>
      </c>
      <c r="AL3372" s="78" t="s">
        <v>230</v>
      </c>
      <c r="AM3372" s="72" t="s">
        <v>238</v>
      </c>
      <c r="AN3372" s="72" t="b">
        <v>0</v>
      </c>
      <c r="AO3372" s="78" t="s">
        <v>17404</v>
      </c>
      <c r="AP3372" s="72" t="s">
        <v>179</v>
      </c>
      <c r="AQ3372" s="72">
        <v>0</v>
      </c>
      <c r="AR3372" s="72">
        <v>0</v>
      </c>
      <c r="AS3372" s="72"/>
      <c r="AT3372" s="72"/>
      <c r="AU3372" s="72"/>
      <c r="AV3372" s="72"/>
      <c r="AW3372" s="72"/>
      <c r="AX3372" s="72"/>
      <c r="AY3372" s="72"/>
      <c r="AZ3372" s="72"/>
    </row>
    <row r="3373" spans="1:52" x14ac:dyDescent="0.35">
      <c r="A3373" s="70" t="s">
        <v>2531</v>
      </c>
      <c r="B3373" s="70" t="s">
        <v>216</v>
      </c>
      <c r="C3373" s="83"/>
      <c r="D3373" s="84"/>
      <c r="E3373" s="85"/>
      <c r="F3373" s="86"/>
      <c r="G3373" s="83"/>
      <c r="H3373" s="81"/>
      <c r="I3373" s="87"/>
      <c r="J3373" s="87"/>
      <c r="K3373" s="36"/>
      <c r="L3373" s="90"/>
      <c r="M3373" s="90"/>
      <c r="N3373" s="89"/>
      <c r="O3373" s="72" t="s">
        <v>217</v>
      </c>
      <c r="P3373" s="74">
        <v>42828.358391203707</v>
      </c>
      <c r="Q3373" s="72" t="s">
        <v>5167</v>
      </c>
      <c r="R3373" s="76" t="s">
        <v>7526</v>
      </c>
      <c r="S3373" s="72" t="s">
        <v>226</v>
      </c>
      <c r="T3373" s="72"/>
      <c r="U3373" s="72"/>
      <c r="V3373" s="76" t="s">
        <v>10596</v>
      </c>
      <c r="W3373" s="74">
        <v>42828.358391203707</v>
      </c>
      <c r="X3373" s="76" t="s">
        <v>13448</v>
      </c>
      <c r="Y3373" s="72"/>
      <c r="Z3373" s="72"/>
      <c r="AA3373" s="78" t="s">
        <v>17405</v>
      </c>
      <c r="AB3373" s="72"/>
      <c r="AC3373" s="72" t="b">
        <v>0</v>
      </c>
      <c r="AD3373" s="72">
        <v>0</v>
      </c>
      <c r="AE3373" s="78" t="s">
        <v>230</v>
      </c>
      <c r="AF3373" s="72" t="b">
        <v>0</v>
      </c>
      <c r="AG3373" s="72" t="s">
        <v>235</v>
      </c>
      <c r="AH3373" s="72"/>
      <c r="AI3373" s="78" t="s">
        <v>230</v>
      </c>
      <c r="AJ3373" s="72" t="b">
        <v>0</v>
      </c>
      <c r="AK3373" s="72">
        <v>0</v>
      </c>
      <c r="AL3373" s="78" t="s">
        <v>230</v>
      </c>
      <c r="AM3373" s="72" t="s">
        <v>238</v>
      </c>
      <c r="AN3373" s="72" t="b">
        <v>0</v>
      </c>
      <c r="AO3373" s="78" t="s">
        <v>17405</v>
      </c>
      <c r="AP3373" s="72" t="s">
        <v>179</v>
      </c>
      <c r="AQ3373" s="72">
        <v>0</v>
      </c>
      <c r="AR3373" s="72">
        <v>0</v>
      </c>
      <c r="AS3373" s="72"/>
      <c r="AT3373" s="72"/>
      <c r="AU3373" s="72"/>
      <c r="AV3373" s="72"/>
      <c r="AW3373" s="72"/>
      <c r="AX3373" s="72"/>
      <c r="AY3373" s="72"/>
      <c r="AZ3373" s="72"/>
    </row>
    <row r="3374" spans="1:52" x14ac:dyDescent="0.35">
      <c r="A3374" s="70" t="s">
        <v>2532</v>
      </c>
      <c r="B3374" s="70" t="s">
        <v>2532</v>
      </c>
      <c r="C3374" s="83"/>
      <c r="D3374" s="84"/>
      <c r="E3374" s="85"/>
      <c r="F3374" s="86"/>
      <c r="G3374" s="83"/>
      <c r="H3374" s="81"/>
      <c r="I3374" s="87"/>
      <c r="J3374" s="87"/>
      <c r="K3374" s="36"/>
      <c r="L3374" s="90"/>
      <c r="M3374" s="90"/>
      <c r="N3374" s="89"/>
      <c r="O3374" s="72" t="s">
        <v>179</v>
      </c>
      <c r="P3374" s="74">
        <v>42826.453541666669</v>
      </c>
      <c r="Q3374" s="72" t="s">
        <v>5168</v>
      </c>
      <c r="R3374" s="76" t="s">
        <v>7527</v>
      </c>
      <c r="S3374" s="72" t="s">
        <v>221</v>
      </c>
      <c r="T3374" s="72"/>
      <c r="U3374" s="72"/>
      <c r="V3374" s="76" t="s">
        <v>312</v>
      </c>
      <c r="W3374" s="74">
        <v>42826.453541666669</v>
      </c>
      <c r="X3374" s="76" t="s">
        <v>13449</v>
      </c>
      <c r="Y3374" s="72"/>
      <c r="Z3374" s="72"/>
      <c r="AA3374" s="78" t="s">
        <v>17406</v>
      </c>
      <c r="AB3374" s="72"/>
      <c r="AC3374" s="72" t="b">
        <v>0</v>
      </c>
      <c r="AD3374" s="72">
        <v>0</v>
      </c>
      <c r="AE3374" s="78" t="s">
        <v>230</v>
      </c>
      <c r="AF3374" s="72" t="b">
        <v>0</v>
      </c>
      <c r="AG3374" s="72" t="s">
        <v>324</v>
      </c>
      <c r="AH3374" s="72"/>
      <c r="AI3374" s="78" t="s">
        <v>230</v>
      </c>
      <c r="AJ3374" s="72" t="b">
        <v>0</v>
      </c>
      <c r="AK3374" s="72">
        <v>0</v>
      </c>
      <c r="AL3374" s="78" t="s">
        <v>230</v>
      </c>
      <c r="AM3374" s="72" t="s">
        <v>237</v>
      </c>
      <c r="AN3374" s="72" t="b">
        <v>0</v>
      </c>
      <c r="AO3374" s="78" t="s">
        <v>17406</v>
      </c>
      <c r="AP3374" s="72" t="s">
        <v>179</v>
      </c>
      <c r="AQ3374" s="72">
        <v>0</v>
      </c>
      <c r="AR3374" s="72">
        <v>0</v>
      </c>
      <c r="AS3374" s="72"/>
      <c r="AT3374" s="72"/>
      <c r="AU3374" s="72"/>
      <c r="AV3374" s="72"/>
      <c r="AW3374" s="72"/>
      <c r="AX3374" s="72"/>
      <c r="AY3374" s="72"/>
      <c r="AZ3374" s="72"/>
    </row>
    <row r="3375" spans="1:52" x14ac:dyDescent="0.35">
      <c r="A3375" s="70" t="s">
        <v>2532</v>
      </c>
      <c r="B3375" s="70" t="s">
        <v>2532</v>
      </c>
      <c r="C3375" s="83"/>
      <c r="D3375" s="84"/>
      <c r="E3375" s="85"/>
      <c r="F3375" s="86"/>
      <c r="G3375" s="83"/>
      <c r="H3375" s="81"/>
      <c r="I3375" s="87"/>
      <c r="J3375" s="87"/>
      <c r="K3375" s="36"/>
      <c r="L3375" s="90"/>
      <c r="M3375" s="90"/>
      <c r="N3375" s="89"/>
      <c r="O3375" s="72" t="s">
        <v>179</v>
      </c>
      <c r="P3375" s="74">
        <v>42827.026608796295</v>
      </c>
      <c r="Q3375" s="72" t="s">
        <v>5169</v>
      </c>
      <c r="R3375" s="76" t="s">
        <v>7528</v>
      </c>
      <c r="S3375" s="72" t="s">
        <v>221</v>
      </c>
      <c r="T3375" s="72"/>
      <c r="U3375" s="72"/>
      <c r="V3375" s="76" t="s">
        <v>312</v>
      </c>
      <c r="W3375" s="74">
        <v>42827.026608796295</v>
      </c>
      <c r="X3375" s="76" t="s">
        <v>13450</v>
      </c>
      <c r="Y3375" s="72"/>
      <c r="Z3375" s="72"/>
      <c r="AA3375" s="78" t="s">
        <v>17407</v>
      </c>
      <c r="AB3375" s="72"/>
      <c r="AC3375" s="72" t="b">
        <v>0</v>
      </c>
      <c r="AD3375" s="72">
        <v>0</v>
      </c>
      <c r="AE3375" s="78" t="s">
        <v>230</v>
      </c>
      <c r="AF3375" s="72" t="b">
        <v>0</v>
      </c>
      <c r="AG3375" s="72" t="s">
        <v>324</v>
      </c>
      <c r="AH3375" s="72"/>
      <c r="AI3375" s="78" t="s">
        <v>230</v>
      </c>
      <c r="AJ3375" s="72" t="b">
        <v>0</v>
      </c>
      <c r="AK3375" s="72">
        <v>0</v>
      </c>
      <c r="AL3375" s="78" t="s">
        <v>230</v>
      </c>
      <c r="AM3375" s="72" t="s">
        <v>237</v>
      </c>
      <c r="AN3375" s="72" t="b">
        <v>0</v>
      </c>
      <c r="AO3375" s="78" t="s">
        <v>17407</v>
      </c>
      <c r="AP3375" s="72" t="s">
        <v>179</v>
      </c>
      <c r="AQ3375" s="72">
        <v>0</v>
      </c>
      <c r="AR3375" s="72">
        <v>0</v>
      </c>
      <c r="AS3375" s="72"/>
      <c r="AT3375" s="72"/>
      <c r="AU3375" s="72"/>
      <c r="AV3375" s="72"/>
      <c r="AW3375" s="72"/>
      <c r="AX3375" s="72"/>
      <c r="AY3375" s="72"/>
      <c r="AZ3375" s="72"/>
    </row>
    <row r="3376" spans="1:52" x14ac:dyDescent="0.35">
      <c r="A3376" s="70" t="s">
        <v>2532</v>
      </c>
      <c r="B3376" s="70" t="s">
        <v>2532</v>
      </c>
      <c r="C3376" s="83"/>
      <c r="D3376" s="84"/>
      <c r="E3376" s="85"/>
      <c r="F3376" s="86"/>
      <c r="G3376" s="83"/>
      <c r="H3376" s="81"/>
      <c r="I3376" s="87"/>
      <c r="J3376" s="87"/>
      <c r="K3376" s="36"/>
      <c r="L3376" s="90"/>
      <c r="M3376" s="90"/>
      <c r="N3376" s="89"/>
      <c r="O3376" s="72" t="s">
        <v>179</v>
      </c>
      <c r="P3376" s="74">
        <v>42828.365439814814</v>
      </c>
      <c r="Q3376" s="72" t="s">
        <v>5170</v>
      </c>
      <c r="R3376" s="76" t="s">
        <v>7529</v>
      </c>
      <c r="S3376" s="72" t="s">
        <v>221</v>
      </c>
      <c r="T3376" s="72"/>
      <c r="U3376" s="72"/>
      <c r="V3376" s="76" t="s">
        <v>312</v>
      </c>
      <c r="W3376" s="74">
        <v>42828.365439814814</v>
      </c>
      <c r="X3376" s="76" t="s">
        <v>13451</v>
      </c>
      <c r="Y3376" s="72"/>
      <c r="Z3376" s="72"/>
      <c r="AA3376" s="78" t="s">
        <v>17408</v>
      </c>
      <c r="AB3376" s="72"/>
      <c r="AC3376" s="72" t="b">
        <v>0</v>
      </c>
      <c r="AD3376" s="72">
        <v>0</v>
      </c>
      <c r="AE3376" s="78" t="s">
        <v>230</v>
      </c>
      <c r="AF3376" s="72" t="b">
        <v>0</v>
      </c>
      <c r="AG3376" s="72" t="s">
        <v>324</v>
      </c>
      <c r="AH3376" s="72"/>
      <c r="AI3376" s="78" t="s">
        <v>230</v>
      </c>
      <c r="AJ3376" s="72" t="b">
        <v>0</v>
      </c>
      <c r="AK3376" s="72">
        <v>0</v>
      </c>
      <c r="AL3376" s="78" t="s">
        <v>230</v>
      </c>
      <c r="AM3376" s="72" t="s">
        <v>237</v>
      </c>
      <c r="AN3376" s="72" t="b">
        <v>0</v>
      </c>
      <c r="AO3376" s="78" t="s">
        <v>17408</v>
      </c>
      <c r="AP3376" s="72" t="s">
        <v>179</v>
      </c>
      <c r="AQ3376" s="72">
        <v>0</v>
      </c>
      <c r="AR3376" s="72">
        <v>0</v>
      </c>
      <c r="AS3376" s="72"/>
      <c r="AT3376" s="72"/>
      <c r="AU3376" s="72"/>
      <c r="AV3376" s="72"/>
      <c r="AW3376" s="72"/>
      <c r="AX3376" s="72"/>
      <c r="AY3376" s="72"/>
      <c r="AZ3376" s="72"/>
    </row>
    <row r="3377" spans="1:52" x14ac:dyDescent="0.35">
      <c r="A3377" s="70" t="s">
        <v>2533</v>
      </c>
      <c r="B3377" s="70" t="s">
        <v>2533</v>
      </c>
      <c r="C3377" s="83"/>
      <c r="D3377" s="84"/>
      <c r="E3377" s="85"/>
      <c r="F3377" s="86"/>
      <c r="G3377" s="83"/>
      <c r="H3377" s="81"/>
      <c r="I3377" s="87"/>
      <c r="J3377" s="87"/>
      <c r="K3377" s="36"/>
      <c r="L3377" s="90"/>
      <c r="M3377" s="90"/>
      <c r="N3377" s="89"/>
      <c r="O3377" s="72" t="s">
        <v>179</v>
      </c>
      <c r="P3377" s="74">
        <v>42825.170983796299</v>
      </c>
      <c r="Q3377" s="72" t="s">
        <v>5171</v>
      </c>
      <c r="R3377" s="76" t="s">
        <v>7530</v>
      </c>
      <c r="S3377" s="72" t="s">
        <v>221</v>
      </c>
      <c r="T3377" s="72"/>
      <c r="U3377" s="72"/>
      <c r="V3377" s="76" t="s">
        <v>10597</v>
      </c>
      <c r="W3377" s="74">
        <v>42825.170983796299</v>
      </c>
      <c r="X3377" s="76" t="s">
        <v>13452</v>
      </c>
      <c r="Y3377" s="72"/>
      <c r="Z3377" s="72"/>
      <c r="AA3377" s="78" t="s">
        <v>17409</v>
      </c>
      <c r="AB3377" s="72"/>
      <c r="AC3377" s="72" t="b">
        <v>0</v>
      </c>
      <c r="AD3377" s="72">
        <v>0</v>
      </c>
      <c r="AE3377" s="78" t="s">
        <v>230</v>
      </c>
      <c r="AF3377" s="72" t="b">
        <v>0</v>
      </c>
      <c r="AG3377" s="72" t="s">
        <v>231</v>
      </c>
      <c r="AH3377" s="72"/>
      <c r="AI3377" s="78" t="s">
        <v>230</v>
      </c>
      <c r="AJ3377" s="72" t="b">
        <v>0</v>
      </c>
      <c r="AK3377" s="72">
        <v>0</v>
      </c>
      <c r="AL3377" s="78" t="s">
        <v>230</v>
      </c>
      <c r="AM3377" s="72" t="s">
        <v>237</v>
      </c>
      <c r="AN3377" s="72" t="b">
        <v>0</v>
      </c>
      <c r="AO3377" s="78" t="s">
        <v>17409</v>
      </c>
      <c r="AP3377" s="72" t="s">
        <v>179</v>
      </c>
      <c r="AQ3377" s="72">
        <v>0</v>
      </c>
      <c r="AR3377" s="72">
        <v>0</v>
      </c>
      <c r="AS3377" s="72"/>
      <c r="AT3377" s="72"/>
      <c r="AU3377" s="72"/>
      <c r="AV3377" s="72"/>
      <c r="AW3377" s="72"/>
      <c r="AX3377" s="72"/>
      <c r="AY3377" s="72"/>
      <c r="AZ3377" s="72"/>
    </row>
    <row r="3378" spans="1:52" x14ac:dyDescent="0.35">
      <c r="A3378" s="70" t="s">
        <v>2533</v>
      </c>
      <c r="B3378" s="70" t="s">
        <v>2533</v>
      </c>
      <c r="C3378" s="83"/>
      <c r="D3378" s="84"/>
      <c r="E3378" s="85"/>
      <c r="F3378" s="86"/>
      <c r="G3378" s="83"/>
      <c r="H3378" s="81"/>
      <c r="I3378" s="87"/>
      <c r="J3378" s="87"/>
      <c r="K3378" s="36"/>
      <c r="L3378" s="90"/>
      <c r="M3378" s="90"/>
      <c r="N3378" s="89"/>
      <c r="O3378" s="72" t="s">
        <v>179</v>
      </c>
      <c r="P3378" s="74">
        <v>42828.36755787037</v>
      </c>
      <c r="Q3378" s="72" t="s">
        <v>5172</v>
      </c>
      <c r="R3378" s="76" t="s">
        <v>7531</v>
      </c>
      <c r="S3378" s="72" t="s">
        <v>221</v>
      </c>
      <c r="T3378" s="72"/>
      <c r="U3378" s="72"/>
      <c r="V3378" s="76" t="s">
        <v>10597</v>
      </c>
      <c r="W3378" s="74">
        <v>42828.36755787037</v>
      </c>
      <c r="X3378" s="76" t="s">
        <v>13453</v>
      </c>
      <c r="Y3378" s="72"/>
      <c r="Z3378" s="72"/>
      <c r="AA3378" s="78" t="s">
        <v>17410</v>
      </c>
      <c r="AB3378" s="72"/>
      <c r="AC3378" s="72" t="b">
        <v>0</v>
      </c>
      <c r="AD3378" s="72">
        <v>0</v>
      </c>
      <c r="AE3378" s="78" t="s">
        <v>230</v>
      </c>
      <c r="AF3378" s="72" t="b">
        <v>0</v>
      </c>
      <c r="AG3378" s="72" t="s">
        <v>231</v>
      </c>
      <c r="AH3378" s="72"/>
      <c r="AI3378" s="78" t="s">
        <v>230</v>
      </c>
      <c r="AJ3378" s="72" t="b">
        <v>0</v>
      </c>
      <c r="AK3378" s="72">
        <v>0</v>
      </c>
      <c r="AL3378" s="78" t="s">
        <v>230</v>
      </c>
      <c r="AM3378" s="72" t="s">
        <v>237</v>
      </c>
      <c r="AN3378" s="72" t="b">
        <v>0</v>
      </c>
      <c r="AO3378" s="78" t="s">
        <v>17410</v>
      </c>
      <c r="AP3378" s="72" t="s">
        <v>179</v>
      </c>
      <c r="AQ3378" s="72">
        <v>0</v>
      </c>
      <c r="AR3378" s="72">
        <v>0</v>
      </c>
      <c r="AS3378" s="72"/>
      <c r="AT3378" s="72"/>
      <c r="AU3378" s="72"/>
      <c r="AV3378" s="72"/>
      <c r="AW3378" s="72"/>
      <c r="AX3378" s="72"/>
      <c r="AY3378" s="72"/>
      <c r="AZ3378" s="72"/>
    </row>
    <row r="3379" spans="1:52" x14ac:dyDescent="0.35">
      <c r="A3379" s="70" t="s">
        <v>2534</v>
      </c>
      <c r="B3379" s="70" t="s">
        <v>2534</v>
      </c>
      <c r="C3379" s="83"/>
      <c r="D3379" s="84"/>
      <c r="E3379" s="85"/>
      <c r="F3379" s="86"/>
      <c r="G3379" s="83"/>
      <c r="H3379" s="81"/>
      <c r="I3379" s="87"/>
      <c r="J3379" s="87"/>
      <c r="K3379" s="36"/>
      <c r="L3379" s="90"/>
      <c r="M3379" s="90"/>
      <c r="N3379" s="89"/>
      <c r="O3379" s="72" t="s">
        <v>179</v>
      </c>
      <c r="P3379" s="74">
        <v>42824.470567129632</v>
      </c>
      <c r="Q3379" s="72" t="s">
        <v>5173</v>
      </c>
      <c r="R3379" s="76" t="s">
        <v>7532</v>
      </c>
      <c r="S3379" s="72" t="s">
        <v>221</v>
      </c>
      <c r="T3379" s="72" t="s">
        <v>8811</v>
      </c>
      <c r="U3379" s="72"/>
      <c r="V3379" s="76" t="s">
        <v>10598</v>
      </c>
      <c r="W3379" s="74">
        <v>42824.470567129632</v>
      </c>
      <c r="X3379" s="76" t="s">
        <v>13454</v>
      </c>
      <c r="Y3379" s="72"/>
      <c r="Z3379" s="72"/>
      <c r="AA3379" s="78" t="s">
        <v>17411</v>
      </c>
      <c r="AB3379" s="72"/>
      <c r="AC3379" s="72" t="b">
        <v>0</v>
      </c>
      <c r="AD3379" s="72">
        <v>0</v>
      </c>
      <c r="AE3379" s="78" t="s">
        <v>230</v>
      </c>
      <c r="AF3379" s="72" t="b">
        <v>0</v>
      </c>
      <c r="AG3379" s="72" t="s">
        <v>353</v>
      </c>
      <c r="AH3379" s="72"/>
      <c r="AI3379" s="78" t="s">
        <v>230</v>
      </c>
      <c r="AJ3379" s="72" t="b">
        <v>0</v>
      </c>
      <c r="AK3379" s="72">
        <v>0</v>
      </c>
      <c r="AL3379" s="78" t="s">
        <v>230</v>
      </c>
      <c r="AM3379" s="72" t="s">
        <v>241</v>
      </c>
      <c r="AN3379" s="72" t="b">
        <v>0</v>
      </c>
      <c r="AO3379" s="78" t="s">
        <v>17411</v>
      </c>
      <c r="AP3379" s="72" t="s">
        <v>179</v>
      </c>
      <c r="AQ3379" s="72">
        <v>0</v>
      </c>
      <c r="AR3379" s="72">
        <v>0</v>
      </c>
      <c r="AS3379" s="72"/>
      <c r="AT3379" s="72"/>
      <c r="AU3379" s="72"/>
      <c r="AV3379" s="72"/>
      <c r="AW3379" s="72"/>
      <c r="AX3379" s="72"/>
      <c r="AY3379" s="72"/>
      <c r="AZ3379" s="72"/>
    </row>
    <row r="3380" spans="1:52" x14ac:dyDescent="0.35">
      <c r="A3380" s="70" t="s">
        <v>2534</v>
      </c>
      <c r="B3380" s="70" t="s">
        <v>2534</v>
      </c>
      <c r="C3380" s="83"/>
      <c r="D3380" s="84"/>
      <c r="E3380" s="85"/>
      <c r="F3380" s="86"/>
      <c r="G3380" s="83"/>
      <c r="H3380" s="81"/>
      <c r="I3380" s="87"/>
      <c r="J3380" s="87"/>
      <c r="K3380" s="36"/>
      <c r="L3380" s="90"/>
      <c r="M3380" s="90"/>
      <c r="N3380" s="89"/>
      <c r="O3380" s="72" t="s">
        <v>179</v>
      </c>
      <c r="P3380" s="74">
        <v>42824.515324074076</v>
      </c>
      <c r="Q3380" s="72" t="s">
        <v>5174</v>
      </c>
      <c r="R3380" s="76" t="s">
        <v>7533</v>
      </c>
      <c r="S3380" s="72" t="s">
        <v>221</v>
      </c>
      <c r="T3380" s="72" t="s">
        <v>8811</v>
      </c>
      <c r="U3380" s="72"/>
      <c r="V3380" s="76" t="s">
        <v>10598</v>
      </c>
      <c r="W3380" s="74">
        <v>42824.515324074076</v>
      </c>
      <c r="X3380" s="76" t="s">
        <v>13455</v>
      </c>
      <c r="Y3380" s="72"/>
      <c r="Z3380" s="72"/>
      <c r="AA3380" s="78" t="s">
        <v>17412</v>
      </c>
      <c r="AB3380" s="72"/>
      <c r="AC3380" s="72" t="b">
        <v>0</v>
      </c>
      <c r="AD3380" s="72">
        <v>0</v>
      </c>
      <c r="AE3380" s="78" t="s">
        <v>230</v>
      </c>
      <c r="AF3380" s="72" t="b">
        <v>0</v>
      </c>
      <c r="AG3380" s="72" t="s">
        <v>353</v>
      </c>
      <c r="AH3380" s="72"/>
      <c r="AI3380" s="78" t="s">
        <v>230</v>
      </c>
      <c r="AJ3380" s="72" t="b">
        <v>0</v>
      </c>
      <c r="AK3380" s="72">
        <v>0</v>
      </c>
      <c r="AL3380" s="78" t="s">
        <v>230</v>
      </c>
      <c r="AM3380" s="72" t="s">
        <v>241</v>
      </c>
      <c r="AN3380" s="72" t="b">
        <v>0</v>
      </c>
      <c r="AO3380" s="78" t="s">
        <v>17412</v>
      </c>
      <c r="AP3380" s="72" t="s">
        <v>179</v>
      </c>
      <c r="AQ3380" s="72">
        <v>0</v>
      </c>
      <c r="AR3380" s="72">
        <v>0</v>
      </c>
      <c r="AS3380" s="72"/>
      <c r="AT3380" s="72"/>
      <c r="AU3380" s="72"/>
      <c r="AV3380" s="72"/>
      <c r="AW3380" s="72"/>
      <c r="AX3380" s="72"/>
      <c r="AY3380" s="72"/>
      <c r="AZ3380" s="72"/>
    </row>
    <row r="3381" spans="1:52" x14ac:dyDescent="0.35">
      <c r="A3381" s="70" t="s">
        <v>2534</v>
      </c>
      <c r="B3381" s="70" t="s">
        <v>2534</v>
      </c>
      <c r="C3381" s="83"/>
      <c r="D3381" s="84"/>
      <c r="E3381" s="85"/>
      <c r="F3381" s="86"/>
      <c r="G3381" s="83"/>
      <c r="H3381" s="81"/>
      <c r="I3381" s="87"/>
      <c r="J3381" s="87"/>
      <c r="K3381" s="36"/>
      <c r="L3381" s="90"/>
      <c r="M3381" s="90"/>
      <c r="N3381" s="89"/>
      <c r="O3381" s="72" t="s">
        <v>179</v>
      </c>
      <c r="P3381" s="74">
        <v>42825.341064814813</v>
      </c>
      <c r="Q3381" s="72" t="s">
        <v>5175</v>
      </c>
      <c r="R3381" s="76" t="s">
        <v>7534</v>
      </c>
      <c r="S3381" s="72" t="s">
        <v>221</v>
      </c>
      <c r="T3381" s="72" t="s">
        <v>8811</v>
      </c>
      <c r="U3381" s="72"/>
      <c r="V3381" s="76" t="s">
        <v>10598</v>
      </c>
      <c r="W3381" s="74">
        <v>42825.341064814813</v>
      </c>
      <c r="X3381" s="76" t="s">
        <v>13456</v>
      </c>
      <c r="Y3381" s="72"/>
      <c r="Z3381" s="72"/>
      <c r="AA3381" s="78" t="s">
        <v>17413</v>
      </c>
      <c r="AB3381" s="72"/>
      <c r="AC3381" s="72" t="b">
        <v>0</v>
      </c>
      <c r="AD3381" s="72">
        <v>0</v>
      </c>
      <c r="AE3381" s="78" t="s">
        <v>230</v>
      </c>
      <c r="AF3381" s="72" t="b">
        <v>0</v>
      </c>
      <c r="AG3381" s="72" t="s">
        <v>353</v>
      </c>
      <c r="AH3381" s="72"/>
      <c r="AI3381" s="78" t="s">
        <v>230</v>
      </c>
      <c r="AJ3381" s="72" t="b">
        <v>0</v>
      </c>
      <c r="AK3381" s="72">
        <v>0</v>
      </c>
      <c r="AL3381" s="78" t="s">
        <v>230</v>
      </c>
      <c r="AM3381" s="72" t="s">
        <v>241</v>
      </c>
      <c r="AN3381" s="72" t="b">
        <v>0</v>
      </c>
      <c r="AO3381" s="78" t="s">
        <v>17413</v>
      </c>
      <c r="AP3381" s="72" t="s">
        <v>179</v>
      </c>
      <c r="AQ3381" s="72">
        <v>0</v>
      </c>
      <c r="AR3381" s="72">
        <v>0</v>
      </c>
      <c r="AS3381" s="72"/>
      <c r="AT3381" s="72"/>
      <c r="AU3381" s="72"/>
      <c r="AV3381" s="72"/>
      <c r="AW3381" s="72"/>
      <c r="AX3381" s="72"/>
      <c r="AY3381" s="72"/>
      <c r="AZ3381" s="72"/>
    </row>
    <row r="3382" spans="1:52" x14ac:dyDescent="0.35">
      <c r="A3382" s="70" t="s">
        <v>2534</v>
      </c>
      <c r="B3382" s="70" t="s">
        <v>2534</v>
      </c>
      <c r="C3382" s="83"/>
      <c r="D3382" s="84"/>
      <c r="E3382" s="85"/>
      <c r="F3382" s="86"/>
      <c r="G3382" s="83"/>
      <c r="H3382" s="81"/>
      <c r="I3382" s="87"/>
      <c r="J3382" s="87"/>
      <c r="K3382" s="36"/>
      <c r="L3382" s="90"/>
      <c r="M3382" s="90"/>
      <c r="N3382" s="89"/>
      <c r="O3382" s="72" t="s">
        <v>179</v>
      </c>
      <c r="P3382" s="74">
        <v>42825.500405092593</v>
      </c>
      <c r="Q3382" s="72" t="s">
        <v>5176</v>
      </c>
      <c r="R3382" s="76" t="s">
        <v>7535</v>
      </c>
      <c r="S3382" s="72" t="s">
        <v>221</v>
      </c>
      <c r="T3382" s="72" t="s">
        <v>8811</v>
      </c>
      <c r="U3382" s="72"/>
      <c r="V3382" s="76" t="s">
        <v>10598</v>
      </c>
      <c r="W3382" s="74">
        <v>42825.500405092593</v>
      </c>
      <c r="X3382" s="76" t="s">
        <v>13457</v>
      </c>
      <c r="Y3382" s="72"/>
      <c r="Z3382" s="72"/>
      <c r="AA3382" s="78" t="s">
        <v>17414</v>
      </c>
      <c r="AB3382" s="72"/>
      <c r="AC3382" s="72" t="b">
        <v>0</v>
      </c>
      <c r="AD3382" s="72">
        <v>0</v>
      </c>
      <c r="AE3382" s="78" t="s">
        <v>230</v>
      </c>
      <c r="AF3382" s="72" t="b">
        <v>0</v>
      </c>
      <c r="AG3382" s="72" t="s">
        <v>353</v>
      </c>
      <c r="AH3382" s="72"/>
      <c r="AI3382" s="78" t="s">
        <v>230</v>
      </c>
      <c r="AJ3382" s="72" t="b">
        <v>0</v>
      </c>
      <c r="AK3382" s="72">
        <v>0</v>
      </c>
      <c r="AL3382" s="78" t="s">
        <v>230</v>
      </c>
      <c r="AM3382" s="72" t="s">
        <v>241</v>
      </c>
      <c r="AN3382" s="72" t="b">
        <v>0</v>
      </c>
      <c r="AO3382" s="78" t="s">
        <v>17414</v>
      </c>
      <c r="AP3382" s="72" t="s">
        <v>179</v>
      </c>
      <c r="AQ3382" s="72">
        <v>0</v>
      </c>
      <c r="AR3382" s="72">
        <v>0</v>
      </c>
      <c r="AS3382" s="72"/>
      <c r="AT3382" s="72"/>
      <c r="AU3382" s="72"/>
      <c r="AV3382" s="72"/>
      <c r="AW3382" s="72"/>
      <c r="AX3382" s="72"/>
      <c r="AY3382" s="72"/>
      <c r="AZ3382" s="72"/>
    </row>
    <row r="3383" spans="1:52" x14ac:dyDescent="0.35">
      <c r="A3383" s="70" t="s">
        <v>2534</v>
      </c>
      <c r="B3383" s="70" t="s">
        <v>2534</v>
      </c>
      <c r="C3383" s="83"/>
      <c r="D3383" s="84"/>
      <c r="E3383" s="85"/>
      <c r="F3383" s="86"/>
      <c r="G3383" s="83"/>
      <c r="H3383" s="81"/>
      <c r="I3383" s="87"/>
      <c r="J3383" s="87"/>
      <c r="K3383" s="36"/>
      <c r="L3383" s="90"/>
      <c r="M3383" s="90"/>
      <c r="N3383" s="89"/>
      <c r="O3383" s="72" t="s">
        <v>179</v>
      </c>
      <c r="P3383" s="74">
        <v>42826.346585648149</v>
      </c>
      <c r="Q3383" s="72" t="s">
        <v>5177</v>
      </c>
      <c r="R3383" s="76" t="s">
        <v>7536</v>
      </c>
      <c r="S3383" s="72" t="s">
        <v>221</v>
      </c>
      <c r="T3383" s="72" t="s">
        <v>8811</v>
      </c>
      <c r="U3383" s="72"/>
      <c r="V3383" s="76" t="s">
        <v>10598</v>
      </c>
      <c r="W3383" s="74">
        <v>42826.346585648149</v>
      </c>
      <c r="X3383" s="76" t="s">
        <v>13458</v>
      </c>
      <c r="Y3383" s="72"/>
      <c r="Z3383" s="72"/>
      <c r="AA3383" s="78" t="s">
        <v>17415</v>
      </c>
      <c r="AB3383" s="72"/>
      <c r="AC3383" s="72" t="b">
        <v>0</v>
      </c>
      <c r="AD3383" s="72">
        <v>0</v>
      </c>
      <c r="AE3383" s="78" t="s">
        <v>230</v>
      </c>
      <c r="AF3383" s="72" t="b">
        <v>0</v>
      </c>
      <c r="AG3383" s="72" t="s">
        <v>353</v>
      </c>
      <c r="AH3383" s="72"/>
      <c r="AI3383" s="78" t="s">
        <v>230</v>
      </c>
      <c r="AJ3383" s="72" t="b">
        <v>0</v>
      </c>
      <c r="AK3383" s="72">
        <v>0</v>
      </c>
      <c r="AL3383" s="78" t="s">
        <v>230</v>
      </c>
      <c r="AM3383" s="72" t="s">
        <v>241</v>
      </c>
      <c r="AN3383" s="72" t="b">
        <v>0</v>
      </c>
      <c r="AO3383" s="78" t="s">
        <v>17415</v>
      </c>
      <c r="AP3383" s="72" t="s">
        <v>179</v>
      </c>
      <c r="AQ3383" s="72">
        <v>0</v>
      </c>
      <c r="AR3383" s="72">
        <v>0</v>
      </c>
      <c r="AS3383" s="72"/>
      <c r="AT3383" s="72"/>
      <c r="AU3383" s="72"/>
      <c r="AV3383" s="72"/>
      <c r="AW3383" s="72"/>
      <c r="AX3383" s="72"/>
      <c r="AY3383" s="72"/>
      <c r="AZ3383" s="72"/>
    </row>
    <row r="3384" spans="1:52" x14ac:dyDescent="0.35">
      <c r="A3384" s="70" t="s">
        <v>2534</v>
      </c>
      <c r="B3384" s="70" t="s">
        <v>2534</v>
      </c>
      <c r="C3384" s="83"/>
      <c r="D3384" s="84"/>
      <c r="E3384" s="85"/>
      <c r="F3384" s="86"/>
      <c r="G3384" s="83"/>
      <c r="H3384" s="81"/>
      <c r="I3384" s="87"/>
      <c r="J3384" s="87"/>
      <c r="K3384" s="36"/>
      <c r="L3384" s="90"/>
      <c r="M3384" s="90"/>
      <c r="N3384" s="89"/>
      <c r="O3384" s="72" t="s">
        <v>179</v>
      </c>
      <c r="P3384" s="74">
        <v>42826.346597222226</v>
      </c>
      <c r="Q3384" s="72" t="s">
        <v>5178</v>
      </c>
      <c r="R3384" s="76" t="s">
        <v>7537</v>
      </c>
      <c r="S3384" s="72" t="s">
        <v>221</v>
      </c>
      <c r="T3384" s="72" t="s">
        <v>8811</v>
      </c>
      <c r="U3384" s="72"/>
      <c r="V3384" s="76" t="s">
        <v>10598</v>
      </c>
      <c r="W3384" s="74">
        <v>42826.346597222226</v>
      </c>
      <c r="X3384" s="76" t="s">
        <v>13459</v>
      </c>
      <c r="Y3384" s="72"/>
      <c r="Z3384" s="72"/>
      <c r="AA3384" s="78" t="s">
        <v>17416</v>
      </c>
      <c r="AB3384" s="72"/>
      <c r="AC3384" s="72" t="b">
        <v>0</v>
      </c>
      <c r="AD3384" s="72">
        <v>0</v>
      </c>
      <c r="AE3384" s="78" t="s">
        <v>230</v>
      </c>
      <c r="AF3384" s="72" t="b">
        <v>0</v>
      </c>
      <c r="AG3384" s="72" t="s">
        <v>353</v>
      </c>
      <c r="AH3384" s="72"/>
      <c r="AI3384" s="78" t="s">
        <v>230</v>
      </c>
      <c r="AJ3384" s="72" t="b">
        <v>0</v>
      </c>
      <c r="AK3384" s="72">
        <v>0</v>
      </c>
      <c r="AL3384" s="78" t="s">
        <v>230</v>
      </c>
      <c r="AM3384" s="72" t="s">
        <v>241</v>
      </c>
      <c r="AN3384" s="72" t="b">
        <v>0</v>
      </c>
      <c r="AO3384" s="78" t="s">
        <v>17416</v>
      </c>
      <c r="AP3384" s="72" t="s">
        <v>179</v>
      </c>
      <c r="AQ3384" s="72">
        <v>0</v>
      </c>
      <c r="AR3384" s="72">
        <v>0</v>
      </c>
      <c r="AS3384" s="72"/>
      <c r="AT3384" s="72"/>
      <c r="AU3384" s="72"/>
      <c r="AV3384" s="72"/>
      <c r="AW3384" s="72"/>
      <c r="AX3384" s="72"/>
      <c r="AY3384" s="72"/>
      <c r="AZ3384" s="72"/>
    </row>
    <row r="3385" spans="1:52" x14ac:dyDescent="0.35">
      <c r="A3385" s="70" t="s">
        <v>2534</v>
      </c>
      <c r="B3385" s="70" t="s">
        <v>2534</v>
      </c>
      <c r="C3385" s="83"/>
      <c r="D3385" s="84"/>
      <c r="E3385" s="85"/>
      <c r="F3385" s="86"/>
      <c r="G3385" s="83"/>
      <c r="H3385" s="81"/>
      <c r="I3385" s="87"/>
      <c r="J3385" s="87"/>
      <c r="K3385" s="36"/>
      <c r="L3385" s="90"/>
      <c r="M3385" s="90"/>
      <c r="N3385" s="89"/>
      <c r="O3385" s="72" t="s">
        <v>179</v>
      </c>
      <c r="P3385" s="74">
        <v>42826.346608796295</v>
      </c>
      <c r="Q3385" s="72" t="s">
        <v>5179</v>
      </c>
      <c r="R3385" s="76" t="s">
        <v>7538</v>
      </c>
      <c r="S3385" s="72" t="s">
        <v>221</v>
      </c>
      <c r="T3385" s="72" t="s">
        <v>8811</v>
      </c>
      <c r="U3385" s="72"/>
      <c r="V3385" s="76" t="s">
        <v>10598</v>
      </c>
      <c r="W3385" s="74">
        <v>42826.346608796295</v>
      </c>
      <c r="X3385" s="76" t="s">
        <v>13460</v>
      </c>
      <c r="Y3385" s="72"/>
      <c r="Z3385" s="72"/>
      <c r="AA3385" s="78" t="s">
        <v>17417</v>
      </c>
      <c r="AB3385" s="72"/>
      <c r="AC3385" s="72" t="b">
        <v>0</v>
      </c>
      <c r="AD3385" s="72">
        <v>0</v>
      </c>
      <c r="AE3385" s="78" t="s">
        <v>230</v>
      </c>
      <c r="AF3385" s="72" t="b">
        <v>0</v>
      </c>
      <c r="AG3385" s="72" t="s">
        <v>353</v>
      </c>
      <c r="AH3385" s="72"/>
      <c r="AI3385" s="78" t="s">
        <v>230</v>
      </c>
      <c r="AJ3385" s="72" t="b">
        <v>0</v>
      </c>
      <c r="AK3385" s="72">
        <v>0</v>
      </c>
      <c r="AL3385" s="78" t="s">
        <v>230</v>
      </c>
      <c r="AM3385" s="72" t="s">
        <v>241</v>
      </c>
      <c r="AN3385" s="72" t="b">
        <v>0</v>
      </c>
      <c r="AO3385" s="78" t="s">
        <v>17417</v>
      </c>
      <c r="AP3385" s="72" t="s">
        <v>179</v>
      </c>
      <c r="AQ3385" s="72">
        <v>0</v>
      </c>
      <c r="AR3385" s="72">
        <v>0</v>
      </c>
      <c r="AS3385" s="72"/>
      <c r="AT3385" s="72"/>
      <c r="AU3385" s="72"/>
      <c r="AV3385" s="72"/>
      <c r="AW3385" s="72"/>
      <c r="AX3385" s="72"/>
      <c r="AY3385" s="72"/>
      <c r="AZ3385" s="72"/>
    </row>
    <row r="3386" spans="1:52" x14ac:dyDescent="0.35">
      <c r="A3386" s="70" t="s">
        <v>2534</v>
      </c>
      <c r="B3386" s="70" t="s">
        <v>2534</v>
      </c>
      <c r="C3386" s="83"/>
      <c r="D3386" s="84"/>
      <c r="E3386" s="85"/>
      <c r="F3386" s="86"/>
      <c r="G3386" s="83"/>
      <c r="H3386" s="81"/>
      <c r="I3386" s="87"/>
      <c r="J3386" s="87"/>
      <c r="K3386" s="36"/>
      <c r="L3386" s="90"/>
      <c r="M3386" s="90"/>
      <c r="N3386" s="89"/>
      <c r="O3386" s="72" t="s">
        <v>179</v>
      </c>
      <c r="P3386" s="74">
        <v>42826.460474537038</v>
      </c>
      <c r="Q3386" s="72" t="s">
        <v>5180</v>
      </c>
      <c r="R3386" s="76" t="s">
        <v>7539</v>
      </c>
      <c r="S3386" s="72" t="s">
        <v>221</v>
      </c>
      <c r="T3386" s="72" t="s">
        <v>8811</v>
      </c>
      <c r="U3386" s="72"/>
      <c r="V3386" s="76" t="s">
        <v>10598</v>
      </c>
      <c r="W3386" s="74">
        <v>42826.460474537038</v>
      </c>
      <c r="X3386" s="76" t="s">
        <v>13461</v>
      </c>
      <c r="Y3386" s="72"/>
      <c r="Z3386" s="72"/>
      <c r="AA3386" s="78" t="s">
        <v>17418</v>
      </c>
      <c r="AB3386" s="72"/>
      <c r="AC3386" s="72" t="b">
        <v>0</v>
      </c>
      <c r="AD3386" s="72">
        <v>0</v>
      </c>
      <c r="AE3386" s="78" t="s">
        <v>230</v>
      </c>
      <c r="AF3386" s="72" t="b">
        <v>0</v>
      </c>
      <c r="AG3386" s="72" t="s">
        <v>353</v>
      </c>
      <c r="AH3386" s="72"/>
      <c r="AI3386" s="78" t="s">
        <v>230</v>
      </c>
      <c r="AJ3386" s="72" t="b">
        <v>0</v>
      </c>
      <c r="AK3386" s="72">
        <v>0</v>
      </c>
      <c r="AL3386" s="78" t="s">
        <v>230</v>
      </c>
      <c r="AM3386" s="72" t="s">
        <v>241</v>
      </c>
      <c r="AN3386" s="72" t="b">
        <v>0</v>
      </c>
      <c r="AO3386" s="78" t="s">
        <v>17418</v>
      </c>
      <c r="AP3386" s="72" t="s">
        <v>179</v>
      </c>
      <c r="AQ3386" s="72">
        <v>0</v>
      </c>
      <c r="AR3386" s="72">
        <v>0</v>
      </c>
      <c r="AS3386" s="72"/>
      <c r="AT3386" s="72"/>
      <c r="AU3386" s="72"/>
      <c r="AV3386" s="72"/>
      <c r="AW3386" s="72"/>
      <c r="AX3386" s="72"/>
      <c r="AY3386" s="72"/>
      <c r="AZ3386" s="72"/>
    </row>
    <row r="3387" spans="1:52" x14ac:dyDescent="0.35">
      <c r="A3387" s="70" t="s">
        <v>2534</v>
      </c>
      <c r="B3387" s="70" t="s">
        <v>2534</v>
      </c>
      <c r="C3387" s="83"/>
      <c r="D3387" s="84"/>
      <c r="E3387" s="85"/>
      <c r="F3387" s="86"/>
      <c r="G3387" s="83"/>
      <c r="H3387" s="81"/>
      <c r="I3387" s="87"/>
      <c r="J3387" s="87"/>
      <c r="K3387" s="36"/>
      <c r="L3387" s="90"/>
      <c r="M3387" s="90"/>
      <c r="N3387" s="89"/>
      <c r="O3387" s="72" t="s">
        <v>179</v>
      </c>
      <c r="P3387" s="74">
        <v>42827.33934027778</v>
      </c>
      <c r="Q3387" s="72" t="s">
        <v>5181</v>
      </c>
      <c r="R3387" s="76" t="s">
        <v>7540</v>
      </c>
      <c r="S3387" s="72" t="s">
        <v>221</v>
      </c>
      <c r="T3387" s="72" t="s">
        <v>8811</v>
      </c>
      <c r="U3387" s="72"/>
      <c r="V3387" s="76" t="s">
        <v>10598</v>
      </c>
      <c r="W3387" s="74">
        <v>42827.33934027778</v>
      </c>
      <c r="X3387" s="76" t="s">
        <v>13462</v>
      </c>
      <c r="Y3387" s="72"/>
      <c r="Z3387" s="72"/>
      <c r="AA3387" s="78" t="s">
        <v>17419</v>
      </c>
      <c r="AB3387" s="72"/>
      <c r="AC3387" s="72" t="b">
        <v>0</v>
      </c>
      <c r="AD3387" s="72">
        <v>0</v>
      </c>
      <c r="AE3387" s="78" t="s">
        <v>230</v>
      </c>
      <c r="AF3387" s="72" t="b">
        <v>0</v>
      </c>
      <c r="AG3387" s="72" t="s">
        <v>353</v>
      </c>
      <c r="AH3387" s="72"/>
      <c r="AI3387" s="78" t="s">
        <v>230</v>
      </c>
      <c r="AJ3387" s="72" t="b">
        <v>0</v>
      </c>
      <c r="AK3387" s="72">
        <v>0</v>
      </c>
      <c r="AL3387" s="78" t="s">
        <v>230</v>
      </c>
      <c r="AM3387" s="72" t="s">
        <v>241</v>
      </c>
      <c r="AN3387" s="72" t="b">
        <v>0</v>
      </c>
      <c r="AO3387" s="78" t="s">
        <v>17419</v>
      </c>
      <c r="AP3387" s="72" t="s">
        <v>179</v>
      </c>
      <c r="AQ3387" s="72">
        <v>0</v>
      </c>
      <c r="AR3387" s="72">
        <v>0</v>
      </c>
      <c r="AS3387" s="72"/>
      <c r="AT3387" s="72"/>
      <c r="AU3387" s="72"/>
      <c r="AV3387" s="72"/>
      <c r="AW3387" s="72"/>
      <c r="AX3387" s="72"/>
      <c r="AY3387" s="72"/>
      <c r="AZ3387" s="72"/>
    </row>
    <row r="3388" spans="1:52" x14ac:dyDescent="0.35">
      <c r="A3388" s="70" t="s">
        <v>2534</v>
      </c>
      <c r="B3388" s="70" t="s">
        <v>2534</v>
      </c>
      <c r="C3388" s="83"/>
      <c r="D3388" s="84"/>
      <c r="E3388" s="85"/>
      <c r="F3388" s="86"/>
      <c r="G3388" s="83"/>
      <c r="H3388" s="81"/>
      <c r="I3388" s="87"/>
      <c r="J3388" s="87"/>
      <c r="K3388" s="36"/>
      <c r="L3388" s="90"/>
      <c r="M3388" s="90"/>
      <c r="N3388" s="89"/>
      <c r="O3388" s="72" t="s">
        <v>179</v>
      </c>
      <c r="P3388" s="74">
        <v>42828.353182870371</v>
      </c>
      <c r="Q3388" s="72" t="s">
        <v>5182</v>
      </c>
      <c r="R3388" s="76" t="s">
        <v>7541</v>
      </c>
      <c r="S3388" s="72" t="s">
        <v>221</v>
      </c>
      <c r="T3388" s="72" t="s">
        <v>8811</v>
      </c>
      <c r="U3388" s="72"/>
      <c r="V3388" s="76" t="s">
        <v>10598</v>
      </c>
      <c r="W3388" s="74">
        <v>42828.353182870371</v>
      </c>
      <c r="X3388" s="76" t="s">
        <v>13463</v>
      </c>
      <c r="Y3388" s="72"/>
      <c r="Z3388" s="72"/>
      <c r="AA3388" s="78" t="s">
        <v>17420</v>
      </c>
      <c r="AB3388" s="72"/>
      <c r="AC3388" s="72" t="b">
        <v>0</v>
      </c>
      <c r="AD3388" s="72">
        <v>0</v>
      </c>
      <c r="AE3388" s="78" t="s">
        <v>230</v>
      </c>
      <c r="AF3388" s="72" t="b">
        <v>0</v>
      </c>
      <c r="AG3388" s="72" t="s">
        <v>353</v>
      </c>
      <c r="AH3388" s="72"/>
      <c r="AI3388" s="78" t="s">
        <v>230</v>
      </c>
      <c r="AJ3388" s="72" t="b">
        <v>0</v>
      </c>
      <c r="AK3388" s="72">
        <v>0</v>
      </c>
      <c r="AL3388" s="78" t="s">
        <v>230</v>
      </c>
      <c r="AM3388" s="72" t="s">
        <v>241</v>
      </c>
      <c r="AN3388" s="72" t="b">
        <v>0</v>
      </c>
      <c r="AO3388" s="78" t="s">
        <v>17420</v>
      </c>
      <c r="AP3388" s="72" t="s">
        <v>179</v>
      </c>
      <c r="AQ3388" s="72">
        <v>0</v>
      </c>
      <c r="AR3388" s="72">
        <v>0</v>
      </c>
      <c r="AS3388" s="72"/>
      <c r="AT3388" s="72"/>
      <c r="AU3388" s="72"/>
      <c r="AV3388" s="72"/>
      <c r="AW3388" s="72"/>
      <c r="AX3388" s="72"/>
      <c r="AY3388" s="72"/>
      <c r="AZ3388" s="72"/>
    </row>
    <row r="3389" spans="1:52" x14ac:dyDescent="0.35">
      <c r="A3389" s="70" t="s">
        <v>2534</v>
      </c>
      <c r="B3389" s="70" t="s">
        <v>2534</v>
      </c>
      <c r="C3389" s="83"/>
      <c r="D3389" s="84"/>
      <c r="E3389" s="85"/>
      <c r="F3389" s="86"/>
      <c r="G3389" s="83"/>
      <c r="H3389" s="81"/>
      <c r="I3389" s="87"/>
      <c r="J3389" s="87"/>
      <c r="K3389" s="36"/>
      <c r="L3389" s="90"/>
      <c r="M3389" s="90"/>
      <c r="N3389" s="89"/>
      <c r="O3389" s="72" t="s">
        <v>179</v>
      </c>
      <c r="P3389" s="74">
        <v>42828.353229166663</v>
      </c>
      <c r="Q3389" s="72" t="s">
        <v>5183</v>
      </c>
      <c r="R3389" s="76" t="s">
        <v>7542</v>
      </c>
      <c r="S3389" s="72" t="s">
        <v>221</v>
      </c>
      <c r="T3389" s="72" t="s">
        <v>8811</v>
      </c>
      <c r="U3389" s="72"/>
      <c r="V3389" s="76" t="s">
        <v>10598</v>
      </c>
      <c r="W3389" s="74">
        <v>42828.353229166663</v>
      </c>
      <c r="X3389" s="76" t="s">
        <v>13464</v>
      </c>
      <c r="Y3389" s="72"/>
      <c r="Z3389" s="72"/>
      <c r="AA3389" s="78" t="s">
        <v>17421</v>
      </c>
      <c r="AB3389" s="72"/>
      <c r="AC3389" s="72" t="b">
        <v>0</v>
      </c>
      <c r="AD3389" s="72">
        <v>0</v>
      </c>
      <c r="AE3389" s="78" t="s">
        <v>230</v>
      </c>
      <c r="AF3389" s="72" t="b">
        <v>0</v>
      </c>
      <c r="AG3389" s="72" t="s">
        <v>353</v>
      </c>
      <c r="AH3389" s="72"/>
      <c r="AI3389" s="78" t="s">
        <v>230</v>
      </c>
      <c r="AJ3389" s="72" t="b">
        <v>0</v>
      </c>
      <c r="AK3389" s="72">
        <v>0</v>
      </c>
      <c r="AL3389" s="78" t="s">
        <v>230</v>
      </c>
      <c r="AM3389" s="72" t="s">
        <v>241</v>
      </c>
      <c r="AN3389" s="72" t="b">
        <v>0</v>
      </c>
      <c r="AO3389" s="78" t="s">
        <v>17421</v>
      </c>
      <c r="AP3389" s="72" t="s">
        <v>179</v>
      </c>
      <c r="AQ3389" s="72">
        <v>0</v>
      </c>
      <c r="AR3389" s="72">
        <v>0</v>
      </c>
      <c r="AS3389" s="72"/>
      <c r="AT3389" s="72"/>
      <c r="AU3389" s="72"/>
      <c r="AV3389" s="72"/>
      <c r="AW3389" s="72"/>
      <c r="AX3389" s="72"/>
      <c r="AY3389" s="72"/>
      <c r="AZ3389" s="72"/>
    </row>
    <row r="3390" spans="1:52" x14ac:dyDescent="0.35">
      <c r="A3390" s="70" t="s">
        <v>2534</v>
      </c>
      <c r="B3390" s="70" t="s">
        <v>2534</v>
      </c>
      <c r="C3390" s="83"/>
      <c r="D3390" s="84"/>
      <c r="E3390" s="85"/>
      <c r="F3390" s="86"/>
      <c r="G3390" s="83"/>
      <c r="H3390" s="81"/>
      <c r="I3390" s="87"/>
      <c r="J3390" s="87"/>
      <c r="K3390" s="36"/>
      <c r="L3390" s="90"/>
      <c r="M3390" s="90"/>
      <c r="N3390" s="89"/>
      <c r="O3390" s="72" t="s">
        <v>179</v>
      </c>
      <c r="P3390" s="74">
        <v>42828.376446759263</v>
      </c>
      <c r="Q3390" s="72" t="s">
        <v>5184</v>
      </c>
      <c r="R3390" s="76" t="s">
        <v>7543</v>
      </c>
      <c r="S3390" s="72" t="s">
        <v>221</v>
      </c>
      <c r="T3390" s="72" t="s">
        <v>8811</v>
      </c>
      <c r="U3390" s="72"/>
      <c r="V3390" s="76" t="s">
        <v>10598</v>
      </c>
      <c r="W3390" s="74">
        <v>42828.376446759263</v>
      </c>
      <c r="X3390" s="76" t="s">
        <v>13465</v>
      </c>
      <c r="Y3390" s="72"/>
      <c r="Z3390" s="72"/>
      <c r="AA3390" s="78" t="s">
        <v>17422</v>
      </c>
      <c r="AB3390" s="72"/>
      <c r="AC3390" s="72" t="b">
        <v>0</v>
      </c>
      <c r="AD3390" s="72">
        <v>0</v>
      </c>
      <c r="AE3390" s="78" t="s">
        <v>230</v>
      </c>
      <c r="AF3390" s="72" t="b">
        <v>0</v>
      </c>
      <c r="AG3390" s="72" t="s">
        <v>353</v>
      </c>
      <c r="AH3390" s="72"/>
      <c r="AI3390" s="78" t="s">
        <v>230</v>
      </c>
      <c r="AJ3390" s="72" t="b">
        <v>0</v>
      </c>
      <c r="AK3390" s="72">
        <v>0</v>
      </c>
      <c r="AL3390" s="78" t="s">
        <v>230</v>
      </c>
      <c r="AM3390" s="72" t="s">
        <v>241</v>
      </c>
      <c r="AN3390" s="72" t="b">
        <v>0</v>
      </c>
      <c r="AO3390" s="78" t="s">
        <v>17422</v>
      </c>
      <c r="AP3390" s="72" t="s">
        <v>179</v>
      </c>
      <c r="AQ3390" s="72">
        <v>0</v>
      </c>
      <c r="AR3390" s="72">
        <v>0</v>
      </c>
      <c r="AS3390" s="72"/>
      <c r="AT3390" s="72"/>
      <c r="AU3390" s="72"/>
      <c r="AV3390" s="72"/>
      <c r="AW3390" s="72"/>
      <c r="AX3390" s="72"/>
      <c r="AY3390" s="72"/>
      <c r="AZ3390" s="72"/>
    </row>
    <row r="3391" spans="1:52" x14ac:dyDescent="0.35">
      <c r="A3391" s="70" t="s">
        <v>2535</v>
      </c>
      <c r="B3391" s="70" t="s">
        <v>2535</v>
      </c>
      <c r="C3391" s="83"/>
      <c r="D3391" s="84"/>
      <c r="E3391" s="85"/>
      <c r="F3391" s="86"/>
      <c r="G3391" s="83"/>
      <c r="H3391" s="81"/>
      <c r="I3391" s="87"/>
      <c r="J3391" s="87"/>
      <c r="K3391" s="36"/>
      <c r="L3391" s="90"/>
      <c r="M3391" s="90"/>
      <c r="N3391" s="89"/>
      <c r="O3391" s="72" t="s">
        <v>179</v>
      </c>
      <c r="P3391" s="74">
        <v>42828.379293981481</v>
      </c>
      <c r="Q3391" s="72" t="s">
        <v>5185</v>
      </c>
      <c r="R3391" s="72"/>
      <c r="S3391" s="72"/>
      <c r="T3391" s="72"/>
      <c r="U3391" s="72"/>
      <c r="V3391" s="76" t="s">
        <v>10599</v>
      </c>
      <c r="W3391" s="74">
        <v>42828.379293981481</v>
      </c>
      <c r="X3391" s="76" t="s">
        <v>13466</v>
      </c>
      <c r="Y3391" s="72"/>
      <c r="Z3391" s="72"/>
      <c r="AA3391" s="78" t="s">
        <v>17423</v>
      </c>
      <c r="AB3391" s="72"/>
      <c r="AC3391" s="72" t="b">
        <v>0</v>
      </c>
      <c r="AD3391" s="72">
        <v>0</v>
      </c>
      <c r="AE3391" s="78" t="s">
        <v>230</v>
      </c>
      <c r="AF3391" s="72" t="b">
        <v>0</v>
      </c>
      <c r="AG3391" s="72" t="s">
        <v>235</v>
      </c>
      <c r="AH3391" s="72"/>
      <c r="AI3391" s="78" t="s">
        <v>230</v>
      </c>
      <c r="AJ3391" s="72" t="b">
        <v>0</v>
      </c>
      <c r="AK3391" s="72">
        <v>0</v>
      </c>
      <c r="AL3391" s="78" t="s">
        <v>230</v>
      </c>
      <c r="AM3391" s="72" t="s">
        <v>242</v>
      </c>
      <c r="AN3391" s="72" t="b">
        <v>0</v>
      </c>
      <c r="AO3391" s="78" t="s">
        <v>17423</v>
      </c>
      <c r="AP3391" s="72" t="s">
        <v>179</v>
      </c>
      <c r="AQ3391" s="72">
        <v>0</v>
      </c>
      <c r="AR3391" s="72">
        <v>0</v>
      </c>
      <c r="AS3391" s="72"/>
      <c r="AT3391" s="72"/>
      <c r="AU3391" s="72"/>
      <c r="AV3391" s="72"/>
      <c r="AW3391" s="72"/>
      <c r="AX3391" s="72"/>
      <c r="AY3391" s="72"/>
      <c r="AZ3391" s="72"/>
    </row>
    <row r="3392" spans="1:52" x14ac:dyDescent="0.35">
      <c r="A3392" s="70" t="s">
        <v>2536</v>
      </c>
      <c r="B3392" s="70" t="s">
        <v>2536</v>
      </c>
      <c r="C3392" s="83"/>
      <c r="D3392" s="84"/>
      <c r="E3392" s="85"/>
      <c r="F3392" s="86"/>
      <c r="G3392" s="83"/>
      <c r="H3392" s="81"/>
      <c r="I3392" s="87"/>
      <c r="J3392" s="87"/>
      <c r="K3392" s="36"/>
      <c r="L3392" s="90"/>
      <c r="M3392" s="90"/>
      <c r="N3392" s="89"/>
      <c r="O3392" s="72" t="s">
        <v>179</v>
      </c>
      <c r="P3392" s="74">
        <v>42828.257361111115</v>
      </c>
      <c r="Q3392" s="72" t="s">
        <v>5186</v>
      </c>
      <c r="R3392" s="72"/>
      <c r="S3392" s="72"/>
      <c r="T3392" s="72"/>
      <c r="U3392" s="76" t="s">
        <v>9065</v>
      </c>
      <c r="V3392" s="76" t="s">
        <v>9065</v>
      </c>
      <c r="W3392" s="74">
        <v>42828.257361111115</v>
      </c>
      <c r="X3392" s="76" t="s">
        <v>13467</v>
      </c>
      <c r="Y3392" s="72"/>
      <c r="Z3392" s="72"/>
      <c r="AA3392" s="78" t="s">
        <v>17424</v>
      </c>
      <c r="AB3392" s="72"/>
      <c r="AC3392" s="72" t="b">
        <v>0</v>
      </c>
      <c r="AD3392" s="72">
        <v>435</v>
      </c>
      <c r="AE3392" s="78" t="s">
        <v>230</v>
      </c>
      <c r="AF3392" s="72" t="b">
        <v>0</v>
      </c>
      <c r="AG3392" s="72" t="s">
        <v>235</v>
      </c>
      <c r="AH3392" s="72"/>
      <c r="AI3392" s="78" t="s">
        <v>230</v>
      </c>
      <c r="AJ3392" s="72" t="b">
        <v>0</v>
      </c>
      <c r="AK3392" s="72">
        <v>293</v>
      </c>
      <c r="AL3392" s="78" t="s">
        <v>230</v>
      </c>
      <c r="AM3392" s="72" t="s">
        <v>240</v>
      </c>
      <c r="AN3392" s="72" t="b">
        <v>0</v>
      </c>
      <c r="AO3392" s="78" t="s">
        <v>17424</v>
      </c>
      <c r="AP3392" s="72" t="s">
        <v>250</v>
      </c>
      <c r="AQ3392" s="72">
        <v>0</v>
      </c>
      <c r="AR3392" s="72">
        <v>0</v>
      </c>
      <c r="AS3392" s="72"/>
      <c r="AT3392" s="72"/>
      <c r="AU3392" s="72"/>
      <c r="AV3392" s="72"/>
      <c r="AW3392" s="72"/>
      <c r="AX3392" s="72"/>
      <c r="AY3392" s="72"/>
      <c r="AZ3392" s="72"/>
    </row>
    <row r="3393" spans="1:52" x14ac:dyDescent="0.35">
      <c r="A3393" s="70" t="s">
        <v>2537</v>
      </c>
      <c r="B3393" s="70" t="s">
        <v>2536</v>
      </c>
      <c r="C3393" s="83"/>
      <c r="D3393" s="84"/>
      <c r="E3393" s="85"/>
      <c r="F3393" s="86"/>
      <c r="G3393" s="83"/>
      <c r="H3393" s="81"/>
      <c r="I3393" s="87"/>
      <c r="J3393" s="87"/>
      <c r="K3393" s="36"/>
      <c r="L3393" s="90"/>
      <c r="M3393" s="90"/>
      <c r="N3393" s="89"/>
      <c r="O3393" s="72" t="s">
        <v>217</v>
      </c>
      <c r="P3393" s="74">
        <v>42828.379664351851</v>
      </c>
      <c r="Q3393" s="72" t="s">
        <v>5187</v>
      </c>
      <c r="R3393" s="72"/>
      <c r="S3393" s="72"/>
      <c r="T3393" s="72"/>
      <c r="U3393" s="76" t="s">
        <v>9065</v>
      </c>
      <c r="V3393" s="76" t="s">
        <v>9065</v>
      </c>
      <c r="W3393" s="74">
        <v>42828.379664351851</v>
      </c>
      <c r="X3393" s="76" t="s">
        <v>13468</v>
      </c>
      <c r="Y3393" s="72"/>
      <c r="Z3393" s="72"/>
      <c r="AA3393" s="78" t="s">
        <v>17425</v>
      </c>
      <c r="AB3393" s="72"/>
      <c r="AC3393" s="72" t="b">
        <v>0</v>
      </c>
      <c r="AD3393" s="72">
        <v>0</v>
      </c>
      <c r="AE3393" s="78" t="s">
        <v>230</v>
      </c>
      <c r="AF3393" s="72" t="b">
        <v>0</v>
      </c>
      <c r="AG3393" s="72" t="s">
        <v>235</v>
      </c>
      <c r="AH3393" s="72"/>
      <c r="AI3393" s="78" t="s">
        <v>230</v>
      </c>
      <c r="AJ3393" s="72" t="b">
        <v>0</v>
      </c>
      <c r="AK3393" s="72">
        <v>293</v>
      </c>
      <c r="AL3393" s="78" t="s">
        <v>17424</v>
      </c>
      <c r="AM3393" s="72" t="s">
        <v>242</v>
      </c>
      <c r="AN3393" s="72" t="b">
        <v>0</v>
      </c>
      <c r="AO3393" s="78" t="s">
        <v>17424</v>
      </c>
      <c r="AP3393" s="72" t="s">
        <v>179</v>
      </c>
      <c r="AQ3393" s="72">
        <v>0</v>
      </c>
      <c r="AR3393" s="72">
        <v>0</v>
      </c>
      <c r="AS3393" s="72"/>
      <c r="AT3393" s="72"/>
      <c r="AU3393" s="72"/>
      <c r="AV3393" s="72"/>
      <c r="AW3393" s="72"/>
      <c r="AX3393" s="72"/>
      <c r="AY3393" s="72"/>
      <c r="AZ3393" s="72"/>
    </row>
    <row r="3394" spans="1:52" x14ac:dyDescent="0.35">
      <c r="A3394" s="70" t="s">
        <v>2538</v>
      </c>
      <c r="B3394" s="70" t="s">
        <v>2957</v>
      </c>
      <c r="C3394" s="83"/>
      <c r="D3394" s="84"/>
      <c r="E3394" s="85"/>
      <c r="F3394" s="86"/>
      <c r="G3394" s="83"/>
      <c r="H3394" s="81"/>
      <c r="I3394" s="87"/>
      <c r="J3394" s="87"/>
      <c r="K3394" s="36"/>
      <c r="L3394" s="90"/>
      <c r="M3394" s="90"/>
      <c r="N3394" s="89"/>
      <c r="O3394" s="72" t="s">
        <v>217</v>
      </c>
      <c r="P3394" s="74">
        <v>42825.576006944444</v>
      </c>
      <c r="Q3394" s="72" t="s">
        <v>5188</v>
      </c>
      <c r="R3394" s="76" t="s">
        <v>7544</v>
      </c>
      <c r="S3394" s="72" t="s">
        <v>225</v>
      </c>
      <c r="T3394" s="72"/>
      <c r="U3394" s="72"/>
      <c r="V3394" s="76" t="s">
        <v>10600</v>
      </c>
      <c r="W3394" s="74">
        <v>42825.576006944444</v>
      </c>
      <c r="X3394" s="76" t="s">
        <v>13469</v>
      </c>
      <c r="Y3394" s="72"/>
      <c r="Z3394" s="72"/>
      <c r="AA3394" s="78" t="s">
        <v>17426</v>
      </c>
      <c r="AB3394" s="78" t="s">
        <v>18776</v>
      </c>
      <c r="AC3394" s="72" t="b">
        <v>0</v>
      </c>
      <c r="AD3394" s="72">
        <v>7</v>
      </c>
      <c r="AE3394" s="78" t="s">
        <v>18897</v>
      </c>
      <c r="AF3394" s="72" t="b">
        <v>0</v>
      </c>
      <c r="AG3394" s="72" t="s">
        <v>355</v>
      </c>
      <c r="AH3394" s="72"/>
      <c r="AI3394" s="78" t="s">
        <v>230</v>
      </c>
      <c r="AJ3394" s="72" t="b">
        <v>0</v>
      </c>
      <c r="AK3394" s="72">
        <v>0</v>
      </c>
      <c r="AL3394" s="78" t="s">
        <v>230</v>
      </c>
      <c r="AM3394" s="72" t="s">
        <v>242</v>
      </c>
      <c r="AN3394" s="72" t="b">
        <v>1</v>
      </c>
      <c r="AO3394" s="78" t="s">
        <v>18776</v>
      </c>
      <c r="AP3394" s="72" t="s">
        <v>179</v>
      </c>
      <c r="AQ3394" s="72">
        <v>0</v>
      </c>
      <c r="AR3394" s="72">
        <v>0</v>
      </c>
      <c r="AS3394" s="72"/>
      <c r="AT3394" s="72"/>
      <c r="AU3394" s="72"/>
      <c r="AV3394" s="72"/>
      <c r="AW3394" s="72"/>
      <c r="AX3394" s="72"/>
      <c r="AY3394" s="72"/>
      <c r="AZ3394" s="72"/>
    </row>
    <row r="3395" spans="1:52" x14ac:dyDescent="0.35">
      <c r="A3395" s="70" t="s">
        <v>2538</v>
      </c>
      <c r="B3395" s="70" t="s">
        <v>2957</v>
      </c>
      <c r="C3395" s="83"/>
      <c r="D3395" s="84"/>
      <c r="E3395" s="85"/>
      <c r="F3395" s="86"/>
      <c r="G3395" s="83"/>
      <c r="H3395" s="81"/>
      <c r="I3395" s="87"/>
      <c r="J3395" s="87"/>
      <c r="K3395" s="36"/>
      <c r="L3395" s="90"/>
      <c r="M3395" s="90"/>
      <c r="N3395" s="89"/>
      <c r="O3395" s="72" t="s">
        <v>217</v>
      </c>
      <c r="P3395" s="74">
        <v>42826.718090277776</v>
      </c>
      <c r="Q3395" s="72" t="s">
        <v>5189</v>
      </c>
      <c r="R3395" s="76" t="s">
        <v>7545</v>
      </c>
      <c r="S3395" s="72" t="s">
        <v>225</v>
      </c>
      <c r="T3395" s="72"/>
      <c r="U3395" s="72"/>
      <c r="V3395" s="76" t="s">
        <v>10600</v>
      </c>
      <c r="W3395" s="74">
        <v>42826.718090277776</v>
      </c>
      <c r="X3395" s="76" t="s">
        <v>13470</v>
      </c>
      <c r="Y3395" s="72"/>
      <c r="Z3395" s="72"/>
      <c r="AA3395" s="78" t="s">
        <v>17427</v>
      </c>
      <c r="AB3395" s="78" t="s">
        <v>18777</v>
      </c>
      <c r="AC3395" s="72" t="b">
        <v>0</v>
      </c>
      <c r="AD3395" s="72">
        <v>6</v>
      </c>
      <c r="AE3395" s="78" t="s">
        <v>18897</v>
      </c>
      <c r="AF3395" s="72" t="b">
        <v>0</v>
      </c>
      <c r="AG3395" s="72" t="s">
        <v>355</v>
      </c>
      <c r="AH3395" s="72"/>
      <c r="AI3395" s="78" t="s">
        <v>230</v>
      </c>
      <c r="AJ3395" s="72" t="b">
        <v>0</v>
      </c>
      <c r="AK3395" s="72">
        <v>0</v>
      </c>
      <c r="AL3395" s="78" t="s">
        <v>230</v>
      </c>
      <c r="AM3395" s="72" t="s">
        <v>242</v>
      </c>
      <c r="AN3395" s="72" t="b">
        <v>1</v>
      </c>
      <c r="AO3395" s="78" t="s">
        <v>18777</v>
      </c>
      <c r="AP3395" s="72" t="s">
        <v>179</v>
      </c>
      <c r="AQ3395" s="72">
        <v>0</v>
      </c>
      <c r="AR3395" s="72">
        <v>0</v>
      </c>
      <c r="AS3395" s="72"/>
      <c r="AT3395" s="72"/>
      <c r="AU3395" s="72"/>
      <c r="AV3395" s="72"/>
      <c r="AW3395" s="72"/>
      <c r="AX3395" s="72"/>
      <c r="AY3395" s="72"/>
      <c r="AZ3395" s="72"/>
    </row>
    <row r="3396" spans="1:52" x14ac:dyDescent="0.35">
      <c r="A3396" s="70" t="s">
        <v>2538</v>
      </c>
      <c r="B3396" s="70" t="s">
        <v>2957</v>
      </c>
      <c r="C3396" s="83"/>
      <c r="D3396" s="84"/>
      <c r="E3396" s="85"/>
      <c r="F3396" s="86"/>
      <c r="G3396" s="83"/>
      <c r="H3396" s="81"/>
      <c r="I3396" s="87"/>
      <c r="J3396" s="87"/>
      <c r="K3396" s="36"/>
      <c r="L3396" s="90"/>
      <c r="M3396" s="90"/>
      <c r="N3396" s="89"/>
      <c r="O3396" s="72" t="s">
        <v>217</v>
      </c>
      <c r="P3396" s="74">
        <v>42827.367280092592</v>
      </c>
      <c r="Q3396" s="72" t="s">
        <v>5190</v>
      </c>
      <c r="R3396" s="76" t="s">
        <v>7546</v>
      </c>
      <c r="S3396" s="72" t="s">
        <v>225</v>
      </c>
      <c r="T3396" s="72"/>
      <c r="U3396" s="72"/>
      <c r="V3396" s="76" t="s">
        <v>10600</v>
      </c>
      <c r="W3396" s="74">
        <v>42827.367280092592</v>
      </c>
      <c r="X3396" s="76" t="s">
        <v>13471</v>
      </c>
      <c r="Y3396" s="72"/>
      <c r="Z3396" s="72"/>
      <c r="AA3396" s="78" t="s">
        <v>17428</v>
      </c>
      <c r="AB3396" s="78" t="s">
        <v>18778</v>
      </c>
      <c r="AC3396" s="72" t="b">
        <v>0</v>
      </c>
      <c r="AD3396" s="72">
        <v>6</v>
      </c>
      <c r="AE3396" s="78" t="s">
        <v>18897</v>
      </c>
      <c r="AF3396" s="72" t="b">
        <v>0</v>
      </c>
      <c r="AG3396" s="72" t="s">
        <v>355</v>
      </c>
      <c r="AH3396" s="72"/>
      <c r="AI3396" s="78" t="s">
        <v>230</v>
      </c>
      <c r="AJ3396" s="72" t="b">
        <v>0</v>
      </c>
      <c r="AK3396" s="72">
        <v>0</v>
      </c>
      <c r="AL3396" s="78" t="s">
        <v>230</v>
      </c>
      <c r="AM3396" s="72" t="s">
        <v>242</v>
      </c>
      <c r="AN3396" s="72" t="b">
        <v>1</v>
      </c>
      <c r="AO3396" s="78" t="s">
        <v>18778</v>
      </c>
      <c r="AP3396" s="72" t="s">
        <v>179</v>
      </c>
      <c r="AQ3396" s="72">
        <v>0</v>
      </c>
      <c r="AR3396" s="72">
        <v>0</v>
      </c>
      <c r="AS3396" s="72"/>
      <c r="AT3396" s="72"/>
      <c r="AU3396" s="72"/>
      <c r="AV3396" s="72"/>
      <c r="AW3396" s="72"/>
      <c r="AX3396" s="72"/>
      <c r="AY3396" s="72"/>
      <c r="AZ3396" s="72"/>
    </row>
    <row r="3397" spans="1:52" x14ac:dyDescent="0.35">
      <c r="A3397" s="70" t="s">
        <v>2538</v>
      </c>
      <c r="B3397" s="70" t="s">
        <v>2958</v>
      </c>
      <c r="C3397" s="83"/>
      <c r="D3397" s="84"/>
      <c r="E3397" s="85"/>
      <c r="F3397" s="86"/>
      <c r="G3397" s="83"/>
      <c r="H3397" s="81"/>
      <c r="I3397" s="87"/>
      <c r="J3397" s="87"/>
      <c r="K3397" s="36"/>
      <c r="L3397" s="90"/>
      <c r="M3397" s="90"/>
      <c r="N3397" s="89"/>
      <c r="O3397" s="72" t="s">
        <v>217</v>
      </c>
      <c r="P3397" s="74">
        <v>42825.576006944444</v>
      </c>
      <c r="Q3397" s="72" t="s">
        <v>5188</v>
      </c>
      <c r="R3397" s="76" t="s">
        <v>7544</v>
      </c>
      <c r="S3397" s="72" t="s">
        <v>225</v>
      </c>
      <c r="T3397" s="72"/>
      <c r="U3397" s="72"/>
      <c r="V3397" s="76" t="s">
        <v>10600</v>
      </c>
      <c r="W3397" s="74">
        <v>42825.576006944444</v>
      </c>
      <c r="X3397" s="76" t="s">
        <v>13469</v>
      </c>
      <c r="Y3397" s="72"/>
      <c r="Z3397" s="72"/>
      <c r="AA3397" s="78" t="s">
        <v>17426</v>
      </c>
      <c r="AB3397" s="78" t="s">
        <v>18776</v>
      </c>
      <c r="AC3397" s="72" t="b">
        <v>0</v>
      </c>
      <c r="AD3397" s="72">
        <v>7</v>
      </c>
      <c r="AE3397" s="78" t="s">
        <v>18897</v>
      </c>
      <c r="AF3397" s="72" t="b">
        <v>0</v>
      </c>
      <c r="AG3397" s="72" t="s">
        <v>355</v>
      </c>
      <c r="AH3397" s="72"/>
      <c r="AI3397" s="78" t="s">
        <v>230</v>
      </c>
      <c r="AJ3397" s="72" t="b">
        <v>0</v>
      </c>
      <c r="AK3397" s="72">
        <v>0</v>
      </c>
      <c r="AL3397" s="78" t="s">
        <v>230</v>
      </c>
      <c r="AM3397" s="72" t="s">
        <v>242</v>
      </c>
      <c r="AN3397" s="72" t="b">
        <v>1</v>
      </c>
      <c r="AO3397" s="78" t="s">
        <v>18776</v>
      </c>
      <c r="AP3397" s="72" t="s">
        <v>179</v>
      </c>
      <c r="AQ3397" s="72">
        <v>0</v>
      </c>
      <c r="AR3397" s="72">
        <v>0</v>
      </c>
      <c r="AS3397" s="72"/>
      <c r="AT3397" s="72"/>
      <c r="AU3397" s="72"/>
      <c r="AV3397" s="72"/>
      <c r="AW3397" s="72"/>
      <c r="AX3397" s="72"/>
      <c r="AY3397" s="72"/>
      <c r="AZ3397" s="72"/>
    </row>
    <row r="3398" spans="1:52" x14ac:dyDescent="0.35">
      <c r="A3398" s="70" t="s">
        <v>2538</v>
      </c>
      <c r="B3398" s="70" t="s">
        <v>2958</v>
      </c>
      <c r="C3398" s="83"/>
      <c r="D3398" s="84"/>
      <c r="E3398" s="85"/>
      <c r="F3398" s="86"/>
      <c r="G3398" s="83"/>
      <c r="H3398" s="81"/>
      <c r="I3398" s="87"/>
      <c r="J3398" s="87"/>
      <c r="K3398" s="36"/>
      <c r="L3398" s="90"/>
      <c r="M3398" s="90"/>
      <c r="N3398" s="89"/>
      <c r="O3398" s="72" t="s">
        <v>217</v>
      </c>
      <c r="P3398" s="74">
        <v>42826.718090277776</v>
      </c>
      <c r="Q3398" s="72" t="s">
        <v>5189</v>
      </c>
      <c r="R3398" s="76" t="s">
        <v>7545</v>
      </c>
      <c r="S3398" s="72" t="s">
        <v>225</v>
      </c>
      <c r="T3398" s="72"/>
      <c r="U3398" s="72"/>
      <c r="V3398" s="76" t="s">
        <v>10600</v>
      </c>
      <c r="W3398" s="74">
        <v>42826.718090277776</v>
      </c>
      <c r="X3398" s="76" t="s">
        <v>13470</v>
      </c>
      <c r="Y3398" s="72"/>
      <c r="Z3398" s="72"/>
      <c r="AA3398" s="78" t="s">
        <v>17427</v>
      </c>
      <c r="AB3398" s="78" t="s">
        <v>18777</v>
      </c>
      <c r="AC3398" s="72" t="b">
        <v>0</v>
      </c>
      <c r="AD3398" s="72">
        <v>6</v>
      </c>
      <c r="AE3398" s="78" t="s">
        <v>18897</v>
      </c>
      <c r="AF3398" s="72" t="b">
        <v>0</v>
      </c>
      <c r="AG3398" s="72" t="s">
        <v>355</v>
      </c>
      <c r="AH3398" s="72"/>
      <c r="AI3398" s="78" t="s">
        <v>230</v>
      </c>
      <c r="AJ3398" s="72" t="b">
        <v>0</v>
      </c>
      <c r="AK3398" s="72">
        <v>0</v>
      </c>
      <c r="AL3398" s="78" t="s">
        <v>230</v>
      </c>
      <c r="AM3398" s="72" t="s">
        <v>242</v>
      </c>
      <c r="AN3398" s="72" t="b">
        <v>1</v>
      </c>
      <c r="AO3398" s="78" t="s">
        <v>18777</v>
      </c>
      <c r="AP3398" s="72" t="s">
        <v>179</v>
      </c>
      <c r="AQ3398" s="72">
        <v>0</v>
      </c>
      <c r="AR3398" s="72">
        <v>0</v>
      </c>
      <c r="AS3398" s="72"/>
      <c r="AT3398" s="72"/>
      <c r="AU3398" s="72"/>
      <c r="AV3398" s="72"/>
      <c r="AW3398" s="72"/>
      <c r="AX3398" s="72"/>
      <c r="AY3398" s="72"/>
      <c r="AZ3398" s="72"/>
    </row>
    <row r="3399" spans="1:52" x14ac:dyDescent="0.35">
      <c r="A3399" s="70" t="s">
        <v>2538</v>
      </c>
      <c r="B3399" s="70" t="s">
        <v>2958</v>
      </c>
      <c r="C3399" s="83"/>
      <c r="D3399" s="84"/>
      <c r="E3399" s="85"/>
      <c r="F3399" s="86"/>
      <c r="G3399" s="83"/>
      <c r="H3399" s="81"/>
      <c r="I3399" s="87"/>
      <c r="J3399" s="87"/>
      <c r="K3399" s="36"/>
      <c r="L3399" s="90"/>
      <c r="M3399" s="90"/>
      <c r="N3399" s="89"/>
      <c r="O3399" s="72" t="s">
        <v>217</v>
      </c>
      <c r="P3399" s="74">
        <v>42827.367280092592</v>
      </c>
      <c r="Q3399" s="72" t="s">
        <v>5190</v>
      </c>
      <c r="R3399" s="76" t="s">
        <v>7546</v>
      </c>
      <c r="S3399" s="72" t="s">
        <v>225</v>
      </c>
      <c r="T3399" s="72"/>
      <c r="U3399" s="72"/>
      <c r="V3399" s="76" t="s">
        <v>10600</v>
      </c>
      <c r="W3399" s="74">
        <v>42827.367280092592</v>
      </c>
      <c r="X3399" s="76" t="s">
        <v>13471</v>
      </c>
      <c r="Y3399" s="72"/>
      <c r="Z3399" s="72"/>
      <c r="AA3399" s="78" t="s">
        <v>17428</v>
      </c>
      <c r="AB3399" s="78" t="s">
        <v>18778</v>
      </c>
      <c r="AC3399" s="72" t="b">
        <v>0</v>
      </c>
      <c r="AD3399" s="72">
        <v>6</v>
      </c>
      <c r="AE3399" s="78" t="s">
        <v>18897</v>
      </c>
      <c r="AF3399" s="72" t="b">
        <v>0</v>
      </c>
      <c r="AG3399" s="72" t="s">
        <v>355</v>
      </c>
      <c r="AH3399" s="72"/>
      <c r="AI3399" s="78" t="s">
        <v>230</v>
      </c>
      <c r="AJ3399" s="72" t="b">
        <v>0</v>
      </c>
      <c r="AK3399" s="72">
        <v>0</v>
      </c>
      <c r="AL3399" s="78" t="s">
        <v>230</v>
      </c>
      <c r="AM3399" s="72" t="s">
        <v>242</v>
      </c>
      <c r="AN3399" s="72" t="b">
        <v>1</v>
      </c>
      <c r="AO3399" s="78" t="s">
        <v>18778</v>
      </c>
      <c r="AP3399" s="72" t="s">
        <v>179</v>
      </c>
      <c r="AQ3399" s="72">
        <v>0</v>
      </c>
      <c r="AR3399" s="72">
        <v>0</v>
      </c>
      <c r="AS3399" s="72"/>
      <c r="AT3399" s="72"/>
      <c r="AU3399" s="72"/>
      <c r="AV3399" s="72"/>
      <c r="AW3399" s="72"/>
      <c r="AX3399" s="72"/>
      <c r="AY3399" s="72"/>
      <c r="AZ3399" s="72"/>
    </row>
    <row r="3400" spans="1:52" x14ac:dyDescent="0.35">
      <c r="A3400" s="70" t="s">
        <v>2538</v>
      </c>
      <c r="B3400" s="70" t="s">
        <v>2959</v>
      </c>
      <c r="C3400" s="83"/>
      <c r="D3400" s="84"/>
      <c r="E3400" s="85"/>
      <c r="F3400" s="86"/>
      <c r="G3400" s="83"/>
      <c r="H3400" s="81"/>
      <c r="I3400" s="87"/>
      <c r="J3400" s="87"/>
      <c r="K3400" s="36"/>
      <c r="L3400" s="90"/>
      <c r="M3400" s="90"/>
      <c r="N3400" s="89"/>
      <c r="O3400" s="72" t="s">
        <v>217</v>
      </c>
      <c r="P3400" s="74">
        <v>42825.576006944444</v>
      </c>
      <c r="Q3400" s="72" t="s">
        <v>5188</v>
      </c>
      <c r="R3400" s="76" t="s">
        <v>7544</v>
      </c>
      <c r="S3400" s="72" t="s">
        <v>225</v>
      </c>
      <c r="T3400" s="72"/>
      <c r="U3400" s="72"/>
      <c r="V3400" s="76" t="s">
        <v>10600</v>
      </c>
      <c r="W3400" s="74">
        <v>42825.576006944444</v>
      </c>
      <c r="X3400" s="76" t="s">
        <v>13469</v>
      </c>
      <c r="Y3400" s="72"/>
      <c r="Z3400" s="72"/>
      <c r="AA3400" s="78" t="s">
        <v>17426</v>
      </c>
      <c r="AB3400" s="78" t="s">
        <v>18776</v>
      </c>
      <c r="AC3400" s="72" t="b">
        <v>0</v>
      </c>
      <c r="AD3400" s="72">
        <v>7</v>
      </c>
      <c r="AE3400" s="78" t="s">
        <v>18897</v>
      </c>
      <c r="AF3400" s="72" t="b">
        <v>0</v>
      </c>
      <c r="AG3400" s="72" t="s">
        <v>355</v>
      </c>
      <c r="AH3400" s="72"/>
      <c r="AI3400" s="78" t="s">
        <v>230</v>
      </c>
      <c r="AJ3400" s="72" t="b">
        <v>0</v>
      </c>
      <c r="AK3400" s="72">
        <v>0</v>
      </c>
      <c r="AL3400" s="78" t="s">
        <v>230</v>
      </c>
      <c r="AM3400" s="72" t="s">
        <v>242</v>
      </c>
      <c r="AN3400" s="72" t="b">
        <v>1</v>
      </c>
      <c r="AO3400" s="78" t="s">
        <v>18776</v>
      </c>
      <c r="AP3400" s="72" t="s">
        <v>179</v>
      </c>
      <c r="AQ3400" s="72">
        <v>0</v>
      </c>
      <c r="AR3400" s="72">
        <v>0</v>
      </c>
      <c r="AS3400" s="72"/>
      <c r="AT3400" s="72"/>
      <c r="AU3400" s="72"/>
      <c r="AV3400" s="72"/>
      <c r="AW3400" s="72"/>
      <c r="AX3400" s="72"/>
      <c r="AY3400" s="72"/>
      <c r="AZ3400" s="72"/>
    </row>
    <row r="3401" spans="1:52" x14ac:dyDescent="0.35">
      <c r="A3401" s="70" t="s">
        <v>2538</v>
      </c>
      <c r="B3401" s="70" t="s">
        <v>2959</v>
      </c>
      <c r="C3401" s="83"/>
      <c r="D3401" s="84"/>
      <c r="E3401" s="85"/>
      <c r="F3401" s="86"/>
      <c r="G3401" s="83"/>
      <c r="H3401" s="81"/>
      <c r="I3401" s="87"/>
      <c r="J3401" s="87"/>
      <c r="K3401" s="36"/>
      <c r="L3401" s="90"/>
      <c r="M3401" s="90"/>
      <c r="N3401" s="89"/>
      <c r="O3401" s="72" t="s">
        <v>217</v>
      </c>
      <c r="P3401" s="74">
        <v>42826.718090277776</v>
      </c>
      <c r="Q3401" s="72" t="s">
        <v>5189</v>
      </c>
      <c r="R3401" s="76" t="s">
        <v>7545</v>
      </c>
      <c r="S3401" s="72" t="s">
        <v>225</v>
      </c>
      <c r="T3401" s="72"/>
      <c r="U3401" s="72"/>
      <c r="V3401" s="76" t="s">
        <v>10600</v>
      </c>
      <c r="W3401" s="74">
        <v>42826.718090277776</v>
      </c>
      <c r="X3401" s="76" t="s">
        <v>13470</v>
      </c>
      <c r="Y3401" s="72"/>
      <c r="Z3401" s="72"/>
      <c r="AA3401" s="78" t="s">
        <v>17427</v>
      </c>
      <c r="AB3401" s="78" t="s">
        <v>18777</v>
      </c>
      <c r="AC3401" s="72" t="b">
        <v>0</v>
      </c>
      <c r="AD3401" s="72">
        <v>6</v>
      </c>
      <c r="AE3401" s="78" t="s">
        <v>18897</v>
      </c>
      <c r="AF3401" s="72" t="b">
        <v>0</v>
      </c>
      <c r="AG3401" s="72" t="s">
        <v>355</v>
      </c>
      <c r="AH3401" s="72"/>
      <c r="AI3401" s="78" t="s">
        <v>230</v>
      </c>
      <c r="AJ3401" s="72" t="b">
        <v>0</v>
      </c>
      <c r="AK3401" s="72">
        <v>0</v>
      </c>
      <c r="AL3401" s="78" t="s">
        <v>230</v>
      </c>
      <c r="AM3401" s="72" t="s">
        <v>242</v>
      </c>
      <c r="AN3401" s="72" t="b">
        <v>1</v>
      </c>
      <c r="AO3401" s="78" t="s">
        <v>18777</v>
      </c>
      <c r="AP3401" s="72" t="s">
        <v>179</v>
      </c>
      <c r="AQ3401" s="72">
        <v>0</v>
      </c>
      <c r="AR3401" s="72">
        <v>0</v>
      </c>
      <c r="AS3401" s="72"/>
      <c r="AT3401" s="72"/>
      <c r="AU3401" s="72"/>
      <c r="AV3401" s="72"/>
      <c r="AW3401" s="72"/>
      <c r="AX3401" s="72"/>
      <c r="AY3401" s="72"/>
      <c r="AZ3401" s="72"/>
    </row>
    <row r="3402" spans="1:52" x14ac:dyDescent="0.35">
      <c r="A3402" s="70" t="s">
        <v>2538</v>
      </c>
      <c r="B3402" s="70" t="s">
        <v>2959</v>
      </c>
      <c r="C3402" s="83"/>
      <c r="D3402" s="84"/>
      <c r="E3402" s="85"/>
      <c r="F3402" s="86"/>
      <c r="G3402" s="83"/>
      <c r="H3402" s="81"/>
      <c r="I3402" s="87"/>
      <c r="J3402" s="87"/>
      <c r="K3402" s="36"/>
      <c r="L3402" s="90"/>
      <c r="M3402" s="90"/>
      <c r="N3402" s="89"/>
      <c r="O3402" s="72" t="s">
        <v>217</v>
      </c>
      <c r="P3402" s="74">
        <v>42827.367280092592</v>
      </c>
      <c r="Q3402" s="72" t="s">
        <v>5190</v>
      </c>
      <c r="R3402" s="76" t="s">
        <v>7546</v>
      </c>
      <c r="S3402" s="72" t="s">
        <v>225</v>
      </c>
      <c r="T3402" s="72"/>
      <c r="U3402" s="72"/>
      <c r="V3402" s="76" t="s">
        <v>10600</v>
      </c>
      <c r="W3402" s="74">
        <v>42827.367280092592</v>
      </c>
      <c r="X3402" s="76" t="s">
        <v>13471</v>
      </c>
      <c r="Y3402" s="72"/>
      <c r="Z3402" s="72"/>
      <c r="AA3402" s="78" t="s">
        <v>17428</v>
      </c>
      <c r="AB3402" s="78" t="s">
        <v>18778</v>
      </c>
      <c r="AC3402" s="72" t="b">
        <v>0</v>
      </c>
      <c r="AD3402" s="72">
        <v>6</v>
      </c>
      <c r="AE3402" s="78" t="s">
        <v>18897</v>
      </c>
      <c r="AF3402" s="72" t="b">
        <v>0</v>
      </c>
      <c r="AG3402" s="72" t="s">
        <v>355</v>
      </c>
      <c r="AH3402" s="72"/>
      <c r="AI3402" s="78" t="s">
        <v>230</v>
      </c>
      <c r="AJ3402" s="72" t="b">
        <v>0</v>
      </c>
      <c r="AK3402" s="72">
        <v>0</v>
      </c>
      <c r="AL3402" s="78" t="s">
        <v>230</v>
      </c>
      <c r="AM3402" s="72" t="s">
        <v>242</v>
      </c>
      <c r="AN3402" s="72" t="b">
        <v>1</v>
      </c>
      <c r="AO3402" s="78" t="s">
        <v>18778</v>
      </c>
      <c r="AP3402" s="72" t="s">
        <v>179</v>
      </c>
      <c r="AQ3402" s="72">
        <v>0</v>
      </c>
      <c r="AR3402" s="72">
        <v>0</v>
      </c>
      <c r="AS3402" s="72"/>
      <c r="AT3402" s="72"/>
      <c r="AU3402" s="72"/>
      <c r="AV3402" s="72"/>
      <c r="AW3402" s="72"/>
      <c r="AX3402" s="72"/>
      <c r="AY3402" s="72"/>
      <c r="AZ3402" s="72"/>
    </row>
    <row r="3403" spans="1:52" x14ac:dyDescent="0.35">
      <c r="A3403" s="70" t="s">
        <v>2538</v>
      </c>
      <c r="B3403" s="70" t="s">
        <v>2959</v>
      </c>
      <c r="C3403" s="83"/>
      <c r="D3403" s="84"/>
      <c r="E3403" s="85"/>
      <c r="F3403" s="86"/>
      <c r="G3403" s="83"/>
      <c r="H3403" s="81"/>
      <c r="I3403" s="87"/>
      <c r="J3403" s="87"/>
      <c r="K3403" s="36"/>
      <c r="L3403" s="90"/>
      <c r="M3403" s="90"/>
      <c r="N3403" s="89"/>
      <c r="O3403" s="72" t="s">
        <v>217</v>
      </c>
      <c r="P3403" s="74">
        <v>42827.541006944448</v>
      </c>
      <c r="Q3403" s="72" t="s">
        <v>5191</v>
      </c>
      <c r="R3403" s="76" t="s">
        <v>7547</v>
      </c>
      <c r="S3403" s="72" t="s">
        <v>225</v>
      </c>
      <c r="T3403" s="72"/>
      <c r="U3403" s="72"/>
      <c r="V3403" s="76" t="s">
        <v>10600</v>
      </c>
      <c r="W3403" s="74">
        <v>42827.541006944448</v>
      </c>
      <c r="X3403" s="76" t="s">
        <v>13472</v>
      </c>
      <c r="Y3403" s="72"/>
      <c r="Z3403" s="72"/>
      <c r="AA3403" s="78" t="s">
        <v>17429</v>
      </c>
      <c r="AB3403" s="78" t="s">
        <v>18779</v>
      </c>
      <c r="AC3403" s="72" t="b">
        <v>0</v>
      </c>
      <c r="AD3403" s="72">
        <v>7</v>
      </c>
      <c r="AE3403" s="78" t="s">
        <v>18897</v>
      </c>
      <c r="AF3403" s="72" t="b">
        <v>0</v>
      </c>
      <c r="AG3403" s="72" t="s">
        <v>355</v>
      </c>
      <c r="AH3403" s="72"/>
      <c r="AI3403" s="78" t="s">
        <v>230</v>
      </c>
      <c r="AJ3403" s="72" t="b">
        <v>0</v>
      </c>
      <c r="AK3403" s="72">
        <v>0</v>
      </c>
      <c r="AL3403" s="78" t="s">
        <v>230</v>
      </c>
      <c r="AM3403" s="72" t="s">
        <v>242</v>
      </c>
      <c r="AN3403" s="72" t="b">
        <v>1</v>
      </c>
      <c r="AO3403" s="78" t="s">
        <v>18779</v>
      </c>
      <c r="AP3403" s="72" t="s">
        <v>179</v>
      </c>
      <c r="AQ3403" s="72">
        <v>0</v>
      </c>
      <c r="AR3403" s="72">
        <v>0</v>
      </c>
      <c r="AS3403" s="72"/>
      <c r="AT3403" s="72"/>
      <c r="AU3403" s="72"/>
      <c r="AV3403" s="72"/>
      <c r="AW3403" s="72"/>
      <c r="AX3403" s="72"/>
      <c r="AY3403" s="72"/>
      <c r="AZ3403" s="72"/>
    </row>
    <row r="3404" spans="1:52" x14ac:dyDescent="0.35">
      <c r="A3404" s="70" t="s">
        <v>2538</v>
      </c>
      <c r="B3404" s="70" t="s">
        <v>2960</v>
      </c>
      <c r="C3404" s="83"/>
      <c r="D3404" s="84"/>
      <c r="E3404" s="85"/>
      <c r="F3404" s="86"/>
      <c r="G3404" s="83"/>
      <c r="H3404" s="81"/>
      <c r="I3404" s="87"/>
      <c r="J3404" s="87"/>
      <c r="K3404" s="36"/>
      <c r="L3404" s="90"/>
      <c r="M3404" s="90"/>
      <c r="N3404" s="89"/>
      <c r="O3404" s="72" t="s">
        <v>217</v>
      </c>
      <c r="P3404" s="74">
        <v>42825.576006944444</v>
      </c>
      <c r="Q3404" s="72" t="s">
        <v>5188</v>
      </c>
      <c r="R3404" s="76" t="s">
        <v>7544</v>
      </c>
      <c r="S3404" s="72" t="s">
        <v>225</v>
      </c>
      <c r="T3404" s="72"/>
      <c r="U3404" s="72"/>
      <c r="V3404" s="76" t="s">
        <v>10600</v>
      </c>
      <c r="W3404" s="74">
        <v>42825.576006944444</v>
      </c>
      <c r="X3404" s="76" t="s">
        <v>13469</v>
      </c>
      <c r="Y3404" s="72"/>
      <c r="Z3404" s="72"/>
      <c r="AA3404" s="78" t="s">
        <v>17426</v>
      </c>
      <c r="AB3404" s="78" t="s">
        <v>18776</v>
      </c>
      <c r="AC3404" s="72" t="b">
        <v>0</v>
      </c>
      <c r="AD3404" s="72">
        <v>7</v>
      </c>
      <c r="AE3404" s="78" t="s">
        <v>18897</v>
      </c>
      <c r="AF3404" s="72" t="b">
        <v>0</v>
      </c>
      <c r="AG3404" s="72" t="s">
        <v>355</v>
      </c>
      <c r="AH3404" s="72"/>
      <c r="AI3404" s="78" t="s">
        <v>230</v>
      </c>
      <c r="AJ3404" s="72" t="b">
        <v>0</v>
      </c>
      <c r="AK3404" s="72">
        <v>0</v>
      </c>
      <c r="AL3404" s="78" t="s">
        <v>230</v>
      </c>
      <c r="AM3404" s="72" t="s">
        <v>242</v>
      </c>
      <c r="AN3404" s="72" t="b">
        <v>1</v>
      </c>
      <c r="AO3404" s="78" t="s">
        <v>18776</v>
      </c>
      <c r="AP3404" s="72" t="s">
        <v>179</v>
      </c>
      <c r="AQ3404" s="72">
        <v>0</v>
      </c>
      <c r="AR3404" s="72">
        <v>0</v>
      </c>
      <c r="AS3404" s="72"/>
      <c r="AT3404" s="72"/>
      <c r="AU3404" s="72"/>
      <c r="AV3404" s="72"/>
      <c r="AW3404" s="72"/>
      <c r="AX3404" s="72"/>
      <c r="AY3404" s="72"/>
      <c r="AZ3404" s="72"/>
    </row>
    <row r="3405" spans="1:52" x14ac:dyDescent="0.35">
      <c r="A3405" s="70" t="s">
        <v>2538</v>
      </c>
      <c r="B3405" s="70" t="s">
        <v>2960</v>
      </c>
      <c r="C3405" s="83"/>
      <c r="D3405" s="84"/>
      <c r="E3405" s="85"/>
      <c r="F3405" s="86"/>
      <c r="G3405" s="83"/>
      <c r="H3405" s="81"/>
      <c r="I3405" s="87"/>
      <c r="J3405" s="87"/>
      <c r="K3405" s="36"/>
      <c r="L3405" s="90"/>
      <c r="M3405" s="90"/>
      <c r="N3405" s="89"/>
      <c r="O3405" s="72" t="s">
        <v>217</v>
      </c>
      <c r="P3405" s="74">
        <v>42826.718090277776</v>
      </c>
      <c r="Q3405" s="72" t="s">
        <v>5189</v>
      </c>
      <c r="R3405" s="76" t="s">
        <v>7545</v>
      </c>
      <c r="S3405" s="72" t="s">
        <v>225</v>
      </c>
      <c r="T3405" s="72"/>
      <c r="U3405" s="72"/>
      <c r="V3405" s="76" t="s">
        <v>10600</v>
      </c>
      <c r="W3405" s="74">
        <v>42826.718090277776</v>
      </c>
      <c r="X3405" s="76" t="s">
        <v>13470</v>
      </c>
      <c r="Y3405" s="72"/>
      <c r="Z3405" s="72"/>
      <c r="AA3405" s="78" t="s">
        <v>17427</v>
      </c>
      <c r="AB3405" s="78" t="s">
        <v>18777</v>
      </c>
      <c r="AC3405" s="72" t="b">
        <v>0</v>
      </c>
      <c r="AD3405" s="72">
        <v>6</v>
      </c>
      <c r="AE3405" s="78" t="s">
        <v>18897</v>
      </c>
      <c r="AF3405" s="72" t="b">
        <v>0</v>
      </c>
      <c r="AG3405" s="72" t="s">
        <v>355</v>
      </c>
      <c r="AH3405" s="72"/>
      <c r="AI3405" s="78" t="s">
        <v>230</v>
      </c>
      <c r="AJ3405" s="72" t="b">
        <v>0</v>
      </c>
      <c r="AK3405" s="72">
        <v>0</v>
      </c>
      <c r="AL3405" s="78" t="s">
        <v>230</v>
      </c>
      <c r="AM3405" s="72" t="s">
        <v>242</v>
      </c>
      <c r="AN3405" s="72" t="b">
        <v>1</v>
      </c>
      <c r="AO3405" s="78" t="s">
        <v>18777</v>
      </c>
      <c r="AP3405" s="72" t="s">
        <v>179</v>
      </c>
      <c r="AQ3405" s="72">
        <v>0</v>
      </c>
      <c r="AR3405" s="72">
        <v>0</v>
      </c>
      <c r="AS3405" s="72"/>
      <c r="AT3405" s="72"/>
      <c r="AU3405" s="72"/>
      <c r="AV3405" s="72"/>
      <c r="AW3405" s="72"/>
      <c r="AX3405" s="72"/>
      <c r="AY3405" s="72"/>
      <c r="AZ3405" s="72"/>
    </row>
    <row r="3406" spans="1:52" x14ac:dyDescent="0.35">
      <c r="A3406" s="70" t="s">
        <v>2538</v>
      </c>
      <c r="B3406" s="70" t="s">
        <v>2960</v>
      </c>
      <c r="C3406" s="83"/>
      <c r="D3406" s="84"/>
      <c r="E3406" s="85"/>
      <c r="F3406" s="86"/>
      <c r="G3406" s="83"/>
      <c r="H3406" s="81"/>
      <c r="I3406" s="87"/>
      <c r="J3406" s="87"/>
      <c r="K3406" s="36"/>
      <c r="L3406" s="90"/>
      <c r="M3406" s="90"/>
      <c r="N3406" s="89"/>
      <c r="O3406" s="72" t="s">
        <v>217</v>
      </c>
      <c r="P3406" s="74">
        <v>42827.367280092592</v>
      </c>
      <c r="Q3406" s="72" t="s">
        <v>5190</v>
      </c>
      <c r="R3406" s="76" t="s">
        <v>7546</v>
      </c>
      <c r="S3406" s="72" t="s">
        <v>225</v>
      </c>
      <c r="T3406" s="72"/>
      <c r="U3406" s="72"/>
      <c r="V3406" s="76" t="s">
        <v>10600</v>
      </c>
      <c r="W3406" s="74">
        <v>42827.367280092592</v>
      </c>
      <c r="X3406" s="76" t="s">
        <v>13471</v>
      </c>
      <c r="Y3406" s="72"/>
      <c r="Z3406" s="72"/>
      <c r="AA3406" s="78" t="s">
        <v>17428</v>
      </c>
      <c r="AB3406" s="78" t="s">
        <v>18778</v>
      </c>
      <c r="AC3406" s="72" t="b">
        <v>0</v>
      </c>
      <c r="AD3406" s="72">
        <v>6</v>
      </c>
      <c r="AE3406" s="78" t="s">
        <v>18897</v>
      </c>
      <c r="AF3406" s="72" t="b">
        <v>0</v>
      </c>
      <c r="AG3406" s="72" t="s">
        <v>355</v>
      </c>
      <c r="AH3406" s="72"/>
      <c r="AI3406" s="78" t="s">
        <v>230</v>
      </c>
      <c r="AJ3406" s="72" t="b">
        <v>0</v>
      </c>
      <c r="AK3406" s="72">
        <v>0</v>
      </c>
      <c r="AL3406" s="78" t="s">
        <v>230</v>
      </c>
      <c r="AM3406" s="72" t="s">
        <v>242</v>
      </c>
      <c r="AN3406" s="72" t="b">
        <v>1</v>
      </c>
      <c r="AO3406" s="78" t="s">
        <v>18778</v>
      </c>
      <c r="AP3406" s="72" t="s">
        <v>179</v>
      </c>
      <c r="AQ3406" s="72">
        <v>0</v>
      </c>
      <c r="AR3406" s="72">
        <v>0</v>
      </c>
      <c r="AS3406" s="72"/>
      <c r="AT3406" s="72"/>
      <c r="AU3406" s="72"/>
      <c r="AV3406" s="72"/>
      <c r="AW3406" s="72"/>
      <c r="AX3406" s="72"/>
      <c r="AY3406" s="72"/>
      <c r="AZ3406" s="72"/>
    </row>
    <row r="3407" spans="1:52" x14ac:dyDescent="0.35">
      <c r="A3407" s="70" t="s">
        <v>2538</v>
      </c>
      <c r="B3407" s="70" t="s">
        <v>2960</v>
      </c>
      <c r="C3407" s="83"/>
      <c r="D3407" s="84"/>
      <c r="E3407" s="85"/>
      <c r="F3407" s="86"/>
      <c r="G3407" s="83"/>
      <c r="H3407" s="81"/>
      <c r="I3407" s="87"/>
      <c r="J3407" s="87"/>
      <c r="K3407" s="36"/>
      <c r="L3407" s="90"/>
      <c r="M3407" s="90"/>
      <c r="N3407" s="89"/>
      <c r="O3407" s="72" t="s">
        <v>217</v>
      </c>
      <c r="P3407" s="74">
        <v>42827.541006944448</v>
      </c>
      <c r="Q3407" s="72" t="s">
        <v>5191</v>
      </c>
      <c r="R3407" s="76" t="s">
        <v>7547</v>
      </c>
      <c r="S3407" s="72" t="s">
        <v>225</v>
      </c>
      <c r="T3407" s="72"/>
      <c r="U3407" s="72"/>
      <c r="V3407" s="76" t="s">
        <v>10600</v>
      </c>
      <c r="W3407" s="74">
        <v>42827.541006944448</v>
      </c>
      <c r="X3407" s="76" t="s">
        <v>13472</v>
      </c>
      <c r="Y3407" s="72"/>
      <c r="Z3407" s="72"/>
      <c r="AA3407" s="78" t="s">
        <v>17429</v>
      </c>
      <c r="AB3407" s="78" t="s">
        <v>18779</v>
      </c>
      <c r="AC3407" s="72" t="b">
        <v>0</v>
      </c>
      <c r="AD3407" s="72">
        <v>7</v>
      </c>
      <c r="AE3407" s="78" t="s">
        <v>18897</v>
      </c>
      <c r="AF3407" s="72" t="b">
        <v>0</v>
      </c>
      <c r="AG3407" s="72" t="s">
        <v>355</v>
      </c>
      <c r="AH3407" s="72"/>
      <c r="AI3407" s="78" t="s">
        <v>230</v>
      </c>
      <c r="AJ3407" s="72" t="b">
        <v>0</v>
      </c>
      <c r="AK3407" s="72">
        <v>0</v>
      </c>
      <c r="AL3407" s="78" t="s">
        <v>230</v>
      </c>
      <c r="AM3407" s="72" t="s">
        <v>242</v>
      </c>
      <c r="AN3407" s="72" t="b">
        <v>1</v>
      </c>
      <c r="AO3407" s="78" t="s">
        <v>18779</v>
      </c>
      <c r="AP3407" s="72" t="s">
        <v>179</v>
      </c>
      <c r="AQ3407" s="72">
        <v>0</v>
      </c>
      <c r="AR3407" s="72">
        <v>0</v>
      </c>
      <c r="AS3407" s="72"/>
      <c r="AT3407" s="72"/>
      <c r="AU3407" s="72"/>
      <c r="AV3407" s="72"/>
      <c r="AW3407" s="72"/>
      <c r="AX3407" s="72"/>
      <c r="AY3407" s="72"/>
      <c r="AZ3407" s="72"/>
    </row>
    <row r="3408" spans="1:52" x14ac:dyDescent="0.35">
      <c r="A3408" s="70" t="s">
        <v>2538</v>
      </c>
      <c r="B3408" s="70" t="s">
        <v>2961</v>
      </c>
      <c r="C3408" s="83"/>
      <c r="D3408" s="84"/>
      <c r="E3408" s="85"/>
      <c r="F3408" s="86"/>
      <c r="G3408" s="83"/>
      <c r="H3408" s="81"/>
      <c r="I3408" s="87"/>
      <c r="J3408" s="87"/>
      <c r="K3408" s="36"/>
      <c r="L3408" s="90"/>
      <c r="M3408" s="90"/>
      <c r="N3408" s="89"/>
      <c r="O3408" s="72" t="s">
        <v>217</v>
      </c>
      <c r="P3408" s="74">
        <v>42828.383564814816</v>
      </c>
      <c r="Q3408" s="72" t="s">
        <v>5192</v>
      </c>
      <c r="R3408" s="76" t="s">
        <v>7548</v>
      </c>
      <c r="S3408" s="72" t="s">
        <v>225</v>
      </c>
      <c r="T3408" s="72"/>
      <c r="U3408" s="72"/>
      <c r="V3408" s="76" t="s">
        <v>10600</v>
      </c>
      <c r="W3408" s="74">
        <v>42828.383564814816</v>
      </c>
      <c r="X3408" s="76" t="s">
        <v>13473</v>
      </c>
      <c r="Y3408" s="72"/>
      <c r="Z3408" s="72"/>
      <c r="AA3408" s="78" t="s">
        <v>17430</v>
      </c>
      <c r="AB3408" s="78" t="s">
        <v>18780</v>
      </c>
      <c r="AC3408" s="72" t="b">
        <v>0</v>
      </c>
      <c r="AD3408" s="72">
        <v>4</v>
      </c>
      <c r="AE3408" s="78" t="s">
        <v>18897</v>
      </c>
      <c r="AF3408" s="72" t="b">
        <v>0</v>
      </c>
      <c r="AG3408" s="72" t="s">
        <v>355</v>
      </c>
      <c r="AH3408" s="72"/>
      <c r="AI3408" s="78" t="s">
        <v>230</v>
      </c>
      <c r="AJ3408" s="72" t="b">
        <v>0</v>
      </c>
      <c r="AK3408" s="72">
        <v>0</v>
      </c>
      <c r="AL3408" s="78" t="s">
        <v>230</v>
      </c>
      <c r="AM3408" s="72" t="s">
        <v>242</v>
      </c>
      <c r="AN3408" s="72" t="b">
        <v>1</v>
      </c>
      <c r="AO3408" s="78" t="s">
        <v>18780</v>
      </c>
      <c r="AP3408" s="72" t="s">
        <v>179</v>
      </c>
      <c r="AQ3408" s="72">
        <v>0</v>
      </c>
      <c r="AR3408" s="72">
        <v>0</v>
      </c>
      <c r="AS3408" s="72"/>
      <c r="AT3408" s="72"/>
      <c r="AU3408" s="72"/>
      <c r="AV3408" s="72"/>
      <c r="AW3408" s="72"/>
      <c r="AX3408" s="72"/>
      <c r="AY3408" s="72"/>
      <c r="AZ3408" s="72"/>
    </row>
    <row r="3409" spans="1:52" x14ac:dyDescent="0.35">
      <c r="A3409" s="70" t="s">
        <v>2538</v>
      </c>
      <c r="B3409" s="70" t="s">
        <v>2962</v>
      </c>
      <c r="C3409" s="83"/>
      <c r="D3409" s="84"/>
      <c r="E3409" s="85"/>
      <c r="F3409" s="86"/>
      <c r="G3409" s="83"/>
      <c r="H3409" s="81"/>
      <c r="I3409" s="87"/>
      <c r="J3409" s="87"/>
      <c r="K3409" s="36"/>
      <c r="L3409" s="90"/>
      <c r="M3409" s="90"/>
      <c r="N3409" s="89"/>
      <c r="O3409" s="72" t="s">
        <v>217</v>
      </c>
      <c r="P3409" s="74">
        <v>42828.383564814816</v>
      </c>
      <c r="Q3409" s="72" t="s">
        <v>5192</v>
      </c>
      <c r="R3409" s="76" t="s">
        <v>7548</v>
      </c>
      <c r="S3409" s="72" t="s">
        <v>225</v>
      </c>
      <c r="T3409" s="72"/>
      <c r="U3409" s="72"/>
      <c r="V3409" s="76" t="s">
        <v>10600</v>
      </c>
      <c r="W3409" s="74">
        <v>42828.383564814816</v>
      </c>
      <c r="X3409" s="76" t="s">
        <v>13473</v>
      </c>
      <c r="Y3409" s="72"/>
      <c r="Z3409" s="72"/>
      <c r="AA3409" s="78" t="s">
        <v>17430</v>
      </c>
      <c r="AB3409" s="78" t="s">
        <v>18780</v>
      </c>
      <c r="AC3409" s="72" t="b">
        <v>0</v>
      </c>
      <c r="AD3409" s="72">
        <v>4</v>
      </c>
      <c r="AE3409" s="78" t="s">
        <v>18897</v>
      </c>
      <c r="AF3409" s="72" t="b">
        <v>0</v>
      </c>
      <c r="AG3409" s="72" t="s">
        <v>355</v>
      </c>
      <c r="AH3409" s="72"/>
      <c r="AI3409" s="78" t="s">
        <v>230</v>
      </c>
      <c r="AJ3409" s="72" t="b">
        <v>0</v>
      </c>
      <c r="AK3409" s="72">
        <v>0</v>
      </c>
      <c r="AL3409" s="78" t="s">
        <v>230</v>
      </c>
      <c r="AM3409" s="72" t="s">
        <v>242</v>
      </c>
      <c r="AN3409" s="72" t="b">
        <v>1</v>
      </c>
      <c r="AO3409" s="78" t="s">
        <v>18780</v>
      </c>
      <c r="AP3409" s="72" t="s">
        <v>179</v>
      </c>
      <c r="AQ3409" s="72">
        <v>0</v>
      </c>
      <c r="AR3409" s="72">
        <v>0</v>
      </c>
      <c r="AS3409" s="72"/>
      <c r="AT3409" s="72"/>
      <c r="AU3409" s="72"/>
      <c r="AV3409" s="72"/>
      <c r="AW3409" s="72"/>
      <c r="AX3409" s="72"/>
      <c r="AY3409" s="72"/>
      <c r="AZ3409" s="72"/>
    </row>
    <row r="3410" spans="1:52" x14ac:dyDescent="0.35">
      <c r="A3410" s="70" t="s">
        <v>2538</v>
      </c>
      <c r="B3410" s="70" t="s">
        <v>2963</v>
      </c>
      <c r="C3410" s="83"/>
      <c r="D3410" s="84"/>
      <c r="E3410" s="85"/>
      <c r="F3410" s="86"/>
      <c r="G3410" s="83"/>
      <c r="H3410" s="81"/>
      <c r="I3410" s="87"/>
      <c r="J3410" s="87"/>
      <c r="K3410" s="36"/>
      <c r="L3410" s="90"/>
      <c r="M3410" s="90"/>
      <c r="N3410" s="89"/>
      <c r="O3410" s="72" t="s">
        <v>217</v>
      </c>
      <c r="P3410" s="74">
        <v>42827.541006944448</v>
      </c>
      <c r="Q3410" s="72" t="s">
        <v>5191</v>
      </c>
      <c r="R3410" s="76" t="s">
        <v>7547</v>
      </c>
      <c r="S3410" s="72" t="s">
        <v>225</v>
      </c>
      <c r="T3410" s="72"/>
      <c r="U3410" s="72"/>
      <c r="V3410" s="76" t="s">
        <v>10600</v>
      </c>
      <c r="W3410" s="74">
        <v>42827.541006944448</v>
      </c>
      <c r="X3410" s="76" t="s">
        <v>13472</v>
      </c>
      <c r="Y3410" s="72"/>
      <c r="Z3410" s="72"/>
      <c r="AA3410" s="78" t="s">
        <v>17429</v>
      </c>
      <c r="AB3410" s="78" t="s">
        <v>18779</v>
      </c>
      <c r="AC3410" s="72" t="b">
        <v>0</v>
      </c>
      <c r="AD3410" s="72">
        <v>7</v>
      </c>
      <c r="AE3410" s="78" t="s">
        <v>18897</v>
      </c>
      <c r="AF3410" s="72" t="b">
        <v>0</v>
      </c>
      <c r="AG3410" s="72" t="s">
        <v>355</v>
      </c>
      <c r="AH3410" s="72"/>
      <c r="AI3410" s="78" t="s">
        <v>230</v>
      </c>
      <c r="AJ3410" s="72" t="b">
        <v>0</v>
      </c>
      <c r="AK3410" s="72">
        <v>0</v>
      </c>
      <c r="AL3410" s="78" t="s">
        <v>230</v>
      </c>
      <c r="AM3410" s="72" t="s">
        <v>242</v>
      </c>
      <c r="AN3410" s="72" t="b">
        <v>1</v>
      </c>
      <c r="AO3410" s="78" t="s">
        <v>18779</v>
      </c>
      <c r="AP3410" s="72" t="s">
        <v>179</v>
      </c>
      <c r="AQ3410" s="72">
        <v>0</v>
      </c>
      <c r="AR3410" s="72">
        <v>0</v>
      </c>
      <c r="AS3410" s="72"/>
      <c r="AT3410" s="72"/>
      <c r="AU3410" s="72"/>
      <c r="AV3410" s="72"/>
      <c r="AW3410" s="72"/>
      <c r="AX3410" s="72"/>
      <c r="AY3410" s="72"/>
      <c r="AZ3410" s="72"/>
    </row>
    <row r="3411" spans="1:52" x14ac:dyDescent="0.35">
      <c r="A3411" s="70" t="s">
        <v>2538</v>
      </c>
      <c r="B3411" s="70" t="s">
        <v>2963</v>
      </c>
      <c r="C3411" s="83"/>
      <c r="D3411" s="84"/>
      <c r="E3411" s="85"/>
      <c r="F3411" s="86"/>
      <c r="G3411" s="83"/>
      <c r="H3411" s="81"/>
      <c r="I3411" s="87"/>
      <c r="J3411" s="87"/>
      <c r="K3411" s="36"/>
      <c r="L3411" s="90"/>
      <c r="M3411" s="90"/>
      <c r="N3411" s="89"/>
      <c r="O3411" s="72" t="s">
        <v>217</v>
      </c>
      <c r="P3411" s="74">
        <v>42828.383564814816</v>
      </c>
      <c r="Q3411" s="72" t="s">
        <v>5192</v>
      </c>
      <c r="R3411" s="76" t="s">
        <v>7548</v>
      </c>
      <c r="S3411" s="72" t="s">
        <v>225</v>
      </c>
      <c r="T3411" s="72"/>
      <c r="U3411" s="72"/>
      <c r="V3411" s="76" t="s">
        <v>10600</v>
      </c>
      <c r="W3411" s="74">
        <v>42828.383564814816</v>
      </c>
      <c r="X3411" s="76" t="s">
        <v>13473</v>
      </c>
      <c r="Y3411" s="72"/>
      <c r="Z3411" s="72"/>
      <c r="AA3411" s="78" t="s">
        <v>17430</v>
      </c>
      <c r="AB3411" s="78" t="s">
        <v>18780</v>
      </c>
      <c r="AC3411" s="72" t="b">
        <v>0</v>
      </c>
      <c r="AD3411" s="72">
        <v>4</v>
      </c>
      <c r="AE3411" s="78" t="s">
        <v>18897</v>
      </c>
      <c r="AF3411" s="72" t="b">
        <v>0</v>
      </c>
      <c r="AG3411" s="72" t="s">
        <v>355</v>
      </c>
      <c r="AH3411" s="72"/>
      <c r="AI3411" s="78" t="s">
        <v>230</v>
      </c>
      <c r="AJ3411" s="72" t="b">
        <v>0</v>
      </c>
      <c r="AK3411" s="72">
        <v>0</v>
      </c>
      <c r="AL3411" s="78" t="s">
        <v>230</v>
      </c>
      <c r="AM3411" s="72" t="s">
        <v>242</v>
      </c>
      <c r="AN3411" s="72" t="b">
        <v>1</v>
      </c>
      <c r="AO3411" s="78" t="s">
        <v>18780</v>
      </c>
      <c r="AP3411" s="72" t="s">
        <v>179</v>
      </c>
      <c r="AQ3411" s="72">
        <v>0</v>
      </c>
      <c r="AR3411" s="72">
        <v>0</v>
      </c>
      <c r="AS3411" s="72"/>
      <c r="AT3411" s="72"/>
      <c r="AU3411" s="72"/>
      <c r="AV3411" s="72"/>
      <c r="AW3411" s="72"/>
      <c r="AX3411" s="72"/>
      <c r="AY3411" s="72"/>
      <c r="AZ3411" s="72"/>
    </row>
    <row r="3412" spans="1:52" x14ac:dyDescent="0.35">
      <c r="A3412" s="70" t="s">
        <v>2538</v>
      </c>
      <c r="B3412" s="70" t="s">
        <v>2882</v>
      </c>
      <c r="C3412" s="83"/>
      <c r="D3412" s="84"/>
      <c r="E3412" s="85"/>
      <c r="F3412" s="86"/>
      <c r="G3412" s="83"/>
      <c r="H3412" s="81"/>
      <c r="I3412" s="87"/>
      <c r="J3412" s="87"/>
      <c r="K3412" s="36"/>
      <c r="L3412" s="90"/>
      <c r="M3412" s="90"/>
      <c r="N3412" s="89"/>
      <c r="O3412" s="72" t="s">
        <v>217</v>
      </c>
      <c r="P3412" s="74">
        <v>42827.541006944448</v>
      </c>
      <c r="Q3412" s="72" t="s">
        <v>5191</v>
      </c>
      <c r="R3412" s="76" t="s">
        <v>7547</v>
      </c>
      <c r="S3412" s="72" t="s">
        <v>225</v>
      </c>
      <c r="T3412" s="72"/>
      <c r="U3412" s="72"/>
      <c r="V3412" s="76" t="s">
        <v>10600</v>
      </c>
      <c r="W3412" s="74">
        <v>42827.541006944448</v>
      </c>
      <c r="X3412" s="76" t="s">
        <v>13472</v>
      </c>
      <c r="Y3412" s="72"/>
      <c r="Z3412" s="72"/>
      <c r="AA3412" s="78" t="s">
        <v>17429</v>
      </c>
      <c r="AB3412" s="78" t="s">
        <v>18779</v>
      </c>
      <c r="AC3412" s="72" t="b">
        <v>0</v>
      </c>
      <c r="AD3412" s="72">
        <v>7</v>
      </c>
      <c r="AE3412" s="78" t="s">
        <v>18897</v>
      </c>
      <c r="AF3412" s="72" t="b">
        <v>0</v>
      </c>
      <c r="AG3412" s="72" t="s">
        <v>355</v>
      </c>
      <c r="AH3412" s="72"/>
      <c r="AI3412" s="78" t="s">
        <v>230</v>
      </c>
      <c r="AJ3412" s="72" t="b">
        <v>0</v>
      </c>
      <c r="AK3412" s="72">
        <v>0</v>
      </c>
      <c r="AL3412" s="78" t="s">
        <v>230</v>
      </c>
      <c r="AM3412" s="72" t="s">
        <v>242</v>
      </c>
      <c r="AN3412" s="72" t="b">
        <v>1</v>
      </c>
      <c r="AO3412" s="78" t="s">
        <v>18779</v>
      </c>
      <c r="AP3412" s="72" t="s">
        <v>179</v>
      </c>
      <c r="AQ3412" s="72">
        <v>0</v>
      </c>
      <c r="AR3412" s="72">
        <v>0</v>
      </c>
      <c r="AS3412" s="72"/>
      <c r="AT3412" s="72"/>
      <c r="AU3412" s="72"/>
      <c r="AV3412" s="72"/>
      <c r="AW3412" s="72"/>
      <c r="AX3412" s="72"/>
      <c r="AY3412" s="72"/>
      <c r="AZ3412" s="72"/>
    </row>
    <row r="3413" spans="1:52" x14ac:dyDescent="0.35">
      <c r="A3413" s="70" t="s">
        <v>2538</v>
      </c>
      <c r="B3413" s="70" t="s">
        <v>2882</v>
      </c>
      <c r="C3413" s="83"/>
      <c r="D3413" s="84"/>
      <c r="E3413" s="85"/>
      <c r="F3413" s="86"/>
      <c r="G3413" s="83"/>
      <c r="H3413" s="81"/>
      <c r="I3413" s="87"/>
      <c r="J3413" s="87"/>
      <c r="K3413" s="36"/>
      <c r="L3413" s="90"/>
      <c r="M3413" s="90"/>
      <c r="N3413" s="89"/>
      <c r="O3413" s="72" t="s">
        <v>217</v>
      </c>
      <c r="P3413" s="74">
        <v>42828.383564814816</v>
      </c>
      <c r="Q3413" s="72" t="s">
        <v>5192</v>
      </c>
      <c r="R3413" s="76" t="s">
        <v>7548</v>
      </c>
      <c r="S3413" s="72" t="s">
        <v>225</v>
      </c>
      <c r="T3413" s="72"/>
      <c r="U3413" s="72"/>
      <c r="V3413" s="76" t="s">
        <v>10600</v>
      </c>
      <c r="W3413" s="74">
        <v>42828.383564814816</v>
      </c>
      <c r="X3413" s="76" t="s">
        <v>13473</v>
      </c>
      <c r="Y3413" s="72"/>
      <c r="Z3413" s="72"/>
      <c r="AA3413" s="78" t="s">
        <v>17430</v>
      </c>
      <c r="AB3413" s="78" t="s">
        <v>18780</v>
      </c>
      <c r="AC3413" s="72" t="b">
        <v>0</v>
      </c>
      <c r="AD3413" s="72">
        <v>4</v>
      </c>
      <c r="AE3413" s="78" t="s">
        <v>18897</v>
      </c>
      <c r="AF3413" s="72" t="b">
        <v>0</v>
      </c>
      <c r="AG3413" s="72" t="s">
        <v>355</v>
      </c>
      <c r="AH3413" s="72"/>
      <c r="AI3413" s="78" t="s">
        <v>230</v>
      </c>
      <c r="AJ3413" s="72" t="b">
        <v>0</v>
      </c>
      <c r="AK3413" s="72">
        <v>0</v>
      </c>
      <c r="AL3413" s="78" t="s">
        <v>230</v>
      </c>
      <c r="AM3413" s="72" t="s">
        <v>242</v>
      </c>
      <c r="AN3413" s="72" t="b">
        <v>1</v>
      </c>
      <c r="AO3413" s="78" t="s">
        <v>18780</v>
      </c>
      <c r="AP3413" s="72" t="s">
        <v>179</v>
      </c>
      <c r="AQ3413" s="72">
        <v>0</v>
      </c>
      <c r="AR3413" s="72">
        <v>0</v>
      </c>
      <c r="AS3413" s="72"/>
      <c r="AT3413" s="72"/>
      <c r="AU3413" s="72"/>
      <c r="AV3413" s="72"/>
      <c r="AW3413" s="72"/>
      <c r="AX3413" s="72"/>
      <c r="AY3413" s="72"/>
      <c r="AZ3413" s="72"/>
    </row>
    <row r="3414" spans="1:52" x14ac:dyDescent="0.35">
      <c r="A3414" s="70" t="s">
        <v>2538</v>
      </c>
      <c r="B3414" s="70" t="s">
        <v>2964</v>
      </c>
      <c r="C3414" s="83"/>
      <c r="D3414" s="84"/>
      <c r="E3414" s="85"/>
      <c r="F3414" s="86"/>
      <c r="G3414" s="83"/>
      <c r="H3414" s="81"/>
      <c r="I3414" s="87"/>
      <c r="J3414" s="87"/>
      <c r="K3414" s="36"/>
      <c r="L3414" s="90"/>
      <c r="M3414" s="90"/>
      <c r="N3414" s="89"/>
      <c r="O3414" s="72" t="s">
        <v>217</v>
      </c>
      <c r="P3414" s="74">
        <v>42825.576006944444</v>
      </c>
      <c r="Q3414" s="72" t="s">
        <v>5188</v>
      </c>
      <c r="R3414" s="76" t="s">
        <v>7544</v>
      </c>
      <c r="S3414" s="72" t="s">
        <v>225</v>
      </c>
      <c r="T3414" s="72"/>
      <c r="U3414" s="72"/>
      <c r="V3414" s="76" t="s">
        <v>10600</v>
      </c>
      <c r="W3414" s="74">
        <v>42825.576006944444</v>
      </c>
      <c r="X3414" s="76" t="s">
        <v>13469</v>
      </c>
      <c r="Y3414" s="72"/>
      <c r="Z3414" s="72"/>
      <c r="AA3414" s="78" t="s">
        <v>17426</v>
      </c>
      <c r="AB3414" s="78" t="s">
        <v>18776</v>
      </c>
      <c r="AC3414" s="72" t="b">
        <v>0</v>
      </c>
      <c r="AD3414" s="72">
        <v>7</v>
      </c>
      <c r="AE3414" s="78" t="s">
        <v>18897</v>
      </c>
      <c r="AF3414" s="72" t="b">
        <v>0</v>
      </c>
      <c r="AG3414" s="72" t="s">
        <v>355</v>
      </c>
      <c r="AH3414" s="72"/>
      <c r="AI3414" s="78" t="s">
        <v>230</v>
      </c>
      <c r="AJ3414" s="72" t="b">
        <v>0</v>
      </c>
      <c r="AK3414" s="72">
        <v>0</v>
      </c>
      <c r="AL3414" s="78" t="s">
        <v>230</v>
      </c>
      <c r="AM3414" s="72" t="s">
        <v>242</v>
      </c>
      <c r="AN3414" s="72" t="b">
        <v>1</v>
      </c>
      <c r="AO3414" s="78" t="s">
        <v>18776</v>
      </c>
      <c r="AP3414" s="72" t="s">
        <v>179</v>
      </c>
      <c r="AQ3414" s="72">
        <v>0</v>
      </c>
      <c r="AR3414" s="72">
        <v>0</v>
      </c>
      <c r="AS3414" s="72"/>
      <c r="AT3414" s="72"/>
      <c r="AU3414" s="72"/>
      <c r="AV3414" s="72"/>
      <c r="AW3414" s="72"/>
      <c r="AX3414" s="72"/>
      <c r="AY3414" s="72"/>
      <c r="AZ3414" s="72"/>
    </row>
    <row r="3415" spans="1:52" x14ac:dyDescent="0.35">
      <c r="A3415" s="70" t="s">
        <v>2538</v>
      </c>
      <c r="B3415" s="70" t="s">
        <v>2964</v>
      </c>
      <c r="C3415" s="83"/>
      <c r="D3415" s="84"/>
      <c r="E3415" s="85"/>
      <c r="F3415" s="86"/>
      <c r="G3415" s="83"/>
      <c r="H3415" s="81"/>
      <c r="I3415" s="87"/>
      <c r="J3415" s="87"/>
      <c r="K3415" s="36"/>
      <c r="L3415" s="90"/>
      <c r="M3415" s="90"/>
      <c r="N3415" s="89"/>
      <c r="O3415" s="72" t="s">
        <v>217</v>
      </c>
      <c r="P3415" s="74">
        <v>42826.718090277776</v>
      </c>
      <c r="Q3415" s="72" t="s">
        <v>5189</v>
      </c>
      <c r="R3415" s="76" t="s">
        <v>7545</v>
      </c>
      <c r="S3415" s="72" t="s">
        <v>225</v>
      </c>
      <c r="T3415" s="72"/>
      <c r="U3415" s="72"/>
      <c r="V3415" s="76" t="s">
        <v>10600</v>
      </c>
      <c r="W3415" s="74">
        <v>42826.718090277776</v>
      </c>
      <c r="X3415" s="76" t="s">
        <v>13470</v>
      </c>
      <c r="Y3415" s="72"/>
      <c r="Z3415" s="72"/>
      <c r="AA3415" s="78" t="s">
        <v>17427</v>
      </c>
      <c r="AB3415" s="78" t="s">
        <v>18777</v>
      </c>
      <c r="AC3415" s="72" t="b">
        <v>0</v>
      </c>
      <c r="AD3415" s="72">
        <v>6</v>
      </c>
      <c r="AE3415" s="78" t="s">
        <v>18897</v>
      </c>
      <c r="AF3415" s="72" t="b">
        <v>0</v>
      </c>
      <c r="AG3415" s="72" t="s">
        <v>355</v>
      </c>
      <c r="AH3415" s="72"/>
      <c r="AI3415" s="78" t="s">
        <v>230</v>
      </c>
      <c r="AJ3415" s="72" t="b">
        <v>0</v>
      </c>
      <c r="AK3415" s="72">
        <v>0</v>
      </c>
      <c r="AL3415" s="78" t="s">
        <v>230</v>
      </c>
      <c r="AM3415" s="72" t="s">
        <v>242</v>
      </c>
      <c r="AN3415" s="72" t="b">
        <v>1</v>
      </c>
      <c r="AO3415" s="78" t="s">
        <v>18777</v>
      </c>
      <c r="AP3415" s="72" t="s">
        <v>179</v>
      </c>
      <c r="AQ3415" s="72">
        <v>0</v>
      </c>
      <c r="AR3415" s="72">
        <v>0</v>
      </c>
      <c r="AS3415" s="72"/>
      <c r="AT3415" s="72"/>
      <c r="AU3415" s="72"/>
      <c r="AV3415" s="72"/>
      <c r="AW3415" s="72"/>
      <c r="AX3415" s="72"/>
      <c r="AY3415" s="72"/>
      <c r="AZ3415" s="72"/>
    </row>
    <row r="3416" spans="1:52" x14ac:dyDescent="0.35">
      <c r="A3416" s="70" t="s">
        <v>2538</v>
      </c>
      <c r="B3416" s="70" t="s">
        <v>2964</v>
      </c>
      <c r="C3416" s="83"/>
      <c r="D3416" s="84"/>
      <c r="E3416" s="85"/>
      <c r="F3416" s="86"/>
      <c r="G3416" s="83"/>
      <c r="H3416" s="81"/>
      <c r="I3416" s="87"/>
      <c r="J3416" s="87"/>
      <c r="K3416" s="36"/>
      <c r="L3416" s="90"/>
      <c r="M3416" s="90"/>
      <c r="N3416" s="89"/>
      <c r="O3416" s="72" t="s">
        <v>217</v>
      </c>
      <c r="P3416" s="74">
        <v>42827.367280092592</v>
      </c>
      <c r="Q3416" s="72" t="s">
        <v>5190</v>
      </c>
      <c r="R3416" s="76" t="s">
        <v>7546</v>
      </c>
      <c r="S3416" s="72" t="s">
        <v>225</v>
      </c>
      <c r="T3416" s="72"/>
      <c r="U3416" s="72"/>
      <c r="V3416" s="76" t="s">
        <v>10600</v>
      </c>
      <c r="W3416" s="74">
        <v>42827.367280092592</v>
      </c>
      <c r="X3416" s="76" t="s">
        <v>13471</v>
      </c>
      <c r="Y3416" s="72"/>
      <c r="Z3416" s="72"/>
      <c r="AA3416" s="78" t="s">
        <v>17428</v>
      </c>
      <c r="AB3416" s="78" t="s">
        <v>18778</v>
      </c>
      <c r="AC3416" s="72" t="b">
        <v>0</v>
      </c>
      <c r="AD3416" s="72">
        <v>6</v>
      </c>
      <c r="AE3416" s="78" t="s">
        <v>18897</v>
      </c>
      <c r="AF3416" s="72" t="b">
        <v>0</v>
      </c>
      <c r="AG3416" s="72" t="s">
        <v>355</v>
      </c>
      <c r="AH3416" s="72"/>
      <c r="AI3416" s="78" t="s">
        <v>230</v>
      </c>
      <c r="AJ3416" s="72" t="b">
        <v>0</v>
      </c>
      <c r="AK3416" s="72">
        <v>0</v>
      </c>
      <c r="AL3416" s="78" t="s">
        <v>230</v>
      </c>
      <c r="AM3416" s="72" t="s">
        <v>242</v>
      </c>
      <c r="AN3416" s="72" t="b">
        <v>1</v>
      </c>
      <c r="AO3416" s="78" t="s">
        <v>18778</v>
      </c>
      <c r="AP3416" s="72" t="s">
        <v>179</v>
      </c>
      <c r="AQ3416" s="72">
        <v>0</v>
      </c>
      <c r="AR3416" s="72">
        <v>0</v>
      </c>
      <c r="AS3416" s="72"/>
      <c r="AT3416" s="72"/>
      <c r="AU3416" s="72"/>
      <c r="AV3416" s="72"/>
      <c r="AW3416" s="72"/>
      <c r="AX3416" s="72"/>
      <c r="AY3416" s="72"/>
      <c r="AZ3416" s="72"/>
    </row>
    <row r="3417" spans="1:52" x14ac:dyDescent="0.35">
      <c r="A3417" s="70" t="s">
        <v>2538</v>
      </c>
      <c r="B3417" s="70" t="s">
        <v>2964</v>
      </c>
      <c r="C3417" s="83"/>
      <c r="D3417" s="84"/>
      <c r="E3417" s="85"/>
      <c r="F3417" s="86"/>
      <c r="G3417" s="83"/>
      <c r="H3417" s="81"/>
      <c r="I3417" s="87"/>
      <c r="J3417" s="87"/>
      <c r="K3417" s="36"/>
      <c r="L3417" s="90"/>
      <c r="M3417" s="90"/>
      <c r="N3417" s="89"/>
      <c r="O3417" s="72" t="s">
        <v>217</v>
      </c>
      <c r="P3417" s="74">
        <v>42827.541006944448</v>
      </c>
      <c r="Q3417" s="72" t="s">
        <v>5191</v>
      </c>
      <c r="R3417" s="76" t="s">
        <v>7547</v>
      </c>
      <c r="S3417" s="72" t="s">
        <v>225</v>
      </c>
      <c r="T3417" s="72"/>
      <c r="U3417" s="72"/>
      <c r="V3417" s="76" t="s">
        <v>10600</v>
      </c>
      <c r="W3417" s="74">
        <v>42827.541006944448</v>
      </c>
      <c r="X3417" s="76" t="s">
        <v>13472</v>
      </c>
      <c r="Y3417" s="72"/>
      <c r="Z3417" s="72"/>
      <c r="AA3417" s="78" t="s">
        <v>17429</v>
      </c>
      <c r="AB3417" s="78" t="s">
        <v>18779</v>
      </c>
      <c r="AC3417" s="72" t="b">
        <v>0</v>
      </c>
      <c r="AD3417" s="72">
        <v>7</v>
      </c>
      <c r="AE3417" s="78" t="s">
        <v>18897</v>
      </c>
      <c r="AF3417" s="72" t="b">
        <v>0</v>
      </c>
      <c r="AG3417" s="72" t="s">
        <v>355</v>
      </c>
      <c r="AH3417" s="72"/>
      <c r="AI3417" s="78" t="s">
        <v>230</v>
      </c>
      <c r="AJ3417" s="72" t="b">
        <v>0</v>
      </c>
      <c r="AK3417" s="72">
        <v>0</v>
      </c>
      <c r="AL3417" s="78" t="s">
        <v>230</v>
      </c>
      <c r="AM3417" s="72" t="s">
        <v>242</v>
      </c>
      <c r="AN3417" s="72" t="b">
        <v>1</v>
      </c>
      <c r="AO3417" s="78" t="s">
        <v>18779</v>
      </c>
      <c r="AP3417" s="72" t="s">
        <v>179</v>
      </c>
      <c r="AQ3417" s="72">
        <v>0</v>
      </c>
      <c r="AR3417" s="72">
        <v>0</v>
      </c>
      <c r="AS3417" s="72"/>
      <c r="AT3417" s="72"/>
      <c r="AU3417" s="72"/>
      <c r="AV3417" s="72"/>
      <c r="AW3417" s="72"/>
      <c r="AX3417" s="72"/>
      <c r="AY3417" s="72"/>
      <c r="AZ3417" s="72"/>
    </row>
    <row r="3418" spans="1:52" x14ac:dyDescent="0.35">
      <c r="A3418" s="70" t="s">
        <v>2538</v>
      </c>
      <c r="B3418" s="70" t="s">
        <v>2964</v>
      </c>
      <c r="C3418" s="83"/>
      <c r="D3418" s="84"/>
      <c r="E3418" s="85"/>
      <c r="F3418" s="86"/>
      <c r="G3418" s="83"/>
      <c r="H3418" s="81"/>
      <c r="I3418" s="87"/>
      <c r="J3418" s="87"/>
      <c r="K3418" s="36"/>
      <c r="L3418" s="90"/>
      <c r="M3418" s="90"/>
      <c r="N3418" s="89"/>
      <c r="O3418" s="72" t="s">
        <v>217</v>
      </c>
      <c r="P3418" s="74">
        <v>42828.383564814816</v>
      </c>
      <c r="Q3418" s="72" t="s">
        <v>5192</v>
      </c>
      <c r="R3418" s="76" t="s">
        <v>7548</v>
      </c>
      <c r="S3418" s="72" t="s">
        <v>225</v>
      </c>
      <c r="T3418" s="72"/>
      <c r="U3418" s="72"/>
      <c r="V3418" s="76" t="s">
        <v>10600</v>
      </c>
      <c r="W3418" s="74">
        <v>42828.383564814816</v>
      </c>
      <c r="X3418" s="76" t="s">
        <v>13473</v>
      </c>
      <c r="Y3418" s="72"/>
      <c r="Z3418" s="72"/>
      <c r="AA3418" s="78" t="s">
        <v>17430</v>
      </c>
      <c r="AB3418" s="78" t="s">
        <v>18780</v>
      </c>
      <c r="AC3418" s="72" t="b">
        <v>0</v>
      </c>
      <c r="AD3418" s="72">
        <v>4</v>
      </c>
      <c r="AE3418" s="78" t="s">
        <v>18897</v>
      </c>
      <c r="AF3418" s="72" t="b">
        <v>0</v>
      </c>
      <c r="AG3418" s="72" t="s">
        <v>355</v>
      </c>
      <c r="AH3418" s="72"/>
      <c r="AI3418" s="78" t="s">
        <v>230</v>
      </c>
      <c r="AJ3418" s="72" t="b">
        <v>0</v>
      </c>
      <c r="AK3418" s="72">
        <v>0</v>
      </c>
      <c r="AL3418" s="78" t="s">
        <v>230</v>
      </c>
      <c r="AM3418" s="72" t="s">
        <v>242</v>
      </c>
      <c r="AN3418" s="72" t="b">
        <v>1</v>
      </c>
      <c r="AO3418" s="78" t="s">
        <v>18780</v>
      </c>
      <c r="AP3418" s="72" t="s">
        <v>179</v>
      </c>
      <c r="AQ3418" s="72">
        <v>0</v>
      </c>
      <c r="AR3418" s="72">
        <v>0</v>
      </c>
      <c r="AS3418" s="72"/>
      <c r="AT3418" s="72"/>
      <c r="AU3418" s="72"/>
      <c r="AV3418" s="72"/>
      <c r="AW3418" s="72"/>
      <c r="AX3418" s="72"/>
      <c r="AY3418" s="72"/>
      <c r="AZ3418" s="72"/>
    </row>
    <row r="3419" spans="1:52" x14ac:dyDescent="0.35">
      <c r="A3419" s="70" t="s">
        <v>2538</v>
      </c>
      <c r="B3419" s="70" t="s">
        <v>2965</v>
      </c>
      <c r="C3419" s="83"/>
      <c r="D3419" s="84"/>
      <c r="E3419" s="85"/>
      <c r="F3419" s="86"/>
      <c r="G3419" s="83"/>
      <c r="H3419" s="81"/>
      <c r="I3419" s="87"/>
      <c r="J3419" s="87"/>
      <c r="K3419" s="36"/>
      <c r="L3419" s="90"/>
      <c r="M3419" s="90"/>
      <c r="N3419" s="89"/>
      <c r="O3419" s="72" t="s">
        <v>217</v>
      </c>
      <c r="P3419" s="74">
        <v>42825.576006944444</v>
      </c>
      <c r="Q3419" s="72" t="s">
        <v>5188</v>
      </c>
      <c r="R3419" s="76" t="s">
        <v>7544</v>
      </c>
      <c r="S3419" s="72" t="s">
        <v>225</v>
      </c>
      <c r="T3419" s="72"/>
      <c r="U3419" s="72"/>
      <c r="V3419" s="76" t="s">
        <v>10600</v>
      </c>
      <c r="W3419" s="74">
        <v>42825.576006944444</v>
      </c>
      <c r="X3419" s="76" t="s">
        <v>13469</v>
      </c>
      <c r="Y3419" s="72"/>
      <c r="Z3419" s="72"/>
      <c r="AA3419" s="78" t="s">
        <v>17426</v>
      </c>
      <c r="AB3419" s="78" t="s">
        <v>18776</v>
      </c>
      <c r="AC3419" s="72" t="b">
        <v>0</v>
      </c>
      <c r="AD3419" s="72">
        <v>7</v>
      </c>
      <c r="AE3419" s="78" t="s">
        <v>18897</v>
      </c>
      <c r="AF3419" s="72" t="b">
        <v>0</v>
      </c>
      <c r="AG3419" s="72" t="s">
        <v>355</v>
      </c>
      <c r="AH3419" s="72"/>
      <c r="AI3419" s="78" t="s">
        <v>230</v>
      </c>
      <c r="AJ3419" s="72" t="b">
        <v>0</v>
      </c>
      <c r="AK3419" s="72">
        <v>0</v>
      </c>
      <c r="AL3419" s="78" t="s">
        <v>230</v>
      </c>
      <c r="AM3419" s="72" t="s">
        <v>242</v>
      </c>
      <c r="AN3419" s="72" t="b">
        <v>1</v>
      </c>
      <c r="AO3419" s="78" t="s">
        <v>18776</v>
      </c>
      <c r="AP3419" s="72" t="s">
        <v>179</v>
      </c>
      <c r="AQ3419" s="72">
        <v>0</v>
      </c>
      <c r="AR3419" s="72">
        <v>0</v>
      </c>
      <c r="AS3419" s="72"/>
      <c r="AT3419" s="72"/>
      <c r="AU3419" s="72"/>
      <c r="AV3419" s="72"/>
      <c r="AW3419" s="72"/>
      <c r="AX3419" s="72"/>
      <c r="AY3419" s="72"/>
      <c r="AZ3419" s="72"/>
    </row>
    <row r="3420" spans="1:52" x14ac:dyDescent="0.35">
      <c r="A3420" s="70" t="s">
        <v>2538</v>
      </c>
      <c r="B3420" s="70" t="s">
        <v>2965</v>
      </c>
      <c r="C3420" s="83"/>
      <c r="D3420" s="84"/>
      <c r="E3420" s="85"/>
      <c r="F3420" s="86"/>
      <c r="G3420" s="83"/>
      <c r="H3420" s="81"/>
      <c r="I3420" s="87"/>
      <c r="J3420" s="87"/>
      <c r="K3420" s="36"/>
      <c r="L3420" s="90"/>
      <c r="M3420" s="90"/>
      <c r="N3420" s="89"/>
      <c r="O3420" s="72" t="s">
        <v>217</v>
      </c>
      <c r="P3420" s="74">
        <v>42826.718090277776</v>
      </c>
      <c r="Q3420" s="72" t="s">
        <v>5189</v>
      </c>
      <c r="R3420" s="76" t="s">
        <v>7545</v>
      </c>
      <c r="S3420" s="72" t="s">
        <v>225</v>
      </c>
      <c r="T3420" s="72"/>
      <c r="U3420" s="72"/>
      <c r="V3420" s="76" t="s">
        <v>10600</v>
      </c>
      <c r="W3420" s="74">
        <v>42826.718090277776</v>
      </c>
      <c r="X3420" s="76" t="s">
        <v>13470</v>
      </c>
      <c r="Y3420" s="72"/>
      <c r="Z3420" s="72"/>
      <c r="AA3420" s="78" t="s">
        <v>17427</v>
      </c>
      <c r="AB3420" s="78" t="s">
        <v>18777</v>
      </c>
      <c r="AC3420" s="72" t="b">
        <v>0</v>
      </c>
      <c r="AD3420" s="72">
        <v>6</v>
      </c>
      <c r="AE3420" s="78" t="s">
        <v>18897</v>
      </c>
      <c r="AF3420" s="72" t="b">
        <v>0</v>
      </c>
      <c r="AG3420" s="72" t="s">
        <v>355</v>
      </c>
      <c r="AH3420" s="72"/>
      <c r="AI3420" s="78" t="s">
        <v>230</v>
      </c>
      <c r="AJ3420" s="72" t="b">
        <v>0</v>
      </c>
      <c r="AK3420" s="72">
        <v>0</v>
      </c>
      <c r="AL3420" s="78" t="s">
        <v>230</v>
      </c>
      <c r="AM3420" s="72" t="s">
        <v>242</v>
      </c>
      <c r="AN3420" s="72" t="b">
        <v>1</v>
      </c>
      <c r="AO3420" s="78" t="s">
        <v>18777</v>
      </c>
      <c r="AP3420" s="72" t="s">
        <v>179</v>
      </c>
      <c r="AQ3420" s="72">
        <v>0</v>
      </c>
      <c r="AR3420" s="72">
        <v>0</v>
      </c>
      <c r="AS3420" s="72"/>
      <c r="AT3420" s="72"/>
      <c r="AU3420" s="72"/>
      <c r="AV3420" s="72"/>
      <c r="AW3420" s="72"/>
      <c r="AX3420" s="72"/>
      <c r="AY3420" s="72"/>
      <c r="AZ3420" s="72"/>
    </row>
    <row r="3421" spans="1:52" x14ac:dyDescent="0.35">
      <c r="A3421" s="70" t="s">
        <v>2538</v>
      </c>
      <c r="B3421" s="70" t="s">
        <v>2965</v>
      </c>
      <c r="C3421" s="83"/>
      <c r="D3421" s="84"/>
      <c r="E3421" s="85"/>
      <c r="F3421" s="86"/>
      <c r="G3421" s="83"/>
      <c r="H3421" s="81"/>
      <c r="I3421" s="87"/>
      <c r="J3421" s="87"/>
      <c r="K3421" s="36"/>
      <c r="L3421" s="90"/>
      <c r="M3421" s="90"/>
      <c r="N3421" s="89"/>
      <c r="O3421" s="72" t="s">
        <v>217</v>
      </c>
      <c r="P3421" s="74">
        <v>42827.367280092592</v>
      </c>
      <c r="Q3421" s="72" t="s">
        <v>5190</v>
      </c>
      <c r="R3421" s="76" t="s">
        <v>7546</v>
      </c>
      <c r="S3421" s="72" t="s">
        <v>225</v>
      </c>
      <c r="T3421" s="72"/>
      <c r="U3421" s="72"/>
      <c r="V3421" s="76" t="s">
        <v>10600</v>
      </c>
      <c r="W3421" s="74">
        <v>42827.367280092592</v>
      </c>
      <c r="X3421" s="76" t="s">
        <v>13471</v>
      </c>
      <c r="Y3421" s="72"/>
      <c r="Z3421" s="72"/>
      <c r="AA3421" s="78" t="s">
        <v>17428</v>
      </c>
      <c r="AB3421" s="78" t="s">
        <v>18778</v>
      </c>
      <c r="AC3421" s="72" t="b">
        <v>0</v>
      </c>
      <c r="AD3421" s="72">
        <v>6</v>
      </c>
      <c r="AE3421" s="78" t="s">
        <v>18897</v>
      </c>
      <c r="AF3421" s="72" t="b">
        <v>0</v>
      </c>
      <c r="AG3421" s="72" t="s">
        <v>355</v>
      </c>
      <c r="AH3421" s="72"/>
      <c r="AI3421" s="78" t="s">
        <v>230</v>
      </c>
      <c r="AJ3421" s="72" t="b">
        <v>0</v>
      </c>
      <c r="AK3421" s="72">
        <v>0</v>
      </c>
      <c r="AL3421" s="78" t="s">
        <v>230</v>
      </c>
      <c r="AM3421" s="72" t="s">
        <v>242</v>
      </c>
      <c r="AN3421" s="72" t="b">
        <v>1</v>
      </c>
      <c r="AO3421" s="78" t="s">
        <v>18778</v>
      </c>
      <c r="AP3421" s="72" t="s">
        <v>179</v>
      </c>
      <c r="AQ3421" s="72">
        <v>0</v>
      </c>
      <c r="AR3421" s="72">
        <v>0</v>
      </c>
      <c r="AS3421" s="72"/>
      <c r="AT3421" s="72"/>
      <c r="AU3421" s="72"/>
      <c r="AV3421" s="72"/>
      <c r="AW3421" s="72"/>
      <c r="AX3421" s="72"/>
      <c r="AY3421" s="72"/>
      <c r="AZ3421" s="72"/>
    </row>
    <row r="3422" spans="1:52" x14ac:dyDescent="0.35">
      <c r="A3422" s="70" t="s">
        <v>2538</v>
      </c>
      <c r="B3422" s="70" t="s">
        <v>2965</v>
      </c>
      <c r="C3422" s="83"/>
      <c r="D3422" s="84"/>
      <c r="E3422" s="85"/>
      <c r="F3422" s="86"/>
      <c r="G3422" s="83"/>
      <c r="H3422" s="81"/>
      <c r="I3422" s="87"/>
      <c r="J3422" s="87"/>
      <c r="K3422" s="36"/>
      <c r="L3422" s="90"/>
      <c r="M3422" s="90"/>
      <c r="N3422" s="89"/>
      <c r="O3422" s="72" t="s">
        <v>217</v>
      </c>
      <c r="P3422" s="74">
        <v>42827.541006944448</v>
      </c>
      <c r="Q3422" s="72" t="s">
        <v>5191</v>
      </c>
      <c r="R3422" s="76" t="s">
        <v>7547</v>
      </c>
      <c r="S3422" s="72" t="s">
        <v>225</v>
      </c>
      <c r="T3422" s="72"/>
      <c r="U3422" s="72"/>
      <c r="V3422" s="76" t="s">
        <v>10600</v>
      </c>
      <c r="W3422" s="74">
        <v>42827.541006944448</v>
      </c>
      <c r="X3422" s="76" t="s">
        <v>13472</v>
      </c>
      <c r="Y3422" s="72"/>
      <c r="Z3422" s="72"/>
      <c r="AA3422" s="78" t="s">
        <v>17429</v>
      </c>
      <c r="AB3422" s="78" t="s">
        <v>18779</v>
      </c>
      <c r="AC3422" s="72" t="b">
        <v>0</v>
      </c>
      <c r="AD3422" s="72">
        <v>7</v>
      </c>
      <c r="AE3422" s="78" t="s">
        <v>18897</v>
      </c>
      <c r="AF3422" s="72" t="b">
        <v>0</v>
      </c>
      <c r="AG3422" s="72" t="s">
        <v>355</v>
      </c>
      <c r="AH3422" s="72"/>
      <c r="AI3422" s="78" t="s">
        <v>230</v>
      </c>
      <c r="AJ3422" s="72" t="b">
        <v>0</v>
      </c>
      <c r="AK3422" s="72">
        <v>0</v>
      </c>
      <c r="AL3422" s="78" t="s">
        <v>230</v>
      </c>
      <c r="AM3422" s="72" t="s">
        <v>242</v>
      </c>
      <c r="AN3422" s="72" t="b">
        <v>1</v>
      </c>
      <c r="AO3422" s="78" t="s">
        <v>18779</v>
      </c>
      <c r="AP3422" s="72" t="s">
        <v>179</v>
      </c>
      <c r="AQ3422" s="72">
        <v>0</v>
      </c>
      <c r="AR3422" s="72">
        <v>0</v>
      </c>
      <c r="AS3422" s="72"/>
      <c r="AT3422" s="72"/>
      <c r="AU3422" s="72"/>
      <c r="AV3422" s="72"/>
      <c r="AW3422" s="72"/>
      <c r="AX3422" s="72"/>
      <c r="AY3422" s="72"/>
      <c r="AZ3422" s="72"/>
    </row>
    <row r="3423" spans="1:52" x14ac:dyDescent="0.35">
      <c r="A3423" s="70" t="s">
        <v>2538</v>
      </c>
      <c r="B3423" s="70" t="s">
        <v>2965</v>
      </c>
      <c r="C3423" s="83"/>
      <c r="D3423" s="84"/>
      <c r="E3423" s="85"/>
      <c r="F3423" s="86"/>
      <c r="G3423" s="83"/>
      <c r="H3423" s="81"/>
      <c r="I3423" s="87"/>
      <c r="J3423" s="87"/>
      <c r="K3423" s="36"/>
      <c r="L3423" s="90"/>
      <c r="M3423" s="90"/>
      <c r="N3423" s="89"/>
      <c r="O3423" s="72" t="s">
        <v>217</v>
      </c>
      <c r="P3423" s="74">
        <v>42828.383564814816</v>
      </c>
      <c r="Q3423" s="72" t="s">
        <v>5192</v>
      </c>
      <c r="R3423" s="76" t="s">
        <v>7548</v>
      </c>
      <c r="S3423" s="72" t="s">
        <v>225</v>
      </c>
      <c r="T3423" s="72"/>
      <c r="U3423" s="72"/>
      <c r="V3423" s="76" t="s">
        <v>10600</v>
      </c>
      <c r="W3423" s="74">
        <v>42828.383564814816</v>
      </c>
      <c r="X3423" s="76" t="s">
        <v>13473</v>
      </c>
      <c r="Y3423" s="72"/>
      <c r="Z3423" s="72"/>
      <c r="AA3423" s="78" t="s">
        <v>17430</v>
      </c>
      <c r="AB3423" s="78" t="s">
        <v>18780</v>
      </c>
      <c r="AC3423" s="72" t="b">
        <v>0</v>
      </c>
      <c r="AD3423" s="72">
        <v>4</v>
      </c>
      <c r="AE3423" s="78" t="s">
        <v>18897</v>
      </c>
      <c r="AF3423" s="72" t="b">
        <v>0</v>
      </c>
      <c r="AG3423" s="72" t="s">
        <v>355</v>
      </c>
      <c r="AH3423" s="72"/>
      <c r="AI3423" s="78" t="s">
        <v>230</v>
      </c>
      <c r="AJ3423" s="72" t="b">
        <v>0</v>
      </c>
      <c r="AK3423" s="72">
        <v>0</v>
      </c>
      <c r="AL3423" s="78" t="s">
        <v>230</v>
      </c>
      <c r="AM3423" s="72" t="s">
        <v>242</v>
      </c>
      <c r="AN3423" s="72" t="b">
        <v>1</v>
      </c>
      <c r="AO3423" s="78" t="s">
        <v>18780</v>
      </c>
      <c r="AP3423" s="72" t="s">
        <v>179</v>
      </c>
      <c r="AQ3423" s="72">
        <v>0</v>
      </c>
      <c r="AR3423" s="72">
        <v>0</v>
      </c>
      <c r="AS3423" s="72"/>
      <c r="AT3423" s="72"/>
      <c r="AU3423" s="72"/>
      <c r="AV3423" s="72"/>
      <c r="AW3423" s="72"/>
      <c r="AX3423" s="72"/>
      <c r="AY3423" s="72"/>
      <c r="AZ3423" s="72"/>
    </row>
    <row r="3424" spans="1:52" x14ac:dyDescent="0.35">
      <c r="A3424" s="70" t="s">
        <v>2538</v>
      </c>
      <c r="B3424" s="70" t="s">
        <v>2966</v>
      </c>
      <c r="C3424" s="83"/>
      <c r="D3424" s="84"/>
      <c r="E3424" s="85"/>
      <c r="F3424" s="86"/>
      <c r="G3424" s="83"/>
      <c r="H3424" s="81"/>
      <c r="I3424" s="87"/>
      <c r="J3424" s="87"/>
      <c r="K3424" s="36"/>
      <c r="L3424" s="90"/>
      <c r="M3424" s="90"/>
      <c r="N3424" s="89"/>
      <c r="O3424" s="72" t="s">
        <v>217</v>
      </c>
      <c r="P3424" s="74">
        <v>42825.576006944444</v>
      </c>
      <c r="Q3424" s="72" t="s">
        <v>5188</v>
      </c>
      <c r="R3424" s="76" t="s">
        <v>7544</v>
      </c>
      <c r="S3424" s="72" t="s">
        <v>225</v>
      </c>
      <c r="T3424" s="72"/>
      <c r="U3424" s="72"/>
      <c r="V3424" s="76" t="s">
        <v>10600</v>
      </c>
      <c r="W3424" s="74">
        <v>42825.576006944444</v>
      </c>
      <c r="X3424" s="76" t="s">
        <v>13469</v>
      </c>
      <c r="Y3424" s="72"/>
      <c r="Z3424" s="72"/>
      <c r="AA3424" s="78" t="s">
        <v>17426</v>
      </c>
      <c r="AB3424" s="78" t="s">
        <v>18776</v>
      </c>
      <c r="AC3424" s="72" t="b">
        <v>0</v>
      </c>
      <c r="AD3424" s="72">
        <v>7</v>
      </c>
      <c r="AE3424" s="78" t="s">
        <v>18897</v>
      </c>
      <c r="AF3424" s="72" t="b">
        <v>0</v>
      </c>
      <c r="AG3424" s="72" t="s">
        <v>355</v>
      </c>
      <c r="AH3424" s="72"/>
      <c r="AI3424" s="78" t="s">
        <v>230</v>
      </c>
      <c r="AJ3424" s="72" t="b">
        <v>0</v>
      </c>
      <c r="AK3424" s="72">
        <v>0</v>
      </c>
      <c r="AL3424" s="78" t="s">
        <v>230</v>
      </c>
      <c r="AM3424" s="72" t="s">
        <v>242</v>
      </c>
      <c r="AN3424" s="72" t="b">
        <v>1</v>
      </c>
      <c r="AO3424" s="78" t="s">
        <v>18776</v>
      </c>
      <c r="AP3424" s="72" t="s">
        <v>179</v>
      </c>
      <c r="AQ3424" s="72">
        <v>0</v>
      </c>
      <c r="AR3424" s="72">
        <v>0</v>
      </c>
      <c r="AS3424" s="72"/>
      <c r="AT3424" s="72"/>
      <c r="AU3424" s="72"/>
      <c r="AV3424" s="72"/>
      <c r="AW3424" s="72"/>
      <c r="AX3424" s="72"/>
      <c r="AY3424" s="72"/>
      <c r="AZ3424" s="72"/>
    </row>
    <row r="3425" spans="1:52" x14ac:dyDescent="0.35">
      <c r="A3425" s="70" t="s">
        <v>2538</v>
      </c>
      <c r="B3425" s="70" t="s">
        <v>2966</v>
      </c>
      <c r="C3425" s="83"/>
      <c r="D3425" s="84"/>
      <c r="E3425" s="85"/>
      <c r="F3425" s="86"/>
      <c r="G3425" s="83"/>
      <c r="H3425" s="81"/>
      <c r="I3425" s="87"/>
      <c r="J3425" s="87"/>
      <c r="K3425" s="36"/>
      <c r="L3425" s="90"/>
      <c r="M3425" s="90"/>
      <c r="N3425" s="89"/>
      <c r="O3425" s="72" t="s">
        <v>217</v>
      </c>
      <c r="P3425" s="74">
        <v>42826.718090277776</v>
      </c>
      <c r="Q3425" s="72" t="s">
        <v>5189</v>
      </c>
      <c r="R3425" s="76" t="s">
        <v>7545</v>
      </c>
      <c r="S3425" s="72" t="s">
        <v>225</v>
      </c>
      <c r="T3425" s="72"/>
      <c r="U3425" s="72"/>
      <c r="V3425" s="76" t="s">
        <v>10600</v>
      </c>
      <c r="W3425" s="74">
        <v>42826.718090277776</v>
      </c>
      <c r="X3425" s="76" t="s">
        <v>13470</v>
      </c>
      <c r="Y3425" s="72"/>
      <c r="Z3425" s="72"/>
      <c r="AA3425" s="78" t="s">
        <v>17427</v>
      </c>
      <c r="AB3425" s="78" t="s">
        <v>18777</v>
      </c>
      <c r="AC3425" s="72" t="b">
        <v>0</v>
      </c>
      <c r="AD3425" s="72">
        <v>6</v>
      </c>
      <c r="AE3425" s="78" t="s">
        <v>18897</v>
      </c>
      <c r="AF3425" s="72" t="b">
        <v>0</v>
      </c>
      <c r="AG3425" s="72" t="s">
        <v>355</v>
      </c>
      <c r="AH3425" s="72"/>
      <c r="AI3425" s="78" t="s">
        <v>230</v>
      </c>
      <c r="AJ3425" s="72" t="b">
        <v>0</v>
      </c>
      <c r="AK3425" s="72">
        <v>0</v>
      </c>
      <c r="AL3425" s="78" t="s">
        <v>230</v>
      </c>
      <c r="AM3425" s="72" t="s">
        <v>242</v>
      </c>
      <c r="AN3425" s="72" t="b">
        <v>1</v>
      </c>
      <c r="AO3425" s="78" t="s">
        <v>18777</v>
      </c>
      <c r="AP3425" s="72" t="s">
        <v>179</v>
      </c>
      <c r="AQ3425" s="72">
        <v>0</v>
      </c>
      <c r="AR3425" s="72">
        <v>0</v>
      </c>
      <c r="AS3425" s="72"/>
      <c r="AT3425" s="72"/>
      <c r="AU3425" s="72"/>
      <c r="AV3425" s="72"/>
      <c r="AW3425" s="72"/>
      <c r="AX3425" s="72"/>
      <c r="AY3425" s="72"/>
      <c r="AZ3425" s="72"/>
    </row>
    <row r="3426" spans="1:52" x14ac:dyDescent="0.35">
      <c r="A3426" s="70" t="s">
        <v>2538</v>
      </c>
      <c r="B3426" s="70" t="s">
        <v>2966</v>
      </c>
      <c r="C3426" s="83"/>
      <c r="D3426" s="84"/>
      <c r="E3426" s="85"/>
      <c r="F3426" s="86"/>
      <c r="G3426" s="83"/>
      <c r="H3426" s="81"/>
      <c r="I3426" s="87"/>
      <c r="J3426" s="87"/>
      <c r="K3426" s="36"/>
      <c r="L3426" s="90"/>
      <c r="M3426" s="90"/>
      <c r="N3426" s="89"/>
      <c r="O3426" s="72" t="s">
        <v>217</v>
      </c>
      <c r="P3426" s="74">
        <v>42827.367280092592</v>
      </c>
      <c r="Q3426" s="72" t="s">
        <v>5190</v>
      </c>
      <c r="R3426" s="76" t="s">
        <v>7546</v>
      </c>
      <c r="S3426" s="72" t="s">
        <v>225</v>
      </c>
      <c r="T3426" s="72"/>
      <c r="U3426" s="72"/>
      <c r="V3426" s="76" t="s">
        <v>10600</v>
      </c>
      <c r="W3426" s="74">
        <v>42827.367280092592</v>
      </c>
      <c r="X3426" s="76" t="s">
        <v>13471</v>
      </c>
      <c r="Y3426" s="72"/>
      <c r="Z3426" s="72"/>
      <c r="AA3426" s="78" t="s">
        <v>17428</v>
      </c>
      <c r="AB3426" s="78" t="s">
        <v>18778</v>
      </c>
      <c r="AC3426" s="72" t="b">
        <v>0</v>
      </c>
      <c r="AD3426" s="72">
        <v>6</v>
      </c>
      <c r="AE3426" s="78" t="s">
        <v>18897</v>
      </c>
      <c r="AF3426" s="72" t="b">
        <v>0</v>
      </c>
      <c r="AG3426" s="72" t="s">
        <v>355</v>
      </c>
      <c r="AH3426" s="72"/>
      <c r="AI3426" s="78" t="s">
        <v>230</v>
      </c>
      <c r="AJ3426" s="72" t="b">
        <v>0</v>
      </c>
      <c r="AK3426" s="72">
        <v>0</v>
      </c>
      <c r="AL3426" s="78" t="s">
        <v>230</v>
      </c>
      <c r="AM3426" s="72" t="s">
        <v>242</v>
      </c>
      <c r="AN3426" s="72" t="b">
        <v>1</v>
      </c>
      <c r="AO3426" s="78" t="s">
        <v>18778</v>
      </c>
      <c r="AP3426" s="72" t="s">
        <v>179</v>
      </c>
      <c r="AQ3426" s="72">
        <v>0</v>
      </c>
      <c r="AR3426" s="72">
        <v>0</v>
      </c>
      <c r="AS3426" s="72"/>
      <c r="AT3426" s="72"/>
      <c r="AU3426" s="72"/>
      <c r="AV3426" s="72"/>
      <c r="AW3426" s="72"/>
      <c r="AX3426" s="72"/>
      <c r="AY3426" s="72"/>
      <c r="AZ3426" s="72"/>
    </row>
    <row r="3427" spans="1:52" x14ac:dyDescent="0.35">
      <c r="A3427" s="70" t="s">
        <v>2538</v>
      </c>
      <c r="B3427" s="70" t="s">
        <v>2966</v>
      </c>
      <c r="C3427" s="83"/>
      <c r="D3427" s="84"/>
      <c r="E3427" s="85"/>
      <c r="F3427" s="86"/>
      <c r="G3427" s="83"/>
      <c r="H3427" s="81"/>
      <c r="I3427" s="87"/>
      <c r="J3427" s="87"/>
      <c r="K3427" s="36"/>
      <c r="L3427" s="90"/>
      <c r="M3427" s="90"/>
      <c r="N3427" s="89"/>
      <c r="O3427" s="72" t="s">
        <v>217</v>
      </c>
      <c r="P3427" s="74">
        <v>42827.541006944448</v>
      </c>
      <c r="Q3427" s="72" t="s">
        <v>5191</v>
      </c>
      <c r="R3427" s="76" t="s">
        <v>7547</v>
      </c>
      <c r="S3427" s="72" t="s">
        <v>225</v>
      </c>
      <c r="T3427" s="72"/>
      <c r="U3427" s="72"/>
      <c r="V3427" s="76" t="s">
        <v>10600</v>
      </c>
      <c r="W3427" s="74">
        <v>42827.541006944448</v>
      </c>
      <c r="X3427" s="76" t="s">
        <v>13472</v>
      </c>
      <c r="Y3427" s="72"/>
      <c r="Z3427" s="72"/>
      <c r="AA3427" s="78" t="s">
        <v>17429</v>
      </c>
      <c r="AB3427" s="78" t="s">
        <v>18779</v>
      </c>
      <c r="AC3427" s="72" t="b">
        <v>0</v>
      </c>
      <c r="AD3427" s="72">
        <v>7</v>
      </c>
      <c r="AE3427" s="78" t="s">
        <v>18897</v>
      </c>
      <c r="AF3427" s="72" t="b">
        <v>0</v>
      </c>
      <c r="AG3427" s="72" t="s">
        <v>355</v>
      </c>
      <c r="AH3427" s="72"/>
      <c r="AI3427" s="78" t="s">
        <v>230</v>
      </c>
      <c r="AJ3427" s="72" t="b">
        <v>0</v>
      </c>
      <c r="AK3427" s="72">
        <v>0</v>
      </c>
      <c r="AL3427" s="78" t="s">
        <v>230</v>
      </c>
      <c r="AM3427" s="72" t="s">
        <v>242</v>
      </c>
      <c r="AN3427" s="72" t="b">
        <v>1</v>
      </c>
      <c r="AO3427" s="78" t="s">
        <v>18779</v>
      </c>
      <c r="AP3427" s="72" t="s">
        <v>179</v>
      </c>
      <c r="AQ3427" s="72">
        <v>0</v>
      </c>
      <c r="AR3427" s="72">
        <v>0</v>
      </c>
      <c r="AS3427" s="72"/>
      <c r="AT3427" s="72"/>
      <c r="AU3427" s="72"/>
      <c r="AV3427" s="72"/>
      <c r="AW3427" s="72"/>
      <c r="AX3427" s="72"/>
      <c r="AY3427" s="72"/>
      <c r="AZ3427" s="72"/>
    </row>
    <row r="3428" spans="1:52" x14ac:dyDescent="0.35">
      <c r="A3428" s="70" t="s">
        <v>2538</v>
      </c>
      <c r="B3428" s="70" t="s">
        <v>2966</v>
      </c>
      <c r="C3428" s="83"/>
      <c r="D3428" s="84"/>
      <c r="E3428" s="85"/>
      <c r="F3428" s="86"/>
      <c r="G3428" s="83"/>
      <c r="H3428" s="81"/>
      <c r="I3428" s="87"/>
      <c r="J3428" s="87"/>
      <c r="K3428" s="36"/>
      <c r="L3428" s="90"/>
      <c r="M3428" s="90"/>
      <c r="N3428" s="89"/>
      <c r="O3428" s="72" t="s">
        <v>217</v>
      </c>
      <c r="P3428" s="74">
        <v>42828.383564814816</v>
      </c>
      <c r="Q3428" s="72" t="s">
        <v>5192</v>
      </c>
      <c r="R3428" s="76" t="s">
        <v>7548</v>
      </c>
      <c r="S3428" s="72" t="s">
        <v>225</v>
      </c>
      <c r="T3428" s="72"/>
      <c r="U3428" s="72"/>
      <c r="V3428" s="76" t="s">
        <v>10600</v>
      </c>
      <c r="W3428" s="74">
        <v>42828.383564814816</v>
      </c>
      <c r="X3428" s="76" t="s">
        <v>13473</v>
      </c>
      <c r="Y3428" s="72"/>
      <c r="Z3428" s="72"/>
      <c r="AA3428" s="78" t="s">
        <v>17430</v>
      </c>
      <c r="AB3428" s="78" t="s">
        <v>18780</v>
      </c>
      <c r="AC3428" s="72" t="b">
        <v>0</v>
      </c>
      <c r="AD3428" s="72">
        <v>4</v>
      </c>
      <c r="AE3428" s="78" t="s">
        <v>18897</v>
      </c>
      <c r="AF3428" s="72" t="b">
        <v>0</v>
      </c>
      <c r="AG3428" s="72" t="s">
        <v>355</v>
      </c>
      <c r="AH3428" s="72"/>
      <c r="AI3428" s="78" t="s">
        <v>230</v>
      </c>
      <c r="AJ3428" s="72" t="b">
        <v>0</v>
      </c>
      <c r="AK3428" s="72">
        <v>0</v>
      </c>
      <c r="AL3428" s="78" t="s">
        <v>230</v>
      </c>
      <c r="AM3428" s="72" t="s">
        <v>242</v>
      </c>
      <c r="AN3428" s="72" t="b">
        <v>1</v>
      </c>
      <c r="AO3428" s="78" t="s">
        <v>18780</v>
      </c>
      <c r="AP3428" s="72" t="s">
        <v>179</v>
      </c>
      <c r="AQ3428" s="72">
        <v>0</v>
      </c>
      <c r="AR3428" s="72">
        <v>0</v>
      </c>
      <c r="AS3428" s="72"/>
      <c r="AT3428" s="72"/>
      <c r="AU3428" s="72"/>
      <c r="AV3428" s="72"/>
      <c r="AW3428" s="72"/>
      <c r="AX3428" s="72"/>
      <c r="AY3428" s="72"/>
      <c r="AZ3428" s="72"/>
    </row>
    <row r="3429" spans="1:52" x14ac:dyDescent="0.35">
      <c r="A3429" s="70" t="s">
        <v>2538</v>
      </c>
      <c r="B3429" s="70" t="s">
        <v>2967</v>
      </c>
      <c r="C3429" s="83"/>
      <c r="D3429" s="84"/>
      <c r="E3429" s="85"/>
      <c r="F3429" s="86"/>
      <c r="G3429" s="83"/>
      <c r="H3429" s="81"/>
      <c r="I3429" s="87"/>
      <c r="J3429" s="87"/>
      <c r="K3429" s="36"/>
      <c r="L3429" s="90"/>
      <c r="M3429" s="90"/>
      <c r="N3429" s="89"/>
      <c r="O3429" s="72" t="s">
        <v>217</v>
      </c>
      <c r="P3429" s="74">
        <v>42825.576006944444</v>
      </c>
      <c r="Q3429" s="72" t="s">
        <v>5188</v>
      </c>
      <c r="R3429" s="76" t="s">
        <v>7544</v>
      </c>
      <c r="S3429" s="72" t="s">
        <v>225</v>
      </c>
      <c r="T3429" s="72"/>
      <c r="U3429" s="72"/>
      <c r="V3429" s="76" t="s">
        <v>10600</v>
      </c>
      <c r="W3429" s="74">
        <v>42825.576006944444</v>
      </c>
      <c r="X3429" s="76" t="s">
        <v>13469</v>
      </c>
      <c r="Y3429" s="72"/>
      <c r="Z3429" s="72"/>
      <c r="AA3429" s="78" t="s">
        <v>17426</v>
      </c>
      <c r="AB3429" s="78" t="s">
        <v>18776</v>
      </c>
      <c r="AC3429" s="72" t="b">
        <v>0</v>
      </c>
      <c r="AD3429" s="72">
        <v>7</v>
      </c>
      <c r="AE3429" s="78" t="s">
        <v>18897</v>
      </c>
      <c r="AF3429" s="72" t="b">
        <v>0</v>
      </c>
      <c r="AG3429" s="72" t="s">
        <v>355</v>
      </c>
      <c r="AH3429" s="72"/>
      <c r="AI3429" s="78" t="s">
        <v>230</v>
      </c>
      <c r="AJ3429" s="72" t="b">
        <v>0</v>
      </c>
      <c r="AK3429" s="72">
        <v>0</v>
      </c>
      <c r="AL3429" s="78" t="s">
        <v>230</v>
      </c>
      <c r="AM3429" s="72" t="s">
        <v>242</v>
      </c>
      <c r="AN3429" s="72" t="b">
        <v>1</v>
      </c>
      <c r="AO3429" s="78" t="s">
        <v>18776</v>
      </c>
      <c r="AP3429" s="72" t="s">
        <v>179</v>
      </c>
      <c r="AQ3429" s="72">
        <v>0</v>
      </c>
      <c r="AR3429" s="72">
        <v>0</v>
      </c>
      <c r="AS3429" s="72"/>
      <c r="AT3429" s="72"/>
      <c r="AU3429" s="72"/>
      <c r="AV3429" s="72"/>
      <c r="AW3429" s="72"/>
      <c r="AX3429" s="72"/>
      <c r="AY3429" s="72"/>
      <c r="AZ3429" s="72"/>
    </row>
    <row r="3430" spans="1:52" x14ac:dyDescent="0.35">
      <c r="A3430" s="70" t="s">
        <v>2538</v>
      </c>
      <c r="B3430" s="70" t="s">
        <v>2967</v>
      </c>
      <c r="C3430" s="83"/>
      <c r="D3430" s="84"/>
      <c r="E3430" s="85"/>
      <c r="F3430" s="86"/>
      <c r="G3430" s="83"/>
      <c r="H3430" s="81"/>
      <c r="I3430" s="87"/>
      <c r="J3430" s="87"/>
      <c r="K3430" s="36"/>
      <c r="L3430" s="90"/>
      <c r="M3430" s="90"/>
      <c r="N3430" s="89"/>
      <c r="O3430" s="72" t="s">
        <v>217</v>
      </c>
      <c r="P3430" s="74">
        <v>42826.718090277776</v>
      </c>
      <c r="Q3430" s="72" t="s">
        <v>5189</v>
      </c>
      <c r="R3430" s="76" t="s">
        <v>7545</v>
      </c>
      <c r="S3430" s="72" t="s">
        <v>225</v>
      </c>
      <c r="T3430" s="72"/>
      <c r="U3430" s="72"/>
      <c r="V3430" s="76" t="s">
        <v>10600</v>
      </c>
      <c r="W3430" s="74">
        <v>42826.718090277776</v>
      </c>
      <c r="X3430" s="76" t="s">
        <v>13470</v>
      </c>
      <c r="Y3430" s="72"/>
      <c r="Z3430" s="72"/>
      <c r="AA3430" s="78" t="s">
        <v>17427</v>
      </c>
      <c r="AB3430" s="78" t="s">
        <v>18777</v>
      </c>
      <c r="AC3430" s="72" t="b">
        <v>0</v>
      </c>
      <c r="AD3430" s="72">
        <v>6</v>
      </c>
      <c r="AE3430" s="78" t="s">
        <v>18897</v>
      </c>
      <c r="AF3430" s="72" t="b">
        <v>0</v>
      </c>
      <c r="AG3430" s="72" t="s">
        <v>355</v>
      </c>
      <c r="AH3430" s="72"/>
      <c r="AI3430" s="78" t="s">
        <v>230</v>
      </c>
      <c r="AJ3430" s="72" t="b">
        <v>0</v>
      </c>
      <c r="AK3430" s="72">
        <v>0</v>
      </c>
      <c r="AL3430" s="78" t="s">
        <v>230</v>
      </c>
      <c r="AM3430" s="72" t="s">
        <v>242</v>
      </c>
      <c r="AN3430" s="72" t="b">
        <v>1</v>
      </c>
      <c r="AO3430" s="78" t="s">
        <v>18777</v>
      </c>
      <c r="AP3430" s="72" t="s">
        <v>179</v>
      </c>
      <c r="AQ3430" s="72">
        <v>0</v>
      </c>
      <c r="AR3430" s="72">
        <v>0</v>
      </c>
      <c r="AS3430" s="72"/>
      <c r="AT3430" s="72"/>
      <c r="AU3430" s="72"/>
      <c r="AV3430" s="72"/>
      <c r="AW3430" s="72"/>
      <c r="AX3430" s="72"/>
      <c r="AY3430" s="72"/>
      <c r="AZ3430" s="72"/>
    </row>
    <row r="3431" spans="1:52" x14ac:dyDescent="0.35">
      <c r="A3431" s="70" t="s">
        <v>2538</v>
      </c>
      <c r="B3431" s="70" t="s">
        <v>2967</v>
      </c>
      <c r="C3431" s="83"/>
      <c r="D3431" s="84"/>
      <c r="E3431" s="85"/>
      <c r="F3431" s="86"/>
      <c r="G3431" s="83"/>
      <c r="H3431" s="81"/>
      <c r="I3431" s="87"/>
      <c r="J3431" s="87"/>
      <c r="K3431" s="36"/>
      <c r="L3431" s="90"/>
      <c r="M3431" s="90"/>
      <c r="N3431" s="89"/>
      <c r="O3431" s="72" t="s">
        <v>217</v>
      </c>
      <c r="P3431" s="74">
        <v>42827.367280092592</v>
      </c>
      <c r="Q3431" s="72" t="s">
        <v>5190</v>
      </c>
      <c r="R3431" s="76" t="s">
        <v>7546</v>
      </c>
      <c r="S3431" s="72" t="s">
        <v>225</v>
      </c>
      <c r="T3431" s="72"/>
      <c r="U3431" s="72"/>
      <c r="V3431" s="76" t="s">
        <v>10600</v>
      </c>
      <c r="W3431" s="74">
        <v>42827.367280092592</v>
      </c>
      <c r="X3431" s="76" t="s">
        <v>13471</v>
      </c>
      <c r="Y3431" s="72"/>
      <c r="Z3431" s="72"/>
      <c r="AA3431" s="78" t="s">
        <v>17428</v>
      </c>
      <c r="AB3431" s="78" t="s">
        <v>18778</v>
      </c>
      <c r="AC3431" s="72" t="b">
        <v>0</v>
      </c>
      <c r="AD3431" s="72">
        <v>6</v>
      </c>
      <c r="AE3431" s="78" t="s">
        <v>18897</v>
      </c>
      <c r="AF3431" s="72" t="b">
        <v>0</v>
      </c>
      <c r="AG3431" s="72" t="s">
        <v>355</v>
      </c>
      <c r="AH3431" s="72"/>
      <c r="AI3431" s="78" t="s">
        <v>230</v>
      </c>
      <c r="AJ3431" s="72" t="b">
        <v>0</v>
      </c>
      <c r="AK3431" s="72">
        <v>0</v>
      </c>
      <c r="AL3431" s="78" t="s">
        <v>230</v>
      </c>
      <c r="AM3431" s="72" t="s">
        <v>242</v>
      </c>
      <c r="AN3431" s="72" t="b">
        <v>1</v>
      </c>
      <c r="AO3431" s="78" t="s">
        <v>18778</v>
      </c>
      <c r="AP3431" s="72" t="s">
        <v>179</v>
      </c>
      <c r="AQ3431" s="72">
        <v>0</v>
      </c>
      <c r="AR3431" s="72">
        <v>0</v>
      </c>
      <c r="AS3431" s="72"/>
      <c r="AT3431" s="72"/>
      <c r="AU3431" s="72"/>
      <c r="AV3431" s="72"/>
      <c r="AW3431" s="72"/>
      <c r="AX3431" s="72"/>
      <c r="AY3431" s="72"/>
      <c r="AZ3431" s="72"/>
    </row>
    <row r="3432" spans="1:52" x14ac:dyDescent="0.35">
      <c r="A3432" s="70" t="s">
        <v>2538</v>
      </c>
      <c r="B3432" s="70" t="s">
        <v>2967</v>
      </c>
      <c r="C3432" s="83"/>
      <c r="D3432" s="84"/>
      <c r="E3432" s="85"/>
      <c r="F3432" s="86"/>
      <c r="G3432" s="83"/>
      <c r="H3432" s="81"/>
      <c r="I3432" s="87"/>
      <c r="J3432" s="87"/>
      <c r="K3432" s="36"/>
      <c r="L3432" s="90"/>
      <c r="M3432" s="90"/>
      <c r="N3432" s="89"/>
      <c r="O3432" s="72" t="s">
        <v>217</v>
      </c>
      <c r="P3432" s="74">
        <v>42827.541006944448</v>
      </c>
      <c r="Q3432" s="72" t="s">
        <v>5191</v>
      </c>
      <c r="R3432" s="76" t="s">
        <v>7547</v>
      </c>
      <c r="S3432" s="72" t="s">
        <v>225</v>
      </c>
      <c r="T3432" s="72"/>
      <c r="U3432" s="72"/>
      <c r="V3432" s="76" t="s">
        <v>10600</v>
      </c>
      <c r="W3432" s="74">
        <v>42827.541006944448</v>
      </c>
      <c r="X3432" s="76" t="s">
        <v>13472</v>
      </c>
      <c r="Y3432" s="72"/>
      <c r="Z3432" s="72"/>
      <c r="AA3432" s="78" t="s">
        <v>17429</v>
      </c>
      <c r="AB3432" s="78" t="s">
        <v>18779</v>
      </c>
      <c r="AC3432" s="72" t="b">
        <v>0</v>
      </c>
      <c r="AD3432" s="72">
        <v>7</v>
      </c>
      <c r="AE3432" s="78" t="s">
        <v>18897</v>
      </c>
      <c r="AF3432" s="72" t="b">
        <v>0</v>
      </c>
      <c r="AG3432" s="72" t="s">
        <v>355</v>
      </c>
      <c r="AH3432" s="72"/>
      <c r="AI3432" s="78" t="s">
        <v>230</v>
      </c>
      <c r="AJ3432" s="72" t="b">
        <v>0</v>
      </c>
      <c r="AK3432" s="72">
        <v>0</v>
      </c>
      <c r="AL3432" s="78" t="s">
        <v>230</v>
      </c>
      <c r="AM3432" s="72" t="s">
        <v>242</v>
      </c>
      <c r="AN3432" s="72" t="b">
        <v>1</v>
      </c>
      <c r="AO3432" s="78" t="s">
        <v>18779</v>
      </c>
      <c r="AP3432" s="72" t="s">
        <v>179</v>
      </c>
      <c r="AQ3432" s="72">
        <v>0</v>
      </c>
      <c r="AR3432" s="72">
        <v>0</v>
      </c>
      <c r="AS3432" s="72"/>
      <c r="AT3432" s="72"/>
      <c r="AU3432" s="72"/>
      <c r="AV3432" s="72"/>
      <c r="AW3432" s="72"/>
      <c r="AX3432" s="72"/>
      <c r="AY3432" s="72"/>
      <c r="AZ3432" s="72"/>
    </row>
    <row r="3433" spans="1:52" x14ac:dyDescent="0.35">
      <c r="A3433" s="70" t="s">
        <v>2538</v>
      </c>
      <c r="B3433" s="70" t="s">
        <v>2967</v>
      </c>
      <c r="C3433" s="83"/>
      <c r="D3433" s="84"/>
      <c r="E3433" s="85"/>
      <c r="F3433" s="86"/>
      <c r="G3433" s="83"/>
      <c r="H3433" s="81"/>
      <c r="I3433" s="87"/>
      <c r="J3433" s="87"/>
      <c r="K3433" s="36"/>
      <c r="L3433" s="90"/>
      <c r="M3433" s="90"/>
      <c r="N3433" s="89"/>
      <c r="O3433" s="72" t="s">
        <v>217</v>
      </c>
      <c r="P3433" s="74">
        <v>42828.383564814816</v>
      </c>
      <c r="Q3433" s="72" t="s">
        <v>5192</v>
      </c>
      <c r="R3433" s="76" t="s">
        <v>7548</v>
      </c>
      <c r="S3433" s="72" t="s">
        <v>225</v>
      </c>
      <c r="T3433" s="72"/>
      <c r="U3433" s="72"/>
      <c r="V3433" s="76" t="s">
        <v>10600</v>
      </c>
      <c r="W3433" s="74">
        <v>42828.383564814816</v>
      </c>
      <c r="X3433" s="76" t="s">
        <v>13473</v>
      </c>
      <c r="Y3433" s="72"/>
      <c r="Z3433" s="72"/>
      <c r="AA3433" s="78" t="s">
        <v>17430</v>
      </c>
      <c r="AB3433" s="78" t="s">
        <v>18780</v>
      </c>
      <c r="AC3433" s="72" t="b">
        <v>0</v>
      </c>
      <c r="AD3433" s="72">
        <v>4</v>
      </c>
      <c r="AE3433" s="78" t="s">
        <v>18897</v>
      </c>
      <c r="AF3433" s="72" t="b">
        <v>0</v>
      </c>
      <c r="AG3433" s="72" t="s">
        <v>355</v>
      </c>
      <c r="AH3433" s="72"/>
      <c r="AI3433" s="78" t="s">
        <v>230</v>
      </c>
      <c r="AJ3433" s="72" t="b">
        <v>0</v>
      </c>
      <c r="AK3433" s="72">
        <v>0</v>
      </c>
      <c r="AL3433" s="78" t="s">
        <v>230</v>
      </c>
      <c r="AM3433" s="72" t="s">
        <v>242</v>
      </c>
      <c r="AN3433" s="72" t="b">
        <v>1</v>
      </c>
      <c r="AO3433" s="78" t="s">
        <v>18780</v>
      </c>
      <c r="AP3433" s="72" t="s">
        <v>179</v>
      </c>
      <c r="AQ3433" s="72">
        <v>0</v>
      </c>
      <c r="AR3433" s="72">
        <v>0</v>
      </c>
      <c r="AS3433" s="72"/>
      <c r="AT3433" s="72"/>
      <c r="AU3433" s="72"/>
      <c r="AV3433" s="72"/>
      <c r="AW3433" s="72"/>
      <c r="AX3433" s="72"/>
      <c r="AY3433" s="72"/>
      <c r="AZ3433" s="72"/>
    </row>
    <row r="3434" spans="1:52" x14ac:dyDescent="0.35">
      <c r="A3434" s="70" t="s">
        <v>2539</v>
      </c>
      <c r="B3434" s="70" t="s">
        <v>2539</v>
      </c>
      <c r="C3434" s="83"/>
      <c r="D3434" s="84"/>
      <c r="E3434" s="85"/>
      <c r="F3434" s="86"/>
      <c r="G3434" s="83"/>
      <c r="H3434" s="81"/>
      <c r="I3434" s="87"/>
      <c r="J3434" s="87"/>
      <c r="K3434" s="36"/>
      <c r="L3434" s="90"/>
      <c r="M3434" s="90"/>
      <c r="N3434" s="89"/>
      <c r="O3434" s="72" t="s">
        <v>179</v>
      </c>
      <c r="P3434" s="74">
        <v>42824.523090277777</v>
      </c>
      <c r="Q3434" s="72" t="s">
        <v>5193</v>
      </c>
      <c r="R3434" s="76" t="s">
        <v>7549</v>
      </c>
      <c r="S3434" s="72" t="s">
        <v>8435</v>
      </c>
      <c r="T3434" s="72"/>
      <c r="U3434" s="72"/>
      <c r="V3434" s="76" t="s">
        <v>10601</v>
      </c>
      <c r="W3434" s="74">
        <v>42824.523090277777</v>
      </c>
      <c r="X3434" s="76" t="s">
        <v>13474</v>
      </c>
      <c r="Y3434" s="72"/>
      <c r="Z3434" s="72"/>
      <c r="AA3434" s="78" t="s">
        <v>17431</v>
      </c>
      <c r="AB3434" s="72"/>
      <c r="AC3434" s="72" t="b">
        <v>0</v>
      </c>
      <c r="AD3434" s="72">
        <v>0</v>
      </c>
      <c r="AE3434" s="78" t="s">
        <v>230</v>
      </c>
      <c r="AF3434" s="72" t="b">
        <v>0</v>
      </c>
      <c r="AG3434" s="72" t="s">
        <v>232</v>
      </c>
      <c r="AH3434" s="72"/>
      <c r="AI3434" s="78" t="s">
        <v>230</v>
      </c>
      <c r="AJ3434" s="72" t="b">
        <v>0</v>
      </c>
      <c r="AK3434" s="72">
        <v>0</v>
      </c>
      <c r="AL3434" s="78" t="s">
        <v>230</v>
      </c>
      <c r="AM3434" s="72" t="s">
        <v>237</v>
      </c>
      <c r="AN3434" s="72" t="b">
        <v>0</v>
      </c>
      <c r="AO3434" s="78" t="s">
        <v>17431</v>
      </c>
      <c r="AP3434" s="72" t="s">
        <v>179</v>
      </c>
      <c r="AQ3434" s="72">
        <v>0</v>
      </c>
      <c r="AR3434" s="72">
        <v>0</v>
      </c>
      <c r="AS3434" s="72"/>
      <c r="AT3434" s="72"/>
      <c r="AU3434" s="72"/>
      <c r="AV3434" s="72"/>
      <c r="AW3434" s="72"/>
      <c r="AX3434" s="72"/>
      <c r="AY3434" s="72"/>
      <c r="AZ3434" s="72"/>
    </row>
    <row r="3435" spans="1:52" x14ac:dyDescent="0.35">
      <c r="A3435" s="70" t="s">
        <v>2539</v>
      </c>
      <c r="B3435" s="70" t="s">
        <v>2539</v>
      </c>
      <c r="C3435" s="83"/>
      <c r="D3435" s="84"/>
      <c r="E3435" s="85"/>
      <c r="F3435" s="86"/>
      <c r="G3435" s="83"/>
      <c r="H3435" s="81"/>
      <c r="I3435" s="87"/>
      <c r="J3435" s="87"/>
      <c r="K3435" s="36"/>
      <c r="L3435" s="90"/>
      <c r="M3435" s="90"/>
      <c r="N3435" s="89"/>
      <c r="O3435" s="72" t="s">
        <v>179</v>
      </c>
      <c r="P3435" s="74">
        <v>42824.535590277781</v>
      </c>
      <c r="Q3435" s="72" t="s">
        <v>5194</v>
      </c>
      <c r="R3435" s="76" t="s">
        <v>7550</v>
      </c>
      <c r="S3435" s="72" t="s">
        <v>8597</v>
      </c>
      <c r="T3435" s="72"/>
      <c r="U3435" s="76" t="s">
        <v>9066</v>
      </c>
      <c r="V3435" s="76" t="s">
        <v>9066</v>
      </c>
      <c r="W3435" s="74">
        <v>42824.535590277781</v>
      </c>
      <c r="X3435" s="76" t="s">
        <v>13475</v>
      </c>
      <c r="Y3435" s="72"/>
      <c r="Z3435" s="72"/>
      <c r="AA3435" s="78" t="s">
        <v>17432</v>
      </c>
      <c r="AB3435" s="72"/>
      <c r="AC3435" s="72" t="b">
        <v>0</v>
      </c>
      <c r="AD3435" s="72">
        <v>0</v>
      </c>
      <c r="AE3435" s="78" t="s">
        <v>230</v>
      </c>
      <c r="AF3435" s="72" t="b">
        <v>0</v>
      </c>
      <c r="AG3435" s="72" t="s">
        <v>300</v>
      </c>
      <c r="AH3435" s="72"/>
      <c r="AI3435" s="78" t="s">
        <v>230</v>
      </c>
      <c r="AJ3435" s="72" t="b">
        <v>0</v>
      </c>
      <c r="AK3435" s="72">
        <v>0</v>
      </c>
      <c r="AL3435" s="78" t="s">
        <v>230</v>
      </c>
      <c r="AM3435" s="72" t="s">
        <v>237</v>
      </c>
      <c r="AN3435" s="72" t="b">
        <v>0</v>
      </c>
      <c r="AO3435" s="78" t="s">
        <v>17432</v>
      </c>
      <c r="AP3435" s="72" t="s">
        <v>179</v>
      </c>
      <c r="AQ3435" s="72">
        <v>0</v>
      </c>
      <c r="AR3435" s="72">
        <v>0</v>
      </c>
      <c r="AS3435" s="72"/>
      <c r="AT3435" s="72"/>
      <c r="AU3435" s="72"/>
      <c r="AV3435" s="72"/>
      <c r="AW3435" s="72"/>
      <c r="AX3435" s="72"/>
      <c r="AY3435" s="72"/>
      <c r="AZ3435" s="72"/>
    </row>
    <row r="3436" spans="1:52" x14ac:dyDescent="0.35">
      <c r="A3436" s="70" t="s">
        <v>2539</v>
      </c>
      <c r="B3436" s="70" t="s">
        <v>2539</v>
      </c>
      <c r="C3436" s="83"/>
      <c r="D3436" s="84"/>
      <c r="E3436" s="85"/>
      <c r="F3436" s="86"/>
      <c r="G3436" s="83"/>
      <c r="H3436" s="81"/>
      <c r="I3436" s="87"/>
      <c r="J3436" s="87"/>
      <c r="K3436" s="36"/>
      <c r="L3436" s="90"/>
      <c r="M3436" s="90"/>
      <c r="N3436" s="89"/>
      <c r="O3436" s="72" t="s">
        <v>179</v>
      </c>
      <c r="P3436" s="74">
        <v>42824.658680555556</v>
      </c>
      <c r="Q3436" s="72" t="s">
        <v>5195</v>
      </c>
      <c r="R3436" s="76" t="s">
        <v>7551</v>
      </c>
      <c r="S3436" s="72" t="s">
        <v>8435</v>
      </c>
      <c r="T3436" s="72"/>
      <c r="U3436" s="72"/>
      <c r="V3436" s="76" t="s">
        <v>10601</v>
      </c>
      <c r="W3436" s="74">
        <v>42824.658680555556</v>
      </c>
      <c r="X3436" s="76" t="s">
        <v>13476</v>
      </c>
      <c r="Y3436" s="72"/>
      <c r="Z3436" s="72"/>
      <c r="AA3436" s="78" t="s">
        <v>17433</v>
      </c>
      <c r="AB3436" s="72"/>
      <c r="AC3436" s="72" t="b">
        <v>0</v>
      </c>
      <c r="AD3436" s="72">
        <v>0</v>
      </c>
      <c r="AE3436" s="78" t="s">
        <v>230</v>
      </c>
      <c r="AF3436" s="72" t="b">
        <v>0</v>
      </c>
      <c r="AG3436" s="72" t="s">
        <v>300</v>
      </c>
      <c r="AH3436" s="72"/>
      <c r="AI3436" s="78" t="s">
        <v>230</v>
      </c>
      <c r="AJ3436" s="72" t="b">
        <v>0</v>
      </c>
      <c r="AK3436" s="72">
        <v>0</v>
      </c>
      <c r="AL3436" s="78" t="s">
        <v>230</v>
      </c>
      <c r="AM3436" s="72" t="s">
        <v>237</v>
      </c>
      <c r="AN3436" s="72" t="b">
        <v>0</v>
      </c>
      <c r="AO3436" s="78" t="s">
        <v>17433</v>
      </c>
      <c r="AP3436" s="72" t="s">
        <v>179</v>
      </c>
      <c r="AQ3436" s="72">
        <v>0</v>
      </c>
      <c r="AR3436" s="72">
        <v>0</v>
      </c>
      <c r="AS3436" s="72"/>
      <c r="AT3436" s="72"/>
      <c r="AU3436" s="72"/>
      <c r="AV3436" s="72"/>
      <c r="AW3436" s="72"/>
      <c r="AX3436" s="72"/>
      <c r="AY3436" s="72"/>
      <c r="AZ3436" s="72"/>
    </row>
    <row r="3437" spans="1:52" x14ac:dyDescent="0.35">
      <c r="A3437" s="70" t="s">
        <v>2539</v>
      </c>
      <c r="B3437" s="70" t="s">
        <v>2539</v>
      </c>
      <c r="C3437" s="83"/>
      <c r="D3437" s="84"/>
      <c r="E3437" s="85"/>
      <c r="F3437" s="86"/>
      <c r="G3437" s="83"/>
      <c r="H3437" s="81"/>
      <c r="I3437" s="87"/>
      <c r="J3437" s="87"/>
      <c r="K3437" s="36"/>
      <c r="L3437" s="90"/>
      <c r="M3437" s="90"/>
      <c r="N3437" s="89"/>
      <c r="O3437" s="72" t="s">
        <v>179</v>
      </c>
      <c r="P3437" s="74">
        <v>42824.676851851851</v>
      </c>
      <c r="Q3437" s="72" t="s">
        <v>5196</v>
      </c>
      <c r="R3437" s="76" t="s">
        <v>6434</v>
      </c>
      <c r="S3437" s="72" t="s">
        <v>8460</v>
      </c>
      <c r="T3437" s="72"/>
      <c r="U3437" s="72"/>
      <c r="V3437" s="76" t="s">
        <v>10601</v>
      </c>
      <c r="W3437" s="74">
        <v>42824.676851851851</v>
      </c>
      <c r="X3437" s="76" t="s">
        <v>13477</v>
      </c>
      <c r="Y3437" s="72"/>
      <c r="Z3437" s="72"/>
      <c r="AA3437" s="78" t="s">
        <v>17434</v>
      </c>
      <c r="AB3437" s="72"/>
      <c r="AC3437" s="72" t="b">
        <v>0</v>
      </c>
      <c r="AD3437" s="72">
        <v>0</v>
      </c>
      <c r="AE3437" s="78" t="s">
        <v>230</v>
      </c>
      <c r="AF3437" s="72" t="b">
        <v>0</v>
      </c>
      <c r="AG3437" s="72" t="s">
        <v>300</v>
      </c>
      <c r="AH3437" s="72"/>
      <c r="AI3437" s="78" t="s">
        <v>230</v>
      </c>
      <c r="AJ3437" s="72" t="b">
        <v>0</v>
      </c>
      <c r="AK3437" s="72">
        <v>0</v>
      </c>
      <c r="AL3437" s="78" t="s">
        <v>230</v>
      </c>
      <c r="AM3437" s="72" t="s">
        <v>237</v>
      </c>
      <c r="AN3437" s="72" t="b">
        <v>0</v>
      </c>
      <c r="AO3437" s="78" t="s">
        <v>17434</v>
      </c>
      <c r="AP3437" s="72" t="s">
        <v>179</v>
      </c>
      <c r="AQ3437" s="72">
        <v>0</v>
      </c>
      <c r="AR3437" s="72">
        <v>0</v>
      </c>
      <c r="AS3437" s="72"/>
      <c r="AT3437" s="72"/>
      <c r="AU3437" s="72"/>
      <c r="AV3437" s="72"/>
      <c r="AW3437" s="72"/>
      <c r="AX3437" s="72"/>
      <c r="AY3437" s="72"/>
      <c r="AZ3437" s="72"/>
    </row>
    <row r="3438" spans="1:52" x14ac:dyDescent="0.35">
      <c r="A3438" s="70" t="s">
        <v>2539</v>
      </c>
      <c r="B3438" s="70" t="s">
        <v>2539</v>
      </c>
      <c r="C3438" s="83"/>
      <c r="D3438" s="84"/>
      <c r="E3438" s="85"/>
      <c r="F3438" s="86"/>
      <c r="G3438" s="83"/>
      <c r="H3438" s="81"/>
      <c r="I3438" s="87"/>
      <c r="J3438" s="87"/>
      <c r="K3438" s="36"/>
      <c r="L3438" s="90"/>
      <c r="M3438" s="90"/>
      <c r="N3438" s="89"/>
      <c r="O3438" s="72" t="s">
        <v>179</v>
      </c>
      <c r="P3438" s="74">
        <v>42824.689791666664</v>
      </c>
      <c r="Q3438" s="72" t="s">
        <v>5197</v>
      </c>
      <c r="R3438" s="76" t="s">
        <v>7552</v>
      </c>
      <c r="S3438" s="72" t="s">
        <v>8435</v>
      </c>
      <c r="T3438" s="72"/>
      <c r="U3438" s="72"/>
      <c r="V3438" s="76" t="s">
        <v>10601</v>
      </c>
      <c r="W3438" s="74">
        <v>42824.689791666664</v>
      </c>
      <c r="X3438" s="76" t="s">
        <v>13478</v>
      </c>
      <c r="Y3438" s="72"/>
      <c r="Z3438" s="72"/>
      <c r="AA3438" s="78" t="s">
        <v>17435</v>
      </c>
      <c r="AB3438" s="72"/>
      <c r="AC3438" s="72" t="b">
        <v>0</v>
      </c>
      <c r="AD3438" s="72">
        <v>0</v>
      </c>
      <c r="AE3438" s="78" t="s">
        <v>230</v>
      </c>
      <c r="AF3438" s="72" t="b">
        <v>0</v>
      </c>
      <c r="AG3438" s="72" t="s">
        <v>300</v>
      </c>
      <c r="AH3438" s="72"/>
      <c r="AI3438" s="78" t="s">
        <v>230</v>
      </c>
      <c r="AJ3438" s="72" t="b">
        <v>0</v>
      </c>
      <c r="AK3438" s="72">
        <v>0</v>
      </c>
      <c r="AL3438" s="78" t="s">
        <v>230</v>
      </c>
      <c r="AM3438" s="72" t="s">
        <v>237</v>
      </c>
      <c r="AN3438" s="72" t="b">
        <v>0</v>
      </c>
      <c r="AO3438" s="78" t="s">
        <v>17435</v>
      </c>
      <c r="AP3438" s="72" t="s">
        <v>179</v>
      </c>
      <c r="AQ3438" s="72">
        <v>0</v>
      </c>
      <c r="AR3438" s="72">
        <v>0</v>
      </c>
      <c r="AS3438" s="72"/>
      <c r="AT3438" s="72"/>
      <c r="AU3438" s="72"/>
      <c r="AV3438" s="72"/>
      <c r="AW3438" s="72"/>
      <c r="AX3438" s="72"/>
      <c r="AY3438" s="72"/>
      <c r="AZ3438" s="72"/>
    </row>
    <row r="3439" spans="1:52" x14ac:dyDescent="0.35">
      <c r="A3439" s="70" t="s">
        <v>2539</v>
      </c>
      <c r="B3439" s="70" t="s">
        <v>2539</v>
      </c>
      <c r="C3439" s="83"/>
      <c r="D3439" s="84"/>
      <c r="E3439" s="85"/>
      <c r="F3439" s="86"/>
      <c r="G3439" s="83"/>
      <c r="H3439" s="81"/>
      <c r="I3439" s="87"/>
      <c r="J3439" s="87"/>
      <c r="K3439" s="36"/>
      <c r="L3439" s="90"/>
      <c r="M3439" s="90"/>
      <c r="N3439" s="89"/>
      <c r="O3439" s="72" t="s">
        <v>179</v>
      </c>
      <c r="P3439" s="74">
        <v>42824.738391203704</v>
      </c>
      <c r="Q3439" s="72" t="s">
        <v>5198</v>
      </c>
      <c r="R3439" s="76" t="s">
        <v>7553</v>
      </c>
      <c r="S3439" s="72" t="s">
        <v>8435</v>
      </c>
      <c r="T3439" s="72"/>
      <c r="U3439" s="72"/>
      <c r="V3439" s="76" t="s">
        <v>10601</v>
      </c>
      <c r="W3439" s="74">
        <v>42824.738391203704</v>
      </c>
      <c r="X3439" s="76" t="s">
        <v>13479</v>
      </c>
      <c r="Y3439" s="72"/>
      <c r="Z3439" s="72"/>
      <c r="AA3439" s="78" t="s">
        <v>17436</v>
      </c>
      <c r="AB3439" s="72"/>
      <c r="AC3439" s="72" t="b">
        <v>0</v>
      </c>
      <c r="AD3439" s="72">
        <v>0</v>
      </c>
      <c r="AE3439" s="78" t="s">
        <v>230</v>
      </c>
      <c r="AF3439" s="72" t="b">
        <v>0</v>
      </c>
      <c r="AG3439" s="72" t="s">
        <v>300</v>
      </c>
      <c r="AH3439" s="72"/>
      <c r="AI3439" s="78" t="s">
        <v>230</v>
      </c>
      <c r="AJ3439" s="72" t="b">
        <v>0</v>
      </c>
      <c r="AK3439" s="72">
        <v>0</v>
      </c>
      <c r="AL3439" s="78" t="s">
        <v>230</v>
      </c>
      <c r="AM3439" s="72" t="s">
        <v>237</v>
      </c>
      <c r="AN3439" s="72" t="b">
        <v>0</v>
      </c>
      <c r="AO3439" s="78" t="s">
        <v>17436</v>
      </c>
      <c r="AP3439" s="72" t="s">
        <v>179</v>
      </c>
      <c r="AQ3439" s="72">
        <v>0</v>
      </c>
      <c r="AR3439" s="72">
        <v>0</v>
      </c>
      <c r="AS3439" s="72"/>
      <c r="AT3439" s="72"/>
      <c r="AU3439" s="72"/>
      <c r="AV3439" s="72"/>
      <c r="AW3439" s="72"/>
      <c r="AX3439" s="72"/>
      <c r="AY3439" s="72"/>
      <c r="AZ3439" s="72"/>
    </row>
    <row r="3440" spans="1:52" x14ac:dyDescent="0.35">
      <c r="A3440" s="70" t="s">
        <v>2539</v>
      </c>
      <c r="B3440" s="70" t="s">
        <v>2539</v>
      </c>
      <c r="C3440" s="83"/>
      <c r="D3440" s="84"/>
      <c r="E3440" s="85"/>
      <c r="F3440" s="86"/>
      <c r="G3440" s="83"/>
      <c r="H3440" s="81"/>
      <c r="I3440" s="87"/>
      <c r="J3440" s="87"/>
      <c r="K3440" s="36"/>
      <c r="L3440" s="90"/>
      <c r="M3440" s="90"/>
      <c r="N3440" s="89"/>
      <c r="O3440" s="72" t="s">
        <v>179</v>
      </c>
      <c r="P3440" s="74">
        <v>42824.766099537039</v>
      </c>
      <c r="Q3440" s="72" t="s">
        <v>5199</v>
      </c>
      <c r="R3440" s="76" t="s">
        <v>7554</v>
      </c>
      <c r="S3440" s="72" t="s">
        <v>8435</v>
      </c>
      <c r="T3440" s="72"/>
      <c r="U3440" s="72"/>
      <c r="V3440" s="76" t="s">
        <v>10601</v>
      </c>
      <c r="W3440" s="74">
        <v>42824.766099537039</v>
      </c>
      <c r="X3440" s="76" t="s">
        <v>13480</v>
      </c>
      <c r="Y3440" s="72"/>
      <c r="Z3440" s="72"/>
      <c r="AA3440" s="78" t="s">
        <v>17437</v>
      </c>
      <c r="AB3440" s="72"/>
      <c r="AC3440" s="72" t="b">
        <v>0</v>
      </c>
      <c r="AD3440" s="72">
        <v>0</v>
      </c>
      <c r="AE3440" s="78" t="s">
        <v>230</v>
      </c>
      <c r="AF3440" s="72" t="b">
        <v>0</v>
      </c>
      <c r="AG3440" s="72" t="s">
        <v>231</v>
      </c>
      <c r="AH3440" s="72"/>
      <c r="AI3440" s="78" t="s">
        <v>230</v>
      </c>
      <c r="AJ3440" s="72" t="b">
        <v>0</v>
      </c>
      <c r="AK3440" s="72">
        <v>0</v>
      </c>
      <c r="AL3440" s="78" t="s">
        <v>230</v>
      </c>
      <c r="AM3440" s="72" t="s">
        <v>237</v>
      </c>
      <c r="AN3440" s="72" t="b">
        <v>0</v>
      </c>
      <c r="AO3440" s="78" t="s">
        <v>17437</v>
      </c>
      <c r="AP3440" s="72" t="s">
        <v>179</v>
      </c>
      <c r="AQ3440" s="72">
        <v>0</v>
      </c>
      <c r="AR3440" s="72">
        <v>0</v>
      </c>
      <c r="AS3440" s="72"/>
      <c r="AT3440" s="72"/>
      <c r="AU3440" s="72"/>
      <c r="AV3440" s="72"/>
      <c r="AW3440" s="72"/>
      <c r="AX3440" s="72"/>
      <c r="AY3440" s="72"/>
      <c r="AZ3440" s="72"/>
    </row>
    <row r="3441" spans="1:52" x14ac:dyDescent="0.35">
      <c r="A3441" s="70" t="s">
        <v>2539</v>
      </c>
      <c r="B3441" s="70" t="s">
        <v>2539</v>
      </c>
      <c r="C3441" s="83"/>
      <c r="D3441" s="84"/>
      <c r="E3441" s="85"/>
      <c r="F3441" s="86"/>
      <c r="G3441" s="83"/>
      <c r="H3441" s="81"/>
      <c r="I3441" s="87"/>
      <c r="J3441" s="87"/>
      <c r="K3441" s="36"/>
      <c r="L3441" s="90"/>
      <c r="M3441" s="90"/>
      <c r="N3441" s="89"/>
      <c r="O3441" s="72" t="s">
        <v>179</v>
      </c>
      <c r="P3441" s="74">
        <v>42824.788356481484</v>
      </c>
      <c r="Q3441" s="72" t="s">
        <v>5200</v>
      </c>
      <c r="R3441" s="76" t="s">
        <v>7555</v>
      </c>
      <c r="S3441" s="72" t="s">
        <v>8598</v>
      </c>
      <c r="T3441" s="72"/>
      <c r="U3441" s="76" t="s">
        <v>9067</v>
      </c>
      <c r="V3441" s="76" t="s">
        <v>9067</v>
      </c>
      <c r="W3441" s="74">
        <v>42824.788356481484</v>
      </c>
      <c r="X3441" s="76" t="s">
        <v>13481</v>
      </c>
      <c r="Y3441" s="72"/>
      <c r="Z3441" s="72"/>
      <c r="AA3441" s="78" t="s">
        <v>17438</v>
      </c>
      <c r="AB3441" s="72"/>
      <c r="AC3441" s="72" t="b">
        <v>0</v>
      </c>
      <c r="AD3441" s="72">
        <v>0</v>
      </c>
      <c r="AE3441" s="78" t="s">
        <v>230</v>
      </c>
      <c r="AF3441" s="72" t="b">
        <v>0</v>
      </c>
      <c r="AG3441" s="72" t="s">
        <v>300</v>
      </c>
      <c r="AH3441" s="72"/>
      <c r="AI3441" s="78" t="s">
        <v>230</v>
      </c>
      <c r="AJ3441" s="72" t="b">
        <v>0</v>
      </c>
      <c r="AK3441" s="72">
        <v>0</v>
      </c>
      <c r="AL3441" s="78" t="s">
        <v>230</v>
      </c>
      <c r="AM3441" s="72" t="s">
        <v>237</v>
      </c>
      <c r="AN3441" s="72" t="b">
        <v>0</v>
      </c>
      <c r="AO3441" s="78" t="s">
        <v>17438</v>
      </c>
      <c r="AP3441" s="72" t="s">
        <v>179</v>
      </c>
      <c r="AQ3441" s="72">
        <v>0</v>
      </c>
      <c r="AR3441" s="72">
        <v>0</v>
      </c>
      <c r="AS3441" s="72"/>
      <c r="AT3441" s="72"/>
      <c r="AU3441" s="72"/>
      <c r="AV3441" s="72"/>
      <c r="AW3441" s="72"/>
      <c r="AX3441" s="72"/>
      <c r="AY3441" s="72"/>
      <c r="AZ3441" s="72"/>
    </row>
    <row r="3442" spans="1:52" x14ac:dyDescent="0.35">
      <c r="A3442" s="70" t="s">
        <v>2539</v>
      </c>
      <c r="B3442" s="70" t="s">
        <v>2539</v>
      </c>
      <c r="C3442" s="83"/>
      <c r="D3442" s="84"/>
      <c r="E3442" s="85"/>
      <c r="F3442" s="86"/>
      <c r="G3442" s="83"/>
      <c r="H3442" s="81"/>
      <c r="I3442" s="87"/>
      <c r="J3442" s="87"/>
      <c r="K3442" s="36"/>
      <c r="L3442" s="90"/>
      <c r="M3442" s="90"/>
      <c r="N3442" s="89"/>
      <c r="O3442" s="72" t="s">
        <v>179</v>
      </c>
      <c r="P3442" s="74">
        <v>42824.788368055553</v>
      </c>
      <c r="Q3442" s="72" t="s">
        <v>5201</v>
      </c>
      <c r="R3442" s="76" t="s">
        <v>7556</v>
      </c>
      <c r="S3442" s="72" t="s">
        <v>8598</v>
      </c>
      <c r="T3442" s="72"/>
      <c r="U3442" s="76" t="s">
        <v>9068</v>
      </c>
      <c r="V3442" s="76" t="s">
        <v>9068</v>
      </c>
      <c r="W3442" s="74">
        <v>42824.788368055553</v>
      </c>
      <c r="X3442" s="76" t="s">
        <v>13482</v>
      </c>
      <c r="Y3442" s="72"/>
      <c r="Z3442" s="72"/>
      <c r="AA3442" s="78" t="s">
        <v>17439</v>
      </c>
      <c r="AB3442" s="72"/>
      <c r="AC3442" s="72" t="b">
        <v>0</v>
      </c>
      <c r="AD3442" s="72">
        <v>0</v>
      </c>
      <c r="AE3442" s="78" t="s">
        <v>230</v>
      </c>
      <c r="AF3442" s="72" t="b">
        <v>0</v>
      </c>
      <c r="AG3442" s="72" t="s">
        <v>300</v>
      </c>
      <c r="AH3442" s="72"/>
      <c r="AI3442" s="78" t="s">
        <v>230</v>
      </c>
      <c r="AJ3442" s="72" t="b">
        <v>0</v>
      </c>
      <c r="AK3442" s="72">
        <v>0</v>
      </c>
      <c r="AL3442" s="78" t="s">
        <v>230</v>
      </c>
      <c r="AM3442" s="72" t="s">
        <v>237</v>
      </c>
      <c r="AN3442" s="72" t="b">
        <v>0</v>
      </c>
      <c r="AO3442" s="78" t="s">
        <v>17439</v>
      </c>
      <c r="AP3442" s="72" t="s">
        <v>179</v>
      </c>
      <c r="AQ3442" s="72">
        <v>0</v>
      </c>
      <c r="AR3442" s="72">
        <v>0</v>
      </c>
      <c r="AS3442" s="72"/>
      <c r="AT3442" s="72"/>
      <c r="AU3442" s="72"/>
      <c r="AV3442" s="72"/>
      <c r="AW3442" s="72"/>
      <c r="AX3442" s="72"/>
      <c r="AY3442" s="72"/>
      <c r="AZ3442" s="72"/>
    </row>
    <row r="3443" spans="1:52" x14ac:dyDescent="0.35">
      <c r="A3443" s="70" t="s">
        <v>2539</v>
      </c>
      <c r="B3443" s="70" t="s">
        <v>2539</v>
      </c>
      <c r="C3443" s="83"/>
      <c r="D3443" s="84"/>
      <c r="E3443" s="85"/>
      <c r="F3443" s="86"/>
      <c r="G3443" s="83"/>
      <c r="H3443" s="81"/>
      <c r="I3443" s="87"/>
      <c r="J3443" s="87"/>
      <c r="K3443" s="36"/>
      <c r="L3443" s="90"/>
      <c r="M3443" s="90"/>
      <c r="N3443" s="89"/>
      <c r="O3443" s="72" t="s">
        <v>179</v>
      </c>
      <c r="P3443" s="74">
        <v>42824.788402777776</v>
      </c>
      <c r="Q3443" s="72" t="s">
        <v>5202</v>
      </c>
      <c r="R3443" s="76" t="s">
        <v>7557</v>
      </c>
      <c r="S3443" s="72" t="s">
        <v>225</v>
      </c>
      <c r="T3443" s="72"/>
      <c r="U3443" s="72"/>
      <c r="V3443" s="76" t="s">
        <v>10601</v>
      </c>
      <c r="W3443" s="74">
        <v>42824.788402777776</v>
      </c>
      <c r="X3443" s="76" t="s">
        <v>13483</v>
      </c>
      <c r="Y3443" s="72"/>
      <c r="Z3443" s="72"/>
      <c r="AA3443" s="78" t="s">
        <v>17440</v>
      </c>
      <c r="AB3443" s="72"/>
      <c r="AC3443" s="72" t="b">
        <v>0</v>
      </c>
      <c r="AD3443" s="72">
        <v>0</v>
      </c>
      <c r="AE3443" s="78" t="s">
        <v>230</v>
      </c>
      <c r="AF3443" s="72" t="b">
        <v>0</v>
      </c>
      <c r="AG3443" s="72" t="s">
        <v>300</v>
      </c>
      <c r="AH3443" s="72"/>
      <c r="AI3443" s="78" t="s">
        <v>230</v>
      </c>
      <c r="AJ3443" s="72" t="b">
        <v>0</v>
      </c>
      <c r="AK3443" s="72">
        <v>0</v>
      </c>
      <c r="AL3443" s="78" t="s">
        <v>230</v>
      </c>
      <c r="AM3443" s="72" t="s">
        <v>237</v>
      </c>
      <c r="AN3443" s="72" t="b">
        <v>1</v>
      </c>
      <c r="AO3443" s="78" t="s">
        <v>17440</v>
      </c>
      <c r="AP3443" s="72" t="s">
        <v>179</v>
      </c>
      <c r="AQ3443" s="72">
        <v>0</v>
      </c>
      <c r="AR3443" s="72">
        <v>0</v>
      </c>
      <c r="AS3443" s="72"/>
      <c r="AT3443" s="72"/>
      <c r="AU3443" s="72"/>
      <c r="AV3443" s="72"/>
      <c r="AW3443" s="72"/>
      <c r="AX3443" s="72"/>
      <c r="AY3443" s="72"/>
      <c r="AZ3443" s="72"/>
    </row>
    <row r="3444" spans="1:52" x14ac:dyDescent="0.35">
      <c r="A3444" s="70" t="s">
        <v>2539</v>
      </c>
      <c r="B3444" s="70" t="s">
        <v>2539</v>
      </c>
      <c r="C3444" s="83"/>
      <c r="D3444" s="84"/>
      <c r="E3444" s="85"/>
      <c r="F3444" s="86"/>
      <c r="G3444" s="83"/>
      <c r="H3444" s="81"/>
      <c r="I3444" s="87"/>
      <c r="J3444" s="87"/>
      <c r="K3444" s="36"/>
      <c r="L3444" s="90"/>
      <c r="M3444" s="90"/>
      <c r="N3444" s="89"/>
      <c r="O3444" s="72" t="s">
        <v>179</v>
      </c>
      <c r="P3444" s="74">
        <v>42824.788425925923</v>
      </c>
      <c r="Q3444" s="72" t="s">
        <v>5203</v>
      </c>
      <c r="R3444" s="76" t="s">
        <v>7558</v>
      </c>
      <c r="S3444" s="72" t="s">
        <v>8598</v>
      </c>
      <c r="T3444" s="72"/>
      <c r="U3444" s="76" t="s">
        <v>9069</v>
      </c>
      <c r="V3444" s="76" t="s">
        <v>9069</v>
      </c>
      <c r="W3444" s="74">
        <v>42824.788425925923</v>
      </c>
      <c r="X3444" s="76" t="s">
        <v>13484</v>
      </c>
      <c r="Y3444" s="72"/>
      <c r="Z3444" s="72"/>
      <c r="AA3444" s="78" t="s">
        <v>17441</v>
      </c>
      <c r="AB3444" s="72"/>
      <c r="AC3444" s="72" t="b">
        <v>0</v>
      </c>
      <c r="AD3444" s="72">
        <v>0</v>
      </c>
      <c r="AE3444" s="78" t="s">
        <v>230</v>
      </c>
      <c r="AF3444" s="72" t="b">
        <v>0</v>
      </c>
      <c r="AG3444" s="72" t="s">
        <v>300</v>
      </c>
      <c r="AH3444" s="72"/>
      <c r="AI3444" s="78" t="s">
        <v>230</v>
      </c>
      <c r="AJ3444" s="72" t="b">
        <v>0</v>
      </c>
      <c r="AK3444" s="72">
        <v>0</v>
      </c>
      <c r="AL3444" s="78" t="s">
        <v>230</v>
      </c>
      <c r="AM3444" s="72" t="s">
        <v>237</v>
      </c>
      <c r="AN3444" s="72" t="b">
        <v>0</v>
      </c>
      <c r="AO3444" s="78" t="s">
        <v>17441</v>
      </c>
      <c r="AP3444" s="72" t="s">
        <v>179</v>
      </c>
      <c r="AQ3444" s="72">
        <v>0</v>
      </c>
      <c r="AR3444" s="72">
        <v>0</v>
      </c>
      <c r="AS3444" s="72"/>
      <c r="AT3444" s="72"/>
      <c r="AU3444" s="72"/>
      <c r="AV3444" s="72"/>
      <c r="AW3444" s="72"/>
      <c r="AX3444" s="72"/>
      <c r="AY3444" s="72"/>
      <c r="AZ3444" s="72"/>
    </row>
    <row r="3445" spans="1:52" x14ac:dyDescent="0.35">
      <c r="A3445" s="70" t="s">
        <v>2539</v>
      </c>
      <c r="B3445" s="70" t="s">
        <v>2539</v>
      </c>
      <c r="C3445" s="83"/>
      <c r="D3445" s="84"/>
      <c r="E3445" s="85"/>
      <c r="F3445" s="86"/>
      <c r="G3445" s="83"/>
      <c r="H3445" s="81"/>
      <c r="I3445" s="87"/>
      <c r="J3445" s="87"/>
      <c r="K3445" s="36"/>
      <c r="L3445" s="90"/>
      <c r="M3445" s="90"/>
      <c r="N3445" s="89"/>
      <c r="O3445" s="72" t="s">
        <v>179</v>
      </c>
      <c r="P3445" s="74">
        <v>42824.790821759256</v>
      </c>
      <c r="Q3445" s="72" t="s">
        <v>5204</v>
      </c>
      <c r="R3445" s="76" t="s">
        <v>7559</v>
      </c>
      <c r="S3445" s="72" t="s">
        <v>8435</v>
      </c>
      <c r="T3445" s="72"/>
      <c r="U3445" s="72"/>
      <c r="V3445" s="76" t="s">
        <v>10601</v>
      </c>
      <c r="W3445" s="74">
        <v>42824.790821759256</v>
      </c>
      <c r="X3445" s="76" t="s">
        <v>13485</v>
      </c>
      <c r="Y3445" s="72"/>
      <c r="Z3445" s="72"/>
      <c r="AA3445" s="78" t="s">
        <v>17442</v>
      </c>
      <c r="AB3445" s="72"/>
      <c r="AC3445" s="72" t="b">
        <v>0</v>
      </c>
      <c r="AD3445" s="72">
        <v>0</v>
      </c>
      <c r="AE3445" s="78" t="s">
        <v>230</v>
      </c>
      <c r="AF3445" s="72" t="b">
        <v>0</v>
      </c>
      <c r="AG3445" s="72" t="s">
        <v>300</v>
      </c>
      <c r="AH3445" s="72"/>
      <c r="AI3445" s="78" t="s">
        <v>230</v>
      </c>
      <c r="AJ3445" s="72" t="b">
        <v>0</v>
      </c>
      <c r="AK3445" s="72">
        <v>0</v>
      </c>
      <c r="AL3445" s="78" t="s">
        <v>230</v>
      </c>
      <c r="AM3445" s="72" t="s">
        <v>237</v>
      </c>
      <c r="AN3445" s="72" t="b">
        <v>0</v>
      </c>
      <c r="AO3445" s="78" t="s">
        <v>17442</v>
      </c>
      <c r="AP3445" s="72" t="s">
        <v>179</v>
      </c>
      <c r="AQ3445" s="72">
        <v>0</v>
      </c>
      <c r="AR3445" s="72">
        <v>0</v>
      </c>
      <c r="AS3445" s="72"/>
      <c r="AT3445" s="72"/>
      <c r="AU3445" s="72"/>
      <c r="AV3445" s="72"/>
      <c r="AW3445" s="72"/>
      <c r="AX3445" s="72"/>
      <c r="AY3445" s="72"/>
      <c r="AZ3445" s="72"/>
    </row>
    <row r="3446" spans="1:52" x14ac:dyDescent="0.35">
      <c r="A3446" s="70" t="s">
        <v>2539</v>
      </c>
      <c r="B3446" s="70" t="s">
        <v>2539</v>
      </c>
      <c r="C3446" s="83"/>
      <c r="D3446" s="84"/>
      <c r="E3446" s="85"/>
      <c r="F3446" s="86"/>
      <c r="G3446" s="83"/>
      <c r="H3446" s="81"/>
      <c r="I3446" s="87"/>
      <c r="J3446" s="87"/>
      <c r="K3446" s="36"/>
      <c r="L3446" s="90"/>
      <c r="M3446" s="90"/>
      <c r="N3446" s="89"/>
      <c r="O3446" s="72" t="s">
        <v>179</v>
      </c>
      <c r="P3446" s="74">
        <v>42824.897974537038</v>
      </c>
      <c r="Q3446" s="72" t="s">
        <v>5205</v>
      </c>
      <c r="R3446" s="76" t="s">
        <v>7560</v>
      </c>
      <c r="S3446" s="72" t="s">
        <v>8435</v>
      </c>
      <c r="T3446" s="72"/>
      <c r="U3446" s="72"/>
      <c r="V3446" s="76" t="s">
        <v>10601</v>
      </c>
      <c r="W3446" s="74">
        <v>42824.897974537038</v>
      </c>
      <c r="X3446" s="76" t="s">
        <v>13486</v>
      </c>
      <c r="Y3446" s="72"/>
      <c r="Z3446" s="72"/>
      <c r="AA3446" s="78" t="s">
        <v>17443</v>
      </c>
      <c r="AB3446" s="72"/>
      <c r="AC3446" s="72" t="b">
        <v>0</v>
      </c>
      <c r="AD3446" s="72">
        <v>0</v>
      </c>
      <c r="AE3446" s="78" t="s">
        <v>230</v>
      </c>
      <c r="AF3446" s="72" t="b">
        <v>0</v>
      </c>
      <c r="AG3446" s="72" t="s">
        <v>353</v>
      </c>
      <c r="AH3446" s="72"/>
      <c r="AI3446" s="78" t="s">
        <v>230</v>
      </c>
      <c r="AJ3446" s="72" t="b">
        <v>0</v>
      </c>
      <c r="AK3446" s="72">
        <v>0</v>
      </c>
      <c r="AL3446" s="78" t="s">
        <v>230</v>
      </c>
      <c r="AM3446" s="72" t="s">
        <v>237</v>
      </c>
      <c r="AN3446" s="72" t="b">
        <v>0</v>
      </c>
      <c r="AO3446" s="78" t="s">
        <v>17443</v>
      </c>
      <c r="AP3446" s="72" t="s">
        <v>179</v>
      </c>
      <c r="AQ3446" s="72">
        <v>0</v>
      </c>
      <c r="AR3446" s="72">
        <v>0</v>
      </c>
      <c r="AS3446" s="72"/>
      <c r="AT3446" s="72"/>
      <c r="AU3446" s="72"/>
      <c r="AV3446" s="72"/>
      <c r="AW3446" s="72"/>
      <c r="AX3446" s="72"/>
      <c r="AY3446" s="72"/>
      <c r="AZ3446" s="72"/>
    </row>
    <row r="3447" spans="1:52" x14ac:dyDescent="0.35">
      <c r="A3447" s="70" t="s">
        <v>2539</v>
      </c>
      <c r="B3447" s="70" t="s">
        <v>2539</v>
      </c>
      <c r="C3447" s="83"/>
      <c r="D3447" s="84"/>
      <c r="E3447" s="85"/>
      <c r="F3447" s="86"/>
      <c r="G3447" s="83"/>
      <c r="H3447" s="81"/>
      <c r="I3447" s="87"/>
      <c r="J3447" s="87"/>
      <c r="K3447" s="36"/>
      <c r="L3447" s="90"/>
      <c r="M3447" s="90"/>
      <c r="N3447" s="89"/>
      <c r="O3447" s="72" t="s">
        <v>179</v>
      </c>
      <c r="P3447" s="74">
        <v>42824.9606712963</v>
      </c>
      <c r="Q3447" s="72" t="s">
        <v>5206</v>
      </c>
      <c r="R3447" s="76" t="s">
        <v>7561</v>
      </c>
      <c r="S3447" s="72" t="s">
        <v>8435</v>
      </c>
      <c r="T3447" s="72"/>
      <c r="U3447" s="72"/>
      <c r="V3447" s="76" t="s">
        <v>10601</v>
      </c>
      <c r="W3447" s="74">
        <v>42824.9606712963</v>
      </c>
      <c r="X3447" s="76" t="s">
        <v>13487</v>
      </c>
      <c r="Y3447" s="72"/>
      <c r="Z3447" s="72"/>
      <c r="AA3447" s="78" t="s">
        <v>17444</v>
      </c>
      <c r="AB3447" s="72"/>
      <c r="AC3447" s="72" t="b">
        <v>0</v>
      </c>
      <c r="AD3447" s="72">
        <v>0</v>
      </c>
      <c r="AE3447" s="78" t="s">
        <v>230</v>
      </c>
      <c r="AF3447" s="72" t="b">
        <v>0</v>
      </c>
      <c r="AG3447" s="72" t="s">
        <v>300</v>
      </c>
      <c r="AH3447" s="72"/>
      <c r="AI3447" s="78" t="s">
        <v>230</v>
      </c>
      <c r="AJ3447" s="72" t="b">
        <v>0</v>
      </c>
      <c r="AK3447" s="72">
        <v>0</v>
      </c>
      <c r="AL3447" s="78" t="s">
        <v>230</v>
      </c>
      <c r="AM3447" s="72" t="s">
        <v>237</v>
      </c>
      <c r="AN3447" s="72" t="b">
        <v>0</v>
      </c>
      <c r="AO3447" s="78" t="s">
        <v>17444</v>
      </c>
      <c r="AP3447" s="72" t="s">
        <v>179</v>
      </c>
      <c r="AQ3447" s="72">
        <v>0</v>
      </c>
      <c r="AR3447" s="72">
        <v>0</v>
      </c>
      <c r="AS3447" s="72"/>
      <c r="AT3447" s="72"/>
      <c r="AU3447" s="72"/>
      <c r="AV3447" s="72"/>
      <c r="AW3447" s="72"/>
      <c r="AX3447" s="72"/>
      <c r="AY3447" s="72"/>
      <c r="AZ3447" s="72"/>
    </row>
    <row r="3448" spans="1:52" x14ac:dyDescent="0.35">
      <c r="A3448" s="70" t="s">
        <v>2539</v>
      </c>
      <c r="B3448" s="70" t="s">
        <v>2539</v>
      </c>
      <c r="C3448" s="83"/>
      <c r="D3448" s="84"/>
      <c r="E3448" s="85"/>
      <c r="F3448" s="86"/>
      <c r="G3448" s="83"/>
      <c r="H3448" s="81"/>
      <c r="I3448" s="87"/>
      <c r="J3448" s="87"/>
      <c r="K3448" s="36"/>
      <c r="L3448" s="90"/>
      <c r="M3448" s="90"/>
      <c r="N3448" s="89"/>
      <c r="O3448" s="72" t="s">
        <v>179</v>
      </c>
      <c r="P3448" s="74">
        <v>42825.047581018516</v>
      </c>
      <c r="Q3448" s="72" t="s">
        <v>5207</v>
      </c>
      <c r="R3448" s="76" t="s">
        <v>7562</v>
      </c>
      <c r="S3448" s="72" t="s">
        <v>8435</v>
      </c>
      <c r="T3448" s="72"/>
      <c r="U3448" s="72"/>
      <c r="V3448" s="76" t="s">
        <v>10601</v>
      </c>
      <c r="W3448" s="74">
        <v>42825.047581018516</v>
      </c>
      <c r="X3448" s="76" t="s">
        <v>13488</v>
      </c>
      <c r="Y3448" s="72"/>
      <c r="Z3448" s="72"/>
      <c r="AA3448" s="78" t="s">
        <v>17445</v>
      </c>
      <c r="AB3448" s="72"/>
      <c r="AC3448" s="72" t="b">
        <v>0</v>
      </c>
      <c r="AD3448" s="72">
        <v>0</v>
      </c>
      <c r="AE3448" s="78" t="s">
        <v>230</v>
      </c>
      <c r="AF3448" s="72" t="b">
        <v>0</v>
      </c>
      <c r="AG3448" s="72" t="s">
        <v>231</v>
      </c>
      <c r="AH3448" s="72"/>
      <c r="AI3448" s="78" t="s">
        <v>230</v>
      </c>
      <c r="AJ3448" s="72" t="b">
        <v>0</v>
      </c>
      <c r="AK3448" s="72">
        <v>0</v>
      </c>
      <c r="AL3448" s="78" t="s">
        <v>230</v>
      </c>
      <c r="AM3448" s="72" t="s">
        <v>237</v>
      </c>
      <c r="AN3448" s="72" t="b">
        <v>0</v>
      </c>
      <c r="AO3448" s="78" t="s">
        <v>17445</v>
      </c>
      <c r="AP3448" s="72" t="s">
        <v>179</v>
      </c>
      <c r="AQ3448" s="72">
        <v>0</v>
      </c>
      <c r="AR3448" s="72">
        <v>0</v>
      </c>
      <c r="AS3448" s="72"/>
      <c r="AT3448" s="72"/>
      <c r="AU3448" s="72"/>
      <c r="AV3448" s="72"/>
      <c r="AW3448" s="72"/>
      <c r="AX3448" s="72"/>
      <c r="AY3448" s="72"/>
      <c r="AZ3448" s="72"/>
    </row>
    <row r="3449" spans="1:52" x14ac:dyDescent="0.35">
      <c r="A3449" s="70" t="s">
        <v>2539</v>
      </c>
      <c r="B3449" s="70" t="s">
        <v>2539</v>
      </c>
      <c r="C3449" s="83"/>
      <c r="D3449" s="84"/>
      <c r="E3449" s="85"/>
      <c r="F3449" s="86"/>
      <c r="G3449" s="83"/>
      <c r="H3449" s="81"/>
      <c r="I3449" s="87"/>
      <c r="J3449" s="87"/>
      <c r="K3449" s="36"/>
      <c r="L3449" s="90"/>
      <c r="M3449" s="90"/>
      <c r="N3449" s="89"/>
      <c r="O3449" s="72" t="s">
        <v>179</v>
      </c>
      <c r="P3449" s="74">
        <v>42825.047592592593</v>
      </c>
      <c r="Q3449" s="72" t="s">
        <v>5208</v>
      </c>
      <c r="R3449" s="76" t="s">
        <v>7563</v>
      </c>
      <c r="S3449" s="72" t="s">
        <v>8435</v>
      </c>
      <c r="T3449" s="72"/>
      <c r="U3449" s="72"/>
      <c r="V3449" s="76" t="s">
        <v>10601</v>
      </c>
      <c r="W3449" s="74">
        <v>42825.047592592593</v>
      </c>
      <c r="X3449" s="76" t="s">
        <v>13489</v>
      </c>
      <c r="Y3449" s="72"/>
      <c r="Z3449" s="72"/>
      <c r="AA3449" s="78" t="s">
        <v>17446</v>
      </c>
      <c r="AB3449" s="72"/>
      <c r="AC3449" s="72" t="b">
        <v>0</v>
      </c>
      <c r="AD3449" s="72">
        <v>0</v>
      </c>
      <c r="AE3449" s="78" t="s">
        <v>230</v>
      </c>
      <c r="AF3449" s="72" t="b">
        <v>0</v>
      </c>
      <c r="AG3449" s="72" t="s">
        <v>300</v>
      </c>
      <c r="AH3449" s="72"/>
      <c r="AI3449" s="78" t="s">
        <v>230</v>
      </c>
      <c r="AJ3449" s="72" t="b">
        <v>0</v>
      </c>
      <c r="AK3449" s="72">
        <v>0</v>
      </c>
      <c r="AL3449" s="78" t="s">
        <v>230</v>
      </c>
      <c r="AM3449" s="72" t="s">
        <v>237</v>
      </c>
      <c r="AN3449" s="72" t="b">
        <v>0</v>
      </c>
      <c r="AO3449" s="78" t="s">
        <v>17446</v>
      </c>
      <c r="AP3449" s="72" t="s">
        <v>179</v>
      </c>
      <c r="AQ3449" s="72">
        <v>0</v>
      </c>
      <c r="AR3449" s="72">
        <v>0</v>
      </c>
      <c r="AS3449" s="72"/>
      <c r="AT3449" s="72"/>
      <c r="AU3449" s="72"/>
      <c r="AV3449" s="72"/>
      <c r="AW3449" s="72"/>
      <c r="AX3449" s="72"/>
      <c r="AY3449" s="72"/>
      <c r="AZ3449" s="72"/>
    </row>
    <row r="3450" spans="1:52" x14ac:dyDescent="0.35">
      <c r="A3450" s="70" t="s">
        <v>2539</v>
      </c>
      <c r="B3450" s="70" t="s">
        <v>2539</v>
      </c>
      <c r="C3450" s="83"/>
      <c r="D3450" s="84"/>
      <c r="E3450" s="85"/>
      <c r="F3450" s="86"/>
      <c r="G3450" s="83"/>
      <c r="H3450" s="81"/>
      <c r="I3450" s="87"/>
      <c r="J3450" s="87"/>
      <c r="K3450" s="36"/>
      <c r="L3450" s="90"/>
      <c r="M3450" s="90"/>
      <c r="N3450" s="89"/>
      <c r="O3450" s="72" t="s">
        <v>179</v>
      </c>
      <c r="P3450" s="74">
        <v>42825.55091435185</v>
      </c>
      <c r="Q3450" s="72" t="s">
        <v>5209</v>
      </c>
      <c r="R3450" s="76" t="s">
        <v>7564</v>
      </c>
      <c r="S3450" s="72" t="s">
        <v>8435</v>
      </c>
      <c r="T3450" s="72"/>
      <c r="U3450" s="72"/>
      <c r="V3450" s="76" t="s">
        <v>10601</v>
      </c>
      <c r="W3450" s="74">
        <v>42825.55091435185</v>
      </c>
      <c r="X3450" s="76" t="s">
        <v>13490</v>
      </c>
      <c r="Y3450" s="72"/>
      <c r="Z3450" s="72"/>
      <c r="AA3450" s="78" t="s">
        <v>17447</v>
      </c>
      <c r="AB3450" s="72"/>
      <c r="AC3450" s="72" t="b">
        <v>0</v>
      </c>
      <c r="AD3450" s="72">
        <v>0</v>
      </c>
      <c r="AE3450" s="78" t="s">
        <v>230</v>
      </c>
      <c r="AF3450" s="72" t="b">
        <v>0</v>
      </c>
      <c r="AG3450" s="72" t="s">
        <v>300</v>
      </c>
      <c r="AH3450" s="72"/>
      <c r="AI3450" s="78" t="s">
        <v>230</v>
      </c>
      <c r="AJ3450" s="72" t="b">
        <v>0</v>
      </c>
      <c r="AK3450" s="72">
        <v>0</v>
      </c>
      <c r="AL3450" s="78" t="s">
        <v>230</v>
      </c>
      <c r="AM3450" s="72" t="s">
        <v>237</v>
      </c>
      <c r="AN3450" s="72" t="b">
        <v>0</v>
      </c>
      <c r="AO3450" s="78" t="s">
        <v>17447</v>
      </c>
      <c r="AP3450" s="72" t="s">
        <v>179</v>
      </c>
      <c r="AQ3450" s="72">
        <v>0</v>
      </c>
      <c r="AR3450" s="72">
        <v>0</v>
      </c>
      <c r="AS3450" s="72"/>
      <c r="AT3450" s="72"/>
      <c r="AU3450" s="72"/>
      <c r="AV3450" s="72"/>
      <c r="AW3450" s="72"/>
      <c r="AX3450" s="72"/>
      <c r="AY3450" s="72"/>
      <c r="AZ3450" s="72"/>
    </row>
    <row r="3451" spans="1:52" x14ac:dyDescent="0.35">
      <c r="A3451" s="70" t="s">
        <v>2539</v>
      </c>
      <c r="B3451" s="70" t="s">
        <v>2539</v>
      </c>
      <c r="C3451" s="83"/>
      <c r="D3451" s="84"/>
      <c r="E3451" s="85"/>
      <c r="F3451" s="86"/>
      <c r="G3451" s="83"/>
      <c r="H3451" s="81"/>
      <c r="I3451" s="87"/>
      <c r="J3451" s="87"/>
      <c r="K3451" s="36"/>
      <c r="L3451" s="90"/>
      <c r="M3451" s="90"/>
      <c r="N3451" s="89"/>
      <c r="O3451" s="72" t="s">
        <v>179</v>
      </c>
      <c r="P3451" s="74">
        <v>42825.572106481479</v>
      </c>
      <c r="Q3451" s="72" t="s">
        <v>5210</v>
      </c>
      <c r="R3451" s="76" t="s">
        <v>7565</v>
      </c>
      <c r="S3451" s="72" t="s">
        <v>8435</v>
      </c>
      <c r="T3451" s="72"/>
      <c r="U3451" s="72"/>
      <c r="V3451" s="76" t="s">
        <v>10601</v>
      </c>
      <c r="W3451" s="74">
        <v>42825.572106481479</v>
      </c>
      <c r="X3451" s="76" t="s">
        <v>13491</v>
      </c>
      <c r="Y3451" s="72"/>
      <c r="Z3451" s="72"/>
      <c r="AA3451" s="78" t="s">
        <v>17448</v>
      </c>
      <c r="AB3451" s="72"/>
      <c r="AC3451" s="72" t="b">
        <v>0</v>
      </c>
      <c r="AD3451" s="72">
        <v>0</v>
      </c>
      <c r="AE3451" s="78" t="s">
        <v>230</v>
      </c>
      <c r="AF3451" s="72" t="b">
        <v>0</v>
      </c>
      <c r="AG3451" s="72" t="s">
        <v>300</v>
      </c>
      <c r="AH3451" s="72"/>
      <c r="AI3451" s="78" t="s">
        <v>230</v>
      </c>
      <c r="AJ3451" s="72" t="b">
        <v>0</v>
      </c>
      <c r="AK3451" s="72">
        <v>0</v>
      </c>
      <c r="AL3451" s="78" t="s">
        <v>230</v>
      </c>
      <c r="AM3451" s="72" t="s">
        <v>237</v>
      </c>
      <c r="AN3451" s="72" t="b">
        <v>0</v>
      </c>
      <c r="AO3451" s="78" t="s">
        <v>17448</v>
      </c>
      <c r="AP3451" s="72" t="s">
        <v>179</v>
      </c>
      <c r="AQ3451" s="72">
        <v>0</v>
      </c>
      <c r="AR3451" s="72">
        <v>0</v>
      </c>
      <c r="AS3451" s="72"/>
      <c r="AT3451" s="72"/>
      <c r="AU3451" s="72"/>
      <c r="AV3451" s="72"/>
      <c r="AW3451" s="72"/>
      <c r="AX3451" s="72"/>
      <c r="AY3451" s="72"/>
      <c r="AZ3451" s="72"/>
    </row>
    <row r="3452" spans="1:52" x14ac:dyDescent="0.35">
      <c r="A3452" s="70" t="s">
        <v>2539</v>
      </c>
      <c r="B3452" s="70" t="s">
        <v>2539</v>
      </c>
      <c r="C3452" s="83"/>
      <c r="D3452" s="84"/>
      <c r="E3452" s="85"/>
      <c r="F3452" s="86"/>
      <c r="G3452" s="83"/>
      <c r="H3452" s="81"/>
      <c r="I3452" s="87"/>
      <c r="J3452" s="87"/>
      <c r="K3452" s="36"/>
      <c r="L3452" s="90"/>
      <c r="M3452" s="90"/>
      <c r="N3452" s="89"/>
      <c r="O3452" s="72" t="s">
        <v>179</v>
      </c>
      <c r="P3452" s="74">
        <v>42825.572118055556</v>
      </c>
      <c r="Q3452" s="72" t="s">
        <v>5211</v>
      </c>
      <c r="R3452" s="76" t="s">
        <v>7566</v>
      </c>
      <c r="S3452" s="72" t="s">
        <v>8435</v>
      </c>
      <c r="T3452" s="72"/>
      <c r="U3452" s="72"/>
      <c r="V3452" s="76" t="s">
        <v>10601</v>
      </c>
      <c r="W3452" s="74">
        <v>42825.572118055556</v>
      </c>
      <c r="X3452" s="76" t="s">
        <v>13492</v>
      </c>
      <c r="Y3452" s="72"/>
      <c r="Z3452" s="72"/>
      <c r="AA3452" s="78" t="s">
        <v>17449</v>
      </c>
      <c r="AB3452" s="72"/>
      <c r="AC3452" s="72" t="b">
        <v>0</v>
      </c>
      <c r="AD3452" s="72">
        <v>0</v>
      </c>
      <c r="AE3452" s="78" t="s">
        <v>230</v>
      </c>
      <c r="AF3452" s="72" t="b">
        <v>0</v>
      </c>
      <c r="AG3452" s="72" t="s">
        <v>300</v>
      </c>
      <c r="AH3452" s="72"/>
      <c r="AI3452" s="78" t="s">
        <v>230</v>
      </c>
      <c r="AJ3452" s="72" t="b">
        <v>0</v>
      </c>
      <c r="AK3452" s="72">
        <v>0</v>
      </c>
      <c r="AL3452" s="78" t="s">
        <v>230</v>
      </c>
      <c r="AM3452" s="72" t="s">
        <v>237</v>
      </c>
      <c r="AN3452" s="72" t="b">
        <v>0</v>
      </c>
      <c r="AO3452" s="78" t="s">
        <v>17449</v>
      </c>
      <c r="AP3452" s="72" t="s">
        <v>179</v>
      </c>
      <c r="AQ3452" s="72">
        <v>0</v>
      </c>
      <c r="AR3452" s="72">
        <v>0</v>
      </c>
      <c r="AS3452" s="72"/>
      <c r="AT3452" s="72"/>
      <c r="AU3452" s="72"/>
      <c r="AV3452" s="72"/>
      <c r="AW3452" s="72"/>
      <c r="AX3452" s="72"/>
      <c r="AY3452" s="72"/>
      <c r="AZ3452" s="72"/>
    </row>
    <row r="3453" spans="1:52" x14ac:dyDescent="0.35">
      <c r="A3453" s="70" t="s">
        <v>2539</v>
      </c>
      <c r="B3453" s="70" t="s">
        <v>2539</v>
      </c>
      <c r="C3453" s="83"/>
      <c r="D3453" s="84"/>
      <c r="E3453" s="85"/>
      <c r="F3453" s="86"/>
      <c r="G3453" s="83"/>
      <c r="H3453" s="81"/>
      <c r="I3453" s="87"/>
      <c r="J3453" s="87"/>
      <c r="K3453" s="36"/>
      <c r="L3453" s="90"/>
      <c r="M3453" s="90"/>
      <c r="N3453" s="89"/>
      <c r="O3453" s="72" t="s">
        <v>179</v>
      </c>
      <c r="P3453" s="74">
        <v>42825.776770833334</v>
      </c>
      <c r="Q3453" s="72" t="s">
        <v>5212</v>
      </c>
      <c r="R3453" s="76" t="s">
        <v>7567</v>
      </c>
      <c r="S3453" s="72" t="s">
        <v>8435</v>
      </c>
      <c r="T3453" s="72"/>
      <c r="U3453" s="72"/>
      <c r="V3453" s="76" t="s">
        <v>10601</v>
      </c>
      <c r="W3453" s="74">
        <v>42825.776770833334</v>
      </c>
      <c r="X3453" s="76" t="s">
        <v>13493</v>
      </c>
      <c r="Y3453" s="72"/>
      <c r="Z3453" s="72"/>
      <c r="AA3453" s="78" t="s">
        <v>17450</v>
      </c>
      <c r="AB3453" s="72"/>
      <c r="AC3453" s="72" t="b">
        <v>0</v>
      </c>
      <c r="AD3453" s="72">
        <v>0</v>
      </c>
      <c r="AE3453" s="78" t="s">
        <v>230</v>
      </c>
      <c r="AF3453" s="72" t="b">
        <v>0</v>
      </c>
      <c r="AG3453" s="72" t="s">
        <v>353</v>
      </c>
      <c r="AH3453" s="72"/>
      <c r="AI3453" s="78" t="s">
        <v>230</v>
      </c>
      <c r="AJ3453" s="72" t="b">
        <v>0</v>
      </c>
      <c r="AK3453" s="72">
        <v>0</v>
      </c>
      <c r="AL3453" s="78" t="s">
        <v>230</v>
      </c>
      <c r="AM3453" s="72" t="s">
        <v>237</v>
      </c>
      <c r="AN3453" s="72" t="b">
        <v>0</v>
      </c>
      <c r="AO3453" s="78" t="s">
        <v>17450</v>
      </c>
      <c r="AP3453" s="72" t="s">
        <v>179</v>
      </c>
      <c r="AQ3453" s="72">
        <v>0</v>
      </c>
      <c r="AR3453" s="72">
        <v>0</v>
      </c>
      <c r="AS3453" s="72"/>
      <c r="AT3453" s="72"/>
      <c r="AU3453" s="72"/>
      <c r="AV3453" s="72"/>
      <c r="AW3453" s="72"/>
      <c r="AX3453" s="72"/>
      <c r="AY3453" s="72"/>
      <c r="AZ3453" s="72"/>
    </row>
    <row r="3454" spans="1:52" x14ac:dyDescent="0.35">
      <c r="A3454" s="70" t="s">
        <v>2539</v>
      </c>
      <c r="B3454" s="70" t="s">
        <v>2539</v>
      </c>
      <c r="C3454" s="83"/>
      <c r="D3454" s="84"/>
      <c r="E3454" s="85"/>
      <c r="F3454" s="86"/>
      <c r="G3454" s="83"/>
      <c r="H3454" s="81"/>
      <c r="I3454" s="87"/>
      <c r="J3454" s="87"/>
      <c r="K3454" s="36"/>
      <c r="L3454" s="90"/>
      <c r="M3454" s="90"/>
      <c r="N3454" s="89"/>
      <c r="O3454" s="72" t="s">
        <v>179</v>
      </c>
      <c r="P3454" s="74">
        <v>42825.788368055553</v>
      </c>
      <c r="Q3454" s="72" t="s">
        <v>5213</v>
      </c>
      <c r="R3454" s="76" t="s">
        <v>7568</v>
      </c>
      <c r="S3454" s="72" t="s">
        <v>8598</v>
      </c>
      <c r="T3454" s="72"/>
      <c r="U3454" s="76" t="s">
        <v>9070</v>
      </c>
      <c r="V3454" s="76" t="s">
        <v>9070</v>
      </c>
      <c r="W3454" s="74">
        <v>42825.788368055553</v>
      </c>
      <c r="X3454" s="76" t="s">
        <v>13494</v>
      </c>
      <c r="Y3454" s="72"/>
      <c r="Z3454" s="72"/>
      <c r="AA3454" s="78" t="s">
        <v>17451</v>
      </c>
      <c r="AB3454" s="72"/>
      <c r="AC3454" s="72" t="b">
        <v>0</v>
      </c>
      <c r="AD3454" s="72">
        <v>0</v>
      </c>
      <c r="AE3454" s="78" t="s">
        <v>230</v>
      </c>
      <c r="AF3454" s="72" t="b">
        <v>0</v>
      </c>
      <c r="AG3454" s="72" t="s">
        <v>300</v>
      </c>
      <c r="AH3454" s="72"/>
      <c r="AI3454" s="78" t="s">
        <v>230</v>
      </c>
      <c r="AJ3454" s="72" t="b">
        <v>0</v>
      </c>
      <c r="AK3454" s="72">
        <v>0</v>
      </c>
      <c r="AL3454" s="78" t="s">
        <v>230</v>
      </c>
      <c r="AM3454" s="72" t="s">
        <v>237</v>
      </c>
      <c r="AN3454" s="72" t="b">
        <v>0</v>
      </c>
      <c r="AO3454" s="78" t="s">
        <v>17451</v>
      </c>
      <c r="AP3454" s="72" t="s">
        <v>179</v>
      </c>
      <c r="AQ3454" s="72">
        <v>0</v>
      </c>
      <c r="AR3454" s="72">
        <v>0</v>
      </c>
      <c r="AS3454" s="72"/>
      <c r="AT3454" s="72"/>
      <c r="AU3454" s="72"/>
      <c r="AV3454" s="72"/>
      <c r="AW3454" s="72"/>
      <c r="AX3454" s="72"/>
      <c r="AY3454" s="72"/>
      <c r="AZ3454" s="72"/>
    </row>
    <row r="3455" spans="1:52" x14ac:dyDescent="0.35">
      <c r="A3455" s="70" t="s">
        <v>2539</v>
      </c>
      <c r="B3455" s="70" t="s">
        <v>2539</v>
      </c>
      <c r="C3455" s="83"/>
      <c r="D3455" s="84"/>
      <c r="E3455" s="85"/>
      <c r="F3455" s="86"/>
      <c r="G3455" s="83"/>
      <c r="H3455" s="81"/>
      <c r="I3455" s="87"/>
      <c r="J3455" s="87"/>
      <c r="K3455" s="36"/>
      <c r="L3455" s="90"/>
      <c r="M3455" s="90"/>
      <c r="N3455" s="89"/>
      <c r="O3455" s="72" t="s">
        <v>179</v>
      </c>
      <c r="P3455" s="74">
        <v>42825.788402777776</v>
      </c>
      <c r="Q3455" s="72" t="s">
        <v>5214</v>
      </c>
      <c r="R3455" s="76" t="s">
        <v>7569</v>
      </c>
      <c r="S3455" s="72" t="s">
        <v>225</v>
      </c>
      <c r="T3455" s="72"/>
      <c r="U3455" s="72"/>
      <c r="V3455" s="76" t="s">
        <v>10601</v>
      </c>
      <c r="W3455" s="74">
        <v>42825.788402777776</v>
      </c>
      <c r="X3455" s="76" t="s">
        <v>13495</v>
      </c>
      <c r="Y3455" s="72"/>
      <c r="Z3455" s="72"/>
      <c r="AA3455" s="78" t="s">
        <v>17452</v>
      </c>
      <c r="AB3455" s="72"/>
      <c r="AC3455" s="72" t="b">
        <v>0</v>
      </c>
      <c r="AD3455" s="72">
        <v>0</v>
      </c>
      <c r="AE3455" s="78" t="s">
        <v>230</v>
      </c>
      <c r="AF3455" s="72" t="b">
        <v>0</v>
      </c>
      <c r="AG3455" s="72" t="s">
        <v>300</v>
      </c>
      <c r="AH3455" s="72"/>
      <c r="AI3455" s="78" t="s">
        <v>230</v>
      </c>
      <c r="AJ3455" s="72" t="b">
        <v>0</v>
      </c>
      <c r="AK3455" s="72">
        <v>0</v>
      </c>
      <c r="AL3455" s="78" t="s">
        <v>230</v>
      </c>
      <c r="AM3455" s="72" t="s">
        <v>237</v>
      </c>
      <c r="AN3455" s="72" t="b">
        <v>1</v>
      </c>
      <c r="AO3455" s="78" t="s">
        <v>17452</v>
      </c>
      <c r="AP3455" s="72" t="s">
        <v>179</v>
      </c>
      <c r="AQ3455" s="72">
        <v>0</v>
      </c>
      <c r="AR3455" s="72">
        <v>0</v>
      </c>
      <c r="AS3455" s="72"/>
      <c r="AT3455" s="72"/>
      <c r="AU3455" s="72"/>
      <c r="AV3455" s="72"/>
      <c r="AW3455" s="72"/>
      <c r="AX3455" s="72"/>
      <c r="AY3455" s="72"/>
      <c r="AZ3455" s="72"/>
    </row>
    <row r="3456" spans="1:52" x14ac:dyDescent="0.35">
      <c r="A3456" s="70" t="s">
        <v>2539</v>
      </c>
      <c r="B3456" s="70" t="s">
        <v>2539</v>
      </c>
      <c r="C3456" s="83"/>
      <c r="D3456" s="84"/>
      <c r="E3456" s="85"/>
      <c r="F3456" s="86"/>
      <c r="G3456" s="83"/>
      <c r="H3456" s="81"/>
      <c r="I3456" s="87"/>
      <c r="J3456" s="87"/>
      <c r="K3456" s="36"/>
      <c r="L3456" s="90"/>
      <c r="M3456" s="90"/>
      <c r="N3456" s="89"/>
      <c r="O3456" s="72" t="s">
        <v>179</v>
      </c>
      <c r="P3456" s="74">
        <v>42825.815011574072</v>
      </c>
      <c r="Q3456" s="72" t="s">
        <v>5215</v>
      </c>
      <c r="R3456" s="76" t="s">
        <v>7570</v>
      </c>
      <c r="S3456" s="72" t="s">
        <v>8435</v>
      </c>
      <c r="T3456" s="72"/>
      <c r="U3456" s="72"/>
      <c r="V3456" s="76" t="s">
        <v>10601</v>
      </c>
      <c r="W3456" s="74">
        <v>42825.815011574072</v>
      </c>
      <c r="X3456" s="76" t="s">
        <v>13496</v>
      </c>
      <c r="Y3456" s="72"/>
      <c r="Z3456" s="72"/>
      <c r="AA3456" s="78" t="s">
        <v>17453</v>
      </c>
      <c r="AB3456" s="72"/>
      <c r="AC3456" s="72" t="b">
        <v>0</v>
      </c>
      <c r="AD3456" s="72">
        <v>0</v>
      </c>
      <c r="AE3456" s="78" t="s">
        <v>230</v>
      </c>
      <c r="AF3456" s="72" t="b">
        <v>0</v>
      </c>
      <c r="AG3456" s="72" t="s">
        <v>300</v>
      </c>
      <c r="AH3456" s="72"/>
      <c r="AI3456" s="78" t="s">
        <v>230</v>
      </c>
      <c r="AJ3456" s="72" t="b">
        <v>0</v>
      </c>
      <c r="AK3456" s="72">
        <v>0</v>
      </c>
      <c r="AL3456" s="78" t="s">
        <v>230</v>
      </c>
      <c r="AM3456" s="72" t="s">
        <v>237</v>
      </c>
      <c r="AN3456" s="72" t="b">
        <v>0</v>
      </c>
      <c r="AO3456" s="78" t="s">
        <v>17453</v>
      </c>
      <c r="AP3456" s="72" t="s">
        <v>179</v>
      </c>
      <c r="AQ3456" s="72">
        <v>0</v>
      </c>
      <c r="AR3456" s="72">
        <v>0</v>
      </c>
      <c r="AS3456" s="72"/>
      <c r="AT3456" s="72"/>
      <c r="AU3456" s="72"/>
      <c r="AV3456" s="72"/>
      <c r="AW3456" s="72"/>
      <c r="AX3456" s="72"/>
      <c r="AY3456" s="72"/>
      <c r="AZ3456" s="72"/>
    </row>
    <row r="3457" spans="1:52" x14ac:dyDescent="0.35">
      <c r="A3457" s="70" t="s">
        <v>2539</v>
      </c>
      <c r="B3457" s="70" t="s">
        <v>2539</v>
      </c>
      <c r="C3457" s="83"/>
      <c r="D3457" s="84"/>
      <c r="E3457" s="85"/>
      <c r="F3457" s="86"/>
      <c r="G3457" s="83"/>
      <c r="H3457" s="81"/>
      <c r="I3457" s="87"/>
      <c r="J3457" s="87"/>
      <c r="K3457" s="36"/>
      <c r="L3457" s="90"/>
      <c r="M3457" s="90"/>
      <c r="N3457" s="89"/>
      <c r="O3457" s="72" t="s">
        <v>179</v>
      </c>
      <c r="P3457" s="74">
        <v>42825.815023148149</v>
      </c>
      <c r="Q3457" s="72" t="s">
        <v>5216</v>
      </c>
      <c r="R3457" s="76" t="s">
        <v>7571</v>
      </c>
      <c r="S3457" s="72" t="s">
        <v>8435</v>
      </c>
      <c r="T3457" s="72"/>
      <c r="U3457" s="72"/>
      <c r="V3457" s="76" t="s">
        <v>10601</v>
      </c>
      <c r="W3457" s="74">
        <v>42825.815023148149</v>
      </c>
      <c r="X3457" s="76" t="s">
        <v>13497</v>
      </c>
      <c r="Y3457" s="72"/>
      <c r="Z3457" s="72"/>
      <c r="AA3457" s="78" t="s">
        <v>17454</v>
      </c>
      <c r="AB3457" s="72"/>
      <c r="AC3457" s="72" t="b">
        <v>0</v>
      </c>
      <c r="AD3457" s="72">
        <v>0</v>
      </c>
      <c r="AE3457" s="78" t="s">
        <v>230</v>
      </c>
      <c r="AF3457" s="72" t="b">
        <v>0</v>
      </c>
      <c r="AG3457" s="72" t="s">
        <v>300</v>
      </c>
      <c r="AH3457" s="72"/>
      <c r="AI3457" s="78" t="s">
        <v>230</v>
      </c>
      <c r="AJ3457" s="72" t="b">
        <v>0</v>
      </c>
      <c r="AK3457" s="72">
        <v>0</v>
      </c>
      <c r="AL3457" s="78" t="s">
        <v>230</v>
      </c>
      <c r="AM3457" s="72" t="s">
        <v>237</v>
      </c>
      <c r="AN3457" s="72" t="b">
        <v>0</v>
      </c>
      <c r="AO3457" s="78" t="s">
        <v>17454</v>
      </c>
      <c r="AP3457" s="72" t="s">
        <v>179</v>
      </c>
      <c r="AQ3457" s="72">
        <v>0</v>
      </c>
      <c r="AR3457" s="72">
        <v>0</v>
      </c>
      <c r="AS3457" s="72"/>
      <c r="AT3457" s="72"/>
      <c r="AU3457" s="72"/>
      <c r="AV3457" s="72"/>
      <c r="AW3457" s="72"/>
      <c r="AX3457" s="72"/>
      <c r="AY3457" s="72"/>
      <c r="AZ3457" s="72"/>
    </row>
    <row r="3458" spans="1:52" x14ac:dyDescent="0.35">
      <c r="A3458" s="70" t="s">
        <v>2539</v>
      </c>
      <c r="B3458" s="70" t="s">
        <v>2539</v>
      </c>
      <c r="C3458" s="83"/>
      <c r="D3458" s="84"/>
      <c r="E3458" s="85"/>
      <c r="F3458" s="86"/>
      <c r="G3458" s="83"/>
      <c r="H3458" s="81"/>
      <c r="I3458" s="87"/>
      <c r="J3458" s="87"/>
      <c r="K3458" s="36"/>
      <c r="L3458" s="90"/>
      <c r="M3458" s="90"/>
      <c r="N3458" s="89"/>
      <c r="O3458" s="72" t="s">
        <v>179</v>
      </c>
      <c r="P3458" s="74">
        <v>42825.846400462964</v>
      </c>
      <c r="Q3458" s="72" t="s">
        <v>5217</v>
      </c>
      <c r="R3458" s="76" t="s">
        <v>7572</v>
      </c>
      <c r="S3458" s="72" t="s">
        <v>8435</v>
      </c>
      <c r="T3458" s="72"/>
      <c r="U3458" s="72"/>
      <c r="V3458" s="76" t="s">
        <v>10601</v>
      </c>
      <c r="W3458" s="74">
        <v>42825.846400462964</v>
      </c>
      <c r="X3458" s="76" t="s">
        <v>13498</v>
      </c>
      <c r="Y3458" s="72"/>
      <c r="Z3458" s="72"/>
      <c r="AA3458" s="78" t="s">
        <v>17455</v>
      </c>
      <c r="AB3458" s="72"/>
      <c r="AC3458" s="72" t="b">
        <v>0</v>
      </c>
      <c r="AD3458" s="72">
        <v>0</v>
      </c>
      <c r="AE3458" s="78" t="s">
        <v>230</v>
      </c>
      <c r="AF3458" s="72" t="b">
        <v>0</v>
      </c>
      <c r="AG3458" s="72" t="s">
        <v>300</v>
      </c>
      <c r="AH3458" s="72"/>
      <c r="AI3458" s="78" t="s">
        <v>230</v>
      </c>
      <c r="AJ3458" s="72" t="b">
        <v>0</v>
      </c>
      <c r="AK3458" s="72">
        <v>0</v>
      </c>
      <c r="AL3458" s="78" t="s">
        <v>230</v>
      </c>
      <c r="AM3458" s="72" t="s">
        <v>237</v>
      </c>
      <c r="AN3458" s="72" t="b">
        <v>0</v>
      </c>
      <c r="AO3458" s="78" t="s">
        <v>17455</v>
      </c>
      <c r="AP3458" s="72" t="s">
        <v>179</v>
      </c>
      <c r="AQ3458" s="72">
        <v>0</v>
      </c>
      <c r="AR3458" s="72">
        <v>0</v>
      </c>
      <c r="AS3458" s="72"/>
      <c r="AT3458" s="72"/>
      <c r="AU3458" s="72"/>
      <c r="AV3458" s="72"/>
      <c r="AW3458" s="72"/>
      <c r="AX3458" s="72"/>
      <c r="AY3458" s="72"/>
      <c r="AZ3458" s="72"/>
    </row>
    <row r="3459" spans="1:52" x14ac:dyDescent="0.35">
      <c r="A3459" s="70" t="s">
        <v>2539</v>
      </c>
      <c r="B3459" s="70" t="s">
        <v>2539</v>
      </c>
      <c r="C3459" s="83"/>
      <c r="D3459" s="84"/>
      <c r="E3459" s="85"/>
      <c r="F3459" s="86"/>
      <c r="G3459" s="83"/>
      <c r="H3459" s="81"/>
      <c r="I3459" s="87"/>
      <c r="J3459" s="87"/>
      <c r="K3459" s="36"/>
      <c r="L3459" s="90"/>
      <c r="M3459" s="90"/>
      <c r="N3459" s="89"/>
      <c r="O3459" s="72" t="s">
        <v>179</v>
      </c>
      <c r="P3459" s="74">
        <v>42825.975219907406</v>
      </c>
      <c r="Q3459" s="72" t="s">
        <v>5218</v>
      </c>
      <c r="R3459" s="76" t="s">
        <v>7573</v>
      </c>
      <c r="S3459" s="72" t="s">
        <v>8435</v>
      </c>
      <c r="T3459" s="72"/>
      <c r="U3459" s="72"/>
      <c r="V3459" s="76" t="s">
        <v>10601</v>
      </c>
      <c r="W3459" s="74">
        <v>42825.975219907406</v>
      </c>
      <c r="X3459" s="76" t="s">
        <v>13499</v>
      </c>
      <c r="Y3459" s="72"/>
      <c r="Z3459" s="72"/>
      <c r="AA3459" s="78" t="s">
        <v>17456</v>
      </c>
      <c r="AB3459" s="72"/>
      <c r="AC3459" s="72" t="b">
        <v>0</v>
      </c>
      <c r="AD3459" s="72">
        <v>0</v>
      </c>
      <c r="AE3459" s="78" t="s">
        <v>230</v>
      </c>
      <c r="AF3459" s="72" t="b">
        <v>0</v>
      </c>
      <c r="AG3459" s="72" t="s">
        <v>300</v>
      </c>
      <c r="AH3459" s="72"/>
      <c r="AI3459" s="78" t="s">
        <v>230</v>
      </c>
      <c r="AJ3459" s="72" t="b">
        <v>0</v>
      </c>
      <c r="AK3459" s="72">
        <v>0</v>
      </c>
      <c r="AL3459" s="78" t="s">
        <v>230</v>
      </c>
      <c r="AM3459" s="72" t="s">
        <v>237</v>
      </c>
      <c r="AN3459" s="72" t="b">
        <v>0</v>
      </c>
      <c r="AO3459" s="78" t="s">
        <v>17456</v>
      </c>
      <c r="AP3459" s="72" t="s">
        <v>179</v>
      </c>
      <c r="AQ3459" s="72">
        <v>0</v>
      </c>
      <c r="AR3459" s="72">
        <v>0</v>
      </c>
      <c r="AS3459" s="72"/>
      <c r="AT3459" s="72"/>
      <c r="AU3459" s="72"/>
      <c r="AV3459" s="72"/>
      <c r="AW3459" s="72"/>
      <c r="AX3459" s="72"/>
      <c r="AY3459" s="72"/>
      <c r="AZ3459" s="72"/>
    </row>
    <row r="3460" spans="1:52" x14ac:dyDescent="0.35">
      <c r="A3460" s="70" t="s">
        <v>2539</v>
      </c>
      <c r="B3460" s="70" t="s">
        <v>2539</v>
      </c>
      <c r="C3460" s="83"/>
      <c r="D3460" s="84"/>
      <c r="E3460" s="85"/>
      <c r="F3460" s="86"/>
      <c r="G3460" s="83"/>
      <c r="H3460" s="81"/>
      <c r="I3460" s="87"/>
      <c r="J3460" s="87"/>
      <c r="K3460" s="36"/>
      <c r="L3460" s="90"/>
      <c r="M3460" s="90"/>
      <c r="N3460" s="89"/>
      <c r="O3460" s="72" t="s">
        <v>179</v>
      </c>
      <c r="P3460" s="74">
        <v>42825.975231481483</v>
      </c>
      <c r="Q3460" s="72" t="s">
        <v>5219</v>
      </c>
      <c r="R3460" s="76" t="s">
        <v>7574</v>
      </c>
      <c r="S3460" s="72" t="s">
        <v>8435</v>
      </c>
      <c r="T3460" s="72"/>
      <c r="U3460" s="72"/>
      <c r="V3460" s="76" t="s">
        <v>10601</v>
      </c>
      <c r="W3460" s="74">
        <v>42825.975231481483</v>
      </c>
      <c r="X3460" s="76" t="s">
        <v>13500</v>
      </c>
      <c r="Y3460" s="72"/>
      <c r="Z3460" s="72"/>
      <c r="AA3460" s="78" t="s">
        <v>17457</v>
      </c>
      <c r="AB3460" s="72"/>
      <c r="AC3460" s="72" t="b">
        <v>0</v>
      </c>
      <c r="AD3460" s="72">
        <v>0</v>
      </c>
      <c r="AE3460" s="78" t="s">
        <v>230</v>
      </c>
      <c r="AF3460" s="72" t="b">
        <v>0</v>
      </c>
      <c r="AG3460" s="72" t="s">
        <v>300</v>
      </c>
      <c r="AH3460" s="72"/>
      <c r="AI3460" s="78" t="s">
        <v>230</v>
      </c>
      <c r="AJ3460" s="72" t="b">
        <v>0</v>
      </c>
      <c r="AK3460" s="72">
        <v>0</v>
      </c>
      <c r="AL3460" s="78" t="s">
        <v>230</v>
      </c>
      <c r="AM3460" s="72" t="s">
        <v>237</v>
      </c>
      <c r="AN3460" s="72" t="b">
        <v>0</v>
      </c>
      <c r="AO3460" s="78" t="s">
        <v>17457</v>
      </c>
      <c r="AP3460" s="72" t="s">
        <v>179</v>
      </c>
      <c r="AQ3460" s="72">
        <v>0</v>
      </c>
      <c r="AR3460" s="72">
        <v>0</v>
      </c>
      <c r="AS3460" s="72"/>
      <c r="AT3460" s="72"/>
      <c r="AU3460" s="72"/>
      <c r="AV3460" s="72"/>
      <c r="AW3460" s="72"/>
      <c r="AX3460" s="72"/>
      <c r="AY3460" s="72"/>
      <c r="AZ3460" s="72"/>
    </row>
    <row r="3461" spans="1:52" x14ac:dyDescent="0.35">
      <c r="A3461" s="70" t="s">
        <v>2539</v>
      </c>
      <c r="B3461" s="70" t="s">
        <v>2539</v>
      </c>
      <c r="C3461" s="83"/>
      <c r="D3461" s="84"/>
      <c r="E3461" s="85"/>
      <c r="F3461" s="86"/>
      <c r="G3461" s="83"/>
      <c r="H3461" s="81"/>
      <c r="I3461" s="87"/>
      <c r="J3461" s="87"/>
      <c r="K3461" s="36"/>
      <c r="L3461" s="90"/>
      <c r="M3461" s="90"/>
      <c r="N3461" s="89"/>
      <c r="O3461" s="72" t="s">
        <v>179</v>
      </c>
      <c r="P3461" s="74">
        <v>42826.04047453704</v>
      </c>
      <c r="Q3461" s="72" t="s">
        <v>5220</v>
      </c>
      <c r="R3461" s="76" t="s">
        <v>7575</v>
      </c>
      <c r="S3461" s="72" t="s">
        <v>8435</v>
      </c>
      <c r="T3461" s="72"/>
      <c r="U3461" s="72"/>
      <c r="V3461" s="76" t="s">
        <v>10601</v>
      </c>
      <c r="W3461" s="74">
        <v>42826.04047453704</v>
      </c>
      <c r="X3461" s="76" t="s">
        <v>13501</v>
      </c>
      <c r="Y3461" s="72"/>
      <c r="Z3461" s="72"/>
      <c r="AA3461" s="78" t="s">
        <v>17458</v>
      </c>
      <c r="AB3461" s="72"/>
      <c r="AC3461" s="72" t="b">
        <v>0</v>
      </c>
      <c r="AD3461" s="72">
        <v>0</v>
      </c>
      <c r="AE3461" s="78" t="s">
        <v>230</v>
      </c>
      <c r="AF3461" s="72" t="b">
        <v>0</v>
      </c>
      <c r="AG3461" s="72" t="s">
        <v>300</v>
      </c>
      <c r="AH3461" s="72"/>
      <c r="AI3461" s="78" t="s">
        <v>230</v>
      </c>
      <c r="AJ3461" s="72" t="b">
        <v>0</v>
      </c>
      <c r="AK3461" s="72">
        <v>0</v>
      </c>
      <c r="AL3461" s="78" t="s">
        <v>230</v>
      </c>
      <c r="AM3461" s="72" t="s">
        <v>237</v>
      </c>
      <c r="AN3461" s="72" t="b">
        <v>0</v>
      </c>
      <c r="AO3461" s="78" t="s">
        <v>17458</v>
      </c>
      <c r="AP3461" s="72" t="s">
        <v>179</v>
      </c>
      <c r="AQ3461" s="72">
        <v>0</v>
      </c>
      <c r="AR3461" s="72">
        <v>0</v>
      </c>
      <c r="AS3461" s="72"/>
      <c r="AT3461" s="72"/>
      <c r="AU3461" s="72"/>
      <c r="AV3461" s="72"/>
      <c r="AW3461" s="72"/>
      <c r="AX3461" s="72"/>
      <c r="AY3461" s="72"/>
      <c r="AZ3461" s="72"/>
    </row>
    <row r="3462" spans="1:52" x14ac:dyDescent="0.35">
      <c r="A3462" s="70" t="s">
        <v>2539</v>
      </c>
      <c r="B3462" s="70" t="s">
        <v>2539</v>
      </c>
      <c r="C3462" s="83"/>
      <c r="D3462" s="84"/>
      <c r="E3462" s="85"/>
      <c r="F3462" s="86"/>
      <c r="G3462" s="83"/>
      <c r="H3462" s="81"/>
      <c r="I3462" s="87"/>
      <c r="J3462" s="87"/>
      <c r="K3462" s="36"/>
      <c r="L3462" s="90"/>
      <c r="M3462" s="90"/>
      <c r="N3462" s="89"/>
      <c r="O3462" s="72" t="s">
        <v>179</v>
      </c>
      <c r="P3462" s="74">
        <v>42826.04047453704</v>
      </c>
      <c r="Q3462" s="72" t="s">
        <v>5221</v>
      </c>
      <c r="R3462" s="76" t="s">
        <v>7576</v>
      </c>
      <c r="S3462" s="72" t="s">
        <v>8435</v>
      </c>
      <c r="T3462" s="72"/>
      <c r="U3462" s="72"/>
      <c r="V3462" s="76" t="s">
        <v>10601</v>
      </c>
      <c r="W3462" s="74">
        <v>42826.04047453704</v>
      </c>
      <c r="X3462" s="76" t="s">
        <v>13502</v>
      </c>
      <c r="Y3462" s="72"/>
      <c r="Z3462" s="72"/>
      <c r="AA3462" s="78" t="s">
        <v>17459</v>
      </c>
      <c r="AB3462" s="72"/>
      <c r="AC3462" s="72" t="b">
        <v>0</v>
      </c>
      <c r="AD3462" s="72">
        <v>0</v>
      </c>
      <c r="AE3462" s="78" t="s">
        <v>230</v>
      </c>
      <c r="AF3462" s="72" t="b">
        <v>0</v>
      </c>
      <c r="AG3462" s="72" t="s">
        <v>300</v>
      </c>
      <c r="AH3462" s="72"/>
      <c r="AI3462" s="78" t="s">
        <v>230</v>
      </c>
      <c r="AJ3462" s="72" t="b">
        <v>0</v>
      </c>
      <c r="AK3462" s="72">
        <v>0</v>
      </c>
      <c r="AL3462" s="78" t="s">
        <v>230</v>
      </c>
      <c r="AM3462" s="72" t="s">
        <v>237</v>
      </c>
      <c r="AN3462" s="72" t="b">
        <v>0</v>
      </c>
      <c r="AO3462" s="78" t="s">
        <v>17459</v>
      </c>
      <c r="AP3462" s="72" t="s">
        <v>179</v>
      </c>
      <c r="AQ3462" s="72">
        <v>0</v>
      </c>
      <c r="AR3462" s="72">
        <v>0</v>
      </c>
      <c r="AS3462" s="72"/>
      <c r="AT3462" s="72"/>
      <c r="AU3462" s="72"/>
      <c r="AV3462" s="72"/>
      <c r="AW3462" s="72"/>
      <c r="AX3462" s="72"/>
      <c r="AY3462" s="72"/>
      <c r="AZ3462" s="72"/>
    </row>
    <row r="3463" spans="1:52" x14ac:dyDescent="0.35">
      <c r="A3463" s="70" t="s">
        <v>2539</v>
      </c>
      <c r="B3463" s="70" t="s">
        <v>2539</v>
      </c>
      <c r="C3463" s="83"/>
      <c r="D3463" s="84"/>
      <c r="E3463" s="85"/>
      <c r="F3463" s="86"/>
      <c r="G3463" s="83"/>
      <c r="H3463" s="81"/>
      <c r="I3463" s="87"/>
      <c r="J3463" s="87"/>
      <c r="K3463" s="36"/>
      <c r="L3463" s="90"/>
      <c r="M3463" s="90"/>
      <c r="N3463" s="89"/>
      <c r="O3463" s="72" t="s">
        <v>179</v>
      </c>
      <c r="P3463" s="74">
        <v>42827.793240740742</v>
      </c>
      <c r="Q3463" s="72" t="s">
        <v>5222</v>
      </c>
      <c r="R3463" s="76" t="s">
        <v>7577</v>
      </c>
      <c r="S3463" s="72" t="s">
        <v>225</v>
      </c>
      <c r="T3463" s="72"/>
      <c r="U3463" s="72"/>
      <c r="V3463" s="76" t="s">
        <v>10601</v>
      </c>
      <c r="W3463" s="74">
        <v>42827.793240740742</v>
      </c>
      <c r="X3463" s="76" t="s">
        <v>13503</v>
      </c>
      <c r="Y3463" s="72"/>
      <c r="Z3463" s="72"/>
      <c r="AA3463" s="78" t="s">
        <v>17460</v>
      </c>
      <c r="AB3463" s="72"/>
      <c r="AC3463" s="72" t="b">
        <v>0</v>
      </c>
      <c r="AD3463" s="72">
        <v>0</v>
      </c>
      <c r="AE3463" s="78" t="s">
        <v>230</v>
      </c>
      <c r="AF3463" s="72" t="b">
        <v>0</v>
      </c>
      <c r="AG3463" s="72" t="s">
        <v>300</v>
      </c>
      <c r="AH3463" s="72"/>
      <c r="AI3463" s="78" t="s">
        <v>230</v>
      </c>
      <c r="AJ3463" s="72" t="b">
        <v>0</v>
      </c>
      <c r="AK3463" s="72">
        <v>0</v>
      </c>
      <c r="AL3463" s="78" t="s">
        <v>230</v>
      </c>
      <c r="AM3463" s="72" t="s">
        <v>237</v>
      </c>
      <c r="AN3463" s="72" t="b">
        <v>1</v>
      </c>
      <c r="AO3463" s="78" t="s">
        <v>17460</v>
      </c>
      <c r="AP3463" s="72" t="s">
        <v>179</v>
      </c>
      <c r="AQ3463" s="72">
        <v>0</v>
      </c>
      <c r="AR3463" s="72">
        <v>0</v>
      </c>
      <c r="AS3463" s="72"/>
      <c r="AT3463" s="72"/>
      <c r="AU3463" s="72"/>
      <c r="AV3463" s="72"/>
      <c r="AW3463" s="72"/>
      <c r="AX3463" s="72"/>
      <c r="AY3463" s="72"/>
      <c r="AZ3463" s="72"/>
    </row>
    <row r="3464" spans="1:52" x14ac:dyDescent="0.35">
      <c r="A3464" s="70" t="s">
        <v>2539</v>
      </c>
      <c r="B3464" s="70" t="s">
        <v>2539</v>
      </c>
      <c r="C3464" s="83"/>
      <c r="D3464" s="84"/>
      <c r="E3464" s="85"/>
      <c r="F3464" s="86"/>
      <c r="G3464" s="83"/>
      <c r="H3464" s="81"/>
      <c r="I3464" s="87"/>
      <c r="J3464" s="87"/>
      <c r="K3464" s="36"/>
      <c r="L3464" s="90"/>
      <c r="M3464" s="90"/>
      <c r="N3464" s="89"/>
      <c r="O3464" s="72" t="s">
        <v>179</v>
      </c>
      <c r="P3464" s="74">
        <v>42828.388449074075</v>
      </c>
      <c r="Q3464" s="72" t="s">
        <v>5223</v>
      </c>
      <c r="R3464" s="76" t="s">
        <v>7578</v>
      </c>
      <c r="S3464" s="72" t="s">
        <v>8435</v>
      </c>
      <c r="T3464" s="72"/>
      <c r="U3464" s="72"/>
      <c r="V3464" s="76" t="s">
        <v>10601</v>
      </c>
      <c r="W3464" s="74">
        <v>42828.388449074075</v>
      </c>
      <c r="X3464" s="76" t="s">
        <v>13504</v>
      </c>
      <c r="Y3464" s="72"/>
      <c r="Z3464" s="72"/>
      <c r="AA3464" s="78" t="s">
        <v>17461</v>
      </c>
      <c r="AB3464" s="72"/>
      <c r="AC3464" s="72" t="b">
        <v>0</v>
      </c>
      <c r="AD3464" s="72">
        <v>0</v>
      </c>
      <c r="AE3464" s="78" t="s">
        <v>230</v>
      </c>
      <c r="AF3464" s="72" t="b">
        <v>0</v>
      </c>
      <c r="AG3464" s="72" t="s">
        <v>300</v>
      </c>
      <c r="AH3464" s="72"/>
      <c r="AI3464" s="78" t="s">
        <v>230</v>
      </c>
      <c r="AJ3464" s="72" t="b">
        <v>0</v>
      </c>
      <c r="AK3464" s="72">
        <v>0</v>
      </c>
      <c r="AL3464" s="78" t="s">
        <v>230</v>
      </c>
      <c r="AM3464" s="72" t="s">
        <v>237</v>
      </c>
      <c r="AN3464" s="72" t="b">
        <v>0</v>
      </c>
      <c r="AO3464" s="78" t="s">
        <v>17461</v>
      </c>
      <c r="AP3464" s="72" t="s">
        <v>179</v>
      </c>
      <c r="AQ3464" s="72">
        <v>0</v>
      </c>
      <c r="AR3464" s="72">
        <v>0</v>
      </c>
      <c r="AS3464" s="72"/>
      <c r="AT3464" s="72"/>
      <c r="AU3464" s="72"/>
      <c r="AV3464" s="72"/>
      <c r="AW3464" s="72"/>
      <c r="AX3464" s="72"/>
      <c r="AY3464" s="72"/>
      <c r="AZ3464" s="72"/>
    </row>
    <row r="3465" spans="1:52" x14ac:dyDescent="0.35">
      <c r="A3465" s="70" t="s">
        <v>2540</v>
      </c>
      <c r="B3465" s="70" t="s">
        <v>2540</v>
      </c>
      <c r="C3465" s="83"/>
      <c r="D3465" s="84"/>
      <c r="E3465" s="85"/>
      <c r="F3465" s="86"/>
      <c r="G3465" s="83"/>
      <c r="H3465" s="81"/>
      <c r="I3465" s="87"/>
      <c r="J3465" s="87"/>
      <c r="K3465" s="36"/>
      <c r="L3465" s="90"/>
      <c r="M3465" s="90"/>
      <c r="N3465" s="89"/>
      <c r="O3465" s="72" t="s">
        <v>179</v>
      </c>
      <c r="P3465" s="74">
        <v>42826.063333333332</v>
      </c>
      <c r="Q3465" s="72" t="s">
        <v>5224</v>
      </c>
      <c r="R3465" s="76" t="s">
        <v>7579</v>
      </c>
      <c r="S3465" s="72" t="s">
        <v>221</v>
      </c>
      <c r="T3465" s="72" t="s">
        <v>8616</v>
      </c>
      <c r="U3465" s="72"/>
      <c r="V3465" s="76" t="s">
        <v>10602</v>
      </c>
      <c r="W3465" s="74">
        <v>42826.063333333332</v>
      </c>
      <c r="X3465" s="76" t="s">
        <v>13505</v>
      </c>
      <c r="Y3465" s="72"/>
      <c r="Z3465" s="72"/>
      <c r="AA3465" s="78" t="s">
        <v>17462</v>
      </c>
      <c r="AB3465" s="72"/>
      <c r="AC3465" s="72" t="b">
        <v>0</v>
      </c>
      <c r="AD3465" s="72">
        <v>0</v>
      </c>
      <c r="AE3465" s="78" t="s">
        <v>230</v>
      </c>
      <c r="AF3465" s="72" t="b">
        <v>0</v>
      </c>
      <c r="AG3465" s="72" t="s">
        <v>231</v>
      </c>
      <c r="AH3465" s="72"/>
      <c r="AI3465" s="78" t="s">
        <v>230</v>
      </c>
      <c r="AJ3465" s="72" t="b">
        <v>0</v>
      </c>
      <c r="AK3465" s="72">
        <v>0</v>
      </c>
      <c r="AL3465" s="78" t="s">
        <v>230</v>
      </c>
      <c r="AM3465" s="72" t="s">
        <v>237</v>
      </c>
      <c r="AN3465" s="72" t="b">
        <v>0</v>
      </c>
      <c r="AO3465" s="78" t="s">
        <v>17462</v>
      </c>
      <c r="AP3465" s="72" t="s">
        <v>179</v>
      </c>
      <c r="AQ3465" s="72">
        <v>0</v>
      </c>
      <c r="AR3465" s="72">
        <v>0</v>
      </c>
      <c r="AS3465" s="72"/>
      <c r="AT3465" s="72"/>
      <c r="AU3465" s="72"/>
      <c r="AV3465" s="72"/>
      <c r="AW3465" s="72"/>
      <c r="AX3465" s="72"/>
      <c r="AY3465" s="72"/>
      <c r="AZ3465" s="72"/>
    </row>
    <row r="3466" spans="1:52" x14ac:dyDescent="0.35">
      <c r="A3466" s="70" t="s">
        <v>2540</v>
      </c>
      <c r="B3466" s="70" t="s">
        <v>2540</v>
      </c>
      <c r="C3466" s="83"/>
      <c r="D3466" s="84"/>
      <c r="E3466" s="85"/>
      <c r="F3466" s="86"/>
      <c r="G3466" s="83"/>
      <c r="H3466" s="81"/>
      <c r="I3466" s="87"/>
      <c r="J3466" s="87"/>
      <c r="K3466" s="36"/>
      <c r="L3466" s="90"/>
      <c r="M3466" s="90"/>
      <c r="N3466" s="89"/>
      <c r="O3466" s="72" t="s">
        <v>179</v>
      </c>
      <c r="P3466" s="74">
        <v>42828.161238425928</v>
      </c>
      <c r="Q3466" s="72" t="s">
        <v>5225</v>
      </c>
      <c r="R3466" s="76" t="s">
        <v>7580</v>
      </c>
      <c r="S3466" s="72" t="s">
        <v>221</v>
      </c>
      <c r="T3466" s="72" t="s">
        <v>8812</v>
      </c>
      <c r="U3466" s="72"/>
      <c r="V3466" s="76" t="s">
        <v>10602</v>
      </c>
      <c r="W3466" s="74">
        <v>42828.161238425928</v>
      </c>
      <c r="X3466" s="76" t="s">
        <v>13506</v>
      </c>
      <c r="Y3466" s="72"/>
      <c r="Z3466" s="72"/>
      <c r="AA3466" s="78" t="s">
        <v>17463</v>
      </c>
      <c r="AB3466" s="72"/>
      <c r="AC3466" s="72" t="b">
        <v>0</v>
      </c>
      <c r="AD3466" s="72">
        <v>0</v>
      </c>
      <c r="AE3466" s="78" t="s">
        <v>230</v>
      </c>
      <c r="AF3466" s="72" t="b">
        <v>0</v>
      </c>
      <c r="AG3466" s="72" t="s">
        <v>231</v>
      </c>
      <c r="AH3466" s="72"/>
      <c r="AI3466" s="78" t="s">
        <v>230</v>
      </c>
      <c r="AJ3466" s="72" t="b">
        <v>0</v>
      </c>
      <c r="AK3466" s="72">
        <v>0</v>
      </c>
      <c r="AL3466" s="78" t="s">
        <v>230</v>
      </c>
      <c r="AM3466" s="72" t="s">
        <v>237</v>
      </c>
      <c r="AN3466" s="72" t="b">
        <v>0</v>
      </c>
      <c r="AO3466" s="78" t="s">
        <v>17463</v>
      </c>
      <c r="AP3466" s="72" t="s">
        <v>179</v>
      </c>
      <c r="AQ3466" s="72">
        <v>0</v>
      </c>
      <c r="AR3466" s="72">
        <v>0</v>
      </c>
      <c r="AS3466" s="72"/>
      <c r="AT3466" s="72"/>
      <c r="AU3466" s="72"/>
      <c r="AV3466" s="72"/>
      <c r="AW3466" s="72"/>
      <c r="AX3466" s="72"/>
      <c r="AY3466" s="72"/>
      <c r="AZ3466" s="72"/>
    </row>
    <row r="3467" spans="1:52" x14ac:dyDescent="0.35">
      <c r="A3467" s="70" t="s">
        <v>2540</v>
      </c>
      <c r="B3467" s="70" t="s">
        <v>2540</v>
      </c>
      <c r="C3467" s="83"/>
      <c r="D3467" s="84"/>
      <c r="E3467" s="85"/>
      <c r="F3467" s="86"/>
      <c r="G3467" s="83"/>
      <c r="H3467" s="81"/>
      <c r="I3467" s="87"/>
      <c r="J3467" s="87"/>
      <c r="K3467" s="36"/>
      <c r="L3467" s="90"/>
      <c r="M3467" s="90"/>
      <c r="N3467" s="89"/>
      <c r="O3467" s="72" t="s">
        <v>179</v>
      </c>
      <c r="P3467" s="74">
        <v>42828.397465277776</v>
      </c>
      <c r="Q3467" s="72" t="s">
        <v>5226</v>
      </c>
      <c r="R3467" s="76" t="s">
        <v>7581</v>
      </c>
      <c r="S3467" s="72" t="s">
        <v>221</v>
      </c>
      <c r="T3467" s="72" t="s">
        <v>8812</v>
      </c>
      <c r="U3467" s="72"/>
      <c r="V3467" s="76" t="s">
        <v>10602</v>
      </c>
      <c r="W3467" s="74">
        <v>42828.397465277776</v>
      </c>
      <c r="X3467" s="76" t="s">
        <v>13507</v>
      </c>
      <c r="Y3467" s="72"/>
      <c r="Z3467" s="72"/>
      <c r="AA3467" s="78" t="s">
        <v>17464</v>
      </c>
      <c r="AB3467" s="72"/>
      <c r="AC3467" s="72" t="b">
        <v>0</v>
      </c>
      <c r="AD3467" s="72">
        <v>0</v>
      </c>
      <c r="AE3467" s="78" t="s">
        <v>230</v>
      </c>
      <c r="AF3467" s="72" t="b">
        <v>0</v>
      </c>
      <c r="AG3467" s="72" t="s">
        <v>231</v>
      </c>
      <c r="AH3467" s="72"/>
      <c r="AI3467" s="78" t="s">
        <v>230</v>
      </c>
      <c r="AJ3467" s="72" t="b">
        <v>0</v>
      </c>
      <c r="AK3467" s="72">
        <v>0</v>
      </c>
      <c r="AL3467" s="78" t="s">
        <v>230</v>
      </c>
      <c r="AM3467" s="72" t="s">
        <v>237</v>
      </c>
      <c r="AN3467" s="72" t="b">
        <v>0</v>
      </c>
      <c r="AO3467" s="78" t="s">
        <v>17464</v>
      </c>
      <c r="AP3467" s="72" t="s">
        <v>179</v>
      </c>
      <c r="AQ3467" s="72">
        <v>0</v>
      </c>
      <c r="AR3467" s="72">
        <v>0</v>
      </c>
      <c r="AS3467" s="72"/>
      <c r="AT3467" s="72"/>
      <c r="AU3467" s="72"/>
      <c r="AV3467" s="72"/>
      <c r="AW3467" s="72"/>
      <c r="AX3467" s="72"/>
      <c r="AY3467" s="72"/>
      <c r="AZ3467" s="72"/>
    </row>
    <row r="3468" spans="1:52" x14ac:dyDescent="0.35">
      <c r="A3468" s="70" t="s">
        <v>2541</v>
      </c>
      <c r="B3468" s="70" t="s">
        <v>2541</v>
      </c>
      <c r="C3468" s="83"/>
      <c r="D3468" s="84"/>
      <c r="E3468" s="85"/>
      <c r="F3468" s="86"/>
      <c r="G3468" s="83"/>
      <c r="H3468" s="81"/>
      <c r="I3468" s="87"/>
      <c r="J3468" s="87"/>
      <c r="K3468" s="36"/>
      <c r="L3468" s="90"/>
      <c r="M3468" s="90"/>
      <c r="N3468" s="89"/>
      <c r="O3468" s="72" t="s">
        <v>179</v>
      </c>
      <c r="P3468" s="74">
        <v>42828.404826388891</v>
      </c>
      <c r="Q3468" s="72" t="s">
        <v>5227</v>
      </c>
      <c r="R3468" s="76" t="s">
        <v>7582</v>
      </c>
      <c r="S3468" s="72" t="s">
        <v>225</v>
      </c>
      <c r="T3468" s="72" t="s">
        <v>8813</v>
      </c>
      <c r="U3468" s="72"/>
      <c r="V3468" s="76" t="s">
        <v>10603</v>
      </c>
      <c r="W3468" s="74">
        <v>42828.404826388891</v>
      </c>
      <c r="X3468" s="76" t="s">
        <v>13508</v>
      </c>
      <c r="Y3468" s="72"/>
      <c r="Z3468" s="72"/>
      <c r="AA3468" s="78" t="s">
        <v>17465</v>
      </c>
      <c r="AB3468" s="72"/>
      <c r="AC3468" s="72" t="b">
        <v>0</v>
      </c>
      <c r="AD3468" s="72">
        <v>0</v>
      </c>
      <c r="AE3468" s="78" t="s">
        <v>230</v>
      </c>
      <c r="AF3468" s="72" t="b">
        <v>0</v>
      </c>
      <c r="AG3468" s="72" t="s">
        <v>231</v>
      </c>
      <c r="AH3468" s="72"/>
      <c r="AI3468" s="78" t="s">
        <v>230</v>
      </c>
      <c r="AJ3468" s="72" t="b">
        <v>0</v>
      </c>
      <c r="AK3468" s="72">
        <v>0</v>
      </c>
      <c r="AL3468" s="78" t="s">
        <v>230</v>
      </c>
      <c r="AM3468" s="72" t="s">
        <v>240</v>
      </c>
      <c r="AN3468" s="72" t="b">
        <v>1</v>
      </c>
      <c r="AO3468" s="78" t="s">
        <v>17465</v>
      </c>
      <c r="AP3468" s="72" t="s">
        <v>179</v>
      </c>
      <c r="AQ3468" s="72">
        <v>0</v>
      </c>
      <c r="AR3468" s="72">
        <v>0</v>
      </c>
      <c r="AS3468" s="72"/>
      <c r="AT3468" s="72"/>
      <c r="AU3468" s="72"/>
      <c r="AV3468" s="72"/>
      <c r="AW3468" s="72"/>
      <c r="AX3468" s="72"/>
      <c r="AY3468" s="72"/>
      <c r="AZ3468" s="72"/>
    </row>
    <row r="3469" spans="1:52" x14ac:dyDescent="0.35">
      <c r="A3469" s="70" t="s">
        <v>2542</v>
      </c>
      <c r="B3469" s="70" t="s">
        <v>2968</v>
      </c>
      <c r="C3469" s="83"/>
      <c r="D3469" s="84"/>
      <c r="E3469" s="85"/>
      <c r="F3469" s="86"/>
      <c r="G3469" s="83"/>
      <c r="H3469" s="81"/>
      <c r="I3469" s="87"/>
      <c r="J3469" s="87"/>
      <c r="K3469" s="36"/>
      <c r="L3469" s="90"/>
      <c r="M3469" s="90"/>
      <c r="N3469" s="89"/>
      <c r="O3469" s="72" t="s">
        <v>217</v>
      </c>
      <c r="P3469" s="74">
        <v>42828.407766203702</v>
      </c>
      <c r="Q3469" s="72" t="s">
        <v>5228</v>
      </c>
      <c r="R3469" s="72"/>
      <c r="S3469" s="72"/>
      <c r="T3469" s="72"/>
      <c r="U3469" s="72"/>
      <c r="V3469" s="76" t="s">
        <v>10604</v>
      </c>
      <c r="W3469" s="74">
        <v>42828.407766203702</v>
      </c>
      <c r="X3469" s="76" t="s">
        <v>13509</v>
      </c>
      <c r="Y3469" s="72"/>
      <c r="Z3469" s="72"/>
      <c r="AA3469" s="78" t="s">
        <v>17466</v>
      </c>
      <c r="AB3469" s="72"/>
      <c r="AC3469" s="72" t="b">
        <v>0</v>
      </c>
      <c r="AD3469" s="72">
        <v>0</v>
      </c>
      <c r="AE3469" s="78" t="s">
        <v>230</v>
      </c>
      <c r="AF3469" s="72" t="b">
        <v>0</v>
      </c>
      <c r="AG3469" s="72" t="s">
        <v>355</v>
      </c>
      <c r="AH3469" s="72"/>
      <c r="AI3469" s="78" t="s">
        <v>230</v>
      </c>
      <c r="AJ3469" s="72" t="b">
        <v>0</v>
      </c>
      <c r="AK3469" s="72">
        <v>0</v>
      </c>
      <c r="AL3469" s="78" t="s">
        <v>230</v>
      </c>
      <c r="AM3469" s="72" t="s">
        <v>238</v>
      </c>
      <c r="AN3469" s="72" t="b">
        <v>0</v>
      </c>
      <c r="AO3469" s="78" t="s">
        <v>17466</v>
      </c>
      <c r="AP3469" s="72" t="s">
        <v>179</v>
      </c>
      <c r="AQ3469" s="72">
        <v>0</v>
      </c>
      <c r="AR3469" s="72">
        <v>0</v>
      </c>
      <c r="AS3469" s="72"/>
      <c r="AT3469" s="72"/>
      <c r="AU3469" s="72"/>
      <c r="AV3469" s="72"/>
      <c r="AW3469" s="72"/>
      <c r="AX3469" s="72"/>
      <c r="AY3469" s="72"/>
      <c r="AZ3469" s="72"/>
    </row>
    <row r="3470" spans="1:52" x14ac:dyDescent="0.35">
      <c r="A3470" s="70" t="s">
        <v>2542</v>
      </c>
      <c r="B3470" s="70" t="s">
        <v>216</v>
      </c>
      <c r="C3470" s="83"/>
      <c r="D3470" s="84"/>
      <c r="E3470" s="85"/>
      <c r="F3470" s="86"/>
      <c r="G3470" s="83"/>
      <c r="H3470" s="81"/>
      <c r="I3470" s="87"/>
      <c r="J3470" s="87"/>
      <c r="K3470" s="36"/>
      <c r="L3470" s="90"/>
      <c r="M3470" s="90"/>
      <c r="N3470" s="89"/>
      <c r="O3470" s="72" t="s">
        <v>217</v>
      </c>
      <c r="P3470" s="74">
        <v>42828.407766203702</v>
      </c>
      <c r="Q3470" s="72" t="s">
        <v>5228</v>
      </c>
      <c r="R3470" s="72"/>
      <c r="S3470" s="72"/>
      <c r="T3470" s="72"/>
      <c r="U3470" s="72"/>
      <c r="V3470" s="76" t="s">
        <v>10604</v>
      </c>
      <c r="W3470" s="74">
        <v>42828.407766203702</v>
      </c>
      <c r="X3470" s="76" t="s">
        <v>13509</v>
      </c>
      <c r="Y3470" s="72"/>
      <c r="Z3470" s="72"/>
      <c r="AA3470" s="78" t="s">
        <v>17466</v>
      </c>
      <c r="AB3470" s="72"/>
      <c r="AC3470" s="72" t="b">
        <v>0</v>
      </c>
      <c r="AD3470" s="72">
        <v>0</v>
      </c>
      <c r="AE3470" s="78" t="s">
        <v>230</v>
      </c>
      <c r="AF3470" s="72" t="b">
        <v>0</v>
      </c>
      <c r="AG3470" s="72" t="s">
        <v>355</v>
      </c>
      <c r="AH3470" s="72"/>
      <c r="AI3470" s="78" t="s">
        <v>230</v>
      </c>
      <c r="AJ3470" s="72" t="b">
        <v>0</v>
      </c>
      <c r="AK3470" s="72">
        <v>0</v>
      </c>
      <c r="AL3470" s="78" t="s">
        <v>230</v>
      </c>
      <c r="AM3470" s="72" t="s">
        <v>238</v>
      </c>
      <c r="AN3470" s="72" t="b">
        <v>0</v>
      </c>
      <c r="AO3470" s="78" t="s">
        <v>17466</v>
      </c>
      <c r="AP3470" s="72" t="s">
        <v>179</v>
      </c>
      <c r="AQ3470" s="72">
        <v>0</v>
      </c>
      <c r="AR3470" s="72">
        <v>0</v>
      </c>
      <c r="AS3470" s="72"/>
      <c r="AT3470" s="72"/>
      <c r="AU3470" s="72"/>
      <c r="AV3470" s="72"/>
      <c r="AW3470" s="72"/>
      <c r="AX3470" s="72"/>
      <c r="AY3470" s="72"/>
      <c r="AZ3470" s="72"/>
    </row>
    <row r="3471" spans="1:52" x14ac:dyDescent="0.35">
      <c r="A3471" s="70" t="s">
        <v>2543</v>
      </c>
      <c r="B3471" s="70" t="s">
        <v>2547</v>
      </c>
      <c r="C3471" s="83"/>
      <c r="D3471" s="84"/>
      <c r="E3471" s="85"/>
      <c r="F3471" s="86"/>
      <c r="G3471" s="83"/>
      <c r="H3471" s="81"/>
      <c r="I3471" s="87"/>
      <c r="J3471" s="87"/>
      <c r="K3471" s="36"/>
      <c r="L3471" s="90"/>
      <c r="M3471" s="90"/>
      <c r="N3471" s="89"/>
      <c r="O3471" s="72" t="s">
        <v>217</v>
      </c>
      <c r="P3471" s="74">
        <v>42828.415520833332</v>
      </c>
      <c r="Q3471" s="72" t="s">
        <v>5229</v>
      </c>
      <c r="R3471" s="72"/>
      <c r="S3471" s="72"/>
      <c r="T3471" s="72"/>
      <c r="U3471" s="72"/>
      <c r="V3471" s="76" t="s">
        <v>10605</v>
      </c>
      <c r="W3471" s="74">
        <v>42828.415520833332</v>
      </c>
      <c r="X3471" s="76" t="s">
        <v>13510</v>
      </c>
      <c r="Y3471" s="72"/>
      <c r="Z3471" s="72"/>
      <c r="AA3471" s="78" t="s">
        <v>17467</v>
      </c>
      <c r="AB3471" s="72"/>
      <c r="AC3471" s="72" t="b">
        <v>0</v>
      </c>
      <c r="AD3471" s="72">
        <v>0</v>
      </c>
      <c r="AE3471" s="78" t="s">
        <v>230</v>
      </c>
      <c r="AF3471" s="72" t="b">
        <v>0</v>
      </c>
      <c r="AG3471" s="72" t="s">
        <v>235</v>
      </c>
      <c r="AH3471" s="72"/>
      <c r="AI3471" s="78" t="s">
        <v>230</v>
      </c>
      <c r="AJ3471" s="72" t="b">
        <v>0</v>
      </c>
      <c r="AK3471" s="72">
        <v>2</v>
      </c>
      <c r="AL3471" s="78" t="s">
        <v>17471</v>
      </c>
      <c r="AM3471" s="72" t="s">
        <v>246</v>
      </c>
      <c r="AN3471" s="72" t="b">
        <v>0</v>
      </c>
      <c r="AO3471" s="78" t="s">
        <v>17471</v>
      </c>
      <c r="AP3471" s="72" t="s">
        <v>179</v>
      </c>
      <c r="AQ3471" s="72">
        <v>0</v>
      </c>
      <c r="AR3471" s="72">
        <v>0</v>
      </c>
      <c r="AS3471" s="72"/>
      <c r="AT3471" s="72"/>
      <c r="AU3471" s="72"/>
      <c r="AV3471" s="72"/>
      <c r="AW3471" s="72"/>
      <c r="AX3471" s="72"/>
      <c r="AY3471" s="72"/>
      <c r="AZ3471" s="72"/>
    </row>
    <row r="3472" spans="1:52" x14ac:dyDescent="0.35">
      <c r="A3472" s="70" t="s">
        <v>2544</v>
      </c>
      <c r="B3472" s="70" t="s">
        <v>2713</v>
      </c>
      <c r="C3472" s="83"/>
      <c r="D3472" s="84"/>
      <c r="E3472" s="85"/>
      <c r="F3472" s="86"/>
      <c r="G3472" s="83"/>
      <c r="H3472" s="81"/>
      <c r="I3472" s="87"/>
      <c r="J3472" s="87"/>
      <c r="K3472" s="36"/>
      <c r="L3472" s="90"/>
      <c r="M3472" s="90"/>
      <c r="N3472" s="89"/>
      <c r="O3472" s="72" t="s">
        <v>217</v>
      </c>
      <c r="P3472" s="74">
        <v>42828.415706018517</v>
      </c>
      <c r="Q3472" s="72" t="s">
        <v>4498</v>
      </c>
      <c r="R3472" s="76" t="s">
        <v>7101</v>
      </c>
      <c r="S3472" s="72" t="s">
        <v>8435</v>
      </c>
      <c r="T3472" s="72"/>
      <c r="U3472" s="72"/>
      <c r="V3472" s="76" t="s">
        <v>10606</v>
      </c>
      <c r="W3472" s="74">
        <v>42828.415706018517</v>
      </c>
      <c r="X3472" s="76" t="s">
        <v>13511</v>
      </c>
      <c r="Y3472" s="72"/>
      <c r="Z3472" s="72"/>
      <c r="AA3472" s="78" t="s">
        <v>17468</v>
      </c>
      <c r="AB3472" s="72"/>
      <c r="AC3472" s="72" t="b">
        <v>0</v>
      </c>
      <c r="AD3472" s="72">
        <v>0</v>
      </c>
      <c r="AE3472" s="78" t="s">
        <v>230</v>
      </c>
      <c r="AF3472" s="72" t="b">
        <v>0</v>
      </c>
      <c r="AG3472" s="72" t="s">
        <v>231</v>
      </c>
      <c r="AH3472" s="72"/>
      <c r="AI3472" s="78" t="s">
        <v>230</v>
      </c>
      <c r="AJ3472" s="72" t="b">
        <v>0</v>
      </c>
      <c r="AK3472" s="72">
        <v>8</v>
      </c>
      <c r="AL3472" s="78" t="s">
        <v>18330</v>
      </c>
      <c r="AM3472" s="72" t="s">
        <v>242</v>
      </c>
      <c r="AN3472" s="72" t="b">
        <v>0</v>
      </c>
      <c r="AO3472" s="78" t="s">
        <v>18330</v>
      </c>
      <c r="AP3472" s="72" t="s">
        <v>179</v>
      </c>
      <c r="AQ3472" s="72">
        <v>0</v>
      </c>
      <c r="AR3472" s="72">
        <v>0</v>
      </c>
      <c r="AS3472" s="72"/>
      <c r="AT3472" s="72"/>
      <c r="AU3472" s="72"/>
      <c r="AV3472" s="72"/>
      <c r="AW3472" s="72"/>
      <c r="AX3472" s="72"/>
      <c r="AY3472" s="72"/>
      <c r="AZ3472" s="72"/>
    </row>
    <row r="3473" spans="1:52" x14ac:dyDescent="0.35">
      <c r="A3473" s="70" t="s">
        <v>2545</v>
      </c>
      <c r="B3473" s="70" t="s">
        <v>2734</v>
      </c>
      <c r="C3473" s="83"/>
      <c r="D3473" s="84"/>
      <c r="E3473" s="85"/>
      <c r="F3473" s="86"/>
      <c r="G3473" s="83"/>
      <c r="H3473" s="81"/>
      <c r="I3473" s="87"/>
      <c r="J3473" s="87"/>
      <c r="K3473" s="36"/>
      <c r="L3473" s="90"/>
      <c r="M3473" s="90"/>
      <c r="N3473" s="89"/>
      <c r="O3473" s="72" t="s">
        <v>217</v>
      </c>
      <c r="P3473" s="74">
        <v>42824.87740740741</v>
      </c>
      <c r="Q3473" s="72" t="s">
        <v>5230</v>
      </c>
      <c r="R3473" s="76" t="s">
        <v>6342</v>
      </c>
      <c r="S3473" s="72" t="s">
        <v>226</v>
      </c>
      <c r="T3473" s="72"/>
      <c r="U3473" s="72"/>
      <c r="V3473" s="76" t="s">
        <v>10607</v>
      </c>
      <c r="W3473" s="74">
        <v>42824.87740740741</v>
      </c>
      <c r="X3473" s="76" t="s">
        <v>13512</v>
      </c>
      <c r="Y3473" s="72"/>
      <c r="Z3473" s="72"/>
      <c r="AA3473" s="78" t="s">
        <v>17469</v>
      </c>
      <c r="AB3473" s="72"/>
      <c r="AC3473" s="72" t="b">
        <v>0</v>
      </c>
      <c r="AD3473" s="72">
        <v>3</v>
      </c>
      <c r="AE3473" s="78" t="s">
        <v>230</v>
      </c>
      <c r="AF3473" s="72" t="b">
        <v>0</v>
      </c>
      <c r="AG3473" s="72" t="s">
        <v>235</v>
      </c>
      <c r="AH3473" s="72"/>
      <c r="AI3473" s="78" t="s">
        <v>230</v>
      </c>
      <c r="AJ3473" s="72" t="b">
        <v>0</v>
      </c>
      <c r="AK3473" s="72">
        <v>0</v>
      </c>
      <c r="AL3473" s="78" t="s">
        <v>230</v>
      </c>
      <c r="AM3473" s="72" t="s">
        <v>238</v>
      </c>
      <c r="AN3473" s="72" t="b">
        <v>0</v>
      </c>
      <c r="AO3473" s="78" t="s">
        <v>17469</v>
      </c>
      <c r="AP3473" s="72" t="s">
        <v>179</v>
      </c>
      <c r="AQ3473" s="72">
        <v>0</v>
      </c>
      <c r="AR3473" s="72">
        <v>0</v>
      </c>
      <c r="AS3473" s="72"/>
      <c r="AT3473" s="72"/>
      <c r="AU3473" s="72"/>
      <c r="AV3473" s="72"/>
      <c r="AW3473" s="72"/>
      <c r="AX3473" s="72"/>
      <c r="AY3473" s="72"/>
      <c r="AZ3473" s="72"/>
    </row>
    <row r="3474" spans="1:52" x14ac:dyDescent="0.35">
      <c r="A3474" s="70" t="s">
        <v>2545</v>
      </c>
      <c r="B3474" s="70" t="s">
        <v>216</v>
      </c>
      <c r="C3474" s="83"/>
      <c r="D3474" s="84"/>
      <c r="E3474" s="85"/>
      <c r="F3474" s="86"/>
      <c r="G3474" s="83"/>
      <c r="H3474" s="81"/>
      <c r="I3474" s="87"/>
      <c r="J3474" s="87"/>
      <c r="K3474" s="36"/>
      <c r="L3474" s="90"/>
      <c r="M3474" s="90"/>
      <c r="N3474" s="89"/>
      <c r="O3474" s="72" t="s">
        <v>217</v>
      </c>
      <c r="P3474" s="74">
        <v>42824.87740740741</v>
      </c>
      <c r="Q3474" s="72" t="s">
        <v>5230</v>
      </c>
      <c r="R3474" s="76" t="s">
        <v>6342</v>
      </c>
      <c r="S3474" s="72" t="s">
        <v>226</v>
      </c>
      <c r="T3474" s="72"/>
      <c r="U3474" s="72"/>
      <c r="V3474" s="76" t="s">
        <v>10607</v>
      </c>
      <c r="W3474" s="74">
        <v>42824.87740740741</v>
      </c>
      <c r="X3474" s="76" t="s">
        <v>13512</v>
      </c>
      <c r="Y3474" s="72"/>
      <c r="Z3474" s="72"/>
      <c r="AA3474" s="78" t="s">
        <v>17469</v>
      </c>
      <c r="AB3474" s="72"/>
      <c r="AC3474" s="72" t="b">
        <v>0</v>
      </c>
      <c r="AD3474" s="72">
        <v>3</v>
      </c>
      <c r="AE3474" s="78" t="s">
        <v>230</v>
      </c>
      <c r="AF3474" s="72" t="b">
        <v>0</v>
      </c>
      <c r="AG3474" s="72" t="s">
        <v>235</v>
      </c>
      <c r="AH3474" s="72"/>
      <c r="AI3474" s="78" t="s">
        <v>230</v>
      </c>
      <c r="AJ3474" s="72" t="b">
        <v>0</v>
      </c>
      <c r="AK3474" s="72">
        <v>0</v>
      </c>
      <c r="AL3474" s="78" t="s">
        <v>230</v>
      </c>
      <c r="AM3474" s="72" t="s">
        <v>238</v>
      </c>
      <c r="AN3474" s="72" t="b">
        <v>0</v>
      </c>
      <c r="AO3474" s="78" t="s">
        <v>17469</v>
      </c>
      <c r="AP3474" s="72" t="s">
        <v>179</v>
      </c>
      <c r="AQ3474" s="72">
        <v>0</v>
      </c>
      <c r="AR3474" s="72">
        <v>0</v>
      </c>
      <c r="AS3474" s="72"/>
      <c r="AT3474" s="72"/>
      <c r="AU3474" s="72"/>
      <c r="AV3474" s="72"/>
      <c r="AW3474" s="72"/>
      <c r="AX3474" s="72"/>
      <c r="AY3474" s="72"/>
      <c r="AZ3474" s="72"/>
    </row>
    <row r="3475" spans="1:52" x14ac:dyDescent="0.35">
      <c r="A3475" s="70" t="s">
        <v>2546</v>
      </c>
      <c r="B3475" s="70" t="s">
        <v>2545</v>
      </c>
      <c r="C3475" s="83"/>
      <c r="D3475" s="84"/>
      <c r="E3475" s="85"/>
      <c r="F3475" s="86"/>
      <c r="G3475" s="83"/>
      <c r="H3475" s="81"/>
      <c r="I3475" s="87"/>
      <c r="J3475" s="87"/>
      <c r="K3475" s="36"/>
      <c r="L3475" s="90"/>
      <c r="M3475" s="90"/>
      <c r="N3475" s="89"/>
      <c r="O3475" s="72" t="s">
        <v>218</v>
      </c>
      <c r="P3475" s="74">
        <v>42828.41684027778</v>
      </c>
      <c r="Q3475" s="72" t="s">
        <v>5231</v>
      </c>
      <c r="R3475" s="72"/>
      <c r="S3475" s="72"/>
      <c r="T3475" s="72"/>
      <c r="U3475" s="72"/>
      <c r="V3475" s="76" t="s">
        <v>10608</v>
      </c>
      <c r="W3475" s="74">
        <v>42828.41684027778</v>
      </c>
      <c r="X3475" s="76" t="s">
        <v>13513</v>
      </c>
      <c r="Y3475" s="72"/>
      <c r="Z3475" s="72"/>
      <c r="AA3475" s="78" t="s">
        <v>17470</v>
      </c>
      <c r="AB3475" s="78" t="s">
        <v>18781</v>
      </c>
      <c r="AC3475" s="72" t="b">
        <v>0</v>
      </c>
      <c r="AD3475" s="72">
        <v>0</v>
      </c>
      <c r="AE3475" s="78" t="s">
        <v>18898</v>
      </c>
      <c r="AF3475" s="72" t="b">
        <v>0</v>
      </c>
      <c r="AG3475" s="72" t="s">
        <v>235</v>
      </c>
      <c r="AH3475" s="72"/>
      <c r="AI3475" s="78" t="s">
        <v>230</v>
      </c>
      <c r="AJ3475" s="72" t="b">
        <v>0</v>
      </c>
      <c r="AK3475" s="72">
        <v>0</v>
      </c>
      <c r="AL3475" s="78" t="s">
        <v>230</v>
      </c>
      <c r="AM3475" s="72" t="s">
        <v>242</v>
      </c>
      <c r="AN3475" s="72" t="b">
        <v>0</v>
      </c>
      <c r="AO3475" s="78" t="s">
        <v>18781</v>
      </c>
      <c r="AP3475" s="72" t="s">
        <v>179</v>
      </c>
      <c r="AQ3475" s="72">
        <v>0</v>
      </c>
      <c r="AR3475" s="72">
        <v>0</v>
      </c>
      <c r="AS3475" s="72"/>
      <c r="AT3475" s="72"/>
      <c r="AU3475" s="72"/>
      <c r="AV3475" s="72"/>
      <c r="AW3475" s="72"/>
      <c r="AX3475" s="72"/>
      <c r="AY3475" s="72"/>
      <c r="AZ3475" s="72"/>
    </row>
    <row r="3476" spans="1:52" x14ac:dyDescent="0.35">
      <c r="A3476" s="70" t="s">
        <v>2547</v>
      </c>
      <c r="B3476" s="70" t="s">
        <v>2547</v>
      </c>
      <c r="C3476" s="83"/>
      <c r="D3476" s="84"/>
      <c r="E3476" s="85"/>
      <c r="F3476" s="86"/>
      <c r="G3476" s="83"/>
      <c r="H3476" s="81"/>
      <c r="I3476" s="87"/>
      <c r="J3476" s="87"/>
      <c r="K3476" s="36"/>
      <c r="L3476" s="90"/>
      <c r="M3476" s="90"/>
      <c r="N3476" s="89"/>
      <c r="O3476" s="72" t="s">
        <v>179</v>
      </c>
      <c r="P3476" s="74">
        <v>42828.409907407404</v>
      </c>
      <c r="Q3476" s="72" t="s">
        <v>5232</v>
      </c>
      <c r="R3476" s="72"/>
      <c r="S3476" s="72"/>
      <c r="T3476" s="72"/>
      <c r="U3476" s="72"/>
      <c r="V3476" s="76" t="s">
        <v>10609</v>
      </c>
      <c r="W3476" s="74">
        <v>42828.409907407404</v>
      </c>
      <c r="X3476" s="76" t="s">
        <v>13514</v>
      </c>
      <c r="Y3476" s="72"/>
      <c r="Z3476" s="72"/>
      <c r="AA3476" s="78" t="s">
        <v>17471</v>
      </c>
      <c r="AB3476" s="72"/>
      <c r="AC3476" s="72" t="b">
        <v>0</v>
      </c>
      <c r="AD3476" s="72">
        <v>4</v>
      </c>
      <c r="AE3476" s="78" t="s">
        <v>230</v>
      </c>
      <c r="AF3476" s="72" t="b">
        <v>0</v>
      </c>
      <c r="AG3476" s="72" t="s">
        <v>235</v>
      </c>
      <c r="AH3476" s="72"/>
      <c r="AI3476" s="78" t="s">
        <v>230</v>
      </c>
      <c r="AJ3476" s="72" t="b">
        <v>0</v>
      </c>
      <c r="AK3476" s="72">
        <v>2</v>
      </c>
      <c r="AL3476" s="78" t="s">
        <v>230</v>
      </c>
      <c r="AM3476" s="72" t="s">
        <v>242</v>
      </c>
      <c r="AN3476" s="72" t="b">
        <v>0</v>
      </c>
      <c r="AO3476" s="78" t="s">
        <v>17471</v>
      </c>
      <c r="AP3476" s="72" t="s">
        <v>179</v>
      </c>
      <c r="AQ3476" s="72">
        <v>0</v>
      </c>
      <c r="AR3476" s="72">
        <v>0</v>
      </c>
      <c r="AS3476" s="72"/>
      <c r="AT3476" s="72"/>
      <c r="AU3476" s="72"/>
      <c r="AV3476" s="72"/>
      <c r="AW3476" s="72"/>
      <c r="AX3476" s="72"/>
      <c r="AY3476" s="72"/>
      <c r="AZ3476" s="72"/>
    </row>
    <row r="3477" spans="1:52" x14ac:dyDescent="0.35">
      <c r="A3477" s="70" t="s">
        <v>2548</v>
      </c>
      <c r="B3477" s="70" t="s">
        <v>2547</v>
      </c>
      <c r="C3477" s="83"/>
      <c r="D3477" s="84"/>
      <c r="E3477" s="85"/>
      <c r="F3477" s="86"/>
      <c r="G3477" s="83"/>
      <c r="H3477" s="81"/>
      <c r="I3477" s="87"/>
      <c r="J3477" s="87"/>
      <c r="K3477" s="36"/>
      <c r="L3477" s="90"/>
      <c r="M3477" s="90"/>
      <c r="N3477" s="89"/>
      <c r="O3477" s="72" t="s">
        <v>217</v>
      </c>
      <c r="P3477" s="74">
        <v>42828.425532407404</v>
      </c>
      <c r="Q3477" s="72" t="s">
        <v>5229</v>
      </c>
      <c r="R3477" s="72"/>
      <c r="S3477" s="72"/>
      <c r="T3477" s="72"/>
      <c r="U3477" s="72"/>
      <c r="V3477" s="76" t="s">
        <v>10610</v>
      </c>
      <c r="W3477" s="74">
        <v>42828.425532407404</v>
      </c>
      <c r="X3477" s="76" t="s">
        <v>13515</v>
      </c>
      <c r="Y3477" s="72"/>
      <c r="Z3477" s="72"/>
      <c r="AA3477" s="78" t="s">
        <v>17472</v>
      </c>
      <c r="AB3477" s="72"/>
      <c r="AC3477" s="72" t="b">
        <v>0</v>
      </c>
      <c r="AD3477" s="72">
        <v>0</v>
      </c>
      <c r="AE3477" s="78" t="s">
        <v>230</v>
      </c>
      <c r="AF3477" s="72" t="b">
        <v>0</v>
      </c>
      <c r="AG3477" s="72" t="s">
        <v>235</v>
      </c>
      <c r="AH3477" s="72"/>
      <c r="AI3477" s="78" t="s">
        <v>230</v>
      </c>
      <c r="AJ3477" s="72" t="b">
        <v>0</v>
      </c>
      <c r="AK3477" s="72">
        <v>2</v>
      </c>
      <c r="AL3477" s="78" t="s">
        <v>17471</v>
      </c>
      <c r="AM3477" s="72" t="s">
        <v>242</v>
      </c>
      <c r="AN3477" s="72" t="b">
        <v>0</v>
      </c>
      <c r="AO3477" s="78" t="s">
        <v>17471</v>
      </c>
      <c r="AP3477" s="72" t="s">
        <v>179</v>
      </c>
      <c r="AQ3477" s="72">
        <v>0</v>
      </c>
      <c r="AR3477" s="72">
        <v>0</v>
      </c>
      <c r="AS3477" s="72"/>
      <c r="AT3477" s="72"/>
      <c r="AU3477" s="72"/>
      <c r="AV3477" s="72"/>
      <c r="AW3477" s="72"/>
      <c r="AX3477" s="72"/>
      <c r="AY3477" s="72"/>
      <c r="AZ3477" s="72"/>
    </row>
    <row r="3478" spans="1:52" x14ac:dyDescent="0.35">
      <c r="A3478" s="70" t="s">
        <v>2549</v>
      </c>
      <c r="B3478" s="70" t="s">
        <v>2908</v>
      </c>
      <c r="C3478" s="83"/>
      <c r="D3478" s="84"/>
      <c r="E3478" s="85"/>
      <c r="F3478" s="86"/>
      <c r="G3478" s="83"/>
      <c r="H3478" s="81"/>
      <c r="I3478" s="87"/>
      <c r="J3478" s="87"/>
      <c r="K3478" s="36"/>
      <c r="L3478" s="90"/>
      <c r="M3478" s="90"/>
      <c r="N3478" s="89"/>
      <c r="O3478" s="72" t="s">
        <v>217</v>
      </c>
      <c r="P3478" s="74">
        <v>42827.544768518521</v>
      </c>
      <c r="Q3478" s="72" t="s">
        <v>5233</v>
      </c>
      <c r="R3478" s="72"/>
      <c r="S3478" s="72"/>
      <c r="T3478" s="72"/>
      <c r="U3478" s="72"/>
      <c r="V3478" s="76" t="s">
        <v>10611</v>
      </c>
      <c r="W3478" s="74">
        <v>42827.544768518521</v>
      </c>
      <c r="X3478" s="76" t="s">
        <v>13516</v>
      </c>
      <c r="Y3478" s="72"/>
      <c r="Z3478" s="72"/>
      <c r="AA3478" s="78" t="s">
        <v>17473</v>
      </c>
      <c r="AB3478" s="78" t="s">
        <v>17762</v>
      </c>
      <c r="AC3478" s="72" t="b">
        <v>0</v>
      </c>
      <c r="AD3478" s="72">
        <v>0</v>
      </c>
      <c r="AE3478" s="78" t="s">
        <v>18899</v>
      </c>
      <c r="AF3478" s="72" t="b">
        <v>0</v>
      </c>
      <c r="AG3478" s="72" t="s">
        <v>344</v>
      </c>
      <c r="AH3478" s="72"/>
      <c r="AI3478" s="78" t="s">
        <v>230</v>
      </c>
      <c r="AJ3478" s="72" t="b">
        <v>0</v>
      </c>
      <c r="AK3478" s="72">
        <v>0</v>
      </c>
      <c r="AL3478" s="78" t="s">
        <v>230</v>
      </c>
      <c r="AM3478" s="72" t="s">
        <v>246</v>
      </c>
      <c r="AN3478" s="72" t="b">
        <v>0</v>
      </c>
      <c r="AO3478" s="78" t="s">
        <v>17762</v>
      </c>
      <c r="AP3478" s="72" t="s">
        <v>179</v>
      </c>
      <c r="AQ3478" s="72">
        <v>0</v>
      </c>
      <c r="AR3478" s="72">
        <v>0</v>
      </c>
      <c r="AS3478" s="72"/>
      <c r="AT3478" s="72"/>
      <c r="AU3478" s="72"/>
      <c r="AV3478" s="72"/>
      <c r="AW3478" s="72"/>
      <c r="AX3478" s="72"/>
      <c r="AY3478" s="72"/>
      <c r="AZ3478" s="72"/>
    </row>
    <row r="3479" spans="1:52" x14ac:dyDescent="0.35">
      <c r="A3479" s="70" t="s">
        <v>2549</v>
      </c>
      <c r="B3479" s="70" t="s">
        <v>2909</v>
      </c>
      <c r="C3479" s="83"/>
      <c r="D3479" s="84"/>
      <c r="E3479" s="85"/>
      <c r="F3479" s="86"/>
      <c r="G3479" s="83"/>
      <c r="H3479" s="81"/>
      <c r="I3479" s="87"/>
      <c r="J3479" s="87"/>
      <c r="K3479" s="36"/>
      <c r="L3479" s="90"/>
      <c r="M3479" s="90"/>
      <c r="N3479" s="89"/>
      <c r="O3479" s="72" t="s">
        <v>217</v>
      </c>
      <c r="P3479" s="74">
        <v>42827.544768518521</v>
      </c>
      <c r="Q3479" s="72" t="s">
        <v>5233</v>
      </c>
      <c r="R3479" s="72"/>
      <c r="S3479" s="72"/>
      <c r="T3479" s="72"/>
      <c r="U3479" s="72"/>
      <c r="V3479" s="76" t="s">
        <v>10611</v>
      </c>
      <c r="W3479" s="74">
        <v>42827.544768518521</v>
      </c>
      <c r="X3479" s="76" t="s">
        <v>13516</v>
      </c>
      <c r="Y3479" s="72"/>
      <c r="Z3479" s="72"/>
      <c r="AA3479" s="78" t="s">
        <v>17473</v>
      </c>
      <c r="AB3479" s="78" t="s">
        <v>17762</v>
      </c>
      <c r="AC3479" s="72" t="b">
        <v>0</v>
      </c>
      <c r="AD3479" s="72">
        <v>0</v>
      </c>
      <c r="AE3479" s="78" t="s">
        <v>18899</v>
      </c>
      <c r="AF3479" s="72" t="b">
        <v>0</v>
      </c>
      <c r="AG3479" s="72" t="s">
        <v>344</v>
      </c>
      <c r="AH3479" s="72"/>
      <c r="AI3479" s="78" t="s">
        <v>230</v>
      </c>
      <c r="AJ3479" s="72" t="b">
        <v>0</v>
      </c>
      <c r="AK3479" s="72">
        <v>0</v>
      </c>
      <c r="AL3479" s="78" t="s">
        <v>230</v>
      </c>
      <c r="AM3479" s="72" t="s">
        <v>246</v>
      </c>
      <c r="AN3479" s="72" t="b">
        <v>0</v>
      </c>
      <c r="AO3479" s="78" t="s">
        <v>17762</v>
      </c>
      <c r="AP3479" s="72" t="s">
        <v>179</v>
      </c>
      <c r="AQ3479" s="72">
        <v>0</v>
      </c>
      <c r="AR3479" s="72">
        <v>0</v>
      </c>
      <c r="AS3479" s="72"/>
      <c r="AT3479" s="72"/>
      <c r="AU3479" s="72"/>
      <c r="AV3479" s="72"/>
      <c r="AW3479" s="72"/>
      <c r="AX3479" s="72"/>
      <c r="AY3479" s="72"/>
      <c r="AZ3479" s="72"/>
    </row>
    <row r="3480" spans="1:52" x14ac:dyDescent="0.35">
      <c r="A3480" s="70" t="s">
        <v>2549</v>
      </c>
      <c r="B3480" s="70" t="s">
        <v>2910</v>
      </c>
      <c r="C3480" s="83"/>
      <c r="D3480" s="84"/>
      <c r="E3480" s="85"/>
      <c r="F3480" s="86"/>
      <c r="G3480" s="83"/>
      <c r="H3480" s="81"/>
      <c r="I3480" s="87"/>
      <c r="J3480" s="87"/>
      <c r="K3480" s="36"/>
      <c r="L3480" s="90"/>
      <c r="M3480" s="90"/>
      <c r="N3480" s="89"/>
      <c r="O3480" s="72" t="s">
        <v>217</v>
      </c>
      <c r="P3480" s="74">
        <v>42827.544768518521</v>
      </c>
      <c r="Q3480" s="72" t="s">
        <v>5233</v>
      </c>
      <c r="R3480" s="72"/>
      <c r="S3480" s="72"/>
      <c r="T3480" s="72"/>
      <c r="U3480" s="72"/>
      <c r="V3480" s="76" t="s">
        <v>10611</v>
      </c>
      <c r="W3480" s="74">
        <v>42827.544768518521</v>
      </c>
      <c r="X3480" s="76" t="s">
        <v>13516</v>
      </c>
      <c r="Y3480" s="72"/>
      <c r="Z3480" s="72"/>
      <c r="AA3480" s="78" t="s">
        <v>17473</v>
      </c>
      <c r="AB3480" s="78" t="s">
        <v>17762</v>
      </c>
      <c r="AC3480" s="72" t="b">
        <v>0</v>
      </c>
      <c r="AD3480" s="72">
        <v>0</v>
      </c>
      <c r="AE3480" s="78" t="s">
        <v>18899</v>
      </c>
      <c r="AF3480" s="72" t="b">
        <v>0</v>
      </c>
      <c r="AG3480" s="72" t="s">
        <v>344</v>
      </c>
      <c r="AH3480" s="72"/>
      <c r="AI3480" s="78" t="s">
        <v>230</v>
      </c>
      <c r="AJ3480" s="72" t="b">
        <v>0</v>
      </c>
      <c r="AK3480" s="72">
        <v>0</v>
      </c>
      <c r="AL3480" s="78" t="s">
        <v>230</v>
      </c>
      <c r="AM3480" s="72" t="s">
        <v>246</v>
      </c>
      <c r="AN3480" s="72" t="b">
        <v>0</v>
      </c>
      <c r="AO3480" s="78" t="s">
        <v>17762</v>
      </c>
      <c r="AP3480" s="72" t="s">
        <v>179</v>
      </c>
      <c r="AQ3480" s="72">
        <v>0</v>
      </c>
      <c r="AR3480" s="72">
        <v>0</v>
      </c>
      <c r="AS3480" s="72"/>
      <c r="AT3480" s="72"/>
      <c r="AU3480" s="72"/>
      <c r="AV3480" s="72"/>
      <c r="AW3480" s="72"/>
      <c r="AX3480" s="72"/>
      <c r="AY3480" s="72"/>
      <c r="AZ3480" s="72"/>
    </row>
    <row r="3481" spans="1:52" x14ac:dyDescent="0.35">
      <c r="A3481" s="70" t="s">
        <v>2549</v>
      </c>
      <c r="B3481" s="70" t="s">
        <v>2691</v>
      </c>
      <c r="C3481" s="83"/>
      <c r="D3481" s="84"/>
      <c r="E3481" s="85"/>
      <c r="F3481" s="86"/>
      <c r="G3481" s="83"/>
      <c r="H3481" s="81"/>
      <c r="I3481" s="87"/>
      <c r="J3481" s="87"/>
      <c r="K3481" s="36"/>
      <c r="L3481" s="90"/>
      <c r="M3481" s="90"/>
      <c r="N3481" s="89"/>
      <c r="O3481" s="72" t="s">
        <v>217</v>
      </c>
      <c r="P3481" s="74">
        <v>42827.544768518521</v>
      </c>
      <c r="Q3481" s="72" t="s">
        <v>5233</v>
      </c>
      <c r="R3481" s="72"/>
      <c r="S3481" s="72"/>
      <c r="T3481" s="72"/>
      <c r="U3481" s="72"/>
      <c r="V3481" s="76" t="s">
        <v>10611</v>
      </c>
      <c r="W3481" s="74">
        <v>42827.544768518521</v>
      </c>
      <c r="X3481" s="76" t="s">
        <v>13516</v>
      </c>
      <c r="Y3481" s="72"/>
      <c r="Z3481" s="72"/>
      <c r="AA3481" s="78" t="s">
        <v>17473</v>
      </c>
      <c r="AB3481" s="78" t="s">
        <v>17762</v>
      </c>
      <c r="AC3481" s="72" t="b">
        <v>0</v>
      </c>
      <c r="AD3481" s="72">
        <v>0</v>
      </c>
      <c r="AE3481" s="78" t="s">
        <v>18899</v>
      </c>
      <c r="AF3481" s="72" t="b">
        <v>0</v>
      </c>
      <c r="AG3481" s="72" t="s">
        <v>344</v>
      </c>
      <c r="AH3481" s="72"/>
      <c r="AI3481" s="78" t="s">
        <v>230</v>
      </c>
      <c r="AJ3481" s="72" t="b">
        <v>0</v>
      </c>
      <c r="AK3481" s="72">
        <v>0</v>
      </c>
      <c r="AL3481" s="78" t="s">
        <v>230</v>
      </c>
      <c r="AM3481" s="72" t="s">
        <v>246</v>
      </c>
      <c r="AN3481" s="72" t="b">
        <v>0</v>
      </c>
      <c r="AO3481" s="78" t="s">
        <v>17762</v>
      </c>
      <c r="AP3481" s="72" t="s">
        <v>179</v>
      </c>
      <c r="AQ3481" s="72">
        <v>0</v>
      </c>
      <c r="AR3481" s="72">
        <v>0</v>
      </c>
      <c r="AS3481" s="72"/>
      <c r="AT3481" s="72"/>
      <c r="AU3481" s="72"/>
      <c r="AV3481" s="72"/>
      <c r="AW3481" s="72"/>
      <c r="AX3481" s="72"/>
      <c r="AY3481" s="72"/>
      <c r="AZ3481" s="72"/>
    </row>
    <row r="3482" spans="1:52" x14ac:dyDescent="0.35">
      <c r="A3482" s="70" t="s">
        <v>2549</v>
      </c>
      <c r="B3482" s="70" t="s">
        <v>2911</v>
      </c>
      <c r="C3482" s="83"/>
      <c r="D3482" s="84"/>
      <c r="E3482" s="85"/>
      <c r="F3482" s="86"/>
      <c r="G3482" s="83"/>
      <c r="H3482" s="81"/>
      <c r="I3482" s="87"/>
      <c r="J3482" s="87"/>
      <c r="K3482" s="36"/>
      <c r="L3482" s="90"/>
      <c r="M3482" s="90"/>
      <c r="N3482" s="89"/>
      <c r="O3482" s="72" t="s">
        <v>217</v>
      </c>
      <c r="P3482" s="74">
        <v>42827.544768518521</v>
      </c>
      <c r="Q3482" s="72" t="s">
        <v>5233</v>
      </c>
      <c r="R3482" s="72"/>
      <c r="S3482" s="72"/>
      <c r="T3482" s="72"/>
      <c r="U3482" s="72"/>
      <c r="V3482" s="76" t="s">
        <v>10611</v>
      </c>
      <c r="W3482" s="74">
        <v>42827.544768518521</v>
      </c>
      <c r="X3482" s="76" t="s">
        <v>13516</v>
      </c>
      <c r="Y3482" s="72"/>
      <c r="Z3482" s="72"/>
      <c r="AA3482" s="78" t="s">
        <v>17473</v>
      </c>
      <c r="AB3482" s="78" t="s">
        <v>17762</v>
      </c>
      <c r="AC3482" s="72" t="b">
        <v>0</v>
      </c>
      <c r="AD3482" s="72">
        <v>0</v>
      </c>
      <c r="AE3482" s="78" t="s">
        <v>18899</v>
      </c>
      <c r="AF3482" s="72" t="b">
        <v>0</v>
      </c>
      <c r="AG3482" s="72" t="s">
        <v>344</v>
      </c>
      <c r="AH3482" s="72"/>
      <c r="AI3482" s="78" t="s">
        <v>230</v>
      </c>
      <c r="AJ3482" s="72" t="b">
        <v>0</v>
      </c>
      <c r="AK3482" s="72">
        <v>0</v>
      </c>
      <c r="AL3482" s="78" t="s">
        <v>230</v>
      </c>
      <c r="AM3482" s="72" t="s">
        <v>246</v>
      </c>
      <c r="AN3482" s="72" t="b">
        <v>0</v>
      </c>
      <c r="AO3482" s="78" t="s">
        <v>17762</v>
      </c>
      <c r="AP3482" s="72" t="s">
        <v>179</v>
      </c>
      <c r="AQ3482" s="72">
        <v>0</v>
      </c>
      <c r="AR3482" s="72">
        <v>0</v>
      </c>
      <c r="AS3482" s="72"/>
      <c r="AT3482" s="72"/>
      <c r="AU3482" s="72"/>
      <c r="AV3482" s="72"/>
      <c r="AW3482" s="72"/>
      <c r="AX3482" s="72"/>
      <c r="AY3482" s="72"/>
      <c r="AZ3482" s="72"/>
    </row>
    <row r="3483" spans="1:52" x14ac:dyDescent="0.35">
      <c r="A3483" s="70" t="s">
        <v>2549</v>
      </c>
      <c r="B3483" s="70" t="s">
        <v>2912</v>
      </c>
      <c r="C3483" s="83"/>
      <c r="D3483" s="84"/>
      <c r="E3483" s="85"/>
      <c r="F3483" s="86"/>
      <c r="G3483" s="83"/>
      <c r="H3483" s="81"/>
      <c r="I3483" s="87"/>
      <c r="J3483" s="87"/>
      <c r="K3483" s="36"/>
      <c r="L3483" s="90"/>
      <c r="M3483" s="90"/>
      <c r="N3483" s="89"/>
      <c r="O3483" s="72" t="s">
        <v>217</v>
      </c>
      <c r="P3483" s="74">
        <v>42827.544768518521</v>
      </c>
      <c r="Q3483" s="72" t="s">
        <v>5233</v>
      </c>
      <c r="R3483" s="72"/>
      <c r="S3483" s="72"/>
      <c r="T3483" s="72"/>
      <c r="U3483" s="72"/>
      <c r="V3483" s="76" t="s">
        <v>10611</v>
      </c>
      <c r="W3483" s="74">
        <v>42827.544768518521</v>
      </c>
      <c r="X3483" s="76" t="s">
        <v>13516</v>
      </c>
      <c r="Y3483" s="72"/>
      <c r="Z3483" s="72"/>
      <c r="AA3483" s="78" t="s">
        <v>17473</v>
      </c>
      <c r="AB3483" s="78" t="s">
        <v>17762</v>
      </c>
      <c r="AC3483" s="72" t="b">
        <v>0</v>
      </c>
      <c r="AD3483" s="72">
        <v>0</v>
      </c>
      <c r="AE3483" s="78" t="s">
        <v>18899</v>
      </c>
      <c r="AF3483" s="72" t="b">
        <v>0</v>
      </c>
      <c r="AG3483" s="72" t="s">
        <v>344</v>
      </c>
      <c r="AH3483" s="72"/>
      <c r="AI3483" s="78" t="s">
        <v>230</v>
      </c>
      <c r="AJ3483" s="72" t="b">
        <v>0</v>
      </c>
      <c r="AK3483" s="72">
        <v>0</v>
      </c>
      <c r="AL3483" s="78" t="s">
        <v>230</v>
      </c>
      <c r="AM3483" s="72" t="s">
        <v>246</v>
      </c>
      <c r="AN3483" s="72" t="b">
        <v>0</v>
      </c>
      <c r="AO3483" s="78" t="s">
        <v>17762</v>
      </c>
      <c r="AP3483" s="72" t="s">
        <v>179</v>
      </c>
      <c r="AQ3483" s="72">
        <v>0</v>
      </c>
      <c r="AR3483" s="72">
        <v>0</v>
      </c>
      <c r="AS3483" s="72"/>
      <c r="AT3483" s="72"/>
      <c r="AU3483" s="72"/>
      <c r="AV3483" s="72"/>
      <c r="AW3483" s="72"/>
      <c r="AX3483" s="72"/>
      <c r="AY3483" s="72"/>
      <c r="AZ3483" s="72"/>
    </row>
    <row r="3484" spans="1:52" x14ac:dyDescent="0.35">
      <c r="A3484" s="70" t="s">
        <v>2549</v>
      </c>
      <c r="B3484" s="70" t="s">
        <v>2913</v>
      </c>
      <c r="C3484" s="83"/>
      <c r="D3484" s="84"/>
      <c r="E3484" s="85"/>
      <c r="F3484" s="86"/>
      <c r="G3484" s="83"/>
      <c r="H3484" s="81"/>
      <c r="I3484" s="87"/>
      <c r="J3484" s="87"/>
      <c r="K3484" s="36"/>
      <c r="L3484" s="90"/>
      <c r="M3484" s="90"/>
      <c r="N3484" s="89"/>
      <c r="O3484" s="72" t="s">
        <v>217</v>
      </c>
      <c r="P3484" s="74">
        <v>42827.544768518521</v>
      </c>
      <c r="Q3484" s="72" t="s">
        <v>5233</v>
      </c>
      <c r="R3484" s="72"/>
      <c r="S3484" s="72"/>
      <c r="T3484" s="72"/>
      <c r="U3484" s="72"/>
      <c r="V3484" s="76" t="s">
        <v>10611</v>
      </c>
      <c r="W3484" s="74">
        <v>42827.544768518521</v>
      </c>
      <c r="X3484" s="76" t="s">
        <v>13516</v>
      </c>
      <c r="Y3484" s="72"/>
      <c r="Z3484" s="72"/>
      <c r="AA3484" s="78" t="s">
        <v>17473</v>
      </c>
      <c r="AB3484" s="78" t="s">
        <v>17762</v>
      </c>
      <c r="AC3484" s="72" t="b">
        <v>0</v>
      </c>
      <c r="AD3484" s="72">
        <v>0</v>
      </c>
      <c r="AE3484" s="78" t="s">
        <v>18899</v>
      </c>
      <c r="AF3484" s="72" t="b">
        <v>0</v>
      </c>
      <c r="AG3484" s="72" t="s">
        <v>344</v>
      </c>
      <c r="AH3484" s="72"/>
      <c r="AI3484" s="78" t="s">
        <v>230</v>
      </c>
      <c r="AJ3484" s="72" t="b">
        <v>0</v>
      </c>
      <c r="AK3484" s="72">
        <v>0</v>
      </c>
      <c r="AL3484" s="78" t="s">
        <v>230</v>
      </c>
      <c r="AM3484" s="72" t="s">
        <v>246</v>
      </c>
      <c r="AN3484" s="72" t="b">
        <v>0</v>
      </c>
      <c r="AO3484" s="78" t="s">
        <v>17762</v>
      </c>
      <c r="AP3484" s="72" t="s">
        <v>179</v>
      </c>
      <c r="AQ3484" s="72">
        <v>0</v>
      </c>
      <c r="AR3484" s="72">
        <v>0</v>
      </c>
      <c r="AS3484" s="72"/>
      <c r="AT3484" s="72"/>
      <c r="AU3484" s="72"/>
      <c r="AV3484" s="72"/>
      <c r="AW3484" s="72"/>
      <c r="AX3484" s="72"/>
      <c r="AY3484" s="72"/>
      <c r="AZ3484" s="72"/>
    </row>
    <row r="3485" spans="1:52" x14ac:dyDescent="0.35">
      <c r="A3485" s="70" t="s">
        <v>2549</v>
      </c>
      <c r="B3485" s="70" t="s">
        <v>2579</v>
      </c>
      <c r="C3485" s="83"/>
      <c r="D3485" s="84"/>
      <c r="E3485" s="85"/>
      <c r="F3485" s="86"/>
      <c r="G3485" s="83"/>
      <c r="H3485" s="81"/>
      <c r="I3485" s="87"/>
      <c r="J3485" s="87"/>
      <c r="K3485" s="36"/>
      <c r="L3485" s="90"/>
      <c r="M3485" s="90"/>
      <c r="N3485" s="89"/>
      <c r="O3485" s="72" t="s">
        <v>217</v>
      </c>
      <c r="P3485" s="74">
        <v>42827.544768518521</v>
      </c>
      <c r="Q3485" s="72" t="s">
        <v>5233</v>
      </c>
      <c r="R3485" s="72"/>
      <c r="S3485" s="72"/>
      <c r="T3485" s="72"/>
      <c r="U3485" s="72"/>
      <c r="V3485" s="76" t="s">
        <v>10611</v>
      </c>
      <c r="W3485" s="74">
        <v>42827.544768518521</v>
      </c>
      <c r="X3485" s="76" t="s">
        <v>13516</v>
      </c>
      <c r="Y3485" s="72"/>
      <c r="Z3485" s="72"/>
      <c r="AA3485" s="78" t="s">
        <v>17473</v>
      </c>
      <c r="AB3485" s="78" t="s">
        <v>17762</v>
      </c>
      <c r="AC3485" s="72" t="b">
        <v>0</v>
      </c>
      <c r="AD3485" s="72">
        <v>0</v>
      </c>
      <c r="AE3485" s="78" t="s">
        <v>18899</v>
      </c>
      <c r="AF3485" s="72" t="b">
        <v>0</v>
      </c>
      <c r="AG3485" s="72" t="s">
        <v>344</v>
      </c>
      <c r="AH3485" s="72"/>
      <c r="AI3485" s="78" t="s">
        <v>230</v>
      </c>
      <c r="AJ3485" s="72" t="b">
        <v>0</v>
      </c>
      <c r="AK3485" s="72">
        <v>0</v>
      </c>
      <c r="AL3485" s="78" t="s">
        <v>230</v>
      </c>
      <c r="AM3485" s="72" t="s">
        <v>246</v>
      </c>
      <c r="AN3485" s="72" t="b">
        <v>0</v>
      </c>
      <c r="AO3485" s="78" t="s">
        <v>17762</v>
      </c>
      <c r="AP3485" s="72" t="s">
        <v>179</v>
      </c>
      <c r="AQ3485" s="72">
        <v>0</v>
      </c>
      <c r="AR3485" s="72">
        <v>0</v>
      </c>
      <c r="AS3485" s="72"/>
      <c r="AT3485" s="72"/>
      <c r="AU3485" s="72"/>
      <c r="AV3485" s="72"/>
      <c r="AW3485" s="72"/>
      <c r="AX3485" s="72"/>
      <c r="AY3485" s="72"/>
      <c r="AZ3485" s="72"/>
    </row>
    <row r="3486" spans="1:52" x14ac:dyDescent="0.35">
      <c r="A3486" s="70" t="s">
        <v>2549</v>
      </c>
      <c r="B3486" s="70" t="s">
        <v>2580</v>
      </c>
      <c r="C3486" s="83"/>
      <c r="D3486" s="84"/>
      <c r="E3486" s="85"/>
      <c r="F3486" s="86"/>
      <c r="G3486" s="83"/>
      <c r="H3486" s="81"/>
      <c r="I3486" s="87"/>
      <c r="J3486" s="87"/>
      <c r="K3486" s="36"/>
      <c r="L3486" s="90"/>
      <c r="M3486" s="90"/>
      <c r="N3486" s="89"/>
      <c r="O3486" s="72" t="s">
        <v>217</v>
      </c>
      <c r="P3486" s="74">
        <v>42827.544768518521</v>
      </c>
      <c r="Q3486" s="72" t="s">
        <v>5233</v>
      </c>
      <c r="R3486" s="72"/>
      <c r="S3486" s="72"/>
      <c r="T3486" s="72"/>
      <c r="U3486" s="72"/>
      <c r="V3486" s="76" t="s">
        <v>10611</v>
      </c>
      <c r="W3486" s="74">
        <v>42827.544768518521</v>
      </c>
      <c r="X3486" s="76" t="s">
        <v>13516</v>
      </c>
      <c r="Y3486" s="72"/>
      <c r="Z3486" s="72"/>
      <c r="AA3486" s="78" t="s">
        <v>17473</v>
      </c>
      <c r="AB3486" s="78" t="s">
        <v>17762</v>
      </c>
      <c r="AC3486" s="72" t="b">
        <v>0</v>
      </c>
      <c r="AD3486" s="72">
        <v>0</v>
      </c>
      <c r="AE3486" s="78" t="s">
        <v>18899</v>
      </c>
      <c r="AF3486" s="72" t="b">
        <v>0</v>
      </c>
      <c r="AG3486" s="72" t="s">
        <v>344</v>
      </c>
      <c r="AH3486" s="72"/>
      <c r="AI3486" s="78" t="s">
        <v>230</v>
      </c>
      <c r="AJ3486" s="72" t="b">
        <v>0</v>
      </c>
      <c r="AK3486" s="72">
        <v>0</v>
      </c>
      <c r="AL3486" s="78" t="s">
        <v>230</v>
      </c>
      <c r="AM3486" s="72" t="s">
        <v>246</v>
      </c>
      <c r="AN3486" s="72" t="b">
        <v>0</v>
      </c>
      <c r="AO3486" s="78" t="s">
        <v>17762</v>
      </c>
      <c r="AP3486" s="72" t="s">
        <v>179</v>
      </c>
      <c r="AQ3486" s="72">
        <v>0</v>
      </c>
      <c r="AR3486" s="72">
        <v>0</v>
      </c>
      <c r="AS3486" s="72"/>
      <c r="AT3486" s="72"/>
      <c r="AU3486" s="72"/>
      <c r="AV3486" s="72"/>
      <c r="AW3486" s="72"/>
      <c r="AX3486" s="72"/>
      <c r="AY3486" s="72"/>
      <c r="AZ3486" s="72"/>
    </row>
    <row r="3487" spans="1:52" x14ac:dyDescent="0.35">
      <c r="A3487" s="70" t="s">
        <v>2549</v>
      </c>
      <c r="B3487" s="70" t="s">
        <v>2550</v>
      </c>
      <c r="C3487" s="83"/>
      <c r="D3487" s="84"/>
      <c r="E3487" s="85"/>
      <c r="F3487" s="86"/>
      <c r="G3487" s="83"/>
      <c r="H3487" s="81"/>
      <c r="I3487" s="87"/>
      <c r="J3487" s="87"/>
      <c r="K3487" s="36"/>
      <c r="L3487" s="90"/>
      <c r="M3487" s="90"/>
      <c r="N3487" s="89"/>
      <c r="O3487" s="72" t="s">
        <v>218</v>
      </c>
      <c r="P3487" s="74">
        <v>42827.544768518521</v>
      </c>
      <c r="Q3487" s="72" t="s">
        <v>5233</v>
      </c>
      <c r="R3487" s="72"/>
      <c r="S3487" s="72"/>
      <c r="T3487" s="72"/>
      <c r="U3487" s="72"/>
      <c r="V3487" s="76" t="s">
        <v>10611</v>
      </c>
      <c r="W3487" s="74">
        <v>42827.544768518521</v>
      </c>
      <c r="X3487" s="76" t="s">
        <v>13516</v>
      </c>
      <c r="Y3487" s="72"/>
      <c r="Z3487" s="72"/>
      <c r="AA3487" s="78" t="s">
        <v>17473</v>
      </c>
      <c r="AB3487" s="78" t="s">
        <v>17762</v>
      </c>
      <c r="AC3487" s="72" t="b">
        <v>0</v>
      </c>
      <c r="AD3487" s="72">
        <v>0</v>
      </c>
      <c r="AE3487" s="78" t="s">
        <v>18899</v>
      </c>
      <c r="AF3487" s="72" t="b">
        <v>0</v>
      </c>
      <c r="AG3487" s="72" t="s">
        <v>344</v>
      </c>
      <c r="AH3487" s="72"/>
      <c r="AI3487" s="78" t="s">
        <v>230</v>
      </c>
      <c r="AJ3487" s="72" t="b">
        <v>0</v>
      </c>
      <c r="AK3487" s="72">
        <v>0</v>
      </c>
      <c r="AL3487" s="78" t="s">
        <v>230</v>
      </c>
      <c r="AM3487" s="72" t="s">
        <v>246</v>
      </c>
      <c r="AN3487" s="72" t="b">
        <v>0</v>
      </c>
      <c r="AO3487" s="78" t="s">
        <v>17762</v>
      </c>
      <c r="AP3487" s="72" t="s">
        <v>179</v>
      </c>
      <c r="AQ3487" s="72">
        <v>0</v>
      </c>
      <c r="AR3487" s="72">
        <v>0</v>
      </c>
      <c r="AS3487" s="72"/>
      <c r="AT3487" s="72"/>
      <c r="AU3487" s="72"/>
      <c r="AV3487" s="72"/>
      <c r="AW3487" s="72"/>
      <c r="AX3487" s="72"/>
      <c r="AY3487" s="72"/>
      <c r="AZ3487" s="72"/>
    </row>
    <row r="3488" spans="1:52" x14ac:dyDescent="0.35">
      <c r="A3488" s="70" t="s">
        <v>2549</v>
      </c>
      <c r="B3488" s="70" t="s">
        <v>2908</v>
      </c>
      <c r="C3488" s="83"/>
      <c r="D3488" s="84"/>
      <c r="E3488" s="85"/>
      <c r="F3488" s="86"/>
      <c r="G3488" s="83"/>
      <c r="H3488" s="81"/>
      <c r="I3488" s="87"/>
      <c r="J3488" s="87"/>
      <c r="K3488" s="36"/>
      <c r="L3488" s="90"/>
      <c r="M3488" s="90"/>
      <c r="N3488" s="89"/>
      <c r="O3488" s="72" t="s">
        <v>217</v>
      </c>
      <c r="P3488" s="74">
        <v>42827.690370370372</v>
      </c>
      <c r="Q3488" s="72" t="s">
        <v>5234</v>
      </c>
      <c r="R3488" s="72"/>
      <c r="S3488" s="72"/>
      <c r="T3488" s="72"/>
      <c r="U3488" s="72"/>
      <c r="V3488" s="76" t="s">
        <v>10611</v>
      </c>
      <c r="W3488" s="74">
        <v>42827.690370370372</v>
      </c>
      <c r="X3488" s="76" t="s">
        <v>13517</v>
      </c>
      <c r="Y3488" s="72"/>
      <c r="Z3488" s="72"/>
      <c r="AA3488" s="78" t="s">
        <v>17474</v>
      </c>
      <c r="AB3488" s="78" t="s">
        <v>17475</v>
      </c>
      <c r="AC3488" s="72" t="b">
        <v>0</v>
      </c>
      <c r="AD3488" s="72">
        <v>0</v>
      </c>
      <c r="AE3488" s="78" t="s">
        <v>18899</v>
      </c>
      <c r="AF3488" s="72" t="b">
        <v>0</v>
      </c>
      <c r="AG3488" s="72" t="s">
        <v>344</v>
      </c>
      <c r="AH3488" s="72"/>
      <c r="AI3488" s="78" t="s">
        <v>230</v>
      </c>
      <c r="AJ3488" s="72" t="b">
        <v>0</v>
      </c>
      <c r="AK3488" s="72">
        <v>0</v>
      </c>
      <c r="AL3488" s="78" t="s">
        <v>230</v>
      </c>
      <c r="AM3488" s="72" t="s">
        <v>246</v>
      </c>
      <c r="AN3488" s="72" t="b">
        <v>0</v>
      </c>
      <c r="AO3488" s="78" t="s">
        <v>17475</v>
      </c>
      <c r="AP3488" s="72" t="s">
        <v>179</v>
      </c>
      <c r="AQ3488" s="72">
        <v>0</v>
      </c>
      <c r="AR3488" s="72">
        <v>0</v>
      </c>
      <c r="AS3488" s="72"/>
      <c r="AT3488" s="72"/>
      <c r="AU3488" s="72"/>
      <c r="AV3488" s="72"/>
      <c r="AW3488" s="72"/>
      <c r="AX3488" s="72"/>
      <c r="AY3488" s="72"/>
      <c r="AZ3488" s="72"/>
    </row>
    <row r="3489" spans="1:52" x14ac:dyDescent="0.35">
      <c r="A3489" s="70" t="s">
        <v>2549</v>
      </c>
      <c r="B3489" s="70" t="s">
        <v>2909</v>
      </c>
      <c r="C3489" s="83"/>
      <c r="D3489" s="84"/>
      <c r="E3489" s="85"/>
      <c r="F3489" s="86"/>
      <c r="G3489" s="83"/>
      <c r="H3489" s="81"/>
      <c r="I3489" s="87"/>
      <c r="J3489" s="87"/>
      <c r="K3489" s="36"/>
      <c r="L3489" s="90"/>
      <c r="M3489" s="90"/>
      <c r="N3489" s="89"/>
      <c r="O3489" s="72" t="s">
        <v>217</v>
      </c>
      <c r="P3489" s="74">
        <v>42827.690370370372</v>
      </c>
      <c r="Q3489" s="72" t="s">
        <v>5234</v>
      </c>
      <c r="R3489" s="72"/>
      <c r="S3489" s="72"/>
      <c r="T3489" s="72"/>
      <c r="U3489" s="72"/>
      <c r="V3489" s="76" t="s">
        <v>10611</v>
      </c>
      <c r="W3489" s="74">
        <v>42827.690370370372</v>
      </c>
      <c r="X3489" s="76" t="s">
        <v>13517</v>
      </c>
      <c r="Y3489" s="72"/>
      <c r="Z3489" s="72"/>
      <c r="AA3489" s="78" t="s">
        <v>17474</v>
      </c>
      <c r="AB3489" s="78" t="s">
        <v>17475</v>
      </c>
      <c r="AC3489" s="72" t="b">
        <v>0</v>
      </c>
      <c r="AD3489" s="72">
        <v>0</v>
      </c>
      <c r="AE3489" s="78" t="s">
        <v>18899</v>
      </c>
      <c r="AF3489" s="72" t="b">
        <v>0</v>
      </c>
      <c r="AG3489" s="72" t="s">
        <v>344</v>
      </c>
      <c r="AH3489" s="72"/>
      <c r="AI3489" s="78" t="s">
        <v>230</v>
      </c>
      <c r="AJ3489" s="72" t="b">
        <v>0</v>
      </c>
      <c r="AK3489" s="72">
        <v>0</v>
      </c>
      <c r="AL3489" s="78" t="s">
        <v>230</v>
      </c>
      <c r="AM3489" s="72" t="s">
        <v>246</v>
      </c>
      <c r="AN3489" s="72" t="b">
        <v>0</v>
      </c>
      <c r="AO3489" s="78" t="s">
        <v>17475</v>
      </c>
      <c r="AP3489" s="72" t="s">
        <v>179</v>
      </c>
      <c r="AQ3489" s="72">
        <v>0</v>
      </c>
      <c r="AR3489" s="72">
        <v>0</v>
      </c>
      <c r="AS3489" s="72"/>
      <c r="AT3489" s="72"/>
      <c r="AU3489" s="72"/>
      <c r="AV3489" s="72"/>
      <c r="AW3489" s="72"/>
      <c r="AX3489" s="72"/>
      <c r="AY3489" s="72"/>
      <c r="AZ3489" s="72"/>
    </row>
    <row r="3490" spans="1:52" x14ac:dyDescent="0.35">
      <c r="A3490" s="70" t="s">
        <v>2549</v>
      </c>
      <c r="B3490" s="70" t="s">
        <v>2910</v>
      </c>
      <c r="C3490" s="83"/>
      <c r="D3490" s="84"/>
      <c r="E3490" s="85"/>
      <c r="F3490" s="86"/>
      <c r="G3490" s="83"/>
      <c r="H3490" s="81"/>
      <c r="I3490" s="87"/>
      <c r="J3490" s="87"/>
      <c r="K3490" s="36"/>
      <c r="L3490" s="90"/>
      <c r="M3490" s="90"/>
      <c r="N3490" s="89"/>
      <c r="O3490" s="72" t="s">
        <v>217</v>
      </c>
      <c r="P3490" s="74">
        <v>42827.690370370372</v>
      </c>
      <c r="Q3490" s="72" t="s">
        <v>5234</v>
      </c>
      <c r="R3490" s="72"/>
      <c r="S3490" s="72"/>
      <c r="T3490" s="72"/>
      <c r="U3490" s="72"/>
      <c r="V3490" s="76" t="s">
        <v>10611</v>
      </c>
      <c r="W3490" s="74">
        <v>42827.690370370372</v>
      </c>
      <c r="X3490" s="76" t="s">
        <v>13517</v>
      </c>
      <c r="Y3490" s="72"/>
      <c r="Z3490" s="72"/>
      <c r="AA3490" s="78" t="s">
        <v>17474</v>
      </c>
      <c r="AB3490" s="78" t="s">
        <v>17475</v>
      </c>
      <c r="AC3490" s="72" t="b">
        <v>0</v>
      </c>
      <c r="AD3490" s="72">
        <v>0</v>
      </c>
      <c r="AE3490" s="78" t="s">
        <v>18899</v>
      </c>
      <c r="AF3490" s="72" t="b">
        <v>0</v>
      </c>
      <c r="AG3490" s="72" t="s">
        <v>344</v>
      </c>
      <c r="AH3490" s="72"/>
      <c r="AI3490" s="78" t="s">
        <v>230</v>
      </c>
      <c r="AJ3490" s="72" t="b">
        <v>0</v>
      </c>
      <c r="AK3490" s="72">
        <v>0</v>
      </c>
      <c r="AL3490" s="78" t="s">
        <v>230</v>
      </c>
      <c r="AM3490" s="72" t="s">
        <v>246</v>
      </c>
      <c r="AN3490" s="72" t="b">
        <v>0</v>
      </c>
      <c r="AO3490" s="78" t="s">
        <v>17475</v>
      </c>
      <c r="AP3490" s="72" t="s">
        <v>179</v>
      </c>
      <c r="AQ3490" s="72">
        <v>0</v>
      </c>
      <c r="AR3490" s="72">
        <v>0</v>
      </c>
      <c r="AS3490" s="72"/>
      <c r="AT3490" s="72"/>
      <c r="AU3490" s="72"/>
      <c r="AV3490" s="72"/>
      <c r="AW3490" s="72"/>
      <c r="AX3490" s="72"/>
      <c r="AY3490" s="72"/>
      <c r="AZ3490" s="72"/>
    </row>
    <row r="3491" spans="1:52" x14ac:dyDescent="0.35">
      <c r="A3491" s="70" t="s">
        <v>2549</v>
      </c>
      <c r="B3491" s="70" t="s">
        <v>2691</v>
      </c>
      <c r="C3491" s="83"/>
      <c r="D3491" s="84"/>
      <c r="E3491" s="85"/>
      <c r="F3491" s="86"/>
      <c r="G3491" s="83"/>
      <c r="H3491" s="81"/>
      <c r="I3491" s="87"/>
      <c r="J3491" s="87"/>
      <c r="K3491" s="36"/>
      <c r="L3491" s="90"/>
      <c r="M3491" s="90"/>
      <c r="N3491" s="89"/>
      <c r="O3491" s="72" t="s">
        <v>217</v>
      </c>
      <c r="P3491" s="74">
        <v>42827.690370370372</v>
      </c>
      <c r="Q3491" s="72" t="s">
        <v>5234</v>
      </c>
      <c r="R3491" s="72"/>
      <c r="S3491" s="72"/>
      <c r="T3491" s="72"/>
      <c r="U3491" s="72"/>
      <c r="V3491" s="76" t="s">
        <v>10611</v>
      </c>
      <c r="W3491" s="74">
        <v>42827.690370370372</v>
      </c>
      <c r="X3491" s="76" t="s">
        <v>13517</v>
      </c>
      <c r="Y3491" s="72"/>
      <c r="Z3491" s="72"/>
      <c r="AA3491" s="78" t="s">
        <v>17474</v>
      </c>
      <c r="AB3491" s="78" t="s">
        <v>17475</v>
      </c>
      <c r="AC3491" s="72" t="b">
        <v>0</v>
      </c>
      <c r="AD3491" s="72">
        <v>0</v>
      </c>
      <c r="AE3491" s="78" t="s">
        <v>18899</v>
      </c>
      <c r="AF3491" s="72" t="b">
        <v>0</v>
      </c>
      <c r="AG3491" s="72" t="s">
        <v>344</v>
      </c>
      <c r="AH3491" s="72"/>
      <c r="AI3491" s="78" t="s">
        <v>230</v>
      </c>
      <c r="AJ3491" s="72" t="b">
        <v>0</v>
      </c>
      <c r="AK3491" s="72">
        <v>0</v>
      </c>
      <c r="AL3491" s="78" t="s">
        <v>230</v>
      </c>
      <c r="AM3491" s="72" t="s">
        <v>246</v>
      </c>
      <c r="AN3491" s="72" t="b">
        <v>0</v>
      </c>
      <c r="AO3491" s="78" t="s">
        <v>17475</v>
      </c>
      <c r="AP3491" s="72" t="s">
        <v>179</v>
      </c>
      <c r="AQ3491" s="72">
        <v>0</v>
      </c>
      <c r="AR3491" s="72">
        <v>0</v>
      </c>
      <c r="AS3491" s="72"/>
      <c r="AT3491" s="72"/>
      <c r="AU3491" s="72"/>
      <c r="AV3491" s="72"/>
      <c r="AW3491" s="72"/>
      <c r="AX3491" s="72"/>
      <c r="AY3491" s="72"/>
      <c r="AZ3491" s="72"/>
    </row>
    <row r="3492" spans="1:52" x14ac:dyDescent="0.35">
      <c r="A3492" s="70" t="s">
        <v>2549</v>
      </c>
      <c r="B3492" s="70" t="s">
        <v>2911</v>
      </c>
      <c r="C3492" s="83"/>
      <c r="D3492" s="84"/>
      <c r="E3492" s="85"/>
      <c r="F3492" s="86"/>
      <c r="G3492" s="83"/>
      <c r="H3492" s="81"/>
      <c r="I3492" s="87"/>
      <c r="J3492" s="87"/>
      <c r="K3492" s="36"/>
      <c r="L3492" s="90"/>
      <c r="M3492" s="90"/>
      <c r="N3492" s="89"/>
      <c r="O3492" s="72" t="s">
        <v>217</v>
      </c>
      <c r="P3492" s="74">
        <v>42827.690370370372</v>
      </c>
      <c r="Q3492" s="72" t="s">
        <v>5234</v>
      </c>
      <c r="R3492" s="72"/>
      <c r="S3492" s="72"/>
      <c r="T3492" s="72"/>
      <c r="U3492" s="72"/>
      <c r="V3492" s="76" t="s">
        <v>10611</v>
      </c>
      <c r="W3492" s="74">
        <v>42827.690370370372</v>
      </c>
      <c r="X3492" s="76" t="s">
        <v>13517</v>
      </c>
      <c r="Y3492" s="72"/>
      <c r="Z3492" s="72"/>
      <c r="AA3492" s="78" t="s">
        <v>17474</v>
      </c>
      <c r="AB3492" s="78" t="s">
        <v>17475</v>
      </c>
      <c r="AC3492" s="72" t="b">
        <v>0</v>
      </c>
      <c r="AD3492" s="72">
        <v>0</v>
      </c>
      <c r="AE3492" s="78" t="s">
        <v>18899</v>
      </c>
      <c r="AF3492" s="72" t="b">
        <v>0</v>
      </c>
      <c r="AG3492" s="72" t="s">
        <v>344</v>
      </c>
      <c r="AH3492" s="72"/>
      <c r="AI3492" s="78" t="s">
        <v>230</v>
      </c>
      <c r="AJ3492" s="72" t="b">
        <v>0</v>
      </c>
      <c r="AK3492" s="72">
        <v>0</v>
      </c>
      <c r="AL3492" s="78" t="s">
        <v>230</v>
      </c>
      <c r="AM3492" s="72" t="s">
        <v>246</v>
      </c>
      <c r="AN3492" s="72" t="b">
        <v>0</v>
      </c>
      <c r="AO3492" s="78" t="s">
        <v>17475</v>
      </c>
      <c r="AP3492" s="72" t="s">
        <v>179</v>
      </c>
      <c r="AQ3492" s="72">
        <v>0</v>
      </c>
      <c r="AR3492" s="72">
        <v>0</v>
      </c>
      <c r="AS3492" s="72"/>
      <c r="AT3492" s="72"/>
      <c r="AU3492" s="72"/>
      <c r="AV3492" s="72"/>
      <c r="AW3492" s="72"/>
      <c r="AX3492" s="72"/>
      <c r="AY3492" s="72"/>
      <c r="AZ3492" s="72"/>
    </row>
    <row r="3493" spans="1:52" x14ac:dyDescent="0.35">
      <c r="A3493" s="70" t="s">
        <v>2549</v>
      </c>
      <c r="B3493" s="70" t="s">
        <v>2912</v>
      </c>
      <c r="C3493" s="83"/>
      <c r="D3493" s="84"/>
      <c r="E3493" s="85"/>
      <c r="F3493" s="86"/>
      <c r="G3493" s="83"/>
      <c r="H3493" s="81"/>
      <c r="I3493" s="87"/>
      <c r="J3493" s="87"/>
      <c r="K3493" s="36"/>
      <c r="L3493" s="90"/>
      <c r="M3493" s="90"/>
      <c r="N3493" s="89"/>
      <c r="O3493" s="72" t="s">
        <v>217</v>
      </c>
      <c r="P3493" s="74">
        <v>42827.690370370372</v>
      </c>
      <c r="Q3493" s="72" t="s">
        <v>5234</v>
      </c>
      <c r="R3493" s="72"/>
      <c r="S3493" s="72"/>
      <c r="T3493" s="72"/>
      <c r="U3493" s="72"/>
      <c r="V3493" s="76" t="s">
        <v>10611</v>
      </c>
      <c r="W3493" s="74">
        <v>42827.690370370372</v>
      </c>
      <c r="X3493" s="76" t="s">
        <v>13517</v>
      </c>
      <c r="Y3493" s="72"/>
      <c r="Z3493" s="72"/>
      <c r="AA3493" s="78" t="s">
        <v>17474</v>
      </c>
      <c r="AB3493" s="78" t="s">
        <v>17475</v>
      </c>
      <c r="AC3493" s="72" t="b">
        <v>0</v>
      </c>
      <c r="AD3493" s="72">
        <v>0</v>
      </c>
      <c r="AE3493" s="78" t="s">
        <v>18899</v>
      </c>
      <c r="AF3493" s="72" t="b">
        <v>0</v>
      </c>
      <c r="AG3493" s="72" t="s">
        <v>344</v>
      </c>
      <c r="AH3493" s="72"/>
      <c r="AI3493" s="78" t="s">
        <v>230</v>
      </c>
      <c r="AJ3493" s="72" t="b">
        <v>0</v>
      </c>
      <c r="AK3493" s="72">
        <v>0</v>
      </c>
      <c r="AL3493" s="78" t="s">
        <v>230</v>
      </c>
      <c r="AM3493" s="72" t="s">
        <v>246</v>
      </c>
      <c r="AN3493" s="72" t="b">
        <v>0</v>
      </c>
      <c r="AO3493" s="78" t="s">
        <v>17475</v>
      </c>
      <c r="AP3493" s="72" t="s">
        <v>179</v>
      </c>
      <c r="AQ3493" s="72">
        <v>0</v>
      </c>
      <c r="AR3493" s="72">
        <v>0</v>
      </c>
      <c r="AS3493" s="72"/>
      <c r="AT3493" s="72"/>
      <c r="AU3493" s="72"/>
      <c r="AV3493" s="72"/>
      <c r="AW3493" s="72"/>
      <c r="AX3493" s="72"/>
      <c r="AY3493" s="72"/>
      <c r="AZ3493" s="72"/>
    </row>
    <row r="3494" spans="1:52" x14ac:dyDescent="0.35">
      <c r="A3494" s="70" t="s">
        <v>2549</v>
      </c>
      <c r="B3494" s="70" t="s">
        <v>2913</v>
      </c>
      <c r="C3494" s="83"/>
      <c r="D3494" s="84"/>
      <c r="E3494" s="85"/>
      <c r="F3494" s="86"/>
      <c r="G3494" s="83"/>
      <c r="H3494" s="81"/>
      <c r="I3494" s="87"/>
      <c r="J3494" s="87"/>
      <c r="K3494" s="36"/>
      <c r="L3494" s="90"/>
      <c r="M3494" s="90"/>
      <c r="N3494" s="89"/>
      <c r="O3494" s="72" t="s">
        <v>217</v>
      </c>
      <c r="P3494" s="74">
        <v>42827.690370370372</v>
      </c>
      <c r="Q3494" s="72" t="s">
        <v>5234</v>
      </c>
      <c r="R3494" s="72"/>
      <c r="S3494" s="72"/>
      <c r="T3494" s="72"/>
      <c r="U3494" s="72"/>
      <c r="V3494" s="76" t="s">
        <v>10611</v>
      </c>
      <c r="W3494" s="74">
        <v>42827.690370370372</v>
      </c>
      <c r="X3494" s="76" t="s">
        <v>13517</v>
      </c>
      <c r="Y3494" s="72"/>
      <c r="Z3494" s="72"/>
      <c r="AA3494" s="78" t="s">
        <v>17474</v>
      </c>
      <c r="AB3494" s="78" t="s">
        <v>17475</v>
      </c>
      <c r="AC3494" s="72" t="b">
        <v>0</v>
      </c>
      <c r="AD3494" s="72">
        <v>0</v>
      </c>
      <c r="AE3494" s="78" t="s">
        <v>18899</v>
      </c>
      <c r="AF3494" s="72" t="b">
        <v>0</v>
      </c>
      <c r="AG3494" s="72" t="s">
        <v>344</v>
      </c>
      <c r="AH3494" s="72"/>
      <c r="AI3494" s="78" t="s">
        <v>230</v>
      </c>
      <c r="AJ3494" s="72" t="b">
        <v>0</v>
      </c>
      <c r="AK3494" s="72">
        <v>0</v>
      </c>
      <c r="AL3494" s="78" t="s">
        <v>230</v>
      </c>
      <c r="AM3494" s="72" t="s">
        <v>246</v>
      </c>
      <c r="AN3494" s="72" t="b">
        <v>0</v>
      </c>
      <c r="AO3494" s="78" t="s">
        <v>17475</v>
      </c>
      <c r="AP3494" s="72" t="s">
        <v>179</v>
      </c>
      <c r="AQ3494" s="72">
        <v>0</v>
      </c>
      <c r="AR3494" s="72">
        <v>0</v>
      </c>
      <c r="AS3494" s="72"/>
      <c r="AT3494" s="72"/>
      <c r="AU3494" s="72"/>
      <c r="AV3494" s="72"/>
      <c r="AW3494" s="72"/>
      <c r="AX3494" s="72"/>
      <c r="AY3494" s="72"/>
      <c r="AZ3494" s="72"/>
    </row>
    <row r="3495" spans="1:52" x14ac:dyDescent="0.35">
      <c r="A3495" s="70" t="s">
        <v>2549</v>
      </c>
      <c r="B3495" s="70" t="s">
        <v>2579</v>
      </c>
      <c r="C3495" s="83"/>
      <c r="D3495" s="84"/>
      <c r="E3495" s="85"/>
      <c r="F3495" s="86"/>
      <c r="G3495" s="83"/>
      <c r="H3495" s="81"/>
      <c r="I3495" s="87"/>
      <c r="J3495" s="87"/>
      <c r="K3495" s="36"/>
      <c r="L3495" s="90"/>
      <c r="M3495" s="90"/>
      <c r="N3495" s="89"/>
      <c r="O3495" s="72" t="s">
        <v>217</v>
      </c>
      <c r="P3495" s="74">
        <v>42827.690370370372</v>
      </c>
      <c r="Q3495" s="72" t="s">
        <v>5234</v>
      </c>
      <c r="R3495" s="72"/>
      <c r="S3495" s="72"/>
      <c r="T3495" s="72"/>
      <c r="U3495" s="72"/>
      <c r="V3495" s="76" t="s">
        <v>10611</v>
      </c>
      <c r="W3495" s="74">
        <v>42827.690370370372</v>
      </c>
      <c r="X3495" s="76" t="s">
        <v>13517</v>
      </c>
      <c r="Y3495" s="72"/>
      <c r="Z3495" s="72"/>
      <c r="AA3495" s="78" t="s">
        <v>17474</v>
      </c>
      <c r="AB3495" s="78" t="s">
        <v>17475</v>
      </c>
      <c r="AC3495" s="72" t="b">
        <v>0</v>
      </c>
      <c r="AD3495" s="72">
        <v>0</v>
      </c>
      <c r="AE3495" s="78" t="s">
        <v>18899</v>
      </c>
      <c r="AF3495" s="72" t="b">
        <v>0</v>
      </c>
      <c r="AG3495" s="72" t="s">
        <v>344</v>
      </c>
      <c r="AH3495" s="72"/>
      <c r="AI3495" s="78" t="s">
        <v>230</v>
      </c>
      <c r="AJ3495" s="72" t="b">
        <v>0</v>
      </c>
      <c r="AK3495" s="72">
        <v>0</v>
      </c>
      <c r="AL3495" s="78" t="s">
        <v>230</v>
      </c>
      <c r="AM3495" s="72" t="s">
        <v>246</v>
      </c>
      <c r="AN3495" s="72" t="b">
        <v>0</v>
      </c>
      <c r="AO3495" s="78" t="s">
        <v>17475</v>
      </c>
      <c r="AP3495" s="72" t="s">
        <v>179</v>
      </c>
      <c r="AQ3495" s="72">
        <v>0</v>
      </c>
      <c r="AR3495" s="72">
        <v>0</v>
      </c>
      <c r="AS3495" s="72"/>
      <c r="AT3495" s="72"/>
      <c r="AU3495" s="72"/>
      <c r="AV3495" s="72"/>
      <c r="AW3495" s="72"/>
      <c r="AX3495" s="72"/>
      <c r="AY3495" s="72"/>
      <c r="AZ3495" s="72"/>
    </row>
    <row r="3496" spans="1:52" x14ac:dyDescent="0.35">
      <c r="A3496" s="70" t="s">
        <v>2549</v>
      </c>
      <c r="B3496" s="70" t="s">
        <v>2580</v>
      </c>
      <c r="C3496" s="83"/>
      <c r="D3496" s="84"/>
      <c r="E3496" s="85"/>
      <c r="F3496" s="86"/>
      <c r="G3496" s="83"/>
      <c r="H3496" s="81"/>
      <c r="I3496" s="87"/>
      <c r="J3496" s="87"/>
      <c r="K3496" s="36"/>
      <c r="L3496" s="90"/>
      <c r="M3496" s="90"/>
      <c r="N3496" s="89"/>
      <c r="O3496" s="72" t="s">
        <v>217</v>
      </c>
      <c r="P3496" s="74">
        <v>42827.690370370372</v>
      </c>
      <c r="Q3496" s="72" t="s">
        <v>5234</v>
      </c>
      <c r="R3496" s="72"/>
      <c r="S3496" s="72"/>
      <c r="T3496" s="72"/>
      <c r="U3496" s="72"/>
      <c r="V3496" s="76" t="s">
        <v>10611</v>
      </c>
      <c r="W3496" s="74">
        <v>42827.690370370372</v>
      </c>
      <c r="X3496" s="76" t="s">
        <v>13517</v>
      </c>
      <c r="Y3496" s="72"/>
      <c r="Z3496" s="72"/>
      <c r="AA3496" s="78" t="s">
        <v>17474</v>
      </c>
      <c r="AB3496" s="78" t="s">
        <v>17475</v>
      </c>
      <c r="AC3496" s="72" t="b">
        <v>0</v>
      </c>
      <c r="AD3496" s="72">
        <v>0</v>
      </c>
      <c r="AE3496" s="78" t="s">
        <v>18899</v>
      </c>
      <c r="AF3496" s="72" t="b">
        <v>0</v>
      </c>
      <c r="AG3496" s="72" t="s">
        <v>344</v>
      </c>
      <c r="AH3496" s="72"/>
      <c r="AI3496" s="78" t="s">
        <v>230</v>
      </c>
      <c r="AJ3496" s="72" t="b">
        <v>0</v>
      </c>
      <c r="AK3496" s="72">
        <v>0</v>
      </c>
      <c r="AL3496" s="78" t="s">
        <v>230</v>
      </c>
      <c r="AM3496" s="72" t="s">
        <v>246</v>
      </c>
      <c r="AN3496" s="72" t="b">
        <v>0</v>
      </c>
      <c r="AO3496" s="78" t="s">
        <v>17475</v>
      </c>
      <c r="AP3496" s="72" t="s">
        <v>179</v>
      </c>
      <c r="AQ3496" s="72">
        <v>0</v>
      </c>
      <c r="AR3496" s="72">
        <v>0</v>
      </c>
      <c r="AS3496" s="72"/>
      <c r="AT3496" s="72"/>
      <c r="AU3496" s="72"/>
      <c r="AV3496" s="72"/>
      <c r="AW3496" s="72"/>
      <c r="AX3496" s="72"/>
      <c r="AY3496" s="72"/>
      <c r="AZ3496" s="72"/>
    </row>
    <row r="3497" spans="1:52" x14ac:dyDescent="0.35">
      <c r="A3497" s="70" t="s">
        <v>2549</v>
      </c>
      <c r="B3497" s="70" t="s">
        <v>2550</v>
      </c>
      <c r="C3497" s="83"/>
      <c r="D3497" s="84"/>
      <c r="E3497" s="85"/>
      <c r="F3497" s="86"/>
      <c r="G3497" s="83"/>
      <c r="H3497" s="81"/>
      <c r="I3497" s="87"/>
      <c r="J3497" s="87"/>
      <c r="K3497" s="36"/>
      <c r="L3497" s="90"/>
      <c r="M3497" s="90"/>
      <c r="N3497" s="89"/>
      <c r="O3497" s="72" t="s">
        <v>218</v>
      </c>
      <c r="P3497" s="74">
        <v>42827.690370370372</v>
      </c>
      <c r="Q3497" s="72" t="s">
        <v>5234</v>
      </c>
      <c r="R3497" s="72"/>
      <c r="S3497" s="72"/>
      <c r="T3497" s="72"/>
      <c r="U3497" s="72"/>
      <c r="V3497" s="76" t="s">
        <v>10611</v>
      </c>
      <c r="W3497" s="74">
        <v>42827.690370370372</v>
      </c>
      <c r="X3497" s="76" t="s">
        <v>13517</v>
      </c>
      <c r="Y3497" s="72"/>
      <c r="Z3497" s="72"/>
      <c r="AA3497" s="78" t="s">
        <v>17474</v>
      </c>
      <c r="AB3497" s="78" t="s">
        <v>17475</v>
      </c>
      <c r="AC3497" s="72" t="b">
        <v>0</v>
      </c>
      <c r="AD3497" s="72">
        <v>0</v>
      </c>
      <c r="AE3497" s="78" t="s">
        <v>18899</v>
      </c>
      <c r="AF3497" s="72" t="b">
        <v>0</v>
      </c>
      <c r="AG3497" s="72" t="s">
        <v>344</v>
      </c>
      <c r="AH3497" s="72"/>
      <c r="AI3497" s="78" t="s">
        <v>230</v>
      </c>
      <c r="AJ3497" s="72" t="b">
        <v>0</v>
      </c>
      <c r="AK3497" s="72">
        <v>0</v>
      </c>
      <c r="AL3497" s="78" t="s">
        <v>230</v>
      </c>
      <c r="AM3497" s="72" t="s">
        <v>246</v>
      </c>
      <c r="AN3497" s="72" t="b">
        <v>0</v>
      </c>
      <c r="AO3497" s="78" t="s">
        <v>17475</v>
      </c>
      <c r="AP3497" s="72" t="s">
        <v>179</v>
      </c>
      <c r="AQ3497" s="72">
        <v>0</v>
      </c>
      <c r="AR3497" s="72">
        <v>0</v>
      </c>
      <c r="AS3497" s="72"/>
      <c r="AT3497" s="72"/>
      <c r="AU3497" s="72"/>
      <c r="AV3497" s="72"/>
      <c r="AW3497" s="72"/>
      <c r="AX3497" s="72"/>
      <c r="AY3497" s="72"/>
      <c r="AZ3497" s="72"/>
    </row>
    <row r="3498" spans="1:52" x14ac:dyDescent="0.35">
      <c r="A3498" s="70" t="s">
        <v>2550</v>
      </c>
      <c r="B3498" s="70" t="s">
        <v>2549</v>
      </c>
      <c r="C3498" s="83"/>
      <c r="D3498" s="84"/>
      <c r="E3498" s="85"/>
      <c r="F3498" s="86"/>
      <c r="G3498" s="83"/>
      <c r="H3498" s="81"/>
      <c r="I3498" s="87"/>
      <c r="J3498" s="87"/>
      <c r="K3498" s="36"/>
      <c r="L3498" s="90"/>
      <c r="M3498" s="90"/>
      <c r="N3498" s="89"/>
      <c r="O3498" s="72" t="s">
        <v>218</v>
      </c>
      <c r="P3498" s="74">
        <v>42827.562361111108</v>
      </c>
      <c r="Q3498" s="72" t="s">
        <v>5235</v>
      </c>
      <c r="R3498" s="76" t="s">
        <v>7583</v>
      </c>
      <c r="S3498" s="72" t="s">
        <v>225</v>
      </c>
      <c r="T3498" s="72"/>
      <c r="U3498" s="72"/>
      <c r="V3498" s="76" t="s">
        <v>312</v>
      </c>
      <c r="W3498" s="74">
        <v>42827.562361111108</v>
      </c>
      <c r="X3498" s="76" t="s">
        <v>13518</v>
      </c>
      <c r="Y3498" s="72"/>
      <c r="Z3498" s="72"/>
      <c r="AA3498" s="78" t="s">
        <v>17475</v>
      </c>
      <c r="AB3498" s="78" t="s">
        <v>17473</v>
      </c>
      <c r="AC3498" s="72" t="b">
        <v>0</v>
      </c>
      <c r="AD3498" s="72">
        <v>1</v>
      </c>
      <c r="AE3498" s="78" t="s">
        <v>18900</v>
      </c>
      <c r="AF3498" s="72" t="b">
        <v>0</v>
      </c>
      <c r="AG3498" s="72" t="s">
        <v>344</v>
      </c>
      <c r="AH3498" s="72"/>
      <c r="AI3498" s="78" t="s">
        <v>230</v>
      </c>
      <c r="AJ3498" s="72" t="b">
        <v>0</v>
      </c>
      <c r="AK3498" s="72">
        <v>0</v>
      </c>
      <c r="AL3498" s="78" t="s">
        <v>230</v>
      </c>
      <c r="AM3498" s="72" t="s">
        <v>633</v>
      </c>
      <c r="AN3498" s="72" t="b">
        <v>1</v>
      </c>
      <c r="AO3498" s="78" t="s">
        <v>17473</v>
      </c>
      <c r="AP3498" s="72" t="s">
        <v>179</v>
      </c>
      <c r="AQ3498" s="72">
        <v>0</v>
      </c>
      <c r="AR3498" s="72">
        <v>0</v>
      </c>
      <c r="AS3498" s="72"/>
      <c r="AT3498" s="72"/>
      <c r="AU3498" s="72"/>
      <c r="AV3498" s="72"/>
      <c r="AW3498" s="72"/>
      <c r="AX3498" s="72"/>
      <c r="AY3498" s="72"/>
      <c r="AZ3498" s="72"/>
    </row>
    <row r="3499" spans="1:52" x14ac:dyDescent="0.35">
      <c r="A3499" s="70" t="s">
        <v>2551</v>
      </c>
      <c r="B3499" s="70" t="s">
        <v>2938</v>
      </c>
      <c r="C3499" s="83"/>
      <c r="D3499" s="84"/>
      <c r="E3499" s="85"/>
      <c r="F3499" s="86"/>
      <c r="G3499" s="83"/>
      <c r="H3499" s="81"/>
      <c r="I3499" s="87"/>
      <c r="J3499" s="87"/>
      <c r="K3499" s="36"/>
      <c r="L3499" s="90"/>
      <c r="M3499" s="90"/>
      <c r="N3499" s="89"/>
      <c r="O3499" s="72" t="s">
        <v>217</v>
      </c>
      <c r="P3499" s="74">
        <v>42828.431192129632</v>
      </c>
      <c r="Q3499" s="72" t="s">
        <v>4740</v>
      </c>
      <c r="R3499" s="72"/>
      <c r="S3499" s="72"/>
      <c r="T3499" s="72"/>
      <c r="U3499" s="72"/>
      <c r="V3499" s="76" t="s">
        <v>10612</v>
      </c>
      <c r="W3499" s="74">
        <v>42828.431192129632</v>
      </c>
      <c r="X3499" s="76" t="s">
        <v>13519</v>
      </c>
      <c r="Y3499" s="72"/>
      <c r="Z3499" s="72"/>
      <c r="AA3499" s="78" t="s">
        <v>17476</v>
      </c>
      <c r="AB3499" s="72"/>
      <c r="AC3499" s="72" t="b">
        <v>0</v>
      </c>
      <c r="AD3499" s="72">
        <v>0</v>
      </c>
      <c r="AE3499" s="78" t="s">
        <v>230</v>
      </c>
      <c r="AF3499" s="72" t="b">
        <v>0</v>
      </c>
      <c r="AG3499" s="72" t="s">
        <v>235</v>
      </c>
      <c r="AH3499" s="72"/>
      <c r="AI3499" s="78" t="s">
        <v>230</v>
      </c>
      <c r="AJ3499" s="72" t="b">
        <v>0</v>
      </c>
      <c r="AK3499" s="72">
        <v>0</v>
      </c>
      <c r="AL3499" s="78" t="s">
        <v>230</v>
      </c>
      <c r="AM3499" s="72" t="s">
        <v>238</v>
      </c>
      <c r="AN3499" s="72" t="b">
        <v>0</v>
      </c>
      <c r="AO3499" s="78" t="s">
        <v>17476</v>
      </c>
      <c r="AP3499" s="72" t="s">
        <v>179</v>
      </c>
      <c r="AQ3499" s="72">
        <v>0</v>
      </c>
      <c r="AR3499" s="72">
        <v>0</v>
      </c>
      <c r="AS3499" s="72"/>
      <c r="AT3499" s="72"/>
      <c r="AU3499" s="72"/>
      <c r="AV3499" s="72"/>
      <c r="AW3499" s="72"/>
      <c r="AX3499" s="72"/>
      <c r="AY3499" s="72"/>
      <c r="AZ3499" s="72"/>
    </row>
    <row r="3500" spans="1:52" x14ac:dyDescent="0.35">
      <c r="A3500" s="70" t="s">
        <v>2551</v>
      </c>
      <c r="B3500" s="70" t="s">
        <v>216</v>
      </c>
      <c r="C3500" s="83"/>
      <c r="D3500" s="84"/>
      <c r="E3500" s="85"/>
      <c r="F3500" s="86"/>
      <c r="G3500" s="83"/>
      <c r="H3500" s="81"/>
      <c r="I3500" s="87"/>
      <c r="J3500" s="87"/>
      <c r="K3500" s="36"/>
      <c r="L3500" s="90"/>
      <c r="M3500" s="90"/>
      <c r="N3500" s="89"/>
      <c r="O3500" s="72" t="s">
        <v>217</v>
      </c>
      <c r="P3500" s="74">
        <v>42828.431192129632</v>
      </c>
      <c r="Q3500" s="72" t="s">
        <v>4740</v>
      </c>
      <c r="R3500" s="72"/>
      <c r="S3500" s="72"/>
      <c r="T3500" s="72"/>
      <c r="U3500" s="72"/>
      <c r="V3500" s="76" t="s">
        <v>10612</v>
      </c>
      <c r="W3500" s="74">
        <v>42828.431192129632</v>
      </c>
      <c r="X3500" s="76" t="s">
        <v>13519</v>
      </c>
      <c r="Y3500" s="72"/>
      <c r="Z3500" s="72"/>
      <c r="AA3500" s="78" t="s">
        <v>17476</v>
      </c>
      <c r="AB3500" s="72"/>
      <c r="AC3500" s="72" t="b">
        <v>0</v>
      </c>
      <c r="AD3500" s="72">
        <v>0</v>
      </c>
      <c r="AE3500" s="78" t="s">
        <v>230</v>
      </c>
      <c r="AF3500" s="72" t="b">
        <v>0</v>
      </c>
      <c r="AG3500" s="72" t="s">
        <v>235</v>
      </c>
      <c r="AH3500" s="72"/>
      <c r="AI3500" s="78" t="s">
        <v>230</v>
      </c>
      <c r="AJ3500" s="72" t="b">
        <v>0</v>
      </c>
      <c r="AK3500" s="72">
        <v>0</v>
      </c>
      <c r="AL3500" s="78" t="s">
        <v>230</v>
      </c>
      <c r="AM3500" s="72" t="s">
        <v>238</v>
      </c>
      <c r="AN3500" s="72" t="b">
        <v>0</v>
      </c>
      <c r="AO3500" s="78" t="s">
        <v>17476</v>
      </c>
      <c r="AP3500" s="72" t="s">
        <v>179</v>
      </c>
      <c r="AQ3500" s="72">
        <v>0</v>
      </c>
      <c r="AR3500" s="72">
        <v>0</v>
      </c>
      <c r="AS3500" s="72"/>
      <c r="AT3500" s="72"/>
      <c r="AU3500" s="72"/>
      <c r="AV3500" s="72"/>
      <c r="AW3500" s="72"/>
      <c r="AX3500" s="72"/>
      <c r="AY3500" s="72"/>
      <c r="AZ3500" s="72"/>
    </row>
    <row r="3501" spans="1:52" x14ac:dyDescent="0.35">
      <c r="A3501" s="70" t="s">
        <v>2552</v>
      </c>
      <c r="B3501" s="70" t="s">
        <v>2552</v>
      </c>
      <c r="C3501" s="83"/>
      <c r="D3501" s="84"/>
      <c r="E3501" s="85"/>
      <c r="F3501" s="86"/>
      <c r="G3501" s="83"/>
      <c r="H3501" s="81"/>
      <c r="I3501" s="87"/>
      <c r="J3501" s="87"/>
      <c r="K3501" s="36"/>
      <c r="L3501" s="90"/>
      <c r="M3501" s="90"/>
      <c r="N3501" s="89"/>
      <c r="O3501" s="72" t="s">
        <v>179</v>
      </c>
      <c r="P3501" s="74">
        <v>42824.931643518517</v>
      </c>
      <c r="Q3501" s="72" t="s">
        <v>5236</v>
      </c>
      <c r="R3501" s="72"/>
      <c r="S3501" s="72"/>
      <c r="T3501" s="72"/>
      <c r="U3501" s="72"/>
      <c r="V3501" s="76" t="s">
        <v>10613</v>
      </c>
      <c r="W3501" s="74">
        <v>42824.931643518517</v>
      </c>
      <c r="X3501" s="76" t="s">
        <v>13520</v>
      </c>
      <c r="Y3501" s="72"/>
      <c r="Z3501" s="72"/>
      <c r="AA3501" s="78" t="s">
        <v>17477</v>
      </c>
      <c r="AB3501" s="72"/>
      <c r="AC3501" s="72" t="b">
        <v>0</v>
      </c>
      <c r="AD3501" s="72">
        <v>0</v>
      </c>
      <c r="AE3501" s="78" t="s">
        <v>230</v>
      </c>
      <c r="AF3501" s="72" t="b">
        <v>0</v>
      </c>
      <c r="AG3501" s="72" t="s">
        <v>324</v>
      </c>
      <c r="AH3501" s="72"/>
      <c r="AI3501" s="78" t="s">
        <v>230</v>
      </c>
      <c r="AJ3501" s="72" t="b">
        <v>0</v>
      </c>
      <c r="AK3501" s="72">
        <v>0</v>
      </c>
      <c r="AL3501" s="78" t="s">
        <v>230</v>
      </c>
      <c r="AM3501" s="72" t="s">
        <v>18971</v>
      </c>
      <c r="AN3501" s="72" t="b">
        <v>0</v>
      </c>
      <c r="AO3501" s="78" t="s">
        <v>17477</v>
      </c>
      <c r="AP3501" s="72" t="s">
        <v>179</v>
      </c>
      <c r="AQ3501" s="72">
        <v>0</v>
      </c>
      <c r="AR3501" s="72">
        <v>0</v>
      </c>
      <c r="AS3501" s="72"/>
      <c r="AT3501" s="72"/>
      <c r="AU3501" s="72"/>
      <c r="AV3501" s="72"/>
      <c r="AW3501" s="72"/>
      <c r="AX3501" s="72"/>
      <c r="AY3501" s="72"/>
      <c r="AZ3501" s="72"/>
    </row>
    <row r="3502" spans="1:52" x14ac:dyDescent="0.35">
      <c r="A3502" s="70" t="s">
        <v>2552</v>
      </c>
      <c r="B3502" s="70" t="s">
        <v>2552</v>
      </c>
      <c r="C3502" s="83"/>
      <c r="D3502" s="84"/>
      <c r="E3502" s="85"/>
      <c r="F3502" s="86"/>
      <c r="G3502" s="83"/>
      <c r="H3502" s="81"/>
      <c r="I3502" s="87"/>
      <c r="J3502" s="87"/>
      <c r="K3502" s="36"/>
      <c r="L3502" s="90"/>
      <c r="M3502" s="90"/>
      <c r="N3502" s="89"/>
      <c r="O3502" s="72" t="s">
        <v>179</v>
      </c>
      <c r="P3502" s="74">
        <v>42825.515335648146</v>
      </c>
      <c r="Q3502" s="72" t="s">
        <v>5236</v>
      </c>
      <c r="R3502" s="72"/>
      <c r="S3502" s="72"/>
      <c r="T3502" s="72"/>
      <c r="U3502" s="72"/>
      <c r="V3502" s="76" t="s">
        <v>10613</v>
      </c>
      <c r="W3502" s="74">
        <v>42825.515335648146</v>
      </c>
      <c r="X3502" s="76" t="s">
        <v>13521</v>
      </c>
      <c r="Y3502" s="72"/>
      <c r="Z3502" s="72"/>
      <c r="AA3502" s="78" t="s">
        <v>17478</v>
      </c>
      <c r="AB3502" s="72"/>
      <c r="AC3502" s="72" t="b">
        <v>0</v>
      </c>
      <c r="AD3502" s="72">
        <v>0</v>
      </c>
      <c r="AE3502" s="78" t="s">
        <v>230</v>
      </c>
      <c r="AF3502" s="72" t="b">
        <v>0</v>
      </c>
      <c r="AG3502" s="72" t="s">
        <v>324</v>
      </c>
      <c r="AH3502" s="72"/>
      <c r="AI3502" s="78" t="s">
        <v>230</v>
      </c>
      <c r="AJ3502" s="72" t="b">
        <v>0</v>
      </c>
      <c r="AK3502" s="72">
        <v>0</v>
      </c>
      <c r="AL3502" s="78" t="s">
        <v>230</v>
      </c>
      <c r="AM3502" s="72" t="s">
        <v>18971</v>
      </c>
      <c r="AN3502" s="72" t="b">
        <v>0</v>
      </c>
      <c r="AO3502" s="78" t="s">
        <v>17478</v>
      </c>
      <c r="AP3502" s="72" t="s">
        <v>179</v>
      </c>
      <c r="AQ3502" s="72">
        <v>0</v>
      </c>
      <c r="AR3502" s="72">
        <v>0</v>
      </c>
      <c r="AS3502" s="72"/>
      <c r="AT3502" s="72"/>
      <c r="AU3502" s="72"/>
      <c r="AV3502" s="72"/>
      <c r="AW3502" s="72"/>
      <c r="AX3502" s="72"/>
      <c r="AY3502" s="72"/>
      <c r="AZ3502" s="72"/>
    </row>
    <row r="3503" spans="1:52" x14ac:dyDescent="0.35">
      <c r="A3503" s="70" t="s">
        <v>2552</v>
      </c>
      <c r="B3503" s="70" t="s">
        <v>2552</v>
      </c>
      <c r="C3503" s="83"/>
      <c r="D3503" s="84"/>
      <c r="E3503" s="85"/>
      <c r="F3503" s="86"/>
      <c r="G3503" s="83"/>
      <c r="H3503" s="81"/>
      <c r="I3503" s="87"/>
      <c r="J3503" s="87"/>
      <c r="K3503" s="36"/>
      <c r="L3503" s="90"/>
      <c r="M3503" s="90"/>
      <c r="N3503" s="89"/>
      <c r="O3503" s="72" t="s">
        <v>179</v>
      </c>
      <c r="P3503" s="74">
        <v>42826.098564814813</v>
      </c>
      <c r="Q3503" s="72" t="s">
        <v>5236</v>
      </c>
      <c r="R3503" s="72"/>
      <c r="S3503" s="72"/>
      <c r="T3503" s="72"/>
      <c r="U3503" s="72"/>
      <c r="V3503" s="76" t="s">
        <v>10613</v>
      </c>
      <c r="W3503" s="74">
        <v>42826.098564814813</v>
      </c>
      <c r="X3503" s="76" t="s">
        <v>13522</v>
      </c>
      <c r="Y3503" s="72"/>
      <c r="Z3503" s="72"/>
      <c r="AA3503" s="78" t="s">
        <v>17479</v>
      </c>
      <c r="AB3503" s="72"/>
      <c r="AC3503" s="72" t="b">
        <v>0</v>
      </c>
      <c r="AD3503" s="72">
        <v>0</v>
      </c>
      <c r="AE3503" s="78" t="s">
        <v>230</v>
      </c>
      <c r="AF3503" s="72" t="b">
        <v>0</v>
      </c>
      <c r="AG3503" s="72" t="s">
        <v>324</v>
      </c>
      <c r="AH3503" s="72"/>
      <c r="AI3503" s="78" t="s">
        <v>230</v>
      </c>
      <c r="AJ3503" s="72" t="b">
        <v>0</v>
      </c>
      <c r="AK3503" s="72">
        <v>0</v>
      </c>
      <c r="AL3503" s="78" t="s">
        <v>230</v>
      </c>
      <c r="AM3503" s="72" t="s">
        <v>18971</v>
      </c>
      <c r="AN3503" s="72" t="b">
        <v>0</v>
      </c>
      <c r="AO3503" s="78" t="s">
        <v>17479</v>
      </c>
      <c r="AP3503" s="72" t="s">
        <v>179</v>
      </c>
      <c r="AQ3503" s="72">
        <v>0</v>
      </c>
      <c r="AR3503" s="72">
        <v>0</v>
      </c>
      <c r="AS3503" s="72"/>
      <c r="AT3503" s="72"/>
      <c r="AU3503" s="72"/>
      <c r="AV3503" s="72"/>
      <c r="AW3503" s="72"/>
      <c r="AX3503" s="72"/>
      <c r="AY3503" s="72"/>
      <c r="AZ3503" s="72"/>
    </row>
    <row r="3504" spans="1:52" x14ac:dyDescent="0.35">
      <c r="A3504" s="70" t="s">
        <v>2552</v>
      </c>
      <c r="B3504" s="70" t="s">
        <v>2552</v>
      </c>
      <c r="C3504" s="83"/>
      <c r="D3504" s="84"/>
      <c r="E3504" s="85"/>
      <c r="F3504" s="86"/>
      <c r="G3504" s="83"/>
      <c r="H3504" s="81"/>
      <c r="I3504" s="87"/>
      <c r="J3504" s="87"/>
      <c r="K3504" s="36"/>
      <c r="L3504" s="90"/>
      <c r="M3504" s="90"/>
      <c r="N3504" s="89"/>
      <c r="O3504" s="72" t="s">
        <v>179</v>
      </c>
      <c r="P3504" s="74">
        <v>42826.681666666664</v>
      </c>
      <c r="Q3504" s="72" t="s">
        <v>5236</v>
      </c>
      <c r="R3504" s="72"/>
      <c r="S3504" s="72"/>
      <c r="T3504" s="72"/>
      <c r="U3504" s="72"/>
      <c r="V3504" s="76" t="s">
        <v>10613</v>
      </c>
      <c r="W3504" s="74">
        <v>42826.681666666664</v>
      </c>
      <c r="X3504" s="76" t="s">
        <v>13523</v>
      </c>
      <c r="Y3504" s="72"/>
      <c r="Z3504" s="72"/>
      <c r="AA3504" s="78" t="s">
        <v>17480</v>
      </c>
      <c r="AB3504" s="72"/>
      <c r="AC3504" s="72" t="b">
        <v>0</v>
      </c>
      <c r="AD3504" s="72">
        <v>0</v>
      </c>
      <c r="AE3504" s="78" t="s">
        <v>230</v>
      </c>
      <c r="AF3504" s="72" t="b">
        <v>0</v>
      </c>
      <c r="AG3504" s="72" t="s">
        <v>324</v>
      </c>
      <c r="AH3504" s="72"/>
      <c r="AI3504" s="78" t="s">
        <v>230</v>
      </c>
      <c r="AJ3504" s="72" t="b">
        <v>0</v>
      </c>
      <c r="AK3504" s="72">
        <v>0</v>
      </c>
      <c r="AL3504" s="78" t="s">
        <v>230</v>
      </c>
      <c r="AM3504" s="72" t="s">
        <v>18971</v>
      </c>
      <c r="AN3504" s="72" t="b">
        <v>0</v>
      </c>
      <c r="AO3504" s="78" t="s">
        <v>17480</v>
      </c>
      <c r="AP3504" s="72" t="s">
        <v>179</v>
      </c>
      <c r="AQ3504" s="72">
        <v>0</v>
      </c>
      <c r="AR3504" s="72">
        <v>0</v>
      </c>
      <c r="AS3504" s="72"/>
      <c r="AT3504" s="72"/>
      <c r="AU3504" s="72"/>
      <c r="AV3504" s="72"/>
      <c r="AW3504" s="72"/>
      <c r="AX3504" s="72"/>
      <c r="AY3504" s="72"/>
      <c r="AZ3504" s="72"/>
    </row>
    <row r="3505" spans="1:52" x14ac:dyDescent="0.35">
      <c r="A3505" s="70" t="s">
        <v>2552</v>
      </c>
      <c r="B3505" s="70" t="s">
        <v>2552</v>
      </c>
      <c r="C3505" s="83"/>
      <c r="D3505" s="84"/>
      <c r="E3505" s="85"/>
      <c r="F3505" s="86"/>
      <c r="G3505" s="83"/>
      <c r="H3505" s="81"/>
      <c r="I3505" s="87"/>
      <c r="J3505" s="87"/>
      <c r="K3505" s="36"/>
      <c r="L3505" s="90"/>
      <c r="M3505" s="90"/>
      <c r="N3505" s="89"/>
      <c r="O3505" s="72" t="s">
        <v>179</v>
      </c>
      <c r="P3505" s="74">
        <v>42827.265150462961</v>
      </c>
      <c r="Q3505" s="72" t="s">
        <v>5236</v>
      </c>
      <c r="R3505" s="72"/>
      <c r="S3505" s="72"/>
      <c r="T3505" s="72"/>
      <c r="U3505" s="72"/>
      <c r="V3505" s="76" t="s">
        <v>10613</v>
      </c>
      <c r="W3505" s="74">
        <v>42827.265150462961</v>
      </c>
      <c r="X3505" s="76" t="s">
        <v>13524</v>
      </c>
      <c r="Y3505" s="72"/>
      <c r="Z3505" s="72"/>
      <c r="AA3505" s="78" t="s">
        <v>17481</v>
      </c>
      <c r="AB3505" s="72"/>
      <c r="AC3505" s="72" t="b">
        <v>0</v>
      </c>
      <c r="AD3505" s="72">
        <v>0</v>
      </c>
      <c r="AE3505" s="78" t="s">
        <v>230</v>
      </c>
      <c r="AF3505" s="72" t="b">
        <v>0</v>
      </c>
      <c r="AG3505" s="72" t="s">
        <v>324</v>
      </c>
      <c r="AH3505" s="72"/>
      <c r="AI3505" s="78" t="s">
        <v>230</v>
      </c>
      <c r="AJ3505" s="72" t="b">
        <v>0</v>
      </c>
      <c r="AK3505" s="72">
        <v>0</v>
      </c>
      <c r="AL3505" s="78" t="s">
        <v>230</v>
      </c>
      <c r="AM3505" s="72" t="s">
        <v>18971</v>
      </c>
      <c r="AN3505" s="72" t="b">
        <v>0</v>
      </c>
      <c r="AO3505" s="78" t="s">
        <v>17481</v>
      </c>
      <c r="AP3505" s="72" t="s">
        <v>179</v>
      </c>
      <c r="AQ3505" s="72">
        <v>0</v>
      </c>
      <c r="AR3505" s="72">
        <v>0</v>
      </c>
      <c r="AS3505" s="72"/>
      <c r="AT3505" s="72"/>
      <c r="AU3505" s="72"/>
      <c r="AV3505" s="72"/>
      <c r="AW3505" s="72"/>
      <c r="AX3505" s="72"/>
      <c r="AY3505" s="72"/>
      <c r="AZ3505" s="72"/>
    </row>
    <row r="3506" spans="1:52" x14ac:dyDescent="0.35">
      <c r="A3506" s="70" t="s">
        <v>2552</v>
      </c>
      <c r="B3506" s="70" t="s">
        <v>2552</v>
      </c>
      <c r="C3506" s="83"/>
      <c r="D3506" s="84"/>
      <c r="E3506" s="85"/>
      <c r="F3506" s="86"/>
      <c r="G3506" s="83"/>
      <c r="H3506" s="81"/>
      <c r="I3506" s="87"/>
      <c r="J3506" s="87"/>
      <c r="K3506" s="36"/>
      <c r="L3506" s="90"/>
      <c r="M3506" s="90"/>
      <c r="N3506" s="89"/>
      <c r="O3506" s="72" t="s">
        <v>179</v>
      </c>
      <c r="P3506" s="74">
        <v>42827.848402777781</v>
      </c>
      <c r="Q3506" s="72" t="s">
        <v>5236</v>
      </c>
      <c r="R3506" s="72"/>
      <c r="S3506" s="72"/>
      <c r="T3506" s="72"/>
      <c r="U3506" s="72"/>
      <c r="V3506" s="76" t="s">
        <v>10613</v>
      </c>
      <c r="W3506" s="74">
        <v>42827.848402777781</v>
      </c>
      <c r="X3506" s="76" t="s">
        <v>13525</v>
      </c>
      <c r="Y3506" s="72"/>
      <c r="Z3506" s="72"/>
      <c r="AA3506" s="78" t="s">
        <v>17482</v>
      </c>
      <c r="AB3506" s="72"/>
      <c r="AC3506" s="72" t="b">
        <v>0</v>
      </c>
      <c r="AD3506" s="72">
        <v>0</v>
      </c>
      <c r="AE3506" s="78" t="s">
        <v>230</v>
      </c>
      <c r="AF3506" s="72" t="b">
        <v>0</v>
      </c>
      <c r="AG3506" s="72" t="s">
        <v>324</v>
      </c>
      <c r="AH3506" s="72"/>
      <c r="AI3506" s="78" t="s">
        <v>230</v>
      </c>
      <c r="AJ3506" s="72" t="b">
        <v>0</v>
      </c>
      <c r="AK3506" s="72">
        <v>0</v>
      </c>
      <c r="AL3506" s="78" t="s">
        <v>230</v>
      </c>
      <c r="AM3506" s="72" t="s">
        <v>18971</v>
      </c>
      <c r="AN3506" s="72" t="b">
        <v>0</v>
      </c>
      <c r="AO3506" s="78" t="s">
        <v>17482</v>
      </c>
      <c r="AP3506" s="72" t="s">
        <v>179</v>
      </c>
      <c r="AQ3506" s="72">
        <v>0</v>
      </c>
      <c r="AR3506" s="72">
        <v>0</v>
      </c>
      <c r="AS3506" s="72"/>
      <c r="AT3506" s="72"/>
      <c r="AU3506" s="72"/>
      <c r="AV3506" s="72"/>
      <c r="AW3506" s="72"/>
      <c r="AX3506" s="72"/>
      <c r="AY3506" s="72"/>
      <c r="AZ3506" s="72"/>
    </row>
    <row r="3507" spans="1:52" x14ac:dyDescent="0.35">
      <c r="A3507" s="70" t="s">
        <v>2552</v>
      </c>
      <c r="B3507" s="70" t="s">
        <v>2552</v>
      </c>
      <c r="C3507" s="83"/>
      <c r="D3507" s="84"/>
      <c r="E3507" s="85"/>
      <c r="F3507" s="86"/>
      <c r="G3507" s="83"/>
      <c r="H3507" s="81"/>
      <c r="I3507" s="87"/>
      <c r="J3507" s="87"/>
      <c r="K3507" s="36"/>
      <c r="L3507" s="90"/>
      <c r="M3507" s="90"/>
      <c r="N3507" s="89"/>
      <c r="O3507" s="72" t="s">
        <v>179</v>
      </c>
      <c r="P3507" s="74">
        <v>42828.431840277779</v>
      </c>
      <c r="Q3507" s="72" t="s">
        <v>5236</v>
      </c>
      <c r="R3507" s="72"/>
      <c r="S3507" s="72"/>
      <c r="T3507" s="72"/>
      <c r="U3507" s="72"/>
      <c r="V3507" s="76" t="s">
        <v>10613</v>
      </c>
      <c r="W3507" s="74">
        <v>42828.431840277779</v>
      </c>
      <c r="X3507" s="76" t="s">
        <v>13526</v>
      </c>
      <c r="Y3507" s="72"/>
      <c r="Z3507" s="72"/>
      <c r="AA3507" s="78" t="s">
        <v>17483</v>
      </c>
      <c r="AB3507" s="72"/>
      <c r="AC3507" s="72" t="b">
        <v>0</v>
      </c>
      <c r="AD3507" s="72">
        <v>0</v>
      </c>
      <c r="AE3507" s="78" t="s">
        <v>230</v>
      </c>
      <c r="AF3507" s="72" t="b">
        <v>0</v>
      </c>
      <c r="AG3507" s="72" t="s">
        <v>324</v>
      </c>
      <c r="AH3507" s="72"/>
      <c r="AI3507" s="78" t="s">
        <v>230</v>
      </c>
      <c r="AJ3507" s="72" t="b">
        <v>0</v>
      </c>
      <c r="AK3507" s="72">
        <v>0</v>
      </c>
      <c r="AL3507" s="78" t="s">
        <v>230</v>
      </c>
      <c r="AM3507" s="72" t="s">
        <v>18971</v>
      </c>
      <c r="AN3507" s="72" t="b">
        <v>0</v>
      </c>
      <c r="AO3507" s="78" t="s">
        <v>17483</v>
      </c>
      <c r="AP3507" s="72" t="s">
        <v>179</v>
      </c>
      <c r="AQ3507" s="72">
        <v>0</v>
      </c>
      <c r="AR3507" s="72">
        <v>0</v>
      </c>
      <c r="AS3507" s="72"/>
      <c r="AT3507" s="72"/>
      <c r="AU3507" s="72"/>
      <c r="AV3507" s="72"/>
      <c r="AW3507" s="72"/>
      <c r="AX3507" s="72"/>
      <c r="AY3507" s="72"/>
      <c r="AZ3507" s="72"/>
    </row>
    <row r="3508" spans="1:52" x14ac:dyDescent="0.35">
      <c r="A3508" s="70" t="s">
        <v>2553</v>
      </c>
      <c r="B3508" s="70" t="s">
        <v>2553</v>
      </c>
      <c r="C3508" s="83"/>
      <c r="D3508" s="84"/>
      <c r="E3508" s="85"/>
      <c r="F3508" s="86"/>
      <c r="G3508" s="83"/>
      <c r="H3508" s="81"/>
      <c r="I3508" s="87"/>
      <c r="J3508" s="87"/>
      <c r="K3508" s="36"/>
      <c r="L3508" s="90"/>
      <c r="M3508" s="90"/>
      <c r="N3508" s="89"/>
      <c r="O3508" s="72" t="s">
        <v>179</v>
      </c>
      <c r="P3508" s="74">
        <v>42824.422997685186</v>
      </c>
      <c r="Q3508" s="72" t="s">
        <v>5237</v>
      </c>
      <c r="R3508" s="76" t="s">
        <v>7584</v>
      </c>
      <c r="S3508" s="72" t="s">
        <v>8506</v>
      </c>
      <c r="T3508" s="72"/>
      <c r="U3508" s="76" t="s">
        <v>9071</v>
      </c>
      <c r="V3508" s="76" t="s">
        <v>9071</v>
      </c>
      <c r="W3508" s="74">
        <v>42824.422997685186</v>
      </c>
      <c r="X3508" s="76" t="s">
        <v>13527</v>
      </c>
      <c r="Y3508" s="72"/>
      <c r="Z3508" s="72"/>
      <c r="AA3508" s="78" t="s">
        <v>17484</v>
      </c>
      <c r="AB3508" s="72"/>
      <c r="AC3508" s="72" t="b">
        <v>0</v>
      </c>
      <c r="AD3508" s="72">
        <v>0</v>
      </c>
      <c r="AE3508" s="78" t="s">
        <v>230</v>
      </c>
      <c r="AF3508" s="72" t="b">
        <v>0</v>
      </c>
      <c r="AG3508" s="72" t="s">
        <v>231</v>
      </c>
      <c r="AH3508" s="72"/>
      <c r="AI3508" s="78" t="s">
        <v>230</v>
      </c>
      <c r="AJ3508" s="72" t="b">
        <v>0</v>
      </c>
      <c r="AK3508" s="72">
        <v>0</v>
      </c>
      <c r="AL3508" s="78" t="s">
        <v>230</v>
      </c>
      <c r="AM3508" s="72" t="s">
        <v>237</v>
      </c>
      <c r="AN3508" s="72" t="b">
        <v>0</v>
      </c>
      <c r="AO3508" s="78" t="s">
        <v>17484</v>
      </c>
      <c r="AP3508" s="72" t="s">
        <v>179</v>
      </c>
      <c r="AQ3508" s="72">
        <v>0</v>
      </c>
      <c r="AR3508" s="72">
        <v>0</v>
      </c>
      <c r="AS3508" s="72"/>
      <c r="AT3508" s="72"/>
      <c r="AU3508" s="72"/>
      <c r="AV3508" s="72"/>
      <c r="AW3508" s="72"/>
      <c r="AX3508" s="72"/>
      <c r="AY3508" s="72"/>
      <c r="AZ3508" s="72"/>
    </row>
    <row r="3509" spans="1:52" x14ac:dyDescent="0.35">
      <c r="A3509" s="70" t="s">
        <v>2553</v>
      </c>
      <c r="B3509" s="70" t="s">
        <v>2553</v>
      </c>
      <c r="C3509" s="83"/>
      <c r="D3509" s="84"/>
      <c r="E3509" s="85"/>
      <c r="F3509" s="86"/>
      <c r="G3509" s="83"/>
      <c r="H3509" s="81"/>
      <c r="I3509" s="87"/>
      <c r="J3509" s="87"/>
      <c r="K3509" s="36"/>
      <c r="L3509" s="90"/>
      <c r="M3509" s="90"/>
      <c r="N3509" s="89"/>
      <c r="O3509" s="72" t="s">
        <v>179</v>
      </c>
      <c r="P3509" s="74">
        <v>42824.423020833332</v>
      </c>
      <c r="Q3509" s="72" t="s">
        <v>5238</v>
      </c>
      <c r="R3509" s="76" t="s">
        <v>7585</v>
      </c>
      <c r="S3509" s="72" t="s">
        <v>8506</v>
      </c>
      <c r="T3509" s="72"/>
      <c r="U3509" s="76" t="s">
        <v>9072</v>
      </c>
      <c r="V3509" s="76" t="s">
        <v>9072</v>
      </c>
      <c r="W3509" s="74">
        <v>42824.423020833332</v>
      </c>
      <c r="X3509" s="76" t="s">
        <v>13528</v>
      </c>
      <c r="Y3509" s="72"/>
      <c r="Z3509" s="72"/>
      <c r="AA3509" s="78" t="s">
        <v>17485</v>
      </c>
      <c r="AB3509" s="72"/>
      <c r="AC3509" s="72" t="b">
        <v>0</v>
      </c>
      <c r="AD3509" s="72">
        <v>0</v>
      </c>
      <c r="AE3509" s="78" t="s">
        <v>230</v>
      </c>
      <c r="AF3509" s="72" t="b">
        <v>0</v>
      </c>
      <c r="AG3509" s="72" t="s">
        <v>232</v>
      </c>
      <c r="AH3509" s="72"/>
      <c r="AI3509" s="78" t="s">
        <v>230</v>
      </c>
      <c r="AJ3509" s="72" t="b">
        <v>0</v>
      </c>
      <c r="AK3509" s="72">
        <v>0</v>
      </c>
      <c r="AL3509" s="78" t="s">
        <v>230</v>
      </c>
      <c r="AM3509" s="72" t="s">
        <v>237</v>
      </c>
      <c r="AN3509" s="72" t="b">
        <v>0</v>
      </c>
      <c r="AO3509" s="78" t="s">
        <v>17485</v>
      </c>
      <c r="AP3509" s="72" t="s">
        <v>179</v>
      </c>
      <c r="AQ3509" s="72">
        <v>0</v>
      </c>
      <c r="AR3509" s="72">
        <v>0</v>
      </c>
      <c r="AS3509" s="72"/>
      <c r="AT3509" s="72"/>
      <c r="AU3509" s="72"/>
      <c r="AV3509" s="72"/>
      <c r="AW3509" s="72"/>
      <c r="AX3509" s="72"/>
      <c r="AY3509" s="72"/>
      <c r="AZ3509" s="72"/>
    </row>
    <row r="3510" spans="1:52" x14ac:dyDescent="0.35">
      <c r="A3510" s="70" t="s">
        <v>2553</v>
      </c>
      <c r="B3510" s="70" t="s">
        <v>2553</v>
      </c>
      <c r="C3510" s="83"/>
      <c r="D3510" s="84"/>
      <c r="E3510" s="85"/>
      <c r="F3510" s="86"/>
      <c r="G3510" s="83"/>
      <c r="H3510" s="81"/>
      <c r="I3510" s="87"/>
      <c r="J3510" s="87"/>
      <c r="K3510" s="36"/>
      <c r="L3510" s="90"/>
      <c r="M3510" s="90"/>
      <c r="N3510" s="89"/>
      <c r="O3510" s="72" t="s">
        <v>179</v>
      </c>
      <c r="P3510" s="74">
        <v>42824.444212962961</v>
      </c>
      <c r="Q3510" s="72" t="s">
        <v>5239</v>
      </c>
      <c r="R3510" s="76" t="s">
        <v>7586</v>
      </c>
      <c r="S3510" s="72" t="s">
        <v>8506</v>
      </c>
      <c r="T3510" s="72"/>
      <c r="U3510" s="76" t="s">
        <v>9073</v>
      </c>
      <c r="V3510" s="76" t="s">
        <v>9073</v>
      </c>
      <c r="W3510" s="74">
        <v>42824.444212962961</v>
      </c>
      <c r="X3510" s="76" t="s">
        <v>13529</v>
      </c>
      <c r="Y3510" s="72"/>
      <c r="Z3510" s="72"/>
      <c r="AA3510" s="78" t="s">
        <v>17486</v>
      </c>
      <c r="AB3510" s="72"/>
      <c r="AC3510" s="72" t="b">
        <v>0</v>
      </c>
      <c r="AD3510" s="72">
        <v>0</v>
      </c>
      <c r="AE3510" s="78" t="s">
        <v>230</v>
      </c>
      <c r="AF3510" s="72" t="b">
        <v>0</v>
      </c>
      <c r="AG3510" s="72" t="s">
        <v>353</v>
      </c>
      <c r="AH3510" s="72"/>
      <c r="AI3510" s="78" t="s">
        <v>230</v>
      </c>
      <c r="AJ3510" s="72" t="b">
        <v>0</v>
      </c>
      <c r="AK3510" s="72">
        <v>0</v>
      </c>
      <c r="AL3510" s="78" t="s">
        <v>230</v>
      </c>
      <c r="AM3510" s="72" t="s">
        <v>237</v>
      </c>
      <c r="AN3510" s="72" t="b">
        <v>0</v>
      </c>
      <c r="AO3510" s="78" t="s">
        <v>17486</v>
      </c>
      <c r="AP3510" s="72" t="s">
        <v>179</v>
      </c>
      <c r="AQ3510" s="72">
        <v>0</v>
      </c>
      <c r="AR3510" s="72">
        <v>0</v>
      </c>
      <c r="AS3510" s="72"/>
      <c r="AT3510" s="72"/>
      <c r="AU3510" s="72"/>
      <c r="AV3510" s="72"/>
      <c r="AW3510" s="72"/>
      <c r="AX3510" s="72"/>
      <c r="AY3510" s="72"/>
      <c r="AZ3510" s="72"/>
    </row>
    <row r="3511" spans="1:52" x14ac:dyDescent="0.35">
      <c r="A3511" s="70" t="s">
        <v>2553</v>
      </c>
      <c r="B3511" s="70" t="s">
        <v>2553</v>
      </c>
      <c r="C3511" s="83"/>
      <c r="D3511" s="84"/>
      <c r="E3511" s="85"/>
      <c r="F3511" s="86"/>
      <c r="G3511" s="83"/>
      <c r="H3511" s="81"/>
      <c r="I3511" s="87"/>
      <c r="J3511" s="87"/>
      <c r="K3511" s="36"/>
      <c r="L3511" s="90"/>
      <c r="M3511" s="90"/>
      <c r="N3511" s="89"/>
      <c r="O3511" s="72" t="s">
        <v>179</v>
      </c>
      <c r="P3511" s="74">
        <v>42824.485671296294</v>
      </c>
      <c r="Q3511" s="72" t="s">
        <v>5240</v>
      </c>
      <c r="R3511" s="76" t="s">
        <v>7587</v>
      </c>
      <c r="S3511" s="72" t="s">
        <v>8506</v>
      </c>
      <c r="T3511" s="72"/>
      <c r="U3511" s="76" t="s">
        <v>9074</v>
      </c>
      <c r="V3511" s="76" t="s">
        <v>9074</v>
      </c>
      <c r="W3511" s="74">
        <v>42824.485671296294</v>
      </c>
      <c r="X3511" s="76" t="s">
        <v>13530</v>
      </c>
      <c r="Y3511" s="72"/>
      <c r="Z3511" s="72"/>
      <c r="AA3511" s="78" t="s">
        <v>17487</v>
      </c>
      <c r="AB3511" s="72"/>
      <c r="AC3511" s="72" t="b">
        <v>0</v>
      </c>
      <c r="AD3511" s="72">
        <v>0</v>
      </c>
      <c r="AE3511" s="78" t="s">
        <v>230</v>
      </c>
      <c r="AF3511" s="72" t="b">
        <v>0</v>
      </c>
      <c r="AG3511" s="72" t="s">
        <v>232</v>
      </c>
      <c r="AH3511" s="72"/>
      <c r="AI3511" s="78" t="s">
        <v>230</v>
      </c>
      <c r="AJ3511" s="72" t="b">
        <v>0</v>
      </c>
      <c r="AK3511" s="72">
        <v>0</v>
      </c>
      <c r="AL3511" s="78" t="s">
        <v>230</v>
      </c>
      <c r="AM3511" s="72" t="s">
        <v>237</v>
      </c>
      <c r="AN3511" s="72" t="b">
        <v>0</v>
      </c>
      <c r="AO3511" s="78" t="s">
        <v>17487</v>
      </c>
      <c r="AP3511" s="72" t="s">
        <v>179</v>
      </c>
      <c r="AQ3511" s="72">
        <v>0</v>
      </c>
      <c r="AR3511" s="72">
        <v>0</v>
      </c>
      <c r="AS3511" s="72"/>
      <c r="AT3511" s="72"/>
      <c r="AU3511" s="72"/>
      <c r="AV3511" s="72"/>
      <c r="AW3511" s="72"/>
      <c r="AX3511" s="72"/>
      <c r="AY3511" s="72"/>
      <c r="AZ3511" s="72"/>
    </row>
    <row r="3512" spans="1:52" x14ac:dyDescent="0.35">
      <c r="A3512" s="70" t="s">
        <v>2553</v>
      </c>
      <c r="B3512" s="70" t="s">
        <v>2553</v>
      </c>
      <c r="C3512" s="83"/>
      <c r="D3512" s="84"/>
      <c r="E3512" s="85"/>
      <c r="F3512" s="86"/>
      <c r="G3512" s="83"/>
      <c r="H3512" s="81"/>
      <c r="I3512" s="87"/>
      <c r="J3512" s="87"/>
      <c r="K3512" s="36"/>
      <c r="L3512" s="90"/>
      <c r="M3512" s="90"/>
      <c r="N3512" s="89"/>
      <c r="O3512" s="72" t="s">
        <v>179</v>
      </c>
      <c r="P3512" s="74">
        <v>42824.568819444445</v>
      </c>
      <c r="Q3512" s="72" t="s">
        <v>5241</v>
      </c>
      <c r="R3512" s="76" t="s">
        <v>7588</v>
      </c>
      <c r="S3512" s="72" t="s">
        <v>8506</v>
      </c>
      <c r="T3512" s="72"/>
      <c r="U3512" s="76" t="s">
        <v>9075</v>
      </c>
      <c r="V3512" s="76" t="s">
        <v>9075</v>
      </c>
      <c r="W3512" s="74">
        <v>42824.568819444445</v>
      </c>
      <c r="X3512" s="76" t="s">
        <v>13531</v>
      </c>
      <c r="Y3512" s="72"/>
      <c r="Z3512" s="72"/>
      <c r="AA3512" s="78" t="s">
        <v>17488</v>
      </c>
      <c r="AB3512" s="72"/>
      <c r="AC3512" s="72" t="b">
        <v>0</v>
      </c>
      <c r="AD3512" s="72">
        <v>1</v>
      </c>
      <c r="AE3512" s="78" t="s">
        <v>230</v>
      </c>
      <c r="AF3512" s="72" t="b">
        <v>0</v>
      </c>
      <c r="AG3512" s="72" t="s">
        <v>233</v>
      </c>
      <c r="AH3512" s="72"/>
      <c r="AI3512" s="78" t="s">
        <v>230</v>
      </c>
      <c r="AJ3512" s="72" t="b">
        <v>0</v>
      </c>
      <c r="AK3512" s="72">
        <v>0</v>
      </c>
      <c r="AL3512" s="78" t="s">
        <v>230</v>
      </c>
      <c r="AM3512" s="72" t="s">
        <v>237</v>
      </c>
      <c r="AN3512" s="72" t="b">
        <v>0</v>
      </c>
      <c r="AO3512" s="78" t="s">
        <v>17488</v>
      </c>
      <c r="AP3512" s="72" t="s">
        <v>179</v>
      </c>
      <c r="AQ3512" s="72">
        <v>0</v>
      </c>
      <c r="AR3512" s="72">
        <v>0</v>
      </c>
      <c r="AS3512" s="72"/>
      <c r="AT3512" s="72"/>
      <c r="AU3512" s="72"/>
      <c r="AV3512" s="72"/>
      <c r="AW3512" s="72"/>
      <c r="AX3512" s="72"/>
      <c r="AY3512" s="72"/>
      <c r="AZ3512" s="72"/>
    </row>
    <row r="3513" spans="1:52" x14ac:dyDescent="0.35">
      <c r="A3513" s="70" t="s">
        <v>2553</v>
      </c>
      <c r="B3513" s="70" t="s">
        <v>2553</v>
      </c>
      <c r="C3513" s="83"/>
      <c r="D3513" s="84"/>
      <c r="E3513" s="85"/>
      <c r="F3513" s="86"/>
      <c r="G3513" s="83"/>
      <c r="H3513" s="81"/>
      <c r="I3513" s="87"/>
      <c r="J3513" s="87"/>
      <c r="K3513" s="36"/>
      <c r="L3513" s="90"/>
      <c r="M3513" s="90"/>
      <c r="N3513" s="89"/>
      <c r="O3513" s="72" t="s">
        <v>179</v>
      </c>
      <c r="P3513" s="74">
        <v>42824.568842592591</v>
      </c>
      <c r="Q3513" s="72" t="s">
        <v>5242</v>
      </c>
      <c r="R3513" s="76" t="s">
        <v>7589</v>
      </c>
      <c r="S3513" s="72" t="s">
        <v>8506</v>
      </c>
      <c r="T3513" s="72"/>
      <c r="U3513" s="76" t="s">
        <v>9076</v>
      </c>
      <c r="V3513" s="76" t="s">
        <v>9076</v>
      </c>
      <c r="W3513" s="74">
        <v>42824.568842592591</v>
      </c>
      <c r="X3513" s="76" t="s">
        <v>13532</v>
      </c>
      <c r="Y3513" s="72"/>
      <c r="Z3513" s="72"/>
      <c r="AA3513" s="78" t="s">
        <v>17489</v>
      </c>
      <c r="AB3513" s="72"/>
      <c r="AC3513" s="72" t="b">
        <v>0</v>
      </c>
      <c r="AD3513" s="72">
        <v>0</v>
      </c>
      <c r="AE3513" s="78" t="s">
        <v>230</v>
      </c>
      <c r="AF3513" s="72" t="b">
        <v>0</v>
      </c>
      <c r="AG3513" s="72" t="s">
        <v>231</v>
      </c>
      <c r="AH3513" s="72"/>
      <c r="AI3513" s="78" t="s">
        <v>230</v>
      </c>
      <c r="AJ3513" s="72" t="b">
        <v>0</v>
      </c>
      <c r="AK3513" s="72">
        <v>0</v>
      </c>
      <c r="AL3513" s="78" t="s">
        <v>230</v>
      </c>
      <c r="AM3513" s="72" t="s">
        <v>237</v>
      </c>
      <c r="AN3513" s="72" t="b">
        <v>0</v>
      </c>
      <c r="AO3513" s="78" t="s">
        <v>17489</v>
      </c>
      <c r="AP3513" s="72" t="s">
        <v>179</v>
      </c>
      <c r="AQ3513" s="72">
        <v>0</v>
      </c>
      <c r="AR3513" s="72">
        <v>0</v>
      </c>
      <c r="AS3513" s="72"/>
      <c r="AT3513" s="72"/>
      <c r="AU3513" s="72"/>
      <c r="AV3513" s="72"/>
      <c r="AW3513" s="72"/>
      <c r="AX3513" s="72"/>
      <c r="AY3513" s="72"/>
      <c r="AZ3513" s="72"/>
    </row>
    <row r="3514" spans="1:52" x14ac:dyDescent="0.35">
      <c r="A3514" s="70" t="s">
        <v>2553</v>
      </c>
      <c r="B3514" s="70" t="s">
        <v>2553</v>
      </c>
      <c r="C3514" s="83"/>
      <c r="D3514" s="84"/>
      <c r="E3514" s="85"/>
      <c r="F3514" s="86"/>
      <c r="G3514" s="83"/>
      <c r="H3514" s="81"/>
      <c r="I3514" s="87"/>
      <c r="J3514" s="87"/>
      <c r="K3514" s="36"/>
      <c r="L3514" s="90"/>
      <c r="M3514" s="90"/>
      <c r="N3514" s="89"/>
      <c r="O3514" s="72" t="s">
        <v>179</v>
      </c>
      <c r="P3514" s="74">
        <v>42824.621134259258</v>
      </c>
      <c r="Q3514" s="72" t="s">
        <v>5243</v>
      </c>
      <c r="R3514" s="76" t="s">
        <v>7590</v>
      </c>
      <c r="S3514" s="72" t="s">
        <v>8506</v>
      </c>
      <c r="T3514" s="72"/>
      <c r="U3514" s="76" t="s">
        <v>9077</v>
      </c>
      <c r="V3514" s="76" t="s">
        <v>9077</v>
      </c>
      <c r="W3514" s="74">
        <v>42824.621134259258</v>
      </c>
      <c r="X3514" s="76" t="s">
        <v>13533</v>
      </c>
      <c r="Y3514" s="72"/>
      <c r="Z3514" s="72"/>
      <c r="AA3514" s="78" t="s">
        <v>17490</v>
      </c>
      <c r="AB3514" s="72"/>
      <c r="AC3514" s="72" t="b">
        <v>0</v>
      </c>
      <c r="AD3514" s="72">
        <v>0</v>
      </c>
      <c r="AE3514" s="78" t="s">
        <v>230</v>
      </c>
      <c r="AF3514" s="72" t="b">
        <v>0</v>
      </c>
      <c r="AG3514" s="72" t="s">
        <v>232</v>
      </c>
      <c r="AH3514" s="72"/>
      <c r="AI3514" s="78" t="s">
        <v>230</v>
      </c>
      <c r="AJ3514" s="72" t="b">
        <v>0</v>
      </c>
      <c r="AK3514" s="72">
        <v>0</v>
      </c>
      <c r="AL3514" s="78" t="s">
        <v>230</v>
      </c>
      <c r="AM3514" s="72" t="s">
        <v>237</v>
      </c>
      <c r="AN3514" s="72" t="b">
        <v>0</v>
      </c>
      <c r="AO3514" s="78" t="s">
        <v>17490</v>
      </c>
      <c r="AP3514" s="72" t="s">
        <v>179</v>
      </c>
      <c r="AQ3514" s="72">
        <v>0</v>
      </c>
      <c r="AR3514" s="72">
        <v>0</v>
      </c>
      <c r="AS3514" s="72"/>
      <c r="AT3514" s="72"/>
      <c r="AU3514" s="72"/>
      <c r="AV3514" s="72"/>
      <c r="AW3514" s="72"/>
      <c r="AX3514" s="72"/>
      <c r="AY3514" s="72"/>
      <c r="AZ3514" s="72"/>
    </row>
    <row r="3515" spans="1:52" x14ac:dyDescent="0.35">
      <c r="A3515" s="70" t="s">
        <v>2553</v>
      </c>
      <c r="B3515" s="70" t="s">
        <v>2553</v>
      </c>
      <c r="C3515" s="83"/>
      <c r="D3515" s="84"/>
      <c r="E3515" s="85"/>
      <c r="F3515" s="86"/>
      <c r="G3515" s="83"/>
      <c r="H3515" s="81"/>
      <c r="I3515" s="87"/>
      <c r="J3515" s="87"/>
      <c r="K3515" s="36"/>
      <c r="L3515" s="90"/>
      <c r="M3515" s="90"/>
      <c r="N3515" s="89"/>
      <c r="O3515" s="72" t="s">
        <v>179</v>
      </c>
      <c r="P3515" s="74">
        <v>42824.645474537036</v>
      </c>
      <c r="Q3515" s="72" t="s">
        <v>5244</v>
      </c>
      <c r="R3515" s="76" t="s">
        <v>7591</v>
      </c>
      <c r="S3515" s="72" t="s">
        <v>8506</v>
      </c>
      <c r="T3515" s="72"/>
      <c r="U3515" s="76" t="s">
        <v>9078</v>
      </c>
      <c r="V3515" s="76" t="s">
        <v>9078</v>
      </c>
      <c r="W3515" s="74">
        <v>42824.645474537036</v>
      </c>
      <c r="X3515" s="76" t="s">
        <v>13534</v>
      </c>
      <c r="Y3515" s="72"/>
      <c r="Z3515" s="72"/>
      <c r="AA3515" s="78" t="s">
        <v>17491</v>
      </c>
      <c r="AB3515" s="72"/>
      <c r="AC3515" s="72" t="b">
        <v>0</v>
      </c>
      <c r="AD3515" s="72">
        <v>0</v>
      </c>
      <c r="AE3515" s="78" t="s">
        <v>230</v>
      </c>
      <c r="AF3515" s="72" t="b">
        <v>0</v>
      </c>
      <c r="AG3515" s="72" t="s">
        <v>353</v>
      </c>
      <c r="AH3515" s="72"/>
      <c r="AI3515" s="78" t="s">
        <v>230</v>
      </c>
      <c r="AJ3515" s="72" t="b">
        <v>0</v>
      </c>
      <c r="AK3515" s="72">
        <v>0</v>
      </c>
      <c r="AL3515" s="78" t="s">
        <v>230</v>
      </c>
      <c r="AM3515" s="72" t="s">
        <v>237</v>
      </c>
      <c r="AN3515" s="72" t="b">
        <v>0</v>
      </c>
      <c r="AO3515" s="78" t="s">
        <v>17491</v>
      </c>
      <c r="AP3515" s="72" t="s">
        <v>179</v>
      </c>
      <c r="AQ3515" s="72">
        <v>0</v>
      </c>
      <c r="AR3515" s="72">
        <v>0</v>
      </c>
      <c r="AS3515" s="72"/>
      <c r="AT3515" s="72"/>
      <c r="AU3515" s="72"/>
      <c r="AV3515" s="72"/>
      <c r="AW3515" s="72"/>
      <c r="AX3515" s="72"/>
      <c r="AY3515" s="72"/>
      <c r="AZ3515" s="72"/>
    </row>
    <row r="3516" spans="1:52" x14ac:dyDescent="0.35">
      <c r="A3516" s="70" t="s">
        <v>2553</v>
      </c>
      <c r="B3516" s="70" t="s">
        <v>2553</v>
      </c>
      <c r="C3516" s="83"/>
      <c r="D3516" s="84"/>
      <c r="E3516" s="85"/>
      <c r="F3516" s="86"/>
      <c r="G3516" s="83"/>
      <c r="H3516" s="81"/>
      <c r="I3516" s="87"/>
      <c r="J3516" s="87"/>
      <c r="K3516" s="36"/>
      <c r="L3516" s="90"/>
      <c r="M3516" s="90"/>
      <c r="N3516" s="89"/>
      <c r="O3516" s="72" t="s">
        <v>179</v>
      </c>
      <c r="P3516" s="74">
        <v>42824.669976851852</v>
      </c>
      <c r="Q3516" s="72" t="s">
        <v>5245</v>
      </c>
      <c r="R3516" s="76" t="s">
        <v>7592</v>
      </c>
      <c r="S3516" s="72" t="s">
        <v>8506</v>
      </c>
      <c r="T3516" s="72"/>
      <c r="U3516" s="76" t="s">
        <v>9079</v>
      </c>
      <c r="V3516" s="76" t="s">
        <v>9079</v>
      </c>
      <c r="W3516" s="74">
        <v>42824.669976851852</v>
      </c>
      <c r="X3516" s="76" t="s">
        <v>13535</v>
      </c>
      <c r="Y3516" s="72"/>
      <c r="Z3516" s="72"/>
      <c r="AA3516" s="78" t="s">
        <v>17492</v>
      </c>
      <c r="AB3516" s="72"/>
      <c r="AC3516" s="72" t="b">
        <v>0</v>
      </c>
      <c r="AD3516" s="72">
        <v>0</v>
      </c>
      <c r="AE3516" s="78" t="s">
        <v>230</v>
      </c>
      <c r="AF3516" s="72" t="b">
        <v>0</v>
      </c>
      <c r="AG3516" s="72" t="s">
        <v>232</v>
      </c>
      <c r="AH3516" s="72"/>
      <c r="AI3516" s="78" t="s">
        <v>230</v>
      </c>
      <c r="AJ3516" s="72" t="b">
        <v>0</v>
      </c>
      <c r="AK3516" s="72">
        <v>0</v>
      </c>
      <c r="AL3516" s="78" t="s">
        <v>230</v>
      </c>
      <c r="AM3516" s="72" t="s">
        <v>237</v>
      </c>
      <c r="AN3516" s="72" t="b">
        <v>0</v>
      </c>
      <c r="AO3516" s="78" t="s">
        <v>17492</v>
      </c>
      <c r="AP3516" s="72" t="s">
        <v>179</v>
      </c>
      <c r="AQ3516" s="72">
        <v>0</v>
      </c>
      <c r="AR3516" s="72">
        <v>0</v>
      </c>
      <c r="AS3516" s="72"/>
      <c r="AT3516" s="72"/>
      <c r="AU3516" s="72"/>
      <c r="AV3516" s="72"/>
      <c r="AW3516" s="72"/>
      <c r="AX3516" s="72"/>
      <c r="AY3516" s="72"/>
      <c r="AZ3516" s="72"/>
    </row>
    <row r="3517" spans="1:52" x14ac:dyDescent="0.35">
      <c r="A3517" s="70" t="s">
        <v>2553</v>
      </c>
      <c r="B3517" s="70" t="s">
        <v>2553</v>
      </c>
      <c r="C3517" s="83"/>
      <c r="D3517" s="84"/>
      <c r="E3517" s="85"/>
      <c r="F3517" s="86"/>
      <c r="G3517" s="83"/>
      <c r="H3517" s="81"/>
      <c r="I3517" s="87"/>
      <c r="J3517" s="87"/>
      <c r="K3517" s="36"/>
      <c r="L3517" s="90"/>
      <c r="M3517" s="90"/>
      <c r="N3517" s="89"/>
      <c r="O3517" s="72" t="s">
        <v>179</v>
      </c>
      <c r="P3517" s="74">
        <v>42824.693842592591</v>
      </c>
      <c r="Q3517" s="72" t="s">
        <v>5246</v>
      </c>
      <c r="R3517" s="76" t="s">
        <v>7593</v>
      </c>
      <c r="S3517" s="72" t="s">
        <v>8506</v>
      </c>
      <c r="T3517" s="72"/>
      <c r="U3517" s="76" t="s">
        <v>9080</v>
      </c>
      <c r="V3517" s="76" t="s">
        <v>9080</v>
      </c>
      <c r="W3517" s="74">
        <v>42824.693842592591</v>
      </c>
      <c r="X3517" s="76" t="s">
        <v>13536</v>
      </c>
      <c r="Y3517" s="72"/>
      <c r="Z3517" s="72"/>
      <c r="AA3517" s="78" t="s">
        <v>17493</v>
      </c>
      <c r="AB3517" s="72"/>
      <c r="AC3517" s="72" t="b">
        <v>0</v>
      </c>
      <c r="AD3517" s="72">
        <v>0</v>
      </c>
      <c r="AE3517" s="78" t="s">
        <v>230</v>
      </c>
      <c r="AF3517" s="72" t="b">
        <v>0</v>
      </c>
      <c r="AG3517" s="72" t="s">
        <v>232</v>
      </c>
      <c r="AH3517" s="72"/>
      <c r="AI3517" s="78" t="s">
        <v>230</v>
      </c>
      <c r="AJ3517" s="72" t="b">
        <v>0</v>
      </c>
      <c r="AK3517" s="72">
        <v>0</v>
      </c>
      <c r="AL3517" s="78" t="s">
        <v>230</v>
      </c>
      <c r="AM3517" s="72" t="s">
        <v>237</v>
      </c>
      <c r="AN3517" s="72" t="b">
        <v>0</v>
      </c>
      <c r="AO3517" s="78" t="s">
        <v>17493</v>
      </c>
      <c r="AP3517" s="72" t="s">
        <v>179</v>
      </c>
      <c r="AQ3517" s="72">
        <v>0</v>
      </c>
      <c r="AR3517" s="72">
        <v>0</v>
      </c>
      <c r="AS3517" s="72"/>
      <c r="AT3517" s="72"/>
      <c r="AU3517" s="72"/>
      <c r="AV3517" s="72"/>
      <c r="AW3517" s="72"/>
      <c r="AX3517" s="72"/>
      <c r="AY3517" s="72"/>
      <c r="AZ3517" s="72"/>
    </row>
    <row r="3518" spans="1:52" x14ac:dyDescent="0.35">
      <c r="A3518" s="70" t="s">
        <v>2553</v>
      </c>
      <c r="B3518" s="70" t="s">
        <v>2553</v>
      </c>
      <c r="C3518" s="83"/>
      <c r="D3518" s="84"/>
      <c r="E3518" s="85"/>
      <c r="F3518" s="86"/>
      <c r="G3518" s="83"/>
      <c r="H3518" s="81"/>
      <c r="I3518" s="87"/>
      <c r="J3518" s="87"/>
      <c r="K3518" s="36"/>
      <c r="L3518" s="90"/>
      <c r="M3518" s="90"/>
      <c r="N3518" s="89"/>
      <c r="O3518" s="72" t="s">
        <v>179</v>
      </c>
      <c r="P3518" s="74">
        <v>42824.693854166668</v>
      </c>
      <c r="Q3518" s="72" t="s">
        <v>5247</v>
      </c>
      <c r="R3518" s="76" t="s">
        <v>7594</v>
      </c>
      <c r="S3518" s="72" t="s">
        <v>8506</v>
      </c>
      <c r="T3518" s="72"/>
      <c r="U3518" s="76" t="s">
        <v>9081</v>
      </c>
      <c r="V3518" s="76" t="s">
        <v>9081</v>
      </c>
      <c r="W3518" s="74">
        <v>42824.693854166668</v>
      </c>
      <c r="X3518" s="76" t="s">
        <v>13537</v>
      </c>
      <c r="Y3518" s="72"/>
      <c r="Z3518" s="72"/>
      <c r="AA3518" s="78" t="s">
        <v>17494</v>
      </c>
      <c r="AB3518" s="72"/>
      <c r="AC3518" s="72" t="b">
        <v>0</v>
      </c>
      <c r="AD3518" s="72">
        <v>0</v>
      </c>
      <c r="AE3518" s="78" t="s">
        <v>230</v>
      </c>
      <c r="AF3518" s="72" t="b">
        <v>0</v>
      </c>
      <c r="AG3518" s="72" t="s">
        <v>232</v>
      </c>
      <c r="AH3518" s="72"/>
      <c r="AI3518" s="78" t="s">
        <v>230</v>
      </c>
      <c r="AJ3518" s="72" t="b">
        <v>0</v>
      </c>
      <c r="AK3518" s="72">
        <v>0</v>
      </c>
      <c r="AL3518" s="78" t="s">
        <v>230</v>
      </c>
      <c r="AM3518" s="72" t="s">
        <v>237</v>
      </c>
      <c r="AN3518" s="72" t="b">
        <v>0</v>
      </c>
      <c r="AO3518" s="78" t="s">
        <v>17494</v>
      </c>
      <c r="AP3518" s="72" t="s">
        <v>179</v>
      </c>
      <c r="AQ3518" s="72">
        <v>0</v>
      </c>
      <c r="AR3518" s="72">
        <v>0</v>
      </c>
      <c r="AS3518" s="72"/>
      <c r="AT3518" s="72"/>
      <c r="AU3518" s="72"/>
      <c r="AV3518" s="72"/>
      <c r="AW3518" s="72"/>
      <c r="AX3518" s="72"/>
      <c r="AY3518" s="72"/>
      <c r="AZ3518" s="72"/>
    </row>
    <row r="3519" spans="1:52" x14ac:dyDescent="0.35">
      <c r="A3519" s="70" t="s">
        <v>2553</v>
      </c>
      <c r="B3519" s="70" t="s">
        <v>2553</v>
      </c>
      <c r="C3519" s="83"/>
      <c r="D3519" s="84"/>
      <c r="E3519" s="85"/>
      <c r="F3519" s="86"/>
      <c r="G3519" s="83"/>
      <c r="H3519" s="81"/>
      <c r="I3519" s="87"/>
      <c r="J3519" s="87"/>
      <c r="K3519" s="36"/>
      <c r="L3519" s="90"/>
      <c r="M3519" s="90"/>
      <c r="N3519" s="89"/>
      <c r="O3519" s="72" t="s">
        <v>179</v>
      </c>
      <c r="P3519" s="74">
        <v>42825.281666666669</v>
      </c>
      <c r="Q3519" s="72" t="s">
        <v>5248</v>
      </c>
      <c r="R3519" s="76" t="s">
        <v>7595</v>
      </c>
      <c r="S3519" s="72" t="s">
        <v>8599</v>
      </c>
      <c r="T3519" s="72"/>
      <c r="U3519" s="76" t="s">
        <v>9082</v>
      </c>
      <c r="V3519" s="76" t="s">
        <v>9082</v>
      </c>
      <c r="W3519" s="74">
        <v>42825.281666666669</v>
      </c>
      <c r="X3519" s="76" t="s">
        <v>13538</v>
      </c>
      <c r="Y3519" s="72"/>
      <c r="Z3519" s="72"/>
      <c r="AA3519" s="78" t="s">
        <v>17495</v>
      </c>
      <c r="AB3519" s="72"/>
      <c r="AC3519" s="72" t="b">
        <v>0</v>
      </c>
      <c r="AD3519" s="72">
        <v>0</v>
      </c>
      <c r="AE3519" s="78" t="s">
        <v>230</v>
      </c>
      <c r="AF3519" s="72" t="b">
        <v>0</v>
      </c>
      <c r="AG3519" s="72" t="s">
        <v>231</v>
      </c>
      <c r="AH3519" s="72"/>
      <c r="AI3519" s="78" t="s">
        <v>230</v>
      </c>
      <c r="AJ3519" s="72" t="b">
        <v>0</v>
      </c>
      <c r="AK3519" s="72">
        <v>0</v>
      </c>
      <c r="AL3519" s="78" t="s">
        <v>230</v>
      </c>
      <c r="AM3519" s="72" t="s">
        <v>237</v>
      </c>
      <c r="AN3519" s="72" t="b">
        <v>0</v>
      </c>
      <c r="AO3519" s="78" t="s">
        <v>17495</v>
      </c>
      <c r="AP3519" s="72" t="s">
        <v>179</v>
      </c>
      <c r="AQ3519" s="72">
        <v>0</v>
      </c>
      <c r="AR3519" s="72">
        <v>0</v>
      </c>
      <c r="AS3519" s="72"/>
      <c r="AT3519" s="72"/>
      <c r="AU3519" s="72"/>
      <c r="AV3519" s="72"/>
      <c r="AW3519" s="72"/>
      <c r="AX3519" s="72"/>
      <c r="AY3519" s="72"/>
      <c r="AZ3519" s="72"/>
    </row>
    <row r="3520" spans="1:52" x14ac:dyDescent="0.35">
      <c r="A3520" s="70" t="s">
        <v>2553</v>
      </c>
      <c r="B3520" s="70" t="s">
        <v>2553</v>
      </c>
      <c r="C3520" s="83"/>
      <c r="D3520" s="84"/>
      <c r="E3520" s="85"/>
      <c r="F3520" s="86"/>
      <c r="G3520" s="83"/>
      <c r="H3520" s="81"/>
      <c r="I3520" s="87"/>
      <c r="J3520" s="87"/>
      <c r="K3520" s="36"/>
      <c r="L3520" s="90"/>
      <c r="M3520" s="90"/>
      <c r="N3520" s="89"/>
      <c r="O3520" s="72" t="s">
        <v>179</v>
      </c>
      <c r="P3520" s="74">
        <v>42825.485497685186</v>
      </c>
      <c r="Q3520" s="72" t="s">
        <v>5249</v>
      </c>
      <c r="R3520" s="76" t="s">
        <v>6677</v>
      </c>
      <c r="S3520" s="72" t="s">
        <v>8506</v>
      </c>
      <c r="T3520" s="72"/>
      <c r="U3520" s="76" t="s">
        <v>8938</v>
      </c>
      <c r="V3520" s="76" t="s">
        <v>8938</v>
      </c>
      <c r="W3520" s="74">
        <v>42825.485497685186</v>
      </c>
      <c r="X3520" s="76" t="s">
        <v>13539</v>
      </c>
      <c r="Y3520" s="72"/>
      <c r="Z3520" s="72"/>
      <c r="AA3520" s="78" t="s">
        <v>17496</v>
      </c>
      <c r="AB3520" s="72"/>
      <c r="AC3520" s="72" t="b">
        <v>0</v>
      </c>
      <c r="AD3520" s="72">
        <v>1</v>
      </c>
      <c r="AE3520" s="78" t="s">
        <v>230</v>
      </c>
      <c r="AF3520" s="72" t="b">
        <v>0</v>
      </c>
      <c r="AG3520" s="72" t="s">
        <v>232</v>
      </c>
      <c r="AH3520" s="72"/>
      <c r="AI3520" s="78" t="s">
        <v>230</v>
      </c>
      <c r="AJ3520" s="72" t="b">
        <v>0</v>
      </c>
      <c r="AK3520" s="72">
        <v>1</v>
      </c>
      <c r="AL3520" s="78" t="s">
        <v>230</v>
      </c>
      <c r="AM3520" s="72" t="s">
        <v>237</v>
      </c>
      <c r="AN3520" s="72" t="b">
        <v>0</v>
      </c>
      <c r="AO3520" s="78" t="s">
        <v>17496</v>
      </c>
      <c r="AP3520" s="72" t="s">
        <v>179</v>
      </c>
      <c r="AQ3520" s="72">
        <v>0</v>
      </c>
      <c r="AR3520" s="72">
        <v>0</v>
      </c>
      <c r="AS3520" s="72"/>
      <c r="AT3520" s="72"/>
      <c r="AU3520" s="72"/>
      <c r="AV3520" s="72"/>
      <c r="AW3520" s="72"/>
      <c r="AX3520" s="72"/>
      <c r="AY3520" s="72"/>
      <c r="AZ3520" s="72"/>
    </row>
    <row r="3521" spans="1:52" x14ac:dyDescent="0.35">
      <c r="A3521" s="70" t="s">
        <v>2553</v>
      </c>
      <c r="B3521" s="70" t="s">
        <v>2553</v>
      </c>
      <c r="C3521" s="83"/>
      <c r="D3521" s="84"/>
      <c r="E3521" s="85"/>
      <c r="F3521" s="86"/>
      <c r="G3521" s="83"/>
      <c r="H3521" s="81"/>
      <c r="I3521" s="87"/>
      <c r="J3521" s="87"/>
      <c r="K3521" s="36"/>
      <c r="L3521" s="90"/>
      <c r="M3521" s="90"/>
      <c r="N3521" s="89"/>
      <c r="O3521" s="72" t="s">
        <v>179</v>
      </c>
      <c r="P3521" s="74">
        <v>42825.600451388891</v>
      </c>
      <c r="Q3521" s="72" t="s">
        <v>5250</v>
      </c>
      <c r="R3521" s="76" t="s">
        <v>7596</v>
      </c>
      <c r="S3521" s="72" t="s">
        <v>8506</v>
      </c>
      <c r="T3521" s="72"/>
      <c r="U3521" s="76" t="s">
        <v>9083</v>
      </c>
      <c r="V3521" s="76" t="s">
        <v>9083</v>
      </c>
      <c r="W3521" s="74">
        <v>42825.600451388891</v>
      </c>
      <c r="X3521" s="76" t="s">
        <v>13540</v>
      </c>
      <c r="Y3521" s="72"/>
      <c r="Z3521" s="72"/>
      <c r="AA3521" s="78" t="s">
        <v>17497</v>
      </c>
      <c r="AB3521" s="72"/>
      <c r="AC3521" s="72" t="b">
        <v>0</v>
      </c>
      <c r="AD3521" s="72">
        <v>0</v>
      </c>
      <c r="AE3521" s="78" t="s">
        <v>230</v>
      </c>
      <c r="AF3521" s="72" t="b">
        <v>0</v>
      </c>
      <c r="AG3521" s="72" t="s">
        <v>232</v>
      </c>
      <c r="AH3521" s="72"/>
      <c r="AI3521" s="78" t="s">
        <v>230</v>
      </c>
      <c r="AJ3521" s="72" t="b">
        <v>0</v>
      </c>
      <c r="AK3521" s="72">
        <v>0</v>
      </c>
      <c r="AL3521" s="78" t="s">
        <v>230</v>
      </c>
      <c r="AM3521" s="72" t="s">
        <v>237</v>
      </c>
      <c r="AN3521" s="72" t="b">
        <v>0</v>
      </c>
      <c r="AO3521" s="78" t="s">
        <v>17497</v>
      </c>
      <c r="AP3521" s="72" t="s">
        <v>179</v>
      </c>
      <c r="AQ3521" s="72">
        <v>0</v>
      </c>
      <c r="AR3521" s="72">
        <v>0</v>
      </c>
      <c r="AS3521" s="72"/>
      <c r="AT3521" s="72"/>
      <c r="AU3521" s="72"/>
      <c r="AV3521" s="72"/>
      <c r="AW3521" s="72"/>
      <c r="AX3521" s="72"/>
      <c r="AY3521" s="72"/>
      <c r="AZ3521" s="72"/>
    </row>
    <row r="3522" spans="1:52" x14ac:dyDescent="0.35">
      <c r="A3522" s="70" t="s">
        <v>2553</v>
      </c>
      <c r="B3522" s="70" t="s">
        <v>2553</v>
      </c>
      <c r="C3522" s="83"/>
      <c r="D3522" s="84"/>
      <c r="E3522" s="85"/>
      <c r="F3522" s="86"/>
      <c r="G3522" s="83"/>
      <c r="H3522" s="81"/>
      <c r="I3522" s="87"/>
      <c r="J3522" s="87"/>
      <c r="K3522" s="36"/>
      <c r="L3522" s="90"/>
      <c r="M3522" s="90"/>
      <c r="N3522" s="89"/>
      <c r="O3522" s="72" t="s">
        <v>179</v>
      </c>
      <c r="P3522" s="74">
        <v>42828.325925925928</v>
      </c>
      <c r="Q3522" s="72" t="s">
        <v>5251</v>
      </c>
      <c r="R3522" s="76" t="s">
        <v>7597</v>
      </c>
      <c r="S3522" s="72" t="s">
        <v>8506</v>
      </c>
      <c r="T3522" s="72"/>
      <c r="U3522" s="76" t="s">
        <v>9084</v>
      </c>
      <c r="V3522" s="76" t="s">
        <v>9084</v>
      </c>
      <c r="W3522" s="74">
        <v>42828.325925925928</v>
      </c>
      <c r="X3522" s="76" t="s">
        <v>13541</v>
      </c>
      <c r="Y3522" s="72"/>
      <c r="Z3522" s="72"/>
      <c r="AA3522" s="78" t="s">
        <v>17498</v>
      </c>
      <c r="AB3522" s="72"/>
      <c r="AC3522" s="72" t="b">
        <v>0</v>
      </c>
      <c r="AD3522" s="72">
        <v>0</v>
      </c>
      <c r="AE3522" s="78" t="s">
        <v>230</v>
      </c>
      <c r="AF3522" s="72" t="b">
        <v>0</v>
      </c>
      <c r="AG3522" s="72" t="s">
        <v>353</v>
      </c>
      <c r="AH3522" s="72"/>
      <c r="AI3522" s="78" t="s">
        <v>230</v>
      </c>
      <c r="AJ3522" s="72" t="b">
        <v>0</v>
      </c>
      <c r="AK3522" s="72">
        <v>0</v>
      </c>
      <c r="AL3522" s="78" t="s">
        <v>230</v>
      </c>
      <c r="AM3522" s="72" t="s">
        <v>237</v>
      </c>
      <c r="AN3522" s="72" t="b">
        <v>0</v>
      </c>
      <c r="AO3522" s="78" t="s">
        <v>17498</v>
      </c>
      <c r="AP3522" s="72" t="s">
        <v>179</v>
      </c>
      <c r="AQ3522" s="72">
        <v>0</v>
      </c>
      <c r="AR3522" s="72">
        <v>0</v>
      </c>
      <c r="AS3522" s="72"/>
      <c r="AT3522" s="72"/>
      <c r="AU3522" s="72"/>
      <c r="AV3522" s="72"/>
      <c r="AW3522" s="72"/>
      <c r="AX3522" s="72"/>
      <c r="AY3522" s="72"/>
      <c r="AZ3522" s="72"/>
    </row>
    <row r="3523" spans="1:52" x14ac:dyDescent="0.35">
      <c r="A3523" s="70" t="s">
        <v>2553</v>
      </c>
      <c r="B3523" s="70" t="s">
        <v>2553</v>
      </c>
      <c r="C3523" s="83"/>
      <c r="D3523" s="84"/>
      <c r="E3523" s="85"/>
      <c r="F3523" s="86"/>
      <c r="G3523" s="83"/>
      <c r="H3523" s="81"/>
      <c r="I3523" s="87"/>
      <c r="J3523" s="87"/>
      <c r="K3523" s="36"/>
      <c r="L3523" s="90"/>
      <c r="M3523" s="90"/>
      <c r="N3523" s="89"/>
      <c r="O3523" s="72" t="s">
        <v>179</v>
      </c>
      <c r="P3523" s="74">
        <v>42828.38144675926</v>
      </c>
      <c r="Q3523" s="72" t="s">
        <v>5252</v>
      </c>
      <c r="R3523" s="76" t="s">
        <v>7598</v>
      </c>
      <c r="S3523" s="72" t="s">
        <v>8506</v>
      </c>
      <c r="T3523" s="72"/>
      <c r="U3523" s="76" t="s">
        <v>9085</v>
      </c>
      <c r="V3523" s="76" t="s">
        <v>9085</v>
      </c>
      <c r="W3523" s="74">
        <v>42828.38144675926</v>
      </c>
      <c r="X3523" s="76" t="s">
        <v>13542</v>
      </c>
      <c r="Y3523" s="72"/>
      <c r="Z3523" s="72"/>
      <c r="AA3523" s="78" t="s">
        <v>17499</v>
      </c>
      <c r="AB3523" s="72"/>
      <c r="AC3523" s="72" t="b">
        <v>0</v>
      </c>
      <c r="AD3523" s="72">
        <v>0</v>
      </c>
      <c r="AE3523" s="78" t="s">
        <v>230</v>
      </c>
      <c r="AF3523" s="72" t="b">
        <v>0</v>
      </c>
      <c r="AG3523" s="72" t="s">
        <v>353</v>
      </c>
      <c r="AH3523" s="72"/>
      <c r="AI3523" s="78" t="s">
        <v>230</v>
      </c>
      <c r="AJ3523" s="72" t="b">
        <v>0</v>
      </c>
      <c r="AK3523" s="72">
        <v>0</v>
      </c>
      <c r="AL3523" s="78" t="s">
        <v>230</v>
      </c>
      <c r="AM3523" s="72" t="s">
        <v>237</v>
      </c>
      <c r="AN3523" s="72" t="b">
        <v>0</v>
      </c>
      <c r="AO3523" s="78" t="s">
        <v>17499</v>
      </c>
      <c r="AP3523" s="72" t="s">
        <v>179</v>
      </c>
      <c r="AQ3523" s="72">
        <v>0</v>
      </c>
      <c r="AR3523" s="72">
        <v>0</v>
      </c>
      <c r="AS3523" s="72"/>
      <c r="AT3523" s="72"/>
      <c r="AU3523" s="72"/>
      <c r="AV3523" s="72"/>
      <c r="AW3523" s="72"/>
      <c r="AX3523" s="72"/>
      <c r="AY3523" s="72"/>
      <c r="AZ3523" s="72"/>
    </row>
    <row r="3524" spans="1:52" x14ac:dyDescent="0.35">
      <c r="A3524" s="70" t="s">
        <v>2553</v>
      </c>
      <c r="B3524" s="70" t="s">
        <v>2553</v>
      </c>
      <c r="C3524" s="83"/>
      <c r="D3524" s="84"/>
      <c r="E3524" s="85"/>
      <c r="F3524" s="86"/>
      <c r="G3524" s="83"/>
      <c r="H3524" s="81"/>
      <c r="I3524" s="87"/>
      <c r="J3524" s="87"/>
      <c r="K3524" s="36"/>
      <c r="L3524" s="90"/>
      <c r="M3524" s="90"/>
      <c r="N3524" s="89"/>
      <c r="O3524" s="72" t="s">
        <v>179</v>
      </c>
      <c r="P3524" s="74">
        <v>42828.433541666665</v>
      </c>
      <c r="Q3524" s="72" t="s">
        <v>5253</v>
      </c>
      <c r="R3524" s="76" t="s">
        <v>7599</v>
      </c>
      <c r="S3524" s="72" t="s">
        <v>8506</v>
      </c>
      <c r="T3524" s="72"/>
      <c r="U3524" s="76" t="s">
        <v>9086</v>
      </c>
      <c r="V3524" s="76" t="s">
        <v>9086</v>
      </c>
      <c r="W3524" s="74">
        <v>42828.433541666665</v>
      </c>
      <c r="X3524" s="76" t="s">
        <v>13543</v>
      </c>
      <c r="Y3524" s="72"/>
      <c r="Z3524" s="72"/>
      <c r="AA3524" s="78" t="s">
        <v>17500</v>
      </c>
      <c r="AB3524" s="72"/>
      <c r="AC3524" s="72" t="b">
        <v>0</v>
      </c>
      <c r="AD3524" s="72">
        <v>0</v>
      </c>
      <c r="AE3524" s="78" t="s">
        <v>230</v>
      </c>
      <c r="AF3524" s="72" t="b">
        <v>0</v>
      </c>
      <c r="AG3524" s="72" t="s">
        <v>232</v>
      </c>
      <c r="AH3524" s="72"/>
      <c r="AI3524" s="78" t="s">
        <v>230</v>
      </c>
      <c r="AJ3524" s="72" t="b">
        <v>0</v>
      </c>
      <c r="AK3524" s="72">
        <v>0</v>
      </c>
      <c r="AL3524" s="78" t="s">
        <v>230</v>
      </c>
      <c r="AM3524" s="72" t="s">
        <v>237</v>
      </c>
      <c r="AN3524" s="72" t="b">
        <v>0</v>
      </c>
      <c r="AO3524" s="78" t="s">
        <v>17500</v>
      </c>
      <c r="AP3524" s="72" t="s">
        <v>179</v>
      </c>
      <c r="AQ3524" s="72">
        <v>0</v>
      </c>
      <c r="AR3524" s="72">
        <v>0</v>
      </c>
      <c r="AS3524" s="72"/>
      <c r="AT3524" s="72"/>
      <c r="AU3524" s="72"/>
      <c r="AV3524" s="72"/>
      <c r="AW3524" s="72"/>
      <c r="AX3524" s="72"/>
      <c r="AY3524" s="72"/>
      <c r="AZ3524" s="72"/>
    </row>
    <row r="3525" spans="1:52" x14ac:dyDescent="0.35">
      <c r="A3525" s="70" t="s">
        <v>2554</v>
      </c>
      <c r="B3525" s="70" t="s">
        <v>2554</v>
      </c>
      <c r="C3525" s="83"/>
      <c r="D3525" s="84"/>
      <c r="E3525" s="85"/>
      <c r="F3525" s="86"/>
      <c r="G3525" s="83"/>
      <c r="H3525" s="81"/>
      <c r="I3525" s="87"/>
      <c r="J3525" s="87"/>
      <c r="K3525" s="36"/>
      <c r="L3525" s="90"/>
      <c r="M3525" s="90"/>
      <c r="N3525" s="89"/>
      <c r="O3525" s="72" t="s">
        <v>179</v>
      </c>
      <c r="P3525" s="74">
        <v>42825.649039351854</v>
      </c>
      <c r="Q3525" s="72" t="s">
        <v>5254</v>
      </c>
      <c r="R3525" s="76" t="s">
        <v>7600</v>
      </c>
      <c r="S3525" s="72" t="s">
        <v>8600</v>
      </c>
      <c r="T3525" s="72"/>
      <c r="U3525" s="76" t="s">
        <v>9087</v>
      </c>
      <c r="V3525" s="76" t="s">
        <v>9087</v>
      </c>
      <c r="W3525" s="74">
        <v>42825.649039351854</v>
      </c>
      <c r="X3525" s="76" t="s">
        <v>13544</v>
      </c>
      <c r="Y3525" s="72"/>
      <c r="Z3525" s="72"/>
      <c r="AA3525" s="78" t="s">
        <v>17501</v>
      </c>
      <c r="AB3525" s="72"/>
      <c r="AC3525" s="72" t="b">
        <v>0</v>
      </c>
      <c r="AD3525" s="72">
        <v>4</v>
      </c>
      <c r="AE3525" s="78" t="s">
        <v>230</v>
      </c>
      <c r="AF3525" s="72" t="b">
        <v>0</v>
      </c>
      <c r="AG3525" s="72" t="s">
        <v>231</v>
      </c>
      <c r="AH3525" s="72"/>
      <c r="AI3525" s="78" t="s">
        <v>230</v>
      </c>
      <c r="AJ3525" s="72" t="b">
        <v>0</v>
      </c>
      <c r="AK3525" s="72">
        <v>122</v>
      </c>
      <c r="AL3525" s="78" t="s">
        <v>230</v>
      </c>
      <c r="AM3525" s="72" t="s">
        <v>240</v>
      </c>
      <c r="AN3525" s="72" t="b">
        <v>0</v>
      </c>
      <c r="AO3525" s="78" t="s">
        <v>17501</v>
      </c>
      <c r="AP3525" s="72" t="s">
        <v>250</v>
      </c>
      <c r="AQ3525" s="72">
        <v>0</v>
      </c>
      <c r="AR3525" s="72">
        <v>0</v>
      </c>
      <c r="AS3525" s="72"/>
      <c r="AT3525" s="72"/>
      <c r="AU3525" s="72"/>
      <c r="AV3525" s="72"/>
      <c r="AW3525" s="72"/>
      <c r="AX3525" s="72"/>
      <c r="AY3525" s="72"/>
      <c r="AZ3525" s="72"/>
    </row>
    <row r="3526" spans="1:52" x14ac:dyDescent="0.35">
      <c r="A3526" s="70" t="s">
        <v>2555</v>
      </c>
      <c r="B3526" s="70" t="s">
        <v>2554</v>
      </c>
      <c r="C3526" s="83"/>
      <c r="D3526" s="84"/>
      <c r="E3526" s="85"/>
      <c r="F3526" s="86"/>
      <c r="G3526" s="83"/>
      <c r="H3526" s="81"/>
      <c r="I3526" s="87"/>
      <c r="J3526" s="87"/>
      <c r="K3526" s="36"/>
      <c r="L3526" s="90"/>
      <c r="M3526" s="90"/>
      <c r="N3526" s="89"/>
      <c r="O3526" s="72" t="s">
        <v>217</v>
      </c>
      <c r="P3526" s="74">
        <v>42828.433888888889</v>
      </c>
      <c r="Q3526" s="72" t="s">
        <v>5255</v>
      </c>
      <c r="R3526" s="76" t="s">
        <v>7600</v>
      </c>
      <c r="S3526" s="72" t="s">
        <v>8600</v>
      </c>
      <c r="T3526" s="72"/>
      <c r="U3526" s="76" t="s">
        <v>9087</v>
      </c>
      <c r="V3526" s="76" t="s">
        <v>9087</v>
      </c>
      <c r="W3526" s="74">
        <v>42828.433888888889</v>
      </c>
      <c r="X3526" s="76" t="s">
        <v>13545</v>
      </c>
      <c r="Y3526" s="72"/>
      <c r="Z3526" s="72"/>
      <c r="AA3526" s="78" t="s">
        <v>17502</v>
      </c>
      <c r="AB3526" s="72"/>
      <c r="AC3526" s="72" t="b">
        <v>0</v>
      </c>
      <c r="AD3526" s="72">
        <v>0</v>
      </c>
      <c r="AE3526" s="78" t="s">
        <v>230</v>
      </c>
      <c r="AF3526" s="72" t="b">
        <v>0</v>
      </c>
      <c r="AG3526" s="72" t="s">
        <v>231</v>
      </c>
      <c r="AH3526" s="72"/>
      <c r="AI3526" s="78" t="s">
        <v>230</v>
      </c>
      <c r="AJ3526" s="72" t="b">
        <v>0</v>
      </c>
      <c r="AK3526" s="72">
        <v>122</v>
      </c>
      <c r="AL3526" s="78" t="s">
        <v>17501</v>
      </c>
      <c r="AM3526" s="72" t="s">
        <v>240</v>
      </c>
      <c r="AN3526" s="72" t="b">
        <v>0</v>
      </c>
      <c r="AO3526" s="78" t="s">
        <v>17501</v>
      </c>
      <c r="AP3526" s="72" t="s">
        <v>179</v>
      </c>
      <c r="AQ3526" s="72">
        <v>0</v>
      </c>
      <c r="AR3526" s="72">
        <v>0</v>
      </c>
      <c r="AS3526" s="72"/>
      <c r="AT3526" s="72"/>
      <c r="AU3526" s="72"/>
      <c r="AV3526" s="72"/>
      <c r="AW3526" s="72"/>
      <c r="AX3526" s="72"/>
      <c r="AY3526" s="72"/>
      <c r="AZ3526" s="72"/>
    </row>
    <row r="3527" spans="1:52" x14ac:dyDescent="0.35">
      <c r="A3527" s="70" t="s">
        <v>2556</v>
      </c>
      <c r="B3527" s="70" t="s">
        <v>2556</v>
      </c>
      <c r="C3527" s="83"/>
      <c r="D3527" s="84"/>
      <c r="E3527" s="85"/>
      <c r="F3527" s="86"/>
      <c r="G3527" s="83"/>
      <c r="H3527" s="81"/>
      <c r="I3527" s="87"/>
      <c r="J3527" s="87"/>
      <c r="K3527" s="36"/>
      <c r="L3527" s="90"/>
      <c r="M3527" s="90"/>
      <c r="N3527" s="89"/>
      <c r="O3527" s="72" t="s">
        <v>179</v>
      </c>
      <c r="P3527" s="74">
        <v>42828.435011574074</v>
      </c>
      <c r="Q3527" s="72" t="s">
        <v>5256</v>
      </c>
      <c r="R3527" s="72"/>
      <c r="S3527" s="72"/>
      <c r="T3527" s="72"/>
      <c r="U3527" s="72"/>
      <c r="V3527" s="76" t="s">
        <v>10614</v>
      </c>
      <c r="W3527" s="74">
        <v>42828.435011574074</v>
      </c>
      <c r="X3527" s="76" t="s">
        <v>13546</v>
      </c>
      <c r="Y3527" s="72"/>
      <c r="Z3527" s="72"/>
      <c r="AA3527" s="78" t="s">
        <v>17503</v>
      </c>
      <c r="AB3527" s="72"/>
      <c r="AC3527" s="72" t="b">
        <v>0</v>
      </c>
      <c r="AD3527" s="72">
        <v>1</v>
      </c>
      <c r="AE3527" s="78" t="s">
        <v>230</v>
      </c>
      <c r="AF3527" s="72" t="b">
        <v>0</v>
      </c>
      <c r="AG3527" s="72" t="s">
        <v>235</v>
      </c>
      <c r="AH3527" s="72"/>
      <c r="AI3527" s="78" t="s">
        <v>230</v>
      </c>
      <c r="AJ3527" s="72" t="b">
        <v>0</v>
      </c>
      <c r="AK3527" s="72">
        <v>0</v>
      </c>
      <c r="AL3527" s="78" t="s">
        <v>230</v>
      </c>
      <c r="AM3527" s="72" t="s">
        <v>242</v>
      </c>
      <c r="AN3527" s="72" t="b">
        <v>0</v>
      </c>
      <c r="AO3527" s="78" t="s">
        <v>17503</v>
      </c>
      <c r="AP3527" s="72" t="s">
        <v>179</v>
      </c>
      <c r="AQ3527" s="72">
        <v>0</v>
      </c>
      <c r="AR3527" s="72">
        <v>0</v>
      </c>
      <c r="AS3527" s="72"/>
      <c r="AT3527" s="72"/>
      <c r="AU3527" s="72"/>
      <c r="AV3527" s="72"/>
      <c r="AW3527" s="72"/>
      <c r="AX3527" s="72"/>
      <c r="AY3527" s="72"/>
      <c r="AZ3527" s="72"/>
    </row>
    <row r="3528" spans="1:52" x14ac:dyDescent="0.35">
      <c r="A3528" s="70" t="s">
        <v>2557</v>
      </c>
      <c r="B3528" s="70" t="s">
        <v>2557</v>
      </c>
      <c r="C3528" s="83"/>
      <c r="D3528" s="84"/>
      <c r="E3528" s="85"/>
      <c r="F3528" s="86"/>
      <c r="G3528" s="83"/>
      <c r="H3528" s="81"/>
      <c r="I3528" s="87"/>
      <c r="J3528" s="87"/>
      <c r="K3528" s="36"/>
      <c r="L3528" s="90"/>
      <c r="M3528" s="90"/>
      <c r="N3528" s="89"/>
      <c r="O3528" s="72" t="s">
        <v>179</v>
      </c>
      <c r="P3528" s="74">
        <v>42827.515983796293</v>
      </c>
      <c r="Q3528" s="72" t="s">
        <v>5257</v>
      </c>
      <c r="R3528" s="76" t="s">
        <v>7100</v>
      </c>
      <c r="S3528" s="72" t="s">
        <v>8566</v>
      </c>
      <c r="T3528" s="72"/>
      <c r="U3528" s="76" t="s">
        <v>9006</v>
      </c>
      <c r="V3528" s="76" t="s">
        <v>9006</v>
      </c>
      <c r="W3528" s="74">
        <v>42827.515983796293</v>
      </c>
      <c r="X3528" s="76" t="s">
        <v>13547</v>
      </c>
      <c r="Y3528" s="72"/>
      <c r="Z3528" s="72"/>
      <c r="AA3528" s="78" t="s">
        <v>17504</v>
      </c>
      <c r="AB3528" s="72"/>
      <c r="AC3528" s="72" t="b">
        <v>0</v>
      </c>
      <c r="AD3528" s="72">
        <v>0</v>
      </c>
      <c r="AE3528" s="78" t="s">
        <v>230</v>
      </c>
      <c r="AF3528" s="72" t="b">
        <v>0</v>
      </c>
      <c r="AG3528" s="72" t="s">
        <v>300</v>
      </c>
      <c r="AH3528" s="72"/>
      <c r="AI3528" s="78" t="s">
        <v>230</v>
      </c>
      <c r="AJ3528" s="72" t="b">
        <v>0</v>
      </c>
      <c r="AK3528" s="72">
        <v>2</v>
      </c>
      <c r="AL3528" s="78" t="s">
        <v>230</v>
      </c>
      <c r="AM3528" s="72" t="s">
        <v>327</v>
      </c>
      <c r="AN3528" s="72" t="b">
        <v>0</v>
      </c>
      <c r="AO3528" s="78" t="s">
        <v>17504</v>
      </c>
      <c r="AP3528" s="72" t="s">
        <v>179</v>
      </c>
      <c r="AQ3528" s="72">
        <v>0</v>
      </c>
      <c r="AR3528" s="72">
        <v>0</v>
      </c>
      <c r="AS3528" s="72"/>
      <c r="AT3528" s="72"/>
      <c r="AU3528" s="72"/>
      <c r="AV3528" s="72"/>
      <c r="AW3528" s="72"/>
      <c r="AX3528" s="72"/>
      <c r="AY3528" s="72"/>
      <c r="AZ3528" s="72"/>
    </row>
    <row r="3529" spans="1:52" x14ac:dyDescent="0.35">
      <c r="A3529" s="70" t="s">
        <v>2557</v>
      </c>
      <c r="B3529" s="70" t="s">
        <v>2557</v>
      </c>
      <c r="C3529" s="83"/>
      <c r="D3529" s="84"/>
      <c r="E3529" s="85"/>
      <c r="F3529" s="86"/>
      <c r="G3529" s="83"/>
      <c r="H3529" s="81"/>
      <c r="I3529" s="87"/>
      <c r="J3529" s="87"/>
      <c r="K3529" s="36"/>
      <c r="L3529" s="90"/>
      <c r="M3529" s="90"/>
      <c r="N3529" s="89"/>
      <c r="O3529" s="72" t="s">
        <v>179</v>
      </c>
      <c r="P3529" s="74">
        <v>42828.43613425926</v>
      </c>
      <c r="Q3529" s="72" t="s">
        <v>5258</v>
      </c>
      <c r="R3529" s="76" t="s">
        <v>7601</v>
      </c>
      <c r="S3529" s="72" t="s">
        <v>8566</v>
      </c>
      <c r="T3529" s="72"/>
      <c r="U3529" s="76" t="s">
        <v>9088</v>
      </c>
      <c r="V3529" s="76" t="s">
        <v>9088</v>
      </c>
      <c r="W3529" s="74">
        <v>42828.43613425926</v>
      </c>
      <c r="X3529" s="76" t="s">
        <v>13548</v>
      </c>
      <c r="Y3529" s="72"/>
      <c r="Z3529" s="72"/>
      <c r="AA3529" s="78" t="s">
        <v>17505</v>
      </c>
      <c r="AB3529" s="72"/>
      <c r="AC3529" s="72" t="b">
        <v>0</v>
      </c>
      <c r="AD3529" s="72">
        <v>0</v>
      </c>
      <c r="AE3529" s="78" t="s">
        <v>230</v>
      </c>
      <c r="AF3529" s="72" t="b">
        <v>0</v>
      </c>
      <c r="AG3529" s="72" t="s">
        <v>300</v>
      </c>
      <c r="AH3529" s="72"/>
      <c r="AI3529" s="78" t="s">
        <v>230</v>
      </c>
      <c r="AJ3529" s="72" t="b">
        <v>0</v>
      </c>
      <c r="AK3529" s="72">
        <v>0</v>
      </c>
      <c r="AL3529" s="78" t="s">
        <v>230</v>
      </c>
      <c r="AM3529" s="72" t="s">
        <v>327</v>
      </c>
      <c r="AN3529" s="72" t="b">
        <v>0</v>
      </c>
      <c r="AO3529" s="78" t="s">
        <v>17505</v>
      </c>
      <c r="AP3529" s="72" t="s">
        <v>179</v>
      </c>
      <c r="AQ3529" s="72">
        <v>0</v>
      </c>
      <c r="AR3529" s="72">
        <v>0</v>
      </c>
      <c r="AS3529" s="72"/>
      <c r="AT3529" s="72"/>
      <c r="AU3529" s="72"/>
      <c r="AV3529" s="72"/>
      <c r="AW3529" s="72"/>
      <c r="AX3529" s="72"/>
      <c r="AY3529" s="72"/>
      <c r="AZ3529" s="72"/>
    </row>
    <row r="3530" spans="1:52" x14ac:dyDescent="0.35">
      <c r="A3530" s="70" t="s">
        <v>2558</v>
      </c>
      <c r="B3530" s="70" t="s">
        <v>2969</v>
      </c>
      <c r="C3530" s="83"/>
      <c r="D3530" s="84"/>
      <c r="E3530" s="85"/>
      <c r="F3530" s="86"/>
      <c r="G3530" s="83"/>
      <c r="H3530" s="81"/>
      <c r="I3530" s="87"/>
      <c r="J3530" s="87"/>
      <c r="K3530" s="36"/>
      <c r="L3530" s="90"/>
      <c r="M3530" s="90"/>
      <c r="N3530" s="89"/>
      <c r="O3530" s="72" t="s">
        <v>217</v>
      </c>
      <c r="P3530" s="74">
        <v>42825.236261574071</v>
      </c>
      <c r="Q3530" s="72" t="s">
        <v>5259</v>
      </c>
      <c r="R3530" s="76" t="s">
        <v>7602</v>
      </c>
      <c r="S3530" s="72" t="s">
        <v>241</v>
      </c>
      <c r="T3530" s="72" t="s">
        <v>689</v>
      </c>
      <c r="U3530" s="76" t="s">
        <v>9089</v>
      </c>
      <c r="V3530" s="76" t="s">
        <v>9089</v>
      </c>
      <c r="W3530" s="74">
        <v>42825.236261574071</v>
      </c>
      <c r="X3530" s="76" t="s">
        <v>13549</v>
      </c>
      <c r="Y3530" s="72"/>
      <c r="Z3530" s="72"/>
      <c r="AA3530" s="78" t="s">
        <v>17506</v>
      </c>
      <c r="AB3530" s="72"/>
      <c r="AC3530" s="72" t="b">
        <v>0</v>
      </c>
      <c r="AD3530" s="72">
        <v>0</v>
      </c>
      <c r="AE3530" s="78" t="s">
        <v>230</v>
      </c>
      <c r="AF3530" s="72" t="b">
        <v>0</v>
      </c>
      <c r="AG3530" s="72" t="s">
        <v>231</v>
      </c>
      <c r="AH3530" s="72"/>
      <c r="AI3530" s="78" t="s">
        <v>230</v>
      </c>
      <c r="AJ3530" s="72" t="b">
        <v>0</v>
      </c>
      <c r="AK3530" s="72">
        <v>0</v>
      </c>
      <c r="AL3530" s="78" t="s">
        <v>230</v>
      </c>
      <c r="AM3530" s="72" t="s">
        <v>241</v>
      </c>
      <c r="AN3530" s="72" t="b">
        <v>0</v>
      </c>
      <c r="AO3530" s="78" t="s">
        <v>17506</v>
      </c>
      <c r="AP3530" s="72" t="s">
        <v>179</v>
      </c>
      <c r="AQ3530" s="72">
        <v>0</v>
      </c>
      <c r="AR3530" s="72">
        <v>0</v>
      </c>
      <c r="AS3530" s="72"/>
      <c r="AT3530" s="72"/>
      <c r="AU3530" s="72"/>
      <c r="AV3530" s="72"/>
      <c r="AW3530" s="72"/>
      <c r="AX3530" s="72"/>
      <c r="AY3530" s="72"/>
      <c r="AZ3530" s="72"/>
    </row>
    <row r="3531" spans="1:52" x14ac:dyDescent="0.35">
      <c r="A3531" s="70" t="s">
        <v>2558</v>
      </c>
      <c r="B3531" s="70" t="s">
        <v>2969</v>
      </c>
      <c r="C3531" s="83"/>
      <c r="D3531" s="84"/>
      <c r="E3531" s="85"/>
      <c r="F3531" s="86"/>
      <c r="G3531" s="83"/>
      <c r="H3531" s="81"/>
      <c r="I3531" s="87"/>
      <c r="J3531" s="87"/>
      <c r="K3531" s="36"/>
      <c r="L3531" s="90"/>
      <c r="M3531" s="90"/>
      <c r="N3531" s="89"/>
      <c r="O3531" s="72" t="s">
        <v>217</v>
      </c>
      <c r="P3531" s="74">
        <v>42825.440069444441</v>
      </c>
      <c r="Q3531" s="72" t="s">
        <v>5260</v>
      </c>
      <c r="R3531" s="72" t="s">
        <v>7603</v>
      </c>
      <c r="S3531" s="72" t="s">
        <v>8601</v>
      </c>
      <c r="T3531" s="72"/>
      <c r="U3531" s="72"/>
      <c r="V3531" s="76" t="s">
        <v>10615</v>
      </c>
      <c r="W3531" s="74">
        <v>42825.440069444441</v>
      </c>
      <c r="X3531" s="76" t="s">
        <v>13550</v>
      </c>
      <c r="Y3531" s="72"/>
      <c r="Z3531" s="72"/>
      <c r="AA3531" s="78" t="s">
        <v>17507</v>
      </c>
      <c r="AB3531" s="72"/>
      <c r="AC3531" s="72" t="b">
        <v>0</v>
      </c>
      <c r="AD3531" s="72">
        <v>0</v>
      </c>
      <c r="AE3531" s="78" t="s">
        <v>230</v>
      </c>
      <c r="AF3531" s="72" t="b">
        <v>0</v>
      </c>
      <c r="AG3531" s="72" t="s">
        <v>231</v>
      </c>
      <c r="AH3531" s="72"/>
      <c r="AI3531" s="78" t="s">
        <v>230</v>
      </c>
      <c r="AJ3531" s="72" t="b">
        <v>0</v>
      </c>
      <c r="AK3531" s="72">
        <v>0</v>
      </c>
      <c r="AL3531" s="78" t="s">
        <v>230</v>
      </c>
      <c r="AM3531" s="72" t="s">
        <v>241</v>
      </c>
      <c r="AN3531" s="72" t="b">
        <v>1</v>
      </c>
      <c r="AO3531" s="78" t="s">
        <v>17507</v>
      </c>
      <c r="AP3531" s="72" t="s">
        <v>179</v>
      </c>
      <c r="AQ3531" s="72">
        <v>0</v>
      </c>
      <c r="AR3531" s="72">
        <v>0</v>
      </c>
      <c r="AS3531" s="72"/>
      <c r="AT3531" s="72"/>
      <c r="AU3531" s="72"/>
      <c r="AV3531" s="72"/>
      <c r="AW3531" s="72"/>
      <c r="AX3531" s="72"/>
      <c r="AY3531" s="72"/>
      <c r="AZ3531" s="72"/>
    </row>
    <row r="3532" spans="1:52" x14ac:dyDescent="0.35">
      <c r="A3532" s="70" t="s">
        <v>2558</v>
      </c>
      <c r="B3532" s="70" t="s">
        <v>2969</v>
      </c>
      <c r="C3532" s="83"/>
      <c r="D3532" s="84"/>
      <c r="E3532" s="85"/>
      <c r="F3532" s="86"/>
      <c r="G3532" s="83"/>
      <c r="H3532" s="81"/>
      <c r="I3532" s="87"/>
      <c r="J3532" s="87"/>
      <c r="K3532" s="36"/>
      <c r="L3532" s="90"/>
      <c r="M3532" s="90"/>
      <c r="N3532" s="89"/>
      <c r="O3532" s="72" t="s">
        <v>217</v>
      </c>
      <c r="P3532" s="74">
        <v>42826.080092592594</v>
      </c>
      <c r="Q3532" s="72" t="s">
        <v>5261</v>
      </c>
      <c r="R3532" s="76" t="s">
        <v>7604</v>
      </c>
      <c r="S3532" s="72" t="s">
        <v>241</v>
      </c>
      <c r="T3532" s="72" t="s">
        <v>689</v>
      </c>
      <c r="U3532" s="76" t="s">
        <v>9090</v>
      </c>
      <c r="V3532" s="76" t="s">
        <v>9090</v>
      </c>
      <c r="W3532" s="74">
        <v>42826.080092592594</v>
      </c>
      <c r="X3532" s="76" t="s">
        <v>13551</v>
      </c>
      <c r="Y3532" s="72"/>
      <c r="Z3532" s="72"/>
      <c r="AA3532" s="78" t="s">
        <v>17508</v>
      </c>
      <c r="AB3532" s="72"/>
      <c r="AC3532" s="72" t="b">
        <v>0</v>
      </c>
      <c r="AD3532" s="72">
        <v>0</v>
      </c>
      <c r="AE3532" s="78" t="s">
        <v>230</v>
      </c>
      <c r="AF3532" s="72" t="b">
        <v>0</v>
      </c>
      <c r="AG3532" s="72" t="s">
        <v>231</v>
      </c>
      <c r="AH3532" s="72"/>
      <c r="AI3532" s="78" t="s">
        <v>230</v>
      </c>
      <c r="AJ3532" s="72" t="b">
        <v>0</v>
      </c>
      <c r="AK3532" s="72">
        <v>0</v>
      </c>
      <c r="AL3532" s="78" t="s">
        <v>230</v>
      </c>
      <c r="AM3532" s="72" t="s">
        <v>241</v>
      </c>
      <c r="AN3532" s="72" t="b">
        <v>0</v>
      </c>
      <c r="AO3532" s="78" t="s">
        <v>17508</v>
      </c>
      <c r="AP3532" s="72" t="s">
        <v>179</v>
      </c>
      <c r="AQ3532" s="72">
        <v>0</v>
      </c>
      <c r="AR3532" s="72">
        <v>0</v>
      </c>
      <c r="AS3532" s="72"/>
      <c r="AT3532" s="72"/>
      <c r="AU3532" s="72"/>
      <c r="AV3532" s="72"/>
      <c r="AW3532" s="72"/>
      <c r="AX3532" s="72"/>
      <c r="AY3532" s="72"/>
      <c r="AZ3532" s="72"/>
    </row>
    <row r="3533" spans="1:52" x14ac:dyDescent="0.35">
      <c r="A3533" s="70" t="s">
        <v>2558</v>
      </c>
      <c r="B3533" s="70" t="s">
        <v>2969</v>
      </c>
      <c r="C3533" s="83"/>
      <c r="D3533" s="84"/>
      <c r="E3533" s="85"/>
      <c r="F3533" s="86"/>
      <c r="G3533" s="83"/>
      <c r="H3533" s="81"/>
      <c r="I3533" s="87"/>
      <c r="J3533" s="87"/>
      <c r="K3533" s="36"/>
      <c r="L3533" s="90"/>
      <c r="M3533" s="90"/>
      <c r="N3533" s="89"/>
      <c r="O3533" s="72" t="s">
        <v>217</v>
      </c>
      <c r="P3533" s="74">
        <v>42826.419571759259</v>
      </c>
      <c r="Q3533" s="72" t="s">
        <v>5262</v>
      </c>
      <c r="R3533" s="76" t="s">
        <v>7605</v>
      </c>
      <c r="S3533" s="72" t="s">
        <v>241</v>
      </c>
      <c r="T3533" s="72" t="s">
        <v>689</v>
      </c>
      <c r="U3533" s="76" t="s">
        <v>9091</v>
      </c>
      <c r="V3533" s="76" t="s">
        <v>9091</v>
      </c>
      <c r="W3533" s="74">
        <v>42826.419571759259</v>
      </c>
      <c r="X3533" s="76" t="s">
        <v>13552</v>
      </c>
      <c r="Y3533" s="72"/>
      <c r="Z3533" s="72"/>
      <c r="AA3533" s="78" t="s">
        <v>17509</v>
      </c>
      <c r="AB3533" s="72"/>
      <c r="AC3533" s="72" t="b">
        <v>0</v>
      </c>
      <c r="AD3533" s="72">
        <v>0</v>
      </c>
      <c r="AE3533" s="78" t="s">
        <v>230</v>
      </c>
      <c r="AF3533" s="72" t="b">
        <v>0</v>
      </c>
      <c r="AG3533" s="72" t="s">
        <v>231</v>
      </c>
      <c r="AH3533" s="72"/>
      <c r="AI3533" s="78" t="s">
        <v>230</v>
      </c>
      <c r="AJ3533" s="72" t="b">
        <v>0</v>
      </c>
      <c r="AK3533" s="72">
        <v>0</v>
      </c>
      <c r="AL3533" s="78" t="s">
        <v>230</v>
      </c>
      <c r="AM3533" s="72" t="s">
        <v>241</v>
      </c>
      <c r="AN3533" s="72" t="b">
        <v>0</v>
      </c>
      <c r="AO3533" s="78" t="s">
        <v>17509</v>
      </c>
      <c r="AP3533" s="72" t="s">
        <v>179</v>
      </c>
      <c r="AQ3533" s="72">
        <v>0</v>
      </c>
      <c r="AR3533" s="72">
        <v>0</v>
      </c>
      <c r="AS3533" s="72"/>
      <c r="AT3533" s="72"/>
      <c r="AU3533" s="72"/>
      <c r="AV3533" s="72"/>
      <c r="AW3533" s="72"/>
      <c r="AX3533" s="72"/>
      <c r="AY3533" s="72"/>
      <c r="AZ3533" s="72"/>
    </row>
    <row r="3534" spans="1:52" x14ac:dyDescent="0.35">
      <c r="A3534" s="70" t="s">
        <v>2558</v>
      </c>
      <c r="B3534" s="70" t="s">
        <v>2969</v>
      </c>
      <c r="C3534" s="83"/>
      <c r="D3534" s="84"/>
      <c r="E3534" s="85"/>
      <c r="F3534" s="86"/>
      <c r="G3534" s="83"/>
      <c r="H3534" s="81"/>
      <c r="I3534" s="87"/>
      <c r="J3534" s="87"/>
      <c r="K3534" s="36"/>
      <c r="L3534" s="90"/>
      <c r="M3534" s="90"/>
      <c r="N3534" s="89"/>
      <c r="O3534" s="72" t="s">
        <v>217</v>
      </c>
      <c r="P3534" s="74">
        <v>42826.554293981484</v>
      </c>
      <c r="Q3534" s="72" t="s">
        <v>5263</v>
      </c>
      <c r="R3534" s="76" t="s">
        <v>7606</v>
      </c>
      <c r="S3534" s="72" t="s">
        <v>241</v>
      </c>
      <c r="T3534" s="72" t="s">
        <v>689</v>
      </c>
      <c r="U3534" s="76" t="s">
        <v>9092</v>
      </c>
      <c r="V3534" s="76" t="s">
        <v>9092</v>
      </c>
      <c r="W3534" s="74">
        <v>42826.554293981484</v>
      </c>
      <c r="X3534" s="76" t="s">
        <v>13553</v>
      </c>
      <c r="Y3534" s="72"/>
      <c r="Z3534" s="72"/>
      <c r="AA3534" s="78" t="s">
        <v>17510</v>
      </c>
      <c r="AB3534" s="72"/>
      <c r="AC3534" s="72" t="b">
        <v>0</v>
      </c>
      <c r="AD3534" s="72">
        <v>0</v>
      </c>
      <c r="AE3534" s="78" t="s">
        <v>230</v>
      </c>
      <c r="AF3534" s="72" t="b">
        <v>0</v>
      </c>
      <c r="AG3534" s="72" t="s">
        <v>231</v>
      </c>
      <c r="AH3534" s="72"/>
      <c r="AI3534" s="78" t="s">
        <v>230</v>
      </c>
      <c r="AJ3534" s="72" t="b">
        <v>0</v>
      </c>
      <c r="AK3534" s="72">
        <v>0</v>
      </c>
      <c r="AL3534" s="78" t="s">
        <v>230</v>
      </c>
      <c r="AM3534" s="72" t="s">
        <v>241</v>
      </c>
      <c r="AN3534" s="72" t="b">
        <v>0</v>
      </c>
      <c r="AO3534" s="78" t="s">
        <v>17510</v>
      </c>
      <c r="AP3534" s="72" t="s">
        <v>179</v>
      </c>
      <c r="AQ3534" s="72">
        <v>0</v>
      </c>
      <c r="AR3534" s="72">
        <v>0</v>
      </c>
      <c r="AS3534" s="72"/>
      <c r="AT3534" s="72"/>
      <c r="AU3534" s="72"/>
      <c r="AV3534" s="72"/>
      <c r="AW3534" s="72"/>
      <c r="AX3534" s="72"/>
      <c r="AY3534" s="72"/>
      <c r="AZ3534" s="72"/>
    </row>
    <row r="3535" spans="1:52" x14ac:dyDescent="0.35">
      <c r="A3535" s="70" t="s">
        <v>2558</v>
      </c>
      <c r="B3535" s="70" t="s">
        <v>2558</v>
      </c>
      <c r="C3535" s="83"/>
      <c r="D3535" s="84"/>
      <c r="E3535" s="85"/>
      <c r="F3535" s="86"/>
      <c r="G3535" s="83"/>
      <c r="H3535" s="81"/>
      <c r="I3535" s="87"/>
      <c r="J3535" s="87"/>
      <c r="K3535" s="36"/>
      <c r="L3535" s="90"/>
      <c r="M3535" s="90"/>
      <c r="N3535" s="89"/>
      <c r="O3535" s="72" t="s">
        <v>179</v>
      </c>
      <c r="P3535" s="74">
        <v>42824.499976851854</v>
      </c>
      <c r="Q3535" s="72" t="s">
        <v>5264</v>
      </c>
      <c r="R3535" s="76" t="s">
        <v>7607</v>
      </c>
      <c r="S3535" s="72" t="s">
        <v>241</v>
      </c>
      <c r="T3535" s="72"/>
      <c r="U3535" s="76" t="s">
        <v>9093</v>
      </c>
      <c r="V3535" s="76" t="s">
        <v>9093</v>
      </c>
      <c r="W3535" s="74">
        <v>42824.499976851854</v>
      </c>
      <c r="X3535" s="76" t="s">
        <v>13554</v>
      </c>
      <c r="Y3535" s="72"/>
      <c r="Z3535" s="72"/>
      <c r="AA3535" s="78" t="s">
        <v>17511</v>
      </c>
      <c r="AB3535" s="72"/>
      <c r="AC3535" s="72" t="b">
        <v>0</v>
      </c>
      <c r="AD3535" s="72">
        <v>0</v>
      </c>
      <c r="AE3535" s="78" t="s">
        <v>230</v>
      </c>
      <c r="AF3535" s="72" t="b">
        <v>0</v>
      </c>
      <c r="AG3535" s="72" t="s">
        <v>231</v>
      </c>
      <c r="AH3535" s="72"/>
      <c r="AI3535" s="78" t="s">
        <v>230</v>
      </c>
      <c r="AJ3535" s="72" t="b">
        <v>0</v>
      </c>
      <c r="AK3535" s="72">
        <v>0</v>
      </c>
      <c r="AL3535" s="78" t="s">
        <v>230</v>
      </c>
      <c r="AM3535" s="72" t="s">
        <v>241</v>
      </c>
      <c r="AN3535" s="72" t="b">
        <v>0</v>
      </c>
      <c r="AO3535" s="78" t="s">
        <v>17511</v>
      </c>
      <c r="AP3535" s="72" t="s">
        <v>179</v>
      </c>
      <c r="AQ3535" s="72">
        <v>0</v>
      </c>
      <c r="AR3535" s="72">
        <v>0</v>
      </c>
      <c r="AS3535" s="72"/>
      <c r="AT3535" s="72"/>
      <c r="AU3535" s="72"/>
      <c r="AV3535" s="72"/>
      <c r="AW3535" s="72"/>
      <c r="AX3535" s="72"/>
      <c r="AY3535" s="72"/>
      <c r="AZ3535" s="72"/>
    </row>
    <row r="3536" spans="1:52" x14ac:dyDescent="0.35">
      <c r="A3536" s="70" t="s">
        <v>2558</v>
      </c>
      <c r="B3536" s="70" t="s">
        <v>2558</v>
      </c>
      <c r="C3536" s="83"/>
      <c r="D3536" s="84"/>
      <c r="E3536" s="85"/>
      <c r="F3536" s="86"/>
      <c r="G3536" s="83"/>
      <c r="H3536" s="81"/>
      <c r="I3536" s="87"/>
      <c r="J3536" s="87"/>
      <c r="K3536" s="36"/>
      <c r="L3536" s="90"/>
      <c r="M3536" s="90"/>
      <c r="N3536" s="89"/>
      <c r="O3536" s="72" t="s">
        <v>179</v>
      </c>
      <c r="P3536" s="74">
        <v>42824.723101851851</v>
      </c>
      <c r="Q3536" s="72" t="s">
        <v>5265</v>
      </c>
      <c r="R3536" s="76" t="s">
        <v>7608</v>
      </c>
      <c r="S3536" s="72" t="s">
        <v>241</v>
      </c>
      <c r="T3536" s="72"/>
      <c r="U3536" s="76" t="s">
        <v>9094</v>
      </c>
      <c r="V3536" s="76" t="s">
        <v>9094</v>
      </c>
      <c r="W3536" s="74">
        <v>42824.723101851851</v>
      </c>
      <c r="X3536" s="76" t="s">
        <v>13555</v>
      </c>
      <c r="Y3536" s="72"/>
      <c r="Z3536" s="72"/>
      <c r="AA3536" s="78" t="s">
        <v>17512</v>
      </c>
      <c r="AB3536" s="72"/>
      <c r="AC3536" s="72" t="b">
        <v>0</v>
      </c>
      <c r="AD3536" s="72">
        <v>0</v>
      </c>
      <c r="AE3536" s="78" t="s">
        <v>230</v>
      </c>
      <c r="AF3536" s="72" t="b">
        <v>0</v>
      </c>
      <c r="AG3536" s="72" t="s">
        <v>231</v>
      </c>
      <c r="AH3536" s="72"/>
      <c r="AI3536" s="78" t="s">
        <v>230</v>
      </c>
      <c r="AJ3536" s="72" t="b">
        <v>0</v>
      </c>
      <c r="AK3536" s="72">
        <v>0</v>
      </c>
      <c r="AL3536" s="78" t="s">
        <v>230</v>
      </c>
      <c r="AM3536" s="72" t="s">
        <v>241</v>
      </c>
      <c r="AN3536" s="72" t="b">
        <v>0</v>
      </c>
      <c r="AO3536" s="78" t="s">
        <v>17512</v>
      </c>
      <c r="AP3536" s="72" t="s">
        <v>179</v>
      </c>
      <c r="AQ3536" s="72">
        <v>0</v>
      </c>
      <c r="AR3536" s="72">
        <v>0</v>
      </c>
      <c r="AS3536" s="72"/>
      <c r="AT3536" s="72"/>
      <c r="AU3536" s="72"/>
      <c r="AV3536" s="72"/>
      <c r="AW3536" s="72"/>
      <c r="AX3536" s="72"/>
      <c r="AY3536" s="72"/>
      <c r="AZ3536" s="72"/>
    </row>
    <row r="3537" spans="1:52" x14ac:dyDescent="0.35">
      <c r="A3537" s="70" t="s">
        <v>2558</v>
      </c>
      <c r="B3537" s="70" t="s">
        <v>2558</v>
      </c>
      <c r="C3537" s="83"/>
      <c r="D3537" s="84"/>
      <c r="E3537" s="85"/>
      <c r="F3537" s="86"/>
      <c r="G3537" s="83"/>
      <c r="H3537" s="81"/>
      <c r="I3537" s="87"/>
      <c r="J3537" s="87"/>
      <c r="K3537" s="36"/>
      <c r="L3537" s="90"/>
      <c r="M3537" s="90"/>
      <c r="N3537" s="89"/>
      <c r="O3537" s="72" t="s">
        <v>179</v>
      </c>
      <c r="P3537" s="74">
        <v>42824.74454861111</v>
      </c>
      <c r="Q3537" s="72" t="s">
        <v>5266</v>
      </c>
      <c r="R3537" s="76" t="s">
        <v>7609</v>
      </c>
      <c r="S3537" s="72" t="s">
        <v>241</v>
      </c>
      <c r="T3537" s="72"/>
      <c r="U3537" s="76" t="s">
        <v>9095</v>
      </c>
      <c r="V3537" s="76" t="s">
        <v>9095</v>
      </c>
      <c r="W3537" s="74">
        <v>42824.74454861111</v>
      </c>
      <c r="X3537" s="76" t="s">
        <v>13556</v>
      </c>
      <c r="Y3537" s="72"/>
      <c r="Z3537" s="72"/>
      <c r="AA3537" s="78" t="s">
        <v>17513</v>
      </c>
      <c r="AB3537" s="72"/>
      <c r="AC3537" s="72" t="b">
        <v>0</v>
      </c>
      <c r="AD3537" s="72">
        <v>0</v>
      </c>
      <c r="AE3537" s="78" t="s">
        <v>230</v>
      </c>
      <c r="AF3537" s="72" t="b">
        <v>0</v>
      </c>
      <c r="AG3537" s="72" t="s">
        <v>231</v>
      </c>
      <c r="AH3537" s="72"/>
      <c r="AI3537" s="78" t="s">
        <v>230</v>
      </c>
      <c r="AJ3537" s="72" t="b">
        <v>0</v>
      </c>
      <c r="AK3537" s="72">
        <v>0</v>
      </c>
      <c r="AL3537" s="78" t="s">
        <v>230</v>
      </c>
      <c r="AM3537" s="72" t="s">
        <v>241</v>
      </c>
      <c r="AN3537" s="72" t="b">
        <v>0</v>
      </c>
      <c r="AO3537" s="78" t="s">
        <v>17513</v>
      </c>
      <c r="AP3537" s="72" t="s">
        <v>179</v>
      </c>
      <c r="AQ3537" s="72">
        <v>0</v>
      </c>
      <c r="AR3537" s="72">
        <v>0</v>
      </c>
      <c r="AS3537" s="72"/>
      <c r="AT3537" s="72"/>
      <c r="AU3537" s="72"/>
      <c r="AV3537" s="72"/>
      <c r="AW3537" s="72"/>
      <c r="AX3537" s="72"/>
      <c r="AY3537" s="72"/>
      <c r="AZ3537" s="72"/>
    </row>
    <row r="3538" spans="1:52" x14ac:dyDescent="0.35">
      <c r="A3538" s="70" t="s">
        <v>2558</v>
      </c>
      <c r="B3538" s="70" t="s">
        <v>2558</v>
      </c>
      <c r="C3538" s="83"/>
      <c r="D3538" s="84"/>
      <c r="E3538" s="85"/>
      <c r="F3538" s="86"/>
      <c r="G3538" s="83"/>
      <c r="H3538" s="81"/>
      <c r="I3538" s="87"/>
      <c r="J3538" s="87"/>
      <c r="K3538" s="36"/>
      <c r="L3538" s="90"/>
      <c r="M3538" s="90"/>
      <c r="N3538" s="89"/>
      <c r="O3538" s="72" t="s">
        <v>179</v>
      </c>
      <c r="P3538" s="74">
        <v>42824.763368055559</v>
      </c>
      <c r="Q3538" s="72" t="s">
        <v>5267</v>
      </c>
      <c r="R3538" s="76" t="s">
        <v>7610</v>
      </c>
      <c r="S3538" s="72" t="s">
        <v>241</v>
      </c>
      <c r="T3538" s="72"/>
      <c r="U3538" s="76" t="s">
        <v>9096</v>
      </c>
      <c r="V3538" s="76" t="s">
        <v>9096</v>
      </c>
      <c r="W3538" s="74">
        <v>42824.763368055559</v>
      </c>
      <c r="X3538" s="76" t="s">
        <v>13557</v>
      </c>
      <c r="Y3538" s="72"/>
      <c r="Z3538" s="72"/>
      <c r="AA3538" s="78" t="s">
        <v>17514</v>
      </c>
      <c r="AB3538" s="72"/>
      <c r="AC3538" s="72" t="b">
        <v>0</v>
      </c>
      <c r="AD3538" s="72">
        <v>0</v>
      </c>
      <c r="AE3538" s="78" t="s">
        <v>230</v>
      </c>
      <c r="AF3538" s="72" t="b">
        <v>0</v>
      </c>
      <c r="AG3538" s="72" t="s">
        <v>231</v>
      </c>
      <c r="AH3538" s="72"/>
      <c r="AI3538" s="78" t="s">
        <v>230</v>
      </c>
      <c r="AJ3538" s="72" t="b">
        <v>0</v>
      </c>
      <c r="AK3538" s="72">
        <v>0</v>
      </c>
      <c r="AL3538" s="78" t="s">
        <v>230</v>
      </c>
      <c r="AM3538" s="72" t="s">
        <v>241</v>
      </c>
      <c r="AN3538" s="72" t="b">
        <v>0</v>
      </c>
      <c r="AO3538" s="78" t="s">
        <v>17514</v>
      </c>
      <c r="AP3538" s="72" t="s">
        <v>179</v>
      </c>
      <c r="AQ3538" s="72">
        <v>0</v>
      </c>
      <c r="AR3538" s="72">
        <v>0</v>
      </c>
      <c r="AS3538" s="72"/>
      <c r="AT3538" s="72"/>
      <c r="AU3538" s="72"/>
      <c r="AV3538" s="72"/>
      <c r="AW3538" s="72"/>
      <c r="AX3538" s="72"/>
      <c r="AY3538" s="72"/>
      <c r="AZ3538" s="72"/>
    </row>
    <row r="3539" spans="1:52" x14ac:dyDescent="0.35">
      <c r="A3539" s="70" t="s">
        <v>2558</v>
      </c>
      <c r="B3539" s="70" t="s">
        <v>2558</v>
      </c>
      <c r="C3539" s="83"/>
      <c r="D3539" s="84"/>
      <c r="E3539" s="85"/>
      <c r="F3539" s="86"/>
      <c r="G3539" s="83"/>
      <c r="H3539" s="81"/>
      <c r="I3539" s="87"/>
      <c r="J3539" s="87"/>
      <c r="K3539" s="36"/>
      <c r="L3539" s="90"/>
      <c r="M3539" s="90"/>
      <c r="N3539" s="89"/>
      <c r="O3539" s="72" t="s">
        <v>179</v>
      </c>
      <c r="P3539" s="74">
        <v>42824.816747685189</v>
      </c>
      <c r="Q3539" s="72" t="s">
        <v>5268</v>
      </c>
      <c r="R3539" s="76" t="s">
        <v>7611</v>
      </c>
      <c r="S3539" s="72" t="s">
        <v>241</v>
      </c>
      <c r="T3539" s="72"/>
      <c r="U3539" s="76" t="s">
        <v>9097</v>
      </c>
      <c r="V3539" s="76" t="s">
        <v>9097</v>
      </c>
      <c r="W3539" s="74">
        <v>42824.816747685189</v>
      </c>
      <c r="X3539" s="76" t="s">
        <v>13558</v>
      </c>
      <c r="Y3539" s="72"/>
      <c r="Z3539" s="72"/>
      <c r="AA3539" s="78" t="s">
        <v>17515</v>
      </c>
      <c r="AB3539" s="72"/>
      <c r="AC3539" s="72" t="b">
        <v>0</v>
      </c>
      <c r="AD3539" s="72">
        <v>0</v>
      </c>
      <c r="AE3539" s="78" t="s">
        <v>230</v>
      </c>
      <c r="AF3539" s="72" t="b">
        <v>0</v>
      </c>
      <c r="AG3539" s="72" t="s">
        <v>231</v>
      </c>
      <c r="AH3539" s="72"/>
      <c r="AI3539" s="78" t="s">
        <v>230</v>
      </c>
      <c r="AJ3539" s="72" t="b">
        <v>0</v>
      </c>
      <c r="AK3539" s="72">
        <v>0</v>
      </c>
      <c r="AL3539" s="78" t="s">
        <v>230</v>
      </c>
      <c r="AM3539" s="72" t="s">
        <v>241</v>
      </c>
      <c r="AN3539" s="72" t="b">
        <v>0</v>
      </c>
      <c r="AO3539" s="78" t="s">
        <v>17515</v>
      </c>
      <c r="AP3539" s="72" t="s">
        <v>179</v>
      </c>
      <c r="AQ3539" s="72">
        <v>0</v>
      </c>
      <c r="AR3539" s="72">
        <v>0</v>
      </c>
      <c r="AS3539" s="72"/>
      <c r="AT3539" s="72"/>
      <c r="AU3539" s="72"/>
      <c r="AV3539" s="72"/>
      <c r="AW3539" s="72"/>
      <c r="AX3539" s="72"/>
      <c r="AY3539" s="72"/>
      <c r="AZ3539" s="72"/>
    </row>
    <row r="3540" spans="1:52" x14ac:dyDescent="0.35">
      <c r="A3540" s="70" t="s">
        <v>2558</v>
      </c>
      <c r="B3540" s="70" t="s">
        <v>2558</v>
      </c>
      <c r="C3540" s="83"/>
      <c r="D3540" s="84"/>
      <c r="E3540" s="85"/>
      <c r="F3540" s="86"/>
      <c r="G3540" s="83"/>
      <c r="H3540" s="81"/>
      <c r="I3540" s="87"/>
      <c r="J3540" s="87"/>
      <c r="K3540" s="36"/>
      <c r="L3540" s="90"/>
      <c r="M3540" s="90"/>
      <c r="N3540" s="89"/>
      <c r="O3540" s="72" t="s">
        <v>179</v>
      </c>
      <c r="P3540" s="74">
        <v>42825.059155092589</v>
      </c>
      <c r="Q3540" s="72" t="s">
        <v>5269</v>
      </c>
      <c r="R3540" s="76" t="s">
        <v>7612</v>
      </c>
      <c r="S3540" s="72" t="s">
        <v>241</v>
      </c>
      <c r="T3540" s="72"/>
      <c r="U3540" s="76" t="s">
        <v>9098</v>
      </c>
      <c r="V3540" s="76" t="s">
        <v>9098</v>
      </c>
      <c r="W3540" s="74">
        <v>42825.059155092589</v>
      </c>
      <c r="X3540" s="76" t="s">
        <v>13559</v>
      </c>
      <c r="Y3540" s="72"/>
      <c r="Z3540" s="72"/>
      <c r="AA3540" s="78" t="s">
        <v>17516</v>
      </c>
      <c r="AB3540" s="72"/>
      <c r="AC3540" s="72" t="b">
        <v>0</v>
      </c>
      <c r="AD3540" s="72">
        <v>0</v>
      </c>
      <c r="AE3540" s="78" t="s">
        <v>230</v>
      </c>
      <c r="AF3540" s="72" t="b">
        <v>0</v>
      </c>
      <c r="AG3540" s="72" t="s">
        <v>231</v>
      </c>
      <c r="AH3540" s="72"/>
      <c r="AI3540" s="78" t="s">
        <v>230</v>
      </c>
      <c r="AJ3540" s="72" t="b">
        <v>0</v>
      </c>
      <c r="AK3540" s="72">
        <v>0</v>
      </c>
      <c r="AL3540" s="78" t="s">
        <v>230</v>
      </c>
      <c r="AM3540" s="72" t="s">
        <v>241</v>
      </c>
      <c r="AN3540" s="72" t="b">
        <v>0</v>
      </c>
      <c r="AO3540" s="78" t="s">
        <v>17516</v>
      </c>
      <c r="AP3540" s="72" t="s">
        <v>179</v>
      </c>
      <c r="AQ3540" s="72">
        <v>0</v>
      </c>
      <c r="AR3540" s="72">
        <v>0</v>
      </c>
      <c r="AS3540" s="72"/>
      <c r="AT3540" s="72"/>
      <c r="AU3540" s="72"/>
      <c r="AV3540" s="72"/>
      <c r="AW3540" s="72"/>
      <c r="AX3540" s="72"/>
      <c r="AY3540" s="72"/>
      <c r="AZ3540" s="72"/>
    </row>
    <row r="3541" spans="1:52" x14ac:dyDescent="0.35">
      <c r="A3541" s="70" t="s">
        <v>2558</v>
      </c>
      <c r="B3541" s="70" t="s">
        <v>2558</v>
      </c>
      <c r="C3541" s="83"/>
      <c r="D3541" s="84"/>
      <c r="E3541" s="85"/>
      <c r="F3541" s="86"/>
      <c r="G3541" s="83"/>
      <c r="H3541" s="81"/>
      <c r="I3541" s="87"/>
      <c r="J3541" s="87"/>
      <c r="K3541" s="36"/>
      <c r="L3541" s="90"/>
      <c r="M3541" s="90"/>
      <c r="N3541" s="89"/>
      <c r="O3541" s="72" t="s">
        <v>179</v>
      </c>
      <c r="P3541" s="74">
        <v>42825.646747685183</v>
      </c>
      <c r="Q3541" s="72" t="s">
        <v>5270</v>
      </c>
      <c r="R3541" s="76" t="s">
        <v>7613</v>
      </c>
      <c r="S3541" s="72" t="s">
        <v>241</v>
      </c>
      <c r="T3541" s="72"/>
      <c r="U3541" s="76" t="s">
        <v>9099</v>
      </c>
      <c r="V3541" s="76" t="s">
        <v>9099</v>
      </c>
      <c r="W3541" s="74">
        <v>42825.646747685183</v>
      </c>
      <c r="X3541" s="76" t="s">
        <v>13560</v>
      </c>
      <c r="Y3541" s="72"/>
      <c r="Z3541" s="72"/>
      <c r="AA3541" s="78" t="s">
        <v>17517</v>
      </c>
      <c r="AB3541" s="72"/>
      <c r="AC3541" s="72" t="b">
        <v>0</v>
      </c>
      <c r="AD3541" s="72">
        <v>0</v>
      </c>
      <c r="AE3541" s="78" t="s">
        <v>230</v>
      </c>
      <c r="AF3541" s="72" t="b">
        <v>0</v>
      </c>
      <c r="AG3541" s="72" t="s">
        <v>231</v>
      </c>
      <c r="AH3541" s="72"/>
      <c r="AI3541" s="78" t="s">
        <v>230</v>
      </c>
      <c r="AJ3541" s="72" t="b">
        <v>0</v>
      </c>
      <c r="AK3541" s="72">
        <v>0</v>
      </c>
      <c r="AL3541" s="78" t="s">
        <v>230</v>
      </c>
      <c r="AM3541" s="72" t="s">
        <v>241</v>
      </c>
      <c r="AN3541" s="72" t="b">
        <v>0</v>
      </c>
      <c r="AO3541" s="78" t="s">
        <v>17517</v>
      </c>
      <c r="AP3541" s="72" t="s">
        <v>179</v>
      </c>
      <c r="AQ3541" s="72">
        <v>0</v>
      </c>
      <c r="AR3541" s="72">
        <v>0</v>
      </c>
      <c r="AS3541" s="72"/>
      <c r="AT3541" s="72"/>
      <c r="AU3541" s="72"/>
      <c r="AV3541" s="72"/>
      <c r="AW3541" s="72"/>
      <c r="AX3541" s="72"/>
      <c r="AY3541" s="72"/>
      <c r="AZ3541" s="72"/>
    </row>
    <row r="3542" spans="1:52" x14ac:dyDescent="0.35">
      <c r="A3542" s="70" t="s">
        <v>2558</v>
      </c>
      <c r="B3542" s="70" t="s">
        <v>2558</v>
      </c>
      <c r="C3542" s="83"/>
      <c r="D3542" s="84"/>
      <c r="E3542" s="85"/>
      <c r="F3542" s="86"/>
      <c r="G3542" s="83"/>
      <c r="H3542" s="81"/>
      <c r="I3542" s="87"/>
      <c r="J3542" s="87"/>
      <c r="K3542" s="36"/>
      <c r="L3542" s="90"/>
      <c r="M3542" s="90"/>
      <c r="N3542" s="89"/>
      <c r="O3542" s="72" t="s">
        <v>179</v>
      </c>
      <c r="P3542" s="74">
        <v>42825.749409722222</v>
      </c>
      <c r="Q3542" s="72" t="s">
        <v>5271</v>
      </c>
      <c r="R3542" s="76" t="s">
        <v>7614</v>
      </c>
      <c r="S3542" s="72" t="s">
        <v>241</v>
      </c>
      <c r="T3542" s="72"/>
      <c r="U3542" s="76" t="s">
        <v>9100</v>
      </c>
      <c r="V3542" s="76" t="s">
        <v>9100</v>
      </c>
      <c r="W3542" s="74">
        <v>42825.749409722222</v>
      </c>
      <c r="X3542" s="76" t="s">
        <v>13561</v>
      </c>
      <c r="Y3542" s="72"/>
      <c r="Z3542" s="72"/>
      <c r="AA3542" s="78" t="s">
        <v>17518</v>
      </c>
      <c r="AB3542" s="72"/>
      <c r="AC3542" s="72" t="b">
        <v>0</v>
      </c>
      <c r="AD3542" s="72">
        <v>0</v>
      </c>
      <c r="AE3542" s="78" t="s">
        <v>230</v>
      </c>
      <c r="AF3542" s="72" t="b">
        <v>0</v>
      </c>
      <c r="AG3542" s="72" t="s">
        <v>231</v>
      </c>
      <c r="AH3542" s="72"/>
      <c r="AI3542" s="78" t="s">
        <v>230</v>
      </c>
      <c r="AJ3542" s="72" t="b">
        <v>0</v>
      </c>
      <c r="AK3542" s="72">
        <v>0</v>
      </c>
      <c r="AL3542" s="78" t="s">
        <v>230</v>
      </c>
      <c r="AM3542" s="72" t="s">
        <v>241</v>
      </c>
      <c r="AN3542" s="72" t="b">
        <v>0</v>
      </c>
      <c r="AO3542" s="78" t="s">
        <v>17518</v>
      </c>
      <c r="AP3542" s="72" t="s">
        <v>179</v>
      </c>
      <c r="AQ3542" s="72">
        <v>0</v>
      </c>
      <c r="AR3542" s="72">
        <v>0</v>
      </c>
      <c r="AS3542" s="72"/>
      <c r="AT3542" s="72"/>
      <c r="AU3542" s="72"/>
      <c r="AV3542" s="72"/>
      <c r="AW3542" s="72"/>
      <c r="AX3542" s="72"/>
      <c r="AY3542" s="72"/>
      <c r="AZ3542" s="72"/>
    </row>
    <row r="3543" spans="1:52" x14ac:dyDescent="0.35">
      <c r="A3543" s="70" t="s">
        <v>2558</v>
      </c>
      <c r="B3543" s="70" t="s">
        <v>2558</v>
      </c>
      <c r="C3543" s="83"/>
      <c r="D3543" s="84"/>
      <c r="E3543" s="85"/>
      <c r="F3543" s="86"/>
      <c r="G3543" s="83"/>
      <c r="H3543" s="81"/>
      <c r="I3543" s="87"/>
      <c r="J3543" s="87"/>
      <c r="K3543" s="36"/>
      <c r="L3543" s="90"/>
      <c r="M3543" s="90"/>
      <c r="N3543" s="89"/>
      <c r="O3543" s="72" t="s">
        <v>179</v>
      </c>
      <c r="P3543" s="74">
        <v>42826.218807870369</v>
      </c>
      <c r="Q3543" s="72" t="s">
        <v>5272</v>
      </c>
      <c r="R3543" s="76" t="s">
        <v>7615</v>
      </c>
      <c r="S3543" s="72" t="s">
        <v>241</v>
      </c>
      <c r="T3543" s="72"/>
      <c r="U3543" s="76" t="s">
        <v>9101</v>
      </c>
      <c r="V3543" s="76" t="s">
        <v>9101</v>
      </c>
      <c r="W3543" s="74">
        <v>42826.218807870369</v>
      </c>
      <c r="X3543" s="76" t="s">
        <v>13562</v>
      </c>
      <c r="Y3543" s="72"/>
      <c r="Z3543" s="72"/>
      <c r="AA3543" s="78" t="s">
        <v>17519</v>
      </c>
      <c r="AB3543" s="72"/>
      <c r="AC3543" s="72" t="b">
        <v>0</v>
      </c>
      <c r="AD3543" s="72">
        <v>0</v>
      </c>
      <c r="AE3543" s="78" t="s">
        <v>230</v>
      </c>
      <c r="AF3543" s="72" t="b">
        <v>0</v>
      </c>
      <c r="AG3543" s="72" t="s">
        <v>231</v>
      </c>
      <c r="AH3543" s="72"/>
      <c r="AI3543" s="78" t="s">
        <v>230</v>
      </c>
      <c r="AJ3543" s="72" t="b">
        <v>0</v>
      </c>
      <c r="AK3543" s="72">
        <v>0</v>
      </c>
      <c r="AL3543" s="78" t="s">
        <v>230</v>
      </c>
      <c r="AM3543" s="72" t="s">
        <v>241</v>
      </c>
      <c r="AN3543" s="72" t="b">
        <v>0</v>
      </c>
      <c r="AO3543" s="78" t="s">
        <v>17519</v>
      </c>
      <c r="AP3543" s="72" t="s">
        <v>179</v>
      </c>
      <c r="AQ3543" s="72">
        <v>0</v>
      </c>
      <c r="AR3543" s="72">
        <v>0</v>
      </c>
      <c r="AS3543" s="72"/>
      <c r="AT3543" s="72"/>
      <c r="AU3543" s="72"/>
      <c r="AV3543" s="72"/>
      <c r="AW3543" s="72"/>
      <c r="AX3543" s="72"/>
      <c r="AY3543" s="72"/>
      <c r="AZ3543" s="72"/>
    </row>
    <row r="3544" spans="1:52" x14ac:dyDescent="0.35">
      <c r="A3544" s="70" t="s">
        <v>2558</v>
      </c>
      <c r="B3544" s="70" t="s">
        <v>2558</v>
      </c>
      <c r="C3544" s="83"/>
      <c r="D3544" s="84"/>
      <c r="E3544" s="85"/>
      <c r="F3544" s="86"/>
      <c r="G3544" s="83"/>
      <c r="H3544" s="81"/>
      <c r="I3544" s="87"/>
      <c r="J3544" s="87"/>
      <c r="K3544" s="36"/>
      <c r="L3544" s="90"/>
      <c r="M3544" s="90"/>
      <c r="N3544" s="89"/>
      <c r="O3544" s="72" t="s">
        <v>179</v>
      </c>
      <c r="P3544" s="74">
        <v>42828.43854166667</v>
      </c>
      <c r="Q3544" s="72" t="s">
        <v>5273</v>
      </c>
      <c r="R3544" s="72" t="s">
        <v>7616</v>
      </c>
      <c r="S3544" s="72" t="s">
        <v>8601</v>
      </c>
      <c r="T3544" s="72"/>
      <c r="U3544" s="72"/>
      <c r="V3544" s="76" t="s">
        <v>10615</v>
      </c>
      <c r="W3544" s="74">
        <v>42828.43854166667</v>
      </c>
      <c r="X3544" s="76" t="s">
        <v>13563</v>
      </c>
      <c r="Y3544" s="72"/>
      <c r="Z3544" s="72"/>
      <c r="AA3544" s="78" t="s">
        <v>17520</v>
      </c>
      <c r="AB3544" s="72"/>
      <c r="AC3544" s="72" t="b">
        <v>0</v>
      </c>
      <c r="AD3544" s="72">
        <v>0</v>
      </c>
      <c r="AE3544" s="78" t="s">
        <v>230</v>
      </c>
      <c r="AF3544" s="72" t="b">
        <v>0</v>
      </c>
      <c r="AG3544" s="72" t="s">
        <v>231</v>
      </c>
      <c r="AH3544" s="72"/>
      <c r="AI3544" s="78" t="s">
        <v>230</v>
      </c>
      <c r="AJ3544" s="72" t="b">
        <v>0</v>
      </c>
      <c r="AK3544" s="72">
        <v>0</v>
      </c>
      <c r="AL3544" s="78" t="s">
        <v>230</v>
      </c>
      <c r="AM3544" s="72" t="s">
        <v>241</v>
      </c>
      <c r="AN3544" s="72" t="b">
        <v>1</v>
      </c>
      <c r="AO3544" s="78" t="s">
        <v>17520</v>
      </c>
      <c r="AP3544" s="72" t="s">
        <v>179</v>
      </c>
      <c r="AQ3544" s="72">
        <v>0</v>
      </c>
      <c r="AR3544" s="72">
        <v>0</v>
      </c>
      <c r="AS3544" s="72"/>
      <c r="AT3544" s="72"/>
      <c r="AU3544" s="72"/>
      <c r="AV3544" s="72"/>
      <c r="AW3544" s="72"/>
      <c r="AX3544" s="72"/>
      <c r="AY3544" s="72"/>
      <c r="AZ3544" s="72"/>
    </row>
    <row r="3545" spans="1:52" x14ac:dyDescent="0.35">
      <c r="A3545" s="70" t="s">
        <v>2559</v>
      </c>
      <c r="B3545" s="70" t="s">
        <v>2559</v>
      </c>
      <c r="C3545" s="83"/>
      <c r="D3545" s="84"/>
      <c r="E3545" s="85"/>
      <c r="F3545" s="86"/>
      <c r="G3545" s="83"/>
      <c r="H3545" s="81"/>
      <c r="I3545" s="87"/>
      <c r="J3545" s="87"/>
      <c r="K3545" s="36"/>
      <c r="L3545" s="90"/>
      <c r="M3545" s="90"/>
      <c r="N3545" s="89"/>
      <c r="O3545" s="72" t="s">
        <v>179</v>
      </c>
      <c r="P3545" s="74">
        <v>42824.271064814813</v>
      </c>
      <c r="Q3545" s="72" t="s">
        <v>5274</v>
      </c>
      <c r="R3545" s="76" t="s">
        <v>6386</v>
      </c>
      <c r="S3545" s="72" t="s">
        <v>8441</v>
      </c>
      <c r="T3545" s="72"/>
      <c r="U3545" s="76" t="s">
        <v>9102</v>
      </c>
      <c r="V3545" s="76" t="s">
        <v>9102</v>
      </c>
      <c r="W3545" s="74">
        <v>42824.271064814813</v>
      </c>
      <c r="X3545" s="76" t="s">
        <v>13564</v>
      </c>
      <c r="Y3545" s="72"/>
      <c r="Z3545" s="72"/>
      <c r="AA3545" s="78" t="s">
        <v>17521</v>
      </c>
      <c r="AB3545" s="72"/>
      <c r="AC3545" s="72" t="b">
        <v>0</v>
      </c>
      <c r="AD3545" s="72">
        <v>10</v>
      </c>
      <c r="AE3545" s="78" t="s">
        <v>230</v>
      </c>
      <c r="AF3545" s="72" t="b">
        <v>0</v>
      </c>
      <c r="AG3545" s="72" t="s">
        <v>300</v>
      </c>
      <c r="AH3545" s="72"/>
      <c r="AI3545" s="78" t="s">
        <v>230</v>
      </c>
      <c r="AJ3545" s="72" t="b">
        <v>0</v>
      </c>
      <c r="AK3545" s="72">
        <v>6</v>
      </c>
      <c r="AL3545" s="78" t="s">
        <v>230</v>
      </c>
      <c r="AM3545" s="72" t="s">
        <v>327</v>
      </c>
      <c r="AN3545" s="72" t="b">
        <v>0</v>
      </c>
      <c r="AO3545" s="78" t="s">
        <v>17521</v>
      </c>
      <c r="AP3545" s="72" t="s">
        <v>250</v>
      </c>
      <c r="AQ3545" s="72">
        <v>0</v>
      </c>
      <c r="AR3545" s="72">
        <v>0</v>
      </c>
      <c r="AS3545" s="72"/>
      <c r="AT3545" s="72"/>
      <c r="AU3545" s="72"/>
      <c r="AV3545" s="72"/>
      <c r="AW3545" s="72"/>
      <c r="AX3545" s="72"/>
      <c r="AY3545" s="72"/>
      <c r="AZ3545" s="72"/>
    </row>
    <row r="3546" spans="1:52" x14ac:dyDescent="0.35">
      <c r="A3546" s="70" t="s">
        <v>2559</v>
      </c>
      <c r="B3546" s="70" t="s">
        <v>2559</v>
      </c>
      <c r="C3546" s="83"/>
      <c r="D3546" s="84"/>
      <c r="E3546" s="85"/>
      <c r="F3546" s="86"/>
      <c r="G3546" s="83"/>
      <c r="H3546" s="81"/>
      <c r="I3546" s="87"/>
      <c r="J3546" s="87"/>
      <c r="K3546" s="36"/>
      <c r="L3546" s="90"/>
      <c r="M3546" s="90"/>
      <c r="N3546" s="89"/>
      <c r="O3546" s="72" t="s">
        <v>179</v>
      </c>
      <c r="P3546" s="74">
        <v>42826.637546296297</v>
      </c>
      <c r="Q3546" s="72" t="s">
        <v>5275</v>
      </c>
      <c r="R3546" s="76" t="s">
        <v>6945</v>
      </c>
      <c r="S3546" s="72" t="s">
        <v>8441</v>
      </c>
      <c r="T3546" s="72"/>
      <c r="U3546" s="76" t="s">
        <v>8979</v>
      </c>
      <c r="V3546" s="76" t="s">
        <v>8979</v>
      </c>
      <c r="W3546" s="74">
        <v>42826.637546296297</v>
      </c>
      <c r="X3546" s="76" t="s">
        <v>13565</v>
      </c>
      <c r="Y3546" s="72"/>
      <c r="Z3546" s="72"/>
      <c r="AA3546" s="78" t="s">
        <v>17522</v>
      </c>
      <c r="AB3546" s="72"/>
      <c r="AC3546" s="72" t="b">
        <v>0</v>
      </c>
      <c r="AD3546" s="72">
        <v>4</v>
      </c>
      <c r="AE3546" s="78" t="s">
        <v>230</v>
      </c>
      <c r="AF3546" s="72" t="b">
        <v>0</v>
      </c>
      <c r="AG3546" s="72" t="s">
        <v>300</v>
      </c>
      <c r="AH3546" s="72"/>
      <c r="AI3546" s="78" t="s">
        <v>230</v>
      </c>
      <c r="AJ3546" s="72" t="b">
        <v>0</v>
      </c>
      <c r="AK3546" s="72">
        <v>5</v>
      </c>
      <c r="AL3546" s="78" t="s">
        <v>230</v>
      </c>
      <c r="AM3546" s="72" t="s">
        <v>327</v>
      </c>
      <c r="AN3546" s="72" t="b">
        <v>0</v>
      </c>
      <c r="AO3546" s="78" t="s">
        <v>17522</v>
      </c>
      <c r="AP3546" s="72" t="s">
        <v>179</v>
      </c>
      <c r="AQ3546" s="72">
        <v>0</v>
      </c>
      <c r="AR3546" s="72">
        <v>0</v>
      </c>
      <c r="AS3546" s="72"/>
      <c r="AT3546" s="72"/>
      <c r="AU3546" s="72"/>
      <c r="AV3546" s="72"/>
      <c r="AW3546" s="72"/>
      <c r="AX3546" s="72"/>
      <c r="AY3546" s="72"/>
      <c r="AZ3546" s="72"/>
    </row>
    <row r="3547" spans="1:52" x14ac:dyDescent="0.35">
      <c r="A3547" s="70" t="s">
        <v>2560</v>
      </c>
      <c r="B3547" s="70" t="s">
        <v>2559</v>
      </c>
      <c r="C3547" s="83"/>
      <c r="D3547" s="84"/>
      <c r="E3547" s="85"/>
      <c r="F3547" s="86"/>
      <c r="G3547" s="83"/>
      <c r="H3547" s="81"/>
      <c r="I3547" s="87"/>
      <c r="J3547" s="87"/>
      <c r="K3547" s="36"/>
      <c r="L3547" s="90"/>
      <c r="M3547" s="90"/>
      <c r="N3547" s="89"/>
      <c r="O3547" s="72" t="s">
        <v>217</v>
      </c>
      <c r="P3547" s="74">
        <v>42826.641284722224</v>
      </c>
      <c r="Q3547" s="72" t="s">
        <v>4131</v>
      </c>
      <c r="R3547" s="76" t="s">
        <v>6945</v>
      </c>
      <c r="S3547" s="72" t="s">
        <v>8441</v>
      </c>
      <c r="T3547" s="72"/>
      <c r="U3547" s="72"/>
      <c r="V3547" s="76" t="s">
        <v>10616</v>
      </c>
      <c r="W3547" s="74">
        <v>42826.641284722224</v>
      </c>
      <c r="X3547" s="76" t="s">
        <v>13566</v>
      </c>
      <c r="Y3547" s="72"/>
      <c r="Z3547" s="72"/>
      <c r="AA3547" s="78" t="s">
        <v>17523</v>
      </c>
      <c r="AB3547" s="72"/>
      <c r="AC3547" s="72" t="b">
        <v>0</v>
      </c>
      <c r="AD3547" s="72">
        <v>0</v>
      </c>
      <c r="AE3547" s="78" t="s">
        <v>230</v>
      </c>
      <c r="AF3547" s="72" t="b">
        <v>0</v>
      </c>
      <c r="AG3547" s="72" t="s">
        <v>300</v>
      </c>
      <c r="AH3547" s="72"/>
      <c r="AI3547" s="78" t="s">
        <v>230</v>
      </c>
      <c r="AJ3547" s="72" t="b">
        <v>0</v>
      </c>
      <c r="AK3547" s="72">
        <v>5</v>
      </c>
      <c r="AL3547" s="78" t="s">
        <v>17522</v>
      </c>
      <c r="AM3547" s="72" t="s">
        <v>359</v>
      </c>
      <c r="AN3547" s="72" t="b">
        <v>0</v>
      </c>
      <c r="AO3547" s="78" t="s">
        <v>17522</v>
      </c>
      <c r="AP3547" s="72" t="s">
        <v>179</v>
      </c>
      <c r="AQ3547" s="72">
        <v>0</v>
      </c>
      <c r="AR3547" s="72">
        <v>0</v>
      </c>
      <c r="AS3547" s="72"/>
      <c r="AT3547" s="72"/>
      <c r="AU3547" s="72"/>
      <c r="AV3547" s="72"/>
      <c r="AW3547" s="72"/>
      <c r="AX3547" s="72"/>
      <c r="AY3547" s="72"/>
      <c r="AZ3547" s="72"/>
    </row>
    <row r="3548" spans="1:52" x14ac:dyDescent="0.35">
      <c r="A3548" s="70" t="s">
        <v>2560</v>
      </c>
      <c r="B3548" s="70" t="s">
        <v>2560</v>
      </c>
      <c r="C3548" s="83"/>
      <c r="D3548" s="84"/>
      <c r="E3548" s="85"/>
      <c r="F3548" s="86"/>
      <c r="G3548" s="83"/>
      <c r="H3548" s="81"/>
      <c r="I3548" s="87"/>
      <c r="J3548" s="87"/>
      <c r="K3548" s="36"/>
      <c r="L3548" s="90"/>
      <c r="M3548" s="90"/>
      <c r="N3548" s="89"/>
      <c r="O3548" s="72" t="s">
        <v>179</v>
      </c>
      <c r="P3548" s="74">
        <v>42825.503888888888</v>
      </c>
      <c r="Q3548" s="72" t="s">
        <v>5276</v>
      </c>
      <c r="R3548" s="76" t="s">
        <v>7617</v>
      </c>
      <c r="S3548" s="72" t="s">
        <v>221</v>
      </c>
      <c r="T3548" s="72" t="s">
        <v>622</v>
      </c>
      <c r="U3548" s="72"/>
      <c r="V3548" s="76" t="s">
        <v>10616</v>
      </c>
      <c r="W3548" s="74">
        <v>42825.503888888888</v>
      </c>
      <c r="X3548" s="76" t="s">
        <v>13567</v>
      </c>
      <c r="Y3548" s="72"/>
      <c r="Z3548" s="72"/>
      <c r="AA3548" s="78" t="s">
        <v>17524</v>
      </c>
      <c r="AB3548" s="72"/>
      <c r="AC3548" s="72" t="b">
        <v>0</v>
      </c>
      <c r="AD3548" s="72">
        <v>0</v>
      </c>
      <c r="AE3548" s="78" t="s">
        <v>230</v>
      </c>
      <c r="AF3548" s="72" t="b">
        <v>0</v>
      </c>
      <c r="AG3548" s="72" t="s">
        <v>300</v>
      </c>
      <c r="AH3548" s="72"/>
      <c r="AI3548" s="78" t="s">
        <v>230</v>
      </c>
      <c r="AJ3548" s="72" t="b">
        <v>0</v>
      </c>
      <c r="AK3548" s="72">
        <v>0</v>
      </c>
      <c r="AL3548" s="78" t="s">
        <v>230</v>
      </c>
      <c r="AM3548" s="72" t="s">
        <v>237</v>
      </c>
      <c r="AN3548" s="72" t="b">
        <v>0</v>
      </c>
      <c r="AO3548" s="78" t="s">
        <v>17524</v>
      </c>
      <c r="AP3548" s="72" t="s">
        <v>179</v>
      </c>
      <c r="AQ3548" s="72">
        <v>0</v>
      </c>
      <c r="AR3548" s="72">
        <v>0</v>
      </c>
      <c r="AS3548" s="72"/>
      <c r="AT3548" s="72"/>
      <c r="AU3548" s="72"/>
      <c r="AV3548" s="72"/>
      <c r="AW3548" s="72"/>
      <c r="AX3548" s="72"/>
      <c r="AY3548" s="72"/>
      <c r="AZ3548" s="72"/>
    </row>
    <row r="3549" spans="1:52" x14ac:dyDescent="0.35">
      <c r="A3549" s="70" t="s">
        <v>2560</v>
      </c>
      <c r="B3549" s="70" t="s">
        <v>2560</v>
      </c>
      <c r="C3549" s="83"/>
      <c r="D3549" s="84"/>
      <c r="E3549" s="85"/>
      <c r="F3549" s="86"/>
      <c r="G3549" s="83"/>
      <c r="H3549" s="81"/>
      <c r="I3549" s="87"/>
      <c r="J3549" s="87"/>
      <c r="K3549" s="36"/>
      <c r="L3549" s="90"/>
      <c r="M3549" s="90"/>
      <c r="N3549" s="89"/>
      <c r="O3549" s="72" t="s">
        <v>179</v>
      </c>
      <c r="P3549" s="74">
        <v>42825.673657407409</v>
      </c>
      <c r="Q3549" s="72" t="s">
        <v>5277</v>
      </c>
      <c r="R3549" s="76" t="s">
        <v>7618</v>
      </c>
      <c r="S3549" s="72" t="s">
        <v>221</v>
      </c>
      <c r="T3549" s="72" t="s">
        <v>622</v>
      </c>
      <c r="U3549" s="72"/>
      <c r="V3549" s="76" t="s">
        <v>10616</v>
      </c>
      <c r="W3549" s="74">
        <v>42825.673657407409</v>
      </c>
      <c r="X3549" s="76" t="s">
        <v>13568</v>
      </c>
      <c r="Y3549" s="72"/>
      <c r="Z3549" s="72"/>
      <c r="AA3549" s="78" t="s">
        <v>17525</v>
      </c>
      <c r="AB3549" s="72"/>
      <c r="AC3549" s="72" t="b">
        <v>0</v>
      </c>
      <c r="AD3549" s="72">
        <v>0</v>
      </c>
      <c r="AE3549" s="78" t="s">
        <v>230</v>
      </c>
      <c r="AF3549" s="72" t="b">
        <v>0</v>
      </c>
      <c r="AG3549" s="72" t="s">
        <v>300</v>
      </c>
      <c r="AH3549" s="72"/>
      <c r="AI3549" s="78" t="s">
        <v>230</v>
      </c>
      <c r="AJ3549" s="72" t="b">
        <v>0</v>
      </c>
      <c r="AK3549" s="72">
        <v>0</v>
      </c>
      <c r="AL3549" s="78" t="s">
        <v>230</v>
      </c>
      <c r="AM3549" s="72" t="s">
        <v>237</v>
      </c>
      <c r="AN3549" s="72" t="b">
        <v>0</v>
      </c>
      <c r="AO3549" s="78" t="s">
        <v>17525</v>
      </c>
      <c r="AP3549" s="72" t="s">
        <v>179</v>
      </c>
      <c r="AQ3549" s="72">
        <v>0</v>
      </c>
      <c r="AR3549" s="72">
        <v>0</v>
      </c>
      <c r="AS3549" s="72"/>
      <c r="AT3549" s="72"/>
      <c r="AU3549" s="72"/>
      <c r="AV3549" s="72"/>
      <c r="AW3549" s="72"/>
      <c r="AX3549" s="72"/>
      <c r="AY3549" s="72"/>
      <c r="AZ3549" s="72"/>
    </row>
    <row r="3550" spans="1:52" x14ac:dyDescent="0.35">
      <c r="A3550" s="70" t="s">
        <v>2560</v>
      </c>
      <c r="B3550" s="70" t="s">
        <v>2560</v>
      </c>
      <c r="C3550" s="83"/>
      <c r="D3550" s="84"/>
      <c r="E3550" s="85"/>
      <c r="F3550" s="86"/>
      <c r="G3550" s="83"/>
      <c r="H3550" s="81"/>
      <c r="I3550" s="87"/>
      <c r="J3550" s="87"/>
      <c r="K3550" s="36"/>
      <c r="L3550" s="90"/>
      <c r="M3550" s="90"/>
      <c r="N3550" s="89"/>
      <c r="O3550" s="72" t="s">
        <v>179</v>
      </c>
      <c r="P3550" s="74">
        <v>42826.365358796298</v>
      </c>
      <c r="Q3550" s="72" t="s">
        <v>5278</v>
      </c>
      <c r="R3550" s="76" t="s">
        <v>7619</v>
      </c>
      <c r="S3550" s="72" t="s">
        <v>221</v>
      </c>
      <c r="T3550" s="72" t="s">
        <v>622</v>
      </c>
      <c r="U3550" s="72"/>
      <c r="V3550" s="76" t="s">
        <v>10616</v>
      </c>
      <c r="W3550" s="74">
        <v>42826.365358796298</v>
      </c>
      <c r="X3550" s="76" t="s">
        <v>13569</v>
      </c>
      <c r="Y3550" s="72"/>
      <c r="Z3550" s="72"/>
      <c r="AA3550" s="78" t="s">
        <v>17526</v>
      </c>
      <c r="AB3550" s="72"/>
      <c r="AC3550" s="72" t="b">
        <v>0</v>
      </c>
      <c r="AD3550" s="72">
        <v>0</v>
      </c>
      <c r="AE3550" s="78" t="s">
        <v>230</v>
      </c>
      <c r="AF3550" s="72" t="b">
        <v>0</v>
      </c>
      <c r="AG3550" s="72" t="s">
        <v>300</v>
      </c>
      <c r="AH3550" s="72"/>
      <c r="AI3550" s="78" t="s">
        <v>230</v>
      </c>
      <c r="AJ3550" s="72" t="b">
        <v>0</v>
      </c>
      <c r="AK3550" s="72">
        <v>0</v>
      </c>
      <c r="AL3550" s="78" t="s">
        <v>230</v>
      </c>
      <c r="AM3550" s="72" t="s">
        <v>237</v>
      </c>
      <c r="AN3550" s="72" t="b">
        <v>0</v>
      </c>
      <c r="AO3550" s="78" t="s">
        <v>17526</v>
      </c>
      <c r="AP3550" s="72" t="s">
        <v>179</v>
      </c>
      <c r="AQ3550" s="72">
        <v>0</v>
      </c>
      <c r="AR3550" s="72">
        <v>0</v>
      </c>
      <c r="AS3550" s="72"/>
      <c r="AT3550" s="72"/>
      <c r="AU3550" s="72"/>
      <c r="AV3550" s="72"/>
      <c r="AW3550" s="72"/>
      <c r="AX3550" s="72"/>
      <c r="AY3550" s="72"/>
      <c r="AZ3550" s="72"/>
    </row>
    <row r="3551" spans="1:52" x14ac:dyDescent="0.35">
      <c r="A3551" s="70" t="s">
        <v>2560</v>
      </c>
      <c r="B3551" s="70" t="s">
        <v>2560</v>
      </c>
      <c r="C3551" s="83"/>
      <c r="D3551" s="84"/>
      <c r="E3551" s="85"/>
      <c r="F3551" s="86"/>
      <c r="G3551" s="83"/>
      <c r="H3551" s="81"/>
      <c r="I3551" s="87"/>
      <c r="J3551" s="87"/>
      <c r="K3551" s="36"/>
      <c r="L3551" s="90"/>
      <c r="M3551" s="90"/>
      <c r="N3551" s="89"/>
      <c r="O3551" s="72" t="s">
        <v>179</v>
      </c>
      <c r="P3551" s="74">
        <v>42826.365381944444</v>
      </c>
      <c r="Q3551" s="72" t="s">
        <v>5279</v>
      </c>
      <c r="R3551" s="76" t="s">
        <v>7620</v>
      </c>
      <c r="S3551" s="72" t="s">
        <v>221</v>
      </c>
      <c r="T3551" s="72" t="s">
        <v>622</v>
      </c>
      <c r="U3551" s="72"/>
      <c r="V3551" s="76" t="s">
        <v>10616</v>
      </c>
      <c r="W3551" s="74">
        <v>42826.365381944444</v>
      </c>
      <c r="X3551" s="76" t="s">
        <v>13570</v>
      </c>
      <c r="Y3551" s="72"/>
      <c r="Z3551" s="72"/>
      <c r="AA3551" s="78" t="s">
        <v>17527</v>
      </c>
      <c r="AB3551" s="72"/>
      <c r="AC3551" s="72" t="b">
        <v>0</v>
      </c>
      <c r="AD3551" s="72">
        <v>0</v>
      </c>
      <c r="AE3551" s="78" t="s">
        <v>230</v>
      </c>
      <c r="AF3551" s="72" t="b">
        <v>0</v>
      </c>
      <c r="AG3551" s="72" t="s">
        <v>300</v>
      </c>
      <c r="AH3551" s="72"/>
      <c r="AI3551" s="78" t="s">
        <v>230</v>
      </c>
      <c r="AJ3551" s="72" t="b">
        <v>0</v>
      </c>
      <c r="AK3551" s="72">
        <v>0</v>
      </c>
      <c r="AL3551" s="78" t="s">
        <v>230</v>
      </c>
      <c r="AM3551" s="72" t="s">
        <v>237</v>
      </c>
      <c r="AN3551" s="72" t="b">
        <v>0</v>
      </c>
      <c r="AO3551" s="78" t="s">
        <v>17527</v>
      </c>
      <c r="AP3551" s="72" t="s">
        <v>179</v>
      </c>
      <c r="AQ3551" s="72">
        <v>0</v>
      </c>
      <c r="AR3551" s="72">
        <v>0</v>
      </c>
      <c r="AS3551" s="72"/>
      <c r="AT3551" s="72"/>
      <c r="AU3551" s="72"/>
      <c r="AV3551" s="72"/>
      <c r="AW3551" s="72"/>
      <c r="AX3551" s="72"/>
      <c r="AY3551" s="72"/>
      <c r="AZ3551" s="72"/>
    </row>
    <row r="3552" spans="1:52" x14ac:dyDescent="0.35">
      <c r="A3552" s="70" t="s">
        <v>2560</v>
      </c>
      <c r="B3552" s="70" t="s">
        <v>2560</v>
      </c>
      <c r="C3552" s="83"/>
      <c r="D3552" s="84"/>
      <c r="E3552" s="85"/>
      <c r="F3552" s="86"/>
      <c r="G3552" s="83"/>
      <c r="H3552" s="81"/>
      <c r="I3552" s="87"/>
      <c r="J3552" s="87"/>
      <c r="K3552" s="36"/>
      <c r="L3552" s="90"/>
      <c r="M3552" s="90"/>
      <c r="N3552" s="89"/>
      <c r="O3552" s="72" t="s">
        <v>179</v>
      </c>
      <c r="P3552" s="74">
        <v>42826.462233796294</v>
      </c>
      <c r="Q3552" s="72" t="s">
        <v>5280</v>
      </c>
      <c r="R3552" s="76" t="s">
        <v>7621</v>
      </c>
      <c r="S3552" s="72" t="s">
        <v>221</v>
      </c>
      <c r="T3552" s="72" t="s">
        <v>622</v>
      </c>
      <c r="U3552" s="72"/>
      <c r="V3552" s="76" t="s">
        <v>10616</v>
      </c>
      <c r="W3552" s="74">
        <v>42826.462233796294</v>
      </c>
      <c r="X3552" s="76" t="s">
        <v>13571</v>
      </c>
      <c r="Y3552" s="72"/>
      <c r="Z3552" s="72"/>
      <c r="AA3552" s="78" t="s">
        <v>17528</v>
      </c>
      <c r="AB3552" s="72"/>
      <c r="AC3552" s="72" t="b">
        <v>0</v>
      </c>
      <c r="AD3552" s="72">
        <v>0</v>
      </c>
      <c r="AE3552" s="78" t="s">
        <v>230</v>
      </c>
      <c r="AF3552" s="72" t="b">
        <v>0</v>
      </c>
      <c r="AG3552" s="72" t="s">
        <v>300</v>
      </c>
      <c r="AH3552" s="72"/>
      <c r="AI3552" s="78" t="s">
        <v>230</v>
      </c>
      <c r="AJ3552" s="72" t="b">
        <v>0</v>
      </c>
      <c r="AK3552" s="72">
        <v>0</v>
      </c>
      <c r="AL3552" s="78" t="s">
        <v>230</v>
      </c>
      <c r="AM3552" s="72" t="s">
        <v>237</v>
      </c>
      <c r="AN3552" s="72" t="b">
        <v>0</v>
      </c>
      <c r="AO3552" s="78" t="s">
        <v>17528</v>
      </c>
      <c r="AP3552" s="72" t="s">
        <v>179</v>
      </c>
      <c r="AQ3552" s="72">
        <v>0</v>
      </c>
      <c r="AR3552" s="72">
        <v>0</v>
      </c>
      <c r="AS3552" s="72"/>
      <c r="AT3552" s="72"/>
      <c r="AU3552" s="72"/>
      <c r="AV3552" s="72"/>
      <c r="AW3552" s="72"/>
      <c r="AX3552" s="72"/>
      <c r="AY3552" s="72"/>
      <c r="AZ3552" s="72"/>
    </row>
    <row r="3553" spans="1:52" x14ac:dyDescent="0.35">
      <c r="A3553" s="70" t="s">
        <v>2560</v>
      </c>
      <c r="B3553" s="70" t="s">
        <v>2560</v>
      </c>
      <c r="C3553" s="83"/>
      <c r="D3553" s="84"/>
      <c r="E3553" s="85"/>
      <c r="F3553" s="86"/>
      <c r="G3553" s="83"/>
      <c r="H3553" s="81"/>
      <c r="I3553" s="87"/>
      <c r="J3553" s="87"/>
      <c r="K3553" s="36"/>
      <c r="L3553" s="90"/>
      <c r="M3553" s="90"/>
      <c r="N3553" s="89"/>
      <c r="O3553" s="72" t="s">
        <v>179</v>
      </c>
      <c r="P3553" s="74">
        <v>42827.007175925923</v>
      </c>
      <c r="Q3553" s="72" t="s">
        <v>5281</v>
      </c>
      <c r="R3553" s="76" t="s">
        <v>7622</v>
      </c>
      <c r="S3553" s="72" t="s">
        <v>221</v>
      </c>
      <c r="T3553" s="72" t="s">
        <v>622</v>
      </c>
      <c r="U3553" s="72"/>
      <c r="V3553" s="76" t="s">
        <v>10616</v>
      </c>
      <c r="W3553" s="74">
        <v>42827.007175925923</v>
      </c>
      <c r="X3553" s="76" t="s">
        <v>13572</v>
      </c>
      <c r="Y3553" s="72"/>
      <c r="Z3553" s="72"/>
      <c r="AA3553" s="78" t="s">
        <v>17529</v>
      </c>
      <c r="AB3553" s="72"/>
      <c r="AC3553" s="72" t="b">
        <v>0</v>
      </c>
      <c r="AD3553" s="72">
        <v>0</v>
      </c>
      <c r="AE3553" s="78" t="s">
        <v>230</v>
      </c>
      <c r="AF3553" s="72" t="b">
        <v>0</v>
      </c>
      <c r="AG3553" s="72" t="s">
        <v>300</v>
      </c>
      <c r="AH3553" s="72"/>
      <c r="AI3553" s="78" t="s">
        <v>230</v>
      </c>
      <c r="AJ3553" s="72" t="b">
        <v>0</v>
      </c>
      <c r="AK3553" s="72">
        <v>0</v>
      </c>
      <c r="AL3553" s="78" t="s">
        <v>230</v>
      </c>
      <c r="AM3553" s="72" t="s">
        <v>237</v>
      </c>
      <c r="AN3553" s="72" t="b">
        <v>0</v>
      </c>
      <c r="AO3553" s="78" t="s">
        <v>17529</v>
      </c>
      <c r="AP3553" s="72" t="s">
        <v>179</v>
      </c>
      <c r="AQ3553" s="72">
        <v>0</v>
      </c>
      <c r="AR3553" s="72">
        <v>0</v>
      </c>
      <c r="AS3553" s="72"/>
      <c r="AT3553" s="72"/>
      <c r="AU3553" s="72"/>
      <c r="AV3553" s="72"/>
      <c r="AW3553" s="72"/>
      <c r="AX3553" s="72"/>
      <c r="AY3553" s="72"/>
      <c r="AZ3553" s="72"/>
    </row>
    <row r="3554" spans="1:52" x14ac:dyDescent="0.35">
      <c r="A3554" s="70" t="s">
        <v>2560</v>
      </c>
      <c r="B3554" s="70" t="s">
        <v>2560</v>
      </c>
      <c r="C3554" s="83"/>
      <c r="D3554" s="84"/>
      <c r="E3554" s="85"/>
      <c r="F3554" s="86"/>
      <c r="G3554" s="83"/>
      <c r="H3554" s="81"/>
      <c r="I3554" s="87"/>
      <c r="J3554" s="87"/>
      <c r="K3554" s="36"/>
      <c r="L3554" s="90"/>
      <c r="M3554" s="90"/>
      <c r="N3554" s="89"/>
      <c r="O3554" s="72" t="s">
        <v>179</v>
      </c>
      <c r="P3554" s="74">
        <v>42827.465532407405</v>
      </c>
      <c r="Q3554" s="72" t="s">
        <v>5282</v>
      </c>
      <c r="R3554" s="76" t="s">
        <v>7623</v>
      </c>
      <c r="S3554" s="72" t="s">
        <v>221</v>
      </c>
      <c r="T3554" s="72" t="s">
        <v>622</v>
      </c>
      <c r="U3554" s="72"/>
      <c r="V3554" s="76" t="s">
        <v>10616</v>
      </c>
      <c r="W3554" s="74">
        <v>42827.465532407405</v>
      </c>
      <c r="X3554" s="76" t="s">
        <v>13573</v>
      </c>
      <c r="Y3554" s="72"/>
      <c r="Z3554" s="72"/>
      <c r="AA3554" s="78" t="s">
        <v>17530</v>
      </c>
      <c r="AB3554" s="72"/>
      <c r="AC3554" s="72" t="b">
        <v>0</v>
      </c>
      <c r="AD3554" s="72">
        <v>0</v>
      </c>
      <c r="AE3554" s="78" t="s">
        <v>230</v>
      </c>
      <c r="AF3554" s="72" t="b">
        <v>0</v>
      </c>
      <c r="AG3554" s="72" t="s">
        <v>300</v>
      </c>
      <c r="AH3554" s="72"/>
      <c r="AI3554" s="78" t="s">
        <v>230</v>
      </c>
      <c r="AJ3554" s="72" t="b">
        <v>0</v>
      </c>
      <c r="AK3554" s="72">
        <v>0</v>
      </c>
      <c r="AL3554" s="78" t="s">
        <v>230</v>
      </c>
      <c r="AM3554" s="72" t="s">
        <v>237</v>
      </c>
      <c r="AN3554" s="72" t="b">
        <v>0</v>
      </c>
      <c r="AO3554" s="78" t="s">
        <v>17530</v>
      </c>
      <c r="AP3554" s="72" t="s">
        <v>179</v>
      </c>
      <c r="AQ3554" s="72">
        <v>0</v>
      </c>
      <c r="AR3554" s="72">
        <v>0</v>
      </c>
      <c r="AS3554" s="72"/>
      <c r="AT3554" s="72"/>
      <c r="AU3554" s="72"/>
      <c r="AV3554" s="72"/>
      <c r="AW3554" s="72"/>
      <c r="AX3554" s="72"/>
      <c r="AY3554" s="72"/>
      <c r="AZ3554" s="72"/>
    </row>
    <row r="3555" spans="1:52" x14ac:dyDescent="0.35">
      <c r="A3555" s="70" t="s">
        <v>2560</v>
      </c>
      <c r="B3555" s="70" t="s">
        <v>2560</v>
      </c>
      <c r="C3555" s="83"/>
      <c r="D3555" s="84"/>
      <c r="E3555" s="85"/>
      <c r="F3555" s="86"/>
      <c r="G3555" s="83"/>
      <c r="H3555" s="81"/>
      <c r="I3555" s="87"/>
      <c r="J3555" s="87"/>
      <c r="K3555" s="36"/>
      <c r="L3555" s="90"/>
      <c r="M3555" s="90"/>
      <c r="N3555" s="89"/>
      <c r="O3555" s="72" t="s">
        <v>179</v>
      </c>
      <c r="P3555" s="74">
        <v>42827.503888888888</v>
      </c>
      <c r="Q3555" s="72" t="s">
        <v>5283</v>
      </c>
      <c r="R3555" s="76" t="s">
        <v>7624</v>
      </c>
      <c r="S3555" s="72" t="s">
        <v>221</v>
      </c>
      <c r="T3555" s="72" t="s">
        <v>622</v>
      </c>
      <c r="U3555" s="72"/>
      <c r="V3555" s="76" t="s">
        <v>10616</v>
      </c>
      <c r="W3555" s="74">
        <v>42827.503888888888</v>
      </c>
      <c r="X3555" s="76" t="s">
        <v>13574</v>
      </c>
      <c r="Y3555" s="72"/>
      <c r="Z3555" s="72"/>
      <c r="AA3555" s="78" t="s">
        <v>17531</v>
      </c>
      <c r="AB3555" s="72"/>
      <c r="AC3555" s="72" t="b">
        <v>0</v>
      </c>
      <c r="AD3555" s="72">
        <v>0</v>
      </c>
      <c r="AE3555" s="78" t="s">
        <v>230</v>
      </c>
      <c r="AF3555" s="72" t="b">
        <v>0</v>
      </c>
      <c r="AG3555" s="72" t="s">
        <v>300</v>
      </c>
      <c r="AH3555" s="72"/>
      <c r="AI3555" s="78" t="s">
        <v>230</v>
      </c>
      <c r="AJ3555" s="72" t="b">
        <v>0</v>
      </c>
      <c r="AK3555" s="72">
        <v>0</v>
      </c>
      <c r="AL3555" s="78" t="s">
        <v>230</v>
      </c>
      <c r="AM3555" s="72" t="s">
        <v>237</v>
      </c>
      <c r="AN3555" s="72" t="b">
        <v>0</v>
      </c>
      <c r="AO3555" s="78" t="s">
        <v>17531</v>
      </c>
      <c r="AP3555" s="72" t="s">
        <v>179</v>
      </c>
      <c r="AQ3555" s="72">
        <v>0</v>
      </c>
      <c r="AR3555" s="72">
        <v>0</v>
      </c>
      <c r="AS3555" s="72"/>
      <c r="AT3555" s="72"/>
      <c r="AU3555" s="72"/>
      <c r="AV3555" s="72"/>
      <c r="AW3555" s="72"/>
      <c r="AX3555" s="72"/>
      <c r="AY3555" s="72"/>
      <c r="AZ3555" s="72"/>
    </row>
    <row r="3556" spans="1:52" x14ac:dyDescent="0.35">
      <c r="A3556" s="70" t="s">
        <v>2560</v>
      </c>
      <c r="B3556" s="70" t="s">
        <v>2560</v>
      </c>
      <c r="C3556" s="83"/>
      <c r="D3556" s="84"/>
      <c r="E3556" s="85"/>
      <c r="F3556" s="86"/>
      <c r="G3556" s="83"/>
      <c r="H3556" s="81"/>
      <c r="I3556" s="87"/>
      <c r="J3556" s="87"/>
      <c r="K3556" s="36"/>
      <c r="L3556" s="90"/>
      <c r="M3556" s="90"/>
      <c r="N3556" s="89"/>
      <c r="O3556" s="72" t="s">
        <v>179</v>
      </c>
      <c r="P3556" s="74">
        <v>42827.76121527778</v>
      </c>
      <c r="Q3556" s="72" t="s">
        <v>5284</v>
      </c>
      <c r="R3556" s="76" t="s">
        <v>7625</v>
      </c>
      <c r="S3556" s="72" t="s">
        <v>221</v>
      </c>
      <c r="T3556" s="72" t="s">
        <v>622</v>
      </c>
      <c r="U3556" s="72"/>
      <c r="V3556" s="76" t="s">
        <v>10616</v>
      </c>
      <c r="W3556" s="74">
        <v>42827.76121527778</v>
      </c>
      <c r="X3556" s="76" t="s">
        <v>13575</v>
      </c>
      <c r="Y3556" s="72"/>
      <c r="Z3556" s="72"/>
      <c r="AA3556" s="78" t="s">
        <v>17532</v>
      </c>
      <c r="AB3556" s="72"/>
      <c r="AC3556" s="72" t="b">
        <v>0</v>
      </c>
      <c r="AD3556" s="72">
        <v>0</v>
      </c>
      <c r="AE3556" s="78" t="s">
        <v>230</v>
      </c>
      <c r="AF3556" s="72" t="b">
        <v>0</v>
      </c>
      <c r="AG3556" s="72" t="s">
        <v>300</v>
      </c>
      <c r="AH3556" s="72"/>
      <c r="AI3556" s="78" t="s">
        <v>230</v>
      </c>
      <c r="AJ3556" s="72" t="b">
        <v>0</v>
      </c>
      <c r="AK3556" s="72">
        <v>0</v>
      </c>
      <c r="AL3556" s="78" t="s">
        <v>230</v>
      </c>
      <c r="AM3556" s="72" t="s">
        <v>237</v>
      </c>
      <c r="AN3556" s="72" t="b">
        <v>0</v>
      </c>
      <c r="AO3556" s="78" t="s">
        <v>17532</v>
      </c>
      <c r="AP3556" s="72" t="s">
        <v>179</v>
      </c>
      <c r="AQ3556" s="72">
        <v>0</v>
      </c>
      <c r="AR3556" s="72">
        <v>0</v>
      </c>
      <c r="AS3556" s="72"/>
      <c r="AT3556" s="72"/>
      <c r="AU3556" s="72"/>
      <c r="AV3556" s="72"/>
      <c r="AW3556" s="72"/>
      <c r="AX3556" s="72"/>
      <c r="AY3556" s="72"/>
      <c r="AZ3556" s="72"/>
    </row>
    <row r="3557" spans="1:52" x14ac:dyDescent="0.35">
      <c r="A3557" s="70" t="s">
        <v>2560</v>
      </c>
      <c r="B3557" s="70" t="s">
        <v>2560</v>
      </c>
      <c r="C3557" s="83"/>
      <c r="D3557" s="84"/>
      <c r="E3557" s="85"/>
      <c r="F3557" s="86"/>
      <c r="G3557" s="83"/>
      <c r="H3557" s="81"/>
      <c r="I3557" s="87"/>
      <c r="J3557" s="87"/>
      <c r="K3557" s="36"/>
      <c r="L3557" s="90"/>
      <c r="M3557" s="90"/>
      <c r="N3557" s="89"/>
      <c r="O3557" s="72" t="s">
        <v>179</v>
      </c>
      <c r="P3557" s="74">
        <v>42828.440474537034</v>
      </c>
      <c r="Q3557" s="72" t="s">
        <v>5285</v>
      </c>
      <c r="R3557" s="76" t="s">
        <v>7626</v>
      </c>
      <c r="S3557" s="72" t="s">
        <v>221</v>
      </c>
      <c r="T3557" s="72" t="s">
        <v>622</v>
      </c>
      <c r="U3557" s="72"/>
      <c r="V3557" s="76" t="s">
        <v>10616</v>
      </c>
      <c r="W3557" s="74">
        <v>42828.440474537034</v>
      </c>
      <c r="X3557" s="76" t="s">
        <v>13576</v>
      </c>
      <c r="Y3557" s="72"/>
      <c r="Z3557" s="72"/>
      <c r="AA3557" s="78" t="s">
        <v>17533</v>
      </c>
      <c r="AB3557" s="72"/>
      <c r="AC3557" s="72" t="b">
        <v>0</v>
      </c>
      <c r="AD3557" s="72">
        <v>1</v>
      </c>
      <c r="AE3557" s="78" t="s">
        <v>230</v>
      </c>
      <c r="AF3557" s="72" t="b">
        <v>0</v>
      </c>
      <c r="AG3557" s="72" t="s">
        <v>300</v>
      </c>
      <c r="AH3557" s="72"/>
      <c r="AI3557" s="78" t="s">
        <v>230</v>
      </c>
      <c r="AJ3557" s="72" t="b">
        <v>0</v>
      </c>
      <c r="AK3557" s="72">
        <v>0</v>
      </c>
      <c r="AL3557" s="78" t="s">
        <v>230</v>
      </c>
      <c r="AM3557" s="72" t="s">
        <v>237</v>
      </c>
      <c r="AN3557" s="72" t="b">
        <v>0</v>
      </c>
      <c r="AO3557" s="78" t="s">
        <v>17533</v>
      </c>
      <c r="AP3557" s="72" t="s">
        <v>179</v>
      </c>
      <c r="AQ3557" s="72">
        <v>0</v>
      </c>
      <c r="AR3557" s="72">
        <v>0</v>
      </c>
      <c r="AS3557" s="72"/>
      <c r="AT3557" s="72"/>
      <c r="AU3557" s="72"/>
      <c r="AV3557" s="72"/>
      <c r="AW3557" s="72"/>
      <c r="AX3557" s="72"/>
      <c r="AY3557" s="72"/>
      <c r="AZ3557" s="72"/>
    </row>
    <row r="3558" spans="1:52" x14ac:dyDescent="0.35">
      <c r="A3558" s="70" t="s">
        <v>2561</v>
      </c>
      <c r="B3558" s="70" t="s">
        <v>2561</v>
      </c>
      <c r="C3558" s="83"/>
      <c r="D3558" s="84"/>
      <c r="E3558" s="85"/>
      <c r="F3558" s="86"/>
      <c r="G3558" s="83"/>
      <c r="H3558" s="81"/>
      <c r="I3558" s="87"/>
      <c r="J3558" s="87"/>
      <c r="K3558" s="36"/>
      <c r="L3558" s="90"/>
      <c r="M3558" s="90"/>
      <c r="N3558" s="89"/>
      <c r="O3558" s="72" t="s">
        <v>179</v>
      </c>
      <c r="P3558" s="74">
        <v>42824.469131944446</v>
      </c>
      <c r="Q3558" s="72" t="s">
        <v>5286</v>
      </c>
      <c r="R3558" s="76" t="s">
        <v>7627</v>
      </c>
      <c r="S3558" s="72" t="s">
        <v>221</v>
      </c>
      <c r="T3558" s="72" t="s">
        <v>8662</v>
      </c>
      <c r="U3558" s="72"/>
      <c r="V3558" s="76" t="s">
        <v>10617</v>
      </c>
      <c r="W3558" s="74">
        <v>42824.469131944446</v>
      </c>
      <c r="X3558" s="76" t="s">
        <v>13577</v>
      </c>
      <c r="Y3558" s="72"/>
      <c r="Z3558" s="72"/>
      <c r="AA3558" s="78" t="s">
        <v>17534</v>
      </c>
      <c r="AB3558" s="72"/>
      <c r="AC3558" s="72" t="b">
        <v>0</v>
      </c>
      <c r="AD3558" s="72">
        <v>0</v>
      </c>
      <c r="AE3558" s="78" t="s">
        <v>230</v>
      </c>
      <c r="AF3558" s="72" t="b">
        <v>0</v>
      </c>
      <c r="AG3558" s="72" t="s">
        <v>300</v>
      </c>
      <c r="AH3558" s="72"/>
      <c r="AI3558" s="78" t="s">
        <v>230</v>
      </c>
      <c r="AJ3558" s="72" t="b">
        <v>0</v>
      </c>
      <c r="AK3558" s="72">
        <v>0</v>
      </c>
      <c r="AL3558" s="78" t="s">
        <v>230</v>
      </c>
      <c r="AM3558" s="72" t="s">
        <v>237</v>
      </c>
      <c r="AN3558" s="72" t="b">
        <v>0</v>
      </c>
      <c r="AO3558" s="78" t="s">
        <v>17534</v>
      </c>
      <c r="AP3558" s="72" t="s">
        <v>179</v>
      </c>
      <c r="AQ3558" s="72">
        <v>0</v>
      </c>
      <c r="AR3558" s="72">
        <v>0</v>
      </c>
      <c r="AS3558" s="72"/>
      <c r="AT3558" s="72"/>
      <c r="AU3558" s="72"/>
      <c r="AV3558" s="72"/>
      <c r="AW3558" s="72"/>
      <c r="AX3558" s="72"/>
      <c r="AY3558" s="72"/>
      <c r="AZ3558" s="72"/>
    </row>
    <row r="3559" spans="1:52" x14ac:dyDescent="0.35">
      <c r="A3559" s="70" t="s">
        <v>2561</v>
      </c>
      <c r="B3559" s="70" t="s">
        <v>2561</v>
      </c>
      <c r="C3559" s="83"/>
      <c r="D3559" s="84"/>
      <c r="E3559" s="85"/>
      <c r="F3559" s="86"/>
      <c r="G3559" s="83"/>
      <c r="H3559" s="81"/>
      <c r="I3559" s="87"/>
      <c r="J3559" s="87"/>
      <c r="K3559" s="36"/>
      <c r="L3559" s="90"/>
      <c r="M3559" s="90"/>
      <c r="N3559" s="89"/>
      <c r="O3559" s="72" t="s">
        <v>179</v>
      </c>
      <c r="P3559" s="74">
        <v>42824.507291666669</v>
      </c>
      <c r="Q3559" s="72" t="s">
        <v>5287</v>
      </c>
      <c r="R3559" s="76" t="s">
        <v>7628</v>
      </c>
      <c r="S3559" s="72" t="s">
        <v>221</v>
      </c>
      <c r="T3559" s="72" t="s">
        <v>8662</v>
      </c>
      <c r="U3559" s="72"/>
      <c r="V3559" s="76" t="s">
        <v>10617</v>
      </c>
      <c r="W3559" s="74">
        <v>42824.507291666669</v>
      </c>
      <c r="X3559" s="76" t="s">
        <v>13578</v>
      </c>
      <c r="Y3559" s="72"/>
      <c r="Z3559" s="72"/>
      <c r="AA3559" s="78" t="s">
        <v>17535</v>
      </c>
      <c r="AB3559" s="72"/>
      <c r="AC3559" s="72" t="b">
        <v>0</v>
      </c>
      <c r="AD3559" s="72">
        <v>1</v>
      </c>
      <c r="AE3559" s="78" t="s">
        <v>230</v>
      </c>
      <c r="AF3559" s="72" t="b">
        <v>0</v>
      </c>
      <c r="AG3559" s="72" t="s">
        <v>300</v>
      </c>
      <c r="AH3559" s="72"/>
      <c r="AI3559" s="78" t="s">
        <v>230</v>
      </c>
      <c r="AJ3559" s="72" t="b">
        <v>0</v>
      </c>
      <c r="AK3559" s="72">
        <v>0</v>
      </c>
      <c r="AL3559" s="78" t="s">
        <v>230</v>
      </c>
      <c r="AM3559" s="72" t="s">
        <v>237</v>
      </c>
      <c r="AN3559" s="72" t="b">
        <v>0</v>
      </c>
      <c r="AO3559" s="78" t="s">
        <v>17535</v>
      </c>
      <c r="AP3559" s="72" t="s">
        <v>179</v>
      </c>
      <c r="AQ3559" s="72">
        <v>0</v>
      </c>
      <c r="AR3559" s="72">
        <v>0</v>
      </c>
      <c r="AS3559" s="72"/>
      <c r="AT3559" s="72"/>
      <c r="AU3559" s="72"/>
      <c r="AV3559" s="72"/>
      <c r="AW3559" s="72"/>
      <c r="AX3559" s="72"/>
      <c r="AY3559" s="72"/>
      <c r="AZ3559" s="72"/>
    </row>
    <row r="3560" spans="1:52" x14ac:dyDescent="0.35">
      <c r="A3560" s="70" t="s">
        <v>2561</v>
      </c>
      <c r="B3560" s="70" t="s">
        <v>2561</v>
      </c>
      <c r="C3560" s="83"/>
      <c r="D3560" s="84"/>
      <c r="E3560" s="85"/>
      <c r="F3560" s="86"/>
      <c r="G3560" s="83"/>
      <c r="H3560" s="81"/>
      <c r="I3560" s="87"/>
      <c r="J3560" s="87"/>
      <c r="K3560" s="36"/>
      <c r="L3560" s="90"/>
      <c r="M3560" s="90"/>
      <c r="N3560" s="89"/>
      <c r="O3560" s="72" t="s">
        <v>179</v>
      </c>
      <c r="P3560" s="74">
        <v>42824.639363425929</v>
      </c>
      <c r="Q3560" s="72" t="s">
        <v>5288</v>
      </c>
      <c r="R3560" s="76" t="s">
        <v>7629</v>
      </c>
      <c r="S3560" s="72" t="s">
        <v>221</v>
      </c>
      <c r="T3560" s="72" t="s">
        <v>8662</v>
      </c>
      <c r="U3560" s="72"/>
      <c r="V3560" s="76" t="s">
        <v>10617</v>
      </c>
      <c r="W3560" s="74">
        <v>42824.639363425929</v>
      </c>
      <c r="X3560" s="76" t="s">
        <v>13579</v>
      </c>
      <c r="Y3560" s="72"/>
      <c r="Z3560" s="72"/>
      <c r="AA3560" s="78" t="s">
        <v>17536</v>
      </c>
      <c r="AB3560" s="72"/>
      <c r="AC3560" s="72" t="b">
        <v>0</v>
      </c>
      <c r="AD3560" s="72">
        <v>0</v>
      </c>
      <c r="AE3560" s="78" t="s">
        <v>230</v>
      </c>
      <c r="AF3560" s="72" t="b">
        <v>0</v>
      </c>
      <c r="AG3560" s="72" t="s">
        <v>300</v>
      </c>
      <c r="AH3560" s="72"/>
      <c r="AI3560" s="78" t="s">
        <v>230</v>
      </c>
      <c r="AJ3560" s="72" t="b">
        <v>0</v>
      </c>
      <c r="AK3560" s="72">
        <v>0</v>
      </c>
      <c r="AL3560" s="78" t="s">
        <v>230</v>
      </c>
      <c r="AM3560" s="72" t="s">
        <v>237</v>
      </c>
      <c r="AN3560" s="72" t="b">
        <v>0</v>
      </c>
      <c r="AO3560" s="78" t="s">
        <v>17536</v>
      </c>
      <c r="AP3560" s="72" t="s">
        <v>179</v>
      </c>
      <c r="AQ3560" s="72">
        <v>0</v>
      </c>
      <c r="AR3560" s="72">
        <v>0</v>
      </c>
      <c r="AS3560" s="72"/>
      <c r="AT3560" s="72"/>
      <c r="AU3560" s="72"/>
      <c r="AV3560" s="72"/>
      <c r="AW3560" s="72"/>
      <c r="AX3560" s="72"/>
      <c r="AY3560" s="72"/>
      <c r="AZ3560" s="72"/>
    </row>
    <row r="3561" spans="1:52" x14ac:dyDescent="0.35">
      <c r="A3561" s="70" t="s">
        <v>2561</v>
      </c>
      <c r="B3561" s="70" t="s">
        <v>2561</v>
      </c>
      <c r="C3561" s="83"/>
      <c r="D3561" s="84"/>
      <c r="E3561" s="85"/>
      <c r="F3561" s="86"/>
      <c r="G3561" s="83"/>
      <c r="H3561" s="81"/>
      <c r="I3561" s="87"/>
      <c r="J3561" s="87"/>
      <c r="K3561" s="36"/>
      <c r="L3561" s="90"/>
      <c r="M3561" s="90"/>
      <c r="N3561" s="89"/>
      <c r="O3561" s="72" t="s">
        <v>179</v>
      </c>
      <c r="P3561" s="74">
        <v>42824.639363425929</v>
      </c>
      <c r="Q3561" s="72" t="s">
        <v>5289</v>
      </c>
      <c r="R3561" s="76" t="s">
        <v>7630</v>
      </c>
      <c r="S3561" s="72" t="s">
        <v>221</v>
      </c>
      <c r="T3561" s="72" t="s">
        <v>8662</v>
      </c>
      <c r="U3561" s="72"/>
      <c r="V3561" s="76" t="s">
        <v>10617</v>
      </c>
      <c r="W3561" s="74">
        <v>42824.639363425929</v>
      </c>
      <c r="X3561" s="76" t="s">
        <v>13580</v>
      </c>
      <c r="Y3561" s="72"/>
      <c r="Z3561" s="72"/>
      <c r="AA3561" s="78" t="s">
        <v>17537</v>
      </c>
      <c r="AB3561" s="72"/>
      <c r="AC3561" s="72" t="b">
        <v>0</v>
      </c>
      <c r="AD3561" s="72">
        <v>0</v>
      </c>
      <c r="AE3561" s="78" t="s">
        <v>230</v>
      </c>
      <c r="AF3561" s="72" t="b">
        <v>0</v>
      </c>
      <c r="AG3561" s="72" t="s">
        <v>353</v>
      </c>
      <c r="AH3561" s="72"/>
      <c r="AI3561" s="78" t="s">
        <v>230</v>
      </c>
      <c r="AJ3561" s="72" t="b">
        <v>0</v>
      </c>
      <c r="AK3561" s="72">
        <v>0</v>
      </c>
      <c r="AL3561" s="78" t="s">
        <v>230</v>
      </c>
      <c r="AM3561" s="72" t="s">
        <v>237</v>
      </c>
      <c r="AN3561" s="72" t="b">
        <v>0</v>
      </c>
      <c r="AO3561" s="78" t="s">
        <v>17537</v>
      </c>
      <c r="AP3561" s="72" t="s">
        <v>179</v>
      </c>
      <c r="AQ3561" s="72">
        <v>0</v>
      </c>
      <c r="AR3561" s="72">
        <v>0</v>
      </c>
      <c r="AS3561" s="72"/>
      <c r="AT3561" s="72"/>
      <c r="AU3561" s="72"/>
      <c r="AV3561" s="72"/>
      <c r="AW3561" s="72"/>
      <c r="AX3561" s="72"/>
      <c r="AY3561" s="72"/>
      <c r="AZ3561" s="72"/>
    </row>
    <row r="3562" spans="1:52" x14ac:dyDescent="0.35">
      <c r="A3562" s="70" t="s">
        <v>2561</v>
      </c>
      <c r="B3562" s="70" t="s">
        <v>2561</v>
      </c>
      <c r="C3562" s="83"/>
      <c r="D3562" s="84"/>
      <c r="E3562" s="85"/>
      <c r="F3562" s="86"/>
      <c r="G3562" s="83"/>
      <c r="H3562" s="81"/>
      <c r="I3562" s="87"/>
      <c r="J3562" s="87"/>
      <c r="K3562" s="36"/>
      <c r="L3562" s="90"/>
      <c r="M3562" s="90"/>
      <c r="N3562" s="89"/>
      <c r="O3562" s="72" t="s">
        <v>179</v>
      </c>
      <c r="P3562" s="74">
        <v>42824.719189814816</v>
      </c>
      <c r="Q3562" s="72" t="s">
        <v>5290</v>
      </c>
      <c r="R3562" s="76" t="s">
        <v>7631</v>
      </c>
      <c r="S3562" s="72" t="s">
        <v>221</v>
      </c>
      <c r="T3562" s="72" t="s">
        <v>8662</v>
      </c>
      <c r="U3562" s="72"/>
      <c r="V3562" s="76" t="s">
        <v>10617</v>
      </c>
      <c r="W3562" s="74">
        <v>42824.719189814816</v>
      </c>
      <c r="X3562" s="76" t="s">
        <v>13581</v>
      </c>
      <c r="Y3562" s="72"/>
      <c r="Z3562" s="72"/>
      <c r="AA3562" s="78" t="s">
        <v>17538</v>
      </c>
      <c r="AB3562" s="72"/>
      <c r="AC3562" s="72" t="b">
        <v>0</v>
      </c>
      <c r="AD3562" s="72">
        <v>0</v>
      </c>
      <c r="AE3562" s="78" t="s">
        <v>230</v>
      </c>
      <c r="AF3562" s="72" t="b">
        <v>0</v>
      </c>
      <c r="AG3562" s="72" t="s">
        <v>300</v>
      </c>
      <c r="AH3562" s="72"/>
      <c r="AI3562" s="78" t="s">
        <v>230</v>
      </c>
      <c r="AJ3562" s="72" t="b">
        <v>0</v>
      </c>
      <c r="AK3562" s="72">
        <v>0</v>
      </c>
      <c r="AL3562" s="78" t="s">
        <v>230</v>
      </c>
      <c r="AM3562" s="72" t="s">
        <v>237</v>
      </c>
      <c r="AN3562" s="72" t="b">
        <v>0</v>
      </c>
      <c r="AO3562" s="78" t="s">
        <v>17538</v>
      </c>
      <c r="AP3562" s="72" t="s">
        <v>179</v>
      </c>
      <c r="AQ3562" s="72">
        <v>0</v>
      </c>
      <c r="AR3562" s="72">
        <v>0</v>
      </c>
      <c r="AS3562" s="72"/>
      <c r="AT3562" s="72"/>
      <c r="AU3562" s="72"/>
      <c r="AV3562" s="72"/>
      <c r="AW3562" s="72"/>
      <c r="AX3562" s="72"/>
      <c r="AY3562" s="72"/>
      <c r="AZ3562" s="72"/>
    </row>
    <row r="3563" spans="1:52" x14ac:dyDescent="0.35">
      <c r="A3563" s="70" t="s">
        <v>2561</v>
      </c>
      <c r="B3563" s="70" t="s">
        <v>2561</v>
      </c>
      <c r="C3563" s="83"/>
      <c r="D3563" s="84"/>
      <c r="E3563" s="85"/>
      <c r="F3563" s="86"/>
      <c r="G3563" s="83"/>
      <c r="H3563" s="81"/>
      <c r="I3563" s="87"/>
      <c r="J3563" s="87"/>
      <c r="K3563" s="36"/>
      <c r="L3563" s="90"/>
      <c r="M3563" s="90"/>
      <c r="N3563" s="89"/>
      <c r="O3563" s="72" t="s">
        <v>179</v>
      </c>
      <c r="P3563" s="74">
        <v>42824.746678240743</v>
      </c>
      <c r="Q3563" s="72" t="s">
        <v>5291</v>
      </c>
      <c r="R3563" s="76" t="s">
        <v>7632</v>
      </c>
      <c r="S3563" s="72" t="s">
        <v>221</v>
      </c>
      <c r="T3563" s="72" t="s">
        <v>8662</v>
      </c>
      <c r="U3563" s="72"/>
      <c r="V3563" s="76" t="s">
        <v>10617</v>
      </c>
      <c r="W3563" s="74">
        <v>42824.746678240743</v>
      </c>
      <c r="X3563" s="76" t="s">
        <v>13582</v>
      </c>
      <c r="Y3563" s="72"/>
      <c r="Z3563" s="72"/>
      <c r="AA3563" s="78" t="s">
        <v>17539</v>
      </c>
      <c r="AB3563" s="72"/>
      <c r="AC3563" s="72" t="b">
        <v>0</v>
      </c>
      <c r="AD3563" s="72">
        <v>0</v>
      </c>
      <c r="AE3563" s="78" t="s">
        <v>230</v>
      </c>
      <c r="AF3563" s="72" t="b">
        <v>0</v>
      </c>
      <c r="AG3563" s="72" t="s">
        <v>300</v>
      </c>
      <c r="AH3563" s="72"/>
      <c r="AI3563" s="78" t="s">
        <v>230</v>
      </c>
      <c r="AJ3563" s="72" t="b">
        <v>0</v>
      </c>
      <c r="AK3563" s="72">
        <v>0</v>
      </c>
      <c r="AL3563" s="78" t="s">
        <v>230</v>
      </c>
      <c r="AM3563" s="72" t="s">
        <v>237</v>
      </c>
      <c r="AN3563" s="72" t="b">
        <v>0</v>
      </c>
      <c r="AO3563" s="78" t="s">
        <v>17539</v>
      </c>
      <c r="AP3563" s="72" t="s">
        <v>179</v>
      </c>
      <c r="AQ3563" s="72">
        <v>0</v>
      </c>
      <c r="AR3563" s="72">
        <v>0</v>
      </c>
      <c r="AS3563" s="72"/>
      <c r="AT3563" s="72"/>
      <c r="AU3563" s="72"/>
      <c r="AV3563" s="72"/>
      <c r="AW3563" s="72"/>
      <c r="AX3563" s="72"/>
      <c r="AY3563" s="72"/>
      <c r="AZ3563" s="72"/>
    </row>
    <row r="3564" spans="1:52" x14ac:dyDescent="0.35">
      <c r="A3564" s="70" t="s">
        <v>2561</v>
      </c>
      <c r="B3564" s="70" t="s">
        <v>2561</v>
      </c>
      <c r="C3564" s="83"/>
      <c r="D3564" s="84"/>
      <c r="E3564" s="85"/>
      <c r="F3564" s="86"/>
      <c r="G3564" s="83"/>
      <c r="H3564" s="81"/>
      <c r="I3564" s="87"/>
      <c r="J3564" s="87"/>
      <c r="K3564" s="36"/>
      <c r="L3564" s="90"/>
      <c r="M3564" s="90"/>
      <c r="N3564" s="89"/>
      <c r="O3564" s="72" t="s">
        <v>179</v>
      </c>
      <c r="P3564" s="74">
        <v>42824.778124999997</v>
      </c>
      <c r="Q3564" s="72" t="s">
        <v>5292</v>
      </c>
      <c r="R3564" s="76" t="s">
        <v>7633</v>
      </c>
      <c r="S3564" s="72" t="s">
        <v>221</v>
      </c>
      <c r="T3564" s="72" t="s">
        <v>8662</v>
      </c>
      <c r="U3564" s="72"/>
      <c r="V3564" s="76" t="s">
        <v>10617</v>
      </c>
      <c r="W3564" s="74">
        <v>42824.778124999997</v>
      </c>
      <c r="X3564" s="76" t="s">
        <v>13583</v>
      </c>
      <c r="Y3564" s="72"/>
      <c r="Z3564" s="72"/>
      <c r="AA3564" s="78" t="s">
        <v>17540</v>
      </c>
      <c r="AB3564" s="72"/>
      <c r="AC3564" s="72" t="b">
        <v>0</v>
      </c>
      <c r="AD3564" s="72">
        <v>0</v>
      </c>
      <c r="AE3564" s="78" t="s">
        <v>230</v>
      </c>
      <c r="AF3564" s="72" t="b">
        <v>0</v>
      </c>
      <c r="AG3564" s="72" t="s">
        <v>300</v>
      </c>
      <c r="AH3564" s="72"/>
      <c r="AI3564" s="78" t="s">
        <v>230</v>
      </c>
      <c r="AJ3564" s="72" t="b">
        <v>0</v>
      </c>
      <c r="AK3564" s="72">
        <v>0</v>
      </c>
      <c r="AL3564" s="78" t="s">
        <v>230</v>
      </c>
      <c r="AM3564" s="72" t="s">
        <v>237</v>
      </c>
      <c r="AN3564" s="72" t="b">
        <v>0</v>
      </c>
      <c r="AO3564" s="78" t="s">
        <v>17540</v>
      </c>
      <c r="AP3564" s="72" t="s">
        <v>179</v>
      </c>
      <c r="AQ3564" s="72">
        <v>0</v>
      </c>
      <c r="AR3564" s="72">
        <v>0</v>
      </c>
      <c r="AS3564" s="72"/>
      <c r="AT3564" s="72"/>
      <c r="AU3564" s="72"/>
      <c r="AV3564" s="72"/>
      <c r="AW3564" s="72"/>
      <c r="AX3564" s="72"/>
      <c r="AY3564" s="72"/>
      <c r="AZ3564" s="72"/>
    </row>
    <row r="3565" spans="1:52" x14ac:dyDescent="0.35">
      <c r="A3565" s="70" t="s">
        <v>2561</v>
      </c>
      <c r="B3565" s="70" t="s">
        <v>2561</v>
      </c>
      <c r="C3565" s="83"/>
      <c r="D3565" s="84"/>
      <c r="E3565" s="85"/>
      <c r="F3565" s="86"/>
      <c r="G3565" s="83"/>
      <c r="H3565" s="81"/>
      <c r="I3565" s="87"/>
      <c r="J3565" s="87"/>
      <c r="K3565" s="36"/>
      <c r="L3565" s="90"/>
      <c r="M3565" s="90"/>
      <c r="N3565" s="89"/>
      <c r="O3565" s="72" t="s">
        <v>179</v>
      </c>
      <c r="P3565" s="74">
        <v>42824.854710648149</v>
      </c>
      <c r="Q3565" s="72" t="s">
        <v>5293</v>
      </c>
      <c r="R3565" s="76" t="s">
        <v>7634</v>
      </c>
      <c r="S3565" s="72" t="s">
        <v>221</v>
      </c>
      <c r="T3565" s="72" t="s">
        <v>8662</v>
      </c>
      <c r="U3565" s="72"/>
      <c r="V3565" s="76" t="s">
        <v>10617</v>
      </c>
      <c r="W3565" s="74">
        <v>42824.854710648149</v>
      </c>
      <c r="X3565" s="76" t="s">
        <v>13584</v>
      </c>
      <c r="Y3565" s="72"/>
      <c r="Z3565" s="72"/>
      <c r="AA3565" s="78" t="s">
        <v>17541</v>
      </c>
      <c r="AB3565" s="72"/>
      <c r="AC3565" s="72" t="b">
        <v>0</v>
      </c>
      <c r="AD3565" s="72">
        <v>0</v>
      </c>
      <c r="AE3565" s="78" t="s">
        <v>230</v>
      </c>
      <c r="AF3565" s="72" t="b">
        <v>0</v>
      </c>
      <c r="AG3565" s="72" t="s">
        <v>300</v>
      </c>
      <c r="AH3565" s="72"/>
      <c r="AI3565" s="78" t="s">
        <v>230</v>
      </c>
      <c r="AJ3565" s="72" t="b">
        <v>0</v>
      </c>
      <c r="AK3565" s="72">
        <v>0</v>
      </c>
      <c r="AL3565" s="78" t="s">
        <v>230</v>
      </c>
      <c r="AM3565" s="72" t="s">
        <v>237</v>
      </c>
      <c r="AN3565" s="72" t="b">
        <v>0</v>
      </c>
      <c r="AO3565" s="78" t="s">
        <v>17541</v>
      </c>
      <c r="AP3565" s="72" t="s">
        <v>179</v>
      </c>
      <c r="AQ3565" s="72">
        <v>0</v>
      </c>
      <c r="AR3565" s="72">
        <v>0</v>
      </c>
      <c r="AS3565" s="72"/>
      <c r="AT3565" s="72"/>
      <c r="AU3565" s="72"/>
      <c r="AV3565" s="72"/>
      <c r="AW3565" s="72"/>
      <c r="AX3565" s="72"/>
      <c r="AY3565" s="72"/>
      <c r="AZ3565" s="72"/>
    </row>
    <row r="3566" spans="1:52" x14ac:dyDescent="0.35">
      <c r="A3566" s="70" t="s">
        <v>2561</v>
      </c>
      <c r="B3566" s="70" t="s">
        <v>2561</v>
      </c>
      <c r="C3566" s="83"/>
      <c r="D3566" s="84"/>
      <c r="E3566" s="85"/>
      <c r="F3566" s="86"/>
      <c r="G3566" s="83"/>
      <c r="H3566" s="81"/>
      <c r="I3566" s="87"/>
      <c r="J3566" s="87"/>
      <c r="K3566" s="36"/>
      <c r="L3566" s="90"/>
      <c r="M3566" s="90"/>
      <c r="N3566" s="89"/>
      <c r="O3566" s="72" t="s">
        <v>179</v>
      </c>
      <c r="P3566" s="74">
        <v>42824.854710648149</v>
      </c>
      <c r="Q3566" s="72" t="s">
        <v>5294</v>
      </c>
      <c r="R3566" s="76" t="s">
        <v>7635</v>
      </c>
      <c r="S3566" s="72" t="s">
        <v>221</v>
      </c>
      <c r="T3566" s="72" t="s">
        <v>8662</v>
      </c>
      <c r="U3566" s="72"/>
      <c r="V3566" s="76" t="s">
        <v>10617</v>
      </c>
      <c r="W3566" s="74">
        <v>42824.854710648149</v>
      </c>
      <c r="X3566" s="76" t="s">
        <v>13585</v>
      </c>
      <c r="Y3566" s="72"/>
      <c r="Z3566" s="72"/>
      <c r="AA3566" s="78" t="s">
        <v>17542</v>
      </c>
      <c r="AB3566" s="72"/>
      <c r="AC3566" s="72" t="b">
        <v>0</v>
      </c>
      <c r="AD3566" s="72">
        <v>0</v>
      </c>
      <c r="AE3566" s="78" t="s">
        <v>230</v>
      </c>
      <c r="AF3566" s="72" t="b">
        <v>0</v>
      </c>
      <c r="AG3566" s="72" t="s">
        <v>300</v>
      </c>
      <c r="AH3566" s="72"/>
      <c r="AI3566" s="78" t="s">
        <v>230</v>
      </c>
      <c r="AJ3566" s="72" t="b">
        <v>0</v>
      </c>
      <c r="AK3566" s="72">
        <v>0</v>
      </c>
      <c r="AL3566" s="78" t="s">
        <v>230</v>
      </c>
      <c r="AM3566" s="72" t="s">
        <v>237</v>
      </c>
      <c r="AN3566" s="72" t="b">
        <v>0</v>
      </c>
      <c r="AO3566" s="78" t="s">
        <v>17542</v>
      </c>
      <c r="AP3566" s="72" t="s">
        <v>179</v>
      </c>
      <c r="AQ3566" s="72">
        <v>0</v>
      </c>
      <c r="AR3566" s="72">
        <v>0</v>
      </c>
      <c r="AS3566" s="72"/>
      <c r="AT3566" s="72"/>
      <c r="AU3566" s="72"/>
      <c r="AV3566" s="72"/>
      <c r="AW3566" s="72"/>
      <c r="AX3566" s="72"/>
      <c r="AY3566" s="72"/>
      <c r="AZ3566" s="72"/>
    </row>
    <row r="3567" spans="1:52" x14ac:dyDescent="0.35">
      <c r="A3567" s="70" t="s">
        <v>2561</v>
      </c>
      <c r="B3567" s="70" t="s">
        <v>2561</v>
      </c>
      <c r="C3567" s="83"/>
      <c r="D3567" s="84"/>
      <c r="E3567" s="85"/>
      <c r="F3567" s="86"/>
      <c r="G3567" s="83"/>
      <c r="H3567" s="81"/>
      <c r="I3567" s="87"/>
      <c r="J3567" s="87"/>
      <c r="K3567" s="36"/>
      <c r="L3567" s="90"/>
      <c r="M3567" s="90"/>
      <c r="N3567" s="89"/>
      <c r="O3567" s="72" t="s">
        <v>179</v>
      </c>
      <c r="P3567" s="74">
        <v>42824.882326388892</v>
      </c>
      <c r="Q3567" s="72" t="s">
        <v>5295</v>
      </c>
      <c r="R3567" s="76" t="s">
        <v>7636</v>
      </c>
      <c r="S3567" s="72" t="s">
        <v>221</v>
      </c>
      <c r="T3567" s="72" t="s">
        <v>8662</v>
      </c>
      <c r="U3567" s="72"/>
      <c r="V3567" s="76" t="s">
        <v>10617</v>
      </c>
      <c r="W3567" s="74">
        <v>42824.882326388892</v>
      </c>
      <c r="X3567" s="76" t="s">
        <v>13586</v>
      </c>
      <c r="Y3567" s="72"/>
      <c r="Z3567" s="72"/>
      <c r="AA3567" s="78" t="s">
        <v>17543</v>
      </c>
      <c r="AB3567" s="72"/>
      <c r="AC3567" s="72" t="b">
        <v>0</v>
      </c>
      <c r="AD3567" s="72">
        <v>1</v>
      </c>
      <c r="AE3567" s="78" t="s">
        <v>230</v>
      </c>
      <c r="AF3567" s="72" t="b">
        <v>0</v>
      </c>
      <c r="AG3567" s="72" t="s">
        <v>300</v>
      </c>
      <c r="AH3567" s="72"/>
      <c r="AI3567" s="78" t="s">
        <v>230</v>
      </c>
      <c r="AJ3567" s="72" t="b">
        <v>0</v>
      </c>
      <c r="AK3567" s="72">
        <v>0</v>
      </c>
      <c r="AL3567" s="78" t="s">
        <v>230</v>
      </c>
      <c r="AM3567" s="72" t="s">
        <v>237</v>
      </c>
      <c r="AN3567" s="72" t="b">
        <v>0</v>
      </c>
      <c r="AO3567" s="78" t="s">
        <v>17543</v>
      </c>
      <c r="AP3567" s="72" t="s">
        <v>179</v>
      </c>
      <c r="AQ3567" s="72">
        <v>0</v>
      </c>
      <c r="AR3567" s="72">
        <v>0</v>
      </c>
      <c r="AS3567" s="72"/>
      <c r="AT3567" s="72"/>
      <c r="AU3567" s="72"/>
      <c r="AV3567" s="72"/>
      <c r="AW3567" s="72"/>
      <c r="AX3567" s="72"/>
      <c r="AY3567" s="72"/>
      <c r="AZ3567" s="72"/>
    </row>
    <row r="3568" spans="1:52" x14ac:dyDescent="0.35">
      <c r="A3568" s="70" t="s">
        <v>2561</v>
      </c>
      <c r="B3568" s="70" t="s">
        <v>2561</v>
      </c>
      <c r="C3568" s="83"/>
      <c r="D3568" s="84"/>
      <c r="E3568" s="85"/>
      <c r="F3568" s="86"/>
      <c r="G3568" s="83"/>
      <c r="H3568" s="81"/>
      <c r="I3568" s="87"/>
      <c r="J3568" s="87"/>
      <c r="K3568" s="36"/>
      <c r="L3568" s="90"/>
      <c r="M3568" s="90"/>
      <c r="N3568" s="89"/>
      <c r="O3568" s="72" t="s">
        <v>179</v>
      </c>
      <c r="P3568" s="74">
        <v>42824.944652777776</v>
      </c>
      <c r="Q3568" s="72" t="s">
        <v>5296</v>
      </c>
      <c r="R3568" s="76" t="s">
        <v>7637</v>
      </c>
      <c r="S3568" s="72" t="s">
        <v>221</v>
      </c>
      <c r="T3568" s="72" t="s">
        <v>8662</v>
      </c>
      <c r="U3568" s="72"/>
      <c r="V3568" s="76" t="s">
        <v>10617</v>
      </c>
      <c r="W3568" s="74">
        <v>42824.944652777776</v>
      </c>
      <c r="X3568" s="76" t="s">
        <v>13587</v>
      </c>
      <c r="Y3568" s="72"/>
      <c r="Z3568" s="72"/>
      <c r="AA3568" s="78" t="s">
        <v>17544</v>
      </c>
      <c r="AB3568" s="72"/>
      <c r="AC3568" s="72" t="b">
        <v>0</v>
      </c>
      <c r="AD3568" s="72">
        <v>0</v>
      </c>
      <c r="AE3568" s="78" t="s">
        <v>230</v>
      </c>
      <c r="AF3568" s="72" t="b">
        <v>0</v>
      </c>
      <c r="AG3568" s="72" t="s">
        <v>235</v>
      </c>
      <c r="AH3568" s="72"/>
      <c r="AI3568" s="78" t="s">
        <v>230</v>
      </c>
      <c r="AJ3568" s="72" t="b">
        <v>0</v>
      </c>
      <c r="AK3568" s="72">
        <v>0</v>
      </c>
      <c r="AL3568" s="78" t="s">
        <v>230</v>
      </c>
      <c r="AM3568" s="72" t="s">
        <v>237</v>
      </c>
      <c r="AN3568" s="72" t="b">
        <v>0</v>
      </c>
      <c r="AO3568" s="78" t="s">
        <v>17544</v>
      </c>
      <c r="AP3568" s="72" t="s">
        <v>179</v>
      </c>
      <c r="AQ3568" s="72">
        <v>0</v>
      </c>
      <c r="AR3568" s="72">
        <v>0</v>
      </c>
      <c r="AS3568" s="72"/>
      <c r="AT3568" s="72"/>
      <c r="AU3568" s="72"/>
      <c r="AV3568" s="72"/>
      <c r="AW3568" s="72"/>
      <c r="AX3568" s="72"/>
      <c r="AY3568" s="72"/>
      <c r="AZ3568" s="72"/>
    </row>
    <row r="3569" spans="1:52" x14ac:dyDescent="0.35">
      <c r="A3569" s="70" t="s">
        <v>2561</v>
      </c>
      <c r="B3569" s="70" t="s">
        <v>2561</v>
      </c>
      <c r="C3569" s="83"/>
      <c r="D3569" s="84"/>
      <c r="E3569" s="85"/>
      <c r="F3569" s="86"/>
      <c r="G3569" s="83"/>
      <c r="H3569" s="81"/>
      <c r="I3569" s="87"/>
      <c r="J3569" s="87"/>
      <c r="K3569" s="36"/>
      <c r="L3569" s="90"/>
      <c r="M3569" s="90"/>
      <c r="N3569" s="89"/>
      <c r="O3569" s="72" t="s">
        <v>179</v>
      </c>
      <c r="P3569" s="74">
        <v>42824.986168981479</v>
      </c>
      <c r="Q3569" s="72" t="s">
        <v>5297</v>
      </c>
      <c r="R3569" s="76" t="s">
        <v>7638</v>
      </c>
      <c r="S3569" s="72" t="s">
        <v>221</v>
      </c>
      <c r="T3569" s="72" t="s">
        <v>8662</v>
      </c>
      <c r="U3569" s="72"/>
      <c r="V3569" s="76" t="s">
        <v>10617</v>
      </c>
      <c r="W3569" s="74">
        <v>42824.986168981479</v>
      </c>
      <c r="X3569" s="76" t="s">
        <v>13588</v>
      </c>
      <c r="Y3569" s="72"/>
      <c r="Z3569" s="72"/>
      <c r="AA3569" s="78" t="s">
        <v>17545</v>
      </c>
      <c r="AB3569" s="72"/>
      <c r="AC3569" s="72" t="b">
        <v>0</v>
      </c>
      <c r="AD3569" s="72">
        <v>0</v>
      </c>
      <c r="AE3569" s="78" t="s">
        <v>230</v>
      </c>
      <c r="AF3569" s="72" t="b">
        <v>0</v>
      </c>
      <c r="AG3569" s="72" t="s">
        <v>300</v>
      </c>
      <c r="AH3569" s="72"/>
      <c r="AI3569" s="78" t="s">
        <v>230</v>
      </c>
      <c r="AJ3569" s="72" t="b">
        <v>0</v>
      </c>
      <c r="AK3569" s="72">
        <v>0</v>
      </c>
      <c r="AL3569" s="78" t="s">
        <v>230</v>
      </c>
      <c r="AM3569" s="72" t="s">
        <v>237</v>
      </c>
      <c r="AN3569" s="72" t="b">
        <v>0</v>
      </c>
      <c r="AO3569" s="78" t="s">
        <v>17545</v>
      </c>
      <c r="AP3569" s="72" t="s">
        <v>179</v>
      </c>
      <c r="AQ3569" s="72">
        <v>0</v>
      </c>
      <c r="AR3569" s="72">
        <v>0</v>
      </c>
      <c r="AS3569" s="72"/>
      <c r="AT3569" s="72"/>
      <c r="AU3569" s="72"/>
      <c r="AV3569" s="72"/>
      <c r="AW3569" s="72"/>
      <c r="AX3569" s="72"/>
      <c r="AY3569" s="72"/>
      <c r="AZ3569" s="72"/>
    </row>
    <row r="3570" spans="1:52" x14ac:dyDescent="0.35">
      <c r="A3570" s="70" t="s">
        <v>2561</v>
      </c>
      <c r="B3570" s="70" t="s">
        <v>2561</v>
      </c>
      <c r="C3570" s="83"/>
      <c r="D3570" s="84"/>
      <c r="E3570" s="85"/>
      <c r="F3570" s="86"/>
      <c r="G3570" s="83"/>
      <c r="H3570" s="81"/>
      <c r="I3570" s="87"/>
      <c r="J3570" s="87"/>
      <c r="K3570" s="36"/>
      <c r="L3570" s="90"/>
      <c r="M3570" s="90"/>
      <c r="N3570" s="89"/>
      <c r="O3570" s="72" t="s">
        <v>179</v>
      </c>
      <c r="P3570" s="74">
        <v>42825.042500000003</v>
      </c>
      <c r="Q3570" s="72" t="s">
        <v>5298</v>
      </c>
      <c r="R3570" s="76" t="s">
        <v>7639</v>
      </c>
      <c r="S3570" s="72" t="s">
        <v>221</v>
      </c>
      <c r="T3570" s="72" t="s">
        <v>8662</v>
      </c>
      <c r="U3570" s="72"/>
      <c r="V3570" s="76" t="s">
        <v>10617</v>
      </c>
      <c r="W3570" s="74">
        <v>42825.042500000003</v>
      </c>
      <c r="X3570" s="76" t="s">
        <v>13589</v>
      </c>
      <c r="Y3570" s="72"/>
      <c r="Z3570" s="72"/>
      <c r="AA3570" s="78" t="s">
        <v>17546</v>
      </c>
      <c r="AB3570" s="72"/>
      <c r="AC3570" s="72" t="b">
        <v>0</v>
      </c>
      <c r="AD3570" s="72">
        <v>0</v>
      </c>
      <c r="AE3570" s="78" t="s">
        <v>230</v>
      </c>
      <c r="AF3570" s="72" t="b">
        <v>0</v>
      </c>
      <c r="AG3570" s="72" t="s">
        <v>300</v>
      </c>
      <c r="AH3570" s="72"/>
      <c r="AI3570" s="78" t="s">
        <v>230</v>
      </c>
      <c r="AJ3570" s="72" t="b">
        <v>0</v>
      </c>
      <c r="AK3570" s="72">
        <v>0</v>
      </c>
      <c r="AL3570" s="78" t="s">
        <v>230</v>
      </c>
      <c r="AM3570" s="72" t="s">
        <v>237</v>
      </c>
      <c r="AN3570" s="72" t="b">
        <v>0</v>
      </c>
      <c r="AO3570" s="78" t="s">
        <v>17546</v>
      </c>
      <c r="AP3570" s="72" t="s">
        <v>179</v>
      </c>
      <c r="AQ3570" s="72">
        <v>0</v>
      </c>
      <c r="AR3570" s="72">
        <v>0</v>
      </c>
      <c r="AS3570" s="72"/>
      <c r="AT3570" s="72"/>
      <c r="AU3570" s="72"/>
      <c r="AV3570" s="72"/>
      <c r="AW3570" s="72"/>
      <c r="AX3570" s="72"/>
      <c r="AY3570" s="72"/>
      <c r="AZ3570" s="72"/>
    </row>
    <row r="3571" spans="1:52" x14ac:dyDescent="0.35">
      <c r="A3571" s="70" t="s">
        <v>2561</v>
      </c>
      <c r="B3571" s="70" t="s">
        <v>2561</v>
      </c>
      <c r="C3571" s="83"/>
      <c r="D3571" s="84"/>
      <c r="E3571" s="85"/>
      <c r="F3571" s="86"/>
      <c r="G3571" s="83"/>
      <c r="H3571" s="81"/>
      <c r="I3571" s="87"/>
      <c r="J3571" s="87"/>
      <c r="K3571" s="36"/>
      <c r="L3571" s="90"/>
      <c r="M3571" s="90"/>
      <c r="N3571" s="89"/>
      <c r="O3571" s="72" t="s">
        <v>179</v>
      </c>
      <c r="P3571" s="74">
        <v>42825.319513888891</v>
      </c>
      <c r="Q3571" s="72" t="s">
        <v>5299</v>
      </c>
      <c r="R3571" s="76" t="s">
        <v>7640</v>
      </c>
      <c r="S3571" s="72" t="s">
        <v>221</v>
      </c>
      <c r="T3571" s="72" t="s">
        <v>8662</v>
      </c>
      <c r="U3571" s="72"/>
      <c r="V3571" s="76" t="s">
        <v>10617</v>
      </c>
      <c r="W3571" s="74">
        <v>42825.319513888891</v>
      </c>
      <c r="X3571" s="76" t="s">
        <v>13590</v>
      </c>
      <c r="Y3571" s="72"/>
      <c r="Z3571" s="72"/>
      <c r="AA3571" s="78" t="s">
        <v>17547</v>
      </c>
      <c r="AB3571" s="72"/>
      <c r="AC3571" s="72" t="b">
        <v>0</v>
      </c>
      <c r="AD3571" s="72">
        <v>0</v>
      </c>
      <c r="AE3571" s="78" t="s">
        <v>230</v>
      </c>
      <c r="AF3571" s="72" t="b">
        <v>0</v>
      </c>
      <c r="AG3571" s="72" t="s">
        <v>353</v>
      </c>
      <c r="AH3571" s="72"/>
      <c r="AI3571" s="78" t="s">
        <v>230</v>
      </c>
      <c r="AJ3571" s="72" t="b">
        <v>0</v>
      </c>
      <c r="AK3571" s="72">
        <v>0</v>
      </c>
      <c r="AL3571" s="78" t="s">
        <v>230</v>
      </c>
      <c r="AM3571" s="72" t="s">
        <v>237</v>
      </c>
      <c r="AN3571" s="72" t="b">
        <v>0</v>
      </c>
      <c r="AO3571" s="78" t="s">
        <v>17547</v>
      </c>
      <c r="AP3571" s="72" t="s">
        <v>179</v>
      </c>
      <c r="AQ3571" s="72">
        <v>0</v>
      </c>
      <c r="AR3571" s="72">
        <v>0</v>
      </c>
      <c r="AS3571" s="72"/>
      <c r="AT3571" s="72"/>
      <c r="AU3571" s="72"/>
      <c r="AV3571" s="72"/>
      <c r="AW3571" s="72"/>
      <c r="AX3571" s="72"/>
      <c r="AY3571" s="72"/>
      <c r="AZ3571" s="72"/>
    </row>
    <row r="3572" spans="1:52" x14ac:dyDescent="0.35">
      <c r="A3572" s="70" t="s">
        <v>2561</v>
      </c>
      <c r="B3572" s="70" t="s">
        <v>2561</v>
      </c>
      <c r="C3572" s="83"/>
      <c r="D3572" s="84"/>
      <c r="E3572" s="85"/>
      <c r="F3572" s="86"/>
      <c r="G3572" s="83"/>
      <c r="H3572" s="81"/>
      <c r="I3572" s="87"/>
      <c r="J3572" s="87"/>
      <c r="K3572" s="36"/>
      <c r="L3572" s="90"/>
      <c r="M3572" s="90"/>
      <c r="N3572" s="89"/>
      <c r="O3572" s="72" t="s">
        <v>179</v>
      </c>
      <c r="P3572" s="74">
        <v>42825.444548611114</v>
      </c>
      <c r="Q3572" s="72" t="s">
        <v>5300</v>
      </c>
      <c r="R3572" s="76" t="s">
        <v>7641</v>
      </c>
      <c r="S3572" s="72" t="s">
        <v>221</v>
      </c>
      <c r="T3572" s="72" t="s">
        <v>8662</v>
      </c>
      <c r="U3572" s="72"/>
      <c r="V3572" s="76" t="s">
        <v>10617</v>
      </c>
      <c r="W3572" s="74">
        <v>42825.444548611114</v>
      </c>
      <c r="X3572" s="76" t="s">
        <v>13591</v>
      </c>
      <c r="Y3572" s="72"/>
      <c r="Z3572" s="72"/>
      <c r="AA3572" s="78" t="s">
        <v>17548</v>
      </c>
      <c r="AB3572" s="72"/>
      <c r="AC3572" s="72" t="b">
        <v>0</v>
      </c>
      <c r="AD3572" s="72">
        <v>0</v>
      </c>
      <c r="AE3572" s="78" t="s">
        <v>230</v>
      </c>
      <c r="AF3572" s="72" t="b">
        <v>0</v>
      </c>
      <c r="AG3572" s="72" t="s">
        <v>300</v>
      </c>
      <c r="AH3572" s="72"/>
      <c r="AI3572" s="78" t="s">
        <v>230</v>
      </c>
      <c r="AJ3572" s="72" t="b">
        <v>0</v>
      </c>
      <c r="AK3572" s="72">
        <v>0</v>
      </c>
      <c r="AL3572" s="78" t="s">
        <v>230</v>
      </c>
      <c r="AM3572" s="72" t="s">
        <v>237</v>
      </c>
      <c r="AN3572" s="72" t="b">
        <v>0</v>
      </c>
      <c r="AO3572" s="78" t="s">
        <v>17548</v>
      </c>
      <c r="AP3572" s="72" t="s">
        <v>179</v>
      </c>
      <c r="AQ3572" s="72">
        <v>0</v>
      </c>
      <c r="AR3572" s="72">
        <v>0</v>
      </c>
      <c r="AS3572" s="72"/>
      <c r="AT3572" s="72"/>
      <c r="AU3572" s="72"/>
      <c r="AV3572" s="72"/>
      <c r="AW3572" s="72"/>
      <c r="AX3572" s="72"/>
      <c r="AY3572" s="72"/>
      <c r="AZ3572" s="72"/>
    </row>
    <row r="3573" spans="1:52" x14ac:dyDescent="0.35">
      <c r="A3573" s="70" t="s">
        <v>2561</v>
      </c>
      <c r="B3573" s="70" t="s">
        <v>2561</v>
      </c>
      <c r="C3573" s="83"/>
      <c r="D3573" s="84"/>
      <c r="E3573" s="85"/>
      <c r="F3573" s="86"/>
      <c r="G3573" s="83"/>
      <c r="H3573" s="81"/>
      <c r="I3573" s="87"/>
      <c r="J3573" s="87"/>
      <c r="K3573" s="36"/>
      <c r="L3573" s="90"/>
      <c r="M3573" s="90"/>
      <c r="N3573" s="89"/>
      <c r="O3573" s="72" t="s">
        <v>179</v>
      </c>
      <c r="P3573" s="74">
        <v>42825.486192129632</v>
      </c>
      <c r="Q3573" s="72" t="s">
        <v>5301</v>
      </c>
      <c r="R3573" s="76" t="s">
        <v>7642</v>
      </c>
      <c r="S3573" s="72" t="s">
        <v>221</v>
      </c>
      <c r="T3573" s="72" t="s">
        <v>8662</v>
      </c>
      <c r="U3573" s="72"/>
      <c r="V3573" s="76" t="s">
        <v>10617</v>
      </c>
      <c r="W3573" s="74">
        <v>42825.486192129632</v>
      </c>
      <c r="X3573" s="76" t="s">
        <v>13592</v>
      </c>
      <c r="Y3573" s="72"/>
      <c r="Z3573" s="72"/>
      <c r="AA3573" s="78" t="s">
        <v>17549</v>
      </c>
      <c r="AB3573" s="72"/>
      <c r="AC3573" s="72" t="b">
        <v>0</v>
      </c>
      <c r="AD3573" s="72">
        <v>0</v>
      </c>
      <c r="AE3573" s="78" t="s">
        <v>230</v>
      </c>
      <c r="AF3573" s="72" t="b">
        <v>0</v>
      </c>
      <c r="AG3573" s="72" t="s">
        <v>300</v>
      </c>
      <c r="AH3573" s="72"/>
      <c r="AI3573" s="78" t="s">
        <v>230</v>
      </c>
      <c r="AJ3573" s="72" t="b">
        <v>0</v>
      </c>
      <c r="AK3573" s="72">
        <v>0</v>
      </c>
      <c r="AL3573" s="78" t="s">
        <v>230</v>
      </c>
      <c r="AM3573" s="72" t="s">
        <v>237</v>
      </c>
      <c r="AN3573" s="72" t="b">
        <v>0</v>
      </c>
      <c r="AO3573" s="78" t="s">
        <v>17549</v>
      </c>
      <c r="AP3573" s="72" t="s">
        <v>179</v>
      </c>
      <c r="AQ3573" s="72">
        <v>0</v>
      </c>
      <c r="AR3573" s="72">
        <v>0</v>
      </c>
      <c r="AS3573" s="72"/>
      <c r="AT3573" s="72"/>
      <c r="AU3573" s="72"/>
      <c r="AV3573" s="72"/>
      <c r="AW3573" s="72"/>
      <c r="AX3573" s="72"/>
      <c r="AY3573" s="72"/>
      <c r="AZ3573" s="72"/>
    </row>
    <row r="3574" spans="1:52" x14ac:dyDescent="0.35">
      <c r="A3574" s="70" t="s">
        <v>2561</v>
      </c>
      <c r="B3574" s="70" t="s">
        <v>2561</v>
      </c>
      <c r="C3574" s="83"/>
      <c r="D3574" s="84"/>
      <c r="E3574" s="85"/>
      <c r="F3574" s="86"/>
      <c r="G3574" s="83"/>
      <c r="H3574" s="81"/>
      <c r="I3574" s="87"/>
      <c r="J3574" s="87"/>
      <c r="K3574" s="36"/>
      <c r="L3574" s="90"/>
      <c r="M3574" s="90"/>
      <c r="N3574" s="89"/>
      <c r="O3574" s="72" t="s">
        <v>179</v>
      </c>
      <c r="P3574" s="74">
        <v>42825.486215277779</v>
      </c>
      <c r="Q3574" s="72" t="s">
        <v>5302</v>
      </c>
      <c r="R3574" s="76" t="s">
        <v>7643</v>
      </c>
      <c r="S3574" s="72" t="s">
        <v>221</v>
      </c>
      <c r="T3574" s="72" t="s">
        <v>8662</v>
      </c>
      <c r="U3574" s="72"/>
      <c r="V3574" s="76" t="s">
        <v>10617</v>
      </c>
      <c r="W3574" s="74">
        <v>42825.486215277779</v>
      </c>
      <c r="X3574" s="76" t="s">
        <v>13593</v>
      </c>
      <c r="Y3574" s="72"/>
      <c r="Z3574" s="72"/>
      <c r="AA3574" s="78" t="s">
        <v>17550</v>
      </c>
      <c r="AB3574" s="72"/>
      <c r="AC3574" s="72" t="b">
        <v>0</v>
      </c>
      <c r="AD3574" s="72">
        <v>0</v>
      </c>
      <c r="AE3574" s="78" t="s">
        <v>230</v>
      </c>
      <c r="AF3574" s="72" t="b">
        <v>0</v>
      </c>
      <c r="AG3574" s="72" t="s">
        <v>300</v>
      </c>
      <c r="AH3574" s="72"/>
      <c r="AI3574" s="78" t="s">
        <v>230</v>
      </c>
      <c r="AJ3574" s="72" t="b">
        <v>0</v>
      </c>
      <c r="AK3574" s="72">
        <v>0</v>
      </c>
      <c r="AL3574" s="78" t="s">
        <v>230</v>
      </c>
      <c r="AM3574" s="72" t="s">
        <v>237</v>
      </c>
      <c r="AN3574" s="72" t="b">
        <v>0</v>
      </c>
      <c r="AO3574" s="78" t="s">
        <v>17550</v>
      </c>
      <c r="AP3574" s="72" t="s">
        <v>179</v>
      </c>
      <c r="AQ3574" s="72">
        <v>0</v>
      </c>
      <c r="AR3574" s="72">
        <v>0</v>
      </c>
      <c r="AS3574" s="72"/>
      <c r="AT3574" s="72"/>
      <c r="AU3574" s="72"/>
      <c r="AV3574" s="72"/>
      <c r="AW3574" s="72"/>
      <c r="AX3574" s="72"/>
      <c r="AY3574" s="72"/>
      <c r="AZ3574" s="72"/>
    </row>
    <row r="3575" spans="1:52" x14ac:dyDescent="0.35">
      <c r="A3575" s="70" t="s">
        <v>2561</v>
      </c>
      <c r="B3575" s="70" t="s">
        <v>2561</v>
      </c>
      <c r="C3575" s="83"/>
      <c r="D3575" s="84"/>
      <c r="E3575" s="85"/>
      <c r="F3575" s="86"/>
      <c r="G3575" s="83"/>
      <c r="H3575" s="81"/>
      <c r="I3575" s="87"/>
      <c r="J3575" s="87"/>
      <c r="K3575" s="36"/>
      <c r="L3575" s="90"/>
      <c r="M3575" s="90"/>
      <c r="N3575" s="89"/>
      <c r="O3575" s="72" t="s">
        <v>179</v>
      </c>
      <c r="P3575" s="74">
        <v>42825.507187499999</v>
      </c>
      <c r="Q3575" s="72" t="s">
        <v>5303</v>
      </c>
      <c r="R3575" s="76" t="s">
        <v>7617</v>
      </c>
      <c r="S3575" s="72" t="s">
        <v>221</v>
      </c>
      <c r="T3575" s="72"/>
      <c r="U3575" s="72"/>
      <c r="V3575" s="76" t="s">
        <v>10617</v>
      </c>
      <c r="W3575" s="74">
        <v>42825.507187499999</v>
      </c>
      <c r="X3575" s="76" t="s">
        <v>13594</v>
      </c>
      <c r="Y3575" s="72"/>
      <c r="Z3575" s="72"/>
      <c r="AA3575" s="78" t="s">
        <v>17551</v>
      </c>
      <c r="AB3575" s="72"/>
      <c r="AC3575" s="72" t="b">
        <v>0</v>
      </c>
      <c r="AD3575" s="72">
        <v>0</v>
      </c>
      <c r="AE3575" s="78" t="s">
        <v>230</v>
      </c>
      <c r="AF3575" s="72" t="b">
        <v>0</v>
      </c>
      <c r="AG3575" s="72" t="s">
        <v>300</v>
      </c>
      <c r="AH3575" s="72"/>
      <c r="AI3575" s="78" t="s">
        <v>230</v>
      </c>
      <c r="AJ3575" s="72" t="b">
        <v>0</v>
      </c>
      <c r="AK3575" s="72">
        <v>0</v>
      </c>
      <c r="AL3575" s="78" t="s">
        <v>230</v>
      </c>
      <c r="AM3575" s="72" t="s">
        <v>237</v>
      </c>
      <c r="AN3575" s="72" t="b">
        <v>0</v>
      </c>
      <c r="AO3575" s="78" t="s">
        <v>17551</v>
      </c>
      <c r="AP3575" s="72" t="s">
        <v>179</v>
      </c>
      <c r="AQ3575" s="72">
        <v>0</v>
      </c>
      <c r="AR3575" s="72">
        <v>0</v>
      </c>
      <c r="AS3575" s="72"/>
      <c r="AT3575" s="72"/>
      <c r="AU3575" s="72"/>
      <c r="AV3575" s="72"/>
      <c r="AW3575" s="72"/>
      <c r="AX3575" s="72"/>
      <c r="AY3575" s="72"/>
      <c r="AZ3575" s="72"/>
    </row>
    <row r="3576" spans="1:52" x14ac:dyDescent="0.35">
      <c r="A3576" s="70" t="s">
        <v>2561</v>
      </c>
      <c r="B3576" s="70" t="s">
        <v>2561</v>
      </c>
      <c r="C3576" s="83"/>
      <c r="D3576" s="84"/>
      <c r="E3576" s="85"/>
      <c r="F3576" s="86"/>
      <c r="G3576" s="83"/>
      <c r="H3576" s="81"/>
      <c r="I3576" s="87"/>
      <c r="J3576" s="87"/>
      <c r="K3576" s="36"/>
      <c r="L3576" s="90"/>
      <c r="M3576" s="90"/>
      <c r="N3576" s="89"/>
      <c r="O3576" s="72" t="s">
        <v>179</v>
      </c>
      <c r="P3576" s="74">
        <v>42825.615069444444</v>
      </c>
      <c r="Q3576" s="72" t="s">
        <v>5304</v>
      </c>
      <c r="R3576" s="76" t="s">
        <v>7644</v>
      </c>
      <c r="S3576" s="72" t="s">
        <v>221</v>
      </c>
      <c r="T3576" s="72" t="s">
        <v>8662</v>
      </c>
      <c r="U3576" s="72"/>
      <c r="V3576" s="76" t="s">
        <v>10617</v>
      </c>
      <c r="W3576" s="74">
        <v>42825.615069444444</v>
      </c>
      <c r="X3576" s="76" t="s">
        <v>13595</v>
      </c>
      <c r="Y3576" s="72"/>
      <c r="Z3576" s="72"/>
      <c r="AA3576" s="78" t="s">
        <v>17552</v>
      </c>
      <c r="AB3576" s="72"/>
      <c r="AC3576" s="72" t="b">
        <v>0</v>
      </c>
      <c r="AD3576" s="72">
        <v>0</v>
      </c>
      <c r="AE3576" s="78" t="s">
        <v>230</v>
      </c>
      <c r="AF3576" s="72" t="b">
        <v>0</v>
      </c>
      <c r="AG3576" s="72" t="s">
        <v>353</v>
      </c>
      <c r="AH3576" s="72"/>
      <c r="AI3576" s="78" t="s">
        <v>230</v>
      </c>
      <c r="AJ3576" s="72" t="b">
        <v>0</v>
      </c>
      <c r="AK3576" s="72">
        <v>0</v>
      </c>
      <c r="AL3576" s="78" t="s">
        <v>230</v>
      </c>
      <c r="AM3576" s="72" t="s">
        <v>237</v>
      </c>
      <c r="AN3576" s="72" t="b">
        <v>0</v>
      </c>
      <c r="AO3576" s="78" t="s">
        <v>17552</v>
      </c>
      <c r="AP3576" s="72" t="s">
        <v>179</v>
      </c>
      <c r="AQ3576" s="72">
        <v>0</v>
      </c>
      <c r="AR3576" s="72">
        <v>0</v>
      </c>
      <c r="AS3576" s="72"/>
      <c r="AT3576" s="72"/>
      <c r="AU3576" s="72"/>
      <c r="AV3576" s="72"/>
      <c r="AW3576" s="72"/>
      <c r="AX3576" s="72"/>
      <c r="AY3576" s="72"/>
      <c r="AZ3576" s="72"/>
    </row>
    <row r="3577" spans="1:52" x14ac:dyDescent="0.35">
      <c r="A3577" s="70" t="s">
        <v>2561</v>
      </c>
      <c r="B3577" s="70" t="s">
        <v>2561</v>
      </c>
      <c r="C3577" s="83"/>
      <c r="D3577" s="84"/>
      <c r="E3577" s="85"/>
      <c r="F3577" s="86"/>
      <c r="G3577" s="83"/>
      <c r="H3577" s="81"/>
      <c r="I3577" s="87"/>
      <c r="J3577" s="87"/>
      <c r="K3577" s="36"/>
      <c r="L3577" s="90"/>
      <c r="M3577" s="90"/>
      <c r="N3577" s="89"/>
      <c r="O3577" s="72" t="s">
        <v>179</v>
      </c>
      <c r="P3577" s="74">
        <v>42825.674108796295</v>
      </c>
      <c r="Q3577" s="72" t="s">
        <v>5305</v>
      </c>
      <c r="R3577" s="76" t="s">
        <v>7618</v>
      </c>
      <c r="S3577" s="72" t="s">
        <v>221</v>
      </c>
      <c r="T3577" s="72"/>
      <c r="U3577" s="72"/>
      <c r="V3577" s="76" t="s">
        <v>10617</v>
      </c>
      <c r="W3577" s="74">
        <v>42825.674108796295</v>
      </c>
      <c r="X3577" s="76" t="s">
        <v>13596</v>
      </c>
      <c r="Y3577" s="72"/>
      <c r="Z3577" s="72"/>
      <c r="AA3577" s="78" t="s">
        <v>17553</v>
      </c>
      <c r="AB3577" s="72"/>
      <c r="AC3577" s="72" t="b">
        <v>0</v>
      </c>
      <c r="AD3577" s="72">
        <v>0</v>
      </c>
      <c r="AE3577" s="78" t="s">
        <v>230</v>
      </c>
      <c r="AF3577" s="72" t="b">
        <v>0</v>
      </c>
      <c r="AG3577" s="72" t="s">
        <v>300</v>
      </c>
      <c r="AH3577" s="72"/>
      <c r="AI3577" s="78" t="s">
        <v>230</v>
      </c>
      <c r="AJ3577" s="72" t="b">
        <v>0</v>
      </c>
      <c r="AK3577" s="72">
        <v>0</v>
      </c>
      <c r="AL3577" s="78" t="s">
        <v>230</v>
      </c>
      <c r="AM3577" s="72" t="s">
        <v>237</v>
      </c>
      <c r="AN3577" s="72" t="b">
        <v>0</v>
      </c>
      <c r="AO3577" s="78" t="s">
        <v>17553</v>
      </c>
      <c r="AP3577" s="72" t="s">
        <v>179</v>
      </c>
      <c r="AQ3577" s="72">
        <v>0</v>
      </c>
      <c r="AR3577" s="72">
        <v>0</v>
      </c>
      <c r="AS3577" s="72"/>
      <c r="AT3577" s="72"/>
      <c r="AU3577" s="72"/>
      <c r="AV3577" s="72"/>
      <c r="AW3577" s="72"/>
      <c r="AX3577" s="72"/>
      <c r="AY3577" s="72"/>
      <c r="AZ3577" s="72"/>
    </row>
    <row r="3578" spans="1:52" x14ac:dyDescent="0.35">
      <c r="A3578" s="70" t="s">
        <v>2561</v>
      </c>
      <c r="B3578" s="70" t="s">
        <v>2561</v>
      </c>
      <c r="C3578" s="83"/>
      <c r="D3578" s="84"/>
      <c r="E3578" s="85"/>
      <c r="F3578" s="86"/>
      <c r="G3578" s="83"/>
      <c r="H3578" s="81"/>
      <c r="I3578" s="87"/>
      <c r="J3578" s="87"/>
      <c r="K3578" s="36"/>
      <c r="L3578" s="90"/>
      <c r="M3578" s="90"/>
      <c r="N3578" s="89"/>
      <c r="O3578" s="72" t="s">
        <v>179</v>
      </c>
      <c r="P3578" s="74">
        <v>42825.698113425926</v>
      </c>
      <c r="Q3578" s="72" t="s">
        <v>5306</v>
      </c>
      <c r="R3578" s="76" t="s">
        <v>7645</v>
      </c>
      <c r="S3578" s="72" t="s">
        <v>221</v>
      </c>
      <c r="T3578" s="72" t="s">
        <v>8662</v>
      </c>
      <c r="U3578" s="72"/>
      <c r="V3578" s="76" t="s">
        <v>10617</v>
      </c>
      <c r="W3578" s="74">
        <v>42825.698113425926</v>
      </c>
      <c r="X3578" s="76" t="s">
        <v>13597</v>
      </c>
      <c r="Y3578" s="72"/>
      <c r="Z3578" s="72"/>
      <c r="AA3578" s="78" t="s">
        <v>17554</v>
      </c>
      <c r="AB3578" s="72"/>
      <c r="AC3578" s="72" t="b">
        <v>0</v>
      </c>
      <c r="AD3578" s="72">
        <v>0</v>
      </c>
      <c r="AE3578" s="78" t="s">
        <v>230</v>
      </c>
      <c r="AF3578" s="72" t="b">
        <v>0</v>
      </c>
      <c r="AG3578" s="72" t="s">
        <v>300</v>
      </c>
      <c r="AH3578" s="72"/>
      <c r="AI3578" s="78" t="s">
        <v>230</v>
      </c>
      <c r="AJ3578" s="72" t="b">
        <v>0</v>
      </c>
      <c r="AK3578" s="72">
        <v>0</v>
      </c>
      <c r="AL3578" s="78" t="s">
        <v>230</v>
      </c>
      <c r="AM3578" s="72" t="s">
        <v>237</v>
      </c>
      <c r="AN3578" s="72" t="b">
        <v>0</v>
      </c>
      <c r="AO3578" s="78" t="s">
        <v>17554</v>
      </c>
      <c r="AP3578" s="72" t="s">
        <v>179</v>
      </c>
      <c r="AQ3578" s="72">
        <v>0</v>
      </c>
      <c r="AR3578" s="72">
        <v>0</v>
      </c>
      <c r="AS3578" s="72"/>
      <c r="AT3578" s="72"/>
      <c r="AU3578" s="72"/>
      <c r="AV3578" s="72"/>
      <c r="AW3578" s="72"/>
      <c r="AX3578" s="72"/>
      <c r="AY3578" s="72"/>
      <c r="AZ3578" s="72"/>
    </row>
    <row r="3579" spans="1:52" x14ac:dyDescent="0.35">
      <c r="A3579" s="70" t="s">
        <v>2561</v>
      </c>
      <c r="B3579" s="70" t="s">
        <v>2561</v>
      </c>
      <c r="C3579" s="83"/>
      <c r="D3579" s="84"/>
      <c r="E3579" s="85"/>
      <c r="F3579" s="86"/>
      <c r="G3579" s="83"/>
      <c r="H3579" s="81"/>
      <c r="I3579" s="87"/>
      <c r="J3579" s="87"/>
      <c r="K3579" s="36"/>
      <c r="L3579" s="90"/>
      <c r="M3579" s="90"/>
      <c r="N3579" s="89"/>
      <c r="O3579" s="72" t="s">
        <v>179</v>
      </c>
      <c r="P3579" s="74">
        <v>42825.778113425928</v>
      </c>
      <c r="Q3579" s="72" t="s">
        <v>5307</v>
      </c>
      <c r="R3579" s="76" t="s">
        <v>7646</v>
      </c>
      <c r="S3579" s="72" t="s">
        <v>221</v>
      </c>
      <c r="T3579" s="72" t="s">
        <v>8662</v>
      </c>
      <c r="U3579" s="72"/>
      <c r="V3579" s="76" t="s">
        <v>10617</v>
      </c>
      <c r="W3579" s="74">
        <v>42825.778113425928</v>
      </c>
      <c r="X3579" s="76" t="s">
        <v>13598</v>
      </c>
      <c r="Y3579" s="72"/>
      <c r="Z3579" s="72"/>
      <c r="AA3579" s="78" t="s">
        <v>17555</v>
      </c>
      <c r="AB3579" s="72"/>
      <c r="AC3579" s="72" t="b">
        <v>0</v>
      </c>
      <c r="AD3579" s="72">
        <v>0</v>
      </c>
      <c r="AE3579" s="78" t="s">
        <v>230</v>
      </c>
      <c r="AF3579" s="72" t="b">
        <v>0</v>
      </c>
      <c r="AG3579" s="72" t="s">
        <v>300</v>
      </c>
      <c r="AH3579" s="72"/>
      <c r="AI3579" s="78" t="s">
        <v>230</v>
      </c>
      <c r="AJ3579" s="72" t="b">
        <v>0</v>
      </c>
      <c r="AK3579" s="72">
        <v>0</v>
      </c>
      <c r="AL3579" s="78" t="s">
        <v>230</v>
      </c>
      <c r="AM3579" s="72" t="s">
        <v>237</v>
      </c>
      <c r="AN3579" s="72" t="b">
        <v>0</v>
      </c>
      <c r="AO3579" s="78" t="s">
        <v>17555</v>
      </c>
      <c r="AP3579" s="72" t="s">
        <v>179</v>
      </c>
      <c r="AQ3579" s="72">
        <v>0</v>
      </c>
      <c r="AR3579" s="72">
        <v>0</v>
      </c>
      <c r="AS3579" s="72"/>
      <c r="AT3579" s="72"/>
      <c r="AU3579" s="72"/>
      <c r="AV3579" s="72"/>
      <c r="AW3579" s="72"/>
      <c r="AX3579" s="72"/>
      <c r="AY3579" s="72"/>
      <c r="AZ3579" s="72"/>
    </row>
    <row r="3580" spans="1:52" x14ac:dyDescent="0.35">
      <c r="A3580" s="70" t="s">
        <v>2561</v>
      </c>
      <c r="B3580" s="70" t="s">
        <v>2561</v>
      </c>
      <c r="C3580" s="83"/>
      <c r="D3580" s="84"/>
      <c r="E3580" s="85"/>
      <c r="F3580" s="86"/>
      <c r="G3580" s="83"/>
      <c r="H3580" s="81"/>
      <c r="I3580" s="87"/>
      <c r="J3580" s="87"/>
      <c r="K3580" s="36"/>
      <c r="L3580" s="90"/>
      <c r="M3580" s="90"/>
      <c r="N3580" s="89"/>
      <c r="O3580" s="72" t="s">
        <v>179</v>
      </c>
      <c r="P3580" s="74">
        <v>42826.319513888891</v>
      </c>
      <c r="Q3580" s="72" t="s">
        <v>5308</v>
      </c>
      <c r="R3580" s="76" t="s">
        <v>7647</v>
      </c>
      <c r="S3580" s="72" t="s">
        <v>221</v>
      </c>
      <c r="T3580" s="72" t="s">
        <v>8662</v>
      </c>
      <c r="U3580" s="72"/>
      <c r="V3580" s="76" t="s">
        <v>10617</v>
      </c>
      <c r="W3580" s="74">
        <v>42826.319513888891</v>
      </c>
      <c r="X3580" s="76" t="s">
        <v>13599</v>
      </c>
      <c r="Y3580" s="72"/>
      <c r="Z3580" s="72"/>
      <c r="AA3580" s="78" t="s">
        <v>17556</v>
      </c>
      <c r="AB3580" s="72"/>
      <c r="AC3580" s="72" t="b">
        <v>0</v>
      </c>
      <c r="AD3580" s="72">
        <v>0</v>
      </c>
      <c r="AE3580" s="78" t="s">
        <v>230</v>
      </c>
      <c r="AF3580" s="72" t="b">
        <v>0</v>
      </c>
      <c r="AG3580" s="72" t="s">
        <v>300</v>
      </c>
      <c r="AH3580" s="72"/>
      <c r="AI3580" s="78" t="s">
        <v>230</v>
      </c>
      <c r="AJ3580" s="72" t="b">
        <v>0</v>
      </c>
      <c r="AK3580" s="72">
        <v>0</v>
      </c>
      <c r="AL3580" s="78" t="s">
        <v>230</v>
      </c>
      <c r="AM3580" s="72" t="s">
        <v>237</v>
      </c>
      <c r="AN3580" s="72" t="b">
        <v>0</v>
      </c>
      <c r="AO3580" s="78" t="s">
        <v>17556</v>
      </c>
      <c r="AP3580" s="72" t="s">
        <v>179</v>
      </c>
      <c r="AQ3580" s="72">
        <v>0</v>
      </c>
      <c r="AR3580" s="72">
        <v>0</v>
      </c>
      <c r="AS3580" s="72"/>
      <c r="AT3580" s="72"/>
      <c r="AU3580" s="72"/>
      <c r="AV3580" s="72"/>
      <c r="AW3580" s="72"/>
      <c r="AX3580" s="72"/>
      <c r="AY3580" s="72"/>
      <c r="AZ3580" s="72"/>
    </row>
    <row r="3581" spans="1:52" x14ac:dyDescent="0.35">
      <c r="A3581" s="70" t="s">
        <v>2561</v>
      </c>
      <c r="B3581" s="70" t="s">
        <v>2561</v>
      </c>
      <c r="C3581" s="83"/>
      <c r="D3581" s="84"/>
      <c r="E3581" s="85"/>
      <c r="F3581" s="86"/>
      <c r="G3581" s="83"/>
      <c r="H3581" s="81"/>
      <c r="I3581" s="87"/>
      <c r="J3581" s="87"/>
      <c r="K3581" s="36"/>
      <c r="L3581" s="90"/>
      <c r="M3581" s="90"/>
      <c r="N3581" s="89"/>
      <c r="O3581" s="72" t="s">
        <v>179</v>
      </c>
      <c r="P3581" s="74">
        <v>42826.368252314816</v>
      </c>
      <c r="Q3581" s="72" t="s">
        <v>5309</v>
      </c>
      <c r="R3581" s="76" t="s">
        <v>7619</v>
      </c>
      <c r="S3581" s="72" t="s">
        <v>221</v>
      </c>
      <c r="T3581" s="72"/>
      <c r="U3581" s="72"/>
      <c r="V3581" s="76" t="s">
        <v>10617</v>
      </c>
      <c r="W3581" s="74">
        <v>42826.368252314816</v>
      </c>
      <c r="X3581" s="76" t="s">
        <v>13600</v>
      </c>
      <c r="Y3581" s="72"/>
      <c r="Z3581" s="72"/>
      <c r="AA3581" s="78" t="s">
        <v>17557</v>
      </c>
      <c r="AB3581" s="72"/>
      <c r="AC3581" s="72" t="b">
        <v>0</v>
      </c>
      <c r="AD3581" s="72">
        <v>0</v>
      </c>
      <c r="AE3581" s="78" t="s">
        <v>230</v>
      </c>
      <c r="AF3581" s="72" t="b">
        <v>0</v>
      </c>
      <c r="AG3581" s="72" t="s">
        <v>300</v>
      </c>
      <c r="AH3581" s="72"/>
      <c r="AI3581" s="78" t="s">
        <v>230</v>
      </c>
      <c r="AJ3581" s="72" t="b">
        <v>0</v>
      </c>
      <c r="AK3581" s="72">
        <v>0</v>
      </c>
      <c r="AL3581" s="78" t="s">
        <v>230</v>
      </c>
      <c r="AM3581" s="72" t="s">
        <v>237</v>
      </c>
      <c r="AN3581" s="72" t="b">
        <v>0</v>
      </c>
      <c r="AO3581" s="78" t="s">
        <v>17557</v>
      </c>
      <c r="AP3581" s="72" t="s">
        <v>179</v>
      </c>
      <c r="AQ3581" s="72">
        <v>0</v>
      </c>
      <c r="AR3581" s="72">
        <v>0</v>
      </c>
      <c r="AS3581" s="72"/>
      <c r="AT3581" s="72"/>
      <c r="AU3581" s="72"/>
      <c r="AV3581" s="72"/>
      <c r="AW3581" s="72"/>
      <c r="AX3581" s="72"/>
      <c r="AY3581" s="72"/>
      <c r="AZ3581" s="72"/>
    </row>
    <row r="3582" spans="1:52" x14ac:dyDescent="0.35">
      <c r="A3582" s="70" t="s">
        <v>2561</v>
      </c>
      <c r="B3582" s="70" t="s">
        <v>2561</v>
      </c>
      <c r="C3582" s="83"/>
      <c r="D3582" s="84"/>
      <c r="E3582" s="85"/>
      <c r="F3582" s="86"/>
      <c r="G3582" s="83"/>
      <c r="H3582" s="81"/>
      <c r="I3582" s="87"/>
      <c r="J3582" s="87"/>
      <c r="K3582" s="36"/>
      <c r="L3582" s="90"/>
      <c r="M3582" s="90"/>
      <c r="N3582" s="89"/>
      <c r="O3582" s="72" t="s">
        <v>179</v>
      </c>
      <c r="P3582" s="74">
        <v>42826.402870370373</v>
      </c>
      <c r="Q3582" s="72" t="s">
        <v>5310</v>
      </c>
      <c r="R3582" s="76" t="s">
        <v>7648</v>
      </c>
      <c r="S3582" s="72" t="s">
        <v>221</v>
      </c>
      <c r="T3582" s="72" t="s">
        <v>8662</v>
      </c>
      <c r="U3582" s="72"/>
      <c r="V3582" s="76" t="s">
        <v>10617</v>
      </c>
      <c r="W3582" s="74">
        <v>42826.402870370373</v>
      </c>
      <c r="X3582" s="76" t="s">
        <v>13601</v>
      </c>
      <c r="Y3582" s="72"/>
      <c r="Z3582" s="72"/>
      <c r="AA3582" s="78" t="s">
        <v>17558</v>
      </c>
      <c r="AB3582" s="72"/>
      <c r="AC3582" s="72" t="b">
        <v>0</v>
      </c>
      <c r="AD3582" s="72">
        <v>0</v>
      </c>
      <c r="AE3582" s="78" t="s">
        <v>230</v>
      </c>
      <c r="AF3582" s="72" t="b">
        <v>0</v>
      </c>
      <c r="AG3582" s="72" t="s">
        <v>300</v>
      </c>
      <c r="AH3582" s="72"/>
      <c r="AI3582" s="78" t="s">
        <v>230</v>
      </c>
      <c r="AJ3582" s="72" t="b">
        <v>0</v>
      </c>
      <c r="AK3582" s="72">
        <v>0</v>
      </c>
      <c r="AL3582" s="78" t="s">
        <v>230</v>
      </c>
      <c r="AM3582" s="72" t="s">
        <v>237</v>
      </c>
      <c r="AN3582" s="72" t="b">
        <v>0</v>
      </c>
      <c r="AO3582" s="78" t="s">
        <v>17558</v>
      </c>
      <c r="AP3582" s="72" t="s">
        <v>179</v>
      </c>
      <c r="AQ3582" s="72">
        <v>0</v>
      </c>
      <c r="AR3582" s="72">
        <v>0</v>
      </c>
      <c r="AS3582" s="72"/>
      <c r="AT3582" s="72"/>
      <c r="AU3582" s="72"/>
      <c r="AV3582" s="72"/>
      <c r="AW3582" s="72"/>
      <c r="AX3582" s="72"/>
      <c r="AY3582" s="72"/>
      <c r="AZ3582" s="72"/>
    </row>
    <row r="3583" spans="1:52" x14ac:dyDescent="0.35">
      <c r="A3583" s="70" t="s">
        <v>2561</v>
      </c>
      <c r="B3583" s="70" t="s">
        <v>2561</v>
      </c>
      <c r="C3583" s="83"/>
      <c r="D3583" s="84"/>
      <c r="E3583" s="85"/>
      <c r="F3583" s="86"/>
      <c r="G3583" s="83"/>
      <c r="H3583" s="81"/>
      <c r="I3583" s="87"/>
      <c r="J3583" s="87"/>
      <c r="K3583" s="36"/>
      <c r="L3583" s="90"/>
      <c r="M3583" s="90"/>
      <c r="N3583" s="89"/>
      <c r="O3583" s="72" t="s">
        <v>179</v>
      </c>
      <c r="P3583" s="74">
        <v>42826.448125000003</v>
      </c>
      <c r="Q3583" s="72" t="s">
        <v>5311</v>
      </c>
      <c r="R3583" s="76" t="s">
        <v>7649</v>
      </c>
      <c r="S3583" s="72" t="s">
        <v>221</v>
      </c>
      <c r="T3583" s="72" t="s">
        <v>8662</v>
      </c>
      <c r="U3583" s="72"/>
      <c r="V3583" s="76" t="s">
        <v>10617</v>
      </c>
      <c r="W3583" s="74">
        <v>42826.448125000003</v>
      </c>
      <c r="X3583" s="76" t="s">
        <v>13602</v>
      </c>
      <c r="Y3583" s="72"/>
      <c r="Z3583" s="72"/>
      <c r="AA3583" s="78" t="s">
        <v>17559</v>
      </c>
      <c r="AB3583" s="72"/>
      <c r="AC3583" s="72" t="b">
        <v>0</v>
      </c>
      <c r="AD3583" s="72">
        <v>0</v>
      </c>
      <c r="AE3583" s="78" t="s">
        <v>230</v>
      </c>
      <c r="AF3583" s="72" t="b">
        <v>0</v>
      </c>
      <c r="AG3583" s="72" t="s">
        <v>300</v>
      </c>
      <c r="AH3583" s="72"/>
      <c r="AI3583" s="78" t="s">
        <v>230</v>
      </c>
      <c r="AJ3583" s="72" t="b">
        <v>0</v>
      </c>
      <c r="AK3583" s="72">
        <v>0</v>
      </c>
      <c r="AL3583" s="78" t="s">
        <v>230</v>
      </c>
      <c r="AM3583" s="72" t="s">
        <v>237</v>
      </c>
      <c r="AN3583" s="72" t="b">
        <v>0</v>
      </c>
      <c r="AO3583" s="78" t="s">
        <v>17559</v>
      </c>
      <c r="AP3583" s="72" t="s">
        <v>179</v>
      </c>
      <c r="AQ3583" s="72">
        <v>0</v>
      </c>
      <c r="AR3583" s="72">
        <v>0</v>
      </c>
      <c r="AS3583" s="72"/>
      <c r="AT3583" s="72"/>
      <c r="AU3583" s="72"/>
      <c r="AV3583" s="72"/>
      <c r="AW3583" s="72"/>
      <c r="AX3583" s="72"/>
      <c r="AY3583" s="72"/>
      <c r="AZ3583" s="72"/>
    </row>
    <row r="3584" spans="1:52" x14ac:dyDescent="0.35">
      <c r="A3584" s="70" t="s">
        <v>2561</v>
      </c>
      <c r="B3584" s="70" t="s">
        <v>2561</v>
      </c>
      <c r="C3584" s="83"/>
      <c r="D3584" s="84"/>
      <c r="E3584" s="85"/>
      <c r="F3584" s="86"/>
      <c r="G3584" s="83"/>
      <c r="H3584" s="81"/>
      <c r="I3584" s="87"/>
      <c r="J3584" s="87"/>
      <c r="K3584" s="36"/>
      <c r="L3584" s="90"/>
      <c r="M3584" s="90"/>
      <c r="N3584" s="89"/>
      <c r="O3584" s="72" t="s">
        <v>179</v>
      </c>
      <c r="P3584" s="74">
        <v>42826.658437500002</v>
      </c>
      <c r="Q3584" s="72" t="s">
        <v>5312</v>
      </c>
      <c r="R3584" s="76" t="s">
        <v>7650</v>
      </c>
      <c r="S3584" s="72" t="s">
        <v>221</v>
      </c>
      <c r="T3584" s="72" t="s">
        <v>8662</v>
      </c>
      <c r="U3584" s="72"/>
      <c r="V3584" s="76" t="s">
        <v>10617</v>
      </c>
      <c r="W3584" s="74">
        <v>42826.658437500002</v>
      </c>
      <c r="X3584" s="76" t="s">
        <v>13603</v>
      </c>
      <c r="Y3584" s="72"/>
      <c r="Z3584" s="72"/>
      <c r="AA3584" s="78" t="s">
        <v>17560</v>
      </c>
      <c r="AB3584" s="72"/>
      <c r="AC3584" s="72" t="b">
        <v>0</v>
      </c>
      <c r="AD3584" s="72">
        <v>0</v>
      </c>
      <c r="AE3584" s="78" t="s">
        <v>230</v>
      </c>
      <c r="AF3584" s="72" t="b">
        <v>0</v>
      </c>
      <c r="AG3584" s="72" t="s">
        <v>300</v>
      </c>
      <c r="AH3584" s="72"/>
      <c r="AI3584" s="78" t="s">
        <v>230</v>
      </c>
      <c r="AJ3584" s="72" t="b">
        <v>0</v>
      </c>
      <c r="AK3584" s="72">
        <v>0</v>
      </c>
      <c r="AL3584" s="78" t="s">
        <v>230</v>
      </c>
      <c r="AM3584" s="72" t="s">
        <v>237</v>
      </c>
      <c r="AN3584" s="72" t="b">
        <v>0</v>
      </c>
      <c r="AO3584" s="78" t="s">
        <v>17560</v>
      </c>
      <c r="AP3584" s="72" t="s">
        <v>179</v>
      </c>
      <c r="AQ3584" s="72">
        <v>0</v>
      </c>
      <c r="AR3584" s="72">
        <v>0</v>
      </c>
      <c r="AS3584" s="72"/>
      <c r="AT3584" s="72"/>
      <c r="AU3584" s="72"/>
      <c r="AV3584" s="72"/>
      <c r="AW3584" s="72"/>
      <c r="AX3584" s="72"/>
      <c r="AY3584" s="72"/>
      <c r="AZ3584" s="72"/>
    </row>
    <row r="3585" spans="1:52" x14ac:dyDescent="0.35">
      <c r="A3585" s="70" t="s">
        <v>2561</v>
      </c>
      <c r="B3585" s="70" t="s">
        <v>2561</v>
      </c>
      <c r="C3585" s="83"/>
      <c r="D3585" s="84"/>
      <c r="E3585" s="85"/>
      <c r="F3585" s="86"/>
      <c r="G3585" s="83"/>
      <c r="H3585" s="81"/>
      <c r="I3585" s="87"/>
      <c r="J3585" s="87"/>
      <c r="K3585" s="36"/>
      <c r="L3585" s="90"/>
      <c r="M3585" s="90"/>
      <c r="N3585" s="89"/>
      <c r="O3585" s="72" t="s">
        <v>179</v>
      </c>
      <c r="P3585" s="74">
        <v>42827.007800925923</v>
      </c>
      <c r="Q3585" s="72" t="s">
        <v>5313</v>
      </c>
      <c r="R3585" s="76" t="s">
        <v>7622</v>
      </c>
      <c r="S3585" s="72" t="s">
        <v>221</v>
      </c>
      <c r="T3585" s="72"/>
      <c r="U3585" s="72"/>
      <c r="V3585" s="76" t="s">
        <v>10617</v>
      </c>
      <c r="W3585" s="74">
        <v>42827.007800925923</v>
      </c>
      <c r="X3585" s="76" t="s">
        <v>13604</v>
      </c>
      <c r="Y3585" s="72"/>
      <c r="Z3585" s="72"/>
      <c r="AA3585" s="78" t="s">
        <v>17561</v>
      </c>
      <c r="AB3585" s="72"/>
      <c r="AC3585" s="72" t="b">
        <v>0</v>
      </c>
      <c r="AD3585" s="72">
        <v>0</v>
      </c>
      <c r="AE3585" s="78" t="s">
        <v>230</v>
      </c>
      <c r="AF3585" s="72" t="b">
        <v>0</v>
      </c>
      <c r="AG3585" s="72" t="s">
        <v>300</v>
      </c>
      <c r="AH3585" s="72"/>
      <c r="AI3585" s="78" t="s">
        <v>230</v>
      </c>
      <c r="AJ3585" s="72" t="b">
        <v>0</v>
      </c>
      <c r="AK3585" s="72">
        <v>0</v>
      </c>
      <c r="AL3585" s="78" t="s">
        <v>230</v>
      </c>
      <c r="AM3585" s="72" t="s">
        <v>237</v>
      </c>
      <c r="AN3585" s="72" t="b">
        <v>0</v>
      </c>
      <c r="AO3585" s="78" t="s">
        <v>17561</v>
      </c>
      <c r="AP3585" s="72" t="s">
        <v>179</v>
      </c>
      <c r="AQ3585" s="72">
        <v>0</v>
      </c>
      <c r="AR3585" s="72">
        <v>0</v>
      </c>
      <c r="AS3585" s="72"/>
      <c r="AT3585" s="72"/>
      <c r="AU3585" s="72"/>
      <c r="AV3585" s="72"/>
      <c r="AW3585" s="72"/>
      <c r="AX3585" s="72"/>
      <c r="AY3585" s="72"/>
      <c r="AZ3585" s="72"/>
    </row>
    <row r="3586" spans="1:52" x14ac:dyDescent="0.35">
      <c r="A3586" s="70" t="s">
        <v>2561</v>
      </c>
      <c r="B3586" s="70" t="s">
        <v>2561</v>
      </c>
      <c r="C3586" s="83"/>
      <c r="D3586" s="84"/>
      <c r="E3586" s="85"/>
      <c r="F3586" s="86"/>
      <c r="G3586" s="83"/>
      <c r="H3586" s="81"/>
      <c r="I3586" s="87"/>
      <c r="J3586" s="87"/>
      <c r="K3586" s="36"/>
      <c r="L3586" s="90"/>
      <c r="M3586" s="90"/>
      <c r="N3586" s="89"/>
      <c r="O3586" s="72" t="s">
        <v>179</v>
      </c>
      <c r="P3586" s="74">
        <v>42827.321620370371</v>
      </c>
      <c r="Q3586" s="72" t="s">
        <v>5314</v>
      </c>
      <c r="R3586" s="76" t="s">
        <v>7651</v>
      </c>
      <c r="S3586" s="72" t="s">
        <v>221</v>
      </c>
      <c r="T3586" s="72" t="s">
        <v>8662</v>
      </c>
      <c r="U3586" s="72"/>
      <c r="V3586" s="76" t="s">
        <v>10617</v>
      </c>
      <c r="W3586" s="74">
        <v>42827.321620370371</v>
      </c>
      <c r="X3586" s="76" t="s">
        <v>13605</v>
      </c>
      <c r="Y3586" s="72"/>
      <c r="Z3586" s="72"/>
      <c r="AA3586" s="78" t="s">
        <v>17562</v>
      </c>
      <c r="AB3586" s="72"/>
      <c r="AC3586" s="72" t="b">
        <v>0</v>
      </c>
      <c r="AD3586" s="72">
        <v>0</v>
      </c>
      <c r="AE3586" s="78" t="s">
        <v>230</v>
      </c>
      <c r="AF3586" s="72" t="b">
        <v>0</v>
      </c>
      <c r="AG3586" s="72" t="s">
        <v>300</v>
      </c>
      <c r="AH3586" s="72"/>
      <c r="AI3586" s="78" t="s">
        <v>230</v>
      </c>
      <c r="AJ3586" s="72" t="b">
        <v>0</v>
      </c>
      <c r="AK3586" s="72">
        <v>0</v>
      </c>
      <c r="AL3586" s="78" t="s">
        <v>230</v>
      </c>
      <c r="AM3586" s="72" t="s">
        <v>237</v>
      </c>
      <c r="AN3586" s="72" t="b">
        <v>0</v>
      </c>
      <c r="AO3586" s="78" t="s">
        <v>17562</v>
      </c>
      <c r="AP3586" s="72" t="s">
        <v>179</v>
      </c>
      <c r="AQ3586" s="72">
        <v>0</v>
      </c>
      <c r="AR3586" s="72">
        <v>0</v>
      </c>
      <c r="AS3586" s="72"/>
      <c r="AT3586" s="72"/>
      <c r="AU3586" s="72"/>
      <c r="AV3586" s="72"/>
      <c r="AW3586" s="72"/>
      <c r="AX3586" s="72"/>
      <c r="AY3586" s="72"/>
      <c r="AZ3586" s="72"/>
    </row>
    <row r="3587" spans="1:52" x14ac:dyDescent="0.35">
      <c r="A3587" s="70" t="s">
        <v>2561</v>
      </c>
      <c r="B3587" s="70" t="s">
        <v>2561</v>
      </c>
      <c r="C3587" s="83"/>
      <c r="D3587" s="84"/>
      <c r="E3587" s="85"/>
      <c r="F3587" s="86"/>
      <c r="G3587" s="83"/>
      <c r="H3587" s="81"/>
      <c r="I3587" s="87"/>
      <c r="J3587" s="87"/>
      <c r="K3587" s="36"/>
      <c r="L3587" s="90"/>
      <c r="M3587" s="90"/>
      <c r="N3587" s="89"/>
      <c r="O3587" s="72" t="s">
        <v>179</v>
      </c>
      <c r="P3587" s="74">
        <v>42827.443229166667</v>
      </c>
      <c r="Q3587" s="72" t="s">
        <v>5315</v>
      </c>
      <c r="R3587" s="76" t="s">
        <v>7652</v>
      </c>
      <c r="S3587" s="72" t="s">
        <v>221</v>
      </c>
      <c r="T3587" s="72" t="s">
        <v>8662</v>
      </c>
      <c r="U3587" s="72"/>
      <c r="V3587" s="76" t="s">
        <v>10617</v>
      </c>
      <c r="W3587" s="74">
        <v>42827.443229166667</v>
      </c>
      <c r="X3587" s="76" t="s">
        <v>13606</v>
      </c>
      <c r="Y3587" s="72"/>
      <c r="Z3587" s="72"/>
      <c r="AA3587" s="78" t="s">
        <v>17563</v>
      </c>
      <c r="AB3587" s="72"/>
      <c r="AC3587" s="72" t="b">
        <v>0</v>
      </c>
      <c r="AD3587" s="72">
        <v>0</v>
      </c>
      <c r="AE3587" s="78" t="s">
        <v>230</v>
      </c>
      <c r="AF3587" s="72" t="b">
        <v>0</v>
      </c>
      <c r="AG3587" s="72" t="s">
        <v>300</v>
      </c>
      <c r="AH3587" s="72"/>
      <c r="AI3587" s="78" t="s">
        <v>230</v>
      </c>
      <c r="AJ3587" s="72" t="b">
        <v>0</v>
      </c>
      <c r="AK3587" s="72">
        <v>0</v>
      </c>
      <c r="AL3587" s="78" t="s">
        <v>230</v>
      </c>
      <c r="AM3587" s="72" t="s">
        <v>237</v>
      </c>
      <c r="AN3587" s="72" t="b">
        <v>0</v>
      </c>
      <c r="AO3587" s="78" t="s">
        <v>17563</v>
      </c>
      <c r="AP3587" s="72" t="s">
        <v>179</v>
      </c>
      <c r="AQ3587" s="72">
        <v>0</v>
      </c>
      <c r="AR3587" s="72">
        <v>0</v>
      </c>
      <c r="AS3587" s="72"/>
      <c r="AT3587" s="72"/>
      <c r="AU3587" s="72"/>
      <c r="AV3587" s="72"/>
      <c r="AW3587" s="72"/>
      <c r="AX3587" s="72"/>
      <c r="AY3587" s="72"/>
      <c r="AZ3587" s="72"/>
    </row>
    <row r="3588" spans="1:52" x14ac:dyDescent="0.35">
      <c r="A3588" s="70" t="s">
        <v>2561</v>
      </c>
      <c r="B3588" s="70" t="s">
        <v>2561</v>
      </c>
      <c r="C3588" s="83"/>
      <c r="D3588" s="84"/>
      <c r="E3588" s="85"/>
      <c r="F3588" s="86"/>
      <c r="G3588" s="83"/>
      <c r="H3588" s="81"/>
      <c r="I3588" s="87"/>
      <c r="J3588" s="87"/>
      <c r="K3588" s="36"/>
      <c r="L3588" s="90"/>
      <c r="M3588" s="90"/>
      <c r="N3588" s="89"/>
      <c r="O3588" s="72" t="s">
        <v>179</v>
      </c>
      <c r="P3588" s="74">
        <v>42827.462638888886</v>
      </c>
      <c r="Q3588" s="72" t="s">
        <v>5316</v>
      </c>
      <c r="R3588" s="76" t="s">
        <v>7623</v>
      </c>
      <c r="S3588" s="72" t="s">
        <v>221</v>
      </c>
      <c r="T3588" s="72"/>
      <c r="U3588" s="72"/>
      <c r="V3588" s="76" t="s">
        <v>10617</v>
      </c>
      <c r="W3588" s="74">
        <v>42827.462638888886</v>
      </c>
      <c r="X3588" s="76" t="s">
        <v>13607</v>
      </c>
      <c r="Y3588" s="72"/>
      <c r="Z3588" s="72"/>
      <c r="AA3588" s="78" t="s">
        <v>17564</v>
      </c>
      <c r="AB3588" s="72"/>
      <c r="AC3588" s="72" t="b">
        <v>0</v>
      </c>
      <c r="AD3588" s="72">
        <v>0</v>
      </c>
      <c r="AE3588" s="78" t="s">
        <v>230</v>
      </c>
      <c r="AF3588" s="72" t="b">
        <v>0</v>
      </c>
      <c r="AG3588" s="72" t="s">
        <v>300</v>
      </c>
      <c r="AH3588" s="72"/>
      <c r="AI3588" s="78" t="s">
        <v>230</v>
      </c>
      <c r="AJ3588" s="72" t="b">
        <v>0</v>
      </c>
      <c r="AK3588" s="72">
        <v>0</v>
      </c>
      <c r="AL3588" s="78" t="s">
        <v>230</v>
      </c>
      <c r="AM3588" s="72" t="s">
        <v>237</v>
      </c>
      <c r="AN3588" s="72" t="b">
        <v>0</v>
      </c>
      <c r="AO3588" s="78" t="s">
        <v>17564</v>
      </c>
      <c r="AP3588" s="72" t="s">
        <v>179</v>
      </c>
      <c r="AQ3588" s="72">
        <v>0</v>
      </c>
      <c r="AR3588" s="72">
        <v>0</v>
      </c>
      <c r="AS3588" s="72"/>
      <c r="AT3588" s="72"/>
      <c r="AU3588" s="72"/>
      <c r="AV3588" s="72"/>
      <c r="AW3588" s="72"/>
      <c r="AX3588" s="72"/>
      <c r="AY3588" s="72"/>
      <c r="AZ3588" s="72"/>
    </row>
    <row r="3589" spans="1:52" x14ac:dyDescent="0.35">
      <c r="A3589" s="70" t="s">
        <v>2561</v>
      </c>
      <c r="B3589" s="70" t="s">
        <v>2561</v>
      </c>
      <c r="C3589" s="83"/>
      <c r="D3589" s="84"/>
      <c r="E3589" s="85"/>
      <c r="F3589" s="86"/>
      <c r="G3589" s="83"/>
      <c r="H3589" s="81"/>
      <c r="I3589" s="87"/>
      <c r="J3589" s="87"/>
      <c r="K3589" s="36"/>
      <c r="L3589" s="90"/>
      <c r="M3589" s="90"/>
      <c r="N3589" s="89"/>
      <c r="O3589" s="72" t="s">
        <v>179</v>
      </c>
      <c r="P3589" s="74">
        <v>42827.488217592596</v>
      </c>
      <c r="Q3589" s="72" t="s">
        <v>5317</v>
      </c>
      <c r="R3589" s="76" t="s">
        <v>7653</v>
      </c>
      <c r="S3589" s="72" t="s">
        <v>221</v>
      </c>
      <c r="T3589" s="72" t="s">
        <v>8662</v>
      </c>
      <c r="U3589" s="72"/>
      <c r="V3589" s="76" t="s">
        <v>10617</v>
      </c>
      <c r="W3589" s="74">
        <v>42827.488217592596</v>
      </c>
      <c r="X3589" s="76" t="s">
        <v>13608</v>
      </c>
      <c r="Y3589" s="72"/>
      <c r="Z3589" s="72"/>
      <c r="AA3589" s="78" t="s">
        <v>17565</v>
      </c>
      <c r="AB3589" s="72"/>
      <c r="AC3589" s="72" t="b">
        <v>0</v>
      </c>
      <c r="AD3589" s="72">
        <v>0</v>
      </c>
      <c r="AE3589" s="78" t="s">
        <v>230</v>
      </c>
      <c r="AF3589" s="72" t="b">
        <v>0</v>
      </c>
      <c r="AG3589" s="72" t="s">
        <v>300</v>
      </c>
      <c r="AH3589" s="72"/>
      <c r="AI3589" s="78" t="s">
        <v>230</v>
      </c>
      <c r="AJ3589" s="72" t="b">
        <v>0</v>
      </c>
      <c r="AK3589" s="72">
        <v>0</v>
      </c>
      <c r="AL3589" s="78" t="s">
        <v>230</v>
      </c>
      <c r="AM3589" s="72" t="s">
        <v>237</v>
      </c>
      <c r="AN3589" s="72" t="b">
        <v>0</v>
      </c>
      <c r="AO3589" s="78" t="s">
        <v>17565</v>
      </c>
      <c r="AP3589" s="72" t="s">
        <v>179</v>
      </c>
      <c r="AQ3589" s="72">
        <v>0</v>
      </c>
      <c r="AR3589" s="72">
        <v>0</v>
      </c>
      <c r="AS3589" s="72"/>
      <c r="AT3589" s="72"/>
      <c r="AU3589" s="72"/>
      <c r="AV3589" s="72"/>
      <c r="AW3589" s="72"/>
      <c r="AX3589" s="72"/>
      <c r="AY3589" s="72"/>
      <c r="AZ3589" s="72"/>
    </row>
    <row r="3590" spans="1:52" x14ac:dyDescent="0.35">
      <c r="A3590" s="70" t="s">
        <v>2561</v>
      </c>
      <c r="B3590" s="70" t="s">
        <v>2561</v>
      </c>
      <c r="C3590" s="83"/>
      <c r="D3590" s="84"/>
      <c r="E3590" s="85"/>
      <c r="F3590" s="86"/>
      <c r="G3590" s="83"/>
      <c r="H3590" s="81"/>
      <c r="I3590" s="87"/>
      <c r="J3590" s="87"/>
      <c r="K3590" s="36"/>
      <c r="L3590" s="90"/>
      <c r="M3590" s="90"/>
      <c r="N3590" s="89"/>
      <c r="O3590" s="72" t="s">
        <v>179</v>
      </c>
      <c r="P3590" s="74">
        <v>42827.504328703704</v>
      </c>
      <c r="Q3590" s="72" t="s">
        <v>5318</v>
      </c>
      <c r="R3590" s="76" t="s">
        <v>7624</v>
      </c>
      <c r="S3590" s="72" t="s">
        <v>221</v>
      </c>
      <c r="T3590" s="72"/>
      <c r="U3590" s="72"/>
      <c r="V3590" s="76" t="s">
        <v>10617</v>
      </c>
      <c r="W3590" s="74">
        <v>42827.504328703704</v>
      </c>
      <c r="X3590" s="76" t="s">
        <v>13609</v>
      </c>
      <c r="Y3590" s="72"/>
      <c r="Z3590" s="72"/>
      <c r="AA3590" s="78" t="s">
        <v>17566</v>
      </c>
      <c r="AB3590" s="72"/>
      <c r="AC3590" s="72" t="b">
        <v>0</v>
      </c>
      <c r="AD3590" s="72">
        <v>0</v>
      </c>
      <c r="AE3590" s="78" t="s">
        <v>230</v>
      </c>
      <c r="AF3590" s="72" t="b">
        <v>0</v>
      </c>
      <c r="AG3590" s="72" t="s">
        <v>300</v>
      </c>
      <c r="AH3590" s="72"/>
      <c r="AI3590" s="78" t="s">
        <v>230</v>
      </c>
      <c r="AJ3590" s="72" t="b">
        <v>0</v>
      </c>
      <c r="AK3590" s="72">
        <v>0</v>
      </c>
      <c r="AL3590" s="78" t="s">
        <v>230</v>
      </c>
      <c r="AM3590" s="72" t="s">
        <v>237</v>
      </c>
      <c r="AN3590" s="72" t="b">
        <v>0</v>
      </c>
      <c r="AO3590" s="78" t="s">
        <v>17566</v>
      </c>
      <c r="AP3590" s="72" t="s">
        <v>179</v>
      </c>
      <c r="AQ3590" s="72">
        <v>0</v>
      </c>
      <c r="AR3590" s="72">
        <v>0</v>
      </c>
      <c r="AS3590" s="72"/>
      <c r="AT3590" s="72"/>
      <c r="AU3590" s="72"/>
      <c r="AV3590" s="72"/>
      <c r="AW3590" s="72"/>
      <c r="AX3590" s="72"/>
      <c r="AY3590" s="72"/>
      <c r="AZ3590" s="72"/>
    </row>
    <row r="3591" spans="1:52" x14ac:dyDescent="0.35">
      <c r="A3591" s="70" t="s">
        <v>2561</v>
      </c>
      <c r="B3591" s="70" t="s">
        <v>2561</v>
      </c>
      <c r="C3591" s="83"/>
      <c r="D3591" s="84"/>
      <c r="E3591" s="85"/>
      <c r="F3591" s="86"/>
      <c r="G3591" s="83"/>
      <c r="H3591" s="81"/>
      <c r="I3591" s="87"/>
      <c r="J3591" s="87"/>
      <c r="K3591" s="36"/>
      <c r="L3591" s="90"/>
      <c r="M3591" s="90"/>
      <c r="N3591" s="89"/>
      <c r="O3591" s="72" t="s">
        <v>179</v>
      </c>
      <c r="P3591" s="74">
        <v>42827.738541666666</v>
      </c>
      <c r="Q3591" s="72" t="s">
        <v>5319</v>
      </c>
      <c r="R3591" s="76" t="s">
        <v>7654</v>
      </c>
      <c r="S3591" s="72" t="s">
        <v>221</v>
      </c>
      <c r="T3591" s="72" t="s">
        <v>8662</v>
      </c>
      <c r="U3591" s="72"/>
      <c r="V3591" s="76" t="s">
        <v>10617</v>
      </c>
      <c r="W3591" s="74">
        <v>42827.738541666666</v>
      </c>
      <c r="X3591" s="76" t="s">
        <v>13610</v>
      </c>
      <c r="Y3591" s="72"/>
      <c r="Z3591" s="72"/>
      <c r="AA3591" s="78" t="s">
        <v>17567</v>
      </c>
      <c r="AB3591" s="72"/>
      <c r="AC3591" s="72" t="b">
        <v>0</v>
      </c>
      <c r="AD3591" s="72">
        <v>0</v>
      </c>
      <c r="AE3591" s="78" t="s">
        <v>230</v>
      </c>
      <c r="AF3591" s="72" t="b">
        <v>0</v>
      </c>
      <c r="AG3591" s="72" t="s">
        <v>300</v>
      </c>
      <c r="AH3591" s="72"/>
      <c r="AI3591" s="78" t="s">
        <v>230</v>
      </c>
      <c r="AJ3591" s="72" t="b">
        <v>0</v>
      </c>
      <c r="AK3591" s="72">
        <v>0</v>
      </c>
      <c r="AL3591" s="78" t="s">
        <v>230</v>
      </c>
      <c r="AM3591" s="72" t="s">
        <v>237</v>
      </c>
      <c r="AN3591" s="72" t="b">
        <v>0</v>
      </c>
      <c r="AO3591" s="78" t="s">
        <v>17567</v>
      </c>
      <c r="AP3591" s="72" t="s">
        <v>179</v>
      </c>
      <c r="AQ3591" s="72">
        <v>0</v>
      </c>
      <c r="AR3591" s="72">
        <v>0</v>
      </c>
      <c r="AS3591" s="72"/>
      <c r="AT3591" s="72"/>
      <c r="AU3591" s="72"/>
      <c r="AV3591" s="72"/>
      <c r="AW3591" s="72"/>
      <c r="AX3591" s="72"/>
      <c r="AY3591" s="72"/>
      <c r="AZ3591" s="72"/>
    </row>
    <row r="3592" spans="1:52" x14ac:dyDescent="0.35">
      <c r="A3592" s="70" t="s">
        <v>2561</v>
      </c>
      <c r="B3592" s="70" t="s">
        <v>2561</v>
      </c>
      <c r="C3592" s="83"/>
      <c r="D3592" s="84"/>
      <c r="E3592" s="85"/>
      <c r="F3592" s="86"/>
      <c r="G3592" s="83"/>
      <c r="H3592" s="81"/>
      <c r="I3592" s="87"/>
      <c r="J3592" s="87"/>
      <c r="K3592" s="36"/>
      <c r="L3592" s="90"/>
      <c r="M3592" s="90"/>
      <c r="N3592" s="89"/>
      <c r="O3592" s="72" t="s">
        <v>179</v>
      </c>
      <c r="P3592" s="74">
        <v>42827.738553240742</v>
      </c>
      <c r="Q3592" s="72" t="s">
        <v>5320</v>
      </c>
      <c r="R3592" s="76" t="s">
        <v>7655</v>
      </c>
      <c r="S3592" s="72" t="s">
        <v>221</v>
      </c>
      <c r="T3592" s="72" t="s">
        <v>8662</v>
      </c>
      <c r="U3592" s="72"/>
      <c r="V3592" s="76" t="s">
        <v>10617</v>
      </c>
      <c r="W3592" s="74">
        <v>42827.738553240742</v>
      </c>
      <c r="X3592" s="76" t="s">
        <v>13611</v>
      </c>
      <c r="Y3592" s="72"/>
      <c r="Z3592" s="72"/>
      <c r="AA3592" s="78" t="s">
        <v>17568</v>
      </c>
      <c r="AB3592" s="72"/>
      <c r="AC3592" s="72" t="b">
        <v>0</v>
      </c>
      <c r="AD3592" s="72">
        <v>0</v>
      </c>
      <c r="AE3592" s="78" t="s">
        <v>230</v>
      </c>
      <c r="AF3592" s="72" t="b">
        <v>0</v>
      </c>
      <c r="AG3592" s="72" t="s">
        <v>300</v>
      </c>
      <c r="AH3592" s="72"/>
      <c r="AI3592" s="78" t="s">
        <v>230</v>
      </c>
      <c r="AJ3592" s="72" t="b">
        <v>0</v>
      </c>
      <c r="AK3592" s="72">
        <v>0</v>
      </c>
      <c r="AL3592" s="78" t="s">
        <v>230</v>
      </c>
      <c r="AM3592" s="72" t="s">
        <v>237</v>
      </c>
      <c r="AN3592" s="72" t="b">
        <v>0</v>
      </c>
      <c r="AO3592" s="78" t="s">
        <v>17568</v>
      </c>
      <c r="AP3592" s="72" t="s">
        <v>179</v>
      </c>
      <c r="AQ3592" s="72">
        <v>0</v>
      </c>
      <c r="AR3592" s="72">
        <v>0</v>
      </c>
      <c r="AS3592" s="72"/>
      <c r="AT3592" s="72"/>
      <c r="AU3592" s="72"/>
      <c r="AV3592" s="72"/>
      <c r="AW3592" s="72"/>
      <c r="AX3592" s="72"/>
      <c r="AY3592" s="72"/>
      <c r="AZ3592" s="72"/>
    </row>
    <row r="3593" spans="1:52" x14ac:dyDescent="0.35">
      <c r="A3593" s="70" t="s">
        <v>2561</v>
      </c>
      <c r="B3593" s="70" t="s">
        <v>2561</v>
      </c>
      <c r="C3593" s="83"/>
      <c r="D3593" s="84"/>
      <c r="E3593" s="85"/>
      <c r="F3593" s="86"/>
      <c r="G3593" s="83"/>
      <c r="H3593" s="81"/>
      <c r="I3593" s="87"/>
      <c r="J3593" s="87"/>
      <c r="K3593" s="36"/>
      <c r="L3593" s="90"/>
      <c r="M3593" s="90"/>
      <c r="N3593" s="89"/>
      <c r="O3593" s="72" t="s">
        <v>179</v>
      </c>
      <c r="P3593" s="74">
        <v>42827.761192129627</v>
      </c>
      <c r="Q3593" s="72" t="s">
        <v>5321</v>
      </c>
      <c r="R3593" s="76" t="s">
        <v>7625</v>
      </c>
      <c r="S3593" s="72" t="s">
        <v>221</v>
      </c>
      <c r="T3593" s="72"/>
      <c r="U3593" s="72"/>
      <c r="V3593" s="76" t="s">
        <v>10617</v>
      </c>
      <c r="W3593" s="74">
        <v>42827.761192129627</v>
      </c>
      <c r="X3593" s="76" t="s">
        <v>13612</v>
      </c>
      <c r="Y3593" s="72"/>
      <c r="Z3593" s="72"/>
      <c r="AA3593" s="78" t="s">
        <v>17569</v>
      </c>
      <c r="AB3593" s="72"/>
      <c r="AC3593" s="72" t="b">
        <v>0</v>
      </c>
      <c r="AD3593" s="72">
        <v>0</v>
      </c>
      <c r="AE3593" s="78" t="s">
        <v>230</v>
      </c>
      <c r="AF3593" s="72" t="b">
        <v>0</v>
      </c>
      <c r="AG3593" s="72" t="s">
        <v>300</v>
      </c>
      <c r="AH3593" s="72"/>
      <c r="AI3593" s="78" t="s">
        <v>230</v>
      </c>
      <c r="AJ3593" s="72" t="b">
        <v>0</v>
      </c>
      <c r="AK3593" s="72">
        <v>0</v>
      </c>
      <c r="AL3593" s="78" t="s">
        <v>230</v>
      </c>
      <c r="AM3593" s="72" t="s">
        <v>237</v>
      </c>
      <c r="AN3593" s="72" t="b">
        <v>0</v>
      </c>
      <c r="AO3593" s="78" t="s">
        <v>17569</v>
      </c>
      <c r="AP3593" s="72" t="s">
        <v>179</v>
      </c>
      <c r="AQ3593" s="72">
        <v>0</v>
      </c>
      <c r="AR3593" s="72">
        <v>0</v>
      </c>
      <c r="AS3593" s="72"/>
      <c r="AT3593" s="72"/>
      <c r="AU3593" s="72"/>
      <c r="AV3593" s="72"/>
      <c r="AW3593" s="72"/>
      <c r="AX3593" s="72"/>
      <c r="AY3593" s="72"/>
      <c r="AZ3593" s="72"/>
    </row>
    <row r="3594" spans="1:52" x14ac:dyDescent="0.35">
      <c r="A3594" s="70" t="s">
        <v>2561</v>
      </c>
      <c r="B3594" s="70" t="s">
        <v>2561</v>
      </c>
      <c r="C3594" s="83"/>
      <c r="D3594" s="84"/>
      <c r="E3594" s="85"/>
      <c r="F3594" s="86"/>
      <c r="G3594" s="83"/>
      <c r="H3594" s="81"/>
      <c r="I3594" s="87"/>
      <c r="J3594" s="87"/>
      <c r="K3594" s="36"/>
      <c r="L3594" s="90"/>
      <c r="M3594" s="90"/>
      <c r="N3594" s="89"/>
      <c r="O3594" s="72" t="s">
        <v>179</v>
      </c>
      <c r="P3594" s="74">
        <v>42828.441990740743</v>
      </c>
      <c r="Q3594" s="72" t="s">
        <v>5322</v>
      </c>
      <c r="R3594" s="76" t="s">
        <v>7626</v>
      </c>
      <c r="S3594" s="72" t="s">
        <v>221</v>
      </c>
      <c r="T3594" s="72"/>
      <c r="U3594" s="72"/>
      <c r="V3594" s="76" t="s">
        <v>10617</v>
      </c>
      <c r="W3594" s="74">
        <v>42828.441990740743</v>
      </c>
      <c r="X3594" s="76" t="s">
        <v>13613</v>
      </c>
      <c r="Y3594" s="72"/>
      <c r="Z3594" s="72"/>
      <c r="AA3594" s="78" t="s">
        <v>17570</v>
      </c>
      <c r="AB3594" s="72"/>
      <c r="AC3594" s="72" t="b">
        <v>0</v>
      </c>
      <c r="AD3594" s="72">
        <v>0</v>
      </c>
      <c r="AE3594" s="78" t="s">
        <v>230</v>
      </c>
      <c r="AF3594" s="72" t="b">
        <v>0</v>
      </c>
      <c r="AG3594" s="72" t="s">
        <v>300</v>
      </c>
      <c r="AH3594" s="72"/>
      <c r="AI3594" s="78" t="s">
        <v>230</v>
      </c>
      <c r="AJ3594" s="72" t="b">
        <v>0</v>
      </c>
      <c r="AK3594" s="72">
        <v>0</v>
      </c>
      <c r="AL3594" s="78" t="s">
        <v>230</v>
      </c>
      <c r="AM3594" s="72" t="s">
        <v>237</v>
      </c>
      <c r="AN3594" s="72" t="b">
        <v>0</v>
      </c>
      <c r="AO3594" s="78" t="s">
        <v>17570</v>
      </c>
      <c r="AP3594" s="72" t="s">
        <v>179</v>
      </c>
      <c r="AQ3594" s="72">
        <v>0</v>
      </c>
      <c r="AR3594" s="72">
        <v>0</v>
      </c>
      <c r="AS3594" s="72"/>
      <c r="AT3594" s="72"/>
      <c r="AU3594" s="72"/>
      <c r="AV3594" s="72"/>
      <c r="AW3594" s="72"/>
      <c r="AX3594" s="72"/>
      <c r="AY3594" s="72"/>
      <c r="AZ3594" s="72"/>
    </row>
    <row r="3595" spans="1:52" x14ac:dyDescent="0.35">
      <c r="A3595" s="70" t="s">
        <v>2561</v>
      </c>
      <c r="B3595" s="70" t="s">
        <v>2561</v>
      </c>
      <c r="C3595" s="83"/>
      <c r="D3595" s="84"/>
      <c r="E3595" s="85"/>
      <c r="F3595" s="86"/>
      <c r="G3595" s="83"/>
      <c r="H3595" s="81"/>
      <c r="I3595" s="87"/>
      <c r="J3595" s="87"/>
      <c r="K3595" s="36"/>
      <c r="L3595" s="90"/>
      <c r="M3595" s="90"/>
      <c r="N3595" s="89"/>
      <c r="O3595" s="72" t="s">
        <v>179</v>
      </c>
      <c r="P3595" s="74">
        <v>42828.443414351852</v>
      </c>
      <c r="Q3595" s="72" t="s">
        <v>5323</v>
      </c>
      <c r="R3595" s="76" t="s">
        <v>7656</v>
      </c>
      <c r="S3595" s="72" t="s">
        <v>221</v>
      </c>
      <c r="T3595" s="72" t="s">
        <v>8662</v>
      </c>
      <c r="U3595" s="72"/>
      <c r="V3595" s="76" t="s">
        <v>10617</v>
      </c>
      <c r="W3595" s="74">
        <v>42828.443414351852</v>
      </c>
      <c r="X3595" s="76" t="s">
        <v>13614</v>
      </c>
      <c r="Y3595" s="72"/>
      <c r="Z3595" s="72"/>
      <c r="AA3595" s="78" t="s">
        <v>17571</v>
      </c>
      <c r="AB3595" s="72"/>
      <c r="AC3595" s="72" t="b">
        <v>0</v>
      </c>
      <c r="AD3595" s="72">
        <v>0</v>
      </c>
      <c r="AE3595" s="78" t="s">
        <v>230</v>
      </c>
      <c r="AF3595" s="72" t="b">
        <v>0</v>
      </c>
      <c r="AG3595" s="72" t="s">
        <v>300</v>
      </c>
      <c r="AH3595" s="72"/>
      <c r="AI3595" s="78" t="s">
        <v>230</v>
      </c>
      <c r="AJ3595" s="72" t="b">
        <v>0</v>
      </c>
      <c r="AK3595" s="72">
        <v>0</v>
      </c>
      <c r="AL3595" s="78" t="s">
        <v>230</v>
      </c>
      <c r="AM3595" s="72" t="s">
        <v>237</v>
      </c>
      <c r="AN3595" s="72" t="b">
        <v>0</v>
      </c>
      <c r="AO3595" s="78" t="s">
        <v>17571</v>
      </c>
      <c r="AP3595" s="72" t="s">
        <v>179</v>
      </c>
      <c r="AQ3595" s="72">
        <v>0</v>
      </c>
      <c r="AR3595" s="72">
        <v>0</v>
      </c>
      <c r="AS3595" s="72"/>
      <c r="AT3595" s="72"/>
      <c r="AU3595" s="72"/>
      <c r="AV3595" s="72"/>
      <c r="AW3595" s="72"/>
      <c r="AX3595" s="72"/>
      <c r="AY3595" s="72"/>
      <c r="AZ3595" s="72"/>
    </row>
    <row r="3596" spans="1:52" x14ac:dyDescent="0.35">
      <c r="A3596" s="70" t="s">
        <v>2561</v>
      </c>
      <c r="B3596" s="70" t="s">
        <v>2561</v>
      </c>
      <c r="C3596" s="83"/>
      <c r="D3596" s="84"/>
      <c r="E3596" s="85"/>
      <c r="F3596" s="86"/>
      <c r="G3596" s="83"/>
      <c r="H3596" s="81"/>
      <c r="I3596" s="87"/>
      <c r="J3596" s="87"/>
      <c r="K3596" s="36"/>
      <c r="L3596" s="90"/>
      <c r="M3596" s="90"/>
      <c r="N3596" s="89"/>
      <c r="O3596" s="72" t="s">
        <v>179</v>
      </c>
      <c r="P3596" s="74">
        <v>42828.443425925929</v>
      </c>
      <c r="Q3596" s="72" t="s">
        <v>5324</v>
      </c>
      <c r="R3596" s="76" t="s">
        <v>7657</v>
      </c>
      <c r="S3596" s="72" t="s">
        <v>221</v>
      </c>
      <c r="T3596" s="72" t="s">
        <v>8662</v>
      </c>
      <c r="U3596" s="72"/>
      <c r="V3596" s="76" t="s">
        <v>10617</v>
      </c>
      <c r="W3596" s="74">
        <v>42828.443425925929</v>
      </c>
      <c r="X3596" s="76" t="s">
        <v>13615</v>
      </c>
      <c r="Y3596" s="72"/>
      <c r="Z3596" s="72"/>
      <c r="AA3596" s="78" t="s">
        <v>17572</v>
      </c>
      <c r="AB3596" s="72"/>
      <c r="AC3596" s="72" t="b">
        <v>0</v>
      </c>
      <c r="AD3596" s="72">
        <v>0</v>
      </c>
      <c r="AE3596" s="78" t="s">
        <v>230</v>
      </c>
      <c r="AF3596" s="72" t="b">
        <v>0</v>
      </c>
      <c r="AG3596" s="72" t="s">
        <v>300</v>
      </c>
      <c r="AH3596" s="72"/>
      <c r="AI3596" s="78" t="s">
        <v>230</v>
      </c>
      <c r="AJ3596" s="72" t="b">
        <v>0</v>
      </c>
      <c r="AK3596" s="72">
        <v>0</v>
      </c>
      <c r="AL3596" s="78" t="s">
        <v>230</v>
      </c>
      <c r="AM3596" s="72" t="s">
        <v>237</v>
      </c>
      <c r="AN3596" s="72" t="b">
        <v>0</v>
      </c>
      <c r="AO3596" s="78" t="s">
        <v>17572</v>
      </c>
      <c r="AP3596" s="72" t="s">
        <v>179</v>
      </c>
      <c r="AQ3596" s="72">
        <v>0</v>
      </c>
      <c r="AR3596" s="72">
        <v>0</v>
      </c>
      <c r="AS3596" s="72"/>
      <c r="AT3596" s="72"/>
      <c r="AU3596" s="72"/>
      <c r="AV3596" s="72"/>
      <c r="AW3596" s="72"/>
      <c r="AX3596" s="72"/>
      <c r="AY3596" s="72"/>
      <c r="AZ3596" s="72"/>
    </row>
    <row r="3597" spans="1:52" x14ac:dyDescent="0.35">
      <c r="A3597" s="70" t="s">
        <v>2562</v>
      </c>
      <c r="B3597" s="70" t="s">
        <v>2562</v>
      </c>
      <c r="C3597" s="83"/>
      <c r="D3597" s="84"/>
      <c r="E3597" s="85"/>
      <c r="F3597" s="86"/>
      <c r="G3597" s="83"/>
      <c r="H3597" s="81"/>
      <c r="I3597" s="87"/>
      <c r="J3597" s="87"/>
      <c r="K3597" s="36"/>
      <c r="L3597" s="90"/>
      <c r="M3597" s="90"/>
      <c r="N3597" s="89"/>
      <c r="O3597" s="72" t="s">
        <v>179</v>
      </c>
      <c r="P3597" s="74">
        <v>42826.859733796293</v>
      </c>
      <c r="Q3597" s="72" t="s">
        <v>5325</v>
      </c>
      <c r="R3597" s="72" t="s">
        <v>7658</v>
      </c>
      <c r="S3597" s="72" t="s">
        <v>8602</v>
      </c>
      <c r="T3597" s="72" t="s">
        <v>8726</v>
      </c>
      <c r="U3597" s="72"/>
      <c r="V3597" s="76" t="s">
        <v>10618</v>
      </c>
      <c r="W3597" s="74">
        <v>42826.859733796293</v>
      </c>
      <c r="X3597" s="76" t="s">
        <v>13616</v>
      </c>
      <c r="Y3597" s="72"/>
      <c r="Z3597" s="72"/>
      <c r="AA3597" s="78" t="s">
        <v>17573</v>
      </c>
      <c r="AB3597" s="72"/>
      <c r="AC3597" s="72" t="b">
        <v>0</v>
      </c>
      <c r="AD3597" s="72">
        <v>105</v>
      </c>
      <c r="AE3597" s="78" t="s">
        <v>230</v>
      </c>
      <c r="AF3597" s="72" t="b">
        <v>0</v>
      </c>
      <c r="AG3597" s="72" t="s">
        <v>235</v>
      </c>
      <c r="AH3597" s="72"/>
      <c r="AI3597" s="78" t="s">
        <v>230</v>
      </c>
      <c r="AJ3597" s="72" t="b">
        <v>0</v>
      </c>
      <c r="AK3597" s="72">
        <v>152</v>
      </c>
      <c r="AL3597" s="78" t="s">
        <v>230</v>
      </c>
      <c r="AM3597" s="72" t="s">
        <v>327</v>
      </c>
      <c r="AN3597" s="72" t="b">
        <v>1</v>
      </c>
      <c r="AO3597" s="78" t="s">
        <v>17573</v>
      </c>
      <c r="AP3597" s="72" t="s">
        <v>250</v>
      </c>
      <c r="AQ3597" s="72">
        <v>0</v>
      </c>
      <c r="AR3597" s="72">
        <v>0</v>
      </c>
      <c r="AS3597" s="72"/>
      <c r="AT3597" s="72"/>
      <c r="AU3597" s="72"/>
      <c r="AV3597" s="72"/>
      <c r="AW3597" s="72"/>
      <c r="AX3597" s="72"/>
      <c r="AY3597" s="72"/>
      <c r="AZ3597" s="72"/>
    </row>
    <row r="3598" spans="1:52" x14ac:dyDescent="0.35">
      <c r="A3598" s="70" t="s">
        <v>2562</v>
      </c>
      <c r="B3598" s="70" t="s">
        <v>2562</v>
      </c>
      <c r="C3598" s="83"/>
      <c r="D3598" s="84"/>
      <c r="E3598" s="85"/>
      <c r="F3598" s="86"/>
      <c r="G3598" s="83"/>
      <c r="H3598" s="81"/>
      <c r="I3598" s="87"/>
      <c r="J3598" s="87"/>
      <c r="K3598" s="36"/>
      <c r="L3598" s="90"/>
      <c r="M3598" s="90"/>
      <c r="N3598" s="89"/>
      <c r="O3598" s="72" t="s">
        <v>179</v>
      </c>
      <c r="P3598" s="74">
        <v>42827.85974537037</v>
      </c>
      <c r="Q3598" s="72" t="s">
        <v>5326</v>
      </c>
      <c r="R3598" s="76" t="s">
        <v>7227</v>
      </c>
      <c r="S3598" s="72" t="s">
        <v>8579</v>
      </c>
      <c r="T3598" s="72" t="s">
        <v>8726</v>
      </c>
      <c r="U3598" s="76" t="s">
        <v>9036</v>
      </c>
      <c r="V3598" s="76" t="s">
        <v>9036</v>
      </c>
      <c r="W3598" s="74">
        <v>42827.85974537037</v>
      </c>
      <c r="X3598" s="76" t="s">
        <v>13617</v>
      </c>
      <c r="Y3598" s="72"/>
      <c r="Z3598" s="72"/>
      <c r="AA3598" s="78" t="s">
        <v>17574</v>
      </c>
      <c r="AB3598" s="72"/>
      <c r="AC3598" s="72" t="b">
        <v>0</v>
      </c>
      <c r="AD3598" s="72">
        <v>15</v>
      </c>
      <c r="AE3598" s="78" t="s">
        <v>230</v>
      </c>
      <c r="AF3598" s="72" t="b">
        <v>0</v>
      </c>
      <c r="AG3598" s="72" t="s">
        <v>235</v>
      </c>
      <c r="AH3598" s="72"/>
      <c r="AI3598" s="78" t="s">
        <v>230</v>
      </c>
      <c r="AJ3598" s="72" t="b">
        <v>0</v>
      </c>
      <c r="AK3598" s="72">
        <v>9</v>
      </c>
      <c r="AL3598" s="78" t="s">
        <v>230</v>
      </c>
      <c r="AM3598" s="72" t="s">
        <v>327</v>
      </c>
      <c r="AN3598" s="72" t="b">
        <v>0</v>
      </c>
      <c r="AO3598" s="78" t="s">
        <v>17574</v>
      </c>
      <c r="AP3598" s="72" t="s">
        <v>179</v>
      </c>
      <c r="AQ3598" s="72">
        <v>0</v>
      </c>
      <c r="AR3598" s="72">
        <v>0</v>
      </c>
      <c r="AS3598" s="72"/>
      <c r="AT3598" s="72"/>
      <c r="AU3598" s="72"/>
      <c r="AV3598" s="72"/>
      <c r="AW3598" s="72"/>
      <c r="AX3598" s="72"/>
      <c r="AY3598" s="72"/>
      <c r="AZ3598" s="72"/>
    </row>
    <row r="3599" spans="1:52" x14ac:dyDescent="0.35">
      <c r="A3599" s="70" t="s">
        <v>2563</v>
      </c>
      <c r="B3599" s="70" t="s">
        <v>2562</v>
      </c>
      <c r="C3599" s="83"/>
      <c r="D3599" s="84"/>
      <c r="E3599" s="85"/>
      <c r="F3599" s="86"/>
      <c r="G3599" s="83"/>
      <c r="H3599" s="81"/>
      <c r="I3599" s="87"/>
      <c r="J3599" s="87"/>
      <c r="K3599" s="36"/>
      <c r="L3599" s="90"/>
      <c r="M3599" s="90"/>
      <c r="N3599" s="89"/>
      <c r="O3599" s="72" t="s">
        <v>217</v>
      </c>
      <c r="P3599" s="74">
        <v>42828.447557870371</v>
      </c>
      <c r="Q3599" s="72" t="s">
        <v>4708</v>
      </c>
      <c r="R3599" s="76" t="s">
        <v>7227</v>
      </c>
      <c r="S3599" s="72" t="s">
        <v>8579</v>
      </c>
      <c r="T3599" s="72" t="s">
        <v>8726</v>
      </c>
      <c r="U3599" s="76" t="s">
        <v>9036</v>
      </c>
      <c r="V3599" s="76" t="s">
        <v>9036</v>
      </c>
      <c r="W3599" s="74">
        <v>42828.447557870371</v>
      </c>
      <c r="X3599" s="76" t="s">
        <v>13618</v>
      </c>
      <c r="Y3599" s="72"/>
      <c r="Z3599" s="72"/>
      <c r="AA3599" s="78" t="s">
        <v>17575</v>
      </c>
      <c r="AB3599" s="72"/>
      <c r="AC3599" s="72" t="b">
        <v>0</v>
      </c>
      <c r="AD3599" s="72">
        <v>0</v>
      </c>
      <c r="AE3599" s="78" t="s">
        <v>230</v>
      </c>
      <c r="AF3599" s="72" t="b">
        <v>0</v>
      </c>
      <c r="AG3599" s="72" t="s">
        <v>235</v>
      </c>
      <c r="AH3599" s="72"/>
      <c r="AI3599" s="78" t="s">
        <v>230</v>
      </c>
      <c r="AJ3599" s="72" t="b">
        <v>0</v>
      </c>
      <c r="AK3599" s="72">
        <v>9</v>
      </c>
      <c r="AL3599" s="78" t="s">
        <v>17574</v>
      </c>
      <c r="AM3599" s="72" t="s">
        <v>242</v>
      </c>
      <c r="AN3599" s="72" t="b">
        <v>0</v>
      </c>
      <c r="AO3599" s="78" t="s">
        <v>17574</v>
      </c>
      <c r="AP3599" s="72" t="s">
        <v>179</v>
      </c>
      <c r="AQ3599" s="72">
        <v>0</v>
      </c>
      <c r="AR3599" s="72">
        <v>0</v>
      </c>
      <c r="AS3599" s="72"/>
      <c r="AT3599" s="72"/>
      <c r="AU3599" s="72"/>
      <c r="AV3599" s="72"/>
      <c r="AW3599" s="72"/>
      <c r="AX3599" s="72"/>
      <c r="AY3599" s="72"/>
      <c r="AZ3599" s="72"/>
    </row>
    <row r="3600" spans="1:52" x14ac:dyDescent="0.35">
      <c r="A3600" s="70" t="s">
        <v>2564</v>
      </c>
      <c r="B3600" s="70" t="s">
        <v>2564</v>
      </c>
      <c r="C3600" s="83"/>
      <c r="D3600" s="84"/>
      <c r="E3600" s="85"/>
      <c r="F3600" s="86"/>
      <c r="G3600" s="83"/>
      <c r="H3600" s="81"/>
      <c r="I3600" s="87"/>
      <c r="J3600" s="87"/>
      <c r="K3600" s="36"/>
      <c r="L3600" s="90"/>
      <c r="M3600" s="90"/>
      <c r="N3600" s="89"/>
      <c r="O3600" s="72" t="s">
        <v>179</v>
      </c>
      <c r="P3600" s="74">
        <v>42824.934270833335</v>
      </c>
      <c r="Q3600" s="72" t="s">
        <v>5327</v>
      </c>
      <c r="R3600" s="76" t="s">
        <v>7659</v>
      </c>
      <c r="S3600" s="72" t="s">
        <v>241</v>
      </c>
      <c r="T3600" s="72" t="s">
        <v>8814</v>
      </c>
      <c r="U3600" s="72"/>
      <c r="V3600" s="76" t="s">
        <v>10619</v>
      </c>
      <c r="W3600" s="74">
        <v>42824.934270833335</v>
      </c>
      <c r="X3600" s="76" t="s">
        <v>13619</v>
      </c>
      <c r="Y3600" s="72"/>
      <c r="Z3600" s="72"/>
      <c r="AA3600" s="78" t="s">
        <v>17576</v>
      </c>
      <c r="AB3600" s="72"/>
      <c r="AC3600" s="72" t="b">
        <v>0</v>
      </c>
      <c r="AD3600" s="72">
        <v>0</v>
      </c>
      <c r="AE3600" s="78" t="s">
        <v>230</v>
      </c>
      <c r="AF3600" s="72" t="b">
        <v>0</v>
      </c>
      <c r="AG3600" s="72" t="s">
        <v>231</v>
      </c>
      <c r="AH3600" s="72"/>
      <c r="AI3600" s="78" t="s">
        <v>230</v>
      </c>
      <c r="AJ3600" s="72" t="b">
        <v>0</v>
      </c>
      <c r="AK3600" s="72">
        <v>0</v>
      </c>
      <c r="AL3600" s="78" t="s">
        <v>230</v>
      </c>
      <c r="AM3600" s="72" t="s">
        <v>241</v>
      </c>
      <c r="AN3600" s="72" t="b">
        <v>0</v>
      </c>
      <c r="AO3600" s="78" t="s">
        <v>17576</v>
      </c>
      <c r="AP3600" s="72" t="s">
        <v>179</v>
      </c>
      <c r="AQ3600" s="72">
        <v>0</v>
      </c>
      <c r="AR3600" s="72">
        <v>0</v>
      </c>
      <c r="AS3600" s="72"/>
      <c r="AT3600" s="72"/>
      <c r="AU3600" s="72"/>
      <c r="AV3600" s="72"/>
      <c r="AW3600" s="72"/>
      <c r="AX3600" s="72"/>
      <c r="AY3600" s="72"/>
      <c r="AZ3600" s="72"/>
    </row>
    <row r="3601" spans="1:52" x14ac:dyDescent="0.35">
      <c r="A3601" s="70" t="s">
        <v>2564</v>
      </c>
      <c r="B3601" s="70" t="s">
        <v>2564</v>
      </c>
      <c r="C3601" s="83"/>
      <c r="D3601" s="84"/>
      <c r="E3601" s="85"/>
      <c r="F3601" s="86"/>
      <c r="G3601" s="83"/>
      <c r="H3601" s="81"/>
      <c r="I3601" s="87"/>
      <c r="J3601" s="87"/>
      <c r="K3601" s="36"/>
      <c r="L3601" s="90"/>
      <c r="M3601" s="90"/>
      <c r="N3601" s="89"/>
      <c r="O3601" s="72" t="s">
        <v>179</v>
      </c>
      <c r="P3601" s="74">
        <v>42825.003634259258</v>
      </c>
      <c r="Q3601" s="72" t="s">
        <v>5328</v>
      </c>
      <c r="R3601" s="76" t="s">
        <v>7660</v>
      </c>
      <c r="S3601" s="72" t="s">
        <v>241</v>
      </c>
      <c r="T3601" s="72" t="s">
        <v>8814</v>
      </c>
      <c r="U3601" s="72"/>
      <c r="V3601" s="76" t="s">
        <v>10619</v>
      </c>
      <c r="W3601" s="74">
        <v>42825.003634259258</v>
      </c>
      <c r="X3601" s="76" t="s">
        <v>13620</v>
      </c>
      <c r="Y3601" s="72"/>
      <c r="Z3601" s="72"/>
      <c r="AA3601" s="78" t="s">
        <v>17577</v>
      </c>
      <c r="AB3601" s="72"/>
      <c r="AC3601" s="72" t="b">
        <v>0</v>
      </c>
      <c r="AD3601" s="72">
        <v>0</v>
      </c>
      <c r="AE3601" s="78" t="s">
        <v>230</v>
      </c>
      <c r="AF3601" s="72" t="b">
        <v>0</v>
      </c>
      <c r="AG3601" s="72" t="s">
        <v>231</v>
      </c>
      <c r="AH3601" s="72"/>
      <c r="AI3601" s="78" t="s">
        <v>230</v>
      </c>
      <c r="AJ3601" s="72" t="b">
        <v>0</v>
      </c>
      <c r="AK3601" s="72">
        <v>0</v>
      </c>
      <c r="AL3601" s="78" t="s">
        <v>230</v>
      </c>
      <c r="AM3601" s="72" t="s">
        <v>241</v>
      </c>
      <c r="AN3601" s="72" t="b">
        <v>0</v>
      </c>
      <c r="AO3601" s="78" t="s">
        <v>17577</v>
      </c>
      <c r="AP3601" s="72" t="s">
        <v>179</v>
      </c>
      <c r="AQ3601" s="72">
        <v>0</v>
      </c>
      <c r="AR3601" s="72">
        <v>0</v>
      </c>
      <c r="AS3601" s="72"/>
      <c r="AT3601" s="72"/>
      <c r="AU3601" s="72"/>
      <c r="AV3601" s="72"/>
      <c r="AW3601" s="72"/>
      <c r="AX3601" s="72"/>
      <c r="AY3601" s="72"/>
      <c r="AZ3601" s="72"/>
    </row>
    <row r="3602" spans="1:52" x14ac:dyDescent="0.35">
      <c r="A3602" s="70" t="s">
        <v>2564</v>
      </c>
      <c r="B3602" s="70" t="s">
        <v>2564</v>
      </c>
      <c r="C3602" s="83"/>
      <c r="D3602" s="84"/>
      <c r="E3602" s="85"/>
      <c r="F3602" s="86"/>
      <c r="G3602" s="83"/>
      <c r="H3602" s="81"/>
      <c r="I3602" s="87"/>
      <c r="J3602" s="87"/>
      <c r="K3602" s="36"/>
      <c r="L3602" s="90"/>
      <c r="M3602" s="90"/>
      <c r="N3602" s="89"/>
      <c r="O3602" s="72" t="s">
        <v>179</v>
      </c>
      <c r="P3602" s="74">
        <v>42825.153587962966</v>
      </c>
      <c r="Q3602" s="72" t="s">
        <v>5329</v>
      </c>
      <c r="R3602" s="76" t="s">
        <v>7661</v>
      </c>
      <c r="S3602" s="72" t="s">
        <v>241</v>
      </c>
      <c r="T3602" s="72" t="s">
        <v>8814</v>
      </c>
      <c r="U3602" s="72"/>
      <c r="V3602" s="76" t="s">
        <v>10619</v>
      </c>
      <c r="W3602" s="74">
        <v>42825.153587962966</v>
      </c>
      <c r="X3602" s="76" t="s">
        <v>13621</v>
      </c>
      <c r="Y3602" s="72"/>
      <c r="Z3602" s="72"/>
      <c r="AA3602" s="78" t="s">
        <v>17578</v>
      </c>
      <c r="AB3602" s="72"/>
      <c r="AC3602" s="72" t="b">
        <v>0</v>
      </c>
      <c r="AD3602" s="72">
        <v>0</v>
      </c>
      <c r="AE3602" s="78" t="s">
        <v>230</v>
      </c>
      <c r="AF3602" s="72" t="b">
        <v>0</v>
      </c>
      <c r="AG3602" s="72" t="s">
        <v>231</v>
      </c>
      <c r="AH3602" s="72"/>
      <c r="AI3602" s="78" t="s">
        <v>230</v>
      </c>
      <c r="AJ3602" s="72" t="b">
        <v>0</v>
      </c>
      <c r="AK3602" s="72">
        <v>0</v>
      </c>
      <c r="AL3602" s="78" t="s">
        <v>230</v>
      </c>
      <c r="AM3602" s="72" t="s">
        <v>241</v>
      </c>
      <c r="AN3602" s="72" t="b">
        <v>0</v>
      </c>
      <c r="AO3602" s="78" t="s">
        <v>17578</v>
      </c>
      <c r="AP3602" s="72" t="s">
        <v>179</v>
      </c>
      <c r="AQ3602" s="72">
        <v>0</v>
      </c>
      <c r="AR3602" s="72">
        <v>0</v>
      </c>
      <c r="AS3602" s="72"/>
      <c r="AT3602" s="72"/>
      <c r="AU3602" s="72"/>
      <c r="AV3602" s="72"/>
      <c r="AW3602" s="72"/>
      <c r="AX3602" s="72"/>
      <c r="AY3602" s="72"/>
      <c r="AZ3602" s="72"/>
    </row>
    <row r="3603" spans="1:52" x14ac:dyDescent="0.35">
      <c r="A3603" s="70" t="s">
        <v>2564</v>
      </c>
      <c r="B3603" s="70" t="s">
        <v>2564</v>
      </c>
      <c r="C3603" s="83"/>
      <c r="D3603" s="84"/>
      <c r="E3603" s="85"/>
      <c r="F3603" s="86"/>
      <c r="G3603" s="83"/>
      <c r="H3603" s="81"/>
      <c r="I3603" s="87"/>
      <c r="J3603" s="87"/>
      <c r="K3603" s="36"/>
      <c r="L3603" s="90"/>
      <c r="M3603" s="90"/>
      <c r="N3603" s="89"/>
      <c r="O3603" s="72" t="s">
        <v>179</v>
      </c>
      <c r="P3603" s="74">
        <v>42827.198159722226</v>
      </c>
      <c r="Q3603" s="72" t="s">
        <v>5330</v>
      </c>
      <c r="R3603" s="76" t="s">
        <v>7662</v>
      </c>
      <c r="S3603" s="72" t="s">
        <v>241</v>
      </c>
      <c r="T3603" s="72" t="s">
        <v>8814</v>
      </c>
      <c r="U3603" s="72"/>
      <c r="V3603" s="76" t="s">
        <v>10619</v>
      </c>
      <c r="W3603" s="74">
        <v>42827.198159722226</v>
      </c>
      <c r="X3603" s="76" t="s">
        <v>13622</v>
      </c>
      <c r="Y3603" s="72"/>
      <c r="Z3603" s="72"/>
      <c r="AA3603" s="78" t="s">
        <v>17579</v>
      </c>
      <c r="AB3603" s="72"/>
      <c r="AC3603" s="72" t="b">
        <v>0</v>
      </c>
      <c r="AD3603" s="72">
        <v>0</v>
      </c>
      <c r="AE3603" s="78" t="s">
        <v>230</v>
      </c>
      <c r="AF3603" s="72" t="b">
        <v>0</v>
      </c>
      <c r="AG3603" s="72" t="s">
        <v>231</v>
      </c>
      <c r="AH3603" s="72"/>
      <c r="AI3603" s="78" t="s">
        <v>230</v>
      </c>
      <c r="AJ3603" s="72" t="b">
        <v>0</v>
      </c>
      <c r="AK3603" s="72">
        <v>0</v>
      </c>
      <c r="AL3603" s="78" t="s">
        <v>230</v>
      </c>
      <c r="AM3603" s="72" t="s">
        <v>241</v>
      </c>
      <c r="AN3603" s="72" t="b">
        <v>0</v>
      </c>
      <c r="AO3603" s="78" t="s">
        <v>17579</v>
      </c>
      <c r="AP3603" s="72" t="s">
        <v>179</v>
      </c>
      <c r="AQ3603" s="72">
        <v>0</v>
      </c>
      <c r="AR3603" s="72">
        <v>0</v>
      </c>
      <c r="AS3603" s="72"/>
      <c r="AT3603" s="72"/>
      <c r="AU3603" s="72"/>
      <c r="AV3603" s="72"/>
      <c r="AW3603" s="72"/>
      <c r="AX3603" s="72"/>
      <c r="AY3603" s="72"/>
      <c r="AZ3603" s="72"/>
    </row>
    <row r="3604" spans="1:52" x14ac:dyDescent="0.35">
      <c r="A3604" s="70" t="s">
        <v>2564</v>
      </c>
      <c r="B3604" s="70" t="s">
        <v>2564</v>
      </c>
      <c r="C3604" s="83"/>
      <c r="D3604" s="84"/>
      <c r="E3604" s="85"/>
      <c r="F3604" s="86"/>
      <c r="G3604" s="83"/>
      <c r="H3604" s="81"/>
      <c r="I3604" s="87"/>
      <c r="J3604" s="87"/>
      <c r="K3604" s="36"/>
      <c r="L3604" s="90"/>
      <c r="M3604" s="90"/>
      <c r="N3604" s="89"/>
      <c r="O3604" s="72" t="s">
        <v>179</v>
      </c>
      <c r="P3604" s="74">
        <v>42827.261990740742</v>
      </c>
      <c r="Q3604" s="72" t="s">
        <v>5331</v>
      </c>
      <c r="R3604" s="76" t="s">
        <v>7663</v>
      </c>
      <c r="S3604" s="72" t="s">
        <v>241</v>
      </c>
      <c r="T3604" s="72" t="s">
        <v>8814</v>
      </c>
      <c r="U3604" s="72"/>
      <c r="V3604" s="76" t="s">
        <v>10619</v>
      </c>
      <c r="W3604" s="74">
        <v>42827.261990740742</v>
      </c>
      <c r="X3604" s="76" t="s">
        <v>13623</v>
      </c>
      <c r="Y3604" s="72"/>
      <c r="Z3604" s="72"/>
      <c r="AA3604" s="78" t="s">
        <v>17580</v>
      </c>
      <c r="AB3604" s="72"/>
      <c r="AC3604" s="72" t="b">
        <v>0</v>
      </c>
      <c r="AD3604" s="72">
        <v>0</v>
      </c>
      <c r="AE3604" s="78" t="s">
        <v>230</v>
      </c>
      <c r="AF3604" s="72" t="b">
        <v>0</v>
      </c>
      <c r="AG3604" s="72" t="s">
        <v>231</v>
      </c>
      <c r="AH3604" s="72"/>
      <c r="AI3604" s="78" t="s">
        <v>230</v>
      </c>
      <c r="AJ3604" s="72" t="b">
        <v>0</v>
      </c>
      <c r="AK3604" s="72">
        <v>0</v>
      </c>
      <c r="AL3604" s="78" t="s">
        <v>230</v>
      </c>
      <c r="AM3604" s="72" t="s">
        <v>241</v>
      </c>
      <c r="AN3604" s="72" t="b">
        <v>0</v>
      </c>
      <c r="AO3604" s="78" t="s">
        <v>17580</v>
      </c>
      <c r="AP3604" s="72" t="s">
        <v>179</v>
      </c>
      <c r="AQ3604" s="72">
        <v>0</v>
      </c>
      <c r="AR3604" s="72">
        <v>0</v>
      </c>
      <c r="AS3604" s="72"/>
      <c r="AT3604" s="72"/>
      <c r="AU3604" s="72"/>
      <c r="AV3604" s="72"/>
      <c r="AW3604" s="72"/>
      <c r="AX3604" s="72"/>
      <c r="AY3604" s="72"/>
      <c r="AZ3604" s="72"/>
    </row>
    <row r="3605" spans="1:52" x14ac:dyDescent="0.35">
      <c r="A3605" s="70" t="s">
        <v>2564</v>
      </c>
      <c r="B3605" s="70" t="s">
        <v>2564</v>
      </c>
      <c r="C3605" s="83"/>
      <c r="D3605" s="84"/>
      <c r="E3605" s="85"/>
      <c r="F3605" s="86"/>
      <c r="G3605" s="83"/>
      <c r="H3605" s="81"/>
      <c r="I3605" s="87"/>
      <c r="J3605" s="87"/>
      <c r="K3605" s="36"/>
      <c r="L3605" s="90"/>
      <c r="M3605" s="90"/>
      <c r="N3605" s="89"/>
      <c r="O3605" s="72" t="s">
        <v>179</v>
      </c>
      <c r="P3605" s="74">
        <v>42827.420289351852</v>
      </c>
      <c r="Q3605" s="72" t="s">
        <v>5332</v>
      </c>
      <c r="R3605" s="76" t="s">
        <v>7664</v>
      </c>
      <c r="S3605" s="72" t="s">
        <v>241</v>
      </c>
      <c r="T3605" s="72" t="s">
        <v>8814</v>
      </c>
      <c r="U3605" s="72"/>
      <c r="V3605" s="76" t="s">
        <v>10619</v>
      </c>
      <c r="W3605" s="74">
        <v>42827.420289351852</v>
      </c>
      <c r="X3605" s="76" t="s">
        <v>13624</v>
      </c>
      <c r="Y3605" s="72"/>
      <c r="Z3605" s="72"/>
      <c r="AA3605" s="78" t="s">
        <v>17581</v>
      </c>
      <c r="AB3605" s="72"/>
      <c r="AC3605" s="72" t="b">
        <v>0</v>
      </c>
      <c r="AD3605" s="72">
        <v>1</v>
      </c>
      <c r="AE3605" s="78" t="s">
        <v>230</v>
      </c>
      <c r="AF3605" s="72" t="b">
        <v>0</v>
      </c>
      <c r="AG3605" s="72" t="s">
        <v>231</v>
      </c>
      <c r="AH3605" s="72"/>
      <c r="AI3605" s="78" t="s">
        <v>230</v>
      </c>
      <c r="AJ3605" s="72" t="b">
        <v>0</v>
      </c>
      <c r="AK3605" s="72">
        <v>0</v>
      </c>
      <c r="AL3605" s="78" t="s">
        <v>230</v>
      </c>
      <c r="AM3605" s="72" t="s">
        <v>241</v>
      </c>
      <c r="AN3605" s="72" t="b">
        <v>0</v>
      </c>
      <c r="AO3605" s="78" t="s">
        <v>17581</v>
      </c>
      <c r="AP3605" s="72" t="s">
        <v>179</v>
      </c>
      <c r="AQ3605" s="72">
        <v>0</v>
      </c>
      <c r="AR3605" s="72">
        <v>0</v>
      </c>
      <c r="AS3605" s="72"/>
      <c r="AT3605" s="72"/>
      <c r="AU3605" s="72"/>
      <c r="AV3605" s="72"/>
      <c r="AW3605" s="72"/>
      <c r="AX3605" s="72"/>
      <c r="AY3605" s="72"/>
      <c r="AZ3605" s="72"/>
    </row>
    <row r="3606" spans="1:52" x14ac:dyDescent="0.35">
      <c r="A3606" s="70" t="s">
        <v>2564</v>
      </c>
      <c r="B3606" s="70" t="s">
        <v>2564</v>
      </c>
      <c r="C3606" s="83"/>
      <c r="D3606" s="84"/>
      <c r="E3606" s="85"/>
      <c r="F3606" s="86"/>
      <c r="G3606" s="83"/>
      <c r="H3606" s="81"/>
      <c r="I3606" s="87"/>
      <c r="J3606" s="87"/>
      <c r="K3606" s="36"/>
      <c r="L3606" s="90"/>
      <c r="M3606" s="90"/>
      <c r="N3606" s="89"/>
      <c r="O3606" s="72" t="s">
        <v>179</v>
      </c>
      <c r="P3606" s="74">
        <v>42827.526585648149</v>
      </c>
      <c r="Q3606" s="72" t="s">
        <v>5333</v>
      </c>
      <c r="R3606" s="76" t="s">
        <v>7665</v>
      </c>
      <c r="S3606" s="72" t="s">
        <v>241</v>
      </c>
      <c r="T3606" s="72" t="s">
        <v>8814</v>
      </c>
      <c r="U3606" s="72"/>
      <c r="V3606" s="76" t="s">
        <v>10619</v>
      </c>
      <c r="W3606" s="74">
        <v>42827.526585648149</v>
      </c>
      <c r="X3606" s="76" t="s">
        <v>13625</v>
      </c>
      <c r="Y3606" s="72"/>
      <c r="Z3606" s="72"/>
      <c r="AA3606" s="78" t="s">
        <v>17582</v>
      </c>
      <c r="AB3606" s="72"/>
      <c r="AC3606" s="72" t="b">
        <v>0</v>
      </c>
      <c r="AD3606" s="72">
        <v>0</v>
      </c>
      <c r="AE3606" s="78" t="s">
        <v>230</v>
      </c>
      <c r="AF3606" s="72" t="b">
        <v>0</v>
      </c>
      <c r="AG3606" s="72" t="s">
        <v>231</v>
      </c>
      <c r="AH3606" s="72"/>
      <c r="AI3606" s="78" t="s">
        <v>230</v>
      </c>
      <c r="AJ3606" s="72" t="b">
        <v>0</v>
      </c>
      <c r="AK3606" s="72">
        <v>0</v>
      </c>
      <c r="AL3606" s="78" t="s">
        <v>230</v>
      </c>
      <c r="AM3606" s="72" t="s">
        <v>241</v>
      </c>
      <c r="AN3606" s="72" t="b">
        <v>0</v>
      </c>
      <c r="AO3606" s="78" t="s">
        <v>17582</v>
      </c>
      <c r="AP3606" s="72" t="s">
        <v>179</v>
      </c>
      <c r="AQ3606" s="72">
        <v>0</v>
      </c>
      <c r="AR3606" s="72">
        <v>0</v>
      </c>
      <c r="AS3606" s="72"/>
      <c r="AT3606" s="72"/>
      <c r="AU3606" s="72"/>
      <c r="AV3606" s="72"/>
      <c r="AW3606" s="72"/>
      <c r="AX3606" s="72"/>
      <c r="AY3606" s="72"/>
      <c r="AZ3606" s="72"/>
    </row>
    <row r="3607" spans="1:52" x14ac:dyDescent="0.35">
      <c r="A3607" s="70" t="s">
        <v>2564</v>
      </c>
      <c r="B3607" s="70" t="s">
        <v>2564</v>
      </c>
      <c r="C3607" s="83"/>
      <c r="D3607" s="84"/>
      <c r="E3607" s="85"/>
      <c r="F3607" s="86"/>
      <c r="G3607" s="83"/>
      <c r="H3607" s="81"/>
      <c r="I3607" s="87"/>
      <c r="J3607" s="87"/>
      <c r="K3607" s="36"/>
      <c r="L3607" s="90"/>
      <c r="M3607" s="90"/>
      <c r="N3607" s="89"/>
      <c r="O3607" s="72" t="s">
        <v>179</v>
      </c>
      <c r="P3607" s="74">
        <v>42827.991469907407</v>
      </c>
      <c r="Q3607" s="72" t="s">
        <v>5334</v>
      </c>
      <c r="R3607" s="76" t="s">
        <v>7666</v>
      </c>
      <c r="S3607" s="72" t="s">
        <v>241</v>
      </c>
      <c r="T3607" s="72" t="s">
        <v>8814</v>
      </c>
      <c r="U3607" s="72"/>
      <c r="V3607" s="76" t="s">
        <v>10619</v>
      </c>
      <c r="W3607" s="74">
        <v>42827.991469907407</v>
      </c>
      <c r="X3607" s="76" t="s">
        <v>13626</v>
      </c>
      <c r="Y3607" s="72"/>
      <c r="Z3607" s="72"/>
      <c r="AA3607" s="78" t="s">
        <v>17583</v>
      </c>
      <c r="AB3607" s="72"/>
      <c r="AC3607" s="72" t="b">
        <v>0</v>
      </c>
      <c r="AD3607" s="72">
        <v>0</v>
      </c>
      <c r="AE3607" s="78" t="s">
        <v>230</v>
      </c>
      <c r="AF3607" s="72" t="b">
        <v>0</v>
      </c>
      <c r="AG3607" s="72" t="s">
        <v>231</v>
      </c>
      <c r="AH3607" s="72"/>
      <c r="AI3607" s="78" t="s">
        <v>230</v>
      </c>
      <c r="AJ3607" s="72" t="b">
        <v>0</v>
      </c>
      <c r="AK3607" s="72">
        <v>0</v>
      </c>
      <c r="AL3607" s="78" t="s">
        <v>230</v>
      </c>
      <c r="AM3607" s="72" t="s">
        <v>241</v>
      </c>
      <c r="AN3607" s="72" t="b">
        <v>0</v>
      </c>
      <c r="AO3607" s="78" t="s">
        <v>17583</v>
      </c>
      <c r="AP3607" s="72" t="s">
        <v>179</v>
      </c>
      <c r="AQ3607" s="72">
        <v>0</v>
      </c>
      <c r="AR3607" s="72">
        <v>0</v>
      </c>
      <c r="AS3607" s="72"/>
      <c r="AT3607" s="72"/>
      <c r="AU3607" s="72"/>
      <c r="AV3607" s="72"/>
      <c r="AW3607" s="72"/>
      <c r="AX3607" s="72"/>
      <c r="AY3607" s="72"/>
      <c r="AZ3607" s="72"/>
    </row>
    <row r="3608" spans="1:52" x14ac:dyDescent="0.35">
      <c r="A3608" s="70" t="s">
        <v>2564</v>
      </c>
      <c r="B3608" s="70" t="s">
        <v>2564</v>
      </c>
      <c r="C3608" s="83"/>
      <c r="D3608" s="84"/>
      <c r="E3608" s="85"/>
      <c r="F3608" s="86"/>
      <c r="G3608" s="83"/>
      <c r="H3608" s="81"/>
      <c r="I3608" s="87"/>
      <c r="J3608" s="87"/>
      <c r="K3608" s="36"/>
      <c r="L3608" s="90"/>
      <c r="M3608" s="90"/>
      <c r="N3608" s="89"/>
      <c r="O3608" s="72" t="s">
        <v>179</v>
      </c>
      <c r="P3608" s="74">
        <v>42828.451550925929</v>
      </c>
      <c r="Q3608" s="72" t="s">
        <v>5335</v>
      </c>
      <c r="R3608" s="76" t="s">
        <v>7667</v>
      </c>
      <c r="S3608" s="72" t="s">
        <v>241</v>
      </c>
      <c r="T3608" s="72" t="s">
        <v>8814</v>
      </c>
      <c r="U3608" s="72"/>
      <c r="V3608" s="76" t="s">
        <v>10619</v>
      </c>
      <c r="W3608" s="74">
        <v>42828.451550925929</v>
      </c>
      <c r="X3608" s="76" t="s">
        <v>13627</v>
      </c>
      <c r="Y3608" s="72"/>
      <c r="Z3608" s="72"/>
      <c r="AA3608" s="78" t="s">
        <v>17584</v>
      </c>
      <c r="AB3608" s="72"/>
      <c r="AC3608" s="72" t="b">
        <v>0</v>
      </c>
      <c r="AD3608" s="72">
        <v>0</v>
      </c>
      <c r="AE3608" s="78" t="s">
        <v>230</v>
      </c>
      <c r="AF3608" s="72" t="b">
        <v>0</v>
      </c>
      <c r="AG3608" s="72" t="s">
        <v>231</v>
      </c>
      <c r="AH3608" s="72"/>
      <c r="AI3608" s="78" t="s">
        <v>230</v>
      </c>
      <c r="AJ3608" s="72" t="b">
        <v>0</v>
      </c>
      <c r="AK3608" s="72">
        <v>0</v>
      </c>
      <c r="AL3608" s="78" t="s">
        <v>230</v>
      </c>
      <c r="AM3608" s="72" t="s">
        <v>241</v>
      </c>
      <c r="AN3608" s="72" t="b">
        <v>0</v>
      </c>
      <c r="AO3608" s="78" t="s">
        <v>17584</v>
      </c>
      <c r="AP3608" s="72" t="s">
        <v>179</v>
      </c>
      <c r="AQ3608" s="72">
        <v>0</v>
      </c>
      <c r="AR3608" s="72">
        <v>0</v>
      </c>
      <c r="AS3608" s="72"/>
      <c r="AT3608" s="72"/>
      <c r="AU3608" s="72"/>
      <c r="AV3608" s="72"/>
      <c r="AW3608" s="72"/>
      <c r="AX3608" s="72"/>
      <c r="AY3608" s="72"/>
      <c r="AZ3608" s="72"/>
    </row>
    <row r="3609" spans="1:52" x14ac:dyDescent="0.35">
      <c r="A3609" s="70" t="s">
        <v>2565</v>
      </c>
      <c r="B3609" s="70" t="s">
        <v>2970</v>
      </c>
      <c r="C3609" s="83"/>
      <c r="D3609" s="84"/>
      <c r="E3609" s="85"/>
      <c r="F3609" s="86"/>
      <c r="G3609" s="83"/>
      <c r="H3609" s="81"/>
      <c r="I3609" s="87"/>
      <c r="J3609" s="87"/>
      <c r="K3609" s="36"/>
      <c r="L3609" s="90"/>
      <c r="M3609" s="90"/>
      <c r="N3609" s="89"/>
      <c r="O3609" s="72" t="s">
        <v>217</v>
      </c>
      <c r="P3609" s="74">
        <v>42824.205497685187</v>
      </c>
      <c r="Q3609" s="72" t="s">
        <v>5336</v>
      </c>
      <c r="R3609" s="76" t="s">
        <v>7668</v>
      </c>
      <c r="S3609" s="72" t="s">
        <v>225</v>
      </c>
      <c r="T3609" s="72" t="s">
        <v>8815</v>
      </c>
      <c r="U3609" s="72"/>
      <c r="V3609" s="76" t="s">
        <v>10620</v>
      </c>
      <c r="W3609" s="74">
        <v>42824.205497685187</v>
      </c>
      <c r="X3609" s="76" t="s">
        <v>13628</v>
      </c>
      <c r="Y3609" s="72"/>
      <c r="Z3609" s="72"/>
      <c r="AA3609" s="78" t="s">
        <v>17585</v>
      </c>
      <c r="AB3609" s="72"/>
      <c r="AC3609" s="72" t="b">
        <v>0</v>
      </c>
      <c r="AD3609" s="72">
        <v>34</v>
      </c>
      <c r="AE3609" s="78" t="s">
        <v>230</v>
      </c>
      <c r="AF3609" s="72" t="b">
        <v>0</v>
      </c>
      <c r="AG3609" s="72" t="s">
        <v>231</v>
      </c>
      <c r="AH3609" s="72"/>
      <c r="AI3609" s="78" t="s">
        <v>230</v>
      </c>
      <c r="AJ3609" s="72" t="b">
        <v>0</v>
      </c>
      <c r="AK3609" s="72">
        <v>15</v>
      </c>
      <c r="AL3609" s="78" t="s">
        <v>230</v>
      </c>
      <c r="AM3609" s="72" t="s">
        <v>242</v>
      </c>
      <c r="AN3609" s="72" t="b">
        <v>1</v>
      </c>
      <c r="AO3609" s="78" t="s">
        <v>17585</v>
      </c>
      <c r="AP3609" s="72" t="s">
        <v>250</v>
      </c>
      <c r="AQ3609" s="72">
        <v>0</v>
      </c>
      <c r="AR3609" s="72">
        <v>0</v>
      </c>
      <c r="AS3609" s="72"/>
      <c r="AT3609" s="72"/>
      <c r="AU3609" s="72"/>
      <c r="AV3609" s="72"/>
      <c r="AW3609" s="72"/>
      <c r="AX3609" s="72"/>
      <c r="AY3609" s="72"/>
      <c r="AZ3609" s="72"/>
    </row>
    <row r="3610" spans="1:52" x14ac:dyDescent="0.35">
      <c r="A3610" s="70" t="s">
        <v>2566</v>
      </c>
      <c r="B3610" s="70" t="s">
        <v>2970</v>
      </c>
      <c r="C3610" s="83"/>
      <c r="D3610" s="84"/>
      <c r="E3610" s="85"/>
      <c r="F3610" s="86"/>
      <c r="G3610" s="83"/>
      <c r="H3610" s="81"/>
      <c r="I3610" s="87"/>
      <c r="J3610" s="87"/>
      <c r="K3610" s="36"/>
      <c r="L3610" s="90"/>
      <c r="M3610" s="90"/>
      <c r="N3610" s="89"/>
      <c r="O3610" s="72" t="s">
        <v>217</v>
      </c>
      <c r="P3610" s="74">
        <v>42824.490740740737</v>
      </c>
      <c r="Q3610" s="72" t="s">
        <v>5337</v>
      </c>
      <c r="R3610" s="72"/>
      <c r="S3610" s="72"/>
      <c r="T3610" s="72" t="s">
        <v>8815</v>
      </c>
      <c r="U3610" s="72"/>
      <c r="V3610" s="76" t="s">
        <v>10621</v>
      </c>
      <c r="W3610" s="74">
        <v>42824.490740740737</v>
      </c>
      <c r="X3610" s="76" t="s">
        <v>13629</v>
      </c>
      <c r="Y3610" s="72"/>
      <c r="Z3610" s="72"/>
      <c r="AA3610" s="78" t="s">
        <v>17586</v>
      </c>
      <c r="AB3610" s="72"/>
      <c r="AC3610" s="72" t="b">
        <v>0</v>
      </c>
      <c r="AD3610" s="72">
        <v>0</v>
      </c>
      <c r="AE3610" s="78" t="s">
        <v>230</v>
      </c>
      <c r="AF3610" s="72" t="b">
        <v>0</v>
      </c>
      <c r="AG3610" s="72" t="s">
        <v>231</v>
      </c>
      <c r="AH3610" s="72"/>
      <c r="AI3610" s="78" t="s">
        <v>230</v>
      </c>
      <c r="AJ3610" s="72" t="b">
        <v>0</v>
      </c>
      <c r="AK3610" s="72">
        <v>15</v>
      </c>
      <c r="AL3610" s="78" t="s">
        <v>17585</v>
      </c>
      <c r="AM3610" s="72" t="s">
        <v>242</v>
      </c>
      <c r="AN3610" s="72" t="b">
        <v>0</v>
      </c>
      <c r="AO3610" s="78" t="s">
        <v>17585</v>
      </c>
      <c r="AP3610" s="72" t="s">
        <v>179</v>
      </c>
      <c r="AQ3610" s="72">
        <v>0</v>
      </c>
      <c r="AR3610" s="72">
        <v>0</v>
      </c>
      <c r="AS3610" s="72"/>
      <c r="AT3610" s="72"/>
      <c r="AU3610" s="72"/>
      <c r="AV3610" s="72"/>
      <c r="AW3610" s="72"/>
      <c r="AX3610" s="72"/>
      <c r="AY3610" s="72"/>
      <c r="AZ3610" s="72"/>
    </row>
    <row r="3611" spans="1:52" x14ac:dyDescent="0.35">
      <c r="A3611" s="70" t="s">
        <v>2565</v>
      </c>
      <c r="B3611" s="70" t="s">
        <v>2971</v>
      </c>
      <c r="C3611" s="83"/>
      <c r="D3611" s="84"/>
      <c r="E3611" s="85"/>
      <c r="F3611" s="86"/>
      <c r="G3611" s="83"/>
      <c r="H3611" s="81"/>
      <c r="I3611" s="87"/>
      <c r="J3611" s="87"/>
      <c r="K3611" s="36"/>
      <c r="L3611" s="90"/>
      <c r="M3611" s="90"/>
      <c r="N3611" s="89"/>
      <c r="O3611" s="72" t="s">
        <v>217</v>
      </c>
      <c r="P3611" s="74">
        <v>42824.205497685187</v>
      </c>
      <c r="Q3611" s="72" t="s">
        <v>5336</v>
      </c>
      <c r="R3611" s="76" t="s">
        <v>7668</v>
      </c>
      <c r="S3611" s="72" t="s">
        <v>225</v>
      </c>
      <c r="T3611" s="72" t="s">
        <v>8815</v>
      </c>
      <c r="U3611" s="72"/>
      <c r="V3611" s="76" t="s">
        <v>10620</v>
      </c>
      <c r="W3611" s="74">
        <v>42824.205497685187</v>
      </c>
      <c r="X3611" s="76" t="s">
        <v>13628</v>
      </c>
      <c r="Y3611" s="72"/>
      <c r="Z3611" s="72"/>
      <c r="AA3611" s="78" t="s">
        <v>17585</v>
      </c>
      <c r="AB3611" s="72"/>
      <c r="AC3611" s="72" t="b">
        <v>0</v>
      </c>
      <c r="AD3611" s="72">
        <v>34</v>
      </c>
      <c r="AE3611" s="78" t="s">
        <v>230</v>
      </c>
      <c r="AF3611" s="72" t="b">
        <v>0</v>
      </c>
      <c r="AG3611" s="72" t="s">
        <v>231</v>
      </c>
      <c r="AH3611" s="72"/>
      <c r="AI3611" s="78" t="s">
        <v>230</v>
      </c>
      <c r="AJ3611" s="72" t="b">
        <v>0</v>
      </c>
      <c r="AK3611" s="72">
        <v>15</v>
      </c>
      <c r="AL3611" s="78" t="s">
        <v>230</v>
      </c>
      <c r="AM3611" s="72" t="s">
        <v>242</v>
      </c>
      <c r="AN3611" s="72" t="b">
        <v>1</v>
      </c>
      <c r="AO3611" s="78" t="s">
        <v>17585</v>
      </c>
      <c r="AP3611" s="72" t="s">
        <v>250</v>
      </c>
      <c r="AQ3611" s="72">
        <v>0</v>
      </c>
      <c r="AR3611" s="72">
        <v>0</v>
      </c>
      <c r="AS3611" s="72"/>
      <c r="AT3611" s="72"/>
      <c r="AU3611" s="72"/>
      <c r="AV3611" s="72"/>
      <c r="AW3611" s="72"/>
      <c r="AX3611" s="72"/>
      <c r="AY3611" s="72"/>
      <c r="AZ3611" s="72"/>
    </row>
    <row r="3612" spans="1:52" x14ac:dyDescent="0.35">
      <c r="A3612" s="70" t="s">
        <v>2566</v>
      </c>
      <c r="B3612" s="70" t="s">
        <v>2971</v>
      </c>
      <c r="C3612" s="83"/>
      <c r="D3612" s="84"/>
      <c r="E3612" s="85"/>
      <c r="F3612" s="86"/>
      <c r="G3612" s="83"/>
      <c r="H3612" s="81"/>
      <c r="I3612" s="87"/>
      <c r="J3612" s="87"/>
      <c r="K3612" s="36"/>
      <c r="L3612" s="90"/>
      <c r="M3612" s="90"/>
      <c r="N3612" s="89"/>
      <c r="O3612" s="72" t="s">
        <v>217</v>
      </c>
      <c r="P3612" s="74">
        <v>42824.490740740737</v>
      </c>
      <c r="Q3612" s="72" t="s">
        <v>5337</v>
      </c>
      <c r="R3612" s="72"/>
      <c r="S3612" s="72"/>
      <c r="T3612" s="72" t="s">
        <v>8815</v>
      </c>
      <c r="U3612" s="72"/>
      <c r="V3612" s="76" t="s">
        <v>10621</v>
      </c>
      <c r="W3612" s="74">
        <v>42824.490740740737</v>
      </c>
      <c r="X3612" s="76" t="s">
        <v>13629</v>
      </c>
      <c r="Y3612" s="72"/>
      <c r="Z3612" s="72"/>
      <c r="AA3612" s="78" t="s">
        <v>17586</v>
      </c>
      <c r="AB3612" s="72"/>
      <c r="AC3612" s="72" t="b">
        <v>0</v>
      </c>
      <c r="AD3612" s="72">
        <v>0</v>
      </c>
      <c r="AE3612" s="78" t="s">
        <v>230</v>
      </c>
      <c r="AF3612" s="72" t="b">
        <v>0</v>
      </c>
      <c r="AG3612" s="72" t="s">
        <v>231</v>
      </c>
      <c r="AH3612" s="72"/>
      <c r="AI3612" s="78" t="s">
        <v>230</v>
      </c>
      <c r="AJ3612" s="72" t="b">
        <v>0</v>
      </c>
      <c r="AK3612" s="72">
        <v>15</v>
      </c>
      <c r="AL3612" s="78" t="s">
        <v>17585</v>
      </c>
      <c r="AM3612" s="72" t="s">
        <v>242</v>
      </c>
      <c r="AN3612" s="72" t="b">
        <v>0</v>
      </c>
      <c r="AO3612" s="78" t="s">
        <v>17585</v>
      </c>
      <c r="AP3612" s="72" t="s">
        <v>179</v>
      </c>
      <c r="AQ3612" s="72">
        <v>0</v>
      </c>
      <c r="AR3612" s="72">
        <v>0</v>
      </c>
      <c r="AS3612" s="72"/>
      <c r="AT3612" s="72"/>
      <c r="AU3612" s="72"/>
      <c r="AV3612" s="72"/>
      <c r="AW3612" s="72"/>
      <c r="AX3612" s="72"/>
      <c r="AY3612" s="72"/>
      <c r="AZ3612" s="72"/>
    </row>
    <row r="3613" spans="1:52" x14ac:dyDescent="0.35">
      <c r="A3613" s="70" t="s">
        <v>2566</v>
      </c>
      <c r="B3613" s="70" t="s">
        <v>2972</v>
      </c>
      <c r="C3613" s="83"/>
      <c r="D3613" s="84"/>
      <c r="E3613" s="85"/>
      <c r="F3613" s="86"/>
      <c r="G3613" s="83"/>
      <c r="H3613" s="81"/>
      <c r="I3613" s="87"/>
      <c r="J3613" s="87"/>
      <c r="K3613" s="36"/>
      <c r="L3613" s="90"/>
      <c r="M3613" s="90"/>
      <c r="N3613" s="89"/>
      <c r="O3613" s="72" t="s">
        <v>217</v>
      </c>
      <c r="P3613" s="74">
        <v>42828.453229166669</v>
      </c>
      <c r="Q3613" s="72" t="s">
        <v>5338</v>
      </c>
      <c r="R3613" s="72"/>
      <c r="S3613" s="72"/>
      <c r="T3613" s="72" t="s">
        <v>8816</v>
      </c>
      <c r="U3613" s="72"/>
      <c r="V3613" s="76" t="s">
        <v>10621</v>
      </c>
      <c r="W3613" s="74">
        <v>42828.453229166669</v>
      </c>
      <c r="X3613" s="76" t="s">
        <v>13630</v>
      </c>
      <c r="Y3613" s="72"/>
      <c r="Z3613" s="72"/>
      <c r="AA3613" s="78" t="s">
        <v>17587</v>
      </c>
      <c r="AB3613" s="72"/>
      <c r="AC3613" s="72" t="b">
        <v>0</v>
      </c>
      <c r="AD3613" s="72">
        <v>0</v>
      </c>
      <c r="AE3613" s="78" t="s">
        <v>230</v>
      </c>
      <c r="AF3613" s="72" t="b">
        <v>0</v>
      </c>
      <c r="AG3613" s="72" t="s">
        <v>231</v>
      </c>
      <c r="AH3613" s="72"/>
      <c r="AI3613" s="78" t="s">
        <v>230</v>
      </c>
      <c r="AJ3613" s="72" t="b">
        <v>0</v>
      </c>
      <c r="AK3613" s="72">
        <v>9</v>
      </c>
      <c r="AL3613" s="78" t="s">
        <v>17588</v>
      </c>
      <c r="AM3613" s="72" t="s">
        <v>242</v>
      </c>
      <c r="AN3613" s="72" t="b">
        <v>0</v>
      </c>
      <c r="AO3613" s="78" t="s">
        <v>17588</v>
      </c>
      <c r="AP3613" s="72" t="s">
        <v>179</v>
      </c>
      <c r="AQ3613" s="72">
        <v>0</v>
      </c>
      <c r="AR3613" s="72">
        <v>0</v>
      </c>
      <c r="AS3613" s="72"/>
      <c r="AT3613" s="72"/>
      <c r="AU3613" s="72"/>
      <c r="AV3613" s="72"/>
      <c r="AW3613" s="72"/>
      <c r="AX3613" s="72"/>
      <c r="AY3613" s="72"/>
      <c r="AZ3613" s="72"/>
    </row>
    <row r="3614" spans="1:52" x14ac:dyDescent="0.35">
      <c r="A3614" s="70" t="s">
        <v>2565</v>
      </c>
      <c r="B3614" s="70" t="s">
        <v>2973</v>
      </c>
      <c r="C3614" s="83"/>
      <c r="D3614" s="84"/>
      <c r="E3614" s="85"/>
      <c r="F3614" s="86"/>
      <c r="G3614" s="83"/>
      <c r="H3614" s="81"/>
      <c r="I3614" s="87"/>
      <c r="J3614" s="87"/>
      <c r="K3614" s="36"/>
      <c r="L3614" s="90"/>
      <c r="M3614" s="90"/>
      <c r="N3614" s="89"/>
      <c r="O3614" s="72" t="s">
        <v>217</v>
      </c>
      <c r="P3614" s="74">
        <v>42828.211168981485</v>
      </c>
      <c r="Q3614" s="72" t="s">
        <v>5339</v>
      </c>
      <c r="R3614" s="76" t="s">
        <v>7669</v>
      </c>
      <c r="S3614" s="72" t="s">
        <v>225</v>
      </c>
      <c r="T3614" s="72" t="s">
        <v>8816</v>
      </c>
      <c r="U3614" s="72"/>
      <c r="V3614" s="76" t="s">
        <v>10620</v>
      </c>
      <c r="W3614" s="74">
        <v>42828.211168981485</v>
      </c>
      <c r="X3614" s="76" t="s">
        <v>13631</v>
      </c>
      <c r="Y3614" s="72"/>
      <c r="Z3614" s="72"/>
      <c r="AA3614" s="78" t="s">
        <v>17588</v>
      </c>
      <c r="AB3614" s="72"/>
      <c r="AC3614" s="72" t="b">
        <v>0</v>
      </c>
      <c r="AD3614" s="72">
        <v>26</v>
      </c>
      <c r="AE3614" s="78" t="s">
        <v>230</v>
      </c>
      <c r="AF3614" s="72" t="b">
        <v>0</v>
      </c>
      <c r="AG3614" s="72" t="s">
        <v>231</v>
      </c>
      <c r="AH3614" s="72"/>
      <c r="AI3614" s="78" t="s">
        <v>230</v>
      </c>
      <c r="AJ3614" s="72" t="b">
        <v>0</v>
      </c>
      <c r="AK3614" s="72">
        <v>9</v>
      </c>
      <c r="AL3614" s="78" t="s">
        <v>230</v>
      </c>
      <c r="AM3614" s="72" t="s">
        <v>242</v>
      </c>
      <c r="AN3614" s="72" t="b">
        <v>1</v>
      </c>
      <c r="AO3614" s="78" t="s">
        <v>17588</v>
      </c>
      <c r="AP3614" s="72" t="s">
        <v>250</v>
      </c>
      <c r="AQ3614" s="72">
        <v>0</v>
      </c>
      <c r="AR3614" s="72">
        <v>0</v>
      </c>
      <c r="AS3614" s="72"/>
      <c r="AT3614" s="72"/>
      <c r="AU3614" s="72"/>
      <c r="AV3614" s="72"/>
      <c r="AW3614" s="72"/>
      <c r="AX3614" s="72"/>
      <c r="AY3614" s="72"/>
      <c r="AZ3614" s="72"/>
    </row>
    <row r="3615" spans="1:52" x14ac:dyDescent="0.35">
      <c r="A3615" s="70" t="s">
        <v>2566</v>
      </c>
      <c r="B3615" s="70" t="s">
        <v>2973</v>
      </c>
      <c r="C3615" s="83"/>
      <c r="D3615" s="84"/>
      <c r="E3615" s="85"/>
      <c r="F3615" s="86"/>
      <c r="G3615" s="83"/>
      <c r="H3615" s="81"/>
      <c r="I3615" s="87"/>
      <c r="J3615" s="87"/>
      <c r="K3615" s="36"/>
      <c r="L3615" s="90"/>
      <c r="M3615" s="90"/>
      <c r="N3615" s="89"/>
      <c r="O3615" s="72" t="s">
        <v>217</v>
      </c>
      <c r="P3615" s="74">
        <v>42828.453229166669</v>
      </c>
      <c r="Q3615" s="72" t="s">
        <v>5338</v>
      </c>
      <c r="R3615" s="72"/>
      <c r="S3615" s="72"/>
      <c r="T3615" s="72" t="s">
        <v>8816</v>
      </c>
      <c r="U3615" s="72"/>
      <c r="V3615" s="76" t="s">
        <v>10621</v>
      </c>
      <c r="W3615" s="74">
        <v>42828.453229166669</v>
      </c>
      <c r="X3615" s="76" t="s">
        <v>13630</v>
      </c>
      <c r="Y3615" s="72"/>
      <c r="Z3615" s="72"/>
      <c r="AA3615" s="78" t="s">
        <v>17587</v>
      </c>
      <c r="AB3615" s="72"/>
      <c r="AC3615" s="72" t="b">
        <v>0</v>
      </c>
      <c r="AD3615" s="72">
        <v>0</v>
      </c>
      <c r="AE3615" s="78" t="s">
        <v>230</v>
      </c>
      <c r="AF3615" s="72" t="b">
        <v>0</v>
      </c>
      <c r="AG3615" s="72" t="s">
        <v>231</v>
      </c>
      <c r="AH3615" s="72"/>
      <c r="AI3615" s="78" t="s">
        <v>230</v>
      </c>
      <c r="AJ3615" s="72" t="b">
        <v>0</v>
      </c>
      <c r="AK3615" s="72">
        <v>9</v>
      </c>
      <c r="AL3615" s="78" t="s">
        <v>17588</v>
      </c>
      <c r="AM3615" s="72" t="s">
        <v>242</v>
      </c>
      <c r="AN3615" s="72" t="b">
        <v>0</v>
      </c>
      <c r="AO3615" s="78" t="s">
        <v>17588</v>
      </c>
      <c r="AP3615" s="72" t="s">
        <v>179</v>
      </c>
      <c r="AQ3615" s="72">
        <v>0</v>
      </c>
      <c r="AR3615" s="72">
        <v>0</v>
      </c>
      <c r="AS3615" s="72"/>
      <c r="AT3615" s="72"/>
      <c r="AU3615" s="72"/>
      <c r="AV3615" s="72"/>
      <c r="AW3615" s="72"/>
      <c r="AX3615" s="72"/>
      <c r="AY3615" s="72"/>
      <c r="AZ3615" s="72"/>
    </row>
    <row r="3616" spans="1:52" x14ac:dyDescent="0.35">
      <c r="A3616" s="70" t="s">
        <v>2565</v>
      </c>
      <c r="B3616" s="70" t="s">
        <v>2974</v>
      </c>
      <c r="C3616" s="83"/>
      <c r="D3616" s="84"/>
      <c r="E3616" s="85"/>
      <c r="F3616" s="86"/>
      <c r="G3616" s="83"/>
      <c r="H3616" s="81"/>
      <c r="I3616" s="87"/>
      <c r="J3616" s="87"/>
      <c r="K3616" s="36"/>
      <c r="L3616" s="90"/>
      <c r="M3616" s="90"/>
      <c r="N3616" s="89"/>
      <c r="O3616" s="72" t="s">
        <v>217</v>
      </c>
      <c r="P3616" s="74">
        <v>42824.205497685187</v>
      </c>
      <c r="Q3616" s="72" t="s">
        <v>5336</v>
      </c>
      <c r="R3616" s="76" t="s">
        <v>7668</v>
      </c>
      <c r="S3616" s="72" t="s">
        <v>225</v>
      </c>
      <c r="T3616" s="72" t="s">
        <v>8815</v>
      </c>
      <c r="U3616" s="72"/>
      <c r="V3616" s="76" t="s">
        <v>10620</v>
      </c>
      <c r="W3616" s="74">
        <v>42824.205497685187</v>
      </c>
      <c r="X3616" s="76" t="s">
        <v>13628</v>
      </c>
      <c r="Y3616" s="72"/>
      <c r="Z3616" s="72"/>
      <c r="AA3616" s="78" t="s">
        <v>17585</v>
      </c>
      <c r="AB3616" s="72"/>
      <c r="AC3616" s="72" t="b">
        <v>0</v>
      </c>
      <c r="AD3616" s="72">
        <v>34</v>
      </c>
      <c r="AE3616" s="78" t="s">
        <v>230</v>
      </c>
      <c r="AF3616" s="72" t="b">
        <v>0</v>
      </c>
      <c r="AG3616" s="72" t="s">
        <v>231</v>
      </c>
      <c r="AH3616" s="72"/>
      <c r="AI3616" s="78" t="s">
        <v>230</v>
      </c>
      <c r="AJ3616" s="72" t="b">
        <v>0</v>
      </c>
      <c r="AK3616" s="72">
        <v>15</v>
      </c>
      <c r="AL3616" s="78" t="s">
        <v>230</v>
      </c>
      <c r="AM3616" s="72" t="s">
        <v>242</v>
      </c>
      <c r="AN3616" s="72" t="b">
        <v>1</v>
      </c>
      <c r="AO3616" s="78" t="s">
        <v>17585</v>
      </c>
      <c r="AP3616" s="72" t="s">
        <v>250</v>
      </c>
      <c r="AQ3616" s="72">
        <v>0</v>
      </c>
      <c r="AR3616" s="72">
        <v>0</v>
      </c>
      <c r="AS3616" s="72"/>
      <c r="AT3616" s="72"/>
      <c r="AU3616" s="72"/>
      <c r="AV3616" s="72"/>
      <c r="AW3616" s="72"/>
      <c r="AX3616" s="72"/>
      <c r="AY3616" s="72"/>
      <c r="AZ3616" s="72"/>
    </row>
    <row r="3617" spans="1:52" x14ac:dyDescent="0.35">
      <c r="A3617" s="70" t="s">
        <v>2565</v>
      </c>
      <c r="B3617" s="70" t="s">
        <v>2974</v>
      </c>
      <c r="C3617" s="83"/>
      <c r="D3617" s="84"/>
      <c r="E3617" s="85"/>
      <c r="F3617" s="86"/>
      <c r="G3617" s="83"/>
      <c r="H3617" s="81"/>
      <c r="I3617" s="87"/>
      <c r="J3617" s="87"/>
      <c r="K3617" s="36"/>
      <c r="L3617" s="90"/>
      <c r="M3617" s="90"/>
      <c r="N3617" s="89"/>
      <c r="O3617" s="72" t="s">
        <v>217</v>
      </c>
      <c r="P3617" s="74">
        <v>42828.211168981485</v>
      </c>
      <c r="Q3617" s="72" t="s">
        <v>5339</v>
      </c>
      <c r="R3617" s="76" t="s">
        <v>7669</v>
      </c>
      <c r="S3617" s="72" t="s">
        <v>225</v>
      </c>
      <c r="T3617" s="72" t="s">
        <v>8816</v>
      </c>
      <c r="U3617" s="72"/>
      <c r="V3617" s="76" t="s">
        <v>10620</v>
      </c>
      <c r="W3617" s="74">
        <v>42828.211168981485</v>
      </c>
      <c r="X3617" s="76" t="s">
        <v>13631</v>
      </c>
      <c r="Y3617" s="72"/>
      <c r="Z3617" s="72"/>
      <c r="AA3617" s="78" t="s">
        <v>17588</v>
      </c>
      <c r="AB3617" s="72"/>
      <c r="AC3617" s="72" t="b">
        <v>0</v>
      </c>
      <c r="AD3617" s="72">
        <v>26</v>
      </c>
      <c r="AE3617" s="78" t="s">
        <v>230</v>
      </c>
      <c r="AF3617" s="72" t="b">
        <v>0</v>
      </c>
      <c r="AG3617" s="72" t="s">
        <v>231</v>
      </c>
      <c r="AH3617" s="72"/>
      <c r="AI3617" s="78" t="s">
        <v>230</v>
      </c>
      <c r="AJ3617" s="72" t="b">
        <v>0</v>
      </c>
      <c r="AK3617" s="72">
        <v>9</v>
      </c>
      <c r="AL3617" s="78" t="s">
        <v>230</v>
      </c>
      <c r="AM3617" s="72" t="s">
        <v>242</v>
      </c>
      <c r="AN3617" s="72" t="b">
        <v>1</v>
      </c>
      <c r="AO3617" s="78" t="s">
        <v>17588</v>
      </c>
      <c r="AP3617" s="72" t="s">
        <v>250</v>
      </c>
      <c r="AQ3617" s="72">
        <v>0</v>
      </c>
      <c r="AR3617" s="72">
        <v>0</v>
      </c>
      <c r="AS3617" s="72"/>
      <c r="AT3617" s="72"/>
      <c r="AU3617" s="72"/>
      <c r="AV3617" s="72"/>
      <c r="AW3617" s="72"/>
      <c r="AX3617" s="72"/>
      <c r="AY3617" s="72"/>
      <c r="AZ3617" s="72"/>
    </row>
    <row r="3618" spans="1:52" x14ac:dyDescent="0.35">
      <c r="A3618" s="70" t="s">
        <v>2566</v>
      </c>
      <c r="B3618" s="70" t="s">
        <v>2974</v>
      </c>
      <c r="C3618" s="83"/>
      <c r="D3618" s="84"/>
      <c r="E3618" s="85"/>
      <c r="F3618" s="86"/>
      <c r="G3618" s="83"/>
      <c r="H3618" s="81"/>
      <c r="I3618" s="87"/>
      <c r="J3618" s="87"/>
      <c r="K3618" s="36"/>
      <c r="L3618" s="90"/>
      <c r="M3618" s="90"/>
      <c r="N3618" s="89"/>
      <c r="O3618" s="72" t="s">
        <v>217</v>
      </c>
      <c r="P3618" s="74">
        <v>42824.490740740737</v>
      </c>
      <c r="Q3618" s="72" t="s">
        <v>5337</v>
      </c>
      <c r="R3618" s="72"/>
      <c r="S3618" s="72"/>
      <c r="T3618" s="72" t="s">
        <v>8815</v>
      </c>
      <c r="U3618" s="72"/>
      <c r="V3618" s="76" t="s">
        <v>10621</v>
      </c>
      <c r="W3618" s="74">
        <v>42824.490740740737</v>
      </c>
      <c r="X3618" s="76" t="s">
        <v>13629</v>
      </c>
      <c r="Y3618" s="72"/>
      <c r="Z3618" s="72"/>
      <c r="AA3618" s="78" t="s">
        <v>17586</v>
      </c>
      <c r="AB3618" s="72"/>
      <c r="AC3618" s="72" t="b">
        <v>0</v>
      </c>
      <c r="AD3618" s="72">
        <v>0</v>
      </c>
      <c r="AE3618" s="78" t="s">
        <v>230</v>
      </c>
      <c r="AF3618" s="72" t="b">
        <v>0</v>
      </c>
      <c r="AG3618" s="72" t="s">
        <v>231</v>
      </c>
      <c r="AH3618" s="72"/>
      <c r="AI3618" s="78" t="s">
        <v>230</v>
      </c>
      <c r="AJ3618" s="72" t="b">
        <v>0</v>
      </c>
      <c r="AK3618" s="72">
        <v>15</v>
      </c>
      <c r="AL3618" s="78" t="s">
        <v>17585</v>
      </c>
      <c r="AM3618" s="72" t="s">
        <v>242</v>
      </c>
      <c r="AN3618" s="72" t="b">
        <v>0</v>
      </c>
      <c r="AO3618" s="78" t="s">
        <v>17585</v>
      </c>
      <c r="AP3618" s="72" t="s">
        <v>179</v>
      </c>
      <c r="AQ3618" s="72">
        <v>0</v>
      </c>
      <c r="AR3618" s="72">
        <v>0</v>
      </c>
      <c r="AS3618" s="72"/>
      <c r="AT3618" s="72"/>
      <c r="AU3618" s="72"/>
      <c r="AV3618" s="72"/>
      <c r="AW3618" s="72"/>
      <c r="AX3618" s="72"/>
      <c r="AY3618" s="72"/>
      <c r="AZ3618" s="72"/>
    </row>
    <row r="3619" spans="1:52" x14ac:dyDescent="0.35">
      <c r="A3619" s="70" t="s">
        <v>2566</v>
      </c>
      <c r="B3619" s="70" t="s">
        <v>2974</v>
      </c>
      <c r="C3619" s="83"/>
      <c r="D3619" s="84"/>
      <c r="E3619" s="85"/>
      <c r="F3619" s="86"/>
      <c r="G3619" s="83"/>
      <c r="H3619" s="81"/>
      <c r="I3619" s="87"/>
      <c r="J3619" s="87"/>
      <c r="K3619" s="36"/>
      <c r="L3619" s="90"/>
      <c r="M3619" s="90"/>
      <c r="N3619" s="89"/>
      <c r="O3619" s="72" t="s">
        <v>217</v>
      </c>
      <c r="P3619" s="74">
        <v>42828.453229166669</v>
      </c>
      <c r="Q3619" s="72" t="s">
        <v>5338</v>
      </c>
      <c r="R3619" s="72"/>
      <c r="S3619" s="72"/>
      <c r="T3619" s="72" t="s">
        <v>8816</v>
      </c>
      <c r="U3619" s="72"/>
      <c r="V3619" s="76" t="s">
        <v>10621</v>
      </c>
      <c r="W3619" s="74">
        <v>42828.453229166669</v>
      </c>
      <c r="X3619" s="76" t="s">
        <v>13630</v>
      </c>
      <c r="Y3619" s="72"/>
      <c r="Z3619" s="72"/>
      <c r="AA3619" s="78" t="s">
        <v>17587</v>
      </c>
      <c r="AB3619" s="72"/>
      <c r="AC3619" s="72" t="b">
        <v>0</v>
      </c>
      <c r="AD3619" s="72">
        <v>0</v>
      </c>
      <c r="AE3619" s="78" t="s">
        <v>230</v>
      </c>
      <c r="AF3619" s="72" t="b">
        <v>0</v>
      </c>
      <c r="AG3619" s="72" t="s">
        <v>231</v>
      </c>
      <c r="AH3619" s="72"/>
      <c r="AI3619" s="78" t="s">
        <v>230</v>
      </c>
      <c r="AJ3619" s="72" t="b">
        <v>0</v>
      </c>
      <c r="AK3619" s="72">
        <v>9</v>
      </c>
      <c r="AL3619" s="78" t="s">
        <v>17588</v>
      </c>
      <c r="AM3619" s="72" t="s">
        <v>242</v>
      </c>
      <c r="AN3619" s="72" t="b">
        <v>0</v>
      </c>
      <c r="AO3619" s="78" t="s">
        <v>17588</v>
      </c>
      <c r="AP3619" s="72" t="s">
        <v>179</v>
      </c>
      <c r="AQ3619" s="72">
        <v>0</v>
      </c>
      <c r="AR3619" s="72">
        <v>0</v>
      </c>
      <c r="AS3619" s="72"/>
      <c r="AT3619" s="72"/>
      <c r="AU3619" s="72"/>
      <c r="AV3619" s="72"/>
      <c r="AW3619" s="72"/>
      <c r="AX3619" s="72"/>
      <c r="AY3619" s="72"/>
      <c r="AZ3619" s="72"/>
    </row>
    <row r="3620" spans="1:52" x14ac:dyDescent="0.35">
      <c r="A3620" s="70" t="s">
        <v>2565</v>
      </c>
      <c r="B3620" s="70" t="s">
        <v>2975</v>
      </c>
      <c r="C3620" s="83"/>
      <c r="D3620" s="84"/>
      <c r="E3620" s="85"/>
      <c r="F3620" s="86"/>
      <c r="G3620" s="83"/>
      <c r="H3620" s="81"/>
      <c r="I3620" s="87"/>
      <c r="J3620" s="87"/>
      <c r="K3620" s="36"/>
      <c r="L3620" s="90"/>
      <c r="M3620" s="90"/>
      <c r="N3620" s="89"/>
      <c r="O3620" s="72" t="s">
        <v>217</v>
      </c>
      <c r="P3620" s="74">
        <v>42824.205497685187</v>
      </c>
      <c r="Q3620" s="72" t="s">
        <v>5336</v>
      </c>
      <c r="R3620" s="76" t="s">
        <v>7668</v>
      </c>
      <c r="S3620" s="72" t="s">
        <v>225</v>
      </c>
      <c r="T3620" s="72" t="s">
        <v>8815</v>
      </c>
      <c r="U3620" s="72"/>
      <c r="V3620" s="76" t="s">
        <v>10620</v>
      </c>
      <c r="W3620" s="74">
        <v>42824.205497685187</v>
      </c>
      <c r="X3620" s="76" t="s">
        <v>13628</v>
      </c>
      <c r="Y3620" s="72"/>
      <c r="Z3620" s="72"/>
      <c r="AA3620" s="78" t="s">
        <v>17585</v>
      </c>
      <c r="AB3620" s="72"/>
      <c r="AC3620" s="72" t="b">
        <v>0</v>
      </c>
      <c r="AD3620" s="72">
        <v>34</v>
      </c>
      <c r="AE3620" s="78" t="s">
        <v>230</v>
      </c>
      <c r="AF3620" s="72" t="b">
        <v>0</v>
      </c>
      <c r="AG3620" s="72" t="s">
        <v>231</v>
      </c>
      <c r="AH3620" s="72"/>
      <c r="AI3620" s="78" t="s">
        <v>230</v>
      </c>
      <c r="AJ3620" s="72" t="b">
        <v>0</v>
      </c>
      <c r="AK3620" s="72">
        <v>15</v>
      </c>
      <c r="AL3620" s="78" t="s">
        <v>230</v>
      </c>
      <c r="AM3620" s="72" t="s">
        <v>242</v>
      </c>
      <c r="AN3620" s="72" t="b">
        <v>1</v>
      </c>
      <c r="AO3620" s="78" t="s">
        <v>17585</v>
      </c>
      <c r="AP3620" s="72" t="s">
        <v>250</v>
      </c>
      <c r="AQ3620" s="72">
        <v>0</v>
      </c>
      <c r="AR3620" s="72">
        <v>0</v>
      </c>
      <c r="AS3620" s="72"/>
      <c r="AT3620" s="72"/>
      <c r="AU3620" s="72"/>
      <c r="AV3620" s="72"/>
      <c r="AW3620" s="72"/>
      <c r="AX3620" s="72"/>
      <c r="AY3620" s="72"/>
      <c r="AZ3620" s="72"/>
    </row>
    <row r="3621" spans="1:52" x14ac:dyDescent="0.35">
      <c r="A3621" s="70" t="s">
        <v>2565</v>
      </c>
      <c r="B3621" s="70" t="s">
        <v>2975</v>
      </c>
      <c r="C3621" s="83"/>
      <c r="D3621" s="84"/>
      <c r="E3621" s="85"/>
      <c r="F3621" s="86"/>
      <c r="G3621" s="83"/>
      <c r="H3621" s="81"/>
      <c r="I3621" s="87"/>
      <c r="J3621" s="87"/>
      <c r="K3621" s="36"/>
      <c r="L3621" s="90"/>
      <c r="M3621" s="90"/>
      <c r="N3621" s="89"/>
      <c r="O3621" s="72" t="s">
        <v>217</v>
      </c>
      <c r="P3621" s="74">
        <v>42828.211168981485</v>
      </c>
      <c r="Q3621" s="72" t="s">
        <v>5339</v>
      </c>
      <c r="R3621" s="76" t="s">
        <v>7669</v>
      </c>
      <c r="S3621" s="72" t="s">
        <v>225</v>
      </c>
      <c r="T3621" s="72" t="s">
        <v>8816</v>
      </c>
      <c r="U3621" s="72"/>
      <c r="V3621" s="76" t="s">
        <v>10620</v>
      </c>
      <c r="W3621" s="74">
        <v>42828.211168981485</v>
      </c>
      <c r="X3621" s="76" t="s">
        <v>13631</v>
      </c>
      <c r="Y3621" s="72"/>
      <c r="Z3621" s="72"/>
      <c r="AA3621" s="78" t="s">
        <v>17588</v>
      </c>
      <c r="AB3621" s="72"/>
      <c r="AC3621" s="72" t="b">
        <v>0</v>
      </c>
      <c r="AD3621" s="72">
        <v>26</v>
      </c>
      <c r="AE3621" s="78" t="s">
        <v>230</v>
      </c>
      <c r="AF3621" s="72" t="b">
        <v>0</v>
      </c>
      <c r="AG3621" s="72" t="s">
        <v>231</v>
      </c>
      <c r="AH3621" s="72"/>
      <c r="AI3621" s="78" t="s">
        <v>230</v>
      </c>
      <c r="AJ3621" s="72" t="b">
        <v>0</v>
      </c>
      <c r="AK3621" s="72">
        <v>9</v>
      </c>
      <c r="AL3621" s="78" t="s">
        <v>230</v>
      </c>
      <c r="AM3621" s="72" t="s">
        <v>242</v>
      </c>
      <c r="AN3621" s="72" t="b">
        <v>1</v>
      </c>
      <c r="AO3621" s="78" t="s">
        <v>17588</v>
      </c>
      <c r="AP3621" s="72" t="s">
        <v>250</v>
      </c>
      <c r="AQ3621" s="72">
        <v>0</v>
      </c>
      <c r="AR3621" s="72">
        <v>0</v>
      </c>
      <c r="AS3621" s="72"/>
      <c r="AT3621" s="72"/>
      <c r="AU3621" s="72"/>
      <c r="AV3621" s="72"/>
      <c r="AW3621" s="72"/>
      <c r="AX3621" s="72"/>
      <c r="AY3621" s="72"/>
      <c r="AZ3621" s="72"/>
    </row>
    <row r="3622" spans="1:52" x14ac:dyDescent="0.35">
      <c r="A3622" s="70" t="s">
        <v>2566</v>
      </c>
      <c r="B3622" s="70" t="s">
        <v>2975</v>
      </c>
      <c r="C3622" s="83"/>
      <c r="D3622" s="84"/>
      <c r="E3622" s="85"/>
      <c r="F3622" s="86"/>
      <c r="G3622" s="83"/>
      <c r="H3622" s="81"/>
      <c r="I3622" s="87"/>
      <c r="J3622" s="87"/>
      <c r="K3622" s="36"/>
      <c r="L3622" s="90"/>
      <c r="M3622" s="90"/>
      <c r="N3622" s="89"/>
      <c r="O3622" s="72" t="s">
        <v>217</v>
      </c>
      <c r="P3622" s="74">
        <v>42824.490740740737</v>
      </c>
      <c r="Q3622" s="72" t="s">
        <v>5337</v>
      </c>
      <c r="R3622" s="72"/>
      <c r="S3622" s="72"/>
      <c r="T3622" s="72" t="s">
        <v>8815</v>
      </c>
      <c r="U3622" s="72"/>
      <c r="V3622" s="76" t="s">
        <v>10621</v>
      </c>
      <c r="W3622" s="74">
        <v>42824.490740740737</v>
      </c>
      <c r="X3622" s="76" t="s">
        <v>13629</v>
      </c>
      <c r="Y3622" s="72"/>
      <c r="Z3622" s="72"/>
      <c r="AA3622" s="78" t="s">
        <v>17586</v>
      </c>
      <c r="AB3622" s="72"/>
      <c r="AC3622" s="72" t="b">
        <v>0</v>
      </c>
      <c r="AD3622" s="72">
        <v>0</v>
      </c>
      <c r="AE3622" s="78" t="s">
        <v>230</v>
      </c>
      <c r="AF3622" s="72" t="b">
        <v>0</v>
      </c>
      <c r="AG3622" s="72" t="s">
        <v>231</v>
      </c>
      <c r="AH3622" s="72"/>
      <c r="AI3622" s="78" t="s">
        <v>230</v>
      </c>
      <c r="AJ3622" s="72" t="b">
        <v>0</v>
      </c>
      <c r="AK3622" s="72">
        <v>15</v>
      </c>
      <c r="AL3622" s="78" t="s">
        <v>17585</v>
      </c>
      <c r="AM3622" s="72" t="s">
        <v>242</v>
      </c>
      <c r="AN3622" s="72" t="b">
        <v>0</v>
      </c>
      <c r="AO3622" s="78" t="s">
        <v>17585</v>
      </c>
      <c r="AP3622" s="72" t="s">
        <v>179</v>
      </c>
      <c r="AQ3622" s="72">
        <v>0</v>
      </c>
      <c r="AR3622" s="72">
        <v>0</v>
      </c>
      <c r="AS3622" s="72"/>
      <c r="AT3622" s="72"/>
      <c r="AU3622" s="72"/>
      <c r="AV3622" s="72"/>
      <c r="AW3622" s="72"/>
      <c r="AX3622" s="72"/>
      <c r="AY3622" s="72"/>
      <c r="AZ3622" s="72"/>
    </row>
    <row r="3623" spans="1:52" x14ac:dyDescent="0.35">
      <c r="A3623" s="70" t="s">
        <v>2566</v>
      </c>
      <c r="B3623" s="70" t="s">
        <v>2975</v>
      </c>
      <c r="C3623" s="83"/>
      <c r="D3623" s="84"/>
      <c r="E3623" s="85"/>
      <c r="F3623" s="86"/>
      <c r="G3623" s="83"/>
      <c r="H3623" s="81"/>
      <c r="I3623" s="87"/>
      <c r="J3623" s="87"/>
      <c r="K3623" s="36"/>
      <c r="L3623" s="90"/>
      <c r="M3623" s="90"/>
      <c r="N3623" s="89"/>
      <c r="O3623" s="72" t="s">
        <v>217</v>
      </c>
      <c r="P3623" s="74">
        <v>42828.453229166669</v>
      </c>
      <c r="Q3623" s="72" t="s">
        <v>5338</v>
      </c>
      <c r="R3623" s="72"/>
      <c r="S3623" s="72"/>
      <c r="T3623" s="72" t="s">
        <v>8816</v>
      </c>
      <c r="U3623" s="72"/>
      <c r="V3623" s="76" t="s">
        <v>10621</v>
      </c>
      <c r="W3623" s="74">
        <v>42828.453229166669</v>
      </c>
      <c r="X3623" s="76" t="s">
        <v>13630</v>
      </c>
      <c r="Y3623" s="72"/>
      <c r="Z3623" s="72"/>
      <c r="AA3623" s="78" t="s">
        <v>17587</v>
      </c>
      <c r="AB3623" s="72"/>
      <c r="AC3623" s="72" t="b">
        <v>0</v>
      </c>
      <c r="AD3623" s="72">
        <v>0</v>
      </c>
      <c r="AE3623" s="78" t="s">
        <v>230</v>
      </c>
      <c r="AF3623" s="72" t="b">
        <v>0</v>
      </c>
      <c r="AG3623" s="72" t="s">
        <v>231</v>
      </c>
      <c r="AH3623" s="72"/>
      <c r="AI3623" s="78" t="s">
        <v>230</v>
      </c>
      <c r="AJ3623" s="72" t="b">
        <v>0</v>
      </c>
      <c r="AK3623" s="72">
        <v>9</v>
      </c>
      <c r="AL3623" s="78" t="s">
        <v>17588</v>
      </c>
      <c r="AM3623" s="72" t="s">
        <v>242</v>
      </c>
      <c r="AN3623" s="72" t="b">
        <v>0</v>
      </c>
      <c r="AO3623" s="78" t="s">
        <v>17588</v>
      </c>
      <c r="AP3623" s="72" t="s">
        <v>179</v>
      </c>
      <c r="AQ3623" s="72">
        <v>0</v>
      </c>
      <c r="AR3623" s="72">
        <v>0</v>
      </c>
      <c r="AS3623" s="72"/>
      <c r="AT3623" s="72"/>
      <c r="AU3623" s="72"/>
      <c r="AV3623" s="72"/>
      <c r="AW3623" s="72"/>
      <c r="AX3623" s="72"/>
      <c r="AY3623" s="72"/>
      <c r="AZ3623" s="72"/>
    </row>
    <row r="3624" spans="1:52" x14ac:dyDescent="0.35">
      <c r="A3624" s="70" t="s">
        <v>2565</v>
      </c>
      <c r="B3624" s="70" t="s">
        <v>2976</v>
      </c>
      <c r="C3624" s="83"/>
      <c r="D3624" s="84"/>
      <c r="E3624" s="85"/>
      <c r="F3624" s="86"/>
      <c r="G3624" s="83"/>
      <c r="H3624" s="81"/>
      <c r="I3624" s="87"/>
      <c r="J3624" s="87"/>
      <c r="K3624" s="36"/>
      <c r="L3624" s="90"/>
      <c r="M3624" s="90"/>
      <c r="N3624" s="89"/>
      <c r="O3624" s="72" t="s">
        <v>217</v>
      </c>
      <c r="P3624" s="74">
        <v>42824.205497685187</v>
      </c>
      <c r="Q3624" s="72" t="s">
        <v>5336</v>
      </c>
      <c r="R3624" s="76" t="s">
        <v>7668</v>
      </c>
      <c r="S3624" s="72" t="s">
        <v>225</v>
      </c>
      <c r="T3624" s="72" t="s">
        <v>8815</v>
      </c>
      <c r="U3624" s="72"/>
      <c r="V3624" s="76" t="s">
        <v>10620</v>
      </c>
      <c r="W3624" s="74">
        <v>42824.205497685187</v>
      </c>
      <c r="X3624" s="76" t="s">
        <v>13628</v>
      </c>
      <c r="Y3624" s="72"/>
      <c r="Z3624" s="72"/>
      <c r="AA3624" s="78" t="s">
        <v>17585</v>
      </c>
      <c r="AB3624" s="72"/>
      <c r="AC3624" s="72" t="b">
        <v>0</v>
      </c>
      <c r="AD3624" s="72">
        <v>34</v>
      </c>
      <c r="AE3624" s="78" t="s">
        <v>230</v>
      </c>
      <c r="AF3624" s="72" t="b">
        <v>0</v>
      </c>
      <c r="AG3624" s="72" t="s">
        <v>231</v>
      </c>
      <c r="AH3624" s="72"/>
      <c r="AI3624" s="78" t="s">
        <v>230</v>
      </c>
      <c r="AJ3624" s="72" t="b">
        <v>0</v>
      </c>
      <c r="AK3624" s="72">
        <v>15</v>
      </c>
      <c r="AL3624" s="78" t="s">
        <v>230</v>
      </c>
      <c r="AM3624" s="72" t="s">
        <v>242</v>
      </c>
      <c r="AN3624" s="72" t="b">
        <v>1</v>
      </c>
      <c r="AO3624" s="78" t="s">
        <v>17585</v>
      </c>
      <c r="AP3624" s="72" t="s">
        <v>250</v>
      </c>
      <c r="AQ3624" s="72">
        <v>0</v>
      </c>
      <c r="AR3624" s="72">
        <v>0</v>
      </c>
      <c r="AS3624" s="72"/>
      <c r="AT3624" s="72"/>
      <c r="AU3624" s="72"/>
      <c r="AV3624" s="72"/>
      <c r="AW3624" s="72"/>
      <c r="AX3624" s="72"/>
      <c r="AY3624" s="72"/>
      <c r="AZ3624" s="72"/>
    </row>
    <row r="3625" spans="1:52" x14ac:dyDescent="0.35">
      <c r="A3625" s="70" t="s">
        <v>2565</v>
      </c>
      <c r="B3625" s="70" t="s">
        <v>2976</v>
      </c>
      <c r="C3625" s="83"/>
      <c r="D3625" s="84"/>
      <c r="E3625" s="85"/>
      <c r="F3625" s="86"/>
      <c r="G3625" s="83"/>
      <c r="H3625" s="81"/>
      <c r="I3625" s="87"/>
      <c r="J3625" s="87"/>
      <c r="K3625" s="36"/>
      <c r="L3625" s="90"/>
      <c r="M3625" s="90"/>
      <c r="N3625" s="89"/>
      <c r="O3625" s="72" t="s">
        <v>217</v>
      </c>
      <c r="P3625" s="74">
        <v>42828.211168981485</v>
      </c>
      <c r="Q3625" s="72" t="s">
        <v>5339</v>
      </c>
      <c r="R3625" s="76" t="s">
        <v>7669</v>
      </c>
      <c r="S3625" s="72" t="s">
        <v>225</v>
      </c>
      <c r="T3625" s="72" t="s">
        <v>8816</v>
      </c>
      <c r="U3625" s="72"/>
      <c r="V3625" s="76" t="s">
        <v>10620</v>
      </c>
      <c r="W3625" s="74">
        <v>42828.211168981485</v>
      </c>
      <c r="X3625" s="76" t="s">
        <v>13631</v>
      </c>
      <c r="Y3625" s="72"/>
      <c r="Z3625" s="72"/>
      <c r="AA3625" s="78" t="s">
        <v>17588</v>
      </c>
      <c r="AB3625" s="72"/>
      <c r="AC3625" s="72" t="b">
        <v>0</v>
      </c>
      <c r="AD3625" s="72">
        <v>26</v>
      </c>
      <c r="AE3625" s="78" t="s">
        <v>230</v>
      </c>
      <c r="AF3625" s="72" t="b">
        <v>0</v>
      </c>
      <c r="AG3625" s="72" t="s">
        <v>231</v>
      </c>
      <c r="AH3625" s="72"/>
      <c r="AI3625" s="78" t="s">
        <v>230</v>
      </c>
      <c r="AJ3625" s="72" t="b">
        <v>0</v>
      </c>
      <c r="AK3625" s="72">
        <v>9</v>
      </c>
      <c r="AL3625" s="78" t="s">
        <v>230</v>
      </c>
      <c r="AM3625" s="72" t="s">
        <v>242</v>
      </c>
      <c r="AN3625" s="72" t="b">
        <v>1</v>
      </c>
      <c r="AO3625" s="78" t="s">
        <v>17588</v>
      </c>
      <c r="AP3625" s="72" t="s">
        <v>250</v>
      </c>
      <c r="AQ3625" s="72">
        <v>0</v>
      </c>
      <c r="AR3625" s="72">
        <v>0</v>
      </c>
      <c r="AS3625" s="72"/>
      <c r="AT3625" s="72"/>
      <c r="AU3625" s="72"/>
      <c r="AV3625" s="72"/>
      <c r="AW3625" s="72"/>
      <c r="AX3625" s="72"/>
      <c r="AY3625" s="72"/>
      <c r="AZ3625" s="72"/>
    </row>
    <row r="3626" spans="1:52" x14ac:dyDescent="0.35">
      <c r="A3626" s="70" t="s">
        <v>2566</v>
      </c>
      <c r="B3626" s="70" t="s">
        <v>2976</v>
      </c>
      <c r="C3626" s="83"/>
      <c r="D3626" s="84"/>
      <c r="E3626" s="85"/>
      <c r="F3626" s="86"/>
      <c r="G3626" s="83"/>
      <c r="H3626" s="81"/>
      <c r="I3626" s="87"/>
      <c r="J3626" s="87"/>
      <c r="K3626" s="36"/>
      <c r="L3626" s="90"/>
      <c r="M3626" s="90"/>
      <c r="N3626" s="89"/>
      <c r="O3626" s="72" t="s">
        <v>217</v>
      </c>
      <c r="P3626" s="74">
        <v>42824.490740740737</v>
      </c>
      <c r="Q3626" s="72" t="s">
        <v>5337</v>
      </c>
      <c r="R3626" s="72"/>
      <c r="S3626" s="72"/>
      <c r="T3626" s="72" t="s">
        <v>8815</v>
      </c>
      <c r="U3626" s="72"/>
      <c r="V3626" s="76" t="s">
        <v>10621</v>
      </c>
      <c r="W3626" s="74">
        <v>42824.490740740737</v>
      </c>
      <c r="X3626" s="76" t="s">
        <v>13629</v>
      </c>
      <c r="Y3626" s="72"/>
      <c r="Z3626" s="72"/>
      <c r="AA3626" s="78" t="s">
        <v>17586</v>
      </c>
      <c r="AB3626" s="72"/>
      <c r="AC3626" s="72" t="b">
        <v>0</v>
      </c>
      <c r="AD3626" s="72">
        <v>0</v>
      </c>
      <c r="AE3626" s="78" t="s">
        <v>230</v>
      </c>
      <c r="AF3626" s="72" t="b">
        <v>0</v>
      </c>
      <c r="AG3626" s="72" t="s">
        <v>231</v>
      </c>
      <c r="AH3626" s="72"/>
      <c r="AI3626" s="78" t="s">
        <v>230</v>
      </c>
      <c r="AJ3626" s="72" t="b">
        <v>0</v>
      </c>
      <c r="AK3626" s="72">
        <v>15</v>
      </c>
      <c r="AL3626" s="78" t="s">
        <v>17585</v>
      </c>
      <c r="AM3626" s="72" t="s">
        <v>242</v>
      </c>
      <c r="AN3626" s="72" t="b">
        <v>0</v>
      </c>
      <c r="AO3626" s="78" t="s">
        <v>17585</v>
      </c>
      <c r="AP3626" s="72" t="s">
        <v>179</v>
      </c>
      <c r="AQ3626" s="72">
        <v>0</v>
      </c>
      <c r="AR3626" s="72">
        <v>0</v>
      </c>
      <c r="AS3626" s="72"/>
      <c r="AT3626" s="72"/>
      <c r="AU3626" s="72"/>
      <c r="AV3626" s="72"/>
      <c r="AW3626" s="72"/>
      <c r="AX3626" s="72"/>
      <c r="AY3626" s="72"/>
      <c r="AZ3626" s="72"/>
    </row>
    <row r="3627" spans="1:52" x14ac:dyDescent="0.35">
      <c r="A3627" s="70" t="s">
        <v>2566</v>
      </c>
      <c r="B3627" s="70" t="s">
        <v>2976</v>
      </c>
      <c r="C3627" s="83"/>
      <c r="D3627" s="84"/>
      <c r="E3627" s="85"/>
      <c r="F3627" s="86"/>
      <c r="G3627" s="83"/>
      <c r="H3627" s="81"/>
      <c r="I3627" s="87"/>
      <c r="J3627" s="87"/>
      <c r="K3627" s="36"/>
      <c r="L3627" s="90"/>
      <c r="M3627" s="90"/>
      <c r="N3627" s="89"/>
      <c r="O3627" s="72" t="s">
        <v>217</v>
      </c>
      <c r="P3627" s="74">
        <v>42828.453229166669</v>
      </c>
      <c r="Q3627" s="72" t="s">
        <v>5338</v>
      </c>
      <c r="R3627" s="72"/>
      <c r="S3627" s="72"/>
      <c r="T3627" s="72" t="s">
        <v>8816</v>
      </c>
      <c r="U3627" s="72"/>
      <c r="V3627" s="76" t="s">
        <v>10621</v>
      </c>
      <c r="W3627" s="74">
        <v>42828.453229166669</v>
      </c>
      <c r="X3627" s="76" t="s">
        <v>13630</v>
      </c>
      <c r="Y3627" s="72"/>
      <c r="Z3627" s="72"/>
      <c r="AA3627" s="78" t="s">
        <v>17587</v>
      </c>
      <c r="AB3627" s="72"/>
      <c r="AC3627" s="72" t="b">
        <v>0</v>
      </c>
      <c r="AD3627" s="72">
        <v>0</v>
      </c>
      <c r="AE3627" s="78" t="s">
        <v>230</v>
      </c>
      <c r="AF3627" s="72" t="b">
        <v>0</v>
      </c>
      <c r="AG3627" s="72" t="s">
        <v>231</v>
      </c>
      <c r="AH3627" s="72"/>
      <c r="AI3627" s="78" t="s">
        <v>230</v>
      </c>
      <c r="AJ3627" s="72" t="b">
        <v>0</v>
      </c>
      <c r="AK3627" s="72">
        <v>9</v>
      </c>
      <c r="AL3627" s="78" t="s">
        <v>17588</v>
      </c>
      <c r="AM3627" s="72" t="s">
        <v>242</v>
      </c>
      <c r="AN3627" s="72" t="b">
        <v>0</v>
      </c>
      <c r="AO3627" s="78" t="s">
        <v>17588</v>
      </c>
      <c r="AP3627" s="72" t="s">
        <v>179</v>
      </c>
      <c r="AQ3627" s="72">
        <v>0</v>
      </c>
      <c r="AR3627" s="72">
        <v>0</v>
      </c>
      <c r="AS3627" s="72"/>
      <c r="AT3627" s="72"/>
      <c r="AU3627" s="72"/>
      <c r="AV3627" s="72"/>
      <c r="AW3627" s="72"/>
      <c r="AX3627" s="72"/>
      <c r="AY3627" s="72"/>
      <c r="AZ3627" s="72"/>
    </row>
    <row r="3628" spans="1:52" x14ac:dyDescent="0.35">
      <c r="A3628" s="70" t="s">
        <v>2565</v>
      </c>
      <c r="B3628" s="70" t="s">
        <v>2977</v>
      </c>
      <c r="C3628" s="83"/>
      <c r="D3628" s="84"/>
      <c r="E3628" s="85"/>
      <c r="F3628" s="86"/>
      <c r="G3628" s="83"/>
      <c r="H3628" s="81"/>
      <c r="I3628" s="87"/>
      <c r="J3628" s="87"/>
      <c r="K3628" s="36"/>
      <c r="L3628" s="90"/>
      <c r="M3628" s="90"/>
      <c r="N3628" s="89"/>
      <c r="O3628" s="72" t="s">
        <v>217</v>
      </c>
      <c r="P3628" s="74">
        <v>42824.205497685187</v>
      </c>
      <c r="Q3628" s="72" t="s">
        <v>5336</v>
      </c>
      <c r="R3628" s="76" t="s">
        <v>7668</v>
      </c>
      <c r="S3628" s="72" t="s">
        <v>225</v>
      </c>
      <c r="T3628" s="72" t="s">
        <v>8815</v>
      </c>
      <c r="U3628" s="72"/>
      <c r="V3628" s="76" t="s">
        <v>10620</v>
      </c>
      <c r="W3628" s="74">
        <v>42824.205497685187</v>
      </c>
      <c r="X3628" s="76" t="s">
        <v>13628</v>
      </c>
      <c r="Y3628" s="72"/>
      <c r="Z3628" s="72"/>
      <c r="AA3628" s="78" t="s">
        <v>17585</v>
      </c>
      <c r="AB3628" s="72"/>
      <c r="AC3628" s="72" t="b">
        <v>0</v>
      </c>
      <c r="AD3628" s="72">
        <v>34</v>
      </c>
      <c r="AE3628" s="78" t="s">
        <v>230</v>
      </c>
      <c r="AF3628" s="72" t="b">
        <v>0</v>
      </c>
      <c r="AG3628" s="72" t="s">
        <v>231</v>
      </c>
      <c r="AH3628" s="72"/>
      <c r="AI3628" s="78" t="s">
        <v>230</v>
      </c>
      <c r="AJ3628" s="72" t="b">
        <v>0</v>
      </c>
      <c r="AK3628" s="72">
        <v>15</v>
      </c>
      <c r="AL3628" s="78" t="s">
        <v>230</v>
      </c>
      <c r="AM3628" s="72" t="s">
        <v>242</v>
      </c>
      <c r="AN3628" s="72" t="b">
        <v>1</v>
      </c>
      <c r="AO3628" s="78" t="s">
        <v>17585</v>
      </c>
      <c r="AP3628" s="72" t="s">
        <v>250</v>
      </c>
      <c r="AQ3628" s="72">
        <v>0</v>
      </c>
      <c r="AR3628" s="72">
        <v>0</v>
      </c>
      <c r="AS3628" s="72"/>
      <c r="AT3628" s="72"/>
      <c r="AU3628" s="72"/>
      <c r="AV3628" s="72"/>
      <c r="AW3628" s="72"/>
      <c r="AX3628" s="72"/>
      <c r="AY3628" s="72"/>
      <c r="AZ3628" s="72"/>
    </row>
    <row r="3629" spans="1:52" x14ac:dyDescent="0.35">
      <c r="A3629" s="70" t="s">
        <v>2565</v>
      </c>
      <c r="B3629" s="70" t="s">
        <v>2977</v>
      </c>
      <c r="C3629" s="83"/>
      <c r="D3629" s="84"/>
      <c r="E3629" s="85"/>
      <c r="F3629" s="86"/>
      <c r="G3629" s="83"/>
      <c r="H3629" s="81"/>
      <c r="I3629" s="87"/>
      <c r="J3629" s="87"/>
      <c r="K3629" s="36"/>
      <c r="L3629" s="90"/>
      <c r="M3629" s="90"/>
      <c r="N3629" s="89"/>
      <c r="O3629" s="72" t="s">
        <v>217</v>
      </c>
      <c r="P3629" s="74">
        <v>42828.211168981485</v>
      </c>
      <c r="Q3629" s="72" t="s">
        <v>5339</v>
      </c>
      <c r="R3629" s="76" t="s">
        <v>7669</v>
      </c>
      <c r="S3629" s="72" t="s">
        <v>225</v>
      </c>
      <c r="T3629" s="72" t="s">
        <v>8816</v>
      </c>
      <c r="U3629" s="72"/>
      <c r="V3629" s="76" t="s">
        <v>10620</v>
      </c>
      <c r="W3629" s="74">
        <v>42828.211168981485</v>
      </c>
      <c r="X3629" s="76" t="s">
        <v>13631</v>
      </c>
      <c r="Y3629" s="72"/>
      <c r="Z3629" s="72"/>
      <c r="AA3629" s="78" t="s">
        <v>17588</v>
      </c>
      <c r="AB3629" s="72"/>
      <c r="AC3629" s="72" t="b">
        <v>0</v>
      </c>
      <c r="AD3629" s="72">
        <v>26</v>
      </c>
      <c r="AE3629" s="78" t="s">
        <v>230</v>
      </c>
      <c r="AF3629" s="72" t="b">
        <v>0</v>
      </c>
      <c r="AG3629" s="72" t="s">
        <v>231</v>
      </c>
      <c r="AH3629" s="72"/>
      <c r="AI3629" s="78" t="s">
        <v>230</v>
      </c>
      <c r="AJ3629" s="72" t="b">
        <v>0</v>
      </c>
      <c r="AK3629" s="72">
        <v>9</v>
      </c>
      <c r="AL3629" s="78" t="s">
        <v>230</v>
      </c>
      <c r="AM3629" s="72" t="s">
        <v>242</v>
      </c>
      <c r="AN3629" s="72" t="b">
        <v>1</v>
      </c>
      <c r="AO3629" s="78" t="s">
        <v>17588</v>
      </c>
      <c r="AP3629" s="72" t="s">
        <v>250</v>
      </c>
      <c r="AQ3629" s="72">
        <v>0</v>
      </c>
      <c r="AR3629" s="72">
        <v>0</v>
      </c>
      <c r="AS3629" s="72"/>
      <c r="AT3629" s="72"/>
      <c r="AU3629" s="72"/>
      <c r="AV3629" s="72"/>
      <c r="AW3629" s="72"/>
      <c r="AX3629" s="72"/>
      <c r="AY3629" s="72"/>
      <c r="AZ3629" s="72"/>
    </row>
    <row r="3630" spans="1:52" x14ac:dyDescent="0.35">
      <c r="A3630" s="70" t="s">
        <v>2566</v>
      </c>
      <c r="B3630" s="70" t="s">
        <v>2977</v>
      </c>
      <c r="C3630" s="83"/>
      <c r="D3630" s="84"/>
      <c r="E3630" s="85"/>
      <c r="F3630" s="86"/>
      <c r="G3630" s="83"/>
      <c r="H3630" s="81"/>
      <c r="I3630" s="87"/>
      <c r="J3630" s="87"/>
      <c r="K3630" s="36"/>
      <c r="L3630" s="90"/>
      <c r="M3630" s="90"/>
      <c r="N3630" s="89"/>
      <c r="O3630" s="72" t="s">
        <v>217</v>
      </c>
      <c r="P3630" s="74">
        <v>42824.490740740737</v>
      </c>
      <c r="Q3630" s="72" t="s">
        <v>5337</v>
      </c>
      <c r="R3630" s="72"/>
      <c r="S3630" s="72"/>
      <c r="T3630" s="72" t="s">
        <v>8815</v>
      </c>
      <c r="U3630" s="72"/>
      <c r="V3630" s="76" t="s">
        <v>10621</v>
      </c>
      <c r="W3630" s="74">
        <v>42824.490740740737</v>
      </c>
      <c r="X3630" s="76" t="s">
        <v>13629</v>
      </c>
      <c r="Y3630" s="72"/>
      <c r="Z3630" s="72"/>
      <c r="AA3630" s="78" t="s">
        <v>17586</v>
      </c>
      <c r="AB3630" s="72"/>
      <c r="AC3630" s="72" t="b">
        <v>0</v>
      </c>
      <c r="AD3630" s="72">
        <v>0</v>
      </c>
      <c r="AE3630" s="78" t="s">
        <v>230</v>
      </c>
      <c r="AF3630" s="72" t="b">
        <v>0</v>
      </c>
      <c r="AG3630" s="72" t="s">
        <v>231</v>
      </c>
      <c r="AH3630" s="72"/>
      <c r="AI3630" s="78" t="s">
        <v>230</v>
      </c>
      <c r="AJ3630" s="72" t="b">
        <v>0</v>
      </c>
      <c r="AK3630" s="72">
        <v>15</v>
      </c>
      <c r="AL3630" s="78" t="s">
        <v>17585</v>
      </c>
      <c r="AM3630" s="72" t="s">
        <v>242</v>
      </c>
      <c r="AN3630" s="72" t="b">
        <v>0</v>
      </c>
      <c r="AO3630" s="78" t="s">
        <v>17585</v>
      </c>
      <c r="AP3630" s="72" t="s">
        <v>179</v>
      </c>
      <c r="AQ3630" s="72">
        <v>0</v>
      </c>
      <c r="AR3630" s="72">
        <v>0</v>
      </c>
      <c r="AS3630" s="72"/>
      <c r="AT3630" s="72"/>
      <c r="AU3630" s="72"/>
      <c r="AV3630" s="72"/>
      <c r="AW3630" s="72"/>
      <c r="AX3630" s="72"/>
      <c r="AY3630" s="72"/>
      <c r="AZ3630" s="72"/>
    </row>
    <row r="3631" spans="1:52" x14ac:dyDescent="0.35">
      <c r="A3631" s="70" t="s">
        <v>2566</v>
      </c>
      <c r="B3631" s="70" t="s">
        <v>2977</v>
      </c>
      <c r="C3631" s="83"/>
      <c r="D3631" s="84"/>
      <c r="E3631" s="85"/>
      <c r="F3631" s="86"/>
      <c r="G3631" s="83"/>
      <c r="H3631" s="81"/>
      <c r="I3631" s="87"/>
      <c r="J3631" s="87"/>
      <c r="K3631" s="36"/>
      <c r="L3631" s="90"/>
      <c r="M3631" s="90"/>
      <c r="N3631" s="89"/>
      <c r="O3631" s="72" t="s">
        <v>217</v>
      </c>
      <c r="P3631" s="74">
        <v>42828.453229166669</v>
      </c>
      <c r="Q3631" s="72" t="s">
        <v>5338</v>
      </c>
      <c r="R3631" s="72"/>
      <c r="S3631" s="72"/>
      <c r="T3631" s="72" t="s">
        <v>8816</v>
      </c>
      <c r="U3631" s="72"/>
      <c r="V3631" s="76" t="s">
        <v>10621</v>
      </c>
      <c r="W3631" s="74">
        <v>42828.453229166669</v>
      </c>
      <c r="X3631" s="76" t="s">
        <v>13630</v>
      </c>
      <c r="Y3631" s="72"/>
      <c r="Z3631" s="72"/>
      <c r="AA3631" s="78" t="s">
        <v>17587</v>
      </c>
      <c r="AB3631" s="72"/>
      <c r="AC3631" s="72" t="b">
        <v>0</v>
      </c>
      <c r="AD3631" s="72">
        <v>0</v>
      </c>
      <c r="AE3631" s="78" t="s">
        <v>230</v>
      </c>
      <c r="AF3631" s="72" t="b">
        <v>0</v>
      </c>
      <c r="AG3631" s="72" t="s">
        <v>231</v>
      </c>
      <c r="AH3631" s="72"/>
      <c r="AI3631" s="78" t="s">
        <v>230</v>
      </c>
      <c r="AJ3631" s="72" t="b">
        <v>0</v>
      </c>
      <c r="AK3631" s="72">
        <v>9</v>
      </c>
      <c r="AL3631" s="78" t="s">
        <v>17588</v>
      </c>
      <c r="AM3631" s="72" t="s">
        <v>242</v>
      </c>
      <c r="AN3631" s="72" t="b">
        <v>0</v>
      </c>
      <c r="AO3631" s="78" t="s">
        <v>17588</v>
      </c>
      <c r="AP3631" s="72" t="s">
        <v>179</v>
      </c>
      <c r="AQ3631" s="72">
        <v>0</v>
      </c>
      <c r="AR3631" s="72">
        <v>0</v>
      </c>
      <c r="AS3631" s="72"/>
      <c r="AT3631" s="72"/>
      <c r="AU3631" s="72"/>
      <c r="AV3631" s="72"/>
      <c r="AW3631" s="72"/>
      <c r="AX3631" s="72"/>
      <c r="AY3631" s="72"/>
      <c r="AZ3631" s="72"/>
    </row>
    <row r="3632" spans="1:52" x14ac:dyDescent="0.35">
      <c r="A3632" s="70" t="s">
        <v>2565</v>
      </c>
      <c r="B3632" s="70" t="s">
        <v>2978</v>
      </c>
      <c r="C3632" s="83"/>
      <c r="D3632" s="84"/>
      <c r="E3632" s="85"/>
      <c r="F3632" s="86"/>
      <c r="G3632" s="83"/>
      <c r="H3632" s="81"/>
      <c r="I3632" s="87"/>
      <c r="J3632" s="87"/>
      <c r="K3632" s="36"/>
      <c r="L3632" s="90"/>
      <c r="M3632" s="90"/>
      <c r="N3632" s="89"/>
      <c r="O3632" s="72" t="s">
        <v>217</v>
      </c>
      <c r="P3632" s="74">
        <v>42828.211168981485</v>
      </c>
      <c r="Q3632" s="72" t="s">
        <v>5339</v>
      </c>
      <c r="R3632" s="76" t="s">
        <v>7669</v>
      </c>
      <c r="S3632" s="72" t="s">
        <v>225</v>
      </c>
      <c r="T3632" s="72" t="s">
        <v>8816</v>
      </c>
      <c r="U3632" s="72"/>
      <c r="V3632" s="76" t="s">
        <v>10620</v>
      </c>
      <c r="W3632" s="74">
        <v>42828.211168981485</v>
      </c>
      <c r="X3632" s="76" t="s">
        <v>13631</v>
      </c>
      <c r="Y3632" s="72"/>
      <c r="Z3632" s="72"/>
      <c r="AA3632" s="78" t="s">
        <v>17588</v>
      </c>
      <c r="AB3632" s="72"/>
      <c r="AC3632" s="72" t="b">
        <v>0</v>
      </c>
      <c r="AD3632" s="72">
        <v>26</v>
      </c>
      <c r="AE3632" s="78" t="s">
        <v>230</v>
      </c>
      <c r="AF3632" s="72" t="b">
        <v>0</v>
      </c>
      <c r="AG3632" s="72" t="s">
        <v>231</v>
      </c>
      <c r="AH3632" s="72"/>
      <c r="AI3632" s="78" t="s">
        <v>230</v>
      </c>
      <c r="AJ3632" s="72" t="b">
        <v>0</v>
      </c>
      <c r="AK3632" s="72">
        <v>9</v>
      </c>
      <c r="AL3632" s="78" t="s">
        <v>230</v>
      </c>
      <c r="AM3632" s="72" t="s">
        <v>242</v>
      </c>
      <c r="AN3632" s="72" t="b">
        <v>1</v>
      </c>
      <c r="AO3632" s="78" t="s">
        <v>17588</v>
      </c>
      <c r="AP3632" s="72" t="s">
        <v>250</v>
      </c>
      <c r="AQ3632" s="72">
        <v>0</v>
      </c>
      <c r="AR3632" s="72">
        <v>0</v>
      </c>
      <c r="AS3632" s="72"/>
      <c r="AT3632" s="72"/>
      <c r="AU3632" s="72"/>
      <c r="AV3632" s="72"/>
      <c r="AW3632" s="72"/>
      <c r="AX3632" s="72"/>
      <c r="AY3632" s="72"/>
      <c r="AZ3632" s="72"/>
    </row>
    <row r="3633" spans="1:52" x14ac:dyDescent="0.35">
      <c r="A3633" s="70" t="s">
        <v>2566</v>
      </c>
      <c r="B3633" s="70" t="s">
        <v>2978</v>
      </c>
      <c r="C3633" s="83"/>
      <c r="D3633" s="84"/>
      <c r="E3633" s="85"/>
      <c r="F3633" s="86"/>
      <c r="G3633" s="83"/>
      <c r="H3633" s="81"/>
      <c r="I3633" s="87"/>
      <c r="J3633" s="87"/>
      <c r="K3633" s="36"/>
      <c r="L3633" s="90"/>
      <c r="M3633" s="90"/>
      <c r="N3633" s="89"/>
      <c r="O3633" s="72" t="s">
        <v>217</v>
      </c>
      <c r="P3633" s="74">
        <v>42828.453229166669</v>
      </c>
      <c r="Q3633" s="72" t="s">
        <v>5338</v>
      </c>
      <c r="R3633" s="72"/>
      <c r="S3633" s="72"/>
      <c r="T3633" s="72" t="s">
        <v>8816</v>
      </c>
      <c r="U3633" s="72"/>
      <c r="V3633" s="76" t="s">
        <v>10621</v>
      </c>
      <c r="W3633" s="74">
        <v>42828.453229166669</v>
      </c>
      <c r="X3633" s="76" t="s">
        <v>13630</v>
      </c>
      <c r="Y3633" s="72"/>
      <c r="Z3633" s="72"/>
      <c r="AA3633" s="78" t="s">
        <v>17587</v>
      </c>
      <c r="AB3633" s="72"/>
      <c r="AC3633" s="72" t="b">
        <v>0</v>
      </c>
      <c r="AD3633" s="72">
        <v>0</v>
      </c>
      <c r="AE3633" s="78" t="s">
        <v>230</v>
      </c>
      <c r="AF3633" s="72" t="b">
        <v>0</v>
      </c>
      <c r="AG3633" s="72" t="s">
        <v>231</v>
      </c>
      <c r="AH3633" s="72"/>
      <c r="AI3633" s="78" t="s">
        <v>230</v>
      </c>
      <c r="AJ3633" s="72" t="b">
        <v>0</v>
      </c>
      <c r="AK3633" s="72">
        <v>9</v>
      </c>
      <c r="AL3633" s="78" t="s">
        <v>17588</v>
      </c>
      <c r="AM3633" s="72" t="s">
        <v>242</v>
      </c>
      <c r="AN3633" s="72" t="b">
        <v>0</v>
      </c>
      <c r="AO3633" s="78" t="s">
        <v>17588</v>
      </c>
      <c r="AP3633" s="72" t="s">
        <v>179</v>
      </c>
      <c r="AQ3633" s="72">
        <v>0</v>
      </c>
      <c r="AR3633" s="72">
        <v>0</v>
      </c>
      <c r="AS3633" s="72"/>
      <c r="AT3633" s="72"/>
      <c r="AU3633" s="72"/>
      <c r="AV3633" s="72"/>
      <c r="AW3633" s="72"/>
      <c r="AX3633" s="72"/>
      <c r="AY3633" s="72"/>
      <c r="AZ3633" s="72"/>
    </row>
    <row r="3634" spans="1:52" x14ac:dyDescent="0.35">
      <c r="A3634" s="70" t="s">
        <v>2565</v>
      </c>
      <c r="B3634" s="70" t="s">
        <v>2979</v>
      </c>
      <c r="C3634" s="83"/>
      <c r="D3634" s="84"/>
      <c r="E3634" s="85"/>
      <c r="F3634" s="86"/>
      <c r="G3634" s="83"/>
      <c r="H3634" s="81"/>
      <c r="I3634" s="87"/>
      <c r="J3634" s="87"/>
      <c r="K3634" s="36"/>
      <c r="L3634" s="90"/>
      <c r="M3634" s="90"/>
      <c r="N3634" s="89"/>
      <c r="O3634" s="72" t="s">
        <v>217</v>
      </c>
      <c r="P3634" s="74">
        <v>42824.205497685187</v>
      </c>
      <c r="Q3634" s="72" t="s">
        <v>5336</v>
      </c>
      <c r="R3634" s="76" t="s">
        <v>7668</v>
      </c>
      <c r="S3634" s="72" t="s">
        <v>225</v>
      </c>
      <c r="T3634" s="72" t="s">
        <v>8815</v>
      </c>
      <c r="U3634" s="72"/>
      <c r="V3634" s="76" t="s">
        <v>10620</v>
      </c>
      <c r="W3634" s="74">
        <v>42824.205497685187</v>
      </c>
      <c r="X3634" s="76" t="s">
        <v>13628</v>
      </c>
      <c r="Y3634" s="72"/>
      <c r="Z3634" s="72"/>
      <c r="AA3634" s="78" t="s">
        <v>17585</v>
      </c>
      <c r="AB3634" s="72"/>
      <c r="AC3634" s="72" t="b">
        <v>0</v>
      </c>
      <c r="AD3634" s="72">
        <v>34</v>
      </c>
      <c r="AE3634" s="78" t="s">
        <v>230</v>
      </c>
      <c r="AF3634" s="72" t="b">
        <v>0</v>
      </c>
      <c r="AG3634" s="72" t="s">
        <v>231</v>
      </c>
      <c r="AH3634" s="72"/>
      <c r="AI3634" s="78" t="s">
        <v>230</v>
      </c>
      <c r="AJ3634" s="72" t="b">
        <v>0</v>
      </c>
      <c r="AK3634" s="72">
        <v>15</v>
      </c>
      <c r="AL3634" s="78" t="s">
        <v>230</v>
      </c>
      <c r="AM3634" s="72" t="s">
        <v>242</v>
      </c>
      <c r="AN3634" s="72" t="b">
        <v>1</v>
      </c>
      <c r="AO3634" s="78" t="s">
        <v>17585</v>
      </c>
      <c r="AP3634" s="72" t="s">
        <v>250</v>
      </c>
      <c r="AQ3634" s="72">
        <v>0</v>
      </c>
      <c r="AR3634" s="72">
        <v>0</v>
      </c>
      <c r="AS3634" s="72"/>
      <c r="AT3634" s="72"/>
      <c r="AU3634" s="72"/>
      <c r="AV3634" s="72"/>
      <c r="AW3634" s="72"/>
      <c r="AX3634" s="72"/>
      <c r="AY3634" s="72"/>
      <c r="AZ3634" s="72"/>
    </row>
    <row r="3635" spans="1:52" x14ac:dyDescent="0.35">
      <c r="A3635" s="70" t="s">
        <v>2565</v>
      </c>
      <c r="B3635" s="70" t="s">
        <v>2979</v>
      </c>
      <c r="C3635" s="83"/>
      <c r="D3635" s="84"/>
      <c r="E3635" s="85"/>
      <c r="F3635" s="86"/>
      <c r="G3635" s="83"/>
      <c r="H3635" s="81"/>
      <c r="I3635" s="87"/>
      <c r="J3635" s="87"/>
      <c r="K3635" s="36"/>
      <c r="L3635" s="90"/>
      <c r="M3635" s="90"/>
      <c r="N3635" s="89"/>
      <c r="O3635" s="72" t="s">
        <v>217</v>
      </c>
      <c r="P3635" s="74">
        <v>42828.211168981485</v>
      </c>
      <c r="Q3635" s="72" t="s">
        <v>5339</v>
      </c>
      <c r="R3635" s="76" t="s">
        <v>7669</v>
      </c>
      <c r="S3635" s="72" t="s">
        <v>225</v>
      </c>
      <c r="T3635" s="72" t="s">
        <v>8816</v>
      </c>
      <c r="U3635" s="72"/>
      <c r="V3635" s="76" t="s">
        <v>10620</v>
      </c>
      <c r="W3635" s="74">
        <v>42828.211168981485</v>
      </c>
      <c r="X3635" s="76" t="s">
        <v>13631</v>
      </c>
      <c r="Y3635" s="72"/>
      <c r="Z3635" s="72"/>
      <c r="AA3635" s="78" t="s">
        <v>17588</v>
      </c>
      <c r="AB3635" s="72"/>
      <c r="AC3635" s="72" t="b">
        <v>0</v>
      </c>
      <c r="AD3635" s="72">
        <v>26</v>
      </c>
      <c r="AE3635" s="78" t="s">
        <v>230</v>
      </c>
      <c r="AF3635" s="72" t="b">
        <v>0</v>
      </c>
      <c r="AG3635" s="72" t="s">
        <v>231</v>
      </c>
      <c r="AH3635" s="72"/>
      <c r="AI3635" s="78" t="s">
        <v>230</v>
      </c>
      <c r="AJ3635" s="72" t="b">
        <v>0</v>
      </c>
      <c r="AK3635" s="72">
        <v>9</v>
      </c>
      <c r="AL3635" s="78" t="s">
        <v>230</v>
      </c>
      <c r="AM3635" s="72" t="s">
        <v>242</v>
      </c>
      <c r="AN3635" s="72" t="b">
        <v>1</v>
      </c>
      <c r="AO3635" s="78" t="s">
        <v>17588</v>
      </c>
      <c r="AP3635" s="72" t="s">
        <v>250</v>
      </c>
      <c r="AQ3635" s="72">
        <v>0</v>
      </c>
      <c r="AR3635" s="72">
        <v>0</v>
      </c>
      <c r="AS3635" s="72"/>
      <c r="AT3635" s="72"/>
      <c r="AU3635" s="72"/>
      <c r="AV3635" s="72"/>
      <c r="AW3635" s="72"/>
      <c r="AX3635" s="72"/>
      <c r="AY3635" s="72"/>
      <c r="AZ3635" s="72"/>
    </row>
    <row r="3636" spans="1:52" x14ac:dyDescent="0.35">
      <c r="A3636" s="70" t="s">
        <v>2566</v>
      </c>
      <c r="B3636" s="70" t="s">
        <v>2979</v>
      </c>
      <c r="C3636" s="83"/>
      <c r="D3636" s="84"/>
      <c r="E3636" s="85"/>
      <c r="F3636" s="86"/>
      <c r="G3636" s="83"/>
      <c r="H3636" s="81"/>
      <c r="I3636" s="87"/>
      <c r="J3636" s="87"/>
      <c r="K3636" s="36"/>
      <c r="L3636" s="90"/>
      <c r="M3636" s="90"/>
      <c r="N3636" s="89"/>
      <c r="O3636" s="72" t="s">
        <v>217</v>
      </c>
      <c r="P3636" s="74">
        <v>42824.490740740737</v>
      </c>
      <c r="Q3636" s="72" t="s">
        <v>5337</v>
      </c>
      <c r="R3636" s="72"/>
      <c r="S3636" s="72"/>
      <c r="T3636" s="72" t="s">
        <v>8815</v>
      </c>
      <c r="U3636" s="72"/>
      <c r="V3636" s="76" t="s">
        <v>10621</v>
      </c>
      <c r="W3636" s="74">
        <v>42824.490740740737</v>
      </c>
      <c r="X3636" s="76" t="s">
        <v>13629</v>
      </c>
      <c r="Y3636" s="72"/>
      <c r="Z3636" s="72"/>
      <c r="AA3636" s="78" t="s">
        <v>17586</v>
      </c>
      <c r="AB3636" s="72"/>
      <c r="AC3636" s="72" t="b">
        <v>0</v>
      </c>
      <c r="AD3636" s="72">
        <v>0</v>
      </c>
      <c r="AE3636" s="78" t="s">
        <v>230</v>
      </c>
      <c r="AF3636" s="72" t="b">
        <v>0</v>
      </c>
      <c r="AG3636" s="72" t="s">
        <v>231</v>
      </c>
      <c r="AH3636" s="72"/>
      <c r="AI3636" s="78" t="s">
        <v>230</v>
      </c>
      <c r="AJ3636" s="72" t="b">
        <v>0</v>
      </c>
      <c r="AK3636" s="72">
        <v>15</v>
      </c>
      <c r="AL3636" s="78" t="s">
        <v>17585</v>
      </c>
      <c r="AM3636" s="72" t="s">
        <v>242</v>
      </c>
      <c r="AN3636" s="72" t="b">
        <v>0</v>
      </c>
      <c r="AO3636" s="78" t="s">
        <v>17585</v>
      </c>
      <c r="AP3636" s="72" t="s">
        <v>179</v>
      </c>
      <c r="AQ3636" s="72">
        <v>0</v>
      </c>
      <c r="AR3636" s="72">
        <v>0</v>
      </c>
      <c r="AS3636" s="72"/>
      <c r="AT3636" s="72"/>
      <c r="AU3636" s="72"/>
      <c r="AV3636" s="72"/>
      <c r="AW3636" s="72"/>
      <c r="AX3636" s="72"/>
      <c r="AY3636" s="72"/>
      <c r="AZ3636" s="72"/>
    </row>
    <row r="3637" spans="1:52" x14ac:dyDescent="0.35">
      <c r="A3637" s="70" t="s">
        <v>2566</v>
      </c>
      <c r="B3637" s="70" t="s">
        <v>2979</v>
      </c>
      <c r="C3637" s="83"/>
      <c r="D3637" s="84"/>
      <c r="E3637" s="85"/>
      <c r="F3637" s="86"/>
      <c r="G3637" s="83"/>
      <c r="H3637" s="81"/>
      <c r="I3637" s="87"/>
      <c r="J3637" s="87"/>
      <c r="K3637" s="36"/>
      <c r="L3637" s="90"/>
      <c r="M3637" s="90"/>
      <c r="N3637" s="89"/>
      <c r="O3637" s="72" t="s">
        <v>217</v>
      </c>
      <c r="P3637" s="74">
        <v>42828.453229166669</v>
      </c>
      <c r="Q3637" s="72" t="s">
        <v>5338</v>
      </c>
      <c r="R3637" s="72"/>
      <c r="S3637" s="72"/>
      <c r="T3637" s="72" t="s">
        <v>8816</v>
      </c>
      <c r="U3637" s="72"/>
      <c r="V3637" s="76" t="s">
        <v>10621</v>
      </c>
      <c r="W3637" s="74">
        <v>42828.453229166669</v>
      </c>
      <c r="X3637" s="76" t="s">
        <v>13630</v>
      </c>
      <c r="Y3637" s="72"/>
      <c r="Z3637" s="72"/>
      <c r="AA3637" s="78" t="s">
        <v>17587</v>
      </c>
      <c r="AB3637" s="72"/>
      <c r="AC3637" s="72" t="b">
        <v>0</v>
      </c>
      <c r="AD3637" s="72">
        <v>0</v>
      </c>
      <c r="AE3637" s="78" t="s">
        <v>230</v>
      </c>
      <c r="AF3637" s="72" t="b">
        <v>0</v>
      </c>
      <c r="AG3637" s="72" t="s">
        <v>231</v>
      </c>
      <c r="AH3637" s="72"/>
      <c r="AI3637" s="78" t="s">
        <v>230</v>
      </c>
      <c r="AJ3637" s="72" t="b">
        <v>0</v>
      </c>
      <c r="AK3637" s="72">
        <v>9</v>
      </c>
      <c r="AL3637" s="78" t="s">
        <v>17588</v>
      </c>
      <c r="AM3637" s="72" t="s">
        <v>242</v>
      </c>
      <c r="AN3637" s="72" t="b">
        <v>0</v>
      </c>
      <c r="AO3637" s="78" t="s">
        <v>17588</v>
      </c>
      <c r="AP3637" s="72" t="s">
        <v>179</v>
      </c>
      <c r="AQ3637" s="72">
        <v>0</v>
      </c>
      <c r="AR3637" s="72">
        <v>0</v>
      </c>
      <c r="AS3637" s="72"/>
      <c r="AT3637" s="72"/>
      <c r="AU3637" s="72"/>
      <c r="AV3637" s="72"/>
      <c r="AW3637" s="72"/>
      <c r="AX3637" s="72"/>
      <c r="AY3637" s="72"/>
      <c r="AZ3637" s="72"/>
    </row>
    <row r="3638" spans="1:52" x14ac:dyDescent="0.35">
      <c r="A3638" s="70" t="s">
        <v>2566</v>
      </c>
      <c r="B3638" s="70" t="s">
        <v>2565</v>
      </c>
      <c r="C3638" s="83"/>
      <c r="D3638" s="84"/>
      <c r="E3638" s="85"/>
      <c r="F3638" s="86"/>
      <c r="G3638" s="83"/>
      <c r="H3638" s="81"/>
      <c r="I3638" s="87"/>
      <c r="J3638" s="87"/>
      <c r="K3638" s="36"/>
      <c r="L3638" s="90"/>
      <c r="M3638" s="90"/>
      <c r="N3638" s="89"/>
      <c r="O3638" s="72" t="s">
        <v>217</v>
      </c>
      <c r="P3638" s="74">
        <v>42824.490740740737</v>
      </c>
      <c r="Q3638" s="72" t="s">
        <v>5337</v>
      </c>
      <c r="R3638" s="72"/>
      <c r="S3638" s="72"/>
      <c r="T3638" s="72" t="s">
        <v>8815</v>
      </c>
      <c r="U3638" s="72"/>
      <c r="V3638" s="76" t="s">
        <v>10621</v>
      </c>
      <c r="W3638" s="74">
        <v>42824.490740740737</v>
      </c>
      <c r="X3638" s="76" t="s">
        <v>13629</v>
      </c>
      <c r="Y3638" s="72"/>
      <c r="Z3638" s="72"/>
      <c r="AA3638" s="78" t="s">
        <v>17586</v>
      </c>
      <c r="AB3638" s="72"/>
      <c r="AC3638" s="72" t="b">
        <v>0</v>
      </c>
      <c r="AD3638" s="72">
        <v>0</v>
      </c>
      <c r="AE3638" s="78" t="s">
        <v>230</v>
      </c>
      <c r="AF3638" s="72" t="b">
        <v>0</v>
      </c>
      <c r="AG3638" s="72" t="s">
        <v>231</v>
      </c>
      <c r="AH3638" s="72"/>
      <c r="AI3638" s="78" t="s">
        <v>230</v>
      </c>
      <c r="AJ3638" s="72" t="b">
        <v>0</v>
      </c>
      <c r="AK3638" s="72">
        <v>15</v>
      </c>
      <c r="AL3638" s="78" t="s">
        <v>17585</v>
      </c>
      <c r="AM3638" s="72" t="s">
        <v>242</v>
      </c>
      <c r="AN3638" s="72" t="b">
        <v>0</v>
      </c>
      <c r="AO3638" s="78" t="s">
        <v>17585</v>
      </c>
      <c r="AP3638" s="72" t="s">
        <v>179</v>
      </c>
      <c r="AQ3638" s="72">
        <v>0</v>
      </c>
      <c r="AR3638" s="72">
        <v>0</v>
      </c>
      <c r="AS3638" s="72"/>
      <c r="AT3638" s="72"/>
      <c r="AU3638" s="72"/>
      <c r="AV3638" s="72"/>
      <c r="AW3638" s="72"/>
      <c r="AX3638" s="72"/>
      <c r="AY3638" s="72"/>
      <c r="AZ3638" s="72"/>
    </row>
    <row r="3639" spans="1:52" x14ac:dyDescent="0.35">
      <c r="A3639" s="70" t="s">
        <v>2566</v>
      </c>
      <c r="B3639" s="70" t="s">
        <v>2565</v>
      </c>
      <c r="C3639" s="83"/>
      <c r="D3639" s="84"/>
      <c r="E3639" s="85"/>
      <c r="F3639" s="86"/>
      <c r="G3639" s="83"/>
      <c r="H3639" s="81"/>
      <c r="I3639" s="87"/>
      <c r="J3639" s="87"/>
      <c r="K3639" s="36"/>
      <c r="L3639" s="90"/>
      <c r="M3639" s="90"/>
      <c r="N3639" s="89"/>
      <c r="O3639" s="72" t="s">
        <v>217</v>
      </c>
      <c r="P3639" s="74">
        <v>42828.453229166669</v>
      </c>
      <c r="Q3639" s="72" t="s">
        <v>5338</v>
      </c>
      <c r="R3639" s="72"/>
      <c r="S3639" s="72"/>
      <c r="T3639" s="72" t="s">
        <v>8816</v>
      </c>
      <c r="U3639" s="72"/>
      <c r="V3639" s="76" t="s">
        <v>10621</v>
      </c>
      <c r="W3639" s="74">
        <v>42828.453229166669</v>
      </c>
      <c r="X3639" s="76" t="s">
        <v>13630</v>
      </c>
      <c r="Y3639" s="72"/>
      <c r="Z3639" s="72"/>
      <c r="AA3639" s="78" t="s">
        <v>17587</v>
      </c>
      <c r="AB3639" s="72"/>
      <c r="AC3639" s="72" t="b">
        <v>0</v>
      </c>
      <c r="AD3639" s="72">
        <v>0</v>
      </c>
      <c r="AE3639" s="78" t="s">
        <v>230</v>
      </c>
      <c r="AF3639" s="72" t="b">
        <v>0</v>
      </c>
      <c r="AG3639" s="72" t="s">
        <v>231</v>
      </c>
      <c r="AH3639" s="72"/>
      <c r="AI3639" s="78" t="s">
        <v>230</v>
      </c>
      <c r="AJ3639" s="72" t="b">
        <v>0</v>
      </c>
      <c r="AK3639" s="72">
        <v>9</v>
      </c>
      <c r="AL3639" s="78" t="s">
        <v>17588</v>
      </c>
      <c r="AM3639" s="72" t="s">
        <v>242</v>
      </c>
      <c r="AN3639" s="72" t="b">
        <v>0</v>
      </c>
      <c r="AO3639" s="78" t="s">
        <v>17588</v>
      </c>
      <c r="AP3639" s="72" t="s">
        <v>179</v>
      </c>
      <c r="AQ3639" s="72">
        <v>0</v>
      </c>
      <c r="AR3639" s="72">
        <v>0</v>
      </c>
      <c r="AS3639" s="72"/>
      <c r="AT3639" s="72"/>
      <c r="AU3639" s="72"/>
      <c r="AV3639" s="72"/>
      <c r="AW3639" s="72"/>
      <c r="AX3639" s="72"/>
      <c r="AY3639" s="72"/>
      <c r="AZ3639" s="72"/>
    </row>
    <row r="3640" spans="1:52" x14ac:dyDescent="0.35">
      <c r="A3640" s="70" t="s">
        <v>2567</v>
      </c>
      <c r="B3640" s="70" t="s">
        <v>2567</v>
      </c>
      <c r="C3640" s="83"/>
      <c r="D3640" s="84"/>
      <c r="E3640" s="85"/>
      <c r="F3640" s="86"/>
      <c r="G3640" s="83"/>
      <c r="H3640" s="81"/>
      <c r="I3640" s="87"/>
      <c r="J3640" s="87"/>
      <c r="K3640" s="36"/>
      <c r="L3640" s="90"/>
      <c r="M3640" s="90"/>
      <c r="N3640" s="89"/>
      <c r="O3640" s="72" t="s">
        <v>179</v>
      </c>
      <c r="P3640" s="74">
        <v>42824.372453703705</v>
      </c>
      <c r="Q3640" s="72" t="s">
        <v>5340</v>
      </c>
      <c r="R3640" s="76" t="s">
        <v>6389</v>
      </c>
      <c r="S3640" s="72" t="s">
        <v>8443</v>
      </c>
      <c r="T3640" s="72"/>
      <c r="U3640" s="72"/>
      <c r="V3640" s="76" t="s">
        <v>10622</v>
      </c>
      <c r="W3640" s="74">
        <v>42824.372453703705</v>
      </c>
      <c r="X3640" s="76" t="s">
        <v>13632</v>
      </c>
      <c r="Y3640" s="72"/>
      <c r="Z3640" s="72"/>
      <c r="AA3640" s="78" t="s">
        <v>17589</v>
      </c>
      <c r="AB3640" s="72"/>
      <c r="AC3640" s="72" t="b">
        <v>0</v>
      </c>
      <c r="AD3640" s="72">
        <v>3</v>
      </c>
      <c r="AE3640" s="78" t="s">
        <v>230</v>
      </c>
      <c r="AF3640" s="72" t="b">
        <v>0</v>
      </c>
      <c r="AG3640" s="72" t="s">
        <v>231</v>
      </c>
      <c r="AH3640" s="72"/>
      <c r="AI3640" s="78" t="s">
        <v>230</v>
      </c>
      <c r="AJ3640" s="72" t="b">
        <v>0</v>
      </c>
      <c r="AK3640" s="72">
        <v>5</v>
      </c>
      <c r="AL3640" s="78" t="s">
        <v>230</v>
      </c>
      <c r="AM3640" s="72" t="s">
        <v>237</v>
      </c>
      <c r="AN3640" s="72" t="b">
        <v>0</v>
      </c>
      <c r="AO3640" s="78" t="s">
        <v>17589</v>
      </c>
      <c r="AP3640" s="72" t="s">
        <v>250</v>
      </c>
      <c r="AQ3640" s="72">
        <v>0</v>
      </c>
      <c r="AR3640" s="72">
        <v>0</v>
      </c>
      <c r="AS3640" s="72"/>
      <c r="AT3640" s="72"/>
      <c r="AU3640" s="72"/>
      <c r="AV3640" s="72"/>
      <c r="AW3640" s="72"/>
      <c r="AX3640" s="72"/>
      <c r="AY3640" s="72"/>
      <c r="AZ3640" s="72"/>
    </row>
    <row r="3641" spans="1:52" x14ac:dyDescent="0.35">
      <c r="A3641" s="70" t="s">
        <v>2567</v>
      </c>
      <c r="B3641" s="70" t="s">
        <v>2567</v>
      </c>
      <c r="C3641" s="83"/>
      <c r="D3641" s="84"/>
      <c r="E3641" s="85"/>
      <c r="F3641" s="86"/>
      <c r="G3641" s="83"/>
      <c r="H3641" s="81"/>
      <c r="I3641" s="87"/>
      <c r="J3641" s="87"/>
      <c r="K3641" s="36"/>
      <c r="L3641" s="90"/>
      <c r="M3641" s="90"/>
      <c r="N3641" s="89"/>
      <c r="O3641" s="72" t="s">
        <v>179</v>
      </c>
      <c r="P3641" s="74">
        <v>42828.458680555559</v>
      </c>
      <c r="Q3641" s="72" t="s">
        <v>5341</v>
      </c>
      <c r="R3641" s="76" t="s">
        <v>7670</v>
      </c>
      <c r="S3641" s="72" t="s">
        <v>8443</v>
      </c>
      <c r="T3641" s="72"/>
      <c r="U3641" s="72"/>
      <c r="V3641" s="76" t="s">
        <v>10622</v>
      </c>
      <c r="W3641" s="74">
        <v>42828.458680555559</v>
      </c>
      <c r="X3641" s="76" t="s">
        <v>13633</v>
      </c>
      <c r="Y3641" s="72"/>
      <c r="Z3641" s="72"/>
      <c r="AA3641" s="78" t="s">
        <v>17590</v>
      </c>
      <c r="AB3641" s="72"/>
      <c r="AC3641" s="72" t="b">
        <v>0</v>
      </c>
      <c r="AD3641" s="72">
        <v>3</v>
      </c>
      <c r="AE3641" s="78" t="s">
        <v>230</v>
      </c>
      <c r="AF3641" s="72" t="b">
        <v>0</v>
      </c>
      <c r="AG3641" s="72" t="s">
        <v>353</v>
      </c>
      <c r="AH3641" s="72"/>
      <c r="AI3641" s="78" t="s">
        <v>230</v>
      </c>
      <c r="AJ3641" s="72" t="b">
        <v>0</v>
      </c>
      <c r="AK3641" s="72">
        <v>0</v>
      </c>
      <c r="AL3641" s="78" t="s">
        <v>230</v>
      </c>
      <c r="AM3641" s="72" t="s">
        <v>237</v>
      </c>
      <c r="AN3641" s="72" t="b">
        <v>0</v>
      </c>
      <c r="AO3641" s="78" t="s">
        <v>17590</v>
      </c>
      <c r="AP3641" s="72" t="s">
        <v>179</v>
      </c>
      <c r="AQ3641" s="72">
        <v>0</v>
      </c>
      <c r="AR3641" s="72">
        <v>0</v>
      </c>
      <c r="AS3641" s="72"/>
      <c r="AT3641" s="72"/>
      <c r="AU3641" s="72"/>
      <c r="AV3641" s="72"/>
      <c r="AW3641" s="72"/>
      <c r="AX3641" s="72"/>
      <c r="AY3641" s="72"/>
      <c r="AZ3641" s="72"/>
    </row>
    <row r="3642" spans="1:52" x14ac:dyDescent="0.35">
      <c r="A3642" s="70" t="s">
        <v>2568</v>
      </c>
      <c r="B3642" s="70" t="s">
        <v>2568</v>
      </c>
      <c r="C3642" s="83"/>
      <c r="D3642" s="84"/>
      <c r="E3642" s="85"/>
      <c r="F3642" s="86"/>
      <c r="G3642" s="83"/>
      <c r="H3642" s="81"/>
      <c r="I3642" s="87"/>
      <c r="J3642" s="87"/>
      <c r="K3642" s="36"/>
      <c r="L3642" s="90"/>
      <c r="M3642" s="90"/>
      <c r="N3642" s="89"/>
      <c r="O3642" s="72" t="s">
        <v>179</v>
      </c>
      <c r="P3642" s="74">
        <v>42824.119571759256</v>
      </c>
      <c r="Q3642" s="72" t="s">
        <v>5342</v>
      </c>
      <c r="R3642" s="76" t="s">
        <v>6349</v>
      </c>
      <c r="S3642" s="72" t="s">
        <v>8428</v>
      </c>
      <c r="T3642" s="72"/>
      <c r="U3642" s="76" t="s">
        <v>8858</v>
      </c>
      <c r="V3642" s="76" t="s">
        <v>8858</v>
      </c>
      <c r="W3642" s="74">
        <v>42824.119571759256</v>
      </c>
      <c r="X3642" s="76" t="s">
        <v>13634</v>
      </c>
      <c r="Y3642" s="72"/>
      <c r="Z3642" s="72"/>
      <c r="AA3642" s="78" t="s">
        <v>17591</v>
      </c>
      <c r="AB3642" s="72"/>
      <c r="AC3642" s="72" t="b">
        <v>0</v>
      </c>
      <c r="AD3642" s="72">
        <v>1</v>
      </c>
      <c r="AE3642" s="78" t="s">
        <v>230</v>
      </c>
      <c r="AF3642" s="72" t="b">
        <v>0</v>
      </c>
      <c r="AG3642" s="72" t="s">
        <v>300</v>
      </c>
      <c r="AH3642" s="72"/>
      <c r="AI3642" s="78" t="s">
        <v>230</v>
      </c>
      <c r="AJ3642" s="72" t="b">
        <v>0</v>
      </c>
      <c r="AK3642" s="72">
        <v>2</v>
      </c>
      <c r="AL3642" s="78" t="s">
        <v>230</v>
      </c>
      <c r="AM3642" s="72" t="s">
        <v>19018</v>
      </c>
      <c r="AN3642" s="72" t="b">
        <v>0</v>
      </c>
      <c r="AO3642" s="78" t="s">
        <v>17591</v>
      </c>
      <c r="AP3642" s="72" t="s">
        <v>250</v>
      </c>
      <c r="AQ3642" s="72">
        <v>0</v>
      </c>
      <c r="AR3642" s="72">
        <v>0</v>
      </c>
      <c r="AS3642" s="72"/>
      <c r="AT3642" s="72"/>
      <c r="AU3642" s="72"/>
      <c r="AV3642" s="72"/>
      <c r="AW3642" s="72"/>
      <c r="AX3642" s="72"/>
      <c r="AY3642" s="72"/>
      <c r="AZ3642" s="72"/>
    </row>
    <row r="3643" spans="1:52" x14ac:dyDescent="0.35">
      <c r="A3643" s="70" t="s">
        <v>2568</v>
      </c>
      <c r="B3643" s="70" t="s">
        <v>2568</v>
      </c>
      <c r="C3643" s="83"/>
      <c r="D3643" s="84"/>
      <c r="E3643" s="85"/>
      <c r="F3643" s="86"/>
      <c r="G3643" s="83"/>
      <c r="H3643" s="81"/>
      <c r="I3643" s="87"/>
      <c r="J3643" s="87"/>
      <c r="K3643" s="36"/>
      <c r="L3643" s="90"/>
      <c r="M3643" s="90"/>
      <c r="N3643" s="89"/>
      <c r="O3643" s="72" t="s">
        <v>179</v>
      </c>
      <c r="P3643" s="74">
        <v>42824.459201388891</v>
      </c>
      <c r="Q3643" s="72" t="s">
        <v>5343</v>
      </c>
      <c r="R3643" s="76" t="s">
        <v>6348</v>
      </c>
      <c r="S3643" s="72" t="s">
        <v>8428</v>
      </c>
      <c r="T3643" s="72"/>
      <c r="U3643" s="76" t="s">
        <v>8857</v>
      </c>
      <c r="V3643" s="76" t="s">
        <v>8857</v>
      </c>
      <c r="W3643" s="74">
        <v>42824.459201388891</v>
      </c>
      <c r="X3643" s="76" t="s">
        <v>13635</v>
      </c>
      <c r="Y3643" s="72"/>
      <c r="Z3643" s="72"/>
      <c r="AA3643" s="78" t="s">
        <v>17592</v>
      </c>
      <c r="AB3643" s="72"/>
      <c r="AC3643" s="72" t="b">
        <v>0</v>
      </c>
      <c r="AD3643" s="72">
        <v>0</v>
      </c>
      <c r="AE3643" s="78" t="s">
        <v>230</v>
      </c>
      <c r="AF3643" s="72" t="b">
        <v>0</v>
      </c>
      <c r="AG3643" s="72" t="s">
        <v>300</v>
      </c>
      <c r="AH3643" s="72"/>
      <c r="AI3643" s="78" t="s">
        <v>230</v>
      </c>
      <c r="AJ3643" s="72" t="b">
        <v>0</v>
      </c>
      <c r="AK3643" s="72">
        <v>1</v>
      </c>
      <c r="AL3643" s="78" t="s">
        <v>230</v>
      </c>
      <c r="AM3643" s="72" t="s">
        <v>19018</v>
      </c>
      <c r="AN3643" s="72" t="b">
        <v>0</v>
      </c>
      <c r="AO3643" s="78" t="s">
        <v>17592</v>
      </c>
      <c r="AP3643" s="72" t="s">
        <v>179</v>
      </c>
      <c r="AQ3643" s="72">
        <v>0</v>
      </c>
      <c r="AR3643" s="72">
        <v>0</v>
      </c>
      <c r="AS3643" s="72"/>
      <c r="AT3643" s="72"/>
      <c r="AU3643" s="72"/>
      <c r="AV3643" s="72"/>
      <c r="AW3643" s="72"/>
      <c r="AX3643" s="72"/>
      <c r="AY3643" s="72"/>
      <c r="AZ3643" s="72"/>
    </row>
    <row r="3644" spans="1:52" x14ac:dyDescent="0.35">
      <c r="A3644" s="70" t="s">
        <v>2568</v>
      </c>
      <c r="B3644" s="70" t="s">
        <v>2568</v>
      </c>
      <c r="C3644" s="83"/>
      <c r="D3644" s="84"/>
      <c r="E3644" s="85"/>
      <c r="F3644" s="86"/>
      <c r="G3644" s="83"/>
      <c r="H3644" s="81"/>
      <c r="I3644" s="87"/>
      <c r="J3644" s="87"/>
      <c r="K3644" s="36"/>
      <c r="L3644" s="90"/>
      <c r="M3644" s="90"/>
      <c r="N3644" s="89"/>
      <c r="O3644" s="72" t="s">
        <v>179</v>
      </c>
      <c r="P3644" s="74">
        <v>42824.834363425929</v>
      </c>
      <c r="Q3644" s="72" t="s">
        <v>5344</v>
      </c>
      <c r="R3644" s="76" t="s">
        <v>7671</v>
      </c>
      <c r="S3644" s="72" t="s">
        <v>8428</v>
      </c>
      <c r="T3644" s="72"/>
      <c r="U3644" s="76" t="s">
        <v>9103</v>
      </c>
      <c r="V3644" s="76" t="s">
        <v>9103</v>
      </c>
      <c r="W3644" s="74">
        <v>42824.834363425929</v>
      </c>
      <c r="X3644" s="76" t="s">
        <v>13636</v>
      </c>
      <c r="Y3644" s="72"/>
      <c r="Z3644" s="72"/>
      <c r="AA3644" s="78" t="s">
        <v>17593</v>
      </c>
      <c r="AB3644" s="72"/>
      <c r="AC3644" s="72" t="b">
        <v>0</v>
      </c>
      <c r="AD3644" s="72">
        <v>1</v>
      </c>
      <c r="AE3644" s="78" t="s">
        <v>230</v>
      </c>
      <c r="AF3644" s="72" t="b">
        <v>0</v>
      </c>
      <c r="AG3644" s="72" t="s">
        <v>300</v>
      </c>
      <c r="AH3644" s="72"/>
      <c r="AI3644" s="78" t="s">
        <v>230</v>
      </c>
      <c r="AJ3644" s="72" t="b">
        <v>0</v>
      </c>
      <c r="AK3644" s="72">
        <v>0</v>
      </c>
      <c r="AL3644" s="78" t="s">
        <v>230</v>
      </c>
      <c r="AM3644" s="72" t="s">
        <v>19018</v>
      </c>
      <c r="AN3644" s="72" t="b">
        <v>0</v>
      </c>
      <c r="AO3644" s="78" t="s">
        <v>17593</v>
      </c>
      <c r="AP3644" s="72" t="s">
        <v>179</v>
      </c>
      <c r="AQ3644" s="72">
        <v>0</v>
      </c>
      <c r="AR3644" s="72">
        <v>0</v>
      </c>
      <c r="AS3644" s="72"/>
      <c r="AT3644" s="72"/>
      <c r="AU3644" s="72"/>
      <c r="AV3644" s="72"/>
      <c r="AW3644" s="72"/>
      <c r="AX3644" s="72"/>
      <c r="AY3644" s="72"/>
      <c r="AZ3644" s="72"/>
    </row>
    <row r="3645" spans="1:52" x14ac:dyDescent="0.35">
      <c r="A3645" s="70" t="s">
        <v>2568</v>
      </c>
      <c r="B3645" s="70" t="s">
        <v>2568</v>
      </c>
      <c r="C3645" s="83"/>
      <c r="D3645" s="84"/>
      <c r="E3645" s="85"/>
      <c r="F3645" s="86"/>
      <c r="G3645" s="83"/>
      <c r="H3645" s="81"/>
      <c r="I3645" s="87"/>
      <c r="J3645" s="87"/>
      <c r="K3645" s="36"/>
      <c r="L3645" s="90"/>
      <c r="M3645" s="90"/>
      <c r="N3645" s="89"/>
      <c r="O3645" s="72" t="s">
        <v>179</v>
      </c>
      <c r="P3645" s="74">
        <v>42825.595381944448</v>
      </c>
      <c r="Q3645" s="72" t="s">
        <v>5345</v>
      </c>
      <c r="R3645" s="76" t="s">
        <v>7672</v>
      </c>
      <c r="S3645" s="72" t="s">
        <v>225</v>
      </c>
      <c r="T3645" s="72"/>
      <c r="U3645" s="72"/>
      <c r="V3645" s="76" t="s">
        <v>10623</v>
      </c>
      <c r="W3645" s="74">
        <v>42825.595381944448</v>
      </c>
      <c r="X3645" s="76" t="s">
        <v>13637</v>
      </c>
      <c r="Y3645" s="72"/>
      <c r="Z3645" s="72"/>
      <c r="AA3645" s="78" t="s">
        <v>17594</v>
      </c>
      <c r="AB3645" s="72"/>
      <c r="AC3645" s="72" t="b">
        <v>0</v>
      </c>
      <c r="AD3645" s="72">
        <v>0</v>
      </c>
      <c r="AE3645" s="78" t="s">
        <v>230</v>
      </c>
      <c r="AF3645" s="72" t="b">
        <v>0</v>
      </c>
      <c r="AG3645" s="72" t="s">
        <v>300</v>
      </c>
      <c r="AH3645" s="72"/>
      <c r="AI3645" s="78" t="s">
        <v>230</v>
      </c>
      <c r="AJ3645" s="72" t="b">
        <v>0</v>
      </c>
      <c r="AK3645" s="72">
        <v>2</v>
      </c>
      <c r="AL3645" s="78" t="s">
        <v>230</v>
      </c>
      <c r="AM3645" s="72" t="s">
        <v>19018</v>
      </c>
      <c r="AN3645" s="72" t="b">
        <v>1</v>
      </c>
      <c r="AO3645" s="78" t="s">
        <v>17594</v>
      </c>
      <c r="AP3645" s="72" t="s">
        <v>179</v>
      </c>
      <c r="AQ3645" s="72">
        <v>0</v>
      </c>
      <c r="AR3645" s="72">
        <v>0</v>
      </c>
      <c r="AS3645" s="72"/>
      <c r="AT3645" s="72"/>
      <c r="AU3645" s="72"/>
      <c r="AV3645" s="72"/>
      <c r="AW3645" s="72"/>
      <c r="AX3645" s="72"/>
      <c r="AY3645" s="72"/>
      <c r="AZ3645" s="72"/>
    </row>
    <row r="3646" spans="1:52" x14ac:dyDescent="0.35">
      <c r="A3646" s="70" t="s">
        <v>2568</v>
      </c>
      <c r="B3646" s="70" t="s">
        <v>2568</v>
      </c>
      <c r="C3646" s="83"/>
      <c r="D3646" s="84"/>
      <c r="E3646" s="85"/>
      <c r="F3646" s="86"/>
      <c r="G3646" s="83"/>
      <c r="H3646" s="81"/>
      <c r="I3646" s="87"/>
      <c r="J3646" s="87"/>
      <c r="K3646" s="36"/>
      <c r="L3646" s="90"/>
      <c r="M3646" s="90"/>
      <c r="N3646" s="89"/>
      <c r="O3646" s="72" t="s">
        <v>179</v>
      </c>
      <c r="P3646" s="74">
        <v>42825.625925925924</v>
      </c>
      <c r="Q3646" s="72" t="s">
        <v>5346</v>
      </c>
      <c r="R3646" s="76" t="s">
        <v>7673</v>
      </c>
      <c r="S3646" s="72" t="s">
        <v>225</v>
      </c>
      <c r="T3646" s="72"/>
      <c r="U3646" s="72"/>
      <c r="V3646" s="76" t="s">
        <v>10623</v>
      </c>
      <c r="W3646" s="74">
        <v>42825.625925925924</v>
      </c>
      <c r="X3646" s="76" t="s">
        <v>13638</v>
      </c>
      <c r="Y3646" s="72"/>
      <c r="Z3646" s="72"/>
      <c r="AA3646" s="78" t="s">
        <v>17595</v>
      </c>
      <c r="AB3646" s="72"/>
      <c r="AC3646" s="72" t="b">
        <v>0</v>
      </c>
      <c r="AD3646" s="72">
        <v>0</v>
      </c>
      <c r="AE3646" s="78" t="s">
        <v>230</v>
      </c>
      <c r="AF3646" s="72" t="b">
        <v>0</v>
      </c>
      <c r="AG3646" s="72" t="s">
        <v>300</v>
      </c>
      <c r="AH3646" s="72"/>
      <c r="AI3646" s="78" t="s">
        <v>230</v>
      </c>
      <c r="AJ3646" s="72" t="b">
        <v>0</v>
      </c>
      <c r="AK3646" s="72">
        <v>1</v>
      </c>
      <c r="AL3646" s="78" t="s">
        <v>230</v>
      </c>
      <c r="AM3646" s="72" t="s">
        <v>19018</v>
      </c>
      <c r="AN3646" s="72" t="b">
        <v>1</v>
      </c>
      <c r="AO3646" s="78" t="s">
        <v>17595</v>
      </c>
      <c r="AP3646" s="72" t="s">
        <v>179</v>
      </c>
      <c r="AQ3646" s="72">
        <v>0</v>
      </c>
      <c r="AR3646" s="72">
        <v>0</v>
      </c>
      <c r="AS3646" s="72"/>
      <c r="AT3646" s="72"/>
      <c r="AU3646" s="72"/>
      <c r="AV3646" s="72"/>
      <c r="AW3646" s="72"/>
      <c r="AX3646" s="72"/>
      <c r="AY3646" s="72"/>
      <c r="AZ3646" s="72"/>
    </row>
    <row r="3647" spans="1:52" x14ac:dyDescent="0.35">
      <c r="A3647" s="70" t="s">
        <v>2568</v>
      </c>
      <c r="B3647" s="70" t="s">
        <v>2568</v>
      </c>
      <c r="C3647" s="83"/>
      <c r="D3647" s="84"/>
      <c r="E3647" s="85"/>
      <c r="F3647" s="86"/>
      <c r="G3647" s="83"/>
      <c r="H3647" s="81"/>
      <c r="I3647" s="87"/>
      <c r="J3647" s="87"/>
      <c r="K3647" s="36"/>
      <c r="L3647" s="90"/>
      <c r="M3647" s="90"/>
      <c r="N3647" s="89"/>
      <c r="O3647" s="72" t="s">
        <v>179</v>
      </c>
      <c r="P3647" s="74">
        <v>42827.979791666665</v>
      </c>
      <c r="Q3647" s="72" t="s">
        <v>5347</v>
      </c>
      <c r="R3647" s="76" t="s">
        <v>7674</v>
      </c>
      <c r="S3647" s="72" t="s">
        <v>8428</v>
      </c>
      <c r="T3647" s="72"/>
      <c r="U3647" s="76" t="s">
        <v>9104</v>
      </c>
      <c r="V3647" s="76" t="s">
        <v>9104</v>
      </c>
      <c r="W3647" s="74">
        <v>42827.979791666665</v>
      </c>
      <c r="X3647" s="76" t="s">
        <v>13639</v>
      </c>
      <c r="Y3647" s="72"/>
      <c r="Z3647" s="72"/>
      <c r="AA3647" s="78" t="s">
        <v>17596</v>
      </c>
      <c r="AB3647" s="72"/>
      <c r="AC3647" s="72" t="b">
        <v>0</v>
      </c>
      <c r="AD3647" s="72">
        <v>0</v>
      </c>
      <c r="AE3647" s="78" t="s">
        <v>230</v>
      </c>
      <c r="AF3647" s="72" t="b">
        <v>0</v>
      </c>
      <c r="AG3647" s="72" t="s">
        <v>231</v>
      </c>
      <c r="AH3647" s="72"/>
      <c r="AI3647" s="78" t="s">
        <v>230</v>
      </c>
      <c r="AJ3647" s="72" t="b">
        <v>0</v>
      </c>
      <c r="AK3647" s="72">
        <v>0</v>
      </c>
      <c r="AL3647" s="78" t="s">
        <v>230</v>
      </c>
      <c r="AM3647" s="72" t="s">
        <v>19018</v>
      </c>
      <c r="AN3647" s="72" t="b">
        <v>0</v>
      </c>
      <c r="AO3647" s="78" t="s">
        <v>17596</v>
      </c>
      <c r="AP3647" s="72" t="s">
        <v>179</v>
      </c>
      <c r="AQ3647" s="72">
        <v>0</v>
      </c>
      <c r="AR3647" s="72">
        <v>0</v>
      </c>
      <c r="AS3647" s="72"/>
      <c r="AT3647" s="72"/>
      <c r="AU3647" s="72"/>
      <c r="AV3647" s="72"/>
      <c r="AW3647" s="72"/>
      <c r="AX3647" s="72"/>
      <c r="AY3647" s="72"/>
      <c r="AZ3647" s="72"/>
    </row>
    <row r="3648" spans="1:52" x14ac:dyDescent="0.35">
      <c r="A3648" s="70" t="s">
        <v>2568</v>
      </c>
      <c r="B3648" s="70" t="s">
        <v>2568</v>
      </c>
      <c r="C3648" s="83"/>
      <c r="D3648" s="84"/>
      <c r="E3648" s="85"/>
      <c r="F3648" s="86"/>
      <c r="G3648" s="83"/>
      <c r="H3648" s="81"/>
      <c r="I3648" s="87"/>
      <c r="J3648" s="87"/>
      <c r="K3648" s="36"/>
      <c r="L3648" s="90"/>
      <c r="M3648" s="90"/>
      <c r="N3648" s="89"/>
      <c r="O3648" s="72" t="s">
        <v>179</v>
      </c>
      <c r="P3648" s="74">
        <v>42828.459189814814</v>
      </c>
      <c r="Q3648" s="72" t="s">
        <v>5348</v>
      </c>
      <c r="R3648" s="76" t="s">
        <v>7675</v>
      </c>
      <c r="S3648" s="72" t="s">
        <v>225</v>
      </c>
      <c r="T3648" s="72"/>
      <c r="U3648" s="72"/>
      <c r="V3648" s="76" t="s">
        <v>10623</v>
      </c>
      <c r="W3648" s="74">
        <v>42828.459189814814</v>
      </c>
      <c r="X3648" s="76" t="s">
        <v>13640</v>
      </c>
      <c r="Y3648" s="72"/>
      <c r="Z3648" s="72"/>
      <c r="AA3648" s="78" t="s">
        <v>17597</v>
      </c>
      <c r="AB3648" s="72"/>
      <c r="AC3648" s="72" t="b">
        <v>0</v>
      </c>
      <c r="AD3648" s="72">
        <v>0</v>
      </c>
      <c r="AE3648" s="78" t="s">
        <v>230</v>
      </c>
      <c r="AF3648" s="72" t="b">
        <v>0</v>
      </c>
      <c r="AG3648" s="72" t="s">
        <v>300</v>
      </c>
      <c r="AH3648" s="72"/>
      <c r="AI3648" s="78" t="s">
        <v>230</v>
      </c>
      <c r="AJ3648" s="72" t="b">
        <v>0</v>
      </c>
      <c r="AK3648" s="72">
        <v>0</v>
      </c>
      <c r="AL3648" s="78" t="s">
        <v>230</v>
      </c>
      <c r="AM3648" s="72" t="s">
        <v>19018</v>
      </c>
      <c r="AN3648" s="72" t="b">
        <v>1</v>
      </c>
      <c r="AO3648" s="78" t="s">
        <v>17597</v>
      </c>
      <c r="AP3648" s="72" t="s">
        <v>179</v>
      </c>
      <c r="AQ3648" s="72">
        <v>0</v>
      </c>
      <c r="AR3648" s="72">
        <v>0</v>
      </c>
      <c r="AS3648" s="72"/>
      <c r="AT3648" s="72"/>
      <c r="AU3648" s="72"/>
      <c r="AV3648" s="72"/>
      <c r="AW3648" s="72"/>
      <c r="AX3648" s="72"/>
      <c r="AY3648" s="72"/>
      <c r="AZ3648" s="72"/>
    </row>
    <row r="3649" spans="1:52" x14ac:dyDescent="0.35">
      <c r="A3649" s="70" t="s">
        <v>2569</v>
      </c>
      <c r="B3649" s="70" t="s">
        <v>2569</v>
      </c>
      <c r="C3649" s="83"/>
      <c r="D3649" s="84"/>
      <c r="E3649" s="85"/>
      <c r="F3649" s="86"/>
      <c r="G3649" s="83"/>
      <c r="H3649" s="81"/>
      <c r="I3649" s="87"/>
      <c r="J3649" s="87"/>
      <c r="K3649" s="36"/>
      <c r="L3649" s="90"/>
      <c r="M3649" s="90"/>
      <c r="N3649" s="89"/>
      <c r="O3649" s="72" t="s">
        <v>179</v>
      </c>
      <c r="P3649" s="74">
        <v>42828.460416666669</v>
      </c>
      <c r="Q3649" s="72" t="s">
        <v>5349</v>
      </c>
      <c r="R3649" s="72"/>
      <c r="S3649" s="72"/>
      <c r="T3649" s="72"/>
      <c r="U3649" s="76" t="s">
        <v>9105</v>
      </c>
      <c r="V3649" s="76" t="s">
        <v>9105</v>
      </c>
      <c r="W3649" s="74">
        <v>42828.460416666669</v>
      </c>
      <c r="X3649" s="76" t="s">
        <v>13641</v>
      </c>
      <c r="Y3649" s="72"/>
      <c r="Z3649" s="72"/>
      <c r="AA3649" s="78" t="s">
        <v>17598</v>
      </c>
      <c r="AB3649" s="72"/>
      <c r="AC3649" s="72" t="b">
        <v>0</v>
      </c>
      <c r="AD3649" s="72">
        <v>0</v>
      </c>
      <c r="AE3649" s="78" t="s">
        <v>230</v>
      </c>
      <c r="AF3649" s="72" t="b">
        <v>0</v>
      </c>
      <c r="AG3649" s="72" t="s">
        <v>324</v>
      </c>
      <c r="AH3649" s="72"/>
      <c r="AI3649" s="78" t="s">
        <v>230</v>
      </c>
      <c r="AJ3649" s="72" t="b">
        <v>0</v>
      </c>
      <c r="AK3649" s="72">
        <v>0</v>
      </c>
      <c r="AL3649" s="78" t="s">
        <v>230</v>
      </c>
      <c r="AM3649" s="72" t="s">
        <v>242</v>
      </c>
      <c r="AN3649" s="72" t="b">
        <v>0</v>
      </c>
      <c r="AO3649" s="78" t="s">
        <v>17598</v>
      </c>
      <c r="AP3649" s="72" t="s">
        <v>179</v>
      </c>
      <c r="AQ3649" s="72">
        <v>0</v>
      </c>
      <c r="AR3649" s="72">
        <v>0</v>
      </c>
      <c r="AS3649" s="72"/>
      <c r="AT3649" s="72"/>
      <c r="AU3649" s="72"/>
      <c r="AV3649" s="72"/>
      <c r="AW3649" s="72"/>
      <c r="AX3649" s="72"/>
      <c r="AY3649" s="72"/>
      <c r="AZ3649" s="72"/>
    </row>
    <row r="3650" spans="1:52" x14ac:dyDescent="0.35">
      <c r="A3650" s="70" t="s">
        <v>2570</v>
      </c>
      <c r="B3650" s="70" t="s">
        <v>2570</v>
      </c>
      <c r="C3650" s="83"/>
      <c r="D3650" s="84"/>
      <c r="E3650" s="85"/>
      <c r="F3650" s="86"/>
      <c r="G3650" s="83"/>
      <c r="H3650" s="81"/>
      <c r="I3650" s="87"/>
      <c r="J3650" s="87"/>
      <c r="K3650" s="36"/>
      <c r="L3650" s="90"/>
      <c r="M3650" s="90"/>
      <c r="N3650" s="89"/>
      <c r="O3650" s="72" t="s">
        <v>179</v>
      </c>
      <c r="P3650" s="74">
        <v>42827.072511574072</v>
      </c>
      <c r="Q3650" s="72" t="s">
        <v>5350</v>
      </c>
      <c r="R3650" s="76" t="s">
        <v>7676</v>
      </c>
      <c r="S3650" s="72" t="s">
        <v>225</v>
      </c>
      <c r="T3650" s="72"/>
      <c r="U3650" s="72"/>
      <c r="V3650" s="76" t="s">
        <v>10624</v>
      </c>
      <c r="W3650" s="74">
        <v>42827.072511574072</v>
      </c>
      <c r="X3650" s="76" t="s">
        <v>13642</v>
      </c>
      <c r="Y3650" s="72"/>
      <c r="Z3650" s="72"/>
      <c r="AA3650" s="78" t="s">
        <v>17599</v>
      </c>
      <c r="AB3650" s="72"/>
      <c r="AC3650" s="72" t="b">
        <v>0</v>
      </c>
      <c r="AD3650" s="72">
        <v>1</v>
      </c>
      <c r="AE3650" s="78" t="s">
        <v>230</v>
      </c>
      <c r="AF3650" s="72" t="b">
        <v>0</v>
      </c>
      <c r="AG3650" s="72" t="s">
        <v>235</v>
      </c>
      <c r="AH3650" s="72"/>
      <c r="AI3650" s="78" t="s">
        <v>230</v>
      </c>
      <c r="AJ3650" s="72" t="b">
        <v>0</v>
      </c>
      <c r="AK3650" s="72">
        <v>0</v>
      </c>
      <c r="AL3650" s="78" t="s">
        <v>230</v>
      </c>
      <c r="AM3650" s="72" t="s">
        <v>246</v>
      </c>
      <c r="AN3650" s="72" t="b">
        <v>1</v>
      </c>
      <c r="AO3650" s="78" t="s">
        <v>17599</v>
      </c>
      <c r="AP3650" s="72" t="s">
        <v>179</v>
      </c>
      <c r="AQ3650" s="72">
        <v>0</v>
      </c>
      <c r="AR3650" s="72">
        <v>0</v>
      </c>
      <c r="AS3650" s="72" t="s">
        <v>19043</v>
      </c>
      <c r="AT3650" s="72" t="s">
        <v>277</v>
      </c>
      <c r="AU3650" s="72" t="s">
        <v>707</v>
      </c>
      <c r="AV3650" s="72" t="s">
        <v>361</v>
      </c>
      <c r="AW3650" s="72" t="s">
        <v>19100</v>
      </c>
      <c r="AX3650" s="72" t="s">
        <v>19121</v>
      </c>
      <c r="AY3650" s="72" t="s">
        <v>19124</v>
      </c>
      <c r="AZ3650" s="76" t="s">
        <v>19146</v>
      </c>
    </row>
    <row r="3651" spans="1:52" x14ac:dyDescent="0.35">
      <c r="A3651" s="70" t="s">
        <v>2570</v>
      </c>
      <c r="B3651" s="70" t="s">
        <v>2570</v>
      </c>
      <c r="C3651" s="83"/>
      <c r="D3651" s="84"/>
      <c r="E3651" s="85"/>
      <c r="F3651" s="86"/>
      <c r="G3651" s="83"/>
      <c r="H3651" s="81"/>
      <c r="I3651" s="87"/>
      <c r="J3651" s="87"/>
      <c r="K3651" s="36"/>
      <c r="L3651" s="90"/>
      <c r="M3651" s="90"/>
      <c r="N3651" s="89"/>
      <c r="O3651" s="72" t="s">
        <v>179</v>
      </c>
      <c r="P3651" s="74">
        <v>42827.230219907404</v>
      </c>
      <c r="Q3651" s="72" t="s">
        <v>5351</v>
      </c>
      <c r="R3651" s="76" t="s">
        <v>7677</v>
      </c>
      <c r="S3651" s="72" t="s">
        <v>225</v>
      </c>
      <c r="T3651" s="72"/>
      <c r="U3651" s="72"/>
      <c r="V3651" s="76" t="s">
        <v>10624</v>
      </c>
      <c r="W3651" s="74">
        <v>42827.230219907404</v>
      </c>
      <c r="X3651" s="76" t="s">
        <v>13643</v>
      </c>
      <c r="Y3651" s="72"/>
      <c r="Z3651" s="72"/>
      <c r="AA3651" s="78" t="s">
        <v>17600</v>
      </c>
      <c r="AB3651" s="72"/>
      <c r="AC3651" s="72" t="b">
        <v>0</v>
      </c>
      <c r="AD3651" s="72">
        <v>7</v>
      </c>
      <c r="AE3651" s="78" t="s">
        <v>230</v>
      </c>
      <c r="AF3651" s="72" t="b">
        <v>0</v>
      </c>
      <c r="AG3651" s="72" t="s">
        <v>235</v>
      </c>
      <c r="AH3651" s="72"/>
      <c r="AI3651" s="78" t="s">
        <v>230</v>
      </c>
      <c r="AJ3651" s="72" t="b">
        <v>0</v>
      </c>
      <c r="AK3651" s="72">
        <v>1</v>
      </c>
      <c r="AL3651" s="78" t="s">
        <v>230</v>
      </c>
      <c r="AM3651" s="72" t="s">
        <v>246</v>
      </c>
      <c r="AN3651" s="72" t="b">
        <v>1</v>
      </c>
      <c r="AO3651" s="78" t="s">
        <v>17600</v>
      </c>
      <c r="AP3651" s="72" t="s">
        <v>179</v>
      </c>
      <c r="AQ3651" s="72">
        <v>0</v>
      </c>
      <c r="AR3651" s="72">
        <v>0</v>
      </c>
      <c r="AS3651" s="72" t="s">
        <v>19037</v>
      </c>
      <c r="AT3651" s="72" t="s">
        <v>277</v>
      </c>
      <c r="AU3651" s="72" t="s">
        <v>707</v>
      </c>
      <c r="AV3651" s="72" t="s">
        <v>592</v>
      </c>
      <c r="AW3651" s="72" t="s">
        <v>19094</v>
      </c>
      <c r="AX3651" s="72" t="s">
        <v>636</v>
      </c>
      <c r="AY3651" s="72" t="s">
        <v>19124</v>
      </c>
      <c r="AZ3651" s="76" t="s">
        <v>19140</v>
      </c>
    </row>
    <row r="3652" spans="1:52" x14ac:dyDescent="0.35">
      <c r="A3652" s="70" t="s">
        <v>2570</v>
      </c>
      <c r="B3652" s="70" t="s">
        <v>2570</v>
      </c>
      <c r="C3652" s="83"/>
      <c r="D3652" s="84"/>
      <c r="E3652" s="85"/>
      <c r="F3652" s="86"/>
      <c r="G3652" s="83"/>
      <c r="H3652" s="81"/>
      <c r="I3652" s="87"/>
      <c r="J3652" s="87"/>
      <c r="K3652" s="36"/>
      <c r="L3652" s="90"/>
      <c r="M3652" s="90"/>
      <c r="N3652" s="89"/>
      <c r="O3652" s="72" t="s">
        <v>179</v>
      </c>
      <c r="P3652" s="74">
        <v>42827.699479166666</v>
      </c>
      <c r="Q3652" s="72" t="s">
        <v>5352</v>
      </c>
      <c r="R3652" s="72" t="s">
        <v>7678</v>
      </c>
      <c r="S3652" s="72" t="s">
        <v>8603</v>
      </c>
      <c r="T3652" s="72"/>
      <c r="U3652" s="72"/>
      <c r="V3652" s="76" t="s">
        <v>10624</v>
      </c>
      <c r="W3652" s="74">
        <v>42827.699479166666</v>
      </c>
      <c r="X3652" s="76" t="s">
        <v>13644</v>
      </c>
      <c r="Y3652" s="72"/>
      <c r="Z3652" s="72"/>
      <c r="AA3652" s="78" t="s">
        <v>17601</v>
      </c>
      <c r="AB3652" s="72"/>
      <c r="AC3652" s="72" t="b">
        <v>0</v>
      </c>
      <c r="AD3652" s="72">
        <v>2</v>
      </c>
      <c r="AE3652" s="78" t="s">
        <v>230</v>
      </c>
      <c r="AF3652" s="72" t="b">
        <v>0</v>
      </c>
      <c r="AG3652" s="72" t="s">
        <v>235</v>
      </c>
      <c r="AH3652" s="72"/>
      <c r="AI3652" s="78" t="s">
        <v>230</v>
      </c>
      <c r="AJ3652" s="72" t="b">
        <v>0</v>
      </c>
      <c r="AK3652" s="72">
        <v>6</v>
      </c>
      <c r="AL3652" s="78" t="s">
        <v>230</v>
      </c>
      <c r="AM3652" s="72" t="s">
        <v>240</v>
      </c>
      <c r="AN3652" s="72" t="b">
        <v>1</v>
      </c>
      <c r="AO3652" s="78" t="s">
        <v>17601</v>
      </c>
      <c r="AP3652" s="72" t="s">
        <v>179</v>
      </c>
      <c r="AQ3652" s="72">
        <v>0</v>
      </c>
      <c r="AR3652" s="72">
        <v>0</v>
      </c>
      <c r="AS3652" s="72"/>
      <c r="AT3652" s="72"/>
      <c r="AU3652" s="72"/>
      <c r="AV3652" s="72"/>
      <c r="AW3652" s="72"/>
      <c r="AX3652" s="72"/>
      <c r="AY3652" s="72"/>
      <c r="AZ3652" s="72"/>
    </row>
    <row r="3653" spans="1:52" x14ac:dyDescent="0.35">
      <c r="A3653" s="70" t="s">
        <v>2570</v>
      </c>
      <c r="B3653" s="70" t="s">
        <v>2570</v>
      </c>
      <c r="C3653" s="83"/>
      <c r="D3653" s="84"/>
      <c r="E3653" s="85"/>
      <c r="F3653" s="86"/>
      <c r="G3653" s="83"/>
      <c r="H3653" s="81"/>
      <c r="I3653" s="87"/>
      <c r="J3653" s="87"/>
      <c r="K3653" s="36"/>
      <c r="L3653" s="90"/>
      <c r="M3653" s="90"/>
      <c r="N3653" s="89"/>
      <c r="O3653" s="72" t="s">
        <v>179</v>
      </c>
      <c r="P3653" s="74">
        <v>42828.460729166669</v>
      </c>
      <c r="Q3653" s="72" t="s">
        <v>5353</v>
      </c>
      <c r="R3653" s="76" t="s">
        <v>7679</v>
      </c>
      <c r="S3653" s="72" t="s">
        <v>8604</v>
      </c>
      <c r="T3653" s="72"/>
      <c r="U3653" s="72"/>
      <c r="V3653" s="76" t="s">
        <v>10624</v>
      </c>
      <c r="W3653" s="74">
        <v>42828.460729166669</v>
      </c>
      <c r="X3653" s="76" t="s">
        <v>13645</v>
      </c>
      <c r="Y3653" s="72"/>
      <c r="Z3653" s="72"/>
      <c r="AA3653" s="78" t="s">
        <v>17602</v>
      </c>
      <c r="AB3653" s="72"/>
      <c r="AC3653" s="72" t="b">
        <v>0</v>
      </c>
      <c r="AD3653" s="72">
        <v>0</v>
      </c>
      <c r="AE3653" s="78" t="s">
        <v>230</v>
      </c>
      <c r="AF3653" s="72" t="b">
        <v>0</v>
      </c>
      <c r="AG3653" s="72" t="s">
        <v>235</v>
      </c>
      <c r="AH3653" s="72"/>
      <c r="AI3653" s="78" t="s">
        <v>230</v>
      </c>
      <c r="AJ3653" s="72" t="b">
        <v>0</v>
      </c>
      <c r="AK3653" s="72">
        <v>6</v>
      </c>
      <c r="AL3653" s="78" t="s">
        <v>17601</v>
      </c>
      <c r="AM3653" s="72" t="s">
        <v>246</v>
      </c>
      <c r="AN3653" s="72" t="b">
        <v>0</v>
      </c>
      <c r="AO3653" s="78" t="s">
        <v>17601</v>
      </c>
      <c r="AP3653" s="72" t="s">
        <v>179</v>
      </c>
      <c r="AQ3653" s="72">
        <v>0</v>
      </c>
      <c r="AR3653" s="72">
        <v>0</v>
      </c>
      <c r="AS3653" s="72"/>
      <c r="AT3653" s="72"/>
      <c r="AU3653" s="72"/>
      <c r="AV3653" s="72"/>
      <c r="AW3653" s="72"/>
      <c r="AX3653" s="72"/>
      <c r="AY3653" s="72"/>
      <c r="AZ3653" s="72"/>
    </row>
    <row r="3654" spans="1:52" x14ac:dyDescent="0.35">
      <c r="A3654" s="70" t="s">
        <v>2571</v>
      </c>
      <c r="B3654" s="70" t="s">
        <v>2571</v>
      </c>
      <c r="C3654" s="83"/>
      <c r="D3654" s="84"/>
      <c r="E3654" s="85"/>
      <c r="F3654" s="86"/>
      <c r="G3654" s="83"/>
      <c r="H3654" s="81"/>
      <c r="I3654" s="87"/>
      <c r="J3654" s="87"/>
      <c r="K3654" s="36"/>
      <c r="L3654" s="90"/>
      <c r="M3654" s="90"/>
      <c r="N3654" s="89"/>
      <c r="O3654" s="72" t="s">
        <v>179</v>
      </c>
      <c r="P3654" s="74">
        <v>42828.461909722224</v>
      </c>
      <c r="Q3654" s="72" t="s">
        <v>5354</v>
      </c>
      <c r="R3654" s="72"/>
      <c r="S3654" s="72"/>
      <c r="T3654" s="72"/>
      <c r="U3654" s="76" t="s">
        <v>9106</v>
      </c>
      <c r="V3654" s="76" t="s">
        <v>9106</v>
      </c>
      <c r="W3654" s="74">
        <v>42828.461909722224</v>
      </c>
      <c r="X3654" s="76" t="s">
        <v>13646</v>
      </c>
      <c r="Y3654" s="72"/>
      <c r="Z3654" s="72"/>
      <c r="AA3654" s="78" t="s">
        <v>17603</v>
      </c>
      <c r="AB3654" s="72"/>
      <c r="AC3654" s="72" t="b">
        <v>0</v>
      </c>
      <c r="AD3654" s="72">
        <v>1</v>
      </c>
      <c r="AE3654" s="78" t="s">
        <v>230</v>
      </c>
      <c r="AF3654" s="72" t="b">
        <v>0</v>
      </c>
      <c r="AG3654" s="72" t="s">
        <v>235</v>
      </c>
      <c r="AH3654" s="72"/>
      <c r="AI3654" s="78" t="s">
        <v>230</v>
      </c>
      <c r="AJ3654" s="72" t="b">
        <v>0</v>
      </c>
      <c r="AK3654" s="72">
        <v>0</v>
      </c>
      <c r="AL3654" s="78" t="s">
        <v>230</v>
      </c>
      <c r="AM3654" s="72" t="s">
        <v>242</v>
      </c>
      <c r="AN3654" s="72" t="b">
        <v>0</v>
      </c>
      <c r="AO3654" s="78" t="s">
        <v>17603</v>
      </c>
      <c r="AP3654" s="72" t="s">
        <v>179</v>
      </c>
      <c r="AQ3654" s="72">
        <v>0</v>
      </c>
      <c r="AR3654" s="72">
        <v>0</v>
      </c>
      <c r="AS3654" s="72"/>
      <c r="AT3654" s="72"/>
      <c r="AU3654" s="72"/>
      <c r="AV3654" s="72"/>
      <c r="AW3654" s="72"/>
      <c r="AX3654" s="72"/>
      <c r="AY3654" s="72"/>
      <c r="AZ3654" s="72"/>
    </row>
    <row r="3655" spans="1:52" x14ac:dyDescent="0.35">
      <c r="A3655" s="70" t="s">
        <v>545</v>
      </c>
      <c r="B3655" s="70" t="s">
        <v>545</v>
      </c>
      <c r="C3655" s="83"/>
      <c r="D3655" s="84"/>
      <c r="E3655" s="85"/>
      <c r="F3655" s="86"/>
      <c r="G3655" s="83"/>
      <c r="H3655" s="81"/>
      <c r="I3655" s="87"/>
      <c r="J3655" s="87"/>
      <c r="K3655" s="36"/>
      <c r="L3655" s="90"/>
      <c r="M3655" s="90"/>
      <c r="N3655" s="89"/>
      <c r="O3655" s="72" t="s">
        <v>179</v>
      </c>
      <c r="P3655" s="74">
        <v>42824.640659722223</v>
      </c>
      <c r="Q3655" s="72" t="s">
        <v>5355</v>
      </c>
      <c r="R3655" s="76" t="s">
        <v>7680</v>
      </c>
      <c r="S3655" s="72" t="s">
        <v>221</v>
      </c>
      <c r="T3655" s="72" t="s">
        <v>8817</v>
      </c>
      <c r="U3655" s="72"/>
      <c r="V3655" s="76" t="s">
        <v>563</v>
      </c>
      <c r="W3655" s="74">
        <v>42824.640659722223</v>
      </c>
      <c r="X3655" s="76" t="s">
        <v>13647</v>
      </c>
      <c r="Y3655" s="72"/>
      <c r="Z3655" s="72"/>
      <c r="AA3655" s="78" t="s">
        <v>17604</v>
      </c>
      <c r="AB3655" s="72"/>
      <c r="AC3655" s="72" t="b">
        <v>0</v>
      </c>
      <c r="AD3655" s="72">
        <v>0</v>
      </c>
      <c r="AE3655" s="78" t="s">
        <v>230</v>
      </c>
      <c r="AF3655" s="72" t="b">
        <v>0</v>
      </c>
      <c r="AG3655" s="72" t="s">
        <v>235</v>
      </c>
      <c r="AH3655" s="72"/>
      <c r="AI3655" s="78" t="s">
        <v>230</v>
      </c>
      <c r="AJ3655" s="72" t="b">
        <v>0</v>
      </c>
      <c r="AK3655" s="72">
        <v>0</v>
      </c>
      <c r="AL3655" s="78" t="s">
        <v>230</v>
      </c>
      <c r="AM3655" s="72" t="s">
        <v>241</v>
      </c>
      <c r="AN3655" s="72" t="b">
        <v>0</v>
      </c>
      <c r="AO3655" s="78" t="s">
        <v>17604</v>
      </c>
      <c r="AP3655" s="72" t="s">
        <v>179</v>
      </c>
      <c r="AQ3655" s="72">
        <v>0</v>
      </c>
      <c r="AR3655" s="72">
        <v>0</v>
      </c>
      <c r="AS3655" s="72"/>
      <c r="AT3655" s="72"/>
      <c r="AU3655" s="72"/>
      <c r="AV3655" s="72"/>
      <c r="AW3655" s="72"/>
      <c r="AX3655" s="72"/>
      <c r="AY3655" s="72"/>
      <c r="AZ3655" s="72"/>
    </row>
    <row r="3656" spans="1:52" x14ac:dyDescent="0.35">
      <c r="A3656" s="70" t="s">
        <v>545</v>
      </c>
      <c r="B3656" s="70" t="s">
        <v>545</v>
      </c>
      <c r="C3656" s="83"/>
      <c r="D3656" s="84"/>
      <c r="E3656" s="85"/>
      <c r="F3656" s="86"/>
      <c r="G3656" s="83"/>
      <c r="H3656" s="81"/>
      <c r="I3656" s="87"/>
      <c r="J3656" s="87"/>
      <c r="K3656" s="36"/>
      <c r="L3656" s="90"/>
      <c r="M3656" s="90"/>
      <c r="N3656" s="89"/>
      <c r="O3656" s="72" t="s">
        <v>179</v>
      </c>
      <c r="P3656" s="74">
        <v>42824.640717592592</v>
      </c>
      <c r="Q3656" s="72" t="s">
        <v>5356</v>
      </c>
      <c r="R3656" s="76" t="s">
        <v>7681</v>
      </c>
      <c r="S3656" s="72" t="s">
        <v>221</v>
      </c>
      <c r="T3656" s="72" t="s">
        <v>8817</v>
      </c>
      <c r="U3656" s="72"/>
      <c r="V3656" s="76" t="s">
        <v>563</v>
      </c>
      <c r="W3656" s="74">
        <v>42824.640717592592</v>
      </c>
      <c r="X3656" s="76" t="s">
        <v>13648</v>
      </c>
      <c r="Y3656" s="72"/>
      <c r="Z3656" s="72"/>
      <c r="AA3656" s="78" t="s">
        <v>17605</v>
      </c>
      <c r="AB3656" s="72"/>
      <c r="AC3656" s="72" t="b">
        <v>0</v>
      </c>
      <c r="AD3656" s="72">
        <v>0</v>
      </c>
      <c r="AE3656" s="78" t="s">
        <v>230</v>
      </c>
      <c r="AF3656" s="72" t="b">
        <v>0</v>
      </c>
      <c r="AG3656" s="72" t="s">
        <v>235</v>
      </c>
      <c r="AH3656" s="72"/>
      <c r="AI3656" s="78" t="s">
        <v>230</v>
      </c>
      <c r="AJ3656" s="72" t="b">
        <v>0</v>
      </c>
      <c r="AK3656" s="72">
        <v>0</v>
      </c>
      <c r="AL3656" s="78" t="s">
        <v>230</v>
      </c>
      <c r="AM3656" s="72" t="s">
        <v>241</v>
      </c>
      <c r="AN3656" s="72" t="b">
        <v>0</v>
      </c>
      <c r="AO3656" s="78" t="s">
        <v>17605</v>
      </c>
      <c r="AP3656" s="72" t="s">
        <v>179</v>
      </c>
      <c r="AQ3656" s="72">
        <v>0</v>
      </c>
      <c r="AR3656" s="72">
        <v>0</v>
      </c>
      <c r="AS3656" s="72"/>
      <c r="AT3656" s="72"/>
      <c r="AU3656" s="72"/>
      <c r="AV3656" s="72"/>
      <c r="AW3656" s="72"/>
      <c r="AX3656" s="72"/>
      <c r="AY3656" s="72"/>
      <c r="AZ3656" s="72"/>
    </row>
    <row r="3657" spans="1:52" x14ac:dyDescent="0.35">
      <c r="A3657" s="70" t="s">
        <v>545</v>
      </c>
      <c r="B3657" s="70" t="s">
        <v>545</v>
      </c>
      <c r="C3657" s="83"/>
      <c r="D3657" s="84"/>
      <c r="E3657" s="85"/>
      <c r="F3657" s="86"/>
      <c r="G3657" s="83"/>
      <c r="H3657" s="81"/>
      <c r="I3657" s="87"/>
      <c r="J3657" s="87"/>
      <c r="K3657" s="36"/>
      <c r="L3657" s="90"/>
      <c r="M3657" s="90"/>
      <c r="N3657" s="89"/>
      <c r="O3657" s="72" t="s">
        <v>179</v>
      </c>
      <c r="P3657" s="74">
        <v>42824.682881944442</v>
      </c>
      <c r="Q3657" s="72" t="s">
        <v>5357</v>
      </c>
      <c r="R3657" s="76" t="s">
        <v>7682</v>
      </c>
      <c r="S3657" s="72" t="s">
        <v>221</v>
      </c>
      <c r="T3657" s="72" t="s">
        <v>8817</v>
      </c>
      <c r="U3657" s="72"/>
      <c r="V3657" s="76" t="s">
        <v>563</v>
      </c>
      <c r="W3657" s="74">
        <v>42824.682881944442</v>
      </c>
      <c r="X3657" s="76" t="s">
        <v>13649</v>
      </c>
      <c r="Y3657" s="72"/>
      <c r="Z3657" s="72"/>
      <c r="AA3657" s="78" t="s">
        <v>17606</v>
      </c>
      <c r="AB3657" s="72"/>
      <c r="AC3657" s="72" t="b">
        <v>0</v>
      </c>
      <c r="AD3657" s="72">
        <v>0</v>
      </c>
      <c r="AE3657" s="78" t="s">
        <v>230</v>
      </c>
      <c r="AF3657" s="72" t="b">
        <v>0</v>
      </c>
      <c r="AG3657" s="72" t="s">
        <v>235</v>
      </c>
      <c r="AH3657" s="72"/>
      <c r="AI3657" s="78" t="s">
        <v>230</v>
      </c>
      <c r="AJ3657" s="72" t="b">
        <v>0</v>
      </c>
      <c r="AK3657" s="72">
        <v>0</v>
      </c>
      <c r="AL3657" s="78" t="s">
        <v>230</v>
      </c>
      <c r="AM3657" s="72" t="s">
        <v>241</v>
      </c>
      <c r="AN3657" s="72" t="b">
        <v>0</v>
      </c>
      <c r="AO3657" s="78" t="s">
        <v>17606</v>
      </c>
      <c r="AP3657" s="72" t="s">
        <v>179</v>
      </c>
      <c r="AQ3657" s="72">
        <v>0</v>
      </c>
      <c r="AR3657" s="72">
        <v>0</v>
      </c>
      <c r="AS3657" s="72"/>
      <c r="AT3657" s="72"/>
      <c r="AU3657" s="72"/>
      <c r="AV3657" s="72"/>
      <c r="AW3657" s="72"/>
      <c r="AX3657" s="72"/>
      <c r="AY3657" s="72"/>
      <c r="AZ3657" s="72"/>
    </row>
    <row r="3658" spans="1:52" x14ac:dyDescent="0.35">
      <c r="A3658" s="70" t="s">
        <v>545</v>
      </c>
      <c r="B3658" s="70" t="s">
        <v>545</v>
      </c>
      <c r="C3658" s="83"/>
      <c r="D3658" s="84"/>
      <c r="E3658" s="85"/>
      <c r="F3658" s="86"/>
      <c r="G3658" s="83"/>
      <c r="H3658" s="81"/>
      <c r="I3658" s="87"/>
      <c r="J3658" s="87"/>
      <c r="K3658" s="36"/>
      <c r="L3658" s="90"/>
      <c r="M3658" s="90"/>
      <c r="N3658" s="89"/>
      <c r="O3658" s="72" t="s">
        <v>179</v>
      </c>
      <c r="P3658" s="74">
        <v>42824.682893518519</v>
      </c>
      <c r="Q3658" s="72" t="s">
        <v>5358</v>
      </c>
      <c r="R3658" s="76" t="s">
        <v>7683</v>
      </c>
      <c r="S3658" s="72" t="s">
        <v>221</v>
      </c>
      <c r="T3658" s="72" t="s">
        <v>8817</v>
      </c>
      <c r="U3658" s="72"/>
      <c r="V3658" s="76" t="s">
        <v>563</v>
      </c>
      <c r="W3658" s="74">
        <v>42824.682893518519</v>
      </c>
      <c r="X3658" s="76" t="s">
        <v>13650</v>
      </c>
      <c r="Y3658" s="72"/>
      <c r="Z3658" s="72"/>
      <c r="AA3658" s="78" t="s">
        <v>17607</v>
      </c>
      <c r="AB3658" s="72"/>
      <c r="AC3658" s="72" t="b">
        <v>0</v>
      </c>
      <c r="AD3658" s="72">
        <v>0</v>
      </c>
      <c r="AE3658" s="78" t="s">
        <v>230</v>
      </c>
      <c r="AF3658" s="72" t="b">
        <v>0</v>
      </c>
      <c r="AG3658" s="72" t="s">
        <v>235</v>
      </c>
      <c r="AH3658" s="72"/>
      <c r="AI3658" s="78" t="s">
        <v>230</v>
      </c>
      <c r="AJ3658" s="72" t="b">
        <v>0</v>
      </c>
      <c r="AK3658" s="72">
        <v>0</v>
      </c>
      <c r="AL3658" s="78" t="s">
        <v>230</v>
      </c>
      <c r="AM3658" s="72" t="s">
        <v>241</v>
      </c>
      <c r="AN3658" s="72" t="b">
        <v>0</v>
      </c>
      <c r="AO3658" s="78" t="s">
        <v>17607</v>
      </c>
      <c r="AP3658" s="72" t="s">
        <v>179</v>
      </c>
      <c r="AQ3658" s="72">
        <v>0</v>
      </c>
      <c r="AR3658" s="72">
        <v>0</v>
      </c>
      <c r="AS3658" s="72"/>
      <c r="AT3658" s="72"/>
      <c r="AU3658" s="72"/>
      <c r="AV3658" s="72"/>
      <c r="AW3658" s="72"/>
      <c r="AX3658" s="72"/>
      <c r="AY3658" s="72"/>
      <c r="AZ3658" s="72"/>
    </row>
    <row r="3659" spans="1:52" x14ac:dyDescent="0.35">
      <c r="A3659" s="70" t="s">
        <v>545</v>
      </c>
      <c r="B3659" s="70" t="s">
        <v>545</v>
      </c>
      <c r="C3659" s="83"/>
      <c r="D3659" s="84"/>
      <c r="E3659" s="85"/>
      <c r="F3659" s="86"/>
      <c r="G3659" s="83"/>
      <c r="H3659" s="81"/>
      <c r="I3659" s="87"/>
      <c r="J3659" s="87"/>
      <c r="K3659" s="36"/>
      <c r="L3659" s="90"/>
      <c r="M3659" s="90"/>
      <c r="N3659" s="89"/>
      <c r="O3659" s="72" t="s">
        <v>179</v>
      </c>
      <c r="P3659" s="74">
        <v>42824.682905092595</v>
      </c>
      <c r="Q3659" s="72" t="s">
        <v>5359</v>
      </c>
      <c r="R3659" s="76" t="s">
        <v>7684</v>
      </c>
      <c r="S3659" s="72" t="s">
        <v>221</v>
      </c>
      <c r="T3659" s="72" t="s">
        <v>8817</v>
      </c>
      <c r="U3659" s="72"/>
      <c r="V3659" s="76" t="s">
        <v>563</v>
      </c>
      <c r="W3659" s="74">
        <v>42824.682905092595</v>
      </c>
      <c r="X3659" s="76" t="s">
        <v>13651</v>
      </c>
      <c r="Y3659" s="72"/>
      <c r="Z3659" s="72"/>
      <c r="AA3659" s="78" t="s">
        <v>17608</v>
      </c>
      <c r="AB3659" s="72"/>
      <c r="AC3659" s="72" t="b">
        <v>0</v>
      </c>
      <c r="AD3659" s="72">
        <v>0</v>
      </c>
      <c r="AE3659" s="78" t="s">
        <v>230</v>
      </c>
      <c r="AF3659" s="72" t="b">
        <v>0</v>
      </c>
      <c r="AG3659" s="72" t="s">
        <v>235</v>
      </c>
      <c r="AH3659" s="72"/>
      <c r="AI3659" s="78" t="s">
        <v>230</v>
      </c>
      <c r="AJ3659" s="72" t="b">
        <v>0</v>
      </c>
      <c r="AK3659" s="72">
        <v>0</v>
      </c>
      <c r="AL3659" s="78" t="s">
        <v>230</v>
      </c>
      <c r="AM3659" s="72" t="s">
        <v>241</v>
      </c>
      <c r="AN3659" s="72" t="b">
        <v>0</v>
      </c>
      <c r="AO3659" s="78" t="s">
        <v>17608</v>
      </c>
      <c r="AP3659" s="72" t="s">
        <v>179</v>
      </c>
      <c r="AQ3659" s="72">
        <v>0</v>
      </c>
      <c r="AR3659" s="72">
        <v>0</v>
      </c>
      <c r="AS3659" s="72"/>
      <c r="AT3659" s="72"/>
      <c r="AU3659" s="72"/>
      <c r="AV3659" s="72"/>
      <c r="AW3659" s="72"/>
      <c r="AX3659" s="72"/>
      <c r="AY3659" s="72"/>
      <c r="AZ3659" s="72"/>
    </row>
    <row r="3660" spans="1:52" x14ac:dyDescent="0.35">
      <c r="A3660" s="70" t="s">
        <v>545</v>
      </c>
      <c r="B3660" s="70" t="s">
        <v>545</v>
      </c>
      <c r="C3660" s="83"/>
      <c r="D3660" s="84"/>
      <c r="E3660" s="85"/>
      <c r="F3660" s="86"/>
      <c r="G3660" s="83"/>
      <c r="H3660" s="81"/>
      <c r="I3660" s="87"/>
      <c r="J3660" s="87"/>
      <c r="K3660" s="36"/>
      <c r="L3660" s="90"/>
      <c r="M3660" s="90"/>
      <c r="N3660" s="89"/>
      <c r="O3660" s="72" t="s">
        <v>179</v>
      </c>
      <c r="P3660" s="74">
        <v>42824.892523148148</v>
      </c>
      <c r="Q3660" s="72" t="s">
        <v>5360</v>
      </c>
      <c r="R3660" s="76" t="s">
        <v>7685</v>
      </c>
      <c r="S3660" s="72" t="s">
        <v>221</v>
      </c>
      <c r="T3660" s="72" t="s">
        <v>8817</v>
      </c>
      <c r="U3660" s="72"/>
      <c r="V3660" s="76" t="s">
        <v>563</v>
      </c>
      <c r="W3660" s="74">
        <v>42824.892523148148</v>
      </c>
      <c r="X3660" s="76" t="s">
        <v>13652</v>
      </c>
      <c r="Y3660" s="72"/>
      <c r="Z3660" s="72"/>
      <c r="AA3660" s="78" t="s">
        <v>17609</v>
      </c>
      <c r="AB3660" s="72"/>
      <c r="AC3660" s="72" t="b">
        <v>0</v>
      </c>
      <c r="AD3660" s="72">
        <v>0</v>
      </c>
      <c r="AE3660" s="78" t="s">
        <v>230</v>
      </c>
      <c r="AF3660" s="72" t="b">
        <v>0</v>
      </c>
      <c r="AG3660" s="72" t="s">
        <v>235</v>
      </c>
      <c r="AH3660" s="72"/>
      <c r="AI3660" s="78" t="s">
        <v>230</v>
      </c>
      <c r="AJ3660" s="72" t="b">
        <v>0</v>
      </c>
      <c r="AK3660" s="72">
        <v>0</v>
      </c>
      <c r="AL3660" s="78" t="s">
        <v>230</v>
      </c>
      <c r="AM3660" s="72" t="s">
        <v>241</v>
      </c>
      <c r="AN3660" s="72" t="b">
        <v>0</v>
      </c>
      <c r="AO3660" s="78" t="s">
        <v>17609</v>
      </c>
      <c r="AP3660" s="72" t="s">
        <v>179</v>
      </c>
      <c r="AQ3660" s="72">
        <v>0</v>
      </c>
      <c r="AR3660" s="72">
        <v>0</v>
      </c>
      <c r="AS3660" s="72"/>
      <c r="AT3660" s="72"/>
      <c r="AU3660" s="72"/>
      <c r="AV3660" s="72"/>
      <c r="AW3660" s="72"/>
      <c r="AX3660" s="72"/>
      <c r="AY3660" s="72"/>
      <c r="AZ3660" s="72"/>
    </row>
    <row r="3661" spans="1:52" x14ac:dyDescent="0.35">
      <c r="A3661" s="70" t="s">
        <v>545</v>
      </c>
      <c r="B3661" s="70" t="s">
        <v>545</v>
      </c>
      <c r="C3661" s="83"/>
      <c r="D3661" s="84"/>
      <c r="E3661" s="85"/>
      <c r="F3661" s="86"/>
      <c r="G3661" s="83"/>
      <c r="H3661" s="81"/>
      <c r="I3661" s="87"/>
      <c r="J3661" s="87"/>
      <c r="K3661" s="36"/>
      <c r="L3661" s="90"/>
      <c r="M3661" s="90"/>
      <c r="N3661" s="89"/>
      <c r="O3661" s="72" t="s">
        <v>179</v>
      </c>
      <c r="P3661" s="74">
        <v>42824.918877314813</v>
      </c>
      <c r="Q3661" s="72" t="s">
        <v>5361</v>
      </c>
      <c r="R3661" s="76" t="s">
        <v>7686</v>
      </c>
      <c r="S3661" s="72" t="s">
        <v>221</v>
      </c>
      <c r="T3661" s="72" t="s">
        <v>8817</v>
      </c>
      <c r="U3661" s="72"/>
      <c r="V3661" s="76" t="s">
        <v>563</v>
      </c>
      <c r="W3661" s="74">
        <v>42824.918877314813</v>
      </c>
      <c r="X3661" s="76" t="s">
        <v>13653</v>
      </c>
      <c r="Y3661" s="72"/>
      <c r="Z3661" s="72"/>
      <c r="AA3661" s="78" t="s">
        <v>17610</v>
      </c>
      <c r="AB3661" s="72"/>
      <c r="AC3661" s="72" t="b">
        <v>0</v>
      </c>
      <c r="AD3661" s="72">
        <v>0</v>
      </c>
      <c r="AE3661" s="78" t="s">
        <v>230</v>
      </c>
      <c r="AF3661" s="72" t="b">
        <v>0</v>
      </c>
      <c r="AG3661" s="72" t="s">
        <v>235</v>
      </c>
      <c r="AH3661" s="72"/>
      <c r="AI3661" s="78" t="s">
        <v>230</v>
      </c>
      <c r="AJ3661" s="72" t="b">
        <v>0</v>
      </c>
      <c r="AK3661" s="72">
        <v>0</v>
      </c>
      <c r="AL3661" s="78" t="s">
        <v>230</v>
      </c>
      <c r="AM3661" s="72" t="s">
        <v>241</v>
      </c>
      <c r="AN3661" s="72" t="b">
        <v>0</v>
      </c>
      <c r="AO3661" s="78" t="s">
        <v>17610</v>
      </c>
      <c r="AP3661" s="72" t="s">
        <v>179</v>
      </c>
      <c r="AQ3661" s="72">
        <v>0</v>
      </c>
      <c r="AR3661" s="72">
        <v>0</v>
      </c>
      <c r="AS3661" s="72"/>
      <c r="AT3661" s="72"/>
      <c r="AU3661" s="72"/>
      <c r="AV3661" s="72"/>
      <c r="AW3661" s="72"/>
      <c r="AX3661" s="72"/>
      <c r="AY3661" s="72"/>
      <c r="AZ3661" s="72"/>
    </row>
    <row r="3662" spans="1:52" x14ac:dyDescent="0.35">
      <c r="A3662" s="70" t="s">
        <v>545</v>
      </c>
      <c r="B3662" s="70" t="s">
        <v>545</v>
      </c>
      <c r="C3662" s="83"/>
      <c r="D3662" s="84"/>
      <c r="E3662" s="85"/>
      <c r="F3662" s="86"/>
      <c r="G3662" s="83"/>
      <c r="H3662" s="81"/>
      <c r="I3662" s="87"/>
      <c r="J3662" s="87"/>
      <c r="K3662" s="36"/>
      <c r="L3662" s="90"/>
      <c r="M3662" s="90"/>
      <c r="N3662" s="89"/>
      <c r="O3662" s="72" t="s">
        <v>179</v>
      </c>
      <c r="P3662" s="74">
        <v>42825.057812500003</v>
      </c>
      <c r="Q3662" s="72" t="s">
        <v>5362</v>
      </c>
      <c r="R3662" s="76" t="s">
        <v>7687</v>
      </c>
      <c r="S3662" s="72" t="s">
        <v>221</v>
      </c>
      <c r="T3662" s="72" t="s">
        <v>8817</v>
      </c>
      <c r="U3662" s="72"/>
      <c r="V3662" s="76" t="s">
        <v>563</v>
      </c>
      <c r="W3662" s="74">
        <v>42825.057812500003</v>
      </c>
      <c r="X3662" s="76" t="s">
        <v>13654</v>
      </c>
      <c r="Y3662" s="72"/>
      <c r="Z3662" s="72"/>
      <c r="AA3662" s="78" t="s">
        <v>17611</v>
      </c>
      <c r="AB3662" s="72"/>
      <c r="AC3662" s="72" t="b">
        <v>0</v>
      </c>
      <c r="AD3662" s="72">
        <v>0</v>
      </c>
      <c r="AE3662" s="78" t="s">
        <v>230</v>
      </c>
      <c r="AF3662" s="72" t="b">
        <v>0</v>
      </c>
      <c r="AG3662" s="72" t="s">
        <v>235</v>
      </c>
      <c r="AH3662" s="72"/>
      <c r="AI3662" s="78" t="s">
        <v>230</v>
      </c>
      <c r="AJ3662" s="72" t="b">
        <v>0</v>
      </c>
      <c r="AK3662" s="72">
        <v>0</v>
      </c>
      <c r="AL3662" s="78" t="s">
        <v>230</v>
      </c>
      <c r="AM3662" s="72" t="s">
        <v>241</v>
      </c>
      <c r="AN3662" s="72" t="b">
        <v>0</v>
      </c>
      <c r="AO3662" s="78" t="s">
        <v>17611</v>
      </c>
      <c r="AP3662" s="72" t="s">
        <v>179</v>
      </c>
      <c r="AQ3662" s="72">
        <v>0</v>
      </c>
      <c r="AR3662" s="72">
        <v>0</v>
      </c>
      <c r="AS3662" s="72"/>
      <c r="AT3662" s="72"/>
      <c r="AU3662" s="72"/>
      <c r="AV3662" s="72"/>
      <c r="AW3662" s="72"/>
      <c r="AX3662" s="72"/>
      <c r="AY3662" s="72"/>
      <c r="AZ3662" s="72"/>
    </row>
    <row r="3663" spans="1:52" x14ac:dyDescent="0.35">
      <c r="A3663" s="70" t="s">
        <v>545</v>
      </c>
      <c r="B3663" s="70" t="s">
        <v>545</v>
      </c>
      <c r="C3663" s="83"/>
      <c r="D3663" s="84"/>
      <c r="E3663" s="85"/>
      <c r="F3663" s="86"/>
      <c r="G3663" s="83"/>
      <c r="H3663" s="81"/>
      <c r="I3663" s="87"/>
      <c r="J3663" s="87"/>
      <c r="K3663" s="36"/>
      <c r="L3663" s="90"/>
      <c r="M3663" s="90"/>
      <c r="N3663" s="89"/>
      <c r="O3663" s="72" t="s">
        <v>179</v>
      </c>
      <c r="P3663" s="74">
        <v>42825.582881944443</v>
      </c>
      <c r="Q3663" s="72" t="s">
        <v>5363</v>
      </c>
      <c r="R3663" s="76" t="s">
        <v>7688</v>
      </c>
      <c r="S3663" s="72" t="s">
        <v>221</v>
      </c>
      <c r="T3663" s="72" t="s">
        <v>8817</v>
      </c>
      <c r="U3663" s="72"/>
      <c r="V3663" s="76" t="s">
        <v>563</v>
      </c>
      <c r="W3663" s="74">
        <v>42825.582881944443</v>
      </c>
      <c r="X3663" s="76" t="s">
        <v>13655</v>
      </c>
      <c r="Y3663" s="72"/>
      <c r="Z3663" s="72"/>
      <c r="AA3663" s="78" t="s">
        <v>17612</v>
      </c>
      <c r="AB3663" s="72"/>
      <c r="AC3663" s="72" t="b">
        <v>0</v>
      </c>
      <c r="AD3663" s="72">
        <v>0</v>
      </c>
      <c r="AE3663" s="78" t="s">
        <v>230</v>
      </c>
      <c r="AF3663" s="72" t="b">
        <v>0</v>
      </c>
      <c r="AG3663" s="72" t="s">
        <v>235</v>
      </c>
      <c r="AH3663" s="72"/>
      <c r="AI3663" s="78" t="s">
        <v>230</v>
      </c>
      <c r="AJ3663" s="72" t="b">
        <v>0</v>
      </c>
      <c r="AK3663" s="72">
        <v>0</v>
      </c>
      <c r="AL3663" s="78" t="s">
        <v>230</v>
      </c>
      <c r="AM3663" s="72" t="s">
        <v>241</v>
      </c>
      <c r="AN3663" s="72" t="b">
        <v>0</v>
      </c>
      <c r="AO3663" s="78" t="s">
        <v>17612</v>
      </c>
      <c r="AP3663" s="72" t="s">
        <v>179</v>
      </c>
      <c r="AQ3663" s="72">
        <v>0</v>
      </c>
      <c r="AR3663" s="72">
        <v>0</v>
      </c>
      <c r="AS3663" s="72"/>
      <c r="AT3663" s="72"/>
      <c r="AU3663" s="72"/>
      <c r="AV3663" s="72"/>
      <c r="AW3663" s="72"/>
      <c r="AX3663" s="72"/>
      <c r="AY3663" s="72"/>
      <c r="AZ3663" s="72"/>
    </row>
    <row r="3664" spans="1:52" x14ac:dyDescent="0.35">
      <c r="A3664" s="70" t="s">
        <v>545</v>
      </c>
      <c r="B3664" s="70" t="s">
        <v>545</v>
      </c>
      <c r="C3664" s="83"/>
      <c r="D3664" s="84"/>
      <c r="E3664" s="85"/>
      <c r="F3664" s="86"/>
      <c r="G3664" s="83"/>
      <c r="H3664" s="81"/>
      <c r="I3664" s="87"/>
      <c r="J3664" s="87"/>
      <c r="K3664" s="36"/>
      <c r="L3664" s="90"/>
      <c r="M3664" s="90"/>
      <c r="N3664" s="89"/>
      <c r="O3664" s="72" t="s">
        <v>179</v>
      </c>
      <c r="P3664" s="74">
        <v>42825.713055555556</v>
      </c>
      <c r="Q3664" s="72" t="s">
        <v>5364</v>
      </c>
      <c r="R3664" s="76" t="s">
        <v>7689</v>
      </c>
      <c r="S3664" s="72" t="s">
        <v>221</v>
      </c>
      <c r="T3664" s="72" t="s">
        <v>8817</v>
      </c>
      <c r="U3664" s="72"/>
      <c r="V3664" s="76" t="s">
        <v>563</v>
      </c>
      <c r="W3664" s="74">
        <v>42825.713055555556</v>
      </c>
      <c r="X3664" s="76" t="s">
        <v>13656</v>
      </c>
      <c r="Y3664" s="72"/>
      <c r="Z3664" s="72"/>
      <c r="AA3664" s="78" t="s">
        <v>17613</v>
      </c>
      <c r="AB3664" s="72"/>
      <c r="AC3664" s="72" t="b">
        <v>0</v>
      </c>
      <c r="AD3664" s="72">
        <v>0</v>
      </c>
      <c r="AE3664" s="78" t="s">
        <v>230</v>
      </c>
      <c r="AF3664" s="72" t="b">
        <v>0</v>
      </c>
      <c r="AG3664" s="72" t="s">
        <v>235</v>
      </c>
      <c r="AH3664" s="72"/>
      <c r="AI3664" s="78" t="s">
        <v>230</v>
      </c>
      <c r="AJ3664" s="72" t="b">
        <v>0</v>
      </c>
      <c r="AK3664" s="72">
        <v>0</v>
      </c>
      <c r="AL3664" s="78" t="s">
        <v>230</v>
      </c>
      <c r="AM3664" s="72" t="s">
        <v>241</v>
      </c>
      <c r="AN3664" s="72" t="b">
        <v>0</v>
      </c>
      <c r="AO3664" s="78" t="s">
        <v>17613</v>
      </c>
      <c r="AP3664" s="72" t="s">
        <v>179</v>
      </c>
      <c r="AQ3664" s="72">
        <v>0</v>
      </c>
      <c r="AR3664" s="72">
        <v>0</v>
      </c>
      <c r="AS3664" s="72"/>
      <c r="AT3664" s="72"/>
      <c r="AU3664" s="72"/>
      <c r="AV3664" s="72"/>
      <c r="AW3664" s="72"/>
      <c r="AX3664" s="72"/>
      <c r="AY3664" s="72"/>
      <c r="AZ3664" s="72"/>
    </row>
    <row r="3665" spans="1:52" x14ac:dyDescent="0.35">
      <c r="A3665" s="70" t="s">
        <v>545</v>
      </c>
      <c r="B3665" s="70" t="s">
        <v>545</v>
      </c>
      <c r="C3665" s="83"/>
      <c r="D3665" s="84"/>
      <c r="E3665" s="85"/>
      <c r="F3665" s="86"/>
      <c r="G3665" s="83"/>
      <c r="H3665" s="81"/>
      <c r="I3665" s="87"/>
      <c r="J3665" s="87"/>
      <c r="K3665" s="36"/>
      <c r="L3665" s="90"/>
      <c r="M3665" s="90"/>
      <c r="N3665" s="89"/>
      <c r="O3665" s="72" t="s">
        <v>179</v>
      </c>
      <c r="P3665" s="74">
        <v>42826.835625</v>
      </c>
      <c r="Q3665" s="72" t="s">
        <v>5365</v>
      </c>
      <c r="R3665" s="76" t="s">
        <v>7690</v>
      </c>
      <c r="S3665" s="72" t="s">
        <v>221</v>
      </c>
      <c r="T3665" s="72" t="s">
        <v>8817</v>
      </c>
      <c r="U3665" s="72"/>
      <c r="V3665" s="76" t="s">
        <v>563</v>
      </c>
      <c r="W3665" s="74">
        <v>42826.835625</v>
      </c>
      <c r="X3665" s="76" t="s">
        <v>13657</v>
      </c>
      <c r="Y3665" s="72"/>
      <c r="Z3665" s="72"/>
      <c r="AA3665" s="78" t="s">
        <v>17614</v>
      </c>
      <c r="AB3665" s="72"/>
      <c r="AC3665" s="72" t="b">
        <v>0</v>
      </c>
      <c r="AD3665" s="72">
        <v>0</v>
      </c>
      <c r="AE3665" s="78" t="s">
        <v>230</v>
      </c>
      <c r="AF3665" s="72" t="b">
        <v>0</v>
      </c>
      <c r="AG3665" s="72" t="s">
        <v>235</v>
      </c>
      <c r="AH3665" s="72"/>
      <c r="AI3665" s="78" t="s">
        <v>230</v>
      </c>
      <c r="AJ3665" s="72" t="b">
        <v>0</v>
      </c>
      <c r="AK3665" s="72">
        <v>0</v>
      </c>
      <c r="AL3665" s="78" t="s">
        <v>230</v>
      </c>
      <c r="AM3665" s="72" t="s">
        <v>241</v>
      </c>
      <c r="AN3665" s="72" t="b">
        <v>0</v>
      </c>
      <c r="AO3665" s="78" t="s">
        <v>17614</v>
      </c>
      <c r="AP3665" s="72" t="s">
        <v>179</v>
      </c>
      <c r="AQ3665" s="72">
        <v>0</v>
      </c>
      <c r="AR3665" s="72">
        <v>0</v>
      </c>
      <c r="AS3665" s="72"/>
      <c r="AT3665" s="72"/>
      <c r="AU3665" s="72"/>
      <c r="AV3665" s="72"/>
      <c r="AW3665" s="72"/>
      <c r="AX3665" s="72"/>
      <c r="AY3665" s="72"/>
      <c r="AZ3665" s="72"/>
    </row>
    <row r="3666" spans="1:52" x14ac:dyDescent="0.35">
      <c r="A3666" s="70" t="s">
        <v>545</v>
      </c>
      <c r="B3666" s="70" t="s">
        <v>545</v>
      </c>
      <c r="C3666" s="83"/>
      <c r="D3666" s="84"/>
      <c r="E3666" s="85"/>
      <c r="F3666" s="86"/>
      <c r="G3666" s="83"/>
      <c r="H3666" s="81"/>
      <c r="I3666" s="87"/>
      <c r="J3666" s="87"/>
      <c r="K3666" s="36"/>
      <c r="L3666" s="90"/>
      <c r="M3666" s="90"/>
      <c r="N3666" s="89"/>
      <c r="O3666" s="72" t="s">
        <v>179</v>
      </c>
      <c r="P3666" s="74">
        <v>42826.917187500003</v>
      </c>
      <c r="Q3666" s="72" t="s">
        <v>5366</v>
      </c>
      <c r="R3666" s="76" t="s">
        <v>7691</v>
      </c>
      <c r="S3666" s="72" t="s">
        <v>221</v>
      </c>
      <c r="T3666" s="72" t="s">
        <v>8817</v>
      </c>
      <c r="U3666" s="72"/>
      <c r="V3666" s="76" t="s">
        <v>563</v>
      </c>
      <c r="W3666" s="74">
        <v>42826.917187500003</v>
      </c>
      <c r="X3666" s="76" t="s">
        <v>13658</v>
      </c>
      <c r="Y3666" s="72"/>
      <c r="Z3666" s="72"/>
      <c r="AA3666" s="78" t="s">
        <v>17615</v>
      </c>
      <c r="AB3666" s="72"/>
      <c r="AC3666" s="72" t="b">
        <v>0</v>
      </c>
      <c r="AD3666" s="72">
        <v>0</v>
      </c>
      <c r="AE3666" s="78" t="s">
        <v>230</v>
      </c>
      <c r="AF3666" s="72" t="b">
        <v>0</v>
      </c>
      <c r="AG3666" s="72" t="s">
        <v>235</v>
      </c>
      <c r="AH3666" s="72"/>
      <c r="AI3666" s="78" t="s">
        <v>230</v>
      </c>
      <c r="AJ3666" s="72" t="b">
        <v>0</v>
      </c>
      <c r="AK3666" s="72">
        <v>0</v>
      </c>
      <c r="AL3666" s="78" t="s">
        <v>230</v>
      </c>
      <c r="AM3666" s="72" t="s">
        <v>241</v>
      </c>
      <c r="AN3666" s="72" t="b">
        <v>0</v>
      </c>
      <c r="AO3666" s="78" t="s">
        <v>17615</v>
      </c>
      <c r="AP3666" s="72" t="s">
        <v>179</v>
      </c>
      <c r="AQ3666" s="72">
        <v>0</v>
      </c>
      <c r="AR3666" s="72">
        <v>0</v>
      </c>
      <c r="AS3666" s="72"/>
      <c r="AT3666" s="72"/>
      <c r="AU3666" s="72"/>
      <c r="AV3666" s="72"/>
      <c r="AW3666" s="72"/>
      <c r="AX3666" s="72"/>
      <c r="AY3666" s="72"/>
      <c r="AZ3666" s="72"/>
    </row>
    <row r="3667" spans="1:52" x14ac:dyDescent="0.35">
      <c r="A3667" s="70" t="s">
        <v>545</v>
      </c>
      <c r="B3667" s="70" t="s">
        <v>545</v>
      </c>
      <c r="C3667" s="83"/>
      <c r="D3667" s="84"/>
      <c r="E3667" s="85"/>
      <c r="F3667" s="86"/>
      <c r="G3667" s="83"/>
      <c r="H3667" s="81"/>
      <c r="I3667" s="87"/>
      <c r="J3667" s="87"/>
      <c r="K3667" s="36"/>
      <c r="L3667" s="90"/>
      <c r="M3667" s="90"/>
      <c r="N3667" s="89"/>
      <c r="O3667" s="72" t="s">
        <v>179</v>
      </c>
      <c r="P3667" s="74">
        <v>42827.332789351851</v>
      </c>
      <c r="Q3667" s="72" t="s">
        <v>5367</v>
      </c>
      <c r="R3667" s="76" t="s">
        <v>7692</v>
      </c>
      <c r="S3667" s="72" t="s">
        <v>221</v>
      </c>
      <c r="T3667" s="72" t="s">
        <v>8817</v>
      </c>
      <c r="U3667" s="72"/>
      <c r="V3667" s="76" t="s">
        <v>563</v>
      </c>
      <c r="W3667" s="74">
        <v>42827.332789351851</v>
      </c>
      <c r="X3667" s="76" t="s">
        <v>13659</v>
      </c>
      <c r="Y3667" s="72"/>
      <c r="Z3667" s="72"/>
      <c r="AA3667" s="78" t="s">
        <v>17616</v>
      </c>
      <c r="AB3667" s="72"/>
      <c r="AC3667" s="72" t="b">
        <v>0</v>
      </c>
      <c r="AD3667" s="72">
        <v>0</v>
      </c>
      <c r="AE3667" s="78" t="s">
        <v>230</v>
      </c>
      <c r="AF3667" s="72" t="b">
        <v>0</v>
      </c>
      <c r="AG3667" s="72" t="s">
        <v>233</v>
      </c>
      <c r="AH3667" s="72"/>
      <c r="AI3667" s="78" t="s">
        <v>230</v>
      </c>
      <c r="AJ3667" s="72" t="b">
        <v>0</v>
      </c>
      <c r="AK3667" s="72">
        <v>0</v>
      </c>
      <c r="AL3667" s="78" t="s">
        <v>230</v>
      </c>
      <c r="AM3667" s="72" t="s">
        <v>241</v>
      </c>
      <c r="AN3667" s="72" t="b">
        <v>0</v>
      </c>
      <c r="AO3667" s="78" t="s">
        <v>17616</v>
      </c>
      <c r="AP3667" s="72" t="s">
        <v>179</v>
      </c>
      <c r="AQ3667" s="72">
        <v>0</v>
      </c>
      <c r="AR3667" s="72">
        <v>0</v>
      </c>
      <c r="AS3667" s="72"/>
      <c r="AT3667" s="72"/>
      <c r="AU3667" s="72"/>
      <c r="AV3667" s="72"/>
      <c r="AW3667" s="72"/>
      <c r="AX3667" s="72"/>
      <c r="AY3667" s="72"/>
      <c r="AZ3667" s="72"/>
    </row>
    <row r="3668" spans="1:52" x14ac:dyDescent="0.35">
      <c r="A3668" s="70" t="s">
        <v>545</v>
      </c>
      <c r="B3668" s="70" t="s">
        <v>545</v>
      </c>
      <c r="C3668" s="83"/>
      <c r="D3668" s="84"/>
      <c r="E3668" s="85"/>
      <c r="F3668" s="86"/>
      <c r="G3668" s="83"/>
      <c r="H3668" s="81"/>
      <c r="I3668" s="87"/>
      <c r="J3668" s="87"/>
      <c r="K3668" s="36"/>
      <c r="L3668" s="90"/>
      <c r="M3668" s="90"/>
      <c r="N3668" s="89"/>
      <c r="O3668" s="72" t="s">
        <v>179</v>
      </c>
      <c r="P3668" s="74">
        <v>42827.708425925928</v>
      </c>
      <c r="Q3668" s="72" t="s">
        <v>5368</v>
      </c>
      <c r="R3668" s="76" t="s">
        <v>7693</v>
      </c>
      <c r="S3668" s="72" t="s">
        <v>221</v>
      </c>
      <c r="T3668" s="72" t="s">
        <v>8817</v>
      </c>
      <c r="U3668" s="72"/>
      <c r="V3668" s="76" t="s">
        <v>563</v>
      </c>
      <c r="W3668" s="74">
        <v>42827.708425925928</v>
      </c>
      <c r="X3668" s="76" t="s">
        <v>13660</v>
      </c>
      <c r="Y3668" s="72"/>
      <c r="Z3668" s="72"/>
      <c r="AA3668" s="78" t="s">
        <v>17617</v>
      </c>
      <c r="AB3668" s="72"/>
      <c r="AC3668" s="72" t="b">
        <v>0</v>
      </c>
      <c r="AD3668" s="72">
        <v>0</v>
      </c>
      <c r="AE3668" s="78" t="s">
        <v>230</v>
      </c>
      <c r="AF3668" s="72" t="b">
        <v>0</v>
      </c>
      <c r="AG3668" s="72" t="s">
        <v>235</v>
      </c>
      <c r="AH3668" s="72"/>
      <c r="AI3668" s="78" t="s">
        <v>230</v>
      </c>
      <c r="AJ3668" s="72" t="b">
        <v>0</v>
      </c>
      <c r="AK3668" s="72">
        <v>0</v>
      </c>
      <c r="AL3668" s="78" t="s">
        <v>230</v>
      </c>
      <c r="AM3668" s="72" t="s">
        <v>241</v>
      </c>
      <c r="AN3668" s="72" t="b">
        <v>0</v>
      </c>
      <c r="AO3668" s="78" t="s">
        <v>17617</v>
      </c>
      <c r="AP3668" s="72" t="s">
        <v>179</v>
      </c>
      <c r="AQ3668" s="72">
        <v>0</v>
      </c>
      <c r="AR3668" s="72">
        <v>0</v>
      </c>
      <c r="AS3668" s="72"/>
      <c r="AT3668" s="72"/>
      <c r="AU3668" s="72"/>
      <c r="AV3668" s="72"/>
      <c r="AW3668" s="72"/>
      <c r="AX3668" s="72"/>
      <c r="AY3668" s="72"/>
      <c r="AZ3668" s="72"/>
    </row>
    <row r="3669" spans="1:52" x14ac:dyDescent="0.35">
      <c r="A3669" s="70" t="s">
        <v>545</v>
      </c>
      <c r="B3669" s="70" t="s">
        <v>545</v>
      </c>
      <c r="C3669" s="83"/>
      <c r="D3669" s="84"/>
      <c r="E3669" s="85"/>
      <c r="F3669" s="86"/>
      <c r="G3669" s="83"/>
      <c r="H3669" s="81"/>
      <c r="I3669" s="87"/>
      <c r="J3669" s="87"/>
      <c r="K3669" s="36"/>
      <c r="L3669" s="90"/>
      <c r="M3669" s="90"/>
      <c r="N3669" s="89"/>
      <c r="O3669" s="72" t="s">
        <v>179</v>
      </c>
      <c r="P3669" s="74">
        <v>42827.849780092591</v>
      </c>
      <c r="Q3669" s="72" t="s">
        <v>5369</v>
      </c>
      <c r="R3669" s="76" t="s">
        <v>7694</v>
      </c>
      <c r="S3669" s="72" t="s">
        <v>221</v>
      </c>
      <c r="T3669" s="72" t="s">
        <v>8817</v>
      </c>
      <c r="U3669" s="72"/>
      <c r="V3669" s="76" t="s">
        <v>563</v>
      </c>
      <c r="W3669" s="74">
        <v>42827.849780092591</v>
      </c>
      <c r="X3669" s="76" t="s">
        <v>13661</v>
      </c>
      <c r="Y3669" s="72"/>
      <c r="Z3669" s="72"/>
      <c r="AA3669" s="78" t="s">
        <v>17618</v>
      </c>
      <c r="AB3669" s="72"/>
      <c r="AC3669" s="72" t="b">
        <v>0</v>
      </c>
      <c r="AD3669" s="72">
        <v>0</v>
      </c>
      <c r="AE3669" s="78" t="s">
        <v>230</v>
      </c>
      <c r="AF3669" s="72" t="b">
        <v>0</v>
      </c>
      <c r="AG3669" s="72" t="s">
        <v>235</v>
      </c>
      <c r="AH3669" s="72"/>
      <c r="AI3669" s="78" t="s">
        <v>230</v>
      </c>
      <c r="AJ3669" s="72" t="b">
        <v>0</v>
      </c>
      <c r="AK3669" s="72">
        <v>0</v>
      </c>
      <c r="AL3669" s="78" t="s">
        <v>230</v>
      </c>
      <c r="AM3669" s="72" t="s">
        <v>241</v>
      </c>
      <c r="AN3669" s="72" t="b">
        <v>0</v>
      </c>
      <c r="AO3669" s="78" t="s">
        <v>17618</v>
      </c>
      <c r="AP3669" s="72" t="s">
        <v>179</v>
      </c>
      <c r="AQ3669" s="72">
        <v>0</v>
      </c>
      <c r="AR3669" s="72">
        <v>0</v>
      </c>
      <c r="AS3669" s="72"/>
      <c r="AT3669" s="72"/>
      <c r="AU3669" s="72"/>
      <c r="AV3669" s="72"/>
      <c r="AW3669" s="72"/>
      <c r="AX3669" s="72"/>
      <c r="AY3669" s="72"/>
      <c r="AZ3669" s="72"/>
    </row>
    <row r="3670" spans="1:52" x14ac:dyDescent="0.35">
      <c r="A3670" s="70" t="s">
        <v>545</v>
      </c>
      <c r="B3670" s="70" t="s">
        <v>545</v>
      </c>
      <c r="C3670" s="83"/>
      <c r="D3670" s="84"/>
      <c r="E3670" s="85"/>
      <c r="F3670" s="86"/>
      <c r="G3670" s="83"/>
      <c r="H3670" s="81"/>
      <c r="I3670" s="87"/>
      <c r="J3670" s="87"/>
      <c r="K3670" s="36"/>
      <c r="L3670" s="90"/>
      <c r="M3670" s="90"/>
      <c r="N3670" s="89"/>
      <c r="O3670" s="72" t="s">
        <v>179</v>
      </c>
      <c r="P3670" s="74">
        <v>42827.96056712963</v>
      </c>
      <c r="Q3670" s="72" t="s">
        <v>5370</v>
      </c>
      <c r="R3670" s="76" t="s">
        <v>7695</v>
      </c>
      <c r="S3670" s="72" t="s">
        <v>221</v>
      </c>
      <c r="T3670" s="72" t="s">
        <v>8817</v>
      </c>
      <c r="U3670" s="72"/>
      <c r="V3670" s="76" t="s">
        <v>563</v>
      </c>
      <c r="W3670" s="74">
        <v>42827.96056712963</v>
      </c>
      <c r="X3670" s="76" t="s">
        <v>13662</v>
      </c>
      <c r="Y3670" s="72"/>
      <c r="Z3670" s="72"/>
      <c r="AA3670" s="78" t="s">
        <v>17619</v>
      </c>
      <c r="AB3670" s="72"/>
      <c r="AC3670" s="72" t="b">
        <v>0</v>
      </c>
      <c r="AD3670" s="72">
        <v>0</v>
      </c>
      <c r="AE3670" s="78" t="s">
        <v>230</v>
      </c>
      <c r="AF3670" s="72" t="b">
        <v>0</v>
      </c>
      <c r="AG3670" s="72" t="s">
        <v>235</v>
      </c>
      <c r="AH3670" s="72"/>
      <c r="AI3670" s="78" t="s">
        <v>230</v>
      </c>
      <c r="AJ3670" s="72" t="b">
        <v>0</v>
      </c>
      <c r="AK3670" s="72">
        <v>0</v>
      </c>
      <c r="AL3670" s="78" t="s">
        <v>230</v>
      </c>
      <c r="AM3670" s="72" t="s">
        <v>241</v>
      </c>
      <c r="AN3670" s="72" t="b">
        <v>0</v>
      </c>
      <c r="AO3670" s="78" t="s">
        <v>17619</v>
      </c>
      <c r="AP3670" s="72" t="s">
        <v>179</v>
      </c>
      <c r="AQ3670" s="72">
        <v>0</v>
      </c>
      <c r="AR3670" s="72">
        <v>0</v>
      </c>
      <c r="AS3670" s="72"/>
      <c r="AT3670" s="72"/>
      <c r="AU3670" s="72"/>
      <c r="AV3670" s="72"/>
      <c r="AW3670" s="72"/>
      <c r="AX3670" s="72"/>
      <c r="AY3670" s="72"/>
      <c r="AZ3670" s="72"/>
    </row>
    <row r="3671" spans="1:52" x14ac:dyDescent="0.35">
      <c r="A3671" s="70" t="s">
        <v>545</v>
      </c>
      <c r="B3671" s="70" t="s">
        <v>545</v>
      </c>
      <c r="C3671" s="83"/>
      <c r="D3671" s="84"/>
      <c r="E3671" s="85"/>
      <c r="F3671" s="86"/>
      <c r="G3671" s="83"/>
      <c r="H3671" s="81"/>
      <c r="I3671" s="87"/>
      <c r="J3671" s="87"/>
      <c r="K3671" s="36"/>
      <c r="L3671" s="90"/>
      <c r="M3671" s="90"/>
      <c r="N3671" s="89"/>
      <c r="O3671" s="72" t="s">
        <v>179</v>
      </c>
      <c r="P3671" s="74">
        <v>42828.040347222224</v>
      </c>
      <c r="Q3671" s="72" t="s">
        <v>5371</v>
      </c>
      <c r="R3671" s="76" t="s">
        <v>7696</v>
      </c>
      <c r="S3671" s="72" t="s">
        <v>221</v>
      </c>
      <c r="T3671" s="72" t="s">
        <v>8817</v>
      </c>
      <c r="U3671" s="72"/>
      <c r="V3671" s="76" t="s">
        <v>563</v>
      </c>
      <c r="W3671" s="74">
        <v>42828.040347222224</v>
      </c>
      <c r="X3671" s="76" t="s">
        <v>13663</v>
      </c>
      <c r="Y3671" s="72"/>
      <c r="Z3671" s="72"/>
      <c r="AA3671" s="78" t="s">
        <v>17620</v>
      </c>
      <c r="AB3671" s="72"/>
      <c r="AC3671" s="72" t="b">
        <v>0</v>
      </c>
      <c r="AD3671" s="72">
        <v>0</v>
      </c>
      <c r="AE3671" s="78" t="s">
        <v>230</v>
      </c>
      <c r="AF3671" s="72" t="b">
        <v>0</v>
      </c>
      <c r="AG3671" s="72" t="s">
        <v>235</v>
      </c>
      <c r="AH3671" s="72"/>
      <c r="AI3671" s="78" t="s">
        <v>230</v>
      </c>
      <c r="AJ3671" s="72" t="b">
        <v>0</v>
      </c>
      <c r="AK3671" s="72">
        <v>0</v>
      </c>
      <c r="AL3671" s="78" t="s">
        <v>230</v>
      </c>
      <c r="AM3671" s="72" t="s">
        <v>241</v>
      </c>
      <c r="AN3671" s="72" t="b">
        <v>0</v>
      </c>
      <c r="AO3671" s="78" t="s">
        <v>17620</v>
      </c>
      <c r="AP3671" s="72" t="s">
        <v>179</v>
      </c>
      <c r="AQ3671" s="72">
        <v>0</v>
      </c>
      <c r="AR3671" s="72">
        <v>0</v>
      </c>
      <c r="AS3671" s="72"/>
      <c r="AT3671" s="72"/>
      <c r="AU3671" s="72"/>
      <c r="AV3671" s="72"/>
      <c r="AW3671" s="72"/>
      <c r="AX3671" s="72"/>
      <c r="AY3671" s="72"/>
      <c r="AZ3671" s="72"/>
    </row>
    <row r="3672" spans="1:52" x14ac:dyDescent="0.35">
      <c r="A3672" s="70" t="s">
        <v>545</v>
      </c>
      <c r="B3672" s="70" t="s">
        <v>545</v>
      </c>
      <c r="C3672" s="83"/>
      <c r="D3672" s="84"/>
      <c r="E3672" s="85"/>
      <c r="F3672" s="86"/>
      <c r="G3672" s="83"/>
      <c r="H3672" s="81"/>
      <c r="I3672" s="87"/>
      <c r="J3672" s="87"/>
      <c r="K3672" s="36"/>
      <c r="L3672" s="90"/>
      <c r="M3672" s="90"/>
      <c r="N3672" s="89"/>
      <c r="O3672" s="72" t="s">
        <v>179</v>
      </c>
      <c r="P3672" s="74">
        <v>42828.375972222224</v>
      </c>
      <c r="Q3672" s="72" t="s">
        <v>5372</v>
      </c>
      <c r="R3672" s="76" t="s">
        <v>7697</v>
      </c>
      <c r="S3672" s="72" t="s">
        <v>221</v>
      </c>
      <c r="T3672" s="72" t="s">
        <v>8817</v>
      </c>
      <c r="U3672" s="72"/>
      <c r="V3672" s="76" t="s">
        <v>563</v>
      </c>
      <c r="W3672" s="74">
        <v>42828.375972222224</v>
      </c>
      <c r="X3672" s="76" t="s">
        <v>13664</v>
      </c>
      <c r="Y3672" s="72"/>
      <c r="Z3672" s="72"/>
      <c r="AA3672" s="78" t="s">
        <v>17621</v>
      </c>
      <c r="AB3672" s="72"/>
      <c r="AC3672" s="72" t="b">
        <v>0</v>
      </c>
      <c r="AD3672" s="72">
        <v>0</v>
      </c>
      <c r="AE3672" s="78" t="s">
        <v>230</v>
      </c>
      <c r="AF3672" s="72" t="b">
        <v>0</v>
      </c>
      <c r="AG3672" s="72" t="s">
        <v>235</v>
      </c>
      <c r="AH3672" s="72"/>
      <c r="AI3672" s="78" t="s">
        <v>230</v>
      </c>
      <c r="AJ3672" s="72" t="b">
        <v>0</v>
      </c>
      <c r="AK3672" s="72">
        <v>0</v>
      </c>
      <c r="AL3672" s="78" t="s">
        <v>230</v>
      </c>
      <c r="AM3672" s="72" t="s">
        <v>241</v>
      </c>
      <c r="AN3672" s="72" t="b">
        <v>0</v>
      </c>
      <c r="AO3672" s="78" t="s">
        <v>17621</v>
      </c>
      <c r="AP3672" s="72" t="s">
        <v>179</v>
      </c>
      <c r="AQ3672" s="72">
        <v>0</v>
      </c>
      <c r="AR3672" s="72">
        <v>0</v>
      </c>
      <c r="AS3672" s="72"/>
      <c r="AT3672" s="72"/>
      <c r="AU3672" s="72"/>
      <c r="AV3672" s="72"/>
      <c r="AW3672" s="72"/>
      <c r="AX3672" s="72"/>
      <c r="AY3672" s="72"/>
      <c r="AZ3672" s="72"/>
    </row>
    <row r="3673" spans="1:52" x14ac:dyDescent="0.35">
      <c r="A3673" s="70" t="s">
        <v>545</v>
      </c>
      <c r="B3673" s="70" t="s">
        <v>545</v>
      </c>
      <c r="C3673" s="83"/>
      <c r="D3673" s="84"/>
      <c r="E3673" s="85"/>
      <c r="F3673" s="86"/>
      <c r="G3673" s="83"/>
      <c r="H3673" s="81"/>
      <c r="I3673" s="87"/>
      <c r="J3673" s="87"/>
      <c r="K3673" s="36"/>
      <c r="L3673" s="90"/>
      <c r="M3673" s="90"/>
      <c r="N3673" s="89"/>
      <c r="O3673" s="72" t="s">
        <v>179</v>
      </c>
      <c r="P3673" s="74">
        <v>42828.462800925925</v>
      </c>
      <c r="Q3673" s="72" t="s">
        <v>5373</v>
      </c>
      <c r="R3673" s="76" t="s">
        <v>7698</v>
      </c>
      <c r="S3673" s="72" t="s">
        <v>221</v>
      </c>
      <c r="T3673" s="72" t="s">
        <v>8817</v>
      </c>
      <c r="U3673" s="72"/>
      <c r="V3673" s="76" t="s">
        <v>563</v>
      </c>
      <c r="W3673" s="74">
        <v>42828.462800925925</v>
      </c>
      <c r="X3673" s="76" t="s">
        <v>13665</v>
      </c>
      <c r="Y3673" s="72"/>
      <c r="Z3673" s="72"/>
      <c r="AA3673" s="78" t="s">
        <v>17622</v>
      </c>
      <c r="AB3673" s="72"/>
      <c r="AC3673" s="72" t="b">
        <v>0</v>
      </c>
      <c r="AD3673" s="72">
        <v>0</v>
      </c>
      <c r="AE3673" s="78" t="s">
        <v>230</v>
      </c>
      <c r="AF3673" s="72" t="b">
        <v>0</v>
      </c>
      <c r="AG3673" s="72" t="s">
        <v>235</v>
      </c>
      <c r="AH3673" s="72"/>
      <c r="AI3673" s="78" t="s">
        <v>230</v>
      </c>
      <c r="AJ3673" s="72" t="b">
        <v>0</v>
      </c>
      <c r="AK3673" s="72">
        <v>0</v>
      </c>
      <c r="AL3673" s="78" t="s">
        <v>230</v>
      </c>
      <c r="AM3673" s="72" t="s">
        <v>241</v>
      </c>
      <c r="AN3673" s="72" t="b">
        <v>0</v>
      </c>
      <c r="AO3673" s="78" t="s">
        <v>17622</v>
      </c>
      <c r="AP3673" s="72" t="s">
        <v>179</v>
      </c>
      <c r="AQ3673" s="72">
        <v>0</v>
      </c>
      <c r="AR3673" s="72">
        <v>0</v>
      </c>
      <c r="AS3673" s="72"/>
      <c r="AT3673" s="72"/>
      <c r="AU3673" s="72"/>
      <c r="AV3673" s="72"/>
      <c r="AW3673" s="72"/>
      <c r="AX3673" s="72"/>
      <c r="AY3673" s="72"/>
      <c r="AZ3673" s="72"/>
    </row>
    <row r="3674" spans="1:52" x14ac:dyDescent="0.35">
      <c r="A3674" s="70" t="s">
        <v>2572</v>
      </c>
      <c r="B3674" s="70" t="s">
        <v>2980</v>
      </c>
      <c r="C3674" s="83"/>
      <c r="D3674" s="84"/>
      <c r="E3674" s="85"/>
      <c r="F3674" s="86"/>
      <c r="G3674" s="83"/>
      <c r="H3674" s="81"/>
      <c r="I3674" s="87"/>
      <c r="J3674" s="87"/>
      <c r="K3674" s="36"/>
      <c r="L3674" s="90"/>
      <c r="M3674" s="90"/>
      <c r="N3674" s="89"/>
      <c r="O3674" s="72" t="s">
        <v>217</v>
      </c>
      <c r="P3674" s="74">
        <v>42828.465231481481</v>
      </c>
      <c r="Q3674" s="72" t="s">
        <v>5374</v>
      </c>
      <c r="R3674" s="72"/>
      <c r="S3674" s="72"/>
      <c r="T3674" s="72"/>
      <c r="U3674" s="72"/>
      <c r="V3674" s="76" t="s">
        <v>10625</v>
      </c>
      <c r="W3674" s="74">
        <v>42828.465231481481</v>
      </c>
      <c r="X3674" s="76" t="s">
        <v>13666</v>
      </c>
      <c r="Y3674" s="72"/>
      <c r="Z3674" s="72"/>
      <c r="AA3674" s="78" t="s">
        <v>17623</v>
      </c>
      <c r="AB3674" s="78" t="s">
        <v>18782</v>
      </c>
      <c r="AC3674" s="72" t="b">
        <v>0</v>
      </c>
      <c r="AD3674" s="72">
        <v>1</v>
      </c>
      <c r="AE3674" s="78" t="s">
        <v>18901</v>
      </c>
      <c r="AF3674" s="72" t="b">
        <v>0</v>
      </c>
      <c r="AG3674" s="72" t="s">
        <v>324</v>
      </c>
      <c r="AH3674" s="72"/>
      <c r="AI3674" s="78" t="s">
        <v>230</v>
      </c>
      <c r="AJ3674" s="72" t="b">
        <v>0</v>
      </c>
      <c r="AK3674" s="72">
        <v>0</v>
      </c>
      <c r="AL3674" s="78" t="s">
        <v>230</v>
      </c>
      <c r="AM3674" s="72" t="s">
        <v>246</v>
      </c>
      <c r="AN3674" s="72" t="b">
        <v>0</v>
      </c>
      <c r="AO3674" s="78" t="s">
        <v>18782</v>
      </c>
      <c r="AP3674" s="72" t="s">
        <v>179</v>
      </c>
      <c r="AQ3674" s="72">
        <v>0</v>
      </c>
      <c r="AR3674" s="72">
        <v>0</v>
      </c>
      <c r="AS3674" s="72"/>
      <c r="AT3674" s="72"/>
      <c r="AU3674" s="72"/>
      <c r="AV3674" s="72"/>
      <c r="AW3674" s="72"/>
      <c r="AX3674" s="72"/>
      <c r="AY3674" s="72"/>
      <c r="AZ3674" s="72"/>
    </row>
    <row r="3675" spans="1:52" x14ac:dyDescent="0.35">
      <c r="A3675" s="70" t="s">
        <v>2572</v>
      </c>
      <c r="B3675" s="70" t="s">
        <v>2981</v>
      </c>
      <c r="C3675" s="83"/>
      <c r="D3675" s="84"/>
      <c r="E3675" s="85"/>
      <c r="F3675" s="86"/>
      <c r="G3675" s="83"/>
      <c r="H3675" s="81"/>
      <c r="I3675" s="87"/>
      <c r="J3675" s="87"/>
      <c r="K3675" s="36"/>
      <c r="L3675" s="90"/>
      <c r="M3675" s="90"/>
      <c r="N3675" s="89"/>
      <c r="O3675" s="72" t="s">
        <v>218</v>
      </c>
      <c r="P3675" s="74">
        <v>42828.465231481481</v>
      </c>
      <c r="Q3675" s="72" t="s">
        <v>5374</v>
      </c>
      <c r="R3675" s="72"/>
      <c r="S3675" s="72"/>
      <c r="T3675" s="72"/>
      <c r="U3675" s="72"/>
      <c r="V3675" s="76" t="s">
        <v>10625</v>
      </c>
      <c r="W3675" s="74">
        <v>42828.465231481481</v>
      </c>
      <c r="X3675" s="76" t="s">
        <v>13666</v>
      </c>
      <c r="Y3675" s="72"/>
      <c r="Z3675" s="72"/>
      <c r="AA3675" s="78" t="s">
        <v>17623</v>
      </c>
      <c r="AB3675" s="78" t="s">
        <v>18782</v>
      </c>
      <c r="AC3675" s="72" t="b">
        <v>0</v>
      </c>
      <c r="AD3675" s="72">
        <v>1</v>
      </c>
      <c r="AE3675" s="78" t="s">
        <v>18901</v>
      </c>
      <c r="AF3675" s="72" t="b">
        <v>0</v>
      </c>
      <c r="AG3675" s="72" t="s">
        <v>324</v>
      </c>
      <c r="AH3675" s="72"/>
      <c r="AI3675" s="78" t="s">
        <v>230</v>
      </c>
      <c r="AJ3675" s="72" t="b">
        <v>0</v>
      </c>
      <c r="AK3675" s="72">
        <v>0</v>
      </c>
      <c r="AL3675" s="78" t="s">
        <v>230</v>
      </c>
      <c r="AM3675" s="72" t="s">
        <v>246</v>
      </c>
      <c r="AN3675" s="72" t="b">
        <v>0</v>
      </c>
      <c r="AO3675" s="78" t="s">
        <v>18782</v>
      </c>
      <c r="AP3675" s="72" t="s">
        <v>179</v>
      </c>
      <c r="AQ3675" s="72">
        <v>0</v>
      </c>
      <c r="AR3675" s="72">
        <v>0</v>
      </c>
      <c r="AS3675" s="72"/>
      <c r="AT3675" s="72"/>
      <c r="AU3675" s="72"/>
      <c r="AV3675" s="72"/>
      <c r="AW3675" s="72"/>
      <c r="AX3675" s="72"/>
      <c r="AY3675" s="72"/>
      <c r="AZ3675" s="72"/>
    </row>
    <row r="3676" spans="1:52" x14ac:dyDescent="0.35">
      <c r="A3676" s="70" t="s">
        <v>2573</v>
      </c>
      <c r="B3676" s="70" t="s">
        <v>2573</v>
      </c>
      <c r="C3676" s="83"/>
      <c r="D3676" s="84"/>
      <c r="E3676" s="85"/>
      <c r="F3676" s="86"/>
      <c r="G3676" s="83"/>
      <c r="H3676" s="81"/>
      <c r="I3676" s="87"/>
      <c r="J3676" s="87"/>
      <c r="K3676" s="36"/>
      <c r="L3676" s="90"/>
      <c r="M3676" s="90"/>
      <c r="N3676" s="89"/>
      <c r="O3676" s="72" t="s">
        <v>179</v>
      </c>
      <c r="P3676" s="74">
        <v>42824.90284722222</v>
      </c>
      <c r="Q3676" s="72" t="s">
        <v>5375</v>
      </c>
      <c r="R3676" s="76" t="s">
        <v>7699</v>
      </c>
      <c r="S3676" s="72" t="s">
        <v>241</v>
      </c>
      <c r="T3676" s="72" t="s">
        <v>8818</v>
      </c>
      <c r="U3676" s="72"/>
      <c r="V3676" s="76" t="s">
        <v>10626</v>
      </c>
      <c r="W3676" s="74">
        <v>42824.90284722222</v>
      </c>
      <c r="X3676" s="76" t="s">
        <v>13667</v>
      </c>
      <c r="Y3676" s="72"/>
      <c r="Z3676" s="72"/>
      <c r="AA3676" s="78" t="s">
        <v>17624</v>
      </c>
      <c r="AB3676" s="72"/>
      <c r="AC3676" s="72" t="b">
        <v>0</v>
      </c>
      <c r="AD3676" s="72">
        <v>0</v>
      </c>
      <c r="AE3676" s="78" t="s">
        <v>230</v>
      </c>
      <c r="AF3676" s="72" t="b">
        <v>0</v>
      </c>
      <c r="AG3676" s="72" t="s">
        <v>231</v>
      </c>
      <c r="AH3676" s="72"/>
      <c r="AI3676" s="78" t="s">
        <v>230</v>
      </c>
      <c r="AJ3676" s="72" t="b">
        <v>0</v>
      </c>
      <c r="AK3676" s="72">
        <v>0</v>
      </c>
      <c r="AL3676" s="78" t="s">
        <v>230</v>
      </c>
      <c r="AM3676" s="72" t="s">
        <v>241</v>
      </c>
      <c r="AN3676" s="72" t="b">
        <v>0</v>
      </c>
      <c r="AO3676" s="78" t="s">
        <v>17624</v>
      </c>
      <c r="AP3676" s="72" t="s">
        <v>179</v>
      </c>
      <c r="AQ3676" s="72">
        <v>0</v>
      </c>
      <c r="AR3676" s="72">
        <v>0</v>
      </c>
      <c r="AS3676" s="72"/>
      <c r="AT3676" s="72"/>
      <c r="AU3676" s="72"/>
      <c r="AV3676" s="72"/>
      <c r="AW3676" s="72"/>
      <c r="AX3676" s="72"/>
      <c r="AY3676" s="72"/>
      <c r="AZ3676" s="72"/>
    </row>
    <row r="3677" spans="1:52" x14ac:dyDescent="0.35">
      <c r="A3677" s="70" t="s">
        <v>2573</v>
      </c>
      <c r="B3677" s="70" t="s">
        <v>2573</v>
      </c>
      <c r="C3677" s="83"/>
      <c r="D3677" s="84"/>
      <c r="E3677" s="85"/>
      <c r="F3677" s="86"/>
      <c r="G3677" s="83"/>
      <c r="H3677" s="81"/>
      <c r="I3677" s="87"/>
      <c r="J3677" s="87"/>
      <c r="K3677" s="36"/>
      <c r="L3677" s="90"/>
      <c r="M3677" s="90"/>
      <c r="N3677" s="89"/>
      <c r="O3677" s="72" t="s">
        <v>179</v>
      </c>
      <c r="P3677" s="74">
        <v>42824.976458333331</v>
      </c>
      <c r="Q3677" s="72" t="s">
        <v>5376</v>
      </c>
      <c r="R3677" s="76" t="s">
        <v>7700</v>
      </c>
      <c r="S3677" s="72" t="s">
        <v>241</v>
      </c>
      <c r="T3677" s="72" t="s">
        <v>8818</v>
      </c>
      <c r="U3677" s="72"/>
      <c r="V3677" s="76" t="s">
        <v>10626</v>
      </c>
      <c r="W3677" s="74">
        <v>42824.976458333331</v>
      </c>
      <c r="X3677" s="76" t="s">
        <v>13668</v>
      </c>
      <c r="Y3677" s="72"/>
      <c r="Z3677" s="72"/>
      <c r="AA3677" s="78" t="s">
        <v>17625</v>
      </c>
      <c r="AB3677" s="72"/>
      <c r="AC3677" s="72" t="b">
        <v>0</v>
      </c>
      <c r="AD3677" s="72">
        <v>0</v>
      </c>
      <c r="AE3677" s="78" t="s">
        <v>230</v>
      </c>
      <c r="AF3677" s="72" t="b">
        <v>0</v>
      </c>
      <c r="AG3677" s="72" t="s">
        <v>235</v>
      </c>
      <c r="AH3677" s="72"/>
      <c r="AI3677" s="78" t="s">
        <v>230</v>
      </c>
      <c r="AJ3677" s="72" t="b">
        <v>0</v>
      </c>
      <c r="AK3677" s="72">
        <v>0</v>
      </c>
      <c r="AL3677" s="78" t="s">
        <v>230</v>
      </c>
      <c r="AM3677" s="72" t="s">
        <v>241</v>
      </c>
      <c r="AN3677" s="72" t="b">
        <v>0</v>
      </c>
      <c r="AO3677" s="78" t="s">
        <v>17625</v>
      </c>
      <c r="AP3677" s="72" t="s">
        <v>179</v>
      </c>
      <c r="AQ3677" s="72">
        <v>0</v>
      </c>
      <c r="AR3677" s="72">
        <v>0</v>
      </c>
      <c r="AS3677" s="72"/>
      <c r="AT3677" s="72"/>
      <c r="AU3677" s="72"/>
      <c r="AV3677" s="72"/>
      <c r="AW3677" s="72"/>
      <c r="AX3677" s="72"/>
      <c r="AY3677" s="72"/>
      <c r="AZ3677" s="72"/>
    </row>
    <row r="3678" spans="1:52" x14ac:dyDescent="0.35">
      <c r="A3678" s="70" t="s">
        <v>2573</v>
      </c>
      <c r="B3678" s="70" t="s">
        <v>2573</v>
      </c>
      <c r="C3678" s="83"/>
      <c r="D3678" s="84"/>
      <c r="E3678" s="85"/>
      <c r="F3678" s="86"/>
      <c r="G3678" s="83"/>
      <c r="H3678" s="81"/>
      <c r="I3678" s="87"/>
      <c r="J3678" s="87"/>
      <c r="K3678" s="36"/>
      <c r="L3678" s="90"/>
      <c r="M3678" s="90"/>
      <c r="N3678" s="89"/>
      <c r="O3678" s="72" t="s">
        <v>179</v>
      </c>
      <c r="P3678" s="74">
        <v>42825.030081018522</v>
      </c>
      <c r="Q3678" s="72" t="s">
        <v>5377</v>
      </c>
      <c r="R3678" s="76" t="s">
        <v>7701</v>
      </c>
      <c r="S3678" s="72" t="s">
        <v>241</v>
      </c>
      <c r="T3678" s="72" t="s">
        <v>8818</v>
      </c>
      <c r="U3678" s="72"/>
      <c r="V3678" s="76" t="s">
        <v>10626</v>
      </c>
      <c r="W3678" s="74">
        <v>42825.030081018522</v>
      </c>
      <c r="X3678" s="76" t="s">
        <v>13669</v>
      </c>
      <c r="Y3678" s="72"/>
      <c r="Z3678" s="72"/>
      <c r="AA3678" s="78" t="s">
        <v>17626</v>
      </c>
      <c r="AB3678" s="72"/>
      <c r="AC3678" s="72" t="b">
        <v>0</v>
      </c>
      <c r="AD3678" s="72">
        <v>1</v>
      </c>
      <c r="AE3678" s="78" t="s">
        <v>230</v>
      </c>
      <c r="AF3678" s="72" t="b">
        <v>0</v>
      </c>
      <c r="AG3678" s="72" t="s">
        <v>231</v>
      </c>
      <c r="AH3678" s="72"/>
      <c r="AI3678" s="78" t="s">
        <v>230</v>
      </c>
      <c r="AJ3678" s="72" t="b">
        <v>0</v>
      </c>
      <c r="AK3678" s="72">
        <v>0</v>
      </c>
      <c r="AL3678" s="78" t="s">
        <v>230</v>
      </c>
      <c r="AM3678" s="72" t="s">
        <v>241</v>
      </c>
      <c r="AN3678" s="72" t="b">
        <v>0</v>
      </c>
      <c r="AO3678" s="78" t="s">
        <v>17626</v>
      </c>
      <c r="AP3678" s="72" t="s">
        <v>179</v>
      </c>
      <c r="AQ3678" s="72">
        <v>0</v>
      </c>
      <c r="AR3678" s="72">
        <v>0</v>
      </c>
      <c r="AS3678" s="72"/>
      <c r="AT3678" s="72"/>
      <c r="AU3678" s="72"/>
      <c r="AV3678" s="72"/>
      <c r="AW3678" s="72"/>
      <c r="AX3678" s="72"/>
      <c r="AY3678" s="72"/>
      <c r="AZ3678" s="72"/>
    </row>
    <row r="3679" spans="1:52" x14ac:dyDescent="0.35">
      <c r="A3679" s="70" t="s">
        <v>2573</v>
      </c>
      <c r="B3679" s="70" t="s">
        <v>2573</v>
      </c>
      <c r="C3679" s="83"/>
      <c r="D3679" s="84"/>
      <c r="E3679" s="85"/>
      <c r="F3679" s="86"/>
      <c r="G3679" s="83"/>
      <c r="H3679" s="81"/>
      <c r="I3679" s="87"/>
      <c r="J3679" s="87"/>
      <c r="K3679" s="36"/>
      <c r="L3679" s="90"/>
      <c r="M3679" s="90"/>
      <c r="N3679" s="89"/>
      <c r="O3679" s="72" t="s">
        <v>179</v>
      </c>
      <c r="P3679" s="74">
        <v>42825.385671296295</v>
      </c>
      <c r="Q3679" s="72" t="s">
        <v>5378</v>
      </c>
      <c r="R3679" s="76" t="s">
        <v>7702</v>
      </c>
      <c r="S3679" s="72" t="s">
        <v>241</v>
      </c>
      <c r="T3679" s="72" t="s">
        <v>8818</v>
      </c>
      <c r="U3679" s="72"/>
      <c r="V3679" s="76" t="s">
        <v>10626</v>
      </c>
      <c r="W3679" s="74">
        <v>42825.385671296295</v>
      </c>
      <c r="X3679" s="76" t="s">
        <v>13670</v>
      </c>
      <c r="Y3679" s="72"/>
      <c r="Z3679" s="72"/>
      <c r="AA3679" s="78" t="s">
        <v>17627</v>
      </c>
      <c r="AB3679" s="72"/>
      <c r="AC3679" s="72" t="b">
        <v>0</v>
      </c>
      <c r="AD3679" s="72">
        <v>0</v>
      </c>
      <c r="AE3679" s="78" t="s">
        <v>230</v>
      </c>
      <c r="AF3679" s="72" t="b">
        <v>0</v>
      </c>
      <c r="AG3679" s="72" t="s">
        <v>231</v>
      </c>
      <c r="AH3679" s="72"/>
      <c r="AI3679" s="78" t="s">
        <v>230</v>
      </c>
      <c r="AJ3679" s="72" t="b">
        <v>0</v>
      </c>
      <c r="AK3679" s="72">
        <v>0</v>
      </c>
      <c r="AL3679" s="78" t="s">
        <v>230</v>
      </c>
      <c r="AM3679" s="72" t="s">
        <v>241</v>
      </c>
      <c r="AN3679" s="72" t="b">
        <v>0</v>
      </c>
      <c r="AO3679" s="78" t="s">
        <v>17627</v>
      </c>
      <c r="AP3679" s="72" t="s">
        <v>179</v>
      </c>
      <c r="AQ3679" s="72">
        <v>0</v>
      </c>
      <c r="AR3679" s="72">
        <v>0</v>
      </c>
      <c r="AS3679" s="72"/>
      <c r="AT3679" s="72"/>
      <c r="AU3679" s="72"/>
      <c r="AV3679" s="72"/>
      <c r="AW3679" s="72"/>
      <c r="AX3679" s="72"/>
      <c r="AY3679" s="72"/>
      <c r="AZ3679" s="72"/>
    </row>
    <row r="3680" spans="1:52" x14ac:dyDescent="0.35">
      <c r="A3680" s="70" t="s">
        <v>2573</v>
      </c>
      <c r="B3680" s="70" t="s">
        <v>2573</v>
      </c>
      <c r="C3680" s="83"/>
      <c r="D3680" s="84"/>
      <c r="E3680" s="85"/>
      <c r="F3680" s="86"/>
      <c r="G3680" s="83"/>
      <c r="H3680" s="81"/>
      <c r="I3680" s="87"/>
      <c r="J3680" s="87"/>
      <c r="K3680" s="36"/>
      <c r="L3680" s="90"/>
      <c r="M3680" s="90"/>
      <c r="N3680" s="89"/>
      <c r="O3680" s="72" t="s">
        <v>179</v>
      </c>
      <c r="P3680" s="74">
        <v>42825.385694444441</v>
      </c>
      <c r="Q3680" s="72" t="s">
        <v>5379</v>
      </c>
      <c r="R3680" s="76" t="s">
        <v>7703</v>
      </c>
      <c r="S3680" s="72" t="s">
        <v>241</v>
      </c>
      <c r="T3680" s="72" t="s">
        <v>8818</v>
      </c>
      <c r="U3680" s="72"/>
      <c r="V3680" s="76" t="s">
        <v>10626</v>
      </c>
      <c r="W3680" s="74">
        <v>42825.385694444441</v>
      </c>
      <c r="X3680" s="76" t="s">
        <v>13671</v>
      </c>
      <c r="Y3680" s="72"/>
      <c r="Z3680" s="72"/>
      <c r="AA3680" s="78" t="s">
        <v>17628</v>
      </c>
      <c r="AB3680" s="72"/>
      <c r="AC3680" s="72" t="b">
        <v>0</v>
      </c>
      <c r="AD3680" s="72">
        <v>0</v>
      </c>
      <c r="AE3680" s="78" t="s">
        <v>230</v>
      </c>
      <c r="AF3680" s="72" t="b">
        <v>0</v>
      </c>
      <c r="AG3680" s="72" t="s">
        <v>231</v>
      </c>
      <c r="AH3680" s="72"/>
      <c r="AI3680" s="78" t="s">
        <v>230</v>
      </c>
      <c r="AJ3680" s="72" t="b">
        <v>0</v>
      </c>
      <c r="AK3680" s="72">
        <v>0</v>
      </c>
      <c r="AL3680" s="78" t="s">
        <v>230</v>
      </c>
      <c r="AM3680" s="72" t="s">
        <v>241</v>
      </c>
      <c r="AN3680" s="72" t="b">
        <v>0</v>
      </c>
      <c r="AO3680" s="78" t="s">
        <v>17628</v>
      </c>
      <c r="AP3680" s="72" t="s">
        <v>179</v>
      </c>
      <c r="AQ3680" s="72">
        <v>0</v>
      </c>
      <c r="AR3680" s="72">
        <v>0</v>
      </c>
      <c r="AS3680" s="72"/>
      <c r="AT3680" s="72"/>
      <c r="AU3680" s="72"/>
      <c r="AV3680" s="72"/>
      <c r="AW3680" s="72"/>
      <c r="AX3680" s="72"/>
      <c r="AY3680" s="72"/>
      <c r="AZ3680" s="72"/>
    </row>
    <row r="3681" spans="1:52" x14ac:dyDescent="0.35">
      <c r="A3681" s="70" t="s">
        <v>2573</v>
      </c>
      <c r="B3681" s="70" t="s">
        <v>2573</v>
      </c>
      <c r="C3681" s="83"/>
      <c r="D3681" s="84"/>
      <c r="E3681" s="85"/>
      <c r="F3681" s="86"/>
      <c r="G3681" s="83"/>
      <c r="H3681" s="81"/>
      <c r="I3681" s="87"/>
      <c r="J3681" s="87"/>
      <c r="K3681" s="36"/>
      <c r="L3681" s="90"/>
      <c r="M3681" s="90"/>
      <c r="N3681" s="89"/>
      <c r="O3681" s="72" t="s">
        <v>179</v>
      </c>
      <c r="P3681" s="74">
        <v>42825.390381944446</v>
      </c>
      <c r="Q3681" s="72" t="s">
        <v>5380</v>
      </c>
      <c r="R3681" s="76" t="s">
        <v>7704</v>
      </c>
      <c r="S3681" s="72" t="s">
        <v>241</v>
      </c>
      <c r="T3681" s="72" t="s">
        <v>8818</v>
      </c>
      <c r="U3681" s="72"/>
      <c r="V3681" s="76" t="s">
        <v>10626</v>
      </c>
      <c r="W3681" s="74">
        <v>42825.390381944446</v>
      </c>
      <c r="X3681" s="76" t="s">
        <v>13672</v>
      </c>
      <c r="Y3681" s="72"/>
      <c r="Z3681" s="72"/>
      <c r="AA3681" s="78" t="s">
        <v>17629</v>
      </c>
      <c r="AB3681" s="72"/>
      <c r="AC3681" s="72" t="b">
        <v>0</v>
      </c>
      <c r="AD3681" s="72">
        <v>1</v>
      </c>
      <c r="AE3681" s="78" t="s">
        <v>230</v>
      </c>
      <c r="AF3681" s="72" t="b">
        <v>0</v>
      </c>
      <c r="AG3681" s="72" t="s">
        <v>231</v>
      </c>
      <c r="AH3681" s="72"/>
      <c r="AI3681" s="78" t="s">
        <v>230</v>
      </c>
      <c r="AJ3681" s="72" t="b">
        <v>0</v>
      </c>
      <c r="AK3681" s="72">
        <v>0</v>
      </c>
      <c r="AL3681" s="78" t="s">
        <v>230</v>
      </c>
      <c r="AM3681" s="72" t="s">
        <v>241</v>
      </c>
      <c r="AN3681" s="72" t="b">
        <v>0</v>
      </c>
      <c r="AO3681" s="78" t="s">
        <v>17629</v>
      </c>
      <c r="AP3681" s="72" t="s">
        <v>179</v>
      </c>
      <c r="AQ3681" s="72">
        <v>0</v>
      </c>
      <c r="AR3681" s="72">
        <v>0</v>
      </c>
      <c r="AS3681" s="72"/>
      <c r="AT3681" s="72"/>
      <c r="AU3681" s="72"/>
      <c r="AV3681" s="72"/>
      <c r="AW3681" s="72"/>
      <c r="AX3681" s="72"/>
      <c r="AY3681" s="72"/>
      <c r="AZ3681" s="72"/>
    </row>
    <row r="3682" spans="1:52" x14ac:dyDescent="0.35">
      <c r="A3682" s="70" t="s">
        <v>2573</v>
      </c>
      <c r="B3682" s="70" t="s">
        <v>2573</v>
      </c>
      <c r="C3682" s="83"/>
      <c r="D3682" s="84"/>
      <c r="E3682" s="85"/>
      <c r="F3682" s="86"/>
      <c r="G3682" s="83"/>
      <c r="H3682" s="81"/>
      <c r="I3682" s="87"/>
      <c r="J3682" s="87"/>
      <c r="K3682" s="36"/>
      <c r="L3682" s="90"/>
      <c r="M3682" s="90"/>
      <c r="N3682" s="89"/>
      <c r="O3682" s="72" t="s">
        <v>179</v>
      </c>
      <c r="P3682" s="74">
        <v>42825.466203703705</v>
      </c>
      <c r="Q3682" s="72" t="s">
        <v>5381</v>
      </c>
      <c r="R3682" s="76" t="s">
        <v>7705</v>
      </c>
      <c r="S3682" s="72" t="s">
        <v>241</v>
      </c>
      <c r="T3682" s="72" t="s">
        <v>8818</v>
      </c>
      <c r="U3682" s="72"/>
      <c r="V3682" s="76" t="s">
        <v>10626</v>
      </c>
      <c r="W3682" s="74">
        <v>42825.466203703705</v>
      </c>
      <c r="X3682" s="76" t="s">
        <v>13673</v>
      </c>
      <c r="Y3682" s="72"/>
      <c r="Z3682" s="72"/>
      <c r="AA3682" s="78" t="s">
        <v>17630</v>
      </c>
      <c r="AB3682" s="72"/>
      <c r="AC3682" s="72" t="b">
        <v>0</v>
      </c>
      <c r="AD3682" s="72">
        <v>0</v>
      </c>
      <c r="AE3682" s="78" t="s">
        <v>230</v>
      </c>
      <c r="AF3682" s="72" t="b">
        <v>0</v>
      </c>
      <c r="AG3682" s="72" t="s">
        <v>231</v>
      </c>
      <c r="AH3682" s="72"/>
      <c r="AI3682" s="78" t="s">
        <v>230</v>
      </c>
      <c r="AJ3682" s="72" t="b">
        <v>0</v>
      </c>
      <c r="AK3682" s="72">
        <v>0</v>
      </c>
      <c r="AL3682" s="78" t="s">
        <v>230</v>
      </c>
      <c r="AM3682" s="72" t="s">
        <v>241</v>
      </c>
      <c r="AN3682" s="72" t="b">
        <v>0</v>
      </c>
      <c r="AO3682" s="78" t="s">
        <v>17630</v>
      </c>
      <c r="AP3682" s="72" t="s">
        <v>179</v>
      </c>
      <c r="AQ3682" s="72">
        <v>0</v>
      </c>
      <c r="AR3682" s="72">
        <v>0</v>
      </c>
      <c r="AS3682" s="72"/>
      <c r="AT3682" s="72"/>
      <c r="AU3682" s="72"/>
      <c r="AV3682" s="72"/>
      <c r="AW3682" s="72"/>
      <c r="AX3682" s="72"/>
      <c r="AY3682" s="72"/>
      <c r="AZ3682" s="72"/>
    </row>
    <row r="3683" spans="1:52" x14ac:dyDescent="0.35">
      <c r="A3683" s="70" t="s">
        <v>2573</v>
      </c>
      <c r="B3683" s="70" t="s">
        <v>2573</v>
      </c>
      <c r="C3683" s="83"/>
      <c r="D3683" s="84"/>
      <c r="E3683" s="85"/>
      <c r="F3683" s="86"/>
      <c r="G3683" s="83"/>
      <c r="H3683" s="81"/>
      <c r="I3683" s="87"/>
      <c r="J3683" s="87"/>
      <c r="K3683" s="36"/>
      <c r="L3683" s="90"/>
      <c r="M3683" s="90"/>
      <c r="N3683" s="89"/>
      <c r="O3683" s="72" t="s">
        <v>179</v>
      </c>
      <c r="P3683" s="74">
        <v>42825.810601851852</v>
      </c>
      <c r="Q3683" s="72" t="s">
        <v>5382</v>
      </c>
      <c r="R3683" s="76" t="s">
        <v>7706</v>
      </c>
      <c r="S3683" s="72" t="s">
        <v>241</v>
      </c>
      <c r="T3683" s="72" t="s">
        <v>8818</v>
      </c>
      <c r="U3683" s="72"/>
      <c r="V3683" s="76" t="s">
        <v>10626</v>
      </c>
      <c r="W3683" s="74">
        <v>42825.810601851852</v>
      </c>
      <c r="X3683" s="76" t="s">
        <v>13674</v>
      </c>
      <c r="Y3683" s="72"/>
      <c r="Z3683" s="72"/>
      <c r="AA3683" s="78" t="s">
        <v>17631</v>
      </c>
      <c r="AB3683" s="72"/>
      <c r="AC3683" s="72" t="b">
        <v>0</v>
      </c>
      <c r="AD3683" s="72">
        <v>0</v>
      </c>
      <c r="AE3683" s="78" t="s">
        <v>230</v>
      </c>
      <c r="AF3683" s="72" t="b">
        <v>0</v>
      </c>
      <c r="AG3683" s="72" t="s">
        <v>231</v>
      </c>
      <c r="AH3683" s="72"/>
      <c r="AI3683" s="78" t="s">
        <v>230</v>
      </c>
      <c r="AJ3683" s="72" t="b">
        <v>0</v>
      </c>
      <c r="AK3683" s="72">
        <v>0</v>
      </c>
      <c r="AL3683" s="78" t="s">
        <v>230</v>
      </c>
      <c r="AM3683" s="72" t="s">
        <v>241</v>
      </c>
      <c r="AN3683" s="72" t="b">
        <v>0</v>
      </c>
      <c r="AO3683" s="78" t="s">
        <v>17631</v>
      </c>
      <c r="AP3683" s="72" t="s">
        <v>179</v>
      </c>
      <c r="AQ3683" s="72">
        <v>0</v>
      </c>
      <c r="AR3683" s="72">
        <v>0</v>
      </c>
      <c r="AS3683" s="72"/>
      <c r="AT3683" s="72"/>
      <c r="AU3683" s="72"/>
      <c r="AV3683" s="72"/>
      <c r="AW3683" s="72"/>
      <c r="AX3683" s="72"/>
      <c r="AY3683" s="72"/>
      <c r="AZ3683" s="72"/>
    </row>
    <row r="3684" spans="1:52" x14ac:dyDescent="0.35">
      <c r="A3684" s="70" t="s">
        <v>2573</v>
      </c>
      <c r="B3684" s="70" t="s">
        <v>2573</v>
      </c>
      <c r="C3684" s="83"/>
      <c r="D3684" s="84"/>
      <c r="E3684" s="85"/>
      <c r="F3684" s="86"/>
      <c r="G3684" s="83"/>
      <c r="H3684" s="81"/>
      <c r="I3684" s="87"/>
      <c r="J3684" s="87"/>
      <c r="K3684" s="36"/>
      <c r="L3684" s="90"/>
      <c r="M3684" s="90"/>
      <c r="N3684" s="89"/>
      <c r="O3684" s="72" t="s">
        <v>179</v>
      </c>
      <c r="P3684" s="74">
        <v>42825.881412037037</v>
      </c>
      <c r="Q3684" s="72" t="s">
        <v>5383</v>
      </c>
      <c r="R3684" s="76" t="s">
        <v>7707</v>
      </c>
      <c r="S3684" s="72" t="s">
        <v>241</v>
      </c>
      <c r="T3684" s="72" t="s">
        <v>8818</v>
      </c>
      <c r="U3684" s="72"/>
      <c r="V3684" s="76" t="s">
        <v>10626</v>
      </c>
      <c r="W3684" s="74">
        <v>42825.881412037037</v>
      </c>
      <c r="X3684" s="76" t="s">
        <v>13675</v>
      </c>
      <c r="Y3684" s="72"/>
      <c r="Z3684" s="72"/>
      <c r="AA3684" s="78" t="s">
        <v>17632</v>
      </c>
      <c r="AB3684" s="72"/>
      <c r="AC3684" s="72" t="b">
        <v>0</v>
      </c>
      <c r="AD3684" s="72">
        <v>0</v>
      </c>
      <c r="AE3684" s="78" t="s">
        <v>230</v>
      </c>
      <c r="AF3684" s="72" t="b">
        <v>0</v>
      </c>
      <c r="AG3684" s="72" t="s">
        <v>231</v>
      </c>
      <c r="AH3684" s="72"/>
      <c r="AI3684" s="78" t="s">
        <v>230</v>
      </c>
      <c r="AJ3684" s="72" t="b">
        <v>0</v>
      </c>
      <c r="AK3684" s="72">
        <v>0</v>
      </c>
      <c r="AL3684" s="78" t="s">
        <v>230</v>
      </c>
      <c r="AM3684" s="72" t="s">
        <v>241</v>
      </c>
      <c r="AN3684" s="72" t="b">
        <v>0</v>
      </c>
      <c r="AO3684" s="78" t="s">
        <v>17632</v>
      </c>
      <c r="AP3684" s="72" t="s">
        <v>179</v>
      </c>
      <c r="AQ3684" s="72">
        <v>0</v>
      </c>
      <c r="AR3684" s="72">
        <v>0</v>
      </c>
      <c r="AS3684" s="72"/>
      <c r="AT3684" s="72"/>
      <c r="AU3684" s="72"/>
      <c r="AV3684" s="72"/>
      <c r="AW3684" s="72"/>
      <c r="AX3684" s="72"/>
      <c r="AY3684" s="72"/>
      <c r="AZ3684" s="72"/>
    </row>
    <row r="3685" spans="1:52" x14ac:dyDescent="0.35">
      <c r="A3685" s="70" t="s">
        <v>2573</v>
      </c>
      <c r="B3685" s="70" t="s">
        <v>2573</v>
      </c>
      <c r="C3685" s="83"/>
      <c r="D3685" s="84"/>
      <c r="E3685" s="85"/>
      <c r="F3685" s="86"/>
      <c r="G3685" s="83"/>
      <c r="H3685" s="81"/>
      <c r="I3685" s="87"/>
      <c r="J3685" s="87"/>
      <c r="K3685" s="36"/>
      <c r="L3685" s="90"/>
      <c r="M3685" s="90"/>
      <c r="N3685" s="89"/>
      <c r="O3685" s="72" t="s">
        <v>179</v>
      </c>
      <c r="P3685" s="74">
        <v>42825.881423611114</v>
      </c>
      <c r="Q3685" s="72" t="s">
        <v>5384</v>
      </c>
      <c r="R3685" s="76" t="s">
        <v>7708</v>
      </c>
      <c r="S3685" s="72" t="s">
        <v>241</v>
      </c>
      <c r="T3685" s="72" t="s">
        <v>8818</v>
      </c>
      <c r="U3685" s="72"/>
      <c r="V3685" s="76" t="s">
        <v>10626</v>
      </c>
      <c r="W3685" s="74">
        <v>42825.881423611114</v>
      </c>
      <c r="X3685" s="76" t="s">
        <v>13676</v>
      </c>
      <c r="Y3685" s="72"/>
      <c r="Z3685" s="72"/>
      <c r="AA3685" s="78" t="s">
        <v>17633</v>
      </c>
      <c r="AB3685" s="72"/>
      <c r="AC3685" s="72" t="b">
        <v>0</v>
      </c>
      <c r="AD3685" s="72">
        <v>0</v>
      </c>
      <c r="AE3685" s="78" t="s">
        <v>230</v>
      </c>
      <c r="AF3685" s="72" t="b">
        <v>0</v>
      </c>
      <c r="AG3685" s="72" t="s">
        <v>231</v>
      </c>
      <c r="AH3685" s="72"/>
      <c r="AI3685" s="78" t="s">
        <v>230</v>
      </c>
      <c r="AJ3685" s="72" t="b">
        <v>0</v>
      </c>
      <c r="AK3685" s="72">
        <v>0</v>
      </c>
      <c r="AL3685" s="78" t="s">
        <v>230</v>
      </c>
      <c r="AM3685" s="72" t="s">
        <v>241</v>
      </c>
      <c r="AN3685" s="72" t="b">
        <v>0</v>
      </c>
      <c r="AO3685" s="78" t="s">
        <v>17633</v>
      </c>
      <c r="AP3685" s="72" t="s">
        <v>179</v>
      </c>
      <c r="AQ3685" s="72">
        <v>0</v>
      </c>
      <c r="AR3685" s="72">
        <v>0</v>
      </c>
      <c r="AS3685" s="72"/>
      <c r="AT3685" s="72"/>
      <c r="AU3685" s="72"/>
      <c r="AV3685" s="72"/>
      <c r="AW3685" s="72"/>
      <c r="AX3685" s="72"/>
      <c r="AY3685" s="72"/>
      <c r="AZ3685" s="72"/>
    </row>
    <row r="3686" spans="1:52" x14ac:dyDescent="0.35">
      <c r="A3686" s="70" t="s">
        <v>2573</v>
      </c>
      <c r="B3686" s="70" t="s">
        <v>2573</v>
      </c>
      <c r="C3686" s="83"/>
      <c r="D3686" s="84"/>
      <c r="E3686" s="85"/>
      <c r="F3686" s="86"/>
      <c r="G3686" s="83"/>
      <c r="H3686" s="81"/>
      <c r="I3686" s="87"/>
      <c r="J3686" s="87"/>
      <c r="K3686" s="36"/>
      <c r="L3686" s="90"/>
      <c r="M3686" s="90"/>
      <c r="N3686" s="89"/>
      <c r="O3686" s="72" t="s">
        <v>179</v>
      </c>
      <c r="P3686" s="74">
        <v>42825.953599537039</v>
      </c>
      <c r="Q3686" s="72" t="s">
        <v>5385</v>
      </c>
      <c r="R3686" s="76" t="s">
        <v>7709</v>
      </c>
      <c r="S3686" s="72" t="s">
        <v>241</v>
      </c>
      <c r="T3686" s="72" t="s">
        <v>8818</v>
      </c>
      <c r="U3686" s="72"/>
      <c r="V3686" s="76" t="s">
        <v>10626</v>
      </c>
      <c r="W3686" s="74">
        <v>42825.953599537039</v>
      </c>
      <c r="X3686" s="76" t="s">
        <v>13677</v>
      </c>
      <c r="Y3686" s="72"/>
      <c r="Z3686" s="72"/>
      <c r="AA3686" s="78" t="s">
        <v>17634</v>
      </c>
      <c r="AB3686" s="72"/>
      <c r="AC3686" s="72" t="b">
        <v>0</v>
      </c>
      <c r="AD3686" s="72">
        <v>0</v>
      </c>
      <c r="AE3686" s="78" t="s">
        <v>230</v>
      </c>
      <c r="AF3686" s="72" t="b">
        <v>0</v>
      </c>
      <c r="AG3686" s="72" t="s">
        <v>231</v>
      </c>
      <c r="AH3686" s="72"/>
      <c r="AI3686" s="78" t="s">
        <v>230</v>
      </c>
      <c r="AJ3686" s="72" t="b">
        <v>0</v>
      </c>
      <c r="AK3686" s="72">
        <v>0</v>
      </c>
      <c r="AL3686" s="78" t="s">
        <v>230</v>
      </c>
      <c r="AM3686" s="72" t="s">
        <v>241</v>
      </c>
      <c r="AN3686" s="72" t="b">
        <v>0</v>
      </c>
      <c r="AO3686" s="78" t="s">
        <v>17634</v>
      </c>
      <c r="AP3686" s="72" t="s">
        <v>179</v>
      </c>
      <c r="AQ3686" s="72">
        <v>0</v>
      </c>
      <c r="AR3686" s="72">
        <v>0</v>
      </c>
      <c r="AS3686" s="72"/>
      <c r="AT3686" s="72"/>
      <c r="AU3686" s="72"/>
      <c r="AV3686" s="72"/>
      <c r="AW3686" s="72"/>
      <c r="AX3686" s="72"/>
      <c r="AY3686" s="72"/>
      <c r="AZ3686" s="72"/>
    </row>
    <row r="3687" spans="1:52" x14ac:dyDescent="0.35">
      <c r="A3687" s="70" t="s">
        <v>2573</v>
      </c>
      <c r="B3687" s="70" t="s">
        <v>2573</v>
      </c>
      <c r="C3687" s="83"/>
      <c r="D3687" s="84"/>
      <c r="E3687" s="85"/>
      <c r="F3687" s="86"/>
      <c r="G3687" s="83"/>
      <c r="H3687" s="81"/>
      <c r="I3687" s="87"/>
      <c r="J3687" s="87"/>
      <c r="K3687" s="36"/>
      <c r="L3687" s="90"/>
      <c r="M3687" s="90"/>
      <c r="N3687" s="89"/>
      <c r="O3687" s="72" t="s">
        <v>179</v>
      </c>
      <c r="P3687" s="74">
        <v>42826.017048611109</v>
      </c>
      <c r="Q3687" s="72" t="s">
        <v>5386</v>
      </c>
      <c r="R3687" s="76" t="s">
        <v>7710</v>
      </c>
      <c r="S3687" s="72" t="s">
        <v>241</v>
      </c>
      <c r="T3687" s="72" t="s">
        <v>8818</v>
      </c>
      <c r="U3687" s="72"/>
      <c r="V3687" s="76" t="s">
        <v>10626</v>
      </c>
      <c r="W3687" s="74">
        <v>42826.017048611109</v>
      </c>
      <c r="X3687" s="76" t="s">
        <v>13678</v>
      </c>
      <c r="Y3687" s="72"/>
      <c r="Z3687" s="72"/>
      <c r="AA3687" s="78" t="s">
        <v>17635</v>
      </c>
      <c r="AB3687" s="72"/>
      <c r="AC3687" s="72" t="b">
        <v>0</v>
      </c>
      <c r="AD3687" s="72">
        <v>0</v>
      </c>
      <c r="AE3687" s="78" t="s">
        <v>230</v>
      </c>
      <c r="AF3687" s="72" t="b">
        <v>0</v>
      </c>
      <c r="AG3687" s="72" t="s">
        <v>231</v>
      </c>
      <c r="AH3687" s="72"/>
      <c r="AI3687" s="78" t="s">
        <v>230</v>
      </c>
      <c r="AJ3687" s="72" t="b">
        <v>0</v>
      </c>
      <c r="AK3687" s="72">
        <v>0</v>
      </c>
      <c r="AL3687" s="78" t="s">
        <v>230</v>
      </c>
      <c r="AM3687" s="72" t="s">
        <v>241</v>
      </c>
      <c r="AN3687" s="72" t="b">
        <v>0</v>
      </c>
      <c r="AO3687" s="78" t="s">
        <v>17635</v>
      </c>
      <c r="AP3687" s="72" t="s">
        <v>179</v>
      </c>
      <c r="AQ3687" s="72">
        <v>0</v>
      </c>
      <c r="AR3687" s="72">
        <v>0</v>
      </c>
      <c r="AS3687" s="72"/>
      <c r="AT3687" s="72"/>
      <c r="AU3687" s="72"/>
      <c r="AV3687" s="72"/>
      <c r="AW3687" s="72"/>
      <c r="AX3687" s="72"/>
      <c r="AY3687" s="72"/>
      <c r="AZ3687" s="72"/>
    </row>
    <row r="3688" spans="1:52" x14ac:dyDescent="0.35">
      <c r="A3688" s="70" t="s">
        <v>2573</v>
      </c>
      <c r="B3688" s="70" t="s">
        <v>2573</v>
      </c>
      <c r="C3688" s="83"/>
      <c r="D3688" s="84"/>
      <c r="E3688" s="85"/>
      <c r="F3688" s="86"/>
      <c r="G3688" s="83"/>
      <c r="H3688" s="81"/>
      <c r="I3688" s="87"/>
      <c r="J3688" s="87"/>
      <c r="K3688" s="36"/>
      <c r="L3688" s="90"/>
      <c r="M3688" s="90"/>
      <c r="N3688" s="89"/>
      <c r="O3688" s="72" t="s">
        <v>179</v>
      </c>
      <c r="P3688" s="74">
        <v>42826.112592592595</v>
      </c>
      <c r="Q3688" s="72" t="s">
        <v>5387</v>
      </c>
      <c r="R3688" s="76" t="s">
        <v>7711</v>
      </c>
      <c r="S3688" s="72" t="s">
        <v>241</v>
      </c>
      <c r="T3688" s="72" t="s">
        <v>8818</v>
      </c>
      <c r="U3688" s="72"/>
      <c r="V3688" s="76" t="s">
        <v>10626</v>
      </c>
      <c r="W3688" s="74">
        <v>42826.112592592595</v>
      </c>
      <c r="X3688" s="76" t="s">
        <v>13679</v>
      </c>
      <c r="Y3688" s="72"/>
      <c r="Z3688" s="72"/>
      <c r="AA3688" s="78" t="s">
        <v>17636</v>
      </c>
      <c r="AB3688" s="72"/>
      <c r="AC3688" s="72" t="b">
        <v>0</v>
      </c>
      <c r="AD3688" s="72">
        <v>0</v>
      </c>
      <c r="AE3688" s="78" t="s">
        <v>230</v>
      </c>
      <c r="AF3688" s="72" t="b">
        <v>0</v>
      </c>
      <c r="AG3688" s="72" t="s">
        <v>231</v>
      </c>
      <c r="AH3688" s="72"/>
      <c r="AI3688" s="78" t="s">
        <v>230</v>
      </c>
      <c r="AJ3688" s="72" t="b">
        <v>0</v>
      </c>
      <c r="AK3688" s="72">
        <v>0</v>
      </c>
      <c r="AL3688" s="78" t="s">
        <v>230</v>
      </c>
      <c r="AM3688" s="72" t="s">
        <v>241</v>
      </c>
      <c r="AN3688" s="72" t="b">
        <v>0</v>
      </c>
      <c r="AO3688" s="78" t="s">
        <v>17636</v>
      </c>
      <c r="AP3688" s="72" t="s">
        <v>179</v>
      </c>
      <c r="AQ3688" s="72">
        <v>0</v>
      </c>
      <c r="AR3688" s="72">
        <v>0</v>
      </c>
      <c r="AS3688" s="72"/>
      <c r="AT3688" s="72"/>
      <c r="AU3688" s="72"/>
      <c r="AV3688" s="72"/>
      <c r="AW3688" s="72"/>
      <c r="AX3688" s="72"/>
      <c r="AY3688" s="72"/>
      <c r="AZ3688" s="72"/>
    </row>
    <row r="3689" spans="1:52" x14ac:dyDescent="0.35">
      <c r="A3689" s="70" t="s">
        <v>2573</v>
      </c>
      <c r="B3689" s="70" t="s">
        <v>2573</v>
      </c>
      <c r="C3689" s="83"/>
      <c r="D3689" s="84"/>
      <c r="E3689" s="85"/>
      <c r="F3689" s="86"/>
      <c r="G3689" s="83"/>
      <c r="H3689" s="81"/>
      <c r="I3689" s="87"/>
      <c r="J3689" s="87"/>
      <c r="K3689" s="36"/>
      <c r="L3689" s="90"/>
      <c r="M3689" s="90"/>
      <c r="N3689" s="89"/>
      <c r="O3689" s="72" t="s">
        <v>179</v>
      </c>
      <c r="P3689" s="74">
        <v>42826.130659722221</v>
      </c>
      <c r="Q3689" s="72" t="s">
        <v>5388</v>
      </c>
      <c r="R3689" s="76" t="s">
        <v>7712</v>
      </c>
      <c r="S3689" s="72" t="s">
        <v>241</v>
      </c>
      <c r="T3689" s="72" t="s">
        <v>8818</v>
      </c>
      <c r="U3689" s="72"/>
      <c r="V3689" s="76" t="s">
        <v>10626</v>
      </c>
      <c r="W3689" s="74">
        <v>42826.130659722221</v>
      </c>
      <c r="X3689" s="76" t="s">
        <v>13680</v>
      </c>
      <c r="Y3689" s="72"/>
      <c r="Z3689" s="72"/>
      <c r="AA3689" s="78" t="s">
        <v>17637</v>
      </c>
      <c r="AB3689" s="72"/>
      <c r="AC3689" s="72" t="b">
        <v>0</v>
      </c>
      <c r="AD3689" s="72">
        <v>0</v>
      </c>
      <c r="AE3689" s="78" t="s">
        <v>230</v>
      </c>
      <c r="AF3689" s="72" t="b">
        <v>0</v>
      </c>
      <c r="AG3689" s="72" t="s">
        <v>231</v>
      </c>
      <c r="AH3689" s="72"/>
      <c r="AI3689" s="78" t="s">
        <v>230</v>
      </c>
      <c r="AJ3689" s="72" t="b">
        <v>0</v>
      </c>
      <c r="AK3689" s="72">
        <v>0</v>
      </c>
      <c r="AL3689" s="78" t="s">
        <v>230</v>
      </c>
      <c r="AM3689" s="72" t="s">
        <v>241</v>
      </c>
      <c r="AN3689" s="72" t="b">
        <v>0</v>
      </c>
      <c r="AO3689" s="78" t="s">
        <v>17637</v>
      </c>
      <c r="AP3689" s="72" t="s">
        <v>179</v>
      </c>
      <c r="AQ3689" s="72">
        <v>0</v>
      </c>
      <c r="AR3689" s="72">
        <v>0</v>
      </c>
      <c r="AS3689" s="72"/>
      <c r="AT3689" s="72"/>
      <c r="AU3689" s="72"/>
      <c r="AV3689" s="72"/>
      <c r="AW3689" s="72"/>
      <c r="AX3689" s="72"/>
      <c r="AY3689" s="72"/>
      <c r="AZ3689" s="72"/>
    </row>
    <row r="3690" spans="1:52" x14ac:dyDescent="0.35">
      <c r="A3690" s="70" t="s">
        <v>2573</v>
      </c>
      <c r="B3690" s="70" t="s">
        <v>2573</v>
      </c>
      <c r="C3690" s="83"/>
      <c r="D3690" s="84"/>
      <c r="E3690" s="85"/>
      <c r="F3690" s="86"/>
      <c r="G3690" s="83"/>
      <c r="H3690" s="81"/>
      <c r="I3690" s="87"/>
      <c r="J3690" s="87"/>
      <c r="K3690" s="36"/>
      <c r="L3690" s="90"/>
      <c r="M3690" s="90"/>
      <c r="N3690" s="89"/>
      <c r="O3690" s="72" t="s">
        <v>179</v>
      </c>
      <c r="P3690" s="74">
        <v>42826.368888888886</v>
      </c>
      <c r="Q3690" s="72" t="s">
        <v>5389</v>
      </c>
      <c r="R3690" s="76" t="s">
        <v>7713</v>
      </c>
      <c r="S3690" s="72" t="s">
        <v>241</v>
      </c>
      <c r="T3690" s="72" t="s">
        <v>8818</v>
      </c>
      <c r="U3690" s="72"/>
      <c r="V3690" s="76" t="s">
        <v>10626</v>
      </c>
      <c r="W3690" s="74">
        <v>42826.368888888886</v>
      </c>
      <c r="X3690" s="76" t="s">
        <v>13681</v>
      </c>
      <c r="Y3690" s="72"/>
      <c r="Z3690" s="72"/>
      <c r="AA3690" s="78" t="s">
        <v>17638</v>
      </c>
      <c r="AB3690" s="72"/>
      <c r="AC3690" s="72" t="b">
        <v>0</v>
      </c>
      <c r="AD3690" s="72">
        <v>0</v>
      </c>
      <c r="AE3690" s="78" t="s">
        <v>230</v>
      </c>
      <c r="AF3690" s="72" t="b">
        <v>0</v>
      </c>
      <c r="AG3690" s="72" t="s">
        <v>231</v>
      </c>
      <c r="AH3690" s="72"/>
      <c r="AI3690" s="78" t="s">
        <v>230</v>
      </c>
      <c r="AJ3690" s="72" t="b">
        <v>0</v>
      </c>
      <c r="AK3690" s="72">
        <v>0</v>
      </c>
      <c r="AL3690" s="78" t="s">
        <v>230</v>
      </c>
      <c r="AM3690" s="72" t="s">
        <v>241</v>
      </c>
      <c r="AN3690" s="72" t="b">
        <v>0</v>
      </c>
      <c r="AO3690" s="78" t="s">
        <v>17638</v>
      </c>
      <c r="AP3690" s="72" t="s">
        <v>179</v>
      </c>
      <c r="AQ3690" s="72">
        <v>0</v>
      </c>
      <c r="AR3690" s="72">
        <v>0</v>
      </c>
      <c r="AS3690" s="72"/>
      <c r="AT3690" s="72"/>
      <c r="AU3690" s="72"/>
      <c r="AV3690" s="72"/>
      <c r="AW3690" s="72"/>
      <c r="AX3690" s="72"/>
      <c r="AY3690" s="72"/>
      <c r="AZ3690" s="72"/>
    </row>
    <row r="3691" spans="1:52" x14ac:dyDescent="0.35">
      <c r="A3691" s="70" t="s">
        <v>2573</v>
      </c>
      <c r="B3691" s="70" t="s">
        <v>2573</v>
      </c>
      <c r="C3691" s="83"/>
      <c r="D3691" s="84"/>
      <c r="E3691" s="85"/>
      <c r="F3691" s="86"/>
      <c r="G3691" s="83"/>
      <c r="H3691" s="81"/>
      <c r="I3691" s="87"/>
      <c r="J3691" s="87"/>
      <c r="K3691" s="36"/>
      <c r="L3691" s="90"/>
      <c r="M3691" s="90"/>
      <c r="N3691" s="89"/>
      <c r="O3691" s="72" t="s">
        <v>179</v>
      </c>
      <c r="P3691" s="74">
        <v>42826.406365740739</v>
      </c>
      <c r="Q3691" s="72" t="s">
        <v>5390</v>
      </c>
      <c r="R3691" s="76" t="s">
        <v>7714</v>
      </c>
      <c r="S3691" s="72" t="s">
        <v>241</v>
      </c>
      <c r="T3691" s="72" t="s">
        <v>8818</v>
      </c>
      <c r="U3691" s="72"/>
      <c r="V3691" s="76" t="s">
        <v>10626</v>
      </c>
      <c r="W3691" s="74">
        <v>42826.406365740739</v>
      </c>
      <c r="X3691" s="76" t="s">
        <v>13682</v>
      </c>
      <c r="Y3691" s="72"/>
      <c r="Z3691" s="72"/>
      <c r="AA3691" s="78" t="s">
        <v>17639</v>
      </c>
      <c r="AB3691" s="72"/>
      <c r="AC3691" s="72" t="b">
        <v>0</v>
      </c>
      <c r="AD3691" s="72">
        <v>0</v>
      </c>
      <c r="AE3691" s="78" t="s">
        <v>230</v>
      </c>
      <c r="AF3691" s="72" t="b">
        <v>0</v>
      </c>
      <c r="AG3691" s="72" t="s">
        <v>353</v>
      </c>
      <c r="AH3691" s="72"/>
      <c r="AI3691" s="78" t="s">
        <v>230</v>
      </c>
      <c r="AJ3691" s="72" t="b">
        <v>0</v>
      </c>
      <c r="AK3691" s="72">
        <v>0</v>
      </c>
      <c r="AL3691" s="78" t="s">
        <v>230</v>
      </c>
      <c r="AM3691" s="72" t="s">
        <v>241</v>
      </c>
      <c r="AN3691" s="72" t="b">
        <v>0</v>
      </c>
      <c r="AO3691" s="78" t="s">
        <v>17639</v>
      </c>
      <c r="AP3691" s="72" t="s">
        <v>179</v>
      </c>
      <c r="AQ3691" s="72">
        <v>0</v>
      </c>
      <c r="AR3691" s="72">
        <v>0</v>
      </c>
      <c r="AS3691" s="72"/>
      <c r="AT3691" s="72"/>
      <c r="AU3691" s="72"/>
      <c r="AV3691" s="72"/>
      <c r="AW3691" s="72"/>
      <c r="AX3691" s="72"/>
      <c r="AY3691" s="72"/>
      <c r="AZ3691" s="72"/>
    </row>
    <row r="3692" spans="1:52" x14ac:dyDescent="0.35">
      <c r="A3692" s="70" t="s">
        <v>2573</v>
      </c>
      <c r="B3692" s="70" t="s">
        <v>2573</v>
      </c>
      <c r="C3692" s="83"/>
      <c r="D3692" s="84"/>
      <c r="E3692" s="85"/>
      <c r="F3692" s="86"/>
      <c r="G3692" s="83"/>
      <c r="H3692" s="81"/>
      <c r="I3692" s="87"/>
      <c r="J3692" s="87"/>
      <c r="K3692" s="36"/>
      <c r="L3692" s="90"/>
      <c r="M3692" s="90"/>
      <c r="N3692" s="89"/>
      <c r="O3692" s="72" t="s">
        <v>179</v>
      </c>
      <c r="P3692" s="74">
        <v>42826.734699074077</v>
      </c>
      <c r="Q3692" s="72" t="s">
        <v>5391</v>
      </c>
      <c r="R3692" s="76" t="s">
        <v>7715</v>
      </c>
      <c r="S3692" s="72" t="s">
        <v>241</v>
      </c>
      <c r="T3692" s="72" t="s">
        <v>8818</v>
      </c>
      <c r="U3692" s="72"/>
      <c r="V3692" s="76" t="s">
        <v>10626</v>
      </c>
      <c r="W3692" s="74">
        <v>42826.734699074077</v>
      </c>
      <c r="X3692" s="76" t="s">
        <v>13683</v>
      </c>
      <c r="Y3692" s="72"/>
      <c r="Z3692" s="72"/>
      <c r="AA3692" s="78" t="s">
        <v>17640</v>
      </c>
      <c r="AB3692" s="72"/>
      <c r="AC3692" s="72" t="b">
        <v>0</v>
      </c>
      <c r="AD3692" s="72">
        <v>0</v>
      </c>
      <c r="AE3692" s="78" t="s">
        <v>230</v>
      </c>
      <c r="AF3692" s="72" t="b">
        <v>0</v>
      </c>
      <c r="AG3692" s="72" t="s">
        <v>231</v>
      </c>
      <c r="AH3692" s="72"/>
      <c r="AI3692" s="78" t="s">
        <v>230</v>
      </c>
      <c r="AJ3692" s="72" t="b">
        <v>0</v>
      </c>
      <c r="AK3692" s="72">
        <v>0</v>
      </c>
      <c r="AL3692" s="78" t="s">
        <v>230</v>
      </c>
      <c r="AM3692" s="72" t="s">
        <v>241</v>
      </c>
      <c r="AN3692" s="72" t="b">
        <v>0</v>
      </c>
      <c r="AO3692" s="78" t="s">
        <v>17640</v>
      </c>
      <c r="AP3692" s="72" t="s">
        <v>179</v>
      </c>
      <c r="AQ3692" s="72">
        <v>0</v>
      </c>
      <c r="AR3692" s="72">
        <v>0</v>
      </c>
      <c r="AS3692" s="72"/>
      <c r="AT3692" s="72"/>
      <c r="AU3692" s="72"/>
      <c r="AV3692" s="72"/>
      <c r="AW3692" s="72"/>
      <c r="AX3692" s="72"/>
      <c r="AY3692" s="72"/>
      <c r="AZ3692" s="72"/>
    </row>
    <row r="3693" spans="1:52" x14ac:dyDescent="0.35">
      <c r="A3693" s="70" t="s">
        <v>2573</v>
      </c>
      <c r="B3693" s="70" t="s">
        <v>2573</v>
      </c>
      <c r="C3693" s="83"/>
      <c r="D3693" s="84"/>
      <c r="E3693" s="85"/>
      <c r="F3693" s="86"/>
      <c r="G3693" s="83"/>
      <c r="H3693" s="81"/>
      <c r="I3693" s="87"/>
      <c r="J3693" s="87"/>
      <c r="K3693" s="36"/>
      <c r="L3693" s="90"/>
      <c r="M3693" s="90"/>
      <c r="N3693" s="89"/>
      <c r="O3693" s="72" t="s">
        <v>179</v>
      </c>
      <c r="P3693" s="74">
        <v>42826.784861111111</v>
      </c>
      <c r="Q3693" s="72" t="s">
        <v>5392</v>
      </c>
      <c r="R3693" s="76" t="s">
        <v>7716</v>
      </c>
      <c r="S3693" s="72" t="s">
        <v>241</v>
      </c>
      <c r="T3693" s="72" t="s">
        <v>8818</v>
      </c>
      <c r="U3693" s="72"/>
      <c r="V3693" s="76" t="s">
        <v>10626</v>
      </c>
      <c r="W3693" s="74">
        <v>42826.784861111111</v>
      </c>
      <c r="X3693" s="76" t="s">
        <v>13684</v>
      </c>
      <c r="Y3693" s="72"/>
      <c r="Z3693" s="72"/>
      <c r="AA3693" s="78" t="s">
        <v>17641</v>
      </c>
      <c r="AB3693" s="72"/>
      <c r="AC3693" s="72" t="b">
        <v>0</v>
      </c>
      <c r="AD3693" s="72">
        <v>0</v>
      </c>
      <c r="AE3693" s="78" t="s">
        <v>230</v>
      </c>
      <c r="AF3693" s="72" t="b">
        <v>0</v>
      </c>
      <c r="AG3693" s="72" t="s">
        <v>326</v>
      </c>
      <c r="AH3693" s="72"/>
      <c r="AI3693" s="78" t="s">
        <v>230</v>
      </c>
      <c r="AJ3693" s="72" t="b">
        <v>0</v>
      </c>
      <c r="AK3693" s="72">
        <v>0</v>
      </c>
      <c r="AL3693" s="78" t="s">
        <v>230</v>
      </c>
      <c r="AM3693" s="72" t="s">
        <v>241</v>
      </c>
      <c r="AN3693" s="72" t="b">
        <v>0</v>
      </c>
      <c r="AO3693" s="78" t="s">
        <v>17641</v>
      </c>
      <c r="AP3693" s="72" t="s">
        <v>179</v>
      </c>
      <c r="AQ3693" s="72">
        <v>0</v>
      </c>
      <c r="AR3693" s="72">
        <v>0</v>
      </c>
      <c r="AS3693" s="72"/>
      <c r="AT3693" s="72"/>
      <c r="AU3693" s="72"/>
      <c r="AV3693" s="72"/>
      <c r="AW3693" s="72"/>
      <c r="AX3693" s="72"/>
      <c r="AY3693" s="72"/>
      <c r="AZ3693" s="72"/>
    </row>
    <row r="3694" spans="1:52" x14ac:dyDescent="0.35">
      <c r="A3694" s="70" t="s">
        <v>2573</v>
      </c>
      <c r="B3694" s="70" t="s">
        <v>2573</v>
      </c>
      <c r="C3694" s="83"/>
      <c r="D3694" s="84"/>
      <c r="E3694" s="85"/>
      <c r="F3694" s="86"/>
      <c r="G3694" s="83"/>
      <c r="H3694" s="81"/>
      <c r="I3694" s="87"/>
      <c r="J3694" s="87"/>
      <c r="K3694" s="36"/>
      <c r="L3694" s="90"/>
      <c r="M3694" s="90"/>
      <c r="N3694" s="89"/>
      <c r="O3694" s="72" t="s">
        <v>179</v>
      </c>
      <c r="P3694" s="74">
        <v>42826.835520833331</v>
      </c>
      <c r="Q3694" s="72" t="s">
        <v>5393</v>
      </c>
      <c r="R3694" s="76" t="s">
        <v>7717</v>
      </c>
      <c r="S3694" s="72" t="s">
        <v>241</v>
      </c>
      <c r="T3694" s="72" t="s">
        <v>8818</v>
      </c>
      <c r="U3694" s="72"/>
      <c r="V3694" s="76" t="s">
        <v>10626</v>
      </c>
      <c r="W3694" s="74">
        <v>42826.835520833331</v>
      </c>
      <c r="X3694" s="76" t="s">
        <v>13685</v>
      </c>
      <c r="Y3694" s="72"/>
      <c r="Z3694" s="72"/>
      <c r="AA3694" s="78" t="s">
        <v>17642</v>
      </c>
      <c r="AB3694" s="72"/>
      <c r="AC3694" s="72" t="b">
        <v>0</v>
      </c>
      <c r="AD3694" s="72">
        <v>0</v>
      </c>
      <c r="AE3694" s="78" t="s">
        <v>230</v>
      </c>
      <c r="AF3694" s="72" t="b">
        <v>0</v>
      </c>
      <c r="AG3694" s="72" t="s">
        <v>235</v>
      </c>
      <c r="AH3694" s="72"/>
      <c r="AI3694" s="78" t="s">
        <v>230</v>
      </c>
      <c r="AJ3694" s="72" t="b">
        <v>0</v>
      </c>
      <c r="AK3694" s="72">
        <v>0</v>
      </c>
      <c r="AL3694" s="78" t="s">
        <v>230</v>
      </c>
      <c r="AM3694" s="72" t="s">
        <v>241</v>
      </c>
      <c r="AN3694" s="72" t="b">
        <v>0</v>
      </c>
      <c r="AO3694" s="78" t="s">
        <v>17642</v>
      </c>
      <c r="AP3694" s="72" t="s">
        <v>179</v>
      </c>
      <c r="AQ3694" s="72">
        <v>0</v>
      </c>
      <c r="AR3694" s="72">
        <v>0</v>
      </c>
      <c r="AS3694" s="72"/>
      <c r="AT3694" s="72"/>
      <c r="AU3694" s="72"/>
      <c r="AV3694" s="72"/>
      <c r="AW3694" s="72"/>
      <c r="AX3694" s="72"/>
      <c r="AY3694" s="72"/>
      <c r="AZ3694" s="72"/>
    </row>
    <row r="3695" spans="1:52" x14ac:dyDescent="0.35">
      <c r="A3695" s="70" t="s">
        <v>2573</v>
      </c>
      <c r="B3695" s="70" t="s">
        <v>2573</v>
      </c>
      <c r="C3695" s="83"/>
      <c r="D3695" s="84"/>
      <c r="E3695" s="85"/>
      <c r="F3695" s="86"/>
      <c r="G3695" s="83"/>
      <c r="H3695" s="81"/>
      <c r="I3695" s="87"/>
      <c r="J3695" s="87"/>
      <c r="K3695" s="36"/>
      <c r="L3695" s="90"/>
      <c r="M3695" s="90"/>
      <c r="N3695" s="89"/>
      <c r="O3695" s="72" t="s">
        <v>179</v>
      </c>
      <c r="P3695" s="74">
        <v>42826.897326388891</v>
      </c>
      <c r="Q3695" s="72" t="s">
        <v>5394</v>
      </c>
      <c r="R3695" s="76" t="s">
        <v>7718</v>
      </c>
      <c r="S3695" s="72" t="s">
        <v>241</v>
      </c>
      <c r="T3695" s="72" t="s">
        <v>8818</v>
      </c>
      <c r="U3695" s="72"/>
      <c r="V3695" s="76" t="s">
        <v>10626</v>
      </c>
      <c r="W3695" s="74">
        <v>42826.897326388891</v>
      </c>
      <c r="X3695" s="76" t="s">
        <v>13686</v>
      </c>
      <c r="Y3695" s="72"/>
      <c r="Z3695" s="72"/>
      <c r="AA3695" s="78" t="s">
        <v>17643</v>
      </c>
      <c r="AB3695" s="72"/>
      <c r="AC3695" s="72" t="b">
        <v>0</v>
      </c>
      <c r="AD3695" s="72">
        <v>0</v>
      </c>
      <c r="AE3695" s="78" t="s">
        <v>230</v>
      </c>
      <c r="AF3695" s="72" t="b">
        <v>0</v>
      </c>
      <c r="AG3695" s="72" t="s">
        <v>231</v>
      </c>
      <c r="AH3695" s="72"/>
      <c r="AI3695" s="78" t="s">
        <v>230</v>
      </c>
      <c r="AJ3695" s="72" t="b">
        <v>0</v>
      </c>
      <c r="AK3695" s="72">
        <v>0</v>
      </c>
      <c r="AL3695" s="78" t="s">
        <v>230</v>
      </c>
      <c r="AM3695" s="72" t="s">
        <v>241</v>
      </c>
      <c r="AN3695" s="72" t="b">
        <v>0</v>
      </c>
      <c r="AO3695" s="78" t="s">
        <v>17643</v>
      </c>
      <c r="AP3695" s="72" t="s">
        <v>179</v>
      </c>
      <c r="AQ3695" s="72">
        <v>0</v>
      </c>
      <c r="AR3695" s="72">
        <v>0</v>
      </c>
      <c r="AS3695" s="72"/>
      <c r="AT3695" s="72"/>
      <c r="AU3695" s="72"/>
      <c r="AV3695" s="72"/>
      <c r="AW3695" s="72"/>
      <c r="AX3695" s="72"/>
      <c r="AY3695" s="72"/>
      <c r="AZ3695" s="72"/>
    </row>
    <row r="3696" spans="1:52" x14ac:dyDescent="0.35">
      <c r="A3696" s="70" t="s">
        <v>2573</v>
      </c>
      <c r="B3696" s="70" t="s">
        <v>2573</v>
      </c>
      <c r="C3696" s="83"/>
      <c r="D3696" s="84"/>
      <c r="E3696" s="85"/>
      <c r="F3696" s="86"/>
      <c r="G3696" s="83"/>
      <c r="H3696" s="81"/>
      <c r="I3696" s="87"/>
      <c r="J3696" s="87"/>
      <c r="K3696" s="36"/>
      <c r="L3696" s="90"/>
      <c r="M3696" s="90"/>
      <c r="N3696" s="89"/>
      <c r="O3696" s="72" t="s">
        <v>179</v>
      </c>
      <c r="P3696" s="74">
        <v>42827.032604166663</v>
      </c>
      <c r="Q3696" s="72" t="s">
        <v>5395</v>
      </c>
      <c r="R3696" s="76" t="s">
        <v>7719</v>
      </c>
      <c r="S3696" s="72" t="s">
        <v>241</v>
      </c>
      <c r="T3696" s="72" t="s">
        <v>8818</v>
      </c>
      <c r="U3696" s="72"/>
      <c r="V3696" s="76" t="s">
        <v>10626</v>
      </c>
      <c r="W3696" s="74">
        <v>42827.032604166663</v>
      </c>
      <c r="X3696" s="76" t="s">
        <v>13687</v>
      </c>
      <c r="Y3696" s="72"/>
      <c r="Z3696" s="72"/>
      <c r="AA3696" s="78" t="s">
        <v>17644</v>
      </c>
      <c r="AB3696" s="72"/>
      <c r="AC3696" s="72" t="b">
        <v>0</v>
      </c>
      <c r="AD3696" s="72">
        <v>0</v>
      </c>
      <c r="AE3696" s="78" t="s">
        <v>230</v>
      </c>
      <c r="AF3696" s="72" t="b">
        <v>0</v>
      </c>
      <c r="AG3696" s="72" t="s">
        <v>231</v>
      </c>
      <c r="AH3696" s="72"/>
      <c r="AI3696" s="78" t="s">
        <v>230</v>
      </c>
      <c r="AJ3696" s="72" t="b">
        <v>0</v>
      </c>
      <c r="AK3696" s="72">
        <v>0</v>
      </c>
      <c r="AL3696" s="78" t="s">
        <v>230</v>
      </c>
      <c r="AM3696" s="72" t="s">
        <v>241</v>
      </c>
      <c r="AN3696" s="72" t="b">
        <v>0</v>
      </c>
      <c r="AO3696" s="78" t="s">
        <v>17644</v>
      </c>
      <c r="AP3696" s="72" t="s">
        <v>179</v>
      </c>
      <c r="AQ3696" s="72">
        <v>0</v>
      </c>
      <c r="AR3696" s="72">
        <v>0</v>
      </c>
      <c r="AS3696" s="72"/>
      <c r="AT3696" s="72"/>
      <c r="AU3696" s="72"/>
      <c r="AV3696" s="72"/>
      <c r="AW3696" s="72"/>
      <c r="AX3696" s="72"/>
      <c r="AY3696" s="72"/>
      <c r="AZ3696" s="72"/>
    </row>
    <row r="3697" spans="1:52" x14ac:dyDescent="0.35">
      <c r="A3697" s="70" t="s">
        <v>2573</v>
      </c>
      <c r="B3697" s="70" t="s">
        <v>2573</v>
      </c>
      <c r="C3697" s="83"/>
      <c r="D3697" s="84"/>
      <c r="E3697" s="85"/>
      <c r="F3697" s="86"/>
      <c r="G3697" s="83"/>
      <c r="H3697" s="81"/>
      <c r="I3697" s="87"/>
      <c r="J3697" s="87"/>
      <c r="K3697" s="36"/>
      <c r="L3697" s="90"/>
      <c r="M3697" s="90"/>
      <c r="N3697" s="89"/>
      <c r="O3697" s="72" t="s">
        <v>179</v>
      </c>
      <c r="P3697" s="74">
        <v>42827.177870370368</v>
      </c>
      <c r="Q3697" s="72" t="s">
        <v>5396</v>
      </c>
      <c r="R3697" s="76" t="s">
        <v>7720</v>
      </c>
      <c r="S3697" s="72" t="s">
        <v>241</v>
      </c>
      <c r="T3697" s="72" t="s">
        <v>8818</v>
      </c>
      <c r="U3697" s="72"/>
      <c r="V3697" s="76" t="s">
        <v>10626</v>
      </c>
      <c r="W3697" s="74">
        <v>42827.177870370368</v>
      </c>
      <c r="X3697" s="76" t="s">
        <v>13688</v>
      </c>
      <c r="Y3697" s="72"/>
      <c r="Z3697" s="72"/>
      <c r="AA3697" s="78" t="s">
        <v>17645</v>
      </c>
      <c r="AB3697" s="72"/>
      <c r="AC3697" s="72" t="b">
        <v>0</v>
      </c>
      <c r="AD3697" s="72">
        <v>0</v>
      </c>
      <c r="AE3697" s="78" t="s">
        <v>230</v>
      </c>
      <c r="AF3697" s="72" t="b">
        <v>0</v>
      </c>
      <c r="AG3697" s="72" t="s">
        <v>231</v>
      </c>
      <c r="AH3697" s="72"/>
      <c r="AI3697" s="78" t="s">
        <v>230</v>
      </c>
      <c r="AJ3697" s="72" t="b">
        <v>0</v>
      </c>
      <c r="AK3697" s="72">
        <v>0</v>
      </c>
      <c r="AL3697" s="78" t="s">
        <v>230</v>
      </c>
      <c r="AM3697" s="72" t="s">
        <v>241</v>
      </c>
      <c r="AN3697" s="72" t="b">
        <v>0</v>
      </c>
      <c r="AO3697" s="78" t="s">
        <v>17645</v>
      </c>
      <c r="AP3697" s="72" t="s">
        <v>179</v>
      </c>
      <c r="AQ3697" s="72">
        <v>0</v>
      </c>
      <c r="AR3697" s="72">
        <v>0</v>
      </c>
      <c r="AS3697" s="72"/>
      <c r="AT3697" s="72"/>
      <c r="AU3697" s="72"/>
      <c r="AV3697" s="72"/>
      <c r="AW3697" s="72"/>
      <c r="AX3697" s="72"/>
      <c r="AY3697" s="72"/>
      <c r="AZ3697" s="72"/>
    </row>
    <row r="3698" spans="1:52" x14ac:dyDescent="0.35">
      <c r="A3698" s="70" t="s">
        <v>2573</v>
      </c>
      <c r="B3698" s="70" t="s">
        <v>2573</v>
      </c>
      <c r="C3698" s="83"/>
      <c r="D3698" s="84"/>
      <c r="E3698" s="85"/>
      <c r="F3698" s="86"/>
      <c r="G3698" s="83"/>
      <c r="H3698" s="81"/>
      <c r="I3698" s="87"/>
      <c r="J3698" s="87"/>
      <c r="K3698" s="36"/>
      <c r="L3698" s="90"/>
      <c r="M3698" s="90"/>
      <c r="N3698" s="89"/>
      <c r="O3698" s="72" t="s">
        <v>179</v>
      </c>
      <c r="P3698" s="74">
        <v>42827.21534722222</v>
      </c>
      <c r="Q3698" s="72" t="s">
        <v>5397</v>
      </c>
      <c r="R3698" s="76" t="s">
        <v>7721</v>
      </c>
      <c r="S3698" s="72" t="s">
        <v>241</v>
      </c>
      <c r="T3698" s="72" t="s">
        <v>8818</v>
      </c>
      <c r="U3698" s="72"/>
      <c r="V3698" s="76" t="s">
        <v>10626</v>
      </c>
      <c r="W3698" s="74">
        <v>42827.21534722222</v>
      </c>
      <c r="X3698" s="76" t="s">
        <v>13689</v>
      </c>
      <c r="Y3698" s="72"/>
      <c r="Z3698" s="72"/>
      <c r="AA3698" s="78" t="s">
        <v>17646</v>
      </c>
      <c r="AB3698" s="72"/>
      <c r="AC3698" s="72" t="b">
        <v>0</v>
      </c>
      <c r="AD3698" s="72">
        <v>0</v>
      </c>
      <c r="AE3698" s="78" t="s">
        <v>230</v>
      </c>
      <c r="AF3698" s="72" t="b">
        <v>0</v>
      </c>
      <c r="AG3698" s="72" t="s">
        <v>231</v>
      </c>
      <c r="AH3698" s="72"/>
      <c r="AI3698" s="78" t="s">
        <v>230</v>
      </c>
      <c r="AJ3698" s="72" t="b">
        <v>0</v>
      </c>
      <c r="AK3698" s="72">
        <v>0</v>
      </c>
      <c r="AL3698" s="78" t="s">
        <v>230</v>
      </c>
      <c r="AM3698" s="72" t="s">
        <v>241</v>
      </c>
      <c r="AN3698" s="72" t="b">
        <v>0</v>
      </c>
      <c r="AO3698" s="78" t="s">
        <v>17646</v>
      </c>
      <c r="AP3698" s="72" t="s">
        <v>179</v>
      </c>
      <c r="AQ3698" s="72">
        <v>0</v>
      </c>
      <c r="AR3698" s="72">
        <v>0</v>
      </c>
      <c r="AS3698" s="72"/>
      <c r="AT3698" s="72"/>
      <c r="AU3698" s="72"/>
      <c r="AV3698" s="72"/>
      <c r="AW3698" s="72"/>
      <c r="AX3698" s="72"/>
      <c r="AY3698" s="72"/>
      <c r="AZ3698" s="72"/>
    </row>
    <row r="3699" spans="1:52" x14ac:dyDescent="0.35">
      <c r="A3699" s="70" t="s">
        <v>2573</v>
      </c>
      <c r="B3699" s="70" t="s">
        <v>2573</v>
      </c>
      <c r="C3699" s="83"/>
      <c r="D3699" s="84"/>
      <c r="E3699" s="85"/>
      <c r="F3699" s="86"/>
      <c r="G3699" s="83"/>
      <c r="H3699" s="81"/>
      <c r="I3699" s="87"/>
      <c r="J3699" s="87"/>
      <c r="K3699" s="36"/>
      <c r="L3699" s="90"/>
      <c r="M3699" s="90"/>
      <c r="N3699" s="89"/>
      <c r="O3699" s="72" t="s">
        <v>179</v>
      </c>
      <c r="P3699" s="74">
        <v>42827.21534722222</v>
      </c>
      <c r="Q3699" s="72" t="s">
        <v>5398</v>
      </c>
      <c r="R3699" s="76" t="s">
        <v>7722</v>
      </c>
      <c r="S3699" s="72" t="s">
        <v>241</v>
      </c>
      <c r="T3699" s="72" t="s">
        <v>8818</v>
      </c>
      <c r="U3699" s="72"/>
      <c r="V3699" s="76" t="s">
        <v>10626</v>
      </c>
      <c r="W3699" s="74">
        <v>42827.21534722222</v>
      </c>
      <c r="X3699" s="76" t="s">
        <v>13690</v>
      </c>
      <c r="Y3699" s="72"/>
      <c r="Z3699" s="72"/>
      <c r="AA3699" s="78" t="s">
        <v>17647</v>
      </c>
      <c r="AB3699" s="72"/>
      <c r="AC3699" s="72" t="b">
        <v>0</v>
      </c>
      <c r="AD3699" s="72">
        <v>0</v>
      </c>
      <c r="AE3699" s="78" t="s">
        <v>230</v>
      </c>
      <c r="AF3699" s="72" t="b">
        <v>0</v>
      </c>
      <c r="AG3699" s="72" t="s">
        <v>231</v>
      </c>
      <c r="AH3699" s="72"/>
      <c r="AI3699" s="78" t="s">
        <v>230</v>
      </c>
      <c r="AJ3699" s="72" t="b">
        <v>0</v>
      </c>
      <c r="AK3699" s="72">
        <v>0</v>
      </c>
      <c r="AL3699" s="78" t="s">
        <v>230</v>
      </c>
      <c r="AM3699" s="72" t="s">
        <v>241</v>
      </c>
      <c r="AN3699" s="72" t="b">
        <v>0</v>
      </c>
      <c r="AO3699" s="78" t="s">
        <v>17647</v>
      </c>
      <c r="AP3699" s="72" t="s">
        <v>179</v>
      </c>
      <c r="AQ3699" s="72">
        <v>0</v>
      </c>
      <c r="AR3699" s="72">
        <v>0</v>
      </c>
      <c r="AS3699" s="72"/>
      <c r="AT3699" s="72"/>
      <c r="AU3699" s="72"/>
      <c r="AV3699" s="72"/>
      <c r="AW3699" s="72"/>
      <c r="AX3699" s="72"/>
      <c r="AY3699" s="72"/>
      <c r="AZ3699" s="72"/>
    </row>
    <row r="3700" spans="1:52" x14ac:dyDescent="0.35">
      <c r="A3700" s="70" t="s">
        <v>2573</v>
      </c>
      <c r="B3700" s="70" t="s">
        <v>2573</v>
      </c>
      <c r="C3700" s="83"/>
      <c r="D3700" s="84"/>
      <c r="E3700" s="85"/>
      <c r="F3700" s="86"/>
      <c r="G3700" s="83"/>
      <c r="H3700" s="81"/>
      <c r="I3700" s="87"/>
      <c r="J3700" s="87"/>
      <c r="K3700" s="36"/>
      <c r="L3700" s="90"/>
      <c r="M3700" s="90"/>
      <c r="N3700" s="89"/>
      <c r="O3700" s="72" t="s">
        <v>179</v>
      </c>
      <c r="P3700" s="74">
        <v>42827.215358796297</v>
      </c>
      <c r="Q3700" s="72" t="s">
        <v>5399</v>
      </c>
      <c r="R3700" s="76" t="s">
        <v>7723</v>
      </c>
      <c r="S3700" s="72" t="s">
        <v>241</v>
      </c>
      <c r="T3700" s="72" t="s">
        <v>8818</v>
      </c>
      <c r="U3700" s="72"/>
      <c r="V3700" s="76" t="s">
        <v>10626</v>
      </c>
      <c r="W3700" s="74">
        <v>42827.215358796297</v>
      </c>
      <c r="X3700" s="76" t="s">
        <v>13691</v>
      </c>
      <c r="Y3700" s="72"/>
      <c r="Z3700" s="72"/>
      <c r="AA3700" s="78" t="s">
        <v>17648</v>
      </c>
      <c r="AB3700" s="72"/>
      <c r="AC3700" s="72" t="b">
        <v>0</v>
      </c>
      <c r="AD3700" s="72">
        <v>0</v>
      </c>
      <c r="AE3700" s="78" t="s">
        <v>230</v>
      </c>
      <c r="AF3700" s="72" t="b">
        <v>0</v>
      </c>
      <c r="AG3700" s="72" t="s">
        <v>231</v>
      </c>
      <c r="AH3700" s="72"/>
      <c r="AI3700" s="78" t="s">
        <v>230</v>
      </c>
      <c r="AJ3700" s="72" t="b">
        <v>0</v>
      </c>
      <c r="AK3700" s="72">
        <v>0</v>
      </c>
      <c r="AL3700" s="78" t="s">
        <v>230</v>
      </c>
      <c r="AM3700" s="72" t="s">
        <v>241</v>
      </c>
      <c r="AN3700" s="72" t="b">
        <v>0</v>
      </c>
      <c r="AO3700" s="78" t="s">
        <v>17648</v>
      </c>
      <c r="AP3700" s="72" t="s">
        <v>179</v>
      </c>
      <c r="AQ3700" s="72">
        <v>0</v>
      </c>
      <c r="AR3700" s="72">
        <v>0</v>
      </c>
      <c r="AS3700" s="72"/>
      <c r="AT3700" s="72"/>
      <c r="AU3700" s="72"/>
      <c r="AV3700" s="72"/>
      <c r="AW3700" s="72"/>
      <c r="AX3700" s="72"/>
      <c r="AY3700" s="72"/>
      <c r="AZ3700" s="72"/>
    </row>
    <row r="3701" spans="1:52" x14ac:dyDescent="0.35">
      <c r="A3701" s="70" t="s">
        <v>2573</v>
      </c>
      <c r="B3701" s="70" t="s">
        <v>2573</v>
      </c>
      <c r="C3701" s="83"/>
      <c r="D3701" s="84"/>
      <c r="E3701" s="85"/>
      <c r="F3701" s="86"/>
      <c r="G3701" s="83"/>
      <c r="H3701" s="81"/>
      <c r="I3701" s="87"/>
      <c r="J3701" s="87"/>
      <c r="K3701" s="36"/>
      <c r="L3701" s="90"/>
      <c r="M3701" s="90"/>
      <c r="N3701" s="89"/>
      <c r="O3701" s="72" t="s">
        <v>179</v>
      </c>
      <c r="P3701" s="74">
        <v>42827.215358796297</v>
      </c>
      <c r="Q3701" s="72" t="s">
        <v>5400</v>
      </c>
      <c r="R3701" s="76" t="s">
        <v>7724</v>
      </c>
      <c r="S3701" s="72" t="s">
        <v>241</v>
      </c>
      <c r="T3701" s="72" t="s">
        <v>8818</v>
      </c>
      <c r="U3701" s="72"/>
      <c r="V3701" s="76" t="s">
        <v>10626</v>
      </c>
      <c r="W3701" s="74">
        <v>42827.215358796297</v>
      </c>
      <c r="X3701" s="76" t="s">
        <v>13692</v>
      </c>
      <c r="Y3701" s="72"/>
      <c r="Z3701" s="72"/>
      <c r="AA3701" s="78" t="s">
        <v>17649</v>
      </c>
      <c r="AB3701" s="72"/>
      <c r="AC3701" s="72" t="b">
        <v>0</v>
      </c>
      <c r="AD3701" s="72">
        <v>0</v>
      </c>
      <c r="AE3701" s="78" t="s">
        <v>230</v>
      </c>
      <c r="AF3701" s="72" t="b">
        <v>0</v>
      </c>
      <c r="AG3701" s="72" t="s">
        <v>231</v>
      </c>
      <c r="AH3701" s="72"/>
      <c r="AI3701" s="78" t="s">
        <v>230</v>
      </c>
      <c r="AJ3701" s="72" t="b">
        <v>0</v>
      </c>
      <c r="AK3701" s="72">
        <v>0</v>
      </c>
      <c r="AL3701" s="78" t="s">
        <v>230</v>
      </c>
      <c r="AM3701" s="72" t="s">
        <v>241</v>
      </c>
      <c r="AN3701" s="72" t="b">
        <v>0</v>
      </c>
      <c r="AO3701" s="78" t="s">
        <v>17649</v>
      </c>
      <c r="AP3701" s="72" t="s">
        <v>179</v>
      </c>
      <c r="AQ3701" s="72">
        <v>0</v>
      </c>
      <c r="AR3701" s="72">
        <v>0</v>
      </c>
      <c r="AS3701" s="72"/>
      <c r="AT3701" s="72"/>
      <c r="AU3701" s="72"/>
      <c r="AV3701" s="72"/>
      <c r="AW3701" s="72"/>
      <c r="AX3701" s="72"/>
      <c r="AY3701" s="72"/>
      <c r="AZ3701" s="72"/>
    </row>
    <row r="3702" spans="1:52" x14ac:dyDescent="0.35">
      <c r="A3702" s="70" t="s">
        <v>2573</v>
      </c>
      <c r="B3702" s="70" t="s">
        <v>2573</v>
      </c>
      <c r="C3702" s="83"/>
      <c r="D3702" s="84"/>
      <c r="E3702" s="85"/>
      <c r="F3702" s="86"/>
      <c r="G3702" s="83"/>
      <c r="H3702" s="81"/>
      <c r="I3702" s="87"/>
      <c r="J3702" s="87"/>
      <c r="K3702" s="36"/>
      <c r="L3702" s="90"/>
      <c r="M3702" s="90"/>
      <c r="N3702" s="89"/>
      <c r="O3702" s="72" t="s">
        <v>179</v>
      </c>
      <c r="P3702" s="74">
        <v>42827.246203703704</v>
      </c>
      <c r="Q3702" s="72" t="s">
        <v>5401</v>
      </c>
      <c r="R3702" s="76" t="s">
        <v>7725</v>
      </c>
      <c r="S3702" s="72" t="s">
        <v>241</v>
      </c>
      <c r="T3702" s="72" t="s">
        <v>8818</v>
      </c>
      <c r="U3702" s="72"/>
      <c r="V3702" s="76" t="s">
        <v>10626</v>
      </c>
      <c r="W3702" s="74">
        <v>42827.246203703704</v>
      </c>
      <c r="X3702" s="76" t="s">
        <v>13693</v>
      </c>
      <c r="Y3702" s="72"/>
      <c r="Z3702" s="72"/>
      <c r="AA3702" s="78" t="s">
        <v>17650</v>
      </c>
      <c r="AB3702" s="72"/>
      <c r="AC3702" s="72" t="b">
        <v>0</v>
      </c>
      <c r="AD3702" s="72">
        <v>0</v>
      </c>
      <c r="AE3702" s="78" t="s">
        <v>230</v>
      </c>
      <c r="AF3702" s="72" t="b">
        <v>0</v>
      </c>
      <c r="AG3702" s="72" t="s">
        <v>231</v>
      </c>
      <c r="AH3702" s="72"/>
      <c r="AI3702" s="78" t="s">
        <v>230</v>
      </c>
      <c r="AJ3702" s="72" t="b">
        <v>0</v>
      </c>
      <c r="AK3702" s="72">
        <v>0</v>
      </c>
      <c r="AL3702" s="78" t="s">
        <v>230</v>
      </c>
      <c r="AM3702" s="72" t="s">
        <v>241</v>
      </c>
      <c r="AN3702" s="72" t="b">
        <v>0</v>
      </c>
      <c r="AO3702" s="78" t="s">
        <v>17650</v>
      </c>
      <c r="AP3702" s="72" t="s">
        <v>179</v>
      </c>
      <c r="AQ3702" s="72">
        <v>0</v>
      </c>
      <c r="AR3702" s="72">
        <v>0</v>
      </c>
      <c r="AS3702" s="72"/>
      <c r="AT3702" s="72"/>
      <c r="AU3702" s="72"/>
      <c r="AV3702" s="72"/>
      <c r="AW3702" s="72"/>
      <c r="AX3702" s="72"/>
      <c r="AY3702" s="72"/>
      <c r="AZ3702" s="72"/>
    </row>
    <row r="3703" spans="1:52" x14ac:dyDescent="0.35">
      <c r="A3703" s="70" t="s">
        <v>2573</v>
      </c>
      <c r="B3703" s="70" t="s">
        <v>2573</v>
      </c>
      <c r="C3703" s="83"/>
      <c r="D3703" s="84"/>
      <c r="E3703" s="85"/>
      <c r="F3703" s="86"/>
      <c r="G3703" s="83"/>
      <c r="H3703" s="81"/>
      <c r="I3703" s="87"/>
      <c r="J3703" s="87"/>
      <c r="K3703" s="36"/>
      <c r="L3703" s="90"/>
      <c r="M3703" s="90"/>
      <c r="N3703" s="89"/>
      <c r="O3703" s="72" t="s">
        <v>179</v>
      </c>
      <c r="P3703" s="74">
        <v>42827.27716435185</v>
      </c>
      <c r="Q3703" s="72" t="s">
        <v>5402</v>
      </c>
      <c r="R3703" s="76" t="s">
        <v>7726</v>
      </c>
      <c r="S3703" s="72" t="s">
        <v>241</v>
      </c>
      <c r="T3703" s="72" t="s">
        <v>8818</v>
      </c>
      <c r="U3703" s="72"/>
      <c r="V3703" s="76" t="s">
        <v>10626</v>
      </c>
      <c r="W3703" s="74">
        <v>42827.27716435185</v>
      </c>
      <c r="X3703" s="76" t="s">
        <v>13694</v>
      </c>
      <c r="Y3703" s="72"/>
      <c r="Z3703" s="72"/>
      <c r="AA3703" s="78" t="s">
        <v>17651</v>
      </c>
      <c r="AB3703" s="72"/>
      <c r="AC3703" s="72" t="b">
        <v>0</v>
      </c>
      <c r="AD3703" s="72">
        <v>0</v>
      </c>
      <c r="AE3703" s="78" t="s">
        <v>230</v>
      </c>
      <c r="AF3703" s="72" t="b">
        <v>0</v>
      </c>
      <c r="AG3703" s="72" t="s">
        <v>231</v>
      </c>
      <c r="AH3703" s="72"/>
      <c r="AI3703" s="78" t="s">
        <v>230</v>
      </c>
      <c r="AJ3703" s="72" t="b">
        <v>0</v>
      </c>
      <c r="AK3703" s="72">
        <v>0</v>
      </c>
      <c r="AL3703" s="78" t="s">
        <v>230</v>
      </c>
      <c r="AM3703" s="72" t="s">
        <v>241</v>
      </c>
      <c r="AN3703" s="72" t="b">
        <v>0</v>
      </c>
      <c r="AO3703" s="78" t="s">
        <v>17651</v>
      </c>
      <c r="AP3703" s="72" t="s">
        <v>179</v>
      </c>
      <c r="AQ3703" s="72">
        <v>0</v>
      </c>
      <c r="AR3703" s="72">
        <v>0</v>
      </c>
      <c r="AS3703" s="72"/>
      <c r="AT3703" s="72"/>
      <c r="AU3703" s="72"/>
      <c r="AV3703" s="72"/>
      <c r="AW3703" s="72"/>
      <c r="AX3703" s="72"/>
      <c r="AY3703" s="72"/>
      <c r="AZ3703" s="72"/>
    </row>
    <row r="3704" spans="1:52" x14ac:dyDescent="0.35">
      <c r="A3704" s="70" t="s">
        <v>2573</v>
      </c>
      <c r="B3704" s="70" t="s">
        <v>2573</v>
      </c>
      <c r="C3704" s="83"/>
      <c r="D3704" s="84"/>
      <c r="E3704" s="85"/>
      <c r="F3704" s="86"/>
      <c r="G3704" s="83"/>
      <c r="H3704" s="81"/>
      <c r="I3704" s="87"/>
      <c r="J3704" s="87"/>
      <c r="K3704" s="36"/>
      <c r="L3704" s="90"/>
      <c r="M3704" s="90"/>
      <c r="N3704" s="89"/>
      <c r="O3704" s="72" t="s">
        <v>179</v>
      </c>
      <c r="P3704" s="74">
        <v>42827.341770833336</v>
      </c>
      <c r="Q3704" s="72" t="s">
        <v>5403</v>
      </c>
      <c r="R3704" s="76" t="s">
        <v>7727</v>
      </c>
      <c r="S3704" s="72" t="s">
        <v>241</v>
      </c>
      <c r="T3704" s="72" t="s">
        <v>8818</v>
      </c>
      <c r="U3704" s="72"/>
      <c r="V3704" s="76" t="s">
        <v>10626</v>
      </c>
      <c r="W3704" s="74">
        <v>42827.341770833336</v>
      </c>
      <c r="X3704" s="76" t="s">
        <v>13695</v>
      </c>
      <c r="Y3704" s="72"/>
      <c r="Z3704" s="72"/>
      <c r="AA3704" s="78" t="s">
        <v>17652</v>
      </c>
      <c r="AB3704" s="72"/>
      <c r="AC3704" s="72" t="b">
        <v>0</v>
      </c>
      <c r="AD3704" s="72">
        <v>0</v>
      </c>
      <c r="AE3704" s="78" t="s">
        <v>230</v>
      </c>
      <c r="AF3704" s="72" t="b">
        <v>0</v>
      </c>
      <c r="AG3704" s="72" t="s">
        <v>231</v>
      </c>
      <c r="AH3704" s="72"/>
      <c r="AI3704" s="78" t="s">
        <v>230</v>
      </c>
      <c r="AJ3704" s="72" t="b">
        <v>0</v>
      </c>
      <c r="AK3704" s="72">
        <v>0</v>
      </c>
      <c r="AL3704" s="78" t="s">
        <v>230</v>
      </c>
      <c r="AM3704" s="72" t="s">
        <v>241</v>
      </c>
      <c r="AN3704" s="72" t="b">
        <v>0</v>
      </c>
      <c r="AO3704" s="78" t="s">
        <v>17652</v>
      </c>
      <c r="AP3704" s="72" t="s">
        <v>179</v>
      </c>
      <c r="AQ3704" s="72">
        <v>0</v>
      </c>
      <c r="AR3704" s="72">
        <v>0</v>
      </c>
      <c r="AS3704" s="72"/>
      <c r="AT3704" s="72"/>
      <c r="AU3704" s="72"/>
      <c r="AV3704" s="72"/>
      <c r="AW3704" s="72"/>
      <c r="AX3704" s="72"/>
      <c r="AY3704" s="72"/>
      <c r="AZ3704" s="72"/>
    </row>
    <row r="3705" spans="1:52" x14ac:dyDescent="0.35">
      <c r="A3705" s="70" t="s">
        <v>2573</v>
      </c>
      <c r="B3705" s="70" t="s">
        <v>2573</v>
      </c>
      <c r="C3705" s="83"/>
      <c r="D3705" s="84"/>
      <c r="E3705" s="85"/>
      <c r="F3705" s="86"/>
      <c r="G3705" s="83"/>
      <c r="H3705" s="81"/>
      <c r="I3705" s="87"/>
      <c r="J3705" s="87"/>
      <c r="K3705" s="36"/>
      <c r="L3705" s="90"/>
      <c r="M3705" s="90"/>
      <c r="N3705" s="89"/>
      <c r="O3705" s="72" t="s">
        <v>179</v>
      </c>
      <c r="P3705" s="74">
        <v>42827.370219907411</v>
      </c>
      <c r="Q3705" s="72" t="s">
        <v>5404</v>
      </c>
      <c r="R3705" s="76" t="s">
        <v>7728</v>
      </c>
      <c r="S3705" s="72" t="s">
        <v>241</v>
      </c>
      <c r="T3705" s="72" t="s">
        <v>8818</v>
      </c>
      <c r="U3705" s="72"/>
      <c r="V3705" s="76" t="s">
        <v>10626</v>
      </c>
      <c r="W3705" s="74">
        <v>42827.370219907411</v>
      </c>
      <c r="X3705" s="76" t="s">
        <v>13696</v>
      </c>
      <c r="Y3705" s="72"/>
      <c r="Z3705" s="72"/>
      <c r="AA3705" s="78" t="s">
        <v>17653</v>
      </c>
      <c r="AB3705" s="72"/>
      <c r="AC3705" s="72" t="b">
        <v>0</v>
      </c>
      <c r="AD3705" s="72">
        <v>0</v>
      </c>
      <c r="AE3705" s="78" t="s">
        <v>230</v>
      </c>
      <c r="AF3705" s="72" t="b">
        <v>0</v>
      </c>
      <c r="AG3705" s="72" t="s">
        <v>231</v>
      </c>
      <c r="AH3705" s="72"/>
      <c r="AI3705" s="78" t="s">
        <v>230</v>
      </c>
      <c r="AJ3705" s="72" t="b">
        <v>0</v>
      </c>
      <c r="AK3705" s="72">
        <v>0</v>
      </c>
      <c r="AL3705" s="78" t="s">
        <v>230</v>
      </c>
      <c r="AM3705" s="72" t="s">
        <v>241</v>
      </c>
      <c r="AN3705" s="72" t="b">
        <v>0</v>
      </c>
      <c r="AO3705" s="78" t="s">
        <v>17653</v>
      </c>
      <c r="AP3705" s="72" t="s">
        <v>179</v>
      </c>
      <c r="AQ3705" s="72">
        <v>0</v>
      </c>
      <c r="AR3705" s="72">
        <v>0</v>
      </c>
      <c r="AS3705" s="72"/>
      <c r="AT3705" s="72"/>
      <c r="AU3705" s="72"/>
      <c r="AV3705" s="72"/>
      <c r="AW3705" s="72"/>
      <c r="AX3705" s="72"/>
      <c r="AY3705" s="72"/>
      <c r="AZ3705" s="72"/>
    </row>
    <row r="3706" spans="1:52" x14ac:dyDescent="0.35">
      <c r="A3706" s="70" t="s">
        <v>2573</v>
      </c>
      <c r="B3706" s="70" t="s">
        <v>2573</v>
      </c>
      <c r="C3706" s="83"/>
      <c r="D3706" s="84"/>
      <c r="E3706" s="85"/>
      <c r="F3706" s="86"/>
      <c r="G3706" s="83"/>
      <c r="H3706" s="81"/>
      <c r="I3706" s="87"/>
      <c r="J3706" s="87"/>
      <c r="K3706" s="36"/>
      <c r="L3706" s="90"/>
      <c r="M3706" s="90"/>
      <c r="N3706" s="89"/>
      <c r="O3706" s="72" t="s">
        <v>179</v>
      </c>
      <c r="P3706" s="74">
        <v>42827.555636574078</v>
      </c>
      <c r="Q3706" s="72" t="s">
        <v>5405</v>
      </c>
      <c r="R3706" s="76" t="s">
        <v>7729</v>
      </c>
      <c r="S3706" s="72" t="s">
        <v>241</v>
      </c>
      <c r="T3706" s="72" t="s">
        <v>8818</v>
      </c>
      <c r="U3706" s="72"/>
      <c r="V3706" s="76" t="s">
        <v>10626</v>
      </c>
      <c r="W3706" s="74">
        <v>42827.555636574078</v>
      </c>
      <c r="X3706" s="76" t="s">
        <v>13697</v>
      </c>
      <c r="Y3706" s="72"/>
      <c r="Z3706" s="72"/>
      <c r="AA3706" s="78" t="s">
        <v>17654</v>
      </c>
      <c r="AB3706" s="72"/>
      <c r="AC3706" s="72" t="b">
        <v>0</v>
      </c>
      <c r="AD3706" s="72">
        <v>0</v>
      </c>
      <c r="AE3706" s="78" t="s">
        <v>230</v>
      </c>
      <c r="AF3706" s="72" t="b">
        <v>0</v>
      </c>
      <c r="AG3706" s="72" t="s">
        <v>231</v>
      </c>
      <c r="AH3706" s="72"/>
      <c r="AI3706" s="78" t="s">
        <v>230</v>
      </c>
      <c r="AJ3706" s="72" t="b">
        <v>0</v>
      </c>
      <c r="AK3706" s="72">
        <v>0</v>
      </c>
      <c r="AL3706" s="78" t="s">
        <v>230</v>
      </c>
      <c r="AM3706" s="72" t="s">
        <v>241</v>
      </c>
      <c r="AN3706" s="72" t="b">
        <v>0</v>
      </c>
      <c r="AO3706" s="78" t="s">
        <v>17654</v>
      </c>
      <c r="AP3706" s="72" t="s">
        <v>179</v>
      </c>
      <c r="AQ3706" s="72">
        <v>0</v>
      </c>
      <c r="AR3706" s="72">
        <v>0</v>
      </c>
      <c r="AS3706" s="72"/>
      <c r="AT3706" s="72"/>
      <c r="AU3706" s="72"/>
      <c r="AV3706" s="72"/>
      <c r="AW3706" s="72"/>
      <c r="AX3706" s="72"/>
      <c r="AY3706" s="72"/>
      <c r="AZ3706" s="72"/>
    </row>
    <row r="3707" spans="1:52" x14ac:dyDescent="0.35">
      <c r="A3707" s="70" t="s">
        <v>2573</v>
      </c>
      <c r="B3707" s="70" t="s">
        <v>2573</v>
      </c>
      <c r="C3707" s="83"/>
      <c r="D3707" s="84"/>
      <c r="E3707" s="85"/>
      <c r="F3707" s="86"/>
      <c r="G3707" s="83"/>
      <c r="H3707" s="81"/>
      <c r="I3707" s="87"/>
      <c r="J3707" s="87"/>
      <c r="K3707" s="36"/>
      <c r="L3707" s="90"/>
      <c r="M3707" s="90"/>
      <c r="N3707" s="89"/>
      <c r="O3707" s="72" t="s">
        <v>179</v>
      </c>
      <c r="P3707" s="74">
        <v>42827.637997685182</v>
      </c>
      <c r="Q3707" s="72" t="s">
        <v>5406</v>
      </c>
      <c r="R3707" s="76" t="s">
        <v>7730</v>
      </c>
      <c r="S3707" s="72" t="s">
        <v>241</v>
      </c>
      <c r="T3707" s="72" t="s">
        <v>8818</v>
      </c>
      <c r="U3707" s="72"/>
      <c r="V3707" s="76" t="s">
        <v>10626</v>
      </c>
      <c r="W3707" s="74">
        <v>42827.637997685182</v>
      </c>
      <c r="X3707" s="76" t="s">
        <v>13698</v>
      </c>
      <c r="Y3707" s="72"/>
      <c r="Z3707" s="72"/>
      <c r="AA3707" s="78" t="s">
        <v>17655</v>
      </c>
      <c r="AB3707" s="72"/>
      <c r="AC3707" s="72" t="b">
        <v>0</v>
      </c>
      <c r="AD3707" s="72">
        <v>0</v>
      </c>
      <c r="AE3707" s="78" t="s">
        <v>230</v>
      </c>
      <c r="AF3707" s="72" t="b">
        <v>0</v>
      </c>
      <c r="AG3707" s="72" t="s">
        <v>231</v>
      </c>
      <c r="AH3707" s="72"/>
      <c r="AI3707" s="78" t="s">
        <v>230</v>
      </c>
      <c r="AJ3707" s="72" t="b">
        <v>0</v>
      </c>
      <c r="AK3707" s="72">
        <v>0</v>
      </c>
      <c r="AL3707" s="78" t="s">
        <v>230</v>
      </c>
      <c r="AM3707" s="72" t="s">
        <v>241</v>
      </c>
      <c r="AN3707" s="72" t="b">
        <v>0</v>
      </c>
      <c r="AO3707" s="78" t="s">
        <v>17655</v>
      </c>
      <c r="AP3707" s="72" t="s">
        <v>179</v>
      </c>
      <c r="AQ3707" s="72">
        <v>0</v>
      </c>
      <c r="AR3707" s="72">
        <v>0</v>
      </c>
      <c r="AS3707" s="72"/>
      <c r="AT3707" s="72"/>
      <c r="AU3707" s="72"/>
      <c r="AV3707" s="72"/>
      <c r="AW3707" s="72"/>
      <c r="AX3707" s="72"/>
      <c r="AY3707" s="72"/>
      <c r="AZ3707" s="72"/>
    </row>
    <row r="3708" spans="1:52" x14ac:dyDescent="0.35">
      <c r="A3708" s="70" t="s">
        <v>2573</v>
      </c>
      <c r="B3708" s="70" t="s">
        <v>2573</v>
      </c>
      <c r="C3708" s="83"/>
      <c r="D3708" s="84"/>
      <c r="E3708" s="85"/>
      <c r="F3708" s="86"/>
      <c r="G3708" s="83"/>
      <c r="H3708" s="81"/>
      <c r="I3708" s="87"/>
      <c r="J3708" s="87"/>
      <c r="K3708" s="36"/>
      <c r="L3708" s="90"/>
      <c r="M3708" s="90"/>
      <c r="N3708" s="89"/>
      <c r="O3708" s="72" t="s">
        <v>179</v>
      </c>
      <c r="P3708" s="74">
        <v>42827.679120370369</v>
      </c>
      <c r="Q3708" s="72" t="s">
        <v>5407</v>
      </c>
      <c r="R3708" s="76" t="s">
        <v>7731</v>
      </c>
      <c r="S3708" s="72" t="s">
        <v>241</v>
      </c>
      <c r="T3708" s="72" t="s">
        <v>8818</v>
      </c>
      <c r="U3708" s="72"/>
      <c r="V3708" s="76" t="s">
        <v>10626</v>
      </c>
      <c r="W3708" s="74">
        <v>42827.679120370369</v>
      </c>
      <c r="X3708" s="76" t="s">
        <v>13699</v>
      </c>
      <c r="Y3708" s="72"/>
      <c r="Z3708" s="72"/>
      <c r="AA3708" s="78" t="s">
        <v>17656</v>
      </c>
      <c r="AB3708" s="72"/>
      <c r="AC3708" s="72" t="b">
        <v>0</v>
      </c>
      <c r="AD3708" s="72">
        <v>0</v>
      </c>
      <c r="AE3708" s="78" t="s">
        <v>230</v>
      </c>
      <c r="AF3708" s="72" t="b">
        <v>0</v>
      </c>
      <c r="AG3708" s="72" t="s">
        <v>231</v>
      </c>
      <c r="AH3708" s="72"/>
      <c r="AI3708" s="78" t="s">
        <v>230</v>
      </c>
      <c r="AJ3708" s="72" t="b">
        <v>0</v>
      </c>
      <c r="AK3708" s="72">
        <v>0</v>
      </c>
      <c r="AL3708" s="78" t="s">
        <v>230</v>
      </c>
      <c r="AM3708" s="72" t="s">
        <v>241</v>
      </c>
      <c r="AN3708" s="72" t="b">
        <v>0</v>
      </c>
      <c r="AO3708" s="78" t="s">
        <v>17656</v>
      </c>
      <c r="AP3708" s="72" t="s">
        <v>179</v>
      </c>
      <c r="AQ3708" s="72">
        <v>0</v>
      </c>
      <c r="AR3708" s="72">
        <v>0</v>
      </c>
      <c r="AS3708" s="72"/>
      <c r="AT3708" s="72"/>
      <c r="AU3708" s="72"/>
      <c r="AV3708" s="72"/>
      <c r="AW3708" s="72"/>
      <c r="AX3708" s="72"/>
      <c r="AY3708" s="72"/>
      <c r="AZ3708" s="72"/>
    </row>
    <row r="3709" spans="1:52" x14ac:dyDescent="0.35">
      <c r="A3709" s="70" t="s">
        <v>2573</v>
      </c>
      <c r="B3709" s="70" t="s">
        <v>2573</v>
      </c>
      <c r="C3709" s="83"/>
      <c r="D3709" s="84"/>
      <c r="E3709" s="85"/>
      <c r="F3709" s="86"/>
      <c r="G3709" s="83"/>
      <c r="H3709" s="81"/>
      <c r="I3709" s="87"/>
      <c r="J3709" s="87"/>
      <c r="K3709" s="36"/>
      <c r="L3709" s="90"/>
      <c r="M3709" s="90"/>
      <c r="N3709" s="89"/>
      <c r="O3709" s="72" t="s">
        <v>179</v>
      </c>
      <c r="P3709" s="74">
        <v>42827.679131944446</v>
      </c>
      <c r="Q3709" s="72" t="s">
        <v>5408</v>
      </c>
      <c r="R3709" s="76" t="s">
        <v>7732</v>
      </c>
      <c r="S3709" s="72" t="s">
        <v>241</v>
      </c>
      <c r="T3709" s="72" t="s">
        <v>8818</v>
      </c>
      <c r="U3709" s="72"/>
      <c r="V3709" s="76" t="s">
        <v>10626</v>
      </c>
      <c r="W3709" s="74">
        <v>42827.679131944446</v>
      </c>
      <c r="X3709" s="76" t="s">
        <v>13700</v>
      </c>
      <c r="Y3709" s="72"/>
      <c r="Z3709" s="72"/>
      <c r="AA3709" s="78" t="s">
        <v>17657</v>
      </c>
      <c r="AB3709" s="72"/>
      <c r="AC3709" s="72" t="b">
        <v>0</v>
      </c>
      <c r="AD3709" s="72">
        <v>0</v>
      </c>
      <c r="AE3709" s="78" t="s">
        <v>230</v>
      </c>
      <c r="AF3709" s="72" t="b">
        <v>0</v>
      </c>
      <c r="AG3709" s="72" t="s">
        <v>231</v>
      </c>
      <c r="AH3709" s="72"/>
      <c r="AI3709" s="78" t="s">
        <v>230</v>
      </c>
      <c r="AJ3709" s="72" t="b">
        <v>0</v>
      </c>
      <c r="AK3709" s="72">
        <v>0</v>
      </c>
      <c r="AL3709" s="78" t="s">
        <v>230</v>
      </c>
      <c r="AM3709" s="72" t="s">
        <v>241</v>
      </c>
      <c r="AN3709" s="72" t="b">
        <v>0</v>
      </c>
      <c r="AO3709" s="78" t="s">
        <v>17657</v>
      </c>
      <c r="AP3709" s="72" t="s">
        <v>179</v>
      </c>
      <c r="AQ3709" s="72">
        <v>0</v>
      </c>
      <c r="AR3709" s="72">
        <v>0</v>
      </c>
      <c r="AS3709" s="72"/>
      <c r="AT3709" s="72"/>
      <c r="AU3709" s="72"/>
      <c r="AV3709" s="72"/>
      <c r="AW3709" s="72"/>
      <c r="AX3709" s="72"/>
      <c r="AY3709" s="72"/>
      <c r="AZ3709" s="72"/>
    </row>
    <row r="3710" spans="1:52" x14ac:dyDescent="0.35">
      <c r="A3710" s="70" t="s">
        <v>2573</v>
      </c>
      <c r="B3710" s="70" t="s">
        <v>2573</v>
      </c>
      <c r="C3710" s="83"/>
      <c r="D3710" s="84"/>
      <c r="E3710" s="85"/>
      <c r="F3710" s="86"/>
      <c r="G3710" s="83"/>
      <c r="H3710" s="81"/>
      <c r="I3710" s="87"/>
      <c r="J3710" s="87"/>
      <c r="K3710" s="36"/>
      <c r="L3710" s="90"/>
      <c r="M3710" s="90"/>
      <c r="N3710" s="89"/>
      <c r="O3710" s="72" t="s">
        <v>179</v>
      </c>
      <c r="P3710" s="74">
        <v>42827.784062500003</v>
      </c>
      <c r="Q3710" s="72" t="s">
        <v>5409</v>
      </c>
      <c r="R3710" s="76" t="s">
        <v>7733</v>
      </c>
      <c r="S3710" s="72" t="s">
        <v>241</v>
      </c>
      <c r="T3710" s="72" t="s">
        <v>8818</v>
      </c>
      <c r="U3710" s="72"/>
      <c r="V3710" s="76" t="s">
        <v>10626</v>
      </c>
      <c r="W3710" s="74">
        <v>42827.784062500003</v>
      </c>
      <c r="X3710" s="76" t="s">
        <v>13701</v>
      </c>
      <c r="Y3710" s="72"/>
      <c r="Z3710" s="72"/>
      <c r="AA3710" s="78" t="s">
        <v>17658</v>
      </c>
      <c r="AB3710" s="72"/>
      <c r="AC3710" s="72" t="b">
        <v>0</v>
      </c>
      <c r="AD3710" s="72">
        <v>0</v>
      </c>
      <c r="AE3710" s="78" t="s">
        <v>230</v>
      </c>
      <c r="AF3710" s="72" t="b">
        <v>0</v>
      </c>
      <c r="AG3710" s="72" t="s">
        <v>231</v>
      </c>
      <c r="AH3710" s="72"/>
      <c r="AI3710" s="78" t="s">
        <v>230</v>
      </c>
      <c r="AJ3710" s="72" t="b">
        <v>0</v>
      </c>
      <c r="AK3710" s="72">
        <v>0</v>
      </c>
      <c r="AL3710" s="78" t="s">
        <v>230</v>
      </c>
      <c r="AM3710" s="72" t="s">
        <v>241</v>
      </c>
      <c r="AN3710" s="72" t="b">
        <v>0</v>
      </c>
      <c r="AO3710" s="78" t="s">
        <v>17658</v>
      </c>
      <c r="AP3710" s="72" t="s">
        <v>179</v>
      </c>
      <c r="AQ3710" s="72">
        <v>0</v>
      </c>
      <c r="AR3710" s="72">
        <v>0</v>
      </c>
      <c r="AS3710" s="72"/>
      <c r="AT3710" s="72"/>
      <c r="AU3710" s="72"/>
      <c r="AV3710" s="72"/>
      <c r="AW3710" s="72"/>
      <c r="AX3710" s="72"/>
      <c r="AY3710" s="72"/>
      <c r="AZ3710" s="72"/>
    </row>
    <row r="3711" spans="1:52" x14ac:dyDescent="0.35">
      <c r="A3711" s="70" t="s">
        <v>2573</v>
      </c>
      <c r="B3711" s="70" t="s">
        <v>2573</v>
      </c>
      <c r="C3711" s="83"/>
      <c r="D3711" s="84"/>
      <c r="E3711" s="85"/>
      <c r="F3711" s="86"/>
      <c r="G3711" s="83"/>
      <c r="H3711" s="81"/>
      <c r="I3711" s="87"/>
      <c r="J3711" s="87"/>
      <c r="K3711" s="36"/>
      <c r="L3711" s="90"/>
      <c r="M3711" s="90"/>
      <c r="N3711" s="89"/>
      <c r="O3711" s="72" t="s">
        <v>179</v>
      </c>
      <c r="P3711" s="74">
        <v>42827.816053240742</v>
      </c>
      <c r="Q3711" s="72" t="s">
        <v>5410</v>
      </c>
      <c r="R3711" s="76" t="s">
        <v>7734</v>
      </c>
      <c r="S3711" s="72" t="s">
        <v>241</v>
      </c>
      <c r="T3711" s="72" t="s">
        <v>8818</v>
      </c>
      <c r="U3711" s="72"/>
      <c r="V3711" s="76" t="s">
        <v>10626</v>
      </c>
      <c r="W3711" s="74">
        <v>42827.816053240742</v>
      </c>
      <c r="X3711" s="76" t="s">
        <v>13702</v>
      </c>
      <c r="Y3711" s="72"/>
      <c r="Z3711" s="72"/>
      <c r="AA3711" s="78" t="s">
        <v>17659</v>
      </c>
      <c r="AB3711" s="72"/>
      <c r="AC3711" s="72" t="b">
        <v>0</v>
      </c>
      <c r="AD3711" s="72">
        <v>0</v>
      </c>
      <c r="AE3711" s="78" t="s">
        <v>230</v>
      </c>
      <c r="AF3711" s="72" t="b">
        <v>0</v>
      </c>
      <c r="AG3711" s="72" t="s">
        <v>231</v>
      </c>
      <c r="AH3711" s="72"/>
      <c r="AI3711" s="78" t="s">
        <v>230</v>
      </c>
      <c r="AJ3711" s="72" t="b">
        <v>0</v>
      </c>
      <c r="AK3711" s="72">
        <v>0</v>
      </c>
      <c r="AL3711" s="78" t="s">
        <v>230</v>
      </c>
      <c r="AM3711" s="72" t="s">
        <v>241</v>
      </c>
      <c r="AN3711" s="72" t="b">
        <v>0</v>
      </c>
      <c r="AO3711" s="78" t="s">
        <v>17659</v>
      </c>
      <c r="AP3711" s="72" t="s">
        <v>179</v>
      </c>
      <c r="AQ3711" s="72">
        <v>0</v>
      </c>
      <c r="AR3711" s="72">
        <v>0</v>
      </c>
      <c r="AS3711" s="72"/>
      <c r="AT3711" s="72"/>
      <c r="AU3711" s="72"/>
      <c r="AV3711" s="72"/>
      <c r="AW3711" s="72"/>
      <c r="AX3711" s="72"/>
      <c r="AY3711" s="72"/>
      <c r="AZ3711" s="72"/>
    </row>
    <row r="3712" spans="1:52" x14ac:dyDescent="0.35">
      <c r="A3712" s="70" t="s">
        <v>2573</v>
      </c>
      <c r="B3712" s="70" t="s">
        <v>2573</v>
      </c>
      <c r="C3712" s="83"/>
      <c r="D3712" s="84"/>
      <c r="E3712" s="85"/>
      <c r="F3712" s="86"/>
      <c r="G3712" s="83"/>
      <c r="H3712" s="81"/>
      <c r="I3712" s="87"/>
      <c r="J3712" s="87"/>
      <c r="K3712" s="36"/>
      <c r="L3712" s="90"/>
      <c r="M3712" s="90"/>
      <c r="N3712" s="89"/>
      <c r="O3712" s="72" t="s">
        <v>179</v>
      </c>
      <c r="P3712" s="74">
        <v>42828.468148148146</v>
      </c>
      <c r="Q3712" s="72" t="s">
        <v>5411</v>
      </c>
      <c r="R3712" s="76" t="s">
        <v>7735</v>
      </c>
      <c r="S3712" s="72" t="s">
        <v>241</v>
      </c>
      <c r="T3712" s="72" t="s">
        <v>8818</v>
      </c>
      <c r="U3712" s="72"/>
      <c r="V3712" s="76" t="s">
        <v>10626</v>
      </c>
      <c r="W3712" s="74">
        <v>42828.468148148146</v>
      </c>
      <c r="X3712" s="76" t="s">
        <v>13703</v>
      </c>
      <c r="Y3712" s="72"/>
      <c r="Z3712" s="72"/>
      <c r="AA3712" s="78" t="s">
        <v>17660</v>
      </c>
      <c r="AB3712" s="72"/>
      <c r="AC3712" s="72" t="b">
        <v>0</v>
      </c>
      <c r="AD3712" s="72">
        <v>0</v>
      </c>
      <c r="AE3712" s="78" t="s">
        <v>230</v>
      </c>
      <c r="AF3712" s="72" t="b">
        <v>0</v>
      </c>
      <c r="AG3712" s="72" t="s">
        <v>231</v>
      </c>
      <c r="AH3712" s="72"/>
      <c r="AI3712" s="78" t="s">
        <v>230</v>
      </c>
      <c r="AJ3712" s="72" t="b">
        <v>0</v>
      </c>
      <c r="AK3712" s="72">
        <v>0</v>
      </c>
      <c r="AL3712" s="78" t="s">
        <v>230</v>
      </c>
      <c r="AM3712" s="72" t="s">
        <v>241</v>
      </c>
      <c r="AN3712" s="72" t="b">
        <v>0</v>
      </c>
      <c r="AO3712" s="78" t="s">
        <v>17660</v>
      </c>
      <c r="AP3712" s="72" t="s">
        <v>179</v>
      </c>
      <c r="AQ3712" s="72">
        <v>0</v>
      </c>
      <c r="AR3712" s="72">
        <v>0</v>
      </c>
      <c r="AS3712" s="72"/>
      <c r="AT3712" s="72"/>
      <c r="AU3712" s="72"/>
      <c r="AV3712" s="72"/>
      <c r="AW3712" s="72"/>
      <c r="AX3712" s="72"/>
      <c r="AY3712" s="72"/>
      <c r="AZ3712" s="72"/>
    </row>
    <row r="3713" spans="1:52" x14ac:dyDescent="0.35">
      <c r="A3713" s="70" t="s">
        <v>2574</v>
      </c>
      <c r="B3713" s="70" t="s">
        <v>2574</v>
      </c>
      <c r="C3713" s="83"/>
      <c r="D3713" s="84"/>
      <c r="E3713" s="85"/>
      <c r="F3713" s="86"/>
      <c r="G3713" s="83"/>
      <c r="H3713" s="81"/>
      <c r="I3713" s="87"/>
      <c r="J3713" s="87"/>
      <c r="K3713" s="36"/>
      <c r="L3713" s="90"/>
      <c r="M3713" s="90"/>
      <c r="N3713" s="89"/>
      <c r="O3713" s="72" t="s">
        <v>179</v>
      </c>
      <c r="P3713" s="74">
        <v>42824.902916666666</v>
      </c>
      <c r="Q3713" s="72" t="s">
        <v>5412</v>
      </c>
      <c r="R3713" s="76" t="s">
        <v>7736</v>
      </c>
      <c r="S3713" s="72" t="s">
        <v>241</v>
      </c>
      <c r="T3713" s="72" t="s">
        <v>8819</v>
      </c>
      <c r="U3713" s="72"/>
      <c r="V3713" s="76" t="s">
        <v>10627</v>
      </c>
      <c r="W3713" s="74">
        <v>42824.902916666666</v>
      </c>
      <c r="X3713" s="76" t="s">
        <v>13704</v>
      </c>
      <c r="Y3713" s="72"/>
      <c r="Z3713" s="72"/>
      <c r="AA3713" s="78" t="s">
        <v>17661</v>
      </c>
      <c r="AB3713" s="72"/>
      <c r="AC3713" s="72" t="b">
        <v>0</v>
      </c>
      <c r="AD3713" s="72">
        <v>0</v>
      </c>
      <c r="AE3713" s="78" t="s">
        <v>230</v>
      </c>
      <c r="AF3713" s="72" t="b">
        <v>0</v>
      </c>
      <c r="AG3713" s="72" t="s">
        <v>231</v>
      </c>
      <c r="AH3713" s="72"/>
      <c r="AI3713" s="78" t="s">
        <v>230</v>
      </c>
      <c r="AJ3713" s="72" t="b">
        <v>0</v>
      </c>
      <c r="AK3713" s="72">
        <v>0</v>
      </c>
      <c r="AL3713" s="78" t="s">
        <v>230</v>
      </c>
      <c r="AM3713" s="72" t="s">
        <v>241</v>
      </c>
      <c r="AN3713" s="72" t="b">
        <v>0</v>
      </c>
      <c r="AO3713" s="78" t="s">
        <v>17661</v>
      </c>
      <c r="AP3713" s="72" t="s">
        <v>179</v>
      </c>
      <c r="AQ3713" s="72">
        <v>0</v>
      </c>
      <c r="AR3713" s="72">
        <v>0</v>
      </c>
      <c r="AS3713" s="72"/>
      <c r="AT3713" s="72"/>
      <c r="AU3713" s="72"/>
      <c r="AV3713" s="72"/>
      <c r="AW3713" s="72"/>
      <c r="AX3713" s="72"/>
      <c r="AY3713" s="72"/>
      <c r="AZ3713" s="72"/>
    </row>
    <row r="3714" spans="1:52" x14ac:dyDescent="0.35">
      <c r="A3714" s="70" t="s">
        <v>2574</v>
      </c>
      <c r="B3714" s="70" t="s">
        <v>2574</v>
      </c>
      <c r="C3714" s="83"/>
      <c r="D3714" s="84"/>
      <c r="E3714" s="85"/>
      <c r="F3714" s="86"/>
      <c r="G3714" s="83"/>
      <c r="H3714" s="81"/>
      <c r="I3714" s="87"/>
      <c r="J3714" s="87"/>
      <c r="K3714" s="36"/>
      <c r="L3714" s="90"/>
      <c r="M3714" s="90"/>
      <c r="N3714" s="89"/>
      <c r="O3714" s="72" t="s">
        <v>179</v>
      </c>
      <c r="P3714" s="74">
        <v>42824.976469907408</v>
      </c>
      <c r="Q3714" s="72" t="s">
        <v>5413</v>
      </c>
      <c r="R3714" s="76" t="s">
        <v>7737</v>
      </c>
      <c r="S3714" s="72" t="s">
        <v>241</v>
      </c>
      <c r="T3714" s="72" t="s">
        <v>8819</v>
      </c>
      <c r="U3714" s="72"/>
      <c r="V3714" s="76" t="s">
        <v>10627</v>
      </c>
      <c r="W3714" s="74">
        <v>42824.976469907408</v>
      </c>
      <c r="X3714" s="76" t="s">
        <v>13705</v>
      </c>
      <c r="Y3714" s="72"/>
      <c r="Z3714" s="72"/>
      <c r="AA3714" s="78" t="s">
        <v>17662</v>
      </c>
      <c r="AB3714" s="72"/>
      <c r="AC3714" s="72" t="b">
        <v>0</v>
      </c>
      <c r="AD3714" s="72">
        <v>0</v>
      </c>
      <c r="AE3714" s="78" t="s">
        <v>230</v>
      </c>
      <c r="AF3714" s="72" t="b">
        <v>0</v>
      </c>
      <c r="AG3714" s="72" t="s">
        <v>235</v>
      </c>
      <c r="AH3714" s="72"/>
      <c r="AI3714" s="78" t="s">
        <v>230</v>
      </c>
      <c r="AJ3714" s="72" t="b">
        <v>0</v>
      </c>
      <c r="AK3714" s="72">
        <v>0</v>
      </c>
      <c r="AL3714" s="78" t="s">
        <v>230</v>
      </c>
      <c r="AM3714" s="72" t="s">
        <v>241</v>
      </c>
      <c r="AN3714" s="72" t="b">
        <v>0</v>
      </c>
      <c r="AO3714" s="78" t="s">
        <v>17662</v>
      </c>
      <c r="AP3714" s="72" t="s">
        <v>179</v>
      </c>
      <c r="AQ3714" s="72">
        <v>0</v>
      </c>
      <c r="AR3714" s="72">
        <v>0</v>
      </c>
      <c r="AS3714" s="72"/>
      <c r="AT3714" s="72"/>
      <c r="AU3714" s="72"/>
      <c r="AV3714" s="72"/>
      <c r="AW3714" s="72"/>
      <c r="AX3714" s="72"/>
      <c r="AY3714" s="72"/>
      <c r="AZ3714" s="72"/>
    </row>
    <row r="3715" spans="1:52" x14ac:dyDescent="0.35">
      <c r="A3715" s="70" t="s">
        <v>2574</v>
      </c>
      <c r="B3715" s="70" t="s">
        <v>2574</v>
      </c>
      <c r="C3715" s="83"/>
      <c r="D3715" s="84"/>
      <c r="E3715" s="85"/>
      <c r="F3715" s="86"/>
      <c r="G3715" s="83"/>
      <c r="H3715" s="81"/>
      <c r="I3715" s="87"/>
      <c r="J3715" s="87"/>
      <c r="K3715" s="36"/>
      <c r="L3715" s="90"/>
      <c r="M3715" s="90"/>
      <c r="N3715" s="89"/>
      <c r="O3715" s="72" t="s">
        <v>179</v>
      </c>
      <c r="P3715" s="74">
        <v>42825.02815972222</v>
      </c>
      <c r="Q3715" s="72" t="s">
        <v>5414</v>
      </c>
      <c r="R3715" s="76" t="s">
        <v>7738</v>
      </c>
      <c r="S3715" s="72" t="s">
        <v>241</v>
      </c>
      <c r="T3715" s="72" t="s">
        <v>8819</v>
      </c>
      <c r="U3715" s="72"/>
      <c r="V3715" s="76" t="s">
        <v>10627</v>
      </c>
      <c r="W3715" s="74">
        <v>42825.02815972222</v>
      </c>
      <c r="X3715" s="76" t="s">
        <v>13706</v>
      </c>
      <c r="Y3715" s="72"/>
      <c r="Z3715" s="72"/>
      <c r="AA3715" s="78" t="s">
        <v>17663</v>
      </c>
      <c r="AB3715" s="72"/>
      <c r="AC3715" s="72" t="b">
        <v>0</v>
      </c>
      <c r="AD3715" s="72">
        <v>0</v>
      </c>
      <c r="AE3715" s="78" t="s">
        <v>230</v>
      </c>
      <c r="AF3715" s="72" t="b">
        <v>0</v>
      </c>
      <c r="AG3715" s="72" t="s">
        <v>231</v>
      </c>
      <c r="AH3715" s="72"/>
      <c r="AI3715" s="78" t="s">
        <v>230</v>
      </c>
      <c r="AJ3715" s="72" t="b">
        <v>0</v>
      </c>
      <c r="AK3715" s="72">
        <v>0</v>
      </c>
      <c r="AL3715" s="78" t="s">
        <v>230</v>
      </c>
      <c r="AM3715" s="72" t="s">
        <v>241</v>
      </c>
      <c r="AN3715" s="72" t="b">
        <v>0</v>
      </c>
      <c r="AO3715" s="78" t="s">
        <v>17663</v>
      </c>
      <c r="AP3715" s="72" t="s">
        <v>179</v>
      </c>
      <c r="AQ3715" s="72">
        <v>0</v>
      </c>
      <c r="AR3715" s="72">
        <v>0</v>
      </c>
      <c r="AS3715" s="72"/>
      <c r="AT3715" s="72"/>
      <c r="AU3715" s="72"/>
      <c r="AV3715" s="72"/>
      <c r="AW3715" s="72"/>
      <c r="AX3715" s="72"/>
      <c r="AY3715" s="72"/>
      <c r="AZ3715" s="72"/>
    </row>
    <row r="3716" spans="1:52" x14ac:dyDescent="0.35">
      <c r="A3716" s="70" t="s">
        <v>2574</v>
      </c>
      <c r="B3716" s="70" t="s">
        <v>2574</v>
      </c>
      <c r="C3716" s="83"/>
      <c r="D3716" s="84"/>
      <c r="E3716" s="85"/>
      <c r="F3716" s="86"/>
      <c r="G3716" s="83"/>
      <c r="H3716" s="81"/>
      <c r="I3716" s="87"/>
      <c r="J3716" s="87"/>
      <c r="K3716" s="36"/>
      <c r="L3716" s="90"/>
      <c r="M3716" s="90"/>
      <c r="N3716" s="89"/>
      <c r="O3716" s="72" t="s">
        <v>179</v>
      </c>
      <c r="P3716" s="74">
        <v>42825.077916666669</v>
      </c>
      <c r="Q3716" s="72" t="s">
        <v>5415</v>
      </c>
      <c r="R3716" s="76" t="s">
        <v>7739</v>
      </c>
      <c r="S3716" s="72" t="s">
        <v>241</v>
      </c>
      <c r="T3716" s="72" t="s">
        <v>8820</v>
      </c>
      <c r="U3716" s="72"/>
      <c r="V3716" s="76" t="s">
        <v>10627</v>
      </c>
      <c r="W3716" s="74">
        <v>42825.077916666669</v>
      </c>
      <c r="X3716" s="76" t="s">
        <v>13707</v>
      </c>
      <c r="Y3716" s="72"/>
      <c r="Z3716" s="72"/>
      <c r="AA3716" s="78" t="s">
        <v>17664</v>
      </c>
      <c r="AB3716" s="72"/>
      <c r="AC3716" s="72" t="b">
        <v>0</v>
      </c>
      <c r="AD3716" s="72">
        <v>0</v>
      </c>
      <c r="AE3716" s="78" t="s">
        <v>230</v>
      </c>
      <c r="AF3716" s="72" t="b">
        <v>0</v>
      </c>
      <c r="AG3716" s="72" t="s">
        <v>231</v>
      </c>
      <c r="AH3716" s="72"/>
      <c r="AI3716" s="78" t="s">
        <v>230</v>
      </c>
      <c r="AJ3716" s="72" t="b">
        <v>0</v>
      </c>
      <c r="AK3716" s="72">
        <v>0</v>
      </c>
      <c r="AL3716" s="78" t="s">
        <v>230</v>
      </c>
      <c r="AM3716" s="72" t="s">
        <v>241</v>
      </c>
      <c r="AN3716" s="72" t="b">
        <v>0</v>
      </c>
      <c r="AO3716" s="78" t="s">
        <v>17664</v>
      </c>
      <c r="AP3716" s="72" t="s">
        <v>179</v>
      </c>
      <c r="AQ3716" s="72">
        <v>0</v>
      </c>
      <c r="AR3716" s="72">
        <v>0</v>
      </c>
      <c r="AS3716" s="72"/>
      <c r="AT3716" s="72"/>
      <c r="AU3716" s="72"/>
      <c r="AV3716" s="72"/>
      <c r="AW3716" s="72"/>
      <c r="AX3716" s="72"/>
      <c r="AY3716" s="72"/>
      <c r="AZ3716" s="72"/>
    </row>
    <row r="3717" spans="1:52" x14ac:dyDescent="0.35">
      <c r="A3717" s="70" t="s">
        <v>2574</v>
      </c>
      <c r="B3717" s="70" t="s">
        <v>2574</v>
      </c>
      <c r="C3717" s="83"/>
      <c r="D3717" s="84"/>
      <c r="E3717" s="85"/>
      <c r="F3717" s="86"/>
      <c r="G3717" s="83"/>
      <c r="H3717" s="81"/>
      <c r="I3717" s="87"/>
      <c r="J3717" s="87"/>
      <c r="K3717" s="36"/>
      <c r="L3717" s="90"/>
      <c r="M3717" s="90"/>
      <c r="N3717" s="89"/>
      <c r="O3717" s="72" t="s">
        <v>179</v>
      </c>
      <c r="P3717" s="74">
        <v>42825.077916666669</v>
      </c>
      <c r="Q3717" s="72" t="s">
        <v>5416</v>
      </c>
      <c r="R3717" s="76" t="s">
        <v>7740</v>
      </c>
      <c r="S3717" s="72" t="s">
        <v>241</v>
      </c>
      <c r="T3717" s="72" t="s">
        <v>8820</v>
      </c>
      <c r="U3717" s="72"/>
      <c r="V3717" s="76" t="s">
        <v>10627</v>
      </c>
      <c r="W3717" s="74">
        <v>42825.077916666669</v>
      </c>
      <c r="X3717" s="76" t="s">
        <v>13708</v>
      </c>
      <c r="Y3717" s="72"/>
      <c r="Z3717" s="72"/>
      <c r="AA3717" s="78" t="s">
        <v>17665</v>
      </c>
      <c r="AB3717" s="72"/>
      <c r="AC3717" s="72" t="b">
        <v>0</v>
      </c>
      <c r="AD3717" s="72">
        <v>0</v>
      </c>
      <c r="AE3717" s="78" t="s">
        <v>230</v>
      </c>
      <c r="AF3717" s="72" t="b">
        <v>0</v>
      </c>
      <c r="AG3717" s="72" t="s">
        <v>231</v>
      </c>
      <c r="AH3717" s="72"/>
      <c r="AI3717" s="78" t="s">
        <v>230</v>
      </c>
      <c r="AJ3717" s="72" t="b">
        <v>0</v>
      </c>
      <c r="AK3717" s="72">
        <v>0</v>
      </c>
      <c r="AL3717" s="78" t="s">
        <v>230</v>
      </c>
      <c r="AM3717" s="72" t="s">
        <v>241</v>
      </c>
      <c r="AN3717" s="72" t="b">
        <v>0</v>
      </c>
      <c r="AO3717" s="78" t="s">
        <v>17665</v>
      </c>
      <c r="AP3717" s="72" t="s">
        <v>179</v>
      </c>
      <c r="AQ3717" s="72">
        <v>0</v>
      </c>
      <c r="AR3717" s="72">
        <v>0</v>
      </c>
      <c r="AS3717" s="72"/>
      <c r="AT3717" s="72"/>
      <c r="AU3717" s="72"/>
      <c r="AV3717" s="72"/>
      <c r="AW3717" s="72"/>
      <c r="AX3717" s="72"/>
      <c r="AY3717" s="72"/>
      <c r="AZ3717" s="72"/>
    </row>
    <row r="3718" spans="1:52" x14ac:dyDescent="0.35">
      <c r="A3718" s="70" t="s">
        <v>2574</v>
      </c>
      <c r="B3718" s="70" t="s">
        <v>2574</v>
      </c>
      <c r="C3718" s="83"/>
      <c r="D3718" s="84"/>
      <c r="E3718" s="85"/>
      <c r="F3718" s="86"/>
      <c r="G3718" s="83"/>
      <c r="H3718" s="81"/>
      <c r="I3718" s="87"/>
      <c r="J3718" s="87"/>
      <c r="K3718" s="36"/>
      <c r="L3718" s="90"/>
      <c r="M3718" s="90"/>
      <c r="N3718" s="89"/>
      <c r="O3718" s="72" t="s">
        <v>179</v>
      </c>
      <c r="P3718" s="74">
        <v>42825.385671296295</v>
      </c>
      <c r="Q3718" s="72" t="s">
        <v>5417</v>
      </c>
      <c r="R3718" s="76" t="s">
        <v>7741</v>
      </c>
      <c r="S3718" s="72" t="s">
        <v>241</v>
      </c>
      <c r="T3718" s="72" t="s">
        <v>8819</v>
      </c>
      <c r="U3718" s="72"/>
      <c r="V3718" s="76" t="s">
        <v>10627</v>
      </c>
      <c r="W3718" s="74">
        <v>42825.385671296295</v>
      </c>
      <c r="X3718" s="76" t="s">
        <v>13709</v>
      </c>
      <c r="Y3718" s="72"/>
      <c r="Z3718" s="72"/>
      <c r="AA3718" s="78" t="s">
        <v>17666</v>
      </c>
      <c r="AB3718" s="72"/>
      <c r="AC3718" s="72" t="b">
        <v>0</v>
      </c>
      <c r="AD3718" s="72">
        <v>0</v>
      </c>
      <c r="AE3718" s="78" t="s">
        <v>230</v>
      </c>
      <c r="AF3718" s="72" t="b">
        <v>0</v>
      </c>
      <c r="AG3718" s="72" t="s">
        <v>231</v>
      </c>
      <c r="AH3718" s="72"/>
      <c r="AI3718" s="78" t="s">
        <v>230</v>
      </c>
      <c r="AJ3718" s="72" t="b">
        <v>0</v>
      </c>
      <c r="AK3718" s="72">
        <v>0</v>
      </c>
      <c r="AL3718" s="78" t="s">
        <v>230</v>
      </c>
      <c r="AM3718" s="72" t="s">
        <v>241</v>
      </c>
      <c r="AN3718" s="72" t="b">
        <v>0</v>
      </c>
      <c r="AO3718" s="78" t="s">
        <v>17666</v>
      </c>
      <c r="AP3718" s="72" t="s">
        <v>179</v>
      </c>
      <c r="AQ3718" s="72">
        <v>0</v>
      </c>
      <c r="AR3718" s="72">
        <v>0</v>
      </c>
      <c r="AS3718" s="72"/>
      <c r="AT3718" s="72"/>
      <c r="AU3718" s="72"/>
      <c r="AV3718" s="72"/>
      <c r="AW3718" s="72"/>
      <c r="AX3718" s="72"/>
      <c r="AY3718" s="72"/>
      <c r="AZ3718" s="72"/>
    </row>
    <row r="3719" spans="1:52" x14ac:dyDescent="0.35">
      <c r="A3719" s="70" t="s">
        <v>2574</v>
      </c>
      <c r="B3719" s="70" t="s">
        <v>2574</v>
      </c>
      <c r="C3719" s="83"/>
      <c r="D3719" s="84"/>
      <c r="E3719" s="85"/>
      <c r="F3719" s="86"/>
      <c r="G3719" s="83"/>
      <c r="H3719" s="81"/>
      <c r="I3719" s="87"/>
      <c r="J3719" s="87"/>
      <c r="K3719" s="36"/>
      <c r="L3719" s="90"/>
      <c r="M3719" s="90"/>
      <c r="N3719" s="89"/>
      <c r="O3719" s="72" t="s">
        <v>179</v>
      </c>
      <c r="P3719" s="74">
        <v>42825.385682870372</v>
      </c>
      <c r="Q3719" s="72" t="s">
        <v>5418</v>
      </c>
      <c r="R3719" s="76" t="s">
        <v>7742</v>
      </c>
      <c r="S3719" s="72" t="s">
        <v>241</v>
      </c>
      <c r="T3719" s="72" t="s">
        <v>8819</v>
      </c>
      <c r="U3719" s="72"/>
      <c r="V3719" s="76" t="s">
        <v>10627</v>
      </c>
      <c r="W3719" s="74">
        <v>42825.385682870372</v>
      </c>
      <c r="X3719" s="76" t="s">
        <v>13710</v>
      </c>
      <c r="Y3719" s="72"/>
      <c r="Z3719" s="72"/>
      <c r="AA3719" s="78" t="s">
        <v>17667</v>
      </c>
      <c r="AB3719" s="72"/>
      <c r="AC3719" s="72" t="b">
        <v>0</v>
      </c>
      <c r="AD3719" s="72">
        <v>0</v>
      </c>
      <c r="AE3719" s="78" t="s">
        <v>230</v>
      </c>
      <c r="AF3719" s="72" t="b">
        <v>0</v>
      </c>
      <c r="AG3719" s="72" t="s">
        <v>231</v>
      </c>
      <c r="AH3719" s="72"/>
      <c r="AI3719" s="78" t="s">
        <v>230</v>
      </c>
      <c r="AJ3719" s="72" t="b">
        <v>0</v>
      </c>
      <c r="AK3719" s="72">
        <v>0</v>
      </c>
      <c r="AL3719" s="78" t="s">
        <v>230</v>
      </c>
      <c r="AM3719" s="72" t="s">
        <v>241</v>
      </c>
      <c r="AN3719" s="72" t="b">
        <v>0</v>
      </c>
      <c r="AO3719" s="78" t="s">
        <v>17667</v>
      </c>
      <c r="AP3719" s="72" t="s">
        <v>179</v>
      </c>
      <c r="AQ3719" s="72">
        <v>0</v>
      </c>
      <c r="AR3719" s="72">
        <v>0</v>
      </c>
      <c r="AS3719" s="72"/>
      <c r="AT3719" s="72"/>
      <c r="AU3719" s="72"/>
      <c r="AV3719" s="72"/>
      <c r="AW3719" s="72"/>
      <c r="AX3719" s="72"/>
      <c r="AY3719" s="72"/>
      <c r="AZ3719" s="72"/>
    </row>
    <row r="3720" spans="1:52" x14ac:dyDescent="0.35">
      <c r="A3720" s="70" t="s">
        <v>2574</v>
      </c>
      <c r="B3720" s="70" t="s">
        <v>2574</v>
      </c>
      <c r="C3720" s="83"/>
      <c r="D3720" s="84"/>
      <c r="E3720" s="85"/>
      <c r="F3720" s="86"/>
      <c r="G3720" s="83"/>
      <c r="H3720" s="81"/>
      <c r="I3720" s="87"/>
      <c r="J3720" s="87"/>
      <c r="K3720" s="36"/>
      <c r="L3720" s="90"/>
      <c r="M3720" s="90"/>
      <c r="N3720" s="89"/>
      <c r="O3720" s="72" t="s">
        <v>179</v>
      </c>
      <c r="P3720" s="74">
        <v>42825.390381944446</v>
      </c>
      <c r="Q3720" s="72" t="s">
        <v>5419</v>
      </c>
      <c r="R3720" s="76" t="s">
        <v>7743</v>
      </c>
      <c r="S3720" s="72" t="s">
        <v>241</v>
      </c>
      <c r="T3720" s="72" t="s">
        <v>8819</v>
      </c>
      <c r="U3720" s="72"/>
      <c r="V3720" s="76" t="s">
        <v>10627</v>
      </c>
      <c r="W3720" s="74">
        <v>42825.390381944446</v>
      </c>
      <c r="X3720" s="76" t="s">
        <v>13711</v>
      </c>
      <c r="Y3720" s="72"/>
      <c r="Z3720" s="72"/>
      <c r="AA3720" s="78" t="s">
        <v>17668</v>
      </c>
      <c r="AB3720" s="72"/>
      <c r="AC3720" s="72" t="b">
        <v>0</v>
      </c>
      <c r="AD3720" s="72">
        <v>0</v>
      </c>
      <c r="AE3720" s="78" t="s">
        <v>230</v>
      </c>
      <c r="AF3720" s="72" t="b">
        <v>0</v>
      </c>
      <c r="AG3720" s="72" t="s">
        <v>231</v>
      </c>
      <c r="AH3720" s="72"/>
      <c r="AI3720" s="78" t="s">
        <v>230</v>
      </c>
      <c r="AJ3720" s="72" t="b">
        <v>0</v>
      </c>
      <c r="AK3720" s="72">
        <v>0</v>
      </c>
      <c r="AL3720" s="78" t="s">
        <v>230</v>
      </c>
      <c r="AM3720" s="72" t="s">
        <v>241</v>
      </c>
      <c r="AN3720" s="72" t="b">
        <v>0</v>
      </c>
      <c r="AO3720" s="78" t="s">
        <v>17668</v>
      </c>
      <c r="AP3720" s="72" t="s">
        <v>179</v>
      </c>
      <c r="AQ3720" s="72">
        <v>0</v>
      </c>
      <c r="AR3720" s="72">
        <v>0</v>
      </c>
      <c r="AS3720" s="72"/>
      <c r="AT3720" s="72"/>
      <c r="AU3720" s="72"/>
      <c r="AV3720" s="72"/>
      <c r="AW3720" s="72"/>
      <c r="AX3720" s="72"/>
      <c r="AY3720" s="72"/>
      <c r="AZ3720" s="72"/>
    </row>
    <row r="3721" spans="1:52" x14ac:dyDescent="0.35">
      <c r="A3721" s="70" t="s">
        <v>2574</v>
      </c>
      <c r="B3721" s="70" t="s">
        <v>2574</v>
      </c>
      <c r="C3721" s="83"/>
      <c r="D3721" s="84"/>
      <c r="E3721" s="85"/>
      <c r="F3721" s="86"/>
      <c r="G3721" s="83"/>
      <c r="H3721" s="81"/>
      <c r="I3721" s="87"/>
      <c r="J3721" s="87"/>
      <c r="K3721" s="36"/>
      <c r="L3721" s="90"/>
      <c r="M3721" s="90"/>
      <c r="N3721" s="89"/>
      <c r="O3721" s="72" t="s">
        <v>179</v>
      </c>
      <c r="P3721" s="74">
        <v>42825.466203703705</v>
      </c>
      <c r="Q3721" s="72" t="s">
        <v>5420</v>
      </c>
      <c r="R3721" s="76" t="s">
        <v>7744</v>
      </c>
      <c r="S3721" s="72" t="s">
        <v>241</v>
      </c>
      <c r="T3721" s="72" t="s">
        <v>8819</v>
      </c>
      <c r="U3721" s="72"/>
      <c r="V3721" s="76" t="s">
        <v>10627</v>
      </c>
      <c r="W3721" s="74">
        <v>42825.466203703705</v>
      </c>
      <c r="X3721" s="76" t="s">
        <v>13712</v>
      </c>
      <c r="Y3721" s="72"/>
      <c r="Z3721" s="72"/>
      <c r="AA3721" s="78" t="s">
        <v>17669</v>
      </c>
      <c r="AB3721" s="72"/>
      <c r="AC3721" s="72" t="b">
        <v>0</v>
      </c>
      <c r="AD3721" s="72">
        <v>0</v>
      </c>
      <c r="AE3721" s="78" t="s">
        <v>230</v>
      </c>
      <c r="AF3721" s="72" t="b">
        <v>0</v>
      </c>
      <c r="AG3721" s="72" t="s">
        <v>231</v>
      </c>
      <c r="AH3721" s="72"/>
      <c r="AI3721" s="78" t="s">
        <v>230</v>
      </c>
      <c r="AJ3721" s="72" t="b">
        <v>0</v>
      </c>
      <c r="AK3721" s="72">
        <v>0</v>
      </c>
      <c r="AL3721" s="78" t="s">
        <v>230</v>
      </c>
      <c r="AM3721" s="72" t="s">
        <v>241</v>
      </c>
      <c r="AN3721" s="72" t="b">
        <v>0</v>
      </c>
      <c r="AO3721" s="78" t="s">
        <v>17669</v>
      </c>
      <c r="AP3721" s="72" t="s">
        <v>179</v>
      </c>
      <c r="AQ3721" s="72">
        <v>0</v>
      </c>
      <c r="AR3721" s="72">
        <v>0</v>
      </c>
      <c r="AS3721" s="72"/>
      <c r="AT3721" s="72"/>
      <c r="AU3721" s="72"/>
      <c r="AV3721" s="72"/>
      <c r="AW3721" s="72"/>
      <c r="AX3721" s="72"/>
      <c r="AY3721" s="72"/>
      <c r="AZ3721" s="72"/>
    </row>
    <row r="3722" spans="1:52" x14ac:dyDescent="0.35">
      <c r="A3722" s="70" t="s">
        <v>2574</v>
      </c>
      <c r="B3722" s="70" t="s">
        <v>2574</v>
      </c>
      <c r="C3722" s="83"/>
      <c r="D3722" s="84"/>
      <c r="E3722" s="85"/>
      <c r="F3722" s="86"/>
      <c r="G3722" s="83"/>
      <c r="H3722" s="81"/>
      <c r="I3722" s="87"/>
      <c r="J3722" s="87"/>
      <c r="K3722" s="36"/>
      <c r="L3722" s="90"/>
      <c r="M3722" s="90"/>
      <c r="N3722" s="89"/>
      <c r="O3722" s="72" t="s">
        <v>179</v>
      </c>
      <c r="P3722" s="74">
        <v>42825.810613425929</v>
      </c>
      <c r="Q3722" s="72" t="s">
        <v>5421</v>
      </c>
      <c r="R3722" s="76" t="s">
        <v>7745</v>
      </c>
      <c r="S3722" s="72" t="s">
        <v>241</v>
      </c>
      <c r="T3722" s="72" t="s">
        <v>8819</v>
      </c>
      <c r="U3722" s="72"/>
      <c r="V3722" s="76" t="s">
        <v>10627</v>
      </c>
      <c r="W3722" s="74">
        <v>42825.810613425929</v>
      </c>
      <c r="X3722" s="76" t="s">
        <v>13713</v>
      </c>
      <c r="Y3722" s="72"/>
      <c r="Z3722" s="72"/>
      <c r="AA3722" s="78" t="s">
        <v>17670</v>
      </c>
      <c r="AB3722" s="72"/>
      <c r="AC3722" s="72" t="b">
        <v>0</v>
      </c>
      <c r="AD3722" s="72">
        <v>0</v>
      </c>
      <c r="AE3722" s="78" t="s">
        <v>230</v>
      </c>
      <c r="AF3722" s="72" t="b">
        <v>0</v>
      </c>
      <c r="AG3722" s="72" t="s">
        <v>231</v>
      </c>
      <c r="AH3722" s="72"/>
      <c r="AI3722" s="78" t="s">
        <v>230</v>
      </c>
      <c r="AJ3722" s="72" t="b">
        <v>0</v>
      </c>
      <c r="AK3722" s="72">
        <v>0</v>
      </c>
      <c r="AL3722" s="78" t="s">
        <v>230</v>
      </c>
      <c r="AM3722" s="72" t="s">
        <v>241</v>
      </c>
      <c r="AN3722" s="72" t="b">
        <v>0</v>
      </c>
      <c r="AO3722" s="78" t="s">
        <v>17670</v>
      </c>
      <c r="AP3722" s="72" t="s">
        <v>179</v>
      </c>
      <c r="AQ3722" s="72">
        <v>0</v>
      </c>
      <c r="AR3722" s="72">
        <v>0</v>
      </c>
      <c r="AS3722" s="72"/>
      <c r="AT3722" s="72"/>
      <c r="AU3722" s="72"/>
      <c r="AV3722" s="72"/>
      <c r="AW3722" s="72"/>
      <c r="AX3722" s="72"/>
      <c r="AY3722" s="72"/>
      <c r="AZ3722" s="72"/>
    </row>
    <row r="3723" spans="1:52" x14ac:dyDescent="0.35">
      <c r="A3723" s="70" t="s">
        <v>2574</v>
      </c>
      <c r="B3723" s="70" t="s">
        <v>2574</v>
      </c>
      <c r="C3723" s="83"/>
      <c r="D3723" s="84"/>
      <c r="E3723" s="85"/>
      <c r="F3723" s="86"/>
      <c r="G3723" s="83"/>
      <c r="H3723" s="81"/>
      <c r="I3723" s="87"/>
      <c r="J3723" s="87"/>
      <c r="K3723" s="36"/>
      <c r="L3723" s="90"/>
      <c r="M3723" s="90"/>
      <c r="N3723" s="89"/>
      <c r="O3723" s="72" t="s">
        <v>179</v>
      </c>
      <c r="P3723" s="74">
        <v>42825.88140046296</v>
      </c>
      <c r="Q3723" s="72" t="s">
        <v>5422</v>
      </c>
      <c r="R3723" s="76" t="s">
        <v>7746</v>
      </c>
      <c r="S3723" s="72" t="s">
        <v>241</v>
      </c>
      <c r="T3723" s="72" t="s">
        <v>8819</v>
      </c>
      <c r="U3723" s="72"/>
      <c r="V3723" s="76" t="s">
        <v>10627</v>
      </c>
      <c r="W3723" s="74">
        <v>42825.88140046296</v>
      </c>
      <c r="X3723" s="76" t="s">
        <v>13714</v>
      </c>
      <c r="Y3723" s="72"/>
      <c r="Z3723" s="72"/>
      <c r="AA3723" s="78" t="s">
        <v>17671</v>
      </c>
      <c r="AB3723" s="72"/>
      <c r="AC3723" s="72" t="b">
        <v>0</v>
      </c>
      <c r="AD3723" s="72">
        <v>0</v>
      </c>
      <c r="AE3723" s="78" t="s">
        <v>230</v>
      </c>
      <c r="AF3723" s="72" t="b">
        <v>0</v>
      </c>
      <c r="AG3723" s="72" t="s">
        <v>231</v>
      </c>
      <c r="AH3723" s="72"/>
      <c r="AI3723" s="78" t="s">
        <v>230</v>
      </c>
      <c r="AJ3723" s="72" t="b">
        <v>0</v>
      </c>
      <c r="AK3723" s="72">
        <v>0</v>
      </c>
      <c r="AL3723" s="78" t="s">
        <v>230</v>
      </c>
      <c r="AM3723" s="72" t="s">
        <v>241</v>
      </c>
      <c r="AN3723" s="72" t="b">
        <v>0</v>
      </c>
      <c r="AO3723" s="78" t="s">
        <v>17671</v>
      </c>
      <c r="AP3723" s="72" t="s">
        <v>179</v>
      </c>
      <c r="AQ3723" s="72">
        <v>0</v>
      </c>
      <c r="AR3723" s="72">
        <v>0</v>
      </c>
      <c r="AS3723" s="72"/>
      <c r="AT3723" s="72"/>
      <c r="AU3723" s="72"/>
      <c r="AV3723" s="72"/>
      <c r="AW3723" s="72"/>
      <c r="AX3723" s="72"/>
      <c r="AY3723" s="72"/>
      <c r="AZ3723" s="72"/>
    </row>
    <row r="3724" spans="1:52" x14ac:dyDescent="0.35">
      <c r="A3724" s="70" t="s">
        <v>2574</v>
      </c>
      <c r="B3724" s="70" t="s">
        <v>2574</v>
      </c>
      <c r="C3724" s="83"/>
      <c r="D3724" s="84"/>
      <c r="E3724" s="85"/>
      <c r="F3724" s="86"/>
      <c r="G3724" s="83"/>
      <c r="H3724" s="81"/>
      <c r="I3724" s="87"/>
      <c r="J3724" s="87"/>
      <c r="K3724" s="36"/>
      <c r="L3724" s="90"/>
      <c r="M3724" s="90"/>
      <c r="N3724" s="89"/>
      <c r="O3724" s="72" t="s">
        <v>179</v>
      </c>
      <c r="P3724" s="74">
        <v>42825.881423611114</v>
      </c>
      <c r="Q3724" s="72" t="s">
        <v>5423</v>
      </c>
      <c r="R3724" s="76" t="s">
        <v>7747</v>
      </c>
      <c r="S3724" s="72" t="s">
        <v>241</v>
      </c>
      <c r="T3724" s="72" t="s">
        <v>8819</v>
      </c>
      <c r="U3724" s="72"/>
      <c r="V3724" s="76" t="s">
        <v>10627</v>
      </c>
      <c r="W3724" s="74">
        <v>42825.881423611114</v>
      </c>
      <c r="X3724" s="76" t="s">
        <v>13715</v>
      </c>
      <c r="Y3724" s="72"/>
      <c r="Z3724" s="72"/>
      <c r="AA3724" s="78" t="s">
        <v>17672</v>
      </c>
      <c r="AB3724" s="72"/>
      <c r="AC3724" s="72" t="b">
        <v>0</v>
      </c>
      <c r="AD3724" s="72">
        <v>0</v>
      </c>
      <c r="AE3724" s="78" t="s">
        <v>230</v>
      </c>
      <c r="AF3724" s="72" t="b">
        <v>0</v>
      </c>
      <c r="AG3724" s="72" t="s">
        <v>231</v>
      </c>
      <c r="AH3724" s="72"/>
      <c r="AI3724" s="78" t="s">
        <v>230</v>
      </c>
      <c r="AJ3724" s="72" t="b">
        <v>0</v>
      </c>
      <c r="AK3724" s="72">
        <v>0</v>
      </c>
      <c r="AL3724" s="78" t="s">
        <v>230</v>
      </c>
      <c r="AM3724" s="72" t="s">
        <v>241</v>
      </c>
      <c r="AN3724" s="72" t="b">
        <v>0</v>
      </c>
      <c r="AO3724" s="78" t="s">
        <v>17672</v>
      </c>
      <c r="AP3724" s="72" t="s">
        <v>179</v>
      </c>
      <c r="AQ3724" s="72">
        <v>0</v>
      </c>
      <c r="AR3724" s="72">
        <v>0</v>
      </c>
      <c r="AS3724" s="72"/>
      <c r="AT3724" s="72"/>
      <c r="AU3724" s="72"/>
      <c r="AV3724" s="72"/>
      <c r="AW3724" s="72"/>
      <c r="AX3724" s="72"/>
      <c r="AY3724" s="72"/>
      <c r="AZ3724" s="72"/>
    </row>
    <row r="3725" spans="1:52" x14ac:dyDescent="0.35">
      <c r="A3725" s="70" t="s">
        <v>2574</v>
      </c>
      <c r="B3725" s="70" t="s">
        <v>2574</v>
      </c>
      <c r="C3725" s="83"/>
      <c r="D3725" s="84"/>
      <c r="E3725" s="85"/>
      <c r="F3725" s="86"/>
      <c r="G3725" s="83"/>
      <c r="H3725" s="81"/>
      <c r="I3725" s="87"/>
      <c r="J3725" s="87"/>
      <c r="K3725" s="36"/>
      <c r="L3725" s="90"/>
      <c r="M3725" s="90"/>
      <c r="N3725" s="89"/>
      <c r="O3725" s="72" t="s">
        <v>179</v>
      </c>
      <c r="P3725" s="74">
        <v>42825.953599537039</v>
      </c>
      <c r="Q3725" s="72" t="s">
        <v>5424</v>
      </c>
      <c r="R3725" s="76" t="s">
        <v>7748</v>
      </c>
      <c r="S3725" s="72" t="s">
        <v>241</v>
      </c>
      <c r="T3725" s="72" t="s">
        <v>8819</v>
      </c>
      <c r="U3725" s="72"/>
      <c r="V3725" s="76" t="s">
        <v>10627</v>
      </c>
      <c r="W3725" s="74">
        <v>42825.953599537039</v>
      </c>
      <c r="X3725" s="76" t="s">
        <v>13716</v>
      </c>
      <c r="Y3725" s="72"/>
      <c r="Z3725" s="72"/>
      <c r="AA3725" s="78" t="s">
        <v>17673</v>
      </c>
      <c r="AB3725" s="72"/>
      <c r="AC3725" s="72" t="b">
        <v>0</v>
      </c>
      <c r="AD3725" s="72">
        <v>0</v>
      </c>
      <c r="AE3725" s="78" t="s">
        <v>230</v>
      </c>
      <c r="AF3725" s="72" t="b">
        <v>0</v>
      </c>
      <c r="AG3725" s="72" t="s">
        <v>231</v>
      </c>
      <c r="AH3725" s="72"/>
      <c r="AI3725" s="78" t="s">
        <v>230</v>
      </c>
      <c r="AJ3725" s="72" t="b">
        <v>0</v>
      </c>
      <c r="AK3725" s="72">
        <v>0</v>
      </c>
      <c r="AL3725" s="78" t="s">
        <v>230</v>
      </c>
      <c r="AM3725" s="72" t="s">
        <v>241</v>
      </c>
      <c r="AN3725" s="72" t="b">
        <v>0</v>
      </c>
      <c r="AO3725" s="78" t="s">
        <v>17673</v>
      </c>
      <c r="AP3725" s="72" t="s">
        <v>179</v>
      </c>
      <c r="AQ3725" s="72">
        <v>0</v>
      </c>
      <c r="AR3725" s="72">
        <v>0</v>
      </c>
      <c r="AS3725" s="72"/>
      <c r="AT3725" s="72"/>
      <c r="AU3725" s="72"/>
      <c r="AV3725" s="72"/>
      <c r="AW3725" s="72"/>
      <c r="AX3725" s="72"/>
      <c r="AY3725" s="72"/>
      <c r="AZ3725" s="72"/>
    </row>
    <row r="3726" spans="1:52" x14ac:dyDescent="0.35">
      <c r="A3726" s="70" t="s">
        <v>2574</v>
      </c>
      <c r="B3726" s="70" t="s">
        <v>2574</v>
      </c>
      <c r="C3726" s="83"/>
      <c r="D3726" s="84"/>
      <c r="E3726" s="85"/>
      <c r="F3726" s="86"/>
      <c r="G3726" s="83"/>
      <c r="H3726" s="81"/>
      <c r="I3726" s="87"/>
      <c r="J3726" s="87"/>
      <c r="K3726" s="36"/>
      <c r="L3726" s="90"/>
      <c r="M3726" s="90"/>
      <c r="N3726" s="89"/>
      <c r="O3726" s="72" t="s">
        <v>179</v>
      </c>
      <c r="P3726" s="74">
        <v>42826.017048611109</v>
      </c>
      <c r="Q3726" s="72" t="s">
        <v>5425</v>
      </c>
      <c r="R3726" s="76" t="s">
        <v>7749</v>
      </c>
      <c r="S3726" s="72" t="s">
        <v>241</v>
      </c>
      <c r="T3726" s="72" t="s">
        <v>8819</v>
      </c>
      <c r="U3726" s="72"/>
      <c r="V3726" s="76" t="s">
        <v>10627</v>
      </c>
      <c r="W3726" s="74">
        <v>42826.017048611109</v>
      </c>
      <c r="X3726" s="76" t="s">
        <v>13717</v>
      </c>
      <c r="Y3726" s="72"/>
      <c r="Z3726" s="72"/>
      <c r="AA3726" s="78" t="s">
        <v>17674</v>
      </c>
      <c r="AB3726" s="72"/>
      <c r="AC3726" s="72" t="b">
        <v>0</v>
      </c>
      <c r="AD3726" s="72">
        <v>0</v>
      </c>
      <c r="AE3726" s="78" t="s">
        <v>230</v>
      </c>
      <c r="AF3726" s="72" t="b">
        <v>0</v>
      </c>
      <c r="AG3726" s="72" t="s">
        <v>231</v>
      </c>
      <c r="AH3726" s="72"/>
      <c r="AI3726" s="78" t="s">
        <v>230</v>
      </c>
      <c r="AJ3726" s="72" t="b">
        <v>0</v>
      </c>
      <c r="AK3726" s="72">
        <v>0</v>
      </c>
      <c r="AL3726" s="78" t="s">
        <v>230</v>
      </c>
      <c r="AM3726" s="72" t="s">
        <v>241</v>
      </c>
      <c r="AN3726" s="72" t="b">
        <v>0</v>
      </c>
      <c r="AO3726" s="78" t="s">
        <v>17674</v>
      </c>
      <c r="AP3726" s="72" t="s">
        <v>179</v>
      </c>
      <c r="AQ3726" s="72">
        <v>0</v>
      </c>
      <c r="AR3726" s="72">
        <v>0</v>
      </c>
      <c r="AS3726" s="72"/>
      <c r="AT3726" s="72"/>
      <c r="AU3726" s="72"/>
      <c r="AV3726" s="72"/>
      <c r="AW3726" s="72"/>
      <c r="AX3726" s="72"/>
      <c r="AY3726" s="72"/>
      <c r="AZ3726" s="72"/>
    </row>
    <row r="3727" spans="1:52" x14ac:dyDescent="0.35">
      <c r="A3727" s="70" t="s">
        <v>2574</v>
      </c>
      <c r="B3727" s="70" t="s">
        <v>2574</v>
      </c>
      <c r="C3727" s="83"/>
      <c r="D3727" s="84"/>
      <c r="E3727" s="85"/>
      <c r="F3727" s="86"/>
      <c r="G3727" s="83"/>
      <c r="H3727" s="81"/>
      <c r="I3727" s="87"/>
      <c r="J3727" s="87"/>
      <c r="K3727" s="36"/>
      <c r="L3727" s="90"/>
      <c r="M3727" s="90"/>
      <c r="N3727" s="89"/>
      <c r="O3727" s="72" t="s">
        <v>179</v>
      </c>
      <c r="P3727" s="74">
        <v>42826.112615740742</v>
      </c>
      <c r="Q3727" s="72" t="s">
        <v>5426</v>
      </c>
      <c r="R3727" s="76" t="s">
        <v>7750</v>
      </c>
      <c r="S3727" s="72" t="s">
        <v>241</v>
      </c>
      <c r="T3727" s="72" t="s">
        <v>8820</v>
      </c>
      <c r="U3727" s="72"/>
      <c r="V3727" s="76" t="s">
        <v>10627</v>
      </c>
      <c r="W3727" s="74">
        <v>42826.112615740742</v>
      </c>
      <c r="X3727" s="76" t="s">
        <v>13718</v>
      </c>
      <c r="Y3727" s="72"/>
      <c r="Z3727" s="72"/>
      <c r="AA3727" s="78" t="s">
        <v>17675</v>
      </c>
      <c r="AB3727" s="72"/>
      <c r="AC3727" s="72" t="b">
        <v>0</v>
      </c>
      <c r="AD3727" s="72">
        <v>0</v>
      </c>
      <c r="AE3727" s="78" t="s">
        <v>230</v>
      </c>
      <c r="AF3727" s="72" t="b">
        <v>0</v>
      </c>
      <c r="AG3727" s="72" t="s">
        <v>231</v>
      </c>
      <c r="AH3727" s="72"/>
      <c r="AI3727" s="78" t="s">
        <v>230</v>
      </c>
      <c r="AJ3727" s="72" t="b">
        <v>0</v>
      </c>
      <c r="AK3727" s="72">
        <v>0</v>
      </c>
      <c r="AL3727" s="78" t="s">
        <v>230</v>
      </c>
      <c r="AM3727" s="72" t="s">
        <v>241</v>
      </c>
      <c r="AN3727" s="72" t="b">
        <v>0</v>
      </c>
      <c r="AO3727" s="78" t="s">
        <v>17675</v>
      </c>
      <c r="AP3727" s="72" t="s">
        <v>179</v>
      </c>
      <c r="AQ3727" s="72">
        <v>0</v>
      </c>
      <c r="AR3727" s="72">
        <v>0</v>
      </c>
      <c r="AS3727" s="72"/>
      <c r="AT3727" s="72"/>
      <c r="AU3727" s="72"/>
      <c r="AV3727" s="72"/>
      <c r="AW3727" s="72"/>
      <c r="AX3727" s="72"/>
      <c r="AY3727" s="72"/>
      <c r="AZ3727" s="72"/>
    </row>
    <row r="3728" spans="1:52" x14ac:dyDescent="0.35">
      <c r="A3728" s="70" t="s">
        <v>2574</v>
      </c>
      <c r="B3728" s="70" t="s">
        <v>2574</v>
      </c>
      <c r="C3728" s="83"/>
      <c r="D3728" s="84"/>
      <c r="E3728" s="85"/>
      <c r="F3728" s="86"/>
      <c r="G3728" s="83"/>
      <c r="H3728" s="81"/>
      <c r="I3728" s="87"/>
      <c r="J3728" s="87"/>
      <c r="K3728" s="36"/>
      <c r="L3728" s="90"/>
      <c r="M3728" s="90"/>
      <c r="N3728" s="89"/>
      <c r="O3728" s="72" t="s">
        <v>179</v>
      </c>
      <c r="P3728" s="74">
        <v>42826.112615740742</v>
      </c>
      <c r="Q3728" s="72" t="s">
        <v>5427</v>
      </c>
      <c r="R3728" s="76" t="s">
        <v>7751</v>
      </c>
      <c r="S3728" s="72" t="s">
        <v>241</v>
      </c>
      <c r="T3728" s="72" t="s">
        <v>8820</v>
      </c>
      <c r="U3728" s="72"/>
      <c r="V3728" s="76" t="s">
        <v>10627</v>
      </c>
      <c r="W3728" s="74">
        <v>42826.112615740742</v>
      </c>
      <c r="X3728" s="76" t="s">
        <v>13719</v>
      </c>
      <c r="Y3728" s="72"/>
      <c r="Z3728" s="72"/>
      <c r="AA3728" s="78" t="s">
        <v>17676</v>
      </c>
      <c r="AB3728" s="72"/>
      <c r="AC3728" s="72" t="b">
        <v>0</v>
      </c>
      <c r="AD3728" s="72">
        <v>0</v>
      </c>
      <c r="AE3728" s="78" t="s">
        <v>230</v>
      </c>
      <c r="AF3728" s="72" t="b">
        <v>0</v>
      </c>
      <c r="AG3728" s="72" t="s">
        <v>231</v>
      </c>
      <c r="AH3728" s="72"/>
      <c r="AI3728" s="78" t="s">
        <v>230</v>
      </c>
      <c r="AJ3728" s="72" t="b">
        <v>0</v>
      </c>
      <c r="AK3728" s="72">
        <v>0</v>
      </c>
      <c r="AL3728" s="78" t="s">
        <v>230</v>
      </c>
      <c r="AM3728" s="72" t="s">
        <v>241</v>
      </c>
      <c r="AN3728" s="72" t="b">
        <v>0</v>
      </c>
      <c r="AO3728" s="78" t="s">
        <v>17676</v>
      </c>
      <c r="AP3728" s="72" t="s">
        <v>179</v>
      </c>
      <c r="AQ3728" s="72">
        <v>0</v>
      </c>
      <c r="AR3728" s="72">
        <v>0</v>
      </c>
      <c r="AS3728" s="72"/>
      <c r="AT3728" s="72"/>
      <c r="AU3728" s="72"/>
      <c r="AV3728" s="72"/>
      <c r="AW3728" s="72"/>
      <c r="AX3728" s="72"/>
      <c r="AY3728" s="72"/>
      <c r="AZ3728" s="72"/>
    </row>
    <row r="3729" spans="1:52" x14ac:dyDescent="0.35">
      <c r="A3729" s="70" t="s">
        <v>2574</v>
      </c>
      <c r="B3729" s="70" t="s">
        <v>2574</v>
      </c>
      <c r="C3729" s="83"/>
      <c r="D3729" s="84"/>
      <c r="E3729" s="85"/>
      <c r="F3729" s="86"/>
      <c r="G3729" s="83"/>
      <c r="H3729" s="81"/>
      <c r="I3729" s="87"/>
      <c r="J3729" s="87"/>
      <c r="K3729" s="36"/>
      <c r="L3729" s="90"/>
      <c r="M3729" s="90"/>
      <c r="N3729" s="89"/>
      <c r="O3729" s="72" t="s">
        <v>179</v>
      </c>
      <c r="P3729" s="74">
        <v>42826.112638888888</v>
      </c>
      <c r="Q3729" s="72" t="s">
        <v>5428</v>
      </c>
      <c r="R3729" s="76" t="s">
        <v>7752</v>
      </c>
      <c r="S3729" s="72" t="s">
        <v>241</v>
      </c>
      <c r="T3729" s="72" t="s">
        <v>8819</v>
      </c>
      <c r="U3729" s="72"/>
      <c r="V3729" s="76" t="s">
        <v>10627</v>
      </c>
      <c r="W3729" s="74">
        <v>42826.112638888888</v>
      </c>
      <c r="X3729" s="76" t="s">
        <v>13720</v>
      </c>
      <c r="Y3729" s="72"/>
      <c r="Z3729" s="72"/>
      <c r="AA3729" s="78" t="s">
        <v>17677</v>
      </c>
      <c r="AB3729" s="72"/>
      <c r="AC3729" s="72" t="b">
        <v>0</v>
      </c>
      <c r="AD3729" s="72">
        <v>0</v>
      </c>
      <c r="AE3729" s="78" t="s">
        <v>230</v>
      </c>
      <c r="AF3729" s="72" t="b">
        <v>0</v>
      </c>
      <c r="AG3729" s="72" t="s">
        <v>231</v>
      </c>
      <c r="AH3729" s="72"/>
      <c r="AI3729" s="78" t="s">
        <v>230</v>
      </c>
      <c r="AJ3729" s="72" t="b">
        <v>0</v>
      </c>
      <c r="AK3729" s="72">
        <v>0</v>
      </c>
      <c r="AL3729" s="78" t="s">
        <v>230</v>
      </c>
      <c r="AM3729" s="72" t="s">
        <v>241</v>
      </c>
      <c r="AN3729" s="72" t="b">
        <v>0</v>
      </c>
      <c r="AO3729" s="78" t="s">
        <v>17677</v>
      </c>
      <c r="AP3729" s="72" t="s">
        <v>179</v>
      </c>
      <c r="AQ3729" s="72">
        <v>0</v>
      </c>
      <c r="AR3729" s="72">
        <v>0</v>
      </c>
      <c r="AS3729" s="72"/>
      <c r="AT3729" s="72"/>
      <c r="AU3729" s="72"/>
      <c r="AV3729" s="72"/>
      <c r="AW3729" s="72"/>
      <c r="AX3729" s="72"/>
      <c r="AY3729" s="72"/>
      <c r="AZ3729" s="72"/>
    </row>
    <row r="3730" spans="1:52" x14ac:dyDescent="0.35">
      <c r="A3730" s="70" t="s">
        <v>2574</v>
      </c>
      <c r="B3730" s="70" t="s">
        <v>2574</v>
      </c>
      <c r="C3730" s="83"/>
      <c r="D3730" s="84"/>
      <c r="E3730" s="85"/>
      <c r="F3730" s="86"/>
      <c r="G3730" s="83"/>
      <c r="H3730" s="81"/>
      <c r="I3730" s="87"/>
      <c r="J3730" s="87"/>
      <c r="K3730" s="36"/>
      <c r="L3730" s="90"/>
      <c r="M3730" s="90"/>
      <c r="N3730" s="89"/>
      <c r="O3730" s="72" t="s">
        <v>179</v>
      </c>
      <c r="P3730" s="74">
        <v>42826.368946759256</v>
      </c>
      <c r="Q3730" s="72" t="s">
        <v>5429</v>
      </c>
      <c r="R3730" s="76" t="s">
        <v>7753</v>
      </c>
      <c r="S3730" s="72" t="s">
        <v>241</v>
      </c>
      <c r="T3730" s="72" t="s">
        <v>8819</v>
      </c>
      <c r="U3730" s="72"/>
      <c r="V3730" s="76" t="s">
        <v>10627</v>
      </c>
      <c r="W3730" s="74">
        <v>42826.368946759256</v>
      </c>
      <c r="X3730" s="76" t="s">
        <v>13721</v>
      </c>
      <c r="Y3730" s="72"/>
      <c r="Z3730" s="72"/>
      <c r="AA3730" s="78" t="s">
        <v>17678</v>
      </c>
      <c r="AB3730" s="72"/>
      <c r="AC3730" s="72" t="b">
        <v>0</v>
      </c>
      <c r="AD3730" s="72">
        <v>0</v>
      </c>
      <c r="AE3730" s="78" t="s">
        <v>230</v>
      </c>
      <c r="AF3730" s="72" t="b">
        <v>0</v>
      </c>
      <c r="AG3730" s="72" t="s">
        <v>231</v>
      </c>
      <c r="AH3730" s="72"/>
      <c r="AI3730" s="78" t="s">
        <v>230</v>
      </c>
      <c r="AJ3730" s="72" t="b">
        <v>0</v>
      </c>
      <c r="AK3730" s="72">
        <v>0</v>
      </c>
      <c r="AL3730" s="78" t="s">
        <v>230</v>
      </c>
      <c r="AM3730" s="72" t="s">
        <v>241</v>
      </c>
      <c r="AN3730" s="72" t="b">
        <v>0</v>
      </c>
      <c r="AO3730" s="78" t="s">
        <v>17678</v>
      </c>
      <c r="AP3730" s="72" t="s">
        <v>179</v>
      </c>
      <c r="AQ3730" s="72">
        <v>0</v>
      </c>
      <c r="AR3730" s="72">
        <v>0</v>
      </c>
      <c r="AS3730" s="72"/>
      <c r="AT3730" s="72"/>
      <c r="AU3730" s="72"/>
      <c r="AV3730" s="72"/>
      <c r="AW3730" s="72"/>
      <c r="AX3730" s="72"/>
      <c r="AY3730" s="72"/>
      <c r="AZ3730" s="72"/>
    </row>
    <row r="3731" spans="1:52" x14ac:dyDescent="0.35">
      <c r="A3731" s="70" t="s">
        <v>2574</v>
      </c>
      <c r="B3731" s="70" t="s">
        <v>2574</v>
      </c>
      <c r="C3731" s="83"/>
      <c r="D3731" s="84"/>
      <c r="E3731" s="85"/>
      <c r="F3731" s="86"/>
      <c r="G3731" s="83"/>
      <c r="H3731" s="81"/>
      <c r="I3731" s="87"/>
      <c r="J3731" s="87"/>
      <c r="K3731" s="36"/>
      <c r="L3731" s="90"/>
      <c r="M3731" s="90"/>
      <c r="N3731" s="89"/>
      <c r="O3731" s="72" t="s">
        <v>179</v>
      </c>
      <c r="P3731" s="74">
        <v>42826.406423611108</v>
      </c>
      <c r="Q3731" s="72" t="s">
        <v>5430</v>
      </c>
      <c r="R3731" s="76" t="s">
        <v>7754</v>
      </c>
      <c r="S3731" s="72" t="s">
        <v>241</v>
      </c>
      <c r="T3731" s="72" t="s">
        <v>8819</v>
      </c>
      <c r="U3731" s="72"/>
      <c r="V3731" s="76" t="s">
        <v>10627</v>
      </c>
      <c r="W3731" s="74">
        <v>42826.406423611108</v>
      </c>
      <c r="X3731" s="76" t="s">
        <v>13722</v>
      </c>
      <c r="Y3731" s="72"/>
      <c r="Z3731" s="72"/>
      <c r="AA3731" s="78" t="s">
        <v>17679</v>
      </c>
      <c r="AB3731" s="72"/>
      <c r="AC3731" s="72" t="b">
        <v>0</v>
      </c>
      <c r="AD3731" s="72">
        <v>0</v>
      </c>
      <c r="AE3731" s="78" t="s">
        <v>230</v>
      </c>
      <c r="AF3731" s="72" t="b">
        <v>0</v>
      </c>
      <c r="AG3731" s="72" t="s">
        <v>353</v>
      </c>
      <c r="AH3731" s="72"/>
      <c r="AI3731" s="78" t="s">
        <v>230</v>
      </c>
      <c r="AJ3731" s="72" t="b">
        <v>0</v>
      </c>
      <c r="AK3731" s="72">
        <v>0</v>
      </c>
      <c r="AL3731" s="78" t="s">
        <v>230</v>
      </c>
      <c r="AM3731" s="72" t="s">
        <v>241</v>
      </c>
      <c r="AN3731" s="72" t="b">
        <v>0</v>
      </c>
      <c r="AO3731" s="78" t="s">
        <v>17679</v>
      </c>
      <c r="AP3731" s="72" t="s">
        <v>179</v>
      </c>
      <c r="AQ3731" s="72">
        <v>0</v>
      </c>
      <c r="AR3731" s="72">
        <v>0</v>
      </c>
      <c r="AS3731" s="72"/>
      <c r="AT3731" s="72"/>
      <c r="AU3731" s="72"/>
      <c r="AV3731" s="72"/>
      <c r="AW3731" s="72"/>
      <c r="AX3731" s="72"/>
      <c r="AY3731" s="72"/>
      <c r="AZ3731" s="72"/>
    </row>
    <row r="3732" spans="1:52" x14ac:dyDescent="0.35">
      <c r="A3732" s="70" t="s">
        <v>2574</v>
      </c>
      <c r="B3732" s="70" t="s">
        <v>2574</v>
      </c>
      <c r="C3732" s="83"/>
      <c r="D3732" s="84"/>
      <c r="E3732" s="85"/>
      <c r="F3732" s="86"/>
      <c r="G3732" s="83"/>
      <c r="H3732" s="81"/>
      <c r="I3732" s="87"/>
      <c r="J3732" s="87"/>
      <c r="K3732" s="36"/>
      <c r="L3732" s="90"/>
      <c r="M3732" s="90"/>
      <c r="N3732" s="89"/>
      <c r="O3732" s="72" t="s">
        <v>179</v>
      </c>
      <c r="P3732" s="74">
        <v>42826.734756944446</v>
      </c>
      <c r="Q3732" s="72" t="s">
        <v>5431</v>
      </c>
      <c r="R3732" s="76" t="s">
        <v>7755</v>
      </c>
      <c r="S3732" s="72" t="s">
        <v>241</v>
      </c>
      <c r="T3732" s="72" t="s">
        <v>8819</v>
      </c>
      <c r="U3732" s="72"/>
      <c r="V3732" s="76" t="s">
        <v>10627</v>
      </c>
      <c r="W3732" s="74">
        <v>42826.734756944446</v>
      </c>
      <c r="X3732" s="76" t="s">
        <v>13723</v>
      </c>
      <c r="Y3732" s="72"/>
      <c r="Z3732" s="72"/>
      <c r="AA3732" s="78" t="s">
        <v>17680</v>
      </c>
      <c r="AB3732" s="72"/>
      <c r="AC3732" s="72" t="b">
        <v>0</v>
      </c>
      <c r="AD3732" s="72">
        <v>0</v>
      </c>
      <c r="AE3732" s="78" t="s">
        <v>230</v>
      </c>
      <c r="AF3732" s="72" t="b">
        <v>0</v>
      </c>
      <c r="AG3732" s="72" t="s">
        <v>231</v>
      </c>
      <c r="AH3732" s="72"/>
      <c r="AI3732" s="78" t="s">
        <v>230</v>
      </c>
      <c r="AJ3732" s="72" t="b">
        <v>0</v>
      </c>
      <c r="AK3732" s="72">
        <v>0</v>
      </c>
      <c r="AL3732" s="78" t="s">
        <v>230</v>
      </c>
      <c r="AM3732" s="72" t="s">
        <v>241</v>
      </c>
      <c r="AN3732" s="72" t="b">
        <v>0</v>
      </c>
      <c r="AO3732" s="78" t="s">
        <v>17680</v>
      </c>
      <c r="AP3732" s="72" t="s">
        <v>179</v>
      </c>
      <c r="AQ3732" s="72">
        <v>0</v>
      </c>
      <c r="AR3732" s="72">
        <v>0</v>
      </c>
      <c r="AS3732" s="72"/>
      <c r="AT3732" s="72"/>
      <c r="AU3732" s="72"/>
      <c r="AV3732" s="72"/>
      <c r="AW3732" s="72"/>
      <c r="AX3732" s="72"/>
      <c r="AY3732" s="72"/>
      <c r="AZ3732" s="72"/>
    </row>
    <row r="3733" spans="1:52" x14ac:dyDescent="0.35">
      <c r="A3733" s="70" t="s">
        <v>2574</v>
      </c>
      <c r="B3733" s="70" t="s">
        <v>2574</v>
      </c>
      <c r="C3733" s="83"/>
      <c r="D3733" s="84"/>
      <c r="E3733" s="85"/>
      <c r="F3733" s="86"/>
      <c r="G3733" s="83"/>
      <c r="H3733" s="81"/>
      <c r="I3733" s="87"/>
      <c r="J3733" s="87"/>
      <c r="K3733" s="36"/>
      <c r="L3733" s="90"/>
      <c r="M3733" s="90"/>
      <c r="N3733" s="89"/>
      <c r="O3733" s="72" t="s">
        <v>179</v>
      </c>
      <c r="P3733" s="74">
        <v>42826.784907407404</v>
      </c>
      <c r="Q3733" s="72" t="s">
        <v>5432</v>
      </c>
      <c r="R3733" s="76" t="s">
        <v>7756</v>
      </c>
      <c r="S3733" s="72" t="s">
        <v>241</v>
      </c>
      <c r="T3733" s="72" t="s">
        <v>8819</v>
      </c>
      <c r="U3733" s="72"/>
      <c r="V3733" s="76" t="s">
        <v>10627</v>
      </c>
      <c r="W3733" s="74">
        <v>42826.784907407404</v>
      </c>
      <c r="X3733" s="76" t="s">
        <v>13724</v>
      </c>
      <c r="Y3733" s="72"/>
      <c r="Z3733" s="72"/>
      <c r="AA3733" s="78" t="s">
        <v>17681</v>
      </c>
      <c r="AB3733" s="72"/>
      <c r="AC3733" s="72" t="b">
        <v>0</v>
      </c>
      <c r="AD3733" s="72">
        <v>0</v>
      </c>
      <c r="AE3733" s="78" t="s">
        <v>230</v>
      </c>
      <c r="AF3733" s="72" t="b">
        <v>0</v>
      </c>
      <c r="AG3733" s="72" t="s">
        <v>326</v>
      </c>
      <c r="AH3733" s="72"/>
      <c r="AI3733" s="78" t="s">
        <v>230</v>
      </c>
      <c r="AJ3733" s="72" t="b">
        <v>0</v>
      </c>
      <c r="AK3733" s="72">
        <v>0</v>
      </c>
      <c r="AL3733" s="78" t="s">
        <v>230</v>
      </c>
      <c r="AM3733" s="72" t="s">
        <v>241</v>
      </c>
      <c r="AN3733" s="72" t="b">
        <v>0</v>
      </c>
      <c r="AO3733" s="78" t="s">
        <v>17681</v>
      </c>
      <c r="AP3733" s="72" t="s">
        <v>179</v>
      </c>
      <c r="AQ3733" s="72">
        <v>0</v>
      </c>
      <c r="AR3733" s="72">
        <v>0</v>
      </c>
      <c r="AS3733" s="72"/>
      <c r="AT3733" s="72"/>
      <c r="AU3733" s="72"/>
      <c r="AV3733" s="72"/>
      <c r="AW3733" s="72"/>
      <c r="AX3733" s="72"/>
      <c r="AY3733" s="72"/>
      <c r="AZ3733" s="72"/>
    </row>
    <row r="3734" spans="1:52" x14ac:dyDescent="0.35">
      <c r="A3734" s="70" t="s">
        <v>2574</v>
      </c>
      <c r="B3734" s="70" t="s">
        <v>2574</v>
      </c>
      <c r="C3734" s="83"/>
      <c r="D3734" s="84"/>
      <c r="E3734" s="85"/>
      <c r="F3734" s="86"/>
      <c r="G3734" s="83"/>
      <c r="H3734" s="81"/>
      <c r="I3734" s="87"/>
      <c r="J3734" s="87"/>
      <c r="K3734" s="36"/>
      <c r="L3734" s="90"/>
      <c r="M3734" s="90"/>
      <c r="N3734" s="89"/>
      <c r="O3734" s="72" t="s">
        <v>179</v>
      </c>
      <c r="P3734" s="74">
        <v>42826.835590277777</v>
      </c>
      <c r="Q3734" s="72" t="s">
        <v>5433</v>
      </c>
      <c r="R3734" s="76" t="s">
        <v>7757</v>
      </c>
      <c r="S3734" s="72" t="s">
        <v>241</v>
      </c>
      <c r="T3734" s="72" t="s">
        <v>8819</v>
      </c>
      <c r="U3734" s="72"/>
      <c r="V3734" s="76" t="s">
        <v>10627</v>
      </c>
      <c r="W3734" s="74">
        <v>42826.835590277777</v>
      </c>
      <c r="X3734" s="76" t="s">
        <v>13725</v>
      </c>
      <c r="Y3734" s="72"/>
      <c r="Z3734" s="72"/>
      <c r="AA3734" s="78" t="s">
        <v>17682</v>
      </c>
      <c r="AB3734" s="72"/>
      <c r="AC3734" s="72" t="b">
        <v>0</v>
      </c>
      <c r="AD3734" s="72">
        <v>0</v>
      </c>
      <c r="AE3734" s="78" t="s">
        <v>230</v>
      </c>
      <c r="AF3734" s="72" t="b">
        <v>0</v>
      </c>
      <c r="AG3734" s="72" t="s">
        <v>235</v>
      </c>
      <c r="AH3734" s="72"/>
      <c r="AI3734" s="78" t="s">
        <v>230</v>
      </c>
      <c r="AJ3734" s="72" t="b">
        <v>0</v>
      </c>
      <c r="AK3734" s="72">
        <v>0</v>
      </c>
      <c r="AL3734" s="78" t="s">
        <v>230</v>
      </c>
      <c r="AM3734" s="72" t="s">
        <v>241</v>
      </c>
      <c r="AN3734" s="72" t="b">
        <v>0</v>
      </c>
      <c r="AO3734" s="78" t="s">
        <v>17682</v>
      </c>
      <c r="AP3734" s="72" t="s">
        <v>179</v>
      </c>
      <c r="AQ3734" s="72">
        <v>0</v>
      </c>
      <c r="AR3734" s="72">
        <v>0</v>
      </c>
      <c r="AS3734" s="72"/>
      <c r="AT3734" s="72"/>
      <c r="AU3734" s="72"/>
      <c r="AV3734" s="72"/>
      <c r="AW3734" s="72"/>
      <c r="AX3734" s="72"/>
      <c r="AY3734" s="72"/>
      <c r="AZ3734" s="72"/>
    </row>
    <row r="3735" spans="1:52" x14ac:dyDescent="0.35">
      <c r="A3735" s="70" t="s">
        <v>2574</v>
      </c>
      <c r="B3735" s="70" t="s">
        <v>2574</v>
      </c>
      <c r="C3735" s="83"/>
      <c r="D3735" s="84"/>
      <c r="E3735" s="85"/>
      <c r="F3735" s="86"/>
      <c r="G3735" s="83"/>
      <c r="H3735" s="81"/>
      <c r="I3735" s="87"/>
      <c r="J3735" s="87"/>
      <c r="K3735" s="36"/>
      <c r="L3735" s="90"/>
      <c r="M3735" s="90"/>
      <c r="N3735" s="89"/>
      <c r="O3735" s="72" t="s">
        <v>179</v>
      </c>
      <c r="P3735" s="74">
        <v>42826.897361111114</v>
      </c>
      <c r="Q3735" s="72" t="s">
        <v>5434</v>
      </c>
      <c r="R3735" s="76" t="s">
        <v>7758</v>
      </c>
      <c r="S3735" s="72" t="s">
        <v>241</v>
      </c>
      <c r="T3735" s="72" t="s">
        <v>8819</v>
      </c>
      <c r="U3735" s="72"/>
      <c r="V3735" s="76" t="s">
        <v>10627</v>
      </c>
      <c r="W3735" s="74">
        <v>42826.897361111114</v>
      </c>
      <c r="X3735" s="76" t="s">
        <v>13726</v>
      </c>
      <c r="Y3735" s="72"/>
      <c r="Z3735" s="72"/>
      <c r="AA3735" s="78" t="s">
        <v>17683</v>
      </c>
      <c r="AB3735" s="72"/>
      <c r="AC3735" s="72" t="b">
        <v>0</v>
      </c>
      <c r="AD3735" s="72">
        <v>0</v>
      </c>
      <c r="AE3735" s="78" t="s">
        <v>230</v>
      </c>
      <c r="AF3735" s="72" t="b">
        <v>0</v>
      </c>
      <c r="AG3735" s="72" t="s">
        <v>231</v>
      </c>
      <c r="AH3735" s="72"/>
      <c r="AI3735" s="78" t="s">
        <v>230</v>
      </c>
      <c r="AJ3735" s="72" t="b">
        <v>0</v>
      </c>
      <c r="AK3735" s="72">
        <v>0</v>
      </c>
      <c r="AL3735" s="78" t="s">
        <v>230</v>
      </c>
      <c r="AM3735" s="72" t="s">
        <v>241</v>
      </c>
      <c r="AN3735" s="72" t="b">
        <v>0</v>
      </c>
      <c r="AO3735" s="78" t="s">
        <v>17683</v>
      </c>
      <c r="AP3735" s="72" t="s">
        <v>179</v>
      </c>
      <c r="AQ3735" s="72">
        <v>0</v>
      </c>
      <c r="AR3735" s="72">
        <v>0</v>
      </c>
      <c r="AS3735" s="72"/>
      <c r="AT3735" s="72"/>
      <c r="AU3735" s="72"/>
      <c r="AV3735" s="72"/>
      <c r="AW3735" s="72"/>
      <c r="AX3735" s="72"/>
      <c r="AY3735" s="72"/>
      <c r="AZ3735" s="72"/>
    </row>
    <row r="3736" spans="1:52" x14ac:dyDescent="0.35">
      <c r="A3736" s="70" t="s">
        <v>2574</v>
      </c>
      <c r="B3736" s="70" t="s">
        <v>2574</v>
      </c>
      <c r="C3736" s="83"/>
      <c r="D3736" s="84"/>
      <c r="E3736" s="85"/>
      <c r="F3736" s="86"/>
      <c r="G3736" s="83"/>
      <c r="H3736" s="81"/>
      <c r="I3736" s="87"/>
      <c r="J3736" s="87"/>
      <c r="K3736" s="36"/>
      <c r="L3736" s="90"/>
      <c r="M3736" s="90"/>
      <c r="N3736" s="89"/>
      <c r="O3736" s="72" t="s">
        <v>179</v>
      </c>
      <c r="P3736" s="74">
        <v>42827.032743055555</v>
      </c>
      <c r="Q3736" s="72" t="s">
        <v>5435</v>
      </c>
      <c r="R3736" s="76" t="s">
        <v>7759</v>
      </c>
      <c r="S3736" s="72" t="s">
        <v>241</v>
      </c>
      <c r="T3736" s="72" t="s">
        <v>8819</v>
      </c>
      <c r="U3736" s="72"/>
      <c r="V3736" s="76" t="s">
        <v>10627</v>
      </c>
      <c r="W3736" s="74">
        <v>42827.032743055555</v>
      </c>
      <c r="X3736" s="76" t="s">
        <v>13727</v>
      </c>
      <c r="Y3736" s="72"/>
      <c r="Z3736" s="72"/>
      <c r="AA3736" s="78" t="s">
        <v>17684</v>
      </c>
      <c r="AB3736" s="72"/>
      <c r="AC3736" s="72" t="b">
        <v>0</v>
      </c>
      <c r="AD3736" s="72">
        <v>0</v>
      </c>
      <c r="AE3736" s="78" t="s">
        <v>230</v>
      </c>
      <c r="AF3736" s="72" t="b">
        <v>0</v>
      </c>
      <c r="AG3736" s="72" t="s">
        <v>231</v>
      </c>
      <c r="AH3736" s="72"/>
      <c r="AI3736" s="78" t="s">
        <v>230</v>
      </c>
      <c r="AJ3736" s="72" t="b">
        <v>0</v>
      </c>
      <c r="AK3736" s="72">
        <v>0</v>
      </c>
      <c r="AL3736" s="78" t="s">
        <v>230</v>
      </c>
      <c r="AM3736" s="72" t="s">
        <v>241</v>
      </c>
      <c r="AN3736" s="72" t="b">
        <v>0</v>
      </c>
      <c r="AO3736" s="78" t="s">
        <v>17684</v>
      </c>
      <c r="AP3736" s="72" t="s">
        <v>179</v>
      </c>
      <c r="AQ3736" s="72">
        <v>0</v>
      </c>
      <c r="AR3736" s="72">
        <v>0</v>
      </c>
      <c r="AS3736" s="72"/>
      <c r="AT3736" s="72"/>
      <c r="AU3736" s="72"/>
      <c r="AV3736" s="72"/>
      <c r="AW3736" s="72"/>
      <c r="AX3736" s="72"/>
      <c r="AY3736" s="72"/>
      <c r="AZ3736" s="72"/>
    </row>
    <row r="3737" spans="1:52" x14ac:dyDescent="0.35">
      <c r="A3737" s="70" t="s">
        <v>2574</v>
      </c>
      <c r="B3737" s="70" t="s">
        <v>2574</v>
      </c>
      <c r="C3737" s="83"/>
      <c r="D3737" s="84"/>
      <c r="E3737" s="85"/>
      <c r="F3737" s="86"/>
      <c r="G3737" s="83"/>
      <c r="H3737" s="81"/>
      <c r="I3737" s="87"/>
      <c r="J3737" s="87"/>
      <c r="K3737" s="36"/>
      <c r="L3737" s="90"/>
      <c r="M3737" s="90"/>
      <c r="N3737" s="89"/>
      <c r="O3737" s="72" t="s">
        <v>179</v>
      </c>
      <c r="P3737" s="74">
        <v>42827.088287037041</v>
      </c>
      <c r="Q3737" s="72" t="s">
        <v>5436</v>
      </c>
      <c r="R3737" s="76" t="s">
        <v>7760</v>
      </c>
      <c r="S3737" s="72" t="s">
        <v>241</v>
      </c>
      <c r="T3737" s="72" t="s">
        <v>8820</v>
      </c>
      <c r="U3737" s="72"/>
      <c r="V3737" s="76" t="s">
        <v>10627</v>
      </c>
      <c r="W3737" s="74">
        <v>42827.088287037041</v>
      </c>
      <c r="X3737" s="76" t="s">
        <v>13728</v>
      </c>
      <c r="Y3737" s="72"/>
      <c r="Z3737" s="72"/>
      <c r="AA3737" s="78" t="s">
        <v>17685</v>
      </c>
      <c r="AB3737" s="72"/>
      <c r="AC3737" s="72" t="b">
        <v>0</v>
      </c>
      <c r="AD3737" s="72">
        <v>0</v>
      </c>
      <c r="AE3737" s="78" t="s">
        <v>230</v>
      </c>
      <c r="AF3737" s="72" t="b">
        <v>0</v>
      </c>
      <c r="AG3737" s="72" t="s">
        <v>231</v>
      </c>
      <c r="AH3737" s="72"/>
      <c r="AI3737" s="78" t="s">
        <v>230</v>
      </c>
      <c r="AJ3737" s="72" t="b">
        <v>0</v>
      </c>
      <c r="AK3737" s="72">
        <v>0</v>
      </c>
      <c r="AL3737" s="78" t="s">
        <v>230</v>
      </c>
      <c r="AM3737" s="72" t="s">
        <v>241</v>
      </c>
      <c r="AN3737" s="72" t="b">
        <v>0</v>
      </c>
      <c r="AO3737" s="78" t="s">
        <v>17685</v>
      </c>
      <c r="AP3737" s="72" t="s">
        <v>179</v>
      </c>
      <c r="AQ3737" s="72">
        <v>0</v>
      </c>
      <c r="AR3737" s="72">
        <v>0</v>
      </c>
      <c r="AS3737" s="72"/>
      <c r="AT3737" s="72"/>
      <c r="AU3737" s="72"/>
      <c r="AV3737" s="72"/>
      <c r="AW3737" s="72"/>
      <c r="AX3737" s="72"/>
      <c r="AY3737" s="72"/>
      <c r="AZ3737" s="72"/>
    </row>
    <row r="3738" spans="1:52" x14ac:dyDescent="0.35">
      <c r="A3738" s="70" t="s">
        <v>2574</v>
      </c>
      <c r="B3738" s="70" t="s">
        <v>2574</v>
      </c>
      <c r="C3738" s="83"/>
      <c r="D3738" s="84"/>
      <c r="E3738" s="85"/>
      <c r="F3738" s="86"/>
      <c r="G3738" s="83"/>
      <c r="H3738" s="81"/>
      <c r="I3738" s="87"/>
      <c r="J3738" s="87"/>
      <c r="K3738" s="36"/>
      <c r="L3738" s="90"/>
      <c r="M3738" s="90"/>
      <c r="N3738" s="89"/>
      <c r="O3738" s="72" t="s">
        <v>179</v>
      </c>
      <c r="P3738" s="74">
        <v>42827.215833333335</v>
      </c>
      <c r="Q3738" s="72" t="s">
        <v>5437</v>
      </c>
      <c r="R3738" s="76" t="s">
        <v>7761</v>
      </c>
      <c r="S3738" s="72" t="s">
        <v>241</v>
      </c>
      <c r="T3738" s="72" t="s">
        <v>8819</v>
      </c>
      <c r="U3738" s="72"/>
      <c r="V3738" s="76" t="s">
        <v>10627</v>
      </c>
      <c r="W3738" s="74">
        <v>42827.215833333335</v>
      </c>
      <c r="X3738" s="76" t="s">
        <v>13729</v>
      </c>
      <c r="Y3738" s="72"/>
      <c r="Z3738" s="72"/>
      <c r="AA3738" s="78" t="s">
        <v>17686</v>
      </c>
      <c r="AB3738" s="72"/>
      <c r="AC3738" s="72" t="b">
        <v>0</v>
      </c>
      <c r="AD3738" s="72">
        <v>0</v>
      </c>
      <c r="AE3738" s="78" t="s">
        <v>230</v>
      </c>
      <c r="AF3738" s="72" t="b">
        <v>0</v>
      </c>
      <c r="AG3738" s="72" t="s">
        <v>231</v>
      </c>
      <c r="AH3738" s="72"/>
      <c r="AI3738" s="78" t="s">
        <v>230</v>
      </c>
      <c r="AJ3738" s="72" t="b">
        <v>0</v>
      </c>
      <c r="AK3738" s="72">
        <v>0</v>
      </c>
      <c r="AL3738" s="78" t="s">
        <v>230</v>
      </c>
      <c r="AM3738" s="72" t="s">
        <v>241</v>
      </c>
      <c r="AN3738" s="72" t="b">
        <v>0</v>
      </c>
      <c r="AO3738" s="78" t="s">
        <v>17686</v>
      </c>
      <c r="AP3738" s="72" t="s">
        <v>179</v>
      </c>
      <c r="AQ3738" s="72">
        <v>0</v>
      </c>
      <c r="AR3738" s="72">
        <v>0</v>
      </c>
      <c r="AS3738" s="72"/>
      <c r="AT3738" s="72"/>
      <c r="AU3738" s="72"/>
      <c r="AV3738" s="72"/>
      <c r="AW3738" s="72"/>
      <c r="AX3738" s="72"/>
      <c r="AY3738" s="72"/>
      <c r="AZ3738" s="72"/>
    </row>
    <row r="3739" spans="1:52" x14ac:dyDescent="0.35">
      <c r="A3739" s="70" t="s">
        <v>2574</v>
      </c>
      <c r="B3739" s="70" t="s">
        <v>2574</v>
      </c>
      <c r="C3739" s="83"/>
      <c r="D3739" s="84"/>
      <c r="E3739" s="85"/>
      <c r="F3739" s="86"/>
      <c r="G3739" s="83"/>
      <c r="H3739" s="81"/>
      <c r="I3739" s="87"/>
      <c r="J3739" s="87"/>
      <c r="K3739" s="36"/>
      <c r="L3739" s="90"/>
      <c r="M3739" s="90"/>
      <c r="N3739" s="89"/>
      <c r="O3739" s="72" t="s">
        <v>179</v>
      </c>
      <c r="P3739" s="74">
        <v>42827.215879629628</v>
      </c>
      <c r="Q3739" s="72" t="s">
        <v>5438</v>
      </c>
      <c r="R3739" s="76" t="s">
        <v>7762</v>
      </c>
      <c r="S3739" s="72" t="s">
        <v>241</v>
      </c>
      <c r="T3739" s="72" t="s">
        <v>8819</v>
      </c>
      <c r="U3739" s="72"/>
      <c r="V3739" s="76" t="s">
        <v>10627</v>
      </c>
      <c r="W3739" s="74">
        <v>42827.215879629628</v>
      </c>
      <c r="X3739" s="76" t="s">
        <v>13730</v>
      </c>
      <c r="Y3739" s="72"/>
      <c r="Z3739" s="72"/>
      <c r="AA3739" s="78" t="s">
        <v>17687</v>
      </c>
      <c r="AB3739" s="72"/>
      <c r="AC3739" s="72" t="b">
        <v>0</v>
      </c>
      <c r="AD3739" s="72">
        <v>0</v>
      </c>
      <c r="AE3739" s="78" t="s">
        <v>230</v>
      </c>
      <c r="AF3739" s="72" t="b">
        <v>0</v>
      </c>
      <c r="AG3739" s="72" t="s">
        <v>231</v>
      </c>
      <c r="AH3739" s="72"/>
      <c r="AI3739" s="78" t="s">
        <v>230</v>
      </c>
      <c r="AJ3739" s="72" t="b">
        <v>0</v>
      </c>
      <c r="AK3739" s="72">
        <v>0</v>
      </c>
      <c r="AL3739" s="78" t="s">
        <v>230</v>
      </c>
      <c r="AM3739" s="72" t="s">
        <v>241</v>
      </c>
      <c r="AN3739" s="72" t="b">
        <v>0</v>
      </c>
      <c r="AO3739" s="78" t="s">
        <v>17687</v>
      </c>
      <c r="AP3739" s="72" t="s">
        <v>179</v>
      </c>
      <c r="AQ3739" s="72">
        <v>0</v>
      </c>
      <c r="AR3739" s="72">
        <v>0</v>
      </c>
      <c r="AS3739" s="72"/>
      <c r="AT3739" s="72"/>
      <c r="AU3739" s="72"/>
      <c r="AV3739" s="72"/>
      <c r="AW3739" s="72"/>
      <c r="AX3739" s="72"/>
      <c r="AY3739" s="72"/>
      <c r="AZ3739" s="72"/>
    </row>
    <row r="3740" spans="1:52" x14ac:dyDescent="0.35">
      <c r="A3740" s="70" t="s">
        <v>2574</v>
      </c>
      <c r="B3740" s="70" t="s">
        <v>2574</v>
      </c>
      <c r="C3740" s="83"/>
      <c r="D3740" s="84"/>
      <c r="E3740" s="85"/>
      <c r="F3740" s="86"/>
      <c r="G3740" s="83"/>
      <c r="H3740" s="81"/>
      <c r="I3740" s="87"/>
      <c r="J3740" s="87"/>
      <c r="K3740" s="36"/>
      <c r="L3740" s="90"/>
      <c r="M3740" s="90"/>
      <c r="N3740" s="89"/>
      <c r="O3740" s="72" t="s">
        <v>179</v>
      </c>
      <c r="P3740" s="74">
        <v>42827.215891203705</v>
      </c>
      <c r="Q3740" s="72" t="s">
        <v>5439</v>
      </c>
      <c r="R3740" s="76" t="s">
        <v>7763</v>
      </c>
      <c r="S3740" s="72" t="s">
        <v>241</v>
      </c>
      <c r="T3740" s="72" t="s">
        <v>8819</v>
      </c>
      <c r="U3740" s="72"/>
      <c r="V3740" s="76" t="s">
        <v>10627</v>
      </c>
      <c r="W3740" s="74">
        <v>42827.215891203705</v>
      </c>
      <c r="X3740" s="76" t="s">
        <v>13731</v>
      </c>
      <c r="Y3740" s="72"/>
      <c r="Z3740" s="72"/>
      <c r="AA3740" s="78" t="s">
        <v>17688</v>
      </c>
      <c r="AB3740" s="72"/>
      <c r="AC3740" s="72" t="b">
        <v>0</v>
      </c>
      <c r="AD3740" s="72">
        <v>0</v>
      </c>
      <c r="AE3740" s="78" t="s">
        <v>230</v>
      </c>
      <c r="AF3740" s="72" t="b">
        <v>0</v>
      </c>
      <c r="AG3740" s="72" t="s">
        <v>231</v>
      </c>
      <c r="AH3740" s="72"/>
      <c r="AI3740" s="78" t="s">
        <v>230</v>
      </c>
      <c r="AJ3740" s="72" t="b">
        <v>0</v>
      </c>
      <c r="AK3740" s="72">
        <v>0</v>
      </c>
      <c r="AL3740" s="78" t="s">
        <v>230</v>
      </c>
      <c r="AM3740" s="72" t="s">
        <v>241</v>
      </c>
      <c r="AN3740" s="72" t="b">
        <v>0</v>
      </c>
      <c r="AO3740" s="78" t="s">
        <v>17688</v>
      </c>
      <c r="AP3740" s="72" t="s">
        <v>179</v>
      </c>
      <c r="AQ3740" s="72">
        <v>0</v>
      </c>
      <c r="AR3740" s="72">
        <v>0</v>
      </c>
      <c r="AS3740" s="72"/>
      <c r="AT3740" s="72"/>
      <c r="AU3740" s="72"/>
      <c r="AV3740" s="72"/>
      <c r="AW3740" s="72"/>
      <c r="AX3740" s="72"/>
      <c r="AY3740" s="72"/>
      <c r="AZ3740" s="72"/>
    </row>
    <row r="3741" spans="1:52" x14ac:dyDescent="0.35">
      <c r="A3741" s="70" t="s">
        <v>2574</v>
      </c>
      <c r="B3741" s="70" t="s">
        <v>2574</v>
      </c>
      <c r="C3741" s="83"/>
      <c r="D3741" s="84"/>
      <c r="E3741" s="85"/>
      <c r="F3741" s="86"/>
      <c r="G3741" s="83"/>
      <c r="H3741" s="81"/>
      <c r="I3741" s="87"/>
      <c r="J3741" s="87"/>
      <c r="K3741" s="36"/>
      <c r="L3741" s="90"/>
      <c r="M3741" s="90"/>
      <c r="N3741" s="89"/>
      <c r="O3741" s="72" t="s">
        <v>179</v>
      </c>
      <c r="P3741" s="74">
        <v>42827.215902777774</v>
      </c>
      <c r="Q3741" s="72" t="s">
        <v>5440</v>
      </c>
      <c r="R3741" s="76" t="s">
        <v>7764</v>
      </c>
      <c r="S3741" s="72" t="s">
        <v>241</v>
      </c>
      <c r="T3741" s="72" t="s">
        <v>8819</v>
      </c>
      <c r="U3741" s="72"/>
      <c r="V3741" s="76" t="s">
        <v>10627</v>
      </c>
      <c r="W3741" s="74">
        <v>42827.215902777774</v>
      </c>
      <c r="X3741" s="76" t="s">
        <v>13732</v>
      </c>
      <c r="Y3741" s="72"/>
      <c r="Z3741" s="72"/>
      <c r="AA3741" s="78" t="s">
        <v>17689</v>
      </c>
      <c r="AB3741" s="72"/>
      <c r="AC3741" s="72" t="b">
        <v>0</v>
      </c>
      <c r="AD3741" s="72">
        <v>0</v>
      </c>
      <c r="AE3741" s="78" t="s">
        <v>230</v>
      </c>
      <c r="AF3741" s="72" t="b">
        <v>0</v>
      </c>
      <c r="AG3741" s="72" t="s">
        <v>231</v>
      </c>
      <c r="AH3741" s="72"/>
      <c r="AI3741" s="78" t="s">
        <v>230</v>
      </c>
      <c r="AJ3741" s="72" t="b">
        <v>0</v>
      </c>
      <c r="AK3741" s="72">
        <v>0</v>
      </c>
      <c r="AL3741" s="78" t="s">
        <v>230</v>
      </c>
      <c r="AM3741" s="72" t="s">
        <v>241</v>
      </c>
      <c r="AN3741" s="72" t="b">
        <v>0</v>
      </c>
      <c r="AO3741" s="78" t="s">
        <v>17689</v>
      </c>
      <c r="AP3741" s="72" t="s">
        <v>179</v>
      </c>
      <c r="AQ3741" s="72">
        <v>0</v>
      </c>
      <c r="AR3741" s="72">
        <v>0</v>
      </c>
      <c r="AS3741" s="72"/>
      <c r="AT3741" s="72"/>
      <c r="AU3741" s="72"/>
      <c r="AV3741" s="72"/>
      <c r="AW3741" s="72"/>
      <c r="AX3741" s="72"/>
      <c r="AY3741" s="72"/>
      <c r="AZ3741" s="72"/>
    </row>
    <row r="3742" spans="1:52" x14ac:dyDescent="0.35">
      <c r="A3742" s="70" t="s">
        <v>2574</v>
      </c>
      <c r="B3742" s="70" t="s">
        <v>2574</v>
      </c>
      <c r="C3742" s="83"/>
      <c r="D3742" s="84"/>
      <c r="E3742" s="85"/>
      <c r="F3742" s="86"/>
      <c r="G3742" s="83"/>
      <c r="H3742" s="81"/>
      <c r="I3742" s="87"/>
      <c r="J3742" s="87"/>
      <c r="K3742" s="36"/>
      <c r="L3742" s="90"/>
      <c r="M3742" s="90"/>
      <c r="N3742" s="89"/>
      <c r="O3742" s="72" t="s">
        <v>179</v>
      </c>
      <c r="P3742" s="74">
        <v>42827.215914351851</v>
      </c>
      <c r="Q3742" s="72" t="s">
        <v>5441</v>
      </c>
      <c r="R3742" s="76" t="s">
        <v>7765</v>
      </c>
      <c r="S3742" s="72" t="s">
        <v>241</v>
      </c>
      <c r="T3742" s="72" t="s">
        <v>8819</v>
      </c>
      <c r="U3742" s="72"/>
      <c r="V3742" s="76" t="s">
        <v>10627</v>
      </c>
      <c r="W3742" s="74">
        <v>42827.215914351851</v>
      </c>
      <c r="X3742" s="76" t="s">
        <v>13733</v>
      </c>
      <c r="Y3742" s="72"/>
      <c r="Z3742" s="72"/>
      <c r="AA3742" s="78" t="s">
        <v>17690</v>
      </c>
      <c r="AB3742" s="72"/>
      <c r="AC3742" s="72" t="b">
        <v>0</v>
      </c>
      <c r="AD3742" s="72">
        <v>0</v>
      </c>
      <c r="AE3742" s="78" t="s">
        <v>230</v>
      </c>
      <c r="AF3742" s="72" t="b">
        <v>0</v>
      </c>
      <c r="AG3742" s="72" t="s">
        <v>231</v>
      </c>
      <c r="AH3742" s="72"/>
      <c r="AI3742" s="78" t="s">
        <v>230</v>
      </c>
      <c r="AJ3742" s="72" t="b">
        <v>0</v>
      </c>
      <c r="AK3742" s="72">
        <v>0</v>
      </c>
      <c r="AL3742" s="78" t="s">
        <v>230</v>
      </c>
      <c r="AM3742" s="72" t="s">
        <v>241</v>
      </c>
      <c r="AN3742" s="72" t="b">
        <v>0</v>
      </c>
      <c r="AO3742" s="78" t="s">
        <v>17690</v>
      </c>
      <c r="AP3742" s="72" t="s">
        <v>179</v>
      </c>
      <c r="AQ3742" s="72">
        <v>0</v>
      </c>
      <c r="AR3742" s="72">
        <v>0</v>
      </c>
      <c r="AS3742" s="72"/>
      <c r="AT3742" s="72"/>
      <c r="AU3742" s="72"/>
      <c r="AV3742" s="72"/>
      <c r="AW3742" s="72"/>
      <c r="AX3742" s="72"/>
      <c r="AY3742" s="72"/>
      <c r="AZ3742" s="72"/>
    </row>
    <row r="3743" spans="1:52" x14ac:dyDescent="0.35">
      <c r="A3743" s="70" t="s">
        <v>2574</v>
      </c>
      <c r="B3743" s="70" t="s">
        <v>2574</v>
      </c>
      <c r="C3743" s="83"/>
      <c r="D3743" s="84"/>
      <c r="E3743" s="85"/>
      <c r="F3743" s="86"/>
      <c r="G3743" s="83"/>
      <c r="H3743" s="81"/>
      <c r="I3743" s="87"/>
      <c r="J3743" s="87"/>
      <c r="K3743" s="36"/>
      <c r="L3743" s="90"/>
      <c r="M3743" s="90"/>
      <c r="N3743" s="89"/>
      <c r="O3743" s="72" t="s">
        <v>179</v>
      </c>
      <c r="P3743" s="74">
        <v>42827.246215277781</v>
      </c>
      <c r="Q3743" s="72" t="s">
        <v>5442</v>
      </c>
      <c r="R3743" s="76" t="s">
        <v>7766</v>
      </c>
      <c r="S3743" s="72" t="s">
        <v>241</v>
      </c>
      <c r="T3743" s="72" t="s">
        <v>8819</v>
      </c>
      <c r="U3743" s="72"/>
      <c r="V3743" s="76" t="s">
        <v>10627</v>
      </c>
      <c r="W3743" s="74">
        <v>42827.246215277781</v>
      </c>
      <c r="X3743" s="76" t="s">
        <v>13734</v>
      </c>
      <c r="Y3743" s="72"/>
      <c r="Z3743" s="72"/>
      <c r="AA3743" s="78" t="s">
        <v>17691</v>
      </c>
      <c r="AB3743" s="72"/>
      <c r="AC3743" s="72" t="b">
        <v>0</v>
      </c>
      <c r="AD3743" s="72">
        <v>0</v>
      </c>
      <c r="AE3743" s="78" t="s">
        <v>230</v>
      </c>
      <c r="AF3743" s="72" t="b">
        <v>0</v>
      </c>
      <c r="AG3743" s="72" t="s">
        <v>231</v>
      </c>
      <c r="AH3743" s="72"/>
      <c r="AI3743" s="78" t="s">
        <v>230</v>
      </c>
      <c r="AJ3743" s="72" t="b">
        <v>0</v>
      </c>
      <c r="AK3743" s="72">
        <v>0</v>
      </c>
      <c r="AL3743" s="78" t="s">
        <v>230</v>
      </c>
      <c r="AM3743" s="72" t="s">
        <v>241</v>
      </c>
      <c r="AN3743" s="72" t="b">
        <v>0</v>
      </c>
      <c r="AO3743" s="78" t="s">
        <v>17691</v>
      </c>
      <c r="AP3743" s="72" t="s">
        <v>179</v>
      </c>
      <c r="AQ3743" s="72">
        <v>0</v>
      </c>
      <c r="AR3743" s="72">
        <v>0</v>
      </c>
      <c r="AS3743" s="72"/>
      <c r="AT3743" s="72"/>
      <c r="AU3743" s="72"/>
      <c r="AV3743" s="72"/>
      <c r="AW3743" s="72"/>
      <c r="AX3743" s="72"/>
      <c r="AY3743" s="72"/>
      <c r="AZ3743" s="72"/>
    </row>
    <row r="3744" spans="1:52" x14ac:dyDescent="0.35">
      <c r="A3744" s="70" t="s">
        <v>2574</v>
      </c>
      <c r="B3744" s="70" t="s">
        <v>2574</v>
      </c>
      <c r="C3744" s="83"/>
      <c r="D3744" s="84"/>
      <c r="E3744" s="85"/>
      <c r="F3744" s="86"/>
      <c r="G3744" s="83"/>
      <c r="H3744" s="81"/>
      <c r="I3744" s="87"/>
      <c r="J3744" s="87"/>
      <c r="K3744" s="36"/>
      <c r="L3744" s="90"/>
      <c r="M3744" s="90"/>
      <c r="N3744" s="89"/>
      <c r="O3744" s="72" t="s">
        <v>179</v>
      </c>
      <c r="P3744" s="74">
        <v>42827.277187500003</v>
      </c>
      <c r="Q3744" s="72" t="s">
        <v>5443</v>
      </c>
      <c r="R3744" s="76" t="s">
        <v>7767</v>
      </c>
      <c r="S3744" s="72" t="s">
        <v>241</v>
      </c>
      <c r="T3744" s="72" t="s">
        <v>8819</v>
      </c>
      <c r="U3744" s="72"/>
      <c r="V3744" s="76" t="s">
        <v>10627</v>
      </c>
      <c r="W3744" s="74">
        <v>42827.277187500003</v>
      </c>
      <c r="X3744" s="76" t="s">
        <v>13735</v>
      </c>
      <c r="Y3744" s="72"/>
      <c r="Z3744" s="72"/>
      <c r="AA3744" s="78" t="s">
        <v>17692</v>
      </c>
      <c r="AB3744" s="72"/>
      <c r="AC3744" s="72" t="b">
        <v>0</v>
      </c>
      <c r="AD3744" s="72">
        <v>0</v>
      </c>
      <c r="AE3744" s="78" t="s">
        <v>230</v>
      </c>
      <c r="AF3744" s="72" t="b">
        <v>0</v>
      </c>
      <c r="AG3744" s="72" t="s">
        <v>231</v>
      </c>
      <c r="AH3744" s="72"/>
      <c r="AI3744" s="78" t="s">
        <v>230</v>
      </c>
      <c r="AJ3744" s="72" t="b">
        <v>0</v>
      </c>
      <c r="AK3744" s="72">
        <v>0</v>
      </c>
      <c r="AL3744" s="78" t="s">
        <v>230</v>
      </c>
      <c r="AM3744" s="72" t="s">
        <v>241</v>
      </c>
      <c r="AN3744" s="72" t="b">
        <v>0</v>
      </c>
      <c r="AO3744" s="78" t="s">
        <v>17692</v>
      </c>
      <c r="AP3744" s="72" t="s">
        <v>179</v>
      </c>
      <c r="AQ3744" s="72">
        <v>0</v>
      </c>
      <c r="AR3744" s="72">
        <v>0</v>
      </c>
      <c r="AS3744" s="72"/>
      <c r="AT3744" s="72"/>
      <c r="AU3744" s="72"/>
      <c r="AV3744" s="72"/>
      <c r="AW3744" s="72"/>
      <c r="AX3744" s="72"/>
      <c r="AY3744" s="72"/>
      <c r="AZ3744" s="72"/>
    </row>
    <row r="3745" spans="1:52" x14ac:dyDescent="0.35">
      <c r="A3745" s="70" t="s">
        <v>2574</v>
      </c>
      <c r="B3745" s="70" t="s">
        <v>2574</v>
      </c>
      <c r="C3745" s="83"/>
      <c r="D3745" s="84"/>
      <c r="E3745" s="85"/>
      <c r="F3745" s="86"/>
      <c r="G3745" s="83"/>
      <c r="H3745" s="81"/>
      <c r="I3745" s="87"/>
      <c r="J3745" s="87"/>
      <c r="K3745" s="36"/>
      <c r="L3745" s="90"/>
      <c r="M3745" s="90"/>
      <c r="N3745" s="89"/>
      <c r="O3745" s="72" t="s">
        <v>179</v>
      </c>
      <c r="P3745" s="74">
        <v>42827.341782407406</v>
      </c>
      <c r="Q3745" s="72" t="s">
        <v>5444</v>
      </c>
      <c r="R3745" s="76" t="s">
        <v>7768</v>
      </c>
      <c r="S3745" s="72" t="s">
        <v>241</v>
      </c>
      <c r="T3745" s="72" t="s">
        <v>8819</v>
      </c>
      <c r="U3745" s="72"/>
      <c r="V3745" s="76" t="s">
        <v>10627</v>
      </c>
      <c r="W3745" s="74">
        <v>42827.341782407406</v>
      </c>
      <c r="X3745" s="76" t="s">
        <v>13736</v>
      </c>
      <c r="Y3745" s="72"/>
      <c r="Z3745" s="72"/>
      <c r="AA3745" s="78" t="s">
        <v>17693</v>
      </c>
      <c r="AB3745" s="72"/>
      <c r="AC3745" s="72" t="b">
        <v>0</v>
      </c>
      <c r="AD3745" s="72">
        <v>0</v>
      </c>
      <c r="AE3745" s="78" t="s">
        <v>230</v>
      </c>
      <c r="AF3745" s="72" t="b">
        <v>0</v>
      </c>
      <c r="AG3745" s="72" t="s">
        <v>231</v>
      </c>
      <c r="AH3745" s="72"/>
      <c r="AI3745" s="78" t="s">
        <v>230</v>
      </c>
      <c r="AJ3745" s="72" t="b">
        <v>0</v>
      </c>
      <c r="AK3745" s="72">
        <v>0</v>
      </c>
      <c r="AL3745" s="78" t="s">
        <v>230</v>
      </c>
      <c r="AM3745" s="72" t="s">
        <v>241</v>
      </c>
      <c r="AN3745" s="72" t="b">
        <v>0</v>
      </c>
      <c r="AO3745" s="78" t="s">
        <v>17693</v>
      </c>
      <c r="AP3745" s="72" t="s">
        <v>179</v>
      </c>
      <c r="AQ3745" s="72">
        <v>0</v>
      </c>
      <c r="AR3745" s="72">
        <v>0</v>
      </c>
      <c r="AS3745" s="72"/>
      <c r="AT3745" s="72"/>
      <c r="AU3745" s="72"/>
      <c r="AV3745" s="72"/>
      <c r="AW3745" s="72"/>
      <c r="AX3745" s="72"/>
      <c r="AY3745" s="72"/>
      <c r="AZ3745" s="72"/>
    </row>
    <row r="3746" spans="1:52" x14ac:dyDescent="0.35">
      <c r="A3746" s="70" t="s">
        <v>2574</v>
      </c>
      <c r="B3746" s="70" t="s">
        <v>2574</v>
      </c>
      <c r="C3746" s="83"/>
      <c r="D3746" s="84"/>
      <c r="E3746" s="85"/>
      <c r="F3746" s="86"/>
      <c r="G3746" s="83"/>
      <c r="H3746" s="81"/>
      <c r="I3746" s="87"/>
      <c r="J3746" s="87"/>
      <c r="K3746" s="36"/>
      <c r="L3746" s="90"/>
      <c r="M3746" s="90"/>
      <c r="N3746" s="89"/>
      <c r="O3746" s="72" t="s">
        <v>179</v>
      </c>
      <c r="P3746" s="74">
        <v>42827.370243055557</v>
      </c>
      <c r="Q3746" s="72" t="s">
        <v>5445</v>
      </c>
      <c r="R3746" s="76" t="s">
        <v>7769</v>
      </c>
      <c r="S3746" s="72" t="s">
        <v>241</v>
      </c>
      <c r="T3746" s="72" t="s">
        <v>8819</v>
      </c>
      <c r="U3746" s="72"/>
      <c r="V3746" s="76" t="s">
        <v>10627</v>
      </c>
      <c r="W3746" s="74">
        <v>42827.370243055557</v>
      </c>
      <c r="X3746" s="76" t="s">
        <v>13737</v>
      </c>
      <c r="Y3746" s="72"/>
      <c r="Z3746" s="72"/>
      <c r="AA3746" s="78" t="s">
        <v>17694</v>
      </c>
      <c r="AB3746" s="72"/>
      <c r="AC3746" s="72" t="b">
        <v>0</v>
      </c>
      <c r="AD3746" s="72">
        <v>0</v>
      </c>
      <c r="AE3746" s="78" t="s">
        <v>230</v>
      </c>
      <c r="AF3746" s="72" t="b">
        <v>0</v>
      </c>
      <c r="AG3746" s="72" t="s">
        <v>231</v>
      </c>
      <c r="AH3746" s="72"/>
      <c r="AI3746" s="78" t="s">
        <v>230</v>
      </c>
      <c r="AJ3746" s="72" t="b">
        <v>0</v>
      </c>
      <c r="AK3746" s="72">
        <v>0</v>
      </c>
      <c r="AL3746" s="78" t="s">
        <v>230</v>
      </c>
      <c r="AM3746" s="72" t="s">
        <v>241</v>
      </c>
      <c r="AN3746" s="72" t="b">
        <v>0</v>
      </c>
      <c r="AO3746" s="78" t="s">
        <v>17694</v>
      </c>
      <c r="AP3746" s="72" t="s">
        <v>179</v>
      </c>
      <c r="AQ3746" s="72">
        <v>0</v>
      </c>
      <c r="AR3746" s="72">
        <v>0</v>
      </c>
      <c r="AS3746" s="72"/>
      <c r="AT3746" s="72"/>
      <c r="AU3746" s="72"/>
      <c r="AV3746" s="72"/>
      <c r="AW3746" s="72"/>
      <c r="AX3746" s="72"/>
      <c r="AY3746" s="72"/>
      <c r="AZ3746" s="72"/>
    </row>
    <row r="3747" spans="1:52" x14ac:dyDescent="0.35">
      <c r="A3747" s="70" t="s">
        <v>2574</v>
      </c>
      <c r="B3747" s="70" t="s">
        <v>2574</v>
      </c>
      <c r="C3747" s="83"/>
      <c r="D3747" s="84"/>
      <c r="E3747" s="85"/>
      <c r="F3747" s="86"/>
      <c r="G3747" s="83"/>
      <c r="H3747" s="81"/>
      <c r="I3747" s="87"/>
      <c r="J3747" s="87"/>
      <c r="K3747" s="36"/>
      <c r="L3747" s="90"/>
      <c r="M3747" s="90"/>
      <c r="N3747" s="89"/>
      <c r="O3747" s="72" t="s">
        <v>179</v>
      </c>
      <c r="P3747" s="74">
        <v>42827.555671296293</v>
      </c>
      <c r="Q3747" s="72" t="s">
        <v>5446</v>
      </c>
      <c r="R3747" s="76" t="s">
        <v>7770</v>
      </c>
      <c r="S3747" s="72" t="s">
        <v>241</v>
      </c>
      <c r="T3747" s="72" t="s">
        <v>8819</v>
      </c>
      <c r="U3747" s="72"/>
      <c r="V3747" s="76" t="s">
        <v>10627</v>
      </c>
      <c r="W3747" s="74">
        <v>42827.555671296293</v>
      </c>
      <c r="X3747" s="76" t="s">
        <v>13738</v>
      </c>
      <c r="Y3747" s="72"/>
      <c r="Z3747" s="72"/>
      <c r="AA3747" s="78" t="s">
        <v>17695</v>
      </c>
      <c r="AB3747" s="72"/>
      <c r="AC3747" s="72" t="b">
        <v>0</v>
      </c>
      <c r="AD3747" s="72">
        <v>0</v>
      </c>
      <c r="AE3747" s="78" t="s">
        <v>230</v>
      </c>
      <c r="AF3747" s="72" t="b">
        <v>0</v>
      </c>
      <c r="AG3747" s="72" t="s">
        <v>231</v>
      </c>
      <c r="AH3747" s="72"/>
      <c r="AI3747" s="78" t="s">
        <v>230</v>
      </c>
      <c r="AJ3747" s="72" t="b">
        <v>0</v>
      </c>
      <c r="AK3747" s="72">
        <v>0</v>
      </c>
      <c r="AL3747" s="78" t="s">
        <v>230</v>
      </c>
      <c r="AM3747" s="72" t="s">
        <v>241</v>
      </c>
      <c r="AN3747" s="72" t="b">
        <v>0</v>
      </c>
      <c r="AO3747" s="78" t="s">
        <v>17695</v>
      </c>
      <c r="AP3747" s="72" t="s">
        <v>179</v>
      </c>
      <c r="AQ3747" s="72">
        <v>0</v>
      </c>
      <c r="AR3747" s="72">
        <v>0</v>
      </c>
      <c r="AS3747" s="72"/>
      <c r="AT3747" s="72"/>
      <c r="AU3747" s="72"/>
      <c r="AV3747" s="72"/>
      <c r="AW3747" s="72"/>
      <c r="AX3747" s="72"/>
      <c r="AY3747" s="72"/>
      <c r="AZ3747" s="72"/>
    </row>
    <row r="3748" spans="1:52" x14ac:dyDescent="0.35">
      <c r="A3748" s="70" t="s">
        <v>2574</v>
      </c>
      <c r="B3748" s="70" t="s">
        <v>2574</v>
      </c>
      <c r="C3748" s="83"/>
      <c r="D3748" s="84"/>
      <c r="E3748" s="85"/>
      <c r="F3748" s="86"/>
      <c r="G3748" s="83"/>
      <c r="H3748" s="81"/>
      <c r="I3748" s="87"/>
      <c r="J3748" s="87"/>
      <c r="K3748" s="36"/>
      <c r="L3748" s="90"/>
      <c r="M3748" s="90"/>
      <c r="N3748" s="89"/>
      <c r="O3748" s="72" t="s">
        <v>179</v>
      </c>
      <c r="P3748" s="74">
        <v>42827.638159722221</v>
      </c>
      <c r="Q3748" s="72" t="s">
        <v>5447</v>
      </c>
      <c r="R3748" s="76" t="s">
        <v>7771</v>
      </c>
      <c r="S3748" s="72" t="s">
        <v>241</v>
      </c>
      <c r="T3748" s="72" t="s">
        <v>8819</v>
      </c>
      <c r="U3748" s="72"/>
      <c r="V3748" s="76" t="s">
        <v>10627</v>
      </c>
      <c r="W3748" s="74">
        <v>42827.638159722221</v>
      </c>
      <c r="X3748" s="76" t="s">
        <v>13739</v>
      </c>
      <c r="Y3748" s="72"/>
      <c r="Z3748" s="72"/>
      <c r="AA3748" s="78" t="s">
        <v>17696</v>
      </c>
      <c r="AB3748" s="72"/>
      <c r="AC3748" s="72" t="b">
        <v>0</v>
      </c>
      <c r="AD3748" s="72">
        <v>0</v>
      </c>
      <c r="AE3748" s="78" t="s">
        <v>230</v>
      </c>
      <c r="AF3748" s="72" t="b">
        <v>0</v>
      </c>
      <c r="AG3748" s="72" t="s">
        <v>231</v>
      </c>
      <c r="AH3748" s="72"/>
      <c r="AI3748" s="78" t="s">
        <v>230</v>
      </c>
      <c r="AJ3748" s="72" t="b">
        <v>0</v>
      </c>
      <c r="AK3748" s="72">
        <v>0</v>
      </c>
      <c r="AL3748" s="78" t="s">
        <v>230</v>
      </c>
      <c r="AM3748" s="72" t="s">
        <v>241</v>
      </c>
      <c r="AN3748" s="72" t="b">
        <v>0</v>
      </c>
      <c r="AO3748" s="78" t="s">
        <v>17696</v>
      </c>
      <c r="AP3748" s="72" t="s">
        <v>179</v>
      </c>
      <c r="AQ3748" s="72">
        <v>0</v>
      </c>
      <c r="AR3748" s="72">
        <v>0</v>
      </c>
      <c r="AS3748" s="72"/>
      <c r="AT3748" s="72"/>
      <c r="AU3748" s="72"/>
      <c r="AV3748" s="72"/>
      <c r="AW3748" s="72"/>
      <c r="AX3748" s="72"/>
      <c r="AY3748" s="72"/>
      <c r="AZ3748" s="72"/>
    </row>
    <row r="3749" spans="1:52" x14ac:dyDescent="0.35">
      <c r="A3749" s="70" t="s">
        <v>2574</v>
      </c>
      <c r="B3749" s="70" t="s">
        <v>2574</v>
      </c>
      <c r="C3749" s="83"/>
      <c r="D3749" s="84"/>
      <c r="E3749" s="85"/>
      <c r="F3749" s="86"/>
      <c r="G3749" s="83"/>
      <c r="H3749" s="81"/>
      <c r="I3749" s="87"/>
      <c r="J3749" s="87"/>
      <c r="K3749" s="36"/>
      <c r="L3749" s="90"/>
      <c r="M3749" s="90"/>
      <c r="N3749" s="89"/>
      <c r="O3749" s="72" t="s">
        <v>179</v>
      </c>
      <c r="P3749" s="74">
        <v>42827.679363425923</v>
      </c>
      <c r="Q3749" s="72" t="s">
        <v>5448</v>
      </c>
      <c r="R3749" s="76" t="s">
        <v>7772</v>
      </c>
      <c r="S3749" s="72" t="s">
        <v>241</v>
      </c>
      <c r="T3749" s="72" t="s">
        <v>8819</v>
      </c>
      <c r="U3749" s="72"/>
      <c r="V3749" s="76" t="s">
        <v>10627</v>
      </c>
      <c r="W3749" s="74">
        <v>42827.679363425923</v>
      </c>
      <c r="X3749" s="76" t="s">
        <v>13740</v>
      </c>
      <c r="Y3749" s="72"/>
      <c r="Z3749" s="72"/>
      <c r="AA3749" s="78" t="s">
        <v>17697</v>
      </c>
      <c r="AB3749" s="72"/>
      <c r="AC3749" s="72" t="b">
        <v>0</v>
      </c>
      <c r="AD3749" s="72">
        <v>0</v>
      </c>
      <c r="AE3749" s="78" t="s">
        <v>230</v>
      </c>
      <c r="AF3749" s="72" t="b">
        <v>0</v>
      </c>
      <c r="AG3749" s="72" t="s">
        <v>231</v>
      </c>
      <c r="AH3749" s="72"/>
      <c r="AI3749" s="78" t="s">
        <v>230</v>
      </c>
      <c r="AJ3749" s="72" t="b">
        <v>0</v>
      </c>
      <c r="AK3749" s="72">
        <v>0</v>
      </c>
      <c r="AL3749" s="78" t="s">
        <v>230</v>
      </c>
      <c r="AM3749" s="72" t="s">
        <v>241</v>
      </c>
      <c r="AN3749" s="72" t="b">
        <v>0</v>
      </c>
      <c r="AO3749" s="78" t="s">
        <v>17697</v>
      </c>
      <c r="AP3749" s="72" t="s">
        <v>179</v>
      </c>
      <c r="AQ3749" s="72">
        <v>0</v>
      </c>
      <c r="AR3749" s="72">
        <v>0</v>
      </c>
      <c r="AS3749" s="72"/>
      <c r="AT3749" s="72"/>
      <c r="AU3749" s="72"/>
      <c r="AV3749" s="72"/>
      <c r="AW3749" s="72"/>
      <c r="AX3749" s="72"/>
      <c r="AY3749" s="72"/>
      <c r="AZ3749" s="72"/>
    </row>
    <row r="3750" spans="1:52" x14ac:dyDescent="0.35">
      <c r="A3750" s="70" t="s">
        <v>2574</v>
      </c>
      <c r="B3750" s="70" t="s">
        <v>2574</v>
      </c>
      <c r="C3750" s="83"/>
      <c r="D3750" s="84"/>
      <c r="E3750" s="85"/>
      <c r="F3750" s="86"/>
      <c r="G3750" s="83"/>
      <c r="H3750" s="81"/>
      <c r="I3750" s="87"/>
      <c r="J3750" s="87"/>
      <c r="K3750" s="36"/>
      <c r="L3750" s="90"/>
      <c r="M3750" s="90"/>
      <c r="N3750" s="89"/>
      <c r="O3750" s="72" t="s">
        <v>179</v>
      </c>
      <c r="P3750" s="74">
        <v>42827.679375</v>
      </c>
      <c r="Q3750" s="72" t="s">
        <v>5449</v>
      </c>
      <c r="R3750" s="76" t="s">
        <v>7773</v>
      </c>
      <c r="S3750" s="72" t="s">
        <v>241</v>
      </c>
      <c r="T3750" s="72" t="s">
        <v>8819</v>
      </c>
      <c r="U3750" s="72"/>
      <c r="V3750" s="76" t="s">
        <v>10627</v>
      </c>
      <c r="W3750" s="74">
        <v>42827.679375</v>
      </c>
      <c r="X3750" s="76" t="s">
        <v>13741</v>
      </c>
      <c r="Y3750" s="72"/>
      <c r="Z3750" s="72"/>
      <c r="AA3750" s="78" t="s">
        <v>17698</v>
      </c>
      <c r="AB3750" s="72"/>
      <c r="AC3750" s="72" t="b">
        <v>0</v>
      </c>
      <c r="AD3750" s="72">
        <v>0</v>
      </c>
      <c r="AE3750" s="78" t="s">
        <v>230</v>
      </c>
      <c r="AF3750" s="72" t="b">
        <v>0</v>
      </c>
      <c r="AG3750" s="72" t="s">
        <v>231</v>
      </c>
      <c r="AH3750" s="72"/>
      <c r="AI3750" s="78" t="s">
        <v>230</v>
      </c>
      <c r="AJ3750" s="72" t="b">
        <v>0</v>
      </c>
      <c r="AK3750" s="72">
        <v>0</v>
      </c>
      <c r="AL3750" s="78" t="s">
        <v>230</v>
      </c>
      <c r="AM3750" s="72" t="s">
        <v>241</v>
      </c>
      <c r="AN3750" s="72" t="b">
        <v>0</v>
      </c>
      <c r="AO3750" s="78" t="s">
        <v>17698</v>
      </c>
      <c r="AP3750" s="72" t="s">
        <v>179</v>
      </c>
      <c r="AQ3750" s="72">
        <v>0</v>
      </c>
      <c r="AR3750" s="72">
        <v>0</v>
      </c>
      <c r="AS3750" s="72"/>
      <c r="AT3750" s="72"/>
      <c r="AU3750" s="72"/>
      <c r="AV3750" s="72"/>
      <c r="AW3750" s="72"/>
      <c r="AX3750" s="72"/>
      <c r="AY3750" s="72"/>
      <c r="AZ3750" s="72"/>
    </row>
    <row r="3751" spans="1:52" x14ac:dyDescent="0.35">
      <c r="A3751" s="70" t="s">
        <v>2574</v>
      </c>
      <c r="B3751" s="70" t="s">
        <v>2574</v>
      </c>
      <c r="C3751" s="83"/>
      <c r="D3751" s="84"/>
      <c r="E3751" s="85"/>
      <c r="F3751" s="86"/>
      <c r="G3751" s="83"/>
      <c r="H3751" s="81"/>
      <c r="I3751" s="87"/>
      <c r="J3751" s="87"/>
      <c r="K3751" s="36"/>
      <c r="L3751" s="90"/>
      <c r="M3751" s="90"/>
      <c r="N3751" s="89"/>
      <c r="O3751" s="72" t="s">
        <v>179</v>
      </c>
      <c r="P3751" s="74">
        <v>42827.725173611114</v>
      </c>
      <c r="Q3751" s="72" t="s">
        <v>5450</v>
      </c>
      <c r="R3751" s="76" t="s">
        <v>7774</v>
      </c>
      <c r="S3751" s="72" t="s">
        <v>241</v>
      </c>
      <c r="T3751" s="72" t="s">
        <v>8819</v>
      </c>
      <c r="U3751" s="72"/>
      <c r="V3751" s="76" t="s">
        <v>10627</v>
      </c>
      <c r="W3751" s="74">
        <v>42827.725173611114</v>
      </c>
      <c r="X3751" s="76" t="s">
        <v>13742</v>
      </c>
      <c r="Y3751" s="72"/>
      <c r="Z3751" s="72"/>
      <c r="AA3751" s="78" t="s">
        <v>17699</v>
      </c>
      <c r="AB3751" s="72"/>
      <c r="AC3751" s="72" t="b">
        <v>0</v>
      </c>
      <c r="AD3751" s="72">
        <v>0</v>
      </c>
      <c r="AE3751" s="78" t="s">
        <v>230</v>
      </c>
      <c r="AF3751" s="72" t="b">
        <v>0</v>
      </c>
      <c r="AG3751" s="72" t="s">
        <v>231</v>
      </c>
      <c r="AH3751" s="72"/>
      <c r="AI3751" s="78" t="s">
        <v>230</v>
      </c>
      <c r="AJ3751" s="72" t="b">
        <v>0</v>
      </c>
      <c r="AK3751" s="72">
        <v>0</v>
      </c>
      <c r="AL3751" s="78" t="s">
        <v>230</v>
      </c>
      <c r="AM3751" s="72" t="s">
        <v>241</v>
      </c>
      <c r="AN3751" s="72" t="b">
        <v>0</v>
      </c>
      <c r="AO3751" s="78" t="s">
        <v>17699</v>
      </c>
      <c r="AP3751" s="72" t="s">
        <v>179</v>
      </c>
      <c r="AQ3751" s="72">
        <v>0</v>
      </c>
      <c r="AR3751" s="72">
        <v>0</v>
      </c>
      <c r="AS3751" s="72"/>
      <c r="AT3751" s="72"/>
      <c r="AU3751" s="72"/>
      <c r="AV3751" s="72"/>
      <c r="AW3751" s="72"/>
      <c r="AX3751" s="72"/>
      <c r="AY3751" s="72"/>
      <c r="AZ3751" s="72"/>
    </row>
    <row r="3752" spans="1:52" x14ac:dyDescent="0.35">
      <c r="A3752" s="70" t="s">
        <v>2574</v>
      </c>
      <c r="B3752" s="70" t="s">
        <v>2574</v>
      </c>
      <c r="C3752" s="83"/>
      <c r="D3752" s="84"/>
      <c r="E3752" s="85"/>
      <c r="F3752" s="86"/>
      <c r="G3752" s="83"/>
      <c r="H3752" s="81"/>
      <c r="I3752" s="87"/>
      <c r="J3752" s="87"/>
      <c r="K3752" s="36"/>
      <c r="L3752" s="90"/>
      <c r="M3752" s="90"/>
      <c r="N3752" s="89"/>
      <c r="O3752" s="72" t="s">
        <v>179</v>
      </c>
      <c r="P3752" s="74">
        <v>42827.784155092595</v>
      </c>
      <c r="Q3752" s="72" t="s">
        <v>5451</v>
      </c>
      <c r="R3752" s="76" t="s">
        <v>7775</v>
      </c>
      <c r="S3752" s="72" t="s">
        <v>241</v>
      </c>
      <c r="T3752" s="72" t="s">
        <v>8819</v>
      </c>
      <c r="U3752" s="72"/>
      <c r="V3752" s="76" t="s">
        <v>10627</v>
      </c>
      <c r="W3752" s="74">
        <v>42827.784155092595</v>
      </c>
      <c r="X3752" s="76" t="s">
        <v>13743</v>
      </c>
      <c r="Y3752" s="72"/>
      <c r="Z3752" s="72"/>
      <c r="AA3752" s="78" t="s">
        <v>17700</v>
      </c>
      <c r="AB3752" s="72"/>
      <c r="AC3752" s="72" t="b">
        <v>0</v>
      </c>
      <c r="AD3752" s="72">
        <v>0</v>
      </c>
      <c r="AE3752" s="78" t="s">
        <v>230</v>
      </c>
      <c r="AF3752" s="72" t="b">
        <v>0</v>
      </c>
      <c r="AG3752" s="72" t="s">
        <v>231</v>
      </c>
      <c r="AH3752" s="72"/>
      <c r="AI3752" s="78" t="s">
        <v>230</v>
      </c>
      <c r="AJ3752" s="72" t="b">
        <v>0</v>
      </c>
      <c r="AK3752" s="72">
        <v>0</v>
      </c>
      <c r="AL3752" s="78" t="s">
        <v>230</v>
      </c>
      <c r="AM3752" s="72" t="s">
        <v>241</v>
      </c>
      <c r="AN3752" s="72" t="b">
        <v>0</v>
      </c>
      <c r="AO3752" s="78" t="s">
        <v>17700</v>
      </c>
      <c r="AP3752" s="72" t="s">
        <v>179</v>
      </c>
      <c r="AQ3752" s="72">
        <v>0</v>
      </c>
      <c r="AR3752" s="72">
        <v>0</v>
      </c>
      <c r="AS3752" s="72"/>
      <c r="AT3752" s="72"/>
      <c r="AU3752" s="72"/>
      <c r="AV3752" s="72"/>
      <c r="AW3752" s="72"/>
      <c r="AX3752" s="72"/>
      <c r="AY3752" s="72"/>
      <c r="AZ3752" s="72"/>
    </row>
    <row r="3753" spans="1:52" x14ac:dyDescent="0.35">
      <c r="A3753" s="70" t="s">
        <v>2574</v>
      </c>
      <c r="B3753" s="70" t="s">
        <v>2574</v>
      </c>
      <c r="C3753" s="83"/>
      <c r="D3753" s="84"/>
      <c r="E3753" s="85"/>
      <c r="F3753" s="86"/>
      <c r="G3753" s="83"/>
      <c r="H3753" s="81"/>
      <c r="I3753" s="87"/>
      <c r="J3753" s="87"/>
      <c r="K3753" s="36"/>
      <c r="L3753" s="90"/>
      <c r="M3753" s="90"/>
      <c r="N3753" s="89"/>
      <c r="O3753" s="72" t="s">
        <v>179</v>
      </c>
      <c r="P3753" s="74">
        <v>42827.816122685188</v>
      </c>
      <c r="Q3753" s="72" t="s">
        <v>5452</v>
      </c>
      <c r="R3753" s="76" t="s">
        <v>7776</v>
      </c>
      <c r="S3753" s="72" t="s">
        <v>241</v>
      </c>
      <c r="T3753" s="72" t="s">
        <v>8819</v>
      </c>
      <c r="U3753" s="72"/>
      <c r="V3753" s="76" t="s">
        <v>10627</v>
      </c>
      <c r="W3753" s="74">
        <v>42827.816122685188</v>
      </c>
      <c r="X3753" s="76" t="s">
        <v>13744</v>
      </c>
      <c r="Y3753" s="72"/>
      <c r="Z3753" s="72"/>
      <c r="AA3753" s="78" t="s">
        <v>17701</v>
      </c>
      <c r="AB3753" s="72"/>
      <c r="AC3753" s="72" t="b">
        <v>0</v>
      </c>
      <c r="AD3753" s="72">
        <v>0</v>
      </c>
      <c r="AE3753" s="78" t="s">
        <v>230</v>
      </c>
      <c r="AF3753" s="72" t="b">
        <v>0</v>
      </c>
      <c r="AG3753" s="72" t="s">
        <v>231</v>
      </c>
      <c r="AH3753" s="72"/>
      <c r="AI3753" s="78" t="s">
        <v>230</v>
      </c>
      <c r="AJ3753" s="72" t="b">
        <v>0</v>
      </c>
      <c r="AK3753" s="72">
        <v>0</v>
      </c>
      <c r="AL3753" s="78" t="s">
        <v>230</v>
      </c>
      <c r="AM3753" s="72" t="s">
        <v>241</v>
      </c>
      <c r="AN3753" s="72" t="b">
        <v>0</v>
      </c>
      <c r="AO3753" s="78" t="s">
        <v>17701</v>
      </c>
      <c r="AP3753" s="72" t="s">
        <v>179</v>
      </c>
      <c r="AQ3753" s="72">
        <v>0</v>
      </c>
      <c r="AR3753" s="72">
        <v>0</v>
      </c>
      <c r="AS3753" s="72"/>
      <c r="AT3753" s="72"/>
      <c r="AU3753" s="72"/>
      <c r="AV3753" s="72"/>
      <c r="AW3753" s="72"/>
      <c r="AX3753" s="72"/>
      <c r="AY3753" s="72"/>
      <c r="AZ3753" s="72"/>
    </row>
    <row r="3754" spans="1:52" x14ac:dyDescent="0.35">
      <c r="A3754" s="70" t="s">
        <v>2574</v>
      </c>
      <c r="B3754" s="70" t="s">
        <v>2574</v>
      </c>
      <c r="C3754" s="83"/>
      <c r="D3754" s="84"/>
      <c r="E3754" s="85"/>
      <c r="F3754" s="86"/>
      <c r="G3754" s="83"/>
      <c r="H3754" s="81"/>
      <c r="I3754" s="87"/>
      <c r="J3754" s="87"/>
      <c r="K3754" s="36"/>
      <c r="L3754" s="90"/>
      <c r="M3754" s="90"/>
      <c r="N3754" s="89"/>
      <c r="O3754" s="72" t="s">
        <v>179</v>
      </c>
      <c r="P3754" s="74">
        <v>42827.816134259258</v>
      </c>
      <c r="Q3754" s="72" t="s">
        <v>5453</v>
      </c>
      <c r="R3754" s="76" t="s">
        <v>7777</v>
      </c>
      <c r="S3754" s="72" t="s">
        <v>241</v>
      </c>
      <c r="T3754" s="72" t="s">
        <v>8819</v>
      </c>
      <c r="U3754" s="72"/>
      <c r="V3754" s="76" t="s">
        <v>10627</v>
      </c>
      <c r="W3754" s="74">
        <v>42827.816134259258</v>
      </c>
      <c r="X3754" s="76" t="s">
        <v>13745</v>
      </c>
      <c r="Y3754" s="72"/>
      <c r="Z3754" s="72"/>
      <c r="AA3754" s="78" t="s">
        <v>17702</v>
      </c>
      <c r="AB3754" s="72"/>
      <c r="AC3754" s="72" t="b">
        <v>0</v>
      </c>
      <c r="AD3754" s="72">
        <v>0</v>
      </c>
      <c r="AE3754" s="78" t="s">
        <v>230</v>
      </c>
      <c r="AF3754" s="72" t="b">
        <v>0</v>
      </c>
      <c r="AG3754" s="72" t="s">
        <v>231</v>
      </c>
      <c r="AH3754" s="72"/>
      <c r="AI3754" s="78" t="s">
        <v>230</v>
      </c>
      <c r="AJ3754" s="72" t="b">
        <v>0</v>
      </c>
      <c r="AK3754" s="72">
        <v>0</v>
      </c>
      <c r="AL3754" s="78" t="s">
        <v>230</v>
      </c>
      <c r="AM3754" s="72" t="s">
        <v>241</v>
      </c>
      <c r="AN3754" s="72" t="b">
        <v>0</v>
      </c>
      <c r="AO3754" s="78" t="s">
        <v>17702</v>
      </c>
      <c r="AP3754" s="72" t="s">
        <v>179</v>
      </c>
      <c r="AQ3754" s="72">
        <v>0</v>
      </c>
      <c r="AR3754" s="72">
        <v>0</v>
      </c>
      <c r="AS3754" s="72"/>
      <c r="AT3754" s="72"/>
      <c r="AU3754" s="72"/>
      <c r="AV3754" s="72"/>
      <c r="AW3754" s="72"/>
      <c r="AX3754" s="72"/>
      <c r="AY3754" s="72"/>
      <c r="AZ3754" s="72"/>
    </row>
    <row r="3755" spans="1:52" x14ac:dyDescent="0.35">
      <c r="A3755" s="70" t="s">
        <v>2574</v>
      </c>
      <c r="B3755" s="70" t="s">
        <v>2574</v>
      </c>
      <c r="C3755" s="83"/>
      <c r="D3755" s="84"/>
      <c r="E3755" s="85"/>
      <c r="F3755" s="86"/>
      <c r="G3755" s="83"/>
      <c r="H3755" s="81"/>
      <c r="I3755" s="87"/>
      <c r="J3755" s="87"/>
      <c r="K3755" s="36"/>
      <c r="L3755" s="90"/>
      <c r="M3755" s="90"/>
      <c r="N3755" s="89"/>
      <c r="O3755" s="72" t="s">
        <v>179</v>
      </c>
      <c r="P3755" s="74">
        <v>42828.468182870369</v>
      </c>
      <c r="Q3755" s="72" t="s">
        <v>5454</v>
      </c>
      <c r="R3755" s="76" t="s">
        <v>7778</v>
      </c>
      <c r="S3755" s="72" t="s">
        <v>241</v>
      </c>
      <c r="T3755" s="72" t="s">
        <v>8819</v>
      </c>
      <c r="U3755" s="72"/>
      <c r="V3755" s="76" t="s">
        <v>10627</v>
      </c>
      <c r="W3755" s="74">
        <v>42828.468182870369</v>
      </c>
      <c r="X3755" s="76" t="s">
        <v>13746</v>
      </c>
      <c r="Y3755" s="72"/>
      <c r="Z3755" s="72"/>
      <c r="AA3755" s="78" t="s">
        <v>17703</v>
      </c>
      <c r="AB3755" s="72"/>
      <c r="AC3755" s="72" t="b">
        <v>0</v>
      </c>
      <c r="AD3755" s="72">
        <v>0</v>
      </c>
      <c r="AE3755" s="78" t="s">
        <v>230</v>
      </c>
      <c r="AF3755" s="72" t="b">
        <v>0</v>
      </c>
      <c r="AG3755" s="72" t="s">
        <v>231</v>
      </c>
      <c r="AH3755" s="72"/>
      <c r="AI3755" s="78" t="s">
        <v>230</v>
      </c>
      <c r="AJ3755" s="72" t="b">
        <v>0</v>
      </c>
      <c r="AK3755" s="72">
        <v>0</v>
      </c>
      <c r="AL3755" s="78" t="s">
        <v>230</v>
      </c>
      <c r="AM3755" s="72" t="s">
        <v>241</v>
      </c>
      <c r="AN3755" s="72" t="b">
        <v>0</v>
      </c>
      <c r="AO3755" s="78" t="s">
        <v>17703</v>
      </c>
      <c r="AP3755" s="72" t="s">
        <v>179</v>
      </c>
      <c r="AQ3755" s="72">
        <v>0</v>
      </c>
      <c r="AR3755" s="72">
        <v>0</v>
      </c>
      <c r="AS3755" s="72"/>
      <c r="AT3755" s="72"/>
      <c r="AU3755" s="72"/>
      <c r="AV3755" s="72"/>
      <c r="AW3755" s="72"/>
      <c r="AX3755" s="72"/>
      <c r="AY3755" s="72"/>
      <c r="AZ3755" s="72"/>
    </row>
    <row r="3756" spans="1:52" x14ac:dyDescent="0.35">
      <c r="A3756" s="70" t="s">
        <v>2575</v>
      </c>
      <c r="B3756" s="70" t="s">
        <v>2575</v>
      </c>
      <c r="C3756" s="83"/>
      <c r="D3756" s="84"/>
      <c r="E3756" s="85"/>
      <c r="F3756" s="86"/>
      <c r="G3756" s="83"/>
      <c r="H3756" s="81"/>
      <c r="I3756" s="87"/>
      <c r="J3756" s="87"/>
      <c r="K3756" s="36"/>
      <c r="L3756" s="90"/>
      <c r="M3756" s="90"/>
      <c r="N3756" s="89"/>
      <c r="O3756" s="72" t="s">
        <v>179</v>
      </c>
      <c r="P3756" s="74">
        <v>42824.491180555553</v>
      </c>
      <c r="Q3756" s="72" t="s">
        <v>5455</v>
      </c>
      <c r="R3756" s="76" t="s">
        <v>7779</v>
      </c>
      <c r="S3756" s="72" t="s">
        <v>221</v>
      </c>
      <c r="T3756" s="72" t="s">
        <v>8821</v>
      </c>
      <c r="U3756" s="72"/>
      <c r="V3756" s="76" t="s">
        <v>10628</v>
      </c>
      <c r="W3756" s="74">
        <v>42824.491180555553</v>
      </c>
      <c r="X3756" s="76" t="s">
        <v>13747</v>
      </c>
      <c r="Y3756" s="72"/>
      <c r="Z3756" s="72"/>
      <c r="AA3756" s="78" t="s">
        <v>17704</v>
      </c>
      <c r="AB3756" s="72"/>
      <c r="AC3756" s="72" t="b">
        <v>0</v>
      </c>
      <c r="AD3756" s="72">
        <v>0</v>
      </c>
      <c r="AE3756" s="78" t="s">
        <v>230</v>
      </c>
      <c r="AF3756" s="72" t="b">
        <v>0</v>
      </c>
      <c r="AG3756" s="72" t="s">
        <v>324</v>
      </c>
      <c r="AH3756" s="72"/>
      <c r="AI3756" s="78" t="s">
        <v>230</v>
      </c>
      <c r="AJ3756" s="72" t="b">
        <v>0</v>
      </c>
      <c r="AK3756" s="72">
        <v>0</v>
      </c>
      <c r="AL3756" s="78" t="s">
        <v>230</v>
      </c>
      <c r="AM3756" s="72" t="s">
        <v>241</v>
      </c>
      <c r="AN3756" s="72" t="b">
        <v>0</v>
      </c>
      <c r="AO3756" s="78" t="s">
        <v>17704</v>
      </c>
      <c r="AP3756" s="72" t="s">
        <v>179</v>
      </c>
      <c r="AQ3756" s="72">
        <v>0</v>
      </c>
      <c r="AR3756" s="72">
        <v>0</v>
      </c>
      <c r="AS3756" s="72"/>
      <c r="AT3756" s="72"/>
      <c r="AU3756" s="72"/>
      <c r="AV3756" s="72"/>
      <c r="AW3756" s="72"/>
      <c r="AX3756" s="72"/>
      <c r="AY3756" s="72"/>
      <c r="AZ3756" s="72"/>
    </row>
    <row r="3757" spans="1:52" x14ac:dyDescent="0.35">
      <c r="A3757" s="70" t="s">
        <v>2575</v>
      </c>
      <c r="B3757" s="70" t="s">
        <v>2575</v>
      </c>
      <c r="C3757" s="83"/>
      <c r="D3757" s="84"/>
      <c r="E3757" s="85"/>
      <c r="F3757" s="86"/>
      <c r="G3757" s="83"/>
      <c r="H3757" s="81"/>
      <c r="I3757" s="87"/>
      <c r="J3757" s="87"/>
      <c r="K3757" s="36"/>
      <c r="L3757" s="90"/>
      <c r="M3757" s="90"/>
      <c r="N3757" s="89"/>
      <c r="O3757" s="72" t="s">
        <v>179</v>
      </c>
      <c r="P3757" s="74">
        <v>42825.02853009259</v>
      </c>
      <c r="Q3757" s="72" t="s">
        <v>5456</v>
      </c>
      <c r="R3757" s="76" t="s">
        <v>7780</v>
      </c>
      <c r="S3757" s="72" t="s">
        <v>221</v>
      </c>
      <c r="T3757" s="72" t="s">
        <v>8822</v>
      </c>
      <c r="U3757" s="72"/>
      <c r="V3757" s="76" t="s">
        <v>10628</v>
      </c>
      <c r="W3757" s="74">
        <v>42825.02853009259</v>
      </c>
      <c r="X3757" s="76" t="s">
        <v>13748</v>
      </c>
      <c r="Y3757" s="72"/>
      <c r="Z3757" s="72"/>
      <c r="AA3757" s="78" t="s">
        <v>17705</v>
      </c>
      <c r="AB3757" s="72"/>
      <c r="AC3757" s="72" t="b">
        <v>0</v>
      </c>
      <c r="AD3757" s="72">
        <v>0</v>
      </c>
      <c r="AE3757" s="78" t="s">
        <v>230</v>
      </c>
      <c r="AF3757" s="72" t="b">
        <v>0</v>
      </c>
      <c r="AG3757" s="72" t="s">
        <v>324</v>
      </c>
      <c r="AH3757" s="72"/>
      <c r="AI3757" s="78" t="s">
        <v>230</v>
      </c>
      <c r="AJ3757" s="72" t="b">
        <v>0</v>
      </c>
      <c r="AK3757" s="72">
        <v>0</v>
      </c>
      <c r="AL3757" s="78" t="s">
        <v>230</v>
      </c>
      <c r="AM3757" s="72" t="s">
        <v>241</v>
      </c>
      <c r="AN3757" s="72" t="b">
        <v>0</v>
      </c>
      <c r="AO3757" s="78" t="s">
        <v>17705</v>
      </c>
      <c r="AP3757" s="72" t="s">
        <v>179</v>
      </c>
      <c r="AQ3757" s="72">
        <v>0</v>
      </c>
      <c r="AR3757" s="72">
        <v>0</v>
      </c>
      <c r="AS3757" s="72"/>
      <c r="AT3757" s="72"/>
      <c r="AU3757" s="72"/>
      <c r="AV3757" s="72"/>
      <c r="AW3757" s="72"/>
      <c r="AX3757" s="72"/>
      <c r="AY3757" s="72"/>
      <c r="AZ3757" s="72"/>
    </row>
    <row r="3758" spans="1:52" x14ac:dyDescent="0.35">
      <c r="A3758" s="70" t="s">
        <v>2575</v>
      </c>
      <c r="B3758" s="70" t="s">
        <v>2575</v>
      </c>
      <c r="C3758" s="83"/>
      <c r="D3758" s="84"/>
      <c r="E3758" s="85"/>
      <c r="F3758" s="86"/>
      <c r="G3758" s="83"/>
      <c r="H3758" s="81"/>
      <c r="I3758" s="87"/>
      <c r="J3758" s="87"/>
      <c r="K3758" s="36"/>
      <c r="L3758" s="90"/>
      <c r="M3758" s="90"/>
      <c r="N3758" s="89"/>
      <c r="O3758" s="72" t="s">
        <v>179</v>
      </c>
      <c r="P3758" s="74">
        <v>42825.165370370371</v>
      </c>
      <c r="Q3758" s="72" t="s">
        <v>5457</v>
      </c>
      <c r="R3758" s="76" t="s">
        <v>7781</v>
      </c>
      <c r="S3758" s="72" t="s">
        <v>221</v>
      </c>
      <c r="T3758" s="72" t="s">
        <v>8822</v>
      </c>
      <c r="U3758" s="72"/>
      <c r="V3758" s="76" t="s">
        <v>10628</v>
      </c>
      <c r="W3758" s="74">
        <v>42825.165370370371</v>
      </c>
      <c r="X3758" s="76" t="s">
        <v>13749</v>
      </c>
      <c r="Y3758" s="72"/>
      <c r="Z3758" s="72"/>
      <c r="AA3758" s="78" t="s">
        <v>17706</v>
      </c>
      <c r="AB3758" s="72"/>
      <c r="AC3758" s="72" t="b">
        <v>0</v>
      </c>
      <c r="AD3758" s="72">
        <v>0</v>
      </c>
      <c r="AE3758" s="78" t="s">
        <v>230</v>
      </c>
      <c r="AF3758" s="72" t="b">
        <v>0</v>
      </c>
      <c r="AG3758" s="72" t="s">
        <v>324</v>
      </c>
      <c r="AH3758" s="72"/>
      <c r="AI3758" s="78" t="s">
        <v>230</v>
      </c>
      <c r="AJ3758" s="72" t="b">
        <v>0</v>
      </c>
      <c r="AK3758" s="72">
        <v>0</v>
      </c>
      <c r="AL3758" s="78" t="s">
        <v>230</v>
      </c>
      <c r="AM3758" s="72" t="s">
        <v>241</v>
      </c>
      <c r="AN3758" s="72" t="b">
        <v>0</v>
      </c>
      <c r="AO3758" s="78" t="s">
        <v>17706</v>
      </c>
      <c r="AP3758" s="72" t="s">
        <v>179</v>
      </c>
      <c r="AQ3758" s="72">
        <v>0</v>
      </c>
      <c r="AR3758" s="72">
        <v>0</v>
      </c>
      <c r="AS3758" s="72"/>
      <c r="AT3758" s="72"/>
      <c r="AU3758" s="72"/>
      <c r="AV3758" s="72"/>
      <c r="AW3758" s="72"/>
      <c r="AX3758" s="72"/>
      <c r="AY3758" s="72"/>
      <c r="AZ3758" s="72"/>
    </row>
    <row r="3759" spans="1:52" x14ac:dyDescent="0.35">
      <c r="A3759" s="70" t="s">
        <v>2575</v>
      </c>
      <c r="B3759" s="70" t="s">
        <v>2575</v>
      </c>
      <c r="C3759" s="83"/>
      <c r="D3759" s="84"/>
      <c r="E3759" s="85"/>
      <c r="F3759" s="86"/>
      <c r="G3759" s="83"/>
      <c r="H3759" s="81"/>
      <c r="I3759" s="87"/>
      <c r="J3759" s="87"/>
      <c r="K3759" s="36"/>
      <c r="L3759" s="90"/>
      <c r="M3759" s="90"/>
      <c r="N3759" s="89"/>
      <c r="O3759" s="72" t="s">
        <v>179</v>
      </c>
      <c r="P3759" s="74">
        <v>42825.23201388889</v>
      </c>
      <c r="Q3759" s="72" t="s">
        <v>5458</v>
      </c>
      <c r="R3759" s="76" t="s">
        <v>7782</v>
      </c>
      <c r="S3759" s="72" t="s">
        <v>221</v>
      </c>
      <c r="T3759" s="72" t="s">
        <v>8822</v>
      </c>
      <c r="U3759" s="72"/>
      <c r="V3759" s="76" t="s">
        <v>10628</v>
      </c>
      <c r="W3759" s="74">
        <v>42825.23201388889</v>
      </c>
      <c r="X3759" s="76" t="s">
        <v>13750</v>
      </c>
      <c r="Y3759" s="72"/>
      <c r="Z3759" s="72"/>
      <c r="AA3759" s="78" t="s">
        <v>17707</v>
      </c>
      <c r="AB3759" s="72"/>
      <c r="AC3759" s="72" t="b">
        <v>0</v>
      </c>
      <c r="AD3759" s="72">
        <v>0</v>
      </c>
      <c r="AE3759" s="78" t="s">
        <v>230</v>
      </c>
      <c r="AF3759" s="72" t="b">
        <v>0</v>
      </c>
      <c r="AG3759" s="72" t="s">
        <v>324</v>
      </c>
      <c r="AH3759" s="72"/>
      <c r="AI3759" s="78" t="s">
        <v>230</v>
      </c>
      <c r="AJ3759" s="72" t="b">
        <v>0</v>
      </c>
      <c r="AK3759" s="72">
        <v>0</v>
      </c>
      <c r="AL3759" s="78" t="s">
        <v>230</v>
      </c>
      <c r="AM3759" s="72" t="s">
        <v>241</v>
      </c>
      <c r="AN3759" s="72" t="b">
        <v>0</v>
      </c>
      <c r="AO3759" s="78" t="s">
        <v>17707</v>
      </c>
      <c r="AP3759" s="72" t="s">
        <v>179</v>
      </c>
      <c r="AQ3759" s="72">
        <v>0</v>
      </c>
      <c r="AR3759" s="72">
        <v>0</v>
      </c>
      <c r="AS3759" s="72"/>
      <c r="AT3759" s="72"/>
      <c r="AU3759" s="72"/>
      <c r="AV3759" s="72"/>
      <c r="AW3759" s="72"/>
      <c r="AX3759" s="72"/>
      <c r="AY3759" s="72"/>
      <c r="AZ3759" s="72"/>
    </row>
    <row r="3760" spans="1:52" x14ac:dyDescent="0.35">
      <c r="A3760" s="70" t="s">
        <v>2575</v>
      </c>
      <c r="B3760" s="70" t="s">
        <v>2575</v>
      </c>
      <c r="C3760" s="83"/>
      <c r="D3760" s="84"/>
      <c r="E3760" s="85"/>
      <c r="F3760" s="86"/>
      <c r="G3760" s="83"/>
      <c r="H3760" s="81"/>
      <c r="I3760" s="87"/>
      <c r="J3760" s="87"/>
      <c r="K3760" s="36"/>
      <c r="L3760" s="90"/>
      <c r="M3760" s="90"/>
      <c r="N3760" s="89"/>
      <c r="O3760" s="72" t="s">
        <v>179</v>
      </c>
      <c r="P3760" s="74">
        <v>42825.62228009259</v>
      </c>
      <c r="Q3760" s="72" t="s">
        <v>5459</v>
      </c>
      <c r="R3760" s="76" t="s">
        <v>7783</v>
      </c>
      <c r="S3760" s="72" t="s">
        <v>221</v>
      </c>
      <c r="T3760" s="72" t="s">
        <v>8822</v>
      </c>
      <c r="U3760" s="72"/>
      <c r="V3760" s="76" t="s">
        <v>10628</v>
      </c>
      <c r="W3760" s="74">
        <v>42825.62228009259</v>
      </c>
      <c r="X3760" s="76" t="s">
        <v>13751</v>
      </c>
      <c r="Y3760" s="72"/>
      <c r="Z3760" s="72"/>
      <c r="AA3760" s="78" t="s">
        <v>17708</v>
      </c>
      <c r="AB3760" s="72"/>
      <c r="AC3760" s="72" t="b">
        <v>0</v>
      </c>
      <c r="AD3760" s="72">
        <v>0</v>
      </c>
      <c r="AE3760" s="78" t="s">
        <v>230</v>
      </c>
      <c r="AF3760" s="72" t="b">
        <v>0</v>
      </c>
      <c r="AG3760" s="72" t="s">
        <v>324</v>
      </c>
      <c r="AH3760" s="72"/>
      <c r="AI3760" s="78" t="s">
        <v>230</v>
      </c>
      <c r="AJ3760" s="72" t="b">
        <v>0</v>
      </c>
      <c r="AK3760" s="72">
        <v>0</v>
      </c>
      <c r="AL3760" s="78" t="s">
        <v>230</v>
      </c>
      <c r="AM3760" s="72" t="s">
        <v>241</v>
      </c>
      <c r="AN3760" s="72" t="b">
        <v>0</v>
      </c>
      <c r="AO3760" s="78" t="s">
        <v>17708</v>
      </c>
      <c r="AP3760" s="72" t="s">
        <v>179</v>
      </c>
      <c r="AQ3760" s="72">
        <v>0</v>
      </c>
      <c r="AR3760" s="72">
        <v>0</v>
      </c>
      <c r="AS3760" s="72"/>
      <c r="AT3760" s="72"/>
      <c r="AU3760" s="72"/>
      <c r="AV3760" s="72"/>
      <c r="AW3760" s="72"/>
      <c r="AX3760" s="72"/>
      <c r="AY3760" s="72"/>
      <c r="AZ3760" s="72"/>
    </row>
    <row r="3761" spans="1:52" x14ac:dyDescent="0.35">
      <c r="A3761" s="70" t="s">
        <v>2575</v>
      </c>
      <c r="B3761" s="70" t="s">
        <v>2575</v>
      </c>
      <c r="C3761" s="83"/>
      <c r="D3761" s="84"/>
      <c r="E3761" s="85"/>
      <c r="F3761" s="86"/>
      <c r="G3761" s="83"/>
      <c r="H3761" s="81"/>
      <c r="I3761" s="87"/>
      <c r="J3761" s="87"/>
      <c r="K3761" s="36"/>
      <c r="L3761" s="90"/>
      <c r="M3761" s="90"/>
      <c r="N3761" s="89"/>
      <c r="O3761" s="72" t="s">
        <v>179</v>
      </c>
      <c r="P3761" s="74">
        <v>42826.012569444443</v>
      </c>
      <c r="Q3761" s="72" t="s">
        <v>5460</v>
      </c>
      <c r="R3761" s="76" t="s">
        <v>7784</v>
      </c>
      <c r="S3761" s="72" t="s">
        <v>221</v>
      </c>
      <c r="T3761" s="72" t="s">
        <v>8822</v>
      </c>
      <c r="U3761" s="72"/>
      <c r="V3761" s="76" t="s">
        <v>10628</v>
      </c>
      <c r="W3761" s="74">
        <v>42826.012569444443</v>
      </c>
      <c r="X3761" s="76" t="s">
        <v>13752</v>
      </c>
      <c r="Y3761" s="72"/>
      <c r="Z3761" s="72"/>
      <c r="AA3761" s="78" t="s">
        <v>17709</v>
      </c>
      <c r="AB3761" s="72"/>
      <c r="AC3761" s="72" t="b">
        <v>0</v>
      </c>
      <c r="AD3761" s="72">
        <v>0</v>
      </c>
      <c r="AE3761" s="78" t="s">
        <v>230</v>
      </c>
      <c r="AF3761" s="72" t="b">
        <v>0</v>
      </c>
      <c r="AG3761" s="72" t="s">
        <v>324</v>
      </c>
      <c r="AH3761" s="72"/>
      <c r="AI3761" s="78" t="s">
        <v>230</v>
      </c>
      <c r="AJ3761" s="72" t="b">
        <v>0</v>
      </c>
      <c r="AK3761" s="72">
        <v>0</v>
      </c>
      <c r="AL3761" s="78" t="s">
        <v>230</v>
      </c>
      <c r="AM3761" s="72" t="s">
        <v>241</v>
      </c>
      <c r="AN3761" s="72" t="b">
        <v>0</v>
      </c>
      <c r="AO3761" s="78" t="s">
        <v>17709</v>
      </c>
      <c r="AP3761" s="72" t="s">
        <v>179</v>
      </c>
      <c r="AQ3761" s="72">
        <v>0</v>
      </c>
      <c r="AR3761" s="72">
        <v>0</v>
      </c>
      <c r="AS3761" s="72"/>
      <c r="AT3761" s="72"/>
      <c r="AU3761" s="72"/>
      <c r="AV3761" s="72"/>
      <c r="AW3761" s="72"/>
      <c r="AX3761" s="72"/>
      <c r="AY3761" s="72"/>
      <c r="AZ3761" s="72"/>
    </row>
    <row r="3762" spans="1:52" x14ac:dyDescent="0.35">
      <c r="A3762" s="70" t="s">
        <v>2575</v>
      </c>
      <c r="B3762" s="70" t="s">
        <v>2575</v>
      </c>
      <c r="C3762" s="83"/>
      <c r="D3762" s="84"/>
      <c r="E3762" s="85"/>
      <c r="F3762" s="86"/>
      <c r="G3762" s="83"/>
      <c r="H3762" s="81"/>
      <c r="I3762" s="87"/>
      <c r="J3762" s="87"/>
      <c r="K3762" s="36"/>
      <c r="L3762" s="90"/>
      <c r="M3762" s="90"/>
      <c r="N3762" s="89"/>
      <c r="O3762" s="72" t="s">
        <v>179</v>
      </c>
      <c r="P3762" s="74">
        <v>42826.457696759258</v>
      </c>
      <c r="Q3762" s="72" t="s">
        <v>5461</v>
      </c>
      <c r="R3762" s="76" t="s">
        <v>7785</v>
      </c>
      <c r="S3762" s="72" t="s">
        <v>221</v>
      </c>
      <c r="T3762" s="72" t="s">
        <v>8821</v>
      </c>
      <c r="U3762" s="72"/>
      <c r="V3762" s="76" t="s">
        <v>10628</v>
      </c>
      <c r="W3762" s="74">
        <v>42826.457696759258</v>
      </c>
      <c r="X3762" s="76" t="s">
        <v>13753</v>
      </c>
      <c r="Y3762" s="72"/>
      <c r="Z3762" s="72"/>
      <c r="AA3762" s="78" t="s">
        <v>17710</v>
      </c>
      <c r="AB3762" s="72"/>
      <c r="AC3762" s="72" t="b">
        <v>0</v>
      </c>
      <c r="AD3762" s="72">
        <v>0</v>
      </c>
      <c r="AE3762" s="78" t="s">
        <v>230</v>
      </c>
      <c r="AF3762" s="72" t="b">
        <v>0</v>
      </c>
      <c r="AG3762" s="72" t="s">
        <v>324</v>
      </c>
      <c r="AH3762" s="72"/>
      <c r="AI3762" s="78" t="s">
        <v>230</v>
      </c>
      <c r="AJ3762" s="72" t="b">
        <v>0</v>
      </c>
      <c r="AK3762" s="72">
        <v>0</v>
      </c>
      <c r="AL3762" s="78" t="s">
        <v>230</v>
      </c>
      <c r="AM3762" s="72" t="s">
        <v>241</v>
      </c>
      <c r="AN3762" s="72" t="b">
        <v>0</v>
      </c>
      <c r="AO3762" s="78" t="s">
        <v>17710</v>
      </c>
      <c r="AP3762" s="72" t="s">
        <v>179</v>
      </c>
      <c r="AQ3762" s="72">
        <v>0</v>
      </c>
      <c r="AR3762" s="72">
        <v>0</v>
      </c>
      <c r="AS3762" s="72"/>
      <c r="AT3762" s="72"/>
      <c r="AU3762" s="72"/>
      <c r="AV3762" s="72"/>
      <c r="AW3762" s="72"/>
      <c r="AX3762" s="72"/>
      <c r="AY3762" s="72"/>
      <c r="AZ3762" s="72"/>
    </row>
    <row r="3763" spans="1:52" x14ac:dyDescent="0.35">
      <c r="A3763" s="70" t="s">
        <v>2575</v>
      </c>
      <c r="B3763" s="70" t="s">
        <v>2575</v>
      </c>
      <c r="C3763" s="83"/>
      <c r="D3763" s="84"/>
      <c r="E3763" s="85"/>
      <c r="F3763" s="86"/>
      <c r="G3763" s="83"/>
      <c r="H3763" s="81"/>
      <c r="I3763" s="87"/>
      <c r="J3763" s="87"/>
      <c r="K3763" s="36"/>
      <c r="L3763" s="90"/>
      <c r="M3763" s="90"/>
      <c r="N3763" s="89"/>
      <c r="O3763" s="72" t="s">
        <v>179</v>
      </c>
      <c r="P3763" s="74">
        <v>42826.487569444442</v>
      </c>
      <c r="Q3763" s="72" t="s">
        <v>5462</v>
      </c>
      <c r="R3763" s="76" t="s">
        <v>7786</v>
      </c>
      <c r="S3763" s="72" t="s">
        <v>221</v>
      </c>
      <c r="T3763" s="72" t="s">
        <v>8822</v>
      </c>
      <c r="U3763" s="72"/>
      <c r="V3763" s="76" t="s">
        <v>10628</v>
      </c>
      <c r="W3763" s="74">
        <v>42826.487569444442</v>
      </c>
      <c r="X3763" s="76" t="s">
        <v>13754</v>
      </c>
      <c r="Y3763" s="72"/>
      <c r="Z3763" s="72"/>
      <c r="AA3763" s="78" t="s">
        <v>17711</v>
      </c>
      <c r="AB3763" s="72"/>
      <c r="AC3763" s="72" t="b">
        <v>0</v>
      </c>
      <c r="AD3763" s="72">
        <v>0</v>
      </c>
      <c r="AE3763" s="78" t="s">
        <v>230</v>
      </c>
      <c r="AF3763" s="72" t="b">
        <v>0</v>
      </c>
      <c r="AG3763" s="72" t="s">
        <v>324</v>
      </c>
      <c r="AH3763" s="72"/>
      <c r="AI3763" s="78" t="s">
        <v>230</v>
      </c>
      <c r="AJ3763" s="72" t="b">
        <v>0</v>
      </c>
      <c r="AK3763" s="72">
        <v>0</v>
      </c>
      <c r="AL3763" s="78" t="s">
        <v>230</v>
      </c>
      <c r="AM3763" s="72" t="s">
        <v>241</v>
      </c>
      <c r="AN3763" s="72" t="b">
        <v>0</v>
      </c>
      <c r="AO3763" s="78" t="s">
        <v>17711</v>
      </c>
      <c r="AP3763" s="72" t="s">
        <v>179</v>
      </c>
      <c r="AQ3763" s="72">
        <v>0</v>
      </c>
      <c r="AR3763" s="72">
        <v>0</v>
      </c>
      <c r="AS3763" s="72"/>
      <c r="AT3763" s="72"/>
      <c r="AU3763" s="72"/>
      <c r="AV3763" s="72"/>
      <c r="AW3763" s="72"/>
      <c r="AX3763" s="72"/>
      <c r="AY3763" s="72"/>
      <c r="AZ3763" s="72"/>
    </row>
    <row r="3764" spans="1:52" x14ac:dyDescent="0.35">
      <c r="A3764" s="70" t="s">
        <v>2575</v>
      </c>
      <c r="B3764" s="70" t="s">
        <v>2575</v>
      </c>
      <c r="C3764" s="83"/>
      <c r="D3764" s="84"/>
      <c r="E3764" s="85"/>
      <c r="F3764" s="86"/>
      <c r="G3764" s="83"/>
      <c r="H3764" s="81"/>
      <c r="I3764" s="87"/>
      <c r="J3764" s="87"/>
      <c r="K3764" s="36"/>
      <c r="L3764" s="90"/>
      <c r="M3764" s="90"/>
      <c r="N3764" s="89"/>
      <c r="O3764" s="72" t="s">
        <v>179</v>
      </c>
      <c r="P3764" s="74">
        <v>42826.487581018519</v>
      </c>
      <c r="Q3764" s="72" t="s">
        <v>5463</v>
      </c>
      <c r="R3764" s="76" t="s">
        <v>7787</v>
      </c>
      <c r="S3764" s="72" t="s">
        <v>221</v>
      </c>
      <c r="T3764" s="72" t="s">
        <v>8822</v>
      </c>
      <c r="U3764" s="72"/>
      <c r="V3764" s="76" t="s">
        <v>10628</v>
      </c>
      <c r="W3764" s="74">
        <v>42826.487581018519</v>
      </c>
      <c r="X3764" s="76" t="s">
        <v>13755</v>
      </c>
      <c r="Y3764" s="72"/>
      <c r="Z3764" s="72"/>
      <c r="AA3764" s="78" t="s">
        <v>17712</v>
      </c>
      <c r="AB3764" s="72"/>
      <c r="AC3764" s="72" t="b">
        <v>0</v>
      </c>
      <c r="AD3764" s="72">
        <v>0</v>
      </c>
      <c r="AE3764" s="78" t="s">
        <v>230</v>
      </c>
      <c r="AF3764" s="72" t="b">
        <v>0</v>
      </c>
      <c r="AG3764" s="72" t="s">
        <v>324</v>
      </c>
      <c r="AH3764" s="72"/>
      <c r="AI3764" s="78" t="s">
        <v>230</v>
      </c>
      <c r="AJ3764" s="72" t="b">
        <v>0</v>
      </c>
      <c r="AK3764" s="72">
        <v>0</v>
      </c>
      <c r="AL3764" s="78" t="s">
        <v>230</v>
      </c>
      <c r="AM3764" s="72" t="s">
        <v>241</v>
      </c>
      <c r="AN3764" s="72" t="b">
        <v>0</v>
      </c>
      <c r="AO3764" s="78" t="s">
        <v>17712</v>
      </c>
      <c r="AP3764" s="72" t="s">
        <v>179</v>
      </c>
      <c r="AQ3764" s="72">
        <v>0</v>
      </c>
      <c r="AR3764" s="72">
        <v>0</v>
      </c>
      <c r="AS3764" s="72"/>
      <c r="AT3764" s="72"/>
      <c r="AU3764" s="72"/>
      <c r="AV3764" s="72"/>
      <c r="AW3764" s="72"/>
      <c r="AX3764" s="72"/>
      <c r="AY3764" s="72"/>
      <c r="AZ3764" s="72"/>
    </row>
    <row r="3765" spans="1:52" x14ac:dyDescent="0.35">
      <c r="A3765" s="70" t="s">
        <v>2575</v>
      </c>
      <c r="B3765" s="70" t="s">
        <v>2575</v>
      </c>
      <c r="C3765" s="83"/>
      <c r="D3765" s="84"/>
      <c r="E3765" s="85"/>
      <c r="F3765" s="86"/>
      <c r="G3765" s="83"/>
      <c r="H3765" s="81"/>
      <c r="I3765" s="87"/>
      <c r="J3765" s="87"/>
      <c r="K3765" s="36"/>
      <c r="L3765" s="90"/>
      <c r="M3765" s="90"/>
      <c r="N3765" s="89"/>
      <c r="O3765" s="72" t="s">
        <v>179</v>
      </c>
      <c r="P3765" s="74">
        <v>42826.617083333331</v>
      </c>
      <c r="Q3765" s="72" t="s">
        <v>5464</v>
      </c>
      <c r="R3765" s="76" t="s">
        <v>7788</v>
      </c>
      <c r="S3765" s="72" t="s">
        <v>221</v>
      </c>
      <c r="T3765" s="72" t="s">
        <v>8821</v>
      </c>
      <c r="U3765" s="72"/>
      <c r="V3765" s="76" t="s">
        <v>10628</v>
      </c>
      <c r="W3765" s="74">
        <v>42826.617083333331</v>
      </c>
      <c r="X3765" s="76" t="s">
        <v>13756</v>
      </c>
      <c r="Y3765" s="72"/>
      <c r="Z3765" s="72"/>
      <c r="AA3765" s="78" t="s">
        <v>17713</v>
      </c>
      <c r="AB3765" s="72"/>
      <c r="AC3765" s="72" t="b">
        <v>0</v>
      </c>
      <c r="AD3765" s="72">
        <v>0</v>
      </c>
      <c r="AE3765" s="78" t="s">
        <v>230</v>
      </c>
      <c r="AF3765" s="72" t="b">
        <v>0</v>
      </c>
      <c r="AG3765" s="72" t="s">
        <v>324</v>
      </c>
      <c r="AH3765" s="72"/>
      <c r="AI3765" s="78" t="s">
        <v>230</v>
      </c>
      <c r="AJ3765" s="72" t="b">
        <v>0</v>
      </c>
      <c r="AK3765" s="72">
        <v>0</v>
      </c>
      <c r="AL3765" s="78" t="s">
        <v>230</v>
      </c>
      <c r="AM3765" s="72" t="s">
        <v>241</v>
      </c>
      <c r="AN3765" s="72" t="b">
        <v>0</v>
      </c>
      <c r="AO3765" s="78" t="s">
        <v>17713</v>
      </c>
      <c r="AP3765" s="72" t="s">
        <v>179</v>
      </c>
      <c r="AQ3765" s="72">
        <v>0</v>
      </c>
      <c r="AR3765" s="72">
        <v>0</v>
      </c>
      <c r="AS3765" s="72"/>
      <c r="AT3765" s="72"/>
      <c r="AU3765" s="72"/>
      <c r="AV3765" s="72"/>
      <c r="AW3765" s="72"/>
      <c r="AX3765" s="72"/>
      <c r="AY3765" s="72"/>
      <c r="AZ3765" s="72"/>
    </row>
    <row r="3766" spans="1:52" x14ac:dyDescent="0.35">
      <c r="A3766" s="70" t="s">
        <v>2575</v>
      </c>
      <c r="B3766" s="70" t="s">
        <v>2575</v>
      </c>
      <c r="C3766" s="83"/>
      <c r="D3766" s="84"/>
      <c r="E3766" s="85"/>
      <c r="F3766" s="86"/>
      <c r="G3766" s="83"/>
      <c r="H3766" s="81"/>
      <c r="I3766" s="87"/>
      <c r="J3766" s="87"/>
      <c r="K3766" s="36"/>
      <c r="L3766" s="90"/>
      <c r="M3766" s="90"/>
      <c r="N3766" s="89"/>
      <c r="O3766" s="72" t="s">
        <v>179</v>
      </c>
      <c r="P3766" s="74">
        <v>42826.691076388888</v>
      </c>
      <c r="Q3766" s="72" t="s">
        <v>5465</v>
      </c>
      <c r="R3766" s="76" t="s">
        <v>7789</v>
      </c>
      <c r="S3766" s="72" t="s">
        <v>221</v>
      </c>
      <c r="T3766" s="72" t="s">
        <v>8822</v>
      </c>
      <c r="U3766" s="72"/>
      <c r="V3766" s="76" t="s">
        <v>10628</v>
      </c>
      <c r="W3766" s="74">
        <v>42826.691076388888</v>
      </c>
      <c r="X3766" s="76" t="s">
        <v>13757</v>
      </c>
      <c r="Y3766" s="72"/>
      <c r="Z3766" s="72"/>
      <c r="AA3766" s="78" t="s">
        <v>17714</v>
      </c>
      <c r="AB3766" s="72"/>
      <c r="AC3766" s="72" t="b">
        <v>0</v>
      </c>
      <c r="AD3766" s="72">
        <v>0</v>
      </c>
      <c r="AE3766" s="78" t="s">
        <v>230</v>
      </c>
      <c r="AF3766" s="72" t="b">
        <v>0</v>
      </c>
      <c r="AG3766" s="72" t="s">
        <v>324</v>
      </c>
      <c r="AH3766" s="72"/>
      <c r="AI3766" s="78" t="s">
        <v>230</v>
      </c>
      <c r="AJ3766" s="72" t="b">
        <v>0</v>
      </c>
      <c r="AK3766" s="72">
        <v>0</v>
      </c>
      <c r="AL3766" s="78" t="s">
        <v>230</v>
      </c>
      <c r="AM3766" s="72" t="s">
        <v>241</v>
      </c>
      <c r="AN3766" s="72" t="b">
        <v>0</v>
      </c>
      <c r="AO3766" s="78" t="s">
        <v>17714</v>
      </c>
      <c r="AP3766" s="72" t="s">
        <v>179</v>
      </c>
      <c r="AQ3766" s="72">
        <v>0</v>
      </c>
      <c r="AR3766" s="72">
        <v>0</v>
      </c>
      <c r="AS3766" s="72"/>
      <c r="AT3766" s="72"/>
      <c r="AU3766" s="72"/>
      <c r="AV3766" s="72"/>
      <c r="AW3766" s="72"/>
      <c r="AX3766" s="72"/>
      <c r="AY3766" s="72"/>
      <c r="AZ3766" s="72"/>
    </row>
    <row r="3767" spans="1:52" x14ac:dyDescent="0.35">
      <c r="A3767" s="70" t="s">
        <v>2575</v>
      </c>
      <c r="B3767" s="70" t="s">
        <v>2575</v>
      </c>
      <c r="C3767" s="83"/>
      <c r="D3767" s="84"/>
      <c r="E3767" s="85"/>
      <c r="F3767" s="86"/>
      <c r="G3767" s="83"/>
      <c r="H3767" s="81"/>
      <c r="I3767" s="87"/>
      <c r="J3767" s="87"/>
      <c r="K3767" s="36"/>
      <c r="L3767" s="90"/>
      <c r="M3767" s="90"/>
      <c r="N3767" s="89"/>
      <c r="O3767" s="72" t="s">
        <v>179</v>
      </c>
      <c r="P3767" s="74">
        <v>42826.754259259258</v>
      </c>
      <c r="Q3767" s="72" t="s">
        <v>5466</v>
      </c>
      <c r="R3767" s="76" t="s">
        <v>7790</v>
      </c>
      <c r="S3767" s="72" t="s">
        <v>221</v>
      </c>
      <c r="T3767" s="72" t="s">
        <v>8821</v>
      </c>
      <c r="U3767" s="72"/>
      <c r="V3767" s="76" t="s">
        <v>10628</v>
      </c>
      <c r="W3767" s="74">
        <v>42826.754259259258</v>
      </c>
      <c r="X3767" s="76" t="s">
        <v>13758</v>
      </c>
      <c r="Y3767" s="72"/>
      <c r="Z3767" s="72"/>
      <c r="AA3767" s="78" t="s">
        <v>17715</v>
      </c>
      <c r="AB3767" s="72"/>
      <c r="AC3767" s="72" t="b">
        <v>0</v>
      </c>
      <c r="AD3767" s="72">
        <v>0</v>
      </c>
      <c r="AE3767" s="78" t="s">
        <v>230</v>
      </c>
      <c r="AF3767" s="72" t="b">
        <v>0</v>
      </c>
      <c r="AG3767" s="72" t="s">
        <v>324</v>
      </c>
      <c r="AH3767" s="72"/>
      <c r="AI3767" s="78" t="s">
        <v>230</v>
      </c>
      <c r="AJ3767" s="72" t="b">
        <v>0</v>
      </c>
      <c r="AK3767" s="72">
        <v>0</v>
      </c>
      <c r="AL3767" s="78" t="s">
        <v>230</v>
      </c>
      <c r="AM3767" s="72" t="s">
        <v>241</v>
      </c>
      <c r="AN3767" s="72" t="b">
        <v>0</v>
      </c>
      <c r="AO3767" s="78" t="s">
        <v>17715</v>
      </c>
      <c r="AP3767" s="72" t="s">
        <v>179</v>
      </c>
      <c r="AQ3767" s="72">
        <v>0</v>
      </c>
      <c r="AR3767" s="72">
        <v>0</v>
      </c>
      <c r="AS3767" s="72"/>
      <c r="AT3767" s="72"/>
      <c r="AU3767" s="72"/>
      <c r="AV3767" s="72"/>
      <c r="AW3767" s="72"/>
      <c r="AX3767" s="72"/>
      <c r="AY3767" s="72"/>
      <c r="AZ3767" s="72"/>
    </row>
    <row r="3768" spans="1:52" x14ac:dyDescent="0.35">
      <c r="A3768" s="70" t="s">
        <v>2575</v>
      </c>
      <c r="B3768" s="70" t="s">
        <v>2575</v>
      </c>
      <c r="C3768" s="83"/>
      <c r="D3768" s="84"/>
      <c r="E3768" s="85"/>
      <c r="F3768" s="86"/>
      <c r="G3768" s="83"/>
      <c r="H3768" s="81"/>
      <c r="I3768" s="87"/>
      <c r="J3768" s="87"/>
      <c r="K3768" s="36"/>
      <c r="L3768" s="90"/>
      <c r="M3768" s="90"/>
      <c r="N3768" s="89"/>
      <c r="O3768" s="72" t="s">
        <v>179</v>
      </c>
      <c r="P3768" s="74">
        <v>42827.705601851849</v>
      </c>
      <c r="Q3768" s="72" t="s">
        <v>5467</v>
      </c>
      <c r="R3768" s="76" t="s">
        <v>7791</v>
      </c>
      <c r="S3768" s="72" t="s">
        <v>221</v>
      </c>
      <c r="T3768" s="72" t="s">
        <v>8822</v>
      </c>
      <c r="U3768" s="72"/>
      <c r="V3768" s="76" t="s">
        <v>10628</v>
      </c>
      <c r="W3768" s="74">
        <v>42827.705601851849</v>
      </c>
      <c r="X3768" s="76" t="s">
        <v>13759</v>
      </c>
      <c r="Y3768" s="72"/>
      <c r="Z3768" s="72"/>
      <c r="AA3768" s="78" t="s">
        <v>17716</v>
      </c>
      <c r="AB3768" s="72"/>
      <c r="AC3768" s="72" t="b">
        <v>0</v>
      </c>
      <c r="AD3768" s="72">
        <v>0</v>
      </c>
      <c r="AE3768" s="78" t="s">
        <v>230</v>
      </c>
      <c r="AF3768" s="72" t="b">
        <v>0</v>
      </c>
      <c r="AG3768" s="72" t="s">
        <v>324</v>
      </c>
      <c r="AH3768" s="72"/>
      <c r="AI3768" s="78" t="s">
        <v>230</v>
      </c>
      <c r="AJ3768" s="72" t="b">
        <v>0</v>
      </c>
      <c r="AK3768" s="72">
        <v>0</v>
      </c>
      <c r="AL3768" s="78" t="s">
        <v>230</v>
      </c>
      <c r="AM3768" s="72" t="s">
        <v>241</v>
      </c>
      <c r="AN3768" s="72" t="b">
        <v>0</v>
      </c>
      <c r="AO3768" s="78" t="s">
        <v>17716</v>
      </c>
      <c r="AP3768" s="72" t="s">
        <v>179</v>
      </c>
      <c r="AQ3768" s="72">
        <v>0</v>
      </c>
      <c r="AR3768" s="72">
        <v>0</v>
      </c>
      <c r="AS3768" s="72"/>
      <c r="AT3768" s="72"/>
      <c r="AU3768" s="72"/>
      <c r="AV3768" s="72"/>
      <c r="AW3768" s="72"/>
      <c r="AX3768" s="72"/>
      <c r="AY3768" s="72"/>
      <c r="AZ3768" s="72"/>
    </row>
    <row r="3769" spans="1:52" x14ac:dyDescent="0.35">
      <c r="A3769" s="70" t="s">
        <v>2575</v>
      </c>
      <c r="B3769" s="70" t="s">
        <v>2575</v>
      </c>
      <c r="C3769" s="83"/>
      <c r="D3769" s="84"/>
      <c r="E3769" s="85"/>
      <c r="F3769" s="86"/>
      <c r="G3769" s="83"/>
      <c r="H3769" s="81"/>
      <c r="I3769" s="87"/>
      <c r="J3769" s="87"/>
      <c r="K3769" s="36"/>
      <c r="L3769" s="90"/>
      <c r="M3769" s="90"/>
      <c r="N3769" s="89"/>
      <c r="O3769" s="72" t="s">
        <v>179</v>
      </c>
      <c r="P3769" s="74">
        <v>42828.20144675926</v>
      </c>
      <c r="Q3769" s="72" t="s">
        <v>5468</v>
      </c>
      <c r="R3769" s="76" t="s">
        <v>7792</v>
      </c>
      <c r="S3769" s="72" t="s">
        <v>221</v>
      </c>
      <c r="T3769" s="72" t="s">
        <v>8822</v>
      </c>
      <c r="U3769" s="72"/>
      <c r="V3769" s="76" t="s">
        <v>10628</v>
      </c>
      <c r="W3769" s="74">
        <v>42828.20144675926</v>
      </c>
      <c r="X3769" s="76" t="s">
        <v>13760</v>
      </c>
      <c r="Y3769" s="72"/>
      <c r="Z3769" s="72"/>
      <c r="AA3769" s="78" t="s">
        <v>17717</v>
      </c>
      <c r="AB3769" s="72"/>
      <c r="AC3769" s="72" t="b">
        <v>0</v>
      </c>
      <c r="AD3769" s="72">
        <v>0</v>
      </c>
      <c r="AE3769" s="78" t="s">
        <v>230</v>
      </c>
      <c r="AF3769" s="72" t="b">
        <v>0</v>
      </c>
      <c r="AG3769" s="72" t="s">
        <v>324</v>
      </c>
      <c r="AH3769" s="72"/>
      <c r="AI3769" s="78" t="s">
        <v>230</v>
      </c>
      <c r="AJ3769" s="72" t="b">
        <v>0</v>
      </c>
      <c r="AK3769" s="72">
        <v>0</v>
      </c>
      <c r="AL3769" s="78" t="s">
        <v>230</v>
      </c>
      <c r="AM3769" s="72" t="s">
        <v>241</v>
      </c>
      <c r="AN3769" s="72" t="b">
        <v>0</v>
      </c>
      <c r="AO3769" s="78" t="s">
        <v>17717</v>
      </c>
      <c r="AP3769" s="72" t="s">
        <v>179</v>
      </c>
      <c r="AQ3769" s="72">
        <v>0</v>
      </c>
      <c r="AR3769" s="72">
        <v>0</v>
      </c>
      <c r="AS3769" s="72"/>
      <c r="AT3769" s="72"/>
      <c r="AU3769" s="72"/>
      <c r="AV3769" s="72"/>
      <c r="AW3769" s="72"/>
      <c r="AX3769" s="72"/>
      <c r="AY3769" s="72"/>
      <c r="AZ3769" s="72"/>
    </row>
    <row r="3770" spans="1:52" x14ac:dyDescent="0.35">
      <c r="A3770" s="70" t="s">
        <v>2575</v>
      </c>
      <c r="B3770" s="70" t="s">
        <v>2575</v>
      </c>
      <c r="C3770" s="83"/>
      <c r="D3770" s="84"/>
      <c r="E3770" s="85"/>
      <c r="F3770" s="86"/>
      <c r="G3770" s="83"/>
      <c r="H3770" s="81"/>
      <c r="I3770" s="87"/>
      <c r="J3770" s="87"/>
      <c r="K3770" s="36"/>
      <c r="L3770" s="90"/>
      <c r="M3770" s="90"/>
      <c r="N3770" s="89"/>
      <c r="O3770" s="72" t="s">
        <v>179</v>
      </c>
      <c r="P3770" s="74">
        <v>42828.468449074076</v>
      </c>
      <c r="Q3770" s="72" t="s">
        <v>5469</v>
      </c>
      <c r="R3770" s="76" t="s">
        <v>7793</v>
      </c>
      <c r="S3770" s="72" t="s">
        <v>221</v>
      </c>
      <c r="T3770" s="72" t="s">
        <v>8821</v>
      </c>
      <c r="U3770" s="72"/>
      <c r="V3770" s="76" t="s">
        <v>10628</v>
      </c>
      <c r="W3770" s="74">
        <v>42828.468449074076</v>
      </c>
      <c r="X3770" s="76" t="s">
        <v>13761</v>
      </c>
      <c r="Y3770" s="72"/>
      <c r="Z3770" s="72"/>
      <c r="AA3770" s="78" t="s">
        <v>17718</v>
      </c>
      <c r="AB3770" s="72"/>
      <c r="AC3770" s="72" t="b">
        <v>0</v>
      </c>
      <c r="AD3770" s="72">
        <v>0</v>
      </c>
      <c r="AE3770" s="78" t="s">
        <v>230</v>
      </c>
      <c r="AF3770" s="72" t="b">
        <v>0</v>
      </c>
      <c r="AG3770" s="72" t="s">
        <v>324</v>
      </c>
      <c r="AH3770" s="72"/>
      <c r="AI3770" s="78" t="s">
        <v>230</v>
      </c>
      <c r="AJ3770" s="72" t="b">
        <v>0</v>
      </c>
      <c r="AK3770" s="72">
        <v>0</v>
      </c>
      <c r="AL3770" s="78" t="s">
        <v>230</v>
      </c>
      <c r="AM3770" s="72" t="s">
        <v>241</v>
      </c>
      <c r="AN3770" s="72" t="b">
        <v>0</v>
      </c>
      <c r="AO3770" s="78" t="s">
        <v>17718</v>
      </c>
      <c r="AP3770" s="72" t="s">
        <v>179</v>
      </c>
      <c r="AQ3770" s="72">
        <v>0</v>
      </c>
      <c r="AR3770" s="72">
        <v>0</v>
      </c>
      <c r="AS3770" s="72"/>
      <c r="AT3770" s="72"/>
      <c r="AU3770" s="72"/>
      <c r="AV3770" s="72"/>
      <c r="AW3770" s="72"/>
      <c r="AX3770" s="72"/>
      <c r="AY3770" s="72"/>
      <c r="AZ3770" s="72"/>
    </row>
    <row r="3771" spans="1:52" x14ac:dyDescent="0.35">
      <c r="A3771" s="70" t="s">
        <v>2576</v>
      </c>
      <c r="B3771" s="70" t="s">
        <v>2982</v>
      </c>
      <c r="C3771" s="83"/>
      <c r="D3771" s="84"/>
      <c r="E3771" s="85"/>
      <c r="F3771" s="86"/>
      <c r="G3771" s="83"/>
      <c r="H3771" s="81"/>
      <c r="I3771" s="87"/>
      <c r="J3771" s="87"/>
      <c r="K3771" s="36"/>
      <c r="L3771" s="90"/>
      <c r="M3771" s="90"/>
      <c r="N3771" s="89"/>
      <c r="O3771" s="72" t="s">
        <v>218</v>
      </c>
      <c r="P3771" s="74">
        <v>42825.482071759259</v>
      </c>
      <c r="Q3771" s="72" t="s">
        <v>5470</v>
      </c>
      <c r="R3771" s="72"/>
      <c r="S3771" s="72"/>
      <c r="T3771" s="72" t="s">
        <v>8742</v>
      </c>
      <c r="U3771" s="72"/>
      <c r="V3771" s="76" t="s">
        <v>10629</v>
      </c>
      <c r="W3771" s="74">
        <v>42825.482071759259</v>
      </c>
      <c r="X3771" s="76" t="s">
        <v>13762</v>
      </c>
      <c r="Y3771" s="72"/>
      <c r="Z3771" s="72"/>
      <c r="AA3771" s="78" t="s">
        <v>17719</v>
      </c>
      <c r="AB3771" s="78" t="s">
        <v>18783</v>
      </c>
      <c r="AC3771" s="72" t="b">
        <v>0</v>
      </c>
      <c r="AD3771" s="72">
        <v>0</v>
      </c>
      <c r="AE3771" s="78" t="s">
        <v>18902</v>
      </c>
      <c r="AF3771" s="72" t="b">
        <v>0</v>
      </c>
      <c r="AG3771" s="72" t="s">
        <v>235</v>
      </c>
      <c r="AH3771" s="72"/>
      <c r="AI3771" s="78" t="s">
        <v>230</v>
      </c>
      <c r="AJ3771" s="72" t="b">
        <v>0</v>
      </c>
      <c r="AK3771" s="72">
        <v>0</v>
      </c>
      <c r="AL3771" s="78" t="s">
        <v>230</v>
      </c>
      <c r="AM3771" s="72" t="s">
        <v>246</v>
      </c>
      <c r="AN3771" s="72" t="b">
        <v>0</v>
      </c>
      <c r="AO3771" s="78" t="s">
        <v>18783</v>
      </c>
      <c r="AP3771" s="72" t="s">
        <v>179</v>
      </c>
      <c r="AQ3771" s="72">
        <v>0</v>
      </c>
      <c r="AR3771" s="72">
        <v>0</v>
      </c>
      <c r="AS3771" s="72"/>
      <c r="AT3771" s="72"/>
      <c r="AU3771" s="72"/>
      <c r="AV3771" s="72"/>
      <c r="AW3771" s="72"/>
      <c r="AX3771" s="72"/>
      <c r="AY3771" s="72"/>
      <c r="AZ3771" s="72"/>
    </row>
    <row r="3772" spans="1:52" x14ac:dyDescent="0.35">
      <c r="A3772" s="70" t="s">
        <v>2576</v>
      </c>
      <c r="B3772" s="70" t="s">
        <v>2914</v>
      </c>
      <c r="C3772" s="83"/>
      <c r="D3772" s="84"/>
      <c r="E3772" s="85"/>
      <c r="F3772" s="86"/>
      <c r="G3772" s="83"/>
      <c r="H3772" s="81"/>
      <c r="I3772" s="87"/>
      <c r="J3772" s="87"/>
      <c r="K3772" s="36"/>
      <c r="L3772" s="90"/>
      <c r="M3772" s="90"/>
      <c r="N3772" s="89"/>
      <c r="O3772" s="72" t="s">
        <v>217</v>
      </c>
      <c r="P3772" s="74">
        <v>42828.469421296293</v>
      </c>
      <c r="Q3772" s="72" t="s">
        <v>5471</v>
      </c>
      <c r="R3772" s="72"/>
      <c r="S3772" s="72"/>
      <c r="T3772" s="72"/>
      <c r="U3772" s="72"/>
      <c r="V3772" s="76" t="s">
        <v>10629</v>
      </c>
      <c r="W3772" s="74">
        <v>42828.469421296293</v>
      </c>
      <c r="X3772" s="76" t="s">
        <v>13763</v>
      </c>
      <c r="Y3772" s="72">
        <v>43.093955600000001</v>
      </c>
      <c r="Z3772" s="72">
        <v>5.8448213000000004</v>
      </c>
      <c r="AA3772" s="78" t="s">
        <v>17720</v>
      </c>
      <c r="AB3772" s="78" t="s">
        <v>18784</v>
      </c>
      <c r="AC3772" s="72" t="b">
        <v>0</v>
      </c>
      <c r="AD3772" s="72">
        <v>0</v>
      </c>
      <c r="AE3772" s="78" t="s">
        <v>18800</v>
      </c>
      <c r="AF3772" s="72" t="b">
        <v>0</v>
      </c>
      <c r="AG3772" s="72" t="s">
        <v>235</v>
      </c>
      <c r="AH3772" s="72"/>
      <c r="AI3772" s="78" t="s">
        <v>230</v>
      </c>
      <c r="AJ3772" s="72" t="b">
        <v>0</v>
      </c>
      <c r="AK3772" s="72">
        <v>0</v>
      </c>
      <c r="AL3772" s="78" t="s">
        <v>230</v>
      </c>
      <c r="AM3772" s="72" t="s">
        <v>427</v>
      </c>
      <c r="AN3772" s="72" t="b">
        <v>0</v>
      </c>
      <c r="AO3772" s="78" t="s">
        <v>18784</v>
      </c>
      <c r="AP3772" s="72" t="s">
        <v>179</v>
      </c>
      <c r="AQ3772" s="72">
        <v>0</v>
      </c>
      <c r="AR3772" s="72">
        <v>0</v>
      </c>
      <c r="AS3772" s="72" t="s">
        <v>19044</v>
      </c>
      <c r="AT3772" s="72" t="s">
        <v>278</v>
      </c>
      <c r="AU3772" s="72" t="s">
        <v>19052</v>
      </c>
      <c r="AV3772" s="72" t="s">
        <v>19077</v>
      </c>
      <c r="AW3772" s="72" t="s">
        <v>19101</v>
      </c>
      <c r="AX3772" s="72" t="s">
        <v>19122</v>
      </c>
      <c r="AY3772" s="72" t="s">
        <v>19124</v>
      </c>
      <c r="AZ3772" s="76" t="s">
        <v>19147</v>
      </c>
    </row>
    <row r="3773" spans="1:52" x14ac:dyDescent="0.35">
      <c r="A3773" s="70" t="s">
        <v>2576</v>
      </c>
      <c r="B3773" s="70" t="s">
        <v>2983</v>
      </c>
      <c r="C3773" s="83"/>
      <c r="D3773" s="84"/>
      <c r="E3773" s="85"/>
      <c r="F3773" s="86"/>
      <c r="G3773" s="83"/>
      <c r="H3773" s="81"/>
      <c r="I3773" s="87"/>
      <c r="J3773" s="87"/>
      <c r="K3773" s="36"/>
      <c r="L3773" s="90"/>
      <c r="M3773" s="90"/>
      <c r="N3773" s="89"/>
      <c r="O3773" s="72" t="s">
        <v>217</v>
      </c>
      <c r="P3773" s="74">
        <v>42828.469421296293</v>
      </c>
      <c r="Q3773" s="72" t="s">
        <v>5471</v>
      </c>
      <c r="R3773" s="72"/>
      <c r="S3773" s="72"/>
      <c r="T3773" s="72"/>
      <c r="U3773" s="72"/>
      <c r="V3773" s="76" t="s">
        <v>10629</v>
      </c>
      <c r="W3773" s="74">
        <v>42828.469421296293</v>
      </c>
      <c r="X3773" s="76" t="s">
        <v>13763</v>
      </c>
      <c r="Y3773" s="72">
        <v>43.093955600000001</v>
      </c>
      <c r="Z3773" s="72">
        <v>5.8448213000000004</v>
      </c>
      <c r="AA3773" s="78" t="s">
        <v>17720</v>
      </c>
      <c r="AB3773" s="78" t="s">
        <v>18784</v>
      </c>
      <c r="AC3773" s="72" t="b">
        <v>0</v>
      </c>
      <c r="AD3773" s="72">
        <v>0</v>
      </c>
      <c r="AE3773" s="78" t="s">
        <v>18800</v>
      </c>
      <c r="AF3773" s="72" t="b">
        <v>0</v>
      </c>
      <c r="AG3773" s="72" t="s">
        <v>235</v>
      </c>
      <c r="AH3773" s="72"/>
      <c r="AI3773" s="78" t="s">
        <v>230</v>
      </c>
      <c r="AJ3773" s="72" t="b">
        <v>0</v>
      </c>
      <c r="AK3773" s="72">
        <v>0</v>
      </c>
      <c r="AL3773" s="78" t="s">
        <v>230</v>
      </c>
      <c r="AM3773" s="72" t="s">
        <v>427</v>
      </c>
      <c r="AN3773" s="72" t="b">
        <v>0</v>
      </c>
      <c r="AO3773" s="78" t="s">
        <v>18784</v>
      </c>
      <c r="AP3773" s="72" t="s">
        <v>179</v>
      </c>
      <c r="AQ3773" s="72">
        <v>0</v>
      </c>
      <c r="AR3773" s="72">
        <v>0</v>
      </c>
      <c r="AS3773" s="72" t="s">
        <v>19044</v>
      </c>
      <c r="AT3773" s="72" t="s">
        <v>278</v>
      </c>
      <c r="AU3773" s="72" t="s">
        <v>19052</v>
      </c>
      <c r="AV3773" s="72" t="s">
        <v>19077</v>
      </c>
      <c r="AW3773" s="72" t="s">
        <v>19101</v>
      </c>
      <c r="AX3773" s="72" t="s">
        <v>19122</v>
      </c>
      <c r="AY3773" s="72" t="s">
        <v>19124</v>
      </c>
      <c r="AZ3773" s="76" t="s">
        <v>19147</v>
      </c>
    </row>
    <row r="3774" spans="1:52" x14ac:dyDescent="0.35">
      <c r="A3774" s="70" t="s">
        <v>2576</v>
      </c>
      <c r="B3774" s="70" t="s">
        <v>2755</v>
      </c>
      <c r="C3774" s="83"/>
      <c r="D3774" s="84"/>
      <c r="E3774" s="85"/>
      <c r="F3774" s="86"/>
      <c r="G3774" s="83"/>
      <c r="H3774" s="81"/>
      <c r="I3774" s="87"/>
      <c r="J3774" s="87"/>
      <c r="K3774" s="36"/>
      <c r="L3774" s="90"/>
      <c r="M3774" s="90"/>
      <c r="N3774" s="89"/>
      <c r="O3774" s="72" t="s">
        <v>218</v>
      </c>
      <c r="P3774" s="74">
        <v>42828.469421296293</v>
      </c>
      <c r="Q3774" s="72" t="s">
        <v>5471</v>
      </c>
      <c r="R3774" s="72"/>
      <c r="S3774" s="72"/>
      <c r="T3774" s="72"/>
      <c r="U3774" s="72"/>
      <c r="V3774" s="76" t="s">
        <v>10629</v>
      </c>
      <c r="W3774" s="74">
        <v>42828.469421296293</v>
      </c>
      <c r="X3774" s="76" t="s">
        <v>13763</v>
      </c>
      <c r="Y3774" s="72">
        <v>43.093955600000001</v>
      </c>
      <c r="Z3774" s="72">
        <v>5.8448213000000004</v>
      </c>
      <c r="AA3774" s="78" t="s">
        <v>17720</v>
      </c>
      <c r="AB3774" s="78" t="s">
        <v>18784</v>
      </c>
      <c r="AC3774" s="72" t="b">
        <v>0</v>
      </c>
      <c r="AD3774" s="72">
        <v>0</v>
      </c>
      <c r="AE3774" s="78" t="s">
        <v>18800</v>
      </c>
      <c r="AF3774" s="72" t="b">
        <v>0</v>
      </c>
      <c r="AG3774" s="72" t="s">
        <v>235</v>
      </c>
      <c r="AH3774" s="72"/>
      <c r="AI3774" s="78" t="s">
        <v>230</v>
      </c>
      <c r="AJ3774" s="72" t="b">
        <v>0</v>
      </c>
      <c r="AK3774" s="72">
        <v>0</v>
      </c>
      <c r="AL3774" s="78" t="s">
        <v>230</v>
      </c>
      <c r="AM3774" s="72" t="s">
        <v>427</v>
      </c>
      <c r="AN3774" s="72" t="b">
        <v>0</v>
      </c>
      <c r="AO3774" s="78" t="s">
        <v>18784</v>
      </c>
      <c r="AP3774" s="72" t="s">
        <v>179</v>
      </c>
      <c r="AQ3774" s="72">
        <v>0</v>
      </c>
      <c r="AR3774" s="72">
        <v>0</v>
      </c>
      <c r="AS3774" s="72" t="s">
        <v>19044</v>
      </c>
      <c r="AT3774" s="72" t="s">
        <v>278</v>
      </c>
      <c r="AU3774" s="72" t="s">
        <v>19052</v>
      </c>
      <c r="AV3774" s="72" t="s">
        <v>19077</v>
      </c>
      <c r="AW3774" s="72" t="s">
        <v>19101</v>
      </c>
      <c r="AX3774" s="72" t="s">
        <v>19122</v>
      </c>
      <c r="AY3774" s="72" t="s">
        <v>19124</v>
      </c>
      <c r="AZ3774" s="76" t="s">
        <v>19147</v>
      </c>
    </row>
    <row r="3775" spans="1:52" x14ac:dyDescent="0.35">
      <c r="A3775" s="70" t="s">
        <v>2577</v>
      </c>
      <c r="B3775" s="70" t="s">
        <v>2577</v>
      </c>
      <c r="C3775" s="83"/>
      <c r="D3775" s="84"/>
      <c r="E3775" s="85"/>
      <c r="F3775" s="86"/>
      <c r="G3775" s="83"/>
      <c r="H3775" s="81"/>
      <c r="I3775" s="87"/>
      <c r="J3775" s="87"/>
      <c r="K3775" s="36"/>
      <c r="L3775" s="90"/>
      <c r="M3775" s="90"/>
      <c r="N3775" s="89"/>
      <c r="O3775" s="72" t="s">
        <v>179</v>
      </c>
      <c r="P3775" s="74">
        <v>42824.634467592594</v>
      </c>
      <c r="Q3775" s="72" t="s">
        <v>5472</v>
      </c>
      <c r="R3775" s="76" t="s">
        <v>7377</v>
      </c>
      <c r="S3775" s="72" t="s">
        <v>221</v>
      </c>
      <c r="T3775" s="72"/>
      <c r="U3775" s="72"/>
      <c r="V3775" s="76" t="s">
        <v>10630</v>
      </c>
      <c r="W3775" s="74">
        <v>42824.634467592594</v>
      </c>
      <c r="X3775" s="76" t="s">
        <v>13764</v>
      </c>
      <c r="Y3775" s="72"/>
      <c r="Z3775" s="72"/>
      <c r="AA3775" s="78" t="s">
        <v>17721</v>
      </c>
      <c r="AB3775" s="72"/>
      <c r="AC3775" s="72" t="b">
        <v>0</v>
      </c>
      <c r="AD3775" s="72">
        <v>0</v>
      </c>
      <c r="AE3775" s="78" t="s">
        <v>230</v>
      </c>
      <c r="AF3775" s="72" t="b">
        <v>0</v>
      </c>
      <c r="AG3775" s="72" t="s">
        <v>231</v>
      </c>
      <c r="AH3775" s="72"/>
      <c r="AI3775" s="78" t="s">
        <v>230</v>
      </c>
      <c r="AJ3775" s="72" t="b">
        <v>0</v>
      </c>
      <c r="AK3775" s="72">
        <v>0</v>
      </c>
      <c r="AL3775" s="78" t="s">
        <v>230</v>
      </c>
      <c r="AM3775" s="72" t="s">
        <v>241</v>
      </c>
      <c r="AN3775" s="72" t="b">
        <v>0</v>
      </c>
      <c r="AO3775" s="78" t="s">
        <v>17721</v>
      </c>
      <c r="AP3775" s="72" t="s">
        <v>179</v>
      </c>
      <c r="AQ3775" s="72">
        <v>0</v>
      </c>
      <c r="AR3775" s="72">
        <v>0</v>
      </c>
      <c r="AS3775" s="72"/>
      <c r="AT3775" s="72"/>
      <c r="AU3775" s="72"/>
      <c r="AV3775" s="72"/>
      <c r="AW3775" s="72"/>
      <c r="AX3775" s="72"/>
      <c r="AY3775" s="72"/>
      <c r="AZ3775" s="72"/>
    </row>
    <row r="3776" spans="1:52" x14ac:dyDescent="0.35">
      <c r="A3776" s="70" t="s">
        <v>2577</v>
      </c>
      <c r="B3776" s="70" t="s">
        <v>2577</v>
      </c>
      <c r="C3776" s="83"/>
      <c r="D3776" s="84"/>
      <c r="E3776" s="85"/>
      <c r="F3776" s="86"/>
      <c r="G3776" s="83"/>
      <c r="H3776" s="81"/>
      <c r="I3776" s="87"/>
      <c r="J3776" s="87"/>
      <c r="K3776" s="36"/>
      <c r="L3776" s="90"/>
      <c r="M3776" s="90"/>
      <c r="N3776" s="89"/>
      <c r="O3776" s="72" t="s">
        <v>179</v>
      </c>
      <c r="P3776" s="74">
        <v>42824.634479166663</v>
      </c>
      <c r="Q3776" s="72" t="s">
        <v>5473</v>
      </c>
      <c r="R3776" s="76" t="s">
        <v>7378</v>
      </c>
      <c r="S3776" s="72" t="s">
        <v>221</v>
      </c>
      <c r="T3776" s="72"/>
      <c r="U3776" s="72"/>
      <c r="V3776" s="76" t="s">
        <v>10630</v>
      </c>
      <c r="W3776" s="74">
        <v>42824.634479166663</v>
      </c>
      <c r="X3776" s="76" t="s">
        <v>13765</v>
      </c>
      <c r="Y3776" s="72"/>
      <c r="Z3776" s="72"/>
      <c r="AA3776" s="78" t="s">
        <v>17722</v>
      </c>
      <c r="AB3776" s="72"/>
      <c r="AC3776" s="72" t="b">
        <v>0</v>
      </c>
      <c r="AD3776" s="72">
        <v>0</v>
      </c>
      <c r="AE3776" s="78" t="s">
        <v>230</v>
      </c>
      <c r="AF3776" s="72" t="b">
        <v>0</v>
      </c>
      <c r="AG3776" s="72" t="s">
        <v>231</v>
      </c>
      <c r="AH3776" s="72"/>
      <c r="AI3776" s="78" t="s">
        <v>230</v>
      </c>
      <c r="AJ3776" s="72" t="b">
        <v>0</v>
      </c>
      <c r="AK3776" s="72">
        <v>0</v>
      </c>
      <c r="AL3776" s="78" t="s">
        <v>230</v>
      </c>
      <c r="AM3776" s="72" t="s">
        <v>241</v>
      </c>
      <c r="AN3776" s="72" t="b">
        <v>0</v>
      </c>
      <c r="AO3776" s="78" t="s">
        <v>17722</v>
      </c>
      <c r="AP3776" s="72" t="s">
        <v>179</v>
      </c>
      <c r="AQ3776" s="72">
        <v>0</v>
      </c>
      <c r="AR3776" s="72">
        <v>0</v>
      </c>
      <c r="AS3776" s="72"/>
      <c r="AT3776" s="72"/>
      <c r="AU3776" s="72"/>
      <c r="AV3776" s="72"/>
      <c r="AW3776" s="72"/>
      <c r="AX3776" s="72"/>
      <c r="AY3776" s="72"/>
      <c r="AZ3776" s="72"/>
    </row>
    <row r="3777" spans="1:52" x14ac:dyDescent="0.35">
      <c r="A3777" s="70" t="s">
        <v>2577</v>
      </c>
      <c r="B3777" s="70" t="s">
        <v>2577</v>
      </c>
      <c r="C3777" s="83"/>
      <c r="D3777" s="84"/>
      <c r="E3777" s="85"/>
      <c r="F3777" s="86"/>
      <c r="G3777" s="83"/>
      <c r="H3777" s="81"/>
      <c r="I3777" s="87"/>
      <c r="J3777" s="87"/>
      <c r="K3777" s="36"/>
      <c r="L3777" s="90"/>
      <c r="M3777" s="90"/>
      <c r="N3777" s="89"/>
      <c r="O3777" s="72" t="s">
        <v>179</v>
      </c>
      <c r="P3777" s="74">
        <v>42824.657708333332</v>
      </c>
      <c r="Q3777" s="72" t="s">
        <v>5474</v>
      </c>
      <c r="R3777" s="76" t="s">
        <v>7379</v>
      </c>
      <c r="S3777" s="72" t="s">
        <v>221</v>
      </c>
      <c r="T3777" s="72"/>
      <c r="U3777" s="72"/>
      <c r="V3777" s="76" t="s">
        <v>10630</v>
      </c>
      <c r="W3777" s="74">
        <v>42824.657708333332</v>
      </c>
      <c r="X3777" s="76" t="s">
        <v>13766</v>
      </c>
      <c r="Y3777" s="72"/>
      <c r="Z3777" s="72"/>
      <c r="AA3777" s="78" t="s">
        <v>17723</v>
      </c>
      <c r="AB3777" s="72"/>
      <c r="AC3777" s="72" t="b">
        <v>0</v>
      </c>
      <c r="AD3777" s="72">
        <v>0</v>
      </c>
      <c r="AE3777" s="78" t="s">
        <v>230</v>
      </c>
      <c r="AF3777" s="72" t="b">
        <v>0</v>
      </c>
      <c r="AG3777" s="72" t="s">
        <v>231</v>
      </c>
      <c r="AH3777" s="72"/>
      <c r="AI3777" s="78" t="s">
        <v>230</v>
      </c>
      <c r="AJ3777" s="72" t="b">
        <v>0</v>
      </c>
      <c r="AK3777" s="72">
        <v>0</v>
      </c>
      <c r="AL3777" s="78" t="s">
        <v>230</v>
      </c>
      <c r="AM3777" s="72" t="s">
        <v>241</v>
      </c>
      <c r="AN3777" s="72" t="b">
        <v>0</v>
      </c>
      <c r="AO3777" s="78" t="s">
        <v>17723</v>
      </c>
      <c r="AP3777" s="72" t="s">
        <v>179</v>
      </c>
      <c r="AQ3777" s="72">
        <v>0</v>
      </c>
      <c r="AR3777" s="72">
        <v>0</v>
      </c>
      <c r="AS3777" s="72"/>
      <c r="AT3777" s="72"/>
      <c r="AU3777" s="72"/>
      <c r="AV3777" s="72"/>
      <c r="AW3777" s="72"/>
      <c r="AX3777" s="72"/>
      <c r="AY3777" s="72"/>
      <c r="AZ3777" s="72"/>
    </row>
    <row r="3778" spans="1:52" x14ac:dyDescent="0.35">
      <c r="A3778" s="70" t="s">
        <v>2577</v>
      </c>
      <c r="B3778" s="70" t="s">
        <v>2577</v>
      </c>
      <c r="C3778" s="83"/>
      <c r="D3778" s="84"/>
      <c r="E3778" s="85"/>
      <c r="F3778" s="86"/>
      <c r="G3778" s="83"/>
      <c r="H3778" s="81"/>
      <c r="I3778" s="87"/>
      <c r="J3778" s="87"/>
      <c r="K3778" s="36"/>
      <c r="L3778" s="90"/>
      <c r="M3778" s="90"/>
      <c r="N3778" s="89"/>
      <c r="O3778" s="72" t="s">
        <v>179</v>
      </c>
      <c r="P3778" s="74">
        <v>42824.683391203704</v>
      </c>
      <c r="Q3778" s="72" t="s">
        <v>5475</v>
      </c>
      <c r="R3778" s="76" t="s">
        <v>7794</v>
      </c>
      <c r="S3778" s="72" t="s">
        <v>221</v>
      </c>
      <c r="T3778" s="72"/>
      <c r="U3778" s="72"/>
      <c r="V3778" s="76" t="s">
        <v>10630</v>
      </c>
      <c r="W3778" s="74">
        <v>42824.683391203704</v>
      </c>
      <c r="X3778" s="76" t="s">
        <v>13767</v>
      </c>
      <c r="Y3778" s="72"/>
      <c r="Z3778" s="72"/>
      <c r="AA3778" s="78" t="s">
        <v>17724</v>
      </c>
      <c r="AB3778" s="72"/>
      <c r="AC3778" s="72" t="b">
        <v>0</v>
      </c>
      <c r="AD3778" s="72">
        <v>0</v>
      </c>
      <c r="AE3778" s="78" t="s">
        <v>230</v>
      </c>
      <c r="AF3778" s="72" t="b">
        <v>0</v>
      </c>
      <c r="AG3778" s="72" t="s">
        <v>231</v>
      </c>
      <c r="AH3778" s="72"/>
      <c r="AI3778" s="78" t="s">
        <v>230</v>
      </c>
      <c r="AJ3778" s="72" t="b">
        <v>0</v>
      </c>
      <c r="AK3778" s="72">
        <v>0</v>
      </c>
      <c r="AL3778" s="78" t="s">
        <v>230</v>
      </c>
      <c r="AM3778" s="72" t="s">
        <v>241</v>
      </c>
      <c r="AN3778" s="72" t="b">
        <v>0</v>
      </c>
      <c r="AO3778" s="78" t="s">
        <v>17724</v>
      </c>
      <c r="AP3778" s="72" t="s">
        <v>179</v>
      </c>
      <c r="AQ3778" s="72">
        <v>0</v>
      </c>
      <c r="AR3778" s="72">
        <v>0</v>
      </c>
      <c r="AS3778" s="72"/>
      <c r="AT3778" s="72"/>
      <c r="AU3778" s="72"/>
      <c r="AV3778" s="72"/>
      <c r="AW3778" s="72"/>
      <c r="AX3778" s="72"/>
      <c r="AY3778" s="72"/>
      <c r="AZ3778" s="72"/>
    </row>
    <row r="3779" spans="1:52" x14ac:dyDescent="0.35">
      <c r="A3779" s="70" t="s">
        <v>2577</v>
      </c>
      <c r="B3779" s="70" t="s">
        <v>2577</v>
      </c>
      <c r="C3779" s="83"/>
      <c r="D3779" s="84"/>
      <c r="E3779" s="85"/>
      <c r="F3779" s="86"/>
      <c r="G3779" s="83"/>
      <c r="H3779" s="81"/>
      <c r="I3779" s="87"/>
      <c r="J3779" s="87"/>
      <c r="K3779" s="36"/>
      <c r="L3779" s="90"/>
      <c r="M3779" s="90"/>
      <c r="N3779" s="89"/>
      <c r="O3779" s="72" t="s">
        <v>179</v>
      </c>
      <c r="P3779" s="74">
        <v>42824.750752314816</v>
      </c>
      <c r="Q3779" s="72" t="s">
        <v>5476</v>
      </c>
      <c r="R3779" s="76" t="s">
        <v>7380</v>
      </c>
      <c r="S3779" s="72" t="s">
        <v>221</v>
      </c>
      <c r="T3779" s="72"/>
      <c r="U3779" s="72"/>
      <c r="V3779" s="76" t="s">
        <v>10630</v>
      </c>
      <c r="W3779" s="74">
        <v>42824.750752314816</v>
      </c>
      <c r="X3779" s="76" t="s">
        <v>13768</v>
      </c>
      <c r="Y3779" s="72"/>
      <c r="Z3779" s="72"/>
      <c r="AA3779" s="78" t="s">
        <v>17725</v>
      </c>
      <c r="AB3779" s="72"/>
      <c r="AC3779" s="72" t="b">
        <v>0</v>
      </c>
      <c r="AD3779" s="72">
        <v>0</v>
      </c>
      <c r="AE3779" s="78" t="s">
        <v>230</v>
      </c>
      <c r="AF3779" s="72" t="b">
        <v>0</v>
      </c>
      <c r="AG3779" s="72" t="s">
        <v>231</v>
      </c>
      <c r="AH3779" s="72"/>
      <c r="AI3779" s="78" t="s">
        <v>230</v>
      </c>
      <c r="AJ3779" s="72" t="b">
        <v>0</v>
      </c>
      <c r="AK3779" s="72">
        <v>0</v>
      </c>
      <c r="AL3779" s="78" t="s">
        <v>230</v>
      </c>
      <c r="AM3779" s="72" t="s">
        <v>241</v>
      </c>
      <c r="AN3779" s="72" t="b">
        <v>0</v>
      </c>
      <c r="AO3779" s="78" t="s">
        <v>17725</v>
      </c>
      <c r="AP3779" s="72" t="s">
        <v>179</v>
      </c>
      <c r="AQ3779" s="72">
        <v>0</v>
      </c>
      <c r="AR3779" s="72">
        <v>0</v>
      </c>
      <c r="AS3779" s="72"/>
      <c r="AT3779" s="72"/>
      <c r="AU3779" s="72"/>
      <c r="AV3779" s="72"/>
      <c r="AW3779" s="72"/>
      <c r="AX3779" s="72"/>
      <c r="AY3779" s="72"/>
      <c r="AZ3779" s="72"/>
    </row>
    <row r="3780" spans="1:52" x14ac:dyDescent="0.35">
      <c r="A3780" s="70" t="s">
        <v>2577</v>
      </c>
      <c r="B3780" s="70" t="s">
        <v>2577</v>
      </c>
      <c r="C3780" s="83"/>
      <c r="D3780" s="84"/>
      <c r="E3780" s="85"/>
      <c r="F3780" s="86"/>
      <c r="G3780" s="83"/>
      <c r="H3780" s="81"/>
      <c r="I3780" s="87"/>
      <c r="J3780" s="87"/>
      <c r="K3780" s="36"/>
      <c r="L3780" s="90"/>
      <c r="M3780" s="90"/>
      <c r="N3780" s="89"/>
      <c r="O3780" s="72" t="s">
        <v>179</v>
      </c>
      <c r="P3780" s="74">
        <v>42824.750752314816</v>
      </c>
      <c r="Q3780" s="72" t="s">
        <v>5477</v>
      </c>
      <c r="R3780" s="76" t="s">
        <v>7381</v>
      </c>
      <c r="S3780" s="72" t="s">
        <v>221</v>
      </c>
      <c r="T3780" s="72"/>
      <c r="U3780" s="72"/>
      <c r="V3780" s="76" t="s">
        <v>10630</v>
      </c>
      <c r="W3780" s="74">
        <v>42824.750752314816</v>
      </c>
      <c r="X3780" s="76" t="s">
        <v>13769</v>
      </c>
      <c r="Y3780" s="72"/>
      <c r="Z3780" s="72"/>
      <c r="AA3780" s="78" t="s">
        <v>17726</v>
      </c>
      <c r="AB3780" s="72"/>
      <c r="AC3780" s="72" t="b">
        <v>0</v>
      </c>
      <c r="AD3780" s="72">
        <v>0</v>
      </c>
      <c r="AE3780" s="78" t="s">
        <v>230</v>
      </c>
      <c r="AF3780" s="72" t="b">
        <v>0</v>
      </c>
      <c r="AG3780" s="72" t="s">
        <v>231</v>
      </c>
      <c r="AH3780" s="72"/>
      <c r="AI3780" s="78" t="s">
        <v>230</v>
      </c>
      <c r="AJ3780" s="72" t="b">
        <v>0</v>
      </c>
      <c r="AK3780" s="72">
        <v>0</v>
      </c>
      <c r="AL3780" s="78" t="s">
        <v>230</v>
      </c>
      <c r="AM3780" s="72" t="s">
        <v>241</v>
      </c>
      <c r="AN3780" s="72" t="b">
        <v>0</v>
      </c>
      <c r="AO3780" s="78" t="s">
        <v>17726</v>
      </c>
      <c r="AP3780" s="72" t="s">
        <v>179</v>
      </c>
      <c r="AQ3780" s="72">
        <v>0</v>
      </c>
      <c r="AR3780" s="72">
        <v>0</v>
      </c>
      <c r="AS3780" s="72"/>
      <c r="AT3780" s="72"/>
      <c r="AU3780" s="72"/>
      <c r="AV3780" s="72"/>
      <c r="AW3780" s="72"/>
      <c r="AX3780" s="72"/>
      <c r="AY3780" s="72"/>
      <c r="AZ3780" s="72"/>
    </row>
    <row r="3781" spans="1:52" x14ac:dyDescent="0.35">
      <c r="A3781" s="70" t="s">
        <v>2577</v>
      </c>
      <c r="B3781" s="70" t="s">
        <v>2577</v>
      </c>
      <c r="C3781" s="83"/>
      <c r="D3781" s="84"/>
      <c r="E3781" s="85"/>
      <c r="F3781" s="86"/>
      <c r="G3781" s="83"/>
      <c r="H3781" s="81"/>
      <c r="I3781" s="87"/>
      <c r="J3781" s="87"/>
      <c r="K3781" s="36"/>
      <c r="L3781" s="90"/>
      <c r="M3781" s="90"/>
      <c r="N3781" s="89"/>
      <c r="O3781" s="72" t="s">
        <v>179</v>
      </c>
      <c r="P3781" s="74">
        <v>42824.843831018516</v>
      </c>
      <c r="Q3781" s="72" t="s">
        <v>5478</v>
      </c>
      <c r="R3781" s="76" t="s">
        <v>7384</v>
      </c>
      <c r="S3781" s="72" t="s">
        <v>221</v>
      </c>
      <c r="T3781" s="72"/>
      <c r="U3781" s="72"/>
      <c r="V3781" s="76" t="s">
        <v>10630</v>
      </c>
      <c r="W3781" s="74">
        <v>42824.843831018516</v>
      </c>
      <c r="X3781" s="76" t="s">
        <v>13770</v>
      </c>
      <c r="Y3781" s="72"/>
      <c r="Z3781" s="72"/>
      <c r="AA3781" s="78" t="s">
        <v>17727</v>
      </c>
      <c r="AB3781" s="72"/>
      <c r="AC3781" s="72" t="b">
        <v>0</v>
      </c>
      <c r="AD3781" s="72">
        <v>0</v>
      </c>
      <c r="AE3781" s="78" t="s">
        <v>230</v>
      </c>
      <c r="AF3781" s="72" t="b">
        <v>0</v>
      </c>
      <c r="AG3781" s="72" t="s">
        <v>231</v>
      </c>
      <c r="AH3781" s="72"/>
      <c r="AI3781" s="78" t="s">
        <v>230</v>
      </c>
      <c r="AJ3781" s="72" t="b">
        <v>0</v>
      </c>
      <c r="AK3781" s="72">
        <v>0</v>
      </c>
      <c r="AL3781" s="78" t="s">
        <v>230</v>
      </c>
      <c r="AM3781" s="72" t="s">
        <v>241</v>
      </c>
      <c r="AN3781" s="72" t="b">
        <v>0</v>
      </c>
      <c r="AO3781" s="78" t="s">
        <v>17727</v>
      </c>
      <c r="AP3781" s="72" t="s">
        <v>179</v>
      </c>
      <c r="AQ3781" s="72">
        <v>0</v>
      </c>
      <c r="AR3781" s="72">
        <v>0</v>
      </c>
      <c r="AS3781" s="72"/>
      <c r="AT3781" s="72"/>
      <c r="AU3781" s="72"/>
      <c r="AV3781" s="72"/>
      <c r="AW3781" s="72"/>
      <c r="AX3781" s="72"/>
      <c r="AY3781" s="72"/>
      <c r="AZ3781" s="72"/>
    </row>
    <row r="3782" spans="1:52" x14ac:dyDescent="0.35">
      <c r="A3782" s="70" t="s">
        <v>2577</v>
      </c>
      <c r="B3782" s="70" t="s">
        <v>2577</v>
      </c>
      <c r="C3782" s="83"/>
      <c r="D3782" s="84"/>
      <c r="E3782" s="85"/>
      <c r="F3782" s="86"/>
      <c r="G3782" s="83"/>
      <c r="H3782" s="81"/>
      <c r="I3782" s="87"/>
      <c r="J3782" s="87"/>
      <c r="K3782" s="36"/>
      <c r="L3782" s="90"/>
      <c r="M3782" s="90"/>
      <c r="N3782" s="89"/>
      <c r="O3782" s="72" t="s">
        <v>179</v>
      </c>
      <c r="P3782" s="74">
        <v>42824.845601851855</v>
      </c>
      <c r="Q3782" s="72" t="s">
        <v>5479</v>
      </c>
      <c r="R3782" s="76" t="s">
        <v>7795</v>
      </c>
      <c r="S3782" s="72" t="s">
        <v>221</v>
      </c>
      <c r="T3782" s="72"/>
      <c r="U3782" s="72"/>
      <c r="V3782" s="76" t="s">
        <v>10630</v>
      </c>
      <c r="W3782" s="74">
        <v>42824.845601851855</v>
      </c>
      <c r="X3782" s="76" t="s">
        <v>13771</v>
      </c>
      <c r="Y3782" s="72"/>
      <c r="Z3782" s="72"/>
      <c r="AA3782" s="78" t="s">
        <v>17728</v>
      </c>
      <c r="AB3782" s="72"/>
      <c r="AC3782" s="72" t="b">
        <v>0</v>
      </c>
      <c r="AD3782" s="72">
        <v>0</v>
      </c>
      <c r="AE3782" s="78" t="s">
        <v>230</v>
      </c>
      <c r="AF3782" s="72" t="b">
        <v>0</v>
      </c>
      <c r="AG3782" s="72" t="s">
        <v>231</v>
      </c>
      <c r="AH3782" s="72"/>
      <c r="AI3782" s="78" t="s">
        <v>230</v>
      </c>
      <c r="AJ3782" s="72" t="b">
        <v>0</v>
      </c>
      <c r="AK3782" s="72">
        <v>0</v>
      </c>
      <c r="AL3782" s="78" t="s">
        <v>230</v>
      </c>
      <c r="AM3782" s="72" t="s">
        <v>241</v>
      </c>
      <c r="AN3782" s="72" t="b">
        <v>0</v>
      </c>
      <c r="AO3782" s="78" t="s">
        <v>17728</v>
      </c>
      <c r="AP3782" s="72" t="s">
        <v>179</v>
      </c>
      <c r="AQ3782" s="72">
        <v>0</v>
      </c>
      <c r="AR3782" s="72">
        <v>0</v>
      </c>
      <c r="AS3782" s="72"/>
      <c r="AT3782" s="72"/>
      <c r="AU3782" s="72"/>
      <c r="AV3782" s="72"/>
      <c r="AW3782" s="72"/>
      <c r="AX3782" s="72"/>
      <c r="AY3782" s="72"/>
      <c r="AZ3782" s="72"/>
    </row>
    <row r="3783" spans="1:52" x14ac:dyDescent="0.35">
      <c r="A3783" s="70" t="s">
        <v>2577</v>
      </c>
      <c r="B3783" s="70" t="s">
        <v>2577</v>
      </c>
      <c r="C3783" s="83"/>
      <c r="D3783" s="84"/>
      <c r="E3783" s="85"/>
      <c r="F3783" s="86"/>
      <c r="G3783" s="83"/>
      <c r="H3783" s="81"/>
      <c r="I3783" s="87"/>
      <c r="J3783" s="87"/>
      <c r="K3783" s="36"/>
      <c r="L3783" s="90"/>
      <c r="M3783" s="90"/>
      <c r="N3783" s="89"/>
      <c r="O3783" s="72" t="s">
        <v>179</v>
      </c>
      <c r="P3783" s="74">
        <v>42824.866736111115</v>
      </c>
      <c r="Q3783" s="72" t="s">
        <v>5480</v>
      </c>
      <c r="R3783" s="76" t="s">
        <v>7385</v>
      </c>
      <c r="S3783" s="72" t="s">
        <v>221</v>
      </c>
      <c r="T3783" s="72"/>
      <c r="U3783" s="72"/>
      <c r="V3783" s="76" t="s">
        <v>10630</v>
      </c>
      <c r="W3783" s="74">
        <v>42824.866736111115</v>
      </c>
      <c r="X3783" s="76" t="s">
        <v>13772</v>
      </c>
      <c r="Y3783" s="72"/>
      <c r="Z3783" s="72"/>
      <c r="AA3783" s="78" t="s">
        <v>17729</v>
      </c>
      <c r="AB3783" s="72"/>
      <c r="AC3783" s="72" t="b">
        <v>0</v>
      </c>
      <c r="AD3783" s="72">
        <v>0</v>
      </c>
      <c r="AE3783" s="78" t="s">
        <v>230</v>
      </c>
      <c r="AF3783" s="72" t="b">
        <v>0</v>
      </c>
      <c r="AG3783" s="72" t="s">
        <v>231</v>
      </c>
      <c r="AH3783" s="72"/>
      <c r="AI3783" s="78" t="s">
        <v>230</v>
      </c>
      <c r="AJ3783" s="72" t="b">
        <v>0</v>
      </c>
      <c r="AK3783" s="72">
        <v>0</v>
      </c>
      <c r="AL3783" s="78" t="s">
        <v>230</v>
      </c>
      <c r="AM3783" s="72" t="s">
        <v>241</v>
      </c>
      <c r="AN3783" s="72" t="b">
        <v>0</v>
      </c>
      <c r="AO3783" s="78" t="s">
        <v>17729</v>
      </c>
      <c r="AP3783" s="72" t="s">
        <v>179</v>
      </c>
      <c r="AQ3783" s="72">
        <v>0</v>
      </c>
      <c r="AR3783" s="72">
        <v>0</v>
      </c>
      <c r="AS3783" s="72"/>
      <c r="AT3783" s="72"/>
      <c r="AU3783" s="72"/>
      <c r="AV3783" s="72"/>
      <c r="AW3783" s="72"/>
      <c r="AX3783" s="72"/>
      <c r="AY3783" s="72"/>
      <c r="AZ3783" s="72"/>
    </row>
    <row r="3784" spans="1:52" x14ac:dyDescent="0.35">
      <c r="A3784" s="70" t="s">
        <v>2577</v>
      </c>
      <c r="B3784" s="70" t="s">
        <v>2577</v>
      </c>
      <c r="C3784" s="83"/>
      <c r="D3784" s="84"/>
      <c r="E3784" s="85"/>
      <c r="F3784" s="86"/>
      <c r="G3784" s="83"/>
      <c r="H3784" s="81"/>
      <c r="I3784" s="87"/>
      <c r="J3784" s="87"/>
      <c r="K3784" s="36"/>
      <c r="L3784" s="90"/>
      <c r="M3784" s="90"/>
      <c r="N3784" s="89"/>
      <c r="O3784" s="72" t="s">
        <v>179</v>
      </c>
      <c r="P3784" s="74">
        <v>42825.004201388889</v>
      </c>
      <c r="Q3784" s="72" t="s">
        <v>5481</v>
      </c>
      <c r="R3784" s="76" t="s">
        <v>7386</v>
      </c>
      <c r="S3784" s="72" t="s">
        <v>221</v>
      </c>
      <c r="T3784" s="72"/>
      <c r="U3784" s="72"/>
      <c r="V3784" s="76" t="s">
        <v>10630</v>
      </c>
      <c r="W3784" s="74">
        <v>42825.004201388889</v>
      </c>
      <c r="X3784" s="76" t="s">
        <v>13773</v>
      </c>
      <c r="Y3784" s="72"/>
      <c r="Z3784" s="72"/>
      <c r="AA3784" s="78" t="s">
        <v>17730</v>
      </c>
      <c r="AB3784" s="72"/>
      <c r="AC3784" s="72" t="b">
        <v>0</v>
      </c>
      <c r="AD3784" s="72">
        <v>0</v>
      </c>
      <c r="AE3784" s="78" t="s">
        <v>230</v>
      </c>
      <c r="AF3784" s="72" t="b">
        <v>0</v>
      </c>
      <c r="AG3784" s="72" t="s">
        <v>231</v>
      </c>
      <c r="AH3784" s="72"/>
      <c r="AI3784" s="78" t="s">
        <v>230</v>
      </c>
      <c r="AJ3784" s="72" t="b">
        <v>0</v>
      </c>
      <c r="AK3784" s="72">
        <v>0</v>
      </c>
      <c r="AL3784" s="78" t="s">
        <v>230</v>
      </c>
      <c r="AM3784" s="72" t="s">
        <v>241</v>
      </c>
      <c r="AN3784" s="72" t="b">
        <v>0</v>
      </c>
      <c r="AO3784" s="78" t="s">
        <v>17730</v>
      </c>
      <c r="AP3784" s="72" t="s">
        <v>179</v>
      </c>
      <c r="AQ3784" s="72">
        <v>0</v>
      </c>
      <c r="AR3784" s="72">
        <v>0</v>
      </c>
      <c r="AS3784" s="72"/>
      <c r="AT3784" s="72"/>
      <c r="AU3784" s="72"/>
      <c r="AV3784" s="72"/>
      <c r="AW3784" s="72"/>
      <c r="AX3784" s="72"/>
      <c r="AY3784" s="72"/>
      <c r="AZ3784" s="72"/>
    </row>
    <row r="3785" spans="1:52" x14ac:dyDescent="0.35">
      <c r="A3785" s="70" t="s">
        <v>2577</v>
      </c>
      <c r="B3785" s="70" t="s">
        <v>2577</v>
      </c>
      <c r="C3785" s="83"/>
      <c r="D3785" s="84"/>
      <c r="E3785" s="85"/>
      <c r="F3785" s="86"/>
      <c r="G3785" s="83"/>
      <c r="H3785" s="81"/>
      <c r="I3785" s="87"/>
      <c r="J3785" s="87"/>
      <c r="K3785" s="36"/>
      <c r="L3785" s="90"/>
      <c r="M3785" s="90"/>
      <c r="N3785" s="89"/>
      <c r="O3785" s="72" t="s">
        <v>179</v>
      </c>
      <c r="P3785" s="74">
        <v>42825.006168981483</v>
      </c>
      <c r="Q3785" s="72" t="s">
        <v>5482</v>
      </c>
      <c r="R3785" s="76" t="s">
        <v>7796</v>
      </c>
      <c r="S3785" s="72" t="s">
        <v>221</v>
      </c>
      <c r="T3785" s="72"/>
      <c r="U3785" s="72"/>
      <c r="V3785" s="76" t="s">
        <v>10630</v>
      </c>
      <c r="W3785" s="74">
        <v>42825.006168981483</v>
      </c>
      <c r="X3785" s="76" t="s">
        <v>13774</v>
      </c>
      <c r="Y3785" s="72"/>
      <c r="Z3785" s="72"/>
      <c r="AA3785" s="78" t="s">
        <v>17731</v>
      </c>
      <c r="AB3785" s="72"/>
      <c r="AC3785" s="72" t="b">
        <v>0</v>
      </c>
      <c r="AD3785" s="72">
        <v>0</v>
      </c>
      <c r="AE3785" s="78" t="s">
        <v>230</v>
      </c>
      <c r="AF3785" s="72" t="b">
        <v>0</v>
      </c>
      <c r="AG3785" s="72" t="s">
        <v>231</v>
      </c>
      <c r="AH3785" s="72"/>
      <c r="AI3785" s="78" t="s">
        <v>230</v>
      </c>
      <c r="AJ3785" s="72" t="b">
        <v>0</v>
      </c>
      <c r="AK3785" s="72">
        <v>0</v>
      </c>
      <c r="AL3785" s="78" t="s">
        <v>230</v>
      </c>
      <c r="AM3785" s="72" t="s">
        <v>241</v>
      </c>
      <c r="AN3785" s="72" t="b">
        <v>0</v>
      </c>
      <c r="AO3785" s="78" t="s">
        <v>17731</v>
      </c>
      <c r="AP3785" s="72" t="s">
        <v>179</v>
      </c>
      <c r="AQ3785" s="72">
        <v>0</v>
      </c>
      <c r="AR3785" s="72">
        <v>0</v>
      </c>
      <c r="AS3785" s="72"/>
      <c r="AT3785" s="72"/>
      <c r="AU3785" s="72"/>
      <c r="AV3785" s="72"/>
      <c r="AW3785" s="72"/>
      <c r="AX3785" s="72"/>
      <c r="AY3785" s="72"/>
      <c r="AZ3785" s="72"/>
    </row>
    <row r="3786" spans="1:52" x14ac:dyDescent="0.35">
      <c r="A3786" s="70" t="s">
        <v>2577</v>
      </c>
      <c r="B3786" s="70" t="s">
        <v>2577</v>
      </c>
      <c r="C3786" s="83"/>
      <c r="D3786" s="84"/>
      <c r="E3786" s="85"/>
      <c r="F3786" s="86"/>
      <c r="G3786" s="83"/>
      <c r="H3786" s="81"/>
      <c r="I3786" s="87"/>
      <c r="J3786" s="87"/>
      <c r="K3786" s="36"/>
      <c r="L3786" s="90"/>
      <c r="M3786" s="90"/>
      <c r="N3786" s="89"/>
      <c r="O3786" s="72" t="s">
        <v>179</v>
      </c>
      <c r="P3786" s="74">
        <v>42825.093784722223</v>
      </c>
      <c r="Q3786" s="72" t="s">
        <v>5483</v>
      </c>
      <c r="R3786" s="76" t="s">
        <v>7388</v>
      </c>
      <c r="S3786" s="72" t="s">
        <v>221</v>
      </c>
      <c r="T3786" s="72"/>
      <c r="U3786" s="72"/>
      <c r="V3786" s="76" t="s">
        <v>10630</v>
      </c>
      <c r="W3786" s="74">
        <v>42825.093784722223</v>
      </c>
      <c r="X3786" s="76" t="s">
        <v>13775</v>
      </c>
      <c r="Y3786" s="72"/>
      <c r="Z3786" s="72"/>
      <c r="AA3786" s="78" t="s">
        <v>17732</v>
      </c>
      <c r="AB3786" s="72"/>
      <c r="AC3786" s="72" t="b">
        <v>0</v>
      </c>
      <c r="AD3786" s="72">
        <v>0</v>
      </c>
      <c r="AE3786" s="78" t="s">
        <v>230</v>
      </c>
      <c r="AF3786" s="72" t="b">
        <v>0</v>
      </c>
      <c r="AG3786" s="72" t="s">
        <v>231</v>
      </c>
      <c r="AH3786" s="72"/>
      <c r="AI3786" s="78" t="s">
        <v>230</v>
      </c>
      <c r="AJ3786" s="72" t="b">
        <v>0</v>
      </c>
      <c r="AK3786" s="72">
        <v>0</v>
      </c>
      <c r="AL3786" s="78" t="s">
        <v>230</v>
      </c>
      <c r="AM3786" s="72" t="s">
        <v>241</v>
      </c>
      <c r="AN3786" s="72" t="b">
        <v>0</v>
      </c>
      <c r="AO3786" s="78" t="s">
        <v>17732</v>
      </c>
      <c r="AP3786" s="72" t="s">
        <v>179</v>
      </c>
      <c r="AQ3786" s="72">
        <v>0</v>
      </c>
      <c r="AR3786" s="72">
        <v>0</v>
      </c>
      <c r="AS3786" s="72"/>
      <c r="AT3786" s="72"/>
      <c r="AU3786" s="72"/>
      <c r="AV3786" s="72"/>
      <c r="AW3786" s="72"/>
      <c r="AX3786" s="72"/>
      <c r="AY3786" s="72"/>
      <c r="AZ3786" s="72"/>
    </row>
    <row r="3787" spans="1:52" x14ac:dyDescent="0.35">
      <c r="A3787" s="70" t="s">
        <v>2577</v>
      </c>
      <c r="B3787" s="70" t="s">
        <v>2577</v>
      </c>
      <c r="C3787" s="83"/>
      <c r="D3787" s="84"/>
      <c r="E3787" s="85"/>
      <c r="F3787" s="86"/>
      <c r="G3787" s="83"/>
      <c r="H3787" s="81"/>
      <c r="I3787" s="87"/>
      <c r="J3787" s="87"/>
      <c r="K3787" s="36"/>
      <c r="L3787" s="90"/>
      <c r="M3787" s="90"/>
      <c r="N3787" s="89"/>
      <c r="O3787" s="72" t="s">
        <v>179</v>
      </c>
      <c r="P3787" s="74">
        <v>42825.139641203707</v>
      </c>
      <c r="Q3787" s="72" t="s">
        <v>5484</v>
      </c>
      <c r="R3787" s="76" t="s">
        <v>7389</v>
      </c>
      <c r="S3787" s="72" t="s">
        <v>221</v>
      </c>
      <c r="T3787" s="72"/>
      <c r="U3787" s="72"/>
      <c r="V3787" s="76" t="s">
        <v>10630</v>
      </c>
      <c r="W3787" s="74">
        <v>42825.139641203707</v>
      </c>
      <c r="X3787" s="76" t="s">
        <v>13776</v>
      </c>
      <c r="Y3787" s="72"/>
      <c r="Z3787" s="72"/>
      <c r="AA3787" s="78" t="s">
        <v>17733</v>
      </c>
      <c r="AB3787" s="72"/>
      <c r="AC3787" s="72" t="b">
        <v>0</v>
      </c>
      <c r="AD3787" s="72">
        <v>0</v>
      </c>
      <c r="AE3787" s="78" t="s">
        <v>230</v>
      </c>
      <c r="AF3787" s="72" t="b">
        <v>0</v>
      </c>
      <c r="AG3787" s="72" t="s">
        <v>231</v>
      </c>
      <c r="AH3787" s="72"/>
      <c r="AI3787" s="78" t="s">
        <v>230</v>
      </c>
      <c r="AJ3787" s="72" t="b">
        <v>0</v>
      </c>
      <c r="AK3787" s="72">
        <v>0</v>
      </c>
      <c r="AL3787" s="78" t="s">
        <v>230</v>
      </c>
      <c r="AM3787" s="72" t="s">
        <v>241</v>
      </c>
      <c r="AN3787" s="72" t="b">
        <v>0</v>
      </c>
      <c r="AO3787" s="78" t="s">
        <v>17733</v>
      </c>
      <c r="AP3787" s="72" t="s">
        <v>179</v>
      </c>
      <c r="AQ3787" s="72">
        <v>0</v>
      </c>
      <c r="AR3787" s="72">
        <v>0</v>
      </c>
      <c r="AS3787" s="72"/>
      <c r="AT3787" s="72"/>
      <c r="AU3787" s="72"/>
      <c r="AV3787" s="72"/>
      <c r="AW3787" s="72"/>
      <c r="AX3787" s="72"/>
      <c r="AY3787" s="72"/>
      <c r="AZ3787" s="72"/>
    </row>
    <row r="3788" spans="1:52" x14ac:dyDescent="0.35">
      <c r="A3788" s="70" t="s">
        <v>2577</v>
      </c>
      <c r="B3788" s="70" t="s">
        <v>2577</v>
      </c>
      <c r="C3788" s="83"/>
      <c r="D3788" s="84"/>
      <c r="E3788" s="85"/>
      <c r="F3788" s="86"/>
      <c r="G3788" s="83"/>
      <c r="H3788" s="81"/>
      <c r="I3788" s="87"/>
      <c r="J3788" s="87"/>
      <c r="K3788" s="36"/>
      <c r="L3788" s="90"/>
      <c r="M3788" s="90"/>
      <c r="N3788" s="89"/>
      <c r="O3788" s="72" t="s">
        <v>179</v>
      </c>
      <c r="P3788" s="74">
        <v>42825.141018518516</v>
      </c>
      <c r="Q3788" s="72" t="s">
        <v>5485</v>
      </c>
      <c r="R3788" s="76" t="s">
        <v>7797</v>
      </c>
      <c r="S3788" s="72" t="s">
        <v>221</v>
      </c>
      <c r="T3788" s="72"/>
      <c r="U3788" s="72"/>
      <c r="V3788" s="76" t="s">
        <v>10630</v>
      </c>
      <c r="W3788" s="74">
        <v>42825.141018518516</v>
      </c>
      <c r="X3788" s="76" t="s">
        <v>13777</v>
      </c>
      <c r="Y3788" s="72"/>
      <c r="Z3788" s="72"/>
      <c r="AA3788" s="78" t="s">
        <v>17734</v>
      </c>
      <c r="AB3788" s="72"/>
      <c r="AC3788" s="72" t="b">
        <v>0</v>
      </c>
      <c r="AD3788" s="72">
        <v>0</v>
      </c>
      <c r="AE3788" s="78" t="s">
        <v>230</v>
      </c>
      <c r="AF3788" s="72" t="b">
        <v>0</v>
      </c>
      <c r="AG3788" s="72" t="s">
        <v>231</v>
      </c>
      <c r="AH3788" s="72"/>
      <c r="AI3788" s="78" t="s">
        <v>230</v>
      </c>
      <c r="AJ3788" s="72" t="b">
        <v>0</v>
      </c>
      <c r="AK3788" s="72">
        <v>0</v>
      </c>
      <c r="AL3788" s="78" t="s">
        <v>230</v>
      </c>
      <c r="AM3788" s="72" t="s">
        <v>241</v>
      </c>
      <c r="AN3788" s="72" t="b">
        <v>0</v>
      </c>
      <c r="AO3788" s="78" t="s">
        <v>17734</v>
      </c>
      <c r="AP3788" s="72" t="s">
        <v>179</v>
      </c>
      <c r="AQ3788" s="72">
        <v>0</v>
      </c>
      <c r="AR3788" s="72">
        <v>0</v>
      </c>
      <c r="AS3788" s="72"/>
      <c r="AT3788" s="72"/>
      <c r="AU3788" s="72"/>
      <c r="AV3788" s="72"/>
      <c r="AW3788" s="72"/>
      <c r="AX3788" s="72"/>
      <c r="AY3788" s="72"/>
      <c r="AZ3788" s="72"/>
    </row>
    <row r="3789" spans="1:52" x14ac:dyDescent="0.35">
      <c r="A3789" s="70" t="s">
        <v>2577</v>
      </c>
      <c r="B3789" s="70" t="s">
        <v>2577</v>
      </c>
      <c r="C3789" s="83"/>
      <c r="D3789" s="84"/>
      <c r="E3789" s="85"/>
      <c r="F3789" s="86"/>
      <c r="G3789" s="83"/>
      <c r="H3789" s="81"/>
      <c r="I3789" s="87"/>
      <c r="J3789" s="87"/>
      <c r="K3789" s="36"/>
      <c r="L3789" s="90"/>
      <c r="M3789" s="90"/>
      <c r="N3789" s="89"/>
      <c r="O3789" s="72" t="s">
        <v>179</v>
      </c>
      <c r="P3789" s="74">
        <v>42825.457013888888</v>
      </c>
      <c r="Q3789" s="72" t="s">
        <v>5486</v>
      </c>
      <c r="R3789" s="76" t="s">
        <v>7390</v>
      </c>
      <c r="S3789" s="72" t="s">
        <v>221</v>
      </c>
      <c r="T3789" s="72"/>
      <c r="U3789" s="72"/>
      <c r="V3789" s="76" t="s">
        <v>10630</v>
      </c>
      <c r="W3789" s="74">
        <v>42825.457013888888</v>
      </c>
      <c r="X3789" s="76" t="s">
        <v>13778</v>
      </c>
      <c r="Y3789" s="72"/>
      <c r="Z3789" s="72"/>
      <c r="AA3789" s="78" t="s">
        <v>17735</v>
      </c>
      <c r="AB3789" s="72"/>
      <c r="AC3789" s="72" t="b">
        <v>0</v>
      </c>
      <c r="AD3789" s="72">
        <v>0</v>
      </c>
      <c r="AE3789" s="78" t="s">
        <v>230</v>
      </c>
      <c r="AF3789" s="72" t="b">
        <v>0</v>
      </c>
      <c r="AG3789" s="72" t="s">
        <v>231</v>
      </c>
      <c r="AH3789" s="72"/>
      <c r="AI3789" s="78" t="s">
        <v>230</v>
      </c>
      <c r="AJ3789" s="72" t="b">
        <v>0</v>
      </c>
      <c r="AK3789" s="72">
        <v>0</v>
      </c>
      <c r="AL3789" s="78" t="s">
        <v>230</v>
      </c>
      <c r="AM3789" s="72" t="s">
        <v>241</v>
      </c>
      <c r="AN3789" s="72" t="b">
        <v>0</v>
      </c>
      <c r="AO3789" s="78" t="s">
        <v>17735</v>
      </c>
      <c r="AP3789" s="72" t="s">
        <v>179</v>
      </c>
      <c r="AQ3789" s="72">
        <v>0</v>
      </c>
      <c r="AR3789" s="72">
        <v>0</v>
      </c>
      <c r="AS3789" s="72"/>
      <c r="AT3789" s="72"/>
      <c r="AU3789" s="72"/>
      <c r="AV3789" s="72"/>
      <c r="AW3789" s="72"/>
      <c r="AX3789" s="72"/>
      <c r="AY3789" s="72"/>
      <c r="AZ3789" s="72"/>
    </row>
    <row r="3790" spans="1:52" x14ac:dyDescent="0.35">
      <c r="A3790" s="70" t="s">
        <v>2577</v>
      </c>
      <c r="B3790" s="70" t="s">
        <v>2577</v>
      </c>
      <c r="C3790" s="83"/>
      <c r="D3790" s="84"/>
      <c r="E3790" s="85"/>
      <c r="F3790" s="86"/>
      <c r="G3790" s="83"/>
      <c r="H3790" s="81"/>
      <c r="I3790" s="87"/>
      <c r="J3790" s="87"/>
      <c r="K3790" s="36"/>
      <c r="L3790" s="90"/>
      <c r="M3790" s="90"/>
      <c r="N3790" s="89"/>
      <c r="O3790" s="72" t="s">
        <v>179</v>
      </c>
      <c r="P3790" s="74">
        <v>42825.48165509259</v>
      </c>
      <c r="Q3790" s="72" t="s">
        <v>5487</v>
      </c>
      <c r="R3790" s="76" t="s">
        <v>7798</v>
      </c>
      <c r="S3790" s="72" t="s">
        <v>221</v>
      </c>
      <c r="T3790" s="72"/>
      <c r="U3790" s="72"/>
      <c r="V3790" s="76" t="s">
        <v>10630</v>
      </c>
      <c r="W3790" s="74">
        <v>42825.48165509259</v>
      </c>
      <c r="X3790" s="76" t="s">
        <v>13779</v>
      </c>
      <c r="Y3790" s="72"/>
      <c r="Z3790" s="72"/>
      <c r="AA3790" s="78" t="s">
        <v>17736</v>
      </c>
      <c r="AB3790" s="72"/>
      <c r="AC3790" s="72" t="b">
        <v>0</v>
      </c>
      <c r="AD3790" s="72">
        <v>0</v>
      </c>
      <c r="AE3790" s="78" t="s">
        <v>230</v>
      </c>
      <c r="AF3790" s="72" t="b">
        <v>0</v>
      </c>
      <c r="AG3790" s="72" t="s">
        <v>231</v>
      </c>
      <c r="AH3790" s="72"/>
      <c r="AI3790" s="78" t="s">
        <v>230</v>
      </c>
      <c r="AJ3790" s="72" t="b">
        <v>0</v>
      </c>
      <c r="AK3790" s="72">
        <v>0</v>
      </c>
      <c r="AL3790" s="78" t="s">
        <v>230</v>
      </c>
      <c r="AM3790" s="72" t="s">
        <v>241</v>
      </c>
      <c r="AN3790" s="72" t="b">
        <v>0</v>
      </c>
      <c r="AO3790" s="78" t="s">
        <v>17736</v>
      </c>
      <c r="AP3790" s="72" t="s">
        <v>179</v>
      </c>
      <c r="AQ3790" s="72">
        <v>0</v>
      </c>
      <c r="AR3790" s="72">
        <v>0</v>
      </c>
      <c r="AS3790" s="72"/>
      <c r="AT3790" s="72"/>
      <c r="AU3790" s="72"/>
      <c r="AV3790" s="72"/>
      <c r="AW3790" s="72"/>
      <c r="AX3790" s="72"/>
      <c r="AY3790" s="72"/>
      <c r="AZ3790" s="72"/>
    </row>
    <row r="3791" spans="1:52" x14ac:dyDescent="0.35">
      <c r="A3791" s="70" t="s">
        <v>2577</v>
      </c>
      <c r="B3791" s="70" t="s">
        <v>2577</v>
      </c>
      <c r="C3791" s="83"/>
      <c r="D3791" s="84"/>
      <c r="E3791" s="85"/>
      <c r="F3791" s="86"/>
      <c r="G3791" s="83"/>
      <c r="H3791" s="81"/>
      <c r="I3791" s="87"/>
      <c r="J3791" s="87"/>
      <c r="K3791" s="36"/>
      <c r="L3791" s="90"/>
      <c r="M3791" s="90"/>
      <c r="N3791" s="89"/>
      <c r="O3791" s="72" t="s">
        <v>179</v>
      </c>
      <c r="P3791" s="74">
        <v>42825.504571759258</v>
      </c>
      <c r="Q3791" s="72" t="s">
        <v>5488</v>
      </c>
      <c r="R3791" s="76" t="s">
        <v>7799</v>
      </c>
      <c r="S3791" s="72" t="s">
        <v>221</v>
      </c>
      <c r="T3791" s="72"/>
      <c r="U3791" s="72"/>
      <c r="V3791" s="76" t="s">
        <v>10630</v>
      </c>
      <c r="W3791" s="74">
        <v>42825.504571759258</v>
      </c>
      <c r="X3791" s="76" t="s">
        <v>13780</v>
      </c>
      <c r="Y3791" s="72"/>
      <c r="Z3791" s="72"/>
      <c r="AA3791" s="78" t="s">
        <v>17737</v>
      </c>
      <c r="AB3791" s="72"/>
      <c r="AC3791" s="72" t="b">
        <v>0</v>
      </c>
      <c r="AD3791" s="72">
        <v>0</v>
      </c>
      <c r="AE3791" s="78" t="s">
        <v>230</v>
      </c>
      <c r="AF3791" s="72" t="b">
        <v>0</v>
      </c>
      <c r="AG3791" s="72" t="s">
        <v>231</v>
      </c>
      <c r="AH3791" s="72"/>
      <c r="AI3791" s="78" t="s">
        <v>230</v>
      </c>
      <c r="AJ3791" s="72" t="b">
        <v>0</v>
      </c>
      <c r="AK3791" s="72">
        <v>0</v>
      </c>
      <c r="AL3791" s="78" t="s">
        <v>230</v>
      </c>
      <c r="AM3791" s="72" t="s">
        <v>241</v>
      </c>
      <c r="AN3791" s="72" t="b">
        <v>0</v>
      </c>
      <c r="AO3791" s="78" t="s">
        <v>17737</v>
      </c>
      <c r="AP3791" s="72" t="s">
        <v>179</v>
      </c>
      <c r="AQ3791" s="72">
        <v>0</v>
      </c>
      <c r="AR3791" s="72">
        <v>0</v>
      </c>
      <c r="AS3791" s="72"/>
      <c r="AT3791" s="72"/>
      <c r="AU3791" s="72"/>
      <c r="AV3791" s="72"/>
      <c r="AW3791" s="72"/>
      <c r="AX3791" s="72"/>
      <c r="AY3791" s="72"/>
      <c r="AZ3791" s="72"/>
    </row>
    <row r="3792" spans="1:52" x14ac:dyDescent="0.35">
      <c r="A3792" s="70" t="s">
        <v>2577</v>
      </c>
      <c r="B3792" s="70" t="s">
        <v>2577</v>
      </c>
      <c r="C3792" s="83"/>
      <c r="D3792" s="84"/>
      <c r="E3792" s="85"/>
      <c r="F3792" s="86"/>
      <c r="G3792" s="83"/>
      <c r="H3792" s="81"/>
      <c r="I3792" s="87"/>
      <c r="J3792" s="87"/>
      <c r="K3792" s="36"/>
      <c r="L3792" s="90"/>
      <c r="M3792" s="90"/>
      <c r="N3792" s="89"/>
      <c r="O3792" s="72" t="s">
        <v>179</v>
      </c>
      <c r="P3792" s="74">
        <v>42825.550057870372</v>
      </c>
      <c r="Q3792" s="72" t="s">
        <v>5489</v>
      </c>
      <c r="R3792" s="76" t="s">
        <v>7391</v>
      </c>
      <c r="S3792" s="72" t="s">
        <v>221</v>
      </c>
      <c r="T3792" s="72"/>
      <c r="U3792" s="72"/>
      <c r="V3792" s="76" t="s">
        <v>10630</v>
      </c>
      <c r="W3792" s="74">
        <v>42825.550057870372</v>
      </c>
      <c r="X3792" s="76" t="s">
        <v>13781</v>
      </c>
      <c r="Y3792" s="72"/>
      <c r="Z3792" s="72"/>
      <c r="AA3792" s="78" t="s">
        <v>17738</v>
      </c>
      <c r="AB3792" s="72"/>
      <c r="AC3792" s="72" t="b">
        <v>0</v>
      </c>
      <c r="AD3792" s="72">
        <v>0</v>
      </c>
      <c r="AE3792" s="78" t="s">
        <v>230</v>
      </c>
      <c r="AF3792" s="72" t="b">
        <v>0</v>
      </c>
      <c r="AG3792" s="72" t="s">
        <v>353</v>
      </c>
      <c r="AH3792" s="72"/>
      <c r="AI3792" s="78" t="s">
        <v>230</v>
      </c>
      <c r="AJ3792" s="72" t="b">
        <v>0</v>
      </c>
      <c r="AK3792" s="72">
        <v>0</v>
      </c>
      <c r="AL3792" s="78" t="s">
        <v>230</v>
      </c>
      <c r="AM3792" s="72" t="s">
        <v>241</v>
      </c>
      <c r="AN3792" s="72" t="b">
        <v>0</v>
      </c>
      <c r="AO3792" s="78" t="s">
        <v>17738</v>
      </c>
      <c r="AP3792" s="72" t="s">
        <v>179</v>
      </c>
      <c r="AQ3792" s="72">
        <v>0</v>
      </c>
      <c r="AR3792" s="72">
        <v>0</v>
      </c>
      <c r="AS3792" s="72"/>
      <c r="AT3792" s="72"/>
      <c r="AU3792" s="72"/>
      <c r="AV3792" s="72"/>
      <c r="AW3792" s="72"/>
      <c r="AX3792" s="72"/>
      <c r="AY3792" s="72"/>
      <c r="AZ3792" s="72"/>
    </row>
    <row r="3793" spans="1:52" x14ac:dyDescent="0.35">
      <c r="A3793" s="70" t="s">
        <v>2577</v>
      </c>
      <c r="B3793" s="70" t="s">
        <v>2577</v>
      </c>
      <c r="C3793" s="83"/>
      <c r="D3793" s="84"/>
      <c r="E3793" s="85"/>
      <c r="F3793" s="86"/>
      <c r="G3793" s="83"/>
      <c r="H3793" s="81"/>
      <c r="I3793" s="87"/>
      <c r="J3793" s="87"/>
      <c r="K3793" s="36"/>
      <c r="L3793" s="90"/>
      <c r="M3793" s="90"/>
      <c r="N3793" s="89"/>
      <c r="O3793" s="72" t="s">
        <v>179</v>
      </c>
      <c r="P3793" s="74">
        <v>42825.550057870372</v>
      </c>
      <c r="Q3793" s="72" t="s">
        <v>5490</v>
      </c>
      <c r="R3793" s="76" t="s">
        <v>7392</v>
      </c>
      <c r="S3793" s="72" t="s">
        <v>221</v>
      </c>
      <c r="T3793" s="72"/>
      <c r="U3793" s="72"/>
      <c r="V3793" s="76" t="s">
        <v>10630</v>
      </c>
      <c r="W3793" s="74">
        <v>42825.550057870372</v>
      </c>
      <c r="X3793" s="76" t="s">
        <v>13782</v>
      </c>
      <c r="Y3793" s="72"/>
      <c r="Z3793" s="72"/>
      <c r="AA3793" s="78" t="s">
        <v>17739</v>
      </c>
      <c r="AB3793" s="72"/>
      <c r="AC3793" s="72" t="b">
        <v>0</v>
      </c>
      <c r="AD3793" s="72">
        <v>0</v>
      </c>
      <c r="AE3793" s="78" t="s">
        <v>230</v>
      </c>
      <c r="AF3793" s="72" t="b">
        <v>0</v>
      </c>
      <c r="AG3793" s="72" t="s">
        <v>231</v>
      </c>
      <c r="AH3793" s="72"/>
      <c r="AI3793" s="78" t="s">
        <v>230</v>
      </c>
      <c r="AJ3793" s="72" t="b">
        <v>0</v>
      </c>
      <c r="AK3793" s="72">
        <v>0</v>
      </c>
      <c r="AL3793" s="78" t="s">
        <v>230</v>
      </c>
      <c r="AM3793" s="72" t="s">
        <v>241</v>
      </c>
      <c r="AN3793" s="72" t="b">
        <v>0</v>
      </c>
      <c r="AO3793" s="78" t="s">
        <v>17739</v>
      </c>
      <c r="AP3793" s="72" t="s">
        <v>179</v>
      </c>
      <c r="AQ3793" s="72">
        <v>0</v>
      </c>
      <c r="AR3793" s="72">
        <v>0</v>
      </c>
      <c r="AS3793" s="72"/>
      <c r="AT3793" s="72"/>
      <c r="AU3793" s="72"/>
      <c r="AV3793" s="72"/>
      <c r="AW3793" s="72"/>
      <c r="AX3793" s="72"/>
      <c r="AY3793" s="72"/>
      <c r="AZ3793" s="72"/>
    </row>
    <row r="3794" spans="1:52" x14ac:dyDescent="0.35">
      <c r="A3794" s="70" t="s">
        <v>2577</v>
      </c>
      <c r="B3794" s="70" t="s">
        <v>2577</v>
      </c>
      <c r="C3794" s="83"/>
      <c r="D3794" s="84"/>
      <c r="E3794" s="85"/>
      <c r="F3794" s="86"/>
      <c r="G3794" s="83"/>
      <c r="H3794" s="81"/>
      <c r="I3794" s="87"/>
      <c r="J3794" s="87"/>
      <c r="K3794" s="36"/>
      <c r="L3794" s="90"/>
      <c r="M3794" s="90"/>
      <c r="N3794" s="89"/>
      <c r="O3794" s="72" t="s">
        <v>179</v>
      </c>
      <c r="P3794" s="74">
        <v>42825.666712962964</v>
      </c>
      <c r="Q3794" s="72" t="s">
        <v>5491</v>
      </c>
      <c r="R3794" s="76" t="s">
        <v>7800</v>
      </c>
      <c r="S3794" s="72" t="s">
        <v>221</v>
      </c>
      <c r="T3794" s="72"/>
      <c r="U3794" s="72"/>
      <c r="V3794" s="76" t="s">
        <v>10630</v>
      </c>
      <c r="W3794" s="74">
        <v>42825.666712962964</v>
      </c>
      <c r="X3794" s="76" t="s">
        <v>13783</v>
      </c>
      <c r="Y3794" s="72"/>
      <c r="Z3794" s="72"/>
      <c r="AA3794" s="78" t="s">
        <v>17740</v>
      </c>
      <c r="AB3794" s="72"/>
      <c r="AC3794" s="72" t="b">
        <v>0</v>
      </c>
      <c r="AD3794" s="72">
        <v>0</v>
      </c>
      <c r="AE3794" s="78" t="s">
        <v>230</v>
      </c>
      <c r="AF3794" s="72" t="b">
        <v>0</v>
      </c>
      <c r="AG3794" s="72" t="s">
        <v>231</v>
      </c>
      <c r="AH3794" s="72"/>
      <c r="AI3794" s="78" t="s">
        <v>230</v>
      </c>
      <c r="AJ3794" s="72" t="b">
        <v>0</v>
      </c>
      <c r="AK3794" s="72">
        <v>0</v>
      </c>
      <c r="AL3794" s="78" t="s">
        <v>230</v>
      </c>
      <c r="AM3794" s="72" t="s">
        <v>241</v>
      </c>
      <c r="AN3794" s="72" t="b">
        <v>0</v>
      </c>
      <c r="AO3794" s="78" t="s">
        <v>17740</v>
      </c>
      <c r="AP3794" s="72" t="s">
        <v>179</v>
      </c>
      <c r="AQ3794" s="72">
        <v>0</v>
      </c>
      <c r="AR3794" s="72">
        <v>0</v>
      </c>
      <c r="AS3794" s="72"/>
      <c r="AT3794" s="72"/>
      <c r="AU3794" s="72"/>
      <c r="AV3794" s="72"/>
      <c r="AW3794" s="72"/>
      <c r="AX3794" s="72"/>
      <c r="AY3794" s="72"/>
      <c r="AZ3794" s="72"/>
    </row>
    <row r="3795" spans="1:52" x14ac:dyDescent="0.35">
      <c r="A3795" s="70" t="s">
        <v>2577</v>
      </c>
      <c r="B3795" s="70" t="s">
        <v>2577</v>
      </c>
      <c r="C3795" s="83"/>
      <c r="D3795" s="84"/>
      <c r="E3795" s="85"/>
      <c r="F3795" s="86"/>
      <c r="G3795" s="83"/>
      <c r="H3795" s="81"/>
      <c r="I3795" s="87"/>
      <c r="J3795" s="87"/>
      <c r="K3795" s="36"/>
      <c r="L3795" s="90"/>
      <c r="M3795" s="90"/>
      <c r="N3795" s="89"/>
      <c r="O3795" s="72" t="s">
        <v>179</v>
      </c>
      <c r="P3795" s="74">
        <v>42825.712905092594</v>
      </c>
      <c r="Q3795" s="72" t="s">
        <v>5492</v>
      </c>
      <c r="R3795" s="76" t="s">
        <v>7395</v>
      </c>
      <c r="S3795" s="72" t="s">
        <v>221</v>
      </c>
      <c r="T3795" s="72"/>
      <c r="U3795" s="72"/>
      <c r="V3795" s="76" t="s">
        <v>10630</v>
      </c>
      <c r="W3795" s="74">
        <v>42825.712905092594</v>
      </c>
      <c r="X3795" s="76" t="s">
        <v>13784</v>
      </c>
      <c r="Y3795" s="72"/>
      <c r="Z3795" s="72"/>
      <c r="AA3795" s="78" t="s">
        <v>17741</v>
      </c>
      <c r="AB3795" s="72"/>
      <c r="AC3795" s="72" t="b">
        <v>0</v>
      </c>
      <c r="AD3795" s="72">
        <v>0</v>
      </c>
      <c r="AE3795" s="78" t="s">
        <v>230</v>
      </c>
      <c r="AF3795" s="72" t="b">
        <v>0</v>
      </c>
      <c r="AG3795" s="72" t="s">
        <v>231</v>
      </c>
      <c r="AH3795" s="72"/>
      <c r="AI3795" s="78" t="s">
        <v>230</v>
      </c>
      <c r="AJ3795" s="72" t="b">
        <v>0</v>
      </c>
      <c r="AK3795" s="72">
        <v>0</v>
      </c>
      <c r="AL3795" s="78" t="s">
        <v>230</v>
      </c>
      <c r="AM3795" s="72" t="s">
        <v>241</v>
      </c>
      <c r="AN3795" s="72" t="b">
        <v>0</v>
      </c>
      <c r="AO3795" s="78" t="s">
        <v>17741</v>
      </c>
      <c r="AP3795" s="72" t="s">
        <v>179</v>
      </c>
      <c r="AQ3795" s="72">
        <v>0</v>
      </c>
      <c r="AR3795" s="72">
        <v>0</v>
      </c>
      <c r="AS3795" s="72"/>
      <c r="AT3795" s="72"/>
      <c r="AU3795" s="72"/>
      <c r="AV3795" s="72"/>
      <c r="AW3795" s="72"/>
      <c r="AX3795" s="72"/>
      <c r="AY3795" s="72"/>
      <c r="AZ3795" s="72"/>
    </row>
    <row r="3796" spans="1:52" x14ac:dyDescent="0.35">
      <c r="A3796" s="70" t="s">
        <v>2577</v>
      </c>
      <c r="B3796" s="70" t="s">
        <v>2577</v>
      </c>
      <c r="C3796" s="83"/>
      <c r="D3796" s="84"/>
      <c r="E3796" s="85"/>
      <c r="F3796" s="86"/>
      <c r="G3796" s="83"/>
      <c r="H3796" s="81"/>
      <c r="I3796" s="87"/>
      <c r="J3796" s="87"/>
      <c r="K3796" s="36"/>
      <c r="L3796" s="90"/>
      <c r="M3796" s="90"/>
      <c r="N3796" s="89"/>
      <c r="O3796" s="72" t="s">
        <v>179</v>
      </c>
      <c r="P3796" s="74">
        <v>42825.8278125</v>
      </c>
      <c r="Q3796" s="72" t="s">
        <v>5493</v>
      </c>
      <c r="R3796" s="76" t="s">
        <v>7397</v>
      </c>
      <c r="S3796" s="72" t="s">
        <v>221</v>
      </c>
      <c r="T3796" s="72"/>
      <c r="U3796" s="72"/>
      <c r="V3796" s="76" t="s">
        <v>10630</v>
      </c>
      <c r="W3796" s="74">
        <v>42825.8278125</v>
      </c>
      <c r="X3796" s="76" t="s">
        <v>13785</v>
      </c>
      <c r="Y3796" s="72"/>
      <c r="Z3796" s="72"/>
      <c r="AA3796" s="78" t="s">
        <v>17742</v>
      </c>
      <c r="AB3796" s="72"/>
      <c r="AC3796" s="72" t="b">
        <v>0</v>
      </c>
      <c r="AD3796" s="72">
        <v>0</v>
      </c>
      <c r="AE3796" s="78" t="s">
        <v>230</v>
      </c>
      <c r="AF3796" s="72" t="b">
        <v>0</v>
      </c>
      <c r="AG3796" s="72" t="s">
        <v>231</v>
      </c>
      <c r="AH3796" s="72"/>
      <c r="AI3796" s="78" t="s">
        <v>230</v>
      </c>
      <c r="AJ3796" s="72" t="b">
        <v>0</v>
      </c>
      <c r="AK3796" s="72">
        <v>0</v>
      </c>
      <c r="AL3796" s="78" t="s">
        <v>230</v>
      </c>
      <c r="AM3796" s="72" t="s">
        <v>241</v>
      </c>
      <c r="AN3796" s="72" t="b">
        <v>0</v>
      </c>
      <c r="AO3796" s="78" t="s">
        <v>17742</v>
      </c>
      <c r="AP3796" s="72" t="s">
        <v>179</v>
      </c>
      <c r="AQ3796" s="72">
        <v>0</v>
      </c>
      <c r="AR3796" s="72">
        <v>0</v>
      </c>
      <c r="AS3796" s="72"/>
      <c r="AT3796" s="72"/>
      <c r="AU3796" s="72"/>
      <c r="AV3796" s="72"/>
      <c r="AW3796" s="72"/>
      <c r="AX3796" s="72"/>
      <c r="AY3796" s="72"/>
      <c r="AZ3796" s="72"/>
    </row>
    <row r="3797" spans="1:52" x14ac:dyDescent="0.35">
      <c r="A3797" s="70" t="s">
        <v>2577</v>
      </c>
      <c r="B3797" s="70" t="s">
        <v>2577</v>
      </c>
      <c r="C3797" s="83"/>
      <c r="D3797" s="84"/>
      <c r="E3797" s="85"/>
      <c r="F3797" s="86"/>
      <c r="G3797" s="83"/>
      <c r="H3797" s="81"/>
      <c r="I3797" s="87"/>
      <c r="J3797" s="87"/>
      <c r="K3797" s="36"/>
      <c r="L3797" s="90"/>
      <c r="M3797" s="90"/>
      <c r="N3797" s="89"/>
      <c r="O3797" s="72" t="s">
        <v>179</v>
      </c>
      <c r="P3797" s="74">
        <v>42825.873657407406</v>
      </c>
      <c r="Q3797" s="72" t="s">
        <v>5494</v>
      </c>
      <c r="R3797" s="76" t="s">
        <v>7398</v>
      </c>
      <c r="S3797" s="72" t="s">
        <v>221</v>
      </c>
      <c r="T3797" s="72"/>
      <c r="U3797" s="72"/>
      <c r="V3797" s="76" t="s">
        <v>10630</v>
      </c>
      <c r="W3797" s="74">
        <v>42825.873657407406</v>
      </c>
      <c r="X3797" s="76" t="s">
        <v>13786</v>
      </c>
      <c r="Y3797" s="72"/>
      <c r="Z3797" s="72"/>
      <c r="AA3797" s="78" t="s">
        <v>17743</v>
      </c>
      <c r="AB3797" s="72"/>
      <c r="AC3797" s="72" t="b">
        <v>0</v>
      </c>
      <c r="AD3797" s="72">
        <v>0</v>
      </c>
      <c r="AE3797" s="78" t="s">
        <v>230</v>
      </c>
      <c r="AF3797" s="72" t="b">
        <v>0</v>
      </c>
      <c r="AG3797" s="72" t="s">
        <v>231</v>
      </c>
      <c r="AH3797" s="72"/>
      <c r="AI3797" s="78" t="s">
        <v>230</v>
      </c>
      <c r="AJ3797" s="72" t="b">
        <v>0</v>
      </c>
      <c r="AK3797" s="72">
        <v>0</v>
      </c>
      <c r="AL3797" s="78" t="s">
        <v>230</v>
      </c>
      <c r="AM3797" s="72" t="s">
        <v>241</v>
      </c>
      <c r="AN3797" s="72" t="b">
        <v>0</v>
      </c>
      <c r="AO3797" s="78" t="s">
        <v>17743</v>
      </c>
      <c r="AP3797" s="72" t="s">
        <v>179</v>
      </c>
      <c r="AQ3797" s="72">
        <v>0</v>
      </c>
      <c r="AR3797" s="72">
        <v>0</v>
      </c>
      <c r="AS3797" s="72"/>
      <c r="AT3797" s="72"/>
      <c r="AU3797" s="72"/>
      <c r="AV3797" s="72"/>
      <c r="AW3797" s="72"/>
      <c r="AX3797" s="72"/>
      <c r="AY3797" s="72"/>
      <c r="AZ3797" s="72"/>
    </row>
    <row r="3798" spans="1:52" x14ac:dyDescent="0.35">
      <c r="A3798" s="70" t="s">
        <v>2577</v>
      </c>
      <c r="B3798" s="70" t="s">
        <v>2577</v>
      </c>
      <c r="C3798" s="83"/>
      <c r="D3798" s="84"/>
      <c r="E3798" s="85"/>
      <c r="F3798" s="86"/>
      <c r="G3798" s="83"/>
      <c r="H3798" s="81"/>
      <c r="I3798" s="87"/>
      <c r="J3798" s="87"/>
      <c r="K3798" s="36"/>
      <c r="L3798" s="90"/>
      <c r="M3798" s="90"/>
      <c r="N3798" s="89"/>
      <c r="O3798" s="72" t="s">
        <v>179</v>
      </c>
      <c r="P3798" s="74">
        <v>42826.077141203707</v>
      </c>
      <c r="Q3798" s="72" t="s">
        <v>5495</v>
      </c>
      <c r="R3798" s="76" t="s">
        <v>7399</v>
      </c>
      <c r="S3798" s="72" t="s">
        <v>221</v>
      </c>
      <c r="T3798" s="72"/>
      <c r="U3798" s="72"/>
      <c r="V3798" s="76" t="s">
        <v>10630</v>
      </c>
      <c r="W3798" s="74">
        <v>42826.077141203707</v>
      </c>
      <c r="X3798" s="76" t="s">
        <v>13787</v>
      </c>
      <c r="Y3798" s="72"/>
      <c r="Z3798" s="72"/>
      <c r="AA3798" s="78" t="s">
        <v>17744</v>
      </c>
      <c r="AB3798" s="72"/>
      <c r="AC3798" s="72" t="b">
        <v>0</v>
      </c>
      <c r="AD3798" s="72">
        <v>0</v>
      </c>
      <c r="AE3798" s="78" t="s">
        <v>230</v>
      </c>
      <c r="AF3798" s="72" t="b">
        <v>0</v>
      </c>
      <c r="AG3798" s="72" t="s">
        <v>231</v>
      </c>
      <c r="AH3798" s="72"/>
      <c r="AI3798" s="78" t="s">
        <v>230</v>
      </c>
      <c r="AJ3798" s="72" t="b">
        <v>0</v>
      </c>
      <c r="AK3798" s="72">
        <v>0</v>
      </c>
      <c r="AL3798" s="78" t="s">
        <v>230</v>
      </c>
      <c r="AM3798" s="72" t="s">
        <v>241</v>
      </c>
      <c r="AN3798" s="72" t="b">
        <v>0</v>
      </c>
      <c r="AO3798" s="78" t="s">
        <v>17744</v>
      </c>
      <c r="AP3798" s="72" t="s">
        <v>179</v>
      </c>
      <c r="AQ3798" s="72">
        <v>0</v>
      </c>
      <c r="AR3798" s="72">
        <v>0</v>
      </c>
      <c r="AS3798" s="72"/>
      <c r="AT3798" s="72"/>
      <c r="AU3798" s="72"/>
      <c r="AV3798" s="72"/>
      <c r="AW3798" s="72"/>
      <c r="AX3798" s="72"/>
      <c r="AY3798" s="72"/>
      <c r="AZ3798" s="72"/>
    </row>
    <row r="3799" spans="1:52" x14ac:dyDescent="0.35">
      <c r="A3799" s="70" t="s">
        <v>2577</v>
      </c>
      <c r="B3799" s="70" t="s">
        <v>2577</v>
      </c>
      <c r="C3799" s="83"/>
      <c r="D3799" s="84"/>
      <c r="E3799" s="85"/>
      <c r="F3799" s="86"/>
      <c r="G3799" s="83"/>
      <c r="H3799" s="81"/>
      <c r="I3799" s="87"/>
      <c r="J3799" s="87"/>
      <c r="K3799" s="36"/>
      <c r="L3799" s="90"/>
      <c r="M3799" s="90"/>
      <c r="N3799" s="89"/>
      <c r="O3799" s="72" t="s">
        <v>179</v>
      </c>
      <c r="P3799" s="74">
        <v>42826.257696759261</v>
      </c>
      <c r="Q3799" s="72" t="s">
        <v>5496</v>
      </c>
      <c r="R3799" s="76" t="s">
        <v>7801</v>
      </c>
      <c r="S3799" s="72" t="s">
        <v>221</v>
      </c>
      <c r="T3799" s="72"/>
      <c r="U3799" s="72"/>
      <c r="V3799" s="76" t="s">
        <v>10630</v>
      </c>
      <c r="W3799" s="74">
        <v>42826.257696759261</v>
      </c>
      <c r="X3799" s="76" t="s">
        <v>13788</v>
      </c>
      <c r="Y3799" s="72"/>
      <c r="Z3799" s="72"/>
      <c r="AA3799" s="78" t="s">
        <v>17745</v>
      </c>
      <c r="AB3799" s="72"/>
      <c r="AC3799" s="72" t="b">
        <v>0</v>
      </c>
      <c r="AD3799" s="72">
        <v>0</v>
      </c>
      <c r="AE3799" s="78" t="s">
        <v>230</v>
      </c>
      <c r="AF3799" s="72" t="b">
        <v>0</v>
      </c>
      <c r="AG3799" s="72" t="s">
        <v>231</v>
      </c>
      <c r="AH3799" s="72"/>
      <c r="AI3799" s="78" t="s">
        <v>230</v>
      </c>
      <c r="AJ3799" s="72" t="b">
        <v>0</v>
      </c>
      <c r="AK3799" s="72">
        <v>0</v>
      </c>
      <c r="AL3799" s="78" t="s">
        <v>230</v>
      </c>
      <c r="AM3799" s="72" t="s">
        <v>241</v>
      </c>
      <c r="AN3799" s="72" t="b">
        <v>0</v>
      </c>
      <c r="AO3799" s="78" t="s">
        <v>17745</v>
      </c>
      <c r="AP3799" s="72" t="s">
        <v>179</v>
      </c>
      <c r="AQ3799" s="72">
        <v>0</v>
      </c>
      <c r="AR3799" s="72">
        <v>0</v>
      </c>
      <c r="AS3799" s="72"/>
      <c r="AT3799" s="72"/>
      <c r="AU3799" s="72"/>
      <c r="AV3799" s="72"/>
      <c r="AW3799" s="72"/>
      <c r="AX3799" s="72"/>
      <c r="AY3799" s="72"/>
      <c r="AZ3799" s="72"/>
    </row>
    <row r="3800" spans="1:52" x14ac:dyDescent="0.35">
      <c r="A3800" s="70" t="s">
        <v>2577</v>
      </c>
      <c r="B3800" s="70" t="s">
        <v>2577</v>
      </c>
      <c r="C3800" s="83"/>
      <c r="D3800" s="84"/>
      <c r="E3800" s="85"/>
      <c r="F3800" s="86"/>
      <c r="G3800" s="83"/>
      <c r="H3800" s="81"/>
      <c r="I3800" s="87"/>
      <c r="J3800" s="87"/>
      <c r="K3800" s="36"/>
      <c r="L3800" s="90"/>
      <c r="M3800" s="90"/>
      <c r="N3800" s="89"/>
      <c r="O3800" s="72" t="s">
        <v>179</v>
      </c>
      <c r="P3800" s="74">
        <v>42826.460474537038</v>
      </c>
      <c r="Q3800" s="72" t="s">
        <v>5497</v>
      </c>
      <c r="R3800" s="76" t="s">
        <v>7400</v>
      </c>
      <c r="S3800" s="72" t="s">
        <v>221</v>
      </c>
      <c r="T3800" s="72"/>
      <c r="U3800" s="72"/>
      <c r="V3800" s="76" t="s">
        <v>10630</v>
      </c>
      <c r="W3800" s="74">
        <v>42826.460474537038</v>
      </c>
      <c r="X3800" s="76" t="s">
        <v>13789</v>
      </c>
      <c r="Y3800" s="72"/>
      <c r="Z3800" s="72"/>
      <c r="AA3800" s="78" t="s">
        <v>17746</v>
      </c>
      <c r="AB3800" s="72"/>
      <c r="AC3800" s="72" t="b">
        <v>0</v>
      </c>
      <c r="AD3800" s="72">
        <v>0</v>
      </c>
      <c r="AE3800" s="78" t="s">
        <v>230</v>
      </c>
      <c r="AF3800" s="72" t="b">
        <v>0</v>
      </c>
      <c r="AG3800" s="72" t="s">
        <v>231</v>
      </c>
      <c r="AH3800" s="72"/>
      <c r="AI3800" s="78" t="s">
        <v>230</v>
      </c>
      <c r="AJ3800" s="72" t="b">
        <v>0</v>
      </c>
      <c r="AK3800" s="72">
        <v>0</v>
      </c>
      <c r="AL3800" s="78" t="s">
        <v>230</v>
      </c>
      <c r="AM3800" s="72" t="s">
        <v>241</v>
      </c>
      <c r="AN3800" s="72" t="b">
        <v>0</v>
      </c>
      <c r="AO3800" s="78" t="s">
        <v>17746</v>
      </c>
      <c r="AP3800" s="72" t="s">
        <v>179</v>
      </c>
      <c r="AQ3800" s="72">
        <v>0</v>
      </c>
      <c r="AR3800" s="72">
        <v>0</v>
      </c>
      <c r="AS3800" s="72"/>
      <c r="AT3800" s="72"/>
      <c r="AU3800" s="72"/>
      <c r="AV3800" s="72"/>
      <c r="AW3800" s="72"/>
      <c r="AX3800" s="72"/>
      <c r="AY3800" s="72"/>
      <c r="AZ3800" s="72"/>
    </row>
    <row r="3801" spans="1:52" x14ac:dyDescent="0.35">
      <c r="A3801" s="70" t="s">
        <v>2577</v>
      </c>
      <c r="B3801" s="70" t="s">
        <v>2577</v>
      </c>
      <c r="C3801" s="83"/>
      <c r="D3801" s="84"/>
      <c r="E3801" s="85"/>
      <c r="F3801" s="86"/>
      <c r="G3801" s="83"/>
      <c r="H3801" s="81"/>
      <c r="I3801" s="87"/>
      <c r="J3801" s="87"/>
      <c r="K3801" s="36"/>
      <c r="L3801" s="90"/>
      <c r="M3801" s="90"/>
      <c r="N3801" s="89"/>
      <c r="O3801" s="72" t="s">
        <v>179</v>
      </c>
      <c r="P3801" s="74">
        <v>42826.619884259257</v>
      </c>
      <c r="Q3801" s="72" t="s">
        <v>5498</v>
      </c>
      <c r="R3801" s="76" t="s">
        <v>7401</v>
      </c>
      <c r="S3801" s="72" t="s">
        <v>221</v>
      </c>
      <c r="T3801" s="72"/>
      <c r="U3801" s="72"/>
      <c r="V3801" s="76" t="s">
        <v>10630</v>
      </c>
      <c r="W3801" s="74">
        <v>42826.619884259257</v>
      </c>
      <c r="X3801" s="76" t="s">
        <v>13790</v>
      </c>
      <c r="Y3801" s="72"/>
      <c r="Z3801" s="72"/>
      <c r="AA3801" s="78" t="s">
        <v>17747</v>
      </c>
      <c r="AB3801" s="72"/>
      <c r="AC3801" s="72" t="b">
        <v>0</v>
      </c>
      <c r="AD3801" s="72">
        <v>0</v>
      </c>
      <c r="AE3801" s="78" t="s">
        <v>230</v>
      </c>
      <c r="AF3801" s="72" t="b">
        <v>0</v>
      </c>
      <c r="AG3801" s="72" t="s">
        <v>231</v>
      </c>
      <c r="AH3801" s="72"/>
      <c r="AI3801" s="78" t="s">
        <v>230</v>
      </c>
      <c r="AJ3801" s="72" t="b">
        <v>0</v>
      </c>
      <c r="AK3801" s="72">
        <v>0</v>
      </c>
      <c r="AL3801" s="78" t="s">
        <v>230</v>
      </c>
      <c r="AM3801" s="72" t="s">
        <v>241</v>
      </c>
      <c r="AN3801" s="72" t="b">
        <v>0</v>
      </c>
      <c r="AO3801" s="78" t="s">
        <v>17747</v>
      </c>
      <c r="AP3801" s="72" t="s">
        <v>179</v>
      </c>
      <c r="AQ3801" s="72">
        <v>0</v>
      </c>
      <c r="AR3801" s="72">
        <v>0</v>
      </c>
      <c r="AS3801" s="72"/>
      <c r="AT3801" s="72"/>
      <c r="AU3801" s="72"/>
      <c r="AV3801" s="72"/>
      <c r="AW3801" s="72"/>
      <c r="AX3801" s="72"/>
      <c r="AY3801" s="72"/>
      <c r="AZ3801" s="72"/>
    </row>
    <row r="3802" spans="1:52" x14ac:dyDescent="0.35">
      <c r="A3802" s="70" t="s">
        <v>2577</v>
      </c>
      <c r="B3802" s="70" t="s">
        <v>2577</v>
      </c>
      <c r="C3802" s="83"/>
      <c r="D3802" s="84"/>
      <c r="E3802" s="85"/>
      <c r="F3802" s="86"/>
      <c r="G3802" s="83"/>
      <c r="H3802" s="81"/>
      <c r="I3802" s="87"/>
      <c r="J3802" s="87"/>
      <c r="K3802" s="36"/>
      <c r="L3802" s="90"/>
      <c r="M3802" s="90"/>
      <c r="N3802" s="89"/>
      <c r="O3802" s="72" t="s">
        <v>179</v>
      </c>
      <c r="P3802" s="74">
        <v>42826.756296296298</v>
      </c>
      <c r="Q3802" s="72" t="s">
        <v>5499</v>
      </c>
      <c r="R3802" s="76" t="s">
        <v>7402</v>
      </c>
      <c r="S3802" s="72" t="s">
        <v>221</v>
      </c>
      <c r="T3802" s="72"/>
      <c r="U3802" s="72"/>
      <c r="V3802" s="76" t="s">
        <v>10630</v>
      </c>
      <c r="W3802" s="74">
        <v>42826.756296296298</v>
      </c>
      <c r="X3802" s="76" t="s">
        <v>13791</v>
      </c>
      <c r="Y3802" s="72"/>
      <c r="Z3802" s="72"/>
      <c r="AA3802" s="78" t="s">
        <v>17748</v>
      </c>
      <c r="AB3802" s="72"/>
      <c r="AC3802" s="72" t="b">
        <v>0</v>
      </c>
      <c r="AD3802" s="72">
        <v>1</v>
      </c>
      <c r="AE3802" s="78" t="s">
        <v>230</v>
      </c>
      <c r="AF3802" s="72" t="b">
        <v>0</v>
      </c>
      <c r="AG3802" s="72" t="s">
        <v>231</v>
      </c>
      <c r="AH3802" s="72"/>
      <c r="AI3802" s="78" t="s">
        <v>230</v>
      </c>
      <c r="AJ3802" s="72" t="b">
        <v>0</v>
      </c>
      <c r="AK3802" s="72">
        <v>0</v>
      </c>
      <c r="AL3802" s="78" t="s">
        <v>230</v>
      </c>
      <c r="AM3802" s="72" t="s">
        <v>241</v>
      </c>
      <c r="AN3802" s="72" t="b">
        <v>0</v>
      </c>
      <c r="AO3802" s="78" t="s">
        <v>17748</v>
      </c>
      <c r="AP3802" s="72" t="s">
        <v>179</v>
      </c>
      <c r="AQ3802" s="72">
        <v>0</v>
      </c>
      <c r="AR3802" s="72">
        <v>0</v>
      </c>
      <c r="AS3802" s="72"/>
      <c r="AT3802" s="72"/>
      <c r="AU3802" s="72"/>
      <c r="AV3802" s="72"/>
      <c r="AW3802" s="72"/>
      <c r="AX3802" s="72"/>
      <c r="AY3802" s="72"/>
      <c r="AZ3802" s="72"/>
    </row>
    <row r="3803" spans="1:52" x14ac:dyDescent="0.35">
      <c r="A3803" s="70" t="s">
        <v>2577</v>
      </c>
      <c r="B3803" s="70" t="s">
        <v>2577</v>
      </c>
      <c r="C3803" s="83"/>
      <c r="D3803" s="84"/>
      <c r="E3803" s="85"/>
      <c r="F3803" s="86"/>
      <c r="G3803" s="83"/>
      <c r="H3803" s="81"/>
      <c r="I3803" s="87"/>
      <c r="J3803" s="87"/>
      <c r="K3803" s="36"/>
      <c r="L3803" s="90"/>
      <c r="M3803" s="90"/>
      <c r="N3803" s="89"/>
      <c r="O3803" s="72" t="s">
        <v>179</v>
      </c>
      <c r="P3803" s="74">
        <v>42826.938240740739</v>
      </c>
      <c r="Q3803" s="72" t="s">
        <v>5500</v>
      </c>
      <c r="R3803" s="76" t="s">
        <v>7802</v>
      </c>
      <c r="S3803" s="72" t="s">
        <v>221</v>
      </c>
      <c r="T3803" s="72"/>
      <c r="U3803" s="72"/>
      <c r="V3803" s="76" t="s">
        <v>10630</v>
      </c>
      <c r="W3803" s="74">
        <v>42826.938240740739</v>
      </c>
      <c r="X3803" s="76" t="s">
        <v>13792</v>
      </c>
      <c r="Y3803" s="72"/>
      <c r="Z3803" s="72"/>
      <c r="AA3803" s="78" t="s">
        <v>17749</v>
      </c>
      <c r="AB3803" s="72"/>
      <c r="AC3803" s="72" t="b">
        <v>0</v>
      </c>
      <c r="AD3803" s="72">
        <v>0</v>
      </c>
      <c r="AE3803" s="78" t="s">
        <v>230</v>
      </c>
      <c r="AF3803" s="72" t="b">
        <v>0</v>
      </c>
      <c r="AG3803" s="72" t="s">
        <v>231</v>
      </c>
      <c r="AH3803" s="72"/>
      <c r="AI3803" s="78" t="s">
        <v>230</v>
      </c>
      <c r="AJ3803" s="72" t="b">
        <v>0</v>
      </c>
      <c r="AK3803" s="72">
        <v>0</v>
      </c>
      <c r="AL3803" s="78" t="s">
        <v>230</v>
      </c>
      <c r="AM3803" s="72" t="s">
        <v>241</v>
      </c>
      <c r="AN3803" s="72" t="b">
        <v>0</v>
      </c>
      <c r="AO3803" s="78" t="s">
        <v>17749</v>
      </c>
      <c r="AP3803" s="72" t="s">
        <v>179</v>
      </c>
      <c r="AQ3803" s="72">
        <v>0</v>
      </c>
      <c r="AR3803" s="72">
        <v>0</v>
      </c>
      <c r="AS3803" s="72"/>
      <c r="AT3803" s="72"/>
      <c r="AU3803" s="72"/>
      <c r="AV3803" s="72"/>
      <c r="AW3803" s="72"/>
      <c r="AX3803" s="72"/>
      <c r="AY3803" s="72"/>
      <c r="AZ3803" s="72"/>
    </row>
    <row r="3804" spans="1:52" x14ac:dyDescent="0.35">
      <c r="A3804" s="70" t="s">
        <v>2577</v>
      </c>
      <c r="B3804" s="70" t="s">
        <v>2577</v>
      </c>
      <c r="C3804" s="83"/>
      <c r="D3804" s="84"/>
      <c r="E3804" s="85"/>
      <c r="F3804" s="86"/>
      <c r="G3804" s="83"/>
      <c r="H3804" s="81"/>
      <c r="I3804" s="87"/>
      <c r="J3804" s="87"/>
      <c r="K3804" s="36"/>
      <c r="L3804" s="90"/>
      <c r="M3804" s="90"/>
      <c r="N3804" s="89"/>
      <c r="O3804" s="72" t="s">
        <v>179</v>
      </c>
      <c r="P3804" s="74">
        <v>42827.384768518517</v>
      </c>
      <c r="Q3804" s="72" t="s">
        <v>5501</v>
      </c>
      <c r="R3804" s="76" t="s">
        <v>7803</v>
      </c>
      <c r="S3804" s="72" t="s">
        <v>221</v>
      </c>
      <c r="T3804" s="72"/>
      <c r="U3804" s="72"/>
      <c r="V3804" s="76" t="s">
        <v>10630</v>
      </c>
      <c r="W3804" s="74">
        <v>42827.384768518517</v>
      </c>
      <c r="X3804" s="76" t="s">
        <v>13793</v>
      </c>
      <c r="Y3804" s="72"/>
      <c r="Z3804" s="72"/>
      <c r="AA3804" s="78" t="s">
        <v>17750</v>
      </c>
      <c r="AB3804" s="72"/>
      <c r="AC3804" s="72" t="b">
        <v>0</v>
      </c>
      <c r="AD3804" s="72">
        <v>0</v>
      </c>
      <c r="AE3804" s="78" t="s">
        <v>230</v>
      </c>
      <c r="AF3804" s="72" t="b">
        <v>0</v>
      </c>
      <c r="AG3804" s="72" t="s">
        <v>231</v>
      </c>
      <c r="AH3804" s="72"/>
      <c r="AI3804" s="78" t="s">
        <v>230</v>
      </c>
      <c r="AJ3804" s="72" t="b">
        <v>0</v>
      </c>
      <c r="AK3804" s="72">
        <v>0</v>
      </c>
      <c r="AL3804" s="78" t="s">
        <v>230</v>
      </c>
      <c r="AM3804" s="72" t="s">
        <v>241</v>
      </c>
      <c r="AN3804" s="72" t="b">
        <v>0</v>
      </c>
      <c r="AO3804" s="78" t="s">
        <v>17750</v>
      </c>
      <c r="AP3804" s="72" t="s">
        <v>179</v>
      </c>
      <c r="AQ3804" s="72">
        <v>0</v>
      </c>
      <c r="AR3804" s="72">
        <v>0</v>
      </c>
      <c r="AS3804" s="72"/>
      <c r="AT3804" s="72"/>
      <c r="AU3804" s="72"/>
      <c r="AV3804" s="72"/>
      <c r="AW3804" s="72"/>
      <c r="AX3804" s="72"/>
      <c r="AY3804" s="72"/>
      <c r="AZ3804" s="72"/>
    </row>
    <row r="3805" spans="1:52" x14ac:dyDescent="0.35">
      <c r="A3805" s="70" t="s">
        <v>2577</v>
      </c>
      <c r="B3805" s="70" t="s">
        <v>2577</v>
      </c>
      <c r="C3805" s="83"/>
      <c r="D3805" s="84"/>
      <c r="E3805" s="85"/>
      <c r="F3805" s="86"/>
      <c r="G3805" s="83"/>
      <c r="H3805" s="81"/>
      <c r="I3805" s="87"/>
      <c r="J3805" s="87"/>
      <c r="K3805" s="36"/>
      <c r="L3805" s="90"/>
      <c r="M3805" s="90"/>
      <c r="N3805" s="89"/>
      <c r="O3805" s="72" t="s">
        <v>179</v>
      </c>
      <c r="P3805" s="74">
        <v>42827.429918981485</v>
      </c>
      <c r="Q3805" s="72" t="s">
        <v>5502</v>
      </c>
      <c r="R3805" s="76" t="s">
        <v>7403</v>
      </c>
      <c r="S3805" s="72" t="s">
        <v>221</v>
      </c>
      <c r="T3805" s="72"/>
      <c r="U3805" s="72"/>
      <c r="V3805" s="76" t="s">
        <v>10630</v>
      </c>
      <c r="W3805" s="74">
        <v>42827.429918981485</v>
      </c>
      <c r="X3805" s="76" t="s">
        <v>13794</v>
      </c>
      <c r="Y3805" s="72"/>
      <c r="Z3805" s="72"/>
      <c r="AA3805" s="78" t="s">
        <v>17751</v>
      </c>
      <c r="AB3805" s="72"/>
      <c r="AC3805" s="72" t="b">
        <v>0</v>
      </c>
      <c r="AD3805" s="72">
        <v>0</v>
      </c>
      <c r="AE3805" s="78" t="s">
        <v>230</v>
      </c>
      <c r="AF3805" s="72" t="b">
        <v>0</v>
      </c>
      <c r="AG3805" s="72" t="s">
        <v>231</v>
      </c>
      <c r="AH3805" s="72"/>
      <c r="AI3805" s="78" t="s">
        <v>230</v>
      </c>
      <c r="AJ3805" s="72" t="b">
        <v>0</v>
      </c>
      <c r="AK3805" s="72">
        <v>0</v>
      </c>
      <c r="AL3805" s="78" t="s">
        <v>230</v>
      </c>
      <c r="AM3805" s="72" t="s">
        <v>241</v>
      </c>
      <c r="AN3805" s="72" t="b">
        <v>0</v>
      </c>
      <c r="AO3805" s="78" t="s">
        <v>17751</v>
      </c>
      <c r="AP3805" s="72" t="s">
        <v>179</v>
      </c>
      <c r="AQ3805" s="72">
        <v>0</v>
      </c>
      <c r="AR3805" s="72">
        <v>0</v>
      </c>
      <c r="AS3805" s="72"/>
      <c r="AT3805" s="72"/>
      <c r="AU3805" s="72"/>
      <c r="AV3805" s="72"/>
      <c r="AW3805" s="72"/>
      <c r="AX3805" s="72"/>
      <c r="AY3805" s="72"/>
      <c r="AZ3805" s="72"/>
    </row>
    <row r="3806" spans="1:52" x14ac:dyDescent="0.35">
      <c r="A3806" s="70" t="s">
        <v>2577</v>
      </c>
      <c r="B3806" s="70" t="s">
        <v>2577</v>
      </c>
      <c r="C3806" s="83"/>
      <c r="D3806" s="84"/>
      <c r="E3806" s="85"/>
      <c r="F3806" s="86"/>
      <c r="G3806" s="83"/>
      <c r="H3806" s="81"/>
      <c r="I3806" s="87"/>
      <c r="J3806" s="87"/>
      <c r="K3806" s="36"/>
      <c r="L3806" s="90"/>
      <c r="M3806" s="90"/>
      <c r="N3806" s="89"/>
      <c r="O3806" s="72" t="s">
        <v>179</v>
      </c>
      <c r="P3806" s="74">
        <v>42827.452835648146</v>
      </c>
      <c r="Q3806" s="72" t="s">
        <v>5503</v>
      </c>
      <c r="R3806" s="76" t="s">
        <v>7404</v>
      </c>
      <c r="S3806" s="72" t="s">
        <v>221</v>
      </c>
      <c r="T3806" s="72"/>
      <c r="U3806" s="72"/>
      <c r="V3806" s="76" t="s">
        <v>10630</v>
      </c>
      <c r="W3806" s="74">
        <v>42827.452835648146</v>
      </c>
      <c r="X3806" s="76" t="s">
        <v>13795</v>
      </c>
      <c r="Y3806" s="72"/>
      <c r="Z3806" s="72"/>
      <c r="AA3806" s="78" t="s">
        <v>17752</v>
      </c>
      <c r="AB3806" s="72"/>
      <c r="AC3806" s="72" t="b">
        <v>0</v>
      </c>
      <c r="AD3806" s="72">
        <v>0</v>
      </c>
      <c r="AE3806" s="78" t="s">
        <v>230</v>
      </c>
      <c r="AF3806" s="72" t="b">
        <v>0</v>
      </c>
      <c r="AG3806" s="72" t="s">
        <v>231</v>
      </c>
      <c r="AH3806" s="72"/>
      <c r="AI3806" s="78" t="s">
        <v>230</v>
      </c>
      <c r="AJ3806" s="72" t="b">
        <v>0</v>
      </c>
      <c r="AK3806" s="72">
        <v>0</v>
      </c>
      <c r="AL3806" s="78" t="s">
        <v>230</v>
      </c>
      <c r="AM3806" s="72" t="s">
        <v>241</v>
      </c>
      <c r="AN3806" s="72" t="b">
        <v>0</v>
      </c>
      <c r="AO3806" s="78" t="s">
        <v>17752</v>
      </c>
      <c r="AP3806" s="72" t="s">
        <v>179</v>
      </c>
      <c r="AQ3806" s="72">
        <v>0</v>
      </c>
      <c r="AR3806" s="72">
        <v>0</v>
      </c>
      <c r="AS3806" s="72"/>
      <c r="AT3806" s="72"/>
      <c r="AU3806" s="72"/>
      <c r="AV3806" s="72"/>
      <c r="AW3806" s="72"/>
      <c r="AX3806" s="72"/>
      <c r="AY3806" s="72"/>
      <c r="AZ3806" s="72"/>
    </row>
    <row r="3807" spans="1:52" x14ac:dyDescent="0.35">
      <c r="A3807" s="70" t="s">
        <v>2577</v>
      </c>
      <c r="B3807" s="70" t="s">
        <v>2577</v>
      </c>
      <c r="C3807" s="83"/>
      <c r="D3807" s="84"/>
      <c r="E3807" s="85"/>
      <c r="F3807" s="86"/>
      <c r="G3807" s="83"/>
      <c r="H3807" s="81"/>
      <c r="I3807" s="87"/>
      <c r="J3807" s="87"/>
      <c r="K3807" s="36"/>
      <c r="L3807" s="90"/>
      <c r="M3807" s="90"/>
      <c r="N3807" s="89"/>
      <c r="O3807" s="72" t="s">
        <v>179</v>
      </c>
      <c r="P3807" s="74">
        <v>42827.452835648146</v>
      </c>
      <c r="Q3807" s="72" t="s">
        <v>5504</v>
      </c>
      <c r="R3807" s="76" t="s">
        <v>7405</v>
      </c>
      <c r="S3807" s="72" t="s">
        <v>221</v>
      </c>
      <c r="T3807" s="72"/>
      <c r="U3807" s="72"/>
      <c r="V3807" s="76" t="s">
        <v>10630</v>
      </c>
      <c r="W3807" s="74">
        <v>42827.452835648146</v>
      </c>
      <c r="X3807" s="76" t="s">
        <v>13796</v>
      </c>
      <c r="Y3807" s="72"/>
      <c r="Z3807" s="72"/>
      <c r="AA3807" s="78" t="s">
        <v>17753</v>
      </c>
      <c r="AB3807" s="72"/>
      <c r="AC3807" s="72" t="b">
        <v>0</v>
      </c>
      <c r="AD3807" s="72">
        <v>0</v>
      </c>
      <c r="AE3807" s="78" t="s">
        <v>230</v>
      </c>
      <c r="AF3807" s="72" t="b">
        <v>0</v>
      </c>
      <c r="AG3807" s="72" t="s">
        <v>231</v>
      </c>
      <c r="AH3807" s="72"/>
      <c r="AI3807" s="78" t="s">
        <v>230</v>
      </c>
      <c r="AJ3807" s="72" t="b">
        <v>0</v>
      </c>
      <c r="AK3807" s="72">
        <v>0</v>
      </c>
      <c r="AL3807" s="78" t="s">
        <v>230</v>
      </c>
      <c r="AM3807" s="72" t="s">
        <v>241</v>
      </c>
      <c r="AN3807" s="72" t="b">
        <v>0</v>
      </c>
      <c r="AO3807" s="78" t="s">
        <v>17753</v>
      </c>
      <c r="AP3807" s="72" t="s">
        <v>179</v>
      </c>
      <c r="AQ3807" s="72">
        <v>0</v>
      </c>
      <c r="AR3807" s="72">
        <v>0</v>
      </c>
      <c r="AS3807" s="72"/>
      <c r="AT3807" s="72"/>
      <c r="AU3807" s="72"/>
      <c r="AV3807" s="72"/>
      <c r="AW3807" s="72"/>
      <c r="AX3807" s="72"/>
      <c r="AY3807" s="72"/>
      <c r="AZ3807" s="72"/>
    </row>
    <row r="3808" spans="1:52" x14ac:dyDescent="0.35">
      <c r="A3808" s="70" t="s">
        <v>2577</v>
      </c>
      <c r="B3808" s="70" t="s">
        <v>2577</v>
      </c>
      <c r="C3808" s="83"/>
      <c r="D3808" s="84"/>
      <c r="E3808" s="85"/>
      <c r="F3808" s="86"/>
      <c r="G3808" s="83"/>
      <c r="H3808" s="81"/>
      <c r="I3808" s="87"/>
      <c r="J3808" s="87"/>
      <c r="K3808" s="36"/>
      <c r="L3808" s="90"/>
      <c r="M3808" s="90"/>
      <c r="N3808" s="89"/>
      <c r="O3808" s="72" t="s">
        <v>179</v>
      </c>
      <c r="P3808" s="74">
        <v>42827.679571759261</v>
      </c>
      <c r="Q3808" s="72" t="s">
        <v>5505</v>
      </c>
      <c r="R3808" s="76" t="s">
        <v>7408</v>
      </c>
      <c r="S3808" s="72" t="s">
        <v>221</v>
      </c>
      <c r="T3808" s="72"/>
      <c r="U3808" s="72"/>
      <c r="V3808" s="76" t="s">
        <v>10630</v>
      </c>
      <c r="W3808" s="74">
        <v>42827.679571759261</v>
      </c>
      <c r="X3808" s="76" t="s">
        <v>13797</v>
      </c>
      <c r="Y3808" s="72"/>
      <c r="Z3808" s="72"/>
      <c r="AA3808" s="78" t="s">
        <v>17754</v>
      </c>
      <c r="AB3808" s="72"/>
      <c r="AC3808" s="72" t="b">
        <v>0</v>
      </c>
      <c r="AD3808" s="72">
        <v>0</v>
      </c>
      <c r="AE3808" s="78" t="s">
        <v>230</v>
      </c>
      <c r="AF3808" s="72" t="b">
        <v>0</v>
      </c>
      <c r="AG3808" s="72" t="s">
        <v>231</v>
      </c>
      <c r="AH3808" s="72"/>
      <c r="AI3808" s="78" t="s">
        <v>230</v>
      </c>
      <c r="AJ3808" s="72" t="b">
        <v>0</v>
      </c>
      <c r="AK3808" s="72">
        <v>0</v>
      </c>
      <c r="AL3808" s="78" t="s">
        <v>230</v>
      </c>
      <c r="AM3808" s="72" t="s">
        <v>241</v>
      </c>
      <c r="AN3808" s="72" t="b">
        <v>0</v>
      </c>
      <c r="AO3808" s="78" t="s">
        <v>17754</v>
      </c>
      <c r="AP3808" s="72" t="s">
        <v>179</v>
      </c>
      <c r="AQ3808" s="72">
        <v>0</v>
      </c>
      <c r="AR3808" s="72">
        <v>0</v>
      </c>
      <c r="AS3808" s="72"/>
      <c r="AT3808" s="72"/>
      <c r="AU3808" s="72"/>
      <c r="AV3808" s="72"/>
      <c r="AW3808" s="72"/>
      <c r="AX3808" s="72"/>
      <c r="AY3808" s="72"/>
      <c r="AZ3808" s="72"/>
    </row>
    <row r="3809" spans="1:52" x14ac:dyDescent="0.35">
      <c r="A3809" s="70" t="s">
        <v>2577</v>
      </c>
      <c r="B3809" s="70" t="s">
        <v>2577</v>
      </c>
      <c r="C3809" s="83"/>
      <c r="D3809" s="84"/>
      <c r="E3809" s="85"/>
      <c r="F3809" s="86"/>
      <c r="G3809" s="83"/>
      <c r="H3809" s="81"/>
      <c r="I3809" s="87"/>
      <c r="J3809" s="87"/>
      <c r="K3809" s="36"/>
      <c r="L3809" s="90"/>
      <c r="M3809" s="90"/>
      <c r="N3809" s="89"/>
      <c r="O3809" s="72" t="s">
        <v>179</v>
      </c>
      <c r="P3809" s="74">
        <v>42827.70144675926</v>
      </c>
      <c r="Q3809" s="72" t="s">
        <v>5506</v>
      </c>
      <c r="R3809" s="76" t="s">
        <v>7409</v>
      </c>
      <c r="S3809" s="72" t="s">
        <v>221</v>
      </c>
      <c r="T3809" s="72"/>
      <c r="U3809" s="72"/>
      <c r="V3809" s="76" t="s">
        <v>10630</v>
      </c>
      <c r="W3809" s="74">
        <v>42827.70144675926</v>
      </c>
      <c r="X3809" s="76" t="s">
        <v>13798</v>
      </c>
      <c r="Y3809" s="72"/>
      <c r="Z3809" s="72"/>
      <c r="AA3809" s="78" t="s">
        <v>17755</v>
      </c>
      <c r="AB3809" s="72"/>
      <c r="AC3809" s="72" t="b">
        <v>0</v>
      </c>
      <c r="AD3809" s="72">
        <v>1</v>
      </c>
      <c r="AE3809" s="78" t="s">
        <v>230</v>
      </c>
      <c r="AF3809" s="72" t="b">
        <v>0</v>
      </c>
      <c r="AG3809" s="72" t="s">
        <v>231</v>
      </c>
      <c r="AH3809" s="72"/>
      <c r="AI3809" s="78" t="s">
        <v>230</v>
      </c>
      <c r="AJ3809" s="72" t="b">
        <v>0</v>
      </c>
      <c r="AK3809" s="72">
        <v>0</v>
      </c>
      <c r="AL3809" s="78" t="s">
        <v>230</v>
      </c>
      <c r="AM3809" s="72" t="s">
        <v>241</v>
      </c>
      <c r="AN3809" s="72" t="b">
        <v>0</v>
      </c>
      <c r="AO3809" s="78" t="s">
        <v>17755</v>
      </c>
      <c r="AP3809" s="72" t="s">
        <v>179</v>
      </c>
      <c r="AQ3809" s="72">
        <v>0</v>
      </c>
      <c r="AR3809" s="72">
        <v>0</v>
      </c>
      <c r="AS3809" s="72"/>
      <c r="AT3809" s="72"/>
      <c r="AU3809" s="72"/>
      <c r="AV3809" s="72"/>
      <c r="AW3809" s="72"/>
      <c r="AX3809" s="72"/>
      <c r="AY3809" s="72"/>
      <c r="AZ3809" s="72"/>
    </row>
    <row r="3810" spans="1:52" x14ac:dyDescent="0.35">
      <c r="A3810" s="70" t="s">
        <v>2577</v>
      </c>
      <c r="B3810" s="70" t="s">
        <v>2577</v>
      </c>
      <c r="C3810" s="83"/>
      <c r="D3810" s="84"/>
      <c r="E3810" s="85"/>
      <c r="F3810" s="86"/>
      <c r="G3810" s="83"/>
      <c r="H3810" s="81"/>
      <c r="I3810" s="87"/>
      <c r="J3810" s="87"/>
      <c r="K3810" s="36"/>
      <c r="L3810" s="90"/>
      <c r="M3810" s="90"/>
      <c r="N3810" s="89"/>
      <c r="O3810" s="72" t="s">
        <v>179</v>
      </c>
      <c r="P3810" s="74">
        <v>42828.039629629631</v>
      </c>
      <c r="Q3810" s="72" t="s">
        <v>5507</v>
      </c>
      <c r="R3810" s="76" t="s">
        <v>7804</v>
      </c>
      <c r="S3810" s="72" t="s">
        <v>221</v>
      </c>
      <c r="T3810" s="72"/>
      <c r="U3810" s="72"/>
      <c r="V3810" s="76" t="s">
        <v>10630</v>
      </c>
      <c r="W3810" s="74">
        <v>42828.039629629631</v>
      </c>
      <c r="X3810" s="76" t="s">
        <v>13799</v>
      </c>
      <c r="Y3810" s="72"/>
      <c r="Z3810" s="72"/>
      <c r="AA3810" s="78" t="s">
        <v>17756</v>
      </c>
      <c r="AB3810" s="72"/>
      <c r="AC3810" s="72" t="b">
        <v>0</v>
      </c>
      <c r="AD3810" s="72">
        <v>0</v>
      </c>
      <c r="AE3810" s="78" t="s">
        <v>230</v>
      </c>
      <c r="AF3810" s="72" t="b">
        <v>0</v>
      </c>
      <c r="AG3810" s="72" t="s">
        <v>231</v>
      </c>
      <c r="AH3810" s="72"/>
      <c r="AI3810" s="78" t="s">
        <v>230</v>
      </c>
      <c r="AJ3810" s="72" t="b">
        <v>0</v>
      </c>
      <c r="AK3810" s="72">
        <v>0</v>
      </c>
      <c r="AL3810" s="78" t="s">
        <v>230</v>
      </c>
      <c r="AM3810" s="72" t="s">
        <v>241</v>
      </c>
      <c r="AN3810" s="72" t="b">
        <v>0</v>
      </c>
      <c r="AO3810" s="78" t="s">
        <v>17756</v>
      </c>
      <c r="AP3810" s="72" t="s">
        <v>179</v>
      </c>
      <c r="AQ3810" s="72">
        <v>0</v>
      </c>
      <c r="AR3810" s="72">
        <v>0</v>
      </c>
      <c r="AS3810" s="72"/>
      <c r="AT3810" s="72"/>
      <c r="AU3810" s="72"/>
      <c r="AV3810" s="72"/>
      <c r="AW3810" s="72"/>
      <c r="AX3810" s="72"/>
      <c r="AY3810" s="72"/>
      <c r="AZ3810" s="72"/>
    </row>
    <row r="3811" spans="1:52" x14ac:dyDescent="0.35">
      <c r="A3811" s="70" t="s">
        <v>2577</v>
      </c>
      <c r="B3811" s="70" t="s">
        <v>2577</v>
      </c>
      <c r="C3811" s="83"/>
      <c r="D3811" s="84"/>
      <c r="E3811" s="85"/>
      <c r="F3811" s="86"/>
      <c r="G3811" s="83"/>
      <c r="H3811" s="81"/>
      <c r="I3811" s="87"/>
      <c r="J3811" s="87"/>
      <c r="K3811" s="36"/>
      <c r="L3811" s="90"/>
      <c r="M3811" s="90"/>
      <c r="N3811" s="89"/>
      <c r="O3811" s="72" t="s">
        <v>179</v>
      </c>
      <c r="P3811" s="74">
        <v>42828.26326388889</v>
      </c>
      <c r="Q3811" s="72" t="s">
        <v>5508</v>
      </c>
      <c r="R3811" s="76" t="s">
        <v>7805</v>
      </c>
      <c r="S3811" s="72" t="s">
        <v>221</v>
      </c>
      <c r="T3811" s="72"/>
      <c r="U3811" s="72"/>
      <c r="V3811" s="76" t="s">
        <v>10630</v>
      </c>
      <c r="W3811" s="74">
        <v>42828.26326388889</v>
      </c>
      <c r="X3811" s="76" t="s">
        <v>13800</v>
      </c>
      <c r="Y3811" s="72"/>
      <c r="Z3811" s="72"/>
      <c r="AA3811" s="78" t="s">
        <v>17757</v>
      </c>
      <c r="AB3811" s="72"/>
      <c r="AC3811" s="72" t="b">
        <v>0</v>
      </c>
      <c r="AD3811" s="72">
        <v>0</v>
      </c>
      <c r="AE3811" s="78" t="s">
        <v>230</v>
      </c>
      <c r="AF3811" s="72" t="b">
        <v>0</v>
      </c>
      <c r="AG3811" s="72" t="s">
        <v>231</v>
      </c>
      <c r="AH3811" s="72"/>
      <c r="AI3811" s="78" t="s">
        <v>230</v>
      </c>
      <c r="AJ3811" s="72" t="b">
        <v>0</v>
      </c>
      <c r="AK3811" s="72">
        <v>0</v>
      </c>
      <c r="AL3811" s="78" t="s">
        <v>230</v>
      </c>
      <c r="AM3811" s="72" t="s">
        <v>241</v>
      </c>
      <c r="AN3811" s="72" t="b">
        <v>0</v>
      </c>
      <c r="AO3811" s="78" t="s">
        <v>17757</v>
      </c>
      <c r="AP3811" s="72" t="s">
        <v>179</v>
      </c>
      <c r="AQ3811" s="72">
        <v>0</v>
      </c>
      <c r="AR3811" s="72">
        <v>0</v>
      </c>
      <c r="AS3811" s="72"/>
      <c r="AT3811" s="72"/>
      <c r="AU3811" s="72"/>
      <c r="AV3811" s="72"/>
      <c r="AW3811" s="72"/>
      <c r="AX3811" s="72"/>
      <c r="AY3811" s="72"/>
      <c r="AZ3811" s="72"/>
    </row>
    <row r="3812" spans="1:52" x14ac:dyDescent="0.35">
      <c r="A3812" s="70" t="s">
        <v>2577</v>
      </c>
      <c r="B3812" s="70" t="s">
        <v>2577</v>
      </c>
      <c r="C3812" s="83"/>
      <c r="D3812" s="84"/>
      <c r="E3812" s="85"/>
      <c r="F3812" s="86"/>
      <c r="G3812" s="83"/>
      <c r="H3812" s="81"/>
      <c r="I3812" s="87"/>
      <c r="J3812" s="87"/>
      <c r="K3812" s="36"/>
      <c r="L3812" s="90"/>
      <c r="M3812" s="90"/>
      <c r="N3812" s="89"/>
      <c r="O3812" s="72" t="s">
        <v>179</v>
      </c>
      <c r="P3812" s="74">
        <v>42828.469490740739</v>
      </c>
      <c r="Q3812" s="72" t="s">
        <v>5509</v>
      </c>
      <c r="R3812" s="76" t="s">
        <v>7806</v>
      </c>
      <c r="S3812" s="72" t="s">
        <v>221</v>
      </c>
      <c r="T3812" s="72"/>
      <c r="U3812" s="72"/>
      <c r="V3812" s="76" t="s">
        <v>10630</v>
      </c>
      <c r="W3812" s="74">
        <v>42828.469490740739</v>
      </c>
      <c r="X3812" s="76" t="s">
        <v>13801</v>
      </c>
      <c r="Y3812" s="72"/>
      <c r="Z3812" s="72"/>
      <c r="AA3812" s="78" t="s">
        <v>17758</v>
      </c>
      <c r="AB3812" s="72"/>
      <c r="AC3812" s="72" t="b">
        <v>0</v>
      </c>
      <c r="AD3812" s="72">
        <v>0</v>
      </c>
      <c r="AE3812" s="78" t="s">
        <v>230</v>
      </c>
      <c r="AF3812" s="72" t="b">
        <v>0</v>
      </c>
      <c r="AG3812" s="72" t="s">
        <v>231</v>
      </c>
      <c r="AH3812" s="72"/>
      <c r="AI3812" s="78" t="s">
        <v>230</v>
      </c>
      <c r="AJ3812" s="72" t="b">
        <v>0</v>
      </c>
      <c r="AK3812" s="72">
        <v>0</v>
      </c>
      <c r="AL3812" s="78" t="s">
        <v>230</v>
      </c>
      <c r="AM3812" s="72" t="s">
        <v>241</v>
      </c>
      <c r="AN3812" s="72" t="b">
        <v>0</v>
      </c>
      <c r="AO3812" s="78" t="s">
        <v>17758</v>
      </c>
      <c r="AP3812" s="72" t="s">
        <v>179</v>
      </c>
      <c r="AQ3812" s="72">
        <v>0</v>
      </c>
      <c r="AR3812" s="72">
        <v>0</v>
      </c>
      <c r="AS3812" s="72"/>
      <c r="AT3812" s="72"/>
      <c r="AU3812" s="72"/>
      <c r="AV3812" s="72"/>
      <c r="AW3812" s="72"/>
      <c r="AX3812" s="72"/>
      <c r="AY3812" s="72"/>
      <c r="AZ3812" s="72"/>
    </row>
    <row r="3813" spans="1:52" x14ac:dyDescent="0.35">
      <c r="A3813" s="70" t="s">
        <v>2578</v>
      </c>
      <c r="B3813" s="70" t="s">
        <v>2908</v>
      </c>
      <c r="C3813" s="83"/>
      <c r="D3813" s="84"/>
      <c r="E3813" s="85"/>
      <c r="F3813" s="86"/>
      <c r="G3813" s="83"/>
      <c r="H3813" s="81"/>
      <c r="I3813" s="87"/>
      <c r="J3813" s="87"/>
      <c r="K3813" s="36"/>
      <c r="L3813" s="90"/>
      <c r="M3813" s="90"/>
      <c r="N3813" s="89"/>
      <c r="O3813" s="72" t="s">
        <v>217</v>
      </c>
      <c r="P3813" s="74">
        <v>42827.691446759258</v>
      </c>
      <c r="Q3813" s="72" t="s">
        <v>5510</v>
      </c>
      <c r="R3813" s="72"/>
      <c r="S3813" s="72"/>
      <c r="T3813" s="72"/>
      <c r="U3813" s="72"/>
      <c r="V3813" s="76" t="s">
        <v>10631</v>
      </c>
      <c r="W3813" s="74">
        <v>42827.691446759258</v>
      </c>
      <c r="X3813" s="76" t="s">
        <v>13802</v>
      </c>
      <c r="Y3813" s="72"/>
      <c r="Z3813" s="72"/>
      <c r="AA3813" s="78" t="s">
        <v>17759</v>
      </c>
      <c r="AB3813" s="72"/>
      <c r="AC3813" s="72" t="b">
        <v>0</v>
      </c>
      <c r="AD3813" s="72">
        <v>0</v>
      </c>
      <c r="AE3813" s="78" t="s">
        <v>230</v>
      </c>
      <c r="AF3813" s="72" t="b">
        <v>0</v>
      </c>
      <c r="AG3813" s="72" t="s">
        <v>344</v>
      </c>
      <c r="AH3813" s="72"/>
      <c r="AI3813" s="78" t="s">
        <v>230</v>
      </c>
      <c r="AJ3813" s="72" t="b">
        <v>0</v>
      </c>
      <c r="AK3813" s="72">
        <v>2</v>
      </c>
      <c r="AL3813" s="78" t="s">
        <v>17760</v>
      </c>
      <c r="AM3813" s="72" t="s">
        <v>242</v>
      </c>
      <c r="AN3813" s="72" t="b">
        <v>0</v>
      </c>
      <c r="AO3813" s="78" t="s">
        <v>17760</v>
      </c>
      <c r="AP3813" s="72" t="s">
        <v>179</v>
      </c>
      <c r="AQ3813" s="72">
        <v>0</v>
      </c>
      <c r="AR3813" s="72">
        <v>0</v>
      </c>
      <c r="AS3813" s="72"/>
      <c r="AT3813" s="72"/>
      <c r="AU3813" s="72"/>
      <c r="AV3813" s="72"/>
      <c r="AW3813" s="72"/>
      <c r="AX3813" s="72"/>
      <c r="AY3813" s="72"/>
      <c r="AZ3813" s="72"/>
    </row>
    <row r="3814" spans="1:52" x14ac:dyDescent="0.35">
      <c r="A3814" s="70" t="s">
        <v>2578</v>
      </c>
      <c r="B3814" s="70" t="s">
        <v>2909</v>
      </c>
      <c r="C3814" s="83"/>
      <c r="D3814" s="84"/>
      <c r="E3814" s="85"/>
      <c r="F3814" s="86"/>
      <c r="G3814" s="83"/>
      <c r="H3814" s="81"/>
      <c r="I3814" s="87"/>
      <c r="J3814" s="87"/>
      <c r="K3814" s="36"/>
      <c r="L3814" s="90"/>
      <c r="M3814" s="90"/>
      <c r="N3814" s="89"/>
      <c r="O3814" s="72" t="s">
        <v>217</v>
      </c>
      <c r="P3814" s="74">
        <v>42827.691446759258</v>
      </c>
      <c r="Q3814" s="72" t="s">
        <v>5510</v>
      </c>
      <c r="R3814" s="72"/>
      <c r="S3814" s="72"/>
      <c r="T3814" s="72"/>
      <c r="U3814" s="72"/>
      <c r="V3814" s="76" t="s">
        <v>10631</v>
      </c>
      <c r="W3814" s="74">
        <v>42827.691446759258</v>
      </c>
      <c r="X3814" s="76" t="s">
        <v>13802</v>
      </c>
      <c r="Y3814" s="72"/>
      <c r="Z3814" s="72"/>
      <c r="AA3814" s="78" t="s">
        <v>17759</v>
      </c>
      <c r="AB3814" s="72"/>
      <c r="AC3814" s="72" t="b">
        <v>0</v>
      </c>
      <c r="AD3814" s="72">
        <v>0</v>
      </c>
      <c r="AE3814" s="78" t="s">
        <v>230</v>
      </c>
      <c r="AF3814" s="72" t="b">
        <v>0</v>
      </c>
      <c r="AG3814" s="72" t="s">
        <v>344</v>
      </c>
      <c r="AH3814" s="72"/>
      <c r="AI3814" s="78" t="s">
        <v>230</v>
      </c>
      <c r="AJ3814" s="72" t="b">
        <v>0</v>
      </c>
      <c r="AK3814" s="72">
        <v>2</v>
      </c>
      <c r="AL3814" s="78" t="s">
        <v>17760</v>
      </c>
      <c r="AM3814" s="72" t="s">
        <v>242</v>
      </c>
      <c r="AN3814" s="72" t="b">
        <v>0</v>
      </c>
      <c r="AO3814" s="78" t="s">
        <v>17760</v>
      </c>
      <c r="AP3814" s="72" t="s">
        <v>179</v>
      </c>
      <c r="AQ3814" s="72">
        <v>0</v>
      </c>
      <c r="AR3814" s="72">
        <v>0</v>
      </c>
      <c r="AS3814" s="72"/>
      <c r="AT3814" s="72"/>
      <c r="AU3814" s="72"/>
      <c r="AV3814" s="72"/>
      <c r="AW3814" s="72"/>
      <c r="AX3814" s="72"/>
      <c r="AY3814" s="72"/>
      <c r="AZ3814" s="72"/>
    </row>
    <row r="3815" spans="1:52" x14ac:dyDescent="0.35">
      <c r="A3815" s="70" t="s">
        <v>2578</v>
      </c>
      <c r="B3815" s="70" t="s">
        <v>2910</v>
      </c>
      <c r="C3815" s="83"/>
      <c r="D3815" s="84"/>
      <c r="E3815" s="85"/>
      <c r="F3815" s="86"/>
      <c r="G3815" s="83"/>
      <c r="H3815" s="81"/>
      <c r="I3815" s="87"/>
      <c r="J3815" s="87"/>
      <c r="K3815" s="36"/>
      <c r="L3815" s="90"/>
      <c r="M3815" s="90"/>
      <c r="N3815" s="89"/>
      <c r="O3815" s="72" t="s">
        <v>217</v>
      </c>
      <c r="P3815" s="74">
        <v>42827.691446759258</v>
      </c>
      <c r="Q3815" s="72" t="s">
        <v>5510</v>
      </c>
      <c r="R3815" s="72"/>
      <c r="S3815" s="72"/>
      <c r="T3815" s="72"/>
      <c r="U3815" s="72"/>
      <c r="V3815" s="76" t="s">
        <v>10631</v>
      </c>
      <c r="W3815" s="74">
        <v>42827.691446759258</v>
      </c>
      <c r="X3815" s="76" t="s">
        <v>13802</v>
      </c>
      <c r="Y3815" s="72"/>
      <c r="Z3815" s="72"/>
      <c r="AA3815" s="78" t="s">
        <v>17759</v>
      </c>
      <c r="AB3815" s="72"/>
      <c r="AC3815" s="72" t="b">
        <v>0</v>
      </c>
      <c r="AD3815" s="72">
        <v>0</v>
      </c>
      <c r="AE3815" s="78" t="s">
        <v>230</v>
      </c>
      <c r="AF3815" s="72" t="b">
        <v>0</v>
      </c>
      <c r="AG3815" s="72" t="s">
        <v>344</v>
      </c>
      <c r="AH3815" s="72"/>
      <c r="AI3815" s="78" t="s">
        <v>230</v>
      </c>
      <c r="AJ3815" s="72" t="b">
        <v>0</v>
      </c>
      <c r="AK3815" s="72">
        <v>2</v>
      </c>
      <c r="AL3815" s="78" t="s">
        <v>17760</v>
      </c>
      <c r="AM3815" s="72" t="s">
        <v>242</v>
      </c>
      <c r="AN3815" s="72" t="b">
        <v>0</v>
      </c>
      <c r="AO3815" s="78" t="s">
        <v>17760</v>
      </c>
      <c r="AP3815" s="72" t="s">
        <v>179</v>
      </c>
      <c r="AQ3815" s="72">
        <v>0</v>
      </c>
      <c r="AR3815" s="72">
        <v>0</v>
      </c>
      <c r="AS3815" s="72"/>
      <c r="AT3815" s="72"/>
      <c r="AU3815" s="72"/>
      <c r="AV3815" s="72"/>
      <c r="AW3815" s="72"/>
      <c r="AX3815" s="72"/>
      <c r="AY3815" s="72"/>
      <c r="AZ3815" s="72"/>
    </row>
    <row r="3816" spans="1:52" x14ac:dyDescent="0.35">
      <c r="A3816" s="70" t="s">
        <v>2578</v>
      </c>
      <c r="B3816" s="70" t="s">
        <v>2691</v>
      </c>
      <c r="C3816" s="83"/>
      <c r="D3816" s="84"/>
      <c r="E3816" s="85"/>
      <c r="F3816" s="86"/>
      <c r="G3816" s="83"/>
      <c r="H3816" s="81"/>
      <c r="I3816" s="87"/>
      <c r="J3816" s="87"/>
      <c r="K3816" s="36"/>
      <c r="L3816" s="90"/>
      <c r="M3816" s="90"/>
      <c r="N3816" s="89"/>
      <c r="O3816" s="72" t="s">
        <v>217</v>
      </c>
      <c r="P3816" s="74">
        <v>42827.691446759258</v>
      </c>
      <c r="Q3816" s="72" t="s">
        <v>5510</v>
      </c>
      <c r="R3816" s="72"/>
      <c r="S3816" s="72"/>
      <c r="T3816" s="72"/>
      <c r="U3816" s="72"/>
      <c r="V3816" s="76" t="s">
        <v>10631</v>
      </c>
      <c r="W3816" s="74">
        <v>42827.691446759258</v>
      </c>
      <c r="X3816" s="76" t="s">
        <v>13802</v>
      </c>
      <c r="Y3816" s="72"/>
      <c r="Z3816" s="72"/>
      <c r="AA3816" s="78" t="s">
        <v>17759</v>
      </c>
      <c r="AB3816" s="72"/>
      <c r="AC3816" s="72" t="b">
        <v>0</v>
      </c>
      <c r="AD3816" s="72">
        <v>0</v>
      </c>
      <c r="AE3816" s="78" t="s">
        <v>230</v>
      </c>
      <c r="AF3816" s="72" t="b">
        <v>0</v>
      </c>
      <c r="AG3816" s="72" t="s">
        <v>344</v>
      </c>
      <c r="AH3816" s="72"/>
      <c r="AI3816" s="78" t="s">
        <v>230</v>
      </c>
      <c r="AJ3816" s="72" t="b">
        <v>0</v>
      </c>
      <c r="AK3816" s="72">
        <v>2</v>
      </c>
      <c r="AL3816" s="78" t="s">
        <v>17760</v>
      </c>
      <c r="AM3816" s="72" t="s">
        <v>242</v>
      </c>
      <c r="AN3816" s="72" t="b">
        <v>0</v>
      </c>
      <c r="AO3816" s="78" t="s">
        <v>17760</v>
      </c>
      <c r="AP3816" s="72" t="s">
        <v>179</v>
      </c>
      <c r="AQ3816" s="72">
        <v>0</v>
      </c>
      <c r="AR3816" s="72">
        <v>0</v>
      </c>
      <c r="AS3816" s="72"/>
      <c r="AT3816" s="72"/>
      <c r="AU3816" s="72"/>
      <c r="AV3816" s="72"/>
      <c r="AW3816" s="72"/>
      <c r="AX3816" s="72"/>
      <c r="AY3816" s="72"/>
      <c r="AZ3816" s="72"/>
    </row>
    <row r="3817" spans="1:52" x14ac:dyDescent="0.35">
      <c r="A3817" s="70" t="s">
        <v>2578</v>
      </c>
      <c r="B3817" s="70" t="s">
        <v>2911</v>
      </c>
      <c r="C3817" s="83"/>
      <c r="D3817" s="84"/>
      <c r="E3817" s="85"/>
      <c r="F3817" s="86"/>
      <c r="G3817" s="83"/>
      <c r="H3817" s="81"/>
      <c r="I3817" s="87"/>
      <c r="J3817" s="87"/>
      <c r="K3817" s="36"/>
      <c r="L3817" s="90"/>
      <c r="M3817" s="90"/>
      <c r="N3817" s="89"/>
      <c r="O3817" s="72" t="s">
        <v>217</v>
      </c>
      <c r="P3817" s="74">
        <v>42827.691446759258</v>
      </c>
      <c r="Q3817" s="72" t="s">
        <v>5510</v>
      </c>
      <c r="R3817" s="72"/>
      <c r="S3817" s="72"/>
      <c r="T3817" s="72"/>
      <c r="U3817" s="72"/>
      <c r="V3817" s="76" t="s">
        <v>10631</v>
      </c>
      <c r="W3817" s="74">
        <v>42827.691446759258</v>
      </c>
      <c r="X3817" s="76" t="s">
        <v>13802</v>
      </c>
      <c r="Y3817" s="72"/>
      <c r="Z3817" s="72"/>
      <c r="AA3817" s="78" t="s">
        <v>17759</v>
      </c>
      <c r="AB3817" s="72"/>
      <c r="AC3817" s="72" t="b">
        <v>0</v>
      </c>
      <c r="AD3817" s="72">
        <v>0</v>
      </c>
      <c r="AE3817" s="78" t="s">
        <v>230</v>
      </c>
      <c r="AF3817" s="72" t="b">
        <v>0</v>
      </c>
      <c r="AG3817" s="72" t="s">
        <v>344</v>
      </c>
      <c r="AH3817" s="72"/>
      <c r="AI3817" s="78" t="s">
        <v>230</v>
      </c>
      <c r="AJ3817" s="72" t="b">
        <v>0</v>
      </c>
      <c r="AK3817" s="72">
        <v>2</v>
      </c>
      <c r="AL3817" s="78" t="s">
        <v>17760</v>
      </c>
      <c r="AM3817" s="72" t="s">
        <v>242</v>
      </c>
      <c r="AN3817" s="72" t="b">
        <v>0</v>
      </c>
      <c r="AO3817" s="78" t="s">
        <v>17760</v>
      </c>
      <c r="AP3817" s="72" t="s">
        <v>179</v>
      </c>
      <c r="AQ3817" s="72">
        <v>0</v>
      </c>
      <c r="AR3817" s="72">
        <v>0</v>
      </c>
      <c r="AS3817" s="72"/>
      <c r="AT3817" s="72"/>
      <c r="AU3817" s="72"/>
      <c r="AV3817" s="72"/>
      <c r="AW3817" s="72"/>
      <c r="AX3817" s="72"/>
      <c r="AY3817" s="72"/>
      <c r="AZ3817" s="72"/>
    </row>
    <row r="3818" spans="1:52" x14ac:dyDescent="0.35">
      <c r="A3818" s="70" t="s">
        <v>2578</v>
      </c>
      <c r="B3818" s="70" t="s">
        <v>2912</v>
      </c>
      <c r="C3818" s="83"/>
      <c r="D3818" s="84"/>
      <c r="E3818" s="85"/>
      <c r="F3818" s="86"/>
      <c r="G3818" s="83"/>
      <c r="H3818" s="81"/>
      <c r="I3818" s="87"/>
      <c r="J3818" s="87"/>
      <c r="K3818" s="36"/>
      <c r="L3818" s="90"/>
      <c r="M3818" s="90"/>
      <c r="N3818" s="89"/>
      <c r="O3818" s="72" t="s">
        <v>217</v>
      </c>
      <c r="P3818" s="74">
        <v>42827.691446759258</v>
      </c>
      <c r="Q3818" s="72" t="s">
        <v>5510</v>
      </c>
      <c r="R3818" s="72"/>
      <c r="S3818" s="72"/>
      <c r="T3818" s="72"/>
      <c r="U3818" s="72"/>
      <c r="V3818" s="76" t="s">
        <v>10631</v>
      </c>
      <c r="W3818" s="74">
        <v>42827.691446759258</v>
      </c>
      <c r="X3818" s="76" t="s">
        <v>13802</v>
      </c>
      <c r="Y3818" s="72"/>
      <c r="Z3818" s="72"/>
      <c r="AA3818" s="78" t="s">
        <v>17759</v>
      </c>
      <c r="AB3818" s="72"/>
      <c r="AC3818" s="72" t="b">
        <v>0</v>
      </c>
      <c r="AD3818" s="72">
        <v>0</v>
      </c>
      <c r="AE3818" s="78" t="s">
        <v>230</v>
      </c>
      <c r="AF3818" s="72" t="b">
        <v>0</v>
      </c>
      <c r="AG3818" s="72" t="s">
        <v>344</v>
      </c>
      <c r="AH3818" s="72"/>
      <c r="AI3818" s="78" t="s">
        <v>230</v>
      </c>
      <c r="AJ3818" s="72" t="b">
        <v>0</v>
      </c>
      <c r="AK3818" s="72">
        <v>2</v>
      </c>
      <c r="AL3818" s="78" t="s">
        <v>17760</v>
      </c>
      <c r="AM3818" s="72" t="s">
        <v>242</v>
      </c>
      <c r="AN3818" s="72" t="b">
        <v>0</v>
      </c>
      <c r="AO3818" s="78" t="s">
        <v>17760</v>
      </c>
      <c r="AP3818" s="72" t="s">
        <v>179</v>
      </c>
      <c r="AQ3818" s="72">
        <v>0</v>
      </c>
      <c r="AR3818" s="72">
        <v>0</v>
      </c>
      <c r="AS3818" s="72"/>
      <c r="AT3818" s="72"/>
      <c r="AU3818" s="72"/>
      <c r="AV3818" s="72"/>
      <c r="AW3818" s="72"/>
      <c r="AX3818" s="72"/>
      <c r="AY3818" s="72"/>
      <c r="AZ3818" s="72"/>
    </row>
    <row r="3819" spans="1:52" x14ac:dyDescent="0.35">
      <c r="A3819" s="70" t="s">
        <v>2578</v>
      </c>
      <c r="B3819" s="70" t="s">
        <v>2913</v>
      </c>
      <c r="C3819" s="83"/>
      <c r="D3819" s="84"/>
      <c r="E3819" s="85"/>
      <c r="F3819" s="86"/>
      <c r="G3819" s="83"/>
      <c r="H3819" s="81"/>
      <c r="I3819" s="87"/>
      <c r="J3819" s="87"/>
      <c r="K3819" s="36"/>
      <c r="L3819" s="90"/>
      <c r="M3819" s="90"/>
      <c r="N3819" s="89"/>
      <c r="O3819" s="72" t="s">
        <v>217</v>
      </c>
      <c r="P3819" s="74">
        <v>42827.691446759258</v>
      </c>
      <c r="Q3819" s="72" t="s">
        <v>5510</v>
      </c>
      <c r="R3819" s="72"/>
      <c r="S3819" s="72"/>
      <c r="T3819" s="72"/>
      <c r="U3819" s="72"/>
      <c r="V3819" s="76" t="s">
        <v>10631</v>
      </c>
      <c r="W3819" s="74">
        <v>42827.691446759258</v>
      </c>
      <c r="X3819" s="76" t="s">
        <v>13802</v>
      </c>
      <c r="Y3819" s="72"/>
      <c r="Z3819" s="72"/>
      <c r="AA3819" s="78" t="s">
        <v>17759</v>
      </c>
      <c r="AB3819" s="72"/>
      <c r="AC3819" s="72" t="b">
        <v>0</v>
      </c>
      <c r="AD3819" s="72">
        <v>0</v>
      </c>
      <c r="AE3819" s="78" t="s">
        <v>230</v>
      </c>
      <c r="AF3819" s="72" t="b">
        <v>0</v>
      </c>
      <c r="AG3819" s="72" t="s">
        <v>344</v>
      </c>
      <c r="AH3819" s="72"/>
      <c r="AI3819" s="78" t="s">
        <v>230</v>
      </c>
      <c r="AJ3819" s="72" t="b">
        <v>0</v>
      </c>
      <c r="AK3819" s="72">
        <v>2</v>
      </c>
      <c r="AL3819" s="78" t="s">
        <v>17760</v>
      </c>
      <c r="AM3819" s="72" t="s">
        <v>242</v>
      </c>
      <c r="AN3819" s="72" t="b">
        <v>0</v>
      </c>
      <c r="AO3819" s="78" t="s">
        <v>17760</v>
      </c>
      <c r="AP3819" s="72" t="s">
        <v>179</v>
      </c>
      <c r="AQ3819" s="72">
        <v>0</v>
      </c>
      <c r="AR3819" s="72">
        <v>0</v>
      </c>
      <c r="AS3819" s="72"/>
      <c r="AT3819" s="72"/>
      <c r="AU3819" s="72"/>
      <c r="AV3819" s="72"/>
      <c r="AW3819" s="72"/>
      <c r="AX3819" s="72"/>
      <c r="AY3819" s="72"/>
      <c r="AZ3819" s="72"/>
    </row>
    <row r="3820" spans="1:52" x14ac:dyDescent="0.35">
      <c r="A3820" s="70" t="s">
        <v>2578</v>
      </c>
      <c r="B3820" s="70" t="s">
        <v>2580</v>
      </c>
      <c r="C3820" s="83"/>
      <c r="D3820" s="84"/>
      <c r="E3820" s="85"/>
      <c r="F3820" s="86"/>
      <c r="G3820" s="83"/>
      <c r="H3820" s="81"/>
      <c r="I3820" s="87"/>
      <c r="J3820" s="87"/>
      <c r="K3820" s="36"/>
      <c r="L3820" s="90"/>
      <c r="M3820" s="90"/>
      <c r="N3820" s="89"/>
      <c r="O3820" s="72" t="s">
        <v>217</v>
      </c>
      <c r="P3820" s="74">
        <v>42827.691446759258</v>
      </c>
      <c r="Q3820" s="72" t="s">
        <v>5510</v>
      </c>
      <c r="R3820" s="72"/>
      <c r="S3820" s="72"/>
      <c r="T3820" s="72"/>
      <c r="U3820" s="72"/>
      <c r="V3820" s="76" t="s">
        <v>10631</v>
      </c>
      <c r="W3820" s="74">
        <v>42827.691446759258</v>
      </c>
      <c r="X3820" s="76" t="s">
        <v>13802</v>
      </c>
      <c r="Y3820" s="72"/>
      <c r="Z3820" s="72"/>
      <c r="AA3820" s="78" t="s">
        <v>17759</v>
      </c>
      <c r="AB3820" s="72"/>
      <c r="AC3820" s="72" t="b">
        <v>0</v>
      </c>
      <c r="AD3820" s="72">
        <v>0</v>
      </c>
      <c r="AE3820" s="78" t="s">
        <v>230</v>
      </c>
      <c r="AF3820" s="72" t="b">
        <v>0</v>
      </c>
      <c r="AG3820" s="72" t="s">
        <v>344</v>
      </c>
      <c r="AH3820" s="72"/>
      <c r="AI3820" s="78" t="s">
        <v>230</v>
      </c>
      <c r="AJ3820" s="72" t="b">
        <v>0</v>
      </c>
      <c r="AK3820" s="72">
        <v>2</v>
      </c>
      <c r="AL3820" s="78" t="s">
        <v>17760</v>
      </c>
      <c r="AM3820" s="72" t="s">
        <v>242</v>
      </c>
      <c r="AN3820" s="72" t="b">
        <v>0</v>
      </c>
      <c r="AO3820" s="78" t="s">
        <v>17760</v>
      </c>
      <c r="AP3820" s="72" t="s">
        <v>179</v>
      </c>
      <c r="AQ3820" s="72">
        <v>0</v>
      </c>
      <c r="AR3820" s="72">
        <v>0</v>
      </c>
      <c r="AS3820" s="72"/>
      <c r="AT3820" s="72"/>
      <c r="AU3820" s="72"/>
      <c r="AV3820" s="72"/>
      <c r="AW3820" s="72"/>
      <c r="AX3820" s="72"/>
      <c r="AY3820" s="72"/>
      <c r="AZ3820" s="72"/>
    </row>
    <row r="3821" spans="1:52" x14ac:dyDescent="0.35">
      <c r="A3821" s="70" t="s">
        <v>2578</v>
      </c>
      <c r="B3821" s="70" t="s">
        <v>2579</v>
      </c>
      <c r="C3821" s="83"/>
      <c r="D3821" s="84"/>
      <c r="E3821" s="85"/>
      <c r="F3821" s="86"/>
      <c r="G3821" s="83"/>
      <c r="H3821" s="81"/>
      <c r="I3821" s="87"/>
      <c r="J3821" s="87"/>
      <c r="K3821" s="36"/>
      <c r="L3821" s="90"/>
      <c r="M3821" s="90"/>
      <c r="N3821" s="89"/>
      <c r="O3821" s="72" t="s">
        <v>217</v>
      </c>
      <c r="P3821" s="74">
        <v>42827.691446759258</v>
      </c>
      <c r="Q3821" s="72" t="s">
        <v>5510</v>
      </c>
      <c r="R3821" s="72"/>
      <c r="S3821" s="72"/>
      <c r="T3821" s="72"/>
      <c r="U3821" s="72"/>
      <c r="V3821" s="76" t="s">
        <v>10631</v>
      </c>
      <c r="W3821" s="74">
        <v>42827.691446759258</v>
      </c>
      <c r="X3821" s="76" t="s">
        <v>13802</v>
      </c>
      <c r="Y3821" s="72"/>
      <c r="Z3821" s="72"/>
      <c r="AA3821" s="78" t="s">
        <v>17759</v>
      </c>
      <c r="AB3821" s="72"/>
      <c r="AC3821" s="72" t="b">
        <v>0</v>
      </c>
      <c r="AD3821" s="72">
        <v>0</v>
      </c>
      <c r="AE3821" s="78" t="s">
        <v>230</v>
      </c>
      <c r="AF3821" s="72" t="b">
        <v>0</v>
      </c>
      <c r="AG3821" s="72" t="s">
        <v>344</v>
      </c>
      <c r="AH3821" s="72"/>
      <c r="AI3821" s="78" t="s">
        <v>230</v>
      </c>
      <c r="AJ3821" s="72" t="b">
        <v>0</v>
      </c>
      <c r="AK3821" s="72">
        <v>2</v>
      </c>
      <c r="AL3821" s="78" t="s">
        <v>17760</v>
      </c>
      <c r="AM3821" s="72" t="s">
        <v>242</v>
      </c>
      <c r="AN3821" s="72" t="b">
        <v>0</v>
      </c>
      <c r="AO3821" s="78" t="s">
        <v>17760</v>
      </c>
      <c r="AP3821" s="72" t="s">
        <v>179</v>
      </c>
      <c r="AQ3821" s="72">
        <v>0</v>
      </c>
      <c r="AR3821" s="72">
        <v>0</v>
      </c>
      <c r="AS3821" s="72"/>
      <c r="AT3821" s="72"/>
      <c r="AU3821" s="72"/>
      <c r="AV3821" s="72"/>
      <c r="AW3821" s="72"/>
      <c r="AX3821" s="72"/>
      <c r="AY3821" s="72"/>
      <c r="AZ3821" s="72"/>
    </row>
    <row r="3822" spans="1:52" x14ac:dyDescent="0.35">
      <c r="A3822" s="70" t="s">
        <v>2579</v>
      </c>
      <c r="B3822" s="70" t="s">
        <v>2578</v>
      </c>
      <c r="C3822" s="83"/>
      <c r="D3822" s="84"/>
      <c r="E3822" s="85"/>
      <c r="F3822" s="86"/>
      <c r="G3822" s="83"/>
      <c r="H3822" s="81"/>
      <c r="I3822" s="87"/>
      <c r="J3822" s="87"/>
      <c r="K3822" s="36"/>
      <c r="L3822" s="90"/>
      <c r="M3822" s="90"/>
      <c r="N3822" s="89"/>
      <c r="O3822" s="72" t="s">
        <v>217</v>
      </c>
      <c r="P3822" s="74">
        <v>42827.672129629631</v>
      </c>
      <c r="Q3822" s="72" t="s">
        <v>5511</v>
      </c>
      <c r="R3822" s="72"/>
      <c r="S3822" s="72"/>
      <c r="T3822" s="72"/>
      <c r="U3822" s="72"/>
      <c r="V3822" s="76" t="s">
        <v>10632</v>
      </c>
      <c r="W3822" s="74">
        <v>42827.672129629631</v>
      </c>
      <c r="X3822" s="76" t="s">
        <v>13803</v>
      </c>
      <c r="Y3822" s="72"/>
      <c r="Z3822" s="72"/>
      <c r="AA3822" s="78" t="s">
        <v>17760</v>
      </c>
      <c r="AB3822" s="78" t="s">
        <v>18764</v>
      </c>
      <c r="AC3822" s="72" t="b">
        <v>0</v>
      </c>
      <c r="AD3822" s="72">
        <v>1</v>
      </c>
      <c r="AE3822" s="78" t="s">
        <v>18882</v>
      </c>
      <c r="AF3822" s="72" t="b">
        <v>0</v>
      </c>
      <c r="AG3822" s="72" t="s">
        <v>344</v>
      </c>
      <c r="AH3822" s="72"/>
      <c r="AI3822" s="78" t="s">
        <v>230</v>
      </c>
      <c r="AJ3822" s="72" t="b">
        <v>0</v>
      </c>
      <c r="AK3822" s="72">
        <v>2</v>
      </c>
      <c r="AL3822" s="78" t="s">
        <v>230</v>
      </c>
      <c r="AM3822" s="72" t="s">
        <v>246</v>
      </c>
      <c r="AN3822" s="72" t="b">
        <v>0</v>
      </c>
      <c r="AO3822" s="78" t="s">
        <v>18764</v>
      </c>
      <c r="AP3822" s="72" t="s">
        <v>179</v>
      </c>
      <c r="AQ3822" s="72">
        <v>0</v>
      </c>
      <c r="AR3822" s="72">
        <v>0</v>
      </c>
      <c r="AS3822" s="72" t="s">
        <v>19045</v>
      </c>
      <c r="AT3822" s="72" t="s">
        <v>19049</v>
      </c>
      <c r="AU3822" s="72" t="s">
        <v>19057</v>
      </c>
      <c r="AV3822" s="72" t="s">
        <v>19078</v>
      </c>
      <c r="AW3822" s="72" t="s">
        <v>19102</v>
      </c>
      <c r="AX3822" s="72" t="s">
        <v>599</v>
      </c>
      <c r="AY3822" s="72" t="s">
        <v>19125</v>
      </c>
      <c r="AZ3822" s="76" t="s">
        <v>19148</v>
      </c>
    </row>
    <row r="3823" spans="1:52" x14ac:dyDescent="0.35">
      <c r="A3823" s="70" t="s">
        <v>2580</v>
      </c>
      <c r="B3823" s="70" t="s">
        <v>2578</v>
      </c>
      <c r="C3823" s="83"/>
      <c r="D3823" s="84"/>
      <c r="E3823" s="85"/>
      <c r="F3823" s="86"/>
      <c r="G3823" s="83"/>
      <c r="H3823" s="81"/>
      <c r="I3823" s="87"/>
      <c r="J3823" s="87"/>
      <c r="K3823" s="36"/>
      <c r="L3823" s="90"/>
      <c r="M3823" s="90"/>
      <c r="N3823" s="89"/>
      <c r="O3823" s="72" t="s">
        <v>217</v>
      </c>
      <c r="P3823" s="74">
        <v>42827.672592592593</v>
      </c>
      <c r="Q3823" s="72" t="s">
        <v>5510</v>
      </c>
      <c r="R3823" s="72"/>
      <c r="S3823" s="72"/>
      <c r="T3823" s="72"/>
      <c r="U3823" s="72"/>
      <c r="V3823" s="76" t="s">
        <v>10633</v>
      </c>
      <c r="W3823" s="74">
        <v>42827.672592592593</v>
      </c>
      <c r="X3823" s="76" t="s">
        <v>13804</v>
      </c>
      <c r="Y3823" s="72"/>
      <c r="Z3823" s="72"/>
      <c r="AA3823" s="78" t="s">
        <v>17761</v>
      </c>
      <c r="AB3823" s="72"/>
      <c r="AC3823" s="72" t="b">
        <v>0</v>
      </c>
      <c r="AD3823" s="72">
        <v>0</v>
      </c>
      <c r="AE3823" s="78" t="s">
        <v>230</v>
      </c>
      <c r="AF3823" s="72" t="b">
        <v>0</v>
      </c>
      <c r="AG3823" s="72" t="s">
        <v>344</v>
      </c>
      <c r="AH3823" s="72"/>
      <c r="AI3823" s="78" t="s">
        <v>230</v>
      </c>
      <c r="AJ3823" s="72" t="b">
        <v>0</v>
      </c>
      <c r="AK3823" s="72">
        <v>2</v>
      </c>
      <c r="AL3823" s="78" t="s">
        <v>17760</v>
      </c>
      <c r="AM3823" s="72" t="s">
        <v>246</v>
      </c>
      <c r="AN3823" s="72" t="b">
        <v>0</v>
      </c>
      <c r="AO3823" s="78" t="s">
        <v>17760</v>
      </c>
      <c r="AP3823" s="72" t="s">
        <v>179</v>
      </c>
      <c r="AQ3823" s="72">
        <v>0</v>
      </c>
      <c r="AR3823" s="72">
        <v>0</v>
      </c>
      <c r="AS3823" s="72"/>
      <c r="AT3823" s="72"/>
      <c r="AU3823" s="72"/>
      <c r="AV3823" s="72"/>
      <c r="AW3823" s="72"/>
      <c r="AX3823" s="72"/>
      <c r="AY3823" s="72"/>
      <c r="AZ3823" s="72"/>
    </row>
    <row r="3824" spans="1:52" x14ac:dyDescent="0.35">
      <c r="A3824" s="70" t="s">
        <v>2550</v>
      </c>
      <c r="B3824" s="70" t="s">
        <v>2908</v>
      </c>
      <c r="C3824" s="83"/>
      <c r="D3824" s="84"/>
      <c r="E3824" s="85"/>
      <c r="F3824" s="86"/>
      <c r="G3824" s="83"/>
      <c r="H3824" s="81"/>
      <c r="I3824" s="87"/>
      <c r="J3824" s="87"/>
      <c r="K3824" s="36"/>
      <c r="L3824" s="90"/>
      <c r="M3824" s="90"/>
      <c r="N3824" s="89"/>
      <c r="O3824" s="72" t="s">
        <v>217</v>
      </c>
      <c r="P3824" s="74">
        <v>42827.500324074077</v>
      </c>
      <c r="Q3824" s="72" t="s">
        <v>5512</v>
      </c>
      <c r="R3824" s="72"/>
      <c r="S3824" s="72"/>
      <c r="T3824" s="72"/>
      <c r="U3824" s="72"/>
      <c r="V3824" s="76" t="s">
        <v>312</v>
      </c>
      <c r="W3824" s="74">
        <v>42827.500324074077</v>
      </c>
      <c r="X3824" s="76" t="s">
        <v>13805</v>
      </c>
      <c r="Y3824" s="72"/>
      <c r="Z3824" s="72"/>
      <c r="AA3824" s="78" t="s">
        <v>17762</v>
      </c>
      <c r="AB3824" s="78" t="s">
        <v>18785</v>
      </c>
      <c r="AC3824" s="72" t="b">
        <v>0</v>
      </c>
      <c r="AD3824" s="72">
        <v>0</v>
      </c>
      <c r="AE3824" s="78" t="s">
        <v>18882</v>
      </c>
      <c r="AF3824" s="72" t="b">
        <v>0</v>
      </c>
      <c r="AG3824" s="72" t="s">
        <v>344</v>
      </c>
      <c r="AH3824" s="72"/>
      <c r="AI3824" s="78" t="s">
        <v>230</v>
      </c>
      <c r="AJ3824" s="72" t="b">
        <v>0</v>
      </c>
      <c r="AK3824" s="72">
        <v>0</v>
      </c>
      <c r="AL3824" s="78" t="s">
        <v>230</v>
      </c>
      <c r="AM3824" s="72" t="s">
        <v>633</v>
      </c>
      <c r="AN3824" s="72" t="b">
        <v>0</v>
      </c>
      <c r="AO3824" s="78" t="s">
        <v>18785</v>
      </c>
      <c r="AP3824" s="72" t="s">
        <v>179</v>
      </c>
      <c r="AQ3824" s="72">
        <v>0</v>
      </c>
      <c r="AR3824" s="72">
        <v>0</v>
      </c>
      <c r="AS3824" s="72"/>
      <c r="AT3824" s="72"/>
      <c r="AU3824" s="72"/>
      <c r="AV3824" s="72"/>
      <c r="AW3824" s="72"/>
      <c r="AX3824" s="72"/>
      <c r="AY3824" s="72"/>
      <c r="AZ3824" s="72"/>
    </row>
    <row r="3825" spans="1:52" x14ac:dyDescent="0.35">
      <c r="A3825" s="70" t="s">
        <v>2550</v>
      </c>
      <c r="B3825" s="70" t="s">
        <v>2909</v>
      </c>
      <c r="C3825" s="83"/>
      <c r="D3825" s="84"/>
      <c r="E3825" s="85"/>
      <c r="F3825" s="86"/>
      <c r="G3825" s="83"/>
      <c r="H3825" s="81"/>
      <c r="I3825" s="87"/>
      <c r="J3825" s="87"/>
      <c r="K3825" s="36"/>
      <c r="L3825" s="90"/>
      <c r="M3825" s="90"/>
      <c r="N3825" s="89"/>
      <c r="O3825" s="72" t="s">
        <v>217</v>
      </c>
      <c r="P3825" s="74">
        <v>42827.500324074077</v>
      </c>
      <c r="Q3825" s="72" t="s">
        <v>5512</v>
      </c>
      <c r="R3825" s="72"/>
      <c r="S3825" s="72"/>
      <c r="T3825" s="72"/>
      <c r="U3825" s="72"/>
      <c r="V3825" s="76" t="s">
        <v>312</v>
      </c>
      <c r="W3825" s="74">
        <v>42827.500324074077</v>
      </c>
      <c r="X3825" s="76" t="s">
        <v>13805</v>
      </c>
      <c r="Y3825" s="72"/>
      <c r="Z3825" s="72"/>
      <c r="AA3825" s="78" t="s">
        <v>17762</v>
      </c>
      <c r="AB3825" s="78" t="s">
        <v>18785</v>
      </c>
      <c r="AC3825" s="72" t="b">
        <v>0</v>
      </c>
      <c r="AD3825" s="72">
        <v>0</v>
      </c>
      <c r="AE3825" s="78" t="s">
        <v>18882</v>
      </c>
      <c r="AF3825" s="72" t="b">
        <v>0</v>
      </c>
      <c r="AG3825" s="72" t="s">
        <v>344</v>
      </c>
      <c r="AH3825" s="72"/>
      <c r="AI3825" s="78" t="s">
        <v>230</v>
      </c>
      <c r="AJ3825" s="72" t="b">
        <v>0</v>
      </c>
      <c r="AK3825" s="72">
        <v>0</v>
      </c>
      <c r="AL3825" s="78" t="s">
        <v>230</v>
      </c>
      <c r="AM3825" s="72" t="s">
        <v>633</v>
      </c>
      <c r="AN3825" s="72" t="b">
        <v>0</v>
      </c>
      <c r="AO3825" s="78" t="s">
        <v>18785</v>
      </c>
      <c r="AP3825" s="72" t="s">
        <v>179</v>
      </c>
      <c r="AQ3825" s="72">
        <v>0</v>
      </c>
      <c r="AR3825" s="72">
        <v>0</v>
      </c>
      <c r="AS3825" s="72"/>
      <c r="AT3825" s="72"/>
      <c r="AU3825" s="72"/>
      <c r="AV3825" s="72"/>
      <c r="AW3825" s="72"/>
      <c r="AX3825" s="72"/>
      <c r="AY3825" s="72"/>
      <c r="AZ3825" s="72"/>
    </row>
    <row r="3826" spans="1:52" x14ac:dyDescent="0.35">
      <c r="A3826" s="70" t="s">
        <v>2550</v>
      </c>
      <c r="B3826" s="70" t="s">
        <v>2910</v>
      </c>
      <c r="C3826" s="83"/>
      <c r="D3826" s="84"/>
      <c r="E3826" s="85"/>
      <c r="F3826" s="86"/>
      <c r="G3826" s="83"/>
      <c r="H3826" s="81"/>
      <c r="I3826" s="87"/>
      <c r="J3826" s="87"/>
      <c r="K3826" s="36"/>
      <c r="L3826" s="90"/>
      <c r="M3826" s="90"/>
      <c r="N3826" s="89"/>
      <c r="O3826" s="72" t="s">
        <v>217</v>
      </c>
      <c r="P3826" s="74">
        <v>42827.500324074077</v>
      </c>
      <c r="Q3826" s="72" t="s">
        <v>5512</v>
      </c>
      <c r="R3826" s="72"/>
      <c r="S3826" s="72"/>
      <c r="T3826" s="72"/>
      <c r="U3826" s="72"/>
      <c r="V3826" s="76" t="s">
        <v>312</v>
      </c>
      <c r="W3826" s="74">
        <v>42827.500324074077</v>
      </c>
      <c r="X3826" s="76" t="s">
        <v>13805</v>
      </c>
      <c r="Y3826" s="72"/>
      <c r="Z3826" s="72"/>
      <c r="AA3826" s="78" t="s">
        <v>17762</v>
      </c>
      <c r="AB3826" s="78" t="s">
        <v>18785</v>
      </c>
      <c r="AC3826" s="72" t="b">
        <v>0</v>
      </c>
      <c r="AD3826" s="72">
        <v>0</v>
      </c>
      <c r="AE3826" s="78" t="s">
        <v>18882</v>
      </c>
      <c r="AF3826" s="72" t="b">
        <v>0</v>
      </c>
      <c r="AG3826" s="72" t="s">
        <v>344</v>
      </c>
      <c r="AH3826" s="72"/>
      <c r="AI3826" s="78" t="s">
        <v>230</v>
      </c>
      <c r="AJ3826" s="72" t="b">
        <v>0</v>
      </c>
      <c r="AK3826" s="72">
        <v>0</v>
      </c>
      <c r="AL3826" s="78" t="s">
        <v>230</v>
      </c>
      <c r="AM3826" s="72" t="s">
        <v>633</v>
      </c>
      <c r="AN3826" s="72" t="b">
        <v>0</v>
      </c>
      <c r="AO3826" s="78" t="s">
        <v>18785</v>
      </c>
      <c r="AP3826" s="72" t="s">
        <v>179</v>
      </c>
      <c r="AQ3826" s="72">
        <v>0</v>
      </c>
      <c r="AR3826" s="72">
        <v>0</v>
      </c>
      <c r="AS3826" s="72"/>
      <c r="AT3826" s="72"/>
      <c r="AU3826" s="72"/>
      <c r="AV3826" s="72"/>
      <c r="AW3826" s="72"/>
      <c r="AX3826" s="72"/>
      <c r="AY3826" s="72"/>
      <c r="AZ3826" s="72"/>
    </row>
    <row r="3827" spans="1:52" x14ac:dyDescent="0.35">
      <c r="A3827" s="70" t="s">
        <v>2550</v>
      </c>
      <c r="B3827" s="70" t="s">
        <v>2691</v>
      </c>
      <c r="C3827" s="83"/>
      <c r="D3827" s="84"/>
      <c r="E3827" s="85"/>
      <c r="F3827" s="86"/>
      <c r="G3827" s="83"/>
      <c r="H3827" s="81"/>
      <c r="I3827" s="87"/>
      <c r="J3827" s="87"/>
      <c r="K3827" s="36"/>
      <c r="L3827" s="90"/>
      <c r="M3827" s="90"/>
      <c r="N3827" s="89"/>
      <c r="O3827" s="72" t="s">
        <v>217</v>
      </c>
      <c r="P3827" s="74">
        <v>42827.500324074077</v>
      </c>
      <c r="Q3827" s="72" t="s">
        <v>5512</v>
      </c>
      <c r="R3827" s="72"/>
      <c r="S3827" s="72"/>
      <c r="T3827" s="72"/>
      <c r="U3827" s="72"/>
      <c r="V3827" s="76" t="s">
        <v>312</v>
      </c>
      <c r="W3827" s="74">
        <v>42827.500324074077</v>
      </c>
      <c r="X3827" s="76" t="s">
        <v>13805</v>
      </c>
      <c r="Y3827" s="72"/>
      <c r="Z3827" s="72"/>
      <c r="AA3827" s="78" t="s">
        <v>17762</v>
      </c>
      <c r="AB3827" s="78" t="s">
        <v>18785</v>
      </c>
      <c r="AC3827" s="72" t="b">
        <v>0</v>
      </c>
      <c r="AD3827" s="72">
        <v>0</v>
      </c>
      <c r="AE3827" s="78" t="s">
        <v>18882</v>
      </c>
      <c r="AF3827" s="72" t="b">
        <v>0</v>
      </c>
      <c r="AG3827" s="72" t="s">
        <v>344</v>
      </c>
      <c r="AH3827" s="72"/>
      <c r="AI3827" s="78" t="s">
        <v>230</v>
      </c>
      <c r="AJ3827" s="72" t="b">
        <v>0</v>
      </c>
      <c r="AK3827" s="72">
        <v>0</v>
      </c>
      <c r="AL3827" s="78" t="s">
        <v>230</v>
      </c>
      <c r="AM3827" s="72" t="s">
        <v>633</v>
      </c>
      <c r="AN3827" s="72" t="b">
        <v>0</v>
      </c>
      <c r="AO3827" s="78" t="s">
        <v>18785</v>
      </c>
      <c r="AP3827" s="72" t="s">
        <v>179</v>
      </c>
      <c r="AQ3827" s="72">
        <v>0</v>
      </c>
      <c r="AR3827" s="72">
        <v>0</v>
      </c>
      <c r="AS3827" s="72"/>
      <c r="AT3827" s="72"/>
      <c r="AU3827" s="72"/>
      <c r="AV3827" s="72"/>
      <c r="AW3827" s="72"/>
      <c r="AX3827" s="72"/>
      <c r="AY3827" s="72"/>
      <c r="AZ3827" s="72"/>
    </row>
    <row r="3828" spans="1:52" x14ac:dyDescent="0.35">
      <c r="A3828" s="70" t="s">
        <v>2550</v>
      </c>
      <c r="B3828" s="70" t="s">
        <v>2911</v>
      </c>
      <c r="C3828" s="83"/>
      <c r="D3828" s="84"/>
      <c r="E3828" s="85"/>
      <c r="F3828" s="86"/>
      <c r="G3828" s="83"/>
      <c r="H3828" s="81"/>
      <c r="I3828" s="87"/>
      <c r="J3828" s="87"/>
      <c r="K3828" s="36"/>
      <c r="L3828" s="90"/>
      <c r="M3828" s="90"/>
      <c r="N3828" s="89"/>
      <c r="O3828" s="72" t="s">
        <v>217</v>
      </c>
      <c r="P3828" s="74">
        <v>42827.500324074077</v>
      </c>
      <c r="Q3828" s="72" t="s">
        <v>5512</v>
      </c>
      <c r="R3828" s="72"/>
      <c r="S3828" s="72"/>
      <c r="T3828" s="72"/>
      <c r="U3828" s="72"/>
      <c r="V3828" s="76" t="s">
        <v>312</v>
      </c>
      <c r="W3828" s="74">
        <v>42827.500324074077</v>
      </c>
      <c r="X3828" s="76" t="s">
        <v>13805</v>
      </c>
      <c r="Y3828" s="72"/>
      <c r="Z3828" s="72"/>
      <c r="AA3828" s="78" t="s">
        <v>17762</v>
      </c>
      <c r="AB3828" s="78" t="s">
        <v>18785</v>
      </c>
      <c r="AC3828" s="72" t="b">
        <v>0</v>
      </c>
      <c r="AD3828" s="72">
        <v>0</v>
      </c>
      <c r="AE3828" s="78" t="s">
        <v>18882</v>
      </c>
      <c r="AF3828" s="72" t="b">
        <v>0</v>
      </c>
      <c r="AG3828" s="72" t="s">
        <v>344</v>
      </c>
      <c r="AH3828" s="72"/>
      <c r="AI3828" s="78" t="s">
        <v>230</v>
      </c>
      <c r="AJ3828" s="72" t="b">
        <v>0</v>
      </c>
      <c r="AK3828" s="72">
        <v>0</v>
      </c>
      <c r="AL3828" s="78" t="s">
        <v>230</v>
      </c>
      <c r="AM3828" s="72" t="s">
        <v>633</v>
      </c>
      <c r="AN3828" s="72" t="b">
        <v>0</v>
      </c>
      <c r="AO3828" s="78" t="s">
        <v>18785</v>
      </c>
      <c r="AP3828" s="72" t="s">
        <v>179</v>
      </c>
      <c r="AQ3828" s="72">
        <v>0</v>
      </c>
      <c r="AR3828" s="72">
        <v>0</v>
      </c>
      <c r="AS3828" s="72"/>
      <c r="AT3828" s="72"/>
      <c r="AU3828" s="72"/>
      <c r="AV3828" s="72"/>
      <c r="AW3828" s="72"/>
      <c r="AX3828" s="72"/>
      <c r="AY3828" s="72"/>
      <c r="AZ3828" s="72"/>
    </row>
    <row r="3829" spans="1:52" x14ac:dyDescent="0.35">
      <c r="A3829" s="70" t="s">
        <v>2550</v>
      </c>
      <c r="B3829" s="70" t="s">
        <v>2912</v>
      </c>
      <c r="C3829" s="83"/>
      <c r="D3829" s="84"/>
      <c r="E3829" s="85"/>
      <c r="F3829" s="86"/>
      <c r="G3829" s="83"/>
      <c r="H3829" s="81"/>
      <c r="I3829" s="87"/>
      <c r="J3829" s="87"/>
      <c r="K3829" s="36"/>
      <c r="L3829" s="90"/>
      <c r="M3829" s="90"/>
      <c r="N3829" s="89"/>
      <c r="O3829" s="72" t="s">
        <v>217</v>
      </c>
      <c r="P3829" s="74">
        <v>42827.500324074077</v>
      </c>
      <c r="Q3829" s="72" t="s">
        <v>5512</v>
      </c>
      <c r="R3829" s="72"/>
      <c r="S3829" s="72"/>
      <c r="T3829" s="72"/>
      <c r="U3829" s="72"/>
      <c r="V3829" s="76" t="s">
        <v>312</v>
      </c>
      <c r="W3829" s="74">
        <v>42827.500324074077</v>
      </c>
      <c r="X3829" s="76" t="s">
        <v>13805</v>
      </c>
      <c r="Y3829" s="72"/>
      <c r="Z3829" s="72"/>
      <c r="AA3829" s="78" t="s">
        <v>17762</v>
      </c>
      <c r="AB3829" s="78" t="s">
        <v>18785</v>
      </c>
      <c r="AC3829" s="72" t="b">
        <v>0</v>
      </c>
      <c r="AD3829" s="72">
        <v>0</v>
      </c>
      <c r="AE3829" s="78" t="s">
        <v>18882</v>
      </c>
      <c r="AF3829" s="72" t="b">
        <v>0</v>
      </c>
      <c r="AG3829" s="72" t="s">
        <v>344</v>
      </c>
      <c r="AH3829" s="72"/>
      <c r="AI3829" s="78" t="s">
        <v>230</v>
      </c>
      <c r="AJ3829" s="72" t="b">
        <v>0</v>
      </c>
      <c r="AK3829" s="72">
        <v>0</v>
      </c>
      <c r="AL3829" s="78" t="s">
        <v>230</v>
      </c>
      <c r="AM3829" s="72" t="s">
        <v>633</v>
      </c>
      <c r="AN3829" s="72" t="b">
        <v>0</v>
      </c>
      <c r="AO3829" s="78" t="s">
        <v>18785</v>
      </c>
      <c r="AP3829" s="72" t="s">
        <v>179</v>
      </c>
      <c r="AQ3829" s="72">
        <v>0</v>
      </c>
      <c r="AR3829" s="72">
        <v>0</v>
      </c>
      <c r="AS3829" s="72"/>
      <c r="AT3829" s="72"/>
      <c r="AU3829" s="72"/>
      <c r="AV3829" s="72"/>
      <c r="AW3829" s="72"/>
      <c r="AX3829" s="72"/>
      <c r="AY3829" s="72"/>
      <c r="AZ3829" s="72"/>
    </row>
    <row r="3830" spans="1:52" x14ac:dyDescent="0.35">
      <c r="A3830" s="70" t="s">
        <v>2550</v>
      </c>
      <c r="B3830" s="70" t="s">
        <v>2913</v>
      </c>
      <c r="C3830" s="83"/>
      <c r="D3830" s="84"/>
      <c r="E3830" s="85"/>
      <c r="F3830" s="86"/>
      <c r="G3830" s="83"/>
      <c r="H3830" s="81"/>
      <c r="I3830" s="87"/>
      <c r="J3830" s="87"/>
      <c r="K3830" s="36"/>
      <c r="L3830" s="90"/>
      <c r="M3830" s="90"/>
      <c r="N3830" s="89"/>
      <c r="O3830" s="72" t="s">
        <v>217</v>
      </c>
      <c r="P3830" s="74">
        <v>42827.500324074077</v>
      </c>
      <c r="Q3830" s="72" t="s">
        <v>5512</v>
      </c>
      <c r="R3830" s="72"/>
      <c r="S3830" s="72"/>
      <c r="T3830" s="72"/>
      <c r="U3830" s="72"/>
      <c r="V3830" s="76" t="s">
        <v>312</v>
      </c>
      <c r="W3830" s="74">
        <v>42827.500324074077</v>
      </c>
      <c r="X3830" s="76" t="s">
        <v>13805</v>
      </c>
      <c r="Y3830" s="72"/>
      <c r="Z3830" s="72"/>
      <c r="AA3830" s="78" t="s">
        <v>17762</v>
      </c>
      <c r="AB3830" s="78" t="s">
        <v>18785</v>
      </c>
      <c r="AC3830" s="72" t="b">
        <v>0</v>
      </c>
      <c r="AD3830" s="72">
        <v>0</v>
      </c>
      <c r="AE3830" s="78" t="s">
        <v>18882</v>
      </c>
      <c r="AF3830" s="72" t="b">
        <v>0</v>
      </c>
      <c r="AG3830" s="72" t="s">
        <v>344</v>
      </c>
      <c r="AH3830" s="72"/>
      <c r="AI3830" s="78" t="s">
        <v>230</v>
      </c>
      <c r="AJ3830" s="72" t="b">
        <v>0</v>
      </c>
      <c r="AK3830" s="72">
        <v>0</v>
      </c>
      <c r="AL3830" s="78" t="s">
        <v>230</v>
      </c>
      <c r="AM3830" s="72" t="s">
        <v>633</v>
      </c>
      <c r="AN3830" s="72" t="b">
        <v>0</v>
      </c>
      <c r="AO3830" s="78" t="s">
        <v>18785</v>
      </c>
      <c r="AP3830" s="72" t="s">
        <v>179</v>
      </c>
      <c r="AQ3830" s="72">
        <v>0</v>
      </c>
      <c r="AR3830" s="72">
        <v>0</v>
      </c>
      <c r="AS3830" s="72"/>
      <c r="AT3830" s="72"/>
      <c r="AU3830" s="72"/>
      <c r="AV3830" s="72"/>
      <c r="AW3830" s="72"/>
      <c r="AX3830" s="72"/>
      <c r="AY3830" s="72"/>
      <c r="AZ3830" s="72"/>
    </row>
    <row r="3831" spans="1:52" x14ac:dyDescent="0.35">
      <c r="A3831" s="70" t="s">
        <v>2550</v>
      </c>
      <c r="B3831" s="70" t="s">
        <v>2579</v>
      </c>
      <c r="C3831" s="83"/>
      <c r="D3831" s="84"/>
      <c r="E3831" s="85"/>
      <c r="F3831" s="86"/>
      <c r="G3831" s="83"/>
      <c r="H3831" s="81"/>
      <c r="I3831" s="87"/>
      <c r="J3831" s="87"/>
      <c r="K3831" s="36"/>
      <c r="L3831" s="90"/>
      <c r="M3831" s="90"/>
      <c r="N3831" s="89"/>
      <c r="O3831" s="72" t="s">
        <v>217</v>
      </c>
      <c r="P3831" s="74">
        <v>42827.500324074077</v>
      </c>
      <c r="Q3831" s="72" t="s">
        <v>5512</v>
      </c>
      <c r="R3831" s="72"/>
      <c r="S3831" s="72"/>
      <c r="T3831" s="72"/>
      <c r="U3831" s="72"/>
      <c r="V3831" s="76" t="s">
        <v>312</v>
      </c>
      <c r="W3831" s="74">
        <v>42827.500324074077</v>
      </c>
      <c r="X3831" s="76" t="s">
        <v>13805</v>
      </c>
      <c r="Y3831" s="72"/>
      <c r="Z3831" s="72"/>
      <c r="AA3831" s="78" t="s">
        <v>17762</v>
      </c>
      <c r="AB3831" s="78" t="s">
        <v>18785</v>
      </c>
      <c r="AC3831" s="72" t="b">
        <v>0</v>
      </c>
      <c r="AD3831" s="72">
        <v>0</v>
      </c>
      <c r="AE3831" s="78" t="s">
        <v>18882</v>
      </c>
      <c r="AF3831" s="72" t="b">
        <v>0</v>
      </c>
      <c r="AG3831" s="72" t="s">
        <v>344</v>
      </c>
      <c r="AH3831" s="72"/>
      <c r="AI3831" s="78" t="s">
        <v>230</v>
      </c>
      <c r="AJ3831" s="72" t="b">
        <v>0</v>
      </c>
      <c r="AK3831" s="72">
        <v>0</v>
      </c>
      <c r="AL3831" s="78" t="s">
        <v>230</v>
      </c>
      <c r="AM3831" s="72" t="s">
        <v>633</v>
      </c>
      <c r="AN3831" s="72" t="b">
        <v>0</v>
      </c>
      <c r="AO3831" s="78" t="s">
        <v>18785</v>
      </c>
      <c r="AP3831" s="72" t="s">
        <v>179</v>
      </c>
      <c r="AQ3831" s="72">
        <v>0</v>
      </c>
      <c r="AR3831" s="72">
        <v>0</v>
      </c>
      <c r="AS3831" s="72"/>
      <c r="AT3831" s="72"/>
      <c r="AU3831" s="72"/>
      <c r="AV3831" s="72"/>
      <c r="AW3831" s="72"/>
      <c r="AX3831" s="72"/>
      <c r="AY3831" s="72"/>
      <c r="AZ3831" s="72"/>
    </row>
    <row r="3832" spans="1:52" x14ac:dyDescent="0.35">
      <c r="A3832" s="70" t="s">
        <v>2550</v>
      </c>
      <c r="B3832" s="70" t="s">
        <v>2580</v>
      </c>
      <c r="C3832" s="83"/>
      <c r="D3832" s="84"/>
      <c r="E3832" s="85"/>
      <c r="F3832" s="86"/>
      <c r="G3832" s="83"/>
      <c r="H3832" s="81"/>
      <c r="I3832" s="87"/>
      <c r="J3832" s="87"/>
      <c r="K3832" s="36"/>
      <c r="L3832" s="90"/>
      <c r="M3832" s="90"/>
      <c r="N3832" s="89"/>
      <c r="O3832" s="72" t="s">
        <v>218</v>
      </c>
      <c r="P3832" s="74">
        <v>42827.500324074077</v>
      </c>
      <c r="Q3832" s="72" t="s">
        <v>5512</v>
      </c>
      <c r="R3832" s="72"/>
      <c r="S3832" s="72"/>
      <c r="T3832" s="72"/>
      <c r="U3832" s="72"/>
      <c r="V3832" s="76" t="s">
        <v>312</v>
      </c>
      <c r="W3832" s="74">
        <v>42827.500324074077</v>
      </c>
      <c r="X3832" s="76" t="s">
        <v>13805</v>
      </c>
      <c r="Y3832" s="72"/>
      <c r="Z3832" s="72"/>
      <c r="AA3832" s="78" t="s">
        <v>17762</v>
      </c>
      <c r="AB3832" s="78" t="s">
        <v>18785</v>
      </c>
      <c r="AC3832" s="72" t="b">
        <v>0</v>
      </c>
      <c r="AD3832" s="72">
        <v>0</v>
      </c>
      <c r="AE3832" s="78" t="s">
        <v>18882</v>
      </c>
      <c r="AF3832" s="72" t="b">
        <v>0</v>
      </c>
      <c r="AG3832" s="72" t="s">
        <v>344</v>
      </c>
      <c r="AH3832" s="72"/>
      <c r="AI3832" s="78" t="s">
        <v>230</v>
      </c>
      <c r="AJ3832" s="72" t="b">
        <v>0</v>
      </c>
      <c r="AK3832" s="72">
        <v>0</v>
      </c>
      <c r="AL3832" s="78" t="s">
        <v>230</v>
      </c>
      <c r="AM3832" s="72" t="s">
        <v>633</v>
      </c>
      <c r="AN3832" s="72" t="b">
        <v>0</v>
      </c>
      <c r="AO3832" s="78" t="s">
        <v>18785</v>
      </c>
      <c r="AP3832" s="72" t="s">
        <v>179</v>
      </c>
      <c r="AQ3832" s="72">
        <v>0</v>
      </c>
      <c r="AR3832" s="72">
        <v>0</v>
      </c>
      <c r="AS3832" s="72"/>
      <c r="AT3832" s="72"/>
      <c r="AU3832" s="72"/>
      <c r="AV3832" s="72"/>
      <c r="AW3832" s="72"/>
      <c r="AX3832" s="72"/>
      <c r="AY3832" s="72"/>
      <c r="AZ3832" s="72"/>
    </row>
    <row r="3833" spans="1:52" x14ac:dyDescent="0.35">
      <c r="A3833" s="70" t="s">
        <v>2550</v>
      </c>
      <c r="B3833" s="70" t="s">
        <v>2908</v>
      </c>
      <c r="C3833" s="83"/>
      <c r="D3833" s="84"/>
      <c r="E3833" s="85"/>
      <c r="F3833" s="86"/>
      <c r="G3833" s="83"/>
      <c r="H3833" s="81"/>
      <c r="I3833" s="87"/>
      <c r="J3833" s="87"/>
      <c r="K3833" s="36"/>
      <c r="L3833" s="90"/>
      <c r="M3833" s="90"/>
      <c r="N3833" s="89"/>
      <c r="O3833" s="72" t="s">
        <v>217</v>
      </c>
      <c r="P3833" s="74">
        <v>42827.562361111108</v>
      </c>
      <c r="Q3833" s="72" t="s">
        <v>5235</v>
      </c>
      <c r="R3833" s="76" t="s">
        <v>7583</v>
      </c>
      <c r="S3833" s="72" t="s">
        <v>225</v>
      </c>
      <c r="T3833" s="72"/>
      <c r="U3833" s="72"/>
      <c r="V3833" s="76" t="s">
        <v>312</v>
      </c>
      <c r="W3833" s="74">
        <v>42827.562361111108</v>
      </c>
      <c r="X3833" s="76" t="s">
        <v>13518</v>
      </c>
      <c r="Y3833" s="72"/>
      <c r="Z3833" s="72"/>
      <c r="AA3833" s="78" t="s">
        <v>17475</v>
      </c>
      <c r="AB3833" s="78" t="s">
        <v>17473</v>
      </c>
      <c r="AC3833" s="72" t="b">
        <v>0</v>
      </c>
      <c r="AD3833" s="72">
        <v>1</v>
      </c>
      <c r="AE3833" s="78" t="s">
        <v>18900</v>
      </c>
      <c r="AF3833" s="72" t="b">
        <v>0</v>
      </c>
      <c r="AG3833" s="72" t="s">
        <v>344</v>
      </c>
      <c r="AH3833" s="72"/>
      <c r="AI3833" s="78" t="s">
        <v>230</v>
      </c>
      <c r="AJ3833" s="72" t="b">
        <v>0</v>
      </c>
      <c r="AK3833" s="72">
        <v>0</v>
      </c>
      <c r="AL3833" s="78" t="s">
        <v>230</v>
      </c>
      <c r="AM3833" s="72" t="s">
        <v>633</v>
      </c>
      <c r="AN3833" s="72" t="b">
        <v>1</v>
      </c>
      <c r="AO3833" s="78" t="s">
        <v>17473</v>
      </c>
      <c r="AP3833" s="72" t="s">
        <v>179</v>
      </c>
      <c r="AQ3833" s="72">
        <v>0</v>
      </c>
      <c r="AR3833" s="72">
        <v>0</v>
      </c>
      <c r="AS3833" s="72"/>
      <c r="AT3833" s="72"/>
      <c r="AU3833" s="72"/>
      <c r="AV3833" s="72"/>
      <c r="AW3833" s="72"/>
      <c r="AX3833" s="72"/>
      <c r="AY3833" s="72"/>
      <c r="AZ3833" s="72"/>
    </row>
    <row r="3834" spans="1:52" x14ac:dyDescent="0.35">
      <c r="A3834" s="70" t="s">
        <v>2550</v>
      </c>
      <c r="B3834" s="70" t="s">
        <v>2909</v>
      </c>
      <c r="C3834" s="83"/>
      <c r="D3834" s="84"/>
      <c r="E3834" s="85"/>
      <c r="F3834" s="86"/>
      <c r="G3834" s="83"/>
      <c r="H3834" s="81"/>
      <c r="I3834" s="87"/>
      <c r="J3834" s="87"/>
      <c r="K3834" s="36"/>
      <c r="L3834" s="90"/>
      <c r="M3834" s="90"/>
      <c r="N3834" s="89"/>
      <c r="O3834" s="72" t="s">
        <v>217</v>
      </c>
      <c r="P3834" s="74">
        <v>42827.562361111108</v>
      </c>
      <c r="Q3834" s="72" t="s">
        <v>5235</v>
      </c>
      <c r="R3834" s="76" t="s">
        <v>7583</v>
      </c>
      <c r="S3834" s="72" t="s">
        <v>225</v>
      </c>
      <c r="T3834" s="72"/>
      <c r="U3834" s="72"/>
      <c r="V3834" s="76" t="s">
        <v>312</v>
      </c>
      <c r="W3834" s="74">
        <v>42827.562361111108</v>
      </c>
      <c r="X3834" s="76" t="s">
        <v>13518</v>
      </c>
      <c r="Y3834" s="72"/>
      <c r="Z3834" s="72"/>
      <c r="AA3834" s="78" t="s">
        <v>17475</v>
      </c>
      <c r="AB3834" s="78" t="s">
        <v>17473</v>
      </c>
      <c r="AC3834" s="72" t="b">
        <v>0</v>
      </c>
      <c r="AD3834" s="72">
        <v>1</v>
      </c>
      <c r="AE3834" s="78" t="s">
        <v>18900</v>
      </c>
      <c r="AF3834" s="72" t="b">
        <v>0</v>
      </c>
      <c r="AG3834" s="72" t="s">
        <v>344</v>
      </c>
      <c r="AH3834" s="72"/>
      <c r="AI3834" s="78" t="s">
        <v>230</v>
      </c>
      <c r="AJ3834" s="72" t="b">
        <v>0</v>
      </c>
      <c r="AK3834" s="72">
        <v>0</v>
      </c>
      <c r="AL3834" s="78" t="s">
        <v>230</v>
      </c>
      <c r="AM3834" s="72" t="s">
        <v>633</v>
      </c>
      <c r="AN3834" s="72" t="b">
        <v>1</v>
      </c>
      <c r="AO3834" s="78" t="s">
        <v>17473</v>
      </c>
      <c r="AP3834" s="72" t="s">
        <v>179</v>
      </c>
      <c r="AQ3834" s="72">
        <v>0</v>
      </c>
      <c r="AR3834" s="72">
        <v>0</v>
      </c>
      <c r="AS3834" s="72"/>
      <c r="AT3834" s="72"/>
      <c r="AU3834" s="72"/>
      <c r="AV3834" s="72"/>
      <c r="AW3834" s="72"/>
      <c r="AX3834" s="72"/>
      <c r="AY3834" s="72"/>
      <c r="AZ3834" s="72"/>
    </row>
    <row r="3835" spans="1:52" x14ac:dyDescent="0.35">
      <c r="A3835" s="70" t="s">
        <v>2550</v>
      </c>
      <c r="B3835" s="70" t="s">
        <v>2910</v>
      </c>
      <c r="C3835" s="83"/>
      <c r="D3835" s="84"/>
      <c r="E3835" s="85"/>
      <c r="F3835" s="86"/>
      <c r="G3835" s="83"/>
      <c r="H3835" s="81"/>
      <c r="I3835" s="87"/>
      <c r="J3835" s="87"/>
      <c r="K3835" s="36"/>
      <c r="L3835" s="90"/>
      <c r="M3835" s="90"/>
      <c r="N3835" s="89"/>
      <c r="O3835" s="72" t="s">
        <v>217</v>
      </c>
      <c r="P3835" s="74">
        <v>42827.562361111108</v>
      </c>
      <c r="Q3835" s="72" t="s">
        <v>5235</v>
      </c>
      <c r="R3835" s="76" t="s">
        <v>7583</v>
      </c>
      <c r="S3835" s="72" t="s">
        <v>225</v>
      </c>
      <c r="T3835" s="72"/>
      <c r="U3835" s="72"/>
      <c r="V3835" s="76" t="s">
        <v>312</v>
      </c>
      <c r="W3835" s="74">
        <v>42827.562361111108</v>
      </c>
      <c r="X3835" s="76" t="s">
        <v>13518</v>
      </c>
      <c r="Y3835" s="72"/>
      <c r="Z3835" s="72"/>
      <c r="AA3835" s="78" t="s">
        <v>17475</v>
      </c>
      <c r="AB3835" s="78" t="s">
        <v>17473</v>
      </c>
      <c r="AC3835" s="72" t="b">
        <v>0</v>
      </c>
      <c r="AD3835" s="72">
        <v>1</v>
      </c>
      <c r="AE3835" s="78" t="s">
        <v>18900</v>
      </c>
      <c r="AF3835" s="72" t="b">
        <v>0</v>
      </c>
      <c r="AG3835" s="72" t="s">
        <v>344</v>
      </c>
      <c r="AH3835" s="72"/>
      <c r="AI3835" s="78" t="s">
        <v>230</v>
      </c>
      <c r="AJ3835" s="72" t="b">
        <v>0</v>
      </c>
      <c r="AK3835" s="72">
        <v>0</v>
      </c>
      <c r="AL3835" s="78" t="s">
        <v>230</v>
      </c>
      <c r="AM3835" s="72" t="s">
        <v>633</v>
      </c>
      <c r="AN3835" s="72" t="b">
        <v>1</v>
      </c>
      <c r="AO3835" s="78" t="s">
        <v>17473</v>
      </c>
      <c r="AP3835" s="72" t="s">
        <v>179</v>
      </c>
      <c r="AQ3835" s="72">
        <v>0</v>
      </c>
      <c r="AR3835" s="72">
        <v>0</v>
      </c>
      <c r="AS3835" s="72"/>
      <c r="AT3835" s="72"/>
      <c r="AU3835" s="72"/>
      <c r="AV3835" s="72"/>
      <c r="AW3835" s="72"/>
      <c r="AX3835" s="72"/>
      <c r="AY3835" s="72"/>
      <c r="AZ3835" s="72"/>
    </row>
    <row r="3836" spans="1:52" x14ac:dyDescent="0.35">
      <c r="A3836" s="70" t="s">
        <v>2550</v>
      </c>
      <c r="B3836" s="70" t="s">
        <v>2691</v>
      </c>
      <c r="C3836" s="83"/>
      <c r="D3836" s="84"/>
      <c r="E3836" s="85"/>
      <c r="F3836" s="86"/>
      <c r="G3836" s="83"/>
      <c r="H3836" s="81"/>
      <c r="I3836" s="87"/>
      <c r="J3836" s="87"/>
      <c r="K3836" s="36"/>
      <c r="L3836" s="90"/>
      <c r="M3836" s="90"/>
      <c r="N3836" s="89"/>
      <c r="O3836" s="72" t="s">
        <v>217</v>
      </c>
      <c r="P3836" s="74">
        <v>42827.562361111108</v>
      </c>
      <c r="Q3836" s="72" t="s">
        <v>5235</v>
      </c>
      <c r="R3836" s="76" t="s">
        <v>7583</v>
      </c>
      <c r="S3836" s="72" t="s">
        <v>225</v>
      </c>
      <c r="T3836" s="72"/>
      <c r="U3836" s="72"/>
      <c r="V3836" s="76" t="s">
        <v>312</v>
      </c>
      <c r="W3836" s="74">
        <v>42827.562361111108</v>
      </c>
      <c r="X3836" s="76" t="s">
        <v>13518</v>
      </c>
      <c r="Y3836" s="72"/>
      <c r="Z3836" s="72"/>
      <c r="AA3836" s="78" t="s">
        <v>17475</v>
      </c>
      <c r="AB3836" s="78" t="s">
        <v>17473</v>
      </c>
      <c r="AC3836" s="72" t="b">
        <v>0</v>
      </c>
      <c r="AD3836" s="72">
        <v>1</v>
      </c>
      <c r="AE3836" s="78" t="s">
        <v>18900</v>
      </c>
      <c r="AF3836" s="72" t="b">
        <v>0</v>
      </c>
      <c r="AG3836" s="72" t="s">
        <v>344</v>
      </c>
      <c r="AH3836" s="72"/>
      <c r="AI3836" s="78" t="s">
        <v>230</v>
      </c>
      <c r="AJ3836" s="72" t="b">
        <v>0</v>
      </c>
      <c r="AK3836" s="72">
        <v>0</v>
      </c>
      <c r="AL3836" s="78" t="s">
        <v>230</v>
      </c>
      <c r="AM3836" s="72" t="s">
        <v>633</v>
      </c>
      <c r="AN3836" s="72" t="b">
        <v>1</v>
      </c>
      <c r="AO3836" s="78" t="s">
        <v>17473</v>
      </c>
      <c r="AP3836" s="72" t="s">
        <v>179</v>
      </c>
      <c r="AQ3836" s="72">
        <v>0</v>
      </c>
      <c r="AR3836" s="72">
        <v>0</v>
      </c>
      <c r="AS3836" s="72"/>
      <c r="AT3836" s="72"/>
      <c r="AU3836" s="72"/>
      <c r="AV3836" s="72"/>
      <c r="AW3836" s="72"/>
      <c r="AX3836" s="72"/>
      <c r="AY3836" s="72"/>
      <c r="AZ3836" s="72"/>
    </row>
    <row r="3837" spans="1:52" x14ac:dyDescent="0.35">
      <c r="A3837" s="70" t="s">
        <v>2550</v>
      </c>
      <c r="B3837" s="70" t="s">
        <v>2911</v>
      </c>
      <c r="C3837" s="83"/>
      <c r="D3837" s="84"/>
      <c r="E3837" s="85"/>
      <c r="F3837" s="86"/>
      <c r="G3837" s="83"/>
      <c r="H3837" s="81"/>
      <c r="I3837" s="87"/>
      <c r="J3837" s="87"/>
      <c r="K3837" s="36"/>
      <c r="L3837" s="90"/>
      <c r="M3837" s="90"/>
      <c r="N3837" s="89"/>
      <c r="O3837" s="72" t="s">
        <v>217</v>
      </c>
      <c r="P3837" s="74">
        <v>42827.562361111108</v>
      </c>
      <c r="Q3837" s="72" t="s">
        <v>5235</v>
      </c>
      <c r="R3837" s="76" t="s">
        <v>7583</v>
      </c>
      <c r="S3837" s="72" t="s">
        <v>225</v>
      </c>
      <c r="T3837" s="72"/>
      <c r="U3837" s="72"/>
      <c r="V3837" s="76" t="s">
        <v>312</v>
      </c>
      <c r="W3837" s="74">
        <v>42827.562361111108</v>
      </c>
      <c r="X3837" s="76" t="s">
        <v>13518</v>
      </c>
      <c r="Y3837" s="72"/>
      <c r="Z3837" s="72"/>
      <c r="AA3837" s="78" t="s">
        <v>17475</v>
      </c>
      <c r="AB3837" s="78" t="s">
        <v>17473</v>
      </c>
      <c r="AC3837" s="72" t="b">
        <v>0</v>
      </c>
      <c r="AD3837" s="72">
        <v>1</v>
      </c>
      <c r="AE3837" s="78" t="s">
        <v>18900</v>
      </c>
      <c r="AF3837" s="72" t="b">
        <v>0</v>
      </c>
      <c r="AG3837" s="72" t="s">
        <v>344</v>
      </c>
      <c r="AH3837" s="72"/>
      <c r="AI3837" s="78" t="s">
        <v>230</v>
      </c>
      <c r="AJ3837" s="72" t="b">
        <v>0</v>
      </c>
      <c r="AK3837" s="72">
        <v>0</v>
      </c>
      <c r="AL3837" s="78" t="s">
        <v>230</v>
      </c>
      <c r="AM3837" s="72" t="s">
        <v>633</v>
      </c>
      <c r="AN3837" s="72" t="b">
        <v>1</v>
      </c>
      <c r="AO3837" s="78" t="s">
        <v>17473</v>
      </c>
      <c r="AP3837" s="72" t="s">
        <v>179</v>
      </c>
      <c r="AQ3837" s="72">
        <v>0</v>
      </c>
      <c r="AR3837" s="72">
        <v>0</v>
      </c>
      <c r="AS3837" s="72"/>
      <c r="AT3837" s="72"/>
      <c r="AU3837" s="72"/>
      <c r="AV3837" s="72"/>
      <c r="AW3837" s="72"/>
      <c r="AX3837" s="72"/>
      <c r="AY3837" s="72"/>
      <c r="AZ3837" s="72"/>
    </row>
    <row r="3838" spans="1:52" x14ac:dyDescent="0.35">
      <c r="A3838" s="70" t="s">
        <v>2550</v>
      </c>
      <c r="B3838" s="70" t="s">
        <v>2912</v>
      </c>
      <c r="C3838" s="83"/>
      <c r="D3838" s="84"/>
      <c r="E3838" s="85"/>
      <c r="F3838" s="86"/>
      <c r="G3838" s="83"/>
      <c r="H3838" s="81"/>
      <c r="I3838" s="87"/>
      <c r="J3838" s="87"/>
      <c r="K3838" s="36"/>
      <c r="L3838" s="90"/>
      <c r="M3838" s="90"/>
      <c r="N3838" s="89"/>
      <c r="O3838" s="72" t="s">
        <v>217</v>
      </c>
      <c r="P3838" s="74">
        <v>42827.562361111108</v>
      </c>
      <c r="Q3838" s="72" t="s">
        <v>5235</v>
      </c>
      <c r="R3838" s="76" t="s">
        <v>7583</v>
      </c>
      <c r="S3838" s="72" t="s">
        <v>225</v>
      </c>
      <c r="T3838" s="72"/>
      <c r="U3838" s="72"/>
      <c r="V3838" s="76" t="s">
        <v>312</v>
      </c>
      <c r="W3838" s="74">
        <v>42827.562361111108</v>
      </c>
      <c r="X3838" s="76" t="s">
        <v>13518</v>
      </c>
      <c r="Y3838" s="72"/>
      <c r="Z3838" s="72"/>
      <c r="AA3838" s="78" t="s">
        <v>17475</v>
      </c>
      <c r="AB3838" s="78" t="s">
        <v>17473</v>
      </c>
      <c r="AC3838" s="72" t="b">
        <v>0</v>
      </c>
      <c r="AD3838" s="72">
        <v>1</v>
      </c>
      <c r="AE3838" s="78" t="s">
        <v>18900</v>
      </c>
      <c r="AF3838" s="72" t="b">
        <v>0</v>
      </c>
      <c r="AG3838" s="72" t="s">
        <v>344</v>
      </c>
      <c r="AH3838" s="72"/>
      <c r="AI3838" s="78" t="s">
        <v>230</v>
      </c>
      <c r="AJ3838" s="72" t="b">
        <v>0</v>
      </c>
      <c r="AK3838" s="72">
        <v>0</v>
      </c>
      <c r="AL3838" s="78" t="s">
        <v>230</v>
      </c>
      <c r="AM3838" s="72" t="s">
        <v>633</v>
      </c>
      <c r="AN3838" s="72" t="b">
        <v>1</v>
      </c>
      <c r="AO3838" s="78" t="s">
        <v>17473</v>
      </c>
      <c r="AP3838" s="72" t="s">
        <v>179</v>
      </c>
      <c r="AQ3838" s="72">
        <v>0</v>
      </c>
      <c r="AR3838" s="72">
        <v>0</v>
      </c>
      <c r="AS3838" s="72"/>
      <c r="AT3838" s="72"/>
      <c r="AU3838" s="72"/>
      <c r="AV3838" s="72"/>
      <c r="AW3838" s="72"/>
      <c r="AX3838" s="72"/>
      <c r="AY3838" s="72"/>
      <c r="AZ3838" s="72"/>
    </row>
    <row r="3839" spans="1:52" x14ac:dyDescent="0.35">
      <c r="A3839" s="70" t="s">
        <v>2550</v>
      </c>
      <c r="B3839" s="70" t="s">
        <v>2913</v>
      </c>
      <c r="C3839" s="83"/>
      <c r="D3839" s="84"/>
      <c r="E3839" s="85"/>
      <c r="F3839" s="86"/>
      <c r="G3839" s="83"/>
      <c r="H3839" s="81"/>
      <c r="I3839" s="87"/>
      <c r="J3839" s="87"/>
      <c r="K3839" s="36"/>
      <c r="L3839" s="90"/>
      <c r="M3839" s="90"/>
      <c r="N3839" s="89"/>
      <c r="O3839" s="72" t="s">
        <v>217</v>
      </c>
      <c r="P3839" s="74">
        <v>42827.562361111108</v>
      </c>
      <c r="Q3839" s="72" t="s">
        <v>5235</v>
      </c>
      <c r="R3839" s="76" t="s">
        <v>7583</v>
      </c>
      <c r="S3839" s="72" t="s">
        <v>225</v>
      </c>
      <c r="T3839" s="72"/>
      <c r="U3839" s="72"/>
      <c r="V3839" s="76" t="s">
        <v>312</v>
      </c>
      <c r="W3839" s="74">
        <v>42827.562361111108</v>
      </c>
      <c r="X3839" s="76" t="s">
        <v>13518</v>
      </c>
      <c r="Y3839" s="72"/>
      <c r="Z3839" s="72"/>
      <c r="AA3839" s="78" t="s">
        <v>17475</v>
      </c>
      <c r="AB3839" s="78" t="s">
        <v>17473</v>
      </c>
      <c r="AC3839" s="72" t="b">
        <v>0</v>
      </c>
      <c r="AD3839" s="72">
        <v>1</v>
      </c>
      <c r="AE3839" s="78" t="s">
        <v>18900</v>
      </c>
      <c r="AF3839" s="72" t="b">
        <v>0</v>
      </c>
      <c r="AG3839" s="72" t="s">
        <v>344</v>
      </c>
      <c r="AH3839" s="72"/>
      <c r="AI3839" s="78" t="s">
        <v>230</v>
      </c>
      <c r="AJ3839" s="72" t="b">
        <v>0</v>
      </c>
      <c r="AK3839" s="72">
        <v>0</v>
      </c>
      <c r="AL3839" s="78" t="s">
        <v>230</v>
      </c>
      <c r="AM3839" s="72" t="s">
        <v>633</v>
      </c>
      <c r="AN3839" s="72" t="b">
        <v>1</v>
      </c>
      <c r="AO3839" s="78" t="s">
        <v>17473</v>
      </c>
      <c r="AP3839" s="72" t="s">
        <v>179</v>
      </c>
      <c r="AQ3839" s="72">
        <v>0</v>
      </c>
      <c r="AR3839" s="72">
        <v>0</v>
      </c>
      <c r="AS3839" s="72"/>
      <c r="AT3839" s="72"/>
      <c r="AU3839" s="72"/>
      <c r="AV3839" s="72"/>
      <c r="AW3839" s="72"/>
      <c r="AX3839" s="72"/>
      <c r="AY3839" s="72"/>
      <c r="AZ3839" s="72"/>
    </row>
    <row r="3840" spans="1:52" x14ac:dyDescent="0.35">
      <c r="A3840" s="70" t="s">
        <v>2550</v>
      </c>
      <c r="B3840" s="70" t="s">
        <v>2579</v>
      </c>
      <c r="C3840" s="83"/>
      <c r="D3840" s="84"/>
      <c r="E3840" s="85"/>
      <c r="F3840" s="86"/>
      <c r="G3840" s="83"/>
      <c r="H3840" s="81"/>
      <c r="I3840" s="87"/>
      <c r="J3840" s="87"/>
      <c r="K3840" s="36"/>
      <c r="L3840" s="90"/>
      <c r="M3840" s="90"/>
      <c r="N3840" s="89"/>
      <c r="O3840" s="72" t="s">
        <v>217</v>
      </c>
      <c r="P3840" s="74">
        <v>42827.562361111108</v>
      </c>
      <c r="Q3840" s="72" t="s">
        <v>5235</v>
      </c>
      <c r="R3840" s="76" t="s">
        <v>7583</v>
      </c>
      <c r="S3840" s="72" t="s">
        <v>225</v>
      </c>
      <c r="T3840" s="72"/>
      <c r="U3840" s="72"/>
      <c r="V3840" s="76" t="s">
        <v>312</v>
      </c>
      <c r="W3840" s="74">
        <v>42827.562361111108</v>
      </c>
      <c r="X3840" s="76" t="s">
        <v>13518</v>
      </c>
      <c r="Y3840" s="72"/>
      <c r="Z3840" s="72"/>
      <c r="AA3840" s="78" t="s">
        <v>17475</v>
      </c>
      <c r="AB3840" s="78" t="s">
        <v>17473</v>
      </c>
      <c r="AC3840" s="72" t="b">
        <v>0</v>
      </c>
      <c r="AD3840" s="72">
        <v>1</v>
      </c>
      <c r="AE3840" s="78" t="s">
        <v>18900</v>
      </c>
      <c r="AF3840" s="72" t="b">
        <v>0</v>
      </c>
      <c r="AG3840" s="72" t="s">
        <v>344</v>
      </c>
      <c r="AH3840" s="72"/>
      <c r="AI3840" s="78" t="s">
        <v>230</v>
      </c>
      <c r="AJ3840" s="72" t="b">
        <v>0</v>
      </c>
      <c r="AK3840" s="72">
        <v>0</v>
      </c>
      <c r="AL3840" s="78" t="s">
        <v>230</v>
      </c>
      <c r="AM3840" s="72" t="s">
        <v>633</v>
      </c>
      <c r="AN3840" s="72" t="b">
        <v>1</v>
      </c>
      <c r="AO3840" s="78" t="s">
        <v>17473</v>
      </c>
      <c r="AP3840" s="72" t="s">
        <v>179</v>
      </c>
      <c r="AQ3840" s="72">
        <v>0</v>
      </c>
      <c r="AR3840" s="72">
        <v>0</v>
      </c>
      <c r="AS3840" s="72"/>
      <c r="AT3840" s="72"/>
      <c r="AU3840" s="72"/>
      <c r="AV3840" s="72"/>
      <c r="AW3840" s="72"/>
      <c r="AX3840" s="72"/>
      <c r="AY3840" s="72"/>
      <c r="AZ3840" s="72"/>
    </row>
    <row r="3841" spans="1:52" x14ac:dyDescent="0.35">
      <c r="A3841" s="70" t="s">
        <v>2550</v>
      </c>
      <c r="B3841" s="70" t="s">
        <v>2580</v>
      </c>
      <c r="C3841" s="83"/>
      <c r="D3841" s="84"/>
      <c r="E3841" s="85"/>
      <c r="F3841" s="86"/>
      <c r="G3841" s="83"/>
      <c r="H3841" s="81"/>
      <c r="I3841" s="87"/>
      <c r="J3841" s="87"/>
      <c r="K3841" s="36"/>
      <c r="L3841" s="90"/>
      <c r="M3841" s="90"/>
      <c r="N3841" s="89"/>
      <c r="O3841" s="72" t="s">
        <v>217</v>
      </c>
      <c r="P3841" s="74">
        <v>42827.562361111108</v>
      </c>
      <c r="Q3841" s="72" t="s">
        <v>5235</v>
      </c>
      <c r="R3841" s="76" t="s">
        <v>7583</v>
      </c>
      <c r="S3841" s="72" t="s">
        <v>225</v>
      </c>
      <c r="T3841" s="72"/>
      <c r="U3841" s="72"/>
      <c r="V3841" s="76" t="s">
        <v>312</v>
      </c>
      <c r="W3841" s="74">
        <v>42827.562361111108</v>
      </c>
      <c r="X3841" s="76" t="s">
        <v>13518</v>
      </c>
      <c r="Y3841" s="72"/>
      <c r="Z3841" s="72"/>
      <c r="AA3841" s="78" t="s">
        <v>17475</v>
      </c>
      <c r="AB3841" s="78" t="s">
        <v>17473</v>
      </c>
      <c r="AC3841" s="72" t="b">
        <v>0</v>
      </c>
      <c r="AD3841" s="72">
        <v>1</v>
      </c>
      <c r="AE3841" s="78" t="s">
        <v>18900</v>
      </c>
      <c r="AF3841" s="72" t="b">
        <v>0</v>
      </c>
      <c r="AG3841" s="72" t="s">
        <v>344</v>
      </c>
      <c r="AH3841" s="72"/>
      <c r="AI3841" s="78" t="s">
        <v>230</v>
      </c>
      <c r="AJ3841" s="72" t="b">
        <v>0</v>
      </c>
      <c r="AK3841" s="72">
        <v>0</v>
      </c>
      <c r="AL3841" s="78" t="s">
        <v>230</v>
      </c>
      <c r="AM3841" s="72" t="s">
        <v>633</v>
      </c>
      <c r="AN3841" s="72" t="b">
        <v>1</v>
      </c>
      <c r="AO3841" s="78" t="s">
        <v>17473</v>
      </c>
      <c r="AP3841" s="72" t="s">
        <v>179</v>
      </c>
      <c r="AQ3841" s="72">
        <v>0</v>
      </c>
      <c r="AR3841" s="72">
        <v>0</v>
      </c>
      <c r="AS3841" s="72"/>
      <c r="AT3841" s="72"/>
      <c r="AU3841" s="72"/>
      <c r="AV3841" s="72"/>
      <c r="AW3841" s="72"/>
      <c r="AX3841" s="72"/>
      <c r="AY3841" s="72"/>
      <c r="AZ3841" s="72"/>
    </row>
    <row r="3842" spans="1:52" x14ac:dyDescent="0.35">
      <c r="A3842" s="70" t="s">
        <v>2550</v>
      </c>
      <c r="B3842" s="70" t="s">
        <v>2908</v>
      </c>
      <c r="C3842" s="83"/>
      <c r="D3842" s="84"/>
      <c r="E3842" s="85"/>
      <c r="F3842" s="86"/>
      <c r="G3842" s="83"/>
      <c r="H3842" s="81"/>
      <c r="I3842" s="87"/>
      <c r="J3842" s="87"/>
      <c r="K3842" s="36"/>
      <c r="L3842" s="90"/>
      <c r="M3842" s="90"/>
      <c r="N3842" s="89"/>
      <c r="O3842" s="72" t="s">
        <v>217</v>
      </c>
      <c r="P3842" s="74">
        <v>42828.430046296293</v>
      </c>
      <c r="Q3842" s="72" t="s">
        <v>5513</v>
      </c>
      <c r="R3842" s="76" t="s">
        <v>7807</v>
      </c>
      <c r="S3842" s="72" t="s">
        <v>225</v>
      </c>
      <c r="T3842" s="72"/>
      <c r="U3842" s="72"/>
      <c r="V3842" s="76" t="s">
        <v>312</v>
      </c>
      <c r="W3842" s="74">
        <v>42828.430046296293</v>
      </c>
      <c r="X3842" s="76" t="s">
        <v>13806</v>
      </c>
      <c r="Y3842" s="72"/>
      <c r="Z3842" s="72"/>
      <c r="AA3842" s="78" t="s">
        <v>17763</v>
      </c>
      <c r="AB3842" s="78" t="s">
        <v>18764</v>
      </c>
      <c r="AC3842" s="72" t="b">
        <v>0</v>
      </c>
      <c r="AD3842" s="72">
        <v>0</v>
      </c>
      <c r="AE3842" s="78" t="s">
        <v>18882</v>
      </c>
      <c r="AF3842" s="72" t="b">
        <v>0</v>
      </c>
      <c r="AG3842" s="72" t="s">
        <v>344</v>
      </c>
      <c r="AH3842" s="72"/>
      <c r="AI3842" s="78" t="s">
        <v>230</v>
      </c>
      <c r="AJ3842" s="72" t="b">
        <v>0</v>
      </c>
      <c r="AK3842" s="72">
        <v>1</v>
      </c>
      <c r="AL3842" s="78" t="s">
        <v>230</v>
      </c>
      <c r="AM3842" s="72" t="s">
        <v>633</v>
      </c>
      <c r="AN3842" s="72" t="b">
        <v>1</v>
      </c>
      <c r="AO3842" s="78" t="s">
        <v>18764</v>
      </c>
      <c r="AP3842" s="72" t="s">
        <v>179</v>
      </c>
      <c r="AQ3842" s="72">
        <v>0</v>
      </c>
      <c r="AR3842" s="72">
        <v>0</v>
      </c>
      <c r="AS3842" s="72"/>
      <c r="AT3842" s="72"/>
      <c r="AU3842" s="72"/>
      <c r="AV3842" s="72"/>
      <c r="AW3842" s="72"/>
      <c r="AX3842" s="72"/>
      <c r="AY3842" s="72"/>
      <c r="AZ3842" s="72"/>
    </row>
    <row r="3843" spans="1:52" x14ac:dyDescent="0.35">
      <c r="A3843" s="70" t="s">
        <v>2550</v>
      </c>
      <c r="B3843" s="70" t="s">
        <v>2909</v>
      </c>
      <c r="C3843" s="83"/>
      <c r="D3843" s="84"/>
      <c r="E3843" s="85"/>
      <c r="F3843" s="86"/>
      <c r="G3843" s="83"/>
      <c r="H3843" s="81"/>
      <c r="I3843" s="87"/>
      <c r="J3843" s="87"/>
      <c r="K3843" s="36"/>
      <c r="L3843" s="90"/>
      <c r="M3843" s="90"/>
      <c r="N3843" s="89"/>
      <c r="O3843" s="72" t="s">
        <v>217</v>
      </c>
      <c r="P3843" s="74">
        <v>42828.430046296293</v>
      </c>
      <c r="Q3843" s="72" t="s">
        <v>5513</v>
      </c>
      <c r="R3843" s="76" t="s">
        <v>7807</v>
      </c>
      <c r="S3843" s="72" t="s">
        <v>225</v>
      </c>
      <c r="T3843" s="72"/>
      <c r="U3843" s="72"/>
      <c r="V3843" s="76" t="s">
        <v>312</v>
      </c>
      <c r="W3843" s="74">
        <v>42828.430046296293</v>
      </c>
      <c r="X3843" s="76" t="s">
        <v>13806</v>
      </c>
      <c r="Y3843" s="72"/>
      <c r="Z3843" s="72"/>
      <c r="AA3843" s="78" t="s">
        <v>17763</v>
      </c>
      <c r="AB3843" s="78" t="s">
        <v>18764</v>
      </c>
      <c r="AC3843" s="72" t="b">
        <v>0</v>
      </c>
      <c r="AD3843" s="72">
        <v>0</v>
      </c>
      <c r="AE3843" s="78" t="s">
        <v>18882</v>
      </c>
      <c r="AF3843" s="72" t="b">
        <v>0</v>
      </c>
      <c r="AG3843" s="72" t="s">
        <v>344</v>
      </c>
      <c r="AH3843" s="72"/>
      <c r="AI3843" s="78" t="s">
        <v>230</v>
      </c>
      <c r="AJ3843" s="72" t="b">
        <v>0</v>
      </c>
      <c r="AK3843" s="72">
        <v>1</v>
      </c>
      <c r="AL3843" s="78" t="s">
        <v>230</v>
      </c>
      <c r="AM3843" s="72" t="s">
        <v>633</v>
      </c>
      <c r="AN3843" s="72" t="b">
        <v>1</v>
      </c>
      <c r="AO3843" s="78" t="s">
        <v>18764</v>
      </c>
      <c r="AP3843" s="72" t="s">
        <v>179</v>
      </c>
      <c r="AQ3843" s="72">
        <v>0</v>
      </c>
      <c r="AR3843" s="72">
        <v>0</v>
      </c>
      <c r="AS3843" s="72"/>
      <c r="AT3843" s="72"/>
      <c r="AU3843" s="72"/>
      <c r="AV3843" s="72"/>
      <c r="AW3843" s="72"/>
      <c r="AX3843" s="72"/>
      <c r="AY3843" s="72"/>
      <c r="AZ3843" s="72"/>
    </row>
    <row r="3844" spans="1:52" x14ac:dyDescent="0.35">
      <c r="A3844" s="70" t="s">
        <v>2550</v>
      </c>
      <c r="B3844" s="70" t="s">
        <v>2910</v>
      </c>
      <c r="C3844" s="83"/>
      <c r="D3844" s="84"/>
      <c r="E3844" s="85"/>
      <c r="F3844" s="86"/>
      <c r="G3844" s="83"/>
      <c r="H3844" s="81"/>
      <c r="I3844" s="87"/>
      <c r="J3844" s="87"/>
      <c r="K3844" s="36"/>
      <c r="L3844" s="90"/>
      <c r="M3844" s="90"/>
      <c r="N3844" s="89"/>
      <c r="O3844" s="72" t="s">
        <v>217</v>
      </c>
      <c r="P3844" s="74">
        <v>42828.430046296293</v>
      </c>
      <c r="Q3844" s="72" t="s">
        <v>5513</v>
      </c>
      <c r="R3844" s="76" t="s">
        <v>7807</v>
      </c>
      <c r="S3844" s="72" t="s">
        <v>225</v>
      </c>
      <c r="T3844" s="72"/>
      <c r="U3844" s="72"/>
      <c r="V3844" s="76" t="s">
        <v>312</v>
      </c>
      <c r="W3844" s="74">
        <v>42828.430046296293</v>
      </c>
      <c r="X3844" s="76" t="s">
        <v>13806</v>
      </c>
      <c r="Y3844" s="72"/>
      <c r="Z3844" s="72"/>
      <c r="AA3844" s="78" t="s">
        <v>17763</v>
      </c>
      <c r="AB3844" s="78" t="s">
        <v>18764</v>
      </c>
      <c r="AC3844" s="72" t="b">
        <v>0</v>
      </c>
      <c r="AD3844" s="72">
        <v>0</v>
      </c>
      <c r="AE3844" s="78" t="s">
        <v>18882</v>
      </c>
      <c r="AF3844" s="72" t="b">
        <v>0</v>
      </c>
      <c r="AG3844" s="72" t="s">
        <v>344</v>
      </c>
      <c r="AH3844" s="72"/>
      <c r="AI3844" s="78" t="s">
        <v>230</v>
      </c>
      <c r="AJ3844" s="72" t="b">
        <v>0</v>
      </c>
      <c r="AK3844" s="72">
        <v>1</v>
      </c>
      <c r="AL3844" s="78" t="s">
        <v>230</v>
      </c>
      <c r="AM3844" s="72" t="s">
        <v>633</v>
      </c>
      <c r="AN3844" s="72" t="b">
        <v>1</v>
      </c>
      <c r="AO3844" s="78" t="s">
        <v>18764</v>
      </c>
      <c r="AP3844" s="72" t="s">
        <v>179</v>
      </c>
      <c r="AQ3844" s="72">
        <v>0</v>
      </c>
      <c r="AR3844" s="72">
        <v>0</v>
      </c>
      <c r="AS3844" s="72"/>
      <c r="AT3844" s="72"/>
      <c r="AU3844" s="72"/>
      <c r="AV3844" s="72"/>
      <c r="AW3844" s="72"/>
      <c r="AX3844" s="72"/>
      <c r="AY3844" s="72"/>
      <c r="AZ3844" s="72"/>
    </row>
    <row r="3845" spans="1:52" x14ac:dyDescent="0.35">
      <c r="A3845" s="70" t="s">
        <v>2550</v>
      </c>
      <c r="B3845" s="70" t="s">
        <v>2691</v>
      </c>
      <c r="C3845" s="83"/>
      <c r="D3845" s="84"/>
      <c r="E3845" s="85"/>
      <c r="F3845" s="86"/>
      <c r="G3845" s="83"/>
      <c r="H3845" s="81"/>
      <c r="I3845" s="87"/>
      <c r="J3845" s="87"/>
      <c r="K3845" s="36"/>
      <c r="L3845" s="90"/>
      <c r="M3845" s="90"/>
      <c r="N3845" s="89"/>
      <c r="O3845" s="72" t="s">
        <v>217</v>
      </c>
      <c r="P3845" s="74">
        <v>42828.430046296293</v>
      </c>
      <c r="Q3845" s="72" t="s">
        <v>5513</v>
      </c>
      <c r="R3845" s="76" t="s">
        <v>7807</v>
      </c>
      <c r="S3845" s="72" t="s">
        <v>225</v>
      </c>
      <c r="T3845" s="72"/>
      <c r="U3845" s="72"/>
      <c r="V3845" s="76" t="s">
        <v>312</v>
      </c>
      <c r="W3845" s="74">
        <v>42828.430046296293</v>
      </c>
      <c r="X3845" s="76" t="s">
        <v>13806</v>
      </c>
      <c r="Y3845" s="72"/>
      <c r="Z3845" s="72"/>
      <c r="AA3845" s="78" t="s">
        <v>17763</v>
      </c>
      <c r="AB3845" s="78" t="s">
        <v>18764</v>
      </c>
      <c r="AC3845" s="72" t="b">
        <v>0</v>
      </c>
      <c r="AD3845" s="72">
        <v>0</v>
      </c>
      <c r="AE3845" s="78" t="s">
        <v>18882</v>
      </c>
      <c r="AF3845" s="72" t="b">
        <v>0</v>
      </c>
      <c r="AG3845" s="72" t="s">
        <v>344</v>
      </c>
      <c r="AH3845" s="72"/>
      <c r="AI3845" s="78" t="s">
        <v>230</v>
      </c>
      <c r="AJ3845" s="72" t="b">
        <v>0</v>
      </c>
      <c r="AK3845" s="72">
        <v>1</v>
      </c>
      <c r="AL3845" s="78" t="s">
        <v>230</v>
      </c>
      <c r="AM3845" s="72" t="s">
        <v>633</v>
      </c>
      <c r="AN3845" s="72" t="b">
        <v>1</v>
      </c>
      <c r="AO3845" s="78" t="s">
        <v>18764</v>
      </c>
      <c r="AP3845" s="72" t="s">
        <v>179</v>
      </c>
      <c r="AQ3845" s="72">
        <v>0</v>
      </c>
      <c r="AR3845" s="72">
        <v>0</v>
      </c>
      <c r="AS3845" s="72"/>
      <c r="AT3845" s="72"/>
      <c r="AU3845" s="72"/>
      <c r="AV3845" s="72"/>
      <c r="AW3845" s="72"/>
      <c r="AX3845" s="72"/>
      <c r="AY3845" s="72"/>
      <c r="AZ3845" s="72"/>
    </row>
    <row r="3846" spans="1:52" x14ac:dyDescent="0.35">
      <c r="A3846" s="70" t="s">
        <v>2550</v>
      </c>
      <c r="B3846" s="70" t="s">
        <v>2911</v>
      </c>
      <c r="C3846" s="83"/>
      <c r="D3846" s="84"/>
      <c r="E3846" s="85"/>
      <c r="F3846" s="86"/>
      <c r="G3846" s="83"/>
      <c r="H3846" s="81"/>
      <c r="I3846" s="87"/>
      <c r="J3846" s="87"/>
      <c r="K3846" s="36"/>
      <c r="L3846" s="90"/>
      <c r="M3846" s="90"/>
      <c r="N3846" s="89"/>
      <c r="O3846" s="72" t="s">
        <v>217</v>
      </c>
      <c r="P3846" s="74">
        <v>42828.430046296293</v>
      </c>
      <c r="Q3846" s="72" t="s">
        <v>5513</v>
      </c>
      <c r="R3846" s="76" t="s">
        <v>7807</v>
      </c>
      <c r="S3846" s="72" t="s">
        <v>225</v>
      </c>
      <c r="T3846" s="72"/>
      <c r="U3846" s="72"/>
      <c r="V3846" s="76" t="s">
        <v>312</v>
      </c>
      <c r="W3846" s="74">
        <v>42828.430046296293</v>
      </c>
      <c r="X3846" s="76" t="s">
        <v>13806</v>
      </c>
      <c r="Y3846" s="72"/>
      <c r="Z3846" s="72"/>
      <c r="AA3846" s="78" t="s">
        <v>17763</v>
      </c>
      <c r="AB3846" s="78" t="s">
        <v>18764</v>
      </c>
      <c r="AC3846" s="72" t="b">
        <v>0</v>
      </c>
      <c r="AD3846" s="72">
        <v>0</v>
      </c>
      <c r="AE3846" s="78" t="s">
        <v>18882</v>
      </c>
      <c r="AF3846" s="72" t="b">
        <v>0</v>
      </c>
      <c r="AG3846" s="72" t="s">
        <v>344</v>
      </c>
      <c r="AH3846" s="72"/>
      <c r="AI3846" s="78" t="s">
        <v>230</v>
      </c>
      <c r="AJ3846" s="72" t="b">
        <v>0</v>
      </c>
      <c r="AK3846" s="72">
        <v>1</v>
      </c>
      <c r="AL3846" s="78" t="s">
        <v>230</v>
      </c>
      <c r="AM3846" s="72" t="s">
        <v>633</v>
      </c>
      <c r="AN3846" s="72" t="b">
        <v>1</v>
      </c>
      <c r="AO3846" s="78" t="s">
        <v>18764</v>
      </c>
      <c r="AP3846" s="72" t="s">
        <v>179</v>
      </c>
      <c r="AQ3846" s="72">
        <v>0</v>
      </c>
      <c r="AR3846" s="72">
        <v>0</v>
      </c>
      <c r="AS3846" s="72"/>
      <c r="AT3846" s="72"/>
      <c r="AU3846" s="72"/>
      <c r="AV3846" s="72"/>
      <c r="AW3846" s="72"/>
      <c r="AX3846" s="72"/>
      <c r="AY3846" s="72"/>
      <c r="AZ3846" s="72"/>
    </row>
    <row r="3847" spans="1:52" x14ac:dyDescent="0.35">
      <c r="A3847" s="70" t="s">
        <v>2550</v>
      </c>
      <c r="B3847" s="70" t="s">
        <v>2912</v>
      </c>
      <c r="C3847" s="83"/>
      <c r="D3847" s="84"/>
      <c r="E3847" s="85"/>
      <c r="F3847" s="86"/>
      <c r="G3847" s="83"/>
      <c r="H3847" s="81"/>
      <c r="I3847" s="87"/>
      <c r="J3847" s="87"/>
      <c r="K3847" s="36"/>
      <c r="L3847" s="90"/>
      <c r="M3847" s="90"/>
      <c r="N3847" s="89"/>
      <c r="O3847" s="72" t="s">
        <v>217</v>
      </c>
      <c r="P3847" s="74">
        <v>42828.430046296293</v>
      </c>
      <c r="Q3847" s="72" t="s">
        <v>5513</v>
      </c>
      <c r="R3847" s="76" t="s">
        <v>7807</v>
      </c>
      <c r="S3847" s="72" t="s">
        <v>225</v>
      </c>
      <c r="T3847" s="72"/>
      <c r="U3847" s="72"/>
      <c r="V3847" s="76" t="s">
        <v>312</v>
      </c>
      <c r="W3847" s="74">
        <v>42828.430046296293</v>
      </c>
      <c r="X3847" s="76" t="s">
        <v>13806</v>
      </c>
      <c r="Y3847" s="72"/>
      <c r="Z3847" s="72"/>
      <c r="AA3847" s="78" t="s">
        <v>17763</v>
      </c>
      <c r="AB3847" s="78" t="s">
        <v>18764</v>
      </c>
      <c r="AC3847" s="72" t="b">
        <v>0</v>
      </c>
      <c r="AD3847" s="72">
        <v>0</v>
      </c>
      <c r="AE3847" s="78" t="s">
        <v>18882</v>
      </c>
      <c r="AF3847" s="72" t="b">
        <v>0</v>
      </c>
      <c r="AG3847" s="72" t="s">
        <v>344</v>
      </c>
      <c r="AH3847" s="72"/>
      <c r="AI3847" s="78" t="s">
        <v>230</v>
      </c>
      <c r="AJ3847" s="72" t="b">
        <v>0</v>
      </c>
      <c r="AK3847" s="72">
        <v>1</v>
      </c>
      <c r="AL3847" s="78" t="s">
        <v>230</v>
      </c>
      <c r="AM3847" s="72" t="s">
        <v>633</v>
      </c>
      <c r="AN3847" s="72" t="b">
        <v>1</v>
      </c>
      <c r="AO3847" s="78" t="s">
        <v>18764</v>
      </c>
      <c r="AP3847" s="72" t="s">
        <v>179</v>
      </c>
      <c r="AQ3847" s="72">
        <v>0</v>
      </c>
      <c r="AR3847" s="72">
        <v>0</v>
      </c>
      <c r="AS3847" s="72"/>
      <c r="AT3847" s="72"/>
      <c r="AU3847" s="72"/>
      <c r="AV3847" s="72"/>
      <c r="AW3847" s="72"/>
      <c r="AX3847" s="72"/>
      <c r="AY3847" s="72"/>
      <c r="AZ3847" s="72"/>
    </row>
    <row r="3848" spans="1:52" x14ac:dyDescent="0.35">
      <c r="A3848" s="70" t="s">
        <v>2550</v>
      </c>
      <c r="B3848" s="70" t="s">
        <v>2913</v>
      </c>
      <c r="C3848" s="83"/>
      <c r="D3848" s="84"/>
      <c r="E3848" s="85"/>
      <c r="F3848" s="86"/>
      <c r="G3848" s="83"/>
      <c r="H3848" s="81"/>
      <c r="I3848" s="87"/>
      <c r="J3848" s="87"/>
      <c r="K3848" s="36"/>
      <c r="L3848" s="90"/>
      <c r="M3848" s="90"/>
      <c r="N3848" s="89"/>
      <c r="O3848" s="72" t="s">
        <v>217</v>
      </c>
      <c r="P3848" s="74">
        <v>42828.430046296293</v>
      </c>
      <c r="Q3848" s="72" t="s">
        <v>5513</v>
      </c>
      <c r="R3848" s="76" t="s">
        <v>7807</v>
      </c>
      <c r="S3848" s="72" t="s">
        <v>225</v>
      </c>
      <c r="T3848" s="72"/>
      <c r="U3848" s="72"/>
      <c r="V3848" s="76" t="s">
        <v>312</v>
      </c>
      <c r="W3848" s="74">
        <v>42828.430046296293</v>
      </c>
      <c r="X3848" s="76" t="s">
        <v>13806</v>
      </c>
      <c r="Y3848" s="72"/>
      <c r="Z3848" s="72"/>
      <c r="AA3848" s="78" t="s">
        <v>17763</v>
      </c>
      <c r="AB3848" s="78" t="s">
        <v>18764</v>
      </c>
      <c r="AC3848" s="72" t="b">
        <v>0</v>
      </c>
      <c r="AD3848" s="72">
        <v>0</v>
      </c>
      <c r="AE3848" s="78" t="s">
        <v>18882</v>
      </c>
      <c r="AF3848" s="72" t="b">
        <v>0</v>
      </c>
      <c r="AG3848" s="72" t="s">
        <v>344</v>
      </c>
      <c r="AH3848" s="72"/>
      <c r="AI3848" s="78" t="s">
        <v>230</v>
      </c>
      <c r="AJ3848" s="72" t="b">
        <v>0</v>
      </c>
      <c r="AK3848" s="72">
        <v>1</v>
      </c>
      <c r="AL3848" s="78" t="s">
        <v>230</v>
      </c>
      <c r="AM3848" s="72" t="s">
        <v>633</v>
      </c>
      <c r="AN3848" s="72" t="b">
        <v>1</v>
      </c>
      <c r="AO3848" s="78" t="s">
        <v>18764</v>
      </c>
      <c r="AP3848" s="72" t="s">
        <v>179</v>
      </c>
      <c r="AQ3848" s="72">
        <v>0</v>
      </c>
      <c r="AR3848" s="72">
        <v>0</v>
      </c>
      <c r="AS3848" s="72"/>
      <c r="AT3848" s="72"/>
      <c r="AU3848" s="72"/>
      <c r="AV3848" s="72"/>
      <c r="AW3848" s="72"/>
      <c r="AX3848" s="72"/>
      <c r="AY3848" s="72"/>
      <c r="AZ3848" s="72"/>
    </row>
    <row r="3849" spans="1:52" x14ac:dyDescent="0.35">
      <c r="A3849" s="70" t="s">
        <v>2550</v>
      </c>
      <c r="B3849" s="70" t="s">
        <v>2579</v>
      </c>
      <c r="C3849" s="83"/>
      <c r="D3849" s="84"/>
      <c r="E3849" s="85"/>
      <c r="F3849" s="86"/>
      <c r="G3849" s="83"/>
      <c r="H3849" s="81"/>
      <c r="I3849" s="87"/>
      <c r="J3849" s="87"/>
      <c r="K3849" s="36"/>
      <c r="L3849" s="90"/>
      <c r="M3849" s="90"/>
      <c r="N3849" s="89"/>
      <c r="O3849" s="72" t="s">
        <v>217</v>
      </c>
      <c r="P3849" s="74">
        <v>42828.430046296293</v>
      </c>
      <c r="Q3849" s="72" t="s">
        <v>5513</v>
      </c>
      <c r="R3849" s="76" t="s">
        <v>7807</v>
      </c>
      <c r="S3849" s="72" t="s">
        <v>225</v>
      </c>
      <c r="T3849" s="72"/>
      <c r="U3849" s="72"/>
      <c r="V3849" s="76" t="s">
        <v>312</v>
      </c>
      <c r="W3849" s="74">
        <v>42828.430046296293</v>
      </c>
      <c r="X3849" s="76" t="s">
        <v>13806</v>
      </c>
      <c r="Y3849" s="72"/>
      <c r="Z3849" s="72"/>
      <c r="AA3849" s="78" t="s">
        <v>17763</v>
      </c>
      <c r="AB3849" s="78" t="s">
        <v>18764</v>
      </c>
      <c r="AC3849" s="72" t="b">
        <v>0</v>
      </c>
      <c r="AD3849" s="72">
        <v>0</v>
      </c>
      <c r="AE3849" s="78" t="s">
        <v>18882</v>
      </c>
      <c r="AF3849" s="72" t="b">
        <v>0</v>
      </c>
      <c r="AG3849" s="72" t="s">
        <v>344</v>
      </c>
      <c r="AH3849" s="72"/>
      <c r="AI3849" s="78" t="s">
        <v>230</v>
      </c>
      <c r="AJ3849" s="72" t="b">
        <v>0</v>
      </c>
      <c r="AK3849" s="72">
        <v>1</v>
      </c>
      <c r="AL3849" s="78" t="s">
        <v>230</v>
      </c>
      <c r="AM3849" s="72" t="s">
        <v>633</v>
      </c>
      <c r="AN3849" s="72" t="b">
        <v>1</v>
      </c>
      <c r="AO3849" s="78" t="s">
        <v>18764</v>
      </c>
      <c r="AP3849" s="72" t="s">
        <v>179</v>
      </c>
      <c r="AQ3849" s="72">
        <v>0</v>
      </c>
      <c r="AR3849" s="72">
        <v>0</v>
      </c>
      <c r="AS3849" s="72"/>
      <c r="AT3849" s="72"/>
      <c r="AU3849" s="72"/>
      <c r="AV3849" s="72"/>
      <c r="AW3849" s="72"/>
      <c r="AX3849" s="72"/>
      <c r="AY3849" s="72"/>
      <c r="AZ3849" s="72"/>
    </row>
    <row r="3850" spans="1:52" x14ac:dyDescent="0.35">
      <c r="A3850" s="70" t="s">
        <v>2550</v>
      </c>
      <c r="B3850" s="70" t="s">
        <v>2580</v>
      </c>
      <c r="C3850" s="83"/>
      <c r="D3850" s="84"/>
      <c r="E3850" s="85"/>
      <c r="F3850" s="86"/>
      <c r="G3850" s="83"/>
      <c r="H3850" s="81"/>
      <c r="I3850" s="87"/>
      <c r="J3850" s="87"/>
      <c r="K3850" s="36"/>
      <c r="L3850" s="90"/>
      <c r="M3850" s="90"/>
      <c r="N3850" s="89"/>
      <c r="O3850" s="72" t="s">
        <v>218</v>
      </c>
      <c r="P3850" s="74">
        <v>42828.430046296293</v>
      </c>
      <c r="Q3850" s="72" t="s">
        <v>5513</v>
      </c>
      <c r="R3850" s="76" t="s">
        <v>7807</v>
      </c>
      <c r="S3850" s="72" t="s">
        <v>225</v>
      </c>
      <c r="T3850" s="72"/>
      <c r="U3850" s="72"/>
      <c r="V3850" s="76" t="s">
        <v>312</v>
      </c>
      <c r="W3850" s="74">
        <v>42828.430046296293</v>
      </c>
      <c r="X3850" s="76" t="s">
        <v>13806</v>
      </c>
      <c r="Y3850" s="72"/>
      <c r="Z3850" s="72"/>
      <c r="AA3850" s="78" t="s">
        <v>17763</v>
      </c>
      <c r="AB3850" s="78" t="s">
        <v>18764</v>
      </c>
      <c r="AC3850" s="72" t="b">
        <v>0</v>
      </c>
      <c r="AD3850" s="72">
        <v>0</v>
      </c>
      <c r="AE3850" s="78" t="s">
        <v>18882</v>
      </c>
      <c r="AF3850" s="72" t="b">
        <v>0</v>
      </c>
      <c r="AG3850" s="72" t="s">
        <v>344</v>
      </c>
      <c r="AH3850" s="72"/>
      <c r="AI3850" s="78" t="s">
        <v>230</v>
      </c>
      <c r="AJ3850" s="72" t="b">
        <v>0</v>
      </c>
      <c r="AK3850" s="72">
        <v>1</v>
      </c>
      <c r="AL3850" s="78" t="s">
        <v>230</v>
      </c>
      <c r="AM3850" s="72" t="s">
        <v>633</v>
      </c>
      <c r="AN3850" s="72" t="b">
        <v>1</v>
      </c>
      <c r="AO3850" s="78" t="s">
        <v>18764</v>
      </c>
      <c r="AP3850" s="72" t="s">
        <v>179</v>
      </c>
      <c r="AQ3850" s="72">
        <v>0</v>
      </c>
      <c r="AR3850" s="72">
        <v>0</v>
      </c>
      <c r="AS3850" s="72"/>
      <c r="AT3850" s="72"/>
      <c r="AU3850" s="72"/>
      <c r="AV3850" s="72"/>
      <c r="AW3850" s="72"/>
      <c r="AX3850" s="72"/>
      <c r="AY3850" s="72"/>
      <c r="AZ3850" s="72"/>
    </row>
    <row r="3851" spans="1:52" x14ac:dyDescent="0.35">
      <c r="A3851" s="70" t="s">
        <v>2580</v>
      </c>
      <c r="B3851" s="70" t="s">
        <v>2550</v>
      </c>
      <c r="C3851" s="83"/>
      <c r="D3851" s="84"/>
      <c r="E3851" s="85"/>
      <c r="F3851" s="86"/>
      <c r="G3851" s="83"/>
      <c r="H3851" s="81"/>
      <c r="I3851" s="87"/>
      <c r="J3851" s="87"/>
      <c r="K3851" s="36"/>
      <c r="L3851" s="90"/>
      <c r="M3851" s="90"/>
      <c r="N3851" s="89"/>
      <c r="O3851" s="72" t="s">
        <v>217</v>
      </c>
      <c r="P3851" s="74">
        <v>42828.437430555554</v>
      </c>
      <c r="Q3851" s="72" t="s">
        <v>5514</v>
      </c>
      <c r="R3851" s="72"/>
      <c r="S3851" s="72"/>
      <c r="T3851" s="72"/>
      <c r="U3851" s="72"/>
      <c r="V3851" s="76" t="s">
        <v>10633</v>
      </c>
      <c r="W3851" s="74">
        <v>42828.437430555554</v>
      </c>
      <c r="X3851" s="76" t="s">
        <v>13807</v>
      </c>
      <c r="Y3851" s="72"/>
      <c r="Z3851" s="72"/>
      <c r="AA3851" s="78" t="s">
        <v>17764</v>
      </c>
      <c r="AB3851" s="72"/>
      <c r="AC3851" s="72" t="b">
        <v>0</v>
      </c>
      <c r="AD3851" s="72">
        <v>0</v>
      </c>
      <c r="AE3851" s="78" t="s">
        <v>230</v>
      </c>
      <c r="AF3851" s="72" t="b">
        <v>0</v>
      </c>
      <c r="AG3851" s="72" t="s">
        <v>344</v>
      </c>
      <c r="AH3851" s="72"/>
      <c r="AI3851" s="78" t="s">
        <v>230</v>
      </c>
      <c r="AJ3851" s="72" t="b">
        <v>0</v>
      </c>
      <c r="AK3851" s="72">
        <v>1</v>
      </c>
      <c r="AL3851" s="78" t="s">
        <v>17763</v>
      </c>
      <c r="AM3851" s="72" t="s">
        <v>246</v>
      </c>
      <c r="AN3851" s="72" t="b">
        <v>0</v>
      </c>
      <c r="AO3851" s="78" t="s">
        <v>17763</v>
      </c>
      <c r="AP3851" s="72" t="s">
        <v>179</v>
      </c>
      <c r="AQ3851" s="72">
        <v>0</v>
      </c>
      <c r="AR3851" s="72">
        <v>0</v>
      </c>
      <c r="AS3851" s="72"/>
      <c r="AT3851" s="72"/>
      <c r="AU3851" s="72"/>
      <c r="AV3851" s="72"/>
      <c r="AW3851" s="72"/>
      <c r="AX3851" s="72"/>
      <c r="AY3851" s="72"/>
      <c r="AZ3851" s="72"/>
    </row>
    <row r="3852" spans="1:52" x14ac:dyDescent="0.35">
      <c r="A3852" s="70" t="s">
        <v>2581</v>
      </c>
      <c r="B3852" s="70" t="s">
        <v>2908</v>
      </c>
      <c r="C3852" s="83"/>
      <c r="D3852" s="84"/>
      <c r="E3852" s="85"/>
      <c r="F3852" s="86"/>
      <c r="G3852" s="83"/>
      <c r="H3852" s="81"/>
      <c r="I3852" s="87"/>
      <c r="J3852" s="87"/>
      <c r="K3852" s="36"/>
      <c r="L3852" s="90"/>
      <c r="M3852" s="90"/>
      <c r="N3852" s="89"/>
      <c r="O3852" s="72" t="s">
        <v>217</v>
      </c>
      <c r="P3852" s="74">
        <v>42828.441099537034</v>
      </c>
      <c r="Q3852" s="72" t="s">
        <v>5515</v>
      </c>
      <c r="R3852" s="76" t="s">
        <v>7808</v>
      </c>
      <c r="S3852" s="72" t="s">
        <v>225</v>
      </c>
      <c r="T3852" s="72"/>
      <c r="U3852" s="72"/>
      <c r="V3852" s="76" t="s">
        <v>10634</v>
      </c>
      <c r="W3852" s="74">
        <v>42828.441099537034</v>
      </c>
      <c r="X3852" s="76" t="s">
        <v>13808</v>
      </c>
      <c r="Y3852" s="72"/>
      <c r="Z3852" s="72"/>
      <c r="AA3852" s="78" t="s">
        <v>17765</v>
      </c>
      <c r="AB3852" s="78" t="s">
        <v>18161</v>
      </c>
      <c r="AC3852" s="72" t="b">
        <v>0</v>
      </c>
      <c r="AD3852" s="72">
        <v>0</v>
      </c>
      <c r="AE3852" s="78" t="s">
        <v>18882</v>
      </c>
      <c r="AF3852" s="72" t="b">
        <v>0</v>
      </c>
      <c r="AG3852" s="72" t="s">
        <v>344</v>
      </c>
      <c r="AH3852" s="72"/>
      <c r="AI3852" s="78" t="s">
        <v>230</v>
      </c>
      <c r="AJ3852" s="72" t="b">
        <v>0</v>
      </c>
      <c r="AK3852" s="72">
        <v>0</v>
      </c>
      <c r="AL3852" s="78" t="s">
        <v>230</v>
      </c>
      <c r="AM3852" s="72" t="s">
        <v>242</v>
      </c>
      <c r="AN3852" s="72" t="b">
        <v>1</v>
      </c>
      <c r="AO3852" s="78" t="s">
        <v>18161</v>
      </c>
      <c r="AP3852" s="72" t="s">
        <v>179</v>
      </c>
      <c r="AQ3852" s="72">
        <v>0</v>
      </c>
      <c r="AR3852" s="72">
        <v>0</v>
      </c>
      <c r="AS3852" s="72"/>
      <c r="AT3852" s="72"/>
      <c r="AU3852" s="72"/>
      <c r="AV3852" s="72"/>
      <c r="AW3852" s="72"/>
      <c r="AX3852" s="72"/>
      <c r="AY3852" s="72"/>
      <c r="AZ3852" s="72"/>
    </row>
    <row r="3853" spans="1:52" x14ac:dyDescent="0.35">
      <c r="A3853" s="70" t="s">
        <v>2581</v>
      </c>
      <c r="B3853" s="70" t="s">
        <v>2909</v>
      </c>
      <c r="C3853" s="83"/>
      <c r="D3853" s="84"/>
      <c r="E3853" s="85"/>
      <c r="F3853" s="86"/>
      <c r="G3853" s="83"/>
      <c r="H3853" s="81"/>
      <c r="I3853" s="87"/>
      <c r="J3853" s="87"/>
      <c r="K3853" s="36"/>
      <c r="L3853" s="90"/>
      <c r="M3853" s="90"/>
      <c r="N3853" s="89"/>
      <c r="O3853" s="72" t="s">
        <v>217</v>
      </c>
      <c r="P3853" s="74">
        <v>42828.441099537034</v>
      </c>
      <c r="Q3853" s="72" t="s">
        <v>5515</v>
      </c>
      <c r="R3853" s="76" t="s">
        <v>7808</v>
      </c>
      <c r="S3853" s="72" t="s">
        <v>225</v>
      </c>
      <c r="T3853" s="72"/>
      <c r="U3853" s="72"/>
      <c r="V3853" s="76" t="s">
        <v>10634</v>
      </c>
      <c r="W3853" s="74">
        <v>42828.441099537034</v>
      </c>
      <c r="X3853" s="76" t="s">
        <v>13808</v>
      </c>
      <c r="Y3853" s="72"/>
      <c r="Z3853" s="72"/>
      <c r="AA3853" s="78" t="s">
        <v>17765</v>
      </c>
      <c r="AB3853" s="78" t="s">
        <v>18161</v>
      </c>
      <c r="AC3853" s="72" t="b">
        <v>0</v>
      </c>
      <c r="AD3853" s="72">
        <v>0</v>
      </c>
      <c r="AE3853" s="78" t="s">
        <v>18882</v>
      </c>
      <c r="AF3853" s="72" t="b">
        <v>0</v>
      </c>
      <c r="AG3853" s="72" t="s">
        <v>344</v>
      </c>
      <c r="AH3853" s="72"/>
      <c r="AI3853" s="78" t="s">
        <v>230</v>
      </c>
      <c r="AJ3853" s="72" t="b">
        <v>0</v>
      </c>
      <c r="AK3853" s="72">
        <v>0</v>
      </c>
      <c r="AL3853" s="78" t="s">
        <v>230</v>
      </c>
      <c r="AM3853" s="72" t="s">
        <v>242</v>
      </c>
      <c r="AN3853" s="72" t="b">
        <v>1</v>
      </c>
      <c r="AO3853" s="78" t="s">
        <v>18161</v>
      </c>
      <c r="AP3853" s="72" t="s">
        <v>179</v>
      </c>
      <c r="AQ3853" s="72">
        <v>0</v>
      </c>
      <c r="AR3853" s="72">
        <v>0</v>
      </c>
      <c r="AS3853" s="72"/>
      <c r="AT3853" s="72"/>
      <c r="AU3853" s="72"/>
      <c r="AV3853" s="72"/>
      <c r="AW3853" s="72"/>
      <c r="AX3853" s="72"/>
      <c r="AY3853" s="72"/>
      <c r="AZ3853" s="72"/>
    </row>
    <row r="3854" spans="1:52" x14ac:dyDescent="0.35">
      <c r="A3854" s="70" t="s">
        <v>2581</v>
      </c>
      <c r="B3854" s="70" t="s">
        <v>2910</v>
      </c>
      <c r="C3854" s="83"/>
      <c r="D3854" s="84"/>
      <c r="E3854" s="85"/>
      <c r="F3854" s="86"/>
      <c r="G3854" s="83"/>
      <c r="H3854" s="81"/>
      <c r="I3854" s="87"/>
      <c r="J3854" s="87"/>
      <c r="K3854" s="36"/>
      <c r="L3854" s="90"/>
      <c r="M3854" s="90"/>
      <c r="N3854" s="89"/>
      <c r="O3854" s="72" t="s">
        <v>217</v>
      </c>
      <c r="P3854" s="74">
        <v>42828.441099537034</v>
      </c>
      <c r="Q3854" s="72" t="s">
        <v>5515</v>
      </c>
      <c r="R3854" s="76" t="s">
        <v>7808</v>
      </c>
      <c r="S3854" s="72" t="s">
        <v>225</v>
      </c>
      <c r="T3854" s="72"/>
      <c r="U3854" s="72"/>
      <c r="V3854" s="76" t="s">
        <v>10634</v>
      </c>
      <c r="W3854" s="74">
        <v>42828.441099537034</v>
      </c>
      <c r="X3854" s="76" t="s">
        <v>13808</v>
      </c>
      <c r="Y3854" s="72"/>
      <c r="Z3854" s="72"/>
      <c r="AA3854" s="78" t="s">
        <v>17765</v>
      </c>
      <c r="AB3854" s="78" t="s">
        <v>18161</v>
      </c>
      <c r="AC3854" s="72" t="b">
        <v>0</v>
      </c>
      <c r="AD3854" s="72">
        <v>0</v>
      </c>
      <c r="AE3854" s="78" t="s">
        <v>18882</v>
      </c>
      <c r="AF3854" s="72" t="b">
        <v>0</v>
      </c>
      <c r="AG3854" s="72" t="s">
        <v>344</v>
      </c>
      <c r="AH3854" s="72"/>
      <c r="AI3854" s="78" t="s">
        <v>230</v>
      </c>
      <c r="AJ3854" s="72" t="b">
        <v>0</v>
      </c>
      <c r="AK3854" s="72">
        <v>0</v>
      </c>
      <c r="AL3854" s="78" t="s">
        <v>230</v>
      </c>
      <c r="AM3854" s="72" t="s">
        <v>242</v>
      </c>
      <c r="AN3854" s="72" t="b">
        <v>1</v>
      </c>
      <c r="AO3854" s="78" t="s">
        <v>18161</v>
      </c>
      <c r="AP3854" s="72" t="s">
        <v>179</v>
      </c>
      <c r="AQ3854" s="72">
        <v>0</v>
      </c>
      <c r="AR3854" s="72">
        <v>0</v>
      </c>
      <c r="AS3854" s="72"/>
      <c r="AT3854" s="72"/>
      <c r="AU3854" s="72"/>
      <c r="AV3854" s="72"/>
      <c r="AW3854" s="72"/>
      <c r="AX3854" s="72"/>
      <c r="AY3854" s="72"/>
      <c r="AZ3854" s="72"/>
    </row>
    <row r="3855" spans="1:52" x14ac:dyDescent="0.35">
      <c r="A3855" s="70" t="s">
        <v>2581</v>
      </c>
      <c r="B3855" s="70" t="s">
        <v>2691</v>
      </c>
      <c r="C3855" s="83"/>
      <c r="D3855" s="84"/>
      <c r="E3855" s="85"/>
      <c r="F3855" s="86"/>
      <c r="G3855" s="83"/>
      <c r="H3855" s="81"/>
      <c r="I3855" s="87"/>
      <c r="J3855" s="87"/>
      <c r="K3855" s="36"/>
      <c r="L3855" s="90"/>
      <c r="M3855" s="90"/>
      <c r="N3855" s="89"/>
      <c r="O3855" s="72" t="s">
        <v>217</v>
      </c>
      <c r="P3855" s="74">
        <v>42828.441099537034</v>
      </c>
      <c r="Q3855" s="72" t="s">
        <v>5515</v>
      </c>
      <c r="R3855" s="76" t="s">
        <v>7808</v>
      </c>
      <c r="S3855" s="72" t="s">
        <v>225</v>
      </c>
      <c r="T3855" s="72"/>
      <c r="U3855" s="72"/>
      <c r="V3855" s="76" t="s">
        <v>10634</v>
      </c>
      <c r="W3855" s="74">
        <v>42828.441099537034</v>
      </c>
      <c r="X3855" s="76" t="s">
        <v>13808</v>
      </c>
      <c r="Y3855" s="72"/>
      <c r="Z3855" s="72"/>
      <c r="AA3855" s="78" t="s">
        <v>17765</v>
      </c>
      <c r="AB3855" s="78" t="s">
        <v>18161</v>
      </c>
      <c r="AC3855" s="72" t="b">
        <v>0</v>
      </c>
      <c r="AD3855" s="72">
        <v>0</v>
      </c>
      <c r="AE3855" s="78" t="s">
        <v>18882</v>
      </c>
      <c r="AF3855" s="72" t="b">
        <v>0</v>
      </c>
      <c r="AG3855" s="72" t="s">
        <v>344</v>
      </c>
      <c r="AH3855" s="72"/>
      <c r="AI3855" s="78" t="s">
        <v>230</v>
      </c>
      <c r="AJ3855" s="72" t="b">
        <v>0</v>
      </c>
      <c r="AK3855" s="72">
        <v>0</v>
      </c>
      <c r="AL3855" s="78" t="s">
        <v>230</v>
      </c>
      <c r="AM3855" s="72" t="s">
        <v>242</v>
      </c>
      <c r="AN3855" s="72" t="b">
        <v>1</v>
      </c>
      <c r="AO3855" s="78" t="s">
        <v>18161</v>
      </c>
      <c r="AP3855" s="72" t="s">
        <v>179</v>
      </c>
      <c r="AQ3855" s="72">
        <v>0</v>
      </c>
      <c r="AR3855" s="72">
        <v>0</v>
      </c>
      <c r="AS3855" s="72"/>
      <c r="AT3855" s="72"/>
      <c r="AU3855" s="72"/>
      <c r="AV3855" s="72"/>
      <c r="AW3855" s="72"/>
      <c r="AX3855" s="72"/>
      <c r="AY3855" s="72"/>
      <c r="AZ3855" s="72"/>
    </row>
    <row r="3856" spans="1:52" x14ac:dyDescent="0.35">
      <c r="A3856" s="70" t="s">
        <v>2581</v>
      </c>
      <c r="B3856" s="70" t="s">
        <v>2911</v>
      </c>
      <c r="C3856" s="83"/>
      <c r="D3856" s="84"/>
      <c r="E3856" s="85"/>
      <c r="F3856" s="86"/>
      <c r="G3856" s="83"/>
      <c r="H3856" s="81"/>
      <c r="I3856" s="87"/>
      <c r="J3856" s="87"/>
      <c r="K3856" s="36"/>
      <c r="L3856" s="90"/>
      <c r="M3856" s="90"/>
      <c r="N3856" s="89"/>
      <c r="O3856" s="72" t="s">
        <v>217</v>
      </c>
      <c r="P3856" s="74">
        <v>42828.441099537034</v>
      </c>
      <c r="Q3856" s="72" t="s">
        <v>5515</v>
      </c>
      <c r="R3856" s="76" t="s">
        <v>7808</v>
      </c>
      <c r="S3856" s="72" t="s">
        <v>225</v>
      </c>
      <c r="T3856" s="72"/>
      <c r="U3856" s="72"/>
      <c r="V3856" s="76" t="s">
        <v>10634</v>
      </c>
      <c r="W3856" s="74">
        <v>42828.441099537034</v>
      </c>
      <c r="X3856" s="76" t="s">
        <v>13808</v>
      </c>
      <c r="Y3856" s="72"/>
      <c r="Z3856" s="72"/>
      <c r="AA3856" s="78" t="s">
        <v>17765</v>
      </c>
      <c r="AB3856" s="78" t="s">
        <v>18161</v>
      </c>
      <c r="AC3856" s="72" t="b">
        <v>0</v>
      </c>
      <c r="AD3856" s="72">
        <v>0</v>
      </c>
      <c r="AE3856" s="78" t="s">
        <v>18882</v>
      </c>
      <c r="AF3856" s="72" t="b">
        <v>0</v>
      </c>
      <c r="AG3856" s="72" t="s">
        <v>344</v>
      </c>
      <c r="AH3856" s="72"/>
      <c r="AI3856" s="78" t="s">
        <v>230</v>
      </c>
      <c r="AJ3856" s="72" t="b">
        <v>0</v>
      </c>
      <c r="AK3856" s="72">
        <v>0</v>
      </c>
      <c r="AL3856" s="78" t="s">
        <v>230</v>
      </c>
      <c r="AM3856" s="72" t="s">
        <v>242</v>
      </c>
      <c r="AN3856" s="72" t="b">
        <v>1</v>
      </c>
      <c r="AO3856" s="78" t="s">
        <v>18161</v>
      </c>
      <c r="AP3856" s="72" t="s">
        <v>179</v>
      </c>
      <c r="AQ3856" s="72">
        <v>0</v>
      </c>
      <c r="AR3856" s="72">
        <v>0</v>
      </c>
      <c r="AS3856" s="72"/>
      <c r="AT3856" s="72"/>
      <c r="AU3856" s="72"/>
      <c r="AV3856" s="72"/>
      <c r="AW3856" s="72"/>
      <c r="AX3856" s="72"/>
      <c r="AY3856" s="72"/>
      <c r="AZ3856" s="72"/>
    </row>
    <row r="3857" spans="1:52" x14ac:dyDescent="0.35">
      <c r="A3857" s="70" t="s">
        <v>2581</v>
      </c>
      <c r="B3857" s="70" t="s">
        <v>2912</v>
      </c>
      <c r="C3857" s="83"/>
      <c r="D3857" s="84"/>
      <c r="E3857" s="85"/>
      <c r="F3857" s="86"/>
      <c r="G3857" s="83"/>
      <c r="H3857" s="81"/>
      <c r="I3857" s="87"/>
      <c r="J3857" s="87"/>
      <c r="K3857" s="36"/>
      <c r="L3857" s="90"/>
      <c r="M3857" s="90"/>
      <c r="N3857" s="89"/>
      <c r="O3857" s="72" t="s">
        <v>217</v>
      </c>
      <c r="P3857" s="74">
        <v>42828.441099537034</v>
      </c>
      <c r="Q3857" s="72" t="s">
        <v>5515</v>
      </c>
      <c r="R3857" s="76" t="s">
        <v>7808</v>
      </c>
      <c r="S3857" s="72" t="s">
        <v>225</v>
      </c>
      <c r="T3857" s="72"/>
      <c r="U3857" s="72"/>
      <c r="V3857" s="76" t="s">
        <v>10634</v>
      </c>
      <c r="W3857" s="74">
        <v>42828.441099537034</v>
      </c>
      <c r="X3857" s="76" t="s">
        <v>13808</v>
      </c>
      <c r="Y3857" s="72"/>
      <c r="Z3857" s="72"/>
      <c r="AA3857" s="78" t="s">
        <v>17765</v>
      </c>
      <c r="AB3857" s="78" t="s">
        <v>18161</v>
      </c>
      <c r="AC3857" s="72" t="b">
        <v>0</v>
      </c>
      <c r="AD3857" s="72">
        <v>0</v>
      </c>
      <c r="AE3857" s="78" t="s">
        <v>18882</v>
      </c>
      <c r="AF3857" s="72" t="b">
        <v>0</v>
      </c>
      <c r="AG3857" s="72" t="s">
        <v>344</v>
      </c>
      <c r="AH3857" s="72"/>
      <c r="AI3857" s="78" t="s">
        <v>230</v>
      </c>
      <c r="AJ3857" s="72" t="b">
        <v>0</v>
      </c>
      <c r="AK3857" s="72">
        <v>0</v>
      </c>
      <c r="AL3857" s="78" t="s">
        <v>230</v>
      </c>
      <c r="AM3857" s="72" t="s">
        <v>242</v>
      </c>
      <c r="AN3857" s="72" t="b">
        <v>1</v>
      </c>
      <c r="AO3857" s="78" t="s">
        <v>18161</v>
      </c>
      <c r="AP3857" s="72" t="s">
        <v>179</v>
      </c>
      <c r="AQ3857" s="72">
        <v>0</v>
      </c>
      <c r="AR3857" s="72">
        <v>0</v>
      </c>
      <c r="AS3857" s="72"/>
      <c r="AT3857" s="72"/>
      <c r="AU3857" s="72"/>
      <c r="AV3857" s="72"/>
      <c r="AW3857" s="72"/>
      <c r="AX3857" s="72"/>
      <c r="AY3857" s="72"/>
      <c r="AZ3857" s="72"/>
    </row>
    <row r="3858" spans="1:52" x14ac:dyDescent="0.35">
      <c r="A3858" s="70" t="s">
        <v>2581</v>
      </c>
      <c r="B3858" s="70" t="s">
        <v>2913</v>
      </c>
      <c r="C3858" s="83"/>
      <c r="D3858" s="84"/>
      <c r="E3858" s="85"/>
      <c r="F3858" s="86"/>
      <c r="G3858" s="83"/>
      <c r="H3858" s="81"/>
      <c r="I3858" s="87"/>
      <c r="J3858" s="87"/>
      <c r="K3858" s="36"/>
      <c r="L3858" s="90"/>
      <c r="M3858" s="90"/>
      <c r="N3858" s="89"/>
      <c r="O3858" s="72" t="s">
        <v>217</v>
      </c>
      <c r="P3858" s="74">
        <v>42828.441099537034</v>
      </c>
      <c r="Q3858" s="72" t="s">
        <v>5515</v>
      </c>
      <c r="R3858" s="76" t="s">
        <v>7808</v>
      </c>
      <c r="S3858" s="72" t="s">
        <v>225</v>
      </c>
      <c r="T3858" s="72"/>
      <c r="U3858" s="72"/>
      <c r="V3858" s="76" t="s">
        <v>10634</v>
      </c>
      <c r="W3858" s="74">
        <v>42828.441099537034</v>
      </c>
      <c r="X3858" s="76" t="s">
        <v>13808</v>
      </c>
      <c r="Y3858" s="72"/>
      <c r="Z3858" s="72"/>
      <c r="AA3858" s="78" t="s">
        <v>17765</v>
      </c>
      <c r="AB3858" s="78" t="s">
        <v>18161</v>
      </c>
      <c r="AC3858" s="72" t="b">
        <v>0</v>
      </c>
      <c r="AD3858" s="72">
        <v>0</v>
      </c>
      <c r="AE3858" s="78" t="s">
        <v>18882</v>
      </c>
      <c r="AF3858" s="72" t="b">
        <v>0</v>
      </c>
      <c r="AG3858" s="72" t="s">
        <v>344</v>
      </c>
      <c r="AH3858" s="72"/>
      <c r="AI3858" s="78" t="s">
        <v>230</v>
      </c>
      <c r="AJ3858" s="72" t="b">
        <v>0</v>
      </c>
      <c r="AK3858" s="72">
        <v>0</v>
      </c>
      <c r="AL3858" s="78" t="s">
        <v>230</v>
      </c>
      <c r="AM3858" s="72" t="s">
        <v>242</v>
      </c>
      <c r="AN3858" s="72" t="b">
        <v>1</v>
      </c>
      <c r="AO3858" s="78" t="s">
        <v>18161</v>
      </c>
      <c r="AP3858" s="72" t="s">
        <v>179</v>
      </c>
      <c r="AQ3858" s="72">
        <v>0</v>
      </c>
      <c r="AR3858" s="72">
        <v>0</v>
      </c>
      <c r="AS3858" s="72"/>
      <c r="AT3858" s="72"/>
      <c r="AU3858" s="72"/>
      <c r="AV3858" s="72"/>
      <c r="AW3858" s="72"/>
      <c r="AX3858" s="72"/>
      <c r="AY3858" s="72"/>
      <c r="AZ3858" s="72"/>
    </row>
    <row r="3859" spans="1:52" x14ac:dyDescent="0.35">
      <c r="A3859" s="70" t="s">
        <v>2581</v>
      </c>
      <c r="B3859" s="70" t="s">
        <v>2579</v>
      </c>
      <c r="C3859" s="83"/>
      <c r="D3859" s="84"/>
      <c r="E3859" s="85"/>
      <c r="F3859" s="86"/>
      <c r="G3859" s="83"/>
      <c r="H3859" s="81"/>
      <c r="I3859" s="87"/>
      <c r="J3859" s="87"/>
      <c r="K3859" s="36"/>
      <c r="L3859" s="90"/>
      <c r="M3859" s="90"/>
      <c r="N3859" s="89"/>
      <c r="O3859" s="72" t="s">
        <v>217</v>
      </c>
      <c r="P3859" s="74">
        <v>42828.441099537034</v>
      </c>
      <c r="Q3859" s="72" t="s">
        <v>5515</v>
      </c>
      <c r="R3859" s="76" t="s">
        <v>7808</v>
      </c>
      <c r="S3859" s="72" t="s">
        <v>225</v>
      </c>
      <c r="T3859" s="72"/>
      <c r="U3859" s="72"/>
      <c r="V3859" s="76" t="s">
        <v>10634</v>
      </c>
      <c r="W3859" s="74">
        <v>42828.441099537034</v>
      </c>
      <c r="X3859" s="76" t="s">
        <v>13808</v>
      </c>
      <c r="Y3859" s="72"/>
      <c r="Z3859" s="72"/>
      <c r="AA3859" s="78" t="s">
        <v>17765</v>
      </c>
      <c r="AB3859" s="78" t="s">
        <v>18161</v>
      </c>
      <c r="AC3859" s="72" t="b">
        <v>0</v>
      </c>
      <c r="AD3859" s="72">
        <v>0</v>
      </c>
      <c r="AE3859" s="78" t="s">
        <v>18882</v>
      </c>
      <c r="AF3859" s="72" t="b">
        <v>0</v>
      </c>
      <c r="AG3859" s="72" t="s">
        <v>344</v>
      </c>
      <c r="AH3859" s="72"/>
      <c r="AI3859" s="78" t="s">
        <v>230</v>
      </c>
      <c r="AJ3859" s="72" t="b">
        <v>0</v>
      </c>
      <c r="AK3859" s="72">
        <v>0</v>
      </c>
      <c r="AL3859" s="78" t="s">
        <v>230</v>
      </c>
      <c r="AM3859" s="72" t="s">
        <v>242</v>
      </c>
      <c r="AN3859" s="72" t="b">
        <v>1</v>
      </c>
      <c r="AO3859" s="78" t="s">
        <v>18161</v>
      </c>
      <c r="AP3859" s="72" t="s">
        <v>179</v>
      </c>
      <c r="AQ3859" s="72">
        <v>0</v>
      </c>
      <c r="AR3859" s="72">
        <v>0</v>
      </c>
      <c r="AS3859" s="72"/>
      <c r="AT3859" s="72"/>
      <c r="AU3859" s="72"/>
      <c r="AV3859" s="72"/>
      <c r="AW3859" s="72"/>
      <c r="AX3859" s="72"/>
      <c r="AY3859" s="72"/>
      <c r="AZ3859" s="72"/>
    </row>
    <row r="3860" spans="1:52" x14ac:dyDescent="0.35">
      <c r="A3860" s="70" t="s">
        <v>2581</v>
      </c>
      <c r="B3860" s="70" t="s">
        <v>2580</v>
      </c>
      <c r="C3860" s="83"/>
      <c r="D3860" s="84"/>
      <c r="E3860" s="85"/>
      <c r="F3860" s="86"/>
      <c r="G3860" s="83"/>
      <c r="H3860" s="81"/>
      <c r="I3860" s="87"/>
      <c r="J3860" s="87"/>
      <c r="K3860" s="36"/>
      <c r="L3860" s="90"/>
      <c r="M3860" s="90"/>
      <c r="N3860" s="89"/>
      <c r="O3860" s="72" t="s">
        <v>218</v>
      </c>
      <c r="P3860" s="74">
        <v>42828.441099537034</v>
      </c>
      <c r="Q3860" s="72" t="s">
        <v>5515</v>
      </c>
      <c r="R3860" s="76" t="s">
        <v>7808</v>
      </c>
      <c r="S3860" s="72" t="s">
        <v>225</v>
      </c>
      <c r="T3860" s="72"/>
      <c r="U3860" s="72"/>
      <c r="V3860" s="76" t="s">
        <v>10634</v>
      </c>
      <c r="W3860" s="74">
        <v>42828.441099537034</v>
      </c>
      <c r="X3860" s="76" t="s">
        <v>13808</v>
      </c>
      <c r="Y3860" s="72"/>
      <c r="Z3860" s="72"/>
      <c r="AA3860" s="78" t="s">
        <v>17765</v>
      </c>
      <c r="AB3860" s="78" t="s">
        <v>18161</v>
      </c>
      <c r="AC3860" s="72" t="b">
        <v>0</v>
      </c>
      <c r="AD3860" s="72">
        <v>0</v>
      </c>
      <c r="AE3860" s="78" t="s">
        <v>18882</v>
      </c>
      <c r="AF3860" s="72" t="b">
        <v>0</v>
      </c>
      <c r="AG3860" s="72" t="s">
        <v>344</v>
      </c>
      <c r="AH3860" s="72"/>
      <c r="AI3860" s="78" t="s">
        <v>230</v>
      </c>
      <c r="AJ3860" s="72" t="b">
        <v>0</v>
      </c>
      <c r="AK3860" s="72">
        <v>0</v>
      </c>
      <c r="AL3860" s="78" t="s">
        <v>230</v>
      </c>
      <c r="AM3860" s="72" t="s">
        <v>242</v>
      </c>
      <c r="AN3860" s="72" t="b">
        <v>1</v>
      </c>
      <c r="AO3860" s="78" t="s">
        <v>18161</v>
      </c>
      <c r="AP3860" s="72" t="s">
        <v>179</v>
      </c>
      <c r="AQ3860" s="72">
        <v>0</v>
      </c>
      <c r="AR3860" s="72">
        <v>0</v>
      </c>
      <c r="AS3860" s="72"/>
      <c r="AT3860" s="72"/>
      <c r="AU3860" s="72"/>
      <c r="AV3860" s="72"/>
      <c r="AW3860" s="72"/>
      <c r="AX3860" s="72"/>
      <c r="AY3860" s="72"/>
      <c r="AZ3860" s="72"/>
    </row>
    <row r="3861" spans="1:52" x14ac:dyDescent="0.35">
      <c r="A3861" s="70" t="s">
        <v>2580</v>
      </c>
      <c r="B3861" s="70" t="s">
        <v>2581</v>
      </c>
      <c r="C3861" s="83"/>
      <c r="D3861" s="84"/>
      <c r="E3861" s="85"/>
      <c r="F3861" s="86"/>
      <c r="G3861" s="83"/>
      <c r="H3861" s="81"/>
      <c r="I3861" s="87"/>
      <c r="J3861" s="87"/>
      <c r="K3861" s="36"/>
      <c r="L3861" s="90"/>
      <c r="M3861" s="90"/>
      <c r="N3861" s="89"/>
      <c r="O3861" s="72" t="s">
        <v>218</v>
      </c>
      <c r="P3861" s="74">
        <v>42828.473483796297</v>
      </c>
      <c r="Q3861" s="72" t="s">
        <v>5516</v>
      </c>
      <c r="R3861" s="72"/>
      <c r="S3861" s="72"/>
      <c r="T3861" s="72"/>
      <c r="U3861" s="72"/>
      <c r="V3861" s="76" t="s">
        <v>10633</v>
      </c>
      <c r="W3861" s="74">
        <v>42828.473483796297</v>
      </c>
      <c r="X3861" s="76" t="s">
        <v>13809</v>
      </c>
      <c r="Y3861" s="72"/>
      <c r="Z3861" s="72"/>
      <c r="AA3861" s="78" t="s">
        <v>17766</v>
      </c>
      <c r="AB3861" s="78" t="s">
        <v>17765</v>
      </c>
      <c r="AC3861" s="72" t="b">
        <v>0</v>
      </c>
      <c r="AD3861" s="72">
        <v>0</v>
      </c>
      <c r="AE3861" s="78" t="s">
        <v>18903</v>
      </c>
      <c r="AF3861" s="72" t="b">
        <v>0</v>
      </c>
      <c r="AG3861" s="72" t="s">
        <v>344</v>
      </c>
      <c r="AH3861" s="72"/>
      <c r="AI3861" s="78" t="s">
        <v>230</v>
      </c>
      <c r="AJ3861" s="72" t="b">
        <v>0</v>
      </c>
      <c r="AK3861" s="72">
        <v>0</v>
      </c>
      <c r="AL3861" s="78" t="s">
        <v>230</v>
      </c>
      <c r="AM3861" s="72" t="s">
        <v>246</v>
      </c>
      <c r="AN3861" s="72" t="b">
        <v>0</v>
      </c>
      <c r="AO3861" s="78" t="s">
        <v>17765</v>
      </c>
      <c r="AP3861" s="72" t="s">
        <v>179</v>
      </c>
      <c r="AQ3861" s="72">
        <v>0</v>
      </c>
      <c r="AR3861" s="72">
        <v>0</v>
      </c>
      <c r="AS3861" s="72"/>
      <c r="AT3861" s="72"/>
      <c r="AU3861" s="72"/>
      <c r="AV3861" s="72"/>
      <c r="AW3861" s="72"/>
      <c r="AX3861" s="72"/>
      <c r="AY3861" s="72"/>
      <c r="AZ3861" s="72"/>
    </row>
    <row r="3862" spans="1:52" x14ac:dyDescent="0.35">
      <c r="A3862" s="70" t="s">
        <v>2582</v>
      </c>
      <c r="B3862" s="70" t="s">
        <v>2582</v>
      </c>
      <c r="C3862" s="83"/>
      <c r="D3862" s="84"/>
      <c r="E3862" s="85"/>
      <c r="F3862" s="86"/>
      <c r="G3862" s="83"/>
      <c r="H3862" s="81"/>
      <c r="I3862" s="87"/>
      <c r="J3862" s="87"/>
      <c r="K3862" s="36"/>
      <c r="L3862" s="90"/>
      <c r="M3862" s="90"/>
      <c r="N3862" s="89"/>
      <c r="O3862" s="72" t="s">
        <v>179</v>
      </c>
      <c r="P3862" s="74">
        <v>42825.458726851852</v>
      </c>
      <c r="Q3862" s="72" t="s">
        <v>5517</v>
      </c>
      <c r="R3862" s="76" t="s">
        <v>6934</v>
      </c>
      <c r="S3862" s="72" t="s">
        <v>8542</v>
      </c>
      <c r="T3862" s="72" t="s">
        <v>8717</v>
      </c>
      <c r="U3862" s="72"/>
      <c r="V3862" s="76" t="s">
        <v>10635</v>
      </c>
      <c r="W3862" s="74">
        <v>42825.458726851852</v>
      </c>
      <c r="X3862" s="76" t="s">
        <v>13810</v>
      </c>
      <c r="Y3862" s="72"/>
      <c r="Z3862" s="72"/>
      <c r="AA3862" s="78" t="s">
        <v>17767</v>
      </c>
      <c r="AB3862" s="72"/>
      <c r="AC3862" s="72" t="b">
        <v>0</v>
      </c>
      <c r="AD3862" s="72">
        <v>1</v>
      </c>
      <c r="AE3862" s="78" t="s">
        <v>230</v>
      </c>
      <c r="AF3862" s="72" t="b">
        <v>0</v>
      </c>
      <c r="AG3862" s="72" t="s">
        <v>231</v>
      </c>
      <c r="AH3862" s="72"/>
      <c r="AI3862" s="78" t="s">
        <v>230</v>
      </c>
      <c r="AJ3862" s="72" t="b">
        <v>0</v>
      </c>
      <c r="AK3862" s="72">
        <v>0</v>
      </c>
      <c r="AL3862" s="78" t="s">
        <v>230</v>
      </c>
      <c r="AM3862" s="72" t="s">
        <v>18979</v>
      </c>
      <c r="AN3862" s="72" t="b">
        <v>0</v>
      </c>
      <c r="AO3862" s="78" t="s">
        <v>17767</v>
      </c>
      <c r="AP3862" s="72" t="s">
        <v>179</v>
      </c>
      <c r="AQ3862" s="72">
        <v>0</v>
      </c>
      <c r="AR3862" s="72">
        <v>0</v>
      </c>
      <c r="AS3862" s="72"/>
      <c r="AT3862" s="72"/>
      <c r="AU3862" s="72"/>
      <c r="AV3862" s="72"/>
      <c r="AW3862" s="72"/>
      <c r="AX3862" s="72"/>
      <c r="AY3862" s="72"/>
      <c r="AZ3862" s="72"/>
    </row>
    <row r="3863" spans="1:52" x14ac:dyDescent="0.35">
      <c r="A3863" s="70" t="s">
        <v>2582</v>
      </c>
      <c r="B3863" s="70" t="s">
        <v>2582</v>
      </c>
      <c r="C3863" s="83"/>
      <c r="D3863" s="84"/>
      <c r="E3863" s="85"/>
      <c r="F3863" s="86"/>
      <c r="G3863" s="83"/>
      <c r="H3863" s="81"/>
      <c r="I3863" s="87"/>
      <c r="J3863" s="87"/>
      <c r="K3863" s="36"/>
      <c r="L3863" s="90"/>
      <c r="M3863" s="90"/>
      <c r="N3863" s="89"/>
      <c r="O3863" s="72" t="s">
        <v>179</v>
      </c>
      <c r="P3863" s="74">
        <v>42825.495532407411</v>
      </c>
      <c r="Q3863" s="72" t="s">
        <v>5518</v>
      </c>
      <c r="R3863" s="76" t="s">
        <v>7809</v>
      </c>
      <c r="S3863" s="72" t="s">
        <v>8543</v>
      </c>
      <c r="T3863" s="72" t="s">
        <v>8717</v>
      </c>
      <c r="U3863" s="72"/>
      <c r="V3863" s="76" t="s">
        <v>10635</v>
      </c>
      <c r="W3863" s="74">
        <v>42825.495532407411</v>
      </c>
      <c r="X3863" s="76" t="s">
        <v>13811</v>
      </c>
      <c r="Y3863" s="72"/>
      <c r="Z3863" s="72"/>
      <c r="AA3863" s="78" t="s">
        <v>17768</v>
      </c>
      <c r="AB3863" s="72"/>
      <c r="AC3863" s="72" t="b">
        <v>0</v>
      </c>
      <c r="AD3863" s="72">
        <v>1</v>
      </c>
      <c r="AE3863" s="78" t="s">
        <v>230</v>
      </c>
      <c r="AF3863" s="72" t="b">
        <v>0</v>
      </c>
      <c r="AG3863" s="72" t="s">
        <v>231</v>
      </c>
      <c r="AH3863" s="72"/>
      <c r="AI3863" s="78" t="s">
        <v>230</v>
      </c>
      <c r="AJ3863" s="72" t="b">
        <v>0</v>
      </c>
      <c r="AK3863" s="72">
        <v>0</v>
      </c>
      <c r="AL3863" s="78" t="s">
        <v>230</v>
      </c>
      <c r="AM3863" s="72" t="s">
        <v>18979</v>
      </c>
      <c r="AN3863" s="72" t="b">
        <v>0</v>
      </c>
      <c r="AO3863" s="78" t="s">
        <v>17768</v>
      </c>
      <c r="AP3863" s="72" t="s">
        <v>179</v>
      </c>
      <c r="AQ3863" s="72">
        <v>0</v>
      </c>
      <c r="AR3863" s="72">
        <v>0</v>
      </c>
      <c r="AS3863" s="72"/>
      <c r="AT3863" s="72"/>
      <c r="AU3863" s="72"/>
      <c r="AV3863" s="72"/>
      <c r="AW3863" s="72"/>
      <c r="AX3863" s="72"/>
      <c r="AY3863" s="72"/>
      <c r="AZ3863" s="72"/>
    </row>
    <row r="3864" spans="1:52" x14ac:dyDescent="0.35">
      <c r="A3864" s="70" t="s">
        <v>2582</v>
      </c>
      <c r="B3864" s="70" t="s">
        <v>2582</v>
      </c>
      <c r="C3864" s="83"/>
      <c r="D3864" s="84"/>
      <c r="E3864" s="85"/>
      <c r="F3864" s="86"/>
      <c r="G3864" s="83"/>
      <c r="H3864" s="81"/>
      <c r="I3864" s="87"/>
      <c r="J3864" s="87"/>
      <c r="K3864" s="36"/>
      <c r="L3864" s="90"/>
      <c r="M3864" s="90"/>
      <c r="N3864" s="89"/>
      <c r="O3864" s="72" t="s">
        <v>179</v>
      </c>
      <c r="P3864" s="74">
        <v>42825.708807870367</v>
      </c>
      <c r="Q3864" s="72" t="s">
        <v>5519</v>
      </c>
      <c r="R3864" s="76" t="s">
        <v>7810</v>
      </c>
      <c r="S3864" s="72" t="s">
        <v>8542</v>
      </c>
      <c r="T3864" s="72" t="s">
        <v>8717</v>
      </c>
      <c r="U3864" s="72"/>
      <c r="V3864" s="76" t="s">
        <v>10635</v>
      </c>
      <c r="W3864" s="74">
        <v>42825.708807870367</v>
      </c>
      <c r="X3864" s="76" t="s">
        <v>13812</v>
      </c>
      <c r="Y3864" s="72"/>
      <c r="Z3864" s="72"/>
      <c r="AA3864" s="78" t="s">
        <v>17769</v>
      </c>
      <c r="AB3864" s="72"/>
      <c r="AC3864" s="72" t="b">
        <v>0</v>
      </c>
      <c r="AD3864" s="72">
        <v>0</v>
      </c>
      <c r="AE3864" s="78" t="s">
        <v>230</v>
      </c>
      <c r="AF3864" s="72" t="b">
        <v>0</v>
      </c>
      <c r="AG3864" s="72" t="s">
        <v>231</v>
      </c>
      <c r="AH3864" s="72"/>
      <c r="AI3864" s="78" t="s">
        <v>230</v>
      </c>
      <c r="AJ3864" s="72" t="b">
        <v>0</v>
      </c>
      <c r="AK3864" s="72">
        <v>0</v>
      </c>
      <c r="AL3864" s="78" t="s">
        <v>230</v>
      </c>
      <c r="AM3864" s="72" t="s">
        <v>18979</v>
      </c>
      <c r="AN3864" s="72" t="b">
        <v>0</v>
      </c>
      <c r="AO3864" s="78" t="s">
        <v>17769</v>
      </c>
      <c r="AP3864" s="72" t="s">
        <v>179</v>
      </c>
      <c r="AQ3864" s="72">
        <v>0</v>
      </c>
      <c r="AR3864" s="72">
        <v>0</v>
      </c>
      <c r="AS3864" s="72"/>
      <c r="AT3864" s="72"/>
      <c r="AU3864" s="72"/>
      <c r="AV3864" s="72"/>
      <c r="AW3864" s="72"/>
      <c r="AX3864" s="72"/>
      <c r="AY3864" s="72"/>
      <c r="AZ3864" s="72"/>
    </row>
    <row r="3865" spans="1:52" x14ac:dyDescent="0.35">
      <c r="A3865" s="70" t="s">
        <v>2582</v>
      </c>
      <c r="B3865" s="70" t="s">
        <v>2582</v>
      </c>
      <c r="C3865" s="83"/>
      <c r="D3865" s="84"/>
      <c r="E3865" s="85"/>
      <c r="F3865" s="86"/>
      <c r="G3865" s="83"/>
      <c r="H3865" s="81"/>
      <c r="I3865" s="87"/>
      <c r="J3865" s="87"/>
      <c r="K3865" s="36"/>
      <c r="L3865" s="90"/>
      <c r="M3865" s="90"/>
      <c r="N3865" s="89"/>
      <c r="O3865" s="72" t="s">
        <v>179</v>
      </c>
      <c r="P3865" s="74">
        <v>42826.988449074073</v>
      </c>
      <c r="Q3865" s="72" t="s">
        <v>5520</v>
      </c>
      <c r="R3865" s="76" t="s">
        <v>6932</v>
      </c>
      <c r="S3865" s="72" t="s">
        <v>8542</v>
      </c>
      <c r="T3865" s="72" t="s">
        <v>8718</v>
      </c>
      <c r="U3865" s="72"/>
      <c r="V3865" s="76" t="s">
        <v>10635</v>
      </c>
      <c r="W3865" s="74">
        <v>42826.988449074073</v>
      </c>
      <c r="X3865" s="76" t="s">
        <v>13813</v>
      </c>
      <c r="Y3865" s="72"/>
      <c r="Z3865" s="72"/>
      <c r="AA3865" s="78" t="s">
        <v>17770</v>
      </c>
      <c r="AB3865" s="72"/>
      <c r="AC3865" s="72" t="b">
        <v>0</v>
      </c>
      <c r="AD3865" s="72">
        <v>0</v>
      </c>
      <c r="AE3865" s="78" t="s">
        <v>230</v>
      </c>
      <c r="AF3865" s="72" t="b">
        <v>0</v>
      </c>
      <c r="AG3865" s="72" t="s">
        <v>231</v>
      </c>
      <c r="AH3865" s="72"/>
      <c r="AI3865" s="78" t="s">
        <v>230</v>
      </c>
      <c r="AJ3865" s="72" t="b">
        <v>0</v>
      </c>
      <c r="AK3865" s="72">
        <v>0</v>
      </c>
      <c r="AL3865" s="78" t="s">
        <v>230</v>
      </c>
      <c r="AM3865" s="72" t="s">
        <v>18979</v>
      </c>
      <c r="AN3865" s="72" t="b">
        <v>0</v>
      </c>
      <c r="AO3865" s="78" t="s">
        <v>17770</v>
      </c>
      <c r="AP3865" s="72" t="s">
        <v>179</v>
      </c>
      <c r="AQ3865" s="72">
        <v>0</v>
      </c>
      <c r="AR3865" s="72">
        <v>0</v>
      </c>
      <c r="AS3865" s="72"/>
      <c r="AT3865" s="72"/>
      <c r="AU3865" s="72"/>
      <c r="AV3865" s="72"/>
      <c r="AW3865" s="72"/>
      <c r="AX3865" s="72"/>
      <c r="AY3865" s="72"/>
      <c r="AZ3865" s="72"/>
    </row>
    <row r="3866" spans="1:52" x14ac:dyDescent="0.35">
      <c r="A3866" s="70" t="s">
        <v>2582</v>
      </c>
      <c r="B3866" s="70" t="s">
        <v>2582</v>
      </c>
      <c r="C3866" s="83"/>
      <c r="D3866" s="84"/>
      <c r="E3866" s="85"/>
      <c r="F3866" s="86"/>
      <c r="G3866" s="83"/>
      <c r="H3866" s="81"/>
      <c r="I3866" s="87"/>
      <c r="J3866" s="87"/>
      <c r="K3866" s="36"/>
      <c r="L3866" s="90"/>
      <c r="M3866" s="90"/>
      <c r="N3866" s="89"/>
      <c r="O3866" s="72" t="s">
        <v>179</v>
      </c>
      <c r="P3866" s="74">
        <v>42828.473900462966</v>
      </c>
      <c r="Q3866" s="72" t="s">
        <v>5521</v>
      </c>
      <c r="R3866" s="76" t="s">
        <v>7811</v>
      </c>
      <c r="S3866" s="72" t="s">
        <v>8543</v>
      </c>
      <c r="T3866" s="72" t="s">
        <v>8717</v>
      </c>
      <c r="U3866" s="72"/>
      <c r="V3866" s="76" t="s">
        <v>10635</v>
      </c>
      <c r="W3866" s="74">
        <v>42828.473900462966</v>
      </c>
      <c r="X3866" s="76" t="s">
        <v>13814</v>
      </c>
      <c r="Y3866" s="72"/>
      <c r="Z3866" s="72"/>
      <c r="AA3866" s="78" t="s">
        <v>17771</v>
      </c>
      <c r="AB3866" s="72"/>
      <c r="AC3866" s="72" t="b">
        <v>0</v>
      </c>
      <c r="AD3866" s="72">
        <v>0</v>
      </c>
      <c r="AE3866" s="78" t="s">
        <v>230</v>
      </c>
      <c r="AF3866" s="72" t="b">
        <v>0</v>
      </c>
      <c r="AG3866" s="72" t="s">
        <v>231</v>
      </c>
      <c r="AH3866" s="72"/>
      <c r="AI3866" s="78" t="s">
        <v>230</v>
      </c>
      <c r="AJ3866" s="72" t="b">
        <v>0</v>
      </c>
      <c r="AK3866" s="72">
        <v>1</v>
      </c>
      <c r="AL3866" s="78" t="s">
        <v>230</v>
      </c>
      <c r="AM3866" s="72" t="s">
        <v>18979</v>
      </c>
      <c r="AN3866" s="72" t="b">
        <v>0</v>
      </c>
      <c r="AO3866" s="78" t="s">
        <v>17771</v>
      </c>
      <c r="AP3866" s="72" t="s">
        <v>179</v>
      </c>
      <c r="AQ3866" s="72">
        <v>0</v>
      </c>
      <c r="AR3866" s="72">
        <v>0</v>
      </c>
      <c r="AS3866" s="72"/>
      <c r="AT3866" s="72"/>
      <c r="AU3866" s="72"/>
      <c r="AV3866" s="72"/>
      <c r="AW3866" s="72"/>
      <c r="AX3866" s="72"/>
      <c r="AY3866" s="72"/>
      <c r="AZ3866" s="72"/>
    </row>
    <row r="3867" spans="1:52" x14ac:dyDescent="0.35">
      <c r="A3867" s="70" t="s">
        <v>2583</v>
      </c>
      <c r="B3867" s="70" t="s">
        <v>2583</v>
      </c>
      <c r="C3867" s="83"/>
      <c r="D3867" s="84"/>
      <c r="E3867" s="85"/>
      <c r="F3867" s="86"/>
      <c r="G3867" s="83"/>
      <c r="H3867" s="81"/>
      <c r="I3867" s="87"/>
      <c r="J3867" s="87"/>
      <c r="K3867" s="36"/>
      <c r="L3867" s="90"/>
      <c r="M3867" s="90"/>
      <c r="N3867" s="89"/>
      <c r="O3867" s="72" t="s">
        <v>179</v>
      </c>
      <c r="P3867" s="74">
        <v>42828.477256944447</v>
      </c>
      <c r="Q3867" s="72" t="s">
        <v>5522</v>
      </c>
      <c r="R3867" s="72"/>
      <c r="S3867" s="72"/>
      <c r="T3867" s="72"/>
      <c r="U3867" s="72"/>
      <c r="V3867" s="76" t="s">
        <v>10636</v>
      </c>
      <c r="W3867" s="74">
        <v>42828.477256944447</v>
      </c>
      <c r="X3867" s="76" t="s">
        <v>13815</v>
      </c>
      <c r="Y3867" s="72"/>
      <c r="Z3867" s="72"/>
      <c r="AA3867" s="78" t="s">
        <v>17772</v>
      </c>
      <c r="AB3867" s="72"/>
      <c r="AC3867" s="72" t="b">
        <v>0</v>
      </c>
      <c r="AD3867" s="72">
        <v>0</v>
      </c>
      <c r="AE3867" s="78" t="s">
        <v>230</v>
      </c>
      <c r="AF3867" s="72" t="b">
        <v>0</v>
      </c>
      <c r="AG3867" s="72" t="s">
        <v>235</v>
      </c>
      <c r="AH3867" s="72"/>
      <c r="AI3867" s="78" t="s">
        <v>230</v>
      </c>
      <c r="AJ3867" s="72" t="b">
        <v>0</v>
      </c>
      <c r="AK3867" s="72">
        <v>0</v>
      </c>
      <c r="AL3867" s="78" t="s">
        <v>230</v>
      </c>
      <c r="AM3867" s="72" t="s">
        <v>242</v>
      </c>
      <c r="AN3867" s="72" t="b">
        <v>0</v>
      </c>
      <c r="AO3867" s="78" t="s">
        <v>17772</v>
      </c>
      <c r="AP3867" s="72" t="s">
        <v>179</v>
      </c>
      <c r="AQ3867" s="72">
        <v>0</v>
      </c>
      <c r="AR3867" s="72">
        <v>0</v>
      </c>
      <c r="AS3867" s="72"/>
      <c r="AT3867" s="72"/>
      <c r="AU3867" s="72"/>
      <c r="AV3867" s="72"/>
      <c r="AW3867" s="72"/>
      <c r="AX3867" s="72"/>
      <c r="AY3867" s="72"/>
      <c r="AZ3867" s="72"/>
    </row>
    <row r="3868" spans="1:52" x14ac:dyDescent="0.35">
      <c r="A3868" s="70" t="s">
        <v>2584</v>
      </c>
      <c r="B3868" s="70" t="s">
        <v>2584</v>
      </c>
      <c r="C3868" s="83"/>
      <c r="D3868" s="84"/>
      <c r="E3868" s="85"/>
      <c r="F3868" s="86"/>
      <c r="G3868" s="83"/>
      <c r="H3868" s="81"/>
      <c r="I3868" s="87"/>
      <c r="J3868" s="87"/>
      <c r="K3868" s="36"/>
      <c r="L3868" s="90"/>
      <c r="M3868" s="90"/>
      <c r="N3868" s="89"/>
      <c r="O3868" s="72" t="s">
        <v>179</v>
      </c>
      <c r="P3868" s="74">
        <v>42824.677627314813</v>
      </c>
      <c r="Q3868" s="72" t="s">
        <v>5523</v>
      </c>
      <c r="R3868" s="76" t="s">
        <v>7812</v>
      </c>
      <c r="S3868" s="72" t="s">
        <v>221</v>
      </c>
      <c r="T3868" s="72" t="s">
        <v>8823</v>
      </c>
      <c r="U3868" s="72"/>
      <c r="V3868" s="76" t="s">
        <v>10637</v>
      </c>
      <c r="W3868" s="74">
        <v>42824.677627314813</v>
      </c>
      <c r="X3868" s="76" t="s">
        <v>13816</v>
      </c>
      <c r="Y3868" s="72"/>
      <c r="Z3868" s="72"/>
      <c r="AA3868" s="78" t="s">
        <v>17773</v>
      </c>
      <c r="AB3868" s="72"/>
      <c r="AC3868" s="72" t="b">
        <v>0</v>
      </c>
      <c r="AD3868" s="72">
        <v>0</v>
      </c>
      <c r="AE3868" s="78" t="s">
        <v>230</v>
      </c>
      <c r="AF3868" s="72" t="b">
        <v>0</v>
      </c>
      <c r="AG3868" s="72" t="s">
        <v>235</v>
      </c>
      <c r="AH3868" s="72"/>
      <c r="AI3868" s="78" t="s">
        <v>230</v>
      </c>
      <c r="AJ3868" s="72" t="b">
        <v>0</v>
      </c>
      <c r="AK3868" s="72">
        <v>0</v>
      </c>
      <c r="AL3868" s="78" t="s">
        <v>230</v>
      </c>
      <c r="AM3868" s="72" t="s">
        <v>241</v>
      </c>
      <c r="AN3868" s="72" t="b">
        <v>0</v>
      </c>
      <c r="AO3868" s="78" t="s">
        <v>17773</v>
      </c>
      <c r="AP3868" s="72" t="s">
        <v>179</v>
      </c>
      <c r="AQ3868" s="72">
        <v>0</v>
      </c>
      <c r="AR3868" s="72">
        <v>0</v>
      </c>
      <c r="AS3868" s="72"/>
      <c r="AT3868" s="72"/>
      <c r="AU3868" s="72"/>
      <c r="AV3868" s="72"/>
      <c r="AW3868" s="72"/>
      <c r="AX3868" s="72"/>
      <c r="AY3868" s="72"/>
      <c r="AZ3868" s="72"/>
    </row>
    <row r="3869" spans="1:52" x14ac:dyDescent="0.35">
      <c r="A3869" s="70" t="s">
        <v>2584</v>
      </c>
      <c r="B3869" s="70" t="s">
        <v>2584</v>
      </c>
      <c r="C3869" s="83"/>
      <c r="D3869" s="84"/>
      <c r="E3869" s="85"/>
      <c r="F3869" s="86"/>
      <c r="G3869" s="83"/>
      <c r="H3869" s="81"/>
      <c r="I3869" s="87"/>
      <c r="J3869" s="87"/>
      <c r="K3869" s="36"/>
      <c r="L3869" s="90"/>
      <c r="M3869" s="90"/>
      <c r="N3869" s="89"/>
      <c r="O3869" s="72" t="s">
        <v>179</v>
      </c>
      <c r="P3869" s="74">
        <v>42824.67763888889</v>
      </c>
      <c r="Q3869" s="72" t="s">
        <v>5524</v>
      </c>
      <c r="R3869" s="76" t="s">
        <v>7813</v>
      </c>
      <c r="S3869" s="72" t="s">
        <v>221</v>
      </c>
      <c r="T3869" s="72" t="s">
        <v>8823</v>
      </c>
      <c r="U3869" s="72"/>
      <c r="V3869" s="76" t="s">
        <v>10637</v>
      </c>
      <c r="W3869" s="74">
        <v>42824.67763888889</v>
      </c>
      <c r="X3869" s="76" t="s">
        <v>13817</v>
      </c>
      <c r="Y3869" s="72"/>
      <c r="Z3869" s="72"/>
      <c r="AA3869" s="78" t="s">
        <v>17774</v>
      </c>
      <c r="AB3869" s="72"/>
      <c r="AC3869" s="72" t="b">
        <v>0</v>
      </c>
      <c r="AD3869" s="72">
        <v>0</v>
      </c>
      <c r="AE3869" s="78" t="s">
        <v>230</v>
      </c>
      <c r="AF3869" s="72" t="b">
        <v>0</v>
      </c>
      <c r="AG3869" s="72" t="s">
        <v>235</v>
      </c>
      <c r="AH3869" s="72"/>
      <c r="AI3869" s="78" t="s">
        <v>230</v>
      </c>
      <c r="AJ3869" s="72" t="b">
        <v>0</v>
      </c>
      <c r="AK3869" s="72">
        <v>0</v>
      </c>
      <c r="AL3869" s="78" t="s">
        <v>230</v>
      </c>
      <c r="AM3869" s="72" t="s">
        <v>241</v>
      </c>
      <c r="AN3869" s="72" t="b">
        <v>0</v>
      </c>
      <c r="AO3869" s="78" t="s">
        <v>17774</v>
      </c>
      <c r="AP3869" s="72" t="s">
        <v>179</v>
      </c>
      <c r="AQ3869" s="72">
        <v>0</v>
      </c>
      <c r="AR3869" s="72">
        <v>0</v>
      </c>
      <c r="AS3869" s="72"/>
      <c r="AT3869" s="72"/>
      <c r="AU3869" s="72"/>
      <c r="AV3869" s="72"/>
      <c r="AW3869" s="72"/>
      <c r="AX3869" s="72"/>
      <c r="AY3869" s="72"/>
      <c r="AZ3869" s="72"/>
    </row>
    <row r="3870" spans="1:52" x14ac:dyDescent="0.35">
      <c r="A3870" s="70" t="s">
        <v>2584</v>
      </c>
      <c r="B3870" s="70" t="s">
        <v>2584</v>
      </c>
      <c r="C3870" s="83"/>
      <c r="D3870" s="84"/>
      <c r="E3870" s="85"/>
      <c r="F3870" s="86"/>
      <c r="G3870" s="83"/>
      <c r="H3870" s="81"/>
      <c r="I3870" s="87"/>
      <c r="J3870" s="87"/>
      <c r="K3870" s="36"/>
      <c r="L3870" s="90"/>
      <c r="M3870" s="90"/>
      <c r="N3870" s="89"/>
      <c r="O3870" s="72" t="s">
        <v>179</v>
      </c>
      <c r="P3870" s="74">
        <v>42824.67765046296</v>
      </c>
      <c r="Q3870" s="72" t="s">
        <v>5525</v>
      </c>
      <c r="R3870" s="76" t="s">
        <v>7814</v>
      </c>
      <c r="S3870" s="72" t="s">
        <v>221</v>
      </c>
      <c r="T3870" s="72" t="s">
        <v>8823</v>
      </c>
      <c r="U3870" s="72"/>
      <c r="V3870" s="76" t="s">
        <v>10637</v>
      </c>
      <c r="W3870" s="74">
        <v>42824.67765046296</v>
      </c>
      <c r="X3870" s="76" t="s">
        <v>13818</v>
      </c>
      <c r="Y3870" s="72"/>
      <c r="Z3870" s="72"/>
      <c r="AA3870" s="78" t="s">
        <v>17775</v>
      </c>
      <c r="AB3870" s="72"/>
      <c r="AC3870" s="72" t="b">
        <v>0</v>
      </c>
      <c r="AD3870" s="72">
        <v>0</v>
      </c>
      <c r="AE3870" s="78" t="s">
        <v>230</v>
      </c>
      <c r="AF3870" s="72" t="b">
        <v>0</v>
      </c>
      <c r="AG3870" s="72" t="s">
        <v>235</v>
      </c>
      <c r="AH3870" s="72"/>
      <c r="AI3870" s="78" t="s">
        <v>230</v>
      </c>
      <c r="AJ3870" s="72" t="b">
        <v>0</v>
      </c>
      <c r="AK3870" s="72">
        <v>0</v>
      </c>
      <c r="AL3870" s="78" t="s">
        <v>230</v>
      </c>
      <c r="AM3870" s="72" t="s">
        <v>241</v>
      </c>
      <c r="AN3870" s="72" t="b">
        <v>0</v>
      </c>
      <c r="AO3870" s="78" t="s">
        <v>17775</v>
      </c>
      <c r="AP3870" s="72" t="s">
        <v>179</v>
      </c>
      <c r="AQ3870" s="72">
        <v>0</v>
      </c>
      <c r="AR3870" s="72">
        <v>0</v>
      </c>
      <c r="AS3870" s="72"/>
      <c r="AT3870" s="72"/>
      <c r="AU3870" s="72"/>
      <c r="AV3870" s="72"/>
      <c r="AW3870" s="72"/>
      <c r="AX3870" s="72"/>
      <c r="AY3870" s="72"/>
      <c r="AZ3870" s="72"/>
    </row>
    <row r="3871" spans="1:52" x14ac:dyDescent="0.35">
      <c r="A3871" s="70" t="s">
        <v>2584</v>
      </c>
      <c r="B3871" s="70" t="s">
        <v>2584</v>
      </c>
      <c r="C3871" s="83"/>
      <c r="D3871" s="84"/>
      <c r="E3871" s="85"/>
      <c r="F3871" s="86"/>
      <c r="G3871" s="83"/>
      <c r="H3871" s="81"/>
      <c r="I3871" s="87"/>
      <c r="J3871" s="87"/>
      <c r="K3871" s="36"/>
      <c r="L3871" s="90"/>
      <c r="M3871" s="90"/>
      <c r="N3871" s="89"/>
      <c r="O3871" s="72" t="s">
        <v>179</v>
      </c>
      <c r="P3871" s="74">
        <v>42824.677662037036</v>
      </c>
      <c r="Q3871" s="72" t="s">
        <v>5526</v>
      </c>
      <c r="R3871" s="76" t="s">
        <v>7815</v>
      </c>
      <c r="S3871" s="72" t="s">
        <v>221</v>
      </c>
      <c r="T3871" s="72" t="s">
        <v>8823</v>
      </c>
      <c r="U3871" s="72"/>
      <c r="V3871" s="76" t="s">
        <v>10637</v>
      </c>
      <c r="W3871" s="74">
        <v>42824.677662037036</v>
      </c>
      <c r="X3871" s="76" t="s">
        <v>13819</v>
      </c>
      <c r="Y3871" s="72"/>
      <c r="Z3871" s="72"/>
      <c r="AA3871" s="78" t="s">
        <v>17776</v>
      </c>
      <c r="AB3871" s="72"/>
      <c r="AC3871" s="72" t="b">
        <v>0</v>
      </c>
      <c r="AD3871" s="72">
        <v>0</v>
      </c>
      <c r="AE3871" s="78" t="s">
        <v>230</v>
      </c>
      <c r="AF3871" s="72" t="b">
        <v>0</v>
      </c>
      <c r="AG3871" s="72" t="s">
        <v>235</v>
      </c>
      <c r="AH3871" s="72"/>
      <c r="AI3871" s="78" t="s">
        <v>230</v>
      </c>
      <c r="AJ3871" s="72" t="b">
        <v>0</v>
      </c>
      <c r="AK3871" s="72">
        <v>0</v>
      </c>
      <c r="AL3871" s="78" t="s">
        <v>230</v>
      </c>
      <c r="AM3871" s="72" t="s">
        <v>241</v>
      </c>
      <c r="AN3871" s="72" t="b">
        <v>0</v>
      </c>
      <c r="AO3871" s="78" t="s">
        <v>17776</v>
      </c>
      <c r="AP3871" s="72" t="s">
        <v>179</v>
      </c>
      <c r="AQ3871" s="72">
        <v>0</v>
      </c>
      <c r="AR3871" s="72">
        <v>0</v>
      </c>
      <c r="AS3871" s="72"/>
      <c r="AT3871" s="72"/>
      <c r="AU3871" s="72"/>
      <c r="AV3871" s="72"/>
      <c r="AW3871" s="72"/>
      <c r="AX3871" s="72"/>
      <c r="AY3871" s="72"/>
      <c r="AZ3871" s="72"/>
    </row>
    <row r="3872" spans="1:52" x14ac:dyDescent="0.35">
      <c r="A3872" s="70" t="s">
        <v>2584</v>
      </c>
      <c r="B3872" s="70" t="s">
        <v>2584</v>
      </c>
      <c r="C3872" s="83"/>
      <c r="D3872" s="84"/>
      <c r="E3872" s="85"/>
      <c r="F3872" s="86"/>
      <c r="G3872" s="83"/>
      <c r="H3872" s="81"/>
      <c r="I3872" s="87"/>
      <c r="J3872" s="87"/>
      <c r="K3872" s="36"/>
      <c r="L3872" s="90"/>
      <c r="M3872" s="90"/>
      <c r="N3872" s="89"/>
      <c r="O3872" s="72" t="s">
        <v>179</v>
      </c>
      <c r="P3872" s="74">
        <v>42824.752256944441</v>
      </c>
      <c r="Q3872" s="72" t="s">
        <v>5527</v>
      </c>
      <c r="R3872" s="76" t="s">
        <v>7816</v>
      </c>
      <c r="S3872" s="72" t="s">
        <v>221</v>
      </c>
      <c r="T3872" s="72" t="s">
        <v>8823</v>
      </c>
      <c r="U3872" s="72"/>
      <c r="V3872" s="76" t="s">
        <v>10637</v>
      </c>
      <c r="W3872" s="74">
        <v>42824.752256944441</v>
      </c>
      <c r="X3872" s="76" t="s">
        <v>13820</v>
      </c>
      <c r="Y3872" s="72"/>
      <c r="Z3872" s="72"/>
      <c r="AA3872" s="78" t="s">
        <v>17777</v>
      </c>
      <c r="AB3872" s="72"/>
      <c r="AC3872" s="72" t="b">
        <v>0</v>
      </c>
      <c r="AD3872" s="72">
        <v>0</v>
      </c>
      <c r="AE3872" s="78" t="s">
        <v>230</v>
      </c>
      <c r="AF3872" s="72" t="b">
        <v>0</v>
      </c>
      <c r="AG3872" s="72" t="s">
        <v>235</v>
      </c>
      <c r="AH3872" s="72"/>
      <c r="AI3872" s="78" t="s">
        <v>230</v>
      </c>
      <c r="AJ3872" s="72" t="b">
        <v>0</v>
      </c>
      <c r="AK3872" s="72">
        <v>0</v>
      </c>
      <c r="AL3872" s="78" t="s">
        <v>230</v>
      </c>
      <c r="AM3872" s="72" t="s">
        <v>241</v>
      </c>
      <c r="AN3872" s="72" t="b">
        <v>0</v>
      </c>
      <c r="AO3872" s="78" t="s">
        <v>17777</v>
      </c>
      <c r="AP3872" s="72" t="s">
        <v>179</v>
      </c>
      <c r="AQ3872" s="72">
        <v>0</v>
      </c>
      <c r="AR3872" s="72">
        <v>0</v>
      </c>
      <c r="AS3872" s="72"/>
      <c r="AT3872" s="72"/>
      <c r="AU3872" s="72"/>
      <c r="AV3872" s="72"/>
      <c r="AW3872" s="72"/>
      <c r="AX3872" s="72"/>
      <c r="AY3872" s="72"/>
      <c r="AZ3872" s="72"/>
    </row>
    <row r="3873" spans="1:52" x14ac:dyDescent="0.35">
      <c r="A3873" s="70" t="s">
        <v>2584</v>
      </c>
      <c r="B3873" s="70" t="s">
        <v>2584</v>
      </c>
      <c r="C3873" s="83"/>
      <c r="D3873" s="84"/>
      <c r="E3873" s="85"/>
      <c r="F3873" s="86"/>
      <c r="G3873" s="83"/>
      <c r="H3873" s="81"/>
      <c r="I3873" s="87"/>
      <c r="J3873" s="87"/>
      <c r="K3873" s="36"/>
      <c r="L3873" s="90"/>
      <c r="M3873" s="90"/>
      <c r="N3873" s="89"/>
      <c r="O3873" s="72" t="s">
        <v>179</v>
      </c>
      <c r="P3873" s="74">
        <v>42824.912673611114</v>
      </c>
      <c r="Q3873" s="72" t="s">
        <v>5528</v>
      </c>
      <c r="R3873" s="76" t="s">
        <v>7817</v>
      </c>
      <c r="S3873" s="72" t="s">
        <v>221</v>
      </c>
      <c r="T3873" s="72" t="s">
        <v>8823</v>
      </c>
      <c r="U3873" s="72"/>
      <c r="V3873" s="76" t="s">
        <v>10637</v>
      </c>
      <c r="W3873" s="74">
        <v>42824.912673611114</v>
      </c>
      <c r="X3873" s="76" t="s">
        <v>13821</v>
      </c>
      <c r="Y3873" s="72"/>
      <c r="Z3873" s="72"/>
      <c r="AA3873" s="78" t="s">
        <v>17778</v>
      </c>
      <c r="AB3873" s="72"/>
      <c r="AC3873" s="72" t="b">
        <v>0</v>
      </c>
      <c r="AD3873" s="72">
        <v>0</v>
      </c>
      <c r="AE3873" s="78" t="s">
        <v>230</v>
      </c>
      <c r="AF3873" s="72" t="b">
        <v>0</v>
      </c>
      <c r="AG3873" s="72" t="s">
        <v>235</v>
      </c>
      <c r="AH3873" s="72"/>
      <c r="AI3873" s="78" t="s">
        <v>230</v>
      </c>
      <c r="AJ3873" s="72" t="b">
        <v>0</v>
      </c>
      <c r="AK3873" s="72">
        <v>0</v>
      </c>
      <c r="AL3873" s="78" t="s">
        <v>230</v>
      </c>
      <c r="AM3873" s="72" t="s">
        <v>241</v>
      </c>
      <c r="AN3873" s="72" t="b">
        <v>0</v>
      </c>
      <c r="AO3873" s="78" t="s">
        <v>17778</v>
      </c>
      <c r="AP3873" s="72" t="s">
        <v>179</v>
      </c>
      <c r="AQ3873" s="72">
        <v>0</v>
      </c>
      <c r="AR3873" s="72">
        <v>0</v>
      </c>
      <c r="AS3873" s="72"/>
      <c r="AT3873" s="72"/>
      <c r="AU3873" s="72"/>
      <c r="AV3873" s="72"/>
      <c r="AW3873" s="72"/>
      <c r="AX3873" s="72"/>
      <c r="AY3873" s="72"/>
      <c r="AZ3873" s="72"/>
    </row>
    <row r="3874" spans="1:52" x14ac:dyDescent="0.35">
      <c r="A3874" s="70" t="s">
        <v>2584</v>
      </c>
      <c r="B3874" s="70" t="s">
        <v>2584</v>
      </c>
      <c r="C3874" s="83"/>
      <c r="D3874" s="84"/>
      <c r="E3874" s="85"/>
      <c r="F3874" s="86"/>
      <c r="G3874" s="83"/>
      <c r="H3874" s="81"/>
      <c r="I3874" s="87"/>
      <c r="J3874" s="87"/>
      <c r="K3874" s="36"/>
      <c r="L3874" s="90"/>
      <c r="M3874" s="90"/>
      <c r="N3874" s="89"/>
      <c r="O3874" s="72" t="s">
        <v>179</v>
      </c>
      <c r="P3874" s="74">
        <v>42825.315451388888</v>
      </c>
      <c r="Q3874" s="72" t="s">
        <v>5529</v>
      </c>
      <c r="R3874" s="76" t="s">
        <v>7818</v>
      </c>
      <c r="S3874" s="72" t="s">
        <v>221</v>
      </c>
      <c r="T3874" s="72" t="s">
        <v>8823</v>
      </c>
      <c r="U3874" s="72"/>
      <c r="V3874" s="76" t="s">
        <v>10637</v>
      </c>
      <c r="W3874" s="74">
        <v>42825.315451388888</v>
      </c>
      <c r="X3874" s="76" t="s">
        <v>13822</v>
      </c>
      <c r="Y3874" s="72"/>
      <c r="Z3874" s="72"/>
      <c r="AA3874" s="78" t="s">
        <v>17779</v>
      </c>
      <c r="AB3874" s="72"/>
      <c r="AC3874" s="72" t="b">
        <v>0</v>
      </c>
      <c r="AD3874" s="72">
        <v>0</v>
      </c>
      <c r="AE3874" s="78" t="s">
        <v>230</v>
      </c>
      <c r="AF3874" s="72" t="b">
        <v>0</v>
      </c>
      <c r="AG3874" s="72" t="s">
        <v>235</v>
      </c>
      <c r="AH3874" s="72"/>
      <c r="AI3874" s="78" t="s">
        <v>230</v>
      </c>
      <c r="AJ3874" s="72" t="b">
        <v>0</v>
      </c>
      <c r="AK3874" s="72">
        <v>0</v>
      </c>
      <c r="AL3874" s="78" t="s">
        <v>230</v>
      </c>
      <c r="AM3874" s="72" t="s">
        <v>241</v>
      </c>
      <c r="AN3874" s="72" t="b">
        <v>0</v>
      </c>
      <c r="AO3874" s="78" t="s">
        <v>17779</v>
      </c>
      <c r="AP3874" s="72" t="s">
        <v>179</v>
      </c>
      <c r="AQ3874" s="72">
        <v>0</v>
      </c>
      <c r="AR3874" s="72">
        <v>0</v>
      </c>
      <c r="AS3874" s="72"/>
      <c r="AT3874" s="72"/>
      <c r="AU3874" s="72"/>
      <c r="AV3874" s="72"/>
      <c r="AW3874" s="72"/>
      <c r="AX3874" s="72"/>
      <c r="AY3874" s="72"/>
      <c r="AZ3874" s="72"/>
    </row>
    <row r="3875" spans="1:52" x14ac:dyDescent="0.35">
      <c r="A3875" s="70" t="s">
        <v>2584</v>
      </c>
      <c r="B3875" s="70" t="s">
        <v>2584</v>
      </c>
      <c r="C3875" s="83"/>
      <c r="D3875" s="84"/>
      <c r="E3875" s="85"/>
      <c r="F3875" s="86"/>
      <c r="G3875" s="83"/>
      <c r="H3875" s="81"/>
      <c r="I3875" s="87"/>
      <c r="J3875" s="87"/>
      <c r="K3875" s="36"/>
      <c r="L3875" s="90"/>
      <c r="M3875" s="90"/>
      <c r="N3875" s="89"/>
      <c r="O3875" s="72" t="s">
        <v>179</v>
      </c>
      <c r="P3875" s="74">
        <v>42825.770983796298</v>
      </c>
      <c r="Q3875" s="72" t="s">
        <v>5530</v>
      </c>
      <c r="R3875" s="76" t="s">
        <v>7819</v>
      </c>
      <c r="S3875" s="72" t="s">
        <v>221</v>
      </c>
      <c r="T3875" s="72" t="s">
        <v>8823</v>
      </c>
      <c r="U3875" s="72"/>
      <c r="V3875" s="76" t="s">
        <v>10637</v>
      </c>
      <c r="W3875" s="74">
        <v>42825.770983796298</v>
      </c>
      <c r="X3875" s="76" t="s">
        <v>13823</v>
      </c>
      <c r="Y3875" s="72"/>
      <c r="Z3875" s="72"/>
      <c r="AA3875" s="78" t="s">
        <v>17780</v>
      </c>
      <c r="AB3875" s="72"/>
      <c r="AC3875" s="72" t="b">
        <v>0</v>
      </c>
      <c r="AD3875" s="72">
        <v>0</v>
      </c>
      <c r="AE3875" s="78" t="s">
        <v>230</v>
      </c>
      <c r="AF3875" s="72" t="b">
        <v>0</v>
      </c>
      <c r="AG3875" s="72" t="s">
        <v>353</v>
      </c>
      <c r="AH3875" s="72"/>
      <c r="AI3875" s="78" t="s">
        <v>230</v>
      </c>
      <c r="AJ3875" s="72" t="b">
        <v>0</v>
      </c>
      <c r="AK3875" s="72">
        <v>0</v>
      </c>
      <c r="AL3875" s="78" t="s">
        <v>230</v>
      </c>
      <c r="AM3875" s="72" t="s">
        <v>241</v>
      </c>
      <c r="AN3875" s="72" t="b">
        <v>0</v>
      </c>
      <c r="AO3875" s="78" t="s">
        <v>17780</v>
      </c>
      <c r="AP3875" s="72" t="s">
        <v>179</v>
      </c>
      <c r="AQ3875" s="72">
        <v>0</v>
      </c>
      <c r="AR3875" s="72">
        <v>0</v>
      </c>
      <c r="AS3875" s="72"/>
      <c r="AT3875" s="72"/>
      <c r="AU3875" s="72"/>
      <c r="AV3875" s="72"/>
      <c r="AW3875" s="72"/>
      <c r="AX3875" s="72"/>
      <c r="AY3875" s="72"/>
      <c r="AZ3875" s="72"/>
    </row>
    <row r="3876" spans="1:52" x14ac:dyDescent="0.35">
      <c r="A3876" s="70" t="s">
        <v>2584</v>
      </c>
      <c r="B3876" s="70" t="s">
        <v>2584</v>
      </c>
      <c r="C3876" s="83"/>
      <c r="D3876" s="84"/>
      <c r="E3876" s="85"/>
      <c r="F3876" s="86"/>
      <c r="G3876" s="83"/>
      <c r="H3876" s="81"/>
      <c r="I3876" s="87"/>
      <c r="J3876" s="87"/>
      <c r="K3876" s="36"/>
      <c r="L3876" s="90"/>
      <c r="M3876" s="90"/>
      <c r="N3876" s="89"/>
      <c r="O3876" s="72" t="s">
        <v>179</v>
      </c>
      <c r="P3876" s="74">
        <v>42825.771053240744</v>
      </c>
      <c r="Q3876" s="72" t="s">
        <v>5531</v>
      </c>
      <c r="R3876" s="76" t="s">
        <v>7820</v>
      </c>
      <c r="S3876" s="72" t="s">
        <v>221</v>
      </c>
      <c r="T3876" s="72" t="s">
        <v>8823</v>
      </c>
      <c r="U3876" s="72"/>
      <c r="V3876" s="76" t="s">
        <v>10637</v>
      </c>
      <c r="W3876" s="74">
        <v>42825.771053240744</v>
      </c>
      <c r="X3876" s="76" t="s">
        <v>13824</v>
      </c>
      <c r="Y3876" s="72"/>
      <c r="Z3876" s="72"/>
      <c r="AA3876" s="78" t="s">
        <v>17781</v>
      </c>
      <c r="AB3876" s="72"/>
      <c r="AC3876" s="72" t="b">
        <v>0</v>
      </c>
      <c r="AD3876" s="72">
        <v>0</v>
      </c>
      <c r="AE3876" s="78" t="s">
        <v>230</v>
      </c>
      <c r="AF3876" s="72" t="b">
        <v>0</v>
      </c>
      <c r="AG3876" s="72" t="s">
        <v>235</v>
      </c>
      <c r="AH3876" s="72"/>
      <c r="AI3876" s="78" t="s">
        <v>230</v>
      </c>
      <c r="AJ3876" s="72" t="b">
        <v>0</v>
      </c>
      <c r="AK3876" s="72">
        <v>0</v>
      </c>
      <c r="AL3876" s="78" t="s">
        <v>230</v>
      </c>
      <c r="AM3876" s="72" t="s">
        <v>241</v>
      </c>
      <c r="AN3876" s="72" t="b">
        <v>0</v>
      </c>
      <c r="AO3876" s="78" t="s">
        <v>17781</v>
      </c>
      <c r="AP3876" s="72" t="s">
        <v>179</v>
      </c>
      <c r="AQ3876" s="72">
        <v>0</v>
      </c>
      <c r="AR3876" s="72">
        <v>0</v>
      </c>
      <c r="AS3876" s="72"/>
      <c r="AT3876" s="72"/>
      <c r="AU3876" s="72"/>
      <c r="AV3876" s="72"/>
      <c r="AW3876" s="72"/>
      <c r="AX3876" s="72"/>
      <c r="AY3876" s="72"/>
      <c r="AZ3876" s="72"/>
    </row>
    <row r="3877" spans="1:52" x14ac:dyDescent="0.35">
      <c r="A3877" s="70" t="s">
        <v>2584</v>
      </c>
      <c r="B3877" s="70" t="s">
        <v>2584</v>
      </c>
      <c r="C3877" s="83"/>
      <c r="D3877" s="84"/>
      <c r="E3877" s="85"/>
      <c r="F3877" s="86"/>
      <c r="G3877" s="83"/>
      <c r="H3877" s="81"/>
      <c r="I3877" s="87"/>
      <c r="J3877" s="87"/>
      <c r="K3877" s="36"/>
      <c r="L3877" s="90"/>
      <c r="M3877" s="90"/>
      <c r="N3877" s="89"/>
      <c r="O3877" s="72" t="s">
        <v>179</v>
      </c>
      <c r="P3877" s="74">
        <v>42825.771053240744</v>
      </c>
      <c r="Q3877" s="72" t="s">
        <v>5532</v>
      </c>
      <c r="R3877" s="76" t="s">
        <v>7821</v>
      </c>
      <c r="S3877" s="72" t="s">
        <v>221</v>
      </c>
      <c r="T3877" s="72" t="s">
        <v>8823</v>
      </c>
      <c r="U3877" s="72"/>
      <c r="V3877" s="76" t="s">
        <v>10637</v>
      </c>
      <c r="W3877" s="74">
        <v>42825.771053240744</v>
      </c>
      <c r="X3877" s="76" t="s">
        <v>13825</v>
      </c>
      <c r="Y3877" s="72"/>
      <c r="Z3877" s="72"/>
      <c r="AA3877" s="78" t="s">
        <v>17782</v>
      </c>
      <c r="AB3877" s="72"/>
      <c r="AC3877" s="72" t="b">
        <v>0</v>
      </c>
      <c r="AD3877" s="72">
        <v>0</v>
      </c>
      <c r="AE3877" s="78" t="s">
        <v>230</v>
      </c>
      <c r="AF3877" s="72" t="b">
        <v>0</v>
      </c>
      <c r="AG3877" s="72" t="s">
        <v>235</v>
      </c>
      <c r="AH3877" s="72"/>
      <c r="AI3877" s="78" t="s">
        <v>230</v>
      </c>
      <c r="AJ3877" s="72" t="b">
        <v>0</v>
      </c>
      <c r="AK3877" s="72">
        <v>0</v>
      </c>
      <c r="AL3877" s="78" t="s">
        <v>230</v>
      </c>
      <c r="AM3877" s="72" t="s">
        <v>241</v>
      </c>
      <c r="AN3877" s="72" t="b">
        <v>0</v>
      </c>
      <c r="AO3877" s="78" t="s">
        <v>17782</v>
      </c>
      <c r="AP3877" s="72" t="s">
        <v>179</v>
      </c>
      <c r="AQ3877" s="72">
        <v>0</v>
      </c>
      <c r="AR3877" s="72">
        <v>0</v>
      </c>
      <c r="AS3877" s="72"/>
      <c r="AT3877" s="72"/>
      <c r="AU3877" s="72"/>
      <c r="AV3877" s="72"/>
      <c r="AW3877" s="72"/>
      <c r="AX3877" s="72"/>
      <c r="AY3877" s="72"/>
      <c r="AZ3877" s="72"/>
    </row>
    <row r="3878" spans="1:52" x14ac:dyDescent="0.35">
      <c r="A3878" s="70" t="s">
        <v>2584</v>
      </c>
      <c r="B3878" s="70" t="s">
        <v>2584</v>
      </c>
      <c r="C3878" s="83"/>
      <c r="D3878" s="84"/>
      <c r="E3878" s="85"/>
      <c r="F3878" s="86"/>
      <c r="G3878" s="83"/>
      <c r="H3878" s="81"/>
      <c r="I3878" s="87"/>
      <c r="J3878" s="87"/>
      <c r="K3878" s="36"/>
      <c r="L3878" s="90"/>
      <c r="M3878" s="90"/>
      <c r="N3878" s="89"/>
      <c r="O3878" s="72" t="s">
        <v>179</v>
      </c>
      <c r="P3878" s="74">
        <v>42825.771087962959</v>
      </c>
      <c r="Q3878" s="72" t="s">
        <v>5533</v>
      </c>
      <c r="R3878" s="76" t="s">
        <v>7822</v>
      </c>
      <c r="S3878" s="72" t="s">
        <v>221</v>
      </c>
      <c r="T3878" s="72" t="s">
        <v>8823</v>
      </c>
      <c r="U3878" s="72"/>
      <c r="V3878" s="76" t="s">
        <v>10637</v>
      </c>
      <c r="W3878" s="74">
        <v>42825.771087962959</v>
      </c>
      <c r="X3878" s="76" t="s">
        <v>13826</v>
      </c>
      <c r="Y3878" s="72"/>
      <c r="Z3878" s="72"/>
      <c r="AA3878" s="78" t="s">
        <v>17783</v>
      </c>
      <c r="AB3878" s="72"/>
      <c r="AC3878" s="72" t="b">
        <v>0</v>
      </c>
      <c r="AD3878" s="72">
        <v>0</v>
      </c>
      <c r="AE3878" s="78" t="s">
        <v>230</v>
      </c>
      <c r="AF3878" s="72" t="b">
        <v>0</v>
      </c>
      <c r="AG3878" s="72" t="s">
        <v>235</v>
      </c>
      <c r="AH3878" s="72"/>
      <c r="AI3878" s="78" t="s">
        <v>230</v>
      </c>
      <c r="AJ3878" s="72" t="b">
        <v>0</v>
      </c>
      <c r="AK3878" s="72">
        <v>0</v>
      </c>
      <c r="AL3878" s="78" t="s">
        <v>230</v>
      </c>
      <c r="AM3878" s="72" t="s">
        <v>241</v>
      </c>
      <c r="AN3878" s="72" t="b">
        <v>0</v>
      </c>
      <c r="AO3878" s="78" t="s">
        <v>17783</v>
      </c>
      <c r="AP3878" s="72" t="s">
        <v>179</v>
      </c>
      <c r="AQ3878" s="72">
        <v>0</v>
      </c>
      <c r="AR3878" s="72">
        <v>0</v>
      </c>
      <c r="AS3878" s="72"/>
      <c r="AT3878" s="72"/>
      <c r="AU3878" s="72"/>
      <c r="AV3878" s="72"/>
      <c r="AW3878" s="72"/>
      <c r="AX3878" s="72"/>
      <c r="AY3878" s="72"/>
      <c r="AZ3878" s="72"/>
    </row>
    <row r="3879" spans="1:52" x14ac:dyDescent="0.35">
      <c r="A3879" s="70" t="s">
        <v>2584</v>
      </c>
      <c r="B3879" s="70" t="s">
        <v>2584</v>
      </c>
      <c r="C3879" s="83"/>
      <c r="D3879" s="84"/>
      <c r="E3879" s="85"/>
      <c r="F3879" s="86"/>
      <c r="G3879" s="83"/>
      <c r="H3879" s="81"/>
      <c r="I3879" s="87"/>
      <c r="J3879" s="87"/>
      <c r="K3879" s="36"/>
      <c r="L3879" s="90"/>
      <c r="M3879" s="90"/>
      <c r="N3879" s="89"/>
      <c r="O3879" s="72" t="s">
        <v>179</v>
      </c>
      <c r="P3879" s="74">
        <v>42826.52447916667</v>
      </c>
      <c r="Q3879" s="72" t="s">
        <v>5534</v>
      </c>
      <c r="R3879" s="76" t="s">
        <v>7823</v>
      </c>
      <c r="S3879" s="72" t="s">
        <v>221</v>
      </c>
      <c r="T3879" s="72" t="s">
        <v>8823</v>
      </c>
      <c r="U3879" s="72"/>
      <c r="V3879" s="76" t="s">
        <v>10637</v>
      </c>
      <c r="W3879" s="74">
        <v>42826.52447916667</v>
      </c>
      <c r="X3879" s="76" t="s">
        <v>13827</v>
      </c>
      <c r="Y3879" s="72"/>
      <c r="Z3879" s="72"/>
      <c r="AA3879" s="78" t="s">
        <v>17784</v>
      </c>
      <c r="AB3879" s="72"/>
      <c r="AC3879" s="72" t="b">
        <v>0</v>
      </c>
      <c r="AD3879" s="72">
        <v>0</v>
      </c>
      <c r="AE3879" s="78" t="s">
        <v>230</v>
      </c>
      <c r="AF3879" s="72" t="b">
        <v>0</v>
      </c>
      <c r="AG3879" s="72" t="s">
        <v>235</v>
      </c>
      <c r="AH3879" s="72"/>
      <c r="AI3879" s="78" t="s">
        <v>230</v>
      </c>
      <c r="AJ3879" s="72" t="b">
        <v>0</v>
      </c>
      <c r="AK3879" s="72">
        <v>0</v>
      </c>
      <c r="AL3879" s="78" t="s">
        <v>230</v>
      </c>
      <c r="AM3879" s="72" t="s">
        <v>241</v>
      </c>
      <c r="AN3879" s="72" t="b">
        <v>0</v>
      </c>
      <c r="AO3879" s="78" t="s">
        <v>17784</v>
      </c>
      <c r="AP3879" s="72" t="s">
        <v>179</v>
      </c>
      <c r="AQ3879" s="72">
        <v>0</v>
      </c>
      <c r="AR3879" s="72">
        <v>0</v>
      </c>
      <c r="AS3879" s="72"/>
      <c r="AT3879" s="72"/>
      <c r="AU3879" s="72"/>
      <c r="AV3879" s="72"/>
      <c r="AW3879" s="72"/>
      <c r="AX3879" s="72"/>
      <c r="AY3879" s="72"/>
      <c r="AZ3879" s="72"/>
    </row>
    <row r="3880" spans="1:52" x14ac:dyDescent="0.35">
      <c r="A3880" s="70" t="s">
        <v>2584</v>
      </c>
      <c r="B3880" s="70" t="s">
        <v>2584</v>
      </c>
      <c r="C3880" s="83"/>
      <c r="D3880" s="84"/>
      <c r="E3880" s="85"/>
      <c r="F3880" s="86"/>
      <c r="G3880" s="83"/>
      <c r="H3880" s="81"/>
      <c r="I3880" s="87"/>
      <c r="J3880" s="87"/>
      <c r="K3880" s="36"/>
      <c r="L3880" s="90"/>
      <c r="M3880" s="90"/>
      <c r="N3880" s="89"/>
      <c r="O3880" s="72" t="s">
        <v>179</v>
      </c>
      <c r="P3880" s="74">
        <v>42826.727361111109</v>
      </c>
      <c r="Q3880" s="72" t="s">
        <v>5535</v>
      </c>
      <c r="R3880" s="76" t="s">
        <v>7824</v>
      </c>
      <c r="S3880" s="72" t="s">
        <v>221</v>
      </c>
      <c r="T3880" s="72" t="s">
        <v>8823</v>
      </c>
      <c r="U3880" s="72"/>
      <c r="V3880" s="76" t="s">
        <v>10637</v>
      </c>
      <c r="W3880" s="74">
        <v>42826.727361111109</v>
      </c>
      <c r="X3880" s="76" t="s">
        <v>13828</v>
      </c>
      <c r="Y3880" s="72"/>
      <c r="Z3880" s="72"/>
      <c r="AA3880" s="78" t="s">
        <v>17785</v>
      </c>
      <c r="AB3880" s="72"/>
      <c r="AC3880" s="72" t="b">
        <v>0</v>
      </c>
      <c r="AD3880" s="72">
        <v>0</v>
      </c>
      <c r="AE3880" s="78" t="s">
        <v>230</v>
      </c>
      <c r="AF3880" s="72" t="b">
        <v>0</v>
      </c>
      <c r="AG3880" s="72" t="s">
        <v>235</v>
      </c>
      <c r="AH3880" s="72"/>
      <c r="AI3880" s="78" t="s">
        <v>230</v>
      </c>
      <c r="AJ3880" s="72" t="b">
        <v>0</v>
      </c>
      <c r="AK3880" s="72">
        <v>0</v>
      </c>
      <c r="AL3880" s="78" t="s">
        <v>230</v>
      </c>
      <c r="AM3880" s="72" t="s">
        <v>241</v>
      </c>
      <c r="AN3880" s="72" t="b">
        <v>0</v>
      </c>
      <c r="AO3880" s="78" t="s">
        <v>17785</v>
      </c>
      <c r="AP3880" s="72" t="s">
        <v>179</v>
      </c>
      <c r="AQ3880" s="72">
        <v>0</v>
      </c>
      <c r="AR3880" s="72">
        <v>0</v>
      </c>
      <c r="AS3880" s="72"/>
      <c r="AT3880" s="72"/>
      <c r="AU3880" s="72"/>
      <c r="AV3880" s="72"/>
      <c r="AW3880" s="72"/>
      <c r="AX3880" s="72"/>
      <c r="AY3880" s="72"/>
      <c r="AZ3880" s="72"/>
    </row>
    <row r="3881" spans="1:52" x14ac:dyDescent="0.35">
      <c r="A3881" s="70" t="s">
        <v>2584</v>
      </c>
      <c r="B3881" s="70" t="s">
        <v>2584</v>
      </c>
      <c r="C3881" s="83"/>
      <c r="D3881" s="84"/>
      <c r="E3881" s="85"/>
      <c r="F3881" s="86"/>
      <c r="G3881" s="83"/>
      <c r="H3881" s="81"/>
      <c r="I3881" s="87"/>
      <c r="J3881" s="87"/>
      <c r="K3881" s="36"/>
      <c r="L3881" s="90"/>
      <c r="M3881" s="90"/>
      <c r="N3881" s="89"/>
      <c r="O3881" s="72" t="s">
        <v>179</v>
      </c>
      <c r="P3881" s="74">
        <v>42828.480011574073</v>
      </c>
      <c r="Q3881" s="72" t="s">
        <v>5536</v>
      </c>
      <c r="R3881" s="76" t="s">
        <v>7825</v>
      </c>
      <c r="S3881" s="72" t="s">
        <v>221</v>
      </c>
      <c r="T3881" s="72" t="s">
        <v>8823</v>
      </c>
      <c r="U3881" s="72"/>
      <c r="V3881" s="76" t="s">
        <v>10637</v>
      </c>
      <c r="W3881" s="74">
        <v>42828.480011574073</v>
      </c>
      <c r="X3881" s="76" t="s">
        <v>13829</v>
      </c>
      <c r="Y3881" s="72"/>
      <c r="Z3881" s="72"/>
      <c r="AA3881" s="78" t="s">
        <v>17786</v>
      </c>
      <c r="AB3881" s="72"/>
      <c r="AC3881" s="72" t="b">
        <v>0</v>
      </c>
      <c r="AD3881" s="72">
        <v>0</v>
      </c>
      <c r="AE3881" s="78" t="s">
        <v>230</v>
      </c>
      <c r="AF3881" s="72" t="b">
        <v>0</v>
      </c>
      <c r="AG3881" s="72" t="s">
        <v>235</v>
      </c>
      <c r="AH3881" s="72"/>
      <c r="AI3881" s="78" t="s">
        <v>230</v>
      </c>
      <c r="AJ3881" s="72" t="b">
        <v>0</v>
      </c>
      <c r="AK3881" s="72">
        <v>0</v>
      </c>
      <c r="AL3881" s="78" t="s">
        <v>230</v>
      </c>
      <c r="AM3881" s="72" t="s">
        <v>241</v>
      </c>
      <c r="AN3881" s="72" t="b">
        <v>0</v>
      </c>
      <c r="AO3881" s="78" t="s">
        <v>17786</v>
      </c>
      <c r="AP3881" s="72" t="s">
        <v>179</v>
      </c>
      <c r="AQ3881" s="72">
        <v>0</v>
      </c>
      <c r="AR3881" s="72">
        <v>0</v>
      </c>
      <c r="AS3881" s="72"/>
      <c r="AT3881" s="72"/>
      <c r="AU3881" s="72"/>
      <c r="AV3881" s="72"/>
      <c r="AW3881" s="72"/>
      <c r="AX3881" s="72"/>
      <c r="AY3881" s="72"/>
      <c r="AZ3881" s="72"/>
    </row>
    <row r="3882" spans="1:52" x14ac:dyDescent="0.35">
      <c r="A3882" s="70" t="s">
        <v>2584</v>
      </c>
      <c r="B3882" s="70" t="s">
        <v>2584</v>
      </c>
      <c r="C3882" s="83"/>
      <c r="D3882" s="84"/>
      <c r="E3882" s="85"/>
      <c r="F3882" s="86"/>
      <c r="G3882" s="83"/>
      <c r="H3882" s="81"/>
      <c r="I3882" s="87"/>
      <c r="J3882" s="87"/>
      <c r="K3882" s="36"/>
      <c r="L3882" s="90"/>
      <c r="M3882" s="90"/>
      <c r="N3882" s="89"/>
      <c r="O3882" s="72" t="s">
        <v>179</v>
      </c>
      <c r="P3882" s="74">
        <v>42828.480046296296</v>
      </c>
      <c r="Q3882" s="72" t="s">
        <v>5537</v>
      </c>
      <c r="R3882" s="76" t="s">
        <v>7826</v>
      </c>
      <c r="S3882" s="72" t="s">
        <v>221</v>
      </c>
      <c r="T3882" s="72" t="s">
        <v>8823</v>
      </c>
      <c r="U3882" s="72"/>
      <c r="V3882" s="76" t="s">
        <v>10637</v>
      </c>
      <c r="W3882" s="74">
        <v>42828.480046296296</v>
      </c>
      <c r="X3882" s="76" t="s">
        <v>13830</v>
      </c>
      <c r="Y3882" s="72"/>
      <c r="Z3882" s="72"/>
      <c r="AA3882" s="78" t="s">
        <v>17787</v>
      </c>
      <c r="AB3882" s="72"/>
      <c r="AC3882" s="72" t="b">
        <v>0</v>
      </c>
      <c r="AD3882" s="72">
        <v>0</v>
      </c>
      <c r="AE3882" s="78" t="s">
        <v>230</v>
      </c>
      <c r="AF3882" s="72" t="b">
        <v>0</v>
      </c>
      <c r="AG3882" s="72" t="s">
        <v>235</v>
      </c>
      <c r="AH3882" s="72"/>
      <c r="AI3882" s="78" t="s">
        <v>230</v>
      </c>
      <c r="AJ3882" s="72" t="b">
        <v>0</v>
      </c>
      <c r="AK3882" s="72">
        <v>0</v>
      </c>
      <c r="AL3882" s="78" t="s">
        <v>230</v>
      </c>
      <c r="AM3882" s="72" t="s">
        <v>241</v>
      </c>
      <c r="AN3882" s="72" t="b">
        <v>0</v>
      </c>
      <c r="AO3882" s="78" t="s">
        <v>17787</v>
      </c>
      <c r="AP3882" s="72" t="s">
        <v>179</v>
      </c>
      <c r="AQ3882" s="72">
        <v>0</v>
      </c>
      <c r="AR3882" s="72">
        <v>0</v>
      </c>
      <c r="AS3882" s="72"/>
      <c r="AT3882" s="72"/>
      <c r="AU3882" s="72"/>
      <c r="AV3882" s="72"/>
      <c r="AW3882" s="72"/>
      <c r="AX3882" s="72"/>
      <c r="AY3882" s="72"/>
      <c r="AZ3882" s="72"/>
    </row>
    <row r="3883" spans="1:52" x14ac:dyDescent="0.35">
      <c r="A3883" s="70" t="s">
        <v>2585</v>
      </c>
      <c r="B3883" s="70" t="s">
        <v>2585</v>
      </c>
      <c r="C3883" s="83"/>
      <c r="D3883" s="84"/>
      <c r="E3883" s="85"/>
      <c r="F3883" s="86"/>
      <c r="G3883" s="83"/>
      <c r="H3883" s="81"/>
      <c r="I3883" s="87"/>
      <c r="J3883" s="87"/>
      <c r="K3883" s="36"/>
      <c r="L3883" s="90"/>
      <c r="M3883" s="90"/>
      <c r="N3883" s="89"/>
      <c r="O3883" s="72" t="s">
        <v>179</v>
      </c>
      <c r="P3883" s="74">
        <v>42825.532685185186</v>
      </c>
      <c r="Q3883" s="72" t="s">
        <v>5538</v>
      </c>
      <c r="R3883" s="76" t="s">
        <v>7827</v>
      </c>
      <c r="S3883" s="72" t="s">
        <v>8605</v>
      </c>
      <c r="T3883" s="72"/>
      <c r="U3883" s="72"/>
      <c r="V3883" s="76" t="s">
        <v>10638</v>
      </c>
      <c r="W3883" s="74">
        <v>42825.532685185186</v>
      </c>
      <c r="X3883" s="76" t="s">
        <v>13831</v>
      </c>
      <c r="Y3883" s="72"/>
      <c r="Z3883" s="72"/>
      <c r="AA3883" s="78" t="s">
        <v>17788</v>
      </c>
      <c r="AB3883" s="72"/>
      <c r="AC3883" s="72" t="b">
        <v>0</v>
      </c>
      <c r="AD3883" s="72">
        <v>0</v>
      </c>
      <c r="AE3883" s="78" t="s">
        <v>230</v>
      </c>
      <c r="AF3883" s="72" t="b">
        <v>0</v>
      </c>
      <c r="AG3883" s="72" t="s">
        <v>231</v>
      </c>
      <c r="AH3883" s="72"/>
      <c r="AI3883" s="78" t="s">
        <v>230</v>
      </c>
      <c r="AJ3883" s="72" t="b">
        <v>0</v>
      </c>
      <c r="AK3883" s="72">
        <v>0</v>
      </c>
      <c r="AL3883" s="78" t="s">
        <v>230</v>
      </c>
      <c r="AM3883" s="72" t="s">
        <v>241</v>
      </c>
      <c r="AN3883" s="72" t="b">
        <v>0</v>
      </c>
      <c r="AO3883" s="78" t="s">
        <v>17788</v>
      </c>
      <c r="AP3883" s="72" t="s">
        <v>179</v>
      </c>
      <c r="AQ3883" s="72">
        <v>0</v>
      </c>
      <c r="AR3883" s="72">
        <v>0</v>
      </c>
      <c r="AS3883" s="72"/>
      <c r="AT3883" s="72"/>
      <c r="AU3883" s="72"/>
      <c r="AV3883" s="72"/>
      <c r="AW3883" s="72"/>
      <c r="AX3883" s="72"/>
      <c r="AY3883" s="72"/>
      <c r="AZ3883" s="72"/>
    </row>
    <row r="3884" spans="1:52" x14ac:dyDescent="0.35">
      <c r="A3884" s="70" t="s">
        <v>2585</v>
      </c>
      <c r="B3884" s="70" t="s">
        <v>2585</v>
      </c>
      <c r="C3884" s="83"/>
      <c r="D3884" s="84"/>
      <c r="E3884" s="85"/>
      <c r="F3884" s="86"/>
      <c r="G3884" s="83"/>
      <c r="H3884" s="81"/>
      <c r="I3884" s="87"/>
      <c r="J3884" s="87"/>
      <c r="K3884" s="36"/>
      <c r="L3884" s="90"/>
      <c r="M3884" s="90"/>
      <c r="N3884" s="89"/>
      <c r="O3884" s="72" t="s">
        <v>179</v>
      </c>
      <c r="P3884" s="74">
        <v>42828.484050925923</v>
      </c>
      <c r="Q3884" s="72" t="s">
        <v>5539</v>
      </c>
      <c r="R3884" s="76" t="s">
        <v>7827</v>
      </c>
      <c r="S3884" s="72" t="s">
        <v>8605</v>
      </c>
      <c r="T3884" s="72"/>
      <c r="U3884" s="72"/>
      <c r="V3884" s="76" t="s">
        <v>10638</v>
      </c>
      <c r="W3884" s="74">
        <v>42828.484050925923</v>
      </c>
      <c r="X3884" s="76" t="s">
        <v>13832</v>
      </c>
      <c r="Y3884" s="72"/>
      <c r="Z3884" s="72"/>
      <c r="AA3884" s="78" t="s">
        <v>17789</v>
      </c>
      <c r="AB3884" s="72"/>
      <c r="AC3884" s="72" t="b">
        <v>0</v>
      </c>
      <c r="AD3884" s="72">
        <v>0</v>
      </c>
      <c r="AE3884" s="78" t="s">
        <v>230</v>
      </c>
      <c r="AF3884" s="72" t="b">
        <v>0</v>
      </c>
      <c r="AG3884" s="72" t="s">
        <v>231</v>
      </c>
      <c r="AH3884" s="72"/>
      <c r="AI3884" s="78" t="s">
        <v>230</v>
      </c>
      <c r="AJ3884" s="72" t="b">
        <v>0</v>
      </c>
      <c r="AK3884" s="72">
        <v>0</v>
      </c>
      <c r="AL3884" s="78" t="s">
        <v>230</v>
      </c>
      <c r="AM3884" s="72" t="s">
        <v>241</v>
      </c>
      <c r="AN3884" s="72" t="b">
        <v>0</v>
      </c>
      <c r="AO3884" s="78" t="s">
        <v>17789</v>
      </c>
      <c r="AP3884" s="72" t="s">
        <v>179</v>
      </c>
      <c r="AQ3884" s="72">
        <v>0</v>
      </c>
      <c r="AR3884" s="72">
        <v>0</v>
      </c>
      <c r="AS3884" s="72"/>
      <c r="AT3884" s="72"/>
      <c r="AU3884" s="72"/>
      <c r="AV3884" s="72"/>
      <c r="AW3884" s="72"/>
      <c r="AX3884" s="72"/>
      <c r="AY3884" s="72"/>
      <c r="AZ3884" s="72"/>
    </row>
    <row r="3885" spans="1:52" x14ac:dyDescent="0.35">
      <c r="A3885" s="70" t="s">
        <v>2586</v>
      </c>
      <c r="B3885" s="70" t="s">
        <v>2586</v>
      </c>
      <c r="C3885" s="83"/>
      <c r="D3885" s="84"/>
      <c r="E3885" s="85"/>
      <c r="F3885" s="86"/>
      <c r="G3885" s="83"/>
      <c r="H3885" s="81"/>
      <c r="I3885" s="87"/>
      <c r="J3885" s="87"/>
      <c r="K3885" s="36"/>
      <c r="L3885" s="90"/>
      <c r="M3885" s="90"/>
      <c r="N3885" s="89"/>
      <c r="O3885" s="72" t="s">
        <v>179</v>
      </c>
      <c r="P3885" s="74">
        <v>42828.4840625</v>
      </c>
      <c r="Q3885" s="72" t="s">
        <v>5540</v>
      </c>
      <c r="R3885" s="76" t="s">
        <v>7828</v>
      </c>
      <c r="S3885" s="72" t="s">
        <v>221</v>
      </c>
      <c r="T3885" s="72" t="s">
        <v>8824</v>
      </c>
      <c r="U3885" s="72"/>
      <c r="V3885" s="76" t="s">
        <v>10639</v>
      </c>
      <c r="W3885" s="74">
        <v>42828.4840625</v>
      </c>
      <c r="X3885" s="76" t="s">
        <v>13833</v>
      </c>
      <c r="Y3885" s="72"/>
      <c r="Z3885" s="72"/>
      <c r="AA3885" s="78" t="s">
        <v>17790</v>
      </c>
      <c r="AB3885" s="72"/>
      <c r="AC3885" s="72" t="b">
        <v>0</v>
      </c>
      <c r="AD3885" s="72">
        <v>0</v>
      </c>
      <c r="AE3885" s="78" t="s">
        <v>230</v>
      </c>
      <c r="AF3885" s="72" t="b">
        <v>0</v>
      </c>
      <c r="AG3885" s="72" t="s">
        <v>324</v>
      </c>
      <c r="AH3885" s="72"/>
      <c r="AI3885" s="78" t="s">
        <v>230</v>
      </c>
      <c r="AJ3885" s="72" t="b">
        <v>0</v>
      </c>
      <c r="AK3885" s="72">
        <v>0</v>
      </c>
      <c r="AL3885" s="78" t="s">
        <v>230</v>
      </c>
      <c r="AM3885" s="72" t="s">
        <v>241</v>
      </c>
      <c r="AN3885" s="72" t="b">
        <v>0</v>
      </c>
      <c r="AO3885" s="78" t="s">
        <v>17790</v>
      </c>
      <c r="AP3885" s="72" t="s">
        <v>179</v>
      </c>
      <c r="AQ3885" s="72">
        <v>0</v>
      </c>
      <c r="AR3885" s="72">
        <v>0</v>
      </c>
      <c r="AS3885" s="72"/>
      <c r="AT3885" s="72"/>
      <c r="AU3885" s="72"/>
      <c r="AV3885" s="72"/>
      <c r="AW3885" s="72"/>
      <c r="AX3885" s="72"/>
      <c r="AY3885" s="72"/>
      <c r="AZ3885" s="72"/>
    </row>
    <row r="3886" spans="1:52" x14ac:dyDescent="0.35">
      <c r="A3886" s="70" t="s">
        <v>2587</v>
      </c>
      <c r="B3886" s="70" t="s">
        <v>2733</v>
      </c>
      <c r="C3886" s="83"/>
      <c r="D3886" s="84"/>
      <c r="E3886" s="85"/>
      <c r="F3886" s="86"/>
      <c r="G3886" s="83"/>
      <c r="H3886" s="81"/>
      <c r="I3886" s="87"/>
      <c r="J3886" s="87"/>
      <c r="K3886" s="36"/>
      <c r="L3886" s="90"/>
      <c r="M3886" s="90"/>
      <c r="N3886" s="89"/>
      <c r="O3886" s="72" t="s">
        <v>217</v>
      </c>
      <c r="P3886" s="74">
        <v>42827.551030092596</v>
      </c>
      <c r="Q3886" s="72" t="s">
        <v>5541</v>
      </c>
      <c r="R3886" s="76" t="s">
        <v>7829</v>
      </c>
      <c r="S3886" s="72" t="s">
        <v>221</v>
      </c>
      <c r="T3886" s="72" t="s">
        <v>8825</v>
      </c>
      <c r="U3886" s="72"/>
      <c r="V3886" s="76" t="s">
        <v>10640</v>
      </c>
      <c r="W3886" s="74">
        <v>42827.551030092596</v>
      </c>
      <c r="X3886" s="76" t="s">
        <v>13834</v>
      </c>
      <c r="Y3886" s="72"/>
      <c r="Z3886" s="72"/>
      <c r="AA3886" s="78" t="s">
        <v>17791</v>
      </c>
      <c r="AB3886" s="72"/>
      <c r="AC3886" s="72" t="b">
        <v>0</v>
      </c>
      <c r="AD3886" s="72">
        <v>0</v>
      </c>
      <c r="AE3886" s="78" t="s">
        <v>230</v>
      </c>
      <c r="AF3886" s="72" t="b">
        <v>0</v>
      </c>
      <c r="AG3886" s="72" t="s">
        <v>231</v>
      </c>
      <c r="AH3886" s="72"/>
      <c r="AI3886" s="78" t="s">
        <v>230</v>
      </c>
      <c r="AJ3886" s="72" t="b">
        <v>0</v>
      </c>
      <c r="AK3886" s="72">
        <v>1</v>
      </c>
      <c r="AL3886" s="78" t="s">
        <v>18666</v>
      </c>
      <c r="AM3886" s="72" t="s">
        <v>246</v>
      </c>
      <c r="AN3886" s="72" t="b">
        <v>0</v>
      </c>
      <c r="AO3886" s="78" t="s">
        <v>18666</v>
      </c>
      <c r="AP3886" s="72" t="s">
        <v>179</v>
      </c>
      <c r="AQ3886" s="72">
        <v>0</v>
      </c>
      <c r="AR3886" s="72">
        <v>0</v>
      </c>
      <c r="AS3886" s="72"/>
      <c r="AT3886" s="72"/>
      <c r="AU3886" s="72"/>
      <c r="AV3886" s="72"/>
      <c r="AW3886" s="72"/>
      <c r="AX3886" s="72"/>
      <c r="AY3886" s="72"/>
      <c r="AZ3886" s="72"/>
    </row>
    <row r="3887" spans="1:52" x14ac:dyDescent="0.35">
      <c r="A3887" s="70" t="s">
        <v>2587</v>
      </c>
      <c r="B3887" s="70" t="s">
        <v>2733</v>
      </c>
      <c r="C3887" s="83"/>
      <c r="D3887" s="84"/>
      <c r="E3887" s="85"/>
      <c r="F3887" s="86"/>
      <c r="G3887" s="83"/>
      <c r="H3887" s="81"/>
      <c r="I3887" s="87"/>
      <c r="J3887" s="87"/>
      <c r="K3887" s="36"/>
      <c r="L3887" s="90"/>
      <c r="M3887" s="90"/>
      <c r="N3887" s="89"/>
      <c r="O3887" s="72" t="s">
        <v>217</v>
      </c>
      <c r="P3887" s="74">
        <v>42827.551458333335</v>
      </c>
      <c r="Q3887" s="72" t="s">
        <v>5542</v>
      </c>
      <c r="R3887" s="76" t="s">
        <v>7095</v>
      </c>
      <c r="S3887" s="72" t="s">
        <v>221</v>
      </c>
      <c r="T3887" s="72" t="s">
        <v>8764</v>
      </c>
      <c r="U3887" s="72"/>
      <c r="V3887" s="76" t="s">
        <v>10640</v>
      </c>
      <c r="W3887" s="74">
        <v>42827.551458333335</v>
      </c>
      <c r="X3887" s="76" t="s">
        <v>13835</v>
      </c>
      <c r="Y3887" s="72"/>
      <c r="Z3887" s="72"/>
      <c r="AA3887" s="78" t="s">
        <v>17792</v>
      </c>
      <c r="AB3887" s="72"/>
      <c r="AC3887" s="72" t="b">
        <v>0</v>
      </c>
      <c r="AD3887" s="72">
        <v>0</v>
      </c>
      <c r="AE3887" s="78" t="s">
        <v>230</v>
      </c>
      <c r="AF3887" s="72" t="b">
        <v>0</v>
      </c>
      <c r="AG3887" s="72" t="s">
        <v>231</v>
      </c>
      <c r="AH3887" s="72"/>
      <c r="AI3887" s="78" t="s">
        <v>230</v>
      </c>
      <c r="AJ3887" s="72" t="b">
        <v>0</v>
      </c>
      <c r="AK3887" s="72">
        <v>1</v>
      </c>
      <c r="AL3887" s="78" t="s">
        <v>18665</v>
      </c>
      <c r="AM3887" s="72" t="s">
        <v>246</v>
      </c>
      <c r="AN3887" s="72" t="b">
        <v>0</v>
      </c>
      <c r="AO3887" s="78" t="s">
        <v>18665</v>
      </c>
      <c r="AP3887" s="72" t="s">
        <v>179</v>
      </c>
      <c r="AQ3887" s="72">
        <v>0</v>
      </c>
      <c r="AR3887" s="72">
        <v>0</v>
      </c>
      <c r="AS3887" s="72"/>
      <c r="AT3887" s="72"/>
      <c r="AU3887" s="72"/>
      <c r="AV3887" s="72"/>
      <c r="AW3887" s="72"/>
      <c r="AX3887" s="72"/>
      <c r="AY3887" s="72"/>
      <c r="AZ3887" s="72"/>
    </row>
    <row r="3888" spans="1:52" x14ac:dyDescent="0.35">
      <c r="A3888" s="70" t="s">
        <v>2587</v>
      </c>
      <c r="B3888" s="70" t="s">
        <v>2733</v>
      </c>
      <c r="C3888" s="83"/>
      <c r="D3888" s="84"/>
      <c r="E3888" s="85"/>
      <c r="F3888" s="86"/>
      <c r="G3888" s="83"/>
      <c r="H3888" s="81"/>
      <c r="I3888" s="87"/>
      <c r="J3888" s="87"/>
      <c r="K3888" s="36"/>
      <c r="L3888" s="90"/>
      <c r="M3888" s="90"/>
      <c r="N3888" s="89"/>
      <c r="O3888" s="72" t="s">
        <v>217</v>
      </c>
      <c r="P3888" s="74">
        <v>42827.551469907405</v>
      </c>
      <c r="Q3888" s="72" t="s">
        <v>5543</v>
      </c>
      <c r="R3888" s="76" t="s">
        <v>7830</v>
      </c>
      <c r="S3888" s="72" t="s">
        <v>221</v>
      </c>
      <c r="T3888" s="72" t="s">
        <v>8764</v>
      </c>
      <c r="U3888" s="72"/>
      <c r="V3888" s="76" t="s">
        <v>10640</v>
      </c>
      <c r="W3888" s="74">
        <v>42827.551469907405</v>
      </c>
      <c r="X3888" s="76" t="s">
        <v>13836</v>
      </c>
      <c r="Y3888" s="72"/>
      <c r="Z3888" s="72"/>
      <c r="AA3888" s="78" t="s">
        <v>17793</v>
      </c>
      <c r="AB3888" s="72"/>
      <c r="AC3888" s="72" t="b">
        <v>0</v>
      </c>
      <c r="AD3888" s="72">
        <v>0</v>
      </c>
      <c r="AE3888" s="78" t="s">
        <v>230</v>
      </c>
      <c r="AF3888" s="72" t="b">
        <v>0</v>
      </c>
      <c r="AG3888" s="72" t="s">
        <v>231</v>
      </c>
      <c r="AH3888" s="72"/>
      <c r="AI3888" s="78" t="s">
        <v>230</v>
      </c>
      <c r="AJ3888" s="72" t="b">
        <v>0</v>
      </c>
      <c r="AK3888" s="72">
        <v>1</v>
      </c>
      <c r="AL3888" s="78" t="s">
        <v>18664</v>
      </c>
      <c r="AM3888" s="72" t="s">
        <v>246</v>
      </c>
      <c r="AN3888" s="72" t="b">
        <v>0</v>
      </c>
      <c r="AO3888" s="78" t="s">
        <v>18664</v>
      </c>
      <c r="AP3888" s="72" t="s">
        <v>179</v>
      </c>
      <c r="AQ3888" s="72">
        <v>0</v>
      </c>
      <c r="AR3888" s="72">
        <v>0</v>
      </c>
      <c r="AS3888" s="72"/>
      <c r="AT3888" s="72"/>
      <c r="AU3888" s="72"/>
      <c r="AV3888" s="72"/>
      <c r="AW3888" s="72"/>
      <c r="AX3888" s="72"/>
      <c r="AY3888" s="72"/>
      <c r="AZ3888" s="72"/>
    </row>
    <row r="3889" spans="1:52" x14ac:dyDescent="0.35">
      <c r="A3889" s="70" t="s">
        <v>2587</v>
      </c>
      <c r="B3889" s="70" t="s">
        <v>2733</v>
      </c>
      <c r="C3889" s="83"/>
      <c r="D3889" s="84"/>
      <c r="E3889" s="85"/>
      <c r="F3889" s="86"/>
      <c r="G3889" s="83"/>
      <c r="H3889" s="81"/>
      <c r="I3889" s="87"/>
      <c r="J3889" s="87"/>
      <c r="K3889" s="36"/>
      <c r="L3889" s="90"/>
      <c r="M3889" s="90"/>
      <c r="N3889" s="89"/>
      <c r="O3889" s="72" t="s">
        <v>217</v>
      </c>
      <c r="P3889" s="74">
        <v>42827.551620370374</v>
      </c>
      <c r="Q3889" s="72" t="s">
        <v>5544</v>
      </c>
      <c r="R3889" s="76" t="s">
        <v>7831</v>
      </c>
      <c r="S3889" s="72" t="s">
        <v>221</v>
      </c>
      <c r="T3889" s="72" t="s">
        <v>8825</v>
      </c>
      <c r="U3889" s="72"/>
      <c r="V3889" s="76" t="s">
        <v>10640</v>
      </c>
      <c r="W3889" s="74">
        <v>42827.551620370374</v>
      </c>
      <c r="X3889" s="76" t="s">
        <v>13837</v>
      </c>
      <c r="Y3889" s="72"/>
      <c r="Z3889" s="72"/>
      <c r="AA3889" s="78" t="s">
        <v>17794</v>
      </c>
      <c r="AB3889" s="72"/>
      <c r="AC3889" s="72" t="b">
        <v>0</v>
      </c>
      <c r="AD3889" s="72">
        <v>0</v>
      </c>
      <c r="AE3889" s="78" t="s">
        <v>230</v>
      </c>
      <c r="AF3889" s="72" t="b">
        <v>0</v>
      </c>
      <c r="AG3889" s="72" t="s">
        <v>231</v>
      </c>
      <c r="AH3889" s="72"/>
      <c r="AI3889" s="78" t="s">
        <v>230</v>
      </c>
      <c r="AJ3889" s="72" t="b">
        <v>0</v>
      </c>
      <c r="AK3889" s="72">
        <v>1</v>
      </c>
      <c r="AL3889" s="78" t="s">
        <v>18663</v>
      </c>
      <c r="AM3889" s="72" t="s">
        <v>246</v>
      </c>
      <c r="AN3889" s="72" t="b">
        <v>0</v>
      </c>
      <c r="AO3889" s="78" t="s">
        <v>18663</v>
      </c>
      <c r="AP3889" s="72" t="s">
        <v>179</v>
      </c>
      <c r="AQ3889" s="72">
        <v>0</v>
      </c>
      <c r="AR3889" s="72">
        <v>0</v>
      </c>
      <c r="AS3889" s="72"/>
      <c r="AT3889" s="72"/>
      <c r="AU3889" s="72"/>
      <c r="AV3889" s="72"/>
      <c r="AW3889" s="72"/>
      <c r="AX3889" s="72"/>
      <c r="AY3889" s="72"/>
      <c r="AZ3889" s="72"/>
    </row>
    <row r="3890" spans="1:52" x14ac:dyDescent="0.35">
      <c r="A3890" s="70" t="s">
        <v>2587</v>
      </c>
      <c r="B3890" s="70" t="s">
        <v>2733</v>
      </c>
      <c r="C3890" s="83"/>
      <c r="D3890" s="84"/>
      <c r="E3890" s="85"/>
      <c r="F3890" s="86"/>
      <c r="G3890" s="83"/>
      <c r="H3890" s="81"/>
      <c r="I3890" s="87"/>
      <c r="J3890" s="87"/>
      <c r="K3890" s="36"/>
      <c r="L3890" s="90"/>
      <c r="M3890" s="90"/>
      <c r="N3890" s="89"/>
      <c r="O3890" s="72" t="s">
        <v>217</v>
      </c>
      <c r="P3890" s="74">
        <v>42827.551666666666</v>
      </c>
      <c r="Q3890" s="72" t="s">
        <v>5545</v>
      </c>
      <c r="R3890" s="76" t="s">
        <v>7832</v>
      </c>
      <c r="S3890" s="72" t="s">
        <v>221</v>
      </c>
      <c r="T3890" s="72" t="s">
        <v>8825</v>
      </c>
      <c r="U3890" s="72"/>
      <c r="V3890" s="76" t="s">
        <v>10640</v>
      </c>
      <c r="W3890" s="74">
        <v>42827.551666666666</v>
      </c>
      <c r="X3890" s="76" t="s">
        <v>13838</v>
      </c>
      <c r="Y3890" s="72"/>
      <c r="Z3890" s="72"/>
      <c r="AA3890" s="78" t="s">
        <v>17795</v>
      </c>
      <c r="AB3890" s="72"/>
      <c r="AC3890" s="72" t="b">
        <v>0</v>
      </c>
      <c r="AD3890" s="72">
        <v>0</v>
      </c>
      <c r="AE3890" s="78" t="s">
        <v>230</v>
      </c>
      <c r="AF3890" s="72" t="b">
        <v>0</v>
      </c>
      <c r="AG3890" s="72" t="s">
        <v>231</v>
      </c>
      <c r="AH3890" s="72"/>
      <c r="AI3890" s="78" t="s">
        <v>230</v>
      </c>
      <c r="AJ3890" s="72" t="b">
        <v>0</v>
      </c>
      <c r="AK3890" s="72">
        <v>1</v>
      </c>
      <c r="AL3890" s="78" t="s">
        <v>18662</v>
      </c>
      <c r="AM3890" s="72" t="s">
        <v>246</v>
      </c>
      <c r="AN3890" s="72" t="b">
        <v>0</v>
      </c>
      <c r="AO3890" s="78" t="s">
        <v>18662</v>
      </c>
      <c r="AP3890" s="72" t="s">
        <v>179</v>
      </c>
      <c r="AQ3890" s="72">
        <v>0</v>
      </c>
      <c r="AR3890" s="72">
        <v>0</v>
      </c>
      <c r="AS3890" s="72"/>
      <c r="AT3890" s="72"/>
      <c r="AU3890" s="72"/>
      <c r="AV3890" s="72"/>
      <c r="AW3890" s="72"/>
      <c r="AX3890" s="72"/>
      <c r="AY3890" s="72"/>
      <c r="AZ3890" s="72"/>
    </row>
    <row r="3891" spans="1:52" x14ac:dyDescent="0.35">
      <c r="A3891" s="70" t="s">
        <v>2587</v>
      </c>
      <c r="B3891" s="70" t="s">
        <v>2733</v>
      </c>
      <c r="C3891" s="83"/>
      <c r="D3891" s="84"/>
      <c r="E3891" s="85"/>
      <c r="F3891" s="86"/>
      <c r="G3891" s="83"/>
      <c r="H3891" s="81"/>
      <c r="I3891" s="87"/>
      <c r="J3891" s="87"/>
      <c r="K3891" s="36"/>
      <c r="L3891" s="90"/>
      <c r="M3891" s="90"/>
      <c r="N3891" s="89"/>
      <c r="O3891" s="72" t="s">
        <v>217</v>
      </c>
      <c r="P3891" s="74">
        <v>42827.552418981482</v>
      </c>
      <c r="Q3891" s="72" t="s">
        <v>5546</v>
      </c>
      <c r="R3891" s="76" t="s">
        <v>7833</v>
      </c>
      <c r="S3891" s="72" t="s">
        <v>221</v>
      </c>
      <c r="T3891" s="72" t="s">
        <v>8826</v>
      </c>
      <c r="U3891" s="72"/>
      <c r="V3891" s="76" t="s">
        <v>10640</v>
      </c>
      <c r="W3891" s="74">
        <v>42827.552418981482</v>
      </c>
      <c r="X3891" s="76" t="s">
        <v>13839</v>
      </c>
      <c r="Y3891" s="72"/>
      <c r="Z3891" s="72"/>
      <c r="AA3891" s="78" t="s">
        <v>17796</v>
      </c>
      <c r="AB3891" s="72"/>
      <c r="AC3891" s="72" t="b">
        <v>0</v>
      </c>
      <c r="AD3891" s="72">
        <v>0</v>
      </c>
      <c r="AE3891" s="78" t="s">
        <v>230</v>
      </c>
      <c r="AF3891" s="72" t="b">
        <v>0</v>
      </c>
      <c r="AG3891" s="72" t="s">
        <v>231</v>
      </c>
      <c r="AH3891" s="72"/>
      <c r="AI3891" s="78" t="s">
        <v>230</v>
      </c>
      <c r="AJ3891" s="72" t="b">
        <v>0</v>
      </c>
      <c r="AK3891" s="72">
        <v>1</v>
      </c>
      <c r="AL3891" s="78" t="s">
        <v>18661</v>
      </c>
      <c r="AM3891" s="72" t="s">
        <v>246</v>
      </c>
      <c r="AN3891" s="72" t="b">
        <v>0</v>
      </c>
      <c r="AO3891" s="78" t="s">
        <v>18661</v>
      </c>
      <c r="AP3891" s="72" t="s">
        <v>179</v>
      </c>
      <c r="AQ3891" s="72">
        <v>0</v>
      </c>
      <c r="AR3891" s="72">
        <v>0</v>
      </c>
      <c r="AS3891" s="72"/>
      <c r="AT3891" s="72"/>
      <c r="AU3891" s="72"/>
      <c r="AV3891" s="72"/>
      <c r="AW3891" s="72"/>
      <c r="AX3891" s="72"/>
      <c r="AY3891" s="72"/>
      <c r="AZ3891" s="72"/>
    </row>
    <row r="3892" spans="1:52" x14ac:dyDescent="0.35">
      <c r="A3892" s="70" t="s">
        <v>2587</v>
      </c>
      <c r="B3892" s="70" t="s">
        <v>2733</v>
      </c>
      <c r="C3892" s="83"/>
      <c r="D3892" s="84"/>
      <c r="E3892" s="85"/>
      <c r="F3892" s="86"/>
      <c r="G3892" s="83"/>
      <c r="H3892" s="81"/>
      <c r="I3892" s="87"/>
      <c r="J3892" s="87"/>
      <c r="K3892" s="36"/>
      <c r="L3892" s="90"/>
      <c r="M3892" s="90"/>
      <c r="N3892" s="89"/>
      <c r="O3892" s="72" t="s">
        <v>217</v>
      </c>
      <c r="P3892" s="74">
        <v>42827.557916666665</v>
      </c>
      <c r="Q3892" s="72" t="s">
        <v>5547</v>
      </c>
      <c r="R3892" s="76" t="s">
        <v>7834</v>
      </c>
      <c r="S3892" s="72" t="s">
        <v>221</v>
      </c>
      <c r="T3892" s="72" t="s">
        <v>8764</v>
      </c>
      <c r="U3892" s="72"/>
      <c r="V3892" s="76" t="s">
        <v>10640</v>
      </c>
      <c r="W3892" s="74">
        <v>42827.557916666665</v>
      </c>
      <c r="X3892" s="76" t="s">
        <v>13840</v>
      </c>
      <c r="Y3892" s="72"/>
      <c r="Z3892" s="72"/>
      <c r="AA3892" s="78" t="s">
        <v>17797</v>
      </c>
      <c r="AB3892" s="72"/>
      <c r="AC3892" s="72" t="b">
        <v>0</v>
      </c>
      <c r="AD3892" s="72">
        <v>0</v>
      </c>
      <c r="AE3892" s="78" t="s">
        <v>230</v>
      </c>
      <c r="AF3892" s="72" t="b">
        <v>0</v>
      </c>
      <c r="AG3892" s="72" t="s">
        <v>231</v>
      </c>
      <c r="AH3892" s="72"/>
      <c r="AI3892" s="78" t="s">
        <v>230</v>
      </c>
      <c r="AJ3892" s="72" t="b">
        <v>0</v>
      </c>
      <c r="AK3892" s="72">
        <v>1</v>
      </c>
      <c r="AL3892" s="78" t="s">
        <v>18667</v>
      </c>
      <c r="AM3892" s="72" t="s">
        <v>246</v>
      </c>
      <c r="AN3892" s="72" t="b">
        <v>0</v>
      </c>
      <c r="AO3892" s="78" t="s">
        <v>18667</v>
      </c>
      <c r="AP3892" s="72" t="s">
        <v>179</v>
      </c>
      <c r="AQ3892" s="72">
        <v>0</v>
      </c>
      <c r="AR3892" s="72">
        <v>0</v>
      </c>
      <c r="AS3892" s="72"/>
      <c r="AT3892" s="72"/>
      <c r="AU3892" s="72"/>
      <c r="AV3892" s="72"/>
      <c r="AW3892" s="72"/>
      <c r="AX3892" s="72"/>
      <c r="AY3892" s="72"/>
      <c r="AZ3892" s="72"/>
    </row>
    <row r="3893" spans="1:52" x14ac:dyDescent="0.35">
      <c r="A3893" s="70" t="s">
        <v>2587</v>
      </c>
      <c r="B3893" s="70" t="s">
        <v>2733</v>
      </c>
      <c r="C3893" s="83"/>
      <c r="D3893" s="84"/>
      <c r="E3893" s="85"/>
      <c r="F3893" s="86"/>
      <c r="G3893" s="83"/>
      <c r="H3893" s="81"/>
      <c r="I3893" s="87"/>
      <c r="J3893" s="87"/>
      <c r="K3893" s="36"/>
      <c r="L3893" s="90"/>
      <c r="M3893" s="90"/>
      <c r="N3893" s="89"/>
      <c r="O3893" s="72" t="s">
        <v>217</v>
      </c>
      <c r="P3893" s="74">
        <v>42828.427175925928</v>
      </c>
      <c r="Q3893" s="72" t="s">
        <v>5548</v>
      </c>
      <c r="R3893" s="76" t="s">
        <v>7835</v>
      </c>
      <c r="S3893" s="72" t="s">
        <v>221</v>
      </c>
      <c r="T3893" s="72" t="s">
        <v>8764</v>
      </c>
      <c r="U3893" s="72"/>
      <c r="V3893" s="76" t="s">
        <v>10640</v>
      </c>
      <c r="W3893" s="74">
        <v>42828.427175925928</v>
      </c>
      <c r="X3893" s="76" t="s">
        <v>13841</v>
      </c>
      <c r="Y3893" s="72"/>
      <c r="Z3893" s="72"/>
      <c r="AA3893" s="78" t="s">
        <v>17798</v>
      </c>
      <c r="AB3893" s="72"/>
      <c r="AC3893" s="72" t="b">
        <v>0</v>
      </c>
      <c r="AD3893" s="72">
        <v>0</v>
      </c>
      <c r="AE3893" s="78" t="s">
        <v>230</v>
      </c>
      <c r="AF3893" s="72" t="b">
        <v>0</v>
      </c>
      <c r="AG3893" s="72" t="s">
        <v>231</v>
      </c>
      <c r="AH3893" s="72"/>
      <c r="AI3893" s="78" t="s">
        <v>230</v>
      </c>
      <c r="AJ3893" s="72" t="b">
        <v>0</v>
      </c>
      <c r="AK3893" s="72">
        <v>1</v>
      </c>
      <c r="AL3893" s="78" t="s">
        <v>18680</v>
      </c>
      <c r="AM3893" s="72" t="s">
        <v>246</v>
      </c>
      <c r="AN3893" s="72" t="b">
        <v>0</v>
      </c>
      <c r="AO3893" s="78" t="s">
        <v>18680</v>
      </c>
      <c r="AP3893" s="72" t="s">
        <v>179</v>
      </c>
      <c r="AQ3893" s="72">
        <v>0</v>
      </c>
      <c r="AR3893" s="72">
        <v>0</v>
      </c>
      <c r="AS3893" s="72"/>
      <c r="AT3893" s="72"/>
      <c r="AU3893" s="72"/>
      <c r="AV3893" s="72"/>
      <c r="AW3893" s="72"/>
      <c r="AX3893" s="72"/>
      <c r="AY3893" s="72"/>
      <c r="AZ3893" s="72"/>
    </row>
    <row r="3894" spans="1:52" x14ac:dyDescent="0.35">
      <c r="A3894" s="70" t="s">
        <v>2587</v>
      </c>
      <c r="B3894" s="70" t="s">
        <v>2733</v>
      </c>
      <c r="C3894" s="83"/>
      <c r="D3894" s="84"/>
      <c r="E3894" s="85"/>
      <c r="F3894" s="86"/>
      <c r="G3894" s="83"/>
      <c r="H3894" s="81"/>
      <c r="I3894" s="87"/>
      <c r="J3894" s="87"/>
      <c r="K3894" s="36"/>
      <c r="L3894" s="90"/>
      <c r="M3894" s="90"/>
      <c r="N3894" s="89"/>
      <c r="O3894" s="72" t="s">
        <v>217</v>
      </c>
      <c r="P3894" s="74">
        <v>42828.427187499998</v>
      </c>
      <c r="Q3894" s="72" t="s">
        <v>5549</v>
      </c>
      <c r="R3894" s="76" t="s">
        <v>7836</v>
      </c>
      <c r="S3894" s="72" t="s">
        <v>221</v>
      </c>
      <c r="T3894" s="72" t="s">
        <v>8764</v>
      </c>
      <c r="U3894" s="72"/>
      <c r="V3894" s="76" t="s">
        <v>10640</v>
      </c>
      <c r="W3894" s="74">
        <v>42828.427187499998</v>
      </c>
      <c r="X3894" s="76" t="s">
        <v>13842</v>
      </c>
      <c r="Y3894" s="72"/>
      <c r="Z3894" s="72"/>
      <c r="AA3894" s="78" t="s">
        <v>17799</v>
      </c>
      <c r="AB3894" s="72"/>
      <c r="AC3894" s="72" t="b">
        <v>0</v>
      </c>
      <c r="AD3894" s="72">
        <v>0</v>
      </c>
      <c r="AE3894" s="78" t="s">
        <v>230</v>
      </c>
      <c r="AF3894" s="72" t="b">
        <v>0</v>
      </c>
      <c r="AG3894" s="72" t="s">
        <v>233</v>
      </c>
      <c r="AH3894" s="72"/>
      <c r="AI3894" s="78" t="s">
        <v>230</v>
      </c>
      <c r="AJ3894" s="72" t="b">
        <v>0</v>
      </c>
      <c r="AK3894" s="72">
        <v>1</v>
      </c>
      <c r="AL3894" s="78" t="s">
        <v>18679</v>
      </c>
      <c r="AM3894" s="72" t="s">
        <v>246</v>
      </c>
      <c r="AN3894" s="72" t="b">
        <v>0</v>
      </c>
      <c r="AO3894" s="78" t="s">
        <v>18679</v>
      </c>
      <c r="AP3894" s="72" t="s">
        <v>179</v>
      </c>
      <c r="AQ3894" s="72">
        <v>0</v>
      </c>
      <c r="AR3894" s="72">
        <v>0</v>
      </c>
      <c r="AS3894" s="72"/>
      <c r="AT3894" s="72"/>
      <c r="AU3894" s="72"/>
      <c r="AV3894" s="72"/>
      <c r="AW3894" s="72"/>
      <c r="AX3894" s="72"/>
      <c r="AY3894" s="72"/>
      <c r="AZ3894" s="72"/>
    </row>
    <row r="3895" spans="1:52" x14ac:dyDescent="0.35">
      <c r="A3895" s="70" t="s">
        <v>2587</v>
      </c>
      <c r="B3895" s="70" t="s">
        <v>2733</v>
      </c>
      <c r="C3895" s="83"/>
      <c r="D3895" s="84"/>
      <c r="E3895" s="85"/>
      <c r="F3895" s="86"/>
      <c r="G3895" s="83"/>
      <c r="H3895" s="81"/>
      <c r="I3895" s="87"/>
      <c r="J3895" s="87"/>
      <c r="K3895" s="36"/>
      <c r="L3895" s="90"/>
      <c r="M3895" s="90"/>
      <c r="N3895" s="89"/>
      <c r="O3895" s="72" t="s">
        <v>217</v>
      </c>
      <c r="P3895" s="74">
        <v>42828.427233796298</v>
      </c>
      <c r="Q3895" s="72" t="s">
        <v>5550</v>
      </c>
      <c r="R3895" s="76" t="s">
        <v>7837</v>
      </c>
      <c r="S3895" s="72" t="s">
        <v>221</v>
      </c>
      <c r="T3895" s="72" t="s">
        <v>8825</v>
      </c>
      <c r="U3895" s="72"/>
      <c r="V3895" s="76" t="s">
        <v>10640</v>
      </c>
      <c r="W3895" s="74">
        <v>42828.427233796298</v>
      </c>
      <c r="X3895" s="76" t="s">
        <v>13843</v>
      </c>
      <c r="Y3895" s="72"/>
      <c r="Z3895" s="72"/>
      <c r="AA3895" s="78" t="s">
        <v>17800</v>
      </c>
      <c r="AB3895" s="72"/>
      <c r="AC3895" s="72" t="b">
        <v>0</v>
      </c>
      <c r="AD3895" s="72">
        <v>0</v>
      </c>
      <c r="AE3895" s="78" t="s">
        <v>230</v>
      </c>
      <c r="AF3895" s="72" t="b">
        <v>0</v>
      </c>
      <c r="AG3895" s="72" t="s">
        <v>231</v>
      </c>
      <c r="AH3895" s="72"/>
      <c r="AI3895" s="78" t="s">
        <v>230</v>
      </c>
      <c r="AJ3895" s="72" t="b">
        <v>0</v>
      </c>
      <c r="AK3895" s="72">
        <v>0</v>
      </c>
      <c r="AL3895" s="78" t="s">
        <v>18678</v>
      </c>
      <c r="AM3895" s="72" t="s">
        <v>246</v>
      </c>
      <c r="AN3895" s="72" t="b">
        <v>0</v>
      </c>
      <c r="AO3895" s="78" t="s">
        <v>18678</v>
      </c>
      <c r="AP3895" s="72" t="s">
        <v>179</v>
      </c>
      <c r="AQ3895" s="72">
        <v>0</v>
      </c>
      <c r="AR3895" s="72">
        <v>0</v>
      </c>
      <c r="AS3895" s="72"/>
      <c r="AT3895" s="72"/>
      <c r="AU3895" s="72"/>
      <c r="AV3895" s="72"/>
      <c r="AW3895" s="72"/>
      <c r="AX3895" s="72"/>
      <c r="AY3895" s="72"/>
      <c r="AZ3895" s="72"/>
    </row>
    <row r="3896" spans="1:52" x14ac:dyDescent="0.35">
      <c r="A3896" s="70" t="s">
        <v>2587</v>
      </c>
      <c r="B3896" s="70" t="s">
        <v>2733</v>
      </c>
      <c r="C3896" s="83"/>
      <c r="D3896" s="84"/>
      <c r="E3896" s="85"/>
      <c r="F3896" s="86"/>
      <c r="G3896" s="83"/>
      <c r="H3896" s="81"/>
      <c r="I3896" s="87"/>
      <c r="J3896" s="87"/>
      <c r="K3896" s="36"/>
      <c r="L3896" s="90"/>
      <c r="M3896" s="90"/>
      <c r="N3896" s="89"/>
      <c r="O3896" s="72" t="s">
        <v>217</v>
      </c>
      <c r="P3896" s="74">
        <v>42828.427476851852</v>
      </c>
      <c r="Q3896" s="72" t="s">
        <v>5551</v>
      </c>
      <c r="R3896" s="76" t="s">
        <v>7838</v>
      </c>
      <c r="S3896" s="72" t="s">
        <v>221</v>
      </c>
      <c r="T3896" s="72" t="s">
        <v>8764</v>
      </c>
      <c r="U3896" s="72"/>
      <c r="V3896" s="76" t="s">
        <v>10640</v>
      </c>
      <c r="W3896" s="74">
        <v>42828.427476851852</v>
      </c>
      <c r="X3896" s="76" t="s">
        <v>13844</v>
      </c>
      <c r="Y3896" s="72"/>
      <c r="Z3896" s="72"/>
      <c r="AA3896" s="78" t="s">
        <v>17801</v>
      </c>
      <c r="AB3896" s="72"/>
      <c r="AC3896" s="72" t="b">
        <v>0</v>
      </c>
      <c r="AD3896" s="72">
        <v>0</v>
      </c>
      <c r="AE3896" s="78" t="s">
        <v>230</v>
      </c>
      <c r="AF3896" s="72" t="b">
        <v>0</v>
      </c>
      <c r="AG3896" s="72" t="s">
        <v>231</v>
      </c>
      <c r="AH3896" s="72"/>
      <c r="AI3896" s="78" t="s">
        <v>230</v>
      </c>
      <c r="AJ3896" s="72" t="b">
        <v>0</v>
      </c>
      <c r="AK3896" s="72">
        <v>1</v>
      </c>
      <c r="AL3896" s="78" t="s">
        <v>18677</v>
      </c>
      <c r="AM3896" s="72" t="s">
        <v>246</v>
      </c>
      <c r="AN3896" s="72" t="b">
        <v>0</v>
      </c>
      <c r="AO3896" s="78" t="s">
        <v>18677</v>
      </c>
      <c r="AP3896" s="72" t="s">
        <v>179</v>
      </c>
      <c r="AQ3896" s="72">
        <v>0</v>
      </c>
      <c r="AR3896" s="72">
        <v>0</v>
      </c>
      <c r="AS3896" s="72"/>
      <c r="AT3896" s="72"/>
      <c r="AU3896" s="72"/>
      <c r="AV3896" s="72"/>
      <c r="AW3896" s="72"/>
      <c r="AX3896" s="72"/>
      <c r="AY3896" s="72"/>
      <c r="AZ3896" s="72"/>
    </row>
    <row r="3897" spans="1:52" x14ac:dyDescent="0.35">
      <c r="A3897" s="70" t="s">
        <v>2587</v>
      </c>
      <c r="B3897" s="70" t="s">
        <v>2733</v>
      </c>
      <c r="C3897" s="83"/>
      <c r="D3897" s="84"/>
      <c r="E3897" s="85"/>
      <c r="F3897" s="86"/>
      <c r="G3897" s="83"/>
      <c r="H3897" s="81"/>
      <c r="I3897" s="87"/>
      <c r="J3897" s="87"/>
      <c r="K3897" s="36"/>
      <c r="L3897" s="90"/>
      <c r="M3897" s="90"/>
      <c r="N3897" s="89"/>
      <c r="O3897" s="72" t="s">
        <v>217</v>
      </c>
      <c r="P3897" s="74">
        <v>42828.42759259259</v>
      </c>
      <c r="Q3897" s="72" t="s">
        <v>5552</v>
      </c>
      <c r="R3897" s="76" t="s">
        <v>7839</v>
      </c>
      <c r="S3897" s="72" t="s">
        <v>221</v>
      </c>
      <c r="T3897" s="72" t="s">
        <v>8662</v>
      </c>
      <c r="U3897" s="72"/>
      <c r="V3897" s="76" t="s">
        <v>10640</v>
      </c>
      <c r="W3897" s="74">
        <v>42828.42759259259</v>
      </c>
      <c r="X3897" s="76" t="s">
        <v>13845</v>
      </c>
      <c r="Y3897" s="72"/>
      <c r="Z3897" s="72"/>
      <c r="AA3897" s="78" t="s">
        <v>17802</v>
      </c>
      <c r="AB3897" s="72"/>
      <c r="AC3897" s="72" t="b">
        <v>0</v>
      </c>
      <c r="AD3897" s="72">
        <v>0</v>
      </c>
      <c r="AE3897" s="78" t="s">
        <v>230</v>
      </c>
      <c r="AF3897" s="72" t="b">
        <v>0</v>
      </c>
      <c r="AG3897" s="72" t="s">
        <v>231</v>
      </c>
      <c r="AH3897" s="72"/>
      <c r="AI3897" s="78" t="s">
        <v>230</v>
      </c>
      <c r="AJ3897" s="72" t="b">
        <v>0</v>
      </c>
      <c r="AK3897" s="72">
        <v>1</v>
      </c>
      <c r="AL3897" s="78" t="s">
        <v>18676</v>
      </c>
      <c r="AM3897" s="72" t="s">
        <v>246</v>
      </c>
      <c r="AN3897" s="72" t="b">
        <v>0</v>
      </c>
      <c r="AO3897" s="78" t="s">
        <v>18676</v>
      </c>
      <c r="AP3897" s="72" t="s">
        <v>179</v>
      </c>
      <c r="AQ3897" s="72">
        <v>0</v>
      </c>
      <c r="AR3897" s="72">
        <v>0</v>
      </c>
      <c r="AS3897" s="72"/>
      <c r="AT3897" s="72"/>
      <c r="AU3897" s="72"/>
      <c r="AV3897" s="72"/>
      <c r="AW3897" s="72"/>
      <c r="AX3897" s="72"/>
      <c r="AY3897" s="72"/>
      <c r="AZ3897" s="72"/>
    </row>
    <row r="3898" spans="1:52" x14ac:dyDescent="0.35">
      <c r="A3898" s="70" t="s">
        <v>2587</v>
      </c>
      <c r="B3898" s="70" t="s">
        <v>2733</v>
      </c>
      <c r="C3898" s="83"/>
      <c r="D3898" s="84"/>
      <c r="E3898" s="85"/>
      <c r="F3898" s="86"/>
      <c r="G3898" s="83"/>
      <c r="H3898" s="81"/>
      <c r="I3898" s="87"/>
      <c r="J3898" s="87"/>
      <c r="K3898" s="36"/>
      <c r="L3898" s="90"/>
      <c r="M3898" s="90"/>
      <c r="N3898" s="89"/>
      <c r="O3898" s="72" t="s">
        <v>217</v>
      </c>
      <c r="P3898" s="74">
        <v>42828.427905092591</v>
      </c>
      <c r="Q3898" s="72" t="s">
        <v>5553</v>
      </c>
      <c r="R3898" s="76" t="s">
        <v>7840</v>
      </c>
      <c r="S3898" s="72" t="s">
        <v>221</v>
      </c>
      <c r="T3898" s="72" t="s">
        <v>8764</v>
      </c>
      <c r="U3898" s="72"/>
      <c r="V3898" s="76" t="s">
        <v>10640</v>
      </c>
      <c r="W3898" s="74">
        <v>42828.427905092591</v>
      </c>
      <c r="X3898" s="76" t="s">
        <v>13846</v>
      </c>
      <c r="Y3898" s="72"/>
      <c r="Z3898" s="72"/>
      <c r="AA3898" s="78" t="s">
        <v>17803</v>
      </c>
      <c r="AB3898" s="72"/>
      <c r="AC3898" s="72" t="b">
        <v>0</v>
      </c>
      <c r="AD3898" s="72">
        <v>0</v>
      </c>
      <c r="AE3898" s="78" t="s">
        <v>230</v>
      </c>
      <c r="AF3898" s="72" t="b">
        <v>0</v>
      </c>
      <c r="AG3898" s="72" t="s">
        <v>231</v>
      </c>
      <c r="AH3898" s="72"/>
      <c r="AI3898" s="78" t="s">
        <v>230</v>
      </c>
      <c r="AJ3898" s="72" t="b">
        <v>0</v>
      </c>
      <c r="AK3898" s="72">
        <v>1</v>
      </c>
      <c r="AL3898" s="78" t="s">
        <v>18675</v>
      </c>
      <c r="AM3898" s="72" t="s">
        <v>246</v>
      </c>
      <c r="AN3898" s="72" t="b">
        <v>0</v>
      </c>
      <c r="AO3898" s="78" t="s">
        <v>18675</v>
      </c>
      <c r="AP3898" s="72" t="s">
        <v>179</v>
      </c>
      <c r="AQ3898" s="72">
        <v>0</v>
      </c>
      <c r="AR3898" s="72">
        <v>0</v>
      </c>
      <c r="AS3898" s="72"/>
      <c r="AT3898" s="72"/>
      <c r="AU3898" s="72"/>
      <c r="AV3898" s="72"/>
      <c r="AW3898" s="72"/>
      <c r="AX3898" s="72"/>
      <c r="AY3898" s="72"/>
      <c r="AZ3898" s="72"/>
    </row>
    <row r="3899" spans="1:52" x14ac:dyDescent="0.35">
      <c r="A3899" s="70" t="s">
        <v>2587</v>
      </c>
      <c r="B3899" s="70" t="s">
        <v>2733</v>
      </c>
      <c r="C3899" s="83"/>
      <c r="D3899" s="84"/>
      <c r="E3899" s="85"/>
      <c r="F3899" s="86"/>
      <c r="G3899" s="83"/>
      <c r="H3899" s="81"/>
      <c r="I3899" s="87"/>
      <c r="J3899" s="87"/>
      <c r="K3899" s="36"/>
      <c r="L3899" s="90"/>
      <c r="M3899" s="90"/>
      <c r="N3899" s="89"/>
      <c r="O3899" s="72" t="s">
        <v>217</v>
      </c>
      <c r="P3899" s="74">
        <v>42828.472314814811</v>
      </c>
      <c r="Q3899" s="72" t="s">
        <v>5554</v>
      </c>
      <c r="R3899" s="76" t="s">
        <v>7841</v>
      </c>
      <c r="S3899" s="72" t="s">
        <v>221</v>
      </c>
      <c r="T3899" s="72" t="s">
        <v>8825</v>
      </c>
      <c r="U3899" s="72"/>
      <c r="V3899" s="76" t="s">
        <v>10640</v>
      </c>
      <c r="W3899" s="74">
        <v>42828.472314814811</v>
      </c>
      <c r="X3899" s="76" t="s">
        <v>13847</v>
      </c>
      <c r="Y3899" s="72"/>
      <c r="Z3899" s="72"/>
      <c r="AA3899" s="78" t="s">
        <v>17804</v>
      </c>
      <c r="AB3899" s="72"/>
      <c r="AC3899" s="72" t="b">
        <v>0</v>
      </c>
      <c r="AD3899" s="72">
        <v>0</v>
      </c>
      <c r="AE3899" s="78" t="s">
        <v>230</v>
      </c>
      <c r="AF3899" s="72" t="b">
        <v>0</v>
      </c>
      <c r="AG3899" s="72" t="s">
        <v>231</v>
      </c>
      <c r="AH3899" s="72"/>
      <c r="AI3899" s="78" t="s">
        <v>230</v>
      </c>
      <c r="AJ3899" s="72" t="b">
        <v>0</v>
      </c>
      <c r="AK3899" s="72">
        <v>1</v>
      </c>
      <c r="AL3899" s="78" t="s">
        <v>18681</v>
      </c>
      <c r="AM3899" s="72" t="s">
        <v>246</v>
      </c>
      <c r="AN3899" s="72" t="b">
        <v>0</v>
      </c>
      <c r="AO3899" s="78" t="s">
        <v>18681</v>
      </c>
      <c r="AP3899" s="72" t="s">
        <v>179</v>
      </c>
      <c r="AQ3899" s="72">
        <v>0</v>
      </c>
      <c r="AR3899" s="72">
        <v>0</v>
      </c>
      <c r="AS3899" s="72"/>
      <c r="AT3899" s="72"/>
      <c r="AU3899" s="72"/>
      <c r="AV3899" s="72"/>
      <c r="AW3899" s="72"/>
      <c r="AX3899" s="72"/>
      <c r="AY3899" s="72"/>
      <c r="AZ3899" s="72"/>
    </row>
    <row r="3900" spans="1:52" x14ac:dyDescent="0.35">
      <c r="A3900" s="70" t="s">
        <v>2587</v>
      </c>
      <c r="B3900" s="70" t="s">
        <v>2733</v>
      </c>
      <c r="C3900" s="83"/>
      <c r="D3900" s="84"/>
      <c r="E3900" s="85"/>
      <c r="F3900" s="86"/>
      <c r="G3900" s="83"/>
      <c r="H3900" s="81"/>
      <c r="I3900" s="87"/>
      <c r="J3900" s="87"/>
      <c r="K3900" s="36"/>
      <c r="L3900" s="90"/>
      <c r="M3900" s="90"/>
      <c r="N3900" s="89"/>
      <c r="O3900" s="72" t="s">
        <v>217</v>
      </c>
      <c r="P3900" s="74">
        <v>42828.484409722223</v>
      </c>
      <c r="Q3900" s="72" t="s">
        <v>5555</v>
      </c>
      <c r="R3900" s="76" t="s">
        <v>7842</v>
      </c>
      <c r="S3900" s="72" t="s">
        <v>221</v>
      </c>
      <c r="T3900" s="72" t="s">
        <v>8764</v>
      </c>
      <c r="U3900" s="72"/>
      <c r="V3900" s="76" t="s">
        <v>10640</v>
      </c>
      <c r="W3900" s="74">
        <v>42828.484409722223</v>
      </c>
      <c r="X3900" s="76" t="s">
        <v>13848</v>
      </c>
      <c r="Y3900" s="72"/>
      <c r="Z3900" s="72"/>
      <c r="AA3900" s="78" t="s">
        <v>17805</v>
      </c>
      <c r="AB3900" s="72"/>
      <c r="AC3900" s="72" t="b">
        <v>0</v>
      </c>
      <c r="AD3900" s="72">
        <v>0</v>
      </c>
      <c r="AE3900" s="78" t="s">
        <v>230</v>
      </c>
      <c r="AF3900" s="72" t="b">
        <v>0</v>
      </c>
      <c r="AG3900" s="72" t="s">
        <v>231</v>
      </c>
      <c r="AH3900" s="72"/>
      <c r="AI3900" s="78" t="s">
        <v>230</v>
      </c>
      <c r="AJ3900" s="72" t="b">
        <v>0</v>
      </c>
      <c r="AK3900" s="72">
        <v>1</v>
      </c>
      <c r="AL3900" s="78" t="s">
        <v>18682</v>
      </c>
      <c r="AM3900" s="72" t="s">
        <v>246</v>
      </c>
      <c r="AN3900" s="72" t="b">
        <v>0</v>
      </c>
      <c r="AO3900" s="78" t="s">
        <v>18682</v>
      </c>
      <c r="AP3900" s="72" t="s">
        <v>179</v>
      </c>
      <c r="AQ3900" s="72">
        <v>0</v>
      </c>
      <c r="AR3900" s="72">
        <v>0</v>
      </c>
      <c r="AS3900" s="72"/>
      <c r="AT3900" s="72"/>
      <c r="AU3900" s="72"/>
      <c r="AV3900" s="72"/>
      <c r="AW3900" s="72"/>
      <c r="AX3900" s="72"/>
      <c r="AY3900" s="72"/>
      <c r="AZ3900" s="72"/>
    </row>
    <row r="3901" spans="1:52" x14ac:dyDescent="0.35">
      <c r="A3901" s="70" t="s">
        <v>2588</v>
      </c>
      <c r="B3901" s="70" t="s">
        <v>2588</v>
      </c>
      <c r="C3901" s="83"/>
      <c r="D3901" s="84"/>
      <c r="E3901" s="85"/>
      <c r="F3901" s="86"/>
      <c r="G3901" s="83"/>
      <c r="H3901" s="81"/>
      <c r="I3901" s="87"/>
      <c r="J3901" s="87"/>
      <c r="K3901" s="36"/>
      <c r="L3901" s="90"/>
      <c r="M3901" s="90"/>
      <c r="N3901" s="89"/>
      <c r="O3901" s="72" t="s">
        <v>179</v>
      </c>
      <c r="P3901" s="74">
        <v>42828.480208333334</v>
      </c>
      <c r="Q3901" s="72" t="s">
        <v>5556</v>
      </c>
      <c r="R3901" s="76" t="s">
        <v>7843</v>
      </c>
      <c r="S3901" s="72" t="s">
        <v>8537</v>
      </c>
      <c r="T3901" s="72" t="s">
        <v>8827</v>
      </c>
      <c r="U3901" s="72"/>
      <c r="V3901" s="76" t="s">
        <v>10641</v>
      </c>
      <c r="W3901" s="74">
        <v>42828.480208333334</v>
      </c>
      <c r="X3901" s="76" t="s">
        <v>13849</v>
      </c>
      <c r="Y3901" s="72"/>
      <c r="Z3901" s="72"/>
      <c r="AA3901" s="78" t="s">
        <v>17806</v>
      </c>
      <c r="AB3901" s="72"/>
      <c r="AC3901" s="72" t="b">
        <v>0</v>
      </c>
      <c r="AD3901" s="72">
        <v>0</v>
      </c>
      <c r="AE3901" s="78" t="s">
        <v>230</v>
      </c>
      <c r="AF3901" s="72" t="b">
        <v>0</v>
      </c>
      <c r="AG3901" s="72" t="s">
        <v>324</v>
      </c>
      <c r="AH3901" s="72"/>
      <c r="AI3901" s="78" t="s">
        <v>230</v>
      </c>
      <c r="AJ3901" s="72" t="b">
        <v>0</v>
      </c>
      <c r="AK3901" s="72">
        <v>0</v>
      </c>
      <c r="AL3901" s="78" t="s">
        <v>230</v>
      </c>
      <c r="AM3901" s="72" t="s">
        <v>19019</v>
      </c>
      <c r="AN3901" s="72" t="b">
        <v>0</v>
      </c>
      <c r="AO3901" s="78" t="s">
        <v>17806</v>
      </c>
      <c r="AP3901" s="72" t="s">
        <v>179</v>
      </c>
      <c r="AQ3901" s="72">
        <v>0</v>
      </c>
      <c r="AR3901" s="72">
        <v>0</v>
      </c>
      <c r="AS3901" s="72"/>
      <c r="AT3901" s="72"/>
      <c r="AU3901" s="72"/>
      <c r="AV3901" s="72"/>
      <c r="AW3901" s="72"/>
      <c r="AX3901" s="72"/>
      <c r="AY3901" s="72"/>
      <c r="AZ3901" s="72"/>
    </row>
    <row r="3902" spans="1:52" x14ac:dyDescent="0.35">
      <c r="A3902" s="70" t="s">
        <v>2588</v>
      </c>
      <c r="B3902" s="70" t="s">
        <v>2588</v>
      </c>
      <c r="C3902" s="83"/>
      <c r="D3902" s="84"/>
      <c r="E3902" s="85"/>
      <c r="F3902" s="86"/>
      <c r="G3902" s="83"/>
      <c r="H3902" s="81"/>
      <c r="I3902" s="87"/>
      <c r="J3902" s="87"/>
      <c r="K3902" s="36"/>
      <c r="L3902" s="90"/>
      <c r="M3902" s="90"/>
      <c r="N3902" s="89"/>
      <c r="O3902" s="72" t="s">
        <v>179</v>
      </c>
      <c r="P3902" s="74">
        <v>42828.484432870369</v>
      </c>
      <c r="Q3902" s="72" t="s">
        <v>5557</v>
      </c>
      <c r="R3902" s="76" t="s">
        <v>7844</v>
      </c>
      <c r="S3902" s="72" t="s">
        <v>8537</v>
      </c>
      <c r="T3902" s="72" t="s">
        <v>8827</v>
      </c>
      <c r="U3902" s="72"/>
      <c r="V3902" s="76" t="s">
        <v>10641</v>
      </c>
      <c r="W3902" s="74">
        <v>42828.484432870369</v>
      </c>
      <c r="X3902" s="76" t="s">
        <v>13850</v>
      </c>
      <c r="Y3902" s="72"/>
      <c r="Z3902" s="72"/>
      <c r="AA3902" s="78" t="s">
        <v>17807</v>
      </c>
      <c r="AB3902" s="72"/>
      <c r="AC3902" s="72" t="b">
        <v>0</v>
      </c>
      <c r="AD3902" s="72">
        <v>0</v>
      </c>
      <c r="AE3902" s="78" t="s">
        <v>230</v>
      </c>
      <c r="AF3902" s="72" t="b">
        <v>0</v>
      </c>
      <c r="AG3902" s="72" t="s">
        <v>324</v>
      </c>
      <c r="AH3902" s="72"/>
      <c r="AI3902" s="78" t="s">
        <v>230</v>
      </c>
      <c r="AJ3902" s="72" t="b">
        <v>0</v>
      </c>
      <c r="AK3902" s="72">
        <v>0</v>
      </c>
      <c r="AL3902" s="78" t="s">
        <v>230</v>
      </c>
      <c r="AM3902" s="72" t="s">
        <v>19019</v>
      </c>
      <c r="AN3902" s="72" t="b">
        <v>0</v>
      </c>
      <c r="AO3902" s="78" t="s">
        <v>17807</v>
      </c>
      <c r="AP3902" s="72" t="s">
        <v>179</v>
      </c>
      <c r="AQ3902" s="72">
        <v>0</v>
      </c>
      <c r="AR3902" s="72">
        <v>0</v>
      </c>
      <c r="AS3902" s="72"/>
      <c r="AT3902" s="72"/>
      <c r="AU3902" s="72"/>
      <c r="AV3902" s="72"/>
      <c r="AW3902" s="72"/>
      <c r="AX3902" s="72"/>
      <c r="AY3902" s="72"/>
      <c r="AZ3902" s="72"/>
    </row>
    <row r="3903" spans="1:52" x14ac:dyDescent="0.35">
      <c r="A3903" s="70" t="s">
        <v>2589</v>
      </c>
      <c r="B3903" s="70" t="s">
        <v>2984</v>
      </c>
      <c r="C3903" s="83"/>
      <c r="D3903" s="84"/>
      <c r="E3903" s="85"/>
      <c r="F3903" s="86"/>
      <c r="G3903" s="83"/>
      <c r="H3903" s="81"/>
      <c r="I3903" s="87"/>
      <c r="J3903" s="87"/>
      <c r="K3903" s="36"/>
      <c r="L3903" s="90"/>
      <c r="M3903" s="90"/>
      <c r="N3903" s="89"/>
      <c r="O3903" s="72" t="s">
        <v>217</v>
      </c>
      <c r="P3903" s="74">
        <v>42729.411041666666</v>
      </c>
      <c r="Q3903" s="72" t="s">
        <v>5558</v>
      </c>
      <c r="R3903" s="72"/>
      <c r="S3903" s="72"/>
      <c r="T3903" s="72"/>
      <c r="U3903" s="72"/>
      <c r="V3903" s="76" t="s">
        <v>10642</v>
      </c>
      <c r="W3903" s="74">
        <v>42729.411041666666</v>
      </c>
      <c r="X3903" s="76" t="s">
        <v>13851</v>
      </c>
      <c r="Y3903" s="72"/>
      <c r="Z3903" s="72"/>
      <c r="AA3903" s="78" t="s">
        <v>17808</v>
      </c>
      <c r="AB3903" s="78" t="s">
        <v>18786</v>
      </c>
      <c r="AC3903" s="72" t="b">
        <v>0</v>
      </c>
      <c r="AD3903" s="72">
        <v>1</v>
      </c>
      <c r="AE3903" s="78" t="s">
        <v>18808</v>
      </c>
      <c r="AF3903" s="72" t="b">
        <v>0</v>
      </c>
      <c r="AG3903" s="72" t="s">
        <v>235</v>
      </c>
      <c r="AH3903" s="72"/>
      <c r="AI3903" s="78" t="s">
        <v>230</v>
      </c>
      <c r="AJ3903" s="72" t="b">
        <v>0</v>
      </c>
      <c r="AK3903" s="72">
        <v>2</v>
      </c>
      <c r="AL3903" s="78" t="s">
        <v>230</v>
      </c>
      <c r="AM3903" s="72" t="s">
        <v>246</v>
      </c>
      <c r="AN3903" s="72" t="b">
        <v>0</v>
      </c>
      <c r="AO3903" s="78" t="s">
        <v>18786</v>
      </c>
      <c r="AP3903" s="72" t="s">
        <v>250</v>
      </c>
      <c r="AQ3903" s="72">
        <v>0</v>
      </c>
      <c r="AR3903" s="72">
        <v>0</v>
      </c>
      <c r="AS3903" s="72"/>
      <c r="AT3903" s="72"/>
      <c r="AU3903" s="72"/>
      <c r="AV3903" s="72"/>
      <c r="AW3903" s="72"/>
      <c r="AX3903" s="72"/>
      <c r="AY3903" s="72"/>
      <c r="AZ3903" s="72"/>
    </row>
    <row r="3904" spans="1:52" x14ac:dyDescent="0.35">
      <c r="A3904" s="70" t="s">
        <v>2590</v>
      </c>
      <c r="B3904" s="70" t="s">
        <v>2984</v>
      </c>
      <c r="C3904" s="83"/>
      <c r="D3904" s="84"/>
      <c r="E3904" s="85"/>
      <c r="F3904" s="86"/>
      <c r="G3904" s="83"/>
      <c r="H3904" s="81"/>
      <c r="I3904" s="87"/>
      <c r="J3904" s="87"/>
      <c r="K3904" s="36"/>
      <c r="L3904" s="90"/>
      <c r="M3904" s="90"/>
      <c r="N3904" s="89"/>
      <c r="O3904" s="72" t="s">
        <v>217</v>
      </c>
      <c r="P3904" s="74">
        <v>42828.486030092594</v>
      </c>
      <c r="Q3904" s="72" t="s">
        <v>5559</v>
      </c>
      <c r="R3904" s="72"/>
      <c r="S3904" s="72"/>
      <c r="T3904" s="72"/>
      <c r="U3904" s="72"/>
      <c r="V3904" s="76" t="s">
        <v>10643</v>
      </c>
      <c r="W3904" s="74">
        <v>42828.486030092594</v>
      </c>
      <c r="X3904" s="76" t="s">
        <v>13852</v>
      </c>
      <c r="Y3904" s="72"/>
      <c r="Z3904" s="72"/>
      <c r="AA3904" s="78" t="s">
        <v>17809</v>
      </c>
      <c r="AB3904" s="72"/>
      <c r="AC3904" s="72" t="b">
        <v>0</v>
      </c>
      <c r="AD3904" s="72">
        <v>0</v>
      </c>
      <c r="AE3904" s="78" t="s">
        <v>230</v>
      </c>
      <c r="AF3904" s="72" t="b">
        <v>0</v>
      </c>
      <c r="AG3904" s="72" t="s">
        <v>235</v>
      </c>
      <c r="AH3904" s="72"/>
      <c r="AI3904" s="78" t="s">
        <v>230</v>
      </c>
      <c r="AJ3904" s="72" t="b">
        <v>0</v>
      </c>
      <c r="AK3904" s="72">
        <v>2</v>
      </c>
      <c r="AL3904" s="78" t="s">
        <v>17808</v>
      </c>
      <c r="AM3904" s="72" t="s">
        <v>240</v>
      </c>
      <c r="AN3904" s="72" t="b">
        <v>0</v>
      </c>
      <c r="AO3904" s="78" t="s">
        <v>17808</v>
      </c>
      <c r="AP3904" s="72" t="s">
        <v>179</v>
      </c>
      <c r="AQ3904" s="72">
        <v>0</v>
      </c>
      <c r="AR3904" s="72">
        <v>0</v>
      </c>
      <c r="AS3904" s="72"/>
      <c r="AT3904" s="72"/>
      <c r="AU3904" s="72"/>
      <c r="AV3904" s="72"/>
      <c r="AW3904" s="72"/>
      <c r="AX3904" s="72"/>
      <c r="AY3904" s="72"/>
      <c r="AZ3904" s="72"/>
    </row>
    <row r="3905" spans="1:52" x14ac:dyDescent="0.35">
      <c r="A3905" s="70" t="s">
        <v>2589</v>
      </c>
      <c r="B3905" s="70" t="s">
        <v>2735</v>
      </c>
      <c r="C3905" s="83"/>
      <c r="D3905" s="84"/>
      <c r="E3905" s="85"/>
      <c r="F3905" s="86"/>
      <c r="G3905" s="83"/>
      <c r="H3905" s="81"/>
      <c r="I3905" s="87"/>
      <c r="J3905" s="87"/>
      <c r="K3905" s="36"/>
      <c r="L3905" s="90"/>
      <c r="M3905" s="90"/>
      <c r="N3905" s="89"/>
      <c r="O3905" s="72" t="s">
        <v>218</v>
      </c>
      <c r="P3905" s="74">
        <v>42729.411041666666</v>
      </c>
      <c r="Q3905" s="72" t="s">
        <v>5558</v>
      </c>
      <c r="R3905" s="72"/>
      <c r="S3905" s="72"/>
      <c r="T3905" s="72"/>
      <c r="U3905" s="72"/>
      <c r="V3905" s="76" t="s">
        <v>10642</v>
      </c>
      <c r="W3905" s="74">
        <v>42729.411041666666</v>
      </c>
      <c r="X3905" s="76" t="s">
        <v>13851</v>
      </c>
      <c r="Y3905" s="72"/>
      <c r="Z3905" s="72"/>
      <c r="AA3905" s="78" t="s">
        <v>17808</v>
      </c>
      <c r="AB3905" s="78" t="s">
        <v>18786</v>
      </c>
      <c r="AC3905" s="72" t="b">
        <v>0</v>
      </c>
      <c r="AD3905" s="72">
        <v>1</v>
      </c>
      <c r="AE3905" s="78" t="s">
        <v>18808</v>
      </c>
      <c r="AF3905" s="72" t="b">
        <v>0</v>
      </c>
      <c r="AG3905" s="72" t="s">
        <v>235</v>
      </c>
      <c r="AH3905" s="72"/>
      <c r="AI3905" s="78" t="s">
        <v>230</v>
      </c>
      <c r="AJ3905" s="72" t="b">
        <v>0</v>
      </c>
      <c r="AK3905" s="72">
        <v>2</v>
      </c>
      <c r="AL3905" s="78" t="s">
        <v>230</v>
      </c>
      <c r="AM3905" s="72" t="s">
        <v>246</v>
      </c>
      <c r="AN3905" s="72" t="b">
        <v>0</v>
      </c>
      <c r="AO3905" s="78" t="s">
        <v>18786</v>
      </c>
      <c r="AP3905" s="72" t="s">
        <v>250</v>
      </c>
      <c r="AQ3905" s="72">
        <v>0</v>
      </c>
      <c r="AR3905" s="72">
        <v>0</v>
      </c>
      <c r="AS3905" s="72"/>
      <c r="AT3905" s="72"/>
      <c r="AU3905" s="72"/>
      <c r="AV3905" s="72"/>
      <c r="AW3905" s="72"/>
      <c r="AX3905" s="72"/>
      <c r="AY3905" s="72"/>
      <c r="AZ3905" s="72"/>
    </row>
    <row r="3906" spans="1:52" x14ac:dyDescent="0.35">
      <c r="A3906" s="70" t="s">
        <v>2590</v>
      </c>
      <c r="B3906" s="70" t="s">
        <v>2735</v>
      </c>
      <c r="C3906" s="83"/>
      <c r="D3906" s="84"/>
      <c r="E3906" s="85"/>
      <c r="F3906" s="86"/>
      <c r="G3906" s="83"/>
      <c r="H3906" s="81"/>
      <c r="I3906" s="87"/>
      <c r="J3906" s="87"/>
      <c r="K3906" s="36"/>
      <c r="L3906" s="90"/>
      <c r="M3906" s="90"/>
      <c r="N3906" s="89"/>
      <c r="O3906" s="72" t="s">
        <v>217</v>
      </c>
      <c r="P3906" s="74">
        <v>42828.486030092594</v>
      </c>
      <c r="Q3906" s="72" t="s">
        <v>5559</v>
      </c>
      <c r="R3906" s="72"/>
      <c r="S3906" s="72"/>
      <c r="T3906" s="72"/>
      <c r="U3906" s="72"/>
      <c r="V3906" s="76" t="s">
        <v>10643</v>
      </c>
      <c r="W3906" s="74">
        <v>42828.486030092594</v>
      </c>
      <c r="X3906" s="76" t="s">
        <v>13852</v>
      </c>
      <c r="Y3906" s="72"/>
      <c r="Z3906" s="72"/>
      <c r="AA3906" s="78" t="s">
        <v>17809</v>
      </c>
      <c r="AB3906" s="72"/>
      <c r="AC3906" s="72" t="b">
        <v>0</v>
      </c>
      <c r="AD3906" s="72">
        <v>0</v>
      </c>
      <c r="AE3906" s="78" t="s">
        <v>230</v>
      </c>
      <c r="AF3906" s="72" t="b">
        <v>0</v>
      </c>
      <c r="AG3906" s="72" t="s">
        <v>235</v>
      </c>
      <c r="AH3906" s="72"/>
      <c r="AI3906" s="78" t="s">
        <v>230</v>
      </c>
      <c r="AJ3906" s="72" t="b">
        <v>0</v>
      </c>
      <c r="AK3906" s="72">
        <v>2</v>
      </c>
      <c r="AL3906" s="78" t="s">
        <v>17808</v>
      </c>
      <c r="AM3906" s="72" t="s">
        <v>240</v>
      </c>
      <c r="AN3906" s="72" t="b">
        <v>0</v>
      </c>
      <c r="AO3906" s="78" t="s">
        <v>17808</v>
      </c>
      <c r="AP3906" s="72" t="s">
        <v>179</v>
      </c>
      <c r="AQ3906" s="72">
        <v>0</v>
      </c>
      <c r="AR3906" s="72">
        <v>0</v>
      </c>
      <c r="AS3906" s="72"/>
      <c r="AT3906" s="72"/>
      <c r="AU3906" s="72"/>
      <c r="AV3906" s="72"/>
      <c r="AW3906" s="72"/>
      <c r="AX3906" s="72"/>
      <c r="AY3906" s="72"/>
      <c r="AZ3906" s="72"/>
    </row>
    <row r="3907" spans="1:52" x14ac:dyDescent="0.35">
      <c r="A3907" s="70" t="s">
        <v>2590</v>
      </c>
      <c r="B3907" s="70" t="s">
        <v>2589</v>
      </c>
      <c r="C3907" s="83"/>
      <c r="D3907" s="84"/>
      <c r="E3907" s="85"/>
      <c r="F3907" s="86"/>
      <c r="G3907" s="83"/>
      <c r="H3907" s="81"/>
      <c r="I3907" s="87"/>
      <c r="J3907" s="87"/>
      <c r="K3907" s="36"/>
      <c r="L3907" s="90"/>
      <c r="M3907" s="90"/>
      <c r="N3907" s="89"/>
      <c r="O3907" s="72" t="s">
        <v>217</v>
      </c>
      <c r="P3907" s="74">
        <v>42828.486030092594</v>
      </c>
      <c r="Q3907" s="72" t="s">
        <v>5559</v>
      </c>
      <c r="R3907" s="72"/>
      <c r="S3907" s="72"/>
      <c r="T3907" s="72"/>
      <c r="U3907" s="72"/>
      <c r="V3907" s="76" t="s">
        <v>10643</v>
      </c>
      <c r="W3907" s="74">
        <v>42828.486030092594</v>
      </c>
      <c r="X3907" s="76" t="s">
        <v>13852</v>
      </c>
      <c r="Y3907" s="72"/>
      <c r="Z3907" s="72"/>
      <c r="AA3907" s="78" t="s">
        <v>17809</v>
      </c>
      <c r="AB3907" s="72"/>
      <c r="AC3907" s="72" t="b">
        <v>0</v>
      </c>
      <c r="AD3907" s="72">
        <v>0</v>
      </c>
      <c r="AE3907" s="78" t="s">
        <v>230</v>
      </c>
      <c r="AF3907" s="72" t="b">
        <v>0</v>
      </c>
      <c r="AG3907" s="72" t="s">
        <v>235</v>
      </c>
      <c r="AH3907" s="72"/>
      <c r="AI3907" s="78" t="s">
        <v>230</v>
      </c>
      <c r="AJ3907" s="72" t="b">
        <v>0</v>
      </c>
      <c r="AK3907" s="72">
        <v>2</v>
      </c>
      <c r="AL3907" s="78" t="s">
        <v>17808</v>
      </c>
      <c r="AM3907" s="72" t="s">
        <v>240</v>
      </c>
      <c r="AN3907" s="72" t="b">
        <v>0</v>
      </c>
      <c r="AO3907" s="78" t="s">
        <v>17808</v>
      </c>
      <c r="AP3907" s="72" t="s">
        <v>179</v>
      </c>
      <c r="AQ3907" s="72">
        <v>0</v>
      </c>
      <c r="AR3907" s="72">
        <v>0</v>
      </c>
      <c r="AS3907" s="72"/>
      <c r="AT3907" s="72"/>
      <c r="AU3907" s="72"/>
      <c r="AV3907" s="72"/>
      <c r="AW3907" s="72"/>
      <c r="AX3907" s="72"/>
      <c r="AY3907" s="72"/>
      <c r="AZ3907" s="72"/>
    </row>
    <row r="3908" spans="1:52" x14ac:dyDescent="0.35">
      <c r="A3908" s="70" t="s">
        <v>2591</v>
      </c>
      <c r="B3908" s="70" t="s">
        <v>2591</v>
      </c>
      <c r="C3908" s="83"/>
      <c r="D3908" s="84"/>
      <c r="E3908" s="85"/>
      <c r="F3908" s="86"/>
      <c r="G3908" s="83"/>
      <c r="H3908" s="81"/>
      <c r="I3908" s="87"/>
      <c r="J3908" s="87"/>
      <c r="K3908" s="36"/>
      <c r="L3908" s="90"/>
      <c r="M3908" s="90"/>
      <c r="N3908" s="89"/>
      <c r="O3908" s="72" t="s">
        <v>179</v>
      </c>
      <c r="P3908" s="74">
        <v>42825.360127314816</v>
      </c>
      <c r="Q3908" s="72" t="s">
        <v>5560</v>
      </c>
      <c r="R3908" s="76" t="s">
        <v>7319</v>
      </c>
      <c r="S3908" s="72" t="s">
        <v>221</v>
      </c>
      <c r="T3908" s="72" t="s">
        <v>8803</v>
      </c>
      <c r="U3908" s="72"/>
      <c r="V3908" s="76" t="s">
        <v>10644</v>
      </c>
      <c r="W3908" s="74">
        <v>42825.360127314816</v>
      </c>
      <c r="X3908" s="76" t="s">
        <v>13853</v>
      </c>
      <c r="Y3908" s="72"/>
      <c r="Z3908" s="72"/>
      <c r="AA3908" s="78" t="s">
        <v>17810</v>
      </c>
      <c r="AB3908" s="72"/>
      <c r="AC3908" s="72" t="b">
        <v>0</v>
      </c>
      <c r="AD3908" s="72">
        <v>0</v>
      </c>
      <c r="AE3908" s="78" t="s">
        <v>230</v>
      </c>
      <c r="AF3908" s="72" t="b">
        <v>0</v>
      </c>
      <c r="AG3908" s="72" t="s">
        <v>232</v>
      </c>
      <c r="AH3908" s="72"/>
      <c r="AI3908" s="78" t="s">
        <v>230</v>
      </c>
      <c r="AJ3908" s="72" t="b">
        <v>0</v>
      </c>
      <c r="AK3908" s="72">
        <v>1</v>
      </c>
      <c r="AL3908" s="78" t="s">
        <v>230</v>
      </c>
      <c r="AM3908" s="72" t="s">
        <v>237</v>
      </c>
      <c r="AN3908" s="72" t="b">
        <v>0</v>
      </c>
      <c r="AO3908" s="78" t="s">
        <v>17810</v>
      </c>
      <c r="AP3908" s="72" t="s">
        <v>250</v>
      </c>
      <c r="AQ3908" s="72">
        <v>0</v>
      </c>
      <c r="AR3908" s="72">
        <v>0</v>
      </c>
      <c r="AS3908" s="72"/>
      <c r="AT3908" s="72"/>
      <c r="AU3908" s="72"/>
      <c r="AV3908" s="72"/>
      <c r="AW3908" s="72"/>
      <c r="AX3908" s="72"/>
      <c r="AY3908" s="72"/>
      <c r="AZ3908" s="72"/>
    </row>
    <row r="3909" spans="1:52" x14ac:dyDescent="0.35">
      <c r="A3909" s="70" t="s">
        <v>2591</v>
      </c>
      <c r="B3909" s="70" t="s">
        <v>2591</v>
      </c>
      <c r="C3909" s="83"/>
      <c r="D3909" s="84"/>
      <c r="E3909" s="85"/>
      <c r="F3909" s="86"/>
      <c r="G3909" s="83"/>
      <c r="H3909" s="81"/>
      <c r="I3909" s="87"/>
      <c r="J3909" s="87"/>
      <c r="K3909" s="36"/>
      <c r="L3909" s="90"/>
      <c r="M3909" s="90"/>
      <c r="N3909" s="89"/>
      <c r="O3909" s="72" t="s">
        <v>179</v>
      </c>
      <c r="P3909" s="74">
        <v>42824.484872685185</v>
      </c>
      <c r="Q3909" s="72" t="s">
        <v>5561</v>
      </c>
      <c r="R3909" s="76" t="s">
        <v>7845</v>
      </c>
      <c r="S3909" s="72" t="s">
        <v>221</v>
      </c>
      <c r="T3909" s="72" t="s">
        <v>8803</v>
      </c>
      <c r="U3909" s="72"/>
      <c r="V3909" s="76" t="s">
        <v>10644</v>
      </c>
      <c r="W3909" s="74">
        <v>42824.484872685185</v>
      </c>
      <c r="X3909" s="76" t="s">
        <v>13854</v>
      </c>
      <c r="Y3909" s="72"/>
      <c r="Z3909" s="72"/>
      <c r="AA3909" s="78" t="s">
        <v>17811</v>
      </c>
      <c r="AB3909" s="72"/>
      <c r="AC3909" s="72" t="b">
        <v>0</v>
      </c>
      <c r="AD3909" s="72">
        <v>0</v>
      </c>
      <c r="AE3909" s="78" t="s">
        <v>230</v>
      </c>
      <c r="AF3909" s="72" t="b">
        <v>0</v>
      </c>
      <c r="AG3909" s="72" t="s">
        <v>232</v>
      </c>
      <c r="AH3909" s="72"/>
      <c r="AI3909" s="78" t="s">
        <v>230</v>
      </c>
      <c r="AJ3909" s="72" t="b">
        <v>0</v>
      </c>
      <c r="AK3909" s="72">
        <v>0</v>
      </c>
      <c r="AL3909" s="78" t="s">
        <v>230</v>
      </c>
      <c r="AM3909" s="72" t="s">
        <v>237</v>
      </c>
      <c r="AN3909" s="72" t="b">
        <v>0</v>
      </c>
      <c r="AO3909" s="78" t="s">
        <v>17811</v>
      </c>
      <c r="AP3909" s="72" t="s">
        <v>179</v>
      </c>
      <c r="AQ3909" s="72">
        <v>0</v>
      </c>
      <c r="AR3909" s="72">
        <v>0</v>
      </c>
      <c r="AS3909" s="72"/>
      <c r="AT3909" s="72"/>
      <c r="AU3909" s="72"/>
      <c r="AV3909" s="72"/>
      <c r="AW3909" s="72"/>
      <c r="AX3909" s="72"/>
      <c r="AY3909" s="72"/>
      <c r="AZ3909" s="72"/>
    </row>
    <row r="3910" spans="1:52" x14ac:dyDescent="0.35">
      <c r="A3910" s="70" t="s">
        <v>2591</v>
      </c>
      <c r="B3910" s="70" t="s">
        <v>2591</v>
      </c>
      <c r="C3910" s="83"/>
      <c r="D3910" s="84"/>
      <c r="E3910" s="85"/>
      <c r="F3910" s="86"/>
      <c r="G3910" s="83"/>
      <c r="H3910" s="81"/>
      <c r="I3910" s="87"/>
      <c r="J3910" s="87"/>
      <c r="K3910" s="36"/>
      <c r="L3910" s="90"/>
      <c r="M3910" s="90"/>
      <c r="N3910" s="89"/>
      <c r="O3910" s="72" t="s">
        <v>179</v>
      </c>
      <c r="P3910" s="74">
        <v>42824.526562500003</v>
      </c>
      <c r="Q3910" s="72" t="s">
        <v>5562</v>
      </c>
      <c r="R3910" s="76" t="s">
        <v>7846</v>
      </c>
      <c r="S3910" s="72" t="s">
        <v>221</v>
      </c>
      <c r="T3910" s="72" t="s">
        <v>8803</v>
      </c>
      <c r="U3910" s="72"/>
      <c r="V3910" s="76" t="s">
        <v>10644</v>
      </c>
      <c r="W3910" s="74">
        <v>42824.526562500003</v>
      </c>
      <c r="X3910" s="76" t="s">
        <v>13855</v>
      </c>
      <c r="Y3910" s="72"/>
      <c r="Z3910" s="72"/>
      <c r="AA3910" s="78" t="s">
        <v>17812</v>
      </c>
      <c r="AB3910" s="72"/>
      <c r="AC3910" s="72" t="b">
        <v>0</v>
      </c>
      <c r="AD3910" s="72">
        <v>0</v>
      </c>
      <c r="AE3910" s="78" t="s">
        <v>230</v>
      </c>
      <c r="AF3910" s="72" t="b">
        <v>0</v>
      </c>
      <c r="AG3910" s="72" t="s">
        <v>232</v>
      </c>
      <c r="AH3910" s="72"/>
      <c r="AI3910" s="78" t="s">
        <v>230</v>
      </c>
      <c r="AJ3910" s="72" t="b">
        <v>0</v>
      </c>
      <c r="AK3910" s="72">
        <v>0</v>
      </c>
      <c r="AL3910" s="78" t="s">
        <v>230</v>
      </c>
      <c r="AM3910" s="72" t="s">
        <v>237</v>
      </c>
      <c r="AN3910" s="72" t="b">
        <v>0</v>
      </c>
      <c r="AO3910" s="78" t="s">
        <v>17812</v>
      </c>
      <c r="AP3910" s="72" t="s">
        <v>179</v>
      </c>
      <c r="AQ3910" s="72">
        <v>0</v>
      </c>
      <c r="AR3910" s="72">
        <v>0</v>
      </c>
      <c r="AS3910" s="72"/>
      <c r="AT3910" s="72"/>
      <c r="AU3910" s="72"/>
      <c r="AV3910" s="72"/>
      <c r="AW3910" s="72"/>
      <c r="AX3910" s="72"/>
      <c r="AY3910" s="72"/>
      <c r="AZ3910" s="72"/>
    </row>
    <row r="3911" spans="1:52" x14ac:dyDescent="0.35">
      <c r="A3911" s="70" t="s">
        <v>2591</v>
      </c>
      <c r="B3911" s="70" t="s">
        <v>2591</v>
      </c>
      <c r="C3911" s="83"/>
      <c r="D3911" s="84"/>
      <c r="E3911" s="85"/>
      <c r="F3911" s="86"/>
      <c r="G3911" s="83"/>
      <c r="H3911" s="81"/>
      <c r="I3911" s="87"/>
      <c r="J3911" s="87"/>
      <c r="K3911" s="36"/>
      <c r="L3911" s="90"/>
      <c r="M3911" s="90"/>
      <c r="N3911" s="89"/>
      <c r="O3911" s="72" t="s">
        <v>179</v>
      </c>
      <c r="P3911" s="74">
        <v>42825.321585648147</v>
      </c>
      <c r="Q3911" s="72" t="s">
        <v>5563</v>
      </c>
      <c r="R3911" s="76" t="s">
        <v>7847</v>
      </c>
      <c r="S3911" s="72" t="s">
        <v>221</v>
      </c>
      <c r="T3911" s="72" t="s">
        <v>8803</v>
      </c>
      <c r="U3911" s="72"/>
      <c r="V3911" s="76" t="s">
        <v>10644</v>
      </c>
      <c r="W3911" s="74">
        <v>42825.321585648147</v>
      </c>
      <c r="X3911" s="76" t="s">
        <v>13856</v>
      </c>
      <c r="Y3911" s="72"/>
      <c r="Z3911" s="72"/>
      <c r="AA3911" s="78" t="s">
        <v>17813</v>
      </c>
      <c r="AB3911" s="72"/>
      <c r="AC3911" s="72" t="b">
        <v>0</v>
      </c>
      <c r="AD3911" s="72">
        <v>0</v>
      </c>
      <c r="AE3911" s="78" t="s">
        <v>230</v>
      </c>
      <c r="AF3911" s="72" t="b">
        <v>0</v>
      </c>
      <c r="AG3911" s="72" t="s">
        <v>232</v>
      </c>
      <c r="AH3911" s="72"/>
      <c r="AI3911" s="78" t="s">
        <v>230</v>
      </c>
      <c r="AJ3911" s="72" t="b">
        <v>0</v>
      </c>
      <c r="AK3911" s="72">
        <v>0</v>
      </c>
      <c r="AL3911" s="78" t="s">
        <v>230</v>
      </c>
      <c r="AM3911" s="72" t="s">
        <v>237</v>
      </c>
      <c r="AN3911" s="72" t="b">
        <v>0</v>
      </c>
      <c r="AO3911" s="78" t="s">
        <v>17813</v>
      </c>
      <c r="AP3911" s="72" t="s">
        <v>179</v>
      </c>
      <c r="AQ3911" s="72">
        <v>0</v>
      </c>
      <c r="AR3911" s="72">
        <v>0</v>
      </c>
      <c r="AS3911" s="72"/>
      <c r="AT3911" s="72"/>
      <c r="AU3911" s="72"/>
      <c r="AV3911" s="72"/>
      <c r="AW3911" s="72"/>
      <c r="AX3911" s="72"/>
      <c r="AY3911" s="72"/>
      <c r="AZ3911" s="72"/>
    </row>
    <row r="3912" spans="1:52" x14ac:dyDescent="0.35">
      <c r="A3912" s="70" t="s">
        <v>2591</v>
      </c>
      <c r="B3912" s="70" t="s">
        <v>2591</v>
      </c>
      <c r="C3912" s="83"/>
      <c r="D3912" s="84"/>
      <c r="E3912" s="85"/>
      <c r="F3912" s="86"/>
      <c r="G3912" s="83"/>
      <c r="H3912" s="81"/>
      <c r="I3912" s="87"/>
      <c r="J3912" s="87"/>
      <c r="K3912" s="36"/>
      <c r="L3912" s="90"/>
      <c r="M3912" s="90"/>
      <c r="N3912" s="89"/>
      <c r="O3912" s="72" t="s">
        <v>179</v>
      </c>
      <c r="P3912" s="74">
        <v>42825.446585648147</v>
      </c>
      <c r="Q3912" s="72" t="s">
        <v>5564</v>
      </c>
      <c r="R3912" s="76" t="s">
        <v>7848</v>
      </c>
      <c r="S3912" s="72" t="s">
        <v>221</v>
      </c>
      <c r="T3912" s="72" t="s">
        <v>8803</v>
      </c>
      <c r="U3912" s="72"/>
      <c r="V3912" s="76" t="s">
        <v>10644</v>
      </c>
      <c r="W3912" s="74">
        <v>42825.446585648147</v>
      </c>
      <c r="X3912" s="76" t="s">
        <v>13857</v>
      </c>
      <c r="Y3912" s="72"/>
      <c r="Z3912" s="72"/>
      <c r="AA3912" s="78" t="s">
        <v>17814</v>
      </c>
      <c r="AB3912" s="72"/>
      <c r="AC3912" s="72" t="b">
        <v>0</v>
      </c>
      <c r="AD3912" s="72">
        <v>0</v>
      </c>
      <c r="AE3912" s="78" t="s">
        <v>230</v>
      </c>
      <c r="AF3912" s="72" t="b">
        <v>0</v>
      </c>
      <c r="AG3912" s="72" t="s">
        <v>231</v>
      </c>
      <c r="AH3912" s="72"/>
      <c r="AI3912" s="78" t="s">
        <v>230</v>
      </c>
      <c r="AJ3912" s="72" t="b">
        <v>0</v>
      </c>
      <c r="AK3912" s="72">
        <v>0</v>
      </c>
      <c r="AL3912" s="78" t="s">
        <v>230</v>
      </c>
      <c r="AM3912" s="72" t="s">
        <v>237</v>
      </c>
      <c r="AN3912" s="72" t="b">
        <v>0</v>
      </c>
      <c r="AO3912" s="78" t="s">
        <v>17814</v>
      </c>
      <c r="AP3912" s="72" t="s">
        <v>179</v>
      </c>
      <c r="AQ3912" s="72">
        <v>0</v>
      </c>
      <c r="AR3912" s="72">
        <v>0</v>
      </c>
      <c r="AS3912" s="72"/>
      <c r="AT3912" s="72"/>
      <c r="AU3912" s="72"/>
      <c r="AV3912" s="72"/>
      <c r="AW3912" s="72"/>
      <c r="AX3912" s="72"/>
      <c r="AY3912" s="72"/>
      <c r="AZ3912" s="72"/>
    </row>
    <row r="3913" spans="1:52" x14ac:dyDescent="0.35">
      <c r="A3913" s="70" t="s">
        <v>2591</v>
      </c>
      <c r="B3913" s="70" t="s">
        <v>2591</v>
      </c>
      <c r="C3913" s="83"/>
      <c r="D3913" s="84"/>
      <c r="E3913" s="85"/>
      <c r="F3913" s="86"/>
      <c r="G3913" s="83"/>
      <c r="H3913" s="81"/>
      <c r="I3913" s="87"/>
      <c r="J3913" s="87"/>
      <c r="K3913" s="36"/>
      <c r="L3913" s="90"/>
      <c r="M3913" s="90"/>
      <c r="N3913" s="89"/>
      <c r="O3913" s="72" t="s">
        <v>179</v>
      </c>
      <c r="P3913" s="74">
        <v>42826.319490740738</v>
      </c>
      <c r="Q3913" s="72" t="s">
        <v>5565</v>
      </c>
      <c r="R3913" s="76" t="s">
        <v>7849</v>
      </c>
      <c r="S3913" s="72" t="s">
        <v>221</v>
      </c>
      <c r="T3913" s="72" t="s">
        <v>8803</v>
      </c>
      <c r="U3913" s="72"/>
      <c r="V3913" s="76" t="s">
        <v>10644</v>
      </c>
      <c r="W3913" s="74">
        <v>42826.319490740738</v>
      </c>
      <c r="X3913" s="76" t="s">
        <v>13858</v>
      </c>
      <c r="Y3913" s="72"/>
      <c r="Z3913" s="72"/>
      <c r="AA3913" s="78" t="s">
        <v>17815</v>
      </c>
      <c r="AB3913" s="72"/>
      <c r="AC3913" s="72" t="b">
        <v>0</v>
      </c>
      <c r="AD3913" s="72">
        <v>0</v>
      </c>
      <c r="AE3913" s="78" t="s">
        <v>230</v>
      </c>
      <c r="AF3913" s="72" t="b">
        <v>0</v>
      </c>
      <c r="AG3913" s="72" t="s">
        <v>232</v>
      </c>
      <c r="AH3913" s="72"/>
      <c r="AI3913" s="78" t="s">
        <v>230</v>
      </c>
      <c r="AJ3913" s="72" t="b">
        <v>0</v>
      </c>
      <c r="AK3913" s="72">
        <v>0</v>
      </c>
      <c r="AL3913" s="78" t="s">
        <v>230</v>
      </c>
      <c r="AM3913" s="72" t="s">
        <v>237</v>
      </c>
      <c r="AN3913" s="72" t="b">
        <v>0</v>
      </c>
      <c r="AO3913" s="78" t="s">
        <v>17815</v>
      </c>
      <c r="AP3913" s="72" t="s">
        <v>179</v>
      </c>
      <c r="AQ3913" s="72">
        <v>0</v>
      </c>
      <c r="AR3913" s="72">
        <v>0</v>
      </c>
      <c r="AS3913" s="72"/>
      <c r="AT3913" s="72"/>
      <c r="AU3913" s="72"/>
      <c r="AV3913" s="72"/>
      <c r="AW3913" s="72"/>
      <c r="AX3913" s="72"/>
      <c r="AY3913" s="72"/>
      <c r="AZ3913" s="72"/>
    </row>
    <row r="3914" spans="1:52" x14ac:dyDescent="0.35">
      <c r="A3914" s="70" t="s">
        <v>2591</v>
      </c>
      <c r="B3914" s="70" t="s">
        <v>2591</v>
      </c>
      <c r="C3914" s="83"/>
      <c r="D3914" s="84"/>
      <c r="E3914" s="85"/>
      <c r="F3914" s="86"/>
      <c r="G3914" s="83"/>
      <c r="H3914" s="81"/>
      <c r="I3914" s="87"/>
      <c r="J3914" s="87"/>
      <c r="K3914" s="36"/>
      <c r="L3914" s="90"/>
      <c r="M3914" s="90"/>
      <c r="N3914" s="89"/>
      <c r="O3914" s="72" t="s">
        <v>179</v>
      </c>
      <c r="P3914" s="74">
        <v>42826.486215277779</v>
      </c>
      <c r="Q3914" s="72" t="s">
        <v>5566</v>
      </c>
      <c r="R3914" s="76" t="s">
        <v>7850</v>
      </c>
      <c r="S3914" s="72" t="s">
        <v>221</v>
      </c>
      <c r="T3914" s="72" t="s">
        <v>8803</v>
      </c>
      <c r="U3914" s="72"/>
      <c r="V3914" s="76" t="s">
        <v>10644</v>
      </c>
      <c r="W3914" s="74">
        <v>42826.486215277779</v>
      </c>
      <c r="X3914" s="76" t="s">
        <v>13859</v>
      </c>
      <c r="Y3914" s="72"/>
      <c r="Z3914" s="72"/>
      <c r="AA3914" s="78" t="s">
        <v>17816</v>
      </c>
      <c r="AB3914" s="72"/>
      <c r="AC3914" s="72" t="b">
        <v>0</v>
      </c>
      <c r="AD3914" s="72">
        <v>0</v>
      </c>
      <c r="AE3914" s="78" t="s">
        <v>230</v>
      </c>
      <c r="AF3914" s="72" t="b">
        <v>0</v>
      </c>
      <c r="AG3914" s="72" t="s">
        <v>353</v>
      </c>
      <c r="AH3914" s="72"/>
      <c r="AI3914" s="78" t="s">
        <v>230</v>
      </c>
      <c r="AJ3914" s="72" t="b">
        <v>0</v>
      </c>
      <c r="AK3914" s="72">
        <v>0</v>
      </c>
      <c r="AL3914" s="78" t="s">
        <v>230</v>
      </c>
      <c r="AM3914" s="72" t="s">
        <v>237</v>
      </c>
      <c r="AN3914" s="72" t="b">
        <v>0</v>
      </c>
      <c r="AO3914" s="78" t="s">
        <v>17816</v>
      </c>
      <c r="AP3914" s="72" t="s">
        <v>179</v>
      </c>
      <c r="AQ3914" s="72">
        <v>0</v>
      </c>
      <c r="AR3914" s="72">
        <v>0</v>
      </c>
      <c r="AS3914" s="72"/>
      <c r="AT3914" s="72"/>
      <c r="AU3914" s="72"/>
      <c r="AV3914" s="72"/>
      <c r="AW3914" s="72"/>
      <c r="AX3914" s="72"/>
      <c r="AY3914" s="72"/>
      <c r="AZ3914" s="72"/>
    </row>
    <row r="3915" spans="1:52" x14ac:dyDescent="0.35">
      <c r="A3915" s="70" t="s">
        <v>2591</v>
      </c>
      <c r="B3915" s="70" t="s">
        <v>2591</v>
      </c>
      <c r="C3915" s="83"/>
      <c r="D3915" s="84"/>
      <c r="E3915" s="85"/>
      <c r="F3915" s="86"/>
      <c r="G3915" s="83"/>
      <c r="H3915" s="81"/>
      <c r="I3915" s="87"/>
      <c r="J3915" s="87"/>
      <c r="K3915" s="36"/>
      <c r="L3915" s="90"/>
      <c r="M3915" s="90"/>
      <c r="N3915" s="89"/>
      <c r="O3915" s="72" t="s">
        <v>179</v>
      </c>
      <c r="P3915" s="74">
        <v>42827.364837962959</v>
      </c>
      <c r="Q3915" s="72" t="s">
        <v>5567</v>
      </c>
      <c r="R3915" s="76" t="s">
        <v>7851</v>
      </c>
      <c r="S3915" s="72" t="s">
        <v>221</v>
      </c>
      <c r="T3915" s="72" t="s">
        <v>8803</v>
      </c>
      <c r="U3915" s="72"/>
      <c r="V3915" s="76" t="s">
        <v>10644</v>
      </c>
      <c r="W3915" s="74">
        <v>42827.364837962959</v>
      </c>
      <c r="X3915" s="76" t="s">
        <v>13860</v>
      </c>
      <c r="Y3915" s="72"/>
      <c r="Z3915" s="72"/>
      <c r="AA3915" s="78" t="s">
        <v>17817</v>
      </c>
      <c r="AB3915" s="72"/>
      <c r="AC3915" s="72" t="b">
        <v>0</v>
      </c>
      <c r="AD3915" s="72">
        <v>0</v>
      </c>
      <c r="AE3915" s="78" t="s">
        <v>230</v>
      </c>
      <c r="AF3915" s="72" t="b">
        <v>0</v>
      </c>
      <c r="AG3915" s="72" t="s">
        <v>232</v>
      </c>
      <c r="AH3915" s="72"/>
      <c r="AI3915" s="78" t="s">
        <v>230</v>
      </c>
      <c r="AJ3915" s="72" t="b">
        <v>0</v>
      </c>
      <c r="AK3915" s="72">
        <v>0</v>
      </c>
      <c r="AL3915" s="78" t="s">
        <v>230</v>
      </c>
      <c r="AM3915" s="72" t="s">
        <v>237</v>
      </c>
      <c r="AN3915" s="72" t="b">
        <v>0</v>
      </c>
      <c r="AO3915" s="78" t="s">
        <v>17817</v>
      </c>
      <c r="AP3915" s="72" t="s">
        <v>179</v>
      </c>
      <c r="AQ3915" s="72">
        <v>0</v>
      </c>
      <c r="AR3915" s="72">
        <v>0</v>
      </c>
      <c r="AS3915" s="72"/>
      <c r="AT3915" s="72"/>
      <c r="AU3915" s="72"/>
      <c r="AV3915" s="72"/>
      <c r="AW3915" s="72"/>
      <c r="AX3915" s="72"/>
      <c r="AY3915" s="72"/>
      <c r="AZ3915" s="72"/>
    </row>
    <row r="3916" spans="1:52" x14ac:dyDescent="0.35">
      <c r="A3916" s="70" t="s">
        <v>2591</v>
      </c>
      <c r="B3916" s="70" t="s">
        <v>2591</v>
      </c>
      <c r="C3916" s="83"/>
      <c r="D3916" s="84"/>
      <c r="E3916" s="85"/>
      <c r="F3916" s="86"/>
      <c r="G3916" s="83"/>
      <c r="H3916" s="81"/>
      <c r="I3916" s="87"/>
      <c r="J3916" s="87"/>
      <c r="K3916" s="36"/>
      <c r="L3916" s="90"/>
      <c r="M3916" s="90"/>
      <c r="N3916" s="89"/>
      <c r="O3916" s="72" t="s">
        <v>179</v>
      </c>
      <c r="P3916" s="74">
        <v>42827.402858796297</v>
      </c>
      <c r="Q3916" s="72" t="s">
        <v>5568</v>
      </c>
      <c r="R3916" s="76" t="s">
        <v>7852</v>
      </c>
      <c r="S3916" s="72" t="s">
        <v>221</v>
      </c>
      <c r="T3916" s="72" t="s">
        <v>8803</v>
      </c>
      <c r="U3916" s="72"/>
      <c r="V3916" s="76" t="s">
        <v>10644</v>
      </c>
      <c r="W3916" s="74">
        <v>42827.402858796297</v>
      </c>
      <c r="X3916" s="76" t="s">
        <v>13861</v>
      </c>
      <c r="Y3916" s="72"/>
      <c r="Z3916" s="72"/>
      <c r="AA3916" s="78" t="s">
        <v>17818</v>
      </c>
      <c r="AB3916" s="72"/>
      <c r="AC3916" s="72" t="b">
        <v>0</v>
      </c>
      <c r="AD3916" s="72">
        <v>0</v>
      </c>
      <c r="AE3916" s="78" t="s">
        <v>230</v>
      </c>
      <c r="AF3916" s="72" t="b">
        <v>0</v>
      </c>
      <c r="AG3916" s="72" t="s">
        <v>232</v>
      </c>
      <c r="AH3916" s="72"/>
      <c r="AI3916" s="78" t="s">
        <v>230</v>
      </c>
      <c r="AJ3916" s="72" t="b">
        <v>0</v>
      </c>
      <c r="AK3916" s="72">
        <v>0</v>
      </c>
      <c r="AL3916" s="78" t="s">
        <v>230</v>
      </c>
      <c r="AM3916" s="72" t="s">
        <v>237</v>
      </c>
      <c r="AN3916" s="72" t="b">
        <v>0</v>
      </c>
      <c r="AO3916" s="78" t="s">
        <v>17818</v>
      </c>
      <c r="AP3916" s="72" t="s">
        <v>179</v>
      </c>
      <c r="AQ3916" s="72">
        <v>0</v>
      </c>
      <c r="AR3916" s="72">
        <v>0</v>
      </c>
      <c r="AS3916" s="72"/>
      <c r="AT3916" s="72"/>
      <c r="AU3916" s="72"/>
      <c r="AV3916" s="72"/>
      <c r="AW3916" s="72"/>
      <c r="AX3916" s="72"/>
      <c r="AY3916" s="72"/>
      <c r="AZ3916" s="72"/>
    </row>
    <row r="3917" spans="1:52" x14ac:dyDescent="0.35">
      <c r="A3917" s="70" t="s">
        <v>2591</v>
      </c>
      <c r="B3917" s="70" t="s">
        <v>2591</v>
      </c>
      <c r="C3917" s="83"/>
      <c r="D3917" s="84"/>
      <c r="E3917" s="85"/>
      <c r="F3917" s="86"/>
      <c r="G3917" s="83"/>
      <c r="H3917" s="81"/>
      <c r="I3917" s="87"/>
      <c r="J3917" s="87"/>
      <c r="K3917" s="36"/>
      <c r="L3917" s="90"/>
      <c r="M3917" s="90"/>
      <c r="N3917" s="89"/>
      <c r="O3917" s="72" t="s">
        <v>179</v>
      </c>
      <c r="P3917" s="74">
        <v>42827.44458333333</v>
      </c>
      <c r="Q3917" s="72" t="s">
        <v>5569</v>
      </c>
      <c r="R3917" s="76" t="s">
        <v>7853</v>
      </c>
      <c r="S3917" s="72" t="s">
        <v>221</v>
      </c>
      <c r="T3917" s="72" t="s">
        <v>8803</v>
      </c>
      <c r="U3917" s="72"/>
      <c r="V3917" s="76" t="s">
        <v>10644</v>
      </c>
      <c r="W3917" s="74">
        <v>42827.44458333333</v>
      </c>
      <c r="X3917" s="76" t="s">
        <v>13862</v>
      </c>
      <c r="Y3917" s="72"/>
      <c r="Z3917" s="72"/>
      <c r="AA3917" s="78" t="s">
        <v>17819</v>
      </c>
      <c r="AB3917" s="72"/>
      <c r="AC3917" s="72" t="b">
        <v>0</v>
      </c>
      <c r="AD3917" s="72">
        <v>0</v>
      </c>
      <c r="AE3917" s="78" t="s">
        <v>230</v>
      </c>
      <c r="AF3917" s="72" t="b">
        <v>0</v>
      </c>
      <c r="AG3917" s="72" t="s">
        <v>231</v>
      </c>
      <c r="AH3917" s="72"/>
      <c r="AI3917" s="78" t="s">
        <v>230</v>
      </c>
      <c r="AJ3917" s="72" t="b">
        <v>0</v>
      </c>
      <c r="AK3917" s="72">
        <v>0</v>
      </c>
      <c r="AL3917" s="78" t="s">
        <v>230</v>
      </c>
      <c r="AM3917" s="72" t="s">
        <v>237</v>
      </c>
      <c r="AN3917" s="72" t="b">
        <v>0</v>
      </c>
      <c r="AO3917" s="78" t="s">
        <v>17819</v>
      </c>
      <c r="AP3917" s="72" t="s">
        <v>179</v>
      </c>
      <c r="AQ3917" s="72">
        <v>0</v>
      </c>
      <c r="AR3917" s="72">
        <v>0</v>
      </c>
      <c r="AS3917" s="72"/>
      <c r="AT3917" s="72"/>
      <c r="AU3917" s="72"/>
      <c r="AV3917" s="72"/>
      <c r="AW3917" s="72"/>
      <c r="AX3917" s="72"/>
      <c r="AY3917" s="72"/>
      <c r="AZ3917" s="72"/>
    </row>
    <row r="3918" spans="1:52" x14ac:dyDescent="0.35">
      <c r="A3918" s="70" t="s">
        <v>2591</v>
      </c>
      <c r="B3918" s="70" t="s">
        <v>2591</v>
      </c>
      <c r="C3918" s="83"/>
      <c r="D3918" s="84"/>
      <c r="E3918" s="85"/>
      <c r="F3918" s="86"/>
      <c r="G3918" s="83"/>
      <c r="H3918" s="81"/>
      <c r="I3918" s="87"/>
      <c r="J3918" s="87"/>
      <c r="K3918" s="36"/>
      <c r="L3918" s="90"/>
      <c r="M3918" s="90"/>
      <c r="N3918" s="89"/>
      <c r="O3918" s="72" t="s">
        <v>179</v>
      </c>
      <c r="P3918" s="74">
        <v>42827.486307870371</v>
      </c>
      <c r="Q3918" s="72" t="s">
        <v>5570</v>
      </c>
      <c r="R3918" s="76" t="s">
        <v>7854</v>
      </c>
      <c r="S3918" s="72" t="s">
        <v>221</v>
      </c>
      <c r="T3918" s="72" t="s">
        <v>8803</v>
      </c>
      <c r="U3918" s="72"/>
      <c r="V3918" s="76" t="s">
        <v>10644</v>
      </c>
      <c r="W3918" s="74">
        <v>42827.486307870371</v>
      </c>
      <c r="X3918" s="76" t="s">
        <v>13863</v>
      </c>
      <c r="Y3918" s="72"/>
      <c r="Z3918" s="72"/>
      <c r="AA3918" s="78" t="s">
        <v>17820</v>
      </c>
      <c r="AB3918" s="72"/>
      <c r="AC3918" s="72" t="b">
        <v>0</v>
      </c>
      <c r="AD3918" s="72">
        <v>0</v>
      </c>
      <c r="AE3918" s="78" t="s">
        <v>230</v>
      </c>
      <c r="AF3918" s="72" t="b">
        <v>0</v>
      </c>
      <c r="AG3918" s="72" t="s">
        <v>232</v>
      </c>
      <c r="AH3918" s="72"/>
      <c r="AI3918" s="78" t="s">
        <v>230</v>
      </c>
      <c r="AJ3918" s="72" t="b">
        <v>0</v>
      </c>
      <c r="AK3918" s="72">
        <v>0</v>
      </c>
      <c r="AL3918" s="78" t="s">
        <v>230</v>
      </c>
      <c r="AM3918" s="72" t="s">
        <v>237</v>
      </c>
      <c r="AN3918" s="72" t="b">
        <v>0</v>
      </c>
      <c r="AO3918" s="78" t="s">
        <v>17820</v>
      </c>
      <c r="AP3918" s="72" t="s">
        <v>179</v>
      </c>
      <c r="AQ3918" s="72">
        <v>0</v>
      </c>
      <c r="AR3918" s="72">
        <v>0</v>
      </c>
      <c r="AS3918" s="72"/>
      <c r="AT3918" s="72"/>
      <c r="AU3918" s="72"/>
      <c r="AV3918" s="72"/>
      <c r="AW3918" s="72"/>
      <c r="AX3918" s="72"/>
      <c r="AY3918" s="72"/>
      <c r="AZ3918" s="72"/>
    </row>
    <row r="3919" spans="1:52" x14ac:dyDescent="0.35">
      <c r="A3919" s="70" t="s">
        <v>2591</v>
      </c>
      <c r="B3919" s="70" t="s">
        <v>2591</v>
      </c>
      <c r="C3919" s="83"/>
      <c r="D3919" s="84"/>
      <c r="E3919" s="85"/>
      <c r="F3919" s="86"/>
      <c r="G3919" s="83"/>
      <c r="H3919" s="81"/>
      <c r="I3919" s="87"/>
      <c r="J3919" s="87"/>
      <c r="K3919" s="36"/>
      <c r="L3919" s="90"/>
      <c r="M3919" s="90"/>
      <c r="N3919" s="89"/>
      <c r="O3919" s="72" t="s">
        <v>179</v>
      </c>
      <c r="P3919" s="74">
        <v>42828.111203703702</v>
      </c>
      <c r="Q3919" s="72" t="s">
        <v>5571</v>
      </c>
      <c r="R3919" s="76" t="s">
        <v>7320</v>
      </c>
      <c r="S3919" s="72" t="s">
        <v>221</v>
      </c>
      <c r="T3919" s="72" t="s">
        <v>8803</v>
      </c>
      <c r="U3919" s="72"/>
      <c r="V3919" s="76" t="s">
        <v>10644</v>
      </c>
      <c r="W3919" s="74">
        <v>42828.111203703702</v>
      </c>
      <c r="X3919" s="76" t="s">
        <v>13864</v>
      </c>
      <c r="Y3919" s="72"/>
      <c r="Z3919" s="72"/>
      <c r="AA3919" s="78" t="s">
        <v>17821</v>
      </c>
      <c r="AB3919" s="72"/>
      <c r="AC3919" s="72" t="b">
        <v>0</v>
      </c>
      <c r="AD3919" s="72">
        <v>0</v>
      </c>
      <c r="AE3919" s="78" t="s">
        <v>230</v>
      </c>
      <c r="AF3919" s="72" t="b">
        <v>0</v>
      </c>
      <c r="AG3919" s="72" t="s">
        <v>232</v>
      </c>
      <c r="AH3919" s="72"/>
      <c r="AI3919" s="78" t="s">
        <v>230</v>
      </c>
      <c r="AJ3919" s="72" t="b">
        <v>0</v>
      </c>
      <c r="AK3919" s="72">
        <v>1</v>
      </c>
      <c r="AL3919" s="78" t="s">
        <v>230</v>
      </c>
      <c r="AM3919" s="72" t="s">
        <v>237</v>
      </c>
      <c r="AN3919" s="72" t="b">
        <v>0</v>
      </c>
      <c r="AO3919" s="78" t="s">
        <v>17821</v>
      </c>
      <c r="AP3919" s="72" t="s">
        <v>179</v>
      </c>
      <c r="AQ3919" s="72">
        <v>0</v>
      </c>
      <c r="AR3919" s="72">
        <v>0</v>
      </c>
      <c r="AS3919" s="72"/>
      <c r="AT3919" s="72"/>
      <c r="AU3919" s="72"/>
      <c r="AV3919" s="72"/>
      <c r="AW3919" s="72"/>
      <c r="AX3919" s="72"/>
      <c r="AY3919" s="72"/>
      <c r="AZ3919" s="72"/>
    </row>
    <row r="3920" spans="1:52" x14ac:dyDescent="0.35">
      <c r="A3920" s="70" t="s">
        <v>2591</v>
      </c>
      <c r="B3920" s="70" t="s">
        <v>2591</v>
      </c>
      <c r="C3920" s="83"/>
      <c r="D3920" s="84"/>
      <c r="E3920" s="85"/>
      <c r="F3920" s="86"/>
      <c r="G3920" s="83"/>
      <c r="H3920" s="81"/>
      <c r="I3920" s="87"/>
      <c r="J3920" s="87"/>
      <c r="K3920" s="36"/>
      <c r="L3920" s="90"/>
      <c r="M3920" s="90"/>
      <c r="N3920" s="89"/>
      <c r="O3920" s="72" t="s">
        <v>179</v>
      </c>
      <c r="P3920" s="74">
        <v>42828.319641203707</v>
      </c>
      <c r="Q3920" s="72" t="s">
        <v>5572</v>
      </c>
      <c r="R3920" s="76" t="s">
        <v>7855</v>
      </c>
      <c r="S3920" s="72" t="s">
        <v>221</v>
      </c>
      <c r="T3920" s="72" t="s">
        <v>8803</v>
      </c>
      <c r="U3920" s="72"/>
      <c r="V3920" s="76" t="s">
        <v>10644</v>
      </c>
      <c r="W3920" s="74">
        <v>42828.319641203707</v>
      </c>
      <c r="X3920" s="76" t="s">
        <v>13865</v>
      </c>
      <c r="Y3920" s="72"/>
      <c r="Z3920" s="72"/>
      <c r="AA3920" s="78" t="s">
        <v>17822</v>
      </c>
      <c r="AB3920" s="72"/>
      <c r="AC3920" s="72" t="b">
        <v>0</v>
      </c>
      <c r="AD3920" s="72">
        <v>0</v>
      </c>
      <c r="AE3920" s="78" t="s">
        <v>230</v>
      </c>
      <c r="AF3920" s="72" t="b">
        <v>0</v>
      </c>
      <c r="AG3920" s="72" t="s">
        <v>232</v>
      </c>
      <c r="AH3920" s="72"/>
      <c r="AI3920" s="78" t="s">
        <v>230</v>
      </c>
      <c r="AJ3920" s="72" t="b">
        <v>0</v>
      </c>
      <c r="AK3920" s="72">
        <v>0</v>
      </c>
      <c r="AL3920" s="78" t="s">
        <v>230</v>
      </c>
      <c r="AM3920" s="72" t="s">
        <v>237</v>
      </c>
      <c r="AN3920" s="72" t="b">
        <v>0</v>
      </c>
      <c r="AO3920" s="78" t="s">
        <v>17822</v>
      </c>
      <c r="AP3920" s="72" t="s">
        <v>179</v>
      </c>
      <c r="AQ3920" s="72">
        <v>0</v>
      </c>
      <c r="AR3920" s="72">
        <v>0</v>
      </c>
      <c r="AS3920" s="72"/>
      <c r="AT3920" s="72"/>
      <c r="AU3920" s="72"/>
      <c r="AV3920" s="72"/>
      <c r="AW3920" s="72"/>
      <c r="AX3920" s="72"/>
      <c r="AY3920" s="72"/>
      <c r="AZ3920" s="72"/>
    </row>
    <row r="3921" spans="1:52" x14ac:dyDescent="0.35">
      <c r="A3921" s="70" t="s">
        <v>2591</v>
      </c>
      <c r="B3921" s="70" t="s">
        <v>2591</v>
      </c>
      <c r="C3921" s="83"/>
      <c r="D3921" s="84"/>
      <c r="E3921" s="85"/>
      <c r="F3921" s="86"/>
      <c r="G3921" s="83"/>
      <c r="H3921" s="81"/>
      <c r="I3921" s="87"/>
      <c r="J3921" s="87"/>
      <c r="K3921" s="36"/>
      <c r="L3921" s="90"/>
      <c r="M3921" s="90"/>
      <c r="N3921" s="89"/>
      <c r="O3921" s="72" t="s">
        <v>179</v>
      </c>
      <c r="P3921" s="74">
        <v>42828.368194444447</v>
      </c>
      <c r="Q3921" s="72" t="s">
        <v>5573</v>
      </c>
      <c r="R3921" s="76" t="s">
        <v>7856</v>
      </c>
      <c r="S3921" s="72" t="s">
        <v>221</v>
      </c>
      <c r="T3921" s="72" t="s">
        <v>8803</v>
      </c>
      <c r="U3921" s="72"/>
      <c r="V3921" s="76" t="s">
        <v>10644</v>
      </c>
      <c r="W3921" s="74">
        <v>42828.368194444447</v>
      </c>
      <c r="X3921" s="76" t="s">
        <v>13866</v>
      </c>
      <c r="Y3921" s="72"/>
      <c r="Z3921" s="72"/>
      <c r="AA3921" s="78" t="s">
        <v>17823</v>
      </c>
      <c r="AB3921" s="72"/>
      <c r="AC3921" s="72" t="b">
        <v>0</v>
      </c>
      <c r="AD3921" s="72">
        <v>1</v>
      </c>
      <c r="AE3921" s="78" t="s">
        <v>230</v>
      </c>
      <c r="AF3921" s="72" t="b">
        <v>0</v>
      </c>
      <c r="AG3921" s="72" t="s">
        <v>232</v>
      </c>
      <c r="AH3921" s="72"/>
      <c r="AI3921" s="78" t="s">
        <v>230</v>
      </c>
      <c r="AJ3921" s="72" t="b">
        <v>0</v>
      </c>
      <c r="AK3921" s="72">
        <v>0</v>
      </c>
      <c r="AL3921" s="78" t="s">
        <v>230</v>
      </c>
      <c r="AM3921" s="72" t="s">
        <v>237</v>
      </c>
      <c r="AN3921" s="72" t="b">
        <v>0</v>
      </c>
      <c r="AO3921" s="78" t="s">
        <v>17823</v>
      </c>
      <c r="AP3921" s="72" t="s">
        <v>179</v>
      </c>
      <c r="AQ3921" s="72">
        <v>0</v>
      </c>
      <c r="AR3921" s="72">
        <v>0</v>
      </c>
      <c r="AS3921" s="72"/>
      <c r="AT3921" s="72"/>
      <c r="AU3921" s="72"/>
      <c r="AV3921" s="72"/>
      <c r="AW3921" s="72"/>
      <c r="AX3921" s="72"/>
      <c r="AY3921" s="72"/>
      <c r="AZ3921" s="72"/>
    </row>
    <row r="3922" spans="1:52" x14ac:dyDescent="0.35">
      <c r="A3922" s="70" t="s">
        <v>2591</v>
      </c>
      <c r="B3922" s="70" t="s">
        <v>2591</v>
      </c>
      <c r="C3922" s="83"/>
      <c r="D3922" s="84"/>
      <c r="E3922" s="85"/>
      <c r="F3922" s="86"/>
      <c r="G3922" s="83"/>
      <c r="H3922" s="81"/>
      <c r="I3922" s="87"/>
      <c r="J3922" s="87"/>
      <c r="K3922" s="36"/>
      <c r="L3922" s="90"/>
      <c r="M3922" s="90"/>
      <c r="N3922" s="89"/>
      <c r="O3922" s="72" t="s">
        <v>179</v>
      </c>
      <c r="P3922" s="74">
        <v>42828.410138888888</v>
      </c>
      <c r="Q3922" s="72" t="s">
        <v>5574</v>
      </c>
      <c r="R3922" s="76" t="s">
        <v>7857</v>
      </c>
      <c r="S3922" s="72" t="s">
        <v>221</v>
      </c>
      <c r="T3922" s="72" t="s">
        <v>8803</v>
      </c>
      <c r="U3922" s="72"/>
      <c r="V3922" s="76" t="s">
        <v>10644</v>
      </c>
      <c r="W3922" s="74">
        <v>42828.410138888888</v>
      </c>
      <c r="X3922" s="76" t="s">
        <v>13867</v>
      </c>
      <c r="Y3922" s="72"/>
      <c r="Z3922" s="72"/>
      <c r="AA3922" s="78" t="s">
        <v>17824</v>
      </c>
      <c r="AB3922" s="72"/>
      <c r="AC3922" s="72" t="b">
        <v>0</v>
      </c>
      <c r="AD3922" s="72">
        <v>0</v>
      </c>
      <c r="AE3922" s="78" t="s">
        <v>230</v>
      </c>
      <c r="AF3922" s="72" t="b">
        <v>0</v>
      </c>
      <c r="AG3922" s="72" t="s">
        <v>232</v>
      </c>
      <c r="AH3922" s="72"/>
      <c r="AI3922" s="78" t="s">
        <v>230</v>
      </c>
      <c r="AJ3922" s="72" t="b">
        <v>0</v>
      </c>
      <c r="AK3922" s="72">
        <v>0</v>
      </c>
      <c r="AL3922" s="78" t="s">
        <v>230</v>
      </c>
      <c r="AM3922" s="72" t="s">
        <v>237</v>
      </c>
      <c r="AN3922" s="72" t="b">
        <v>0</v>
      </c>
      <c r="AO3922" s="78" t="s">
        <v>17824</v>
      </c>
      <c r="AP3922" s="72" t="s">
        <v>179</v>
      </c>
      <c r="AQ3922" s="72">
        <v>0</v>
      </c>
      <c r="AR3922" s="72">
        <v>0</v>
      </c>
      <c r="AS3922" s="72"/>
      <c r="AT3922" s="72"/>
      <c r="AU3922" s="72"/>
      <c r="AV3922" s="72"/>
      <c r="AW3922" s="72"/>
      <c r="AX3922" s="72"/>
      <c r="AY3922" s="72"/>
      <c r="AZ3922" s="72"/>
    </row>
    <row r="3923" spans="1:52" x14ac:dyDescent="0.35">
      <c r="A3923" s="70" t="s">
        <v>2591</v>
      </c>
      <c r="B3923" s="70" t="s">
        <v>2591</v>
      </c>
      <c r="C3923" s="83"/>
      <c r="D3923" s="84"/>
      <c r="E3923" s="85"/>
      <c r="F3923" s="86"/>
      <c r="G3923" s="83"/>
      <c r="H3923" s="81"/>
      <c r="I3923" s="87"/>
      <c r="J3923" s="87"/>
      <c r="K3923" s="36"/>
      <c r="L3923" s="90"/>
      <c r="M3923" s="90"/>
      <c r="N3923" s="89"/>
      <c r="O3923" s="72" t="s">
        <v>179</v>
      </c>
      <c r="P3923" s="74">
        <v>42828.489907407406</v>
      </c>
      <c r="Q3923" s="72" t="s">
        <v>5575</v>
      </c>
      <c r="R3923" s="76" t="s">
        <v>7858</v>
      </c>
      <c r="S3923" s="72" t="s">
        <v>221</v>
      </c>
      <c r="T3923" s="72" t="s">
        <v>8803</v>
      </c>
      <c r="U3923" s="72"/>
      <c r="V3923" s="76" t="s">
        <v>10644</v>
      </c>
      <c r="W3923" s="74">
        <v>42828.489907407406</v>
      </c>
      <c r="X3923" s="76" t="s">
        <v>13868</v>
      </c>
      <c r="Y3923" s="72"/>
      <c r="Z3923" s="72"/>
      <c r="AA3923" s="78" t="s">
        <v>17825</v>
      </c>
      <c r="AB3923" s="72"/>
      <c r="AC3923" s="72" t="b">
        <v>0</v>
      </c>
      <c r="AD3923" s="72">
        <v>0</v>
      </c>
      <c r="AE3923" s="78" t="s">
        <v>230</v>
      </c>
      <c r="AF3923" s="72" t="b">
        <v>0</v>
      </c>
      <c r="AG3923" s="72" t="s">
        <v>232</v>
      </c>
      <c r="AH3923" s="72"/>
      <c r="AI3923" s="78" t="s">
        <v>230</v>
      </c>
      <c r="AJ3923" s="72" t="b">
        <v>0</v>
      </c>
      <c r="AK3923" s="72">
        <v>0</v>
      </c>
      <c r="AL3923" s="78" t="s">
        <v>230</v>
      </c>
      <c r="AM3923" s="72" t="s">
        <v>237</v>
      </c>
      <c r="AN3923" s="72" t="b">
        <v>0</v>
      </c>
      <c r="AO3923" s="78" t="s">
        <v>17825</v>
      </c>
      <c r="AP3923" s="72" t="s">
        <v>179</v>
      </c>
      <c r="AQ3923" s="72">
        <v>0</v>
      </c>
      <c r="AR3923" s="72">
        <v>0</v>
      </c>
      <c r="AS3923" s="72"/>
      <c r="AT3923" s="72"/>
      <c r="AU3923" s="72"/>
      <c r="AV3923" s="72"/>
      <c r="AW3923" s="72"/>
      <c r="AX3923" s="72"/>
      <c r="AY3923" s="72"/>
      <c r="AZ3923" s="72"/>
    </row>
    <row r="3924" spans="1:52" x14ac:dyDescent="0.35">
      <c r="A3924" s="70" t="s">
        <v>2592</v>
      </c>
      <c r="B3924" s="70" t="s">
        <v>2592</v>
      </c>
      <c r="C3924" s="83"/>
      <c r="D3924" s="84"/>
      <c r="E3924" s="85"/>
      <c r="F3924" s="86"/>
      <c r="G3924" s="83"/>
      <c r="H3924" s="81"/>
      <c r="I3924" s="87"/>
      <c r="J3924" s="87"/>
      <c r="K3924" s="36"/>
      <c r="L3924" s="90"/>
      <c r="M3924" s="90"/>
      <c r="N3924" s="89"/>
      <c r="O3924" s="72" t="s">
        <v>179</v>
      </c>
      <c r="P3924" s="74">
        <v>42824.66946759259</v>
      </c>
      <c r="Q3924" s="72" t="s">
        <v>5576</v>
      </c>
      <c r="R3924" s="76" t="s">
        <v>7859</v>
      </c>
      <c r="S3924" s="72" t="s">
        <v>221</v>
      </c>
      <c r="T3924" s="72"/>
      <c r="U3924" s="72"/>
      <c r="V3924" s="76" t="s">
        <v>10645</v>
      </c>
      <c r="W3924" s="74">
        <v>42824.66946759259</v>
      </c>
      <c r="X3924" s="76" t="s">
        <v>13869</v>
      </c>
      <c r="Y3924" s="72"/>
      <c r="Z3924" s="72"/>
      <c r="AA3924" s="78" t="s">
        <v>17826</v>
      </c>
      <c r="AB3924" s="72"/>
      <c r="AC3924" s="72" t="b">
        <v>0</v>
      </c>
      <c r="AD3924" s="72">
        <v>0</v>
      </c>
      <c r="AE3924" s="78" t="s">
        <v>230</v>
      </c>
      <c r="AF3924" s="72" t="b">
        <v>0</v>
      </c>
      <c r="AG3924" s="72" t="s">
        <v>231</v>
      </c>
      <c r="AH3924" s="72"/>
      <c r="AI3924" s="78" t="s">
        <v>230</v>
      </c>
      <c r="AJ3924" s="72" t="b">
        <v>0</v>
      </c>
      <c r="AK3924" s="72">
        <v>0</v>
      </c>
      <c r="AL3924" s="78" t="s">
        <v>230</v>
      </c>
      <c r="AM3924" s="72" t="s">
        <v>237</v>
      </c>
      <c r="AN3924" s="72" t="b">
        <v>0</v>
      </c>
      <c r="AO3924" s="78" t="s">
        <v>17826</v>
      </c>
      <c r="AP3924" s="72" t="s">
        <v>179</v>
      </c>
      <c r="AQ3924" s="72">
        <v>0</v>
      </c>
      <c r="AR3924" s="72">
        <v>0</v>
      </c>
      <c r="AS3924" s="72"/>
      <c r="AT3924" s="72"/>
      <c r="AU3924" s="72"/>
      <c r="AV3924" s="72"/>
      <c r="AW3924" s="72"/>
      <c r="AX3924" s="72"/>
      <c r="AY3924" s="72"/>
      <c r="AZ3924" s="72"/>
    </row>
    <row r="3925" spans="1:52" x14ac:dyDescent="0.35">
      <c r="A3925" s="70" t="s">
        <v>2592</v>
      </c>
      <c r="B3925" s="70" t="s">
        <v>2592</v>
      </c>
      <c r="C3925" s="83"/>
      <c r="D3925" s="84"/>
      <c r="E3925" s="85"/>
      <c r="F3925" s="86"/>
      <c r="G3925" s="83"/>
      <c r="H3925" s="81"/>
      <c r="I3925" s="87"/>
      <c r="J3925" s="87"/>
      <c r="K3925" s="36"/>
      <c r="L3925" s="90"/>
      <c r="M3925" s="90"/>
      <c r="N3925" s="89"/>
      <c r="O3925" s="72" t="s">
        <v>179</v>
      </c>
      <c r="P3925" s="74">
        <v>42824.669490740744</v>
      </c>
      <c r="Q3925" s="72" t="s">
        <v>5577</v>
      </c>
      <c r="R3925" s="76" t="s">
        <v>7860</v>
      </c>
      <c r="S3925" s="72" t="s">
        <v>221</v>
      </c>
      <c r="T3925" s="72"/>
      <c r="U3925" s="72"/>
      <c r="V3925" s="76" t="s">
        <v>10645</v>
      </c>
      <c r="W3925" s="74">
        <v>42824.669490740744</v>
      </c>
      <c r="X3925" s="76" t="s">
        <v>13870</v>
      </c>
      <c r="Y3925" s="72"/>
      <c r="Z3925" s="72"/>
      <c r="AA3925" s="78" t="s">
        <v>17827</v>
      </c>
      <c r="AB3925" s="72"/>
      <c r="AC3925" s="72" t="b">
        <v>0</v>
      </c>
      <c r="AD3925" s="72">
        <v>0</v>
      </c>
      <c r="AE3925" s="78" t="s">
        <v>230</v>
      </c>
      <c r="AF3925" s="72" t="b">
        <v>0</v>
      </c>
      <c r="AG3925" s="72" t="s">
        <v>231</v>
      </c>
      <c r="AH3925" s="72"/>
      <c r="AI3925" s="78" t="s">
        <v>230</v>
      </c>
      <c r="AJ3925" s="72" t="b">
        <v>0</v>
      </c>
      <c r="AK3925" s="72">
        <v>0</v>
      </c>
      <c r="AL3925" s="78" t="s">
        <v>230</v>
      </c>
      <c r="AM3925" s="72" t="s">
        <v>237</v>
      </c>
      <c r="AN3925" s="72" t="b">
        <v>0</v>
      </c>
      <c r="AO3925" s="78" t="s">
        <v>17827</v>
      </c>
      <c r="AP3925" s="72" t="s">
        <v>179</v>
      </c>
      <c r="AQ3925" s="72">
        <v>0</v>
      </c>
      <c r="AR3925" s="72">
        <v>0</v>
      </c>
      <c r="AS3925" s="72"/>
      <c r="AT3925" s="72"/>
      <c r="AU3925" s="72"/>
      <c r="AV3925" s="72"/>
      <c r="AW3925" s="72"/>
      <c r="AX3925" s="72"/>
      <c r="AY3925" s="72"/>
      <c r="AZ3925" s="72"/>
    </row>
    <row r="3926" spans="1:52" x14ac:dyDescent="0.35">
      <c r="A3926" s="70" t="s">
        <v>2592</v>
      </c>
      <c r="B3926" s="70" t="s">
        <v>2592</v>
      </c>
      <c r="C3926" s="83"/>
      <c r="D3926" s="84"/>
      <c r="E3926" s="85"/>
      <c r="F3926" s="86"/>
      <c r="G3926" s="83"/>
      <c r="H3926" s="81"/>
      <c r="I3926" s="87"/>
      <c r="J3926" s="87"/>
      <c r="K3926" s="36"/>
      <c r="L3926" s="90"/>
      <c r="M3926" s="90"/>
      <c r="N3926" s="89"/>
      <c r="O3926" s="72" t="s">
        <v>179</v>
      </c>
      <c r="P3926" s="74">
        <v>42824.66951388889</v>
      </c>
      <c r="Q3926" s="72" t="s">
        <v>5578</v>
      </c>
      <c r="R3926" s="76" t="s">
        <v>7861</v>
      </c>
      <c r="S3926" s="72" t="s">
        <v>221</v>
      </c>
      <c r="T3926" s="72"/>
      <c r="U3926" s="72"/>
      <c r="V3926" s="76" t="s">
        <v>10645</v>
      </c>
      <c r="W3926" s="74">
        <v>42824.66951388889</v>
      </c>
      <c r="X3926" s="76" t="s">
        <v>13871</v>
      </c>
      <c r="Y3926" s="72"/>
      <c r="Z3926" s="72"/>
      <c r="AA3926" s="78" t="s">
        <v>17828</v>
      </c>
      <c r="AB3926" s="72"/>
      <c r="AC3926" s="72" t="b">
        <v>0</v>
      </c>
      <c r="AD3926" s="72">
        <v>0</v>
      </c>
      <c r="AE3926" s="78" t="s">
        <v>230</v>
      </c>
      <c r="AF3926" s="72" t="b">
        <v>0</v>
      </c>
      <c r="AG3926" s="72" t="s">
        <v>231</v>
      </c>
      <c r="AH3926" s="72"/>
      <c r="AI3926" s="78" t="s">
        <v>230</v>
      </c>
      <c r="AJ3926" s="72" t="b">
        <v>0</v>
      </c>
      <c r="AK3926" s="72">
        <v>0</v>
      </c>
      <c r="AL3926" s="78" t="s">
        <v>230</v>
      </c>
      <c r="AM3926" s="72" t="s">
        <v>237</v>
      </c>
      <c r="AN3926" s="72" t="b">
        <v>0</v>
      </c>
      <c r="AO3926" s="78" t="s">
        <v>17828</v>
      </c>
      <c r="AP3926" s="72" t="s">
        <v>179</v>
      </c>
      <c r="AQ3926" s="72">
        <v>0</v>
      </c>
      <c r="AR3926" s="72">
        <v>0</v>
      </c>
      <c r="AS3926" s="72"/>
      <c r="AT3926" s="72"/>
      <c r="AU3926" s="72"/>
      <c r="AV3926" s="72"/>
      <c r="AW3926" s="72"/>
      <c r="AX3926" s="72"/>
      <c r="AY3926" s="72"/>
      <c r="AZ3926" s="72"/>
    </row>
    <row r="3927" spans="1:52" x14ac:dyDescent="0.35">
      <c r="A3927" s="70" t="s">
        <v>2592</v>
      </c>
      <c r="B3927" s="70" t="s">
        <v>2592</v>
      </c>
      <c r="C3927" s="83"/>
      <c r="D3927" s="84"/>
      <c r="E3927" s="85"/>
      <c r="F3927" s="86"/>
      <c r="G3927" s="83"/>
      <c r="H3927" s="81"/>
      <c r="I3927" s="87"/>
      <c r="J3927" s="87"/>
      <c r="K3927" s="36"/>
      <c r="L3927" s="90"/>
      <c r="M3927" s="90"/>
      <c r="N3927" s="89"/>
      <c r="O3927" s="72" t="s">
        <v>179</v>
      </c>
      <c r="P3927" s="74">
        <v>42824.715624999997</v>
      </c>
      <c r="Q3927" s="72" t="s">
        <v>5579</v>
      </c>
      <c r="R3927" s="76" t="s">
        <v>7862</v>
      </c>
      <c r="S3927" s="72" t="s">
        <v>221</v>
      </c>
      <c r="T3927" s="72"/>
      <c r="U3927" s="72"/>
      <c r="V3927" s="76" t="s">
        <v>10645</v>
      </c>
      <c r="W3927" s="74">
        <v>42824.715624999997</v>
      </c>
      <c r="X3927" s="76" t="s">
        <v>13872</v>
      </c>
      <c r="Y3927" s="72"/>
      <c r="Z3927" s="72"/>
      <c r="AA3927" s="78" t="s">
        <v>17829</v>
      </c>
      <c r="AB3927" s="72"/>
      <c r="AC3927" s="72" t="b">
        <v>0</v>
      </c>
      <c r="AD3927" s="72">
        <v>0</v>
      </c>
      <c r="AE3927" s="78" t="s">
        <v>230</v>
      </c>
      <c r="AF3927" s="72" t="b">
        <v>0</v>
      </c>
      <c r="AG3927" s="72" t="s">
        <v>231</v>
      </c>
      <c r="AH3927" s="72"/>
      <c r="AI3927" s="78" t="s">
        <v>230</v>
      </c>
      <c r="AJ3927" s="72" t="b">
        <v>0</v>
      </c>
      <c r="AK3927" s="72">
        <v>0</v>
      </c>
      <c r="AL3927" s="78" t="s">
        <v>230</v>
      </c>
      <c r="AM3927" s="72" t="s">
        <v>237</v>
      </c>
      <c r="AN3927" s="72" t="b">
        <v>0</v>
      </c>
      <c r="AO3927" s="78" t="s">
        <v>17829</v>
      </c>
      <c r="AP3927" s="72" t="s">
        <v>179</v>
      </c>
      <c r="AQ3927" s="72">
        <v>0</v>
      </c>
      <c r="AR3927" s="72">
        <v>0</v>
      </c>
      <c r="AS3927" s="72"/>
      <c r="AT3927" s="72"/>
      <c r="AU3927" s="72"/>
      <c r="AV3927" s="72"/>
      <c r="AW3927" s="72"/>
      <c r="AX3927" s="72"/>
      <c r="AY3927" s="72"/>
      <c r="AZ3927" s="72"/>
    </row>
    <row r="3928" spans="1:52" x14ac:dyDescent="0.35">
      <c r="A3928" s="70" t="s">
        <v>2592</v>
      </c>
      <c r="B3928" s="70" t="s">
        <v>2592</v>
      </c>
      <c r="C3928" s="83"/>
      <c r="D3928" s="84"/>
      <c r="E3928" s="85"/>
      <c r="F3928" s="86"/>
      <c r="G3928" s="83"/>
      <c r="H3928" s="81"/>
      <c r="I3928" s="87"/>
      <c r="J3928" s="87"/>
      <c r="K3928" s="36"/>
      <c r="L3928" s="90"/>
      <c r="M3928" s="90"/>
      <c r="N3928" s="89"/>
      <c r="O3928" s="72" t="s">
        <v>179</v>
      </c>
      <c r="P3928" s="74">
        <v>42824.715636574074</v>
      </c>
      <c r="Q3928" s="78" t="s">
        <v>5580</v>
      </c>
      <c r="R3928" s="76" t="s">
        <v>7863</v>
      </c>
      <c r="S3928" s="72" t="s">
        <v>221</v>
      </c>
      <c r="T3928" s="72"/>
      <c r="U3928" s="72"/>
      <c r="V3928" s="76" t="s">
        <v>10645</v>
      </c>
      <c r="W3928" s="74">
        <v>42824.715636574074</v>
      </c>
      <c r="X3928" s="76" t="s">
        <v>13873</v>
      </c>
      <c r="Y3928" s="72"/>
      <c r="Z3928" s="72"/>
      <c r="AA3928" s="78" t="s">
        <v>17830</v>
      </c>
      <c r="AB3928" s="72"/>
      <c r="AC3928" s="72" t="b">
        <v>0</v>
      </c>
      <c r="AD3928" s="72">
        <v>0</v>
      </c>
      <c r="AE3928" s="78" t="s">
        <v>230</v>
      </c>
      <c r="AF3928" s="72" t="b">
        <v>0</v>
      </c>
      <c r="AG3928" s="72" t="s">
        <v>231</v>
      </c>
      <c r="AH3928" s="72"/>
      <c r="AI3928" s="78" t="s">
        <v>230</v>
      </c>
      <c r="AJ3928" s="72" t="b">
        <v>0</v>
      </c>
      <c r="AK3928" s="72">
        <v>0</v>
      </c>
      <c r="AL3928" s="78" t="s">
        <v>230</v>
      </c>
      <c r="AM3928" s="72" t="s">
        <v>237</v>
      </c>
      <c r="AN3928" s="72" t="b">
        <v>0</v>
      </c>
      <c r="AO3928" s="78" t="s">
        <v>17830</v>
      </c>
      <c r="AP3928" s="72" t="s">
        <v>179</v>
      </c>
      <c r="AQ3928" s="72">
        <v>0</v>
      </c>
      <c r="AR3928" s="72">
        <v>0</v>
      </c>
      <c r="AS3928" s="72"/>
      <c r="AT3928" s="72"/>
      <c r="AU3928" s="72"/>
      <c r="AV3928" s="72"/>
      <c r="AW3928" s="72"/>
      <c r="AX3928" s="72"/>
      <c r="AY3928" s="72"/>
      <c r="AZ3928" s="72"/>
    </row>
    <row r="3929" spans="1:52" x14ac:dyDescent="0.35">
      <c r="A3929" s="70" t="s">
        <v>2592</v>
      </c>
      <c r="B3929" s="70" t="s">
        <v>2592</v>
      </c>
      <c r="C3929" s="83"/>
      <c r="D3929" s="84"/>
      <c r="E3929" s="85"/>
      <c r="F3929" s="86"/>
      <c r="G3929" s="83"/>
      <c r="H3929" s="81"/>
      <c r="I3929" s="87"/>
      <c r="J3929" s="87"/>
      <c r="K3929" s="36"/>
      <c r="L3929" s="90"/>
      <c r="M3929" s="90"/>
      <c r="N3929" s="89"/>
      <c r="O3929" s="72" t="s">
        <v>179</v>
      </c>
      <c r="P3929" s="74">
        <v>42824.715636574074</v>
      </c>
      <c r="Q3929" s="72" t="s">
        <v>5581</v>
      </c>
      <c r="R3929" s="76" t="s">
        <v>7864</v>
      </c>
      <c r="S3929" s="72" t="s">
        <v>221</v>
      </c>
      <c r="T3929" s="72"/>
      <c r="U3929" s="72"/>
      <c r="V3929" s="76" t="s">
        <v>10645</v>
      </c>
      <c r="W3929" s="74">
        <v>42824.715636574074</v>
      </c>
      <c r="X3929" s="76" t="s">
        <v>13874</v>
      </c>
      <c r="Y3929" s="72"/>
      <c r="Z3929" s="72"/>
      <c r="AA3929" s="78" t="s">
        <v>17831</v>
      </c>
      <c r="AB3929" s="72"/>
      <c r="AC3929" s="72" t="b">
        <v>0</v>
      </c>
      <c r="AD3929" s="72">
        <v>0</v>
      </c>
      <c r="AE3929" s="78" t="s">
        <v>230</v>
      </c>
      <c r="AF3929" s="72" t="b">
        <v>0</v>
      </c>
      <c r="AG3929" s="72" t="s">
        <v>231</v>
      </c>
      <c r="AH3929" s="72"/>
      <c r="AI3929" s="78" t="s">
        <v>230</v>
      </c>
      <c r="AJ3929" s="72" t="b">
        <v>0</v>
      </c>
      <c r="AK3929" s="72">
        <v>0</v>
      </c>
      <c r="AL3929" s="78" t="s">
        <v>230</v>
      </c>
      <c r="AM3929" s="72" t="s">
        <v>237</v>
      </c>
      <c r="AN3929" s="72" t="b">
        <v>0</v>
      </c>
      <c r="AO3929" s="78" t="s">
        <v>17831</v>
      </c>
      <c r="AP3929" s="72" t="s">
        <v>179</v>
      </c>
      <c r="AQ3929" s="72">
        <v>0</v>
      </c>
      <c r="AR3929" s="72">
        <v>0</v>
      </c>
      <c r="AS3929" s="72"/>
      <c r="AT3929" s="72"/>
      <c r="AU3929" s="72"/>
      <c r="AV3929" s="72"/>
      <c r="AW3929" s="72"/>
      <c r="AX3929" s="72"/>
      <c r="AY3929" s="72"/>
      <c r="AZ3929" s="72"/>
    </row>
    <row r="3930" spans="1:52" x14ac:dyDescent="0.35">
      <c r="A3930" s="70" t="s">
        <v>2592</v>
      </c>
      <c r="B3930" s="70" t="s">
        <v>2592</v>
      </c>
      <c r="C3930" s="83"/>
      <c r="D3930" s="84"/>
      <c r="E3930" s="85"/>
      <c r="F3930" s="86"/>
      <c r="G3930" s="83"/>
      <c r="H3930" s="81"/>
      <c r="I3930" s="87"/>
      <c r="J3930" s="87"/>
      <c r="K3930" s="36"/>
      <c r="L3930" s="90"/>
      <c r="M3930" s="90"/>
      <c r="N3930" s="89"/>
      <c r="O3930" s="72" t="s">
        <v>179</v>
      </c>
      <c r="P3930" s="74">
        <v>42824.71565972222</v>
      </c>
      <c r="Q3930" s="72" t="s">
        <v>5582</v>
      </c>
      <c r="R3930" s="76" t="s">
        <v>7865</v>
      </c>
      <c r="S3930" s="72" t="s">
        <v>221</v>
      </c>
      <c r="T3930" s="72"/>
      <c r="U3930" s="72"/>
      <c r="V3930" s="76" t="s">
        <v>10645</v>
      </c>
      <c r="W3930" s="74">
        <v>42824.71565972222</v>
      </c>
      <c r="X3930" s="76" t="s">
        <v>13875</v>
      </c>
      <c r="Y3930" s="72"/>
      <c r="Z3930" s="72"/>
      <c r="AA3930" s="78" t="s">
        <v>17832</v>
      </c>
      <c r="AB3930" s="72"/>
      <c r="AC3930" s="72" t="b">
        <v>0</v>
      </c>
      <c r="AD3930" s="72">
        <v>0</v>
      </c>
      <c r="AE3930" s="78" t="s">
        <v>230</v>
      </c>
      <c r="AF3930" s="72" t="b">
        <v>0</v>
      </c>
      <c r="AG3930" s="72" t="s">
        <v>231</v>
      </c>
      <c r="AH3930" s="72"/>
      <c r="AI3930" s="78" t="s">
        <v>230</v>
      </c>
      <c r="AJ3930" s="72" t="b">
        <v>0</v>
      </c>
      <c r="AK3930" s="72">
        <v>0</v>
      </c>
      <c r="AL3930" s="78" t="s">
        <v>230</v>
      </c>
      <c r="AM3930" s="72" t="s">
        <v>237</v>
      </c>
      <c r="AN3930" s="72" t="b">
        <v>0</v>
      </c>
      <c r="AO3930" s="78" t="s">
        <v>17832</v>
      </c>
      <c r="AP3930" s="72" t="s">
        <v>179</v>
      </c>
      <c r="AQ3930" s="72">
        <v>0</v>
      </c>
      <c r="AR3930" s="72">
        <v>0</v>
      </c>
      <c r="AS3930" s="72"/>
      <c r="AT3930" s="72"/>
      <c r="AU3930" s="72"/>
      <c r="AV3930" s="72"/>
      <c r="AW3930" s="72"/>
      <c r="AX3930" s="72"/>
      <c r="AY3930" s="72"/>
      <c r="AZ3930" s="72"/>
    </row>
    <row r="3931" spans="1:52" x14ac:dyDescent="0.35">
      <c r="A3931" s="70" t="s">
        <v>2592</v>
      </c>
      <c r="B3931" s="70" t="s">
        <v>2592</v>
      </c>
      <c r="C3931" s="83"/>
      <c r="D3931" s="84"/>
      <c r="E3931" s="85"/>
      <c r="F3931" s="86"/>
      <c r="G3931" s="83"/>
      <c r="H3931" s="81"/>
      <c r="I3931" s="87"/>
      <c r="J3931" s="87"/>
      <c r="K3931" s="36"/>
      <c r="L3931" s="90"/>
      <c r="M3931" s="90"/>
      <c r="N3931" s="89"/>
      <c r="O3931" s="72" t="s">
        <v>179</v>
      </c>
      <c r="P3931" s="74">
        <v>42824.715671296297</v>
      </c>
      <c r="Q3931" s="72" t="s">
        <v>5583</v>
      </c>
      <c r="R3931" s="76" t="s">
        <v>7866</v>
      </c>
      <c r="S3931" s="72" t="s">
        <v>221</v>
      </c>
      <c r="T3931" s="72"/>
      <c r="U3931" s="72"/>
      <c r="V3931" s="76" t="s">
        <v>10645</v>
      </c>
      <c r="W3931" s="74">
        <v>42824.715671296297</v>
      </c>
      <c r="X3931" s="76" t="s">
        <v>13876</v>
      </c>
      <c r="Y3931" s="72"/>
      <c r="Z3931" s="72"/>
      <c r="AA3931" s="78" t="s">
        <v>17833</v>
      </c>
      <c r="AB3931" s="72"/>
      <c r="AC3931" s="72" t="b">
        <v>0</v>
      </c>
      <c r="AD3931" s="72">
        <v>0</v>
      </c>
      <c r="AE3931" s="78" t="s">
        <v>230</v>
      </c>
      <c r="AF3931" s="72" t="b">
        <v>0</v>
      </c>
      <c r="AG3931" s="72" t="s">
        <v>231</v>
      </c>
      <c r="AH3931" s="72"/>
      <c r="AI3931" s="78" t="s">
        <v>230</v>
      </c>
      <c r="AJ3931" s="72" t="b">
        <v>0</v>
      </c>
      <c r="AK3931" s="72">
        <v>0</v>
      </c>
      <c r="AL3931" s="78" t="s">
        <v>230</v>
      </c>
      <c r="AM3931" s="72" t="s">
        <v>237</v>
      </c>
      <c r="AN3931" s="72" t="b">
        <v>0</v>
      </c>
      <c r="AO3931" s="78" t="s">
        <v>17833</v>
      </c>
      <c r="AP3931" s="72" t="s">
        <v>179</v>
      </c>
      <c r="AQ3931" s="72">
        <v>0</v>
      </c>
      <c r="AR3931" s="72">
        <v>0</v>
      </c>
      <c r="AS3931" s="72"/>
      <c r="AT3931" s="72"/>
      <c r="AU3931" s="72"/>
      <c r="AV3931" s="72"/>
      <c r="AW3931" s="72"/>
      <c r="AX3931" s="72"/>
      <c r="AY3931" s="72"/>
      <c r="AZ3931" s="72"/>
    </row>
    <row r="3932" spans="1:52" x14ac:dyDescent="0.35">
      <c r="A3932" s="70" t="s">
        <v>2592</v>
      </c>
      <c r="B3932" s="70" t="s">
        <v>2592</v>
      </c>
      <c r="C3932" s="83"/>
      <c r="D3932" s="84"/>
      <c r="E3932" s="85"/>
      <c r="F3932" s="86"/>
      <c r="G3932" s="83"/>
      <c r="H3932" s="81"/>
      <c r="I3932" s="87"/>
      <c r="J3932" s="87"/>
      <c r="K3932" s="36"/>
      <c r="L3932" s="90"/>
      <c r="M3932" s="90"/>
      <c r="N3932" s="89"/>
      <c r="O3932" s="72" t="s">
        <v>179</v>
      </c>
      <c r="P3932" s="74">
        <v>42824.715682870374</v>
      </c>
      <c r="Q3932" s="72" t="s">
        <v>5584</v>
      </c>
      <c r="R3932" s="76" t="s">
        <v>7867</v>
      </c>
      <c r="S3932" s="72" t="s">
        <v>221</v>
      </c>
      <c r="T3932" s="72"/>
      <c r="U3932" s="72"/>
      <c r="V3932" s="76" t="s">
        <v>10645</v>
      </c>
      <c r="W3932" s="74">
        <v>42824.715682870374</v>
      </c>
      <c r="X3932" s="76" t="s">
        <v>13877</v>
      </c>
      <c r="Y3932" s="72"/>
      <c r="Z3932" s="72"/>
      <c r="AA3932" s="78" t="s">
        <v>17834</v>
      </c>
      <c r="AB3932" s="72"/>
      <c r="AC3932" s="72" t="b">
        <v>0</v>
      </c>
      <c r="AD3932" s="72">
        <v>0</v>
      </c>
      <c r="AE3932" s="78" t="s">
        <v>230</v>
      </c>
      <c r="AF3932" s="72" t="b">
        <v>0</v>
      </c>
      <c r="AG3932" s="72" t="s">
        <v>231</v>
      </c>
      <c r="AH3932" s="72"/>
      <c r="AI3932" s="78" t="s">
        <v>230</v>
      </c>
      <c r="AJ3932" s="72" t="b">
        <v>0</v>
      </c>
      <c r="AK3932" s="72">
        <v>0</v>
      </c>
      <c r="AL3932" s="78" t="s">
        <v>230</v>
      </c>
      <c r="AM3932" s="72" t="s">
        <v>237</v>
      </c>
      <c r="AN3932" s="72" t="b">
        <v>0</v>
      </c>
      <c r="AO3932" s="78" t="s">
        <v>17834</v>
      </c>
      <c r="AP3932" s="72" t="s">
        <v>179</v>
      </c>
      <c r="AQ3932" s="72">
        <v>0</v>
      </c>
      <c r="AR3932" s="72">
        <v>0</v>
      </c>
      <c r="AS3932" s="72"/>
      <c r="AT3932" s="72"/>
      <c r="AU3932" s="72"/>
      <c r="AV3932" s="72"/>
      <c r="AW3932" s="72"/>
      <c r="AX3932" s="72"/>
      <c r="AY3932" s="72"/>
      <c r="AZ3932" s="72"/>
    </row>
    <row r="3933" spans="1:52" x14ac:dyDescent="0.35">
      <c r="A3933" s="70" t="s">
        <v>2592</v>
      </c>
      <c r="B3933" s="70" t="s">
        <v>2592</v>
      </c>
      <c r="C3933" s="83"/>
      <c r="D3933" s="84"/>
      <c r="E3933" s="85"/>
      <c r="F3933" s="86"/>
      <c r="G3933" s="83"/>
      <c r="H3933" s="81"/>
      <c r="I3933" s="87"/>
      <c r="J3933" s="87"/>
      <c r="K3933" s="36"/>
      <c r="L3933" s="90"/>
      <c r="M3933" s="90"/>
      <c r="N3933" s="89"/>
      <c r="O3933" s="72" t="s">
        <v>179</v>
      </c>
      <c r="P3933" s="74">
        <v>42824.715694444443</v>
      </c>
      <c r="Q3933" s="72" t="s">
        <v>5585</v>
      </c>
      <c r="R3933" s="76" t="s">
        <v>7868</v>
      </c>
      <c r="S3933" s="72" t="s">
        <v>221</v>
      </c>
      <c r="T3933" s="72"/>
      <c r="U3933" s="72"/>
      <c r="V3933" s="76" t="s">
        <v>10645</v>
      </c>
      <c r="W3933" s="74">
        <v>42824.715694444443</v>
      </c>
      <c r="X3933" s="76" t="s">
        <v>13878</v>
      </c>
      <c r="Y3933" s="72"/>
      <c r="Z3933" s="72"/>
      <c r="AA3933" s="78" t="s">
        <v>17835</v>
      </c>
      <c r="AB3933" s="72"/>
      <c r="AC3933" s="72" t="b">
        <v>0</v>
      </c>
      <c r="AD3933" s="72">
        <v>0</v>
      </c>
      <c r="AE3933" s="78" t="s">
        <v>230</v>
      </c>
      <c r="AF3933" s="72" t="b">
        <v>0</v>
      </c>
      <c r="AG3933" s="72" t="s">
        <v>231</v>
      </c>
      <c r="AH3933" s="72"/>
      <c r="AI3933" s="78" t="s">
        <v>230</v>
      </c>
      <c r="AJ3933" s="72" t="b">
        <v>0</v>
      </c>
      <c r="AK3933" s="72">
        <v>0</v>
      </c>
      <c r="AL3933" s="78" t="s">
        <v>230</v>
      </c>
      <c r="AM3933" s="72" t="s">
        <v>237</v>
      </c>
      <c r="AN3933" s="72" t="b">
        <v>0</v>
      </c>
      <c r="AO3933" s="78" t="s">
        <v>17835</v>
      </c>
      <c r="AP3933" s="72" t="s">
        <v>179</v>
      </c>
      <c r="AQ3933" s="72">
        <v>0</v>
      </c>
      <c r="AR3933" s="72">
        <v>0</v>
      </c>
      <c r="AS3933" s="72"/>
      <c r="AT3933" s="72"/>
      <c r="AU3933" s="72"/>
      <c r="AV3933" s="72"/>
      <c r="AW3933" s="72"/>
      <c r="AX3933" s="72"/>
      <c r="AY3933" s="72"/>
      <c r="AZ3933" s="72"/>
    </row>
    <row r="3934" spans="1:52" x14ac:dyDescent="0.35">
      <c r="A3934" s="70" t="s">
        <v>2592</v>
      </c>
      <c r="B3934" s="70" t="s">
        <v>2592</v>
      </c>
      <c r="C3934" s="83"/>
      <c r="D3934" s="84"/>
      <c r="E3934" s="85"/>
      <c r="F3934" s="86"/>
      <c r="G3934" s="83"/>
      <c r="H3934" s="81"/>
      <c r="I3934" s="87"/>
      <c r="J3934" s="87"/>
      <c r="K3934" s="36"/>
      <c r="L3934" s="90"/>
      <c r="M3934" s="90"/>
      <c r="N3934" s="89"/>
      <c r="O3934" s="72" t="s">
        <v>179</v>
      </c>
      <c r="P3934" s="74">
        <v>42824.71570601852</v>
      </c>
      <c r="Q3934" s="72" t="s">
        <v>5586</v>
      </c>
      <c r="R3934" s="76" t="s">
        <v>7869</v>
      </c>
      <c r="S3934" s="72" t="s">
        <v>221</v>
      </c>
      <c r="T3934" s="72"/>
      <c r="U3934" s="72"/>
      <c r="V3934" s="76" t="s">
        <v>10645</v>
      </c>
      <c r="W3934" s="74">
        <v>42824.71570601852</v>
      </c>
      <c r="X3934" s="76" t="s">
        <v>13879</v>
      </c>
      <c r="Y3934" s="72"/>
      <c r="Z3934" s="72"/>
      <c r="AA3934" s="78" t="s">
        <v>17836</v>
      </c>
      <c r="AB3934" s="72"/>
      <c r="AC3934" s="72" t="b">
        <v>0</v>
      </c>
      <c r="AD3934" s="72">
        <v>0</v>
      </c>
      <c r="AE3934" s="78" t="s">
        <v>230</v>
      </c>
      <c r="AF3934" s="72" t="b">
        <v>0</v>
      </c>
      <c r="AG3934" s="72" t="s">
        <v>231</v>
      </c>
      <c r="AH3934" s="72"/>
      <c r="AI3934" s="78" t="s">
        <v>230</v>
      </c>
      <c r="AJ3934" s="72" t="b">
        <v>0</v>
      </c>
      <c r="AK3934" s="72">
        <v>0</v>
      </c>
      <c r="AL3934" s="78" t="s">
        <v>230</v>
      </c>
      <c r="AM3934" s="72" t="s">
        <v>237</v>
      </c>
      <c r="AN3934" s="72" t="b">
        <v>0</v>
      </c>
      <c r="AO3934" s="78" t="s">
        <v>17836</v>
      </c>
      <c r="AP3934" s="72" t="s">
        <v>179</v>
      </c>
      <c r="AQ3934" s="72">
        <v>0</v>
      </c>
      <c r="AR3934" s="72">
        <v>0</v>
      </c>
      <c r="AS3934" s="72"/>
      <c r="AT3934" s="72"/>
      <c r="AU3934" s="72"/>
      <c r="AV3934" s="72"/>
      <c r="AW3934" s="72"/>
      <c r="AX3934" s="72"/>
      <c r="AY3934" s="72"/>
      <c r="AZ3934" s="72"/>
    </row>
    <row r="3935" spans="1:52" x14ac:dyDescent="0.35">
      <c r="A3935" s="70" t="s">
        <v>2592</v>
      </c>
      <c r="B3935" s="70" t="s">
        <v>2592</v>
      </c>
      <c r="C3935" s="83"/>
      <c r="D3935" s="84"/>
      <c r="E3935" s="85"/>
      <c r="F3935" s="86"/>
      <c r="G3935" s="83"/>
      <c r="H3935" s="81"/>
      <c r="I3935" s="87"/>
      <c r="J3935" s="87"/>
      <c r="K3935" s="36"/>
      <c r="L3935" s="90"/>
      <c r="M3935" s="90"/>
      <c r="N3935" s="89"/>
      <c r="O3935" s="72" t="s">
        <v>179</v>
      </c>
      <c r="P3935" s="74">
        <v>42824.725995370369</v>
      </c>
      <c r="Q3935" s="72" t="s">
        <v>5587</v>
      </c>
      <c r="R3935" s="76" t="s">
        <v>7870</v>
      </c>
      <c r="S3935" s="72" t="s">
        <v>221</v>
      </c>
      <c r="T3935" s="72"/>
      <c r="U3935" s="72"/>
      <c r="V3935" s="76" t="s">
        <v>10645</v>
      </c>
      <c r="W3935" s="74">
        <v>42824.725995370369</v>
      </c>
      <c r="X3935" s="76" t="s">
        <v>13880</v>
      </c>
      <c r="Y3935" s="72"/>
      <c r="Z3935" s="72"/>
      <c r="AA3935" s="78" t="s">
        <v>17837</v>
      </c>
      <c r="AB3935" s="72"/>
      <c r="AC3935" s="72" t="b">
        <v>0</v>
      </c>
      <c r="AD3935" s="72">
        <v>0</v>
      </c>
      <c r="AE3935" s="78" t="s">
        <v>230</v>
      </c>
      <c r="AF3935" s="72" t="b">
        <v>0</v>
      </c>
      <c r="AG3935" s="72" t="s">
        <v>231</v>
      </c>
      <c r="AH3935" s="72"/>
      <c r="AI3935" s="78" t="s">
        <v>230</v>
      </c>
      <c r="AJ3935" s="72" t="b">
        <v>0</v>
      </c>
      <c r="AK3935" s="72">
        <v>0</v>
      </c>
      <c r="AL3935" s="78" t="s">
        <v>230</v>
      </c>
      <c r="AM3935" s="72" t="s">
        <v>237</v>
      </c>
      <c r="AN3935" s="72" t="b">
        <v>0</v>
      </c>
      <c r="AO3935" s="78" t="s">
        <v>17837</v>
      </c>
      <c r="AP3935" s="72" t="s">
        <v>179</v>
      </c>
      <c r="AQ3935" s="72">
        <v>0</v>
      </c>
      <c r="AR3935" s="72">
        <v>0</v>
      </c>
      <c r="AS3935" s="72"/>
      <c r="AT3935" s="72"/>
      <c r="AU3935" s="72"/>
      <c r="AV3935" s="72"/>
      <c r="AW3935" s="72"/>
      <c r="AX3935" s="72"/>
      <c r="AY3935" s="72"/>
      <c r="AZ3935" s="72"/>
    </row>
    <row r="3936" spans="1:52" x14ac:dyDescent="0.35">
      <c r="A3936" s="70" t="s">
        <v>2592</v>
      </c>
      <c r="B3936" s="70" t="s">
        <v>2592</v>
      </c>
      <c r="C3936" s="83"/>
      <c r="D3936" s="84"/>
      <c r="E3936" s="85"/>
      <c r="F3936" s="86"/>
      <c r="G3936" s="83"/>
      <c r="H3936" s="81"/>
      <c r="I3936" s="87"/>
      <c r="J3936" s="87"/>
      <c r="K3936" s="36"/>
      <c r="L3936" s="90"/>
      <c r="M3936" s="90"/>
      <c r="N3936" s="89"/>
      <c r="O3936" s="72" t="s">
        <v>179</v>
      </c>
      <c r="P3936" s="74">
        <v>42824.811562499999</v>
      </c>
      <c r="Q3936" s="72" t="s">
        <v>5588</v>
      </c>
      <c r="R3936" s="76" t="s">
        <v>7871</v>
      </c>
      <c r="S3936" s="72" t="s">
        <v>221</v>
      </c>
      <c r="T3936" s="72"/>
      <c r="U3936" s="72"/>
      <c r="V3936" s="76" t="s">
        <v>10645</v>
      </c>
      <c r="W3936" s="74">
        <v>42824.811562499999</v>
      </c>
      <c r="X3936" s="76" t="s">
        <v>13881</v>
      </c>
      <c r="Y3936" s="72"/>
      <c r="Z3936" s="72"/>
      <c r="AA3936" s="78" t="s">
        <v>17838</v>
      </c>
      <c r="AB3936" s="72"/>
      <c r="AC3936" s="72" t="b">
        <v>0</v>
      </c>
      <c r="AD3936" s="72">
        <v>0</v>
      </c>
      <c r="AE3936" s="78" t="s">
        <v>230</v>
      </c>
      <c r="AF3936" s="72" t="b">
        <v>0</v>
      </c>
      <c r="AG3936" s="72" t="s">
        <v>231</v>
      </c>
      <c r="AH3936" s="72"/>
      <c r="AI3936" s="78" t="s">
        <v>230</v>
      </c>
      <c r="AJ3936" s="72" t="b">
        <v>0</v>
      </c>
      <c r="AK3936" s="72">
        <v>0</v>
      </c>
      <c r="AL3936" s="78" t="s">
        <v>230</v>
      </c>
      <c r="AM3936" s="72" t="s">
        <v>237</v>
      </c>
      <c r="AN3936" s="72" t="b">
        <v>0</v>
      </c>
      <c r="AO3936" s="78" t="s">
        <v>17838</v>
      </c>
      <c r="AP3936" s="72" t="s">
        <v>179</v>
      </c>
      <c r="AQ3936" s="72">
        <v>0</v>
      </c>
      <c r="AR3936" s="72">
        <v>0</v>
      </c>
      <c r="AS3936" s="72"/>
      <c r="AT3936" s="72"/>
      <c r="AU3936" s="72"/>
      <c r="AV3936" s="72"/>
      <c r="AW3936" s="72"/>
      <c r="AX3936" s="72"/>
      <c r="AY3936" s="72"/>
      <c r="AZ3936" s="72"/>
    </row>
    <row r="3937" spans="1:52" x14ac:dyDescent="0.35">
      <c r="A3937" s="70" t="s">
        <v>2592</v>
      </c>
      <c r="B3937" s="70" t="s">
        <v>2592</v>
      </c>
      <c r="C3937" s="83"/>
      <c r="D3937" s="84"/>
      <c r="E3937" s="85"/>
      <c r="F3937" s="86"/>
      <c r="G3937" s="83"/>
      <c r="H3937" s="81"/>
      <c r="I3937" s="87"/>
      <c r="J3937" s="87"/>
      <c r="K3937" s="36"/>
      <c r="L3937" s="90"/>
      <c r="M3937" s="90"/>
      <c r="N3937" s="89"/>
      <c r="O3937" s="72" t="s">
        <v>179</v>
      </c>
      <c r="P3937" s="74">
        <v>42824.811574074076</v>
      </c>
      <c r="Q3937" s="72" t="s">
        <v>5589</v>
      </c>
      <c r="R3937" s="76" t="s">
        <v>7872</v>
      </c>
      <c r="S3937" s="72" t="s">
        <v>221</v>
      </c>
      <c r="T3937" s="72"/>
      <c r="U3937" s="72"/>
      <c r="V3937" s="76" t="s">
        <v>10645</v>
      </c>
      <c r="W3937" s="74">
        <v>42824.811574074076</v>
      </c>
      <c r="X3937" s="76" t="s">
        <v>13882</v>
      </c>
      <c r="Y3937" s="72"/>
      <c r="Z3937" s="72"/>
      <c r="AA3937" s="78" t="s">
        <v>17839</v>
      </c>
      <c r="AB3937" s="72"/>
      <c r="AC3937" s="72" t="b">
        <v>0</v>
      </c>
      <c r="AD3937" s="72">
        <v>0</v>
      </c>
      <c r="AE3937" s="78" t="s">
        <v>230</v>
      </c>
      <c r="AF3937" s="72" t="b">
        <v>0</v>
      </c>
      <c r="AG3937" s="72" t="s">
        <v>231</v>
      </c>
      <c r="AH3937" s="72"/>
      <c r="AI3937" s="78" t="s">
        <v>230</v>
      </c>
      <c r="AJ3937" s="72" t="b">
        <v>0</v>
      </c>
      <c r="AK3937" s="72">
        <v>0</v>
      </c>
      <c r="AL3937" s="78" t="s">
        <v>230</v>
      </c>
      <c r="AM3937" s="72" t="s">
        <v>237</v>
      </c>
      <c r="AN3937" s="72" t="b">
        <v>0</v>
      </c>
      <c r="AO3937" s="78" t="s">
        <v>17839</v>
      </c>
      <c r="AP3937" s="72" t="s">
        <v>179</v>
      </c>
      <c r="AQ3937" s="72">
        <v>0</v>
      </c>
      <c r="AR3937" s="72">
        <v>0</v>
      </c>
      <c r="AS3937" s="72"/>
      <c r="AT3937" s="72"/>
      <c r="AU3937" s="72"/>
      <c r="AV3937" s="72"/>
      <c r="AW3937" s="72"/>
      <c r="AX3937" s="72"/>
      <c r="AY3937" s="72"/>
      <c r="AZ3937" s="72"/>
    </row>
    <row r="3938" spans="1:52" x14ac:dyDescent="0.35">
      <c r="A3938" s="70" t="s">
        <v>2592</v>
      </c>
      <c r="B3938" s="70" t="s">
        <v>2592</v>
      </c>
      <c r="C3938" s="83"/>
      <c r="D3938" s="84"/>
      <c r="E3938" s="85"/>
      <c r="F3938" s="86"/>
      <c r="G3938" s="83"/>
      <c r="H3938" s="81"/>
      <c r="I3938" s="87"/>
      <c r="J3938" s="87"/>
      <c r="K3938" s="36"/>
      <c r="L3938" s="90"/>
      <c r="M3938" s="90"/>
      <c r="N3938" s="89"/>
      <c r="O3938" s="72" t="s">
        <v>179</v>
      </c>
      <c r="P3938" s="74">
        <v>42824.811585648145</v>
      </c>
      <c r="Q3938" s="72" t="s">
        <v>5590</v>
      </c>
      <c r="R3938" s="76" t="s">
        <v>7873</v>
      </c>
      <c r="S3938" s="72" t="s">
        <v>221</v>
      </c>
      <c r="T3938" s="72"/>
      <c r="U3938" s="72"/>
      <c r="V3938" s="76" t="s">
        <v>10645</v>
      </c>
      <c r="W3938" s="74">
        <v>42824.811585648145</v>
      </c>
      <c r="X3938" s="76" t="s">
        <v>13883</v>
      </c>
      <c r="Y3938" s="72"/>
      <c r="Z3938" s="72"/>
      <c r="AA3938" s="78" t="s">
        <v>17840</v>
      </c>
      <c r="AB3938" s="72"/>
      <c r="AC3938" s="72" t="b">
        <v>0</v>
      </c>
      <c r="AD3938" s="72">
        <v>0</v>
      </c>
      <c r="AE3938" s="78" t="s">
        <v>230</v>
      </c>
      <c r="AF3938" s="72" t="b">
        <v>0</v>
      </c>
      <c r="AG3938" s="72" t="s">
        <v>231</v>
      </c>
      <c r="AH3938" s="72"/>
      <c r="AI3938" s="78" t="s">
        <v>230</v>
      </c>
      <c r="AJ3938" s="72" t="b">
        <v>0</v>
      </c>
      <c r="AK3938" s="72">
        <v>0</v>
      </c>
      <c r="AL3938" s="78" t="s">
        <v>230</v>
      </c>
      <c r="AM3938" s="72" t="s">
        <v>237</v>
      </c>
      <c r="AN3938" s="72" t="b">
        <v>0</v>
      </c>
      <c r="AO3938" s="78" t="s">
        <v>17840</v>
      </c>
      <c r="AP3938" s="72" t="s">
        <v>179</v>
      </c>
      <c r="AQ3938" s="72">
        <v>0</v>
      </c>
      <c r="AR3938" s="72">
        <v>0</v>
      </c>
      <c r="AS3938" s="72"/>
      <c r="AT3938" s="72"/>
      <c r="AU3938" s="72"/>
      <c r="AV3938" s="72"/>
      <c r="AW3938" s="72"/>
      <c r="AX3938" s="72"/>
      <c r="AY3938" s="72"/>
      <c r="AZ3938" s="72"/>
    </row>
    <row r="3939" spans="1:52" x14ac:dyDescent="0.35">
      <c r="A3939" s="70" t="s">
        <v>2592</v>
      </c>
      <c r="B3939" s="70" t="s">
        <v>2592</v>
      </c>
      <c r="C3939" s="83"/>
      <c r="D3939" s="84"/>
      <c r="E3939" s="85"/>
      <c r="F3939" s="86"/>
      <c r="G3939" s="83"/>
      <c r="H3939" s="81"/>
      <c r="I3939" s="87"/>
      <c r="J3939" s="87"/>
      <c r="K3939" s="36"/>
      <c r="L3939" s="90"/>
      <c r="M3939" s="90"/>
      <c r="N3939" s="89"/>
      <c r="O3939" s="72" t="s">
        <v>179</v>
      </c>
      <c r="P3939" s="74">
        <v>42824.939872685187</v>
      </c>
      <c r="Q3939" s="72" t="s">
        <v>5591</v>
      </c>
      <c r="R3939" s="76" t="s">
        <v>7874</v>
      </c>
      <c r="S3939" s="72" t="s">
        <v>221</v>
      </c>
      <c r="T3939" s="72"/>
      <c r="U3939" s="72"/>
      <c r="V3939" s="76" t="s">
        <v>10645</v>
      </c>
      <c r="W3939" s="74">
        <v>42824.939872685187</v>
      </c>
      <c r="X3939" s="76" t="s">
        <v>13884</v>
      </c>
      <c r="Y3939" s="72"/>
      <c r="Z3939" s="72"/>
      <c r="AA3939" s="78" t="s">
        <v>17841</v>
      </c>
      <c r="AB3939" s="72"/>
      <c r="AC3939" s="72" t="b">
        <v>0</v>
      </c>
      <c r="AD3939" s="72">
        <v>0</v>
      </c>
      <c r="AE3939" s="78" t="s">
        <v>230</v>
      </c>
      <c r="AF3939" s="72" t="b">
        <v>0</v>
      </c>
      <c r="AG3939" s="72" t="s">
        <v>231</v>
      </c>
      <c r="AH3939" s="72"/>
      <c r="AI3939" s="78" t="s">
        <v>230</v>
      </c>
      <c r="AJ3939" s="72" t="b">
        <v>0</v>
      </c>
      <c r="AK3939" s="72">
        <v>0</v>
      </c>
      <c r="AL3939" s="78" t="s">
        <v>230</v>
      </c>
      <c r="AM3939" s="72" t="s">
        <v>237</v>
      </c>
      <c r="AN3939" s="72" t="b">
        <v>0</v>
      </c>
      <c r="AO3939" s="78" t="s">
        <v>17841</v>
      </c>
      <c r="AP3939" s="72" t="s">
        <v>179</v>
      </c>
      <c r="AQ3939" s="72">
        <v>0</v>
      </c>
      <c r="AR3939" s="72">
        <v>0</v>
      </c>
      <c r="AS3939" s="72"/>
      <c r="AT3939" s="72"/>
      <c r="AU3939" s="72"/>
      <c r="AV3939" s="72"/>
      <c r="AW3939" s="72"/>
      <c r="AX3939" s="72"/>
      <c r="AY3939" s="72"/>
      <c r="AZ3939" s="72"/>
    </row>
    <row r="3940" spans="1:52" x14ac:dyDescent="0.35">
      <c r="A3940" s="70" t="s">
        <v>2592</v>
      </c>
      <c r="B3940" s="70" t="s">
        <v>2592</v>
      </c>
      <c r="C3940" s="83"/>
      <c r="D3940" s="84"/>
      <c r="E3940" s="85"/>
      <c r="F3940" s="86"/>
      <c r="G3940" s="83"/>
      <c r="H3940" s="81"/>
      <c r="I3940" s="87"/>
      <c r="J3940" s="87"/>
      <c r="K3940" s="36"/>
      <c r="L3940" s="90"/>
      <c r="M3940" s="90"/>
      <c r="N3940" s="89"/>
      <c r="O3940" s="72" t="s">
        <v>179</v>
      </c>
      <c r="P3940" s="74">
        <v>42824.998831018522</v>
      </c>
      <c r="Q3940" s="72" t="s">
        <v>5592</v>
      </c>
      <c r="R3940" s="76" t="s">
        <v>7875</v>
      </c>
      <c r="S3940" s="72" t="s">
        <v>221</v>
      </c>
      <c r="T3940" s="72"/>
      <c r="U3940" s="72"/>
      <c r="V3940" s="76" t="s">
        <v>10645</v>
      </c>
      <c r="W3940" s="74">
        <v>42824.998831018522</v>
      </c>
      <c r="X3940" s="76" t="s">
        <v>13885</v>
      </c>
      <c r="Y3940" s="72"/>
      <c r="Z3940" s="72"/>
      <c r="AA3940" s="78" t="s">
        <v>17842</v>
      </c>
      <c r="AB3940" s="72"/>
      <c r="AC3940" s="72" t="b">
        <v>0</v>
      </c>
      <c r="AD3940" s="72">
        <v>0</v>
      </c>
      <c r="AE3940" s="78" t="s">
        <v>230</v>
      </c>
      <c r="AF3940" s="72" t="b">
        <v>0</v>
      </c>
      <c r="AG3940" s="72" t="s">
        <v>231</v>
      </c>
      <c r="AH3940" s="72"/>
      <c r="AI3940" s="78" t="s">
        <v>230</v>
      </c>
      <c r="AJ3940" s="72" t="b">
        <v>0</v>
      </c>
      <c r="AK3940" s="72">
        <v>0</v>
      </c>
      <c r="AL3940" s="78" t="s">
        <v>230</v>
      </c>
      <c r="AM3940" s="72" t="s">
        <v>237</v>
      </c>
      <c r="AN3940" s="72" t="b">
        <v>0</v>
      </c>
      <c r="AO3940" s="78" t="s">
        <v>17842</v>
      </c>
      <c r="AP3940" s="72" t="s">
        <v>179</v>
      </c>
      <c r="AQ3940" s="72">
        <v>0</v>
      </c>
      <c r="AR3940" s="72">
        <v>0</v>
      </c>
      <c r="AS3940" s="72"/>
      <c r="AT3940" s="72"/>
      <c r="AU3940" s="72"/>
      <c r="AV3940" s="72"/>
      <c r="AW3940" s="72"/>
      <c r="AX3940" s="72"/>
      <c r="AY3940" s="72"/>
      <c r="AZ3940" s="72"/>
    </row>
    <row r="3941" spans="1:52" x14ac:dyDescent="0.35">
      <c r="A3941" s="70" t="s">
        <v>2592</v>
      </c>
      <c r="B3941" s="70" t="s">
        <v>2592</v>
      </c>
      <c r="C3941" s="83"/>
      <c r="D3941" s="84"/>
      <c r="E3941" s="85"/>
      <c r="F3941" s="86"/>
      <c r="G3941" s="83"/>
      <c r="H3941" s="81"/>
      <c r="I3941" s="87"/>
      <c r="J3941" s="87"/>
      <c r="K3941" s="36"/>
      <c r="L3941" s="90"/>
      <c r="M3941" s="90"/>
      <c r="N3941" s="89"/>
      <c r="O3941" s="72" t="s">
        <v>179</v>
      </c>
      <c r="P3941" s="74">
        <v>42825.035000000003</v>
      </c>
      <c r="Q3941" s="72" t="s">
        <v>5593</v>
      </c>
      <c r="R3941" s="76" t="s">
        <v>7876</v>
      </c>
      <c r="S3941" s="72" t="s">
        <v>221</v>
      </c>
      <c r="T3941" s="72"/>
      <c r="U3941" s="72"/>
      <c r="V3941" s="76" t="s">
        <v>10645</v>
      </c>
      <c r="W3941" s="74">
        <v>42825.035000000003</v>
      </c>
      <c r="X3941" s="76" t="s">
        <v>13886</v>
      </c>
      <c r="Y3941" s="72"/>
      <c r="Z3941" s="72"/>
      <c r="AA3941" s="78" t="s">
        <v>17843</v>
      </c>
      <c r="AB3941" s="72"/>
      <c r="AC3941" s="72" t="b">
        <v>0</v>
      </c>
      <c r="AD3941" s="72">
        <v>0</v>
      </c>
      <c r="AE3941" s="78" t="s">
        <v>230</v>
      </c>
      <c r="AF3941" s="72" t="b">
        <v>0</v>
      </c>
      <c r="AG3941" s="72" t="s">
        <v>231</v>
      </c>
      <c r="AH3941" s="72"/>
      <c r="AI3941" s="78" t="s">
        <v>230</v>
      </c>
      <c r="AJ3941" s="72" t="b">
        <v>0</v>
      </c>
      <c r="AK3941" s="72">
        <v>0</v>
      </c>
      <c r="AL3941" s="78" t="s">
        <v>230</v>
      </c>
      <c r="AM3941" s="72" t="s">
        <v>237</v>
      </c>
      <c r="AN3941" s="72" t="b">
        <v>0</v>
      </c>
      <c r="AO3941" s="78" t="s">
        <v>17843</v>
      </c>
      <c r="AP3941" s="72" t="s">
        <v>179</v>
      </c>
      <c r="AQ3941" s="72">
        <v>0</v>
      </c>
      <c r="AR3941" s="72">
        <v>0</v>
      </c>
      <c r="AS3941" s="72"/>
      <c r="AT3941" s="72"/>
      <c r="AU3941" s="72"/>
      <c r="AV3941" s="72"/>
      <c r="AW3941" s="72"/>
      <c r="AX3941" s="72"/>
      <c r="AY3941" s="72"/>
      <c r="AZ3941" s="72"/>
    </row>
    <row r="3942" spans="1:52" x14ac:dyDescent="0.35">
      <c r="A3942" s="70" t="s">
        <v>2592</v>
      </c>
      <c r="B3942" s="70" t="s">
        <v>2592</v>
      </c>
      <c r="C3942" s="83"/>
      <c r="D3942" s="84"/>
      <c r="E3942" s="85"/>
      <c r="F3942" s="86"/>
      <c r="G3942" s="83"/>
      <c r="H3942" s="81"/>
      <c r="I3942" s="87"/>
      <c r="J3942" s="87"/>
      <c r="K3942" s="36"/>
      <c r="L3942" s="90"/>
      <c r="M3942" s="90"/>
      <c r="N3942" s="89"/>
      <c r="O3942" s="72" t="s">
        <v>179</v>
      </c>
      <c r="P3942" s="74">
        <v>42825.03502314815</v>
      </c>
      <c r="Q3942" s="72" t="s">
        <v>5594</v>
      </c>
      <c r="R3942" s="76" t="s">
        <v>7877</v>
      </c>
      <c r="S3942" s="72" t="s">
        <v>221</v>
      </c>
      <c r="T3942" s="72"/>
      <c r="U3942" s="72"/>
      <c r="V3942" s="76" t="s">
        <v>10645</v>
      </c>
      <c r="W3942" s="74">
        <v>42825.03502314815</v>
      </c>
      <c r="X3942" s="76" t="s">
        <v>13887</v>
      </c>
      <c r="Y3942" s="72"/>
      <c r="Z3942" s="72"/>
      <c r="AA3942" s="78" t="s">
        <v>17844</v>
      </c>
      <c r="AB3942" s="72"/>
      <c r="AC3942" s="72" t="b">
        <v>0</v>
      </c>
      <c r="AD3942" s="72">
        <v>0</v>
      </c>
      <c r="AE3942" s="78" t="s">
        <v>230</v>
      </c>
      <c r="AF3942" s="72" t="b">
        <v>0</v>
      </c>
      <c r="AG3942" s="72" t="s">
        <v>231</v>
      </c>
      <c r="AH3942" s="72"/>
      <c r="AI3942" s="78" t="s">
        <v>230</v>
      </c>
      <c r="AJ3942" s="72" t="b">
        <v>0</v>
      </c>
      <c r="AK3942" s="72">
        <v>0</v>
      </c>
      <c r="AL3942" s="78" t="s">
        <v>230</v>
      </c>
      <c r="AM3942" s="72" t="s">
        <v>237</v>
      </c>
      <c r="AN3942" s="72" t="b">
        <v>0</v>
      </c>
      <c r="AO3942" s="78" t="s">
        <v>17844</v>
      </c>
      <c r="AP3942" s="72" t="s">
        <v>179</v>
      </c>
      <c r="AQ3942" s="72">
        <v>0</v>
      </c>
      <c r="AR3942" s="72">
        <v>0</v>
      </c>
      <c r="AS3942" s="72"/>
      <c r="AT3942" s="72"/>
      <c r="AU3942" s="72"/>
      <c r="AV3942" s="72"/>
      <c r="AW3942" s="72"/>
      <c r="AX3942" s="72"/>
      <c r="AY3942" s="72"/>
      <c r="AZ3942" s="72"/>
    </row>
    <row r="3943" spans="1:52" x14ac:dyDescent="0.35">
      <c r="A3943" s="70" t="s">
        <v>2592</v>
      </c>
      <c r="B3943" s="70" t="s">
        <v>2592</v>
      </c>
      <c r="C3943" s="83"/>
      <c r="D3943" s="84"/>
      <c r="E3943" s="85"/>
      <c r="F3943" s="86"/>
      <c r="G3943" s="83"/>
      <c r="H3943" s="81"/>
      <c r="I3943" s="87"/>
      <c r="J3943" s="87"/>
      <c r="K3943" s="36"/>
      <c r="L3943" s="90"/>
      <c r="M3943" s="90"/>
      <c r="N3943" s="89"/>
      <c r="O3943" s="72" t="s">
        <v>179</v>
      </c>
      <c r="P3943" s="74">
        <v>42825.035046296296</v>
      </c>
      <c r="Q3943" s="72" t="s">
        <v>5595</v>
      </c>
      <c r="R3943" s="76" t="s">
        <v>7878</v>
      </c>
      <c r="S3943" s="72" t="s">
        <v>221</v>
      </c>
      <c r="T3943" s="72"/>
      <c r="U3943" s="72"/>
      <c r="V3943" s="76" t="s">
        <v>10645</v>
      </c>
      <c r="W3943" s="74">
        <v>42825.035046296296</v>
      </c>
      <c r="X3943" s="76" t="s">
        <v>13888</v>
      </c>
      <c r="Y3943" s="72"/>
      <c r="Z3943" s="72"/>
      <c r="AA3943" s="78" t="s">
        <v>17845</v>
      </c>
      <c r="AB3943" s="72"/>
      <c r="AC3943" s="72" t="b">
        <v>0</v>
      </c>
      <c r="AD3943" s="72">
        <v>0</v>
      </c>
      <c r="AE3943" s="78" t="s">
        <v>230</v>
      </c>
      <c r="AF3943" s="72" t="b">
        <v>0</v>
      </c>
      <c r="AG3943" s="72" t="s">
        <v>231</v>
      </c>
      <c r="AH3943" s="72"/>
      <c r="AI3943" s="78" t="s">
        <v>230</v>
      </c>
      <c r="AJ3943" s="72" t="b">
        <v>0</v>
      </c>
      <c r="AK3943" s="72">
        <v>0</v>
      </c>
      <c r="AL3943" s="78" t="s">
        <v>230</v>
      </c>
      <c r="AM3943" s="72" t="s">
        <v>237</v>
      </c>
      <c r="AN3943" s="72" t="b">
        <v>0</v>
      </c>
      <c r="AO3943" s="78" t="s">
        <v>17845</v>
      </c>
      <c r="AP3943" s="72" t="s">
        <v>179</v>
      </c>
      <c r="AQ3943" s="72">
        <v>0</v>
      </c>
      <c r="AR3943" s="72">
        <v>0</v>
      </c>
      <c r="AS3943" s="72"/>
      <c r="AT3943" s="72"/>
      <c r="AU3943" s="72"/>
      <c r="AV3943" s="72"/>
      <c r="AW3943" s="72"/>
      <c r="AX3943" s="72"/>
      <c r="AY3943" s="72"/>
      <c r="AZ3943" s="72"/>
    </row>
    <row r="3944" spans="1:52" x14ac:dyDescent="0.35">
      <c r="A3944" s="70" t="s">
        <v>2592</v>
      </c>
      <c r="B3944" s="70" t="s">
        <v>2592</v>
      </c>
      <c r="C3944" s="83"/>
      <c r="D3944" s="84"/>
      <c r="E3944" s="85"/>
      <c r="F3944" s="86"/>
      <c r="G3944" s="83"/>
      <c r="H3944" s="81"/>
      <c r="I3944" s="87"/>
      <c r="J3944" s="87"/>
      <c r="K3944" s="36"/>
      <c r="L3944" s="90"/>
      <c r="M3944" s="90"/>
      <c r="N3944" s="89"/>
      <c r="O3944" s="72" t="s">
        <v>179</v>
      </c>
      <c r="P3944" s="74">
        <v>42825.035057870373</v>
      </c>
      <c r="Q3944" s="72" t="s">
        <v>5596</v>
      </c>
      <c r="R3944" s="76" t="s">
        <v>7879</v>
      </c>
      <c r="S3944" s="72" t="s">
        <v>221</v>
      </c>
      <c r="T3944" s="72"/>
      <c r="U3944" s="72"/>
      <c r="V3944" s="76" t="s">
        <v>10645</v>
      </c>
      <c r="W3944" s="74">
        <v>42825.035057870373</v>
      </c>
      <c r="X3944" s="76" t="s">
        <v>13889</v>
      </c>
      <c r="Y3944" s="72"/>
      <c r="Z3944" s="72"/>
      <c r="AA3944" s="78" t="s">
        <v>17846</v>
      </c>
      <c r="AB3944" s="72"/>
      <c r="AC3944" s="72" t="b">
        <v>0</v>
      </c>
      <c r="AD3944" s="72">
        <v>0</v>
      </c>
      <c r="AE3944" s="78" t="s">
        <v>230</v>
      </c>
      <c r="AF3944" s="72" t="b">
        <v>0</v>
      </c>
      <c r="AG3944" s="72" t="s">
        <v>231</v>
      </c>
      <c r="AH3944" s="72"/>
      <c r="AI3944" s="78" t="s">
        <v>230</v>
      </c>
      <c r="AJ3944" s="72" t="b">
        <v>0</v>
      </c>
      <c r="AK3944" s="72">
        <v>0</v>
      </c>
      <c r="AL3944" s="78" t="s">
        <v>230</v>
      </c>
      <c r="AM3944" s="72" t="s">
        <v>237</v>
      </c>
      <c r="AN3944" s="72" t="b">
        <v>0</v>
      </c>
      <c r="AO3944" s="78" t="s">
        <v>17846</v>
      </c>
      <c r="AP3944" s="72" t="s">
        <v>179</v>
      </c>
      <c r="AQ3944" s="72">
        <v>0</v>
      </c>
      <c r="AR3944" s="72">
        <v>0</v>
      </c>
      <c r="AS3944" s="72"/>
      <c r="AT3944" s="72"/>
      <c r="AU3944" s="72"/>
      <c r="AV3944" s="72"/>
      <c r="AW3944" s="72"/>
      <c r="AX3944" s="72"/>
      <c r="AY3944" s="72"/>
      <c r="AZ3944" s="72"/>
    </row>
    <row r="3945" spans="1:52" x14ac:dyDescent="0.35">
      <c r="A3945" s="70" t="s">
        <v>2592</v>
      </c>
      <c r="B3945" s="70" t="s">
        <v>2592</v>
      </c>
      <c r="C3945" s="83"/>
      <c r="D3945" s="84"/>
      <c r="E3945" s="85"/>
      <c r="F3945" s="86"/>
      <c r="G3945" s="83"/>
      <c r="H3945" s="81"/>
      <c r="I3945" s="87"/>
      <c r="J3945" s="87"/>
      <c r="K3945" s="36"/>
      <c r="L3945" s="90"/>
      <c r="M3945" s="90"/>
      <c r="N3945" s="89"/>
      <c r="O3945" s="72" t="s">
        <v>179</v>
      </c>
      <c r="P3945" s="74">
        <v>42825.041724537034</v>
      </c>
      <c r="Q3945" s="72" t="s">
        <v>5597</v>
      </c>
      <c r="R3945" s="76" t="s">
        <v>7880</v>
      </c>
      <c r="S3945" s="72" t="s">
        <v>221</v>
      </c>
      <c r="T3945" s="72"/>
      <c r="U3945" s="72"/>
      <c r="V3945" s="76" t="s">
        <v>10645</v>
      </c>
      <c r="W3945" s="74">
        <v>42825.041724537034</v>
      </c>
      <c r="X3945" s="76" t="s">
        <v>13890</v>
      </c>
      <c r="Y3945" s="72"/>
      <c r="Z3945" s="72"/>
      <c r="AA3945" s="78" t="s">
        <v>17847</v>
      </c>
      <c r="AB3945" s="72"/>
      <c r="AC3945" s="72" t="b">
        <v>0</v>
      </c>
      <c r="AD3945" s="72">
        <v>0</v>
      </c>
      <c r="AE3945" s="78" t="s">
        <v>230</v>
      </c>
      <c r="AF3945" s="72" t="b">
        <v>0</v>
      </c>
      <c r="AG3945" s="72" t="s">
        <v>231</v>
      </c>
      <c r="AH3945" s="72"/>
      <c r="AI3945" s="78" t="s">
        <v>230</v>
      </c>
      <c r="AJ3945" s="72" t="b">
        <v>0</v>
      </c>
      <c r="AK3945" s="72">
        <v>0</v>
      </c>
      <c r="AL3945" s="78" t="s">
        <v>230</v>
      </c>
      <c r="AM3945" s="72" t="s">
        <v>237</v>
      </c>
      <c r="AN3945" s="72" t="b">
        <v>0</v>
      </c>
      <c r="AO3945" s="78" t="s">
        <v>17847</v>
      </c>
      <c r="AP3945" s="72" t="s">
        <v>179</v>
      </c>
      <c r="AQ3945" s="72">
        <v>0</v>
      </c>
      <c r="AR3945" s="72">
        <v>0</v>
      </c>
      <c r="AS3945" s="72"/>
      <c r="AT3945" s="72"/>
      <c r="AU3945" s="72"/>
      <c r="AV3945" s="72"/>
      <c r="AW3945" s="72"/>
      <c r="AX3945" s="72"/>
      <c r="AY3945" s="72"/>
      <c r="AZ3945" s="72"/>
    </row>
    <row r="3946" spans="1:52" x14ac:dyDescent="0.35">
      <c r="A3946" s="70" t="s">
        <v>2592</v>
      </c>
      <c r="B3946" s="70" t="s">
        <v>2592</v>
      </c>
      <c r="C3946" s="83"/>
      <c r="D3946" s="84"/>
      <c r="E3946" s="85"/>
      <c r="F3946" s="86"/>
      <c r="G3946" s="83"/>
      <c r="H3946" s="81"/>
      <c r="I3946" s="87"/>
      <c r="J3946" s="87"/>
      <c r="K3946" s="36"/>
      <c r="L3946" s="90"/>
      <c r="M3946" s="90"/>
      <c r="N3946" s="89"/>
      <c r="O3946" s="72" t="s">
        <v>179</v>
      </c>
      <c r="P3946" s="74">
        <v>42825.090486111112</v>
      </c>
      <c r="Q3946" s="72" t="s">
        <v>5598</v>
      </c>
      <c r="R3946" s="76" t="s">
        <v>7881</v>
      </c>
      <c r="S3946" s="72" t="s">
        <v>221</v>
      </c>
      <c r="T3946" s="72"/>
      <c r="U3946" s="72"/>
      <c r="V3946" s="76" t="s">
        <v>10645</v>
      </c>
      <c r="W3946" s="74">
        <v>42825.090486111112</v>
      </c>
      <c r="X3946" s="76" t="s">
        <v>13891</v>
      </c>
      <c r="Y3946" s="72"/>
      <c r="Z3946" s="72"/>
      <c r="AA3946" s="78" t="s">
        <v>17848</v>
      </c>
      <c r="AB3946" s="72"/>
      <c r="AC3946" s="72" t="b">
        <v>0</v>
      </c>
      <c r="AD3946" s="72">
        <v>0</v>
      </c>
      <c r="AE3946" s="78" t="s">
        <v>230</v>
      </c>
      <c r="AF3946" s="72" t="b">
        <v>0</v>
      </c>
      <c r="AG3946" s="72" t="s">
        <v>231</v>
      </c>
      <c r="AH3946" s="72"/>
      <c r="AI3946" s="78" t="s">
        <v>230</v>
      </c>
      <c r="AJ3946" s="72" t="b">
        <v>0</v>
      </c>
      <c r="AK3946" s="72">
        <v>0</v>
      </c>
      <c r="AL3946" s="78" t="s">
        <v>230</v>
      </c>
      <c r="AM3946" s="72" t="s">
        <v>237</v>
      </c>
      <c r="AN3946" s="72" t="b">
        <v>0</v>
      </c>
      <c r="AO3946" s="78" t="s">
        <v>17848</v>
      </c>
      <c r="AP3946" s="72" t="s">
        <v>179</v>
      </c>
      <c r="AQ3946" s="72">
        <v>0</v>
      </c>
      <c r="AR3946" s="72">
        <v>0</v>
      </c>
      <c r="AS3946" s="72"/>
      <c r="AT3946" s="72"/>
      <c r="AU3946" s="72"/>
      <c r="AV3946" s="72"/>
      <c r="AW3946" s="72"/>
      <c r="AX3946" s="72"/>
      <c r="AY3946" s="72"/>
      <c r="AZ3946" s="72"/>
    </row>
    <row r="3947" spans="1:52" x14ac:dyDescent="0.35">
      <c r="A3947" s="70" t="s">
        <v>2592</v>
      </c>
      <c r="B3947" s="70" t="s">
        <v>2592</v>
      </c>
      <c r="C3947" s="83"/>
      <c r="D3947" s="84"/>
      <c r="E3947" s="85"/>
      <c r="F3947" s="86"/>
      <c r="G3947" s="83"/>
      <c r="H3947" s="81"/>
      <c r="I3947" s="87"/>
      <c r="J3947" s="87"/>
      <c r="K3947" s="36"/>
      <c r="L3947" s="90"/>
      <c r="M3947" s="90"/>
      <c r="N3947" s="89"/>
      <c r="O3947" s="72" t="s">
        <v>179</v>
      </c>
      <c r="P3947" s="74">
        <v>42825.106620370374</v>
      </c>
      <c r="Q3947" s="72" t="s">
        <v>5599</v>
      </c>
      <c r="R3947" s="76" t="s">
        <v>7882</v>
      </c>
      <c r="S3947" s="72" t="s">
        <v>221</v>
      </c>
      <c r="T3947" s="72"/>
      <c r="U3947" s="72"/>
      <c r="V3947" s="76" t="s">
        <v>10645</v>
      </c>
      <c r="W3947" s="74">
        <v>42825.106620370374</v>
      </c>
      <c r="X3947" s="76" t="s">
        <v>13892</v>
      </c>
      <c r="Y3947" s="72"/>
      <c r="Z3947" s="72"/>
      <c r="AA3947" s="78" t="s">
        <v>17849</v>
      </c>
      <c r="AB3947" s="72"/>
      <c r="AC3947" s="72" t="b">
        <v>0</v>
      </c>
      <c r="AD3947" s="72">
        <v>0</v>
      </c>
      <c r="AE3947" s="78" t="s">
        <v>230</v>
      </c>
      <c r="AF3947" s="72" t="b">
        <v>0</v>
      </c>
      <c r="AG3947" s="72" t="s">
        <v>231</v>
      </c>
      <c r="AH3947" s="72"/>
      <c r="AI3947" s="78" t="s">
        <v>230</v>
      </c>
      <c r="AJ3947" s="72" t="b">
        <v>0</v>
      </c>
      <c r="AK3947" s="72">
        <v>0</v>
      </c>
      <c r="AL3947" s="78" t="s">
        <v>230</v>
      </c>
      <c r="AM3947" s="72" t="s">
        <v>237</v>
      </c>
      <c r="AN3947" s="72" t="b">
        <v>0</v>
      </c>
      <c r="AO3947" s="78" t="s">
        <v>17849</v>
      </c>
      <c r="AP3947" s="72" t="s">
        <v>179</v>
      </c>
      <c r="AQ3947" s="72">
        <v>0</v>
      </c>
      <c r="AR3947" s="72">
        <v>0</v>
      </c>
      <c r="AS3947" s="72"/>
      <c r="AT3947" s="72"/>
      <c r="AU3947" s="72"/>
      <c r="AV3947" s="72"/>
      <c r="AW3947" s="72"/>
      <c r="AX3947" s="72"/>
      <c r="AY3947" s="72"/>
      <c r="AZ3947" s="72"/>
    </row>
    <row r="3948" spans="1:52" x14ac:dyDescent="0.35">
      <c r="A3948" s="70" t="s">
        <v>2592</v>
      </c>
      <c r="B3948" s="70" t="s">
        <v>2592</v>
      </c>
      <c r="C3948" s="83"/>
      <c r="D3948" s="84"/>
      <c r="E3948" s="85"/>
      <c r="F3948" s="86"/>
      <c r="G3948" s="83"/>
      <c r="H3948" s="81"/>
      <c r="I3948" s="87"/>
      <c r="J3948" s="87"/>
      <c r="K3948" s="36"/>
      <c r="L3948" s="90"/>
      <c r="M3948" s="90"/>
      <c r="N3948" s="89"/>
      <c r="O3948" s="72" t="s">
        <v>179</v>
      </c>
      <c r="P3948" s="74">
        <v>42825.309386574074</v>
      </c>
      <c r="Q3948" s="72" t="s">
        <v>5600</v>
      </c>
      <c r="R3948" s="76" t="s">
        <v>7883</v>
      </c>
      <c r="S3948" s="72" t="s">
        <v>221</v>
      </c>
      <c r="T3948" s="72"/>
      <c r="U3948" s="72"/>
      <c r="V3948" s="76" t="s">
        <v>10645</v>
      </c>
      <c r="W3948" s="74">
        <v>42825.309386574074</v>
      </c>
      <c r="X3948" s="76" t="s">
        <v>13893</v>
      </c>
      <c r="Y3948" s="72"/>
      <c r="Z3948" s="72"/>
      <c r="AA3948" s="78" t="s">
        <v>17850</v>
      </c>
      <c r="AB3948" s="72"/>
      <c r="AC3948" s="72" t="b">
        <v>0</v>
      </c>
      <c r="AD3948" s="72">
        <v>0</v>
      </c>
      <c r="AE3948" s="78" t="s">
        <v>230</v>
      </c>
      <c r="AF3948" s="72" t="b">
        <v>0</v>
      </c>
      <c r="AG3948" s="72" t="s">
        <v>231</v>
      </c>
      <c r="AH3948" s="72"/>
      <c r="AI3948" s="78" t="s">
        <v>230</v>
      </c>
      <c r="AJ3948" s="72" t="b">
        <v>0</v>
      </c>
      <c r="AK3948" s="72">
        <v>0</v>
      </c>
      <c r="AL3948" s="78" t="s">
        <v>230</v>
      </c>
      <c r="AM3948" s="72" t="s">
        <v>237</v>
      </c>
      <c r="AN3948" s="72" t="b">
        <v>0</v>
      </c>
      <c r="AO3948" s="78" t="s">
        <v>17850</v>
      </c>
      <c r="AP3948" s="72" t="s">
        <v>179</v>
      </c>
      <c r="AQ3948" s="72">
        <v>0</v>
      </c>
      <c r="AR3948" s="72">
        <v>0</v>
      </c>
      <c r="AS3948" s="72"/>
      <c r="AT3948" s="72"/>
      <c r="AU3948" s="72"/>
      <c r="AV3948" s="72"/>
      <c r="AW3948" s="72"/>
      <c r="AX3948" s="72"/>
      <c r="AY3948" s="72"/>
      <c r="AZ3948" s="72"/>
    </row>
    <row r="3949" spans="1:52" x14ac:dyDescent="0.35">
      <c r="A3949" s="70" t="s">
        <v>2592</v>
      </c>
      <c r="B3949" s="70" t="s">
        <v>2592</v>
      </c>
      <c r="C3949" s="83"/>
      <c r="D3949" s="84"/>
      <c r="E3949" s="85"/>
      <c r="F3949" s="86"/>
      <c r="G3949" s="83"/>
      <c r="H3949" s="81"/>
      <c r="I3949" s="87"/>
      <c r="J3949" s="87"/>
      <c r="K3949" s="36"/>
      <c r="L3949" s="90"/>
      <c r="M3949" s="90"/>
      <c r="N3949" s="89"/>
      <c r="O3949" s="72" t="s">
        <v>179</v>
      </c>
      <c r="P3949" s="74">
        <v>42825.382002314815</v>
      </c>
      <c r="Q3949" s="72" t="s">
        <v>5601</v>
      </c>
      <c r="R3949" s="76" t="s">
        <v>7884</v>
      </c>
      <c r="S3949" s="72" t="s">
        <v>221</v>
      </c>
      <c r="T3949" s="72"/>
      <c r="U3949" s="72"/>
      <c r="V3949" s="76" t="s">
        <v>10645</v>
      </c>
      <c r="W3949" s="74">
        <v>42825.382002314815</v>
      </c>
      <c r="X3949" s="76" t="s">
        <v>13894</v>
      </c>
      <c r="Y3949" s="72"/>
      <c r="Z3949" s="72"/>
      <c r="AA3949" s="78" t="s">
        <v>17851</v>
      </c>
      <c r="AB3949" s="72"/>
      <c r="AC3949" s="72" t="b">
        <v>0</v>
      </c>
      <c r="AD3949" s="72">
        <v>0</v>
      </c>
      <c r="AE3949" s="78" t="s">
        <v>230</v>
      </c>
      <c r="AF3949" s="72" t="b">
        <v>0</v>
      </c>
      <c r="AG3949" s="72" t="s">
        <v>231</v>
      </c>
      <c r="AH3949" s="72"/>
      <c r="AI3949" s="78" t="s">
        <v>230</v>
      </c>
      <c r="AJ3949" s="72" t="b">
        <v>0</v>
      </c>
      <c r="AK3949" s="72">
        <v>0</v>
      </c>
      <c r="AL3949" s="78" t="s">
        <v>230</v>
      </c>
      <c r="AM3949" s="72" t="s">
        <v>237</v>
      </c>
      <c r="AN3949" s="72" t="b">
        <v>0</v>
      </c>
      <c r="AO3949" s="78" t="s">
        <v>17851</v>
      </c>
      <c r="AP3949" s="72" t="s">
        <v>179</v>
      </c>
      <c r="AQ3949" s="72">
        <v>0</v>
      </c>
      <c r="AR3949" s="72">
        <v>0</v>
      </c>
      <c r="AS3949" s="72"/>
      <c r="AT3949" s="72"/>
      <c r="AU3949" s="72"/>
      <c r="AV3949" s="72"/>
      <c r="AW3949" s="72"/>
      <c r="AX3949" s="72"/>
      <c r="AY3949" s="72"/>
      <c r="AZ3949" s="72"/>
    </row>
    <row r="3950" spans="1:52" x14ac:dyDescent="0.35">
      <c r="A3950" s="70" t="s">
        <v>2592</v>
      </c>
      <c r="B3950" s="70" t="s">
        <v>2592</v>
      </c>
      <c r="C3950" s="83"/>
      <c r="D3950" s="84"/>
      <c r="E3950" s="85"/>
      <c r="F3950" s="86"/>
      <c r="G3950" s="83"/>
      <c r="H3950" s="81"/>
      <c r="I3950" s="87"/>
      <c r="J3950" s="87"/>
      <c r="K3950" s="36"/>
      <c r="L3950" s="90"/>
      <c r="M3950" s="90"/>
      <c r="N3950" s="89"/>
      <c r="O3950" s="72" t="s">
        <v>179</v>
      </c>
      <c r="P3950" s="74">
        <v>42825.578622685185</v>
      </c>
      <c r="Q3950" s="72" t="s">
        <v>5602</v>
      </c>
      <c r="R3950" s="76" t="s">
        <v>7885</v>
      </c>
      <c r="S3950" s="72" t="s">
        <v>221</v>
      </c>
      <c r="T3950" s="72"/>
      <c r="U3950" s="72"/>
      <c r="V3950" s="76" t="s">
        <v>10645</v>
      </c>
      <c r="W3950" s="74">
        <v>42825.578622685185</v>
      </c>
      <c r="X3950" s="76" t="s">
        <v>13895</v>
      </c>
      <c r="Y3950" s="72"/>
      <c r="Z3950" s="72"/>
      <c r="AA3950" s="78" t="s">
        <v>17852</v>
      </c>
      <c r="AB3950" s="72"/>
      <c r="AC3950" s="72" t="b">
        <v>0</v>
      </c>
      <c r="AD3950" s="72">
        <v>0</v>
      </c>
      <c r="AE3950" s="78" t="s">
        <v>230</v>
      </c>
      <c r="AF3950" s="72" t="b">
        <v>0</v>
      </c>
      <c r="AG3950" s="72" t="s">
        <v>231</v>
      </c>
      <c r="AH3950" s="72"/>
      <c r="AI3950" s="78" t="s">
        <v>230</v>
      </c>
      <c r="AJ3950" s="72" t="b">
        <v>0</v>
      </c>
      <c r="AK3950" s="72">
        <v>0</v>
      </c>
      <c r="AL3950" s="78" t="s">
        <v>230</v>
      </c>
      <c r="AM3950" s="72" t="s">
        <v>237</v>
      </c>
      <c r="AN3950" s="72" t="b">
        <v>0</v>
      </c>
      <c r="AO3950" s="78" t="s">
        <v>17852</v>
      </c>
      <c r="AP3950" s="72" t="s">
        <v>179</v>
      </c>
      <c r="AQ3950" s="72">
        <v>0</v>
      </c>
      <c r="AR3950" s="72">
        <v>0</v>
      </c>
      <c r="AS3950" s="72"/>
      <c r="AT3950" s="72"/>
      <c r="AU3950" s="72"/>
      <c r="AV3950" s="72"/>
      <c r="AW3950" s="72"/>
      <c r="AX3950" s="72"/>
      <c r="AY3950" s="72"/>
      <c r="AZ3950" s="72"/>
    </row>
    <row r="3951" spans="1:52" x14ac:dyDescent="0.35">
      <c r="A3951" s="70" t="s">
        <v>2592</v>
      </c>
      <c r="B3951" s="70" t="s">
        <v>2592</v>
      </c>
      <c r="C3951" s="83"/>
      <c r="D3951" s="84"/>
      <c r="E3951" s="85"/>
      <c r="F3951" s="86"/>
      <c r="G3951" s="83"/>
      <c r="H3951" s="81"/>
      <c r="I3951" s="87"/>
      <c r="J3951" s="87"/>
      <c r="K3951" s="36"/>
      <c r="L3951" s="90"/>
      <c r="M3951" s="90"/>
      <c r="N3951" s="89"/>
      <c r="O3951" s="72" t="s">
        <v>179</v>
      </c>
      <c r="P3951" s="74">
        <v>42825.578622685185</v>
      </c>
      <c r="Q3951" s="72" t="s">
        <v>5603</v>
      </c>
      <c r="R3951" s="76" t="s">
        <v>7886</v>
      </c>
      <c r="S3951" s="72" t="s">
        <v>221</v>
      </c>
      <c r="T3951" s="72"/>
      <c r="U3951" s="72"/>
      <c r="V3951" s="76" t="s">
        <v>10645</v>
      </c>
      <c r="W3951" s="74">
        <v>42825.578622685185</v>
      </c>
      <c r="X3951" s="76" t="s">
        <v>13896</v>
      </c>
      <c r="Y3951" s="72"/>
      <c r="Z3951" s="72"/>
      <c r="AA3951" s="78" t="s">
        <v>17853</v>
      </c>
      <c r="AB3951" s="72"/>
      <c r="AC3951" s="72" t="b">
        <v>0</v>
      </c>
      <c r="AD3951" s="72">
        <v>0</v>
      </c>
      <c r="AE3951" s="78" t="s">
        <v>230</v>
      </c>
      <c r="AF3951" s="72" t="b">
        <v>0</v>
      </c>
      <c r="AG3951" s="72" t="s">
        <v>231</v>
      </c>
      <c r="AH3951" s="72"/>
      <c r="AI3951" s="78" t="s">
        <v>230</v>
      </c>
      <c r="AJ3951" s="72" t="b">
        <v>0</v>
      </c>
      <c r="AK3951" s="72">
        <v>0</v>
      </c>
      <c r="AL3951" s="78" t="s">
        <v>230</v>
      </c>
      <c r="AM3951" s="72" t="s">
        <v>237</v>
      </c>
      <c r="AN3951" s="72" t="b">
        <v>0</v>
      </c>
      <c r="AO3951" s="78" t="s">
        <v>17853</v>
      </c>
      <c r="AP3951" s="72" t="s">
        <v>179</v>
      </c>
      <c r="AQ3951" s="72">
        <v>0</v>
      </c>
      <c r="AR3951" s="72">
        <v>0</v>
      </c>
      <c r="AS3951" s="72"/>
      <c r="AT3951" s="72"/>
      <c r="AU3951" s="72"/>
      <c r="AV3951" s="72"/>
      <c r="AW3951" s="72"/>
      <c r="AX3951" s="72"/>
      <c r="AY3951" s="72"/>
      <c r="AZ3951" s="72"/>
    </row>
    <row r="3952" spans="1:52" x14ac:dyDescent="0.35">
      <c r="A3952" s="70" t="s">
        <v>2592</v>
      </c>
      <c r="B3952" s="70" t="s">
        <v>2592</v>
      </c>
      <c r="C3952" s="83"/>
      <c r="D3952" s="84"/>
      <c r="E3952" s="85"/>
      <c r="F3952" s="86"/>
      <c r="G3952" s="83"/>
      <c r="H3952" s="81"/>
      <c r="I3952" s="87"/>
      <c r="J3952" s="87"/>
      <c r="K3952" s="36"/>
      <c r="L3952" s="90"/>
      <c r="M3952" s="90"/>
      <c r="N3952" s="89"/>
      <c r="O3952" s="72" t="s">
        <v>179</v>
      </c>
      <c r="P3952" s="74">
        <v>42825.578645833331</v>
      </c>
      <c r="Q3952" s="72" t="s">
        <v>5604</v>
      </c>
      <c r="R3952" s="76" t="s">
        <v>7887</v>
      </c>
      <c r="S3952" s="72" t="s">
        <v>221</v>
      </c>
      <c r="T3952" s="72"/>
      <c r="U3952" s="72"/>
      <c r="V3952" s="76" t="s">
        <v>10645</v>
      </c>
      <c r="W3952" s="74">
        <v>42825.578645833331</v>
      </c>
      <c r="X3952" s="76" t="s">
        <v>13897</v>
      </c>
      <c r="Y3952" s="72"/>
      <c r="Z3952" s="72"/>
      <c r="AA3952" s="78" t="s">
        <v>17854</v>
      </c>
      <c r="AB3952" s="72"/>
      <c r="AC3952" s="72" t="b">
        <v>0</v>
      </c>
      <c r="AD3952" s="72">
        <v>0</v>
      </c>
      <c r="AE3952" s="78" t="s">
        <v>230</v>
      </c>
      <c r="AF3952" s="72" t="b">
        <v>0</v>
      </c>
      <c r="AG3952" s="72" t="s">
        <v>231</v>
      </c>
      <c r="AH3952" s="72"/>
      <c r="AI3952" s="78" t="s">
        <v>230</v>
      </c>
      <c r="AJ3952" s="72" t="b">
        <v>0</v>
      </c>
      <c r="AK3952" s="72">
        <v>0</v>
      </c>
      <c r="AL3952" s="78" t="s">
        <v>230</v>
      </c>
      <c r="AM3952" s="72" t="s">
        <v>237</v>
      </c>
      <c r="AN3952" s="72" t="b">
        <v>0</v>
      </c>
      <c r="AO3952" s="78" t="s">
        <v>17854</v>
      </c>
      <c r="AP3952" s="72" t="s">
        <v>179</v>
      </c>
      <c r="AQ3952" s="72">
        <v>0</v>
      </c>
      <c r="AR3952" s="72">
        <v>0</v>
      </c>
      <c r="AS3952" s="72"/>
      <c r="AT3952" s="72"/>
      <c r="AU3952" s="72"/>
      <c r="AV3952" s="72"/>
      <c r="AW3952" s="72"/>
      <c r="AX3952" s="72"/>
      <c r="AY3952" s="72"/>
      <c r="AZ3952" s="72"/>
    </row>
    <row r="3953" spans="1:52" x14ac:dyDescent="0.35">
      <c r="A3953" s="70" t="s">
        <v>2592</v>
      </c>
      <c r="B3953" s="70" t="s">
        <v>2592</v>
      </c>
      <c r="C3953" s="83"/>
      <c r="D3953" s="84"/>
      <c r="E3953" s="85"/>
      <c r="F3953" s="86"/>
      <c r="G3953" s="83"/>
      <c r="H3953" s="81"/>
      <c r="I3953" s="87"/>
      <c r="J3953" s="87"/>
      <c r="K3953" s="36"/>
      <c r="L3953" s="90"/>
      <c r="M3953" s="90"/>
      <c r="N3953" s="89"/>
      <c r="O3953" s="72" t="s">
        <v>179</v>
      </c>
      <c r="P3953" s="74">
        <v>42825.578657407408</v>
      </c>
      <c r="Q3953" s="72" t="s">
        <v>5605</v>
      </c>
      <c r="R3953" s="76" t="s">
        <v>7888</v>
      </c>
      <c r="S3953" s="72" t="s">
        <v>221</v>
      </c>
      <c r="T3953" s="72"/>
      <c r="U3953" s="72"/>
      <c r="V3953" s="76" t="s">
        <v>10645</v>
      </c>
      <c r="W3953" s="74">
        <v>42825.578657407408</v>
      </c>
      <c r="X3953" s="76" t="s">
        <v>13898</v>
      </c>
      <c r="Y3953" s="72"/>
      <c r="Z3953" s="72"/>
      <c r="AA3953" s="78" t="s">
        <v>17855</v>
      </c>
      <c r="AB3953" s="72"/>
      <c r="AC3953" s="72" t="b">
        <v>0</v>
      </c>
      <c r="AD3953" s="72">
        <v>0</v>
      </c>
      <c r="AE3953" s="78" t="s">
        <v>230</v>
      </c>
      <c r="AF3953" s="72" t="b">
        <v>0</v>
      </c>
      <c r="AG3953" s="72" t="s">
        <v>231</v>
      </c>
      <c r="AH3953" s="72"/>
      <c r="AI3953" s="78" t="s">
        <v>230</v>
      </c>
      <c r="AJ3953" s="72" t="b">
        <v>0</v>
      </c>
      <c r="AK3953" s="72">
        <v>0</v>
      </c>
      <c r="AL3953" s="78" t="s">
        <v>230</v>
      </c>
      <c r="AM3953" s="72" t="s">
        <v>237</v>
      </c>
      <c r="AN3953" s="72" t="b">
        <v>0</v>
      </c>
      <c r="AO3953" s="78" t="s">
        <v>17855</v>
      </c>
      <c r="AP3953" s="72" t="s">
        <v>179</v>
      </c>
      <c r="AQ3953" s="72">
        <v>0</v>
      </c>
      <c r="AR3953" s="72">
        <v>0</v>
      </c>
      <c r="AS3953" s="72"/>
      <c r="AT3953" s="72"/>
      <c r="AU3953" s="72"/>
      <c r="AV3953" s="72"/>
      <c r="AW3953" s="72"/>
      <c r="AX3953" s="72"/>
      <c r="AY3953" s="72"/>
      <c r="AZ3953" s="72"/>
    </row>
    <row r="3954" spans="1:52" x14ac:dyDescent="0.35">
      <c r="A3954" s="70" t="s">
        <v>2592</v>
      </c>
      <c r="B3954" s="70" t="s">
        <v>2592</v>
      </c>
      <c r="C3954" s="83"/>
      <c r="D3954" s="84"/>
      <c r="E3954" s="85"/>
      <c r="F3954" s="86"/>
      <c r="G3954" s="83"/>
      <c r="H3954" s="81"/>
      <c r="I3954" s="87"/>
      <c r="J3954" s="87"/>
      <c r="K3954" s="36"/>
      <c r="L3954" s="90"/>
      <c r="M3954" s="90"/>
      <c r="N3954" s="89"/>
      <c r="O3954" s="72" t="s">
        <v>179</v>
      </c>
      <c r="P3954" s="74">
        <v>42825.66915509259</v>
      </c>
      <c r="Q3954" s="72" t="s">
        <v>5606</v>
      </c>
      <c r="R3954" s="76" t="s">
        <v>7889</v>
      </c>
      <c r="S3954" s="72" t="s">
        <v>221</v>
      </c>
      <c r="T3954" s="72"/>
      <c r="U3954" s="72"/>
      <c r="V3954" s="76" t="s">
        <v>10645</v>
      </c>
      <c r="W3954" s="74">
        <v>42825.66915509259</v>
      </c>
      <c r="X3954" s="76" t="s">
        <v>13899</v>
      </c>
      <c r="Y3954" s="72"/>
      <c r="Z3954" s="72"/>
      <c r="AA3954" s="78" t="s">
        <v>17856</v>
      </c>
      <c r="AB3954" s="72"/>
      <c r="AC3954" s="72" t="b">
        <v>0</v>
      </c>
      <c r="AD3954" s="72">
        <v>0</v>
      </c>
      <c r="AE3954" s="78" t="s">
        <v>230</v>
      </c>
      <c r="AF3954" s="72" t="b">
        <v>0</v>
      </c>
      <c r="AG3954" s="72" t="s">
        <v>231</v>
      </c>
      <c r="AH3954" s="72"/>
      <c r="AI3954" s="78" t="s">
        <v>230</v>
      </c>
      <c r="AJ3954" s="72" t="b">
        <v>0</v>
      </c>
      <c r="AK3954" s="72">
        <v>0</v>
      </c>
      <c r="AL3954" s="78" t="s">
        <v>230</v>
      </c>
      <c r="AM3954" s="72" t="s">
        <v>237</v>
      </c>
      <c r="AN3954" s="72" t="b">
        <v>0</v>
      </c>
      <c r="AO3954" s="78" t="s">
        <v>17856</v>
      </c>
      <c r="AP3954" s="72" t="s">
        <v>179</v>
      </c>
      <c r="AQ3954" s="72">
        <v>0</v>
      </c>
      <c r="AR3954" s="72">
        <v>0</v>
      </c>
      <c r="AS3954" s="72"/>
      <c r="AT3954" s="72"/>
      <c r="AU3954" s="72"/>
      <c r="AV3954" s="72"/>
      <c r="AW3954" s="72"/>
      <c r="AX3954" s="72"/>
      <c r="AY3954" s="72"/>
      <c r="AZ3954" s="72"/>
    </row>
    <row r="3955" spans="1:52" x14ac:dyDescent="0.35">
      <c r="A3955" s="70" t="s">
        <v>2592</v>
      </c>
      <c r="B3955" s="70" t="s">
        <v>2592</v>
      </c>
      <c r="C3955" s="83"/>
      <c r="D3955" s="84"/>
      <c r="E3955" s="85"/>
      <c r="F3955" s="86"/>
      <c r="G3955" s="83"/>
      <c r="H3955" s="81"/>
      <c r="I3955" s="87"/>
      <c r="J3955" s="87"/>
      <c r="K3955" s="36"/>
      <c r="L3955" s="90"/>
      <c r="M3955" s="90"/>
      <c r="N3955" s="89"/>
      <c r="O3955" s="72" t="s">
        <v>179</v>
      </c>
      <c r="P3955" s="74">
        <v>42825.701539351852</v>
      </c>
      <c r="Q3955" s="72" t="s">
        <v>5607</v>
      </c>
      <c r="R3955" s="76" t="s">
        <v>7890</v>
      </c>
      <c r="S3955" s="72" t="s">
        <v>221</v>
      </c>
      <c r="T3955" s="72"/>
      <c r="U3955" s="72"/>
      <c r="V3955" s="76" t="s">
        <v>10645</v>
      </c>
      <c r="W3955" s="74">
        <v>42825.701539351852</v>
      </c>
      <c r="X3955" s="76" t="s">
        <v>13900</v>
      </c>
      <c r="Y3955" s="72"/>
      <c r="Z3955" s="72"/>
      <c r="AA3955" s="78" t="s">
        <v>17857</v>
      </c>
      <c r="AB3955" s="72"/>
      <c r="AC3955" s="72" t="b">
        <v>0</v>
      </c>
      <c r="AD3955" s="72">
        <v>0</v>
      </c>
      <c r="AE3955" s="78" t="s">
        <v>230</v>
      </c>
      <c r="AF3955" s="72" t="b">
        <v>0</v>
      </c>
      <c r="AG3955" s="72" t="s">
        <v>231</v>
      </c>
      <c r="AH3955" s="72"/>
      <c r="AI3955" s="78" t="s">
        <v>230</v>
      </c>
      <c r="AJ3955" s="72" t="b">
        <v>0</v>
      </c>
      <c r="AK3955" s="72">
        <v>0</v>
      </c>
      <c r="AL3955" s="78" t="s">
        <v>230</v>
      </c>
      <c r="AM3955" s="72" t="s">
        <v>237</v>
      </c>
      <c r="AN3955" s="72" t="b">
        <v>0</v>
      </c>
      <c r="AO3955" s="78" t="s">
        <v>17857</v>
      </c>
      <c r="AP3955" s="72" t="s">
        <v>179</v>
      </c>
      <c r="AQ3955" s="72">
        <v>0</v>
      </c>
      <c r="AR3955" s="72">
        <v>0</v>
      </c>
      <c r="AS3955" s="72"/>
      <c r="AT3955" s="72"/>
      <c r="AU3955" s="72"/>
      <c r="AV3955" s="72"/>
      <c r="AW3955" s="72"/>
      <c r="AX3955" s="72"/>
      <c r="AY3955" s="72"/>
      <c r="AZ3955" s="72"/>
    </row>
    <row r="3956" spans="1:52" x14ac:dyDescent="0.35">
      <c r="A3956" s="70" t="s">
        <v>2592</v>
      </c>
      <c r="B3956" s="70" t="s">
        <v>2592</v>
      </c>
      <c r="C3956" s="83"/>
      <c r="D3956" s="84"/>
      <c r="E3956" s="85"/>
      <c r="F3956" s="86"/>
      <c r="G3956" s="83"/>
      <c r="H3956" s="81"/>
      <c r="I3956" s="87"/>
      <c r="J3956" s="87"/>
      <c r="K3956" s="36"/>
      <c r="L3956" s="90"/>
      <c r="M3956" s="90"/>
      <c r="N3956" s="89"/>
      <c r="O3956" s="72" t="s">
        <v>179</v>
      </c>
      <c r="P3956" s="74">
        <v>42825.701562499999</v>
      </c>
      <c r="Q3956" s="72" t="s">
        <v>5608</v>
      </c>
      <c r="R3956" s="76" t="s">
        <v>7891</v>
      </c>
      <c r="S3956" s="72" t="s">
        <v>221</v>
      </c>
      <c r="T3956" s="72"/>
      <c r="U3956" s="72"/>
      <c r="V3956" s="76" t="s">
        <v>10645</v>
      </c>
      <c r="W3956" s="74">
        <v>42825.701562499999</v>
      </c>
      <c r="X3956" s="76" t="s">
        <v>13901</v>
      </c>
      <c r="Y3956" s="72"/>
      <c r="Z3956" s="72"/>
      <c r="AA3956" s="78" t="s">
        <v>17858</v>
      </c>
      <c r="AB3956" s="72"/>
      <c r="AC3956" s="72" t="b">
        <v>0</v>
      </c>
      <c r="AD3956" s="72">
        <v>0</v>
      </c>
      <c r="AE3956" s="78" t="s">
        <v>230</v>
      </c>
      <c r="AF3956" s="72" t="b">
        <v>0</v>
      </c>
      <c r="AG3956" s="72" t="s">
        <v>231</v>
      </c>
      <c r="AH3956" s="72"/>
      <c r="AI3956" s="78" t="s">
        <v>230</v>
      </c>
      <c r="AJ3956" s="72" t="b">
        <v>0</v>
      </c>
      <c r="AK3956" s="72">
        <v>0</v>
      </c>
      <c r="AL3956" s="78" t="s">
        <v>230</v>
      </c>
      <c r="AM3956" s="72" t="s">
        <v>237</v>
      </c>
      <c r="AN3956" s="72" t="b">
        <v>0</v>
      </c>
      <c r="AO3956" s="78" t="s">
        <v>17858</v>
      </c>
      <c r="AP3956" s="72" t="s">
        <v>179</v>
      </c>
      <c r="AQ3956" s="72">
        <v>0</v>
      </c>
      <c r="AR3956" s="72">
        <v>0</v>
      </c>
      <c r="AS3956" s="72"/>
      <c r="AT3956" s="72"/>
      <c r="AU3956" s="72"/>
      <c r="AV3956" s="72"/>
      <c r="AW3956" s="72"/>
      <c r="AX3956" s="72"/>
      <c r="AY3956" s="72"/>
      <c r="AZ3956" s="72"/>
    </row>
    <row r="3957" spans="1:52" x14ac:dyDescent="0.35">
      <c r="A3957" s="70" t="s">
        <v>2592</v>
      </c>
      <c r="B3957" s="70" t="s">
        <v>2592</v>
      </c>
      <c r="C3957" s="83"/>
      <c r="D3957" s="84"/>
      <c r="E3957" s="85"/>
      <c r="F3957" s="86"/>
      <c r="G3957" s="83"/>
      <c r="H3957" s="81"/>
      <c r="I3957" s="87"/>
      <c r="J3957" s="87"/>
      <c r="K3957" s="36"/>
      <c r="L3957" s="90"/>
      <c r="M3957" s="90"/>
      <c r="N3957" s="89"/>
      <c r="O3957" s="72" t="s">
        <v>179</v>
      </c>
      <c r="P3957" s="74">
        <v>42825.715532407405</v>
      </c>
      <c r="Q3957" s="72" t="s">
        <v>5609</v>
      </c>
      <c r="R3957" s="76" t="s">
        <v>7892</v>
      </c>
      <c r="S3957" s="72" t="s">
        <v>221</v>
      </c>
      <c r="T3957" s="72"/>
      <c r="U3957" s="72"/>
      <c r="V3957" s="76" t="s">
        <v>10645</v>
      </c>
      <c r="W3957" s="74">
        <v>42825.715532407405</v>
      </c>
      <c r="X3957" s="76" t="s">
        <v>13902</v>
      </c>
      <c r="Y3957" s="72"/>
      <c r="Z3957" s="72"/>
      <c r="AA3957" s="78" t="s">
        <v>17859</v>
      </c>
      <c r="AB3957" s="72"/>
      <c r="AC3957" s="72" t="b">
        <v>0</v>
      </c>
      <c r="AD3957" s="72">
        <v>0</v>
      </c>
      <c r="AE3957" s="78" t="s">
        <v>230</v>
      </c>
      <c r="AF3957" s="72" t="b">
        <v>0</v>
      </c>
      <c r="AG3957" s="72" t="s">
        <v>231</v>
      </c>
      <c r="AH3957" s="72"/>
      <c r="AI3957" s="78" t="s">
        <v>230</v>
      </c>
      <c r="AJ3957" s="72" t="b">
        <v>0</v>
      </c>
      <c r="AK3957" s="72">
        <v>0</v>
      </c>
      <c r="AL3957" s="78" t="s">
        <v>230</v>
      </c>
      <c r="AM3957" s="72" t="s">
        <v>237</v>
      </c>
      <c r="AN3957" s="72" t="b">
        <v>0</v>
      </c>
      <c r="AO3957" s="78" t="s">
        <v>17859</v>
      </c>
      <c r="AP3957" s="72" t="s">
        <v>179</v>
      </c>
      <c r="AQ3957" s="72">
        <v>0</v>
      </c>
      <c r="AR3957" s="72">
        <v>0</v>
      </c>
      <c r="AS3957" s="72"/>
      <c r="AT3957" s="72"/>
      <c r="AU3957" s="72"/>
      <c r="AV3957" s="72"/>
      <c r="AW3957" s="72"/>
      <c r="AX3957" s="72"/>
      <c r="AY3957" s="72"/>
      <c r="AZ3957" s="72"/>
    </row>
    <row r="3958" spans="1:52" x14ac:dyDescent="0.35">
      <c r="A3958" s="70" t="s">
        <v>2592</v>
      </c>
      <c r="B3958" s="70" t="s">
        <v>2592</v>
      </c>
      <c r="C3958" s="83"/>
      <c r="D3958" s="84"/>
      <c r="E3958" s="85"/>
      <c r="F3958" s="86"/>
      <c r="G3958" s="83"/>
      <c r="H3958" s="81"/>
      <c r="I3958" s="87"/>
      <c r="J3958" s="87"/>
      <c r="K3958" s="36"/>
      <c r="L3958" s="90"/>
      <c r="M3958" s="90"/>
      <c r="N3958" s="89"/>
      <c r="O3958" s="72" t="s">
        <v>179</v>
      </c>
      <c r="P3958" s="74">
        <v>42825.715532407405</v>
      </c>
      <c r="Q3958" s="72" t="s">
        <v>5610</v>
      </c>
      <c r="R3958" s="76" t="s">
        <v>7893</v>
      </c>
      <c r="S3958" s="72" t="s">
        <v>221</v>
      </c>
      <c r="T3958" s="72"/>
      <c r="U3958" s="72"/>
      <c r="V3958" s="76" t="s">
        <v>10645</v>
      </c>
      <c r="W3958" s="74">
        <v>42825.715532407405</v>
      </c>
      <c r="X3958" s="76" t="s">
        <v>13903</v>
      </c>
      <c r="Y3958" s="72"/>
      <c r="Z3958" s="72"/>
      <c r="AA3958" s="78" t="s">
        <v>17860</v>
      </c>
      <c r="AB3958" s="72"/>
      <c r="AC3958" s="72" t="b">
        <v>0</v>
      </c>
      <c r="AD3958" s="72">
        <v>0</v>
      </c>
      <c r="AE3958" s="78" t="s">
        <v>230</v>
      </c>
      <c r="AF3958" s="72" t="b">
        <v>0</v>
      </c>
      <c r="AG3958" s="72" t="s">
        <v>231</v>
      </c>
      <c r="AH3958" s="72"/>
      <c r="AI3958" s="78" t="s">
        <v>230</v>
      </c>
      <c r="AJ3958" s="72" t="b">
        <v>0</v>
      </c>
      <c r="AK3958" s="72">
        <v>0</v>
      </c>
      <c r="AL3958" s="78" t="s">
        <v>230</v>
      </c>
      <c r="AM3958" s="72" t="s">
        <v>237</v>
      </c>
      <c r="AN3958" s="72" t="b">
        <v>0</v>
      </c>
      <c r="AO3958" s="78" t="s">
        <v>17860</v>
      </c>
      <c r="AP3958" s="72" t="s">
        <v>179</v>
      </c>
      <c r="AQ3958" s="72">
        <v>0</v>
      </c>
      <c r="AR3958" s="72">
        <v>0</v>
      </c>
      <c r="AS3958" s="72"/>
      <c r="AT3958" s="72"/>
      <c r="AU3958" s="72"/>
      <c r="AV3958" s="72"/>
      <c r="AW3958" s="72"/>
      <c r="AX3958" s="72"/>
      <c r="AY3958" s="72"/>
      <c r="AZ3958" s="72"/>
    </row>
    <row r="3959" spans="1:52" x14ac:dyDescent="0.35">
      <c r="A3959" s="70" t="s">
        <v>2592</v>
      </c>
      <c r="B3959" s="70" t="s">
        <v>2592</v>
      </c>
      <c r="C3959" s="83"/>
      <c r="D3959" s="84"/>
      <c r="E3959" s="85"/>
      <c r="F3959" s="86"/>
      <c r="G3959" s="83"/>
      <c r="H3959" s="81"/>
      <c r="I3959" s="87"/>
      <c r="J3959" s="87"/>
      <c r="K3959" s="36"/>
      <c r="L3959" s="90"/>
      <c r="M3959" s="90"/>
      <c r="N3959" s="89"/>
      <c r="O3959" s="72" t="s">
        <v>179</v>
      </c>
      <c r="P3959" s="74">
        <v>42825.715543981481</v>
      </c>
      <c r="Q3959" s="72" t="s">
        <v>5611</v>
      </c>
      <c r="R3959" s="76" t="s">
        <v>7894</v>
      </c>
      <c r="S3959" s="72" t="s">
        <v>221</v>
      </c>
      <c r="T3959" s="72"/>
      <c r="U3959" s="72"/>
      <c r="V3959" s="76" t="s">
        <v>10645</v>
      </c>
      <c r="W3959" s="74">
        <v>42825.715543981481</v>
      </c>
      <c r="X3959" s="76" t="s">
        <v>13904</v>
      </c>
      <c r="Y3959" s="72"/>
      <c r="Z3959" s="72"/>
      <c r="AA3959" s="78" t="s">
        <v>17861</v>
      </c>
      <c r="AB3959" s="72"/>
      <c r="AC3959" s="72" t="b">
        <v>0</v>
      </c>
      <c r="AD3959" s="72">
        <v>0</v>
      </c>
      <c r="AE3959" s="78" t="s">
        <v>230</v>
      </c>
      <c r="AF3959" s="72" t="b">
        <v>0</v>
      </c>
      <c r="AG3959" s="72" t="s">
        <v>231</v>
      </c>
      <c r="AH3959" s="72"/>
      <c r="AI3959" s="78" t="s">
        <v>230</v>
      </c>
      <c r="AJ3959" s="72" t="b">
        <v>0</v>
      </c>
      <c r="AK3959" s="72">
        <v>0</v>
      </c>
      <c r="AL3959" s="78" t="s">
        <v>230</v>
      </c>
      <c r="AM3959" s="72" t="s">
        <v>237</v>
      </c>
      <c r="AN3959" s="72" t="b">
        <v>0</v>
      </c>
      <c r="AO3959" s="78" t="s">
        <v>17861</v>
      </c>
      <c r="AP3959" s="72" t="s">
        <v>179</v>
      </c>
      <c r="AQ3959" s="72">
        <v>0</v>
      </c>
      <c r="AR3959" s="72">
        <v>0</v>
      </c>
      <c r="AS3959" s="72"/>
      <c r="AT3959" s="72"/>
      <c r="AU3959" s="72"/>
      <c r="AV3959" s="72"/>
      <c r="AW3959" s="72"/>
      <c r="AX3959" s="72"/>
      <c r="AY3959" s="72"/>
      <c r="AZ3959" s="72"/>
    </row>
    <row r="3960" spans="1:52" x14ac:dyDescent="0.35">
      <c r="A3960" s="70" t="s">
        <v>2592</v>
      </c>
      <c r="B3960" s="70" t="s">
        <v>2592</v>
      </c>
      <c r="C3960" s="83"/>
      <c r="D3960" s="84"/>
      <c r="E3960" s="85"/>
      <c r="F3960" s="86"/>
      <c r="G3960" s="83"/>
      <c r="H3960" s="81"/>
      <c r="I3960" s="87"/>
      <c r="J3960" s="87"/>
      <c r="K3960" s="36"/>
      <c r="L3960" s="90"/>
      <c r="M3960" s="90"/>
      <c r="N3960" s="89"/>
      <c r="O3960" s="72" t="s">
        <v>179</v>
      </c>
      <c r="P3960" s="74">
        <v>42825.726168981484</v>
      </c>
      <c r="Q3960" s="72" t="s">
        <v>5612</v>
      </c>
      <c r="R3960" s="76" t="s">
        <v>7895</v>
      </c>
      <c r="S3960" s="72" t="s">
        <v>221</v>
      </c>
      <c r="T3960" s="72"/>
      <c r="U3960" s="72"/>
      <c r="V3960" s="76" t="s">
        <v>10645</v>
      </c>
      <c r="W3960" s="74">
        <v>42825.726168981484</v>
      </c>
      <c r="X3960" s="76" t="s">
        <v>13905</v>
      </c>
      <c r="Y3960" s="72"/>
      <c r="Z3960" s="72"/>
      <c r="AA3960" s="78" t="s">
        <v>17862</v>
      </c>
      <c r="AB3960" s="72"/>
      <c r="AC3960" s="72" t="b">
        <v>0</v>
      </c>
      <c r="AD3960" s="72">
        <v>0</v>
      </c>
      <c r="AE3960" s="78" t="s">
        <v>230</v>
      </c>
      <c r="AF3960" s="72" t="b">
        <v>0</v>
      </c>
      <c r="AG3960" s="72" t="s">
        <v>231</v>
      </c>
      <c r="AH3960" s="72"/>
      <c r="AI3960" s="78" t="s">
        <v>230</v>
      </c>
      <c r="AJ3960" s="72" t="b">
        <v>0</v>
      </c>
      <c r="AK3960" s="72">
        <v>0</v>
      </c>
      <c r="AL3960" s="78" t="s">
        <v>230</v>
      </c>
      <c r="AM3960" s="72" t="s">
        <v>237</v>
      </c>
      <c r="AN3960" s="72" t="b">
        <v>0</v>
      </c>
      <c r="AO3960" s="78" t="s">
        <v>17862</v>
      </c>
      <c r="AP3960" s="72" t="s">
        <v>179</v>
      </c>
      <c r="AQ3960" s="72">
        <v>0</v>
      </c>
      <c r="AR3960" s="72">
        <v>0</v>
      </c>
      <c r="AS3960" s="72"/>
      <c r="AT3960" s="72"/>
      <c r="AU3960" s="72"/>
      <c r="AV3960" s="72"/>
      <c r="AW3960" s="72"/>
      <c r="AX3960" s="72"/>
      <c r="AY3960" s="72"/>
      <c r="AZ3960" s="72"/>
    </row>
    <row r="3961" spans="1:52" x14ac:dyDescent="0.35">
      <c r="A3961" s="70" t="s">
        <v>2592</v>
      </c>
      <c r="B3961" s="70" t="s">
        <v>2592</v>
      </c>
      <c r="C3961" s="83"/>
      <c r="D3961" s="84"/>
      <c r="E3961" s="85"/>
      <c r="F3961" s="86"/>
      <c r="G3961" s="83"/>
      <c r="H3961" s="81"/>
      <c r="I3961" s="87"/>
      <c r="J3961" s="87"/>
      <c r="K3961" s="36"/>
      <c r="L3961" s="90"/>
      <c r="M3961" s="90"/>
      <c r="N3961" s="89"/>
      <c r="O3961" s="72" t="s">
        <v>179</v>
      </c>
      <c r="P3961" s="74">
        <v>42825.769583333335</v>
      </c>
      <c r="Q3961" s="72" t="s">
        <v>5613</v>
      </c>
      <c r="R3961" s="76" t="s">
        <v>7896</v>
      </c>
      <c r="S3961" s="72" t="s">
        <v>221</v>
      </c>
      <c r="T3961" s="72"/>
      <c r="U3961" s="72"/>
      <c r="V3961" s="76" t="s">
        <v>10645</v>
      </c>
      <c r="W3961" s="74">
        <v>42825.769583333335</v>
      </c>
      <c r="X3961" s="76" t="s">
        <v>13906</v>
      </c>
      <c r="Y3961" s="72"/>
      <c r="Z3961" s="72"/>
      <c r="AA3961" s="78" t="s">
        <v>17863</v>
      </c>
      <c r="AB3961" s="72"/>
      <c r="AC3961" s="72" t="b">
        <v>0</v>
      </c>
      <c r="AD3961" s="72">
        <v>0</v>
      </c>
      <c r="AE3961" s="78" t="s">
        <v>230</v>
      </c>
      <c r="AF3961" s="72" t="b">
        <v>0</v>
      </c>
      <c r="AG3961" s="72" t="s">
        <v>353</v>
      </c>
      <c r="AH3961" s="72"/>
      <c r="AI3961" s="78" t="s">
        <v>230</v>
      </c>
      <c r="AJ3961" s="72" t="b">
        <v>0</v>
      </c>
      <c r="AK3961" s="72">
        <v>0</v>
      </c>
      <c r="AL3961" s="78" t="s">
        <v>230</v>
      </c>
      <c r="AM3961" s="72" t="s">
        <v>237</v>
      </c>
      <c r="AN3961" s="72" t="b">
        <v>0</v>
      </c>
      <c r="AO3961" s="78" t="s">
        <v>17863</v>
      </c>
      <c r="AP3961" s="72" t="s">
        <v>179</v>
      </c>
      <c r="AQ3961" s="72">
        <v>0</v>
      </c>
      <c r="AR3961" s="72">
        <v>0</v>
      </c>
      <c r="AS3961" s="72"/>
      <c r="AT3961" s="72"/>
      <c r="AU3961" s="72"/>
      <c r="AV3961" s="72"/>
      <c r="AW3961" s="72"/>
      <c r="AX3961" s="72"/>
      <c r="AY3961" s="72"/>
      <c r="AZ3961" s="72"/>
    </row>
    <row r="3962" spans="1:52" x14ac:dyDescent="0.35">
      <c r="A3962" s="70" t="s">
        <v>2592</v>
      </c>
      <c r="B3962" s="70" t="s">
        <v>2592</v>
      </c>
      <c r="C3962" s="83"/>
      <c r="D3962" s="84"/>
      <c r="E3962" s="85"/>
      <c r="F3962" s="86"/>
      <c r="G3962" s="83"/>
      <c r="H3962" s="81"/>
      <c r="I3962" s="87"/>
      <c r="J3962" s="87"/>
      <c r="K3962" s="36"/>
      <c r="L3962" s="90"/>
      <c r="M3962" s="90"/>
      <c r="N3962" s="89"/>
      <c r="O3962" s="72" t="s">
        <v>179</v>
      </c>
      <c r="P3962" s="74">
        <v>42825.769583333335</v>
      </c>
      <c r="Q3962" s="72" t="s">
        <v>5614</v>
      </c>
      <c r="R3962" s="76" t="s">
        <v>7897</v>
      </c>
      <c r="S3962" s="72" t="s">
        <v>221</v>
      </c>
      <c r="T3962" s="72"/>
      <c r="U3962" s="72"/>
      <c r="V3962" s="76" t="s">
        <v>10645</v>
      </c>
      <c r="W3962" s="74">
        <v>42825.769583333335</v>
      </c>
      <c r="X3962" s="76" t="s">
        <v>13907</v>
      </c>
      <c r="Y3962" s="72"/>
      <c r="Z3962" s="72"/>
      <c r="AA3962" s="78" t="s">
        <v>17864</v>
      </c>
      <c r="AB3962" s="72"/>
      <c r="AC3962" s="72" t="b">
        <v>0</v>
      </c>
      <c r="AD3962" s="72">
        <v>0</v>
      </c>
      <c r="AE3962" s="78" t="s">
        <v>230</v>
      </c>
      <c r="AF3962" s="72" t="b">
        <v>0</v>
      </c>
      <c r="AG3962" s="72" t="s">
        <v>231</v>
      </c>
      <c r="AH3962" s="72"/>
      <c r="AI3962" s="78" t="s">
        <v>230</v>
      </c>
      <c r="AJ3962" s="72" t="b">
        <v>0</v>
      </c>
      <c r="AK3962" s="72">
        <v>0</v>
      </c>
      <c r="AL3962" s="78" t="s">
        <v>230</v>
      </c>
      <c r="AM3962" s="72" t="s">
        <v>237</v>
      </c>
      <c r="AN3962" s="72" t="b">
        <v>0</v>
      </c>
      <c r="AO3962" s="78" t="s">
        <v>17864</v>
      </c>
      <c r="AP3962" s="72" t="s">
        <v>179</v>
      </c>
      <c r="AQ3962" s="72">
        <v>0</v>
      </c>
      <c r="AR3962" s="72">
        <v>0</v>
      </c>
      <c r="AS3962" s="72"/>
      <c r="AT3962" s="72"/>
      <c r="AU3962" s="72"/>
      <c r="AV3962" s="72"/>
      <c r="AW3962" s="72"/>
      <c r="AX3962" s="72"/>
      <c r="AY3962" s="72"/>
      <c r="AZ3962" s="72"/>
    </row>
    <row r="3963" spans="1:52" x14ac:dyDescent="0.35">
      <c r="A3963" s="70" t="s">
        <v>2592</v>
      </c>
      <c r="B3963" s="70" t="s">
        <v>2592</v>
      </c>
      <c r="C3963" s="83"/>
      <c r="D3963" s="84"/>
      <c r="E3963" s="85"/>
      <c r="F3963" s="86"/>
      <c r="G3963" s="83"/>
      <c r="H3963" s="81"/>
      <c r="I3963" s="87"/>
      <c r="J3963" s="87"/>
      <c r="K3963" s="36"/>
      <c r="L3963" s="90"/>
      <c r="M3963" s="90"/>
      <c r="N3963" s="89"/>
      <c r="O3963" s="72" t="s">
        <v>179</v>
      </c>
      <c r="P3963" s="74">
        <v>42825.77484953704</v>
      </c>
      <c r="Q3963" s="78" t="s">
        <v>5615</v>
      </c>
      <c r="R3963" s="76" t="s">
        <v>7898</v>
      </c>
      <c r="S3963" s="72" t="s">
        <v>221</v>
      </c>
      <c r="T3963" s="72"/>
      <c r="U3963" s="72"/>
      <c r="V3963" s="76" t="s">
        <v>10645</v>
      </c>
      <c r="W3963" s="74">
        <v>42825.77484953704</v>
      </c>
      <c r="X3963" s="76" t="s">
        <v>13908</v>
      </c>
      <c r="Y3963" s="72"/>
      <c r="Z3963" s="72"/>
      <c r="AA3963" s="78" t="s">
        <v>17865</v>
      </c>
      <c r="AB3963" s="72"/>
      <c r="AC3963" s="72" t="b">
        <v>0</v>
      </c>
      <c r="AD3963" s="72">
        <v>0</v>
      </c>
      <c r="AE3963" s="78" t="s">
        <v>230</v>
      </c>
      <c r="AF3963" s="72" t="b">
        <v>0</v>
      </c>
      <c r="AG3963" s="72" t="s">
        <v>231</v>
      </c>
      <c r="AH3963" s="72"/>
      <c r="AI3963" s="78" t="s">
        <v>230</v>
      </c>
      <c r="AJ3963" s="72" t="b">
        <v>0</v>
      </c>
      <c r="AK3963" s="72">
        <v>0</v>
      </c>
      <c r="AL3963" s="78" t="s">
        <v>230</v>
      </c>
      <c r="AM3963" s="72" t="s">
        <v>237</v>
      </c>
      <c r="AN3963" s="72" t="b">
        <v>0</v>
      </c>
      <c r="AO3963" s="78" t="s">
        <v>17865</v>
      </c>
      <c r="AP3963" s="72" t="s">
        <v>179</v>
      </c>
      <c r="AQ3963" s="72">
        <v>0</v>
      </c>
      <c r="AR3963" s="72">
        <v>0</v>
      </c>
      <c r="AS3963" s="72"/>
      <c r="AT3963" s="72"/>
      <c r="AU3963" s="72"/>
      <c r="AV3963" s="72"/>
      <c r="AW3963" s="72"/>
      <c r="AX3963" s="72"/>
      <c r="AY3963" s="72"/>
      <c r="AZ3963" s="72"/>
    </row>
    <row r="3964" spans="1:52" x14ac:dyDescent="0.35">
      <c r="A3964" s="70" t="s">
        <v>2592</v>
      </c>
      <c r="B3964" s="70" t="s">
        <v>2592</v>
      </c>
      <c r="C3964" s="83"/>
      <c r="D3964" s="84"/>
      <c r="E3964" s="85"/>
      <c r="F3964" s="86"/>
      <c r="G3964" s="83"/>
      <c r="H3964" s="81"/>
      <c r="I3964" s="87"/>
      <c r="J3964" s="87"/>
      <c r="K3964" s="36"/>
      <c r="L3964" s="90"/>
      <c r="M3964" s="90"/>
      <c r="N3964" s="89"/>
      <c r="O3964" s="72" t="s">
        <v>179</v>
      </c>
      <c r="P3964" s="74">
        <v>42825.837164351855</v>
      </c>
      <c r="Q3964" s="72" t="s">
        <v>5616</v>
      </c>
      <c r="R3964" s="76" t="s">
        <v>7899</v>
      </c>
      <c r="S3964" s="72" t="s">
        <v>221</v>
      </c>
      <c r="T3964" s="72"/>
      <c r="U3964" s="72"/>
      <c r="V3964" s="76" t="s">
        <v>10645</v>
      </c>
      <c r="W3964" s="74">
        <v>42825.837164351855</v>
      </c>
      <c r="X3964" s="76" t="s">
        <v>13909</v>
      </c>
      <c r="Y3964" s="72"/>
      <c r="Z3964" s="72"/>
      <c r="AA3964" s="78" t="s">
        <v>17866</v>
      </c>
      <c r="AB3964" s="72"/>
      <c r="AC3964" s="72" t="b">
        <v>0</v>
      </c>
      <c r="AD3964" s="72">
        <v>0</v>
      </c>
      <c r="AE3964" s="78" t="s">
        <v>230</v>
      </c>
      <c r="AF3964" s="72" t="b">
        <v>0</v>
      </c>
      <c r="AG3964" s="72" t="s">
        <v>231</v>
      </c>
      <c r="AH3964" s="72"/>
      <c r="AI3964" s="78" t="s">
        <v>230</v>
      </c>
      <c r="AJ3964" s="72" t="b">
        <v>0</v>
      </c>
      <c r="AK3964" s="72">
        <v>0</v>
      </c>
      <c r="AL3964" s="78" t="s">
        <v>230</v>
      </c>
      <c r="AM3964" s="72" t="s">
        <v>237</v>
      </c>
      <c r="AN3964" s="72" t="b">
        <v>0</v>
      </c>
      <c r="AO3964" s="78" t="s">
        <v>17866</v>
      </c>
      <c r="AP3964" s="72" t="s">
        <v>179</v>
      </c>
      <c r="AQ3964" s="72">
        <v>0</v>
      </c>
      <c r="AR3964" s="72">
        <v>0</v>
      </c>
      <c r="AS3964" s="72"/>
      <c r="AT3964" s="72"/>
      <c r="AU3964" s="72"/>
      <c r="AV3964" s="72"/>
      <c r="AW3964" s="72"/>
      <c r="AX3964" s="72"/>
      <c r="AY3964" s="72"/>
      <c r="AZ3964" s="72"/>
    </row>
    <row r="3965" spans="1:52" x14ac:dyDescent="0.35">
      <c r="A3965" s="70" t="s">
        <v>2592</v>
      </c>
      <c r="B3965" s="70" t="s">
        <v>2592</v>
      </c>
      <c r="C3965" s="83"/>
      <c r="D3965" s="84"/>
      <c r="E3965" s="85"/>
      <c r="F3965" s="86"/>
      <c r="G3965" s="83"/>
      <c r="H3965" s="81"/>
      <c r="I3965" s="87"/>
      <c r="J3965" s="87"/>
      <c r="K3965" s="36"/>
      <c r="L3965" s="90"/>
      <c r="M3965" s="90"/>
      <c r="N3965" s="89"/>
      <c r="O3965" s="72" t="s">
        <v>179</v>
      </c>
      <c r="P3965" s="74">
        <v>42825.842488425929</v>
      </c>
      <c r="Q3965" s="72" t="s">
        <v>5617</v>
      </c>
      <c r="R3965" s="76" t="s">
        <v>7900</v>
      </c>
      <c r="S3965" s="72" t="s">
        <v>221</v>
      </c>
      <c r="T3965" s="72"/>
      <c r="U3965" s="72"/>
      <c r="V3965" s="76" t="s">
        <v>10645</v>
      </c>
      <c r="W3965" s="74">
        <v>42825.842488425929</v>
      </c>
      <c r="X3965" s="76" t="s">
        <v>13910</v>
      </c>
      <c r="Y3965" s="72"/>
      <c r="Z3965" s="72"/>
      <c r="AA3965" s="78" t="s">
        <v>17867</v>
      </c>
      <c r="AB3965" s="72"/>
      <c r="AC3965" s="72" t="b">
        <v>0</v>
      </c>
      <c r="AD3965" s="72">
        <v>0</v>
      </c>
      <c r="AE3965" s="78" t="s">
        <v>230</v>
      </c>
      <c r="AF3965" s="72" t="b">
        <v>0</v>
      </c>
      <c r="AG3965" s="72" t="s">
        <v>231</v>
      </c>
      <c r="AH3965" s="72"/>
      <c r="AI3965" s="78" t="s">
        <v>230</v>
      </c>
      <c r="AJ3965" s="72" t="b">
        <v>0</v>
      </c>
      <c r="AK3965" s="72">
        <v>0</v>
      </c>
      <c r="AL3965" s="78" t="s">
        <v>230</v>
      </c>
      <c r="AM3965" s="72" t="s">
        <v>237</v>
      </c>
      <c r="AN3965" s="72" t="b">
        <v>0</v>
      </c>
      <c r="AO3965" s="78" t="s">
        <v>17867</v>
      </c>
      <c r="AP3965" s="72" t="s">
        <v>179</v>
      </c>
      <c r="AQ3965" s="72">
        <v>0</v>
      </c>
      <c r="AR3965" s="72">
        <v>0</v>
      </c>
      <c r="AS3965" s="72"/>
      <c r="AT3965" s="72"/>
      <c r="AU3965" s="72"/>
      <c r="AV3965" s="72"/>
      <c r="AW3965" s="72"/>
      <c r="AX3965" s="72"/>
      <c r="AY3965" s="72"/>
      <c r="AZ3965" s="72"/>
    </row>
    <row r="3966" spans="1:52" x14ac:dyDescent="0.35">
      <c r="A3966" s="70" t="s">
        <v>2592</v>
      </c>
      <c r="B3966" s="70" t="s">
        <v>2592</v>
      </c>
      <c r="C3966" s="83"/>
      <c r="D3966" s="84"/>
      <c r="E3966" s="85"/>
      <c r="F3966" s="86"/>
      <c r="G3966" s="83"/>
      <c r="H3966" s="81"/>
      <c r="I3966" s="87"/>
      <c r="J3966" s="87"/>
      <c r="K3966" s="36"/>
      <c r="L3966" s="90"/>
      <c r="M3966" s="90"/>
      <c r="N3966" s="89"/>
      <c r="O3966" s="72" t="s">
        <v>179</v>
      </c>
      <c r="P3966" s="74">
        <v>42825.92765046296</v>
      </c>
      <c r="Q3966" s="72" t="s">
        <v>5618</v>
      </c>
      <c r="R3966" s="76" t="s">
        <v>7901</v>
      </c>
      <c r="S3966" s="72" t="s">
        <v>221</v>
      </c>
      <c r="T3966" s="72"/>
      <c r="U3966" s="72"/>
      <c r="V3966" s="76" t="s">
        <v>10645</v>
      </c>
      <c r="W3966" s="74">
        <v>42825.92765046296</v>
      </c>
      <c r="X3966" s="76" t="s">
        <v>13911</v>
      </c>
      <c r="Y3966" s="72"/>
      <c r="Z3966" s="72"/>
      <c r="AA3966" s="78" t="s">
        <v>17868</v>
      </c>
      <c r="AB3966" s="72"/>
      <c r="AC3966" s="72" t="b">
        <v>0</v>
      </c>
      <c r="AD3966" s="72">
        <v>0</v>
      </c>
      <c r="AE3966" s="78" t="s">
        <v>230</v>
      </c>
      <c r="AF3966" s="72" t="b">
        <v>0</v>
      </c>
      <c r="AG3966" s="72" t="s">
        <v>231</v>
      </c>
      <c r="AH3966" s="72"/>
      <c r="AI3966" s="78" t="s">
        <v>230</v>
      </c>
      <c r="AJ3966" s="72" t="b">
        <v>0</v>
      </c>
      <c r="AK3966" s="72">
        <v>0</v>
      </c>
      <c r="AL3966" s="78" t="s">
        <v>230</v>
      </c>
      <c r="AM3966" s="72" t="s">
        <v>237</v>
      </c>
      <c r="AN3966" s="72" t="b">
        <v>0</v>
      </c>
      <c r="AO3966" s="78" t="s">
        <v>17868</v>
      </c>
      <c r="AP3966" s="72" t="s">
        <v>179</v>
      </c>
      <c r="AQ3966" s="72">
        <v>0</v>
      </c>
      <c r="AR3966" s="72">
        <v>0</v>
      </c>
      <c r="AS3966" s="72"/>
      <c r="AT3966" s="72"/>
      <c r="AU3966" s="72"/>
      <c r="AV3966" s="72"/>
      <c r="AW3966" s="72"/>
      <c r="AX3966" s="72"/>
      <c r="AY3966" s="72"/>
      <c r="AZ3966" s="72"/>
    </row>
    <row r="3967" spans="1:52" x14ac:dyDescent="0.35">
      <c r="A3967" s="70" t="s">
        <v>2592</v>
      </c>
      <c r="B3967" s="70" t="s">
        <v>2592</v>
      </c>
      <c r="C3967" s="83"/>
      <c r="D3967" s="84"/>
      <c r="E3967" s="85"/>
      <c r="F3967" s="86"/>
      <c r="G3967" s="83"/>
      <c r="H3967" s="81"/>
      <c r="I3967" s="87"/>
      <c r="J3967" s="87"/>
      <c r="K3967" s="36"/>
      <c r="L3967" s="90"/>
      <c r="M3967" s="90"/>
      <c r="N3967" s="89"/>
      <c r="O3967" s="72" t="s">
        <v>179</v>
      </c>
      <c r="P3967" s="74">
        <v>42826.196655092594</v>
      </c>
      <c r="Q3967" s="72" t="s">
        <v>5619</v>
      </c>
      <c r="R3967" s="76" t="s">
        <v>7902</v>
      </c>
      <c r="S3967" s="72" t="s">
        <v>221</v>
      </c>
      <c r="T3967" s="72"/>
      <c r="U3967" s="72"/>
      <c r="V3967" s="76" t="s">
        <v>10645</v>
      </c>
      <c r="W3967" s="74">
        <v>42826.196655092594</v>
      </c>
      <c r="X3967" s="76" t="s">
        <v>13912</v>
      </c>
      <c r="Y3967" s="72"/>
      <c r="Z3967" s="72"/>
      <c r="AA3967" s="78" t="s">
        <v>17869</v>
      </c>
      <c r="AB3967" s="72"/>
      <c r="AC3967" s="72" t="b">
        <v>0</v>
      </c>
      <c r="AD3967" s="72">
        <v>0</v>
      </c>
      <c r="AE3967" s="78" t="s">
        <v>230</v>
      </c>
      <c r="AF3967" s="72" t="b">
        <v>0</v>
      </c>
      <c r="AG3967" s="72" t="s">
        <v>231</v>
      </c>
      <c r="AH3967" s="72"/>
      <c r="AI3967" s="78" t="s">
        <v>230</v>
      </c>
      <c r="AJ3967" s="72" t="b">
        <v>0</v>
      </c>
      <c r="AK3967" s="72">
        <v>0</v>
      </c>
      <c r="AL3967" s="78" t="s">
        <v>230</v>
      </c>
      <c r="AM3967" s="72" t="s">
        <v>237</v>
      </c>
      <c r="AN3967" s="72" t="b">
        <v>0</v>
      </c>
      <c r="AO3967" s="78" t="s">
        <v>17869</v>
      </c>
      <c r="AP3967" s="72" t="s">
        <v>179</v>
      </c>
      <c r="AQ3967" s="72">
        <v>0</v>
      </c>
      <c r="AR3967" s="72">
        <v>0</v>
      </c>
      <c r="AS3967" s="72"/>
      <c r="AT3967" s="72"/>
      <c r="AU3967" s="72"/>
      <c r="AV3967" s="72"/>
      <c r="AW3967" s="72"/>
      <c r="AX3967" s="72"/>
      <c r="AY3967" s="72"/>
      <c r="AZ3967" s="72"/>
    </row>
    <row r="3968" spans="1:52" x14ac:dyDescent="0.35">
      <c r="A3968" s="70" t="s">
        <v>2592</v>
      </c>
      <c r="B3968" s="70" t="s">
        <v>2592</v>
      </c>
      <c r="C3968" s="83"/>
      <c r="D3968" s="84"/>
      <c r="E3968" s="85"/>
      <c r="F3968" s="86"/>
      <c r="G3968" s="83"/>
      <c r="H3968" s="81"/>
      <c r="I3968" s="87"/>
      <c r="J3968" s="87"/>
      <c r="K3968" s="36"/>
      <c r="L3968" s="90"/>
      <c r="M3968" s="90"/>
      <c r="N3968" s="89"/>
      <c r="O3968" s="72" t="s">
        <v>179</v>
      </c>
      <c r="P3968" s="74">
        <v>42826.402974537035</v>
      </c>
      <c r="Q3968" s="72" t="s">
        <v>5620</v>
      </c>
      <c r="R3968" s="76" t="s">
        <v>7903</v>
      </c>
      <c r="S3968" s="72" t="s">
        <v>221</v>
      </c>
      <c r="T3968" s="72"/>
      <c r="U3968" s="72"/>
      <c r="V3968" s="76" t="s">
        <v>10645</v>
      </c>
      <c r="W3968" s="74">
        <v>42826.402974537035</v>
      </c>
      <c r="X3968" s="76" t="s">
        <v>13913</v>
      </c>
      <c r="Y3968" s="72"/>
      <c r="Z3968" s="72"/>
      <c r="AA3968" s="78" t="s">
        <v>17870</v>
      </c>
      <c r="AB3968" s="72"/>
      <c r="AC3968" s="72" t="b">
        <v>0</v>
      </c>
      <c r="AD3968" s="72">
        <v>0</v>
      </c>
      <c r="AE3968" s="78" t="s">
        <v>230</v>
      </c>
      <c r="AF3968" s="72" t="b">
        <v>0</v>
      </c>
      <c r="AG3968" s="72" t="s">
        <v>231</v>
      </c>
      <c r="AH3968" s="72"/>
      <c r="AI3968" s="78" t="s">
        <v>230</v>
      </c>
      <c r="AJ3968" s="72" t="b">
        <v>0</v>
      </c>
      <c r="AK3968" s="72">
        <v>0</v>
      </c>
      <c r="AL3968" s="78" t="s">
        <v>230</v>
      </c>
      <c r="AM3968" s="72" t="s">
        <v>237</v>
      </c>
      <c r="AN3968" s="72" t="b">
        <v>0</v>
      </c>
      <c r="AO3968" s="78" t="s">
        <v>17870</v>
      </c>
      <c r="AP3968" s="72" t="s">
        <v>179</v>
      </c>
      <c r="AQ3968" s="72">
        <v>0</v>
      </c>
      <c r="AR3968" s="72">
        <v>0</v>
      </c>
      <c r="AS3968" s="72"/>
      <c r="AT3968" s="72"/>
      <c r="AU3968" s="72"/>
      <c r="AV3968" s="72"/>
      <c r="AW3968" s="72"/>
      <c r="AX3968" s="72"/>
      <c r="AY3968" s="72"/>
      <c r="AZ3968" s="72"/>
    </row>
    <row r="3969" spans="1:52" x14ac:dyDescent="0.35">
      <c r="A3969" s="70" t="s">
        <v>2592</v>
      </c>
      <c r="B3969" s="70" t="s">
        <v>2592</v>
      </c>
      <c r="C3969" s="83"/>
      <c r="D3969" s="84"/>
      <c r="E3969" s="85"/>
      <c r="F3969" s="86"/>
      <c r="G3969" s="83"/>
      <c r="H3969" s="81"/>
      <c r="I3969" s="87"/>
      <c r="J3969" s="87"/>
      <c r="K3969" s="36"/>
      <c r="L3969" s="90"/>
      <c r="M3969" s="90"/>
      <c r="N3969" s="89"/>
      <c r="O3969" s="72" t="s">
        <v>179</v>
      </c>
      <c r="P3969" s="74">
        <v>42826.422442129631</v>
      </c>
      <c r="Q3969" s="72" t="s">
        <v>5621</v>
      </c>
      <c r="R3969" s="76" t="s">
        <v>7904</v>
      </c>
      <c r="S3969" s="72" t="s">
        <v>221</v>
      </c>
      <c r="T3969" s="72"/>
      <c r="U3969" s="72"/>
      <c r="V3969" s="76" t="s">
        <v>10645</v>
      </c>
      <c r="W3969" s="74">
        <v>42826.422442129631</v>
      </c>
      <c r="X3969" s="76" t="s">
        <v>13914</v>
      </c>
      <c r="Y3969" s="72"/>
      <c r="Z3969" s="72"/>
      <c r="AA3969" s="78" t="s">
        <v>17871</v>
      </c>
      <c r="AB3969" s="72"/>
      <c r="AC3969" s="72" t="b">
        <v>0</v>
      </c>
      <c r="AD3969" s="72">
        <v>0</v>
      </c>
      <c r="AE3969" s="78" t="s">
        <v>230</v>
      </c>
      <c r="AF3969" s="72" t="b">
        <v>0</v>
      </c>
      <c r="AG3969" s="72" t="s">
        <v>231</v>
      </c>
      <c r="AH3969" s="72"/>
      <c r="AI3969" s="78" t="s">
        <v>230</v>
      </c>
      <c r="AJ3969" s="72" t="b">
        <v>0</v>
      </c>
      <c r="AK3969" s="72">
        <v>0</v>
      </c>
      <c r="AL3969" s="78" t="s">
        <v>230</v>
      </c>
      <c r="AM3969" s="72" t="s">
        <v>237</v>
      </c>
      <c r="AN3969" s="72" t="b">
        <v>0</v>
      </c>
      <c r="AO3969" s="78" t="s">
        <v>17871</v>
      </c>
      <c r="AP3969" s="72" t="s">
        <v>179</v>
      </c>
      <c r="AQ3969" s="72">
        <v>0</v>
      </c>
      <c r="AR3969" s="72">
        <v>0</v>
      </c>
      <c r="AS3969" s="72"/>
      <c r="AT3969" s="72"/>
      <c r="AU3969" s="72"/>
      <c r="AV3969" s="72"/>
      <c r="AW3969" s="72"/>
      <c r="AX3969" s="72"/>
      <c r="AY3969" s="72"/>
      <c r="AZ3969" s="72"/>
    </row>
    <row r="3970" spans="1:52" x14ac:dyDescent="0.35">
      <c r="A3970" s="70" t="s">
        <v>2592</v>
      </c>
      <c r="B3970" s="70" t="s">
        <v>2592</v>
      </c>
      <c r="C3970" s="83"/>
      <c r="D3970" s="84"/>
      <c r="E3970" s="85"/>
      <c r="F3970" s="86"/>
      <c r="G3970" s="83"/>
      <c r="H3970" s="81"/>
      <c r="I3970" s="87"/>
      <c r="J3970" s="87"/>
      <c r="K3970" s="36"/>
      <c r="L3970" s="90"/>
      <c r="M3970" s="90"/>
      <c r="N3970" s="89"/>
      <c r="O3970" s="72" t="s">
        <v>179</v>
      </c>
      <c r="P3970" s="74">
        <v>42826.517430555556</v>
      </c>
      <c r="Q3970" s="72" t="s">
        <v>5622</v>
      </c>
      <c r="R3970" s="76" t="s">
        <v>7905</v>
      </c>
      <c r="S3970" s="72" t="s">
        <v>221</v>
      </c>
      <c r="T3970" s="72"/>
      <c r="U3970" s="72"/>
      <c r="V3970" s="76" t="s">
        <v>10645</v>
      </c>
      <c r="W3970" s="74">
        <v>42826.517430555556</v>
      </c>
      <c r="X3970" s="76" t="s">
        <v>13915</v>
      </c>
      <c r="Y3970" s="72"/>
      <c r="Z3970" s="72"/>
      <c r="AA3970" s="78" t="s">
        <v>17872</v>
      </c>
      <c r="AB3970" s="72"/>
      <c r="AC3970" s="72" t="b">
        <v>0</v>
      </c>
      <c r="AD3970" s="72">
        <v>0</v>
      </c>
      <c r="AE3970" s="78" t="s">
        <v>230</v>
      </c>
      <c r="AF3970" s="72" t="b">
        <v>0</v>
      </c>
      <c r="AG3970" s="72" t="s">
        <v>231</v>
      </c>
      <c r="AH3970" s="72"/>
      <c r="AI3970" s="78" t="s">
        <v>230</v>
      </c>
      <c r="AJ3970" s="72" t="b">
        <v>0</v>
      </c>
      <c r="AK3970" s="72">
        <v>0</v>
      </c>
      <c r="AL3970" s="78" t="s">
        <v>230</v>
      </c>
      <c r="AM3970" s="72" t="s">
        <v>237</v>
      </c>
      <c r="AN3970" s="72" t="b">
        <v>0</v>
      </c>
      <c r="AO3970" s="78" t="s">
        <v>17872</v>
      </c>
      <c r="AP3970" s="72" t="s">
        <v>179</v>
      </c>
      <c r="AQ3970" s="72">
        <v>0</v>
      </c>
      <c r="AR3970" s="72">
        <v>0</v>
      </c>
      <c r="AS3970" s="72"/>
      <c r="AT3970" s="72"/>
      <c r="AU3970" s="72"/>
      <c r="AV3970" s="72"/>
      <c r="AW3970" s="72"/>
      <c r="AX3970" s="72"/>
      <c r="AY3970" s="72"/>
      <c r="AZ3970" s="72"/>
    </row>
    <row r="3971" spans="1:52" x14ac:dyDescent="0.35">
      <c r="A3971" s="70" t="s">
        <v>2592</v>
      </c>
      <c r="B3971" s="70" t="s">
        <v>2592</v>
      </c>
      <c r="C3971" s="83"/>
      <c r="D3971" s="84"/>
      <c r="E3971" s="85"/>
      <c r="F3971" s="86"/>
      <c r="G3971" s="83"/>
      <c r="H3971" s="81"/>
      <c r="I3971" s="87"/>
      <c r="J3971" s="87"/>
      <c r="K3971" s="36"/>
      <c r="L3971" s="90"/>
      <c r="M3971" s="90"/>
      <c r="N3971" s="89"/>
      <c r="O3971" s="72" t="s">
        <v>179</v>
      </c>
      <c r="P3971" s="74">
        <v>42826.533599537041</v>
      </c>
      <c r="Q3971" s="72" t="s">
        <v>5623</v>
      </c>
      <c r="R3971" s="76" t="s">
        <v>7906</v>
      </c>
      <c r="S3971" s="72" t="s">
        <v>221</v>
      </c>
      <c r="T3971" s="72"/>
      <c r="U3971" s="72"/>
      <c r="V3971" s="76" t="s">
        <v>10645</v>
      </c>
      <c r="W3971" s="74">
        <v>42826.533599537041</v>
      </c>
      <c r="X3971" s="76" t="s">
        <v>13916</v>
      </c>
      <c r="Y3971" s="72"/>
      <c r="Z3971" s="72"/>
      <c r="AA3971" s="78" t="s">
        <v>17873</v>
      </c>
      <c r="AB3971" s="72"/>
      <c r="AC3971" s="72" t="b">
        <v>0</v>
      </c>
      <c r="AD3971" s="72">
        <v>0</v>
      </c>
      <c r="AE3971" s="78" t="s">
        <v>230</v>
      </c>
      <c r="AF3971" s="72" t="b">
        <v>0</v>
      </c>
      <c r="AG3971" s="72" t="s">
        <v>231</v>
      </c>
      <c r="AH3971" s="72"/>
      <c r="AI3971" s="78" t="s">
        <v>230</v>
      </c>
      <c r="AJ3971" s="72" t="b">
        <v>0</v>
      </c>
      <c r="AK3971" s="72">
        <v>0</v>
      </c>
      <c r="AL3971" s="78" t="s">
        <v>230</v>
      </c>
      <c r="AM3971" s="72" t="s">
        <v>237</v>
      </c>
      <c r="AN3971" s="72" t="b">
        <v>0</v>
      </c>
      <c r="AO3971" s="78" t="s">
        <v>17873</v>
      </c>
      <c r="AP3971" s="72" t="s">
        <v>179</v>
      </c>
      <c r="AQ3971" s="72">
        <v>0</v>
      </c>
      <c r="AR3971" s="72">
        <v>0</v>
      </c>
      <c r="AS3971" s="72"/>
      <c r="AT3971" s="72"/>
      <c r="AU3971" s="72"/>
      <c r="AV3971" s="72"/>
      <c r="AW3971" s="72"/>
      <c r="AX3971" s="72"/>
      <c r="AY3971" s="72"/>
      <c r="AZ3971" s="72"/>
    </row>
    <row r="3972" spans="1:52" x14ac:dyDescent="0.35">
      <c r="A3972" s="70" t="s">
        <v>2592</v>
      </c>
      <c r="B3972" s="70" t="s">
        <v>2592</v>
      </c>
      <c r="C3972" s="83"/>
      <c r="D3972" s="84"/>
      <c r="E3972" s="85"/>
      <c r="F3972" s="86"/>
      <c r="G3972" s="83"/>
      <c r="H3972" s="81"/>
      <c r="I3972" s="87"/>
      <c r="J3972" s="87"/>
      <c r="K3972" s="36"/>
      <c r="L3972" s="90"/>
      <c r="M3972" s="90"/>
      <c r="N3972" s="89"/>
      <c r="O3972" s="72" t="s">
        <v>179</v>
      </c>
      <c r="P3972" s="74">
        <v>42826.53361111111</v>
      </c>
      <c r="Q3972" s="72" t="s">
        <v>5624</v>
      </c>
      <c r="R3972" s="76" t="s">
        <v>7907</v>
      </c>
      <c r="S3972" s="72" t="s">
        <v>221</v>
      </c>
      <c r="T3972" s="72"/>
      <c r="U3972" s="72"/>
      <c r="V3972" s="76" t="s">
        <v>10645</v>
      </c>
      <c r="W3972" s="74">
        <v>42826.53361111111</v>
      </c>
      <c r="X3972" s="76" t="s">
        <v>13917</v>
      </c>
      <c r="Y3972" s="72"/>
      <c r="Z3972" s="72"/>
      <c r="AA3972" s="78" t="s">
        <v>17874</v>
      </c>
      <c r="AB3972" s="72"/>
      <c r="AC3972" s="72" t="b">
        <v>0</v>
      </c>
      <c r="AD3972" s="72">
        <v>0</v>
      </c>
      <c r="AE3972" s="78" t="s">
        <v>230</v>
      </c>
      <c r="AF3972" s="72" t="b">
        <v>0</v>
      </c>
      <c r="AG3972" s="72" t="s">
        <v>231</v>
      </c>
      <c r="AH3972" s="72"/>
      <c r="AI3972" s="78" t="s">
        <v>230</v>
      </c>
      <c r="AJ3972" s="72" t="b">
        <v>0</v>
      </c>
      <c r="AK3972" s="72">
        <v>0</v>
      </c>
      <c r="AL3972" s="78" t="s">
        <v>230</v>
      </c>
      <c r="AM3972" s="72" t="s">
        <v>237</v>
      </c>
      <c r="AN3972" s="72" t="b">
        <v>0</v>
      </c>
      <c r="AO3972" s="78" t="s">
        <v>17874</v>
      </c>
      <c r="AP3972" s="72" t="s">
        <v>179</v>
      </c>
      <c r="AQ3972" s="72">
        <v>0</v>
      </c>
      <c r="AR3972" s="72">
        <v>0</v>
      </c>
      <c r="AS3972" s="72"/>
      <c r="AT3972" s="72"/>
      <c r="AU3972" s="72"/>
      <c r="AV3972" s="72"/>
      <c r="AW3972" s="72"/>
      <c r="AX3972" s="72"/>
      <c r="AY3972" s="72"/>
      <c r="AZ3972" s="72"/>
    </row>
    <row r="3973" spans="1:52" x14ac:dyDescent="0.35">
      <c r="A3973" s="70" t="s">
        <v>2592</v>
      </c>
      <c r="B3973" s="70" t="s">
        <v>2592</v>
      </c>
      <c r="C3973" s="83"/>
      <c r="D3973" s="84"/>
      <c r="E3973" s="85"/>
      <c r="F3973" s="86"/>
      <c r="G3973" s="83"/>
      <c r="H3973" s="81"/>
      <c r="I3973" s="87"/>
      <c r="J3973" s="87"/>
      <c r="K3973" s="36"/>
      <c r="L3973" s="90"/>
      <c r="M3973" s="90"/>
      <c r="N3973" s="89"/>
      <c r="O3973" s="72" t="s">
        <v>179</v>
      </c>
      <c r="P3973" s="74">
        <v>42826.904988425929</v>
      </c>
      <c r="Q3973" s="72" t="s">
        <v>5625</v>
      </c>
      <c r="R3973" s="76" t="s">
        <v>7908</v>
      </c>
      <c r="S3973" s="72" t="s">
        <v>221</v>
      </c>
      <c r="T3973" s="72"/>
      <c r="U3973" s="72"/>
      <c r="V3973" s="76" t="s">
        <v>10645</v>
      </c>
      <c r="W3973" s="74">
        <v>42826.904988425929</v>
      </c>
      <c r="X3973" s="76" t="s">
        <v>13918</v>
      </c>
      <c r="Y3973" s="72"/>
      <c r="Z3973" s="72"/>
      <c r="AA3973" s="78" t="s">
        <v>17875</v>
      </c>
      <c r="AB3973" s="72"/>
      <c r="AC3973" s="72" t="b">
        <v>0</v>
      </c>
      <c r="AD3973" s="72">
        <v>0</v>
      </c>
      <c r="AE3973" s="78" t="s">
        <v>230</v>
      </c>
      <c r="AF3973" s="72" t="b">
        <v>0</v>
      </c>
      <c r="AG3973" s="72" t="s">
        <v>231</v>
      </c>
      <c r="AH3973" s="72"/>
      <c r="AI3973" s="78" t="s">
        <v>230</v>
      </c>
      <c r="AJ3973" s="72" t="b">
        <v>0</v>
      </c>
      <c r="AK3973" s="72">
        <v>0</v>
      </c>
      <c r="AL3973" s="78" t="s">
        <v>230</v>
      </c>
      <c r="AM3973" s="72" t="s">
        <v>237</v>
      </c>
      <c r="AN3973" s="72" t="b">
        <v>0</v>
      </c>
      <c r="AO3973" s="78" t="s">
        <v>17875</v>
      </c>
      <c r="AP3973" s="72" t="s">
        <v>179</v>
      </c>
      <c r="AQ3973" s="72">
        <v>0</v>
      </c>
      <c r="AR3973" s="72">
        <v>0</v>
      </c>
      <c r="AS3973" s="72"/>
      <c r="AT3973" s="72"/>
      <c r="AU3973" s="72"/>
      <c r="AV3973" s="72"/>
      <c r="AW3973" s="72"/>
      <c r="AX3973" s="72"/>
      <c r="AY3973" s="72"/>
      <c r="AZ3973" s="72"/>
    </row>
    <row r="3974" spans="1:52" x14ac:dyDescent="0.35">
      <c r="A3974" s="70" t="s">
        <v>2592</v>
      </c>
      <c r="B3974" s="70" t="s">
        <v>2592</v>
      </c>
      <c r="C3974" s="83"/>
      <c r="D3974" s="84"/>
      <c r="E3974" s="85"/>
      <c r="F3974" s="86"/>
      <c r="G3974" s="83"/>
      <c r="H3974" s="81"/>
      <c r="I3974" s="87"/>
      <c r="J3974" s="87"/>
      <c r="K3974" s="36"/>
      <c r="L3974" s="90"/>
      <c r="M3974" s="90"/>
      <c r="N3974" s="89"/>
      <c r="O3974" s="72" t="s">
        <v>179</v>
      </c>
      <c r="P3974" s="74">
        <v>42826.977986111109</v>
      </c>
      <c r="Q3974" s="72" t="s">
        <v>5626</v>
      </c>
      <c r="R3974" s="76" t="s">
        <v>7909</v>
      </c>
      <c r="S3974" s="72" t="s">
        <v>221</v>
      </c>
      <c r="T3974" s="72"/>
      <c r="U3974" s="72"/>
      <c r="V3974" s="76" t="s">
        <v>10645</v>
      </c>
      <c r="W3974" s="74">
        <v>42826.977986111109</v>
      </c>
      <c r="X3974" s="76" t="s">
        <v>13919</v>
      </c>
      <c r="Y3974" s="72"/>
      <c r="Z3974" s="72"/>
      <c r="AA3974" s="78" t="s">
        <v>17876</v>
      </c>
      <c r="AB3974" s="72"/>
      <c r="AC3974" s="72" t="b">
        <v>0</v>
      </c>
      <c r="AD3974" s="72">
        <v>0</v>
      </c>
      <c r="AE3974" s="78" t="s">
        <v>230</v>
      </c>
      <c r="AF3974" s="72" t="b">
        <v>0</v>
      </c>
      <c r="AG3974" s="72" t="s">
        <v>231</v>
      </c>
      <c r="AH3974" s="72"/>
      <c r="AI3974" s="78" t="s">
        <v>230</v>
      </c>
      <c r="AJ3974" s="72" t="b">
        <v>0</v>
      </c>
      <c r="AK3974" s="72">
        <v>0</v>
      </c>
      <c r="AL3974" s="78" t="s">
        <v>230</v>
      </c>
      <c r="AM3974" s="72" t="s">
        <v>237</v>
      </c>
      <c r="AN3974" s="72" t="b">
        <v>0</v>
      </c>
      <c r="AO3974" s="78" t="s">
        <v>17876</v>
      </c>
      <c r="AP3974" s="72" t="s">
        <v>179</v>
      </c>
      <c r="AQ3974" s="72">
        <v>0</v>
      </c>
      <c r="AR3974" s="72">
        <v>0</v>
      </c>
      <c r="AS3974" s="72"/>
      <c r="AT3974" s="72"/>
      <c r="AU3974" s="72"/>
      <c r="AV3974" s="72"/>
      <c r="AW3974" s="72"/>
      <c r="AX3974" s="72"/>
      <c r="AY3974" s="72"/>
      <c r="AZ3974" s="72"/>
    </row>
    <row r="3975" spans="1:52" x14ac:dyDescent="0.35">
      <c r="A3975" s="70" t="s">
        <v>2592</v>
      </c>
      <c r="B3975" s="70" t="s">
        <v>2592</v>
      </c>
      <c r="C3975" s="83"/>
      <c r="D3975" s="84"/>
      <c r="E3975" s="85"/>
      <c r="F3975" s="86"/>
      <c r="G3975" s="83"/>
      <c r="H3975" s="81"/>
      <c r="I3975" s="87"/>
      <c r="J3975" s="87"/>
      <c r="K3975" s="36"/>
      <c r="L3975" s="90"/>
      <c r="M3975" s="90"/>
      <c r="N3975" s="89"/>
      <c r="O3975" s="72" t="s">
        <v>179</v>
      </c>
      <c r="P3975" s="74">
        <v>42827.014062499999</v>
      </c>
      <c r="Q3975" s="72" t="s">
        <v>5627</v>
      </c>
      <c r="R3975" s="76" t="s">
        <v>7910</v>
      </c>
      <c r="S3975" s="72" t="s">
        <v>221</v>
      </c>
      <c r="T3975" s="72"/>
      <c r="U3975" s="72"/>
      <c r="V3975" s="76" t="s">
        <v>10645</v>
      </c>
      <c r="W3975" s="74">
        <v>42827.014062499999</v>
      </c>
      <c r="X3975" s="76" t="s">
        <v>13920</v>
      </c>
      <c r="Y3975" s="72"/>
      <c r="Z3975" s="72"/>
      <c r="AA3975" s="78" t="s">
        <v>17877</v>
      </c>
      <c r="AB3975" s="72"/>
      <c r="AC3975" s="72" t="b">
        <v>0</v>
      </c>
      <c r="AD3975" s="72">
        <v>0</v>
      </c>
      <c r="AE3975" s="78" t="s">
        <v>230</v>
      </c>
      <c r="AF3975" s="72" t="b">
        <v>0</v>
      </c>
      <c r="AG3975" s="72" t="s">
        <v>231</v>
      </c>
      <c r="AH3975" s="72"/>
      <c r="AI3975" s="78" t="s">
        <v>230</v>
      </c>
      <c r="AJ3975" s="72" t="b">
        <v>0</v>
      </c>
      <c r="AK3975" s="72">
        <v>0</v>
      </c>
      <c r="AL3975" s="78" t="s">
        <v>230</v>
      </c>
      <c r="AM3975" s="72" t="s">
        <v>237</v>
      </c>
      <c r="AN3975" s="72" t="b">
        <v>0</v>
      </c>
      <c r="AO3975" s="78" t="s">
        <v>17877</v>
      </c>
      <c r="AP3975" s="72" t="s">
        <v>179</v>
      </c>
      <c r="AQ3975" s="72">
        <v>0</v>
      </c>
      <c r="AR3975" s="72">
        <v>0</v>
      </c>
      <c r="AS3975" s="72"/>
      <c r="AT3975" s="72"/>
      <c r="AU3975" s="72"/>
      <c r="AV3975" s="72"/>
      <c r="AW3975" s="72"/>
      <c r="AX3975" s="72"/>
      <c r="AY3975" s="72"/>
      <c r="AZ3975" s="72"/>
    </row>
    <row r="3976" spans="1:52" x14ac:dyDescent="0.35">
      <c r="A3976" s="70" t="s">
        <v>2592</v>
      </c>
      <c r="B3976" s="70" t="s">
        <v>2592</v>
      </c>
      <c r="C3976" s="83"/>
      <c r="D3976" s="84"/>
      <c r="E3976" s="85"/>
      <c r="F3976" s="86"/>
      <c r="G3976" s="83"/>
      <c r="H3976" s="81"/>
      <c r="I3976" s="87"/>
      <c r="J3976" s="87"/>
      <c r="K3976" s="36"/>
      <c r="L3976" s="90"/>
      <c r="M3976" s="90"/>
      <c r="N3976" s="89"/>
      <c r="O3976" s="72" t="s">
        <v>179</v>
      </c>
      <c r="P3976" s="74">
        <v>42827.014120370368</v>
      </c>
      <c r="Q3976" s="72" t="s">
        <v>5628</v>
      </c>
      <c r="R3976" s="76" t="s">
        <v>7911</v>
      </c>
      <c r="S3976" s="72" t="s">
        <v>221</v>
      </c>
      <c r="T3976" s="72"/>
      <c r="U3976" s="72"/>
      <c r="V3976" s="76" t="s">
        <v>10645</v>
      </c>
      <c r="W3976" s="74">
        <v>42827.014120370368</v>
      </c>
      <c r="X3976" s="76" t="s">
        <v>13921</v>
      </c>
      <c r="Y3976" s="72"/>
      <c r="Z3976" s="72"/>
      <c r="AA3976" s="78" t="s">
        <v>17878</v>
      </c>
      <c r="AB3976" s="72"/>
      <c r="AC3976" s="72" t="b">
        <v>0</v>
      </c>
      <c r="AD3976" s="72">
        <v>0</v>
      </c>
      <c r="AE3976" s="78" t="s">
        <v>230</v>
      </c>
      <c r="AF3976" s="72" t="b">
        <v>0</v>
      </c>
      <c r="AG3976" s="72" t="s">
        <v>231</v>
      </c>
      <c r="AH3976" s="72"/>
      <c r="AI3976" s="78" t="s">
        <v>230</v>
      </c>
      <c r="AJ3976" s="72" t="b">
        <v>0</v>
      </c>
      <c r="AK3976" s="72">
        <v>0</v>
      </c>
      <c r="AL3976" s="78" t="s">
        <v>230</v>
      </c>
      <c r="AM3976" s="72" t="s">
        <v>237</v>
      </c>
      <c r="AN3976" s="72" t="b">
        <v>0</v>
      </c>
      <c r="AO3976" s="78" t="s">
        <v>17878</v>
      </c>
      <c r="AP3976" s="72" t="s">
        <v>179</v>
      </c>
      <c r="AQ3976" s="72">
        <v>0</v>
      </c>
      <c r="AR3976" s="72">
        <v>0</v>
      </c>
      <c r="AS3976" s="72"/>
      <c r="AT3976" s="72"/>
      <c r="AU3976" s="72"/>
      <c r="AV3976" s="72"/>
      <c r="AW3976" s="72"/>
      <c r="AX3976" s="72"/>
      <c r="AY3976" s="72"/>
      <c r="AZ3976" s="72"/>
    </row>
    <row r="3977" spans="1:52" x14ac:dyDescent="0.35">
      <c r="A3977" s="70" t="s">
        <v>2592</v>
      </c>
      <c r="B3977" s="70" t="s">
        <v>2592</v>
      </c>
      <c r="C3977" s="83"/>
      <c r="D3977" s="84"/>
      <c r="E3977" s="85"/>
      <c r="F3977" s="86"/>
      <c r="G3977" s="83"/>
      <c r="H3977" s="81"/>
      <c r="I3977" s="87"/>
      <c r="J3977" s="87"/>
      <c r="K3977" s="36"/>
      <c r="L3977" s="90"/>
      <c r="M3977" s="90"/>
      <c r="N3977" s="89"/>
      <c r="O3977" s="72" t="s">
        <v>179</v>
      </c>
      <c r="P3977" s="74">
        <v>42827.130983796298</v>
      </c>
      <c r="Q3977" s="72" t="s">
        <v>5629</v>
      </c>
      <c r="R3977" s="76" t="s">
        <v>7912</v>
      </c>
      <c r="S3977" s="72" t="s">
        <v>221</v>
      </c>
      <c r="T3977" s="72"/>
      <c r="U3977" s="72"/>
      <c r="V3977" s="76" t="s">
        <v>10645</v>
      </c>
      <c r="W3977" s="74">
        <v>42827.130983796298</v>
      </c>
      <c r="X3977" s="76" t="s">
        <v>13922</v>
      </c>
      <c r="Y3977" s="72"/>
      <c r="Z3977" s="72"/>
      <c r="AA3977" s="78" t="s">
        <v>17879</v>
      </c>
      <c r="AB3977" s="72"/>
      <c r="AC3977" s="72" t="b">
        <v>0</v>
      </c>
      <c r="AD3977" s="72">
        <v>0</v>
      </c>
      <c r="AE3977" s="78" t="s">
        <v>230</v>
      </c>
      <c r="AF3977" s="72" t="b">
        <v>0</v>
      </c>
      <c r="AG3977" s="72" t="s">
        <v>353</v>
      </c>
      <c r="AH3977" s="72"/>
      <c r="AI3977" s="78" t="s">
        <v>230</v>
      </c>
      <c r="AJ3977" s="72" t="b">
        <v>0</v>
      </c>
      <c r="AK3977" s="72">
        <v>0</v>
      </c>
      <c r="AL3977" s="78" t="s">
        <v>230</v>
      </c>
      <c r="AM3977" s="72" t="s">
        <v>237</v>
      </c>
      <c r="AN3977" s="72" t="b">
        <v>0</v>
      </c>
      <c r="AO3977" s="78" t="s">
        <v>17879</v>
      </c>
      <c r="AP3977" s="72" t="s">
        <v>179</v>
      </c>
      <c r="AQ3977" s="72">
        <v>0</v>
      </c>
      <c r="AR3977" s="72">
        <v>0</v>
      </c>
      <c r="AS3977" s="72"/>
      <c r="AT3977" s="72"/>
      <c r="AU3977" s="72"/>
      <c r="AV3977" s="72"/>
      <c r="AW3977" s="72"/>
      <c r="AX3977" s="72"/>
      <c r="AY3977" s="72"/>
      <c r="AZ3977" s="72"/>
    </row>
    <row r="3978" spans="1:52" x14ac:dyDescent="0.35">
      <c r="A3978" s="70" t="s">
        <v>2592</v>
      </c>
      <c r="B3978" s="70" t="s">
        <v>2592</v>
      </c>
      <c r="C3978" s="83"/>
      <c r="D3978" s="84"/>
      <c r="E3978" s="85"/>
      <c r="F3978" s="86"/>
      <c r="G3978" s="83"/>
      <c r="H3978" s="81"/>
      <c r="I3978" s="87"/>
      <c r="J3978" s="87"/>
      <c r="K3978" s="36"/>
      <c r="L3978" s="90"/>
      <c r="M3978" s="90"/>
      <c r="N3978" s="89"/>
      <c r="O3978" s="72" t="s">
        <v>179</v>
      </c>
      <c r="P3978" s="74">
        <v>42827.151574074072</v>
      </c>
      <c r="Q3978" s="72" t="s">
        <v>5630</v>
      </c>
      <c r="R3978" s="76" t="s">
        <v>7913</v>
      </c>
      <c r="S3978" s="72" t="s">
        <v>221</v>
      </c>
      <c r="T3978" s="72"/>
      <c r="U3978" s="72"/>
      <c r="V3978" s="76" t="s">
        <v>10645</v>
      </c>
      <c r="W3978" s="74">
        <v>42827.151574074072</v>
      </c>
      <c r="X3978" s="76" t="s">
        <v>13923</v>
      </c>
      <c r="Y3978" s="72"/>
      <c r="Z3978" s="72"/>
      <c r="AA3978" s="78" t="s">
        <v>17880</v>
      </c>
      <c r="AB3978" s="72"/>
      <c r="AC3978" s="72" t="b">
        <v>0</v>
      </c>
      <c r="AD3978" s="72">
        <v>0</v>
      </c>
      <c r="AE3978" s="78" t="s">
        <v>230</v>
      </c>
      <c r="AF3978" s="72" t="b">
        <v>0</v>
      </c>
      <c r="AG3978" s="72" t="s">
        <v>231</v>
      </c>
      <c r="AH3978" s="72"/>
      <c r="AI3978" s="78" t="s">
        <v>230</v>
      </c>
      <c r="AJ3978" s="72" t="b">
        <v>0</v>
      </c>
      <c r="AK3978" s="72">
        <v>0</v>
      </c>
      <c r="AL3978" s="78" t="s">
        <v>230</v>
      </c>
      <c r="AM3978" s="72" t="s">
        <v>237</v>
      </c>
      <c r="AN3978" s="72" t="b">
        <v>0</v>
      </c>
      <c r="AO3978" s="78" t="s">
        <v>17880</v>
      </c>
      <c r="AP3978" s="72" t="s">
        <v>179</v>
      </c>
      <c r="AQ3978" s="72">
        <v>0</v>
      </c>
      <c r="AR3978" s="72">
        <v>0</v>
      </c>
      <c r="AS3978" s="72"/>
      <c r="AT3978" s="72"/>
      <c r="AU3978" s="72"/>
      <c r="AV3978" s="72"/>
      <c r="AW3978" s="72"/>
      <c r="AX3978" s="72"/>
      <c r="AY3978" s="72"/>
      <c r="AZ3978" s="72"/>
    </row>
    <row r="3979" spans="1:52" x14ac:dyDescent="0.35">
      <c r="A3979" s="70" t="s">
        <v>2592</v>
      </c>
      <c r="B3979" s="70" t="s">
        <v>2592</v>
      </c>
      <c r="C3979" s="83"/>
      <c r="D3979" s="84"/>
      <c r="E3979" s="85"/>
      <c r="F3979" s="86"/>
      <c r="G3979" s="83"/>
      <c r="H3979" s="81"/>
      <c r="I3979" s="87"/>
      <c r="J3979" s="87"/>
      <c r="K3979" s="36"/>
      <c r="L3979" s="90"/>
      <c r="M3979" s="90"/>
      <c r="N3979" s="89"/>
      <c r="O3979" s="72" t="s">
        <v>179</v>
      </c>
      <c r="P3979" s="74">
        <v>42827.273136574076</v>
      </c>
      <c r="Q3979" s="72" t="s">
        <v>5631</v>
      </c>
      <c r="R3979" s="76" t="s">
        <v>7914</v>
      </c>
      <c r="S3979" s="72" t="s">
        <v>221</v>
      </c>
      <c r="T3979" s="72"/>
      <c r="U3979" s="72"/>
      <c r="V3979" s="76" t="s">
        <v>10645</v>
      </c>
      <c r="W3979" s="74">
        <v>42827.273136574076</v>
      </c>
      <c r="X3979" s="76" t="s">
        <v>13924</v>
      </c>
      <c r="Y3979" s="72"/>
      <c r="Z3979" s="72"/>
      <c r="AA3979" s="78" t="s">
        <v>17881</v>
      </c>
      <c r="AB3979" s="72"/>
      <c r="AC3979" s="72" t="b">
        <v>0</v>
      </c>
      <c r="AD3979" s="72">
        <v>0</v>
      </c>
      <c r="AE3979" s="78" t="s">
        <v>230</v>
      </c>
      <c r="AF3979" s="72" t="b">
        <v>0</v>
      </c>
      <c r="AG3979" s="72" t="s">
        <v>231</v>
      </c>
      <c r="AH3979" s="72"/>
      <c r="AI3979" s="78" t="s">
        <v>230</v>
      </c>
      <c r="AJ3979" s="72" t="b">
        <v>0</v>
      </c>
      <c r="AK3979" s="72">
        <v>0</v>
      </c>
      <c r="AL3979" s="78" t="s">
        <v>230</v>
      </c>
      <c r="AM3979" s="72" t="s">
        <v>237</v>
      </c>
      <c r="AN3979" s="72" t="b">
        <v>0</v>
      </c>
      <c r="AO3979" s="78" t="s">
        <v>17881</v>
      </c>
      <c r="AP3979" s="72" t="s">
        <v>179</v>
      </c>
      <c r="AQ3979" s="72">
        <v>0</v>
      </c>
      <c r="AR3979" s="72">
        <v>0</v>
      </c>
      <c r="AS3979" s="72"/>
      <c r="AT3979" s="72"/>
      <c r="AU3979" s="72"/>
      <c r="AV3979" s="72"/>
      <c r="AW3979" s="72"/>
      <c r="AX3979" s="72"/>
      <c r="AY3979" s="72"/>
      <c r="AZ3979" s="72"/>
    </row>
    <row r="3980" spans="1:52" x14ac:dyDescent="0.35">
      <c r="A3980" s="70" t="s">
        <v>2592</v>
      </c>
      <c r="B3980" s="70" t="s">
        <v>2592</v>
      </c>
      <c r="C3980" s="83"/>
      <c r="D3980" s="84"/>
      <c r="E3980" s="85"/>
      <c r="F3980" s="86"/>
      <c r="G3980" s="83"/>
      <c r="H3980" s="81"/>
      <c r="I3980" s="87"/>
      <c r="J3980" s="87"/>
      <c r="K3980" s="36"/>
      <c r="L3980" s="90"/>
      <c r="M3980" s="90"/>
      <c r="N3980" s="89"/>
      <c r="O3980" s="72" t="s">
        <v>179</v>
      </c>
      <c r="P3980" s="74">
        <v>42827.356377314813</v>
      </c>
      <c r="Q3980" s="72" t="s">
        <v>5632</v>
      </c>
      <c r="R3980" s="76" t="s">
        <v>7915</v>
      </c>
      <c r="S3980" s="72" t="s">
        <v>221</v>
      </c>
      <c r="T3980" s="72"/>
      <c r="U3980" s="72"/>
      <c r="V3980" s="76" t="s">
        <v>10645</v>
      </c>
      <c r="W3980" s="74">
        <v>42827.356377314813</v>
      </c>
      <c r="X3980" s="76" t="s">
        <v>13925</v>
      </c>
      <c r="Y3980" s="72"/>
      <c r="Z3980" s="72"/>
      <c r="AA3980" s="78" t="s">
        <v>17882</v>
      </c>
      <c r="AB3980" s="72"/>
      <c r="AC3980" s="72" t="b">
        <v>0</v>
      </c>
      <c r="AD3980" s="72">
        <v>0</v>
      </c>
      <c r="AE3980" s="78" t="s">
        <v>230</v>
      </c>
      <c r="AF3980" s="72" t="b">
        <v>0</v>
      </c>
      <c r="AG3980" s="72" t="s">
        <v>231</v>
      </c>
      <c r="AH3980" s="72"/>
      <c r="AI3980" s="78" t="s">
        <v>230</v>
      </c>
      <c r="AJ3980" s="72" t="b">
        <v>0</v>
      </c>
      <c r="AK3980" s="72">
        <v>0</v>
      </c>
      <c r="AL3980" s="78" t="s">
        <v>230</v>
      </c>
      <c r="AM3980" s="72" t="s">
        <v>237</v>
      </c>
      <c r="AN3980" s="72" t="b">
        <v>0</v>
      </c>
      <c r="AO3980" s="78" t="s">
        <v>17882</v>
      </c>
      <c r="AP3980" s="72" t="s">
        <v>179</v>
      </c>
      <c r="AQ3980" s="72">
        <v>0</v>
      </c>
      <c r="AR3980" s="72">
        <v>0</v>
      </c>
      <c r="AS3980" s="72"/>
      <c r="AT3980" s="72"/>
      <c r="AU3980" s="72"/>
      <c r="AV3980" s="72"/>
      <c r="AW3980" s="72"/>
      <c r="AX3980" s="72"/>
      <c r="AY3980" s="72"/>
      <c r="AZ3980" s="72"/>
    </row>
    <row r="3981" spans="1:52" x14ac:dyDescent="0.35">
      <c r="A3981" s="70" t="s">
        <v>2592</v>
      </c>
      <c r="B3981" s="70" t="s">
        <v>2592</v>
      </c>
      <c r="C3981" s="83"/>
      <c r="D3981" s="84"/>
      <c r="E3981" s="85"/>
      <c r="F3981" s="86"/>
      <c r="G3981" s="83"/>
      <c r="H3981" s="81"/>
      <c r="I3981" s="87"/>
      <c r="J3981" s="87"/>
      <c r="K3981" s="36"/>
      <c r="L3981" s="90"/>
      <c r="M3981" s="90"/>
      <c r="N3981" s="89"/>
      <c r="O3981" s="72" t="s">
        <v>179</v>
      </c>
      <c r="P3981" s="74">
        <v>42827.387708333335</v>
      </c>
      <c r="Q3981" s="72" t="s">
        <v>5633</v>
      </c>
      <c r="R3981" s="76" t="s">
        <v>7916</v>
      </c>
      <c r="S3981" s="72" t="s">
        <v>221</v>
      </c>
      <c r="T3981" s="72"/>
      <c r="U3981" s="72"/>
      <c r="V3981" s="76" t="s">
        <v>10645</v>
      </c>
      <c r="W3981" s="74">
        <v>42827.387708333335</v>
      </c>
      <c r="X3981" s="76" t="s">
        <v>13926</v>
      </c>
      <c r="Y3981" s="72"/>
      <c r="Z3981" s="72"/>
      <c r="AA3981" s="78" t="s">
        <v>17883</v>
      </c>
      <c r="AB3981" s="72"/>
      <c r="AC3981" s="72" t="b">
        <v>0</v>
      </c>
      <c r="AD3981" s="72">
        <v>0</v>
      </c>
      <c r="AE3981" s="78" t="s">
        <v>230</v>
      </c>
      <c r="AF3981" s="72" t="b">
        <v>0</v>
      </c>
      <c r="AG3981" s="72" t="s">
        <v>231</v>
      </c>
      <c r="AH3981" s="72"/>
      <c r="AI3981" s="78" t="s">
        <v>230</v>
      </c>
      <c r="AJ3981" s="72" t="b">
        <v>0</v>
      </c>
      <c r="AK3981" s="72">
        <v>0</v>
      </c>
      <c r="AL3981" s="78" t="s">
        <v>230</v>
      </c>
      <c r="AM3981" s="72" t="s">
        <v>237</v>
      </c>
      <c r="AN3981" s="72" t="b">
        <v>0</v>
      </c>
      <c r="AO3981" s="78" t="s">
        <v>17883</v>
      </c>
      <c r="AP3981" s="72" t="s">
        <v>179</v>
      </c>
      <c r="AQ3981" s="72">
        <v>0</v>
      </c>
      <c r="AR3981" s="72">
        <v>0</v>
      </c>
      <c r="AS3981" s="72"/>
      <c r="AT3981" s="72"/>
      <c r="AU3981" s="72"/>
      <c r="AV3981" s="72"/>
      <c r="AW3981" s="72"/>
      <c r="AX3981" s="72"/>
      <c r="AY3981" s="72"/>
      <c r="AZ3981" s="72"/>
    </row>
    <row r="3982" spans="1:52" x14ac:dyDescent="0.35">
      <c r="A3982" s="70" t="s">
        <v>2592</v>
      </c>
      <c r="B3982" s="70" t="s">
        <v>2592</v>
      </c>
      <c r="C3982" s="83"/>
      <c r="D3982" s="84"/>
      <c r="E3982" s="85"/>
      <c r="F3982" s="86"/>
      <c r="G3982" s="83"/>
      <c r="H3982" s="81"/>
      <c r="I3982" s="87"/>
      <c r="J3982" s="87"/>
      <c r="K3982" s="36"/>
      <c r="L3982" s="90"/>
      <c r="M3982" s="90"/>
      <c r="N3982" s="89"/>
      <c r="O3982" s="72" t="s">
        <v>179</v>
      </c>
      <c r="P3982" s="74">
        <v>42827.470891203702</v>
      </c>
      <c r="Q3982" s="72" t="s">
        <v>5634</v>
      </c>
      <c r="R3982" s="76" t="s">
        <v>7917</v>
      </c>
      <c r="S3982" s="72" t="s">
        <v>221</v>
      </c>
      <c r="T3982" s="72"/>
      <c r="U3982" s="72"/>
      <c r="V3982" s="76" t="s">
        <v>10645</v>
      </c>
      <c r="W3982" s="74">
        <v>42827.470891203702</v>
      </c>
      <c r="X3982" s="76" t="s">
        <v>13927</v>
      </c>
      <c r="Y3982" s="72"/>
      <c r="Z3982" s="72"/>
      <c r="AA3982" s="78" t="s">
        <v>17884</v>
      </c>
      <c r="AB3982" s="72"/>
      <c r="AC3982" s="72" t="b">
        <v>0</v>
      </c>
      <c r="AD3982" s="72">
        <v>0</v>
      </c>
      <c r="AE3982" s="78" t="s">
        <v>230</v>
      </c>
      <c r="AF3982" s="72" t="b">
        <v>0</v>
      </c>
      <c r="AG3982" s="72" t="s">
        <v>231</v>
      </c>
      <c r="AH3982" s="72"/>
      <c r="AI3982" s="78" t="s">
        <v>230</v>
      </c>
      <c r="AJ3982" s="72" t="b">
        <v>0</v>
      </c>
      <c r="AK3982" s="72">
        <v>0</v>
      </c>
      <c r="AL3982" s="78" t="s">
        <v>230</v>
      </c>
      <c r="AM3982" s="72" t="s">
        <v>237</v>
      </c>
      <c r="AN3982" s="72" t="b">
        <v>0</v>
      </c>
      <c r="AO3982" s="78" t="s">
        <v>17884</v>
      </c>
      <c r="AP3982" s="72" t="s">
        <v>179</v>
      </c>
      <c r="AQ3982" s="72">
        <v>0</v>
      </c>
      <c r="AR3982" s="72">
        <v>0</v>
      </c>
      <c r="AS3982" s="72"/>
      <c r="AT3982" s="72"/>
      <c r="AU3982" s="72"/>
      <c r="AV3982" s="72"/>
      <c r="AW3982" s="72"/>
      <c r="AX3982" s="72"/>
      <c r="AY3982" s="72"/>
      <c r="AZ3982" s="72"/>
    </row>
    <row r="3983" spans="1:52" x14ac:dyDescent="0.35">
      <c r="A3983" s="70" t="s">
        <v>2592</v>
      </c>
      <c r="B3983" s="70" t="s">
        <v>2592</v>
      </c>
      <c r="C3983" s="83"/>
      <c r="D3983" s="84"/>
      <c r="E3983" s="85"/>
      <c r="F3983" s="86"/>
      <c r="G3983" s="83"/>
      <c r="H3983" s="81"/>
      <c r="I3983" s="87"/>
      <c r="J3983" s="87"/>
      <c r="K3983" s="36"/>
      <c r="L3983" s="90"/>
      <c r="M3983" s="90"/>
      <c r="N3983" s="89"/>
      <c r="O3983" s="72" t="s">
        <v>179</v>
      </c>
      <c r="P3983" s="74">
        <v>42827.502199074072</v>
      </c>
      <c r="Q3983" s="72" t="s">
        <v>5635</v>
      </c>
      <c r="R3983" s="76" t="s">
        <v>7918</v>
      </c>
      <c r="S3983" s="72" t="s">
        <v>221</v>
      </c>
      <c r="T3983" s="72"/>
      <c r="U3983" s="72"/>
      <c r="V3983" s="76" t="s">
        <v>10645</v>
      </c>
      <c r="W3983" s="74">
        <v>42827.502199074072</v>
      </c>
      <c r="X3983" s="76" t="s">
        <v>13928</v>
      </c>
      <c r="Y3983" s="72"/>
      <c r="Z3983" s="72"/>
      <c r="AA3983" s="78" t="s">
        <v>17885</v>
      </c>
      <c r="AB3983" s="72"/>
      <c r="AC3983" s="72" t="b">
        <v>0</v>
      </c>
      <c r="AD3983" s="72">
        <v>0</v>
      </c>
      <c r="AE3983" s="78" t="s">
        <v>230</v>
      </c>
      <c r="AF3983" s="72" t="b">
        <v>0</v>
      </c>
      <c r="AG3983" s="72" t="s">
        <v>231</v>
      </c>
      <c r="AH3983" s="72"/>
      <c r="AI3983" s="78" t="s">
        <v>230</v>
      </c>
      <c r="AJ3983" s="72" t="b">
        <v>0</v>
      </c>
      <c r="AK3983" s="72">
        <v>0</v>
      </c>
      <c r="AL3983" s="78" t="s">
        <v>230</v>
      </c>
      <c r="AM3983" s="72" t="s">
        <v>237</v>
      </c>
      <c r="AN3983" s="72" t="b">
        <v>0</v>
      </c>
      <c r="AO3983" s="78" t="s">
        <v>17885</v>
      </c>
      <c r="AP3983" s="72" t="s">
        <v>179</v>
      </c>
      <c r="AQ3983" s="72">
        <v>0</v>
      </c>
      <c r="AR3983" s="72">
        <v>0</v>
      </c>
      <c r="AS3983" s="72"/>
      <c r="AT3983" s="72"/>
      <c r="AU3983" s="72"/>
      <c r="AV3983" s="72"/>
      <c r="AW3983" s="72"/>
      <c r="AX3983" s="72"/>
      <c r="AY3983" s="72"/>
      <c r="AZ3983" s="72"/>
    </row>
    <row r="3984" spans="1:52" x14ac:dyDescent="0.35">
      <c r="A3984" s="70" t="s">
        <v>2592</v>
      </c>
      <c r="B3984" s="70" t="s">
        <v>2592</v>
      </c>
      <c r="C3984" s="83"/>
      <c r="D3984" s="84"/>
      <c r="E3984" s="85"/>
      <c r="F3984" s="86"/>
      <c r="G3984" s="83"/>
      <c r="H3984" s="81"/>
      <c r="I3984" s="87"/>
      <c r="J3984" s="87"/>
      <c r="K3984" s="36"/>
      <c r="L3984" s="90"/>
      <c r="M3984" s="90"/>
      <c r="N3984" s="89"/>
      <c r="O3984" s="72" t="s">
        <v>179</v>
      </c>
      <c r="P3984" s="74">
        <v>42827.592662037037</v>
      </c>
      <c r="Q3984" s="72" t="s">
        <v>5636</v>
      </c>
      <c r="R3984" s="76" t="s">
        <v>7919</v>
      </c>
      <c r="S3984" s="72" t="s">
        <v>221</v>
      </c>
      <c r="T3984" s="72"/>
      <c r="U3984" s="72"/>
      <c r="V3984" s="76" t="s">
        <v>10645</v>
      </c>
      <c r="W3984" s="74">
        <v>42827.592662037037</v>
      </c>
      <c r="X3984" s="76" t="s">
        <v>13929</v>
      </c>
      <c r="Y3984" s="72"/>
      <c r="Z3984" s="72"/>
      <c r="AA3984" s="78" t="s">
        <v>17886</v>
      </c>
      <c r="AB3984" s="72"/>
      <c r="AC3984" s="72" t="b">
        <v>0</v>
      </c>
      <c r="AD3984" s="72">
        <v>0</v>
      </c>
      <c r="AE3984" s="78" t="s">
        <v>230</v>
      </c>
      <c r="AF3984" s="72" t="b">
        <v>0</v>
      </c>
      <c r="AG3984" s="72" t="s">
        <v>231</v>
      </c>
      <c r="AH3984" s="72"/>
      <c r="AI3984" s="78" t="s">
        <v>230</v>
      </c>
      <c r="AJ3984" s="72" t="b">
        <v>0</v>
      </c>
      <c r="AK3984" s="72">
        <v>0</v>
      </c>
      <c r="AL3984" s="78" t="s">
        <v>230</v>
      </c>
      <c r="AM3984" s="72" t="s">
        <v>237</v>
      </c>
      <c r="AN3984" s="72" t="b">
        <v>0</v>
      </c>
      <c r="AO3984" s="78" t="s">
        <v>17886</v>
      </c>
      <c r="AP3984" s="72" t="s">
        <v>179</v>
      </c>
      <c r="AQ3984" s="72">
        <v>0</v>
      </c>
      <c r="AR3984" s="72">
        <v>0</v>
      </c>
      <c r="AS3984" s="72"/>
      <c r="AT3984" s="72"/>
      <c r="AU3984" s="72"/>
      <c r="AV3984" s="72"/>
      <c r="AW3984" s="72"/>
      <c r="AX3984" s="72"/>
      <c r="AY3984" s="72"/>
      <c r="AZ3984" s="72"/>
    </row>
    <row r="3985" spans="1:52" x14ac:dyDescent="0.35">
      <c r="A3985" s="70" t="s">
        <v>2592</v>
      </c>
      <c r="B3985" s="70" t="s">
        <v>2592</v>
      </c>
      <c r="C3985" s="83"/>
      <c r="D3985" s="84"/>
      <c r="E3985" s="85"/>
      <c r="F3985" s="86"/>
      <c r="G3985" s="83"/>
      <c r="H3985" s="81"/>
      <c r="I3985" s="87"/>
      <c r="J3985" s="87"/>
      <c r="K3985" s="36"/>
      <c r="L3985" s="90"/>
      <c r="M3985" s="90"/>
      <c r="N3985" s="89"/>
      <c r="O3985" s="72" t="s">
        <v>179</v>
      </c>
      <c r="P3985" s="74">
        <v>42827.592685185184</v>
      </c>
      <c r="Q3985" s="72" t="s">
        <v>5637</v>
      </c>
      <c r="R3985" s="76" t="s">
        <v>7920</v>
      </c>
      <c r="S3985" s="72" t="s">
        <v>221</v>
      </c>
      <c r="T3985" s="72"/>
      <c r="U3985" s="72"/>
      <c r="V3985" s="76" t="s">
        <v>10645</v>
      </c>
      <c r="W3985" s="74">
        <v>42827.592685185184</v>
      </c>
      <c r="X3985" s="76" t="s">
        <v>13930</v>
      </c>
      <c r="Y3985" s="72"/>
      <c r="Z3985" s="72"/>
      <c r="AA3985" s="78" t="s">
        <v>17887</v>
      </c>
      <c r="AB3985" s="72"/>
      <c r="AC3985" s="72" t="b">
        <v>0</v>
      </c>
      <c r="AD3985" s="72">
        <v>0</v>
      </c>
      <c r="AE3985" s="78" t="s">
        <v>230</v>
      </c>
      <c r="AF3985" s="72" t="b">
        <v>0</v>
      </c>
      <c r="AG3985" s="72" t="s">
        <v>231</v>
      </c>
      <c r="AH3985" s="72"/>
      <c r="AI3985" s="78" t="s">
        <v>230</v>
      </c>
      <c r="AJ3985" s="72" t="b">
        <v>0</v>
      </c>
      <c r="AK3985" s="72">
        <v>0</v>
      </c>
      <c r="AL3985" s="78" t="s">
        <v>230</v>
      </c>
      <c r="AM3985" s="72" t="s">
        <v>237</v>
      </c>
      <c r="AN3985" s="72" t="b">
        <v>0</v>
      </c>
      <c r="AO3985" s="78" t="s">
        <v>17887</v>
      </c>
      <c r="AP3985" s="72" t="s">
        <v>179</v>
      </c>
      <c r="AQ3985" s="72">
        <v>0</v>
      </c>
      <c r="AR3985" s="72">
        <v>0</v>
      </c>
      <c r="AS3985" s="72"/>
      <c r="AT3985" s="72"/>
      <c r="AU3985" s="72"/>
      <c r="AV3985" s="72"/>
      <c r="AW3985" s="72"/>
      <c r="AX3985" s="72"/>
      <c r="AY3985" s="72"/>
      <c r="AZ3985" s="72"/>
    </row>
    <row r="3986" spans="1:52" x14ac:dyDescent="0.35">
      <c r="A3986" s="70" t="s">
        <v>2592</v>
      </c>
      <c r="B3986" s="70" t="s">
        <v>2592</v>
      </c>
      <c r="C3986" s="83"/>
      <c r="D3986" s="84"/>
      <c r="E3986" s="85"/>
      <c r="F3986" s="86"/>
      <c r="G3986" s="83"/>
      <c r="H3986" s="81"/>
      <c r="I3986" s="87"/>
      <c r="J3986" s="87"/>
      <c r="K3986" s="36"/>
      <c r="L3986" s="90"/>
      <c r="M3986" s="90"/>
      <c r="N3986" s="89"/>
      <c r="O3986" s="72" t="s">
        <v>179</v>
      </c>
      <c r="P3986" s="74">
        <v>42827.736180555556</v>
      </c>
      <c r="Q3986" s="72" t="s">
        <v>5638</v>
      </c>
      <c r="R3986" s="76" t="s">
        <v>7921</v>
      </c>
      <c r="S3986" s="72" t="s">
        <v>221</v>
      </c>
      <c r="T3986" s="72"/>
      <c r="U3986" s="72"/>
      <c r="V3986" s="76" t="s">
        <v>10645</v>
      </c>
      <c r="W3986" s="74">
        <v>42827.736180555556</v>
      </c>
      <c r="X3986" s="76" t="s">
        <v>13931</v>
      </c>
      <c r="Y3986" s="72"/>
      <c r="Z3986" s="72"/>
      <c r="AA3986" s="78" t="s">
        <v>17888</v>
      </c>
      <c r="AB3986" s="72"/>
      <c r="AC3986" s="72" t="b">
        <v>0</v>
      </c>
      <c r="AD3986" s="72">
        <v>0</v>
      </c>
      <c r="AE3986" s="78" t="s">
        <v>230</v>
      </c>
      <c r="AF3986" s="72" t="b">
        <v>0</v>
      </c>
      <c r="AG3986" s="72" t="s">
        <v>231</v>
      </c>
      <c r="AH3986" s="72"/>
      <c r="AI3986" s="78" t="s">
        <v>230</v>
      </c>
      <c r="AJ3986" s="72" t="b">
        <v>0</v>
      </c>
      <c r="AK3986" s="72">
        <v>0</v>
      </c>
      <c r="AL3986" s="78" t="s">
        <v>230</v>
      </c>
      <c r="AM3986" s="72" t="s">
        <v>237</v>
      </c>
      <c r="AN3986" s="72" t="b">
        <v>0</v>
      </c>
      <c r="AO3986" s="78" t="s">
        <v>17888</v>
      </c>
      <c r="AP3986" s="72" t="s">
        <v>179</v>
      </c>
      <c r="AQ3986" s="72">
        <v>0</v>
      </c>
      <c r="AR3986" s="72">
        <v>0</v>
      </c>
      <c r="AS3986" s="72"/>
      <c r="AT3986" s="72"/>
      <c r="AU3986" s="72"/>
      <c r="AV3986" s="72"/>
      <c r="AW3986" s="72"/>
      <c r="AX3986" s="72"/>
      <c r="AY3986" s="72"/>
      <c r="AZ3986" s="72"/>
    </row>
    <row r="3987" spans="1:52" x14ac:dyDescent="0.35">
      <c r="A3987" s="70" t="s">
        <v>2592</v>
      </c>
      <c r="B3987" s="70" t="s">
        <v>2592</v>
      </c>
      <c r="C3987" s="83"/>
      <c r="D3987" s="84"/>
      <c r="E3987" s="85"/>
      <c r="F3987" s="86"/>
      <c r="G3987" s="83"/>
      <c r="H3987" s="81"/>
      <c r="I3987" s="87"/>
      <c r="J3987" s="87"/>
      <c r="K3987" s="36"/>
      <c r="L3987" s="90"/>
      <c r="M3987" s="90"/>
      <c r="N3987" s="89"/>
      <c r="O3987" s="72" t="s">
        <v>179</v>
      </c>
      <c r="P3987" s="74">
        <v>42827.793807870374</v>
      </c>
      <c r="Q3987" s="72" t="s">
        <v>5639</v>
      </c>
      <c r="R3987" s="76" t="s">
        <v>7922</v>
      </c>
      <c r="S3987" s="72" t="s">
        <v>221</v>
      </c>
      <c r="T3987" s="72"/>
      <c r="U3987" s="72"/>
      <c r="V3987" s="76" t="s">
        <v>10645</v>
      </c>
      <c r="W3987" s="74">
        <v>42827.793807870374</v>
      </c>
      <c r="X3987" s="76" t="s">
        <v>13932</v>
      </c>
      <c r="Y3987" s="72"/>
      <c r="Z3987" s="72"/>
      <c r="AA3987" s="78" t="s">
        <v>17889</v>
      </c>
      <c r="AB3987" s="72"/>
      <c r="AC3987" s="72" t="b">
        <v>0</v>
      </c>
      <c r="AD3987" s="72">
        <v>0</v>
      </c>
      <c r="AE3987" s="78" t="s">
        <v>230</v>
      </c>
      <c r="AF3987" s="72" t="b">
        <v>0</v>
      </c>
      <c r="AG3987" s="72" t="s">
        <v>231</v>
      </c>
      <c r="AH3987" s="72"/>
      <c r="AI3987" s="78" t="s">
        <v>230</v>
      </c>
      <c r="AJ3987" s="72" t="b">
        <v>0</v>
      </c>
      <c r="AK3987" s="72">
        <v>0</v>
      </c>
      <c r="AL3987" s="78" t="s">
        <v>230</v>
      </c>
      <c r="AM3987" s="72" t="s">
        <v>237</v>
      </c>
      <c r="AN3987" s="72" t="b">
        <v>0</v>
      </c>
      <c r="AO3987" s="78" t="s">
        <v>17889</v>
      </c>
      <c r="AP3987" s="72" t="s">
        <v>179</v>
      </c>
      <c r="AQ3987" s="72">
        <v>0</v>
      </c>
      <c r="AR3987" s="72">
        <v>0</v>
      </c>
      <c r="AS3987" s="72"/>
      <c r="AT3987" s="72"/>
      <c r="AU3987" s="72"/>
      <c r="AV3987" s="72"/>
      <c r="AW3987" s="72"/>
      <c r="AX3987" s="72"/>
      <c r="AY3987" s="72"/>
      <c r="AZ3987" s="72"/>
    </row>
    <row r="3988" spans="1:52" x14ac:dyDescent="0.35">
      <c r="A3988" s="70" t="s">
        <v>2592</v>
      </c>
      <c r="B3988" s="70" t="s">
        <v>2592</v>
      </c>
      <c r="C3988" s="83"/>
      <c r="D3988" s="84"/>
      <c r="E3988" s="85"/>
      <c r="F3988" s="86"/>
      <c r="G3988" s="83"/>
      <c r="H3988" s="81"/>
      <c r="I3988" s="87"/>
      <c r="J3988" s="87"/>
      <c r="K3988" s="36"/>
      <c r="L3988" s="90"/>
      <c r="M3988" s="90"/>
      <c r="N3988" s="89"/>
      <c r="O3988" s="72" t="s">
        <v>179</v>
      </c>
      <c r="P3988" s="74">
        <v>42828.030289351853</v>
      </c>
      <c r="Q3988" s="72" t="s">
        <v>5640</v>
      </c>
      <c r="R3988" s="76" t="s">
        <v>7923</v>
      </c>
      <c r="S3988" s="72" t="s">
        <v>221</v>
      </c>
      <c r="T3988" s="72"/>
      <c r="U3988" s="72"/>
      <c r="V3988" s="76" t="s">
        <v>10645</v>
      </c>
      <c r="W3988" s="74">
        <v>42828.030289351853</v>
      </c>
      <c r="X3988" s="76" t="s">
        <v>13933</v>
      </c>
      <c r="Y3988" s="72"/>
      <c r="Z3988" s="72"/>
      <c r="AA3988" s="78" t="s">
        <v>17890</v>
      </c>
      <c r="AB3988" s="72"/>
      <c r="AC3988" s="72" t="b">
        <v>0</v>
      </c>
      <c r="AD3988" s="72">
        <v>1</v>
      </c>
      <c r="AE3988" s="78" t="s">
        <v>230</v>
      </c>
      <c r="AF3988" s="72" t="b">
        <v>0</v>
      </c>
      <c r="AG3988" s="72" t="s">
        <v>231</v>
      </c>
      <c r="AH3988" s="72"/>
      <c r="AI3988" s="78" t="s">
        <v>230</v>
      </c>
      <c r="AJ3988" s="72" t="b">
        <v>0</v>
      </c>
      <c r="AK3988" s="72">
        <v>0</v>
      </c>
      <c r="AL3988" s="78" t="s">
        <v>230</v>
      </c>
      <c r="AM3988" s="72" t="s">
        <v>237</v>
      </c>
      <c r="AN3988" s="72" t="b">
        <v>0</v>
      </c>
      <c r="AO3988" s="78" t="s">
        <v>17890</v>
      </c>
      <c r="AP3988" s="72" t="s">
        <v>179</v>
      </c>
      <c r="AQ3988" s="72">
        <v>0</v>
      </c>
      <c r="AR3988" s="72">
        <v>0</v>
      </c>
      <c r="AS3988" s="72"/>
      <c r="AT3988" s="72"/>
      <c r="AU3988" s="72"/>
      <c r="AV3988" s="72"/>
      <c r="AW3988" s="72"/>
      <c r="AX3988" s="72"/>
      <c r="AY3988" s="72"/>
      <c r="AZ3988" s="72"/>
    </row>
    <row r="3989" spans="1:52" x14ac:dyDescent="0.35">
      <c r="A3989" s="70" t="s">
        <v>2592</v>
      </c>
      <c r="B3989" s="70" t="s">
        <v>2592</v>
      </c>
      <c r="C3989" s="83"/>
      <c r="D3989" s="84"/>
      <c r="E3989" s="85"/>
      <c r="F3989" s="86"/>
      <c r="G3989" s="83"/>
      <c r="H3989" s="81"/>
      <c r="I3989" s="87"/>
      <c r="J3989" s="87"/>
      <c r="K3989" s="36"/>
      <c r="L3989" s="90"/>
      <c r="M3989" s="90"/>
      <c r="N3989" s="89"/>
      <c r="O3989" s="72" t="s">
        <v>179</v>
      </c>
      <c r="P3989" s="74">
        <v>42828.23133101852</v>
      </c>
      <c r="Q3989" s="72" t="s">
        <v>5641</v>
      </c>
      <c r="R3989" s="76" t="s">
        <v>7924</v>
      </c>
      <c r="S3989" s="72" t="s">
        <v>221</v>
      </c>
      <c r="T3989" s="72"/>
      <c r="U3989" s="72"/>
      <c r="V3989" s="76" t="s">
        <v>10645</v>
      </c>
      <c r="W3989" s="74">
        <v>42828.23133101852</v>
      </c>
      <c r="X3989" s="76" t="s">
        <v>13934</v>
      </c>
      <c r="Y3989" s="72"/>
      <c r="Z3989" s="72"/>
      <c r="AA3989" s="78" t="s">
        <v>17891</v>
      </c>
      <c r="AB3989" s="72"/>
      <c r="AC3989" s="72" t="b">
        <v>0</v>
      </c>
      <c r="AD3989" s="72">
        <v>0</v>
      </c>
      <c r="AE3989" s="78" t="s">
        <v>230</v>
      </c>
      <c r="AF3989" s="72" t="b">
        <v>0</v>
      </c>
      <c r="AG3989" s="72" t="s">
        <v>231</v>
      </c>
      <c r="AH3989" s="72"/>
      <c r="AI3989" s="78" t="s">
        <v>230</v>
      </c>
      <c r="AJ3989" s="72" t="b">
        <v>0</v>
      </c>
      <c r="AK3989" s="72">
        <v>0</v>
      </c>
      <c r="AL3989" s="78" t="s">
        <v>230</v>
      </c>
      <c r="AM3989" s="72" t="s">
        <v>237</v>
      </c>
      <c r="AN3989" s="72" t="b">
        <v>0</v>
      </c>
      <c r="AO3989" s="78" t="s">
        <v>17891</v>
      </c>
      <c r="AP3989" s="72" t="s">
        <v>179</v>
      </c>
      <c r="AQ3989" s="72">
        <v>0</v>
      </c>
      <c r="AR3989" s="72">
        <v>0</v>
      </c>
      <c r="AS3989" s="72"/>
      <c r="AT3989" s="72"/>
      <c r="AU3989" s="72"/>
      <c r="AV3989" s="72"/>
      <c r="AW3989" s="72"/>
      <c r="AX3989" s="72"/>
      <c r="AY3989" s="72"/>
      <c r="AZ3989" s="72"/>
    </row>
    <row r="3990" spans="1:52" x14ac:dyDescent="0.35">
      <c r="A3990" s="70" t="s">
        <v>2592</v>
      </c>
      <c r="B3990" s="70" t="s">
        <v>2592</v>
      </c>
      <c r="C3990" s="83"/>
      <c r="D3990" s="84"/>
      <c r="E3990" s="85"/>
      <c r="F3990" s="86"/>
      <c r="G3990" s="83"/>
      <c r="H3990" s="81"/>
      <c r="I3990" s="87"/>
      <c r="J3990" s="87"/>
      <c r="K3990" s="36"/>
      <c r="L3990" s="90"/>
      <c r="M3990" s="90"/>
      <c r="N3990" s="89"/>
      <c r="O3990" s="72" t="s">
        <v>179</v>
      </c>
      <c r="P3990" s="74">
        <v>42828.269780092596</v>
      </c>
      <c r="Q3990" s="72" t="s">
        <v>5642</v>
      </c>
      <c r="R3990" s="76" t="s">
        <v>7925</v>
      </c>
      <c r="S3990" s="72" t="s">
        <v>221</v>
      </c>
      <c r="T3990" s="72"/>
      <c r="U3990" s="72"/>
      <c r="V3990" s="76" t="s">
        <v>10645</v>
      </c>
      <c r="W3990" s="74">
        <v>42828.269780092596</v>
      </c>
      <c r="X3990" s="76" t="s">
        <v>13935</v>
      </c>
      <c r="Y3990" s="72"/>
      <c r="Z3990" s="72"/>
      <c r="AA3990" s="78" t="s">
        <v>17892</v>
      </c>
      <c r="AB3990" s="72"/>
      <c r="AC3990" s="72" t="b">
        <v>0</v>
      </c>
      <c r="AD3990" s="72">
        <v>0</v>
      </c>
      <c r="AE3990" s="78" t="s">
        <v>230</v>
      </c>
      <c r="AF3990" s="72" t="b">
        <v>0</v>
      </c>
      <c r="AG3990" s="72" t="s">
        <v>231</v>
      </c>
      <c r="AH3990" s="72"/>
      <c r="AI3990" s="78" t="s">
        <v>230</v>
      </c>
      <c r="AJ3990" s="72" t="b">
        <v>0</v>
      </c>
      <c r="AK3990" s="72">
        <v>0</v>
      </c>
      <c r="AL3990" s="78" t="s">
        <v>230</v>
      </c>
      <c r="AM3990" s="72" t="s">
        <v>237</v>
      </c>
      <c r="AN3990" s="72" t="b">
        <v>0</v>
      </c>
      <c r="AO3990" s="78" t="s">
        <v>17892</v>
      </c>
      <c r="AP3990" s="72" t="s">
        <v>179</v>
      </c>
      <c r="AQ3990" s="72">
        <v>0</v>
      </c>
      <c r="AR3990" s="72">
        <v>0</v>
      </c>
      <c r="AS3990" s="72"/>
      <c r="AT3990" s="72"/>
      <c r="AU3990" s="72"/>
      <c r="AV3990" s="72"/>
      <c r="AW3990" s="72"/>
      <c r="AX3990" s="72"/>
      <c r="AY3990" s="72"/>
      <c r="AZ3990" s="72"/>
    </row>
    <row r="3991" spans="1:52" x14ac:dyDescent="0.35">
      <c r="A3991" s="70" t="s">
        <v>2592</v>
      </c>
      <c r="B3991" s="70" t="s">
        <v>2592</v>
      </c>
      <c r="C3991" s="83"/>
      <c r="D3991" s="84"/>
      <c r="E3991" s="85"/>
      <c r="F3991" s="86"/>
      <c r="G3991" s="83"/>
      <c r="H3991" s="81"/>
      <c r="I3991" s="87"/>
      <c r="J3991" s="87"/>
      <c r="K3991" s="36"/>
      <c r="L3991" s="90"/>
      <c r="M3991" s="90"/>
      <c r="N3991" s="89"/>
      <c r="O3991" s="72" t="s">
        <v>179</v>
      </c>
      <c r="P3991" s="74">
        <v>42828.274618055555</v>
      </c>
      <c r="Q3991" s="72" t="s">
        <v>5643</v>
      </c>
      <c r="R3991" s="76" t="s">
        <v>7926</v>
      </c>
      <c r="S3991" s="72" t="s">
        <v>221</v>
      </c>
      <c r="T3991" s="72"/>
      <c r="U3991" s="72"/>
      <c r="V3991" s="76" t="s">
        <v>10645</v>
      </c>
      <c r="W3991" s="74">
        <v>42828.274618055555</v>
      </c>
      <c r="X3991" s="76" t="s">
        <v>13936</v>
      </c>
      <c r="Y3991" s="72"/>
      <c r="Z3991" s="72"/>
      <c r="AA3991" s="78" t="s">
        <v>17893</v>
      </c>
      <c r="AB3991" s="72"/>
      <c r="AC3991" s="72" t="b">
        <v>0</v>
      </c>
      <c r="AD3991" s="72">
        <v>0</v>
      </c>
      <c r="AE3991" s="78" t="s">
        <v>230</v>
      </c>
      <c r="AF3991" s="72" t="b">
        <v>0</v>
      </c>
      <c r="AG3991" s="72" t="s">
        <v>231</v>
      </c>
      <c r="AH3991" s="72"/>
      <c r="AI3991" s="78" t="s">
        <v>230</v>
      </c>
      <c r="AJ3991" s="72" t="b">
        <v>0</v>
      </c>
      <c r="AK3991" s="72">
        <v>0</v>
      </c>
      <c r="AL3991" s="78" t="s">
        <v>230</v>
      </c>
      <c r="AM3991" s="72" t="s">
        <v>237</v>
      </c>
      <c r="AN3991" s="72" t="b">
        <v>0</v>
      </c>
      <c r="AO3991" s="78" t="s">
        <v>17893</v>
      </c>
      <c r="AP3991" s="72" t="s">
        <v>179</v>
      </c>
      <c r="AQ3991" s="72">
        <v>0</v>
      </c>
      <c r="AR3991" s="72">
        <v>0</v>
      </c>
      <c r="AS3991" s="72"/>
      <c r="AT3991" s="72"/>
      <c r="AU3991" s="72"/>
      <c r="AV3991" s="72"/>
      <c r="AW3991" s="72"/>
      <c r="AX3991" s="72"/>
      <c r="AY3991" s="72"/>
      <c r="AZ3991" s="72"/>
    </row>
    <row r="3992" spans="1:52" x14ac:dyDescent="0.35">
      <c r="A3992" s="70" t="s">
        <v>2592</v>
      </c>
      <c r="B3992" s="70" t="s">
        <v>2592</v>
      </c>
      <c r="C3992" s="83"/>
      <c r="D3992" s="84"/>
      <c r="E3992" s="85"/>
      <c r="F3992" s="86"/>
      <c r="G3992" s="83"/>
      <c r="H3992" s="81"/>
      <c r="I3992" s="87"/>
      <c r="J3992" s="87"/>
      <c r="K3992" s="36"/>
      <c r="L3992" s="90"/>
      <c r="M3992" s="90"/>
      <c r="N3992" s="89"/>
      <c r="O3992" s="72" t="s">
        <v>179</v>
      </c>
      <c r="P3992" s="74">
        <v>42828.343819444446</v>
      </c>
      <c r="Q3992" s="72" t="s">
        <v>5644</v>
      </c>
      <c r="R3992" s="76" t="s">
        <v>7927</v>
      </c>
      <c r="S3992" s="72" t="s">
        <v>221</v>
      </c>
      <c r="T3992" s="72"/>
      <c r="U3992" s="72"/>
      <c r="V3992" s="76" t="s">
        <v>10645</v>
      </c>
      <c r="W3992" s="74">
        <v>42828.343819444446</v>
      </c>
      <c r="X3992" s="76" t="s">
        <v>13937</v>
      </c>
      <c r="Y3992" s="72"/>
      <c r="Z3992" s="72"/>
      <c r="AA3992" s="78" t="s">
        <v>17894</v>
      </c>
      <c r="AB3992" s="72"/>
      <c r="AC3992" s="72" t="b">
        <v>0</v>
      </c>
      <c r="AD3992" s="72">
        <v>0</v>
      </c>
      <c r="AE3992" s="78" t="s">
        <v>230</v>
      </c>
      <c r="AF3992" s="72" t="b">
        <v>0</v>
      </c>
      <c r="AG3992" s="72" t="s">
        <v>233</v>
      </c>
      <c r="AH3992" s="72"/>
      <c r="AI3992" s="78" t="s">
        <v>230</v>
      </c>
      <c r="AJ3992" s="72" t="b">
        <v>0</v>
      </c>
      <c r="AK3992" s="72">
        <v>0</v>
      </c>
      <c r="AL3992" s="78" t="s">
        <v>230</v>
      </c>
      <c r="AM3992" s="72" t="s">
        <v>237</v>
      </c>
      <c r="AN3992" s="72" t="b">
        <v>0</v>
      </c>
      <c r="AO3992" s="78" t="s">
        <v>17894</v>
      </c>
      <c r="AP3992" s="72" t="s">
        <v>179</v>
      </c>
      <c r="AQ3992" s="72">
        <v>0</v>
      </c>
      <c r="AR3992" s="72">
        <v>0</v>
      </c>
      <c r="AS3992" s="72"/>
      <c r="AT3992" s="72"/>
      <c r="AU3992" s="72"/>
      <c r="AV3992" s="72"/>
      <c r="AW3992" s="72"/>
      <c r="AX3992" s="72"/>
      <c r="AY3992" s="72"/>
      <c r="AZ3992" s="72"/>
    </row>
    <row r="3993" spans="1:52" x14ac:dyDescent="0.35">
      <c r="A3993" s="70" t="s">
        <v>2592</v>
      </c>
      <c r="B3993" s="70" t="s">
        <v>2592</v>
      </c>
      <c r="C3993" s="83"/>
      <c r="D3993" s="84"/>
      <c r="E3993" s="85"/>
      <c r="F3993" s="86"/>
      <c r="G3993" s="83"/>
      <c r="H3993" s="81"/>
      <c r="I3993" s="87"/>
      <c r="J3993" s="87"/>
      <c r="K3993" s="36"/>
      <c r="L3993" s="90"/>
      <c r="M3993" s="90"/>
      <c r="N3993" s="89"/>
      <c r="O3993" s="72" t="s">
        <v>179</v>
      </c>
      <c r="P3993" s="74">
        <v>42828.432766203703</v>
      </c>
      <c r="Q3993" s="72" t="s">
        <v>5645</v>
      </c>
      <c r="R3993" s="76" t="s">
        <v>7928</v>
      </c>
      <c r="S3993" s="72" t="s">
        <v>221</v>
      </c>
      <c r="T3993" s="72"/>
      <c r="U3993" s="72"/>
      <c r="V3993" s="76" t="s">
        <v>10645</v>
      </c>
      <c r="W3993" s="74">
        <v>42828.432766203703</v>
      </c>
      <c r="X3993" s="76" t="s">
        <v>13938</v>
      </c>
      <c r="Y3993" s="72"/>
      <c r="Z3993" s="72"/>
      <c r="AA3993" s="78" t="s">
        <v>17895</v>
      </c>
      <c r="AB3993" s="72"/>
      <c r="AC3993" s="72" t="b">
        <v>0</v>
      </c>
      <c r="AD3993" s="72">
        <v>0</v>
      </c>
      <c r="AE3993" s="78" t="s">
        <v>230</v>
      </c>
      <c r="AF3993" s="72" t="b">
        <v>0</v>
      </c>
      <c r="AG3993" s="72" t="s">
        <v>231</v>
      </c>
      <c r="AH3993" s="72"/>
      <c r="AI3993" s="78" t="s">
        <v>230</v>
      </c>
      <c r="AJ3993" s="72" t="b">
        <v>0</v>
      </c>
      <c r="AK3993" s="72">
        <v>0</v>
      </c>
      <c r="AL3993" s="78" t="s">
        <v>230</v>
      </c>
      <c r="AM3993" s="72" t="s">
        <v>237</v>
      </c>
      <c r="AN3993" s="72" t="b">
        <v>0</v>
      </c>
      <c r="AO3993" s="78" t="s">
        <v>17895</v>
      </c>
      <c r="AP3993" s="72" t="s">
        <v>179</v>
      </c>
      <c r="AQ3993" s="72">
        <v>0</v>
      </c>
      <c r="AR3993" s="72">
        <v>0</v>
      </c>
      <c r="AS3993" s="72"/>
      <c r="AT3993" s="72"/>
      <c r="AU3993" s="72"/>
      <c r="AV3993" s="72"/>
      <c r="AW3993" s="72"/>
      <c r="AX3993" s="72"/>
      <c r="AY3993" s="72"/>
      <c r="AZ3993" s="72"/>
    </row>
    <row r="3994" spans="1:52" x14ac:dyDescent="0.35">
      <c r="A3994" s="70" t="s">
        <v>2592</v>
      </c>
      <c r="B3994" s="70" t="s">
        <v>2592</v>
      </c>
      <c r="C3994" s="83"/>
      <c r="D3994" s="84"/>
      <c r="E3994" s="85"/>
      <c r="F3994" s="86"/>
      <c r="G3994" s="83"/>
      <c r="H3994" s="81"/>
      <c r="I3994" s="87"/>
      <c r="J3994" s="87"/>
      <c r="K3994" s="36"/>
      <c r="L3994" s="90"/>
      <c r="M3994" s="90"/>
      <c r="N3994" s="89"/>
      <c r="O3994" s="72" t="s">
        <v>179</v>
      </c>
      <c r="P3994" s="74">
        <v>42828.484837962962</v>
      </c>
      <c r="Q3994" s="72" t="s">
        <v>5646</v>
      </c>
      <c r="R3994" s="76" t="s">
        <v>7929</v>
      </c>
      <c r="S3994" s="72" t="s">
        <v>221</v>
      </c>
      <c r="T3994" s="72"/>
      <c r="U3994" s="72"/>
      <c r="V3994" s="76" t="s">
        <v>10645</v>
      </c>
      <c r="W3994" s="74">
        <v>42828.484837962962</v>
      </c>
      <c r="X3994" s="76" t="s">
        <v>13939</v>
      </c>
      <c r="Y3994" s="72"/>
      <c r="Z3994" s="72"/>
      <c r="AA3994" s="78" t="s">
        <v>17896</v>
      </c>
      <c r="AB3994" s="72"/>
      <c r="AC3994" s="72" t="b">
        <v>0</v>
      </c>
      <c r="AD3994" s="72">
        <v>0</v>
      </c>
      <c r="AE3994" s="78" t="s">
        <v>230</v>
      </c>
      <c r="AF3994" s="72" t="b">
        <v>0</v>
      </c>
      <c r="AG3994" s="72" t="s">
        <v>353</v>
      </c>
      <c r="AH3994" s="72"/>
      <c r="AI3994" s="78" t="s">
        <v>230</v>
      </c>
      <c r="AJ3994" s="72" t="b">
        <v>0</v>
      </c>
      <c r="AK3994" s="72">
        <v>0</v>
      </c>
      <c r="AL3994" s="78" t="s">
        <v>230</v>
      </c>
      <c r="AM3994" s="72" t="s">
        <v>237</v>
      </c>
      <c r="AN3994" s="72" t="b">
        <v>0</v>
      </c>
      <c r="AO3994" s="78" t="s">
        <v>17896</v>
      </c>
      <c r="AP3994" s="72" t="s">
        <v>179</v>
      </c>
      <c r="AQ3994" s="72">
        <v>0</v>
      </c>
      <c r="AR3994" s="72">
        <v>0</v>
      </c>
      <c r="AS3994" s="72"/>
      <c r="AT3994" s="72"/>
      <c r="AU3994" s="72"/>
      <c r="AV3994" s="72"/>
      <c r="AW3994" s="72"/>
      <c r="AX3994" s="72"/>
      <c r="AY3994" s="72"/>
      <c r="AZ3994" s="72"/>
    </row>
    <row r="3995" spans="1:52" x14ac:dyDescent="0.35">
      <c r="A3995" s="70" t="s">
        <v>2592</v>
      </c>
      <c r="B3995" s="70" t="s">
        <v>2592</v>
      </c>
      <c r="C3995" s="83"/>
      <c r="D3995" s="84"/>
      <c r="E3995" s="85"/>
      <c r="F3995" s="86"/>
      <c r="G3995" s="83"/>
      <c r="H3995" s="81"/>
      <c r="I3995" s="87"/>
      <c r="J3995" s="87"/>
      <c r="K3995" s="36"/>
      <c r="L3995" s="90"/>
      <c r="M3995" s="90"/>
      <c r="N3995" s="89"/>
      <c r="O3995" s="72" t="s">
        <v>179</v>
      </c>
      <c r="P3995" s="74">
        <v>42828.490162037036</v>
      </c>
      <c r="Q3995" s="72" t="s">
        <v>5647</v>
      </c>
      <c r="R3995" s="76" t="s">
        <v>7930</v>
      </c>
      <c r="S3995" s="72" t="s">
        <v>221</v>
      </c>
      <c r="T3995" s="72"/>
      <c r="U3995" s="72"/>
      <c r="V3995" s="76" t="s">
        <v>10645</v>
      </c>
      <c r="W3995" s="74">
        <v>42828.490162037036</v>
      </c>
      <c r="X3995" s="76" t="s">
        <v>13940</v>
      </c>
      <c r="Y3995" s="72"/>
      <c r="Z3995" s="72"/>
      <c r="AA3995" s="78" t="s">
        <v>17897</v>
      </c>
      <c r="AB3995" s="72"/>
      <c r="AC3995" s="72" t="b">
        <v>0</v>
      </c>
      <c r="AD3995" s="72">
        <v>0</v>
      </c>
      <c r="AE3995" s="78" t="s">
        <v>230</v>
      </c>
      <c r="AF3995" s="72" t="b">
        <v>0</v>
      </c>
      <c r="AG3995" s="72" t="s">
        <v>231</v>
      </c>
      <c r="AH3995" s="72"/>
      <c r="AI3995" s="78" t="s">
        <v>230</v>
      </c>
      <c r="AJ3995" s="72" t="b">
        <v>0</v>
      </c>
      <c r="AK3995" s="72">
        <v>0</v>
      </c>
      <c r="AL3995" s="78" t="s">
        <v>230</v>
      </c>
      <c r="AM3995" s="72" t="s">
        <v>237</v>
      </c>
      <c r="AN3995" s="72" t="b">
        <v>0</v>
      </c>
      <c r="AO3995" s="78" t="s">
        <v>17897</v>
      </c>
      <c r="AP3995" s="72" t="s">
        <v>179</v>
      </c>
      <c r="AQ3995" s="72">
        <v>0</v>
      </c>
      <c r="AR3995" s="72">
        <v>0</v>
      </c>
      <c r="AS3995" s="72"/>
      <c r="AT3995" s="72"/>
      <c r="AU3995" s="72"/>
      <c r="AV3995" s="72"/>
      <c r="AW3995" s="72"/>
      <c r="AX3995" s="72"/>
      <c r="AY3995" s="72"/>
      <c r="AZ3995" s="72"/>
    </row>
    <row r="3996" spans="1:52" x14ac:dyDescent="0.35">
      <c r="A3996" s="70" t="s">
        <v>2592</v>
      </c>
      <c r="B3996" s="70" t="s">
        <v>2592</v>
      </c>
      <c r="C3996" s="83"/>
      <c r="D3996" s="84"/>
      <c r="E3996" s="85"/>
      <c r="F3996" s="86"/>
      <c r="G3996" s="83"/>
      <c r="H3996" s="81"/>
      <c r="I3996" s="87"/>
      <c r="J3996" s="87"/>
      <c r="K3996" s="36"/>
      <c r="L3996" s="90"/>
      <c r="M3996" s="90"/>
      <c r="N3996" s="89"/>
      <c r="O3996" s="72" t="s">
        <v>179</v>
      </c>
      <c r="P3996" s="74">
        <v>42828.490185185183</v>
      </c>
      <c r="Q3996" s="72" t="s">
        <v>5648</v>
      </c>
      <c r="R3996" s="76" t="s">
        <v>7931</v>
      </c>
      <c r="S3996" s="72" t="s">
        <v>221</v>
      </c>
      <c r="T3996" s="72"/>
      <c r="U3996" s="72"/>
      <c r="V3996" s="76" t="s">
        <v>10645</v>
      </c>
      <c r="W3996" s="74">
        <v>42828.490185185183</v>
      </c>
      <c r="X3996" s="76" t="s">
        <v>13941</v>
      </c>
      <c r="Y3996" s="72"/>
      <c r="Z3996" s="72"/>
      <c r="AA3996" s="78" t="s">
        <v>17898</v>
      </c>
      <c r="AB3996" s="72"/>
      <c r="AC3996" s="72" t="b">
        <v>0</v>
      </c>
      <c r="AD3996" s="72">
        <v>0</v>
      </c>
      <c r="AE3996" s="78" t="s">
        <v>230</v>
      </c>
      <c r="AF3996" s="72" t="b">
        <v>0</v>
      </c>
      <c r="AG3996" s="72" t="s">
        <v>233</v>
      </c>
      <c r="AH3996" s="72"/>
      <c r="AI3996" s="78" t="s">
        <v>230</v>
      </c>
      <c r="AJ3996" s="72" t="b">
        <v>0</v>
      </c>
      <c r="AK3996" s="72">
        <v>0</v>
      </c>
      <c r="AL3996" s="78" t="s">
        <v>230</v>
      </c>
      <c r="AM3996" s="72" t="s">
        <v>237</v>
      </c>
      <c r="AN3996" s="72" t="b">
        <v>0</v>
      </c>
      <c r="AO3996" s="78" t="s">
        <v>17898</v>
      </c>
      <c r="AP3996" s="72" t="s">
        <v>179</v>
      </c>
      <c r="AQ3996" s="72">
        <v>0</v>
      </c>
      <c r="AR3996" s="72">
        <v>0</v>
      </c>
      <c r="AS3996" s="72"/>
      <c r="AT3996" s="72"/>
      <c r="AU3996" s="72"/>
      <c r="AV3996" s="72"/>
      <c r="AW3996" s="72"/>
      <c r="AX3996" s="72"/>
      <c r="AY3996" s="72"/>
      <c r="AZ3996" s="72"/>
    </row>
    <row r="3997" spans="1:52" x14ac:dyDescent="0.35">
      <c r="A3997" s="70" t="s">
        <v>2593</v>
      </c>
      <c r="B3997" s="70" t="s">
        <v>2734</v>
      </c>
      <c r="C3997" s="83"/>
      <c r="D3997" s="84"/>
      <c r="E3997" s="85"/>
      <c r="F3997" s="86"/>
      <c r="G3997" s="83"/>
      <c r="H3997" s="81"/>
      <c r="I3997" s="87"/>
      <c r="J3997" s="87"/>
      <c r="K3997" s="36"/>
      <c r="L3997" s="90"/>
      <c r="M3997" s="90"/>
      <c r="N3997" s="89"/>
      <c r="O3997" s="72" t="s">
        <v>217</v>
      </c>
      <c r="P3997" s="74">
        <v>42828.49287037037</v>
      </c>
      <c r="Q3997" s="72" t="s">
        <v>5649</v>
      </c>
      <c r="R3997" s="76" t="s">
        <v>6342</v>
      </c>
      <c r="S3997" s="72" t="s">
        <v>226</v>
      </c>
      <c r="T3997" s="72"/>
      <c r="U3997" s="72"/>
      <c r="V3997" s="76" t="s">
        <v>10646</v>
      </c>
      <c r="W3997" s="74">
        <v>42828.49287037037</v>
      </c>
      <c r="X3997" s="76" t="s">
        <v>13942</v>
      </c>
      <c r="Y3997" s="72"/>
      <c r="Z3997" s="72"/>
      <c r="AA3997" s="78" t="s">
        <v>17899</v>
      </c>
      <c r="AB3997" s="72"/>
      <c r="AC3997" s="72" t="b">
        <v>0</v>
      </c>
      <c r="AD3997" s="72">
        <v>0</v>
      </c>
      <c r="AE3997" s="78" t="s">
        <v>230</v>
      </c>
      <c r="AF3997" s="72" t="b">
        <v>0</v>
      </c>
      <c r="AG3997" s="72" t="s">
        <v>235</v>
      </c>
      <c r="AH3997" s="72"/>
      <c r="AI3997" s="78" t="s">
        <v>230</v>
      </c>
      <c r="AJ3997" s="72" t="b">
        <v>0</v>
      </c>
      <c r="AK3997" s="72">
        <v>0</v>
      </c>
      <c r="AL3997" s="78" t="s">
        <v>230</v>
      </c>
      <c r="AM3997" s="72" t="s">
        <v>238</v>
      </c>
      <c r="AN3997" s="72" t="b">
        <v>0</v>
      </c>
      <c r="AO3997" s="78" t="s">
        <v>17899</v>
      </c>
      <c r="AP3997" s="72" t="s">
        <v>179</v>
      </c>
      <c r="AQ3997" s="72">
        <v>0</v>
      </c>
      <c r="AR3997" s="72">
        <v>0</v>
      </c>
      <c r="AS3997" s="72"/>
      <c r="AT3997" s="72"/>
      <c r="AU3997" s="72"/>
      <c r="AV3997" s="72"/>
      <c r="AW3997" s="72"/>
      <c r="AX3997" s="72"/>
      <c r="AY3997" s="72"/>
      <c r="AZ3997" s="72"/>
    </row>
    <row r="3998" spans="1:52" x14ac:dyDescent="0.35">
      <c r="A3998" s="70" t="s">
        <v>2593</v>
      </c>
      <c r="B3998" s="70" t="s">
        <v>216</v>
      </c>
      <c r="C3998" s="83"/>
      <c r="D3998" s="84"/>
      <c r="E3998" s="85"/>
      <c r="F3998" s="86"/>
      <c r="G3998" s="83"/>
      <c r="H3998" s="81"/>
      <c r="I3998" s="87"/>
      <c r="J3998" s="87"/>
      <c r="K3998" s="36"/>
      <c r="L3998" s="90"/>
      <c r="M3998" s="90"/>
      <c r="N3998" s="89"/>
      <c r="O3998" s="72" t="s">
        <v>217</v>
      </c>
      <c r="P3998" s="74">
        <v>42828.49287037037</v>
      </c>
      <c r="Q3998" s="72" t="s">
        <v>5649</v>
      </c>
      <c r="R3998" s="76" t="s">
        <v>6342</v>
      </c>
      <c r="S3998" s="72" t="s">
        <v>226</v>
      </c>
      <c r="T3998" s="72"/>
      <c r="U3998" s="72"/>
      <c r="V3998" s="76" t="s">
        <v>10646</v>
      </c>
      <c r="W3998" s="74">
        <v>42828.49287037037</v>
      </c>
      <c r="X3998" s="76" t="s">
        <v>13942</v>
      </c>
      <c r="Y3998" s="72"/>
      <c r="Z3998" s="72"/>
      <c r="AA3998" s="78" t="s">
        <v>17899</v>
      </c>
      <c r="AB3998" s="72"/>
      <c r="AC3998" s="72" t="b">
        <v>0</v>
      </c>
      <c r="AD3998" s="72">
        <v>0</v>
      </c>
      <c r="AE3998" s="78" t="s">
        <v>230</v>
      </c>
      <c r="AF3998" s="72" t="b">
        <v>0</v>
      </c>
      <c r="AG3998" s="72" t="s">
        <v>235</v>
      </c>
      <c r="AH3998" s="72"/>
      <c r="AI3998" s="78" t="s">
        <v>230</v>
      </c>
      <c r="AJ3998" s="72" t="b">
        <v>0</v>
      </c>
      <c r="AK3998" s="72">
        <v>0</v>
      </c>
      <c r="AL3998" s="78" t="s">
        <v>230</v>
      </c>
      <c r="AM3998" s="72" t="s">
        <v>238</v>
      </c>
      <c r="AN3998" s="72" t="b">
        <v>0</v>
      </c>
      <c r="AO3998" s="78" t="s">
        <v>17899</v>
      </c>
      <c r="AP3998" s="72" t="s">
        <v>179</v>
      </c>
      <c r="AQ3998" s="72">
        <v>0</v>
      </c>
      <c r="AR3998" s="72">
        <v>0</v>
      </c>
      <c r="AS3998" s="72"/>
      <c r="AT3998" s="72"/>
      <c r="AU3998" s="72"/>
      <c r="AV3998" s="72"/>
      <c r="AW3998" s="72"/>
      <c r="AX3998" s="72"/>
      <c r="AY3998" s="72"/>
      <c r="AZ3998" s="72"/>
    </row>
    <row r="3999" spans="1:52" x14ac:dyDescent="0.35">
      <c r="A3999" s="70" t="s">
        <v>2594</v>
      </c>
      <c r="B3999" s="70" t="s">
        <v>2594</v>
      </c>
      <c r="C3999" s="83"/>
      <c r="D3999" s="84"/>
      <c r="E3999" s="85"/>
      <c r="F3999" s="86"/>
      <c r="G3999" s="83"/>
      <c r="H3999" s="81"/>
      <c r="I3999" s="87"/>
      <c r="J3999" s="87"/>
      <c r="K3999" s="36"/>
      <c r="L3999" s="90"/>
      <c r="M3999" s="90"/>
      <c r="N3999" s="89"/>
      <c r="O3999" s="72" t="s">
        <v>179</v>
      </c>
      <c r="P3999" s="74">
        <v>42826.040671296294</v>
      </c>
      <c r="Q3999" s="72" t="s">
        <v>5650</v>
      </c>
      <c r="R3999" s="76" t="s">
        <v>7932</v>
      </c>
      <c r="S3999" s="72" t="s">
        <v>221</v>
      </c>
      <c r="T3999" s="72"/>
      <c r="U3999" s="72"/>
      <c r="V3999" s="76" t="s">
        <v>10647</v>
      </c>
      <c r="W3999" s="74">
        <v>42826.040671296294</v>
      </c>
      <c r="X3999" s="76" t="s">
        <v>13943</v>
      </c>
      <c r="Y3999" s="72"/>
      <c r="Z3999" s="72"/>
      <c r="AA3999" s="78" t="s">
        <v>17900</v>
      </c>
      <c r="AB3999" s="72"/>
      <c r="AC3999" s="72" t="b">
        <v>0</v>
      </c>
      <c r="AD3999" s="72">
        <v>0</v>
      </c>
      <c r="AE3999" s="78" t="s">
        <v>230</v>
      </c>
      <c r="AF3999" s="72" t="b">
        <v>0</v>
      </c>
      <c r="AG3999" s="72" t="s">
        <v>231</v>
      </c>
      <c r="AH3999" s="72"/>
      <c r="AI3999" s="78" t="s">
        <v>230</v>
      </c>
      <c r="AJ3999" s="72" t="b">
        <v>0</v>
      </c>
      <c r="AK3999" s="72">
        <v>0</v>
      </c>
      <c r="AL3999" s="78" t="s">
        <v>230</v>
      </c>
      <c r="AM3999" s="72" t="s">
        <v>237</v>
      </c>
      <c r="AN3999" s="72" t="b">
        <v>0</v>
      </c>
      <c r="AO3999" s="78" t="s">
        <v>17900</v>
      </c>
      <c r="AP3999" s="72" t="s">
        <v>179</v>
      </c>
      <c r="AQ3999" s="72">
        <v>0</v>
      </c>
      <c r="AR3999" s="72">
        <v>0</v>
      </c>
      <c r="AS3999" s="72"/>
      <c r="AT3999" s="72"/>
      <c r="AU3999" s="72"/>
      <c r="AV3999" s="72"/>
      <c r="AW3999" s="72"/>
      <c r="AX3999" s="72"/>
      <c r="AY3999" s="72"/>
      <c r="AZ3999" s="72"/>
    </row>
    <row r="4000" spans="1:52" x14ac:dyDescent="0.35">
      <c r="A4000" s="70" t="s">
        <v>2594</v>
      </c>
      <c r="B4000" s="70" t="s">
        <v>2594</v>
      </c>
      <c r="C4000" s="83"/>
      <c r="D4000" s="84"/>
      <c r="E4000" s="85"/>
      <c r="F4000" s="86"/>
      <c r="G4000" s="83"/>
      <c r="H4000" s="81"/>
      <c r="I4000" s="87"/>
      <c r="J4000" s="87"/>
      <c r="K4000" s="36"/>
      <c r="L4000" s="90"/>
      <c r="M4000" s="90"/>
      <c r="N4000" s="89"/>
      <c r="O4000" s="72" t="s">
        <v>179</v>
      </c>
      <c r="P4000" s="74">
        <v>42826.321782407409</v>
      </c>
      <c r="Q4000" s="72" t="s">
        <v>5651</v>
      </c>
      <c r="R4000" s="76" t="s">
        <v>7933</v>
      </c>
      <c r="S4000" s="72" t="s">
        <v>221</v>
      </c>
      <c r="T4000" s="72"/>
      <c r="U4000" s="72"/>
      <c r="V4000" s="76" t="s">
        <v>10647</v>
      </c>
      <c r="W4000" s="74">
        <v>42826.321782407409</v>
      </c>
      <c r="X4000" s="76" t="s">
        <v>13944</v>
      </c>
      <c r="Y4000" s="72"/>
      <c r="Z4000" s="72"/>
      <c r="AA4000" s="78" t="s">
        <v>17901</v>
      </c>
      <c r="AB4000" s="72"/>
      <c r="AC4000" s="72" t="b">
        <v>0</v>
      </c>
      <c r="AD4000" s="72">
        <v>0</v>
      </c>
      <c r="AE4000" s="78" t="s">
        <v>230</v>
      </c>
      <c r="AF4000" s="72" t="b">
        <v>0</v>
      </c>
      <c r="AG4000" s="72" t="s">
        <v>231</v>
      </c>
      <c r="AH4000" s="72"/>
      <c r="AI4000" s="78" t="s">
        <v>230</v>
      </c>
      <c r="AJ4000" s="72" t="b">
        <v>0</v>
      </c>
      <c r="AK4000" s="72">
        <v>0</v>
      </c>
      <c r="AL4000" s="78" t="s">
        <v>230</v>
      </c>
      <c r="AM4000" s="72" t="s">
        <v>237</v>
      </c>
      <c r="AN4000" s="72" t="b">
        <v>0</v>
      </c>
      <c r="AO4000" s="78" t="s">
        <v>17901</v>
      </c>
      <c r="AP4000" s="72" t="s">
        <v>179</v>
      </c>
      <c r="AQ4000" s="72">
        <v>0</v>
      </c>
      <c r="AR4000" s="72">
        <v>0</v>
      </c>
      <c r="AS4000" s="72"/>
      <c r="AT4000" s="72"/>
      <c r="AU4000" s="72"/>
      <c r="AV4000" s="72"/>
      <c r="AW4000" s="72"/>
      <c r="AX4000" s="72"/>
      <c r="AY4000" s="72"/>
      <c r="AZ4000" s="72"/>
    </row>
    <row r="4001" spans="1:52" x14ac:dyDescent="0.35">
      <c r="A4001" s="70" t="s">
        <v>2594</v>
      </c>
      <c r="B4001" s="70" t="s">
        <v>2594</v>
      </c>
      <c r="C4001" s="83"/>
      <c r="D4001" s="84"/>
      <c r="E4001" s="85"/>
      <c r="F4001" s="86"/>
      <c r="G4001" s="83"/>
      <c r="H4001" s="81"/>
      <c r="I4001" s="87"/>
      <c r="J4001" s="87"/>
      <c r="K4001" s="36"/>
      <c r="L4001" s="90"/>
      <c r="M4001" s="90"/>
      <c r="N4001" s="89"/>
      <c r="O4001" s="72" t="s">
        <v>179</v>
      </c>
      <c r="P4001" s="74">
        <v>42826.446921296294</v>
      </c>
      <c r="Q4001" s="72" t="s">
        <v>5652</v>
      </c>
      <c r="R4001" s="76" t="s">
        <v>7934</v>
      </c>
      <c r="S4001" s="72" t="s">
        <v>221</v>
      </c>
      <c r="T4001" s="72"/>
      <c r="U4001" s="72"/>
      <c r="V4001" s="76" t="s">
        <v>10647</v>
      </c>
      <c r="W4001" s="74">
        <v>42826.446921296294</v>
      </c>
      <c r="X4001" s="76" t="s">
        <v>13945</v>
      </c>
      <c r="Y4001" s="72"/>
      <c r="Z4001" s="72"/>
      <c r="AA4001" s="78" t="s">
        <v>17902</v>
      </c>
      <c r="AB4001" s="72"/>
      <c r="AC4001" s="72" t="b">
        <v>0</v>
      </c>
      <c r="AD4001" s="72">
        <v>1</v>
      </c>
      <c r="AE4001" s="78" t="s">
        <v>230</v>
      </c>
      <c r="AF4001" s="72" t="b">
        <v>0</v>
      </c>
      <c r="AG4001" s="72" t="s">
        <v>231</v>
      </c>
      <c r="AH4001" s="72"/>
      <c r="AI4001" s="78" t="s">
        <v>230</v>
      </c>
      <c r="AJ4001" s="72" t="b">
        <v>0</v>
      </c>
      <c r="AK4001" s="72">
        <v>0</v>
      </c>
      <c r="AL4001" s="78" t="s">
        <v>230</v>
      </c>
      <c r="AM4001" s="72" t="s">
        <v>237</v>
      </c>
      <c r="AN4001" s="72" t="b">
        <v>0</v>
      </c>
      <c r="AO4001" s="78" t="s">
        <v>17902</v>
      </c>
      <c r="AP4001" s="72" t="s">
        <v>179</v>
      </c>
      <c r="AQ4001" s="72">
        <v>0</v>
      </c>
      <c r="AR4001" s="72">
        <v>0</v>
      </c>
      <c r="AS4001" s="72"/>
      <c r="AT4001" s="72"/>
      <c r="AU4001" s="72"/>
      <c r="AV4001" s="72"/>
      <c r="AW4001" s="72"/>
      <c r="AX4001" s="72"/>
      <c r="AY4001" s="72"/>
      <c r="AZ4001" s="72"/>
    </row>
    <row r="4002" spans="1:52" x14ac:dyDescent="0.35">
      <c r="A4002" s="70" t="s">
        <v>2594</v>
      </c>
      <c r="B4002" s="70" t="s">
        <v>2594</v>
      </c>
      <c r="C4002" s="83"/>
      <c r="D4002" s="84"/>
      <c r="E4002" s="85"/>
      <c r="F4002" s="86"/>
      <c r="G4002" s="83"/>
      <c r="H4002" s="81"/>
      <c r="I4002" s="87"/>
      <c r="J4002" s="87"/>
      <c r="K4002" s="36"/>
      <c r="L4002" s="90"/>
      <c r="M4002" s="90"/>
      <c r="N4002" s="89"/>
      <c r="O4002" s="72" t="s">
        <v>179</v>
      </c>
      <c r="P4002" s="74">
        <v>42826.491863425923</v>
      </c>
      <c r="Q4002" s="72" t="s">
        <v>5653</v>
      </c>
      <c r="R4002" s="76" t="s">
        <v>7935</v>
      </c>
      <c r="S4002" s="72" t="s">
        <v>221</v>
      </c>
      <c r="T4002" s="72"/>
      <c r="U4002" s="72"/>
      <c r="V4002" s="76" t="s">
        <v>10647</v>
      </c>
      <c r="W4002" s="74">
        <v>42826.491863425923</v>
      </c>
      <c r="X4002" s="76" t="s">
        <v>13946</v>
      </c>
      <c r="Y4002" s="72"/>
      <c r="Z4002" s="72"/>
      <c r="AA4002" s="78" t="s">
        <v>17903</v>
      </c>
      <c r="AB4002" s="72"/>
      <c r="AC4002" s="72" t="b">
        <v>0</v>
      </c>
      <c r="AD4002" s="72">
        <v>0</v>
      </c>
      <c r="AE4002" s="78" t="s">
        <v>230</v>
      </c>
      <c r="AF4002" s="72" t="b">
        <v>0</v>
      </c>
      <c r="AG4002" s="72" t="s">
        <v>231</v>
      </c>
      <c r="AH4002" s="72"/>
      <c r="AI4002" s="78" t="s">
        <v>230</v>
      </c>
      <c r="AJ4002" s="72" t="b">
        <v>0</v>
      </c>
      <c r="AK4002" s="72">
        <v>0</v>
      </c>
      <c r="AL4002" s="78" t="s">
        <v>230</v>
      </c>
      <c r="AM4002" s="72" t="s">
        <v>237</v>
      </c>
      <c r="AN4002" s="72" t="b">
        <v>0</v>
      </c>
      <c r="AO4002" s="78" t="s">
        <v>17903</v>
      </c>
      <c r="AP4002" s="72" t="s">
        <v>179</v>
      </c>
      <c r="AQ4002" s="72">
        <v>0</v>
      </c>
      <c r="AR4002" s="72">
        <v>0</v>
      </c>
      <c r="AS4002" s="72"/>
      <c r="AT4002" s="72"/>
      <c r="AU4002" s="72"/>
      <c r="AV4002" s="72"/>
      <c r="AW4002" s="72"/>
      <c r="AX4002" s="72"/>
      <c r="AY4002" s="72"/>
      <c r="AZ4002" s="72"/>
    </row>
    <row r="4003" spans="1:52" x14ac:dyDescent="0.35">
      <c r="A4003" s="70" t="s">
        <v>2594</v>
      </c>
      <c r="B4003" s="70" t="s">
        <v>2594</v>
      </c>
      <c r="C4003" s="83"/>
      <c r="D4003" s="84"/>
      <c r="E4003" s="85"/>
      <c r="F4003" s="86"/>
      <c r="G4003" s="83"/>
      <c r="H4003" s="81"/>
      <c r="I4003" s="87"/>
      <c r="J4003" s="87"/>
      <c r="K4003" s="36"/>
      <c r="L4003" s="90"/>
      <c r="M4003" s="90"/>
      <c r="N4003" s="89"/>
      <c r="O4003" s="72" t="s">
        <v>179</v>
      </c>
      <c r="P4003" s="74">
        <v>42826.585520833331</v>
      </c>
      <c r="Q4003" s="72" t="s">
        <v>5654</v>
      </c>
      <c r="R4003" s="76" t="s">
        <v>7936</v>
      </c>
      <c r="S4003" s="72" t="s">
        <v>630</v>
      </c>
      <c r="T4003" s="72"/>
      <c r="U4003" s="72"/>
      <c r="V4003" s="76" t="s">
        <v>10647</v>
      </c>
      <c r="W4003" s="74">
        <v>42826.585520833331</v>
      </c>
      <c r="X4003" s="76" t="s">
        <v>13947</v>
      </c>
      <c r="Y4003" s="72"/>
      <c r="Z4003" s="72"/>
      <c r="AA4003" s="78" t="s">
        <v>17904</v>
      </c>
      <c r="AB4003" s="72"/>
      <c r="AC4003" s="72" t="b">
        <v>0</v>
      </c>
      <c r="AD4003" s="72">
        <v>0</v>
      </c>
      <c r="AE4003" s="78" t="s">
        <v>230</v>
      </c>
      <c r="AF4003" s="72" t="b">
        <v>0</v>
      </c>
      <c r="AG4003" s="72" t="s">
        <v>231</v>
      </c>
      <c r="AH4003" s="72"/>
      <c r="AI4003" s="78" t="s">
        <v>230</v>
      </c>
      <c r="AJ4003" s="72" t="b">
        <v>0</v>
      </c>
      <c r="AK4003" s="72">
        <v>0</v>
      </c>
      <c r="AL4003" s="78" t="s">
        <v>230</v>
      </c>
      <c r="AM4003" s="72" t="s">
        <v>237</v>
      </c>
      <c r="AN4003" s="72" t="b">
        <v>0</v>
      </c>
      <c r="AO4003" s="78" t="s">
        <v>17904</v>
      </c>
      <c r="AP4003" s="72" t="s">
        <v>179</v>
      </c>
      <c r="AQ4003" s="72">
        <v>0</v>
      </c>
      <c r="AR4003" s="72">
        <v>0</v>
      </c>
      <c r="AS4003" s="72"/>
      <c r="AT4003" s="72"/>
      <c r="AU4003" s="72"/>
      <c r="AV4003" s="72"/>
      <c r="AW4003" s="72"/>
      <c r="AX4003" s="72"/>
      <c r="AY4003" s="72"/>
      <c r="AZ4003" s="72"/>
    </row>
    <row r="4004" spans="1:52" x14ac:dyDescent="0.35">
      <c r="A4004" s="70" t="s">
        <v>2594</v>
      </c>
      <c r="B4004" s="70" t="s">
        <v>2594</v>
      </c>
      <c r="C4004" s="83"/>
      <c r="D4004" s="84"/>
      <c r="E4004" s="85"/>
      <c r="F4004" s="86"/>
      <c r="G4004" s="83"/>
      <c r="H4004" s="81"/>
      <c r="I4004" s="87"/>
      <c r="J4004" s="87"/>
      <c r="K4004" s="36"/>
      <c r="L4004" s="90"/>
      <c r="M4004" s="90"/>
      <c r="N4004" s="89"/>
      <c r="O4004" s="72" t="s">
        <v>179</v>
      </c>
      <c r="P4004" s="74">
        <v>42826.696747685186</v>
      </c>
      <c r="Q4004" s="72" t="s">
        <v>5655</v>
      </c>
      <c r="R4004" s="76" t="s">
        <v>7937</v>
      </c>
      <c r="S4004" s="72" t="s">
        <v>221</v>
      </c>
      <c r="T4004" s="72"/>
      <c r="U4004" s="72"/>
      <c r="V4004" s="76" t="s">
        <v>10647</v>
      </c>
      <c r="W4004" s="74">
        <v>42826.696747685186</v>
      </c>
      <c r="X4004" s="76" t="s">
        <v>13948</v>
      </c>
      <c r="Y4004" s="72"/>
      <c r="Z4004" s="72"/>
      <c r="AA4004" s="78" t="s">
        <v>17905</v>
      </c>
      <c r="AB4004" s="72"/>
      <c r="AC4004" s="72" t="b">
        <v>0</v>
      </c>
      <c r="AD4004" s="72">
        <v>0</v>
      </c>
      <c r="AE4004" s="78" t="s">
        <v>230</v>
      </c>
      <c r="AF4004" s="72" t="b">
        <v>0</v>
      </c>
      <c r="AG4004" s="72" t="s">
        <v>231</v>
      </c>
      <c r="AH4004" s="72"/>
      <c r="AI4004" s="78" t="s">
        <v>230</v>
      </c>
      <c r="AJ4004" s="72" t="b">
        <v>0</v>
      </c>
      <c r="AK4004" s="72">
        <v>0</v>
      </c>
      <c r="AL4004" s="78" t="s">
        <v>230</v>
      </c>
      <c r="AM4004" s="72" t="s">
        <v>237</v>
      </c>
      <c r="AN4004" s="72" t="b">
        <v>0</v>
      </c>
      <c r="AO4004" s="78" t="s">
        <v>17905</v>
      </c>
      <c r="AP4004" s="72" t="s">
        <v>179</v>
      </c>
      <c r="AQ4004" s="72">
        <v>0</v>
      </c>
      <c r="AR4004" s="72">
        <v>0</v>
      </c>
      <c r="AS4004" s="72"/>
      <c r="AT4004" s="72"/>
      <c r="AU4004" s="72"/>
      <c r="AV4004" s="72"/>
      <c r="AW4004" s="72"/>
      <c r="AX4004" s="72"/>
      <c r="AY4004" s="72"/>
      <c r="AZ4004" s="72"/>
    </row>
    <row r="4005" spans="1:52" x14ac:dyDescent="0.35">
      <c r="A4005" s="70" t="s">
        <v>2594</v>
      </c>
      <c r="B4005" s="70" t="s">
        <v>2594</v>
      </c>
      <c r="C4005" s="83"/>
      <c r="D4005" s="84"/>
      <c r="E4005" s="85"/>
      <c r="F4005" s="86"/>
      <c r="G4005" s="83"/>
      <c r="H4005" s="81"/>
      <c r="I4005" s="87"/>
      <c r="J4005" s="87"/>
      <c r="K4005" s="36"/>
      <c r="L4005" s="90"/>
      <c r="M4005" s="90"/>
      <c r="N4005" s="89"/>
      <c r="O4005" s="72" t="s">
        <v>179</v>
      </c>
      <c r="P4005" s="74">
        <v>42826.863599537035</v>
      </c>
      <c r="Q4005" s="72" t="s">
        <v>5656</v>
      </c>
      <c r="R4005" s="76" t="s">
        <v>7938</v>
      </c>
      <c r="S4005" s="72" t="s">
        <v>221</v>
      </c>
      <c r="T4005" s="72"/>
      <c r="U4005" s="72"/>
      <c r="V4005" s="76" t="s">
        <v>10647</v>
      </c>
      <c r="W4005" s="74">
        <v>42826.863599537035</v>
      </c>
      <c r="X4005" s="76" t="s">
        <v>13949</v>
      </c>
      <c r="Y4005" s="72"/>
      <c r="Z4005" s="72"/>
      <c r="AA4005" s="78" t="s">
        <v>17906</v>
      </c>
      <c r="AB4005" s="72"/>
      <c r="AC4005" s="72" t="b">
        <v>0</v>
      </c>
      <c r="AD4005" s="72">
        <v>1</v>
      </c>
      <c r="AE4005" s="78" t="s">
        <v>230</v>
      </c>
      <c r="AF4005" s="72" t="b">
        <v>0</v>
      </c>
      <c r="AG4005" s="72" t="s">
        <v>231</v>
      </c>
      <c r="AH4005" s="72"/>
      <c r="AI4005" s="78" t="s">
        <v>230</v>
      </c>
      <c r="AJ4005" s="72" t="b">
        <v>0</v>
      </c>
      <c r="AK4005" s="72">
        <v>0</v>
      </c>
      <c r="AL4005" s="78" t="s">
        <v>230</v>
      </c>
      <c r="AM4005" s="72" t="s">
        <v>237</v>
      </c>
      <c r="AN4005" s="72" t="b">
        <v>0</v>
      </c>
      <c r="AO4005" s="78" t="s">
        <v>17906</v>
      </c>
      <c r="AP4005" s="72" t="s">
        <v>179</v>
      </c>
      <c r="AQ4005" s="72">
        <v>0</v>
      </c>
      <c r="AR4005" s="72">
        <v>0</v>
      </c>
      <c r="AS4005" s="72"/>
      <c r="AT4005" s="72"/>
      <c r="AU4005" s="72"/>
      <c r="AV4005" s="72"/>
      <c r="AW4005" s="72"/>
      <c r="AX4005" s="72"/>
      <c r="AY4005" s="72"/>
      <c r="AZ4005" s="72"/>
    </row>
    <row r="4006" spans="1:52" x14ac:dyDescent="0.35">
      <c r="A4006" s="70" t="s">
        <v>2594</v>
      </c>
      <c r="B4006" s="70" t="s">
        <v>2594</v>
      </c>
      <c r="C4006" s="83"/>
      <c r="D4006" s="84"/>
      <c r="E4006" s="85"/>
      <c r="F4006" s="86"/>
      <c r="G4006" s="83"/>
      <c r="H4006" s="81"/>
      <c r="I4006" s="87"/>
      <c r="J4006" s="87"/>
      <c r="K4006" s="36"/>
      <c r="L4006" s="90"/>
      <c r="M4006" s="90"/>
      <c r="N4006" s="89"/>
      <c r="O4006" s="72" t="s">
        <v>179</v>
      </c>
      <c r="P4006" s="74">
        <v>42827.408460648148</v>
      </c>
      <c r="Q4006" s="72" t="s">
        <v>5657</v>
      </c>
      <c r="R4006" s="76" t="s">
        <v>7939</v>
      </c>
      <c r="S4006" s="72" t="s">
        <v>221</v>
      </c>
      <c r="T4006" s="72"/>
      <c r="U4006" s="72"/>
      <c r="V4006" s="76" t="s">
        <v>10647</v>
      </c>
      <c r="W4006" s="74">
        <v>42827.408460648148</v>
      </c>
      <c r="X4006" s="76" t="s">
        <v>13950</v>
      </c>
      <c r="Y4006" s="72"/>
      <c r="Z4006" s="72"/>
      <c r="AA4006" s="78" t="s">
        <v>17907</v>
      </c>
      <c r="AB4006" s="72"/>
      <c r="AC4006" s="72" t="b">
        <v>0</v>
      </c>
      <c r="AD4006" s="72">
        <v>0</v>
      </c>
      <c r="AE4006" s="78" t="s">
        <v>230</v>
      </c>
      <c r="AF4006" s="72" t="b">
        <v>0</v>
      </c>
      <c r="AG4006" s="72" t="s">
        <v>231</v>
      </c>
      <c r="AH4006" s="72"/>
      <c r="AI4006" s="78" t="s">
        <v>230</v>
      </c>
      <c r="AJ4006" s="72" t="b">
        <v>0</v>
      </c>
      <c r="AK4006" s="72">
        <v>0</v>
      </c>
      <c r="AL4006" s="78" t="s">
        <v>230</v>
      </c>
      <c r="AM4006" s="72" t="s">
        <v>237</v>
      </c>
      <c r="AN4006" s="72" t="b">
        <v>0</v>
      </c>
      <c r="AO4006" s="78" t="s">
        <v>17907</v>
      </c>
      <c r="AP4006" s="72" t="s">
        <v>179</v>
      </c>
      <c r="AQ4006" s="72">
        <v>0</v>
      </c>
      <c r="AR4006" s="72">
        <v>0</v>
      </c>
      <c r="AS4006" s="72"/>
      <c r="AT4006" s="72"/>
      <c r="AU4006" s="72"/>
      <c r="AV4006" s="72"/>
      <c r="AW4006" s="72"/>
      <c r="AX4006" s="72"/>
      <c r="AY4006" s="72"/>
      <c r="AZ4006" s="72"/>
    </row>
    <row r="4007" spans="1:52" x14ac:dyDescent="0.35">
      <c r="A4007" s="70" t="s">
        <v>2594</v>
      </c>
      <c r="B4007" s="70" t="s">
        <v>2594</v>
      </c>
      <c r="C4007" s="83"/>
      <c r="D4007" s="84"/>
      <c r="E4007" s="85"/>
      <c r="F4007" s="86"/>
      <c r="G4007" s="83"/>
      <c r="H4007" s="81"/>
      <c r="I4007" s="87"/>
      <c r="J4007" s="87"/>
      <c r="K4007" s="36"/>
      <c r="L4007" s="90"/>
      <c r="M4007" s="90"/>
      <c r="N4007" s="89"/>
      <c r="O4007" s="72" t="s">
        <v>179</v>
      </c>
      <c r="P4007" s="74">
        <v>42827.535069444442</v>
      </c>
      <c r="Q4007" s="72" t="s">
        <v>5658</v>
      </c>
      <c r="R4007" s="76" t="s">
        <v>7940</v>
      </c>
      <c r="S4007" s="72" t="s">
        <v>221</v>
      </c>
      <c r="T4007" s="72"/>
      <c r="U4007" s="72"/>
      <c r="V4007" s="76" t="s">
        <v>10647</v>
      </c>
      <c r="W4007" s="74">
        <v>42827.535069444442</v>
      </c>
      <c r="X4007" s="76" t="s">
        <v>13951</v>
      </c>
      <c r="Y4007" s="72"/>
      <c r="Z4007" s="72"/>
      <c r="AA4007" s="78" t="s">
        <v>17908</v>
      </c>
      <c r="AB4007" s="72"/>
      <c r="AC4007" s="72" t="b">
        <v>0</v>
      </c>
      <c r="AD4007" s="72">
        <v>1</v>
      </c>
      <c r="AE4007" s="78" t="s">
        <v>230</v>
      </c>
      <c r="AF4007" s="72" t="b">
        <v>0</v>
      </c>
      <c r="AG4007" s="72" t="s">
        <v>231</v>
      </c>
      <c r="AH4007" s="72"/>
      <c r="AI4007" s="78" t="s">
        <v>230</v>
      </c>
      <c r="AJ4007" s="72" t="b">
        <v>0</v>
      </c>
      <c r="AK4007" s="72">
        <v>0</v>
      </c>
      <c r="AL4007" s="78" t="s">
        <v>230</v>
      </c>
      <c r="AM4007" s="72" t="s">
        <v>237</v>
      </c>
      <c r="AN4007" s="72" t="b">
        <v>0</v>
      </c>
      <c r="AO4007" s="78" t="s">
        <v>17908</v>
      </c>
      <c r="AP4007" s="72" t="s">
        <v>179</v>
      </c>
      <c r="AQ4007" s="72">
        <v>0</v>
      </c>
      <c r="AR4007" s="72">
        <v>0</v>
      </c>
      <c r="AS4007" s="72"/>
      <c r="AT4007" s="72"/>
      <c r="AU4007" s="72"/>
      <c r="AV4007" s="72"/>
      <c r="AW4007" s="72"/>
      <c r="AX4007" s="72"/>
      <c r="AY4007" s="72"/>
      <c r="AZ4007" s="72"/>
    </row>
    <row r="4008" spans="1:52" x14ac:dyDescent="0.35">
      <c r="A4008" s="70" t="s">
        <v>2594</v>
      </c>
      <c r="B4008" s="70" t="s">
        <v>2594</v>
      </c>
      <c r="C4008" s="83"/>
      <c r="D4008" s="84"/>
      <c r="E4008" s="85"/>
      <c r="F4008" s="86"/>
      <c r="G4008" s="83"/>
      <c r="H4008" s="81"/>
      <c r="I4008" s="87"/>
      <c r="J4008" s="87"/>
      <c r="K4008" s="36"/>
      <c r="L4008" s="90"/>
      <c r="M4008" s="90"/>
      <c r="N4008" s="89"/>
      <c r="O4008" s="72" t="s">
        <v>179</v>
      </c>
      <c r="P4008" s="74">
        <v>42827.802719907406</v>
      </c>
      <c r="Q4008" s="72" t="s">
        <v>5659</v>
      </c>
      <c r="R4008" s="76" t="s">
        <v>7941</v>
      </c>
      <c r="S4008" s="72" t="s">
        <v>221</v>
      </c>
      <c r="T4008" s="72"/>
      <c r="U4008" s="72"/>
      <c r="V4008" s="76" t="s">
        <v>10647</v>
      </c>
      <c r="W4008" s="74">
        <v>42827.802719907406</v>
      </c>
      <c r="X4008" s="76" t="s">
        <v>13952</v>
      </c>
      <c r="Y4008" s="72"/>
      <c r="Z4008" s="72"/>
      <c r="AA4008" s="78" t="s">
        <v>17909</v>
      </c>
      <c r="AB4008" s="72"/>
      <c r="AC4008" s="72" t="b">
        <v>0</v>
      </c>
      <c r="AD4008" s="72">
        <v>0</v>
      </c>
      <c r="AE4008" s="78" t="s">
        <v>230</v>
      </c>
      <c r="AF4008" s="72" t="b">
        <v>0</v>
      </c>
      <c r="AG4008" s="72" t="s">
        <v>231</v>
      </c>
      <c r="AH4008" s="72"/>
      <c r="AI4008" s="78" t="s">
        <v>230</v>
      </c>
      <c r="AJ4008" s="72" t="b">
        <v>0</v>
      </c>
      <c r="AK4008" s="72">
        <v>0</v>
      </c>
      <c r="AL4008" s="78" t="s">
        <v>230</v>
      </c>
      <c r="AM4008" s="72" t="s">
        <v>237</v>
      </c>
      <c r="AN4008" s="72" t="b">
        <v>0</v>
      </c>
      <c r="AO4008" s="78" t="s">
        <v>17909</v>
      </c>
      <c r="AP4008" s="72" t="s">
        <v>179</v>
      </c>
      <c r="AQ4008" s="72">
        <v>0</v>
      </c>
      <c r="AR4008" s="72">
        <v>0</v>
      </c>
      <c r="AS4008" s="72"/>
      <c r="AT4008" s="72"/>
      <c r="AU4008" s="72"/>
      <c r="AV4008" s="72"/>
      <c r="AW4008" s="72"/>
      <c r="AX4008" s="72"/>
      <c r="AY4008" s="72"/>
      <c r="AZ4008" s="72"/>
    </row>
    <row r="4009" spans="1:52" x14ac:dyDescent="0.35">
      <c r="A4009" s="70" t="s">
        <v>2594</v>
      </c>
      <c r="B4009" s="70" t="s">
        <v>2594</v>
      </c>
      <c r="C4009" s="83"/>
      <c r="D4009" s="84"/>
      <c r="E4009" s="85"/>
      <c r="F4009" s="86"/>
      <c r="G4009" s="83"/>
      <c r="H4009" s="81"/>
      <c r="I4009" s="87"/>
      <c r="J4009" s="87"/>
      <c r="K4009" s="36"/>
      <c r="L4009" s="90"/>
      <c r="M4009" s="90"/>
      <c r="N4009" s="89"/>
      <c r="O4009" s="72" t="s">
        <v>179</v>
      </c>
      <c r="P4009" s="74">
        <v>42828.326689814814</v>
      </c>
      <c r="Q4009" s="72" t="s">
        <v>5660</v>
      </c>
      <c r="R4009" s="76" t="s">
        <v>7942</v>
      </c>
      <c r="S4009" s="72" t="s">
        <v>221</v>
      </c>
      <c r="T4009" s="72"/>
      <c r="U4009" s="72"/>
      <c r="V4009" s="76" t="s">
        <v>10647</v>
      </c>
      <c r="W4009" s="74">
        <v>42828.326689814814</v>
      </c>
      <c r="X4009" s="76" t="s">
        <v>13953</v>
      </c>
      <c r="Y4009" s="72"/>
      <c r="Z4009" s="72"/>
      <c r="AA4009" s="78" t="s">
        <v>17910</v>
      </c>
      <c r="AB4009" s="72"/>
      <c r="AC4009" s="72" t="b">
        <v>0</v>
      </c>
      <c r="AD4009" s="72">
        <v>0</v>
      </c>
      <c r="AE4009" s="78" t="s">
        <v>230</v>
      </c>
      <c r="AF4009" s="72" t="b">
        <v>0</v>
      </c>
      <c r="AG4009" s="72" t="s">
        <v>231</v>
      </c>
      <c r="AH4009" s="72"/>
      <c r="AI4009" s="78" t="s">
        <v>230</v>
      </c>
      <c r="AJ4009" s="72" t="b">
        <v>0</v>
      </c>
      <c r="AK4009" s="72">
        <v>0</v>
      </c>
      <c r="AL4009" s="78" t="s">
        <v>230</v>
      </c>
      <c r="AM4009" s="72" t="s">
        <v>237</v>
      </c>
      <c r="AN4009" s="72" t="b">
        <v>0</v>
      </c>
      <c r="AO4009" s="78" t="s">
        <v>17910</v>
      </c>
      <c r="AP4009" s="72" t="s">
        <v>179</v>
      </c>
      <c r="AQ4009" s="72">
        <v>0</v>
      </c>
      <c r="AR4009" s="72">
        <v>0</v>
      </c>
      <c r="AS4009" s="72"/>
      <c r="AT4009" s="72"/>
      <c r="AU4009" s="72"/>
      <c r="AV4009" s="72"/>
      <c r="AW4009" s="72"/>
      <c r="AX4009" s="72"/>
      <c r="AY4009" s="72"/>
      <c r="AZ4009" s="72"/>
    </row>
    <row r="4010" spans="1:52" x14ac:dyDescent="0.35">
      <c r="A4010" s="70" t="s">
        <v>2594</v>
      </c>
      <c r="B4010" s="70" t="s">
        <v>2594</v>
      </c>
      <c r="C4010" s="83"/>
      <c r="D4010" s="84"/>
      <c r="E4010" s="85"/>
      <c r="F4010" s="86"/>
      <c r="G4010" s="83"/>
      <c r="H4010" s="81"/>
      <c r="I4010" s="87"/>
      <c r="J4010" s="87"/>
      <c r="K4010" s="36"/>
      <c r="L4010" s="90"/>
      <c r="M4010" s="90"/>
      <c r="N4010" s="89"/>
      <c r="O4010" s="72" t="s">
        <v>179</v>
      </c>
      <c r="P4010" s="74">
        <v>42828.493715277778</v>
      </c>
      <c r="Q4010" s="72" t="s">
        <v>5661</v>
      </c>
      <c r="R4010" s="76" t="s">
        <v>7943</v>
      </c>
      <c r="S4010" s="72" t="s">
        <v>221</v>
      </c>
      <c r="T4010" s="72"/>
      <c r="U4010" s="72"/>
      <c r="V4010" s="76" t="s">
        <v>10647</v>
      </c>
      <c r="W4010" s="74">
        <v>42828.493715277778</v>
      </c>
      <c r="X4010" s="76" t="s">
        <v>13954</v>
      </c>
      <c r="Y4010" s="72"/>
      <c r="Z4010" s="72"/>
      <c r="AA4010" s="78" t="s">
        <v>17911</v>
      </c>
      <c r="AB4010" s="72"/>
      <c r="AC4010" s="72" t="b">
        <v>0</v>
      </c>
      <c r="AD4010" s="72">
        <v>0</v>
      </c>
      <c r="AE4010" s="78" t="s">
        <v>230</v>
      </c>
      <c r="AF4010" s="72" t="b">
        <v>0</v>
      </c>
      <c r="AG4010" s="72" t="s">
        <v>231</v>
      </c>
      <c r="AH4010" s="72"/>
      <c r="AI4010" s="78" t="s">
        <v>230</v>
      </c>
      <c r="AJ4010" s="72" t="b">
        <v>0</v>
      </c>
      <c r="AK4010" s="72">
        <v>0</v>
      </c>
      <c r="AL4010" s="78" t="s">
        <v>230</v>
      </c>
      <c r="AM4010" s="72" t="s">
        <v>237</v>
      </c>
      <c r="AN4010" s="72" t="b">
        <v>0</v>
      </c>
      <c r="AO4010" s="78" t="s">
        <v>17911</v>
      </c>
      <c r="AP4010" s="72" t="s">
        <v>179</v>
      </c>
      <c r="AQ4010" s="72">
        <v>0</v>
      </c>
      <c r="AR4010" s="72">
        <v>0</v>
      </c>
      <c r="AS4010" s="72"/>
      <c r="AT4010" s="72"/>
      <c r="AU4010" s="72"/>
      <c r="AV4010" s="72"/>
      <c r="AW4010" s="72"/>
      <c r="AX4010" s="72"/>
      <c r="AY4010" s="72"/>
      <c r="AZ4010" s="72"/>
    </row>
    <row r="4011" spans="1:52" x14ac:dyDescent="0.35">
      <c r="A4011" s="70" t="s">
        <v>2595</v>
      </c>
      <c r="B4011" s="70" t="s">
        <v>2595</v>
      </c>
      <c r="C4011" s="83"/>
      <c r="D4011" s="84"/>
      <c r="E4011" s="85"/>
      <c r="F4011" s="86"/>
      <c r="G4011" s="83"/>
      <c r="H4011" s="81"/>
      <c r="I4011" s="87"/>
      <c r="J4011" s="87"/>
      <c r="K4011" s="36"/>
      <c r="L4011" s="90"/>
      <c r="M4011" s="90"/>
      <c r="N4011" s="89"/>
      <c r="O4011" s="72" t="s">
        <v>179</v>
      </c>
      <c r="P4011" s="74">
        <v>42824.428888888891</v>
      </c>
      <c r="Q4011" s="72" t="s">
        <v>5662</v>
      </c>
      <c r="R4011" s="76" t="s">
        <v>7944</v>
      </c>
      <c r="S4011" s="72" t="s">
        <v>221</v>
      </c>
      <c r="T4011" s="72"/>
      <c r="U4011" s="72"/>
      <c r="V4011" s="76" t="s">
        <v>10648</v>
      </c>
      <c r="W4011" s="74">
        <v>42824.428888888891</v>
      </c>
      <c r="X4011" s="76" t="s">
        <v>13955</v>
      </c>
      <c r="Y4011" s="72"/>
      <c r="Z4011" s="72"/>
      <c r="AA4011" s="78" t="s">
        <v>17912</v>
      </c>
      <c r="AB4011" s="72"/>
      <c r="AC4011" s="72" t="b">
        <v>0</v>
      </c>
      <c r="AD4011" s="72">
        <v>0</v>
      </c>
      <c r="AE4011" s="78" t="s">
        <v>230</v>
      </c>
      <c r="AF4011" s="72" t="b">
        <v>0</v>
      </c>
      <c r="AG4011" s="72" t="s">
        <v>231</v>
      </c>
      <c r="AH4011" s="72"/>
      <c r="AI4011" s="78" t="s">
        <v>230</v>
      </c>
      <c r="AJ4011" s="72" t="b">
        <v>0</v>
      </c>
      <c r="AK4011" s="72">
        <v>0</v>
      </c>
      <c r="AL4011" s="78" t="s">
        <v>230</v>
      </c>
      <c r="AM4011" s="72" t="s">
        <v>241</v>
      </c>
      <c r="AN4011" s="72" t="b">
        <v>0</v>
      </c>
      <c r="AO4011" s="78" t="s">
        <v>17912</v>
      </c>
      <c r="AP4011" s="72" t="s">
        <v>179</v>
      </c>
      <c r="AQ4011" s="72">
        <v>0</v>
      </c>
      <c r="AR4011" s="72">
        <v>0</v>
      </c>
      <c r="AS4011" s="72"/>
      <c r="AT4011" s="72"/>
      <c r="AU4011" s="72"/>
      <c r="AV4011" s="72"/>
      <c r="AW4011" s="72"/>
      <c r="AX4011" s="72"/>
      <c r="AY4011" s="72"/>
      <c r="AZ4011" s="72"/>
    </row>
    <row r="4012" spans="1:52" x14ac:dyDescent="0.35">
      <c r="A4012" s="70" t="s">
        <v>2595</v>
      </c>
      <c r="B4012" s="70" t="s">
        <v>2595</v>
      </c>
      <c r="C4012" s="83"/>
      <c r="D4012" s="84"/>
      <c r="E4012" s="85"/>
      <c r="F4012" s="86"/>
      <c r="G4012" s="83"/>
      <c r="H4012" s="81"/>
      <c r="I4012" s="87"/>
      <c r="J4012" s="87"/>
      <c r="K4012" s="36"/>
      <c r="L4012" s="90"/>
      <c r="M4012" s="90"/>
      <c r="N4012" s="89"/>
      <c r="O4012" s="72" t="s">
        <v>179</v>
      </c>
      <c r="P4012" s="74">
        <v>42824.567615740743</v>
      </c>
      <c r="Q4012" s="72" t="s">
        <v>5663</v>
      </c>
      <c r="R4012" s="76" t="s">
        <v>7945</v>
      </c>
      <c r="S4012" s="72" t="s">
        <v>221</v>
      </c>
      <c r="T4012" s="72"/>
      <c r="U4012" s="72"/>
      <c r="V4012" s="76" t="s">
        <v>10648</v>
      </c>
      <c r="W4012" s="74">
        <v>42824.567615740743</v>
      </c>
      <c r="X4012" s="76" t="s">
        <v>13956</v>
      </c>
      <c r="Y4012" s="72"/>
      <c r="Z4012" s="72"/>
      <c r="AA4012" s="78" t="s">
        <v>17913</v>
      </c>
      <c r="AB4012" s="72"/>
      <c r="AC4012" s="72" t="b">
        <v>0</v>
      </c>
      <c r="AD4012" s="72">
        <v>0</v>
      </c>
      <c r="AE4012" s="78" t="s">
        <v>230</v>
      </c>
      <c r="AF4012" s="72" t="b">
        <v>0</v>
      </c>
      <c r="AG4012" s="72" t="s">
        <v>231</v>
      </c>
      <c r="AH4012" s="72"/>
      <c r="AI4012" s="78" t="s">
        <v>230</v>
      </c>
      <c r="AJ4012" s="72" t="b">
        <v>0</v>
      </c>
      <c r="AK4012" s="72">
        <v>0</v>
      </c>
      <c r="AL4012" s="78" t="s">
        <v>230</v>
      </c>
      <c r="AM4012" s="72" t="s">
        <v>241</v>
      </c>
      <c r="AN4012" s="72" t="b">
        <v>0</v>
      </c>
      <c r="AO4012" s="78" t="s">
        <v>17913</v>
      </c>
      <c r="AP4012" s="72" t="s">
        <v>179</v>
      </c>
      <c r="AQ4012" s="72">
        <v>0</v>
      </c>
      <c r="AR4012" s="72">
        <v>0</v>
      </c>
      <c r="AS4012" s="72"/>
      <c r="AT4012" s="72"/>
      <c r="AU4012" s="72"/>
      <c r="AV4012" s="72"/>
      <c r="AW4012" s="72"/>
      <c r="AX4012" s="72"/>
      <c r="AY4012" s="72"/>
      <c r="AZ4012" s="72"/>
    </row>
    <row r="4013" spans="1:52" x14ac:dyDescent="0.35">
      <c r="A4013" s="70" t="s">
        <v>2595</v>
      </c>
      <c r="B4013" s="70" t="s">
        <v>2595</v>
      </c>
      <c r="C4013" s="83"/>
      <c r="D4013" s="84"/>
      <c r="E4013" s="85"/>
      <c r="F4013" s="86"/>
      <c r="G4013" s="83"/>
      <c r="H4013" s="81"/>
      <c r="I4013" s="87"/>
      <c r="J4013" s="87"/>
      <c r="K4013" s="36"/>
      <c r="L4013" s="90"/>
      <c r="M4013" s="90"/>
      <c r="N4013" s="89"/>
      <c r="O4013" s="72" t="s">
        <v>179</v>
      </c>
      <c r="P4013" s="74">
        <v>42824.567627314813</v>
      </c>
      <c r="Q4013" s="72" t="s">
        <v>5664</v>
      </c>
      <c r="R4013" s="76" t="s">
        <v>7946</v>
      </c>
      <c r="S4013" s="72" t="s">
        <v>221</v>
      </c>
      <c r="T4013" s="72"/>
      <c r="U4013" s="72"/>
      <c r="V4013" s="76" t="s">
        <v>10648</v>
      </c>
      <c r="W4013" s="74">
        <v>42824.567627314813</v>
      </c>
      <c r="X4013" s="76" t="s">
        <v>13957</v>
      </c>
      <c r="Y4013" s="72"/>
      <c r="Z4013" s="72"/>
      <c r="AA4013" s="78" t="s">
        <v>17914</v>
      </c>
      <c r="AB4013" s="72"/>
      <c r="AC4013" s="72" t="b">
        <v>0</v>
      </c>
      <c r="AD4013" s="72">
        <v>0</v>
      </c>
      <c r="AE4013" s="78" t="s">
        <v>230</v>
      </c>
      <c r="AF4013" s="72" t="b">
        <v>0</v>
      </c>
      <c r="AG4013" s="72" t="s">
        <v>231</v>
      </c>
      <c r="AH4013" s="72"/>
      <c r="AI4013" s="78" t="s">
        <v>230</v>
      </c>
      <c r="AJ4013" s="72" t="b">
        <v>0</v>
      </c>
      <c r="AK4013" s="72">
        <v>0</v>
      </c>
      <c r="AL4013" s="78" t="s">
        <v>230</v>
      </c>
      <c r="AM4013" s="72" t="s">
        <v>241</v>
      </c>
      <c r="AN4013" s="72" t="b">
        <v>0</v>
      </c>
      <c r="AO4013" s="78" t="s">
        <v>17914</v>
      </c>
      <c r="AP4013" s="72" t="s">
        <v>179</v>
      </c>
      <c r="AQ4013" s="72">
        <v>0</v>
      </c>
      <c r="AR4013" s="72">
        <v>0</v>
      </c>
      <c r="AS4013" s="72"/>
      <c r="AT4013" s="72"/>
      <c r="AU4013" s="72"/>
      <c r="AV4013" s="72"/>
      <c r="AW4013" s="72"/>
      <c r="AX4013" s="72"/>
      <c r="AY4013" s="72"/>
      <c r="AZ4013" s="72"/>
    </row>
    <row r="4014" spans="1:52" x14ac:dyDescent="0.35">
      <c r="A4014" s="70" t="s">
        <v>2595</v>
      </c>
      <c r="B4014" s="70" t="s">
        <v>2595</v>
      </c>
      <c r="C4014" s="83"/>
      <c r="D4014" s="84"/>
      <c r="E4014" s="85"/>
      <c r="F4014" s="86"/>
      <c r="G4014" s="83"/>
      <c r="H4014" s="81"/>
      <c r="I4014" s="87"/>
      <c r="J4014" s="87"/>
      <c r="K4014" s="36"/>
      <c r="L4014" s="90"/>
      <c r="M4014" s="90"/>
      <c r="N4014" s="89"/>
      <c r="O4014" s="72" t="s">
        <v>179</v>
      </c>
      <c r="P4014" s="74">
        <v>42824.567673611113</v>
      </c>
      <c r="Q4014" s="72" t="s">
        <v>5665</v>
      </c>
      <c r="R4014" s="76" t="s">
        <v>7947</v>
      </c>
      <c r="S4014" s="72" t="s">
        <v>221</v>
      </c>
      <c r="T4014" s="72"/>
      <c r="U4014" s="72"/>
      <c r="V4014" s="76" t="s">
        <v>10648</v>
      </c>
      <c r="W4014" s="74">
        <v>42824.567673611113</v>
      </c>
      <c r="X4014" s="76" t="s">
        <v>13958</v>
      </c>
      <c r="Y4014" s="72"/>
      <c r="Z4014" s="72"/>
      <c r="AA4014" s="78" t="s">
        <v>17915</v>
      </c>
      <c r="AB4014" s="72"/>
      <c r="AC4014" s="72" t="b">
        <v>0</v>
      </c>
      <c r="AD4014" s="72">
        <v>0</v>
      </c>
      <c r="AE4014" s="78" t="s">
        <v>230</v>
      </c>
      <c r="AF4014" s="72" t="b">
        <v>0</v>
      </c>
      <c r="AG4014" s="72" t="s">
        <v>231</v>
      </c>
      <c r="AH4014" s="72"/>
      <c r="AI4014" s="78" t="s">
        <v>230</v>
      </c>
      <c r="AJ4014" s="72" t="b">
        <v>0</v>
      </c>
      <c r="AK4014" s="72">
        <v>0</v>
      </c>
      <c r="AL4014" s="78" t="s">
        <v>230</v>
      </c>
      <c r="AM4014" s="72" t="s">
        <v>241</v>
      </c>
      <c r="AN4014" s="72" t="b">
        <v>0</v>
      </c>
      <c r="AO4014" s="78" t="s">
        <v>17915</v>
      </c>
      <c r="AP4014" s="72" t="s">
        <v>179</v>
      </c>
      <c r="AQ4014" s="72">
        <v>0</v>
      </c>
      <c r="AR4014" s="72">
        <v>0</v>
      </c>
      <c r="AS4014" s="72"/>
      <c r="AT4014" s="72"/>
      <c r="AU4014" s="72"/>
      <c r="AV4014" s="72"/>
      <c r="AW4014" s="72"/>
      <c r="AX4014" s="72"/>
      <c r="AY4014" s="72"/>
      <c r="AZ4014" s="72"/>
    </row>
    <row r="4015" spans="1:52" x14ac:dyDescent="0.35">
      <c r="A4015" s="70" t="s">
        <v>2595</v>
      </c>
      <c r="B4015" s="70" t="s">
        <v>2595</v>
      </c>
      <c r="C4015" s="83"/>
      <c r="D4015" s="84"/>
      <c r="E4015" s="85"/>
      <c r="F4015" s="86"/>
      <c r="G4015" s="83"/>
      <c r="H4015" s="81"/>
      <c r="I4015" s="87"/>
      <c r="J4015" s="87"/>
      <c r="K4015" s="36"/>
      <c r="L4015" s="90"/>
      <c r="M4015" s="90"/>
      <c r="N4015" s="89"/>
      <c r="O4015" s="72" t="s">
        <v>179</v>
      </c>
      <c r="P4015" s="74">
        <v>42824.754247685189</v>
      </c>
      <c r="Q4015" s="72" t="s">
        <v>5666</v>
      </c>
      <c r="R4015" s="76" t="s">
        <v>7948</v>
      </c>
      <c r="S4015" s="72" t="s">
        <v>221</v>
      </c>
      <c r="T4015" s="72"/>
      <c r="U4015" s="72"/>
      <c r="V4015" s="76" t="s">
        <v>10648</v>
      </c>
      <c r="W4015" s="74">
        <v>42824.754247685189</v>
      </c>
      <c r="X4015" s="76" t="s">
        <v>13959</v>
      </c>
      <c r="Y4015" s="72"/>
      <c r="Z4015" s="72"/>
      <c r="AA4015" s="78" t="s">
        <v>17916</v>
      </c>
      <c r="AB4015" s="72"/>
      <c r="AC4015" s="72" t="b">
        <v>0</v>
      </c>
      <c r="AD4015" s="72">
        <v>0</v>
      </c>
      <c r="AE4015" s="78" t="s">
        <v>230</v>
      </c>
      <c r="AF4015" s="72" t="b">
        <v>0</v>
      </c>
      <c r="AG4015" s="72" t="s">
        <v>231</v>
      </c>
      <c r="AH4015" s="72"/>
      <c r="AI4015" s="78" t="s">
        <v>230</v>
      </c>
      <c r="AJ4015" s="72" t="b">
        <v>0</v>
      </c>
      <c r="AK4015" s="72">
        <v>0</v>
      </c>
      <c r="AL4015" s="78" t="s">
        <v>230</v>
      </c>
      <c r="AM4015" s="72" t="s">
        <v>241</v>
      </c>
      <c r="AN4015" s="72" t="b">
        <v>0</v>
      </c>
      <c r="AO4015" s="78" t="s">
        <v>17916</v>
      </c>
      <c r="AP4015" s="72" t="s">
        <v>179</v>
      </c>
      <c r="AQ4015" s="72">
        <v>0</v>
      </c>
      <c r="AR4015" s="72">
        <v>0</v>
      </c>
      <c r="AS4015" s="72"/>
      <c r="AT4015" s="72"/>
      <c r="AU4015" s="72"/>
      <c r="AV4015" s="72"/>
      <c r="AW4015" s="72"/>
      <c r="AX4015" s="72"/>
      <c r="AY4015" s="72"/>
      <c r="AZ4015" s="72"/>
    </row>
    <row r="4016" spans="1:52" x14ac:dyDescent="0.35">
      <c r="A4016" s="70" t="s">
        <v>2595</v>
      </c>
      <c r="B4016" s="70" t="s">
        <v>2595</v>
      </c>
      <c r="C4016" s="83"/>
      <c r="D4016" s="84"/>
      <c r="E4016" s="85"/>
      <c r="F4016" s="86"/>
      <c r="G4016" s="83"/>
      <c r="H4016" s="81"/>
      <c r="I4016" s="87"/>
      <c r="J4016" s="87"/>
      <c r="K4016" s="36"/>
      <c r="L4016" s="90"/>
      <c r="M4016" s="90"/>
      <c r="N4016" s="89"/>
      <c r="O4016" s="72" t="s">
        <v>179</v>
      </c>
      <c r="P4016" s="74">
        <v>42824.754259259258</v>
      </c>
      <c r="Q4016" s="72" t="s">
        <v>5667</v>
      </c>
      <c r="R4016" s="76" t="s">
        <v>7949</v>
      </c>
      <c r="S4016" s="72" t="s">
        <v>221</v>
      </c>
      <c r="T4016" s="72"/>
      <c r="U4016" s="72"/>
      <c r="V4016" s="76" t="s">
        <v>10648</v>
      </c>
      <c r="W4016" s="74">
        <v>42824.754259259258</v>
      </c>
      <c r="X4016" s="76" t="s">
        <v>13960</v>
      </c>
      <c r="Y4016" s="72"/>
      <c r="Z4016" s="72"/>
      <c r="AA4016" s="78" t="s">
        <v>17917</v>
      </c>
      <c r="AB4016" s="72"/>
      <c r="AC4016" s="72" t="b">
        <v>0</v>
      </c>
      <c r="AD4016" s="72">
        <v>0</v>
      </c>
      <c r="AE4016" s="78" t="s">
        <v>230</v>
      </c>
      <c r="AF4016" s="72" t="b">
        <v>0</v>
      </c>
      <c r="AG4016" s="72" t="s">
        <v>231</v>
      </c>
      <c r="AH4016" s="72"/>
      <c r="AI4016" s="78" t="s">
        <v>230</v>
      </c>
      <c r="AJ4016" s="72" t="b">
        <v>0</v>
      </c>
      <c r="AK4016" s="72">
        <v>0</v>
      </c>
      <c r="AL4016" s="78" t="s">
        <v>230</v>
      </c>
      <c r="AM4016" s="72" t="s">
        <v>241</v>
      </c>
      <c r="AN4016" s="72" t="b">
        <v>0</v>
      </c>
      <c r="AO4016" s="78" t="s">
        <v>17917</v>
      </c>
      <c r="AP4016" s="72" t="s">
        <v>179</v>
      </c>
      <c r="AQ4016" s="72">
        <v>0</v>
      </c>
      <c r="AR4016" s="72">
        <v>0</v>
      </c>
      <c r="AS4016" s="72"/>
      <c r="AT4016" s="72"/>
      <c r="AU4016" s="72"/>
      <c r="AV4016" s="72"/>
      <c r="AW4016" s="72"/>
      <c r="AX4016" s="72"/>
      <c r="AY4016" s="72"/>
      <c r="AZ4016" s="72"/>
    </row>
    <row r="4017" spans="1:52" x14ac:dyDescent="0.35">
      <c r="A4017" s="70" t="s">
        <v>2595</v>
      </c>
      <c r="B4017" s="70" t="s">
        <v>2595</v>
      </c>
      <c r="C4017" s="83"/>
      <c r="D4017" s="84"/>
      <c r="E4017" s="85"/>
      <c r="F4017" s="86"/>
      <c r="G4017" s="83"/>
      <c r="H4017" s="81"/>
      <c r="I4017" s="87"/>
      <c r="J4017" s="87"/>
      <c r="K4017" s="36"/>
      <c r="L4017" s="90"/>
      <c r="M4017" s="90"/>
      <c r="N4017" s="89"/>
      <c r="O4017" s="72" t="s">
        <v>179</v>
      </c>
      <c r="P4017" s="74">
        <v>42824.847071759257</v>
      </c>
      <c r="Q4017" s="72" t="s">
        <v>5668</v>
      </c>
      <c r="R4017" s="76" t="s">
        <v>7950</v>
      </c>
      <c r="S4017" s="72" t="s">
        <v>221</v>
      </c>
      <c r="T4017" s="72"/>
      <c r="U4017" s="72"/>
      <c r="V4017" s="76" t="s">
        <v>10648</v>
      </c>
      <c r="W4017" s="74">
        <v>42824.847071759257</v>
      </c>
      <c r="X4017" s="76" t="s">
        <v>13961</v>
      </c>
      <c r="Y4017" s="72"/>
      <c r="Z4017" s="72"/>
      <c r="AA4017" s="78" t="s">
        <v>17918</v>
      </c>
      <c r="AB4017" s="72"/>
      <c r="AC4017" s="72" t="b">
        <v>0</v>
      </c>
      <c r="AD4017" s="72">
        <v>1</v>
      </c>
      <c r="AE4017" s="78" t="s">
        <v>230</v>
      </c>
      <c r="AF4017" s="72" t="b">
        <v>0</v>
      </c>
      <c r="AG4017" s="72" t="s">
        <v>231</v>
      </c>
      <c r="AH4017" s="72"/>
      <c r="AI4017" s="78" t="s">
        <v>230</v>
      </c>
      <c r="AJ4017" s="72" t="b">
        <v>0</v>
      </c>
      <c r="AK4017" s="72">
        <v>0</v>
      </c>
      <c r="AL4017" s="78" t="s">
        <v>230</v>
      </c>
      <c r="AM4017" s="72" t="s">
        <v>241</v>
      </c>
      <c r="AN4017" s="72" t="b">
        <v>0</v>
      </c>
      <c r="AO4017" s="78" t="s">
        <v>17918</v>
      </c>
      <c r="AP4017" s="72" t="s">
        <v>179</v>
      </c>
      <c r="AQ4017" s="72">
        <v>0</v>
      </c>
      <c r="AR4017" s="72">
        <v>0</v>
      </c>
      <c r="AS4017" s="72"/>
      <c r="AT4017" s="72"/>
      <c r="AU4017" s="72"/>
      <c r="AV4017" s="72"/>
      <c r="AW4017" s="72"/>
      <c r="AX4017" s="72"/>
      <c r="AY4017" s="72"/>
      <c r="AZ4017" s="72"/>
    </row>
    <row r="4018" spans="1:52" x14ac:dyDescent="0.35">
      <c r="A4018" s="70" t="s">
        <v>2595</v>
      </c>
      <c r="B4018" s="70" t="s">
        <v>2595</v>
      </c>
      <c r="C4018" s="83"/>
      <c r="D4018" s="84"/>
      <c r="E4018" s="85"/>
      <c r="F4018" s="86"/>
      <c r="G4018" s="83"/>
      <c r="H4018" s="81"/>
      <c r="I4018" s="87"/>
      <c r="J4018" s="87"/>
      <c r="K4018" s="36"/>
      <c r="L4018" s="90"/>
      <c r="M4018" s="90"/>
      <c r="N4018" s="89"/>
      <c r="O4018" s="72" t="s">
        <v>179</v>
      </c>
      <c r="P4018" s="74">
        <v>42825.142789351848</v>
      </c>
      <c r="Q4018" s="72" t="s">
        <v>5669</v>
      </c>
      <c r="R4018" s="76" t="s">
        <v>7951</v>
      </c>
      <c r="S4018" s="72" t="s">
        <v>221</v>
      </c>
      <c r="T4018" s="72"/>
      <c r="U4018" s="72"/>
      <c r="V4018" s="76" t="s">
        <v>10648</v>
      </c>
      <c r="W4018" s="74">
        <v>42825.142789351848</v>
      </c>
      <c r="X4018" s="76" t="s">
        <v>13962</v>
      </c>
      <c r="Y4018" s="72"/>
      <c r="Z4018" s="72"/>
      <c r="AA4018" s="78" t="s">
        <v>17919</v>
      </c>
      <c r="AB4018" s="72"/>
      <c r="AC4018" s="72" t="b">
        <v>0</v>
      </c>
      <c r="AD4018" s="72">
        <v>0</v>
      </c>
      <c r="AE4018" s="78" t="s">
        <v>230</v>
      </c>
      <c r="AF4018" s="72" t="b">
        <v>0</v>
      </c>
      <c r="AG4018" s="72" t="s">
        <v>231</v>
      </c>
      <c r="AH4018" s="72"/>
      <c r="AI4018" s="78" t="s">
        <v>230</v>
      </c>
      <c r="AJ4018" s="72" t="b">
        <v>0</v>
      </c>
      <c r="AK4018" s="72">
        <v>0</v>
      </c>
      <c r="AL4018" s="78" t="s">
        <v>230</v>
      </c>
      <c r="AM4018" s="72" t="s">
        <v>241</v>
      </c>
      <c r="AN4018" s="72" t="b">
        <v>0</v>
      </c>
      <c r="AO4018" s="78" t="s">
        <v>17919</v>
      </c>
      <c r="AP4018" s="72" t="s">
        <v>179</v>
      </c>
      <c r="AQ4018" s="72">
        <v>0</v>
      </c>
      <c r="AR4018" s="72">
        <v>0</v>
      </c>
      <c r="AS4018" s="72"/>
      <c r="AT4018" s="72"/>
      <c r="AU4018" s="72"/>
      <c r="AV4018" s="72"/>
      <c r="AW4018" s="72"/>
      <c r="AX4018" s="72"/>
      <c r="AY4018" s="72"/>
      <c r="AZ4018" s="72"/>
    </row>
    <row r="4019" spans="1:52" x14ac:dyDescent="0.35">
      <c r="A4019" s="70" t="s">
        <v>2595</v>
      </c>
      <c r="B4019" s="70" t="s">
        <v>2595</v>
      </c>
      <c r="C4019" s="83"/>
      <c r="D4019" s="84"/>
      <c r="E4019" s="85"/>
      <c r="F4019" s="86"/>
      <c r="G4019" s="83"/>
      <c r="H4019" s="81"/>
      <c r="I4019" s="87"/>
      <c r="J4019" s="87"/>
      <c r="K4019" s="36"/>
      <c r="L4019" s="90"/>
      <c r="M4019" s="90"/>
      <c r="N4019" s="89"/>
      <c r="O4019" s="72" t="s">
        <v>179</v>
      </c>
      <c r="P4019" s="74">
        <v>42825.165370370371</v>
      </c>
      <c r="Q4019" s="72" t="s">
        <v>5670</v>
      </c>
      <c r="R4019" s="76" t="s">
        <v>7952</v>
      </c>
      <c r="S4019" s="72" t="s">
        <v>221</v>
      </c>
      <c r="T4019" s="72"/>
      <c r="U4019" s="72"/>
      <c r="V4019" s="76" t="s">
        <v>10648</v>
      </c>
      <c r="W4019" s="74">
        <v>42825.165370370371</v>
      </c>
      <c r="X4019" s="76" t="s">
        <v>13963</v>
      </c>
      <c r="Y4019" s="72"/>
      <c r="Z4019" s="72"/>
      <c r="AA4019" s="78" t="s">
        <v>17920</v>
      </c>
      <c r="AB4019" s="72"/>
      <c r="AC4019" s="72" t="b">
        <v>0</v>
      </c>
      <c r="AD4019" s="72">
        <v>0</v>
      </c>
      <c r="AE4019" s="78" t="s">
        <v>230</v>
      </c>
      <c r="AF4019" s="72" t="b">
        <v>0</v>
      </c>
      <c r="AG4019" s="72" t="s">
        <v>231</v>
      </c>
      <c r="AH4019" s="72"/>
      <c r="AI4019" s="78" t="s">
        <v>230</v>
      </c>
      <c r="AJ4019" s="72" t="b">
        <v>0</v>
      </c>
      <c r="AK4019" s="72">
        <v>0</v>
      </c>
      <c r="AL4019" s="78" t="s">
        <v>230</v>
      </c>
      <c r="AM4019" s="72" t="s">
        <v>241</v>
      </c>
      <c r="AN4019" s="72" t="b">
        <v>0</v>
      </c>
      <c r="AO4019" s="78" t="s">
        <v>17920</v>
      </c>
      <c r="AP4019" s="72" t="s">
        <v>179</v>
      </c>
      <c r="AQ4019" s="72">
        <v>0</v>
      </c>
      <c r="AR4019" s="72">
        <v>0</v>
      </c>
      <c r="AS4019" s="72"/>
      <c r="AT4019" s="72"/>
      <c r="AU4019" s="72"/>
      <c r="AV4019" s="72"/>
      <c r="AW4019" s="72"/>
      <c r="AX4019" s="72"/>
      <c r="AY4019" s="72"/>
      <c r="AZ4019" s="72"/>
    </row>
    <row r="4020" spans="1:52" x14ac:dyDescent="0.35">
      <c r="A4020" s="70" t="s">
        <v>2595</v>
      </c>
      <c r="B4020" s="70" t="s">
        <v>2595</v>
      </c>
      <c r="C4020" s="83"/>
      <c r="D4020" s="84"/>
      <c r="E4020" s="85"/>
      <c r="F4020" s="86"/>
      <c r="G4020" s="83"/>
      <c r="H4020" s="81"/>
      <c r="I4020" s="87"/>
      <c r="J4020" s="87"/>
      <c r="K4020" s="36"/>
      <c r="L4020" s="90"/>
      <c r="M4020" s="90"/>
      <c r="N4020" s="89"/>
      <c r="O4020" s="72" t="s">
        <v>179</v>
      </c>
      <c r="P4020" s="74">
        <v>42825.210625</v>
      </c>
      <c r="Q4020" s="72" t="s">
        <v>5671</v>
      </c>
      <c r="R4020" s="76" t="s">
        <v>7953</v>
      </c>
      <c r="S4020" s="72" t="s">
        <v>221</v>
      </c>
      <c r="T4020" s="72"/>
      <c r="U4020" s="72"/>
      <c r="V4020" s="76" t="s">
        <v>10648</v>
      </c>
      <c r="W4020" s="74">
        <v>42825.210625</v>
      </c>
      <c r="X4020" s="76" t="s">
        <v>13964</v>
      </c>
      <c r="Y4020" s="72"/>
      <c r="Z4020" s="72"/>
      <c r="AA4020" s="78" t="s">
        <v>17921</v>
      </c>
      <c r="AB4020" s="72"/>
      <c r="AC4020" s="72" t="b">
        <v>0</v>
      </c>
      <c r="AD4020" s="72">
        <v>0</v>
      </c>
      <c r="AE4020" s="78" t="s">
        <v>230</v>
      </c>
      <c r="AF4020" s="72" t="b">
        <v>0</v>
      </c>
      <c r="AG4020" s="72" t="s">
        <v>231</v>
      </c>
      <c r="AH4020" s="72"/>
      <c r="AI4020" s="78" t="s">
        <v>230</v>
      </c>
      <c r="AJ4020" s="72" t="b">
        <v>0</v>
      </c>
      <c r="AK4020" s="72">
        <v>0</v>
      </c>
      <c r="AL4020" s="78" t="s">
        <v>230</v>
      </c>
      <c r="AM4020" s="72" t="s">
        <v>241</v>
      </c>
      <c r="AN4020" s="72" t="b">
        <v>0</v>
      </c>
      <c r="AO4020" s="78" t="s">
        <v>17921</v>
      </c>
      <c r="AP4020" s="72" t="s">
        <v>179</v>
      </c>
      <c r="AQ4020" s="72">
        <v>0</v>
      </c>
      <c r="AR4020" s="72">
        <v>0</v>
      </c>
      <c r="AS4020" s="72"/>
      <c r="AT4020" s="72"/>
      <c r="AU4020" s="72"/>
      <c r="AV4020" s="72"/>
      <c r="AW4020" s="72"/>
      <c r="AX4020" s="72"/>
      <c r="AY4020" s="72"/>
      <c r="AZ4020" s="72"/>
    </row>
    <row r="4021" spans="1:52" x14ac:dyDescent="0.35">
      <c r="A4021" s="70" t="s">
        <v>2595</v>
      </c>
      <c r="B4021" s="70" t="s">
        <v>2595</v>
      </c>
      <c r="C4021" s="83"/>
      <c r="D4021" s="84"/>
      <c r="E4021" s="85"/>
      <c r="F4021" s="86"/>
      <c r="G4021" s="83"/>
      <c r="H4021" s="81"/>
      <c r="I4021" s="87"/>
      <c r="J4021" s="87"/>
      <c r="K4021" s="36"/>
      <c r="L4021" s="90"/>
      <c r="M4021" s="90"/>
      <c r="N4021" s="89"/>
      <c r="O4021" s="72" t="s">
        <v>179</v>
      </c>
      <c r="P4021" s="74">
        <v>42826.238321759258</v>
      </c>
      <c r="Q4021" s="72" t="s">
        <v>5672</v>
      </c>
      <c r="R4021" s="76" t="s">
        <v>7954</v>
      </c>
      <c r="S4021" s="72" t="s">
        <v>221</v>
      </c>
      <c r="T4021" s="72"/>
      <c r="U4021" s="72"/>
      <c r="V4021" s="76" t="s">
        <v>10648</v>
      </c>
      <c r="W4021" s="74">
        <v>42826.238321759258</v>
      </c>
      <c r="X4021" s="76" t="s">
        <v>13965</v>
      </c>
      <c r="Y4021" s="72"/>
      <c r="Z4021" s="72"/>
      <c r="AA4021" s="78" t="s">
        <v>17922</v>
      </c>
      <c r="AB4021" s="72"/>
      <c r="AC4021" s="72" t="b">
        <v>0</v>
      </c>
      <c r="AD4021" s="72">
        <v>0</v>
      </c>
      <c r="AE4021" s="78" t="s">
        <v>230</v>
      </c>
      <c r="AF4021" s="72" t="b">
        <v>0</v>
      </c>
      <c r="AG4021" s="72" t="s">
        <v>231</v>
      </c>
      <c r="AH4021" s="72"/>
      <c r="AI4021" s="78" t="s">
        <v>230</v>
      </c>
      <c r="AJ4021" s="72" t="b">
        <v>0</v>
      </c>
      <c r="AK4021" s="72">
        <v>0</v>
      </c>
      <c r="AL4021" s="78" t="s">
        <v>230</v>
      </c>
      <c r="AM4021" s="72" t="s">
        <v>241</v>
      </c>
      <c r="AN4021" s="72" t="b">
        <v>0</v>
      </c>
      <c r="AO4021" s="78" t="s">
        <v>17922</v>
      </c>
      <c r="AP4021" s="72" t="s">
        <v>179</v>
      </c>
      <c r="AQ4021" s="72">
        <v>0</v>
      </c>
      <c r="AR4021" s="72">
        <v>0</v>
      </c>
      <c r="AS4021" s="72"/>
      <c r="AT4021" s="72"/>
      <c r="AU4021" s="72"/>
      <c r="AV4021" s="72"/>
      <c r="AW4021" s="72"/>
      <c r="AX4021" s="72"/>
      <c r="AY4021" s="72"/>
      <c r="AZ4021" s="72"/>
    </row>
    <row r="4022" spans="1:52" x14ac:dyDescent="0.35">
      <c r="A4022" s="70" t="s">
        <v>2595</v>
      </c>
      <c r="B4022" s="70" t="s">
        <v>2595</v>
      </c>
      <c r="C4022" s="83"/>
      <c r="D4022" s="84"/>
      <c r="E4022" s="85"/>
      <c r="F4022" s="86"/>
      <c r="G4022" s="83"/>
      <c r="H4022" s="81"/>
      <c r="I4022" s="87"/>
      <c r="J4022" s="87"/>
      <c r="K4022" s="36"/>
      <c r="L4022" s="90"/>
      <c r="M4022" s="90"/>
      <c r="N4022" s="89"/>
      <c r="O4022" s="72" t="s">
        <v>179</v>
      </c>
      <c r="P4022" s="74">
        <v>42826.601469907408</v>
      </c>
      <c r="Q4022" s="72" t="s">
        <v>5673</v>
      </c>
      <c r="R4022" s="76" t="s">
        <v>7955</v>
      </c>
      <c r="S4022" s="72" t="s">
        <v>221</v>
      </c>
      <c r="T4022" s="72"/>
      <c r="U4022" s="72"/>
      <c r="V4022" s="76" t="s">
        <v>10648</v>
      </c>
      <c r="W4022" s="74">
        <v>42826.601469907408</v>
      </c>
      <c r="X4022" s="76" t="s">
        <v>13966</v>
      </c>
      <c r="Y4022" s="72"/>
      <c r="Z4022" s="72"/>
      <c r="AA4022" s="78" t="s">
        <v>17923</v>
      </c>
      <c r="AB4022" s="72"/>
      <c r="AC4022" s="72" t="b">
        <v>0</v>
      </c>
      <c r="AD4022" s="72">
        <v>0</v>
      </c>
      <c r="AE4022" s="78" t="s">
        <v>230</v>
      </c>
      <c r="AF4022" s="72" t="b">
        <v>0</v>
      </c>
      <c r="AG4022" s="72" t="s">
        <v>231</v>
      </c>
      <c r="AH4022" s="72"/>
      <c r="AI4022" s="78" t="s">
        <v>230</v>
      </c>
      <c r="AJ4022" s="72" t="b">
        <v>0</v>
      </c>
      <c r="AK4022" s="72">
        <v>0</v>
      </c>
      <c r="AL4022" s="78" t="s">
        <v>230</v>
      </c>
      <c r="AM4022" s="72" t="s">
        <v>241</v>
      </c>
      <c r="AN4022" s="72" t="b">
        <v>0</v>
      </c>
      <c r="AO4022" s="78" t="s">
        <v>17923</v>
      </c>
      <c r="AP4022" s="72" t="s">
        <v>179</v>
      </c>
      <c r="AQ4022" s="72">
        <v>0</v>
      </c>
      <c r="AR4022" s="72">
        <v>0</v>
      </c>
      <c r="AS4022" s="72"/>
      <c r="AT4022" s="72"/>
      <c r="AU4022" s="72"/>
      <c r="AV4022" s="72"/>
      <c r="AW4022" s="72"/>
      <c r="AX4022" s="72"/>
      <c r="AY4022" s="72"/>
      <c r="AZ4022" s="72"/>
    </row>
    <row r="4023" spans="1:52" x14ac:dyDescent="0.35">
      <c r="A4023" s="70" t="s">
        <v>2595</v>
      </c>
      <c r="B4023" s="70" t="s">
        <v>2595</v>
      </c>
      <c r="C4023" s="83"/>
      <c r="D4023" s="84"/>
      <c r="E4023" s="85"/>
      <c r="F4023" s="86"/>
      <c r="G4023" s="83"/>
      <c r="H4023" s="81"/>
      <c r="I4023" s="87"/>
      <c r="J4023" s="87"/>
      <c r="K4023" s="36"/>
      <c r="L4023" s="90"/>
      <c r="M4023" s="90"/>
      <c r="N4023" s="89"/>
      <c r="O4023" s="72" t="s">
        <v>179</v>
      </c>
      <c r="P4023" s="74">
        <v>42826.601481481484</v>
      </c>
      <c r="Q4023" s="72" t="s">
        <v>5674</v>
      </c>
      <c r="R4023" s="76" t="s">
        <v>7956</v>
      </c>
      <c r="S4023" s="72" t="s">
        <v>221</v>
      </c>
      <c r="T4023" s="72"/>
      <c r="U4023" s="72"/>
      <c r="V4023" s="76" t="s">
        <v>10648</v>
      </c>
      <c r="W4023" s="74">
        <v>42826.601481481484</v>
      </c>
      <c r="X4023" s="76" t="s">
        <v>13967</v>
      </c>
      <c r="Y4023" s="72"/>
      <c r="Z4023" s="72"/>
      <c r="AA4023" s="78" t="s">
        <v>17924</v>
      </c>
      <c r="AB4023" s="72"/>
      <c r="AC4023" s="72" t="b">
        <v>0</v>
      </c>
      <c r="AD4023" s="72">
        <v>0</v>
      </c>
      <c r="AE4023" s="78" t="s">
        <v>230</v>
      </c>
      <c r="AF4023" s="72" t="b">
        <v>0</v>
      </c>
      <c r="AG4023" s="72" t="s">
        <v>231</v>
      </c>
      <c r="AH4023" s="72"/>
      <c r="AI4023" s="78" t="s">
        <v>230</v>
      </c>
      <c r="AJ4023" s="72" t="b">
        <v>0</v>
      </c>
      <c r="AK4023" s="72">
        <v>0</v>
      </c>
      <c r="AL4023" s="78" t="s">
        <v>230</v>
      </c>
      <c r="AM4023" s="72" t="s">
        <v>241</v>
      </c>
      <c r="AN4023" s="72" t="b">
        <v>0</v>
      </c>
      <c r="AO4023" s="78" t="s">
        <v>17924</v>
      </c>
      <c r="AP4023" s="72" t="s">
        <v>179</v>
      </c>
      <c r="AQ4023" s="72">
        <v>0</v>
      </c>
      <c r="AR4023" s="72">
        <v>0</v>
      </c>
      <c r="AS4023" s="72"/>
      <c r="AT4023" s="72"/>
      <c r="AU4023" s="72"/>
      <c r="AV4023" s="72"/>
      <c r="AW4023" s="72"/>
      <c r="AX4023" s="72"/>
      <c r="AY4023" s="72"/>
      <c r="AZ4023" s="72"/>
    </row>
    <row r="4024" spans="1:52" x14ac:dyDescent="0.35">
      <c r="A4024" s="70" t="s">
        <v>2595</v>
      </c>
      <c r="B4024" s="70" t="s">
        <v>2595</v>
      </c>
      <c r="C4024" s="83"/>
      <c r="D4024" s="84"/>
      <c r="E4024" s="85"/>
      <c r="F4024" s="86"/>
      <c r="G4024" s="83"/>
      <c r="H4024" s="81"/>
      <c r="I4024" s="87"/>
      <c r="J4024" s="87"/>
      <c r="K4024" s="36"/>
      <c r="L4024" s="90"/>
      <c r="M4024" s="90"/>
      <c r="N4024" s="89"/>
      <c r="O4024" s="72" t="s">
        <v>179</v>
      </c>
      <c r="P4024" s="74">
        <v>42826.735821759263</v>
      </c>
      <c r="Q4024" s="72" t="s">
        <v>5675</v>
      </c>
      <c r="R4024" s="76" t="s">
        <v>7957</v>
      </c>
      <c r="S4024" s="72" t="s">
        <v>221</v>
      </c>
      <c r="T4024" s="72"/>
      <c r="U4024" s="72"/>
      <c r="V4024" s="76" t="s">
        <v>10648</v>
      </c>
      <c r="W4024" s="74">
        <v>42826.735821759263</v>
      </c>
      <c r="X4024" s="76" t="s">
        <v>13968</v>
      </c>
      <c r="Y4024" s="72"/>
      <c r="Z4024" s="72"/>
      <c r="AA4024" s="78" t="s">
        <v>17925</v>
      </c>
      <c r="AB4024" s="72"/>
      <c r="AC4024" s="72" t="b">
        <v>0</v>
      </c>
      <c r="AD4024" s="72">
        <v>0</v>
      </c>
      <c r="AE4024" s="78" t="s">
        <v>230</v>
      </c>
      <c r="AF4024" s="72" t="b">
        <v>0</v>
      </c>
      <c r="AG4024" s="72" t="s">
        <v>231</v>
      </c>
      <c r="AH4024" s="72"/>
      <c r="AI4024" s="78" t="s">
        <v>230</v>
      </c>
      <c r="AJ4024" s="72" t="b">
        <v>0</v>
      </c>
      <c r="AK4024" s="72">
        <v>0</v>
      </c>
      <c r="AL4024" s="78" t="s">
        <v>230</v>
      </c>
      <c r="AM4024" s="72" t="s">
        <v>241</v>
      </c>
      <c r="AN4024" s="72" t="b">
        <v>0</v>
      </c>
      <c r="AO4024" s="78" t="s">
        <v>17925</v>
      </c>
      <c r="AP4024" s="72" t="s">
        <v>179</v>
      </c>
      <c r="AQ4024" s="72">
        <v>0</v>
      </c>
      <c r="AR4024" s="72">
        <v>0</v>
      </c>
      <c r="AS4024" s="72"/>
      <c r="AT4024" s="72"/>
      <c r="AU4024" s="72"/>
      <c r="AV4024" s="72"/>
      <c r="AW4024" s="72"/>
      <c r="AX4024" s="72"/>
      <c r="AY4024" s="72"/>
      <c r="AZ4024" s="72"/>
    </row>
    <row r="4025" spans="1:52" x14ac:dyDescent="0.35">
      <c r="A4025" s="70" t="s">
        <v>2595</v>
      </c>
      <c r="B4025" s="70" t="s">
        <v>2595</v>
      </c>
      <c r="C4025" s="83"/>
      <c r="D4025" s="84"/>
      <c r="E4025" s="85"/>
      <c r="F4025" s="86"/>
      <c r="G4025" s="83"/>
      <c r="H4025" s="81"/>
      <c r="I4025" s="87"/>
      <c r="J4025" s="87"/>
      <c r="K4025" s="36"/>
      <c r="L4025" s="90"/>
      <c r="M4025" s="90"/>
      <c r="N4025" s="89"/>
      <c r="O4025" s="72" t="s">
        <v>179</v>
      </c>
      <c r="P4025" s="74">
        <v>42826.961712962962</v>
      </c>
      <c r="Q4025" s="72" t="s">
        <v>5676</v>
      </c>
      <c r="R4025" s="76" t="s">
        <v>7958</v>
      </c>
      <c r="S4025" s="72" t="s">
        <v>221</v>
      </c>
      <c r="T4025" s="72"/>
      <c r="U4025" s="72"/>
      <c r="V4025" s="76" t="s">
        <v>10648</v>
      </c>
      <c r="W4025" s="74">
        <v>42826.961712962962</v>
      </c>
      <c r="X4025" s="76" t="s">
        <v>13969</v>
      </c>
      <c r="Y4025" s="72"/>
      <c r="Z4025" s="72"/>
      <c r="AA4025" s="78" t="s">
        <v>17926</v>
      </c>
      <c r="AB4025" s="72"/>
      <c r="AC4025" s="72" t="b">
        <v>0</v>
      </c>
      <c r="AD4025" s="72">
        <v>0</v>
      </c>
      <c r="AE4025" s="78" t="s">
        <v>230</v>
      </c>
      <c r="AF4025" s="72" t="b">
        <v>0</v>
      </c>
      <c r="AG4025" s="72" t="s">
        <v>231</v>
      </c>
      <c r="AH4025" s="72"/>
      <c r="AI4025" s="78" t="s">
        <v>230</v>
      </c>
      <c r="AJ4025" s="72" t="b">
        <v>0</v>
      </c>
      <c r="AK4025" s="72">
        <v>0</v>
      </c>
      <c r="AL4025" s="78" t="s">
        <v>230</v>
      </c>
      <c r="AM4025" s="72" t="s">
        <v>241</v>
      </c>
      <c r="AN4025" s="72" t="b">
        <v>0</v>
      </c>
      <c r="AO4025" s="78" t="s">
        <v>17926</v>
      </c>
      <c r="AP4025" s="72" t="s">
        <v>179</v>
      </c>
      <c r="AQ4025" s="72">
        <v>0</v>
      </c>
      <c r="AR4025" s="72">
        <v>0</v>
      </c>
      <c r="AS4025" s="72"/>
      <c r="AT4025" s="72"/>
      <c r="AU4025" s="72"/>
      <c r="AV4025" s="72"/>
      <c r="AW4025" s="72"/>
      <c r="AX4025" s="72"/>
      <c r="AY4025" s="72"/>
      <c r="AZ4025" s="72"/>
    </row>
    <row r="4026" spans="1:52" x14ac:dyDescent="0.35">
      <c r="A4026" s="70" t="s">
        <v>2595</v>
      </c>
      <c r="B4026" s="70" t="s">
        <v>2595</v>
      </c>
      <c r="C4026" s="83"/>
      <c r="D4026" s="84"/>
      <c r="E4026" s="85"/>
      <c r="F4026" s="86"/>
      <c r="G4026" s="83"/>
      <c r="H4026" s="81"/>
      <c r="I4026" s="87"/>
      <c r="J4026" s="87"/>
      <c r="K4026" s="36"/>
      <c r="L4026" s="90"/>
      <c r="M4026" s="90"/>
      <c r="N4026" s="89"/>
      <c r="O4026" s="72" t="s">
        <v>179</v>
      </c>
      <c r="P4026" s="74">
        <v>42827.073344907411</v>
      </c>
      <c r="Q4026" s="72" t="s">
        <v>5677</v>
      </c>
      <c r="R4026" s="76" t="s">
        <v>7959</v>
      </c>
      <c r="S4026" s="72" t="s">
        <v>221</v>
      </c>
      <c r="T4026" s="72"/>
      <c r="U4026" s="72"/>
      <c r="V4026" s="76" t="s">
        <v>10648</v>
      </c>
      <c r="W4026" s="74">
        <v>42827.073344907411</v>
      </c>
      <c r="X4026" s="76" t="s">
        <v>13970</v>
      </c>
      <c r="Y4026" s="72"/>
      <c r="Z4026" s="72"/>
      <c r="AA4026" s="78" t="s">
        <v>17927</v>
      </c>
      <c r="AB4026" s="72"/>
      <c r="AC4026" s="72" t="b">
        <v>0</v>
      </c>
      <c r="AD4026" s="72">
        <v>0</v>
      </c>
      <c r="AE4026" s="78" t="s">
        <v>230</v>
      </c>
      <c r="AF4026" s="72" t="b">
        <v>0</v>
      </c>
      <c r="AG4026" s="72" t="s">
        <v>231</v>
      </c>
      <c r="AH4026" s="72"/>
      <c r="AI4026" s="78" t="s">
        <v>230</v>
      </c>
      <c r="AJ4026" s="72" t="b">
        <v>0</v>
      </c>
      <c r="AK4026" s="72">
        <v>0</v>
      </c>
      <c r="AL4026" s="78" t="s">
        <v>230</v>
      </c>
      <c r="AM4026" s="72" t="s">
        <v>241</v>
      </c>
      <c r="AN4026" s="72" t="b">
        <v>0</v>
      </c>
      <c r="AO4026" s="78" t="s">
        <v>17927</v>
      </c>
      <c r="AP4026" s="72" t="s">
        <v>179</v>
      </c>
      <c r="AQ4026" s="72">
        <v>0</v>
      </c>
      <c r="AR4026" s="72">
        <v>0</v>
      </c>
      <c r="AS4026" s="72"/>
      <c r="AT4026" s="72"/>
      <c r="AU4026" s="72"/>
      <c r="AV4026" s="72"/>
      <c r="AW4026" s="72"/>
      <c r="AX4026" s="72"/>
      <c r="AY4026" s="72"/>
      <c r="AZ4026" s="72"/>
    </row>
    <row r="4027" spans="1:52" x14ac:dyDescent="0.35">
      <c r="A4027" s="70" t="s">
        <v>2595</v>
      </c>
      <c r="B4027" s="70" t="s">
        <v>2595</v>
      </c>
      <c r="C4027" s="83"/>
      <c r="D4027" s="84"/>
      <c r="E4027" s="85"/>
      <c r="F4027" s="86"/>
      <c r="G4027" s="83"/>
      <c r="H4027" s="81"/>
      <c r="I4027" s="87"/>
      <c r="J4027" s="87"/>
      <c r="K4027" s="36"/>
      <c r="L4027" s="90"/>
      <c r="M4027" s="90"/>
      <c r="N4027" s="89"/>
      <c r="O4027" s="72" t="s">
        <v>179</v>
      </c>
      <c r="P4027" s="74">
        <v>42827.254259259258</v>
      </c>
      <c r="Q4027" s="72" t="s">
        <v>5678</v>
      </c>
      <c r="R4027" s="76" t="s">
        <v>7960</v>
      </c>
      <c r="S4027" s="72" t="s">
        <v>221</v>
      </c>
      <c r="T4027" s="72"/>
      <c r="U4027" s="72"/>
      <c r="V4027" s="76" t="s">
        <v>10648</v>
      </c>
      <c r="W4027" s="74">
        <v>42827.254259259258</v>
      </c>
      <c r="X4027" s="76" t="s">
        <v>13971</v>
      </c>
      <c r="Y4027" s="72"/>
      <c r="Z4027" s="72"/>
      <c r="AA4027" s="78" t="s">
        <v>17928</v>
      </c>
      <c r="AB4027" s="72"/>
      <c r="AC4027" s="72" t="b">
        <v>0</v>
      </c>
      <c r="AD4027" s="72">
        <v>0</v>
      </c>
      <c r="AE4027" s="78" t="s">
        <v>230</v>
      </c>
      <c r="AF4027" s="72" t="b">
        <v>0</v>
      </c>
      <c r="AG4027" s="72" t="s">
        <v>231</v>
      </c>
      <c r="AH4027" s="72"/>
      <c r="AI4027" s="78" t="s">
        <v>230</v>
      </c>
      <c r="AJ4027" s="72" t="b">
        <v>0</v>
      </c>
      <c r="AK4027" s="72">
        <v>0</v>
      </c>
      <c r="AL4027" s="78" t="s">
        <v>230</v>
      </c>
      <c r="AM4027" s="72" t="s">
        <v>241</v>
      </c>
      <c r="AN4027" s="72" t="b">
        <v>0</v>
      </c>
      <c r="AO4027" s="78" t="s">
        <v>17928</v>
      </c>
      <c r="AP4027" s="72" t="s">
        <v>179</v>
      </c>
      <c r="AQ4027" s="72">
        <v>0</v>
      </c>
      <c r="AR4027" s="72">
        <v>0</v>
      </c>
      <c r="AS4027" s="72"/>
      <c r="AT4027" s="72"/>
      <c r="AU4027" s="72"/>
      <c r="AV4027" s="72"/>
      <c r="AW4027" s="72"/>
      <c r="AX4027" s="72"/>
      <c r="AY4027" s="72"/>
      <c r="AZ4027" s="72"/>
    </row>
    <row r="4028" spans="1:52" x14ac:dyDescent="0.35">
      <c r="A4028" s="70" t="s">
        <v>2595</v>
      </c>
      <c r="B4028" s="70" t="s">
        <v>2595</v>
      </c>
      <c r="C4028" s="83"/>
      <c r="D4028" s="84"/>
      <c r="E4028" s="85"/>
      <c r="F4028" s="86"/>
      <c r="G4028" s="83"/>
      <c r="H4028" s="81"/>
      <c r="I4028" s="87"/>
      <c r="J4028" s="87"/>
      <c r="K4028" s="36"/>
      <c r="L4028" s="90"/>
      <c r="M4028" s="90"/>
      <c r="N4028" s="89"/>
      <c r="O4028" s="72" t="s">
        <v>179</v>
      </c>
      <c r="P4028" s="74">
        <v>42828.289652777778</v>
      </c>
      <c r="Q4028" s="72" t="s">
        <v>5679</v>
      </c>
      <c r="R4028" s="76" t="s">
        <v>7961</v>
      </c>
      <c r="S4028" s="72" t="s">
        <v>221</v>
      </c>
      <c r="T4028" s="72"/>
      <c r="U4028" s="72"/>
      <c r="V4028" s="76" t="s">
        <v>10648</v>
      </c>
      <c r="W4028" s="74">
        <v>42828.289652777778</v>
      </c>
      <c r="X4028" s="76" t="s">
        <v>13972</v>
      </c>
      <c r="Y4028" s="72"/>
      <c r="Z4028" s="72"/>
      <c r="AA4028" s="78" t="s">
        <v>17929</v>
      </c>
      <c r="AB4028" s="72"/>
      <c r="AC4028" s="72" t="b">
        <v>0</v>
      </c>
      <c r="AD4028" s="72">
        <v>0</v>
      </c>
      <c r="AE4028" s="78" t="s">
        <v>230</v>
      </c>
      <c r="AF4028" s="72" t="b">
        <v>0</v>
      </c>
      <c r="AG4028" s="72" t="s">
        <v>231</v>
      </c>
      <c r="AH4028" s="72"/>
      <c r="AI4028" s="78" t="s">
        <v>230</v>
      </c>
      <c r="AJ4028" s="72" t="b">
        <v>0</v>
      </c>
      <c r="AK4028" s="72">
        <v>0</v>
      </c>
      <c r="AL4028" s="78" t="s">
        <v>230</v>
      </c>
      <c r="AM4028" s="72" t="s">
        <v>241</v>
      </c>
      <c r="AN4028" s="72" t="b">
        <v>0</v>
      </c>
      <c r="AO4028" s="78" t="s">
        <v>17929</v>
      </c>
      <c r="AP4028" s="72" t="s">
        <v>179</v>
      </c>
      <c r="AQ4028" s="72">
        <v>0</v>
      </c>
      <c r="AR4028" s="72">
        <v>0</v>
      </c>
      <c r="AS4028" s="72"/>
      <c r="AT4028" s="72"/>
      <c r="AU4028" s="72"/>
      <c r="AV4028" s="72"/>
      <c r="AW4028" s="72"/>
      <c r="AX4028" s="72"/>
      <c r="AY4028" s="72"/>
      <c r="AZ4028" s="72"/>
    </row>
    <row r="4029" spans="1:52" x14ac:dyDescent="0.35">
      <c r="A4029" s="70" t="s">
        <v>2595</v>
      </c>
      <c r="B4029" s="70" t="s">
        <v>2595</v>
      </c>
      <c r="C4029" s="83"/>
      <c r="D4029" s="84"/>
      <c r="E4029" s="85"/>
      <c r="F4029" s="86"/>
      <c r="G4029" s="83"/>
      <c r="H4029" s="81"/>
      <c r="I4029" s="87"/>
      <c r="J4029" s="87"/>
      <c r="K4029" s="36"/>
      <c r="L4029" s="90"/>
      <c r="M4029" s="90"/>
      <c r="N4029" s="89"/>
      <c r="O4029" s="72" t="s">
        <v>179</v>
      </c>
      <c r="P4029" s="74">
        <v>42828.495219907411</v>
      </c>
      <c r="Q4029" s="72" t="s">
        <v>5680</v>
      </c>
      <c r="R4029" s="76" t="s">
        <v>7962</v>
      </c>
      <c r="S4029" s="72" t="s">
        <v>221</v>
      </c>
      <c r="T4029" s="72"/>
      <c r="U4029" s="72"/>
      <c r="V4029" s="76" t="s">
        <v>10648</v>
      </c>
      <c r="W4029" s="74">
        <v>42828.495219907411</v>
      </c>
      <c r="X4029" s="76" t="s">
        <v>13973</v>
      </c>
      <c r="Y4029" s="72"/>
      <c r="Z4029" s="72"/>
      <c r="AA4029" s="78" t="s">
        <v>17930</v>
      </c>
      <c r="AB4029" s="72"/>
      <c r="AC4029" s="72" t="b">
        <v>0</v>
      </c>
      <c r="AD4029" s="72">
        <v>0</v>
      </c>
      <c r="AE4029" s="78" t="s">
        <v>230</v>
      </c>
      <c r="AF4029" s="72" t="b">
        <v>0</v>
      </c>
      <c r="AG4029" s="72" t="s">
        <v>231</v>
      </c>
      <c r="AH4029" s="72"/>
      <c r="AI4029" s="78" t="s">
        <v>230</v>
      </c>
      <c r="AJ4029" s="72" t="b">
        <v>0</v>
      </c>
      <c r="AK4029" s="72">
        <v>0</v>
      </c>
      <c r="AL4029" s="78" t="s">
        <v>230</v>
      </c>
      <c r="AM4029" s="72" t="s">
        <v>241</v>
      </c>
      <c r="AN4029" s="72" t="b">
        <v>0</v>
      </c>
      <c r="AO4029" s="78" t="s">
        <v>17930</v>
      </c>
      <c r="AP4029" s="72" t="s">
        <v>179</v>
      </c>
      <c r="AQ4029" s="72">
        <v>0</v>
      </c>
      <c r="AR4029" s="72">
        <v>0</v>
      </c>
      <c r="AS4029" s="72"/>
      <c r="AT4029" s="72"/>
      <c r="AU4029" s="72"/>
      <c r="AV4029" s="72"/>
      <c r="AW4029" s="72"/>
      <c r="AX4029" s="72"/>
      <c r="AY4029" s="72"/>
      <c r="AZ4029" s="72"/>
    </row>
    <row r="4030" spans="1:52" x14ac:dyDescent="0.35">
      <c r="A4030" s="70" t="s">
        <v>2596</v>
      </c>
      <c r="B4030" s="70" t="s">
        <v>2908</v>
      </c>
      <c r="C4030" s="83"/>
      <c r="D4030" s="84"/>
      <c r="E4030" s="85"/>
      <c r="F4030" s="86"/>
      <c r="G4030" s="83"/>
      <c r="H4030" s="81"/>
      <c r="I4030" s="87"/>
      <c r="J4030" s="87"/>
      <c r="K4030" s="36"/>
      <c r="L4030" s="90"/>
      <c r="M4030" s="90"/>
      <c r="N4030" s="89"/>
      <c r="O4030" s="72" t="s">
        <v>217</v>
      </c>
      <c r="P4030" s="74">
        <v>42828.496412037035</v>
      </c>
      <c r="Q4030" s="72" t="s">
        <v>5681</v>
      </c>
      <c r="R4030" s="72"/>
      <c r="S4030" s="72"/>
      <c r="T4030" s="72"/>
      <c r="U4030" s="72"/>
      <c r="V4030" s="76" t="s">
        <v>10649</v>
      </c>
      <c r="W4030" s="74">
        <v>42828.496412037035</v>
      </c>
      <c r="X4030" s="76" t="s">
        <v>13974</v>
      </c>
      <c r="Y4030" s="72"/>
      <c r="Z4030" s="72"/>
      <c r="AA4030" s="78" t="s">
        <v>17931</v>
      </c>
      <c r="AB4030" s="72"/>
      <c r="AC4030" s="72" t="b">
        <v>0</v>
      </c>
      <c r="AD4030" s="72">
        <v>0</v>
      </c>
      <c r="AE4030" s="78" t="s">
        <v>230</v>
      </c>
      <c r="AF4030" s="72" t="b">
        <v>0</v>
      </c>
      <c r="AG4030" s="72" t="s">
        <v>344</v>
      </c>
      <c r="AH4030" s="72"/>
      <c r="AI4030" s="78" t="s">
        <v>230</v>
      </c>
      <c r="AJ4030" s="72" t="b">
        <v>0</v>
      </c>
      <c r="AK4030" s="72">
        <v>96</v>
      </c>
      <c r="AL4030" s="78" t="s">
        <v>18161</v>
      </c>
      <c r="AM4030" s="72" t="s">
        <v>242</v>
      </c>
      <c r="AN4030" s="72" t="b">
        <v>0</v>
      </c>
      <c r="AO4030" s="78" t="s">
        <v>18161</v>
      </c>
      <c r="AP4030" s="72" t="s">
        <v>179</v>
      </c>
      <c r="AQ4030" s="72">
        <v>0</v>
      </c>
      <c r="AR4030" s="72">
        <v>0</v>
      </c>
      <c r="AS4030" s="72"/>
      <c r="AT4030" s="72"/>
      <c r="AU4030" s="72"/>
      <c r="AV4030" s="72"/>
      <c r="AW4030" s="72"/>
      <c r="AX4030" s="72"/>
      <c r="AY4030" s="72"/>
      <c r="AZ4030" s="72"/>
    </row>
    <row r="4031" spans="1:52" x14ac:dyDescent="0.35">
      <c r="A4031" s="70" t="s">
        <v>2596</v>
      </c>
      <c r="B4031" s="70" t="s">
        <v>2909</v>
      </c>
      <c r="C4031" s="83"/>
      <c r="D4031" s="84"/>
      <c r="E4031" s="85"/>
      <c r="F4031" s="86"/>
      <c r="G4031" s="83"/>
      <c r="H4031" s="81"/>
      <c r="I4031" s="87"/>
      <c r="J4031" s="87"/>
      <c r="K4031" s="36"/>
      <c r="L4031" s="90"/>
      <c r="M4031" s="90"/>
      <c r="N4031" s="89"/>
      <c r="O4031" s="72" t="s">
        <v>217</v>
      </c>
      <c r="P4031" s="74">
        <v>42828.496412037035</v>
      </c>
      <c r="Q4031" s="72" t="s">
        <v>5681</v>
      </c>
      <c r="R4031" s="72"/>
      <c r="S4031" s="72"/>
      <c r="T4031" s="72"/>
      <c r="U4031" s="72"/>
      <c r="V4031" s="76" t="s">
        <v>10649</v>
      </c>
      <c r="W4031" s="74">
        <v>42828.496412037035</v>
      </c>
      <c r="X4031" s="76" t="s">
        <v>13974</v>
      </c>
      <c r="Y4031" s="72"/>
      <c r="Z4031" s="72"/>
      <c r="AA4031" s="78" t="s">
        <v>17931</v>
      </c>
      <c r="AB4031" s="72"/>
      <c r="AC4031" s="72" t="b">
        <v>0</v>
      </c>
      <c r="AD4031" s="72">
        <v>0</v>
      </c>
      <c r="AE4031" s="78" t="s">
        <v>230</v>
      </c>
      <c r="AF4031" s="72" t="b">
        <v>0</v>
      </c>
      <c r="AG4031" s="72" t="s">
        <v>344</v>
      </c>
      <c r="AH4031" s="72"/>
      <c r="AI4031" s="78" t="s">
        <v>230</v>
      </c>
      <c r="AJ4031" s="72" t="b">
        <v>0</v>
      </c>
      <c r="AK4031" s="72">
        <v>96</v>
      </c>
      <c r="AL4031" s="78" t="s">
        <v>18161</v>
      </c>
      <c r="AM4031" s="72" t="s">
        <v>242</v>
      </c>
      <c r="AN4031" s="72" t="b">
        <v>0</v>
      </c>
      <c r="AO4031" s="78" t="s">
        <v>18161</v>
      </c>
      <c r="AP4031" s="72" t="s">
        <v>179</v>
      </c>
      <c r="AQ4031" s="72">
        <v>0</v>
      </c>
      <c r="AR4031" s="72">
        <v>0</v>
      </c>
      <c r="AS4031" s="72"/>
      <c r="AT4031" s="72"/>
      <c r="AU4031" s="72"/>
      <c r="AV4031" s="72"/>
      <c r="AW4031" s="72"/>
      <c r="AX4031" s="72"/>
      <c r="AY4031" s="72"/>
      <c r="AZ4031" s="72"/>
    </row>
    <row r="4032" spans="1:52" x14ac:dyDescent="0.35">
      <c r="A4032" s="70" t="s">
        <v>2596</v>
      </c>
      <c r="B4032" s="70" t="s">
        <v>2910</v>
      </c>
      <c r="C4032" s="83"/>
      <c r="D4032" s="84"/>
      <c r="E4032" s="85"/>
      <c r="F4032" s="86"/>
      <c r="G4032" s="83"/>
      <c r="H4032" s="81"/>
      <c r="I4032" s="87"/>
      <c r="J4032" s="87"/>
      <c r="K4032" s="36"/>
      <c r="L4032" s="90"/>
      <c r="M4032" s="90"/>
      <c r="N4032" s="89"/>
      <c r="O4032" s="72" t="s">
        <v>217</v>
      </c>
      <c r="P4032" s="74">
        <v>42828.496412037035</v>
      </c>
      <c r="Q4032" s="72" t="s">
        <v>5681</v>
      </c>
      <c r="R4032" s="72"/>
      <c r="S4032" s="72"/>
      <c r="T4032" s="72"/>
      <c r="U4032" s="72"/>
      <c r="V4032" s="76" t="s">
        <v>10649</v>
      </c>
      <c r="W4032" s="74">
        <v>42828.496412037035</v>
      </c>
      <c r="X4032" s="76" t="s">
        <v>13974</v>
      </c>
      <c r="Y4032" s="72"/>
      <c r="Z4032" s="72"/>
      <c r="AA4032" s="78" t="s">
        <v>17931</v>
      </c>
      <c r="AB4032" s="72"/>
      <c r="AC4032" s="72" t="b">
        <v>0</v>
      </c>
      <c r="AD4032" s="72">
        <v>0</v>
      </c>
      <c r="AE4032" s="78" t="s">
        <v>230</v>
      </c>
      <c r="AF4032" s="72" t="b">
        <v>0</v>
      </c>
      <c r="AG4032" s="72" t="s">
        <v>344</v>
      </c>
      <c r="AH4032" s="72"/>
      <c r="AI4032" s="78" t="s">
        <v>230</v>
      </c>
      <c r="AJ4032" s="72" t="b">
        <v>0</v>
      </c>
      <c r="AK4032" s="72">
        <v>96</v>
      </c>
      <c r="AL4032" s="78" t="s">
        <v>18161</v>
      </c>
      <c r="AM4032" s="72" t="s">
        <v>242</v>
      </c>
      <c r="AN4032" s="72" t="b">
        <v>0</v>
      </c>
      <c r="AO4032" s="78" t="s">
        <v>18161</v>
      </c>
      <c r="AP4032" s="72" t="s">
        <v>179</v>
      </c>
      <c r="AQ4032" s="72">
        <v>0</v>
      </c>
      <c r="AR4032" s="72">
        <v>0</v>
      </c>
      <c r="AS4032" s="72"/>
      <c r="AT4032" s="72"/>
      <c r="AU4032" s="72"/>
      <c r="AV4032" s="72"/>
      <c r="AW4032" s="72"/>
      <c r="AX4032" s="72"/>
      <c r="AY4032" s="72"/>
      <c r="AZ4032" s="72"/>
    </row>
    <row r="4033" spans="1:52" x14ac:dyDescent="0.35">
      <c r="A4033" s="70" t="s">
        <v>2596</v>
      </c>
      <c r="B4033" s="70" t="s">
        <v>2691</v>
      </c>
      <c r="C4033" s="83"/>
      <c r="D4033" s="84"/>
      <c r="E4033" s="85"/>
      <c r="F4033" s="86"/>
      <c r="G4033" s="83"/>
      <c r="H4033" s="81"/>
      <c r="I4033" s="87"/>
      <c r="J4033" s="87"/>
      <c r="K4033" s="36"/>
      <c r="L4033" s="90"/>
      <c r="M4033" s="90"/>
      <c r="N4033" s="89"/>
      <c r="O4033" s="72" t="s">
        <v>217</v>
      </c>
      <c r="P4033" s="74">
        <v>42828.496412037035</v>
      </c>
      <c r="Q4033" s="72" t="s">
        <v>5681</v>
      </c>
      <c r="R4033" s="72"/>
      <c r="S4033" s="72"/>
      <c r="T4033" s="72"/>
      <c r="U4033" s="72"/>
      <c r="V4033" s="76" t="s">
        <v>10649</v>
      </c>
      <c r="W4033" s="74">
        <v>42828.496412037035</v>
      </c>
      <c r="X4033" s="76" t="s">
        <v>13974</v>
      </c>
      <c r="Y4033" s="72"/>
      <c r="Z4033" s="72"/>
      <c r="AA4033" s="78" t="s">
        <v>17931</v>
      </c>
      <c r="AB4033" s="72"/>
      <c r="AC4033" s="72" t="b">
        <v>0</v>
      </c>
      <c r="AD4033" s="72">
        <v>0</v>
      </c>
      <c r="AE4033" s="78" t="s">
        <v>230</v>
      </c>
      <c r="AF4033" s="72" t="b">
        <v>0</v>
      </c>
      <c r="AG4033" s="72" t="s">
        <v>344</v>
      </c>
      <c r="AH4033" s="72"/>
      <c r="AI4033" s="78" t="s">
        <v>230</v>
      </c>
      <c r="AJ4033" s="72" t="b">
        <v>0</v>
      </c>
      <c r="AK4033" s="72">
        <v>96</v>
      </c>
      <c r="AL4033" s="78" t="s">
        <v>18161</v>
      </c>
      <c r="AM4033" s="72" t="s">
        <v>242</v>
      </c>
      <c r="AN4033" s="72" t="b">
        <v>0</v>
      </c>
      <c r="AO4033" s="78" t="s">
        <v>18161</v>
      </c>
      <c r="AP4033" s="72" t="s">
        <v>179</v>
      </c>
      <c r="AQ4033" s="72">
        <v>0</v>
      </c>
      <c r="AR4033" s="72">
        <v>0</v>
      </c>
      <c r="AS4033" s="72"/>
      <c r="AT4033" s="72"/>
      <c r="AU4033" s="72"/>
      <c r="AV4033" s="72"/>
      <c r="AW4033" s="72"/>
      <c r="AX4033" s="72"/>
      <c r="AY4033" s="72"/>
      <c r="AZ4033" s="72"/>
    </row>
    <row r="4034" spans="1:52" x14ac:dyDescent="0.35">
      <c r="A4034" s="70" t="s">
        <v>2596</v>
      </c>
      <c r="B4034" s="70" t="s">
        <v>2911</v>
      </c>
      <c r="C4034" s="83"/>
      <c r="D4034" s="84"/>
      <c r="E4034" s="85"/>
      <c r="F4034" s="86"/>
      <c r="G4034" s="83"/>
      <c r="H4034" s="81"/>
      <c r="I4034" s="87"/>
      <c r="J4034" s="87"/>
      <c r="K4034" s="36"/>
      <c r="L4034" s="90"/>
      <c r="M4034" s="90"/>
      <c r="N4034" s="89"/>
      <c r="O4034" s="72" t="s">
        <v>217</v>
      </c>
      <c r="P4034" s="74">
        <v>42828.496412037035</v>
      </c>
      <c r="Q4034" s="72" t="s">
        <v>5681</v>
      </c>
      <c r="R4034" s="72"/>
      <c r="S4034" s="72"/>
      <c r="T4034" s="72"/>
      <c r="U4034" s="72"/>
      <c r="V4034" s="76" t="s">
        <v>10649</v>
      </c>
      <c r="W4034" s="74">
        <v>42828.496412037035</v>
      </c>
      <c r="X4034" s="76" t="s">
        <v>13974</v>
      </c>
      <c r="Y4034" s="72"/>
      <c r="Z4034" s="72"/>
      <c r="AA4034" s="78" t="s">
        <v>17931</v>
      </c>
      <c r="AB4034" s="72"/>
      <c r="AC4034" s="72" t="b">
        <v>0</v>
      </c>
      <c r="AD4034" s="72">
        <v>0</v>
      </c>
      <c r="AE4034" s="78" t="s">
        <v>230</v>
      </c>
      <c r="AF4034" s="72" t="b">
        <v>0</v>
      </c>
      <c r="AG4034" s="72" t="s">
        <v>344</v>
      </c>
      <c r="AH4034" s="72"/>
      <c r="AI4034" s="78" t="s">
        <v>230</v>
      </c>
      <c r="AJ4034" s="72" t="b">
        <v>0</v>
      </c>
      <c r="AK4034" s="72">
        <v>96</v>
      </c>
      <c r="AL4034" s="78" t="s">
        <v>18161</v>
      </c>
      <c r="AM4034" s="72" t="s">
        <v>242</v>
      </c>
      <c r="AN4034" s="72" t="b">
        <v>0</v>
      </c>
      <c r="AO4034" s="78" t="s">
        <v>18161</v>
      </c>
      <c r="AP4034" s="72" t="s">
        <v>179</v>
      </c>
      <c r="AQ4034" s="72">
        <v>0</v>
      </c>
      <c r="AR4034" s="72">
        <v>0</v>
      </c>
      <c r="AS4034" s="72"/>
      <c r="AT4034" s="72"/>
      <c r="AU4034" s="72"/>
      <c r="AV4034" s="72"/>
      <c r="AW4034" s="72"/>
      <c r="AX4034" s="72"/>
      <c r="AY4034" s="72"/>
      <c r="AZ4034" s="72"/>
    </row>
    <row r="4035" spans="1:52" x14ac:dyDescent="0.35">
      <c r="A4035" s="70" t="s">
        <v>2596</v>
      </c>
      <c r="B4035" s="70" t="s">
        <v>2912</v>
      </c>
      <c r="C4035" s="83"/>
      <c r="D4035" s="84"/>
      <c r="E4035" s="85"/>
      <c r="F4035" s="86"/>
      <c r="G4035" s="83"/>
      <c r="H4035" s="81"/>
      <c r="I4035" s="87"/>
      <c r="J4035" s="87"/>
      <c r="K4035" s="36"/>
      <c r="L4035" s="90"/>
      <c r="M4035" s="90"/>
      <c r="N4035" s="89"/>
      <c r="O4035" s="72" t="s">
        <v>217</v>
      </c>
      <c r="P4035" s="74">
        <v>42828.496412037035</v>
      </c>
      <c r="Q4035" s="72" t="s">
        <v>5681</v>
      </c>
      <c r="R4035" s="72"/>
      <c r="S4035" s="72"/>
      <c r="T4035" s="72"/>
      <c r="U4035" s="72"/>
      <c r="V4035" s="76" t="s">
        <v>10649</v>
      </c>
      <c r="W4035" s="74">
        <v>42828.496412037035</v>
      </c>
      <c r="X4035" s="76" t="s">
        <v>13974</v>
      </c>
      <c r="Y4035" s="72"/>
      <c r="Z4035" s="72"/>
      <c r="AA4035" s="78" t="s">
        <v>17931</v>
      </c>
      <c r="AB4035" s="72"/>
      <c r="AC4035" s="72" t="b">
        <v>0</v>
      </c>
      <c r="AD4035" s="72">
        <v>0</v>
      </c>
      <c r="AE4035" s="78" t="s">
        <v>230</v>
      </c>
      <c r="AF4035" s="72" t="b">
        <v>0</v>
      </c>
      <c r="AG4035" s="72" t="s">
        <v>344</v>
      </c>
      <c r="AH4035" s="72"/>
      <c r="AI4035" s="78" t="s">
        <v>230</v>
      </c>
      <c r="AJ4035" s="72" t="b">
        <v>0</v>
      </c>
      <c r="AK4035" s="72">
        <v>96</v>
      </c>
      <c r="AL4035" s="78" t="s">
        <v>18161</v>
      </c>
      <c r="AM4035" s="72" t="s">
        <v>242</v>
      </c>
      <c r="AN4035" s="72" t="b">
        <v>0</v>
      </c>
      <c r="AO4035" s="78" t="s">
        <v>18161</v>
      </c>
      <c r="AP4035" s="72" t="s">
        <v>179</v>
      </c>
      <c r="AQ4035" s="72">
        <v>0</v>
      </c>
      <c r="AR4035" s="72">
        <v>0</v>
      </c>
      <c r="AS4035" s="72"/>
      <c r="AT4035" s="72"/>
      <c r="AU4035" s="72"/>
      <c r="AV4035" s="72"/>
      <c r="AW4035" s="72"/>
      <c r="AX4035" s="72"/>
      <c r="AY4035" s="72"/>
      <c r="AZ4035" s="72"/>
    </row>
    <row r="4036" spans="1:52" x14ac:dyDescent="0.35">
      <c r="A4036" s="70" t="s">
        <v>2596</v>
      </c>
      <c r="B4036" s="70" t="s">
        <v>2913</v>
      </c>
      <c r="C4036" s="83"/>
      <c r="D4036" s="84"/>
      <c r="E4036" s="85"/>
      <c r="F4036" s="86"/>
      <c r="G4036" s="83"/>
      <c r="H4036" s="81"/>
      <c r="I4036" s="87"/>
      <c r="J4036" s="87"/>
      <c r="K4036" s="36"/>
      <c r="L4036" s="90"/>
      <c r="M4036" s="90"/>
      <c r="N4036" s="89"/>
      <c r="O4036" s="72" t="s">
        <v>217</v>
      </c>
      <c r="P4036" s="74">
        <v>42828.496412037035</v>
      </c>
      <c r="Q4036" s="72" t="s">
        <v>5681</v>
      </c>
      <c r="R4036" s="72"/>
      <c r="S4036" s="72"/>
      <c r="T4036" s="72"/>
      <c r="U4036" s="72"/>
      <c r="V4036" s="76" t="s">
        <v>10649</v>
      </c>
      <c r="W4036" s="74">
        <v>42828.496412037035</v>
      </c>
      <c r="X4036" s="76" t="s">
        <v>13974</v>
      </c>
      <c r="Y4036" s="72"/>
      <c r="Z4036" s="72"/>
      <c r="AA4036" s="78" t="s">
        <v>17931</v>
      </c>
      <c r="AB4036" s="72"/>
      <c r="AC4036" s="72" t="b">
        <v>0</v>
      </c>
      <c r="AD4036" s="72">
        <v>0</v>
      </c>
      <c r="AE4036" s="78" t="s">
        <v>230</v>
      </c>
      <c r="AF4036" s="72" t="b">
        <v>0</v>
      </c>
      <c r="AG4036" s="72" t="s">
        <v>344</v>
      </c>
      <c r="AH4036" s="72"/>
      <c r="AI4036" s="78" t="s">
        <v>230</v>
      </c>
      <c r="AJ4036" s="72" t="b">
        <v>0</v>
      </c>
      <c r="AK4036" s="72">
        <v>96</v>
      </c>
      <c r="AL4036" s="78" t="s">
        <v>18161</v>
      </c>
      <c r="AM4036" s="72" t="s">
        <v>242</v>
      </c>
      <c r="AN4036" s="72" t="b">
        <v>0</v>
      </c>
      <c r="AO4036" s="78" t="s">
        <v>18161</v>
      </c>
      <c r="AP4036" s="72" t="s">
        <v>179</v>
      </c>
      <c r="AQ4036" s="72">
        <v>0</v>
      </c>
      <c r="AR4036" s="72">
        <v>0</v>
      </c>
      <c r="AS4036" s="72"/>
      <c r="AT4036" s="72"/>
      <c r="AU4036" s="72"/>
      <c r="AV4036" s="72"/>
      <c r="AW4036" s="72"/>
      <c r="AX4036" s="72"/>
      <c r="AY4036" s="72"/>
      <c r="AZ4036" s="72"/>
    </row>
    <row r="4037" spans="1:52" x14ac:dyDescent="0.35">
      <c r="A4037" s="70" t="s">
        <v>2596</v>
      </c>
      <c r="B4037" s="70" t="s">
        <v>2579</v>
      </c>
      <c r="C4037" s="83"/>
      <c r="D4037" s="84"/>
      <c r="E4037" s="85"/>
      <c r="F4037" s="86"/>
      <c r="G4037" s="83"/>
      <c r="H4037" s="81"/>
      <c r="I4037" s="87"/>
      <c r="J4037" s="87"/>
      <c r="K4037" s="36"/>
      <c r="L4037" s="90"/>
      <c r="M4037" s="90"/>
      <c r="N4037" s="89"/>
      <c r="O4037" s="72" t="s">
        <v>217</v>
      </c>
      <c r="P4037" s="74">
        <v>42828.496412037035</v>
      </c>
      <c r="Q4037" s="72" t="s">
        <v>5681</v>
      </c>
      <c r="R4037" s="72"/>
      <c r="S4037" s="72"/>
      <c r="T4037" s="72"/>
      <c r="U4037" s="72"/>
      <c r="V4037" s="76" t="s">
        <v>10649</v>
      </c>
      <c r="W4037" s="74">
        <v>42828.496412037035</v>
      </c>
      <c r="X4037" s="76" t="s">
        <v>13974</v>
      </c>
      <c r="Y4037" s="72"/>
      <c r="Z4037" s="72"/>
      <c r="AA4037" s="78" t="s">
        <v>17931</v>
      </c>
      <c r="AB4037" s="72"/>
      <c r="AC4037" s="72" t="b">
        <v>0</v>
      </c>
      <c r="AD4037" s="72">
        <v>0</v>
      </c>
      <c r="AE4037" s="78" t="s">
        <v>230</v>
      </c>
      <c r="AF4037" s="72" t="b">
        <v>0</v>
      </c>
      <c r="AG4037" s="72" t="s">
        <v>344</v>
      </c>
      <c r="AH4037" s="72"/>
      <c r="AI4037" s="78" t="s">
        <v>230</v>
      </c>
      <c r="AJ4037" s="72" t="b">
        <v>0</v>
      </c>
      <c r="AK4037" s="72">
        <v>96</v>
      </c>
      <c r="AL4037" s="78" t="s">
        <v>18161</v>
      </c>
      <c r="AM4037" s="72" t="s">
        <v>242</v>
      </c>
      <c r="AN4037" s="72" t="b">
        <v>0</v>
      </c>
      <c r="AO4037" s="78" t="s">
        <v>18161</v>
      </c>
      <c r="AP4037" s="72" t="s">
        <v>179</v>
      </c>
      <c r="AQ4037" s="72">
        <v>0</v>
      </c>
      <c r="AR4037" s="72">
        <v>0</v>
      </c>
      <c r="AS4037" s="72"/>
      <c r="AT4037" s="72"/>
      <c r="AU4037" s="72"/>
      <c r="AV4037" s="72"/>
      <c r="AW4037" s="72"/>
      <c r="AX4037" s="72"/>
      <c r="AY4037" s="72"/>
      <c r="AZ4037" s="72"/>
    </row>
    <row r="4038" spans="1:52" x14ac:dyDescent="0.35">
      <c r="A4038" s="70" t="s">
        <v>2596</v>
      </c>
      <c r="B4038" s="70" t="s">
        <v>2580</v>
      </c>
      <c r="C4038" s="83"/>
      <c r="D4038" s="84"/>
      <c r="E4038" s="85"/>
      <c r="F4038" s="86"/>
      <c r="G4038" s="83"/>
      <c r="H4038" s="81"/>
      <c r="I4038" s="87"/>
      <c r="J4038" s="87"/>
      <c r="K4038" s="36"/>
      <c r="L4038" s="90"/>
      <c r="M4038" s="90"/>
      <c r="N4038" s="89"/>
      <c r="O4038" s="72" t="s">
        <v>217</v>
      </c>
      <c r="P4038" s="74">
        <v>42828.496412037035</v>
      </c>
      <c r="Q4038" s="72" t="s">
        <v>5681</v>
      </c>
      <c r="R4038" s="72"/>
      <c r="S4038" s="72"/>
      <c r="T4038" s="72"/>
      <c r="U4038" s="72"/>
      <c r="V4038" s="76" t="s">
        <v>10649</v>
      </c>
      <c r="W4038" s="74">
        <v>42828.496412037035</v>
      </c>
      <c r="X4038" s="76" t="s">
        <v>13974</v>
      </c>
      <c r="Y4038" s="72"/>
      <c r="Z4038" s="72"/>
      <c r="AA4038" s="78" t="s">
        <v>17931</v>
      </c>
      <c r="AB4038" s="72"/>
      <c r="AC4038" s="72" t="b">
        <v>0</v>
      </c>
      <c r="AD4038" s="72">
        <v>0</v>
      </c>
      <c r="AE4038" s="78" t="s">
        <v>230</v>
      </c>
      <c r="AF4038" s="72" t="b">
        <v>0</v>
      </c>
      <c r="AG4038" s="72" t="s">
        <v>344</v>
      </c>
      <c r="AH4038" s="72"/>
      <c r="AI4038" s="78" t="s">
        <v>230</v>
      </c>
      <c r="AJ4038" s="72" t="b">
        <v>0</v>
      </c>
      <c r="AK4038" s="72">
        <v>96</v>
      </c>
      <c r="AL4038" s="78" t="s">
        <v>18161</v>
      </c>
      <c r="AM4038" s="72" t="s">
        <v>242</v>
      </c>
      <c r="AN4038" s="72" t="b">
        <v>0</v>
      </c>
      <c r="AO4038" s="78" t="s">
        <v>18161</v>
      </c>
      <c r="AP4038" s="72" t="s">
        <v>179</v>
      </c>
      <c r="AQ4038" s="72">
        <v>0</v>
      </c>
      <c r="AR4038" s="72">
        <v>0</v>
      </c>
      <c r="AS4038" s="72"/>
      <c r="AT4038" s="72"/>
      <c r="AU4038" s="72"/>
      <c r="AV4038" s="72"/>
      <c r="AW4038" s="72"/>
      <c r="AX4038" s="72"/>
      <c r="AY4038" s="72"/>
      <c r="AZ4038" s="72"/>
    </row>
    <row r="4039" spans="1:52" x14ac:dyDescent="0.35">
      <c r="A4039" s="70" t="s">
        <v>2597</v>
      </c>
      <c r="B4039" s="70" t="s">
        <v>2597</v>
      </c>
      <c r="C4039" s="83"/>
      <c r="D4039" s="84"/>
      <c r="E4039" s="85"/>
      <c r="F4039" s="86"/>
      <c r="G4039" s="83"/>
      <c r="H4039" s="81"/>
      <c r="I4039" s="87"/>
      <c r="J4039" s="87"/>
      <c r="K4039" s="36"/>
      <c r="L4039" s="90"/>
      <c r="M4039" s="90"/>
      <c r="N4039" s="89"/>
      <c r="O4039" s="72" t="s">
        <v>179</v>
      </c>
      <c r="P4039" s="74">
        <v>42824.73060185185</v>
      </c>
      <c r="Q4039" s="72" t="s">
        <v>5682</v>
      </c>
      <c r="R4039" s="76" t="s">
        <v>7963</v>
      </c>
      <c r="S4039" s="72" t="s">
        <v>221</v>
      </c>
      <c r="T4039" s="72"/>
      <c r="U4039" s="72"/>
      <c r="V4039" s="76" t="s">
        <v>10650</v>
      </c>
      <c r="W4039" s="74">
        <v>42824.73060185185</v>
      </c>
      <c r="X4039" s="76" t="s">
        <v>13975</v>
      </c>
      <c r="Y4039" s="72"/>
      <c r="Z4039" s="72"/>
      <c r="AA4039" s="78" t="s">
        <v>17932</v>
      </c>
      <c r="AB4039" s="72"/>
      <c r="AC4039" s="72" t="b">
        <v>0</v>
      </c>
      <c r="AD4039" s="72">
        <v>0</v>
      </c>
      <c r="AE4039" s="78" t="s">
        <v>230</v>
      </c>
      <c r="AF4039" s="72" t="b">
        <v>0</v>
      </c>
      <c r="AG4039" s="72" t="s">
        <v>231</v>
      </c>
      <c r="AH4039" s="72"/>
      <c r="AI4039" s="78" t="s">
        <v>230</v>
      </c>
      <c r="AJ4039" s="72" t="b">
        <v>0</v>
      </c>
      <c r="AK4039" s="72">
        <v>0</v>
      </c>
      <c r="AL4039" s="78" t="s">
        <v>230</v>
      </c>
      <c r="AM4039" s="72" t="s">
        <v>241</v>
      </c>
      <c r="AN4039" s="72" t="b">
        <v>0</v>
      </c>
      <c r="AO4039" s="78" t="s">
        <v>17932</v>
      </c>
      <c r="AP4039" s="72" t="s">
        <v>179</v>
      </c>
      <c r="AQ4039" s="72">
        <v>0</v>
      </c>
      <c r="AR4039" s="72">
        <v>0</v>
      </c>
      <c r="AS4039" s="72"/>
      <c r="AT4039" s="72"/>
      <c r="AU4039" s="72"/>
      <c r="AV4039" s="72"/>
      <c r="AW4039" s="72"/>
      <c r="AX4039" s="72"/>
      <c r="AY4039" s="72"/>
      <c r="AZ4039" s="72"/>
    </row>
    <row r="4040" spans="1:52" x14ac:dyDescent="0.35">
      <c r="A4040" s="70" t="s">
        <v>2597</v>
      </c>
      <c r="B4040" s="70" t="s">
        <v>2597</v>
      </c>
      <c r="C4040" s="83"/>
      <c r="D4040" s="84"/>
      <c r="E4040" s="85"/>
      <c r="F4040" s="86"/>
      <c r="G4040" s="83"/>
      <c r="H4040" s="81"/>
      <c r="I4040" s="87"/>
      <c r="J4040" s="87"/>
      <c r="K4040" s="36"/>
      <c r="L4040" s="90"/>
      <c r="M4040" s="90"/>
      <c r="N4040" s="89"/>
      <c r="O4040" s="72" t="s">
        <v>179</v>
      </c>
      <c r="P4040" s="74">
        <v>42824.73060185185</v>
      </c>
      <c r="Q4040" s="72" t="s">
        <v>5683</v>
      </c>
      <c r="R4040" s="76" t="s">
        <v>7964</v>
      </c>
      <c r="S4040" s="72" t="s">
        <v>221</v>
      </c>
      <c r="T4040" s="72"/>
      <c r="U4040" s="72"/>
      <c r="V4040" s="76" t="s">
        <v>10650</v>
      </c>
      <c r="W4040" s="74">
        <v>42824.73060185185</v>
      </c>
      <c r="X4040" s="76" t="s">
        <v>13976</v>
      </c>
      <c r="Y4040" s="72"/>
      <c r="Z4040" s="72"/>
      <c r="AA4040" s="78" t="s">
        <v>17933</v>
      </c>
      <c r="AB4040" s="72"/>
      <c r="AC4040" s="72" t="b">
        <v>0</v>
      </c>
      <c r="AD4040" s="72">
        <v>0</v>
      </c>
      <c r="AE4040" s="78" t="s">
        <v>230</v>
      </c>
      <c r="AF4040" s="72" t="b">
        <v>0</v>
      </c>
      <c r="AG4040" s="72" t="s">
        <v>231</v>
      </c>
      <c r="AH4040" s="72"/>
      <c r="AI4040" s="78" t="s">
        <v>230</v>
      </c>
      <c r="AJ4040" s="72" t="b">
        <v>0</v>
      </c>
      <c r="AK4040" s="72">
        <v>0</v>
      </c>
      <c r="AL4040" s="78" t="s">
        <v>230</v>
      </c>
      <c r="AM4040" s="72" t="s">
        <v>241</v>
      </c>
      <c r="AN4040" s="72" t="b">
        <v>0</v>
      </c>
      <c r="AO4040" s="78" t="s">
        <v>17933</v>
      </c>
      <c r="AP4040" s="72" t="s">
        <v>179</v>
      </c>
      <c r="AQ4040" s="72">
        <v>0</v>
      </c>
      <c r="AR4040" s="72">
        <v>0</v>
      </c>
      <c r="AS4040" s="72"/>
      <c r="AT4040" s="72"/>
      <c r="AU4040" s="72"/>
      <c r="AV4040" s="72"/>
      <c r="AW4040" s="72"/>
      <c r="AX4040" s="72"/>
      <c r="AY4040" s="72"/>
      <c r="AZ4040" s="72"/>
    </row>
    <row r="4041" spans="1:52" x14ac:dyDescent="0.35">
      <c r="A4041" s="70" t="s">
        <v>2597</v>
      </c>
      <c r="B4041" s="70" t="s">
        <v>2597</v>
      </c>
      <c r="C4041" s="83"/>
      <c r="D4041" s="84"/>
      <c r="E4041" s="85"/>
      <c r="F4041" s="86"/>
      <c r="G4041" s="83"/>
      <c r="H4041" s="81"/>
      <c r="I4041" s="87"/>
      <c r="J4041" s="87"/>
      <c r="K4041" s="36"/>
      <c r="L4041" s="90"/>
      <c r="M4041" s="90"/>
      <c r="N4041" s="89"/>
      <c r="O4041" s="72" t="s">
        <v>179</v>
      </c>
      <c r="P4041" s="74">
        <v>42824.73060185185</v>
      </c>
      <c r="Q4041" s="72" t="s">
        <v>5684</v>
      </c>
      <c r="R4041" s="76" t="s">
        <v>7965</v>
      </c>
      <c r="S4041" s="72" t="s">
        <v>221</v>
      </c>
      <c r="T4041" s="72"/>
      <c r="U4041" s="72"/>
      <c r="V4041" s="76" t="s">
        <v>10650</v>
      </c>
      <c r="W4041" s="74">
        <v>42824.73060185185</v>
      </c>
      <c r="X4041" s="76" t="s">
        <v>13977</v>
      </c>
      <c r="Y4041" s="72"/>
      <c r="Z4041" s="72"/>
      <c r="AA4041" s="78" t="s">
        <v>17934</v>
      </c>
      <c r="AB4041" s="72"/>
      <c r="AC4041" s="72" t="b">
        <v>0</v>
      </c>
      <c r="AD4041" s="72">
        <v>0</v>
      </c>
      <c r="AE4041" s="78" t="s">
        <v>230</v>
      </c>
      <c r="AF4041" s="72" t="b">
        <v>0</v>
      </c>
      <c r="AG4041" s="72" t="s">
        <v>231</v>
      </c>
      <c r="AH4041" s="72"/>
      <c r="AI4041" s="78" t="s">
        <v>230</v>
      </c>
      <c r="AJ4041" s="72" t="b">
        <v>0</v>
      </c>
      <c r="AK4041" s="72">
        <v>0</v>
      </c>
      <c r="AL4041" s="78" t="s">
        <v>230</v>
      </c>
      <c r="AM4041" s="72" t="s">
        <v>241</v>
      </c>
      <c r="AN4041" s="72" t="b">
        <v>0</v>
      </c>
      <c r="AO4041" s="78" t="s">
        <v>17934</v>
      </c>
      <c r="AP4041" s="72" t="s">
        <v>179</v>
      </c>
      <c r="AQ4041" s="72">
        <v>0</v>
      </c>
      <c r="AR4041" s="72">
        <v>0</v>
      </c>
      <c r="AS4041" s="72"/>
      <c r="AT4041" s="72"/>
      <c r="AU4041" s="72"/>
      <c r="AV4041" s="72"/>
      <c r="AW4041" s="72"/>
      <c r="AX4041" s="72"/>
      <c r="AY4041" s="72"/>
      <c r="AZ4041" s="72"/>
    </row>
    <row r="4042" spans="1:52" x14ac:dyDescent="0.35">
      <c r="A4042" s="70" t="s">
        <v>2597</v>
      </c>
      <c r="B4042" s="70" t="s">
        <v>2597</v>
      </c>
      <c r="C4042" s="83"/>
      <c r="D4042" s="84"/>
      <c r="E4042" s="85"/>
      <c r="F4042" s="86"/>
      <c r="G4042" s="83"/>
      <c r="H4042" s="81"/>
      <c r="I4042" s="87"/>
      <c r="J4042" s="87"/>
      <c r="K4042" s="36"/>
      <c r="L4042" s="90"/>
      <c r="M4042" s="90"/>
      <c r="N4042" s="89"/>
      <c r="O4042" s="72" t="s">
        <v>179</v>
      </c>
      <c r="P4042" s="74">
        <v>42824.730613425927</v>
      </c>
      <c r="Q4042" s="72" t="s">
        <v>5685</v>
      </c>
      <c r="R4042" s="76" t="s">
        <v>7966</v>
      </c>
      <c r="S4042" s="72" t="s">
        <v>221</v>
      </c>
      <c r="T4042" s="72"/>
      <c r="U4042" s="72"/>
      <c r="V4042" s="76" t="s">
        <v>10650</v>
      </c>
      <c r="W4042" s="74">
        <v>42824.730613425927</v>
      </c>
      <c r="X4042" s="76" t="s">
        <v>13978</v>
      </c>
      <c r="Y4042" s="72"/>
      <c r="Z4042" s="72"/>
      <c r="AA4042" s="78" t="s">
        <v>17935</v>
      </c>
      <c r="AB4042" s="72"/>
      <c r="AC4042" s="72" t="b">
        <v>0</v>
      </c>
      <c r="AD4042" s="72">
        <v>0</v>
      </c>
      <c r="AE4042" s="78" t="s">
        <v>230</v>
      </c>
      <c r="AF4042" s="72" t="b">
        <v>0</v>
      </c>
      <c r="AG4042" s="72" t="s">
        <v>231</v>
      </c>
      <c r="AH4042" s="72"/>
      <c r="AI4042" s="78" t="s">
        <v>230</v>
      </c>
      <c r="AJ4042" s="72" t="b">
        <v>0</v>
      </c>
      <c r="AK4042" s="72">
        <v>0</v>
      </c>
      <c r="AL4042" s="78" t="s">
        <v>230</v>
      </c>
      <c r="AM4042" s="72" t="s">
        <v>241</v>
      </c>
      <c r="AN4042" s="72" t="b">
        <v>0</v>
      </c>
      <c r="AO4042" s="78" t="s">
        <v>17935</v>
      </c>
      <c r="AP4042" s="72" t="s">
        <v>179</v>
      </c>
      <c r="AQ4042" s="72">
        <v>0</v>
      </c>
      <c r="AR4042" s="72">
        <v>0</v>
      </c>
      <c r="AS4042" s="72"/>
      <c r="AT4042" s="72"/>
      <c r="AU4042" s="72"/>
      <c r="AV4042" s="72"/>
      <c r="AW4042" s="72"/>
      <c r="AX4042" s="72"/>
      <c r="AY4042" s="72"/>
      <c r="AZ4042" s="72"/>
    </row>
    <row r="4043" spans="1:52" x14ac:dyDescent="0.35">
      <c r="A4043" s="70" t="s">
        <v>2597</v>
      </c>
      <c r="B4043" s="70" t="s">
        <v>2597</v>
      </c>
      <c r="C4043" s="83"/>
      <c r="D4043" s="84"/>
      <c r="E4043" s="85"/>
      <c r="F4043" s="86"/>
      <c r="G4043" s="83"/>
      <c r="H4043" s="81"/>
      <c r="I4043" s="87"/>
      <c r="J4043" s="87"/>
      <c r="K4043" s="36"/>
      <c r="L4043" s="90"/>
      <c r="M4043" s="90"/>
      <c r="N4043" s="89"/>
      <c r="O4043" s="72" t="s">
        <v>179</v>
      </c>
      <c r="P4043" s="74">
        <v>42824.730624999997</v>
      </c>
      <c r="Q4043" s="72" t="s">
        <v>5686</v>
      </c>
      <c r="R4043" s="76" t="s">
        <v>7967</v>
      </c>
      <c r="S4043" s="72" t="s">
        <v>221</v>
      </c>
      <c r="T4043" s="72"/>
      <c r="U4043" s="72"/>
      <c r="V4043" s="76" t="s">
        <v>10650</v>
      </c>
      <c r="W4043" s="74">
        <v>42824.730624999997</v>
      </c>
      <c r="X4043" s="76" t="s">
        <v>13979</v>
      </c>
      <c r="Y4043" s="72"/>
      <c r="Z4043" s="72"/>
      <c r="AA4043" s="78" t="s">
        <v>17936</v>
      </c>
      <c r="AB4043" s="72"/>
      <c r="AC4043" s="72" t="b">
        <v>0</v>
      </c>
      <c r="AD4043" s="72">
        <v>0</v>
      </c>
      <c r="AE4043" s="78" t="s">
        <v>230</v>
      </c>
      <c r="AF4043" s="72" t="b">
        <v>0</v>
      </c>
      <c r="AG4043" s="72" t="s">
        <v>231</v>
      </c>
      <c r="AH4043" s="72"/>
      <c r="AI4043" s="78" t="s">
        <v>230</v>
      </c>
      <c r="AJ4043" s="72" t="b">
        <v>0</v>
      </c>
      <c r="AK4043" s="72">
        <v>0</v>
      </c>
      <c r="AL4043" s="78" t="s">
        <v>230</v>
      </c>
      <c r="AM4043" s="72" t="s">
        <v>241</v>
      </c>
      <c r="AN4043" s="72" t="b">
        <v>0</v>
      </c>
      <c r="AO4043" s="78" t="s">
        <v>17936</v>
      </c>
      <c r="AP4043" s="72" t="s">
        <v>179</v>
      </c>
      <c r="AQ4043" s="72">
        <v>0</v>
      </c>
      <c r="AR4043" s="72">
        <v>0</v>
      </c>
      <c r="AS4043" s="72"/>
      <c r="AT4043" s="72"/>
      <c r="AU4043" s="72"/>
      <c r="AV4043" s="72"/>
      <c r="AW4043" s="72"/>
      <c r="AX4043" s="72"/>
      <c r="AY4043" s="72"/>
      <c r="AZ4043" s="72"/>
    </row>
    <row r="4044" spans="1:52" x14ac:dyDescent="0.35">
      <c r="A4044" s="70" t="s">
        <v>2597</v>
      </c>
      <c r="B4044" s="70" t="s">
        <v>2597</v>
      </c>
      <c r="C4044" s="83"/>
      <c r="D4044" s="84"/>
      <c r="E4044" s="85"/>
      <c r="F4044" s="86"/>
      <c r="G4044" s="83"/>
      <c r="H4044" s="81"/>
      <c r="I4044" s="87"/>
      <c r="J4044" s="87"/>
      <c r="K4044" s="36"/>
      <c r="L4044" s="90"/>
      <c r="M4044" s="90"/>
      <c r="N4044" s="89"/>
      <c r="O4044" s="72" t="s">
        <v>179</v>
      </c>
      <c r="P4044" s="74">
        <v>42824.730636574073</v>
      </c>
      <c r="Q4044" s="72" t="s">
        <v>5687</v>
      </c>
      <c r="R4044" s="76" t="s">
        <v>7968</v>
      </c>
      <c r="S4044" s="72" t="s">
        <v>221</v>
      </c>
      <c r="T4044" s="72"/>
      <c r="U4044" s="72"/>
      <c r="V4044" s="76" t="s">
        <v>10650</v>
      </c>
      <c r="W4044" s="74">
        <v>42824.730636574073</v>
      </c>
      <c r="X4044" s="76" t="s">
        <v>13980</v>
      </c>
      <c r="Y4044" s="72"/>
      <c r="Z4044" s="72"/>
      <c r="AA4044" s="78" t="s">
        <v>17937</v>
      </c>
      <c r="AB4044" s="72"/>
      <c r="AC4044" s="72" t="b">
        <v>0</v>
      </c>
      <c r="AD4044" s="72">
        <v>0</v>
      </c>
      <c r="AE4044" s="78" t="s">
        <v>230</v>
      </c>
      <c r="AF4044" s="72" t="b">
        <v>0</v>
      </c>
      <c r="AG4044" s="72" t="s">
        <v>231</v>
      </c>
      <c r="AH4044" s="72"/>
      <c r="AI4044" s="78" t="s">
        <v>230</v>
      </c>
      <c r="AJ4044" s="72" t="b">
        <v>0</v>
      </c>
      <c r="AK4044" s="72">
        <v>0</v>
      </c>
      <c r="AL4044" s="78" t="s">
        <v>230</v>
      </c>
      <c r="AM4044" s="72" t="s">
        <v>241</v>
      </c>
      <c r="AN4044" s="72" t="b">
        <v>0</v>
      </c>
      <c r="AO4044" s="78" t="s">
        <v>17937</v>
      </c>
      <c r="AP4044" s="72" t="s">
        <v>179</v>
      </c>
      <c r="AQ4044" s="72">
        <v>0</v>
      </c>
      <c r="AR4044" s="72">
        <v>0</v>
      </c>
      <c r="AS4044" s="72"/>
      <c r="AT4044" s="72"/>
      <c r="AU4044" s="72"/>
      <c r="AV4044" s="72"/>
      <c r="AW4044" s="72"/>
      <c r="AX4044" s="72"/>
      <c r="AY4044" s="72"/>
      <c r="AZ4044" s="72"/>
    </row>
    <row r="4045" spans="1:52" x14ac:dyDescent="0.35">
      <c r="A4045" s="70" t="s">
        <v>2597</v>
      </c>
      <c r="B4045" s="70" t="s">
        <v>2597</v>
      </c>
      <c r="C4045" s="83"/>
      <c r="D4045" s="84"/>
      <c r="E4045" s="85"/>
      <c r="F4045" s="86"/>
      <c r="G4045" s="83"/>
      <c r="H4045" s="81"/>
      <c r="I4045" s="87"/>
      <c r="J4045" s="87"/>
      <c r="K4045" s="36"/>
      <c r="L4045" s="90"/>
      <c r="M4045" s="90"/>
      <c r="N4045" s="89"/>
      <c r="O4045" s="72" t="s">
        <v>179</v>
      </c>
      <c r="P4045" s="74">
        <v>42824.753888888888</v>
      </c>
      <c r="Q4045" s="72" t="s">
        <v>5688</v>
      </c>
      <c r="R4045" s="76" t="s">
        <v>7969</v>
      </c>
      <c r="S4045" s="72" t="s">
        <v>221</v>
      </c>
      <c r="T4045" s="72"/>
      <c r="U4045" s="72"/>
      <c r="V4045" s="76" t="s">
        <v>10650</v>
      </c>
      <c r="W4045" s="74">
        <v>42824.753888888888</v>
      </c>
      <c r="X4045" s="76" t="s">
        <v>13981</v>
      </c>
      <c r="Y4045" s="72"/>
      <c r="Z4045" s="72"/>
      <c r="AA4045" s="78" t="s">
        <v>17938</v>
      </c>
      <c r="AB4045" s="72"/>
      <c r="AC4045" s="72" t="b">
        <v>0</v>
      </c>
      <c r="AD4045" s="72">
        <v>0</v>
      </c>
      <c r="AE4045" s="78" t="s">
        <v>230</v>
      </c>
      <c r="AF4045" s="72" t="b">
        <v>0</v>
      </c>
      <c r="AG4045" s="72" t="s">
        <v>231</v>
      </c>
      <c r="AH4045" s="72"/>
      <c r="AI4045" s="78" t="s">
        <v>230</v>
      </c>
      <c r="AJ4045" s="72" t="b">
        <v>0</v>
      </c>
      <c r="AK4045" s="72">
        <v>0</v>
      </c>
      <c r="AL4045" s="78" t="s">
        <v>230</v>
      </c>
      <c r="AM4045" s="72" t="s">
        <v>241</v>
      </c>
      <c r="AN4045" s="72" t="b">
        <v>0</v>
      </c>
      <c r="AO4045" s="78" t="s">
        <v>17938</v>
      </c>
      <c r="AP4045" s="72" t="s">
        <v>179</v>
      </c>
      <c r="AQ4045" s="72">
        <v>0</v>
      </c>
      <c r="AR4045" s="72">
        <v>0</v>
      </c>
      <c r="AS4045" s="72"/>
      <c r="AT4045" s="72"/>
      <c r="AU4045" s="72"/>
      <c r="AV4045" s="72"/>
      <c r="AW4045" s="72"/>
      <c r="AX4045" s="72"/>
      <c r="AY4045" s="72"/>
      <c r="AZ4045" s="72"/>
    </row>
    <row r="4046" spans="1:52" x14ac:dyDescent="0.35">
      <c r="A4046" s="70" t="s">
        <v>2597</v>
      </c>
      <c r="B4046" s="70" t="s">
        <v>2597</v>
      </c>
      <c r="C4046" s="83"/>
      <c r="D4046" s="84"/>
      <c r="E4046" s="85"/>
      <c r="F4046" s="86"/>
      <c r="G4046" s="83"/>
      <c r="H4046" s="81"/>
      <c r="I4046" s="87"/>
      <c r="J4046" s="87"/>
      <c r="K4046" s="36"/>
      <c r="L4046" s="90"/>
      <c r="M4046" s="90"/>
      <c r="N4046" s="89"/>
      <c r="O4046" s="72" t="s">
        <v>179</v>
      </c>
      <c r="P4046" s="74">
        <v>42825.028148148151</v>
      </c>
      <c r="Q4046" s="72" t="s">
        <v>5689</v>
      </c>
      <c r="R4046" s="76" t="s">
        <v>7970</v>
      </c>
      <c r="S4046" s="72" t="s">
        <v>221</v>
      </c>
      <c r="T4046" s="72"/>
      <c r="U4046" s="72"/>
      <c r="V4046" s="76" t="s">
        <v>10650</v>
      </c>
      <c r="W4046" s="74">
        <v>42825.028148148151</v>
      </c>
      <c r="X4046" s="76" t="s">
        <v>13982</v>
      </c>
      <c r="Y4046" s="72"/>
      <c r="Z4046" s="72"/>
      <c r="AA4046" s="78" t="s">
        <v>17939</v>
      </c>
      <c r="AB4046" s="72"/>
      <c r="AC4046" s="72" t="b">
        <v>0</v>
      </c>
      <c r="AD4046" s="72">
        <v>0</v>
      </c>
      <c r="AE4046" s="78" t="s">
        <v>230</v>
      </c>
      <c r="AF4046" s="72" t="b">
        <v>0</v>
      </c>
      <c r="AG4046" s="72" t="s">
        <v>231</v>
      </c>
      <c r="AH4046" s="72"/>
      <c r="AI4046" s="78" t="s">
        <v>230</v>
      </c>
      <c r="AJ4046" s="72" t="b">
        <v>0</v>
      </c>
      <c r="AK4046" s="72">
        <v>0</v>
      </c>
      <c r="AL4046" s="78" t="s">
        <v>230</v>
      </c>
      <c r="AM4046" s="72" t="s">
        <v>241</v>
      </c>
      <c r="AN4046" s="72" t="b">
        <v>0</v>
      </c>
      <c r="AO4046" s="78" t="s">
        <v>17939</v>
      </c>
      <c r="AP4046" s="72" t="s">
        <v>179</v>
      </c>
      <c r="AQ4046" s="72">
        <v>0</v>
      </c>
      <c r="AR4046" s="72">
        <v>0</v>
      </c>
      <c r="AS4046" s="72"/>
      <c r="AT4046" s="72"/>
      <c r="AU4046" s="72"/>
      <c r="AV4046" s="72"/>
      <c r="AW4046" s="72"/>
      <c r="AX4046" s="72"/>
      <c r="AY4046" s="72"/>
      <c r="AZ4046" s="72"/>
    </row>
    <row r="4047" spans="1:52" x14ac:dyDescent="0.35">
      <c r="A4047" s="70" t="s">
        <v>2597</v>
      </c>
      <c r="B4047" s="70" t="s">
        <v>2597</v>
      </c>
      <c r="C4047" s="83"/>
      <c r="D4047" s="84"/>
      <c r="E4047" s="85"/>
      <c r="F4047" s="86"/>
      <c r="G4047" s="83"/>
      <c r="H4047" s="81"/>
      <c r="I4047" s="87"/>
      <c r="J4047" s="87"/>
      <c r="K4047" s="36"/>
      <c r="L4047" s="90"/>
      <c r="M4047" s="90"/>
      <c r="N4047" s="89"/>
      <c r="O4047" s="72" t="s">
        <v>179</v>
      </c>
      <c r="P4047" s="74">
        <v>42825.028171296297</v>
      </c>
      <c r="Q4047" s="72" t="s">
        <v>5690</v>
      </c>
      <c r="R4047" s="76" t="s">
        <v>7971</v>
      </c>
      <c r="S4047" s="72" t="s">
        <v>221</v>
      </c>
      <c r="T4047" s="72"/>
      <c r="U4047" s="72"/>
      <c r="V4047" s="76" t="s">
        <v>10650</v>
      </c>
      <c r="W4047" s="74">
        <v>42825.028171296297</v>
      </c>
      <c r="X4047" s="76" t="s">
        <v>13983</v>
      </c>
      <c r="Y4047" s="72"/>
      <c r="Z4047" s="72"/>
      <c r="AA4047" s="78" t="s">
        <v>17940</v>
      </c>
      <c r="AB4047" s="72"/>
      <c r="AC4047" s="72" t="b">
        <v>0</v>
      </c>
      <c r="AD4047" s="72">
        <v>0</v>
      </c>
      <c r="AE4047" s="78" t="s">
        <v>230</v>
      </c>
      <c r="AF4047" s="72" t="b">
        <v>0</v>
      </c>
      <c r="AG4047" s="72" t="s">
        <v>231</v>
      </c>
      <c r="AH4047" s="72"/>
      <c r="AI4047" s="78" t="s">
        <v>230</v>
      </c>
      <c r="AJ4047" s="72" t="b">
        <v>0</v>
      </c>
      <c r="AK4047" s="72">
        <v>0</v>
      </c>
      <c r="AL4047" s="78" t="s">
        <v>230</v>
      </c>
      <c r="AM4047" s="72" t="s">
        <v>241</v>
      </c>
      <c r="AN4047" s="72" t="b">
        <v>0</v>
      </c>
      <c r="AO4047" s="78" t="s">
        <v>17940</v>
      </c>
      <c r="AP4047" s="72" t="s">
        <v>179</v>
      </c>
      <c r="AQ4047" s="72">
        <v>0</v>
      </c>
      <c r="AR4047" s="72">
        <v>0</v>
      </c>
      <c r="AS4047" s="72"/>
      <c r="AT4047" s="72"/>
      <c r="AU4047" s="72"/>
      <c r="AV4047" s="72"/>
      <c r="AW4047" s="72"/>
      <c r="AX4047" s="72"/>
      <c r="AY4047" s="72"/>
      <c r="AZ4047" s="72"/>
    </row>
    <row r="4048" spans="1:52" x14ac:dyDescent="0.35">
      <c r="A4048" s="70" t="s">
        <v>2597</v>
      </c>
      <c r="B4048" s="70" t="s">
        <v>2597</v>
      </c>
      <c r="C4048" s="83"/>
      <c r="D4048" s="84"/>
      <c r="E4048" s="85"/>
      <c r="F4048" s="86"/>
      <c r="G4048" s="83"/>
      <c r="H4048" s="81"/>
      <c r="I4048" s="87"/>
      <c r="J4048" s="87"/>
      <c r="K4048" s="36"/>
      <c r="L4048" s="90"/>
      <c r="M4048" s="90"/>
      <c r="N4048" s="89"/>
      <c r="O4048" s="72" t="s">
        <v>179</v>
      </c>
      <c r="P4048" s="74">
        <v>42825.028182870374</v>
      </c>
      <c r="Q4048" s="72" t="s">
        <v>5691</v>
      </c>
      <c r="R4048" s="76" t="s">
        <v>7972</v>
      </c>
      <c r="S4048" s="72" t="s">
        <v>221</v>
      </c>
      <c r="T4048" s="72"/>
      <c r="U4048" s="72"/>
      <c r="V4048" s="76" t="s">
        <v>10650</v>
      </c>
      <c r="W4048" s="74">
        <v>42825.028182870374</v>
      </c>
      <c r="X4048" s="76" t="s">
        <v>13984</v>
      </c>
      <c r="Y4048" s="72"/>
      <c r="Z4048" s="72"/>
      <c r="AA4048" s="78" t="s">
        <v>17941</v>
      </c>
      <c r="AB4048" s="72"/>
      <c r="AC4048" s="72" t="b">
        <v>0</v>
      </c>
      <c r="AD4048" s="72">
        <v>0</v>
      </c>
      <c r="AE4048" s="78" t="s">
        <v>230</v>
      </c>
      <c r="AF4048" s="72" t="b">
        <v>0</v>
      </c>
      <c r="AG4048" s="72" t="s">
        <v>231</v>
      </c>
      <c r="AH4048" s="72"/>
      <c r="AI4048" s="78" t="s">
        <v>230</v>
      </c>
      <c r="AJ4048" s="72" t="b">
        <v>0</v>
      </c>
      <c r="AK4048" s="72">
        <v>0</v>
      </c>
      <c r="AL4048" s="78" t="s">
        <v>230</v>
      </c>
      <c r="AM4048" s="72" t="s">
        <v>241</v>
      </c>
      <c r="AN4048" s="72" t="b">
        <v>0</v>
      </c>
      <c r="AO4048" s="78" t="s">
        <v>17941</v>
      </c>
      <c r="AP4048" s="72" t="s">
        <v>179</v>
      </c>
      <c r="AQ4048" s="72">
        <v>0</v>
      </c>
      <c r="AR4048" s="72">
        <v>0</v>
      </c>
      <c r="AS4048" s="72"/>
      <c r="AT4048" s="72"/>
      <c r="AU4048" s="72"/>
      <c r="AV4048" s="72"/>
      <c r="AW4048" s="72"/>
      <c r="AX4048" s="72"/>
      <c r="AY4048" s="72"/>
      <c r="AZ4048" s="72"/>
    </row>
    <row r="4049" spans="1:52" x14ac:dyDescent="0.35">
      <c r="A4049" s="70" t="s">
        <v>2597</v>
      </c>
      <c r="B4049" s="70" t="s">
        <v>2597</v>
      </c>
      <c r="C4049" s="83"/>
      <c r="D4049" s="84"/>
      <c r="E4049" s="85"/>
      <c r="F4049" s="86"/>
      <c r="G4049" s="83"/>
      <c r="H4049" s="81"/>
      <c r="I4049" s="87"/>
      <c r="J4049" s="87"/>
      <c r="K4049" s="36"/>
      <c r="L4049" s="90"/>
      <c r="M4049" s="90"/>
      <c r="N4049" s="89"/>
      <c r="O4049" s="72" t="s">
        <v>179</v>
      </c>
      <c r="P4049" s="74">
        <v>42825.050752314812</v>
      </c>
      <c r="Q4049" s="72" t="s">
        <v>5692</v>
      </c>
      <c r="R4049" s="76" t="s">
        <v>7973</v>
      </c>
      <c r="S4049" s="72" t="s">
        <v>221</v>
      </c>
      <c r="T4049" s="72"/>
      <c r="U4049" s="72"/>
      <c r="V4049" s="76" t="s">
        <v>10650</v>
      </c>
      <c r="W4049" s="74">
        <v>42825.050752314812</v>
      </c>
      <c r="X4049" s="76" t="s">
        <v>13985</v>
      </c>
      <c r="Y4049" s="72"/>
      <c r="Z4049" s="72"/>
      <c r="AA4049" s="78" t="s">
        <v>17942</v>
      </c>
      <c r="AB4049" s="72"/>
      <c r="AC4049" s="72" t="b">
        <v>0</v>
      </c>
      <c r="AD4049" s="72">
        <v>0</v>
      </c>
      <c r="AE4049" s="78" t="s">
        <v>230</v>
      </c>
      <c r="AF4049" s="72" t="b">
        <v>0</v>
      </c>
      <c r="AG4049" s="72" t="s">
        <v>231</v>
      </c>
      <c r="AH4049" s="72"/>
      <c r="AI4049" s="78" t="s">
        <v>230</v>
      </c>
      <c r="AJ4049" s="72" t="b">
        <v>0</v>
      </c>
      <c r="AK4049" s="72">
        <v>0</v>
      </c>
      <c r="AL4049" s="78" t="s">
        <v>230</v>
      </c>
      <c r="AM4049" s="72" t="s">
        <v>241</v>
      </c>
      <c r="AN4049" s="72" t="b">
        <v>0</v>
      </c>
      <c r="AO4049" s="78" t="s">
        <v>17942</v>
      </c>
      <c r="AP4049" s="72" t="s">
        <v>179</v>
      </c>
      <c r="AQ4049" s="72">
        <v>0</v>
      </c>
      <c r="AR4049" s="72">
        <v>0</v>
      </c>
      <c r="AS4049" s="72"/>
      <c r="AT4049" s="72"/>
      <c r="AU4049" s="72"/>
      <c r="AV4049" s="72"/>
      <c r="AW4049" s="72"/>
      <c r="AX4049" s="72"/>
      <c r="AY4049" s="72"/>
      <c r="AZ4049" s="72"/>
    </row>
    <row r="4050" spans="1:52" x14ac:dyDescent="0.35">
      <c r="A4050" s="70" t="s">
        <v>2597</v>
      </c>
      <c r="B4050" s="70" t="s">
        <v>2597</v>
      </c>
      <c r="C4050" s="83"/>
      <c r="D4050" s="84"/>
      <c r="E4050" s="85"/>
      <c r="F4050" s="86"/>
      <c r="G4050" s="83"/>
      <c r="H4050" s="81"/>
      <c r="I4050" s="87"/>
      <c r="J4050" s="87"/>
      <c r="K4050" s="36"/>
      <c r="L4050" s="90"/>
      <c r="M4050" s="90"/>
      <c r="N4050" s="89"/>
      <c r="O4050" s="72" t="s">
        <v>179</v>
      </c>
      <c r="P4050" s="74">
        <v>42825.095891203702</v>
      </c>
      <c r="Q4050" s="72" t="s">
        <v>5693</v>
      </c>
      <c r="R4050" s="76" t="s">
        <v>7974</v>
      </c>
      <c r="S4050" s="72" t="s">
        <v>221</v>
      </c>
      <c r="T4050" s="72"/>
      <c r="U4050" s="72"/>
      <c r="V4050" s="76" t="s">
        <v>10650</v>
      </c>
      <c r="W4050" s="74">
        <v>42825.095891203702</v>
      </c>
      <c r="X4050" s="76" t="s">
        <v>13986</v>
      </c>
      <c r="Y4050" s="72"/>
      <c r="Z4050" s="72"/>
      <c r="AA4050" s="78" t="s">
        <v>17943</v>
      </c>
      <c r="AB4050" s="72"/>
      <c r="AC4050" s="72" t="b">
        <v>0</v>
      </c>
      <c r="AD4050" s="72">
        <v>0</v>
      </c>
      <c r="AE4050" s="78" t="s">
        <v>230</v>
      </c>
      <c r="AF4050" s="72" t="b">
        <v>0</v>
      </c>
      <c r="AG4050" s="72" t="s">
        <v>231</v>
      </c>
      <c r="AH4050" s="72"/>
      <c r="AI4050" s="78" t="s">
        <v>230</v>
      </c>
      <c r="AJ4050" s="72" t="b">
        <v>0</v>
      </c>
      <c r="AK4050" s="72">
        <v>0</v>
      </c>
      <c r="AL4050" s="78" t="s">
        <v>230</v>
      </c>
      <c r="AM4050" s="72" t="s">
        <v>241</v>
      </c>
      <c r="AN4050" s="72" t="b">
        <v>0</v>
      </c>
      <c r="AO4050" s="78" t="s">
        <v>17943</v>
      </c>
      <c r="AP4050" s="72" t="s">
        <v>179</v>
      </c>
      <c r="AQ4050" s="72">
        <v>0</v>
      </c>
      <c r="AR4050" s="72">
        <v>0</v>
      </c>
      <c r="AS4050" s="72"/>
      <c r="AT4050" s="72"/>
      <c r="AU4050" s="72"/>
      <c r="AV4050" s="72"/>
      <c r="AW4050" s="72"/>
      <c r="AX4050" s="72"/>
      <c r="AY4050" s="72"/>
      <c r="AZ4050" s="72"/>
    </row>
    <row r="4051" spans="1:52" x14ac:dyDescent="0.35">
      <c r="A4051" s="70" t="s">
        <v>2597</v>
      </c>
      <c r="B4051" s="70" t="s">
        <v>2597</v>
      </c>
      <c r="C4051" s="83"/>
      <c r="D4051" s="84"/>
      <c r="E4051" s="85"/>
      <c r="F4051" s="86"/>
      <c r="G4051" s="83"/>
      <c r="H4051" s="81"/>
      <c r="I4051" s="87"/>
      <c r="J4051" s="87"/>
      <c r="K4051" s="36"/>
      <c r="L4051" s="90"/>
      <c r="M4051" s="90"/>
      <c r="N4051" s="89"/>
      <c r="O4051" s="72" t="s">
        <v>179</v>
      </c>
      <c r="P4051" s="74">
        <v>42825.095891203702</v>
      </c>
      <c r="Q4051" s="72" t="s">
        <v>5694</v>
      </c>
      <c r="R4051" s="76" t="s">
        <v>7975</v>
      </c>
      <c r="S4051" s="72" t="s">
        <v>221</v>
      </c>
      <c r="T4051" s="72"/>
      <c r="U4051" s="72"/>
      <c r="V4051" s="76" t="s">
        <v>10650</v>
      </c>
      <c r="W4051" s="74">
        <v>42825.095891203702</v>
      </c>
      <c r="X4051" s="76" t="s">
        <v>13987</v>
      </c>
      <c r="Y4051" s="72"/>
      <c r="Z4051" s="72"/>
      <c r="AA4051" s="78" t="s">
        <v>17944</v>
      </c>
      <c r="AB4051" s="72"/>
      <c r="AC4051" s="72" t="b">
        <v>0</v>
      </c>
      <c r="AD4051" s="72">
        <v>0</v>
      </c>
      <c r="AE4051" s="78" t="s">
        <v>230</v>
      </c>
      <c r="AF4051" s="72" t="b">
        <v>0</v>
      </c>
      <c r="AG4051" s="72" t="s">
        <v>231</v>
      </c>
      <c r="AH4051" s="72"/>
      <c r="AI4051" s="78" t="s">
        <v>230</v>
      </c>
      <c r="AJ4051" s="72" t="b">
        <v>0</v>
      </c>
      <c r="AK4051" s="72">
        <v>0</v>
      </c>
      <c r="AL4051" s="78" t="s">
        <v>230</v>
      </c>
      <c r="AM4051" s="72" t="s">
        <v>241</v>
      </c>
      <c r="AN4051" s="72" t="b">
        <v>0</v>
      </c>
      <c r="AO4051" s="78" t="s">
        <v>17944</v>
      </c>
      <c r="AP4051" s="72" t="s">
        <v>179</v>
      </c>
      <c r="AQ4051" s="72">
        <v>0</v>
      </c>
      <c r="AR4051" s="72">
        <v>0</v>
      </c>
      <c r="AS4051" s="72"/>
      <c r="AT4051" s="72"/>
      <c r="AU4051" s="72"/>
      <c r="AV4051" s="72"/>
      <c r="AW4051" s="72"/>
      <c r="AX4051" s="72"/>
      <c r="AY4051" s="72"/>
      <c r="AZ4051" s="72"/>
    </row>
    <row r="4052" spans="1:52" x14ac:dyDescent="0.35">
      <c r="A4052" s="70" t="s">
        <v>2597</v>
      </c>
      <c r="B4052" s="70" t="s">
        <v>2597</v>
      </c>
      <c r="C4052" s="83"/>
      <c r="D4052" s="84"/>
      <c r="E4052" s="85"/>
      <c r="F4052" s="86"/>
      <c r="G4052" s="83"/>
      <c r="H4052" s="81"/>
      <c r="I4052" s="87"/>
      <c r="J4052" s="87"/>
      <c r="K4052" s="36"/>
      <c r="L4052" s="90"/>
      <c r="M4052" s="90"/>
      <c r="N4052" s="89"/>
      <c r="O4052" s="72" t="s">
        <v>179</v>
      </c>
      <c r="P4052" s="74">
        <v>42825.118437500001</v>
      </c>
      <c r="Q4052" s="72" t="s">
        <v>5695</v>
      </c>
      <c r="R4052" s="76" t="s">
        <v>7976</v>
      </c>
      <c r="S4052" s="72" t="s">
        <v>221</v>
      </c>
      <c r="T4052" s="72"/>
      <c r="U4052" s="72"/>
      <c r="V4052" s="76" t="s">
        <v>10650</v>
      </c>
      <c r="W4052" s="74">
        <v>42825.118437500001</v>
      </c>
      <c r="X4052" s="76" t="s">
        <v>13988</v>
      </c>
      <c r="Y4052" s="72"/>
      <c r="Z4052" s="72"/>
      <c r="AA4052" s="78" t="s">
        <v>17945</v>
      </c>
      <c r="AB4052" s="72"/>
      <c r="AC4052" s="72" t="b">
        <v>0</v>
      </c>
      <c r="AD4052" s="72">
        <v>0</v>
      </c>
      <c r="AE4052" s="78" t="s">
        <v>230</v>
      </c>
      <c r="AF4052" s="72" t="b">
        <v>0</v>
      </c>
      <c r="AG4052" s="72" t="s">
        <v>231</v>
      </c>
      <c r="AH4052" s="72"/>
      <c r="AI4052" s="78" t="s">
        <v>230</v>
      </c>
      <c r="AJ4052" s="72" t="b">
        <v>0</v>
      </c>
      <c r="AK4052" s="72">
        <v>0</v>
      </c>
      <c r="AL4052" s="78" t="s">
        <v>230</v>
      </c>
      <c r="AM4052" s="72" t="s">
        <v>241</v>
      </c>
      <c r="AN4052" s="72" t="b">
        <v>0</v>
      </c>
      <c r="AO4052" s="78" t="s">
        <v>17945</v>
      </c>
      <c r="AP4052" s="72" t="s">
        <v>179</v>
      </c>
      <c r="AQ4052" s="72">
        <v>0</v>
      </c>
      <c r="AR4052" s="72">
        <v>0</v>
      </c>
      <c r="AS4052" s="72"/>
      <c r="AT4052" s="72"/>
      <c r="AU4052" s="72"/>
      <c r="AV4052" s="72"/>
      <c r="AW4052" s="72"/>
      <c r="AX4052" s="72"/>
      <c r="AY4052" s="72"/>
      <c r="AZ4052" s="72"/>
    </row>
    <row r="4053" spans="1:52" x14ac:dyDescent="0.35">
      <c r="A4053" s="70" t="s">
        <v>2597</v>
      </c>
      <c r="B4053" s="70" t="s">
        <v>2597</v>
      </c>
      <c r="C4053" s="83"/>
      <c r="D4053" s="84"/>
      <c r="E4053" s="85"/>
      <c r="F4053" s="86"/>
      <c r="G4053" s="83"/>
      <c r="H4053" s="81"/>
      <c r="I4053" s="87"/>
      <c r="J4053" s="87"/>
      <c r="K4053" s="36"/>
      <c r="L4053" s="90"/>
      <c r="M4053" s="90"/>
      <c r="N4053" s="89"/>
      <c r="O4053" s="72" t="s">
        <v>179</v>
      </c>
      <c r="P4053" s="74">
        <v>42825.390833333331</v>
      </c>
      <c r="Q4053" s="72" t="s">
        <v>5696</v>
      </c>
      <c r="R4053" s="76" t="s">
        <v>7977</v>
      </c>
      <c r="S4053" s="72" t="s">
        <v>221</v>
      </c>
      <c r="T4053" s="72"/>
      <c r="U4053" s="72"/>
      <c r="V4053" s="76" t="s">
        <v>10650</v>
      </c>
      <c r="W4053" s="74">
        <v>42825.390833333331</v>
      </c>
      <c r="X4053" s="76" t="s">
        <v>13989</v>
      </c>
      <c r="Y4053" s="72"/>
      <c r="Z4053" s="72"/>
      <c r="AA4053" s="78" t="s">
        <v>17946</v>
      </c>
      <c r="AB4053" s="72"/>
      <c r="AC4053" s="72" t="b">
        <v>0</v>
      </c>
      <c r="AD4053" s="72">
        <v>0</v>
      </c>
      <c r="AE4053" s="78" t="s">
        <v>230</v>
      </c>
      <c r="AF4053" s="72" t="b">
        <v>0</v>
      </c>
      <c r="AG4053" s="72" t="s">
        <v>231</v>
      </c>
      <c r="AH4053" s="72"/>
      <c r="AI4053" s="78" t="s">
        <v>230</v>
      </c>
      <c r="AJ4053" s="72" t="b">
        <v>0</v>
      </c>
      <c r="AK4053" s="72">
        <v>0</v>
      </c>
      <c r="AL4053" s="78" t="s">
        <v>230</v>
      </c>
      <c r="AM4053" s="72" t="s">
        <v>241</v>
      </c>
      <c r="AN4053" s="72" t="b">
        <v>0</v>
      </c>
      <c r="AO4053" s="78" t="s">
        <v>17946</v>
      </c>
      <c r="AP4053" s="72" t="s">
        <v>179</v>
      </c>
      <c r="AQ4053" s="72">
        <v>0</v>
      </c>
      <c r="AR4053" s="72">
        <v>0</v>
      </c>
      <c r="AS4053" s="72"/>
      <c r="AT4053" s="72"/>
      <c r="AU4053" s="72"/>
      <c r="AV4053" s="72"/>
      <c r="AW4053" s="72"/>
      <c r="AX4053" s="72"/>
      <c r="AY4053" s="72"/>
      <c r="AZ4053" s="72"/>
    </row>
    <row r="4054" spans="1:52" x14ac:dyDescent="0.35">
      <c r="A4054" s="70" t="s">
        <v>2597</v>
      </c>
      <c r="B4054" s="70" t="s">
        <v>2597</v>
      </c>
      <c r="C4054" s="83"/>
      <c r="D4054" s="84"/>
      <c r="E4054" s="85"/>
      <c r="F4054" s="86"/>
      <c r="G4054" s="83"/>
      <c r="H4054" s="81"/>
      <c r="I4054" s="87"/>
      <c r="J4054" s="87"/>
      <c r="K4054" s="36"/>
      <c r="L4054" s="90"/>
      <c r="M4054" s="90"/>
      <c r="N4054" s="89"/>
      <c r="O4054" s="72" t="s">
        <v>179</v>
      </c>
      <c r="P4054" s="74">
        <v>42825.691724537035</v>
      </c>
      <c r="Q4054" s="72" t="s">
        <v>5697</v>
      </c>
      <c r="R4054" s="76" t="s">
        <v>7978</v>
      </c>
      <c r="S4054" s="72" t="s">
        <v>221</v>
      </c>
      <c r="T4054" s="72"/>
      <c r="U4054" s="72"/>
      <c r="V4054" s="76" t="s">
        <v>10650</v>
      </c>
      <c r="W4054" s="74">
        <v>42825.691724537035</v>
      </c>
      <c r="X4054" s="76" t="s">
        <v>13990</v>
      </c>
      <c r="Y4054" s="72"/>
      <c r="Z4054" s="72"/>
      <c r="AA4054" s="78" t="s">
        <v>17947</v>
      </c>
      <c r="AB4054" s="72"/>
      <c r="AC4054" s="72" t="b">
        <v>0</v>
      </c>
      <c r="AD4054" s="72">
        <v>0</v>
      </c>
      <c r="AE4054" s="78" t="s">
        <v>230</v>
      </c>
      <c r="AF4054" s="72" t="b">
        <v>0</v>
      </c>
      <c r="AG4054" s="72" t="s">
        <v>231</v>
      </c>
      <c r="AH4054" s="72"/>
      <c r="AI4054" s="78" t="s">
        <v>230</v>
      </c>
      <c r="AJ4054" s="72" t="b">
        <v>0</v>
      </c>
      <c r="AK4054" s="72">
        <v>0</v>
      </c>
      <c r="AL4054" s="78" t="s">
        <v>230</v>
      </c>
      <c r="AM4054" s="72" t="s">
        <v>241</v>
      </c>
      <c r="AN4054" s="72" t="b">
        <v>0</v>
      </c>
      <c r="AO4054" s="78" t="s">
        <v>17947</v>
      </c>
      <c r="AP4054" s="72" t="s">
        <v>179</v>
      </c>
      <c r="AQ4054" s="72">
        <v>0</v>
      </c>
      <c r="AR4054" s="72">
        <v>0</v>
      </c>
      <c r="AS4054" s="72"/>
      <c r="AT4054" s="72"/>
      <c r="AU4054" s="72"/>
      <c r="AV4054" s="72"/>
      <c r="AW4054" s="72"/>
      <c r="AX4054" s="72"/>
      <c r="AY4054" s="72"/>
      <c r="AZ4054" s="72"/>
    </row>
    <row r="4055" spans="1:52" x14ac:dyDescent="0.35">
      <c r="A4055" s="70" t="s">
        <v>2597</v>
      </c>
      <c r="B4055" s="70" t="s">
        <v>2597</v>
      </c>
      <c r="C4055" s="83"/>
      <c r="D4055" s="84"/>
      <c r="E4055" s="85"/>
      <c r="F4055" s="86"/>
      <c r="G4055" s="83"/>
      <c r="H4055" s="81"/>
      <c r="I4055" s="87"/>
      <c r="J4055" s="87"/>
      <c r="K4055" s="36"/>
      <c r="L4055" s="90"/>
      <c r="M4055" s="90"/>
      <c r="N4055" s="89"/>
      <c r="O4055" s="72" t="s">
        <v>179</v>
      </c>
      <c r="P4055" s="74">
        <v>42825.691770833335</v>
      </c>
      <c r="Q4055" s="72" t="s">
        <v>5698</v>
      </c>
      <c r="R4055" s="76" t="s">
        <v>7979</v>
      </c>
      <c r="S4055" s="72" t="s">
        <v>221</v>
      </c>
      <c r="T4055" s="72"/>
      <c r="U4055" s="72"/>
      <c r="V4055" s="76" t="s">
        <v>10650</v>
      </c>
      <c r="W4055" s="74">
        <v>42825.691770833335</v>
      </c>
      <c r="X4055" s="76" t="s">
        <v>13991</v>
      </c>
      <c r="Y4055" s="72"/>
      <c r="Z4055" s="72"/>
      <c r="AA4055" s="78" t="s">
        <v>17948</v>
      </c>
      <c r="AB4055" s="72"/>
      <c r="AC4055" s="72" t="b">
        <v>0</v>
      </c>
      <c r="AD4055" s="72">
        <v>0</v>
      </c>
      <c r="AE4055" s="78" t="s">
        <v>230</v>
      </c>
      <c r="AF4055" s="72" t="b">
        <v>0</v>
      </c>
      <c r="AG4055" s="72" t="s">
        <v>231</v>
      </c>
      <c r="AH4055" s="72"/>
      <c r="AI4055" s="78" t="s">
        <v>230</v>
      </c>
      <c r="AJ4055" s="72" t="b">
        <v>0</v>
      </c>
      <c r="AK4055" s="72">
        <v>0</v>
      </c>
      <c r="AL4055" s="78" t="s">
        <v>230</v>
      </c>
      <c r="AM4055" s="72" t="s">
        <v>241</v>
      </c>
      <c r="AN4055" s="72" t="b">
        <v>0</v>
      </c>
      <c r="AO4055" s="78" t="s">
        <v>17948</v>
      </c>
      <c r="AP4055" s="72" t="s">
        <v>179</v>
      </c>
      <c r="AQ4055" s="72">
        <v>0</v>
      </c>
      <c r="AR4055" s="72">
        <v>0</v>
      </c>
      <c r="AS4055" s="72"/>
      <c r="AT4055" s="72"/>
      <c r="AU4055" s="72"/>
      <c r="AV4055" s="72"/>
      <c r="AW4055" s="72"/>
      <c r="AX4055" s="72"/>
      <c r="AY4055" s="72"/>
      <c r="AZ4055" s="72"/>
    </row>
    <row r="4056" spans="1:52" x14ac:dyDescent="0.35">
      <c r="A4056" s="70" t="s">
        <v>2597</v>
      </c>
      <c r="B4056" s="70" t="s">
        <v>2597</v>
      </c>
      <c r="C4056" s="83"/>
      <c r="D4056" s="84"/>
      <c r="E4056" s="85"/>
      <c r="F4056" s="86"/>
      <c r="G4056" s="83"/>
      <c r="H4056" s="81"/>
      <c r="I4056" s="87"/>
      <c r="J4056" s="87"/>
      <c r="K4056" s="36"/>
      <c r="L4056" s="90"/>
      <c r="M4056" s="90"/>
      <c r="N4056" s="89"/>
      <c r="O4056" s="72" t="s">
        <v>179</v>
      </c>
      <c r="P4056" s="74">
        <v>42825.71471064815</v>
      </c>
      <c r="Q4056" s="72" t="s">
        <v>5699</v>
      </c>
      <c r="R4056" s="76" t="s">
        <v>7980</v>
      </c>
      <c r="S4056" s="72" t="s">
        <v>221</v>
      </c>
      <c r="T4056" s="72"/>
      <c r="U4056" s="72"/>
      <c r="V4056" s="76" t="s">
        <v>10650</v>
      </c>
      <c r="W4056" s="74">
        <v>42825.71471064815</v>
      </c>
      <c r="X4056" s="76" t="s">
        <v>13992</v>
      </c>
      <c r="Y4056" s="72"/>
      <c r="Z4056" s="72"/>
      <c r="AA4056" s="78" t="s">
        <v>17949</v>
      </c>
      <c r="AB4056" s="72"/>
      <c r="AC4056" s="72" t="b">
        <v>0</v>
      </c>
      <c r="AD4056" s="72">
        <v>0</v>
      </c>
      <c r="AE4056" s="78" t="s">
        <v>230</v>
      </c>
      <c r="AF4056" s="72" t="b">
        <v>0</v>
      </c>
      <c r="AG4056" s="72" t="s">
        <v>231</v>
      </c>
      <c r="AH4056" s="72"/>
      <c r="AI4056" s="78" t="s">
        <v>230</v>
      </c>
      <c r="AJ4056" s="72" t="b">
        <v>0</v>
      </c>
      <c r="AK4056" s="72">
        <v>0</v>
      </c>
      <c r="AL4056" s="78" t="s">
        <v>230</v>
      </c>
      <c r="AM4056" s="72" t="s">
        <v>241</v>
      </c>
      <c r="AN4056" s="72" t="b">
        <v>0</v>
      </c>
      <c r="AO4056" s="78" t="s">
        <v>17949</v>
      </c>
      <c r="AP4056" s="72" t="s">
        <v>179</v>
      </c>
      <c r="AQ4056" s="72">
        <v>0</v>
      </c>
      <c r="AR4056" s="72">
        <v>0</v>
      </c>
      <c r="AS4056" s="72"/>
      <c r="AT4056" s="72"/>
      <c r="AU4056" s="72"/>
      <c r="AV4056" s="72"/>
      <c r="AW4056" s="72"/>
      <c r="AX4056" s="72"/>
      <c r="AY4056" s="72"/>
      <c r="AZ4056" s="72"/>
    </row>
    <row r="4057" spans="1:52" x14ac:dyDescent="0.35">
      <c r="A4057" s="70" t="s">
        <v>2597</v>
      </c>
      <c r="B4057" s="70" t="s">
        <v>2597</v>
      </c>
      <c r="C4057" s="83"/>
      <c r="D4057" s="84"/>
      <c r="E4057" s="85"/>
      <c r="F4057" s="86"/>
      <c r="G4057" s="83"/>
      <c r="H4057" s="81"/>
      <c r="I4057" s="87"/>
      <c r="J4057" s="87"/>
      <c r="K4057" s="36"/>
      <c r="L4057" s="90"/>
      <c r="M4057" s="90"/>
      <c r="N4057" s="89"/>
      <c r="O4057" s="72" t="s">
        <v>179</v>
      </c>
      <c r="P4057" s="74">
        <v>42825.714722222219</v>
      </c>
      <c r="Q4057" s="72" t="s">
        <v>5700</v>
      </c>
      <c r="R4057" s="76" t="s">
        <v>7981</v>
      </c>
      <c r="S4057" s="72" t="s">
        <v>221</v>
      </c>
      <c r="T4057" s="72"/>
      <c r="U4057" s="72"/>
      <c r="V4057" s="76" t="s">
        <v>10650</v>
      </c>
      <c r="W4057" s="74">
        <v>42825.714722222219</v>
      </c>
      <c r="X4057" s="76" t="s">
        <v>13993</v>
      </c>
      <c r="Y4057" s="72"/>
      <c r="Z4057" s="72"/>
      <c r="AA4057" s="78" t="s">
        <v>17950</v>
      </c>
      <c r="AB4057" s="72"/>
      <c r="AC4057" s="72" t="b">
        <v>0</v>
      </c>
      <c r="AD4057" s="72">
        <v>0</v>
      </c>
      <c r="AE4057" s="78" t="s">
        <v>230</v>
      </c>
      <c r="AF4057" s="72" t="b">
        <v>0</v>
      </c>
      <c r="AG4057" s="72" t="s">
        <v>231</v>
      </c>
      <c r="AH4057" s="72"/>
      <c r="AI4057" s="78" t="s">
        <v>230</v>
      </c>
      <c r="AJ4057" s="72" t="b">
        <v>0</v>
      </c>
      <c r="AK4057" s="72">
        <v>0</v>
      </c>
      <c r="AL4057" s="78" t="s">
        <v>230</v>
      </c>
      <c r="AM4057" s="72" t="s">
        <v>241</v>
      </c>
      <c r="AN4057" s="72" t="b">
        <v>0</v>
      </c>
      <c r="AO4057" s="78" t="s">
        <v>17950</v>
      </c>
      <c r="AP4057" s="72" t="s">
        <v>179</v>
      </c>
      <c r="AQ4057" s="72">
        <v>0</v>
      </c>
      <c r="AR4057" s="72">
        <v>0</v>
      </c>
      <c r="AS4057" s="72"/>
      <c r="AT4057" s="72"/>
      <c r="AU4057" s="72"/>
      <c r="AV4057" s="72"/>
      <c r="AW4057" s="72"/>
      <c r="AX4057" s="72"/>
      <c r="AY4057" s="72"/>
      <c r="AZ4057" s="72"/>
    </row>
    <row r="4058" spans="1:52" x14ac:dyDescent="0.35">
      <c r="A4058" s="70" t="s">
        <v>2597</v>
      </c>
      <c r="B4058" s="70" t="s">
        <v>2597</v>
      </c>
      <c r="C4058" s="83"/>
      <c r="D4058" s="84"/>
      <c r="E4058" s="85"/>
      <c r="F4058" s="86"/>
      <c r="G4058" s="83"/>
      <c r="H4058" s="81"/>
      <c r="I4058" s="87"/>
      <c r="J4058" s="87"/>
      <c r="K4058" s="36"/>
      <c r="L4058" s="90"/>
      <c r="M4058" s="90"/>
      <c r="N4058" s="89"/>
      <c r="O4058" s="72" t="s">
        <v>179</v>
      </c>
      <c r="P4058" s="74">
        <v>42825.736898148149</v>
      </c>
      <c r="Q4058" s="72" t="s">
        <v>5701</v>
      </c>
      <c r="R4058" s="76" t="s">
        <v>7982</v>
      </c>
      <c r="S4058" s="72" t="s">
        <v>221</v>
      </c>
      <c r="T4058" s="72"/>
      <c r="U4058" s="72"/>
      <c r="V4058" s="76" t="s">
        <v>10650</v>
      </c>
      <c r="W4058" s="74">
        <v>42825.736898148149</v>
      </c>
      <c r="X4058" s="76" t="s">
        <v>13994</v>
      </c>
      <c r="Y4058" s="72"/>
      <c r="Z4058" s="72"/>
      <c r="AA4058" s="78" t="s">
        <v>17951</v>
      </c>
      <c r="AB4058" s="72"/>
      <c r="AC4058" s="72" t="b">
        <v>0</v>
      </c>
      <c r="AD4058" s="72">
        <v>0</v>
      </c>
      <c r="AE4058" s="78" t="s">
        <v>230</v>
      </c>
      <c r="AF4058" s="72" t="b">
        <v>0</v>
      </c>
      <c r="AG4058" s="72" t="s">
        <v>231</v>
      </c>
      <c r="AH4058" s="72"/>
      <c r="AI4058" s="78" t="s">
        <v>230</v>
      </c>
      <c r="AJ4058" s="72" t="b">
        <v>0</v>
      </c>
      <c r="AK4058" s="72">
        <v>0</v>
      </c>
      <c r="AL4058" s="78" t="s">
        <v>230</v>
      </c>
      <c r="AM4058" s="72" t="s">
        <v>241</v>
      </c>
      <c r="AN4058" s="72" t="b">
        <v>0</v>
      </c>
      <c r="AO4058" s="78" t="s">
        <v>17951</v>
      </c>
      <c r="AP4058" s="72" t="s">
        <v>179</v>
      </c>
      <c r="AQ4058" s="72">
        <v>0</v>
      </c>
      <c r="AR4058" s="72">
        <v>0</v>
      </c>
      <c r="AS4058" s="72"/>
      <c r="AT4058" s="72"/>
      <c r="AU4058" s="72"/>
      <c r="AV4058" s="72"/>
      <c r="AW4058" s="72"/>
      <c r="AX4058" s="72"/>
      <c r="AY4058" s="72"/>
      <c r="AZ4058" s="72"/>
    </row>
    <row r="4059" spans="1:52" x14ac:dyDescent="0.35">
      <c r="A4059" s="70" t="s">
        <v>2597</v>
      </c>
      <c r="B4059" s="70" t="s">
        <v>2597</v>
      </c>
      <c r="C4059" s="83"/>
      <c r="D4059" s="84"/>
      <c r="E4059" s="85"/>
      <c r="F4059" s="86"/>
      <c r="G4059" s="83"/>
      <c r="H4059" s="81"/>
      <c r="I4059" s="87"/>
      <c r="J4059" s="87"/>
      <c r="K4059" s="36"/>
      <c r="L4059" s="90"/>
      <c r="M4059" s="90"/>
      <c r="N4059" s="89"/>
      <c r="O4059" s="72" t="s">
        <v>179</v>
      </c>
      <c r="P4059" s="74">
        <v>42825.784108796295</v>
      </c>
      <c r="Q4059" s="78" t="s">
        <v>5702</v>
      </c>
      <c r="R4059" s="76" t="s">
        <v>7983</v>
      </c>
      <c r="S4059" s="72" t="s">
        <v>221</v>
      </c>
      <c r="T4059" s="72"/>
      <c r="U4059" s="72"/>
      <c r="V4059" s="76" t="s">
        <v>10650</v>
      </c>
      <c r="W4059" s="74">
        <v>42825.784108796295</v>
      </c>
      <c r="X4059" s="76" t="s">
        <v>13995</v>
      </c>
      <c r="Y4059" s="72"/>
      <c r="Z4059" s="72"/>
      <c r="AA4059" s="78" t="s">
        <v>17952</v>
      </c>
      <c r="AB4059" s="72"/>
      <c r="AC4059" s="72" t="b">
        <v>0</v>
      </c>
      <c r="AD4059" s="72">
        <v>0</v>
      </c>
      <c r="AE4059" s="78" t="s">
        <v>230</v>
      </c>
      <c r="AF4059" s="72" t="b">
        <v>0</v>
      </c>
      <c r="AG4059" s="72" t="s">
        <v>231</v>
      </c>
      <c r="AH4059" s="72"/>
      <c r="AI4059" s="78" t="s">
        <v>230</v>
      </c>
      <c r="AJ4059" s="72" t="b">
        <v>0</v>
      </c>
      <c r="AK4059" s="72">
        <v>0</v>
      </c>
      <c r="AL4059" s="78" t="s">
        <v>230</v>
      </c>
      <c r="AM4059" s="72" t="s">
        <v>241</v>
      </c>
      <c r="AN4059" s="72" t="b">
        <v>0</v>
      </c>
      <c r="AO4059" s="78" t="s">
        <v>17952</v>
      </c>
      <c r="AP4059" s="72" t="s">
        <v>179</v>
      </c>
      <c r="AQ4059" s="72">
        <v>0</v>
      </c>
      <c r="AR4059" s="72">
        <v>0</v>
      </c>
      <c r="AS4059" s="72"/>
      <c r="AT4059" s="72"/>
      <c r="AU4059" s="72"/>
      <c r="AV4059" s="72"/>
      <c r="AW4059" s="72"/>
      <c r="AX4059" s="72"/>
      <c r="AY4059" s="72"/>
      <c r="AZ4059" s="72"/>
    </row>
    <row r="4060" spans="1:52" x14ac:dyDescent="0.35">
      <c r="A4060" s="70" t="s">
        <v>2597</v>
      </c>
      <c r="B4060" s="70" t="s">
        <v>2597</v>
      </c>
      <c r="C4060" s="83"/>
      <c r="D4060" s="84"/>
      <c r="E4060" s="85"/>
      <c r="F4060" s="86"/>
      <c r="G4060" s="83"/>
      <c r="H4060" s="81"/>
      <c r="I4060" s="87"/>
      <c r="J4060" s="87"/>
      <c r="K4060" s="36"/>
      <c r="L4060" s="90"/>
      <c r="M4060" s="90"/>
      <c r="N4060" s="89"/>
      <c r="O4060" s="72" t="s">
        <v>179</v>
      </c>
      <c r="P4060" s="74">
        <v>42825.852152777778</v>
      </c>
      <c r="Q4060" s="72" t="s">
        <v>5703</v>
      </c>
      <c r="R4060" s="76" t="s">
        <v>7984</v>
      </c>
      <c r="S4060" s="72" t="s">
        <v>221</v>
      </c>
      <c r="T4060" s="72"/>
      <c r="U4060" s="72"/>
      <c r="V4060" s="76" t="s">
        <v>10650</v>
      </c>
      <c r="W4060" s="74">
        <v>42825.852152777778</v>
      </c>
      <c r="X4060" s="76" t="s">
        <v>13996</v>
      </c>
      <c r="Y4060" s="72"/>
      <c r="Z4060" s="72"/>
      <c r="AA4060" s="78" t="s">
        <v>17953</v>
      </c>
      <c r="AB4060" s="72"/>
      <c r="AC4060" s="72" t="b">
        <v>0</v>
      </c>
      <c r="AD4060" s="72">
        <v>0</v>
      </c>
      <c r="AE4060" s="78" t="s">
        <v>230</v>
      </c>
      <c r="AF4060" s="72" t="b">
        <v>0</v>
      </c>
      <c r="AG4060" s="72" t="s">
        <v>231</v>
      </c>
      <c r="AH4060" s="72"/>
      <c r="AI4060" s="78" t="s">
        <v>230</v>
      </c>
      <c r="AJ4060" s="72" t="b">
        <v>0</v>
      </c>
      <c r="AK4060" s="72">
        <v>0</v>
      </c>
      <c r="AL4060" s="78" t="s">
        <v>230</v>
      </c>
      <c r="AM4060" s="72" t="s">
        <v>241</v>
      </c>
      <c r="AN4060" s="72" t="b">
        <v>0</v>
      </c>
      <c r="AO4060" s="78" t="s">
        <v>17953</v>
      </c>
      <c r="AP4060" s="72" t="s">
        <v>179</v>
      </c>
      <c r="AQ4060" s="72">
        <v>0</v>
      </c>
      <c r="AR4060" s="72">
        <v>0</v>
      </c>
      <c r="AS4060" s="72"/>
      <c r="AT4060" s="72"/>
      <c r="AU4060" s="72"/>
      <c r="AV4060" s="72"/>
      <c r="AW4060" s="72"/>
      <c r="AX4060" s="72"/>
      <c r="AY4060" s="72"/>
      <c r="AZ4060" s="72"/>
    </row>
    <row r="4061" spans="1:52" x14ac:dyDescent="0.35">
      <c r="A4061" s="70" t="s">
        <v>2597</v>
      </c>
      <c r="B4061" s="70" t="s">
        <v>2597</v>
      </c>
      <c r="C4061" s="83"/>
      <c r="D4061" s="84"/>
      <c r="E4061" s="85"/>
      <c r="F4061" s="86"/>
      <c r="G4061" s="83"/>
      <c r="H4061" s="81"/>
      <c r="I4061" s="87"/>
      <c r="J4061" s="87"/>
      <c r="K4061" s="36"/>
      <c r="L4061" s="90"/>
      <c r="M4061" s="90"/>
      <c r="N4061" s="89"/>
      <c r="O4061" s="72" t="s">
        <v>179</v>
      </c>
      <c r="P4061" s="74">
        <v>42825.899050925924</v>
      </c>
      <c r="Q4061" s="72" t="s">
        <v>5704</v>
      </c>
      <c r="R4061" s="76" t="s">
        <v>7985</v>
      </c>
      <c r="S4061" s="72" t="s">
        <v>221</v>
      </c>
      <c r="T4061" s="72"/>
      <c r="U4061" s="72"/>
      <c r="V4061" s="76" t="s">
        <v>10650</v>
      </c>
      <c r="W4061" s="74">
        <v>42825.899050925924</v>
      </c>
      <c r="X4061" s="76" t="s">
        <v>13997</v>
      </c>
      <c r="Y4061" s="72"/>
      <c r="Z4061" s="72"/>
      <c r="AA4061" s="78" t="s">
        <v>17954</v>
      </c>
      <c r="AB4061" s="72"/>
      <c r="AC4061" s="72" t="b">
        <v>0</v>
      </c>
      <c r="AD4061" s="72">
        <v>0</v>
      </c>
      <c r="AE4061" s="78" t="s">
        <v>230</v>
      </c>
      <c r="AF4061" s="72" t="b">
        <v>0</v>
      </c>
      <c r="AG4061" s="72" t="s">
        <v>231</v>
      </c>
      <c r="AH4061" s="72"/>
      <c r="AI4061" s="78" t="s">
        <v>230</v>
      </c>
      <c r="AJ4061" s="72" t="b">
        <v>0</v>
      </c>
      <c r="AK4061" s="72">
        <v>0</v>
      </c>
      <c r="AL4061" s="78" t="s">
        <v>230</v>
      </c>
      <c r="AM4061" s="72" t="s">
        <v>241</v>
      </c>
      <c r="AN4061" s="72" t="b">
        <v>0</v>
      </c>
      <c r="AO4061" s="78" t="s">
        <v>17954</v>
      </c>
      <c r="AP4061" s="72" t="s">
        <v>179</v>
      </c>
      <c r="AQ4061" s="72">
        <v>0</v>
      </c>
      <c r="AR4061" s="72">
        <v>0</v>
      </c>
      <c r="AS4061" s="72"/>
      <c r="AT4061" s="72"/>
      <c r="AU4061" s="72"/>
      <c r="AV4061" s="72"/>
      <c r="AW4061" s="72"/>
      <c r="AX4061" s="72"/>
      <c r="AY4061" s="72"/>
      <c r="AZ4061" s="72"/>
    </row>
    <row r="4062" spans="1:52" x14ac:dyDescent="0.35">
      <c r="A4062" s="70" t="s">
        <v>2597</v>
      </c>
      <c r="B4062" s="70" t="s">
        <v>2597</v>
      </c>
      <c r="C4062" s="83"/>
      <c r="D4062" s="84"/>
      <c r="E4062" s="85"/>
      <c r="F4062" s="86"/>
      <c r="G4062" s="83"/>
      <c r="H4062" s="81"/>
      <c r="I4062" s="87"/>
      <c r="J4062" s="87"/>
      <c r="K4062" s="36"/>
      <c r="L4062" s="90"/>
      <c r="M4062" s="90"/>
      <c r="N4062" s="89"/>
      <c r="O4062" s="72" t="s">
        <v>179</v>
      </c>
      <c r="P4062" s="74">
        <v>42825.943819444445</v>
      </c>
      <c r="Q4062" s="72" t="s">
        <v>5705</v>
      </c>
      <c r="R4062" s="76" t="s">
        <v>7986</v>
      </c>
      <c r="S4062" s="72" t="s">
        <v>221</v>
      </c>
      <c r="T4062" s="72"/>
      <c r="U4062" s="72"/>
      <c r="V4062" s="76" t="s">
        <v>10650</v>
      </c>
      <c r="W4062" s="74">
        <v>42825.943819444445</v>
      </c>
      <c r="X4062" s="76" t="s">
        <v>13998</v>
      </c>
      <c r="Y4062" s="72"/>
      <c r="Z4062" s="72"/>
      <c r="AA4062" s="78" t="s">
        <v>17955</v>
      </c>
      <c r="AB4062" s="72"/>
      <c r="AC4062" s="72" t="b">
        <v>0</v>
      </c>
      <c r="AD4062" s="72">
        <v>0</v>
      </c>
      <c r="AE4062" s="78" t="s">
        <v>230</v>
      </c>
      <c r="AF4062" s="72" t="b">
        <v>0</v>
      </c>
      <c r="AG4062" s="72" t="s">
        <v>231</v>
      </c>
      <c r="AH4062" s="72"/>
      <c r="AI4062" s="78" t="s">
        <v>230</v>
      </c>
      <c r="AJ4062" s="72" t="b">
        <v>0</v>
      </c>
      <c r="AK4062" s="72">
        <v>0</v>
      </c>
      <c r="AL4062" s="78" t="s">
        <v>230</v>
      </c>
      <c r="AM4062" s="72" t="s">
        <v>241</v>
      </c>
      <c r="AN4062" s="72" t="b">
        <v>0</v>
      </c>
      <c r="AO4062" s="78" t="s">
        <v>17955</v>
      </c>
      <c r="AP4062" s="72" t="s">
        <v>179</v>
      </c>
      <c r="AQ4062" s="72">
        <v>0</v>
      </c>
      <c r="AR4062" s="72">
        <v>0</v>
      </c>
      <c r="AS4062" s="72"/>
      <c r="AT4062" s="72"/>
      <c r="AU4062" s="72"/>
      <c r="AV4062" s="72"/>
      <c r="AW4062" s="72"/>
      <c r="AX4062" s="72"/>
      <c r="AY4062" s="72"/>
      <c r="AZ4062" s="72"/>
    </row>
    <row r="4063" spans="1:52" x14ac:dyDescent="0.35">
      <c r="A4063" s="70" t="s">
        <v>2597</v>
      </c>
      <c r="B4063" s="70" t="s">
        <v>2597</v>
      </c>
      <c r="C4063" s="83"/>
      <c r="D4063" s="84"/>
      <c r="E4063" s="85"/>
      <c r="F4063" s="86"/>
      <c r="G4063" s="83"/>
      <c r="H4063" s="81"/>
      <c r="I4063" s="87"/>
      <c r="J4063" s="87"/>
      <c r="K4063" s="36"/>
      <c r="L4063" s="90"/>
      <c r="M4063" s="90"/>
      <c r="N4063" s="89"/>
      <c r="O4063" s="72" t="s">
        <v>179</v>
      </c>
      <c r="P4063" s="74">
        <v>42826.397986111115</v>
      </c>
      <c r="Q4063" s="72" t="s">
        <v>5706</v>
      </c>
      <c r="R4063" s="76" t="s">
        <v>7987</v>
      </c>
      <c r="S4063" s="72" t="s">
        <v>221</v>
      </c>
      <c r="T4063" s="72"/>
      <c r="U4063" s="72"/>
      <c r="V4063" s="76" t="s">
        <v>10650</v>
      </c>
      <c r="W4063" s="74">
        <v>42826.397986111115</v>
      </c>
      <c r="X4063" s="76" t="s">
        <v>13999</v>
      </c>
      <c r="Y4063" s="72"/>
      <c r="Z4063" s="72"/>
      <c r="AA4063" s="78" t="s">
        <v>17956</v>
      </c>
      <c r="AB4063" s="72"/>
      <c r="AC4063" s="72" t="b">
        <v>0</v>
      </c>
      <c r="AD4063" s="72">
        <v>0</v>
      </c>
      <c r="AE4063" s="78" t="s">
        <v>230</v>
      </c>
      <c r="AF4063" s="72" t="b">
        <v>0</v>
      </c>
      <c r="AG4063" s="72" t="s">
        <v>231</v>
      </c>
      <c r="AH4063" s="72"/>
      <c r="AI4063" s="78" t="s">
        <v>230</v>
      </c>
      <c r="AJ4063" s="72" t="b">
        <v>0</v>
      </c>
      <c r="AK4063" s="72">
        <v>0</v>
      </c>
      <c r="AL4063" s="78" t="s">
        <v>230</v>
      </c>
      <c r="AM4063" s="72" t="s">
        <v>241</v>
      </c>
      <c r="AN4063" s="72" t="b">
        <v>0</v>
      </c>
      <c r="AO4063" s="78" t="s">
        <v>17956</v>
      </c>
      <c r="AP4063" s="72" t="s">
        <v>179</v>
      </c>
      <c r="AQ4063" s="72">
        <v>0</v>
      </c>
      <c r="AR4063" s="72">
        <v>0</v>
      </c>
      <c r="AS4063" s="72"/>
      <c r="AT4063" s="72"/>
      <c r="AU4063" s="72"/>
      <c r="AV4063" s="72"/>
      <c r="AW4063" s="72"/>
      <c r="AX4063" s="72"/>
      <c r="AY4063" s="72"/>
      <c r="AZ4063" s="72"/>
    </row>
    <row r="4064" spans="1:52" x14ac:dyDescent="0.35">
      <c r="A4064" s="70" t="s">
        <v>2597</v>
      </c>
      <c r="B4064" s="70" t="s">
        <v>2597</v>
      </c>
      <c r="C4064" s="83"/>
      <c r="D4064" s="84"/>
      <c r="E4064" s="85"/>
      <c r="F4064" s="86"/>
      <c r="G4064" s="83"/>
      <c r="H4064" s="81"/>
      <c r="I4064" s="87"/>
      <c r="J4064" s="87"/>
      <c r="K4064" s="36"/>
      <c r="L4064" s="90"/>
      <c r="M4064" s="90"/>
      <c r="N4064" s="89"/>
      <c r="O4064" s="72" t="s">
        <v>179</v>
      </c>
      <c r="P4064" s="74">
        <v>42826.533715277779</v>
      </c>
      <c r="Q4064" s="72" t="s">
        <v>5707</v>
      </c>
      <c r="R4064" s="76" t="s">
        <v>7988</v>
      </c>
      <c r="S4064" s="72" t="s">
        <v>221</v>
      </c>
      <c r="T4064" s="72"/>
      <c r="U4064" s="72"/>
      <c r="V4064" s="76" t="s">
        <v>10650</v>
      </c>
      <c r="W4064" s="74">
        <v>42826.533715277779</v>
      </c>
      <c r="X4064" s="76" t="s">
        <v>14000</v>
      </c>
      <c r="Y4064" s="72"/>
      <c r="Z4064" s="72"/>
      <c r="AA4064" s="78" t="s">
        <v>17957</v>
      </c>
      <c r="AB4064" s="72"/>
      <c r="AC4064" s="72" t="b">
        <v>0</v>
      </c>
      <c r="AD4064" s="72">
        <v>0</v>
      </c>
      <c r="AE4064" s="78" t="s">
        <v>230</v>
      </c>
      <c r="AF4064" s="72" t="b">
        <v>0</v>
      </c>
      <c r="AG4064" s="72" t="s">
        <v>231</v>
      </c>
      <c r="AH4064" s="72"/>
      <c r="AI4064" s="78" t="s">
        <v>230</v>
      </c>
      <c r="AJ4064" s="72" t="b">
        <v>0</v>
      </c>
      <c r="AK4064" s="72">
        <v>0</v>
      </c>
      <c r="AL4064" s="78" t="s">
        <v>230</v>
      </c>
      <c r="AM4064" s="72" t="s">
        <v>241</v>
      </c>
      <c r="AN4064" s="72" t="b">
        <v>0</v>
      </c>
      <c r="AO4064" s="78" t="s">
        <v>17957</v>
      </c>
      <c r="AP4064" s="72" t="s">
        <v>179</v>
      </c>
      <c r="AQ4064" s="72">
        <v>0</v>
      </c>
      <c r="AR4064" s="72">
        <v>0</v>
      </c>
      <c r="AS4064" s="72"/>
      <c r="AT4064" s="72"/>
      <c r="AU4064" s="72"/>
      <c r="AV4064" s="72"/>
      <c r="AW4064" s="72"/>
      <c r="AX4064" s="72"/>
      <c r="AY4064" s="72"/>
      <c r="AZ4064" s="72"/>
    </row>
    <row r="4065" spans="1:52" x14ac:dyDescent="0.35">
      <c r="A4065" s="70" t="s">
        <v>2597</v>
      </c>
      <c r="B4065" s="70" t="s">
        <v>2597</v>
      </c>
      <c r="C4065" s="83"/>
      <c r="D4065" s="84"/>
      <c r="E4065" s="85"/>
      <c r="F4065" s="86"/>
      <c r="G4065" s="83"/>
      <c r="H4065" s="81"/>
      <c r="I4065" s="87"/>
      <c r="J4065" s="87"/>
      <c r="K4065" s="36"/>
      <c r="L4065" s="90"/>
      <c r="M4065" s="90"/>
      <c r="N4065" s="89"/>
      <c r="O4065" s="72" t="s">
        <v>179</v>
      </c>
      <c r="P4065" s="74">
        <v>42827.029942129629</v>
      </c>
      <c r="Q4065" s="72" t="s">
        <v>5708</v>
      </c>
      <c r="R4065" s="76" t="s">
        <v>7989</v>
      </c>
      <c r="S4065" s="72" t="s">
        <v>221</v>
      </c>
      <c r="T4065" s="72"/>
      <c r="U4065" s="72"/>
      <c r="V4065" s="76" t="s">
        <v>10650</v>
      </c>
      <c r="W4065" s="74">
        <v>42827.029942129629</v>
      </c>
      <c r="X4065" s="76" t="s">
        <v>14001</v>
      </c>
      <c r="Y4065" s="72"/>
      <c r="Z4065" s="72"/>
      <c r="AA4065" s="78" t="s">
        <v>17958</v>
      </c>
      <c r="AB4065" s="72"/>
      <c r="AC4065" s="72" t="b">
        <v>0</v>
      </c>
      <c r="AD4065" s="72">
        <v>0</v>
      </c>
      <c r="AE4065" s="78" t="s">
        <v>230</v>
      </c>
      <c r="AF4065" s="72" t="b">
        <v>0</v>
      </c>
      <c r="AG4065" s="72" t="s">
        <v>231</v>
      </c>
      <c r="AH4065" s="72"/>
      <c r="AI4065" s="78" t="s">
        <v>230</v>
      </c>
      <c r="AJ4065" s="72" t="b">
        <v>0</v>
      </c>
      <c r="AK4065" s="72">
        <v>0</v>
      </c>
      <c r="AL4065" s="78" t="s">
        <v>230</v>
      </c>
      <c r="AM4065" s="72" t="s">
        <v>241</v>
      </c>
      <c r="AN4065" s="72" t="b">
        <v>0</v>
      </c>
      <c r="AO4065" s="78" t="s">
        <v>17958</v>
      </c>
      <c r="AP4065" s="72" t="s">
        <v>179</v>
      </c>
      <c r="AQ4065" s="72">
        <v>0</v>
      </c>
      <c r="AR4065" s="72">
        <v>0</v>
      </c>
      <c r="AS4065" s="72"/>
      <c r="AT4065" s="72"/>
      <c r="AU4065" s="72"/>
      <c r="AV4065" s="72"/>
      <c r="AW4065" s="72"/>
      <c r="AX4065" s="72"/>
      <c r="AY4065" s="72"/>
      <c r="AZ4065" s="72"/>
    </row>
    <row r="4066" spans="1:52" x14ac:dyDescent="0.35">
      <c r="A4066" s="70" t="s">
        <v>2597</v>
      </c>
      <c r="B4066" s="70" t="s">
        <v>2597</v>
      </c>
      <c r="C4066" s="83"/>
      <c r="D4066" s="84"/>
      <c r="E4066" s="85"/>
      <c r="F4066" s="86"/>
      <c r="G4066" s="83"/>
      <c r="H4066" s="81"/>
      <c r="I4066" s="87"/>
      <c r="J4066" s="87"/>
      <c r="K4066" s="36"/>
      <c r="L4066" s="90"/>
      <c r="M4066" s="90"/>
      <c r="N4066" s="89"/>
      <c r="O4066" s="72" t="s">
        <v>179</v>
      </c>
      <c r="P4066" s="74">
        <v>42827.434074074074</v>
      </c>
      <c r="Q4066" s="72" t="s">
        <v>5709</v>
      </c>
      <c r="R4066" s="76" t="s">
        <v>7990</v>
      </c>
      <c r="S4066" s="72" t="s">
        <v>221</v>
      </c>
      <c r="T4066" s="72"/>
      <c r="U4066" s="72"/>
      <c r="V4066" s="76" t="s">
        <v>10650</v>
      </c>
      <c r="W4066" s="74">
        <v>42827.434074074074</v>
      </c>
      <c r="X4066" s="76" t="s">
        <v>14002</v>
      </c>
      <c r="Y4066" s="72"/>
      <c r="Z4066" s="72"/>
      <c r="AA4066" s="78" t="s">
        <v>17959</v>
      </c>
      <c r="AB4066" s="72"/>
      <c r="AC4066" s="72" t="b">
        <v>0</v>
      </c>
      <c r="AD4066" s="72">
        <v>0</v>
      </c>
      <c r="AE4066" s="78" t="s">
        <v>230</v>
      </c>
      <c r="AF4066" s="72" t="b">
        <v>0</v>
      </c>
      <c r="AG4066" s="72" t="s">
        <v>231</v>
      </c>
      <c r="AH4066" s="72"/>
      <c r="AI4066" s="78" t="s">
        <v>230</v>
      </c>
      <c r="AJ4066" s="72" t="b">
        <v>0</v>
      </c>
      <c r="AK4066" s="72">
        <v>0</v>
      </c>
      <c r="AL4066" s="78" t="s">
        <v>230</v>
      </c>
      <c r="AM4066" s="72" t="s">
        <v>241</v>
      </c>
      <c r="AN4066" s="72" t="b">
        <v>0</v>
      </c>
      <c r="AO4066" s="78" t="s">
        <v>17959</v>
      </c>
      <c r="AP4066" s="72" t="s">
        <v>179</v>
      </c>
      <c r="AQ4066" s="72">
        <v>0</v>
      </c>
      <c r="AR4066" s="72">
        <v>0</v>
      </c>
      <c r="AS4066" s="72"/>
      <c r="AT4066" s="72"/>
      <c r="AU4066" s="72"/>
      <c r="AV4066" s="72"/>
      <c r="AW4066" s="72"/>
      <c r="AX4066" s="72"/>
      <c r="AY4066" s="72"/>
      <c r="AZ4066" s="72"/>
    </row>
    <row r="4067" spans="1:52" x14ac:dyDescent="0.35">
      <c r="A4067" s="70" t="s">
        <v>2597</v>
      </c>
      <c r="B4067" s="70" t="s">
        <v>2597</v>
      </c>
      <c r="C4067" s="83"/>
      <c r="D4067" s="84"/>
      <c r="E4067" s="85"/>
      <c r="F4067" s="86"/>
      <c r="G4067" s="83"/>
      <c r="H4067" s="81"/>
      <c r="I4067" s="87"/>
      <c r="J4067" s="87"/>
      <c r="K4067" s="36"/>
      <c r="L4067" s="90"/>
      <c r="M4067" s="90"/>
      <c r="N4067" s="89"/>
      <c r="O4067" s="72" t="s">
        <v>179</v>
      </c>
      <c r="P4067" s="74">
        <v>42827.751446759263</v>
      </c>
      <c r="Q4067" s="72" t="s">
        <v>5710</v>
      </c>
      <c r="R4067" s="76" t="s">
        <v>7991</v>
      </c>
      <c r="S4067" s="72" t="s">
        <v>221</v>
      </c>
      <c r="T4067" s="72"/>
      <c r="U4067" s="72"/>
      <c r="V4067" s="76" t="s">
        <v>10650</v>
      </c>
      <c r="W4067" s="74">
        <v>42827.751446759263</v>
      </c>
      <c r="X4067" s="76" t="s">
        <v>14003</v>
      </c>
      <c r="Y4067" s="72"/>
      <c r="Z4067" s="72"/>
      <c r="AA4067" s="78" t="s">
        <v>17960</v>
      </c>
      <c r="AB4067" s="72"/>
      <c r="AC4067" s="72" t="b">
        <v>0</v>
      </c>
      <c r="AD4067" s="72">
        <v>0</v>
      </c>
      <c r="AE4067" s="78" t="s">
        <v>230</v>
      </c>
      <c r="AF4067" s="72" t="b">
        <v>0</v>
      </c>
      <c r="AG4067" s="72" t="s">
        <v>231</v>
      </c>
      <c r="AH4067" s="72"/>
      <c r="AI4067" s="78" t="s">
        <v>230</v>
      </c>
      <c r="AJ4067" s="72" t="b">
        <v>0</v>
      </c>
      <c r="AK4067" s="72">
        <v>0</v>
      </c>
      <c r="AL4067" s="78" t="s">
        <v>230</v>
      </c>
      <c r="AM4067" s="72" t="s">
        <v>241</v>
      </c>
      <c r="AN4067" s="72" t="b">
        <v>0</v>
      </c>
      <c r="AO4067" s="78" t="s">
        <v>17960</v>
      </c>
      <c r="AP4067" s="72" t="s">
        <v>179</v>
      </c>
      <c r="AQ4067" s="72">
        <v>0</v>
      </c>
      <c r="AR4067" s="72">
        <v>0</v>
      </c>
      <c r="AS4067" s="72"/>
      <c r="AT4067" s="72"/>
      <c r="AU4067" s="72"/>
      <c r="AV4067" s="72"/>
      <c r="AW4067" s="72"/>
      <c r="AX4067" s="72"/>
      <c r="AY4067" s="72"/>
      <c r="AZ4067" s="72"/>
    </row>
    <row r="4068" spans="1:52" x14ac:dyDescent="0.35">
      <c r="A4068" s="70" t="s">
        <v>2597</v>
      </c>
      <c r="B4068" s="70" t="s">
        <v>2597</v>
      </c>
      <c r="C4068" s="83"/>
      <c r="D4068" s="84"/>
      <c r="E4068" s="85"/>
      <c r="F4068" s="86"/>
      <c r="G4068" s="83"/>
      <c r="H4068" s="81"/>
      <c r="I4068" s="87"/>
      <c r="J4068" s="87"/>
      <c r="K4068" s="36"/>
      <c r="L4068" s="90"/>
      <c r="M4068" s="90"/>
      <c r="N4068" s="89"/>
      <c r="O4068" s="72" t="s">
        <v>179</v>
      </c>
      <c r="P4068" s="74">
        <v>42828.291018518517</v>
      </c>
      <c r="Q4068" s="72" t="s">
        <v>5711</v>
      </c>
      <c r="R4068" s="76" t="s">
        <v>7992</v>
      </c>
      <c r="S4068" s="72" t="s">
        <v>221</v>
      </c>
      <c r="T4068" s="72"/>
      <c r="U4068" s="72"/>
      <c r="V4068" s="76" t="s">
        <v>10650</v>
      </c>
      <c r="W4068" s="74">
        <v>42828.291018518517</v>
      </c>
      <c r="X4068" s="76" t="s">
        <v>14004</v>
      </c>
      <c r="Y4068" s="72"/>
      <c r="Z4068" s="72"/>
      <c r="AA4068" s="78" t="s">
        <v>17961</v>
      </c>
      <c r="AB4068" s="72"/>
      <c r="AC4068" s="72" t="b">
        <v>0</v>
      </c>
      <c r="AD4068" s="72">
        <v>0</v>
      </c>
      <c r="AE4068" s="78" t="s">
        <v>230</v>
      </c>
      <c r="AF4068" s="72" t="b">
        <v>0</v>
      </c>
      <c r="AG4068" s="72" t="s">
        <v>231</v>
      </c>
      <c r="AH4068" s="72"/>
      <c r="AI4068" s="78" t="s">
        <v>230</v>
      </c>
      <c r="AJ4068" s="72" t="b">
        <v>0</v>
      </c>
      <c r="AK4068" s="72">
        <v>0</v>
      </c>
      <c r="AL4068" s="78" t="s">
        <v>230</v>
      </c>
      <c r="AM4068" s="72" t="s">
        <v>241</v>
      </c>
      <c r="AN4068" s="72" t="b">
        <v>0</v>
      </c>
      <c r="AO4068" s="78" t="s">
        <v>17961</v>
      </c>
      <c r="AP4068" s="72" t="s">
        <v>179</v>
      </c>
      <c r="AQ4068" s="72">
        <v>0</v>
      </c>
      <c r="AR4068" s="72">
        <v>0</v>
      </c>
      <c r="AS4068" s="72"/>
      <c r="AT4068" s="72"/>
      <c r="AU4068" s="72"/>
      <c r="AV4068" s="72"/>
      <c r="AW4068" s="72"/>
      <c r="AX4068" s="72"/>
      <c r="AY4068" s="72"/>
      <c r="AZ4068" s="72"/>
    </row>
    <row r="4069" spans="1:52" x14ac:dyDescent="0.35">
      <c r="A4069" s="70" t="s">
        <v>2597</v>
      </c>
      <c r="B4069" s="70" t="s">
        <v>2597</v>
      </c>
      <c r="C4069" s="83"/>
      <c r="D4069" s="84"/>
      <c r="E4069" s="85"/>
      <c r="F4069" s="86"/>
      <c r="G4069" s="83"/>
      <c r="H4069" s="81"/>
      <c r="I4069" s="87"/>
      <c r="J4069" s="87"/>
      <c r="K4069" s="36"/>
      <c r="L4069" s="90"/>
      <c r="M4069" s="90"/>
      <c r="N4069" s="89"/>
      <c r="O4069" s="72" t="s">
        <v>179</v>
      </c>
      <c r="P4069" s="74">
        <v>42828.336215277777</v>
      </c>
      <c r="Q4069" s="72" t="s">
        <v>5712</v>
      </c>
      <c r="R4069" s="76" t="s">
        <v>7993</v>
      </c>
      <c r="S4069" s="72" t="s">
        <v>221</v>
      </c>
      <c r="T4069" s="72"/>
      <c r="U4069" s="72"/>
      <c r="V4069" s="76" t="s">
        <v>10650</v>
      </c>
      <c r="W4069" s="74">
        <v>42828.336215277777</v>
      </c>
      <c r="X4069" s="76" t="s">
        <v>14005</v>
      </c>
      <c r="Y4069" s="72"/>
      <c r="Z4069" s="72"/>
      <c r="AA4069" s="78" t="s">
        <v>17962</v>
      </c>
      <c r="AB4069" s="72"/>
      <c r="AC4069" s="72" t="b">
        <v>0</v>
      </c>
      <c r="AD4069" s="72">
        <v>0</v>
      </c>
      <c r="AE4069" s="78" t="s">
        <v>230</v>
      </c>
      <c r="AF4069" s="72" t="b">
        <v>0</v>
      </c>
      <c r="AG4069" s="72" t="s">
        <v>233</v>
      </c>
      <c r="AH4069" s="72"/>
      <c r="AI4069" s="78" t="s">
        <v>230</v>
      </c>
      <c r="AJ4069" s="72" t="b">
        <v>0</v>
      </c>
      <c r="AK4069" s="72">
        <v>0</v>
      </c>
      <c r="AL4069" s="78" t="s">
        <v>230</v>
      </c>
      <c r="AM4069" s="72" t="s">
        <v>241</v>
      </c>
      <c r="AN4069" s="72" t="b">
        <v>0</v>
      </c>
      <c r="AO4069" s="78" t="s">
        <v>17962</v>
      </c>
      <c r="AP4069" s="72" t="s">
        <v>179</v>
      </c>
      <c r="AQ4069" s="72">
        <v>0</v>
      </c>
      <c r="AR4069" s="72">
        <v>0</v>
      </c>
      <c r="AS4069" s="72"/>
      <c r="AT4069" s="72"/>
      <c r="AU4069" s="72"/>
      <c r="AV4069" s="72"/>
      <c r="AW4069" s="72"/>
      <c r="AX4069" s="72"/>
      <c r="AY4069" s="72"/>
      <c r="AZ4069" s="72"/>
    </row>
    <row r="4070" spans="1:52" x14ac:dyDescent="0.35">
      <c r="A4070" s="70" t="s">
        <v>2597</v>
      </c>
      <c r="B4070" s="70" t="s">
        <v>2597</v>
      </c>
      <c r="C4070" s="83"/>
      <c r="D4070" s="84"/>
      <c r="E4070" s="85"/>
      <c r="F4070" s="86"/>
      <c r="G4070" s="83"/>
      <c r="H4070" s="81"/>
      <c r="I4070" s="87"/>
      <c r="J4070" s="87"/>
      <c r="K4070" s="36"/>
      <c r="L4070" s="90"/>
      <c r="M4070" s="90"/>
      <c r="N4070" s="89"/>
      <c r="O4070" s="72" t="s">
        <v>179</v>
      </c>
      <c r="P4070" s="74">
        <v>42828.49732638889</v>
      </c>
      <c r="Q4070" s="72" t="s">
        <v>5713</v>
      </c>
      <c r="R4070" s="76" t="s">
        <v>7994</v>
      </c>
      <c r="S4070" s="72" t="s">
        <v>221</v>
      </c>
      <c r="T4070" s="72"/>
      <c r="U4070" s="72"/>
      <c r="V4070" s="76" t="s">
        <v>10650</v>
      </c>
      <c r="W4070" s="74">
        <v>42828.49732638889</v>
      </c>
      <c r="X4070" s="76" t="s">
        <v>14006</v>
      </c>
      <c r="Y4070" s="72"/>
      <c r="Z4070" s="72"/>
      <c r="AA4070" s="78" t="s">
        <v>17963</v>
      </c>
      <c r="AB4070" s="72"/>
      <c r="AC4070" s="72" t="b">
        <v>0</v>
      </c>
      <c r="AD4070" s="72">
        <v>0</v>
      </c>
      <c r="AE4070" s="78" t="s">
        <v>230</v>
      </c>
      <c r="AF4070" s="72" t="b">
        <v>0</v>
      </c>
      <c r="AG4070" s="72" t="s">
        <v>233</v>
      </c>
      <c r="AH4070" s="72"/>
      <c r="AI4070" s="78" t="s">
        <v>230</v>
      </c>
      <c r="AJ4070" s="72" t="b">
        <v>0</v>
      </c>
      <c r="AK4070" s="72">
        <v>0</v>
      </c>
      <c r="AL4070" s="78" t="s">
        <v>230</v>
      </c>
      <c r="AM4070" s="72" t="s">
        <v>241</v>
      </c>
      <c r="AN4070" s="72" t="b">
        <v>0</v>
      </c>
      <c r="AO4070" s="78" t="s">
        <v>17963</v>
      </c>
      <c r="AP4070" s="72" t="s">
        <v>179</v>
      </c>
      <c r="AQ4070" s="72">
        <v>0</v>
      </c>
      <c r="AR4070" s="72">
        <v>0</v>
      </c>
      <c r="AS4070" s="72"/>
      <c r="AT4070" s="72"/>
      <c r="AU4070" s="72"/>
      <c r="AV4070" s="72"/>
      <c r="AW4070" s="72"/>
      <c r="AX4070" s="72"/>
      <c r="AY4070" s="72"/>
      <c r="AZ4070" s="72"/>
    </row>
    <row r="4071" spans="1:52" x14ac:dyDescent="0.35">
      <c r="A4071" s="70" t="s">
        <v>2598</v>
      </c>
      <c r="B4071" s="70" t="s">
        <v>2985</v>
      </c>
      <c r="C4071" s="83"/>
      <c r="D4071" s="84"/>
      <c r="E4071" s="85"/>
      <c r="F4071" s="86"/>
      <c r="G4071" s="83"/>
      <c r="H4071" s="81"/>
      <c r="I4071" s="87"/>
      <c r="J4071" s="87"/>
      <c r="K4071" s="36"/>
      <c r="L4071" s="90"/>
      <c r="M4071" s="90"/>
      <c r="N4071" s="89"/>
      <c r="O4071" s="72" t="s">
        <v>217</v>
      </c>
      <c r="P4071" s="74">
        <v>42828.496701388889</v>
      </c>
      <c r="Q4071" s="72" t="s">
        <v>5714</v>
      </c>
      <c r="R4071" s="76" t="s">
        <v>7995</v>
      </c>
      <c r="S4071" s="72" t="s">
        <v>8606</v>
      </c>
      <c r="T4071" s="72"/>
      <c r="U4071" s="72"/>
      <c r="V4071" s="76" t="s">
        <v>10651</v>
      </c>
      <c r="W4071" s="74">
        <v>42828.496701388889</v>
      </c>
      <c r="X4071" s="76" t="s">
        <v>14007</v>
      </c>
      <c r="Y4071" s="72"/>
      <c r="Z4071" s="72"/>
      <c r="AA4071" s="78" t="s">
        <v>17964</v>
      </c>
      <c r="AB4071" s="72"/>
      <c r="AC4071" s="72" t="b">
        <v>0</v>
      </c>
      <c r="AD4071" s="72">
        <v>0</v>
      </c>
      <c r="AE4071" s="78" t="s">
        <v>230</v>
      </c>
      <c r="AF4071" s="72" t="b">
        <v>0</v>
      </c>
      <c r="AG4071" s="72" t="s">
        <v>231</v>
      </c>
      <c r="AH4071" s="72"/>
      <c r="AI4071" s="78" t="s">
        <v>230</v>
      </c>
      <c r="AJ4071" s="72" t="b">
        <v>0</v>
      </c>
      <c r="AK4071" s="72">
        <v>0</v>
      </c>
      <c r="AL4071" s="78" t="s">
        <v>230</v>
      </c>
      <c r="AM4071" s="72" t="s">
        <v>240</v>
      </c>
      <c r="AN4071" s="72" t="b">
        <v>0</v>
      </c>
      <c r="AO4071" s="78" t="s">
        <v>17964</v>
      </c>
      <c r="AP4071" s="72" t="s">
        <v>179</v>
      </c>
      <c r="AQ4071" s="72">
        <v>0</v>
      </c>
      <c r="AR4071" s="72">
        <v>0</v>
      </c>
      <c r="AS4071" s="72"/>
      <c r="AT4071" s="72"/>
      <c r="AU4071" s="72"/>
      <c r="AV4071" s="72"/>
      <c r="AW4071" s="72"/>
      <c r="AX4071" s="72"/>
      <c r="AY4071" s="72"/>
      <c r="AZ4071" s="72"/>
    </row>
    <row r="4072" spans="1:52" x14ac:dyDescent="0.35">
      <c r="A4072" s="70" t="s">
        <v>2598</v>
      </c>
      <c r="B4072" s="70" t="s">
        <v>2985</v>
      </c>
      <c r="C4072" s="83"/>
      <c r="D4072" s="84"/>
      <c r="E4072" s="85"/>
      <c r="F4072" s="86"/>
      <c r="G4072" s="83"/>
      <c r="H4072" s="81"/>
      <c r="I4072" s="87"/>
      <c r="J4072" s="87"/>
      <c r="K4072" s="36"/>
      <c r="L4072" s="90"/>
      <c r="M4072" s="90"/>
      <c r="N4072" s="89"/>
      <c r="O4072" s="72" t="s">
        <v>217</v>
      </c>
      <c r="P4072" s="74">
        <v>42828.496782407405</v>
      </c>
      <c r="Q4072" s="72" t="s">
        <v>5715</v>
      </c>
      <c r="R4072" s="76" t="s">
        <v>7996</v>
      </c>
      <c r="S4072" s="72" t="s">
        <v>8606</v>
      </c>
      <c r="T4072" s="72"/>
      <c r="U4072" s="72"/>
      <c r="V4072" s="76" t="s">
        <v>10651</v>
      </c>
      <c r="W4072" s="74">
        <v>42828.496782407405</v>
      </c>
      <c r="X4072" s="76" t="s">
        <v>14008</v>
      </c>
      <c r="Y4072" s="72"/>
      <c r="Z4072" s="72"/>
      <c r="AA4072" s="78" t="s">
        <v>17965</v>
      </c>
      <c r="AB4072" s="72"/>
      <c r="AC4072" s="72" t="b">
        <v>0</v>
      </c>
      <c r="AD4072" s="72">
        <v>0</v>
      </c>
      <c r="AE4072" s="78" t="s">
        <v>230</v>
      </c>
      <c r="AF4072" s="72" t="b">
        <v>0</v>
      </c>
      <c r="AG4072" s="72" t="s">
        <v>231</v>
      </c>
      <c r="AH4072" s="72"/>
      <c r="AI4072" s="78" t="s">
        <v>230</v>
      </c>
      <c r="AJ4072" s="72" t="b">
        <v>0</v>
      </c>
      <c r="AK4072" s="72">
        <v>0</v>
      </c>
      <c r="AL4072" s="78" t="s">
        <v>230</v>
      </c>
      <c r="AM4072" s="72" t="s">
        <v>240</v>
      </c>
      <c r="AN4072" s="72" t="b">
        <v>0</v>
      </c>
      <c r="AO4072" s="78" t="s">
        <v>17965</v>
      </c>
      <c r="AP4072" s="72" t="s">
        <v>179</v>
      </c>
      <c r="AQ4072" s="72">
        <v>0</v>
      </c>
      <c r="AR4072" s="72">
        <v>0</v>
      </c>
      <c r="AS4072" s="72"/>
      <c r="AT4072" s="72"/>
      <c r="AU4072" s="72"/>
      <c r="AV4072" s="72"/>
      <c r="AW4072" s="72"/>
      <c r="AX4072" s="72"/>
      <c r="AY4072" s="72"/>
      <c r="AZ4072" s="72"/>
    </row>
    <row r="4073" spans="1:52" x14ac:dyDescent="0.35">
      <c r="A4073" s="70" t="s">
        <v>2598</v>
      </c>
      <c r="B4073" s="70" t="s">
        <v>2985</v>
      </c>
      <c r="C4073" s="83"/>
      <c r="D4073" s="84"/>
      <c r="E4073" s="85"/>
      <c r="F4073" s="86"/>
      <c r="G4073" s="83"/>
      <c r="H4073" s="81"/>
      <c r="I4073" s="87"/>
      <c r="J4073" s="87"/>
      <c r="K4073" s="36"/>
      <c r="L4073" s="90"/>
      <c r="M4073" s="90"/>
      <c r="N4073" s="89"/>
      <c r="O4073" s="72" t="s">
        <v>217</v>
      </c>
      <c r="P4073" s="74">
        <v>42828.496851851851</v>
      </c>
      <c r="Q4073" s="72" t="s">
        <v>5716</v>
      </c>
      <c r="R4073" s="76" t="s">
        <v>7997</v>
      </c>
      <c r="S4073" s="72" t="s">
        <v>8606</v>
      </c>
      <c r="T4073" s="72"/>
      <c r="U4073" s="72"/>
      <c r="V4073" s="76" t="s">
        <v>10651</v>
      </c>
      <c r="W4073" s="74">
        <v>42828.496851851851</v>
      </c>
      <c r="X4073" s="76" t="s">
        <v>14009</v>
      </c>
      <c r="Y4073" s="72"/>
      <c r="Z4073" s="72"/>
      <c r="AA4073" s="78" t="s">
        <v>17966</v>
      </c>
      <c r="AB4073" s="72"/>
      <c r="AC4073" s="72" t="b">
        <v>0</v>
      </c>
      <c r="AD4073" s="72">
        <v>0</v>
      </c>
      <c r="AE4073" s="78" t="s">
        <v>230</v>
      </c>
      <c r="AF4073" s="72" t="b">
        <v>0</v>
      </c>
      <c r="AG4073" s="72" t="s">
        <v>231</v>
      </c>
      <c r="AH4073" s="72"/>
      <c r="AI4073" s="78" t="s">
        <v>230</v>
      </c>
      <c r="AJ4073" s="72" t="b">
        <v>0</v>
      </c>
      <c r="AK4073" s="72">
        <v>0</v>
      </c>
      <c r="AL4073" s="78" t="s">
        <v>230</v>
      </c>
      <c r="AM4073" s="72" t="s">
        <v>240</v>
      </c>
      <c r="AN4073" s="72" t="b">
        <v>0</v>
      </c>
      <c r="AO4073" s="78" t="s">
        <v>17966</v>
      </c>
      <c r="AP4073" s="72" t="s">
        <v>179</v>
      </c>
      <c r="AQ4073" s="72">
        <v>0</v>
      </c>
      <c r="AR4073" s="72">
        <v>0</v>
      </c>
      <c r="AS4073" s="72"/>
      <c r="AT4073" s="72"/>
      <c r="AU4073" s="72"/>
      <c r="AV4073" s="72"/>
      <c r="AW4073" s="72"/>
      <c r="AX4073" s="72"/>
      <c r="AY4073" s="72"/>
      <c r="AZ4073" s="72"/>
    </row>
    <row r="4074" spans="1:52" x14ac:dyDescent="0.35">
      <c r="A4074" s="70" t="s">
        <v>2598</v>
      </c>
      <c r="B4074" s="70" t="s">
        <v>2598</v>
      </c>
      <c r="C4074" s="83"/>
      <c r="D4074" s="84"/>
      <c r="E4074" s="85"/>
      <c r="F4074" s="86"/>
      <c r="G4074" s="83"/>
      <c r="H4074" s="81"/>
      <c r="I4074" s="87"/>
      <c r="J4074" s="87"/>
      <c r="K4074" s="36"/>
      <c r="L4074" s="90"/>
      <c r="M4074" s="90"/>
      <c r="N4074" s="89"/>
      <c r="O4074" s="72" t="s">
        <v>179</v>
      </c>
      <c r="P4074" s="74">
        <v>42828.497256944444</v>
      </c>
      <c r="Q4074" s="72" t="s">
        <v>5717</v>
      </c>
      <c r="R4074" s="76" t="s">
        <v>7998</v>
      </c>
      <c r="S4074" s="72" t="s">
        <v>395</v>
      </c>
      <c r="T4074" s="72"/>
      <c r="U4074" s="72"/>
      <c r="V4074" s="76" t="s">
        <v>10651</v>
      </c>
      <c r="W4074" s="74">
        <v>42828.497256944444</v>
      </c>
      <c r="X4074" s="76" t="s">
        <v>14010</v>
      </c>
      <c r="Y4074" s="72"/>
      <c r="Z4074" s="72"/>
      <c r="AA4074" s="78" t="s">
        <v>17967</v>
      </c>
      <c r="AB4074" s="72"/>
      <c r="AC4074" s="72" t="b">
        <v>0</v>
      </c>
      <c r="AD4074" s="72">
        <v>0</v>
      </c>
      <c r="AE4074" s="78" t="s">
        <v>230</v>
      </c>
      <c r="AF4074" s="72" t="b">
        <v>0</v>
      </c>
      <c r="AG4074" s="72" t="s">
        <v>231</v>
      </c>
      <c r="AH4074" s="72"/>
      <c r="AI4074" s="78" t="s">
        <v>230</v>
      </c>
      <c r="AJ4074" s="72" t="b">
        <v>0</v>
      </c>
      <c r="AK4074" s="72">
        <v>0</v>
      </c>
      <c r="AL4074" s="78" t="s">
        <v>230</v>
      </c>
      <c r="AM4074" s="72" t="s">
        <v>431</v>
      </c>
      <c r="AN4074" s="72" t="b">
        <v>0</v>
      </c>
      <c r="AO4074" s="78" t="s">
        <v>17967</v>
      </c>
      <c r="AP4074" s="72" t="s">
        <v>179</v>
      </c>
      <c r="AQ4074" s="72">
        <v>0</v>
      </c>
      <c r="AR4074" s="72">
        <v>0</v>
      </c>
      <c r="AS4074" s="72"/>
      <c r="AT4074" s="72"/>
      <c r="AU4074" s="72"/>
      <c r="AV4074" s="72"/>
      <c r="AW4074" s="72"/>
      <c r="AX4074" s="72"/>
      <c r="AY4074" s="72"/>
      <c r="AZ4074" s="72"/>
    </row>
    <row r="4075" spans="1:52" x14ac:dyDescent="0.35">
      <c r="A4075" s="70" t="s">
        <v>2598</v>
      </c>
      <c r="B4075" s="70" t="s">
        <v>2598</v>
      </c>
      <c r="C4075" s="83"/>
      <c r="D4075" s="84"/>
      <c r="E4075" s="85"/>
      <c r="F4075" s="86"/>
      <c r="G4075" s="83"/>
      <c r="H4075" s="81"/>
      <c r="I4075" s="87"/>
      <c r="J4075" s="87"/>
      <c r="K4075" s="36"/>
      <c r="L4075" s="90"/>
      <c r="M4075" s="90"/>
      <c r="N4075" s="89"/>
      <c r="O4075" s="72" t="s">
        <v>179</v>
      </c>
      <c r="P4075" s="74">
        <v>42828.497673611113</v>
      </c>
      <c r="Q4075" s="72" t="s">
        <v>5718</v>
      </c>
      <c r="R4075" s="76" t="s">
        <v>7999</v>
      </c>
      <c r="S4075" s="72" t="s">
        <v>395</v>
      </c>
      <c r="T4075" s="72"/>
      <c r="U4075" s="72"/>
      <c r="V4075" s="76" t="s">
        <v>10651</v>
      </c>
      <c r="W4075" s="74">
        <v>42828.497673611113</v>
      </c>
      <c r="X4075" s="76" t="s">
        <v>14011</v>
      </c>
      <c r="Y4075" s="72"/>
      <c r="Z4075" s="72"/>
      <c r="AA4075" s="78" t="s">
        <v>17968</v>
      </c>
      <c r="AB4075" s="72"/>
      <c r="AC4075" s="72" t="b">
        <v>0</v>
      </c>
      <c r="AD4075" s="72">
        <v>0</v>
      </c>
      <c r="AE4075" s="78" t="s">
        <v>230</v>
      </c>
      <c r="AF4075" s="72" t="b">
        <v>0</v>
      </c>
      <c r="AG4075" s="72" t="s">
        <v>231</v>
      </c>
      <c r="AH4075" s="72"/>
      <c r="AI4075" s="78" t="s">
        <v>230</v>
      </c>
      <c r="AJ4075" s="72" t="b">
        <v>0</v>
      </c>
      <c r="AK4075" s="72">
        <v>0</v>
      </c>
      <c r="AL4075" s="78" t="s">
        <v>230</v>
      </c>
      <c r="AM4075" s="72" t="s">
        <v>431</v>
      </c>
      <c r="AN4075" s="72" t="b">
        <v>0</v>
      </c>
      <c r="AO4075" s="78" t="s">
        <v>17968</v>
      </c>
      <c r="AP4075" s="72" t="s">
        <v>179</v>
      </c>
      <c r="AQ4075" s="72">
        <v>0</v>
      </c>
      <c r="AR4075" s="72">
        <v>0</v>
      </c>
      <c r="AS4075" s="72"/>
      <c r="AT4075" s="72"/>
      <c r="AU4075" s="72"/>
      <c r="AV4075" s="72"/>
      <c r="AW4075" s="72"/>
      <c r="AX4075" s="72"/>
      <c r="AY4075" s="72"/>
      <c r="AZ4075" s="72"/>
    </row>
    <row r="4076" spans="1:52" x14ac:dyDescent="0.35">
      <c r="A4076" s="70" t="s">
        <v>2598</v>
      </c>
      <c r="B4076" s="70" t="s">
        <v>2598</v>
      </c>
      <c r="C4076" s="83"/>
      <c r="D4076" s="84"/>
      <c r="E4076" s="85"/>
      <c r="F4076" s="86"/>
      <c r="G4076" s="83"/>
      <c r="H4076" s="81"/>
      <c r="I4076" s="87"/>
      <c r="J4076" s="87"/>
      <c r="K4076" s="36"/>
      <c r="L4076" s="90"/>
      <c r="M4076" s="90"/>
      <c r="N4076" s="89"/>
      <c r="O4076" s="72" t="s">
        <v>179</v>
      </c>
      <c r="P4076" s="74">
        <v>42828.498113425929</v>
      </c>
      <c r="Q4076" s="72" t="s">
        <v>5719</v>
      </c>
      <c r="R4076" s="76" t="s">
        <v>8000</v>
      </c>
      <c r="S4076" s="72" t="s">
        <v>395</v>
      </c>
      <c r="T4076" s="72"/>
      <c r="U4076" s="72"/>
      <c r="V4076" s="76" t="s">
        <v>10651</v>
      </c>
      <c r="W4076" s="74">
        <v>42828.498113425929</v>
      </c>
      <c r="X4076" s="76" t="s">
        <v>14012</v>
      </c>
      <c r="Y4076" s="72"/>
      <c r="Z4076" s="72"/>
      <c r="AA4076" s="78" t="s">
        <v>17969</v>
      </c>
      <c r="AB4076" s="72"/>
      <c r="AC4076" s="72" t="b">
        <v>0</v>
      </c>
      <c r="AD4076" s="72">
        <v>0</v>
      </c>
      <c r="AE4076" s="78" t="s">
        <v>230</v>
      </c>
      <c r="AF4076" s="72" t="b">
        <v>0</v>
      </c>
      <c r="AG4076" s="72" t="s">
        <v>233</v>
      </c>
      <c r="AH4076" s="72"/>
      <c r="AI4076" s="78" t="s">
        <v>230</v>
      </c>
      <c r="AJ4076" s="72" t="b">
        <v>0</v>
      </c>
      <c r="AK4076" s="72">
        <v>0</v>
      </c>
      <c r="AL4076" s="78" t="s">
        <v>230</v>
      </c>
      <c r="AM4076" s="72" t="s">
        <v>431</v>
      </c>
      <c r="AN4076" s="72" t="b">
        <v>0</v>
      </c>
      <c r="AO4076" s="78" t="s">
        <v>17969</v>
      </c>
      <c r="AP4076" s="72" t="s">
        <v>179</v>
      </c>
      <c r="AQ4076" s="72">
        <v>0</v>
      </c>
      <c r="AR4076" s="72">
        <v>0</v>
      </c>
      <c r="AS4076" s="72"/>
      <c r="AT4076" s="72"/>
      <c r="AU4076" s="72"/>
      <c r="AV4076" s="72"/>
      <c r="AW4076" s="72"/>
      <c r="AX4076" s="72"/>
      <c r="AY4076" s="72"/>
      <c r="AZ4076" s="72"/>
    </row>
    <row r="4077" spans="1:52" x14ac:dyDescent="0.35">
      <c r="A4077" s="70" t="s">
        <v>2599</v>
      </c>
      <c r="B4077" s="70" t="s">
        <v>2599</v>
      </c>
      <c r="C4077" s="83"/>
      <c r="D4077" s="84"/>
      <c r="E4077" s="85"/>
      <c r="F4077" s="86"/>
      <c r="G4077" s="83"/>
      <c r="H4077" s="81"/>
      <c r="I4077" s="87"/>
      <c r="J4077" s="87"/>
      <c r="K4077" s="36"/>
      <c r="L4077" s="90"/>
      <c r="M4077" s="90"/>
      <c r="N4077" s="89"/>
      <c r="O4077" s="72" t="s">
        <v>179</v>
      </c>
      <c r="P4077" s="74">
        <v>42824.478865740741</v>
      </c>
      <c r="Q4077" s="72" t="s">
        <v>5720</v>
      </c>
      <c r="R4077" s="76" t="s">
        <v>8001</v>
      </c>
      <c r="S4077" s="72" t="s">
        <v>221</v>
      </c>
      <c r="T4077" s="72"/>
      <c r="U4077" s="72"/>
      <c r="V4077" s="76" t="s">
        <v>10652</v>
      </c>
      <c r="W4077" s="74">
        <v>42824.478865740741</v>
      </c>
      <c r="X4077" s="76" t="s">
        <v>14013</v>
      </c>
      <c r="Y4077" s="72"/>
      <c r="Z4077" s="72"/>
      <c r="AA4077" s="78" t="s">
        <v>17970</v>
      </c>
      <c r="AB4077" s="72"/>
      <c r="AC4077" s="72" t="b">
        <v>0</v>
      </c>
      <c r="AD4077" s="72">
        <v>0</v>
      </c>
      <c r="AE4077" s="78" t="s">
        <v>230</v>
      </c>
      <c r="AF4077" s="72" t="b">
        <v>0</v>
      </c>
      <c r="AG4077" s="72" t="s">
        <v>231</v>
      </c>
      <c r="AH4077" s="72"/>
      <c r="AI4077" s="78" t="s">
        <v>230</v>
      </c>
      <c r="AJ4077" s="72" t="b">
        <v>0</v>
      </c>
      <c r="AK4077" s="72">
        <v>0</v>
      </c>
      <c r="AL4077" s="78" t="s">
        <v>230</v>
      </c>
      <c r="AM4077" s="72" t="s">
        <v>241</v>
      </c>
      <c r="AN4077" s="72" t="b">
        <v>0</v>
      </c>
      <c r="AO4077" s="78" t="s">
        <v>17970</v>
      </c>
      <c r="AP4077" s="72" t="s">
        <v>179</v>
      </c>
      <c r="AQ4077" s="72">
        <v>0</v>
      </c>
      <c r="AR4077" s="72">
        <v>0</v>
      </c>
      <c r="AS4077" s="72"/>
      <c r="AT4077" s="72"/>
      <c r="AU4077" s="72"/>
      <c r="AV4077" s="72"/>
      <c r="AW4077" s="72"/>
      <c r="AX4077" s="72"/>
      <c r="AY4077" s="72"/>
      <c r="AZ4077" s="72"/>
    </row>
    <row r="4078" spans="1:52" x14ac:dyDescent="0.35">
      <c r="A4078" s="70" t="s">
        <v>2599</v>
      </c>
      <c r="B4078" s="70" t="s">
        <v>2599</v>
      </c>
      <c r="C4078" s="83"/>
      <c r="D4078" s="84"/>
      <c r="E4078" s="85"/>
      <c r="F4078" s="86"/>
      <c r="G4078" s="83"/>
      <c r="H4078" s="81"/>
      <c r="I4078" s="87"/>
      <c r="J4078" s="87"/>
      <c r="K4078" s="36"/>
      <c r="L4078" s="90"/>
      <c r="M4078" s="90"/>
      <c r="N4078" s="89"/>
      <c r="O4078" s="72" t="s">
        <v>179</v>
      </c>
      <c r="P4078" s="74">
        <v>42824.478877314818</v>
      </c>
      <c r="Q4078" s="72" t="s">
        <v>5721</v>
      </c>
      <c r="R4078" s="76" t="s">
        <v>8002</v>
      </c>
      <c r="S4078" s="72" t="s">
        <v>221</v>
      </c>
      <c r="T4078" s="72"/>
      <c r="U4078" s="72"/>
      <c r="V4078" s="76" t="s">
        <v>10652</v>
      </c>
      <c r="W4078" s="74">
        <v>42824.478877314818</v>
      </c>
      <c r="X4078" s="76" t="s">
        <v>14014</v>
      </c>
      <c r="Y4078" s="72"/>
      <c r="Z4078" s="72"/>
      <c r="AA4078" s="78" t="s">
        <v>17971</v>
      </c>
      <c r="AB4078" s="72"/>
      <c r="AC4078" s="72" t="b">
        <v>0</v>
      </c>
      <c r="AD4078" s="72">
        <v>0</v>
      </c>
      <c r="AE4078" s="78" t="s">
        <v>230</v>
      </c>
      <c r="AF4078" s="72" t="b">
        <v>0</v>
      </c>
      <c r="AG4078" s="72" t="s">
        <v>231</v>
      </c>
      <c r="AH4078" s="72"/>
      <c r="AI4078" s="78" t="s">
        <v>230</v>
      </c>
      <c r="AJ4078" s="72" t="b">
        <v>0</v>
      </c>
      <c r="AK4078" s="72">
        <v>0</v>
      </c>
      <c r="AL4078" s="78" t="s">
        <v>230</v>
      </c>
      <c r="AM4078" s="72" t="s">
        <v>241</v>
      </c>
      <c r="AN4078" s="72" t="b">
        <v>0</v>
      </c>
      <c r="AO4078" s="78" t="s">
        <v>17971</v>
      </c>
      <c r="AP4078" s="72" t="s">
        <v>179</v>
      </c>
      <c r="AQ4078" s="72">
        <v>0</v>
      </c>
      <c r="AR4078" s="72">
        <v>0</v>
      </c>
      <c r="AS4078" s="72"/>
      <c r="AT4078" s="72"/>
      <c r="AU4078" s="72"/>
      <c r="AV4078" s="72"/>
      <c r="AW4078" s="72"/>
      <c r="AX4078" s="72"/>
      <c r="AY4078" s="72"/>
      <c r="AZ4078" s="72"/>
    </row>
    <row r="4079" spans="1:52" x14ac:dyDescent="0.35">
      <c r="A4079" s="70" t="s">
        <v>2599</v>
      </c>
      <c r="B4079" s="70" t="s">
        <v>2599</v>
      </c>
      <c r="C4079" s="83"/>
      <c r="D4079" s="84"/>
      <c r="E4079" s="85"/>
      <c r="F4079" s="86"/>
      <c r="G4079" s="83"/>
      <c r="H4079" s="81"/>
      <c r="I4079" s="87"/>
      <c r="J4079" s="87"/>
      <c r="K4079" s="36"/>
      <c r="L4079" s="90"/>
      <c r="M4079" s="90"/>
      <c r="N4079" s="89"/>
      <c r="O4079" s="72" t="s">
        <v>179</v>
      </c>
      <c r="P4079" s="74">
        <v>42824.478888888887</v>
      </c>
      <c r="Q4079" s="72" t="s">
        <v>5722</v>
      </c>
      <c r="R4079" s="76" t="s">
        <v>8003</v>
      </c>
      <c r="S4079" s="72" t="s">
        <v>221</v>
      </c>
      <c r="T4079" s="72"/>
      <c r="U4079" s="72"/>
      <c r="V4079" s="76" t="s">
        <v>10652</v>
      </c>
      <c r="W4079" s="74">
        <v>42824.478888888887</v>
      </c>
      <c r="X4079" s="76" t="s">
        <v>14015</v>
      </c>
      <c r="Y4079" s="72"/>
      <c r="Z4079" s="72"/>
      <c r="AA4079" s="78" t="s">
        <v>17972</v>
      </c>
      <c r="AB4079" s="72"/>
      <c r="AC4079" s="72" t="b">
        <v>0</v>
      </c>
      <c r="AD4079" s="72">
        <v>0</v>
      </c>
      <c r="AE4079" s="78" t="s">
        <v>230</v>
      </c>
      <c r="AF4079" s="72" t="b">
        <v>0</v>
      </c>
      <c r="AG4079" s="72" t="s">
        <v>231</v>
      </c>
      <c r="AH4079" s="72"/>
      <c r="AI4079" s="78" t="s">
        <v>230</v>
      </c>
      <c r="AJ4079" s="72" t="b">
        <v>0</v>
      </c>
      <c r="AK4079" s="72">
        <v>0</v>
      </c>
      <c r="AL4079" s="78" t="s">
        <v>230</v>
      </c>
      <c r="AM4079" s="72" t="s">
        <v>241</v>
      </c>
      <c r="AN4079" s="72" t="b">
        <v>0</v>
      </c>
      <c r="AO4079" s="78" t="s">
        <v>17972</v>
      </c>
      <c r="AP4079" s="72" t="s">
        <v>179</v>
      </c>
      <c r="AQ4079" s="72">
        <v>0</v>
      </c>
      <c r="AR4079" s="72">
        <v>0</v>
      </c>
      <c r="AS4079" s="72"/>
      <c r="AT4079" s="72"/>
      <c r="AU4079" s="72"/>
      <c r="AV4079" s="72"/>
      <c r="AW4079" s="72"/>
      <c r="AX4079" s="72"/>
      <c r="AY4079" s="72"/>
      <c r="AZ4079" s="72"/>
    </row>
    <row r="4080" spans="1:52" x14ac:dyDescent="0.35">
      <c r="A4080" s="70" t="s">
        <v>2599</v>
      </c>
      <c r="B4080" s="70" t="s">
        <v>2599</v>
      </c>
      <c r="C4080" s="83"/>
      <c r="D4080" s="84"/>
      <c r="E4080" s="85"/>
      <c r="F4080" s="86"/>
      <c r="G4080" s="83"/>
      <c r="H4080" s="81"/>
      <c r="I4080" s="87"/>
      <c r="J4080" s="87"/>
      <c r="K4080" s="36"/>
      <c r="L4080" s="90"/>
      <c r="M4080" s="90"/>
      <c r="N4080" s="89"/>
      <c r="O4080" s="72" t="s">
        <v>179</v>
      </c>
      <c r="P4080" s="74">
        <v>42824.478900462964</v>
      </c>
      <c r="Q4080" s="72" t="s">
        <v>5723</v>
      </c>
      <c r="R4080" s="76" t="s">
        <v>8004</v>
      </c>
      <c r="S4080" s="72" t="s">
        <v>221</v>
      </c>
      <c r="T4080" s="72"/>
      <c r="U4080" s="72"/>
      <c r="V4080" s="76" t="s">
        <v>10652</v>
      </c>
      <c r="W4080" s="74">
        <v>42824.478900462964</v>
      </c>
      <c r="X4080" s="76" t="s">
        <v>14016</v>
      </c>
      <c r="Y4080" s="72"/>
      <c r="Z4080" s="72"/>
      <c r="AA4080" s="78" t="s">
        <v>17973</v>
      </c>
      <c r="AB4080" s="72"/>
      <c r="AC4080" s="72" t="b">
        <v>0</v>
      </c>
      <c r="AD4080" s="72">
        <v>0</v>
      </c>
      <c r="AE4080" s="78" t="s">
        <v>230</v>
      </c>
      <c r="AF4080" s="72" t="b">
        <v>0</v>
      </c>
      <c r="AG4080" s="72" t="s">
        <v>231</v>
      </c>
      <c r="AH4080" s="72"/>
      <c r="AI4080" s="78" t="s">
        <v>230</v>
      </c>
      <c r="AJ4080" s="72" t="b">
        <v>0</v>
      </c>
      <c r="AK4080" s="72">
        <v>0</v>
      </c>
      <c r="AL4080" s="78" t="s">
        <v>230</v>
      </c>
      <c r="AM4080" s="72" t="s">
        <v>241</v>
      </c>
      <c r="AN4080" s="72" t="b">
        <v>0</v>
      </c>
      <c r="AO4080" s="78" t="s">
        <v>17973</v>
      </c>
      <c r="AP4080" s="72" t="s">
        <v>179</v>
      </c>
      <c r="AQ4080" s="72">
        <v>0</v>
      </c>
      <c r="AR4080" s="72">
        <v>0</v>
      </c>
      <c r="AS4080" s="72"/>
      <c r="AT4080" s="72"/>
      <c r="AU4080" s="72"/>
      <c r="AV4080" s="72"/>
      <c r="AW4080" s="72"/>
      <c r="AX4080" s="72"/>
      <c r="AY4080" s="72"/>
      <c r="AZ4080" s="72"/>
    </row>
    <row r="4081" spans="1:52" x14ac:dyDescent="0.35">
      <c r="A4081" s="70" t="s">
        <v>2599</v>
      </c>
      <c r="B4081" s="70" t="s">
        <v>2599</v>
      </c>
      <c r="C4081" s="83"/>
      <c r="D4081" s="84"/>
      <c r="E4081" s="85"/>
      <c r="F4081" s="86"/>
      <c r="G4081" s="83"/>
      <c r="H4081" s="81"/>
      <c r="I4081" s="87"/>
      <c r="J4081" s="87"/>
      <c r="K4081" s="36"/>
      <c r="L4081" s="90"/>
      <c r="M4081" s="90"/>
      <c r="N4081" s="89"/>
      <c r="O4081" s="72" t="s">
        <v>179</v>
      </c>
      <c r="P4081" s="74">
        <v>42824.573680555557</v>
      </c>
      <c r="Q4081" s="72" t="s">
        <v>5724</v>
      </c>
      <c r="R4081" s="76" t="s">
        <v>8005</v>
      </c>
      <c r="S4081" s="72" t="s">
        <v>221</v>
      </c>
      <c r="T4081" s="72"/>
      <c r="U4081" s="72"/>
      <c r="V4081" s="76" t="s">
        <v>10652</v>
      </c>
      <c r="W4081" s="74">
        <v>42824.573680555557</v>
      </c>
      <c r="X4081" s="76" t="s">
        <v>14017</v>
      </c>
      <c r="Y4081" s="72"/>
      <c r="Z4081" s="72"/>
      <c r="AA4081" s="78" t="s">
        <v>17974</v>
      </c>
      <c r="AB4081" s="72"/>
      <c r="AC4081" s="72" t="b">
        <v>0</v>
      </c>
      <c r="AD4081" s="72">
        <v>0</v>
      </c>
      <c r="AE4081" s="78" t="s">
        <v>230</v>
      </c>
      <c r="AF4081" s="72" t="b">
        <v>0</v>
      </c>
      <c r="AG4081" s="72" t="s">
        <v>231</v>
      </c>
      <c r="AH4081" s="72"/>
      <c r="AI4081" s="78" t="s">
        <v>230</v>
      </c>
      <c r="AJ4081" s="72" t="b">
        <v>0</v>
      </c>
      <c r="AK4081" s="72">
        <v>0</v>
      </c>
      <c r="AL4081" s="78" t="s">
        <v>230</v>
      </c>
      <c r="AM4081" s="72" t="s">
        <v>241</v>
      </c>
      <c r="AN4081" s="72" t="b">
        <v>0</v>
      </c>
      <c r="AO4081" s="78" t="s">
        <v>17974</v>
      </c>
      <c r="AP4081" s="72" t="s">
        <v>179</v>
      </c>
      <c r="AQ4081" s="72">
        <v>0</v>
      </c>
      <c r="AR4081" s="72">
        <v>0</v>
      </c>
      <c r="AS4081" s="72"/>
      <c r="AT4081" s="72"/>
      <c r="AU4081" s="72"/>
      <c r="AV4081" s="72"/>
      <c r="AW4081" s="72"/>
      <c r="AX4081" s="72"/>
      <c r="AY4081" s="72"/>
      <c r="AZ4081" s="72"/>
    </row>
    <row r="4082" spans="1:52" x14ac:dyDescent="0.35">
      <c r="A4082" s="70" t="s">
        <v>2599</v>
      </c>
      <c r="B4082" s="70" t="s">
        <v>2599</v>
      </c>
      <c r="C4082" s="83"/>
      <c r="D4082" s="84"/>
      <c r="E4082" s="85"/>
      <c r="F4082" s="86"/>
      <c r="G4082" s="83"/>
      <c r="H4082" s="81"/>
      <c r="I4082" s="87"/>
      <c r="J4082" s="87"/>
      <c r="K4082" s="36"/>
      <c r="L4082" s="90"/>
      <c r="M4082" s="90"/>
      <c r="N4082" s="89"/>
      <c r="O4082" s="72" t="s">
        <v>179</v>
      </c>
      <c r="P4082" s="74">
        <v>42824.690312500003</v>
      </c>
      <c r="Q4082" s="72" t="s">
        <v>5725</v>
      </c>
      <c r="R4082" s="76" t="s">
        <v>8006</v>
      </c>
      <c r="S4082" s="72" t="s">
        <v>221</v>
      </c>
      <c r="T4082" s="72"/>
      <c r="U4082" s="72"/>
      <c r="V4082" s="76" t="s">
        <v>10652</v>
      </c>
      <c r="W4082" s="74">
        <v>42824.690312500003</v>
      </c>
      <c r="X4082" s="76" t="s">
        <v>14018</v>
      </c>
      <c r="Y4082" s="72"/>
      <c r="Z4082" s="72"/>
      <c r="AA4082" s="78" t="s">
        <v>17975</v>
      </c>
      <c r="AB4082" s="72"/>
      <c r="AC4082" s="72" t="b">
        <v>0</v>
      </c>
      <c r="AD4082" s="72">
        <v>0</v>
      </c>
      <c r="AE4082" s="78" t="s">
        <v>230</v>
      </c>
      <c r="AF4082" s="72" t="b">
        <v>0</v>
      </c>
      <c r="AG4082" s="72" t="s">
        <v>231</v>
      </c>
      <c r="AH4082" s="72"/>
      <c r="AI4082" s="78" t="s">
        <v>230</v>
      </c>
      <c r="AJ4082" s="72" t="b">
        <v>0</v>
      </c>
      <c r="AK4082" s="72">
        <v>0</v>
      </c>
      <c r="AL4082" s="78" t="s">
        <v>230</v>
      </c>
      <c r="AM4082" s="72" t="s">
        <v>241</v>
      </c>
      <c r="AN4082" s="72" t="b">
        <v>0</v>
      </c>
      <c r="AO4082" s="78" t="s">
        <v>17975</v>
      </c>
      <c r="AP4082" s="72" t="s">
        <v>179</v>
      </c>
      <c r="AQ4082" s="72">
        <v>0</v>
      </c>
      <c r="AR4082" s="72">
        <v>0</v>
      </c>
      <c r="AS4082" s="72"/>
      <c r="AT4082" s="72"/>
      <c r="AU4082" s="72"/>
      <c r="AV4082" s="72"/>
      <c r="AW4082" s="72"/>
      <c r="AX4082" s="72"/>
      <c r="AY4082" s="72"/>
      <c r="AZ4082" s="72"/>
    </row>
    <row r="4083" spans="1:52" x14ac:dyDescent="0.35">
      <c r="A4083" s="70" t="s">
        <v>2599</v>
      </c>
      <c r="B4083" s="70" t="s">
        <v>2599</v>
      </c>
      <c r="C4083" s="83"/>
      <c r="D4083" s="84"/>
      <c r="E4083" s="85"/>
      <c r="F4083" s="86"/>
      <c r="G4083" s="83"/>
      <c r="H4083" s="81"/>
      <c r="I4083" s="87"/>
      <c r="J4083" s="87"/>
      <c r="K4083" s="36"/>
      <c r="L4083" s="90"/>
      <c r="M4083" s="90"/>
      <c r="N4083" s="89"/>
      <c r="O4083" s="72" t="s">
        <v>179</v>
      </c>
      <c r="P4083" s="74">
        <v>42824.690324074072</v>
      </c>
      <c r="Q4083" s="72" t="s">
        <v>5726</v>
      </c>
      <c r="R4083" s="76" t="s">
        <v>8007</v>
      </c>
      <c r="S4083" s="72" t="s">
        <v>221</v>
      </c>
      <c r="T4083" s="72"/>
      <c r="U4083" s="72"/>
      <c r="V4083" s="76" t="s">
        <v>10652</v>
      </c>
      <c r="W4083" s="74">
        <v>42824.690324074072</v>
      </c>
      <c r="X4083" s="76" t="s">
        <v>14019</v>
      </c>
      <c r="Y4083" s="72"/>
      <c r="Z4083" s="72"/>
      <c r="AA4083" s="78" t="s">
        <v>17976</v>
      </c>
      <c r="AB4083" s="72"/>
      <c r="AC4083" s="72" t="b">
        <v>0</v>
      </c>
      <c r="AD4083" s="72">
        <v>0</v>
      </c>
      <c r="AE4083" s="78" t="s">
        <v>230</v>
      </c>
      <c r="AF4083" s="72" t="b">
        <v>0</v>
      </c>
      <c r="AG4083" s="72" t="s">
        <v>231</v>
      </c>
      <c r="AH4083" s="72"/>
      <c r="AI4083" s="78" t="s">
        <v>230</v>
      </c>
      <c r="AJ4083" s="72" t="b">
        <v>0</v>
      </c>
      <c r="AK4083" s="72">
        <v>0</v>
      </c>
      <c r="AL4083" s="78" t="s">
        <v>230</v>
      </c>
      <c r="AM4083" s="72" t="s">
        <v>241</v>
      </c>
      <c r="AN4083" s="72" t="b">
        <v>0</v>
      </c>
      <c r="AO4083" s="78" t="s">
        <v>17976</v>
      </c>
      <c r="AP4083" s="72" t="s">
        <v>179</v>
      </c>
      <c r="AQ4083" s="72">
        <v>0</v>
      </c>
      <c r="AR4083" s="72">
        <v>0</v>
      </c>
      <c r="AS4083" s="72"/>
      <c r="AT4083" s="72"/>
      <c r="AU4083" s="72"/>
      <c r="AV4083" s="72"/>
      <c r="AW4083" s="72"/>
      <c r="AX4083" s="72"/>
      <c r="AY4083" s="72"/>
      <c r="AZ4083" s="72"/>
    </row>
    <row r="4084" spans="1:52" x14ac:dyDescent="0.35">
      <c r="A4084" s="70" t="s">
        <v>2599</v>
      </c>
      <c r="B4084" s="70" t="s">
        <v>2599</v>
      </c>
      <c r="C4084" s="83"/>
      <c r="D4084" s="84"/>
      <c r="E4084" s="85"/>
      <c r="F4084" s="86"/>
      <c r="G4084" s="83"/>
      <c r="H4084" s="81"/>
      <c r="I4084" s="87"/>
      <c r="J4084" s="87"/>
      <c r="K4084" s="36"/>
      <c r="L4084" s="90"/>
      <c r="M4084" s="90"/>
      <c r="N4084" s="89"/>
      <c r="O4084" s="72" t="s">
        <v>179</v>
      </c>
      <c r="P4084" s="74">
        <v>42824.690324074072</v>
      </c>
      <c r="Q4084" s="72" t="s">
        <v>5727</v>
      </c>
      <c r="R4084" s="76" t="s">
        <v>8008</v>
      </c>
      <c r="S4084" s="72" t="s">
        <v>221</v>
      </c>
      <c r="T4084" s="72"/>
      <c r="U4084" s="72"/>
      <c r="V4084" s="76" t="s">
        <v>10652</v>
      </c>
      <c r="W4084" s="74">
        <v>42824.690324074072</v>
      </c>
      <c r="X4084" s="76" t="s">
        <v>14020</v>
      </c>
      <c r="Y4084" s="72"/>
      <c r="Z4084" s="72"/>
      <c r="AA4084" s="78" t="s">
        <v>17977</v>
      </c>
      <c r="AB4084" s="72"/>
      <c r="AC4084" s="72" t="b">
        <v>0</v>
      </c>
      <c r="AD4084" s="72">
        <v>0</v>
      </c>
      <c r="AE4084" s="78" t="s">
        <v>230</v>
      </c>
      <c r="AF4084" s="72" t="b">
        <v>0</v>
      </c>
      <c r="AG4084" s="72" t="s">
        <v>231</v>
      </c>
      <c r="AH4084" s="72"/>
      <c r="AI4084" s="78" t="s">
        <v>230</v>
      </c>
      <c r="AJ4084" s="72" t="b">
        <v>0</v>
      </c>
      <c r="AK4084" s="72">
        <v>0</v>
      </c>
      <c r="AL4084" s="78" t="s">
        <v>230</v>
      </c>
      <c r="AM4084" s="72" t="s">
        <v>241</v>
      </c>
      <c r="AN4084" s="72" t="b">
        <v>0</v>
      </c>
      <c r="AO4084" s="78" t="s">
        <v>17977</v>
      </c>
      <c r="AP4084" s="72" t="s">
        <v>179</v>
      </c>
      <c r="AQ4084" s="72">
        <v>0</v>
      </c>
      <c r="AR4084" s="72">
        <v>0</v>
      </c>
      <c r="AS4084" s="72"/>
      <c r="AT4084" s="72"/>
      <c r="AU4084" s="72"/>
      <c r="AV4084" s="72"/>
      <c r="AW4084" s="72"/>
      <c r="AX4084" s="72"/>
      <c r="AY4084" s="72"/>
      <c r="AZ4084" s="72"/>
    </row>
    <row r="4085" spans="1:52" x14ac:dyDescent="0.35">
      <c r="A4085" s="70" t="s">
        <v>2599</v>
      </c>
      <c r="B4085" s="70" t="s">
        <v>2599</v>
      </c>
      <c r="C4085" s="83"/>
      <c r="D4085" s="84"/>
      <c r="E4085" s="85"/>
      <c r="F4085" s="86"/>
      <c r="G4085" s="83"/>
      <c r="H4085" s="81"/>
      <c r="I4085" s="87"/>
      <c r="J4085" s="87"/>
      <c r="K4085" s="36"/>
      <c r="L4085" s="90"/>
      <c r="M4085" s="90"/>
      <c r="N4085" s="89"/>
      <c r="O4085" s="72" t="s">
        <v>179</v>
      </c>
      <c r="P4085" s="74">
        <v>42824.690335648149</v>
      </c>
      <c r="Q4085" s="72" t="s">
        <v>5728</v>
      </c>
      <c r="R4085" s="76" t="s">
        <v>8009</v>
      </c>
      <c r="S4085" s="72" t="s">
        <v>221</v>
      </c>
      <c r="T4085" s="72"/>
      <c r="U4085" s="72"/>
      <c r="V4085" s="76" t="s">
        <v>10652</v>
      </c>
      <c r="W4085" s="74">
        <v>42824.690335648149</v>
      </c>
      <c r="X4085" s="76" t="s">
        <v>14021</v>
      </c>
      <c r="Y4085" s="72"/>
      <c r="Z4085" s="72"/>
      <c r="AA4085" s="78" t="s">
        <v>17978</v>
      </c>
      <c r="AB4085" s="72"/>
      <c r="AC4085" s="72" t="b">
        <v>0</v>
      </c>
      <c r="AD4085" s="72">
        <v>0</v>
      </c>
      <c r="AE4085" s="78" t="s">
        <v>230</v>
      </c>
      <c r="AF4085" s="72" t="b">
        <v>0</v>
      </c>
      <c r="AG4085" s="72" t="s">
        <v>231</v>
      </c>
      <c r="AH4085" s="72"/>
      <c r="AI4085" s="78" t="s">
        <v>230</v>
      </c>
      <c r="AJ4085" s="72" t="b">
        <v>0</v>
      </c>
      <c r="AK4085" s="72">
        <v>0</v>
      </c>
      <c r="AL4085" s="78" t="s">
        <v>230</v>
      </c>
      <c r="AM4085" s="72" t="s">
        <v>241</v>
      </c>
      <c r="AN4085" s="72" t="b">
        <v>0</v>
      </c>
      <c r="AO4085" s="78" t="s">
        <v>17978</v>
      </c>
      <c r="AP4085" s="72" t="s">
        <v>179</v>
      </c>
      <c r="AQ4085" s="72">
        <v>0</v>
      </c>
      <c r="AR4085" s="72">
        <v>0</v>
      </c>
      <c r="AS4085" s="72"/>
      <c r="AT4085" s="72"/>
      <c r="AU4085" s="72"/>
      <c r="AV4085" s="72"/>
      <c r="AW4085" s="72"/>
      <c r="AX4085" s="72"/>
      <c r="AY4085" s="72"/>
      <c r="AZ4085" s="72"/>
    </row>
    <row r="4086" spans="1:52" x14ac:dyDescent="0.35">
      <c r="A4086" s="70" t="s">
        <v>2599</v>
      </c>
      <c r="B4086" s="70" t="s">
        <v>2599</v>
      </c>
      <c r="C4086" s="83"/>
      <c r="D4086" s="84"/>
      <c r="E4086" s="85"/>
      <c r="F4086" s="86"/>
      <c r="G4086" s="83"/>
      <c r="H4086" s="81"/>
      <c r="I4086" s="87"/>
      <c r="J4086" s="87"/>
      <c r="K4086" s="36"/>
      <c r="L4086" s="90"/>
      <c r="M4086" s="90"/>
      <c r="N4086" s="89"/>
      <c r="O4086" s="72" t="s">
        <v>179</v>
      </c>
      <c r="P4086" s="74">
        <v>42824.690335648149</v>
      </c>
      <c r="Q4086" s="72" t="s">
        <v>5729</v>
      </c>
      <c r="R4086" s="76" t="s">
        <v>8010</v>
      </c>
      <c r="S4086" s="72" t="s">
        <v>221</v>
      </c>
      <c r="T4086" s="72"/>
      <c r="U4086" s="72"/>
      <c r="V4086" s="76" t="s">
        <v>10652</v>
      </c>
      <c r="W4086" s="74">
        <v>42824.690335648149</v>
      </c>
      <c r="X4086" s="76" t="s">
        <v>14022</v>
      </c>
      <c r="Y4086" s="72"/>
      <c r="Z4086" s="72"/>
      <c r="AA4086" s="78" t="s">
        <v>17979</v>
      </c>
      <c r="AB4086" s="72"/>
      <c r="AC4086" s="72" t="b">
        <v>0</v>
      </c>
      <c r="AD4086" s="72">
        <v>0</v>
      </c>
      <c r="AE4086" s="78" t="s">
        <v>230</v>
      </c>
      <c r="AF4086" s="72" t="b">
        <v>0</v>
      </c>
      <c r="AG4086" s="72" t="s">
        <v>231</v>
      </c>
      <c r="AH4086" s="72"/>
      <c r="AI4086" s="78" t="s">
        <v>230</v>
      </c>
      <c r="AJ4086" s="72" t="b">
        <v>0</v>
      </c>
      <c r="AK4086" s="72">
        <v>0</v>
      </c>
      <c r="AL4086" s="78" t="s">
        <v>230</v>
      </c>
      <c r="AM4086" s="72" t="s">
        <v>241</v>
      </c>
      <c r="AN4086" s="72" t="b">
        <v>0</v>
      </c>
      <c r="AO4086" s="78" t="s">
        <v>17979</v>
      </c>
      <c r="AP4086" s="72" t="s">
        <v>179</v>
      </c>
      <c r="AQ4086" s="72">
        <v>0</v>
      </c>
      <c r="AR4086" s="72">
        <v>0</v>
      </c>
      <c r="AS4086" s="72"/>
      <c r="AT4086" s="72"/>
      <c r="AU4086" s="72"/>
      <c r="AV4086" s="72"/>
      <c r="AW4086" s="72"/>
      <c r="AX4086" s="72"/>
      <c r="AY4086" s="72"/>
      <c r="AZ4086" s="72"/>
    </row>
    <row r="4087" spans="1:52" x14ac:dyDescent="0.35">
      <c r="A4087" s="70" t="s">
        <v>2599</v>
      </c>
      <c r="B4087" s="70" t="s">
        <v>2599</v>
      </c>
      <c r="C4087" s="83"/>
      <c r="D4087" s="84"/>
      <c r="E4087" s="85"/>
      <c r="F4087" s="86"/>
      <c r="G4087" s="83"/>
      <c r="H4087" s="81"/>
      <c r="I4087" s="87"/>
      <c r="J4087" s="87"/>
      <c r="K4087" s="36"/>
      <c r="L4087" s="90"/>
      <c r="M4087" s="90"/>
      <c r="N4087" s="89"/>
      <c r="O4087" s="72" t="s">
        <v>179</v>
      </c>
      <c r="P4087" s="74">
        <v>42824.690347222226</v>
      </c>
      <c r="Q4087" s="72" t="s">
        <v>5730</v>
      </c>
      <c r="R4087" s="76" t="s">
        <v>8011</v>
      </c>
      <c r="S4087" s="72" t="s">
        <v>221</v>
      </c>
      <c r="T4087" s="72"/>
      <c r="U4087" s="72"/>
      <c r="V4087" s="76" t="s">
        <v>10652</v>
      </c>
      <c r="W4087" s="74">
        <v>42824.690347222226</v>
      </c>
      <c r="X4087" s="76" t="s">
        <v>14023</v>
      </c>
      <c r="Y4087" s="72"/>
      <c r="Z4087" s="72"/>
      <c r="AA4087" s="78" t="s">
        <v>17980</v>
      </c>
      <c r="AB4087" s="72"/>
      <c r="AC4087" s="72" t="b">
        <v>0</v>
      </c>
      <c r="AD4087" s="72">
        <v>0</v>
      </c>
      <c r="AE4087" s="78" t="s">
        <v>230</v>
      </c>
      <c r="AF4087" s="72" t="b">
        <v>0</v>
      </c>
      <c r="AG4087" s="72" t="s">
        <v>231</v>
      </c>
      <c r="AH4087" s="72"/>
      <c r="AI4087" s="78" t="s">
        <v>230</v>
      </c>
      <c r="AJ4087" s="72" t="b">
        <v>0</v>
      </c>
      <c r="AK4087" s="72">
        <v>0</v>
      </c>
      <c r="AL4087" s="78" t="s">
        <v>230</v>
      </c>
      <c r="AM4087" s="72" t="s">
        <v>241</v>
      </c>
      <c r="AN4087" s="72" t="b">
        <v>0</v>
      </c>
      <c r="AO4087" s="78" t="s">
        <v>17980</v>
      </c>
      <c r="AP4087" s="72" t="s">
        <v>179</v>
      </c>
      <c r="AQ4087" s="72">
        <v>0</v>
      </c>
      <c r="AR4087" s="72">
        <v>0</v>
      </c>
      <c r="AS4087" s="72"/>
      <c r="AT4087" s="72"/>
      <c r="AU4087" s="72"/>
      <c r="AV4087" s="72"/>
      <c r="AW4087" s="72"/>
      <c r="AX4087" s="72"/>
      <c r="AY4087" s="72"/>
      <c r="AZ4087" s="72"/>
    </row>
    <row r="4088" spans="1:52" x14ac:dyDescent="0.35">
      <c r="A4088" s="70" t="s">
        <v>2599</v>
      </c>
      <c r="B4088" s="70" t="s">
        <v>2599</v>
      </c>
      <c r="C4088" s="83"/>
      <c r="D4088" s="84"/>
      <c r="E4088" s="85"/>
      <c r="F4088" s="86"/>
      <c r="G4088" s="83"/>
      <c r="H4088" s="81"/>
      <c r="I4088" s="87"/>
      <c r="J4088" s="87"/>
      <c r="K4088" s="36"/>
      <c r="L4088" s="90"/>
      <c r="M4088" s="90"/>
      <c r="N4088" s="89"/>
      <c r="O4088" s="72" t="s">
        <v>179</v>
      </c>
      <c r="P4088" s="74">
        <v>42824.690347222226</v>
      </c>
      <c r="Q4088" s="72" t="s">
        <v>5731</v>
      </c>
      <c r="R4088" s="76" t="s">
        <v>8012</v>
      </c>
      <c r="S4088" s="72" t="s">
        <v>221</v>
      </c>
      <c r="T4088" s="72"/>
      <c r="U4088" s="72"/>
      <c r="V4088" s="76" t="s">
        <v>10652</v>
      </c>
      <c r="W4088" s="74">
        <v>42824.690347222226</v>
      </c>
      <c r="X4088" s="76" t="s">
        <v>14024</v>
      </c>
      <c r="Y4088" s="72"/>
      <c r="Z4088" s="72"/>
      <c r="AA4088" s="78" t="s">
        <v>17981</v>
      </c>
      <c r="AB4088" s="72"/>
      <c r="AC4088" s="72" t="b">
        <v>0</v>
      </c>
      <c r="AD4088" s="72">
        <v>0</v>
      </c>
      <c r="AE4088" s="78" t="s">
        <v>230</v>
      </c>
      <c r="AF4088" s="72" t="b">
        <v>0</v>
      </c>
      <c r="AG4088" s="72" t="s">
        <v>231</v>
      </c>
      <c r="AH4088" s="72"/>
      <c r="AI4088" s="78" t="s">
        <v>230</v>
      </c>
      <c r="AJ4088" s="72" t="b">
        <v>0</v>
      </c>
      <c r="AK4088" s="72">
        <v>0</v>
      </c>
      <c r="AL4088" s="78" t="s">
        <v>230</v>
      </c>
      <c r="AM4088" s="72" t="s">
        <v>241</v>
      </c>
      <c r="AN4088" s="72" t="b">
        <v>0</v>
      </c>
      <c r="AO4088" s="78" t="s">
        <v>17981</v>
      </c>
      <c r="AP4088" s="72" t="s">
        <v>179</v>
      </c>
      <c r="AQ4088" s="72">
        <v>0</v>
      </c>
      <c r="AR4088" s="72">
        <v>0</v>
      </c>
      <c r="AS4088" s="72"/>
      <c r="AT4088" s="72"/>
      <c r="AU4088" s="72"/>
      <c r="AV4088" s="72"/>
      <c r="AW4088" s="72"/>
      <c r="AX4088" s="72"/>
      <c r="AY4088" s="72"/>
      <c r="AZ4088" s="72"/>
    </row>
    <row r="4089" spans="1:52" x14ac:dyDescent="0.35">
      <c r="A4089" s="70" t="s">
        <v>2599</v>
      </c>
      <c r="B4089" s="70" t="s">
        <v>2599</v>
      </c>
      <c r="C4089" s="83"/>
      <c r="D4089" s="84"/>
      <c r="E4089" s="85"/>
      <c r="F4089" s="86"/>
      <c r="G4089" s="83"/>
      <c r="H4089" s="81"/>
      <c r="I4089" s="87"/>
      <c r="J4089" s="87"/>
      <c r="K4089" s="36"/>
      <c r="L4089" s="90"/>
      <c r="M4089" s="90"/>
      <c r="N4089" s="89"/>
      <c r="O4089" s="72" t="s">
        <v>179</v>
      </c>
      <c r="P4089" s="74">
        <v>42824.783402777779</v>
      </c>
      <c r="Q4089" s="72" t="s">
        <v>5732</v>
      </c>
      <c r="R4089" s="76" t="s">
        <v>8013</v>
      </c>
      <c r="S4089" s="72" t="s">
        <v>221</v>
      </c>
      <c r="T4089" s="72"/>
      <c r="U4089" s="72"/>
      <c r="V4089" s="76" t="s">
        <v>10652</v>
      </c>
      <c r="W4089" s="74">
        <v>42824.783402777779</v>
      </c>
      <c r="X4089" s="76" t="s">
        <v>14025</v>
      </c>
      <c r="Y4089" s="72"/>
      <c r="Z4089" s="72"/>
      <c r="AA4089" s="78" t="s">
        <v>17982</v>
      </c>
      <c r="AB4089" s="72"/>
      <c r="AC4089" s="72" t="b">
        <v>0</v>
      </c>
      <c r="AD4089" s="72">
        <v>0</v>
      </c>
      <c r="AE4089" s="78" t="s">
        <v>230</v>
      </c>
      <c r="AF4089" s="72" t="b">
        <v>0</v>
      </c>
      <c r="AG4089" s="72" t="s">
        <v>231</v>
      </c>
      <c r="AH4089" s="72"/>
      <c r="AI4089" s="78" t="s">
        <v>230</v>
      </c>
      <c r="AJ4089" s="72" t="b">
        <v>0</v>
      </c>
      <c r="AK4089" s="72">
        <v>0</v>
      </c>
      <c r="AL4089" s="78" t="s">
        <v>230</v>
      </c>
      <c r="AM4089" s="72" t="s">
        <v>241</v>
      </c>
      <c r="AN4089" s="72" t="b">
        <v>0</v>
      </c>
      <c r="AO4089" s="78" t="s">
        <v>17982</v>
      </c>
      <c r="AP4089" s="72" t="s">
        <v>179</v>
      </c>
      <c r="AQ4089" s="72">
        <v>0</v>
      </c>
      <c r="AR4089" s="72">
        <v>0</v>
      </c>
      <c r="AS4089" s="72"/>
      <c r="AT4089" s="72"/>
      <c r="AU4089" s="72"/>
      <c r="AV4089" s="72"/>
      <c r="AW4089" s="72"/>
      <c r="AX4089" s="72"/>
      <c r="AY4089" s="72"/>
      <c r="AZ4089" s="72"/>
    </row>
    <row r="4090" spans="1:52" x14ac:dyDescent="0.35">
      <c r="A4090" s="70" t="s">
        <v>2599</v>
      </c>
      <c r="B4090" s="70" t="s">
        <v>2599</v>
      </c>
      <c r="C4090" s="83"/>
      <c r="D4090" s="84"/>
      <c r="E4090" s="85"/>
      <c r="F4090" s="86"/>
      <c r="G4090" s="83"/>
      <c r="H4090" s="81"/>
      <c r="I4090" s="87"/>
      <c r="J4090" s="87"/>
      <c r="K4090" s="36"/>
      <c r="L4090" s="90"/>
      <c r="M4090" s="90"/>
      <c r="N4090" s="89"/>
      <c r="O4090" s="72" t="s">
        <v>179</v>
      </c>
      <c r="P4090" s="74">
        <v>42824.783402777779</v>
      </c>
      <c r="Q4090" s="72" t="s">
        <v>5733</v>
      </c>
      <c r="R4090" s="76" t="s">
        <v>8014</v>
      </c>
      <c r="S4090" s="72" t="s">
        <v>221</v>
      </c>
      <c r="T4090" s="72"/>
      <c r="U4090" s="72"/>
      <c r="V4090" s="76" t="s">
        <v>10652</v>
      </c>
      <c r="W4090" s="74">
        <v>42824.783402777779</v>
      </c>
      <c r="X4090" s="76" t="s">
        <v>14026</v>
      </c>
      <c r="Y4090" s="72"/>
      <c r="Z4090" s="72"/>
      <c r="AA4090" s="78" t="s">
        <v>17983</v>
      </c>
      <c r="AB4090" s="72"/>
      <c r="AC4090" s="72" t="b">
        <v>0</v>
      </c>
      <c r="AD4090" s="72">
        <v>0</v>
      </c>
      <c r="AE4090" s="78" t="s">
        <v>230</v>
      </c>
      <c r="AF4090" s="72" t="b">
        <v>0</v>
      </c>
      <c r="AG4090" s="72" t="s">
        <v>231</v>
      </c>
      <c r="AH4090" s="72"/>
      <c r="AI4090" s="78" t="s">
        <v>230</v>
      </c>
      <c r="AJ4090" s="72" t="b">
        <v>0</v>
      </c>
      <c r="AK4090" s="72">
        <v>0</v>
      </c>
      <c r="AL4090" s="78" t="s">
        <v>230</v>
      </c>
      <c r="AM4090" s="72" t="s">
        <v>241</v>
      </c>
      <c r="AN4090" s="72" t="b">
        <v>0</v>
      </c>
      <c r="AO4090" s="78" t="s">
        <v>17983</v>
      </c>
      <c r="AP4090" s="72" t="s">
        <v>179</v>
      </c>
      <c r="AQ4090" s="72">
        <v>0</v>
      </c>
      <c r="AR4090" s="72">
        <v>0</v>
      </c>
      <c r="AS4090" s="72"/>
      <c r="AT4090" s="72"/>
      <c r="AU4090" s="72"/>
      <c r="AV4090" s="72"/>
      <c r="AW4090" s="72"/>
      <c r="AX4090" s="72"/>
      <c r="AY4090" s="72"/>
      <c r="AZ4090" s="72"/>
    </row>
    <row r="4091" spans="1:52" x14ac:dyDescent="0.35">
      <c r="A4091" s="70" t="s">
        <v>2599</v>
      </c>
      <c r="B4091" s="70" t="s">
        <v>2599</v>
      </c>
      <c r="C4091" s="83"/>
      <c r="D4091" s="84"/>
      <c r="E4091" s="85"/>
      <c r="F4091" s="86"/>
      <c r="G4091" s="83"/>
      <c r="H4091" s="81"/>
      <c r="I4091" s="87"/>
      <c r="J4091" s="87"/>
      <c r="K4091" s="36"/>
      <c r="L4091" s="90"/>
      <c r="M4091" s="90"/>
      <c r="N4091" s="89"/>
      <c r="O4091" s="72" t="s">
        <v>179</v>
      </c>
      <c r="P4091" s="74">
        <v>42824.783414351848</v>
      </c>
      <c r="Q4091" s="72" t="s">
        <v>5734</v>
      </c>
      <c r="R4091" s="76" t="s">
        <v>8015</v>
      </c>
      <c r="S4091" s="72" t="s">
        <v>221</v>
      </c>
      <c r="T4091" s="72"/>
      <c r="U4091" s="72"/>
      <c r="V4091" s="76" t="s">
        <v>10652</v>
      </c>
      <c r="W4091" s="74">
        <v>42824.783414351848</v>
      </c>
      <c r="X4091" s="76" t="s">
        <v>14027</v>
      </c>
      <c r="Y4091" s="72"/>
      <c r="Z4091" s="72"/>
      <c r="AA4091" s="78" t="s">
        <v>17984</v>
      </c>
      <c r="AB4091" s="72"/>
      <c r="AC4091" s="72" t="b">
        <v>0</v>
      </c>
      <c r="AD4091" s="72">
        <v>0</v>
      </c>
      <c r="AE4091" s="78" t="s">
        <v>230</v>
      </c>
      <c r="AF4091" s="72" t="b">
        <v>0</v>
      </c>
      <c r="AG4091" s="72" t="s">
        <v>231</v>
      </c>
      <c r="AH4091" s="72"/>
      <c r="AI4091" s="78" t="s">
        <v>230</v>
      </c>
      <c r="AJ4091" s="72" t="b">
        <v>0</v>
      </c>
      <c r="AK4091" s="72">
        <v>0</v>
      </c>
      <c r="AL4091" s="78" t="s">
        <v>230</v>
      </c>
      <c r="AM4091" s="72" t="s">
        <v>241</v>
      </c>
      <c r="AN4091" s="72" t="b">
        <v>0</v>
      </c>
      <c r="AO4091" s="78" t="s">
        <v>17984</v>
      </c>
      <c r="AP4091" s="72" t="s">
        <v>179</v>
      </c>
      <c r="AQ4091" s="72">
        <v>0</v>
      </c>
      <c r="AR4091" s="72">
        <v>0</v>
      </c>
      <c r="AS4091" s="72"/>
      <c r="AT4091" s="72"/>
      <c r="AU4091" s="72"/>
      <c r="AV4091" s="72"/>
      <c r="AW4091" s="72"/>
      <c r="AX4091" s="72"/>
      <c r="AY4091" s="72"/>
      <c r="AZ4091" s="72"/>
    </row>
    <row r="4092" spans="1:52" x14ac:dyDescent="0.35">
      <c r="A4092" s="70" t="s">
        <v>2599</v>
      </c>
      <c r="B4092" s="70" t="s">
        <v>2599</v>
      </c>
      <c r="C4092" s="83"/>
      <c r="D4092" s="84"/>
      <c r="E4092" s="85"/>
      <c r="F4092" s="86"/>
      <c r="G4092" s="83"/>
      <c r="H4092" s="81"/>
      <c r="I4092" s="87"/>
      <c r="J4092" s="87"/>
      <c r="K4092" s="36"/>
      <c r="L4092" s="90"/>
      <c r="M4092" s="90"/>
      <c r="N4092" s="89"/>
      <c r="O4092" s="72" t="s">
        <v>179</v>
      </c>
      <c r="P4092" s="74">
        <v>42824.829884259256</v>
      </c>
      <c r="Q4092" s="72" t="s">
        <v>5735</v>
      </c>
      <c r="R4092" s="76" t="s">
        <v>8016</v>
      </c>
      <c r="S4092" s="72" t="s">
        <v>221</v>
      </c>
      <c r="T4092" s="72"/>
      <c r="U4092" s="72"/>
      <c r="V4092" s="76" t="s">
        <v>10652</v>
      </c>
      <c r="W4092" s="74">
        <v>42824.829884259256</v>
      </c>
      <c r="X4092" s="76" t="s">
        <v>14028</v>
      </c>
      <c r="Y4092" s="72"/>
      <c r="Z4092" s="72"/>
      <c r="AA4092" s="78" t="s">
        <v>17985</v>
      </c>
      <c r="AB4092" s="72"/>
      <c r="AC4092" s="72" t="b">
        <v>0</v>
      </c>
      <c r="AD4092" s="72">
        <v>0</v>
      </c>
      <c r="AE4092" s="78" t="s">
        <v>230</v>
      </c>
      <c r="AF4092" s="72" t="b">
        <v>0</v>
      </c>
      <c r="AG4092" s="72" t="s">
        <v>231</v>
      </c>
      <c r="AH4092" s="72"/>
      <c r="AI4092" s="78" t="s">
        <v>230</v>
      </c>
      <c r="AJ4092" s="72" t="b">
        <v>0</v>
      </c>
      <c r="AK4092" s="72">
        <v>0</v>
      </c>
      <c r="AL4092" s="78" t="s">
        <v>230</v>
      </c>
      <c r="AM4092" s="72" t="s">
        <v>241</v>
      </c>
      <c r="AN4092" s="72" t="b">
        <v>0</v>
      </c>
      <c r="AO4092" s="78" t="s">
        <v>17985</v>
      </c>
      <c r="AP4092" s="72" t="s">
        <v>179</v>
      </c>
      <c r="AQ4092" s="72">
        <v>0</v>
      </c>
      <c r="AR4092" s="72">
        <v>0</v>
      </c>
      <c r="AS4092" s="72"/>
      <c r="AT4092" s="72"/>
      <c r="AU4092" s="72"/>
      <c r="AV4092" s="72"/>
      <c r="AW4092" s="72"/>
      <c r="AX4092" s="72"/>
      <c r="AY4092" s="72"/>
      <c r="AZ4092" s="72"/>
    </row>
    <row r="4093" spans="1:52" x14ac:dyDescent="0.35">
      <c r="A4093" s="70" t="s">
        <v>2599</v>
      </c>
      <c r="B4093" s="70" t="s">
        <v>2599</v>
      </c>
      <c r="C4093" s="83"/>
      <c r="D4093" s="84"/>
      <c r="E4093" s="85"/>
      <c r="F4093" s="86"/>
      <c r="G4093" s="83"/>
      <c r="H4093" s="81"/>
      <c r="I4093" s="87"/>
      <c r="J4093" s="87"/>
      <c r="K4093" s="36"/>
      <c r="L4093" s="90"/>
      <c r="M4093" s="90"/>
      <c r="N4093" s="89"/>
      <c r="O4093" s="72" t="s">
        <v>179</v>
      </c>
      <c r="P4093" s="74">
        <v>42824.829884259256</v>
      </c>
      <c r="Q4093" s="72" t="s">
        <v>5736</v>
      </c>
      <c r="R4093" s="76" t="s">
        <v>8017</v>
      </c>
      <c r="S4093" s="72" t="s">
        <v>221</v>
      </c>
      <c r="T4093" s="72"/>
      <c r="U4093" s="72"/>
      <c r="V4093" s="76" t="s">
        <v>10652</v>
      </c>
      <c r="W4093" s="74">
        <v>42824.829884259256</v>
      </c>
      <c r="X4093" s="76" t="s">
        <v>14029</v>
      </c>
      <c r="Y4093" s="72"/>
      <c r="Z4093" s="72"/>
      <c r="AA4093" s="78" t="s">
        <v>17986</v>
      </c>
      <c r="AB4093" s="72"/>
      <c r="AC4093" s="72" t="b">
        <v>0</v>
      </c>
      <c r="AD4093" s="72">
        <v>0</v>
      </c>
      <c r="AE4093" s="78" t="s">
        <v>230</v>
      </c>
      <c r="AF4093" s="72" t="b">
        <v>0</v>
      </c>
      <c r="AG4093" s="72" t="s">
        <v>231</v>
      </c>
      <c r="AH4093" s="72"/>
      <c r="AI4093" s="78" t="s">
        <v>230</v>
      </c>
      <c r="AJ4093" s="72" t="b">
        <v>0</v>
      </c>
      <c r="AK4093" s="72">
        <v>0</v>
      </c>
      <c r="AL4093" s="78" t="s">
        <v>230</v>
      </c>
      <c r="AM4093" s="72" t="s">
        <v>241</v>
      </c>
      <c r="AN4093" s="72" t="b">
        <v>0</v>
      </c>
      <c r="AO4093" s="78" t="s">
        <v>17986</v>
      </c>
      <c r="AP4093" s="72" t="s">
        <v>179</v>
      </c>
      <c r="AQ4093" s="72">
        <v>0</v>
      </c>
      <c r="AR4093" s="72">
        <v>0</v>
      </c>
      <c r="AS4093" s="72"/>
      <c r="AT4093" s="72"/>
      <c r="AU4093" s="72"/>
      <c r="AV4093" s="72"/>
      <c r="AW4093" s="72"/>
      <c r="AX4093" s="72"/>
      <c r="AY4093" s="72"/>
      <c r="AZ4093" s="72"/>
    </row>
    <row r="4094" spans="1:52" x14ac:dyDescent="0.35">
      <c r="A4094" s="70" t="s">
        <v>2599</v>
      </c>
      <c r="B4094" s="70" t="s">
        <v>2599</v>
      </c>
      <c r="C4094" s="83"/>
      <c r="D4094" s="84"/>
      <c r="E4094" s="85"/>
      <c r="F4094" s="86"/>
      <c r="G4094" s="83"/>
      <c r="H4094" s="81"/>
      <c r="I4094" s="87"/>
      <c r="J4094" s="87"/>
      <c r="K4094" s="36"/>
      <c r="L4094" s="90"/>
      <c r="M4094" s="90"/>
      <c r="N4094" s="89"/>
      <c r="O4094" s="72" t="s">
        <v>179</v>
      </c>
      <c r="P4094" s="74">
        <v>42824.876099537039</v>
      </c>
      <c r="Q4094" s="72" t="s">
        <v>5737</v>
      </c>
      <c r="R4094" s="76" t="s">
        <v>8018</v>
      </c>
      <c r="S4094" s="72" t="s">
        <v>221</v>
      </c>
      <c r="T4094" s="72"/>
      <c r="U4094" s="72"/>
      <c r="V4094" s="76" t="s">
        <v>10652</v>
      </c>
      <c r="W4094" s="74">
        <v>42824.876099537039</v>
      </c>
      <c r="X4094" s="76" t="s">
        <v>14030</v>
      </c>
      <c r="Y4094" s="72"/>
      <c r="Z4094" s="72"/>
      <c r="AA4094" s="78" t="s">
        <v>17987</v>
      </c>
      <c r="AB4094" s="72"/>
      <c r="AC4094" s="72" t="b">
        <v>0</v>
      </c>
      <c r="AD4094" s="72">
        <v>0</v>
      </c>
      <c r="AE4094" s="78" t="s">
        <v>230</v>
      </c>
      <c r="AF4094" s="72" t="b">
        <v>0</v>
      </c>
      <c r="AG4094" s="72" t="s">
        <v>231</v>
      </c>
      <c r="AH4094" s="72"/>
      <c r="AI4094" s="78" t="s">
        <v>230</v>
      </c>
      <c r="AJ4094" s="72" t="b">
        <v>0</v>
      </c>
      <c r="AK4094" s="72">
        <v>0</v>
      </c>
      <c r="AL4094" s="78" t="s">
        <v>230</v>
      </c>
      <c r="AM4094" s="72" t="s">
        <v>241</v>
      </c>
      <c r="AN4094" s="72" t="b">
        <v>0</v>
      </c>
      <c r="AO4094" s="78" t="s">
        <v>17987</v>
      </c>
      <c r="AP4094" s="72" t="s">
        <v>179</v>
      </c>
      <c r="AQ4094" s="72">
        <v>0</v>
      </c>
      <c r="AR4094" s="72">
        <v>0</v>
      </c>
      <c r="AS4094" s="72"/>
      <c r="AT4094" s="72"/>
      <c r="AU4094" s="72"/>
      <c r="AV4094" s="72"/>
      <c r="AW4094" s="72"/>
      <c r="AX4094" s="72"/>
      <c r="AY4094" s="72"/>
      <c r="AZ4094" s="72"/>
    </row>
    <row r="4095" spans="1:52" x14ac:dyDescent="0.35">
      <c r="A4095" s="70" t="s">
        <v>2599</v>
      </c>
      <c r="B4095" s="70" t="s">
        <v>2599</v>
      </c>
      <c r="C4095" s="83"/>
      <c r="D4095" s="84"/>
      <c r="E4095" s="85"/>
      <c r="F4095" s="86"/>
      <c r="G4095" s="83"/>
      <c r="H4095" s="81"/>
      <c r="I4095" s="87"/>
      <c r="J4095" s="87"/>
      <c r="K4095" s="36"/>
      <c r="L4095" s="90"/>
      <c r="M4095" s="90"/>
      <c r="N4095" s="89"/>
      <c r="O4095" s="72" t="s">
        <v>179</v>
      </c>
      <c r="P4095" s="74">
        <v>42824.919872685183</v>
      </c>
      <c r="Q4095" s="72" t="s">
        <v>5738</v>
      </c>
      <c r="R4095" s="76" t="s">
        <v>8019</v>
      </c>
      <c r="S4095" s="72" t="s">
        <v>221</v>
      </c>
      <c r="T4095" s="72"/>
      <c r="U4095" s="72"/>
      <c r="V4095" s="76" t="s">
        <v>10652</v>
      </c>
      <c r="W4095" s="74">
        <v>42824.919872685183</v>
      </c>
      <c r="X4095" s="76" t="s">
        <v>14031</v>
      </c>
      <c r="Y4095" s="72"/>
      <c r="Z4095" s="72"/>
      <c r="AA4095" s="78" t="s">
        <v>17988</v>
      </c>
      <c r="AB4095" s="72"/>
      <c r="AC4095" s="72" t="b">
        <v>0</v>
      </c>
      <c r="AD4095" s="72">
        <v>0</v>
      </c>
      <c r="AE4095" s="78" t="s">
        <v>230</v>
      </c>
      <c r="AF4095" s="72" t="b">
        <v>0</v>
      </c>
      <c r="AG4095" s="72" t="s">
        <v>231</v>
      </c>
      <c r="AH4095" s="72"/>
      <c r="AI4095" s="78" t="s">
        <v>230</v>
      </c>
      <c r="AJ4095" s="72" t="b">
        <v>0</v>
      </c>
      <c r="AK4095" s="72">
        <v>0</v>
      </c>
      <c r="AL4095" s="78" t="s">
        <v>230</v>
      </c>
      <c r="AM4095" s="72" t="s">
        <v>241</v>
      </c>
      <c r="AN4095" s="72" t="b">
        <v>0</v>
      </c>
      <c r="AO4095" s="78" t="s">
        <v>17988</v>
      </c>
      <c r="AP4095" s="72" t="s">
        <v>179</v>
      </c>
      <c r="AQ4095" s="72">
        <v>0</v>
      </c>
      <c r="AR4095" s="72">
        <v>0</v>
      </c>
      <c r="AS4095" s="72"/>
      <c r="AT4095" s="72"/>
      <c r="AU4095" s="72"/>
      <c r="AV4095" s="72"/>
      <c r="AW4095" s="72"/>
      <c r="AX4095" s="72"/>
      <c r="AY4095" s="72"/>
      <c r="AZ4095" s="72"/>
    </row>
    <row r="4096" spans="1:52" x14ac:dyDescent="0.35">
      <c r="A4096" s="70" t="s">
        <v>2599</v>
      </c>
      <c r="B4096" s="70" t="s">
        <v>2599</v>
      </c>
      <c r="C4096" s="83"/>
      <c r="D4096" s="84"/>
      <c r="E4096" s="85"/>
      <c r="F4096" s="86"/>
      <c r="G4096" s="83"/>
      <c r="H4096" s="81"/>
      <c r="I4096" s="87"/>
      <c r="J4096" s="87"/>
      <c r="K4096" s="36"/>
      <c r="L4096" s="90"/>
      <c r="M4096" s="90"/>
      <c r="N4096" s="89"/>
      <c r="O4096" s="72" t="s">
        <v>179</v>
      </c>
      <c r="P4096" s="74">
        <v>42824.921574074076</v>
      </c>
      <c r="Q4096" s="72" t="s">
        <v>5739</v>
      </c>
      <c r="R4096" s="76" t="s">
        <v>8020</v>
      </c>
      <c r="S4096" s="72" t="s">
        <v>221</v>
      </c>
      <c r="T4096" s="72"/>
      <c r="U4096" s="72"/>
      <c r="V4096" s="76" t="s">
        <v>10652</v>
      </c>
      <c r="W4096" s="74">
        <v>42824.921574074076</v>
      </c>
      <c r="X4096" s="76" t="s">
        <v>14032</v>
      </c>
      <c r="Y4096" s="72"/>
      <c r="Z4096" s="72"/>
      <c r="AA4096" s="78" t="s">
        <v>17989</v>
      </c>
      <c r="AB4096" s="72"/>
      <c r="AC4096" s="72" t="b">
        <v>0</v>
      </c>
      <c r="AD4096" s="72">
        <v>0</v>
      </c>
      <c r="AE4096" s="78" t="s">
        <v>230</v>
      </c>
      <c r="AF4096" s="72" t="b">
        <v>0</v>
      </c>
      <c r="AG4096" s="72" t="s">
        <v>231</v>
      </c>
      <c r="AH4096" s="72"/>
      <c r="AI4096" s="78" t="s">
        <v>230</v>
      </c>
      <c r="AJ4096" s="72" t="b">
        <v>0</v>
      </c>
      <c r="AK4096" s="72">
        <v>0</v>
      </c>
      <c r="AL4096" s="78" t="s">
        <v>230</v>
      </c>
      <c r="AM4096" s="72" t="s">
        <v>241</v>
      </c>
      <c r="AN4096" s="72" t="b">
        <v>0</v>
      </c>
      <c r="AO4096" s="78" t="s">
        <v>17989</v>
      </c>
      <c r="AP4096" s="72" t="s">
        <v>179</v>
      </c>
      <c r="AQ4096" s="72">
        <v>0</v>
      </c>
      <c r="AR4096" s="72">
        <v>0</v>
      </c>
      <c r="AS4096" s="72"/>
      <c r="AT4096" s="72"/>
      <c r="AU4096" s="72"/>
      <c r="AV4096" s="72"/>
      <c r="AW4096" s="72"/>
      <c r="AX4096" s="72"/>
      <c r="AY4096" s="72"/>
      <c r="AZ4096" s="72"/>
    </row>
    <row r="4097" spans="1:52" x14ac:dyDescent="0.35">
      <c r="A4097" s="70" t="s">
        <v>2599</v>
      </c>
      <c r="B4097" s="70" t="s">
        <v>2599</v>
      </c>
      <c r="C4097" s="83"/>
      <c r="D4097" s="84"/>
      <c r="E4097" s="85"/>
      <c r="F4097" s="86"/>
      <c r="G4097" s="83"/>
      <c r="H4097" s="81"/>
      <c r="I4097" s="87"/>
      <c r="J4097" s="87"/>
      <c r="K4097" s="36"/>
      <c r="L4097" s="90"/>
      <c r="M4097" s="90"/>
      <c r="N4097" s="89"/>
      <c r="O4097" s="72" t="s">
        <v>179</v>
      </c>
      <c r="P4097" s="74">
        <v>42824.921585648146</v>
      </c>
      <c r="Q4097" s="72" t="s">
        <v>5740</v>
      </c>
      <c r="R4097" s="76" t="s">
        <v>8021</v>
      </c>
      <c r="S4097" s="72" t="s">
        <v>221</v>
      </c>
      <c r="T4097" s="72"/>
      <c r="U4097" s="72"/>
      <c r="V4097" s="76" t="s">
        <v>10652</v>
      </c>
      <c r="W4097" s="74">
        <v>42824.921585648146</v>
      </c>
      <c r="X4097" s="76" t="s">
        <v>14033</v>
      </c>
      <c r="Y4097" s="72"/>
      <c r="Z4097" s="72"/>
      <c r="AA4097" s="78" t="s">
        <v>17990</v>
      </c>
      <c r="AB4097" s="72"/>
      <c r="AC4097" s="72" t="b">
        <v>0</v>
      </c>
      <c r="AD4097" s="72">
        <v>0</v>
      </c>
      <c r="AE4097" s="78" t="s">
        <v>230</v>
      </c>
      <c r="AF4097" s="72" t="b">
        <v>0</v>
      </c>
      <c r="AG4097" s="72" t="s">
        <v>231</v>
      </c>
      <c r="AH4097" s="72"/>
      <c r="AI4097" s="78" t="s">
        <v>230</v>
      </c>
      <c r="AJ4097" s="72" t="b">
        <v>0</v>
      </c>
      <c r="AK4097" s="72">
        <v>0</v>
      </c>
      <c r="AL4097" s="78" t="s">
        <v>230</v>
      </c>
      <c r="AM4097" s="72" t="s">
        <v>241</v>
      </c>
      <c r="AN4097" s="72" t="b">
        <v>0</v>
      </c>
      <c r="AO4097" s="78" t="s">
        <v>17990</v>
      </c>
      <c r="AP4097" s="72" t="s">
        <v>179</v>
      </c>
      <c r="AQ4097" s="72">
        <v>0</v>
      </c>
      <c r="AR4097" s="72">
        <v>0</v>
      </c>
      <c r="AS4097" s="72"/>
      <c r="AT4097" s="72"/>
      <c r="AU4097" s="72"/>
      <c r="AV4097" s="72"/>
      <c r="AW4097" s="72"/>
      <c r="AX4097" s="72"/>
      <c r="AY4097" s="72"/>
      <c r="AZ4097" s="72"/>
    </row>
    <row r="4098" spans="1:52" x14ac:dyDescent="0.35">
      <c r="A4098" s="70" t="s">
        <v>2599</v>
      </c>
      <c r="B4098" s="70" t="s">
        <v>2599</v>
      </c>
      <c r="C4098" s="83"/>
      <c r="D4098" s="84"/>
      <c r="E4098" s="85"/>
      <c r="F4098" s="86"/>
      <c r="G4098" s="83"/>
      <c r="H4098" s="81"/>
      <c r="I4098" s="87"/>
      <c r="J4098" s="87"/>
      <c r="K4098" s="36"/>
      <c r="L4098" s="90"/>
      <c r="M4098" s="90"/>
      <c r="N4098" s="89"/>
      <c r="O4098" s="72" t="s">
        <v>179</v>
      </c>
      <c r="P4098" s="74">
        <v>42824.921597222223</v>
      </c>
      <c r="Q4098" s="72" t="s">
        <v>5741</v>
      </c>
      <c r="R4098" s="76" t="s">
        <v>8022</v>
      </c>
      <c r="S4098" s="72" t="s">
        <v>221</v>
      </c>
      <c r="T4098" s="72"/>
      <c r="U4098" s="72"/>
      <c r="V4098" s="76" t="s">
        <v>10652</v>
      </c>
      <c r="W4098" s="74">
        <v>42824.921597222223</v>
      </c>
      <c r="X4098" s="76" t="s">
        <v>14034</v>
      </c>
      <c r="Y4098" s="72"/>
      <c r="Z4098" s="72"/>
      <c r="AA4098" s="78" t="s">
        <v>17991</v>
      </c>
      <c r="AB4098" s="72"/>
      <c r="AC4098" s="72" t="b">
        <v>0</v>
      </c>
      <c r="AD4098" s="72">
        <v>0</v>
      </c>
      <c r="AE4098" s="78" t="s">
        <v>230</v>
      </c>
      <c r="AF4098" s="72" t="b">
        <v>0</v>
      </c>
      <c r="AG4098" s="72" t="s">
        <v>231</v>
      </c>
      <c r="AH4098" s="72"/>
      <c r="AI4098" s="78" t="s">
        <v>230</v>
      </c>
      <c r="AJ4098" s="72" t="b">
        <v>0</v>
      </c>
      <c r="AK4098" s="72">
        <v>0</v>
      </c>
      <c r="AL4098" s="78" t="s">
        <v>230</v>
      </c>
      <c r="AM4098" s="72" t="s">
        <v>241</v>
      </c>
      <c r="AN4098" s="72" t="b">
        <v>0</v>
      </c>
      <c r="AO4098" s="78" t="s">
        <v>17991</v>
      </c>
      <c r="AP4098" s="72" t="s">
        <v>179</v>
      </c>
      <c r="AQ4098" s="72">
        <v>0</v>
      </c>
      <c r="AR4098" s="72">
        <v>0</v>
      </c>
      <c r="AS4098" s="72"/>
      <c r="AT4098" s="72"/>
      <c r="AU4098" s="72"/>
      <c r="AV4098" s="72"/>
      <c r="AW4098" s="72"/>
      <c r="AX4098" s="72"/>
      <c r="AY4098" s="72"/>
      <c r="AZ4098" s="72"/>
    </row>
    <row r="4099" spans="1:52" x14ac:dyDescent="0.35">
      <c r="A4099" s="70" t="s">
        <v>2599</v>
      </c>
      <c r="B4099" s="70" t="s">
        <v>2599</v>
      </c>
      <c r="C4099" s="83"/>
      <c r="D4099" s="84"/>
      <c r="E4099" s="85"/>
      <c r="F4099" s="86"/>
      <c r="G4099" s="83"/>
      <c r="H4099" s="81"/>
      <c r="I4099" s="87"/>
      <c r="J4099" s="87"/>
      <c r="K4099" s="36"/>
      <c r="L4099" s="90"/>
      <c r="M4099" s="90"/>
      <c r="N4099" s="89"/>
      <c r="O4099" s="72" t="s">
        <v>179</v>
      </c>
      <c r="P4099" s="74">
        <v>42824.921597222223</v>
      </c>
      <c r="Q4099" s="72" t="s">
        <v>5742</v>
      </c>
      <c r="R4099" s="76" t="s">
        <v>8023</v>
      </c>
      <c r="S4099" s="72" t="s">
        <v>221</v>
      </c>
      <c r="T4099" s="72"/>
      <c r="U4099" s="72"/>
      <c r="V4099" s="76" t="s">
        <v>10652</v>
      </c>
      <c r="W4099" s="74">
        <v>42824.921597222223</v>
      </c>
      <c r="X4099" s="76" t="s">
        <v>14035</v>
      </c>
      <c r="Y4099" s="72"/>
      <c r="Z4099" s="72"/>
      <c r="AA4099" s="78" t="s">
        <v>17992</v>
      </c>
      <c r="AB4099" s="72"/>
      <c r="AC4099" s="72" t="b">
        <v>0</v>
      </c>
      <c r="AD4099" s="72">
        <v>0</v>
      </c>
      <c r="AE4099" s="78" t="s">
        <v>230</v>
      </c>
      <c r="AF4099" s="72" t="b">
        <v>0</v>
      </c>
      <c r="AG4099" s="72" t="s">
        <v>231</v>
      </c>
      <c r="AH4099" s="72"/>
      <c r="AI4099" s="78" t="s">
        <v>230</v>
      </c>
      <c r="AJ4099" s="72" t="b">
        <v>0</v>
      </c>
      <c r="AK4099" s="72">
        <v>0</v>
      </c>
      <c r="AL4099" s="78" t="s">
        <v>230</v>
      </c>
      <c r="AM4099" s="72" t="s">
        <v>241</v>
      </c>
      <c r="AN4099" s="72" t="b">
        <v>0</v>
      </c>
      <c r="AO4099" s="78" t="s">
        <v>17992</v>
      </c>
      <c r="AP4099" s="72" t="s">
        <v>179</v>
      </c>
      <c r="AQ4099" s="72">
        <v>0</v>
      </c>
      <c r="AR4099" s="72">
        <v>0</v>
      </c>
      <c r="AS4099" s="72"/>
      <c r="AT4099" s="72"/>
      <c r="AU4099" s="72"/>
      <c r="AV4099" s="72"/>
      <c r="AW4099" s="72"/>
      <c r="AX4099" s="72"/>
      <c r="AY4099" s="72"/>
      <c r="AZ4099" s="72"/>
    </row>
    <row r="4100" spans="1:52" x14ac:dyDescent="0.35">
      <c r="A4100" s="70" t="s">
        <v>2599</v>
      </c>
      <c r="B4100" s="70" t="s">
        <v>2599</v>
      </c>
      <c r="C4100" s="83"/>
      <c r="D4100" s="84"/>
      <c r="E4100" s="85"/>
      <c r="F4100" s="86"/>
      <c r="G4100" s="83"/>
      <c r="H4100" s="81"/>
      <c r="I4100" s="87"/>
      <c r="J4100" s="87"/>
      <c r="K4100" s="36"/>
      <c r="L4100" s="90"/>
      <c r="M4100" s="90"/>
      <c r="N4100" s="89"/>
      <c r="O4100" s="72" t="s">
        <v>179</v>
      </c>
      <c r="P4100" s="74">
        <v>42824.921597222223</v>
      </c>
      <c r="Q4100" s="72" t="s">
        <v>5743</v>
      </c>
      <c r="R4100" s="76" t="s">
        <v>8024</v>
      </c>
      <c r="S4100" s="72" t="s">
        <v>221</v>
      </c>
      <c r="T4100" s="72"/>
      <c r="U4100" s="72"/>
      <c r="V4100" s="76" t="s">
        <v>10652</v>
      </c>
      <c r="W4100" s="74">
        <v>42824.921597222223</v>
      </c>
      <c r="X4100" s="76" t="s">
        <v>14036</v>
      </c>
      <c r="Y4100" s="72"/>
      <c r="Z4100" s="72"/>
      <c r="AA4100" s="78" t="s">
        <v>17993</v>
      </c>
      <c r="AB4100" s="72"/>
      <c r="AC4100" s="72" t="b">
        <v>0</v>
      </c>
      <c r="AD4100" s="72">
        <v>0</v>
      </c>
      <c r="AE4100" s="78" t="s">
        <v>230</v>
      </c>
      <c r="AF4100" s="72" t="b">
        <v>0</v>
      </c>
      <c r="AG4100" s="72" t="s">
        <v>231</v>
      </c>
      <c r="AH4100" s="72"/>
      <c r="AI4100" s="78" t="s">
        <v>230</v>
      </c>
      <c r="AJ4100" s="72" t="b">
        <v>0</v>
      </c>
      <c r="AK4100" s="72">
        <v>0</v>
      </c>
      <c r="AL4100" s="78" t="s">
        <v>230</v>
      </c>
      <c r="AM4100" s="72" t="s">
        <v>241</v>
      </c>
      <c r="AN4100" s="72" t="b">
        <v>0</v>
      </c>
      <c r="AO4100" s="78" t="s">
        <v>17993</v>
      </c>
      <c r="AP4100" s="72" t="s">
        <v>179</v>
      </c>
      <c r="AQ4100" s="72">
        <v>0</v>
      </c>
      <c r="AR4100" s="72">
        <v>0</v>
      </c>
      <c r="AS4100" s="72"/>
      <c r="AT4100" s="72"/>
      <c r="AU4100" s="72"/>
      <c r="AV4100" s="72"/>
      <c r="AW4100" s="72"/>
      <c r="AX4100" s="72"/>
      <c r="AY4100" s="72"/>
      <c r="AZ4100" s="72"/>
    </row>
    <row r="4101" spans="1:52" x14ac:dyDescent="0.35">
      <c r="A4101" s="70" t="s">
        <v>2599</v>
      </c>
      <c r="B4101" s="70" t="s">
        <v>2599</v>
      </c>
      <c r="C4101" s="83"/>
      <c r="D4101" s="84"/>
      <c r="E4101" s="85"/>
      <c r="F4101" s="86"/>
      <c r="G4101" s="83"/>
      <c r="H4101" s="81"/>
      <c r="I4101" s="87"/>
      <c r="J4101" s="87"/>
      <c r="K4101" s="36"/>
      <c r="L4101" s="90"/>
      <c r="M4101" s="90"/>
      <c r="N4101" s="89"/>
      <c r="O4101" s="72" t="s">
        <v>179</v>
      </c>
      <c r="P4101" s="74">
        <v>42824.9216087963</v>
      </c>
      <c r="Q4101" s="72" t="s">
        <v>5744</v>
      </c>
      <c r="R4101" s="76" t="s">
        <v>8025</v>
      </c>
      <c r="S4101" s="72" t="s">
        <v>221</v>
      </c>
      <c r="T4101" s="72"/>
      <c r="U4101" s="72"/>
      <c r="V4101" s="76" t="s">
        <v>10652</v>
      </c>
      <c r="W4101" s="74">
        <v>42824.9216087963</v>
      </c>
      <c r="X4101" s="76" t="s">
        <v>14037</v>
      </c>
      <c r="Y4101" s="72"/>
      <c r="Z4101" s="72"/>
      <c r="AA4101" s="78" t="s">
        <v>17994</v>
      </c>
      <c r="AB4101" s="72"/>
      <c r="AC4101" s="72" t="b">
        <v>0</v>
      </c>
      <c r="AD4101" s="72">
        <v>0</v>
      </c>
      <c r="AE4101" s="78" t="s">
        <v>230</v>
      </c>
      <c r="AF4101" s="72" t="b">
        <v>0</v>
      </c>
      <c r="AG4101" s="72" t="s">
        <v>231</v>
      </c>
      <c r="AH4101" s="72"/>
      <c r="AI4101" s="78" t="s">
        <v>230</v>
      </c>
      <c r="AJ4101" s="72" t="b">
        <v>0</v>
      </c>
      <c r="AK4101" s="72">
        <v>0</v>
      </c>
      <c r="AL4101" s="78" t="s">
        <v>230</v>
      </c>
      <c r="AM4101" s="72" t="s">
        <v>241</v>
      </c>
      <c r="AN4101" s="72" t="b">
        <v>0</v>
      </c>
      <c r="AO4101" s="78" t="s">
        <v>17994</v>
      </c>
      <c r="AP4101" s="72" t="s">
        <v>179</v>
      </c>
      <c r="AQ4101" s="72">
        <v>0</v>
      </c>
      <c r="AR4101" s="72">
        <v>0</v>
      </c>
      <c r="AS4101" s="72"/>
      <c r="AT4101" s="72"/>
      <c r="AU4101" s="72"/>
      <c r="AV4101" s="72"/>
      <c r="AW4101" s="72"/>
      <c r="AX4101" s="72"/>
      <c r="AY4101" s="72"/>
      <c r="AZ4101" s="72"/>
    </row>
    <row r="4102" spans="1:52" x14ac:dyDescent="0.35">
      <c r="A4102" s="70" t="s">
        <v>2599</v>
      </c>
      <c r="B4102" s="70" t="s">
        <v>2599</v>
      </c>
      <c r="C4102" s="83"/>
      <c r="D4102" s="84"/>
      <c r="E4102" s="85"/>
      <c r="F4102" s="86"/>
      <c r="G4102" s="83"/>
      <c r="H4102" s="81"/>
      <c r="I4102" s="87"/>
      <c r="J4102" s="87"/>
      <c r="K4102" s="36"/>
      <c r="L4102" s="90"/>
      <c r="M4102" s="90"/>
      <c r="N4102" s="89"/>
      <c r="O4102" s="72" t="s">
        <v>179</v>
      </c>
      <c r="P4102" s="74">
        <v>42824.964282407411</v>
      </c>
      <c r="Q4102" s="72" t="s">
        <v>5745</v>
      </c>
      <c r="R4102" s="76" t="s">
        <v>8026</v>
      </c>
      <c r="S4102" s="72" t="s">
        <v>221</v>
      </c>
      <c r="T4102" s="72"/>
      <c r="U4102" s="72"/>
      <c r="V4102" s="76" t="s">
        <v>10652</v>
      </c>
      <c r="W4102" s="74">
        <v>42824.964282407411</v>
      </c>
      <c r="X4102" s="76" t="s">
        <v>14038</v>
      </c>
      <c r="Y4102" s="72"/>
      <c r="Z4102" s="72"/>
      <c r="AA4102" s="78" t="s">
        <v>17995</v>
      </c>
      <c r="AB4102" s="72"/>
      <c r="AC4102" s="72" t="b">
        <v>0</v>
      </c>
      <c r="AD4102" s="72">
        <v>0</v>
      </c>
      <c r="AE4102" s="78" t="s">
        <v>230</v>
      </c>
      <c r="AF4102" s="72" t="b">
        <v>0</v>
      </c>
      <c r="AG4102" s="72" t="s">
        <v>231</v>
      </c>
      <c r="AH4102" s="72"/>
      <c r="AI4102" s="78" t="s">
        <v>230</v>
      </c>
      <c r="AJ4102" s="72" t="b">
        <v>0</v>
      </c>
      <c r="AK4102" s="72">
        <v>0</v>
      </c>
      <c r="AL4102" s="78" t="s">
        <v>230</v>
      </c>
      <c r="AM4102" s="72" t="s">
        <v>241</v>
      </c>
      <c r="AN4102" s="72" t="b">
        <v>0</v>
      </c>
      <c r="AO4102" s="78" t="s">
        <v>17995</v>
      </c>
      <c r="AP4102" s="72" t="s">
        <v>179</v>
      </c>
      <c r="AQ4102" s="72">
        <v>0</v>
      </c>
      <c r="AR4102" s="72">
        <v>0</v>
      </c>
      <c r="AS4102" s="72"/>
      <c r="AT4102" s="72"/>
      <c r="AU4102" s="72"/>
      <c r="AV4102" s="72"/>
      <c r="AW4102" s="72"/>
      <c r="AX4102" s="72"/>
      <c r="AY4102" s="72"/>
      <c r="AZ4102" s="72"/>
    </row>
    <row r="4103" spans="1:52" x14ac:dyDescent="0.35">
      <c r="A4103" s="70" t="s">
        <v>2599</v>
      </c>
      <c r="B4103" s="70" t="s">
        <v>2599</v>
      </c>
      <c r="C4103" s="83"/>
      <c r="D4103" s="84"/>
      <c r="E4103" s="85"/>
      <c r="F4103" s="86"/>
      <c r="G4103" s="83"/>
      <c r="H4103" s="81"/>
      <c r="I4103" s="87"/>
      <c r="J4103" s="87"/>
      <c r="K4103" s="36"/>
      <c r="L4103" s="90"/>
      <c r="M4103" s="90"/>
      <c r="N4103" s="89"/>
      <c r="O4103" s="72" t="s">
        <v>179</v>
      </c>
      <c r="P4103" s="74">
        <v>42824.96671296296</v>
      </c>
      <c r="Q4103" s="72" t="s">
        <v>5746</v>
      </c>
      <c r="R4103" s="76" t="s">
        <v>8027</v>
      </c>
      <c r="S4103" s="72" t="s">
        <v>221</v>
      </c>
      <c r="T4103" s="72"/>
      <c r="U4103" s="72"/>
      <c r="V4103" s="76" t="s">
        <v>10652</v>
      </c>
      <c r="W4103" s="74">
        <v>42824.96671296296</v>
      </c>
      <c r="X4103" s="76" t="s">
        <v>14039</v>
      </c>
      <c r="Y4103" s="72"/>
      <c r="Z4103" s="72"/>
      <c r="AA4103" s="78" t="s">
        <v>17996</v>
      </c>
      <c r="AB4103" s="72"/>
      <c r="AC4103" s="72" t="b">
        <v>0</v>
      </c>
      <c r="AD4103" s="72">
        <v>0</v>
      </c>
      <c r="AE4103" s="78" t="s">
        <v>230</v>
      </c>
      <c r="AF4103" s="72" t="b">
        <v>0</v>
      </c>
      <c r="AG4103" s="72" t="s">
        <v>231</v>
      </c>
      <c r="AH4103" s="72"/>
      <c r="AI4103" s="78" t="s">
        <v>230</v>
      </c>
      <c r="AJ4103" s="72" t="b">
        <v>0</v>
      </c>
      <c r="AK4103" s="72">
        <v>0</v>
      </c>
      <c r="AL4103" s="78" t="s">
        <v>230</v>
      </c>
      <c r="AM4103" s="72" t="s">
        <v>241</v>
      </c>
      <c r="AN4103" s="72" t="b">
        <v>0</v>
      </c>
      <c r="AO4103" s="78" t="s">
        <v>17996</v>
      </c>
      <c r="AP4103" s="72" t="s">
        <v>179</v>
      </c>
      <c r="AQ4103" s="72">
        <v>0</v>
      </c>
      <c r="AR4103" s="72">
        <v>0</v>
      </c>
      <c r="AS4103" s="72"/>
      <c r="AT4103" s="72"/>
      <c r="AU4103" s="72"/>
      <c r="AV4103" s="72"/>
      <c r="AW4103" s="72"/>
      <c r="AX4103" s="72"/>
      <c r="AY4103" s="72"/>
      <c r="AZ4103" s="72"/>
    </row>
    <row r="4104" spans="1:52" x14ac:dyDescent="0.35">
      <c r="A4104" s="70" t="s">
        <v>2599</v>
      </c>
      <c r="B4104" s="70" t="s">
        <v>2599</v>
      </c>
      <c r="C4104" s="83"/>
      <c r="D4104" s="84"/>
      <c r="E4104" s="85"/>
      <c r="F4104" s="86"/>
      <c r="G4104" s="83"/>
      <c r="H4104" s="81"/>
      <c r="I4104" s="87"/>
      <c r="J4104" s="87"/>
      <c r="K4104" s="36"/>
      <c r="L4104" s="90"/>
      <c r="M4104" s="90"/>
      <c r="N4104" s="89"/>
      <c r="O4104" s="72" t="s">
        <v>179</v>
      </c>
      <c r="P4104" s="74">
        <v>42825.011504629627</v>
      </c>
      <c r="Q4104" s="72" t="s">
        <v>5747</v>
      </c>
      <c r="R4104" s="76" t="s">
        <v>8028</v>
      </c>
      <c r="S4104" s="72" t="s">
        <v>221</v>
      </c>
      <c r="T4104" s="72"/>
      <c r="U4104" s="72"/>
      <c r="V4104" s="76" t="s">
        <v>10652</v>
      </c>
      <c r="W4104" s="74">
        <v>42825.011504629627</v>
      </c>
      <c r="X4104" s="76" t="s">
        <v>14040</v>
      </c>
      <c r="Y4104" s="72"/>
      <c r="Z4104" s="72"/>
      <c r="AA4104" s="78" t="s">
        <v>17997</v>
      </c>
      <c r="AB4104" s="72"/>
      <c r="AC4104" s="72" t="b">
        <v>0</v>
      </c>
      <c r="AD4104" s="72">
        <v>0</v>
      </c>
      <c r="AE4104" s="78" t="s">
        <v>230</v>
      </c>
      <c r="AF4104" s="72" t="b">
        <v>0</v>
      </c>
      <c r="AG4104" s="72" t="s">
        <v>231</v>
      </c>
      <c r="AH4104" s="72"/>
      <c r="AI4104" s="78" t="s">
        <v>230</v>
      </c>
      <c r="AJ4104" s="72" t="b">
        <v>0</v>
      </c>
      <c r="AK4104" s="72">
        <v>0</v>
      </c>
      <c r="AL4104" s="78" t="s">
        <v>230</v>
      </c>
      <c r="AM4104" s="72" t="s">
        <v>241</v>
      </c>
      <c r="AN4104" s="72" t="b">
        <v>0</v>
      </c>
      <c r="AO4104" s="78" t="s">
        <v>17997</v>
      </c>
      <c r="AP4104" s="72" t="s">
        <v>179</v>
      </c>
      <c r="AQ4104" s="72">
        <v>0</v>
      </c>
      <c r="AR4104" s="72">
        <v>0</v>
      </c>
      <c r="AS4104" s="72"/>
      <c r="AT4104" s="72"/>
      <c r="AU4104" s="72"/>
      <c r="AV4104" s="72"/>
      <c r="AW4104" s="72"/>
      <c r="AX4104" s="72"/>
      <c r="AY4104" s="72"/>
      <c r="AZ4104" s="72"/>
    </row>
    <row r="4105" spans="1:52" x14ac:dyDescent="0.35">
      <c r="A4105" s="70" t="s">
        <v>2599</v>
      </c>
      <c r="B4105" s="70" t="s">
        <v>2599</v>
      </c>
      <c r="C4105" s="83"/>
      <c r="D4105" s="84"/>
      <c r="E4105" s="85"/>
      <c r="F4105" s="86"/>
      <c r="G4105" s="83"/>
      <c r="H4105" s="81"/>
      <c r="I4105" s="87"/>
      <c r="J4105" s="87"/>
      <c r="K4105" s="36"/>
      <c r="L4105" s="90"/>
      <c r="M4105" s="90"/>
      <c r="N4105" s="89"/>
      <c r="O4105" s="72" t="s">
        <v>179</v>
      </c>
      <c r="P4105" s="74">
        <v>42825.034421296295</v>
      </c>
      <c r="Q4105" s="72" t="s">
        <v>5748</v>
      </c>
      <c r="R4105" s="76" t="s">
        <v>8029</v>
      </c>
      <c r="S4105" s="72" t="s">
        <v>221</v>
      </c>
      <c r="T4105" s="72"/>
      <c r="U4105" s="72"/>
      <c r="V4105" s="76" t="s">
        <v>10652</v>
      </c>
      <c r="W4105" s="74">
        <v>42825.034421296295</v>
      </c>
      <c r="X4105" s="76" t="s">
        <v>14041</v>
      </c>
      <c r="Y4105" s="72"/>
      <c r="Z4105" s="72"/>
      <c r="AA4105" s="78" t="s">
        <v>17998</v>
      </c>
      <c r="AB4105" s="72"/>
      <c r="AC4105" s="72" t="b">
        <v>0</v>
      </c>
      <c r="AD4105" s="72">
        <v>0</v>
      </c>
      <c r="AE4105" s="78" t="s">
        <v>230</v>
      </c>
      <c r="AF4105" s="72" t="b">
        <v>0</v>
      </c>
      <c r="AG4105" s="72" t="s">
        <v>231</v>
      </c>
      <c r="AH4105" s="72"/>
      <c r="AI4105" s="78" t="s">
        <v>230</v>
      </c>
      <c r="AJ4105" s="72" t="b">
        <v>0</v>
      </c>
      <c r="AK4105" s="72">
        <v>0</v>
      </c>
      <c r="AL4105" s="78" t="s">
        <v>230</v>
      </c>
      <c r="AM4105" s="72" t="s">
        <v>241</v>
      </c>
      <c r="AN4105" s="72" t="b">
        <v>0</v>
      </c>
      <c r="AO4105" s="78" t="s">
        <v>17998</v>
      </c>
      <c r="AP4105" s="72" t="s">
        <v>179</v>
      </c>
      <c r="AQ4105" s="72">
        <v>0</v>
      </c>
      <c r="AR4105" s="72">
        <v>0</v>
      </c>
      <c r="AS4105" s="72"/>
      <c r="AT4105" s="72"/>
      <c r="AU4105" s="72"/>
      <c r="AV4105" s="72"/>
      <c r="AW4105" s="72"/>
      <c r="AX4105" s="72"/>
      <c r="AY4105" s="72"/>
      <c r="AZ4105" s="72"/>
    </row>
    <row r="4106" spans="1:52" x14ac:dyDescent="0.35">
      <c r="A4106" s="70" t="s">
        <v>2599</v>
      </c>
      <c r="B4106" s="70" t="s">
        <v>2599</v>
      </c>
      <c r="C4106" s="83"/>
      <c r="D4106" s="84"/>
      <c r="E4106" s="85"/>
      <c r="F4106" s="86"/>
      <c r="G4106" s="83"/>
      <c r="H4106" s="81"/>
      <c r="I4106" s="87"/>
      <c r="J4106" s="87"/>
      <c r="K4106" s="36"/>
      <c r="L4106" s="90"/>
      <c r="M4106" s="90"/>
      <c r="N4106" s="89"/>
      <c r="O4106" s="72" t="s">
        <v>179</v>
      </c>
      <c r="P4106" s="74">
        <v>42825.079895833333</v>
      </c>
      <c r="Q4106" s="72" t="s">
        <v>5749</v>
      </c>
      <c r="R4106" s="76" t="s">
        <v>8030</v>
      </c>
      <c r="S4106" s="72" t="s">
        <v>221</v>
      </c>
      <c r="T4106" s="72"/>
      <c r="U4106" s="72"/>
      <c r="V4106" s="76" t="s">
        <v>10652</v>
      </c>
      <c r="W4106" s="74">
        <v>42825.079895833333</v>
      </c>
      <c r="X4106" s="76" t="s">
        <v>14042</v>
      </c>
      <c r="Y4106" s="72"/>
      <c r="Z4106" s="72"/>
      <c r="AA4106" s="78" t="s">
        <v>17999</v>
      </c>
      <c r="AB4106" s="72"/>
      <c r="AC4106" s="72" t="b">
        <v>0</v>
      </c>
      <c r="AD4106" s="72">
        <v>0</v>
      </c>
      <c r="AE4106" s="78" t="s">
        <v>230</v>
      </c>
      <c r="AF4106" s="72" t="b">
        <v>0</v>
      </c>
      <c r="AG4106" s="72" t="s">
        <v>231</v>
      </c>
      <c r="AH4106" s="72"/>
      <c r="AI4106" s="78" t="s">
        <v>230</v>
      </c>
      <c r="AJ4106" s="72" t="b">
        <v>0</v>
      </c>
      <c r="AK4106" s="72">
        <v>0</v>
      </c>
      <c r="AL4106" s="78" t="s">
        <v>230</v>
      </c>
      <c r="AM4106" s="72" t="s">
        <v>241</v>
      </c>
      <c r="AN4106" s="72" t="b">
        <v>0</v>
      </c>
      <c r="AO4106" s="78" t="s">
        <v>17999</v>
      </c>
      <c r="AP4106" s="72" t="s">
        <v>179</v>
      </c>
      <c r="AQ4106" s="72">
        <v>0</v>
      </c>
      <c r="AR4106" s="72">
        <v>0</v>
      </c>
      <c r="AS4106" s="72"/>
      <c r="AT4106" s="72"/>
      <c r="AU4106" s="72"/>
      <c r="AV4106" s="72"/>
      <c r="AW4106" s="72"/>
      <c r="AX4106" s="72"/>
      <c r="AY4106" s="72"/>
      <c r="AZ4106" s="72"/>
    </row>
    <row r="4107" spans="1:52" x14ac:dyDescent="0.35">
      <c r="A4107" s="70" t="s">
        <v>2599</v>
      </c>
      <c r="B4107" s="70" t="s">
        <v>2599</v>
      </c>
      <c r="C4107" s="83"/>
      <c r="D4107" s="84"/>
      <c r="E4107" s="85"/>
      <c r="F4107" s="86"/>
      <c r="G4107" s="83"/>
      <c r="H4107" s="81"/>
      <c r="I4107" s="87"/>
      <c r="J4107" s="87"/>
      <c r="K4107" s="36"/>
      <c r="L4107" s="90"/>
      <c r="M4107" s="90"/>
      <c r="N4107" s="89"/>
      <c r="O4107" s="72" t="s">
        <v>179</v>
      </c>
      <c r="P4107" s="74">
        <v>42825.352824074071</v>
      </c>
      <c r="Q4107" s="72" t="s">
        <v>5750</v>
      </c>
      <c r="R4107" s="76" t="s">
        <v>8031</v>
      </c>
      <c r="S4107" s="72" t="s">
        <v>221</v>
      </c>
      <c r="T4107" s="72"/>
      <c r="U4107" s="72"/>
      <c r="V4107" s="76" t="s">
        <v>10652</v>
      </c>
      <c r="W4107" s="74">
        <v>42825.352824074071</v>
      </c>
      <c r="X4107" s="76" t="s">
        <v>14043</v>
      </c>
      <c r="Y4107" s="72"/>
      <c r="Z4107" s="72"/>
      <c r="AA4107" s="78" t="s">
        <v>18000</v>
      </c>
      <c r="AB4107" s="72"/>
      <c r="AC4107" s="72" t="b">
        <v>0</v>
      </c>
      <c r="AD4107" s="72">
        <v>0</v>
      </c>
      <c r="AE4107" s="78" t="s">
        <v>230</v>
      </c>
      <c r="AF4107" s="72" t="b">
        <v>0</v>
      </c>
      <c r="AG4107" s="72" t="s">
        <v>231</v>
      </c>
      <c r="AH4107" s="72"/>
      <c r="AI4107" s="78" t="s">
        <v>230</v>
      </c>
      <c r="AJ4107" s="72" t="b">
        <v>0</v>
      </c>
      <c r="AK4107" s="72">
        <v>0</v>
      </c>
      <c r="AL4107" s="78" t="s">
        <v>230</v>
      </c>
      <c r="AM4107" s="72" t="s">
        <v>241</v>
      </c>
      <c r="AN4107" s="72" t="b">
        <v>0</v>
      </c>
      <c r="AO4107" s="78" t="s">
        <v>18000</v>
      </c>
      <c r="AP4107" s="72" t="s">
        <v>179</v>
      </c>
      <c r="AQ4107" s="72">
        <v>0</v>
      </c>
      <c r="AR4107" s="72">
        <v>0</v>
      </c>
      <c r="AS4107" s="72"/>
      <c r="AT4107" s="72"/>
      <c r="AU4107" s="72"/>
      <c r="AV4107" s="72"/>
      <c r="AW4107" s="72"/>
      <c r="AX4107" s="72"/>
      <c r="AY4107" s="72"/>
      <c r="AZ4107" s="72"/>
    </row>
    <row r="4108" spans="1:52" x14ac:dyDescent="0.35">
      <c r="A4108" s="70" t="s">
        <v>2599</v>
      </c>
      <c r="B4108" s="70" t="s">
        <v>2599</v>
      </c>
      <c r="C4108" s="83"/>
      <c r="D4108" s="84"/>
      <c r="E4108" s="85"/>
      <c r="F4108" s="86"/>
      <c r="G4108" s="83"/>
      <c r="H4108" s="81"/>
      <c r="I4108" s="87"/>
      <c r="J4108" s="87"/>
      <c r="K4108" s="36"/>
      <c r="L4108" s="90"/>
      <c r="M4108" s="90"/>
      <c r="N4108" s="89"/>
      <c r="O4108" s="72" t="s">
        <v>179</v>
      </c>
      <c r="P4108" s="74">
        <v>42825.442407407405</v>
      </c>
      <c r="Q4108" s="72" t="s">
        <v>5751</v>
      </c>
      <c r="R4108" s="76" t="s">
        <v>8032</v>
      </c>
      <c r="S4108" s="72" t="s">
        <v>221</v>
      </c>
      <c r="T4108" s="72"/>
      <c r="U4108" s="72"/>
      <c r="V4108" s="76" t="s">
        <v>10652</v>
      </c>
      <c r="W4108" s="74">
        <v>42825.442407407405</v>
      </c>
      <c r="X4108" s="76" t="s">
        <v>14044</v>
      </c>
      <c r="Y4108" s="72"/>
      <c r="Z4108" s="72"/>
      <c r="AA4108" s="78" t="s">
        <v>18001</v>
      </c>
      <c r="AB4108" s="72"/>
      <c r="AC4108" s="72" t="b">
        <v>0</v>
      </c>
      <c r="AD4108" s="72">
        <v>0</v>
      </c>
      <c r="AE4108" s="78" t="s">
        <v>230</v>
      </c>
      <c r="AF4108" s="72" t="b">
        <v>0</v>
      </c>
      <c r="AG4108" s="72" t="s">
        <v>231</v>
      </c>
      <c r="AH4108" s="72"/>
      <c r="AI4108" s="78" t="s">
        <v>230</v>
      </c>
      <c r="AJ4108" s="72" t="b">
        <v>0</v>
      </c>
      <c r="AK4108" s="72">
        <v>0</v>
      </c>
      <c r="AL4108" s="78" t="s">
        <v>230</v>
      </c>
      <c r="AM4108" s="72" t="s">
        <v>241</v>
      </c>
      <c r="AN4108" s="72" t="b">
        <v>0</v>
      </c>
      <c r="AO4108" s="78" t="s">
        <v>18001</v>
      </c>
      <c r="AP4108" s="72" t="s">
        <v>179</v>
      </c>
      <c r="AQ4108" s="72">
        <v>0</v>
      </c>
      <c r="AR4108" s="72">
        <v>0</v>
      </c>
      <c r="AS4108" s="72"/>
      <c r="AT4108" s="72"/>
      <c r="AU4108" s="72"/>
      <c r="AV4108" s="72"/>
      <c r="AW4108" s="72"/>
      <c r="AX4108" s="72"/>
      <c r="AY4108" s="72"/>
      <c r="AZ4108" s="72"/>
    </row>
    <row r="4109" spans="1:52" x14ac:dyDescent="0.35">
      <c r="A4109" s="70" t="s">
        <v>2599</v>
      </c>
      <c r="B4109" s="70" t="s">
        <v>2599</v>
      </c>
      <c r="C4109" s="83"/>
      <c r="D4109" s="84"/>
      <c r="E4109" s="85"/>
      <c r="F4109" s="86"/>
      <c r="G4109" s="83"/>
      <c r="H4109" s="81"/>
      <c r="I4109" s="87"/>
      <c r="J4109" s="87"/>
      <c r="K4109" s="36"/>
      <c r="L4109" s="90"/>
      <c r="M4109" s="90"/>
      <c r="N4109" s="89"/>
      <c r="O4109" s="72" t="s">
        <v>179</v>
      </c>
      <c r="P4109" s="74">
        <v>42825.558368055557</v>
      </c>
      <c r="Q4109" s="72" t="s">
        <v>5752</v>
      </c>
      <c r="R4109" s="76" t="s">
        <v>8033</v>
      </c>
      <c r="S4109" s="72" t="s">
        <v>221</v>
      </c>
      <c r="T4109" s="72"/>
      <c r="U4109" s="72"/>
      <c r="V4109" s="76" t="s">
        <v>10652</v>
      </c>
      <c r="W4109" s="74">
        <v>42825.558368055557</v>
      </c>
      <c r="X4109" s="76" t="s">
        <v>14045</v>
      </c>
      <c r="Y4109" s="72"/>
      <c r="Z4109" s="72"/>
      <c r="AA4109" s="78" t="s">
        <v>18002</v>
      </c>
      <c r="AB4109" s="72"/>
      <c r="AC4109" s="72" t="b">
        <v>0</v>
      </c>
      <c r="AD4109" s="72">
        <v>0</v>
      </c>
      <c r="AE4109" s="78" t="s">
        <v>230</v>
      </c>
      <c r="AF4109" s="72" t="b">
        <v>0</v>
      </c>
      <c r="AG4109" s="72" t="s">
        <v>231</v>
      </c>
      <c r="AH4109" s="72"/>
      <c r="AI4109" s="78" t="s">
        <v>230</v>
      </c>
      <c r="AJ4109" s="72" t="b">
        <v>0</v>
      </c>
      <c r="AK4109" s="72">
        <v>0</v>
      </c>
      <c r="AL4109" s="78" t="s">
        <v>230</v>
      </c>
      <c r="AM4109" s="72" t="s">
        <v>241</v>
      </c>
      <c r="AN4109" s="72" t="b">
        <v>0</v>
      </c>
      <c r="AO4109" s="78" t="s">
        <v>18002</v>
      </c>
      <c r="AP4109" s="72" t="s">
        <v>179</v>
      </c>
      <c r="AQ4109" s="72">
        <v>0</v>
      </c>
      <c r="AR4109" s="72">
        <v>0</v>
      </c>
      <c r="AS4109" s="72"/>
      <c r="AT4109" s="72"/>
      <c r="AU4109" s="72"/>
      <c r="AV4109" s="72"/>
      <c r="AW4109" s="72"/>
      <c r="AX4109" s="72"/>
      <c r="AY4109" s="72"/>
      <c r="AZ4109" s="72"/>
    </row>
    <row r="4110" spans="1:52" x14ac:dyDescent="0.35">
      <c r="A4110" s="70" t="s">
        <v>2599</v>
      </c>
      <c r="B4110" s="70" t="s">
        <v>2599</v>
      </c>
      <c r="C4110" s="83"/>
      <c r="D4110" s="84"/>
      <c r="E4110" s="85"/>
      <c r="F4110" s="86"/>
      <c r="G4110" s="83"/>
      <c r="H4110" s="81"/>
      <c r="I4110" s="87"/>
      <c r="J4110" s="87"/>
      <c r="K4110" s="36"/>
      <c r="L4110" s="90"/>
      <c r="M4110" s="90"/>
      <c r="N4110" s="89"/>
      <c r="O4110" s="72" t="s">
        <v>179</v>
      </c>
      <c r="P4110" s="74">
        <v>42825.558379629627</v>
      </c>
      <c r="Q4110" s="72" t="s">
        <v>5753</v>
      </c>
      <c r="R4110" s="76" t="s">
        <v>8034</v>
      </c>
      <c r="S4110" s="72" t="s">
        <v>221</v>
      </c>
      <c r="T4110" s="72"/>
      <c r="U4110" s="72"/>
      <c r="V4110" s="76" t="s">
        <v>10652</v>
      </c>
      <c r="W4110" s="74">
        <v>42825.558379629627</v>
      </c>
      <c r="X4110" s="76" t="s">
        <v>14046</v>
      </c>
      <c r="Y4110" s="72"/>
      <c r="Z4110" s="72"/>
      <c r="AA4110" s="78" t="s">
        <v>18003</v>
      </c>
      <c r="AB4110" s="72"/>
      <c r="AC4110" s="72" t="b">
        <v>0</v>
      </c>
      <c r="AD4110" s="72">
        <v>0</v>
      </c>
      <c r="AE4110" s="78" t="s">
        <v>230</v>
      </c>
      <c r="AF4110" s="72" t="b">
        <v>0</v>
      </c>
      <c r="AG4110" s="72" t="s">
        <v>231</v>
      </c>
      <c r="AH4110" s="72"/>
      <c r="AI4110" s="78" t="s">
        <v>230</v>
      </c>
      <c r="AJ4110" s="72" t="b">
        <v>0</v>
      </c>
      <c r="AK4110" s="72">
        <v>0</v>
      </c>
      <c r="AL4110" s="78" t="s">
        <v>230</v>
      </c>
      <c r="AM4110" s="72" t="s">
        <v>241</v>
      </c>
      <c r="AN4110" s="72" t="b">
        <v>0</v>
      </c>
      <c r="AO4110" s="78" t="s">
        <v>18003</v>
      </c>
      <c r="AP4110" s="72" t="s">
        <v>179</v>
      </c>
      <c r="AQ4110" s="72">
        <v>0</v>
      </c>
      <c r="AR4110" s="72">
        <v>0</v>
      </c>
      <c r="AS4110" s="72"/>
      <c r="AT4110" s="72"/>
      <c r="AU4110" s="72"/>
      <c r="AV4110" s="72"/>
      <c r="AW4110" s="72"/>
      <c r="AX4110" s="72"/>
      <c r="AY4110" s="72"/>
      <c r="AZ4110" s="72"/>
    </row>
    <row r="4111" spans="1:52" x14ac:dyDescent="0.35">
      <c r="A4111" s="70" t="s">
        <v>2599</v>
      </c>
      <c r="B4111" s="70" t="s">
        <v>2599</v>
      </c>
      <c r="C4111" s="83"/>
      <c r="D4111" s="84"/>
      <c r="E4111" s="85"/>
      <c r="F4111" s="86"/>
      <c r="G4111" s="83"/>
      <c r="H4111" s="81"/>
      <c r="I4111" s="87"/>
      <c r="J4111" s="87"/>
      <c r="K4111" s="36"/>
      <c r="L4111" s="90"/>
      <c r="M4111" s="90"/>
      <c r="N4111" s="89"/>
      <c r="O4111" s="72" t="s">
        <v>179</v>
      </c>
      <c r="P4111" s="74">
        <v>42825.558379629627</v>
      </c>
      <c r="Q4111" s="72" t="s">
        <v>5754</v>
      </c>
      <c r="R4111" s="76" t="s">
        <v>8035</v>
      </c>
      <c r="S4111" s="72" t="s">
        <v>221</v>
      </c>
      <c r="T4111" s="72"/>
      <c r="U4111" s="72"/>
      <c r="V4111" s="76" t="s">
        <v>10652</v>
      </c>
      <c r="W4111" s="74">
        <v>42825.558379629627</v>
      </c>
      <c r="X4111" s="76" t="s">
        <v>14047</v>
      </c>
      <c r="Y4111" s="72"/>
      <c r="Z4111" s="72"/>
      <c r="AA4111" s="78" t="s">
        <v>18004</v>
      </c>
      <c r="AB4111" s="72"/>
      <c r="AC4111" s="72" t="b">
        <v>0</v>
      </c>
      <c r="AD4111" s="72">
        <v>0</v>
      </c>
      <c r="AE4111" s="78" t="s">
        <v>230</v>
      </c>
      <c r="AF4111" s="72" t="b">
        <v>0</v>
      </c>
      <c r="AG4111" s="72" t="s">
        <v>231</v>
      </c>
      <c r="AH4111" s="72"/>
      <c r="AI4111" s="78" t="s">
        <v>230</v>
      </c>
      <c r="AJ4111" s="72" t="b">
        <v>0</v>
      </c>
      <c r="AK4111" s="72">
        <v>0</v>
      </c>
      <c r="AL4111" s="78" t="s">
        <v>230</v>
      </c>
      <c r="AM4111" s="72" t="s">
        <v>241</v>
      </c>
      <c r="AN4111" s="72" t="b">
        <v>0</v>
      </c>
      <c r="AO4111" s="78" t="s">
        <v>18004</v>
      </c>
      <c r="AP4111" s="72" t="s">
        <v>179</v>
      </c>
      <c r="AQ4111" s="72">
        <v>0</v>
      </c>
      <c r="AR4111" s="72">
        <v>0</v>
      </c>
      <c r="AS4111" s="72"/>
      <c r="AT4111" s="72"/>
      <c r="AU4111" s="72"/>
      <c r="AV4111" s="72"/>
      <c r="AW4111" s="72"/>
      <c r="AX4111" s="72"/>
      <c r="AY4111" s="72"/>
      <c r="AZ4111" s="72"/>
    </row>
    <row r="4112" spans="1:52" x14ac:dyDescent="0.35">
      <c r="A4112" s="70" t="s">
        <v>2599</v>
      </c>
      <c r="B4112" s="70" t="s">
        <v>2599</v>
      </c>
      <c r="C4112" s="83"/>
      <c r="D4112" s="84"/>
      <c r="E4112" s="85"/>
      <c r="F4112" s="86"/>
      <c r="G4112" s="83"/>
      <c r="H4112" s="81"/>
      <c r="I4112" s="87"/>
      <c r="J4112" s="87"/>
      <c r="K4112" s="36"/>
      <c r="L4112" s="90"/>
      <c r="M4112" s="90"/>
      <c r="N4112" s="89"/>
      <c r="O4112" s="72" t="s">
        <v>179</v>
      </c>
      <c r="P4112" s="74">
        <v>42825.675069444442</v>
      </c>
      <c r="Q4112" s="72" t="s">
        <v>5755</v>
      </c>
      <c r="R4112" s="76" t="s">
        <v>8036</v>
      </c>
      <c r="S4112" s="72" t="s">
        <v>221</v>
      </c>
      <c r="T4112" s="72"/>
      <c r="U4112" s="72"/>
      <c r="V4112" s="76" t="s">
        <v>10652</v>
      </c>
      <c r="W4112" s="74">
        <v>42825.675069444442</v>
      </c>
      <c r="X4112" s="76" t="s">
        <v>14048</v>
      </c>
      <c r="Y4112" s="72"/>
      <c r="Z4112" s="72"/>
      <c r="AA4112" s="78" t="s">
        <v>18005</v>
      </c>
      <c r="AB4112" s="72"/>
      <c r="AC4112" s="72" t="b">
        <v>0</v>
      </c>
      <c r="AD4112" s="72">
        <v>0</v>
      </c>
      <c r="AE4112" s="78" t="s">
        <v>230</v>
      </c>
      <c r="AF4112" s="72" t="b">
        <v>0</v>
      </c>
      <c r="AG4112" s="72" t="s">
        <v>231</v>
      </c>
      <c r="AH4112" s="72"/>
      <c r="AI4112" s="78" t="s">
        <v>230</v>
      </c>
      <c r="AJ4112" s="72" t="b">
        <v>0</v>
      </c>
      <c r="AK4112" s="72">
        <v>0</v>
      </c>
      <c r="AL4112" s="78" t="s">
        <v>230</v>
      </c>
      <c r="AM4112" s="72" t="s">
        <v>241</v>
      </c>
      <c r="AN4112" s="72" t="b">
        <v>0</v>
      </c>
      <c r="AO4112" s="78" t="s">
        <v>18005</v>
      </c>
      <c r="AP4112" s="72" t="s">
        <v>179</v>
      </c>
      <c r="AQ4112" s="72">
        <v>0</v>
      </c>
      <c r="AR4112" s="72">
        <v>0</v>
      </c>
      <c r="AS4112" s="72"/>
      <c r="AT4112" s="72"/>
      <c r="AU4112" s="72"/>
      <c r="AV4112" s="72"/>
      <c r="AW4112" s="72"/>
      <c r="AX4112" s="72"/>
      <c r="AY4112" s="72"/>
      <c r="AZ4112" s="72"/>
    </row>
    <row r="4113" spans="1:52" x14ac:dyDescent="0.35">
      <c r="A4113" s="70" t="s">
        <v>2599</v>
      </c>
      <c r="B4113" s="70" t="s">
        <v>2599</v>
      </c>
      <c r="C4113" s="83"/>
      <c r="D4113" s="84"/>
      <c r="E4113" s="85"/>
      <c r="F4113" s="86"/>
      <c r="G4113" s="83"/>
      <c r="H4113" s="81"/>
      <c r="I4113" s="87"/>
      <c r="J4113" s="87"/>
      <c r="K4113" s="36"/>
      <c r="L4113" s="90"/>
      <c r="M4113" s="90"/>
      <c r="N4113" s="89"/>
      <c r="O4113" s="72" t="s">
        <v>179</v>
      </c>
      <c r="P4113" s="74">
        <v>42825.675069444442</v>
      </c>
      <c r="Q4113" s="72" t="s">
        <v>5756</v>
      </c>
      <c r="R4113" s="76" t="s">
        <v>8037</v>
      </c>
      <c r="S4113" s="72" t="s">
        <v>221</v>
      </c>
      <c r="T4113" s="72"/>
      <c r="U4113" s="72"/>
      <c r="V4113" s="76" t="s">
        <v>10652</v>
      </c>
      <c r="W4113" s="74">
        <v>42825.675069444442</v>
      </c>
      <c r="X4113" s="76" t="s">
        <v>14049</v>
      </c>
      <c r="Y4113" s="72"/>
      <c r="Z4113" s="72"/>
      <c r="AA4113" s="78" t="s">
        <v>18006</v>
      </c>
      <c r="AB4113" s="72"/>
      <c r="AC4113" s="72" t="b">
        <v>0</v>
      </c>
      <c r="AD4113" s="72">
        <v>0</v>
      </c>
      <c r="AE4113" s="78" t="s">
        <v>230</v>
      </c>
      <c r="AF4113" s="72" t="b">
        <v>0</v>
      </c>
      <c r="AG4113" s="72" t="s">
        <v>231</v>
      </c>
      <c r="AH4113" s="72"/>
      <c r="AI4113" s="78" t="s">
        <v>230</v>
      </c>
      <c r="AJ4113" s="72" t="b">
        <v>0</v>
      </c>
      <c r="AK4113" s="72">
        <v>0</v>
      </c>
      <c r="AL4113" s="78" t="s">
        <v>230</v>
      </c>
      <c r="AM4113" s="72" t="s">
        <v>241</v>
      </c>
      <c r="AN4113" s="72" t="b">
        <v>0</v>
      </c>
      <c r="AO4113" s="78" t="s">
        <v>18006</v>
      </c>
      <c r="AP4113" s="72" t="s">
        <v>179</v>
      </c>
      <c r="AQ4113" s="72">
        <v>0</v>
      </c>
      <c r="AR4113" s="72">
        <v>0</v>
      </c>
      <c r="AS4113" s="72"/>
      <c r="AT4113" s="72"/>
      <c r="AU4113" s="72"/>
      <c r="AV4113" s="72"/>
      <c r="AW4113" s="72"/>
      <c r="AX4113" s="72"/>
      <c r="AY4113" s="72"/>
      <c r="AZ4113" s="72"/>
    </row>
    <row r="4114" spans="1:52" x14ac:dyDescent="0.35">
      <c r="A4114" s="70" t="s">
        <v>2599</v>
      </c>
      <c r="B4114" s="70" t="s">
        <v>2599</v>
      </c>
      <c r="C4114" s="83"/>
      <c r="D4114" s="84"/>
      <c r="E4114" s="85"/>
      <c r="F4114" s="86"/>
      <c r="G4114" s="83"/>
      <c r="H4114" s="81"/>
      <c r="I4114" s="87"/>
      <c r="J4114" s="87"/>
      <c r="K4114" s="36"/>
      <c r="L4114" s="90"/>
      <c r="M4114" s="90"/>
      <c r="N4114" s="89"/>
      <c r="O4114" s="72" t="s">
        <v>179</v>
      </c>
      <c r="P4114" s="74">
        <v>42825.675069444442</v>
      </c>
      <c r="Q4114" s="72" t="s">
        <v>5757</v>
      </c>
      <c r="R4114" s="76" t="s">
        <v>8038</v>
      </c>
      <c r="S4114" s="72" t="s">
        <v>221</v>
      </c>
      <c r="T4114" s="72"/>
      <c r="U4114" s="72"/>
      <c r="V4114" s="76" t="s">
        <v>10652</v>
      </c>
      <c r="W4114" s="74">
        <v>42825.675069444442</v>
      </c>
      <c r="X4114" s="76" t="s">
        <v>14050</v>
      </c>
      <c r="Y4114" s="72"/>
      <c r="Z4114" s="72"/>
      <c r="AA4114" s="78" t="s">
        <v>18007</v>
      </c>
      <c r="AB4114" s="72"/>
      <c r="AC4114" s="72" t="b">
        <v>0</v>
      </c>
      <c r="AD4114" s="72">
        <v>0</v>
      </c>
      <c r="AE4114" s="78" t="s">
        <v>230</v>
      </c>
      <c r="AF4114" s="72" t="b">
        <v>0</v>
      </c>
      <c r="AG4114" s="72" t="s">
        <v>231</v>
      </c>
      <c r="AH4114" s="72"/>
      <c r="AI4114" s="78" t="s">
        <v>230</v>
      </c>
      <c r="AJ4114" s="72" t="b">
        <v>0</v>
      </c>
      <c r="AK4114" s="72">
        <v>0</v>
      </c>
      <c r="AL4114" s="78" t="s">
        <v>230</v>
      </c>
      <c r="AM4114" s="72" t="s">
        <v>241</v>
      </c>
      <c r="AN4114" s="72" t="b">
        <v>0</v>
      </c>
      <c r="AO4114" s="78" t="s">
        <v>18007</v>
      </c>
      <c r="AP4114" s="72" t="s">
        <v>179</v>
      </c>
      <c r="AQ4114" s="72">
        <v>0</v>
      </c>
      <c r="AR4114" s="72">
        <v>0</v>
      </c>
      <c r="AS4114" s="72"/>
      <c r="AT4114" s="72"/>
      <c r="AU4114" s="72"/>
      <c r="AV4114" s="72"/>
      <c r="AW4114" s="72"/>
      <c r="AX4114" s="72"/>
      <c r="AY4114" s="72"/>
      <c r="AZ4114" s="72"/>
    </row>
    <row r="4115" spans="1:52" x14ac:dyDescent="0.35">
      <c r="A4115" s="70" t="s">
        <v>2599</v>
      </c>
      <c r="B4115" s="70" t="s">
        <v>2599</v>
      </c>
      <c r="C4115" s="83"/>
      <c r="D4115" s="84"/>
      <c r="E4115" s="85"/>
      <c r="F4115" s="86"/>
      <c r="G4115" s="83"/>
      <c r="H4115" s="81"/>
      <c r="I4115" s="87"/>
      <c r="J4115" s="87"/>
      <c r="K4115" s="36"/>
      <c r="L4115" s="90"/>
      <c r="M4115" s="90"/>
      <c r="N4115" s="89"/>
      <c r="O4115" s="72" t="s">
        <v>179</v>
      </c>
      <c r="P4115" s="74">
        <v>42825.675081018519</v>
      </c>
      <c r="Q4115" s="72" t="s">
        <v>5758</v>
      </c>
      <c r="R4115" s="76" t="s">
        <v>8039</v>
      </c>
      <c r="S4115" s="72" t="s">
        <v>221</v>
      </c>
      <c r="T4115" s="72"/>
      <c r="U4115" s="72"/>
      <c r="V4115" s="76" t="s">
        <v>10652</v>
      </c>
      <c r="W4115" s="74">
        <v>42825.675081018519</v>
      </c>
      <c r="X4115" s="76" t="s">
        <v>14051</v>
      </c>
      <c r="Y4115" s="72"/>
      <c r="Z4115" s="72"/>
      <c r="AA4115" s="78" t="s">
        <v>18008</v>
      </c>
      <c r="AB4115" s="72"/>
      <c r="AC4115" s="72" t="b">
        <v>0</v>
      </c>
      <c r="AD4115" s="72">
        <v>0</v>
      </c>
      <c r="AE4115" s="78" t="s">
        <v>230</v>
      </c>
      <c r="AF4115" s="72" t="b">
        <v>0</v>
      </c>
      <c r="AG4115" s="72" t="s">
        <v>231</v>
      </c>
      <c r="AH4115" s="72"/>
      <c r="AI4115" s="78" t="s">
        <v>230</v>
      </c>
      <c r="AJ4115" s="72" t="b">
        <v>0</v>
      </c>
      <c r="AK4115" s="72">
        <v>0</v>
      </c>
      <c r="AL4115" s="78" t="s">
        <v>230</v>
      </c>
      <c r="AM4115" s="72" t="s">
        <v>241</v>
      </c>
      <c r="AN4115" s="72" t="b">
        <v>0</v>
      </c>
      <c r="AO4115" s="78" t="s">
        <v>18008</v>
      </c>
      <c r="AP4115" s="72" t="s">
        <v>179</v>
      </c>
      <c r="AQ4115" s="72">
        <v>0</v>
      </c>
      <c r="AR4115" s="72">
        <v>0</v>
      </c>
      <c r="AS4115" s="72"/>
      <c r="AT4115" s="72"/>
      <c r="AU4115" s="72"/>
      <c r="AV4115" s="72"/>
      <c r="AW4115" s="72"/>
      <c r="AX4115" s="72"/>
      <c r="AY4115" s="72"/>
      <c r="AZ4115" s="72"/>
    </row>
    <row r="4116" spans="1:52" x14ac:dyDescent="0.35">
      <c r="A4116" s="70" t="s">
        <v>2599</v>
      </c>
      <c r="B4116" s="70" t="s">
        <v>2599</v>
      </c>
      <c r="C4116" s="83"/>
      <c r="D4116" s="84"/>
      <c r="E4116" s="85"/>
      <c r="F4116" s="86"/>
      <c r="G4116" s="83"/>
      <c r="H4116" s="81"/>
      <c r="I4116" s="87"/>
      <c r="J4116" s="87"/>
      <c r="K4116" s="36"/>
      <c r="L4116" s="90"/>
      <c r="M4116" s="90"/>
      <c r="N4116" s="89"/>
      <c r="O4116" s="72" t="s">
        <v>179</v>
      </c>
      <c r="P4116" s="74">
        <v>42825.675081018519</v>
      </c>
      <c r="Q4116" s="72" t="s">
        <v>5759</v>
      </c>
      <c r="R4116" s="76" t="s">
        <v>8040</v>
      </c>
      <c r="S4116" s="72" t="s">
        <v>221</v>
      </c>
      <c r="T4116" s="72"/>
      <c r="U4116" s="72"/>
      <c r="V4116" s="76" t="s">
        <v>10652</v>
      </c>
      <c r="W4116" s="74">
        <v>42825.675081018519</v>
      </c>
      <c r="X4116" s="76" t="s">
        <v>14052</v>
      </c>
      <c r="Y4116" s="72"/>
      <c r="Z4116" s="72"/>
      <c r="AA4116" s="78" t="s">
        <v>18009</v>
      </c>
      <c r="AB4116" s="72"/>
      <c r="AC4116" s="72" t="b">
        <v>0</v>
      </c>
      <c r="AD4116" s="72">
        <v>0</v>
      </c>
      <c r="AE4116" s="78" t="s">
        <v>230</v>
      </c>
      <c r="AF4116" s="72" t="b">
        <v>0</v>
      </c>
      <c r="AG4116" s="72" t="s">
        <v>231</v>
      </c>
      <c r="AH4116" s="72"/>
      <c r="AI4116" s="78" t="s">
        <v>230</v>
      </c>
      <c r="AJ4116" s="72" t="b">
        <v>0</v>
      </c>
      <c r="AK4116" s="72">
        <v>0</v>
      </c>
      <c r="AL4116" s="78" t="s">
        <v>230</v>
      </c>
      <c r="AM4116" s="72" t="s">
        <v>241</v>
      </c>
      <c r="AN4116" s="72" t="b">
        <v>0</v>
      </c>
      <c r="AO4116" s="78" t="s">
        <v>18009</v>
      </c>
      <c r="AP4116" s="72" t="s">
        <v>179</v>
      </c>
      <c r="AQ4116" s="72">
        <v>0</v>
      </c>
      <c r="AR4116" s="72">
        <v>0</v>
      </c>
      <c r="AS4116" s="72"/>
      <c r="AT4116" s="72"/>
      <c r="AU4116" s="72"/>
      <c r="AV4116" s="72"/>
      <c r="AW4116" s="72"/>
      <c r="AX4116" s="72"/>
      <c r="AY4116" s="72"/>
      <c r="AZ4116" s="72"/>
    </row>
    <row r="4117" spans="1:52" x14ac:dyDescent="0.35">
      <c r="A4117" s="70" t="s">
        <v>2599</v>
      </c>
      <c r="B4117" s="70" t="s">
        <v>2599</v>
      </c>
      <c r="C4117" s="83"/>
      <c r="D4117" s="84"/>
      <c r="E4117" s="85"/>
      <c r="F4117" s="86"/>
      <c r="G4117" s="83"/>
      <c r="H4117" s="81"/>
      <c r="I4117" s="87"/>
      <c r="J4117" s="87"/>
      <c r="K4117" s="36"/>
      <c r="L4117" s="90"/>
      <c r="M4117" s="90"/>
      <c r="N4117" s="89"/>
      <c r="O4117" s="72" t="s">
        <v>179</v>
      </c>
      <c r="P4117" s="74">
        <v>42825.697280092594</v>
      </c>
      <c r="Q4117" s="72" t="s">
        <v>5760</v>
      </c>
      <c r="R4117" s="76" t="s">
        <v>8041</v>
      </c>
      <c r="S4117" s="72" t="s">
        <v>221</v>
      </c>
      <c r="T4117" s="72"/>
      <c r="U4117" s="72"/>
      <c r="V4117" s="76" t="s">
        <v>10652</v>
      </c>
      <c r="W4117" s="74">
        <v>42825.697280092594</v>
      </c>
      <c r="X4117" s="76" t="s">
        <v>14053</v>
      </c>
      <c r="Y4117" s="72"/>
      <c r="Z4117" s="72"/>
      <c r="AA4117" s="78" t="s">
        <v>18010</v>
      </c>
      <c r="AB4117" s="72"/>
      <c r="AC4117" s="72" t="b">
        <v>0</v>
      </c>
      <c r="AD4117" s="72">
        <v>0</v>
      </c>
      <c r="AE4117" s="78" t="s">
        <v>230</v>
      </c>
      <c r="AF4117" s="72" t="b">
        <v>0</v>
      </c>
      <c r="AG4117" s="72" t="s">
        <v>231</v>
      </c>
      <c r="AH4117" s="72"/>
      <c r="AI4117" s="78" t="s">
        <v>230</v>
      </c>
      <c r="AJ4117" s="72" t="b">
        <v>0</v>
      </c>
      <c r="AK4117" s="72">
        <v>0</v>
      </c>
      <c r="AL4117" s="78" t="s">
        <v>230</v>
      </c>
      <c r="AM4117" s="72" t="s">
        <v>241</v>
      </c>
      <c r="AN4117" s="72" t="b">
        <v>0</v>
      </c>
      <c r="AO4117" s="78" t="s">
        <v>18010</v>
      </c>
      <c r="AP4117" s="72" t="s">
        <v>179</v>
      </c>
      <c r="AQ4117" s="72">
        <v>0</v>
      </c>
      <c r="AR4117" s="72">
        <v>0</v>
      </c>
      <c r="AS4117" s="72"/>
      <c r="AT4117" s="72"/>
      <c r="AU4117" s="72"/>
      <c r="AV4117" s="72"/>
      <c r="AW4117" s="72"/>
      <c r="AX4117" s="72"/>
      <c r="AY4117" s="72"/>
      <c r="AZ4117" s="72"/>
    </row>
    <row r="4118" spans="1:52" x14ac:dyDescent="0.35">
      <c r="A4118" s="70" t="s">
        <v>2599</v>
      </c>
      <c r="B4118" s="70" t="s">
        <v>2599</v>
      </c>
      <c r="C4118" s="83"/>
      <c r="D4118" s="84"/>
      <c r="E4118" s="85"/>
      <c r="F4118" s="86"/>
      <c r="G4118" s="83"/>
      <c r="H4118" s="81"/>
      <c r="I4118" s="87"/>
      <c r="J4118" s="87"/>
      <c r="K4118" s="36"/>
      <c r="L4118" s="90"/>
      <c r="M4118" s="90"/>
      <c r="N4118" s="89"/>
      <c r="O4118" s="72" t="s">
        <v>179</v>
      </c>
      <c r="P4118" s="74">
        <v>42825.742071759261</v>
      </c>
      <c r="Q4118" s="72" t="s">
        <v>5761</v>
      </c>
      <c r="R4118" s="76" t="s">
        <v>8042</v>
      </c>
      <c r="S4118" s="72" t="s">
        <v>221</v>
      </c>
      <c r="T4118" s="72"/>
      <c r="U4118" s="72"/>
      <c r="V4118" s="76" t="s">
        <v>10652</v>
      </c>
      <c r="W4118" s="74">
        <v>42825.742071759261</v>
      </c>
      <c r="X4118" s="76" t="s">
        <v>14054</v>
      </c>
      <c r="Y4118" s="72"/>
      <c r="Z4118" s="72"/>
      <c r="AA4118" s="78" t="s">
        <v>18011</v>
      </c>
      <c r="AB4118" s="72"/>
      <c r="AC4118" s="72" t="b">
        <v>0</v>
      </c>
      <c r="AD4118" s="72">
        <v>0</v>
      </c>
      <c r="AE4118" s="78" t="s">
        <v>230</v>
      </c>
      <c r="AF4118" s="72" t="b">
        <v>0</v>
      </c>
      <c r="AG4118" s="72" t="s">
        <v>231</v>
      </c>
      <c r="AH4118" s="72"/>
      <c r="AI4118" s="78" t="s">
        <v>230</v>
      </c>
      <c r="AJ4118" s="72" t="b">
        <v>0</v>
      </c>
      <c r="AK4118" s="72">
        <v>0</v>
      </c>
      <c r="AL4118" s="78" t="s">
        <v>230</v>
      </c>
      <c r="AM4118" s="72" t="s">
        <v>241</v>
      </c>
      <c r="AN4118" s="72" t="b">
        <v>0</v>
      </c>
      <c r="AO4118" s="78" t="s">
        <v>18011</v>
      </c>
      <c r="AP4118" s="72" t="s">
        <v>179</v>
      </c>
      <c r="AQ4118" s="72">
        <v>0</v>
      </c>
      <c r="AR4118" s="72">
        <v>0</v>
      </c>
      <c r="AS4118" s="72"/>
      <c r="AT4118" s="72"/>
      <c r="AU4118" s="72"/>
      <c r="AV4118" s="72"/>
      <c r="AW4118" s="72"/>
      <c r="AX4118" s="72"/>
      <c r="AY4118" s="72"/>
      <c r="AZ4118" s="72"/>
    </row>
    <row r="4119" spans="1:52" x14ac:dyDescent="0.35">
      <c r="A4119" s="70" t="s">
        <v>2599</v>
      </c>
      <c r="B4119" s="70" t="s">
        <v>2599</v>
      </c>
      <c r="C4119" s="83"/>
      <c r="D4119" s="84"/>
      <c r="E4119" s="85"/>
      <c r="F4119" s="86"/>
      <c r="G4119" s="83"/>
      <c r="H4119" s="81"/>
      <c r="I4119" s="87"/>
      <c r="J4119" s="87"/>
      <c r="K4119" s="36"/>
      <c r="L4119" s="90"/>
      <c r="M4119" s="90"/>
      <c r="N4119" s="89"/>
      <c r="O4119" s="72" t="s">
        <v>179</v>
      </c>
      <c r="P4119" s="74">
        <v>42825.835462962961</v>
      </c>
      <c r="Q4119" s="72" t="s">
        <v>5762</v>
      </c>
      <c r="R4119" s="76" t="s">
        <v>8043</v>
      </c>
      <c r="S4119" s="72" t="s">
        <v>221</v>
      </c>
      <c r="T4119" s="72"/>
      <c r="U4119" s="72"/>
      <c r="V4119" s="76" t="s">
        <v>10652</v>
      </c>
      <c r="W4119" s="74">
        <v>42825.835462962961</v>
      </c>
      <c r="X4119" s="76" t="s">
        <v>14055</v>
      </c>
      <c r="Y4119" s="72"/>
      <c r="Z4119" s="72"/>
      <c r="AA4119" s="78" t="s">
        <v>18012</v>
      </c>
      <c r="AB4119" s="72"/>
      <c r="AC4119" s="72" t="b">
        <v>0</v>
      </c>
      <c r="AD4119" s="72">
        <v>0</v>
      </c>
      <c r="AE4119" s="78" t="s">
        <v>230</v>
      </c>
      <c r="AF4119" s="72" t="b">
        <v>0</v>
      </c>
      <c r="AG4119" s="72" t="s">
        <v>231</v>
      </c>
      <c r="AH4119" s="72"/>
      <c r="AI4119" s="78" t="s">
        <v>230</v>
      </c>
      <c r="AJ4119" s="72" t="b">
        <v>0</v>
      </c>
      <c r="AK4119" s="72">
        <v>0</v>
      </c>
      <c r="AL4119" s="78" t="s">
        <v>230</v>
      </c>
      <c r="AM4119" s="72" t="s">
        <v>241</v>
      </c>
      <c r="AN4119" s="72" t="b">
        <v>0</v>
      </c>
      <c r="AO4119" s="78" t="s">
        <v>18012</v>
      </c>
      <c r="AP4119" s="72" t="s">
        <v>179</v>
      </c>
      <c r="AQ4119" s="72">
        <v>0</v>
      </c>
      <c r="AR4119" s="72">
        <v>0</v>
      </c>
      <c r="AS4119" s="72"/>
      <c r="AT4119" s="72"/>
      <c r="AU4119" s="72"/>
      <c r="AV4119" s="72"/>
      <c r="AW4119" s="72"/>
      <c r="AX4119" s="72"/>
      <c r="AY4119" s="72"/>
      <c r="AZ4119" s="72"/>
    </row>
    <row r="4120" spans="1:52" x14ac:dyDescent="0.35">
      <c r="A4120" s="70" t="s">
        <v>2599</v>
      </c>
      <c r="B4120" s="70" t="s">
        <v>2599</v>
      </c>
      <c r="C4120" s="83"/>
      <c r="D4120" s="84"/>
      <c r="E4120" s="85"/>
      <c r="F4120" s="86"/>
      <c r="G4120" s="83"/>
      <c r="H4120" s="81"/>
      <c r="I4120" s="87"/>
      <c r="J4120" s="87"/>
      <c r="K4120" s="36"/>
      <c r="L4120" s="90"/>
      <c r="M4120" s="90"/>
      <c r="N4120" s="89"/>
      <c r="O4120" s="72" t="s">
        <v>179</v>
      </c>
      <c r="P4120" s="74">
        <v>42825.881655092591</v>
      </c>
      <c r="Q4120" s="72" t="s">
        <v>5763</v>
      </c>
      <c r="R4120" s="76" t="s">
        <v>8044</v>
      </c>
      <c r="S4120" s="72" t="s">
        <v>221</v>
      </c>
      <c r="T4120" s="72"/>
      <c r="U4120" s="72"/>
      <c r="V4120" s="76" t="s">
        <v>10652</v>
      </c>
      <c r="W4120" s="74">
        <v>42825.881655092591</v>
      </c>
      <c r="X4120" s="76" t="s">
        <v>14056</v>
      </c>
      <c r="Y4120" s="72"/>
      <c r="Z4120" s="72"/>
      <c r="AA4120" s="78" t="s">
        <v>18013</v>
      </c>
      <c r="AB4120" s="72"/>
      <c r="AC4120" s="72" t="b">
        <v>0</v>
      </c>
      <c r="AD4120" s="72">
        <v>0</v>
      </c>
      <c r="AE4120" s="78" t="s">
        <v>230</v>
      </c>
      <c r="AF4120" s="72" t="b">
        <v>0</v>
      </c>
      <c r="AG4120" s="72" t="s">
        <v>231</v>
      </c>
      <c r="AH4120" s="72"/>
      <c r="AI4120" s="78" t="s">
        <v>230</v>
      </c>
      <c r="AJ4120" s="72" t="b">
        <v>0</v>
      </c>
      <c r="AK4120" s="72">
        <v>0</v>
      </c>
      <c r="AL4120" s="78" t="s">
        <v>230</v>
      </c>
      <c r="AM4120" s="72" t="s">
        <v>241</v>
      </c>
      <c r="AN4120" s="72" t="b">
        <v>0</v>
      </c>
      <c r="AO4120" s="78" t="s">
        <v>18013</v>
      </c>
      <c r="AP4120" s="72" t="s">
        <v>179</v>
      </c>
      <c r="AQ4120" s="72">
        <v>0</v>
      </c>
      <c r="AR4120" s="72">
        <v>0</v>
      </c>
      <c r="AS4120" s="72"/>
      <c r="AT4120" s="72"/>
      <c r="AU4120" s="72"/>
      <c r="AV4120" s="72"/>
      <c r="AW4120" s="72"/>
      <c r="AX4120" s="72"/>
      <c r="AY4120" s="72"/>
      <c r="AZ4120" s="72"/>
    </row>
    <row r="4121" spans="1:52" x14ac:dyDescent="0.35">
      <c r="A4121" s="70" t="s">
        <v>2599</v>
      </c>
      <c r="B4121" s="70" t="s">
        <v>2599</v>
      </c>
      <c r="C4121" s="83"/>
      <c r="D4121" s="84"/>
      <c r="E4121" s="85"/>
      <c r="F4121" s="86"/>
      <c r="G4121" s="83"/>
      <c r="H4121" s="81"/>
      <c r="I4121" s="87"/>
      <c r="J4121" s="87"/>
      <c r="K4121" s="36"/>
      <c r="L4121" s="90"/>
      <c r="M4121" s="90"/>
      <c r="N4121" s="89"/>
      <c r="O4121" s="72" t="s">
        <v>179</v>
      </c>
      <c r="P4121" s="74">
        <v>42825.881678240738</v>
      </c>
      <c r="Q4121" s="72" t="s">
        <v>5764</v>
      </c>
      <c r="R4121" s="76" t="s">
        <v>8045</v>
      </c>
      <c r="S4121" s="72" t="s">
        <v>221</v>
      </c>
      <c r="T4121" s="72"/>
      <c r="U4121" s="72"/>
      <c r="V4121" s="76" t="s">
        <v>10652</v>
      </c>
      <c r="W4121" s="74">
        <v>42825.881678240738</v>
      </c>
      <c r="X4121" s="76" t="s">
        <v>14057</v>
      </c>
      <c r="Y4121" s="72"/>
      <c r="Z4121" s="72"/>
      <c r="AA4121" s="78" t="s">
        <v>18014</v>
      </c>
      <c r="AB4121" s="72"/>
      <c r="AC4121" s="72" t="b">
        <v>0</v>
      </c>
      <c r="AD4121" s="72">
        <v>0</v>
      </c>
      <c r="AE4121" s="78" t="s">
        <v>230</v>
      </c>
      <c r="AF4121" s="72" t="b">
        <v>0</v>
      </c>
      <c r="AG4121" s="72" t="s">
        <v>231</v>
      </c>
      <c r="AH4121" s="72"/>
      <c r="AI4121" s="78" t="s">
        <v>230</v>
      </c>
      <c r="AJ4121" s="72" t="b">
        <v>0</v>
      </c>
      <c r="AK4121" s="72">
        <v>0</v>
      </c>
      <c r="AL4121" s="78" t="s">
        <v>230</v>
      </c>
      <c r="AM4121" s="72" t="s">
        <v>241</v>
      </c>
      <c r="AN4121" s="72" t="b">
        <v>0</v>
      </c>
      <c r="AO4121" s="78" t="s">
        <v>18014</v>
      </c>
      <c r="AP4121" s="72" t="s">
        <v>179</v>
      </c>
      <c r="AQ4121" s="72">
        <v>0</v>
      </c>
      <c r="AR4121" s="72">
        <v>0</v>
      </c>
      <c r="AS4121" s="72"/>
      <c r="AT4121" s="72"/>
      <c r="AU4121" s="72"/>
      <c r="AV4121" s="72"/>
      <c r="AW4121" s="72"/>
      <c r="AX4121" s="72"/>
      <c r="AY4121" s="72"/>
      <c r="AZ4121" s="72"/>
    </row>
    <row r="4122" spans="1:52" x14ac:dyDescent="0.35">
      <c r="A4122" s="70" t="s">
        <v>2599</v>
      </c>
      <c r="B4122" s="70" t="s">
        <v>2599</v>
      </c>
      <c r="C4122" s="83"/>
      <c r="D4122" s="84"/>
      <c r="E4122" s="85"/>
      <c r="F4122" s="86"/>
      <c r="G4122" s="83"/>
      <c r="H4122" s="81"/>
      <c r="I4122" s="87"/>
      <c r="J4122" s="87"/>
      <c r="K4122" s="36"/>
      <c r="L4122" s="90"/>
      <c r="M4122" s="90"/>
      <c r="N4122" s="89"/>
      <c r="O4122" s="72" t="s">
        <v>179</v>
      </c>
      <c r="P4122" s="74">
        <v>42825.926446759258</v>
      </c>
      <c r="Q4122" s="72" t="s">
        <v>5765</v>
      </c>
      <c r="R4122" s="76" t="s">
        <v>8046</v>
      </c>
      <c r="S4122" s="72" t="s">
        <v>221</v>
      </c>
      <c r="T4122" s="72"/>
      <c r="U4122" s="72"/>
      <c r="V4122" s="76" t="s">
        <v>10652</v>
      </c>
      <c r="W4122" s="74">
        <v>42825.926446759258</v>
      </c>
      <c r="X4122" s="76" t="s">
        <v>14058</v>
      </c>
      <c r="Y4122" s="72"/>
      <c r="Z4122" s="72"/>
      <c r="AA4122" s="78" t="s">
        <v>18015</v>
      </c>
      <c r="AB4122" s="72"/>
      <c r="AC4122" s="72" t="b">
        <v>0</v>
      </c>
      <c r="AD4122" s="72">
        <v>0</v>
      </c>
      <c r="AE4122" s="78" t="s">
        <v>230</v>
      </c>
      <c r="AF4122" s="72" t="b">
        <v>0</v>
      </c>
      <c r="AG4122" s="72" t="s">
        <v>231</v>
      </c>
      <c r="AH4122" s="72"/>
      <c r="AI4122" s="78" t="s">
        <v>230</v>
      </c>
      <c r="AJ4122" s="72" t="b">
        <v>0</v>
      </c>
      <c r="AK4122" s="72">
        <v>0</v>
      </c>
      <c r="AL4122" s="78" t="s">
        <v>230</v>
      </c>
      <c r="AM4122" s="72" t="s">
        <v>241</v>
      </c>
      <c r="AN4122" s="72" t="b">
        <v>0</v>
      </c>
      <c r="AO4122" s="78" t="s">
        <v>18015</v>
      </c>
      <c r="AP4122" s="72" t="s">
        <v>179</v>
      </c>
      <c r="AQ4122" s="72">
        <v>0</v>
      </c>
      <c r="AR4122" s="72">
        <v>0</v>
      </c>
      <c r="AS4122" s="72"/>
      <c r="AT4122" s="72"/>
      <c r="AU4122" s="72"/>
      <c r="AV4122" s="72"/>
      <c r="AW4122" s="72"/>
      <c r="AX4122" s="72"/>
      <c r="AY4122" s="72"/>
      <c r="AZ4122" s="72"/>
    </row>
    <row r="4123" spans="1:52" x14ac:dyDescent="0.35">
      <c r="A4123" s="70" t="s">
        <v>2599</v>
      </c>
      <c r="B4123" s="70" t="s">
        <v>2599</v>
      </c>
      <c r="C4123" s="83"/>
      <c r="D4123" s="84"/>
      <c r="E4123" s="85"/>
      <c r="F4123" s="86"/>
      <c r="G4123" s="83"/>
      <c r="H4123" s="81"/>
      <c r="I4123" s="87"/>
      <c r="J4123" s="87"/>
      <c r="K4123" s="36"/>
      <c r="L4123" s="90"/>
      <c r="M4123" s="90"/>
      <c r="N4123" s="89"/>
      <c r="O4123" s="72" t="s">
        <v>179</v>
      </c>
      <c r="P4123" s="74">
        <v>42825.972962962966</v>
      </c>
      <c r="Q4123" s="72" t="s">
        <v>5766</v>
      </c>
      <c r="R4123" s="76" t="s">
        <v>8047</v>
      </c>
      <c r="S4123" s="72" t="s">
        <v>221</v>
      </c>
      <c r="T4123" s="72"/>
      <c r="U4123" s="72"/>
      <c r="V4123" s="76" t="s">
        <v>10652</v>
      </c>
      <c r="W4123" s="74">
        <v>42825.972962962966</v>
      </c>
      <c r="X4123" s="76" t="s">
        <v>14059</v>
      </c>
      <c r="Y4123" s="72"/>
      <c r="Z4123" s="72"/>
      <c r="AA4123" s="78" t="s">
        <v>18016</v>
      </c>
      <c r="AB4123" s="72"/>
      <c r="AC4123" s="72" t="b">
        <v>0</v>
      </c>
      <c r="AD4123" s="72">
        <v>0</v>
      </c>
      <c r="AE4123" s="78" t="s">
        <v>230</v>
      </c>
      <c r="AF4123" s="72" t="b">
        <v>0</v>
      </c>
      <c r="AG4123" s="72" t="s">
        <v>231</v>
      </c>
      <c r="AH4123" s="72"/>
      <c r="AI4123" s="78" t="s">
        <v>230</v>
      </c>
      <c r="AJ4123" s="72" t="b">
        <v>0</v>
      </c>
      <c r="AK4123" s="72">
        <v>0</v>
      </c>
      <c r="AL4123" s="78" t="s">
        <v>230</v>
      </c>
      <c r="AM4123" s="72" t="s">
        <v>241</v>
      </c>
      <c r="AN4123" s="72" t="b">
        <v>0</v>
      </c>
      <c r="AO4123" s="78" t="s">
        <v>18016</v>
      </c>
      <c r="AP4123" s="72" t="s">
        <v>179</v>
      </c>
      <c r="AQ4123" s="72">
        <v>0</v>
      </c>
      <c r="AR4123" s="72">
        <v>0</v>
      </c>
      <c r="AS4123" s="72"/>
      <c r="AT4123" s="72"/>
      <c r="AU4123" s="72"/>
      <c r="AV4123" s="72"/>
      <c r="AW4123" s="72"/>
      <c r="AX4123" s="72"/>
      <c r="AY4123" s="72"/>
      <c r="AZ4123" s="72"/>
    </row>
    <row r="4124" spans="1:52" x14ac:dyDescent="0.35">
      <c r="A4124" s="70" t="s">
        <v>2599</v>
      </c>
      <c r="B4124" s="70" t="s">
        <v>2599</v>
      </c>
      <c r="C4124" s="83"/>
      <c r="D4124" s="84"/>
      <c r="E4124" s="85"/>
      <c r="F4124" s="86"/>
      <c r="G4124" s="83"/>
      <c r="H4124" s="81"/>
      <c r="I4124" s="87"/>
      <c r="J4124" s="87"/>
      <c r="K4124" s="36"/>
      <c r="L4124" s="90"/>
      <c r="M4124" s="90"/>
      <c r="N4124" s="89"/>
      <c r="O4124" s="72" t="s">
        <v>179</v>
      </c>
      <c r="P4124" s="74">
        <v>42825.99590277778</v>
      </c>
      <c r="Q4124" s="72" t="s">
        <v>5767</v>
      </c>
      <c r="R4124" s="76" t="s">
        <v>8048</v>
      </c>
      <c r="S4124" s="72" t="s">
        <v>221</v>
      </c>
      <c r="T4124" s="72"/>
      <c r="U4124" s="72"/>
      <c r="V4124" s="76" t="s">
        <v>10652</v>
      </c>
      <c r="W4124" s="74">
        <v>42825.99590277778</v>
      </c>
      <c r="X4124" s="76" t="s">
        <v>14060</v>
      </c>
      <c r="Y4124" s="72"/>
      <c r="Z4124" s="72"/>
      <c r="AA4124" s="78" t="s">
        <v>18017</v>
      </c>
      <c r="AB4124" s="72"/>
      <c r="AC4124" s="72" t="b">
        <v>0</v>
      </c>
      <c r="AD4124" s="72">
        <v>0</v>
      </c>
      <c r="AE4124" s="78" t="s">
        <v>230</v>
      </c>
      <c r="AF4124" s="72" t="b">
        <v>0</v>
      </c>
      <c r="AG4124" s="72" t="s">
        <v>231</v>
      </c>
      <c r="AH4124" s="72"/>
      <c r="AI4124" s="78" t="s">
        <v>230</v>
      </c>
      <c r="AJ4124" s="72" t="b">
        <v>0</v>
      </c>
      <c r="AK4124" s="72">
        <v>0</v>
      </c>
      <c r="AL4124" s="78" t="s">
        <v>230</v>
      </c>
      <c r="AM4124" s="72" t="s">
        <v>241</v>
      </c>
      <c r="AN4124" s="72" t="b">
        <v>0</v>
      </c>
      <c r="AO4124" s="78" t="s">
        <v>18017</v>
      </c>
      <c r="AP4124" s="72" t="s">
        <v>179</v>
      </c>
      <c r="AQ4124" s="72">
        <v>0</v>
      </c>
      <c r="AR4124" s="72">
        <v>0</v>
      </c>
      <c r="AS4124" s="72"/>
      <c r="AT4124" s="72"/>
      <c r="AU4124" s="72"/>
      <c r="AV4124" s="72"/>
      <c r="AW4124" s="72"/>
      <c r="AX4124" s="72"/>
      <c r="AY4124" s="72"/>
      <c r="AZ4124" s="72"/>
    </row>
    <row r="4125" spans="1:52" x14ac:dyDescent="0.35">
      <c r="A4125" s="70" t="s">
        <v>2599</v>
      </c>
      <c r="B4125" s="70" t="s">
        <v>2599</v>
      </c>
      <c r="C4125" s="83"/>
      <c r="D4125" s="84"/>
      <c r="E4125" s="85"/>
      <c r="F4125" s="86"/>
      <c r="G4125" s="83"/>
      <c r="H4125" s="81"/>
      <c r="I4125" s="87"/>
      <c r="J4125" s="87"/>
      <c r="K4125" s="36"/>
      <c r="L4125" s="90"/>
      <c r="M4125" s="90"/>
      <c r="N4125" s="89"/>
      <c r="O4125" s="72" t="s">
        <v>179</v>
      </c>
      <c r="P4125" s="74">
        <v>42826.017407407409</v>
      </c>
      <c r="Q4125" s="72" t="s">
        <v>5768</v>
      </c>
      <c r="R4125" s="76" t="s">
        <v>8049</v>
      </c>
      <c r="S4125" s="72" t="s">
        <v>221</v>
      </c>
      <c r="T4125" s="72"/>
      <c r="U4125" s="72"/>
      <c r="V4125" s="76" t="s">
        <v>10652</v>
      </c>
      <c r="W4125" s="74">
        <v>42826.017407407409</v>
      </c>
      <c r="X4125" s="76" t="s">
        <v>14061</v>
      </c>
      <c r="Y4125" s="72"/>
      <c r="Z4125" s="72"/>
      <c r="AA4125" s="78" t="s">
        <v>18018</v>
      </c>
      <c r="AB4125" s="72"/>
      <c r="AC4125" s="72" t="b">
        <v>0</v>
      </c>
      <c r="AD4125" s="72">
        <v>0</v>
      </c>
      <c r="AE4125" s="78" t="s">
        <v>230</v>
      </c>
      <c r="AF4125" s="72" t="b">
        <v>0</v>
      </c>
      <c r="AG4125" s="72" t="s">
        <v>231</v>
      </c>
      <c r="AH4125" s="72"/>
      <c r="AI4125" s="78" t="s">
        <v>230</v>
      </c>
      <c r="AJ4125" s="72" t="b">
        <v>0</v>
      </c>
      <c r="AK4125" s="72">
        <v>0</v>
      </c>
      <c r="AL4125" s="78" t="s">
        <v>230</v>
      </c>
      <c r="AM4125" s="72" t="s">
        <v>241</v>
      </c>
      <c r="AN4125" s="72" t="b">
        <v>0</v>
      </c>
      <c r="AO4125" s="78" t="s">
        <v>18018</v>
      </c>
      <c r="AP4125" s="72" t="s">
        <v>179</v>
      </c>
      <c r="AQ4125" s="72">
        <v>0</v>
      </c>
      <c r="AR4125" s="72">
        <v>0</v>
      </c>
      <c r="AS4125" s="72"/>
      <c r="AT4125" s="72"/>
      <c r="AU4125" s="72"/>
      <c r="AV4125" s="72"/>
      <c r="AW4125" s="72"/>
      <c r="AX4125" s="72"/>
      <c r="AY4125" s="72"/>
      <c r="AZ4125" s="72"/>
    </row>
    <row r="4126" spans="1:52" x14ac:dyDescent="0.35">
      <c r="A4126" s="70" t="s">
        <v>2599</v>
      </c>
      <c r="B4126" s="70" t="s">
        <v>2599</v>
      </c>
      <c r="C4126" s="83"/>
      <c r="D4126" s="84"/>
      <c r="E4126" s="85"/>
      <c r="F4126" s="86"/>
      <c r="G4126" s="83"/>
      <c r="H4126" s="81"/>
      <c r="I4126" s="87"/>
      <c r="J4126" s="87"/>
      <c r="K4126" s="36"/>
      <c r="L4126" s="90"/>
      <c r="M4126" s="90"/>
      <c r="N4126" s="89"/>
      <c r="O4126" s="72" t="s">
        <v>179</v>
      </c>
      <c r="P4126" s="74">
        <v>42826.017407407409</v>
      </c>
      <c r="Q4126" s="72" t="s">
        <v>5769</v>
      </c>
      <c r="R4126" s="76" t="s">
        <v>8050</v>
      </c>
      <c r="S4126" s="72" t="s">
        <v>221</v>
      </c>
      <c r="T4126" s="72"/>
      <c r="U4126" s="72"/>
      <c r="V4126" s="76" t="s">
        <v>10652</v>
      </c>
      <c r="W4126" s="74">
        <v>42826.017407407409</v>
      </c>
      <c r="X4126" s="76" t="s">
        <v>14062</v>
      </c>
      <c r="Y4126" s="72"/>
      <c r="Z4126" s="72"/>
      <c r="AA4126" s="78" t="s">
        <v>18019</v>
      </c>
      <c r="AB4126" s="72"/>
      <c r="AC4126" s="72" t="b">
        <v>0</v>
      </c>
      <c r="AD4126" s="72">
        <v>0</v>
      </c>
      <c r="AE4126" s="78" t="s">
        <v>230</v>
      </c>
      <c r="AF4126" s="72" t="b">
        <v>0</v>
      </c>
      <c r="AG4126" s="72" t="s">
        <v>231</v>
      </c>
      <c r="AH4126" s="72"/>
      <c r="AI4126" s="78" t="s">
        <v>230</v>
      </c>
      <c r="AJ4126" s="72" t="b">
        <v>0</v>
      </c>
      <c r="AK4126" s="72">
        <v>0</v>
      </c>
      <c r="AL4126" s="78" t="s">
        <v>230</v>
      </c>
      <c r="AM4126" s="72" t="s">
        <v>241</v>
      </c>
      <c r="AN4126" s="72" t="b">
        <v>0</v>
      </c>
      <c r="AO4126" s="78" t="s">
        <v>18019</v>
      </c>
      <c r="AP4126" s="72" t="s">
        <v>179</v>
      </c>
      <c r="AQ4126" s="72">
        <v>0</v>
      </c>
      <c r="AR4126" s="72">
        <v>0</v>
      </c>
      <c r="AS4126" s="72"/>
      <c r="AT4126" s="72"/>
      <c r="AU4126" s="72"/>
      <c r="AV4126" s="72"/>
      <c r="AW4126" s="72"/>
      <c r="AX4126" s="72"/>
      <c r="AY4126" s="72"/>
      <c r="AZ4126" s="72"/>
    </row>
    <row r="4127" spans="1:52" x14ac:dyDescent="0.35">
      <c r="A4127" s="70" t="s">
        <v>2599</v>
      </c>
      <c r="B4127" s="70" t="s">
        <v>2599</v>
      </c>
      <c r="C4127" s="83"/>
      <c r="D4127" s="84"/>
      <c r="E4127" s="85"/>
      <c r="F4127" s="86"/>
      <c r="G4127" s="83"/>
      <c r="H4127" s="81"/>
      <c r="I4127" s="87"/>
      <c r="J4127" s="87"/>
      <c r="K4127" s="36"/>
      <c r="L4127" s="90"/>
      <c r="M4127" s="90"/>
      <c r="N4127" s="89"/>
      <c r="O4127" s="72" t="s">
        <v>179</v>
      </c>
      <c r="P4127" s="74">
        <v>42826.191701388889</v>
      </c>
      <c r="Q4127" s="72" t="s">
        <v>5770</v>
      </c>
      <c r="R4127" s="76" t="s">
        <v>8051</v>
      </c>
      <c r="S4127" s="72" t="s">
        <v>221</v>
      </c>
      <c r="T4127" s="72"/>
      <c r="U4127" s="72"/>
      <c r="V4127" s="76" t="s">
        <v>10652</v>
      </c>
      <c r="W4127" s="74">
        <v>42826.191701388889</v>
      </c>
      <c r="X4127" s="76" t="s">
        <v>14063</v>
      </c>
      <c r="Y4127" s="72"/>
      <c r="Z4127" s="72"/>
      <c r="AA4127" s="78" t="s">
        <v>18020</v>
      </c>
      <c r="AB4127" s="72"/>
      <c r="AC4127" s="72" t="b">
        <v>0</v>
      </c>
      <c r="AD4127" s="72">
        <v>0</v>
      </c>
      <c r="AE4127" s="78" t="s">
        <v>230</v>
      </c>
      <c r="AF4127" s="72" t="b">
        <v>0</v>
      </c>
      <c r="AG4127" s="72" t="s">
        <v>231</v>
      </c>
      <c r="AH4127" s="72"/>
      <c r="AI4127" s="78" t="s">
        <v>230</v>
      </c>
      <c r="AJ4127" s="72" t="b">
        <v>0</v>
      </c>
      <c r="AK4127" s="72">
        <v>0</v>
      </c>
      <c r="AL4127" s="78" t="s">
        <v>230</v>
      </c>
      <c r="AM4127" s="72" t="s">
        <v>241</v>
      </c>
      <c r="AN4127" s="72" t="b">
        <v>0</v>
      </c>
      <c r="AO4127" s="78" t="s">
        <v>18020</v>
      </c>
      <c r="AP4127" s="72" t="s">
        <v>179</v>
      </c>
      <c r="AQ4127" s="72">
        <v>0</v>
      </c>
      <c r="AR4127" s="72">
        <v>0</v>
      </c>
      <c r="AS4127" s="72"/>
      <c r="AT4127" s="72"/>
      <c r="AU4127" s="72"/>
      <c r="AV4127" s="72"/>
      <c r="AW4127" s="72"/>
      <c r="AX4127" s="72"/>
      <c r="AY4127" s="72"/>
      <c r="AZ4127" s="72"/>
    </row>
    <row r="4128" spans="1:52" x14ac:dyDescent="0.35">
      <c r="A4128" s="70" t="s">
        <v>2599</v>
      </c>
      <c r="B4128" s="70" t="s">
        <v>2599</v>
      </c>
      <c r="C4128" s="83"/>
      <c r="D4128" s="84"/>
      <c r="E4128" s="85"/>
      <c r="F4128" s="86"/>
      <c r="G4128" s="83"/>
      <c r="H4128" s="81"/>
      <c r="I4128" s="87"/>
      <c r="J4128" s="87"/>
      <c r="K4128" s="36"/>
      <c r="L4128" s="90"/>
      <c r="M4128" s="90"/>
      <c r="N4128" s="89"/>
      <c r="O4128" s="72" t="s">
        <v>179</v>
      </c>
      <c r="P4128" s="74">
        <v>42826.378530092596</v>
      </c>
      <c r="Q4128" s="72" t="s">
        <v>5771</v>
      </c>
      <c r="R4128" s="76" t="s">
        <v>8052</v>
      </c>
      <c r="S4128" s="72" t="s">
        <v>221</v>
      </c>
      <c r="T4128" s="72"/>
      <c r="U4128" s="72"/>
      <c r="V4128" s="76" t="s">
        <v>10652</v>
      </c>
      <c r="W4128" s="74">
        <v>42826.378530092596</v>
      </c>
      <c r="X4128" s="76" t="s">
        <v>14064</v>
      </c>
      <c r="Y4128" s="72"/>
      <c r="Z4128" s="72"/>
      <c r="AA4128" s="78" t="s">
        <v>18021</v>
      </c>
      <c r="AB4128" s="72"/>
      <c r="AC4128" s="72" t="b">
        <v>0</v>
      </c>
      <c r="AD4128" s="72">
        <v>0</v>
      </c>
      <c r="AE4128" s="78" t="s">
        <v>230</v>
      </c>
      <c r="AF4128" s="72" t="b">
        <v>0</v>
      </c>
      <c r="AG4128" s="72" t="s">
        <v>231</v>
      </c>
      <c r="AH4128" s="72"/>
      <c r="AI4128" s="78" t="s">
        <v>230</v>
      </c>
      <c r="AJ4128" s="72" t="b">
        <v>0</v>
      </c>
      <c r="AK4128" s="72">
        <v>0</v>
      </c>
      <c r="AL4128" s="78" t="s">
        <v>230</v>
      </c>
      <c r="AM4128" s="72" t="s">
        <v>241</v>
      </c>
      <c r="AN4128" s="72" t="b">
        <v>0</v>
      </c>
      <c r="AO4128" s="78" t="s">
        <v>18021</v>
      </c>
      <c r="AP4128" s="72" t="s">
        <v>179</v>
      </c>
      <c r="AQ4128" s="72">
        <v>0</v>
      </c>
      <c r="AR4128" s="72">
        <v>0</v>
      </c>
      <c r="AS4128" s="72"/>
      <c r="AT4128" s="72"/>
      <c r="AU4128" s="72"/>
      <c r="AV4128" s="72"/>
      <c r="AW4128" s="72"/>
      <c r="AX4128" s="72"/>
      <c r="AY4128" s="72"/>
      <c r="AZ4128" s="72"/>
    </row>
    <row r="4129" spans="1:52" x14ac:dyDescent="0.35">
      <c r="A4129" s="70" t="s">
        <v>2599</v>
      </c>
      <c r="B4129" s="70" t="s">
        <v>2599</v>
      </c>
      <c r="C4129" s="83"/>
      <c r="D4129" s="84"/>
      <c r="E4129" s="85"/>
      <c r="F4129" s="86"/>
      <c r="G4129" s="83"/>
      <c r="H4129" s="81"/>
      <c r="I4129" s="87"/>
      <c r="J4129" s="87"/>
      <c r="K4129" s="36"/>
      <c r="L4129" s="90"/>
      <c r="M4129" s="90"/>
      <c r="N4129" s="89"/>
      <c r="O4129" s="72" t="s">
        <v>179</v>
      </c>
      <c r="P4129" s="74">
        <v>42826.537905092591</v>
      </c>
      <c r="Q4129" s="72" t="s">
        <v>5772</v>
      </c>
      <c r="R4129" s="76" t="s">
        <v>8053</v>
      </c>
      <c r="S4129" s="72" t="s">
        <v>221</v>
      </c>
      <c r="T4129" s="72"/>
      <c r="U4129" s="72"/>
      <c r="V4129" s="76" t="s">
        <v>10652</v>
      </c>
      <c r="W4129" s="74">
        <v>42826.537905092591</v>
      </c>
      <c r="X4129" s="76" t="s">
        <v>14065</v>
      </c>
      <c r="Y4129" s="72"/>
      <c r="Z4129" s="72"/>
      <c r="AA4129" s="78" t="s">
        <v>18022</v>
      </c>
      <c r="AB4129" s="72"/>
      <c r="AC4129" s="72" t="b">
        <v>0</v>
      </c>
      <c r="AD4129" s="72">
        <v>0</v>
      </c>
      <c r="AE4129" s="78" t="s">
        <v>230</v>
      </c>
      <c r="AF4129" s="72" t="b">
        <v>0</v>
      </c>
      <c r="AG4129" s="72" t="s">
        <v>231</v>
      </c>
      <c r="AH4129" s="72"/>
      <c r="AI4129" s="78" t="s">
        <v>230</v>
      </c>
      <c r="AJ4129" s="72" t="b">
        <v>0</v>
      </c>
      <c r="AK4129" s="72">
        <v>0</v>
      </c>
      <c r="AL4129" s="78" t="s">
        <v>230</v>
      </c>
      <c r="AM4129" s="72" t="s">
        <v>241</v>
      </c>
      <c r="AN4129" s="72" t="b">
        <v>0</v>
      </c>
      <c r="AO4129" s="78" t="s">
        <v>18022</v>
      </c>
      <c r="AP4129" s="72" t="s">
        <v>179</v>
      </c>
      <c r="AQ4129" s="72">
        <v>0</v>
      </c>
      <c r="AR4129" s="72">
        <v>0</v>
      </c>
      <c r="AS4129" s="72"/>
      <c r="AT4129" s="72"/>
      <c r="AU4129" s="72"/>
      <c r="AV4129" s="72"/>
      <c r="AW4129" s="72"/>
      <c r="AX4129" s="72"/>
      <c r="AY4129" s="72"/>
      <c r="AZ4129" s="72"/>
    </row>
    <row r="4130" spans="1:52" x14ac:dyDescent="0.35">
      <c r="A4130" s="70" t="s">
        <v>2599</v>
      </c>
      <c r="B4130" s="70" t="s">
        <v>2599</v>
      </c>
      <c r="C4130" s="83"/>
      <c r="D4130" s="84"/>
      <c r="E4130" s="85"/>
      <c r="F4130" s="86"/>
      <c r="G4130" s="83"/>
      <c r="H4130" s="81"/>
      <c r="I4130" s="87"/>
      <c r="J4130" s="87"/>
      <c r="K4130" s="36"/>
      <c r="L4130" s="90"/>
      <c r="M4130" s="90"/>
      <c r="N4130" s="89"/>
      <c r="O4130" s="72" t="s">
        <v>179</v>
      </c>
      <c r="P4130" s="74">
        <v>42826.537928240738</v>
      </c>
      <c r="Q4130" s="72" t="s">
        <v>5773</v>
      </c>
      <c r="R4130" s="76" t="s">
        <v>8054</v>
      </c>
      <c r="S4130" s="72" t="s">
        <v>221</v>
      </c>
      <c r="T4130" s="72"/>
      <c r="U4130" s="72"/>
      <c r="V4130" s="76" t="s">
        <v>10652</v>
      </c>
      <c r="W4130" s="74">
        <v>42826.537928240738</v>
      </c>
      <c r="X4130" s="76" t="s">
        <v>14066</v>
      </c>
      <c r="Y4130" s="72"/>
      <c r="Z4130" s="72"/>
      <c r="AA4130" s="78" t="s">
        <v>18023</v>
      </c>
      <c r="AB4130" s="72"/>
      <c r="AC4130" s="72" t="b">
        <v>0</v>
      </c>
      <c r="AD4130" s="72">
        <v>0</v>
      </c>
      <c r="AE4130" s="78" t="s">
        <v>230</v>
      </c>
      <c r="AF4130" s="72" t="b">
        <v>0</v>
      </c>
      <c r="AG4130" s="72" t="s">
        <v>231</v>
      </c>
      <c r="AH4130" s="72"/>
      <c r="AI4130" s="78" t="s">
        <v>230</v>
      </c>
      <c r="AJ4130" s="72" t="b">
        <v>0</v>
      </c>
      <c r="AK4130" s="72">
        <v>0</v>
      </c>
      <c r="AL4130" s="78" t="s">
        <v>230</v>
      </c>
      <c r="AM4130" s="72" t="s">
        <v>241</v>
      </c>
      <c r="AN4130" s="72" t="b">
        <v>0</v>
      </c>
      <c r="AO4130" s="78" t="s">
        <v>18023</v>
      </c>
      <c r="AP4130" s="72" t="s">
        <v>179</v>
      </c>
      <c r="AQ4130" s="72">
        <v>0</v>
      </c>
      <c r="AR4130" s="72">
        <v>0</v>
      </c>
      <c r="AS4130" s="72"/>
      <c r="AT4130" s="72"/>
      <c r="AU4130" s="72"/>
      <c r="AV4130" s="72"/>
      <c r="AW4130" s="72"/>
      <c r="AX4130" s="72"/>
      <c r="AY4130" s="72"/>
      <c r="AZ4130" s="72"/>
    </row>
    <row r="4131" spans="1:52" x14ac:dyDescent="0.35">
      <c r="A4131" s="70" t="s">
        <v>2599</v>
      </c>
      <c r="B4131" s="70" t="s">
        <v>2599</v>
      </c>
      <c r="C4131" s="83"/>
      <c r="D4131" s="84"/>
      <c r="E4131" s="85"/>
      <c r="F4131" s="86"/>
      <c r="G4131" s="83"/>
      <c r="H4131" s="81"/>
      <c r="I4131" s="87"/>
      <c r="J4131" s="87"/>
      <c r="K4131" s="36"/>
      <c r="L4131" s="90"/>
      <c r="M4131" s="90"/>
      <c r="N4131" s="89"/>
      <c r="O4131" s="72" t="s">
        <v>179</v>
      </c>
      <c r="P4131" s="74">
        <v>42826.56045138889</v>
      </c>
      <c r="Q4131" s="72" t="s">
        <v>5774</v>
      </c>
      <c r="R4131" s="76" t="s">
        <v>8055</v>
      </c>
      <c r="S4131" s="72" t="s">
        <v>221</v>
      </c>
      <c r="T4131" s="72"/>
      <c r="U4131" s="72"/>
      <c r="V4131" s="76" t="s">
        <v>10652</v>
      </c>
      <c r="W4131" s="74">
        <v>42826.56045138889</v>
      </c>
      <c r="X4131" s="76" t="s">
        <v>14067</v>
      </c>
      <c r="Y4131" s="72"/>
      <c r="Z4131" s="72"/>
      <c r="AA4131" s="78" t="s">
        <v>18024</v>
      </c>
      <c r="AB4131" s="72"/>
      <c r="AC4131" s="72" t="b">
        <v>0</v>
      </c>
      <c r="AD4131" s="72">
        <v>0</v>
      </c>
      <c r="AE4131" s="78" t="s">
        <v>230</v>
      </c>
      <c r="AF4131" s="72" t="b">
        <v>0</v>
      </c>
      <c r="AG4131" s="72" t="s">
        <v>231</v>
      </c>
      <c r="AH4131" s="72"/>
      <c r="AI4131" s="78" t="s">
        <v>230</v>
      </c>
      <c r="AJ4131" s="72" t="b">
        <v>0</v>
      </c>
      <c r="AK4131" s="72">
        <v>0</v>
      </c>
      <c r="AL4131" s="78" t="s">
        <v>230</v>
      </c>
      <c r="AM4131" s="72" t="s">
        <v>241</v>
      </c>
      <c r="AN4131" s="72" t="b">
        <v>0</v>
      </c>
      <c r="AO4131" s="78" t="s">
        <v>18024</v>
      </c>
      <c r="AP4131" s="72" t="s">
        <v>179</v>
      </c>
      <c r="AQ4131" s="72">
        <v>0</v>
      </c>
      <c r="AR4131" s="72">
        <v>0</v>
      </c>
      <c r="AS4131" s="72"/>
      <c r="AT4131" s="72"/>
      <c r="AU4131" s="72"/>
      <c r="AV4131" s="72"/>
      <c r="AW4131" s="72"/>
      <c r="AX4131" s="72"/>
      <c r="AY4131" s="72"/>
      <c r="AZ4131" s="72"/>
    </row>
    <row r="4132" spans="1:52" x14ac:dyDescent="0.35">
      <c r="A4132" s="70" t="s">
        <v>2599</v>
      </c>
      <c r="B4132" s="70" t="s">
        <v>2599</v>
      </c>
      <c r="C4132" s="83"/>
      <c r="D4132" s="84"/>
      <c r="E4132" s="85"/>
      <c r="F4132" s="86"/>
      <c r="G4132" s="83"/>
      <c r="H4132" s="81"/>
      <c r="I4132" s="87"/>
      <c r="J4132" s="87"/>
      <c r="K4132" s="36"/>
      <c r="L4132" s="90"/>
      <c r="M4132" s="90"/>
      <c r="N4132" s="89"/>
      <c r="O4132" s="72" t="s">
        <v>179</v>
      </c>
      <c r="P4132" s="74">
        <v>42826.56046296296</v>
      </c>
      <c r="Q4132" s="72" t="s">
        <v>5775</v>
      </c>
      <c r="R4132" s="76" t="s">
        <v>8056</v>
      </c>
      <c r="S4132" s="72" t="s">
        <v>221</v>
      </c>
      <c r="T4132" s="72"/>
      <c r="U4132" s="72"/>
      <c r="V4132" s="76" t="s">
        <v>10652</v>
      </c>
      <c r="W4132" s="74">
        <v>42826.56046296296</v>
      </c>
      <c r="X4132" s="76" t="s">
        <v>14068</v>
      </c>
      <c r="Y4132" s="72"/>
      <c r="Z4132" s="72"/>
      <c r="AA4132" s="78" t="s">
        <v>18025</v>
      </c>
      <c r="AB4132" s="72"/>
      <c r="AC4132" s="72" t="b">
        <v>0</v>
      </c>
      <c r="AD4132" s="72">
        <v>0</v>
      </c>
      <c r="AE4132" s="78" t="s">
        <v>230</v>
      </c>
      <c r="AF4132" s="72" t="b">
        <v>0</v>
      </c>
      <c r="AG4132" s="72" t="s">
        <v>231</v>
      </c>
      <c r="AH4132" s="72"/>
      <c r="AI4132" s="78" t="s">
        <v>230</v>
      </c>
      <c r="AJ4132" s="72" t="b">
        <v>0</v>
      </c>
      <c r="AK4132" s="72">
        <v>0</v>
      </c>
      <c r="AL4132" s="78" t="s">
        <v>230</v>
      </c>
      <c r="AM4132" s="72" t="s">
        <v>241</v>
      </c>
      <c r="AN4132" s="72" t="b">
        <v>0</v>
      </c>
      <c r="AO4132" s="78" t="s">
        <v>18025</v>
      </c>
      <c r="AP4132" s="72" t="s">
        <v>179</v>
      </c>
      <c r="AQ4132" s="72">
        <v>0</v>
      </c>
      <c r="AR4132" s="72">
        <v>0</v>
      </c>
      <c r="AS4132" s="72"/>
      <c r="AT4132" s="72"/>
      <c r="AU4132" s="72"/>
      <c r="AV4132" s="72"/>
      <c r="AW4132" s="72"/>
      <c r="AX4132" s="72"/>
      <c r="AY4132" s="72"/>
      <c r="AZ4132" s="72"/>
    </row>
    <row r="4133" spans="1:52" x14ac:dyDescent="0.35">
      <c r="A4133" s="70" t="s">
        <v>2599</v>
      </c>
      <c r="B4133" s="70" t="s">
        <v>2599</v>
      </c>
      <c r="C4133" s="83"/>
      <c r="D4133" s="84"/>
      <c r="E4133" s="85"/>
      <c r="F4133" s="86"/>
      <c r="G4133" s="83"/>
      <c r="H4133" s="81"/>
      <c r="I4133" s="87"/>
      <c r="J4133" s="87"/>
      <c r="K4133" s="36"/>
      <c r="L4133" s="90"/>
      <c r="M4133" s="90"/>
      <c r="N4133" s="89"/>
      <c r="O4133" s="72" t="s">
        <v>179</v>
      </c>
      <c r="P4133" s="74">
        <v>42826.56046296296</v>
      </c>
      <c r="Q4133" s="72" t="s">
        <v>5776</v>
      </c>
      <c r="R4133" s="76" t="s">
        <v>8057</v>
      </c>
      <c r="S4133" s="72" t="s">
        <v>221</v>
      </c>
      <c r="T4133" s="72"/>
      <c r="U4133" s="72"/>
      <c r="V4133" s="76" t="s">
        <v>10652</v>
      </c>
      <c r="W4133" s="74">
        <v>42826.56046296296</v>
      </c>
      <c r="X4133" s="76" t="s">
        <v>14069</v>
      </c>
      <c r="Y4133" s="72"/>
      <c r="Z4133" s="72"/>
      <c r="AA4133" s="78" t="s">
        <v>18026</v>
      </c>
      <c r="AB4133" s="72"/>
      <c r="AC4133" s="72" t="b">
        <v>0</v>
      </c>
      <c r="AD4133" s="72">
        <v>0</v>
      </c>
      <c r="AE4133" s="78" t="s">
        <v>230</v>
      </c>
      <c r="AF4133" s="72" t="b">
        <v>0</v>
      </c>
      <c r="AG4133" s="72" t="s">
        <v>231</v>
      </c>
      <c r="AH4133" s="72"/>
      <c r="AI4133" s="78" t="s">
        <v>230</v>
      </c>
      <c r="AJ4133" s="72" t="b">
        <v>0</v>
      </c>
      <c r="AK4133" s="72">
        <v>0</v>
      </c>
      <c r="AL4133" s="78" t="s">
        <v>230</v>
      </c>
      <c r="AM4133" s="72" t="s">
        <v>241</v>
      </c>
      <c r="AN4133" s="72" t="b">
        <v>0</v>
      </c>
      <c r="AO4133" s="78" t="s">
        <v>18026</v>
      </c>
      <c r="AP4133" s="72" t="s">
        <v>179</v>
      </c>
      <c r="AQ4133" s="72">
        <v>0</v>
      </c>
      <c r="AR4133" s="72">
        <v>0</v>
      </c>
      <c r="AS4133" s="72"/>
      <c r="AT4133" s="72"/>
      <c r="AU4133" s="72"/>
      <c r="AV4133" s="72"/>
      <c r="AW4133" s="72"/>
      <c r="AX4133" s="72"/>
      <c r="AY4133" s="72"/>
      <c r="AZ4133" s="72"/>
    </row>
    <row r="4134" spans="1:52" x14ac:dyDescent="0.35">
      <c r="A4134" s="70" t="s">
        <v>2599</v>
      </c>
      <c r="B4134" s="70" t="s">
        <v>2599</v>
      </c>
      <c r="C4134" s="83"/>
      <c r="D4134" s="84"/>
      <c r="E4134" s="85"/>
      <c r="F4134" s="86"/>
      <c r="G4134" s="83"/>
      <c r="H4134" s="81"/>
      <c r="I4134" s="87"/>
      <c r="J4134" s="87"/>
      <c r="K4134" s="36"/>
      <c r="L4134" s="90"/>
      <c r="M4134" s="90"/>
      <c r="N4134" s="89"/>
      <c r="O4134" s="72" t="s">
        <v>179</v>
      </c>
      <c r="P4134" s="74">
        <v>42826.607002314813</v>
      </c>
      <c r="Q4134" s="72" t="s">
        <v>5777</v>
      </c>
      <c r="R4134" s="76" t="s">
        <v>8058</v>
      </c>
      <c r="S4134" s="72" t="s">
        <v>221</v>
      </c>
      <c r="T4134" s="72"/>
      <c r="U4134" s="72"/>
      <c r="V4134" s="76" t="s">
        <v>10652</v>
      </c>
      <c r="W4134" s="74">
        <v>42826.607002314813</v>
      </c>
      <c r="X4134" s="76" t="s">
        <v>14070</v>
      </c>
      <c r="Y4134" s="72"/>
      <c r="Z4134" s="72"/>
      <c r="AA4134" s="78" t="s">
        <v>18027</v>
      </c>
      <c r="AB4134" s="72"/>
      <c r="AC4134" s="72" t="b">
        <v>0</v>
      </c>
      <c r="AD4134" s="72">
        <v>0</v>
      </c>
      <c r="AE4134" s="78" t="s">
        <v>230</v>
      </c>
      <c r="AF4134" s="72" t="b">
        <v>0</v>
      </c>
      <c r="AG4134" s="72" t="s">
        <v>231</v>
      </c>
      <c r="AH4134" s="72"/>
      <c r="AI4134" s="78" t="s">
        <v>230</v>
      </c>
      <c r="AJ4134" s="72" t="b">
        <v>0</v>
      </c>
      <c r="AK4134" s="72">
        <v>0</v>
      </c>
      <c r="AL4134" s="78" t="s">
        <v>230</v>
      </c>
      <c r="AM4134" s="72" t="s">
        <v>241</v>
      </c>
      <c r="AN4134" s="72" t="b">
        <v>0</v>
      </c>
      <c r="AO4134" s="78" t="s">
        <v>18027</v>
      </c>
      <c r="AP4134" s="72" t="s">
        <v>179</v>
      </c>
      <c r="AQ4134" s="72">
        <v>0</v>
      </c>
      <c r="AR4134" s="72">
        <v>0</v>
      </c>
      <c r="AS4134" s="72"/>
      <c r="AT4134" s="72"/>
      <c r="AU4134" s="72"/>
      <c r="AV4134" s="72"/>
      <c r="AW4134" s="72"/>
      <c r="AX4134" s="72"/>
      <c r="AY4134" s="72"/>
      <c r="AZ4134" s="72"/>
    </row>
    <row r="4135" spans="1:52" x14ac:dyDescent="0.35">
      <c r="A4135" s="70" t="s">
        <v>2599</v>
      </c>
      <c r="B4135" s="70" t="s">
        <v>2599</v>
      </c>
      <c r="C4135" s="83"/>
      <c r="D4135" s="84"/>
      <c r="E4135" s="85"/>
      <c r="F4135" s="86"/>
      <c r="G4135" s="83"/>
      <c r="H4135" s="81"/>
      <c r="I4135" s="87"/>
      <c r="J4135" s="87"/>
      <c r="K4135" s="36"/>
      <c r="L4135" s="90"/>
      <c r="M4135" s="90"/>
      <c r="N4135" s="89"/>
      <c r="O4135" s="72" t="s">
        <v>179</v>
      </c>
      <c r="P4135" s="74">
        <v>42826.607002314813</v>
      </c>
      <c r="Q4135" s="72" t="s">
        <v>5778</v>
      </c>
      <c r="R4135" s="76" t="s">
        <v>8059</v>
      </c>
      <c r="S4135" s="72" t="s">
        <v>221</v>
      </c>
      <c r="T4135" s="72"/>
      <c r="U4135" s="72"/>
      <c r="V4135" s="76" t="s">
        <v>10652</v>
      </c>
      <c r="W4135" s="74">
        <v>42826.607002314813</v>
      </c>
      <c r="X4135" s="76" t="s">
        <v>14071</v>
      </c>
      <c r="Y4135" s="72"/>
      <c r="Z4135" s="72"/>
      <c r="AA4135" s="78" t="s">
        <v>18028</v>
      </c>
      <c r="AB4135" s="72"/>
      <c r="AC4135" s="72" t="b">
        <v>0</v>
      </c>
      <c r="AD4135" s="72">
        <v>0</v>
      </c>
      <c r="AE4135" s="78" t="s">
        <v>230</v>
      </c>
      <c r="AF4135" s="72" t="b">
        <v>0</v>
      </c>
      <c r="AG4135" s="72" t="s">
        <v>231</v>
      </c>
      <c r="AH4135" s="72"/>
      <c r="AI4135" s="78" t="s">
        <v>230</v>
      </c>
      <c r="AJ4135" s="72" t="b">
        <v>0</v>
      </c>
      <c r="AK4135" s="72">
        <v>0</v>
      </c>
      <c r="AL4135" s="78" t="s">
        <v>230</v>
      </c>
      <c r="AM4135" s="72" t="s">
        <v>241</v>
      </c>
      <c r="AN4135" s="72" t="b">
        <v>0</v>
      </c>
      <c r="AO4135" s="78" t="s">
        <v>18028</v>
      </c>
      <c r="AP4135" s="72" t="s">
        <v>179</v>
      </c>
      <c r="AQ4135" s="72">
        <v>0</v>
      </c>
      <c r="AR4135" s="72">
        <v>0</v>
      </c>
      <c r="AS4135" s="72"/>
      <c r="AT4135" s="72"/>
      <c r="AU4135" s="72"/>
      <c r="AV4135" s="72"/>
      <c r="AW4135" s="72"/>
      <c r="AX4135" s="72"/>
      <c r="AY4135" s="72"/>
      <c r="AZ4135" s="72"/>
    </row>
    <row r="4136" spans="1:52" x14ac:dyDescent="0.35">
      <c r="A4136" s="70" t="s">
        <v>2599</v>
      </c>
      <c r="B4136" s="70" t="s">
        <v>2599</v>
      </c>
      <c r="C4136" s="83"/>
      <c r="D4136" s="84"/>
      <c r="E4136" s="85"/>
      <c r="F4136" s="86"/>
      <c r="G4136" s="83"/>
      <c r="H4136" s="81"/>
      <c r="I4136" s="87"/>
      <c r="J4136" s="87"/>
      <c r="K4136" s="36"/>
      <c r="L4136" s="90"/>
      <c r="M4136" s="90"/>
      <c r="N4136" s="89"/>
      <c r="O4136" s="72" t="s">
        <v>179</v>
      </c>
      <c r="P4136" s="74">
        <v>42826.630254629628</v>
      </c>
      <c r="Q4136" s="72" t="s">
        <v>5779</v>
      </c>
      <c r="R4136" s="76" t="s">
        <v>8060</v>
      </c>
      <c r="S4136" s="72" t="s">
        <v>221</v>
      </c>
      <c r="T4136" s="72"/>
      <c r="U4136" s="72"/>
      <c r="V4136" s="76" t="s">
        <v>10652</v>
      </c>
      <c r="W4136" s="74">
        <v>42826.630254629628</v>
      </c>
      <c r="X4136" s="76" t="s">
        <v>14072</v>
      </c>
      <c r="Y4136" s="72"/>
      <c r="Z4136" s="72"/>
      <c r="AA4136" s="78" t="s">
        <v>18029</v>
      </c>
      <c r="AB4136" s="72"/>
      <c r="AC4136" s="72" t="b">
        <v>0</v>
      </c>
      <c r="AD4136" s="72">
        <v>0</v>
      </c>
      <c r="AE4136" s="78" t="s">
        <v>230</v>
      </c>
      <c r="AF4136" s="72" t="b">
        <v>0</v>
      </c>
      <c r="AG4136" s="72" t="s">
        <v>231</v>
      </c>
      <c r="AH4136" s="72"/>
      <c r="AI4136" s="78" t="s">
        <v>230</v>
      </c>
      <c r="AJ4136" s="72" t="b">
        <v>0</v>
      </c>
      <c r="AK4136" s="72">
        <v>0</v>
      </c>
      <c r="AL4136" s="78" t="s">
        <v>230</v>
      </c>
      <c r="AM4136" s="72" t="s">
        <v>241</v>
      </c>
      <c r="AN4136" s="72" t="b">
        <v>0</v>
      </c>
      <c r="AO4136" s="78" t="s">
        <v>18029</v>
      </c>
      <c r="AP4136" s="72" t="s">
        <v>179</v>
      </c>
      <c r="AQ4136" s="72">
        <v>0</v>
      </c>
      <c r="AR4136" s="72">
        <v>0</v>
      </c>
      <c r="AS4136" s="72"/>
      <c r="AT4136" s="72"/>
      <c r="AU4136" s="72"/>
      <c r="AV4136" s="72"/>
      <c r="AW4136" s="72"/>
      <c r="AX4136" s="72"/>
      <c r="AY4136" s="72"/>
      <c r="AZ4136" s="72"/>
    </row>
    <row r="4137" spans="1:52" x14ac:dyDescent="0.35">
      <c r="A4137" s="70" t="s">
        <v>2599</v>
      </c>
      <c r="B4137" s="70" t="s">
        <v>2599</v>
      </c>
      <c r="C4137" s="83"/>
      <c r="D4137" s="84"/>
      <c r="E4137" s="85"/>
      <c r="F4137" s="86"/>
      <c r="G4137" s="83"/>
      <c r="H4137" s="81"/>
      <c r="I4137" s="87"/>
      <c r="J4137" s="87"/>
      <c r="K4137" s="36"/>
      <c r="L4137" s="90"/>
      <c r="M4137" s="90"/>
      <c r="N4137" s="89"/>
      <c r="O4137" s="72" t="s">
        <v>179</v>
      </c>
      <c r="P4137" s="74">
        <v>42826.720902777779</v>
      </c>
      <c r="Q4137" s="72" t="s">
        <v>5780</v>
      </c>
      <c r="R4137" s="76" t="s">
        <v>8061</v>
      </c>
      <c r="S4137" s="72" t="s">
        <v>221</v>
      </c>
      <c r="T4137" s="72"/>
      <c r="U4137" s="72"/>
      <c r="V4137" s="76" t="s">
        <v>10652</v>
      </c>
      <c r="W4137" s="74">
        <v>42826.720902777779</v>
      </c>
      <c r="X4137" s="76" t="s">
        <v>14073</v>
      </c>
      <c r="Y4137" s="72"/>
      <c r="Z4137" s="72"/>
      <c r="AA4137" s="78" t="s">
        <v>18030</v>
      </c>
      <c r="AB4137" s="72"/>
      <c r="AC4137" s="72" t="b">
        <v>0</v>
      </c>
      <c r="AD4137" s="72">
        <v>0</v>
      </c>
      <c r="AE4137" s="78" t="s">
        <v>230</v>
      </c>
      <c r="AF4137" s="72" t="b">
        <v>0</v>
      </c>
      <c r="AG4137" s="72" t="s">
        <v>231</v>
      </c>
      <c r="AH4137" s="72"/>
      <c r="AI4137" s="78" t="s">
        <v>230</v>
      </c>
      <c r="AJ4137" s="72" t="b">
        <v>0</v>
      </c>
      <c r="AK4137" s="72">
        <v>0</v>
      </c>
      <c r="AL4137" s="78" t="s">
        <v>230</v>
      </c>
      <c r="AM4137" s="72" t="s">
        <v>241</v>
      </c>
      <c r="AN4137" s="72" t="b">
        <v>0</v>
      </c>
      <c r="AO4137" s="78" t="s">
        <v>18030</v>
      </c>
      <c r="AP4137" s="72" t="s">
        <v>179</v>
      </c>
      <c r="AQ4137" s="72">
        <v>0</v>
      </c>
      <c r="AR4137" s="72">
        <v>0</v>
      </c>
      <c r="AS4137" s="72"/>
      <c r="AT4137" s="72"/>
      <c r="AU4137" s="72"/>
      <c r="AV4137" s="72"/>
      <c r="AW4137" s="72"/>
      <c r="AX4137" s="72"/>
      <c r="AY4137" s="72"/>
      <c r="AZ4137" s="72"/>
    </row>
    <row r="4138" spans="1:52" x14ac:dyDescent="0.35">
      <c r="A4138" s="70" t="s">
        <v>2599</v>
      </c>
      <c r="B4138" s="70" t="s">
        <v>2599</v>
      </c>
      <c r="C4138" s="83"/>
      <c r="D4138" s="84"/>
      <c r="E4138" s="85"/>
      <c r="F4138" s="86"/>
      <c r="G4138" s="83"/>
      <c r="H4138" s="81"/>
      <c r="I4138" s="87"/>
      <c r="J4138" s="87"/>
      <c r="K4138" s="36"/>
      <c r="L4138" s="90"/>
      <c r="M4138" s="90"/>
      <c r="N4138" s="89"/>
      <c r="O4138" s="72" t="s">
        <v>179</v>
      </c>
      <c r="P4138" s="74">
        <v>42826.766041666669</v>
      </c>
      <c r="Q4138" s="72" t="s">
        <v>5781</v>
      </c>
      <c r="R4138" s="76" t="s">
        <v>8062</v>
      </c>
      <c r="S4138" s="72" t="s">
        <v>221</v>
      </c>
      <c r="T4138" s="72"/>
      <c r="U4138" s="72"/>
      <c r="V4138" s="76" t="s">
        <v>10652</v>
      </c>
      <c r="W4138" s="74">
        <v>42826.766041666669</v>
      </c>
      <c r="X4138" s="76" t="s">
        <v>14074</v>
      </c>
      <c r="Y4138" s="72"/>
      <c r="Z4138" s="72"/>
      <c r="AA4138" s="78" t="s">
        <v>18031</v>
      </c>
      <c r="AB4138" s="72"/>
      <c r="AC4138" s="72" t="b">
        <v>0</v>
      </c>
      <c r="AD4138" s="72">
        <v>0</v>
      </c>
      <c r="AE4138" s="78" t="s">
        <v>230</v>
      </c>
      <c r="AF4138" s="72" t="b">
        <v>0</v>
      </c>
      <c r="AG4138" s="72" t="s">
        <v>231</v>
      </c>
      <c r="AH4138" s="72"/>
      <c r="AI4138" s="78" t="s">
        <v>230</v>
      </c>
      <c r="AJ4138" s="72" t="b">
        <v>0</v>
      </c>
      <c r="AK4138" s="72">
        <v>0</v>
      </c>
      <c r="AL4138" s="78" t="s">
        <v>230</v>
      </c>
      <c r="AM4138" s="72" t="s">
        <v>241</v>
      </c>
      <c r="AN4138" s="72" t="b">
        <v>0</v>
      </c>
      <c r="AO4138" s="78" t="s">
        <v>18031</v>
      </c>
      <c r="AP4138" s="72" t="s">
        <v>179</v>
      </c>
      <c r="AQ4138" s="72">
        <v>0</v>
      </c>
      <c r="AR4138" s="72">
        <v>0</v>
      </c>
      <c r="AS4138" s="72"/>
      <c r="AT4138" s="72"/>
      <c r="AU4138" s="72"/>
      <c r="AV4138" s="72"/>
      <c r="AW4138" s="72"/>
      <c r="AX4138" s="72"/>
      <c r="AY4138" s="72"/>
      <c r="AZ4138" s="72"/>
    </row>
    <row r="4139" spans="1:52" x14ac:dyDescent="0.35">
      <c r="A4139" s="70" t="s">
        <v>2599</v>
      </c>
      <c r="B4139" s="70" t="s">
        <v>2599</v>
      </c>
      <c r="C4139" s="83"/>
      <c r="D4139" s="84"/>
      <c r="E4139" s="85"/>
      <c r="F4139" s="86"/>
      <c r="G4139" s="83"/>
      <c r="H4139" s="81"/>
      <c r="I4139" s="87"/>
      <c r="J4139" s="87"/>
      <c r="K4139" s="36"/>
      <c r="L4139" s="90"/>
      <c r="M4139" s="90"/>
      <c r="N4139" s="89"/>
      <c r="O4139" s="72" t="s">
        <v>179</v>
      </c>
      <c r="P4139" s="74">
        <v>42826.766053240739</v>
      </c>
      <c r="Q4139" s="72" t="s">
        <v>5782</v>
      </c>
      <c r="R4139" s="76" t="s">
        <v>8063</v>
      </c>
      <c r="S4139" s="72" t="s">
        <v>221</v>
      </c>
      <c r="T4139" s="72"/>
      <c r="U4139" s="72"/>
      <c r="V4139" s="76" t="s">
        <v>10652</v>
      </c>
      <c r="W4139" s="74">
        <v>42826.766053240739</v>
      </c>
      <c r="X4139" s="76" t="s">
        <v>14075</v>
      </c>
      <c r="Y4139" s="72"/>
      <c r="Z4139" s="72"/>
      <c r="AA4139" s="78" t="s">
        <v>18032</v>
      </c>
      <c r="AB4139" s="72"/>
      <c r="AC4139" s="72" t="b">
        <v>0</v>
      </c>
      <c r="AD4139" s="72">
        <v>0</v>
      </c>
      <c r="AE4139" s="78" t="s">
        <v>230</v>
      </c>
      <c r="AF4139" s="72" t="b">
        <v>0</v>
      </c>
      <c r="AG4139" s="72" t="s">
        <v>231</v>
      </c>
      <c r="AH4139" s="72"/>
      <c r="AI4139" s="78" t="s">
        <v>230</v>
      </c>
      <c r="AJ4139" s="72" t="b">
        <v>0</v>
      </c>
      <c r="AK4139" s="72">
        <v>0</v>
      </c>
      <c r="AL4139" s="78" t="s">
        <v>230</v>
      </c>
      <c r="AM4139" s="72" t="s">
        <v>241</v>
      </c>
      <c r="AN4139" s="72" t="b">
        <v>0</v>
      </c>
      <c r="AO4139" s="78" t="s">
        <v>18032</v>
      </c>
      <c r="AP4139" s="72" t="s">
        <v>179</v>
      </c>
      <c r="AQ4139" s="72">
        <v>0</v>
      </c>
      <c r="AR4139" s="72">
        <v>0</v>
      </c>
      <c r="AS4139" s="72"/>
      <c r="AT4139" s="72"/>
      <c r="AU4139" s="72"/>
      <c r="AV4139" s="72"/>
      <c r="AW4139" s="72"/>
      <c r="AX4139" s="72"/>
      <c r="AY4139" s="72"/>
      <c r="AZ4139" s="72"/>
    </row>
    <row r="4140" spans="1:52" x14ac:dyDescent="0.35">
      <c r="A4140" s="70" t="s">
        <v>2599</v>
      </c>
      <c r="B4140" s="70" t="s">
        <v>2599</v>
      </c>
      <c r="C4140" s="83"/>
      <c r="D4140" s="84"/>
      <c r="E4140" s="85"/>
      <c r="F4140" s="86"/>
      <c r="G4140" s="83"/>
      <c r="H4140" s="81"/>
      <c r="I4140" s="87"/>
      <c r="J4140" s="87"/>
      <c r="K4140" s="36"/>
      <c r="L4140" s="90"/>
      <c r="M4140" s="90"/>
      <c r="N4140" s="89"/>
      <c r="O4140" s="72" t="s">
        <v>179</v>
      </c>
      <c r="P4140" s="74">
        <v>42826.766053240739</v>
      </c>
      <c r="Q4140" s="72" t="s">
        <v>5783</v>
      </c>
      <c r="R4140" s="76" t="s">
        <v>8064</v>
      </c>
      <c r="S4140" s="72" t="s">
        <v>221</v>
      </c>
      <c r="T4140" s="72"/>
      <c r="U4140" s="72"/>
      <c r="V4140" s="76" t="s">
        <v>10652</v>
      </c>
      <c r="W4140" s="74">
        <v>42826.766053240739</v>
      </c>
      <c r="X4140" s="76" t="s">
        <v>14076</v>
      </c>
      <c r="Y4140" s="72"/>
      <c r="Z4140" s="72"/>
      <c r="AA4140" s="78" t="s">
        <v>18033</v>
      </c>
      <c r="AB4140" s="72"/>
      <c r="AC4140" s="72" t="b">
        <v>0</v>
      </c>
      <c r="AD4140" s="72">
        <v>0</v>
      </c>
      <c r="AE4140" s="78" t="s">
        <v>230</v>
      </c>
      <c r="AF4140" s="72" t="b">
        <v>0</v>
      </c>
      <c r="AG4140" s="72" t="s">
        <v>231</v>
      </c>
      <c r="AH4140" s="72"/>
      <c r="AI4140" s="78" t="s">
        <v>230</v>
      </c>
      <c r="AJ4140" s="72" t="b">
        <v>0</v>
      </c>
      <c r="AK4140" s="72">
        <v>0</v>
      </c>
      <c r="AL4140" s="78" t="s">
        <v>230</v>
      </c>
      <c r="AM4140" s="72" t="s">
        <v>241</v>
      </c>
      <c r="AN4140" s="72" t="b">
        <v>0</v>
      </c>
      <c r="AO4140" s="78" t="s">
        <v>18033</v>
      </c>
      <c r="AP4140" s="72" t="s">
        <v>179</v>
      </c>
      <c r="AQ4140" s="72">
        <v>0</v>
      </c>
      <c r="AR4140" s="72">
        <v>0</v>
      </c>
      <c r="AS4140" s="72"/>
      <c r="AT4140" s="72"/>
      <c r="AU4140" s="72"/>
      <c r="AV4140" s="72"/>
      <c r="AW4140" s="72"/>
      <c r="AX4140" s="72"/>
      <c r="AY4140" s="72"/>
      <c r="AZ4140" s="72"/>
    </row>
    <row r="4141" spans="1:52" x14ac:dyDescent="0.35">
      <c r="A4141" s="70" t="s">
        <v>2599</v>
      </c>
      <c r="B4141" s="70" t="s">
        <v>2599</v>
      </c>
      <c r="C4141" s="83"/>
      <c r="D4141" s="84"/>
      <c r="E4141" s="85"/>
      <c r="F4141" s="86"/>
      <c r="G4141" s="83"/>
      <c r="H4141" s="81"/>
      <c r="I4141" s="87"/>
      <c r="J4141" s="87"/>
      <c r="K4141" s="36"/>
      <c r="L4141" s="90"/>
      <c r="M4141" s="90"/>
      <c r="N4141" s="89"/>
      <c r="O4141" s="72" t="s">
        <v>179</v>
      </c>
      <c r="P4141" s="74">
        <v>42826.811145833337</v>
      </c>
      <c r="Q4141" s="72" t="s">
        <v>5784</v>
      </c>
      <c r="R4141" s="76" t="s">
        <v>8065</v>
      </c>
      <c r="S4141" s="72" t="s">
        <v>221</v>
      </c>
      <c r="T4141" s="72"/>
      <c r="U4141" s="72"/>
      <c r="V4141" s="76" t="s">
        <v>10652</v>
      </c>
      <c r="W4141" s="74">
        <v>42826.811145833337</v>
      </c>
      <c r="X4141" s="76" t="s">
        <v>14077</v>
      </c>
      <c r="Y4141" s="72"/>
      <c r="Z4141" s="72"/>
      <c r="AA4141" s="78" t="s">
        <v>18034</v>
      </c>
      <c r="AB4141" s="72"/>
      <c r="AC4141" s="72" t="b">
        <v>0</v>
      </c>
      <c r="AD4141" s="72">
        <v>0</v>
      </c>
      <c r="AE4141" s="78" t="s">
        <v>230</v>
      </c>
      <c r="AF4141" s="72" t="b">
        <v>0</v>
      </c>
      <c r="AG4141" s="72" t="s">
        <v>231</v>
      </c>
      <c r="AH4141" s="72"/>
      <c r="AI4141" s="78" t="s">
        <v>230</v>
      </c>
      <c r="AJ4141" s="72" t="b">
        <v>0</v>
      </c>
      <c r="AK4141" s="72">
        <v>0</v>
      </c>
      <c r="AL4141" s="78" t="s">
        <v>230</v>
      </c>
      <c r="AM4141" s="72" t="s">
        <v>241</v>
      </c>
      <c r="AN4141" s="72" t="b">
        <v>0</v>
      </c>
      <c r="AO4141" s="78" t="s">
        <v>18034</v>
      </c>
      <c r="AP4141" s="72" t="s">
        <v>179</v>
      </c>
      <c r="AQ4141" s="72">
        <v>0</v>
      </c>
      <c r="AR4141" s="72">
        <v>0</v>
      </c>
      <c r="AS4141" s="72"/>
      <c r="AT4141" s="72"/>
      <c r="AU4141" s="72"/>
      <c r="AV4141" s="72"/>
      <c r="AW4141" s="72"/>
      <c r="AX4141" s="72"/>
      <c r="AY4141" s="72"/>
      <c r="AZ4141" s="72"/>
    </row>
    <row r="4142" spans="1:52" x14ac:dyDescent="0.35">
      <c r="A4142" s="70" t="s">
        <v>2599</v>
      </c>
      <c r="B4142" s="70" t="s">
        <v>2599</v>
      </c>
      <c r="C4142" s="83"/>
      <c r="D4142" s="84"/>
      <c r="E4142" s="85"/>
      <c r="F4142" s="86"/>
      <c r="G4142" s="83"/>
      <c r="H4142" s="81"/>
      <c r="I4142" s="87"/>
      <c r="J4142" s="87"/>
      <c r="K4142" s="36"/>
      <c r="L4142" s="90"/>
      <c r="M4142" s="90"/>
      <c r="N4142" s="89"/>
      <c r="O4142" s="72" t="s">
        <v>179</v>
      </c>
      <c r="P4142" s="74">
        <v>42826.855266203704</v>
      </c>
      <c r="Q4142" s="72" t="s">
        <v>5785</v>
      </c>
      <c r="R4142" s="76" t="s">
        <v>8066</v>
      </c>
      <c r="S4142" s="72" t="s">
        <v>221</v>
      </c>
      <c r="T4142" s="72"/>
      <c r="U4142" s="72"/>
      <c r="V4142" s="76" t="s">
        <v>10652</v>
      </c>
      <c r="W4142" s="74">
        <v>42826.855266203704</v>
      </c>
      <c r="X4142" s="76" t="s">
        <v>14078</v>
      </c>
      <c r="Y4142" s="72"/>
      <c r="Z4142" s="72"/>
      <c r="AA4142" s="78" t="s">
        <v>18035</v>
      </c>
      <c r="AB4142" s="72"/>
      <c r="AC4142" s="72" t="b">
        <v>0</v>
      </c>
      <c r="AD4142" s="72">
        <v>0</v>
      </c>
      <c r="AE4142" s="78" t="s">
        <v>230</v>
      </c>
      <c r="AF4142" s="72" t="b">
        <v>0</v>
      </c>
      <c r="AG4142" s="72" t="s">
        <v>231</v>
      </c>
      <c r="AH4142" s="72"/>
      <c r="AI4142" s="78" t="s">
        <v>230</v>
      </c>
      <c r="AJ4142" s="72" t="b">
        <v>0</v>
      </c>
      <c r="AK4142" s="72">
        <v>0</v>
      </c>
      <c r="AL4142" s="78" t="s">
        <v>230</v>
      </c>
      <c r="AM4142" s="72" t="s">
        <v>241</v>
      </c>
      <c r="AN4142" s="72" t="b">
        <v>0</v>
      </c>
      <c r="AO4142" s="78" t="s">
        <v>18035</v>
      </c>
      <c r="AP4142" s="72" t="s">
        <v>179</v>
      </c>
      <c r="AQ4142" s="72">
        <v>0</v>
      </c>
      <c r="AR4142" s="72">
        <v>0</v>
      </c>
      <c r="AS4142" s="72"/>
      <c r="AT4142" s="72"/>
      <c r="AU4142" s="72"/>
      <c r="AV4142" s="72"/>
      <c r="AW4142" s="72"/>
      <c r="AX4142" s="72"/>
      <c r="AY4142" s="72"/>
      <c r="AZ4142" s="72"/>
    </row>
    <row r="4143" spans="1:52" x14ac:dyDescent="0.35">
      <c r="A4143" s="70" t="s">
        <v>2599</v>
      </c>
      <c r="B4143" s="70" t="s">
        <v>2599</v>
      </c>
      <c r="C4143" s="83"/>
      <c r="D4143" s="84"/>
      <c r="E4143" s="85"/>
      <c r="F4143" s="86"/>
      <c r="G4143" s="83"/>
      <c r="H4143" s="81"/>
      <c r="I4143" s="87"/>
      <c r="J4143" s="87"/>
      <c r="K4143" s="36"/>
      <c r="L4143" s="90"/>
      <c r="M4143" s="90"/>
      <c r="N4143" s="89"/>
      <c r="O4143" s="72" t="s">
        <v>179</v>
      </c>
      <c r="P4143" s="74">
        <v>42826.855266203704</v>
      </c>
      <c r="Q4143" s="72" t="s">
        <v>5786</v>
      </c>
      <c r="R4143" s="76" t="s">
        <v>8067</v>
      </c>
      <c r="S4143" s="72" t="s">
        <v>221</v>
      </c>
      <c r="T4143" s="72"/>
      <c r="U4143" s="72"/>
      <c r="V4143" s="76" t="s">
        <v>10652</v>
      </c>
      <c r="W4143" s="74">
        <v>42826.855266203704</v>
      </c>
      <c r="X4143" s="76" t="s">
        <v>14079</v>
      </c>
      <c r="Y4143" s="72"/>
      <c r="Z4143" s="72"/>
      <c r="AA4143" s="78" t="s">
        <v>18036</v>
      </c>
      <c r="AB4143" s="72"/>
      <c r="AC4143" s="72" t="b">
        <v>0</v>
      </c>
      <c r="AD4143" s="72">
        <v>0</v>
      </c>
      <c r="AE4143" s="78" t="s">
        <v>230</v>
      </c>
      <c r="AF4143" s="72" t="b">
        <v>0</v>
      </c>
      <c r="AG4143" s="72" t="s">
        <v>231</v>
      </c>
      <c r="AH4143" s="72"/>
      <c r="AI4143" s="78" t="s">
        <v>230</v>
      </c>
      <c r="AJ4143" s="72" t="b">
        <v>0</v>
      </c>
      <c r="AK4143" s="72">
        <v>0</v>
      </c>
      <c r="AL4143" s="78" t="s">
        <v>230</v>
      </c>
      <c r="AM4143" s="72" t="s">
        <v>241</v>
      </c>
      <c r="AN4143" s="72" t="b">
        <v>0</v>
      </c>
      <c r="AO4143" s="78" t="s">
        <v>18036</v>
      </c>
      <c r="AP4143" s="72" t="s">
        <v>179</v>
      </c>
      <c r="AQ4143" s="72">
        <v>0</v>
      </c>
      <c r="AR4143" s="72">
        <v>0</v>
      </c>
      <c r="AS4143" s="72"/>
      <c r="AT4143" s="72"/>
      <c r="AU4143" s="72"/>
      <c r="AV4143" s="72"/>
      <c r="AW4143" s="72"/>
      <c r="AX4143" s="72"/>
      <c r="AY4143" s="72"/>
      <c r="AZ4143" s="72"/>
    </row>
    <row r="4144" spans="1:52" x14ac:dyDescent="0.35">
      <c r="A4144" s="70" t="s">
        <v>2599</v>
      </c>
      <c r="B4144" s="70" t="s">
        <v>2599</v>
      </c>
      <c r="C4144" s="83"/>
      <c r="D4144" s="84"/>
      <c r="E4144" s="85"/>
      <c r="F4144" s="86"/>
      <c r="G4144" s="83"/>
      <c r="H4144" s="81"/>
      <c r="I4144" s="87"/>
      <c r="J4144" s="87"/>
      <c r="K4144" s="36"/>
      <c r="L4144" s="90"/>
      <c r="M4144" s="90"/>
      <c r="N4144" s="89"/>
      <c r="O4144" s="72" t="s">
        <v>179</v>
      </c>
      <c r="P4144" s="74">
        <v>42826.886145833334</v>
      </c>
      <c r="Q4144" s="72" t="s">
        <v>5787</v>
      </c>
      <c r="R4144" s="76" t="s">
        <v>8068</v>
      </c>
      <c r="S4144" s="72" t="s">
        <v>221</v>
      </c>
      <c r="T4144" s="72"/>
      <c r="U4144" s="72"/>
      <c r="V4144" s="76" t="s">
        <v>10652</v>
      </c>
      <c r="W4144" s="74">
        <v>42826.886145833334</v>
      </c>
      <c r="X4144" s="76" t="s">
        <v>14080</v>
      </c>
      <c r="Y4144" s="72"/>
      <c r="Z4144" s="72"/>
      <c r="AA4144" s="78" t="s">
        <v>18037</v>
      </c>
      <c r="AB4144" s="72"/>
      <c r="AC4144" s="72" t="b">
        <v>0</v>
      </c>
      <c r="AD4144" s="72">
        <v>0</v>
      </c>
      <c r="AE4144" s="78" t="s">
        <v>230</v>
      </c>
      <c r="AF4144" s="72" t="b">
        <v>0</v>
      </c>
      <c r="AG4144" s="72" t="s">
        <v>231</v>
      </c>
      <c r="AH4144" s="72"/>
      <c r="AI4144" s="78" t="s">
        <v>230</v>
      </c>
      <c r="AJ4144" s="72" t="b">
        <v>0</v>
      </c>
      <c r="AK4144" s="72">
        <v>0</v>
      </c>
      <c r="AL4144" s="78" t="s">
        <v>230</v>
      </c>
      <c r="AM4144" s="72" t="s">
        <v>241</v>
      </c>
      <c r="AN4144" s="72" t="b">
        <v>0</v>
      </c>
      <c r="AO4144" s="78" t="s">
        <v>18037</v>
      </c>
      <c r="AP4144" s="72" t="s">
        <v>179</v>
      </c>
      <c r="AQ4144" s="72">
        <v>0</v>
      </c>
      <c r="AR4144" s="72">
        <v>0</v>
      </c>
      <c r="AS4144" s="72"/>
      <c r="AT4144" s="72"/>
      <c r="AU4144" s="72"/>
      <c r="AV4144" s="72"/>
      <c r="AW4144" s="72"/>
      <c r="AX4144" s="72"/>
      <c r="AY4144" s="72"/>
      <c r="AZ4144" s="72"/>
    </row>
    <row r="4145" spans="1:52" x14ac:dyDescent="0.35">
      <c r="A4145" s="70" t="s">
        <v>2599</v>
      </c>
      <c r="B4145" s="70" t="s">
        <v>2599</v>
      </c>
      <c r="C4145" s="83"/>
      <c r="D4145" s="84"/>
      <c r="E4145" s="85"/>
      <c r="F4145" s="86"/>
      <c r="G4145" s="83"/>
      <c r="H4145" s="81"/>
      <c r="I4145" s="87"/>
      <c r="J4145" s="87"/>
      <c r="K4145" s="36"/>
      <c r="L4145" s="90"/>
      <c r="M4145" s="90"/>
      <c r="N4145" s="89"/>
      <c r="O4145" s="72" t="s">
        <v>179</v>
      </c>
      <c r="P4145" s="74">
        <v>42826.922951388886</v>
      </c>
      <c r="Q4145" s="72" t="s">
        <v>5788</v>
      </c>
      <c r="R4145" s="76" t="s">
        <v>8069</v>
      </c>
      <c r="S4145" s="72" t="s">
        <v>221</v>
      </c>
      <c r="T4145" s="72"/>
      <c r="U4145" s="72"/>
      <c r="V4145" s="76" t="s">
        <v>10652</v>
      </c>
      <c r="W4145" s="74">
        <v>42826.922951388886</v>
      </c>
      <c r="X4145" s="76" t="s">
        <v>14081</v>
      </c>
      <c r="Y4145" s="72"/>
      <c r="Z4145" s="72"/>
      <c r="AA4145" s="78" t="s">
        <v>18038</v>
      </c>
      <c r="AB4145" s="72"/>
      <c r="AC4145" s="72" t="b">
        <v>0</v>
      </c>
      <c r="AD4145" s="72">
        <v>0</v>
      </c>
      <c r="AE4145" s="78" t="s">
        <v>230</v>
      </c>
      <c r="AF4145" s="72" t="b">
        <v>0</v>
      </c>
      <c r="AG4145" s="72" t="s">
        <v>231</v>
      </c>
      <c r="AH4145" s="72"/>
      <c r="AI4145" s="78" t="s">
        <v>230</v>
      </c>
      <c r="AJ4145" s="72" t="b">
        <v>0</v>
      </c>
      <c r="AK4145" s="72">
        <v>0</v>
      </c>
      <c r="AL4145" s="78" t="s">
        <v>230</v>
      </c>
      <c r="AM4145" s="72" t="s">
        <v>241</v>
      </c>
      <c r="AN4145" s="72" t="b">
        <v>0</v>
      </c>
      <c r="AO4145" s="78" t="s">
        <v>18038</v>
      </c>
      <c r="AP4145" s="72" t="s">
        <v>179</v>
      </c>
      <c r="AQ4145" s="72">
        <v>0</v>
      </c>
      <c r="AR4145" s="72">
        <v>0</v>
      </c>
      <c r="AS4145" s="72"/>
      <c r="AT4145" s="72"/>
      <c r="AU4145" s="72"/>
      <c r="AV4145" s="72"/>
      <c r="AW4145" s="72"/>
      <c r="AX4145" s="72"/>
      <c r="AY4145" s="72"/>
      <c r="AZ4145" s="72"/>
    </row>
    <row r="4146" spans="1:52" x14ac:dyDescent="0.35">
      <c r="A4146" s="70" t="s">
        <v>2599</v>
      </c>
      <c r="B4146" s="70" t="s">
        <v>2599</v>
      </c>
      <c r="C4146" s="83"/>
      <c r="D4146" s="84"/>
      <c r="E4146" s="85"/>
      <c r="F4146" s="86"/>
      <c r="G4146" s="83"/>
      <c r="H4146" s="81"/>
      <c r="I4146" s="87"/>
      <c r="J4146" s="87"/>
      <c r="K4146" s="36"/>
      <c r="L4146" s="90"/>
      <c r="M4146" s="90"/>
      <c r="N4146" s="89"/>
      <c r="O4146" s="72" t="s">
        <v>179</v>
      </c>
      <c r="P4146" s="74">
        <v>42826.972951388889</v>
      </c>
      <c r="Q4146" s="72" t="s">
        <v>5789</v>
      </c>
      <c r="R4146" s="76" t="s">
        <v>8070</v>
      </c>
      <c r="S4146" s="72" t="s">
        <v>221</v>
      </c>
      <c r="T4146" s="72"/>
      <c r="U4146" s="72"/>
      <c r="V4146" s="76" t="s">
        <v>10652</v>
      </c>
      <c r="W4146" s="74">
        <v>42826.972951388889</v>
      </c>
      <c r="X4146" s="76" t="s">
        <v>14082</v>
      </c>
      <c r="Y4146" s="72"/>
      <c r="Z4146" s="72"/>
      <c r="AA4146" s="78" t="s">
        <v>18039</v>
      </c>
      <c r="AB4146" s="72"/>
      <c r="AC4146" s="72" t="b">
        <v>0</v>
      </c>
      <c r="AD4146" s="72">
        <v>0</v>
      </c>
      <c r="AE4146" s="78" t="s">
        <v>230</v>
      </c>
      <c r="AF4146" s="72" t="b">
        <v>0</v>
      </c>
      <c r="AG4146" s="72" t="s">
        <v>231</v>
      </c>
      <c r="AH4146" s="72"/>
      <c r="AI4146" s="78" t="s">
        <v>230</v>
      </c>
      <c r="AJ4146" s="72" t="b">
        <v>0</v>
      </c>
      <c r="AK4146" s="72">
        <v>0</v>
      </c>
      <c r="AL4146" s="78" t="s">
        <v>230</v>
      </c>
      <c r="AM4146" s="72" t="s">
        <v>241</v>
      </c>
      <c r="AN4146" s="72" t="b">
        <v>0</v>
      </c>
      <c r="AO4146" s="78" t="s">
        <v>18039</v>
      </c>
      <c r="AP4146" s="72" t="s">
        <v>179</v>
      </c>
      <c r="AQ4146" s="72">
        <v>0</v>
      </c>
      <c r="AR4146" s="72">
        <v>0</v>
      </c>
      <c r="AS4146" s="72"/>
      <c r="AT4146" s="72"/>
      <c r="AU4146" s="72"/>
      <c r="AV4146" s="72"/>
      <c r="AW4146" s="72"/>
      <c r="AX4146" s="72"/>
      <c r="AY4146" s="72"/>
      <c r="AZ4146" s="72"/>
    </row>
    <row r="4147" spans="1:52" x14ac:dyDescent="0.35">
      <c r="A4147" s="70" t="s">
        <v>2599</v>
      </c>
      <c r="B4147" s="70" t="s">
        <v>2599</v>
      </c>
      <c r="C4147" s="83"/>
      <c r="D4147" s="84"/>
      <c r="E4147" s="85"/>
      <c r="F4147" s="86"/>
      <c r="G4147" s="83"/>
      <c r="H4147" s="81"/>
      <c r="I4147" s="87"/>
      <c r="J4147" s="87"/>
      <c r="K4147" s="36"/>
      <c r="L4147" s="90"/>
      <c r="M4147" s="90"/>
      <c r="N4147" s="89"/>
      <c r="O4147" s="72" t="s">
        <v>179</v>
      </c>
      <c r="P4147" s="74">
        <v>42826.990671296298</v>
      </c>
      <c r="Q4147" s="72" t="s">
        <v>5790</v>
      </c>
      <c r="R4147" s="76" t="s">
        <v>8071</v>
      </c>
      <c r="S4147" s="72" t="s">
        <v>221</v>
      </c>
      <c r="T4147" s="72"/>
      <c r="U4147" s="72"/>
      <c r="V4147" s="76" t="s">
        <v>10652</v>
      </c>
      <c r="W4147" s="74">
        <v>42826.990671296298</v>
      </c>
      <c r="X4147" s="76" t="s">
        <v>14083</v>
      </c>
      <c r="Y4147" s="72"/>
      <c r="Z4147" s="72"/>
      <c r="AA4147" s="78" t="s">
        <v>18040</v>
      </c>
      <c r="AB4147" s="72"/>
      <c r="AC4147" s="72" t="b">
        <v>0</v>
      </c>
      <c r="AD4147" s="72">
        <v>0</v>
      </c>
      <c r="AE4147" s="78" t="s">
        <v>230</v>
      </c>
      <c r="AF4147" s="72" t="b">
        <v>0</v>
      </c>
      <c r="AG4147" s="72" t="s">
        <v>231</v>
      </c>
      <c r="AH4147" s="72"/>
      <c r="AI4147" s="78" t="s">
        <v>230</v>
      </c>
      <c r="AJ4147" s="72" t="b">
        <v>0</v>
      </c>
      <c r="AK4147" s="72">
        <v>0</v>
      </c>
      <c r="AL4147" s="78" t="s">
        <v>230</v>
      </c>
      <c r="AM4147" s="72" t="s">
        <v>241</v>
      </c>
      <c r="AN4147" s="72" t="b">
        <v>0</v>
      </c>
      <c r="AO4147" s="78" t="s">
        <v>18040</v>
      </c>
      <c r="AP4147" s="72" t="s">
        <v>179</v>
      </c>
      <c r="AQ4147" s="72">
        <v>0</v>
      </c>
      <c r="AR4147" s="72">
        <v>0</v>
      </c>
      <c r="AS4147" s="72"/>
      <c r="AT4147" s="72"/>
      <c r="AU4147" s="72"/>
      <c r="AV4147" s="72"/>
      <c r="AW4147" s="72"/>
      <c r="AX4147" s="72"/>
      <c r="AY4147" s="72"/>
      <c r="AZ4147" s="72"/>
    </row>
    <row r="4148" spans="1:52" x14ac:dyDescent="0.35">
      <c r="A4148" s="70" t="s">
        <v>2599</v>
      </c>
      <c r="B4148" s="70" t="s">
        <v>2599</v>
      </c>
      <c r="C4148" s="83"/>
      <c r="D4148" s="84"/>
      <c r="E4148" s="85"/>
      <c r="F4148" s="86"/>
      <c r="G4148" s="83"/>
      <c r="H4148" s="81"/>
      <c r="I4148" s="87"/>
      <c r="J4148" s="87"/>
      <c r="K4148" s="36"/>
      <c r="L4148" s="90"/>
      <c r="M4148" s="90"/>
      <c r="N4148" s="89"/>
      <c r="O4148" s="72" t="s">
        <v>179</v>
      </c>
      <c r="P4148" s="74">
        <v>42826.990671296298</v>
      </c>
      <c r="Q4148" s="72" t="s">
        <v>5791</v>
      </c>
      <c r="R4148" s="76" t="s">
        <v>8072</v>
      </c>
      <c r="S4148" s="72" t="s">
        <v>221</v>
      </c>
      <c r="T4148" s="72"/>
      <c r="U4148" s="72"/>
      <c r="V4148" s="76" t="s">
        <v>10652</v>
      </c>
      <c r="W4148" s="74">
        <v>42826.990671296298</v>
      </c>
      <c r="X4148" s="76" t="s">
        <v>14084</v>
      </c>
      <c r="Y4148" s="72"/>
      <c r="Z4148" s="72"/>
      <c r="AA4148" s="78" t="s">
        <v>18041</v>
      </c>
      <c r="AB4148" s="72"/>
      <c r="AC4148" s="72" t="b">
        <v>0</v>
      </c>
      <c r="AD4148" s="72">
        <v>0</v>
      </c>
      <c r="AE4148" s="78" t="s">
        <v>230</v>
      </c>
      <c r="AF4148" s="72" t="b">
        <v>0</v>
      </c>
      <c r="AG4148" s="72" t="s">
        <v>231</v>
      </c>
      <c r="AH4148" s="72"/>
      <c r="AI4148" s="78" t="s">
        <v>230</v>
      </c>
      <c r="AJ4148" s="72" t="b">
        <v>0</v>
      </c>
      <c r="AK4148" s="72">
        <v>0</v>
      </c>
      <c r="AL4148" s="78" t="s">
        <v>230</v>
      </c>
      <c r="AM4148" s="72" t="s">
        <v>241</v>
      </c>
      <c r="AN4148" s="72" t="b">
        <v>0</v>
      </c>
      <c r="AO4148" s="78" t="s">
        <v>18041</v>
      </c>
      <c r="AP4148" s="72" t="s">
        <v>179</v>
      </c>
      <c r="AQ4148" s="72">
        <v>0</v>
      </c>
      <c r="AR4148" s="72">
        <v>0</v>
      </c>
      <c r="AS4148" s="72"/>
      <c r="AT4148" s="72"/>
      <c r="AU4148" s="72"/>
      <c r="AV4148" s="72"/>
      <c r="AW4148" s="72"/>
      <c r="AX4148" s="72"/>
      <c r="AY4148" s="72"/>
      <c r="AZ4148" s="72"/>
    </row>
    <row r="4149" spans="1:52" x14ac:dyDescent="0.35">
      <c r="A4149" s="70" t="s">
        <v>2599</v>
      </c>
      <c r="B4149" s="70" t="s">
        <v>2599</v>
      </c>
      <c r="C4149" s="83"/>
      <c r="D4149" s="84"/>
      <c r="E4149" s="85"/>
      <c r="F4149" s="86"/>
      <c r="G4149" s="83"/>
      <c r="H4149" s="81"/>
      <c r="I4149" s="87"/>
      <c r="J4149" s="87"/>
      <c r="K4149" s="36"/>
      <c r="L4149" s="90"/>
      <c r="M4149" s="90"/>
      <c r="N4149" s="89"/>
      <c r="O4149" s="72" t="s">
        <v>179</v>
      </c>
      <c r="P4149" s="74">
        <v>42826.990682870368</v>
      </c>
      <c r="Q4149" s="72" t="s">
        <v>5792</v>
      </c>
      <c r="R4149" s="76" t="s">
        <v>8073</v>
      </c>
      <c r="S4149" s="72" t="s">
        <v>221</v>
      </c>
      <c r="T4149" s="72"/>
      <c r="U4149" s="72"/>
      <c r="V4149" s="76" t="s">
        <v>10652</v>
      </c>
      <c r="W4149" s="74">
        <v>42826.990682870368</v>
      </c>
      <c r="X4149" s="76" t="s">
        <v>14085</v>
      </c>
      <c r="Y4149" s="72"/>
      <c r="Z4149" s="72"/>
      <c r="AA4149" s="78" t="s">
        <v>18042</v>
      </c>
      <c r="AB4149" s="72"/>
      <c r="AC4149" s="72" t="b">
        <v>0</v>
      </c>
      <c r="AD4149" s="72">
        <v>0</v>
      </c>
      <c r="AE4149" s="78" t="s">
        <v>230</v>
      </c>
      <c r="AF4149" s="72" t="b">
        <v>0</v>
      </c>
      <c r="AG4149" s="72" t="s">
        <v>231</v>
      </c>
      <c r="AH4149" s="72"/>
      <c r="AI4149" s="78" t="s">
        <v>230</v>
      </c>
      <c r="AJ4149" s="72" t="b">
        <v>0</v>
      </c>
      <c r="AK4149" s="72">
        <v>0</v>
      </c>
      <c r="AL4149" s="78" t="s">
        <v>230</v>
      </c>
      <c r="AM4149" s="72" t="s">
        <v>241</v>
      </c>
      <c r="AN4149" s="72" t="b">
        <v>0</v>
      </c>
      <c r="AO4149" s="78" t="s">
        <v>18042</v>
      </c>
      <c r="AP4149" s="72" t="s">
        <v>179</v>
      </c>
      <c r="AQ4149" s="72">
        <v>0</v>
      </c>
      <c r="AR4149" s="72">
        <v>0</v>
      </c>
      <c r="AS4149" s="72"/>
      <c r="AT4149" s="72"/>
      <c r="AU4149" s="72"/>
      <c r="AV4149" s="72"/>
      <c r="AW4149" s="72"/>
      <c r="AX4149" s="72"/>
      <c r="AY4149" s="72"/>
      <c r="AZ4149" s="72"/>
    </row>
    <row r="4150" spans="1:52" x14ac:dyDescent="0.35">
      <c r="A4150" s="70" t="s">
        <v>2599</v>
      </c>
      <c r="B4150" s="70" t="s">
        <v>2599</v>
      </c>
      <c r="C4150" s="83"/>
      <c r="D4150" s="84"/>
      <c r="E4150" s="85"/>
      <c r="F4150" s="86"/>
      <c r="G4150" s="83"/>
      <c r="H4150" s="81"/>
      <c r="I4150" s="87"/>
      <c r="J4150" s="87"/>
      <c r="K4150" s="36"/>
      <c r="L4150" s="90"/>
      <c r="M4150" s="90"/>
      <c r="N4150" s="89"/>
      <c r="O4150" s="72" t="s">
        <v>179</v>
      </c>
      <c r="P4150" s="74">
        <v>42826.990682870368</v>
      </c>
      <c r="Q4150" s="72" t="s">
        <v>5793</v>
      </c>
      <c r="R4150" s="76" t="s">
        <v>8074</v>
      </c>
      <c r="S4150" s="72" t="s">
        <v>221</v>
      </c>
      <c r="T4150" s="72"/>
      <c r="U4150" s="72"/>
      <c r="V4150" s="76" t="s">
        <v>10652</v>
      </c>
      <c r="W4150" s="74">
        <v>42826.990682870368</v>
      </c>
      <c r="X4150" s="76" t="s">
        <v>14086</v>
      </c>
      <c r="Y4150" s="72"/>
      <c r="Z4150" s="72"/>
      <c r="AA4150" s="78" t="s">
        <v>18043</v>
      </c>
      <c r="AB4150" s="72"/>
      <c r="AC4150" s="72" t="b">
        <v>0</v>
      </c>
      <c r="AD4150" s="72">
        <v>0</v>
      </c>
      <c r="AE4150" s="78" t="s">
        <v>230</v>
      </c>
      <c r="AF4150" s="72" t="b">
        <v>0</v>
      </c>
      <c r="AG4150" s="72" t="s">
        <v>231</v>
      </c>
      <c r="AH4150" s="72"/>
      <c r="AI4150" s="78" t="s">
        <v>230</v>
      </c>
      <c r="AJ4150" s="72" t="b">
        <v>0</v>
      </c>
      <c r="AK4150" s="72">
        <v>0</v>
      </c>
      <c r="AL4150" s="78" t="s">
        <v>230</v>
      </c>
      <c r="AM4150" s="72" t="s">
        <v>241</v>
      </c>
      <c r="AN4150" s="72" t="b">
        <v>0</v>
      </c>
      <c r="AO4150" s="78" t="s">
        <v>18043</v>
      </c>
      <c r="AP4150" s="72" t="s">
        <v>179</v>
      </c>
      <c r="AQ4150" s="72">
        <v>0</v>
      </c>
      <c r="AR4150" s="72">
        <v>0</v>
      </c>
      <c r="AS4150" s="72"/>
      <c r="AT4150" s="72"/>
      <c r="AU4150" s="72"/>
      <c r="AV4150" s="72"/>
      <c r="AW4150" s="72"/>
      <c r="AX4150" s="72"/>
      <c r="AY4150" s="72"/>
      <c r="AZ4150" s="72"/>
    </row>
    <row r="4151" spans="1:52" x14ac:dyDescent="0.35">
      <c r="A4151" s="70" t="s">
        <v>2599</v>
      </c>
      <c r="B4151" s="70" t="s">
        <v>2599</v>
      </c>
      <c r="C4151" s="83"/>
      <c r="D4151" s="84"/>
      <c r="E4151" s="85"/>
      <c r="F4151" s="86"/>
      <c r="G4151" s="83"/>
      <c r="H4151" s="81"/>
      <c r="I4151" s="87"/>
      <c r="J4151" s="87"/>
      <c r="K4151" s="36"/>
      <c r="L4151" s="90"/>
      <c r="M4151" s="90"/>
      <c r="N4151" s="89"/>
      <c r="O4151" s="72" t="s">
        <v>179</v>
      </c>
      <c r="P4151" s="74">
        <v>42826.990682870368</v>
      </c>
      <c r="Q4151" s="72" t="s">
        <v>5794</v>
      </c>
      <c r="R4151" s="76" t="s">
        <v>8075</v>
      </c>
      <c r="S4151" s="72" t="s">
        <v>221</v>
      </c>
      <c r="T4151" s="72"/>
      <c r="U4151" s="72"/>
      <c r="V4151" s="76" t="s">
        <v>10652</v>
      </c>
      <c r="W4151" s="74">
        <v>42826.990682870368</v>
      </c>
      <c r="X4151" s="76" t="s">
        <v>14087</v>
      </c>
      <c r="Y4151" s="72"/>
      <c r="Z4151" s="72"/>
      <c r="AA4151" s="78" t="s">
        <v>18044</v>
      </c>
      <c r="AB4151" s="72"/>
      <c r="AC4151" s="72" t="b">
        <v>0</v>
      </c>
      <c r="AD4151" s="72">
        <v>0</v>
      </c>
      <c r="AE4151" s="78" t="s">
        <v>230</v>
      </c>
      <c r="AF4151" s="72" t="b">
        <v>0</v>
      </c>
      <c r="AG4151" s="72" t="s">
        <v>231</v>
      </c>
      <c r="AH4151" s="72"/>
      <c r="AI4151" s="78" t="s">
        <v>230</v>
      </c>
      <c r="AJ4151" s="72" t="b">
        <v>0</v>
      </c>
      <c r="AK4151" s="72">
        <v>0</v>
      </c>
      <c r="AL4151" s="78" t="s">
        <v>230</v>
      </c>
      <c r="AM4151" s="72" t="s">
        <v>241</v>
      </c>
      <c r="AN4151" s="72" t="b">
        <v>0</v>
      </c>
      <c r="AO4151" s="78" t="s">
        <v>18044</v>
      </c>
      <c r="AP4151" s="72" t="s">
        <v>179</v>
      </c>
      <c r="AQ4151" s="72">
        <v>0</v>
      </c>
      <c r="AR4151" s="72">
        <v>0</v>
      </c>
      <c r="AS4151" s="72"/>
      <c r="AT4151" s="72"/>
      <c r="AU4151" s="72"/>
      <c r="AV4151" s="72"/>
      <c r="AW4151" s="72"/>
      <c r="AX4151" s="72"/>
      <c r="AY4151" s="72"/>
      <c r="AZ4151" s="72"/>
    </row>
    <row r="4152" spans="1:52" x14ac:dyDescent="0.35">
      <c r="A4152" s="70" t="s">
        <v>2599</v>
      </c>
      <c r="B4152" s="70" t="s">
        <v>2599</v>
      </c>
      <c r="C4152" s="83"/>
      <c r="D4152" s="84"/>
      <c r="E4152" s="85"/>
      <c r="F4152" s="86"/>
      <c r="G4152" s="83"/>
      <c r="H4152" s="81"/>
      <c r="I4152" s="87"/>
      <c r="J4152" s="87"/>
      <c r="K4152" s="36"/>
      <c r="L4152" s="90"/>
      <c r="M4152" s="90"/>
      <c r="N4152" s="89"/>
      <c r="O4152" s="72" t="s">
        <v>179</v>
      </c>
      <c r="P4152" s="74">
        <v>42827.102835648147</v>
      </c>
      <c r="Q4152" s="72" t="s">
        <v>5795</v>
      </c>
      <c r="R4152" s="76" t="s">
        <v>8076</v>
      </c>
      <c r="S4152" s="72" t="s">
        <v>221</v>
      </c>
      <c r="T4152" s="72"/>
      <c r="U4152" s="72"/>
      <c r="V4152" s="76" t="s">
        <v>10652</v>
      </c>
      <c r="W4152" s="74">
        <v>42827.102835648147</v>
      </c>
      <c r="X4152" s="76" t="s">
        <v>14088</v>
      </c>
      <c r="Y4152" s="72"/>
      <c r="Z4152" s="72"/>
      <c r="AA4152" s="78" t="s">
        <v>18045</v>
      </c>
      <c r="AB4152" s="72"/>
      <c r="AC4152" s="72" t="b">
        <v>0</v>
      </c>
      <c r="AD4152" s="72">
        <v>0</v>
      </c>
      <c r="AE4152" s="78" t="s">
        <v>230</v>
      </c>
      <c r="AF4152" s="72" t="b">
        <v>0</v>
      </c>
      <c r="AG4152" s="72" t="s">
        <v>231</v>
      </c>
      <c r="AH4152" s="72"/>
      <c r="AI4152" s="78" t="s">
        <v>230</v>
      </c>
      <c r="AJ4152" s="72" t="b">
        <v>0</v>
      </c>
      <c r="AK4152" s="72">
        <v>0</v>
      </c>
      <c r="AL4152" s="78" t="s">
        <v>230</v>
      </c>
      <c r="AM4152" s="72" t="s">
        <v>241</v>
      </c>
      <c r="AN4152" s="72" t="b">
        <v>0</v>
      </c>
      <c r="AO4152" s="78" t="s">
        <v>18045</v>
      </c>
      <c r="AP4152" s="72" t="s">
        <v>179</v>
      </c>
      <c r="AQ4152" s="72">
        <v>0</v>
      </c>
      <c r="AR4152" s="72">
        <v>0</v>
      </c>
      <c r="AS4152" s="72"/>
      <c r="AT4152" s="72"/>
      <c r="AU4152" s="72"/>
      <c r="AV4152" s="72"/>
      <c r="AW4152" s="72"/>
      <c r="AX4152" s="72"/>
      <c r="AY4152" s="72"/>
      <c r="AZ4152" s="72"/>
    </row>
    <row r="4153" spans="1:52" x14ac:dyDescent="0.35">
      <c r="A4153" s="70" t="s">
        <v>2599</v>
      </c>
      <c r="B4153" s="70" t="s">
        <v>2599</v>
      </c>
      <c r="C4153" s="83"/>
      <c r="D4153" s="84"/>
      <c r="E4153" s="85"/>
      <c r="F4153" s="86"/>
      <c r="G4153" s="83"/>
      <c r="H4153" s="81"/>
      <c r="I4153" s="87"/>
      <c r="J4153" s="87"/>
      <c r="K4153" s="36"/>
      <c r="L4153" s="90"/>
      <c r="M4153" s="90"/>
      <c r="N4153" s="89"/>
      <c r="O4153" s="72" t="s">
        <v>179</v>
      </c>
      <c r="P4153" s="74">
        <v>42827.125752314816</v>
      </c>
      <c r="Q4153" s="72" t="s">
        <v>5796</v>
      </c>
      <c r="R4153" s="76" t="s">
        <v>8077</v>
      </c>
      <c r="S4153" s="72" t="s">
        <v>221</v>
      </c>
      <c r="T4153" s="72"/>
      <c r="U4153" s="72"/>
      <c r="V4153" s="76" t="s">
        <v>10652</v>
      </c>
      <c r="W4153" s="74">
        <v>42827.125752314816</v>
      </c>
      <c r="X4153" s="76" t="s">
        <v>14089</v>
      </c>
      <c r="Y4153" s="72"/>
      <c r="Z4153" s="72"/>
      <c r="AA4153" s="78" t="s">
        <v>18046</v>
      </c>
      <c r="AB4153" s="72"/>
      <c r="AC4153" s="72" t="b">
        <v>0</v>
      </c>
      <c r="AD4153" s="72">
        <v>0</v>
      </c>
      <c r="AE4153" s="78" t="s">
        <v>230</v>
      </c>
      <c r="AF4153" s="72" t="b">
        <v>0</v>
      </c>
      <c r="AG4153" s="72" t="s">
        <v>231</v>
      </c>
      <c r="AH4153" s="72"/>
      <c r="AI4153" s="78" t="s">
        <v>230</v>
      </c>
      <c r="AJ4153" s="72" t="b">
        <v>0</v>
      </c>
      <c r="AK4153" s="72">
        <v>0</v>
      </c>
      <c r="AL4153" s="78" t="s">
        <v>230</v>
      </c>
      <c r="AM4153" s="72" t="s">
        <v>241</v>
      </c>
      <c r="AN4153" s="72" t="b">
        <v>0</v>
      </c>
      <c r="AO4153" s="78" t="s">
        <v>18046</v>
      </c>
      <c r="AP4153" s="72" t="s">
        <v>179</v>
      </c>
      <c r="AQ4153" s="72">
        <v>0</v>
      </c>
      <c r="AR4153" s="72">
        <v>0</v>
      </c>
      <c r="AS4153" s="72"/>
      <c r="AT4153" s="72"/>
      <c r="AU4153" s="72"/>
      <c r="AV4153" s="72"/>
      <c r="AW4153" s="72"/>
      <c r="AX4153" s="72"/>
      <c r="AY4153" s="72"/>
      <c r="AZ4153" s="72"/>
    </row>
    <row r="4154" spans="1:52" x14ac:dyDescent="0.35">
      <c r="A4154" s="70" t="s">
        <v>2599</v>
      </c>
      <c r="B4154" s="70" t="s">
        <v>2599</v>
      </c>
      <c r="C4154" s="83"/>
      <c r="D4154" s="84"/>
      <c r="E4154" s="85"/>
      <c r="F4154" s="86"/>
      <c r="G4154" s="83"/>
      <c r="H4154" s="81"/>
      <c r="I4154" s="87"/>
      <c r="J4154" s="87"/>
      <c r="K4154" s="36"/>
      <c r="L4154" s="90"/>
      <c r="M4154" s="90"/>
      <c r="N4154" s="89"/>
      <c r="O4154" s="72" t="s">
        <v>179</v>
      </c>
      <c r="P4154" s="74">
        <v>42827.187534722223</v>
      </c>
      <c r="Q4154" s="72" t="s">
        <v>5797</v>
      </c>
      <c r="R4154" s="76" t="s">
        <v>8078</v>
      </c>
      <c r="S4154" s="72" t="s">
        <v>221</v>
      </c>
      <c r="T4154" s="72"/>
      <c r="U4154" s="72"/>
      <c r="V4154" s="76" t="s">
        <v>10652</v>
      </c>
      <c r="W4154" s="74">
        <v>42827.187534722223</v>
      </c>
      <c r="X4154" s="76" t="s">
        <v>14090</v>
      </c>
      <c r="Y4154" s="72"/>
      <c r="Z4154" s="72"/>
      <c r="AA4154" s="78" t="s">
        <v>18047</v>
      </c>
      <c r="AB4154" s="72"/>
      <c r="AC4154" s="72" t="b">
        <v>0</v>
      </c>
      <c r="AD4154" s="72">
        <v>0</v>
      </c>
      <c r="AE4154" s="78" t="s">
        <v>230</v>
      </c>
      <c r="AF4154" s="72" t="b">
        <v>0</v>
      </c>
      <c r="AG4154" s="72" t="s">
        <v>231</v>
      </c>
      <c r="AH4154" s="72"/>
      <c r="AI4154" s="78" t="s">
        <v>230</v>
      </c>
      <c r="AJ4154" s="72" t="b">
        <v>0</v>
      </c>
      <c r="AK4154" s="72">
        <v>0</v>
      </c>
      <c r="AL4154" s="78" t="s">
        <v>230</v>
      </c>
      <c r="AM4154" s="72" t="s">
        <v>241</v>
      </c>
      <c r="AN4154" s="72" t="b">
        <v>0</v>
      </c>
      <c r="AO4154" s="78" t="s">
        <v>18047</v>
      </c>
      <c r="AP4154" s="72" t="s">
        <v>179</v>
      </c>
      <c r="AQ4154" s="72">
        <v>0</v>
      </c>
      <c r="AR4154" s="72">
        <v>0</v>
      </c>
      <c r="AS4154" s="72"/>
      <c r="AT4154" s="72"/>
      <c r="AU4154" s="72"/>
      <c r="AV4154" s="72"/>
      <c r="AW4154" s="72"/>
      <c r="AX4154" s="72"/>
      <c r="AY4154" s="72"/>
      <c r="AZ4154" s="72"/>
    </row>
    <row r="4155" spans="1:52" x14ac:dyDescent="0.35">
      <c r="A4155" s="70" t="s">
        <v>2599</v>
      </c>
      <c r="B4155" s="70" t="s">
        <v>2599</v>
      </c>
      <c r="C4155" s="83"/>
      <c r="D4155" s="84"/>
      <c r="E4155" s="85"/>
      <c r="F4155" s="86"/>
      <c r="G4155" s="83"/>
      <c r="H4155" s="81"/>
      <c r="I4155" s="87"/>
      <c r="J4155" s="87"/>
      <c r="K4155" s="36"/>
      <c r="L4155" s="90"/>
      <c r="M4155" s="90"/>
      <c r="N4155" s="89"/>
      <c r="O4155" s="72" t="s">
        <v>179</v>
      </c>
      <c r="P4155" s="74">
        <v>42827.215312499997</v>
      </c>
      <c r="Q4155" s="72" t="s">
        <v>5798</v>
      </c>
      <c r="R4155" s="76" t="s">
        <v>8079</v>
      </c>
      <c r="S4155" s="72" t="s">
        <v>221</v>
      </c>
      <c r="T4155" s="72"/>
      <c r="U4155" s="72"/>
      <c r="V4155" s="76" t="s">
        <v>10652</v>
      </c>
      <c r="W4155" s="74">
        <v>42827.215312499997</v>
      </c>
      <c r="X4155" s="76" t="s">
        <v>14091</v>
      </c>
      <c r="Y4155" s="72"/>
      <c r="Z4155" s="72"/>
      <c r="AA4155" s="78" t="s">
        <v>18048</v>
      </c>
      <c r="AB4155" s="72"/>
      <c r="AC4155" s="72" t="b">
        <v>0</v>
      </c>
      <c r="AD4155" s="72">
        <v>0</v>
      </c>
      <c r="AE4155" s="78" t="s">
        <v>230</v>
      </c>
      <c r="AF4155" s="72" t="b">
        <v>0</v>
      </c>
      <c r="AG4155" s="72" t="s">
        <v>231</v>
      </c>
      <c r="AH4155" s="72"/>
      <c r="AI4155" s="78" t="s">
        <v>230</v>
      </c>
      <c r="AJ4155" s="72" t="b">
        <v>0</v>
      </c>
      <c r="AK4155" s="72">
        <v>0</v>
      </c>
      <c r="AL4155" s="78" t="s">
        <v>230</v>
      </c>
      <c r="AM4155" s="72" t="s">
        <v>241</v>
      </c>
      <c r="AN4155" s="72" t="b">
        <v>0</v>
      </c>
      <c r="AO4155" s="78" t="s">
        <v>18048</v>
      </c>
      <c r="AP4155" s="72" t="s">
        <v>179</v>
      </c>
      <c r="AQ4155" s="72">
        <v>0</v>
      </c>
      <c r="AR4155" s="72">
        <v>0</v>
      </c>
      <c r="AS4155" s="72"/>
      <c r="AT4155" s="72"/>
      <c r="AU4155" s="72"/>
      <c r="AV4155" s="72"/>
      <c r="AW4155" s="72"/>
      <c r="AX4155" s="72"/>
      <c r="AY4155" s="72"/>
      <c r="AZ4155" s="72"/>
    </row>
    <row r="4156" spans="1:52" x14ac:dyDescent="0.35">
      <c r="A4156" s="70" t="s">
        <v>2599</v>
      </c>
      <c r="B4156" s="70" t="s">
        <v>2599</v>
      </c>
      <c r="C4156" s="83"/>
      <c r="D4156" s="84"/>
      <c r="E4156" s="85"/>
      <c r="F4156" s="86"/>
      <c r="G4156" s="83"/>
      <c r="H4156" s="81"/>
      <c r="I4156" s="87"/>
      <c r="J4156" s="87"/>
      <c r="K4156" s="36"/>
      <c r="L4156" s="90"/>
      <c r="M4156" s="90"/>
      <c r="N4156" s="89"/>
      <c r="O4156" s="72" t="s">
        <v>179</v>
      </c>
      <c r="P4156" s="74">
        <v>42827.259780092594</v>
      </c>
      <c r="Q4156" s="72" t="s">
        <v>5799</v>
      </c>
      <c r="R4156" s="76" t="s">
        <v>8080</v>
      </c>
      <c r="S4156" s="72" t="s">
        <v>221</v>
      </c>
      <c r="T4156" s="72"/>
      <c r="U4156" s="72"/>
      <c r="V4156" s="76" t="s">
        <v>10652</v>
      </c>
      <c r="W4156" s="74">
        <v>42827.259780092594</v>
      </c>
      <c r="X4156" s="76" t="s">
        <v>14092</v>
      </c>
      <c r="Y4156" s="72"/>
      <c r="Z4156" s="72"/>
      <c r="AA4156" s="78" t="s">
        <v>18049</v>
      </c>
      <c r="AB4156" s="72"/>
      <c r="AC4156" s="72" t="b">
        <v>0</v>
      </c>
      <c r="AD4156" s="72">
        <v>0</v>
      </c>
      <c r="AE4156" s="78" t="s">
        <v>230</v>
      </c>
      <c r="AF4156" s="72" t="b">
        <v>0</v>
      </c>
      <c r="AG4156" s="72" t="s">
        <v>231</v>
      </c>
      <c r="AH4156" s="72"/>
      <c r="AI4156" s="78" t="s">
        <v>230</v>
      </c>
      <c r="AJ4156" s="72" t="b">
        <v>0</v>
      </c>
      <c r="AK4156" s="72">
        <v>0</v>
      </c>
      <c r="AL4156" s="78" t="s">
        <v>230</v>
      </c>
      <c r="AM4156" s="72" t="s">
        <v>241</v>
      </c>
      <c r="AN4156" s="72" t="b">
        <v>0</v>
      </c>
      <c r="AO4156" s="78" t="s">
        <v>18049</v>
      </c>
      <c r="AP4156" s="72" t="s">
        <v>179</v>
      </c>
      <c r="AQ4156" s="72">
        <v>0</v>
      </c>
      <c r="AR4156" s="72">
        <v>0</v>
      </c>
      <c r="AS4156" s="72"/>
      <c r="AT4156" s="72"/>
      <c r="AU4156" s="72"/>
      <c r="AV4156" s="72"/>
      <c r="AW4156" s="72"/>
      <c r="AX4156" s="72"/>
      <c r="AY4156" s="72"/>
      <c r="AZ4156" s="72"/>
    </row>
    <row r="4157" spans="1:52" x14ac:dyDescent="0.35">
      <c r="A4157" s="70" t="s">
        <v>2599</v>
      </c>
      <c r="B4157" s="70" t="s">
        <v>2599</v>
      </c>
      <c r="C4157" s="83"/>
      <c r="D4157" s="84"/>
      <c r="E4157" s="85"/>
      <c r="F4157" s="86"/>
      <c r="G4157" s="83"/>
      <c r="H4157" s="81"/>
      <c r="I4157" s="87"/>
      <c r="J4157" s="87"/>
      <c r="K4157" s="36"/>
      <c r="L4157" s="90"/>
      <c r="M4157" s="90"/>
      <c r="N4157" s="89"/>
      <c r="O4157" s="72" t="s">
        <v>179</v>
      </c>
      <c r="P4157" s="74">
        <v>42827.416377314818</v>
      </c>
      <c r="Q4157" s="72" t="s">
        <v>5800</v>
      </c>
      <c r="R4157" s="76" t="s">
        <v>8081</v>
      </c>
      <c r="S4157" s="72" t="s">
        <v>221</v>
      </c>
      <c r="T4157" s="72"/>
      <c r="U4157" s="72"/>
      <c r="V4157" s="76" t="s">
        <v>10652</v>
      </c>
      <c r="W4157" s="74">
        <v>42827.416377314818</v>
      </c>
      <c r="X4157" s="76" t="s">
        <v>14093</v>
      </c>
      <c r="Y4157" s="72"/>
      <c r="Z4157" s="72"/>
      <c r="AA4157" s="78" t="s">
        <v>18050</v>
      </c>
      <c r="AB4157" s="72"/>
      <c r="AC4157" s="72" t="b">
        <v>0</v>
      </c>
      <c r="AD4157" s="72">
        <v>0</v>
      </c>
      <c r="AE4157" s="78" t="s">
        <v>230</v>
      </c>
      <c r="AF4157" s="72" t="b">
        <v>0</v>
      </c>
      <c r="AG4157" s="72" t="s">
        <v>231</v>
      </c>
      <c r="AH4157" s="72"/>
      <c r="AI4157" s="78" t="s">
        <v>230</v>
      </c>
      <c r="AJ4157" s="72" t="b">
        <v>0</v>
      </c>
      <c r="AK4157" s="72">
        <v>0</v>
      </c>
      <c r="AL4157" s="78" t="s">
        <v>230</v>
      </c>
      <c r="AM4157" s="72" t="s">
        <v>241</v>
      </c>
      <c r="AN4157" s="72" t="b">
        <v>0</v>
      </c>
      <c r="AO4157" s="78" t="s">
        <v>18050</v>
      </c>
      <c r="AP4157" s="72" t="s">
        <v>179</v>
      </c>
      <c r="AQ4157" s="72">
        <v>0</v>
      </c>
      <c r="AR4157" s="72">
        <v>0</v>
      </c>
      <c r="AS4157" s="72"/>
      <c r="AT4157" s="72"/>
      <c r="AU4157" s="72"/>
      <c r="AV4157" s="72"/>
      <c r="AW4157" s="72"/>
      <c r="AX4157" s="72"/>
      <c r="AY4157" s="72"/>
      <c r="AZ4157" s="72"/>
    </row>
    <row r="4158" spans="1:52" x14ac:dyDescent="0.35">
      <c r="A4158" s="70" t="s">
        <v>2599</v>
      </c>
      <c r="B4158" s="70" t="s">
        <v>2599</v>
      </c>
      <c r="C4158" s="83"/>
      <c r="D4158" s="84"/>
      <c r="E4158" s="85"/>
      <c r="F4158" s="86"/>
      <c r="G4158" s="83"/>
      <c r="H4158" s="81"/>
      <c r="I4158" s="87"/>
      <c r="J4158" s="87"/>
      <c r="K4158" s="36"/>
      <c r="L4158" s="90"/>
      <c r="M4158" s="90"/>
      <c r="N4158" s="89"/>
      <c r="O4158" s="72" t="s">
        <v>179</v>
      </c>
      <c r="P4158" s="74">
        <v>42827.462546296294</v>
      </c>
      <c r="Q4158" s="72" t="s">
        <v>5801</v>
      </c>
      <c r="R4158" s="76" t="s">
        <v>8082</v>
      </c>
      <c r="S4158" s="72" t="s">
        <v>221</v>
      </c>
      <c r="T4158" s="72"/>
      <c r="U4158" s="72"/>
      <c r="V4158" s="76" t="s">
        <v>10652</v>
      </c>
      <c r="W4158" s="74">
        <v>42827.462546296294</v>
      </c>
      <c r="X4158" s="76" t="s">
        <v>14094</v>
      </c>
      <c r="Y4158" s="72"/>
      <c r="Z4158" s="72"/>
      <c r="AA4158" s="78" t="s">
        <v>18051</v>
      </c>
      <c r="AB4158" s="72"/>
      <c r="AC4158" s="72" t="b">
        <v>0</v>
      </c>
      <c r="AD4158" s="72">
        <v>0</v>
      </c>
      <c r="AE4158" s="78" t="s">
        <v>230</v>
      </c>
      <c r="AF4158" s="72" t="b">
        <v>0</v>
      </c>
      <c r="AG4158" s="72" t="s">
        <v>231</v>
      </c>
      <c r="AH4158" s="72"/>
      <c r="AI4158" s="78" t="s">
        <v>230</v>
      </c>
      <c r="AJ4158" s="72" t="b">
        <v>0</v>
      </c>
      <c r="AK4158" s="72">
        <v>0</v>
      </c>
      <c r="AL4158" s="78" t="s">
        <v>230</v>
      </c>
      <c r="AM4158" s="72" t="s">
        <v>241</v>
      </c>
      <c r="AN4158" s="72" t="b">
        <v>0</v>
      </c>
      <c r="AO4158" s="78" t="s">
        <v>18051</v>
      </c>
      <c r="AP4158" s="72" t="s">
        <v>179</v>
      </c>
      <c r="AQ4158" s="72">
        <v>0</v>
      </c>
      <c r="AR4158" s="72">
        <v>0</v>
      </c>
      <c r="AS4158" s="72"/>
      <c r="AT4158" s="72"/>
      <c r="AU4158" s="72"/>
      <c r="AV4158" s="72"/>
      <c r="AW4158" s="72"/>
      <c r="AX4158" s="72"/>
      <c r="AY4158" s="72"/>
      <c r="AZ4158" s="72"/>
    </row>
    <row r="4159" spans="1:52" x14ac:dyDescent="0.35">
      <c r="A4159" s="70" t="s">
        <v>2599</v>
      </c>
      <c r="B4159" s="70" t="s">
        <v>2599</v>
      </c>
      <c r="C4159" s="83"/>
      <c r="D4159" s="84"/>
      <c r="E4159" s="85"/>
      <c r="F4159" s="86"/>
      <c r="G4159" s="83"/>
      <c r="H4159" s="81"/>
      <c r="I4159" s="87"/>
      <c r="J4159" s="87"/>
      <c r="K4159" s="36"/>
      <c r="L4159" s="90"/>
      <c r="M4159" s="90"/>
      <c r="N4159" s="89"/>
      <c r="O4159" s="72" t="s">
        <v>179</v>
      </c>
      <c r="P4159" s="74">
        <v>42827.484756944446</v>
      </c>
      <c r="Q4159" s="72" t="s">
        <v>5802</v>
      </c>
      <c r="R4159" s="76" t="s">
        <v>8083</v>
      </c>
      <c r="S4159" s="72" t="s">
        <v>221</v>
      </c>
      <c r="T4159" s="72"/>
      <c r="U4159" s="72"/>
      <c r="V4159" s="76" t="s">
        <v>10652</v>
      </c>
      <c r="W4159" s="74">
        <v>42827.484756944446</v>
      </c>
      <c r="X4159" s="76" t="s">
        <v>14095</v>
      </c>
      <c r="Y4159" s="72"/>
      <c r="Z4159" s="72"/>
      <c r="AA4159" s="78" t="s">
        <v>18052</v>
      </c>
      <c r="AB4159" s="72"/>
      <c r="AC4159" s="72" t="b">
        <v>0</v>
      </c>
      <c r="AD4159" s="72">
        <v>0</v>
      </c>
      <c r="AE4159" s="78" t="s">
        <v>230</v>
      </c>
      <c r="AF4159" s="72" t="b">
        <v>0</v>
      </c>
      <c r="AG4159" s="72" t="s">
        <v>231</v>
      </c>
      <c r="AH4159" s="72"/>
      <c r="AI4159" s="78" t="s">
        <v>230</v>
      </c>
      <c r="AJ4159" s="72" t="b">
        <v>0</v>
      </c>
      <c r="AK4159" s="72">
        <v>0</v>
      </c>
      <c r="AL4159" s="78" t="s">
        <v>230</v>
      </c>
      <c r="AM4159" s="72" t="s">
        <v>241</v>
      </c>
      <c r="AN4159" s="72" t="b">
        <v>0</v>
      </c>
      <c r="AO4159" s="78" t="s">
        <v>18052</v>
      </c>
      <c r="AP4159" s="72" t="s">
        <v>179</v>
      </c>
      <c r="AQ4159" s="72">
        <v>0</v>
      </c>
      <c r="AR4159" s="72">
        <v>0</v>
      </c>
      <c r="AS4159" s="72"/>
      <c r="AT4159" s="72"/>
      <c r="AU4159" s="72"/>
      <c r="AV4159" s="72"/>
      <c r="AW4159" s="72"/>
      <c r="AX4159" s="72"/>
      <c r="AY4159" s="72"/>
      <c r="AZ4159" s="72"/>
    </row>
    <row r="4160" spans="1:52" x14ac:dyDescent="0.35">
      <c r="A4160" s="70" t="s">
        <v>2599</v>
      </c>
      <c r="B4160" s="70" t="s">
        <v>2599</v>
      </c>
      <c r="C4160" s="83"/>
      <c r="D4160" s="84"/>
      <c r="E4160" s="85"/>
      <c r="F4160" s="86"/>
      <c r="G4160" s="83"/>
      <c r="H4160" s="81"/>
      <c r="I4160" s="87"/>
      <c r="J4160" s="87"/>
      <c r="K4160" s="36"/>
      <c r="L4160" s="90"/>
      <c r="M4160" s="90"/>
      <c r="N4160" s="89"/>
      <c r="O4160" s="72" t="s">
        <v>179</v>
      </c>
      <c r="P4160" s="74">
        <v>42827.507002314815</v>
      </c>
      <c r="Q4160" s="72" t="s">
        <v>5803</v>
      </c>
      <c r="R4160" s="76" t="s">
        <v>8084</v>
      </c>
      <c r="S4160" s="72" t="s">
        <v>221</v>
      </c>
      <c r="T4160" s="72"/>
      <c r="U4160" s="72"/>
      <c r="V4160" s="76" t="s">
        <v>10652</v>
      </c>
      <c r="W4160" s="74">
        <v>42827.507002314815</v>
      </c>
      <c r="X4160" s="76" t="s">
        <v>14096</v>
      </c>
      <c r="Y4160" s="72"/>
      <c r="Z4160" s="72"/>
      <c r="AA4160" s="78" t="s">
        <v>18053</v>
      </c>
      <c r="AB4160" s="72"/>
      <c r="AC4160" s="72" t="b">
        <v>0</v>
      </c>
      <c r="AD4160" s="72">
        <v>0</v>
      </c>
      <c r="AE4160" s="78" t="s">
        <v>230</v>
      </c>
      <c r="AF4160" s="72" t="b">
        <v>0</v>
      </c>
      <c r="AG4160" s="72" t="s">
        <v>231</v>
      </c>
      <c r="AH4160" s="72"/>
      <c r="AI4160" s="78" t="s">
        <v>230</v>
      </c>
      <c r="AJ4160" s="72" t="b">
        <v>0</v>
      </c>
      <c r="AK4160" s="72">
        <v>0</v>
      </c>
      <c r="AL4160" s="78" t="s">
        <v>230</v>
      </c>
      <c r="AM4160" s="72" t="s">
        <v>241</v>
      </c>
      <c r="AN4160" s="72" t="b">
        <v>0</v>
      </c>
      <c r="AO4160" s="78" t="s">
        <v>18053</v>
      </c>
      <c r="AP4160" s="72" t="s">
        <v>179</v>
      </c>
      <c r="AQ4160" s="72">
        <v>0</v>
      </c>
      <c r="AR4160" s="72">
        <v>0</v>
      </c>
      <c r="AS4160" s="72"/>
      <c r="AT4160" s="72"/>
      <c r="AU4160" s="72"/>
      <c r="AV4160" s="72"/>
      <c r="AW4160" s="72"/>
      <c r="AX4160" s="72"/>
      <c r="AY4160" s="72"/>
      <c r="AZ4160" s="72"/>
    </row>
    <row r="4161" spans="1:52" x14ac:dyDescent="0.35">
      <c r="A4161" s="70" t="s">
        <v>2599</v>
      </c>
      <c r="B4161" s="70" t="s">
        <v>2599</v>
      </c>
      <c r="C4161" s="83"/>
      <c r="D4161" s="84"/>
      <c r="E4161" s="85"/>
      <c r="F4161" s="86"/>
      <c r="G4161" s="83"/>
      <c r="H4161" s="81"/>
      <c r="I4161" s="87"/>
      <c r="J4161" s="87"/>
      <c r="K4161" s="36"/>
      <c r="L4161" s="90"/>
      <c r="M4161" s="90"/>
      <c r="N4161" s="89"/>
      <c r="O4161" s="72" t="s">
        <v>179</v>
      </c>
      <c r="P4161" s="74">
        <v>42827.552673611113</v>
      </c>
      <c r="Q4161" s="72" t="s">
        <v>5804</v>
      </c>
      <c r="R4161" s="76" t="s">
        <v>8085</v>
      </c>
      <c r="S4161" s="72" t="s">
        <v>221</v>
      </c>
      <c r="T4161" s="72"/>
      <c r="U4161" s="72"/>
      <c r="V4161" s="76" t="s">
        <v>10652</v>
      </c>
      <c r="W4161" s="74">
        <v>42827.552673611113</v>
      </c>
      <c r="X4161" s="76" t="s">
        <v>14097</v>
      </c>
      <c r="Y4161" s="72"/>
      <c r="Z4161" s="72"/>
      <c r="AA4161" s="78" t="s">
        <v>18054</v>
      </c>
      <c r="AB4161" s="72"/>
      <c r="AC4161" s="72" t="b">
        <v>0</v>
      </c>
      <c r="AD4161" s="72">
        <v>0</v>
      </c>
      <c r="AE4161" s="78" t="s">
        <v>230</v>
      </c>
      <c r="AF4161" s="72" t="b">
        <v>0</v>
      </c>
      <c r="AG4161" s="72" t="s">
        <v>231</v>
      </c>
      <c r="AH4161" s="72"/>
      <c r="AI4161" s="78" t="s">
        <v>230</v>
      </c>
      <c r="AJ4161" s="72" t="b">
        <v>0</v>
      </c>
      <c r="AK4161" s="72">
        <v>0</v>
      </c>
      <c r="AL4161" s="78" t="s">
        <v>230</v>
      </c>
      <c r="AM4161" s="72" t="s">
        <v>241</v>
      </c>
      <c r="AN4161" s="72" t="b">
        <v>0</v>
      </c>
      <c r="AO4161" s="78" t="s">
        <v>18054</v>
      </c>
      <c r="AP4161" s="72" t="s">
        <v>179</v>
      </c>
      <c r="AQ4161" s="72">
        <v>0</v>
      </c>
      <c r="AR4161" s="72">
        <v>0</v>
      </c>
      <c r="AS4161" s="72"/>
      <c r="AT4161" s="72"/>
      <c r="AU4161" s="72"/>
      <c r="AV4161" s="72"/>
      <c r="AW4161" s="72"/>
      <c r="AX4161" s="72"/>
      <c r="AY4161" s="72"/>
      <c r="AZ4161" s="72"/>
    </row>
    <row r="4162" spans="1:52" x14ac:dyDescent="0.35">
      <c r="A4162" s="70" t="s">
        <v>2599</v>
      </c>
      <c r="B4162" s="70" t="s">
        <v>2599</v>
      </c>
      <c r="C4162" s="83"/>
      <c r="D4162" s="84"/>
      <c r="E4162" s="85"/>
      <c r="F4162" s="86"/>
      <c r="G4162" s="83"/>
      <c r="H4162" s="81"/>
      <c r="I4162" s="87"/>
      <c r="J4162" s="87"/>
      <c r="K4162" s="36"/>
      <c r="L4162" s="90"/>
      <c r="M4162" s="90"/>
      <c r="N4162" s="89"/>
      <c r="O4162" s="72" t="s">
        <v>179</v>
      </c>
      <c r="P4162" s="74">
        <v>42827.552673611113</v>
      </c>
      <c r="Q4162" s="72" t="s">
        <v>5805</v>
      </c>
      <c r="R4162" s="76" t="s">
        <v>8086</v>
      </c>
      <c r="S4162" s="72" t="s">
        <v>221</v>
      </c>
      <c r="T4162" s="72"/>
      <c r="U4162" s="72"/>
      <c r="V4162" s="76" t="s">
        <v>10652</v>
      </c>
      <c r="W4162" s="74">
        <v>42827.552673611113</v>
      </c>
      <c r="X4162" s="76" t="s">
        <v>14098</v>
      </c>
      <c r="Y4162" s="72"/>
      <c r="Z4162" s="72"/>
      <c r="AA4162" s="78" t="s">
        <v>18055</v>
      </c>
      <c r="AB4162" s="72"/>
      <c r="AC4162" s="72" t="b">
        <v>0</v>
      </c>
      <c r="AD4162" s="72">
        <v>0</v>
      </c>
      <c r="AE4162" s="78" t="s">
        <v>230</v>
      </c>
      <c r="AF4162" s="72" t="b">
        <v>0</v>
      </c>
      <c r="AG4162" s="72" t="s">
        <v>231</v>
      </c>
      <c r="AH4162" s="72"/>
      <c r="AI4162" s="78" t="s">
        <v>230</v>
      </c>
      <c r="AJ4162" s="72" t="b">
        <v>0</v>
      </c>
      <c r="AK4162" s="72">
        <v>0</v>
      </c>
      <c r="AL4162" s="78" t="s">
        <v>230</v>
      </c>
      <c r="AM4162" s="72" t="s">
        <v>241</v>
      </c>
      <c r="AN4162" s="72" t="b">
        <v>0</v>
      </c>
      <c r="AO4162" s="78" t="s">
        <v>18055</v>
      </c>
      <c r="AP4162" s="72" t="s">
        <v>179</v>
      </c>
      <c r="AQ4162" s="72">
        <v>0</v>
      </c>
      <c r="AR4162" s="72">
        <v>0</v>
      </c>
      <c r="AS4162" s="72"/>
      <c r="AT4162" s="72"/>
      <c r="AU4162" s="72"/>
      <c r="AV4162" s="72"/>
      <c r="AW4162" s="72"/>
      <c r="AX4162" s="72"/>
      <c r="AY4162" s="72"/>
      <c r="AZ4162" s="72"/>
    </row>
    <row r="4163" spans="1:52" x14ac:dyDescent="0.35">
      <c r="A4163" s="70" t="s">
        <v>2599</v>
      </c>
      <c r="B4163" s="70" t="s">
        <v>2599</v>
      </c>
      <c r="C4163" s="83"/>
      <c r="D4163" s="84"/>
      <c r="E4163" s="85"/>
      <c r="F4163" s="86"/>
      <c r="G4163" s="83"/>
      <c r="H4163" s="81"/>
      <c r="I4163" s="87"/>
      <c r="J4163" s="87"/>
      <c r="K4163" s="36"/>
      <c r="L4163" s="90"/>
      <c r="M4163" s="90"/>
      <c r="N4163" s="89"/>
      <c r="O4163" s="72" t="s">
        <v>179</v>
      </c>
      <c r="P4163" s="74">
        <v>42827.552673611113</v>
      </c>
      <c r="Q4163" s="72" t="s">
        <v>5806</v>
      </c>
      <c r="R4163" s="76" t="s">
        <v>8087</v>
      </c>
      <c r="S4163" s="72" t="s">
        <v>221</v>
      </c>
      <c r="T4163" s="72"/>
      <c r="U4163" s="72"/>
      <c r="V4163" s="76" t="s">
        <v>10652</v>
      </c>
      <c r="W4163" s="74">
        <v>42827.552673611113</v>
      </c>
      <c r="X4163" s="76" t="s">
        <v>14099</v>
      </c>
      <c r="Y4163" s="72"/>
      <c r="Z4163" s="72"/>
      <c r="AA4163" s="78" t="s">
        <v>18056</v>
      </c>
      <c r="AB4163" s="72"/>
      <c r="AC4163" s="72" t="b">
        <v>0</v>
      </c>
      <c r="AD4163" s="72">
        <v>0</v>
      </c>
      <c r="AE4163" s="78" t="s">
        <v>230</v>
      </c>
      <c r="AF4163" s="72" t="b">
        <v>0</v>
      </c>
      <c r="AG4163" s="72" t="s">
        <v>231</v>
      </c>
      <c r="AH4163" s="72"/>
      <c r="AI4163" s="78" t="s">
        <v>230</v>
      </c>
      <c r="AJ4163" s="72" t="b">
        <v>0</v>
      </c>
      <c r="AK4163" s="72">
        <v>0</v>
      </c>
      <c r="AL4163" s="78" t="s">
        <v>230</v>
      </c>
      <c r="AM4163" s="72" t="s">
        <v>241</v>
      </c>
      <c r="AN4163" s="72" t="b">
        <v>0</v>
      </c>
      <c r="AO4163" s="78" t="s">
        <v>18056</v>
      </c>
      <c r="AP4163" s="72" t="s">
        <v>179</v>
      </c>
      <c r="AQ4163" s="72">
        <v>0</v>
      </c>
      <c r="AR4163" s="72">
        <v>0</v>
      </c>
      <c r="AS4163" s="72"/>
      <c r="AT4163" s="72"/>
      <c r="AU4163" s="72"/>
      <c r="AV4163" s="72"/>
      <c r="AW4163" s="72"/>
      <c r="AX4163" s="72"/>
      <c r="AY4163" s="72"/>
      <c r="AZ4163" s="72"/>
    </row>
    <row r="4164" spans="1:52" x14ac:dyDescent="0.35">
      <c r="A4164" s="70" t="s">
        <v>2599</v>
      </c>
      <c r="B4164" s="70" t="s">
        <v>2599</v>
      </c>
      <c r="C4164" s="83"/>
      <c r="D4164" s="84"/>
      <c r="E4164" s="85"/>
      <c r="F4164" s="86"/>
      <c r="G4164" s="83"/>
      <c r="H4164" s="81"/>
      <c r="I4164" s="87"/>
      <c r="J4164" s="87"/>
      <c r="K4164" s="36"/>
      <c r="L4164" s="90"/>
      <c r="M4164" s="90"/>
      <c r="N4164" s="89"/>
      <c r="O4164" s="72" t="s">
        <v>179</v>
      </c>
      <c r="P4164" s="74">
        <v>42827.57471064815</v>
      </c>
      <c r="Q4164" s="72" t="s">
        <v>5807</v>
      </c>
      <c r="R4164" s="76" t="s">
        <v>8088</v>
      </c>
      <c r="S4164" s="72" t="s">
        <v>221</v>
      </c>
      <c r="T4164" s="72"/>
      <c r="U4164" s="72"/>
      <c r="V4164" s="76" t="s">
        <v>10652</v>
      </c>
      <c r="W4164" s="74">
        <v>42827.57471064815</v>
      </c>
      <c r="X4164" s="76" t="s">
        <v>14100</v>
      </c>
      <c r="Y4164" s="72"/>
      <c r="Z4164" s="72"/>
      <c r="AA4164" s="78" t="s">
        <v>18057</v>
      </c>
      <c r="AB4164" s="72"/>
      <c r="AC4164" s="72" t="b">
        <v>0</v>
      </c>
      <c r="AD4164" s="72">
        <v>0</v>
      </c>
      <c r="AE4164" s="78" t="s">
        <v>230</v>
      </c>
      <c r="AF4164" s="72" t="b">
        <v>0</v>
      </c>
      <c r="AG4164" s="72" t="s">
        <v>231</v>
      </c>
      <c r="AH4164" s="72"/>
      <c r="AI4164" s="78" t="s">
        <v>230</v>
      </c>
      <c r="AJ4164" s="72" t="b">
        <v>0</v>
      </c>
      <c r="AK4164" s="72">
        <v>0</v>
      </c>
      <c r="AL4164" s="78" t="s">
        <v>230</v>
      </c>
      <c r="AM4164" s="72" t="s">
        <v>241</v>
      </c>
      <c r="AN4164" s="72" t="b">
        <v>0</v>
      </c>
      <c r="AO4164" s="78" t="s">
        <v>18057</v>
      </c>
      <c r="AP4164" s="72" t="s">
        <v>179</v>
      </c>
      <c r="AQ4164" s="72">
        <v>0</v>
      </c>
      <c r="AR4164" s="72">
        <v>0</v>
      </c>
      <c r="AS4164" s="72"/>
      <c r="AT4164" s="72"/>
      <c r="AU4164" s="72"/>
      <c r="AV4164" s="72"/>
      <c r="AW4164" s="72"/>
      <c r="AX4164" s="72"/>
      <c r="AY4164" s="72"/>
      <c r="AZ4164" s="72"/>
    </row>
    <row r="4165" spans="1:52" x14ac:dyDescent="0.35">
      <c r="A4165" s="70" t="s">
        <v>2599</v>
      </c>
      <c r="B4165" s="70" t="s">
        <v>2599</v>
      </c>
      <c r="C4165" s="83"/>
      <c r="D4165" s="84"/>
      <c r="E4165" s="85"/>
      <c r="F4165" s="86"/>
      <c r="G4165" s="83"/>
      <c r="H4165" s="81"/>
      <c r="I4165" s="87"/>
      <c r="J4165" s="87"/>
      <c r="K4165" s="36"/>
      <c r="L4165" s="90"/>
      <c r="M4165" s="90"/>
      <c r="N4165" s="89"/>
      <c r="O4165" s="72" t="s">
        <v>179</v>
      </c>
      <c r="P4165" s="74">
        <v>42827.57472222222</v>
      </c>
      <c r="Q4165" s="72" t="s">
        <v>5808</v>
      </c>
      <c r="R4165" s="76" t="s">
        <v>8089</v>
      </c>
      <c r="S4165" s="72" t="s">
        <v>221</v>
      </c>
      <c r="T4165" s="72"/>
      <c r="U4165" s="72"/>
      <c r="V4165" s="76" t="s">
        <v>10652</v>
      </c>
      <c r="W4165" s="74">
        <v>42827.57472222222</v>
      </c>
      <c r="X4165" s="76" t="s">
        <v>14101</v>
      </c>
      <c r="Y4165" s="72"/>
      <c r="Z4165" s="72"/>
      <c r="AA4165" s="78" t="s">
        <v>18058</v>
      </c>
      <c r="AB4165" s="72"/>
      <c r="AC4165" s="72" t="b">
        <v>0</v>
      </c>
      <c r="AD4165" s="72">
        <v>0</v>
      </c>
      <c r="AE4165" s="78" t="s">
        <v>230</v>
      </c>
      <c r="AF4165" s="72" t="b">
        <v>0</v>
      </c>
      <c r="AG4165" s="72" t="s">
        <v>231</v>
      </c>
      <c r="AH4165" s="72"/>
      <c r="AI4165" s="78" t="s">
        <v>230</v>
      </c>
      <c r="AJ4165" s="72" t="b">
        <v>0</v>
      </c>
      <c r="AK4165" s="72">
        <v>0</v>
      </c>
      <c r="AL4165" s="78" t="s">
        <v>230</v>
      </c>
      <c r="AM4165" s="72" t="s">
        <v>241</v>
      </c>
      <c r="AN4165" s="72" t="b">
        <v>0</v>
      </c>
      <c r="AO4165" s="78" t="s">
        <v>18058</v>
      </c>
      <c r="AP4165" s="72" t="s">
        <v>179</v>
      </c>
      <c r="AQ4165" s="72">
        <v>0</v>
      </c>
      <c r="AR4165" s="72">
        <v>0</v>
      </c>
      <c r="AS4165" s="72"/>
      <c r="AT4165" s="72"/>
      <c r="AU4165" s="72"/>
      <c r="AV4165" s="72"/>
      <c r="AW4165" s="72"/>
      <c r="AX4165" s="72"/>
      <c r="AY4165" s="72"/>
      <c r="AZ4165" s="72"/>
    </row>
    <row r="4166" spans="1:52" x14ac:dyDescent="0.35">
      <c r="A4166" s="70" t="s">
        <v>2599</v>
      </c>
      <c r="B4166" s="70" t="s">
        <v>2599</v>
      </c>
      <c r="C4166" s="83"/>
      <c r="D4166" s="84"/>
      <c r="E4166" s="85"/>
      <c r="F4166" s="86"/>
      <c r="G4166" s="83"/>
      <c r="H4166" s="81"/>
      <c r="I4166" s="87"/>
      <c r="J4166" s="87"/>
      <c r="K4166" s="36"/>
      <c r="L4166" s="90"/>
      <c r="M4166" s="90"/>
      <c r="N4166" s="89"/>
      <c r="O4166" s="72" t="s">
        <v>179</v>
      </c>
      <c r="P4166" s="74">
        <v>42827.619513888887</v>
      </c>
      <c r="Q4166" s="72" t="s">
        <v>5809</v>
      </c>
      <c r="R4166" s="76" t="s">
        <v>8090</v>
      </c>
      <c r="S4166" s="72" t="s">
        <v>221</v>
      </c>
      <c r="T4166" s="72"/>
      <c r="U4166" s="72"/>
      <c r="V4166" s="76" t="s">
        <v>10652</v>
      </c>
      <c r="W4166" s="74">
        <v>42827.619513888887</v>
      </c>
      <c r="X4166" s="76" t="s">
        <v>14102</v>
      </c>
      <c r="Y4166" s="72"/>
      <c r="Z4166" s="72"/>
      <c r="AA4166" s="78" t="s">
        <v>18059</v>
      </c>
      <c r="AB4166" s="72"/>
      <c r="AC4166" s="72" t="b">
        <v>0</v>
      </c>
      <c r="AD4166" s="72">
        <v>0</v>
      </c>
      <c r="AE4166" s="78" t="s">
        <v>230</v>
      </c>
      <c r="AF4166" s="72" t="b">
        <v>0</v>
      </c>
      <c r="AG4166" s="72" t="s">
        <v>231</v>
      </c>
      <c r="AH4166" s="72"/>
      <c r="AI4166" s="78" t="s">
        <v>230</v>
      </c>
      <c r="AJ4166" s="72" t="b">
        <v>0</v>
      </c>
      <c r="AK4166" s="72">
        <v>0</v>
      </c>
      <c r="AL4166" s="78" t="s">
        <v>230</v>
      </c>
      <c r="AM4166" s="72" t="s">
        <v>241</v>
      </c>
      <c r="AN4166" s="72" t="b">
        <v>0</v>
      </c>
      <c r="AO4166" s="78" t="s">
        <v>18059</v>
      </c>
      <c r="AP4166" s="72" t="s">
        <v>179</v>
      </c>
      <c r="AQ4166" s="72">
        <v>0</v>
      </c>
      <c r="AR4166" s="72">
        <v>0</v>
      </c>
      <c r="AS4166" s="72"/>
      <c r="AT4166" s="72"/>
      <c r="AU4166" s="72"/>
      <c r="AV4166" s="72"/>
      <c r="AW4166" s="72"/>
      <c r="AX4166" s="72"/>
      <c r="AY4166" s="72"/>
      <c r="AZ4166" s="72"/>
    </row>
    <row r="4167" spans="1:52" x14ac:dyDescent="0.35">
      <c r="A4167" s="70" t="s">
        <v>2599</v>
      </c>
      <c r="B4167" s="70" t="s">
        <v>2599</v>
      </c>
      <c r="C4167" s="83"/>
      <c r="D4167" s="84"/>
      <c r="E4167" s="85"/>
      <c r="F4167" s="86"/>
      <c r="G4167" s="83"/>
      <c r="H4167" s="81"/>
      <c r="I4167" s="87"/>
      <c r="J4167" s="87"/>
      <c r="K4167" s="36"/>
      <c r="L4167" s="90"/>
      <c r="M4167" s="90"/>
      <c r="N4167" s="89"/>
      <c r="O4167" s="72" t="s">
        <v>179</v>
      </c>
      <c r="P4167" s="74">
        <v>42827.619525462964</v>
      </c>
      <c r="Q4167" s="72" t="s">
        <v>5810</v>
      </c>
      <c r="R4167" s="76" t="s">
        <v>8091</v>
      </c>
      <c r="S4167" s="72" t="s">
        <v>221</v>
      </c>
      <c r="T4167" s="72"/>
      <c r="U4167" s="72"/>
      <c r="V4167" s="76" t="s">
        <v>10652</v>
      </c>
      <c r="W4167" s="74">
        <v>42827.619525462964</v>
      </c>
      <c r="X4167" s="76" t="s">
        <v>14103</v>
      </c>
      <c r="Y4167" s="72"/>
      <c r="Z4167" s="72"/>
      <c r="AA4167" s="78" t="s">
        <v>18060</v>
      </c>
      <c r="AB4167" s="72"/>
      <c r="AC4167" s="72" t="b">
        <v>0</v>
      </c>
      <c r="AD4167" s="72">
        <v>0</v>
      </c>
      <c r="AE4167" s="78" t="s">
        <v>230</v>
      </c>
      <c r="AF4167" s="72" t="b">
        <v>0</v>
      </c>
      <c r="AG4167" s="72" t="s">
        <v>231</v>
      </c>
      <c r="AH4167" s="72"/>
      <c r="AI4167" s="78" t="s">
        <v>230</v>
      </c>
      <c r="AJ4167" s="72" t="b">
        <v>0</v>
      </c>
      <c r="AK4167" s="72">
        <v>0</v>
      </c>
      <c r="AL4167" s="78" t="s">
        <v>230</v>
      </c>
      <c r="AM4167" s="72" t="s">
        <v>241</v>
      </c>
      <c r="AN4167" s="72" t="b">
        <v>0</v>
      </c>
      <c r="AO4167" s="78" t="s">
        <v>18060</v>
      </c>
      <c r="AP4167" s="72" t="s">
        <v>179</v>
      </c>
      <c r="AQ4167" s="72">
        <v>0</v>
      </c>
      <c r="AR4167" s="72">
        <v>0</v>
      </c>
      <c r="AS4167" s="72"/>
      <c r="AT4167" s="72"/>
      <c r="AU4167" s="72"/>
      <c r="AV4167" s="72"/>
      <c r="AW4167" s="72"/>
      <c r="AX4167" s="72"/>
      <c r="AY4167" s="72"/>
      <c r="AZ4167" s="72"/>
    </row>
    <row r="4168" spans="1:52" x14ac:dyDescent="0.35">
      <c r="A4168" s="70" t="s">
        <v>2599</v>
      </c>
      <c r="B4168" s="70" t="s">
        <v>2599</v>
      </c>
      <c r="C4168" s="83"/>
      <c r="D4168" s="84"/>
      <c r="E4168" s="85"/>
      <c r="F4168" s="86"/>
      <c r="G4168" s="83"/>
      <c r="H4168" s="81"/>
      <c r="I4168" s="87"/>
      <c r="J4168" s="87"/>
      <c r="K4168" s="36"/>
      <c r="L4168" s="90"/>
      <c r="M4168" s="90"/>
      <c r="N4168" s="89"/>
      <c r="O4168" s="72" t="s">
        <v>179</v>
      </c>
      <c r="P4168" s="74">
        <v>42827.686863425923</v>
      </c>
      <c r="Q4168" s="72" t="s">
        <v>5811</v>
      </c>
      <c r="R4168" s="76" t="s">
        <v>8092</v>
      </c>
      <c r="S4168" s="72" t="s">
        <v>221</v>
      </c>
      <c r="T4168" s="72"/>
      <c r="U4168" s="72"/>
      <c r="V4168" s="76" t="s">
        <v>10652</v>
      </c>
      <c r="W4168" s="74">
        <v>42827.686863425923</v>
      </c>
      <c r="X4168" s="76" t="s">
        <v>14104</v>
      </c>
      <c r="Y4168" s="72"/>
      <c r="Z4168" s="72"/>
      <c r="AA4168" s="78" t="s">
        <v>18061</v>
      </c>
      <c r="AB4168" s="72"/>
      <c r="AC4168" s="72" t="b">
        <v>0</v>
      </c>
      <c r="AD4168" s="72">
        <v>0</v>
      </c>
      <c r="AE4168" s="78" t="s">
        <v>230</v>
      </c>
      <c r="AF4168" s="72" t="b">
        <v>0</v>
      </c>
      <c r="AG4168" s="72" t="s">
        <v>231</v>
      </c>
      <c r="AH4168" s="72"/>
      <c r="AI4168" s="78" t="s">
        <v>230</v>
      </c>
      <c r="AJ4168" s="72" t="b">
        <v>0</v>
      </c>
      <c r="AK4168" s="72">
        <v>0</v>
      </c>
      <c r="AL4168" s="78" t="s">
        <v>230</v>
      </c>
      <c r="AM4168" s="72" t="s">
        <v>241</v>
      </c>
      <c r="AN4168" s="72" t="b">
        <v>0</v>
      </c>
      <c r="AO4168" s="78" t="s">
        <v>18061</v>
      </c>
      <c r="AP4168" s="72" t="s">
        <v>179</v>
      </c>
      <c r="AQ4168" s="72">
        <v>0</v>
      </c>
      <c r="AR4168" s="72">
        <v>0</v>
      </c>
      <c r="AS4168" s="72"/>
      <c r="AT4168" s="72"/>
      <c r="AU4168" s="72"/>
      <c r="AV4168" s="72"/>
      <c r="AW4168" s="72"/>
      <c r="AX4168" s="72"/>
      <c r="AY4168" s="72"/>
      <c r="AZ4168" s="72"/>
    </row>
    <row r="4169" spans="1:52" x14ac:dyDescent="0.35">
      <c r="A4169" s="70" t="s">
        <v>2599</v>
      </c>
      <c r="B4169" s="70" t="s">
        <v>2599</v>
      </c>
      <c r="C4169" s="83"/>
      <c r="D4169" s="84"/>
      <c r="E4169" s="85"/>
      <c r="F4169" s="86"/>
      <c r="G4169" s="83"/>
      <c r="H4169" s="81"/>
      <c r="I4169" s="87"/>
      <c r="J4169" s="87"/>
      <c r="K4169" s="36"/>
      <c r="L4169" s="90"/>
      <c r="M4169" s="90"/>
      <c r="N4169" s="89"/>
      <c r="O4169" s="72" t="s">
        <v>179</v>
      </c>
      <c r="P4169" s="74">
        <v>42827.686863425923</v>
      </c>
      <c r="Q4169" s="72" t="s">
        <v>5812</v>
      </c>
      <c r="R4169" s="76" t="s">
        <v>8093</v>
      </c>
      <c r="S4169" s="72" t="s">
        <v>221</v>
      </c>
      <c r="T4169" s="72"/>
      <c r="U4169" s="72"/>
      <c r="V4169" s="76" t="s">
        <v>10652</v>
      </c>
      <c r="W4169" s="74">
        <v>42827.686863425923</v>
      </c>
      <c r="X4169" s="76" t="s">
        <v>14105</v>
      </c>
      <c r="Y4169" s="72"/>
      <c r="Z4169" s="72"/>
      <c r="AA4169" s="78" t="s">
        <v>18062</v>
      </c>
      <c r="AB4169" s="72"/>
      <c r="AC4169" s="72" t="b">
        <v>0</v>
      </c>
      <c r="AD4169" s="72">
        <v>0</v>
      </c>
      <c r="AE4169" s="78" t="s">
        <v>230</v>
      </c>
      <c r="AF4169" s="72" t="b">
        <v>0</v>
      </c>
      <c r="AG4169" s="72" t="s">
        <v>231</v>
      </c>
      <c r="AH4169" s="72"/>
      <c r="AI4169" s="78" t="s">
        <v>230</v>
      </c>
      <c r="AJ4169" s="72" t="b">
        <v>0</v>
      </c>
      <c r="AK4169" s="72">
        <v>0</v>
      </c>
      <c r="AL4169" s="78" t="s">
        <v>230</v>
      </c>
      <c r="AM4169" s="72" t="s">
        <v>241</v>
      </c>
      <c r="AN4169" s="72" t="b">
        <v>0</v>
      </c>
      <c r="AO4169" s="78" t="s">
        <v>18062</v>
      </c>
      <c r="AP4169" s="72" t="s">
        <v>179</v>
      </c>
      <c r="AQ4169" s="72">
        <v>0</v>
      </c>
      <c r="AR4169" s="72">
        <v>0</v>
      </c>
      <c r="AS4169" s="72"/>
      <c r="AT4169" s="72"/>
      <c r="AU4169" s="72"/>
      <c r="AV4169" s="72"/>
      <c r="AW4169" s="72"/>
      <c r="AX4169" s="72"/>
      <c r="AY4169" s="72"/>
      <c r="AZ4169" s="72"/>
    </row>
    <row r="4170" spans="1:52" x14ac:dyDescent="0.35">
      <c r="A4170" s="70" t="s">
        <v>2599</v>
      </c>
      <c r="B4170" s="70" t="s">
        <v>2599</v>
      </c>
      <c r="C4170" s="83"/>
      <c r="D4170" s="84"/>
      <c r="E4170" s="85"/>
      <c r="F4170" s="86"/>
      <c r="G4170" s="83"/>
      <c r="H4170" s="81"/>
      <c r="I4170" s="87"/>
      <c r="J4170" s="87"/>
      <c r="K4170" s="36"/>
      <c r="L4170" s="90"/>
      <c r="M4170" s="90"/>
      <c r="N4170" s="89"/>
      <c r="O4170" s="72" t="s">
        <v>179</v>
      </c>
      <c r="P4170" s="74">
        <v>42827.778506944444</v>
      </c>
      <c r="Q4170" s="72" t="s">
        <v>5813</v>
      </c>
      <c r="R4170" s="76" t="s">
        <v>8094</v>
      </c>
      <c r="S4170" s="72" t="s">
        <v>221</v>
      </c>
      <c r="T4170" s="72"/>
      <c r="U4170" s="72"/>
      <c r="V4170" s="76" t="s">
        <v>10652</v>
      </c>
      <c r="W4170" s="74">
        <v>42827.778506944444</v>
      </c>
      <c r="X4170" s="76" t="s">
        <v>14106</v>
      </c>
      <c r="Y4170" s="72"/>
      <c r="Z4170" s="72"/>
      <c r="AA4170" s="78" t="s">
        <v>18063</v>
      </c>
      <c r="AB4170" s="72"/>
      <c r="AC4170" s="72" t="b">
        <v>0</v>
      </c>
      <c r="AD4170" s="72">
        <v>0</v>
      </c>
      <c r="AE4170" s="78" t="s">
        <v>230</v>
      </c>
      <c r="AF4170" s="72" t="b">
        <v>0</v>
      </c>
      <c r="AG4170" s="72" t="s">
        <v>231</v>
      </c>
      <c r="AH4170" s="72"/>
      <c r="AI4170" s="78" t="s">
        <v>230</v>
      </c>
      <c r="AJ4170" s="72" t="b">
        <v>0</v>
      </c>
      <c r="AK4170" s="72">
        <v>0</v>
      </c>
      <c r="AL4170" s="78" t="s">
        <v>230</v>
      </c>
      <c r="AM4170" s="72" t="s">
        <v>241</v>
      </c>
      <c r="AN4170" s="72" t="b">
        <v>0</v>
      </c>
      <c r="AO4170" s="78" t="s">
        <v>18063</v>
      </c>
      <c r="AP4170" s="72" t="s">
        <v>179</v>
      </c>
      <c r="AQ4170" s="72">
        <v>0</v>
      </c>
      <c r="AR4170" s="72">
        <v>0</v>
      </c>
      <c r="AS4170" s="72"/>
      <c r="AT4170" s="72"/>
      <c r="AU4170" s="72"/>
      <c r="AV4170" s="72"/>
      <c r="AW4170" s="72"/>
      <c r="AX4170" s="72"/>
      <c r="AY4170" s="72"/>
      <c r="AZ4170" s="72"/>
    </row>
    <row r="4171" spans="1:52" x14ac:dyDescent="0.35">
      <c r="A4171" s="70" t="s">
        <v>2599</v>
      </c>
      <c r="B4171" s="70" t="s">
        <v>2599</v>
      </c>
      <c r="C4171" s="83"/>
      <c r="D4171" s="84"/>
      <c r="E4171" s="85"/>
      <c r="F4171" s="86"/>
      <c r="G4171" s="83"/>
      <c r="H4171" s="81"/>
      <c r="I4171" s="87"/>
      <c r="J4171" s="87"/>
      <c r="K4171" s="36"/>
      <c r="L4171" s="90"/>
      <c r="M4171" s="90"/>
      <c r="N4171" s="89"/>
      <c r="O4171" s="72" t="s">
        <v>179</v>
      </c>
      <c r="P4171" s="74">
        <v>42827.911840277775</v>
      </c>
      <c r="Q4171" s="72" t="s">
        <v>5814</v>
      </c>
      <c r="R4171" s="76" t="s">
        <v>8095</v>
      </c>
      <c r="S4171" s="72" t="s">
        <v>221</v>
      </c>
      <c r="T4171" s="72"/>
      <c r="U4171" s="72"/>
      <c r="V4171" s="76" t="s">
        <v>10652</v>
      </c>
      <c r="W4171" s="74">
        <v>42827.911840277775</v>
      </c>
      <c r="X4171" s="76" t="s">
        <v>14107</v>
      </c>
      <c r="Y4171" s="72"/>
      <c r="Z4171" s="72"/>
      <c r="AA4171" s="78" t="s">
        <v>18064</v>
      </c>
      <c r="AB4171" s="72"/>
      <c r="AC4171" s="72" t="b">
        <v>0</v>
      </c>
      <c r="AD4171" s="72">
        <v>0</v>
      </c>
      <c r="AE4171" s="78" t="s">
        <v>230</v>
      </c>
      <c r="AF4171" s="72" t="b">
        <v>0</v>
      </c>
      <c r="AG4171" s="72" t="s">
        <v>231</v>
      </c>
      <c r="AH4171" s="72"/>
      <c r="AI4171" s="78" t="s">
        <v>230</v>
      </c>
      <c r="AJ4171" s="72" t="b">
        <v>0</v>
      </c>
      <c r="AK4171" s="72">
        <v>0</v>
      </c>
      <c r="AL4171" s="78" t="s">
        <v>230</v>
      </c>
      <c r="AM4171" s="72" t="s">
        <v>241</v>
      </c>
      <c r="AN4171" s="72" t="b">
        <v>0</v>
      </c>
      <c r="AO4171" s="78" t="s">
        <v>18064</v>
      </c>
      <c r="AP4171" s="72" t="s">
        <v>179</v>
      </c>
      <c r="AQ4171" s="72">
        <v>0</v>
      </c>
      <c r="AR4171" s="72">
        <v>0</v>
      </c>
      <c r="AS4171" s="72"/>
      <c r="AT4171" s="72"/>
      <c r="AU4171" s="72"/>
      <c r="AV4171" s="72"/>
      <c r="AW4171" s="72"/>
      <c r="AX4171" s="72"/>
      <c r="AY4171" s="72"/>
      <c r="AZ4171" s="72"/>
    </row>
    <row r="4172" spans="1:52" x14ac:dyDescent="0.35">
      <c r="A4172" s="70" t="s">
        <v>2599</v>
      </c>
      <c r="B4172" s="70" t="s">
        <v>2599</v>
      </c>
      <c r="C4172" s="83"/>
      <c r="D4172" s="84"/>
      <c r="E4172" s="85"/>
      <c r="F4172" s="86"/>
      <c r="G4172" s="83"/>
      <c r="H4172" s="81"/>
      <c r="I4172" s="87"/>
      <c r="J4172" s="87"/>
      <c r="K4172" s="36"/>
      <c r="L4172" s="90"/>
      <c r="M4172" s="90"/>
      <c r="N4172" s="89"/>
      <c r="O4172" s="72" t="s">
        <v>179</v>
      </c>
      <c r="P4172" s="74">
        <v>42828.071585648147</v>
      </c>
      <c r="Q4172" s="72" t="s">
        <v>5815</v>
      </c>
      <c r="R4172" s="76" t="s">
        <v>8096</v>
      </c>
      <c r="S4172" s="72" t="s">
        <v>221</v>
      </c>
      <c r="T4172" s="72"/>
      <c r="U4172" s="72"/>
      <c r="V4172" s="76" t="s">
        <v>10652</v>
      </c>
      <c r="W4172" s="74">
        <v>42828.071585648147</v>
      </c>
      <c r="X4172" s="76" t="s">
        <v>14108</v>
      </c>
      <c r="Y4172" s="72"/>
      <c r="Z4172" s="72"/>
      <c r="AA4172" s="78" t="s">
        <v>18065</v>
      </c>
      <c r="AB4172" s="72"/>
      <c r="AC4172" s="72" t="b">
        <v>0</v>
      </c>
      <c r="AD4172" s="72">
        <v>0</v>
      </c>
      <c r="AE4172" s="78" t="s">
        <v>230</v>
      </c>
      <c r="AF4172" s="72" t="b">
        <v>0</v>
      </c>
      <c r="AG4172" s="72" t="s">
        <v>353</v>
      </c>
      <c r="AH4172" s="72"/>
      <c r="AI4172" s="78" t="s">
        <v>230</v>
      </c>
      <c r="AJ4172" s="72" t="b">
        <v>0</v>
      </c>
      <c r="AK4172" s="72">
        <v>0</v>
      </c>
      <c r="AL4172" s="78" t="s">
        <v>230</v>
      </c>
      <c r="AM4172" s="72" t="s">
        <v>241</v>
      </c>
      <c r="AN4172" s="72" t="b">
        <v>0</v>
      </c>
      <c r="AO4172" s="78" t="s">
        <v>18065</v>
      </c>
      <c r="AP4172" s="72" t="s">
        <v>179</v>
      </c>
      <c r="AQ4172" s="72">
        <v>0</v>
      </c>
      <c r="AR4172" s="72">
        <v>0</v>
      </c>
      <c r="AS4172" s="72"/>
      <c r="AT4172" s="72"/>
      <c r="AU4172" s="72"/>
      <c r="AV4172" s="72"/>
      <c r="AW4172" s="72"/>
      <c r="AX4172" s="72"/>
      <c r="AY4172" s="72"/>
      <c r="AZ4172" s="72"/>
    </row>
    <row r="4173" spans="1:52" x14ac:dyDescent="0.35">
      <c r="A4173" s="70" t="s">
        <v>2599</v>
      </c>
      <c r="B4173" s="70" t="s">
        <v>2599</v>
      </c>
      <c r="C4173" s="83"/>
      <c r="D4173" s="84"/>
      <c r="E4173" s="85"/>
      <c r="F4173" s="86"/>
      <c r="G4173" s="83"/>
      <c r="H4173" s="81"/>
      <c r="I4173" s="87"/>
      <c r="J4173" s="87"/>
      <c r="K4173" s="36"/>
      <c r="L4173" s="90"/>
      <c r="M4173" s="90"/>
      <c r="N4173" s="89"/>
      <c r="O4173" s="72" t="s">
        <v>179</v>
      </c>
      <c r="P4173" s="74">
        <v>42828.479930555557</v>
      </c>
      <c r="Q4173" s="72" t="s">
        <v>5816</v>
      </c>
      <c r="R4173" s="76" t="s">
        <v>8097</v>
      </c>
      <c r="S4173" s="72" t="s">
        <v>221</v>
      </c>
      <c r="T4173" s="72"/>
      <c r="U4173" s="72"/>
      <c r="V4173" s="76" t="s">
        <v>10652</v>
      </c>
      <c r="W4173" s="74">
        <v>42828.479930555557</v>
      </c>
      <c r="X4173" s="76" t="s">
        <v>14109</v>
      </c>
      <c r="Y4173" s="72"/>
      <c r="Z4173" s="72"/>
      <c r="AA4173" s="78" t="s">
        <v>18066</v>
      </c>
      <c r="AB4173" s="72"/>
      <c r="AC4173" s="72" t="b">
        <v>0</v>
      </c>
      <c r="AD4173" s="72">
        <v>0</v>
      </c>
      <c r="AE4173" s="78" t="s">
        <v>230</v>
      </c>
      <c r="AF4173" s="72" t="b">
        <v>0</v>
      </c>
      <c r="AG4173" s="72" t="s">
        <v>231</v>
      </c>
      <c r="AH4173" s="72"/>
      <c r="AI4173" s="78" t="s">
        <v>230</v>
      </c>
      <c r="AJ4173" s="72" t="b">
        <v>0</v>
      </c>
      <c r="AK4173" s="72">
        <v>0</v>
      </c>
      <c r="AL4173" s="78" t="s">
        <v>230</v>
      </c>
      <c r="AM4173" s="72" t="s">
        <v>241</v>
      </c>
      <c r="AN4173" s="72" t="b">
        <v>0</v>
      </c>
      <c r="AO4173" s="78" t="s">
        <v>18066</v>
      </c>
      <c r="AP4173" s="72" t="s">
        <v>179</v>
      </c>
      <c r="AQ4173" s="72">
        <v>0</v>
      </c>
      <c r="AR4173" s="72">
        <v>0</v>
      </c>
      <c r="AS4173" s="72"/>
      <c r="AT4173" s="72"/>
      <c r="AU4173" s="72"/>
      <c r="AV4173" s="72"/>
      <c r="AW4173" s="72"/>
      <c r="AX4173" s="72"/>
      <c r="AY4173" s="72"/>
      <c r="AZ4173" s="72"/>
    </row>
    <row r="4174" spans="1:52" x14ac:dyDescent="0.35">
      <c r="A4174" s="70" t="s">
        <v>2599</v>
      </c>
      <c r="B4174" s="70" t="s">
        <v>2599</v>
      </c>
      <c r="C4174" s="83"/>
      <c r="D4174" s="84"/>
      <c r="E4174" s="85"/>
      <c r="F4174" s="86"/>
      <c r="G4174" s="83"/>
      <c r="H4174" s="81"/>
      <c r="I4174" s="87"/>
      <c r="J4174" s="87"/>
      <c r="K4174" s="36"/>
      <c r="L4174" s="90"/>
      <c r="M4174" s="90"/>
      <c r="N4174" s="89"/>
      <c r="O4174" s="72" t="s">
        <v>179</v>
      </c>
      <c r="P4174" s="74">
        <v>42828.501828703702</v>
      </c>
      <c r="Q4174" s="72" t="s">
        <v>5817</v>
      </c>
      <c r="R4174" s="76" t="s">
        <v>8098</v>
      </c>
      <c r="S4174" s="72" t="s">
        <v>221</v>
      </c>
      <c r="T4174" s="72"/>
      <c r="U4174" s="72"/>
      <c r="V4174" s="76" t="s">
        <v>10652</v>
      </c>
      <c r="W4174" s="74">
        <v>42828.501828703702</v>
      </c>
      <c r="X4174" s="76" t="s">
        <v>14110</v>
      </c>
      <c r="Y4174" s="72"/>
      <c r="Z4174" s="72"/>
      <c r="AA4174" s="78" t="s">
        <v>18067</v>
      </c>
      <c r="AB4174" s="72"/>
      <c r="AC4174" s="72" t="b">
        <v>0</v>
      </c>
      <c r="AD4174" s="72">
        <v>0</v>
      </c>
      <c r="AE4174" s="78" t="s">
        <v>230</v>
      </c>
      <c r="AF4174" s="72" t="b">
        <v>0</v>
      </c>
      <c r="AG4174" s="72" t="s">
        <v>231</v>
      </c>
      <c r="AH4174" s="72"/>
      <c r="AI4174" s="78" t="s">
        <v>230</v>
      </c>
      <c r="AJ4174" s="72" t="b">
        <v>0</v>
      </c>
      <c r="AK4174" s="72">
        <v>0</v>
      </c>
      <c r="AL4174" s="78" t="s">
        <v>230</v>
      </c>
      <c r="AM4174" s="72" t="s">
        <v>241</v>
      </c>
      <c r="AN4174" s="72" t="b">
        <v>0</v>
      </c>
      <c r="AO4174" s="78" t="s">
        <v>18067</v>
      </c>
      <c r="AP4174" s="72" t="s">
        <v>179</v>
      </c>
      <c r="AQ4174" s="72">
        <v>0</v>
      </c>
      <c r="AR4174" s="72">
        <v>0</v>
      </c>
      <c r="AS4174" s="72"/>
      <c r="AT4174" s="72"/>
      <c r="AU4174" s="72"/>
      <c r="AV4174" s="72"/>
      <c r="AW4174" s="72"/>
      <c r="AX4174" s="72"/>
      <c r="AY4174" s="72"/>
      <c r="AZ4174" s="72"/>
    </row>
    <row r="4175" spans="1:52" x14ac:dyDescent="0.35">
      <c r="A4175" s="70" t="s">
        <v>2600</v>
      </c>
      <c r="B4175" s="70" t="s">
        <v>2986</v>
      </c>
      <c r="C4175" s="83"/>
      <c r="D4175" s="84"/>
      <c r="E4175" s="85"/>
      <c r="F4175" s="86"/>
      <c r="G4175" s="83"/>
      <c r="H4175" s="81"/>
      <c r="I4175" s="87"/>
      <c r="J4175" s="87"/>
      <c r="K4175" s="36"/>
      <c r="L4175" s="90"/>
      <c r="M4175" s="90"/>
      <c r="N4175" s="89"/>
      <c r="O4175" s="72" t="s">
        <v>218</v>
      </c>
      <c r="P4175" s="74">
        <v>42828.50854166667</v>
      </c>
      <c r="Q4175" s="72" t="s">
        <v>5818</v>
      </c>
      <c r="R4175" s="72"/>
      <c r="S4175" s="72"/>
      <c r="T4175" s="72"/>
      <c r="U4175" s="72"/>
      <c r="V4175" s="76" t="s">
        <v>10653</v>
      </c>
      <c r="W4175" s="74">
        <v>42828.50854166667</v>
      </c>
      <c r="X4175" s="76" t="s">
        <v>14111</v>
      </c>
      <c r="Y4175" s="72"/>
      <c r="Z4175" s="72"/>
      <c r="AA4175" s="78" t="s">
        <v>18068</v>
      </c>
      <c r="AB4175" s="78" t="s">
        <v>18787</v>
      </c>
      <c r="AC4175" s="72" t="b">
        <v>0</v>
      </c>
      <c r="AD4175" s="72">
        <v>0</v>
      </c>
      <c r="AE4175" s="78" t="s">
        <v>18904</v>
      </c>
      <c r="AF4175" s="72" t="b">
        <v>0</v>
      </c>
      <c r="AG4175" s="72" t="s">
        <v>235</v>
      </c>
      <c r="AH4175" s="72"/>
      <c r="AI4175" s="78" t="s">
        <v>230</v>
      </c>
      <c r="AJ4175" s="72" t="b">
        <v>0</v>
      </c>
      <c r="AK4175" s="72">
        <v>0</v>
      </c>
      <c r="AL4175" s="78" t="s">
        <v>230</v>
      </c>
      <c r="AM4175" s="72" t="s">
        <v>240</v>
      </c>
      <c r="AN4175" s="72" t="b">
        <v>0</v>
      </c>
      <c r="AO4175" s="78" t="s">
        <v>18787</v>
      </c>
      <c r="AP4175" s="72" t="s">
        <v>179</v>
      </c>
      <c r="AQ4175" s="72">
        <v>0</v>
      </c>
      <c r="AR4175" s="72">
        <v>0</v>
      </c>
      <c r="AS4175" s="72"/>
      <c r="AT4175" s="72"/>
      <c r="AU4175" s="72"/>
      <c r="AV4175" s="72"/>
      <c r="AW4175" s="72"/>
      <c r="AX4175" s="72"/>
      <c r="AY4175" s="72"/>
      <c r="AZ4175" s="72"/>
    </row>
    <row r="4176" spans="1:52" x14ac:dyDescent="0.35">
      <c r="A4176" s="70" t="s">
        <v>2601</v>
      </c>
      <c r="B4176" s="70" t="s">
        <v>2908</v>
      </c>
      <c r="C4176" s="83"/>
      <c r="D4176" s="84"/>
      <c r="E4176" s="85"/>
      <c r="F4176" s="86"/>
      <c r="G4176" s="83"/>
      <c r="H4176" s="81"/>
      <c r="I4176" s="87"/>
      <c r="J4176" s="87"/>
      <c r="K4176" s="36"/>
      <c r="L4176" s="90"/>
      <c r="M4176" s="90"/>
      <c r="N4176" s="89"/>
      <c r="O4176" s="72" t="s">
        <v>217</v>
      </c>
      <c r="P4176" s="74">
        <v>42828.51258101852</v>
      </c>
      <c r="Q4176" s="72" t="s">
        <v>5681</v>
      </c>
      <c r="R4176" s="72"/>
      <c r="S4176" s="72"/>
      <c r="T4176" s="72"/>
      <c r="U4176" s="72"/>
      <c r="V4176" s="76" t="s">
        <v>10654</v>
      </c>
      <c r="W4176" s="74">
        <v>42828.51258101852</v>
      </c>
      <c r="X4176" s="76" t="s">
        <v>14112</v>
      </c>
      <c r="Y4176" s="72"/>
      <c r="Z4176" s="72"/>
      <c r="AA4176" s="78" t="s">
        <v>18069</v>
      </c>
      <c r="AB4176" s="72"/>
      <c r="AC4176" s="72" t="b">
        <v>0</v>
      </c>
      <c r="AD4176" s="72">
        <v>0</v>
      </c>
      <c r="AE4176" s="78" t="s">
        <v>230</v>
      </c>
      <c r="AF4176" s="72" t="b">
        <v>0</v>
      </c>
      <c r="AG4176" s="72" t="s">
        <v>344</v>
      </c>
      <c r="AH4176" s="72"/>
      <c r="AI4176" s="78" t="s">
        <v>230</v>
      </c>
      <c r="AJ4176" s="72" t="b">
        <v>0</v>
      </c>
      <c r="AK4176" s="72">
        <v>96</v>
      </c>
      <c r="AL4176" s="78" t="s">
        <v>18161</v>
      </c>
      <c r="AM4176" s="72" t="s">
        <v>246</v>
      </c>
      <c r="AN4176" s="72" t="b">
        <v>0</v>
      </c>
      <c r="AO4176" s="78" t="s">
        <v>18161</v>
      </c>
      <c r="AP4176" s="72" t="s">
        <v>179</v>
      </c>
      <c r="AQ4176" s="72">
        <v>0</v>
      </c>
      <c r="AR4176" s="72">
        <v>0</v>
      </c>
      <c r="AS4176" s="72"/>
      <c r="AT4176" s="72"/>
      <c r="AU4176" s="72"/>
      <c r="AV4176" s="72"/>
      <c r="AW4176" s="72"/>
      <c r="AX4176" s="72"/>
      <c r="AY4176" s="72"/>
      <c r="AZ4176" s="72"/>
    </row>
    <row r="4177" spans="1:52" x14ac:dyDescent="0.35">
      <c r="A4177" s="70" t="s">
        <v>2601</v>
      </c>
      <c r="B4177" s="70" t="s">
        <v>2909</v>
      </c>
      <c r="C4177" s="83"/>
      <c r="D4177" s="84"/>
      <c r="E4177" s="85"/>
      <c r="F4177" s="86"/>
      <c r="G4177" s="83"/>
      <c r="H4177" s="81"/>
      <c r="I4177" s="87"/>
      <c r="J4177" s="87"/>
      <c r="K4177" s="36"/>
      <c r="L4177" s="90"/>
      <c r="M4177" s="90"/>
      <c r="N4177" s="89"/>
      <c r="O4177" s="72" t="s">
        <v>217</v>
      </c>
      <c r="P4177" s="74">
        <v>42828.51258101852</v>
      </c>
      <c r="Q4177" s="72" t="s">
        <v>5681</v>
      </c>
      <c r="R4177" s="72"/>
      <c r="S4177" s="72"/>
      <c r="T4177" s="72"/>
      <c r="U4177" s="72"/>
      <c r="V4177" s="76" t="s">
        <v>10654</v>
      </c>
      <c r="W4177" s="74">
        <v>42828.51258101852</v>
      </c>
      <c r="X4177" s="76" t="s">
        <v>14112</v>
      </c>
      <c r="Y4177" s="72"/>
      <c r="Z4177" s="72"/>
      <c r="AA4177" s="78" t="s">
        <v>18069</v>
      </c>
      <c r="AB4177" s="72"/>
      <c r="AC4177" s="72" t="b">
        <v>0</v>
      </c>
      <c r="AD4177" s="72">
        <v>0</v>
      </c>
      <c r="AE4177" s="78" t="s">
        <v>230</v>
      </c>
      <c r="AF4177" s="72" t="b">
        <v>0</v>
      </c>
      <c r="AG4177" s="72" t="s">
        <v>344</v>
      </c>
      <c r="AH4177" s="72"/>
      <c r="AI4177" s="78" t="s">
        <v>230</v>
      </c>
      <c r="AJ4177" s="72" t="b">
        <v>0</v>
      </c>
      <c r="AK4177" s="72">
        <v>96</v>
      </c>
      <c r="AL4177" s="78" t="s">
        <v>18161</v>
      </c>
      <c r="AM4177" s="72" t="s">
        <v>246</v>
      </c>
      <c r="AN4177" s="72" t="b">
        <v>0</v>
      </c>
      <c r="AO4177" s="78" t="s">
        <v>18161</v>
      </c>
      <c r="AP4177" s="72" t="s">
        <v>179</v>
      </c>
      <c r="AQ4177" s="72">
        <v>0</v>
      </c>
      <c r="AR4177" s="72">
        <v>0</v>
      </c>
      <c r="AS4177" s="72"/>
      <c r="AT4177" s="72"/>
      <c r="AU4177" s="72"/>
      <c r="AV4177" s="72"/>
      <c r="AW4177" s="72"/>
      <c r="AX4177" s="72"/>
      <c r="AY4177" s="72"/>
      <c r="AZ4177" s="72"/>
    </row>
    <row r="4178" spans="1:52" x14ac:dyDescent="0.35">
      <c r="A4178" s="70" t="s">
        <v>2601</v>
      </c>
      <c r="B4178" s="70" t="s">
        <v>2910</v>
      </c>
      <c r="C4178" s="83"/>
      <c r="D4178" s="84"/>
      <c r="E4178" s="85"/>
      <c r="F4178" s="86"/>
      <c r="G4178" s="83"/>
      <c r="H4178" s="81"/>
      <c r="I4178" s="87"/>
      <c r="J4178" s="87"/>
      <c r="K4178" s="36"/>
      <c r="L4178" s="90"/>
      <c r="M4178" s="90"/>
      <c r="N4178" s="89"/>
      <c r="O4178" s="72" t="s">
        <v>217</v>
      </c>
      <c r="P4178" s="74">
        <v>42828.51258101852</v>
      </c>
      <c r="Q4178" s="72" t="s">
        <v>5681</v>
      </c>
      <c r="R4178" s="72"/>
      <c r="S4178" s="72"/>
      <c r="T4178" s="72"/>
      <c r="U4178" s="72"/>
      <c r="V4178" s="76" t="s">
        <v>10654</v>
      </c>
      <c r="W4178" s="74">
        <v>42828.51258101852</v>
      </c>
      <c r="X4178" s="76" t="s">
        <v>14112</v>
      </c>
      <c r="Y4178" s="72"/>
      <c r="Z4178" s="72"/>
      <c r="AA4178" s="78" t="s">
        <v>18069</v>
      </c>
      <c r="AB4178" s="72"/>
      <c r="AC4178" s="72" t="b">
        <v>0</v>
      </c>
      <c r="AD4178" s="72">
        <v>0</v>
      </c>
      <c r="AE4178" s="78" t="s">
        <v>230</v>
      </c>
      <c r="AF4178" s="72" t="b">
        <v>0</v>
      </c>
      <c r="AG4178" s="72" t="s">
        <v>344</v>
      </c>
      <c r="AH4178" s="72"/>
      <c r="AI4178" s="78" t="s">
        <v>230</v>
      </c>
      <c r="AJ4178" s="72" t="b">
        <v>0</v>
      </c>
      <c r="AK4178" s="72">
        <v>96</v>
      </c>
      <c r="AL4178" s="78" t="s">
        <v>18161</v>
      </c>
      <c r="AM4178" s="72" t="s">
        <v>246</v>
      </c>
      <c r="AN4178" s="72" t="b">
        <v>0</v>
      </c>
      <c r="AO4178" s="78" t="s">
        <v>18161</v>
      </c>
      <c r="AP4178" s="72" t="s">
        <v>179</v>
      </c>
      <c r="AQ4178" s="72">
        <v>0</v>
      </c>
      <c r="AR4178" s="72">
        <v>0</v>
      </c>
      <c r="AS4178" s="72"/>
      <c r="AT4178" s="72"/>
      <c r="AU4178" s="72"/>
      <c r="AV4178" s="72"/>
      <c r="AW4178" s="72"/>
      <c r="AX4178" s="72"/>
      <c r="AY4178" s="72"/>
      <c r="AZ4178" s="72"/>
    </row>
    <row r="4179" spans="1:52" x14ac:dyDescent="0.35">
      <c r="A4179" s="70" t="s">
        <v>2601</v>
      </c>
      <c r="B4179" s="70" t="s">
        <v>2691</v>
      </c>
      <c r="C4179" s="83"/>
      <c r="D4179" s="84"/>
      <c r="E4179" s="85"/>
      <c r="F4179" s="86"/>
      <c r="G4179" s="83"/>
      <c r="H4179" s="81"/>
      <c r="I4179" s="87"/>
      <c r="J4179" s="87"/>
      <c r="K4179" s="36"/>
      <c r="L4179" s="90"/>
      <c r="M4179" s="90"/>
      <c r="N4179" s="89"/>
      <c r="O4179" s="72" t="s">
        <v>217</v>
      </c>
      <c r="P4179" s="74">
        <v>42828.51258101852</v>
      </c>
      <c r="Q4179" s="72" t="s">
        <v>5681</v>
      </c>
      <c r="R4179" s="72"/>
      <c r="S4179" s="72"/>
      <c r="T4179" s="72"/>
      <c r="U4179" s="72"/>
      <c r="V4179" s="76" t="s">
        <v>10654</v>
      </c>
      <c r="W4179" s="74">
        <v>42828.51258101852</v>
      </c>
      <c r="X4179" s="76" t="s">
        <v>14112</v>
      </c>
      <c r="Y4179" s="72"/>
      <c r="Z4179" s="72"/>
      <c r="AA4179" s="78" t="s">
        <v>18069</v>
      </c>
      <c r="AB4179" s="72"/>
      <c r="AC4179" s="72" t="b">
        <v>0</v>
      </c>
      <c r="AD4179" s="72">
        <v>0</v>
      </c>
      <c r="AE4179" s="78" t="s">
        <v>230</v>
      </c>
      <c r="AF4179" s="72" t="b">
        <v>0</v>
      </c>
      <c r="AG4179" s="72" t="s">
        <v>344</v>
      </c>
      <c r="AH4179" s="72"/>
      <c r="AI4179" s="78" t="s">
        <v>230</v>
      </c>
      <c r="AJ4179" s="72" t="b">
        <v>0</v>
      </c>
      <c r="AK4179" s="72">
        <v>96</v>
      </c>
      <c r="AL4179" s="78" t="s">
        <v>18161</v>
      </c>
      <c r="AM4179" s="72" t="s">
        <v>246</v>
      </c>
      <c r="AN4179" s="72" t="b">
        <v>0</v>
      </c>
      <c r="AO4179" s="78" t="s">
        <v>18161</v>
      </c>
      <c r="AP4179" s="72" t="s">
        <v>179</v>
      </c>
      <c r="AQ4179" s="72">
        <v>0</v>
      </c>
      <c r="AR4179" s="72">
        <v>0</v>
      </c>
      <c r="AS4179" s="72"/>
      <c r="AT4179" s="72"/>
      <c r="AU4179" s="72"/>
      <c r="AV4179" s="72"/>
      <c r="AW4179" s="72"/>
      <c r="AX4179" s="72"/>
      <c r="AY4179" s="72"/>
      <c r="AZ4179" s="72"/>
    </row>
    <row r="4180" spans="1:52" x14ac:dyDescent="0.35">
      <c r="A4180" s="70" t="s">
        <v>2601</v>
      </c>
      <c r="B4180" s="70" t="s">
        <v>2911</v>
      </c>
      <c r="C4180" s="83"/>
      <c r="D4180" s="84"/>
      <c r="E4180" s="85"/>
      <c r="F4180" s="86"/>
      <c r="G4180" s="83"/>
      <c r="H4180" s="81"/>
      <c r="I4180" s="87"/>
      <c r="J4180" s="87"/>
      <c r="K4180" s="36"/>
      <c r="L4180" s="90"/>
      <c r="M4180" s="90"/>
      <c r="N4180" s="89"/>
      <c r="O4180" s="72" t="s">
        <v>217</v>
      </c>
      <c r="P4180" s="74">
        <v>42828.51258101852</v>
      </c>
      <c r="Q4180" s="72" t="s">
        <v>5681</v>
      </c>
      <c r="R4180" s="72"/>
      <c r="S4180" s="72"/>
      <c r="T4180" s="72"/>
      <c r="U4180" s="72"/>
      <c r="V4180" s="76" t="s">
        <v>10654</v>
      </c>
      <c r="W4180" s="74">
        <v>42828.51258101852</v>
      </c>
      <c r="X4180" s="76" t="s">
        <v>14112</v>
      </c>
      <c r="Y4180" s="72"/>
      <c r="Z4180" s="72"/>
      <c r="AA4180" s="78" t="s">
        <v>18069</v>
      </c>
      <c r="AB4180" s="72"/>
      <c r="AC4180" s="72" t="b">
        <v>0</v>
      </c>
      <c r="AD4180" s="72">
        <v>0</v>
      </c>
      <c r="AE4180" s="78" t="s">
        <v>230</v>
      </c>
      <c r="AF4180" s="72" t="b">
        <v>0</v>
      </c>
      <c r="AG4180" s="72" t="s">
        <v>344</v>
      </c>
      <c r="AH4180" s="72"/>
      <c r="AI4180" s="78" t="s">
        <v>230</v>
      </c>
      <c r="AJ4180" s="72" t="b">
        <v>0</v>
      </c>
      <c r="AK4180" s="72">
        <v>96</v>
      </c>
      <c r="AL4180" s="78" t="s">
        <v>18161</v>
      </c>
      <c r="AM4180" s="72" t="s">
        <v>246</v>
      </c>
      <c r="AN4180" s="72" t="b">
        <v>0</v>
      </c>
      <c r="AO4180" s="78" t="s">
        <v>18161</v>
      </c>
      <c r="AP4180" s="72" t="s">
        <v>179</v>
      </c>
      <c r="AQ4180" s="72">
        <v>0</v>
      </c>
      <c r="AR4180" s="72">
        <v>0</v>
      </c>
      <c r="AS4180" s="72"/>
      <c r="AT4180" s="72"/>
      <c r="AU4180" s="72"/>
      <c r="AV4180" s="72"/>
      <c r="AW4180" s="72"/>
      <c r="AX4180" s="72"/>
      <c r="AY4180" s="72"/>
      <c r="AZ4180" s="72"/>
    </row>
    <row r="4181" spans="1:52" x14ac:dyDescent="0.35">
      <c r="A4181" s="70" t="s">
        <v>2601</v>
      </c>
      <c r="B4181" s="70" t="s">
        <v>2912</v>
      </c>
      <c r="C4181" s="83"/>
      <c r="D4181" s="84"/>
      <c r="E4181" s="85"/>
      <c r="F4181" s="86"/>
      <c r="G4181" s="83"/>
      <c r="H4181" s="81"/>
      <c r="I4181" s="87"/>
      <c r="J4181" s="87"/>
      <c r="K4181" s="36"/>
      <c r="L4181" s="90"/>
      <c r="M4181" s="90"/>
      <c r="N4181" s="89"/>
      <c r="O4181" s="72" t="s">
        <v>217</v>
      </c>
      <c r="P4181" s="74">
        <v>42828.51258101852</v>
      </c>
      <c r="Q4181" s="72" t="s">
        <v>5681</v>
      </c>
      <c r="R4181" s="72"/>
      <c r="S4181" s="72"/>
      <c r="T4181" s="72"/>
      <c r="U4181" s="72"/>
      <c r="V4181" s="76" t="s">
        <v>10654</v>
      </c>
      <c r="W4181" s="74">
        <v>42828.51258101852</v>
      </c>
      <c r="X4181" s="76" t="s">
        <v>14112</v>
      </c>
      <c r="Y4181" s="72"/>
      <c r="Z4181" s="72"/>
      <c r="AA4181" s="78" t="s">
        <v>18069</v>
      </c>
      <c r="AB4181" s="72"/>
      <c r="AC4181" s="72" t="b">
        <v>0</v>
      </c>
      <c r="AD4181" s="72">
        <v>0</v>
      </c>
      <c r="AE4181" s="78" t="s">
        <v>230</v>
      </c>
      <c r="AF4181" s="72" t="b">
        <v>0</v>
      </c>
      <c r="AG4181" s="72" t="s">
        <v>344</v>
      </c>
      <c r="AH4181" s="72"/>
      <c r="AI4181" s="78" t="s">
        <v>230</v>
      </c>
      <c r="AJ4181" s="72" t="b">
        <v>0</v>
      </c>
      <c r="AK4181" s="72">
        <v>96</v>
      </c>
      <c r="AL4181" s="78" t="s">
        <v>18161</v>
      </c>
      <c r="AM4181" s="72" t="s">
        <v>246</v>
      </c>
      <c r="AN4181" s="72" t="b">
        <v>0</v>
      </c>
      <c r="AO4181" s="78" t="s">
        <v>18161</v>
      </c>
      <c r="AP4181" s="72" t="s">
        <v>179</v>
      </c>
      <c r="AQ4181" s="72">
        <v>0</v>
      </c>
      <c r="AR4181" s="72">
        <v>0</v>
      </c>
      <c r="AS4181" s="72"/>
      <c r="AT4181" s="72"/>
      <c r="AU4181" s="72"/>
      <c r="AV4181" s="72"/>
      <c r="AW4181" s="72"/>
      <c r="AX4181" s="72"/>
      <c r="AY4181" s="72"/>
      <c r="AZ4181" s="72"/>
    </row>
    <row r="4182" spans="1:52" x14ac:dyDescent="0.35">
      <c r="A4182" s="70" t="s">
        <v>2601</v>
      </c>
      <c r="B4182" s="70" t="s">
        <v>2913</v>
      </c>
      <c r="C4182" s="83"/>
      <c r="D4182" s="84"/>
      <c r="E4182" s="85"/>
      <c r="F4182" s="86"/>
      <c r="G4182" s="83"/>
      <c r="H4182" s="81"/>
      <c r="I4182" s="87"/>
      <c r="J4182" s="87"/>
      <c r="K4182" s="36"/>
      <c r="L4182" s="90"/>
      <c r="M4182" s="90"/>
      <c r="N4182" s="89"/>
      <c r="O4182" s="72" t="s">
        <v>217</v>
      </c>
      <c r="P4182" s="74">
        <v>42828.51258101852</v>
      </c>
      <c r="Q4182" s="72" t="s">
        <v>5681</v>
      </c>
      <c r="R4182" s="72"/>
      <c r="S4182" s="72"/>
      <c r="T4182" s="72"/>
      <c r="U4182" s="72"/>
      <c r="V4182" s="76" t="s">
        <v>10654</v>
      </c>
      <c r="W4182" s="74">
        <v>42828.51258101852</v>
      </c>
      <c r="X4182" s="76" t="s">
        <v>14112</v>
      </c>
      <c r="Y4182" s="72"/>
      <c r="Z4182" s="72"/>
      <c r="AA4182" s="78" t="s">
        <v>18069</v>
      </c>
      <c r="AB4182" s="72"/>
      <c r="AC4182" s="72" t="b">
        <v>0</v>
      </c>
      <c r="AD4182" s="72">
        <v>0</v>
      </c>
      <c r="AE4182" s="78" t="s">
        <v>230</v>
      </c>
      <c r="AF4182" s="72" t="b">
        <v>0</v>
      </c>
      <c r="AG4182" s="72" t="s">
        <v>344</v>
      </c>
      <c r="AH4182" s="72"/>
      <c r="AI4182" s="78" t="s">
        <v>230</v>
      </c>
      <c r="AJ4182" s="72" t="b">
        <v>0</v>
      </c>
      <c r="AK4182" s="72">
        <v>96</v>
      </c>
      <c r="AL4182" s="78" t="s">
        <v>18161</v>
      </c>
      <c r="AM4182" s="72" t="s">
        <v>246</v>
      </c>
      <c r="AN4182" s="72" t="b">
        <v>0</v>
      </c>
      <c r="AO4182" s="78" t="s">
        <v>18161</v>
      </c>
      <c r="AP4182" s="72" t="s">
        <v>179</v>
      </c>
      <c r="AQ4182" s="72">
        <v>0</v>
      </c>
      <c r="AR4182" s="72">
        <v>0</v>
      </c>
      <c r="AS4182" s="72"/>
      <c r="AT4182" s="72"/>
      <c r="AU4182" s="72"/>
      <c r="AV4182" s="72"/>
      <c r="AW4182" s="72"/>
      <c r="AX4182" s="72"/>
      <c r="AY4182" s="72"/>
      <c r="AZ4182" s="72"/>
    </row>
    <row r="4183" spans="1:52" x14ac:dyDescent="0.35">
      <c r="A4183" s="70" t="s">
        <v>2601</v>
      </c>
      <c r="B4183" s="70" t="s">
        <v>2579</v>
      </c>
      <c r="C4183" s="83"/>
      <c r="D4183" s="84"/>
      <c r="E4183" s="85"/>
      <c r="F4183" s="86"/>
      <c r="G4183" s="83"/>
      <c r="H4183" s="81"/>
      <c r="I4183" s="87"/>
      <c r="J4183" s="87"/>
      <c r="K4183" s="36"/>
      <c r="L4183" s="90"/>
      <c r="M4183" s="90"/>
      <c r="N4183" s="89"/>
      <c r="O4183" s="72" t="s">
        <v>217</v>
      </c>
      <c r="P4183" s="74">
        <v>42828.51258101852</v>
      </c>
      <c r="Q4183" s="72" t="s">
        <v>5681</v>
      </c>
      <c r="R4183" s="72"/>
      <c r="S4183" s="72"/>
      <c r="T4183" s="72"/>
      <c r="U4183" s="72"/>
      <c r="V4183" s="76" t="s">
        <v>10654</v>
      </c>
      <c r="W4183" s="74">
        <v>42828.51258101852</v>
      </c>
      <c r="X4183" s="76" t="s">
        <v>14112</v>
      </c>
      <c r="Y4183" s="72"/>
      <c r="Z4183" s="72"/>
      <c r="AA4183" s="78" t="s">
        <v>18069</v>
      </c>
      <c r="AB4183" s="72"/>
      <c r="AC4183" s="72" t="b">
        <v>0</v>
      </c>
      <c r="AD4183" s="72">
        <v>0</v>
      </c>
      <c r="AE4183" s="78" t="s">
        <v>230</v>
      </c>
      <c r="AF4183" s="72" t="b">
        <v>0</v>
      </c>
      <c r="AG4183" s="72" t="s">
        <v>344</v>
      </c>
      <c r="AH4183" s="72"/>
      <c r="AI4183" s="78" t="s">
        <v>230</v>
      </c>
      <c r="AJ4183" s="72" t="b">
        <v>0</v>
      </c>
      <c r="AK4183" s="72">
        <v>96</v>
      </c>
      <c r="AL4183" s="78" t="s">
        <v>18161</v>
      </c>
      <c r="AM4183" s="72" t="s">
        <v>246</v>
      </c>
      <c r="AN4183" s="72" t="b">
        <v>0</v>
      </c>
      <c r="AO4183" s="78" t="s">
        <v>18161</v>
      </c>
      <c r="AP4183" s="72" t="s">
        <v>179</v>
      </c>
      <c r="AQ4183" s="72">
        <v>0</v>
      </c>
      <c r="AR4183" s="72">
        <v>0</v>
      </c>
      <c r="AS4183" s="72"/>
      <c r="AT4183" s="72"/>
      <c r="AU4183" s="72"/>
      <c r="AV4183" s="72"/>
      <c r="AW4183" s="72"/>
      <c r="AX4183" s="72"/>
      <c r="AY4183" s="72"/>
      <c r="AZ4183" s="72"/>
    </row>
    <row r="4184" spans="1:52" x14ac:dyDescent="0.35">
      <c r="A4184" s="70" t="s">
        <v>2601</v>
      </c>
      <c r="B4184" s="70" t="s">
        <v>2580</v>
      </c>
      <c r="C4184" s="83"/>
      <c r="D4184" s="84"/>
      <c r="E4184" s="85"/>
      <c r="F4184" s="86"/>
      <c r="G4184" s="83"/>
      <c r="H4184" s="81"/>
      <c r="I4184" s="87"/>
      <c r="J4184" s="87"/>
      <c r="K4184" s="36"/>
      <c r="L4184" s="90"/>
      <c r="M4184" s="90"/>
      <c r="N4184" s="89"/>
      <c r="O4184" s="72" t="s">
        <v>217</v>
      </c>
      <c r="P4184" s="74">
        <v>42828.51258101852</v>
      </c>
      <c r="Q4184" s="72" t="s">
        <v>5681</v>
      </c>
      <c r="R4184" s="72"/>
      <c r="S4184" s="72"/>
      <c r="T4184" s="72"/>
      <c r="U4184" s="72"/>
      <c r="V4184" s="76" t="s">
        <v>10654</v>
      </c>
      <c r="W4184" s="74">
        <v>42828.51258101852</v>
      </c>
      <c r="X4184" s="76" t="s">
        <v>14112</v>
      </c>
      <c r="Y4184" s="72"/>
      <c r="Z4184" s="72"/>
      <c r="AA4184" s="78" t="s">
        <v>18069</v>
      </c>
      <c r="AB4184" s="72"/>
      <c r="AC4184" s="72" t="b">
        <v>0</v>
      </c>
      <c r="AD4184" s="72">
        <v>0</v>
      </c>
      <c r="AE4184" s="78" t="s">
        <v>230</v>
      </c>
      <c r="AF4184" s="72" t="b">
        <v>0</v>
      </c>
      <c r="AG4184" s="72" t="s">
        <v>344</v>
      </c>
      <c r="AH4184" s="72"/>
      <c r="AI4184" s="78" t="s">
        <v>230</v>
      </c>
      <c r="AJ4184" s="72" t="b">
        <v>0</v>
      </c>
      <c r="AK4184" s="72">
        <v>96</v>
      </c>
      <c r="AL4184" s="78" t="s">
        <v>18161</v>
      </c>
      <c r="AM4184" s="72" t="s">
        <v>246</v>
      </c>
      <c r="AN4184" s="72" t="b">
        <v>0</v>
      </c>
      <c r="AO4184" s="78" t="s">
        <v>18161</v>
      </c>
      <c r="AP4184" s="72" t="s">
        <v>179</v>
      </c>
      <c r="AQ4184" s="72">
        <v>0</v>
      </c>
      <c r="AR4184" s="72">
        <v>0</v>
      </c>
      <c r="AS4184" s="72"/>
      <c r="AT4184" s="72"/>
      <c r="AU4184" s="72"/>
      <c r="AV4184" s="72"/>
      <c r="AW4184" s="72"/>
      <c r="AX4184" s="72"/>
      <c r="AY4184" s="72"/>
      <c r="AZ4184" s="72"/>
    </row>
    <row r="4185" spans="1:52" x14ac:dyDescent="0.35">
      <c r="A4185" s="70" t="s">
        <v>2602</v>
      </c>
      <c r="B4185" s="70" t="s">
        <v>2829</v>
      </c>
      <c r="C4185" s="83"/>
      <c r="D4185" s="84"/>
      <c r="E4185" s="85"/>
      <c r="F4185" s="86"/>
      <c r="G4185" s="83"/>
      <c r="H4185" s="81"/>
      <c r="I4185" s="87"/>
      <c r="J4185" s="87"/>
      <c r="K4185" s="36"/>
      <c r="L4185" s="90"/>
      <c r="M4185" s="90"/>
      <c r="N4185" s="89"/>
      <c r="O4185" s="72" t="s">
        <v>217</v>
      </c>
      <c r="P4185" s="74">
        <v>42828.514456018522</v>
      </c>
      <c r="Q4185" s="72" t="s">
        <v>5819</v>
      </c>
      <c r="R4185" s="76" t="s">
        <v>6664</v>
      </c>
      <c r="S4185" s="72" t="s">
        <v>226</v>
      </c>
      <c r="T4185" s="72"/>
      <c r="U4185" s="72"/>
      <c r="V4185" s="76" t="s">
        <v>312</v>
      </c>
      <c r="W4185" s="74">
        <v>42828.514456018522</v>
      </c>
      <c r="X4185" s="76" t="s">
        <v>14113</v>
      </c>
      <c r="Y4185" s="72"/>
      <c r="Z4185" s="72"/>
      <c r="AA4185" s="78" t="s">
        <v>18070</v>
      </c>
      <c r="AB4185" s="72"/>
      <c r="AC4185" s="72" t="b">
        <v>0</v>
      </c>
      <c r="AD4185" s="72">
        <v>0</v>
      </c>
      <c r="AE4185" s="78" t="s">
        <v>230</v>
      </c>
      <c r="AF4185" s="72" t="b">
        <v>0</v>
      </c>
      <c r="AG4185" s="72" t="s">
        <v>355</v>
      </c>
      <c r="AH4185" s="72"/>
      <c r="AI4185" s="78" t="s">
        <v>230</v>
      </c>
      <c r="AJ4185" s="72" t="b">
        <v>0</v>
      </c>
      <c r="AK4185" s="72">
        <v>0</v>
      </c>
      <c r="AL4185" s="78" t="s">
        <v>230</v>
      </c>
      <c r="AM4185" s="72" t="s">
        <v>238</v>
      </c>
      <c r="AN4185" s="72" t="b">
        <v>0</v>
      </c>
      <c r="AO4185" s="78" t="s">
        <v>18070</v>
      </c>
      <c r="AP4185" s="72" t="s">
        <v>179</v>
      </c>
      <c r="AQ4185" s="72">
        <v>0</v>
      </c>
      <c r="AR4185" s="72">
        <v>0</v>
      </c>
      <c r="AS4185" s="72"/>
      <c r="AT4185" s="72"/>
      <c r="AU4185" s="72"/>
      <c r="AV4185" s="72"/>
      <c r="AW4185" s="72"/>
      <c r="AX4185" s="72"/>
      <c r="AY4185" s="72"/>
      <c r="AZ4185" s="72"/>
    </row>
    <row r="4186" spans="1:52" x14ac:dyDescent="0.35">
      <c r="A4186" s="70" t="s">
        <v>2602</v>
      </c>
      <c r="B4186" s="70" t="s">
        <v>216</v>
      </c>
      <c r="C4186" s="83"/>
      <c r="D4186" s="84"/>
      <c r="E4186" s="85"/>
      <c r="F4186" s="86"/>
      <c r="G4186" s="83"/>
      <c r="H4186" s="81"/>
      <c r="I4186" s="87"/>
      <c r="J4186" s="87"/>
      <c r="K4186" s="36"/>
      <c r="L4186" s="90"/>
      <c r="M4186" s="90"/>
      <c r="N4186" s="89"/>
      <c r="O4186" s="72" t="s">
        <v>217</v>
      </c>
      <c r="P4186" s="74">
        <v>42828.514456018522</v>
      </c>
      <c r="Q4186" s="72" t="s">
        <v>5819</v>
      </c>
      <c r="R4186" s="76" t="s">
        <v>6664</v>
      </c>
      <c r="S4186" s="72" t="s">
        <v>226</v>
      </c>
      <c r="T4186" s="72"/>
      <c r="U4186" s="72"/>
      <c r="V4186" s="76" t="s">
        <v>312</v>
      </c>
      <c r="W4186" s="74">
        <v>42828.514456018522</v>
      </c>
      <c r="X4186" s="76" t="s">
        <v>14113</v>
      </c>
      <c r="Y4186" s="72"/>
      <c r="Z4186" s="72"/>
      <c r="AA4186" s="78" t="s">
        <v>18070</v>
      </c>
      <c r="AB4186" s="72"/>
      <c r="AC4186" s="72" t="b">
        <v>0</v>
      </c>
      <c r="AD4186" s="72">
        <v>0</v>
      </c>
      <c r="AE4186" s="78" t="s">
        <v>230</v>
      </c>
      <c r="AF4186" s="72" t="b">
        <v>0</v>
      </c>
      <c r="AG4186" s="72" t="s">
        <v>355</v>
      </c>
      <c r="AH4186" s="72"/>
      <c r="AI4186" s="78" t="s">
        <v>230</v>
      </c>
      <c r="AJ4186" s="72" t="b">
        <v>0</v>
      </c>
      <c r="AK4186" s="72">
        <v>0</v>
      </c>
      <c r="AL4186" s="78" t="s">
        <v>230</v>
      </c>
      <c r="AM4186" s="72" t="s">
        <v>238</v>
      </c>
      <c r="AN4186" s="72" t="b">
        <v>0</v>
      </c>
      <c r="AO4186" s="78" t="s">
        <v>18070</v>
      </c>
      <c r="AP4186" s="72" t="s">
        <v>179</v>
      </c>
      <c r="AQ4186" s="72">
        <v>0</v>
      </c>
      <c r="AR4186" s="72">
        <v>0</v>
      </c>
      <c r="AS4186" s="72"/>
      <c r="AT4186" s="72"/>
      <c r="AU4186" s="72"/>
      <c r="AV4186" s="72"/>
      <c r="AW4186" s="72"/>
      <c r="AX4186" s="72"/>
      <c r="AY4186" s="72"/>
      <c r="AZ4186" s="72"/>
    </row>
    <row r="4187" spans="1:52" x14ac:dyDescent="0.35">
      <c r="A4187" s="70" t="s">
        <v>2603</v>
      </c>
      <c r="B4187" s="70" t="s">
        <v>2603</v>
      </c>
      <c r="C4187" s="83"/>
      <c r="D4187" s="84"/>
      <c r="E4187" s="85"/>
      <c r="F4187" s="86"/>
      <c r="G4187" s="83"/>
      <c r="H4187" s="81"/>
      <c r="I4187" s="87"/>
      <c r="J4187" s="87"/>
      <c r="K4187" s="36"/>
      <c r="L4187" s="90"/>
      <c r="M4187" s="90"/>
      <c r="N4187" s="89"/>
      <c r="O4187" s="72" t="s">
        <v>179</v>
      </c>
      <c r="P4187" s="74">
        <v>42828.514652777776</v>
      </c>
      <c r="Q4187" s="72" t="s">
        <v>5820</v>
      </c>
      <c r="R4187" s="76" t="s">
        <v>8099</v>
      </c>
      <c r="S4187" s="72" t="s">
        <v>221</v>
      </c>
      <c r="T4187" s="72"/>
      <c r="U4187" s="72"/>
      <c r="V4187" s="76" t="s">
        <v>10655</v>
      </c>
      <c r="W4187" s="74">
        <v>42828.514652777776</v>
      </c>
      <c r="X4187" s="76" t="s">
        <v>14114</v>
      </c>
      <c r="Y4187" s="72"/>
      <c r="Z4187" s="72"/>
      <c r="AA4187" s="78" t="s">
        <v>18071</v>
      </c>
      <c r="AB4187" s="72"/>
      <c r="AC4187" s="72" t="b">
        <v>0</v>
      </c>
      <c r="AD4187" s="72">
        <v>0</v>
      </c>
      <c r="AE4187" s="78" t="s">
        <v>230</v>
      </c>
      <c r="AF4187" s="72" t="b">
        <v>0</v>
      </c>
      <c r="AG4187" s="72" t="s">
        <v>300</v>
      </c>
      <c r="AH4187" s="72"/>
      <c r="AI4187" s="78" t="s">
        <v>230</v>
      </c>
      <c r="AJ4187" s="72" t="b">
        <v>0</v>
      </c>
      <c r="AK4187" s="72">
        <v>0</v>
      </c>
      <c r="AL4187" s="78" t="s">
        <v>230</v>
      </c>
      <c r="AM4187" s="72" t="s">
        <v>237</v>
      </c>
      <c r="AN4187" s="72" t="b">
        <v>0</v>
      </c>
      <c r="AO4187" s="78" t="s">
        <v>18071</v>
      </c>
      <c r="AP4187" s="72" t="s">
        <v>179</v>
      </c>
      <c r="AQ4187" s="72">
        <v>0</v>
      </c>
      <c r="AR4187" s="72">
        <v>0</v>
      </c>
      <c r="AS4187" s="72"/>
      <c r="AT4187" s="72"/>
      <c r="AU4187" s="72"/>
      <c r="AV4187" s="72"/>
      <c r="AW4187" s="72"/>
      <c r="AX4187" s="72"/>
      <c r="AY4187" s="72"/>
      <c r="AZ4187" s="72"/>
    </row>
    <row r="4188" spans="1:52" x14ac:dyDescent="0.35">
      <c r="A4188" s="70" t="s">
        <v>2604</v>
      </c>
      <c r="B4188" s="70" t="s">
        <v>2604</v>
      </c>
      <c r="C4188" s="83"/>
      <c r="D4188" s="84"/>
      <c r="E4188" s="85"/>
      <c r="F4188" s="86"/>
      <c r="G4188" s="83"/>
      <c r="H4188" s="81"/>
      <c r="I4188" s="87"/>
      <c r="J4188" s="87"/>
      <c r="K4188" s="36"/>
      <c r="L4188" s="90"/>
      <c r="M4188" s="90"/>
      <c r="N4188" s="89"/>
      <c r="O4188" s="72" t="s">
        <v>179</v>
      </c>
      <c r="P4188" s="74">
        <v>42828.515347222223</v>
      </c>
      <c r="Q4188" s="72" t="s">
        <v>5821</v>
      </c>
      <c r="R4188" s="76" t="s">
        <v>8100</v>
      </c>
      <c r="S4188" s="72" t="s">
        <v>8607</v>
      </c>
      <c r="T4188" s="72"/>
      <c r="U4188" s="72"/>
      <c r="V4188" s="76" t="s">
        <v>10656</v>
      </c>
      <c r="W4188" s="74">
        <v>42828.515347222223</v>
      </c>
      <c r="X4188" s="76" t="s">
        <v>14115</v>
      </c>
      <c r="Y4188" s="72"/>
      <c r="Z4188" s="72"/>
      <c r="AA4188" s="78" t="s">
        <v>18072</v>
      </c>
      <c r="AB4188" s="72"/>
      <c r="AC4188" s="72" t="b">
        <v>0</v>
      </c>
      <c r="AD4188" s="72">
        <v>0</v>
      </c>
      <c r="AE4188" s="78" t="s">
        <v>230</v>
      </c>
      <c r="AF4188" s="72" t="b">
        <v>0</v>
      </c>
      <c r="AG4188" s="72" t="s">
        <v>632</v>
      </c>
      <c r="AH4188" s="72"/>
      <c r="AI4188" s="78" t="s">
        <v>230</v>
      </c>
      <c r="AJ4188" s="72" t="b">
        <v>0</v>
      </c>
      <c r="AK4188" s="72">
        <v>0</v>
      </c>
      <c r="AL4188" s="78" t="s">
        <v>230</v>
      </c>
      <c r="AM4188" s="72" t="s">
        <v>241</v>
      </c>
      <c r="AN4188" s="72" t="b">
        <v>0</v>
      </c>
      <c r="AO4188" s="78" t="s">
        <v>18072</v>
      </c>
      <c r="AP4188" s="72" t="s">
        <v>179</v>
      </c>
      <c r="AQ4188" s="72">
        <v>0</v>
      </c>
      <c r="AR4188" s="72">
        <v>0</v>
      </c>
      <c r="AS4188" s="72"/>
      <c r="AT4188" s="72"/>
      <c r="AU4188" s="72"/>
      <c r="AV4188" s="72"/>
      <c r="AW4188" s="72"/>
      <c r="AX4188" s="72"/>
      <c r="AY4188" s="72"/>
      <c r="AZ4188" s="72"/>
    </row>
    <row r="4189" spans="1:52" x14ac:dyDescent="0.35">
      <c r="A4189" s="70" t="s">
        <v>2605</v>
      </c>
      <c r="B4189" s="70" t="s">
        <v>2908</v>
      </c>
      <c r="C4189" s="83"/>
      <c r="D4189" s="84"/>
      <c r="E4189" s="85"/>
      <c r="F4189" s="86"/>
      <c r="G4189" s="83"/>
      <c r="H4189" s="81"/>
      <c r="I4189" s="87"/>
      <c r="J4189" s="87"/>
      <c r="K4189" s="36"/>
      <c r="L4189" s="90"/>
      <c r="M4189" s="90"/>
      <c r="N4189" s="89"/>
      <c r="O4189" s="72" t="s">
        <v>217</v>
      </c>
      <c r="P4189" s="74">
        <v>42828.51635416667</v>
      </c>
      <c r="Q4189" s="72" t="s">
        <v>5681</v>
      </c>
      <c r="R4189" s="72"/>
      <c r="S4189" s="72"/>
      <c r="T4189" s="72"/>
      <c r="U4189" s="72"/>
      <c r="V4189" s="76" t="s">
        <v>10657</v>
      </c>
      <c r="W4189" s="74">
        <v>42828.51635416667</v>
      </c>
      <c r="X4189" s="76" t="s">
        <v>14116</v>
      </c>
      <c r="Y4189" s="72"/>
      <c r="Z4189" s="72"/>
      <c r="AA4189" s="78" t="s">
        <v>18073</v>
      </c>
      <c r="AB4189" s="72"/>
      <c r="AC4189" s="72" t="b">
        <v>0</v>
      </c>
      <c r="AD4189" s="72">
        <v>0</v>
      </c>
      <c r="AE4189" s="78" t="s">
        <v>230</v>
      </c>
      <c r="AF4189" s="72" t="b">
        <v>0</v>
      </c>
      <c r="AG4189" s="72" t="s">
        <v>344</v>
      </c>
      <c r="AH4189" s="72"/>
      <c r="AI4189" s="78" t="s">
        <v>230</v>
      </c>
      <c r="AJ4189" s="72" t="b">
        <v>0</v>
      </c>
      <c r="AK4189" s="72">
        <v>96</v>
      </c>
      <c r="AL4189" s="78" t="s">
        <v>18161</v>
      </c>
      <c r="AM4189" s="72" t="s">
        <v>243</v>
      </c>
      <c r="AN4189" s="72" t="b">
        <v>0</v>
      </c>
      <c r="AO4189" s="78" t="s">
        <v>18161</v>
      </c>
      <c r="AP4189" s="72" t="s">
        <v>179</v>
      </c>
      <c r="AQ4189" s="72">
        <v>0</v>
      </c>
      <c r="AR4189" s="72">
        <v>0</v>
      </c>
      <c r="AS4189" s="72"/>
      <c r="AT4189" s="72"/>
      <c r="AU4189" s="72"/>
      <c r="AV4189" s="72"/>
      <c r="AW4189" s="72"/>
      <c r="AX4189" s="72"/>
      <c r="AY4189" s="72"/>
      <c r="AZ4189" s="72"/>
    </row>
    <row r="4190" spans="1:52" x14ac:dyDescent="0.35">
      <c r="A4190" s="70" t="s">
        <v>2605</v>
      </c>
      <c r="B4190" s="70" t="s">
        <v>2909</v>
      </c>
      <c r="C4190" s="83"/>
      <c r="D4190" s="84"/>
      <c r="E4190" s="85"/>
      <c r="F4190" s="86"/>
      <c r="G4190" s="83"/>
      <c r="H4190" s="81"/>
      <c r="I4190" s="87"/>
      <c r="J4190" s="87"/>
      <c r="K4190" s="36"/>
      <c r="L4190" s="90"/>
      <c r="M4190" s="90"/>
      <c r="N4190" s="89"/>
      <c r="O4190" s="72" t="s">
        <v>217</v>
      </c>
      <c r="P4190" s="74">
        <v>42828.51635416667</v>
      </c>
      <c r="Q4190" s="72" t="s">
        <v>5681</v>
      </c>
      <c r="R4190" s="72"/>
      <c r="S4190" s="72"/>
      <c r="T4190" s="72"/>
      <c r="U4190" s="72"/>
      <c r="V4190" s="76" t="s">
        <v>10657</v>
      </c>
      <c r="W4190" s="74">
        <v>42828.51635416667</v>
      </c>
      <c r="X4190" s="76" t="s">
        <v>14116</v>
      </c>
      <c r="Y4190" s="72"/>
      <c r="Z4190" s="72"/>
      <c r="AA4190" s="78" t="s">
        <v>18073</v>
      </c>
      <c r="AB4190" s="72"/>
      <c r="AC4190" s="72" t="b">
        <v>0</v>
      </c>
      <c r="AD4190" s="72">
        <v>0</v>
      </c>
      <c r="AE4190" s="78" t="s">
        <v>230</v>
      </c>
      <c r="AF4190" s="72" t="b">
        <v>0</v>
      </c>
      <c r="AG4190" s="72" t="s">
        <v>344</v>
      </c>
      <c r="AH4190" s="72"/>
      <c r="AI4190" s="78" t="s">
        <v>230</v>
      </c>
      <c r="AJ4190" s="72" t="b">
        <v>0</v>
      </c>
      <c r="AK4190" s="72">
        <v>96</v>
      </c>
      <c r="AL4190" s="78" t="s">
        <v>18161</v>
      </c>
      <c r="AM4190" s="72" t="s">
        <v>243</v>
      </c>
      <c r="AN4190" s="72" t="b">
        <v>0</v>
      </c>
      <c r="AO4190" s="78" t="s">
        <v>18161</v>
      </c>
      <c r="AP4190" s="72" t="s">
        <v>179</v>
      </c>
      <c r="AQ4190" s="72">
        <v>0</v>
      </c>
      <c r="AR4190" s="72">
        <v>0</v>
      </c>
      <c r="AS4190" s="72"/>
      <c r="AT4190" s="72"/>
      <c r="AU4190" s="72"/>
      <c r="AV4190" s="72"/>
      <c r="AW4190" s="72"/>
      <c r="AX4190" s="72"/>
      <c r="AY4190" s="72"/>
      <c r="AZ4190" s="72"/>
    </row>
    <row r="4191" spans="1:52" x14ac:dyDescent="0.35">
      <c r="A4191" s="70" t="s">
        <v>2605</v>
      </c>
      <c r="B4191" s="70" t="s">
        <v>2910</v>
      </c>
      <c r="C4191" s="83"/>
      <c r="D4191" s="84"/>
      <c r="E4191" s="85"/>
      <c r="F4191" s="86"/>
      <c r="G4191" s="83"/>
      <c r="H4191" s="81"/>
      <c r="I4191" s="87"/>
      <c r="J4191" s="87"/>
      <c r="K4191" s="36"/>
      <c r="L4191" s="90"/>
      <c r="M4191" s="90"/>
      <c r="N4191" s="89"/>
      <c r="O4191" s="72" t="s">
        <v>217</v>
      </c>
      <c r="P4191" s="74">
        <v>42828.51635416667</v>
      </c>
      <c r="Q4191" s="72" t="s">
        <v>5681</v>
      </c>
      <c r="R4191" s="72"/>
      <c r="S4191" s="72"/>
      <c r="T4191" s="72"/>
      <c r="U4191" s="72"/>
      <c r="V4191" s="76" t="s">
        <v>10657</v>
      </c>
      <c r="W4191" s="74">
        <v>42828.51635416667</v>
      </c>
      <c r="X4191" s="76" t="s">
        <v>14116</v>
      </c>
      <c r="Y4191" s="72"/>
      <c r="Z4191" s="72"/>
      <c r="AA4191" s="78" t="s">
        <v>18073</v>
      </c>
      <c r="AB4191" s="72"/>
      <c r="AC4191" s="72" t="b">
        <v>0</v>
      </c>
      <c r="AD4191" s="72">
        <v>0</v>
      </c>
      <c r="AE4191" s="78" t="s">
        <v>230</v>
      </c>
      <c r="AF4191" s="72" t="b">
        <v>0</v>
      </c>
      <c r="AG4191" s="72" t="s">
        <v>344</v>
      </c>
      <c r="AH4191" s="72"/>
      <c r="AI4191" s="78" t="s">
        <v>230</v>
      </c>
      <c r="AJ4191" s="72" t="b">
        <v>0</v>
      </c>
      <c r="AK4191" s="72">
        <v>96</v>
      </c>
      <c r="AL4191" s="78" t="s">
        <v>18161</v>
      </c>
      <c r="AM4191" s="72" t="s">
        <v>243</v>
      </c>
      <c r="AN4191" s="72" t="b">
        <v>0</v>
      </c>
      <c r="AO4191" s="78" t="s">
        <v>18161</v>
      </c>
      <c r="AP4191" s="72" t="s">
        <v>179</v>
      </c>
      <c r="AQ4191" s="72">
        <v>0</v>
      </c>
      <c r="AR4191" s="72">
        <v>0</v>
      </c>
      <c r="AS4191" s="72"/>
      <c r="AT4191" s="72"/>
      <c r="AU4191" s="72"/>
      <c r="AV4191" s="72"/>
      <c r="AW4191" s="72"/>
      <c r="AX4191" s="72"/>
      <c r="AY4191" s="72"/>
      <c r="AZ4191" s="72"/>
    </row>
    <row r="4192" spans="1:52" x14ac:dyDescent="0.35">
      <c r="A4192" s="70" t="s">
        <v>2605</v>
      </c>
      <c r="B4192" s="70" t="s">
        <v>2691</v>
      </c>
      <c r="C4192" s="83"/>
      <c r="D4192" s="84"/>
      <c r="E4192" s="85"/>
      <c r="F4192" s="86"/>
      <c r="G4192" s="83"/>
      <c r="H4192" s="81"/>
      <c r="I4192" s="87"/>
      <c r="J4192" s="87"/>
      <c r="K4192" s="36"/>
      <c r="L4192" s="90"/>
      <c r="M4192" s="90"/>
      <c r="N4192" s="89"/>
      <c r="O4192" s="72" t="s">
        <v>217</v>
      </c>
      <c r="P4192" s="74">
        <v>42828.51635416667</v>
      </c>
      <c r="Q4192" s="72" t="s">
        <v>5681</v>
      </c>
      <c r="R4192" s="72"/>
      <c r="S4192" s="72"/>
      <c r="T4192" s="72"/>
      <c r="U4192" s="72"/>
      <c r="V4192" s="76" t="s">
        <v>10657</v>
      </c>
      <c r="W4192" s="74">
        <v>42828.51635416667</v>
      </c>
      <c r="X4192" s="76" t="s">
        <v>14116</v>
      </c>
      <c r="Y4192" s="72"/>
      <c r="Z4192" s="72"/>
      <c r="AA4192" s="78" t="s">
        <v>18073</v>
      </c>
      <c r="AB4192" s="72"/>
      <c r="AC4192" s="72" t="b">
        <v>0</v>
      </c>
      <c r="AD4192" s="72">
        <v>0</v>
      </c>
      <c r="AE4192" s="78" t="s">
        <v>230</v>
      </c>
      <c r="AF4192" s="72" t="b">
        <v>0</v>
      </c>
      <c r="AG4192" s="72" t="s">
        <v>344</v>
      </c>
      <c r="AH4192" s="72"/>
      <c r="AI4192" s="78" t="s">
        <v>230</v>
      </c>
      <c r="AJ4192" s="72" t="b">
        <v>0</v>
      </c>
      <c r="AK4192" s="72">
        <v>96</v>
      </c>
      <c r="AL4192" s="78" t="s">
        <v>18161</v>
      </c>
      <c r="AM4192" s="72" t="s">
        <v>243</v>
      </c>
      <c r="AN4192" s="72" t="b">
        <v>0</v>
      </c>
      <c r="AO4192" s="78" t="s">
        <v>18161</v>
      </c>
      <c r="AP4192" s="72" t="s">
        <v>179</v>
      </c>
      <c r="AQ4192" s="72">
        <v>0</v>
      </c>
      <c r="AR4192" s="72">
        <v>0</v>
      </c>
      <c r="AS4192" s="72"/>
      <c r="AT4192" s="72"/>
      <c r="AU4192" s="72"/>
      <c r="AV4192" s="72"/>
      <c r="AW4192" s="72"/>
      <c r="AX4192" s="72"/>
      <c r="AY4192" s="72"/>
      <c r="AZ4192" s="72"/>
    </row>
    <row r="4193" spans="1:52" x14ac:dyDescent="0.35">
      <c r="A4193" s="70" t="s">
        <v>2605</v>
      </c>
      <c r="B4193" s="70" t="s">
        <v>2911</v>
      </c>
      <c r="C4193" s="83"/>
      <c r="D4193" s="84"/>
      <c r="E4193" s="85"/>
      <c r="F4193" s="86"/>
      <c r="G4193" s="83"/>
      <c r="H4193" s="81"/>
      <c r="I4193" s="87"/>
      <c r="J4193" s="87"/>
      <c r="K4193" s="36"/>
      <c r="L4193" s="90"/>
      <c r="M4193" s="90"/>
      <c r="N4193" s="89"/>
      <c r="O4193" s="72" t="s">
        <v>217</v>
      </c>
      <c r="P4193" s="74">
        <v>42828.51635416667</v>
      </c>
      <c r="Q4193" s="72" t="s">
        <v>5681</v>
      </c>
      <c r="R4193" s="72"/>
      <c r="S4193" s="72"/>
      <c r="T4193" s="72"/>
      <c r="U4193" s="72"/>
      <c r="V4193" s="76" t="s">
        <v>10657</v>
      </c>
      <c r="W4193" s="74">
        <v>42828.51635416667</v>
      </c>
      <c r="X4193" s="76" t="s">
        <v>14116</v>
      </c>
      <c r="Y4193" s="72"/>
      <c r="Z4193" s="72"/>
      <c r="AA4193" s="78" t="s">
        <v>18073</v>
      </c>
      <c r="AB4193" s="72"/>
      <c r="AC4193" s="72" t="b">
        <v>0</v>
      </c>
      <c r="AD4193" s="72">
        <v>0</v>
      </c>
      <c r="AE4193" s="78" t="s">
        <v>230</v>
      </c>
      <c r="AF4193" s="72" t="b">
        <v>0</v>
      </c>
      <c r="AG4193" s="72" t="s">
        <v>344</v>
      </c>
      <c r="AH4193" s="72"/>
      <c r="AI4193" s="78" t="s">
        <v>230</v>
      </c>
      <c r="AJ4193" s="72" t="b">
        <v>0</v>
      </c>
      <c r="AK4193" s="72">
        <v>96</v>
      </c>
      <c r="AL4193" s="78" t="s">
        <v>18161</v>
      </c>
      <c r="AM4193" s="72" t="s">
        <v>243</v>
      </c>
      <c r="AN4193" s="72" t="b">
        <v>0</v>
      </c>
      <c r="AO4193" s="78" t="s">
        <v>18161</v>
      </c>
      <c r="AP4193" s="72" t="s">
        <v>179</v>
      </c>
      <c r="AQ4193" s="72">
        <v>0</v>
      </c>
      <c r="AR4193" s="72">
        <v>0</v>
      </c>
      <c r="AS4193" s="72"/>
      <c r="AT4193" s="72"/>
      <c r="AU4193" s="72"/>
      <c r="AV4193" s="72"/>
      <c r="AW4193" s="72"/>
      <c r="AX4193" s="72"/>
      <c r="AY4193" s="72"/>
      <c r="AZ4193" s="72"/>
    </row>
    <row r="4194" spans="1:52" x14ac:dyDescent="0.35">
      <c r="A4194" s="70" t="s">
        <v>2605</v>
      </c>
      <c r="B4194" s="70" t="s">
        <v>2912</v>
      </c>
      <c r="C4194" s="83"/>
      <c r="D4194" s="84"/>
      <c r="E4194" s="85"/>
      <c r="F4194" s="86"/>
      <c r="G4194" s="83"/>
      <c r="H4194" s="81"/>
      <c r="I4194" s="87"/>
      <c r="J4194" s="87"/>
      <c r="K4194" s="36"/>
      <c r="L4194" s="90"/>
      <c r="M4194" s="90"/>
      <c r="N4194" s="89"/>
      <c r="O4194" s="72" t="s">
        <v>217</v>
      </c>
      <c r="P4194" s="74">
        <v>42828.51635416667</v>
      </c>
      <c r="Q4194" s="72" t="s">
        <v>5681</v>
      </c>
      <c r="R4194" s="72"/>
      <c r="S4194" s="72"/>
      <c r="T4194" s="72"/>
      <c r="U4194" s="72"/>
      <c r="V4194" s="76" t="s">
        <v>10657</v>
      </c>
      <c r="W4194" s="74">
        <v>42828.51635416667</v>
      </c>
      <c r="X4194" s="76" t="s">
        <v>14116</v>
      </c>
      <c r="Y4194" s="72"/>
      <c r="Z4194" s="72"/>
      <c r="AA4194" s="78" t="s">
        <v>18073</v>
      </c>
      <c r="AB4194" s="72"/>
      <c r="AC4194" s="72" t="b">
        <v>0</v>
      </c>
      <c r="AD4194" s="72">
        <v>0</v>
      </c>
      <c r="AE4194" s="78" t="s">
        <v>230</v>
      </c>
      <c r="AF4194" s="72" t="b">
        <v>0</v>
      </c>
      <c r="AG4194" s="72" t="s">
        <v>344</v>
      </c>
      <c r="AH4194" s="72"/>
      <c r="AI4194" s="78" t="s">
        <v>230</v>
      </c>
      <c r="AJ4194" s="72" t="b">
        <v>0</v>
      </c>
      <c r="AK4194" s="72">
        <v>96</v>
      </c>
      <c r="AL4194" s="78" t="s">
        <v>18161</v>
      </c>
      <c r="AM4194" s="72" t="s">
        <v>243</v>
      </c>
      <c r="AN4194" s="72" t="b">
        <v>0</v>
      </c>
      <c r="AO4194" s="78" t="s">
        <v>18161</v>
      </c>
      <c r="AP4194" s="72" t="s">
        <v>179</v>
      </c>
      <c r="AQ4194" s="72">
        <v>0</v>
      </c>
      <c r="AR4194" s="72">
        <v>0</v>
      </c>
      <c r="AS4194" s="72"/>
      <c r="AT4194" s="72"/>
      <c r="AU4194" s="72"/>
      <c r="AV4194" s="72"/>
      <c r="AW4194" s="72"/>
      <c r="AX4194" s="72"/>
      <c r="AY4194" s="72"/>
      <c r="AZ4194" s="72"/>
    </row>
    <row r="4195" spans="1:52" x14ac:dyDescent="0.35">
      <c r="A4195" s="70" t="s">
        <v>2605</v>
      </c>
      <c r="B4195" s="70" t="s">
        <v>2913</v>
      </c>
      <c r="C4195" s="83"/>
      <c r="D4195" s="84"/>
      <c r="E4195" s="85"/>
      <c r="F4195" s="86"/>
      <c r="G4195" s="83"/>
      <c r="H4195" s="81"/>
      <c r="I4195" s="87"/>
      <c r="J4195" s="87"/>
      <c r="K4195" s="36"/>
      <c r="L4195" s="90"/>
      <c r="M4195" s="90"/>
      <c r="N4195" s="89"/>
      <c r="O4195" s="72" t="s">
        <v>217</v>
      </c>
      <c r="P4195" s="74">
        <v>42828.51635416667</v>
      </c>
      <c r="Q4195" s="72" t="s">
        <v>5681</v>
      </c>
      <c r="R4195" s="72"/>
      <c r="S4195" s="72"/>
      <c r="T4195" s="72"/>
      <c r="U4195" s="72"/>
      <c r="V4195" s="76" t="s">
        <v>10657</v>
      </c>
      <c r="W4195" s="74">
        <v>42828.51635416667</v>
      </c>
      <c r="X4195" s="76" t="s">
        <v>14116</v>
      </c>
      <c r="Y4195" s="72"/>
      <c r="Z4195" s="72"/>
      <c r="AA4195" s="78" t="s">
        <v>18073</v>
      </c>
      <c r="AB4195" s="72"/>
      <c r="AC4195" s="72" t="b">
        <v>0</v>
      </c>
      <c r="AD4195" s="72">
        <v>0</v>
      </c>
      <c r="AE4195" s="78" t="s">
        <v>230</v>
      </c>
      <c r="AF4195" s="72" t="b">
        <v>0</v>
      </c>
      <c r="AG4195" s="72" t="s">
        <v>344</v>
      </c>
      <c r="AH4195" s="72"/>
      <c r="AI4195" s="78" t="s">
        <v>230</v>
      </c>
      <c r="AJ4195" s="72" t="b">
        <v>0</v>
      </c>
      <c r="AK4195" s="72">
        <v>96</v>
      </c>
      <c r="AL4195" s="78" t="s">
        <v>18161</v>
      </c>
      <c r="AM4195" s="72" t="s">
        <v>243</v>
      </c>
      <c r="AN4195" s="72" t="b">
        <v>0</v>
      </c>
      <c r="AO4195" s="78" t="s">
        <v>18161</v>
      </c>
      <c r="AP4195" s="72" t="s">
        <v>179</v>
      </c>
      <c r="AQ4195" s="72">
        <v>0</v>
      </c>
      <c r="AR4195" s="72">
        <v>0</v>
      </c>
      <c r="AS4195" s="72"/>
      <c r="AT4195" s="72"/>
      <c r="AU4195" s="72"/>
      <c r="AV4195" s="72"/>
      <c r="AW4195" s="72"/>
      <c r="AX4195" s="72"/>
      <c r="AY4195" s="72"/>
      <c r="AZ4195" s="72"/>
    </row>
    <row r="4196" spans="1:52" x14ac:dyDescent="0.35">
      <c r="A4196" s="70" t="s">
        <v>2605</v>
      </c>
      <c r="B4196" s="70" t="s">
        <v>2579</v>
      </c>
      <c r="C4196" s="83"/>
      <c r="D4196" s="84"/>
      <c r="E4196" s="85"/>
      <c r="F4196" s="86"/>
      <c r="G4196" s="83"/>
      <c r="H4196" s="81"/>
      <c r="I4196" s="87"/>
      <c r="J4196" s="87"/>
      <c r="K4196" s="36"/>
      <c r="L4196" s="90"/>
      <c r="M4196" s="90"/>
      <c r="N4196" s="89"/>
      <c r="O4196" s="72" t="s">
        <v>217</v>
      </c>
      <c r="P4196" s="74">
        <v>42828.51635416667</v>
      </c>
      <c r="Q4196" s="72" t="s">
        <v>5681</v>
      </c>
      <c r="R4196" s="72"/>
      <c r="S4196" s="72"/>
      <c r="T4196" s="72"/>
      <c r="U4196" s="72"/>
      <c r="V4196" s="76" t="s">
        <v>10657</v>
      </c>
      <c r="W4196" s="74">
        <v>42828.51635416667</v>
      </c>
      <c r="X4196" s="76" t="s">
        <v>14116</v>
      </c>
      <c r="Y4196" s="72"/>
      <c r="Z4196" s="72"/>
      <c r="AA4196" s="78" t="s">
        <v>18073</v>
      </c>
      <c r="AB4196" s="72"/>
      <c r="AC4196" s="72" t="b">
        <v>0</v>
      </c>
      <c r="AD4196" s="72">
        <v>0</v>
      </c>
      <c r="AE4196" s="78" t="s">
        <v>230</v>
      </c>
      <c r="AF4196" s="72" t="b">
        <v>0</v>
      </c>
      <c r="AG4196" s="72" t="s">
        <v>344</v>
      </c>
      <c r="AH4196" s="72"/>
      <c r="AI4196" s="78" t="s">
        <v>230</v>
      </c>
      <c r="AJ4196" s="72" t="b">
        <v>0</v>
      </c>
      <c r="AK4196" s="72">
        <v>96</v>
      </c>
      <c r="AL4196" s="78" t="s">
        <v>18161</v>
      </c>
      <c r="AM4196" s="72" t="s">
        <v>243</v>
      </c>
      <c r="AN4196" s="72" t="b">
        <v>0</v>
      </c>
      <c r="AO4196" s="78" t="s">
        <v>18161</v>
      </c>
      <c r="AP4196" s="72" t="s">
        <v>179</v>
      </c>
      <c r="AQ4196" s="72">
        <v>0</v>
      </c>
      <c r="AR4196" s="72">
        <v>0</v>
      </c>
      <c r="AS4196" s="72"/>
      <c r="AT4196" s="72"/>
      <c r="AU4196" s="72"/>
      <c r="AV4196" s="72"/>
      <c r="AW4196" s="72"/>
      <c r="AX4196" s="72"/>
      <c r="AY4196" s="72"/>
      <c r="AZ4196" s="72"/>
    </row>
    <row r="4197" spans="1:52" x14ac:dyDescent="0.35">
      <c r="A4197" s="70" t="s">
        <v>2605</v>
      </c>
      <c r="B4197" s="70" t="s">
        <v>2580</v>
      </c>
      <c r="C4197" s="83"/>
      <c r="D4197" s="84"/>
      <c r="E4197" s="85"/>
      <c r="F4197" s="86"/>
      <c r="G4197" s="83"/>
      <c r="H4197" s="81"/>
      <c r="I4197" s="87"/>
      <c r="J4197" s="87"/>
      <c r="K4197" s="36"/>
      <c r="L4197" s="90"/>
      <c r="M4197" s="90"/>
      <c r="N4197" s="89"/>
      <c r="O4197" s="72" t="s">
        <v>217</v>
      </c>
      <c r="P4197" s="74">
        <v>42828.51635416667</v>
      </c>
      <c r="Q4197" s="72" t="s">
        <v>5681</v>
      </c>
      <c r="R4197" s="72"/>
      <c r="S4197" s="72"/>
      <c r="T4197" s="72"/>
      <c r="U4197" s="72"/>
      <c r="V4197" s="76" t="s">
        <v>10657</v>
      </c>
      <c r="W4197" s="74">
        <v>42828.51635416667</v>
      </c>
      <c r="X4197" s="76" t="s">
        <v>14116</v>
      </c>
      <c r="Y4197" s="72"/>
      <c r="Z4197" s="72"/>
      <c r="AA4197" s="78" t="s">
        <v>18073</v>
      </c>
      <c r="AB4197" s="72"/>
      <c r="AC4197" s="72" t="b">
        <v>0</v>
      </c>
      <c r="AD4197" s="72">
        <v>0</v>
      </c>
      <c r="AE4197" s="78" t="s">
        <v>230</v>
      </c>
      <c r="AF4197" s="72" t="b">
        <v>0</v>
      </c>
      <c r="AG4197" s="72" t="s">
        <v>344</v>
      </c>
      <c r="AH4197" s="72"/>
      <c r="AI4197" s="78" t="s">
        <v>230</v>
      </c>
      <c r="AJ4197" s="72" t="b">
        <v>0</v>
      </c>
      <c r="AK4197" s="72">
        <v>96</v>
      </c>
      <c r="AL4197" s="78" t="s">
        <v>18161</v>
      </c>
      <c r="AM4197" s="72" t="s">
        <v>243</v>
      </c>
      <c r="AN4197" s="72" t="b">
        <v>0</v>
      </c>
      <c r="AO4197" s="78" t="s">
        <v>18161</v>
      </c>
      <c r="AP4197" s="72" t="s">
        <v>179</v>
      </c>
      <c r="AQ4197" s="72">
        <v>0</v>
      </c>
      <c r="AR4197" s="72">
        <v>0</v>
      </c>
      <c r="AS4197" s="72"/>
      <c r="AT4197" s="72"/>
      <c r="AU4197" s="72"/>
      <c r="AV4197" s="72"/>
      <c r="AW4197" s="72"/>
      <c r="AX4197" s="72"/>
      <c r="AY4197" s="72"/>
      <c r="AZ4197" s="72"/>
    </row>
    <row r="4198" spans="1:52" x14ac:dyDescent="0.35">
      <c r="A4198" s="70" t="s">
        <v>2606</v>
      </c>
      <c r="B4198" s="70" t="s">
        <v>2908</v>
      </c>
      <c r="C4198" s="83"/>
      <c r="D4198" s="84"/>
      <c r="E4198" s="85"/>
      <c r="F4198" s="86"/>
      <c r="G4198" s="83"/>
      <c r="H4198" s="81"/>
      <c r="I4198" s="87"/>
      <c r="J4198" s="87"/>
      <c r="K4198" s="36"/>
      <c r="L4198" s="90"/>
      <c r="M4198" s="90"/>
      <c r="N4198" s="89"/>
      <c r="O4198" s="72" t="s">
        <v>217</v>
      </c>
      <c r="P4198" s="74">
        <v>42828.51635416667</v>
      </c>
      <c r="Q4198" s="72" t="s">
        <v>5681</v>
      </c>
      <c r="R4198" s="72"/>
      <c r="S4198" s="72"/>
      <c r="T4198" s="72"/>
      <c r="U4198" s="72"/>
      <c r="V4198" s="76" t="s">
        <v>10658</v>
      </c>
      <c r="W4198" s="74">
        <v>42828.51635416667</v>
      </c>
      <c r="X4198" s="76" t="s">
        <v>14117</v>
      </c>
      <c r="Y4198" s="72"/>
      <c r="Z4198" s="72"/>
      <c r="AA4198" s="78" t="s">
        <v>18074</v>
      </c>
      <c r="AB4198" s="72"/>
      <c r="AC4198" s="72" t="b">
        <v>0</v>
      </c>
      <c r="AD4198" s="72">
        <v>0</v>
      </c>
      <c r="AE4198" s="78" t="s">
        <v>230</v>
      </c>
      <c r="AF4198" s="72" t="b">
        <v>0</v>
      </c>
      <c r="AG4198" s="72" t="s">
        <v>344</v>
      </c>
      <c r="AH4198" s="72"/>
      <c r="AI4198" s="78" t="s">
        <v>230</v>
      </c>
      <c r="AJ4198" s="72" t="b">
        <v>0</v>
      </c>
      <c r="AK4198" s="72">
        <v>96</v>
      </c>
      <c r="AL4198" s="78" t="s">
        <v>18161</v>
      </c>
      <c r="AM4198" s="72" t="s">
        <v>243</v>
      </c>
      <c r="AN4198" s="72" t="b">
        <v>0</v>
      </c>
      <c r="AO4198" s="78" t="s">
        <v>18161</v>
      </c>
      <c r="AP4198" s="72" t="s">
        <v>179</v>
      </c>
      <c r="AQ4198" s="72">
        <v>0</v>
      </c>
      <c r="AR4198" s="72">
        <v>0</v>
      </c>
      <c r="AS4198" s="72"/>
      <c r="AT4198" s="72"/>
      <c r="AU4198" s="72"/>
      <c r="AV4198" s="72"/>
      <c r="AW4198" s="72"/>
      <c r="AX4198" s="72"/>
      <c r="AY4198" s="72"/>
      <c r="AZ4198" s="72"/>
    </row>
    <row r="4199" spans="1:52" x14ac:dyDescent="0.35">
      <c r="A4199" s="70" t="s">
        <v>2606</v>
      </c>
      <c r="B4199" s="70" t="s">
        <v>2909</v>
      </c>
      <c r="C4199" s="83"/>
      <c r="D4199" s="84"/>
      <c r="E4199" s="85"/>
      <c r="F4199" s="86"/>
      <c r="G4199" s="83"/>
      <c r="H4199" s="81"/>
      <c r="I4199" s="87"/>
      <c r="J4199" s="87"/>
      <c r="K4199" s="36"/>
      <c r="L4199" s="90"/>
      <c r="M4199" s="90"/>
      <c r="N4199" s="89"/>
      <c r="O4199" s="72" t="s">
        <v>217</v>
      </c>
      <c r="P4199" s="74">
        <v>42828.51635416667</v>
      </c>
      <c r="Q4199" s="72" t="s">
        <v>5681</v>
      </c>
      <c r="R4199" s="72"/>
      <c r="S4199" s="72"/>
      <c r="T4199" s="72"/>
      <c r="U4199" s="72"/>
      <c r="V4199" s="76" t="s">
        <v>10658</v>
      </c>
      <c r="W4199" s="74">
        <v>42828.51635416667</v>
      </c>
      <c r="X4199" s="76" t="s">
        <v>14117</v>
      </c>
      <c r="Y4199" s="72"/>
      <c r="Z4199" s="72"/>
      <c r="AA4199" s="78" t="s">
        <v>18074</v>
      </c>
      <c r="AB4199" s="72"/>
      <c r="AC4199" s="72" t="b">
        <v>0</v>
      </c>
      <c r="AD4199" s="72">
        <v>0</v>
      </c>
      <c r="AE4199" s="78" t="s">
        <v>230</v>
      </c>
      <c r="AF4199" s="72" t="b">
        <v>0</v>
      </c>
      <c r="AG4199" s="72" t="s">
        <v>344</v>
      </c>
      <c r="AH4199" s="72"/>
      <c r="AI4199" s="78" t="s">
        <v>230</v>
      </c>
      <c r="AJ4199" s="72" t="b">
        <v>0</v>
      </c>
      <c r="AK4199" s="72">
        <v>96</v>
      </c>
      <c r="AL4199" s="78" t="s">
        <v>18161</v>
      </c>
      <c r="AM4199" s="72" t="s">
        <v>243</v>
      </c>
      <c r="AN4199" s="72" t="b">
        <v>0</v>
      </c>
      <c r="AO4199" s="78" t="s">
        <v>18161</v>
      </c>
      <c r="AP4199" s="72" t="s">
        <v>179</v>
      </c>
      <c r="AQ4199" s="72">
        <v>0</v>
      </c>
      <c r="AR4199" s="72">
        <v>0</v>
      </c>
      <c r="AS4199" s="72"/>
      <c r="AT4199" s="72"/>
      <c r="AU4199" s="72"/>
      <c r="AV4199" s="72"/>
      <c r="AW4199" s="72"/>
      <c r="AX4199" s="72"/>
      <c r="AY4199" s="72"/>
      <c r="AZ4199" s="72"/>
    </row>
    <row r="4200" spans="1:52" x14ac:dyDescent="0.35">
      <c r="A4200" s="70" t="s">
        <v>2606</v>
      </c>
      <c r="B4200" s="70" t="s">
        <v>2910</v>
      </c>
      <c r="C4200" s="83"/>
      <c r="D4200" s="84"/>
      <c r="E4200" s="85"/>
      <c r="F4200" s="86"/>
      <c r="G4200" s="83"/>
      <c r="H4200" s="81"/>
      <c r="I4200" s="87"/>
      <c r="J4200" s="87"/>
      <c r="K4200" s="36"/>
      <c r="L4200" s="90"/>
      <c r="M4200" s="90"/>
      <c r="N4200" s="89"/>
      <c r="O4200" s="72" t="s">
        <v>217</v>
      </c>
      <c r="P4200" s="74">
        <v>42828.51635416667</v>
      </c>
      <c r="Q4200" s="72" t="s">
        <v>5681</v>
      </c>
      <c r="R4200" s="72"/>
      <c r="S4200" s="72"/>
      <c r="T4200" s="72"/>
      <c r="U4200" s="72"/>
      <c r="V4200" s="76" t="s">
        <v>10658</v>
      </c>
      <c r="W4200" s="74">
        <v>42828.51635416667</v>
      </c>
      <c r="X4200" s="76" t="s">
        <v>14117</v>
      </c>
      <c r="Y4200" s="72"/>
      <c r="Z4200" s="72"/>
      <c r="AA4200" s="78" t="s">
        <v>18074</v>
      </c>
      <c r="AB4200" s="72"/>
      <c r="AC4200" s="72" t="b">
        <v>0</v>
      </c>
      <c r="AD4200" s="72">
        <v>0</v>
      </c>
      <c r="AE4200" s="78" t="s">
        <v>230</v>
      </c>
      <c r="AF4200" s="72" t="b">
        <v>0</v>
      </c>
      <c r="AG4200" s="72" t="s">
        <v>344</v>
      </c>
      <c r="AH4200" s="72"/>
      <c r="AI4200" s="78" t="s">
        <v>230</v>
      </c>
      <c r="AJ4200" s="72" t="b">
        <v>0</v>
      </c>
      <c r="AK4200" s="72">
        <v>96</v>
      </c>
      <c r="AL4200" s="78" t="s">
        <v>18161</v>
      </c>
      <c r="AM4200" s="72" t="s">
        <v>243</v>
      </c>
      <c r="AN4200" s="72" t="b">
        <v>0</v>
      </c>
      <c r="AO4200" s="78" t="s">
        <v>18161</v>
      </c>
      <c r="AP4200" s="72" t="s">
        <v>179</v>
      </c>
      <c r="AQ4200" s="72">
        <v>0</v>
      </c>
      <c r="AR4200" s="72">
        <v>0</v>
      </c>
      <c r="AS4200" s="72"/>
      <c r="AT4200" s="72"/>
      <c r="AU4200" s="72"/>
      <c r="AV4200" s="72"/>
      <c r="AW4200" s="72"/>
      <c r="AX4200" s="72"/>
      <c r="AY4200" s="72"/>
      <c r="AZ4200" s="72"/>
    </row>
    <row r="4201" spans="1:52" x14ac:dyDescent="0.35">
      <c r="A4201" s="70" t="s">
        <v>2606</v>
      </c>
      <c r="B4201" s="70" t="s">
        <v>2691</v>
      </c>
      <c r="C4201" s="83"/>
      <c r="D4201" s="84"/>
      <c r="E4201" s="85"/>
      <c r="F4201" s="86"/>
      <c r="G4201" s="83"/>
      <c r="H4201" s="81"/>
      <c r="I4201" s="87"/>
      <c r="J4201" s="87"/>
      <c r="K4201" s="36"/>
      <c r="L4201" s="90"/>
      <c r="M4201" s="90"/>
      <c r="N4201" s="89"/>
      <c r="O4201" s="72" t="s">
        <v>217</v>
      </c>
      <c r="P4201" s="74">
        <v>42828.51635416667</v>
      </c>
      <c r="Q4201" s="72" t="s">
        <v>5681</v>
      </c>
      <c r="R4201" s="72"/>
      <c r="S4201" s="72"/>
      <c r="T4201" s="72"/>
      <c r="U4201" s="72"/>
      <c r="V4201" s="76" t="s">
        <v>10658</v>
      </c>
      <c r="W4201" s="74">
        <v>42828.51635416667</v>
      </c>
      <c r="X4201" s="76" t="s">
        <v>14117</v>
      </c>
      <c r="Y4201" s="72"/>
      <c r="Z4201" s="72"/>
      <c r="AA4201" s="78" t="s">
        <v>18074</v>
      </c>
      <c r="AB4201" s="72"/>
      <c r="AC4201" s="72" t="b">
        <v>0</v>
      </c>
      <c r="AD4201" s="72">
        <v>0</v>
      </c>
      <c r="AE4201" s="78" t="s">
        <v>230</v>
      </c>
      <c r="AF4201" s="72" t="b">
        <v>0</v>
      </c>
      <c r="AG4201" s="72" t="s">
        <v>344</v>
      </c>
      <c r="AH4201" s="72"/>
      <c r="AI4201" s="78" t="s">
        <v>230</v>
      </c>
      <c r="AJ4201" s="72" t="b">
        <v>0</v>
      </c>
      <c r="AK4201" s="72">
        <v>96</v>
      </c>
      <c r="AL4201" s="78" t="s">
        <v>18161</v>
      </c>
      <c r="AM4201" s="72" t="s">
        <v>243</v>
      </c>
      <c r="AN4201" s="72" t="b">
        <v>0</v>
      </c>
      <c r="AO4201" s="78" t="s">
        <v>18161</v>
      </c>
      <c r="AP4201" s="72" t="s">
        <v>179</v>
      </c>
      <c r="AQ4201" s="72">
        <v>0</v>
      </c>
      <c r="AR4201" s="72">
        <v>0</v>
      </c>
      <c r="AS4201" s="72"/>
      <c r="AT4201" s="72"/>
      <c r="AU4201" s="72"/>
      <c r="AV4201" s="72"/>
      <c r="AW4201" s="72"/>
      <c r="AX4201" s="72"/>
      <c r="AY4201" s="72"/>
      <c r="AZ4201" s="72"/>
    </row>
    <row r="4202" spans="1:52" x14ac:dyDescent="0.35">
      <c r="A4202" s="70" t="s">
        <v>2606</v>
      </c>
      <c r="B4202" s="70" t="s">
        <v>2911</v>
      </c>
      <c r="C4202" s="83"/>
      <c r="D4202" s="84"/>
      <c r="E4202" s="85"/>
      <c r="F4202" s="86"/>
      <c r="G4202" s="83"/>
      <c r="H4202" s="81"/>
      <c r="I4202" s="87"/>
      <c r="J4202" s="87"/>
      <c r="K4202" s="36"/>
      <c r="L4202" s="90"/>
      <c r="M4202" s="90"/>
      <c r="N4202" s="89"/>
      <c r="O4202" s="72" t="s">
        <v>217</v>
      </c>
      <c r="P4202" s="74">
        <v>42828.51635416667</v>
      </c>
      <c r="Q4202" s="72" t="s">
        <v>5681</v>
      </c>
      <c r="R4202" s="72"/>
      <c r="S4202" s="72"/>
      <c r="T4202" s="72"/>
      <c r="U4202" s="72"/>
      <c r="V4202" s="76" t="s">
        <v>10658</v>
      </c>
      <c r="W4202" s="74">
        <v>42828.51635416667</v>
      </c>
      <c r="X4202" s="76" t="s">
        <v>14117</v>
      </c>
      <c r="Y4202" s="72"/>
      <c r="Z4202" s="72"/>
      <c r="AA4202" s="78" t="s">
        <v>18074</v>
      </c>
      <c r="AB4202" s="72"/>
      <c r="AC4202" s="72" t="b">
        <v>0</v>
      </c>
      <c r="AD4202" s="72">
        <v>0</v>
      </c>
      <c r="AE4202" s="78" t="s">
        <v>230</v>
      </c>
      <c r="AF4202" s="72" t="b">
        <v>0</v>
      </c>
      <c r="AG4202" s="72" t="s">
        <v>344</v>
      </c>
      <c r="AH4202" s="72"/>
      <c r="AI4202" s="78" t="s">
        <v>230</v>
      </c>
      <c r="AJ4202" s="72" t="b">
        <v>0</v>
      </c>
      <c r="AK4202" s="72">
        <v>96</v>
      </c>
      <c r="AL4202" s="78" t="s">
        <v>18161</v>
      </c>
      <c r="AM4202" s="72" t="s">
        <v>243</v>
      </c>
      <c r="AN4202" s="72" t="b">
        <v>0</v>
      </c>
      <c r="AO4202" s="78" t="s">
        <v>18161</v>
      </c>
      <c r="AP4202" s="72" t="s">
        <v>179</v>
      </c>
      <c r="AQ4202" s="72">
        <v>0</v>
      </c>
      <c r="AR4202" s="72">
        <v>0</v>
      </c>
      <c r="AS4202" s="72"/>
      <c r="AT4202" s="72"/>
      <c r="AU4202" s="72"/>
      <c r="AV4202" s="72"/>
      <c r="AW4202" s="72"/>
      <c r="AX4202" s="72"/>
      <c r="AY4202" s="72"/>
      <c r="AZ4202" s="72"/>
    </row>
    <row r="4203" spans="1:52" x14ac:dyDescent="0.35">
      <c r="A4203" s="70" t="s">
        <v>2606</v>
      </c>
      <c r="B4203" s="70" t="s">
        <v>2912</v>
      </c>
      <c r="C4203" s="83"/>
      <c r="D4203" s="84"/>
      <c r="E4203" s="85"/>
      <c r="F4203" s="86"/>
      <c r="G4203" s="83"/>
      <c r="H4203" s="81"/>
      <c r="I4203" s="87"/>
      <c r="J4203" s="87"/>
      <c r="K4203" s="36"/>
      <c r="L4203" s="90"/>
      <c r="M4203" s="90"/>
      <c r="N4203" s="89"/>
      <c r="O4203" s="72" t="s">
        <v>217</v>
      </c>
      <c r="P4203" s="74">
        <v>42828.51635416667</v>
      </c>
      <c r="Q4203" s="72" t="s">
        <v>5681</v>
      </c>
      <c r="R4203" s="72"/>
      <c r="S4203" s="72"/>
      <c r="T4203" s="72"/>
      <c r="U4203" s="72"/>
      <c r="V4203" s="76" t="s">
        <v>10658</v>
      </c>
      <c r="W4203" s="74">
        <v>42828.51635416667</v>
      </c>
      <c r="X4203" s="76" t="s">
        <v>14117</v>
      </c>
      <c r="Y4203" s="72"/>
      <c r="Z4203" s="72"/>
      <c r="AA4203" s="78" t="s">
        <v>18074</v>
      </c>
      <c r="AB4203" s="72"/>
      <c r="AC4203" s="72" t="b">
        <v>0</v>
      </c>
      <c r="AD4203" s="72">
        <v>0</v>
      </c>
      <c r="AE4203" s="78" t="s">
        <v>230</v>
      </c>
      <c r="AF4203" s="72" t="b">
        <v>0</v>
      </c>
      <c r="AG4203" s="72" t="s">
        <v>344</v>
      </c>
      <c r="AH4203" s="72"/>
      <c r="AI4203" s="78" t="s">
        <v>230</v>
      </c>
      <c r="AJ4203" s="72" t="b">
        <v>0</v>
      </c>
      <c r="AK4203" s="72">
        <v>96</v>
      </c>
      <c r="AL4203" s="78" t="s">
        <v>18161</v>
      </c>
      <c r="AM4203" s="72" t="s">
        <v>243</v>
      </c>
      <c r="AN4203" s="72" t="b">
        <v>0</v>
      </c>
      <c r="AO4203" s="78" t="s">
        <v>18161</v>
      </c>
      <c r="AP4203" s="72" t="s">
        <v>179</v>
      </c>
      <c r="AQ4203" s="72">
        <v>0</v>
      </c>
      <c r="AR4203" s="72">
        <v>0</v>
      </c>
      <c r="AS4203" s="72"/>
      <c r="AT4203" s="72"/>
      <c r="AU4203" s="72"/>
      <c r="AV4203" s="72"/>
      <c r="AW4203" s="72"/>
      <c r="AX4203" s="72"/>
      <c r="AY4203" s="72"/>
      <c r="AZ4203" s="72"/>
    </row>
    <row r="4204" spans="1:52" x14ac:dyDescent="0.35">
      <c r="A4204" s="70" t="s">
        <v>2606</v>
      </c>
      <c r="B4204" s="70" t="s">
        <v>2913</v>
      </c>
      <c r="C4204" s="83"/>
      <c r="D4204" s="84"/>
      <c r="E4204" s="85"/>
      <c r="F4204" s="86"/>
      <c r="G4204" s="83"/>
      <c r="H4204" s="81"/>
      <c r="I4204" s="87"/>
      <c r="J4204" s="87"/>
      <c r="K4204" s="36"/>
      <c r="L4204" s="90"/>
      <c r="M4204" s="90"/>
      <c r="N4204" s="89"/>
      <c r="O4204" s="72" t="s">
        <v>217</v>
      </c>
      <c r="P4204" s="74">
        <v>42828.51635416667</v>
      </c>
      <c r="Q4204" s="72" t="s">
        <v>5681</v>
      </c>
      <c r="R4204" s="72"/>
      <c r="S4204" s="72"/>
      <c r="T4204" s="72"/>
      <c r="U4204" s="72"/>
      <c r="V4204" s="76" t="s">
        <v>10658</v>
      </c>
      <c r="W4204" s="74">
        <v>42828.51635416667</v>
      </c>
      <c r="X4204" s="76" t="s">
        <v>14117</v>
      </c>
      <c r="Y4204" s="72"/>
      <c r="Z4204" s="72"/>
      <c r="AA4204" s="78" t="s">
        <v>18074</v>
      </c>
      <c r="AB4204" s="72"/>
      <c r="AC4204" s="72" t="b">
        <v>0</v>
      </c>
      <c r="AD4204" s="72">
        <v>0</v>
      </c>
      <c r="AE4204" s="78" t="s">
        <v>230</v>
      </c>
      <c r="AF4204" s="72" t="b">
        <v>0</v>
      </c>
      <c r="AG4204" s="72" t="s">
        <v>344</v>
      </c>
      <c r="AH4204" s="72"/>
      <c r="AI4204" s="78" t="s">
        <v>230</v>
      </c>
      <c r="AJ4204" s="72" t="b">
        <v>0</v>
      </c>
      <c r="AK4204" s="72">
        <v>96</v>
      </c>
      <c r="AL4204" s="78" t="s">
        <v>18161</v>
      </c>
      <c r="AM4204" s="72" t="s">
        <v>243</v>
      </c>
      <c r="AN4204" s="72" t="b">
        <v>0</v>
      </c>
      <c r="AO4204" s="78" t="s">
        <v>18161</v>
      </c>
      <c r="AP4204" s="72" t="s">
        <v>179</v>
      </c>
      <c r="AQ4204" s="72">
        <v>0</v>
      </c>
      <c r="AR4204" s="72">
        <v>0</v>
      </c>
      <c r="AS4204" s="72"/>
      <c r="AT4204" s="72"/>
      <c r="AU4204" s="72"/>
      <c r="AV4204" s="72"/>
      <c r="AW4204" s="72"/>
      <c r="AX4204" s="72"/>
      <c r="AY4204" s="72"/>
      <c r="AZ4204" s="72"/>
    </row>
    <row r="4205" spans="1:52" x14ac:dyDescent="0.35">
      <c r="A4205" s="70" t="s">
        <v>2606</v>
      </c>
      <c r="B4205" s="70" t="s">
        <v>2579</v>
      </c>
      <c r="C4205" s="83"/>
      <c r="D4205" s="84"/>
      <c r="E4205" s="85"/>
      <c r="F4205" s="86"/>
      <c r="G4205" s="83"/>
      <c r="H4205" s="81"/>
      <c r="I4205" s="87"/>
      <c r="J4205" s="87"/>
      <c r="K4205" s="36"/>
      <c r="L4205" s="90"/>
      <c r="M4205" s="90"/>
      <c r="N4205" s="89"/>
      <c r="O4205" s="72" t="s">
        <v>217</v>
      </c>
      <c r="P4205" s="74">
        <v>42828.51635416667</v>
      </c>
      <c r="Q4205" s="72" t="s">
        <v>5681</v>
      </c>
      <c r="R4205" s="72"/>
      <c r="S4205" s="72"/>
      <c r="T4205" s="72"/>
      <c r="U4205" s="72"/>
      <c r="V4205" s="76" t="s">
        <v>10658</v>
      </c>
      <c r="W4205" s="74">
        <v>42828.51635416667</v>
      </c>
      <c r="X4205" s="76" t="s">
        <v>14117</v>
      </c>
      <c r="Y4205" s="72"/>
      <c r="Z4205" s="72"/>
      <c r="AA4205" s="78" t="s">
        <v>18074</v>
      </c>
      <c r="AB4205" s="72"/>
      <c r="AC4205" s="72" t="b">
        <v>0</v>
      </c>
      <c r="AD4205" s="72">
        <v>0</v>
      </c>
      <c r="AE4205" s="78" t="s">
        <v>230</v>
      </c>
      <c r="AF4205" s="72" t="b">
        <v>0</v>
      </c>
      <c r="AG4205" s="72" t="s">
        <v>344</v>
      </c>
      <c r="AH4205" s="72"/>
      <c r="AI4205" s="78" t="s">
        <v>230</v>
      </c>
      <c r="AJ4205" s="72" t="b">
        <v>0</v>
      </c>
      <c r="AK4205" s="72">
        <v>96</v>
      </c>
      <c r="AL4205" s="78" t="s">
        <v>18161</v>
      </c>
      <c r="AM4205" s="72" t="s">
        <v>243</v>
      </c>
      <c r="AN4205" s="72" t="b">
        <v>0</v>
      </c>
      <c r="AO4205" s="78" t="s">
        <v>18161</v>
      </c>
      <c r="AP4205" s="72" t="s">
        <v>179</v>
      </c>
      <c r="AQ4205" s="72">
        <v>0</v>
      </c>
      <c r="AR4205" s="72">
        <v>0</v>
      </c>
      <c r="AS4205" s="72"/>
      <c r="AT4205" s="72"/>
      <c r="AU4205" s="72"/>
      <c r="AV4205" s="72"/>
      <c r="AW4205" s="72"/>
      <c r="AX4205" s="72"/>
      <c r="AY4205" s="72"/>
      <c r="AZ4205" s="72"/>
    </row>
    <row r="4206" spans="1:52" x14ac:dyDescent="0.35">
      <c r="A4206" s="70" t="s">
        <v>2606</v>
      </c>
      <c r="B4206" s="70" t="s">
        <v>2580</v>
      </c>
      <c r="C4206" s="83"/>
      <c r="D4206" s="84"/>
      <c r="E4206" s="85"/>
      <c r="F4206" s="86"/>
      <c r="G4206" s="83"/>
      <c r="H4206" s="81"/>
      <c r="I4206" s="87"/>
      <c r="J4206" s="87"/>
      <c r="K4206" s="36"/>
      <c r="L4206" s="90"/>
      <c r="M4206" s="90"/>
      <c r="N4206" s="89"/>
      <c r="O4206" s="72" t="s">
        <v>217</v>
      </c>
      <c r="P4206" s="74">
        <v>42828.51635416667</v>
      </c>
      <c r="Q4206" s="72" t="s">
        <v>5681</v>
      </c>
      <c r="R4206" s="72"/>
      <c r="S4206" s="72"/>
      <c r="T4206" s="72"/>
      <c r="U4206" s="72"/>
      <c r="V4206" s="76" t="s">
        <v>10658</v>
      </c>
      <c r="W4206" s="74">
        <v>42828.51635416667</v>
      </c>
      <c r="X4206" s="76" t="s">
        <v>14117</v>
      </c>
      <c r="Y4206" s="72"/>
      <c r="Z4206" s="72"/>
      <c r="AA4206" s="78" t="s">
        <v>18074</v>
      </c>
      <c r="AB4206" s="72"/>
      <c r="AC4206" s="72" t="b">
        <v>0</v>
      </c>
      <c r="AD4206" s="72">
        <v>0</v>
      </c>
      <c r="AE4206" s="78" t="s">
        <v>230</v>
      </c>
      <c r="AF4206" s="72" t="b">
        <v>0</v>
      </c>
      <c r="AG4206" s="72" t="s">
        <v>344</v>
      </c>
      <c r="AH4206" s="72"/>
      <c r="AI4206" s="78" t="s">
        <v>230</v>
      </c>
      <c r="AJ4206" s="72" t="b">
        <v>0</v>
      </c>
      <c r="AK4206" s="72">
        <v>96</v>
      </c>
      <c r="AL4206" s="78" t="s">
        <v>18161</v>
      </c>
      <c r="AM4206" s="72" t="s">
        <v>243</v>
      </c>
      <c r="AN4206" s="72" t="b">
        <v>0</v>
      </c>
      <c r="AO4206" s="78" t="s">
        <v>18161</v>
      </c>
      <c r="AP4206" s="72" t="s">
        <v>179</v>
      </c>
      <c r="AQ4206" s="72">
        <v>0</v>
      </c>
      <c r="AR4206" s="72">
        <v>0</v>
      </c>
      <c r="AS4206" s="72"/>
      <c r="AT4206" s="72"/>
      <c r="AU4206" s="72"/>
      <c r="AV4206" s="72"/>
      <c r="AW4206" s="72"/>
      <c r="AX4206" s="72"/>
      <c r="AY4206" s="72"/>
      <c r="AZ4206" s="72"/>
    </row>
    <row r="4207" spans="1:52" x14ac:dyDescent="0.35">
      <c r="A4207" s="70" t="s">
        <v>2607</v>
      </c>
      <c r="B4207" s="70" t="s">
        <v>2908</v>
      </c>
      <c r="C4207" s="83"/>
      <c r="D4207" s="84"/>
      <c r="E4207" s="85"/>
      <c r="F4207" s="86"/>
      <c r="G4207" s="83"/>
      <c r="H4207" s="81"/>
      <c r="I4207" s="87"/>
      <c r="J4207" s="87"/>
      <c r="K4207" s="36"/>
      <c r="L4207" s="90"/>
      <c r="M4207" s="90"/>
      <c r="N4207" s="89"/>
      <c r="O4207" s="72" t="s">
        <v>217</v>
      </c>
      <c r="P4207" s="74">
        <v>42828.51635416667</v>
      </c>
      <c r="Q4207" s="72" t="s">
        <v>5681</v>
      </c>
      <c r="R4207" s="72"/>
      <c r="S4207" s="72"/>
      <c r="T4207" s="72"/>
      <c r="U4207" s="72"/>
      <c r="V4207" s="76" t="s">
        <v>10659</v>
      </c>
      <c r="W4207" s="74">
        <v>42828.51635416667</v>
      </c>
      <c r="X4207" s="76" t="s">
        <v>14118</v>
      </c>
      <c r="Y4207" s="72"/>
      <c r="Z4207" s="72"/>
      <c r="AA4207" s="78" t="s">
        <v>18075</v>
      </c>
      <c r="AB4207" s="72"/>
      <c r="AC4207" s="72" t="b">
        <v>0</v>
      </c>
      <c r="AD4207" s="72">
        <v>0</v>
      </c>
      <c r="AE4207" s="78" t="s">
        <v>230</v>
      </c>
      <c r="AF4207" s="72" t="b">
        <v>0</v>
      </c>
      <c r="AG4207" s="72" t="s">
        <v>344</v>
      </c>
      <c r="AH4207" s="72"/>
      <c r="AI4207" s="78" t="s">
        <v>230</v>
      </c>
      <c r="AJ4207" s="72" t="b">
        <v>0</v>
      </c>
      <c r="AK4207" s="72">
        <v>96</v>
      </c>
      <c r="AL4207" s="78" t="s">
        <v>18161</v>
      </c>
      <c r="AM4207" s="72" t="s">
        <v>243</v>
      </c>
      <c r="AN4207" s="72" t="b">
        <v>0</v>
      </c>
      <c r="AO4207" s="78" t="s">
        <v>18161</v>
      </c>
      <c r="AP4207" s="72" t="s">
        <v>179</v>
      </c>
      <c r="AQ4207" s="72">
        <v>0</v>
      </c>
      <c r="AR4207" s="72">
        <v>0</v>
      </c>
      <c r="AS4207" s="72"/>
      <c r="AT4207" s="72"/>
      <c r="AU4207" s="72"/>
      <c r="AV4207" s="72"/>
      <c r="AW4207" s="72"/>
      <c r="AX4207" s="72"/>
      <c r="AY4207" s="72"/>
      <c r="AZ4207" s="72"/>
    </row>
    <row r="4208" spans="1:52" x14ac:dyDescent="0.35">
      <c r="A4208" s="70" t="s">
        <v>2607</v>
      </c>
      <c r="B4208" s="70" t="s">
        <v>2909</v>
      </c>
      <c r="C4208" s="83"/>
      <c r="D4208" s="84"/>
      <c r="E4208" s="85"/>
      <c r="F4208" s="86"/>
      <c r="G4208" s="83"/>
      <c r="H4208" s="81"/>
      <c r="I4208" s="87"/>
      <c r="J4208" s="87"/>
      <c r="K4208" s="36"/>
      <c r="L4208" s="90"/>
      <c r="M4208" s="90"/>
      <c r="N4208" s="89"/>
      <c r="O4208" s="72" t="s">
        <v>217</v>
      </c>
      <c r="P4208" s="74">
        <v>42828.51635416667</v>
      </c>
      <c r="Q4208" s="72" t="s">
        <v>5681</v>
      </c>
      <c r="R4208" s="72"/>
      <c r="S4208" s="72"/>
      <c r="T4208" s="72"/>
      <c r="U4208" s="72"/>
      <c r="V4208" s="76" t="s">
        <v>10659</v>
      </c>
      <c r="W4208" s="74">
        <v>42828.51635416667</v>
      </c>
      <c r="X4208" s="76" t="s">
        <v>14118</v>
      </c>
      <c r="Y4208" s="72"/>
      <c r="Z4208" s="72"/>
      <c r="AA4208" s="78" t="s">
        <v>18075</v>
      </c>
      <c r="AB4208" s="72"/>
      <c r="AC4208" s="72" t="b">
        <v>0</v>
      </c>
      <c r="AD4208" s="72">
        <v>0</v>
      </c>
      <c r="AE4208" s="78" t="s">
        <v>230</v>
      </c>
      <c r="AF4208" s="72" t="b">
        <v>0</v>
      </c>
      <c r="AG4208" s="72" t="s">
        <v>344</v>
      </c>
      <c r="AH4208" s="72"/>
      <c r="AI4208" s="78" t="s">
        <v>230</v>
      </c>
      <c r="AJ4208" s="72" t="b">
        <v>0</v>
      </c>
      <c r="AK4208" s="72">
        <v>96</v>
      </c>
      <c r="AL4208" s="78" t="s">
        <v>18161</v>
      </c>
      <c r="AM4208" s="72" t="s">
        <v>243</v>
      </c>
      <c r="AN4208" s="72" t="b">
        <v>0</v>
      </c>
      <c r="AO4208" s="78" t="s">
        <v>18161</v>
      </c>
      <c r="AP4208" s="72" t="s">
        <v>179</v>
      </c>
      <c r="AQ4208" s="72">
        <v>0</v>
      </c>
      <c r="AR4208" s="72">
        <v>0</v>
      </c>
      <c r="AS4208" s="72"/>
      <c r="AT4208" s="72"/>
      <c r="AU4208" s="72"/>
      <c r="AV4208" s="72"/>
      <c r="AW4208" s="72"/>
      <c r="AX4208" s="72"/>
      <c r="AY4208" s="72"/>
      <c r="AZ4208" s="72"/>
    </row>
    <row r="4209" spans="1:52" x14ac:dyDescent="0.35">
      <c r="A4209" s="70" t="s">
        <v>2607</v>
      </c>
      <c r="B4209" s="70" t="s">
        <v>2910</v>
      </c>
      <c r="C4209" s="83"/>
      <c r="D4209" s="84"/>
      <c r="E4209" s="85"/>
      <c r="F4209" s="86"/>
      <c r="G4209" s="83"/>
      <c r="H4209" s="81"/>
      <c r="I4209" s="87"/>
      <c r="J4209" s="87"/>
      <c r="K4209" s="36"/>
      <c r="L4209" s="90"/>
      <c r="M4209" s="90"/>
      <c r="N4209" s="89"/>
      <c r="O4209" s="72" t="s">
        <v>217</v>
      </c>
      <c r="P4209" s="74">
        <v>42828.51635416667</v>
      </c>
      <c r="Q4209" s="72" t="s">
        <v>5681</v>
      </c>
      <c r="R4209" s="72"/>
      <c r="S4209" s="72"/>
      <c r="T4209" s="72"/>
      <c r="U4209" s="72"/>
      <c r="V4209" s="76" t="s">
        <v>10659</v>
      </c>
      <c r="W4209" s="74">
        <v>42828.51635416667</v>
      </c>
      <c r="X4209" s="76" t="s">
        <v>14118</v>
      </c>
      <c r="Y4209" s="72"/>
      <c r="Z4209" s="72"/>
      <c r="AA4209" s="78" t="s">
        <v>18075</v>
      </c>
      <c r="AB4209" s="72"/>
      <c r="AC4209" s="72" t="b">
        <v>0</v>
      </c>
      <c r="AD4209" s="72">
        <v>0</v>
      </c>
      <c r="AE4209" s="78" t="s">
        <v>230</v>
      </c>
      <c r="AF4209" s="72" t="b">
        <v>0</v>
      </c>
      <c r="AG4209" s="72" t="s">
        <v>344</v>
      </c>
      <c r="AH4209" s="72"/>
      <c r="AI4209" s="78" t="s">
        <v>230</v>
      </c>
      <c r="AJ4209" s="72" t="b">
        <v>0</v>
      </c>
      <c r="AK4209" s="72">
        <v>96</v>
      </c>
      <c r="AL4209" s="78" t="s">
        <v>18161</v>
      </c>
      <c r="AM4209" s="72" t="s">
        <v>243</v>
      </c>
      <c r="AN4209" s="72" t="b">
        <v>0</v>
      </c>
      <c r="AO4209" s="78" t="s">
        <v>18161</v>
      </c>
      <c r="AP4209" s="72" t="s">
        <v>179</v>
      </c>
      <c r="AQ4209" s="72">
        <v>0</v>
      </c>
      <c r="AR4209" s="72">
        <v>0</v>
      </c>
      <c r="AS4209" s="72"/>
      <c r="AT4209" s="72"/>
      <c r="AU4209" s="72"/>
      <c r="AV4209" s="72"/>
      <c r="AW4209" s="72"/>
      <c r="AX4209" s="72"/>
      <c r="AY4209" s="72"/>
      <c r="AZ4209" s="72"/>
    </row>
    <row r="4210" spans="1:52" x14ac:dyDescent="0.35">
      <c r="A4210" s="70" t="s">
        <v>2607</v>
      </c>
      <c r="B4210" s="70" t="s">
        <v>2691</v>
      </c>
      <c r="C4210" s="83"/>
      <c r="D4210" s="84"/>
      <c r="E4210" s="85"/>
      <c r="F4210" s="86"/>
      <c r="G4210" s="83"/>
      <c r="H4210" s="81"/>
      <c r="I4210" s="87"/>
      <c r="J4210" s="87"/>
      <c r="K4210" s="36"/>
      <c r="L4210" s="90"/>
      <c r="M4210" s="90"/>
      <c r="N4210" s="89"/>
      <c r="O4210" s="72" t="s">
        <v>217</v>
      </c>
      <c r="P4210" s="74">
        <v>42828.51635416667</v>
      </c>
      <c r="Q4210" s="72" t="s">
        <v>5681</v>
      </c>
      <c r="R4210" s="72"/>
      <c r="S4210" s="72"/>
      <c r="T4210" s="72"/>
      <c r="U4210" s="72"/>
      <c r="V4210" s="76" t="s">
        <v>10659</v>
      </c>
      <c r="W4210" s="74">
        <v>42828.51635416667</v>
      </c>
      <c r="X4210" s="76" t="s">
        <v>14118</v>
      </c>
      <c r="Y4210" s="72"/>
      <c r="Z4210" s="72"/>
      <c r="AA4210" s="78" t="s">
        <v>18075</v>
      </c>
      <c r="AB4210" s="72"/>
      <c r="AC4210" s="72" t="b">
        <v>0</v>
      </c>
      <c r="AD4210" s="72">
        <v>0</v>
      </c>
      <c r="AE4210" s="78" t="s">
        <v>230</v>
      </c>
      <c r="AF4210" s="72" t="b">
        <v>0</v>
      </c>
      <c r="AG4210" s="72" t="s">
        <v>344</v>
      </c>
      <c r="AH4210" s="72"/>
      <c r="AI4210" s="78" t="s">
        <v>230</v>
      </c>
      <c r="AJ4210" s="72" t="b">
        <v>0</v>
      </c>
      <c r="AK4210" s="72">
        <v>96</v>
      </c>
      <c r="AL4210" s="78" t="s">
        <v>18161</v>
      </c>
      <c r="AM4210" s="72" t="s">
        <v>243</v>
      </c>
      <c r="AN4210" s="72" t="b">
        <v>0</v>
      </c>
      <c r="AO4210" s="78" t="s">
        <v>18161</v>
      </c>
      <c r="AP4210" s="72" t="s">
        <v>179</v>
      </c>
      <c r="AQ4210" s="72">
        <v>0</v>
      </c>
      <c r="AR4210" s="72">
        <v>0</v>
      </c>
      <c r="AS4210" s="72"/>
      <c r="AT4210" s="72"/>
      <c r="AU4210" s="72"/>
      <c r="AV4210" s="72"/>
      <c r="AW4210" s="72"/>
      <c r="AX4210" s="72"/>
      <c r="AY4210" s="72"/>
      <c r="AZ4210" s="72"/>
    </row>
    <row r="4211" spans="1:52" x14ac:dyDescent="0.35">
      <c r="A4211" s="70" t="s">
        <v>2607</v>
      </c>
      <c r="B4211" s="70" t="s">
        <v>2911</v>
      </c>
      <c r="C4211" s="83"/>
      <c r="D4211" s="84"/>
      <c r="E4211" s="85"/>
      <c r="F4211" s="86"/>
      <c r="G4211" s="83"/>
      <c r="H4211" s="81"/>
      <c r="I4211" s="87"/>
      <c r="J4211" s="87"/>
      <c r="K4211" s="36"/>
      <c r="L4211" s="90"/>
      <c r="M4211" s="90"/>
      <c r="N4211" s="89"/>
      <c r="O4211" s="72" t="s">
        <v>217</v>
      </c>
      <c r="P4211" s="74">
        <v>42828.51635416667</v>
      </c>
      <c r="Q4211" s="72" t="s">
        <v>5681</v>
      </c>
      <c r="R4211" s="72"/>
      <c r="S4211" s="72"/>
      <c r="T4211" s="72"/>
      <c r="U4211" s="72"/>
      <c r="V4211" s="76" t="s">
        <v>10659</v>
      </c>
      <c r="W4211" s="74">
        <v>42828.51635416667</v>
      </c>
      <c r="X4211" s="76" t="s">
        <v>14118</v>
      </c>
      <c r="Y4211" s="72"/>
      <c r="Z4211" s="72"/>
      <c r="AA4211" s="78" t="s">
        <v>18075</v>
      </c>
      <c r="AB4211" s="72"/>
      <c r="AC4211" s="72" t="b">
        <v>0</v>
      </c>
      <c r="AD4211" s="72">
        <v>0</v>
      </c>
      <c r="AE4211" s="78" t="s">
        <v>230</v>
      </c>
      <c r="AF4211" s="72" t="b">
        <v>0</v>
      </c>
      <c r="AG4211" s="72" t="s">
        <v>344</v>
      </c>
      <c r="AH4211" s="72"/>
      <c r="AI4211" s="78" t="s">
        <v>230</v>
      </c>
      <c r="AJ4211" s="72" t="b">
        <v>0</v>
      </c>
      <c r="AK4211" s="72">
        <v>96</v>
      </c>
      <c r="AL4211" s="78" t="s">
        <v>18161</v>
      </c>
      <c r="AM4211" s="72" t="s">
        <v>243</v>
      </c>
      <c r="AN4211" s="72" t="b">
        <v>0</v>
      </c>
      <c r="AO4211" s="78" t="s">
        <v>18161</v>
      </c>
      <c r="AP4211" s="72" t="s">
        <v>179</v>
      </c>
      <c r="AQ4211" s="72">
        <v>0</v>
      </c>
      <c r="AR4211" s="72">
        <v>0</v>
      </c>
      <c r="AS4211" s="72"/>
      <c r="AT4211" s="72"/>
      <c r="AU4211" s="72"/>
      <c r="AV4211" s="72"/>
      <c r="AW4211" s="72"/>
      <c r="AX4211" s="72"/>
      <c r="AY4211" s="72"/>
      <c r="AZ4211" s="72"/>
    </row>
    <row r="4212" spans="1:52" x14ac:dyDescent="0.35">
      <c r="A4212" s="70" t="s">
        <v>2607</v>
      </c>
      <c r="B4212" s="70" t="s">
        <v>2912</v>
      </c>
      <c r="C4212" s="83"/>
      <c r="D4212" s="84"/>
      <c r="E4212" s="85"/>
      <c r="F4212" s="86"/>
      <c r="G4212" s="83"/>
      <c r="H4212" s="81"/>
      <c r="I4212" s="87"/>
      <c r="J4212" s="87"/>
      <c r="K4212" s="36"/>
      <c r="L4212" s="90"/>
      <c r="M4212" s="90"/>
      <c r="N4212" s="89"/>
      <c r="O4212" s="72" t="s">
        <v>217</v>
      </c>
      <c r="P4212" s="74">
        <v>42828.51635416667</v>
      </c>
      <c r="Q4212" s="72" t="s">
        <v>5681</v>
      </c>
      <c r="R4212" s="72"/>
      <c r="S4212" s="72"/>
      <c r="T4212" s="72"/>
      <c r="U4212" s="72"/>
      <c r="V4212" s="76" t="s">
        <v>10659</v>
      </c>
      <c r="W4212" s="74">
        <v>42828.51635416667</v>
      </c>
      <c r="X4212" s="76" t="s">
        <v>14118</v>
      </c>
      <c r="Y4212" s="72"/>
      <c r="Z4212" s="72"/>
      <c r="AA4212" s="78" t="s">
        <v>18075</v>
      </c>
      <c r="AB4212" s="72"/>
      <c r="AC4212" s="72" t="b">
        <v>0</v>
      </c>
      <c r="AD4212" s="72">
        <v>0</v>
      </c>
      <c r="AE4212" s="78" t="s">
        <v>230</v>
      </c>
      <c r="AF4212" s="72" t="b">
        <v>0</v>
      </c>
      <c r="AG4212" s="72" t="s">
        <v>344</v>
      </c>
      <c r="AH4212" s="72"/>
      <c r="AI4212" s="78" t="s">
        <v>230</v>
      </c>
      <c r="AJ4212" s="72" t="b">
        <v>0</v>
      </c>
      <c r="AK4212" s="72">
        <v>96</v>
      </c>
      <c r="AL4212" s="78" t="s">
        <v>18161</v>
      </c>
      <c r="AM4212" s="72" t="s">
        <v>243</v>
      </c>
      <c r="AN4212" s="72" t="b">
        <v>0</v>
      </c>
      <c r="AO4212" s="78" t="s">
        <v>18161</v>
      </c>
      <c r="AP4212" s="72" t="s">
        <v>179</v>
      </c>
      <c r="AQ4212" s="72">
        <v>0</v>
      </c>
      <c r="AR4212" s="72">
        <v>0</v>
      </c>
      <c r="AS4212" s="72"/>
      <c r="AT4212" s="72"/>
      <c r="AU4212" s="72"/>
      <c r="AV4212" s="72"/>
      <c r="AW4212" s="72"/>
      <c r="AX4212" s="72"/>
      <c r="AY4212" s="72"/>
      <c r="AZ4212" s="72"/>
    </row>
    <row r="4213" spans="1:52" x14ac:dyDescent="0.35">
      <c r="A4213" s="70" t="s">
        <v>2607</v>
      </c>
      <c r="B4213" s="70" t="s">
        <v>2913</v>
      </c>
      <c r="C4213" s="83"/>
      <c r="D4213" s="84"/>
      <c r="E4213" s="85"/>
      <c r="F4213" s="86"/>
      <c r="G4213" s="83"/>
      <c r="H4213" s="81"/>
      <c r="I4213" s="87"/>
      <c r="J4213" s="87"/>
      <c r="K4213" s="36"/>
      <c r="L4213" s="90"/>
      <c r="M4213" s="90"/>
      <c r="N4213" s="89"/>
      <c r="O4213" s="72" t="s">
        <v>217</v>
      </c>
      <c r="P4213" s="74">
        <v>42828.51635416667</v>
      </c>
      <c r="Q4213" s="72" t="s">
        <v>5681</v>
      </c>
      <c r="R4213" s="72"/>
      <c r="S4213" s="72"/>
      <c r="T4213" s="72"/>
      <c r="U4213" s="72"/>
      <c r="V4213" s="76" t="s">
        <v>10659</v>
      </c>
      <c r="W4213" s="74">
        <v>42828.51635416667</v>
      </c>
      <c r="X4213" s="76" t="s">
        <v>14118</v>
      </c>
      <c r="Y4213" s="72"/>
      <c r="Z4213" s="72"/>
      <c r="AA4213" s="78" t="s">
        <v>18075</v>
      </c>
      <c r="AB4213" s="72"/>
      <c r="AC4213" s="72" t="b">
        <v>0</v>
      </c>
      <c r="AD4213" s="72">
        <v>0</v>
      </c>
      <c r="AE4213" s="78" t="s">
        <v>230</v>
      </c>
      <c r="AF4213" s="72" t="b">
        <v>0</v>
      </c>
      <c r="AG4213" s="72" t="s">
        <v>344</v>
      </c>
      <c r="AH4213" s="72"/>
      <c r="AI4213" s="78" t="s">
        <v>230</v>
      </c>
      <c r="AJ4213" s="72" t="b">
        <v>0</v>
      </c>
      <c r="AK4213" s="72">
        <v>96</v>
      </c>
      <c r="AL4213" s="78" t="s">
        <v>18161</v>
      </c>
      <c r="AM4213" s="72" t="s">
        <v>243</v>
      </c>
      <c r="AN4213" s="72" t="b">
        <v>0</v>
      </c>
      <c r="AO4213" s="78" t="s">
        <v>18161</v>
      </c>
      <c r="AP4213" s="72" t="s">
        <v>179</v>
      </c>
      <c r="AQ4213" s="72">
        <v>0</v>
      </c>
      <c r="AR4213" s="72">
        <v>0</v>
      </c>
      <c r="AS4213" s="72"/>
      <c r="AT4213" s="72"/>
      <c r="AU4213" s="72"/>
      <c r="AV4213" s="72"/>
      <c r="AW4213" s="72"/>
      <c r="AX4213" s="72"/>
      <c r="AY4213" s="72"/>
      <c r="AZ4213" s="72"/>
    </row>
    <row r="4214" spans="1:52" x14ac:dyDescent="0.35">
      <c r="A4214" s="70" t="s">
        <v>2607</v>
      </c>
      <c r="B4214" s="70" t="s">
        <v>2579</v>
      </c>
      <c r="C4214" s="83"/>
      <c r="D4214" s="84"/>
      <c r="E4214" s="85"/>
      <c r="F4214" s="86"/>
      <c r="G4214" s="83"/>
      <c r="H4214" s="81"/>
      <c r="I4214" s="87"/>
      <c r="J4214" s="87"/>
      <c r="K4214" s="36"/>
      <c r="L4214" s="90"/>
      <c r="M4214" s="90"/>
      <c r="N4214" s="89"/>
      <c r="O4214" s="72" t="s">
        <v>217</v>
      </c>
      <c r="P4214" s="74">
        <v>42828.51635416667</v>
      </c>
      <c r="Q4214" s="72" t="s">
        <v>5681</v>
      </c>
      <c r="R4214" s="72"/>
      <c r="S4214" s="72"/>
      <c r="T4214" s="72"/>
      <c r="U4214" s="72"/>
      <c r="V4214" s="76" t="s">
        <v>10659</v>
      </c>
      <c r="W4214" s="74">
        <v>42828.51635416667</v>
      </c>
      <c r="X4214" s="76" t="s">
        <v>14118</v>
      </c>
      <c r="Y4214" s="72"/>
      <c r="Z4214" s="72"/>
      <c r="AA4214" s="78" t="s">
        <v>18075</v>
      </c>
      <c r="AB4214" s="72"/>
      <c r="AC4214" s="72" t="b">
        <v>0</v>
      </c>
      <c r="AD4214" s="72">
        <v>0</v>
      </c>
      <c r="AE4214" s="78" t="s">
        <v>230</v>
      </c>
      <c r="AF4214" s="72" t="b">
        <v>0</v>
      </c>
      <c r="AG4214" s="72" t="s">
        <v>344</v>
      </c>
      <c r="AH4214" s="72"/>
      <c r="AI4214" s="78" t="s">
        <v>230</v>
      </c>
      <c r="AJ4214" s="72" t="b">
        <v>0</v>
      </c>
      <c r="AK4214" s="72">
        <v>96</v>
      </c>
      <c r="AL4214" s="78" t="s">
        <v>18161</v>
      </c>
      <c r="AM4214" s="72" t="s">
        <v>243</v>
      </c>
      <c r="AN4214" s="72" t="b">
        <v>0</v>
      </c>
      <c r="AO4214" s="78" t="s">
        <v>18161</v>
      </c>
      <c r="AP4214" s="72" t="s">
        <v>179</v>
      </c>
      <c r="AQ4214" s="72">
        <v>0</v>
      </c>
      <c r="AR4214" s="72">
        <v>0</v>
      </c>
      <c r="AS4214" s="72"/>
      <c r="AT4214" s="72"/>
      <c r="AU4214" s="72"/>
      <c r="AV4214" s="72"/>
      <c r="AW4214" s="72"/>
      <c r="AX4214" s="72"/>
      <c r="AY4214" s="72"/>
      <c r="AZ4214" s="72"/>
    </row>
    <row r="4215" spans="1:52" x14ac:dyDescent="0.35">
      <c r="A4215" s="70" t="s">
        <v>2607</v>
      </c>
      <c r="B4215" s="70" t="s">
        <v>2580</v>
      </c>
      <c r="C4215" s="83"/>
      <c r="D4215" s="84"/>
      <c r="E4215" s="85"/>
      <c r="F4215" s="86"/>
      <c r="G4215" s="83"/>
      <c r="H4215" s="81"/>
      <c r="I4215" s="87"/>
      <c r="J4215" s="87"/>
      <c r="K4215" s="36"/>
      <c r="L4215" s="90"/>
      <c r="M4215" s="90"/>
      <c r="N4215" s="89"/>
      <c r="O4215" s="72" t="s">
        <v>217</v>
      </c>
      <c r="P4215" s="74">
        <v>42828.51635416667</v>
      </c>
      <c r="Q4215" s="72" t="s">
        <v>5681</v>
      </c>
      <c r="R4215" s="72"/>
      <c r="S4215" s="72"/>
      <c r="T4215" s="72"/>
      <c r="U4215" s="72"/>
      <c r="V4215" s="76" t="s">
        <v>10659</v>
      </c>
      <c r="W4215" s="74">
        <v>42828.51635416667</v>
      </c>
      <c r="X4215" s="76" t="s">
        <v>14118</v>
      </c>
      <c r="Y4215" s="72"/>
      <c r="Z4215" s="72"/>
      <c r="AA4215" s="78" t="s">
        <v>18075</v>
      </c>
      <c r="AB4215" s="72"/>
      <c r="AC4215" s="72" t="b">
        <v>0</v>
      </c>
      <c r="AD4215" s="72">
        <v>0</v>
      </c>
      <c r="AE4215" s="78" t="s">
        <v>230</v>
      </c>
      <c r="AF4215" s="72" t="b">
        <v>0</v>
      </c>
      <c r="AG4215" s="72" t="s">
        <v>344</v>
      </c>
      <c r="AH4215" s="72"/>
      <c r="AI4215" s="78" t="s">
        <v>230</v>
      </c>
      <c r="AJ4215" s="72" t="b">
        <v>0</v>
      </c>
      <c r="AK4215" s="72">
        <v>96</v>
      </c>
      <c r="AL4215" s="78" t="s">
        <v>18161</v>
      </c>
      <c r="AM4215" s="72" t="s">
        <v>243</v>
      </c>
      <c r="AN4215" s="72" t="b">
        <v>0</v>
      </c>
      <c r="AO4215" s="78" t="s">
        <v>18161</v>
      </c>
      <c r="AP4215" s="72" t="s">
        <v>179</v>
      </c>
      <c r="AQ4215" s="72">
        <v>0</v>
      </c>
      <c r="AR4215" s="72">
        <v>0</v>
      </c>
      <c r="AS4215" s="72"/>
      <c r="AT4215" s="72"/>
      <c r="AU4215" s="72"/>
      <c r="AV4215" s="72"/>
      <c r="AW4215" s="72"/>
      <c r="AX4215" s="72"/>
      <c r="AY4215" s="72"/>
      <c r="AZ4215" s="72"/>
    </row>
    <row r="4216" spans="1:52" x14ac:dyDescent="0.35">
      <c r="A4216" s="70" t="s">
        <v>2608</v>
      </c>
      <c r="B4216" s="70" t="s">
        <v>2908</v>
      </c>
      <c r="C4216" s="83"/>
      <c r="D4216" s="84"/>
      <c r="E4216" s="85"/>
      <c r="F4216" s="86"/>
      <c r="G4216" s="83"/>
      <c r="H4216" s="81"/>
      <c r="I4216" s="87"/>
      <c r="J4216" s="87"/>
      <c r="K4216" s="36"/>
      <c r="L4216" s="90"/>
      <c r="M4216" s="90"/>
      <c r="N4216" s="89"/>
      <c r="O4216" s="72" t="s">
        <v>217</v>
      </c>
      <c r="P4216" s="74">
        <v>42828.51635416667</v>
      </c>
      <c r="Q4216" s="72" t="s">
        <v>5681</v>
      </c>
      <c r="R4216" s="72"/>
      <c r="S4216" s="72"/>
      <c r="T4216" s="72"/>
      <c r="U4216" s="72"/>
      <c r="V4216" s="76" t="s">
        <v>10660</v>
      </c>
      <c r="W4216" s="74">
        <v>42828.51635416667</v>
      </c>
      <c r="X4216" s="76" t="s">
        <v>14119</v>
      </c>
      <c r="Y4216" s="72"/>
      <c r="Z4216" s="72"/>
      <c r="AA4216" s="78" t="s">
        <v>18076</v>
      </c>
      <c r="AB4216" s="72"/>
      <c r="AC4216" s="72" t="b">
        <v>0</v>
      </c>
      <c r="AD4216" s="72">
        <v>0</v>
      </c>
      <c r="AE4216" s="78" t="s">
        <v>230</v>
      </c>
      <c r="AF4216" s="72" t="b">
        <v>0</v>
      </c>
      <c r="AG4216" s="72" t="s">
        <v>344</v>
      </c>
      <c r="AH4216" s="72"/>
      <c r="AI4216" s="78" t="s">
        <v>230</v>
      </c>
      <c r="AJ4216" s="72" t="b">
        <v>0</v>
      </c>
      <c r="AK4216" s="72">
        <v>96</v>
      </c>
      <c r="AL4216" s="78" t="s">
        <v>18161</v>
      </c>
      <c r="AM4216" s="72" t="s">
        <v>243</v>
      </c>
      <c r="AN4216" s="72" t="b">
        <v>0</v>
      </c>
      <c r="AO4216" s="78" t="s">
        <v>18161</v>
      </c>
      <c r="AP4216" s="72" t="s">
        <v>179</v>
      </c>
      <c r="AQ4216" s="72">
        <v>0</v>
      </c>
      <c r="AR4216" s="72">
        <v>0</v>
      </c>
      <c r="AS4216" s="72"/>
      <c r="AT4216" s="72"/>
      <c r="AU4216" s="72"/>
      <c r="AV4216" s="72"/>
      <c r="AW4216" s="72"/>
      <c r="AX4216" s="72"/>
      <c r="AY4216" s="72"/>
      <c r="AZ4216" s="72"/>
    </row>
    <row r="4217" spans="1:52" x14ac:dyDescent="0.35">
      <c r="A4217" s="70" t="s">
        <v>2608</v>
      </c>
      <c r="B4217" s="70" t="s">
        <v>2909</v>
      </c>
      <c r="C4217" s="83"/>
      <c r="D4217" s="84"/>
      <c r="E4217" s="85"/>
      <c r="F4217" s="86"/>
      <c r="G4217" s="83"/>
      <c r="H4217" s="81"/>
      <c r="I4217" s="87"/>
      <c r="J4217" s="87"/>
      <c r="K4217" s="36"/>
      <c r="L4217" s="90"/>
      <c r="M4217" s="90"/>
      <c r="N4217" s="89"/>
      <c r="O4217" s="72" t="s">
        <v>217</v>
      </c>
      <c r="P4217" s="74">
        <v>42828.51635416667</v>
      </c>
      <c r="Q4217" s="72" t="s">
        <v>5681</v>
      </c>
      <c r="R4217" s="72"/>
      <c r="S4217" s="72"/>
      <c r="T4217" s="72"/>
      <c r="U4217" s="72"/>
      <c r="V4217" s="76" t="s">
        <v>10660</v>
      </c>
      <c r="W4217" s="74">
        <v>42828.51635416667</v>
      </c>
      <c r="X4217" s="76" t="s">
        <v>14119</v>
      </c>
      <c r="Y4217" s="72"/>
      <c r="Z4217" s="72"/>
      <c r="AA4217" s="78" t="s">
        <v>18076</v>
      </c>
      <c r="AB4217" s="72"/>
      <c r="AC4217" s="72" t="b">
        <v>0</v>
      </c>
      <c r="AD4217" s="72">
        <v>0</v>
      </c>
      <c r="AE4217" s="78" t="s">
        <v>230</v>
      </c>
      <c r="AF4217" s="72" t="b">
        <v>0</v>
      </c>
      <c r="AG4217" s="72" t="s">
        <v>344</v>
      </c>
      <c r="AH4217" s="72"/>
      <c r="AI4217" s="78" t="s">
        <v>230</v>
      </c>
      <c r="AJ4217" s="72" t="b">
        <v>0</v>
      </c>
      <c r="AK4217" s="72">
        <v>96</v>
      </c>
      <c r="AL4217" s="78" t="s">
        <v>18161</v>
      </c>
      <c r="AM4217" s="72" t="s">
        <v>243</v>
      </c>
      <c r="AN4217" s="72" t="b">
        <v>0</v>
      </c>
      <c r="AO4217" s="78" t="s">
        <v>18161</v>
      </c>
      <c r="AP4217" s="72" t="s">
        <v>179</v>
      </c>
      <c r="AQ4217" s="72">
        <v>0</v>
      </c>
      <c r="AR4217" s="72">
        <v>0</v>
      </c>
      <c r="AS4217" s="72"/>
      <c r="AT4217" s="72"/>
      <c r="AU4217" s="72"/>
      <c r="AV4217" s="72"/>
      <c r="AW4217" s="72"/>
      <c r="AX4217" s="72"/>
      <c r="AY4217" s="72"/>
      <c r="AZ4217" s="72"/>
    </row>
    <row r="4218" spans="1:52" x14ac:dyDescent="0.35">
      <c r="A4218" s="70" t="s">
        <v>2608</v>
      </c>
      <c r="B4218" s="70" t="s">
        <v>2910</v>
      </c>
      <c r="C4218" s="83"/>
      <c r="D4218" s="84"/>
      <c r="E4218" s="85"/>
      <c r="F4218" s="86"/>
      <c r="G4218" s="83"/>
      <c r="H4218" s="81"/>
      <c r="I4218" s="87"/>
      <c r="J4218" s="87"/>
      <c r="K4218" s="36"/>
      <c r="L4218" s="90"/>
      <c r="M4218" s="90"/>
      <c r="N4218" s="89"/>
      <c r="O4218" s="72" t="s">
        <v>217</v>
      </c>
      <c r="P4218" s="74">
        <v>42828.51635416667</v>
      </c>
      <c r="Q4218" s="72" t="s">
        <v>5681</v>
      </c>
      <c r="R4218" s="72"/>
      <c r="S4218" s="72"/>
      <c r="T4218" s="72"/>
      <c r="U4218" s="72"/>
      <c r="V4218" s="76" t="s">
        <v>10660</v>
      </c>
      <c r="W4218" s="74">
        <v>42828.51635416667</v>
      </c>
      <c r="X4218" s="76" t="s">
        <v>14119</v>
      </c>
      <c r="Y4218" s="72"/>
      <c r="Z4218" s="72"/>
      <c r="AA4218" s="78" t="s">
        <v>18076</v>
      </c>
      <c r="AB4218" s="72"/>
      <c r="AC4218" s="72" t="b">
        <v>0</v>
      </c>
      <c r="AD4218" s="72">
        <v>0</v>
      </c>
      <c r="AE4218" s="78" t="s">
        <v>230</v>
      </c>
      <c r="AF4218" s="72" t="b">
        <v>0</v>
      </c>
      <c r="AG4218" s="72" t="s">
        <v>344</v>
      </c>
      <c r="AH4218" s="72"/>
      <c r="AI4218" s="78" t="s">
        <v>230</v>
      </c>
      <c r="AJ4218" s="72" t="b">
        <v>0</v>
      </c>
      <c r="AK4218" s="72">
        <v>96</v>
      </c>
      <c r="AL4218" s="78" t="s">
        <v>18161</v>
      </c>
      <c r="AM4218" s="72" t="s">
        <v>243</v>
      </c>
      <c r="AN4218" s="72" t="b">
        <v>0</v>
      </c>
      <c r="AO4218" s="78" t="s">
        <v>18161</v>
      </c>
      <c r="AP4218" s="72" t="s">
        <v>179</v>
      </c>
      <c r="AQ4218" s="72">
        <v>0</v>
      </c>
      <c r="AR4218" s="72">
        <v>0</v>
      </c>
      <c r="AS4218" s="72"/>
      <c r="AT4218" s="72"/>
      <c r="AU4218" s="72"/>
      <c r="AV4218" s="72"/>
      <c r="AW4218" s="72"/>
      <c r="AX4218" s="72"/>
      <c r="AY4218" s="72"/>
      <c r="AZ4218" s="72"/>
    </row>
    <row r="4219" spans="1:52" x14ac:dyDescent="0.35">
      <c r="A4219" s="70" t="s">
        <v>2608</v>
      </c>
      <c r="B4219" s="70" t="s">
        <v>2691</v>
      </c>
      <c r="C4219" s="83"/>
      <c r="D4219" s="84"/>
      <c r="E4219" s="85"/>
      <c r="F4219" s="86"/>
      <c r="G4219" s="83"/>
      <c r="H4219" s="81"/>
      <c r="I4219" s="87"/>
      <c r="J4219" s="87"/>
      <c r="K4219" s="36"/>
      <c r="L4219" s="90"/>
      <c r="M4219" s="90"/>
      <c r="N4219" s="89"/>
      <c r="O4219" s="72" t="s">
        <v>217</v>
      </c>
      <c r="P4219" s="74">
        <v>42828.51635416667</v>
      </c>
      <c r="Q4219" s="72" t="s">
        <v>5681</v>
      </c>
      <c r="R4219" s="72"/>
      <c r="S4219" s="72"/>
      <c r="T4219" s="72"/>
      <c r="U4219" s="72"/>
      <c r="V4219" s="76" t="s">
        <v>10660</v>
      </c>
      <c r="W4219" s="74">
        <v>42828.51635416667</v>
      </c>
      <c r="X4219" s="76" t="s">
        <v>14119</v>
      </c>
      <c r="Y4219" s="72"/>
      <c r="Z4219" s="72"/>
      <c r="AA4219" s="78" t="s">
        <v>18076</v>
      </c>
      <c r="AB4219" s="72"/>
      <c r="AC4219" s="72" t="b">
        <v>0</v>
      </c>
      <c r="AD4219" s="72">
        <v>0</v>
      </c>
      <c r="AE4219" s="78" t="s">
        <v>230</v>
      </c>
      <c r="AF4219" s="72" t="b">
        <v>0</v>
      </c>
      <c r="AG4219" s="72" t="s">
        <v>344</v>
      </c>
      <c r="AH4219" s="72"/>
      <c r="AI4219" s="78" t="s">
        <v>230</v>
      </c>
      <c r="AJ4219" s="72" t="b">
        <v>0</v>
      </c>
      <c r="AK4219" s="72">
        <v>96</v>
      </c>
      <c r="AL4219" s="78" t="s">
        <v>18161</v>
      </c>
      <c r="AM4219" s="72" t="s">
        <v>243</v>
      </c>
      <c r="AN4219" s="72" t="b">
        <v>0</v>
      </c>
      <c r="AO4219" s="78" t="s">
        <v>18161</v>
      </c>
      <c r="AP4219" s="72" t="s">
        <v>179</v>
      </c>
      <c r="AQ4219" s="72">
        <v>0</v>
      </c>
      <c r="AR4219" s="72">
        <v>0</v>
      </c>
      <c r="AS4219" s="72"/>
      <c r="AT4219" s="72"/>
      <c r="AU4219" s="72"/>
      <c r="AV4219" s="72"/>
      <c r="AW4219" s="72"/>
      <c r="AX4219" s="72"/>
      <c r="AY4219" s="72"/>
      <c r="AZ4219" s="72"/>
    </row>
    <row r="4220" spans="1:52" x14ac:dyDescent="0.35">
      <c r="A4220" s="70" t="s">
        <v>2608</v>
      </c>
      <c r="B4220" s="70" t="s">
        <v>2911</v>
      </c>
      <c r="C4220" s="83"/>
      <c r="D4220" s="84"/>
      <c r="E4220" s="85"/>
      <c r="F4220" s="86"/>
      <c r="G4220" s="83"/>
      <c r="H4220" s="81"/>
      <c r="I4220" s="87"/>
      <c r="J4220" s="87"/>
      <c r="K4220" s="36"/>
      <c r="L4220" s="90"/>
      <c r="M4220" s="90"/>
      <c r="N4220" s="89"/>
      <c r="O4220" s="72" t="s">
        <v>217</v>
      </c>
      <c r="P4220" s="74">
        <v>42828.51635416667</v>
      </c>
      <c r="Q4220" s="72" t="s">
        <v>5681</v>
      </c>
      <c r="R4220" s="72"/>
      <c r="S4220" s="72"/>
      <c r="T4220" s="72"/>
      <c r="U4220" s="72"/>
      <c r="V4220" s="76" t="s">
        <v>10660</v>
      </c>
      <c r="W4220" s="74">
        <v>42828.51635416667</v>
      </c>
      <c r="X4220" s="76" t="s">
        <v>14119</v>
      </c>
      <c r="Y4220" s="72"/>
      <c r="Z4220" s="72"/>
      <c r="AA4220" s="78" t="s">
        <v>18076</v>
      </c>
      <c r="AB4220" s="72"/>
      <c r="AC4220" s="72" t="b">
        <v>0</v>
      </c>
      <c r="AD4220" s="72">
        <v>0</v>
      </c>
      <c r="AE4220" s="78" t="s">
        <v>230</v>
      </c>
      <c r="AF4220" s="72" t="b">
        <v>0</v>
      </c>
      <c r="AG4220" s="72" t="s">
        <v>344</v>
      </c>
      <c r="AH4220" s="72"/>
      <c r="AI4220" s="78" t="s">
        <v>230</v>
      </c>
      <c r="AJ4220" s="72" t="b">
        <v>0</v>
      </c>
      <c r="AK4220" s="72">
        <v>96</v>
      </c>
      <c r="AL4220" s="78" t="s">
        <v>18161</v>
      </c>
      <c r="AM4220" s="72" t="s">
        <v>243</v>
      </c>
      <c r="AN4220" s="72" t="b">
        <v>0</v>
      </c>
      <c r="AO4220" s="78" t="s">
        <v>18161</v>
      </c>
      <c r="AP4220" s="72" t="s">
        <v>179</v>
      </c>
      <c r="AQ4220" s="72">
        <v>0</v>
      </c>
      <c r="AR4220" s="72">
        <v>0</v>
      </c>
      <c r="AS4220" s="72"/>
      <c r="AT4220" s="72"/>
      <c r="AU4220" s="72"/>
      <c r="AV4220" s="72"/>
      <c r="AW4220" s="72"/>
      <c r="AX4220" s="72"/>
      <c r="AY4220" s="72"/>
      <c r="AZ4220" s="72"/>
    </row>
    <row r="4221" spans="1:52" x14ac:dyDescent="0.35">
      <c r="A4221" s="70" t="s">
        <v>2608</v>
      </c>
      <c r="B4221" s="70" t="s">
        <v>2912</v>
      </c>
      <c r="C4221" s="83"/>
      <c r="D4221" s="84"/>
      <c r="E4221" s="85"/>
      <c r="F4221" s="86"/>
      <c r="G4221" s="83"/>
      <c r="H4221" s="81"/>
      <c r="I4221" s="87"/>
      <c r="J4221" s="87"/>
      <c r="K4221" s="36"/>
      <c r="L4221" s="90"/>
      <c r="M4221" s="90"/>
      <c r="N4221" s="89"/>
      <c r="O4221" s="72" t="s">
        <v>217</v>
      </c>
      <c r="P4221" s="74">
        <v>42828.51635416667</v>
      </c>
      <c r="Q4221" s="72" t="s">
        <v>5681</v>
      </c>
      <c r="R4221" s="72"/>
      <c r="S4221" s="72"/>
      <c r="T4221" s="72"/>
      <c r="U4221" s="72"/>
      <c r="V4221" s="76" t="s">
        <v>10660</v>
      </c>
      <c r="W4221" s="74">
        <v>42828.51635416667</v>
      </c>
      <c r="X4221" s="76" t="s">
        <v>14119</v>
      </c>
      <c r="Y4221" s="72"/>
      <c r="Z4221" s="72"/>
      <c r="AA4221" s="78" t="s">
        <v>18076</v>
      </c>
      <c r="AB4221" s="72"/>
      <c r="AC4221" s="72" t="b">
        <v>0</v>
      </c>
      <c r="AD4221" s="72">
        <v>0</v>
      </c>
      <c r="AE4221" s="78" t="s">
        <v>230</v>
      </c>
      <c r="AF4221" s="72" t="b">
        <v>0</v>
      </c>
      <c r="AG4221" s="72" t="s">
        <v>344</v>
      </c>
      <c r="AH4221" s="72"/>
      <c r="AI4221" s="78" t="s">
        <v>230</v>
      </c>
      <c r="AJ4221" s="72" t="b">
        <v>0</v>
      </c>
      <c r="AK4221" s="72">
        <v>96</v>
      </c>
      <c r="AL4221" s="78" t="s">
        <v>18161</v>
      </c>
      <c r="AM4221" s="72" t="s">
        <v>243</v>
      </c>
      <c r="AN4221" s="72" t="b">
        <v>0</v>
      </c>
      <c r="AO4221" s="78" t="s">
        <v>18161</v>
      </c>
      <c r="AP4221" s="72" t="s">
        <v>179</v>
      </c>
      <c r="AQ4221" s="72">
        <v>0</v>
      </c>
      <c r="AR4221" s="72">
        <v>0</v>
      </c>
      <c r="AS4221" s="72"/>
      <c r="AT4221" s="72"/>
      <c r="AU4221" s="72"/>
      <c r="AV4221" s="72"/>
      <c r="AW4221" s="72"/>
      <c r="AX4221" s="72"/>
      <c r="AY4221" s="72"/>
      <c r="AZ4221" s="72"/>
    </row>
    <row r="4222" spans="1:52" x14ac:dyDescent="0.35">
      <c r="A4222" s="70" t="s">
        <v>2608</v>
      </c>
      <c r="B4222" s="70" t="s">
        <v>2913</v>
      </c>
      <c r="C4222" s="83"/>
      <c r="D4222" s="84"/>
      <c r="E4222" s="85"/>
      <c r="F4222" s="86"/>
      <c r="G4222" s="83"/>
      <c r="H4222" s="81"/>
      <c r="I4222" s="87"/>
      <c r="J4222" s="87"/>
      <c r="K4222" s="36"/>
      <c r="L4222" s="90"/>
      <c r="M4222" s="90"/>
      <c r="N4222" s="89"/>
      <c r="O4222" s="72" t="s">
        <v>217</v>
      </c>
      <c r="P4222" s="74">
        <v>42828.51635416667</v>
      </c>
      <c r="Q4222" s="72" t="s">
        <v>5681</v>
      </c>
      <c r="R4222" s="72"/>
      <c r="S4222" s="72"/>
      <c r="T4222" s="72"/>
      <c r="U4222" s="72"/>
      <c r="V4222" s="76" t="s">
        <v>10660</v>
      </c>
      <c r="W4222" s="74">
        <v>42828.51635416667</v>
      </c>
      <c r="X4222" s="76" t="s">
        <v>14119</v>
      </c>
      <c r="Y4222" s="72"/>
      <c r="Z4222" s="72"/>
      <c r="AA4222" s="78" t="s">
        <v>18076</v>
      </c>
      <c r="AB4222" s="72"/>
      <c r="AC4222" s="72" t="b">
        <v>0</v>
      </c>
      <c r="AD4222" s="72">
        <v>0</v>
      </c>
      <c r="AE4222" s="78" t="s">
        <v>230</v>
      </c>
      <c r="AF4222" s="72" t="b">
        <v>0</v>
      </c>
      <c r="AG4222" s="72" t="s">
        <v>344</v>
      </c>
      <c r="AH4222" s="72"/>
      <c r="AI4222" s="78" t="s">
        <v>230</v>
      </c>
      <c r="AJ4222" s="72" t="b">
        <v>0</v>
      </c>
      <c r="AK4222" s="72">
        <v>96</v>
      </c>
      <c r="AL4222" s="78" t="s">
        <v>18161</v>
      </c>
      <c r="AM4222" s="72" t="s">
        <v>243</v>
      </c>
      <c r="AN4222" s="72" t="b">
        <v>0</v>
      </c>
      <c r="AO4222" s="78" t="s">
        <v>18161</v>
      </c>
      <c r="AP4222" s="72" t="s">
        <v>179</v>
      </c>
      <c r="AQ4222" s="72">
        <v>0</v>
      </c>
      <c r="AR4222" s="72">
        <v>0</v>
      </c>
      <c r="AS4222" s="72"/>
      <c r="AT4222" s="72"/>
      <c r="AU4222" s="72"/>
      <c r="AV4222" s="72"/>
      <c r="AW4222" s="72"/>
      <c r="AX4222" s="72"/>
      <c r="AY4222" s="72"/>
      <c r="AZ4222" s="72"/>
    </row>
    <row r="4223" spans="1:52" x14ac:dyDescent="0.35">
      <c r="A4223" s="70" t="s">
        <v>2608</v>
      </c>
      <c r="B4223" s="70" t="s">
        <v>2579</v>
      </c>
      <c r="C4223" s="83"/>
      <c r="D4223" s="84"/>
      <c r="E4223" s="85"/>
      <c r="F4223" s="86"/>
      <c r="G4223" s="83"/>
      <c r="H4223" s="81"/>
      <c r="I4223" s="87"/>
      <c r="J4223" s="87"/>
      <c r="K4223" s="36"/>
      <c r="L4223" s="90"/>
      <c r="M4223" s="90"/>
      <c r="N4223" s="89"/>
      <c r="O4223" s="72" t="s">
        <v>217</v>
      </c>
      <c r="P4223" s="74">
        <v>42828.51635416667</v>
      </c>
      <c r="Q4223" s="72" t="s">
        <v>5681</v>
      </c>
      <c r="R4223" s="72"/>
      <c r="S4223" s="72"/>
      <c r="T4223" s="72"/>
      <c r="U4223" s="72"/>
      <c r="V4223" s="76" t="s">
        <v>10660</v>
      </c>
      <c r="W4223" s="74">
        <v>42828.51635416667</v>
      </c>
      <c r="X4223" s="76" t="s">
        <v>14119</v>
      </c>
      <c r="Y4223" s="72"/>
      <c r="Z4223" s="72"/>
      <c r="AA4223" s="78" t="s">
        <v>18076</v>
      </c>
      <c r="AB4223" s="72"/>
      <c r="AC4223" s="72" t="b">
        <v>0</v>
      </c>
      <c r="AD4223" s="72">
        <v>0</v>
      </c>
      <c r="AE4223" s="78" t="s">
        <v>230</v>
      </c>
      <c r="AF4223" s="72" t="b">
        <v>0</v>
      </c>
      <c r="AG4223" s="72" t="s">
        <v>344</v>
      </c>
      <c r="AH4223" s="72"/>
      <c r="AI4223" s="78" t="s">
        <v>230</v>
      </c>
      <c r="AJ4223" s="72" t="b">
        <v>0</v>
      </c>
      <c r="AK4223" s="72">
        <v>96</v>
      </c>
      <c r="AL4223" s="78" t="s">
        <v>18161</v>
      </c>
      <c r="AM4223" s="72" t="s">
        <v>243</v>
      </c>
      <c r="AN4223" s="72" t="b">
        <v>0</v>
      </c>
      <c r="AO4223" s="78" t="s">
        <v>18161</v>
      </c>
      <c r="AP4223" s="72" t="s">
        <v>179</v>
      </c>
      <c r="AQ4223" s="72">
        <v>0</v>
      </c>
      <c r="AR4223" s="72">
        <v>0</v>
      </c>
      <c r="AS4223" s="72"/>
      <c r="AT4223" s="72"/>
      <c r="AU4223" s="72"/>
      <c r="AV4223" s="72"/>
      <c r="AW4223" s="72"/>
      <c r="AX4223" s="72"/>
      <c r="AY4223" s="72"/>
      <c r="AZ4223" s="72"/>
    </row>
    <row r="4224" spans="1:52" x14ac:dyDescent="0.35">
      <c r="A4224" s="70" t="s">
        <v>2608</v>
      </c>
      <c r="B4224" s="70" t="s">
        <v>2580</v>
      </c>
      <c r="C4224" s="83"/>
      <c r="D4224" s="84"/>
      <c r="E4224" s="85"/>
      <c r="F4224" s="86"/>
      <c r="G4224" s="83"/>
      <c r="H4224" s="81"/>
      <c r="I4224" s="87"/>
      <c r="J4224" s="87"/>
      <c r="K4224" s="36"/>
      <c r="L4224" s="90"/>
      <c r="M4224" s="90"/>
      <c r="N4224" s="89"/>
      <c r="O4224" s="72" t="s">
        <v>217</v>
      </c>
      <c r="P4224" s="74">
        <v>42828.51635416667</v>
      </c>
      <c r="Q4224" s="72" t="s">
        <v>5681</v>
      </c>
      <c r="R4224" s="72"/>
      <c r="S4224" s="72"/>
      <c r="T4224" s="72"/>
      <c r="U4224" s="72"/>
      <c r="V4224" s="76" t="s">
        <v>10660</v>
      </c>
      <c r="W4224" s="74">
        <v>42828.51635416667</v>
      </c>
      <c r="X4224" s="76" t="s">
        <v>14119</v>
      </c>
      <c r="Y4224" s="72"/>
      <c r="Z4224" s="72"/>
      <c r="AA4224" s="78" t="s">
        <v>18076</v>
      </c>
      <c r="AB4224" s="72"/>
      <c r="AC4224" s="72" t="b">
        <v>0</v>
      </c>
      <c r="AD4224" s="72">
        <v>0</v>
      </c>
      <c r="AE4224" s="78" t="s">
        <v>230</v>
      </c>
      <c r="AF4224" s="72" t="b">
        <v>0</v>
      </c>
      <c r="AG4224" s="72" t="s">
        <v>344</v>
      </c>
      <c r="AH4224" s="72"/>
      <c r="AI4224" s="78" t="s">
        <v>230</v>
      </c>
      <c r="AJ4224" s="72" t="b">
        <v>0</v>
      </c>
      <c r="AK4224" s="72">
        <v>96</v>
      </c>
      <c r="AL4224" s="78" t="s">
        <v>18161</v>
      </c>
      <c r="AM4224" s="72" t="s">
        <v>243</v>
      </c>
      <c r="AN4224" s="72" t="b">
        <v>0</v>
      </c>
      <c r="AO4224" s="78" t="s">
        <v>18161</v>
      </c>
      <c r="AP4224" s="72" t="s">
        <v>179</v>
      </c>
      <c r="AQ4224" s="72">
        <v>0</v>
      </c>
      <c r="AR4224" s="72">
        <v>0</v>
      </c>
      <c r="AS4224" s="72"/>
      <c r="AT4224" s="72"/>
      <c r="AU4224" s="72"/>
      <c r="AV4224" s="72"/>
      <c r="AW4224" s="72"/>
      <c r="AX4224" s="72"/>
      <c r="AY4224" s="72"/>
      <c r="AZ4224" s="72"/>
    </row>
    <row r="4225" spans="1:52" x14ac:dyDescent="0.35">
      <c r="A4225" s="70" t="s">
        <v>2609</v>
      </c>
      <c r="B4225" s="70" t="s">
        <v>2908</v>
      </c>
      <c r="C4225" s="83"/>
      <c r="D4225" s="84"/>
      <c r="E4225" s="85"/>
      <c r="F4225" s="86"/>
      <c r="G4225" s="83"/>
      <c r="H4225" s="81"/>
      <c r="I4225" s="87"/>
      <c r="J4225" s="87"/>
      <c r="K4225" s="36"/>
      <c r="L4225" s="90"/>
      <c r="M4225" s="90"/>
      <c r="N4225" s="89"/>
      <c r="O4225" s="72" t="s">
        <v>217</v>
      </c>
      <c r="P4225" s="74">
        <v>42828.51635416667</v>
      </c>
      <c r="Q4225" s="72" t="s">
        <v>5681</v>
      </c>
      <c r="R4225" s="72"/>
      <c r="S4225" s="72"/>
      <c r="T4225" s="72"/>
      <c r="U4225" s="72"/>
      <c r="V4225" s="76" t="s">
        <v>10661</v>
      </c>
      <c r="W4225" s="74">
        <v>42828.51635416667</v>
      </c>
      <c r="X4225" s="76" t="s">
        <v>14120</v>
      </c>
      <c r="Y4225" s="72"/>
      <c r="Z4225" s="72"/>
      <c r="AA4225" s="78" t="s">
        <v>18077</v>
      </c>
      <c r="AB4225" s="72"/>
      <c r="AC4225" s="72" t="b">
        <v>0</v>
      </c>
      <c r="AD4225" s="72">
        <v>0</v>
      </c>
      <c r="AE4225" s="78" t="s">
        <v>230</v>
      </c>
      <c r="AF4225" s="72" t="b">
        <v>0</v>
      </c>
      <c r="AG4225" s="72" t="s">
        <v>344</v>
      </c>
      <c r="AH4225" s="72"/>
      <c r="AI4225" s="78" t="s">
        <v>230</v>
      </c>
      <c r="AJ4225" s="72" t="b">
        <v>0</v>
      </c>
      <c r="AK4225" s="72">
        <v>96</v>
      </c>
      <c r="AL4225" s="78" t="s">
        <v>18161</v>
      </c>
      <c r="AM4225" s="72" t="s">
        <v>243</v>
      </c>
      <c r="AN4225" s="72" t="b">
        <v>0</v>
      </c>
      <c r="AO4225" s="78" t="s">
        <v>18161</v>
      </c>
      <c r="AP4225" s="72" t="s">
        <v>179</v>
      </c>
      <c r="AQ4225" s="72">
        <v>0</v>
      </c>
      <c r="AR4225" s="72">
        <v>0</v>
      </c>
      <c r="AS4225" s="72"/>
      <c r="AT4225" s="72"/>
      <c r="AU4225" s="72"/>
      <c r="AV4225" s="72"/>
      <c r="AW4225" s="72"/>
      <c r="AX4225" s="72"/>
      <c r="AY4225" s="72"/>
      <c r="AZ4225" s="72"/>
    </row>
    <row r="4226" spans="1:52" x14ac:dyDescent="0.35">
      <c r="A4226" s="70" t="s">
        <v>2609</v>
      </c>
      <c r="B4226" s="70" t="s">
        <v>2909</v>
      </c>
      <c r="C4226" s="83"/>
      <c r="D4226" s="84"/>
      <c r="E4226" s="85"/>
      <c r="F4226" s="86"/>
      <c r="G4226" s="83"/>
      <c r="H4226" s="81"/>
      <c r="I4226" s="87"/>
      <c r="J4226" s="87"/>
      <c r="K4226" s="36"/>
      <c r="L4226" s="90"/>
      <c r="M4226" s="90"/>
      <c r="N4226" s="89"/>
      <c r="O4226" s="72" t="s">
        <v>217</v>
      </c>
      <c r="P4226" s="74">
        <v>42828.51635416667</v>
      </c>
      <c r="Q4226" s="72" t="s">
        <v>5681</v>
      </c>
      <c r="R4226" s="72"/>
      <c r="S4226" s="72"/>
      <c r="T4226" s="72"/>
      <c r="U4226" s="72"/>
      <c r="V4226" s="76" t="s">
        <v>10661</v>
      </c>
      <c r="W4226" s="74">
        <v>42828.51635416667</v>
      </c>
      <c r="X4226" s="76" t="s">
        <v>14120</v>
      </c>
      <c r="Y4226" s="72"/>
      <c r="Z4226" s="72"/>
      <c r="AA4226" s="78" t="s">
        <v>18077</v>
      </c>
      <c r="AB4226" s="72"/>
      <c r="AC4226" s="72" t="b">
        <v>0</v>
      </c>
      <c r="AD4226" s="72">
        <v>0</v>
      </c>
      <c r="AE4226" s="78" t="s">
        <v>230</v>
      </c>
      <c r="AF4226" s="72" t="b">
        <v>0</v>
      </c>
      <c r="AG4226" s="72" t="s">
        <v>344</v>
      </c>
      <c r="AH4226" s="72"/>
      <c r="AI4226" s="78" t="s">
        <v>230</v>
      </c>
      <c r="AJ4226" s="72" t="b">
        <v>0</v>
      </c>
      <c r="AK4226" s="72">
        <v>96</v>
      </c>
      <c r="AL4226" s="78" t="s">
        <v>18161</v>
      </c>
      <c r="AM4226" s="72" t="s">
        <v>243</v>
      </c>
      <c r="AN4226" s="72" t="b">
        <v>0</v>
      </c>
      <c r="AO4226" s="78" t="s">
        <v>18161</v>
      </c>
      <c r="AP4226" s="72" t="s">
        <v>179</v>
      </c>
      <c r="AQ4226" s="72">
        <v>0</v>
      </c>
      <c r="AR4226" s="72">
        <v>0</v>
      </c>
      <c r="AS4226" s="72"/>
      <c r="AT4226" s="72"/>
      <c r="AU4226" s="72"/>
      <c r="AV4226" s="72"/>
      <c r="AW4226" s="72"/>
      <c r="AX4226" s="72"/>
      <c r="AY4226" s="72"/>
      <c r="AZ4226" s="72"/>
    </row>
    <row r="4227" spans="1:52" x14ac:dyDescent="0.35">
      <c r="A4227" s="70" t="s">
        <v>2609</v>
      </c>
      <c r="B4227" s="70" t="s">
        <v>2910</v>
      </c>
      <c r="C4227" s="83"/>
      <c r="D4227" s="84"/>
      <c r="E4227" s="85"/>
      <c r="F4227" s="86"/>
      <c r="G4227" s="83"/>
      <c r="H4227" s="81"/>
      <c r="I4227" s="87"/>
      <c r="J4227" s="87"/>
      <c r="K4227" s="36"/>
      <c r="L4227" s="90"/>
      <c r="M4227" s="90"/>
      <c r="N4227" s="89"/>
      <c r="O4227" s="72" t="s">
        <v>217</v>
      </c>
      <c r="P4227" s="74">
        <v>42828.51635416667</v>
      </c>
      <c r="Q4227" s="72" t="s">
        <v>5681</v>
      </c>
      <c r="R4227" s="72"/>
      <c r="S4227" s="72"/>
      <c r="T4227" s="72"/>
      <c r="U4227" s="72"/>
      <c r="V4227" s="76" t="s">
        <v>10661</v>
      </c>
      <c r="W4227" s="74">
        <v>42828.51635416667</v>
      </c>
      <c r="X4227" s="76" t="s">
        <v>14120</v>
      </c>
      <c r="Y4227" s="72"/>
      <c r="Z4227" s="72"/>
      <c r="AA4227" s="78" t="s">
        <v>18077</v>
      </c>
      <c r="AB4227" s="72"/>
      <c r="AC4227" s="72" t="b">
        <v>0</v>
      </c>
      <c r="AD4227" s="72">
        <v>0</v>
      </c>
      <c r="AE4227" s="78" t="s">
        <v>230</v>
      </c>
      <c r="AF4227" s="72" t="b">
        <v>0</v>
      </c>
      <c r="AG4227" s="72" t="s">
        <v>344</v>
      </c>
      <c r="AH4227" s="72"/>
      <c r="AI4227" s="78" t="s">
        <v>230</v>
      </c>
      <c r="AJ4227" s="72" t="b">
        <v>0</v>
      </c>
      <c r="AK4227" s="72">
        <v>96</v>
      </c>
      <c r="AL4227" s="78" t="s">
        <v>18161</v>
      </c>
      <c r="AM4227" s="72" t="s">
        <v>243</v>
      </c>
      <c r="AN4227" s="72" t="b">
        <v>0</v>
      </c>
      <c r="AO4227" s="78" t="s">
        <v>18161</v>
      </c>
      <c r="AP4227" s="72" t="s">
        <v>179</v>
      </c>
      <c r="AQ4227" s="72">
        <v>0</v>
      </c>
      <c r="AR4227" s="72">
        <v>0</v>
      </c>
      <c r="AS4227" s="72"/>
      <c r="AT4227" s="72"/>
      <c r="AU4227" s="72"/>
      <c r="AV4227" s="72"/>
      <c r="AW4227" s="72"/>
      <c r="AX4227" s="72"/>
      <c r="AY4227" s="72"/>
      <c r="AZ4227" s="72"/>
    </row>
    <row r="4228" spans="1:52" x14ac:dyDescent="0.35">
      <c r="A4228" s="70" t="s">
        <v>2609</v>
      </c>
      <c r="B4228" s="70" t="s">
        <v>2691</v>
      </c>
      <c r="C4228" s="83"/>
      <c r="D4228" s="84"/>
      <c r="E4228" s="85"/>
      <c r="F4228" s="86"/>
      <c r="G4228" s="83"/>
      <c r="H4228" s="81"/>
      <c r="I4228" s="87"/>
      <c r="J4228" s="87"/>
      <c r="K4228" s="36"/>
      <c r="L4228" s="90"/>
      <c r="M4228" s="90"/>
      <c r="N4228" s="89"/>
      <c r="O4228" s="72" t="s">
        <v>217</v>
      </c>
      <c r="P4228" s="74">
        <v>42828.51635416667</v>
      </c>
      <c r="Q4228" s="72" t="s">
        <v>5681</v>
      </c>
      <c r="R4228" s="72"/>
      <c r="S4228" s="72"/>
      <c r="T4228" s="72"/>
      <c r="U4228" s="72"/>
      <c r="V4228" s="76" t="s">
        <v>10661</v>
      </c>
      <c r="W4228" s="74">
        <v>42828.51635416667</v>
      </c>
      <c r="X4228" s="76" t="s">
        <v>14120</v>
      </c>
      <c r="Y4228" s="72"/>
      <c r="Z4228" s="72"/>
      <c r="AA4228" s="78" t="s">
        <v>18077</v>
      </c>
      <c r="AB4228" s="72"/>
      <c r="AC4228" s="72" t="b">
        <v>0</v>
      </c>
      <c r="AD4228" s="72">
        <v>0</v>
      </c>
      <c r="AE4228" s="78" t="s">
        <v>230</v>
      </c>
      <c r="AF4228" s="72" t="b">
        <v>0</v>
      </c>
      <c r="AG4228" s="72" t="s">
        <v>344</v>
      </c>
      <c r="AH4228" s="72"/>
      <c r="AI4228" s="78" t="s">
        <v>230</v>
      </c>
      <c r="AJ4228" s="72" t="b">
        <v>0</v>
      </c>
      <c r="AK4228" s="72">
        <v>96</v>
      </c>
      <c r="AL4228" s="78" t="s">
        <v>18161</v>
      </c>
      <c r="AM4228" s="72" t="s">
        <v>243</v>
      </c>
      <c r="AN4228" s="72" t="b">
        <v>0</v>
      </c>
      <c r="AO4228" s="78" t="s">
        <v>18161</v>
      </c>
      <c r="AP4228" s="72" t="s">
        <v>179</v>
      </c>
      <c r="AQ4228" s="72">
        <v>0</v>
      </c>
      <c r="AR4228" s="72">
        <v>0</v>
      </c>
      <c r="AS4228" s="72"/>
      <c r="AT4228" s="72"/>
      <c r="AU4228" s="72"/>
      <c r="AV4228" s="72"/>
      <c r="AW4228" s="72"/>
      <c r="AX4228" s="72"/>
      <c r="AY4228" s="72"/>
      <c r="AZ4228" s="72"/>
    </row>
    <row r="4229" spans="1:52" x14ac:dyDescent="0.35">
      <c r="A4229" s="70" t="s">
        <v>2609</v>
      </c>
      <c r="B4229" s="70" t="s">
        <v>2911</v>
      </c>
      <c r="C4229" s="83"/>
      <c r="D4229" s="84"/>
      <c r="E4229" s="85"/>
      <c r="F4229" s="86"/>
      <c r="G4229" s="83"/>
      <c r="H4229" s="81"/>
      <c r="I4229" s="87"/>
      <c r="J4229" s="87"/>
      <c r="K4229" s="36"/>
      <c r="L4229" s="90"/>
      <c r="M4229" s="90"/>
      <c r="N4229" s="89"/>
      <c r="O4229" s="72" t="s">
        <v>217</v>
      </c>
      <c r="P4229" s="74">
        <v>42828.51635416667</v>
      </c>
      <c r="Q4229" s="72" t="s">
        <v>5681</v>
      </c>
      <c r="R4229" s="72"/>
      <c r="S4229" s="72"/>
      <c r="T4229" s="72"/>
      <c r="U4229" s="72"/>
      <c r="V4229" s="76" t="s">
        <v>10661</v>
      </c>
      <c r="W4229" s="74">
        <v>42828.51635416667</v>
      </c>
      <c r="X4229" s="76" t="s">
        <v>14120</v>
      </c>
      <c r="Y4229" s="72"/>
      <c r="Z4229" s="72"/>
      <c r="AA4229" s="78" t="s">
        <v>18077</v>
      </c>
      <c r="AB4229" s="72"/>
      <c r="AC4229" s="72" t="b">
        <v>0</v>
      </c>
      <c r="AD4229" s="72">
        <v>0</v>
      </c>
      <c r="AE4229" s="78" t="s">
        <v>230</v>
      </c>
      <c r="AF4229" s="72" t="b">
        <v>0</v>
      </c>
      <c r="AG4229" s="72" t="s">
        <v>344</v>
      </c>
      <c r="AH4229" s="72"/>
      <c r="AI4229" s="78" t="s">
        <v>230</v>
      </c>
      <c r="AJ4229" s="72" t="b">
        <v>0</v>
      </c>
      <c r="AK4229" s="72">
        <v>96</v>
      </c>
      <c r="AL4229" s="78" t="s">
        <v>18161</v>
      </c>
      <c r="AM4229" s="72" t="s">
        <v>243</v>
      </c>
      <c r="AN4229" s="72" t="b">
        <v>0</v>
      </c>
      <c r="AO4229" s="78" t="s">
        <v>18161</v>
      </c>
      <c r="AP4229" s="72" t="s">
        <v>179</v>
      </c>
      <c r="AQ4229" s="72">
        <v>0</v>
      </c>
      <c r="AR4229" s="72">
        <v>0</v>
      </c>
      <c r="AS4229" s="72"/>
      <c r="AT4229" s="72"/>
      <c r="AU4229" s="72"/>
      <c r="AV4229" s="72"/>
      <c r="AW4229" s="72"/>
      <c r="AX4229" s="72"/>
      <c r="AY4229" s="72"/>
      <c r="AZ4229" s="72"/>
    </row>
    <row r="4230" spans="1:52" x14ac:dyDescent="0.35">
      <c r="A4230" s="70" t="s">
        <v>2609</v>
      </c>
      <c r="B4230" s="70" t="s">
        <v>2912</v>
      </c>
      <c r="C4230" s="83"/>
      <c r="D4230" s="84"/>
      <c r="E4230" s="85"/>
      <c r="F4230" s="86"/>
      <c r="G4230" s="83"/>
      <c r="H4230" s="81"/>
      <c r="I4230" s="87"/>
      <c r="J4230" s="87"/>
      <c r="K4230" s="36"/>
      <c r="L4230" s="90"/>
      <c r="M4230" s="90"/>
      <c r="N4230" s="89"/>
      <c r="O4230" s="72" t="s">
        <v>217</v>
      </c>
      <c r="P4230" s="74">
        <v>42828.51635416667</v>
      </c>
      <c r="Q4230" s="72" t="s">
        <v>5681</v>
      </c>
      <c r="R4230" s="72"/>
      <c r="S4230" s="72"/>
      <c r="T4230" s="72"/>
      <c r="U4230" s="72"/>
      <c r="V4230" s="76" t="s">
        <v>10661</v>
      </c>
      <c r="W4230" s="74">
        <v>42828.51635416667</v>
      </c>
      <c r="X4230" s="76" t="s">
        <v>14120</v>
      </c>
      <c r="Y4230" s="72"/>
      <c r="Z4230" s="72"/>
      <c r="AA4230" s="78" t="s">
        <v>18077</v>
      </c>
      <c r="AB4230" s="72"/>
      <c r="AC4230" s="72" t="b">
        <v>0</v>
      </c>
      <c r="AD4230" s="72">
        <v>0</v>
      </c>
      <c r="AE4230" s="78" t="s">
        <v>230</v>
      </c>
      <c r="AF4230" s="72" t="b">
        <v>0</v>
      </c>
      <c r="AG4230" s="72" t="s">
        <v>344</v>
      </c>
      <c r="AH4230" s="72"/>
      <c r="AI4230" s="78" t="s">
        <v>230</v>
      </c>
      <c r="AJ4230" s="72" t="b">
        <v>0</v>
      </c>
      <c r="AK4230" s="72">
        <v>96</v>
      </c>
      <c r="AL4230" s="78" t="s">
        <v>18161</v>
      </c>
      <c r="AM4230" s="72" t="s">
        <v>243</v>
      </c>
      <c r="AN4230" s="72" t="b">
        <v>0</v>
      </c>
      <c r="AO4230" s="78" t="s">
        <v>18161</v>
      </c>
      <c r="AP4230" s="72" t="s">
        <v>179</v>
      </c>
      <c r="AQ4230" s="72">
        <v>0</v>
      </c>
      <c r="AR4230" s="72">
        <v>0</v>
      </c>
      <c r="AS4230" s="72"/>
      <c r="AT4230" s="72"/>
      <c r="AU4230" s="72"/>
      <c r="AV4230" s="72"/>
      <c r="AW4230" s="72"/>
      <c r="AX4230" s="72"/>
      <c r="AY4230" s="72"/>
      <c r="AZ4230" s="72"/>
    </row>
    <row r="4231" spans="1:52" x14ac:dyDescent="0.35">
      <c r="A4231" s="70" t="s">
        <v>2609</v>
      </c>
      <c r="B4231" s="70" t="s">
        <v>2913</v>
      </c>
      <c r="C4231" s="83"/>
      <c r="D4231" s="84"/>
      <c r="E4231" s="85"/>
      <c r="F4231" s="86"/>
      <c r="G4231" s="83"/>
      <c r="H4231" s="81"/>
      <c r="I4231" s="87"/>
      <c r="J4231" s="87"/>
      <c r="K4231" s="36"/>
      <c r="L4231" s="90"/>
      <c r="M4231" s="90"/>
      <c r="N4231" s="89"/>
      <c r="O4231" s="72" t="s">
        <v>217</v>
      </c>
      <c r="P4231" s="74">
        <v>42828.51635416667</v>
      </c>
      <c r="Q4231" s="72" t="s">
        <v>5681</v>
      </c>
      <c r="R4231" s="72"/>
      <c r="S4231" s="72"/>
      <c r="T4231" s="72"/>
      <c r="U4231" s="72"/>
      <c r="V4231" s="76" t="s">
        <v>10661</v>
      </c>
      <c r="W4231" s="74">
        <v>42828.51635416667</v>
      </c>
      <c r="X4231" s="76" t="s">
        <v>14120</v>
      </c>
      <c r="Y4231" s="72"/>
      <c r="Z4231" s="72"/>
      <c r="AA4231" s="78" t="s">
        <v>18077</v>
      </c>
      <c r="AB4231" s="72"/>
      <c r="AC4231" s="72" t="b">
        <v>0</v>
      </c>
      <c r="AD4231" s="72">
        <v>0</v>
      </c>
      <c r="AE4231" s="78" t="s">
        <v>230</v>
      </c>
      <c r="AF4231" s="72" t="b">
        <v>0</v>
      </c>
      <c r="AG4231" s="72" t="s">
        <v>344</v>
      </c>
      <c r="AH4231" s="72"/>
      <c r="AI4231" s="78" t="s">
        <v>230</v>
      </c>
      <c r="AJ4231" s="72" t="b">
        <v>0</v>
      </c>
      <c r="AK4231" s="72">
        <v>96</v>
      </c>
      <c r="AL4231" s="78" t="s">
        <v>18161</v>
      </c>
      <c r="AM4231" s="72" t="s">
        <v>243</v>
      </c>
      <c r="AN4231" s="72" t="b">
        <v>0</v>
      </c>
      <c r="AO4231" s="78" t="s">
        <v>18161</v>
      </c>
      <c r="AP4231" s="72" t="s">
        <v>179</v>
      </c>
      <c r="AQ4231" s="72">
        <v>0</v>
      </c>
      <c r="AR4231" s="72">
        <v>0</v>
      </c>
      <c r="AS4231" s="72"/>
      <c r="AT4231" s="72"/>
      <c r="AU4231" s="72"/>
      <c r="AV4231" s="72"/>
      <c r="AW4231" s="72"/>
      <c r="AX4231" s="72"/>
      <c r="AY4231" s="72"/>
      <c r="AZ4231" s="72"/>
    </row>
    <row r="4232" spans="1:52" x14ac:dyDescent="0.35">
      <c r="A4232" s="70" t="s">
        <v>2609</v>
      </c>
      <c r="B4232" s="70" t="s">
        <v>2579</v>
      </c>
      <c r="C4232" s="83"/>
      <c r="D4232" s="84"/>
      <c r="E4232" s="85"/>
      <c r="F4232" s="86"/>
      <c r="G4232" s="83"/>
      <c r="H4232" s="81"/>
      <c r="I4232" s="87"/>
      <c r="J4232" s="87"/>
      <c r="K4232" s="36"/>
      <c r="L4232" s="90"/>
      <c r="M4232" s="90"/>
      <c r="N4232" s="89"/>
      <c r="O4232" s="72" t="s">
        <v>217</v>
      </c>
      <c r="P4232" s="74">
        <v>42828.51635416667</v>
      </c>
      <c r="Q4232" s="72" t="s">
        <v>5681</v>
      </c>
      <c r="R4232" s="72"/>
      <c r="S4232" s="72"/>
      <c r="T4232" s="72"/>
      <c r="U4232" s="72"/>
      <c r="V4232" s="76" t="s">
        <v>10661</v>
      </c>
      <c r="W4232" s="74">
        <v>42828.51635416667</v>
      </c>
      <c r="X4232" s="76" t="s">
        <v>14120</v>
      </c>
      <c r="Y4232" s="72"/>
      <c r="Z4232" s="72"/>
      <c r="AA4232" s="78" t="s">
        <v>18077</v>
      </c>
      <c r="AB4232" s="72"/>
      <c r="AC4232" s="72" t="b">
        <v>0</v>
      </c>
      <c r="AD4232" s="72">
        <v>0</v>
      </c>
      <c r="AE4232" s="78" t="s">
        <v>230</v>
      </c>
      <c r="AF4232" s="72" t="b">
        <v>0</v>
      </c>
      <c r="AG4232" s="72" t="s">
        <v>344</v>
      </c>
      <c r="AH4232" s="72"/>
      <c r="AI4232" s="78" t="s">
        <v>230</v>
      </c>
      <c r="AJ4232" s="72" t="b">
        <v>0</v>
      </c>
      <c r="AK4232" s="72">
        <v>96</v>
      </c>
      <c r="AL4232" s="78" t="s">
        <v>18161</v>
      </c>
      <c r="AM4232" s="72" t="s">
        <v>243</v>
      </c>
      <c r="AN4232" s="72" t="b">
        <v>0</v>
      </c>
      <c r="AO4232" s="78" t="s">
        <v>18161</v>
      </c>
      <c r="AP4232" s="72" t="s">
        <v>179</v>
      </c>
      <c r="AQ4232" s="72">
        <v>0</v>
      </c>
      <c r="AR4232" s="72">
        <v>0</v>
      </c>
      <c r="AS4232" s="72"/>
      <c r="AT4232" s="72"/>
      <c r="AU4232" s="72"/>
      <c r="AV4232" s="72"/>
      <c r="AW4232" s="72"/>
      <c r="AX4232" s="72"/>
      <c r="AY4232" s="72"/>
      <c r="AZ4232" s="72"/>
    </row>
    <row r="4233" spans="1:52" x14ac:dyDescent="0.35">
      <c r="A4233" s="70" t="s">
        <v>2609</v>
      </c>
      <c r="B4233" s="70" t="s">
        <v>2580</v>
      </c>
      <c r="C4233" s="83"/>
      <c r="D4233" s="84"/>
      <c r="E4233" s="85"/>
      <c r="F4233" s="86"/>
      <c r="G4233" s="83"/>
      <c r="H4233" s="81"/>
      <c r="I4233" s="87"/>
      <c r="J4233" s="87"/>
      <c r="K4233" s="36"/>
      <c r="L4233" s="90"/>
      <c r="M4233" s="90"/>
      <c r="N4233" s="89"/>
      <c r="O4233" s="72" t="s">
        <v>217</v>
      </c>
      <c r="P4233" s="74">
        <v>42828.51635416667</v>
      </c>
      <c r="Q4233" s="72" t="s">
        <v>5681</v>
      </c>
      <c r="R4233" s="72"/>
      <c r="S4233" s="72"/>
      <c r="T4233" s="72"/>
      <c r="U4233" s="72"/>
      <c r="V4233" s="76" t="s">
        <v>10661</v>
      </c>
      <c r="W4233" s="74">
        <v>42828.51635416667</v>
      </c>
      <c r="X4233" s="76" t="s">
        <v>14120</v>
      </c>
      <c r="Y4233" s="72"/>
      <c r="Z4233" s="72"/>
      <c r="AA4233" s="78" t="s">
        <v>18077</v>
      </c>
      <c r="AB4233" s="72"/>
      <c r="AC4233" s="72" t="b">
        <v>0</v>
      </c>
      <c r="AD4233" s="72">
        <v>0</v>
      </c>
      <c r="AE4233" s="78" t="s">
        <v>230</v>
      </c>
      <c r="AF4233" s="72" t="b">
        <v>0</v>
      </c>
      <c r="AG4233" s="72" t="s">
        <v>344</v>
      </c>
      <c r="AH4233" s="72"/>
      <c r="AI4233" s="78" t="s">
        <v>230</v>
      </c>
      <c r="AJ4233" s="72" t="b">
        <v>0</v>
      </c>
      <c r="AK4233" s="72">
        <v>96</v>
      </c>
      <c r="AL4233" s="78" t="s">
        <v>18161</v>
      </c>
      <c r="AM4233" s="72" t="s">
        <v>243</v>
      </c>
      <c r="AN4233" s="72" t="b">
        <v>0</v>
      </c>
      <c r="AO4233" s="78" t="s">
        <v>18161</v>
      </c>
      <c r="AP4233" s="72" t="s">
        <v>179</v>
      </c>
      <c r="AQ4233" s="72">
        <v>0</v>
      </c>
      <c r="AR4233" s="72">
        <v>0</v>
      </c>
      <c r="AS4233" s="72"/>
      <c r="AT4233" s="72"/>
      <c r="AU4233" s="72"/>
      <c r="AV4233" s="72"/>
      <c r="AW4233" s="72"/>
      <c r="AX4233" s="72"/>
      <c r="AY4233" s="72"/>
      <c r="AZ4233" s="72"/>
    </row>
    <row r="4234" spans="1:52" x14ac:dyDescent="0.35">
      <c r="A4234" s="70" t="s">
        <v>2610</v>
      </c>
      <c r="B4234" s="70" t="s">
        <v>2908</v>
      </c>
      <c r="C4234" s="83"/>
      <c r="D4234" s="84"/>
      <c r="E4234" s="85"/>
      <c r="F4234" s="86"/>
      <c r="G4234" s="83"/>
      <c r="H4234" s="81"/>
      <c r="I4234" s="87"/>
      <c r="J4234" s="87"/>
      <c r="K4234" s="36"/>
      <c r="L4234" s="90"/>
      <c r="M4234" s="90"/>
      <c r="N4234" s="89"/>
      <c r="O4234" s="72" t="s">
        <v>217</v>
      </c>
      <c r="P4234" s="74">
        <v>42828.51635416667</v>
      </c>
      <c r="Q4234" s="72" t="s">
        <v>5681</v>
      </c>
      <c r="R4234" s="72"/>
      <c r="S4234" s="72"/>
      <c r="T4234" s="72"/>
      <c r="U4234" s="72"/>
      <c r="V4234" s="76" t="s">
        <v>10662</v>
      </c>
      <c r="W4234" s="74">
        <v>42828.51635416667</v>
      </c>
      <c r="X4234" s="76" t="s">
        <v>14121</v>
      </c>
      <c r="Y4234" s="72"/>
      <c r="Z4234" s="72"/>
      <c r="AA4234" s="78" t="s">
        <v>18078</v>
      </c>
      <c r="AB4234" s="72"/>
      <c r="AC4234" s="72" t="b">
        <v>0</v>
      </c>
      <c r="AD4234" s="72">
        <v>0</v>
      </c>
      <c r="AE4234" s="78" t="s">
        <v>230</v>
      </c>
      <c r="AF4234" s="72" t="b">
        <v>0</v>
      </c>
      <c r="AG4234" s="72" t="s">
        <v>344</v>
      </c>
      <c r="AH4234" s="72"/>
      <c r="AI4234" s="78" t="s">
        <v>230</v>
      </c>
      <c r="AJ4234" s="72" t="b">
        <v>0</v>
      </c>
      <c r="AK4234" s="72">
        <v>96</v>
      </c>
      <c r="AL4234" s="78" t="s">
        <v>18161</v>
      </c>
      <c r="AM4234" s="72" t="s">
        <v>243</v>
      </c>
      <c r="AN4234" s="72" t="b">
        <v>0</v>
      </c>
      <c r="AO4234" s="78" t="s">
        <v>18161</v>
      </c>
      <c r="AP4234" s="72" t="s">
        <v>179</v>
      </c>
      <c r="AQ4234" s="72">
        <v>0</v>
      </c>
      <c r="AR4234" s="72">
        <v>0</v>
      </c>
      <c r="AS4234" s="72"/>
      <c r="AT4234" s="72"/>
      <c r="AU4234" s="72"/>
      <c r="AV4234" s="72"/>
      <c r="AW4234" s="72"/>
      <c r="AX4234" s="72"/>
      <c r="AY4234" s="72"/>
      <c r="AZ4234" s="72"/>
    </row>
    <row r="4235" spans="1:52" x14ac:dyDescent="0.35">
      <c r="A4235" s="70" t="s">
        <v>2610</v>
      </c>
      <c r="B4235" s="70" t="s">
        <v>2909</v>
      </c>
      <c r="C4235" s="83"/>
      <c r="D4235" s="84"/>
      <c r="E4235" s="85"/>
      <c r="F4235" s="86"/>
      <c r="G4235" s="83"/>
      <c r="H4235" s="81"/>
      <c r="I4235" s="87"/>
      <c r="J4235" s="87"/>
      <c r="K4235" s="36"/>
      <c r="L4235" s="90"/>
      <c r="M4235" s="90"/>
      <c r="N4235" s="89"/>
      <c r="O4235" s="72" t="s">
        <v>217</v>
      </c>
      <c r="P4235" s="74">
        <v>42828.51635416667</v>
      </c>
      <c r="Q4235" s="72" t="s">
        <v>5681</v>
      </c>
      <c r="R4235" s="72"/>
      <c r="S4235" s="72"/>
      <c r="T4235" s="72"/>
      <c r="U4235" s="72"/>
      <c r="V4235" s="76" t="s">
        <v>10662</v>
      </c>
      <c r="W4235" s="74">
        <v>42828.51635416667</v>
      </c>
      <c r="X4235" s="76" t="s">
        <v>14121</v>
      </c>
      <c r="Y4235" s="72"/>
      <c r="Z4235" s="72"/>
      <c r="AA4235" s="78" t="s">
        <v>18078</v>
      </c>
      <c r="AB4235" s="72"/>
      <c r="AC4235" s="72" t="b">
        <v>0</v>
      </c>
      <c r="AD4235" s="72">
        <v>0</v>
      </c>
      <c r="AE4235" s="78" t="s">
        <v>230</v>
      </c>
      <c r="AF4235" s="72" t="b">
        <v>0</v>
      </c>
      <c r="AG4235" s="72" t="s">
        <v>344</v>
      </c>
      <c r="AH4235" s="72"/>
      <c r="AI4235" s="78" t="s">
        <v>230</v>
      </c>
      <c r="AJ4235" s="72" t="b">
        <v>0</v>
      </c>
      <c r="AK4235" s="72">
        <v>96</v>
      </c>
      <c r="AL4235" s="78" t="s">
        <v>18161</v>
      </c>
      <c r="AM4235" s="72" t="s">
        <v>243</v>
      </c>
      <c r="AN4235" s="72" t="b">
        <v>0</v>
      </c>
      <c r="AO4235" s="78" t="s">
        <v>18161</v>
      </c>
      <c r="AP4235" s="72" t="s">
        <v>179</v>
      </c>
      <c r="AQ4235" s="72">
        <v>0</v>
      </c>
      <c r="AR4235" s="72">
        <v>0</v>
      </c>
      <c r="AS4235" s="72"/>
      <c r="AT4235" s="72"/>
      <c r="AU4235" s="72"/>
      <c r="AV4235" s="72"/>
      <c r="AW4235" s="72"/>
      <c r="AX4235" s="72"/>
      <c r="AY4235" s="72"/>
      <c r="AZ4235" s="72"/>
    </row>
    <row r="4236" spans="1:52" x14ac:dyDescent="0.35">
      <c r="A4236" s="70" t="s">
        <v>2610</v>
      </c>
      <c r="B4236" s="70" t="s">
        <v>2910</v>
      </c>
      <c r="C4236" s="83"/>
      <c r="D4236" s="84"/>
      <c r="E4236" s="85"/>
      <c r="F4236" s="86"/>
      <c r="G4236" s="83"/>
      <c r="H4236" s="81"/>
      <c r="I4236" s="87"/>
      <c r="J4236" s="87"/>
      <c r="K4236" s="36"/>
      <c r="L4236" s="90"/>
      <c r="M4236" s="90"/>
      <c r="N4236" s="89"/>
      <c r="O4236" s="72" t="s">
        <v>217</v>
      </c>
      <c r="P4236" s="74">
        <v>42828.51635416667</v>
      </c>
      <c r="Q4236" s="72" t="s">
        <v>5681</v>
      </c>
      <c r="R4236" s="72"/>
      <c r="S4236" s="72"/>
      <c r="T4236" s="72"/>
      <c r="U4236" s="72"/>
      <c r="V4236" s="76" t="s">
        <v>10662</v>
      </c>
      <c r="W4236" s="74">
        <v>42828.51635416667</v>
      </c>
      <c r="X4236" s="76" t="s">
        <v>14121</v>
      </c>
      <c r="Y4236" s="72"/>
      <c r="Z4236" s="72"/>
      <c r="AA4236" s="78" t="s">
        <v>18078</v>
      </c>
      <c r="AB4236" s="72"/>
      <c r="AC4236" s="72" t="b">
        <v>0</v>
      </c>
      <c r="AD4236" s="72">
        <v>0</v>
      </c>
      <c r="AE4236" s="78" t="s">
        <v>230</v>
      </c>
      <c r="AF4236" s="72" t="b">
        <v>0</v>
      </c>
      <c r="AG4236" s="72" t="s">
        <v>344</v>
      </c>
      <c r="AH4236" s="72"/>
      <c r="AI4236" s="78" t="s">
        <v>230</v>
      </c>
      <c r="AJ4236" s="72" t="b">
        <v>0</v>
      </c>
      <c r="AK4236" s="72">
        <v>96</v>
      </c>
      <c r="AL4236" s="78" t="s">
        <v>18161</v>
      </c>
      <c r="AM4236" s="72" t="s">
        <v>243</v>
      </c>
      <c r="AN4236" s="72" t="b">
        <v>0</v>
      </c>
      <c r="AO4236" s="78" t="s">
        <v>18161</v>
      </c>
      <c r="AP4236" s="72" t="s">
        <v>179</v>
      </c>
      <c r="AQ4236" s="72">
        <v>0</v>
      </c>
      <c r="AR4236" s="72">
        <v>0</v>
      </c>
      <c r="AS4236" s="72"/>
      <c r="AT4236" s="72"/>
      <c r="AU4236" s="72"/>
      <c r="AV4236" s="72"/>
      <c r="AW4236" s="72"/>
      <c r="AX4236" s="72"/>
      <c r="AY4236" s="72"/>
      <c r="AZ4236" s="72"/>
    </row>
    <row r="4237" spans="1:52" x14ac:dyDescent="0.35">
      <c r="A4237" s="70" t="s">
        <v>2610</v>
      </c>
      <c r="B4237" s="70" t="s">
        <v>2691</v>
      </c>
      <c r="C4237" s="83"/>
      <c r="D4237" s="84"/>
      <c r="E4237" s="85"/>
      <c r="F4237" s="86"/>
      <c r="G4237" s="83"/>
      <c r="H4237" s="81"/>
      <c r="I4237" s="87"/>
      <c r="J4237" s="87"/>
      <c r="K4237" s="36"/>
      <c r="L4237" s="90"/>
      <c r="M4237" s="90"/>
      <c r="N4237" s="89"/>
      <c r="O4237" s="72" t="s">
        <v>217</v>
      </c>
      <c r="P4237" s="74">
        <v>42828.51635416667</v>
      </c>
      <c r="Q4237" s="72" t="s">
        <v>5681</v>
      </c>
      <c r="R4237" s="72"/>
      <c r="S4237" s="72"/>
      <c r="T4237" s="72"/>
      <c r="U4237" s="72"/>
      <c r="V4237" s="76" t="s">
        <v>10662</v>
      </c>
      <c r="W4237" s="74">
        <v>42828.51635416667</v>
      </c>
      <c r="X4237" s="76" t="s">
        <v>14121</v>
      </c>
      <c r="Y4237" s="72"/>
      <c r="Z4237" s="72"/>
      <c r="AA4237" s="78" t="s">
        <v>18078</v>
      </c>
      <c r="AB4237" s="72"/>
      <c r="AC4237" s="72" t="b">
        <v>0</v>
      </c>
      <c r="AD4237" s="72">
        <v>0</v>
      </c>
      <c r="AE4237" s="78" t="s">
        <v>230</v>
      </c>
      <c r="AF4237" s="72" t="b">
        <v>0</v>
      </c>
      <c r="AG4237" s="72" t="s">
        <v>344</v>
      </c>
      <c r="AH4237" s="72"/>
      <c r="AI4237" s="78" t="s">
        <v>230</v>
      </c>
      <c r="AJ4237" s="72" t="b">
        <v>0</v>
      </c>
      <c r="AK4237" s="72">
        <v>96</v>
      </c>
      <c r="AL4237" s="78" t="s">
        <v>18161</v>
      </c>
      <c r="AM4237" s="72" t="s">
        <v>243</v>
      </c>
      <c r="AN4237" s="72" t="b">
        <v>0</v>
      </c>
      <c r="AO4237" s="78" t="s">
        <v>18161</v>
      </c>
      <c r="AP4237" s="72" t="s">
        <v>179</v>
      </c>
      <c r="AQ4237" s="72">
        <v>0</v>
      </c>
      <c r="AR4237" s="72">
        <v>0</v>
      </c>
      <c r="AS4237" s="72"/>
      <c r="AT4237" s="72"/>
      <c r="AU4237" s="72"/>
      <c r="AV4237" s="72"/>
      <c r="AW4237" s="72"/>
      <c r="AX4237" s="72"/>
      <c r="AY4237" s="72"/>
      <c r="AZ4237" s="72"/>
    </row>
    <row r="4238" spans="1:52" x14ac:dyDescent="0.35">
      <c r="A4238" s="70" t="s">
        <v>2610</v>
      </c>
      <c r="B4238" s="70" t="s">
        <v>2911</v>
      </c>
      <c r="C4238" s="83"/>
      <c r="D4238" s="84"/>
      <c r="E4238" s="85"/>
      <c r="F4238" s="86"/>
      <c r="G4238" s="83"/>
      <c r="H4238" s="81"/>
      <c r="I4238" s="87"/>
      <c r="J4238" s="87"/>
      <c r="K4238" s="36"/>
      <c r="L4238" s="90"/>
      <c r="M4238" s="90"/>
      <c r="N4238" s="89"/>
      <c r="O4238" s="72" t="s">
        <v>217</v>
      </c>
      <c r="P4238" s="74">
        <v>42828.51635416667</v>
      </c>
      <c r="Q4238" s="72" t="s">
        <v>5681</v>
      </c>
      <c r="R4238" s="72"/>
      <c r="S4238" s="72"/>
      <c r="T4238" s="72"/>
      <c r="U4238" s="72"/>
      <c r="V4238" s="76" t="s">
        <v>10662</v>
      </c>
      <c r="W4238" s="74">
        <v>42828.51635416667</v>
      </c>
      <c r="X4238" s="76" t="s">
        <v>14121</v>
      </c>
      <c r="Y4238" s="72"/>
      <c r="Z4238" s="72"/>
      <c r="AA4238" s="78" t="s">
        <v>18078</v>
      </c>
      <c r="AB4238" s="72"/>
      <c r="AC4238" s="72" t="b">
        <v>0</v>
      </c>
      <c r="AD4238" s="72">
        <v>0</v>
      </c>
      <c r="AE4238" s="78" t="s">
        <v>230</v>
      </c>
      <c r="AF4238" s="72" t="b">
        <v>0</v>
      </c>
      <c r="AG4238" s="72" t="s">
        <v>344</v>
      </c>
      <c r="AH4238" s="72"/>
      <c r="AI4238" s="78" t="s">
        <v>230</v>
      </c>
      <c r="AJ4238" s="72" t="b">
        <v>0</v>
      </c>
      <c r="AK4238" s="72">
        <v>96</v>
      </c>
      <c r="AL4238" s="78" t="s">
        <v>18161</v>
      </c>
      <c r="AM4238" s="72" t="s">
        <v>243</v>
      </c>
      <c r="AN4238" s="72" t="b">
        <v>0</v>
      </c>
      <c r="AO4238" s="78" t="s">
        <v>18161</v>
      </c>
      <c r="AP4238" s="72" t="s">
        <v>179</v>
      </c>
      <c r="AQ4238" s="72">
        <v>0</v>
      </c>
      <c r="AR4238" s="72">
        <v>0</v>
      </c>
      <c r="AS4238" s="72"/>
      <c r="AT4238" s="72"/>
      <c r="AU4238" s="72"/>
      <c r="AV4238" s="72"/>
      <c r="AW4238" s="72"/>
      <c r="AX4238" s="72"/>
      <c r="AY4238" s="72"/>
      <c r="AZ4238" s="72"/>
    </row>
    <row r="4239" spans="1:52" x14ac:dyDescent="0.35">
      <c r="A4239" s="70" t="s">
        <v>2610</v>
      </c>
      <c r="B4239" s="70" t="s">
        <v>2912</v>
      </c>
      <c r="C4239" s="83"/>
      <c r="D4239" s="84"/>
      <c r="E4239" s="85"/>
      <c r="F4239" s="86"/>
      <c r="G4239" s="83"/>
      <c r="H4239" s="81"/>
      <c r="I4239" s="87"/>
      <c r="J4239" s="87"/>
      <c r="K4239" s="36"/>
      <c r="L4239" s="90"/>
      <c r="M4239" s="90"/>
      <c r="N4239" s="89"/>
      <c r="O4239" s="72" t="s">
        <v>217</v>
      </c>
      <c r="P4239" s="74">
        <v>42828.51635416667</v>
      </c>
      <c r="Q4239" s="72" t="s">
        <v>5681</v>
      </c>
      <c r="R4239" s="72"/>
      <c r="S4239" s="72"/>
      <c r="T4239" s="72"/>
      <c r="U4239" s="72"/>
      <c r="V4239" s="76" t="s">
        <v>10662</v>
      </c>
      <c r="W4239" s="74">
        <v>42828.51635416667</v>
      </c>
      <c r="X4239" s="76" t="s">
        <v>14121</v>
      </c>
      <c r="Y4239" s="72"/>
      <c r="Z4239" s="72"/>
      <c r="AA4239" s="78" t="s">
        <v>18078</v>
      </c>
      <c r="AB4239" s="72"/>
      <c r="AC4239" s="72" t="b">
        <v>0</v>
      </c>
      <c r="AD4239" s="72">
        <v>0</v>
      </c>
      <c r="AE4239" s="78" t="s">
        <v>230</v>
      </c>
      <c r="AF4239" s="72" t="b">
        <v>0</v>
      </c>
      <c r="AG4239" s="72" t="s">
        <v>344</v>
      </c>
      <c r="AH4239" s="72"/>
      <c r="AI4239" s="78" t="s">
        <v>230</v>
      </c>
      <c r="AJ4239" s="72" t="b">
        <v>0</v>
      </c>
      <c r="AK4239" s="72">
        <v>96</v>
      </c>
      <c r="AL4239" s="78" t="s">
        <v>18161</v>
      </c>
      <c r="AM4239" s="72" t="s">
        <v>243</v>
      </c>
      <c r="AN4239" s="72" t="b">
        <v>0</v>
      </c>
      <c r="AO4239" s="78" t="s">
        <v>18161</v>
      </c>
      <c r="AP4239" s="72" t="s">
        <v>179</v>
      </c>
      <c r="AQ4239" s="72">
        <v>0</v>
      </c>
      <c r="AR4239" s="72">
        <v>0</v>
      </c>
      <c r="AS4239" s="72"/>
      <c r="AT4239" s="72"/>
      <c r="AU4239" s="72"/>
      <c r="AV4239" s="72"/>
      <c r="AW4239" s="72"/>
      <c r="AX4239" s="72"/>
      <c r="AY4239" s="72"/>
      <c r="AZ4239" s="72"/>
    </row>
    <row r="4240" spans="1:52" x14ac:dyDescent="0.35">
      <c r="A4240" s="70" t="s">
        <v>2610</v>
      </c>
      <c r="B4240" s="70" t="s">
        <v>2913</v>
      </c>
      <c r="C4240" s="83"/>
      <c r="D4240" s="84"/>
      <c r="E4240" s="85"/>
      <c r="F4240" s="86"/>
      <c r="G4240" s="83"/>
      <c r="H4240" s="81"/>
      <c r="I4240" s="87"/>
      <c r="J4240" s="87"/>
      <c r="K4240" s="36"/>
      <c r="L4240" s="90"/>
      <c r="M4240" s="90"/>
      <c r="N4240" s="89"/>
      <c r="O4240" s="72" t="s">
        <v>217</v>
      </c>
      <c r="P4240" s="74">
        <v>42828.51635416667</v>
      </c>
      <c r="Q4240" s="72" t="s">
        <v>5681</v>
      </c>
      <c r="R4240" s="72"/>
      <c r="S4240" s="72"/>
      <c r="T4240" s="72"/>
      <c r="U4240" s="72"/>
      <c r="V4240" s="76" t="s">
        <v>10662</v>
      </c>
      <c r="W4240" s="74">
        <v>42828.51635416667</v>
      </c>
      <c r="X4240" s="76" t="s">
        <v>14121</v>
      </c>
      <c r="Y4240" s="72"/>
      <c r="Z4240" s="72"/>
      <c r="AA4240" s="78" t="s">
        <v>18078</v>
      </c>
      <c r="AB4240" s="72"/>
      <c r="AC4240" s="72" t="b">
        <v>0</v>
      </c>
      <c r="AD4240" s="72">
        <v>0</v>
      </c>
      <c r="AE4240" s="78" t="s">
        <v>230</v>
      </c>
      <c r="AF4240" s="72" t="b">
        <v>0</v>
      </c>
      <c r="AG4240" s="72" t="s">
        <v>344</v>
      </c>
      <c r="AH4240" s="72"/>
      <c r="AI4240" s="78" t="s">
        <v>230</v>
      </c>
      <c r="AJ4240" s="72" t="b">
        <v>0</v>
      </c>
      <c r="AK4240" s="72">
        <v>96</v>
      </c>
      <c r="AL4240" s="78" t="s">
        <v>18161</v>
      </c>
      <c r="AM4240" s="72" t="s">
        <v>243</v>
      </c>
      <c r="AN4240" s="72" t="b">
        <v>0</v>
      </c>
      <c r="AO4240" s="78" t="s">
        <v>18161</v>
      </c>
      <c r="AP4240" s="72" t="s">
        <v>179</v>
      </c>
      <c r="AQ4240" s="72">
        <v>0</v>
      </c>
      <c r="AR4240" s="72">
        <v>0</v>
      </c>
      <c r="AS4240" s="72"/>
      <c r="AT4240" s="72"/>
      <c r="AU4240" s="72"/>
      <c r="AV4240" s="72"/>
      <c r="AW4240" s="72"/>
      <c r="AX4240" s="72"/>
      <c r="AY4240" s="72"/>
      <c r="AZ4240" s="72"/>
    </row>
    <row r="4241" spans="1:52" x14ac:dyDescent="0.35">
      <c r="A4241" s="70" t="s">
        <v>2610</v>
      </c>
      <c r="B4241" s="70" t="s">
        <v>2579</v>
      </c>
      <c r="C4241" s="83"/>
      <c r="D4241" s="84"/>
      <c r="E4241" s="85"/>
      <c r="F4241" s="86"/>
      <c r="G4241" s="83"/>
      <c r="H4241" s="81"/>
      <c r="I4241" s="87"/>
      <c r="J4241" s="87"/>
      <c r="K4241" s="36"/>
      <c r="L4241" s="90"/>
      <c r="M4241" s="90"/>
      <c r="N4241" s="89"/>
      <c r="O4241" s="72" t="s">
        <v>217</v>
      </c>
      <c r="P4241" s="74">
        <v>42828.51635416667</v>
      </c>
      <c r="Q4241" s="72" t="s">
        <v>5681</v>
      </c>
      <c r="R4241" s="72"/>
      <c r="S4241" s="72"/>
      <c r="T4241" s="72"/>
      <c r="U4241" s="72"/>
      <c r="V4241" s="76" t="s">
        <v>10662</v>
      </c>
      <c r="W4241" s="74">
        <v>42828.51635416667</v>
      </c>
      <c r="X4241" s="76" t="s">
        <v>14121</v>
      </c>
      <c r="Y4241" s="72"/>
      <c r="Z4241" s="72"/>
      <c r="AA4241" s="78" t="s">
        <v>18078</v>
      </c>
      <c r="AB4241" s="72"/>
      <c r="AC4241" s="72" t="b">
        <v>0</v>
      </c>
      <c r="AD4241" s="72">
        <v>0</v>
      </c>
      <c r="AE4241" s="78" t="s">
        <v>230</v>
      </c>
      <c r="AF4241" s="72" t="b">
        <v>0</v>
      </c>
      <c r="AG4241" s="72" t="s">
        <v>344</v>
      </c>
      <c r="AH4241" s="72"/>
      <c r="AI4241" s="78" t="s">
        <v>230</v>
      </c>
      <c r="AJ4241" s="72" t="b">
        <v>0</v>
      </c>
      <c r="AK4241" s="72">
        <v>96</v>
      </c>
      <c r="AL4241" s="78" t="s">
        <v>18161</v>
      </c>
      <c r="AM4241" s="72" t="s">
        <v>243</v>
      </c>
      <c r="AN4241" s="72" t="b">
        <v>0</v>
      </c>
      <c r="AO4241" s="78" t="s">
        <v>18161</v>
      </c>
      <c r="AP4241" s="72" t="s">
        <v>179</v>
      </c>
      <c r="AQ4241" s="72">
        <v>0</v>
      </c>
      <c r="AR4241" s="72">
        <v>0</v>
      </c>
      <c r="AS4241" s="72"/>
      <c r="AT4241" s="72"/>
      <c r="AU4241" s="72"/>
      <c r="AV4241" s="72"/>
      <c r="AW4241" s="72"/>
      <c r="AX4241" s="72"/>
      <c r="AY4241" s="72"/>
      <c r="AZ4241" s="72"/>
    </row>
    <row r="4242" spans="1:52" x14ac:dyDescent="0.35">
      <c r="A4242" s="70" t="s">
        <v>2610</v>
      </c>
      <c r="B4242" s="70" t="s">
        <v>2580</v>
      </c>
      <c r="C4242" s="83"/>
      <c r="D4242" s="84"/>
      <c r="E4242" s="85"/>
      <c r="F4242" s="86"/>
      <c r="G4242" s="83"/>
      <c r="H4242" s="81"/>
      <c r="I4242" s="87"/>
      <c r="J4242" s="87"/>
      <c r="K4242" s="36"/>
      <c r="L4242" s="90"/>
      <c r="M4242" s="90"/>
      <c r="N4242" s="89"/>
      <c r="O4242" s="72" t="s">
        <v>217</v>
      </c>
      <c r="P4242" s="74">
        <v>42828.51635416667</v>
      </c>
      <c r="Q4242" s="72" t="s">
        <v>5681</v>
      </c>
      <c r="R4242" s="72"/>
      <c r="S4242" s="72"/>
      <c r="T4242" s="72"/>
      <c r="U4242" s="72"/>
      <c r="V4242" s="76" t="s">
        <v>10662</v>
      </c>
      <c r="W4242" s="74">
        <v>42828.51635416667</v>
      </c>
      <c r="X4242" s="76" t="s">
        <v>14121</v>
      </c>
      <c r="Y4242" s="72"/>
      <c r="Z4242" s="72"/>
      <c r="AA4242" s="78" t="s">
        <v>18078</v>
      </c>
      <c r="AB4242" s="72"/>
      <c r="AC4242" s="72" t="b">
        <v>0</v>
      </c>
      <c r="AD4242" s="72">
        <v>0</v>
      </c>
      <c r="AE4242" s="78" t="s">
        <v>230</v>
      </c>
      <c r="AF4242" s="72" t="b">
        <v>0</v>
      </c>
      <c r="AG4242" s="72" t="s">
        <v>344</v>
      </c>
      <c r="AH4242" s="72"/>
      <c r="AI4242" s="78" t="s">
        <v>230</v>
      </c>
      <c r="AJ4242" s="72" t="b">
        <v>0</v>
      </c>
      <c r="AK4242" s="72">
        <v>96</v>
      </c>
      <c r="AL4242" s="78" t="s">
        <v>18161</v>
      </c>
      <c r="AM4242" s="72" t="s">
        <v>243</v>
      </c>
      <c r="AN4242" s="72" t="b">
        <v>0</v>
      </c>
      <c r="AO4242" s="78" t="s">
        <v>18161</v>
      </c>
      <c r="AP4242" s="72" t="s">
        <v>179</v>
      </c>
      <c r="AQ4242" s="72">
        <v>0</v>
      </c>
      <c r="AR4242" s="72">
        <v>0</v>
      </c>
      <c r="AS4242" s="72"/>
      <c r="AT4242" s="72"/>
      <c r="AU4242" s="72"/>
      <c r="AV4242" s="72"/>
      <c r="AW4242" s="72"/>
      <c r="AX4242" s="72"/>
      <c r="AY4242" s="72"/>
      <c r="AZ4242" s="72"/>
    </row>
    <row r="4243" spans="1:52" x14ac:dyDescent="0.35">
      <c r="A4243" s="70" t="s">
        <v>2611</v>
      </c>
      <c r="B4243" s="70" t="s">
        <v>2908</v>
      </c>
      <c r="C4243" s="83"/>
      <c r="D4243" s="84"/>
      <c r="E4243" s="85"/>
      <c r="F4243" s="86"/>
      <c r="G4243" s="83"/>
      <c r="H4243" s="81"/>
      <c r="I4243" s="87"/>
      <c r="J4243" s="87"/>
      <c r="K4243" s="36"/>
      <c r="L4243" s="90"/>
      <c r="M4243" s="90"/>
      <c r="N4243" s="89"/>
      <c r="O4243" s="72" t="s">
        <v>217</v>
      </c>
      <c r="P4243" s="74">
        <v>42828.51635416667</v>
      </c>
      <c r="Q4243" s="72" t="s">
        <v>5681</v>
      </c>
      <c r="R4243" s="72"/>
      <c r="S4243" s="72"/>
      <c r="T4243" s="72"/>
      <c r="U4243" s="72"/>
      <c r="V4243" s="76" t="s">
        <v>10663</v>
      </c>
      <c r="W4243" s="74">
        <v>42828.51635416667</v>
      </c>
      <c r="X4243" s="76" t="s">
        <v>14122</v>
      </c>
      <c r="Y4243" s="72"/>
      <c r="Z4243" s="72"/>
      <c r="AA4243" s="78" t="s">
        <v>18079</v>
      </c>
      <c r="AB4243" s="72"/>
      <c r="AC4243" s="72" t="b">
        <v>0</v>
      </c>
      <c r="AD4243" s="72">
        <v>0</v>
      </c>
      <c r="AE4243" s="78" t="s">
        <v>230</v>
      </c>
      <c r="AF4243" s="72" t="b">
        <v>0</v>
      </c>
      <c r="AG4243" s="72" t="s">
        <v>344</v>
      </c>
      <c r="AH4243" s="72"/>
      <c r="AI4243" s="78" t="s">
        <v>230</v>
      </c>
      <c r="AJ4243" s="72" t="b">
        <v>0</v>
      </c>
      <c r="AK4243" s="72">
        <v>96</v>
      </c>
      <c r="AL4243" s="78" t="s">
        <v>18161</v>
      </c>
      <c r="AM4243" s="72" t="s">
        <v>243</v>
      </c>
      <c r="AN4243" s="72" t="b">
        <v>0</v>
      </c>
      <c r="AO4243" s="78" t="s">
        <v>18161</v>
      </c>
      <c r="AP4243" s="72" t="s">
        <v>179</v>
      </c>
      <c r="AQ4243" s="72">
        <v>0</v>
      </c>
      <c r="AR4243" s="72">
        <v>0</v>
      </c>
      <c r="AS4243" s="72"/>
      <c r="AT4243" s="72"/>
      <c r="AU4243" s="72"/>
      <c r="AV4243" s="72"/>
      <c r="AW4243" s="72"/>
      <c r="AX4243" s="72"/>
      <c r="AY4243" s="72"/>
      <c r="AZ4243" s="72"/>
    </row>
    <row r="4244" spans="1:52" x14ac:dyDescent="0.35">
      <c r="A4244" s="70" t="s">
        <v>2611</v>
      </c>
      <c r="B4244" s="70" t="s">
        <v>2909</v>
      </c>
      <c r="C4244" s="83"/>
      <c r="D4244" s="84"/>
      <c r="E4244" s="85"/>
      <c r="F4244" s="86"/>
      <c r="G4244" s="83"/>
      <c r="H4244" s="81"/>
      <c r="I4244" s="87"/>
      <c r="J4244" s="87"/>
      <c r="K4244" s="36"/>
      <c r="L4244" s="90"/>
      <c r="M4244" s="90"/>
      <c r="N4244" s="89"/>
      <c r="O4244" s="72" t="s">
        <v>217</v>
      </c>
      <c r="P4244" s="74">
        <v>42828.51635416667</v>
      </c>
      <c r="Q4244" s="72" t="s">
        <v>5681</v>
      </c>
      <c r="R4244" s="72"/>
      <c r="S4244" s="72"/>
      <c r="T4244" s="72"/>
      <c r="U4244" s="72"/>
      <c r="V4244" s="76" t="s">
        <v>10663</v>
      </c>
      <c r="W4244" s="74">
        <v>42828.51635416667</v>
      </c>
      <c r="X4244" s="76" t="s">
        <v>14122</v>
      </c>
      <c r="Y4244" s="72"/>
      <c r="Z4244" s="72"/>
      <c r="AA4244" s="78" t="s">
        <v>18079</v>
      </c>
      <c r="AB4244" s="72"/>
      <c r="AC4244" s="72" t="b">
        <v>0</v>
      </c>
      <c r="AD4244" s="72">
        <v>0</v>
      </c>
      <c r="AE4244" s="78" t="s">
        <v>230</v>
      </c>
      <c r="AF4244" s="72" t="b">
        <v>0</v>
      </c>
      <c r="AG4244" s="72" t="s">
        <v>344</v>
      </c>
      <c r="AH4244" s="72"/>
      <c r="AI4244" s="78" t="s">
        <v>230</v>
      </c>
      <c r="AJ4244" s="72" t="b">
        <v>0</v>
      </c>
      <c r="AK4244" s="72">
        <v>96</v>
      </c>
      <c r="AL4244" s="78" t="s">
        <v>18161</v>
      </c>
      <c r="AM4244" s="72" t="s">
        <v>243</v>
      </c>
      <c r="AN4244" s="72" t="b">
        <v>0</v>
      </c>
      <c r="AO4244" s="78" t="s">
        <v>18161</v>
      </c>
      <c r="AP4244" s="72" t="s">
        <v>179</v>
      </c>
      <c r="AQ4244" s="72">
        <v>0</v>
      </c>
      <c r="AR4244" s="72">
        <v>0</v>
      </c>
      <c r="AS4244" s="72"/>
      <c r="AT4244" s="72"/>
      <c r="AU4244" s="72"/>
      <c r="AV4244" s="72"/>
      <c r="AW4244" s="72"/>
      <c r="AX4244" s="72"/>
      <c r="AY4244" s="72"/>
      <c r="AZ4244" s="72"/>
    </row>
    <row r="4245" spans="1:52" x14ac:dyDescent="0.35">
      <c r="A4245" s="70" t="s">
        <v>2611</v>
      </c>
      <c r="B4245" s="70" t="s">
        <v>2910</v>
      </c>
      <c r="C4245" s="83"/>
      <c r="D4245" s="84"/>
      <c r="E4245" s="85"/>
      <c r="F4245" s="86"/>
      <c r="G4245" s="83"/>
      <c r="H4245" s="81"/>
      <c r="I4245" s="87"/>
      <c r="J4245" s="87"/>
      <c r="K4245" s="36"/>
      <c r="L4245" s="90"/>
      <c r="M4245" s="90"/>
      <c r="N4245" s="89"/>
      <c r="O4245" s="72" t="s">
        <v>217</v>
      </c>
      <c r="P4245" s="74">
        <v>42828.51635416667</v>
      </c>
      <c r="Q4245" s="72" t="s">
        <v>5681</v>
      </c>
      <c r="R4245" s="72"/>
      <c r="S4245" s="72"/>
      <c r="T4245" s="72"/>
      <c r="U4245" s="72"/>
      <c r="V4245" s="76" t="s">
        <v>10663</v>
      </c>
      <c r="W4245" s="74">
        <v>42828.51635416667</v>
      </c>
      <c r="X4245" s="76" t="s">
        <v>14122</v>
      </c>
      <c r="Y4245" s="72"/>
      <c r="Z4245" s="72"/>
      <c r="AA4245" s="78" t="s">
        <v>18079</v>
      </c>
      <c r="AB4245" s="72"/>
      <c r="AC4245" s="72" t="b">
        <v>0</v>
      </c>
      <c r="AD4245" s="72">
        <v>0</v>
      </c>
      <c r="AE4245" s="78" t="s">
        <v>230</v>
      </c>
      <c r="AF4245" s="72" t="b">
        <v>0</v>
      </c>
      <c r="AG4245" s="72" t="s">
        <v>344</v>
      </c>
      <c r="AH4245" s="72"/>
      <c r="AI4245" s="78" t="s">
        <v>230</v>
      </c>
      <c r="AJ4245" s="72" t="b">
        <v>0</v>
      </c>
      <c r="AK4245" s="72">
        <v>96</v>
      </c>
      <c r="AL4245" s="78" t="s">
        <v>18161</v>
      </c>
      <c r="AM4245" s="72" t="s">
        <v>243</v>
      </c>
      <c r="AN4245" s="72" t="b">
        <v>0</v>
      </c>
      <c r="AO4245" s="78" t="s">
        <v>18161</v>
      </c>
      <c r="AP4245" s="72" t="s">
        <v>179</v>
      </c>
      <c r="AQ4245" s="72">
        <v>0</v>
      </c>
      <c r="AR4245" s="72">
        <v>0</v>
      </c>
      <c r="AS4245" s="72"/>
      <c r="AT4245" s="72"/>
      <c r="AU4245" s="72"/>
      <c r="AV4245" s="72"/>
      <c r="AW4245" s="72"/>
      <c r="AX4245" s="72"/>
      <c r="AY4245" s="72"/>
      <c r="AZ4245" s="72"/>
    </row>
    <row r="4246" spans="1:52" x14ac:dyDescent="0.35">
      <c r="A4246" s="70" t="s">
        <v>2611</v>
      </c>
      <c r="B4246" s="70" t="s">
        <v>2691</v>
      </c>
      <c r="C4246" s="83"/>
      <c r="D4246" s="84"/>
      <c r="E4246" s="85"/>
      <c r="F4246" s="86"/>
      <c r="G4246" s="83"/>
      <c r="H4246" s="81"/>
      <c r="I4246" s="87"/>
      <c r="J4246" s="87"/>
      <c r="K4246" s="36"/>
      <c r="L4246" s="90"/>
      <c r="M4246" s="90"/>
      <c r="N4246" s="89"/>
      <c r="O4246" s="72" t="s">
        <v>217</v>
      </c>
      <c r="P4246" s="74">
        <v>42828.51635416667</v>
      </c>
      <c r="Q4246" s="72" t="s">
        <v>5681</v>
      </c>
      <c r="R4246" s="72"/>
      <c r="S4246" s="72"/>
      <c r="T4246" s="72"/>
      <c r="U4246" s="72"/>
      <c r="V4246" s="76" t="s">
        <v>10663</v>
      </c>
      <c r="W4246" s="74">
        <v>42828.51635416667</v>
      </c>
      <c r="X4246" s="76" t="s">
        <v>14122</v>
      </c>
      <c r="Y4246" s="72"/>
      <c r="Z4246" s="72"/>
      <c r="AA4246" s="78" t="s">
        <v>18079</v>
      </c>
      <c r="AB4246" s="72"/>
      <c r="AC4246" s="72" t="b">
        <v>0</v>
      </c>
      <c r="AD4246" s="72">
        <v>0</v>
      </c>
      <c r="AE4246" s="78" t="s">
        <v>230</v>
      </c>
      <c r="AF4246" s="72" t="b">
        <v>0</v>
      </c>
      <c r="AG4246" s="72" t="s">
        <v>344</v>
      </c>
      <c r="AH4246" s="72"/>
      <c r="AI4246" s="78" t="s">
        <v>230</v>
      </c>
      <c r="AJ4246" s="72" t="b">
        <v>0</v>
      </c>
      <c r="AK4246" s="72">
        <v>96</v>
      </c>
      <c r="AL4246" s="78" t="s">
        <v>18161</v>
      </c>
      <c r="AM4246" s="72" t="s">
        <v>243</v>
      </c>
      <c r="AN4246" s="72" t="b">
        <v>0</v>
      </c>
      <c r="AO4246" s="78" t="s">
        <v>18161</v>
      </c>
      <c r="AP4246" s="72" t="s">
        <v>179</v>
      </c>
      <c r="AQ4246" s="72">
        <v>0</v>
      </c>
      <c r="AR4246" s="72">
        <v>0</v>
      </c>
      <c r="AS4246" s="72"/>
      <c r="AT4246" s="72"/>
      <c r="AU4246" s="72"/>
      <c r="AV4246" s="72"/>
      <c r="AW4246" s="72"/>
      <c r="AX4246" s="72"/>
      <c r="AY4246" s="72"/>
      <c r="AZ4246" s="72"/>
    </row>
    <row r="4247" spans="1:52" x14ac:dyDescent="0.35">
      <c r="A4247" s="70" t="s">
        <v>2611</v>
      </c>
      <c r="B4247" s="70" t="s">
        <v>2911</v>
      </c>
      <c r="C4247" s="83"/>
      <c r="D4247" s="84"/>
      <c r="E4247" s="85"/>
      <c r="F4247" s="86"/>
      <c r="G4247" s="83"/>
      <c r="H4247" s="81"/>
      <c r="I4247" s="87"/>
      <c r="J4247" s="87"/>
      <c r="K4247" s="36"/>
      <c r="L4247" s="90"/>
      <c r="M4247" s="90"/>
      <c r="N4247" s="89"/>
      <c r="O4247" s="72" t="s">
        <v>217</v>
      </c>
      <c r="P4247" s="74">
        <v>42828.51635416667</v>
      </c>
      <c r="Q4247" s="72" t="s">
        <v>5681</v>
      </c>
      <c r="R4247" s="72"/>
      <c r="S4247" s="72"/>
      <c r="T4247" s="72"/>
      <c r="U4247" s="72"/>
      <c r="V4247" s="76" t="s">
        <v>10663</v>
      </c>
      <c r="W4247" s="74">
        <v>42828.51635416667</v>
      </c>
      <c r="X4247" s="76" t="s">
        <v>14122</v>
      </c>
      <c r="Y4247" s="72"/>
      <c r="Z4247" s="72"/>
      <c r="AA4247" s="78" t="s">
        <v>18079</v>
      </c>
      <c r="AB4247" s="72"/>
      <c r="AC4247" s="72" t="b">
        <v>0</v>
      </c>
      <c r="AD4247" s="72">
        <v>0</v>
      </c>
      <c r="AE4247" s="78" t="s">
        <v>230</v>
      </c>
      <c r="AF4247" s="72" t="b">
        <v>0</v>
      </c>
      <c r="AG4247" s="72" t="s">
        <v>344</v>
      </c>
      <c r="AH4247" s="72"/>
      <c r="AI4247" s="78" t="s">
        <v>230</v>
      </c>
      <c r="AJ4247" s="72" t="b">
        <v>0</v>
      </c>
      <c r="AK4247" s="72">
        <v>96</v>
      </c>
      <c r="AL4247" s="78" t="s">
        <v>18161</v>
      </c>
      <c r="AM4247" s="72" t="s">
        <v>243</v>
      </c>
      <c r="AN4247" s="72" t="b">
        <v>0</v>
      </c>
      <c r="AO4247" s="78" t="s">
        <v>18161</v>
      </c>
      <c r="AP4247" s="72" t="s">
        <v>179</v>
      </c>
      <c r="AQ4247" s="72">
        <v>0</v>
      </c>
      <c r="AR4247" s="72">
        <v>0</v>
      </c>
      <c r="AS4247" s="72"/>
      <c r="AT4247" s="72"/>
      <c r="AU4247" s="72"/>
      <c r="AV4247" s="72"/>
      <c r="AW4247" s="72"/>
      <c r="AX4247" s="72"/>
      <c r="AY4247" s="72"/>
      <c r="AZ4247" s="72"/>
    </row>
    <row r="4248" spans="1:52" x14ac:dyDescent="0.35">
      <c r="A4248" s="70" t="s">
        <v>2611</v>
      </c>
      <c r="B4248" s="70" t="s">
        <v>2912</v>
      </c>
      <c r="C4248" s="83"/>
      <c r="D4248" s="84"/>
      <c r="E4248" s="85"/>
      <c r="F4248" s="86"/>
      <c r="G4248" s="83"/>
      <c r="H4248" s="81"/>
      <c r="I4248" s="87"/>
      <c r="J4248" s="87"/>
      <c r="K4248" s="36"/>
      <c r="L4248" s="90"/>
      <c r="M4248" s="90"/>
      <c r="N4248" s="89"/>
      <c r="O4248" s="72" t="s">
        <v>217</v>
      </c>
      <c r="P4248" s="74">
        <v>42828.51635416667</v>
      </c>
      <c r="Q4248" s="72" t="s">
        <v>5681</v>
      </c>
      <c r="R4248" s="72"/>
      <c r="S4248" s="72"/>
      <c r="T4248" s="72"/>
      <c r="U4248" s="72"/>
      <c r="V4248" s="76" t="s">
        <v>10663</v>
      </c>
      <c r="W4248" s="74">
        <v>42828.51635416667</v>
      </c>
      <c r="X4248" s="76" t="s">
        <v>14122</v>
      </c>
      <c r="Y4248" s="72"/>
      <c r="Z4248" s="72"/>
      <c r="AA4248" s="78" t="s">
        <v>18079</v>
      </c>
      <c r="AB4248" s="72"/>
      <c r="AC4248" s="72" t="b">
        <v>0</v>
      </c>
      <c r="AD4248" s="72">
        <v>0</v>
      </c>
      <c r="AE4248" s="78" t="s">
        <v>230</v>
      </c>
      <c r="AF4248" s="72" t="b">
        <v>0</v>
      </c>
      <c r="AG4248" s="72" t="s">
        <v>344</v>
      </c>
      <c r="AH4248" s="72"/>
      <c r="AI4248" s="78" t="s">
        <v>230</v>
      </c>
      <c r="AJ4248" s="72" t="b">
        <v>0</v>
      </c>
      <c r="AK4248" s="72">
        <v>96</v>
      </c>
      <c r="AL4248" s="78" t="s">
        <v>18161</v>
      </c>
      <c r="AM4248" s="72" t="s">
        <v>243</v>
      </c>
      <c r="AN4248" s="72" t="b">
        <v>0</v>
      </c>
      <c r="AO4248" s="78" t="s">
        <v>18161</v>
      </c>
      <c r="AP4248" s="72" t="s">
        <v>179</v>
      </c>
      <c r="AQ4248" s="72">
        <v>0</v>
      </c>
      <c r="AR4248" s="72">
        <v>0</v>
      </c>
      <c r="AS4248" s="72"/>
      <c r="AT4248" s="72"/>
      <c r="AU4248" s="72"/>
      <c r="AV4248" s="72"/>
      <c r="AW4248" s="72"/>
      <c r="AX4248" s="72"/>
      <c r="AY4248" s="72"/>
      <c r="AZ4248" s="72"/>
    </row>
    <row r="4249" spans="1:52" x14ac:dyDescent="0.35">
      <c r="A4249" s="70" t="s">
        <v>2611</v>
      </c>
      <c r="B4249" s="70" t="s">
        <v>2913</v>
      </c>
      <c r="C4249" s="83"/>
      <c r="D4249" s="84"/>
      <c r="E4249" s="85"/>
      <c r="F4249" s="86"/>
      <c r="G4249" s="83"/>
      <c r="H4249" s="81"/>
      <c r="I4249" s="87"/>
      <c r="J4249" s="87"/>
      <c r="K4249" s="36"/>
      <c r="L4249" s="90"/>
      <c r="M4249" s="90"/>
      <c r="N4249" s="89"/>
      <c r="O4249" s="72" t="s">
        <v>217</v>
      </c>
      <c r="P4249" s="74">
        <v>42828.51635416667</v>
      </c>
      <c r="Q4249" s="72" t="s">
        <v>5681</v>
      </c>
      <c r="R4249" s="72"/>
      <c r="S4249" s="72"/>
      <c r="T4249" s="72"/>
      <c r="U4249" s="72"/>
      <c r="V4249" s="76" t="s">
        <v>10663</v>
      </c>
      <c r="W4249" s="74">
        <v>42828.51635416667</v>
      </c>
      <c r="X4249" s="76" t="s">
        <v>14122</v>
      </c>
      <c r="Y4249" s="72"/>
      <c r="Z4249" s="72"/>
      <c r="AA4249" s="78" t="s">
        <v>18079</v>
      </c>
      <c r="AB4249" s="72"/>
      <c r="AC4249" s="72" t="b">
        <v>0</v>
      </c>
      <c r="AD4249" s="72">
        <v>0</v>
      </c>
      <c r="AE4249" s="78" t="s">
        <v>230</v>
      </c>
      <c r="AF4249" s="72" t="b">
        <v>0</v>
      </c>
      <c r="AG4249" s="72" t="s">
        <v>344</v>
      </c>
      <c r="AH4249" s="72"/>
      <c r="AI4249" s="78" t="s">
        <v>230</v>
      </c>
      <c r="AJ4249" s="72" t="b">
        <v>0</v>
      </c>
      <c r="AK4249" s="72">
        <v>96</v>
      </c>
      <c r="AL4249" s="78" t="s">
        <v>18161</v>
      </c>
      <c r="AM4249" s="72" t="s">
        <v>243</v>
      </c>
      <c r="AN4249" s="72" t="b">
        <v>0</v>
      </c>
      <c r="AO4249" s="78" t="s">
        <v>18161</v>
      </c>
      <c r="AP4249" s="72" t="s">
        <v>179</v>
      </c>
      <c r="AQ4249" s="72">
        <v>0</v>
      </c>
      <c r="AR4249" s="72">
        <v>0</v>
      </c>
      <c r="AS4249" s="72"/>
      <c r="AT4249" s="72"/>
      <c r="AU4249" s="72"/>
      <c r="AV4249" s="72"/>
      <c r="AW4249" s="72"/>
      <c r="AX4249" s="72"/>
      <c r="AY4249" s="72"/>
      <c r="AZ4249" s="72"/>
    </row>
    <row r="4250" spans="1:52" x14ac:dyDescent="0.35">
      <c r="A4250" s="70" t="s">
        <v>2611</v>
      </c>
      <c r="B4250" s="70" t="s">
        <v>2579</v>
      </c>
      <c r="C4250" s="83"/>
      <c r="D4250" s="84"/>
      <c r="E4250" s="85"/>
      <c r="F4250" s="86"/>
      <c r="G4250" s="83"/>
      <c r="H4250" s="81"/>
      <c r="I4250" s="87"/>
      <c r="J4250" s="87"/>
      <c r="K4250" s="36"/>
      <c r="L4250" s="90"/>
      <c r="M4250" s="90"/>
      <c r="N4250" s="89"/>
      <c r="O4250" s="72" t="s">
        <v>217</v>
      </c>
      <c r="P4250" s="74">
        <v>42828.51635416667</v>
      </c>
      <c r="Q4250" s="72" t="s">
        <v>5681</v>
      </c>
      <c r="R4250" s="72"/>
      <c r="S4250" s="72"/>
      <c r="T4250" s="72"/>
      <c r="U4250" s="72"/>
      <c r="V4250" s="76" t="s">
        <v>10663</v>
      </c>
      <c r="W4250" s="74">
        <v>42828.51635416667</v>
      </c>
      <c r="X4250" s="76" t="s">
        <v>14122</v>
      </c>
      <c r="Y4250" s="72"/>
      <c r="Z4250" s="72"/>
      <c r="AA4250" s="78" t="s">
        <v>18079</v>
      </c>
      <c r="AB4250" s="72"/>
      <c r="AC4250" s="72" t="b">
        <v>0</v>
      </c>
      <c r="AD4250" s="72">
        <v>0</v>
      </c>
      <c r="AE4250" s="78" t="s">
        <v>230</v>
      </c>
      <c r="AF4250" s="72" t="b">
        <v>0</v>
      </c>
      <c r="AG4250" s="72" t="s">
        <v>344</v>
      </c>
      <c r="AH4250" s="72"/>
      <c r="AI4250" s="78" t="s">
        <v>230</v>
      </c>
      <c r="AJ4250" s="72" t="b">
        <v>0</v>
      </c>
      <c r="AK4250" s="72">
        <v>96</v>
      </c>
      <c r="AL4250" s="78" t="s">
        <v>18161</v>
      </c>
      <c r="AM4250" s="72" t="s">
        <v>243</v>
      </c>
      <c r="AN4250" s="72" t="b">
        <v>0</v>
      </c>
      <c r="AO4250" s="78" t="s">
        <v>18161</v>
      </c>
      <c r="AP4250" s="72" t="s">
        <v>179</v>
      </c>
      <c r="AQ4250" s="72">
        <v>0</v>
      </c>
      <c r="AR4250" s="72">
        <v>0</v>
      </c>
      <c r="AS4250" s="72"/>
      <c r="AT4250" s="72"/>
      <c r="AU4250" s="72"/>
      <c r="AV4250" s="72"/>
      <c r="AW4250" s="72"/>
      <c r="AX4250" s="72"/>
      <c r="AY4250" s="72"/>
      <c r="AZ4250" s="72"/>
    </row>
    <row r="4251" spans="1:52" x14ac:dyDescent="0.35">
      <c r="A4251" s="70" t="s">
        <v>2611</v>
      </c>
      <c r="B4251" s="70" t="s">
        <v>2580</v>
      </c>
      <c r="C4251" s="83"/>
      <c r="D4251" s="84"/>
      <c r="E4251" s="85"/>
      <c r="F4251" s="86"/>
      <c r="G4251" s="83"/>
      <c r="H4251" s="81"/>
      <c r="I4251" s="87"/>
      <c r="J4251" s="87"/>
      <c r="K4251" s="36"/>
      <c r="L4251" s="90"/>
      <c r="M4251" s="90"/>
      <c r="N4251" s="89"/>
      <c r="O4251" s="72" t="s">
        <v>217</v>
      </c>
      <c r="P4251" s="74">
        <v>42828.51635416667</v>
      </c>
      <c r="Q4251" s="72" t="s">
        <v>5681</v>
      </c>
      <c r="R4251" s="72"/>
      <c r="S4251" s="72"/>
      <c r="T4251" s="72"/>
      <c r="U4251" s="72"/>
      <c r="V4251" s="76" t="s">
        <v>10663</v>
      </c>
      <c r="W4251" s="74">
        <v>42828.51635416667</v>
      </c>
      <c r="X4251" s="76" t="s">
        <v>14122</v>
      </c>
      <c r="Y4251" s="72"/>
      <c r="Z4251" s="72"/>
      <c r="AA4251" s="78" t="s">
        <v>18079</v>
      </c>
      <c r="AB4251" s="72"/>
      <c r="AC4251" s="72" t="b">
        <v>0</v>
      </c>
      <c r="AD4251" s="72">
        <v>0</v>
      </c>
      <c r="AE4251" s="78" t="s">
        <v>230</v>
      </c>
      <c r="AF4251" s="72" t="b">
        <v>0</v>
      </c>
      <c r="AG4251" s="72" t="s">
        <v>344</v>
      </c>
      <c r="AH4251" s="72"/>
      <c r="AI4251" s="78" t="s">
        <v>230</v>
      </c>
      <c r="AJ4251" s="72" t="b">
        <v>0</v>
      </c>
      <c r="AK4251" s="72">
        <v>96</v>
      </c>
      <c r="AL4251" s="78" t="s">
        <v>18161</v>
      </c>
      <c r="AM4251" s="72" t="s">
        <v>243</v>
      </c>
      <c r="AN4251" s="72" t="b">
        <v>0</v>
      </c>
      <c r="AO4251" s="78" t="s">
        <v>18161</v>
      </c>
      <c r="AP4251" s="72" t="s">
        <v>179</v>
      </c>
      <c r="AQ4251" s="72">
        <v>0</v>
      </c>
      <c r="AR4251" s="72">
        <v>0</v>
      </c>
      <c r="AS4251" s="72"/>
      <c r="AT4251" s="72"/>
      <c r="AU4251" s="72"/>
      <c r="AV4251" s="72"/>
      <c r="AW4251" s="72"/>
      <c r="AX4251" s="72"/>
      <c r="AY4251" s="72"/>
      <c r="AZ4251" s="72"/>
    </row>
    <row r="4252" spans="1:52" x14ac:dyDescent="0.35">
      <c r="A4252" s="70" t="s">
        <v>2612</v>
      </c>
      <c r="B4252" s="70" t="s">
        <v>2908</v>
      </c>
      <c r="C4252" s="83"/>
      <c r="D4252" s="84"/>
      <c r="E4252" s="85"/>
      <c r="F4252" s="86"/>
      <c r="G4252" s="83"/>
      <c r="H4252" s="81"/>
      <c r="I4252" s="87"/>
      <c r="J4252" s="87"/>
      <c r="K4252" s="36"/>
      <c r="L4252" s="90"/>
      <c r="M4252" s="90"/>
      <c r="N4252" s="89"/>
      <c r="O4252" s="72" t="s">
        <v>217</v>
      </c>
      <c r="P4252" s="74">
        <v>42828.51635416667</v>
      </c>
      <c r="Q4252" s="72" t="s">
        <v>5681</v>
      </c>
      <c r="R4252" s="72"/>
      <c r="S4252" s="72"/>
      <c r="T4252" s="72"/>
      <c r="U4252" s="72"/>
      <c r="V4252" s="76" t="s">
        <v>10664</v>
      </c>
      <c r="W4252" s="74">
        <v>42828.51635416667</v>
      </c>
      <c r="X4252" s="76" t="s">
        <v>14123</v>
      </c>
      <c r="Y4252" s="72"/>
      <c r="Z4252" s="72"/>
      <c r="AA4252" s="78" t="s">
        <v>18080</v>
      </c>
      <c r="AB4252" s="72"/>
      <c r="AC4252" s="72" t="b">
        <v>0</v>
      </c>
      <c r="AD4252" s="72">
        <v>0</v>
      </c>
      <c r="AE4252" s="78" t="s">
        <v>230</v>
      </c>
      <c r="AF4252" s="72" t="b">
        <v>0</v>
      </c>
      <c r="AG4252" s="72" t="s">
        <v>344</v>
      </c>
      <c r="AH4252" s="72"/>
      <c r="AI4252" s="78" t="s">
        <v>230</v>
      </c>
      <c r="AJ4252" s="72" t="b">
        <v>0</v>
      </c>
      <c r="AK4252" s="72">
        <v>96</v>
      </c>
      <c r="AL4252" s="78" t="s">
        <v>18161</v>
      </c>
      <c r="AM4252" s="72" t="s">
        <v>243</v>
      </c>
      <c r="AN4252" s="72" t="b">
        <v>0</v>
      </c>
      <c r="AO4252" s="78" t="s">
        <v>18161</v>
      </c>
      <c r="AP4252" s="72" t="s">
        <v>179</v>
      </c>
      <c r="AQ4252" s="72">
        <v>0</v>
      </c>
      <c r="AR4252" s="72">
        <v>0</v>
      </c>
      <c r="AS4252" s="72"/>
      <c r="AT4252" s="72"/>
      <c r="AU4252" s="72"/>
      <c r="AV4252" s="72"/>
      <c r="AW4252" s="72"/>
      <c r="AX4252" s="72"/>
      <c r="AY4252" s="72"/>
      <c r="AZ4252" s="72"/>
    </row>
    <row r="4253" spans="1:52" x14ac:dyDescent="0.35">
      <c r="A4253" s="70" t="s">
        <v>2612</v>
      </c>
      <c r="B4253" s="70" t="s">
        <v>2909</v>
      </c>
      <c r="C4253" s="83"/>
      <c r="D4253" s="84"/>
      <c r="E4253" s="85"/>
      <c r="F4253" s="86"/>
      <c r="G4253" s="83"/>
      <c r="H4253" s="81"/>
      <c r="I4253" s="87"/>
      <c r="J4253" s="87"/>
      <c r="K4253" s="36"/>
      <c r="L4253" s="90"/>
      <c r="M4253" s="90"/>
      <c r="N4253" s="89"/>
      <c r="O4253" s="72" t="s">
        <v>217</v>
      </c>
      <c r="P4253" s="74">
        <v>42828.51635416667</v>
      </c>
      <c r="Q4253" s="72" t="s">
        <v>5681</v>
      </c>
      <c r="R4253" s="72"/>
      <c r="S4253" s="72"/>
      <c r="T4253" s="72"/>
      <c r="U4253" s="72"/>
      <c r="V4253" s="76" t="s">
        <v>10664</v>
      </c>
      <c r="W4253" s="74">
        <v>42828.51635416667</v>
      </c>
      <c r="X4253" s="76" t="s">
        <v>14123</v>
      </c>
      <c r="Y4253" s="72"/>
      <c r="Z4253" s="72"/>
      <c r="AA4253" s="78" t="s">
        <v>18080</v>
      </c>
      <c r="AB4253" s="72"/>
      <c r="AC4253" s="72" t="b">
        <v>0</v>
      </c>
      <c r="AD4253" s="72">
        <v>0</v>
      </c>
      <c r="AE4253" s="78" t="s">
        <v>230</v>
      </c>
      <c r="AF4253" s="72" t="b">
        <v>0</v>
      </c>
      <c r="AG4253" s="72" t="s">
        <v>344</v>
      </c>
      <c r="AH4253" s="72"/>
      <c r="AI4253" s="78" t="s">
        <v>230</v>
      </c>
      <c r="AJ4253" s="72" t="b">
        <v>0</v>
      </c>
      <c r="AK4253" s="72">
        <v>96</v>
      </c>
      <c r="AL4253" s="78" t="s">
        <v>18161</v>
      </c>
      <c r="AM4253" s="72" t="s">
        <v>243</v>
      </c>
      <c r="AN4253" s="72" t="b">
        <v>0</v>
      </c>
      <c r="AO4253" s="78" t="s">
        <v>18161</v>
      </c>
      <c r="AP4253" s="72" t="s">
        <v>179</v>
      </c>
      <c r="AQ4253" s="72">
        <v>0</v>
      </c>
      <c r="AR4253" s="72">
        <v>0</v>
      </c>
      <c r="AS4253" s="72"/>
      <c r="AT4253" s="72"/>
      <c r="AU4253" s="72"/>
      <c r="AV4253" s="72"/>
      <c r="AW4253" s="72"/>
      <c r="AX4253" s="72"/>
      <c r="AY4253" s="72"/>
      <c r="AZ4253" s="72"/>
    </row>
    <row r="4254" spans="1:52" x14ac:dyDescent="0.35">
      <c r="A4254" s="70" t="s">
        <v>2612</v>
      </c>
      <c r="B4254" s="70" t="s">
        <v>2910</v>
      </c>
      <c r="C4254" s="83"/>
      <c r="D4254" s="84"/>
      <c r="E4254" s="85"/>
      <c r="F4254" s="86"/>
      <c r="G4254" s="83"/>
      <c r="H4254" s="81"/>
      <c r="I4254" s="87"/>
      <c r="J4254" s="87"/>
      <c r="K4254" s="36"/>
      <c r="L4254" s="90"/>
      <c r="M4254" s="90"/>
      <c r="N4254" s="89"/>
      <c r="O4254" s="72" t="s">
        <v>217</v>
      </c>
      <c r="P4254" s="74">
        <v>42828.51635416667</v>
      </c>
      <c r="Q4254" s="72" t="s">
        <v>5681</v>
      </c>
      <c r="R4254" s="72"/>
      <c r="S4254" s="72"/>
      <c r="T4254" s="72"/>
      <c r="U4254" s="72"/>
      <c r="V4254" s="76" t="s">
        <v>10664</v>
      </c>
      <c r="W4254" s="74">
        <v>42828.51635416667</v>
      </c>
      <c r="X4254" s="76" t="s">
        <v>14123</v>
      </c>
      <c r="Y4254" s="72"/>
      <c r="Z4254" s="72"/>
      <c r="AA4254" s="78" t="s">
        <v>18080</v>
      </c>
      <c r="AB4254" s="72"/>
      <c r="AC4254" s="72" t="b">
        <v>0</v>
      </c>
      <c r="AD4254" s="72">
        <v>0</v>
      </c>
      <c r="AE4254" s="78" t="s">
        <v>230</v>
      </c>
      <c r="AF4254" s="72" t="b">
        <v>0</v>
      </c>
      <c r="AG4254" s="72" t="s">
        <v>344</v>
      </c>
      <c r="AH4254" s="72"/>
      <c r="AI4254" s="78" t="s">
        <v>230</v>
      </c>
      <c r="AJ4254" s="72" t="b">
        <v>0</v>
      </c>
      <c r="AK4254" s="72">
        <v>96</v>
      </c>
      <c r="AL4254" s="78" t="s">
        <v>18161</v>
      </c>
      <c r="AM4254" s="72" t="s">
        <v>243</v>
      </c>
      <c r="AN4254" s="72" t="b">
        <v>0</v>
      </c>
      <c r="AO4254" s="78" t="s">
        <v>18161</v>
      </c>
      <c r="AP4254" s="72" t="s">
        <v>179</v>
      </c>
      <c r="AQ4254" s="72">
        <v>0</v>
      </c>
      <c r="AR4254" s="72">
        <v>0</v>
      </c>
      <c r="AS4254" s="72"/>
      <c r="AT4254" s="72"/>
      <c r="AU4254" s="72"/>
      <c r="AV4254" s="72"/>
      <c r="AW4254" s="72"/>
      <c r="AX4254" s="72"/>
      <c r="AY4254" s="72"/>
      <c r="AZ4254" s="72"/>
    </row>
    <row r="4255" spans="1:52" x14ac:dyDescent="0.35">
      <c r="A4255" s="70" t="s">
        <v>2612</v>
      </c>
      <c r="B4255" s="70" t="s">
        <v>2691</v>
      </c>
      <c r="C4255" s="83"/>
      <c r="D4255" s="84"/>
      <c r="E4255" s="85"/>
      <c r="F4255" s="86"/>
      <c r="G4255" s="83"/>
      <c r="H4255" s="81"/>
      <c r="I4255" s="87"/>
      <c r="J4255" s="87"/>
      <c r="K4255" s="36"/>
      <c r="L4255" s="90"/>
      <c r="M4255" s="90"/>
      <c r="N4255" s="89"/>
      <c r="O4255" s="72" t="s">
        <v>217</v>
      </c>
      <c r="P4255" s="74">
        <v>42828.51635416667</v>
      </c>
      <c r="Q4255" s="72" t="s">
        <v>5681</v>
      </c>
      <c r="R4255" s="72"/>
      <c r="S4255" s="72"/>
      <c r="T4255" s="72"/>
      <c r="U4255" s="72"/>
      <c r="V4255" s="76" t="s">
        <v>10664</v>
      </c>
      <c r="W4255" s="74">
        <v>42828.51635416667</v>
      </c>
      <c r="X4255" s="76" t="s">
        <v>14123</v>
      </c>
      <c r="Y4255" s="72"/>
      <c r="Z4255" s="72"/>
      <c r="AA4255" s="78" t="s">
        <v>18080</v>
      </c>
      <c r="AB4255" s="72"/>
      <c r="AC4255" s="72" t="b">
        <v>0</v>
      </c>
      <c r="AD4255" s="72">
        <v>0</v>
      </c>
      <c r="AE4255" s="78" t="s">
        <v>230</v>
      </c>
      <c r="AF4255" s="72" t="b">
        <v>0</v>
      </c>
      <c r="AG4255" s="72" t="s">
        <v>344</v>
      </c>
      <c r="AH4255" s="72"/>
      <c r="AI4255" s="78" t="s">
        <v>230</v>
      </c>
      <c r="AJ4255" s="72" t="b">
        <v>0</v>
      </c>
      <c r="AK4255" s="72">
        <v>96</v>
      </c>
      <c r="AL4255" s="78" t="s">
        <v>18161</v>
      </c>
      <c r="AM4255" s="72" t="s">
        <v>243</v>
      </c>
      <c r="AN4255" s="72" t="b">
        <v>0</v>
      </c>
      <c r="AO4255" s="78" t="s">
        <v>18161</v>
      </c>
      <c r="AP4255" s="72" t="s">
        <v>179</v>
      </c>
      <c r="AQ4255" s="72">
        <v>0</v>
      </c>
      <c r="AR4255" s="72">
        <v>0</v>
      </c>
      <c r="AS4255" s="72"/>
      <c r="AT4255" s="72"/>
      <c r="AU4255" s="72"/>
      <c r="AV4255" s="72"/>
      <c r="AW4255" s="72"/>
      <c r="AX4255" s="72"/>
      <c r="AY4255" s="72"/>
      <c r="AZ4255" s="72"/>
    </row>
    <row r="4256" spans="1:52" x14ac:dyDescent="0.35">
      <c r="A4256" s="70" t="s">
        <v>2612</v>
      </c>
      <c r="B4256" s="70" t="s">
        <v>2911</v>
      </c>
      <c r="C4256" s="83"/>
      <c r="D4256" s="84"/>
      <c r="E4256" s="85"/>
      <c r="F4256" s="86"/>
      <c r="G4256" s="83"/>
      <c r="H4256" s="81"/>
      <c r="I4256" s="87"/>
      <c r="J4256" s="87"/>
      <c r="K4256" s="36"/>
      <c r="L4256" s="90"/>
      <c r="M4256" s="90"/>
      <c r="N4256" s="89"/>
      <c r="O4256" s="72" t="s">
        <v>217</v>
      </c>
      <c r="P4256" s="74">
        <v>42828.51635416667</v>
      </c>
      <c r="Q4256" s="72" t="s">
        <v>5681</v>
      </c>
      <c r="R4256" s="72"/>
      <c r="S4256" s="72"/>
      <c r="T4256" s="72"/>
      <c r="U4256" s="72"/>
      <c r="V4256" s="76" t="s">
        <v>10664</v>
      </c>
      <c r="W4256" s="74">
        <v>42828.51635416667</v>
      </c>
      <c r="X4256" s="76" t="s">
        <v>14123</v>
      </c>
      <c r="Y4256" s="72"/>
      <c r="Z4256" s="72"/>
      <c r="AA4256" s="78" t="s">
        <v>18080</v>
      </c>
      <c r="AB4256" s="72"/>
      <c r="AC4256" s="72" t="b">
        <v>0</v>
      </c>
      <c r="AD4256" s="72">
        <v>0</v>
      </c>
      <c r="AE4256" s="78" t="s">
        <v>230</v>
      </c>
      <c r="AF4256" s="72" t="b">
        <v>0</v>
      </c>
      <c r="AG4256" s="72" t="s">
        <v>344</v>
      </c>
      <c r="AH4256" s="72"/>
      <c r="AI4256" s="78" t="s">
        <v>230</v>
      </c>
      <c r="AJ4256" s="72" t="b">
        <v>0</v>
      </c>
      <c r="AK4256" s="72">
        <v>96</v>
      </c>
      <c r="AL4256" s="78" t="s">
        <v>18161</v>
      </c>
      <c r="AM4256" s="72" t="s">
        <v>243</v>
      </c>
      <c r="AN4256" s="72" t="b">
        <v>0</v>
      </c>
      <c r="AO4256" s="78" t="s">
        <v>18161</v>
      </c>
      <c r="AP4256" s="72" t="s">
        <v>179</v>
      </c>
      <c r="AQ4256" s="72">
        <v>0</v>
      </c>
      <c r="AR4256" s="72">
        <v>0</v>
      </c>
      <c r="AS4256" s="72"/>
      <c r="AT4256" s="72"/>
      <c r="AU4256" s="72"/>
      <c r="AV4256" s="72"/>
      <c r="AW4256" s="72"/>
      <c r="AX4256" s="72"/>
      <c r="AY4256" s="72"/>
      <c r="AZ4256" s="72"/>
    </row>
    <row r="4257" spans="1:52" x14ac:dyDescent="0.35">
      <c r="A4257" s="70" t="s">
        <v>2612</v>
      </c>
      <c r="B4257" s="70" t="s">
        <v>2912</v>
      </c>
      <c r="C4257" s="83"/>
      <c r="D4257" s="84"/>
      <c r="E4257" s="85"/>
      <c r="F4257" s="86"/>
      <c r="G4257" s="83"/>
      <c r="H4257" s="81"/>
      <c r="I4257" s="87"/>
      <c r="J4257" s="87"/>
      <c r="K4257" s="36"/>
      <c r="L4257" s="90"/>
      <c r="M4257" s="90"/>
      <c r="N4257" s="89"/>
      <c r="O4257" s="72" t="s">
        <v>217</v>
      </c>
      <c r="P4257" s="74">
        <v>42828.51635416667</v>
      </c>
      <c r="Q4257" s="72" t="s">
        <v>5681</v>
      </c>
      <c r="R4257" s="72"/>
      <c r="S4257" s="72"/>
      <c r="T4257" s="72"/>
      <c r="U4257" s="72"/>
      <c r="V4257" s="76" t="s">
        <v>10664</v>
      </c>
      <c r="W4257" s="74">
        <v>42828.51635416667</v>
      </c>
      <c r="X4257" s="76" t="s">
        <v>14123</v>
      </c>
      <c r="Y4257" s="72"/>
      <c r="Z4257" s="72"/>
      <c r="AA4257" s="78" t="s">
        <v>18080</v>
      </c>
      <c r="AB4257" s="72"/>
      <c r="AC4257" s="72" t="b">
        <v>0</v>
      </c>
      <c r="AD4257" s="72">
        <v>0</v>
      </c>
      <c r="AE4257" s="78" t="s">
        <v>230</v>
      </c>
      <c r="AF4257" s="72" t="b">
        <v>0</v>
      </c>
      <c r="AG4257" s="72" t="s">
        <v>344</v>
      </c>
      <c r="AH4257" s="72"/>
      <c r="AI4257" s="78" t="s">
        <v>230</v>
      </c>
      <c r="AJ4257" s="72" t="b">
        <v>0</v>
      </c>
      <c r="AK4257" s="72">
        <v>96</v>
      </c>
      <c r="AL4257" s="78" t="s">
        <v>18161</v>
      </c>
      <c r="AM4257" s="72" t="s">
        <v>243</v>
      </c>
      <c r="AN4257" s="72" t="b">
        <v>0</v>
      </c>
      <c r="AO4257" s="78" t="s">
        <v>18161</v>
      </c>
      <c r="AP4257" s="72" t="s">
        <v>179</v>
      </c>
      <c r="AQ4257" s="72">
        <v>0</v>
      </c>
      <c r="AR4257" s="72">
        <v>0</v>
      </c>
      <c r="AS4257" s="72"/>
      <c r="AT4257" s="72"/>
      <c r="AU4257" s="72"/>
      <c r="AV4257" s="72"/>
      <c r="AW4257" s="72"/>
      <c r="AX4257" s="72"/>
      <c r="AY4257" s="72"/>
      <c r="AZ4257" s="72"/>
    </row>
    <row r="4258" spans="1:52" x14ac:dyDescent="0.35">
      <c r="A4258" s="70" t="s">
        <v>2612</v>
      </c>
      <c r="B4258" s="70" t="s">
        <v>2913</v>
      </c>
      <c r="C4258" s="83"/>
      <c r="D4258" s="84"/>
      <c r="E4258" s="85"/>
      <c r="F4258" s="86"/>
      <c r="G4258" s="83"/>
      <c r="H4258" s="81"/>
      <c r="I4258" s="87"/>
      <c r="J4258" s="87"/>
      <c r="K4258" s="36"/>
      <c r="L4258" s="90"/>
      <c r="M4258" s="90"/>
      <c r="N4258" s="89"/>
      <c r="O4258" s="72" t="s">
        <v>217</v>
      </c>
      <c r="P4258" s="74">
        <v>42828.51635416667</v>
      </c>
      <c r="Q4258" s="72" t="s">
        <v>5681</v>
      </c>
      <c r="R4258" s="72"/>
      <c r="S4258" s="72"/>
      <c r="T4258" s="72"/>
      <c r="U4258" s="72"/>
      <c r="V4258" s="76" t="s">
        <v>10664</v>
      </c>
      <c r="W4258" s="74">
        <v>42828.51635416667</v>
      </c>
      <c r="X4258" s="76" t="s">
        <v>14123</v>
      </c>
      <c r="Y4258" s="72"/>
      <c r="Z4258" s="72"/>
      <c r="AA4258" s="78" t="s">
        <v>18080</v>
      </c>
      <c r="AB4258" s="72"/>
      <c r="AC4258" s="72" t="b">
        <v>0</v>
      </c>
      <c r="AD4258" s="72">
        <v>0</v>
      </c>
      <c r="AE4258" s="78" t="s">
        <v>230</v>
      </c>
      <c r="AF4258" s="72" t="b">
        <v>0</v>
      </c>
      <c r="AG4258" s="72" t="s">
        <v>344</v>
      </c>
      <c r="AH4258" s="72"/>
      <c r="AI4258" s="78" t="s">
        <v>230</v>
      </c>
      <c r="AJ4258" s="72" t="b">
        <v>0</v>
      </c>
      <c r="AK4258" s="72">
        <v>96</v>
      </c>
      <c r="AL4258" s="78" t="s">
        <v>18161</v>
      </c>
      <c r="AM4258" s="72" t="s">
        <v>243</v>
      </c>
      <c r="AN4258" s="72" t="b">
        <v>0</v>
      </c>
      <c r="AO4258" s="78" t="s">
        <v>18161</v>
      </c>
      <c r="AP4258" s="72" t="s">
        <v>179</v>
      </c>
      <c r="AQ4258" s="72">
        <v>0</v>
      </c>
      <c r="AR4258" s="72">
        <v>0</v>
      </c>
      <c r="AS4258" s="72"/>
      <c r="AT4258" s="72"/>
      <c r="AU4258" s="72"/>
      <c r="AV4258" s="72"/>
      <c r="AW4258" s="72"/>
      <c r="AX4258" s="72"/>
      <c r="AY4258" s="72"/>
      <c r="AZ4258" s="72"/>
    </row>
    <row r="4259" spans="1:52" x14ac:dyDescent="0.35">
      <c r="A4259" s="70" t="s">
        <v>2612</v>
      </c>
      <c r="B4259" s="70" t="s">
        <v>2579</v>
      </c>
      <c r="C4259" s="83"/>
      <c r="D4259" s="84"/>
      <c r="E4259" s="85"/>
      <c r="F4259" s="86"/>
      <c r="G4259" s="83"/>
      <c r="H4259" s="81"/>
      <c r="I4259" s="87"/>
      <c r="J4259" s="87"/>
      <c r="K4259" s="36"/>
      <c r="L4259" s="90"/>
      <c r="M4259" s="90"/>
      <c r="N4259" s="89"/>
      <c r="O4259" s="72" t="s">
        <v>217</v>
      </c>
      <c r="P4259" s="74">
        <v>42828.51635416667</v>
      </c>
      <c r="Q4259" s="72" t="s">
        <v>5681</v>
      </c>
      <c r="R4259" s="72"/>
      <c r="S4259" s="72"/>
      <c r="T4259" s="72"/>
      <c r="U4259" s="72"/>
      <c r="V4259" s="76" t="s">
        <v>10664</v>
      </c>
      <c r="W4259" s="74">
        <v>42828.51635416667</v>
      </c>
      <c r="X4259" s="76" t="s">
        <v>14123</v>
      </c>
      <c r="Y4259" s="72"/>
      <c r="Z4259" s="72"/>
      <c r="AA4259" s="78" t="s">
        <v>18080</v>
      </c>
      <c r="AB4259" s="72"/>
      <c r="AC4259" s="72" t="b">
        <v>0</v>
      </c>
      <c r="AD4259" s="72">
        <v>0</v>
      </c>
      <c r="AE4259" s="78" t="s">
        <v>230</v>
      </c>
      <c r="AF4259" s="72" t="b">
        <v>0</v>
      </c>
      <c r="AG4259" s="72" t="s">
        <v>344</v>
      </c>
      <c r="AH4259" s="72"/>
      <c r="AI4259" s="78" t="s">
        <v>230</v>
      </c>
      <c r="AJ4259" s="72" t="b">
        <v>0</v>
      </c>
      <c r="AK4259" s="72">
        <v>96</v>
      </c>
      <c r="AL4259" s="78" t="s">
        <v>18161</v>
      </c>
      <c r="AM4259" s="72" t="s">
        <v>243</v>
      </c>
      <c r="AN4259" s="72" t="b">
        <v>0</v>
      </c>
      <c r="AO4259" s="78" t="s">
        <v>18161</v>
      </c>
      <c r="AP4259" s="72" t="s">
        <v>179</v>
      </c>
      <c r="AQ4259" s="72">
        <v>0</v>
      </c>
      <c r="AR4259" s="72">
        <v>0</v>
      </c>
      <c r="AS4259" s="72"/>
      <c r="AT4259" s="72"/>
      <c r="AU4259" s="72"/>
      <c r="AV4259" s="72"/>
      <c r="AW4259" s="72"/>
      <c r="AX4259" s="72"/>
      <c r="AY4259" s="72"/>
      <c r="AZ4259" s="72"/>
    </row>
    <row r="4260" spans="1:52" x14ac:dyDescent="0.35">
      <c r="A4260" s="70" t="s">
        <v>2612</v>
      </c>
      <c r="B4260" s="70" t="s">
        <v>2580</v>
      </c>
      <c r="C4260" s="83"/>
      <c r="D4260" s="84"/>
      <c r="E4260" s="85"/>
      <c r="F4260" s="86"/>
      <c r="G4260" s="83"/>
      <c r="H4260" s="81"/>
      <c r="I4260" s="87"/>
      <c r="J4260" s="87"/>
      <c r="K4260" s="36"/>
      <c r="L4260" s="90"/>
      <c r="M4260" s="90"/>
      <c r="N4260" s="89"/>
      <c r="O4260" s="72" t="s">
        <v>217</v>
      </c>
      <c r="P4260" s="74">
        <v>42828.51635416667</v>
      </c>
      <c r="Q4260" s="72" t="s">
        <v>5681</v>
      </c>
      <c r="R4260" s="72"/>
      <c r="S4260" s="72"/>
      <c r="T4260" s="72"/>
      <c r="U4260" s="72"/>
      <c r="V4260" s="76" t="s">
        <v>10664</v>
      </c>
      <c r="W4260" s="74">
        <v>42828.51635416667</v>
      </c>
      <c r="X4260" s="76" t="s">
        <v>14123</v>
      </c>
      <c r="Y4260" s="72"/>
      <c r="Z4260" s="72"/>
      <c r="AA4260" s="78" t="s">
        <v>18080</v>
      </c>
      <c r="AB4260" s="72"/>
      <c r="AC4260" s="72" t="b">
        <v>0</v>
      </c>
      <c r="AD4260" s="72">
        <v>0</v>
      </c>
      <c r="AE4260" s="78" t="s">
        <v>230</v>
      </c>
      <c r="AF4260" s="72" t="b">
        <v>0</v>
      </c>
      <c r="AG4260" s="72" t="s">
        <v>344</v>
      </c>
      <c r="AH4260" s="72"/>
      <c r="AI4260" s="78" t="s">
        <v>230</v>
      </c>
      <c r="AJ4260" s="72" t="b">
        <v>0</v>
      </c>
      <c r="AK4260" s="72">
        <v>96</v>
      </c>
      <c r="AL4260" s="78" t="s">
        <v>18161</v>
      </c>
      <c r="AM4260" s="72" t="s">
        <v>243</v>
      </c>
      <c r="AN4260" s="72" t="b">
        <v>0</v>
      </c>
      <c r="AO4260" s="78" t="s">
        <v>18161</v>
      </c>
      <c r="AP4260" s="72" t="s">
        <v>179</v>
      </c>
      <c r="AQ4260" s="72">
        <v>0</v>
      </c>
      <c r="AR4260" s="72">
        <v>0</v>
      </c>
      <c r="AS4260" s="72"/>
      <c r="AT4260" s="72"/>
      <c r="AU4260" s="72"/>
      <c r="AV4260" s="72"/>
      <c r="AW4260" s="72"/>
      <c r="AX4260" s="72"/>
      <c r="AY4260" s="72"/>
      <c r="AZ4260" s="72"/>
    </row>
    <row r="4261" spans="1:52" x14ac:dyDescent="0.35">
      <c r="A4261" s="70" t="s">
        <v>2613</v>
      </c>
      <c r="B4261" s="70" t="s">
        <v>2908</v>
      </c>
      <c r="C4261" s="83"/>
      <c r="D4261" s="84"/>
      <c r="E4261" s="85"/>
      <c r="F4261" s="86"/>
      <c r="G4261" s="83"/>
      <c r="H4261" s="81"/>
      <c r="I4261" s="87"/>
      <c r="J4261" s="87"/>
      <c r="K4261" s="36"/>
      <c r="L4261" s="90"/>
      <c r="M4261" s="90"/>
      <c r="N4261" s="89"/>
      <c r="O4261" s="72" t="s">
        <v>217</v>
      </c>
      <c r="P4261" s="74">
        <v>42828.51635416667</v>
      </c>
      <c r="Q4261" s="72" t="s">
        <v>5681</v>
      </c>
      <c r="R4261" s="72"/>
      <c r="S4261" s="72"/>
      <c r="T4261" s="72"/>
      <c r="U4261" s="72"/>
      <c r="V4261" s="76" t="s">
        <v>10665</v>
      </c>
      <c r="W4261" s="74">
        <v>42828.51635416667</v>
      </c>
      <c r="X4261" s="76" t="s">
        <v>14124</v>
      </c>
      <c r="Y4261" s="72"/>
      <c r="Z4261" s="72"/>
      <c r="AA4261" s="78" t="s">
        <v>18081</v>
      </c>
      <c r="AB4261" s="72"/>
      <c r="AC4261" s="72" t="b">
        <v>0</v>
      </c>
      <c r="AD4261" s="72">
        <v>0</v>
      </c>
      <c r="AE4261" s="78" t="s">
        <v>230</v>
      </c>
      <c r="AF4261" s="72" t="b">
        <v>0</v>
      </c>
      <c r="AG4261" s="72" t="s">
        <v>344</v>
      </c>
      <c r="AH4261" s="72"/>
      <c r="AI4261" s="78" t="s">
        <v>230</v>
      </c>
      <c r="AJ4261" s="72" t="b">
        <v>0</v>
      </c>
      <c r="AK4261" s="72">
        <v>96</v>
      </c>
      <c r="AL4261" s="78" t="s">
        <v>18161</v>
      </c>
      <c r="AM4261" s="72" t="s">
        <v>243</v>
      </c>
      <c r="AN4261" s="72" t="b">
        <v>0</v>
      </c>
      <c r="AO4261" s="78" t="s">
        <v>18161</v>
      </c>
      <c r="AP4261" s="72" t="s">
        <v>179</v>
      </c>
      <c r="AQ4261" s="72">
        <v>0</v>
      </c>
      <c r="AR4261" s="72">
        <v>0</v>
      </c>
      <c r="AS4261" s="72"/>
      <c r="AT4261" s="72"/>
      <c r="AU4261" s="72"/>
      <c r="AV4261" s="72"/>
      <c r="AW4261" s="72"/>
      <c r="AX4261" s="72"/>
      <c r="AY4261" s="72"/>
      <c r="AZ4261" s="72"/>
    </row>
    <row r="4262" spans="1:52" x14ac:dyDescent="0.35">
      <c r="A4262" s="70" t="s">
        <v>2613</v>
      </c>
      <c r="B4262" s="70" t="s">
        <v>2909</v>
      </c>
      <c r="C4262" s="83"/>
      <c r="D4262" s="84"/>
      <c r="E4262" s="85"/>
      <c r="F4262" s="86"/>
      <c r="G4262" s="83"/>
      <c r="H4262" s="81"/>
      <c r="I4262" s="87"/>
      <c r="J4262" s="87"/>
      <c r="K4262" s="36"/>
      <c r="L4262" s="90"/>
      <c r="M4262" s="90"/>
      <c r="N4262" s="89"/>
      <c r="O4262" s="72" t="s">
        <v>217</v>
      </c>
      <c r="P4262" s="74">
        <v>42828.51635416667</v>
      </c>
      <c r="Q4262" s="72" t="s">
        <v>5681</v>
      </c>
      <c r="R4262" s="72"/>
      <c r="S4262" s="72"/>
      <c r="T4262" s="72"/>
      <c r="U4262" s="72"/>
      <c r="V4262" s="76" t="s">
        <v>10665</v>
      </c>
      <c r="W4262" s="74">
        <v>42828.51635416667</v>
      </c>
      <c r="X4262" s="76" t="s">
        <v>14124</v>
      </c>
      <c r="Y4262" s="72"/>
      <c r="Z4262" s="72"/>
      <c r="AA4262" s="78" t="s">
        <v>18081</v>
      </c>
      <c r="AB4262" s="72"/>
      <c r="AC4262" s="72" t="b">
        <v>0</v>
      </c>
      <c r="AD4262" s="72">
        <v>0</v>
      </c>
      <c r="AE4262" s="78" t="s">
        <v>230</v>
      </c>
      <c r="AF4262" s="72" t="b">
        <v>0</v>
      </c>
      <c r="AG4262" s="72" t="s">
        <v>344</v>
      </c>
      <c r="AH4262" s="72"/>
      <c r="AI4262" s="78" t="s">
        <v>230</v>
      </c>
      <c r="AJ4262" s="72" t="b">
        <v>0</v>
      </c>
      <c r="AK4262" s="72">
        <v>96</v>
      </c>
      <c r="AL4262" s="78" t="s">
        <v>18161</v>
      </c>
      <c r="AM4262" s="72" t="s">
        <v>243</v>
      </c>
      <c r="AN4262" s="72" t="b">
        <v>0</v>
      </c>
      <c r="AO4262" s="78" t="s">
        <v>18161</v>
      </c>
      <c r="AP4262" s="72" t="s">
        <v>179</v>
      </c>
      <c r="AQ4262" s="72">
        <v>0</v>
      </c>
      <c r="AR4262" s="72">
        <v>0</v>
      </c>
      <c r="AS4262" s="72"/>
      <c r="AT4262" s="72"/>
      <c r="AU4262" s="72"/>
      <c r="AV4262" s="72"/>
      <c r="AW4262" s="72"/>
      <c r="AX4262" s="72"/>
      <c r="AY4262" s="72"/>
      <c r="AZ4262" s="72"/>
    </row>
    <row r="4263" spans="1:52" x14ac:dyDescent="0.35">
      <c r="A4263" s="70" t="s">
        <v>2613</v>
      </c>
      <c r="B4263" s="70" t="s">
        <v>2910</v>
      </c>
      <c r="C4263" s="83"/>
      <c r="D4263" s="84"/>
      <c r="E4263" s="85"/>
      <c r="F4263" s="86"/>
      <c r="G4263" s="83"/>
      <c r="H4263" s="81"/>
      <c r="I4263" s="87"/>
      <c r="J4263" s="87"/>
      <c r="K4263" s="36"/>
      <c r="L4263" s="90"/>
      <c r="M4263" s="90"/>
      <c r="N4263" s="89"/>
      <c r="O4263" s="72" t="s">
        <v>217</v>
      </c>
      <c r="P4263" s="74">
        <v>42828.51635416667</v>
      </c>
      <c r="Q4263" s="72" t="s">
        <v>5681</v>
      </c>
      <c r="R4263" s="72"/>
      <c r="S4263" s="72"/>
      <c r="T4263" s="72"/>
      <c r="U4263" s="72"/>
      <c r="V4263" s="76" t="s">
        <v>10665</v>
      </c>
      <c r="W4263" s="74">
        <v>42828.51635416667</v>
      </c>
      <c r="X4263" s="76" t="s">
        <v>14124</v>
      </c>
      <c r="Y4263" s="72"/>
      <c r="Z4263" s="72"/>
      <c r="AA4263" s="78" t="s">
        <v>18081</v>
      </c>
      <c r="AB4263" s="72"/>
      <c r="AC4263" s="72" t="b">
        <v>0</v>
      </c>
      <c r="AD4263" s="72">
        <v>0</v>
      </c>
      <c r="AE4263" s="78" t="s">
        <v>230</v>
      </c>
      <c r="AF4263" s="72" t="b">
        <v>0</v>
      </c>
      <c r="AG4263" s="72" t="s">
        <v>344</v>
      </c>
      <c r="AH4263" s="72"/>
      <c r="AI4263" s="78" t="s">
        <v>230</v>
      </c>
      <c r="AJ4263" s="72" t="b">
        <v>0</v>
      </c>
      <c r="AK4263" s="72">
        <v>96</v>
      </c>
      <c r="AL4263" s="78" t="s">
        <v>18161</v>
      </c>
      <c r="AM4263" s="72" t="s">
        <v>243</v>
      </c>
      <c r="AN4263" s="72" t="b">
        <v>0</v>
      </c>
      <c r="AO4263" s="78" t="s">
        <v>18161</v>
      </c>
      <c r="AP4263" s="72" t="s">
        <v>179</v>
      </c>
      <c r="AQ4263" s="72">
        <v>0</v>
      </c>
      <c r="AR4263" s="72">
        <v>0</v>
      </c>
      <c r="AS4263" s="72"/>
      <c r="AT4263" s="72"/>
      <c r="AU4263" s="72"/>
      <c r="AV4263" s="72"/>
      <c r="AW4263" s="72"/>
      <c r="AX4263" s="72"/>
      <c r="AY4263" s="72"/>
      <c r="AZ4263" s="72"/>
    </row>
    <row r="4264" spans="1:52" x14ac:dyDescent="0.35">
      <c r="A4264" s="70" t="s">
        <v>2613</v>
      </c>
      <c r="B4264" s="70" t="s">
        <v>2691</v>
      </c>
      <c r="C4264" s="83"/>
      <c r="D4264" s="84"/>
      <c r="E4264" s="85"/>
      <c r="F4264" s="86"/>
      <c r="G4264" s="83"/>
      <c r="H4264" s="81"/>
      <c r="I4264" s="87"/>
      <c r="J4264" s="87"/>
      <c r="K4264" s="36"/>
      <c r="L4264" s="90"/>
      <c r="M4264" s="90"/>
      <c r="N4264" s="89"/>
      <c r="O4264" s="72" t="s">
        <v>217</v>
      </c>
      <c r="P4264" s="74">
        <v>42828.51635416667</v>
      </c>
      <c r="Q4264" s="72" t="s">
        <v>5681</v>
      </c>
      <c r="R4264" s="72"/>
      <c r="S4264" s="72"/>
      <c r="T4264" s="72"/>
      <c r="U4264" s="72"/>
      <c r="V4264" s="76" t="s">
        <v>10665</v>
      </c>
      <c r="W4264" s="74">
        <v>42828.51635416667</v>
      </c>
      <c r="X4264" s="76" t="s">
        <v>14124</v>
      </c>
      <c r="Y4264" s="72"/>
      <c r="Z4264" s="72"/>
      <c r="AA4264" s="78" t="s">
        <v>18081</v>
      </c>
      <c r="AB4264" s="72"/>
      <c r="AC4264" s="72" t="b">
        <v>0</v>
      </c>
      <c r="AD4264" s="72">
        <v>0</v>
      </c>
      <c r="AE4264" s="78" t="s">
        <v>230</v>
      </c>
      <c r="AF4264" s="72" t="b">
        <v>0</v>
      </c>
      <c r="AG4264" s="72" t="s">
        <v>344</v>
      </c>
      <c r="AH4264" s="72"/>
      <c r="AI4264" s="78" t="s">
        <v>230</v>
      </c>
      <c r="AJ4264" s="72" t="b">
        <v>0</v>
      </c>
      <c r="AK4264" s="72">
        <v>96</v>
      </c>
      <c r="AL4264" s="78" t="s">
        <v>18161</v>
      </c>
      <c r="AM4264" s="72" t="s">
        <v>243</v>
      </c>
      <c r="AN4264" s="72" t="b">
        <v>0</v>
      </c>
      <c r="AO4264" s="78" t="s">
        <v>18161</v>
      </c>
      <c r="AP4264" s="72" t="s">
        <v>179</v>
      </c>
      <c r="AQ4264" s="72">
        <v>0</v>
      </c>
      <c r="AR4264" s="72">
        <v>0</v>
      </c>
      <c r="AS4264" s="72"/>
      <c r="AT4264" s="72"/>
      <c r="AU4264" s="72"/>
      <c r="AV4264" s="72"/>
      <c r="AW4264" s="72"/>
      <c r="AX4264" s="72"/>
      <c r="AY4264" s="72"/>
      <c r="AZ4264" s="72"/>
    </row>
    <row r="4265" spans="1:52" x14ac:dyDescent="0.35">
      <c r="A4265" s="70" t="s">
        <v>2613</v>
      </c>
      <c r="B4265" s="70" t="s">
        <v>2911</v>
      </c>
      <c r="C4265" s="83"/>
      <c r="D4265" s="84"/>
      <c r="E4265" s="85"/>
      <c r="F4265" s="86"/>
      <c r="G4265" s="83"/>
      <c r="H4265" s="81"/>
      <c r="I4265" s="87"/>
      <c r="J4265" s="87"/>
      <c r="K4265" s="36"/>
      <c r="L4265" s="90"/>
      <c r="M4265" s="90"/>
      <c r="N4265" s="89"/>
      <c r="O4265" s="72" t="s">
        <v>217</v>
      </c>
      <c r="P4265" s="74">
        <v>42828.51635416667</v>
      </c>
      <c r="Q4265" s="72" t="s">
        <v>5681</v>
      </c>
      <c r="R4265" s="72"/>
      <c r="S4265" s="72"/>
      <c r="T4265" s="72"/>
      <c r="U4265" s="72"/>
      <c r="V4265" s="76" t="s">
        <v>10665</v>
      </c>
      <c r="W4265" s="74">
        <v>42828.51635416667</v>
      </c>
      <c r="X4265" s="76" t="s">
        <v>14124</v>
      </c>
      <c r="Y4265" s="72"/>
      <c r="Z4265" s="72"/>
      <c r="AA4265" s="78" t="s">
        <v>18081</v>
      </c>
      <c r="AB4265" s="72"/>
      <c r="AC4265" s="72" t="b">
        <v>0</v>
      </c>
      <c r="AD4265" s="72">
        <v>0</v>
      </c>
      <c r="AE4265" s="78" t="s">
        <v>230</v>
      </c>
      <c r="AF4265" s="72" t="b">
        <v>0</v>
      </c>
      <c r="AG4265" s="72" t="s">
        <v>344</v>
      </c>
      <c r="AH4265" s="72"/>
      <c r="AI4265" s="78" t="s">
        <v>230</v>
      </c>
      <c r="AJ4265" s="72" t="b">
        <v>0</v>
      </c>
      <c r="AK4265" s="72">
        <v>96</v>
      </c>
      <c r="AL4265" s="78" t="s">
        <v>18161</v>
      </c>
      <c r="AM4265" s="72" t="s">
        <v>243</v>
      </c>
      <c r="AN4265" s="72" t="b">
        <v>0</v>
      </c>
      <c r="AO4265" s="78" t="s">
        <v>18161</v>
      </c>
      <c r="AP4265" s="72" t="s">
        <v>179</v>
      </c>
      <c r="AQ4265" s="72">
        <v>0</v>
      </c>
      <c r="AR4265" s="72">
        <v>0</v>
      </c>
      <c r="AS4265" s="72"/>
      <c r="AT4265" s="72"/>
      <c r="AU4265" s="72"/>
      <c r="AV4265" s="72"/>
      <c r="AW4265" s="72"/>
      <c r="AX4265" s="72"/>
      <c r="AY4265" s="72"/>
      <c r="AZ4265" s="72"/>
    </row>
    <row r="4266" spans="1:52" x14ac:dyDescent="0.35">
      <c r="A4266" s="70" t="s">
        <v>2613</v>
      </c>
      <c r="B4266" s="70" t="s">
        <v>2912</v>
      </c>
      <c r="C4266" s="83"/>
      <c r="D4266" s="84"/>
      <c r="E4266" s="85"/>
      <c r="F4266" s="86"/>
      <c r="G4266" s="83"/>
      <c r="H4266" s="81"/>
      <c r="I4266" s="87"/>
      <c r="J4266" s="87"/>
      <c r="K4266" s="36"/>
      <c r="L4266" s="90"/>
      <c r="M4266" s="90"/>
      <c r="N4266" s="89"/>
      <c r="O4266" s="72" t="s">
        <v>217</v>
      </c>
      <c r="P4266" s="74">
        <v>42828.51635416667</v>
      </c>
      <c r="Q4266" s="72" t="s">
        <v>5681</v>
      </c>
      <c r="R4266" s="72"/>
      <c r="S4266" s="72"/>
      <c r="T4266" s="72"/>
      <c r="U4266" s="72"/>
      <c r="V4266" s="76" t="s">
        <v>10665</v>
      </c>
      <c r="W4266" s="74">
        <v>42828.51635416667</v>
      </c>
      <c r="X4266" s="76" t="s">
        <v>14124</v>
      </c>
      <c r="Y4266" s="72"/>
      <c r="Z4266" s="72"/>
      <c r="AA4266" s="78" t="s">
        <v>18081</v>
      </c>
      <c r="AB4266" s="72"/>
      <c r="AC4266" s="72" t="b">
        <v>0</v>
      </c>
      <c r="AD4266" s="72">
        <v>0</v>
      </c>
      <c r="AE4266" s="78" t="s">
        <v>230</v>
      </c>
      <c r="AF4266" s="72" t="b">
        <v>0</v>
      </c>
      <c r="AG4266" s="72" t="s">
        <v>344</v>
      </c>
      <c r="AH4266" s="72"/>
      <c r="AI4266" s="78" t="s">
        <v>230</v>
      </c>
      <c r="AJ4266" s="72" t="b">
        <v>0</v>
      </c>
      <c r="AK4266" s="72">
        <v>96</v>
      </c>
      <c r="AL4266" s="78" t="s">
        <v>18161</v>
      </c>
      <c r="AM4266" s="72" t="s">
        <v>243</v>
      </c>
      <c r="AN4266" s="72" t="b">
        <v>0</v>
      </c>
      <c r="AO4266" s="78" t="s">
        <v>18161</v>
      </c>
      <c r="AP4266" s="72" t="s">
        <v>179</v>
      </c>
      <c r="AQ4266" s="72">
        <v>0</v>
      </c>
      <c r="AR4266" s="72">
        <v>0</v>
      </c>
      <c r="AS4266" s="72"/>
      <c r="AT4266" s="72"/>
      <c r="AU4266" s="72"/>
      <c r="AV4266" s="72"/>
      <c r="AW4266" s="72"/>
      <c r="AX4266" s="72"/>
      <c r="AY4266" s="72"/>
      <c r="AZ4266" s="72"/>
    </row>
    <row r="4267" spans="1:52" x14ac:dyDescent="0.35">
      <c r="A4267" s="70" t="s">
        <v>2613</v>
      </c>
      <c r="B4267" s="70" t="s">
        <v>2913</v>
      </c>
      <c r="C4267" s="83"/>
      <c r="D4267" s="84"/>
      <c r="E4267" s="85"/>
      <c r="F4267" s="86"/>
      <c r="G4267" s="83"/>
      <c r="H4267" s="81"/>
      <c r="I4267" s="87"/>
      <c r="J4267" s="87"/>
      <c r="K4267" s="36"/>
      <c r="L4267" s="90"/>
      <c r="M4267" s="90"/>
      <c r="N4267" s="89"/>
      <c r="O4267" s="72" t="s">
        <v>217</v>
      </c>
      <c r="P4267" s="74">
        <v>42828.51635416667</v>
      </c>
      <c r="Q4267" s="72" t="s">
        <v>5681</v>
      </c>
      <c r="R4267" s="72"/>
      <c r="S4267" s="72"/>
      <c r="T4267" s="72"/>
      <c r="U4267" s="72"/>
      <c r="V4267" s="76" t="s">
        <v>10665</v>
      </c>
      <c r="W4267" s="74">
        <v>42828.51635416667</v>
      </c>
      <c r="X4267" s="76" t="s">
        <v>14124</v>
      </c>
      <c r="Y4267" s="72"/>
      <c r="Z4267" s="72"/>
      <c r="AA4267" s="78" t="s">
        <v>18081</v>
      </c>
      <c r="AB4267" s="72"/>
      <c r="AC4267" s="72" t="b">
        <v>0</v>
      </c>
      <c r="AD4267" s="72">
        <v>0</v>
      </c>
      <c r="AE4267" s="78" t="s">
        <v>230</v>
      </c>
      <c r="AF4267" s="72" t="b">
        <v>0</v>
      </c>
      <c r="AG4267" s="72" t="s">
        <v>344</v>
      </c>
      <c r="AH4267" s="72"/>
      <c r="AI4267" s="78" t="s">
        <v>230</v>
      </c>
      <c r="AJ4267" s="72" t="b">
        <v>0</v>
      </c>
      <c r="AK4267" s="72">
        <v>96</v>
      </c>
      <c r="AL4267" s="78" t="s">
        <v>18161</v>
      </c>
      <c r="AM4267" s="72" t="s">
        <v>243</v>
      </c>
      <c r="AN4267" s="72" t="b">
        <v>0</v>
      </c>
      <c r="AO4267" s="78" t="s">
        <v>18161</v>
      </c>
      <c r="AP4267" s="72" t="s">
        <v>179</v>
      </c>
      <c r="AQ4267" s="72">
        <v>0</v>
      </c>
      <c r="AR4267" s="72">
        <v>0</v>
      </c>
      <c r="AS4267" s="72"/>
      <c r="AT4267" s="72"/>
      <c r="AU4267" s="72"/>
      <c r="AV4267" s="72"/>
      <c r="AW4267" s="72"/>
      <c r="AX4267" s="72"/>
      <c r="AY4267" s="72"/>
      <c r="AZ4267" s="72"/>
    </row>
    <row r="4268" spans="1:52" x14ac:dyDescent="0.35">
      <c r="A4268" s="70" t="s">
        <v>2613</v>
      </c>
      <c r="B4268" s="70" t="s">
        <v>2579</v>
      </c>
      <c r="C4268" s="83"/>
      <c r="D4268" s="84"/>
      <c r="E4268" s="85"/>
      <c r="F4268" s="86"/>
      <c r="G4268" s="83"/>
      <c r="H4268" s="81"/>
      <c r="I4268" s="87"/>
      <c r="J4268" s="87"/>
      <c r="K4268" s="36"/>
      <c r="L4268" s="90"/>
      <c r="M4268" s="90"/>
      <c r="N4268" s="89"/>
      <c r="O4268" s="72" t="s">
        <v>217</v>
      </c>
      <c r="P4268" s="74">
        <v>42828.51635416667</v>
      </c>
      <c r="Q4268" s="72" t="s">
        <v>5681</v>
      </c>
      <c r="R4268" s="72"/>
      <c r="S4268" s="72"/>
      <c r="T4268" s="72"/>
      <c r="U4268" s="72"/>
      <c r="V4268" s="76" t="s">
        <v>10665</v>
      </c>
      <c r="W4268" s="74">
        <v>42828.51635416667</v>
      </c>
      <c r="X4268" s="76" t="s">
        <v>14124</v>
      </c>
      <c r="Y4268" s="72"/>
      <c r="Z4268" s="72"/>
      <c r="AA4268" s="78" t="s">
        <v>18081</v>
      </c>
      <c r="AB4268" s="72"/>
      <c r="AC4268" s="72" t="b">
        <v>0</v>
      </c>
      <c r="AD4268" s="72">
        <v>0</v>
      </c>
      <c r="AE4268" s="78" t="s">
        <v>230</v>
      </c>
      <c r="AF4268" s="72" t="b">
        <v>0</v>
      </c>
      <c r="AG4268" s="72" t="s">
        <v>344</v>
      </c>
      <c r="AH4268" s="72"/>
      <c r="AI4268" s="78" t="s">
        <v>230</v>
      </c>
      <c r="AJ4268" s="72" t="b">
        <v>0</v>
      </c>
      <c r="AK4268" s="72">
        <v>96</v>
      </c>
      <c r="AL4268" s="78" t="s">
        <v>18161</v>
      </c>
      <c r="AM4268" s="72" t="s">
        <v>243</v>
      </c>
      <c r="AN4268" s="72" t="b">
        <v>0</v>
      </c>
      <c r="AO4268" s="78" t="s">
        <v>18161</v>
      </c>
      <c r="AP4268" s="72" t="s">
        <v>179</v>
      </c>
      <c r="AQ4268" s="72">
        <v>0</v>
      </c>
      <c r="AR4268" s="72">
        <v>0</v>
      </c>
      <c r="AS4268" s="72"/>
      <c r="AT4268" s="72"/>
      <c r="AU4268" s="72"/>
      <c r="AV4268" s="72"/>
      <c r="AW4268" s="72"/>
      <c r="AX4268" s="72"/>
      <c r="AY4268" s="72"/>
      <c r="AZ4268" s="72"/>
    </row>
    <row r="4269" spans="1:52" x14ac:dyDescent="0.35">
      <c r="A4269" s="70" t="s">
        <v>2613</v>
      </c>
      <c r="B4269" s="70" t="s">
        <v>2580</v>
      </c>
      <c r="C4269" s="83"/>
      <c r="D4269" s="84"/>
      <c r="E4269" s="85"/>
      <c r="F4269" s="86"/>
      <c r="G4269" s="83"/>
      <c r="H4269" s="81"/>
      <c r="I4269" s="87"/>
      <c r="J4269" s="87"/>
      <c r="K4269" s="36"/>
      <c r="L4269" s="90"/>
      <c r="M4269" s="90"/>
      <c r="N4269" s="89"/>
      <c r="O4269" s="72" t="s">
        <v>217</v>
      </c>
      <c r="P4269" s="74">
        <v>42828.51635416667</v>
      </c>
      <c r="Q4269" s="72" t="s">
        <v>5681</v>
      </c>
      <c r="R4269" s="72"/>
      <c r="S4269" s="72"/>
      <c r="T4269" s="72"/>
      <c r="U4269" s="72"/>
      <c r="V4269" s="76" t="s">
        <v>10665</v>
      </c>
      <c r="W4269" s="74">
        <v>42828.51635416667</v>
      </c>
      <c r="X4269" s="76" t="s">
        <v>14124</v>
      </c>
      <c r="Y4269" s="72"/>
      <c r="Z4269" s="72"/>
      <c r="AA4269" s="78" t="s">
        <v>18081</v>
      </c>
      <c r="AB4269" s="72"/>
      <c r="AC4269" s="72" t="b">
        <v>0</v>
      </c>
      <c r="AD4269" s="72">
        <v>0</v>
      </c>
      <c r="AE4269" s="78" t="s">
        <v>230</v>
      </c>
      <c r="AF4269" s="72" t="b">
        <v>0</v>
      </c>
      <c r="AG4269" s="72" t="s">
        <v>344</v>
      </c>
      <c r="AH4269" s="72"/>
      <c r="AI4269" s="78" t="s">
        <v>230</v>
      </c>
      <c r="AJ4269" s="72" t="b">
        <v>0</v>
      </c>
      <c r="AK4269" s="72">
        <v>96</v>
      </c>
      <c r="AL4269" s="78" t="s">
        <v>18161</v>
      </c>
      <c r="AM4269" s="72" t="s">
        <v>243</v>
      </c>
      <c r="AN4269" s="72" t="b">
        <v>0</v>
      </c>
      <c r="AO4269" s="78" t="s">
        <v>18161</v>
      </c>
      <c r="AP4269" s="72" t="s">
        <v>179</v>
      </c>
      <c r="AQ4269" s="72">
        <v>0</v>
      </c>
      <c r="AR4269" s="72">
        <v>0</v>
      </c>
      <c r="AS4269" s="72"/>
      <c r="AT4269" s="72"/>
      <c r="AU4269" s="72"/>
      <c r="AV4269" s="72"/>
      <c r="AW4269" s="72"/>
      <c r="AX4269" s="72"/>
      <c r="AY4269" s="72"/>
      <c r="AZ4269" s="72"/>
    </row>
    <row r="4270" spans="1:52" x14ac:dyDescent="0.35">
      <c r="A4270" s="70" t="s">
        <v>2614</v>
      </c>
      <c r="B4270" s="70" t="s">
        <v>2908</v>
      </c>
      <c r="C4270" s="83"/>
      <c r="D4270" s="84"/>
      <c r="E4270" s="85"/>
      <c r="F4270" s="86"/>
      <c r="G4270" s="83"/>
      <c r="H4270" s="81"/>
      <c r="I4270" s="87"/>
      <c r="J4270" s="87"/>
      <c r="K4270" s="36"/>
      <c r="L4270" s="90"/>
      <c r="M4270" s="90"/>
      <c r="N4270" s="89"/>
      <c r="O4270" s="72" t="s">
        <v>217</v>
      </c>
      <c r="P4270" s="74">
        <v>42828.51635416667</v>
      </c>
      <c r="Q4270" s="72" t="s">
        <v>5681</v>
      </c>
      <c r="R4270" s="72"/>
      <c r="S4270" s="72"/>
      <c r="T4270" s="72"/>
      <c r="U4270" s="72"/>
      <c r="V4270" s="76" t="s">
        <v>10666</v>
      </c>
      <c r="W4270" s="74">
        <v>42828.51635416667</v>
      </c>
      <c r="X4270" s="76" t="s">
        <v>14125</v>
      </c>
      <c r="Y4270" s="72"/>
      <c r="Z4270" s="72"/>
      <c r="AA4270" s="78" t="s">
        <v>18082</v>
      </c>
      <c r="AB4270" s="72"/>
      <c r="AC4270" s="72" t="b">
        <v>0</v>
      </c>
      <c r="AD4270" s="72">
        <v>0</v>
      </c>
      <c r="AE4270" s="78" t="s">
        <v>230</v>
      </c>
      <c r="AF4270" s="72" t="b">
        <v>0</v>
      </c>
      <c r="AG4270" s="72" t="s">
        <v>344</v>
      </c>
      <c r="AH4270" s="72"/>
      <c r="AI4270" s="78" t="s">
        <v>230</v>
      </c>
      <c r="AJ4270" s="72" t="b">
        <v>0</v>
      </c>
      <c r="AK4270" s="72">
        <v>96</v>
      </c>
      <c r="AL4270" s="78" t="s">
        <v>18161</v>
      </c>
      <c r="AM4270" s="72" t="s">
        <v>243</v>
      </c>
      <c r="AN4270" s="72" t="b">
        <v>0</v>
      </c>
      <c r="AO4270" s="78" t="s">
        <v>18161</v>
      </c>
      <c r="AP4270" s="72" t="s">
        <v>179</v>
      </c>
      <c r="AQ4270" s="72">
        <v>0</v>
      </c>
      <c r="AR4270" s="72">
        <v>0</v>
      </c>
      <c r="AS4270" s="72"/>
      <c r="AT4270" s="72"/>
      <c r="AU4270" s="72"/>
      <c r="AV4270" s="72"/>
      <c r="AW4270" s="72"/>
      <c r="AX4270" s="72"/>
      <c r="AY4270" s="72"/>
      <c r="AZ4270" s="72"/>
    </row>
    <row r="4271" spans="1:52" x14ac:dyDescent="0.35">
      <c r="A4271" s="70" t="s">
        <v>2614</v>
      </c>
      <c r="B4271" s="70" t="s">
        <v>2909</v>
      </c>
      <c r="C4271" s="83"/>
      <c r="D4271" s="84"/>
      <c r="E4271" s="85"/>
      <c r="F4271" s="86"/>
      <c r="G4271" s="83"/>
      <c r="H4271" s="81"/>
      <c r="I4271" s="87"/>
      <c r="J4271" s="87"/>
      <c r="K4271" s="36"/>
      <c r="L4271" s="90"/>
      <c r="M4271" s="90"/>
      <c r="N4271" s="89"/>
      <c r="O4271" s="72" t="s">
        <v>217</v>
      </c>
      <c r="P4271" s="74">
        <v>42828.51635416667</v>
      </c>
      <c r="Q4271" s="72" t="s">
        <v>5681</v>
      </c>
      <c r="R4271" s="72"/>
      <c r="S4271" s="72"/>
      <c r="T4271" s="72"/>
      <c r="U4271" s="72"/>
      <c r="V4271" s="76" t="s">
        <v>10666</v>
      </c>
      <c r="W4271" s="74">
        <v>42828.51635416667</v>
      </c>
      <c r="X4271" s="76" t="s">
        <v>14125</v>
      </c>
      <c r="Y4271" s="72"/>
      <c r="Z4271" s="72"/>
      <c r="AA4271" s="78" t="s">
        <v>18082</v>
      </c>
      <c r="AB4271" s="72"/>
      <c r="AC4271" s="72" t="b">
        <v>0</v>
      </c>
      <c r="AD4271" s="72">
        <v>0</v>
      </c>
      <c r="AE4271" s="78" t="s">
        <v>230</v>
      </c>
      <c r="AF4271" s="72" t="b">
        <v>0</v>
      </c>
      <c r="AG4271" s="72" t="s">
        <v>344</v>
      </c>
      <c r="AH4271" s="72"/>
      <c r="AI4271" s="78" t="s">
        <v>230</v>
      </c>
      <c r="AJ4271" s="72" t="b">
        <v>0</v>
      </c>
      <c r="AK4271" s="72">
        <v>96</v>
      </c>
      <c r="AL4271" s="78" t="s">
        <v>18161</v>
      </c>
      <c r="AM4271" s="72" t="s">
        <v>243</v>
      </c>
      <c r="AN4271" s="72" t="b">
        <v>0</v>
      </c>
      <c r="AO4271" s="78" t="s">
        <v>18161</v>
      </c>
      <c r="AP4271" s="72" t="s">
        <v>179</v>
      </c>
      <c r="AQ4271" s="72">
        <v>0</v>
      </c>
      <c r="AR4271" s="72">
        <v>0</v>
      </c>
      <c r="AS4271" s="72"/>
      <c r="AT4271" s="72"/>
      <c r="AU4271" s="72"/>
      <c r="AV4271" s="72"/>
      <c r="AW4271" s="72"/>
      <c r="AX4271" s="72"/>
      <c r="AY4271" s="72"/>
      <c r="AZ4271" s="72"/>
    </row>
    <row r="4272" spans="1:52" x14ac:dyDescent="0.35">
      <c r="A4272" s="70" t="s">
        <v>2614</v>
      </c>
      <c r="B4272" s="70" t="s">
        <v>2910</v>
      </c>
      <c r="C4272" s="83"/>
      <c r="D4272" s="84"/>
      <c r="E4272" s="85"/>
      <c r="F4272" s="86"/>
      <c r="G4272" s="83"/>
      <c r="H4272" s="81"/>
      <c r="I4272" s="87"/>
      <c r="J4272" s="87"/>
      <c r="K4272" s="36"/>
      <c r="L4272" s="90"/>
      <c r="M4272" s="90"/>
      <c r="N4272" s="89"/>
      <c r="O4272" s="72" t="s">
        <v>217</v>
      </c>
      <c r="P4272" s="74">
        <v>42828.51635416667</v>
      </c>
      <c r="Q4272" s="72" t="s">
        <v>5681</v>
      </c>
      <c r="R4272" s="72"/>
      <c r="S4272" s="72"/>
      <c r="T4272" s="72"/>
      <c r="U4272" s="72"/>
      <c r="V4272" s="76" t="s">
        <v>10666</v>
      </c>
      <c r="W4272" s="74">
        <v>42828.51635416667</v>
      </c>
      <c r="X4272" s="76" t="s">
        <v>14125</v>
      </c>
      <c r="Y4272" s="72"/>
      <c r="Z4272" s="72"/>
      <c r="AA4272" s="78" t="s">
        <v>18082</v>
      </c>
      <c r="AB4272" s="72"/>
      <c r="AC4272" s="72" t="b">
        <v>0</v>
      </c>
      <c r="AD4272" s="72">
        <v>0</v>
      </c>
      <c r="AE4272" s="78" t="s">
        <v>230</v>
      </c>
      <c r="AF4272" s="72" t="b">
        <v>0</v>
      </c>
      <c r="AG4272" s="72" t="s">
        <v>344</v>
      </c>
      <c r="AH4272" s="72"/>
      <c r="AI4272" s="78" t="s">
        <v>230</v>
      </c>
      <c r="AJ4272" s="72" t="b">
        <v>0</v>
      </c>
      <c r="AK4272" s="72">
        <v>96</v>
      </c>
      <c r="AL4272" s="78" t="s">
        <v>18161</v>
      </c>
      <c r="AM4272" s="72" t="s">
        <v>243</v>
      </c>
      <c r="AN4272" s="72" t="b">
        <v>0</v>
      </c>
      <c r="AO4272" s="78" t="s">
        <v>18161</v>
      </c>
      <c r="AP4272" s="72" t="s">
        <v>179</v>
      </c>
      <c r="AQ4272" s="72">
        <v>0</v>
      </c>
      <c r="AR4272" s="72">
        <v>0</v>
      </c>
      <c r="AS4272" s="72"/>
      <c r="AT4272" s="72"/>
      <c r="AU4272" s="72"/>
      <c r="AV4272" s="72"/>
      <c r="AW4272" s="72"/>
      <c r="AX4272" s="72"/>
      <c r="AY4272" s="72"/>
      <c r="AZ4272" s="72"/>
    </row>
    <row r="4273" spans="1:52" x14ac:dyDescent="0.35">
      <c r="A4273" s="70" t="s">
        <v>2614</v>
      </c>
      <c r="B4273" s="70" t="s">
        <v>2691</v>
      </c>
      <c r="C4273" s="83"/>
      <c r="D4273" s="84"/>
      <c r="E4273" s="85"/>
      <c r="F4273" s="86"/>
      <c r="G4273" s="83"/>
      <c r="H4273" s="81"/>
      <c r="I4273" s="87"/>
      <c r="J4273" s="87"/>
      <c r="K4273" s="36"/>
      <c r="L4273" s="90"/>
      <c r="M4273" s="90"/>
      <c r="N4273" s="89"/>
      <c r="O4273" s="72" t="s">
        <v>217</v>
      </c>
      <c r="P4273" s="74">
        <v>42828.51635416667</v>
      </c>
      <c r="Q4273" s="72" t="s">
        <v>5681</v>
      </c>
      <c r="R4273" s="72"/>
      <c r="S4273" s="72"/>
      <c r="T4273" s="72"/>
      <c r="U4273" s="72"/>
      <c r="V4273" s="76" t="s">
        <v>10666</v>
      </c>
      <c r="W4273" s="74">
        <v>42828.51635416667</v>
      </c>
      <c r="X4273" s="76" t="s">
        <v>14125</v>
      </c>
      <c r="Y4273" s="72"/>
      <c r="Z4273" s="72"/>
      <c r="AA4273" s="78" t="s">
        <v>18082</v>
      </c>
      <c r="AB4273" s="72"/>
      <c r="AC4273" s="72" t="b">
        <v>0</v>
      </c>
      <c r="AD4273" s="72">
        <v>0</v>
      </c>
      <c r="AE4273" s="78" t="s">
        <v>230</v>
      </c>
      <c r="AF4273" s="72" t="b">
        <v>0</v>
      </c>
      <c r="AG4273" s="72" t="s">
        <v>344</v>
      </c>
      <c r="AH4273" s="72"/>
      <c r="AI4273" s="78" t="s">
        <v>230</v>
      </c>
      <c r="AJ4273" s="72" t="b">
        <v>0</v>
      </c>
      <c r="AK4273" s="72">
        <v>96</v>
      </c>
      <c r="AL4273" s="78" t="s">
        <v>18161</v>
      </c>
      <c r="AM4273" s="72" t="s">
        <v>243</v>
      </c>
      <c r="AN4273" s="72" t="b">
        <v>0</v>
      </c>
      <c r="AO4273" s="78" t="s">
        <v>18161</v>
      </c>
      <c r="AP4273" s="72" t="s">
        <v>179</v>
      </c>
      <c r="AQ4273" s="72">
        <v>0</v>
      </c>
      <c r="AR4273" s="72">
        <v>0</v>
      </c>
      <c r="AS4273" s="72"/>
      <c r="AT4273" s="72"/>
      <c r="AU4273" s="72"/>
      <c r="AV4273" s="72"/>
      <c r="AW4273" s="72"/>
      <c r="AX4273" s="72"/>
      <c r="AY4273" s="72"/>
      <c r="AZ4273" s="72"/>
    </row>
    <row r="4274" spans="1:52" x14ac:dyDescent="0.35">
      <c r="A4274" s="70" t="s">
        <v>2614</v>
      </c>
      <c r="B4274" s="70" t="s">
        <v>2911</v>
      </c>
      <c r="C4274" s="83"/>
      <c r="D4274" s="84"/>
      <c r="E4274" s="85"/>
      <c r="F4274" s="86"/>
      <c r="G4274" s="83"/>
      <c r="H4274" s="81"/>
      <c r="I4274" s="87"/>
      <c r="J4274" s="87"/>
      <c r="K4274" s="36"/>
      <c r="L4274" s="90"/>
      <c r="M4274" s="90"/>
      <c r="N4274" s="89"/>
      <c r="O4274" s="72" t="s">
        <v>217</v>
      </c>
      <c r="P4274" s="74">
        <v>42828.51635416667</v>
      </c>
      <c r="Q4274" s="72" t="s">
        <v>5681</v>
      </c>
      <c r="R4274" s="72"/>
      <c r="S4274" s="72"/>
      <c r="T4274" s="72"/>
      <c r="U4274" s="72"/>
      <c r="V4274" s="76" t="s">
        <v>10666</v>
      </c>
      <c r="W4274" s="74">
        <v>42828.51635416667</v>
      </c>
      <c r="X4274" s="76" t="s">
        <v>14125</v>
      </c>
      <c r="Y4274" s="72"/>
      <c r="Z4274" s="72"/>
      <c r="AA4274" s="78" t="s">
        <v>18082</v>
      </c>
      <c r="AB4274" s="72"/>
      <c r="AC4274" s="72" t="b">
        <v>0</v>
      </c>
      <c r="AD4274" s="72">
        <v>0</v>
      </c>
      <c r="AE4274" s="78" t="s">
        <v>230</v>
      </c>
      <c r="AF4274" s="72" t="b">
        <v>0</v>
      </c>
      <c r="AG4274" s="72" t="s">
        <v>344</v>
      </c>
      <c r="AH4274" s="72"/>
      <c r="AI4274" s="78" t="s">
        <v>230</v>
      </c>
      <c r="AJ4274" s="72" t="b">
        <v>0</v>
      </c>
      <c r="AK4274" s="72">
        <v>96</v>
      </c>
      <c r="AL4274" s="78" t="s">
        <v>18161</v>
      </c>
      <c r="AM4274" s="72" t="s">
        <v>243</v>
      </c>
      <c r="AN4274" s="72" t="b">
        <v>0</v>
      </c>
      <c r="AO4274" s="78" t="s">
        <v>18161</v>
      </c>
      <c r="AP4274" s="72" t="s">
        <v>179</v>
      </c>
      <c r="AQ4274" s="72">
        <v>0</v>
      </c>
      <c r="AR4274" s="72">
        <v>0</v>
      </c>
      <c r="AS4274" s="72"/>
      <c r="AT4274" s="72"/>
      <c r="AU4274" s="72"/>
      <c r="AV4274" s="72"/>
      <c r="AW4274" s="72"/>
      <c r="AX4274" s="72"/>
      <c r="AY4274" s="72"/>
      <c r="AZ4274" s="72"/>
    </row>
    <row r="4275" spans="1:52" x14ac:dyDescent="0.35">
      <c r="A4275" s="70" t="s">
        <v>2614</v>
      </c>
      <c r="B4275" s="70" t="s">
        <v>2912</v>
      </c>
      <c r="C4275" s="83"/>
      <c r="D4275" s="84"/>
      <c r="E4275" s="85"/>
      <c r="F4275" s="86"/>
      <c r="G4275" s="83"/>
      <c r="H4275" s="81"/>
      <c r="I4275" s="87"/>
      <c r="J4275" s="87"/>
      <c r="K4275" s="36"/>
      <c r="L4275" s="90"/>
      <c r="M4275" s="90"/>
      <c r="N4275" s="89"/>
      <c r="O4275" s="72" t="s">
        <v>217</v>
      </c>
      <c r="P4275" s="74">
        <v>42828.51635416667</v>
      </c>
      <c r="Q4275" s="72" t="s">
        <v>5681</v>
      </c>
      <c r="R4275" s="72"/>
      <c r="S4275" s="72"/>
      <c r="T4275" s="72"/>
      <c r="U4275" s="72"/>
      <c r="V4275" s="76" t="s">
        <v>10666</v>
      </c>
      <c r="W4275" s="74">
        <v>42828.51635416667</v>
      </c>
      <c r="X4275" s="76" t="s">
        <v>14125</v>
      </c>
      <c r="Y4275" s="72"/>
      <c r="Z4275" s="72"/>
      <c r="AA4275" s="78" t="s">
        <v>18082</v>
      </c>
      <c r="AB4275" s="72"/>
      <c r="AC4275" s="72" t="b">
        <v>0</v>
      </c>
      <c r="AD4275" s="72">
        <v>0</v>
      </c>
      <c r="AE4275" s="78" t="s">
        <v>230</v>
      </c>
      <c r="AF4275" s="72" t="b">
        <v>0</v>
      </c>
      <c r="AG4275" s="72" t="s">
        <v>344</v>
      </c>
      <c r="AH4275" s="72"/>
      <c r="AI4275" s="78" t="s">
        <v>230</v>
      </c>
      <c r="AJ4275" s="72" t="b">
        <v>0</v>
      </c>
      <c r="AK4275" s="72">
        <v>96</v>
      </c>
      <c r="AL4275" s="78" t="s">
        <v>18161</v>
      </c>
      <c r="AM4275" s="72" t="s">
        <v>243</v>
      </c>
      <c r="AN4275" s="72" t="b">
        <v>0</v>
      </c>
      <c r="AO4275" s="78" t="s">
        <v>18161</v>
      </c>
      <c r="AP4275" s="72" t="s">
        <v>179</v>
      </c>
      <c r="AQ4275" s="72">
        <v>0</v>
      </c>
      <c r="AR4275" s="72">
        <v>0</v>
      </c>
      <c r="AS4275" s="72"/>
      <c r="AT4275" s="72"/>
      <c r="AU4275" s="72"/>
      <c r="AV4275" s="72"/>
      <c r="AW4275" s="72"/>
      <c r="AX4275" s="72"/>
      <c r="AY4275" s="72"/>
      <c r="AZ4275" s="72"/>
    </row>
    <row r="4276" spans="1:52" x14ac:dyDescent="0.35">
      <c r="A4276" s="70" t="s">
        <v>2614</v>
      </c>
      <c r="B4276" s="70" t="s">
        <v>2913</v>
      </c>
      <c r="C4276" s="83"/>
      <c r="D4276" s="84"/>
      <c r="E4276" s="85"/>
      <c r="F4276" s="86"/>
      <c r="G4276" s="83"/>
      <c r="H4276" s="81"/>
      <c r="I4276" s="87"/>
      <c r="J4276" s="87"/>
      <c r="K4276" s="36"/>
      <c r="L4276" s="90"/>
      <c r="M4276" s="90"/>
      <c r="N4276" s="89"/>
      <c r="O4276" s="72" t="s">
        <v>217</v>
      </c>
      <c r="P4276" s="74">
        <v>42828.51635416667</v>
      </c>
      <c r="Q4276" s="72" t="s">
        <v>5681</v>
      </c>
      <c r="R4276" s="72"/>
      <c r="S4276" s="72"/>
      <c r="T4276" s="72"/>
      <c r="U4276" s="72"/>
      <c r="V4276" s="76" t="s">
        <v>10666</v>
      </c>
      <c r="W4276" s="74">
        <v>42828.51635416667</v>
      </c>
      <c r="X4276" s="76" t="s">
        <v>14125</v>
      </c>
      <c r="Y4276" s="72"/>
      <c r="Z4276" s="72"/>
      <c r="AA4276" s="78" t="s">
        <v>18082</v>
      </c>
      <c r="AB4276" s="72"/>
      <c r="AC4276" s="72" t="b">
        <v>0</v>
      </c>
      <c r="AD4276" s="72">
        <v>0</v>
      </c>
      <c r="AE4276" s="78" t="s">
        <v>230</v>
      </c>
      <c r="AF4276" s="72" t="b">
        <v>0</v>
      </c>
      <c r="AG4276" s="72" t="s">
        <v>344</v>
      </c>
      <c r="AH4276" s="72"/>
      <c r="AI4276" s="78" t="s">
        <v>230</v>
      </c>
      <c r="AJ4276" s="72" t="b">
        <v>0</v>
      </c>
      <c r="AK4276" s="72">
        <v>96</v>
      </c>
      <c r="AL4276" s="78" t="s">
        <v>18161</v>
      </c>
      <c r="AM4276" s="72" t="s">
        <v>243</v>
      </c>
      <c r="AN4276" s="72" t="b">
        <v>0</v>
      </c>
      <c r="AO4276" s="78" t="s">
        <v>18161</v>
      </c>
      <c r="AP4276" s="72" t="s">
        <v>179</v>
      </c>
      <c r="AQ4276" s="72">
        <v>0</v>
      </c>
      <c r="AR4276" s="72">
        <v>0</v>
      </c>
      <c r="AS4276" s="72"/>
      <c r="AT4276" s="72"/>
      <c r="AU4276" s="72"/>
      <c r="AV4276" s="72"/>
      <c r="AW4276" s="72"/>
      <c r="AX4276" s="72"/>
      <c r="AY4276" s="72"/>
      <c r="AZ4276" s="72"/>
    </row>
    <row r="4277" spans="1:52" x14ac:dyDescent="0.35">
      <c r="A4277" s="70" t="s">
        <v>2614</v>
      </c>
      <c r="B4277" s="70" t="s">
        <v>2579</v>
      </c>
      <c r="C4277" s="83"/>
      <c r="D4277" s="84"/>
      <c r="E4277" s="85"/>
      <c r="F4277" s="86"/>
      <c r="G4277" s="83"/>
      <c r="H4277" s="81"/>
      <c r="I4277" s="87"/>
      <c r="J4277" s="87"/>
      <c r="K4277" s="36"/>
      <c r="L4277" s="90"/>
      <c r="M4277" s="90"/>
      <c r="N4277" s="89"/>
      <c r="O4277" s="72" t="s">
        <v>217</v>
      </c>
      <c r="P4277" s="74">
        <v>42828.51635416667</v>
      </c>
      <c r="Q4277" s="72" t="s">
        <v>5681</v>
      </c>
      <c r="R4277" s="72"/>
      <c r="S4277" s="72"/>
      <c r="T4277" s="72"/>
      <c r="U4277" s="72"/>
      <c r="V4277" s="76" t="s">
        <v>10666</v>
      </c>
      <c r="W4277" s="74">
        <v>42828.51635416667</v>
      </c>
      <c r="X4277" s="76" t="s">
        <v>14125</v>
      </c>
      <c r="Y4277" s="72"/>
      <c r="Z4277" s="72"/>
      <c r="AA4277" s="78" t="s">
        <v>18082</v>
      </c>
      <c r="AB4277" s="72"/>
      <c r="AC4277" s="72" t="b">
        <v>0</v>
      </c>
      <c r="AD4277" s="72">
        <v>0</v>
      </c>
      <c r="AE4277" s="78" t="s">
        <v>230</v>
      </c>
      <c r="AF4277" s="72" t="b">
        <v>0</v>
      </c>
      <c r="AG4277" s="72" t="s">
        <v>344</v>
      </c>
      <c r="AH4277" s="72"/>
      <c r="AI4277" s="78" t="s">
        <v>230</v>
      </c>
      <c r="AJ4277" s="72" t="b">
        <v>0</v>
      </c>
      <c r="AK4277" s="72">
        <v>96</v>
      </c>
      <c r="AL4277" s="78" t="s">
        <v>18161</v>
      </c>
      <c r="AM4277" s="72" t="s">
        <v>243</v>
      </c>
      <c r="AN4277" s="72" t="b">
        <v>0</v>
      </c>
      <c r="AO4277" s="78" t="s">
        <v>18161</v>
      </c>
      <c r="AP4277" s="72" t="s">
        <v>179</v>
      </c>
      <c r="AQ4277" s="72">
        <v>0</v>
      </c>
      <c r="AR4277" s="72">
        <v>0</v>
      </c>
      <c r="AS4277" s="72"/>
      <c r="AT4277" s="72"/>
      <c r="AU4277" s="72"/>
      <c r="AV4277" s="72"/>
      <c r="AW4277" s="72"/>
      <c r="AX4277" s="72"/>
      <c r="AY4277" s="72"/>
      <c r="AZ4277" s="72"/>
    </row>
    <row r="4278" spans="1:52" x14ac:dyDescent="0.35">
      <c r="A4278" s="70" t="s">
        <v>2614</v>
      </c>
      <c r="B4278" s="70" t="s">
        <v>2580</v>
      </c>
      <c r="C4278" s="83"/>
      <c r="D4278" s="84"/>
      <c r="E4278" s="85"/>
      <c r="F4278" s="86"/>
      <c r="G4278" s="83"/>
      <c r="H4278" s="81"/>
      <c r="I4278" s="87"/>
      <c r="J4278" s="87"/>
      <c r="K4278" s="36"/>
      <c r="L4278" s="90"/>
      <c r="M4278" s="90"/>
      <c r="N4278" s="89"/>
      <c r="O4278" s="72" t="s">
        <v>217</v>
      </c>
      <c r="P4278" s="74">
        <v>42828.51635416667</v>
      </c>
      <c r="Q4278" s="72" t="s">
        <v>5681</v>
      </c>
      <c r="R4278" s="72"/>
      <c r="S4278" s="72"/>
      <c r="T4278" s="72"/>
      <c r="U4278" s="72"/>
      <c r="V4278" s="76" t="s">
        <v>10666</v>
      </c>
      <c r="W4278" s="74">
        <v>42828.51635416667</v>
      </c>
      <c r="X4278" s="76" t="s">
        <v>14125</v>
      </c>
      <c r="Y4278" s="72"/>
      <c r="Z4278" s="72"/>
      <c r="AA4278" s="78" t="s">
        <v>18082</v>
      </c>
      <c r="AB4278" s="72"/>
      <c r="AC4278" s="72" t="b">
        <v>0</v>
      </c>
      <c r="AD4278" s="72">
        <v>0</v>
      </c>
      <c r="AE4278" s="78" t="s">
        <v>230</v>
      </c>
      <c r="AF4278" s="72" t="b">
        <v>0</v>
      </c>
      <c r="AG4278" s="72" t="s">
        <v>344</v>
      </c>
      <c r="AH4278" s="72"/>
      <c r="AI4278" s="78" t="s">
        <v>230</v>
      </c>
      <c r="AJ4278" s="72" t="b">
        <v>0</v>
      </c>
      <c r="AK4278" s="72">
        <v>96</v>
      </c>
      <c r="AL4278" s="78" t="s">
        <v>18161</v>
      </c>
      <c r="AM4278" s="72" t="s">
        <v>243</v>
      </c>
      <c r="AN4278" s="72" t="b">
        <v>0</v>
      </c>
      <c r="AO4278" s="78" t="s">
        <v>18161</v>
      </c>
      <c r="AP4278" s="72" t="s">
        <v>179</v>
      </c>
      <c r="AQ4278" s="72">
        <v>0</v>
      </c>
      <c r="AR4278" s="72">
        <v>0</v>
      </c>
      <c r="AS4278" s="72"/>
      <c r="AT4278" s="72"/>
      <c r="AU4278" s="72"/>
      <c r="AV4278" s="72"/>
      <c r="AW4278" s="72"/>
      <c r="AX4278" s="72"/>
      <c r="AY4278" s="72"/>
      <c r="AZ4278" s="72"/>
    </row>
    <row r="4279" spans="1:52" x14ac:dyDescent="0.35">
      <c r="A4279" s="70" t="s">
        <v>2615</v>
      </c>
      <c r="B4279" s="70" t="s">
        <v>2908</v>
      </c>
      <c r="C4279" s="83"/>
      <c r="D4279" s="84"/>
      <c r="E4279" s="85"/>
      <c r="F4279" s="86"/>
      <c r="G4279" s="83"/>
      <c r="H4279" s="81"/>
      <c r="I4279" s="87"/>
      <c r="J4279" s="87"/>
      <c r="K4279" s="36"/>
      <c r="L4279" s="90"/>
      <c r="M4279" s="90"/>
      <c r="N4279" s="89"/>
      <c r="O4279" s="72" t="s">
        <v>217</v>
      </c>
      <c r="P4279" s="74">
        <v>42828.51635416667</v>
      </c>
      <c r="Q4279" s="72" t="s">
        <v>5681</v>
      </c>
      <c r="R4279" s="72"/>
      <c r="S4279" s="72"/>
      <c r="T4279" s="72"/>
      <c r="U4279" s="72"/>
      <c r="V4279" s="76" t="s">
        <v>10667</v>
      </c>
      <c r="W4279" s="74">
        <v>42828.51635416667</v>
      </c>
      <c r="X4279" s="76" t="s">
        <v>14126</v>
      </c>
      <c r="Y4279" s="72"/>
      <c r="Z4279" s="72"/>
      <c r="AA4279" s="78" t="s">
        <v>18083</v>
      </c>
      <c r="AB4279" s="72"/>
      <c r="AC4279" s="72" t="b">
        <v>0</v>
      </c>
      <c r="AD4279" s="72">
        <v>0</v>
      </c>
      <c r="AE4279" s="78" t="s">
        <v>230</v>
      </c>
      <c r="AF4279" s="72" t="b">
        <v>0</v>
      </c>
      <c r="AG4279" s="72" t="s">
        <v>344</v>
      </c>
      <c r="AH4279" s="72"/>
      <c r="AI4279" s="78" t="s">
        <v>230</v>
      </c>
      <c r="AJ4279" s="72" t="b">
        <v>0</v>
      </c>
      <c r="AK4279" s="72">
        <v>96</v>
      </c>
      <c r="AL4279" s="78" t="s">
        <v>18161</v>
      </c>
      <c r="AM4279" s="72" t="s">
        <v>243</v>
      </c>
      <c r="AN4279" s="72" t="b">
        <v>0</v>
      </c>
      <c r="AO4279" s="78" t="s">
        <v>18161</v>
      </c>
      <c r="AP4279" s="72" t="s">
        <v>179</v>
      </c>
      <c r="AQ4279" s="72">
        <v>0</v>
      </c>
      <c r="AR4279" s="72">
        <v>0</v>
      </c>
      <c r="AS4279" s="72"/>
      <c r="AT4279" s="72"/>
      <c r="AU4279" s="72"/>
      <c r="AV4279" s="72"/>
      <c r="AW4279" s="72"/>
      <c r="AX4279" s="72"/>
      <c r="AY4279" s="72"/>
      <c r="AZ4279" s="72"/>
    </row>
    <row r="4280" spans="1:52" x14ac:dyDescent="0.35">
      <c r="A4280" s="70" t="s">
        <v>2615</v>
      </c>
      <c r="B4280" s="70" t="s">
        <v>2909</v>
      </c>
      <c r="C4280" s="83"/>
      <c r="D4280" s="84"/>
      <c r="E4280" s="85"/>
      <c r="F4280" s="86"/>
      <c r="G4280" s="83"/>
      <c r="H4280" s="81"/>
      <c r="I4280" s="87"/>
      <c r="J4280" s="87"/>
      <c r="K4280" s="36"/>
      <c r="L4280" s="90"/>
      <c r="M4280" s="90"/>
      <c r="N4280" s="89"/>
      <c r="O4280" s="72" t="s">
        <v>217</v>
      </c>
      <c r="P4280" s="74">
        <v>42828.51635416667</v>
      </c>
      <c r="Q4280" s="72" t="s">
        <v>5681</v>
      </c>
      <c r="R4280" s="72"/>
      <c r="S4280" s="72"/>
      <c r="T4280" s="72"/>
      <c r="U4280" s="72"/>
      <c r="V4280" s="76" t="s">
        <v>10667</v>
      </c>
      <c r="W4280" s="74">
        <v>42828.51635416667</v>
      </c>
      <c r="X4280" s="76" t="s">
        <v>14126</v>
      </c>
      <c r="Y4280" s="72"/>
      <c r="Z4280" s="72"/>
      <c r="AA4280" s="78" t="s">
        <v>18083</v>
      </c>
      <c r="AB4280" s="72"/>
      <c r="AC4280" s="72" t="b">
        <v>0</v>
      </c>
      <c r="AD4280" s="72">
        <v>0</v>
      </c>
      <c r="AE4280" s="78" t="s">
        <v>230</v>
      </c>
      <c r="AF4280" s="72" t="b">
        <v>0</v>
      </c>
      <c r="AG4280" s="72" t="s">
        <v>344</v>
      </c>
      <c r="AH4280" s="72"/>
      <c r="AI4280" s="78" t="s">
        <v>230</v>
      </c>
      <c r="AJ4280" s="72" t="b">
        <v>0</v>
      </c>
      <c r="AK4280" s="72">
        <v>96</v>
      </c>
      <c r="AL4280" s="78" t="s">
        <v>18161</v>
      </c>
      <c r="AM4280" s="72" t="s">
        <v>243</v>
      </c>
      <c r="AN4280" s="72" t="b">
        <v>0</v>
      </c>
      <c r="AO4280" s="78" t="s">
        <v>18161</v>
      </c>
      <c r="AP4280" s="72" t="s">
        <v>179</v>
      </c>
      <c r="AQ4280" s="72">
        <v>0</v>
      </c>
      <c r="AR4280" s="72">
        <v>0</v>
      </c>
      <c r="AS4280" s="72"/>
      <c r="AT4280" s="72"/>
      <c r="AU4280" s="72"/>
      <c r="AV4280" s="72"/>
      <c r="AW4280" s="72"/>
      <c r="AX4280" s="72"/>
      <c r="AY4280" s="72"/>
      <c r="AZ4280" s="72"/>
    </row>
    <row r="4281" spans="1:52" x14ac:dyDescent="0.35">
      <c r="A4281" s="70" t="s">
        <v>2615</v>
      </c>
      <c r="B4281" s="70" t="s">
        <v>2910</v>
      </c>
      <c r="C4281" s="83"/>
      <c r="D4281" s="84"/>
      <c r="E4281" s="85"/>
      <c r="F4281" s="86"/>
      <c r="G4281" s="83"/>
      <c r="H4281" s="81"/>
      <c r="I4281" s="87"/>
      <c r="J4281" s="87"/>
      <c r="K4281" s="36"/>
      <c r="L4281" s="90"/>
      <c r="M4281" s="90"/>
      <c r="N4281" s="89"/>
      <c r="O4281" s="72" t="s">
        <v>217</v>
      </c>
      <c r="P4281" s="74">
        <v>42828.51635416667</v>
      </c>
      <c r="Q4281" s="72" t="s">
        <v>5681</v>
      </c>
      <c r="R4281" s="72"/>
      <c r="S4281" s="72"/>
      <c r="T4281" s="72"/>
      <c r="U4281" s="72"/>
      <c r="V4281" s="76" t="s">
        <v>10667</v>
      </c>
      <c r="W4281" s="74">
        <v>42828.51635416667</v>
      </c>
      <c r="X4281" s="76" t="s">
        <v>14126</v>
      </c>
      <c r="Y4281" s="72"/>
      <c r="Z4281" s="72"/>
      <c r="AA4281" s="78" t="s">
        <v>18083</v>
      </c>
      <c r="AB4281" s="72"/>
      <c r="AC4281" s="72" t="b">
        <v>0</v>
      </c>
      <c r="AD4281" s="72">
        <v>0</v>
      </c>
      <c r="AE4281" s="78" t="s">
        <v>230</v>
      </c>
      <c r="AF4281" s="72" t="b">
        <v>0</v>
      </c>
      <c r="AG4281" s="72" t="s">
        <v>344</v>
      </c>
      <c r="AH4281" s="72"/>
      <c r="AI4281" s="78" t="s">
        <v>230</v>
      </c>
      <c r="AJ4281" s="72" t="b">
        <v>0</v>
      </c>
      <c r="AK4281" s="72">
        <v>96</v>
      </c>
      <c r="AL4281" s="78" t="s">
        <v>18161</v>
      </c>
      <c r="AM4281" s="72" t="s">
        <v>243</v>
      </c>
      <c r="AN4281" s="72" t="b">
        <v>0</v>
      </c>
      <c r="AO4281" s="78" t="s">
        <v>18161</v>
      </c>
      <c r="AP4281" s="72" t="s">
        <v>179</v>
      </c>
      <c r="AQ4281" s="72">
        <v>0</v>
      </c>
      <c r="AR4281" s="72">
        <v>0</v>
      </c>
      <c r="AS4281" s="72"/>
      <c r="AT4281" s="72"/>
      <c r="AU4281" s="72"/>
      <c r="AV4281" s="72"/>
      <c r="AW4281" s="72"/>
      <c r="AX4281" s="72"/>
      <c r="AY4281" s="72"/>
      <c r="AZ4281" s="72"/>
    </row>
    <row r="4282" spans="1:52" x14ac:dyDescent="0.35">
      <c r="A4282" s="70" t="s">
        <v>2615</v>
      </c>
      <c r="B4282" s="70" t="s">
        <v>2691</v>
      </c>
      <c r="C4282" s="83"/>
      <c r="D4282" s="84"/>
      <c r="E4282" s="85"/>
      <c r="F4282" s="86"/>
      <c r="G4282" s="83"/>
      <c r="H4282" s="81"/>
      <c r="I4282" s="87"/>
      <c r="J4282" s="87"/>
      <c r="K4282" s="36"/>
      <c r="L4282" s="90"/>
      <c r="M4282" s="90"/>
      <c r="N4282" s="89"/>
      <c r="O4282" s="72" t="s">
        <v>217</v>
      </c>
      <c r="P4282" s="74">
        <v>42828.51635416667</v>
      </c>
      <c r="Q4282" s="72" t="s">
        <v>5681</v>
      </c>
      <c r="R4282" s="72"/>
      <c r="S4282" s="72"/>
      <c r="T4282" s="72"/>
      <c r="U4282" s="72"/>
      <c r="V4282" s="76" t="s">
        <v>10667</v>
      </c>
      <c r="W4282" s="74">
        <v>42828.51635416667</v>
      </c>
      <c r="X4282" s="76" t="s">
        <v>14126</v>
      </c>
      <c r="Y4282" s="72"/>
      <c r="Z4282" s="72"/>
      <c r="AA4282" s="78" t="s">
        <v>18083</v>
      </c>
      <c r="AB4282" s="72"/>
      <c r="AC4282" s="72" t="b">
        <v>0</v>
      </c>
      <c r="AD4282" s="72">
        <v>0</v>
      </c>
      <c r="AE4282" s="78" t="s">
        <v>230</v>
      </c>
      <c r="AF4282" s="72" t="b">
        <v>0</v>
      </c>
      <c r="AG4282" s="72" t="s">
        <v>344</v>
      </c>
      <c r="AH4282" s="72"/>
      <c r="AI4282" s="78" t="s">
        <v>230</v>
      </c>
      <c r="AJ4282" s="72" t="b">
        <v>0</v>
      </c>
      <c r="AK4282" s="72">
        <v>96</v>
      </c>
      <c r="AL4282" s="78" t="s">
        <v>18161</v>
      </c>
      <c r="AM4282" s="72" t="s">
        <v>243</v>
      </c>
      <c r="AN4282" s="72" t="b">
        <v>0</v>
      </c>
      <c r="AO4282" s="78" t="s">
        <v>18161</v>
      </c>
      <c r="AP4282" s="72" t="s">
        <v>179</v>
      </c>
      <c r="AQ4282" s="72">
        <v>0</v>
      </c>
      <c r="AR4282" s="72">
        <v>0</v>
      </c>
      <c r="AS4282" s="72"/>
      <c r="AT4282" s="72"/>
      <c r="AU4282" s="72"/>
      <c r="AV4282" s="72"/>
      <c r="AW4282" s="72"/>
      <c r="AX4282" s="72"/>
      <c r="AY4282" s="72"/>
      <c r="AZ4282" s="72"/>
    </row>
    <row r="4283" spans="1:52" x14ac:dyDescent="0.35">
      <c r="A4283" s="70" t="s">
        <v>2615</v>
      </c>
      <c r="B4283" s="70" t="s">
        <v>2911</v>
      </c>
      <c r="C4283" s="83"/>
      <c r="D4283" s="84"/>
      <c r="E4283" s="85"/>
      <c r="F4283" s="86"/>
      <c r="G4283" s="83"/>
      <c r="H4283" s="81"/>
      <c r="I4283" s="87"/>
      <c r="J4283" s="87"/>
      <c r="K4283" s="36"/>
      <c r="L4283" s="90"/>
      <c r="M4283" s="90"/>
      <c r="N4283" s="89"/>
      <c r="O4283" s="72" t="s">
        <v>217</v>
      </c>
      <c r="P4283" s="74">
        <v>42828.51635416667</v>
      </c>
      <c r="Q4283" s="72" t="s">
        <v>5681</v>
      </c>
      <c r="R4283" s="72"/>
      <c r="S4283" s="72"/>
      <c r="T4283" s="72"/>
      <c r="U4283" s="72"/>
      <c r="V4283" s="76" t="s">
        <v>10667</v>
      </c>
      <c r="W4283" s="74">
        <v>42828.51635416667</v>
      </c>
      <c r="X4283" s="76" t="s">
        <v>14126</v>
      </c>
      <c r="Y4283" s="72"/>
      <c r="Z4283" s="72"/>
      <c r="AA4283" s="78" t="s">
        <v>18083</v>
      </c>
      <c r="AB4283" s="72"/>
      <c r="AC4283" s="72" t="b">
        <v>0</v>
      </c>
      <c r="AD4283" s="72">
        <v>0</v>
      </c>
      <c r="AE4283" s="78" t="s">
        <v>230</v>
      </c>
      <c r="AF4283" s="72" t="b">
        <v>0</v>
      </c>
      <c r="AG4283" s="72" t="s">
        <v>344</v>
      </c>
      <c r="AH4283" s="72"/>
      <c r="AI4283" s="78" t="s">
        <v>230</v>
      </c>
      <c r="AJ4283" s="72" t="b">
        <v>0</v>
      </c>
      <c r="AK4283" s="72">
        <v>96</v>
      </c>
      <c r="AL4283" s="78" t="s">
        <v>18161</v>
      </c>
      <c r="AM4283" s="72" t="s">
        <v>243</v>
      </c>
      <c r="AN4283" s="72" t="b">
        <v>0</v>
      </c>
      <c r="AO4283" s="78" t="s">
        <v>18161</v>
      </c>
      <c r="AP4283" s="72" t="s">
        <v>179</v>
      </c>
      <c r="AQ4283" s="72">
        <v>0</v>
      </c>
      <c r="AR4283" s="72">
        <v>0</v>
      </c>
      <c r="AS4283" s="72"/>
      <c r="AT4283" s="72"/>
      <c r="AU4283" s="72"/>
      <c r="AV4283" s="72"/>
      <c r="AW4283" s="72"/>
      <c r="AX4283" s="72"/>
      <c r="AY4283" s="72"/>
      <c r="AZ4283" s="72"/>
    </row>
    <row r="4284" spans="1:52" x14ac:dyDescent="0.35">
      <c r="A4284" s="70" t="s">
        <v>2615</v>
      </c>
      <c r="B4284" s="70" t="s">
        <v>2912</v>
      </c>
      <c r="C4284" s="83"/>
      <c r="D4284" s="84"/>
      <c r="E4284" s="85"/>
      <c r="F4284" s="86"/>
      <c r="G4284" s="83"/>
      <c r="H4284" s="81"/>
      <c r="I4284" s="87"/>
      <c r="J4284" s="87"/>
      <c r="K4284" s="36"/>
      <c r="L4284" s="90"/>
      <c r="M4284" s="90"/>
      <c r="N4284" s="89"/>
      <c r="O4284" s="72" t="s">
        <v>217</v>
      </c>
      <c r="P4284" s="74">
        <v>42828.51635416667</v>
      </c>
      <c r="Q4284" s="72" t="s">
        <v>5681</v>
      </c>
      <c r="R4284" s="72"/>
      <c r="S4284" s="72"/>
      <c r="T4284" s="72"/>
      <c r="U4284" s="72"/>
      <c r="V4284" s="76" t="s">
        <v>10667</v>
      </c>
      <c r="W4284" s="74">
        <v>42828.51635416667</v>
      </c>
      <c r="X4284" s="76" t="s">
        <v>14126</v>
      </c>
      <c r="Y4284" s="72"/>
      <c r="Z4284" s="72"/>
      <c r="AA4284" s="78" t="s">
        <v>18083</v>
      </c>
      <c r="AB4284" s="72"/>
      <c r="AC4284" s="72" t="b">
        <v>0</v>
      </c>
      <c r="AD4284" s="72">
        <v>0</v>
      </c>
      <c r="AE4284" s="78" t="s">
        <v>230</v>
      </c>
      <c r="AF4284" s="72" t="b">
        <v>0</v>
      </c>
      <c r="AG4284" s="72" t="s">
        <v>344</v>
      </c>
      <c r="AH4284" s="72"/>
      <c r="AI4284" s="78" t="s">
        <v>230</v>
      </c>
      <c r="AJ4284" s="72" t="b">
        <v>0</v>
      </c>
      <c r="AK4284" s="72">
        <v>96</v>
      </c>
      <c r="AL4284" s="78" t="s">
        <v>18161</v>
      </c>
      <c r="AM4284" s="72" t="s">
        <v>243</v>
      </c>
      <c r="AN4284" s="72" t="b">
        <v>0</v>
      </c>
      <c r="AO4284" s="78" t="s">
        <v>18161</v>
      </c>
      <c r="AP4284" s="72" t="s">
        <v>179</v>
      </c>
      <c r="AQ4284" s="72">
        <v>0</v>
      </c>
      <c r="AR4284" s="72">
        <v>0</v>
      </c>
      <c r="AS4284" s="72"/>
      <c r="AT4284" s="72"/>
      <c r="AU4284" s="72"/>
      <c r="AV4284" s="72"/>
      <c r="AW4284" s="72"/>
      <c r="AX4284" s="72"/>
      <c r="AY4284" s="72"/>
      <c r="AZ4284" s="72"/>
    </row>
    <row r="4285" spans="1:52" x14ac:dyDescent="0.35">
      <c r="A4285" s="70" t="s">
        <v>2615</v>
      </c>
      <c r="B4285" s="70" t="s">
        <v>2913</v>
      </c>
      <c r="C4285" s="83"/>
      <c r="D4285" s="84"/>
      <c r="E4285" s="85"/>
      <c r="F4285" s="86"/>
      <c r="G4285" s="83"/>
      <c r="H4285" s="81"/>
      <c r="I4285" s="87"/>
      <c r="J4285" s="87"/>
      <c r="K4285" s="36"/>
      <c r="L4285" s="90"/>
      <c r="M4285" s="90"/>
      <c r="N4285" s="89"/>
      <c r="O4285" s="72" t="s">
        <v>217</v>
      </c>
      <c r="P4285" s="74">
        <v>42828.51635416667</v>
      </c>
      <c r="Q4285" s="72" t="s">
        <v>5681</v>
      </c>
      <c r="R4285" s="72"/>
      <c r="S4285" s="72"/>
      <c r="T4285" s="72"/>
      <c r="U4285" s="72"/>
      <c r="V4285" s="76" t="s">
        <v>10667</v>
      </c>
      <c r="W4285" s="74">
        <v>42828.51635416667</v>
      </c>
      <c r="X4285" s="76" t="s">
        <v>14126</v>
      </c>
      <c r="Y4285" s="72"/>
      <c r="Z4285" s="72"/>
      <c r="AA4285" s="78" t="s">
        <v>18083</v>
      </c>
      <c r="AB4285" s="72"/>
      <c r="AC4285" s="72" t="b">
        <v>0</v>
      </c>
      <c r="AD4285" s="72">
        <v>0</v>
      </c>
      <c r="AE4285" s="78" t="s">
        <v>230</v>
      </c>
      <c r="AF4285" s="72" t="b">
        <v>0</v>
      </c>
      <c r="AG4285" s="72" t="s">
        <v>344</v>
      </c>
      <c r="AH4285" s="72"/>
      <c r="AI4285" s="78" t="s">
        <v>230</v>
      </c>
      <c r="AJ4285" s="72" t="b">
        <v>0</v>
      </c>
      <c r="AK4285" s="72">
        <v>96</v>
      </c>
      <c r="AL4285" s="78" t="s">
        <v>18161</v>
      </c>
      <c r="AM4285" s="72" t="s">
        <v>243</v>
      </c>
      <c r="AN4285" s="72" t="b">
        <v>0</v>
      </c>
      <c r="AO4285" s="78" t="s">
        <v>18161</v>
      </c>
      <c r="AP4285" s="72" t="s">
        <v>179</v>
      </c>
      <c r="AQ4285" s="72">
        <v>0</v>
      </c>
      <c r="AR4285" s="72">
        <v>0</v>
      </c>
      <c r="AS4285" s="72"/>
      <c r="AT4285" s="72"/>
      <c r="AU4285" s="72"/>
      <c r="AV4285" s="72"/>
      <c r="AW4285" s="72"/>
      <c r="AX4285" s="72"/>
      <c r="AY4285" s="72"/>
      <c r="AZ4285" s="72"/>
    </row>
    <row r="4286" spans="1:52" x14ac:dyDescent="0.35">
      <c r="A4286" s="70" t="s">
        <v>2615</v>
      </c>
      <c r="B4286" s="70" t="s">
        <v>2579</v>
      </c>
      <c r="C4286" s="83"/>
      <c r="D4286" s="84"/>
      <c r="E4286" s="85"/>
      <c r="F4286" s="86"/>
      <c r="G4286" s="83"/>
      <c r="H4286" s="81"/>
      <c r="I4286" s="87"/>
      <c r="J4286" s="87"/>
      <c r="K4286" s="36"/>
      <c r="L4286" s="90"/>
      <c r="M4286" s="90"/>
      <c r="N4286" s="89"/>
      <c r="O4286" s="72" t="s">
        <v>217</v>
      </c>
      <c r="P4286" s="74">
        <v>42828.51635416667</v>
      </c>
      <c r="Q4286" s="72" t="s">
        <v>5681</v>
      </c>
      <c r="R4286" s="72"/>
      <c r="S4286" s="72"/>
      <c r="T4286" s="72"/>
      <c r="U4286" s="72"/>
      <c r="V4286" s="76" t="s">
        <v>10667</v>
      </c>
      <c r="W4286" s="74">
        <v>42828.51635416667</v>
      </c>
      <c r="X4286" s="76" t="s">
        <v>14126</v>
      </c>
      <c r="Y4286" s="72"/>
      <c r="Z4286" s="72"/>
      <c r="AA4286" s="78" t="s">
        <v>18083</v>
      </c>
      <c r="AB4286" s="72"/>
      <c r="AC4286" s="72" t="b">
        <v>0</v>
      </c>
      <c r="AD4286" s="72">
        <v>0</v>
      </c>
      <c r="AE4286" s="78" t="s">
        <v>230</v>
      </c>
      <c r="AF4286" s="72" t="b">
        <v>0</v>
      </c>
      <c r="AG4286" s="72" t="s">
        <v>344</v>
      </c>
      <c r="AH4286" s="72"/>
      <c r="AI4286" s="78" t="s">
        <v>230</v>
      </c>
      <c r="AJ4286" s="72" t="b">
        <v>0</v>
      </c>
      <c r="AK4286" s="72">
        <v>96</v>
      </c>
      <c r="AL4286" s="78" t="s">
        <v>18161</v>
      </c>
      <c r="AM4286" s="72" t="s">
        <v>243</v>
      </c>
      <c r="AN4286" s="72" t="b">
        <v>0</v>
      </c>
      <c r="AO4286" s="78" t="s">
        <v>18161</v>
      </c>
      <c r="AP4286" s="72" t="s">
        <v>179</v>
      </c>
      <c r="AQ4286" s="72">
        <v>0</v>
      </c>
      <c r="AR4286" s="72">
        <v>0</v>
      </c>
      <c r="AS4286" s="72"/>
      <c r="AT4286" s="72"/>
      <c r="AU4286" s="72"/>
      <c r="AV4286" s="72"/>
      <c r="AW4286" s="72"/>
      <c r="AX4286" s="72"/>
      <c r="AY4286" s="72"/>
      <c r="AZ4286" s="72"/>
    </row>
    <row r="4287" spans="1:52" x14ac:dyDescent="0.35">
      <c r="A4287" s="70" t="s">
        <v>2615</v>
      </c>
      <c r="B4287" s="70" t="s">
        <v>2580</v>
      </c>
      <c r="C4287" s="83"/>
      <c r="D4287" s="84"/>
      <c r="E4287" s="85"/>
      <c r="F4287" s="86"/>
      <c r="G4287" s="83"/>
      <c r="H4287" s="81"/>
      <c r="I4287" s="87"/>
      <c r="J4287" s="87"/>
      <c r="K4287" s="36"/>
      <c r="L4287" s="90"/>
      <c r="M4287" s="90"/>
      <c r="N4287" s="89"/>
      <c r="O4287" s="72" t="s">
        <v>217</v>
      </c>
      <c r="P4287" s="74">
        <v>42828.51635416667</v>
      </c>
      <c r="Q4287" s="72" t="s">
        <v>5681</v>
      </c>
      <c r="R4287" s="72"/>
      <c r="S4287" s="72"/>
      <c r="T4287" s="72"/>
      <c r="U4287" s="72"/>
      <c r="V4287" s="76" t="s">
        <v>10667</v>
      </c>
      <c r="W4287" s="74">
        <v>42828.51635416667</v>
      </c>
      <c r="X4287" s="76" t="s">
        <v>14126</v>
      </c>
      <c r="Y4287" s="72"/>
      <c r="Z4287" s="72"/>
      <c r="AA4287" s="78" t="s">
        <v>18083</v>
      </c>
      <c r="AB4287" s="72"/>
      <c r="AC4287" s="72" t="b">
        <v>0</v>
      </c>
      <c r="AD4287" s="72">
        <v>0</v>
      </c>
      <c r="AE4287" s="78" t="s">
        <v>230</v>
      </c>
      <c r="AF4287" s="72" t="b">
        <v>0</v>
      </c>
      <c r="AG4287" s="72" t="s">
        <v>344</v>
      </c>
      <c r="AH4287" s="72"/>
      <c r="AI4287" s="78" t="s">
        <v>230</v>
      </c>
      <c r="AJ4287" s="72" t="b">
        <v>0</v>
      </c>
      <c r="AK4287" s="72">
        <v>96</v>
      </c>
      <c r="AL4287" s="78" t="s">
        <v>18161</v>
      </c>
      <c r="AM4287" s="72" t="s">
        <v>243</v>
      </c>
      <c r="AN4287" s="72" t="b">
        <v>0</v>
      </c>
      <c r="AO4287" s="78" t="s">
        <v>18161</v>
      </c>
      <c r="AP4287" s="72" t="s">
        <v>179</v>
      </c>
      <c r="AQ4287" s="72">
        <v>0</v>
      </c>
      <c r="AR4287" s="72">
        <v>0</v>
      </c>
      <c r="AS4287" s="72"/>
      <c r="AT4287" s="72"/>
      <c r="AU4287" s="72"/>
      <c r="AV4287" s="72"/>
      <c r="AW4287" s="72"/>
      <c r="AX4287" s="72"/>
      <c r="AY4287" s="72"/>
      <c r="AZ4287" s="72"/>
    </row>
    <row r="4288" spans="1:52" x14ac:dyDescent="0.35">
      <c r="A4288" s="70" t="s">
        <v>2616</v>
      </c>
      <c r="B4288" s="70" t="s">
        <v>2908</v>
      </c>
      <c r="C4288" s="83"/>
      <c r="D4288" s="84"/>
      <c r="E4288" s="85"/>
      <c r="F4288" s="86"/>
      <c r="G4288" s="83"/>
      <c r="H4288" s="81"/>
      <c r="I4288" s="87"/>
      <c r="J4288" s="87"/>
      <c r="K4288" s="36"/>
      <c r="L4288" s="90"/>
      <c r="M4288" s="90"/>
      <c r="N4288" s="89"/>
      <c r="O4288" s="72" t="s">
        <v>217</v>
      </c>
      <c r="P4288" s="74">
        <v>42828.51635416667</v>
      </c>
      <c r="Q4288" s="72" t="s">
        <v>5681</v>
      </c>
      <c r="R4288" s="72"/>
      <c r="S4288" s="72"/>
      <c r="T4288" s="72"/>
      <c r="U4288" s="72"/>
      <c r="V4288" s="76" t="s">
        <v>10668</v>
      </c>
      <c r="W4288" s="74">
        <v>42828.51635416667</v>
      </c>
      <c r="X4288" s="76" t="s">
        <v>14127</v>
      </c>
      <c r="Y4288" s="72"/>
      <c r="Z4288" s="72"/>
      <c r="AA4288" s="78" t="s">
        <v>18084</v>
      </c>
      <c r="AB4288" s="72"/>
      <c r="AC4288" s="72" t="b">
        <v>0</v>
      </c>
      <c r="AD4288" s="72">
        <v>0</v>
      </c>
      <c r="AE4288" s="78" t="s">
        <v>230</v>
      </c>
      <c r="AF4288" s="72" t="b">
        <v>0</v>
      </c>
      <c r="AG4288" s="72" t="s">
        <v>344</v>
      </c>
      <c r="AH4288" s="72"/>
      <c r="AI4288" s="78" t="s">
        <v>230</v>
      </c>
      <c r="AJ4288" s="72" t="b">
        <v>0</v>
      </c>
      <c r="AK4288" s="72">
        <v>96</v>
      </c>
      <c r="AL4288" s="78" t="s">
        <v>18161</v>
      </c>
      <c r="AM4288" s="72" t="s">
        <v>243</v>
      </c>
      <c r="AN4288" s="72" t="b">
        <v>0</v>
      </c>
      <c r="AO4288" s="78" t="s">
        <v>18161</v>
      </c>
      <c r="AP4288" s="72" t="s">
        <v>179</v>
      </c>
      <c r="AQ4288" s="72">
        <v>0</v>
      </c>
      <c r="AR4288" s="72">
        <v>0</v>
      </c>
      <c r="AS4288" s="72"/>
      <c r="AT4288" s="72"/>
      <c r="AU4288" s="72"/>
      <c r="AV4288" s="72"/>
      <c r="AW4288" s="72"/>
      <c r="AX4288" s="72"/>
      <c r="AY4288" s="72"/>
      <c r="AZ4288" s="72"/>
    </row>
    <row r="4289" spans="1:52" x14ac:dyDescent="0.35">
      <c r="A4289" s="70" t="s">
        <v>2616</v>
      </c>
      <c r="B4289" s="70" t="s">
        <v>2909</v>
      </c>
      <c r="C4289" s="83"/>
      <c r="D4289" s="84"/>
      <c r="E4289" s="85"/>
      <c r="F4289" s="86"/>
      <c r="G4289" s="83"/>
      <c r="H4289" s="81"/>
      <c r="I4289" s="87"/>
      <c r="J4289" s="87"/>
      <c r="K4289" s="36"/>
      <c r="L4289" s="90"/>
      <c r="M4289" s="90"/>
      <c r="N4289" s="89"/>
      <c r="O4289" s="72" t="s">
        <v>217</v>
      </c>
      <c r="P4289" s="74">
        <v>42828.51635416667</v>
      </c>
      <c r="Q4289" s="72" t="s">
        <v>5681</v>
      </c>
      <c r="R4289" s="72"/>
      <c r="S4289" s="72"/>
      <c r="T4289" s="72"/>
      <c r="U4289" s="72"/>
      <c r="V4289" s="76" t="s">
        <v>10668</v>
      </c>
      <c r="W4289" s="74">
        <v>42828.51635416667</v>
      </c>
      <c r="X4289" s="76" t="s">
        <v>14127</v>
      </c>
      <c r="Y4289" s="72"/>
      <c r="Z4289" s="72"/>
      <c r="AA4289" s="78" t="s">
        <v>18084</v>
      </c>
      <c r="AB4289" s="72"/>
      <c r="AC4289" s="72" t="b">
        <v>0</v>
      </c>
      <c r="AD4289" s="72">
        <v>0</v>
      </c>
      <c r="AE4289" s="78" t="s">
        <v>230</v>
      </c>
      <c r="AF4289" s="72" t="b">
        <v>0</v>
      </c>
      <c r="AG4289" s="72" t="s">
        <v>344</v>
      </c>
      <c r="AH4289" s="72"/>
      <c r="AI4289" s="78" t="s">
        <v>230</v>
      </c>
      <c r="AJ4289" s="72" t="b">
        <v>0</v>
      </c>
      <c r="AK4289" s="72">
        <v>96</v>
      </c>
      <c r="AL4289" s="78" t="s">
        <v>18161</v>
      </c>
      <c r="AM4289" s="72" t="s">
        <v>243</v>
      </c>
      <c r="AN4289" s="72" t="b">
        <v>0</v>
      </c>
      <c r="AO4289" s="78" t="s">
        <v>18161</v>
      </c>
      <c r="AP4289" s="72" t="s">
        <v>179</v>
      </c>
      <c r="AQ4289" s="72">
        <v>0</v>
      </c>
      <c r="AR4289" s="72">
        <v>0</v>
      </c>
      <c r="AS4289" s="72"/>
      <c r="AT4289" s="72"/>
      <c r="AU4289" s="72"/>
      <c r="AV4289" s="72"/>
      <c r="AW4289" s="72"/>
      <c r="AX4289" s="72"/>
      <c r="AY4289" s="72"/>
      <c r="AZ4289" s="72"/>
    </row>
    <row r="4290" spans="1:52" x14ac:dyDescent="0.35">
      <c r="A4290" s="70" t="s">
        <v>2616</v>
      </c>
      <c r="B4290" s="70" t="s">
        <v>2910</v>
      </c>
      <c r="C4290" s="83"/>
      <c r="D4290" s="84"/>
      <c r="E4290" s="85"/>
      <c r="F4290" s="86"/>
      <c r="G4290" s="83"/>
      <c r="H4290" s="81"/>
      <c r="I4290" s="87"/>
      <c r="J4290" s="87"/>
      <c r="K4290" s="36"/>
      <c r="L4290" s="90"/>
      <c r="M4290" s="90"/>
      <c r="N4290" s="89"/>
      <c r="O4290" s="72" t="s">
        <v>217</v>
      </c>
      <c r="P4290" s="74">
        <v>42828.51635416667</v>
      </c>
      <c r="Q4290" s="72" t="s">
        <v>5681</v>
      </c>
      <c r="R4290" s="72"/>
      <c r="S4290" s="72"/>
      <c r="T4290" s="72"/>
      <c r="U4290" s="72"/>
      <c r="V4290" s="76" t="s">
        <v>10668</v>
      </c>
      <c r="W4290" s="74">
        <v>42828.51635416667</v>
      </c>
      <c r="X4290" s="76" t="s">
        <v>14127</v>
      </c>
      <c r="Y4290" s="72"/>
      <c r="Z4290" s="72"/>
      <c r="AA4290" s="78" t="s">
        <v>18084</v>
      </c>
      <c r="AB4290" s="72"/>
      <c r="AC4290" s="72" t="b">
        <v>0</v>
      </c>
      <c r="AD4290" s="72">
        <v>0</v>
      </c>
      <c r="AE4290" s="78" t="s">
        <v>230</v>
      </c>
      <c r="AF4290" s="72" t="b">
        <v>0</v>
      </c>
      <c r="AG4290" s="72" t="s">
        <v>344</v>
      </c>
      <c r="AH4290" s="72"/>
      <c r="AI4290" s="78" t="s">
        <v>230</v>
      </c>
      <c r="AJ4290" s="72" t="b">
        <v>0</v>
      </c>
      <c r="AK4290" s="72">
        <v>96</v>
      </c>
      <c r="AL4290" s="78" t="s">
        <v>18161</v>
      </c>
      <c r="AM4290" s="72" t="s">
        <v>243</v>
      </c>
      <c r="AN4290" s="72" t="b">
        <v>0</v>
      </c>
      <c r="AO4290" s="78" t="s">
        <v>18161</v>
      </c>
      <c r="AP4290" s="72" t="s">
        <v>179</v>
      </c>
      <c r="AQ4290" s="72">
        <v>0</v>
      </c>
      <c r="AR4290" s="72">
        <v>0</v>
      </c>
      <c r="AS4290" s="72"/>
      <c r="AT4290" s="72"/>
      <c r="AU4290" s="72"/>
      <c r="AV4290" s="72"/>
      <c r="AW4290" s="72"/>
      <c r="AX4290" s="72"/>
      <c r="AY4290" s="72"/>
      <c r="AZ4290" s="72"/>
    </row>
    <row r="4291" spans="1:52" x14ac:dyDescent="0.35">
      <c r="A4291" s="70" t="s">
        <v>2616</v>
      </c>
      <c r="B4291" s="70" t="s">
        <v>2691</v>
      </c>
      <c r="C4291" s="83"/>
      <c r="D4291" s="84"/>
      <c r="E4291" s="85"/>
      <c r="F4291" s="86"/>
      <c r="G4291" s="83"/>
      <c r="H4291" s="81"/>
      <c r="I4291" s="87"/>
      <c r="J4291" s="87"/>
      <c r="K4291" s="36"/>
      <c r="L4291" s="90"/>
      <c r="M4291" s="90"/>
      <c r="N4291" s="89"/>
      <c r="O4291" s="72" t="s">
        <v>217</v>
      </c>
      <c r="P4291" s="74">
        <v>42828.51635416667</v>
      </c>
      <c r="Q4291" s="72" t="s">
        <v>5681</v>
      </c>
      <c r="R4291" s="72"/>
      <c r="S4291" s="72"/>
      <c r="T4291" s="72"/>
      <c r="U4291" s="72"/>
      <c r="V4291" s="76" t="s">
        <v>10668</v>
      </c>
      <c r="W4291" s="74">
        <v>42828.51635416667</v>
      </c>
      <c r="X4291" s="76" t="s">
        <v>14127</v>
      </c>
      <c r="Y4291" s="72"/>
      <c r="Z4291" s="72"/>
      <c r="AA4291" s="78" t="s">
        <v>18084</v>
      </c>
      <c r="AB4291" s="72"/>
      <c r="AC4291" s="72" t="b">
        <v>0</v>
      </c>
      <c r="AD4291" s="72">
        <v>0</v>
      </c>
      <c r="AE4291" s="78" t="s">
        <v>230</v>
      </c>
      <c r="AF4291" s="72" t="b">
        <v>0</v>
      </c>
      <c r="AG4291" s="72" t="s">
        <v>344</v>
      </c>
      <c r="AH4291" s="72"/>
      <c r="AI4291" s="78" t="s">
        <v>230</v>
      </c>
      <c r="AJ4291" s="72" t="b">
        <v>0</v>
      </c>
      <c r="AK4291" s="72">
        <v>96</v>
      </c>
      <c r="AL4291" s="78" t="s">
        <v>18161</v>
      </c>
      <c r="AM4291" s="72" t="s">
        <v>243</v>
      </c>
      <c r="AN4291" s="72" t="b">
        <v>0</v>
      </c>
      <c r="AO4291" s="78" t="s">
        <v>18161</v>
      </c>
      <c r="AP4291" s="72" t="s">
        <v>179</v>
      </c>
      <c r="AQ4291" s="72">
        <v>0</v>
      </c>
      <c r="AR4291" s="72">
        <v>0</v>
      </c>
      <c r="AS4291" s="72"/>
      <c r="AT4291" s="72"/>
      <c r="AU4291" s="72"/>
      <c r="AV4291" s="72"/>
      <c r="AW4291" s="72"/>
      <c r="AX4291" s="72"/>
      <c r="AY4291" s="72"/>
      <c r="AZ4291" s="72"/>
    </row>
    <row r="4292" spans="1:52" x14ac:dyDescent="0.35">
      <c r="A4292" s="70" t="s">
        <v>2616</v>
      </c>
      <c r="B4292" s="70" t="s">
        <v>2911</v>
      </c>
      <c r="C4292" s="83"/>
      <c r="D4292" s="84"/>
      <c r="E4292" s="85"/>
      <c r="F4292" s="86"/>
      <c r="G4292" s="83"/>
      <c r="H4292" s="81"/>
      <c r="I4292" s="87"/>
      <c r="J4292" s="87"/>
      <c r="K4292" s="36"/>
      <c r="L4292" s="90"/>
      <c r="M4292" s="90"/>
      <c r="N4292" s="89"/>
      <c r="O4292" s="72" t="s">
        <v>217</v>
      </c>
      <c r="P4292" s="74">
        <v>42828.51635416667</v>
      </c>
      <c r="Q4292" s="72" t="s">
        <v>5681</v>
      </c>
      <c r="R4292" s="72"/>
      <c r="S4292" s="72"/>
      <c r="T4292" s="72"/>
      <c r="U4292" s="72"/>
      <c r="V4292" s="76" t="s">
        <v>10668</v>
      </c>
      <c r="W4292" s="74">
        <v>42828.51635416667</v>
      </c>
      <c r="X4292" s="76" t="s">
        <v>14127</v>
      </c>
      <c r="Y4292" s="72"/>
      <c r="Z4292" s="72"/>
      <c r="AA4292" s="78" t="s">
        <v>18084</v>
      </c>
      <c r="AB4292" s="72"/>
      <c r="AC4292" s="72" t="b">
        <v>0</v>
      </c>
      <c r="AD4292" s="72">
        <v>0</v>
      </c>
      <c r="AE4292" s="78" t="s">
        <v>230</v>
      </c>
      <c r="AF4292" s="72" t="b">
        <v>0</v>
      </c>
      <c r="AG4292" s="72" t="s">
        <v>344</v>
      </c>
      <c r="AH4292" s="72"/>
      <c r="AI4292" s="78" t="s">
        <v>230</v>
      </c>
      <c r="AJ4292" s="72" t="b">
        <v>0</v>
      </c>
      <c r="AK4292" s="72">
        <v>96</v>
      </c>
      <c r="AL4292" s="78" t="s">
        <v>18161</v>
      </c>
      <c r="AM4292" s="72" t="s">
        <v>243</v>
      </c>
      <c r="AN4292" s="72" t="b">
        <v>0</v>
      </c>
      <c r="AO4292" s="78" t="s">
        <v>18161</v>
      </c>
      <c r="AP4292" s="72" t="s">
        <v>179</v>
      </c>
      <c r="AQ4292" s="72">
        <v>0</v>
      </c>
      <c r="AR4292" s="72">
        <v>0</v>
      </c>
      <c r="AS4292" s="72"/>
      <c r="AT4292" s="72"/>
      <c r="AU4292" s="72"/>
      <c r="AV4292" s="72"/>
      <c r="AW4292" s="72"/>
      <c r="AX4292" s="72"/>
      <c r="AY4292" s="72"/>
      <c r="AZ4292" s="72"/>
    </row>
    <row r="4293" spans="1:52" x14ac:dyDescent="0.35">
      <c r="A4293" s="70" t="s">
        <v>2616</v>
      </c>
      <c r="B4293" s="70" t="s">
        <v>2912</v>
      </c>
      <c r="C4293" s="83"/>
      <c r="D4293" s="84"/>
      <c r="E4293" s="85"/>
      <c r="F4293" s="86"/>
      <c r="G4293" s="83"/>
      <c r="H4293" s="81"/>
      <c r="I4293" s="87"/>
      <c r="J4293" s="87"/>
      <c r="K4293" s="36"/>
      <c r="L4293" s="90"/>
      <c r="M4293" s="90"/>
      <c r="N4293" s="89"/>
      <c r="O4293" s="72" t="s">
        <v>217</v>
      </c>
      <c r="P4293" s="74">
        <v>42828.51635416667</v>
      </c>
      <c r="Q4293" s="72" t="s">
        <v>5681</v>
      </c>
      <c r="R4293" s="72"/>
      <c r="S4293" s="72"/>
      <c r="T4293" s="72"/>
      <c r="U4293" s="72"/>
      <c r="V4293" s="76" t="s">
        <v>10668</v>
      </c>
      <c r="W4293" s="74">
        <v>42828.51635416667</v>
      </c>
      <c r="X4293" s="76" t="s">
        <v>14127</v>
      </c>
      <c r="Y4293" s="72"/>
      <c r="Z4293" s="72"/>
      <c r="AA4293" s="78" t="s">
        <v>18084</v>
      </c>
      <c r="AB4293" s="72"/>
      <c r="AC4293" s="72" t="b">
        <v>0</v>
      </c>
      <c r="AD4293" s="72">
        <v>0</v>
      </c>
      <c r="AE4293" s="78" t="s">
        <v>230</v>
      </c>
      <c r="AF4293" s="72" t="b">
        <v>0</v>
      </c>
      <c r="AG4293" s="72" t="s">
        <v>344</v>
      </c>
      <c r="AH4293" s="72"/>
      <c r="AI4293" s="78" t="s">
        <v>230</v>
      </c>
      <c r="AJ4293" s="72" t="b">
        <v>0</v>
      </c>
      <c r="AK4293" s="72">
        <v>96</v>
      </c>
      <c r="AL4293" s="78" t="s">
        <v>18161</v>
      </c>
      <c r="AM4293" s="72" t="s">
        <v>243</v>
      </c>
      <c r="AN4293" s="72" t="b">
        <v>0</v>
      </c>
      <c r="AO4293" s="78" t="s">
        <v>18161</v>
      </c>
      <c r="AP4293" s="72" t="s">
        <v>179</v>
      </c>
      <c r="AQ4293" s="72">
        <v>0</v>
      </c>
      <c r="AR4293" s="72">
        <v>0</v>
      </c>
      <c r="AS4293" s="72"/>
      <c r="AT4293" s="72"/>
      <c r="AU4293" s="72"/>
      <c r="AV4293" s="72"/>
      <c r="AW4293" s="72"/>
      <c r="AX4293" s="72"/>
      <c r="AY4293" s="72"/>
      <c r="AZ4293" s="72"/>
    </row>
    <row r="4294" spans="1:52" x14ac:dyDescent="0.35">
      <c r="A4294" s="70" t="s">
        <v>2616</v>
      </c>
      <c r="B4294" s="70" t="s">
        <v>2913</v>
      </c>
      <c r="C4294" s="83"/>
      <c r="D4294" s="84"/>
      <c r="E4294" s="85"/>
      <c r="F4294" s="86"/>
      <c r="G4294" s="83"/>
      <c r="H4294" s="81"/>
      <c r="I4294" s="87"/>
      <c r="J4294" s="87"/>
      <c r="K4294" s="36"/>
      <c r="L4294" s="90"/>
      <c r="M4294" s="90"/>
      <c r="N4294" s="89"/>
      <c r="O4294" s="72" t="s">
        <v>217</v>
      </c>
      <c r="P4294" s="74">
        <v>42828.51635416667</v>
      </c>
      <c r="Q4294" s="72" t="s">
        <v>5681</v>
      </c>
      <c r="R4294" s="72"/>
      <c r="S4294" s="72"/>
      <c r="T4294" s="72"/>
      <c r="U4294" s="72"/>
      <c r="V4294" s="76" t="s">
        <v>10668</v>
      </c>
      <c r="W4294" s="74">
        <v>42828.51635416667</v>
      </c>
      <c r="X4294" s="76" t="s">
        <v>14127</v>
      </c>
      <c r="Y4294" s="72"/>
      <c r="Z4294" s="72"/>
      <c r="AA4294" s="78" t="s">
        <v>18084</v>
      </c>
      <c r="AB4294" s="72"/>
      <c r="AC4294" s="72" t="b">
        <v>0</v>
      </c>
      <c r="AD4294" s="72">
        <v>0</v>
      </c>
      <c r="AE4294" s="78" t="s">
        <v>230</v>
      </c>
      <c r="AF4294" s="72" t="b">
        <v>0</v>
      </c>
      <c r="AG4294" s="72" t="s">
        <v>344</v>
      </c>
      <c r="AH4294" s="72"/>
      <c r="AI4294" s="78" t="s">
        <v>230</v>
      </c>
      <c r="AJ4294" s="72" t="b">
        <v>0</v>
      </c>
      <c r="AK4294" s="72">
        <v>96</v>
      </c>
      <c r="AL4294" s="78" t="s">
        <v>18161</v>
      </c>
      <c r="AM4294" s="72" t="s">
        <v>243</v>
      </c>
      <c r="AN4294" s="72" t="b">
        <v>0</v>
      </c>
      <c r="AO4294" s="78" t="s">
        <v>18161</v>
      </c>
      <c r="AP4294" s="72" t="s">
        <v>179</v>
      </c>
      <c r="AQ4294" s="72">
        <v>0</v>
      </c>
      <c r="AR4294" s="72">
        <v>0</v>
      </c>
      <c r="AS4294" s="72"/>
      <c r="AT4294" s="72"/>
      <c r="AU4294" s="72"/>
      <c r="AV4294" s="72"/>
      <c r="AW4294" s="72"/>
      <c r="AX4294" s="72"/>
      <c r="AY4294" s="72"/>
      <c r="AZ4294" s="72"/>
    </row>
    <row r="4295" spans="1:52" x14ac:dyDescent="0.35">
      <c r="A4295" s="70" t="s">
        <v>2616</v>
      </c>
      <c r="B4295" s="70" t="s">
        <v>2579</v>
      </c>
      <c r="C4295" s="83"/>
      <c r="D4295" s="84"/>
      <c r="E4295" s="85"/>
      <c r="F4295" s="86"/>
      <c r="G4295" s="83"/>
      <c r="H4295" s="81"/>
      <c r="I4295" s="87"/>
      <c r="J4295" s="87"/>
      <c r="K4295" s="36"/>
      <c r="L4295" s="90"/>
      <c r="M4295" s="90"/>
      <c r="N4295" s="89"/>
      <c r="O4295" s="72" t="s">
        <v>217</v>
      </c>
      <c r="P4295" s="74">
        <v>42828.51635416667</v>
      </c>
      <c r="Q4295" s="72" t="s">
        <v>5681</v>
      </c>
      <c r="R4295" s="72"/>
      <c r="S4295" s="72"/>
      <c r="T4295" s="72"/>
      <c r="U4295" s="72"/>
      <c r="V4295" s="76" t="s">
        <v>10668</v>
      </c>
      <c r="W4295" s="74">
        <v>42828.51635416667</v>
      </c>
      <c r="X4295" s="76" t="s">
        <v>14127</v>
      </c>
      <c r="Y4295" s="72"/>
      <c r="Z4295" s="72"/>
      <c r="AA4295" s="78" t="s">
        <v>18084</v>
      </c>
      <c r="AB4295" s="72"/>
      <c r="AC4295" s="72" t="b">
        <v>0</v>
      </c>
      <c r="AD4295" s="72">
        <v>0</v>
      </c>
      <c r="AE4295" s="78" t="s">
        <v>230</v>
      </c>
      <c r="AF4295" s="72" t="b">
        <v>0</v>
      </c>
      <c r="AG4295" s="72" t="s">
        <v>344</v>
      </c>
      <c r="AH4295" s="72"/>
      <c r="AI4295" s="78" t="s">
        <v>230</v>
      </c>
      <c r="AJ4295" s="72" t="b">
        <v>0</v>
      </c>
      <c r="AK4295" s="72">
        <v>96</v>
      </c>
      <c r="AL4295" s="78" t="s">
        <v>18161</v>
      </c>
      <c r="AM4295" s="72" t="s">
        <v>243</v>
      </c>
      <c r="AN4295" s="72" t="b">
        <v>0</v>
      </c>
      <c r="AO4295" s="78" t="s">
        <v>18161</v>
      </c>
      <c r="AP4295" s="72" t="s">
        <v>179</v>
      </c>
      <c r="AQ4295" s="72">
        <v>0</v>
      </c>
      <c r="AR4295" s="72">
        <v>0</v>
      </c>
      <c r="AS4295" s="72"/>
      <c r="AT4295" s="72"/>
      <c r="AU4295" s="72"/>
      <c r="AV4295" s="72"/>
      <c r="AW4295" s="72"/>
      <c r="AX4295" s="72"/>
      <c r="AY4295" s="72"/>
      <c r="AZ4295" s="72"/>
    </row>
    <row r="4296" spans="1:52" x14ac:dyDescent="0.35">
      <c r="A4296" s="70" t="s">
        <v>2616</v>
      </c>
      <c r="B4296" s="70" t="s">
        <v>2580</v>
      </c>
      <c r="C4296" s="83"/>
      <c r="D4296" s="84"/>
      <c r="E4296" s="85"/>
      <c r="F4296" s="86"/>
      <c r="G4296" s="83"/>
      <c r="H4296" s="81"/>
      <c r="I4296" s="87"/>
      <c r="J4296" s="87"/>
      <c r="K4296" s="36"/>
      <c r="L4296" s="90"/>
      <c r="M4296" s="90"/>
      <c r="N4296" s="89"/>
      <c r="O4296" s="72" t="s">
        <v>217</v>
      </c>
      <c r="P4296" s="74">
        <v>42828.51635416667</v>
      </c>
      <c r="Q4296" s="72" t="s">
        <v>5681</v>
      </c>
      <c r="R4296" s="72"/>
      <c r="S4296" s="72"/>
      <c r="T4296" s="72"/>
      <c r="U4296" s="72"/>
      <c r="V4296" s="76" t="s">
        <v>10668</v>
      </c>
      <c r="W4296" s="74">
        <v>42828.51635416667</v>
      </c>
      <c r="X4296" s="76" t="s">
        <v>14127</v>
      </c>
      <c r="Y4296" s="72"/>
      <c r="Z4296" s="72"/>
      <c r="AA4296" s="78" t="s">
        <v>18084</v>
      </c>
      <c r="AB4296" s="72"/>
      <c r="AC4296" s="72" t="b">
        <v>0</v>
      </c>
      <c r="AD4296" s="72">
        <v>0</v>
      </c>
      <c r="AE4296" s="78" t="s">
        <v>230</v>
      </c>
      <c r="AF4296" s="72" t="b">
        <v>0</v>
      </c>
      <c r="AG4296" s="72" t="s">
        <v>344</v>
      </c>
      <c r="AH4296" s="72"/>
      <c r="AI4296" s="78" t="s">
        <v>230</v>
      </c>
      <c r="AJ4296" s="72" t="b">
        <v>0</v>
      </c>
      <c r="AK4296" s="72">
        <v>96</v>
      </c>
      <c r="AL4296" s="78" t="s">
        <v>18161</v>
      </c>
      <c r="AM4296" s="72" t="s">
        <v>243</v>
      </c>
      <c r="AN4296" s="72" t="b">
        <v>0</v>
      </c>
      <c r="AO4296" s="78" t="s">
        <v>18161</v>
      </c>
      <c r="AP4296" s="72" t="s">
        <v>179</v>
      </c>
      <c r="AQ4296" s="72">
        <v>0</v>
      </c>
      <c r="AR4296" s="72">
        <v>0</v>
      </c>
      <c r="AS4296" s="72"/>
      <c r="AT4296" s="72"/>
      <c r="AU4296" s="72"/>
      <c r="AV4296" s="72"/>
      <c r="AW4296" s="72"/>
      <c r="AX4296" s="72"/>
      <c r="AY4296" s="72"/>
      <c r="AZ4296" s="72"/>
    </row>
    <row r="4297" spans="1:52" x14ac:dyDescent="0.35">
      <c r="A4297" s="70" t="s">
        <v>2617</v>
      </c>
      <c r="B4297" s="70" t="s">
        <v>2908</v>
      </c>
      <c r="C4297" s="83"/>
      <c r="D4297" s="84"/>
      <c r="E4297" s="85"/>
      <c r="F4297" s="86"/>
      <c r="G4297" s="83"/>
      <c r="H4297" s="81"/>
      <c r="I4297" s="87"/>
      <c r="J4297" s="87"/>
      <c r="K4297" s="36"/>
      <c r="L4297" s="90"/>
      <c r="M4297" s="90"/>
      <c r="N4297" s="89"/>
      <c r="O4297" s="72" t="s">
        <v>217</v>
      </c>
      <c r="P4297" s="74">
        <v>42828.51635416667</v>
      </c>
      <c r="Q4297" s="72" t="s">
        <v>5681</v>
      </c>
      <c r="R4297" s="72"/>
      <c r="S4297" s="72"/>
      <c r="T4297" s="72"/>
      <c r="U4297" s="72"/>
      <c r="V4297" s="76" t="s">
        <v>10669</v>
      </c>
      <c r="W4297" s="74">
        <v>42828.51635416667</v>
      </c>
      <c r="X4297" s="76" t="s">
        <v>14128</v>
      </c>
      <c r="Y4297" s="72"/>
      <c r="Z4297" s="72"/>
      <c r="AA4297" s="78" t="s">
        <v>18085</v>
      </c>
      <c r="AB4297" s="72"/>
      <c r="AC4297" s="72" t="b">
        <v>0</v>
      </c>
      <c r="AD4297" s="72">
        <v>0</v>
      </c>
      <c r="AE4297" s="78" t="s">
        <v>230</v>
      </c>
      <c r="AF4297" s="72" t="b">
        <v>0</v>
      </c>
      <c r="AG4297" s="72" t="s">
        <v>344</v>
      </c>
      <c r="AH4297" s="72"/>
      <c r="AI4297" s="78" t="s">
        <v>230</v>
      </c>
      <c r="AJ4297" s="72" t="b">
        <v>0</v>
      </c>
      <c r="AK4297" s="72">
        <v>96</v>
      </c>
      <c r="AL4297" s="78" t="s">
        <v>18161</v>
      </c>
      <c r="AM4297" s="72" t="s">
        <v>243</v>
      </c>
      <c r="AN4297" s="72" t="b">
        <v>0</v>
      </c>
      <c r="AO4297" s="78" t="s">
        <v>18161</v>
      </c>
      <c r="AP4297" s="72" t="s">
        <v>179</v>
      </c>
      <c r="AQ4297" s="72">
        <v>0</v>
      </c>
      <c r="AR4297" s="72">
        <v>0</v>
      </c>
      <c r="AS4297" s="72"/>
      <c r="AT4297" s="72"/>
      <c r="AU4297" s="72"/>
      <c r="AV4297" s="72"/>
      <c r="AW4297" s="72"/>
      <c r="AX4297" s="72"/>
      <c r="AY4297" s="72"/>
      <c r="AZ4297" s="72"/>
    </row>
    <row r="4298" spans="1:52" x14ac:dyDescent="0.35">
      <c r="A4298" s="70" t="s">
        <v>2617</v>
      </c>
      <c r="B4298" s="70" t="s">
        <v>2909</v>
      </c>
      <c r="C4298" s="83"/>
      <c r="D4298" s="84"/>
      <c r="E4298" s="85"/>
      <c r="F4298" s="86"/>
      <c r="G4298" s="83"/>
      <c r="H4298" s="81"/>
      <c r="I4298" s="87"/>
      <c r="J4298" s="87"/>
      <c r="K4298" s="36"/>
      <c r="L4298" s="90"/>
      <c r="M4298" s="90"/>
      <c r="N4298" s="89"/>
      <c r="O4298" s="72" t="s">
        <v>217</v>
      </c>
      <c r="P4298" s="74">
        <v>42828.51635416667</v>
      </c>
      <c r="Q4298" s="72" t="s">
        <v>5681</v>
      </c>
      <c r="R4298" s="72"/>
      <c r="S4298" s="72"/>
      <c r="T4298" s="72"/>
      <c r="U4298" s="72"/>
      <c r="V4298" s="76" t="s">
        <v>10669</v>
      </c>
      <c r="W4298" s="74">
        <v>42828.51635416667</v>
      </c>
      <c r="X4298" s="76" t="s">
        <v>14128</v>
      </c>
      <c r="Y4298" s="72"/>
      <c r="Z4298" s="72"/>
      <c r="AA4298" s="78" t="s">
        <v>18085</v>
      </c>
      <c r="AB4298" s="72"/>
      <c r="AC4298" s="72" t="b">
        <v>0</v>
      </c>
      <c r="AD4298" s="72">
        <v>0</v>
      </c>
      <c r="AE4298" s="78" t="s">
        <v>230</v>
      </c>
      <c r="AF4298" s="72" t="b">
        <v>0</v>
      </c>
      <c r="AG4298" s="72" t="s">
        <v>344</v>
      </c>
      <c r="AH4298" s="72"/>
      <c r="AI4298" s="78" t="s">
        <v>230</v>
      </c>
      <c r="AJ4298" s="72" t="b">
        <v>0</v>
      </c>
      <c r="AK4298" s="72">
        <v>96</v>
      </c>
      <c r="AL4298" s="78" t="s">
        <v>18161</v>
      </c>
      <c r="AM4298" s="72" t="s">
        <v>243</v>
      </c>
      <c r="AN4298" s="72" t="b">
        <v>0</v>
      </c>
      <c r="AO4298" s="78" t="s">
        <v>18161</v>
      </c>
      <c r="AP4298" s="72" t="s">
        <v>179</v>
      </c>
      <c r="AQ4298" s="72">
        <v>0</v>
      </c>
      <c r="AR4298" s="72">
        <v>0</v>
      </c>
      <c r="AS4298" s="72"/>
      <c r="AT4298" s="72"/>
      <c r="AU4298" s="72"/>
      <c r="AV4298" s="72"/>
      <c r="AW4298" s="72"/>
      <c r="AX4298" s="72"/>
      <c r="AY4298" s="72"/>
      <c r="AZ4298" s="72"/>
    </row>
    <row r="4299" spans="1:52" x14ac:dyDescent="0.35">
      <c r="A4299" s="70" t="s">
        <v>2617</v>
      </c>
      <c r="B4299" s="70" t="s">
        <v>2910</v>
      </c>
      <c r="C4299" s="83"/>
      <c r="D4299" s="84"/>
      <c r="E4299" s="85"/>
      <c r="F4299" s="86"/>
      <c r="G4299" s="83"/>
      <c r="H4299" s="81"/>
      <c r="I4299" s="87"/>
      <c r="J4299" s="87"/>
      <c r="K4299" s="36"/>
      <c r="L4299" s="90"/>
      <c r="M4299" s="90"/>
      <c r="N4299" s="89"/>
      <c r="O4299" s="72" t="s">
        <v>217</v>
      </c>
      <c r="P4299" s="74">
        <v>42828.51635416667</v>
      </c>
      <c r="Q4299" s="72" t="s">
        <v>5681</v>
      </c>
      <c r="R4299" s="72"/>
      <c r="S4299" s="72"/>
      <c r="T4299" s="72"/>
      <c r="U4299" s="72"/>
      <c r="V4299" s="76" t="s">
        <v>10669</v>
      </c>
      <c r="W4299" s="74">
        <v>42828.51635416667</v>
      </c>
      <c r="X4299" s="76" t="s">
        <v>14128</v>
      </c>
      <c r="Y4299" s="72"/>
      <c r="Z4299" s="72"/>
      <c r="AA4299" s="78" t="s">
        <v>18085</v>
      </c>
      <c r="AB4299" s="72"/>
      <c r="AC4299" s="72" t="b">
        <v>0</v>
      </c>
      <c r="AD4299" s="72">
        <v>0</v>
      </c>
      <c r="AE4299" s="78" t="s">
        <v>230</v>
      </c>
      <c r="AF4299" s="72" t="b">
        <v>0</v>
      </c>
      <c r="AG4299" s="72" t="s">
        <v>344</v>
      </c>
      <c r="AH4299" s="72"/>
      <c r="AI4299" s="78" t="s">
        <v>230</v>
      </c>
      <c r="AJ4299" s="72" t="b">
        <v>0</v>
      </c>
      <c r="AK4299" s="72">
        <v>96</v>
      </c>
      <c r="AL4299" s="78" t="s">
        <v>18161</v>
      </c>
      <c r="AM4299" s="72" t="s">
        <v>243</v>
      </c>
      <c r="AN4299" s="72" t="b">
        <v>0</v>
      </c>
      <c r="AO4299" s="78" t="s">
        <v>18161</v>
      </c>
      <c r="AP4299" s="72" t="s">
        <v>179</v>
      </c>
      <c r="AQ4299" s="72">
        <v>0</v>
      </c>
      <c r="AR4299" s="72">
        <v>0</v>
      </c>
      <c r="AS4299" s="72"/>
      <c r="AT4299" s="72"/>
      <c r="AU4299" s="72"/>
      <c r="AV4299" s="72"/>
      <c r="AW4299" s="72"/>
      <c r="AX4299" s="72"/>
      <c r="AY4299" s="72"/>
      <c r="AZ4299" s="72"/>
    </row>
    <row r="4300" spans="1:52" x14ac:dyDescent="0.35">
      <c r="A4300" s="70" t="s">
        <v>2617</v>
      </c>
      <c r="B4300" s="70" t="s">
        <v>2691</v>
      </c>
      <c r="C4300" s="83"/>
      <c r="D4300" s="84"/>
      <c r="E4300" s="85"/>
      <c r="F4300" s="86"/>
      <c r="G4300" s="83"/>
      <c r="H4300" s="81"/>
      <c r="I4300" s="87"/>
      <c r="J4300" s="87"/>
      <c r="K4300" s="36"/>
      <c r="L4300" s="90"/>
      <c r="M4300" s="90"/>
      <c r="N4300" s="89"/>
      <c r="O4300" s="72" t="s">
        <v>217</v>
      </c>
      <c r="P4300" s="74">
        <v>42828.51635416667</v>
      </c>
      <c r="Q4300" s="72" t="s">
        <v>5681</v>
      </c>
      <c r="R4300" s="72"/>
      <c r="S4300" s="72"/>
      <c r="T4300" s="72"/>
      <c r="U4300" s="72"/>
      <c r="V4300" s="76" t="s">
        <v>10669</v>
      </c>
      <c r="W4300" s="74">
        <v>42828.51635416667</v>
      </c>
      <c r="X4300" s="76" t="s">
        <v>14128</v>
      </c>
      <c r="Y4300" s="72"/>
      <c r="Z4300" s="72"/>
      <c r="AA4300" s="78" t="s">
        <v>18085</v>
      </c>
      <c r="AB4300" s="72"/>
      <c r="AC4300" s="72" t="b">
        <v>0</v>
      </c>
      <c r="AD4300" s="72">
        <v>0</v>
      </c>
      <c r="AE4300" s="78" t="s">
        <v>230</v>
      </c>
      <c r="AF4300" s="72" t="b">
        <v>0</v>
      </c>
      <c r="AG4300" s="72" t="s">
        <v>344</v>
      </c>
      <c r="AH4300" s="72"/>
      <c r="AI4300" s="78" t="s">
        <v>230</v>
      </c>
      <c r="AJ4300" s="72" t="b">
        <v>0</v>
      </c>
      <c r="AK4300" s="72">
        <v>96</v>
      </c>
      <c r="AL4300" s="78" t="s">
        <v>18161</v>
      </c>
      <c r="AM4300" s="72" t="s">
        <v>243</v>
      </c>
      <c r="AN4300" s="72" t="b">
        <v>0</v>
      </c>
      <c r="AO4300" s="78" t="s">
        <v>18161</v>
      </c>
      <c r="AP4300" s="72" t="s">
        <v>179</v>
      </c>
      <c r="AQ4300" s="72">
        <v>0</v>
      </c>
      <c r="AR4300" s="72">
        <v>0</v>
      </c>
      <c r="AS4300" s="72"/>
      <c r="AT4300" s="72"/>
      <c r="AU4300" s="72"/>
      <c r="AV4300" s="72"/>
      <c r="AW4300" s="72"/>
      <c r="AX4300" s="72"/>
      <c r="AY4300" s="72"/>
      <c r="AZ4300" s="72"/>
    </row>
    <row r="4301" spans="1:52" x14ac:dyDescent="0.35">
      <c r="A4301" s="70" t="s">
        <v>2617</v>
      </c>
      <c r="B4301" s="70" t="s">
        <v>2911</v>
      </c>
      <c r="C4301" s="83"/>
      <c r="D4301" s="84"/>
      <c r="E4301" s="85"/>
      <c r="F4301" s="86"/>
      <c r="G4301" s="83"/>
      <c r="H4301" s="81"/>
      <c r="I4301" s="87"/>
      <c r="J4301" s="87"/>
      <c r="K4301" s="36"/>
      <c r="L4301" s="90"/>
      <c r="M4301" s="90"/>
      <c r="N4301" s="89"/>
      <c r="O4301" s="72" t="s">
        <v>217</v>
      </c>
      <c r="P4301" s="74">
        <v>42828.51635416667</v>
      </c>
      <c r="Q4301" s="72" t="s">
        <v>5681</v>
      </c>
      <c r="R4301" s="72"/>
      <c r="S4301" s="72"/>
      <c r="T4301" s="72"/>
      <c r="U4301" s="72"/>
      <c r="V4301" s="76" t="s">
        <v>10669</v>
      </c>
      <c r="W4301" s="74">
        <v>42828.51635416667</v>
      </c>
      <c r="X4301" s="76" t="s">
        <v>14128</v>
      </c>
      <c r="Y4301" s="72"/>
      <c r="Z4301" s="72"/>
      <c r="AA4301" s="78" t="s">
        <v>18085</v>
      </c>
      <c r="AB4301" s="72"/>
      <c r="AC4301" s="72" t="b">
        <v>0</v>
      </c>
      <c r="AD4301" s="72">
        <v>0</v>
      </c>
      <c r="AE4301" s="78" t="s">
        <v>230</v>
      </c>
      <c r="AF4301" s="72" t="b">
        <v>0</v>
      </c>
      <c r="AG4301" s="72" t="s">
        <v>344</v>
      </c>
      <c r="AH4301" s="72"/>
      <c r="AI4301" s="78" t="s">
        <v>230</v>
      </c>
      <c r="AJ4301" s="72" t="b">
        <v>0</v>
      </c>
      <c r="AK4301" s="72">
        <v>96</v>
      </c>
      <c r="AL4301" s="78" t="s">
        <v>18161</v>
      </c>
      <c r="AM4301" s="72" t="s">
        <v>243</v>
      </c>
      <c r="AN4301" s="72" t="b">
        <v>0</v>
      </c>
      <c r="AO4301" s="78" t="s">
        <v>18161</v>
      </c>
      <c r="AP4301" s="72" t="s">
        <v>179</v>
      </c>
      <c r="AQ4301" s="72">
        <v>0</v>
      </c>
      <c r="AR4301" s="72">
        <v>0</v>
      </c>
      <c r="AS4301" s="72"/>
      <c r="AT4301" s="72"/>
      <c r="AU4301" s="72"/>
      <c r="AV4301" s="72"/>
      <c r="AW4301" s="72"/>
      <c r="AX4301" s="72"/>
      <c r="AY4301" s="72"/>
      <c r="AZ4301" s="72"/>
    </row>
    <row r="4302" spans="1:52" x14ac:dyDescent="0.35">
      <c r="A4302" s="70" t="s">
        <v>2617</v>
      </c>
      <c r="B4302" s="70" t="s">
        <v>2912</v>
      </c>
      <c r="C4302" s="83"/>
      <c r="D4302" s="84"/>
      <c r="E4302" s="85"/>
      <c r="F4302" s="86"/>
      <c r="G4302" s="83"/>
      <c r="H4302" s="81"/>
      <c r="I4302" s="87"/>
      <c r="J4302" s="87"/>
      <c r="K4302" s="36"/>
      <c r="L4302" s="90"/>
      <c r="M4302" s="90"/>
      <c r="N4302" s="89"/>
      <c r="O4302" s="72" t="s">
        <v>217</v>
      </c>
      <c r="P4302" s="74">
        <v>42828.51635416667</v>
      </c>
      <c r="Q4302" s="72" t="s">
        <v>5681</v>
      </c>
      <c r="R4302" s="72"/>
      <c r="S4302" s="72"/>
      <c r="T4302" s="72"/>
      <c r="U4302" s="72"/>
      <c r="V4302" s="76" t="s">
        <v>10669</v>
      </c>
      <c r="W4302" s="74">
        <v>42828.51635416667</v>
      </c>
      <c r="X4302" s="76" t="s">
        <v>14128</v>
      </c>
      <c r="Y4302" s="72"/>
      <c r="Z4302" s="72"/>
      <c r="AA4302" s="78" t="s">
        <v>18085</v>
      </c>
      <c r="AB4302" s="72"/>
      <c r="AC4302" s="72" t="b">
        <v>0</v>
      </c>
      <c r="AD4302" s="72">
        <v>0</v>
      </c>
      <c r="AE4302" s="78" t="s">
        <v>230</v>
      </c>
      <c r="AF4302" s="72" t="b">
        <v>0</v>
      </c>
      <c r="AG4302" s="72" t="s">
        <v>344</v>
      </c>
      <c r="AH4302" s="72"/>
      <c r="AI4302" s="78" t="s">
        <v>230</v>
      </c>
      <c r="AJ4302" s="72" t="b">
        <v>0</v>
      </c>
      <c r="AK4302" s="72">
        <v>96</v>
      </c>
      <c r="AL4302" s="78" t="s">
        <v>18161</v>
      </c>
      <c r="AM4302" s="72" t="s">
        <v>243</v>
      </c>
      <c r="AN4302" s="72" t="b">
        <v>0</v>
      </c>
      <c r="AO4302" s="78" t="s">
        <v>18161</v>
      </c>
      <c r="AP4302" s="72" t="s">
        <v>179</v>
      </c>
      <c r="AQ4302" s="72">
        <v>0</v>
      </c>
      <c r="AR4302" s="72">
        <v>0</v>
      </c>
      <c r="AS4302" s="72"/>
      <c r="AT4302" s="72"/>
      <c r="AU4302" s="72"/>
      <c r="AV4302" s="72"/>
      <c r="AW4302" s="72"/>
      <c r="AX4302" s="72"/>
      <c r="AY4302" s="72"/>
      <c r="AZ4302" s="72"/>
    </row>
    <row r="4303" spans="1:52" x14ac:dyDescent="0.35">
      <c r="A4303" s="70" t="s">
        <v>2617</v>
      </c>
      <c r="B4303" s="70" t="s">
        <v>2913</v>
      </c>
      <c r="C4303" s="83"/>
      <c r="D4303" s="84"/>
      <c r="E4303" s="85"/>
      <c r="F4303" s="86"/>
      <c r="G4303" s="83"/>
      <c r="H4303" s="81"/>
      <c r="I4303" s="87"/>
      <c r="J4303" s="87"/>
      <c r="K4303" s="36"/>
      <c r="L4303" s="90"/>
      <c r="M4303" s="90"/>
      <c r="N4303" s="89"/>
      <c r="O4303" s="72" t="s">
        <v>217</v>
      </c>
      <c r="P4303" s="74">
        <v>42828.51635416667</v>
      </c>
      <c r="Q4303" s="72" t="s">
        <v>5681</v>
      </c>
      <c r="R4303" s="72"/>
      <c r="S4303" s="72"/>
      <c r="T4303" s="72"/>
      <c r="U4303" s="72"/>
      <c r="V4303" s="76" t="s">
        <v>10669</v>
      </c>
      <c r="W4303" s="74">
        <v>42828.51635416667</v>
      </c>
      <c r="X4303" s="76" t="s">
        <v>14128</v>
      </c>
      <c r="Y4303" s="72"/>
      <c r="Z4303" s="72"/>
      <c r="AA4303" s="78" t="s">
        <v>18085</v>
      </c>
      <c r="AB4303" s="72"/>
      <c r="AC4303" s="72" t="b">
        <v>0</v>
      </c>
      <c r="AD4303" s="72">
        <v>0</v>
      </c>
      <c r="AE4303" s="78" t="s">
        <v>230</v>
      </c>
      <c r="AF4303" s="72" t="b">
        <v>0</v>
      </c>
      <c r="AG4303" s="72" t="s">
        <v>344</v>
      </c>
      <c r="AH4303" s="72"/>
      <c r="AI4303" s="78" t="s">
        <v>230</v>
      </c>
      <c r="AJ4303" s="72" t="b">
        <v>0</v>
      </c>
      <c r="AK4303" s="72">
        <v>96</v>
      </c>
      <c r="AL4303" s="78" t="s">
        <v>18161</v>
      </c>
      <c r="AM4303" s="72" t="s">
        <v>243</v>
      </c>
      <c r="AN4303" s="72" t="b">
        <v>0</v>
      </c>
      <c r="AO4303" s="78" t="s">
        <v>18161</v>
      </c>
      <c r="AP4303" s="72" t="s">
        <v>179</v>
      </c>
      <c r="AQ4303" s="72">
        <v>0</v>
      </c>
      <c r="AR4303" s="72">
        <v>0</v>
      </c>
      <c r="AS4303" s="72"/>
      <c r="AT4303" s="72"/>
      <c r="AU4303" s="72"/>
      <c r="AV4303" s="72"/>
      <c r="AW4303" s="72"/>
      <c r="AX4303" s="72"/>
      <c r="AY4303" s="72"/>
      <c r="AZ4303" s="72"/>
    </row>
    <row r="4304" spans="1:52" x14ac:dyDescent="0.35">
      <c r="A4304" s="70" t="s">
        <v>2617</v>
      </c>
      <c r="B4304" s="70" t="s">
        <v>2579</v>
      </c>
      <c r="C4304" s="83"/>
      <c r="D4304" s="84"/>
      <c r="E4304" s="85"/>
      <c r="F4304" s="86"/>
      <c r="G4304" s="83"/>
      <c r="H4304" s="81"/>
      <c r="I4304" s="87"/>
      <c r="J4304" s="87"/>
      <c r="K4304" s="36"/>
      <c r="L4304" s="90"/>
      <c r="M4304" s="90"/>
      <c r="N4304" s="89"/>
      <c r="O4304" s="72" t="s">
        <v>217</v>
      </c>
      <c r="P4304" s="74">
        <v>42828.51635416667</v>
      </c>
      <c r="Q4304" s="72" t="s">
        <v>5681</v>
      </c>
      <c r="R4304" s="72"/>
      <c r="S4304" s="72"/>
      <c r="T4304" s="72"/>
      <c r="U4304" s="72"/>
      <c r="V4304" s="76" t="s">
        <v>10669</v>
      </c>
      <c r="W4304" s="74">
        <v>42828.51635416667</v>
      </c>
      <c r="X4304" s="76" t="s">
        <v>14128</v>
      </c>
      <c r="Y4304" s="72"/>
      <c r="Z4304" s="72"/>
      <c r="AA4304" s="78" t="s">
        <v>18085</v>
      </c>
      <c r="AB4304" s="72"/>
      <c r="AC4304" s="72" t="b">
        <v>0</v>
      </c>
      <c r="AD4304" s="72">
        <v>0</v>
      </c>
      <c r="AE4304" s="78" t="s">
        <v>230</v>
      </c>
      <c r="AF4304" s="72" t="b">
        <v>0</v>
      </c>
      <c r="AG4304" s="72" t="s">
        <v>344</v>
      </c>
      <c r="AH4304" s="72"/>
      <c r="AI4304" s="78" t="s">
        <v>230</v>
      </c>
      <c r="AJ4304" s="72" t="b">
        <v>0</v>
      </c>
      <c r="AK4304" s="72">
        <v>96</v>
      </c>
      <c r="AL4304" s="78" t="s">
        <v>18161</v>
      </c>
      <c r="AM4304" s="72" t="s">
        <v>243</v>
      </c>
      <c r="AN4304" s="72" t="b">
        <v>0</v>
      </c>
      <c r="AO4304" s="78" t="s">
        <v>18161</v>
      </c>
      <c r="AP4304" s="72" t="s">
        <v>179</v>
      </c>
      <c r="AQ4304" s="72">
        <v>0</v>
      </c>
      <c r="AR4304" s="72">
        <v>0</v>
      </c>
      <c r="AS4304" s="72"/>
      <c r="AT4304" s="72"/>
      <c r="AU4304" s="72"/>
      <c r="AV4304" s="72"/>
      <c r="AW4304" s="72"/>
      <c r="AX4304" s="72"/>
      <c r="AY4304" s="72"/>
      <c r="AZ4304" s="72"/>
    </row>
    <row r="4305" spans="1:52" x14ac:dyDescent="0.35">
      <c r="A4305" s="70" t="s">
        <v>2617</v>
      </c>
      <c r="B4305" s="70" t="s">
        <v>2580</v>
      </c>
      <c r="C4305" s="83"/>
      <c r="D4305" s="84"/>
      <c r="E4305" s="85"/>
      <c r="F4305" s="86"/>
      <c r="G4305" s="83"/>
      <c r="H4305" s="81"/>
      <c r="I4305" s="87"/>
      <c r="J4305" s="87"/>
      <c r="K4305" s="36"/>
      <c r="L4305" s="90"/>
      <c r="M4305" s="90"/>
      <c r="N4305" s="89"/>
      <c r="O4305" s="72" t="s">
        <v>217</v>
      </c>
      <c r="P4305" s="74">
        <v>42828.51635416667</v>
      </c>
      <c r="Q4305" s="72" t="s">
        <v>5681</v>
      </c>
      <c r="R4305" s="72"/>
      <c r="S4305" s="72"/>
      <c r="T4305" s="72"/>
      <c r="U4305" s="72"/>
      <c r="V4305" s="76" t="s">
        <v>10669</v>
      </c>
      <c r="W4305" s="74">
        <v>42828.51635416667</v>
      </c>
      <c r="X4305" s="76" t="s">
        <v>14128</v>
      </c>
      <c r="Y4305" s="72"/>
      <c r="Z4305" s="72"/>
      <c r="AA4305" s="78" t="s">
        <v>18085</v>
      </c>
      <c r="AB4305" s="72"/>
      <c r="AC4305" s="72" t="b">
        <v>0</v>
      </c>
      <c r="AD4305" s="72">
        <v>0</v>
      </c>
      <c r="AE4305" s="78" t="s">
        <v>230</v>
      </c>
      <c r="AF4305" s="72" t="b">
        <v>0</v>
      </c>
      <c r="AG4305" s="72" t="s">
        <v>344</v>
      </c>
      <c r="AH4305" s="72"/>
      <c r="AI4305" s="78" t="s">
        <v>230</v>
      </c>
      <c r="AJ4305" s="72" t="b">
        <v>0</v>
      </c>
      <c r="AK4305" s="72">
        <v>96</v>
      </c>
      <c r="AL4305" s="78" t="s">
        <v>18161</v>
      </c>
      <c r="AM4305" s="72" t="s">
        <v>243</v>
      </c>
      <c r="AN4305" s="72" t="b">
        <v>0</v>
      </c>
      <c r="AO4305" s="78" t="s">
        <v>18161</v>
      </c>
      <c r="AP4305" s="72" t="s">
        <v>179</v>
      </c>
      <c r="AQ4305" s="72">
        <v>0</v>
      </c>
      <c r="AR4305" s="72">
        <v>0</v>
      </c>
      <c r="AS4305" s="72"/>
      <c r="AT4305" s="72"/>
      <c r="AU4305" s="72"/>
      <c r="AV4305" s="72"/>
      <c r="AW4305" s="72"/>
      <c r="AX4305" s="72"/>
      <c r="AY4305" s="72"/>
      <c r="AZ4305" s="72"/>
    </row>
    <row r="4306" spans="1:52" x14ac:dyDescent="0.35">
      <c r="A4306" s="70" t="s">
        <v>2618</v>
      </c>
      <c r="B4306" s="70" t="s">
        <v>2908</v>
      </c>
      <c r="C4306" s="83"/>
      <c r="D4306" s="84"/>
      <c r="E4306" s="85"/>
      <c r="F4306" s="86"/>
      <c r="G4306" s="83"/>
      <c r="H4306" s="81"/>
      <c r="I4306" s="87"/>
      <c r="J4306" s="87"/>
      <c r="K4306" s="36"/>
      <c r="L4306" s="90"/>
      <c r="M4306" s="90"/>
      <c r="N4306" s="89"/>
      <c r="O4306" s="72" t="s">
        <v>217</v>
      </c>
      <c r="P4306" s="74">
        <v>42828.51635416667</v>
      </c>
      <c r="Q4306" s="72" t="s">
        <v>5681</v>
      </c>
      <c r="R4306" s="72"/>
      <c r="S4306" s="72"/>
      <c r="T4306" s="72"/>
      <c r="U4306" s="72"/>
      <c r="V4306" s="76" t="s">
        <v>10670</v>
      </c>
      <c r="W4306" s="74">
        <v>42828.51635416667</v>
      </c>
      <c r="X4306" s="76" t="s">
        <v>14129</v>
      </c>
      <c r="Y4306" s="72"/>
      <c r="Z4306" s="72"/>
      <c r="AA4306" s="78" t="s">
        <v>18086</v>
      </c>
      <c r="AB4306" s="72"/>
      <c r="AC4306" s="72" t="b">
        <v>0</v>
      </c>
      <c r="AD4306" s="72">
        <v>0</v>
      </c>
      <c r="AE4306" s="78" t="s">
        <v>230</v>
      </c>
      <c r="AF4306" s="72" t="b">
        <v>0</v>
      </c>
      <c r="AG4306" s="72" t="s">
        <v>344</v>
      </c>
      <c r="AH4306" s="72"/>
      <c r="AI4306" s="78" t="s">
        <v>230</v>
      </c>
      <c r="AJ4306" s="72" t="b">
        <v>0</v>
      </c>
      <c r="AK4306" s="72">
        <v>96</v>
      </c>
      <c r="AL4306" s="78" t="s">
        <v>18161</v>
      </c>
      <c r="AM4306" s="72" t="s">
        <v>243</v>
      </c>
      <c r="AN4306" s="72" t="b">
        <v>0</v>
      </c>
      <c r="AO4306" s="78" t="s">
        <v>18161</v>
      </c>
      <c r="AP4306" s="72" t="s">
        <v>179</v>
      </c>
      <c r="AQ4306" s="72">
        <v>0</v>
      </c>
      <c r="AR4306" s="72">
        <v>0</v>
      </c>
      <c r="AS4306" s="72"/>
      <c r="AT4306" s="72"/>
      <c r="AU4306" s="72"/>
      <c r="AV4306" s="72"/>
      <c r="AW4306" s="72"/>
      <c r="AX4306" s="72"/>
      <c r="AY4306" s="72"/>
      <c r="AZ4306" s="72"/>
    </row>
    <row r="4307" spans="1:52" x14ac:dyDescent="0.35">
      <c r="A4307" s="70" t="s">
        <v>2618</v>
      </c>
      <c r="B4307" s="70" t="s">
        <v>2909</v>
      </c>
      <c r="C4307" s="83"/>
      <c r="D4307" s="84"/>
      <c r="E4307" s="85"/>
      <c r="F4307" s="86"/>
      <c r="G4307" s="83"/>
      <c r="H4307" s="81"/>
      <c r="I4307" s="87"/>
      <c r="J4307" s="87"/>
      <c r="K4307" s="36"/>
      <c r="L4307" s="90"/>
      <c r="M4307" s="90"/>
      <c r="N4307" s="89"/>
      <c r="O4307" s="72" t="s">
        <v>217</v>
      </c>
      <c r="P4307" s="74">
        <v>42828.51635416667</v>
      </c>
      <c r="Q4307" s="72" t="s">
        <v>5681</v>
      </c>
      <c r="R4307" s="72"/>
      <c r="S4307" s="72"/>
      <c r="T4307" s="72"/>
      <c r="U4307" s="72"/>
      <c r="V4307" s="76" t="s">
        <v>10670</v>
      </c>
      <c r="W4307" s="74">
        <v>42828.51635416667</v>
      </c>
      <c r="X4307" s="76" t="s">
        <v>14129</v>
      </c>
      <c r="Y4307" s="72"/>
      <c r="Z4307" s="72"/>
      <c r="AA4307" s="78" t="s">
        <v>18086</v>
      </c>
      <c r="AB4307" s="72"/>
      <c r="AC4307" s="72" t="b">
        <v>0</v>
      </c>
      <c r="AD4307" s="72">
        <v>0</v>
      </c>
      <c r="AE4307" s="78" t="s">
        <v>230</v>
      </c>
      <c r="AF4307" s="72" t="b">
        <v>0</v>
      </c>
      <c r="AG4307" s="72" t="s">
        <v>344</v>
      </c>
      <c r="AH4307" s="72"/>
      <c r="AI4307" s="78" t="s">
        <v>230</v>
      </c>
      <c r="AJ4307" s="72" t="b">
        <v>0</v>
      </c>
      <c r="AK4307" s="72">
        <v>96</v>
      </c>
      <c r="AL4307" s="78" t="s">
        <v>18161</v>
      </c>
      <c r="AM4307" s="72" t="s">
        <v>243</v>
      </c>
      <c r="AN4307" s="72" t="b">
        <v>0</v>
      </c>
      <c r="AO4307" s="78" t="s">
        <v>18161</v>
      </c>
      <c r="AP4307" s="72" t="s">
        <v>179</v>
      </c>
      <c r="AQ4307" s="72">
        <v>0</v>
      </c>
      <c r="AR4307" s="72">
        <v>0</v>
      </c>
      <c r="AS4307" s="72"/>
      <c r="AT4307" s="72"/>
      <c r="AU4307" s="72"/>
      <c r="AV4307" s="72"/>
      <c r="AW4307" s="72"/>
      <c r="AX4307" s="72"/>
      <c r="AY4307" s="72"/>
      <c r="AZ4307" s="72"/>
    </row>
    <row r="4308" spans="1:52" x14ac:dyDescent="0.35">
      <c r="A4308" s="70" t="s">
        <v>2618</v>
      </c>
      <c r="B4308" s="70" t="s">
        <v>2910</v>
      </c>
      <c r="C4308" s="83"/>
      <c r="D4308" s="84"/>
      <c r="E4308" s="85"/>
      <c r="F4308" s="86"/>
      <c r="G4308" s="83"/>
      <c r="H4308" s="81"/>
      <c r="I4308" s="87"/>
      <c r="J4308" s="87"/>
      <c r="K4308" s="36"/>
      <c r="L4308" s="90"/>
      <c r="M4308" s="90"/>
      <c r="N4308" s="89"/>
      <c r="O4308" s="72" t="s">
        <v>217</v>
      </c>
      <c r="P4308" s="74">
        <v>42828.51635416667</v>
      </c>
      <c r="Q4308" s="72" t="s">
        <v>5681</v>
      </c>
      <c r="R4308" s="72"/>
      <c r="S4308" s="72"/>
      <c r="T4308" s="72"/>
      <c r="U4308" s="72"/>
      <c r="V4308" s="76" t="s">
        <v>10670</v>
      </c>
      <c r="W4308" s="74">
        <v>42828.51635416667</v>
      </c>
      <c r="X4308" s="76" t="s">
        <v>14129</v>
      </c>
      <c r="Y4308" s="72"/>
      <c r="Z4308" s="72"/>
      <c r="AA4308" s="78" t="s">
        <v>18086</v>
      </c>
      <c r="AB4308" s="72"/>
      <c r="AC4308" s="72" t="b">
        <v>0</v>
      </c>
      <c r="AD4308" s="72">
        <v>0</v>
      </c>
      <c r="AE4308" s="78" t="s">
        <v>230</v>
      </c>
      <c r="AF4308" s="72" t="b">
        <v>0</v>
      </c>
      <c r="AG4308" s="72" t="s">
        <v>344</v>
      </c>
      <c r="AH4308" s="72"/>
      <c r="AI4308" s="78" t="s">
        <v>230</v>
      </c>
      <c r="AJ4308" s="72" t="b">
        <v>0</v>
      </c>
      <c r="AK4308" s="72">
        <v>96</v>
      </c>
      <c r="AL4308" s="78" t="s">
        <v>18161</v>
      </c>
      <c r="AM4308" s="72" t="s">
        <v>243</v>
      </c>
      <c r="AN4308" s="72" t="b">
        <v>0</v>
      </c>
      <c r="AO4308" s="78" t="s">
        <v>18161</v>
      </c>
      <c r="AP4308" s="72" t="s">
        <v>179</v>
      </c>
      <c r="AQ4308" s="72">
        <v>0</v>
      </c>
      <c r="AR4308" s="72">
        <v>0</v>
      </c>
      <c r="AS4308" s="72"/>
      <c r="AT4308" s="72"/>
      <c r="AU4308" s="72"/>
      <c r="AV4308" s="72"/>
      <c r="AW4308" s="72"/>
      <c r="AX4308" s="72"/>
      <c r="AY4308" s="72"/>
      <c r="AZ4308" s="72"/>
    </row>
    <row r="4309" spans="1:52" x14ac:dyDescent="0.35">
      <c r="A4309" s="70" t="s">
        <v>2618</v>
      </c>
      <c r="B4309" s="70" t="s">
        <v>2691</v>
      </c>
      <c r="C4309" s="83"/>
      <c r="D4309" s="84"/>
      <c r="E4309" s="85"/>
      <c r="F4309" s="86"/>
      <c r="G4309" s="83"/>
      <c r="H4309" s="81"/>
      <c r="I4309" s="87"/>
      <c r="J4309" s="87"/>
      <c r="K4309" s="36"/>
      <c r="L4309" s="90"/>
      <c r="M4309" s="90"/>
      <c r="N4309" s="89"/>
      <c r="O4309" s="72" t="s">
        <v>217</v>
      </c>
      <c r="P4309" s="74">
        <v>42828.51635416667</v>
      </c>
      <c r="Q4309" s="72" t="s">
        <v>5681</v>
      </c>
      <c r="R4309" s="72"/>
      <c r="S4309" s="72"/>
      <c r="T4309" s="72"/>
      <c r="U4309" s="72"/>
      <c r="V4309" s="76" t="s">
        <v>10670</v>
      </c>
      <c r="W4309" s="74">
        <v>42828.51635416667</v>
      </c>
      <c r="X4309" s="76" t="s">
        <v>14129</v>
      </c>
      <c r="Y4309" s="72"/>
      <c r="Z4309" s="72"/>
      <c r="AA4309" s="78" t="s">
        <v>18086</v>
      </c>
      <c r="AB4309" s="72"/>
      <c r="AC4309" s="72" t="b">
        <v>0</v>
      </c>
      <c r="AD4309" s="72">
        <v>0</v>
      </c>
      <c r="AE4309" s="78" t="s">
        <v>230</v>
      </c>
      <c r="AF4309" s="72" t="b">
        <v>0</v>
      </c>
      <c r="AG4309" s="72" t="s">
        <v>344</v>
      </c>
      <c r="AH4309" s="72"/>
      <c r="AI4309" s="78" t="s">
        <v>230</v>
      </c>
      <c r="AJ4309" s="72" t="b">
        <v>0</v>
      </c>
      <c r="AK4309" s="72">
        <v>96</v>
      </c>
      <c r="AL4309" s="78" t="s">
        <v>18161</v>
      </c>
      <c r="AM4309" s="72" t="s">
        <v>243</v>
      </c>
      <c r="AN4309" s="72" t="b">
        <v>0</v>
      </c>
      <c r="AO4309" s="78" t="s">
        <v>18161</v>
      </c>
      <c r="AP4309" s="72" t="s">
        <v>179</v>
      </c>
      <c r="AQ4309" s="72">
        <v>0</v>
      </c>
      <c r="AR4309" s="72">
        <v>0</v>
      </c>
      <c r="AS4309" s="72"/>
      <c r="AT4309" s="72"/>
      <c r="AU4309" s="72"/>
      <c r="AV4309" s="72"/>
      <c r="AW4309" s="72"/>
      <c r="AX4309" s="72"/>
      <c r="AY4309" s="72"/>
      <c r="AZ4309" s="72"/>
    </row>
    <row r="4310" spans="1:52" x14ac:dyDescent="0.35">
      <c r="A4310" s="70" t="s">
        <v>2618</v>
      </c>
      <c r="B4310" s="70" t="s">
        <v>2911</v>
      </c>
      <c r="C4310" s="83"/>
      <c r="D4310" s="84"/>
      <c r="E4310" s="85"/>
      <c r="F4310" s="86"/>
      <c r="G4310" s="83"/>
      <c r="H4310" s="81"/>
      <c r="I4310" s="87"/>
      <c r="J4310" s="87"/>
      <c r="K4310" s="36"/>
      <c r="L4310" s="90"/>
      <c r="M4310" s="90"/>
      <c r="N4310" s="89"/>
      <c r="O4310" s="72" t="s">
        <v>217</v>
      </c>
      <c r="P4310" s="74">
        <v>42828.51635416667</v>
      </c>
      <c r="Q4310" s="72" t="s">
        <v>5681</v>
      </c>
      <c r="R4310" s="72"/>
      <c r="S4310" s="72"/>
      <c r="T4310" s="72"/>
      <c r="U4310" s="72"/>
      <c r="V4310" s="76" t="s">
        <v>10670</v>
      </c>
      <c r="W4310" s="74">
        <v>42828.51635416667</v>
      </c>
      <c r="X4310" s="76" t="s">
        <v>14129</v>
      </c>
      <c r="Y4310" s="72"/>
      <c r="Z4310" s="72"/>
      <c r="AA4310" s="78" t="s">
        <v>18086</v>
      </c>
      <c r="AB4310" s="72"/>
      <c r="AC4310" s="72" t="b">
        <v>0</v>
      </c>
      <c r="AD4310" s="72">
        <v>0</v>
      </c>
      <c r="AE4310" s="78" t="s">
        <v>230</v>
      </c>
      <c r="AF4310" s="72" t="b">
        <v>0</v>
      </c>
      <c r="AG4310" s="72" t="s">
        <v>344</v>
      </c>
      <c r="AH4310" s="72"/>
      <c r="AI4310" s="78" t="s">
        <v>230</v>
      </c>
      <c r="AJ4310" s="72" t="b">
        <v>0</v>
      </c>
      <c r="AK4310" s="72">
        <v>96</v>
      </c>
      <c r="AL4310" s="78" t="s">
        <v>18161</v>
      </c>
      <c r="AM4310" s="72" t="s">
        <v>243</v>
      </c>
      <c r="AN4310" s="72" t="b">
        <v>0</v>
      </c>
      <c r="AO4310" s="78" t="s">
        <v>18161</v>
      </c>
      <c r="AP4310" s="72" t="s">
        <v>179</v>
      </c>
      <c r="AQ4310" s="72">
        <v>0</v>
      </c>
      <c r="AR4310" s="72">
        <v>0</v>
      </c>
      <c r="AS4310" s="72"/>
      <c r="AT4310" s="72"/>
      <c r="AU4310" s="72"/>
      <c r="AV4310" s="72"/>
      <c r="AW4310" s="72"/>
      <c r="AX4310" s="72"/>
      <c r="AY4310" s="72"/>
      <c r="AZ4310" s="72"/>
    </row>
    <row r="4311" spans="1:52" x14ac:dyDescent="0.35">
      <c r="A4311" s="70" t="s">
        <v>2618</v>
      </c>
      <c r="B4311" s="70" t="s">
        <v>2912</v>
      </c>
      <c r="C4311" s="83"/>
      <c r="D4311" s="84"/>
      <c r="E4311" s="85"/>
      <c r="F4311" s="86"/>
      <c r="G4311" s="83"/>
      <c r="H4311" s="81"/>
      <c r="I4311" s="87"/>
      <c r="J4311" s="87"/>
      <c r="K4311" s="36"/>
      <c r="L4311" s="90"/>
      <c r="M4311" s="90"/>
      <c r="N4311" s="89"/>
      <c r="O4311" s="72" t="s">
        <v>217</v>
      </c>
      <c r="P4311" s="74">
        <v>42828.51635416667</v>
      </c>
      <c r="Q4311" s="72" t="s">
        <v>5681</v>
      </c>
      <c r="R4311" s="72"/>
      <c r="S4311" s="72"/>
      <c r="T4311" s="72"/>
      <c r="U4311" s="72"/>
      <c r="V4311" s="76" t="s">
        <v>10670</v>
      </c>
      <c r="W4311" s="74">
        <v>42828.51635416667</v>
      </c>
      <c r="X4311" s="76" t="s">
        <v>14129</v>
      </c>
      <c r="Y4311" s="72"/>
      <c r="Z4311" s="72"/>
      <c r="AA4311" s="78" t="s">
        <v>18086</v>
      </c>
      <c r="AB4311" s="72"/>
      <c r="AC4311" s="72" t="b">
        <v>0</v>
      </c>
      <c r="AD4311" s="72">
        <v>0</v>
      </c>
      <c r="AE4311" s="78" t="s">
        <v>230</v>
      </c>
      <c r="AF4311" s="72" t="b">
        <v>0</v>
      </c>
      <c r="AG4311" s="72" t="s">
        <v>344</v>
      </c>
      <c r="AH4311" s="72"/>
      <c r="AI4311" s="78" t="s">
        <v>230</v>
      </c>
      <c r="AJ4311" s="72" t="b">
        <v>0</v>
      </c>
      <c r="AK4311" s="72">
        <v>96</v>
      </c>
      <c r="AL4311" s="78" t="s">
        <v>18161</v>
      </c>
      <c r="AM4311" s="72" t="s">
        <v>243</v>
      </c>
      <c r="AN4311" s="72" t="b">
        <v>0</v>
      </c>
      <c r="AO4311" s="78" t="s">
        <v>18161</v>
      </c>
      <c r="AP4311" s="72" t="s">
        <v>179</v>
      </c>
      <c r="AQ4311" s="72">
        <v>0</v>
      </c>
      <c r="AR4311" s="72">
        <v>0</v>
      </c>
      <c r="AS4311" s="72"/>
      <c r="AT4311" s="72"/>
      <c r="AU4311" s="72"/>
      <c r="AV4311" s="72"/>
      <c r="AW4311" s="72"/>
      <c r="AX4311" s="72"/>
      <c r="AY4311" s="72"/>
      <c r="AZ4311" s="72"/>
    </row>
    <row r="4312" spans="1:52" x14ac:dyDescent="0.35">
      <c r="A4312" s="70" t="s">
        <v>2618</v>
      </c>
      <c r="B4312" s="70" t="s">
        <v>2913</v>
      </c>
      <c r="C4312" s="83"/>
      <c r="D4312" s="84"/>
      <c r="E4312" s="85"/>
      <c r="F4312" s="86"/>
      <c r="G4312" s="83"/>
      <c r="H4312" s="81"/>
      <c r="I4312" s="87"/>
      <c r="J4312" s="87"/>
      <c r="K4312" s="36"/>
      <c r="L4312" s="90"/>
      <c r="M4312" s="90"/>
      <c r="N4312" s="89"/>
      <c r="O4312" s="72" t="s">
        <v>217</v>
      </c>
      <c r="P4312" s="74">
        <v>42828.51635416667</v>
      </c>
      <c r="Q4312" s="72" t="s">
        <v>5681</v>
      </c>
      <c r="R4312" s="72"/>
      <c r="S4312" s="72"/>
      <c r="T4312" s="72"/>
      <c r="U4312" s="72"/>
      <c r="V4312" s="76" t="s">
        <v>10670</v>
      </c>
      <c r="W4312" s="74">
        <v>42828.51635416667</v>
      </c>
      <c r="X4312" s="76" t="s">
        <v>14129</v>
      </c>
      <c r="Y4312" s="72"/>
      <c r="Z4312" s="72"/>
      <c r="AA4312" s="78" t="s">
        <v>18086</v>
      </c>
      <c r="AB4312" s="72"/>
      <c r="AC4312" s="72" t="b">
        <v>0</v>
      </c>
      <c r="AD4312" s="72">
        <v>0</v>
      </c>
      <c r="AE4312" s="78" t="s">
        <v>230</v>
      </c>
      <c r="AF4312" s="72" t="b">
        <v>0</v>
      </c>
      <c r="AG4312" s="72" t="s">
        <v>344</v>
      </c>
      <c r="AH4312" s="72"/>
      <c r="AI4312" s="78" t="s">
        <v>230</v>
      </c>
      <c r="AJ4312" s="72" t="b">
        <v>0</v>
      </c>
      <c r="AK4312" s="72">
        <v>96</v>
      </c>
      <c r="AL4312" s="78" t="s">
        <v>18161</v>
      </c>
      <c r="AM4312" s="72" t="s">
        <v>243</v>
      </c>
      <c r="AN4312" s="72" t="b">
        <v>0</v>
      </c>
      <c r="AO4312" s="78" t="s">
        <v>18161</v>
      </c>
      <c r="AP4312" s="72" t="s">
        <v>179</v>
      </c>
      <c r="AQ4312" s="72">
        <v>0</v>
      </c>
      <c r="AR4312" s="72">
        <v>0</v>
      </c>
      <c r="AS4312" s="72"/>
      <c r="AT4312" s="72"/>
      <c r="AU4312" s="72"/>
      <c r="AV4312" s="72"/>
      <c r="AW4312" s="72"/>
      <c r="AX4312" s="72"/>
      <c r="AY4312" s="72"/>
      <c r="AZ4312" s="72"/>
    </row>
    <row r="4313" spans="1:52" x14ac:dyDescent="0.35">
      <c r="A4313" s="70" t="s">
        <v>2618</v>
      </c>
      <c r="B4313" s="70" t="s">
        <v>2579</v>
      </c>
      <c r="C4313" s="83"/>
      <c r="D4313" s="84"/>
      <c r="E4313" s="85"/>
      <c r="F4313" s="86"/>
      <c r="G4313" s="83"/>
      <c r="H4313" s="81"/>
      <c r="I4313" s="87"/>
      <c r="J4313" s="87"/>
      <c r="K4313" s="36"/>
      <c r="L4313" s="90"/>
      <c r="M4313" s="90"/>
      <c r="N4313" s="89"/>
      <c r="O4313" s="72" t="s">
        <v>217</v>
      </c>
      <c r="P4313" s="74">
        <v>42828.51635416667</v>
      </c>
      <c r="Q4313" s="72" t="s">
        <v>5681</v>
      </c>
      <c r="R4313" s="72"/>
      <c r="S4313" s="72"/>
      <c r="T4313" s="72"/>
      <c r="U4313" s="72"/>
      <c r="V4313" s="76" t="s">
        <v>10670</v>
      </c>
      <c r="W4313" s="74">
        <v>42828.51635416667</v>
      </c>
      <c r="X4313" s="76" t="s">
        <v>14129</v>
      </c>
      <c r="Y4313" s="72"/>
      <c r="Z4313" s="72"/>
      <c r="AA4313" s="78" t="s">
        <v>18086</v>
      </c>
      <c r="AB4313" s="72"/>
      <c r="AC4313" s="72" t="b">
        <v>0</v>
      </c>
      <c r="AD4313" s="72">
        <v>0</v>
      </c>
      <c r="AE4313" s="78" t="s">
        <v>230</v>
      </c>
      <c r="AF4313" s="72" t="b">
        <v>0</v>
      </c>
      <c r="AG4313" s="72" t="s">
        <v>344</v>
      </c>
      <c r="AH4313" s="72"/>
      <c r="AI4313" s="78" t="s">
        <v>230</v>
      </c>
      <c r="AJ4313" s="72" t="b">
        <v>0</v>
      </c>
      <c r="AK4313" s="72">
        <v>96</v>
      </c>
      <c r="AL4313" s="78" t="s">
        <v>18161</v>
      </c>
      <c r="AM4313" s="72" t="s">
        <v>243</v>
      </c>
      <c r="AN4313" s="72" t="b">
        <v>0</v>
      </c>
      <c r="AO4313" s="78" t="s">
        <v>18161</v>
      </c>
      <c r="AP4313" s="72" t="s">
        <v>179</v>
      </c>
      <c r="AQ4313" s="72">
        <v>0</v>
      </c>
      <c r="AR4313" s="72">
        <v>0</v>
      </c>
      <c r="AS4313" s="72"/>
      <c r="AT4313" s="72"/>
      <c r="AU4313" s="72"/>
      <c r="AV4313" s="72"/>
      <c r="AW4313" s="72"/>
      <c r="AX4313" s="72"/>
      <c r="AY4313" s="72"/>
      <c r="AZ4313" s="72"/>
    </row>
    <row r="4314" spans="1:52" x14ac:dyDescent="0.35">
      <c r="A4314" s="70" t="s">
        <v>2618</v>
      </c>
      <c r="B4314" s="70" t="s">
        <v>2580</v>
      </c>
      <c r="C4314" s="83"/>
      <c r="D4314" s="84"/>
      <c r="E4314" s="85"/>
      <c r="F4314" s="86"/>
      <c r="G4314" s="83"/>
      <c r="H4314" s="81"/>
      <c r="I4314" s="87"/>
      <c r="J4314" s="87"/>
      <c r="K4314" s="36"/>
      <c r="L4314" s="90"/>
      <c r="M4314" s="90"/>
      <c r="N4314" s="89"/>
      <c r="O4314" s="72" t="s">
        <v>217</v>
      </c>
      <c r="P4314" s="74">
        <v>42828.51635416667</v>
      </c>
      <c r="Q4314" s="72" t="s">
        <v>5681</v>
      </c>
      <c r="R4314" s="72"/>
      <c r="S4314" s="72"/>
      <c r="T4314" s="72"/>
      <c r="U4314" s="72"/>
      <c r="V4314" s="76" t="s">
        <v>10670</v>
      </c>
      <c r="W4314" s="74">
        <v>42828.51635416667</v>
      </c>
      <c r="X4314" s="76" t="s">
        <v>14129</v>
      </c>
      <c r="Y4314" s="72"/>
      <c r="Z4314" s="72"/>
      <c r="AA4314" s="78" t="s">
        <v>18086</v>
      </c>
      <c r="AB4314" s="72"/>
      <c r="AC4314" s="72" t="b">
        <v>0</v>
      </c>
      <c r="AD4314" s="72">
        <v>0</v>
      </c>
      <c r="AE4314" s="78" t="s">
        <v>230</v>
      </c>
      <c r="AF4314" s="72" t="b">
        <v>0</v>
      </c>
      <c r="AG4314" s="72" t="s">
        <v>344</v>
      </c>
      <c r="AH4314" s="72"/>
      <c r="AI4314" s="78" t="s">
        <v>230</v>
      </c>
      <c r="AJ4314" s="72" t="b">
        <v>0</v>
      </c>
      <c r="AK4314" s="72">
        <v>96</v>
      </c>
      <c r="AL4314" s="78" t="s">
        <v>18161</v>
      </c>
      <c r="AM4314" s="72" t="s">
        <v>243</v>
      </c>
      <c r="AN4314" s="72" t="b">
        <v>0</v>
      </c>
      <c r="AO4314" s="78" t="s">
        <v>18161</v>
      </c>
      <c r="AP4314" s="72" t="s">
        <v>179</v>
      </c>
      <c r="AQ4314" s="72">
        <v>0</v>
      </c>
      <c r="AR4314" s="72">
        <v>0</v>
      </c>
      <c r="AS4314" s="72"/>
      <c r="AT4314" s="72"/>
      <c r="AU4314" s="72"/>
      <c r="AV4314" s="72"/>
      <c r="AW4314" s="72"/>
      <c r="AX4314" s="72"/>
      <c r="AY4314" s="72"/>
      <c r="AZ4314" s="72"/>
    </row>
    <row r="4315" spans="1:52" x14ac:dyDescent="0.35">
      <c r="A4315" s="70" t="s">
        <v>2619</v>
      </c>
      <c r="B4315" s="70" t="s">
        <v>2908</v>
      </c>
      <c r="C4315" s="83"/>
      <c r="D4315" s="84"/>
      <c r="E4315" s="85"/>
      <c r="F4315" s="86"/>
      <c r="G4315" s="83"/>
      <c r="H4315" s="81"/>
      <c r="I4315" s="87"/>
      <c r="J4315" s="87"/>
      <c r="K4315" s="36"/>
      <c r="L4315" s="90"/>
      <c r="M4315" s="90"/>
      <c r="N4315" s="89"/>
      <c r="O4315" s="72" t="s">
        <v>217</v>
      </c>
      <c r="P4315" s="74">
        <v>42828.51635416667</v>
      </c>
      <c r="Q4315" s="72" t="s">
        <v>5681</v>
      </c>
      <c r="R4315" s="72"/>
      <c r="S4315" s="72"/>
      <c r="T4315" s="72"/>
      <c r="U4315" s="72"/>
      <c r="V4315" s="76" t="s">
        <v>10671</v>
      </c>
      <c r="W4315" s="74">
        <v>42828.51635416667</v>
      </c>
      <c r="X4315" s="76" t="s">
        <v>14130</v>
      </c>
      <c r="Y4315" s="72"/>
      <c r="Z4315" s="72"/>
      <c r="AA4315" s="78" t="s">
        <v>18087</v>
      </c>
      <c r="AB4315" s="72"/>
      <c r="AC4315" s="72" t="b">
        <v>0</v>
      </c>
      <c r="AD4315" s="72">
        <v>0</v>
      </c>
      <c r="AE4315" s="78" t="s">
        <v>230</v>
      </c>
      <c r="AF4315" s="72" t="b">
        <v>0</v>
      </c>
      <c r="AG4315" s="72" t="s">
        <v>344</v>
      </c>
      <c r="AH4315" s="72"/>
      <c r="AI4315" s="78" t="s">
        <v>230</v>
      </c>
      <c r="AJ4315" s="72" t="b">
        <v>0</v>
      </c>
      <c r="AK4315" s="72">
        <v>96</v>
      </c>
      <c r="AL4315" s="78" t="s">
        <v>18161</v>
      </c>
      <c r="AM4315" s="72" t="s">
        <v>243</v>
      </c>
      <c r="AN4315" s="72" t="b">
        <v>0</v>
      </c>
      <c r="AO4315" s="78" t="s">
        <v>18161</v>
      </c>
      <c r="AP4315" s="72" t="s">
        <v>179</v>
      </c>
      <c r="AQ4315" s="72">
        <v>0</v>
      </c>
      <c r="AR4315" s="72">
        <v>0</v>
      </c>
      <c r="AS4315" s="72"/>
      <c r="AT4315" s="72"/>
      <c r="AU4315" s="72"/>
      <c r="AV4315" s="72"/>
      <c r="AW4315" s="72"/>
      <c r="AX4315" s="72"/>
      <c r="AY4315" s="72"/>
      <c r="AZ4315" s="72"/>
    </row>
    <row r="4316" spans="1:52" x14ac:dyDescent="0.35">
      <c r="A4316" s="70" t="s">
        <v>2619</v>
      </c>
      <c r="B4316" s="70" t="s">
        <v>2909</v>
      </c>
      <c r="C4316" s="83"/>
      <c r="D4316" s="84"/>
      <c r="E4316" s="85"/>
      <c r="F4316" s="86"/>
      <c r="G4316" s="83"/>
      <c r="H4316" s="81"/>
      <c r="I4316" s="87"/>
      <c r="J4316" s="87"/>
      <c r="K4316" s="36"/>
      <c r="L4316" s="90"/>
      <c r="M4316" s="90"/>
      <c r="N4316" s="89"/>
      <c r="O4316" s="72" t="s">
        <v>217</v>
      </c>
      <c r="P4316" s="74">
        <v>42828.51635416667</v>
      </c>
      <c r="Q4316" s="72" t="s">
        <v>5681</v>
      </c>
      <c r="R4316" s="72"/>
      <c r="S4316" s="72"/>
      <c r="T4316" s="72"/>
      <c r="U4316" s="72"/>
      <c r="V4316" s="76" t="s">
        <v>10671</v>
      </c>
      <c r="W4316" s="74">
        <v>42828.51635416667</v>
      </c>
      <c r="X4316" s="76" t="s">
        <v>14130</v>
      </c>
      <c r="Y4316" s="72"/>
      <c r="Z4316" s="72"/>
      <c r="AA4316" s="78" t="s">
        <v>18087</v>
      </c>
      <c r="AB4316" s="72"/>
      <c r="AC4316" s="72" t="b">
        <v>0</v>
      </c>
      <c r="AD4316" s="72">
        <v>0</v>
      </c>
      <c r="AE4316" s="78" t="s">
        <v>230</v>
      </c>
      <c r="AF4316" s="72" t="b">
        <v>0</v>
      </c>
      <c r="AG4316" s="72" t="s">
        <v>344</v>
      </c>
      <c r="AH4316" s="72"/>
      <c r="AI4316" s="78" t="s">
        <v>230</v>
      </c>
      <c r="AJ4316" s="72" t="b">
        <v>0</v>
      </c>
      <c r="AK4316" s="72">
        <v>96</v>
      </c>
      <c r="AL4316" s="78" t="s">
        <v>18161</v>
      </c>
      <c r="AM4316" s="72" t="s">
        <v>243</v>
      </c>
      <c r="AN4316" s="72" t="b">
        <v>0</v>
      </c>
      <c r="AO4316" s="78" t="s">
        <v>18161</v>
      </c>
      <c r="AP4316" s="72" t="s">
        <v>179</v>
      </c>
      <c r="AQ4316" s="72">
        <v>0</v>
      </c>
      <c r="AR4316" s="72">
        <v>0</v>
      </c>
      <c r="AS4316" s="72"/>
      <c r="AT4316" s="72"/>
      <c r="AU4316" s="72"/>
      <c r="AV4316" s="72"/>
      <c r="AW4316" s="72"/>
      <c r="AX4316" s="72"/>
      <c r="AY4316" s="72"/>
      <c r="AZ4316" s="72"/>
    </row>
    <row r="4317" spans="1:52" x14ac:dyDescent="0.35">
      <c r="A4317" s="70" t="s">
        <v>2619</v>
      </c>
      <c r="B4317" s="70" t="s">
        <v>2910</v>
      </c>
      <c r="C4317" s="83"/>
      <c r="D4317" s="84"/>
      <c r="E4317" s="85"/>
      <c r="F4317" s="86"/>
      <c r="G4317" s="83"/>
      <c r="H4317" s="81"/>
      <c r="I4317" s="87"/>
      <c r="J4317" s="87"/>
      <c r="K4317" s="36"/>
      <c r="L4317" s="90"/>
      <c r="M4317" s="90"/>
      <c r="N4317" s="89"/>
      <c r="O4317" s="72" t="s">
        <v>217</v>
      </c>
      <c r="P4317" s="74">
        <v>42828.51635416667</v>
      </c>
      <c r="Q4317" s="72" t="s">
        <v>5681</v>
      </c>
      <c r="R4317" s="72"/>
      <c r="S4317" s="72"/>
      <c r="T4317" s="72"/>
      <c r="U4317" s="72"/>
      <c r="V4317" s="76" t="s">
        <v>10671</v>
      </c>
      <c r="W4317" s="74">
        <v>42828.51635416667</v>
      </c>
      <c r="X4317" s="76" t="s">
        <v>14130</v>
      </c>
      <c r="Y4317" s="72"/>
      <c r="Z4317" s="72"/>
      <c r="AA4317" s="78" t="s">
        <v>18087</v>
      </c>
      <c r="AB4317" s="72"/>
      <c r="AC4317" s="72" t="b">
        <v>0</v>
      </c>
      <c r="AD4317" s="72">
        <v>0</v>
      </c>
      <c r="AE4317" s="78" t="s">
        <v>230</v>
      </c>
      <c r="AF4317" s="72" t="b">
        <v>0</v>
      </c>
      <c r="AG4317" s="72" t="s">
        <v>344</v>
      </c>
      <c r="AH4317" s="72"/>
      <c r="AI4317" s="78" t="s">
        <v>230</v>
      </c>
      <c r="AJ4317" s="72" t="b">
        <v>0</v>
      </c>
      <c r="AK4317" s="72">
        <v>96</v>
      </c>
      <c r="AL4317" s="78" t="s">
        <v>18161</v>
      </c>
      <c r="AM4317" s="72" t="s">
        <v>243</v>
      </c>
      <c r="AN4317" s="72" t="b">
        <v>0</v>
      </c>
      <c r="AO4317" s="78" t="s">
        <v>18161</v>
      </c>
      <c r="AP4317" s="72" t="s">
        <v>179</v>
      </c>
      <c r="AQ4317" s="72">
        <v>0</v>
      </c>
      <c r="AR4317" s="72">
        <v>0</v>
      </c>
      <c r="AS4317" s="72"/>
      <c r="AT4317" s="72"/>
      <c r="AU4317" s="72"/>
      <c r="AV4317" s="72"/>
      <c r="AW4317" s="72"/>
      <c r="AX4317" s="72"/>
      <c r="AY4317" s="72"/>
      <c r="AZ4317" s="72"/>
    </row>
    <row r="4318" spans="1:52" x14ac:dyDescent="0.35">
      <c r="A4318" s="70" t="s">
        <v>2619</v>
      </c>
      <c r="B4318" s="70" t="s">
        <v>2691</v>
      </c>
      <c r="C4318" s="83"/>
      <c r="D4318" s="84"/>
      <c r="E4318" s="85"/>
      <c r="F4318" s="86"/>
      <c r="G4318" s="83"/>
      <c r="H4318" s="81"/>
      <c r="I4318" s="87"/>
      <c r="J4318" s="87"/>
      <c r="K4318" s="36"/>
      <c r="L4318" s="90"/>
      <c r="M4318" s="90"/>
      <c r="N4318" s="89"/>
      <c r="O4318" s="72" t="s">
        <v>217</v>
      </c>
      <c r="P4318" s="74">
        <v>42828.51635416667</v>
      </c>
      <c r="Q4318" s="72" t="s">
        <v>5681</v>
      </c>
      <c r="R4318" s="72"/>
      <c r="S4318" s="72"/>
      <c r="T4318" s="72"/>
      <c r="U4318" s="72"/>
      <c r="V4318" s="76" t="s">
        <v>10671</v>
      </c>
      <c r="W4318" s="74">
        <v>42828.51635416667</v>
      </c>
      <c r="X4318" s="76" t="s">
        <v>14130</v>
      </c>
      <c r="Y4318" s="72"/>
      <c r="Z4318" s="72"/>
      <c r="AA4318" s="78" t="s">
        <v>18087</v>
      </c>
      <c r="AB4318" s="72"/>
      <c r="AC4318" s="72" t="b">
        <v>0</v>
      </c>
      <c r="AD4318" s="72">
        <v>0</v>
      </c>
      <c r="AE4318" s="78" t="s">
        <v>230</v>
      </c>
      <c r="AF4318" s="72" t="b">
        <v>0</v>
      </c>
      <c r="AG4318" s="72" t="s">
        <v>344</v>
      </c>
      <c r="AH4318" s="72"/>
      <c r="AI4318" s="78" t="s">
        <v>230</v>
      </c>
      <c r="AJ4318" s="72" t="b">
        <v>0</v>
      </c>
      <c r="AK4318" s="72">
        <v>96</v>
      </c>
      <c r="AL4318" s="78" t="s">
        <v>18161</v>
      </c>
      <c r="AM4318" s="72" t="s">
        <v>243</v>
      </c>
      <c r="AN4318" s="72" t="b">
        <v>0</v>
      </c>
      <c r="AO4318" s="78" t="s">
        <v>18161</v>
      </c>
      <c r="AP4318" s="72" t="s">
        <v>179</v>
      </c>
      <c r="AQ4318" s="72">
        <v>0</v>
      </c>
      <c r="AR4318" s="72">
        <v>0</v>
      </c>
      <c r="AS4318" s="72"/>
      <c r="AT4318" s="72"/>
      <c r="AU4318" s="72"/>
      <c r="AV4318" s="72"/>
      <c r="AW4318" s="72"/>
      <c r="AX4318" s="72"/>
      <c r="AY4318" s="72"/>
      <c r="AZ4318" s="72"/>
    </row>
    <row r="4319" spans="1:52" x14ac:dyDescent="0.35">
      <c r="A4319" s="70" t="s">
        <v>2619</v>
      </c>
      <c r="B4319" s="70" t="s">
        <v>2911</v>
      </c>
      <c r="C4319" s="83"/>
      <c r="D4319" s="84"/>
      <c r="E4319" s="85"/>
      <c r="F4319" s="86"/>
      <c r="G4319" s="83"/>
      <c r="H4319" s="81"/>
      <c r="I4319" s="87"/>
      <c r="J4319" s="87"/>
      <c r="K4319" s="36"/>
      <c r="L4319" s="90"/>
      <c r="M4319" s="90"/>
      <c r="N4319" s="89"/>
      <c r="O4319" s="72" t="s">
        <v>217</v>
      </c>
      <c r="P4319" s="74">
        <v>42828.51635416667</v>
      </c>
      <c r="Q4319" s="72" t="s">
        <v>5681</v>
      </c>
      <c r="R4319" s="72"/>
      <c r="S4319" s="72"/>
      <c r="T4319" s="72"/>
      <c r="U4319" s="72"/>
      <c r="V4319" s="76" t="s">
        <v>10671</v>
      </c>
      <c r="W4319" s="74">
        <v>42828.51635416667</v>
      </c>
      <c r="X4319" s="76" t="s">
        <v>14130</v>
      </c>
      <c r="Y4319" s="72"/>
      <c r="Z4319" s="72"/>
      <c r="AA4319" s="78" t="s">
        <v>18087</v>
      </c>
      <c r="AB4319" s="72"/>
      <c r="AC4319" s="72" t="b">
        <v>0</v>
      </c>
      <c r="AD4319" s="72">
        <v>0</v>
      </c>
      <c r="AE4319" s="78" t="s">
        <v>230</v>
      </c>
      <c r="AF4319" s="72" t="b">
        <v>0</v>
      </c>
      <c r="AG4319" s="72" t="s">
        <v>344</v>
      </c>
      <c r="AH4319" s="72"/>
      <c r="AI4319" s="78" t="s">
        <v>230</v>
      </c>
      <c r="AJ4319" s="72" t="b">
        <v>0</v>
      </c>
      <c r="AK4319" s="72">
        <v>96</v>
      </c>
      <c r="AL4319" s="78" t="s">
        <v>18161</v>
      </c>
      <c r="AM4319" s="72" t="s">
        <v>243</v>
      </c>
      <c r="AN4319" s="72" t="b">
        <v>0</v>
      </c>
      <c r="AO4319" s="78" t="s">
        <v>18161</v>
      </c>
      <c r="AP4319" s="72" t="s">
        <v>179</v>
      </c>
      <c r="AQ4319" s="72">
        <v>0</v>
      </c>
      <c r="AR4319" s="72">
        <v>0</v>
      </c>
      <c r="AS4319" s="72"/>
      <c r="AT4319" s="72"/>
      <c r="AU4319" s="72"/>
      <c r="AV4319" s="72"/>
      <c r="AW4319" s="72"/>
      <c r="AX4319" s="72"/>
      <c r="AY4319" s="72"/>
      <c r="AZ4319" s="72"/>
    </row>
    <row r="4320" spans="1:52" x14ac:dyDescent="0.35">
      <c r="A4320" s="70" t="s">
        <v>2619</v>
      </c>
      <c r="B4320" s="70" t="s">
        <v>2912</v>
      </c>
      <c r="C4320" s="83"/>
      <c r="D4320" s="84"/>
      <c r="E4320" s="85"/>
      <c r="F4320" s="86"/>
      <c r="G4320" s="83"/>
      <c r="H4320" s="81"/>
      <c r="I4320" s="87"/>
      <c r="J4320" s="87"/>
      <c r="K4320" s="36"/>
      <c r="L4320" s="90"/>
      <c r="M4320" s="90"/>
      <c r="N4320" s="89"/>
      <c r="O4320" s="72" t="s">
        <v>217</v>
      </c>
      <c r="P4320" s="74">
        <v>42828.51635416667</v>
      </c>
      <c r="Q4320" s="72" t="s">
        <v>5681</v>
      </c>
      <c r="R4320" s="72"/>
      <c r="S4320" s="72"/>
      <c r="T4320" s="72"/>
      <c r="U4320" s="72"/>
      <c r="V4320" s="76" t="s">
        <v>10671</v>
      </c>
      <c r="W4320" s="74">
        <v>42828.51635416667</v>
      </c>
      <c r="X4320" s="76" t="s">
        <v>14130</v>
      </c>
      <c r="Y4320" s="72"/>
      <c r="Z4320" s="72"/>
      <c r="AA4320" s="78" t="s">
        <v>18087</v>
      </c>
      <c r="AB4320" s="72"/>
      <c r="AC4320" s="72" t="b">
        <v>0</v>
      </c>
      <c r="AD4320" s="72">
        <v>0</v>
      </c>
      <c r="AE4320" s="78" t="s">
        <v>230</v>
      </c>
      <c r="AF4320" s="72" t="b">
        <v>0</v>
      </c>
      <c r="AG4320" s="72" t="s">
        <v>344</v>
      </c>
      <c r="AH4320" s="72"/>
      <c r="AI4320" s="78" t="s">
        <v>230</v>
      </c>
      <c r="AJ4320" s="72" t="b">
        <v>0</v>
      </c>
      <c r="AK4320" s="72">
        <v>96</v>
      </c>
      <c r="AL4320" s="78" t="s">
        <v>18161</v>
      </c>
      <c r="AM4320" s="72" t="s">
        <v>243</v>
      </c>
      <c r="AN4320" s="72" t="b">
        <v>0</v>
      </c>
      <c r="AO4320" s="78" t="s">
        <v>18161</v>
      </c>
      <c r="AP4320" s="72" t="s">
        <v>179</v>
      </c>
      <c r="AQ4320" s="72">
        <v>0</v>
      </c>
      <c r="AR4320" s="72">
        <v>0</v>
      </c>
      <c r="AS4320" s="72"/>
      <c r="AT4320" s="72"/>
      <c r="AU4320" s="72"/>
      <c r="AV4320" s="72"/>
      <c r="AW4320" s="72"/>
      <c r="AX4320" s="72"/>
      <c r="AY4320" s="72"/>
      <c r="AZ4320" s="72"/>
    </row>
    <row r="4321" spans="1:52" x14ac:dyDescent="0.35">
      <c r="A4321" s="70" t="s">
        <v>2619</v>
      </c>
      <c r="B4321" s="70" t="s">
        <v>2913</v>
      </c>
      <c r="C4321" s="83"/>
      <c r="D4321" s="84"/>
      <c r="E4321" s="85"/>
      <c r="F4321" s="86"/>
      <c r="G4321" s="83"/>
      <c r="H4321" s="81"/>
      <c r="I4321" s="87"/>
      <c r="J4321" s="87"/>
      <c r="K4321" s="36"/>
      <c r="L4321" s="90"/>
      <c r="M4321" s="90"/>
      <c r="N4321" s="89"/>
      <c r="O4321" s="72" t="s">
        <v>217</v>
      </c>
      <c r="P4321" s="74">
        <v>42828.51635416667</v>
      </c>
      <c r="Q4321" s="72" t="s">
        <v>5681</v>
      </c>
      <c r="R4321" s="72"/>
      <c r="S4321" s="72"/>
      <c r="T4321" s="72"/>
      <c r="U4321" s="72"/>
      <c r="V4321" s="76" t="s">
        <v>10671</v>
      </c>
      <c r="W4321" s="74">
        <v>42828.51635416667</v>
      </c>
      <c r="X4321" s="76" t="s">
        <v>14130</v>
      </c>
      <c r="Y4321" s="72"/>
      <c r="Z4321" s="72"/>
      <c r="AA4321" s="78" t="s">
        <v>18087</v>
      </c>
      <c r="AB4321" s="72"/>
      <c r="AC4321" s="72" t="b">
        <v>0</v>
      </c>
      <c r="AD4321" s="72">
        <v>0</v>
      </c>
      <c r="AE4321" s="78" t="s">
        <v>230</v>
      </c>
      <c r="AF4321" s="72" t="b">
        <v>0</v>
      </c>
      <c r="AG4321" s="72" t="s">
        <v>344</v>
      </c>
      <c r="AH4321" s="72"/>
      <c r="AI4321" s="78" t="s">
        <v>230</v>
      </c>
      <c r="AJ4321" s="72" t="b">
        <v>0</v>
      </c>
      <c r="AK4321" s="72">
        <v>96</v>
      </c>
      <c r="AL4321" s="78" t="s">
        <v>18161</v>
      </c>
      <c r="AM4321" s="72" t="s">
        <v>243</v>
      </c>
      <c r="AN4321" s="72" t="b">
        <v>0</v>
      </c>
      <c r="AO4321" s="78" t="s">
        <v>18161</v>
      </c>
      <c r="AP4321" s="72" t="s">
        <v>179</v>
      </c>
      <c r="AQ4321" s="72">
        <v>0</v>
      </c>
      <c r="AR4321" s="72">
        <v>0</v>
      </c>
      <c r="AS4321" s="72"/>
      <c r="AT4321" s="72"/>
      <c r="AU4321" s="72"/>
      <c r="AV4321" s="72"/>
      <c r="AW4321" s="72"/>
      <c r="AX4321" s="72"/>
      <c r="AY4321" s="72"/>
      <c r="AZ4321" s="72"/>
    </row>
    <row r="4322" spans="1:52" x14ac:dyDescent="0.35">
      <c r="A4322" s="70" t="s">
        <v>2619</v>
      </c>
      <c r="B4322" s="70" t="s">
        <v>2579</v>
      </c>
      <c r="C4322" s="83"/>
      <c r="D4322" s="84"/>
      <c r="E4322" s="85"/>
      <c r="F4322" s="86"/>
      <c r="G4322" s="83"/>
      <c r="H4322" s="81"/>
      <c r="I4322" s="87"/>
      <c r="J4322" s="87"/>
      <c r="K4322" s="36"/>
      <c r="L4322" s="90"/>
      <c r="M4322" s="90"/>
      <c r="N4322" s="89"/>
      <c r="O4322" s="72" t="s">
        <v>217</v>
      </c>
      <c r="P4322" s="74">
        <v>42828.51635416667</v>
      </c>
      <c r="Q4322" s="72" t="s">
        <v>5681</v>
      </c>
      <c r="R4322" s="72"/>
      <c r="S4322" s="72"/>
      <c r="T4322" s="72"/>
      <c r="U4322" s="72"/>
      <c r="V4322" s="76" t="s">
        <v>10671</v>
      </c>
      <c r="W4322" s="74">
        <v>42828.51635416667</v>
      </c>
      <c r="X4322" s="76" t="s">
        <v>14130</v>
      </c>
      <c r="Y4322" s="72"/>
      <c r="Z4322" s="72"/>
      <c r="AA4322" s="78" t="s">
        <v>18087</v>
      </c>
      <c r="AB4322" s="72"/>
      <c r="AC4322" s="72" t="b">
        <v>0</v>
      </c>
      <c r="AD4322" s="72">
        <v>0</v>
      </c>
      <c r="AE4322" s="78" t="s">
        <v>230</v>
      </c>
      <c r="AF4322" s="72" t="b">
        <v>0</v>
      </c>
      <c r="AG4322" s="72" t="s">
        <v>344</v>
      </c>
      <c r="AH4322" s="72"/>
      <c r="AI4322" s="78" t="s">
        <v>230</v>
      </c>
      <c r="AJ4322" s="72" t="b">
        <v>0</v>
      </c>
      <c r="AK4322" s="72">
        <v>96</v>
      </c>
      <c r="AL4322" s="78" t="s">
        <v>18161</v>
      </c>
      <c r="AM4322" s="72" t="s">
        <v>243</v>
      </c>
      <c r="AN4322" s="72" t="b">
        <v>0</v>
      </c>
      <c r="AO4322" s="78" t="s">
        <v>18161</v>
      </c>
      <c r="AP4322" s="72" t="s">
        <v>179</v>
      </c>
      <c r="AQ4322" s="72">
        <v>0</v>
      </c>
      <c r="AR4322" s="72">
        <v>0</v>
      </c>
      <c r="AS4322" s="72"/>
      <c r="AT4322" s="72"/>
      <c r="AU4322" s="72"/>
      <c r="AV4322" s="72"/>
      <c r="AW4322" s="72"/>
      <c r="AX4322" s="72"/>
      <c r="AY4322" s="72"/>
      <c r="AZ4322" s="72"/>
    </row>
    <row r="4323" spans="1:52" x14ac:dyDescent="0.35">
      <c r="A4323" s="70" t="s">
        <v>2619</v>
      </c>
      <c r="B4323" s="70" t="s">
        <v>2580</v>
      </c>
      <c r="C4323" s="83"/>
      <c r="D4323" s="84"/>
      <c r="E4323" s="85"/>
      <c r="F4323" s="86"/>
      <c r="G4323" s="83"/>
      <c r="H4323" s="81"/>
      <c r="I4323" s="87"/>
      <c r="J4323" s="87"/>
      <c r="K4323" s="36"/>
      <c r="L4323" s="90"/>
      <c r="M4323" s="90"/>
      <c r="N4323" s="89"/>
      <c r="O4323" s="72" t="s">
        <v>217</v>
      </c>
      <c r="P4323" s="74">
        <v>42828.51635416667</v>
      </c>
      <c r="Q4323" s="72" t="s">
        <v>5681</v>
      </c>
      <c r="R4323" s="72"/>
      <c r="S4323" s="72"/>
      <c r="T4323" s="72"/>
      <c r="U4323" s="72"/>
      <c r="V4323" s="76" t="s">
        <v>10671</v>
      </c>
      <c r="W4323" s="74">
        <v>42828.51635416667</v>
      </c>
      <c r="X4323" s="76" t="s">
        <v>14130</v>
      </c>
      <c r="Y4323" s="72"/>
      <c r="Z4323" s="72"/>
      <c r="AA4323" s="78" t="s">
        <v>18087</v>
      </c>
      <c r="AB4323" s="72"/>
      <c r="AC4323" s="72" t="b">
        <v>0</v>
      </c>
      <c r="AD4323" s="72">
        <v>0</v>
      </c>
      <c r="AE4323" s="78" t="s">
        <v>230</v>
      </c>
      <c r="AF4323" s="72" t="b">
        <v>0</v>
      </c>
      <c r="AG4323" s="72" t="s">
        <v>344</v>
      </c>
      <c r="AH4323" s="72"/>
      <c r="AI4323" s="78" t="s">
        <v>230</v>
      </c>
      <c r="AJ4323" s="72" t="b">
        <v>0</v>
      </c>
      <c r="AK4323" s="72">
        <v>96</v>
      </c>
      <c r="AL4323" s="78" t="s">
        <v>18161</v>
      </c>
      <c r="AM4323" s="72" t="s">
        <v>243</v>
      </c>
      <c r="AN4323" s="72" t="b">
        <v>0</v>
      </c>
      <c r="AO4323" s="78" t="s">
        <v>18161</v>
      </c>
      <c r="AP4323" s="72" t="s">
        <v>179</v>
      </c>
      <c r="AQ4323" s="72">
        <v>0</v>
      </c>
      <c r="AR4323" s="72">
        <v>0</v>
      </c>
      <c r="AS4323" s="72"/>
      <c r="AT4323" s="72"/>
      <c r="AU4323" s="72"/>
      <c r="AV4323" s="72"/>
      <c r="AW4323" s="72"/>
      <c r="AX4323" s="72"/>
      <c r="AY4323" s="72"/>
      <c r="AZ4323" s="72"/>
    </row>
    <row r="4324" spans="1:52" x14ac:dyDescent="0.35">
      <c r="A4324" s="70" t="s">
        <v>2620</v>
      </c>
      <c r="B4324" s="70" t="s">
        <v>2908</v>
      </c>
      <c r="C4324" s="83"/>
      <c r="D4324" s="84"/>
      <c r="E4324" s="85"/>
      <c r="F4324" s="86"/>
      <c r="G4324" s="83"/>
      <c r="H4324" s="81"/>
      <c r="I4324" s="87"/>
      <c r="J4324" s="87"/>
      <c r="K4324" s="36"/>
      <c r="L4324" s="90"/>
      <c r="M4324" s="90"/>
      <c r="N4324" s="89"/>
      <c r="O4324" s="72" t="s">
        <v>217</v>
      </c>
      <c r="P4324" s="74">
        <v>42828.51635416667</v>
      </c>
      <c r="Q4324" s="72" t="s">
        <v>5681</v>
      </c>
      <c r="R4324" s="72"/>
      <c r="S4324" s="72"/>
      <c r="T4324" s="72"/>
      <c r="U4324" s="72"/>
      <c r="V4324" s="76" t="s">
        <v>10672</v>
      </c>
      <c r="W4324" s="74">
        <v>42828.51635416667</v>
      </c>
      <c r="X4324" s="76" t="s">
        <v>14131</v>
      </c>
      <c r="Y4324" s="72"/>
      <c r="Z4324" s="72"/>
      <c r="AA4324" s="78" t="s">
        <v>18088</v>
      </c>
      <c r="AB4324" s="72"/>
      <c r="AC4324" s="72" t="b">
        <v>0</v>
      </c>
      <c r="AD4324" s="72">
        <v>0</v>
      </c>
      <c r="AE4324" s="78" t="s">
        <v>230</v>
      </c>
      <c r="AF4324" s="72" t="b">
        <v>0</v>
      </c>
      <c r="AG4324" s="72" t="s">
        <v>344</v>
      </c>
      <c r="AH4324" s="72"/>
      <c r="AI4324" s="78" t="s">
        <v>230</v>
      </c>
      <c r="AJ4324" s="72" t="b">
        <v>0</v>
      </c>
      <c r="AK4324" s="72">
        <v>96</v>
      </c>
      <c r="AL4324" s="78" t="s">
        <v>18161</v>
      </c>
      <c r="AM4324" s="72" t="s">
        <v>243</v>
      </c>
      <c r="AN4324" s="72" t="b">
        <v>0</v>
      </c>
      <c r="AO4324" s="78" t="s">
        <v>18161</v>
      </c>
      <c r="AP4324" s="72" t="s">
        <v>179</v>
      </c>
      <c r="AQ4324" s="72">
        <v>0</v>
      </c>
      <c r="AR4324" s="72">
        <v>0</v>
      </c>
      <c r="AS4324" s="72"/>
      <c r="AT4324" s="72"/>
      <c r="AU4324" s="72"/>
      <c r="AV4324" s="72"/>
      <c r="AW4324" s="72"/>
      <c r="AX4324" s="72"/>
      <c r="AY4324" s="72"/>
      <c r="AZ4324" s="72"/>
    </row>
    <row r="4325" spans="1:52" x14ac:dyDescent="0.35">
      <c r="A4325" s="70" t="s">
        <v>2620</v>
      </c>
      <c r="B4325" s="70" t="s">
        <v>2909</v>
      </c>
      <c r="C4325" s="83"/>
      <c r="D4325" s="84"/>
      <c r="E4325" s="85"/>
      <c r="F4325" s="86"/>
      <c r="G4325" s="83"/>
      <c r="H4325" s="81"/>
      <c r="I4325" s="87"/>
      <c r="J4325" s="87"/>
      <c r="K4325" s="36"/>
      <c r="L4325" s="90"/>
      <c r="M4325" s="90"/>
      <c r="N4325" s="89"/>
      <c r="O4325" s="72" t="s">
        <v>217</v>
      </c>
      <c r="P4325" s="74">
        <v>42828.51635416667</v>
      </c>
      <c r="Q4325" s="72" t="s">
        <v>5681</v>
      </c>
      <c r="R4325" s="72"/>
      <c r="S4325" s="72"/>
      <c r="T4325" s="72"/>
      <c r="U4325" s="72"/>
      <c r="V4325" s="76" t="s">
        <v>10672</v>
      </c>
      <c r="W4325" s="74">
        <v>42828.51635416667</v>
      </c>
      <c r="X4325" s="76" t="s">
        <v>14131</v>
      </c>
      <c r="Y4325" s="72"/>
      <c r="Z4325" s="72"/>
      <c r="AA4325" s="78" t="s">
        <v>18088</v>
      </c>
      <c r="AB4325" s="72"/>
      <c r="AC4325" s="72" t="b">
        <v>0</v>
      </c>
      <c r="AD4325" s="72">
        <v>0</v>
      </c>
      <c r="AE4325" s="78" t="s">
        <v>230</v>
      </c>
      <c r="AF4325" s="72" t="b">
        <v>0</v>
      </c>
      <c r="AG4325" s="72" t="s">
        <v>344</v>
      </c>
      <c r="AH4325" s="72"/>
      <c r="AI4325" s="78" t="s">
        <v>230</v>
      </c>
      <c r="AJ4325" s="72" t="b">
        <v>0</v>
      </c>
      <c r="AK4325" s="72">
        <v>96</v>
      </c>
      <c r="AL4325" s="78" t="s">
        <v>18161</v>
      </c>
      <c r="AM4325" s="72" t="s">
        <v>243</v>
      </c>
      <c r="AN4325" s="72" t="b">
        <v>0</v>
      </c>
      <c r="AO4325" s="78" t="s">
        <v>18161</v>
      </c>
      <c r="AP4325" s="72" t="s">
        <v>179</v>
      </c>
      <c r="AQ4325" s="72">
        <v>0</v>
      </c>
      <c r="AR4325" s="72">
        <v>0</v>
      </c>
      <c r="AS4325" s="72"/>
      <c r="AT4325" s="72"/>
      <c r="AU4325" s="72"/>
      <c r="AV4325" s="72"/>
      <c r="AW4325" s="72"/>
      <c r="AX4325" s="72"/>
      <c r="AY4325" s="72"/>
      <c r="AZ4325" s="72"/>
    </row>
    <row r="4326" spans="1:52" x14ac:dyDescent="0.35">
      <c r="A4326" s="70" t="s">
        <v>2620</v>
      </c>
      <c r="B4326" s="70" t="s">
        <v>2910</v>
      </c>
      <c r="C4326" s="83"/>
      <c r="D4326" s="84"/>
      <c r="E4326" s="85"/>
      <c r="F4326" s="86"/>
      <c r="G4326" s="83"/>
      <c r="H4326" s="81"/>
      <c r="I4326" s="87"/>
      <c r="J4326" s="87"/>
      <c r="K4326" s="36"/>
      <c r="L4326" s="90"/>
      <c r="M4326" s="90"/>
      <c r="N4326" s="89"/>
      <c r="O4326" s="72" t="s">
        <v>217</v>
      </c>
      <c r="P4326" s="74">
        <v>42828.51635416667</v>
      </c>
      <c r="Q4326" s="72" t="s">
        <v>5681</v>
      </c>
      <c r="R4326" s="72"/>
      <c r="S4326" s="72"/>
      <c r="T4326" s="72"/>
      <c r="U4326" s="72"/>
      <c r="V4326" s="76" t="s">
        <v>10672</v>
      </c>
      <c r="W4326" s="74">
        <v>42828.51635416667</v>
      </c>
      <c r="X4326" s="76" t="s">
        <v>14131</v>
      </c>
      <c r="Y4326" s="72"/>
      <c r="Z4326" s="72"/>
      <c r="AA4326" s="78" t="s">
        <v>18088</v>
      </c>
      <c r="AB4326" s="72"/>
      <c r="AC4326" s="72" t="b">
        <v>0</v>
      </c>
      <c r="AD4326" s="72">
        <v>0</v>
      </c>
      <c r="AE4326" s="78" t="s">
        <v>230</v>
      </c>
      <c r="AF4326" s="72" t="b">
        <v>0</v>
      </c>
      <c r="AG4326" s="72" t="s">
        <v>344</v>
      </c>
      <c r="AH4326" s="72"/>
      <c r="AI4326" s="78" t="s">
        <v>230</v>
      </c>
      <c r="AJ4326" s="72" t="b">
        <v>0</v>
      </c>
      <c r="AK4326" s="72">
        <v>96</v>
      </c>
      <c r="AL4326" s="78" t="s">
        <v>18161</v>
      </c>
      <c r="AM4326" s="72" t="s">
        <v>243</v>
      </c>
      <c r="AN4326" s="72" t="b">
        <v>0</v>
      </c>
      <c r="AO4326" s="78" t="s">
        <v>18161</v>
      </c>
      <c r="AP4326" s="72" t="s">
        <v>179</v>
      </c>
      <c r="AQ4326" s="72">
        <v>0</v>
      </c>
      <c r="AR4326" s="72">
        <v>0</v>
      </c>
      <c r="AS4326" s="72"/>
      <c r="AT4326" s="72"/>
      <c r="AU4326" s="72"/>
      <c r="AV4326" s="72"/>
      <c r="AW4326" s="72"/>
      <c r="AX4326" s="72"/>
      <c r="AY4326" s="72"/>
      <c r="AZ4326" s="72"/>
    </row>
    <row r="4327" spans="1:52" x14ac:dyDescent="0.35">
      <c r="A4327" s="70" t="s">
        <v>2620</v>
      </c>
      <c r="B4327" s="70" t="s">
        <v>2691</v>
      </c>
      <c r="C4327" s="83"/>
      <c r="D4327" s="84"/>
      <c r="E4327" s="85"/>
      <c r="F4327" s="86"/>
      <c r="G4327" s="83"/>
      <c r="H4327" s="81"/>
      <c r="I4327" s="87"/>
      <c r="J4327" s="87"/>
      <c r="K4327" s="36"/>
      <c r="L4327" s="90"/>
      <c r="M4327" s="90"/>
      <c r="N4327" s="89"/>
      <c r="O4327" s="72" t="s">
        <v>217</v>
      </c>
      <c r="P4327" s="74">
        <v>42828.51635416667</v>
      </c>
      <c r="Q4327" s="72" t="s">
        <v>5681</v>
      </c>
      <c r="R4327" s="72"/>
      <c r="S4327" s="72"/>
      <c r="T4327" s="72"/>
      <c r="U4327" s="72"/>
      <c r="V4327" s="76" t="s">
        <v>10672</v>
      </c>
      <c r="W4327" s="74">
        <v>42828.51635416667</v>
      </c>
      <c r="X4327" s="76" t="s">
        <v>14131</v>
      </c>
      <c r="Y4327" s="72"/>
      <c r="Z4327" s="72"/>
      <c r="AA4327" s="78" t="s">
        <v>18088</v>
      </c>
      <c r="AB4327" s="72"/>
      <c r="AC4327" s="72" t="b">
        <v>0</v>
      </c>
      <c r="AD4327" s="72">
        <v>0</v>
      </c>
      <c r="AE4327" s="78" t="s">
        <v>230</v>
      </c>
      <c r="AF4327" s="72" t="b">
        <v>0</v>
      </c>
      <c r="AG4327" s="72" t="s">
        <v>344</v>
      </c>
      <c r="AH4327" s="72"/>
      <c r="AI4327" s="78" t="s">
        <v>230</v>
      </c>
      <c r="AJ4327" s="72" t="b">
        <v>0</v>
      </c>
      <c r="AK4327" s="72">
        <v>96</v>
      </c>
      <c r="AL4327" s="78" t="s">
        <v>18161</v>
      </c>
      <c r="AM4327" s="72" t="s">
        <v>243</v>
      </c>
      <c r="AN4327" s="72" t="b">
        <v>0</v>
      </c>
      <c r="AO4327" s="78" t="s">
        <v>18161</v>
      </c>
      <c r="AP4327" s="72" t="s">
        <v>179</v>
      </c>
      <c r="AQ4327" s="72">
        <v>0</v>
      </c>
      <c r="AR4327" s="72">
        <v>0</v>
      </c>
      <c r="AS4327" s="72"/>
      <c r="AT4327" s="72"/>
      <c r="AU4327" s="72"/>
      <c r="AV4327" s="72"/>
      <c r="AW4327" s="72"/>
      <c r="AX4327" s="72"/>
      <c r="AY4327" s="72"/>
      <c r="AZ4327" s="72"/>
    </row>
    <row r="4328" spans="1:52" x14ac:dyDescent="0.35">
      <c r="A4328" s="70" t="s">
        <v>2620</v>
      </c>
      <c r="B4328" s="70" t="s">
        <v>2911</v>
      </c>
      <c r="C4328" s="83"/>
      <c r="D4328" s="84"/>
      <c r="E4328" s="85"/>
      <c r="F4328" s="86"/>
      <c r="G4328" s="83"/>
      <c r="H4328" s="81"/>
      <c r="I4328" s="87"/>
      <c r="J4328" s="87"/>
      <c r="K4328" s="36"/>
      <c r="L4328" s="90"/>
      <c r="M4328" s="90"/>
      <c r="N4328" s="89"/>
      <c r="O4328" s="72" t="s">
        <v>217</v>
      </c>
      <c r="P4328" s="74">
        <v>42828.51635416667</v>
      </c>
      <c r="Q4328" s="72" t="s">
        <v>5681</v>
      </c>
      <c r="R4328" s="72"/>
      <c r="S4328" s="72"/>
      <c r="T4328" s="72"/>
      <c r="U4328" s="72"/>
      <c r="V4328" s="76" t="s">
        <v>10672</v>
      </c>
      <c r="W4328" s="74">
        <v>42828.51635416667</v>
      </c>
      <c r="X4328" s="76" t="s">
        <v>14131</v>
      </c>
      <c r="Y4328" s="72"/>
      <c r="Z4328" s="72"/>
      <c r="AA4328" s="78" t="s">
        <v>18088</v>
      </c>
      <c r="AB4328" s="72"/>
      <c r="AC4328" s="72" t="b">
        <v>0</v>
      </c>
      <c r="AD4328" s="72">
        <v>0</v>
      </c>
      <c r="AE4328" s="78" t="s">
        <v>230</v>
      </c>
      <c r="AF4328" s="72" t="b">
        <v>0</v>
      </c>
      <c r="AG4328" s="72" t="s">
        <v>344</v>
      </c>
      <c r="AH4328" s="72"/>
      <c r="AI4328" s="78" t="s">
        <v>230</v>
      </c>
      <c r="AJ4328" s="72" t="b">
        <v>0</v>
      </c>
      <c r="AK4328" s="72">
        <v>96</v>
      </c>
      <c r="AL4328" s="78" t="s">
        <v>18161</v>
      </c>
      <c r="AM4328" s="72" t="s">
        <v>243</v>
      </c>
      <c r="AN4328" s="72" t="b">
        <v>0</v>
      </c>
      <c r="AO4328" s="78" t="s">
        <v>18161</v>
      </c>
      <c r="AP4328" s="72" t="s">
        <v>179</v>
      </c>
      <c r="AQ4328" s="72">
        <v>0</v>
      </c>
      <c r="AR4328" s="72">
        <v>0</v>
      </c>
      <c r="AS4328" s="72"/>
      <c r="AT4328" s="72"/>
      <c r="AU4328" s="72"/>
      <c r="AV4328" s="72"/>
      <c r="AW4328" s="72"/>
      <c r="AX4328" s="72"/>
      <c r="AY4328" s="72"/>
      <c r="AZ4328" s="72"/>
    </row>
    <row r="4329" spans="1:52" x14ac:dyDescent="0.35">
      <c r="A4329" s="70" t="s">
        <v>2620</v>
      </c>
      <c r="B4329" s="70" t="s">
        <v>2912</v>
      </c>
      <c r="C4329" s="83"/>
      <c r="D4329" s="84"/>
      <c r="E4329" s="85"/>
      <c r="F4329" s="86"/>
      <c r="G4329" s="83"/>
      <c r="H4329" s="81"/>
      <c r="I4329" s="87"/>
      <c r="J4329" s="87"/>
      <c r="K4329" s="36"/>
      <c r="L4329" s="90"/>
      <c r="M4329" s="90"/>
      <c r="N4329" s="89"/>
      <c r="O4329" s="72" t="s">
        <v>217</v>
      </c>
      <c r="P4329" s="74">
        <v>42828.51635416667</v>
      </c>
      <c r="Q4329" s="72" t="s">
        <v>5681</v>
      </c>
      <c r="R4329" s="72"/>
      <c r="S4329" s="72"/>
      <c r="T4329" s="72"/>
      <c r="U4329" s="72"/>
      <c r="V4329" s="76" t="s">
        <v>10672</v>
      </c>
      <c r="W4329" s="74">
        <v>42828.51635416667</v>
      </c>
      <c r="X4329" s="76" t="s">
        <v>14131</v>
      </c>
      <c r="Y4329" s="72"/>
      <c r="Z4329" s="72"/>
      <c r="AA4329" s="78" t="s">
        <v>18088</v>
      </c>
      <c r="AB4329" s="72"/>
      <c r="AC4329" s="72" t="b">
        <v>0</v>
      </c>
      <c r="AD4329" s="72">
        <v>0</v>
      </c>
      <c r="AE4329" s="78" t="s">
        <v>230</v>
      </c>
      <c r="AF4329" s="72" t="b">
        <v>0</v>
      </c>
      <c r="AG4329" s="72" t="s">
        <v>344</v>
      </c>
      <c r="AH4329" s="72"/>
      <c r="AI4329" s="78" t="s">
        <v>230</v>
      </c>
      <c r="AJ4329" s="72" t="b">
        <v>0</v>
      </c>
      <c r="AK4329" s="72">
        <v>96</v>
      </c>
      <c r="AL4329" s="78" t="s">
        <v>18161</v>
      </c>
      <c r="AM4329" s="72" t="s">
        <v>243</v>
      </c>
      <c r="AN4329" s="72" t="b">
        <v>0</v>
      </c>
      <c r="AO4329" s="78" t="s">
        <v>18161</v>
      </c>
      <c r="AP4329" s="72" t="s">
        <v>179</v>
      </c>
      <c r="AQ4329" s="72">
        <v>0</v>
      </c>
      <c r="AR4329" s="72">
        <v>0</v>
      </c>
      <c r="AS4329" s="72"/>
      <c r="AT4329" s="72"/>
      <c r="AU4329" s="72"/>
      <c r="AV4329" s="72"/>
      <c r="AW4329" s="72"/>
      <c r="AX4329" s="72"/>
      <c r="AY4329" s="72"/>
      <c r="AZ4329" s="72"/>
    </row>
    <row r="4330" spans="1:52" x14ac:dyDescent="0.35">
      <c r="A4330" s="70" t="s">
        <v>2620</v>
      </c>
      <c r="B4330" s="70" t="s">
        <v>2913</v>
      </c>
      <c r="C4330" s="83"/>
      <c r="D4330" s="84"/>
      <c r="E4330" s="85"/>
      <c r="F4330" s="86"/>
      <c r="G4330" s="83"/>
      <c r="H4330" s="81"/>
      <c r="I4330" s="87"/>
      <c r="J4330" s="87"/>
      <c r="K4330" s="36"/>
      <c r="L4330" s="90"/>
      <c r="M4330" s="90"/>
      <c r="N4330" s="89"/>
      <c r="O4330" s="72" t="s">
        <v>217</v>
      </c>
      <c r="P4330" s="74">
        <v>42828.51635416667</v>
      </c>
      <c r="Q4330" s="72" t="s">
        <v>5681</v>
      </c>
      <c r="R4330" s="72"/>
      <c r="S4330" s="72"/>
      <c r="T4330" s="72"/>
      <c r="U4330" s="72"/>
      <c r="V4330" s="76" t="s">
        <v>10672</v>
      </c>
      <c r="W4330" s="74">
        <v>42828.51635416667</v>
      </c>
      <c r="X4330" s="76" t="s">
        <v>14131</v>
      </c>
      <c r="Y4330" s="72"/>
      <c r="Z4330" s="72"/>
      <c r="AA4330" s="78" t="s">
        <v>18088</v>
      </c>
      <c r="AB4330" s="72"/>
      <c r="AC4330" s="72" t="b">
        <v>0</v>
      </c>
      <c r="AD4330" s="72">
        <v>0</v>
      </c>
      <c r="AE4330" s="78" t="s">
        <v>230</v>
      </c>
      <c r="AF4330" s="72" t="b">
        <v>0</v>
      </c>
      <c r="AG4330" s="72" t="s">
        <v>344</v>
      </c>
      <c r="AH4330" s="72"/>
      <c r="AI4330" s="78" t="s">
        <v>230</v>
      </c>
      <c r="AJ4330" s="72" t="b">
        <v>0</v>
      </c>
      <c r="AK4330" s="72">
        <v>96</v>
      </c>
      <c r="AL4330" s="78" t="s">
        <v>18161</v>
      </c>
      <c r="AM4330" s="72" t="s">
        <v>243</v>
      </c>
      <c r="AN4330" s="72" t="b">
        <v>0</v>
      </c>
      <c r="AO4330" s="78" t="s">
        <v>18161</v>
      </c>
      <c r="AP4330" s="72" t="s">
        <v>179</v>
      </c>
      <c r="AQ4330" s="72">
        <v>0</v>
      </c>
      <c r="AR4330" s="72">
        <v>0</v>
      </c>
      <c r="AS4330" s="72"/>
      <c r="AT4330" s="72"/>
      <c r="AU4330" s="72"/>
      <c r="AV4330" s="72"/>
      <c r="AW4330" s="72"/>
      <c r="AX4330" s="72"/>
      <c r="AY4330" s="72"/>
      <c r="AZ4330" s="72"/>
    </row>
    <row r="4331" spans="1:52" x14ac:dyDescent="0.35">
      <c r="A4331" s="70" t="s">
        <v>2620</v>
      </c>
      <c r="B4331" s="70" t="s">
        <v>2579</v>
      </c>
      <c r="C4331" s="83"/>
      <c r="D4331" s="84"/>
      <c r="E4331" s="85"/>
      <c r="F4331" s="86"/>
      <c r="G4331" s="83"/>
      <c r="H4331" s="81"/>
      <c r="I4331" s="87"/>
      <c r="J4331" s="87"/>
      <c r="K4331" s="36"/>
      <c r="L4331" s="90"/>
      <c r="M4331" s="90"/>
      <c r="N4331" s="89"/>
      <c r="O4331" s="72" t="s">
        <v>217</v>
      </c>
      <c r="P4331" s="74">
        <v>42828.51635416667</v>
      </c>
      <c r="Q4331" s="72" t="s">
        <v>5681</v>
      </c>
      <c r="R4331" s="72"/>
      <c r="S4331" s="72"/>
      <c r="T4331" s="72"/>
      <c r="U4331" s="72"/>
      <c r="V4331" s="76" t="s">
        <v>10672</v>
      </c>
      <c r="W4331" s="74">
        <v>42828.51635416667</v>
      </c>
      <c r="X4331" s="76" t="s">
        <v>14131</v>
      </c>
      <c r="Y4331" s="72"/>
      <c r="Z4331" s="72"/>
      <c r="AA4331" s="78" t="s">
        <v>18088</v>
      </c>
      <c r="AB4331" s="72"/>
      <c r="AC4331" s="72" t="b">
        <v>0</v>
      </c>
      <c r="AD4331" s="72">
        <v>0</v>
      </c>
      <c r="AE4331" s="78" t="s">
        <v>230</v>
      </c>
      <c r="AF4331" s="72" t="b">
        <v>0</v>
      </c>
      <c r="AG4331" s="72" t="s">
        <v>344</v>
      </c>
      <c r="AH4331" s="72"/>
      <c r="AI4331" s="78" t="s">
        <v>230</v>
      </c>
      <c r="AJ4331" s="72" t="b">
        <v>0</v>
      </c>
      <c r="AK4331" s="72">
        <v>96</v>
      </c>
      <c r="AL4331" s="78" t="s">
        <v>18161</v>
      </c>
      <c r="AM4331" s="72" t="s">
        <v>243</v>
      </c>
      <c r="AN4331" s="72" t="b">
        <v>0</v>
      </c>
      <c r="AO4331" s="78" t="s">
        <v>18161</v>
      </c>
      <c r="AP4331" s="72" t="s">
        <v>179</v>
      </c>
      <c r="AQ4331" s="72">
        <v>0</v>
      </c>
      <c r="AR4331" s="72">
        <v>0</v>
      </c>
      <c r="AS4331" s="72"/>
      <c r="AT4331" s="72"/>
      <c r="AU4331" s="72"/>
      <c r="AV4331" s="72"/>
      <c r="AW4331" s="72"/>
      <c r="AX4331" s="72"/>
      <c r="AY4331" s="72"/>
      <c r="AZ4331" s="72"/>
    </row>
    <row r="4332" spans="1:52" x14ac:dyDescent="0.35">
      <c r="A4332" s="70" t="s">
        <v>2620</v>
      </c>
      <c r="B4332" s="70" t="s">
        <v>2580</v>
      </c>
      <c r="C4332" s="83"/>
      <c r="D4332" s="84"/>
      <c r="E4332" s="85"/>
      <c r="F4332" s="86"/>
      <c r="G4332" s="83"/>
      <c r="H4332" s="81"/>
      <c r="I4332" s="87"/>
      <c r="J4332" s="87"/>
      <c r="K4332" s="36"/>
      <c r="L4332" s="90"/>
      <c r="M4332" s="90"/>
      <c r="N4332" s="89"/>
      <c r="O4332" s="72" t="s">
        <v>217</v>
      </c>
      <c r="P4332" s="74">
        <v>42828.51635416667</v>
      </c>
      <c r="Q4332" s="72" t="s">
        <v>5681</v>
      </c>
      <c r="R4332" s="72"/>
      <c r="S4332" s="72"/>
      <c r="T4332" s="72"/>
      <c r="U4332" s="72"/>
      <c r="V4332" s="76" t="s">
        <v>10672</v>
      </c>
      <c r="W4332" s="74">
        <v>42828.51635416667</v>
      </c>
      <c r="X4332" s="76" t="s">
        <v>14131</v>
      </c>
      <c r="Y4332" s="72"/>
      <c r="Z4332" s="72"/>
      <c r="AA4332" s="78" t="s">
        <v>18088</v>
      </c>
      <c r="AB4332" s="72"/>
      <c r="AC4332" s="72" t="b">
        <v>0</v>
      </c>
      <c r="AD4332" s="72">
        <v>0</v>
      </c>
      <c r="AE4332" s="78" t="s">
        <v>230</v>
      </c>
      <c r="AF4332" s="72" t="b">
        <v>0</v>
      </c>
      <c r="AG4332" s="72" t="s">
        <v>344</v>
      </c>
      <c r="AH4332" s="72"/>
      <c r="AI4332" s="78" t="s">
        <v>230</v>
      </c>
      <c r="AJ4332" s="72" t="b">
        <v>0</v>
      </c>
      <c r="AK4332" s="72">
        <v>96</v>
      </c>
      <c r="AL4332" s="78" t="s">
        <v>18161</v>
      </c>
      <c r="AM4332" s="72" t="s">
        <v>243</v>
      </c>
      <c r="AN4332" s="72" t="b">
        <v>0</v>
      </c>
      <c r="AO4332" s="78" t="s">
        <v>18161</v>
      </c>
      <c r="AP4332" s="72" t="s">
        <v>179</v>
      </c>
      <c r="AQ4332" s="72">
        <v>0</v>
      </c>
      <c r="AR4332" s="72">
        <v>0</v>
      </c>
      <c r="AS4332" s="72"/>
      <c r="AT4332" s="72"/>
      <c r="AU4332" s="72"/>
      <c r="AV4332" s="72"/>
      <c r="AW4332" s="72"/>
      <c r="AX4332" s="72"/>
      <c r="AY4332" s="72"/>
      <c r="AZ4332" s="72"/>
    </row>
    <row r="4333" spans="1:52" x14ac:dyDescent="0.35">
      <c r="A4333" s="70" t="s">
        <v>2621</v>
      </c>
      <c r="B4333" s="70" t="s">
        <v>2908</v>
      </c>
      <c r="C4333" s="83"/>
      <c r="D4333" s="84"/>
      <c r="E4333" s="85"/>
      <c r="F4333" s="86"/>
      <c r="G4333" s="83"/>
      <c r="H4333" s="81"/>
      <c r="I4333" s="87"/>
      <c r="J4333" s="87"/>
      <c r="K4333" s="36"/>
      <c r="L4333" s="90"/>
      <c r="M4333" s="90"/>
      <c r="N4333" s="89"/>
      <c r="O4333" s="72" t="s">
        <v>217</v>
      </c>
      <c r="P4333" s="74">
        <v>42828.51635416667</v>
      </c>
      <c r="Q4333" s="72" t="s">
        <v>5681</v>
      </c>
      <c r="R4333" s="72"/>
      <c r="S4333" s="72"/>
      <c r="T4333" s="72"/>
      <c r="U4333" s="72"/>
      <c r="V4333" s="76" t="s">
        <v>10673</v>
      </c>
      <c r="W4333" s="74">
        <v>42828.51635416667</v>
      </c>
      <c r="X4333" s="76" t="s">
        <v>14132</v>
      </c>
      <c r="Y4333" s="72"/>
      <c r="Z4333" s="72"/>
      <c r="AA4333" s="78" t="s">
        <v>18089</v>
      </c>
      <c r="AB4333" s="72"/>
      <c r="AC4333" s="72" t="b">
        <v>0</v>
      </c>
      <c r="AD4333" s="72">
        <v>0</v>
      </c>
      <c r="AE4333" s="78" t="s">
        <v>230</v>
      </c>
      <c r="AF4333" s="72" t="b">
        <v>0</v>
      </c>
      <c r="AG4333" s="72" t="s">
        <v>344</v>
      </c>
      <c r="AH4333" s="72"/>
      <c r="AI4333" s="78" t="s">
        <v>230</v>
      </c>
      <c r="AJ4333" s="72" t="b">
        <v>0</v>
      </c>
      <c r="AK4333" s="72">
        <v>96</v>
      </c>
      <c r="AL4333" s="78" t="s">
        <v>18161</v>
      </c>
      <c r="AM4333" s="72" t="s">
        <v>243</v>
      </c>
      <c r="AN4333" s="72" t="b">
        <v>0</v>
      </c>
      <c r="AO4333" s="78" t="s">
        <v>18161</v>
      </c>
      <c r="AP4333" s="72" t="s">
        <v>179</v>
      </c>
      <c r="AQ4333" s="72">
        <v>0</v>
      </c>
      <c r="AR4333" s="72">
        <v>0</v>
      </c>
      <c r="AS4333" s="72"/>
      <c r="AT4333" s="72"/>
      <c r="AU4333" s="72"/>
      <c r="AV4333" s="72"/>
      <c r="AW4333" s="72"/>
      <c r="AX4333" s="72"/>
      <c r="AY4333" s="72"/>
      <c r="AZ4333" s="72"/>
    </row>
    <row r="4334" spans="1:52" x14ac:dyDescent="0.35">
      <c r="A4334" s="70" t="s">
        <v>2621</v>
      </c>
      <c r="B4334" s="70" t="s">
        <v>2909</v>
      </c>
      <c r="C4334" s="83"/>
      <c r="D4334" s="84"/>
      <c r="E4334" s="85"/>
      <c r="F4334" s="86"/>
      <c r="G4334" s="83"/>
      <c r="H4334" s="81"/>
      <c r="I4334" s="87"/>
      <c r="J4334" s="87"/>
      <c r="K4334" s="36"/>
      <c r="L4334" s="90"/>
      <c r="M4334" s="90"/>
      <c r="N4334" s="89"/>
      <c r="O4334" s="72" t="s">
        <v>217</v>
      </c>
      <c r="P4334" s="74">
        <v>42828.51635416667</v>
      </c>
      <c r="Q4334" s="72" t="s">
        <v>5681</v>
      </c>
      <c r="R4334" s="72"/>
      <c r="S4334" s="72"/>
      <c r="T4334" s="72"/>
      <c r="U4334" s="72"/>
      <c r="V4334" s="76" t="s">
        <v>10673</v>
      </c>
      <c r="W4334" s="74">
        <v>42828.51635416667</v>
      </c>
      <c r="X4334" s="76" t="s">
        <v>14132</v>
      </c>
      <c r="Y4334" s="72"/>
      <c r="Z4334" s="72"/>
      <c r="AA4334" s="78" t="s">
        <v>18089</v>
      </c>
      <c r="AB4334" s="72"/>
      <c r="AC4334" s="72" t="b">
        <v>0</v>
      </c>
      <c r="AD4334" s="72">
        <v>0</v>
      </c>
      <c r="AE4334" s="78" t="s">
        <v>230</v>
      </c>
      <c r="AF4334" s="72" t="b">
        <v>0</v>
      </c>
      <c r="AG4334" s="72" t="s">
        <v>344</v>
      </c>
      <c r="AH4334" s="72"/>
      <c r="AI4334" s="78" t="s">
        <v>230</v>
      </c>
      <c r="AJ4334" s="72" t="b">
        <v>0</v>
      </c>
      <c r="AK4334" s="72">
        <v>96</v>
      </c>
      <c r="AL4334" s="78" t="s">
        <v>18161</v>
      </c>
      <c r="AM4334" s="72" t="s">
        <v>243</v>
      </c>
      <c r="AN4334" s="72" t="b">
        <v>0</v>
      </c>
      <c r="AO4334" s="78" t="s">
        <v>18161</v>
      </c>
      <c r="AP4334" s="72" t="s">
        <v>179</v>
      </c>
      <c r="AQ4334" s="72">
        <v>0</v>
      </c>
      <c r="AR4334" s="72">
        <v>0</v>
      </c>
      <c r="AS4334" s="72"/>
      <c r="AT4334" s="72"/>
      <c r="AU4334" s="72"/>
      <c r="AV4334" s="72"/>
      <c r="AW4334" s="72"/>
      <c r="AX4334" s="72"/>
      <c r="AY4334" s="72"/>
      <c r="AZ4334" s="72"/>
    </row>
    <row r="4335" spans="1:52" x14ac:dyDescent="0.35">
      <c r="A4335" s="70" t="s">
        <v>2621</v>
      </c>
      <c r="B4335" s="70" t="s">
        <v>2910</v>
      </c>
      <c r="C4335" s="83"/>
      <c r="D4335" s="84"/>
      <c r="E4335" s="85"/>
      <c r="F4335" s="86"/>
      <c r="G4335" s="83"/>
      <c r="H4335" s="81"/>
      <c r="I4335" s="87"/>
      <c r="J4335" s="87"/>
      <c r="K4335" s="36"/>
      <c r="L4335" s="90"/>
      <c r="M4335" s="90"/>
      <c r="N4335" s="89"/>
      <c r="O4335" s="72" t="s">
        <v>217</v>
      </c>
      <c r="P4335" s="74">
        <v>42828.51635416667</v>
      </c>
      <c r="Q4335" s="72" t="s">
        <v>5681</v>
      </c>
      <c r="R4335" s="72"/>
      <c r="S4335" s="72"/>
      <c r="T4335" s="72"/>
      <c r="U4335" s="72"/>
      <c r="V4335" s="76" t="s">
        <v>10673</v>
      </c>
      <c r="W4335" s="74">
        <v>42828.51635416667</v>
      </c>
      <c r="X4335" s="76" t="s">
        <v>14132</v>
      </c>
      <c r="Y4335" s="72"/>
      <c r="Z4335" s="72"/>
      <c r="AA4335" s="78" t="s">
        <v>18089</v>
      </c>
      <c r="AB4335" s="72"/>
      <c r="AC4335" s="72" t="b">
        <v>0</v>
      </c>
      <c r="AD4335" s="72">
        <v>0</v>
      </c>
      <c r="AE4335" s="78" t="s">
        <v>230</v>
      </c>
      <c r="AF4335" s="72" t="b">
        <v>0</v>
      </c>
      <c r="AG4335" s="72" t="s">
        <v>344</v>
      </c>
      <c r="AH4335" s="72"/>
      <c r="AI4335" s="78" t="s">
        <v>230</v>
      </c>
      <c r="AJ4335" s="72" t="b">
        <v>0</v>
      </c>
      <c r="AK4335" s="72">
        <v>96</v>
      </c>
      <c r="AL4335" s="78" t="s">
        <v>18161</v>
      </c>
      <c r="AM4335" s="72" t="s">
        <v>243</v>
      </c>
      <c r="AN4335" s="72" t="b">
        <v>0</v>
      </c>
      <c r="AO4335" s="78" t="s">
        <v>18161</v>
      </c>
      <c r="AP4335" s="72" t="s">
        <v>179</v>
      </c>
      <c r="AQ4335" s="72">
        <v>0</v>
      </c>
      <c r="AR4335" s="72">
        <v>0</v>
      </c>
      <c r="AS4335" s="72"/>
      <c r="AT4335" s="72"/>
      <c r="AU4335" s="72"/>
      <c r="AV4335" s="72"/>
      <c r="AW4335" s="72"/>
      <c r="AX4335" s="72"/>
      <c r="AY4335" s="72"/>
      <c r="AZ4335" s="72"/>
    </row>
    <row r="4336" spans="1:52" x14ac:dyDescent="0.35">
      <c r="A4336" s="70" t="s">
        <v>2621</v>
      </c>
      <c r="B4336" s="70" t="s">
        <v>2691</v>
      </c>
      <c r="C4336" s="83"/>
      <c r="D4336" s="84"/>
      <c r="E4336" s="85"/>
      <c r="F4336" s="86"/>
      <c r="G4336" s="83"/>
      <c r="H4336" s="81"/>
      <c r="I4336" s="87"/>
      <c r="J4336" s="87"/>
      <c r="K4336" s="36"/>
      <c r="L4336" s="90"/>
      <c r="M4336" s="90"/>
      <c r="N4336" s="89"/>
      <c r="O4336" s="72" t="s">
        <v>217</v>
      </c>
      <c r="P4336" s="74">
        <v>42828.51635416667</v>
      </c>
      <c r="Q4336" s="72" t="s">
        <v>5681</v>
      </c>
      <c r="R4336" s="72"/>
      <c r="S4336" s="72"/>
      <c r="T4336" s="72"/>
      <c r="U4336" s="72"/>
      <c r="V4336" s="76" t="s">
        <v>10673</v>
      </c>
      <c r="W4336" s="74">
        <v>42828.51635416667</v>
      </c>
      <c r="X4336" s="76" t="s">
        <v>14132</v>
      </c>
      <c r="Y4336" s="72"/>
      <c r="Z4336" s="72"/>
      <c r="AA4336" s="78" t="s">
        <v>18089</v>
      </c>
      <c r="AB4336" s="72"/>
      <c r="AC4336" s="72" t="b">
        <v>0</v>
      </c>
      <c r="AD4336" s="72">
        <v>0</v>
      </c>
      <c r="AE4336" s="78" t="s">
        <v>230</v>
      </c>
      <c r="AF4336" s="72" t="b">
        <v>0</v>
      </c>
      <c r="AG4336" s="72" t="s">
        <v>344</v>
      </c>
      <c r="AH4336" s="72"/>
      <c r="AI4336" s="78" t="s">
        <v>230</v>
      </c>
      <c r="AJ4336" s="72" t="b">
        <v>0</v>
      </c>
      <c r="AK4336" s="72">
        <v>96</v>
      </c>
      <c r="AL4336" s="78" t="s">
        <v>18161</v>
      </c>
      <c r="AM4336" s="72" t="s">
        <v>243</v>
      </c>
      <c r="AN4336" s="72" t="b">
        <v>0</v>
      </c>
      <c r="AO4336" s="78" t="s">
        <v>18161</v>
      </c>
      <c r="AP4336" s="72" t="s">
        <v>179</v>
      </c>
      <c r="AQ4336" s="72">
        <v>0</v>
      </c>
      <c r="AR4336" s="72">
        <v>0</v>
      </c>
      <c r="AS4336" s="72"/>
      <c r="AT4336" s="72"/>
      <c r="AU4336" s="72"/>
      <c r="AV4336" s="72"/>
      <c r="AW4336" s="72"/>
      <c r="AX4336" s="72"/>
      <c r="AY4336" s="72"/>
      <c r="AZ4336" s="72"/>
    </row>
    <row r="4337" spans="1:52" x14ac:dyDescent="0.35">
      <c r="A4337" s="70" t="s">
        <v>2621</v>
      </c>
      <c r="B4337" s="70" t="s">
        <v>2911</v>
      </c>
      <c r="C4337" s="83"/>
      <c r="D4337" s="84"/>
      <c r="E4337" s="85"/>
      <c r="F4337" s="86"/>
      <c r="G4337" s="83"/>
      <c r="H4337" s="81"/>
      <c r="I4337" s="87"/>
      <c r="J4337" s="87"/>
      <c r="K4337" s="36"/>
      <c r="L4337" s="90"/>
      <c r="M4337" s="90"/>
      <c r="N4337" s="89"/>
      <c r="O4337" s="72" t="s">
        <v>217</v>
      </c>
      <c r="P4337" s="74">
        <v>42828.51635416667</v>
      </c>
      <c r="Q4337" s="72" t="s">
        <v>5681</v>
      </c>
      <c r="R4337" s="72"/>
      <c r="S4337" s="72"/>
      <c r="T4337" s="72"/>
      <c r="U4337" s="72"/>
      <c r="V4337" s="76" t="s">
        <v>10673</v>
      </c>
      <c r="W4337" s="74">
        <v>42828.51635416667</v>
      </c>
      <c r="X4337" s="76" t="s">
        <v>14132</v>
      </c>
      <c r="Y4337" s="72"/>
      <c r="Z4337" s="72"/>
      <c r="AA4337" s="78" t="s">
        <v>18089</v>
      </c>
      <c r="AB4337" s="72"/>
      <c r="AC4337" s="72" t="b">
        <v>0</v>
      </c>
      <c r="AD4337" s="72">
        <v>0</v>
      </c>
      <c r="AE4337" s="78" t="s">
        <v>230</v>
      </c>
      <c r="AF4337" s="72" t="b">
        <v>0</v>
      </c>
      <c r="AG4337" s="72" t="s">
        <v>344</v>
      </c>
      <c r="AH4337" s="72"/>
      <c r="AI4337" s="78" t="s">
        <v>230</v>
      </c>
      <c r="AJ4337" s="72" t="b">
        <v>0</v>
      </c>
      <c r="AK4337" s="72">
        <v>96</v>
      </c>
      <c r="AL4337" s="78" t="s">
        <v>18161</v>
      </c>
      <c r="AM4337" s="72" t="s">
        <v>243</v>
      </c>
      <c r="AN4337" s="72" t="b">
        <v>0</v>
      </c>
      <c r="AO4337" s="78" t="s">
        <v>18161</v>
      </c>
      <c r="AP4337" s="72" t="s">
        <v>179</v>
      </c>
      <c r="AQ4337" s="72">
        <v>0</v>
      </c>
      <c r="AR4337" s="72">
        <v>0</v>
      </c>
      <c r="AS4337" s="72"/>
      <c r="AT4337" s="72"/>
      <c r="AU4337" s="72"/>
      <c r="AV4337" s="72"/>
      <c r="AW4337" s="72"/>
      <c r="AX4337" s="72"/>
      <c r="AY4337" s="72"/>
      <c r="AZ4337" s="72"/>
    </row>
    <row r="4338" spans="1:52" x14ac:dyDescent="0.35">
      <c r="A4338" s="70" t="s">
        <v>2621</v>
      </c>
      <c r="B4338" s="70" t="s">
        <v>2912</v>
      </c>
      <c r="C4338" s="83"/>
      <c r="D4338" s="84"/>
      <c r="E4338" s="85"/>
      <c r="F4338" s="86"/>
      <c r="G4338" s="83"/>
      <c r="H4338" s="81"/>
      <c r="I4338" s="87"/>
      <c r="J4338" s="87"/>
      <c r="K4338" s="36"/>
      <c r="L4338" s="90"/>
      <c r="M4338" s="90"/>
      <c r="N4338" s="89"/>
      <c r="O4338" s="72" t="s">
        <v>217</v>
      </c>
      <c r="P4338" s="74">
        <v>42828.51635416667</v>
      </c>
      <c r="Q4338" s="72" t="s">
        <v>5681</v>
      </c>
      <c r="R4338" s="72"/>
      <c r="S4338" s="72"/>
      <c r="T4338" s="72"/>
      <c r="U4338" s="72"/>
      <c r="V4338" s="76" t="s">
        <v>10673</v>
      </c>
      <c r="W4338" s="74">
        <v>42828.51635416667</v>
      </c>
      <c r="X4338" s="76" t="s">
        <v>14132</v>
      </c>
      <c r="Y4338" s="72"/>
      <c r="Z4338" s="72"/>
      <c r="AA4338" s="78" t="s">
        <v>18089</v>
      </c>
      <c r="AB4338" s="72"/>
      <c r="AC4338" s="72" t="b">
        <v>0</v>
      </c>
      <c r="AD4338" s="72">
        <v>0</v>
      </c>
      <c r="AE4338" s="78" t="s">
        <v>230</v>
      </c>
      <c r="AF4338" s="72" t="b">
        <v>0</v>
      </c>
      <c r="AG4338" s="72" t="s">
        <v>344</v>
      </c>
      <c r="AH4338" s="72"/>
      <c r="AI4338" s="78" t="s">
        <v>230</v>
      </c>
      <c r="AJ4338" s="72" t="b">
        <v>0</v>
      </c>
      <c r="AK4338" s="72">
        <v>96</v>
      </c>
      <c r="AL4338" s="78" t="s">
        <v>18161</v>
      </c>
      <c r="AM4338" s="72" t="s">
        <v>243</v>
      </c>
      <c r="AN4338" s="72" t="b">
        <v>0</v>
      </c>
      <c r="AO4338" s="78" t="s">
        <v>18161</v>
      </c>
      <c r="AP4338" s="72" t="s">
        <v>179</v>
      </c>
      <c r="AQ4338" s="72">
        <v>0</v>
      </c>
      <c r="AR4338" s="72">
        <v>0</v>
      </c>
      <c r="AS4338" s="72"/>
      <c r="AT4338" s="72"/>
      <c r="AU4338" s="72"/>
      <c r="AV4338" s="72"/>
      <c r="AW4338" s="72"/>
      <c r="AX4338" s="72"/>
      <c r="AY4338" s="72"/>
      <c r="AZ4338" s="72"/>
    </row>
    <row r="4339" spans="1:52" x14ac:dyDescent="0.35">
      <c r="A4339" s="70" t="s">
        <v>2621</v>
      </c>
      <c r="B4339" s="70" t="s">
        <v>2913</v>
      </c>
      <c r="C4339" s="83"/>
      <c r="D4339" s="84"/>
      <c r="E4339" s="85"/>
      <c r="F4339" s="86"/>
      <c r="G4339" s="83"/>
      <c r="H4339" s="81"/>
      <c r="I4339" s="87"/>
      <c r="J4339" s="87"/>
      <c r="K4339" s="36"/>
      <c r="L4339" s="90"/>
      <c r="M4339" s="90"/>
      <c r="N4339" s="89"/>
      <c r="O4339" s="72" t="s">
        <v>217</v>
      </c>
      <c r="P4339" s="74">
        <v>42828.51635416667</v>
      </c>
      <c r="Q4339" s="72" t="s">
        <v>5681</v>
      </c>
      <c r="R4339" s="72"/>
      <c r="S4339" s="72"/>
      <c r="T4339" s="72"/>
      <c r="U4339" s="72"/>
      <c r="V4339" s="76" t="s">
        <v>10673</v>
      </c>
      <c r="W4339" s="74">
        <v>42828.51635416667</v>
      </c>
      <c r="X4339" s="76" t="s">
        <v>14132</v>
      </c>
      <c r="Y4339" s="72"/>
      <c r="Z4339" s="72"/>
      <c r="AA4339" s="78" t="s">
        <v>18089</v>
      </c>
      <c r="AB4339" s="72"/>
      <c r="AC4339" s="72" t="b">
        <v>0</v>
      </c>
      <c r="AD4339" s="72">
        <v>0</v>
      </c>
      <c r="AE4339" s="78" t="s">
        <v>230</v>
      </c>
      <c r="AF4339" s="72" t="b">
        <v>0</v>
      </c>
      <c r="AG4339" s="72" t="s">
        <v>344</v>
      </c>
      <c r="AH4339" s="72"/>
      <c r="AI4339" s="78" t="s">
        <v>230</v>
      </c>
      <c r="AJ4339" s="72" t="b">
        <v>0</v>
      </c>
      <c r="AK4339" s="72">
        <v>96</v>
      </c>
      <c r="AL4339" s="78" t="s">
        <v>18161</v>
      </c>
      <c r="AM4339" s="72" t="s">
        <v>243</v>
      </c>
      <c r="AN4339" s="72" t="b">
        <v>0</v>
      </c>
      <c r="AO4339" s="78" t="s">
        <v>18161</v>
      </c>
      <c r="AP4339" s="72" t="s">
        <v>179</v>
      </c>
      <c r="AQ4339" s="72">
        <v>0</v>
      </c>
      <c r="AR4339" s="72">
        <v>0</v>
      </c>
      <c r="AS4339" s="72"/>
      <c r="AT4339" s="72"/>
      <c r="AU4339" s="72"/>
      <c r="AV4339" s="72"/>
      <c r="AW4339" s="72"/>
      <c r="AX4339" s="72"/>
      <c r="AY4339" s="72"/>
      <c r="AZ4339" s="72"/>
    </row>
    <row r="4340" spans="1:52" x14ac:dyDescent="0.35">
      <c r="A4340" s="70" t="s">
        <v>2621</v>
      </c>
      <c r="B4340" s="70" t="s">
        <v>2579</v>
      </c>
      <c r="C4340" s="83"/>
      <c r="D4340" s="84"/>
      <c r="E4340" s="85"/>
      <c r="F4340" s="86"/>
      <c r="G4340" s="83"/>
      <c r="H4340" s="81"/>
      <c r="I4340" s="87"/>
      <c r="J4340" s="87"/>
      <c r="K4340" s="36"/>
      <c r="L4340" s="90"/>
      <c r="M4340" s="90"/>
      <c r="N4340" s="89"/>
      <c r="O4340" s="72" t="s">
        <v>217</v>
      </c>
      <c r="P4340" s="74">
        <v>42828.51635416667</v>
      </c>
      <c r="Q4340" s="72" t="s">
        <v>5681</v>
      </c>
      <c r="R4340" s="72"/>
      <c r="S4340" s="72"/>
      <c r="T4340" s="72"/>
      <c r="U4340" s="72"/>
      <c r="V4340" s="76" t="s">
        <v>10673</v>
      </c>
      <c r="W4340" s="74">
        <v>42828.51635416667</v>
      </c>
      <c r="X4340" s="76" t="s">
        <v>14132</v>
      </c>
      <c r="Y4340" s="72"/>
      <c r="Z4340" s="72"/>
      <c r="AA4340" s="78" t="s">
        <v>18089</v>
      </c>
      <c r="AB4340" s="72"/>
      <c r="AC4340" s="72" t="b">
        <v>0</v>
      </c>
      <c r="AD4340" s="72">
        <v>0</v>
      </c>
      <c r="AE4340" s="78" t="s">
        <v>230</v>
      </c>
      <c r="AF4340" s="72" t="b">
        <v>0</v>
      </c>
      <c r="AG4340" s="72" t="s">
        <v>344</v>
      </c>
      <c r="AH4340" s="72"/>
      <c r="AI4340" s="78" t="s">
        <v>230</v>
      </c>
      <c r="AJ4340" s="72" t="b">
        <v>0</v>
      </c>
      <c r="AK4340" s="72">
        <v>96</v>
      </c>
      <c r="AL4340" s="78" t="s">
        <v>18161</v>
      </c>
      <c r="AM4340" s="72" t="s">
        <v>243</v>
      </c>
      <c r="AN4340" s="72" t="b">
        <v>0</v>
      </c>
      <c r="AO4340" s="78" t="s">
        <v>18161</v>
      </c>
      <c r="AP4340" s="72" t="s">
        <v>179</v>
      </c>
      <c r="AQ4340" s="72">
        <v>0</v>
      </c>
      <c r="AR4340" s="72">
        <v>0</v>
      </c>
      <c r="AS4340" s="72"/>
      <c r="AT4340" s="72"/>
      <c r="AU4340" s="72"/>
      <c r="AV4340" s="72"/>
      <c r="AW4340" s="72"/>
      <c r="AX4340" s="72"/>
      <c r="AY4340" s="72"/>
      <c r="AZ4340" s="72"/>
    </row>
    <row r="4341" spans="1:52" x14ac:dyDescent="0.35">
      <c r="A4341" s="70" t="s">
        <v>2621</v>
      </c>
      <c r="B4341" s="70" t="s">
        <v>2580</v>
      </c>
      <c r="C4341" s="83"/>
      <c r="D4341" s="84"/>
      <c r="E4341" s="85"/>
      <c r="F4341" s="86"/>
      <c r="G4341" s="83"/>
      <c r="H4341" s="81"/>
      <c r="I4341" s="87"/>
      <c r="J4341" s="87"/>
      <c r="K4341" s="36"/>
      <c r="L4341" s="90"/>
      <c r="M4341" s="90"/>
      <c r="N4341" s="89"/>
      <c r="O4341" s="72" t="s">
        <v>217</v>
      </c>
      <c r="P4341" s="74">
        <v>42828.51635416667</v>
      </c>
      <c r="Q4341" s="72" t="s">
        <v>5681</v>
      </c>
      <c r="R4341" s="72"/>
      <c r="S4341" s="72"/>
      <c r="T4341" s="72"/>
      <c r="U4341" s="72"/>
      <c r="V4341" s="76" t="s">
        <v>10673</v>
      </c>
      <c r="W4341" s="74">
        <v>42828.51635416667</v>
      </c>
      <c r="X4341" s="76" t="s">
        <v>14132</v>
      </c>
      <c r="Y4341" s="72"/>
      <c r="Z4341" s="72"/>
      <c r="AA4341" s="78" t="s">
        <v>18089</v>
      </c>
      <c r="AB4341" s="72"/>
      <c r="AC4341" s="72" t="b">
        <v>0</v>
      </c>
      <c r="AD4341" s="72">
        <v>0</v>
      </c>
      <c r="AE4341" s="78" t="s">
        <v>230</v>
      </c>
      <c r="AF4341" s="72" t="b">
        <v>0</v>
      </c>
      <c r="AG4341" s="72" t="s">
        <v>344</v>
      </c>
      <c r="AH4341" s="72"/>
      <c r="AI4341" s="78" t="s">
        <v>230</v>
      </c>
      <c r="AJ4341" s="72" t="b">
        <v>0</v>
      </c>
      <c r="AK4341" s="72">
        <v>96</v>
      </c>
      <c r="AL4341" s="78" t="s">
        <v>18161</v>
      </c>
      <c r="AM4341" s="72" t="s">
        <v>243</v>
      </c>
      <c r="AN4341" s="72" t="b">
        <v>0</v>
      </c>
      <c r="AO4341" s="78" t="s">
        <v>18161</v>
      </c>
      <c r="AP4341" s="72" t="s">
        <v>179</v>
      </c>
      <c r="AQ4341" s="72">
        <v>0</v>
      </c>
      <c r="AR4341" s="72">
        <v>0</v>
      </c>
      <c r="AS4341" s="72"/>
      <c r="AT4341" s="72"/>
      <c r="AU4341" s="72"/>
      <c r="AV4341" s="72"/>
      <c r="AW4341" s="72"/>
      <c r="AX4341" s="72"/>
      <c r="AY4341" s="72"/>
      <c r="AZ4341" s="72"/>
    </row>
    <row r="4342" spans="1:52" x14ac:dyDescent="0.35">
      <c r="A4342" s="70" t="s">
        <v>2622</v>
      </c>
      <c r="B4342" s="70" t="s">
        <v>2908</v>
      </c>
      <c r="C4342" s="83"/>
      <c r="D4342" s="84"/>
      <c r="E4342" s="85"/>
      <c r="F4342" s="86"/>
      <c r="G4342" s="83"/>
      <c r="H4342" s="81"/>
      <c r="I4342" s="87"/>
      <c r="J4342" s="87"/>
      <c r="K4342" s="36"/>
      <c r="L4342" s="90"/>
      <c r="M4342" s="90"/>
      <c r="N4342" s="89"/>
      <c r="O4342" s="72" t="s">
        <v>217</v>
      </c>
      <c r="P4342" s="74">
        <v>42828.51635416667</v>
      </c>
      <c r="Q4342" s="72" t="s">
        <v>5681</v>
      </c>
      <c r="R4342" s="72"/>
      <c r="S4342" s="72"/>
      <c r="T4342" s="72"/>
      <c r="U4342" s="72"/>
      <c r="V4342" s="76" t="s">
        <v>10674</v>
      </c>
      <c r="W4342" s="74">
        <v>42828.51635416667</v>
      </c>
      <c r="X4342" s="76" t="s">
        <v>14133</v>
      </c>
      <c r="Y4342" s="72"/>
      <c r="Z4342" s="72"/>
      <c r="AA4342" s="78" t="s">
        <v>18090</v>
      </c>
      <c r="AB4342" s="72"/>
      <c r="AC4342" s="72" t="b">
        <v>0</v>
      </c>
      <c r="AD4342" s="72">
        <v>0</v>
      </c>
      <c r="AE4342" s="78" t="s">
        <v>230</v>
      </c>
      <c r="AF4342" s="72" t="b">
        <v>0</v>
      </c>
      <c r="AG4342" s="72" t="s">
        <v>344</v>
      </c>
      <c r="AH4342" s="72"/>
      <c r="AI4342" s="78" t="s">
        <v>230</v>
      </c>
      <c r="AJ4342" s="72" t="b">
        <v>0</v>
      </c>
      <c r="AK4342" s="72">
        <v>96</v>
      </c>
      <c r="AL4342" s="78" t="s">
        <v>18161</v>
      </c>
      <c r="AM4342" s="72" t="s">
        <v>243</v>
      </c>
      <c r="AN4342" s="72" t="b">
        <v>0</v>
      </c>
      <c r="AO4342" s="78" t="s">
        <v>18161</v>
      </c>
      <c r="AP4342" s="72" t="s">
        <v>179</v>
      </c>
      <c r="AQ4342" s="72">
        <v>0</v>
      </c>
      <c r="AR4342" s="72">
        <v>0</v>
      </c>
      <c r="AS4342" s="72"/>
      <c r="AT4342" s="72"/>
      <c r="AU4342" s="72"/>
      <c r="AV4342" s="72"/>
      <c r="AW4342" s="72"/>
      <c r="AX4342" s="72"/>
      <c r="AY4342" s="72"/>
      <c r="AZ4342" s="72"/>
    </row>
    <row r="4343" spans="1:52" x14ac:dyDescent="0.35">
      <c r="A4343" s="70" t="s">
        <v>2622</v>
      </c>
      <c r="B4343" s="70" t="s">
        <v>2909</v>
      </c>
      <c r="C4343" s="83"/>
      <c r="D4343" s="84"/>
      <c r="E4343" s="85"/>
      <c r="F4343" s="86"/>
      <c r="G4343" s="83"/>
      <c r="H4343" s="81"/>
      <c r="I4343" s="87"/>
      <c r="J4343" s="87"/>
      <c r="K4343" s="36"/>
      <c r="L4343" s="90"/>
      <c r="M4343" s="90"/>
      <c r="N4343" s="89"/>
      <c r="O4343" s="72" t="s">
        <v>217</v>
      </c>
      <c r="P4343" s="74">
        <v>42828.51635416667</v>
      </c>
      <c r="Q4343" s="72" t="s">
        <v>5681</v>
      </c>
      <c r="R4343" s="72"/>
      <c r="S4343" s="72"/>
      <c r="T4343" s="72"/>
      <c r="U4343" s="72"/>
      <c r="V4343" s="76" t="s">
        <v>10674</v>
      </c>
      <c r="W4343" s="74">
        <v>42828.51635416667</v>
      </c>
      <c r="X4343" s="76" t="s">
        <v>14133</v>
      </c>
      <c r="Y4343" s="72"/>
      <c r="Z4343" s="72"/>
      <c r="AA4343" s="78" t="s">
        <v>18090</v>
      </c>
      <c r="AB4343" s="72"/>
      <c r="AC4343" s="72" t="b">
        <v>0</v>
      </c>
      <c r="AD4343" s="72">
        <v>0</v>
      </c>
      <c r="AE4343" s="78" t="s">
        <v>230</v>
      </c>
      <c r="AF4343" s="72" t="b">
        <v>0</v>
      </c>
      <c r="AG4343" s="72" t="s">
        <v>344</v>
      </c>
      <c r="AH4343" s="72"/>
      <c r="AI4343" s="78" t="s">
        <v>230</v>
      </c>
      <c r="AJ4343" s="72" t="b">
        <v>0</v>
      </c>
      <c r="AK4343" s="72">
        <v>96</v>
      </c>
      <c r="AL4343" s="78" t="s">
        <v>18161</v>
      </c>
      <c r="AM4343" s="72" t="s">
        <v>243</v>
      </c>
      <c r="AN4343" s="72" t="b">
        <v>0</v>
      </c>
      <c r="AO4343" s="78" t="s">
        <v>18161</v>
      </c>
      <c r="AP4343" s="72" t="s">
        <v>179</v>
      </c>
      <c r="AQ4343" s="72">
        <v>0</v>
      </c>
      <c r="AR4343" s="72">
        <v>0</v>
      </c>
      <c r="AS4343" s="72"/>
      <c r="AT4343" s="72"/>
      <c r="AU4343" s="72"/>
      <c r="AV4343" s="72"/>
      <c r="AW4343" s="72"/>
      <c r="AX4343" s="72"/>
      <c r="AY4343" s="72"/>
      <c r="AZ4343" s="72"/>
    </row>
    <row r="4344" spans="1:52" x14ac:dyDescent="0.35">
      <c r="A4344" s="70" t="s">
        <v>2622</v>
      </c>
      <c r="B4344" s="70" t="s">
        <v>2910</v>
      </c>
      <c r="C4344" s="83"/>
      <c r="D4344" s="84"/>
      <c r="E4344" s="85"/>
      <c r="F4344" s="86"/>
      <c r="G4344" s="83"/>
      <c r="H4344" s="81"/>
      <c r="I4344" s="87"/>
      <c r="J4344" s="87"/>
      <c r="K4344" s="36"/>
      <c r="L4344" s="90"/>
      <c r="M4344" s="90"/>
      <c r="N4344" s="89"/>
      <c r="O4344" s="72" t="s">
        <v>217</v>
      </c>
      <c r="P4344" s="74">
        <v>42828.51635416667</v>
      </c>
      <c r="Q4344" s="72" t="s">
        <v>5681</v>
      </c>
      <c r="R4344" s="72"/>
      <c r="S4344" s="72"/>
      <c r="T4344" s="72"/>
      <c r="U4344" s="72"/>
      <c r="V4344" s="76" t="s">
        <v>10674</v>
      </c>
      <c r="W4344" s="74">
        <v>42828.51635416667</v>
      </c>
      <c r="X4344" s="76" t="s">
        <v>14133</v>
      </c>
      <c r="Y4344" s="72"/>
      <c r="Z4344" s="72"/>
      <c r="AA4344" s="78" t="s">
        <v>18090</v>
      </c>
      <c r="AB4344" s="72"/>
      <c r="AC4344" s="72" t="b">
        <v>0</v>
      </c>
      <c r="AD4344" s="72">
        <v>0</v>
      </c>
      <c r="AE4344" s="78" t="s">
        <v>230</v>
      </c>
      <c r="AF4344" s="72" t="b">
        <v>0</v>
      </c>
      <c r="AG4344" s="72" t="s">
        <v>344</v>
      </c>
      <c r="AH4344" s="72"/>
      <c r="AI4344" s="78" t="s">
        <v>230</v>
      </c>
      <c r="AJ4344" s="72" t="b">
        <v>0</v>
      </c>
      <c r="AK4344" s="72">
        <v>96</v>
      </c>
      <c r="AL4344" s="78" t="s">
        <v>18161</v>
      </c>
      <c r="AM4344" s="72" t="s">
        <v>243</v>
      </c>
      <c r="AN4344" s="72" t="b">
        <v>0</v>
      </c>
      <c r="AO4344" s="78" t="s">
        <v>18161</v>
      </c>
      <c r="AP4344" s="72" t="s">
        <v>179</v>
      </c>
      <c r="AQ4344" s="72">
        <v>0</v>
      </c>
      <c r="AR4344" s="72">
        <v>0</v>
      </c>
      <c r="AS4344" s="72"/>
      <c r="AT4344" s="72"/>
      <c r="AU4344" s="72"/>
      <c r="AV4344" s="72"/>
      <c r="AW4344" s="72"/>
      <c r="AX4344" s="72"/>
      <c r="AY4344" s="72"/>
      <c r="AZ4344" s="72"/>
    </row>
    <row r="4345" spans="1:52" x14ac:dyDescent="0.35">
      <c r="A4345" s="70" t="s">
        <v>2622</v>
      </c>
      <c r="B4345" s="70" t="s">
        <v>2691</v>
      </c>
      <c r="C4345" s="83"/>
      <c r="D4345" s="84"/>
      <c r="E4345" s="85"/>
      <c r="F4345" s="86"/>
      <c r="G4345" s="83"/>
      <c r="H4345" s="81"/>
      <c r="I4345" s="87"/>
      <c r="J4345" s="87"/>
      <c r="K4345" s="36"/>
      <c r="L4345" s="90"/>
      <c r="M4345" s="90"/>
      <c r="N4345" s="89"/>
      <c r="O4345" s="72" t="s">
        <v>217</v>
      </c>
      <c r="P4345" s="74">
        <v>42828.51635416667</v>
      </c>
      <c r="Q4345" s="72" t="s">
        <v>5681</v>
      </c>
      <c r="R4345" s="72"/>
      <c r="S4345" s="72"/>
      <c r="T4345" s="72"/>
      <c r="U4345" s="72"/>
      <c r="V4345" s="76" t="s">
        <v>10674</v>
      </c>
      <c r="W4345" s="74">
        <v>42828.51635416667</v>
      </c>
      <c r="X4345" s="76" t="s">
        <v>14133</v>
      </c>
      <c r="Y4345" s="72"/>
      <c r="Z4345" s="72"/>
      <c r="AA4345" s="78" t="s">
        <v>18090</v>
      </c>
      <c r="AB4345" s="72"/>
      <c r="AC4345" s="72" t="b">
        <v>0</v>
      </c>
      <c r="AD4345" s="72">
        <v>0</v>
      </c>
      <c r="AE4345" s="78" t="s">
        <v>230</v>
      </c>
      <c r="AF4345" s="72" t="b">
        <v>0</v>
      </c>
      <c r="AG4345" s="72" t="s">
        <v>344</v>
      </c>
      <c r="AH4345" s="72"/>
      <c r="AI4345" s="78" t="s">
        <v>230</v>
      </c>
      <c r="AJ4345" s="72" t="b">
        <v>0</v>
      </c>
      <c r="AK4345" s="72">
        <v>96</v>
      </c>
      <c r="AL4345" s="78" t="s">
        <v>18161</v>
      </c>
      <c r="AM4345" s="72" t="s">
        <v>243</v>
      </c>
      <c r="AN4345" s="72" t="b">
        <v>0</v>
      </c>
      <c r="AO4345" s="78" t="s">
        <v>18161</v>
      </c>
      <c r="AP4345" s="72" t="s">
        <v>179</v>
      </c>
      <c r="AQ4345" s="72">
        <v>0</v>
      </c>
      <c r="AR4345" s="72">
        <v>0</v>
      </c>
      <c r="AS4345" s="72"/>
      <c r="AT4345" s="72"/>
      <c r="AU4345" s="72"/>
      <c r="AV4345" s="72"/>
      <c r="AW4345" s="72"/>
      <c r="AX4345" s="72"/>
      <c r="AY4345" s="72"/>
      <c r="AZ4345" s="72"/>
    </row>
    <row r="4346" spans="1:52" x14ac:dyDescent="0.35">
      <c r="A4346" s="70" t="s">
        <v>2622</v>
      </c>
      <c r="B4346" s="70" t="s">
        <v>2911</v>
      </c>
      <c r="C4346" s="83"/>
      <c r="D4346" s="84"/>
      <c r="E4346" s="85"/>
      <c r="F4346" s="86"/>
      <c r="G4346" s="83"/>
      <c r="H4346" s="81"/>
      <c r="I4346" s="87"/>
      <c r="J4346" s="87"/>
      <c r="K4346" s="36"/>
      <c r="L4346" s="90"/>
      <c r="M4346" s="90"/>
      <c r="N4346" s="89"/>
      <c r="O4346" s="72" t="s">
        <v>217</v>
      </c>
      <c r="P4346" s="74">
        <v>42828.51635416667</v>
      </c>
      <c r="Q4346" s="72" t="s">
        <v>5681</v>
      </c>
      <c r="R4346" s="72"/>
      <c r="S4346" s="72"/>
      <c r="T4346" s="72"/>
      <c r="U4346" s="72"/>
      <c r="V4346" s="76" t="s">
        <v>10674</v>
      </c>
      <c r="W4346" s="74">
        <v>42828.51635416667</v>
      </c>
      <c r="X4346" s="76" t="s">
        <v>14133</v>
      </c>
      <c r="Y4346" s="72"/>
      <c r="Z4346" s="72"/>
      <c r="AA4346" s="78" t="s">
        <v>18090</v>
      </c>
      <c r="AB4346" s="72"/>
      <c r="AC4346" s="72" t="b">
        <v>0</v>
      </c>
      <c r="AD4346" s="72">
        <v>0</v>
      </c>
      <c r="AE4346" s="78" t="s">
        <v>230</v>
      </c>
      <c r="AF4346" s="72" t="b">
        <v>0</v>
      </c>
      <c r="AG4346" s="72" t="s">
        <v>344</v>
      </c>
      <c r="AH4346" s="72"/>
      <c r="AI4346" s="78" t="s">
        <v>230</v>
      </c>
      <c r="AJ4346" s="72" t="b">
        <v>0</v>
      </c>
      <c r="AK4346" s="72">
        <v>96</v>
      </c>
      <c r="AL4346" s="78" t="s">
        <v>18161</v>
      </c>
      <c r="AM4346" s="72" t="s">
        <v>243</v>
      </c>
      <c r="AN4346" s="72" t="b">
        <v>0</v>
      </c>
      <c r="AO4346" s="78" t="s">
        <v>18161</v>
      </c>
      <c r="AP4346" s="72" t="s">
        <v>179</v>
      </c>
      <c r="AQ4346" s="72">
        <v>0</v>
      </c>
      <c r="AR4346" s="72">
        <v>0</v>
      </c>
      <c r="AS4346" s="72"/>
      <c r="AT4346" s="72"/>
      <c r="AU4346" s="72"/>
      <c r="AV4346" s="72"/>
      <c r="AW4346" s="72"/>
      <c r="AX4346" s="72"/>
      <c r="AY4346" s="72"/>
      <c r="AZ4346" s="72"/>
    </row>
    <row r="4347" spans="1:52" x14ac:dyDescent="0.35">
      <c r="A4347" s="70" t="s">
        <v>2622</v>
      </c>
      <c r="B4347" s="70" t="s">
        <v>2912</v>
      </c>
      <c r="C4347" s="83"/>
      <c r="D4347" s="84"/>
      <c r="E4347" s="85"/>
      <c r="F4347" s="86"/>
      <c r="G4347" s="83"/>
      <c r="H4347" s="81"/>
      <c r="I4347" s="87"/>
      <c r="J4347" s="87"/>
      <c r="K4347" s="36"/>
      <c r="L4347" s="90"/>
      <c r="M4347" s="90"/>
      <c r="N4347" s="89"/>
      <c r="O4347" s="72" t="s">
        <v>217</v>
      </c>
      <c r="P4347" s="74">
        <v>42828.51635416667</v>
      </c>
      <c r="Q4347" s="72" t="s">
        <v>5681</v>
      </c>
      <c r="R4347" s="72"/>
      <c r="S4347" s="72"/>
      <c r="T4347" s="72"/>
      <c r="U4347" s="72"/>
      <c r="V4347" s="76" t="s">
        <v>10674</v>
      </c>
      <c r="W4347" s="74">
        <v>42828.51635416667</v>
      </c>
      <c r="X4347" s="76" t="s">
        <v>14133</v>
      </c>
      <c r="Y4347" s="72"/>
      <c r="Z4347" s="72"/>
      <c r="AA4347" s="78" t="s">
        <v>18090</v>
      </c>
      <c r="AB4347" s="72"/>
      <c r="AC4347" s="72" t="b">
        <v>0</v>
      </c>
      <c r="AD4347" s="72">
        <v>0</v>
      </c>
      <c r="AE4347" s="78" t="s">
        <v>230</v>
      </c>
      <c r="AF4347" s="72" t="b">
        <v>0</v>
      </c>
      <c r="AG4347" s="72" t="s">
        <v>344</v>
      </c>
      <c r="AH4347" s="72"/>
      <c r="AI4347" s="78" t="s">
        <v>230</v>
      </c>
      <c r="AJ4347" s="72" t="b">
        <v>0</v>
      </c>
      <c r="AK4347" s="72">
        <v>96</v>
      </c>
      <c r="AL4347" s="78" t="s">
        <v>18161</v>
      </c>
      <c r="AM4347" s="72" t="s">
        <v>243</v>
      </c>
      <c r="AN4347" s="72" t="b">
        <v>0</v>
      </c>
      <c r="AO4347" s="78" t="s">
        <v>18161</v>
      </c>
      <c r="AP4347" s="72" t="s">
        <v>179</v>
      </c>
      <c r="AQ4347" s="72">
        <v>0</v>
      </c>
      <c r="AR4347" s="72">
        <v>0</v>
      </c>
      <c r="AS4347" s="72"/>
      <c r="AT4347" s="72"/>
      <c r="AU4347" s="72"/>
      <c r="AV4347" s="72"/>
      <c r="AW4347" s="72"/>
      <c r="AX4347" s="72"/>
      <c r="AY4347" s="72"/>
      <c r="AZ4347" s="72"/>
    </row>
    <row r="4348" spans="1:52" x14ac:dyDescent="0.35">
      <c r="A4348" s="70" t="s">
        <v>2622</v>
      </c>
      <c r="B4348" s="70" t="s">
        <v>2913</v>
      </c>
      <c r="C4348" s="83"/>
      <c r="D4348" s="84"/>
      <c r="E4348" s="85"/>
      <c r="F4348" s="86"/>
      <c r="G4348" s="83"/>
      <c r="H4348" s="81"/>
      <c r="I4348" s="87"/>
      <c r="J4348" s="87"/>
      <c r="K4348" s="36"/>
      <c r="L4348" s="90"/>
      <c r="M4348" s="90"/>
      <c r="N4348" s="89"/>
      <c r="O4348" s="72" t="s">
        <v>217</v>
      </c>
      <c r="P4348" s="74">
        <v>42828.51635416667</v>
      </c>
      <c r="Q4348" s="72" t="s">
        <v>5681</v>
      </c>
      <c r="R4348" s="72"/>
      <c r="S4348" s="72"/>
      <c r="T4348" s="72"/>
      <c r="U4348" s="72"/>
      <c r="V4348" s="76" t="s">
        <v>10674</v>
      </c>
      <c r="W4348" s="74">
        <v>42828.51635416667</v>
      </c>
      <c r="X4348" s="76" t="s">
        <v>14133</v>
      </c>
      <c r="Y4348" s="72"/>
      <c r="Z4348" s="72"/>
      <c r="AA4348" s="78" t="s">
        <v>18090</v>
      </c>
      <c r="AB4348" s="72"/>
      <c r="AC4348" s="72" t="b">
        <v>0</v>
      </c>
      <c r="AD4348" s="72">
        <v>0</v>
      </c>
      <c r="AE4348" s="78" t="s">
        <v>230</v>
      </c>
      <c r="AF4348" s="72" t="b">
        <v>0</v>
      </c>
      <c r="AG4348" s="72" t="s">
        <v>344</v>
      </c>
      <c r="AH4348" s="72"/>
      <c r="AI4348" s="78" t="s">
        <v>230</v>
      </c>
      <c r="AJ4348" s="72" t="b">
        <v>0</v>
      </c>
      <c r="AK4348" s="72">
        <v>96</v>
      </c>
      <c r="AL4348" s="78" t="s">
        <v>18161</v>
      </c>
      <c r="AM4348" s="72" t="s">
        <v>243</v>
      </c>
      <c r="AN4348" s="72" t="b">
        <v>0</v>
      </c>
      <c r="AO4348" s="78" t="s">
        <v>18161</v>
      </c>
      <c r="AP4348" s="72" t="s">
        <v>179</v>
      </c>
      <c r="AQ4348" s="72">
        <v>0</v>
      </c>
      <c r="AR4348" s="72">
        <v>0</v>
      </c>
      <c r="AS4348" s="72"/>
      <c r="AT4348" s="72"/>
      <c r="AU4348" s="72"/>
      <c r="AV4348" s="72"/>
      <c r="AW4348" s="72"/>
      <c r="AX4348" s="72"/>
      <c r="AY4348" s="72"/>
      <c r="AZ4348" s="72"/>
    </row>
    <row r="4349" spans="1:52" x14ac:dyDescent="0.35">
      <c r="A4349" s="70" t="s">
        <v>2622</v>
      </c>
      <c r="B4349" s="70" t="s">
        <v>2579</v>
      </c>
      <c r="C4349" s="83"/>
      <c r="D4349" s="84"/>
      <c r="E4349" s="85"/>
      <c r="F4349" s="86"/>
      <c r="G4349" s="83"/>
      <c r="H4349" s="81"/>
      <c r="I4349" s="87"/>
      <c r="J4349" s="87"/>
      <c r="K4349" s="36"/>
      <c r="L4349" s="90"/>
      <c r="M4349" s="90"/>
      <c r="N4349" s="89"/>
      <c r="O4349" s="72" t="s">
        <v>217</v>
      </c>
      <c r="P4349" s="74">
        <v>42828.51635416667</v>
      </c>
      <c r="Q4349" s="72" t="s">
        <v>5681</v>
      </c>
      <c r="R4349" s="72"/>
      <c r="S4349" s="72"/>
      <c r="T4349" s="72"/>
      <c r="U4349" s="72"/>
      <c r="V4349" s="76" t="s">
        <v>10674</v>
      </c>
      <c r="W4349" s="74">
        <v>42828.51635416667</v>
      </c>
      <c r="X4349" s="76" t="s">
        <v>14133</v>
      </c>
      <c r="Y4349" s="72"/>
      <c r="Z4349" s="72"/>
      <c r="AA4349" s="78" t="s">
        <v>18090</v>
      </c>
      <c r="AB4349" s="72"/>
      <c r="AC4349" s="72" t="b">
        <v>0</v>
      </c>
      <c r="AD4349" s="72">
        <v>0</v>
      </c>
      <c r="AE4349" s="78" t="s">
        <v>230</v>
      </c>
      <c r="AF4349" s="72" t="b">
        <v>0</v>
      </c>
      <c r="AG4349" s="72" t="s">
        <v>344</v>
      </c>
      <c r="AH4349" s="72"/>
      <c r="AI4349" s="78" t="s">
        <v>230</v>
      </c>
      <c r="AJ4349" s="72" t="b">
        <v>0</v>
      </c>
      <c r="AK4349" s="72">
        <v>96</v>
      </c>
      <c r="AL4349" s="78" t="s">
        <v>18161</v>
      </c>
      <c r="AM4349" s="72" t="s">
        <v>243</v>
      </c>
      <c r="AN4349" s="72" t="b">
        <v>0</v>
      </c>
      <c r="AO4349" s="78" t="s">
        <v>18161</v>
      </c>
      <c r="AP4349" s="72" t="s">
        <v>179</v>
      </c>
      <c r="AQ4349" s="72">
        <v>0</v>
      </c>
      <c r="AR4349" s="72">
        <v>0</v>
      </c>
      <c r="AS4349" s="72"/>
      <c r="AT4349" s="72"/>
      <c r="AU4349" s="72"/>
      <c r="AV4349" s="72"/>
      <c r="AW4349" s="72"/>
      <c r="AX4349" s="72"/>
      <c r="AY4349" s="72"/>
      <c r="AZ4349" s="72"/>
    </row>
    <row r="4350" spans="1:52" x14ac:dyDescent="0.35">
      <c r="A4350" s="70" t="s">
        <v>2622</v>
      </c>
      <c r="B4350" s="70" t="s">
        <v>2580</v>
      </c>
      <c r="C4350" s="83"/>
      <c r="D4350" s="84"/>
      <c r="E4350" s="85"/>
      <c r="F4350" s="86"/>
      <c r="G4350" s="83"/>
      <c r="H4350" s="81"/>
      <c r="I4350" s="87"/>
      <c r="J4350" s="87"/>
      <c r="K4350" s="36"/>
      <c r="L4350" s="90"/>
      <c r="M4350" s="90"/>
      <c r="N4350" s="89"/>
      <c r="O4350" s="72" t="s">
        <v>217</v>
      </c>
      <c r="P4350" s="74">
        <v>42828.51635416667</v>
      </c>
      <c r="Q4350" s="72" t="s">
        <v>5681</v>
      </c>
      <c r="R4350" s="72"/>
      <c r="S4350" s="72"/>
      <c r="T4350" s="72"/>
      <c r="U4350" s="72"/>
      <c r="V4350" s="76" t="s">
        <v>10674</v>
      </c>
      <c r="W4350" s="74">
        <v>42828.51635416667</v>
      </c>
      <c r="X4350" s="76" t="s">
        <v>14133</v>
      </c>
      <c r="Y4350" s="72"/>
      <c r="Z4350" s="72"/>
      <c r="AA4350" s="78" t="s">
        <v>18090</v>
      </c>
      <c r="AB4350" s="72"/>
      <c r="AC4350" s="72" t="b">
        <v>0</v>
      </c>
      <c r="AD4350" s="72">
        <v>0</v>
      </c>
      <c r="AE4350" s="78" t="s">
        <v>230</v>
      </c>
      <c r="AF4350" s="72" t="b">
        <v>0</v>
      </c>
      <c r="AG4350" s="72" t="s">
        <v>344</v>
      </c>
      <c r="AH4350" s="72"/>
      <c r="AI4350" s="78" t="s">
        <v>230</v>
      </c>
      <c r="AJ4350" s="72" t="b">
        <v>0</v>
      </c>
      <c r="AK4350" s="72">
        <v>96</v>
      </c>
      <c r="AL4350" s="78" t="s">
        <v>18161</v>
      </c>
      <c r="AM4350" s="72" t="s">
        <v>243</v>
      </c>
      <c r="AN4350" s="72" t="b">
        <v>0</v>
      </c>
      <c r="AO4350" s="78" t="s">
        <v>18161</v>
      </c>
      <c r="AP4350" s="72" t="s">
        <v>179</v>
      </c>
      <c r="AQ4350" s="72">
        <v>0</v>
      </c>
      <c r="AR4350" s="72">
        <v>0</v>
      </c>
      <c r="AS4350" s="72"/>
      <c r="AT4350" s="72"/>
      <c r="AU4350" s="72"/>
      <c r="AV4350" s="72"/>
      <c r="AW4350" s="72"/>
      <c r="AX4350" s="72"/>
      <c r="AY4350" s="72"/>
      <c r="AZ4350" s="72"/>
    </row>
    <row r="4351" spans="1:52" x14ac:dyDescent="0.35">
      <c r="A4351" s="70" t="s">
        <v>2623</v>
      </c>
      <c r="B4351" s="70" t="s">
        <v>2908</v>
      </c>
      <c r="C4351" s="83"/>
      <c r="D4351" s="84"/>
      <c r="E4351" s="85"/>
      <c r="F4351" s="86"/>
      <c r="G4351" s="83"/>
      <c r="H4351" s="81"/>
      <c r="I4351" s="87"/>
      <c r="J4351" s="87"/>
      <c r="K4351" s="36"/>
      <c r="L4351" s="90"/>
      <c r="M4351" s="90"/>
      <c r="N4351" s="89"/>
      <c r="O4351" s="72" t="s">
        <v>217</v>
      </c>
      <c r="P4351" s="74">
        <v>42828.51635416667</v>
      </c>
      <c r="Q4351" s="72" t="s">
        <v>5681</v>
      </c>
      <c r="R4351" s="72"/>
      <c r="S4351" s="72"/>
      <c r="T4351" s="72"/>
      <c r="U4351" s="72"/>
      <c r="V4351" s="76" t="s">
        <v>10675</v>
      </c>
      <c r="W4351" s="74">
        <v>42828.51635416667</v>
      </c>
      <c r="X4351" s="76" t="s">
        <v>14134</v>
      </c>
      <c r="Y4351" s="72"/>
      <c r="Z4351" s="72"/>
      <c r="AA4351" s="78" t="s">
        <v>18091</v>
      </c>
      <c r="AB4351" s="72"/>
      <c r="AC4351" s="72" t="b">
        <v>0</v>
      </c>
      <c r="AD4351" s="72">
        <v>0</v>
      </c>
      <c r="AE4351" s="78" t="s">
        <v>230</v>
      </c>
      <c r="AF4351" s="72" t="b">
        <v>0</v>
      </c>
      <c r="AG4351" s="72" t="s">
        <v>344</v>
      </c>
      <c r="AH4351" s="72"/>
      <c r="AI4351" s="78" t="s">
        <v>230</v>
      </c>
      <c r="AJ4351" s="72" t="b">
        <v>0</v>
      </c>
      <c r="AK4351" s="72">
        <v>96</v>
      </c>
      <c r="AL4351" s="78" t="s">
        <v>18161</v>
      </c>
      <c r="AM4351" s="72" t="s">
        <v>243</v>
      </c>
      <c r="AN4351" s="72" t="b">
        <v>0</v>
      </c>
      <c r="AO4351" s="78" t="s">
        <v>18161</v>
      </c>
      <c r="AP4351" s="72" t="s">
        <v>179</v>
      </c>
      <c r="AQ4351" s="72">
        <v>0</v>
      </c>
      <c r="AR4351" s="72">
        <v>0</v>
      </c>
      <c r="AS4351" s="72"/>
      <c r="AT4351" s="72"/>
      <c r="AU4351" s="72"/>
      <c r="AV4351" s="72"/>
      <c r="AW4351" s="72"/>
      <c r="AX4351" s="72"/>
      <c r="AY4351" s="72"/>
      <c r="AZ4351" s="72"/>
    </row>
    <row r="4352" spans="1:52" x14ac:dyDescent="0.35">
      <c r="A4352" s="70" t="s">
        <v>2623</v>
      </c>
      <c r="B4352" s="70" t="s">
        <v>2909</v>
      </c>
      <c r="C4352" s="83"/>
      <c r="D4352" s="84"/>
      <c r="E4352" s="85"/>
      <c r="F4352" s="86"/>
      <c r="G4352" s="83"/>
      <c r="H4352" s="81"/>
      <c r="I4352" s="87"/>
      <c r="J4352" s="87"/>
      <c r="K4352" s="36"/>
      <c r="L4352" s="90"/>
      <c r="M4352" s="90"/>
      <c r="N4352" s="89"/>
      <c r="O4352" s="72" t="s">
        <v>217</v>
      </c>
      <c r="P4352" s="74">
        <v>42828.51635416667</v>
      </c>
      <c r="Q4352" s="72" t="s">
        <v>5681</v>
      </c>
      <c r="R4352" s="72"/>
      <c r="S4352" s="72"/>
      <c r="T4352" s="72"/>
      <c r="U4352" s="72"/>
      <c r="V4352" s="76" t="s">
        <v>10675</v>
      </c>
      <c r="W4352" s="74">
        <v>42828.51635416667</v>
      </c>
      <c r="X4352" s="76" t="s">
        <v>14134</v>
      </c>
      <c r="Y4352" s="72"/>
      <c r="Z4352" s="72"/>
      <c r="AA4352" s="78" t="s">
        <v>18091</v>
      </c>
      <c r="AB4352" s="72"/>
      <c r="AC4352" s="72" t="b">
        <v>0</v>
      </c>
      <c r="AD4352" s="72">
        <v>0</v>
      </c>
      <c r="AE4352" s="78" t="s">
        <v>230</v>
      </c>
      <c r="AF4352" s="72" t="b">
        <v>0</v>
      </c>
      <c r="AG4352" s="72" t="s">
        <v>344</v>
      </c>
      <c r="AH4352" s="72"/>
      <c r="AI4352" s="78" t="s">
        <v>230</v>
      </c>
      <c r="AJ4352" s="72" t="b">
        <v>0</v>
      </c>
      <c r="AK4352" s="72">
        <v>96</v>
      </c>
      <c r="AL4352" s="78" t="s">
        <v>18161</v>
      </c>
      <c r="AM4352" s="72" t="s">
        <v>243</v>
      </c>
      <c r="AN4352" s="72" t="b">
        <v>0</v>
      </c>
      <c r="AO4352" s="78" t="s">
        <v>18161</v>
      </c>
      <c r="AP4352" s="72" t="s">
        <v>179</v>
      </c>
      <c r="AQ4352" s="72">
        <v>0</v>
      </c>
      <c r="AR4352" s="72">
        <v>0</v>
      </c>
      <c r="AS4352" s="72"/>
      <c r="AT4352" s="72"/>
      <c r="AU4352" s="72"/>
      <c r="AV4352" s="72"/>
      <c r="AW4352" s="72"/>
      <c r="AX4352" s="72"/>
      <c r="AY4352" s="72"/>
      <c r="AZ4352" s="72"/>
    </row>
    <row r="4353" spans="1:52" x14ac:dyDescent="0.35">
      <c r="A4353" s="70" t="s">
        <v>2623</v>
      </c>
      <c r="B4353" s="70" t="s">
        <v>2910</v>
      </c>
      <c r="C4353" s="83"/>
      <c r="D4353" s="84"/>
      <c r="E4353" s="85"/>
      <c r="F4353" s="86"/>
      <c r="G4353" s="83"/>
      <c r="H4353" s="81"/>
      <c r="I4353" s="87"/>
      <c r="J4353" s="87"/>
      <c r="K4353" s="36"/>
      <c r="L4353" s="90"/>
      <c r="M4353" s="90"/>
      <c r="N4353" s="89"/>
      <c r="O4353" s="72" t="s">
        <v>217</v>
      </c>
      <c r="P4353" s="74">
        <v>42828.51635416667</v>
      </c>
      <c r="Q4353" s="72" t="s">
        <v>5681</v>
      </c>
      <c r="R4353" s="72"/>
      <c r="S4353" s="72"/>
      <c r="T4353" s="72"/>
      <c r="U4353" s="72"/>
      <c r="V4353" s="76" t="s">
        <v>10675</v>
      </c>
      <c r="W4353" s="74">
        <v>42828.51635416667</v>
      </c>
      <c r="X4353" s="76" t="s">
        <v>14134</v>
      </c>
      <c r="Y4353" s="72"/>
      <c r="Z4353" s="72"/>
      <c r="AA4353" s="78" t="s">
        <v>18091</v>
      </c>
      <c r="AB4353" s="72"/>
      <c r="AC4353" s="72" t="b">
        <v>0</v>
      </c>
      <c r="AD4353" s="72">
        <v>0</v>
      </c>
      <c r="AE4353" s="78" t="s">
        <v>230</v>
      </c>
      <c r="AF4353" s="72" t="b">
        <v>0</v>
      </c>
      <c r="AG4353" s="72" t="s">
        <v>344</v>
      </c>
      <c r="AH4353" s="72"/>
      <c r="AI4353" s="78" t="s">
        <v>230</v>
      </c>
      <c r="AJ4353" s="72" t="b">
        <v>0</v>
      </c>
      <c r="AK4353" s="72">
        <v>96</v>
      </c>
      <c r="AL4353" s="78" t="s">
        <v>18161</v>
      </c>
      <c r="AM4353" s="72" t="s">
        <v>243</v>
      </c>
      <c r="AN4353" s="72" t="b">
        <v>0</v>
      </c>
      <c r="AO4353" s="78" t="s">
        <v>18161</v>
      </c>
      <c r="AP4353" s="72" t="s">
        <v>179</v>
      </c>
      <c r="AQ4353" s="72">
        <v>0</v>
      </c>
      <c r="AR4353" s="72">
        <v>0</v>
      </c>
      <c r="AS4353" s="72"/>
      <c r="AT4353" s="72"/>
      <c r="AU4353" s="72"/>
      <c r="AV4353" s="72"/>
      <c r="AW4353" s="72"/>
      <c r="AX4353" s="72"/>
      <c r="AY4353" s="72"/>
      <c r="AZ4353" s="72"/>
    </row>
    <row r="4354" spans="1:52" x14ac:dyDescent="0.35">
      <c r="A4354" s="70" t="s">
        <v>2623</v>
      </c>
      <c r="B4354" s="70" t="s">
        <v>2691</v>
      </c>
      <c r="C4354" s="83"/>
      <c r="D4354" s="84"/>
      <c r="E4354" s="85"/>
      <c r="F4354" s="86"/>
      <c r="G4354" s="83"/>
      <c r="H4354" s="81"/>
      <c r="I4354" s="87"/>
      <c r="J4354" s="87"/>
      <c r="K4354" s="36"/>
      <c r="L4354" s="90"/>
      <c r="M4354" s="90"/>
      <c r="N4354" s="89"/>
      <c r="O4354" s="72" t="s">
        <v>217</v>
      </c>
      <c r="P4354" s="74">
        <v>42828.51635416667</v>
      </c>
      <c r="Q4354" s="72" t="s">
        <v>5681</v>
      </c>
      <c r="R4354" s="72"/>
      <c r="S4354" s="72"/>
      <c r="T4354" s="72"/>
      <c r="U4354" s="72"/>
      <c r="V4354" s="76" t="s">
        <v>10675</v>
      </c>
      <c r="W4354" s="74">
        <v>42828.51635416667</v>
      </c>
      <c r="X4354" s="76" t="s">
        <v>14134</v>
      </c>
      <c r="Y4354" s="72"/>
      <c r="Z4354" s="72"/>
      <c r="AA4354" s="78" t="s">
        <v>18091</v>
      </c>
      <c r="AB4354" s="72"/>
      <c r="AC4354" s="72" t="b">
        <v>0</v>
      </c>
      <c r="AD4354" s="72">
        <v>0</v>
      </c>
      <c r="AE4354" s="78" t="s">
        <v>230</v>
      </c>
      <c r="AF4354" s="72" t="b">
        <v>0</v>
      </c>
      <c r="AG4354" s="72" t="s">
        <v>344</v>
      </c>
      <c r="AH4354" s="72"/>
      <c r="AI4354" s="78" t="s">
        <v>230</v>
      </c>
      <c r="AJ4354" s="72" t="b">
        <v>0</v>
      </c>
      <c r="AK4354" s="72">
        <v>96</v>
      </c>
      <c r="AL4354" s="78" t="s">
        <v>18161</v>
      </c>
      <c r="AM4354" s="72" t="s">
        <v>243</v>
      </c>
      <c r="AN4354" s="72" t="b">
        <v>0</v>
      </c>
      <c r="AO4354" s="78" t="s">
        <v>18161</v>
      </c>
      <c r="AP4354" s="72" t="s">
        <v>179</v>
      </c>
      <c r="AQ4354" s="72">
        <v>0</v>
      </c>
      <c r="AR4354" s="72">
        <v>0</v>
      </c>
      <c r="AS4354" s="72"/>
      <c r="AT4354" s="72"/>
      <c r="AU4354" s="72"/>
      <c r="AV4354" s="72"/>
      <c r="AW4354" s="72"/>
      <c r="AX4354" s="72"/>
      <c r="AY4354" s="72"/>
      <c r="AZ4354" s="72"/>
    </row>
    <row r="4355" spans="1:52" x14ac:dyDescent="0.35">
      <c r="A4355" s="70" t="s">
        <v>2623</v>
      </c>
      <c r="B4355" s="70" t="s">
        <v>2911</v>
      </c>
      <c r="C4355" s="83"/>
      <c r="D4355" s="84"/>
      <c r="E4355" s="85"/>
      <c r="F4355" s="86"/>
      <c r="G4355" s="83"/>
      <c r="H4355" s="81"/>
      <c r="I4355" s="87"/>
      <c r="J4355" s="87"/>
      <c r="K4355" s="36"/>
      <c r="L4355" s="90"/>
      <c r="M4355" s="90"/>
      <c r="N4355" s="89"/>
      <c r="O4355" s="72" t="s">
        <v>217</v>
      </c>
      <c r="P4355" s="74">
        <v>42828.51635416667</v>
      </c>
      <c r="Q4355" s="72" t="s">
        <v>5681</v>
      </c>
      <c r="R4355" s="72"/>
      <c r="S4355" s="72"/>
      <c r="T4355" s="72"/>
      <c r="U4355" s="72"/>
      <c r="V4355" s="76" t="s">
        <v>10675</v>
      </c>
      <c r="W4355" s="74">
        <v>42828.51635416667</v>
      </c>
      <c r="X4355" s="76" t="s">
        <v>14134</v>
      </c>
      <c r="Y4355" s="72"/>
      <c r="Z4355" s="72"/>
      <c r="AA4355" s="78" t="s">
        <v>18091</v>
      </c>
      <c r="AB4355" s="72"/>
      <c r="AC4355" s="72" t="b">
        <v>0</v>
      </c>
      <c r="AD4355" s="72">
        <v>0</v>
      </c>
      <c r="AE4355" s="78" t="s">
        <v>230</v>
      </c>
      <c r="AF4355" s="72" t="b">
        <v>0</v>
      </c>
      <c r="AG4355" s="72" t="s">
        <v>344</v>
      </c>
      <c r="AH4355" s="72"/>
      <c r="AI4355" s="78" t="s">
        <v>230</v>
      </c>
      <c r="AJ4355" s="72" t="b">
        <v>0</v>
      </c>
      <c r="AK4355" s="72">
        <v>96</v>
      </c>
      <c r="AL4355" s="78" t="s">
        <v>18161</v>
      </c>
      <c r="AM4355" s="72" t="s">
        <v>243</v>
      </c>
      <c r="AN4355" s="72" t="b">
        <v>0</v>
      </c>
      <c r="AO4355" s="78" t="s">
        <v>18161</v>
      </c>
      <c r="AP4355" s="72" t="s">
        <v>179</v>
      </c>
      <c r="AQ4355" s="72">
        <v>0</v>
      </c>
      <c r="AR4355" s="72">
        <v>0</v>
      </c>
      <c r="AS4355" s="72"/>
      <c r="AT4355" s="72"/>
      <c r="AU4355" s="72"/>
      <c r="AV4355" s="72"/>
      <c r="AW4355" s="72"/>
      <c r="AX4355" s="72"/>
      <c r="AY4355" s="72"/>
      <c r="AZ4355" s="72"/>
    </row>
    <row r="4356" spans="1:52" x14ac:dyDescent="0.35">
      <c r="A4356" s="70" t="s">
        <v>2623</v>
      </c>
      <c r="B4356" s="70" t="s">
        <v>2912</v>
      </c>
      <c r="C4356" s="83"/>
      <c r="D4356" s="84"/>
      <c r="E4356" s="85"/>
      <c r="F4356" s="86"/>
      <c r="G4356" s="83"/>
      <c r="H4356" s="81"/>
      <c r="I4356" s="87"/>
      <c r="J4356" s="87"/>
      <c r="K4356" s="36"/>
      <c r="L4356" s="90"/>
      <c r="M4356" s="90"/>
      <c r="N4356" s="89"/>
      <c r="O4356" s="72" t="s">
        <v>217</v>
      </c>
      <c r="P4356" s="74">
        <v>42828.51635416667</v>
      </c>
      <c r="Q4356" s="72" t="s">
        <v>5681</v>
      </c>
      <c r="R4356" s="72"/>
      <c r="S4356" s="72"/>
      <c r="T4356" s="72"/>
      <c r="U4356" s="72"/>
      <c r="V4356" s="76" t="s">
        <v>10675</v>
      </c>
      <c r="W4356" s="74">
        <v>42828.51635416667</v>
      </c>
      <c r="X4356" s="76" t="s">
        <v>14134</v>
      </c>
      <c r="Y4356" s="72"/>
      <c r="Z4356" s="72"/>
      <c r="AA4356" s="78" t="s">
        <v>18091</v>
      </c>
      <c r="AB4356" s="72"/>
      <c r="AC4356" s="72" t="b">
        <v>0</v>
      </c>
      <c r="AD4356" s="72">
        <v>0</v>
      </c>
      <c r="AE4356" s="78" t="s">
        <v>230</v>
      </c>
      <c r="AF4356" s="72" t="b">
        <v>0</v>
      </c>
      <c r="AG4356" s="72" t="s">
        <v>344</v>
      </c>
      <c r="AH4356" s="72"/>
      <c r="AI4356" s="78" t="s">
        <v>230</v>
      </c>
      <c r="AJ4356" s="72" t="b">
        <v>0</v>
      </c>
      <c r="AK4356" s="72">
        <v>96</v>
      </c>
      <c r="AL4356" s="78" t="s">
        <v>18161</v>
      </c>
      <c r="AM4356" s="72" t="s">
        <v>243</v>
      </c>
      <c r="AN4356" s="72" t="b">
        <v>0</v>
      </c>
      <c r="AO4356" s="78" t="s">
        <v>18161</v>
      </c>
      <c r="AP4356" s="72" t="s">
        <v>179</v>
      </c>
      <c r="AQ4356" s="72">
        <v>0</v>
      </c>
      <c r="AR4356" s="72">
        <v>0</v>
      </c>
      <c r="AS4356" s="72"/>
      <c r="AT4356" s="72"/>
      <c r="AU4356" s="72"/>
      <c r="AV4356" s="72"/>
      <c r="AW4356" s="72"/>
      <c r="AX4356" s="72"/>
      <c r="AY4356" s="72"/>
      <c r="AZ4356" s="72"/>
    </row>
    <row r="4357" spans="1:52" x14ac:dyDescent="0.35">
      <c r="A4357" s="70" t="s">
        <v>2623</v>
      </c>
      <c r="B4357" s="70" t="s">
        <v>2913</v>
      </c>
      <c r="C4357" s="83"/>
      <c r="D4357" s="84"/>
      <c r="E4357" s="85"/>
      <c r="F4357" s="86"/>
      <c r="G4357" s="83"/>
      <c r="H4357" s="81"/>
      <c r="I4357" s="87"/>
      <c r="J4357" s="87"/>
      <c r="K4357" s="36"/>
      <c r="L4357" s="90"/>
      <c r="M4357" s="90"/>
      <c r="N4357" s="89"/>
      <c r="O4357" s="72" t="s">
        <v>217</v>
      </c>
      <c r="P4357" s="74">
        <v>42828.51635416667</v>
      </c>
      <c r="Q4357" s="72" t="s">
        <v>5681</v>
      </c>
      <c r="R4357" s="72"/>
      <c r="S4357" s="72"/>
      <c r="T4357" s="72"/>
      <c r="U4357" s="72"/>
      <c r="V4357" s="76" t="s">
        <v>10675</v>
      </c>
      <c r="W4357" s="74">
        <v>42828.51635416667</v>
      </c>
      <c r="X4357" s="76" t="s">
        <v>14134</v>
      </c>
      <c r="Y4357" s="72"/>
      <c r="Z4357" s="72"/>
      <c r="AA4357" s="78" t="s">
        <v>18091</v>
      </c>
      <c r="AB4357" s="72"/>
      <c r="AC4357" s="72" t="b">
        <v>0</v>
      </c>
      <c r="AD4357" s="72">
        <v>0</v>
      </c>
      <c r="AE4357" s="78" t="s">
        <v>230</v>
      </c>
      <c r="AF4357" s="72" t="b">
        <v>0</v>
      </c>
      <c r="AG4357" s="72" t="s">
        <v>344</v>
      </c>
      <c r="AH4357" s="72"/>
      <c r="AI4357" s="78" t="s">
        <v>230</v>
      </c>
      <c r="AJ4357" s="72" t="b">
        <v>0</v>
      </c>
      <c r="AK4357" s="72">
        <v>96</v>
      </c>
      <c r="AL4357" s="78" t="s">
        <v>18161</v>
      </c>
      <c r="AM4357" s="72" t="s">
        <v>243</v>
      </c>
      <c r="AN4357" s="72" t="b">
        <v>0</v>
      </c>
      <c r="AO4357" s="78" t="s">
        <v>18161</v>
      </c>
      <c r="AP4357" s="72" t="s">
        <v>179</v>
      </c>
      <c r="AQ4357" s="72">
        <v>0</v>
      </c>
      <c r="AR4357" s="72">
        <v>0</v>
      </c>
      <c r="AS4357" s="72"/>
      <c r="AT4357" s="72"/>
      <c r="AU4357" s="72"/>
      <c r="AV4357" s="72"/>
      <c r="AW4357" s="72"/>
      <c r="AX4357" s="72"/>
      <c r="AY4357" s="72"/>
      <c r="AZ4357" s="72"/>
    </row>
    <row r="4358" spans="1:52" x14ac:dyDescent="0.35">
      <c r="A4358" s="70" t="s">
        <v>2623</v>
      </c>
      <c r="B4358" s="70" t="s">
        <v>2579</v>
      </c>
      <c r="C4358" s="83"/>
      <c r="D4358" s="84"/>
      <c r="E4358" s="85"/>
      <c r="F4358" s="86"/>
      <c r="G4358" s="83"/>
      <c r="H4358" s="81"/>
      <c r="I4358" s="87"/>
      <c r="J4358" s="87"/>
      <c r="K4358" s="36"/>
      <c r="L4358" s="90"/>
      <c r="M4358" s="90"/>
      <c r="N4358" s="89"/>
      <c r="O4358" s="72" t="s">
        <v>217</v>
      </c>
      <c r="P4358" s="74">
        <v>42828.51635416667</v>
      </c>
      <c r="Q4358" s="72" t="s">
        <v>5681</v>
      </c>
      <c r="R4358" s="72"/>
      <c r="S4358" s="72"/>
      <c r="T4358" s="72"/>
      <c r="U4358" s="72"/>
      <c r="V4358" s="76" t="s">
        <v>10675</v>
      </c>
      <c r="W4358" s="74">
        <v>42828.51635416667</v>
      </c>
      <c r="X4358" s="76" t="s">
        <v>14134</v>
      </c>
      <c r="Y4358" s="72"/>
      <c r="Z4358" s="72"/>
      <c r="AA4358" s="78" t="s">
        <v>18091</v>
      </c>
      <c r="AB4358" s="72"/>
      <c r="AC4358" s="72" t="b">
        <v>0</v>
      </c>
      <c r="AD4358" s="72">
        <v>0</v>
      </c>
      <c r="AE4358" s="78" t="s">
        <v>230</v>
      </c>
      <c r="AF4358" s="72" t="b">
        <v>0</v>
      </c>
      <c r="AG4358" s="72" t="s">
        <v>344</v>
      </c>
      <c r="AH4358" s="72"/>
      <c r="AI4358" s="78" t="s">
        <v>230</v>
      </c>
      <c r="AJ4358" s="72" t="b">
        <v>0</v>
      </c>
      <c r="AK4358" s="72">
        <v>96</v>
      </c>
      <c r="AL4358" s="78" t="s">
        <v>18161</v>
      </c>
      <c r="AM4358" s="72" t="s">
        <v>243</v>
      </c>
      <c r="AN4358" s="72" t="b">
        <v>0</v>
      </c>
      <c r="AO4358" s="78" t="s">
        <v>18161</v>
      </c>
      <c r="AP4358" s="72" t="s">
        <v>179</v>
      </c>
      <c r="AQ4358" s="72">
        <v>0</v>
      </c>
      <c r="AR4358" s="72">
        <v>0</v>
      </c>
      <c r="AS4358" s="72"/>
      <c r="AT4358" s="72"/>
      <c r="AU4358" s="72"/>
      <c r="AV4358" s="72"/>
      <c r="AW4358" s="72"/>
      <c r="AX4358" s="72"/>
      <c r="AY4358" s="72"/>
      <c r="AZ4358" s="72"/>
    </row>
    <row r="4359" spans="1:52" x14ac:dyDescent="0.35">
      <c r="A4359" s="70" t="s">
        <v>2623</v>
      </c>
      <c r="B4359" s="70" t="s">
        <v>2580</v>
      </c>
      <c r="C4359" s="83"/>
      <c r="D4359" s="84"/>
      <c r="E4359" s="85"/>
      <c r="F4359" s="86"/>
      <c r="G4359" s="83"/>
      <c r="H4359" s="81"/>
      <c r="I4359" s="87"/>
      <c r="J4359" s="87"/>
      <c r="K4359" s="36"/>
      <c r="L4359" s="90"/>
      <c r="M4359" s="90"/>
      <c r="N4359" s="89"/>
      <c r="O4359" s="72" t="s">
        <v>217</v>
      </c>
      <c r="P4359" s="74">
        <v>42828.51635416667</v>
      </c>
      <c r="Q4359" s="72" t="s">
        <v>5681</v>
      </c>
      <c r="R4359" s="72"/>
      <c r="S4359" s="72"/>
      <c r="T4359" s="72"/>
      <c r="U4359" s="72"/>
      <c r="V4359" s="76" t="s">
        <v>10675</v>
      </c>
      <c r="W4359" s="74">
        <v>42828.51635416667</v>
      </c>
      <c r="X4359" s="76" t="s">
        <v>14134</v>
      </c>
      <c r="Y4359" s="72"/>
      <c r="Z4359" s="72"/>
      <c r="AA4359" s="78" t="s">
        <v>18091</v>
      </c>
      <c r="AB4359" s="72"/>
      <c r="AC4359" s="72" t="b">
        <v>0</v>
      </c>
      <c r="AD4359" s="72">
        <v>0</v>
      </c>
      <c r="AE4359" s="78" t="s">
        <v>230</v>
      </c>
      <c r="AF4359" s="72" t="b">
        <v>0</v>
      </c>
      <c r="AG4359" s="72" t="s">
        <v>344</v>
      </c>
      <c r="AH4359" s="72"/>
      <c r="AI4359" s="78" t="s">
        <v>230</v>
      </c>
      <c r="AJ4359" s="72" t="b">
        <v>0</v>
      </c>
      <c r="AK4359" s="72">
        <v>96</v>
      </c>
      <c r="AL4359" s="78" t="s">
        <v>18161</v>
      </c>
      <c r="AM4359" s="72" t="s">
        <v>243</v>
      </c>
      <c r="AN4359" s="72" t="b">
        <v>0</v>
      </c>
      <c r="AO4359" s="78" t="s">
        <v>18161</v>
      </c>
      <c r="AP4359" s="72" t="s">
        <v>179</v>
      </c>
      <c r="AQ4359" s="72">
        <v>0</v>
      </c>
      <c r="AR4359" s="72">
        <v>0</v>
      </c>
      <c r="AS4359" s="72"/>
      <c r="AT4359" s="72"/>
      <c r="AU4359" s="72"/>
      <c r="AV4359" s="72"/>
      <c r="AW4359" s="72"/>
      <c r="AX4359" s="72"/>
      <c r="AY4359" s="72"/>
      <c r="AZ4359" s="72"/>
    </row>
    <row r="4360" spans="1:52" x14ac:dyDescent="0.35">
      <c r="A4360" s="70" t="s">
        <v>2624</v>
      </c>
      <c r="B4360" s="70" t="s">
        <v>2908</v>
      </c>
      <c r="C4360" s="83"/>
      <c r="D4360" s="84"/>
      <c r="E4360" s="85"/>
      <c r="F4360" s="86"/>
      <c r="G4360" s="83"/>
      <c r="H4360" s="81"/>
      <c r="I4360" s="87"/>
      <c r="J4360" s="87"/>
      <c r="K4360" s="36"/>
      <c r="L4360" s="90"/>
      <c r="M4360" s="90"/>
      <c r="N4360" s="89"/>
      <c r="O4360" s="72" t="s">
        <v>217</v>
      </c>
      <c r="P4360" s="74">
        <v>42828.51635416667</v>
      </c>
      <c r="Q4360" s="72" t="s">
        <v>5681</v>
      </c>
      <c r="R4360" s="72"/>
      <c r="S4360" s="72"/>
      <c r="T4360" s="72"/>
      <c r="U4360" s="72"/>
      <c r="V4360" s="76" t="s">
        <v>10676</v>
      </c>
      <c r="W4360" s="74">
        <v>42828.51635416667</v>
      </c>
      <c r="X4360" s="76" t="s">
        <v>14135</v>
      </c>
      <c r="Y4360" s="72"/>
      <c r="Z4360" s="72"/>
      <c r="AA4360" s="78" t="s">
        <v>18092</v>
      </c>
      <c r="AB4360" s="72"/>
      <c r="AC4360" s="72" t="b">
        <v>0</v>
      </c>
      <c r="AD4360" s="72">
        <v>0</v>
      </c>
      <c r="AE4360" s="78" t="s">
        <v>230</v>
      </c>
      <c r="AF4360" s="72" t="b">
        <v>0</v>
      </c>
      <c r="AG4360" s="72" t="s">
        <v>344</v>
      </c>
      <c r="AH4360" s="72"/>
      <c r="AI4360" s="78" t="s">
        <v>230</v>
      </c>
      <c r="AJ4360" s="72" t="b">
        <v>0</v>
      </c>
      <c r="AK4360" s="72">
        <v>96</v>
      </c>
      <c r="AL4360" s="78" t="s">
        <v>18161</v>
      </c>
      <c r="AM4360" s="72" t="s">
        <v>243</v>
      </c>
      <c r="AN4360" s="72" t="b">
        <v>0</v>
      </c>
      <c r="AO4360" s="78" t="s">
        <v>18161</v>
      </c>
      <c r="AP4360" s="72" t="s">
        <v>179</v>
      </c>
      <c r="AQ4360" s="72">
        <v>0</v>
      </c>
      <c r="AR4360" s="72">
        <v>0</v>
      </c>
      <c r="AS4360" s="72"/>
      <c r="AT4360" s="72"/>
      <c r="AU4360" s="72"/>
      <c r="AV4360" s="72"/>
      <c r="AW4360" s="72"/>
      <c r="AX4360" s="72"/>
      <c r="AY4360" s="72"/>
      <c r="AZ4360" s="72"/>
    </row>
    <row r="4361" spans="1:52" x14ac:dyDescent="0.35">
      <c r="A4361" s="70" t="s">
        <v>2624</v>
      </c>
      <c r="B4361" s="70" t="s">
        <v>2909</v>
      </c>
      <c r="C4361" s="83"/>
      <c r="D4361" s="84"/>
      <c r="E4361" s="85"/>
      <c r="F4361" s="86"/>
      <c r="G4361" s="83"/>
      <c r="H4361" s="81"/>
      <c r="I4361" s="87"/>
      <c r="J4361" s="87"/>
      <c r="K4361" s="36"/>
      <c r="L4361" s="90"/>
      <c r="M4361" s="90"/>
      <c r="N4361" s="89"/>
      <c r="O4361" s="72" t="s">
        <v>217</v>
      </c>
      <c r="P4361" s="74">
        <v>42828.51635416667</v>
      </c>
      <c r="Q4361" s="72" t="s">
        <v>5681</v>
      </c>
      <c r="R4361" s="72"/>
      <c r="S4361" s="72"/>
      <c r="T4361" s="72"/>
      <c r="U4361" s="72"/>
      <c r="V4361" s="76" t="s">
        <v>10676</v>
      </c>
      <c r="W4361" s="74">
        <v>42828.51635416667</v>
      </c>
      <c r="X4361" s="76" t="s">
        <v>14135</v>
      </c>
      <c r="Y4361" s="72"/>
      <c r="Z4361" s="72"/>
      <c r="AA4361" s="78" t="s">
        <v>18092</v>
      </c>
      <c r="AB4361" s="72"/>
      <c r="AC4361" s="72" t="b">
        <v>0</v>
      </c>
      <c r="AD4361" s="72">
        <v>0</v>
      </c>
      <c r="AE4361" s="78" t="s">
        <v>230</v>
      </c>
      <c r="AF4361" s="72" t="b">
        <v>0</v>
      </c>
      <c r="AG4361" s="72" t="s">
        <v>344</v>
      </c>
      <c r="AH4361" s="72"/>
      <c r="AI4361" s="78" t="s">
        <v>230</v>
      </c>
      <c r="AJ4361" s="72" t="b">
        <v>0</v>
      </c>
      <c r="AK4361" s="72">
        <v>96</v>
      </c>
      <c r="AL4361" s="78" t="s">
        <v>18161</v>
      </c>
      <c r="AM4361" s="72" t="s">
        <v>243</v>
      </c>
      <c r="AN4361" s="72" t="b">
        <v>0</v>
      </c>
      <c r="AO4361" s="78" t="s">
        <v>18161</v>
      </c>
      <c r="AP4361" s="72" t="s">
        <v>179</v>
      </c>
      <c r="AQ4361" s="72">
        <v>0</v>
      </c>
      <c r="AR4361" s="72">
        <v>0</v>
      </c>
      <c r="AS4361" s="72"/>
      <c r="AT4361" s="72"/>
      <c r="AU4361" s="72"/>
      <c r="AV4361" s="72"/>
      <c r="AW4361" s="72"/>
      <c r="AX4361" s="72"/>
      <c r="AY4361" s="72"/>
      <c r="AZ4361" s="72"/>
    </row>
    <row r="4362" spans="1:52" x14ac:dyDescent="0.35">
      <c r="A4362" s="70" t="s">
        <v>2624</v>
      </c>
      <c r="B4362" s="70" t="s">
        <v>2910</v>
      </c>
      <c r="C4362" s="83"/>
      <c r="D4362" s="84"/>
      <c r="E4362" s="85"/>
      <c r="F4362" s="86"/>
      <c r="G4362" s="83"/>
      <c r="H4362" s="81"/>
      <c r="I4362" s="87"/>
      <c r="J4362" s="87"/>
      <c r="K4362" s="36"/>
      <c r="L4362" s="90"/>
      <c r="M4362" s="90"/>
      <c r="N4362" s="89"/>
      <c r="O4362" s="72" t="s">
        <v>217</v>
      </c>
      <c r="P4362" s="74">
        <v>42828.51635416667</v>
      </c>
      <c r="Q4362" s="72" t="s">
        <v>5681</v>
      </c>
      <c r="R4362" s="72"/>
      <c r="S4362" s="72"/>
      <c r="T4362" s="72"/>
      <c r="U4362" s="72"/>
      <c r="V4362" s="76" t="s">
        <v>10676</v>
      </c>
      <c r="W4362" s="74">
        <v>42828.51635416667</v>
      </c>
      <c r="X4362" s="76" t="s">
        <v>14135</v>
      </c>
      <c r="Y4362" s="72"/>
      <c r="Z4362" s="72"/>
      <c r="AA4362" s="78" t="s">
        <v>18092</v>
      </c>
      <c r="AB4362" s="72"/>
      <c r="AC4362" s="72" t="b">
        <v>0</v>
      </c>
      <c r="AD4362" s="72">
        <v>0</v>
      </c>
      <c r="AE4362" s="78" t="s">
        <v>230</v>
      </c>
      <c r="AF4362" s="72" t="b">
        <v>0</v>
      </c>
      <c r="AG4362" s="72" t="s">
        <v>344</v>
      </c>
      <c r="AH4362" s="72"/>
      <c r="AI4362" s="78" t="s">
        <v>230</v>
      </c>
      <c r="AJ4362" s="72" t="b">
        <v>0</v>
      </c>
      <c r="AK4362" s="72">
        <v>96</v>
      </c>
      <c r="AL4362" s="78" t="s">
        <v>18161</v>
      </c>
      <c r="AM4362" s="72" t="s">
        <v>243</v>
      </c>
      <c r="AN4362" s="72" t="b">
        <v>0</v>
      </c>
      <c r="AO4362" s="78" t="s">
        <v>18161</v>
      </c>
      <c r="AP4362" s="72" t="s">
        <v>179</v>
      </c>
      <c r="AQ4362" s="72">
        <v>0</v>
      </c>
      <c r="AR4362" s="72">
        <v>0</v>
      </c>
      <c r="AS4362" s="72"/>
      <c r="AT4362" s="72"/>
      <c r="AU4362" s="72"/>
      <c r="AV4362" s="72"/>
      <c r="AW4362" s="72"/>
      <c r="AX4362" s="72"/>
      <c r="AY4362" s="72"/>
      <c r="AZ4362" s="72"/>
    </row>
    <row r="4363" spans="1:52" x14ac:dyDescent="0.35">
      <c r="A4363" s="70" t="s">
        <v>2624</v>
      </c>
      <c r="B4363" s="70" t="s">
        <v>2691</v>
      </c>
      <c r="C4363" s="83"/>
      <c r="D4363" s="84"/>
      <c r="E4363" s="85"/>
      <c r="F4363" s="86"/>
      <c r="G4363" s="83"/>
      <c r="H4363" s="81"/>
      <c r="I4363" s="87"/>
      <c r="J4363" s="87"/>
      <c r="K4363" s="36"/>
      <c r="L4363" s="90"/>
      <c r="M4363" s="90"/>
      <c r="N4363" s="89"/>
      <c r="O4363" s="72" t="s">
        <v>217</v>
      </c>
      <c r="P4363" s="74">
        <v>42828.51635416667</v>
      </c>
      <c r="Q4363" s="72" t="s">
        <v>5681</v>
      </c>
      <c r="R4363" s="72"/>
      <c r="S4363" s="72"/>
      <c r="T4363" s="72"/>
      <c r="U4363" s="72"/>
      <c r="V4363" s="76" t="s">
        <v>10676</v>
      </c>
      <c r="W4363" s="74">
        <v>42828.51635416667</v>
      </c>
      <c r="X4363" s="76" t="s">
        <v>14135</v>
      </c>
      <c r="Y4363" s="72"/>
      <c r="Z4363" s="72"/>
      <c r="AA4363" s="78" t="s">
        <v>18092</v>
      </c>
      <c r="AB4363" s="72"/>
      <c r="AC4363" s="72" t="b">
        <v>0</v>
      </c>
      <c r="AD4363" s="72">
        <v>0</v>
      </c>
      <c r="AE4363" s="78" t="s">
        <v>230</v>
      </c>
      <c r="AF4363" s="72" t="b">
        <v>0</v>
      </c>
      <c r="AG4363" s="72" t="s">
        <v>344</v>
      </c>
      <c r="AH4363" s="72"/>
      <c r="AI4363" s="78" t="s">
        <v>230</v>
      </c>
      <c r="AJ4363" s="72" t="b">
        <v>0</v>
      </c>
      <c r="AK4363" s="72">
        <v>96</v>
      </c>
      <c r="AL4363" s="78" t="s">
        <v>18161</v>
      </c>
      <c r="AM4363" s="72" t="s">
        <v>243</v>
      </c>
      <c r="AN4363" s="72" t="b">
        <v>0</v>
      </c>
      <c r="AO4363" s="78" t="s">
        <v>18161</v>
      </c>
      <c r="AP4363" s="72" t="s">
        <v>179</v>
      </c>
      <c r="AQ4363" s="72">
        <v>0</v>
      </c>
      <c r="AR4363" s="72">
        <v>0</v>
      </c>
      <c r="AS4363" s="72"/>
      <c r="AT4363" s="72"/>
      <c r="AU4363" s="72"/>
      <c r="AV4363" s="72"/>
      <c r="AW4363" s="72"/>
      <c r="AX4363" s="72"/>
      <c r="AY4363" s="72"/>
      <c r="AZ4363" s="72"/>
    </row>
    <row r="4364" spans="1:52" x14ac:dyDescent="0.35">
      <c r="A4364" s="70" t="s">
        <v>2624</v>
      </c>
      <c r="B4364" s="70" t="s">
        <v>2911</v>
      </c>
      <c r="C4364" s="83"/>
      <c r="D4364" s="84"/>
      <c r="E4364" s="85"/>
      <c r="F4364" s="86"/>
      <c r="G4364" s="83"/>
      <c r="H4364" s="81"/>
      <c r="I4364" s="87"/>
      <c r="J4364" s="87"/>
      <c r="K4364" s="36"/>
      <c r="L4364" s="90"/>
      <c r="M4364" s="90"/>
      <c r="N4364" s="89"/>
      <c r="O4364" s="72" t="s">
        <v>217</v>
      </c>
      <c r="P4364" s="74">
        <v>42828.51635416667</v>
      </c>
      <c r="Q4364" s="72" t="s">
        <v>5681</v>
      </c>
      <c r="R4364" s="72"/>
      <c r="S4364" s="72"/>
      <c r="T4364" s="72"/>
      <c r="U4364" s="72"/>
      <c r="V4364" s="76" t="s">
        <v>10676</v>
      </c>
      <c r="W4364" s="74">
        <v>42828.51635416667</v>
      </c>
      <c r="X4364" s="76" t="s">
        <v>14135</v>
      </c>
      <c r="Y4364" s="72"/>
      <c r="Z4364" s="72"/>
      <c r="AA4364" s="78" t="s">
        <v>18092</v>
      </c>
      <c r="AB4364" s="72"/>
      <c r="AC4364" s="72" t="b">
        <v>0</v>
      </c>
      <c r="AD4364" s="72">
        <v>0</v>
      </c>
      <c r="AE4364" s="78" t="s">
        <v>230</v>
      </c>
      <c r="AF4364" s="72" t="b">
        <v>0</v>
      </c>
      <c r="AG4364" s="72" t="s">
        <v>344</v>
      </c>
      <c r="AH4364" s="72"/>
      <c r="AI4364" s="78" t="s">
        <v>230</v>
      </c>
      <c r="AJ4364" s="72" t="b">
        <v>0</v>
      </c>
      <c r="AK4364" s="72">
        <v>96</v>
      </c>
      <c r="AL4364" s="78" t="s">
        <v>18161</v>
      </c>
      <c r="AM4364" s="72" t="s">
        <v>243</v>
      </c>
      <c r="AN4364" s="72" t="b">
        <v>0</v>
      </c>
      <c r="AO4364" s="78" t="s">
        <v>18161</v>
      </c>
      <c r="AP4364" s="72" t="s">
        <v>179</v>
      </c>
      <c r="AQ4364" s="72">
        <v>0</v>
      </c>
      <c r="AR4364" s="72">
        <v>0</v>
      </c>
      <c r="AS4364" s="72"/>
      <c r="AT4364" s="72"/>
      <c r="AU4364" s="72"/>
      <c r="AV4364" s="72"/>
      <c r="AW4364" s="72"/>
      <c r="AX4364" s="72"/>
      <c r="AY4364" s="72"/>
      <c r="AZ4364" s="72"/>
    </row>
    <row r="4365" spans="1:52" x14ac:dyDescent="0.35">
      <c r="A4365" s="70" t="s">
        <v>2624</v>
      </c>
      <c r="B4365" s="70" t="s">
        <v>2912</v>
      </c>
      <c r="C4365" s="83"/>
      <c r="D4365" s="84"/>
      <c r="E4365" s="85"/>
      <c r="F4365" s="86"/>
      <c r="G4365" s="83"/>
      <c r="H4365" s="81"/>
      <c r="I4365" s="87"/>
      <c r="J4365" s="87"/>
      <c r="K4365" s="36"/>
      <c r="L4365" s="90"/>
      <c r="M4365" s="90"/>
      <c r="N4365" s="89"/>
      <c r="O4365" s="72" t="s">
        <v>217</v>
      </c>
      <c r="P4365" s="74">
        <v>42828.51635416667</v>
      </c>
      <c r="Q4365" s="72" t="s">
        <v>5681</v>
      </c>
      <c r="R4365" s="72"/>
      <c r="S4365" s="72"/>
      <c r="T4365" s="72"/>
      <c r="U4365" s="72"/>
      <c r="V4365" s="76" t="s">
        <v>10676</v>
      </c>
      <c r="W4365" s="74">
        <v>42828.51635416667</v>
      </c>
      <c r="X4365" s="76" t="s">
        <v>14135</v>
      </c>
      <c r="Y4365" s="72"/>
      <c r="Z4365" s="72"/>
      <c r="AA4365" s="78" t="s">
        <v>18092</v>
      </c>
      <c r="AB4365" s="72"/>
      <c r="AC4365" s="72" t="b">
        <v>0</v>
      </c>
      <c r="AD4365" s="72">
        <v>0</v>
      </c>
      <c r="AE4365" s="78" t="s">
        <v>230</v>
      </c>
      <c r="AF4365" s="72" t="b">
        <v>0</v>
      </c>
      <c r="AG4365" s="72" t="s">
        <v>344</v>
      </c>
      <c r="AH4365" s="72"/>
      <c r="AI4365" s="78" t="s">
        <v>230</v>
      </c>
      <c r="AJ4365" s="72" t="b">
        <v>0</v>
      </c>
      <c r="AK4365" s="72">
        <v>96</v>
      </c>
      <c r="AL4365" s="78" t="s">
        <v>18161</v>
      </c>
      <c r="AM4365" s="72" t="s">
        <v>243</v>
      </c>
      <c r="AN4365" s="72" t="b">
        <v>0</v>
      </c>
      <c r="AO4365" s="78" t="s">
        <v>18161</v>
      </c>
      <c r="AP4365" s="72" t="s">
        <v>179</v>
      </c>
      <c r="AQ4365" s="72">
        <v>0</v>
      </c>
      <c r="AR4365" s="72">
        <v>0</v>
      </c>
      <c r="AS4365" s="72"/>
      <c r="AT4365" s="72"/>
      <c r="AU4365" s="72"/>
      <c r="AV4365" s="72"/>
      <c r="AW4365" s="72"/>
      <c r="AX4365" s="72"/>
      <c r="AY4365" s="72"/>
      <c r="AZ4365" s="72"/>
    </row>
    <row r="4366" spans="1:52" x14ac:dyDescent="0.35">
      <c r="A4366" s="70" t="s">
        <v>2624</v>
      </c>
      <c r="B4366" s="70" t="s">
        <v>2913</v>
      </c>
      <c r="C4366" s="83"/>
      <c r="D4366" s="84"/>
      <c r="E4366" s="85"/>
      <c r="F4366" s="86"/>
      <c r="G4366" s="83"/>
      <c r="H4366" s="81"/>
      <c r="I4366" s="87"/>
      <c r="J4366" s="87"/>
      <c r="K4366" s="36"/>
      <c r="L4366" s="90"/>
      <c r="M4366" s="90"/>
      <c r="N4366" s="89"/>
      <c r="O4366" s="72" t="s">
        <v>217</v>
      </c>
      <c r="P4366" s="74">
        <v>42828.51635416667</v>
      </c>
      <c r="Q4366" s="72" t="s">
        <v>5681</v>
      </c>
      <c r="R4366" s="72"/>
      <c r="S4366" s="72"/>
      <c r="T4366" s="72"/>
      <c r="U4366" s="72"/>
      <c r="V4366" s="76" t="s">
        <v>10676</v>
      </c>
      <c r="W4366" s="74">
        <v>42828.51635416667</v>
      </c>
      <c r="X4366" s="76" t="s">
        <v>14135</v>
      </c>
      <c r="Y4366" s="72"/>
      <c r="Z4366" s="72"/>
      <c r="AA4366" s="78" t="s">
        <v>18092</v>
      </c>
      <c r="AB4366" s="72"/>
      <c r="AC4366" s="72" t="b">
        <v>0</v>
      </c>
      <c r="AD4366" s="72">
        <v>0</v>
      </c>
      <c r="AE4366" s="78" t="s">
        <v>230</v>
      </c>
      <c r="AF4366" s="72" t="b">
        <v>0</v>
      </c>
      <c r="AG4366" s="72" t="s">
        <v>344</v>
      </c>
      <c r="AH4366" s="72"/>
      <c r="AI4366" s="78" t="s">
        <v>230</v>
      </c>
      <c r="AJ4366" s="72" t="b">
        <v>0</v>
      </c>
      <c r="AK4366" s="72">
        <v>96</v>
      </c>
      <c r="AL4366" s="78" t="s">
        <v>18161</v>
      </c>
      <c r="AM4366" s="72" t="s">
        <v>243</v>
      </c>
      <c r="AN4366" s="72" t="b">
        <v>0</v>
      </c>
      <c r="AO4366" s="78" t="s">
        <v>18161</v>
      </c>
      <c r="AP4366" s="72" t="s">
        <v>179</v>
      </c>
      <c r="AQ4366" s="72">
        <v>0</v>
      </c>
      <c r="AR4366" s="72">
        <v>0</v>
      </c>
      <c r="AS4366" s="72"/>
      <c r="AT4366" s="72"/>
      <c r="AU4366" s="72"/>
      <c r="AV4366" s="72"/>
      <c r="AW4366" s="72"/>
      <c r="AX4366" s="72"/>
      <c r="AY4366" s="72"/>
      <c r="AZ4366" s="72"/>
    </row>
    <row r="4367" spans="1:52" x14ac:dyDescent="0.35">
      <c r="A4367" s="70" t="s">
        <v>2624</v>
      </c>
      <c r="B4367" s="70" t="s">
        <v>2579</v>
      </c>
      <c r="C4367" s="83"/>
      <c r="D4367" s="84"/>
      <c r="E4367" s="85"/>
      <c r="F4367" s="86"/>
      <c r="G4367" s="83"/>
      <c r="H4367" s="81"/>
      <c r="I4367" s="87"/>
      <c r="J4367" s="87"/>
      <c r="K4367" s="36"/>
      <c r="L4367" s="90"/>
      <c r="M4367" s="90"/>
      <c r="N4367" s="89"/>
      <c r="O4367" s="72" t="s">
        <v>217</v>
      </c>
      <c r="P4367" s="74">
        <v>42828.51635416667</v>
      </c>
      <c r="Q4367" s="72" t="s">
        <v>5681</v>
      </c>
      <c r="R4367" s="72"/>
      <c r="S4367" s="72"/>
      <c r="T4367" s="72"/>
      <c r="U4367" s="72"/>
      <c r="V4367" s="76" t="s">
        <v>10676</v>
      </c>
      <c r="W4367" s="74">
        <v>42828.51635416667</v>
      </c>
      <c r="X4367" s="76" t="s">
        <v>14135</v>
      </c>
      <c r="Y4367" s="72"/>
      <c r="Z4367" s="72"/>
      <c r="AA4367" s="78" t="s">
        <v>18092</v>
      </c>
      <c r="AB4367" s="72"/>
      <c r="AC4367" s="72" t="b">
        <v>0</v>
      </c>
      <c r="AD4367" s="72">
        <v>0</v>
      </c>
      <c r="AE4367" s="78" t="s">
        <v>230</v>
      </c>
      <c r="AF4367" s="72" t="b">
        <v>0</v>
      </c>
      <c r="AG4367" s="72" t="s">
        <v>344</v>
      </c>
      <c r="AH4367" s="72"/>
      <c r="AI4367" s="78" t="s">
        <v>230</v>
      </c>
      <c r="AJ4367" s="72" t="b">
        <v>0</v>
      </c>
      <c r="AK4367" s="72">
        <v>96</v>
      </c>
      <c r="AL4367" s="78" t="s">
        <v>18161</v>
      </c>
      <c r="AM4367" s="72" t="s">
        <v>243</v>
      </c>
      <c r="AN4367" s="72" t="b">
        <v>0</v>
      </c>
      <c r="AO4367" s="78" t="s">
        <v>18161</v>
      </c>
      <c r="AP4367" s="72" t="s">
        <v>179</v>
      </c>
      <c r="AQ4367" s="72">
        <v>0</v>
      </c>
      <c r="AR4367" s="72">
        <v>0</v>
      </c>
      <c r="AS4367" s="72"/>
      <c r="AT4367" s="72"/>
      <c r="AU4367" s="72"/>
      <c r="AV4367" s="72"/>
      <c r="AW4367" s="72"/>
      <c r="AX4367" s="72"/>
      <c r="AY4367" s="72"/>
      <c r="AZ4367" s="72"/>
    </row>
    <row r="4368" spans="1:52" x14ac:dyDescent="0.35">
      <c r="A4368" s="70" t="s">
        <v>2624</v>
      </c>
      <c r="B4368" s="70" t="s">
        <v>2580</v>
      </c>
      <c r="C4368" s="83"/>
      <c r="D4368" s="84"/>
      <c r="E4368" s="85"/>
      <c r="F4368" s="86"/>
      <c r="G4368" s="83"/>
      <c r="H4368" s="81"/>
      <c r="I4368" s="87"/>
      <c r="J4368" s="87"/>
      <c r="K4368" s="36"/>
      <c r="L4368" s="90"/>
      <c r="M4368" s="90"/>
      <c r="N4368" s="89"/>
      <c r="O4368" s="72" t="s">
        <v>217</v>
      </c>
      <c r="P4368" s="74">
        <v>42828.51635416667</v>
      </c>
      <c r="Q4368" s="72" t="s">
        <v>5681</v>
      </c>
      <c r="R4368" s="72"/>
      <c r="S4368" s="72"/>
      <c r="T4368" s="72"/>
      <c r="U4368" s="72"/>
      <c r="V4368" s="76" t="s">
        <v>10676</v>
      </c>
      <c r="W4368" s="74">
        <v>42828.51635416667</v>
      </c>
      <c r="X4368" s="76" t="s">
        <v>14135</v>
      </c>
      <c r="Y4368" s="72"/>
      <c r="Z4368" s="72"/>
      <c r="AA4368" s="78" t="s">
        <v>18092</v>
      </c>
      <c r="AB4368" s="72"/>
      <c r="AC4368" s="72" t="b">
        <v>0</v>
      </c>
      <c r="AD4368" s="72">
        <v>0</v>
      </c>
      <c r="AE4368" s="78" t="s">
        <v>230</v>
      </c>
      <c r="AF4368" s="72" t="b">
        <v>0</v>
      </c>
      <c r="AG4368" s="72" t="s">
        <v>344</v>
      </c>
      <c r="AH4368" s="72"/>
      <c r="AI4368" s="78" t="s">
        <v>230</v>
      </c>
      <c r="AJ4368" s="72" t="b">
        <v>0</v>
      </c>
      <c r="AK4368" s="72">
        <v>96</v>
      </c>
      <c r="AL4368" s="78" t="s">
        <v>18161</v>
      </c>
      <c r="AM4368" s="72" t="s">
        <v>243</v>
      </c>
      <c r="AN4368" s="72" t="b">
        <v>0</v>
      </c>
      <c r="AO4368" s="78" t="s">
        <v>18161</v>
      </c>
      <c r="AP4368" s="72" t="s">
        <v>179</v>
      </c>
      <c r="AQ4368" s="72">
        <v>0</v>
      </c>
      <c r="AR4368" s="72">
        <v>0</v>
      </c>
      <c r="AS4368" s="72"/>
      <c r="AT4368" s="72"/>
      <c r="AU4368" s="72"/>
      <c r="AV4368" s="72"/>
      <c r="AW4368" s="72"/>
      <c r="AX4368" s="72"/>
      <c r="AY4368" s="72"/>
      <c r="AZ4368" s="72"/>
    </row>
    <row r="4369" spans="1:52" x14ac:dyDescent="0.35">
      <c r="A4369" s="70" t="s">
        <v>2625</v>
      </c>
      <c r="B4369" s="70" t="s">
        <v>2908</v>
      </c>
      <c r="C4369" s="83"/>
      <c r="D4369" s="84"/>
      <c r="E4369" s="85"/>
      <c r="F4369" s="86"/>
      <c r="G4369" s="83"/>
      <c r="H4369" s="81"/>
      <c r="I4369" s="87"/>
      <c r="J4369" s="87"/>
      <c r="K4369" s="36"/>
      <c r="L4369" s="90"/>
      <c r="M4369" s="90"/>
      <c r="N4369" s="89"/>
      <c r="O4369" s="72" t="s">
        <v>217</v>
      </c>
      <c r="P4369" s="74">
        <v>42828.51635416667</v>
      </c>
      <c r="Q4369" s="72" t="s">
        <v>5681</v>
      </c>
      <c r="R4369" s="72"/>
      <c r="S4369" s="72"/>
      <c r="T4369" s="72"/>
      <c r="U4369" s="72"/>
      <c r="V4369" s="76" t="s">
        <v>10677</v>
      </c>
      <c r="W4369" s="74">
        <v>42828.51635416667</v>
      </c>
      <c r="X4369" s="76" t="s">
        <v>14136</v>
      </c>
      <c r="Y4369" s="72"/>
      <c r="Z4369" s="72"/>
      <c r="AA4369" s="78" t="s">
        <v>18093</v>
      </c>
      <c r="AB4369" s="72"/>
      <c r="AC4369" s="72" t="b">
        <v>0</v>
      </c>
      <c r="AD4369" s="72">
        <v>0</v>
      </c>
      <c r="AE4369" s="78" t="s">
        <v>230</v>
      </c>
      <c r="AF4369" s="72" t="b">
        <v>0</v>
      </c>
      <c r="AG4369" s="72" t="s">
        <v>344</v>
      </c>
      <c r="AH4369" s="72"/>
      <c r="AI4369" s="78" t="s">
        <v>230</v>
      </c>
      <c r="AJ4369" s="72" t="b">
        <v>0</v>
      </c>
      <c r="AK4369" s="72">
        <v>96</v>
      </c>
      <c r="AL4369" s="78" t="s">
        <v>18161</v>
      </c>
      <c r="AM4369" s="72" t="s">
        <v>243</v>
      </c>
      <c r="AN4369" s="72" t="b">
        <v>0</v>
      </c>
      <c r="AO4369" s="78" t="s">
        <v>18161</v>
      </c>
      <c r="AP4369" s="72" t="s">
        <v>179</v>
      </c>
      <c r="AQ4369" s="72">
        <v>0</v>
      </c>
      <c r="AR4369" s="72">
        <v>0</v>
      </c>
      <c r="AS4369" s="72"/>
      <c r="AT4369" s="72"/>
      <c r="AU4369" s="72"/>
      <c r="AV4369" s="72"/>
      <c r="AW4369" s="72"/>
      <c r="AX4369" s="72"/>
      <c r="AY4369" s="72"/>
      <c r="AZ4369" s="72"/>
    </row>
    <row r="4370" spans="1:52" x14ac:dyDescent="0.35">
      <c r="A4370" s="70" t="s">
        <v>2625</v>
      </c>
      <c r="B4370" s="70" t="s">
        <v>2909</v>
      </c>
      <c r="C4370" s="83"/>
      <c r="D4370" s="84"/>
      <c r="E4370" s="85"/>
      <c r="F4370" s="86"/>
      <c r="G4370" s="83"/>
      <c r="H4370" s="81"/>
      <c r="I4370" s="87"/>
      <c r="J4370" s="87"/>
      <c r="K4370" s="36"/>
      <c r="L4370" s="90"/>
      <c r="M4370" s="90"/>
      <c r="N4370" s="89"/>
      <c r="O4370" s="72" t="s">
        <v>217</v>
      </c>
      <c r="P4370" s="74">
        <v>42828.51635416667</v>
      </c>
      <c r="Q4370" s="72" t="s">
        <v>5681</v>
      </c>
      <c r="R4370" s="72"/>
      <c r="S4370" s="72"/>
      <c r="T4370" s="72"/>
      <c r="U4370" s="72"/>
      <c r="V4370" s="76" t="s">
        <v>10677</v>
      </c>
      <c r="W4370" s="74">
        <v>42828.51635416667</v>
      </c>
      <c r="X4370" s="76" t="s">
        <v>14136</v>
      </c>
      <c r="Y4370" s="72"/>
      <c r="Z4370" s="72"/>
      <c r="AA4370" s="78" t="s">
        <v>18093</v>
      </c>
      <c r="AB4370" s="72"/>
      <c r="AC4370" s="72" t="b">
        <v>0</v>
      </c>
      <c r="AD4370" s="72">
        <v>0</v>
      </c>
      <c r="AE4370" s="78" t="s">
        <v>230</v>
      </c>
      <c r="AF4370" s="72" t="b">
        <v>0</v>
      </c>
      <c r="AG4370" s="72" t="s">
        <v>344</v>
      </c>
      <c r="AH4370" s="72"/>
      <c r="AI4370" s="78" t="s">
        <v>230</v>
      </c>
      <c r="AJ4370" s="72" t="b">
        <v>0</v>
      </c>
      <c r="AK4370" s="72">
        <v>96</v>
      </c>
      <c r="AL4370" s="78" t="s">
        <v>18161</v>
      </c>
      <c r="AM4370" s="72" t="s">
        <v>243</v>
      </c>
      <c r="AN4370" s="72" t="b">
        <v>0</v>
      </c>
      <c r="AO4370" s="78" t="s">
        <v>18161</v>
      </c>
      <c r="AP4370" s="72" t="s">
        <v>179</v>
      </c>
      <c r="AQ4370" s="72">
        <v>0</v>
      </c>
      <c r="AR4370" s="72">
        <v>0</v>
      </c>
      <c r="AS4370" s="72"/>
      <c r="AT4370" s="72"/>
      <c r="AU4370" s="72"/>
      <c r="AV4370" s="72"/>
      <c r="AW4370" s="72"/>
      <c r="AX4370" s="72"/>
      <c r="AY4370" s="72"/>
      <c r="AZ4370" s="72"/>
    </row>
    <row r="4371" spans="1:52" x14ac:dyDescent="0.35">
      <c r="A4371" s="70" t="s">
        <v>2625</v>
      </c>
      <c r="B4371" s="70" t="s">
        <v>2910</v>
      </c>
      <c r="C4371" s="83"/>
      <c r="D4371" s="84"/>
      <c r="E4371" s="85"/>
      <c r="F4371" s="86"/>
      <c r="G4371" s="83"/>
      <c r="H4371" s="81"/>
      <c r="I4371" s="87"/>
      <c r="J4371" s="87"/>
      <c r="K4371" s="36"/>
      <c r="L4371" s="90"/>
      <c r="M4371" s="90"/>
      <c r="N4371" s="89"/>
      <c r="O4371" s="72" t="s">
        <v>217</v>
      </c>
      <c r="P4371" s="74">
        <v>42828.51635416667</v>
      </c>
      <c r="Q4371" s="72" t="s">
        <v>5681</v>
      </c>
      <c r="R4371" s="72"/>
      <c r="S4371" s="72"/>
      <c r="T4371" s="72"/>
      <c r="U4371" s="72"/>
      <c r="V4371" s="76" t="s">
        <v>10677</v>
      </c>
      <c r="W4371" s="74">
        <v>42828.51635416667</v>
      </c>
      <c r="X4371" s="76" t="s">
        <v>14136</v>
      </c>
      <c r="Y4371" s="72"/>
      <c r="Z4371" s="72"/>
      <c r="AA4371" s="78" t="s">
        <v>18093</v>
      </c>
      <c r="AB4371" s="72"/>
      <c r="AC4371" s="72" t="b">
        <v>0</v>
      </c>
      <c r="AD4371" s="72">
        <v>0</v>
      </c>
      <c r="AE4371" s="78" t="s">
        <v>230</v>
      </c>
      <c r="AF4371" s="72" t="b">
        <v>0</v>
      </c>
      <c r="AG4371" s="72" t="s">
        <v>344</v>
      </c>
      <c r="AH4371" s="72"/>
      <c r="AI4371" s="78" t="s">
        <v>230</v>
      </c>
      <c r="AJ4371" s="72" t="b">
        <v>0</v>
      </c>
      <c r="AK4371" s="72">
        <v>96</v>
      </c>
      <c r="AL4371" s="78" t="s">
        <v>18161</v>
      </c>
      <c r="AM4371" s="72" t="s">
        <v>243</v>
      </c>
      <c r="AN4371" s="72" t="b">
        <v>0</v>
      </c>
      <c r="AO4371" s="78" t="s">
        <v>18161</v>
      </c>
      <c r="AP4371" s="72" t="s">
        <v>179</v>
      </c>
      <c r="AQ4371" s="72">
        <v>0</v>
      </c>
      <c r="AR4371" s="72">
        <v>0</v>
      </c>
      <c r="AS4371" s="72"/>
      <c r="AT4371" s="72"/>
      <c r="AU4371" s="72"/>
      <c r="AV4371" s="72"/>
      <c r="AW4371" s="72"/>
      <c r="AX4371" s="72"/>
      <c r="AY4371" s="72"/>
      <c r="AZ4371" s="72"/>
    </row>
    <row r="4372" spans="1:52" x14ac:dyDescent="0.35">
      <c r="A4372" s="70" t="s">
        <v>2625</v>
      </c>
      <c r="B4372" s="70" t="s">
        <v>2691</v>
      </c>
      <c r="C4372" s="83"/>
      <c r="D4372" s="84"/>
      <c r="E4372" s="85"/>
      <c r="F4372" s="86"/>
      <c r="G4372" s="83"/>
      <c r="H4372" s="81"/>
      <c r="I4372" s="87"/>
      <c r="J4372" s="87"/>
      <c r="K4372" s="36"/>
      <c r="L4372" s="90"/>
      <c r="M4372" s="90"/>
      <c r="N4372" s="89"/>
      <c r="O4372" s="72" t="s">
        <v>217</v>
      </c>
      <c r="P4372" s="74">
        <v>42828.51635416667</v>
      </c>
      <c r="Q4372" s="72" t="s">
        <v>5681</v>
      </c>
      <c r="R4372" s="72"/>
      <c r="S4372" s="72"/>
      <c r="T4372" s="72"/>
      <c r="U4372" s="72"/>
      <c r="V4372" s="76" t="s">
        <v>10677</v>
      </c>
      <c r="W4372" s="74">
        <v>42828.51635416667</v>
      </c>
      <c r="X4372" s="76" t="s">
        <v>14136</v>
      </c>
      <c r="Y4372" s="72"/>
      <c r="Z4372" s="72"/>
      <c r="AA4372" s="78" t="s">
        <v>18093</v>
      </c>
      <c r="AB4372" s="72"/>
      <c r="AC4372" s="72" t="b">
        <v>0</v>
      </c>
      <c r="AD4372" s="72">
        <v>0</v>
      </c>
      <c r="AE4372" s="78" t="s">
        <v>230</v>
      </c>
      <c r="AF4372" s="72" t="b">
        <v>0</v>
      </c>
      <c r="AG4372" s="72" t="s">
        <v>344</v>
      </c>
      <c r="AH4372" s="72"/>
      <c r="AI4372" s="78" t="s">
        <v>230</v>
      </c>
      <c r="AJ4372" s="72" t="b">
        <v>0</v>
      </c>
      <c r="AK4372" s="72">
        <v>96</v>
      </c>
      <c r="AL4372" s="78" t="s">
        <v>18161</v>
      </c>
      <c r="AM4372" s="72" t="s">
        <v>243</v>
      </c>
      <c r="AN4372" s="72" t="b">
        <v>0</v>
      </c>
      <c r="AO4372" s="78" t="s">
        <v>18161</v>
      </c>
      <c r="AP4372" s="72" t="s">
        <v>179</v>
      </c>
      <c r="AQ4372" s="72">
        <v>0</v>
      </c>
      <c r="AR4372" s="72">
        <v>0</v>
      </c>
      <c r="AS4372" s="72"/>
      <c r="AT4372" s="72"/>
      <c r="AU4372" s="72"/>
      <c r="AV4372" s="72"/>
      <c r="AW4372" s="72"/>
      <c r="AX4372" s="72"/>
      <c r="AY4372" s="72"/>
      <c r="AZ4372" s="72"/>
    </row>
    <row r="4373" spans="1:52" x14ac:dyDescent="0.35">
      <c r="A4373" s="70" t="s">
        <v>2625</v>
      </c>
      <c r="B4373" s="70" t="s">
        <v>2911</v>
      </c>
      <c r="C4373" s="83"/>
      <c r="D4373" s="84"/>
      <c r="E4373" s="85"/>
      <c r="F4373" s="86"/>
      <c r="G4373" s="83"/>
      <c r="H4373" s="81"/>
      <c r="I4373" s="87"/>
      <c r="J4373" s="87"/>
      <c r="K4373" s="36"/>
      <c r="L4373" s="90"/>
      <c r="M4373" s="90"/>
      <c r="N4373" s="89"/>
      <c r="O4373" s="72" t="s">
        <v>217</v>
      </c>
      <c r="P4373" s="74">
        <v>42828.51635416667</v>
      </c>
      <c r="Q4373" s="72" t="s">
        <v>5681</v>
      </c>
      <c r="R4373" s="72"/>
      <c r="S4373" s="72"/>
      <c r="T4373" s="72"/>
      <c r="U4373" s="72"/>
      <c r="V4373" s="76" t="s">
        <v>10677</v>
      </c>
      <c r="W4373" s="74">
        <v>42828.51635416667</v>
      </c>
      <c r="X4373" s="76" t="s">
        <v>14136</v>
      </c>
      <c r="Y4373" s="72"/>
      <c r="Z4373" s="72"/>
      <c r="AA4373" s="78" t="s">
        <v>18093</v>
      </c>
      <c r="AB4373" s="72"/>
      <c r="AC4373" s="72" t="b">
        <v>0</v>
      </c>
      <c r="AD4373" s="72">
        <v>0</v>
      </c>
      <c r="AE4373" s="78" t="s">
        <v>230</v>
      </c>
      <c r="AF4373" s="72" t="b">
        <v>0</v>
      </c>
      <c r="AG4373" s="72" t="s">
        <v>344</v>
      </c>
      <c r="AH4373" s="72"/>
      <c r="AI4373" s="78" t="s">
        <v>230</v>
      </c>
      <c r="AJ4373" s="72" t="b">
        <v>0</v>
      </c>
      <c r="AK4373" s="72">
        <v>96</v>
      </c>
      <c r="AL4373" s="78" t="s">
        <v>18161</v>
      </c>
      <c r="AM4373" s="72" t="s">
        <v>243</v>
      </c>
      <c r="AN4373" s="72" t="b">
        <v>0</v>
      </c>
      <c r="AO4373" s="78" t="s">
        <v>18161</v>
      </c>
      <c r="AP4373" s="72" t="s">
        <v>179</v>
      </c>
      <c r="AQ4373" s="72">
        <v>0</v>
      </c>
      <c r="AR4373" s="72">
        <v>0</v>
      </c>
      <c r="AS4373" s="72"/>
      <c r="AT4373" s="72"/>
      <c r="AU4373" s="72"/>
      <c r="AV4373" s="72"/>
      <c r="AW4373" s="72"/>
      <c r="AX4373" s="72"/>
      <c r="AY4373" s="72"/>
      <c r="AZ4373" s="72"/>
    </row>
    <row r="4374" spans="1:52" x14ac:dyDescent="0.35">
      <c r="A4374" s="70" t="s">
        <v>2625</v>
      </c>
      <c r="B4374" s="70" t="s">
        <v>2912</v>
      </c>
      <c r="C4374" s="83"/>
      <c r="D4374" s="84"/>
      <c r="E4374" s="85"/>
      <c r="F4374" s="86"/>
      <c r="G4374" s="83"/>
      <c r="H4374" s="81"/>
      <c r="I4374" s="87"/>
      <c r="J4374" s="87"/>
      <c r="K4374" s="36"/>
      <c r="L4374" s="90"/>
      <c r="M4374" s="90"/>
      <c r="N4374" s="89"/>
      <c r="O4374" s="72" t="s">
        <v>217</v>
      </c>
      <c r="P4374" s="74">
        <v>42828.51635416667</v>
      </c>
      <c r="Q4374" s="72" t="s">
        <v>5681</v>
      </c>
      <c r="R4374" s="72"/>
      <c r="S4374" s="72"/>
      <c r="T4374" s="72"/>
      <c r="U4374" s="72"/>
      <c r="V4374" s="76" t="s">
        <v>10677</v>
      </c>
      <c r="W4374" s="74">
        <v>42828.51635416667</v>
      </c>
      <c r="X4374" s="76" t="s">
        <v>14136</v>
      </c>
      <c r="Y4374" s="72"/>
      <c r="Z4374" s="72"/>
      <c r="AA4374" s="78" t="s">
        <v>18093</v>
      </c>
      <c r="AB4374" s="72"/>
      <c r="AC4374" s="72" t="b">
        <v>0</v>
      </c>
      <c r="AD4374" s="72">
        <v>0</v>
      </c>
      <c r="AE4374" s="78" t="s">
        <v>230</v>
      </c>
      <c r="AF4374" s="72" t="b">
        <v>0</v>
      </c>
      <c r="AG4374" s="72" t="s">
        <v>344</v>
      </c>
      <c r="AH4374" s="72"/>
      <c r="AI4374" s="78" t="s">
        <v>230</v>
      </c>
      <c r="AJ4374" s="72" t="b">
        <v>0</v>
      </c>
      <c r="AK4374" s="72">
        <v>96</v>
      </c>
      <c r="AL4374" s="78" t="s">
        <v>18161</v>
      </c>
      <c r="AM4374" s="72" t="s">
        <v>243</v>
      </c>
      <c r="AN4374" s="72" t="b">
        <v>0</v>
      </c>
      <c r="AO4374" s="78" t="s">
        <v>18161</v>
      </c>
      <c r="AP4374" s="72" t="s">
        <v>179</v>
      </c>
      <c r="AQ4374" s="72">
        <v>0</v>
      </c>
      <c r="AR4374" s="72">
        <v>0</v>
      </c>
      <c r="AS4374" s="72"/>
      <c r="AT4374" s="72"/>
      <c r="AU4374" s="72"/>
      <c r="AV4374" s="72"/>
      <c r="AW4374" s="72"/>
      <c r="AX4374" s="72"/>
      <c r="AY4374" s="72"/>
      <c r="AZ4374" s="72"/>
    </row>
    <row r="4375" spans="1:52" x14ac:dyDescent="0.35">
      <c r="A4375" s="70" t="s">
        <v>2625</v>
      </c>
      <c r="B4375" s="70" t="s">
        <v>2913</v>
      </c>
      <c r="C4375" s="83"/>
      <c r="D4375" s="84"/>
      <c r="E4375" s="85"/>
      <c r="F4375" s="86"/>
      <c r="G4375" s="83"/>
      <c r="H4375" s="81"/>
      <c r="I4375" s="87"/>
      <c r="J4375" s="87"/>
      <c r="K4375" s="36"/>
      <c r="L4375" s="90"/>
      <c r="M4375" s="90"/>
      <c r="N4375" s="89"/>
      <c r="O4375" s="72" t="s">
        <v>217</v>
      </c>
      <c r="P4375" s="74">
        <v>42828.51635416667</v>
      </c>
      <c r="Q4375" s="72" t="s">
        <v>5681</v>
      </c>
      <c r="R4375" s="72"/>
      <c r="S4375" s="72"/>
      <c r="T4375" s="72"/>
      <c r="U4375" s="72"/>
      <c r="V4375" s="76" t="s">
        <v>10677</v>
      </c>
      <c r="W4375" s="74">
        <v>42828.51635416667</v>
      </c>
      <c r="X4375" s="76" t="s">
        <v>14136</v>
      </c>
      <c r="Y4375" s="72"/>
      <c r="Z4375" s="72"/>
      <c r="AA4375" s="78" t="s">
        <v>18093</v>
      </c>
      <c r="AB4375" s="72"/>
      <c r="AC4375" s="72" t="b">
        <v>0</v>
      </c>
      <c r="AD4375" s="72">
        <v>0</v>
      </c>
      <c r="AE4375" s="78" t="s">
        <v>230</v>
      </c>
      <c r="AF4375" s="72" t="b">
        <v>0</v>
      </c>
      <c r="AG4375" s="72" t="s">
        <v>344</v>
      </c>
      <c r="AH4375" s="72"/>
      <c r="AI4375" s="78" t="s">
        <v>230</v>
      </c>
      <c r="AJ4375" s="72" t="b">
        <v>0</v>
      </c>
      <c r="AK4375" s="72">
        <v>96</v>
      </c>
      <c r="AL4375" s="78" t="s">
        <v>18161</v>
      </c>
      <c r="AM4375" s="72" t="s">
        <v>243</v>
      </c>
      <c r="AN4375" s="72" t="b">
        <v>0</v>
      </c>
      <c r="AO4375" s="78" t="s">
        <v>18161</v>
      </c>
      <c r="AP4375" s="72" t="s">
        <v>179</v>
      </c>
      <c r="AQ4375" s="72">
        <v>0</v>
      </c>
      <c r="AR4375" s="72">
        <v>0</v>
      </c>
      <c r="AS4375" s="72"/>
      <c r="AT4375" s="72"/>
      <c r="AU4375" s="72"/>
      <c r="AV4375" s="72"/>
      <c r="AW4375" s="72"/>
      <c r="AX4375" s="72"/>
      <c r="AY4375" s="72"/>
      <c r="AZ4375" s="72"/>
    </row>
    <row r="4376" spans="1:52" x14ac:dyDescent="0.35">
      <c r="A4376" s="70" t="s">
        <v>2625</v>
      </c>
      <c r="B4376" s="70" t="s">
        <v>2579</v>
      </c>
      <c r="C4376" s="83"/>
      <c r="D4376" s="84"/>
      <c r="E4376" s="85"/>
      <c r="F4376" s="86"/>
      <c r="G4376" s="83"/>
      <c r="H4376" s="81"/>
      <c r="I4376" s="87"/>
      <c r="J4376" s="87"/>
      <c r="K4376" s="36"/>
      <c r="L4376" s="90"/>
      <c r="M4376" s="90"/>
      <c r="N4376" s="89"/>
      <c r="O4376" s="72" t="s">
        <v>217</v>
      </c>
      <c r="P4376" s="74">
        <v>42828.51635416667</v>
      </c>
      <c r="Q4376" s="72" t="s">
        <v>5681</v>
      </c>
      <c r="R4376" s="72"/>
      <c r="S4376" s="72"/>
      <c r="T4376" s="72"/>
      <c r="U4376" s="72"/>
      <c r="V4376" s="76" t="s">
        <v>10677</v>
      </c>
      <c r="W4376" s="74">
        <v>42828.51635416667</v>
      </c>
      <c r="X4376" s="76" t="s">
        <v>14136</v>
      </c>
      <c r="Y4376" s="72"/>
      <c r="Z4376" s="72"/>
      <c r="AA4376" s="78" t="s">
        <v>18093</v>
      </c>
      <c r="AB4376" s="72"/>
      <c r="AC4376" s="72" t="b">
        <v>0</v>
      </c>
      <c r="AD4376" s="72">
        <v>0</v>
      </c>
      <c r="AE4376" s="78" t="s">
        <v>230</v>
      </c>
      <c r="AF4376" s="72" t="b">
        <v>0</v>
      </c>
      <c r="AG4376" s="72" t="s">
        <v>344</v>
      </c>
      <c r="AH4376" s="72"/>
      <c r="AI4376" s="78" t="s">
        <v>230</v>
      </c>
      <c r="AJ4376" s="72" t="b">
        <v>0</v>
      </c>
      <c r="AK4376" s="72">
        <v>96</v>
      </c>
      <c r="AL4376" s="78" t="s">
        <v>18161</v>
      </c>
      <c r="AM4376" s="72" t="s">
        <v>243</v>
      </c>
      <c r="AN4376" s="72" t="b">
        <v>0</v>
      </c>
      <c r="AO4376" s="78" t="s">
        <v>18161</v>
      </c>
      <c r="AP4376" s="72" t="s">
        <v>179</v>
      </c>
      <c r="AQ4376" s="72">
        <v>0</v>
      </c>
      <c r="AR4376" s="72">
        <v>0</v>
      </c>
      <c r="AS4376" s="72"/>
      <c r="AT4376" s="72"/>
      <c r="AU4376" s="72"/>
      <c r="AV4376" s="72"/>
      <c r="AW4376" s="72"/>
      <c r="AX4376" s="72"/>
      <c r="AY4376" s="72"/>
      <c r="AZ4376" s="72"/>
    </row>
    <row r="4377" spans="1:52" x14ac:dyDescent="0.35">
      <c r="A4377" s="70" t="s">
        <v>2625</v>
      </c>
      <c r="B4377" s="70" t="s">
        <v>2580</v>
      </c>
      <c r="C4377" s="83"/>
      <c r="D4377" s="84"/>
      <c r="E4377" s="85"/>
      <c r="F4377" s="86"/>
      <c r="G4377" s="83"/>
      <c r="H4377" s="81"/>
      <c r="I4377" s="87"/>
      <c r="J4377" s="87"/>
      <c r="K4377" s="36"/>
      <c r="L4377" s="90"/>
      <c r="M4377" s="90"/>
      <c r="N4377" s="89"/>
      <c r="O4377" s="72" t="s">
        <v>217</v>
      </c>
      <c r="P4377" s="74">
        <v>42828.51635416667</v>
      </c>
      <c r="Q4377" s="72" t="s">
        <v>5681</v>
      </c>
      <c r="R4377" s="72"/>
      <c r="S4377" s="72"/>
      <c r="T4377" s="72"/>
      <c r="U4377" s="72"/>
      <c r="V4377" s="76" t="s">
        <v>10677</v>
      </c>
      <c r="W4377" s="74">
        <v>42828.51635416667</v>
      </c>
      <c r="X4377" s="76" t="s">
        <v>14136</v>
      </c>
      <c r="Y4377" s="72"/>
      <c r="Z4377" s="72"/>
      <c r="AA4377" s="78" t="s">
        <v>18093</v>
      </c>
      <c r="AB4377" s="72"/>
      <c r="AC4377" s="72" t="b">
        <v>0</v>
      </c>
      <c r="AD4377" s="72">
        <v>0</v>
      </c>
      <c r="AE4377" s="78" t="s">
        <v>230</v>
      </c>
      <c r="AF4377" s="72" t="b">
        <v>0</v>
      </c>
      <c r="AG4377" s="72" t="s">
        <v>344</v>
      </c>
      <c r="AH4377" s="72"/>
      <c r="AI4377" s="78" t="s">
        <v>230</v>
      </c>
      <c r="AJ4377" s="72" t="b">
        <v>0</v>
      </c>
      <c r="AK4377" s="72">
        <v>96</v>
      </c>
      <c r="AL4377" s="78" t="s">
        <v>18161</v>
      </c>
      <c r="AM4377" s="72" t="s">
        <v>243</v>
      </c>
      <c r="AN4377" s="72" t="b">
        <v>0</v>
      </c>
      <c r="AO4377" s="78" t="s">
        <v>18161</v>
      </c>
      <c r="AP4377" s="72" t="s">
        <v>179</v>
      </c>
      <c r="AQ4377" s="72">
        <v>0</v>
      </c>
      <c r="AR4377" s="72">
        <v>0</v>
      </c>
      <c r="AS4377" s="72"/>
      <c r="AT4377" s="72"/>
      <c r="AU4377" s="72"/>
      <c r="AV4377" s="72"/>
      <c r="AW4377" s="72"/>
      <c r="AX4377" s="72"/>
      <c r="AY4377" s="72"/>
      <c r="AZ4377" s="72"/>
    </row>
    <row r="4378" spans="1:52" x14ac:dyDescent="0.35">
      <c r="A4378" s="70" t="s">
        <v>2626</v>
      </c>
      <c r="B4378" s="70" t="s">
        <v>2908</v>
      </c>
      <c r="C4378" s="83"/>
      <c r="D4378" s="84"/>
      <c r="E4378" s="85"/>
      <c r="F4378" s="86"/>
      <c r="G4378" s="83"/>
      <c r="H4378" s="81"/>
      <c r="I4378" s="87"/>
      <c r="J4378" s="87"/>
      <c r="K4378" s="36"/>
      <c r="L4378" s="90"/>
      <c r="M4378" s="90"/>
      <c r="N4378" s="89"/>
      <c r="O4378" s="72" t="s">
        <v>217</v>
      </c>
      <c r="P4378" s="74">
        <v>42828.51635416667</v>
      </c>
      <c r="Q4378" s="72" t="s">
        <v>5681</v>
      </c>
      <c r="R4378" s="72"/>
      <c r="S4378" s="72"/>
      <c r="T4378" s="72"/>
      <c r="U4378" s="72"/>
      <c r="V4378" s="76" t="s">
        <v>10678</v>
      </c>
      <c r="W4378" s="74">
        <v>42828.51635416667</v>
      </c>
      <c r="X4378" s="76" t="s">
        <v>14137</v>
      </c>
      <c r="Y4378" s="72"/>
      <c r="Z4378" s="72"/>
      <c r="AA4378" s="78" t="s">
        <v>18094</v>
      </c>
      <c r="AB4378" s="72"/>
      <c r="AC4378" s="72" t="b">
        <v>0</v>
      </c>
      <c r="AD4378" s="72">
        <v>0</v>
      </c>
      <c r="AE4378" s="78" t="s">
        <v>230</v>
      </c>
      <c r="AF4378" s="72" t="b">
        <v>0</v>
      </c>
      <c r="AG4378" s="72" t="s">
        <v>344</v>
      </c>
      <c r="AH4378" s="72"/>
      <c r="AI4378" s="78" t="s">
        <v>230</v>
      </c>
      <c r="AJ4378" s="72" t="b">
        <v>0</v>
      </c>
      <c r="AK4378" s="72">
        <v>96</v>
      </c>
      <c r="AL4378" s="78" t="s">
        <v>18161</v>
      </c>
      <c r="AM4378" s="72" t="s">
        <v>243</v>
      </c>
      <c r="AN4378" s="72" t="b">
        <v>0</v>
      </c>
      <c r="AO4378" s="78" t="s">
        <v>18161</v>
      </c>
      <c r="AP4378" s="72" t="s">
        <v>179</v>
      </c>
      <c r="AQ4378" s="72">
        <v>0</v>
      </c>
      <c r="AR4378" s="72">
        <v>0</v>
      </c>
      <c r="AS4378" s="72"/>
      <c r="AT4378" s="72"/>
      <c r="AU4378" s="72"/>
      <c r="AV4378" s="72"/>
      <c r="AW4378" s="72"/>
      <c r="AX4378" s="72"/>
      <c r="AY4378" s="72"/>
      <c r="AZ4378" s="72"/>
    </row>
    <row r="4379" spans="1:52" x14ac:dyDescent="0.35">
      <c r="A4379" s="70" t="s">
        <v>2626</v>
      </c>
      <c r="B4379" s="70" t="s">
        <v>2909</v>
      </c>
      <c r="C4379" s="83"/>
      <c r="D4379" s="84"/>
      <c r="E4379" s="85"/>
      <c r="F4379" s="86"/>
      <c r="G4379" s="83"/>
      <c r="H4379" s="81"/>
      <c r="I4379" s="87"/>
      <c r="J4379" s="87"/>
      <c r="K4379" s="36"/>
      <c r="L4379" s="90"/>
      <c r="M4379" s="90"/>
      <c r="N4379" s="89"/>
      <c r="O4379" s="72" t="s">
        <v>217</v>
      </c>
      <c r="P4379" s="74">
        <v>42828.51635416667</v>
      </c>
      <c r="Q4379" s="72" t="s">
        <v>5681</v>
      </c>
      <c r="R4379" s="72"/>
      <c r="S4379" s="72"/>
      <c r="T4379" s="72"/>
      <c r="U4379" s="72"/>
      <c r="V4379" s="76" t="s">
        <v>10678</v>
      </c>
      <c r="W4379" s="74">
        <v>42828.51635416667</v>
      </c>
      <c r="X4379" s="76" t="s">
        <v>14137</v>
      </c>
      <c r="Y4379" s="72"/>
      <c r="Z4379" s="72"/>
      <c r="AA4379" s="78" t="s">
        <v>18094</v>
      </c>
      <c r="AB4379" s="72"/>
      <c r="AC4379" s="72" t="b">
        <v>0</v>
      </c>
      <c r="AD4379" s="72">
        <v>0</v>
      </c>
      <c r="AE4379" s="78" t="s">
        <v>230</v>
      </c>
      <c r="AF4379" s="72" t="b">
        <v>0</v>
      </c>
      <c r="AG4379" s="72" t="s">
        <v>344</v>
      </c>
      <c r="AH4379" s="72"/>
      <c r="AI4379" s="78" t="s">
        <v>230</v>
      </c>
      <c r="AJ4379" s="72" t="b">
        <v>0</v>
      </c>
      <c r="AK4379" s="72">
        <v>96</v>
      </c>
      <c r="AL4379" s="78" t="s">
        <v>18161</v>
      </c>
      <c r="AM4379" s="72" t="s">
        <v>243</v>
      </c>
      <c r="AN4379" s="72" t="b">
        <v>0</v>
      </c>
      <c r="AO4379" s="78" t="s">
        <v>18161</v>
      </c>
      <c r="AP4379" s="72" t="s">
        <v>179</v>
      </c>
      <c r="AQ4379" s="72">
        <v>0</v>
      </c>
      <c r="AR4379" s="72">
        <v>0</v>
      </c>
      <c r="AS4379" s="72"/>
      <c r="AT4379" s="72"/>
      <c r="AU4379" s="72"/>
      <c r="AV4379" s="72"/>
      <c r="AW4379" s="72"/>
      <c r="AX4379" s="72"/>
      <c r="AY4379" s="72"/>
      <c r="AZ4379" s="72"/>
    </row>
    <row r="4380" spans="1:52" x14ac:dyDescent="0.35">
      <c r="A4380" s="70" t="s">
        <v>2626</v>
      </c>
      <c r="B4380" s="70" t="s">
        <v>2910</v>
      </c>
      <c r="C4380" s="83"/>
      <c r="D4380" s="84"/>
      <c r="E4380" s="85"/>
      <c r="F4380" s="86"/>
      <c r="G4380" s="83"/>
      <c r="H4380" s="81"/>
      <c r="I4380" s="87"/>
      <c r="J4380" s="87"/>
      <c r="K4380" s="36"/>
      <c r="L4380" s="90"/>
      <c r="M4380" s="90"/>
      <c r="N4380" s="89"/>
      <c r="O4380" s="72" t="s">
        <v>217</v>
      </c>
      <c r="P4380" s="74">
        <v>42828.51635416667</v>
      </c>
      <c r="Q4380" s="72" t="s">
        <v>5681</v>
      </c>
      <c r="R4380" s="72"/>
      <c r="S4380" s="72"/>
      <c r="T4380" s="72"/>
      <c r="U4380" s="72"/>
      <c r="V4380" s="76" t="s">
        <v>10678</v>
      </c>
      <c r="W4380" s="74">
        <v>42828.51635416667</v>
      </c>
      <c r="X4380" s="76" t="s">
        <v>14137</v>
      </c>
      <c r="Y4380" s="72"/>
      <c r="Z4380" s="72"/>
      <c r="AA4380" s="78" t="s">
        <v>18094</v>
      </c>
      <c r="AB4380" s="72"/>
      <c r="AC4380" s="72" t="b">
        <v>0</v>
      </c>
      <c r="AD4380" s="72">
        <v>0</v>
      </c>
      <c r="AE4380" s="78" t="s">
        <v>230</v>
      </c>
      <c r="AF4380" s="72" t="b">
        <v>0</v>
      </c>
      <c r="AG4380" s="72" t="s">
        <v>344</v>
      </c>
      <c r="AH4380" s="72"/>
      <c r="AI4380" s="78" t="s">
        <v>230</v>
      </c>
      <c r="AJ4380" s="72" t="b">
        <v>0</v>
      </c>
      <c r="AK4380" s="72">
        <v>96</v>
      </c>
      <c r="AL4380" s="78" t="s">
        <v>18161</v>
      </c>
      <c r="AM4380" s="72" t="s">
        <v>243</v>
      </c>
      <c r="AN4380" s="72" t="b">
        <v>0</v>
      </c>
      <c r="AO4380" s="78" t="s">
        <v>18161</v>
      </c>
      <c r="AP4380" s="72" t="s">
        <v>179</v>
      </c>
      <c r="AQ4380" s="72">
        <v>0</v>
      </c>
      <c r="AR4380" s="72">
        <v>0</v>
      </c>
      <c r="AS4380" s="72"/>
      <c r="AT4380" s="72"/>
      <c r="AU4380" s="72"/>
      <c r="AV4380" s="72"/>
      <c r="AW4380" s="72"/>
      <c r="AX4380" s="72"/>
      <c r="AY4380" s="72"/>
      <c r="AZ4380" s="72"/>
    </row>
    <row r="4381" spans="1:52" x14ac:dyDescent="0.35">
      <c r="A4381" s="70" t="s">
        <v>2626</v>
      </c>
      <c r="B4381" s="70" t="s">
        <v>2691</v>
      </c>
      <c r="C4381" s="83"/>
      <c r="D4381" s="84"/>
      <c r="E4381" s="85"/>
      <c r="F4381" s="86"/>
      <c r="G4381" s="83"/>
      <c r="H4381" s="81"/>
      <c r="I4381" s="87"/>
      <c r="J4381" s="87"/>
      <c r="K4381" s="36"/>
      <c r="L4381" s="90"/>
      <c r="M4381" s="90"/>
      <c r="N4381" s="89"/>
      <c r="O4381" s="72" t="s">
        <v>217</v>
      </c>
      <c r="P4381" s="74">
        <v>42828.51635416667</v>
      </c>
      <c r="Q4381" s="72" t="s">
        <v>5681</v>
      </c>
      <c r="R4381" s="72"/>
      <c r="S4381" s="72"/>
      <c r="T4381" s="72"/>
      <c r="U4381" s="72"/>
      <c r="V4381" s="76" t="s">
        <v>10678</v>
      </c>
      <c r="W4381" s="74">
        <v>42828.51635416667</v>
      </c>
      <c r="X4381" s="76" t="s">
        <v>14137</v>
      </c>
      <c r="Y4381" s="72"/>
      <c r="Z4381" s="72"/>
      <c r="AA4381" s="78" t="s">
        <v>18094</v>
      </c>
      <c r="AB4381" s="72"/>
      <c r="AC4381" s="72" t="b">
        <v>0</v>
      </c>
      <c r="AD4381" s="72">
        <v>0</v>
      </c>
      <c r="AE4381" s="78" t="s">
        <v>230</v>
      </c>
      <c r="AF4381" s="72" t="b">
        <v>0</v>
      </c>
      <c r="AG4381" s="72" t="s">
        <v>344</v>
      </c>
      <c r="AH4381" s="72"/>
      <c r="AI4381" s="78" t="s">
        <v>230</v>
      </c>
      <c r="AJ4381" s="72" t="b">
        <v>0</v>
      </c>
      <c r="AK4381" s="72">
        <v>96</v>
      </c>
      <c r="AL4381" s="78" t="s">
        <v>18161</v>
      </c>
      <c r="AM4381" s="72" t="s">
        <v>243</v>
      </c>
      <c r="AN4381" s="72" t="b">
        <v>0</v>
      </c>
      <c r="AO4381" s="78" t="s">
        <v>18161</v>
      </c>
      <c r="AP4381" s="72" t="s">
        <v>179</v>
      </c>
      <c r="AQ4381" s="72">
        <v>0</v>
      </c>
      <c r="AR4381" s="72">
        <v>0</v>
      </c>
      <c r="AS4381" s="72"/>
      <c r="AT4381" s="72"/>
      <c r="AU4381" s="72"/>
      <c r="AV4381" s="72"/>
      <c r="AW4381" s="72"/>
      <c r="AX4381" s="72"/>
      <c r="AY4381" s="72"/>
      <c r="AZ4381" s="72"/>
    </row>
    <row r="4382" spans="1:52" x14ac:dyDescent="0.35">
      <c r="A4382" s="70" t="s">
        <v>2626</v>
      </c>
      <c r="B4382" s="70" t="s">
        <v>2911</v>
      </c>
      <c r="C4382" s="83"/>
      <c r="D4382" s="84"/>
      <c r="E4382" s="85"/>
      <c r="F4382" s="86"/>
      <c r="G4382" s="83"/>
      <c r="H4382" s="81"/>
      <c r="I4382" s="87"/>
      <c r="J4382" s="87"/>
      <c r="K4382" s="36"/>
      <c r="L4382" s="90"/>
      <c r="M4382" s="90"/>
      <c r="N4382" s="89"/>
      <c r="O4382" s="72" t="s">
        <v>217</v>
      </c>
      <c r="P4382" s="74">
        <v>42828.51635416667</v>
      </c>
      <c r="Q4382" s="72" t="s">
        <v>5681</v>
      </c>
      <c r="R4382" s="72"/>
      <c r="S4382" s="72"/>
      <c r="T4382" s="72"/>
      <c r="U4382" s="72"/>
      <c r="V4382" s="76" t="s">
        <v>10678</v>
      </c>
      <c r="W4382" s="74">
        <v>42828.51635416667</v>
      </c>
      <c r="X4382" s="76" t="s">
        <v>14137</v>
      </c>
      <c r="Y4382" s="72"/>
      <c r="Z4382" s="72"/>
      <c r="AA4382" s="78" t="s">
        <v>18094</v>
      </c>
      <c r="AB4382" s="72"/>
      <c r="AC4382" s="72" t="b">
        <v>0</v>
      </c>
      <c r="AD4382" s="72">
        <v>0</v>
      </c>
      <c r="AE4382" s="78" t="s">
        <v>230</v>
      </c>
      <c r="AF4382" s="72" t="b">
        <v>0</v>
      </c>
      <c r="AG4382" s="72" t="s">
        <v>344</v>
      </c>
      <c r="AH4382" s="72"/>
      <c r="AI4382" s="78" t="s">
        <v>230</v>
      </c>
      <c r="AJ4382" s="72" t="b">
        <v>0</v>
      </c>
      <c r="AK4382" s="72">
        <v>96</v>
      </c>
      <c r="AL4382" s="78" t="s">
        <v>18161</v>
      </c>
      <c r="AM4382" s="72" t="s">
        <v>243</v>
      </c>
      <c r="AN4382" s="72" t="b">
        <v>0</v>
      </c>
      <c r="AO4382" s="78" t="s">
        <v>18161</v>
      </c>
      <c r="AP4382" s="72" t="s">
        <v>179</v>
      </c>
      <c r="AQ4382" s="72">
        <v>0</v>
      </c>
      <c r="AR4382" s="72">
        <v>0</v>
      </c>
      <c r="AS4382" s="72"/>
      <c r="AT4382" s="72"/>
      <c r="AU4382" s="72"/>
      <c r="AV4382" s="72"/>
      <c r="AW4382" s="72"/>
      <c r="AX4382" s="72"/>
      <c r="AY4382" s="72"/>
      <c r="AZ4382" s="72"/>
    </row>
    <row r="4383" spans="1:52" x14ac:dyDescent="0.35">
      <c r="A4383" s="70" t="s">
        <v>2626</v>
      </c>
      <c r="B4383" s="70" t="s">
        <v>2912</v>
      </c>
      <c r="C4383" s="83"/>
      <c r="D4383" s="84"/>
      <c r="E4383" s="85"/>
      <c r="F4383" s="86"/>
      <c r="G4383" s="83"/>
      <c r="H4383" s="81"/>
      <c r="I4383" s="87"/>
      <c r="J4383" s="87"/>
      <c r="K4383" s="36"/>
      <c r="L4383" s="90"/>
      <c r="M4383" s="90"/>
      <c r="N4383" s="89"/>
      <c r="O4383" s="72" t="s">
        <v>217</v>
      </c>
      <c r="P4383" s="74">
        <v>42828.51635416667</v>
      </c>
      <c r="Q4383" s="72" t="s">
        <v>5681</v>
      </c>
      <c r="R4383" s="72"/>
      <c r="S4383" s="72"/>
      <c r="T4383" s="72"/>
      <c r="U4383" s="72"/>
      <c r="V4383" s="76" t="s">
        <v>10678</v>
      </c>
      <c r="W4383" s="74">
        <v>42828.51635416667</v>
      </c>
      <c r="X4383" s="76" t="s">
        <v>14137</v>
      </c>
      <c r="Y4383" s="72"/>
      <c r="Z4383" s="72"/>
      <c r="AA4383" s="78" t="s">
        <v>18094</v>
      </c>
      <c r="AB4383" s="72"/>
      <c r="AC4383" s="72" t="b">
        <v>0</v>
      </c>
      <c r="AD4383" s="72">
        <v>0</v>
      </c>
      <c r="AE4383" s="78" t="s">
        <v>230</v>
      </c>
      <c r="AF4383" s="72" t="b">
        <v>0</v>
      </c>
      <c r="AG4383" s="72" t="s">
        <v>344</v>
      </c>
      <c r="AH4383" s="72"/>
      <c r="AI4383" s="78" t="s">
        <v>230</v>
      </c>
      <c r="AJ4383" s="72" t="b">
        <v>0</v>
      </c>
      <c r="AK4383" s="72">
        <v>96</v>
      </c>
      <c r="AL4383" s="78" t="s">
        <v>18161</v>
      </c>
      <c r="AM4383" s="72" t="s">
        <v>243</v>
      </c>
      <c r="AN4383" s="72" t="b">
        <v>0</v>
      </c>
      <c r="AO4383" s="78" t="s">
        <v>18161</v>
      </c>
      <c r="AP4383" s="72" t="s">
        <v>179</v>
      </c>
      <c r="AQ4383" s="72">
        <v>0</v>
      </c>
      <c r="AR4383" s="72">
        <v>0</v>
      </c>
      <c r="AS4383" s="72"/>
      <c r="AT4383" s="72"/>
      <c r="AU4383" s="72"/>
      <c r="AV4383" s="72"/>
      <c r="AW4383" s="72"/>
      <c r="AX4383" s="72"/>
      <c r="AY4383" s="72"/>
      <c r="AZ4383" s="72"/>
    </row>
    <row r="4384" spans="1:52" x14ac:dyDescent="0.35">
      <c r="A4384" s="70" t="s">
        <v>2626</v>
      </c>
      <c r="B4384" s="70" t="s">
        <v>2913</v>
      </c>
      <c r="C4384" s="83"/>
      <c r="D4384" s="84"/>
      <c r="E4384" s="85"/>
      <c r="F4384" s="86"/>
      <c r="G4384" s="83"/>
      <c r="H4384" s="81"/>
      <c r="I4384" s="87"/>
      <c r="J4384" s="87"/>
      <c r="K4384" s="36"/>
      <c r="L4384" s="90"/>
      <c r="M4384" s="90"/>
      <c r="N4384" s="89"/>
      <c r="O4384" s="72" t="s">
        <v>217</v>
      </c>
      <c r="P4384" s="74">
        <v>42828.51635416667</v>
      </c>
      <c r="Q4384" s="72" t="s">
        <v>5681</v>
      </c>
      <c r="R4384" s="72"/>
      <c r="S4384" s="72"/>
      <c r="T4384" s="72"/>
      <c r="U4384" s="72"/>
      <c r="V4384" s="76" t="s">
        <v>10678</v>
      </c>
      <c r="W4384" s="74">
        <v>42828.51635416667</v>
      </c>
      <c r="X4384" s="76" t="s">
        <v>14137</v>
      </c>
      <c r="Y4384" s="72"/>
      <c r="Z4384" s="72"/>
      <c r="AA4384" s="78" t="s">
        <v>18094</v>
      </c>
      <c r="AB4384" s="72"/>
      <c r="AC4384" s="72" t="b">
        <v>0</v>
      </c>
      <c r="AD4384" s="72">
        <v>0</v>
      </c>
      <c r="AE4384" s="78" t="s">
        <v>230</v>
      </c>
      <c r="AF4384" s="72" t="b">
        <v>0</v>
      </c>
      <c r="AG4384" s="72" t="s">
        <v>344</v>
      </c>
      <c r="AH4384" s="72"/>
      <c r="AI4384" s="78" t="s">
        <v>230</v>
      </c>
      <c r="AJ4384" s="72" t="b">
        <v>0</v>
      </c>
      <c r="AK4384" s="72">
        <v>96</v>
      </c>
      <c r="AL4384" s="78" t="s">
        <v>18161</v>
      </c>
      <c r="AM4384" s="72" t="s">
        <v>243</v>
      </c>
      <c r="AN4384" s="72" t="b">
        <v>0</v>
      </c>
      <c r="AO4384" s="78" t="s">
        <v>18161</v>
      </c>
      <c r="AP4384" s="72" t="s">
        <v>179</v>
      </c>
      <c r="AQ4384" s="72">
        <v>0</v>
      </c>
      <c r="AR4384" s="72">
        <v>0</v>
      </c>
      <c r="AS4384" s="72"/>
      <c r="AT4384" s="72"/>
      <c r="AU4384" s="72"/>
      <c r="AV4384" s="72"/>
      <c r="AW4384" s="72"/>
      <c r="AX4384" s="72"/>
      <c r="AY4384" s="72"/>
      <c r="AZ4384" s="72"/>
    </row>
    <row r="4385" spans="1:52" x14ac:dyDescent="0.35">
      <c r="A4385" s="70" t="s">
        <v>2626</v>
      </c>
      <c r="B4385" s="70" t="s">
        <v>2579</v>
      </c>
      <c r="C4385" s="83"/>
      <c r="D4385" s="84"/>
      <c r="E4385" s="85"/>
      <c r="F4385" s="86"/>
      <c r="G4385" s="83"/>
      <c r="H4385" s="81"/>
      <c r="I4385" s="87"/>
      <c r="J4385" s="87"/>
      <c r="K4385" s="36"/>
      <c r="L4385" s="90"/>
      <c r="M4385" s="90"/>
      <c r="N4385" s="89"/>
      <c r="O4385" s="72" t="s">
        <v>217</v>
      </c>
      <c r="P4385" s="74">
        <v>42828.51635416667</v>
      </c>
      <c r="Q4385" s="72" t="s">
        <v>5681</v>
      </c>
      <c r="R4385" s="72"/>
      <c r="S4385" s="72"/>
      <c r="T4385" s="72"/>
      <c r="U4385" s="72"/>
      <c r="V4385" s="76" t="s">
        <v>10678</v>
      </c>
      <c r="W4385" s="74">
        <v>42828.51635416667</v>
      </c>
      <c r="X4385" s="76" t="s">
        <v>14137</v>
      </c>
      <c r="Y4385" s="72"/>
      <c r="Z4385" s="72"/>
      <c r="AA4385" s="78" t="s">
        <v>18094</v>
      </c>
      <c r="AB4385" s="72"/>
      <c r="AC4385" s="72" t="b">
        <v>0</v>
      </c>
      <c r="AD4385" s="72">
        <v>0</v>
      </c>
      <c r="AE4385" s="78" t="s">
        <v>230</v>
      </c>
      <c r="AF4385" s="72" t="b">
        <v>0</v>
      </c>
      <c r="AG4385" s="72" t="s">
        <v>344</v>
      </c>
      <c r="AH4385" s="72"/>
      <c r="AI4385" s="78" t="s">
        <v>230</v>
      </c>
      <c r="AJ4385" s="72" t="b">
        <v>0</v>
      </c>
      <c r="AK4385" s="72">
        <v>96</v>
      </c>
      <c r="AL4385" s="78" t="s">
        <v>18161</v>
      </c>
      <c r="AM4385" s="72" t="s">
        <v>243</v>
      </c>
      <c r="AN4385" s="72" t="b">
        <v>0</v>
      </c>
      <c r="AO4385" s="78" t="s">
        <v>18161</v>
      </c>
      <c r="AP4385" s="72" t="s">
        <v>179</v>
      </c>
      <c r="AQ4385" s="72">
        <v>0</v>
      </c>
      <c r="AR4385" s="72">
        <v>0</v>
      </c>
      <c r="AS4385" s="72"/>
      <c r="AT4385" s="72"/>
      <c r="AU4385" s="72"/>
      <c r="AV4385" s="72"/>
      <c r="AW4385" s="72"/>
      <c r="AX4385" s="72"/>
      <c r="AY4385" s="72"/>
      <c r="AZ4385" s="72"/>
    </row>
    <row r="4386" spans="1:52" x14ac:dyDescent="0.35">
      <c r="A4386" s="70" t="s">
        <v>2626</v>
      </c>
      <c r="B4386" s="70" t="s">
        <v>2580</v>
      </c>
      <c r="C4386" s="83"/>
      <c r="D4386" s="84"/>
      <c r="E4386" s="85"/>
      <c r="F4386" s="86"/>
      <c r="G4386" s="83"/>
      <c r="H4386" s="81"/>
      <c r="I4386" s="87"/>
      <c r="J4386" s="87"/>
      <c r="K4386" s="36"/>
      <c r="L4386" s="90"/>
      <c r="M4386" s="90"/>
      <c r="N4386" s="89"/>
      <c r="O4386" s="72" t="s">
        <v>217</v>
      </c>
      <c r="P4386" s="74">
        <v>42828.51635416667</v>
      </c>
      <c r="Q4386" s="72" t="s">
        <v>5681</v>
      </c>
      <c r="R4386" s="72"/>
      <c r="S4386" s="72"/>
      <c r="T4386" s="72"/>
      <c r="U4386" s="72"/>
      <c r="V4386" s="76" t="s">
        <v>10678</v>
      </c>
      <c r="W4386" s="74">
        <v>42828.51635416667</v>
      </c>
      <c r="X4386" s="76" t="s">
        <v>14137</v>
      </c>
      <c r="Y4386" s="72"/>
      <c r="Z4386" s="72"/>
      <c r="AA4386" s="78" t="s">
        <v>18094</v>
      </c>
      <c r="AB4386" s="72"/>
      <c r="AC4386" s="72" t="b">
        <v>0</v>
      </c>
      <c r="AD4386" s="72">
        <v>0</v>
      </c>
      <c r="AE4386" s="78" t="s">
        <v>230</v>
      </c>
      <c r="AF4386" s="72" t="b">
        <v>0</v>
      </c>
      <c r="AG4386" s="72" t="s">
        <v>344</v>
      </c>
      <c r="AH4386" s="72"/>
      <c r="AI4386" s="78" t="s">
        <v>230</v>
      </c>
      <c r="AJ4386" s="72" t="b">
        <v>0</v>
      </c>
      <c r="AK4386" s="72">
        <v>96</v>
      </c>
      <c r="AL4386" s="78" t="s">
        <v>18161</v>
      </c>
      <c r="AM4386" s="72" t="s">
        <v>243</v>
      </c>
      <c r="AN4386" s="72" t="b">
        <v>0</v>
      </c>
      <c r="AO4386" s="78" t="s">
        <v>18161</v>
      </c>
      <c r="AP4386" s="72" t="s">
        <v>179</v>
      </c>
      <c r="AQ4386" s="72">
        <v>0</v>
      </c>
      <c r="AR4386" s="72">
        <v>0</v>
      </c>
      <c r="AS4386" s="72"/>
      <c r="AT4386" s="72"/>
      <c r="AU4386" s="72"/>
      <c r="AV4386" s="72"/>
      <c r="AW4386" s="72"/>
      <c r="AX4386" s="72"/>
      <c r="AY4386" s="72"/>
      <c r="AZ4386" s="72"/>
    </row>
    <row r="4387" spans="1:52" x14ac:dyDescent="0.35">
      <c r="A4387" s="70" t="s">
        <v>2627</v>
      </c>
      <c r="B4387" s="70" t="s">
        <v>2908</v>
      </c>
      <c r="C4387" s="83"/>
      <c r="D4387" s="84"/>
      <c r="E4387" s="85"/>
      <c r="F4387" s="86"/>
      <c r="G4387" s="83"/>
      <c r="H4387" s="81"/>
      <c r="I4387" s="87"/>
      <c r="J4387" s="87"/>
      <c r="K4387" s="36"/>
      <c r="L4387" s="90"/>
      <c r="M4387" s="90"/>
      <c r="N4387" s="89"/>
      <c r="O4387" s="72" t="s">
        <v>217</v>
      </c>
      <c r="P4387" s="74">
        <v>42828.51635416667</v>
      </c>
      <c r="Q4387" s="72" t="s">
        <v>5681</v>
      </c>
      <c r="R4387" s="72"/>
      <c r="S4387" s="72"/>
      <c r="T4387" s="72"/>
      <c r="U4387" s="72"/>
      <c r="V4387" s="76" t="s">
        <v>10679</v>
      </c>
      <c r="W4387" s="74">
        <v>42828.51635416667</v>
      </c>
      <c r="X4387" s="76" t="s">
        <v>14138</v>
      </c>
      <c r="Y4387" s="72"/>
      <c r="Z4387" s="72"/>
      <c r="AA4387" s="78" t="s">
        <v>18095</v>
      </c>
      <c r="AB4387" s="72"/>
      <c r="AC4387" s="72" t="b">
        <v>0</v>
      </c>
      <c r="AD4387" s="72">
        <v>0</v>
      </c>
      <c r="AE4387" s="78" t="s">
        <v>230</v>
      </c>
      <c r="AF4387" s="72" t="b">
        <v>0</v>
      </c>
      <c r="AG4387" s="72" t="s">
        <v>344</v>
      </c>
      <c r="AH4387" s="72"/>
      <c r="AI4387" s="78" t="s">
        <v>230</v>
      </c>
      <c r="AJ4387" s="72" t="b">
        <v>0</v>
      </c>
      <c r="AK4387" s="72">
        <v>96</v>
      </c>
      <c r="AL4387" s="78" t="s">
        <v>18161</v>
      </c>
      <c r="AM4387" s="72" t="s">
        <v>243</v>
      </c>
      <c r="AN4387" s="72" t="b">
        <v>0</v>
      </c>
      <c r="AO4387" s="78" t="s">
        <v>18161</v>
      </c>
      <c r="AP4387" s="72" t="s">
        <v>179</v>
      </c>
      <c r="AQ4387" s="72">
        <v>0</v>
      </c>
      <c r="AR4387" s="72">
        <v>0</v>
      </c>
      <c r="AS4387" s="72"/>
      <c r="AT4387" s="72"/>
      <c r="AU4387" s="72"/>
      <c r="AV4387" s="72"/>
      <c r="AW4387" s="72"/>
      <c r="AX4387" s="72"/>
      <c r="AY4387" s="72"/>
      <c r="AZ4387" s="72"/>
    </row>
    <row r="4388" spans="1:52" x14ac:dyDescent="0.35">
      <c r="A4388" s="70" t="s">
        <v>2627</v>
      </c>
      <c r="B4388" s="70" t="s">
        <v>2909</v>
      </c>
      <c r="C4388" s="83"/>
      <c r="D4388" s="84"/>
      <c r="E4388" s="85"/>
      <c r="F4388" s="86"/>
      <c r="G4388" s="83"/>
      <c r="H4388" s="81"/>
      <c r="I4388" s="87"/>
      <c r="J4388" s="87"/>
      <c r="K4388" s="36"/>
      <c r="L4388" s="90"/>
      <c r="M4388" s="90"/>
      <c r="N4388" s="89"/>
      <c r="O4388" s="72" t="s">
        <v>217</v>
      </c>
      <c r="P4388" s="74">
        <v>42828.51635416667</v>
      </c>
      <c r="Q4388" s="72" t="s">
        <v>5681</v>
      </c>
      <c r="R4388" s="72"/>
      <c r="S4388" s="72"/>
      <c r="T4388" s="72"/>
      <c r="U4388" s="72"/>
      <c r="V4388" s="76" t="s">
        <v>10679</v>
      </c>
      <c r="W4388" s="74">
        <v>42828.51635416667</v>
      </c>
      <c r="X4388" s="76" t="s">
        <v>14138</v>
      </c>
      <c r="Y4388" s="72"/>
      <c r="Z4388" s="72"/>
      <c r="AA4388" s="78" t="s">
        <v>18095</v>
      </c>
      <c r="AB4388" s="72"/>
      <c r="AC4388" s="72" t="b">
        <v>0</v>
      </c>
      <c r="AD4388" s="72">
        <v>0</v>
      </c>
      <c r="AE4388" s="78" t="s">
        <v>230</v>
      </c>
      <c r="AF4388" s="72" t="b">
        <v>0</v>
      </c>
      <c r="AG4388" s="72" t="s">
        <v>344</v>
      </c>
      <c r="AH4388" s="72"/>
      <c r="AI4388" s="78" t="s">
        <v>230</v>
      </c>
      <c r="AJ4388" s="72" t="b">
        <v>0</v>
      </c>
      <c r="AK4388" s="72">
        <v>96</v>
      </c>
      <c r="AL4388" s="78" t="s">
        <v>18161</v>
      </c>
      <c r="AM4388" s="72" t="s">
        <v>243</v>
      </c>
      <c r="AN4388" s="72" t="b">
        <v>0</v>
      </c>
      <c r="AO4388" s="78" t="s">
        <v>18161</v>
      </c>
      <c r="AP4388" s="72" t="s">
        <v>179</v>
      </c>
      <c r="AQ4388" s="72">
        <v>0</v>
      </c>
      <c r="AR4388" s="72">
        <v>0</v>
      </c>
      <c r="AS4388" s="72"/>
      <c r="AT4388" s="72"/>
      <c r="AU4388" s="72"/>
      <c r="AV4388" s="72"/>
      <c r="AW4388" s="72"/>
      <c r="AX4388" s="72"/>
      <c r="AY4388" s="72"/>
      <c r="AZ4388" s="72"/>
    </row>
    <row r="4389" spans="1:52" x14ac:dyDescent="0.35">
      <c r="A4389" s="70" t="s">
        <v>2627</v>
      </c>
      <c r="B4389" s="70" t="s">
        <v>2910</v>
      </c>
      <c r="C4389" s="83"/>
      <c r="D4389" s="84"/>
      <c r="E4389" s="85"/>
      <c r="F4389" s="86"/>
      <c r="G4389" s="83"/>
      <c r="H4389" s="81"/>
      <c r="I4389" s="87"/>
      <c r="J4389" s="87"/>
      <c r="K4389" s="36"/>
      <c r="L4389" s="90"/>
      <c r="M4389" s="90"/>
      <c r="N4389" s="89"/>
      <c r="O4389" s="72" t="s">
        <v>217</v>
      </c>
      <c r="P4389" s="74">
        <v>42828.51635416667</v>
      </c>
      <c r="Q4389" s="72" t="s">
        <v>5681</v>
      </c>
      <c r="R4389" s="72"/>
      <c r="S4389" s="72"/>
      <c r="T4389" s="72"/>
      <c r="U4389" s="72"/>
      <c r="V4389" s="76" t="s">
        <v>10679</v>
      </c>
      <c r="W4389" s="74">
        <v>42828.51635416667</v>
      </c>
      <c r="X4389" s="76" t="s">
        <v>14138</v>
      </c>
      <c r="Y4389" s="72"/>
      <c r="Z4389" s="72"/>
      <c r="AA4389" s="78" t="s">
        <v>18095</v>
      </c>
      <c r="AB4389" s="72"/>
      <c r="AC4389" s="72" t="b">
        <v>0</v>
      </c>
      <c r="AD4389" s="72">
        <v>0</v>
      </c>
      <c r="AE4389" s="78" t="s">
        <v>230</v>
      </c>
      <c r="AF4389" s="72" t="b">
        <v>0</v>
      </c>
      <c r="AG4389" s="72" t="s">
        <v>344</v>
      </c>
      <c r="AH4389" s="72"/>
      <c r="AI4389" s="78" t="s">
        <v>230</v>
      </c>
      <c r="AJ4389" s="72" t="b">
        <v>0</v>
      </c>
      <c r="AK4389" s="72">
        <v>96</v>
      </c>
      <c r="AL4389" s="78" t="s">
        <v>18161</v>
      </c>
      <c r="AM4389" s="72" t="s">
        <v>243</v>
      </c>
      <c r="AN4389" s="72" t="b">
        <v>0</v>
      </c>
      <c r="AO4389" s="78" t="s">
        <v>18161</v>
      </c>
      <c r="AP4389" s="72" t="s">
        <v>179</v>
      </c>
      <c r="AQ4389" s="72">
        <v>0</v>
      </c>
      <c r="AR4389" s="72">
        <v>0</v>
      </c>
      <c r="AS4389" s="72"/>
      <c r="AT4389" s="72"/>
      <c r="AU4389" s="72"/>
      <c r="AV4389" s="72"/>
      <c r="AW4389" s="72"/>
      <c r="AX4389" s="72"/>
      <c r="AY4389" s="72"/>
      <c r="AZ4389" s="72"/>
    </row>
    <row r="4390" spans="1:52" x14ac:dyDescent="0.35">
      <c r="A4390" s="70" t="s">
        <v>2627</v>
      </c>
      <c r="B4390" s="70" t="s">
        <v>2691</v>
      </c>
      <c r="C4390" s="83"/>
      <c r="D4390" s="84"/>
      <c r="E4390" s="85"/>
      <c r="F4390" s="86"/>
      <c r="G4390" s="83"/>
      <c r="H4390" s="81"/>
      <c r="I4390" s="87"/>
      <c r="J4390" s="87"/>
      <c r="K4390" s="36"/>
      <c r="L4390" s="90"/>
      <c r="M4390" s="90"/>
      <c r="N4390" s="89"/>
      <c r="O4390" s="72" t="s">
        <v>217</v>
      </c>
      <c r="P4390" s="74">
        <v>42828.51635416667</v>
      </c>
      <c r="Q4390" s="72" t="s">
        <v>5681</v>
      </c>
      <c r="R4390" s="72"/>
      <c r="S4390" s="72"/>
      <c r="T4390" s="72"/>
      <c r="U4390" s="72"/>
      <c r="V4390" s="76" t="s">
        <v>10679</v>
      </c>
      <c r="W4390" s="74">
        <v>42828.51635416667</v>
      </c>
      <c r="X4390" s="76" t="s">
        <v>14138</v>
      </c>
      <c r="Y4390" s="72"/>
      <c r="Z4390" s="72"/>
      <c r="AA4390" s="78" t="s">
        <v>18095</v>
      </c>
      <c r="AB4390" s="72"/>
      <c r="AC4390" s="72" t="b">
        <v>0</v>
      </c>
      <c r="AD4390" s="72">
        <v>0</v>
      </c>
      <c r="AE4390" s="78" t="s">
        <v>230</v>
      </c>
      <c r="AF4390" s="72" t="b">
        <v>0</v>
      </c>
      <c r="AG4390" s="72" t="s">
        <v>344</v>
      </c>
      <c r="AH4390" s="72"/>
      <c r="AI4390" s="78" t="s">
        <v>230</v>
      </c>
      <c r="AJ4390" s="72" t="b">
        <v>0</v>
      </c>
      <c r="AK4390" s="72">
        <v>96</v>
      </c>
      <c r="AL4390" s="78" t="s">
        <v>18161</v>
      </c>
      <c r="AM4390" s="72" t="s">
        <v>243</v>
      </c>
      <c r="AN4390" s="72" t="b">
        <v>0</v>
      </c>
      <c r="AO4390" s="78" t="s">
        <v>18161</v>
      </c>
      <c r="AP4390" s="72" t="s">
        <v>179</v>
      </c>
      <c r="AQ4390" s="72">
        <v>0</v>
      </c>
      <c r="AR4390" s="72">
        <v>0</v>
      </c>
      <c r="AS4390" s="72"/>
      <c r="AT4390" s="72"/>
      <c r="AU4390" s="72"/>
      <c r="AV4390" s="72"/>
      <c r="AW4390" s="72"/>
      <c r="AX4390" s="72"/>
      <c r="AY4390" s="72"/>
      <c r="AZ4390" s="72"/>
    </row>
    <row r="4391" spans="1:52" x14ac:dyDescent="0.35">
      <c r="A4391" s="70" t="s">
        <v>2627</v>
      </c>
      <c r="B4391" s="70" t="s">
        <v>2911</v>
      </c>
      <c r="C4391" s="83"/>
      <c r="D4391" s="84"/>
      <c r="E4391" s="85"/>
      <c r="F4391" s="86"/>
      <c r="G4391" s="83"/>
      <c r="H4391" s="81"/>
      <c r="I4391" s="87"/>
      <c r="J4391" s="87"/>
      <c r="K4391" s="36"/>
      <c r="L4391" s="90"/>
      <c r="M4391" s="90"/>
      <c r="N4391" s="89"/>
      <c r="O4391" s="72" t="s">
        <v>217</v>
      </c>
      <c r="P4391" s="74">
        <v>42828.51635416667</v>
      </c>
      <c r="Q4391" s="72" t="s">
        <v>5681</v>
      </c>
      <c r="R4391" s="72"/>
      <c r="S4391" s="72"/>
      <c r="T4391" s="72"/>
      <c r="U4391" s="72"/>
      <c r="V4391" s="76" t="s">
        <v>10679</v>
      </c>
      <c r="W4391" s="74">
        <v>42828.51635416667</v>
      </c>
      <c r="X4391" s="76" t="s">
        <v>14138</v>
      </c>
      <c r="Y4391" s="72"/>
      <c r="Z4391" s="72"/>
      <c r="AA4391" s="78" t="s">
        <v>18095</v>
      </c>
      <c r="AB4391" s="72"/>
      <c r="AC4391" s="72" t="b">
        <v>0</v>
      </c>
      <c r="AD4391" s="72">
        <v>0</v>
      </c>
      <c r="AE4391" s="78" t="s">
        <v>230</v>
      </c>
      <c r="AF4391" s="72" t="b">
        <v>0</v>
      </c>
      <c r="AG4391" s="72" t="s">
        <v>344</v>
      </c>
      <c r="AH4391" s="72"/>
      <c r="AI4391" s="78" t="s">
        <v>230</v>
      </c>
      <c r="AJ4391" s="72" t="b">
        <v>0</v>
      </c>
      <c r="AK4391" s="72">
        <v>96</v>
      </c>
      <c r="AL4391" s="78" t="s">
        <v>18161</v>
      </c>
      <c r="AM4391" s="72" t="s">
        <v>243</v>
      </c>
      <c r="AN4391" s="72" t="b">
        <v>0</v>
      </c>
      <c r="AO4391" s="78" t="s">
        <v>18161</v>
      </c>
      <c r="AP4391" s="72" t="s">
        <v>179</v>
      </c>
      <c r="AQ4391" s="72">
        <v>0</v>
      </c>
      <c r="AR4391" s="72">
        <v>0</v>
      </c>
      <c r="AS4391" s="72"/>
      <c r="AT4391" s="72"/>
      <c r="AU4391" s="72"/>
      <c r="AV4391" s="72"/>
      <c r="AW4391" s="72"/>
      <c r="AX4391" s="72"/>
      <c r="AY4391" s="72"/>
      <c r="AZ4391" s="72"/>
    </row>
    <row r="4392" spans="1:52" x14ac:dyDescent="0.35">
      <c r="A4392" s="70" t="s">
        <v>2627</v>
      </c>
      <c r="B4392" s="70" t="s">
        <v>2912</v>
      </c>
      <c r="C4392" s="83"/>
      <c r="D4392" s="84"/>
      <c r="E4392" s="85"/>
      <c r="F4392" s="86"/>
      <c r="G4392" s="83"/>
      <c r="H4392" s="81"/>
      <c r="I4392" s="87"/>
      <c r="J4392" s="87"/>
      <c r="K4392" s="36"/>
      <c r="L4392" s="90"/>
      <c r="M4392" s="90"/>
      <c r="N4392" s="89"/>
      <c r="O4392" s="72" t="s">
        <v>217</v>
      </c>
      <c r="P4392" s="74">
        <v>42828.51635416667</v>
      </c>
      <c r="Q4392" s="72" t="s">
        <v>5681</v>
      </c>
      <c r="R4392" s="72"/>
      <c r="S4392" s="72"/>
      <c r="T4392" s="72"/>
      <c r="U4392" s="72"/>
      <c r="V4392" s="76" t="s">
        <v>10679</v>
      </c>
      <c r="W4392" s="74">
        <v>42828.51635416667</v>
      </c>
      <c r="X4392" s="76" t="s">
        <v>14138</v>
      </c>
      <c r="Y4392" s="72"/>
      <c r="Z4392" s="72"/>
      <c r="AA4392" s="78" t="s">
        <v>18095</v>
      </c>
      <c r="AB4392" s="72"/>
      <c r="AC4392" s="72" t="b">
        <v>0</v>
      </c>
      <c r="AD4392" s="72">
        <v>0</v>
      </c>
      <c r="AE4392" s="78" t="s">
        <v>230</v>
      </c>
      <c r="AF4392" s="72" t="b">
        <v>0</v>
      </c>
      <c r="AG4392" s="72" t="s">
        <v>344</v>
      </c>
      <c r="AH4392" s="72"/>
      <c r="AI4392" s="78" t="s">
        <v>230</v>
      </c>
      <c r="AJ4392" s="72" t="b">
        <v>0</v>
      </c>
      <c r="AK4392" s="72">
        <v>96</v>
      </c>
      <c r="AL4392" s="78" t="s">
        <v>18161</v>
      </c>
      <c r="AM4392" s="72" t="s">
        <v>243</v>
      </c>
      <c r="AN4392" s="72" t="b">
        <v>0</v>
      </c>
      <c r="AO4392" s="78" t="s">
        <v>18161</v>
      </c>
      <c r="AP4392" s="72" t="s">
        <v>179</v>
      </c>
      <c r="AQ4392" s="72">
        <v>0</v>
      </c>
      <c r="AR4392" s="72">
        <v>0</v>
      </c>
      <c r="AS4392" s="72"/>
      <c r="AT4392" s="72"/>
      <c r="AU4392" s="72"/>
      <c r="AV4392" s="72"/>
      <c r="AW4392" s="72"/>
      <c r="AX4392" s="72"/>
      <c r="AY4392" s="72"/>
      <c r="AZ4392" s="72"/>
    </row>
    <row r="4393" spans="1:52" x14ac:dyDescent="0.35">
      <c r="A4393" s="70" t="s">
        <v>2627</v>
      </c>
      <c r="B4393" s="70" t="s">
        <v>2913</v>
      </c>
      <c r="C4393" s="83"/>
      <c r="D4393" s="84"/>
      <c r="E4393" s="85"/>
      <c r="F4393" s="86"/>
      <c r="G4393" s="83"/>
      <c r="H4393" s="81"/>
      <c r="I4393" s="87"/>
      <c r="J4393" s="87"/>
      <c r="K4393" s="36"/>
      <c r="L4393" s="90"/>
      <c r="M4393" s="90"/>
      <c r="N4393" s="89"/>
      <c r="O4393" s="72" t="s">
        <v>217</v>
      </c>
      <c r="P4393" s="74">
        <v>42828.51635416667</v>
      </c>
      <c r="Q4393" s="72" t="s">
        <v>5681</v>
      </c>
      <c r="R4393" s="72"/>
      <c r="S4393" s="72"/>
      <c r="T4393" s="72"/>
      <c r="U4393" s="72"/>
      <c r="V4393" s="76" t="s">
        <v>10679</v>
      </c>
      <c r="W4393" s="74">
        <v>42828.51635416667</v>
      </c>
      <c r="X4393" s="76" t="s">
        <v>14138</v>
      </c>
      <c r="Y4393" s="72"/>
      <c r="Z4393" s="72"/>
      <c r="AA4393" s="78" t="s">
        <v>18095</v>
      </c>
      <c r="AB4393" s="72"/>
      <c r="AC4393" s="72" t="b">
        <v>0</v>
      </c>
      <c r="AD4393" s="72">
        <v>0</v>
      </c>
      <c r="AE4393" s="78" t="s">
        <v>230</v>
      </c>
      <c r="AF4393" s="72" t="b">
        <v>0</v>
      </c>
      <c r="AG4393" s="72" t="s">
        <v>344</v>
      </c>
      <c r="AH4393" s="72"/>
      <c r="AI4393" s="78" t="s">
        <v>230</v>
      </c>
      <c r="AJ4393" s="72" t="b">
        <v>0</v>
      </c>
      <c r="AK4393" s="72">
        <v>96</v>
      </c>
      <c r="AL4393" s="78" t="s">
        <v>18161</v>
      </c>
      <c r="AM4393" s="72" t="s">
        <v>243</v>
      </c>
      <c r="AN4393" s="72" t="b">
        <v>0</v>
      </c>
      <c r="AO4393" s="78" t="s">
        <v>18161</v>
      </c>
      <c r="AP4393" s="72" t="s">
        <v>179</v>
      </c>
      <c r="AQ4393" s="72">
        <v>0</v>
      </c>
      <c r="AR4393" s="72">
        <v>0</v>
      </c>
      <c r="AS4393" s="72"/>
      <c r="AT4393" s="72"/>
      <c r="AU4393" s="72"/>
      <c r="AV4393" s="72"/>
      <c r="AW4393" s="72"/>
      <c r="AX4393" s="72"/>
      <c r="AY4393" s="72"/>
      <c r="AZ4393" s="72"/>
    </row>
    <row r="4394" spans="1:52" x14ac:dyDescent="0.35">
      <c r="A4394" s="70" t="s">
        <v>2627</v>
      </c>
      <c r="B4394" s="70" t="s">
        <v>2579</v>
      </c>
      <c r="C4394" s="83"/>
      <c r="D4394" s="84"/>
      <c r="E4394" s="85"/>
      <c r="F4394" s="86"/>
      <c r="G4394" s="83"/>
      <c r="H4394" s="81"/>
      <c r="I4394" s="87"/>
      <c r="J4394" s="87"/>
      <c r="K4394" s="36"/>
      <c r="L4394" s="90"/>
      <c r="M4394" s="90"/>
      <c r="N4394" s="89"/>
      <c r="O4394" s="72" t="s">
        <v>217</v>
      </c>
      <c r="P4394" s="74">
        <v>42828.51635416667</v>
      </c>
      <c r="Q4394" s="72" t="s">
        <v>5681</v>
      </c>
      <c r="R4394" s="72"/>
      <c r="S4394" s="72"/>
      <c r="T4394" s="72"/>
      <c r="U4394" s="72"/>
      <c r="V4394" s="76" t="s">
        <v>10679</v>
      </c>
      <c r="W4394" s="74">
        <v>42828.51635416667</v>
      </c>
      <c r="X4394" s="76" t="s">
        <v>14138</v>
      </c>
      <c r="Y4394" s="72"/>
      <c r="Z4394" s="72"/>
      <c r="AA4394" s="78" t="s">
        <v>18095</v>
      </c>
      <c r="AB4394" s="72"/>
      <c r="AC4394" s="72" t="b">
        <v>0</v>
      </c>
      <c r="AD4394" s="72">
        <v>0</v>
      </c>
      <c r="AE4394" s="78" t="s">
        <v>230</v>
      </c>
      <c r="AF4394" s="72" t="b">
        <v>0</v>
      </c>
      <c r="AG4394" s="72" t="s">
        <v>344</v>
      </c>
      <c r="AH4394" s="72"/>
      <c r="AI4394" s="78" t="s">
        <v>230</v>
      </c>
      <c r="AJ4394" s="72" t="b">
        <v>0</v>
      </c>
      <c r="AK4394" s="72">
        <v>96</v>
      </c>
      <c r="AL4394" s="78" t="s">
        <v>18161</v>
      </c>
      <c r="AM4394" s="72" t="s">
        <v>243</v>
      </c>
      <c r="AN4394" s="72" t="b">
        <v>0</v>
      </c>
      <c r="AO4394" s="78" t="s">
        <v>18161</v>
      </c>
      <c r="AP4394" s="72" t="s">
        <v>179</v>
      </c>
      <c r="AQ4394" s="72">
        <v>0</v>
      </c>
      <c r="AR4394" s="72">
        <v>0</v>
      </c>
      <c r="AS4394" s="72"/>
      <c r="AT4394" s="72"/>
      <c r="AU4394" s="72"/>
      <c r="AV4394" s="72"/>
      <c r="AW4394" s="72"/>
      <c r="AX4394" s="72"/>
      <c r="AY4394" s="72"/>
      <c r="AZ4394" s="72"/>
    </row>
    <row r="4395" spans="1:52" x14ac:dyDescent="0.35">
      <c r="A4395" s="70" t="s">
        <v>2627</v>
      </c>
      <c r="B4395" s="70" t="s">
        <v>2580</v>
      </c>
      <c r="C4395" s="83"/>
      <c r="D4395" s="84"/>
      <c r="E4395" s="85"/>
      <c r="F4395" s="86"/>
      <c r="G4395" s="83"/>
      <c r="H4395" s="81"/>
      <c r="I4395" s="87"/>
      <c r="J4395" s="87"/>
      <c r="K4395" s="36"/>
      <c r="L4395" s="90"/>
      <c r="M4395" s="90"/>
      <c r="N4395" s="89"/>
      <c r="O4395" s="72" t="s">
        <v>217</v>
      </c>
      <c r="P4395" s="74">
        <v>42828.51635416667</v>
      </c>
      <c r="Q4395" s="72" t="s">
        <v>5681</v>
      </c>
      <c r="R4395" s="72"/>
      <c r="S4395" s="72"/>
      <c r="T4395" s="72"/>
      <c r="U4395" s="72"/>
      <c r="V4395" s="76" t="s">
        <v>10679</v>
      </c>
      <c r="W4395" s="74">
        <v>42828.51635416667</v>
      </c>
      <c r="X4395" s="76" t="s">
        <v>14138</v>
      </c>
      <c r="Y4395" s="72"/>
      <c r="Z4395" s="72"/>
      <c r="AA4395" s="78" t="s">
        <v>18095</v>
      </c>
      <c r="AB4395" s="72"/>
      <c r="AC4395" s="72" t="b">
        <v>0</v>
      </c>
      <c r="AD4395" s="72">
        <v>0</v>
      </c>
      <c r="AE4395" s="78" t="s">
        <v>230</v>
      </c>
      <c r="AF4395" s="72" t="b">
        <v>0</v>
      </c>
      <c r="AG4395" s="72" t="s">
        <v>344</v>
      </c>
      <c r="AH4395" s="72"/>
      <c r="AI4395" s="78" t="s">
        <v>230</v>
      </c>
      <c r="AJ4395" s="72" t="b">
        <v>0</v>
      </c>
      <c r="AK4395" s="72">
        <v>96</v>
      </c>
      <c r="AL4395" s="78" t="s">
        <v>18161</v>
      </c>
      <c r="AM4395" s="72" t="s">
        <v>243</v>
      </c>
      <c r="AN4395" s="72" t="b">
        <v>0</v>
      </c>
      <c r="AO4395" s="78" t="s">
        <v>18161</v>
      </c>
      <c r="AP4395" s="72" t="s">
        <v>179</v>
      </c>
      <c r="AQ4395" s="72">
        <v>0</v>
      </c>
      <c r="AR4395" s="72">
        <v>0</v>
      </c>
      <c r="AS4395" s="72"/>
      <c r="AT4395" s="72"/>
      <c r="AU4395" s="72"/>
      <c r="AV4395" s="72"/>
      <c r="AW4395" s="72"/>
      <c r="AX4395" s="72"/>
      <c r="AY4395" s="72"/>
      <c r="AZ4395" s="72"/>
    </row>
    <row r="4396" spans="1:52" x14ac:dyDescent="0.35">
      <c r="A4396" s="70" t="s">
        <v>2628</v>
      </c>
      <c r="B4396" s="70" t="s">
        <v>2908</v>
      </c>
      <c r="C4396" s="83"/>
      <c r="D4396" s="84"/>
      <c r="E4396" s="85"/>
      <c r="F4396" s="86"/>
      <c r="G4396" s="83"/>
      <c r="H4396" s="81"/>
      <c r="I4396" s="87"/>
      <c r="J4396" s="87"/>
      <c r="K4396" s="36"/>
      <c r="L4396" s="90"/>
      <c r="M4396" s="90"/>
      <c r="N4396" s="89"/>
      <c r="O4396" s="72" t="s">
        <v>217</v>
      </c>
      <c r="P4396" s="74">
        <v>42828.51635416667</v>
      </c>
      <c r="Q4396" s="72" t="s">
        <v>5681</v>
      </c>
      <c r="R4396" s="72"/>
      <c r="S4396" s="72"/>
      <c r="T4396" s="72"/>
      <c r="U4396" s="72"/>
      <c r="V4396" s="76" t="s">
        <v>10680</v>
      </c>
      <c r="W4396" s="74">
        <v>42828.51635416667</v>
      </c>
      <c r="X4396" s="76" t="s">
        <v>14139</v>
      </c>
      <c r="Y4396" s="72"/>
      <c r="Z4396" s="72"/>
      <c r="AA4396" s="78" t="s">
        <v>18096</v>
      </c>
      <c r="AB4396" s="72"/>
      <c r="AC4396" s="72" t="b">
        <v>0</v>
      </c>
      <c r="AD4396" s="72">
        <v>0</v>
      </c>
      <c r="AE4396" s="78" t="s">
        <v>230</v>
      </c>
      <c r="AF4396" s="72" t="b">
        <v>0</v>
      </c>
      <c r="AG4396" s="72" t="s">
        <v>344</v>
      </c>
      <c r="AH4396" s="72"/>
      <c r="AI4396" s="78" t="s">
        <v>230</v>
      </c>
      <c r="AJ4396" s="72" t="b">
        <v>0</v>
      </c>
      <c r="AK4396" s="72">
        <v>96</v>
      </c>
      <c r="AL4396" s="78" t="s">
        <v>18161</v>
      </c>
      <c r="AM4396" s="72" t="s">
        <v>243</v>
      </c>
      <c r="AN4396" s="72" t="b">
        <v>0</v>
      </c>
      <c r="AO4396" s="78" t="s">
        <v>18161</v>
      </c>
      <c r="AP4396" s="72" t="s">
        <v>179</v>
      </c>
      <c r="AQ4396" s="72">
        <v>0</v>
      </c>
      <c r="AR4396" s="72">
        <v>0</v>
      </c>
      <c r="AS4396" s="72"/>
      <c r="AT4396" s="72"/>
      <c r="AU4396" s="72"/>
      <c r="AV4396" s="72"/>
      <c r="AW4396" s="72"/>
      <c r="AX4396" s="72"/>
      <c r="AY4396" s="72"/>
      <c r="AZ4396" s="72"/>
    </row>
    <row r="4397" spans="1:52" x14ac:dyDescent="0.35">
      <c r="A4397" s="70" t="s">
        <v>2628</v>
      </c>
      <c r="B4397" s="70" t="s">
        <v>2909</v>
      </c>
      <c r="C4397" s="83"/>
      <c r="D4397" s="84"/>
      <c r="E4397" s="85"/>
      <c r="F4397" s="86"/>
      <c r="G4397" s="83"/>
      <c r="H4397" s="81"/>
      <c r="I4397" s="87"/>
      <c r="J4397" s="87"/>
      <c r="K4397" s="36"/>
      <c r="L4397" s="90"/>
      <c r="M4397" s="90"/>
      <c r="N4397" s="89"/>
      <c r="O4397" s="72" t="s">
        <v>217</v>
      </c>
      <c r="P4397" s="74">
        <v>42828.51635416667</v>
      </c>
      <c r="Q4397" s="72" t="s">
        <v>5681</v>
      </c>
      <c r="R4397" s="72"/>
      <c r="S4397" s="72"/>
      <c r="T4397" s="72"/>
      <c r="U4397" s="72"/>
      <c r="V4397" s="76" t="s">
        <v>10680</v>
      </c>
      <c r="W4397" s="74">
        <v>42828.51635416667</v>
      </c>
      <c r="X4397" s="76" t="s">
        <v>14139</v>
      </c>
      <c r="Y4397" s="72"/>
      <c r="Z4397" s="72"/>
      <c r="AA4397" s="78" t="s">
        <v>18096</v>
      </c>
      <c r="AB4397" s="72"/>
      <c r="AC4397" s="72" t="b">
        <v>0</v>
      </c>
      <c r="AD4397" s="72">
        <v>0</v>
      </c>
      <c r="AE4397" s="78" t="s">
        <v>230</v>
      </c>
      <c r="AF4397" s="72" t="b">
        <v>0</v>
      </c>
      <c r="AG4397" s="72" t="s">
        <v>344</v>
      </c>
      <c r="AH4397" s="72"/>
      <c r="AI4397" s="78" t="s">
        <v>230</v>
      </c>
      <c r="AJ4397" s="72" t="b">
        <v>0</v>
      </c>
      <c r="AK4397" s="72">
        <v>96</v>
      </c>
      <c r="AL4397" s="78" t="s">
        <v>18161</v>
      </c>
      <c r="AM4397" s="72" t="s">
        <v>243</v>
      </c>
      <c r="AN4397" s="72" t="b">
        <v>0</v>
      </c>
      <c r="AO4397" s="78" t="s">
        <v>18161</v>
      </c>
      <c r="AP4397" s="72" t="s">
        <v>179</v>
      </c>
      <c r="AQ4397" s="72">
        <v>0</v>
      </c>
      <c r="AR4397" s="72">
        <v>0</v>
      </c>
      <c r="AS4397" s="72"/>
      <c r="AT4397" s="72"/>
      <c r="AU4397" s="72"/>
      <c r="AV4397" s="72"/>
      <c r="AW4397" s="72"/>
      <c r="AX4397" s="72"/>
      <c r="AY4397" s="72"/>
      <c r="AZ4397" s="72"/>
    </row>
    <row r="4398" spans="1:52" x14ac:dyDescent="0.35">
      <c r="A4398" s="70" t="s">
        <v>2628</v>
      </c>
      <c r="B4398" s="70" t="s">
        <v>2910</v>
      </c>
      <c r="C4398" s="83"/>
      <c r="D4398" s="84"/>
      <c r="E4398" s="85"/>
      <c r="F4398" s="86"/>
      <c r="G4398" s="83"/>
      <c r="H4398" s="81"/>
      <c r="I4398" s="87"/>
      <c r="J4398" s="87"/>
      <c r="K4398" s="36"/>
      <c r="L4398" s="90"/>
      <c r="M4398" s="90"/>
      <c r="N4398" s="89"/>
      <c r="O4398" s="72" t="s">
        <v>217</v>
      </c>
      <c r="P4398" s="74">
        <v>42828.51635416667</v>
      </c>
      <c r="Q4398" s="72" t="s">
        <v>5681</v>
      </c>
      <c r="R4398" s="72"/>
      <c r="S4398" s="72"/>
      <c r="T4398" s="72"/>
      <c r="U4398" s="72"/>
      <c r="V4398" s="76" t="s">
        <v>10680</v>
      </c>
      <c r="W4398" s="74">
        <v>42828.51635416667</v>
      </c>
      <c r="X4398" s="76" t="s">
        <v>14139</v>
      </c>
      <c r="Y4398" s="72"/>
      <c r="Z4398" s="72"/>
      <c r="AA4398" s="78" t="s">
        <v>18096</v>
      </c>
      <c r="AB4398" s="72"/>
      <c r="AC4398" s="72" t="b">
        <v>0</v>
      </c>
      <c r="AD4398" s="72">
        <v>0</v>
      </c>
      <c r="AE4398" s="78" t="s">
        <v>230</v>
      </c>
      <c r="AF4398" s="72" t="b">
        <v>0</v>
      </c>
      <c r="AG4398" s="72" t="s">
        <v>344</v>
      </c>
      <c r="AH4398" s="72"/>
      <c r="AI4398" s="78" t="s">
        <v>230</v>
      </c>
      <c r="AJ4398" s="72" t="b">
        <v>0</v>
      </c>
      <c r="AK4398" s="72">
        <v>96</v>
      </c>
      <c r="AL4398" s="78" t="s">
        <v>18161</v>
      </c>
      <c r="AM4398" s="72" t="s">
        <v>243</v>
      </c>
      <c r="AN4398" s="72" t="b">
        <v>0</v>
      </c>
      <c r="AO4398" s="78" t="s">
        <v>18161</v>
      </c>
      <c r="AP4398" s="72" t="s">
        <v>179</v>
      </c>
      <c r="AQ4398" s="72">
        <v>0</v>
      </c>
      <c r="AR4398" s="72">
        <v>0</v>
      </c>
      <c r="AS4398" s="72"/>
      <c r="AT4398" s="72"/>
      <c r="AU4398" s="72"/>
      <c r="AV4398" s="72"/>
      <c r="AW4398" s="72"/>
      <c r="AX4398" s="72"/>
      <c r="AY4398" s="72"/>
      <c r="AZ4398" s="72"/>
    </row>
    <row r="4399" spans="1:52" x14ac:dyDescent="0.35">
      <c r="A4399" s="70" t="s">
        <v>2628</v>
      </c>
      <c r="B4399" s="70" t="s">
        <v>2691</v>
      </c>
      <c r="C4399" s="83"/>
      <c r="D4399" s="84"/>
      <c r="E4399" s="85"/>
      <c r="F4399" s="86"/>
      <c r="G4399" s="83"/>
      <c r="H4399" s="81"/>
      <c r="I4399" s="87"/>
      <c r="J4399" s="87"/>
      <c r="K4399" s="36"/>
      <c r="L4399" s="90"/>
      <c r="M4399" s="90"/>
      <c r="N4399" s="89"/>
      <c r="O4399" s="72" t="s">
        <v>217</v>
      </c>
      <c r="P4399" s="74">
        <v>42828.51635416667</v>
      </c>
      <c r="Q4399" s="72" t="s">
        <v>5681</v>
      </c>
      <c r="R4399" s="72"/>
      <c r="S4399" s="72"/>
      <c r="T4399" s="72"/>
      <c r="U4399" s="72"/>
      <c r="V4399" s="76" t="s">
        <v>10680</v>
      </c>
      <c r="W4399" s="74">
        <v>42828.51635416667</v>
      </c>
      <c r="X4399" s="76" t="s">
        <v>14139</v>
      </c>
      <c r="Y4399" s="72"/>
      <c r="Z4399" s="72"/>
      <c r="AA4399" s="78" t="s">
        <v>18096</v>
      </c>
      <c r="AB4399" s="72"/>
      <c r="AC4399" s="72" t="b">
        <v>0</v>
      </c>
      <c r="AD4399" s="72">
        <v>0</v>
      </c>
      <c r="AE4399" s="78" t="s">
        <v>230</v>
      </c>
      <c r="AF4399" s="72" t="b">
        <v>0</v>
      </c>
      <c r="AG4399" s="72" t="s">
        <v>344</v>
      </c>
      <c r="AH4399" s="72"/>
      <c r="AI4399" s="78" t="s">
        <v>230</v>
      </c>
      <c r="AJ4399" s="72" t="b">
        <v>0</v>
      </c>
      <c r="AK4399" s="72">
        <v>96</v>
      </c>
      <c r="AL4399" s="78" t="s">
        <v>18161</v>
      </c>
      <c r="AM4399" s="72" t="s">
        <v>243</v>
      </c>
      <c r="AN4399" s="72" t="b">
        <v>0</v>
      </c>
      <c r="AO4399" s="78" t="s">
        <v>18161</v>
      </c>
      <c r="AP4399" s="72" t="s">
        <v>179</v>
      </c>
      <c r="AQ4399" s="72">
        <v>0</v>
      </c>
      <c r="AR4399" s="72">
        <v>0</v>
      </c>
      <c r="AS4399" s="72"/>
      <c r="AT4399" s="72"/>
      <c r="AU4399" s="72"/>
      <c r="AV4399" s="72"/>
      <c r="AW4399" s="72"/>
      <c r="AX4399" s="72"/>
      <c r="AY4399" s="72"/>
      <c r="AZ4399" s="72"/>
    </row>
    <row r="4400" spans="1:52" x14ac:dyDescent="0.35">
      <c r="A4400" s="70" t="s">
        <v>2628</v>
      </c>
      <c r="B4400" s="70" t="s">
        <v>2911</v>
      </c>
      <c r="C4400" s="83"/>
      <c r="D4400" s="84"/>
      <c r="E4400" s="85"/>
      <c r="F4400" s="86"/>
      <c r="G4400" s="83"/>
      <c r="H4400" s="81"/>
      <c r="I4400" s="87"/>
      <c r="J4400" s="87"/>
      <c r="K4400" s="36"/>
      <c r="L4400" s="90"/>
      <c r="M4400" s="90"/>
      <c r="N4400" s="89"/>
      <c r="O4400" s="72" t="s">
        <v>217</v>
      </c>
      <c r="P4400" s="74">
        <v>42828.51635416667</v>
      </c>
      <c r="Q4400" s="72" t="s">
        <v>5681</v>
      </c>
      <c r="R4400" s="72"/>
      <c r="S4400" s="72"/>
      <c r="T4400" s="72"/>
      <c r="U4400" s="72"/>
      <c r="V4400" s="76" t="s">
        <v>10680</v>
      </c>
      <c r="W4400" s="74">
        <v>42828.51635416667</v>
      </c>
      <c r="X4400" s="76" t="s">
        <v>14139</v>
      </c>
      <c r="Y4400" s="72"/>
      <c r="Z4400" s="72"/>
      <c r="AA4400" s="78" t="s">
        <v>18096</v>
      </c>
      <c r="AB4400" s="72"/>
      <c r="AC4400" s="72" t="b">
        <v>0</v>
      </c>
      <c r="AD4400" s="72">
        <v>0</v>
      </c>
      <c r="AE4400" s="78" t="s">
        <v>230</v>
      </c>
      <c r="AF4400" s="72" t="b">
        <v>0</v>
      </c>
      <c r="AG4400" s="72" t="s">
        <v>344</v>
      </c>
      <c r="AH4400" s="72"/>
      <c r="AI4400" s="78" t="s">
        <v>230</v>
      </c>
      <c r="AJ4400" s="72" t="b">
        <v>0</v>
      </c>
      <c r="AK4400" s="72">
        <v>96</v>
      </c>
      <c r="AL4400" s="78" t="s">
        <v>18161</v>
      </c>
      <c r="AM4400" s="72" t="s">
        <v>243</v>
      </c>
      <c r="AN4400" s="72" t="b">
        <v>0</v>
      </c>
      <c r="AO4400" s="78" t="s">
        <v>18161</v>
      </c>
      <c r="AP4400" s="72" t="s">
        <v>179</v>
      </c>
      <c r="AQ4400" s="72">
        <v>0</v>
      </c>
      <c r="AR4400" s="72">
        <v>0</v>
      </c>
      <c r="AS4400" s="72"/>
      <c r="AT4400" s="72"/>
      <c r="AU4400" s="72"/>
      <c r="AV4400" s="72"/>
      <c r="AW4400" s="72"/>
      <c r="AX4400" s="72"/>
      <c r="AY4400" s="72"/>
      <c r="AZ4400" s="72"/>
    </row>
    <row r="4401" spans="1:52" x14ac:dyDescent="0.35">
      <c r="A4401" s="70" t="s">
        <v>2628</v>
      </c>
      <c r="B4401" s="70" t="s">
        <v>2912</v>
      </c>
      <c r="C4401" s="83"/>
      <c r="D4401" s="84"/>
      <c r="E4401" s="85"/>
      <c r="F4401" s="86"/>
      <c r="G4401" s="83"/>
      <c r="H4401" s="81"/>
      <c r="I4401" s="87"/>
      <c r="J4401" s="87"/>
      <c r="K4401" s="36"/>
      <c r="L4401" s="90"/>
      <c r="M4401" s="90"/>
      <c r="N4401" s="89"/>
      <c r="O4401" s="72" t="s">
        <v>217</v>
      </c>
      <c r="P4401" s="74">
        <v>42828.51635416667</v>
      </c>
      <c r="Q4401" s="72" t="s">
        <v>5681</v>
      </c>
      <c r="R4401" s="72"/>
      <c r="S4401" s="72"/>
      <c r="T4401" s="72"/>
      <c r="U4401" s="72"/>
      <c r="V4401" s="76" t="s">
        <v>10680</v>
      </c>
      <c r="W4401" s="74">
        <v>42828.51635416667</v>
      </c>
      <c r="X4401" s="76" t="s">
        <v>14139</v>
      </c>
      <c r="Y4401" s="72"/>
      <c r="Z4401" s="72"/>
      <c r="AA4401" s="78" t="s">
        <v>18096</v>
      </c>
      <c r="AB4401" s="72"/>
      <c r="AC4401" s="72" t="b">
        <v>0</v>
      </c>
      <c r="AD4401" s="72">
        <v>0</v>
      </c>
      <c r="AE4401" s="78" t="s">
        <v>230</v>
      </c>
      <c r="AF4401" s="72" t="b">
        <v>0</v>
      </c>
      <c r="AG4401" s="72" t="s">
        <v>344</v>
      </c>
      <c r="AH4401" s="72"/>
      <c r="AI4401" s="78" t="s">
        <v>230</v>
      </c>
      <c r="AJ4401" s="72" t="b">
        <v>0</v>
      </c>
      <c r="AK4401" s="72">
        <v>96</v>
      </c>
      <c r="AL4401" s="78" t="s">
        <v>18161</v>
      </c>
      <c r="AM4401" s="72" t="s">
        <v>243</v>
      </c>
      <c r="AN4401" s="72" t="b">
        <v>0</v>
      </c>
      <c r="AO4401" s="78" t="s">
        <v>18161</v>
      </c>
      <c r="AP4401" s="72" t="s">
        <v>179</v>
      </c>
      <c r="AQ4401" s="72">
        <v>0</v>
      </c>
      <c r="AR4401" s="72">
        <v>0</v>
      </c>
      <c r="AS4401" s="72"/>
      <c r="AT4401" s="72"/>
      <c r="AU4401" s="72"/>
      <c r="AV4401" s="72"/>
      <c r="AW4401" s="72"/>
      <c r="AX4401" s="72"/>
      <c r="AY4401" s="72"/>
      <c r="AZ4401" s="72"/>
    </row>
    <row r="4402" spans="1:52" x14ac:dyDescent="0.35">
      <c r="A4402" s="70" t="s">
        <v>2628</v>
      </c>
      <c r="B4402" s="70" t="s">
        <v>2913</v>
      </c>
      <c r="C4402" s="83"/>
      <c r="D4402" s="84"/>
      <c r="E4402" s="85"/>
      <c r="F4402" s="86"/>
      <c r="G4402" s="83"/>
      <c r="H4402" s="81"/>
      <c r="I4402" s="87"/>
      <c r="J4402" s="87"/>
      <c r="K4402" s="36"/>
      <c r="L4402" s="90"/>
      <c r="M4402" s="90"/>
      <c r="N4402" s="89"/>
      <c r="O4402" s="72" t="s">
        <v>217</v>
      </c>
      <c r="P4402" s="74">
        <v>42828.51635416667</v>
      </c>
      <c r="Q4402" s="72" t="s">
        <v>5681</v>
      </c>
      <c r="R4402" s="72"/>
      <c r="S4402" s="72"/>
      <c r="T4402" s="72"/>
      <c r="U4402" s="72"/>
      <c r="V4402" s="76" t="s">
        <v>10680</v>
      </c>
      <c r="W4402" s="74">
        <v>42828.51635416667</v>
      </c>
      <c r="X4402" s="76" t="s">
        <v>14139</v>
      </c>
      <c r="Y4402" s="72"/>
      <c r="Z4402" s="72"/>
      <c r="AA4402" s="78" t="s">
        <v>18096</v>
      </c>
      <c r="AB4402" s="72"/>
      <c r="AC4402" s="72" t="b">
        <v>0</v>
      </c>
      <c r="AD4402" s="72">
        <v>0</v>
      </c>
      <c r="AE4402" s="78" t="s">
        <v>230</v>
      </c>
      <c r="AF4402" s="72" t="b">
        <v>0</v>
      </c>
      <c r="AG4402" s="72" t="s">
        <v>344</v>
      </c>
      <c r="AH4402" s="72"/>
      <c r="AI4402" s="78" t="s">
        <v>230</v>
      </c>
      <c r="AJ4402" s="72" t="b">
        <v>0</v>
      </c>
      <c r="AK4402" s="72">
        <v>96</v>
      </c>
      <c r="AL4402" s="78" t="s">
        <v>18161</v>
      </c>
      <c r="AM4402" s="72" t="s">
        <v>243</v>
      </c>
      <c r="AN4402" s="72" t="b">
        <v>0</v>
      </c>
      <c r="AO4402" s="78" t="s">
        <v>18161</v>
      </c>
      <c r="AP4402" s="72" t="s">
        <v>179</v>
      </c>
      <c r="AQ4402" s="72">
        <v>0</v>
      </c>
      <c r="AR4402" s="72">
        <v>0</v>
      </c>
      <c r="AS4402" s="72"/>
      <c r="AT4402" s="72"/>
      <c r="AU4402" s="72"/>
      <c r="AV4402" s="72"/>
      <c r="AW4402" s="72"/>
      <c r="AX4402" s="72"/>
      <c r="AY4402" s="72"/>
      <c r="AZ4402" s="72"/>
    </row>
    <row r="4403" spans="1:52" x14ac:dyDescent="0.35">
      <c r="A4403" s="70" t="s">
        <v>2628</v>
      </c>
      <c r="B4403" s="70" t="s">
        <v>2579</v>
      </c>
      <c r="C4403" s="83"/>
      <c r="D4403" s="84"/>
      <c r="E4403" s="85"/>
      <c r="F4403" s="86"/>
      <c r="G4403" s="83"/>
      <c r="H4403" s="81"/>
      <c r="I4403" s="87"/>
      <c r="J4403" s="87"/>
      <c r="K4403" s="36"/>
      <c r="L4403" s="90"/>
      <c r="M4403" s="90"/>
      <c r="N4403" s="89"/>
      <c r="O4403" s="72" t="s">
        <v>217</v>
      </c>
      <c r="P4403" s="74">
        <v>42828.51635416667</v>
      </c>
      <c r="Q4403" s="72" t="s">
        <v>5681</v>
      </c>
      <c r="R4403" s="72"/>
      <c r="S4403" s="72"/>
      <c r="T4403" s="72"/>
      <c r="U4403" s="72"/>
      <c r="V4403" s="76" t="s">
        <v>10680</v>
      </c>
      <c r="W4403" s="74">
        <v>42828.51635416667</v>
      </c>
      <c r="X4403" s="76" t="s">
        <v>14139</v>
      </c>
      <c r="Y4403" s="72"/>
      <c r="Z4403" s="72"/>
      <c r="AA4403" s="78" t="s">
        <v>18096</v>
      </c>
      <c r="AB4403" s="72"/>
      <c r="AC4403" s="72" t="b">
        <v>0</v>
      </c>
      <c r="AD4403" s="72">
        <v>0</v>
      </c>
      <c r="AE4403" s="78" t="s">
        <v>230</v>
      </c>
      <c r="AF4403" s="72" t="b">
        <v>0</v>
      </c>
      <c r="AG4403" s="72" t="s">
        <v>344</v>
      </c>
      <c r="AH4403" s="72"/>
      <c r="AI4403" s="78" t="s">
        <v>230</v>
      </c>
      <c r="AJ4403" s="72" t="b">
        <v>0</v>
      </c>
      <c r="AK4403" s="72">
        <v>96</v>
      </c>
      <c r="AL4403" s="78" t="s">
        <v>18161</v>
      </c>
      <c r="AM4403" s="72" t="s">
        <v>243</v>
      </c>
      <c r="AN4403" s="72" t="b">
        <v>0</v>
      </c>
      <c r="AO4403" s="78" t="s">
        <v>18161</v>
      </c>
      <c r="AP4403" s="72" t="s">
        <v>179</v>
      </c>
      <c r="AQ4403" s="72">
        <v>0</v>
      </c>
      <c r="AR4403" s="72">
        <v>0</v>
      </c>
      <c r="AS4403" s="72"/>
      <c r="AT4403" s="72"/>
      <c r="AU4403" s="72"/>
      <c r="AV4403" s="72"/>
      <c r="AW4403" s="72"/>
      <c r="AX4403" s="72"/>
      <c r="AY4403" s="72"/>
      <c r="AZ4403" s="72"/>
    </row>
    <row r="4404" spans="1:52" x14ac:dyDescent="0.35">
      <c r="A4404" s="70" t="s">
        <v>2628</v>
      </c>
      <c r="B4404" s="70" t="s">
        <v>2580</v>
      </c>
      <c r="C4404" s="83"/>
      <c r="D4404" s="84"/>
      <c r="E4404" s="85"/>
      <c r="F4404" s="86"/>
      <c r="G4404" s="83"/>
      <c r="H4404" s="81"/>
      <c r="I4404" s="87"/>
      <c r="J4404" s="87"/>
      <c r="K4404" s="36"/>
      <c r="L4404" s="90"/>
      <c r="M4404" s="90"/>
      <c r="N4404" s="89"/>
      <c r="O4404" s="72" t="s">
        <v>217</v>
      </c>
      <c r="P4404" s="74">
        <v>42828.51635416667</v>
      </c>
      <c r="Q4404" s="72" t="s">
        <v>5681</v>
      </c>
      <c r="R4404" s="72"/>
      <c r="S4404" s="72"/>
      <c r="T4404" s="72"/>
      <c r="U4404" s="72"/>
      <c r="V4404" s="76" t="s">
        <v>10680</v>
      </c>
      <c r="W4404" s="74">
        <v>42828.51635416667</v>
      </c>
      <c r="X4404" s="76" t="s">
        <v>14139</v>
      </c>
      <c r="Y4404" s="72"/>
      <c r="Z4404" s="72"/>
      <c r="AA4404" s="78" t="s">
        <v>18096</v>
      </c>
      <c r="AB4404" s="72"/>
      <c r="AC4404" s="72" t="b">
        <v>0</v>
      </c>
      <c r="AD4404" s="72">
        <v>0</v>
      </c>
      <c r="AE4404" s="78" t="s">
        <v>230</v>
      </c>
      <c r="AF4404" s="72" t="b">
        <v>0</v>
      </c>
      <c r="AG4404" s="72" t="s">
        <v>344</v>
      </c>
      <c r="AH4404" s="72"/>
      <c r="AI4404" s="78" t="s">
        <v>230</v>
      </c>
      <c r="AJ4404" s="72" t="b">
        <v>0</v>
      </c>
      <c r="AK4404" s="72">
        <v>96</v>
      </c>
      <c r="AL4404" s="78" t="s">
        <v>18161</v>
      </c>
      <c r="AM4404" s="72" t="s">
        <v>243</v>
      </c>
      <c r="AN4404" s="72" t="b">
        <v>0</v>
      </c>
      <c r="AO4404" s="78" t="s">
        <v>18161</v>
      </c>
      <c r="AP4404" s="72" t="s">
        <v>179</v>
      </c>
      <c r="AQ4404" s="72">
        <v>0</v>
      </c>
      <c r="AR4404" s="72">
        <v>0</v>
      </c>
      <c r="AS4404" s="72"/>
      <c r="AT4404" s="72"/>
      <c r="AU4404" s="72"/>
      <c r="AV4404" s="72"/>
      <c r="AW4404" s="72"/>
      <c r="AX4404" s="72"/>
      <c r="AY4404" s="72"/>
      <c r="AZ4404" s="72"/>
    </row>
    <row r="4405" spans="1:52" x14ac:dyDescent="0.35">
      <c r="A4405" s="70" t="s">
        <v>2629</v>
      </c>
      <c r="B4405" s="70" t="s">
        <v>2908</v>
      </c>
      <c r="C4405" s="83"/>
      <c r="D4405" s="84"/>
      <c r="E4405" s="85"/>
      <c r="F4405" s="86"/>
      <c r="G4405" s="83"/>
      <c r="H4405" s="81"/>
      <c r="I4405" s="87"/>
      <c r="J4405" s="87"/>
      <c r="K4405" s="36"/>
      <c r="L4405" s="90"/>
      <c r="M4405" s="90"/>
      <c r="N4405" s="89"/>
      <c r="O4405" s="72" t="s">
        <v>217</v>
      </c>
      <c r="P4405" s="74">
        <v>42828.51635416667</v>
      </c>
      <c r="Q4405" s="72" t="s">
        <v>5681</v>
      </c>
      <c r="R4405" s="72"/>
      <c r="S4405" s="72"/>
      <c r="T4405" s="72"/>
      <c r="U4405" s="72"/>
      <c r="V4405" s="76" t="s">
        <v>10681</v>
      </c>
      <c r="W4405" s="74">
        <v>42828.51635416667</v>
      </c>
      <c r="X4405" s="76" t="s">
        <v>14140</v>
      </c>
      <c r="Y4405" s="72"/>
      <c r="Z4405" s="72"/>
      <c r="AA4405" s="78" t="s">
        <v>18097</v>
      </c>
      <c r="AB4405" s="72"/>
      <c r="AC4405" s="72" t="b">
        <v>0</v>
      </c>
      <c r="AD4405" s="72">
        <v>0</v>
      </c>
      <c r="AE4405" s="78" t="s">
        <v>230</v>
      </c>
      <c r="AF4405" s="72" t="b">
        <v>0</v>
      </c>
      <c r="AG4405" s="72" t="s">
        <v>344</v>
      </c>
      <c r="AH4405" s="72"/>
      <c r="AI4405" s="78" t="s">
        <v>230</v>
      </c>
      <c r="AJ4405" s="72" t="b">
        <v>0</v>
      </c>
      <c r="AK4405" s="72">
        <v>96</v>
      </c>
      <c r="AL4405" s="78" t="s">
        <v>18161</v>
      </c>
      <c r="AM4405" s="72" t="s">
        <v>243</v>
      </c>
      <c r="AN4405" s="72" t="b">
        <v>0</v>
      </c>
      <c r="AO4405" s="78" t="s">
        <v>18161</v>
      </c>
      <c r="AP4405" s="72" t="s">
        <v>179</v>
      </c>
      <c r="AQ4405" s="72">
        <v>0</v>
      </c>
      <c r="AR4405" s="72">
        <v>0</v>
      </c>
      <c r="AS4405" s="72"/>
      <c r="AT4405" s="72"/>
      <c r="AU4405" s="72"/>
      <c r="AV4405" s="72"/>
      <c r="AW4405" s="72"/>
      <c r="AX4405" s="72"/>
      <c r="AY4405" s="72"/>
      <c r="AZ4405" s="72"/>
    </row>
    <row r="4406" spans="1:52" x14ac:dyDescent="0.35">
      <c r="A4406" s="70" t="s">
        <v>2629</v>
      </c>
      <c r="B4406" s="70" t="s">
        <v>2909</v>
      </c>
      <c r="C4406" s="83"/>
      <c r="D4406" s="84"/>
      <c r="E4406" s="85"/>
      <c r="F4406" s="86"/>
      <c r="G4406" s="83"/>
      <c r="H4406" s="81"/>
      <c r="I4406" s="87"/>
      <c r="J4406" s="87"/>
      <c r="K4406" s="36"/>
      <c r="L4406" s="90"/>
      <c r="M4406" s="90"/>
      <c r="N4406" s="89"/>
      <c r="O4406" s="72" t="s">
        <v>217</v>
      </c>
      <c r="P4406" s="74">
        <v>42828.51635416667</v>
      </c>
      <c r="Q4406" s="72" t="s">
        <v>5681</v>
      </c>
      <c r="R4406" s="72"/>
      <c r="S4406" s="72"/>
      <c r="T4406" s="72"/>
      <c r="U4406" s="72"/>
      <c r="V4406" s="76" t="s">
        <v>10681</v>
      </c>
      <c r="W4406" s="74">
        <v>42828.51635416667</v>
      </c>
      <c r="X4406" s="76" t="s">
        <v>14140</v>
      </c>
      <c r="Y4406" s="72"/>
      <c r="Z4406" s="72"/>
      <c r="AA4406" s="78" t="s">
        <v>18097</v>
      </c>
      <c r="AB4406" s="72"/>
      <c r="AC4406" s="72" t="b">
        <v>0</v>
      </c>
      <c r="AD4406" s="72">
        <v>0</v>
      </c>
      <c r="AE4406" s="78" t="s">
        <v>230</v>
      </c>
      <c r="AF4406" s="72" t="b">
        <v>0</v>
      </c>
      <c r="AG4406" s="72" t="s">
        <v>344</v>
      </c>
      <c r="AH4406" s="72"/>
      <c r="AI4406" s="78" t="s">
        <v>230</v>
      </c>
      <c r="AJ4406" s="72" t="b">
        <v>0</v>
      </c>
      <c r="AK4406" s="72">
        <v>96</v>
      </c>
      <c r="AL4406" s="78" t="s">
        <v>18161</v>
      </c>
      <c r="AM4406" s="72" t="s">
        <v>243</v>
      </c>
      <c r="AN4406" s="72" t="b">
        <v>0</v>
      </c>
      <c r="AO4406" s="78" t="s">
        <v>18161</v>
      </c>
      <c r="AP4406" s="72" t="s">
        <v>179</v>
      </c>
      <c r="AQ4406" s="72">
        <v>0</v>
      </c>
      <c r="AR4406" s="72">
        <v>0</v>
      </c>
      <c r="AS4406" s="72"/>
      <c r="AT4406" s="72"/>
      <c r="AU4406" s="72"/>
      <c r="AV4406" s="72"/>
      <c r="AW4406" s="72"/>
      <c r="AX4406" s="72"/>
      <c r="AY4406" s="72"/>
      <c r="AZ4406" s="72"/>
    </row>
    <row r="4407" spans="1:52" x14ac:dyDescent="0.35">
      <c r="A4407" s="70" t="s">
        <v>2629</v>
      </c>
      <c r="B4407" s="70" t="s">
        <v>2910</v>
      </c>
      <c r="C4407" s="83"/>
      <c r="D4407" s="84"/>
      <c r="E4407" s="85"/>
      <c r="F4407" s="86"/>
      <c r="G4407" s="83"/>
      <c r="H4407" s="81"/>
      <c r="I4407" s="87"/>
      <c r="J4407" s="87"/>
      <c r="K4407" s="36"/>
      <c r="L4407" s="90"/>
      <c r="M4407" s="90"/>
      <c r="N4407" s="89"/>
      <c r="O4407" s="72" t="s">
        <v>217</v>
      </c>
      <c r="P4407" s="74">
        <v>42828.51635416667</v>
      </c>
      <c r="Q4407" s="72" t="s">
        <v>5681</v>
      </c>
      <c r="R4407" s="72"/>
      <c r="S4407" s="72"/>
      <c r="T4407" s="72"/>
      <c r="U4407" s="72"/>
      <c r="V4407" s="76" t="s">
        <v>10681</v>
      </c>
      <c r="W4407" s="74">
        <v>42828.51635416667</v>
      </c>
      <c r="X4407" s="76" t="s">
        <v>14140</v>
      </c>
      <c r="Y4407" s="72"/>
      <c r="Z4407" s="72"/>
      <c r="AA4407" s="78" t="s">
        <v>18097</v>
      </c>
      <c r="AB4407" s="72"/>
      <c r="AC4407" s="72" t="b">
        <v>0</v>
      </c>
      <c r="AD4407" s="72">
        <v>0</v>
      </c>
      <c r="AE4407" s="78" t="s">
        <v>230</v>
      </c>
      <c r="AF4407" s="72" t="b">
        <v>0</v>
      </c>
      <c r="AG4407" s="72" t="s">
        <v>344</v>
      </c>
      <c r="AH4407" s="72"/>
      <c r="AI4407" s="78" t="s">
        <v>230</v>
      </c>
      <c r="AJ4407" s="72" t="b">
        <v>0</v>
      </c>
      <c r="AK4407" s="72">
        <v>96</v>
      </c>
      <c r="AL4407" s="78" t="s">
        <v>18161</v>
      </c>
      <c r="AM4407" s="72" t="s">
        <v>243</v>
      </c>
      <c r="AN4407" s="72" t="b">
        <v>0</v>
      </c>
      <c r="AO4407" s="78" t="s">
        <v>18161</v>
      </c>
      <c r="AP4407" s="72" t="s">
        <v>179</v>
      </c>
      <c r="AQ4407" s="72">
        <v>0</v>
      </c>
      <c r="AR4407" s="72">
        <v>0</v>
      </c>
      <c r="AS4407" s="72"/>
      <c r="AT4407" s="72"/>
      <c r="AU4407" s="72"/>
      <c r="AV4407" s="72"/>
      <c r="AW4407" s="72"/>
      <c r="AX4407" s="72"/>
      <c r="AY4407" s="72"/>
      <c r="AZ4407" s="72"/>
    </row>
    <row r="4408" spans="1:52" x14ac:dyDescent="0.35">
      <c r="A4408" s="70" t="s">
        <v>2629</v>
      </c>
      <c r="B4408" s="70" t="s">
        <v>2691</v>
      </c>
      <c r="C4408" s="83"/>
      <c r="D4408" s="84"/>
      <c r="E4408" s="85"/>
      <c r="F4408" s="86"/>
      <c r="G4408" s="83"/>
      <c r="H4408" s="81"/>
      <c r="I4408" s="87"/>
      <c r="J4408" s="87"/>
      <c r="K4408" s="36"/>
      <c r="L4408" s="90"/>
      <c r="M4408" s="90"/>
      <c r="N4408" s="89"/>
      <c r="O4408" s="72" t="s">
        <v>217</v>
      </c>
      <c r="P4408" s="74">
        <v>42828.51635416667</v>
      </c>
      <c r="Q4408" s="72" t="s">
        <v>5681</v>
      </c>
      <c r="R4408" s="72"/>
      <c r="S4408" s="72"/>
      <c r="T4408" s="72"/>
      <c r="U4408" s="72"/>
      <c r="V4408" s="76" t="s">
        <v>10681</v>
      </c>
      <c r="W4408" s="74">
        <v>42828.51635416667</v>
      </c>
      <c r="X4408" s="76" t="s">
        <v>14140</v>
      </c>
      <c r="Y4408" s="72"/>
      <c r="Z4408" s="72"/>
      <c r="AA4408" s="78" t="s">
        <v>18097</v>
      </c>
      <c r="AB4408" s="72"/>
      <c r="AC4408" s="72" t="b">
        <v>0</v>
      </c>
      <c r="AD4408" s="72">
        <v>0</v>
      </c>
      <c r="AE4408" s="78" t="s">
        <v>230</v>
      </c>
      <c r="AF4408" s="72" t="b">
        <v>0</v>
      </c>
      <c r="AG4408" s="72" t="s">
        <v>344</v>
      </c>
      <c r="AH4408" s="72"/>
      <c r="AI4408" s="78" t="s">
        <v>230</v>
      </c>
      <c r="AJ4408" s="72" t="b">
        <v>0</v>
      </c>
      <c r="AK4408" s="72">
        <v>96</v>
      </c>
      <c r="AL4408" s="78" t="s">
        <v>18161</v>
      </c>
      <c r="AM4408" s="72" t="s">
        <v>243</v>
      </c>
      <c r="AN4408" s="72" t="b">
        <v>0</v>
      </c>
      <c r="AO4408" s="78" t="s">
        <v>18161</v>
      </c>
      <c r="AP4408" s="72" t="s">
        <v>179</v>
      </c>
      <c r="AQ4408" s="72">
        <v>0</v>
      </c>
      <c r="AR4408" s="72">
        <v>0</v>
      </c>
      <c r="AS4408" s="72"/>
      <c r="AT4408" s="72"/>
      <c r="AU4408" s="72"/>
      <c r="AV4408" s="72"/>
      <c r="AW4408" s="72"/>
      <c r="AX4408" s="72"/>
      <c r="AY4408" s="72"/>
      <c r="AZ4408" s="72"/>
    </row>
    <row r="4409" spans="1:52" x14ac:dyDescent="0.35">
      <c r="A4409" s="70" t="s">
        <v>2629</v>
      </c>
      <c r="B4409" s="70" t="s">
        <v>2911</v>
      </c>
      <c r="C4409" s="83"/>
      <c r="D4409" s="84"/>
      <c r="E4409" s="85"/>
      <c r="F4409" s="86"/>
      <c r="G4409" s="83"/>
      <c r="H4409" s="81"/>
      <c r="I4409" s="87"/>
      <c r="J4409" s="87"/>
      <c r="K4409" s="36"/>
      <c r="L4409" s="90"/>
      <c r="M4409" s="90"/>
      <c r="N4409" s="89"/>
      <c r="O4409" s="72" t="s">
        <v>217</v>
      </c>
      <c r="P4409" s="74">
        <v>42828.51635416667</v>
      </c>
      <c r="Q4409" s="72" t="s">
        <v>5681</v>
      </c>
      <c r="R4409" s="72"/>
      <c r="S4409" s="72"/>
      <c r="T4409" s="72"/>
      <c r="U4409" s="72"/>
      <c r="V4409" s="76" t="s">
        <v>10681</v>
      </c>
      <c r="W4409" s="74">
        <v>42828.51635416667</v>
      </c>
      <c r="X4409" s="76" t="s">
        <v>14140</v>
      </c>
      <c r="Y4409" s="72"/>
      <c r="Z4409" s="72"/>
      <c r="AA4409" s="78" t="s">
        <v>18097</v>
      </c>
      <c r="AB4409" s="72"/>
      <c r="AC4409" s="72" t="b">
        <v>0</v>
      </c>
      <c r="AD4409" s="72">
        <v>0</v>
      </c>
      <c r="AE4409" s="78" t="s">
        <v>230</v>
      </c>
      <c r="AF4409" s="72" t="b">
        <v>0</v>
      </c>
      <c r="AG4409" s="72" t="s">
        <v>344</v>
      </c>
      <c r="AH4409" s="72"/>
      <c r="AI4409" s="78" t="s">
        <v>230</v>
      </c>
      <c r="AJ4409" s="72" t="b">
        <v>0</v>
      </c>
      <c r="AK4409" s="72">
        <v>96</v>
      </c>
      <c r="AL4409" s="78" t="s">
        <v>18161</v>
      </c>
      <c r="AM4409" s="72" t="s">
        <v>243</v>
      </c>
      <c r="AN4409" s="72" t="b">
        <v>0</v>
      </c>
      <c r="AO4409" s="78" t="s">
        <v>18161</v>
      </c>
      <c r="AP4409" s="72" t="s">
        <v>179</v>
      </c>
      <c r="AQ4409" s="72">
        <v>0</v>
      </c>
      <c r="AR4409" s="72">
        <v>0</v>
      </c>
      <c r="AS4409" s="72"/>
      <c r="AT4409" s="72"/>
      <c r="AU4409" s="72"/>
      <c r="AV4409" s="72"/>
      <c r="AW4409" s="72"/>
      <c r="AX4409" s="72"/>
      <c r="AY4409" s="72"/>
      <c r="AZ4409" s="72"/>
    </row>
    <row r="4410" spans="1:52" x14ac:dyDescent="0.35">
      <c r="A4410" s="70" t="s">
        <v>2629</v>
      </c>
      <c r="B4410" s="70" t="s">
        <v>2912</v>
      </c>
      <c r="C4410" s="83"/>
      <c r="D4410" s="84"/>
      <c r="E4410" s="85"/>
      <c r="F4410" s="86"/>
      <c r="G4410" s="83"/>
      <c r="H4410" s="81"/>
      <c r="I4410" s="87"/>
      <c r="J4410" s="87"/>
      <c r="K4410" s="36"/>
      <c r="L4410" s="90"/>
      <c r="M4410" s="90"/>
      <c r="N4410" s="89"/>
      <c r="O4410" s="72" t="s">
        <v>217</v>
      </c>
      <c r="P4410" s="74">
        <v>42828.51635416667</v>
      </c>
      <c r="Q4410" s="72" t="s">
        <v>5681</v>
      </c>
      <c r="R4410" s="72"/>
      <c r="S4410" s="72"/>
      <c r="T4410" s="72"/>
      <c r="U4410" s="72"/>
      <c r="V4410" s="76" t="s">
        <v>10681</v>
      </c>
      <c r="W4410" s="74">
        <v>42828.51635416667</v>
      </c>
      <c r="X4410" s="76" t="s">
        <v>14140</v>
      </c>
      <c r="Y4410" s="72"/>
      <c r="Z4410" s="72"/>
      <c r="AA4410" s="78" t="s">
        <v>18097</v>
      </c>
      <c r="AB4410" s="72"/>
      <c r="AC4410" s="72" t="b">
        <v>0</v>
      </c>
      <c r="AD4410" s="72">
        <v>0</v>
      </c>
      <c r="AE4410" s="78" t="s">
        <v>230</v>
      </c>
      <c r="AF4410" s="72" t="b">
        <v>0</v>
      </c>
      <c r="AG4410" s="72" t="s">
        <v>344</v>
      </c>
      <c r="AH4410" s="72"/>
      <c r="AI4410" s="78" t="s">
        <v>230</v>
      </c>
      <c r="AJ4410" s="72" t="b">
        <v>0</v>
      </c>
      <c r="AK4410" s="72">
        <v>96</v>
      </c>
      <c r="AL4410" s="78" t="s">
        <v>18161</v>
      </c>
      <c r="AM4410" s="72" t="s">
        <v>243</v>
      </c>
      <c r="AN4410" s="72" t="b">
        <v>0</v>
      </c>
      <c r="AO4410" s="78" t="s">
        <v>18161</v>
      </c>
      <c r="AP4410" s="72" t="s">
        <v>179</v>
      </c>
      <c r="AQ4410" s="72">
        <v>0</v>
      </c>
      <c r="AR4410" s="72">
        <v>0</v>
      </c>
      <c r="AS4410" s="72"/>
      <c r="AT4410" s="72"/>
      <c r="AU4410" s="72"/>
      <c r="AV4410" s="72"/>
      <c r="AW4410" s="72"/>
      <c r="AX4410" s="72"/>
      <c r="AY4410" s="72"/>
      <c r="AZ4410" s="72"/>
    </row>
    <row r="4411" spans="1:52" x14ac:dyDescent="0.35">
      <c r="A4411" s="70" t="s">
        <v>2629</v>
      </c>
      <c r="B4411" s="70" t="s">
        <v>2913</v>
      </c>
      <c r="C4411" s="83"/>
      <c r="D4411" s="84"/>
      <c r="E4411" s="85"/>
      <c r="F4411" s="86"/>
      <c r="G4411" s="83"/>
      <c r="H4411" s="81"/>
      <c r="I4411" s="87"/>
      <c r="J4411" s="87"/>
      <c r="K4411" s="36"/>
      <c r="L4411" s="90"/>
      <c r="M4411" s="90"/>
      <c r="N4411" s="89"/>
      <c r="O4411" s="72" t="s">
        <v>217</v>
      </c>
      <c r="P4411" s="74">
        <v>42828.51635416667</v>
      </c>
      <c r="Q4411" s="72" t="s">
        <v>5681</v>
      </c>
      <c r="R4411" s="72"/>
      <c r="S4411" s="72"/>
      <c r="T4411" s="72"/>
      <c r="U4411" s="72"/>
      <c r="V4411" s="76" t="s">
        <v>10681</v>
      </c>
      <c r="W4411" s="74">
        <v>42828.51635416667</v>
      </c>
      <c r="X4411" s="76" t="s">
        <v>14140</v>
      </c>
      <c r="Y4411" s="72"/>
      <c r="Z4411" s="72"/>
      <c r="AA4411" s="78" t="s">
        <v>18097</v>
      </c>
      <c r="AB4411" s="72"/>
      <c r="AC4411" s="72" t="b">
        <v>0</v>
      </c>
      <c r="AD4411" s="72">
        <v>0</v>
      </c>
      <c r="AE4411" s="78" t="s">
        <v>230</v>
      </c>
      <c r="AF4411" s="72" t="b">
        <v>0</v>
      </c>
      <c r="AG4411" s="72" t="s">
        <v>344</v>
      </c>
      <c r="AH4411" s="72"/>
      <c r="AI4411" s="78" t="s">
        <v>230</v>
      </c>
      <c r="AJ4411" s="72" t="b">
        <v>0</v>
      </c>
      <c r="AK4411" s="72">
        <v>96</v>
      </c>
      <c r="AL4411" s="78" t="s">
        <v>18161</v>
      </c>
      <c r="AM4411" s="72" t="s">
        <v>243</v>
      </c>
      <c r="AN4411" s="72" t="b">
        <v>0</v>
      </c>
      <c r="AO4411" s="78" t="s">
        <v>18161</v>
      </c>
      <c r="AP4411" s="72" t="s">
        <v>179</v>
      </c>
      <c r="AQ4411" s="72">
        <v>0</v>
      </c>
      <c r="AR4411" s="72">
        <v>0</v>
      </c>
      <c r="AS4411" s="72"/>
      <c r="AT4411" s="72"/>
      <c r="AU4411" s="72"/>
      <c r="AV4411" s="72"/>
      <c r="AW4411" s="72"/>
      <c r="AX4411" s="72"/>
      <c r="AY4411" s="72"/>
      <c r="AZ4411" s="72"/>
    </row>
    <row r="4412" spans="1:52" x14ac:dyDescent="0.35">
      <c r="A4412" s="70" t="s">
        <v>2629</v>
      </c>
      <c r="B4412" s="70" t="s">
        <v>2579</v>
      </c>
      <c r="C4412" s="83"/>
      <c r="D4412" s="84"/>
      <c r="E4412" s="85"/>
      <c r="F4412" s="86"/>
      <c r="G4412" s="83"/>
      <c r="H4412" s="81"/>
      <c r="I4412" s="87"/>
      <c r="J4412" s="87"/>
      <c r="K4412" s="36"/>
      <c r="L4412" s="90"/>
      <c r="M4412" s="90"/>
      <c r="N4412" s="89"/>
      <c r="O4412" s="72" t="s">
        <v>217</v>
      </c>
      <c r="P4412" s="74">
        <v>42828.51635416667</v>
      </c>
      <c r="Q4412" s="72" t="s">
        <v>5681</v>
      </c>
      <c r="R4412" s="72"/>
      <c r="S4412" s="72"/>
      <c r="T4412" s="72"/>
      <c r="U4412" s="72"/>
      <c r="V4412" s="76" t="s">
        <v>10681</v>
      </c>
      <c r="W4412" s="74">
        <v>42828.51635416667</v>
      </c>
      <c r="X4412" s="76" t="s">
        <v>14140</v>
      </c>
      <c r="Y4412" s="72"/>
      <c r="Z4412" s="72"/>
      <c r="AA4412" s="78" t="s">
        <v>18097</v>
      </c>
      <c r="AB4412" s="72"/>
      <c r="AC4412" s="72" t="b">
        <v>0</v>
      </c>
      <c r="AD4412" s="72">
        <v>0</v>
      </c>
      <c r="AE4412" s="78" t="s">
        <v>230</v>
      </c>
      <c r="AF4412" s="72" t="b">
        <v>0</v>
      </c>
      <c r="AG4412" s="72" t="s">
        <v>344</v>
      </c>
      <c r="AH4412" s="72"/>
      <c r="AI4412" s="78" t="s">
        <v>230</v>
      </c>
      <c r="AJ4412" s="72" t="b">
        <v>0</v>
      </c>
      <c r="AK4412" s="72">
        <v>96</v>
      </c>
      <c r="AL4412" s="78" t="s">
        <v>18161</v>
      </c>
      <c r="AM4412" s="72" t="s">
        <v>243</v>
      </c>
      <c r="AN4412" s="72" t="b">
        <v>0</v>
      </c>
      <c r="AO4412" s="78" t="s">
        <v>18161</v>
      </c>
      <c r="AP4412" s="72" t="s">
        <v>179</v>
      </c>
      <c r="AQ4412" s="72">
        <v>0</v>
      </c>
      <c r="AR4412" s="72">
        <v>0</v>
      </c>
      <c r="AS4412" s="72"/>
      <c r="AT4412" s="72"/>
      <c r="AU4412" s="72"/>
      <c r="AV4412" s="72"/>
      <c r="AW4412" s="72"/>
      <c r="AX4412" s="72"/>
      <c r="AY4412" s="72"/>
      <c r="AZ4412" s="72"/>
    </row>
    <row r="4413" spans="1:52" x14ac:dyDescent="0.35">
      <c r="A4413" s="70" t="s">
        <v>2629</v>
      </c>
      <c r="B4413" s="70" t="s">
        <v>2580</v>
      </c>
      <c r="C4413" s="83"/>
      <c r="D4413" s="84"/>
      <c r="E4413" s="85"/>
      <c r="F4413" s="86"/>
      <c r="G4413" s="83"/>
      <c r="H4413" s="81"/>
      <c r="I4413" s="87"/>
      <c r="J4413" s="87"/>
      <c r="K4413" s="36"/>
      <c r="L4413" s="90"/>
      <c r="M4413" s="90"/>
      <c r="N4413" s="89"/>
      <c r="O4413" s="72" t="s">
        <v>217</v>
      </c>
      <c r="P4413" s="74">
        <v>42828.51635416667</v>
      </c>
      <c r="Q4413" s="72" t="s">
        <v>5681</v>
      </c>
      <c r="R4413" s="72"/>
      <c r="S4413" s="72"/>
      <c r="T4413" s="72"/>
      <c r="U4413" s="72"/>
      <c r="V4413" s="76" t="s">
        <v>10681</v>
      </c>
      <c r="W4413" s="74">
        <v>42828.51635416667</v>
      </c>
      <c r="X4413" s="76" t="s">
        <v>14140</v>
      </c>
      <c r="Y4413" s="72"/>
      <c r="Z4413" s="72"/>
      <c r="AA4413" s="78" t="s">
        <v>18097</v>
      </c>
      <c r="AB4413" s="72"/>
      <c r="AC4413" s="72" t="b">
        <v>0</v>
      </c>
      <c r="AD4413" s="72">
        <v>0</v>
      </c>
      <c r="AE4413" s="78" t="s">
        <v>230</v>
      </c>
      <c r="AF4413" s="72" t="b">
        <v>0</v>
      </c>
      <c r="AG4413" s="72" t="s">
        <v>344</v>
      </c>
      <c r="AH4413" s="72"/>
      <c r="AI4413" s="78" t="s">
        <v>230</v>
      </c>
      <c r="AJ4413" s="72" t="b">
        <v>0</v>
      </c>
      <c r="AK4413" s="72">
        <v>96</v>
      </c>
      <c r="AL4413" s="78" t="s">
        <v>18161</v>
      </c>
      <c r="AM4413" s="72" t="s">
        <v>243</v>
      </c>
      <c r="AN4413" s="72" t="b">
        <v>0</v>
      </c>
      <c r="AO4413" s="78" t="s">
        <v>18161</v>
      </c>
      <c r="AP4413" s="72" t="s">
        <v>179</v>
      </c>
      <c r="AQ4413" s="72">
        <v>0</v>
      </c>
      <c r="AR4413" s="72">
        <v>0</v>
      </c>
      <c r="AS4413" s="72"/>
      <c r="AT4413" s="72"/>
      <c r="AU4413" s="72"/>
      <c r="AV4413" s="72"/>
      <c r="AW4413" s="72"/>
      <c r="AX4413" s="72"/>
      <c r="AY4413" s="72"/>
      <c r="AZ4413" s="72"/>
    </row>
    <row r="4414" spans="1:52" x14ac:dyDescent="0.35">
      <c r="A4414" s="70" t="s">
        <v>2630</v>
      </c>
      <c r="B4414" s="70" t="s">
        <v>2908</v>
      </c>
      <c r="C4414" s="83"/>
      <c r="D4414" s="84"/>
      <c r="E4414" s="85"/>
      <c r="F4414" s="86"/>
      <c r="G4414" s="83"/>
      <c r="H4414" s="81"/>
      <c r="I4414" s="87"/>
      <c r="J4414" s="87"/>
      <c r="K4414" s="36"/>
      <c r="L4414" s="90"/>
      <c r="M4414" s="90"/>
      <c r="N4414" s="89"/>
      <c r="O4414" s="72" t="s">
        <v>217</v>
      </c>
      <c r="P4414" s="74">
        <v>42828.51635416667</v>
      </c>
      <c r="Q4414" s="72" t="s">
        <v>5681</v>
      </c>
      <c r="R4414" s="72"/>
      <c r="S4414" s="72"/>
      <c r="T4414" s="72"/>
      <c r="U4414" s="72"/>
      <c r="V4414" s="76" t="s">
        <v>10682</v>
      </c>
      <c r="W4414" s="74">
        <v>42828.51635416667</v>
      </c>
      <c r="X4414" s="76" t="s">
        <v>14141</v>
      </c>
      <c r="Y4414" s="72"/>
      <c r="Z4414" s="72"/>
      <c r="AA4414" s="78" t="s">
        <v>18098</v>
      </c>
      <c r="AB4414" s="72"/>
      <c r="AC4414" s="72" t="b">
        <v>0</v>
      </c>
      <c r="AD4414" s="72">
        <v>0</v>
      </c>
      <c r="AE4414" s="78" t="s">
        <v>230</v>
      </c>
      <c r="AF4414" s="72" t="b">
        <v>0</v>
      </c>
      <c r="AG4414" s="72" t="s">
        <v>344</v>
      </c>
      <c r="AH4414" s="72"/>
      <c r="AI4414" s="78" t="s">
        <v>230</v>
      </c>
      <c r="AJ4414" s="72" t="b">
        <v>0</v>
      </c>
      <c r="AK4414" s="72">
        <v>96</v>
      </c>
      <c r="AL4414" s="78" t="s">
        <v>18161</v>
      </c>
      <c r="AM4414" s="72" t="s">
        <v>243</v>
      </c>
      <c r="AN4414" s="72" t="b">
        <v>0</v>
      </c>
      <c r="AO4414" s="78" t="s">
        <v>18161</v>
      </c>
      <c r="AP4414" s="72" t="s">
        <v>179</v>
      </c>
      <c r="AQ4414" s="72">
        <v>0</v>
      </c>
      <c r="AR4414" s="72">
        <v>0</v>
      </c>
      <c r="AS4414" s="72"/>
      <c r="AT4414" s="72"/>
      <c r="AU4414" s="72"/>
      <c r="AV4414" s="72"/>
      <c r="AW4414" s="72"/>
      <c r="AX4414" s="72"/>
      <c r="AY4414" s="72"/>
      <c r="AZ4414" s="72"/>
    </row>
    <row r="4415" spans="1:52" x14ac:dyDescent="0.35">
      <c r="A4415" s="70" t="s">
        <v>2630</v>
      </c>
      <c r="B4415" s="70" t="s">
        <v>2909</v>
      </c>
      <c r="C4415" s="83"/>
      <c r="D4415" s="84"/>
      <c r="E4415" s="85"/>
      <c r="F4415" s="86"/>
      <c r="G4415" s="83"/>
      <c r="H4415" s="81"/>
      <c r="I4415" s="87"/>
      <c r="J4415" s="87"/>
      <c r="K4415" s="36"/>
      <c r="L4415" s="90"/>
      <c r="M4415" s="90"/>
      <c r="N4415" s="89"/>
      <c r="O4415" s="72" t="s">
        <v>217</v>
      </c>
      <c r="P4415" s="74">
        <v>42828.51635416667</v>
      </c>
      <c r="Q4415" s="72" t="s">
        <v>5681</v>
      </c>
      <c r="R4415" s="72"/>
      <c r="S4415" s="72"/>
      <c r="T4415" s="72"/>
      <c r="U4415" s="72"/>
      <c r="V4415" s="76" t="s">
        <v>10682</v>
      </c>
      <c r="W4415" s="74">
        <v>42828.51635416667</v>
      </c>
      <c r="X4415" s="76" t="s">
        <v>14141</v>
      </c>
      <c r="Y4415" s="72"/>
      <c r="Z4415" s="72"/>
      <c r="AA4415" s="78" t="s">
        <v>18098</v>
      </c>
      <c r="AB4415" s="72"/>
      <c r="AC4415" s="72" t="b">
        <v>0</v>
      </c>
      <c r="AD4415" s="72">
        <v>0</v>
      </c>
      <c r="AE4415" s="78" t="s">
        <v>230</v>
      </c>
      <c r="AF4415" s="72" t="b">
        <v>0</v>
      </c>
      <c r="AG4415" s="72" t="s">
        <v>344</v>
      </c>
      <c r="AH4415" s="72"/>
      <c r="AI4415" s="78" t="s">
        <v>230</v>
      </c>
      <c r="AJ4415" s="72" t="b">
        <v>0</v>
      </c>
      <c r="AK4415" s="72">
        <v>96</v>
      </c>
      <c r="AL4415" s="78" t="s">
        <v>18161</v>
      </c>
      <c r="AM4415" s="72" t="s">
        <v>243</v>
      </c>
      <c r="AN4415" s="72" t="b">
        <v>0</v>
      </c>
      <c r="AO4415" s="78" t="s">
        <v>18161</v>
      </c>
      <c r="AP4415" s="72" t="s">
        <v>179</v>
      </c>
      <c r="AQ4415" s="72">
        <v>0</v>
      </c>
      <c r="AR4415" s="72">
        <v>0</v>
      </c>
      <c r="AS4415" s="72"/>
      <c r="AT4415" s="72"/>
      <c r="AU4415" s="72"/>
      <c r="AV4415" s="72"/>
      <c r="AW4415" s="72"/>
      <c r="AX4415" s="72"/>
      <c r="AY4415" s="72"/>
      <c r="AZ4415" s="72"/>
    </row>
    <row r="4416" spans="1:52" x14ac:dyDescent="0.35">
      <c r="A4416" s="70" t="s">
        <v>2630</v>
      </c>
      <c r="B4416" s="70" t="s">
        <v>2910</v>
      </c>
      <c r="C4416" s="83"/>
      <c r="D4416" s="84"/>
      <c r="E4416" s="85"/>
      <c r="F4416" s="86"/>
      <c r="G4416" s="83"/>
      <c r="H4416" s="81"/>
      <c r="I4416" s="87"/>
      <c r="J4416" s="87"/>
      <c r="K4416" s="36"/>
      <c r="L4416" s="90"/>
      <c r="M4416" s="90"/>
      <c r="N4416" s="89"/>
      <c r="O4416" s="72" t="s">
        <v>217</v>
      </c>
      <c r="P4416" s="74">
        <v>42828.51635416667</v>
      </c>
      <c r="Q4416" s="72" t="s">
        <v>5681</v>
      </c>
      <c r="R4416" s="72"/>
      <c r="S4416" s="72"/>
      <c r="T4416" s="72"/>
      <c r="U4416" s="72"/>
      <c r="V4416" s="76" t="s">
        <v>10682</v>
      </c>
      <c r="W4416" s="74">
        <v>42828.51635416667</v>
      </c>
      <c r="X4416" s="76" t="s">
        <v>14141</v>
      </c>
      <c r="Y4416" s="72"/>
      <c r="Z4416" s="72"/>
      <c r="AA4416" s="78" t="s">
        <v>18098</v>
      </c>
      <c r="AB4416" s="72"/>
      <c r="AC4416" s="72" t="b">
        <v>0</v>
      </c>
      <c r="AD4416" s="72">
        <v>0</v>
      </c>
      <c r="AE4416" s="78" t="s">
        <v>230</v>
      </c>
      <c r="AF4416" s="72" t="b">
        <v>0</v>
      </c>
      <c r="AG4416" s="72" t="s">
        <v>344</v>
      </c>
      <c r="AH4416" s="72"/>
      <c r="AI4416" s="78" t="s">
        <v>230</v>
      </c>
      <c r="AJ4416" s="72" t="b">
        <v>0</v>
      </c>
      <c r="AK4416" s="72">
        <v>96</v>
      </c>
      <c r="AL4416" s="78" t="s">
        <v>18161</v>
      </c>
      <c r="AM4416" s="72" t="s">
        <v>243</v>
      </c>
      <c r="AN4416" s="72" t="b">
        <v>0</v>
      </c>
      <c r="AO4416" s="78" t="s">
        <v>18161</v>
      </c>
      <c r="AP4416" s="72" t="s">
        <v>179</v>
      </c>
      <c r="AQ4416" s="72">
        <v>0</v>
      </c>
      <c r="AR4416" s="72">
        <v>0</v>
      </c>
      <c r="AS4416" s="72"/>
      <c r="AT4416" s="72"/>
      <c r="AU4416" s="72"/>
      <c r="AV4416" s="72"/>
      <c r="AW4416" s="72"/>
      <c r="AX4416" s="72"/>
      <c r="AY4416" s="72"/>
      <c r="AZ4416" s="72"/>
    </row>
    <row r="4417" spans="1:52" x14ac:dyDescent="0.35">
      <c r="A4417" s="70" t="s">
        <v>2630</v>
      </c>
      <c r="B4417" s="70" t="s">
        <v>2691</v>
      </c>
      <c r="C4417" s="83"/>
      <c r="D4417" s="84"/>
      <c r="E4417" s="85"/>
      <c r="F4417" s="86"/>
      <c r="G4417" s="83"/>
      <c r="H4417" s="81"/>
      <c r="I4417" s="87"/>
      <c r="J4417" s="87"/>
      <c r="K4417" s="36"/>
      <c r="L4417" s="90"/>
      <c r="M4417" s="90"/>
      <c r="N4417" s="89"/>
      <c r="O4417" s="72" t="s">
        <v>217</v>
      </c>
      <c r="P4417" s="74">
        <v>42828.51635416667</v>
      </c>
      <c r="Q4417" s="72" t="s">
        <v>5681</v>
      </c>
      <c r="R4417" s="72"/>
      <c r="S4417" s="72"/>
      <c r="T4417" s="72"/>
      <c r="U4417" s="72"/>
      <c r="V4417" s="76" t="s">
        <v>10682</v>
      </c>
      <c r="W4417" s="74">
        <v>42828.51635416667</v>
      </c>
      <c r="X4417" s="76" t="s">
        <v>14141</v>
      </c>
      <c r="Y4417" s="72"/>
      <c r="Z4417" s="72"/>
      <c r="AA4417" s="78" t="s">
        <v>18098</v>
      </c>
      <c r="AB4417" s="72"/>
      <c r="AC4417" s="72" t="b">
        <v>0</v>
      </c>
      <c r="AD4417" s="72">
        <v>0</v>
      </c>
      <c r="AE4417" s="78" t="s">
        <v>230</v>
      </c>
      <c r="AF4417" s="72" t="b">
        <v>0</v>
      </c>
      <c r="AG4417" s="72" t="s">
        <v>344</v>
      </c>
      <c r="AH4417" s="72"/>
      <c r="AI4417" s="78" t="s">
        <v>230</v>
      </c>
      <c r="AJ4417" s="72" t="b">
        <v>0</v>
      </c>
      <c r="AK4417" s="72">
        <v>96</v>
      </c>
      <c r="AL4417" s="78" t="s">
        <v>18161</v>
      </c>
      <c r="AM4417" s="72" t="s">
        <v>243</v>
      </c>
      <c r="AN4417" s="72" t="b">
        <v>0</v>
      </c>
      <c r="AO4417" s="78" t="s">
        <v>18161</v>
      </c>
      <c r="AP4417" s="72" t="s">
        <v>179</v>
      </c>
      <c r="AQ4417" s="72">
        <v>0</v>
      </c>
      <c r="AR4417" s="72">
        <v>0</v>
      </c>
      <c r="AS4417" s="72"/>
      <c r="AT4417" s="72"/>
      <c r="AU4417" s="72"/>
      <c r="AV4417" s="72"/>
      <c r="AW4417" s="72"/>
      <c r="AX4417" s="72"/>
      <c r="AY4417" s="72"/>
      <c r="AZ4417" s="72"/>
    </row>
    <row r="4418" spans="1:52" x14ac:dyDescent="0.35">
      <c r="A4418" s="70" t="s">
        <v>2630</v>
      </c>
      <c r="B4418" s="70" t="s">
        <v>2911</v>
      </c>
      <c r="C4418" s="83"/>
      <c r="D4418" s="84"/>
      <c r="E4418" s="85"/>
      <c r="F4418" s="86"/>
      <c r="G4418" s="83"/>
      <c r="H4418" s="81"/>
      <c r="I4418" s="87"/>
      <c r="J4418" s="87"/>
      <c r="K4418" s="36"/>
      <c r="L4418" s="90"/>
      <c r="M4418" s="90"/>
      <c r="N4418" s="89"/>
      <c r="O4418" s="72" t="s">
        <v>217</v>
      </c>
      <c r="P4418" s="74">
        <v>42828.51635416667</v>
      </c>
      <c r="Q4418" s="72" t="s">
        <v>5681</v>
      </c>
      <c r="R4418" s="72"/>
      <c r="S4418" s="72"/>
      <c r="T4418" s="72"/>
      <c r="U4418" s="72"/>
      <c r="V4418" s="76" t="s">
        <v>10682</v>
      </c>
      <c r="W4418" s="74">
        <v>42828.51635416667</v>
      </c>
      <c r="X4418" s="76" t="s">
        <v>14141</v>
      </c>
      <c r="Y4418" s="72"/>
      <c r="Z4418" s="72"/>
      <c r="AA4418" s="78" t="s">
        <v>18098</v>
      </c>
      <c r="AB4418" s="72"/>
      <c r="AC4418" s="72" t="b">
        <v>0</v>
      </c>
      <c r="AD4418" s="72">
        <v>0</v>
      </c>
      <c r="AE4418" s="78" t="s">
        <v>230</v>
      </c>
      <c r="AF4418" s="72" t="b">
        <v>0</v>
      </c>
      <c r="AG4418" s="72" t="s">
        <v>344</v>
      </c>
      <c r="AH4418" s="72"/>
      <c r="AI4418" s="78" t="s">
        <v>230</v>
      </c>
      <c r="AJ4418" s="72" t="b">
        <v>0</v>
      </c>
      <c r="AK4418" s="72">
        <v>96</v>
      </c>
      <c r="AL4418" s="78" t="s">
        <v>18161</v>
      </c>
      <c r="AM4418" s="72" t="s">
        <v>243</v>
      </c>
      <c r="AN4418" s="72" t="b">
        <v>0</v>
      </c>
      <c r="AO4418" s="78" t="s">
        <v>18161</v>
      </c>
      <c r="AP4418" s="72" t="s">
        <v>179</v>
      </c>
      <c r="AQ4418" s="72">
        <v>0</v>
      </c>
      <c r="AR4418" s="72">
        <v>0</v>
      </c>
      <c r="AS4418" s="72"/>
      <c r="AT4418" s="72"/>
      <c r="AU4418" s="72"/>
      <c r="AV4418" s="72"/>
      <c r="AW4418" s="72"/>
      <c r="AX4418" s="72"/>
      <c r="AY4418" s="72"/>
      <c r="AZ4418" s="72"/>
    </row>
    <row r="4419" spans="1:52" x14ac:dyDescent="0.35">
      <c r="A4419" s="70" t="s">
        <v>2630</v>
      </c>
      <c r="B4419" s="70" t="s">
        <v>2912</v>
      </c>
      <c r="C4419" s="83"/>
      <c r="D4419" s="84"/>
      <c r="E4419" s="85"/>
      <c r="F4419" s="86"/>
      <c r="G4419" s="83"/>
      <c r="H4419" s="81"/>
      <c r="I4419" s="87"/>
      <c r="J4419" s="87"/>
      <c r="K4419" s="36"/>
      <c r="L4419" s="90"/>
      <c r="M4419" s="90"/>
      <c r="N4419" s="89"/>
      <c r="O4419" s="72" t="s">
        <v>217</v>
      </c>
      <c r="P4419" s="74">
        <v>42828.51635416667</v>
      </c>
      <c r="Q4419" s="72" t="s">
        <v>5681</v>
      </c>
      <c r="R4419" s="72"/>
      <c r="S4419" s="72"/>
      <c r="T4419" s="72"/>
      <c r="U4419" s="72"/>
      <c r="V4419" s="76" t="s">
        <v>10682</v>
      </c>
      <c r="W4419" s="74">
        <v>42828.51635416667</v>
      </c>
      <c r="X4419" s="76" t="s">
        <v>14141</v>
      </c>
      <c r="Y4419" s="72"/>
      <c r="Z4419" s="72"/>
      <c r="AA4419" s="78" t="s">
        <v>18098</v>
      </c>
      <c r="AB4419" s="72"/>
      <c r="AC4419" s="72" t="b">
        <v>0</v>
      </c>
      <c r="AD4419" s="72">
        <v>0</v>
      </c>
      <c r="AE4419" s="78" t="s">
        <v>230</v>
      </c>
      <c r="AF4419" s="72" t="b">
        <v>0</v>
      </c>
      <c r="AG4419" s="72" t="s">
        <v>344</v>
      </c>
      <c r="AH4419" s="72"/>
      <c r="AI4419" s="78" t="s">
        <v>230</v>
      </c>
      <c r="AJ4419" s="72" t="b">
        <v>0</v>
      </c>
      <c r="AK4419" s="72">
        <v>96</v>
      </c>
      <c r="AL4419" s="78" t="s">
        <v>18161</v>
      </c>
      <c r="AM4419" s="72" t="s">
        <v>243</v>
      </c>
      <c r="AN4419" s="72" t="b">
        <v>0</v>
      </c>
      <c r="AO4419" s="78" t="s">
        <v>18161</v>
      </c>
      <c r="AP4419" s="72" t="s">
        <v>179</v>
      </c>
      <c r="AQ4419" s="72">
        <v>0</v>
      </c>
      <c r="AR4419" s="72">
        <v>0</v>
      </c>
      <c r="AS4419" s="72"/>
      <c r="AT4419" s="72"/>
      <c r="AU4419" s="72"/>
      <c r="AV4419" s="72"/>
      <c r="AW4419" s="72"/>
      <c r="AX4419" s="72"/>
      <c r="AY4419" s="72"/>
      <c r="AZ4419" s="72"/>
    </row>
    <row r="4420" spans="1:52" x14ac:dyDescent="0.35">
      <c r="A4420" s="70" t="s">
        <v>2630</v>
      </c>
      <c r="B4420" s="70" t="s">
        <v>2913</v>
      </c>
      <c r="C4420" s="83"/>
      <c r="D4420" s="84"/>
      <c r="E4420" s="85"/>
      <c r="F4420" s="86"/>
      <c r="G4420" s="83"/>
      <c r="H4420" s="81"/>
      <c r="I4420" s="87"/>
      <c r="J4420" s="87"/>
      <c r="K4420" s="36"/>
      <c r="L4420" s="90"/>
      <c r="M4420" s="90"/>
      <c r="N4420" s="89"/>
      <c r="O4420" s="72" t="s">
        <v>217</v>
      </c>
      <c r="P4420" s="74">
        <v>42828.51635416667</v>
      </c>
      <c r="Q4420" s="72" t="s">
        <v>5681</v>
      </c>
      <c r="R4420" s="72"/>
      <c r="S4420" s="72"/>
      <c r="T4420" s="72"/>
      <c r="U4420" s="72"/>
      <c r="V4420" s="76" t="s">
        <v>10682</v>
      </c>
      <c r="W4420" s="74">
        <v>42828.51635416667</v>
      </c>
      <c r="X4420" s="76" t="s">
        <v>14141</v>
      </c>
      <c r="Y4420" s="72"/>
      <c r="Z4420" s="72"/>
      <c r="AA4420" s="78" t="s">
        <v>18098</v>
      </c>
      <c r="AB4420" s="72"/>
      <c r="AC4420" s="72" t="b">
        <v>0</v>
      </c>
      <c r="AD4420" s="72">
        <v>0</v>
      </c>
      <c r="AE4420" s="78" t="s">
        <v>230</v>
      </c>
      <c r="AF4420" s="72" t="b">
        <v>0</v>
      </c>
      <c r="AG4420" s="72" t="s">
        <v>344</v>
      </c>
      <c r="AH4420" s="72"/>
      <c r="AI4420" s="78" t="s">
        <v>230</v>
      </c>
      <c r="AJ4420" s="72" t="b">
        <v>0</v>
      </c>
      <c r="AK4420" s="72">
        <v>96</v>
      </c>
      <c r="AL4420" s="78" t="s">
        <v>18161</v>
      </c>
      <c r="AM4420" s="72" t="s">
        <v>243</v>
      </c>
      <c r="AN4420" s="72" t="b">
        <v>0</v>
      </c>
      <c r="AO4420" s="78" t="s">
        <v>18161</v>
      </c>
      <c r="AP4420" s="72" t="s">
        <v>179</v>
      </c>
      <c r="AQ4420" s="72">
        <v>0</v>
      </c>
      <c r="AR4420" s="72">
        <v>0</v>
      </c>
      <c r="AS4420" s="72"/>
      <c r="AT4420" s="72"/>
      <c r="AU4420" s="72"/>
      <c r="AV4420" s="72"/>
      <c r="AW4420" s="72"/>
      <c r="AX4420" s="72"/>
      <c r="AY4420" s="72"/>
      <c r="AZ4420" s="72"/>
    </row>
    <row r="4421" spans="1:52" x14ac:dyDescent="0.35">
      <c r="A4421" s="70" t="s">
        <v>2630</v>
      </c>
      <c r="B4421" s="70" t="s">
        <v>2579</v>
      </c>
      <c r="C4421" s="83"/>
      <c r="D4421" s="84"/>
      <c r="E4421" s="85"/>
      <c r="F4421" s="86"/>
      <c r="G4421" s="83"/>
      <c r="H4421" s="81"/>
      <c r="I4421" s="87"/>
      <c r="J4421" s="87"/>
      <c r="K4421" s="36"/>
      <c r="L4421" s="90"/>
      <c r="M4421" s="90"/>
      <c r="N4421" s="89"/>
      <c r="O4421" s="72" t="s">
        <v>217</v>
      </c>
      <c r="P4421" s="74">
        <v>42828.51635416667</v>
      </c>
      <c r="Q4421" s="72" t="s">
        <v>5681</v>
      </c>
      <c r="R4421" s="72"/>
      <c r="S4421" s="72"/>
      <c r="T4421" s="72"/>
      <c r="U4421" s="72"/>
      <c r="V4421" s="76" t="s">
        <v>10682</v>
      </c>
      <c r="W4421" s="74">
        <v>42828.51635416667</v>
      </c>
      <c r="X4421" s="76" t="s">
        <v>14141</v>
      </c>
      <c r="Y4421" s="72"/>
      <c r="Z4421" s="72"/>
      <c r="AA4421" s="78" t="s">
        <v>18098</v>
      </c>
      <c r="AB4421" s="72"/>
      <c r="AC4421" s="72" t="b">
        <v>0</v>
      </c>
      <c r="AD4421" s="72">
        <v>0</v>
      </c>
      <c r="AE4421" s="78" t="s">
        <v>230</v>
      </c>
      <c r="AF4421" s="72" t="b">
        <v>0</v>
      </c>
      <c r="AG4421" s="72" t="s">
        <v>344</v>
      </c>
      <c r="AH4421" s="72"/>
      <c r="AI4421" s="78" t="s">
        <v>230</v>
      </c>
      <c r="AJ4421" s="72" t="b">
        <v>0</v>
      </c>
      <c r="AK4421" s="72">
        <v>96</v>
      </c>
      <c r="AL4421" s="78" t="s">
        <v>18161</v>
      </c>
      <c r="AM4421" s="72" t="s">
        <v>243</v>
      </c>
      <c r="AN4421" s="72" t="b">
        <v>0</v>
      </c>
      <c r="AO4421" s="78" t="s">
        <v>18161</v>
      </c>
      <c r="AP4421" s="72" t="s">
        <v>179</v>
      </c>
      <c r="AQ4421" s="72">
        <v>0</v>
      </c>
      <c r="AR4421" s="72">
        <v>0</v>
      </c>
      <c r="AS4421" s="72"/>
      <c r="AT4421" s="72"/>
      <c r="AU4421" s="72"/>
      <c r="AV4421" s="72"/>
      <c r="AW4421" s="72"/>
      <c r="AX4421" s="72"/>
      <c r="AY4421" s="72"/>
      <c r="AZ4421" s="72"/>
    </row>
    <row r="4422" spans="1:52" x14ac:dyDescent="0.35">
      <c r="A4422" s="70" t="s">
        <v>2630</v>
      </c>
      <c r="B4422" s="70" t="s">
        <v>2580</v>
      </c>
      <c r="C4422" s="83"/>
      <c r="D4422" s="84"/>
      <c r="E4422" s="85"/>
      <c r="F4422" s="86"/>
      <c r="G4422" s="83"/>
      <c r="H4422" s="81"/>
      <c r="I4422" s="87"/>
      <c r="J4422" s="87"/>
      <c r="K4422" s="36"/>
      <c r="L4422" s="90"/>
      <c r="M4422" s="90"/>
      <c r="N4422" s="89"/>
      <c r="O4422" s="72" t="s">
        <v>217</v>
      </c>
      <c r="P4422" s="74">
        <v>42828.51635416667</v>
      </c>
      <c r="Q4422" s="72" t="s">
        <v>5681</v>
      </c>
      <c r="R4422" s="72"/>
      <c r="S4422" s="72"/>
      <c r="T4422" s="72"/>
      <c r="U4422" s="72"/>
      <c r="V4422" s="76" t="s">
        <v>10682</v>
      </c>
      <c r="W4422" s="74">
        <v>42828.51635416667</v>
      </c>
      <c r="X4422" s="76" t="s">
        <v>14141</v>
      </c>
      <c r="Y4422" s="72"/>
      <c r="Z4422" s="72"/>
      <c r="AA4422" s="78" t="s">
        <v>18098</v>
      </c>
      <c r="AB4422" s="72"/>
      <c r="AC4422" s="72" t="b">
        <v>0</v>
      </c>
      <c r="AD4422" s="72">
        <v>0</v>
      </c>
      <c r="AE4422" s="78" t="s">
        <v>230</v>
      </c>
      <c r="AF4422" s="72" t="b">
        <v>0</v>
      </c>
      <c r="AG4422" s="72" t="s">
        <v>344</v>
      </c>
      <c r="AH4422" s="72"/>
      <c r="AI4422" s="78" t="s">
        <v>230</v>
      </c>
      <c r="AJ4422" s="72" t="b">
        <v>0</v>
      </c>
      <c r="AK4422" s="72">
        <v>96</v>
      </c>
      <c r="AL4422" s="78" t="s">
        <v>18161</v>
      </c>
      <c r="AM4422" s="72" t="s">
        <v>243</v>
      </c>
      <c r="AN4422" s="72" t="b">
        <v>0</v>
      </c>
      <c r="AO4422" s="78" t="s">
        <v>18161</v>
      </c>
      <c r="AP4422" s="72" t="s">
        <v>179</v>
      </c>
      <c r="AQ4422" s="72">
        <v>0</v>
      </c>
      <c r="AR4422" s="72">
        <v>0</v>
      </c>
      <c r="AS4422" s="72"/>
      <c r="AT4422" s="72"/>
      <c r="AU4422" s="72"/>
      <c r="AV4422" s="72"/>
      <c r="AW4422" s="72"/>
      <c r="AX4422" s="72"/>
      <c r="AY4422" s="72"/>
      <c r="AZ4422" s="72"/>
    </row>
    <row r="4423" spans="1:52" x14ac:dyDescent="0.35">
      <c r="A4423" s="70" t="s">
        <v>2631</v>
      </c>
      <c r="B4423" s="70" t="s">
        <v>2908</v>
      </c>
      <c r="C4423" s="83"/>
      <c r="D4423" s="84"/>
      <c r="E4423" s="85"/>
      <c r="F4423" s="86"/>
      <c r="G4423" s="83"/>
      <c r="H4423" s="81"/>
      <c r="I4423" s="87"/>
      <c r="J4423" s="87"/>
      <c r="K4423" s="36"/>
      <c r="L4423" s="90"/>
      <c r="M4423" s="90"/>
      <c r="N4423" s="89"/>
      <c r="O4423" s="72" t="s">
        <v>217</v>
      </c>
      <c r="P4423" s="74">
        <v>42828.51635416667</v>
      </c>
      <c r="Q4423" s="72" t="s">
        <v>5681</v>
      </c>
      <c r="R4423" s="72"/>
      <c r="S4423" s="72"/>
      <c r="T4423" s="72"/>
      <c r="U4423" s="72"/>
      <c r="V4423" s="76" t="s">
        <v>10683</v>
      </c>
      <c r="W4423" s="74">
        <v>42828.51635416667</v>
      </c>
      <c r="X4423" s="76" t="s">
        <v>14142</v>
      </c>
      <c r="Y4423" s="72"/>
      <c r="Z4423" s="72"/>
      <c r="AA4423" s="78" t="s">
        <v>18099</v>
      </c>
      <c r="AB4423" s="72"/>
      <c r="AC4423" s="72" t="b">
        <v>0</v>
      </c>
      <c r="AD4423" s="72">
        <v>0</v>
      </c>
      <c r="AE4423" s="78" t="s">
        <v>230</v>
      </c>
      <c r="AF4423" s="72" t="b">
        <v>0</v>
      </c>
      <c r="AG4423" s="72" t="s">
        <v>344</v>
      </c>
      <c r="AH4423" s="72"/>
      <c r="AI4423" s="78" t="s">
        <v>230</v>
      </c>
      <c r="AJ4423" s="72" t="b">
        <v>0</v>
      </c>
      <c r="AK4423" s="72">
        <v>96</v>
      </c>
      <c r="AL4423" s="78" t="s">
        <v>18161</v>
      </c>
      <c r="AM4423" s="72" t="s">
        <v>243</v>
      </c>
      <c r="AN4423" s="72" t="b">
        <v>0</v>
      </c>
      <c r="AO4423" s="78" t="s">
        <v>18161</v>
      </c>
      <c r="AP4423" s="72" t="s">
        <v>179</v>
      </c>
      <c r="AQ4423" s="72">
        <v>0</v>
      </c>
      <c r="AR4423" s="72">
        <v>0</v>
      </c>
      <c r="AS4423" s="72"/>
      <c r="AT4423" s="72"/>
      <c r="AU4423" s="72"/>
      <c r="AV4423" s="72"/>
      <c r="AW4423" s="72"/>
      <c r="AX4423" s="72"/>
      <c r="AY4423" s="72"/>
      <c r="AZ4423" s="72"/>
    </row>
    <row r="4424" spans="1:52" x14ac:dyDescent="0.35">
      <c r="A4424" s="70" t="s">
        <v>2631</v>
      </c>
      <c r="B4424" s="70" t="s">
        <v>2909</v>
      </c>
      <c r="C4424" s="83"/>
      <c r="D4424" s="84"/>
      <c r="E4424" s="85"/>
      <c r="F4424" s="86"/>
      <c r="G4424" s="83"/>
      <c r="H4424" s="81"/>
      <c r="I4424" s="87"/>
      <c r="J4424" s="87"/>
      <c r="K4424" s="36"/>
      <c r="L4424" s="90"/>
      <c r="M4424" s="90"/>
      <c r="N4424" s="89"/>
      <c r="O4424" s="72" t="s">
        <v>217</v>
      </c>
      <c r="P4424" s="74">
        <v>42828.51635416667</v>
      </c>
      <c r="Q4424" s="72" t="s">
        <v>5681</v>
      </c>
      <c r="R4424" s="72"/>
      <c r="S4424" s="72"/>
      <c r="T4424" s="72"/>
      <c r="U4424" s="72"/>
      <c r="V4424" s="76" t="s">
        <v>10683</v>
      </c>
      <c r="W4424" s="74">
        <v>42828.51635416667</v>
      </c>
      <c r="X4424" s="76" t="s">
        <v>14142</v>
      </c>
      <c r="Y4424" s="72"/>
      <c r="Z4424" s="72"/>
      <c r="AA4424" s="78" t="s">
        <v>18099</v>
      </c>
      <c r="AB4424" s="72"/>
      <c r="AC4424" s="72" t="b">
        <v>0</v>
      </c>
      <c r="AD4424" s="72">
        <v>0</v>
      </c>
      <c r="AE4424" s="78" t="s">
        <v>230</v>
      </c>
      <c r="AF4424" s="72" t="b">
        <v>0</v>
      </c>
      <c r="AG4424" s="72" t="s">
        <v>344</v>
      </c>
      <c r="AH4424" s="72"/>
      <c r="AI4424" s="78" t="s">
        <v>230</v>
      </c>
      <c r="AJ4424" s="72" t="b">
        <v>0</v>
      </c>
      <c r="AK4424" s="72">
        <v>96</v>
      </c>
      <c r="AL4424" s="78" t="s">
        <v>18161</v>
      </c>
      <c r="AM4424" s="72" t="s">
        <v>243</v>
      </c>
      <c r="AN4424" s="72" t="b">
        <v>0</v>
      </c>
      <c r="AO4424" s="78" t="s">
        <v>18161</v>
      </c>
      <c r="AP4424" s="72" t="s">
        <v>179</v>
      </c>
      <c r="AQ4424" s="72">
        <v>0</v>
      </c>
      <c r="AR4424" s="72">
        <v>0</v>
      </c>
      <c r="AS4424" s="72"/>
      <c r="AT4424" s="72"/>
      <c r="AU4424" s="72"/>
      <c r="AV4424" s="72"/>
      <c r="AW4424" s="72"/>
      <c r="AX4424" s="72"/>
      <c r="AY4424" s="72"/>
      <c r="AZ4424" s="72"/>
    </row>
    <row r="4425" spans="1:52" x14ac:dyDescent="0.35">
      <c r="A4425" s="70" t="s">
        <v>2631</v>
      </c>
      <c r="B4425" s="70" t="s">
        <v>2910</v>
      </c>
      <c r="C4425" s="83"/>
      <c r="D4425" s="84"/>
      <c r="E4425" s="85"/>
      <c r="F4425" s="86"/>
      <c r="G4425" s="83"/>
      <c r="H4425" s="81"/>
      <c r="I4425" s="87"/>
      <c r="J4425" s="87"/>
      <c r="K4425" s="36"/>
      <c r="L4425" s="90"/>
      <c r="M4425" s="90"/>
      <c r="N4425" s="89"/>
      <c r="O4425" s="72" t="s">
        <v>217</v>
      </c>
      <c r="P4425" s="74">
        <v>42828.51635416667</v>
      </c>
      <c r="Q4425" s="72" t="s">
        <v>5681</v>
      </c>
      <c r="R4425" s="72"/>
      <c r="S4425" s="72"/>
      <c r="T4425" s="72"/>
      <c r="U4425" s="72"/>
      <c r="V4425" s="76" t="s">
        <v>10683</v>
      </c>
      <c r="W4425" s="74">
        <v>42828.51635416667</v>
      </c>
      <c r="X4425" s="76" t="s">
        <v>14142</v>
      </c>
      <c r="Y4425" s="72"/>
      <c r="Z4425" s="72"/>
      <c r="AA4425" s="78" t="s">
        <v>18099</v>
      </c>
      <c r="AB4425" s="72"/>
      <c r="AC4425" s="72" t="b">
        <v>0</v>
      </c>
      <c r="AD4425" s="72">
        <v>0</v>
      </c>
      <c r="AE4425" s="78" t="s">
        <v>230</v>
      </c>
      <c r="AF4425" s="72" t="b">
        <v>0</v>
      </c>
      <c r="AG4425" s="72" t="s">
        <v>344</v>
      </c>
      <c r="AH4425" s="72"/>
      <c r="AI4425" s="78" t="s">
        <v>230</v>
      </c>
      <c r="AJ4425" s="72" t="b">
        <v>0</v>
      </c>
      <c r="AK4425" s="72">
        <v>96</v>
      </c>
      <c r="AL4425" s="78" t="s">
        <v>18161</v>
      </c>
      <c r="AM4425" s="72" t="s">
        <v>243</v>
      </c>
      <c r="AN4425" s="72" t="b">
        <v>0</v>
      </c>
      <c r="AO4425" s="78" t="s">
        <v>18161</v>
      </c>
      <c r="AP4425" s="72" t="s">
        <v>179</v>
      </c>
      <c r="AQ4425" s="72">
        <v>0</v>
      </c>
      <c r="AR4425" s="72">
        <v>0</v>
      </c>
      <c r="AS4425" s="72"/>
      <c r="AT4425" s="72"/>
      <c r="AU4425" s="72"/>
      <c r="AV4425" s="72"/>
      <c r="AW4425" s="72"/>
      <c r="AX4425" s="72"/>
      <c r="AY4425" s="72"/>
      <c r="AZ4425" s="72"/>
    </row>
    <row r="4426" spans="1:52" x14ac:dyDescent="0.35">
      <c r="A4426" s="70" t="s">
        <v>2631</v>
      </c>
      <c r="B4426" s="70" t="s">
        <v>2691</v>
      </c>
      <c r="C4426" s="83"/>
      <c r="D4426" s="84"/>
      <c r="E4426" s="85"/>
      <c r="F4426" s="86"/>
      <c r="G4426" s="83"/>
      <c r="H4426" s="81"/>
      <c r="I4426" s="87"/>
      <c r="J4426" s="87"/>
      <c r="K4426" s="36"/>
      <c r="L4426" s="90"/>
      <c r="M4426" s="90"/>
      <c r="N4426" s="89"/>
      <c r="O4426" s="72" t="s">
        <v>217</v>
      </c>
      <c r="P4426" s="74">
        <v>42828.51635416667</v>
      </c>
      <c r="Q4426" s="72" t="s">
        <v>5681</v>
      </c>
      <c r="R4426" s="72"/>
      <c r="S4426" s="72"/>
      <c r="T4426" s="72"/>
      <c r="U4426" s="72"/>
      <c r="V4426" s="76" t="s">
        <v>10683</v>
      </c>
      <c r="W4426" s="74">
        <v>42828.51635416667</v>
      </c>
      <c r="X4426" s="76" t="s">
        <v>14142</v>
      </c>
      <c r="Y4426" s="72"/>
      <c r="Z4426" s="72"/>
      <c r="AA4426" s="78" t="s">
        <v>18099</v>
      </c>
      <c r="AB4426" s="72"/>
      <c r="AC4426" s="72" t="b">
        <v>0</v>
      </c>
      <c r="AD4426" s="72">
        <v>0</v>
      </c>
      <c r="AE4426" s="78" t="s">
        <v>230</v>
      </c>
      <c r="AF4426" s="72" t="b">
        <v>0</v>
      </c>
      <c r="AG4426" s="72" t="s">
        <v>344</v>
      </c>
      <c r="AH4426" s="72"/>
      <c r="AI4426" s="78" t="s">
        <v>230</v>
      </c>
      <c r="AJ4426" s="72" t="b">
        <v>0</v>
      </c>
      <c r="AK4426" s="72">
        <v>96</v>
      </c>
      <c r="AL4426" s="78" t="s">
        <v>18161</v>
      </c>
      <c r="AM4426" s="72" t="s">
        <v>243</v>
      </c>
      <c r="AN4426" s="72" t="b">
        <v>0</v>
      </c>
      <c r="AO4426" s="78" t="s">
        <v>18161</v>
      </c>
      <c r="AP4426" s="72" t="s">
        <v>179</v>
      </c>
      <c r="AQ4426" s="72">
        <v>0</v>
      </c>
      <c r="AR4426" s="72">
        <v>0</v>
      </c>
      <c r="AS4426" s="72"/>
      <c r="AT4426" s="72"/>
      <c r="AU4426" s="72"/>
      <c r="AV4426" s="72"/>
      <c r="AW4426" s="72"/>
      <c r="AX4426" s="72"/>
      <c r="AY4426" s="72"/>
      <c r="AZ4426" s="72"/>
    </row>
    <row r="4427" spans="1:52" x14ac:dyDescent="0.35">
      <c r="A4427" s="70" t="s">
        <v>2631</v>
      </c>
      <c r="B4427" s="70" t="s">
        <v>2911</v>
      </c>
      <c r="C4427" s="83"/>
      <c r="D4427" s="84"/>
      <c r="E4427" s="85"/>
      <c r="F4427" s="86"/>
      <c r="G4427" s="83"/>
      <c r="H4427" s="81"/>
      <c r="I4427" s="87"/>
      <c r="J4427" s="87"/>
      <c r="K4427" s="36"/>
      <c r="L4427" s="90"/>
      <c r="M4427" s="90"/>
      <c r="N4427" s="89"/>
      <c r="O4427" s="72" t="s">
        <v>217</v>
      </c>
      <c r="P4427" s="74">
        <v>42828.51635416667</v>
      </c>
      <c r="Q4427" s="72" t="s">
        <v>5681</v>
      </c>
      <c r="R4427" s="72"/>
      <c r="S4427" s="72"/>
      <c r="T4427" s="72"/>
      <c r="U4427" s="72"/>
      <c r="V4427" s="76" t="s">
        <v>10683</v>
      </c>
      <c r="W4427" s="74">
        <v>42828.51635416667</v>
      </c>
      <c r="X4427" s="76" t="s">
        <v>14142</v>
      </c>
      <c r="Y4427" s="72"/>
      <c r="Z4427" s="72"/>
      <c r="AA4427" s="78" t="s">
        <v>18099</v>
      </c>
      <c r="AB4427" s="72"/>
      <c r="AC4427" s="72" t="b">
        <v>0</v>
      </c>
      <c r="AD4427" s="72">
        <v>0</v>
      </c>
      <c r="AE4427" s="78" t="s">
        <v>230</v>
      </c>
      <c r="AF4427" s="72" t="b">
        <v>0</v>
      </c>
      <c r="AG4427" s="72" t="s">
        <v>344</v>
      </c>
      <c r="AH4427" s="72"/>
      <c r="AI4427" s="78" t="s">
        <v>230</v>
      </c>
      <c r="AJ4427" s="72" t="b">
        <v>0</v>
      </c>
      <c r="AK4427" s="72">
        <v>96</v>
      </c>
      <c r="AL4427" s="78" t="s">
        <v>18161</v>
      </c>
      <c r="AM4427" s="72" t="s">
        <v>243</v>
      </c>
      <c r="AN4427" s="72" t="b">
        <v>0</v>
      </c>
      <c r="AO4427" s="78" t="s">
        <v>18161</v>
      </c>
      <c r="AP4427" s="72" t="s">
        <v>179</v>
      </c>
      <c r="AQ4427" s="72">
        <v>0</v>
      </c>
      <c r="AR4427" s="72">
        <v>0</v>
      </c>
      <c r="AS4427" s="72"/>
      <c r="AT4427" s="72"/>
      <c r="AU4427" s="72"/>
      <c r="AV4427" s="72"/>
      <c r="AW4427" s="72"/>
      <c r="AX4427" s="72"/>
      <c r="AY4427" s="72"/>
      <c r="AZ4427" s="72"/>
    </row>
    <row r="4428" spans="1:52" x14ac:dyDescent="0.35">
      <c r="A4428" s="70" t="s">
        <v>2631</v>
      </c>
      <c r="B4428" s="70" t="s">
        <v>2912</v>
      </c>
      <c r="C4428" s="83"/>
      <c r="D4428" s="84"/>
      <c r="E4428" s="85"/>
      <c r="F4428" s="86"/>
      <c r="G4428" s="83"/>
      <c r="H4428" s="81"/>
      <c r="I4428" s="87"/>
      <c r="J4428" s="87"/>
      <c r="K4428" s="36"/>
      <c r="L4428" s="90"/>
      <c r="M4428" s="90"/>
      <c r="N4428" s="89"/>
      <c r="O4428" s="72" t="s">
        <v>217</v>
      </c>
      <c r="P4428" s="74">
        <v>42828.51635416667</v>
      </c>
      <c r="Q4428" s="72" t="s">
        <v>5681</v>
      </c>
      <c r="R4428" s="72"/>
      <c r="S4428" s="72"/>
      <c r="T4428" s="72"/>
      <c r="U4428" s="72"/>
      <c r="V4428" s="76" t="s">
        <v>10683</v>
      </c>
      <c r="W4428" s="74">
        <v>42828.51635416667</v>
      </c>
      <c r="X4428" s="76" t="s">
        <v>14142</v>
      </c>
      <c r="Y4428" s="72"/>
      <c r="Z4428" s="72"/>
      <c r="AA4428" s="78" t="s">
        <v>18099</v>
      </c>
      <c r="AB4428" s="72"/>
      <c r="AC4428" s="72" t="b">
        <v>0</v>
      </c>
      <c r="AD4428" s="72">
        <v>0</v>
      </c>
      <c r="AE4428" s="78" t="s">
        <v>230</v>
      </c>
      <c r="AF4428" s="72" t="b">
        <v>0</v>
      </c>
      <c r="AG4428" s="72" t="s">
        <v>344</v>
      </c>
      <c r="AH4428" s="72"/>
      <c r="AI4428" s="78" t="s">
        <v>230</v>
      </c>
      <c r="AJ4428" s="72" t="b">
        <v>0</v>
      </c>
      <c r="AK4428" s="72">
        <v>96</v>
      </c>
      <c r="AL4428" s="78" t="s">
        <v>18161</v>
      </c>
      <c r="AM4428" s="72" t="s">
        <v>243</v>
      </c>
      <c r="AN4428" s="72" t="b">
        <v>0</v>
      </c>
      <c r="AO4428" s="78" t="s">
        <v>18161</v>
      </c>
      <c r="AP4428" s="72" t="s">
        <v>179</v>
      </c>
      <c r="AQ4428" s="72">
        <v>0</v>
      </c>
      <c r="AR4428" s="72">
        <v>0</v>
      </c>
      <c r="AS4428" s="72"/>
      <c r="AT4428" s="72"/>
      <c r="AU4428" s="72"/>
      <c r="AV4428" s="72"/>
      <c r="AW4428" s="72"/>
      <c r="AX4428" s="72"/>
      <c r="AY4428" s="72"/>
      <c r="AZ4428" s="72"/>
    </row>
    <row r="4429" spans="1:52" x14ac:dyDescent="0.35">
      <c r="A4429" s="70" t="s">
        <v>2631</v>
      </c>
      <c r="B4429" s="70" t="s">
        <v>2913</v>
      </c>
      <c r="C4429" s="83"/>
      <c r="D4429" s="84"/>
      <c r="E4429" s="85"/>
      <c r="F4429" s="86"/>
      <c r="G4429" s="83"/>
      <c r="H4429" s="81"/>
      <c r="I4429" s="87"/>
      <c r="J4429" s="87"/>
      <c r="K4429" s="36"/>
      <c r="L4429" s="90"/>
      <c r="M4429" s="90"/>
      <c r="N4429" s="89"/>
      <c r="O4429" s="72" t="s">
        <v>217</v>
      </c>
      <c r="P4429" s="74">
        <v>42828.51635416667</v>
      </c>
      <c r="Q4429" s="72" t="s">
        <v>5681</v>
      </c>
      <c r="R4429" s="72"/>
      <c r="S4429" s="72"/>
      <c r="T4429" s="72"/>
      <c r="U4429" s="72"/>
      <c r="V4429" s="76" t="s">
        <v>10683</v>
      </c>
      <c r="W4429" s="74">
        <v>42828.51635416667</v>
      </c>
      <c r="X4429" s="76" t="s">
        <v>14142</v>
      </c>
      <c r="Y4429" s="72"/>
      <c r="Z4429" s="72"/>
      <c r="AA4429" s="78" t="s">
        <v>18099</v>
      </c>
      <c r="AB4429" s="72"/>
      <c r="AC4429" s="72" t="b">
        <v>0</v>
      </c>
      <c r="AD4429" s="72">
        <v>0</v>
      </c>
      <c r="AE4429" s="78" t="s">
        <v>230</v>
      </c>
      <c r="AF4429" s="72" t="b">
        <v>0</v>
      </c>
      <c r="AG4429" s="72" t="s">
        <v>344</v>
      </c>
      <c r="AH4429" s="72"/>
      <c r="AI4429" s="78" t="s">
        <v>230</v>
      </c>
      <c r="AJ4429" s="72" t="b">
        <v>0</v>
      </c>
      <c r="AK4429" s="72">
        <v>96</v>
      </c>
      <c r="AL4429" s="78" t="s">
        <v>18161</v>
      </c>
      <c r="AM4429" s="72" t="s">
        <v>243</v>
      </c>
      <c r="AN4429" s="72" t="b">
        <v>0</v>
      </c>
      <c r="AO4429" s="78" t="s">
        <v>18161</v>
      </c>
      <c r="AP4429" s="72" t="s">
        <v>179</v>
      </c>
      <c r="AQ4429" s="72">
        <v>0</v>
      </c>
      <c r="AR4429" s="72">
        <v>0</v>
      </c>
      <c r="AS4429" s="72"/>
      <c r="AT4429" s="72"/>
      <c r="AU4429" s="72"/>
      <c r="AV4429" s="72"/>
      <c r="AW4429" s="72"/>
      <c r="AX4429" s="72"/>
      <c r="AY4429" s="72"/>
      <c r="AZ4429" s="72"/>
    </row>
    <row r="4430" spans="1:52" x14ac:dyDescent="0.35">
      <c r="A4430" s="70" t="s">
        <v>2631</v>
      </c>
      <c r="B4430" s="70" t="s">
        <v>2579</v>
      </c>
      <c r="C4430" s="83"/>
      <c r="D4430" s="84"/>
      <c r="E4430" s="85"/>
      <c r="F4430" s="86"/>
      <c r="G4430" s="83"/>
      <c r="H4430" s="81"/>
      <c r="I4430" s="87"/>
      <c r="J4430" s="87"/>
      <c r="K4430" s="36"/>
      <c r="L4430" s="90"/>
      <c r="M4430" s="90"/>
      <c r="N4430" s="89"/>
      <c r="O4430" s="72" t="s">
        <v>217</v>
      </c>
      <c r="P4430" s="74">
        <v>42828.51635416667</v>
      </c>
      <c r="Q4430" s="72" t="s">
        <v>5681</v>
      </c>
      <c r="R4430" s="72"/>
      <c r="S4430" s="72"/>
      <c r="T4430" s="72"/>
      <c r="U4430" s="72"/>
      <c r="V4430" s="76" t="s">
        <v>10683</v>
      </c>
      <c r="W4430" s="74">
        <v>42828.51635416667</v>
      </c>
      <c r="X4430" s="76" t="s">
        <v>14142</v>
      </c>
      <c r="Y4430" s="72"/>
      <c r="Z4430" s="72"/>
      <c r="AA4430" s="78" t="s">
        <v>18099</v>
      </c>
      <c r="AB4430" s="72"/>
      <c r="AC4430" s="72" t="b">
        <v>0</v>
      </c>
      <c r="AD4430" s="72">
        <v>0</v>
      </c>
      <c r="AE4430" s="78" t="s">
        <v>230</v>
      </c>
      <c r="AF4430" s="72" t="b">
        <v>0</v>
      </c>
      <c r="AG4430" s="72" t="s">
        <v>344</v>
      </c>
      <c r="AH4430" s="72"/>
      <c r="AI4430" s="78" t="s">
        <v>230</v>
      </c>
      <c r="AJ4430" s="72" t="b">
        <v>0</v>
      </c>
      <c r="AK4430" s="72">
        <v>96</v>
      </c>
      <c r="AL4430" s="78" t="s">
        <v>18161</v>
      </c>
      <c r="AM4430" s="72" t="s">
        <v>243</v>
      </c>
      <c r="AN4430" s="72" t="b">
        <v>0</v>
      </c>
      <c r="AO4430" s="78" t="s">
        <v>18161</v>
      </c>
      <c r="AP4430" s="72" t="s">
        <v>179</v>
      </c>
      <c r="AQ4430" s="72">
        <v>0</v>
      </c>
      <c r="AR4430" s="72">
        <v>0</v>
      </c>
      <c r="AS4430" s="72"/>
      <c r="AT4430" s="72"/>
      <c r="AU4430" s="72"/>
      <c r="AV4430" s="72"/>
      <c r="AW4430" s="72"/>
      <c r="AX4430" s="72"/>
      <c r="AY4430" s="72"/>
      <c r="AZ4430" s="72"/>
    </row>
    <row r="4431" spans="1:52" x14ac:dyDescent="0.35">
      <c r="A4431" s="70" t="s">
        <v>2631</v>
      </c>
      <c r="B4431" s="70" t="s">
        <v>2580</v>
      </c>
      <c r="C4431" s="83"/>
      <c r="D4431" s="84"/>
      <c r="E4431" s="85"/>
      <c r="F4431" s="86"/>
      <c r="G4431" s="83"/>
      <c r="H4431" s="81"/>
      <c r="I4431" s="87"/>
      <c r="J4431" s="87"/>
      <c r="K4431" s="36"/>
      <c r="L4431" s="90"/>
      <c r="M4431" s="90"/>
      <c r="N4431" s="89"/>
      <c r="O4431" s="72" t="s">
        <v>217</v>
      </c>
      <c r="P4431" s="74">
        <v>42828.51635416667</v>
      </c>
      <c r="Q4431" s="72" t="s">
        <v>5681</v>
      </c>
      <c r="R4431" s="72"/>
      <c r="S4431" s="72"/>
      <c r="T4431" s="72"/>
      <c r="U4431" s="72"/>
      <c r="V4431" s="76" t="s">
        <v>10683</v>
      </c>
      <c r="W4431" s="74">
        <v>42828.51635416667</v>
      </c>
      <c r="X4431" s="76" t="s">
        <v>14142</v>
      </c>
      <c r="Y4431" s="72"/>
      <c r="Z4431" s="72"/>
      <c r="AA4431" s="78" t="s">
        <v>18099</v>
      </c>
      <c r="AB4431" s="72"/>
      <c r="AC4431" s="72" t="b">
        <v>0</v>
      </c>
      <c r="AD4431" s="72">
        <v>0</v>
      </c>
      <c r="AE4431" s="78" t="s">
        <v>230</v>
      </c>
      <c r="AF4431" s="72" t="b">
        <v>0</v>
      </c>
      <c r="AG4431" s="72" t="s">
        <v>344</v>
      </c>
      <c r="AH4431" s="72"/>
      <c r="AI4431" s="78" t="s">
        <v>230</v>
      </c>
      <c r="AJ4431" s="72" t="b">
        <v>0</v>
      </c>
      <c r="AK4431" s="72">
        <v>96</v>
      </c>
      <c r="AL4431" s="78" t="s">
        <v>18161</v>
      </c>
      <c r="AM4431" s="72" t="s">
        <v>243</v>
      </c>
      <c r="AN4431" s="72" t="b">
        <v>0</v>
      </c>
      <c r="AO4431" s="78" t="s">
        <v>18161</v>
      </c>
      <c r="AP4431" s="72" t="s">
        <v>179</v>
      </c>
      <c r="AQ4431" s="72">
        <v>0</v>
      </c>
      <c r="AR4431" s="72">
        <v>0</v>
      </c>
      <c r="AS4431" s="72"/>
      <c r="AT4431" s="72"/>
      <c r="AU4431" s="72"/>
      <c r="AV4431" s="72"/>
      <c r="AW4431" s="72"/>
      <c r="AX4431" s="72"/>
      <c r="AY4431" s="72"/>
      <c r="AZ4431" s="72"/>
    </row>
    <row r="4432" spans="1:52" x14ac:dyDescent="0.35">
      <c r="A4432" s="70" t="s">
        <v>2632</v>
      </c>
      <c r="B4432" s="70" t="s">
        <v>2908</v>
      </c>
      <c r="C4432" s="83"/>
      <c r="D4432" s="84"/>
      <c r="E4432" s="85"/>
      <c r="F4432" s="86"/>
      <c r="G4432" s="83"/>
      <c r="H4432" s="81"/>
      <c r="I4432" s="87"/>
      <c r="J4432" s="87"/>
      <c r="K4432" s="36"/>
      <c r="L4432" s="90"/>
      <c r="M4432" s="90"/>
      <c r="N4432" s="89"/>
      <c r="O4432" s="72" t="s">
        <v>217</v>
      </c>
      <c r="P4432" s="74">
        <v>42828.51635416667</v>
      </c>
      <c r="Q4432" s="72" t="s">
        <v>5681</v>
      </c>
      <c r="R4432" s="72"/>
      <c r="S4432" s="72"/>
      <c r="T4432" s="72"/>
      <c r="U4432" s="72"/>
      <c r="V4432" s="76" t="s">
        <v>10684</v>
      </c>
      <c r="W4432" s="74">
        <v>42828.51635416667</v>
      </c>
      <c r="X4432" s="76" t="s">
        <v>14143</v>
      </c>
      <c r="Y4432" s="72"/>
      <c r="Z4432" s="72"/>
      <c r="AA4432" s="78" t="s">
        <v>18100</v>
      </c>
      <c r="AB4432" s="72"/>
      <c r="AC4432" s="72" t="b">
        <v>0</v>
      </c>
      <c r="AD4432" s="72">
        <v>0</v>
      </c>
      <c r="AE4432" s="78" t="s">
        <v>230</v>
      </c>
      <c r="AF4432" s="72" t="b">
        <v>0</v>
      </c>
      <c r="AG4432" s="72" t="s">
        <v>344</v>
      </c>
      <c r="AH4432" s="72"/>
      <c r="AI4432" s="78" t="s">
        <v>230</v>
      </c>
      <c r="AJ4432" s="72" t="b">
        <v>0</v>
      </c>
      <c r="AK4432" s="72">
        <v>96</v>
      </c>
      <c r="AL4432" s="78" t="s">
        <v>18161</v>
      </c>
      <c r="AM4432" s="72" t="s">
        <v>243</v>
      </c>
      <c r="AN4432" s="72" t="b">
        <v>0</v>
      </c>
      <c r="AO4432" s="78" t="s">
        <v>18161</v>
      </c>
      <c r="AP4432" s="72" t="s">
        <v>179</v>
      </c>
      <c r="AQ4432" s="72">
        <v>0</v>
      </c>
      <c r="AR4432" s="72">
        <v>0</v>
      </c>
      <c r="AS4432" s="72"/>
      <c r="AT4432" s="72"/>
      <c r="AU4432" s="72"/>
      <c r="AV4432" s="72"/>
      <c r="AW4432" s="72"/>
      <c r="AX4432" s="72"/>
      <c r="AY4432" s="72"/>
      <c r="AZ4432" s="72"/>
    </row>
    <row r="4433" spans="1:52" x14ac:dyDescent="0.35">
      <c r="A4433" s="70" t="s">
        <v>2632</v>
      </c>
      <c r="B4433" s="70" t="s">
        <v>2909</v>
      </c>
      <c r="C4433" s="83"/>
      <c r="D4433" s="84"/>
      <c r="E4433" s="85"/>
      <c r="F4433" s="86"/>
      <c r="G4433" s="83"/>
      <c r="H4433" s="81"/>
      <c r="I4433" s="87"/>
      <c r="J4433" s="87"/>
      <c r="K4433" s="36"/>
      <c r="L4433" s="90"/>
      <c r="M4433" s="90"/>
      <c r="N4433" s="89"/>
      <c r="O4433" s="72" t="s">
        <v>217</v>
      </c>
      <c r="P4433" s="74">
        <v>42828.51635416667</v>
      </c>
      <c r="Q4433" s="72" t="s">
        <v>5681</v>
      </c>
      <c r="R4433" s="72"/>
      <c r="S4433" s="72"/>
      <c r="T4433" s="72"/>
      <c r="U4433" s="72"/>
      <c r="V4433" s="76" t="s">
        <v>10684</v>
      </c>
      <c r="W4433" s="74">
        <v>42828.51635416667</v>
      </c>
      <c r="X4433" s="76" t="s">
        <v>14143</v>
      </c>
      <c r="Y4433" s="72"/>
      <c r="Z4433" s="72"/>
      <c r="AA4433" s="78" t="s">
        <v>18100</v>
      </c>
      <c r="AB4433" s="72"/>
      <c r="AC4433" s="72" t="b">
        <v>0</v>
      </c>
      <c r="AD4433" s="72">
        <v>0</v>
      </c>
      <c r="AE4433" s="78" t="s">
        <v>230</v>
      </c>
      <c r="AF4433" s="72" t="b">
        <v>0</v>
      </c>
      <c r="AG4433" s="72" t="s">
        <v>344</v>
      </c>
      <c r="AH4433" s="72"/>
      <c r="AI4433" s="78" t="s">
        <v>230</v>
      </c>
      <c r="AJ4433" s="72" t="b">
        <v>0</v>
      </c>
      <c r="AK4433" s="72">
        <v>96</v>
      </c>
      <c r="AL4433" s="78" t="s">
        <v>18161</v>
      </c>
      <c r="AM4433" s="72" t="s">
        <v>243</v>
      </c>
      <c r="AN4433" s="72" t="b">
        <v>0</v>
      </c>
      <c r="AO4433" s="78" t="s">
        <v>18161</v>
      </c>
      <c r="AP4433" s="72" t="s">
        <v>179</v>
      </c>
      <c r="AQ4433" s="72">
        <v>0</v>
      </c>
      <c r="AR4433" s="72">
        <v>0</v>
      </c>
      <c r="AS4433" s="72"/>
      <c r="AT4433" s="72"/>
      <c r="AU4433" s="72"/>
      <c r="AV4433" s="72"/>
      <c r="AW4433" s="72"/>
      <c r="AX4433" s="72"/>
      <c r="AY4433" s="72"/>
      <c r="AZ4433" s="72"/>
    </row>
    <row r="4434" spans="1:52" x14ac:dyDescent="0.35">
      <c r="A4434" s="70" t="s">
        <v>2632</v>
      </c>
      <c r="B4434" s="70" t="s">
        <v>2910</v>
      </c>
      <c r="C4434" s="83"/>
      <c r="D4434" s="84"/>
      <c r="E4434" s="85"/>
      <c r="F4434" s="86"/>
      <c r="G4434" s="83"/>
      <c r="H4434" s="81"/>
      <c r="I4434" s="87"/>
      <c r="J4434" s="87"/>
      <c r="K4434" s="36"/>
      <c r="L4434" s="90"/>
      <c r="M4434" s="90"/>
      <c r="N4434" s="89"/>
      <c r="O4434" s="72" t="s">
        <v>217</v>
      </c>
      <c r="P4434" s="74">
        <v>42828.51635416667</v>
      </c>
      <c r="Q4434" s="72" t="s">
        <v>5681</v>
      </c>
      <c r="R4434" s="72"/>
      <c r="S4434" s="72"/>
      <c r="T4434" s="72"/>
      <c r="U4434" s="72"/>
      <c r="V4434" s="76" t="s">
        <v>10684</v>
      </c>
      <c r="W4434" s="74">
        <v>42828.51635416667</v>
      </c>
      <c r="X4434" s="76" t="s">
        <v>14143</v>
      </c>
      <c r="Y4434" s="72"/>
      <c r="Z4434" s="72"/>
      <c r="AA4434" s="78" t="s">
        <v>18100</v>
      </c>
      <c r="AB4434" s="72"/>
      <c r="AC4434" s="72" t="b">
        <v>0</v>
      </c>
      <c r="AD4434" s="72">
        <v>0</v>
      </c>
      <c r="AE4434" s="78" t="s">
        <v>230</v>
      </c>
      <c r="AF4434" s="72" t="b">
        <v>0</v>
      </c>
      <c r="AG4434" s="72" t="s">
        <v>344</v>
      </c>
      <c r="AH4434" s="72"/>
      <c r="AI4434" s="78" t="s">
        <v>230</v>
      </c>
      <c r="AJ4434" s="72" t="b">
        <v>0</v>
      </c>
      <c r="AK4434" s="72">
        <v>96</v>
      </c>
      <c r="AL4434" s="78" t="s">
        <v>18161</v>
      </c>
      <c r="AM4434" s="72" t="s">
        <v>243</v>
      </c>
      <c r="AN4434" s="72" t="b">
        <v>0</v>
      </c>
      <c r="AO4434" s="78" t="s">
        <v>18161</v>
      </c>
      <c r="AP4434" s="72" t="s">
        <v>179</v>
      </c>
      <c r="AQ4434" s="72">
        <v>0</v>
      </c>
      <c r="AR4434" s="72">
        <v>0</v>
      </c>
      <c r="AS4434" s="72"/>
      <c r="AT4434" s="72"/>
      <c r="AU4434" s="72"/>
      <c r="AV4434" s="72"/>
      <c r="AW4434" s="72"/>
      <c r="AX4434" s="72"/>
      <c r="AY4434" s="72"/>
      <c r="AZ4434" s="72"/>
    </row>
    <row r="4435" spans="1:52" x14ac:dyDescent="0.35">
      <c r="A4435" s="70" t="s">
        <v>2632</v>
      </c>
      <c r="B4435" s="70" t="s">
        <v>2691</v>
      </c>
      <c r="C4435" s="83"/>
      <c r="D4435" s="84"/>
      <c r="E4435" s="85"/>
      <c r="F4435" s="86"/>
      <c r="G4435" s="83"/>
      <c r="H4435" s="81"/>
      <c r="I4435" s="87"/>
      <c r="J4435" s="87"/>
      <c r="K4435" s="36"/>
      <c r="L4435" s="90"/>
      <c r="M4435" s="90"/>
      <c r="N4435" s="89"/>
      <c r="O4435" s="72" t="s">
        <v>217</v>
      </c>
      <c r="P4435" s="74">
        <v>42828.51635416667</v>
      </c>
      <c r="Q4435" s="72" t="s">
        <v>5681</v>
      </c>
      <c r="R4435" s="72"/>
      <c r="S4435" s="72"/>
      <c r="T4435" s="72"/>
      <c r="U4435" s="72"/>
      <c r="V4435" s="76" t="s">
        <v>10684</v>
      </c>
      <c r="W4435" s="74">
        <v>42828.51635416667</v>
      </c>
      <c r="X4435" s="76" t="s">
        <v>14143</v>
      </c>
      <c r="Y4435" s="72"/>
      <c r="Z4435" s="72"/>
      <c r="AA4435" s="78" t="s">
        <v>18100</v>
      </c>
      <c r="AB4435" s="72"/>
      <c r="AC4435" s="72" t="b">
        <v>0</v>
      </c>
      <c r="AD4435" s="72">
        <v>0</v>
      </c>
      <c r="AE4435" s="78" t="s">
        <v>230</v>
      </c>
      <c r="AF4435" s="72" t="b">
        <v>0</v>
      </c>
      <c r="AG4435" s="72" t="s">
        <v>344</v>
      </c>
      <c r="AH4435" s="72"/>
      <c r="AI4435" s="78" t="s">
        <v>230</v>
      </c>
      <c r="AJ4435" s="72" t="b">
        <v>0</v>
      </c>
      <c r="AK4435" s="72">
        <v>96</v>
      </c>
      <c r="AL4435" s="78" t="s">
        <v>18161</v>
      </c>
      <c r="AM4435" s="72" t="s">
        <v>243</v>
      </c>
      <c r="AN4435" s="72" t="b">
        <v>0</v>
      </c>
      <c r="AO4435" s="78" t="s">
        <v>18161</v>
      </c>
      <c r="AP4435" s="72" t="s">
        <v>179</v>
      </c>
      <c r="AQ4435" s="72">
        <v>0</v>
      </c>
      <c r="AR4435" s="72">
        <v>0</v>
      </c>
      <c r="AS4435" s="72"/>
      <c r="AT4435" s="72"/>
      <c r="AU4435" s="72"/>
      <c r="AV4435" s="72"/>
      <c r="AW4435" s="72"/>
      <c r="AX4435" s="72"/>
      <c r="AY4435" s="72"/>
      <c r="AZ4435" s="72"/>
    </row>
    <row r="4436" spans="1:52" x14ac:dyDescent="0.35">
      <c r="A4436" s="70" t="s">
        <v>2632</v>
      </c>
      <c r="B4436" s="70" t="s">
        <v>2911</v>
      </c>
      <c r="C4436" s="83"/>
      <c r="D4436" s="84"/>
      <c r="E4436" s="85"/>
      <c r="F4436" s="86"/>
      <c r="G4436" s="83"/>
      <c r="H4436" s="81"/>
      <c r="I4436" s="87"/>
      <c r="J4436" s="87"/>
      <c r="K4436" s="36"/>
      <c r="L4436" s="90"/>
      <c r="M4436" s="90"/>
      <c r="N4436" s="89"/>
      <c r="O4436" s="72" t="s">
        <v>217</v>
      </c>
      <c r="P4436" s="74">
        <v>42828.51635416667</v>
      </c>
      <c r="Q4436" s="72" t="s">
        <v>5681</v>
      </c>
      <c r="R4436" s="72"/>
      <c r="S4436" s="72"/>
      <c r="T4436" s="72"/>
      <c r="U4436" s="72"/>
      <c r="V4436" s="76" t="s">
        <v>10684</v>
      </c>
      <c r="W4436" s="74">
        <v>42828.51635416667</v>
      </c>
      <c r="X4436" s="76" t="s">
        <v>14143</v>
      </c>
      <c r="Y4436" s="72"/>
      <c r="Z4436" s="72"/>
      <c r="AA4436" s="78" t="s">
        <v>18100</v>
      </c>
      <c r="AB4436" s="72"/>
      <c r="AC4436" s="72" t="b">
        <v>0</v>
      </c>
      <c r="AD4436" s="72">
        <v>0</v>
      </c>
      <c r="AE4436" s="78" t="s">
        <v>230</v>
      </c>
      <c r="AF4436" s="72" t="b">
        <v>0</v>
      </c>
      <c r="AG4436" s="72" t="s">
        <v>344</v>
      </c>
      <c r="AH4436" s="72"/>
      <c r="AI4436" s="78" t="s">
        <v>230</v>
      </c>
      <c r="AJ4436" s="72" t="b">
        <v>0</v>
      </c>
      <c r="AK4436" s="72">
        <v>96</v>
      </c>
      <c r="AL4436" s="78" t="s">
        <v>18161</v>
      </c>
      <c r="AM4436" s="72" t="s">
        <v>243</v>
      </c>
      <c r="AN4436" s="72" t="b">
        <v>0</v>
      </c>
      <c r="AO4436" s="78" t="s">
        <v>18161</v>
      </c>
      <c r="AP4436" s="72" t="s">
        <v>179</v>
      </c>
      <c r="AQ4436" s="72">
        <v>0</v>
      </c>
      <c r="AR4436" s="72">
        <v>0</v>
      </c>
      <c r="AS4436" s="72"/>
      <c r="AT4436" s="72"/>
      <c r="AU4436" s="72"/>
      <c r="AV4436" s="72"/>
      <c r="AW4436" s="72"/>
      <c r="AX4436" s="72"/>
      <c r="AY4436" s="72"/>
      <c r="AZ4436" s="72"/>
    </row>
    <row r="4437" spans="1:52" x14ac:dyDescent="0.35">
      <c r="A4437" s="70" t="s">
        <v>2632</v>
      </c>
      <c r="B4437" s="70" t="s">
        <v>2912</v>
      </c>
      <c r="C4437" s="83"/>
      <c r="D4437" s="84"/>
      <c r="E4437" s="85"/>
      <c r="F4437" s="86"/>
      <c r="G4437" s="83"/>
      <c r="H4437" s="81"/>
      <c r="I4437" s="87"/>
      <c r="J4437" s="87"/>
      <c r="K4437" s="36"/>
      <c r="L4437" s="90"/>
      <c r="M4437" s="90"/>
      <c r="N4437" s="89"/>
      <c r="O4437" s="72" t="s">
        <v>217</v>
      </c>
      <c r="P4437" s="74">
        <v>42828.51635416667</v>
      </c>
      <c r="Q4437" s="72" t="s">
        <v>5681</v>
      </c>
      <c r="R4437" s="72"/>
      <c r="S4437" s="72"/>
      <c r="T4437" s="72"/>
      <c r="U4437" s="72"/>
      <c r="V4437" s="76" t="s">
        <v>10684</v>
      </c>
      <c r="W4437" s="74">
        <v>42828.51635416667</v>
      </c>
      <c r="X4437" s="76" t="s">
        <v>14143</v>
      </c>
      <c r="Y4437" s="72"/>
      <c r="Z4437" s="72"/>
      <c r="AA4437" s="78" t="s">
        <v>18100</v>
      </c>
      <c r="AB4437" s="72"/>
      <c r="AC4437" s="72" t="b">
        <v>0</v>
      </c>
      <c r="AD4437" s="72">
        <v>0</v>
      </c>
      <c r="AE4437" s="78" t="s">
        <v>230</v>
      </c>
      <c r="AF4437" s="72" t="b">
        <v>0</v>
      </c>
      <c r="AG4437" s="72" t="s">
        <v>344</v>
      </c>
      <c r="AH4437" s="72"/>
      <c r="AI4437" s="78" t="s">
        <v>230</v>
      </c>
      <c r="AJ4437" s="72" t="b">
        <v>0</v>
      </c>
      <c r="AK4437" s="72">
        <v>96</v>
      </c>
      <c r="AL4437" s="78" t="s">
        <v>18161</v>
      </c>
      <c r="AM4437" s="72" t="s">
        <v>243</v>
      </c>
      <c r="AN4437" s="72" t="b">
        <v>0</v>
      </c>
      <c r="AO4437" s="78" t="s">
        <v>18161</v>
      </c>
      <c r="AP4437" s="72" t="s">
        <v>179</v>
      </c>
      <c r="AQ4437" s="72">
        <v>0</v>
      </c>
      <c r="AR4437" s="72">
        <v>0</v>
      </c>
      <c r="AS4437" s="72"/>
      <c r="AT4437" s="72"/>
      <c r="AU4437" s="72"/>
      <c r="AV4437" s="72"/>
      <c r="AW4437" s="72"/>
      <c r="AX4437" s="72"/>
      <c r="AY4437" s="72"/>
      <c r="AZ4437" s="72"/>
    </row>
    <row r="4438" spans="1:52" x14ac:dyDescent="0.35">
      <c r="A4438" s="70" t="s">
        <v>2632</v>
      </c>
      <c r="B4438" s="70" t="s">
        <v>2913</v>
      </c>
      <c r="C4438" s="83"/>
      <c r="D4438" s="84"/>
      <c r="E4438" s="85"/>
      <c r="F4438" s="86"/>
      <c r="G4438" s="83"/>
      <c r="H4438" s="81"/>
      <c r="I4438" s="87"/>
      <c r="J4438" s="87"/>
      <c r="K4438" s="36"/>
      <c r="L4438" s="90"/>
      <c r="M4438" s="90"/>
      <c r="N4438" s="89"/>
      <c r="O4438" s="72" t="s">
        <v>217</v>
      </c>
      <c r="P4438" s="74">
        <v>42828.51635416667</v>
      </c>
      <c r="Q4438" s="72" t="s">
        <v>5681</v>
      </c>
      <c r="R4438" s="72"/>
      <c r="S4438" s="72"/>
      <c r="T4438" s="72"/>
      <c r="U4438" s="72"/>
      <c r="V4438" s="76" t="s">
        <v>10684</v>
      </c>
      <c r="W4438" s="74">
        <v>42828.51635416667</v>
      </c>
      <c r="X4438" s="76" t="s">
        <v>14143</v>
      </c>
      <c r="Y4438" s="72"/>
      <c r="Z4438" s="72"/>
      <c r="AA4438" s="78" t="s">
        <v>18100</v>
      </c>
      <c r="AB4438" s="72"/>
      <c r="AC4438" s="72" t="b">
        <v>0</v>
      </c>
      <c r="AD4438" s="72">
        <v>0</v>
      </c>
      <c r="AE4438" s="78" t="s">
        <v>230</v>
      </c>
      <c r="AF4438" s="72" t="b">
        <v>0</v>
      </c>
      <c r="AG4438" s="72" t="s">
        <v>344</v>
      </c>
      <c r="AH4438" s="72"/>
      <c r="AI4438" s="78" t="s">
        <v>230</v>
      </c>
      <c r="AJ4438" s="72" t="b">
        <v>0</v>
      </c>
      <c r="AK4438" s="72">
        <v>96</v>
      </c>
      <c r="AL4438" s="78" t="s">
        <v>18161</v>
      </c>
      <c r="AM4438" s="72" t="s">
        <v>243</v>
      </c>
      <c r="AN4438" s="72" t="b">
        <v>0</v>
      </c>
      <c r="AO4438" s="78" t="s">
        <v>18161</v>
      </c>
      <c r="AP4438" s="72" t="s">
        <v>179</v>
      </c>
      <c r="AQ4438" s="72">
        <v>0</v>
      </c>
      <c r="AR4438" s="72">
        <v>0</v>
      </c>
      <c r="AS4438" s="72"/>
      <c r="AT4438" s="72"/>
      <c r="AU4438" s="72"/>
      <c r="AV4438" s="72"/>
      <c r="AW4438" s="72"/>
      <c r="AX4438" s="72"/>
      <c r="AY4438" s="72"/>
      <c r="AZ4438" s="72"/>
    </row>
    <row r="4439" spans="1:52" x14ac:dyDescent="0.35">
      <c r="A4439" s="70" t="s">
        <v>2632</v>
      </c>
      <c r="B4439" s="70" t="s">
        <v>2579</v>
      </c>
      <c r="C4439" s="83"/>
      <c r="D4439" s="84"/>
      <c r="E4439" s="85"/>
      <c r="F4439" s="86"/>
      <c r="G4439" s="83"/>
      <c r="H4439" s="81"/>
      <c r="I4439" s="87"/>
      <c r="J4439" s="87"/>
      <c r="K4439" s="36"/>
      <c r="L4439" s="90"/>
      <c r="M4439" s="90"/>
      <c r="N4439" s="89"/>
      <c r="O4439" s="72" t="s">
        <v>217</v>
      </c>
      <c r="P4439" s="74">
        <v>42828.51635416667</v>
      </c>
      <c r="Q4439" s="72" t="s">
        <v>5681</v>
      </c>
      <c r="R4439" s="72"/>
      <c r="S4439" s="72"/>
      <c r="T4439" s="72"/>
      <c r="U4439" s="72"/>
      <c r="V4439" s="76" t="s">
        <v>10684</v>
      </c>
      <c r="W4439" s="74">
        <v>42828.51635416667</v>
      </c>
      <c r="X4439" s="76" t="s">
        <v>14143</v>
      </c>
      <c r="Y4439" s="72"/>
      <c r="Z4439" s="72"/>
      <c r="AA4439" s="78" t="s">
        <v>18100</v>
      </c>
      <c r="AB4439" s="72"/>
      <c r="AC4439" s="72" t="b">
        <v>0</v>
      </c>
      <c r="AD4439" s="72">
        <v>0</v>
      </c>
      <c r="AE4439" s="78" t="s">
        <v>230</v>
      </c>
      <c r="AF4439" s="72" t="b">
        <v>0</v>
      </c>
      <c r="AG4439" s="72" t="s">
        <v>344</v>
      </c>
      <c r="AH4439" s="72"/>
      <c r="AI4439" s="78" t="s">
        <v>230</v>
      </c>
      <c r="AJ4439" s="72" t="b">
        <v>0</v>
      </c>
      <c r="AK4439" s="72">
        <v>96</v>
      </c>
      <c r="AL4439" s="78" t="s">
        <v>18161</v>
      </c>
      <c r="AM4439" s="72" t="s">
        <v>243</v>
      </c>
      <c r="AN4439" s="72" t="b">
        <v>0</v>
      </c>
      <c r="AO4439" s="78" t="s">
        <v>18161</v>
      </c>
      <c r="AP4439" s="72" t="s">
        <v>179</v>
      </c>
      <c r="AQ4439" s="72">
        <v>0</v>
      </c>
      <c r="AR4439" s="72">
        <v>0</v>
      </c>
      <c r="AS4439" s="72"/>
      <c r="AT4439" s="72"/>
      <c r="AU4439" s="72"/>
      <c r="AV4439" s="72"/>
      <c r="AW4439" s="72"/>
      <c r="AX4439" s="72"/>
      <c r="AY4439" s="72"/>
      <c r="AZ4439" s="72"/>
    </row>
    <row r="4440" spans="1:52" x14ac:dyDescent="0.35">
      <c r="A4440" s="70" t="s">
        <v>2632</v>
      </c>
      <c r="B4440" s="70" t="s">
        <v>2580</v>
      </c>
      <c r="C4440" s="83"/>
      <c r="D4440" s="84"/>
      <c r="E4440" s="85"/>
      <c r="F4440" s="86"/>
      <c r="G4440" s="83"/>
      <c r="H4440" s="81"/>
      <c r="I4440" s="87"/>
      <c r="J4440" s="87"/>
      <c r="K4440" s="36"/>
      <c r="L4440" s="90"/>
      <c r="M4440" s="90"/>
      <c r="N4440" s="89"/>
      <c r="O4440" s="72" t="s">
        <v>217</v>
      </c>
      <c r="P4440" s="74">
        <v>42828.51635416667</v>
      </c>
      <c r="Q4440" s="72" t="s">
        <v>5681</v>
      </c>
      <c r="R4440" s="72"/>
      <c r="S4440" s="72"/>
      <c r="T4440" s="72"/>
      <c r="U4440" s="72"/>
      <c r="V4440" s="76" t="s">
        <v>10684</v>
      </c>
      <c r="W4440" s="74">
        <v>42828.51635416667</v>
      </c>
      <c r="X4440" s="76" t="s">
        <v>14143</v>
      </c>
      <c r="Y4440" s="72"/>
      <c r="Z4440" s="72"/>
      <c r="AA4440" s="78" t="s">
        <v>18100</v>
      </c>
      <c r="AB4440" s="72"/>
      <c r="AC4440" s="72" t="b">
        <v>0</v>
      </c>
      <c r="AD4440" s="72">
        <v>0</v>
      </c>
      <c r="AE4440" s="78" t="s">
        <v>230</v>
      </c>
      <c r="AF4440" s="72" t="b">
        <v>0</v>
      </c>
      <c r="AG4440" s="72" t="s">
        <v>344</v>
      </c>
      <c r="AH4440" s="72"/>
      <c r="AI4440" s="78" t="s">
        <v>230</v>
      </c>
      <c r="AJ4440" s="72" t="b">
        <v>0</v>
      </c>
      <c r="AK4440" s="72">
        <v>96</v>
      </c>
      <c r="AL4440" s="78" t="s">
        <v>18161</v>
      </c>
      <c r="AM4440" s="72" t="s">
        <v>243</v>
      </c>
      <c r="AN4440" s="72" t="b">
        <v>0</v>
      </c>
      <c r="AO4440" s="78" t="s">
        <v>18161</v>
      </c>
      <c r="AP4440" s="72" t="s">
        <v>179</v>
      </c>
      <c r="AQ4440" s="72">
        <v>0</v>
      </c>
      <c r="AR4440" s="72">
        <v>0</v>
      </c>
      <c r="AS4440" s="72"/>
      <c r="AT4440" s="72"/>
      <c r="AU4440" s="72"/>
      <c r="AV4440" s="72"/>
      <c r="AW4440" s="72"/>
      <c r="AX4440" s="72"/>
      <c r="AY4440" s="72"/>
      <c r="AZ4440" s="72"/>
    </row>
    <row r="4441" spans="1:52" x14ac:dyDescent="0.35">
      <c r="A4441" s="70" t="s">
        <v>2633</v>
      </c>
      <c r="B4441" s="70" t="s">
        <v>2908</v>
      </c>
      <c r="C4441" s="83"/>
      <c r="D4441" s="84"/>
      <c r="E4441" s="85"/>
      <c r="F4441" s="86"/>
      <c r="G4441" s="83"/>
      <c r="H4441" s="81"/>
      <c r="I4441" s="87"/>
      <c r="J4441" s="87"/>
      <c r="K4441" s="36"/>
      <c r="L4441" s="90"/>
      <c r="M4441" s="90"/>
      <c r="N4441" s="89"/>
      <c r="O4441" s="72" t="s">
        <v>217</v>
      </c>
      <c r="P4441" s="74">
        <v>42828.51635416667</v>
      </c>
      <c r="Q4441" s="72" t="s">
        <v>5681</v>
      </c>
      <c r="R4441" s="72"/>
      <c r="S4441" s="72"/>
      <c r="T4441" s="72"/>
      <c r="U4441" s="72"/>
      <c r="V4441" s="76" t="s">
        <v>10685</v>
      </c>
      <c r="W4441" s="74">
        <v>42828.51635416667</v>
      </c>
      <c r="X4441" s="76" t="s">
        <v>14144</v>
      </c>
      <c r="Y4441" s="72"/>
      <c r="Z4441" s="72"/>
      <c r="AA4441" s="78" t="s">
        <v>18101</v>
      </c>
      <c r="AB4441" s="72"/>
      <c r="AC4441" s="72" t="b">
        <v>0</v>
      </c>
      <c r="AD4441" s="72">
        <v>0</v>
      </c>
      <c r="AE4441" s="78" t="s">
        <v>230</v>
      </c>
      <c r="AF4441" s="72" t="b">
        <v>0</v>
      </c>
      <c r="AG4441" s="72" t="s">
        <v>344</v>
      </c>
      <c r="AH4441" s="72"/>
      <c r="AI4441" s="78" t="s">
        <v>230</v>
      </c>
      <c r="AJ4441" s="72" t="b">
        <v>0</v>
      </c>
      <c r="AK4441" s="72">
        <v>96</v>
      </c>
      <c r="AL4441" s="78" t="s">
        <v>18161</v>
      </c>
      <c r="AM4441" s="72" t="s">
        <v>243</v>
      </c>
      <c r="AN4441" s="72" t="b">
        <v>0</v>
      </c>
      <c r="AO4441" s="78" t="s">
        <v>18161</v>
      </c>
      <c r="AP4441" s="72" t="s">
        <v>179</v>
      </c>
      <c r="AQ4441" s="72">
        <v>0</v>
      </c>
      <c r="AR4441" s="72">
        <v>0</v>
      </c>
      <c r="AS4441" s="72"/>
      <c r="AT4441" s="72"/>
      <c r="AU4441" s="72"/>
      <c r="AV4441" s="72"/>
      <c r="AW4441" s="72"/>
      <c r="AX4441" s="72"/>
      <c r="AY4441" s="72"/>
      <c r="AZ4441" s="72"/>
    </row>
    <row r="4442" spans="1:52" x14ac:dyDescent="0.35">
      <c r="A4442" s="70" t="s">
        <v>2633</v>
      </c>
      <c r="B4442" s="70" t="s">
        <v>2909</v>
      </c>
      <c r="C4442" s="83"/>
      <c r="D4442" s="84"/>
      <c r="E4442" s="85"/>
      <c r="F4442" s="86"/>
      <c r="G4442" s="83"/>
      <c r="H4442" s="81"/>
      <c r="I4442" s="87"/>
      <c r="J4442" s="87"/>
      <c r="K4442" s="36"/>
      <c r="L4442" s="90"/>
      <c r="M4442" s="90"/>
      <c r="N4442" s="89"/>
      <c r="O4442" s="72" t="s">
        <v>217</v>
      </c>
      <c r="P4442" s="74">
        <v>42828.51635416667</v>
      </c>
      <c r="Q4442" s="72" t="s">
        <v>5681</v>
      </c>
      <c r="R4442" s="72"/>
      <c r="S4442" s="72"/>
      <c r="T4442" s="72"/>
      <c r="U4442" s="72"/>
      <c r="V4442" s="76" t="s">
        <v>10685</v>
      </c>
      <c r="W4442" s="74">
        <v>42828.51635416667</v>
      </c>
      <c r="X4442" s="76" t="s">
        <v>14144</v>
      </c>
      <c r="Y4442" s="72"/>
      <c r="Z4442" s="72"/>
      <c r="AA4442" s="78" t="s">
        <v>18101</v>
      </c>
      <c r="AB4442" s="72"/>
      <c r="AC4442" s="72" t="b">
        <v>0</v>
      </c>
      <c r="AD4442" s="72">
        <v>0</v>
      </c>
      <c r="AE4442" s="78" t="s">
        <v>230</v>
      </c>
      <c r="AF4442" s="72" t="b">
        <v>0</v>
      </c>
      <c r="AG4442" s="72" t="s">
        <v>344</v>
      </c>
      <c r="AH4442" s="72"/>
      <c r="AI4442" s="78" t="s">
        <v>230</v>
      </c>
      <c r="AJ4442" s="72" t="b">
        <v>0</v>
      </c>
      <c r="AK4442" s="72">
        <v>96</v>
      </c>
      <c r="AL4442" s="78" t="s">
        <v>18161</v>
      </c>
      <c r="AM4442" s="72" t="s">
        <v>243</v>
      </c>
      <c r="AN4442" s="72" t="b">
        <v>0</v>
      </c>
      <c r="AO4442" s="78" t="s">
        <v>18161</v>
      </c>
      <c r="AP4442" s="72" t="s">
        <v>179</v>
      </c>
      <c r="AQ4442" s="72">
        <v>0</v>
      </c>
      <c r="AR4442" s="72">
        <v>0</v>
      </c>
      <c r="AS4442" s="72"/>
      <c r="AT4442" s="72"/>
      <c r="AU4442" s="72"/>
      <c r="AV4442" s="72"/>
      <c r="AW4442" s="72"/>
      <c r="AX4442" s="72"/>
      <c r="AY4442" s="72"/>
      <c r="AZ4442" s="72"/>
    </row>
    <row r="4443" spans="1:52" x14ac:dyDescent="0.35">
      <c r="A4443" s="70" t="s">
        <v>2633</v>
      </c>
      <c r="B4443" s="70" t="s">
        <v>2910</v>
      </c>
      <c r="C4443" s="83"/>
      <c r="D4443" s="84"/>
      <c r="E4443" s="85"/>
      <c r="F4443" s="86"/>
      <c r="G4443" s="83"/>
      <c r="H4443" s="81"/>
      <c r="I4443" s="87"/>
      <c r="J4443" s="87"/>
      <c r="K4443" s="36"/>
      <c r="L4443" s="90"/>
      <c r="M4443" s="90"/>
      <c r="N4443" s="89"/>
      <c r="O4443" s="72" t="s">
        <v>217</v>
      </c>
      <c r="P4443" s="74">
        <v>42828.51635416667</v>
      </c>
      <c r="Q4443" s="72" t="s">
        <v>5681</v>
      </c>
      <c r="R4443" s="72"/>
      <c r="S4443" s="72"/>
      <c r="T4443" s="72"/>
      <c r="U4443" s="72"/>
      <c r="V4443" s="76" t="s">
        <v>10685</v>
      </c>
      <c r="W4443" s="74">
        <v>42828.51635416667</v>
      </c>
      <c r="X4443" s="76" t="s">
        <v>14144</v>
      </c>
      <c r="Y4443" s="72"/>
      <c r="Z4443" s="72"/>
      <c r="AA4443" s="78" t="s">
        <v>18101</v>
      </c>
      <c r="AB4443" s="72"/>
      <c r="AC4443" s="72" t="b">
        <v>0</v>
      </c>
      <c r="AD4443" s="72">
        <v>0</v>
      </c>
      <c r="AE4443" s="78" t="s">
        <v>230</v>
      </c>
      <c r="AF4443" s="72" t="b">
        <v>0</v>
      </c>
      <c r="AG4443" s="72" t="s">
        <v>344</v>
      </c>
      <c r="AH4443" s="72"/>
      <c r="AI4443" s="78" t="s">
        <v>230</v>
      </c>
      <c r="AJ4443" s="72" t="b">
        <v>0</v>
      </c>
      <c r="AK4443" s="72">
        <v>96</v>
      </c>
      <c r="AL4443" s="78" t="s">
        <v>18161</v>
      </c>
      <c r="AM4443" s="72" t="s">
        <v>243</v>
      </c>
      <c r="AN4443" s="72" t="b">
        <v>0</v>
      </c>
      <c r="AO4443" s="78" t="s">
        <v>18161</v>
      </c>
      <c r="AP4443" s="72" t="s">
        <v>179</v>
      </c>
      <c r="AQ4443" s="72">
        <v>0</v>
      </c>
      <c r="AR4443" s="72">
        <v>0</v>
      </c>
      <c r="AS4443" s="72"/>
      <c r="AT4443" s="72"/>
      <c r="AU4443" s="72"/>
      <c r="AV4443" s="72"/>
      <c r="AW4443" s="72"/>
      <c r="AX4443" s="72"/>
      <c r="AY4443" s="72"/>
      <c r="AZ4443" s="72"/>
    </row>
    <row r="4444" spans="1:52" x14ac:dyDescent="0.35">
      <c r="A4444" s="70" t="s">
        <v>2633</v>
      </c>
      <c r="B4444" s="70" t="s">
        <v>2691</v>
      </c>
      <c r="C4444" s="83"/>
      <c r="D4444" s="84"/>
      <c r="E4444" s="85"/>
      <c r="F4444" s="86"/>
      <c r="G4444" s="83"/>
      <c r="H4444" s="81"/>
      <c r="I4444" s="87"/>
      <c r="J4444" s="87"/>
      <c r="K4444" s="36"/>
      <c r="L4444" s="90"/>
      <c r="M4444" s="90"/>
      <c r="N4444" s="89"/>
      <c r="O4444" s="72" t="s">
        <v>217</v>
      </c>
      <c r="P4444" s="74">
        <v>42828.51635416667</v>
      </c>
      <c r="Q4444" s="72" t="s">
        <v>5681</v>
      </c>
      <c r="R4444" s="72"/>
      <c r="S4444" s="72"/>
      <c r="T4444" s="72"/>
      <c r="U4444" s="72"/>
      <c r="V4444" s="76" t="s">
        <v>10685</v>
      </c>
      <c r="W4444" s="74">
        <v>42828.51635416667</v>
      </c>
      <c r="X4444" s="76" t="s">
        <v>14144</v>
      </c>
      <c r="Y4444" s="72"/>
      <c r="Z4444" s="72"/>
      <c r="AA4444" s="78" t="s">
        <v>18101</v>
      </c>
      <c r="AB4444" s="72"/>
      <c r="AC4444" s="72" t="b">
        <v>0</v>
      </c>
      <c r="AD4444" s="72">
        <v>0</v>
      </c>
      <c r="AE4444" s="78" t="s">
        <v>230</v>
      </c>
      <c r="AF4444" s="72" t="b">
        <v>0</v>
      </c>
      <c r="AG4444" s="72" t="s">
        <v>344</v>
      </c>
      <c r="AH4444" s="72"/>
      <c r="AI4444" s="78" t="s">
        <v>230</v>
      </c>
      <c r="AJ4444" s="72" t="b">
        <v>0</v>
      </c>
      <c r="AK4444" s="72">
        <v>96</v>
      </c>
      <c r="AL4444" s="78" t="s">
        <v>18161</v>
      </c>
      <c r="AM4444" s="72" t="s">
        <v>243</v>
      </c>
      <c r="AN4444" s="72" t="b">
        <v>0</v>
      </c>
      <c r="AO4444" s="78" t="s">
        <v>18161</v>
      </c>
      <c r="AP4444" s="72" t="s">
        <v>179</v>
      </c>
      <c r="AQ4444" s="72">
        <v>0</v>
      </c>
      <c r="AR4444" s="72">
        <v>0</v>
      </c>
      <c r="AS4444" s="72"/>
      <c r="AT4444" s="72"/>
      <c r="AU4444" s="72"/>
      <c r="AV4444" s="72"/>
      <c r="AW4444" s="72"/>
      <c r="AX4444" s="72"/>
      <c r="AY4444" s="72"/>
      <c r="AZ4444" s="72"/>
    </row>
    <row r="4445" spans="1:52" x14ac:dyDescent="0.35">
      <c r="A4445" s="70" t="s">
        <v>2633</v>
      </c>
      <c r="B4445" s="70" t="s">
        <v>2911</v>
      </c>
      <c r="C4445" s="83"/>
      <c r="D4445" s="84"/>
      <c r="E4445" s="85"/>
      <c r="F4445" s="86"/>
      <c r="G4445" s="83"/>
      <c r="H4445" s="81"/>
      <c r="I4445" s="87"/>
      <c r="J4445" s="87"/>
      <c r="K4445" s="36"/>
      <c r="L4445" s="90"/>
      <c r="M4445" s="90"/>
      <c r="N4445" s="89"/>
      <c r="O4445" s="72" t="s">
        <v>217</v>
      </c>
      <c r="P4445" s="74">
        <v>42828.51635416667</v>
      </c>
      <c r="Q4445" s="72" t="s">
        <v>5681</v>
      </c>
      <c r="R4445" s="72"/>
      <c r="S4445" s="72"/>
      <c r="T4445" s="72"/>
      <c r="U4445" s="72"/>
      <c r="V4445" s="76" t="s">
        <v>10685</v>
      </c>
      <c r="W4445" s="74">
        <v>42828.51635416667</v>
      </c>
      <c r="X4445" s="76" t="s">
        <v>14144</v>
      </c>
      <c r="Y4445" s="72"/>
      <c r="Z4445" s="72"/>
      <c r="AA4445" s="78" t="s">
        <v>18101</v>
      </c>
      <c r="AB4445" s="72"/>
      <c r="AC4445" s="72" t="b">
        <v>0</v>
      </c>
      <c r="AD4445" s="72">
        <v>0</v>
      </c>
      <c r="AE4445" s="78" t="s">
        <v>230</v>
      </c>
      <c r="AF4445" s="72" t="b">
        <v>0</v>
      </c>
      <c r="AG4445" s="72" t="s">
        <v>344</v>
      </c>
      <c r="AH4445" s="72"/>
      <c r="AI4445" s="78" t="s">
        <v>230</v>
      </c>
      <c r="AJ4445" s="72" t="b">
        <v>0</v>
      </c>
      <c r="AK4445" s="72">
        <v>96</v>
      </c>
      <c r="AL4445" s="78" t="s">
        <v>18161</v>
      </c>
      <c r="AM4445" s="72" t="s">
        <v>243</v>
      </c>
      <c r="AN4445" s="72" t="b">
        <v>0</v>
      </c>
      <c r="AO4445" s="78" t="s">
        <v>18161</v>
      </c>
      <c r="AP4445" s="72" t="s">
        <v>179</v>
      </c>
      <c r="AQ4445" s="72">
        <v>0</v>
      </c>
      <c r="AR4445" s="72">
        <v>0</v>
      </c>
      <c r="AS4445" s="72"/>
      <c r="AT4445" s="72"/>
      <c r="AU4445" s="72"/>
      <c r="AV4445" s="72"/>
      <c r="AW4445" s="72"/>
      <c r="AX4445" s="72"/>
      <c r="AY4445" s="72"/>
      <c r="AZ4445" s="72"/>
    </row>
    <row r="4446" spans="1:52" x14ac:dyDescent="0.35">
      <c r="A4446" s="70" t="s">
        <v>2633</v>
      </c>
      <c r="B4446" s="70" t="s">
        <v>2912</v>
      </c>
      <c r="C4446" s="83"/>
      <c r="D4446" s="84"/>
      <c r="E4446" s="85"/>
      <c r="F4446" s="86"/>
      <c r="G4446" s="83"/>
      <c r="H4446" s="81"/>
      <c r="I4446" s="87"/>
      <c r="J4446" s="87"/>
      <c r="K4446" s="36"/>
      <c r="L4446" s="90"/>
      <c r="M4446" s="90"/>
      <c r="N4446" s="89"/>
      <c r="O4446" s="72" t="s">
        <v>217</v>
      </c>
      <c r="P4446" s="74">
        <v>42828.51635416667</v>
      </c>
      <c r="Q4446" s="72" t="s">
        <v>5681</v>
      </c>
      <c r="R4446" s="72"/>
      <c r="S4446" s="72"/>
      <c r="T4446" s="72"/>
      <c r="U4446" s="72"/>
      <c r="V4446" s="76" t="s">
        <v>10685</v>
      </c>
      <c r="W4446" s="74">
        <v>42828.51635416667</v>
      </c>
      <c r="X4446" s="76" t="s">
        <v>14144</v>
      </c>
      <c r="Y4446" s="72"/>
      <c r="Z4446" s="72"/>
      <c r="AA4446" s="78" t="s">
        <v>18101</v>
      </c>
      <c r="AB4446" s="72"/>
      <c r="AC4446" s="72" t="b">
        <v>0</v>
      </c>
      <c r="AD4446" s="72">
        <v>0</v>
      </c>
      <c r="AE4446" s="78" t="s">
        <v>230</v>
      </c>
      <c r="AF4446" s="72" t="b">
        <v>0</v>
      </c>
      <c r="AG4446" s="72" t="s">
        <v>344</v>
      </c>
      <c r="AH4446" s="72"/>
      <c r="AI4446" s="78" t="s">
        <v>230</v>
      </c>
      <c r="AJ4446" s="72" t="b">
        <v>0</v>
      </c>
      <c r="AK4446" s="72">
        <v>96</v>
      </c>
      <c r="AL4446" s="78" t="s">
        <v>18161</v>
      </c>
      <c r="AM4446" s="72" t="s">
        <v>243</v>
      </c>
      <c r="AN4446" s="72" t="b">
        <v>0</v>
      </c>
      <c r="AO4446" s="78" t="s">
        <v>18161</v>
      </c>
      <c r="AP4446" s="72" t="s">
        <v>179</v>
      </c>
      <c r="AQ4446" s="72">
        <v>0</v>
      </c>
      <c r="AR4446" s="72">
        <v>0</v>
      </c>
      <c r="AS4446" s="72"/>
      <c r="AT4446" s="72"/>
      <c r="AU4446" s="72"/>
      <c r="AV4446" s="72"/>
      <c r="AW4446" s="72"/>
      <c r="AX4446" s="72"/>
      <c r="AY4446" s="72"/>
      <c r="AZ4446" s="72"/>
    </row>
    <row r="4447" spans="1:52" x14ac:dyDescent="0.35">
      <c r="A4447" s="70" t="s">
        <v>2633</v>
      </c>
      <c r="B4447" s="70" t="s">
        <v>2913</v>
      </c>
      <c r="C4447" s="83"/>
      <c r="D4447" s="84"/>
      <c r="E4447" s="85"/>
      <c r="F4447" s="86"/>
      <c r="G4447" s="83"/>
      <c r="H4447" s="81"/>
      <c r="I4447" s="87"/>
      <c r="J4447" s="87"/>
      <c r="K4447" s="36"/>
      <c r="L4447" s="90"/>
      <c r="M4447" s="90"/>
      <c r="N4447" s="89"/>
      <c r="O4447" s="72" t="s">
        <v>217</v>
      </c>
      <c r="P4447" s="74">
        <v>42828.51635416667</v>
      </c>
      <c r="Q4447" s="72" t="s">
        <v>5681</v>
      </c>
      <c r="R4447" s="72"/>
      <c r="S4447" s="72"/>
      <c r="T4447" s="72"/>
      <c r="U4447" s="72"/>
      <c r="V4447" s="76" t="s">
        <v>10685</v>
      </c>
      <c r="W4447" s="74">
        <v>42828.51635416667</v>
      </c>
      <c r="X4447" s="76" t="s">
        <v>14144</v>
      </c>
      <c r="Y4447" s="72"/>
      <c r="Z4447" s="72"/>
      <c r="AA4447" s="78" t="s">
        <v>18101</v>
      </c>
      <c r="AB4447" s="72"/>
      <c r="AC4447" s="72" t="b">
        <v>0</v>
      </c>
      <c r="AD4447" s="72">
        <v>0</v>
      </c>
      <c r="AE4447" s="78" t="s">
        <v>230</v>
      </c>
      <c r="AF4447" s="72" t="b">
        <v>0</v>
      </c>
      <c r="AG4447" s="72" t="s">
        <v>344</v>
      </c>
      <c r="AH4447" s="72"/>
      <c r="AI4447" s="78" t="s">
        <v>230</v>
      </c>
      <c r="AJ4447" s="72" t="b">
        <v>0</v>
      </c>
      <c r="AK4447" s="72">
        <v>96</v>
      </c>
      <c r="AL4447" s="78" t="s">
        <v>18161</v>
      </c>
      <c r="AM4447" s="72" t="s">
        <v>243</v>
      </c>
      <c r="AN4447" s="72" t="b">
        <v>0</v>
      </c>
      <c r="AO4447" s="78" t="s">
        <v>18161</v>
      </c>
      <c r="AP4447" s="72" t="s">
        <v>179</v>
      </c>
      <c r="AQ4447" s="72">
        <v>0</v>
      </c>
      <c r="AR4447" s="72">
        <v>0</v>
      </c>
      <c r="AS4447" s="72"/>
      <c r="AT4447" s="72"/>
      <c r="AU4447" s="72"/>
      <c r="AV4447" s="72"/>
      <c r="AW4447" s="72"/>
      <c r="AX4447" s="72"/>
      <c r="AY4447" s="72"/>
      <c r="AZ4447" s="72"/>
    </row>
    <row r="4448" spans="1:52" x14ac:dyDescent="0.35">
      <c r="A4448" s="70" t="s">
        <v>2633</v>
      </c>
      <c r="B4448" s="70" t="s">
        <v>2579</v>
      </c>
      <c r="C4448" s="83"/>
      <c r="D4448" s="84"/>
      <c r="E4448" s="85"/>
      <c r="F4448" s="86"/>
      <c r="G4448" s="83"/>
      <c r="H4448" s="81"/>
      <c r="I4448" s="87"/>
      <c r="J4448" s="87"/>
      <c r="K4448" s="36"/>
      <c r="L4448" s="90"/>
      <c r="M4448" s="90"/>
      <c r="N4448" s="89"/>
      <c r="O4448" s="72" t="s">
        <v>217</v>
      </c>
      <c r="P4448" s="74">
        <v>42828.51635416667</v>
      </c>
      <c r="Q4448" s="72" t="s">
        <v>5681</v>
      </c>
      <c r="R4448" s="72"/>
      <c r="S4448" s="72"/>
      <c r="T4448" s="72"/>
      <c r="U4448" s="72"/>
      <c r="V4448" s="76" t="s">
        <v>10685</v>
      </c>
      <c r="W4448" s="74">
        <v>42828.51635416667</v>
      </c>
      <c r="X4448" s="76" t="s">
        <v>14144</v>
      </c>
      <c r="Y4448" s="72"/>
      <c r="Z4448" s="72"/>
      <c r="AA4448" s="78" t="s">
        <v>18101</v>
      </c>
      <c r="AB4448" s="72"/>
      <c r="AC4448" s="72" t="b">
        <v>0</v>
      </c>
      <c r="AD4448" s="72">
        <v>0</v>
      </c>
      <c r="AE4448" s="78" t="s">
        <v>230</v>
      </c>
      <c r="AF4448" s="72" t="b">
        <v>0</v>
      </c>
      <c r="AG4448" s="72" t="s">
        <v>344</v>
      </c>
      <c r="AH4448" s="72"/>
      <c r="AI4448" s="78" t="s">
        <v>230</v>
      </c>
      <c r="AJ4448" s="72" t="b">
        <v>0</v>
      </c>
      <c r="AK4448" s="72">
        <v>96</v>
      </c>
      <c r="AL4448" s="78" t="s">
        <v>18161</v>
      </c>
      <c r="AM4448" s="72" t="s">
        <v>243</v>
      </c>
      <c r="AN4448" s="72" t="b">
        <v>0</v>
      </c>
      <c r="AO4448" s="78" t="s">
        <v>18161</v>
      </c>
      <c r="AP4448" s="72" t="s">
        <v>179</v>
      </c>
      <c r="AQ4448" s="72">
        <v>0</v>
      </c>
      <c r="AR4448" s="72">
        <v>0</v>
      </c>
      <c r="AS4448" s="72"/>
      <c r="AT4448" s="72"/>
      <c r="AU4448" s="72"/>
      <c r="AV4448" s="72"/>
      <c r="AW4448" s="72"/>
      <c r="AX4448" s="72"/>
      <c r="AY4448" s="72"/>
      <c r="AZ4448" s="72"/>
    </row>
    <row r="4449" spans="1:52" x14ac:dyDescent="0.35">
      <c r="A4449" s="70" t="s">
        <v>2633</v>
      </c>
      <c r="B4449" s="70" t="s">
        <v>2580</v>
      </c>
      <c r="C4449" s="83"/>
      <c r="D4449" s="84"/>
      <c r="E4449" s="85"/>
      <c r="F4449" s="86"/>
      <c r="G4449" s="83"/>
      <c r="H4449" s="81"/>
      <c r="I4449" s="87"/>
      <c r="J4449" s="87"/>
      <c r="K4449" s="36"/>
      <c r="L4449" s="90"/>
      <c r="M4449" s="90"/>
      <c r="N4449" s="89"/>
      <c r="O4449" s="72" t="s">
        <v>217</v>
      </c>
      <c r="P4449" s="74">
        <v>42828.51635416667</v>
      </c>
      <c r="Q4449" s="72" t="s">
        <v>5681</v>
      </c>
      <c r="R4449" s="72"/>
      <c r="S4449" s="72"/>
      <c r="T4449" s="72"/>
      <c r="U4449" s="72"/>
      <c r="V4449" s="76" t="s">
        <v>10685</v>
      </c>
      <c r="W4449" s="74">
        <v>42828.51635416667</v>
      </c>
      <c r="X4449" s="76" t="s">
        <v>14144</v>
      </c>
      <c r="Y4449" s="72"/>
      <c r="Z4449" s="72"/>
      <c r="AA4449" s="78" t="s">
        <v>18101</v>
      </c>
      <c r="AB4449" s="72"/>
      <c r="AC4449" s="72" t="b">
        <v>0</v>
      </c>
      <c r="AD4449" s="72">
        <v>0</v>
      </c>
      <c r="AE4449" s="78" t="s">
        <v>230</v>
      </c>
      <c r="AF4449" s="72" t="b">
        <v>0</v>
      </c>
      <c r="AG4449" s="72" t="s">
        <v>344</v>
      </c>
      <c r="AH4449" s="72"/>
      <c r="AI4449" s="78" t="s">
        <v>230</v>
      </c>
      <c r="AJ4449" s="72" t="b">
        <v>0</v>
      </c>
      <c r="AK4449" s="72">
        <v>96</v>
      </c>
      <c r="AL4449" s="78" t="s">
        <v>18161</v>
      </c>
      <c r="AM4449" s="72" t="s">
        <v>243</v>
      </c>
      <c r="AN4449" s="72" t="b">
        <v>0</v>
      </c>
      <c r="AO4449" s="78" t="s">
        <v>18161</v>
      </c>
      <c r="AP4449" s="72" t="s">
        <v>179</v>
      </c>
      <c r="AQ4449" s="72">
        <v>0</v>
      </c>
      <c r="AR4449" s="72">
        <v>0</v>
      </c>
      <c r="AS4449" s="72"/>
      <c r="AT4449" s="72"/>
      <c r="AU4449" s="72"/>
      <c r="AV4449" s="72"/>
      <c r="AW4449" s="72"/>
      <c r="AX4449" s="72"/>
      <c r="AY4449" s="72"/>
      <c r="AZ4449" s="72"/>
    </row>
    <row r="4450" spans="1:52" x14ac:dyDescent="0.35">
      <c r="A4450" s="70" t="s">
        <v>2634</v>
      </c>
      <c r="B4450" s="70" t="s">
        <v>2908</v>
      </c>
      <c r="C4450" s="83"/>
      <c r="D4450" s="84"/>
      <c r="E4450" s="85"/>
      <c r="F4450" s="86"/>
      <c r="G4450" s="83"/>
      <c r="H4450" s="81"/>
      <c r="I4450" s="87"/>
      <c r="J4450" s="87"/>
      <c r="K4450" s="36"/>
      <c r="L4450" s="90"/>
      <c r="M4450" s="90"/>
      <c r="N4450" s="89"/>
      <c r="O4450" s="72" t="s">
        <v>217</v>
      </c>
      <c r="P4450" s="74">
        <v>42828.51635416667</v>
      </c>
      <c r="Q4450" s="72" t="s">
        <v>5681</v>
      </c>
      <c r="R4450" s="72"/>
      <c r="S4450" s="72"/>
      <c r="T4450" s="72"/>
      <c r="U4450" s="72"/>
      <c r="V4450" s="76" t="s">
        <v>10686</v>
      </c>
      <c r="W4450" s="74">
        <v>42828.51635416667</v>
      </c>
      <c r="X4450" s="76" t="s">
        <v>14145</v>
      </c>
      <c r="Y4450" s="72"/>
      <c r="Z4450" s="72"/>
      <c r="AA4450" s="78" t="s">
        <v>18102</v>
      </c>
      <c r="AB4450" s="72"/>
      <c r="AC4450" s="72" t="b">
        <v>0</v>
      </c>
      <c r="AD4450" s="72">
        <v>0</v>
      </c>
      <c r="AE4450" s="78" t="s">
        <v>230</v>
      </c>
      <c r="AF4450" s="72" t="b">
        <v>0</v>
      </c>
      <c r="AG4450" s="72" t="s">
        <v>344</v>
      </c>
      <c r="AH4450" s="72"/>
      <c r="AI4450" s="78" t="s">
        <v>230</v>
      </c>
      <c r="AJ4450" s="72" t="b">
        <v>0</v>
      </c>
      <c r="AK4450" s="72">
        <v>96</v>
      </c>
      <c r="AL4450" s="78" t="s">
        <v>18161</v>
      </c>
      <c r="AM4450" s="72" t="s">
        <v>243</v>
      </c>
      <c r="AN4450" s="72" t="b">
        <v>0</v>
      </c>
      <c r="AO4450" s="78" t="s">
        <v>18161</v>
      </c>
      <c r="AP4450" s="72" t="s">
        <v>179</v>
      </c>
      <c r="AQ4450" s="72">
        <v>0</v>
      </c>
      <c r="AR4450" s="72">
        <v>0</v>
      </c>
      <c r="AS4450" s="72"/>
      <c r="AT4450" s="72"/>
      <c r="AU4450" s="72"/>
      <c r="AV4450" s="72"/>
      <c r="AW4450" s="72"/>
      <c r="AX4450" s="72"/>
      <c r="AY4450" s="72"/>
      <c r="AZ4450" s="72"/>
    </row>
    <row r="4451" spans="1:52" x14ac:dyDescent="0.35">
      <c r="A4451" s="70" t="s">
        <v>2634</v>
      </c>
      <c r="B4451" s="70" t="s">
        <v>2909</v>
      </c>
      <c r="C4451" s="83"/>
      <c r="D4451" s="84"/>
      <c r="E4451" s="85"/>
      <c r="F4451" s="86"/>
      <c r="G4451" s="83"/>
      <c r="H4451" s="81"/>
      <c r="I4451" s="87"/>
      <c r="J4451" s="87"/>
      <c r="K4451" s="36"/>
      <c r="L4451" s="90"/>
      <c r="M4451" s="90"/>
      <c r="N4451" s="89"/>
      <c r="O4451" s="72" t="s">
        <v>217</v>
      </c>
      <c r="P4451" s="74">
        <v>42828.51635416667</v>
      </c>
      <c r="Q4451" s="72" t="s">
        <v>5681</v>
      </c>
      <c r="R4451" s="72"/>
      <c r="S4451" s="72"/>
      <c r="T4451" s="72"/>
      <c r="U4451" s="72"/>
      <c r="V4451" s="76" t="s">
        <v>10686</v>
      </c>
      <c r="W4451" s="74">
        <v>42828.51635416667</v>
      </c>
      <c r="X4451" s="76" t="s">
        <v>14145</v>
      </c>
      <c r="Y4451" s="72"/>
      <c r="Z4451" s="72"/>
      <c r="AA4451" s="78" t="s">
        <v>18102</v>
      </c>
      <c r="AB4451" s="72"/>
      <c r="AC4451" s="72" t="b">
        <v>0</v>
      </c>
      <c r="AD4451" s="72">
        <v>0</v>
      </c>
      <c r="AE4451" s="78" t="s">
        <v>230</v>
      </c>
      <c r="AF4451" s="72" t="b">
        <v>0</v>
      </c>
      <c r="AG4451" s="72" t="s">
        <v>344</v>
      </c>
      <c r="AH4451" s="72"/>
      <c r="AI4451" s="78" t="s">
        <v>230</v>
      </c>
      <c r="AJ4451" s="72" t="b">
        <v>0</v>
      </c>
      <c r="AK4451" s="72">
        <v>96</v>
      </c>
      <c r="AL4451" s="78" t="s">
        <v>18161</v>
      </c>
      <c r="AM4451" s="72" t="s">
        <v>243</v>
      </c>
      <c r="AN4451" s="72" t="b">
        <v>0</v>
      </c>
      <c r="AO4451" s="78" t="s">
        <v>18161</v>
      </c>
      <c r="AP4451" s="72" t="s">
        <v>179</v>
      </c>
      <c r="AQ4451" s="72">
        <v>0</v>
      </c>
      <c r="AR4451" s="72">
        <v>0</v>
      </c>
      <c r="AS4451" s="72"/>
      <c r="AT4451" s="72"/>
      <c r="AU4451" s="72"/>
      <c r="AV4451" s="72"/>
      <c r="AW4451" s="72"/>
      <c r="AX4451" s="72"/>
      <c r="AY4451" s="72"/>
      <c r="AZ4451" s="72"/>
    </row>
    <row r="4452" spans="1:52" x14ac:dyDescent="0.35">
      <c r="A4452" s="70" t="s">
        <v>2634</v>
      </c>
      <c r="B4452" s="70" t="s">
        <v>2910</v>
      </c>
      <c r="C4452" s="83"/>
      <c r="D4452" s="84"/>
      <c r="E4452" s="85"/>
      <c r="F4452" s="86"/>
      <c r="G4452" s="83"/>
      <c r="H4452" s="81"/>
      <c r="I4452" s="87"/>
      <c r="J4452" s="87"/>
      <c r="K4452" s="36"/>
      <c r="L4452" s="90"/>
      <c r="M4452" s="90"/>
      <c r="N4452" s="89"/>
      <c r="O4452" s="72" t="s">
        <v>217</v>
      </c>
      <c r="P4452" s="74">
        <v>42828.51635416667</v>
      </c>
      <c r="Q4452" s="72" t="s">
        <v>5681</v>
      </c>
      <c r="R4452" s="72"/>
      <c r="S4452" s="72"/>
      <c r="T4452" s="72"/>
      <c r="U4452" s="72"/>
      <c r="V4452" s="76" t="s">
        <v>10686</v>
      </c>
      <c r="W4452" s="74">
        <v>42828.51635416667</v>
      </c>
      <c r="X4452" s="76" t="s">
        <v>14145</v>
      </c>
      <c r="Y4452" s="72"/>
      <c r="Z4452" s="72"/>
      <c r="AA4452" s="78" t="s">
        <v>18102</v>
      </c>
      <c r="AB4452" s="72"/>
      <c r="AC4452" s="72" t="b">
        <v>0</v>
      </c>
      <c r="AD4452" s="72">
        <v>0</v>
      </c>
      <c r="AE4452" s="78" t="s">
        <v>230</v>
      </c>
      <c r="AF4452" s="72" t="b">
        <v>0</v>
      </c>
      <c r="AG4452" s="72" t="s">
        <v>344</v>
      </c>
      <c r="AH4452" s="72"/>
      <c r="AI4452" s="78" t="s">
        <v>230</v>
      </c>
      <c r="AJ4452" s="72" t="b">
        <v>0</v>
      </c>
      <c r="AK4452" s="72">
        <v>96</v>
      </c>
      <c r="AL4452" s="78" t="s">
        <v>18161</v>
      </c>
      <c r="AM4452" s="72" t="s">
        <v>243</v>
      </c>
      <c r="AN4452" s="72" t="b">
        <v>0</v>
      </c>
      <c r="AO4452" s="78" t="s">
        <v>18161</v>
      </c>
      <c r="AP4452" s="72" t="s">
        <v>179</v>
      </c>
      <c r="AQ4452" s="72">
        <v>0</v>
      </c>
      <c r="AR4452" s="72">
        <v>0</v>
      </c>
      <c r="AS4452" s="72"/>
      <c r="AT4452" s="72"/>
      <c r="AU4452" s="72"/>
      <c r="AV4452" s="72"/>
      <c r="AW4452" s="72"/>
      <c r="AX4452" s="72"/>
      <c r="AY4452" s="72"/>
      <c r="AZ4452" s="72"/>
    </row>
    <row r="4453" spans="1:52" x14ac:dyDescent="0.35">
      <c r="A4453" s="70" t="s">
        <v>2634</v>
      </c>
      <c r="B4453" s="70" t="s">
        <v>2691</v>
      </c>
      <c r="C4453" s="83"/>
      <c r="D4453" s="84"/>
      <c r="E4453" s="85"/>
      <c r="F4453" s="86"/>
      <c r="G4453" s="83"/>
      <c r="H4453" s="81"/>
      <c r="I4453" s="87"/>
      <c r="J4453" s="87"/>
      <c r="K4453" s="36"/>
      <c r="L4453" s="90"/>
      <c r="M4453" s="90"/>
      <c r="N4453" s="89"/>
      <c r="O4453" s="72" t="s">
        <v>217</v>
      </c>
      <c r="P4453" s="74">
        <v>42828.51635416667</v>
      </c>
      <c r="Q4453" s="72" t="s">
        <v>5681</v>
      </c>
      <c r="R4453" s="72"/>
      <c r="S4453" s="72"/>
      <c r="T4453" s="72"/>
      <c r="U4453" s="72"/>
      <c r="V4453" s="76" t="s">
        <v>10686</v>
      </c>
      <c r="W4453" s="74">
        <v>42828.51635416667</v>
      </c>
      <c r="X4453" s="76" t="s">
        <v>14145</v>
      </c>
      <c r="Y4453" s="72"/>
      <c r="Z4453" s="72"/>
      <c r="AA4453" s="78" t="s">
        <v>18102</v>
      </c>
      <c r="AB4453" s="72"/>
      <c r="AC4453" s="72" t="b">
        <v>0</v>
      </c>
      <c r="AD4453" s="72">
        <v>0</v>
      </c>
      <c r="AE4453" s="78" t="s">
        <v>230</v>
      </c>
      <c r="AF4453" s="72" t="b">
        <v>0</v>
      </c>
      <c r="AG4453" s="72" t="s">
        <v>344</v>
      </c>
      <c r="AH4453" s="72"/>
      <c r="AI4453" s="78" t="s">
        <v>230</v>
      </c>
      <c r="AJ4453" s="72" t="b">
        <v>0</v>
      </c>
      <c r="AK4453" s="72">
        <v>96</v>
      </c>
      <c r="AL4453" s="78" t="s">
        <v>18161</v>
      </c>
      <c r="AM4453" s="72" t="s">
        <v>243</v>
      </c>
      <c r="AN4453" s="72" t="b">
        <v>0</v>
      </c>
      <c r="AO4453" s="78" t="s">
        <v>18161</v>
      </c>
      <c r="AP4453" s="72" t="s">
        <v>179</v>
      </c>
      <c r="AQ4453" s="72">
        <v>0</v>
      </c>
      <c r="AR4453" s="72">
        <v>0</v>
      </c>
      <c r="AS4453" s="72"/>
      <c r="AT4453" s="72"/>
      <c r="AU4453" s="72"/>
      <c r="AV4453" s="72"/>
      <c r="AW4453" s="72"/>
      <c r="AX4453" s="72"/>
      <c r="AY4453" s="72"/>
      <c r="AZ4453" s="72"/>
    </row>
    <row r="4454" spans="1:52" x14ac:dyDescent="0.35">
      <c r="A4454" s="70" t="s">
        <v>2634</v>
      </c>
      <c r="B4454" s="70" t="s">
        <v>2911</v>
      </c>
      <c r="C4454" s="83"/>
      <c r="D4454" s="84"/>
      <c r="E4454" s="85"/>
      <c r="F4454" s="86"/>
      <c r="G4454" s="83"/>
      <c r="H4454" s="81"/>
      <c r="I4454" s="87"/>
      <c r="J4454" s="87"/>
      <c r="K4454" s="36"/>
      <c r="L4454" s="90"/>
      <c r="M4454" s="90"/>
      <c r="N4454" s="89"/>
      <c r="O4454" s="72" t="s">
        <v>217</v>
      </c>
      <c r="P4454" s="74">
        <v>42828.51635416667</v>
      </c>
      <c r="Q4454" s="72" t="s">
        <v>5681</v>
      </c>
      <c r="R4454" s="72"/>
      <c r="S4454" s="72"/>
      <c r="T4454" s="72"/>
      <c r="U4454" s="72"/>
      <c r="V4454" s="76" t="s">
        <v>10686</v>
      </c>
      <c r="W4454" s="74">
        <v>42828.51635416667</v>
      </c>
      <c r="X4454" s="76" t="s">
        <v>14145</v>
      </c>
      <c r="Y4454" s="72"/>
      <c r="Z4454" s="72"/>
      <c r="AA4454" s="78" t="s">
        <v>18102</v>
      </c>
      <c r="AB4454" s="72"/>
      <c r="AC4454" s="72" t="b">
        <v>0</v>
      </c>
      <c r="AD4454" s="72">
        <v>0</v>
      </c>
      <c r="AE4454" s="78" t="s">
        <v>230</v>
      </c>
      <c r="AF4454" s="72" t="b">
        <v>0</v>
      </c>
      <c r="AG4454" s="72" t="s">
        <v>344</v>
      </c>
      <c r="AH4454" s="72"/>
      <c r="AI4454" s="78" t="s">
        <v>230</v>
      </c>
      <c r="AJ4454" s="72" t="b">
        <v>0</v>
      </c>
      <c r="AK4454" s="72">
        <v>96</v>
      </c>
      <c r="AL4454" s="78" t="s">
        <v>18161</v>
      </c>
      <c r="AM4454" s="72" t="s">
        <v>243</v>
      </c>
      <c r="AN4454" s="72" t="b">
        <v>0</v>
      </c>
      <c r="AO4454" s="78" t="s">
        <v>18161</v>
      </c>
      <c r="AP4454" s="72" t="s">
        <v>179</v>
      </c>
      <c r="AQ4454" s="72">
        <v>0</v>
      </c>
      <c r="AR4454" s="72">
        <v>0</v>
      </c>
      <c r="AS4454" s="72"/>
      <c r="AT4454" s="72"/>
      <c r="AU4454" s="72"/>
      <c r="AV4454" s="72"/>
      <c r="AW4454" s="72"/>
      <c r="AX4454" s="72"/>
      <c r="AY4454" s="72"/>
      <c r="AZ4454" s="72"/>
    </row>
    <row r="4455" spans="1:52" x14ac:dyDescent="0.35">
      <c r="A4455" s="70" t="s">
        <v>2634</v>
      </c>
      <c r="B4455" s="70" t="s">
        <v>2912</v>
      </c>
      <c r="C4455" s="83"/>
      <c r="D4455" s="84"/>
      <c r="E4455" s="85"/>
      <c r="F4455" s="86"/>
      <c r="G4455" s="83"/>
      <c r="H4455" s="81"/>
      <c r="I4455" s="87"/>
      <c r="J4455" s="87"/>
      <c r="K4455" s="36"/>
      <c r="L4455" s="90"/>
      <c r="M4455" s="90"/>
      <c r="N4455" s="89"/>
      <c r="O4455" s="72" t="s">
        <v>217</v>
      </c>
      <c r="P4455" s="74">
        <v>42828.51635416667</v>
      </c>
      <c r="Q4455" s="72" t="s">
        <v>5681</v>
      </c>
      <c r="R4455" s="72"/>
      <c r="S4455" s="72"/>
      <c r="T4455" s="72"/>
      <c r="U4455" s="72"/>
      <c r="V4455" s="76" t="s">
        <v>10686</v>
      </c>
      <c r="W4455" s="74">
        <v>42828.51635416667</v>
      </c>
      <c r="X4455" s="76" t="s">
        <v>14145</v>
      </c>
      <c r="Y4455" s="72"/>
      <c r="Z4455" s="72"/>
      <c r="AA4455" s="78" t="s">
        <v>18102</v>
      </c>
      <c r="AB4455" s="72"/>
      <c r="AC4455" s="72" t="b">
        <v>0</v>
      </c>
      <c r="AD4455" s="72">
        <v>0</v>
      </c>
      <c r="AE4455" s="78" t="s">
        <v>230</v>
      </c>
      <c r="AF4455" s="72" t="b">
        <v>0</v>
      </c>
      <c r="AG4455" s="72" t="s">
        <v>344</v>
      </c>
      <c r="AH4455" s="72"/>
      <c r="AI4455" s="78" t="s">
        <v>230</v>
      </c>
      <c r="AJ4455" s="72" t="b">
        <v>0</v>
      </c>
      <c r="AK4455" s="72">
        <v>96</v>
      </c>
      <c r="AL4455" s="78" t="s">
        <v>18161</v>
      </c>
      <c r="AM4455" s="72" t="s">
        <v>243</v>
      </c>
      <c r="AN4455" s="72" t="b">
        <v>0</v>
      </c>
      <c r="AO4455" s="78" t="s">
        <v>18161</v>
      </c>
      <c r="AP4455" s="72" t="s">
        <v>179</v>
      </c>
      <c r="AQ4455" s="72">
        <v>0</v>
      </c>
      <c r="AR4455" s="72">
        <v>0</v>
      </c>
      <c r="AS4455" s="72"/>
      <c r="AT4455" s="72"/>
      <c r="AU4455" s="72"/>
      <c r="AV4455" s="72"/>
      <c r="AW4455" s="72"/>
      <c r="AX4455" s="72"/>
      <c r="AY4455" s="72"/>
      <c r="AZ4455" s="72"/>
    </row>
    <row r="4456" spans="1:52" x14ac:dyDescent="0.35">
      <c r="A4456" s="70" t="s">
        <v>2634</v>
      </c>
      <c r="B4456" s="70" t="s">
        <v>2913</v>
      </c>
      <c r="C4456" s="83"/>
      <c r="D4456" s="84"/>
      <c r="E4456" s="85"/>
      <c r="F4456" s="86"/>
      <c r="G4456" s="83"/>
      <c r="H4456" s="81"/>
      <c r="I4456" s="87"/>
      <c r="J4456" s="87"/>
      <c r="K4456" s="36"/>
      <c r="L4456" s="90"/>
      <c r="M4456" s="90"/>
      <c r="N4456" s="89"/>
      <c r="O4456" s="72" t="s">
        <v>217</v>
      </c>
      <c r="P4456" s="74">
        <v>42828.51635416667</v>
      </c>
      <c r="Q4456" s="72" t="s">
        <v>5681</v>
      </c>
      <c r="R4456" s="72"/>
      <c r="S4456" s="72"/>
      <c r="T4456" s="72"/>
      <c r="U4456" s="72"/>
      <c r="V4456" s="76" t="s">
        <v>10686</v>
      </c>
      <c r="W4456" s="74">
        <v>42828.51635416667</v>
      </c>
      <c r="X4456" s="76" t="s">
        <v>14145</v>
      </c>
      <c r="Y4456" s="72"/>
      <c r="Z4456" s="72"/>
      <c r="AA4456" s="78" t="s">
        <v>18102</v>
      </c>
      <c r="AB4456" s="72"/>
      <c r="AC4456" s="72" t="b">
        <v>0</v>
      </c>
      <c r="AD4456" s="72">
        <v>0</v>
      </c>
      <c r="AE4456" s="78" t="s">
        <v>230</v>
      </c>
      <c r="AF4456" s="72" t="b">
        <v>0</v>
      </c>
      <c r="AG4456" s="72" t="s">
        <v>344</v>
      </c>
      <c r="AH4456" s="72"/>
      <c r="AI4456" s="78" t="s">
        <v>230</v>
      </c>
      <c r="AJ4456" s="72" t="b">
        <v>0</v>
      </c>
      <c r="AK4456" s="72">
        <v>96</v>
      </c>
      <c r="AL4456" s="78" t="s">
        <v>18161</v>
      </c>
      <c r="AM4456" s="72" t="s">
        <v>243</v>
      </c>
      <c r="AN4456" s="72" t="b">
        <v>0</v>
      </c>
      <c r="AO4456" s="78" t="s">
        <v>18161</v>
      </c>
      <c r="AP4456" s="72" t="s">
        <v>179</v>
      </c>
      <c r="AQ4456" s="72">
        <v>0</v>
      </c>
      <c r="AR4456" s="72">
        <v>0</v>
      </c>
      <c r="AS4456" s="72"/>
      <c r="AT4456" s="72"/>
      <c r="AU4456" s="72"/>
      <c r="AV4456" s="72"/>
      <c r="AW4456" s="72"/>
      <c r="AX4456" s="72"/>
      <c r="AY4456" s="72"/>
      <c r="AZ4456" s="72"/>
    </row>
    <row r="4457" spans="1:52" x14ac:dyDescent="0.35">
      <c r="A4457" s="70" t="s">
        <v>2634</v>
      </c>
      <c r="B4457" s="70" t="s">
        <v>2579</v>
      </c>
      <c r="C4457" s="83"/>
      <c r="D4457" s="84"/>
      <c r="E4457" s="85"/>
      <c r="F4457" s="86"/>
      <c r="G4457" s="83"/>
      <c r="H4457" s="81"/>
      <c r="I4457" s="87"/>
      <c r="J4457" s="87"/>
      <c r="K4457" s="36"/>
      <c r="L4457" s="90"/>
      <c r="M4457" s="90"/>
      <c r="N4457" s="89"/>
      <c r="O4457" s="72" t="s">
        <v>217</v>
      </c>
      <c r="P4457" s="74">
        <v>42828.51635416667</v>
      </c>
      <c r="Q4457" s="72" t="s">
        <v>5681</v>
      </c>
      <c r="R4457" s="72"/>
      <c r="S4457" s="72"/>
      <c r="T4457" s="72"/>
      <c r="U4457" s="72"/>
      <c r="V4457" s="76" t="s">
        <v>10686</v>
      </c>
      <c r="W4457" s="74">
        <v>42828.51635416667</v>
      </c>
      <c r="X4457" s="76" t="s">
        <v>14145</v>
      </c>
      <c r="Y4457" s="72"/>
      <c r="Z4457" s="72"/>
      <c r="AA4457" s="78" t="s">
        <v>18102</v>
      </c>
      <c r="AB4457" s="72"/>
      <c r="AC4457" s="72" t="b">
        <v>0</v>
      </c>
      <c r="AD4457" s="72">
        <v>0</v>
      </c>
      <c r="AE4457" s="78" t="s">
        <v>230</v>
      </c>
      <c r="AF4457" s="72" t="b">
        <v>0</v>
      </c>
      <c r="AG4457" s="72" t="s">
        <v>344</v>
      </c>
      <c r="AH4457" s="72"/>
      <c r="AI4457" s="78" t="s">
        <v>230</v>
      </c>
      <c r="AJ4457" s="72" t="b">
        <v>0</v>
      </c>
      <c r="AK4457" s="72">
        <v>96</v>
      </c>
      <c r="AL4457" s="78" t="s">
        <v>18161</v>
      </c>
      <c r="AM4457" s="72" t="s">
        <v>243</v>
      </c>
      <c r="AN4457" s="72" t="b">
        <v>0</v>
      </c>
      <c r="AO4457" s="78" t="s">
        <v>18161</v>
      </c>
      <c r="AP4457" s="72" t="s">
        <v>179</v>
      </c>
      <c r="AQ4457" s="72">
        <v>0</v>
      </c>
      <c r="AR4457" s="72">
        <v>0</v>
      </c>
      <c r="AS4457" s="72"/>
      <c r="AT4457" s="72"/>
      <c r="AU4457" s="72"/>
      <c r="AV4457" s="72"/>
      <c r="AW4457" s="72"/>
      <c r="AX4457" s="72"/>
      <c r="AY4457" s="72"/>
      <c r="AZ4457" s="72"/>
    </row>
    <row r="4458" spans="1:52" x14ac:dyDescent="0.35">
      <c r="A4458" s="70" t="s">
        <v>2634</v>
      </c>
      <c r="B4458" s="70" t="s">
        <v>2580</v>
      </c>
      <c r="C4458" s="83"/>
      <c r="D4458" s="84"/>
      <c r="E4458" s="85"/>
      <c r="F4458" s="86"/>
      <c r="G4458" s="83"/>
      <c r="H4458" s="81"/>
      <c r="I4458" s="87"/>
      <c r="J4458" s="87"/>
      <c r="K4458" s="36"/>
      <c r="L4458" s="90"/>
      <c r="M4458" s="90"/>
      <c r="N4458" s="89"/>
      <c r="O4458" s="72" t="s">
        <v>217</v>
      </c>
      <c r="P4458" s="74">
        <v>42828.51635416667</v>
      </c>
      <c r="Q4458" s="72" t="s">
        <v>5681</v>
      </c>
      <c r="R4458" s="72"/>
      <c r="S4458" s="72"/>
      <c r="T4458" s="72"/>
      <c r="U4458" s="72"/>
      <c r="V4458" s="76" t="s">
        <v>10686</v>
      </c>
      <c r="W4458" s="74">
        <v>42828.51635416667</v>
      </c>
      <c r="X4458" s="76" t="s">
        <v>14145</v>
      </c>
      <c r="Y4458" s="72"/>
      <c r="Z4458" s="72"/>
      <c r="AA4458" s="78" t="s">
        <v>18102</v>
      </c>
      <c r="AB4458" s="72"/>
      <c r="AC4458" s="72" t="b">
        <v>0</v>
      </c>
      <c r="AD4458" s="72">
        <v>0</v>
      </c>
      <c r="AE4458" s="78" t="s">
        <v>230</v>
      </c>
      <c r="AF4458" s="72" t="b">
        <v>0</v>
      </c>
      <c r="AG4458" s="72" t="s">
        <v>344</v>
      </c>
      <c r="AH4458" s="72"/>
      <c r="AI4458" s="78" t="s">
        <v>230</v>
      </c>
      <c r="AJ4458" s="72" t="b">
        <v>0</v>
      </c>
      <c r="AK4458" s="72">
        <v>96</v>
      </c>
      <c r="AL4458" s="78" t="s">
        <v>18161</v>
      </c>
      <c r="AM4458" s="72" t="s">
        <v>243</v>
      </c>
      <c r="AN4458" s="72" t="b">
        <v>0</v>
      </c>
      <c r="AO4458" s="78" t="s">
        <v>18161</v>
      </c>
      <c r="AP4458" s="72" t="s">
        <v>179</v>
      </c>
      <c r="AQ4458" s="72">
        <v>0</v>
      </c>
      <c r="AR4458" s="72">
        <v>0</v>
      </c>
      <c r="AS4458" s="72"/>
      <c r="AT4458" s="72"/>
      <c r="AU4458" s="72"/>
      <c r="AV4458" s="72"/>
      <c r="AW4458" s="72"/>
      <c r="AX4458" s="72"/>
      <c r="AY4458" s="72"/>
      <c r="AZ4458" s="72"/>
    </row>
    <row r="4459" spans="1:52" x14ac:dyDescent="0.35">
      <c r="A4459" s="70" t="s">
        <v>2635</v>
      </c>
      <c r="B4459" s="70" t="s">
        <v>2908</v>
      </c>
      <c r="C4459" s="83"/>
      <c r="D4459" s="84"/>
      <c r="E4459" s="85"/>
      <c r="F4459" s="86"/>
      <c r="G4459" s="83"/>
      <c r="H4459" s="81"/>
      <c r="I4459" s="87"/>
      <c r="J4459" s="87"/>
      <c r="K4459" s="36"/>
      <c r="L4459" s="90"/>
      <c r="M4459" s="90"/>
      <c r="N4459" s="89"/>
      <c r="O4459" s="72" t="s">
        <v>217</v>
      </c>
      <c r="P4459" s="74">
        <v>42828.51635416667</v>
      </c>
      <c r="Q4459" s="72" t="s">
        <v>5681</v>
      </c>
      <c r="R4459" s="72"/>
      <c r="S4459" s="72"/>
      <c r="T4459" s="72"/>
      <c r="U4459" s="72"/>
      <c r="V4459" s="76" t="s">
        <v>10687</v>
      </c>
      <c r="W4459" s="74">
        <v>42828.51635416667</v>
      </c>
      <c r="X4459" s="76" t="s">
        <v>14146</v>
      </c>
      <c r="Y4459" s="72"/>
      <c r="Z4459" s="72"/>
      <c r="AA4459" s="78" t="s">
        <v>18103</v>
      </c>
      <c r="AB4459" s="72"/>
      <c r="AC4459" s="72" t="b">
        <v>0</v>
      </c>
      <c r="AD4459" s="72">
        <v>0</v>
      </c>
      <c r="AE4459" s="78" t="s">
        <v>230</v>
      </c>
      <c r="AF4459" s="72" t="b">
        <v>0</v>
      </c>
      <c r="AG4459" s="72" t="s">
        <v>344</v>
      </c>
      <c r="AH4459" s="72"/>
      <c r="AI4459" s="78" t="s">
        <v>230</v>
      </c>
      <c r="AJ4459" s="72" t="b">
        <v>0</v>
      </c>
      <c r="AK4459" s="72">
        <v>96</v>
      </c>
      <c r="AL4459" s="78" t="s">
        <v>18161</v>
      </c>
      <c r="AM4459" s="72" t="s">
        <v>243</v>
      </c>
      <c r="AN4459" s="72" t="b">
        <v>0</v>
      </c>
      <c r="AO4459" s="78" t="s">
        <v>18161</v>
      </c>
      <c r="AP4459" s="72" t="s">
        <v>179</v>
      </c>
      <c r="AQ4459" s="72">
        <v>0</v>
      </c>
      <c r="AR4459" s="72">
        <v>0</v>
      </c>
      <c r="AS4459" s="72"/>
      <c r="AT4459" s="72"/>
      <c r="AU4459" s="72"/>
      <c r="AV4459" s="72"/>
      <c r="AW4459" s="72"/>
      <c r="AX4459" s="72"/>
      <c r="AY4459" s="72"/>
      <c r="AZ4459" s="72"/>
    </row>
    <row r="4460" spans="1:52" x14ac:dyDescent="0.35">
      <c r="A4460" s="70" t="s">
        <v>2635</v>
      </c>
      <c r="B4460" s="70" t="s">
        <v>2909</v>
      </c>
      <c r="C4460" s="83"/>
      <c r="D4460" s="84"/>
      <c r="E4460" s="85"/>
      <c r="F4460" s="86"/>
      <c r="G4460" s="83"/>
      <c r="H4460" s="81"/>
      <c r="I4460" s="87"/>
      <c r="J4460" s="87"/>
      <c r="K4460" s="36"/>
      <c r="L4460" s="90"/>
      <c r="M4460" s="90"/>
      <c r="N4460" s="89"/>
      <c r="O4460" s="72" t="s">
        <v>217</v>
      </c>
      <c r="P4460" s="74">
        <v>42828.51635416667</v>
      </c>
      <c r="Q4460" s="72" t="s">
        <v>5681</v>
      </c>
      <c r="R4460" s="72"/>
      <c r="S4460" s="72"/>
      <c r="T4460" s="72"/>
      <c r="U4460" s="72"/>
      <c r="V4460" s="76" t="s">
        <v>10687</v>
      </c>
      <c r="W4460" s="74">
        <v>42828.51635416667</v>
      </c>
      <c r="X4460" s="76" t="s">
        <v>14146</v>
      </c>
      <c r="Y4460" s="72"/>
      <c r="Z4460" s="72"/>
      <c r="AA4460" s="78" t="s">
        <v>18103</v>
      </c>
      <c r="AB4460" s="72"/>
      <c r="AC4460" s="72" t="b">
        <v>0</v>
      </c>
      <c r="AD4460" s="72">
        <v>0</v>
      </c>
      <c r="AE4460" s="78" t="s">
        <v>230</v>
      </c>
      <c r="AF4460" s="72" t="b">
        <v>0</v>
      </c>
      <c r="AG4460" s="72" t="s">
        <v>344</v>
      </c>
      <c r="AH4460" s="72"/>
      <c r="AI4460" s="78" t="s">
        <v>230</v>
      </c>
      <c r="AJ4460" s="72" t="b">
        <v>0</v>
      </c>
      <c r="AK4460" s="72">
        <v>96</v>
      </c>
      <c r="AL4460" s="78" t="s">
        <v>18161</v>
      </c>
      <c r="AM4460" s="72" t="s">
        <v>243</v>
      </c>
      <c r="AN4460" s="72" t="b">
        <v>0</v>
      </c>
      <c r="AO4460" s="78" t="s">
        <v>18161</v>
      </c>
      <c r="AP4460" s="72" t="s">
        <v>179</v>
      </c>
      <c r="AQ4460" s="72">
        <v>0</v>
      </c>
      <c r="AR4460" s="72">
        <v>0</v>
      </c>
      <c r="AS4460" s="72"/>
      <c r="AT4460" s="72"/>
      <c r="AU4460" s="72"/>
      <c r="AV4460" s="72"/>
      <c r="AW4460" s="72"/>
      <c r="AX4460" s="72"/>
      <c r="AY4460" s="72"/>
      <c r="AZ4460" s="72"/>
    </row>
    <row r="4461" spans="1:52" x14ac:dyDescent="0.35">
      <c r="A4461" s="70" t="s">
        <v>2635</v>
      </c>
      <c r="B4461" s="70" t="s">
        <v>2910</v>
      </c>
      <c r="C4461" s="83"/>
      <c r="D4461" s="84"/>
      <c r="E4461" s="85"/>
      <c r="F4461" s="86"/>
      <c r="G4461" s="83"/>
      <c r="H4461" s="81"/>
      <c r="I4461" s="87"/>
      <c r="J4461" s="87"/>
      <c r="K4461" s="36"/>
      <c r="L4461" s="90"/>
      <c r="M4461" s="90"/>
      <c r="N4461" s="89"/>
      <c r="O4461" s="72" t="s">
        <v>217</v>
      </c>
      <c r="P4461" s="74">
        <v>42828.51635416667</v>
      </c>
      <c r="Q4461" s="72" t="s">
        <v>5681</v>
      </c>
      <c r="R4461" s="72"/>
      <c r="S4461" s="72"/>
      <c r="T4461" s="72"/>
      <c r="U4461" s="72"/>
      <c r="V4461" s="76" t="s">
        <v>10687</v>
      </c>
      <c r="W4461" s="74">
        <v>42828.51635416667</v>
      </c>
      <c r="X4461" s="76" t="s">
        <v>14146</v>
      </c>
      <c r="Y4461" s="72"/>
      <c r="Z4461" s="72"/>
      <c r="AA4461" s="78" t="s">
        <v>18103</v>
      </c>
      <c r="AB4461" s="72"/>
      <c r="AC4461" s="72" t="b">
        <v>0</v>
      </c>
      <c r="AD4461" s="72">
        <v>0</v>
      </c>
      <c r="AE4461" s="78" t="s">
        <v>230</v>
      </c>
      <c r="AF4461" s="72" t="b">
        <v>0</v>
      </c>
      <c r="AG4461" s="72" t="s">
        <v>344</v>
      </c>
      <c r="AH4461" s="72"/>
      <c r="AI4461" s="78" t="s">
        <v>230</v>
      </c>
      <c r="AJ4461" s="72" t="b">
        <v>0</v>
      </c>
      <c r="AK4461" s="72">
        <v>96</v>
      </c>
      <c r="AL4461" s="78" t="s">
        <v>18161</v>
      </c>
      <c r="AM4461" s="72" t="s">
        <v>243</v>
      </c>
      <c r="AN4461" s="72" t="b">
        <v>0</v>
      </c>
      <c r="AO4461" s="78" t="s">
        <v>18161</v>
      </c>
      <c r="AP4461" s="72" t="s">
        <v>179</v>
      </c>
      <c r="AQ4461" s="72">
        <v>0</v>
      </c>
      <c r="AR4461" s="72">
        <v>0</v>
      </c>
      <c r="AS4461" s="72"/>
      <c r="AT4461" s="72"/>
      <c r="AU4461" s="72"/>
      <c r="AV4461" s="72"/>
      <c r="AW4461" s="72"/>
      <c r="AX4461" s="72"/>
      <c r="AY4461" s="72"/>
      <c r="AZ4461" s="72"/>
    </row>
    <row r="4462" spans="1:52" x14ac:dyDescent="0.35">
      <c r="A4462" s="70" t="s">
        <v>2635</v>
      </c>
      <c r="B4462" s="70" t="s">
        <v>2691</v>
      </c>
      <c r="C4462" s="83"/>
      <c r="D4462" s="84"/>
      <c r="E4462" s="85"/>
      <c r="F4462" s="86"/>
      <c r="G4462" s="83"/>
      <c r="H4462" s="81"/>
      <c r="I4462" s="87"/>
      <c r="J4462" s="87"/>
      <c r="K4462" s="36"/>
      <c r="L4462" s="90"/>
      <c r="M4462" s="90"/>
      <c r="N4462" s="89"/>
      <c r="O4462" s="72" t="s">
        <v>217</v>
      </c>
      <c r="P4462" s="74">
        <v>42828.51635416667</v>
      </c>
      <c r="Q4462" s="72" t="s">
        <v>5681</v>
      </c>
      <c r="R4462" s="72"/>
      <c r="S4462" s="72"/>
      <c r="T4462" s="72"/>
      <c r="U4462" s="72"/>
      <c r="V4462" s="76" t="s">
        <v>10687</v>
      </c>
      <c r="W4462" s="74">
        <v>42828.51635416667</v>
      </c>
      <c r="X4462" s="76" t="s">
        <v>14146</v>
      </c>
      <c r="Y4462" s="72"/>
      <c r="Z4462" s="72"/>
      <c r="AA4462" s="78" t="s">
        <v>18103</v>
      </c>
      <c r="AB4462" s="72"/>
      <c r="AC4462" s="72" t="b">
        <v>0</v>
      </c>
      <c r="AD4462" s="72">
        <v>0</v>
      </c>
      <c r="AE4462" s="78" t="s">
        <v>230</v>
      </c>
      <c r="AF4462" s="72" t="b">
        <v>0</v>
      </c>
      <c r="AG4462" s="72" t="s">
        <v>344</v>
      </c>
      <c r="AH4462" s="72"/>
      <c r="AI4462" s="78" t="s">
        <v>230</v>
      </c>
      <c r="AJ4462" s="72" t="b">
        <v>0</v>
      </c>
      <c r="AK4462" s="72">
        <v>96</v>
      </c>
      <c r="AL4462" s="78" t="s">
        <v>18161</v>
      </c>
      <c r="AM4462" s="72" t="s">
        <v>243</v>
      </c>
      <c r="AN4462" s="72" t="b">
        <v>0</v>
      </c>
      <c r="AO4462" s="78" t="s">
        <v>18161</v>
      </c>
      <c r="AP4462" s="72" t="s">
        <v>179</v>
      </c>
      <c r="AQ4462" s="72">
        <v>0</v>
      </c>
      <c r="AR4462" s="72">
        <v>0</v>
      </c>
      <c r="AS4462" s="72"/>
      <c r="AT4462" s="72"/>
      <c r="AU4462" s="72"/>
      <c r="AV4462" s="72"/>
      <c r="AW4462" s="72"/>
      <c r="AX4462" s="72"/>
      <c r="AY4462" s="72"/>
      <c r="AZ4462" s="72"/>
    </row>
    <row r="4463" spans="1:52" x14ac:dyDescent="0.35">
      <c r="A4463" s="70" t="s">
        <v>2635</v>
      </c>
      <c r="B4463" s="70" t="s">
        <v>2911</v>
      </c>
      <c r="C4463" s="83"/>
      <c r="D4463" s="84"/>
      <c r="E4463" s="85"/>
      <c r="F4463" s="86"/>
      <c r="G4463" s="83"/>
      <c r="H4463" s="81"/>
      <c r="I4463" s="87"/>
      <c r="J4463" s="87"/>
      <c r="K4463" s="36"/>
      <c r="L4463" s="90"/>
      <c r="M4463" s="90"/>
      <c r="N4463" s="89"/>
      <c r="O4463" s="72" t="s">
        <v>217</v>
      </c>
      <c r="P4463" s="74">
        <v>42828.51635416667</v>
      </c>
      <c r="Q4463" s="72" t="s">
        <v>5681</v>
      </c>
      <c r="R4463" s="72"/>
      <c r="S4463" s="72"/>
      <c r="T4463" s="72"/>
      <c r="U4463" s="72"/>
      <c r="V4463" s="76" t="s">
        <v>10687</v>
      </c>
      <c r="W4463" s="74">
        <v>42828.51635416667</v>
      </c>
      <c r="X4463" s="76" t="s">
        <v>14146</v>
      </c>
      <c r="Y4463" s="72"/>
      <c r="Z4463" s="72"/>
      <c r="AA4463" s="78" t="s">
        <v>18103</v>
      </c>
      <c r="AB4463" s="72"/>
      <c r="AC4463" s="72" t="b">
        <v>0</v>
      </c>
      <c r="AD4463" s="72">
        <v>0</v>
      </c>
      <c r="AE4463" s="78" t="s">
        <v>230</v>
      </c>
      <c r="AF4463" s="72" t="b">
        <v>0</v>
      </c>
      <c r="AG4463" s="72" t="s">
        <v>344</v>
      </c>
      <c r="AH4463" s="72"/>
      <c r="AI4463" s="78" t="s">
        <v>230</v>
      </c>
      <c r="AJ4463" s="72" t="b">
        <v>0</v>
      </c>
      <c r="AK4463" s="72">
        <v>96</v>
      </c>
      <c r="AL4463" s="78" t="s">
        <v>18161</v>
      </c>
      <c r="AM4463" s="72" t="s">
        <v>243</v>
      </c>
      <c r="AN4463" s="72" t="b">
        <v>0</v>
      </c>
      <c r="AO4463" s="78" t="s">
        <v>18161</v>
      </c>
      <c r="AP4463" s="72" t="s">
        <v>179</v>
      </c>
      <c r="AQ4463" s="72">
        <v>0</v>
      </c>
      <c r="AR4463" s="72">
        <v>0</v>
      </c>
      <c r="AS4463" s="72"/>
      <c r="AT4463" s="72"/>
      <c r="AU4463" s="72"/>
      <c r="AV4463" s="72"/>
      <c r="AW4463" s="72"/>
      <c r="AX4463" s="72"/>
      <c r="AY4463" s="72"/>
      <c r="AZ4463" s="72"/>
    </row>
    <row r="4464" spans="1:52" x14ac:dyDescent="0.35">
      <c r="A4464" s="70" t="s">
        <v>2635</v>
      </c>
      <c r="B4464" s="70" t="s">
        <v>2912</v>
      </c>
      <c r="C4464" s="83"/>
      <c r="D4464" s="84"/>
      <c r="E4464" s="85"/>
      <c r="F4464" s="86"/>
      <c r="G4464" s="83"/>
      <c r="H4464" s="81"/>
      <c r="I4464" s="87"/>
      <c r="J4464" s="87"/>
      <c r="K4464" s="36"/>
      <c r="L4464" s="90"/>
      <c r="M4464" s="90"/>
      <c r="N4464" s="89"/>
      <c r="O4464" s="72" t="s">
        <v>217</v>
      </c>
      <c r="P4464" s="74">
        <v>42828.51635416667</v>
      </c>
      <c r="Q4464" s="72" t="s">
        <v>5681</v>
      </c>
      <c r="R4464" s="72"/>
      <c r="S4464" s="72"/>
      <c r="T4464" s="72"/>
      <c r="U4464" s="72"/>
      <c r="V4464" s="76" t="s">
        <v>10687</v>
      </c>
      <c r="W4464" s="74">
        <v>42828.51635416667</v>
      </c>
      <c r="X4464" s="76" t="s">
        <v>14146</v>
      </c>
      <c r="Y4464" s="72"/>
      <c r="Z4464" s="72"/>
      <c r="AA4464" s="78" t="s">
        <v>18103</v>
      </c>
      <c r="AB4464" s="72"/>
      <c r="AC4464" s="72" t="b">
        <v>0</v>
      </c>
      <c r="AD4464" s="72">
        <v>0</v>
      </c>
      <c r="AE4464" s="78" t="s">
        <v>230</v>
      </c>
      <c r="AF4464" s="72" t="b">
        <v>0</v>
      </c>
      <c r="AG4464" s="72" t="s">
        <v>344</v>
      </c>
      <c r="AH4464" s="72"/>
      <c r="AI4464" s="78" t="s">
        <v>230</v>
      </c>
      <c r="AJ4464" s="72" t="b">
        <v>0</v>
      </c>
      <c r="AK4464" s="72">
        <v>96</v>
      </c>
      <c r="AL4464" s="78" t="s">
        <v>18161</v>
      </c>
      <c r="AM4464" s="72" t="s">
        <v>243</v>
      </c>
      <c r="AN4464" s="72" t="b">
        <v>0</v>
      </c>
      <c r="AO4464" s="78" t="s">
        <v>18161</v>
      </c>
      <c r="AP4464" s="72" t="s">
        <v>179</v>
      </c>
      <c r="AQ4464" s="72">
        <v>0</v>
      </c>
      <c r="AR4464" s="72">
        <v>0</v>
      </c>
      <c r="AS4464" s="72"/>
      <c r="AT4464" s="72"/>
      <c r="AU4464" s="72"/>
      <c r="AV4464" s="72"/>
      <c r="AW4464" s="72"/>
      <c r="AX4464" s="72"/>
      <c r="AY4464" s="72"/>
      <c r="AZ4464" s="72"/>
    </row>
    <row r="4465" spans="1:52" x14ac:dyDescent="0.35">
      <c r="A4465" s="70" t="s">
        <v>2635</v>
      </c>
      <c r="B4465" s="70" t="s">
        <v>2913</v>
      </c>
      <c r="C4465" s="83"/>
      <c r="D4465" s="84"/>
      <c r="E4465" s="85"/>
      <c r="F4465" s="86"/>
      <c r="G4465" s="83"/>
      <c r="H4465" s="81"/>
      <c r="I4465" s="87"/>
      <c r="J4465" s="87"/>
      <c r="K4465" s="36"/>
      <c r="L4465" s="90"/>
      <c r="M4465" s="90"/>
      <c r="N4465" s="89"/>
      <c r="O4465" s="72" t="s">
        <v>217</v>
      </c>
      <c r="P4465" s="74">
        <v>42828.51635416667</v>
      </c>
      <c r="Q4465" s="72" t="s">
        <v>5681</v>
      </c>
      <c r="R4465" s="72"/>
      <c r="S4465" s="72"/>
      <c r="T4465" s="72"/>
      <c r="U4465" s="72"/>
      <c r="V4465" s="76" t="s">
        <v>10687</v>
      </c>
      <c r="W4465" s="74">
        <v>42828.51635416667</v>
      </c>
      <c r="X4465" s="76" t="s">
        <v>14146</v>
      </c>
      <c r="Y4465" s="72"/>
      <c r="Z4465" s="72"/>
      <c r="AA4465" s="78" t="s">
        <v>18103</v>
      </c>
      <c r="AB4465" s="72"/>
      <c r="AC4465" s="72" t="b">
        <v>0</v>
      </c>
      <c r="AD4465" s="72">
        <v>0</v>
      </c>
      <c r="AE4465" s="78" t="s">
        <v>230</v>
      </c>
      <c r="AF4465" s="72" t="b">
        <v>0</v>
      </c>
      <c r="AG4465" s="72" t="s">
        <v>344</v>
      </c>
      <c r="AH4465" s="72"/>
      <c r="AI4465" s="78" t="s">
        <v>230</v>
      </c>
      <c r="AJ4465" s="72" t="b">
        <v>0</v>
      </c>
      <c r="AK4465" s="72">
        <v>96</v>
      </c>
      <c r="AL4465" s="78" t="s">
        <v>18161</v>
      </c>
      <c r="AM4465" s="72" t="s">
        <v>243</v>
      </c>
      <c r="AN4465" s="72" t="b">
        <v>0</v>
      </c>
      <c r="AO4465" s="78" t="s">
        <v>18161</v>
      </c>
      <c r="AP4465" s="72" t="s">
        <v>179</v>
      </c>
      <c r="AQ4465" s="72">
        <v>0</v>
      </c>
      <c r="AR4465" s="72">
        <v>0</v>
      </c>
      <c r="AS4465" s="72"/>
      <c r="AT4465" s="72"/>
      <c r="AU4465" s="72"/>
      <c r="AV4465" s="72"/>
      <c r="AW4465" s="72"/>
      <c r="AX4465" s="72"/>
      <c r="AY4465" s="72"/>
      <c r="AZ4465" s="72"/>
    </row>
    <row r="4466" spans="1:52" x14ac:dyDescent="0.35">
      <c r="A4466" s="70" t="s">
        <v>2635</v>
      </c>
      <c r="B4466" s="70" t="s">
        <v>2579</v>
      </c>
      <c r="C4466" s="83"/>
      <c r="D4466" s="84"/>
      <c r="E4466" s="85"/>
      <c r="F4466" s="86"/>
      <c r="G4466" s="83"/>
      <c r="H4466" s="81"/>
      <c r="I4466" s="87"/>
      <c r="J4466" s="87"/>
      <c r="K4466" s="36"/>
      <c r="L4466" s="90"/>
      <c r="M4466" s="90"/>
      <c r="N4466" s="89"/>
      <c r="O4466" s="72" t="s">
        <v>217</v>
      </c>
      <c r="P4466" s="74">
        <v>42828.51635416667</v>
      </c>
      <c r="Q4466" s="72" t="s">
        <v>5681</v>
      </c>
      <c r="R4466" s="72"/>
      <c r="S4466" s="72"/>
      <c r="T4466" s="72"/>
      <c r="U4466" s="72"/>
      <c r="V4466" s="76" t="s">
        <v>10687</v>
      </c>
      <c r="W4466" s="74">
        <v>42828.51635416667</v>
      </c>
      <c r="X4466" s="76" t="s">
        <v>14146</v>
      </c>
      <c r="Y4466" s="72"/>
      <c r="Z4466" s="72"/>
      <c r="AA4466" s="78" t="s">
        <v>18103</v>
      </c>
      <c r="AB4466" s="72"/>
      <c r="AC4466" s="72" t="b">
        <v>0</v>
      </c>
      <c r="AD4466" s="72">
        <v>0</v>
      </c>
      <c r="AE4466" s="78" t="s">
        <v>230</v>
      </c>
      <c r="AF4466" s="72" t="b">
        <v>0</v>
      </c>
      <c r="AG4466" s="72" t="s">
        <v>344</v>
      </c>
      <c r="AH4466" s="72"/>
      <c r="AI4466" s="78" t="s">
        <v>230</v>
      </c>
      <c r="AJ4466" s="72" t="b">
        <v>0</v>
      </c>
      <c r="AK4466" s="72">
        <v>96</v>
      </c>
      <c r="AL4466" s="78" t="s">
        <v>18161</v>
      </c>
      <c r="AM4466" s="72" t="s">
        <v>243</v>
      </c>
      <c r="AN4466" s="72" t="b">
        <v>0</v>
      </c>
      <c r="AO4466" s="78" t="s">
        <v>18161</v>
      </c>
      <c r="AP4466" s="72" t="s">
        <v>179</v>
      </c>
      <c r="AQ4466" s="72">
        <v>0</v>
      </c>
      <c r="AR4466" s="72">
        <v>0</v>
      </c>
      <c r="AS4466" s="72"/>
      <c r="AT4466" s="72"/>
      <c r="AU4466" s="72"/>
      <c r="AV4466" s="72"/>
      <c r="AW4466" s="72"/>
      <c r="AX4466" s="72"/>
      <c r="AY4466" s="72"/>
      <c r="AZ4466" s="72"/>
    </row>
    <row r="4467" spans="1:52" x14ac:dyDescent="0.35">
      <c r="A4467" s="70" t="s">
        <v>2635</v>
      </c>
      <c r="B4467" s="70" t="s">
        <v>2580</v>
      </c>
      <c r="C4467" s="83"/>
      <c r="D4467" s="84"/>
      <c r="E4467" s="85"/>
      <c r="F4467" s="86"/>
      <c r="G4467" s="83"/>
      <c r="H4467" s="81"/>
      <c r="I4467" s="87"/>
      <c r="J4467" s="87"/>
      <c r="K4467" s="36"/>
      <c r="L4467" s="90"/>
      <c r="M4467" s="90"/>
      <c r="N4467" s="89"/>
      <c r="O4467" s="72" t="s">
        <v>217</v>
      </c>
      <c r="P4467" s="74">
        <v>42828.51635416667</v>
      </c>
      <c r="Q4467" s="72" t="s">
        <v>5681</v>
      </c>
      <c r="R4467" s="72"/>
      <c r="S4467" s="72"/>
      <c r="T4467" s="72"/>
      <c r="U4467" s="72"/>
      <c r="V4467" s="76" t="s">
        <v>10687</v>
      </c>
      <c r="W4467" s="74">
        <v>42828.51635416667</v>
      </c>
      <c r="X4467" s="76" t="s">
        <v>14146</v>
      </c>
      <c r="Y4467" s="72"/>
      <c r="Z4467" s="72"/>
      <c r="AA4467" s="78" t="s">
        <v>18103</v>
      </c>
      <c r="AB4467" s="72"/>
      <c r="AC4467" s="72" t="b">
        <v>0</v>
      </c>
      <c r="AD4467" s="72">
        <v>0</v>
      </c>
      <c r="AE4467" s="78" t="s">
        <v>230</v>
      </c>
      <c r="AF4467" s="72" t="b">
        <v>0</v>
      </c>
      <c r="AG4467" s="72" t="s">
        <v>344</v>
      </c>
      <c r="AH4467" s="72"/>
      <c r="AI4467" s="78" t="s">
        <v>230</v>
      </c>
      <c r="AJ4467" s="72" t="b">
        <v>0</v>
      </c>
      <c r="AK4467" s="72">
        <v>96</v>
      </c>
      <c r="AL4467" s="78" t="s">
        <v>18161</v>
      </c>
      <c r="AM4467" s="72" t="s">
        <v>243</v>
      </c>
      <c r="AN4467" s="72" t="b">
        <v>0</v>
      </c>
      <c r="AO4467" s="78" t="s">
        <v>18161</v>
      </c>
      <c r="AP4467" s="72" t="s">
        <v>179</v>
      </c>
      <c r="AQ4467" s="72">
        <v>0</v>
      </c>
      <c r="AR4467" s="72">
        <v>0</v>
      </c>
      <c r="AS4467" s="72"/>
      <c r="AT4467" s="72"/>
      <c r="AU4467" s="72"/>
      <c r="AV4467" s="72"/>
      <c r="AW4467" s="72"/>
      <c r="AX4467" s="72"/>
      <c r="AY4467" s="72"/>
      <c r="AZ4467" s="72"/>
    </row>
    <row r="4468" spans="1:52" x14ac:dyDescent="0.35">
      <c r="A4468" s="70" t="s">
        <v>2636</v>
      </c>
      <c r="B4468" s="70" t="s">
        <v>2908</v>
      </c>
      <c r="C4468" s="83"/>
      <c r="D4468" s="84"/>
      <c r="E4468" s="85"/>
      <c r="F4468" s="86"/>
      <c r="G4468" s="83"/>
      <c r="H4468" s="81"/>
      <c r="I4468" s="87"/>
      <c r="J4468" s="87"/>
      <c r="K4468" s="36"/>
      <c r="L4468" s="90"/>
      <c r="M4468" s="90"/>
      <c r="N4468" s="89"/>
      <c r="O4468" s="72" t="s">
        <v>217</v>
      </c>
      <c r="P4468" s="74">
        <v>42828.51635416667</v>
      </c>
      <c r="Q4468" s="72" t="s">
        <v>5681</v>
      </c>
      <c r="R4468" s="72"/>
      <c r="S4468" s="72"/>
      <c r="T4468" s="72"/>
      <c r="U4468" s="72"/>
      <c r="V4468" s="76" t="s">
        <v>10688</v>
      </c>
      <c r="W4468" s="74">
        <v>42828.51635416667</v>
      </c>
      <c r="X4468" s="76" t="s">
        <v>14147</v>
      </c>
      <c r="Y4468" s="72"/>
      <c r="Z4468" s="72"/>
      <c r="AA4468" s="78" t="s">
        <v>18104</v>
      </c>
      <c r="AB4468" s="72"/>
      <c r="AC4468" s="72" t="b">
        <v>0</v>
      </c>
      <c r="AD4468" s="72">
        <v>0</v>
      </c>
      <c r="AE4468" s="78" t="s">
        <v>230</v>
      </c>
      <c r="AF4468" s="72" t="b">
        <v>0</v>
      </c>
      <c r="AG4468" s="72" t="s">
        <v>344</v>
      </c>
      <c r="AH4468" s="72"/>
      <c r="AI4468" s="78" t="s">
        <v>230</v>
      </c>
      <c r="AJ4468" s="72" t="b">
        <v>0</v>
      </c>
      <c r="AK4468" s="72">
        <v>96</v>
      </c>
      <c r="AL4468" s="78" t="s">
        <v>18161</v>
      </c>
      <c r="AM4468" s="72" t="s">
        <v>243</v>
      </c>
      <c r="AN4468" s="72" t="b">
        <v>0</v>
      </c>
      <c r="AO4468" s="78" t="s">
        <v>18161</v>
      </c>
      <c r="AP4468" s="72" t="s">
        <v>179</v>
      </c>
      <c r="AQ4468" s="72">
        <v>0</v>
      </c>
      <c r="AR4468" s="72">
        <v>0</v>
      </c>
      <c r="AS4468" s="72"/>
      <c r="AT4468" s="72"/>
      <c r="AU4468" s="72"/>
      <c r="AV4468" s="72"/>
      <c r="AW4468" s="72"/>
      <c r="AX4468" s="72"/>
      <c r="AY4468" s="72"/>
      <c r="AZ4468" s="72"/>
    </row>
    <row r="4469" spans="1:52" x14ac:dyDescent="0.35">
      <c r="A4469" s="70" t="s">
        <v>2636</v>
      </c>
      <c r="B4469" s="70" t="s">
        <v>2909</v>
      </c>
      <c r="C4469" s="83"/>
      <c r="D4469" s="84"/>
      <c r="E4469" s="85"/>
      <c r="F4469" s="86"/>
      <c r="G4469" s="83"/>
      <c r="H4469" s="81"/>
      <c r="I4469" s="87"/>
      <c r="J4469" s="87"/>
      <c r="K4469" s="36"/>
      <c r="L4469" s="90"/>
      <c r="M4469" s="90"/>
      <c r="N4469" s="89"/>
      <c r="O4469" s="72" t="s">
        <v>217</v>
      </c>
      <c r="P4469" s="74">
        <v>42828.51635416667</v>
      </c>
      <c r="Q4469" s="72" t="s">
        <v>5681</v>
      </c>
      <c r="R4469" s="72"/>
      <c r="S4469" s="72"/>
      <c r="T4469" s="72"/>
      <c r="U4469" s="72"/>
      <c r="V4469" s="76" t="s">
        <v>10688</v>
      </c>
      <c r="W4469" s="74">
        <v>42828.51635416667</v>
      </c>
      <c r="X4469" s="76" t="s">
        <v>14147</v>
      </c>
      <c r="Y4469" s="72"/>
      <c r="Z4469" s="72"/>
      <c r="AA4469" s="78" t="s">
        <v>18104</v>
      </c>
      <c r="AB4469" s="72"/>
      <c r="AC4469" s="72" t="b">
        <v>0</v>
      </c>
      <c r="AD4469" s="72">
        <v>0</v>
      </c>
      <c r="AE4469" s="78" t="s">
        <v>230</v>
      </c>
      <c r="AF4469" s="72" t="b">
        <v>0</v>
      </c>
      <c r="AG4469" s="72" t="s">
        <v>344</v>
      </c>
      <c r="AH4469" s="72"/>
      <c r="AI4469" s="78" t="s">
        <v>230</v>
      </c>
      <c r="AJ4469" s="72" t="b">
        <v>0</v>
      </c>
      <c r="AK4469" s="72">
        <v>96</v>
      </c>
      <c r="AL4469" s="78" t="s">
        <v>18161</v>
      </c>
      <c r="AM4469" s="72" t="s">
        <v>243</v>
      </c>
      <c r="AN4469" s="72" t="b">
        <v>0</v>
      </c>
      <c r="AO4469" s="78" t="s">
        <v>18161</v>
      </c>
      <c r="AP4469" s="72" t="s">
        <v>179</v>
      </c>
      <c r="AQ4469" s="72">
        <v>0</v>
      </c>
      <c r="AR4469" s="72">
        <v>0</v>
      </c>
      <c r="AS4469" s="72"/>
      <c r="AT4469" s="72"/>
      <c r="AU4469" s="72"/>
      <c r="AV4469" s="72"/>
      <c r="AW4469" s="72"/>
      <c r="AX4469" s="72"/>
      <c r="AY4469" s="72"/>
      <c r="AZ4469" s="72"/>
    </row>
    <row r="4470" spans="1:52" x14ac:dyDescent="0.35">
      <c r="A4470" s="70" t="s">
        <v>2636</v>
      </c>
      <c r="B4470" s="70" t="s">
        <v>2910</v>
      </c>
      <c r="C4470" s="83"/>
      <c r="D4470" s="84"/>
      <c r="E4470" s="85"/>
      <c r="F4470" s="86"/>
      <c r="G4470" s="83"/>
      <c r="H4470" s="81"/>
      <c r="I4470" s="87"/>
      <c r="J4470" s="87"/>
      <c r="K4470" s="36"/>
      <c r="L4470" s="90"/>
      <c r="M4470" s="90"/>
      <c r="N4470" s="89"/>
      <c r="O4470" s="72" t="s">
        <v>217</v>
      </c>
      <c r="P4470" s="74">
        <v>42828.51635416667</v>
      </c>
      <c r="Q4470" s="72" t="s">
        <v>5681</v>
      </c>
      <c r="R4470" s="72"/>
      <c r="S4470" s="72"/>
      <c r="T4470" s="72"/>
      <c r="U4470" s="72"/>
      <c r="V4470" s="76" t="s">
        <v>10688</v>
      </c>
      <c r="W4470" s="74">
        <v>42828.51635416667</v>
      </c>
      <c r="X4470" s="76" t="s">
        <v>14147</v>
      </c>
      <c r="Y4470" s="72"/>
      <c r="Z4470" s="72"/>
      <c r="AA4470" s="78" t="s">
        <v>18104</v>
      </c>
      <c r="AB4470" s="72"/>
      <c r="AC4470" s="72" t="b">
        <v>0</v>
      </c>
      <c r="AD4470" s="72">
        <v>0</v>
      </c>
      <c r="AE4470" s="78" t="s">
        <v>230</v>
      </c>
      <c r="AF4470" s="72" t="b">
        <v>0</v>
      </c>
      <c r="AG4470" s="72" t="s">
        <v>344</v>
      </c>
      <c r="AH4470" s="72"/>
      <c r="AI4470" s="78" t="s">
        <v>230</v>
      </c>
      <c r="AJ4470" s="72" t="b">
        <v>0</v>
      </c>
      <c r="AK4470" s="72">
        <v>96</v>
      </c>
      <c r="AL4470" s="78" t="s">
        <v>18161</v>
      </c>
      <c r="AM4470" s="72" t="s">
        <v>243</v>
      </c>
      <c r="AN4470" s="72" t="b">
        <v>0</v>
      </c>
      <c r="AO4470" s="78" t="s">
        <v>18161</v>
      </c>
      <c r="AP4470" s="72" t="s">
        <v>179</v>
      </c>
      <c r="AQ4470" s="72">
        <v>0</v>
      </c>
      <c r="AR4470" s="72">
        <v>0</v>
      </c>
      <c r="AS4470" s="72"/>
      <c r="AT4470" s="72"/>
      <c r="AU4470" s="72"/>
      <c r="AV4470" s="72"/>
      <c r="AW4470" s="72"/>
      <c r="AX4470" s="72"/>
      <c r="AY4470" s="72"/>
      <c r="AZ4470" s="72"/>
    </row>
    <row r="4471" spans="1:52" x14ac:dyDescent="0.35">
      <c r="A4471" s="70" t="s">
        <v>2636</v>
      </c>
      <c r="B4471" s="70" t="s">
        <v>2691</v>
      </c>
      <c r="C4471" s="83"/>
      <c r="D4471" s="84"/>
      <c r="E4471" s="85"/>
      <c r="F4471" s="86"/>
      <c r="G4471" s="83"/>
      <c r="H4471" s="81"/>
      <c r="I4471" s="87"/>
      <c r="J4471" s="87"/>
      <c r="K4471" s="36"/>
      <c r="L4471" s="90"/>
      <c r="M4471" s="90"/>
      <c r="N4471" s="89"/>
      <c r="O4471" s="72" t="s">
        <v>217</v>
      </c>
      <c r="P4471" s="74">
        <v>42828.51635416667</v>
      </c>
      <c r="Q4471" s="72" t="s">
        <v>5681</v>
      </c>
      <c r="R4471" s="72"/>
      <c r="S4471" s="72"/>
      <c r="T4471" s="72"/>
      <c r="U4471" s="72"/>
      <c r="V4471" s="76" t="s">
        <v>10688</v>
      </c>
      <c r="W4471" s="74">
        <v>42828.51635416667</v>
      </c>
      <c r="X4471" s="76" t="s">
        <v>14147</v>
      </c>
      <c r="Y4471" s="72"/>
      <c r="Z4471" s="72"/>
      <c r="AA4471" s="78" t="s">
        <v>18104</v>
      </c>
      <c r="AB4471" s="72"/>
      <c r="AC4471" s="72" t="b">
        <v>0</v>
      </c>
      <c r="AD4471" s="72">
        <v>0</v>
      </c>
      <c r="AE4471" s="78" t="s">
        <v>230</v>
      </c>
      <c r="AF4471" s="72" t="b">
        <v>0</v>
      </c>
      <c r="AG4471" s="72" t="s">
        <v>344</v>
      </c>
      <c r="AH4471" s="72"/>
      <c r="AI4471" s="78" t="s">
        <v>230</v>
      </c>
      <c r="AJ4471" s="72" t="b">
        <v>0</v>
      </c>
      <c r="AK4471" s="72">
        <v>96</v>
      </c>
      <c r="AL4471" s="78" t="s">
        <v>18161</v>
      </c>
      <c r="AM4471" s="72" t="s">
        <v>243</v>
      </c>
      <c r="AN4471" s="72" t="b">
        <v>0</v>
      </c>
      <c r="AO4471" s="78" t="s">
        <v>18161</v>
      </c>
      <c r="AP4471" s="72" t="s">
        <v>179</v>
      </c>
      <c r="AQ4471" s="72">
        <v>0</v>
      </c>
      <c r="AR4471" s="72">
        <v>0</v>
      </c>
      <c r="AS4471" s="72"/>
      <c r="AT4471" s="72"/>
      <c r="AU4471" s="72"/>
      <c r="AV4471" s="72"/>
      <c r="AW4471" s="72"/>
      <c r="AX4471" s="72"/>
      <c r="AY4471" s="72"/>
      <c r="AZ4471" s="72"/>
    </row>
    <row r="4472" spans="1:52" x14ac:dyDescent="0.35">
      <c r="A4472" s="70" t="s">
        <v>2636</v>
      </c>
      <c r="B4472" s="70" t="s">
        <v>2911</v>
      </c>
      <c r="C4472" s="83"/>
      <c r="D4472" s="84"/>
      <c r="E4472" s="85"/>
      <c r="F4472" s="86"/>
      <c r="G4472" s="83"/>
      <c r="H4472" s="81"/>
      <c r="I4472" s="87"/>
      <c r="J4472" s="87"/>
      <c r="K4472" s="36"/>
      <c r="L4472" s="90"/>
      <c r="M4472" s="90"/>
      <c r="N4472" s="89"/>
      <c r="O4472" s="72" t="s">
        <v>217</v>
      </c>
      <c r="P4472" s="74">
        <v>42828.51635416667</v>
      </c>
      <c r="Q4472" s="72" t="s">
        <v>5681</v>
      </c>
      <c r="R4472" s="72"/>
      <c r="S4472" s="72"/>
      <c r="T4472" s="72"/>
      <c r="U4472" s="72"/>
      <c r="V4472" s="76" t="s">
        <v>10688</v>
      </c>
      <c r="W4472" s="74">
        <v>42828.51635416667</v>
      </c>
      <c r="X4472" s="76" t="s">
        <v>14147</v>
      </c>
      <c r="Y4472" s="72"/>
      <c r="Z4472" s="72"/>
      <c r="AA4472" s="78" t="s">
        <v>18104</v>
      </c>
      <c r="AB4472" s="72"/>
      <c r="AC4472" s="72" t="b">
        <v>0</v>
      </c>
      <c r="AD4472" s="72">
        <v>0</v>
      </c>
      <c r="AE4472" s="78" t="s">
        <v>230</v>
      </c>
      <c r="AF4472" s="72" t="b">
        <v>0</v>
      </c>
      <c r="AG4472" s="72" t="s">
        <v>344</v>
      </c>
      <c r="AH4472" s="72"/>
      <c r="AI4472" s="78" t="s">
        <v>230</v>
      </c>
      <c r="AJ4472" s="72" t="b">
        <v>0</v>
      </c>
      <c r="AK4472" s="72">
        <v>96</v>
      </c>
      <c r="AL4472" s="78" t="s">
        <v>18161</v>
      </c>
      <c r="AM4472" s="72" t="s">
        <v>243</v>
      </c>
      <c r="AN4472" s="72" t="b">
        <v>0</v>
      </c>
      <c r="AO4472" s="78" t="s">
        <v>18161</v>
      </c>
      <c r="AP4472" s="72" t="s">
        <v>179</v>
      </c>
      <c r="AQ4472" s="72">
        <v>0</v>
      </c>
      <c r="AR4472" s="72">
        <v>0</v>
      </c>
      <c r="AS4472" s="72"/>
      <c r="AT4472" s="72"/>
      <c r="AU4472" s="72"/>
      <c r="AV4472" s="72"/>
      <c r="AW4472" s="72"/>
      <c r="AX4472" s="72"/>
      <c r="AY4472" s="72"/>
      <c r="AZ4472" s="72"/>
    </row>
    <row r="4473" spans="1:52" x14ac:dyDescent="0.35">
      <c r="A4473" s="70" t="s">
        <v>2636</v>
      </c>
      <c r="B4473" s="70" t="s">
        <v>2912</v>
      </c>
      <c r="C4473" s="83"/>
      <c r="D4473" s="84"/>
      <c r="E4473" s="85"/>
      <c r="F4473" s="86"/>
      <c r="G4473" s="83"/>
      <c r="H4473" s="81"/>
      <c r="I4473" s="87"/>
      <c r="J4473" s="87"/>
      <c r="K4473" s="36"/>
      <c r="L4473" s="90"/>
      <c r="M4473" s="90"/>
      <c r="N4473" s="89"/>
      <c r="O4473" s="72" t="s">
        <v>217</v>
      </c>
      <c r="P4473" s="74">
        <v>42828.51635416667</v>
      </c>
      <c r="Q4473" s="72" t="s">
        <v>5681</v>
      </c>
      <c r="R4473" s="72"/>
      <c r="S4473" s="72"/>
      <c r="T4473" s="72"/>
      <c r="U4473" s="72"/>
      <c r="V4473" s="76" t="s">
        <v>10688</v>
      </c>
      <c r="W4473" s="74">
        <v>42828.51635416667</v>
      </c>
      <c r="X4473" s="76" t="s">
        <v>14147</v>
      </c>
      <c r="Y4473" s="72"/>
      <c r="Z4473" s="72"/>
      <c r="AA4473" s="78" t="s">
        <v>18104</v>
      </c>
      <c r="AB4473" s="72"/>
      <c r="AC4473" s="72" t="b">
        <v>0</v>
      </c>
      <c r="AD4473" s="72">
        <v>0</v>
      </c>
      <c r="AE4473" s="78" t="s">
        <v>230</v>
      </c>
      <c r="AF4473" s="72" t="b">
        <v>0</v>
      </c>
      <c r="AG4473" s="72" t="s">
        <v>344</v>
      </c>
      <c r="AH4473" s="72"/>
      <c r="AI4473" s="78" t="s">
        <v>230</v>
      </c>
      <c r="AJ4473" s="72" t="b">
        <v>0</v>
      </c>
      <c r="AK4473" s="72">
        <v>96</v>
      </c>
      <c r="AL4473" s="78" t="s">
        <v>18161</v>
      </c>
      <c r="AM4473" s="72" t="s">
        <v>243</v>
      </c>
      <c r="AN4473" s="72" t="b">
        <v>0</v>
      </c>
      <c r="AO4473" s="78" t="s">
        <v>18161</v>
      </c>
      <c r="AP4473" s="72" t="s">
        <v>179</v>
      </c>
      <c r="AQ4473" s="72">
        <v>0</v>
      </c>
      <c r="AR4473" s="72">
        <v>0</v>
      </c>
      <c r="AS4473" s="72"/>
      <c r="AT4473" s="72"/>
      <c r="AU4473" s="72"/>
      <c r="AV4473" s="72"/>
      <c r="AW4473" s="72"/>
      <c r="AX4473" s="72"/>
      <c r="AY4473" s="72"/>
      <c r="AZ4473" s="72"/>
    </row>
    <row r="4474" spans="1:52" x14ac:dyDescent="0.35">
      <c r="A4474" s="70" t="s">
        <v>2636</v>
      </c>
      <c r="B4474" s="70" t="s">
        <v>2913</v>
      </c>
      <c r="C4474" s="83"/>
      <c r="D4474" s="84"/>
      <c r="E4474" s="85"/>
      <c r="F4474" s="86"/>
      <c r="G4474" s="83"/>
      <c r="H4474" s="81"/>
      <c r="I4474" s="87"/>
      <c r="J4474" s="87"/>
      <c r="K4474" s="36"/>
      <c r="L4474" s="90"/>
      <c r="M4474" s="90"/>
      <c r="N4474" s="89"/>
      <c r="O4474" s="72" t="s">
        <v>217</v>
      </c>
      <c r="P4474" s="74">
        <v>42828.51635416667</v>
      </c>
      <c r="Q4474" s="72" t="s">
        <v>5681</v>
      </c>
      <c r="R4474" s="72"/>
      <c r="S4474" s="72"/>
      <c r="T4474" s="72"/>
      <c r="U4474" s="72"/>
      <c r="V4474" s="76" t="s">
        <v>10688</v>
      </c>
      <c r="W4474" s="74">
        <v>42828.51635416667</v>
      </c>
      <c r="X4474" s="76" t="s">
        <v>14147</v>
      </c>
      <c r="Y4474" s="72"/>
      <c r="Z4474" s="72"/>
      <c r="AA4474" s="78" t="s">
        <v>18104</v>
      </c>
      <c r="AB4474" s="72"/>
      <c r="AC4474" s="72" t="b">
        <v>0</v>
      </c>
      <c r="AD4474" s="72">
        <v>0</v>
      </c>
      <c r="AE4474" s="78" t="s">
        <v>230</v>
      </c>
      <c r="AF4474" s="72" t="b">
        <v>0</v>
      </c>
      <c r="AG4474" s="72" t="s">
        <v>344</v>
      </c>
      <c r="AH4474" s="72"/>
      <c r="AI4474" s="78" t="s">
        <v>230</v>
      </c>
      <c r="AJ4474" s="72" t="b">
        <v>0</v>
      </c>
      <c r="AK4474" s="72">
        <v>96</v>
      </c>
      <c r="AL4474" s="78" t="s">
        <v>18161</v>
      </c>
      <c r="AM4474" s="72" t="s">
        <v>243</v>
      </c>
      <c r="AN4474" s="72" t="b">
        <v>0</v>
      </c>
      <c r="AO4474" s="78" t="s">
        <v>18161</v>
      </c>
      <c r="AP4474" s="72" t="s">
        <v>179</v>
      </c>
      <c r="AQ4474" s="72">
        <v>0</v>
      </c>
      <c r="AR4474" s="72">
        <v>0</v>
      </c>
      <c r="AS4474" s="72"/>
      <c r="AT4474" s="72"/>
      <c r="AU4474" s="72"/>
      <c r="AV4474" s="72"/>
      <c r="AW4474" s="72"/>
      <c r="AX4474" s="72"/>
      <c r="AY4474" s="72"/>
      <c r="AZ4474" s="72"/>
    </row>
    <row r="4475" spans="1:52" x14ac:dyDescent="0.35">
      <c r="A4475" s="70" t="s">
        <v>2636</v>
      </c>
      <c r="B4475" s="70" t="s">
        <v>2579</v>
      </c>
      <c r="C4475" s="83"/>
      <c r="D4475" s="84"/>
      <c r="E4475" s="85"/>
      <c r="F4475" s="86"/>
      <c r="G4475" s="83"/>
      <c r="H4475" s="81"/>
      <c r="I4475" s="87"/>
      <c r="J4475" s="87"/>
      <c r="K4475" s="36"/>
      <c r="L4475" s="90"/>
      <c r="M4475" s="90"/>
      <c r="N4475" s="89"/>
      <c r="O4475" s="72" t="s">
        <v>217</v>
      </c>
      <c r="P4475" s="74">
        <v>42828.51635416667</v>
      </c>
      <c r="Q4475" s="72" t="s">
        <v>5681</v>
      </c>
      <c r="R4475" s="72"/>
      <c r="S4475" s="72"/>
      <c r="T4475" s="72"/>
      <c r="U4475" s="72"/>
      <c r="V4475" s="76" t="s">
        <v>10688</v>
      </c>
      <c r="W4475" s="74">
        <v>42828.51635416667</v>
      </c>
      <c r="X4475" s="76" t="s">
        <v>14147</v>
      </c>
      <c r="Y4475" s="72"/>
      <c r="Z4475" s="72"/>
      <c r="AA4475" s="78" t="s">
        <v>18104</v>
      </c>
      <c r="AB4475" s="72"/>
      <c r="AC4475" s="72" t="b">
        <v>0</v>
      </c>
      <c r="AD4475" s="72">
        <v>0</v>
      </c>
      <c r="AE4475" s="78" t="s">
        <v>230</v>
      </c>
      <c r="AF4475" s="72" t="b">
        <v>0</v>
      </c>
      <c r="AG4475" s="72" t="s">
        <v>344</v>
      </c>
      <c r="AH4475" s="72"/>
      <c r="AI4475" s="78" t="s">
        <v>230</v>
      </c>
      <c r="AJ4475" s="72" t="b">
        <v>0</v>
      </c>
      <c r="AK4475" s="72">
        <v>96</v>
      </c>
      <c r="AL4475" s="78" t="s">
        <v>18161</v>
      </c>
      <c r="AM4475" s="72" t="s">
        <v>243</v>
      </c>
      <c r="AN4475" s="72" t="b">
        <v>0</v>
      </c>
      <c r="AO4475" s="78" t="s">
        <v>18161</v>
      </c>
      <c r="AP4475" s="72" t="s">
        <v>179</v>
      </c>
      <c r="AQ4475" s="72">
        <v>0</v>
      </c>
      <c r="AR4475" s="72">
        <v>0</v>
      </c>
      <c r="AS4475" s="72"/>
      <c r="AT4475" s="72"/>
      <c r="AU4475" s="72"/>
      <c r="AV4475" s="72"/>
      <c r="AW4475" s="72"/>
      <c r="AX4475" s="72"/>
      <c r="AY4475" s="72"/>
      <c r="AZ4475" s="72"/>
    </row>
    <row r="4476" spans="1:52" x14ac:dyDescent="0.35">
      <c r="A4476" s="70" t="s">
        <v>2636</v>
      </c>
      <c r="B4476" s="70" t="s">
        <v>2580</v>
      </c>
      <c r="C4476" s="83"/>
      <c r="D4476" s="84"/>
      <c r="E4476" s="85"/>
      <c r="F4476" s="86"/>
      <c r="G4476" s="83"/>
      <c r="H4476" s="81"/>
      <c r="I4476" s="87"/>
      <c r="J4476" s="87"/>
      <c r="K4476" s="36"/>
      <c r="L4476" s="90"/>
      <c r="M4476" s="90"/>
      <c r="N4476" s="89"/>
      <c r="O4476" s="72" t="s">
        <v>217</v>
      </c>
      <c r="P4476" s="74">
        <v>42828.51635416667</v>
      </c>
      <c r="Q4476" s="72" t="s">
        <v>5681</v>
      </c>
      <c r="R4476" s="72"/>
      <c r="S4476" s="72"/>
      <c r="T4476" s="72"/>
      <c r="U4476" s="72"/>
      <c r="V4476" s="76" t="s">
        <v>10688</v>
      </c>
      <c r="W4476" s="74">
        <v>42828.51635416667</v>
      </c>
      <c r="X4476" s="76" t="s">
        <v>14147</v>
      </c>
      <c r="Y4476" s="72"/>
      <c r="Z4476" s="72"/>
      <c r="AA4476" s="78" t="s">
        <v>18104</v>
      </c>
      <c r="AB4476" s="72"/>
      <c r="AC4476" s="72" t="b">
        <v>0</v>
      </c>
      <c r="AD4476" s="72">
        <v>0</v>
      </c>
      <c r="AE4476" s="78" t="s">
        <v>230</v>
      </c>
      <c r="AF4476" s="72" t="b">
        <v>0</v>
      </c>
      <c r="AG4476" s="72" t="s">
        <v>344</v>
      </c>
      <c r="AH4476" s="72"/>
      <c r="AI4476" s="78" t="s">
        <v>230</v>
      </c>
      <c r="AJ4476" s="72" t="b">
        <v>0</v>
      </c>
      <c r="AK4476" s="72">
        <v>96</v>
      </c>
      <c r="AL4476" s="78" t="s">
        <v>18161</v>
      </c>
      <c r="AM4476" s="72" t="s">
        <v>243</v>
      </c>
      <c r="AN4476" s="72" t="b">
        <v>0</v>
      </c>
      <c r="AO4476" s="78" t="s">
        <v>18161</v>
      </c>
      <c r="AP4476" s="72" t="s">
        <v>179</v>
      </c>
      <c r="AQ4476" s="72">
        <v>0</v>
      </c>
      <c r="AR4476" s="72">
        <v>0</v>
      </c>
      <c r="AS4476" s="72"/>
      <c r="AT4476" s="72"/>
      <c r="AU4476" s="72"/>
      <c r="AV4476" s="72"/>
      <c r="AW4476" s="72"/>
      <c r="AX4476" s="72"/>
      <c r="AY4476" s="72"/>
      <c r="AZ4476" s="72"/>
    </row>
    <row r="4477" spans="1:52" x14ac:dyDescent="0.35">
      <c r="A4477" s="70" t="s">
        <v>2637</v>
      </c>
      <c r="B4477" s="70" t="s">
        <v>2908</v>
      </c>
      <c r="C4477" s="83"/>
      <c r="D4477" s="84"/>
      <c r="E4477" s="85"/>
      <c r="F4477" s="86"/>
      <c r="G4477" s="83"/>
      <c r="H4477" s="81"/>
      <c r="I4477" s="87"/>
      <c r="J4477" s="87"/>
      <c r="K4477" s="36"/>
      <c r="L4477" s="90"/>
      <c r="M4477" s="90"/>
      <c r="N4477" s="89"/>
      <c r="O4477" s="72" t="s">
        <v>217</v>
      </c>
      <c r="P4477" s="74">
        <v>42828.51635416667</v>
      </c>
      <c r="Q4477" s="72" t="s">
        <v>5681</v>
      </c>
      <c r="R4477" s="72"/>
      <c r="S4477" s="72"/>
      <c r="T4477" s="72"/>
      <c r="U4477" s="72"/>
      <c r="V4477" s="76" t="s">
        <v>10689</v>
      </c>
      <c r="W4477" s="74">
        <v>42828.51635416667</v>
      </c>
      <c r="X4477" s="76" t="s">
        <v>14148</v>
      </c>
      <c r="Y4477" s="72"/>
      <c r="Z4477" s="72"/>
      <c r="AA4477" s="78" t="s">
        <v>18105</v>
      </c>
      <c r="AB4477" s="72"/>
      <c r="AC4477" s="72" t="b">
        <v>0</v>
      </c>
      <c r="AD4477" s="72">
        <v>0</v>
      </c>
      <c r="AE4477" s="78" t="s">
        <v>230</v>
      </c>
      <c r="AF4477" s="72" t="b">
        <v>0</v>
      </c>
      <c r="AG4477" s="72" t="s">
        <v>344</v>
      </c>
      <c r="AH4477" s="72"/>
      <c r="AI4477" s="78" t="s">
        <v>230</v>
      </c>
      <c r="AJ4477" s="72" t="b">
        <v>0</v>
      </c>
      <c r="AK4477" s="72">
        <v>96</v>
      </c>
      <c r="AL4477" s="78" t="s">
        <v>18161</v>
      </c>
      <c r="AM4477" s="72" t="s">
        <v>243</v>
      </c>
      <c r="AN4477" s="72" t="b">
        <v>0</v>
      </c>
      <c r="AO4477" s="78" t="s">
        <v>18161</v>
      </c>
      <c r="AP4477" s="72" t="s">
        <v>179</v>
      </c>
      <c r="AQ4477" s="72">
        <v>0</v>
      </c>
      <c r="AR4477" s="72">
        <v>0</v>
      </c>
      <c r="AS4477" s="72"/>
      <c r="AT4477" s="72"/>
      <c r="AU4477" s="72"/>
      <c r="AV4477" s="72"/>
      <c r="AW4477" s="72"/>
      <c r="AX4477" s="72"/>
      <c r="AY4477" s="72"/>
      <c r="AZ4477" s="72"/>
    </row>
    <row r="4478" spans="1:52" x14ac:dyDescent="0.35">
      <c r="A4478" s="70" t="s">
        <v>2637</v>
      </c>
      <c r="B4478" s="70" t="s">
        <v>2909</v>
      </c>
      <c r="C4478" s="83"/>
      <c r="D4478" s="84"/>
      <c r="E4478" s="85"/>
      <c r="F4478" s="86"/>
      <c r="G4478" s="83"/>
      <c r="H4478" s="81"/>
      <c r="I4478" s="87"/>
      <c r="J4478" s="87"/>
      <c r="K4478" s="36"/>
      <c r="L4478" s="90"/>
      <c r="M4478" s="90"/>
      <c r="N4478" s="89"/>
      <c r="O4478" s="72" t="s">
        <v>217</v>
      </c>
      <c r="P4478" s="74">
        <v>42828.51635416667</v>
      </c>
      <c r="Q4478" s="72" t="s">
        <v>5681</v>
      </c>
      <c r="R4478" s="72"/>
      <c r="S4478" s="72"/>
      <c r="T4478" s="72"/>
      <c r="U4478" s="72"/>
      <c r="V4478" s="76" t="s">
        <v>10689</v>
      </c>
      <c r="W4478" s="74">
        <v>42828.51635416667</v>
      </c>
      <c r="X4478" s="76" t="s">
        <v>14148</v>
      </c>
      <c r="Y4478" s="72"/>
      <c r="Z4478" s="72"/>
      <c r="AA4478" s="78" t="s">
        <v>18105</v>
      </c>
      <c r="AB4478" s="72"/>
      <c r="AC4478" s="72" t="b">
        <v>0</v>
      </c>
      <c r="AD4478" s="72">
        <v>0</v>
      </c>
      <c r="AE4478" s="78" t="s">
        <v>230</v>
      </c>
      <c r="AF4478" s="72" t="b">
        <v>0</v>
      </c>
      <c r="AG4478" s="72" t="s">
        <v>344</v>
      </c>
      <c r="AH4478" s="72"/>
      <c r="AI4478" s="78" t="s">
        <v>230</v>
      </c>
      <c r="AJ4478" s="72" t="b">
        <v>0</v>
      </c>
      <c r="AK4478" s="72">
        <v>96</v>
      </c>
      <c r="AL4478" s="78" t="s">
        <v>18161</v>
      </c>
      <c r="AM4478" s="72" t="s">
        <v>243</v>
      </c>
      <c r="AN4478" s="72" t="b">
        <v>0</v>
      </c>
      <c r="AO4478" s="78" t="s">
        <v>18161</v>
      </c>
      <c r="AP4478" s="72" t="s">
        <v>179</v>
      </c>
      <c r="AQ4478" s="72">
        <v>0</v>
      </c>
      <c r="AR4478" s="72">
        <v>0</v>
      </c>
      <c r="AS4478" s="72"/>
      <c r="AT4478" s="72"/>
      <c r="AU4478" s="72"/>
      <c r="AV4478" s="72"/>
      <c r="AW4478" s="72"/>
      <c r="AX4478" s="72"/>
      <c r="AY4478" s="72"/>
      <c r="AZ4478" s="72"/>
    </row>
    <row r="4479" spans="1:52" x14ac:dyDescent="0.35">
      <c r="A4479" s="70" t="s">
        <v>2637</v>
      </c>
      <c r="B4479" s="70" t="s">
        <v>2910</v>
      </c>
      <c r="C4479" s="83"/>
      <c r="D4479" s="84"/>
      <c r="E4479" s="85"/>
      <c r="F4479" s="86"/>
      <c r="G4479" s="83"/>
      <c r="H4479" s="81"/>
      <c r="I4479" s="87"/>
      <c r="J4479" s="87"/>
      <c r="K4479" s="36"/>
      <c r="L4479" s="90"/>
      <c r="M4479" s="90"/>
      <c r="N4479" s="89"/>
      <c r="O4479" s="72" t="s">
        <v>217</v>
      </c>
      <c r="P4479" s="74">
        <v>42828.51635416667</v>
      </c>
      <c r="Q4479" s="72" t="s">
        <v>5681</v>
      </c>
      <c r="R4479" s="72"/>
      <c r="S4479" s="72"/>
      <c r="T4479" s="72"/>
      <c r="U4479" s="72"/>
      <c r="V4479" s="76" t="s">
        <v>10689</v>
      </c>
      <c r="W4479" s="74">
        <v>42828.51635416667</v>
      </c>
      <c r="X4479" s="76" t="s">
        <v>14148</v>
      </c>
      <c r="Y4479" s="72"/>
      <c r="Z4479" s="72"/>
      <c r="AA4479" s="78" t="s">
        <v>18105</v>
      </c>
      <c r="AB4479" s="72"/>
      <c r="AC4479" s="72" t="b">
        <v>0</v>
      </c>
      <c r="AD4479" s="72">
        <v>0</v>
      </c>
      <c r="AE4479" s="78" t="s">
        <v>230</v>
      </c>
      <c r="AF4479" s="72" t="b">
        <v>0</v>
      </c>
      <c r="AG4479" s="72" t="s">
        <v>344</v>
      </c>
      <c r="AH4479" s="72"/>
      <c r="AI4479" s="78" t="s">
        <v>230</v>
      </c>
      <c r="AJ4479" s="72" t="b">
        <v>0</v>
      </c>
      <c r="AK4479" s="72">
        <v>96</v>
      </c>
      <c r="AL4479" s="78" t="s">
        <v>18161</v>
      </c>
      <c r="AM4479" s="72" t="s">
        <v>243</v>
      </c>
      <c r="AN4479" s="72" t="b">
        <v>0</v>
      </c>
      <c r="AO4479" s="78" t="s">
        <v>18161</v>
      </c>
      <c r="AP4479" s="72" t="s">
        <v>179</v>
      </c>
      <c r="AQ4479" s="72">
        <v>0</v>
      </c>
      <c r="AR4479" s="72">
        <v>0</v>
      </c>
      <c r="AS4479" s="72"/>
      <c r="AT4479" s="72"/>
      <c r="AU4479" s="72"/>
      <c r="AV4479" s="72"/>
      <c r="AW4479" s="72"/>
      <c r="AX4479" s="72"/>
      <c r="AY4479" s="72"/>
      <c r="AZ4479" s="72"/>
    </row>
    <row r="4480" spans="1:52" x14ac:dyDescent="0.35">
      <c r="A4480" s="70" t="s">
        <v>2637</v>
      </c>
      <c r="B4480" s="70" t="s">
        <v>2691</v>
      </c>
      <c r="C4480" s="83"/>
      <c r="D4480" s="84"/>
      <c r="E4480" s="85"/>
      <c r="F4480" s="86"/>
      <c r="G4480" s="83"/>
      <c r="H4480" s="81"/>
      <c r="I4480" s="87"/>
      <c r="J4480" s="87"/>
      <c r="K4480" s="36"/>
      <c r="L4480" s="90"/>
      <c r="M4480" s="90"/>
      <c r="N4480" s="89"/>
      <c r="O4480" s="72" t="s">
        <v>217</v>
      </c>
      <c r="P4480" s="74">
        <v>42828.51635416667</v>
      </c>
      <c r="Q4480" s="72" t="s">
        <v>5681</v>
      </c>
      <c r="R4480" s="72"/>
      <c r="S4480" s="72"/>
      <c r="T4480" s="72"/>
      <c r="U4480" s="72"/>
      <c r="V4480" s="76" t="s">
        <v>10689</v>
      </c>
      <c r="W4480" s="74">
        <v>42828.51635416667</v>
      </c>
      <c r="X4480" s="76" t="s">
        <v>14148</v>
      </c>
      <c r="Y4480" s="72"/>
      <c r="Z4480" s="72"/>
      <c r="AA4480" s="78" t="s">
        <v>18105</v>
      </c>
      <c r="AB4480" s="72"/>
      <c r="AC4480" s="72" t="b">
        <v>0</v>
      </c>
      <c r="AD4480" s="72">
        <v>0</v>
      </c>
      <c r="AE4480" s="78" t="s">
        <v>230</v>
      </c>
      <c r="AF4480" s="72" t="b">
        <v>0</v>
      </c>
      <c r="AG4480" s="72" t="s">
        <v>344</v>
      </c>
      <c r="AH4480" s="72"/>
      <c r="AI4480" s="78" t="s">
        <v>230</v>
      </c>
      <c r="AJ4480" s="72" t="b">
        <v>0</v>
      </c>
      <c r="AK4480" s="72">
        <v>96</v>
      </c>
      <c r="AL4480" s="78" t="s">
        <v>18161</v>
      </c>
      <c r="AM4480" s="72" t="s">
        <v>243</v>
      </c>
      <c r="AN4480" s="72" t="b">
        <v>0</v>
      </c>
      <c r="AO4480" s="78" t="s">
        <v>18161</v>
      </c>
      <c r="AP4480" s="72" t="s">
        <v>179</v>
      </c>
      <c r="AQ4480" s="72">
        <v>0</v>
      </c>
      <c r="AR4480" s="72">
        <v>0</v>
      </c>
      <c r="AS4480" s="72"/>
      <c r="AT4480" s="72"/>
      <c r="AU4480" s="72"/>
      <c r="AV4480" s="72"/>
      <c r="AW4480" s="72"/>
      <c r="AX4480" s="72"/>
      <c r="AY4480" s="72"/>
      <c r="AZ4480" s="72"/>
    </row>
    <row r="4481" spans="1:52" x14ac:dyDescent="0.35">
      <c r="A4481" s="70" t="s">
        <v>2637</v>
      </c>
      <c r="B4481" s="70" t="s">
        <v>2911</v>
      </c>
      <c r="C4481" s="83"/>
      <c r="D4481" s="84"/>
      <c r="E4481" s="85"/>
      <c r="F4481" s="86"/>
      <c r="G4481" s="83"/>
      <c r="H4481" s="81"/>
      <c r="I4481" s="87"/>
      <c r="J4481" s="87"/>
      <c r="K4481" s="36"/>
      <c r="L4481" s="90"/>
      <c r="M4481" s="90"/>
      <c r="N4481" s="89"/>
      <c r="O4481" s="72" t="s">
        <v>217</v>
      </c>
      <c r="P4481" s="74">
        <v>42828.51635416667</v>
      </c>
      <c r="Q4481" s="72" t="s">
        <v>5681</v>
      </c>
      <c r="R4481" s="72"/>
      <c r="S4481" s="72"/>
      <c r="T4481" s="72"/>
      <c r="U4481" s="72"/>
      <c r="V4481" s="76" t="s">
        <v>10689</v>
      </c>
      <c r="W4481" s="74">
        <v>42828.51635416667</v>
      </c>
      <c r="X4481" s="76" t="s">
        <v>14148</v>
      </c>
      <c r="Y4481" s="72"/>
      <c r="Z4481" s="72"/>
      <c r="AA4481" s="78" t="s">
        <v>18105</v>
      </c>
      <c r="AB4481" s="72"/>
      <c r="AC4481" s="72" t="b">
        <v>0</v>
      </c>
      <c r="AD4481" s="72">
        <v>0</v>
      </c>
      <c r="AE4481" s="78" t="s">
        <v>230</v>
      </c>
      <c r="AF4481" s="72" t="b">
        <v>0</v>
      </c>
      <c r="AG4481" s="72" t="s">
        <v>344</v>
      </c>
      <c r="AH4481" s="72"/>
      <c r="AI4481" s="78" t="s">
        <v>230</v>
      </c>
      <c r="AJ4481" s="72" t="b">
        <v>0</v>
      </c>
      <c r="AK4481" s="72">
        <v>96</v>
      </c>
      <c r="AL4481" s="78" t="s">
        <v>18161</v>
      </c>
      <c r="AM4481" s="72" t="s">
        <v>243</v>
      </c>
      <c r="AN4481" s="72" t="b">
        <v>0</v>
      </c>
      <c r="AO4481" s="78" t="s">
        <v>18161</v>
      </c>
      <c r="AP4481" s="72" t="s">
        <v>179</v>
      </c>
      <c r="AQ4481" s="72">
        <v>0</v>
      </c>
      <c r="AR4481" s="72">
        <v>0</v>
      </c>
      <c r="AS4481" s="72"/>
      <c r="AT4481" s="72"/>
      <c r="AU4481" s="72"/>
      <c r="AV4481" s="72"/>
      <c r="AW4481" s="72"/>
      <c r="AX4481" s="72"/>
      <c r="AY4481" s="72"/>
      <c r="AZ4481" s="72"/>
    </row>
    <row r="4482" spans="1:52" x14ac:dyDescent="0.35">
      <c r="A4482" s="70" t="s">
        <v>2637</v>
      </c>
      <c r="B4482" s="70" t="s">
        <v>2912</v>
      </c>
      <c r="C4482" s="83"/>
      <c r="D4482" s="84"/>
      <c r="E4482" s="85"/>
      <c r="F4482" s="86"/>
      <c r="G4482" s="83"/>
      <c r="H4482" s="81"/>
      <c r="I4482" s="87"/>
      <c r="J4482" s="87"/>
      <c r="K4482" s="36"/>
      <c r="L4482" s="90"/>
      <c r="M4482" s="90"/>
      <c r="N4482" s="89"/>
      <c r="O4482" s="72" t="s">
        <v>217</v>
      </c>
      <c r="P4482" s="74">
        <v>42828.51635416667</v>
      </c>
      <c r="Q4482" s="72" t="s">
        <v>5681</v>
      </c>
      <c r="R4482" s="72"/>
      <c r="S4482" s="72"/>
      <c r="T4482" s="72"/>
      <c r="U4482" s="72"/>
      <c r="V4482" s="76" t="s">
        <v>10689</v>
      </c>
      <c r="W4482" s="74">
        <v>42828.51635416667</v>
      </c>
      <c r="X4482" s="76" t="s">
        <v>14148</v>
      </c>
      <c r="Y4482" s="72"/>
      <c r="Z4482" s="72"/>
      <c r="AA4482" s="78" t="s">
        <v>18105</v>
      </c>
      <c r="AB4482" s="72"/>
      <c r="AC4482" s="72" t="b">
        <v>0</v>
      </c>
      <c r="AD4482" s="72">
        <v>0</v>
      </c>
      <c r="AE4482" s="78" t="s">
        <v>230</v>
      </c>
      <c r="AF4482" s="72" t="b">
        <v>0</v>
      </c>
      <c r="AG4482" s="72" t="s">
        <v>344</v>
      </c>
      <c r="AH4482" s="72"/>
      <c r="AI4482" s="78" t="s">
        <v>230</v>
      </c>
      <c r="AJ4482" s="72" t="b">
        <v>0</v>
      </c>
      <c r="AK4482" s="72">
        <v>96</v>
      </c>
      <c r="AL4482" s="78" t="s">
        <v>18161</v>
      </c>
      <c r="AM4482" s="72" t="s">
        <v>243</v>
      </c>
      <c r="AN4482" s="72" t="b">
        <v>0</v>
      </c>
      <c r="AO4482" s="78" t="s">
        <v>18161</v>
      </c>
      <c r="AP4482" s="72" t="s">
        <v>179</v>
      </c>
      <c r="AQ4482" s="72">
        <v>0</v>
      </c>
      <c r="AR4482" s="72">
        <v>0</v>
      </c>
      <c r="AS4482" s="72"/>
      <c r="AT4482" s="72"/>
      <c r="AU4482" s="72"/>
      <c r="AV4482" s="72"/>
      <c r="AW4482" s="72"/>
      <c r="AX4482" s="72"/>
      <c r="AY4482" s="72"/>
      <c r="AZ4482" s="72"/>
    </row>
    <row r="4483" spans="1:52" x14ac:dyDescent="0.35">
      <c r="A4483" s="70" t="s">
        <v>2637</v>
      </c>
      <c r="B4483" s="70" t="s">
        <v>2913</v>
      </c>
      <c r="C4483" s="83"/>
      <c r="D4483" s="84"/>
      <c r="E4483" s="85"/>
      <c r="F4483" s="86"/>
      <c r="G4483" s="83"/>
      <c r="H4483" s="81"/>
      <c r="I4483" s="87"/>
      <c r="J4483" s="87"/>
      <c r="K4483" s="36"/>
      <c r="L4483" s="90"/>
      <c r="M4483" s="90"/>
      <c r="N4483" s="89"/>
      <c r="O4483" s="72" t="s">
        <v>217</v>
      </c>
      <c r="P4483" s="74">
        <v>42828.51635416667</v>
      </c>
      <c r="Q4483" s="72" t="s">
        <v>5681</v>
      </c>
      <c r="R4483" s="72"/>
      <c r="S4483" s="72"/>
      <c r="T4483" s="72"/>
      <c r="U4483" s="72"/>
      <c r="V4483" s="76" t="s">
        <v>10689</v>
      </c>
      <c r="W4483" s="74">
        <v>42828.51635416667</v>
      </c>
      <c r="X4483" s="76" t="s">
        <v>14148</v>
      </c>
      <c r="Y4483" s="72"/>
      <c r="Z4483" s="72"/>
      <c r="AA4483" s="78" t="s">
        <v>18105</v>
      </c>
      <c r="AB4483" s="72"/>
      <c r="AC4483" s="72" t="b">
        <v>0</v>
      </c>
      <c r="AD4483" s="72">
        <v>0</v>
      </c>
      <c r="AE4483" s="78" t="s">
        <v>230</v>
      </c>
      <c r="AF4483" s="72" t="b">
        <v>0</v>
      </c>
      <c r="AG4483" s="72" t="s">
        <v>344</v>
      </c>
      <c r="AH4483" s="72"/>
      <c r="AI4483" s="78" t="s">
        <v>230</v>
      </c>
      <c r="AJ4483" s="72" t="b">
        <v>0</v>
      </c>
      <c r="AK4483" s="72">
        <v>96</v>
      </c>
      <c r="AL4483" s="78" t="s">
        <v>18161</v>
      </c>
      <c r="AM4483" s="72" t="s">
        <v>243</v>
      </c>
      <c r="AN4483" s="72" t="b">
        <v>0</v>
      </c>
      <c r="AO4483" s="78" t="s">
        <v>18161</v>
      </c>
      <c r="AP4483" s="72" t="s">
        <v>179</v>
      </c>
      <c r="AQ4483" s="72">
        <v>0</v>
      </c>
      <c r="AR4483" s="72">
        <v>0</v>
      </c>
      <c r="AS4483" s="72"/>
      <c r="AT4483" s="72"/>
      <c r="AU4483" s="72"/>
      <c r="AV4483" s="72"/>
      <c r="AW4483" s="72"/>
      <c r="AX4483" s="72"/>
      <c r="AY4483" s="72"/>
      <c r="AZ4483" s="72"/>
    </row>
    <row r="4484" spans="1:52" x14ac:dyDescent="0.35">
      <c r="A4484" s="70" t="s">
        <v>2637</v>
      </c>
      <c r="B4484" s="70" t="s">
        <v>2579</v>
      </c>
      <c r="C4484" s="83"/>
      <c r="D4484" s="84"/>
      <c r="E4484" s="85"/>
      <c r="F4484" s="86"/>
      <c r="G4484" s="83"/>
      <c r="H4484" s="81"/>
      <c r="I4484" s="87"/>
      <c r="J4484" s="87"/>
      <c r="K4484" s="36"/>
      <c r="L4484" s="90"/>
      <c r="M4484" s="90"/>
      <c r="N4484" s="89"/>
      <c r="O4484" s="72" t="s">
        <v>217</v>
      </c>
      <c r="P4484" s="74">
        <v>42828.51635416667</v>
      </c>
      <c r="Q4484" s="72" t="s">
        <v>5681</v>
      </c>
      <c r="R4484" s="72"/>
      <c r="S4484" s="72"/>
      <c r="T4484" s="72"/>
      <c r="U4484" s="72"/>
      <c r="V4484" s="76" t="s">
        <v>10689</v>
      </c>
      <c r="W4484" s="74">
        <v>42828.51635416667</v>
      </c>
      <c r="X4484" s="76" t="s">
        <v>14148</v>
      </c>
      <c r="Y4484" s="72"/>
      <c r="Z4484" s="72"/>
      <c r="AA4484" s="78" t="s">
        <v>18105</v>
      </c>
      <c r="AB4484" s="72"/>
      <c r="AC4484" s="72" t="b">
        <v>0</v>
      </c>
      <c r="AD4484" s="72">
        <v>0</v>
      </c>
      <c r="AE4484" s="78" t="s">
        <v>230</v>
      </c>
      <c r="AF4484" s="72" t="b">
        <v>0</v>
      </c>
      <c r="AG4484" s="72" t="s">
        <v>344</v>
      </c>
      <c r="AH4484" s="72"/>
      <c r="AI4484" s="78" t="s">
        <v>230</v>
      </c>
      <c r="AJ4484" s="72" t="b">
        <v>0</v>
      </c>
      <c r="AK4484" s="72">
        <v>96</v>
      </c>
      <c r="AL4484" s="78" t="s">
        <v>18161</v>
      </c>
      <c r="AM4484" s="72" t="s">
        <v>243</v>
      </c>
      <c r="AN4484" s="72" t="b">
        <v>0</v>
      </c>
      <c r="AO4484" s="78" t="s">
        <v>18161</v>
      </c>
      <c r="AP4484" s="72" t="s">
        <v>179</v>
      </c>
      <c r="AQ4484" s="72">
        <v>0</v>
      </c>
      <c r="AR4484" s="72">
        <v>0</v>
      </c>
      <c r="AS4484" s="72"/>
      <c r="AT4484" s="72"/>
      <c r="AU4484" s="72"/>
      <c r="AV4484" s="72"/>
      <c r="AW4484" s="72"/>
      <c r="AX4484" s="72"/>
      <c r="AY4484" s="72"/>
      <c r="AZ4484" s="72"/>
    </row>
    <row r="4485" spans="1:52" x14ac:dyDescent="0.35">
      <c r="A4485" s="70" t="s">
        <v>2637</v>
      </c>
      <c r="B4485" s="70" t="s">
        <v>2580</v>
      </c>
      <c r="C4485" s="83"/>
      <c r="D4485" s="84"/>
      <c r="E4485" s="85"/>
      <c r="F4485" s="86"/>
      <c r="G4485" s="83"/>
      <c r="H4485" s="81"/>
      <c r="I4485" s="87"/>
      <c r="J4485" s="87"/>
      <c r="K4485" s="36"/>
      <c r="L4485" s="90"/>
      <c r="M4485" s="90"/>
      <c r="N4485" s="89"/>
      <c r="O4485" s="72" t="s">
        <v>217</v>
      </c>
      <c r="P4485" s="74">
        <v>42828.51635416667</v>
      </c>
      <c r="Q4485" s="72" t="s">
        <v>5681</v>
      </c>
      <c r="R4485" s="72"/>
      <c r="S4485" s="72"/>
      <c r="T4485" s="72"/>
      <c r="U4485" s="72"/>
      <c r="V4485" s="76" t="s">
        <v>10689</v>
      </c>
      <c r="W4485" s="74">
        <v>42828.51635416667</v>
      </c>
      <c r="X4485" s="76" t="s">
        <v>14148</v>
      </c>
      <c r="Y4485" s="72"/>
      <c r="Z4485" s="72"/>
      <c r="AA4485" s="78" t="s">
        <v>18105</v>
      </c>
      <c r="AB4485" s="72"/>
      <c r="AC4485" s="72" t="b">
        <v>0</v>
      </c>
      <c r="AD4485" s="72">
        <v>0</v>
      </c>
      <c r="AE4485" s="78" t="s">
        <v>230</v>
      </c>
      <c r="AF4485" s="72" t="b">
        <v>0</v>
      </c>
      <c r="AG4485" s="72" t="s">
        <v>344</v>
      </c>
      <c r="AH4485" s="72"/>
      <c r="AI4485" s="78" t="s">
        <v>230</v>
      </c>
      <c r="AJ4485" s="72" t="b">
        <v>0</v>
      </c>
      <c r="AK4485" s="72">
        <v>96</v>
      </c>
      <c r="AL4485" s="78" t="s">
        <v>18161</v>
      </c>
      <c r="AM4485" s="72" t="s">
        <v>243</v>
      </c>
      <c r="AN4485" s="72" t="b">
        <v>0</v>
      </c>
      <c r="AO4485" s="78" t="s">
        <v>18161</v>
      </c>
      <c r="AP4485" s="72" t="s">
        <v>179</v>
      </c>
      <c r="AQ4485" s="72">
        <v>0</v>
      </c>
      <c r="AR4485" s="72">
        <v>0</v>
      </c>
      <c r="AS4485" s="72"/>
      <c r="AT4485" s="72"/>
      <c r="AU4485" s="72"/>
      <c r="AV4485" s="72"/>
      <c r="AW4485" s="72"/>
      <c r="AX4485" s="72"/>
      <c r="AY4485" s="72"/>
      <c r="AZ4485" s="72"/>
    </row>
    <row r="4486" spans="1:52" x14ac:dyDescent="0.35">
      <c r="A4486" s="70" t="s">
        <v>2638</v>
      </c>
      <c r="B4486" s="70" t="s">
        <v>2908</v>
      </c>
      <c r="C4486" s="83"/>
      <c r="D4486" s="84"/>
      <c r="E4486" s="85"/>
      <c r="F4486" s="86"/>
      <c r="G4486" s="83"/>
      <c r="H4486" s="81"/>
      <c r="I4486" s="87"/>
      <c r="J4486" s="87"/>
      <c r="K4486" s="36"/>
      <c r="L4486" s="90"/>
      <c r="M4486" s="90"/>
      <c r="N4486" s="89"/>
      <c r="O4486" s="72" t="s">
        <v>217</v>
      </c>
      <c r="P4486" s="74">
        <v>42828.51635416667</v>
      </c>
      <c r="Q4486" s="72" t="s">
        <v>5681</v>
      </c>
      <c r="R4486" s="72"/>
      <c r="S4486" s="72"/>
      <c r="T4486" s="72"/>
      <c r="U4486" s="72"/>
      <c r="V4486" s="76" t="s">
        <v>10690</v>
      </c>
      <c r="W4486" s="74">
        <v>42828.51635416667</v>
      </c>
      <c r="X4486" s="76" t="s">
        <v>14149</v>
      </c>
      <c r="Y4486" s="72"/>
      <c r="Z4486" s="72"/>
      <c r="AA4486" s="78" t="s">
        <v>18106</v>
      </c>
      <c r="AB4486" s="72"/>
      <c r="AC4486" s="72" t="b">
        <v>0</v>
      </c>
      <c r="AD4486" s="72">
        <v>0</v>
      </c>
      <c r="AE4486" s="78" t="s">
        <v>230</v>
      </c>
      <c r="AF4486" s="72" t="b">
        <v>0</v>
      </c>
      <c r="AG4486" s="72" t="s">
        <v>344</v>
      </c>
      <c r="AH4486" s="72"/>
      <c r="AI4486" s="78" t="s">
        <v>230</v>
      </c>
      <c r="AJ4486" s="72" t="b">
        <v>0</v>
      </c>
      <c r="AK4486" s="72">
        <v>96</v>
      </c>
      <c r="AL4486" s="78" t="s">
        <v>18161</v>
      </c>
      <c r="AM4486" s="72" t="s">
        <v>243</v>
      </c>
      <c r="AN4486" s="72" t="b">
        <v>0</v>
      </c>
      <c r="AO4486" s="78" t="s">
        <v>18161</v>
      </c>
      <c r="AP4486" s="72" t="s">
        <v>179</v>
      </c>
      <c r="AQ4486" s="72">
        <v>0</v>
      </c>
      <c r="AR4486" s="72">
        <v>0</v>
      </c>
      <c r="AS4486" s="72"/>
      <c r="AT4486" s="72"/>
      <c r="AU4486" s="72"/>
      <c r="AV4486" s="72"/>
      <c r="AW4486" s="72"/>
      <c r="AX4486" s="72"/>
      <c r="AY4486" s="72"/>
      <c r="AZ4486" s="72"/>
    </row>
    <row r="4487" spans="1:52" x14ac:dyDescent="0.35">
      <c r="A4487" s="70" t="s">
        <v>2638</v>
      </c>
      <c r="B4487" s="70" t="s">
        <v>2909</v>
      </c>
      <c r="C4487" s="83"/>
      <c r="D4487" s="84"/>
      <c r="E4487" s="85"/>
      <c r="F4487" s="86"/>
      <c r="G4487" s="83"/>
      <c r="H4487" s="81"/>
      <c r="I4487" s="87"/>
      <c r="J4487" s="87"/>
      <c r="K4487" s="36"/>
      <c r="L4487" s="90"/>
      <c r="M4487" s="90"/>
      <c r="N4487" s="89"/>
      <c r="O4487" s="72" t="s">
        <v>217</v>
      </c>
      <c r="P4487" s="74">
        <v>42828.51635416667</v>
      </c>
      <c r="Q4487" s="72" t="s">
        <v>5681</v>
      </c>
      <c r="R4487" s="72"/>
      <c r="S4487" s="72"/>
      <c r="T4487" s="72"/>
      <c r="U4487" s="72"/>
      <c r="V4487" s="76" t="s">
        <v>10690</v>
      </c>
      <c r="W4487" s="74">
        <v>42828.51635416667</v>
      </c>
      <c r="X4487" s="76" t="s">
        <v>14149</v>
      </c>
      <c r="Y4487" s="72"/>
      <c r="Z4487" s="72"/>
      <c r="AA4487" s="78" t="s">
        <v>18106</v>
      </c>
      <c r="AB4487" s="72"/>
      <c r="AC4487" s="72" t="b">
        <v>0</v>
      </c>
      <c r="AD4487" s="72">
        <v>0</v>
      </c>
      <c r="AE4487" s="78" t="s">
        <v>230</v>
      </c>
      <c r="AF4487" s="72" t="b">
        <v>0</v>
      </c>
      <c r="AG4487" s="72" t="s">
        <v>344</v>
      </c>
      <c r="AH4487" s="72"/>
      <c r="AI4487" s="78" t="s">
        <v>230</v>
      </c>
      <c r="AJ4487" s="72" t="b">
        <v>0</v>
      </c>
      <c r="AK4487" s="72">
        <v>96</v>
      </c>
      <c r="AL4487" s="78" t="s">
        <v>18161</v>
      </c>
      <c r="AM4487" s="72" t="s">
        <v>243</v>
      </c>
      <c r="AN4487" s="72" t="b">
        <v>0</v>
      </c>
      <c r="AO4487" s="78" t="s">
        <v>18161</v>
      </c>
      <c r="AP4487" s="72" t="s">
        <v>179</v>
      </c>
      <c r="AQ4487" s="72">
        <v>0</v>
      </c>
      <c r="AR4487" s="72">
        <v>0</v>
      </c>
      <c r="AS4487" s="72"/>
      <c r="AT4487" s="72"/>
      <c r="AU4487" s="72"/>
      <c r="AV4487" s="72"/>
      <c r="AW4487" s="72"/>
      <c r="AX4487" s="72"/>
      <c r="AY4487" s="72"/>
      <c r="AZ4487" s="72"/>
    </row>
    <row r="4488" spans="1:52" x14ac:dyDescent="0.35">
      <c r="A4488" s="70" t="s">
        <v>2638</v>
      </c>
      <c r="B4488" s="70" t="s">
        <v>2910</v>
      </c>
      <c r="C4488" s="83"/>
      <c r="D4488" s="84"/>
      <c r="E4488" s="85"/>
      <c r="F4488" s="86"/>
      <c r="G4488" s="83"/>
      <c r="H4488" s="81"/>
      <c r="I4488" s="87"/>
      <c r="J4488" s="87"/>
      <c r="K4488" s="36"/>
      <c r="L4488" s="90"/>
      <c r="M4488" s="90"/>
      <c r="N4488" s="89"/>
      <c r="O4488" s="72" t="s">
        <v>217</v>
      </c>
      <c r="P4488" s="74">
        <v>42828.51635416667</v>
      </c>
      <c r="Q4488" s="72" t="s">
        <v>5681</v>
      </c>
      <c r="R4488" s="72"/>
      <c r="S4488" s="72"/>
      <c r="T4488" s="72"/>
      <c r="U4488" s="72"/>
      <c r="V4488" s="76" t="s">
        <v>10690</v>
      </c>
      <c r="W4488" s="74">
        <v>42828.51635416667</v>
      </c>
      <c r="X4488" s="76" t="s">
        <v>14149</v>
      </c>
      <c r="Y4488" s="72"/>
      <c r="Z4488" s="72"/>
      <c r="AA4488" s="78" t="s">
        <v>18106</v>
      </c>
      <c r="AB4488" s="72"/>
      <c r="AC4488" s="72" t="b">
        <v>0</v>
      </c>
      <c r="AD4488" s="72">
        <v>0</v>
      </c>
      <c r="AE4488" s="78" t="s">
        <v>230</v>
      </c>
      <c r="AF4488" s="72" t="b">
        <v>0</v>
      </c>
      <c r="AG4488" s="72" t="s">
        <v>344</v>
      </c>
      <c r="AH4488" s="72"/>
      <c r="AI4488" s="78" t="s">
        <v>230</v>
      </c>
      <c r="AJ4488" s="72" t="b">
        <v>0</v>
      </c>
      <c r="AK4488" s="72">
        <v>96</v>
      </c>
      <c r="AL4488" s="78" t="s">
        <v>18161</v>
      </c>
      <c r="AM4488" s="72" t="s">
        <v>243</v>
      </c>
      <c r="AN4488" s="72" t="b">
        <v>0</v>
      </c>
      <c r="AO4488" s="78" t="s">
        <v>18161</v>
      </c>
      <c r="AP4488" s="72" t="s">
        <v>179</v>
      </c>
      <c r="AQ4488" s="72">
        <v>0</v>
      </c>
      <c r="AR4488" s="72">
        <v>0</v>
      </c>
      <c r="AS4488" s="72"/>
      <c r="AT4488" s="72"/>
      <c r="AU4488" s="72"/>
      <c r="AV4488" s="72"/>
      <c r="AW4488" s="72"/>
      <c r="AX4488" s="72"/>
      <c r="AY4488" s="72"/>
      <c r="AZ4488" s="72"/>
    </row>
    <row r="4489" spans="1:52" x14ac:dyDescent="0.35">
      <c r="A4489" s="70" t="s">
        <v>2638</v>
      </c>
      <c r="B4489" s="70" t="s">
        <v>2691</v>
      </c>
      <c r="C4489" s="83"/>
      <c r="D4489" s="84"/>
      <c r="E4489" s="85"/>
      <c r="F4489" s="86"/>
      <c r="G4489" s="83"/>
      <c r="H4489" s="81"/>
      <c r="I4489" s="87"/>
      <c r="J4489" s="87"/>
      <c r="K4489" s="36"/>
      <c r="L4489" s="90"/>
      <c r="M4489" s="90"/>
      <c r="N4489" s="89"/>
      <c r="O4489" s="72" t="s">
        <v>217</v>
      </c>
      <c r="P4489" s="74">
        <v>42828.51635416667</v>
      </c>
      <c r="Q4489" s="72" t="s">
        <v>5681</v>
      </c>
      <c r="R4489" s="72"/>
      <c r="S4489" s="72"/>
      <c r="T4489" s="72"/>
      <c r="U4489" s="72"/>
      <c r="V4489" s="76" t="s">
        <v>10690</v>
      </c>
      <c r="W4489" s="74">
        <v>42828.51635416667</v>
      </c>
      <c r="X4489" s="76" t="s">
        <v>14149</v>
      </c>
      <c r="Y4489" s="72"/>
      <c r="Z4489" s="72"/>
      <c r="AA4489" s="78" t="s">
        <v>18106</v>
      </c>
      <c r="AB4489" s="72"/>
      <c r="AC4489" s="72" t="b">
        <v>0</v>
      </c>
      <c r="AD4489" s="72">
        <v>0</v>
      </c>
      <c r="AE4489" s="78" t="s">
        <v>230</v>
      </c>
      <c r="AF4489" s="72" t="b">
        <v>0</v>
      </c>
      <c r="AG4489" s="72" t="s">
        <v>344</v>
      </c>
      <c r="AH4489" s="72"/>
      <c r="AI4489" s="78" t="s">
        <v>230</v>
      </c>
      <c r="AJ4489" s="72" t="b">
        <v>0</v>
      </c>
      <c r="AK4489" s="72">
        <v>96</v>
      </c>
      <c r="AL4489" s="78" t="s">
        <v>18161</v>
      </c>
      <c r="AM4489" s="72" t="s">
        <v>243</v>
      </c>
      <c r="AN4489" s="72" t="b">
        <v>0</v>
      </c>
      <c r="AO4489" s="78" t="s">
        <v>18161</v>
      </c>
      <c r="AP4489" s="72" t="s">
        <v>179</v>
      </c>
      <c r="AQ4489" s="72">
        <v>0</v>
      </c>
      <c r="AR4489" s="72">
        <v>0</v>
      </c>
      <c r="AS4489" s="72"/>
      <c r="AT4489" s="72"/>
      <c r="AU4489" s="72"/>
      <c r="AV4489" s="72"/>
      <c r="AW4489" s="72"/>
      <c r="AX4489" s="72"/>
      <c r="AY4489" s="72"/>
      <c r="AZ4489" s="72"/>
    </row>
    <row r="4490" spans="1:52" x14ac:dyDescent="0.35">
      <c r="A4490" s="70" t="s">
        <v>2638</v>
      </c>
      <c r="B4490" s="70" t="s">
        <v>2911</v>
      </c>
      <c r="C4490" s="83"/>
      <c r="D4490" s="84"/>
      <c r="E4490" s="85"/>
      <c r="F4490" s="86"/>
      <c r="G4490" s="83"/>
      <c r="H4490" s="81"/>
      <c r="I4490" s="87"/>
      <c r="J4490" s="87"/>
      <c r="K4490" s="36"/>
      <c r="L4490" s="90"/>
      <c r="M4490" s="90"/>
      <c r="N4490" s="89"/>
      <c r="O4490" s="72" t="s">
        <v>217</v>
      </c>
      <c r="P4490" s="74">
        <v>42828.51635416667</v>
      </c>
      <c r="Q4490" s="72" t="s">
        <v>5681</v>
      </c>
      <c r="R4490" s="72"/>
      <c r="S4490" s="72"/>
      <c r="T4490" s="72"/>
      <c r="U4490" s="72"/>
      <c r="V4490" s="76" t="s">
        <v>10690</v>
      </c>
      <c r="W4490" s="74">
        <v>42828.51635416667</v>
      </c>
      <c r="X4490" s="76" t="s">
        <v>14149</v>
      </c>
      <c r="Y4490" s="72"/>
      <c r="Z4490" s="72"/>
      <c r="AA4490" s="78" t="s">
        <v>18106</v>
      </c>
      <c r="AB4490" s="72"/>
      <c r="AC4490" s="72" t="b">
        <v>0</v>
      </c>
      <c r="AD4490" s="72">
        <v>0</v>
      </c>
      <c r="AE4490" s="78" t="s">
        <v>230</v>
      </c>
      <c r="AF4490" s="72" t="b">
        <v>0</v>
      </c>
      <c r="AG4490" s="72" t="s">
        <v>344</v>
      </c>
      <c r="AH4490" s="72"/>
      <c r="AI4490" s="78" t="s">
        <v>230</v>
      </c>
      <c r="AJ4490" s="72" t="b">
        <v>0</v>
      </c>
      <c r="AK4490" s="72">
        <v>96</v>
      </c>
      <c r="AL4490" s="78" t="s">
        <v>18161</v>
      </c>
      <c r="AM4490" s="72" t="s">
        <v>243</v>
      </c>
      <c r="AN4490" s="72" t="b">
        <v>0</v>
      </c>
      <c r="AO4490" s="78" t="s">
        <v>18161</v>
      </c>
      <c r="AP4490" s="72" t="s">
        <v>179</v>
      </c>
      <c r="AQ4490" s="72">
        <v>0</v>
      </c>
      <c r="AR4490" s="72">
        <v>0</v>
      </c>
      <c r="AS4490" s="72"/>
      <c r="AT4490" s="72"/>
      <c r="AU4490" s="72"/>
      <c r="AV4490" s="72"/>
      <c r="AW4490" s="72"/>
      <c r="AX4490" s="72"/>
      <c r="AY4490" s="72"/>
      <c r="AZ4490" s="72"/>
    </row>
    <row r="4491" spans="1:52" x14ac:dyDescent="0.35">
      <c r="A4491" s="70" t="s">
        <v>2638</v>
      </c>
      <c r="B4491" s="70" t="s">
        <v>2912</v>
      </c>
      <c r="C4491" s="83"/>
      <c r="D4491" s="84"/>
      <c r="E4491" s="85"/>
      <c r="F4491" s="86"/>
      <c r="G4491" s="83"/>
      <c r="H4491" s="81"/>
      <c r="I4491" s="87"/>
      <c r="J4491" s="87"/>
      <c r="K4491" s="36"/>
      <c r="L4491" s="90"/>
      <c r="M4491" s="90"/>
      <c r="N4491" s="89"/>
      <c r="O4491" s="72" t="s">
        <v>217</v>
      </c>
      <c r="P4491" s="74">
        <v>42828.51635416667</v>
      </c>
      <c r="Q4491" s="72" t="s">
        <v>5681</v>
      </c>
      <c r="R4491" s="72"/>
      <c r="S4491" s="72"/>
      <c r="T4491" s="72"/>
      <c r="U4491" s="72"/>
      <c r="V4491" s="76" t="s">
        <v>10690</v>
      </c>
      <c r="W4491" s="74">
        <v>42828.51635416667</v>
      </c>
      <c r="X4491" s="76" t="s">
        <v>14149</v>
      </c>
      <c r="Y4491" s="72"/>
      <c r="Z4491" s="72"/>
      <c r="AA4491" s="78" t="s">
        <v>18106</v>
      </c>
      <c r="AB4491" s="72"/>
      <c r="AC4491" s="72" t="b">
        <v>0</v>
      </c>
      <c r="AD4491" s="72">
        <v>0</v>
      </c>
      <c r="AE4491" s="78" t="s">
        <v>230</v>
      </c>
      <c r="AF4491" s="72" t="b">
        <v>0</v>
      </c>
      <c r="AG4491" s="72" t="s">
        <v>344</v>
      </c>
      <c r="AH4491" s="72"/>
      <c r="AI4491" s="78" t="s">
        <v>230</v>
      </c>
      <c r="AJ4491" s="72" t="b">
        <v>0</v>
      </c>
      <c r="AK4491" s="72">
        <v>96</v>
      </c>
      <c r="AL4491" s="78" t="s">
        <v>18161</v>
      </c>
      <c r="AM4491" s="72" t="s">
        <v>243</v>
      </c>
      <c r="AN4491" s="72" t="b">
        <v>0</v>
      </c>
      <c r="AO4491" s="78" t="s">
        <v>18161</v>
      </c>
      <c r="AP4491" s="72" t="s">
        <v>179</v>
      </c>
      <c r="AQ4491" s="72">
        <v>0</v>
      </c>
      <c r="AR4491" s="72">
        <v>0</v>
      </c>
      <c r="AS4491" s="72"/>
      <c r="AT4491" s="72"/>
      <c r="AU4491" s="72"/>
      <c r="AV4491" s="72"/>
      <c r="AW4491" s="72"/>
      <c r="AX4491" s="72"/>
      <c r="AY4491" s="72"/>
      <c r="AZ4491" s="72"/>
    </row>
    <row r="4492" spans="1:52" x14ac:dyDescent="0.35">
      <c r="A4492" s="70" t="s">
        <v>2638</v>
      </c>
      <c r="B4492" s="70" t="s">
        <v>2913</v>
      </c>
      <c r="C4492" s="83"/>
      <c r="D4492" s="84"/>
      <c r="E4492" s="85"/>
      <c r="F4492" s="86"/>
      <c r="G4492" s="83"/>
      <c r="H4492" s="81"/>
      <c r="I4492" s="87"/>
      <c r="J4492" s="87"/>
      <c r="K4492" s="36"/>
      <c r="L4492" s="90"/>
      <c r="M4492" s="90"/>
      <c r="N4492" s="89"/>
      <c r="O4492" s="72" t="s">
        <v>217</v>
      </c>
      <c r="P4492" s="74">
        <v>42828.51635416667</v>
      </c>
      <c r="Q4492" s="72" t="s">
        <v>5681</v>
      </c>
      <c r="R4492" s="72"/>
      <c r="S4492" s="72"/>
      <c r="T4492" s="72"/>
      <c r="U4492" s="72"/>
      <c r="V4492" s="76" t="s">
        <v>10690</v>
      </c>
      <c r="W4492" s="74">
        <v>42828.51635416667</v>
      </c>
      <c r="X4492" s="76" t="s">
        <v>14149</v>
      </c>
      <c r="Y4492" s="72"/>
      <c r="Z4492" s="72"/>
      <c r="AA4492" s="78" t="s">
        <v>18106</v>
      </c>
      <c r="AB4492" s="72"/>
      <c r="AC4492" s="72" t="b">
        <v>0</v>
      </c>
      <c r="AD4492" s="72">
        <v>0</v>
      </c>
      <c r="AE4492" s="78" t="s">
        <v>230</v>
      </c>
      <c r="AF4492" s="72" t="b">
        <v>0</v>
      </c>
      <c r="AG4492" s="72" t="s">
        <v>344</v>
      </c>
      <c r="AH4492" s="72"/>
      <c r="AI4492" s="78" t="s">
        <v>230</v>
      </c>
      <c r="AJ4492" s="72" t="b">
        <v>0</v>
      </c>
      <c r="AK4492" s="72">
        <v>96</v>
      </c>
      <c r="AL4492" s="78" t="s">
        <v>18161</v>
      </c>
      <c r="AM4492" s="72" t="s">
        <v>243</v>
      </c>
      <c r="AN4492" s="72" t="b">
        <v>0</v>
      </c>
      <c r="AO4492" s="78" t="s">
        <v>18161</v>
      </c>
      <c r="AP4492" s="72" t="s">
        <v>179</v>
      </c>
      <c r="AQ4492" s="72">
        <v>0</v>
      </c>
      <c r="AR4492" s="72">
        <v>0</v>
      </c>
      <c r="AS4492" s="72"/>
      <c r="AT4492" s="72"/>
      <c r="AU4492" s="72"/>
      <c r="AV4492" s="72"/>
      <c r="AW4492" s="72"/>
      <c r="AX4492" s="72"/>
      <c r="AY4492" s="72"/>
      <c r="AZ4492" s="72"/>
    </row>
    <row r="4493" spans="1:52" x14ac:dyDescent="0.35">
      <c r="A4493" s="70" t="s">
        <v>2638</v>
      </c>
      <c r="B4493" s="70" t="s">
        <v>2579</v>
      </c>
      <c r="C4493" s="83"/>
      <c r="D4493" s="84"/>
      <c r="E4493" s="85"/>
      <c r="F4493" s="86"/>
      <c r="G4493" s="83"/>
      <c r="H4493" s="81"/>
      <c r="I4493" s="87"/>
      <c r="J4493" s="87"/>
      <c r="K4493" s="36"/>
      <c r="L4493" s="90"/>
      <c r="M4493" s="90"/>
      <c r="N4493" s="89"/>
      <c r="O4493" s="72" t="s">
        <v>217</v>
      </c>
      <c r="P4493" s="74">
        <v>42828.51635416667</v>
      </c>
      <c r="Q4493" s="72" t="s">
        <v>5681</v>
      </c>
      <c r="R4493" s="72"/>
      <c r="S4493" s="72"/>
      <c r="T4493" s="72"/>
      <c r="U4493" s="72"/>
      <c r="V4493" s="76" t="s">
        <v>10690</v>
      </c>
      <c r="W4493" s="74">
        <v>42828.51635416667</v>
      </c>
      <c r="X4493" s="76" t="s">
        <v>14149</v>
      </c>
      <c r="Y4493" s="72"/>
      <c r="Z4493" s="72"/>
      <c r="AA4493" s="78" t="s">
        <v>18106</v>
      </c>
      <c r="AB4493" s="72"/>
      <c r="AC4493" s="72" t="b">
        <v>0</v>
      </c>
      <c r="AD4493" s="72">
        <v>0</v>
      </c>
      <c r="AE4493" s="78" t="s">
        <v>230</v>
      </c>
      <c r="AF4493" s="72" t="b">
        <v>0</v>
      </c>
      <c r="AG4493" s="72" t="s">
        <v>344</v>
      </c>
      <c r="AH4493" s="72"/>
      <c r="AI4493" s="78" t="s">
        <v>230</v>
      </c>
      <c r="AJ4493" s="72" t="b">
        <v>0</v>
      </c>
      <c r="AK4493" s="72">
        <v>96</v>
      </c>
      <c r="AL4493" s="78" t="s">
        <v>18161</v>
      </c>
      <c r="AM4493" s="72" t="s">
        <v>243</v>
      </c>
      <c r="AN4493" s="72" t="b">
        <v>0</v>
      </c>
      <c r="AO4493" s="78" t="s">
        <v>18161</v>
      </c>
      <c r="AP4493" s="72" t="s">
        <v>179</v>
      </c>
      <c r="AQ4493" s="72">
        <v>0</v>
      </c>
      <c r="AR4493" s="72">
        <v>0</v>
      </c>
      <c r="AS4493" s="72"/>
      <c r="AT4493" s="72"/>
      <c r="AU4493" s="72"/>
      <c r="AV4493" s="72"/>
      <c r="AW4493" s="72"/>
      <c r="AX4493" s="72"/>
      <c r="AY4493" s="72"/>
      <c r="AZ4493" s="72"/>
    </row>
    <row r="4494" spans="1:52" x14ac:dyDescent="0.35">
      <c r="A4494" s="70" t="s">
        <v>2638</v>
      </c>
      <c r="B4494" s="70" t="s">
        <v>2580</v>
      </c>
      <c r="C4494" s="83"/>
      <c r="D4494" s="84"/>
      <c r="E4494" s="85"/>
      <c r="F4494" s="86"/>
      <c r="G4494" s="83"/>
      <c r="H4494" s="81"/>
      <c r="I4494" s="87"/>
      <c r="J4494" s="87"/>
      <c r="K4494" s="36"/>
      <c r="L4494" s="90"/>
      <c r="M4494" s="90"/>
      <c r="N4494" s="89"/>
      <c r="O4494" s="72" t="s">
        <v>217</v>
      </c>
      <c r="P4494" s="74">
        <v>42828.51635416667</v>
      </c>
      <c r="Q4494" s="72" t="s">
        <v>5681</v>
      </c>
      <c r="R4494" s="72"/>
      <c r="S4494" s="72"/>
      <c r="T4494" s="72"/>
      <c r="U4494" s="72"/>
      <c r="V4494" s="76" t="s">
        <v>10690</v>
      </c>
      <c r="W4494" s="74">
        <v>42828.51635416667</v>
      </c>
      <c r="X4494" s="76" t="s">
        <v>14149</v>
      </c>
      <c r="Y4494" s="72"/>
      <c r="Z4494" s="72"/>
      <c r="AA4494" s="78" t="s">
        <v>18106</v>
      </c>
      <c r="AB4494" s="72"/>
      <c r="AC4494" s="72" t="b">
        <v>0</v>
      </c>
      <c r="AD4494" s="72">
        <v>0</v>
      </c>
      <c r="AE4494" s="78" t="s">
        <v>230</v>
      </c>
      <c r="AF4494" s="72" t="b">
        <v>0</v>
      </c>
      <c r="AG4494" s="72" t="s">
        <v>344</v>
      </c>
      <c r="AH4494" s="72"/>
      <c r="AI4494" s="78" t="s">
        <v>230</v>
      </c>
      <c r="AJ4494" s="72" t="b">
        <v>0</v>
      </c>
      <c r="AK4494" s="72">
        <v>96</v>
      </c>
      <c r="AL4494" s="78" t="s">
        <v>18161</v>
      </c>
      <c r="AM4494" s="72" t="s">
        <v>243</v>
      </c>
      <c r="AN4494" s="72" t="b">
        <v>0</v>
      </c>
      <c r="AO4494" s="78" t="s">
        <v>18161</v>
      </c>
      <c r="AP4494" s="72" t="s">
        <v>179</v>
      </c>
      <c r="AQ4494" s="72">
        <v>0</v>
      </c>
      <c r="AR4494" s="72">
        <v>0</v>
      </c>
      <c r="AS4494" s="72"/>
      <c r="AT4494" s="72"/>
      <c r="AU4494" s="72"/>
      <c r="AV4494" s="72"/>
      <c r="AW4494" s="72"/>
      <c r="AX4494" s="72"/>
      <c r="AY4494" s="72"/>
      <c r="AZ4494" s="72"/>
    </row>
    <row r="4495" spans="1:52" x14ac:dyDescent="0.35">
      <c r="A4495" s="70" t="s">
        <v>2639</v>
      </c>
      <c r="B4495" s="70" t="s">
        <v>2908</v>
      </c>
      <c r="C4495" s="83"/>
      <c r="D4495" s="84"/>
      <c r="E4495" s="85"/>
      <c r="F4495" s="86"/>
      <c r="G4495" s="83"/>
      <c r="H4495" s="81"/>
      <c r="I4495" s="87"/>
      <c r="J4495" s="87"/>
      <c r="K4495" s="36"/>
      <c r="L4495" s="90"/>
      <c r="M4495" s="90"/>
      <c r="N4495" s="89"/>
      <c r="O4495" s="72" t="s">
        <v>217</v>
      </c>
      <c r="P4495" s="74">
        <v>42828.51635416667</v>
      </c>
      <c r="Q4495" s="72" t="s">
        <v>5681</v>
      </c>
      <c r="R4495" s="72"/>
      <c r="S4495" s="72"/>
      <c r="T4495" s="72"/>
      <c r="U4495" s="72"/>
      <c r="V4495" s="76" t="s">
        <v>312</v>
      </c>
      <c r="W4495" s="74">
        <v>42828.51635416667</v>
      </c>
      <c r="X4495" s="76" t="s">
        <v>14150</v>
      </c>
      <c r="Y4495" s="72"/>
      <c r="Z4495" s="72"/>
      <c r="AA4495" s="78" t="s">
        <v>18107</v>
      </c>
      <c r="AB4495" s="72"/>
      <c r="AC4495" s="72" t="b">
        <v>0</v>
      </c>
      <c r="AD4495" s="72">
        <v>0</v>
      </c>
      <c r="AE4495" s="78" t="s">
        <v>230</v>
      </c>
      <c r="AF4495" s="72" t="b">
        <v>0</v>
      </c>
      <c r="AG4495" s="72" t="s">
        <v>344</v>
      </c>
      <c r="AH4495" s="72"/>
      <c r="AI4495" s="78" t="s">
        <v>230</v>
      </c>
      <c r="AJ4495" s="72" t="b">
        <v>0</v>
      </c>
      <c r="AK4495" s="72">
        <v>96</v>
      </c>
      <c r="AL4495" s="78" t="s">
        <v>18161</v>
      </c>
      <c r="AM4495" s="72" t="s">
        <v>243</v>
      </c>
      <c r="AN4495" s="72" t="b">
        <v>0</v>
      </c>
      <c r="AO4495" s="78" t="s">
        <v>18161</v>
      </c>
      <c r="AP4495" s="72" t="s">
        <v>179</v>
      </c>
      <c r="AQ4495" s="72">
        <v>0</v>
      </c>
      <c r="AR4495" s="72">
        <v>0</v>
      </c>
      <c r="AS4495" s="72"/>
      <c r="AT4495" s="72"/>
      <c r="AU4495" s="72"/>
      <c r="AV4495" s="72"/>
      <c r="AW4495" s="72"/>
      <c r="AX4495" s="72"/>
      <c r="AY4495" s="72"/>
      <c r="AZ4495" s="72"/>
    </row>
    <row r="4496" spans="1:52" x14ac:dyDescent="0.35">
      <c r="A4496" s="70" t="s">
        <v>2639</v>
      </c>
      <c r="B4496" s="70" t="s">
        <v>2909</v>
      </c>
      <c r="C4496" s="83"/>
      <c r="D4496" s="84"/>
      <c r="E4496" s="85"/>
      <c r="F4496" s="86"/>
      <c r="G4496" s="83"/>
      <c r="H4496" s="81"/>
      <c r="I4496" s="87"/>
      <c r="J4496" s="87"/>
      <c r="K4496" s="36"/>
      <c r="L4496" s="90"/>
      <c r="M4496" s="90"/>
      <c r="N4496" s="89"/>
      <c r="O4496" s="72" t="s">
        <v>217</v>
      </c>
      <c r="P4496" s="74">
        <v>42828.51635416667</v>
      </c>
      <c r="Q4496" s="72" t="s">
        <v>5681</v>
      </c>
      <c r="R4496" s="72"/>
      <c r="S4496" s="72"/>
      <c r="T4496" s="72"/>
      <c r="U4496" s="72"/>
      <c r="V4496" s="76" t="s">
        <v>312</v>
      </c>
      <c r="W4496" s="74">
        <v>42828.51635416667</v>
      </c>
      <c r="X4496" s="76" t="s">
        <v>14150</v>
      </c>
      <c r="Y4496" s="72"/>
      <c r="Z4496" s="72"/>
      <c r="AA4496" s="78" t="s">
        <v>18107</v>
      </c>
      <c r="AB4496" s="72"/>
      <c r="AC4496" s="72" t="b">
        <v>0</v>
      </c>
      <c r="AD4496" s="72">
        <v>0</v>
      </c>
      <c r="AE4496" s="78" t="s">
        <v>230</v>
      </c>
      <c r="AF4496" s="72" t="b">
        <v>0</v>
      </c>
      <c r="AG4496" s="72" t="s">
        <v>344</v>
      </c>
      <c r="AH4496" s="72"/>
      <c r="AI4496" s="78" t="s">
        <v>230</v>
      </c>
      <c r="AJ4496" s="72" t="b">
        <v>0</v>
      </c>
      <c r="AK4496" s="72">
        <v>96</v>
      </c>
      <c r="AL4496" s="78" t="s">
        <v>18161</v>
      </c>
      <c r="AM4496" s="72" t="s">
        <v>243</v>
      </c>
      <c r="AN4496" s="72" t="b">
        <v>0</v>
      </c>
      <c r="AO4496" s="78" t="s">
        <v>18161</v>
      </c>
      <c r="AP4496" s="72" t="s">
        <v>179</v>
      </c>
      <c r="AQ4496" s="72">
        <v>0</v>
      </c>
      <c r="AR4496" s="72">
        <v>0</v>
      </c>
      <c r="AS4496" s="72"/>
      <c r="AT4496" s="72"/>
      <c r="AU4496" s="72"/>
      <c r="AV4496" s="72"/>
      <c r="AW4496" s="72"/>
      <c r="AX4496" s="72"/>
      <c r="AY4496" s="72"/>
      <c r="AZ4496" s="72"/>
    </row>
    <row r="4497" spans="1:52" x14ac:dyDescent="0.35">
      <c r="A4497" s="70" t="s">
        <v>2639</v>
      </c>
      <c r="B4497" s="70" t="s">
        <v>2910</v>
      </c>
      <c r="C4497" s="83"/>
      <c r="D4497" s="84"/>
      <c r="E4497" s="85"/>
      <c r="F4497" s="86"/>
      <c r="G4497" s="83"/>
      <c r="H4497" s="81"/>
      <c r="I4497" s="87"/>
      <c r="J4497" s="87"/>
      <c r="K4497" s="36"/>
      <c r="L4497" s="90"/>
      <c r="M4497" s="90"/>
      <c r="N4497" s="89"/>
      <c r="O4497" s="72" t="s">
        <v>217</v>
      </c>
      <c r="P4497" s="74">
        <v>42828.51635416667</v>
      </c>
      <c r="Q4497" s="72" t="s">
        <v>5681</v>
      </c>
      <c r="R4497" s="72"/>
      <c r="S4497" s="72"/>
      <c r="T4497" s="72"/>
      <c r="U4497" s="72"/>
      <c r="V4497" s="76" t="s">
        <v>312</v>
      </c>
      <c r="W4497" s="74">
        <v>42828.51635416667</v>
      </c>
      <c r="X4497" s="76" t="s">
        <v>14150</v>
      </c>
      <c r="Y4497" s="72"/>
      <c r="Z4497" s="72"/>
      <c r="AA4497" s="78" t="s">
        <v>18107</v>
      </c>
      <c r="AB4497" s="72"/>
      <c r="AC4497" s="72" t="b">
        <v>0</v>
      </c>
      <c r="AD4497" s="72">
        <v>0</v>
      </c>
      <c r="AE4497" s="78" t="s">
        <v>230</v>
      </c>
      <c r="AF4497" s="72" t="b">
        <v>0</v>
      </c>
      <c r="AG4497" s="72" t="s">
        <v>344</v>
      </c>
      <c r="AH4497" s="72"/>
      <c r="AI4497" s="78" t="s">
        <v>230</v>
      </c>
      <c r="AJ4497" s="72" t="b">
        <v>0</v>
      </c>
      <c r="AK4497" s="72">
        <v>96</v>
      </c>
      <c r="AL4497" s="78" t="s">
        <v>18161</v>
      </c>
      <c r="AM4497" s="72" t="s">
        <v>243</v>
      </c>
      <c r="AN4497" s="72" t="b">
        <v>0</v>
      </c>
      <c r="AO4497" s="78" t="s">
        <v>18161</v>
      </c>
      <c r="AP4497" s="72" t="s">
        <v>179</v>
      </c>
      <c r="AQ4497" s="72">
        <v>0</v>
      </c>
      <c r="AR4497" s="72">
        <v>0</v>
      </c>
      <c r="AS4497" s="72"/>
      <c r="AT4497" s="72"/>
      <c r="AU4497" s="72"/>
      <c r="AV4497" s="72"/>
      <c r="AW4497" s="72"/>
      <c r="AX4497" s="72"/>
      <c r="AY4497" s="72"/>
      <c r="AZ4497" s="72"/>
    </row>
    <row r="4498" spans="1:52" x14ac:dyDescent="0.35">
      <c r="A4498" s="70" t="s">
        <v>2639</v>
      </c>
      <c r="B4498" s="70" t="s">
        <v>2691</v>
      </c>
      <c r="C4498" s="83"/>
      <c r="D4498" s="84"/>
      <c r="E4498" s="85"/>
      <c r="F4498" s="86"/>
      <c r="G4498" s="83"/>
      <c r="H4498" s="81"/>
      <c r="I4498" s="87"/>
      <c r="J4498" s="87"/>
      <c r="K4498" s="36"/>
      <c r="L4498" s="90"/>
      <c r="M4498" s="90"/>
      <c r="N4498" s="89"/>
      <c r="O4498" s="72" t="s">
        <v>217</v>
      </c>
      <c r="P4498" s="74">
        <v>42828.51635416667</v>
      </c>
      <c r="Q4498" s="72" t="s">
        <v>5681</v>
      </c>
      <c r="R4498" s="72"/>
      <c r="S4498" s="72"/>
      <c r="T4498" s="72"/>
      <c r="U4498" s="72"/>
      <c r="V4498" s="76" t="s">
        <v>312</v>
      </c>
      <c r="W4498" s="74">
        <v>42828.51635416667</v>
      </c>
      <c r="X4498" s="76" t="s">
        <v>14150</v>
      </c>
      <c r="Y4498" s="72"/>
      <c r="Z4498" s="72"/>
      <c r="AA4498" s="78" t="s">
        <v>18107</v>
      </c>
      <c r="AB4498" s="72"/>
      <c r="AC4498" s="72" t="b">
        <v>0</v>
      </c>
      <c r="AD4498" s="72">
        <v>0</v>
      </c>
      <c r="AE4498" s="78" t="s">
        <v>230</v>
      </c>
      <c r="AF4498" s="72" t="b">
        <v>0</v>
      </c>
      <c r="AG4498" s="72" t="s">
        <v>344</v>
      </c>
      <c r="AH4498" s="72"/>
      <c r="AI4498" s="78" t="s">
        <v>230</v>
      </c>
      <c r="AJ4498" s="72" t="b">
        <v>0</v>
      </c>
      <c r="AK4498" s="72">
        <v>96</v>
      </c>
      <c r="AL4498" s="78" t="s">
        <v>18161</v>
      </c>
      <c r="AM4498" s="72" t="s">
        <v>243</v>
      </c>
      <c r="AN4498" s="72" t="b">
        <v>0</v>
      </c>
      <c r="AO4498" s="78" t="s">
        <v>18161</v>
      </c>
      <c r="AP4498" s="72" t="s">
        <v>179</v>
      </c>
      <c r="AQ4498" s="72">
        <v>0</v>
      </c>
      <c r="AR4498" s="72">
        <v>0</v>
      </c>
      <c r="AS4498" s="72"/>
      <c r="AT4498" s="72"/>
      <c r="AU4498" s="72"/>
      <c r="AV4498" s="72"/>
      <c r="AW4498" s="72"/>
      <c r="AX4498" s="72"/>
      <c r="AY4498" s="72"/>
      <c r="AZ4498" s="72"/>
    </row>
    <row r="4499" spans="1:52" x14ac:dyDescent="0.35">
      <c r="A4499" s="70" t="s">
        <v>2639</v>
      </c>
      <c r="B4499" s="70" t="s">
        <v>2911</v>
      </c>
      <c r="C4499" s="83"/>
      <c r="D4499" s="84"/>
      <c r="E4499" s="85"/>
      <c r="F4499" s="86"/>
      <c r="G4499" s="83"/>
      <c r="H4499" s="81"/>
      <c r="I4499" s="87"/>
      <c r="J4499" s="87"/>
      <c r="K4499" s="36"/>
      <c r="L4499" s="90"/>
      <c r="M4499" s="90"/>
      <c r="N4499" s="89"/>
      <c r="O4499" s="72" t="s">
        <v>217</v>
      </c>
      <c r="P4499" s="74">
        <v>42828.51635416667</v>
      </c>
      <c r="Q4499" s="72" t="s">
        <v>5681</v>
      </c>
      <c r="R4499" s="72"/>
      <c r="S4499" s="72"/>
      <c r="T4499" s="72"/>
      <c r="U4499" s="72"/>
      <c r="V4499" s="76" t="s">
        <v>312</v>
      </c>
      <c r="W4499" s="74">
        <v>42828.51635416667</v>
      </c>
      <c r="X4499" s="76" t="s">
        <v>14150</v>
      </c>
      <c r="Y4499" s="72"/>
      <c r="Z4499" s="72"/>
      <c r="AA4499" s="78" t="s">
        <v>18107</v>
      </c>
      <c r="AB4499" s="72"/>
      <c r="AC4499" s="72" t="b">
        <v>0</v>
      </c>
      <c r="AD4499" s="72">
        <v>0</v>
      </c>
      <c r="AE4499" s="78" t="s">
        <v>230</v>
      </c>
      <c r="AF4499" s="72" t="b">
        <v>0</v>
      </c>
      <c r="AG4499" s="72" t="s">
        <v>344</v>
      </c>
      <c r="AH4499" s="72"/>
      <c r="AI4499" s="78" t="s">
        <v>230</v>
      </c>
      <c r="AJ4499" s="72" t="b">
        <v>0</v>
      </c>
      <c r="AK4499" s="72">
        <v>96</v>
      </c>
      <c r="AL4499" s="78" t="s">
        <v>18161</v>
      </c>
      <c r="AM4499" s="72" t="s">
        <v>243</v>
      </c>
      <c r="AN4499" s="72" t="b">
        <v>0</v>
      </c>
      <c r="AO4499" s="78" t="s">
        <v>18161</v>
      </c>
      <c r="AP4499" s="72" t="s">
        <v>179</v>
      </c>
      <c r="AQ4499" s="72">
        <v>0</v>
      </c>
      <c r="AR4499" s="72">
        <v>0</v>
      </c>
      <c r="AS4499" s="72"/>
      <c r="AT4499" s="72"/>
      <c r="AU4499" s="72"/>
      <c r="AV4499" s="72"/>
      <c r="AW4499" s="72"/>
      <c r="AX4499" s="72"/>
      <c r="AY4499" s="72"/>
      <c r="AZ4499" s="72"/>
    </row>
    <row r="4500" spans="1:52" x14ac:dyDescent="0.35">
      <c r="A4500" s="70" t="s">
        <v>2639</v>
      </c>
      <c r="B4500" s="70" t="s">
        <v>2912</v>
      </c>
      <c r="C4500" s="83"/>
      <c r="D4500" s="84"/>
      <c r="E4500" s="85"/>
      <c r="F4500" s="86"/>
      <c r="G4500" s="83"/>
      <c r="H4500" s="81"/>
      <c r="I4500" s="87"/>
      <c r="J4500" s="87"/>
      <c r="K4500" s="36"/>
      <c r="L4500" s="90"/>
      <c r="M4500" s="90"/>
      <c r="N4500" s="89"/>
      <c r="O4500" s="72" t="s">
        <v>217</v>
      </c>
      <c r="P4500" s="74">
        <v>42828.51635416667</v>
      </c>
      <c r="Q4500" s="72" t="s">
        <v>5681</v>
      </c>
      <c r="R4500" s="72"/>
      <c r="S4500" s="72"/>
      <c r="T4500" s="72"/>
      <c r="U4500" s="72"/>
      <c r="V4500" s="76" t="s">
        <v>312</v>
      </c>
      <c r="W4500" s="74">
        <v>42828.51635416667</v>
      </c>
      <c r="X4500" s="76" t="s">
        <v>14150</v>
      </c>
      <c r="Y4500" s="72"/>
      <c r="Z4500" s="72"/>
      <c r="AA4500" s="78" t="s">
        <v>18107</v>
      </c>
      <c r="AB4500" s="72"/>
      <c r="AC4500" s="72" t="b">
        <v>0</v>
      </c>
      <c r="AD4500" s="72">
        <v>0</v>
      </c>
      <c r="AE4500" s="78" t="s">
        <v>230</v>
      </c>
      <c r="AF4500" s="72" t="b">
        <v>0</v>
      </c>
      <c r="AG4500" s="72" t="s">
        <v>344</v>
      </c>
      <c r="AH4500" s="72"/>
      <c r="AI4500" s="78" t="s">
        <v>230</v>
      </c>
      <c r="AJ4500" s="72" t="b">
        <v>0</v>
      </c>
      <c r="AK4500" s="72">
        <v>96</v>
      </c>
      <c r="AL4500" s="78" t="s">
        <v>18161</v>
      </c>
      <c r="AM4500" s="72" t="s">
        <v>243</v>
      </c>
      <c r="AN4500" s="72" t="b">
        <v>0</v>
      </c>
      <c r="AO4500" s="78" t="s">
        <v>18161</v>
      </c>
      <c r="AP4500" s="72" t="s">
        <v>179</v>
      </c>
      <c r="AQ4500" s="72">
        <v>0</v>
      </c>
      <c r="AR4500" s="72">
        <v>0</v>
      </c>
      <c r="AS4500" s="72"/>
      <c r="AT4500" s="72"/>
      <c r="AU4500" s="72"/>
      <c r="AV4500" s="72"/>
      <c r="AW4500" s="72"/>
      <c r="AX4500" s="72"/>
      <c r="AY4500" s="72"/>
      <c r="AZ4500" s="72"/>
    </row>
    <row r="4501" spans="1:52" x14ac:dyDescent="0.35">
      <c r="A4501" s="70" t="s">
        <v>2639</v>
      </c>
      <c r="B4501" s="70" t="s">
        <v>2913</v>
      </c>
      <c r="C4501" s="83"/>
      <c r="D4501" s="84"/>
      <c r="E4501" s="85"/>
      <c r="F4501" s="86"/>
      <c r="G4501" s="83"/>
      <c r="H4501" s="81"/>
      <c r="I4501" s="87"/>
      <c r="J4501" s="87"/>
      <c r="K4501" s="36"/>
      <c r="L4501" s="90"/>
      <c r="M4501" s="90"/>
      <c r="N4501" s="89"/>
      <c r="O4501" s="72" t="s">
        <v>217</v>
      </c>
      <c r="P4501" s="74">
        <v>42828.51635416667</v>
      </c>
      <c r="Q4501" s="72" t="s">
        <v>5681</v>
      </c>
      <c r="R4501" s="72"/>
      <c r="S4501" s="72"/>
      <c r="T4501" s="72"/>
      <c r="U4501" s="72"/>
      <c r="V4501" s="76" t="s">
        <v>312</v>
      </c>
      <c r="W4501" s="74">
        <v>42828.51635416667</v>
      </c>
      <c r="X4501" s="76" t="s">
        <v>14150</v>
      </c>
      <c r="Y4501" s="72"/>
      <c r="Z4501" s="72"/>
      <c r="AA4501" s="78" t="s">
        <v>18107</v>
      </c>
      <c r="AB4501" s="72"/>
      <c r="AC4501" s="72" t="b">
        <v>0</v>
      </c>
      <c r="AD4501" s="72">
        <v>0</v>
      </c>
      <c r="AE4501" s="78" t="s">
        <v>230</v>
      </c>
      <c r="AF4501" s="72" t="b">
        <v>0</v>
      </c>
      <c r="AG4501" s="72" t="s">
        <v>344</v>
      </c>
      <c r="AH4501" s="72"/>
      <c r="AI4501" s="78" t="s">
        <v>230</v>
      </c>
      <c r="AJ4501" s="72" t="b">
        <v>0</v>
      </c>
      <c r="AK4501" s="72">
        <v>96</v>
      </c>
      <c r="AL4501" s="78" t="s">
        <v>18161</v>
      </c>
      <c r="AM4501" s="72" t="s">
        <v>243</v>
      </c>
      <c r="AN4501" s="72" t="b">
        <v>0</v>
      </c>
      <c r="AO4501" s="78" t="s">
        <v>18161</v>
      </c>
      <c r="AP4501" s="72" t="s">
        <v>179</v>
      </c>
      <c r="AQ4501" s="72">
        <v>0</v>
      </c>
      <c r="AR4501" s="72">
        <v>0</v>
      </c>
      <c r="AS4501" s="72"/>
      <c r="AT4501" s="72"/>
      <c r="AU4501" s="72"/>
      <c r="AV4501" s="72"/>
      <c r="AW4501" s="72"/>
      <c r="AX4501" s="72"/>
      <c r="AY4501" s="72"/>
      <c r="AZ4501" s="72"/>
    </row>
    <row r="4502" spans="1:52" x14ac:dyDescent="0.35">
      <c r="A4502" s="70" t="s">
        <v>2639</v>
      </c>
      <c r="B4502" s="70" t="s">
        <v>2579</v>
      </c>
      <c r="C4502" s="83"/>
      <c r="D4502" s="84"/>
      <c r="E4502" s="85"/>
      <c r="F4502" s="86"/>
      <c r="G4502" s="83"/>
      <c r="H4502" s="81"/>
      <c r="I4502" s="87"/>
      <c r="J4502" s="87"/>
      <c r="K4502" s="36"/>
      <c r="L4502" s="90"/>
      <c r="M4502" s="90"/>
      <c r="N4502" s="89"/>
      <c r="O4502" s="72" t="s">
        <v>217</v>
      </c>
      <c r="P4502" s="74">
        <v>42828.51635416667</v>
      </c>
      <c r="Q4502" s="72" t="s">
        <v>5681</v>
      </c>
      <c r="R4502" s="72"/>
      <c r="S4502" s="72"/>
      <c r="T4502" s="72"/>
      <c r="U4502" s="72"/>
      <c r="V4502" s="76" t="s">
        <v>312</v>
      </c>
      <c r="W4502" s="74">
        <v>42828.51635416667</v>
      </c>
      <c r="X4502" s="76" t="s">
        <v>14150</v>
      </c>
      <c r="Y4502" s="72"/>
      <c r="Z4502" s="72"/>
      <c r="AA4502" s="78" t="s">
        <v>18107</v>
      </c>
      <c r="AB4502" s="72"/>
      <c r="AC4502" s="72" t="b">
        <v>0</v>
      </c>
      <c r="AD4502" s="72">
        <v>0</v>
      </c>
      <c r="AE4502" s="78" t="s">
        <v>230</v>
      </c>
      <c r="AF4502" s="72" t="b">
        <v>0</v>
      </c>
      <c r="AG4502" s="72" t="s">
        <v>344</v>
      </c>
      <c r="AH4502" s="72"/>
      <c r="AI4502" s="78" t="s">
        <v>230</v>
      </c>
      <c r="AJ4502" s="72" t="b">
        <v>0</v>
      </c>
      <c r="AK4502" s="72">
        <v>96</v>
      </c>
      <c r="AL4502" s="78" t="s">
        <v>18161</v>
      </c>
      <c r="AM4502" s="72" t="s">
        <v>243</v>
      </c>
      <c r="AN4502" s="72" t="b">
        <v>0</v>
      </c>
      <c r="AO4502" s="78" t="s">
        <v>18161</v>
      </c>
      <c r="AP4502" s="72" t="s">
        <v>179</v>
      </c>
      <c r="AQ4502" s="72">
        <v>0</v>
      </c>
      <c r="AR4502" s="72">
        <v>0</v>
      </c>
      <c r="AS4502" s="72"/>
      <c r="AT4502" s="72"/>
      <c r="AU4502" s="72"/>
      <c r="AV4502" s="72"/>
      <c r="AW4502" s="72"/>
      <c r="AX4502" s="72"/>
      <c r="AY4502" s="72"/>
      <c r="AZ4502" s="72"/>
    </row>
    <row r="4503" spans="1:52" x14ac:dyDescent="0.35">
      <c r="A4503" s="70" t="s">
        <v>2639</v>
      </c>
      <c r="B4503" s="70" t="s">
        <v>2580</v>
      </c>
      <c r="C4503" s="83"/>
      <c r="D4503" s="84"/>
      <c r="E4503" s="85"/>
      <c r="F4503" s="86"/>
      <c r="G4503" s="83"/>
      <c r="H4503" s="81"/>
      <c r="I4503" s="87"/>
      <c r="J4503" s="87"/>
      <c r="K4503" s="36"/>
      <c r="L4503" s="90"/>
      <c r="M4503" s="90"/>
      <c r="N4503" s="89"/>
      <c r="O4503" s="72" t="s">
        <v>217</v>
      </c>
      <c r="P4503" s="74">
        <v>42828.51635416667</v>
      </c>
      <c r="Q4503" s="72" t="s">
        <v>5681</v>
      </c>
      <c r="R4503" s="72"/>
      <c r="S4503" s="72"/>
      <c r="T4503" s="72"/>
      <c r="U4503" s="72"/>
      <c r="V4503" s="76" t="s">
        <v>312</v>
      </c>
      <c r="W4503" s="74">
        <v>42828.51635416667</v>
      </c>
      <c r="X4503" s="76" t="s">
        <v>14150</v>
      </c>
      <c r="Y4503" s="72"/>
      <c r="Z4503" s="72"/>
      <c r="AA4503" s="78" t="s">
        <v>18107</v>
      </c>
      <c r="AB4503" s="72"/>
      <c r="AC4503" s="72" t="b">
        <v>0</v>
      </c>
      <c r="AD4503" s="72">
        <v>0</v>
      </c>
      <c r="AE4503" s="78" t="s">
        <v>230</v>
      </c>
      <c r="AF4503" s="72" t="b">
        <v>0</v>
      </c>
      <c r="AG4503" s="72" t="s">
        <v>344</v>
      </c>
      <c r="AH4503" s="72"/>
      <c r="AI4503" s="78" t="s">
        <v>230</v>
      </c>
      <c r="AJ4503" s="72" t="b">
        <v>0</v>
      </c>
      <c r="AK4503" s="72">
        <v>96</v>
      </c>
      <c r="AL4503" s="78" t="s">
        <v>18161</v>
      </c>
      <c r="AM4503" s="72" t="s">
        <v>243</v>
      </c>
      <c r="AN4503" s="72" t="b">
        <v>0</v>
      </c>
      <c r="AO4503" s="78" t="s">
        <v>18161</v>
      </c>
      <c r="AP4503" s="72" t="s">
        <v>179</v>
      </c>
      <c r="AQ4503" s="72">
        <v>0</v>
      </c>
      <c r="AR4503" s="72">
        <v>0</v>
      </c>
      <c r="AS4503" s="72"/>
      <c r="AT4503" s="72"/>
      <c r="AU4503" s="72"/>
      <c r="AV4503" s="72"/>
      <c r="AW4503" s="72"/>
      <c r="AX4503" s="72"/>
      <c r="AY4503" s="72"/>
      <c r="AZ4503" s="72"/>
    </row>
    <row r="4504" spans="1:52" x14ac:dyDescent="0.35">
      <c r="A4504" s="70" t="s">
        <v>2640</v>
      </c>
      <c r="B4504" s="70" t="s">
        <v>2908</v>
      </c>
      <c r="C4504" s="83"/>
      <c r="D4504" s="84"/>
      <c r="E4504" s="85"/>
      <c r="F4504" s="86"/>
      <c r="G4504" s="83"/>
      <c r="H4504" s="81"/>
      <c r="I4504" s="87"/>
      <c r="J4504" s="87"/>
      <c r="K4504" s="36"/>
      <c r="L4504" s="90"/>
      <c r="M4504" s="90"/>
      <c r="N4504" s="89"/>
      <c r="O4504" s="72" t="s">
        <v>217</v>
      </c>
      <c r="P4504" s="74">
        <v>42828.51635416667</v>
      </c>
      <c r="Q4504" s="72" t="s">
        <v>5681</v>
      </c>
      <c r="R4504" s="72"/>
      <c r="S4504" s="72"/>
      <c r="T4504" s="72"/>
      <c r="U4504" s="72"/>
      <c r="V4504" s="76" t="s">
        <v>10691</v>
      </c>
      <c r="W4504" s="74">
        <v>42828.51635416667</v>
      </c>
      <c r="X4504" s="76" t="s">
        <v>14151</v>
      </c>
      <c r="Y4504" s="72"/>
      <c r="Z4504" s="72"/>
      <c r="AA4504" s="78" t="s">
        <v>18108</v>
      </c>
      <c r="AB4504" s="72"/>
      <c r="AC4504" s="72" t="b">
        <v>0</v>
      </c>
      <c r="AD4504" s="72">
        <v>0</v>
      </c>
      <c r="AE4504" s="78" t="s">
        <v>230</v>
      </c>
      <c r="AF4504" s="72" t="b">
        <v>0</v>
      </c>
      <c r="AG4504" s="72" t="s">
        <v>344</v>
      </c>
      <c r="AH4504" s="72"/>
      <c r="AI4504" s="78" t="s">
        <v>230</v>
      </c>
      <c r="AJ4504" s="72" t="b">
        <v>0</v>
      </c>
      <c r="AK4504" s="72">
        <v>96</v>
      </c>
      <c r="AL4504" s="78" t="s">
        <v>18161</v>
      </c>
      <c r="AM4504" s="72" t="s">
        <v>243</v>
      </c>
      <c r="AN4504" s="72" t="b">
        <v>0</v>
      </c>
      <c r="AO4504" s="78" t="s">
        <v>18161</v>
      </c>
      <c r="AP4504" s="72" t="s">
        <v>179</v>
      </c>
      <c r="AQ4504" s="72">
        <v>0</v>
      </c>
      <c r="AR4504" s="72">
        <v>0</v>
      </c>
      <c r="AS4504" s="72"/>
      <c r="AT4504" s="72"/>
      <c r="AU4504" s="72"/>
      <c r="AV4504" s="72"/>
      <c r="AW4504" s="72"/>
      <c r="AX4504" s="72"/>
      <c r="AY4504" s="72"/>
      <c r="AZ4504" s="72"/>
    </row>
    <row r="4505" spans="1:52" x14ac:dyDescent="0.35">
      <c r="A4505" s="70" t="s">
        <v>2640</v>
      </c>
      <c r="B4505" s="70" t="s">
        <v>2909</v>
      </c>
      <c r="C4505" s="83"/>
      <c r="D4505" s="84"/>
      <c r="E4505" s="85"/>
      <c r="F4505" s="86"/>
      <c r="G4505" s="83"/>
      <c r="H4505" s="81"/>
      <c r="I4505" s="87"/>
      <c r="J4505" s="87"/>
      <c r="K4505" s="36"/>
      <c r="L4505" s="90"/>
      <c r="M4505" s="90"/>
      <c r="N4505" s="89"/>
      <c r="O4505" s="72" t="s">
        <v>217</v>
      </c>
      <c r="P4505" s="74">
        <v>42828.51635416667</v>
      </c>
      <c r="Q4505" s="72" t="s">
        <v>5681</v>
      </c>
      <c r="R4505" s="72"/>
      <c r="S4505" s="72"/>
      <c r="T4505" s="72"/>
      <c r="U4505" s="72"/>
      <c r="V4505" s="76" t="s">
        <v>10691</v>
      </c>
      <c r="W4505" s="74">
        <v>42828.51635416667</v>
      </c>
      <c r="X4505" s="76" t="s">
        <v>14151</v>
      </c>
      <c r="Y4505" s="72"/>
      <c r="Z4505" s="72"/>
      <c r="AA4505" s="78" t="s">
        <v>18108</v>
      </c>
      <c r="AB4505" s="72"/>
      <c r="AC4505" s="72" t="b">
        <v>0</v>
      </c>
      <c r="AD4505" s="72">
        <v>0</v>
      </c>
      <c r="AE4505" s="78" t="s">
        <v>230</v>
      </c>
      <c r="AF4505" s="72" t="b">
        <v>0</v>
      </c>
      <c r="AG4505" s="72" t="s">
        <v>344</v>
      </c>
      <c r="AH4505" s="72"/>
      <c r="AI4505" s="78" t="s">
        <v>230</v>
      </c>
      <c r="AJ4505" s="72" t="b">
        <v>0</v>
      </c>
      <c r="AK4505" s="72">
        <v>96</v>
      </c>
      <c r="AL4505" s="78" t="s">
        <v>18161</v>
      </c>
      <c r="AM4505" s="72" t="s">
        <v>243</v>
      </c>
      <c r="AN4505" s="72" t="b">
        <v>0</v>
      </c>
      <c r="AO4505" s="78" t="s">
        <v>18161</v>
      </c>
      <c r="AP4505" s="72" t="s">
        <v>179</v>
      </c>
      <c r="AQ4505" s="72">
        <v>0</v>
      </c>
      <c r="AR4505" s="72">
        <v>0</v>
      </c>
      <c r="AS4505" s="72"/>
      <c r="AT4505" s="72"/>
      <c r="AU4505" s="72"/>
      <c r="AV4505" s="72"/>
      <c r="AW4505" s="72"/>
      <c r="AX4505" s="72"/>
      <c r="AY4505" s="72"/>
      <c r="AZ4505" s="72"/>
    </row>
    <row r="4506" spans="1:52" x14ac:dyDescent="0.35">
      <c r="A4506" s="70" t="s">
        <v>2640</v>
      </c>
      <c r="B4506" s="70" t="s">
        <v>2910</v>
      </c>
      <c r="C4506" s="83"/>
      <c r="D4506" s="84"/>
      <c r="E4506" s="85"/>
      <c r="F4506" s="86"/>
      <c r="G4506" s="83"/>
      <c r="H4506" s="81"/>
      <c r="I4506" s="87"/>
      <c r="J4506" s="87"/>
      <c r="K4506" s="36"/>
      <c r="L4506" s="90"/>
      <c r="M4506" s="90"/>
      <c r="N4506" s="89"/>
      <c r="O4506" s="72" t="s">
        <v>217</v>
      </c>
      <c r="P4506" s="74">
        <v>42828.51635416667</v>
      </c>
      <c r="Q4506" s="72" t="s">
        <v>5681</v>
      </c>
      <c r="R4506" s="72"/>
      <c r="S4506" s="72"/>
      <c r="T4506" s="72"/>
      <c r="U4506" s="72"/>
      <c r="V4506" s="76" t="s">
        <v>10691</v>
      </c>
      <c r="W4506" s="74">
        <v>42828.51635416667</v>
      </c>
      <c r="X4506" s="76" t="s">
        <v>14151</v>
      </c>
      <c r="Y4506" s="72"/>
      <c r="Z4506" s="72"/>
      <c r="AA4506" s="78" t="s">
        <v>18108</v>
      </c>
      <c r="AB4506" s="72"/>
      <c r="AC4506" s="72" t="b">
        <v>0</v>
      </c>
      <c r="AD4506" s="72">
        <v>0</v>
      </c>
      <c r="AE4506" s="78" t="s">
        <v>230</v>
      </c>
      <c r="AF4506" s="72" t="b">
        <v>0</v>
      </c>
      <c r="AG4506" s="72" t="s">
        <v>344</v>
      </c>
      <c r="AH4506" s="72"/>
      <c r="AI4506" s="78" t="s">
        <v>230</v>
      </c>
      <c r="AJ4506" s="72" t="b">
        <v>0</v>
      </c>
      <c r="AK4506" s="72">
        <v>96</v>
      </c>
      <c r="AL4506" s="78" t="s">
        <v>18161</v>
      </c>
      <c r="AM4506" s="72" t="s">
        <v>243</v>
      </c>
      <c r="AN4506" s="72" t="b">
        <v>0</v>
      </c>
      <c r="AO4506" s="78" t="s">
        <v>18161</v>
      </c>
      <c r="AP4506" s="72" t="s">
        <v>179</v>
      </c>
      <c r="AQ4506" s="72">
        <v>0</v>
      </c>
      <c r="AR4506" s="72">
        <v>0</v>
      </c>
      <c r="AS4506" s="72"/>
      <c r="AT4506" s="72"/>
      <c r="AU4506" s="72"/>
      <c r="AV4506" s="72"/>
      <c r="AW4506" s="72"/>
      <c r="AX4506" s="72"/>
      <c r="AY4506" s="72"/>
      <c r="AZ4506" s="72"/>
    </row>
    <row r="4507" spans="1:52" x14ac:dyDescent="0.35">
      <c r="A4507" s="70" t="s">
        <v>2640</v>
      </c>
      <c r="B4507" s="70" t="s">
        <v>2691</v>
      </c>
      <c r="C4507" s="83"/>
      <c r="D4507" s="84"/>
      <c r="E4507" s="85"/>
      <c r="F4507" s="86"/>
      <c r="G4507" s="83"/>
      <c r="H4507" s="81"/>
      <c r="I4507" s="87"/>
      <c r="J4507" s="87"/>
      <c r="K4507" s="36"/>
      <c r="L4507" s="90"/>
      <c r="M4507" s="90"/>
      <c r="N4507" s="89"/>
      <c r="O4507" s="72" t="s">
        <v>217</v>
      </c>
      <c r="P4507" s="74">
        <v>42828.51635416667</v>
      </c>
      <c r="Q4507" s="72" t="s">
        <v>5681</v>
      </c>
      <c r="R4507" s="72"/>
      <c r="S4507" s="72"/>
      <c r="T4507" s="72"/>
      <c r="U4507" s="72"/>
      <c r="V4507" s="76" t="s">
        <v>10691</v>
      </c>
      <c r="W4507" s="74">
        <v>42828.51635416667</v>
      </c>
      <c r="X4507" s="76" t="s">
        <v>14151</v>
      </c>
      <c r="Y4507" s="72"/>
      <c r="Z4507" s="72"/>
      <c r="AA4507" s="78" t="s">
        <v>18108</v>
      </c>
      <c r="AB4507" s="72"/>
      <c r="AC4507" s="72" t="b">
        <v>0</v>
      </c>
      <c r="AD4507" s="72">
        <v>0</v>
      </c>
      <c r="AE4507" s="78" t="s">
        <v>230</v>
      </c>
      <c r="AF4507" s="72" t="b">
        <v>0</v>
      </c>
      <c r="AG4507" s="72" t="s">
        <v>344</v>
      </c>
      <c r="AH4507" s="72"/>
      <c r="AI4507" s="78" t="s">
        <v>230</v>
      </c>
      <c r="AJ4507" s="72" t="b">
        <v>0</v>
      </c>
      <c r="AK4507" s="72">
        <v>96</v>
      </c>
      <c r="AL4507" s="78" t="s">
        <v>18161</v>
      </c>
      <c r="AM4507" s="72" t="s">
        <v>243</v>
      </c>
      <c r="AN4507" s="72" t="b">
        <v>0</v>
      </c>
      <c r="AO4507" s="78" t="s">
        <v>18161</v>
      </c>
      <c r="AP4507" s="72" t="s">
        <v>179</v>
      </c>
      <c r="AQ4507" s="72">
        <v>0</v>
      </c>
      <c r="AR4507" s="72">
        <v>0</v>
      </c>
      <c r="AS4507" s="72"/>
      <c r="AT4507" s="72"/>
      <c r="AU4507" s="72"/>
      <c r="AV4507" s="72"/>
      <c r="AW4507" s="72"/>
      <c r="AX4507" s="72"/>
      <c r="AY4507" s="72"/>
      <c r="AZ4507" s="72"/>
    </row>
    <row r="4508" spans="1:52" x14ac:dyDescent="0.35">
      <c r="A4508" s="70" t="s">
        <v>2640</v>
      </c>
      <c r="B4508" s="70" t="s">
        <v>2911</v>
      </c>
      <c r="C4508" s="83"/>
      <c r="D4508" s="84"/>
      <c r="E4508" s="85"/>
      <c r="F4508" s="86"/>
      <c r="G4508" s="83"/>
      <c r="H4508" s="81"/>
      <c r="I4508" s="87"/>
      <c r="J4508" s="87"/>
      <c r="K4508" s="36"/>
      <c r="L4508" s="90"/>
      <c r="M4508" s="90"/>
      <c r="N4508" s="89"/>
      <c r="O4508" s="72" t="s">
        <v>217</v>
      </c>
      <c r="P4508" s="74">
        <v>42828.51635416667</v>
      </c>
      <c r="Q4508" s="72" t="s">
        <v>5681</v>
      </c>
      <c r="R4508" s="72"/>
      <c r="S4508" s="72"/>
      <c r="T4508" s="72"/>
      <c r="U4508" s="72"/>
      <c r="V4508" s="76" t="s">
        <v>10691</v>
      </c>
      <c r="W4508" s="74">
        <v>42828.51635416667</v>
      </c>
      <c r="X4508" s="76" t="s">
        <v>14151</v>
      </c>
      <c r="Y4508" s="72"/>
      <c r="Z4508" s="72"/>
      <c r="AA4508" s="78" t="s">
        <v>18108</v>
      </c>
      <c r="AB4508" s="72"/>
      <c r="AC4508" s="72" t="b">
        <v>0</v>
      </c>
      <c r="AD4508" s="72">
        <v>0</v>
      </c>
      <c r="AE4508" s="78" t="s">
        <v>230</v>
      </c>
      <c r="AF4508" s="72" t="b">
        <v>0</v>
      </c>
      <c r="AG4508" s="72" t="s">
        <v>344</v>
      </c>
      <c r="AH4508" s="72"/>
      <c r="AI4508" s="78" t="s">
        <v>230</v>
      </c>
      <c r="AJ4508" s="72" t="b">
        <v>0</v>
      </c>
      <c r="AK4508" s="72">
        <v>96</v>
      </c>
      <c r="AL4508" s="78" t="s">
        <v>18161</v>
      </c>
      <c r="AM4508" s="72" t="s">
        <v>243</v>
      </c>
      <c r="AN4508" s="72" t="b">
        <v>0</v>
      </c>
      <c r="AO4508" s="78" t="s">
        <v>18161</v>
      </c>
      <c r="AP4508" s="72" t="s">
        <v>179</v>
      </c>
      <c r="AQ4508" s="72">
        <v>0</v>
      </c>
      <c r="AR4508" s="72">
        <v>0</v>
      </c>
      <c r="AS4508" s="72"/>
      <c r="AT4508" s="72"/>
      <c r="AU4508" s="72"/>
      <c r="AV4508" s="72"/>
      <c r="AW4508" s="72"/>
      <c r="AX4508" s="72"/>
      <c r="AY4508" s="72"/>
      <c r="AZ4508" s="72"/>
    </row>
    <row r="4509" spans="1:52" x14ac:dyDescent="0.35">
      <c r="A4509" s="70" t="s">
        <v>2640</v>
      </c>
      <c r="B4509" s="70" t="s">
        <v>2912</v>
      </c>
      <c r="C4509" s="83"/>
      <c r="D4509" s="84"/>
      <c r="E4509" s="85"/>
      <c r="F4509" s="86"/>
      <c r="G4509" s="83"/>
      <c r="H4509" s="81"/>
      <c r="I4509" s="87"/>
      <c r="J4509" s="87"/>
      <c r="K4509" s="36"/>
      <c r="L4509" s="90"/>
      <c r="M4509" s="90"/>
      <c r="N4509" s="89"/>
      <c r="O4509" s="72" t="s">
        <v>217</v>
      </c>
      <c r="P4509" s="74">
        <v>42828.51635416667</v>
      </c>
      <c r="Q4509" s="72" t="s">
        <v>5681</v>
      </c>
      <c r="R4509" s="72"/>
      <c r="S4509" s="72"/>
      <c r="T4509" s="72"/>
      <c r="U4509" s="72"/>
      <c r="V4509" s="76" t="s">
        <v>10691</v>
      </c>
      <c r="W4509" s="74">
        <v>42828.51635416667</v>
      </c>
      <c r="X4509" s="76" t="s">
        <v>14151</v>
      </c>
      <c r="Y4509" s="72"/>
      <c r="Z4509" s="72"/>
      <c r="AA4509" s="78" t="s">
        <v>18108</v>
      </c>
      <c r="AB4509" s="72"/>
      <c r="AC4509" s="72" t="b">
        <v>0</v>
      </c>
      <c r="AD4509" s="72">
        <v>0</v>
      </c>
      <c r="AE4509" s="78" t="s">
        <v>230</v>
      </c>
      <c r="AF4509" s="72" t="b">
        <v>0</v>
      </c>
      <c r="AG4509" s="72" t="s">
        <v>344</v>
      </c>
      <c r="AH4509" s="72"/>
      <c r="AI4509" s="78" t="s">
        <v>230</v>
      </c>
      <c r="AJ4509" s="72" t="b">
        <v>0</v>
      </c>
      <c r="AK4509" s="72">
        <v>96</v>
      </c>
      <c r="AL4509" s="78" t="s">
        <v>18161</v>
      </c>
      <c r="AM4509" s="72" t="s">
        <v>243</v>
      </c>
      <c r="AN4509" s="72" t="b">
        <v>0</v>
      </c>
      <c r="AO4509" s="78" t="s">
        <v>18161</v>
      </c>
      <c r="AP4509" s="72" t="s">
        <v>179</v>
      </c>
      <c r="AQ4509" s="72">
        <v>0</v>
      </c>
      <c r="AR4509" s="72">
        <v>0</v>
      </c>
      <c r="AS4509" s="72"/>
      <c r="AT4509" s="72"/>
      <c r="AU4509" s="72"/>
      <c r="AV4509" s="72"/>
      <c r="AW4509" s="72"/>
      <c r="AX4509" s="72"/>
      <c r="AY4509" s="72"/>
      <c r="AZ4509" s="72"/>
    </row>
    <row r="4510" spans="1:52" x14ac:dyDescent="0.35">
      <c r="A4510" s="70" t="s">
        <v>2640</v>
      </c>
      <c r="B4510" s="70" t="s">
        <v>2913</v>
      </c>
      <c r="C4510" s="83"/>
      <c r="D4510" s="84"/>
      <c r="E4510" s="85"/>
      <c r="F4510" s="86"/>
      <c r="G4510" s="83"/>
      <c r="H4510" s="81"/>
      <c r="I4510" s="87"/>
      <c r="J4510" s="87"/>
      <c r="K4510" s="36"/>
      <c r="L4510" s="90"/>
      <c r="M4510" s="90"/>
      <c r="N4510" s="89"/>
      <c r="O4510" s="72" t="s">
        <v>217</v>
      </c>
      <c r="P4510" s="74">
        <v>42828.51635416667</v>
      </c>
      <c r="Q4510" s="72" t="s">
        <v>5681</v>
      </c>
      <c r="R4510" s="72"/>
      <c r="S4510" s="72"/>
      <c r="T4510" s="72"/>
      <c r="U4510" s="72"/>
      <c r="V4510" s="76" t="s">
        <v>10691</v>
      </c>
      <c r="W4510" s="74">
        <v>42828.51635416667</v>
      </c>
      <c r="X4510" s="76" t="s">
        <v>14151</v>
      </c>
      <c r="Y4510" s="72"/>
      <c r="Z4510" s="72"/>
      <c r="AA4510" s="78" t="s">
        <v>18108</v>
      </c>
      <c r="AB4510" s="72"/>
      <c r="AC4510" s="72" t="b">
        <v>0</v>
      </c>
      <c r="AD4510" s="72">
        <v>0</v>
      </c>
      <c r="AE4510" s="78" t="s">
        <v>230</v>
      </c>
      <c r="AF4510" s="72" t="b">
        <v>0</v>
      </c>
      <c r="AG4510" s="72" t="s">
        <v>344</v>
      </c>
      <c r="AH4510" s="72"/>
      <c r="AI4510" s="78" t="s">
        <v>230</v>
      </c>
      <c r="AJ4510" s="72" t="b">
        <v>0</v>
      </c>
      <c r="AK4510" s="72">
        <v>96</v>
      </c>
      <c r="AL4510" s="78" t="s">
        <v>18161</v>
      </c>
      <c r="AM4510" s="72" t="s">
        <v>243</v>
      </c>
      <c r="AN4510" s="72" t="b">
        <v>0</v>
      </c>
      <c r="AO4510" s="78" t="s">
        <v>18161</v>
      </c>
      <c r="AP4510" s="72" t="s">
        <v>179</v>
      </c>
      <c r="AQ4510" s="72">
        <v>0</v>
      </c>
      <c r="AR4510" s="72">
        <v>0</v>
      </c>
      <c r="AS4510" s="72"/>
      <c r="AT4510" s="72"/>
      <c r="AU4510" s="72"/>
      <c r="AV4510" s="72"/>
      <c r="AW4510" s="72"/>
      <c r="AX4510" s="72"/>
      <c r="AY4510" s="72"/>
      <c r="AZ4510" s="72"/>
    </row>
    <row r="4511" spans="1:52" x14ac:dyDescent="0.35">
      <c r="A4511" s="70" t="s">
        <v>2640</v>
      </c>
      <c r="B4511" s="70" t="s">
        <v>2579</v>
      </c>
      <c r="C4511" s="83"/>
      <c r="D4511" s="84"/>
      <c r="E4511" s="85"/>
      <c r="F4511" s="86"/>
      <c r="G4511" s="83"/>
      <c r="H4511" s="81"/>
      <c r="I4511" s="87"/>
      <c r="J4511" s="87"/>
      <c r="K4511" s="36"/>
      <c r="L4511" s="90"/>
      <c r="M4511" s="90"/>
      <c r="N4511" s="89"/>
      <c r="O4511" s="72" t="s">
        <v>217</v>
      </c>
      <c r="P4511" s="74">
        <v>42828.51635416667</v>
      </c>
      <c r="Q4511" s="72" t="s">
        <v>5681</v>
      </c>
      <c r="R4511" s="72"/>
      <c r="S4511" s="72"/>
      <c r="T4511" s="72"/>
      <c r="U4511" s="72"/>
      <c r="V4511" s="76" t="s">
        <v>10691</v>
      </c>
      <c r="W4511" s="74">
        <v>42828.51635416667</v>
      </c>
      <c r="X4511" s="76" t="s">
        <v>14151</v>
      </c>
      <c r="Y4511" s="72"/>
      <c r="Z4511" s="72"/>
      <c r="AA4511" s="78" t="s">
        <v>18108</v>
      </c>
      <c r="AB4511" s="72"/>
      <c r="AC4511" s="72" t="b">
        <v>0</v>
      </c>
      <c r="AD4511" s="72">
        <v>0</v>
      </c>
      <c r="AE4511" s="78" t="s">
        <v>230</v>
      </c>
      <c r="AF4511" s="72" t="b">
        <v>0</v>
      </c>
      <c r="AG4511" s="72" t="s">
        <v>344</v>
      </c>
      <c r="AH4511" s="72"/>
      <c r="AI4511" s="78" t="s">
        <v>230</v>
      </c>
      <c r="AJ4511" s="72" t="b">
        <v>0</v>
      </c>
      <c r="AK4511" s="72">
        <v>96</v>
      </c>
      <c r="AL4511" s="78" t="s">
        <v>18161</v>
      </c>
      <c r="AM4511" s="72" t="s">
        <v>243</v>
      </c>
      <c r="AN4511" s="72" t="b">
        <v>0</v>
      </c>
      <c r="AO4511" s="78" t="s">
        <v>18161</v>
      </c>
      <c r="AP4511" s="72" t="s">
        <v>179</v>
      </c>
      <c r="AQ4511" s="72">
        <v>0</v>
      </c>
      <c r="AR4511" s="72">
        <v>0</v>
      </c>
      <c r="AS4511" s="72"/>
      <c r="AT4511" s="72"/>
      <c r="AU4511" s="72"/>
      <c r="AV4511" s="72"/>
      <c r="AW4511" s="72"/>
      <c r="AX4511" s="72"/>
      <c r="AY4511" s="72"/>
      <c r="AZ4511" s="72"/>
    </row>
    <row r="4512" spans="1:52" x14ac:dyDescent="0.35">
      <c r="A4512" s="70" t="s">
        <v>2640</v>
      </c>
      <c r="B4512" s="70" t="s">
        <v>2580</v>
      </c>
      <c r="C4512" s="83"/>
      <c r="D4512" s="84"/>
      <c r="E4512" s="85"/>
      <c r="F4512" s="86"/>
      <c r="G4512" s="83"/>
      <c r="H4512" s="81"/>
      <c r="I4512" s="87"/>
      <c r="J4512" s="87"/>
      <c r="K4512" s="36"/>
      <c r="L4512" s="90"/>
      <c r="M4512" s="90"/>
      <c r="N4512" s="89"/>
      <c r="O4512" s="72" t="s">
        <v>217</v>
      </c>
      <c r="P4512" s="74">
        <v>42828.51635416667</v>
      </c>
      <c r="Q4512" s="72" t="s">
        <v>5681</v>
      </c>
      <c r="R4512" s="72"/>
      <c r="S4512" s="72"/>
      <c r="T4512" s="72"/>
      <c r="U4512" s="72"/>
      <c r="V4512" s="76" t="s">
        <v>10691</v>
      </c>
      <c r="W4512" s="74">
        <v>42828.51635416667</v>
      </c>
      <c r="X4512" s="76" t="s">
        <v>14151</v>
      </c>
      <c r="Y4512" s="72"/>
      <c r="Z4512" s="72"/>
      <c r="AA4512" s="78" t="s">
        <v>18108</v>
      </c>
      <c r="AB4512" s="72"/>
      <c r="AC4512" s="72" t="b">
        <v>0</v>
      </c>
      <c r="AD4512" s="72">
        <v>0</v>
      </c>
      <c r="AE4512" s="78" t="s">
        <v>230</v>
      </c>
      <c r="AF4512" s="72" t="b">
        <v>0</v>
      </c>
      <c r="AG4512" s="72" t="s">
        <v>344</v>
      </c>
      <c r="AH4512" s="72"/>
      <c r="AI4512" s="78" t="s">
        <v>230</v>
      </c>
      <c r="AJ4512" s="72" t="b">
        <v>0</v>
      </c>
      <c r="AK4512" s="72">
        <v>96</v>
      </c>
      <c r="AL4512" s="78" t="s">
        <v>18161</v>
      </c>
      <c r="AM4512" s="72" t="s">
        <v>243</v>
      </c>
      <c r="AN4512" s="72" t="b">
        <v>0</v>
      </c>
      <c r="AO4512" s="78" t="s">
        <v>18161</v>
      </c>
      <c r="AP4512" s="72" t="s">
        <v>179</v>
      </c>
      <c r="AQ4512" s="72">
        <v>0</v>
      </c>
      <c r="AR4512" s="72">
        <v>0</v>
      </c>
      <c r="AS4512" s="72"/>
      <c r="AT4512" s="72"/>
      <c r="AU4512" s="72"/>
      <c r="AV4512" s="72"/>
      <c r="AW4512" s="72"/>
      <c r="AX4512" s="72"/>
      <c r="AY4512" s="72"/>
      <c r="AZ4512" s="72"/>
    </row>
    <row r="4513" spans="1:52" x14ac:dyDescent="0.35">
      <c r="A4513" s="70" t="s">
        <v>2641</v>
      </c>
      <c r="B4513" s="70" t="s">
        <v>2908</v>
      </c>
      <c r="C4513" s="83"/>
      <c r="D4513" s="84"/>
      <c r="E4513" s="85"/>
      <c r="F4513" s="86"/>
      <c r="G4513" s="83"/>
      <c r="H4513" s="81"/>
      <c r="I4513" s="87"/>
      <c r="J4513" s="87"/>
      <c r="K4513" s="36"/>
      <c r="L4513" s="90"/>
      <c r="M4513" s="90"/>
      <c r="N4513" s="89"/>
      <c r="O4513" s="72" t="s">
        <v>217</v>
      </c>
      <c r="P4513" s="74">
        <v>42828.51635416667</v>
      </c>
      <c r="Q4513" s="72" t="s">
        <v>5681</v>
      </c>
      <c r="R4513" s="72"/>
      <c r="S4513" s="72"/>
      <c r="T4513" s="72"/>
      <c r="U4513" s="72"/>
      <c r="V4513" s="76" t="s">
        <v>10692</v>
      </c>
      <c r="W4513" s="74">
        <v>42828.51635416667</v>
      </c>
      <c r="X4513" s="76" t="s">
        <v>14152</v>
      </c>
      <c r="Y4513" s="72"/>
      <c r="Z4513" s="72"/>
      <c r="AA4513" s="78" t="s">
        <v>18109</v>
      </c>
      <c r="AB4513" s="72"/>
      <c r="AC4513" s="72" t="b">
        <v>0</v>
      </c>
      <c r="AD4513" s="72">
        <v>0</v>
      </c>
      <c r="AE4513" s="78" t="s">
        <v>230</v>
      </c>
      <c r="AF4513" s="72" t="b">
        <v>0</v>
      </c>
      <c r="AG4513" s="72" t="s">
        <v>344</v>
      </c>
      <c r="AH4513" s="72"/>
      <c r="AI4513" s="78" t="s">
        <v>230</v>
      </c>
      <c r="AJ4513" s="72" t="b">
        <v>0</v>
      </c>
      <c r="AK4513" s="72">
        <v>96</v>
      </c>
      <c r="AL4513" s="78" t="s">
        <v>18161</v>
      </c>
      <c r="AM4513" s="72" t="s">
        <v>243</v>
      </c>
      <c r="AN4513" s="72" t="b">
        <v>0</v>
      </c>
      <c r="AO4513" s="78" t="s">
        <v>18161</v>
      </c>
      <c r="AP4513" s="72" t="s">
        <v>179</v>
      </c>
      <c r="AQ4513" s="72">
        <v>0</v>
      </c>
      <c r="AR4513" s="72">
        <v>0</v>
      </c>
      <c r="AS4513" s="72"/>
      <c r="AT4513" s="72"/>
      <c r="AU4513" s="72"/>
      <c r="AV4513" s="72"/>
      <c r="AW4513" s="72"/>
      <c r="AX4513" s="72"/>
      <c r="AY4513" s="72"/>
      <c r="AZ4513" s="72"/>
    </row>
    <row r="4514" spans="1:52" x14ac:dyDescent="0.35">
      <c r="A4514" s="70" t="s">
        <v>2641</v>
      </c>
      <c r="B4514" s="70" t="s">
        <v>2909</v>
      </c>
      <c r="C4514" s="83"/>
      <c r="D4514" s="84"/>
      <c r="E4514" s="85"/>
      <c r="F4514" s="86"/>
      <c r="G4514" s="83"/>
      <c r="H4514" s="81"/>
      <c r="I4514" s="87"/>
      <c r="J4514" s="87"/>
      <c r="K4514" s="36"/>
      <c r="L4514" s="90"/>
      <c r="M4514" s="90"/>
      <c r="N4514" s="89"/>
      <c r="O4514" s="72" t="s">
        <v>217</v>
      </c>
      <c r="P4514" s="74">
        <v>42828.51635416667</v>
      </c>
      <c r="Q4514" s="72" t="s">
        <v>5681</v>
      </c>
      <c r="R4514" s="72"/>
      <c r="S4514" s="72"/>
      <c r="T4514" s="72"/>
      <c r="U4514" s="72"/>
      <c r="V4514" s="76" t="s">
        <v>10692</v>
      </c>
      <c r="W4514" s="74">
        <v>42828.51635416667</v>
      </c>
      <c r="X4514" s="76" t="s">
        <v>14152</v>
      </c>
      <c r="Y4514" s="72"/>
      <c r="Z4514" s="72"/>
      <c r="AA4514" s="78" t="s">
        <v>18109</v>
      </c>
      <c r="AB4514" s="72"/>
      <c r="AC4514" s="72" t="b">
        <v>0</v>
      </c>
      <c r="AD4514" s="72">
        <v>0</v>
      </c>
      <c r="AE4514" s="78" t="s">
        <v>230</v>
      </c>
      <c r="AF4514" s="72" t="b">
        <v>0</v>
      </c>
      <c r="AG4514" s="72" t="s">
        <v>344</v>
      </c>
      <c r="AH4514" s="72"/>
      <c r="AI4514" s="78" t="s">
        <v>230</v>
      </c>
      <c r="AJ4514" s="72" t="b">
        <v>0</v>
      </c>
      <c r="AK4514" s="72">
        <v>96</v>
      </c>
      <c r="AL4514" s="78" t="s">
        <v>18161</v>
      </c>
      <c r="AM4514" s="72" t="s">
        <v>243</v>
      </c>
      <c r="AN4514" s="72" t="b">
        <v>0</v>
      </c>
      <c r="AO4514" s="78" t="s">
        <v>18161</v>
      </c>
      <c r="AP4514" s="72" t="s">
        <v>179</v>
      </c>
      <c r="AQ4514" s="72">
        <v>0</v>
      </c>
      <c r="AR4514" s="72">
        <v>0</v>
      </c>
      <c r="AS4514" s="72"/>
      <c r="AT4514" s="72"/>
      <c r="AU4514" s="72"/>
      <c r="AV4514" s="72"/>
      <c r="AW4514" s="72"/>
      <c r="AX4514" s="72"/>
      <c r="AY4514" s="72"/>
      <c r="AZ4514" s="72"/>
    </row>
    <row r="4515" spans="1:52" x14ac:dyDescent="0.35">
      <c r="A4515" s="70" t="s">
        <v>2641</v>
      </c>
      <c r="B4515" s="70" t="s">
        <v>2910</v>
      </c>
      <c r="C4515" s="83"/>
      <c r="D4515" s="84"/>
      <c r="E4515" s="85"/>
      <c r="F4515" s="86"/>
      <c r="G4515" s="83"/>
      <c r="H4515" s="81"/>
      <c r="I4515" s="87"/>
      <c r="J4515" s="87"/>
      <c r="K4515" s="36"/>
      <c r="L4515" s="90"/>
      <c r="M4515" s="90"/>
      <c r="N4515" s="89"/>
      <c r="O4515" s="72" t="s">
        <v>217</v>
      </c>
      <c r="P4515" s="74">
        <v>42828.51635416667</v>
      </c>
      <c r="Q4515" s="72" t="s">
        <v>5681</v>
      </c>
      <c r="R4515" s="72"/>
      <c r="S4515" s="72"/>
      <c r="T4515" s="72"/>
      <c r="U4515" s="72"/>
      <c r="V4515" s="76" t="s">
        <v>10692</v>
      </c>
      <c r="W4515" s="74">
        <v>42828.51635416667</v>
      </c>
      <c r="X4515" s="76" t="s">
        <v>14152</v>
      </c>
      <c r="Y4515" s="72"/>
      <c r="Z4515" s="72"/>
      <c r="AA4515" s="78" t="s">
        <v>18109</v>
      </c>
      <c r="AB4515" s="72"/>
      <c r="AC4515" s="72" t="b">
        <v>0</v>
      </c>
      <c r="AD4515" s="72">
        <v>0</v>
      </c>
      <c r="AE4515" s="78" t="s">
        <v>230</v>
      </c>
      <c r="AF4515" s="72" t="b">
        <v>0</v>
      </c>
      <c r="AG4515" s="72" t="s">
        <v>344</v>
      </c>
      <c r="AH4515" s="72"/>
      <c r="AI4515" s="78" t="s">
        <v>230</v>
      </c>
      <c r="AJ4515" s="72" t="b">
        <v>0</v>
      </c>
      <c r="AK4515" s="72">
        <v>96</v>
      </c>
      <c r="AL4515" s="78" t="s">
        <v>18161</v>
      </c>
      <c r="AM4515" s="72" t="s">
        <v>243</v>
      </c>
      <c r="AN4515" s="72" t="b">
        <v>0</v>
      </c>
      <c r="AO4515" s="78" t="s">
        <v>18161</v>
      </c>
      <c r="AP4515" s="72" t="s">
        <v>179</v>
      </c>
      <c r="AQ4515" s="72">
        <v>0</v>
      </c>
      <c r="AR4515" s="72">
        <v>0</v>
      </c>
      <c r="AS4515" s="72"/>
      <c r="AT4515" s="72"/>
      <c r="AU4515" s="72"/>
      <c r="AV4515" s="72"/>
      <c r="AW4515" s="72"/>
      <c r="AX4515" s="72"/>
      <c r="AY4515" s="72"/>
      <c r="AZ4515" s="72"/>
    </row>
    <row r="4516" spans="1:52" x14ac:dyDescent="0.35">
      <c r="A4516" s="70" t="s">
        <v>2641</v>
      </c>
      <c r="B4516" s="70" t="s">
        <v>2691</v>
      </c>
      <c r="C4516" s="83"/>
      <c r="D4516" s="84"/>
      <c r="E4516" s="85"/>
      <c r="F4516" s="86"/>
      <c r="G4516" s="83"/>
      <c r="H4516" s="81"/>
      <c r="I4516" s="87"/>
      <c r="J4516" s="87"/>
      <c r="K4516" s="36"/>
      <c r="L4516" s="90"/>
      <c r="M4516" s="90"/>
      <c r="N4516" s="89"/>
      <c r="O4516" s="72" t="s">
        <v>217</v>
      </c>
      <c r="P4516" s="74">
        <v>42828.51635416667</v>
      </c>
      <c r="Q4516" s="72" t="s">
        <v>5681</v>
      </c>
      <c r="R4516" s="72"/>
      <c r="S4516" s="72"/>
      <c r="T4516" s="72"/>
      <c r="U4516" s="72"/>
      <c r="V4516" s="76" t="s">
        <v>10692</v>
      </c>
      <c r="W4516" s="74">
        <v>42828.51635416667</v>
      </c>
      <c r="X4516" s="76" t="s">
        <v>14152</v>
      </c>
      <c r="Y4516" s="72"/>
      <c r="Z4516" s="72"/>
      <c r="AA4516" s="78" t="s">
        <v>18109</v>
      </c>
      <c r="AB4516" s="72"/>
      <c r="AC4516" s="72" t="b">
        <v>0</v>
      </c>
      <c r="AD4516" s="72">
        <v>0</v>
      </c>
      <c r="AE4516" s="78" t="s">
        <v>230</v>
      </c>
      <c r="AF4516" s="72" t="b">
        <v>0</v>
      </c>
      <c r="AG4516" s="72" t="s">
        <v>344</v>
      </c>
      <c r="AH4516" s="72"/>
      <c r="AI4516" s="78" t="s">
        <v>230</v>
      </c>
      <c r="AJ4516" s="72" t="b">
        <v>0</v>
      </c>
      <c r="AK4516" s="72">
        <v>96</v>
      </c>
      <c r="AL4516" s="78" t="s">
        <v>18161</v>
      </c>
      <c r="AM4516" s="72" t="s">
        <v>243</v>
      </c>
      <c r="AN4516" s="72" t="b">
        <v>0</v>
      </c>
      <c r="AO4516" s="78" t="s">
        <v>18161</v>
      </c>
      <c r="AP4516" s="72" t="s">
        <v>179</v>
      </c>
      <c r="AQ4516" s="72">
        <v>0</v>
      </c>
      <c r="AR4516" s="72">
        <v>0</v>
      </c>
      <c r="AS4516" s="72"/>
      <c r="AT4516" s="72"/>
      <c r="AU4516" s="72"/>
      <c r="AV4516" s="72"/>
      <c r="AW4516" s="72"/>
      <c r="AX4516" s="72"/>
      <c r="AY4516" s="72"/>
      <c r="AZ4516" s="72"/>
    </row>
    <row r="4517" spans="1:52" x14ac:dyDescent="0.35">
      <c r="A4517" s="70" t="s">
        <v>2641</v>
      </c>
      <c r="B4517" s="70" t="s">
        <v>2911</v>
      </c>
      <c r="C4517" s="83"/>
      <c r="D4517" s="84"/>
      <c r="E4517" s="85"/>
      <c r="F4517" s="86"/>
      <c r="G4517" s="83"/>
      <c r="H4517" s="81"/>
      <c r="I4517" s="87"/>
      <c r="J4517" s="87"/>
      <c r="K4517" s="36"/>
      <c r="L4517" s="90"/>
      <c r="M4517" s="90"/>
      <c r="N4517" s="89"/>
      <c r="O4517" s="72" t="s">
        <v>217</v>
      </c>
      <c r="P4517" s="74">
        <v>42828.51635416667</v>
      </c>
      <c r="Q4517" s="72" t="s">
        <v>5681</v>
      </c>
      <c r="R4517" s="72"/>
      <c r="S4517" s="72"/>
      <c r="T4517" s="72"/>
      <c r="U4517" s="72"/>
      <c r="V4517" s="76" t="s">
        <v>10692</v>
      </c>
      <c r="W4517" s="74">
        <v>42828.51635416667</v>
      </c>
      <c r="X4517" s="76" t="s">
        <v>14152</v>
      </c>
      <c r="Y4517" s="72"/>
      <c r="Z4517" s="72"/>
      <c r="AA4517" s="78" t="s">
        <v>18109</v>
      </c>
      <c r="AB4517" s="72"/>
      <c r="AC4517" s="72" t="b">
        <v>0</v>
      </c>
      <c r="AD4517" s="72">
        <v>0</v>
      </c>
      <c r="AE4517" s="78" t="s">
        <v>230</v>
      </c>
      <c r="AF4517" s="72" t="b">
        <v>0</v>
      </c>
      <c r="AG4517" s="72" t="s">
        <v>344</v>
      </c>
      <c r="AH4517" s="72"/>
      <c r="AI4517" s="78" t="s">
        <v>230</v>
      </c>
      <c r="AJ4517" s="72" t="b">
        <v>0</v>
      </c>
      <c r="AK4517" s="72">
        <v>96</v>
      </c>
      <c r="AL4517" s="78" t="s">
        <v>18161</v>
      </c>
      <c r="AM4517" s="72" t="s">
        <v>243</v>
      </c>
      <c r="AN4517" s="72" t="b">
        <v>0</v>
      </c>
      <c r="AO4517" s="78" t="s">
        <v>18161</v>
      </c>
      <c r="AP4517" s="72" t="s">
        <v>179</v>
      </c>
      <c r="AQ4517" s="72">
        <v>0</v>
      </c>
      <c r="AR4517" s="72">
        <v>0</v>
      </c>
      <c r="AS4517" s="72"/>
      <c r="AT4517" s="72"/>
      <c r="AU4517" s="72"/>
      <c r="AV4517" s="72"/>
      <c r="AW4517" s="72"/>
      <c r="AX4517" s="72"/>
      <c r="AY4517" s="72"/>
      <c r="AZ4517" s="72"/>
    </row>
    <row r="4518" spans="1:52" x14ac:dyDescent="0.35">
      <c r="A4518" s="70" t="s">
        <v>2641</v>
      </c>
      <c r="B4518" s="70" t="s">
        <v>2912</v>
      </c>
      <c r="C4518" s="83"/>
      <c r="D4518" s="84"/>
      <c r="E4518" s="85"/>
      <c r="F4518" s="86"/>
      <c r="G4518" s="83"/>
      <c r="H4518" s="81"/>
      <c r="I4518" s="87"/>
      <c r="J4518" s="87"/>
      <c r="K4518" s="36"/>
      <c r="L4518" s="90"/>
      <c r="M4518" s="90"/>
      <c r="N4518" s="89"/>
      <c r="O4518" s="72" t="s">
        <v>217</v>
      </c>
      <c r="P4518" s="74">
        <v>42828.51635416667</v>
      </c>
      <c r="Q4518" s="72" t="s">
        <v>5681</v>
      </c>
      <c r="R4518" s="72"/>
      <c r="S4518" s="72"/>
      <c r="T4518" s="72"/>
      <c r="U4518" s="72"/>
      <c r="V4518" s="76" t="s">
        <v>10692</v>
      </c>
      <c r="W4518" s="74">
        <v>42828.51635416667</v>
      </c>
      <c r="X4518" s="76" t="s">
        <v>14152</v>
      </c>
      <c r="Y4518" s="72"/>
      <c r="Z4518" s="72"/>
      <c r="AA4518" s="78" t="s">
        <v>18109</v>
      </c>
      <c r="AB4518" s="72"/>
      <c r="AC4518" s="72" t="b">
        <v>0</v>
      </c>
      <c r="AD4518" s="72">
        <v>0</v>
      </c>
      <c r="AE4518" s="78" t="s">
        <v>230</v>
      </c>
      <c r="AF4518" s="72" t="b">
        <v>0</v>
      </c>
      <c r="AG4518" s="72" t="s">
        <v>344</v>
      </c>
      <c r="AH4518" s="72"/>
      <c r="AI4518" s="78" t="s">
        <v>230</v>
      </c>
      <c r="AJ4518" s="72" t="b">
        <v>0</v>
      </c>
      <c r="AK4518" s="72">
        <v>96</v>
      </c>
      <c r="AL4518" s="78" t="s">
        <v>18161</v>
      </c>
      <c r="AM4518" s="72" t="s">
        <v>243</v>
      </c>
      <c r="AN4518" s="72" t="b">
        <v>0</v>
      </c>
      <c r="AO4518" s="78" t="s">
        <v>18161</v>
      </c>
      <c r="AP4518" s="72" t="s">
        <v>179</v>
      </c>
      <c r="AQ4518" s="72">
        <v>0</v>
      </c>
      <c r="AR4518" s="72">
        <v>0</v>
      </c>
      <c r="AS4518" s="72"/>
      <c r="AT4518" s="72"/>
      <c r="AU4518" s="72"/>
      <c r="AV4518" s="72"/>
      <c r="AW4518" s="72"/>
      <c r="AX4518" s="72"/>
      <c r="AY4518" s="72"/>
      <c r="AZ4518" s="72"/>
    </row>
    <row r="4519" spans="1:52" x14ac:dyDescent="0.35">
      <c r="A4519" s="70" t="s">
        <v>2641</v>
      </c>
      <c r="B4519" s="70" t="s">
        <v>2913</v>
      </c>
      <c r="C4519" s="83"/>
      <c r="D4519" s="84"/>
      <c r="E4519" s="85"/>
      <c r="F4519" s="86"/>
      <c r="G4519" s="83"/>
      <c r="H4519" s="81"/>
      <c r="I4519" s="87"/>
      <c r="J4519" s="87"/>
      <c r="K4519" s="36"/>
      <c r="L4519" s="90"/>
      <c r="M4519" s="90"/>
      <c r="N4519" s="89"/>
      <c r="O4519" s="72" t="s">
        <v>217</v>
      </c>
      <c r="P4519" s="74">
        <v>42828.51635416667</v>
      </c>
      <c r="Q4519" s="72" t="s">
        <v>5681</v>
      </c>
      <c r="R4519" s="72"/>
      <c r="S4519" s="72"/>
      <c r="T4519" s="72"/>
      <c r="U4519" s="72"/>
      <c r="V4519" s="76" t="s">
        <v>10692</v>
      </c>
      <c r="W4519" s="74">
        <v>42828.51635416667</v>
      </c>
      <c r="X4519" s="76" t="s">
        <v>14152</v>
      </c>
      <c r="Y4519" s="72"/>
      <c r="Z4519" s="72"/>
      <c r="AA4519" s="78" t="s">
        <v>18109</v>
      </c>
      <c r="AB4519" s="72"/>
      <c r="AC4519" s="72" t="b">
        <v>0</v>
      </c>
      <c r="AD4519" s="72">
        <v>0</v>
      </c>
      <c r="AE4519" s="78" t="s">
        <v>230</v>
      </c>
      <c r="AF4519" s="72" t="b">
        <v>0</v>
      </c>
      <c r="AG4519" s="72" t="s">
        <v>344</v>
      </c>
      <c r="AH4519" s="72"/>
      <c r="AI4519" s="78" t="s">
        <v>230</v>
      </c>
      <c r="AJ4519" s="72" t="b">
        <v>0</v>
      </c>
      <c r="AK4519" s="72">
        <v>96</v>
      </c>
      <c r="AL4519" s="78" t="s">
        <v>18161</v>
      </c>
      <c r="AM4519" s="72" t="s">
        <v>243</v>
      </c>
      <c r="AN4519" s="72" t="b">
        <v>0</v>
      </c>
      <c r="AO4519" s="78" t="s">
        <v>18161</v>
      </c>
      <c r="AP4519" s="72" t="s">
        <v>179</v>
      </c>
      <c r="AQ4519" s="72">
        <v>0</v>
      </c>
      <c r="AR4519" s="72">
        <v>0</v>
      </c>
      <c r="AS4519" s="72"/>
      <c r="AT4519" s="72"/>
      <c r="AU4519" s="72"/>
      <c r="AV4519" s="72"/>
      <c r="AW4519" s="72"/>
      <c r="AX4519" s="72"/>
      <c r="AY4519" s="72"/>
      <c r="AZ4519" s="72"/>
    </row>
    <row r="4520" spans="1:52" x14ac:dyDescent="0.35">
      <c r="A4520" s="70" t="s">
        <v>2641</v>
      </c>
      <c r="B4520" s="70" t="s">
        <v>2579</v>
      </c>
      <c r="C4520" s="83"/>
      <c r="D4520" s="84"/>
      <c r="E4520" s="85"/>
      <c r="F4520" s="86"/>
      <c r="G4520" s="83"/>
      <c r="H4520" s="81"/>
      <c r="I4520" s="87"/>
      <c r="J4520" s="87"/>
      <c r="K4520" s="36"/>
      <c r="L4520" s="90"/>
      <c r="M4520" s="90"/>
      <c r="N4520" s="89"/>
      <c r="O4520" s="72" t="s">
        <v>217</v>
      </c>
      <c r="P4520" s="74">
        <v>42828.51635416667</v>
      </c>
      <c r="Q4520" s="72" t="s">
        <v>5681</v>
      </c>
      <c r="R4520" s="72"/>
      <c r="S4520" s="72"/>
      <c r="T4520" s="72"/>
      <c r="U4520" s="72"/>
      <c r="V4520" s="76" t="s">
        <v>10692</v>
      </c>
      <c r="W4520" s="74">
        <v>42828.51635416667</v>
      </c>
      <c r="X4520" s="76" t="s">
        <v>14152</v>
      </c>
      <c r="Y4520" s="72"/>
      <c r="Z4520" s="72"/>
      <c r="AA4520" s="78" t="s">
        <v>18109</v>
      </c>
      <c r="AB4520" s="72"/>
      <c r="AC4520" s="72" t="b">
        <v>0</v>
      </c>
      <c r="AD4520" s="72">
        <v>0</v>
      </c>
      <c r="AE4520" s="78" t="s">
        <v>230</v>
      </c>
      <c r="AF4520" s="72" t="b">
        <v>0</v>
      </c>
      <c r="AG4520" s="72" t="s">
        <v>344</v>
      </c>
      <c r="AH4520" s="72"/>
      <c r="AI4520" s="78" t="s">
        <v>230</v>
      </c>
      <c r="AJ4520" s="72" t="b">
        <v>0</v>
      </c>
      <c r="AK4520" s="72">
        <v>96</v>
      </c>
      <c r="AL4520" s="78" t="s">
        <v>18161</v>
      </c>
      <c r="AM4520" s="72" t="s">
        <v>243</v>
      </c>
      <c r="AN4520" s="72" t="b">
        <v>0</v>
      </c>
      <c r="AO4520" s="78" t="s">
        <v>18161</v>
      </c>
      <c r="AP4520" s="72" t="s">
        <v>179</v>
      </c>
      <c r="AQ4520" s="72">
        <v>0</v>
      </c>
      <c r="AR4520" s="72">
        <v>0</v>
      </c>
      <c r="AS4520" s="72"/>
      <c r="AT4520" s="72"/>
      <c r="AU4520" s="72"/>
      <c r="AV4520" s="72"/>
      <c r="AW4520" s="72"/>
      <c r="AX4520" s="72"/>
      <c r="AY4520" s="72"/>
      <c r="AZ4520" s="72"/>
    </row>
    <row r="4521" spans="1:52" x14ac:dyDescent="0.35">
      <c r="A4521" s="70" t="s">
        <v>2641</v>
      </c>
      <c r="B4521" s="70" t="s">
        <v>2580</v>
      </c>
      <c r="C4521" s="83"/>
      <c r="D4521" s="84"/>
      <c r="E4521" s="85"/>
      <c r="F4521" s="86"/>
      <c r="G4521" s="83"/>
      <c r="H4521" s="81"/>
      <c r="I4521" s="87"/>
      <c r="J4521" s="87"/>
      <c r="K4521" s="36"/>
      <c r="L4521" s="90"/>
      <c r="M4521" s="90"/>
      <c r="N4521" s="89"/>
      <c r="O4521" s="72" t="s">
        <v>217</v>
      </c>
      <c r="P4521" s="74">
        <v>42828.51635416667</v>
      </c>
      <c r="Q4521" s="72" t="s">
        <v>5681</v>
      </c>
      <c r="R4521" s="72"/>
      <c r="S4521" s="72"/>
      <c r="T4521" s="72"/>
      <c r="U4521" s="72"/>
      <c r="V4521" s="76" t="s">
        <v>10692</v>
      </c>
      <c r="W4521" s="74">
        <v>42828.51635416667</v>
      </c>
      <c r="X4521" s="76" t="s">
        <v>14152</v>
      </c>
      <c r="Y4521" s="72"/>
      <c r="Z4521" s="72"/>
      <c r="AA4521" s="78" t="s">
        <v>18109</v>
      </c>
      <c r="AB4521" s="72"/>
      <c r="AC4521" s="72" t="b">
        <v>0</v>
      </c>
      <c r="AD4521" s="72">
        <v>0</v>
      </c>
      <c r="AE4521" s="78" t="s">
        <v>230</v>
      </c>
      <c r="AF4521" s="72" t="b">
        <v>0</v>
      </c>
      <c r="AG4521" s="72" t="s">
        <v>344</v>
      </c>
      <c r="AH4521" s="72"/>
      <c r="AI4521" s="78" t="s">
        <v>230</v>
      </c>
      <c r="AJ4521" s="72" t="b">
        <v>0</v>
      </c>
      <c r="AK4521" s="72">
        <v>96</v>
      </c>
      <c r="AL4521" s="78" t="s">
        <v>18161</v>
      </c>
      <c r="AM4521" s="72" t="s">
        <v>243</v>
      </c>
      <c r="AN4521" s="72" t="b">
        <v>0</v>
      </c>
      <c r="AO4521" s="78" t="s">
        <v>18161</v>
      </c>
      <c r="AP4521" s="72" t="s">
        <v>179</v>
      </c>
      <c r="AQ4521" s="72">
        <v>0</v>
      </c>
      <c r="AR4521" s="72">
        <v>0</v>
      </c>
      <c r="AS4521" s="72"/>
      <c r="AT4521" s="72"/>
      <c r="AU4521" s="72"/>
      <c r="AV4521" s="72"/>
      <c r="AW4521" s="72"/>
      <c r="AX4521" s="72"/>
      <c r="AY4521" s="72"/>
      <c r="AZ4521" s="72"/>
    </row>
    <row r="4522" spans="1:52" x14ac:dyDescent="0.35">
      <c r="A4522" s="70" t="s">
        <v>2642</v>
      </c>
      <c r="B4522" s="70" t="s">
        <v>2908</v>
      </c>
      <c r="C4522" s="83"/>
      <c r="D4522" s="84"/>
      <c r="E4522" s="85"/>
      <c r="F4522" s="86"/>
      <c r="G4522" s="83"/>
      <c r="H4522" s="81"/>
      <c r="I4522" s="87"/>
      <c r="J4522" s="87"/>
      <c r="K4522" s="36"/>
      <c r="L4522" s="90"/>
      <c r="M4522" s="90"/>
      <c r="N4522" s="89"/>
      <c r="O4522" s="72" t="s">
        <v>217</v>
      </c>
      <c r="P4522" s="74">
        <v>42828.51635416667</v>
      </c>
      <c r="Q4522" s="72" t="s">
        <v>5681</v>
      </c>
      <c r="R4522" s="72"/>
      <c r="S4522" s="72"/>
      <c r="T4522" s="72"/>
      <c r="U4522" s="72"/>
      <c r="V4522" s="76" t="s">
        <v>10693</v>
      </c>
      <c r="W4522" s="74">
        <v>42828.51635416667</v>
      </c>
      <c r="X4522" s="76" t="s">
        <v>14153</v>
      </c>
      <c r="Y4522" s="72"/>
      <c r="Z4522" s="72"/>
      <c r="AA4522" s="78" t="s">
        <v>18110</v>
      </c>
      <c r="AB4522" s="72"/>
      <c r="AC4522" s="72" t="b">
        <v>0</v>
      </c>
      <c r="AD4522" s="72">
        <v>0</v>
      </c>
      <c r="AE4522" s="78" t="s">
        <v>230</v>
      </c>
      <c r="AF4522" s="72" t="b">
        <v>0</v>
      </c>
      <c r="AG4522" s="72" t="s">
        <v>344</v>
      </c>
      <c r="AH4522" s="72"/>
      <c r="AI4522" s="78" t="s">
        <v>230</v>
      </c>
      <c r="AJ4522" s="72" t="b">
        <v>0</v>
      </c>
      <c r="AK4522" s="72">
        <v>96</v>
      </c>
      <c r="AL4522" s="78" t="s">
        <v>18161</v>
      </c>
      <c r="AM4522" s="72" t="s">
        <v>243</v>
      </c>
      <c r="AN4522" s="72" t="b">
        <v>0</v>
      </c>
      <c r="AO4522" s="78" t="s">
        <v>18161</v>
      </c>
      <c r="AP4522" s="72" t="s">
        <v>179</v>
      </c>
      <c r="AQ4522" s="72">
        <v>0</v>
      </c>
      <c r="AR4522" s="72">
        <v>0</v>
      </c>
      <c r="AS4522" s="72"/>
      <c r="AT4522" s="72"/>
      <c r="AU4522" s="72"/>
      <c r="AV4522" s="72"/>
      <c r="AW4522" s="72"/>
      <c r="AX4522" s="72"/>
      <c r="AY4522" s="72"/>
      <c r="AZ4522" s="72"/>
    </row>
    <row r="4523" spans="1:52" x14ac:dyDescent="0.35">
      <c r="A4523" s="70" t="s">
        <v>2642</v>
      </c>
      <c r="B4523" s="70" t="s">
        <v>2909</v>
      </c>
      <c r="C4523" s="83"/>
      <c r="D4523" s="84"/>
      <c r="E4523" s="85"/>
      <c r="F4523" s="86"/>
      <c r="G4523" s="83"/>
      <c r="H4523" s="81"/>
      <c r="I4523" s="87"/>
      <c r="J4523" s="87"/>
      <c r="K4523" s="36"/>
      <c r="L4523" s="90"/>
      <c r="M4523" s="90"/>
      <c r="N4523" s="89"/>
      <c r="O4523" s="72" t="s">
        <v>217</v>
      </c>
      <c r="P4523" s="74">
        <v>42828.51635416667</v>
      </c>
      <c r="Q4523" s="72" t="s">
        <v>5681</v>
      </c>
      <c r="R4523" s="72"/>
      <c r="S4523" s="72"/>
      <c r="T4523" s="72"/>
      <c r="U4523" s="72"/>
      <c r="V4523" s="76" t="s">
        <v>10693</v>
      </c>
      <c r="W4523" s="74">
        <v>42828.51635416667</v>
      </c>
      <c r="X4523" s="76" t="s">
        <v>14153</v>
      </c>
      <c r="Y4523" s="72"/>
      <c r="Z4523" s="72"/>
      <c r="AA4523" s="78" t="s">
        <v>18110</v>
      </c>
      <c r="AB4523" s="72"/>
      <c r="AC4523" s="72" t="b">
        <v>0</v>
      </c>
      <c r="AD4523" s="72">
        <v>0</v>
      </c>
      <c r="AE4523" s="78" t="s">
        <v>230</v>
      </c>
      <c r="AF4523" s="72" t="b">
        <v>0</v>
      </c>
      <c r="AG4523" s="72" t="s">
        <v>344</v>
      </c>
      <c r="AH4523" s="72"/>
      <c r="AI4523" s="78" t="s">
        <v>230</v>
      </c>
      <c r="AJ4523" s="72" t="b">
        <v>0</v>
      </c>
      <c r="AK4523" s="72">
        <v>96</v>
      </c>
      <c r="AL4523" s="78" t="s">
        <v>18161</v>
      </c>
      <c r="AM4523" s="72" t="s">
        <v>243</v>
      </c>
      <c r="AN4523" s="72" t="b">
        <v>0</v>
      </c>
      <c r="AO4523" s="78" t="s">
        <v>18161</v>
      </c>
      <c r="AP4523" s="72" t="s">
        <v>179</v>
      </c>
      <c r="AQ4523" s="72">
        <v>0</v>
      </c>
      <c r="AR4523" s="72">
        <v>0</v>
      </c>
      <c r="AS4523" s="72"/>
      <c r="AT4523" s="72"/>
      <c r="AU4523" s="72"/>
      <c r="AV4523" s="72"/>
      <c r="AW4523" s="72"/>
      <c r="AX4523" s="72"/>
      <c r="AY4523" s="72"/>
      <c r="AZ4523" s="72"/>
    </row>
    <row r="4524" spans="1:52" x14ac:dyDescent="0.35">
      <c r="A4524" s="70" t="s">
        <v>2642</v>
      </c>
      <c r="B4524" s="70" t="s">
        <v>2910</v>
      </c>
      <c r="C4524" s="83"/>
      <c r="D4524" s="84"/>
      <c r="E4524" s="85"/>
      <c r="F4524" s="86"/>
      <c r="G4524" s="83"/>
      <c r="H4524" s="81"/>
      <c r="I4524" s="87"/>
      <c r="J4524" s="87"/>
      <c r="K4524" s="36"/>
      <c r="L4524" s="90"/>
      <c r="M4524" s="90"/>
      <c r="N4524" s="89"/>
      <c r="O4524" s="72" t="s">
        <v>217</v>
      </c>
      <c r="P4524" s="74">
        <v>42828.51635416667</v>
      </c>
      <c r="Q4524" s="72" t="s">
        <v>5681</v>
      </c>
      <c r="R4524" s="72"/>
      <c r="S4524" s="72"/>
      <c r="T4524" s="72"/>
      <c r="U4524" s="72"/>
      <c r="V4524" s="76" t="s">
        <v>10693</v>
      </c>
      <c r="W4524" s="74">
        <v>42828.51635416667</v>
      </c>
      <c r="X4524" s="76" t="s">
        <v>14153</v>
      </c>
      <c r="Y4524" s="72"/>
      <c r="Z4524" s="72"/>
      <c r="AA4524" s="78" t="s">
        <v>18110</v>
      </c>
      <c r="AB4524" s="72"/>
      <c r="AC4524" s="72" t="b">
        <v>0</v>
      </c>
      <c r="AD4524" s="72">
        <v>0</v>
      </c>
      <c r="AE4524" s="78" t="s">
        <v>230</v>
      </c>
      <c r="AF4524" s="72" t="b">
        <v>0</v>
      </c>
      <c r="AG4524" s="72" t="s">
        <v>344</v>
      </c>
      <c r="AH4524" s="72"/>
      <c r="AI4524" s="78" t="s">
        <v>230</v>
      </c>
      <c r="AJ4524" s="72" t="b">
        <v>0</v>
      </c>
      <c r="AK4524" s="72">
        <v>96</v>
      </c>
      <c r="AL4524" s="78" t="s">
        <v>18161</v>
      </c>
      <c r="AM4524" s="72" t="s">
        <v>243</v>
      </c>
      <c r="AN4524" s="72" t="b">
        <v>0</v>
      </c>
      <c r="AO4524" s="78" t="s">
        <v>18161</v>
      </c>
      <c r="AP4524" s="72" t="s">
        <v>179</v>
      </c>
      <c r="AQ4524" s="72">
        <v>0</v>
      </c>
      <c r="AR4524" s="72">
        <v>0</v>
      </c>
      <c r="AS4524" s="72"/>
      <c r="AT4524" s="72"/>
      <c r="AU4524" s="72"/>
      <c r="AV4524" s="72"/>
      <c r="AW4524" s="72"/>
      <c r="AX4524" s="72"/>
      <c r="AY4524" s="72"/>
      <c r="AZ4524" s="72"/>
    </row>
    <row r="4525" spans="1:52" x14ac:dyDescent="0.35">
      <c r="A4525" s="70" t="s">
        <v>2642</v>
      </c>
      <c r="B4525" s="70" t="s">
        <v>2691</v>
      </c>
      <c r="C4525" s="83"/>
      <c r="D4525" s="84"/>
      <c r="E4525" s="85"/>
      <c r="F4525" s="86"/>
      <c r="G4525" s="83"/>
      <c r="H4525" s="81"/>
      <c r="I4525" s="87"/>
      <c r="J4525" s="87"/>
      <c r="K4525" s="36"/>
      <c r="L4525" s="90"/>
      <c r="M4525" s="90"/>
      <c r="N4525" s="89"/>
      <c r="O4525" s="72" t="s">
        <v>217</v>
      </c>
      <c r="P4525" s="74">
        <v>42828.51635416667</v>
      </c>
      <c r="Q4525" s="72" t="s">
        <v>5681</v>
      </c>
      <c r="R4525" s="72"/>
      <c r="S4525" s="72"/>
      <c r="T4525" s="72"/>
      <c r="U4525" s="72"/>
      <c r="V4525" s="76" t="s">
        <v>10693</v>
      </c>
      <c r="W4525" s="74">
        <v>42828.51635416667</v>
      </c>
      <c r="X4525" s="76" t="s">
        <v>14153</v>
      </c>
      <c r="Y4525" s="72"/>
      <c r="Z4525" s="72"/>
      <c r="AA4525" s="78" t="s">
        <v>18110</v>
      </c>
      <c r="AB4525" s="72"/>
      <c r="AC4525" s="72" t="b">
        <v>0</v>
      </c>
      <c r="AD4525" s="72">
        <v>0</v>
      </c>
      <c r="AE4525" s="78" t="s">
        <v>230</v>
      </c>
      <c r="AF4525" s="72" t="b">
        <v>0</v>
      </c>
      <c r="AG4525" s="72" t="s">
        <v>344</v>
      </c>
      <c r="AH4525" s="72"/>
      <c r="AI4525" s="78" t="s">
        <v>230</v>
      </c>
      <c r="AJ4525" s="72" t="b">
        <v>0</v>
      </c>
      <c r="AK4525" s="72">
        <v>96</v>
      </c>
      <c r="AL4525" s="78" t="s">
        <v>18161</v>
      </c>
      <c r="AM4525" s="72" t="s">
        <v>243</v>
      </c>
      <c r="AN4525" s="72" t="b">
        <v>0</v>
      </c>
      <c r="AO4525" s="78" t="s">
        <v>18161</v>
      </c>
      <c r="AP4525" s="72" t="s">
        <v>179</v>
      </c>
      <c r="AQ4525" s="72">
        <v>0</v>
      </c>
      <c r="AR4525" s="72">
        <v>0</v>
      </c>
      <c r="AS4525" s="72"/>
      <c r="AT4525" s="72"/>
      <c r="AU4525" s="72"/>
      <c r="AV4525" s="72"/>
      <c r="AW4525" s="72"/>
      <c r="AX4525" s="72"/>
      <c r="AY4525" s="72"/>
      <c r="AZ4525" s="72"/>
    </row>
    <row r="4526" spans="1:52" x14ac:dyDescent="0.35">
      <c r="A4526" s="70" t="s">
        <v>2642</v>
      </c>
      <c r="B4526" s="70" t="s">
        <v>2911</v>
      </c>
      <c r="C4526" s="83"/>
      <c r="D4526" s="84"/>
      <c r="E4526" s="85"/>
      <c r="F4526" s="86"/>
      <c r="G4526" s="83"/>
      <c r="H4526" s="81"/>
      <c r="I4526" s="87"/>
      <c r="J4526" s="87"/>
      <c r="K4526" s="36"/>
      <c r="L4526" s="90"/>
      <c r="M4526" s="90"/>
      <c r="N4526" s="89"/>
      <c r="O4526" s="72" t="s">
        <v>217</v>
      </c>
      <c r="P4526" s="74">
        <v>42828.51635416667</v>
      </c>
      <c r="Q4526" s="72" t="s">
        <v>5681</v>
      </c>
      <c r="R4526" s="72"/>
      <c r="S4526" s="72"/>
      <c r="T4526" s="72"/>
      <c r="U4526" s="72"/>
      <c r="V4526" s="76" t="s">
        <v>10693</v>
      </c>
      <c r="W4526" s="74">
        <v>42828.51635416667</v>
      </c>
      <c r="X4526" s="76" t="s">
        <v>14153</v>
      </c>
      <c r="Y4526" s="72"/>
      <c r="Z4526" s="72"/>
      <c r="AA4526" s="78" t="s">
        <v>18110</v>
      </c>
      <c r="AB4526" s="72"/>
      <c r="AC4526" s="72" t="b">
        <v>0</v>
      </c>
      <c r="AD4526" s="72">
        <v>0</v>
      </c>
      <c r="AE4526" s="78" t="s">
        <v>230</v>
      </c>
      <c r="AF4526" s="72" t="b">
        <v>0</v>
      </c>
      <c r="AG4526" s="72" t="s">
        <v>344</v>
      </c>
      <c r="AH4526" s="72"/>
      <c r="AI4526" s="78" t="s">
        <v>230</v>
      </c>
      <c r="AJ4526" s="72" t="b">
        <v>0</v>
      </c>
      <c r="AK4526" s="72">
        <v>96</v>
      </c>
      <c r="AL4526" s="78" t="s">
        <v>18161</v>
      </c>
      <c r="AM4526" s="72" t="s">
        <v>243</v>
      </c>
      <c r="AN4526" s="72" t="b">
        <v>0</v>
      </c>
      <c r="AO4526" s="78" t="s">
        <v>18161</v>
      </c>
      <c r="AP4526" s="72" t="s">
        <v>179</v>
      </c>
      <c r="AQ4526" s="72">
        <v>0</v>
      </c>
      <c r="AR4526" s="72">
        <v>0</v>
      </c>
      <c r="AS4526" s="72"/>
      <c r="AT4526" s="72"/>
      <c r="AU4526" s="72"/>
      <c r="AV4526" s="72"/>
      <c r="AW4526" s="72"/>
      <c r="AX4526" s="72"/>
      <c r="AY4526" s="72"/>
      <c r="AZ4526" s="72"/>
    </row>
    <row r="4527" spans="1:52" x14ac:dyDescent="0.35">
      <c r="A4527" s="70" t="s">
        <v>2642</v>
      </c>
      <c r="B4527" s="70" t="s">
        <v>2912</v>
      </c>
      <c r="C4527" s="83"/>
      <c r="D4527" s="84"/>
      <c r="E4527" s="85"/>
      <c r="F4527" s="86"/>
      <c r="G4527" s="83"/>
      <c r="H4527" s="81"/>
      <c r="I4527" s="87"/>
      <c r="J4527" s="87"/>
      <c r="K4527" s="36"/>
      <c r="L4527" s="90"/>
      <c r="M4527" s="90"/>
      <c r="N4527" s="89"/>
      <c r="O4527" s="72" t="s">
        <v>217</v>
      </c>
      <c r="P4527" s="74">
        <v>42828.51635416667</v>
      </c>
      <c r="Q4527" s="72" t="s">
        <v>5681</v>
      </c>
      <c r="R4527" s="72"/>
      <c r="S4527" s="72"/>
      <c r="T4527" s="72"/>
      <c r="U4527" s="72"/>
      <c r="V4527" s="76" t="s">
        <v>10693</v>
      </c>
      <c r="W4527" s="74">
        <v>42828.51635416667</v>
      </c>
      <c r="X4527" s="76" t="s">
        <v>14153</v>
      </c>
      <c r="Y4527" s="72"/>
      <c r="Z4527" s="72"/>
      <c r="AA4527" s="78" t="s">
        <v>18110</v>
      </c>
      <c r="AB4527" s="72"/>
      <c r="AC4527" s="72" t="b">
        <v>0</v>
      </c>
      <c r="AD4527" s="72">
        <v>0</v>
      </c>
      <c r="AE4527" s="78" t="s">
        <v>230</v>
      </c>
      <c r="AF4527" s="72" t="b">
        <v>0</v>
      </c>
      <c r="AG4527" s="72" t="s">
        <v>344</v>
      </c>
      <c r="AH4527" s="72"/>
      <c r="AI4527" s="78" t="s">
        <v>230</v>
      </c>
      <c r="AJ4527" s="72" t="b">
        <v>0</v>
      </c>
      <c r="AK4527" s="72">
        <v>96</v>
      </c>
      <c r="AL4527" s="78" t="s">
        <v>18161</v>
      </c>
      <c r="AM4527" s="72" t="s">
        <v>243</v>
      </c>
      <c r="AN4527" s="72" t="b">
        <v>0</v>
      </c>
      <c r="AO4527" s="78" t="s">
        <v>18161</v>
      </c>
      <c r="AP4527" s="72" t="s">
        <v>179</v>
      </c>
      <c r="AQ4527" s="72">
        <v>0</v>
      </c>
      <c r="AR4527" s="72">
        <v>0</v>
      </c>
      <c r="AS4527" s="72"/>
      <c r="AT4527" s="72"/>
      <c r="AU4527" s="72"/>
      <c r="AV4527" s="72"/>
      <c r="AW4527" s="72"/>
      <c r="AX4527" s="72"/>
      <c r="AY4527" s="72"/>
      <c r="AZ4527" s="72"/>
    </row>
    <row r="4528" spans="1:52" x14ac:dyDescent="0.35">
      <c r="A4528" s="70" t="s">
        <v>2642</v>
      </c>
      <c r="B4528" s="70" t="s">
        <v>2913</v>
      </c>
      <c r="C4528" s="83"/>
      <c r="D4528" s="84"/>
      <c r="E4528" s="85"/>
      <c r="F4528" s="86"/>
      <c r="G4528" s="83"/>
      <c r="H4528" s="81"/>
      <c r="I4528" s="87"/>
      <c r="J4528" s="87"/>
      <c r="K4528" s="36"/>
      <c r="L4528" s="90"/>
      <c r="M4528" s="90"/>
      <c r="N4528" s="89"/>
      <c r="O4528" s="72" t="s">
        <v>217</v>
      </c>
      <c r="P4528" s="74">
        <v>42828.51635416667</v>
      </c>
      <c r="Q4528" s="72" t="s">
        <v>5681</v>
      </c>
      <c r="R4528" s="72"/>
      <c r="S4528" s="72"/>
      <c r="T4528" s="72"/>
      <c r="U4528" s="72"/>
      <c r="V4528" s="76" t="s">
        <v>10693</v>
      </c>
      <c r="W4528" s="74">
        <v>42828.51635416667</v>
      </c>
      <c r="X4528" s="76" t="s">
        <v>14153</v>
      </c>
      <c r="Y4528" s="72"/>
      <c r="Z4528" s="72"/>
      <c r="AA4528" s="78" t="s">
        <v>18110</v>
      </c>
      <c r="AB4528" s="72"/>
      <c r="AC4528" s="72" t="b">
        <v>0</v>
      </c>
      <c r="AD4528" s="72">
        <v>0</v>
      </c>
      <c r="AE4528" s="78" t="s">
        <v>230</v>
      </c>
      <c r="AF4528" s="72" t="b">
        <v>0</v>
      </c>
      <c r="AG4528" s="72" t="s">
        <v>344</v>
      </c>
      <c r="AH4528" s="72"/>
      <c r="AI4528" s="78" t="s">
        <v>230</v>
      </c>
      <c r="AJ4528" s="72" t="b">
        <v>0</v>
      </c>
      <c r="AK4528" s="72">
        <v>96</v>
      </c>
      <c r="AL4528" s="78" t="s">
        <v>18161</v>
      </c>
      <c r="AM4528" s="72" t="s">
        <v>243</v>
      </c>
      <c r="AN4528" s="72" t="b">
        <v>0</v>
      </c>
      <c r="AO4528" s="78" t="s">
        <v>18161</v>
      </c>
      <c r="AP4528" s="72" t="s">
        <v>179</v>
      </c>
      <c r="AQ4528" s="72">
        <v>0</v>
      </c>
      <c r="AR4528" s="72">
        <v>0</v>
      </c>
      <c r="AS4528" s="72"/>
      <c r="AT4528" s="72"/>
      <c r="AU4528" s="72"/>
      <c r="AV4528" s="72"/>
      <c r="AW4528" s="72"/>
      <c r="AX4528" s="72"/>
      <c r="AY4528" s="72"/>
      <c r="AZ4528" s="72"/>
    </row>
    <row r="4529" spans="1:52" x14ac:dyDescent="0.35">
      <c r="A4529" s="70" t="s">
        <v>2642</v>
      </c>
      <c r="B4529" s="70" t="s">
        <v>2579</v>
      </c>
      <c r="C4529" s="83"/>
      <c r="D4529" s="84"/>
      <c r="E4529" s="85"/>
      <c r="F4529" s="86"/>
      <c r="G4529" s="83"/>
      <c r="H4529" s="81"/>
      <c r="I4529" s="87"/>
      <c r="J4529" s="87"/>
      <c r="K4529" s="36"/>
      <c r="L4529" s="90"/>
      <c r="M4529" s="90"/>
      <c r="N4529" s="89"/>
      <c r="O4529" s="72" t="s">
        <v>217</v>
      </c>
      <c r="P4529" s="74">
        <v>42828.51635416667</v>
      </c>
      <c r="Q4529" s="72" t="s">
        <v>5681</v>
      </c>
      <c r="R4529" s="72"/>
      <c r="S4529" s="72"/>
      <c r="T4529" s="72"/>
      <c r="U4529" s="72"/>
      <c r="V4529" s="76" t="s">
        <v>10693</v>
      </c>
      <c r="W4529" s="74">
        <v>42828.51635416667</v>
      </c>
      <c r="X4529" s="76" t="s">
        <v>14153</v>
      </c>
      <c r="Y4529" s="72"/>
      <c r="Z4529" s="72"/>
      <c r="AA4529" s="78" t="s">
        <v>18110</v>
      </c>
      <c r="AB4529" s="72"/>
      <c r="AC4529" s="72" t="b">
        <v>0</v>
      </c>
      <c r="AD4529" s="72">
        <v>0</v>
      </c>
      <c r="AE4529" s="78" t="s">
        <v>230</v>
      </c>
      <c r="AF4529" s="72" t="b">
        <v>0</v>
      </c>
      <c r="AG4529" s="72" t="s">
        <v>344</v>
      </c>
      <c r="AH4529" s="72"/>
      <c r="AI4529" s="78" t="s">
        <v>230</v>
      </c>
      <c r="AJ4529" s="72" t="b">
        <v>0</v>
      </c>
      <c r="AK4529" s="72">
        <v>96</v>
      </c>
      <c r="AL4529" s="78" t="s">
        <v>18161</v>
      </c>
      <c r="AM4529" s="72" t="s">
        <v>243</v>
      </c>
      <c r="AN4529" s="72" t="b">
        <v>0</v>
      </c>
      <c r="AO4529" s="78" t="s">
        <v>18161</v>
      </c>
      <c r="AP4529" s="72" t="s">
        <v>179</v>
      </c>
      <c r="AQ4529" s="72">
        <v>0</v>
      </c>
      <c r="AR4529" s="72">
        <v>0</v>
      </c>
      <c r="AS4529" s="72"/>
      <c r="AT4529" s="72"/>
      <c r="AU4529" s="72"/>
      <c r="AV4529" s="72"/>
      <c r="AW4529" s="72"/>
      <c r="AX4529" s="72"/>
      <c r="AY4529" s="72"/>
      <c r="AZ4529" s="72"/>
    </row>
    <row r="4530" spans="1:52" x14ac:dyDescent="0.35">
      <c r="A4530" s="70" t="s">
        <v>2642</v>
      </c>
      <c r="B4530" s="70" t="s">
        <v>2580</v>
      </c>
      <c r="C4530" s="83"/>
      <c r="D4530" s="84"/>
      <c r="E4530" s="85"/>
      <c r="F4530" s="86"/>
      <c r="G4530" s="83"/>
      <c r="H4530" s="81"/>
      <c r="I4530" s="87"/>
      <c r="J4530" s="87"/>
      <c r="K4530" s="36"/>
      <c r="L4530" s="90"/>
      <c r="M4530" s="90"/>
      <c r="N4530" s="89"/>
      <c r="O4530" s="72" t="s">
        <v>217</v>
      </c>
      <c r="P4530" s="74">
        <v>42828.51635416667</v>
      </c>
      <c r="Q4530" s="72" t="s">
        <v>5681</v>
      </c>
      <c r="R4530" s="72"/>
      <c r="S4530" s="72"/>
      <c r="T4530" s="72"/>
      <c r="U4530" s="72"/>
      <c r="V4530" s="76" t="s">
        <v>10693</v>
      </c>
      <c r="W4530" s="74">
        <v>42828.51635416667</v>
      </c>
      <c r="X4530" s="76" t="s">
        <v>14153</v>
      </c>
      <c r="Y4530" s="72"/>
      <c r="Z4530" s="72"/>
      <c r="AA4530" s="78" t="s">
        <v>18110</v>
      </c>
      <c r="AB4530" s="72"/>
      <c r="AC4530" s="72" t="b">
        <v>0</v>
      </c>
      <c r="AD4530" s="72">
        <v>0</v>
      </c>
      <c r="AE4530" s="78" t="s">
        <v>230</v>
      </c>
      <c r="AF4530" s="72" t="b">
        <v>0</v>
      </c>
      <c r="AG4530" s="72" t="s">
        <v>344</v>
      </c>
      <c r="AH4530" s="72"/>
      <c r="AI4530" s="78" t="s">
        <v>230</v>
      </c>
      <c r="AJ4530" s="72" t="b">
        <v>0</v>
      </c>
      <c r="AK4530" s="72">
        <v>96</v>
      </c>
      <c r="AL4530" s="78" t="s">
        <v>18161</v>
      </c>
      <c r="AM4530" s="72" t="s">
        <v>243</v>
      </c>
      <c r="AN4530" s="72" t="b">
        <v>0</v>
      </c>
      <c r="AO4530" s="78" t="s">
        <v>18161</v>
      </c>
      <c r="AP4530" s="72" t="s">
        <v>179</v>
      </c>
      <c r="AQ4530" s="72">
        <v>0</v>
      </c>
      <c r="AR4530" s="72">
        <v>0</v>
      </c>
      <c r="AS4530" s="72"/>
      <c r="AT4530" s="72"/>
      <c r="AU4530" s="72"/>
      <c r="AV4530" s="72"/>
      <c r="AW4530" s="72"/>
      <c r="AX4530" s="72"/>
      <c r="AY4530" s="72"/>
      <c r="AZ4530" s="72"/>
    </row>
    <row r="4531" spans="1:52" x14ac:dyDescent="0.35">
      <c r="A4531" s="70" t="s">
        <v>2643</v>
      </c>
      <c r="B4531" s="70" t="s">
        <v>2908</v>
      </c>
      <c r="C4531" s="83"/>
      <c r="D4531" s="84"/>
      <c r="E4531" s="85"/>
      <c r="F4531" s="86"/>
      <c r="G4531" s="83"/>
      <c r="H4531" s="81"/>
      <c r="I4531" s="87"/>
      <c r="J4531" s="87"/>
      <c r="K4531" s="36"/>
      <c r="L4531" s="90"/>
      <c r="M4531" s="90"/>
      <c r="N4531" s="89"/>
      <c r="O4531" s="72" t="s">
        <v>217</v>
      </c>
      <c r="P4531" s="74">
        <v>42828.51635416667</v>
      </c>
      <c r="Q4531" s="72" t="s">
        <v>5681</v>
      </c>
      <c r="R4531" s="72"/>
      <c r="S4531" s="72"/>
      <c r="T4531" s="72"/>
      <c r="U4531" s="72"/>
      <c r="V4531" s="76" t="s">
        <v>10694</v>
      </c>
      <c r="W4531" s="74">
        <v>42828.51635416667</v>
      </c>
      <c r="X4531" s="76" t="s">
        <v>14154</v>
      </c>
      <c r="Y4531" s="72"/>
      <c r="Z4531" s="72"/>
      <c r="AA4531" s="78" t="s">
        <v>18111</v>
      </c>
      <c r="AB4531" s="72"/>
      <c r="AC4531" s="72" t="b">
        <v>0</v>
      </c>
      <c r="AD4531" s="72">
        <v>0</v>
      </c>
      <c r="AE4531" s="78" t="s">
        <v>230</v>
      </c>
      <c r="AF4531" s="72" t="b">
        <v>0</v>
      </c>
      <c r="AG4531" s="72" t="s">
        <v>344</v>
      </c>
      <c r="AH4531" s="72"/>
      <c r="AI4531" s="78" t="s">
        <v>230</v>
      </c>
      <c r="AJ4531" s="72" t="b">
        <v>0</v>
      </c>
      <c r="AK4531" s="72">
        <v>96</v>
      </c>
      <c r="AL4531" s="78" t="s">
        <v>18161</v>
      </c>
      <c r="AM4531" s="72" t="s">
        <v>243</v>
      </c>
      <c r="AN4531" s="72" t="b">
        <v>0</v>
      </c>
      <c r="AO4531" s="78" t="s">
        <v>18161</v>
      </c>
      <c r="AP4531" s="72" t="s">
        <v>179</v>
      </c>
      <c r="AQ4531" s="72">
        <v>0</v>
      </c>
      <c r="AR4531" s="72">
        <v>0</v>
      </c>
      <c r="AS4531" s="72"/>
      <c r="AT4531" s="72"/>
      <c r="AU4531" s="72"/>
      <c r="AV4531" s="72"/>
      <c r="AW4531" s="72"/>
      <c r="AX4531" s="72"/>
      <c r="AY4531" s="72"/>
      <c r="AZ4531" s="72"/>
    </row>
    <row r="4532" spans="1:52" x14ac:dyDescent="0.35">
      <c r="A4532" s="70" t="s">
        <v>2643</v>
      </c>
      <c r="B4532" s="70" t="s">
        <v>2909</v>
      </c>
      <c r="C4532" s="83"/>
      <c r="D4532" s="84"/>
      <c r="E4532" s="85"/>
      <c r="F4532" s="86"/>
      <c r="G4532" s="83"/>
      <c r="H4532" s="81"/>
      <c r="I4532" s="87"/>
      <c r="J4532" s="87"/>
      <c r="K4532" s="36"/>
      <c r="L4532" s="90"/>
      <c r="M4532" s="90"/>
      <c r="N4532" s="89"/>
      <c r="O4532" s="72" t="s">
        <v>217</v>
      </c>
      <c r="P4532" s="74">
        <v>42828.51635416667</v>
      </c>
      <c r="Q4532" s="72" t="s">
        <v>5681</v>
      </c>
      <c r="R4532" s="72"/>
      <c r="S4532" s="72"/>
      <c r="T4532" s="72"/>
      <c r="U4532" s="72"/>
      <c r="V4532" s="76" t="s">
        <v>10694</v>
      </c>
      <c r="W4532" s="74">
        <v>42828.51635416667</v>
      </c>
      <c r="X4532" s="76" t="s">
        <v>14154</v>
      </c>
      <c r="Y4532" s="72"/>
      <c r="Z4532" s="72"/>
      <c r="AA4532" s="78" t="s">
        <v>18111</v>
      </c>
      <c r="AB4532" s="72"/>
      <c r="AC4532" s="72" t="b">
        <v>0</v>
      </c>
      <c r="AD4532" s="72">
        <v>0</v>
      </c>
      <c r="AE4532" s="78" t="s">
        <v>230</v>
      </c>
      <c r="AF4532" s="72" t="b">
        <v>0</v>
      </c>
      <c r="AG4532" s="72" t="s">
        <v>344</v>
      </c>
      <c r="AH4532" s="72"/>
      <c r="AI4532" s="78" t="s">
        <v>230</v>
      </c>
      <c r="AJ4532" s="72" t="b">
        <v>0</v>
      </c>
      <c r="AK4532" s="72">
        <v>96</v>
      </c>
      <c r="AL4532" s="78" t="s">
        <v>18161</v>
      </c>
      <c r="AM4532" s="72" t="s">
        <v>243</v>
      </c>
      <c r="AN4532" s="72" t="b">
        <v>0</v>
      </c>
      <c r="AO4532" s="78" t="s">
        <v>18161</v>
      </c>
      <c r="AP4532" s="72" t="s">
        <v>179</v>
      </c>
      <c r="AQ4532" s="72">
        <v>0</v>
      </c>
      <c r="AR4532" s="72">
        <v>0</v>
      </c>
      <c r="AS4532" s="72"/>
      <c r="AT4532" s="72"/>
      <c r="AU4532" s="72"/>
      <c r="AV4532" s="72"/>
      <c r="AW4532" s="72"/>
      <c r="AX4532" s="72"/>
      <c r="AY4532" s="72"/>
      <c r="AZ4532" s="72"/>
    </row>
    <row r="4533" spans="1:52" x14ac:dyDescent="0.35">
      <c r="A4533" s="70" t="s">
        <v>2643</v>
      </c>
      <c r="B4533" s="70" t="s">
        <v>2910</v>
      </c>
      <c r="C4533" s="83"/>
      <c r="D4533" s="84"/>
      <c r="E4533" s="85"/>
      <c r="F4533" s="86"/>
      <c r="G4533" s="83"/>
      <c r="H4533" s="81"/>
      <c r="I4533" s="87"/>
      <c r="J4533" s="87"/>
      <c r="K4533" s="36"/>
      <c r="L4533" s="90"/>
      <c r="M4533" s="90"/>
      <c r="N4533" s="89"/>
      <c r="O4533" s="72" t="s">
        <v>217</v>
      </c>
      <c r="P4533" s="74">
        <v>42828.51635416667</v>
      </c>
      <c r="Q4533" s="72" t="s">
        <v>5681</v>
      </c>
      <c r="R4533" s="72"/>
      <c r="S4533" s="72"/>
      <c r="T4533" s="72"/>
      <c r="U4533" s="72"/>
      <c r="V4533" s="76" t="s">
        <v>10694</v>
      </c>
      <c r="W4533" s="74">
        <v>42828.51635416667</v>
      </c>
      <c r="X4533" s="76" t="s">
        <v>14154</v>
      </c>
      <c r="Y4533" s="72"/>
      <c r="Z4533" s="72"/>
      <c r="AA4533" s="78" t="s">
        <v>18111</v>
      </c>
      <c r="AB4533" s="72"/>
      <c r="AC4533" s="72" t="b">
        <v>0</v>
      </c>
      <c r="AD4533" s="72">
        <v>0</v>
      </c>
      <c r="AE4533" s="78" t="s">
        <v>230</v>
      </c>
      <c r="AF4533" s="72" t="b">
        <v>0</v>
      </c>
      <c r="AG4533" s="72" t="s">
        <v>344</v>
      </c>
      <c r="AH4533" s="72"/>
      <c r="AI4533" s="78" t="s">
        <v>230</v>
      </c>
      <c r="AJ4533" s="72" t="b">
        <v>0</v>
      </c>
      <c r="AK4533" s="72">
        <v>96</v>
      </c>
      <c r="AL4533" s="78" t="s">
        <v>18161</v>
      </c>
      <c r="AM4533" s="72" t="s">
        <v>243</v>
      </c>
      <c r="AN4533" s="72" t="b">
        <v>0</v>
      </c>
      <c r="AO4533" s="78" t="s">
        <v>18161</v>
      </c>
      <c r="AP4533" s="72" t="s">
        <v>179</v>
      </c>
      <c r="AQ4533" s="72">
        <v>0</v>
      </c>
      <c r="AR4533" s="72">
        <v>0</v>
      </c>
      <c r="AS4533" s="72"/>
      <c r="AT4533" s="72"/>
      <c r="AU4533" s="72"/>
      <c r="AV4533" s="72"/>
      <c r="AW4533" s="72"/>
      <c r="AX4533" s="72"/>
      <c r="AY4533" s="72"/>
      <c r="AZ4533" s="72"/>
    </row>
    <row r="4534" spans="1:52" x14ac:dyDescent="0.35">
      <c r="A4534" s="70" t="s">
        <v>2643</v>
      </c>
      <c r="B4534" s="70" t="s">
        <v>2691</v>
      </c>
      <c r="C4534" s="83"/>
      <c r="D4534" s="84"/>
      <c r="E4534" s="85"/>
      <c r="F4534" s="86"/>
      <c r="G4534" s="83"/>
      <c r="H4534" s="81"/>
      <c r="I4534" s="87"/>
      <c r="J4534" s="87"/>
      <c r="K4534" s="36"/>
      <c r="L4534" s="90"/>
      <c r="M4534" s="90"/>
      <c r="N4534" s="89"/>
      <c r="O4534" s="72" t="s">
        <v>217</v>
      </c>
      <c r="P4534" s="74">
        <v>42828.51635416667</v>
      </c>
      <c r="Q4534" s="72" t="s">
        <v>5681</v>
      </c>
      <c r="R4534" s="72"/>
      <c r="S4534" s="72"/>
      <c r="T4534" s="72"/>
      <c r="U4534" s="72"/>
      <c r="V4534" s="76" t="s">
        <v>10694</v>
      </c>
      <c r="W4534" s="74">
        <v>42828.51635416667</v>
      </c>
      <c r="X4534" s="76" t="s">
        <v>14154</v>
      </c>
      <c r="Y4534" s="72"/>
      <c r="Z4534" s="72"/>
      <c r="AA4534" s="78" t="s">
        <v>18111</v>
      </c>
      <c r="AB4534" s="72"/>
      <c r="AC4534" s="72" t="b">
        <v>0</v>
      </c>
      <c r="AD4534" s="72">
        <v>0</v>
      </c>
      <c r="AE4534" s="78" t="s">
        <v>230</v>
      </c>
      <c r="AF4534" s="72" t="b">
        <v>0</v>
      </c>
      <c r="AG4534" s="72" t="s">
        <v>344</v>
      </c>
      <c r="AH4534" s="72"/>
      <c r="AI4534" s="78" t="s">
        <v>230</v>
      </c>
      <c r="AJ4534" s="72" t="b">
        <v>0</v>
      </c>
      <c r="AK4534" s="72">
        <v>96</v>
      </c>
      <c r="AL4534" s="78" t="s">
        <v>18161</v>
      </c>
      <c r="AM4534" s="72" t="s">
        <v>243</v>
      </c>
      <c r="AN4534" s="72" t="b">
        <v>0</v>
      </c>
      <c r="AO4534" s="78" t="s">
        <v>18161</v>
      </c>
      <c r="AP4534" s="72" t="s">
        <v>179</v>
      </c>
      <c r="AQ4534" s="72">
        <v>0</v>
      </c>
      <c r="AR4534" s="72">
        <v>0</v>
      </c>
      <c r="AS4534" s="72"/>
      <c r="AT4534" s="72"/>
      <c r="AU4534" s="72"/>
      <c r="AV4534" s="72"/>
      <c r="AW4534" s="72"/>
      <c r="AX4534" s="72"/>
      <c r="AY4534" s="72"/>
      <c r="AZ4534" s="72"/>
    </row>
    <row r="4535" spans="1:52" x14ac:dyDescent="0.35">
      <c r="A4535" s="70" t="s">
        <v>2643</v>
      </c>
      <c r="B4535" s="70" t="s">
        <v>2911</v>
      </c>
      <c r="C4535" s="83"/>
      <c r="D4535" s="84"/>
      <c r="E4535" s="85"/>
      <c r="F4535" s="86"/>
      <c r="G4535" s="83"/>
      <c r="H4535" s="81"/>
      <c r="I4535" s="87"/>
      <c r="J4535" s="87"/>
      <c r="K4535" s="36"/>
      <c r="L4535" s="90"/>
      <c r="M4535" s="90"/>
      <c r="N4535" s="89"/>
      <c r="O4535" s="72" t="s">
        <v>217</v>
      </c>
      <c r="P4535" s="74">
        <v>42828.51635416667</v>
      </c>
      <c r="Q4535" s="72" t="s">
        <v>5681</v>
      </c>
      <c r="R4535" s="72"/>
      <c r="S4535" s="72"/>
      <c r="T4535" s="72"/>
      <c r="U4535" s="72"/>
      <c r="V4535" s="76" t="s">
        <v>10694</v>
      </c>
      <c r="W4535" s="74">
        <v>42828.51635416667</v>
      </c>
      <c r="X4535" s="76" t="s">
        <v>14154</v>
      </c>
      <c r="Y4535" s="72"/>
      <c r="Z4535" s="72"/>
      <c r="AA4535" s="78" t="s">
        <v>18111</v>
      </c>
      <c r="AB4535" s="72"/>
      <c r="AC4535" s="72" t="b">
        <v>0</v>
      </c>
      <c r="AD4535" s="72">
        <v>0</v>
      </c>
      <c r="AE4535" s="78" t="s">
        <v>230</v>
      </c>
      <c r="AF4535" s="72" t="b">
        <v>0</v>
      </c>
      <c r="AG4535" s="72" t="s">
        <v>344</v>
      </c>
      <c r="AH4535" s="72"/>
      <c r="AI4535" s="78" t="s">
        <v>230</v>
      </c>
      <c r="AJ4535" s="72" t="b">
        <v>0</v>
      </c>
      <c r="AK4535" s="72">
        <v>96</v>
      </c>
      <c r="AL4535" s="78" t="s">
        <v>18161</v>
      </c>
      <c r="AM4535" s="72" t="s">
        <v>243</v>
      </c>
      <c r="AN4535" s="72" t="b">
        <v>0</v>
      </c>
      <c r="AO4535" s="78" t="s">
        <v>18161</v>
      </c>
      <c r="AP4535" s="72" t="s">
        <v>179</v>
      </c>
      <c r="AQ4535" s="72">
        <v>0</v>
      </c>
      <c r="AR4535" s="72">
        <v>0</v>
      </c>
      <c r="AS4535" s="72"/>
      <c r="AT4535" s="72"/>
      <c r="AU4535" s="72"/>
      <c r="AV4535" s="72"/>
      <c r="AW4535" s="72"/>
      <c r="AX4535" s="72"/>
      <c r="AY4535" s="72"/>
      <c r="AZ4535" s="72"/>
    </row>
    <row r="4536" spans="1:52" x14ac:dyDescent="0.35">
      <c r="A4536" s="70" t="s">
        <v>2643</v>
      </c>
      <c r="B4536" s="70" t="s">
        <v>2912</v>
      </c>
      <c r="C4536" s="83"/>
      <c r="D4536" s="84"/>
      <c r="E4536" s="85"/>
      <c r="F4536" s="86"/>
      <c r="G4536" s="83"/>
      <c r="H4536" s="81"/>
      <c r="I4536" s="87"/>
      <c r="J4536" s="87"/>
      <c r="K4536" s="36"/>
      <c r="L4536" s="90"/>
      <c r="M4536" s="90"/>
      <c r="N4536" s="89"/>
      <c r="O4536" s="72" t="s">
        <v>217</v>
      </c>
      <c r="P4536" s="74">
        <v>42828.51635416667</v>
      </c>
      <c r="Q4536" s="72" t="s">
        <v>5681</v>
      </c>
      <c r="R4536" s="72"/>
      <c r="S4536" s="72"/>
      <c r="T4536" s="72"/>
      <c r="U4536" s="72"/>
      <c r="V4536" s="76" t="s">
        <v>10694</v>
      </c>
      <c r="W4536" s="74">
        <v>42828.51635416667</v>
      </c>
      <c r="X4536" s="76" t="s">
        <v>14154</v>
      </c>
      <c r="Y4536" s="72"/>
      <c r="Z4536" s="72"/>
      <c r="AA4536" s="78" t="s">
        <v>18111</v>
      </c>
      <c r="AB4536" s="72"/>
      <c r="AC4536" s="72" t="b">
        <v>0</v>
      </c>
      <c r="AD4536" s="72">
        <v>0</v>
      </c>
      <c r="AE4536" s="78" t="s">
        <v>230</v>
      </c>
      <c r="AF4536" s="72" t="b">
        <v>0</v>
      </c>
      <c r="AG4536" s="72" t="s">
        <v>344</v>
      </c>
      <c r="AH4536" s="72"/>
      <c r="AI4536" s="78" t="s">
        <v>230</v>
      </c>
      <c r="AJ4536" s="72" t="b">
        <v>0</v>
      </c>
      <c r="AK4536" s="72">
        <v>96</v>
      </c>
      <c r="AL4536" s="78" t="s">
        <v>18161</v>
      </c>
      <c r="AM4536" s="72" t="s">
        <v>243</v>
      </c>
      <c r="AN4536" s="72" t="b">
        <v>0</v>
      </c>
      <c r="AO4536" s="78" t="s">
        <v>18161</v>
      </c>
      <c r="AP4536" s="72" t="s">
        <v>179</v>
      </c>
      <c r="AQ4536" s="72">
        <v>0</v>
      </c>
      <c r="AR4536" s="72">
        <v>0</v>
      </c>
      <c r="AS4536" s="72"/>
      <c r="AT4536" s="72"/>
      <c r="AU4536" s="72"/>
      <c r="AV4536" s="72"/>
      <c r="AW4536" s="72"/>
      <c r="AX4536" s="72"/>
      <c r="AY4536" s="72"/>
      <c r="AZ4536" s="72"/>
    </row>
    <row r="4537" spans="1:52" x14ac:dyDescent="0.35">
      <c r="A4537" s="70" t="s">
        <v>2643</v>
      </c>
      <c r="B4537" s="70" t="s">
        <v>2913</v>
      </c>
      <c r="C4537" s="83"/>
      <c r="D4537" s="84"/>
      <c r="E4537" s="85"/>
      <c r="F4537" s="86"/>
      <c r="G4537" s="83"/>
      <c r="H4537" s="81"/>
      <c r="I4537" s="87"/>
      <c r="J4537" s="87"/>
      <c r="K4537" s="36"/>
      <c r="L4537" s="90"/>
      <c r="M4537" s="90"/>
      <c r="N4537" s="89"/>
      <c r="O4537" s="72" t="s">
        <v>217</v>
      </c>
      <c r="P4537" s="74">
        <v>42828.51635416667</v>
      </c>
      <c r="Q4537" s="72" t="s">
        <v>5681</v>
      </c>
      <c r="R4537" s="72"/>
      <c r="S4537" s="72"/>
      <c r="T4537" s="72"/>
      <c r="U4537" s="72"/>
      <c r="V4537" s="76" t="s">
        <v>10694</v>
      </c>
      <c r="W4537" s="74">
        <v>42828.51635416667</v>
      </c>
      <c r="X4537" s="76" t="s">
        <v>14154</v>
      </c>
      <c r="Y4537" s="72"/>
      <c r="Z4537" s="72"/>
      <c r="AA4537" s="78" t="s">
        <v>18111</v>
      </c>
      <c r="AB4537" s="72"/>
      <c r="AC4537" s="72" t="b">
        <v>0</v>
      </c>
      <c r="AD4537" s="72">
        <v>0</v>
      </c>
      <c r="AE4537" s="78" t="s">
        <v>230</v>
      </c>
      <c r="AF4537" s="72" t="b">
        <v>0</v>
      </c>
      <c r="AG4537" s="72" t="s">
        <v>344</v>
      </c>
      <c r="AH4537" s="72"/>
      <c r="AI4537" s="78" t="s">
        <v>230</v>
      </c>
      <c r="AJ4537" s="72" t="b">
        <v>0</v>
      </c>
      <c r="AK4537" s="72">
        <v>96</v>
      </c>
      <c r="AL4537" s="78" t="s">
        <v>18161</v>
      </c>
      <c r="AM4537" s="72" t="s">
        <v>243</v>
      </c>
      <c r="AN4537" s="72" t="b">
        <v>0</v>
      </c>
      <c r="AO4537" s="78" t="s">
        <v>18161</v>
      </c>
      <c r="AP4537" s="72" t="s">
        <v>179</v>
      </c>
      <c r="AQ4537" s="72">
        <v>0</v>
      </c>
      <c r="AR4537" s="72">
        <v>0</v>
      </c>
      <c r="AS4537" s="72"/>
      <c r="AT4537" s="72"/>
      <c r="AU4537" s="72"/>
      <c r="AV4537" s="72"/>
      <c r="AW4537" s="72"/>
      <c r="AX4537" s="72"/>
      <c r="AY4537" s="72"/>
      <c r="AZ4537" s="72"/>
    </row>
    <row r="4538" spans="1:52" x14ac:dyDescent="0.35">
      <c r="A4538" s="70" t="s">
        <v>2643</v>
      </c>
      <c r="B4538" s="70" t="s">
        <v>2579</v>
      </c>
      <c r="C4538" s="83"/>
      <c r="D4538" s="84"/>
      <c r="E4538" s="85"/>
      <c r="F4538" s="86"/>
      <c r="G4538" s="83"/>
      <c r="H4538" s="81"/>
      <c r="I4538" s="87"/>
      <c r="J4538" s="87"/>
      <c r="K4538" s="36"/>
      <c r="L4538" s="90"/>
      <c r="M4538" s="90"/>
      <c r="N4538" s="89"/>
      <c r="O4538" s="72" t="s">
        <v>217</v>
      </c>
      <c r="P4538" s="74">
        <v>42828.51635416667</v>
      </c>
      <c r="Q4538" s="72" t="s">
        <v>5681</v>
      </c>
      <c r="R4538" s="72"/>
      <c r="S4538" s="72"/>
      <c r="T4538" s="72"/>
      <c r="U4538" s="72"/>
      <c r="V4538" s="76" t="s">
        <v>10694</v>
      </c>
      <c r="W4538" s="74">
        <v>42828.51635416667</v>
      </c>
      <c r="X4538" s="76" t="s">
        <v>14154</v>
      </c>
      <c r="Y4538" s="72"/>
      <c r="Z4538" s="72"/>
      <c r="AA4538" s="78" t="s">
        <v>18111</v>
      </c>
      <c r="AB4538" s="72"/>
      <c r="AC4538" s="72" t="b">
        <v>0</v>
      </c>
      <c r="AD4538" s="72">
        <v>0</v>
      </c>
      <c r="AE4538" s="78" t="s">
        <v>230</v>
      </c>
      <c r="AF4538" s="72" t="b">
        <v>0</v>
      </c>
      <c r="AG4538" s="72" t="s">
        <v>344</v>
      </c>
      <c r="AH4538" s="72"/>
      <c r="AI4538" s="78" t="s">
        <v>230</v>
      </c>
      <c r="AJ4538" s="72" t="b">
        <v>0</v>
      </c>
      <c r="AK4538" s="72">
        <v>96</v>
      </c>
      <c r="AL4538" s="78" t="s">
        <v>18161</v>
      </c>
      <c r="AM4538" s="72" t="s">
        <v>243</v>
      </c>
      <c r="AN4538" s="72" t="b">
        <v>0</v>
      </c>
      <c r="AO4538" s="78" t="s">
        <v>18161</v>
      </c>
      <c r="AP4538" s="72" t="s">
        <v>179</v>
      </c>
      <c r="AQ4538" s="72">
        <v>0</v>
      </c>
      <c r="AR4538" s="72">
        <v>0</v>
      </c>
      <c r="AS4538" s="72"/>
      <c r="AT4538" s="72"/>
      <c r="AU4538" s="72"/>
      <c r="AV4538" s="72"/>
      <c r="AW4538" s="72"/>
      <c r="AX4538" s="72"/>
      <c r="AY4538" s="72"/>
      <c r="AZ4538" s="72"/>
    </row>
    <row r="4539" spans="1:52" x14ac:dyDescent="0.35">
      <c r="A4539" s="70" t="s">
        <v>2643</v>
      </c>
      <c r="B4539" s="70" t="s">
        <v>2580</v>
      </c>
      <c r="C4539" s="83"/>
      <c r="D4539" s="84"/>
      <c r="E4539" s="85"/>
      <c r="F4539" s="86"/>
      <c r="G4539" s="83"/>
      <c r="H4539" s="81"/>
      <c r="I4539" s="87"/>
      <c r="J4539" s="87"/>
      <c r="K4539" s="36"/>
      <c r="L4539" s="90"/>
      <c r="M4539" s="90"/>
      <c r="N4539" s="89"/>
      <c r="O4539" s="72" t="s">
        <v>217</v>
      </c>
      <c r="P4539" s="74">
        <v>42828.51635416667</v>
      </c>
      <c r="Q4539" s="72" t="s">
        <v>5681</v>
      </c>
      <c r="R4539" s="72"/>
      <c r="S4539" s="72"/>
      <c r="T4539" s="72"/>
      <c r="U4539" s="72"/>
      <c r="V4539" s="76" t="s">
        <v>10694</v>
      </c>
      <c r="W4539" s="74">
        <v>42828.51635416667</v>
      </c>
      <c r="X4539" s="76" t="s">
        <v>14154</v>
      </c>
      <c r="Y4539" s="72"/>
      <c r="Z4539" s="72"/>
      <c r="AA4539" s="78" t="s">
        <v>18111</v>
      </c>
      <c r="AB4539" s="72"/>
      <c r="AC4539" s="72" t="b">
        <v>0</v>
      </c>
      <c r="AD4539" s="72">
        <v>0</v>
      </c>
      <c r="AE4539" s="78" t="s">
        <v>230</v>
      </c>
      <c r="AF4539" s="72" t="b">
        <v>0</v>
      </c>
      <c r="AG4539" s="72" t="s">
        <v>344</v>
      </c>
      <c r="AH4539" s="72"/>
      <c r="AI4539" s="78" t="s">
        <v>230</v>
      </c>
      <c r="AJ4539" s="72" t="b">
        <v>0</v>
      </c>
      <c r="AK4539" s="72">
        <v>96</v>
      </c>
      <c r="AL4539" s="78" t="s">
        <v>18161</v>
      </c>
      <c r="AM4539" s="72" t="s">
        <v>243</v>
      </c>
      <c r="AN4539" s="72" t="b">
        <v>0</v>
      </c>
      <c r="AO4539" s="78" t="s">
        <v>18161</v>
      </c>
      <c r="AP4539" s="72" t="s">
        <v>179</v>
      </c>
      <c r="AQ4539" s="72">
        <v>0</v>
      </c>
      <c r="AR4539" s="72">
        <v>0</v>
      </c>
      <c r="AS4539" s="72"/>
      <c r="AT4539" s="72"/>
      <c r="AU4539" s="72"/>
      <c r="AV4539" s="72"/>
      <c r="AW4539" s="72"/>
      <c r="AX4539" s="72"/>
      <c r="AY4539" s="72"/>
      <c r="AZ4539" s="72"/>
    </row>
    <row r="4540" spans="1:52" x14ac:dyDescent="0.35">
      <c r="A4540" s="70" t="s">
        <v>2644</v>
      </c>
      <c r="B4540" s="70" t="s">
        <v>2908</v>
      </c>
      <c r="C4540" s="83"/>
      <c r="D4540" s="84"/>
      <c r="E4540" s="85"/>
      <c r="F4540" s="86"/>
      <c r="G4540" s="83"/>
      <c r="H4540" s="81"/>
      <c r="I4540" s="87"/>
      <c r="J4540" s="87"/>
      <c r="K4540" s="36"/>
      <c r="L4540" s="90"/>
      <c r="M4540" s="90"/>
      <c r="N4540" s="89"/>
      <c r="O4540" s="72" t="s">
        <v>217</v>
      </c>
      <c r="P4540" s="74">
        <v>42828.51635416667</v>
      </c>
      <c r="Q4540" s="72" t="s">
        <v>5681</v>
      </c>
      <c r="R4540" s="72"/>
      <c r="S4540" s="72"/>
      <c r="T4540" s="72"/>
      <c r="U4540" s="72"/>
      <c r="V4540" s="76" t="s">
        <v>10695</v>
      </c>
      <c r="W4540" s="74">
        <v>42828.51635416667</v>
      </c>
      <c r="X4540" s="76" t="s">
        <v>14155</v>
      </c>
      <c r="Y4540" s="72"/>
      <c r="Z4540" s="72"/>
      <c r="AA4540" s="78" t="s">
        <v>18112</v>
      </c>
      <c r="AB4540" s="72"/>
      <c r="AC4540" s="72" t="b">
        <v>0</v>
      </c>
      <c r="AD4540" s="72">
        <v>0</v>
      </c>
      <c r="AE4540" s="78" t="s">
        <v>230</v>
      </c>
      <c r="AF4540" s="72" t="b">
        <v>0</v>
      </c>
      <c r="AG4540" s="72" t="s">
        <v>344</v>
      </c>
      <c r="AH4540" s="72"/>
      <c r="AI4540" s="78" t="s">
        <v>230</v>
      </c>
      <c r="AJ4540" s="72" t="b">
        <v>0</v>
      </c>
      <c r="AK4540" s="72">
        <v>96</v>
      </c>
      <c r="AL4540" s="78" t="s">
        <v>18161</v>
      </c>
      <c r="AM4540" s="72" t="s">
        <v>243</v>
      </c>
      <c r="AN4540" s="72" t="b">
        <v>0</v>
      </c>
      <c r="AO4540" s="78" t="s">
        <v>18161</v>
      </c>
      <c r="AP4540" s="72" t="s">
        <v>179</v>
      </c>
      <c r="AQ4540" s="72">
        <v>0</v>
      </c>
      <c r="AR4540" s="72">
        <v>0</v>
      </c>
      <c r="AS4540" s="72"/>
      <c r="AT4540" s="72"/>
      <c r="AU4540" s="72"/>
      <c r="AV4540" s="72"/>
      <c r="AW4540" s="72"/>
      <c r="AX4540" s="72"/>
      <c r="AY4540" s="72"/>
      <c r="AZ4540" s="72"/>
    </row>
    <row r="4541" spans="1:52" x14ac:dyDescent="0.35">
      <c r="A4541" s="70" t="s">
        <v>2644</v>
      </c>
      <c r="B4541" s="70" t="s">
        <v>2909</v>
      </c>
      <c r="C4541" s="83"/>
      <c r="D4541" s="84"/>
      <c r="E4541" s="85"/>
      <c r="F4541" s="86"/>
      <c r="G4541" s="83"/>
      <c r="H4541" s="81"/>
      <c r="I4541" s="87"/>
      <c r="J4541" s="87"/>
      <c r="K4541" s="36"/>
      <c r="L4541" s="90"/>
      <c r="M4541" s="90"/>
      <c r="N4541" s="89"/>
      <c r="O4541" s="72" t="s">
        <v>217</v>
      </c>
      <c r="P4541" s="74">
        <v>42828.51635416667</v>
      </c>
      <c r="Q4541" s="72" t="s">
        <v>5681</v>
      </c>
      <c r="R4541" s="72"/>
      <c r="S4541" s="72"/>
      <c r="T4541" s="72"/>
      <c r="U4541" s="72"/>
      <c r="V4541" s="76" t="s">
        <v>10695</v>
      </c>
      <c r="W4541" s="74">
        <v>42828.51635416667</v>
      </c>
      <c r="X4541" s="76" t="s">
        <v>14155</v>
      </c>
      <c r="Y4541" s="72"/>
      <c r="Z4541" s="72"/>
      <c r="AA4541" s="78" t="s">
        <v>18112</v>
      </c>
      <c r="AB4541" s="72"/>
      <c r="AC4541" s="72" t="b">
        <v>0</v>
      </c>
      <c r="AD4541" s="72">
        <v>0</v>
      </c>
      <c r="AE4541" s="78" t="s">
        <v>230</v>
      </c>
      <c r="AF4541" s="72" t="b">
        <v>0</v>
      </c>
      <c r="AG4541" s="72" t="s">
        <v>344</v>
      </c>
      <c r="AH4541" s="72"/>
      <c r="AI4541" s="78" t="s">
        <v>230</v>
      </c>
      <c r="AJ4541" s="72" t="b">
        <v>0</v>
      </c>
      <c r="AK4541" s="72">
        <v>96</v>
      </c>
      <c r="AL4541" s="78" t="s">
        <v>18161</v>
      </c>
      <c r="AM4541" s="72" t="s">
        <v>243</v>
      </c>
      <c r="AN4541" s="72" t="b">
        <v>0</v>
      </c>
      <c r="AO4541" s="78" t="s">
        <v>18161</v>
      </c>
      <c r="AP4541" s="72" t="s">
        <v>179</v>
      </c>
      <c r="AQ4541" s="72">
        <v>0</v>
      </c>
      <c r="AR4541" s="72">
        <v>0</v>
      </c>
      <c r="AS4541" s="72"/>
      <c r="AT4541" s="72"/>
      <c r="AU4541" s="72"/>
      <c r="AV4541" s="72"/>
      <c r="AW4541" s="72"/>
      <c r="AX4541" s="72"/>
      <c r="AY4541" s="72"/>
      <c r="AZ4541" s="72"/>
    </row>
    <row r="4542" spans="1:52" x14ac:dyDescent="0.35">
      <c r="A4542" s="70" t="s">
        <v>2644</v>
      </c>
      <c r="B4542" s="70" t="s">
        <v>2910</v>
      </c>
      <c r="C4542" s="83"/>
      <c r="D4542" s="84"/>
      <c r="E4542" s="85"/>
      <c r="F4542" s="86"/>
      <c r="G4542" s="83"/>
      <c r="H4542" s="81"/>
      <c r="I4542" s="87"/>
      <c r="J4542" s="87"/>
      <c r="K4542" s="36"/>
      <c r="L4542" s="90"/>
      <c r="M4542" s="90"/>
      <c r="N4542" s="89"/>
      <c r="O4542" s="72" t="s">
        <v>217</v>
      </c>
      <c r="P4542" s="74">
        <v>42828.51635416667</v>
      </c>
      <c r="Q4542" s="72" t="s">
        <v>5681</v>
      </c>
      <c r="R4542" s="72"/>
      <c r="S4542" s="72"/>
      <c r="T4542" s="72"/>
      <c r="U4542" s="72"/>
      <c r="V4542" s="76" t="s">
        <v>10695</v>
      </c>
      <c r="W4542" s="74">
        <v>42828.51635416667</v>
      </c>
      <c r="X4542" s="76" t="s">
        <v>14155</v>
      </c>
      <c r="Y4542" s="72"/>
      <c r="Z4542" s="72"/>
      <c r="AA4542" s="78" t="s">
        <v>18112</v>
      </c>
      <c r="AB4542" s="72"/>
      <c r="AC4542" s="72" t="b">
        <v>0</v>
      </c>
      <c r="AD4542" s="72">
        <v>0</v>
      </c>
      <c r="AE4542" s="78" t="s">
        <v>230</v>
      </c>
      <c r="AF4542" s="72" t="b">
        <v>0</v>
      </c>
      <c r="AG4542" s="72" t="s">
        <v>344</v>
      </c>
      <c r="AH4542" s="72"/>
      <c r="AI4542" s="78" t="s">
        <v>230</v>
      </c>
      <c r="AJ4542" s="72" t="b">
        <v>0</v>
      </c>
      <c r="AK4542" s="72">
        <v>96</v>
      </c>
      <c r="AL4542" s="78" t="s">
        <v>18161</v>
      </c>
      <c r="AM4542" s="72" t="s">
        <v>243</v>
      </c>
      <c r="AN4542" s="72" t="b">
        <v>0</v>
      </c>
      <c r="AO4542" s="78" t="s">
        <v>18161</v>
      </c>
      <c r="AP4542" s="72" t="s">
        <v>179</v>
      </c>
      <c r="AQ4542" s="72">
        <v>0</v>
      </c>
      <c r="AR4542" s="72">
        <v>0</v>
      </c>
      <c r="AS4542" s="72"/>
      <c r="AT4542" s="72"/>
      <c r="AU4542" s="72"/>
      <c r="AV4542" s="72"/>
      <c r="AW4542" s="72"/>
      <c r="AX4542" s="72"/>
      <c r="AY4542" s="72"/>
      <c r="AZ4542" s="72"/>
    </row>
    <row r="4543" spans="1:52" x14ac:dyDescent="0.35">
      <c r="A4543" s="70" t="s">
        <v>2644</v>
      </c>
      <c r="B4543" s="70" t="s">
        <v>2691</v>
      </c>
      <c r="C4543" s="83"/>
      <c r="D4543" s="84"/>
      <c r="E4543" s="85"/>
      <c r="F4543" s="86"/>
      <c r="G4543" s="83"/>
      <c r="H4543" s="81"/>
      <c r="I4543" s="87"/>
      <c r="J4543" s="87"/>
      <c r="K4543" s="36"/>
      <c r="L4543" s="90"/>
      <c r="M4543" s="90"/>
      <c r="N4543" s="89"/>
      <c r="O4543" s="72" t="s">
        <v>217</v>
      </c>
      <c r="P4543" s="74">
        <v>42828.51635416667</v>
      </c>
      <c r="Q4543" s="72" t="s">
        <v>5681</v>
      </c>
      <c r="R4543" s="72"/>
      <c r="S4543" s="72"/>
      <c r="T4543" s="72"/>
      <c r="U4543" s="72"/>
      <c r="V4543" s="76" t="s">
        <v>10695</v>
      </c>
      <c r="W4543" s="74">
        <v>42828.51635416667</v>
      </c>
      <c r="X4543" s="76" t="s">
        <v>14155</v>
      </c>
      <c r="Y4543" s="72"/>
      <c r="Z4543" s="72"/>
      <c r="AA4543" s="78" t="s">
        <v>18112</v>
      </c>
      <c r="AB4543" s="72"/>
      <c r="AC4543" s="72" t="b">
        <v>0</v>
      </c>
      <c r="AD4543" s="72">
        <v>0</v>
      </c>
      <c r="AE4543" s="78" t="s">
        <v>230</v>
      </c>
      <c r="AF4543" s="72" t="b">
        <v>0</v>
      </c>
      <c r="AG4543" s="72" t="s">
        <v>344</v>
      </c>
      <c r="AH4543" s="72"/>
      <c r="AI4543" s="78" t="s">
        <v>230</v>
      </c>
      <c r="AJ4543" s="72" t="b">
        <v>0</v>
      </c>
      <c r="AK4543" s="72">
        <v>96</v>
      </c>
      <c r="AL4543" s="78" t="s">
        <v>18161</v>
      </c>
      <c r="AM4543" s="72" t="s">
        <v>243</v>
      </c>
      <c r="AN4543" s="72" t="b">
        <v>0</v>
      </c>
      <c r="AO4543" s="78" t="s">
        <v>18161</v>
      </c>
      <c r="AP4543" s="72" t="s">
        <v>179</v>
      </c>
      <c r="AQ4543" s="72">
        <v>0</v>
      </c>
      <c r="AR4543" s="72">
        <v>0</v>
      </c>
      <c r="AS4543" s="72"/>
      <c r="AT4543" s="72"/>
      <c r="AU4543" s="72"/>
      <c r="AV4543" s="72"/>
      <c r="AW4543" s="72"/>
      <c r="AX4543" s="72"/>
      <c r="AY4543" s="72"/>
      <c r="AZ4543" s="72"/>
    </row>
    <row r="4544" spans="1:52" x14ac:dyDescent="0.35">
      <c r="A4544" s="70" t="s">
        <v>2644</v>
      </c>
      <c r="B4544" s="70" t="s">
        <v>2911</v>
      </c>
      <c r="C4544" s="83"/>
      <c r="D4544" s="84"/>
      <c r="E4544" s="85"/>
      <c r="F4544" s="86"/>
      <c r="G4544" s="83"/>
      <c r="H4544" s="81"/>
      <c r="I4544" s="87"/>
      <c r="J4544" s="87"/>
      <c r="K4544" s="36"/>
      <c r="L4544" s="90"/>
      <c r="M4544" s="90"/>
      <c r="N4544" s="89"/>
      <c r="O4544" s="72" t="s">
        <v>217</v>
      </c>
      <c r="P4544" s="74">
        <v>42828.51635416667</v>
      </c>
      <c r="Q4544" s="72" t="s">
        <v>5681</v>
      </c>
      <c r="R4544" s="72"/>
      <c r="S4544" s="72"/>
      <c r="T4544" s="72"/>
      <c r="U4544" s="72"/>
      <c r="V4544" s="76" t="s">
        <v>10695</v>
      </c>
      <c r="W4544" s="74">
        <v>42828.51635416667</v>
      </c>
      <c r="X4544" s="76" t="s">
        <v>14155</v>
      </c>
      <c r="Y4544" s="72"/>
      <c r="Z4544" s="72"/>
      <c r="AA4544" s="78" t="s">
        <v>18112</v>
      </c>
      <c r="AB4544" s="72"/>
      <c r="AC4544" s="72" t="b">
        <v>0</v>
      </c>
      <c r="AD4544" s="72">
        <v>0</v>
      </c>
      <c r="AE4544" s="78" t="s">
        <v>230</v>
      </c>
      <c r="AF4544" s="72" t="b">
        <v>0</v>
      </c>
      <c r="AG4544" s="72" t="s">
        <v>344</v>
      </c>
      <c r="AH4544" s="72"/>
      <c r="AI4544" s="78" t="s">
        <v>230</v>
      </c>
      <c r="AJ4544" s="72" t="b">
        <v>0</v>
      </c>
      <c r="AK4544" s="72">
        <v>96</v>
      </c>
      <c r="AL4544" s="78" t="s">
        <v>18161</v>
      </c>
      <c r="AM4544" s="72" t="s">
        <v>243</v>
      </c>
      <c r="AN4544" s="72" t="b">
        <v>0</v>
      </c>
      <c r="AO4544" s="78" t="s">
        <v>18161</v>
      </c>
      <c r="AP4544" s="72" t="s">
        <v>179</v>
      </c>
      <c r="AQ4544" s="72">
        <v>0</v>
      </c>
      <c r="AR4544" s="72">
        <v>0</v>
      </c>
      <c r="AS4544" s="72"/>
      <c r="AT4544" s="72"/>
      <c r="AU4544" s="72"/>
      <c r="AV4544" s="72"/>
      <c r="AW4544" s="72"/>
      <c r="AX4544" s="72"/>
      <c r="AY4544" s="72"/>
      <c r="AZ4544" s="72"/>
    </row>
    <row r="4545" spans="1:52" x14ac:dyDescent="0.35">
      <c r="A4545" s="70" t="s">
        <v>2644</v>
      </c>
      <c r="B4545" s="70" t="s">
        <v>2912</v>
      </c>
      <c r="C4545" s="83"/>
      <c r="D4545" s="84"/>
      <c r="E4545" s="85"/>
      <c r="F4545" s="86"/>
      <c r="G4545" s="83"/>
      <c r="H4545" s="81"/>
      <c r="I4545" s="87"/>
      <c r="J4545" s="87"/>
      <c r="K4545" s="36"/>
      <c r="L4545" s="90"/>
      <c r="M4545" s="90"/>
      <c r="N4545" s="89"/>
      <c r="O4545" s="72" t="s">
        <v>217</v>
      </c>
      <c r="P4545" s="74">
        <v>42828.51635416667</v>
      </c>
      <c r="Q4545" s="72" t="s">
        <v>5681</v>
      </c>
      <c r="R4545" s="72"/>
      <c r="S4545" s="72"/>
      <c r="T4545" s="72"/>
      <c r="U4545" s="72"/>
      <c r="V4545" s="76" t="s">
        <v>10695</v>
      </c>
      <c r="W4545" s="74">
        <v>42828.51635416667</v>
      </c>
      <c r="X4545" s="76" t="s">
        <v>14155</v>
      </c>
      <c r="Y4545" s="72"/>
      <c r="Z4545" s="72"/>
      <c r="AA4545" s="78" t="s">
        <v>18112</v>
      </c>
      <c r="AB4545" s="72"/>
      <c r="AC4545" s="72" t="b">
        <v>0</v>
      </c>
      <c r="AD4545" s="72">
        <v>0</v>
      </c>
      <c r="AE4545" s="78" t="s">
        <v>230</v>
      </c>
      <c r="AF4545" s="72" t="b">
        <v>0</v>
      </c>
      <c r="AG4545" s="72" t="s">
        <v>344</v>
      </c>
      <c r="AH4545" s="72"/>
      <c r="AI4545" s="78" t="s">
        <v>230</v>
      </c>
      <c r="AJ4545" s="72" t="b">
        <v>0</v>
      </c>
      <c r="AK4545" s="72">
        <v>96</v>
      </c>
      <c r="AL4545" s="78" t="s">
        <v>18161</v>
      </c>
      <c r="AM4545" s="72" t="s">
        <v>243</v>
      </c>
      <c r="AN4545" s="72" t="b">
        <v>0</v>
      </c>
      <c r="AO4545" s="78" t="s">
        <v>18161</v>
      </c>
      <c r="AP4545" s="72" t="s">
        <v>179</v>
      </c>
      <c r="AQ4545" s="72">
        <v>0</v>
      </c>
      <c r="AR4545" s="72">
        <v>0</v>
      </c>
      <c r="AS4545" s="72"/>
      <c r="AT4545" s="72"/>
      <c r="AU4545" s="72"/>
      <c r="AV4545" s="72"/>
      <c r="AW4545" s="72"/>
      <c r="AX4545" s="72"/>
      <c r="AY4545" s="72"/>
      <c r="AZ4545" s="72"/>
    </row>
    <row r="4546" spans="1:52" x14ac:dyDescent="0.35">
      <c r="A4546" s="70" t="s">
        <v>2644</v>
      </c>
      <c r="B4546" s="70" t="s">
        <v>2913</v>
      </c>
      <c r="C4546" s="83"/>
      <c r="D4546" s="84"/>
      <c r="E4546" s="85"/>
      <c r="F4546" s="86"/>
      <c r="G4546" s="83"/>
      <c r="H4546" s="81"/>
      <c r="I4546" s="87"/>
      <c r="J4546" s="87"/>
      <c r="K4546" s="36"/>
      <c r="L4546" s="90"/>
      <c r="M4546" s="90"/>
      <c r="N4546" s="89"/>
      <c r="O4546" s="72" t="s">
        <v>217</v>
      </c>
      <c r="P4546" s="74">
        <v>42828.51635416667</v>
      </c>
      <c r="Q4546" s="72" t="s">
        <v>5681</v>
      </c>
      <c r="R4546" s="72"/>
      <c r="S4546" s="72"/>
      <c r="T4546" s="72"/>
      <c r="U4546" s="72"/>
      <c r="V4546" s="76" t="s">
        <v>10695</v>
      </c>
      <c r="W4546" s="74">
        <v>42828.51635416667</v>
      </c>
      <c r="X4546" s="76" t="s">
        <v>14155</v>
      </c>
      <c r="Y4546" s="72"/>
      <c r="Z4546" s="72"/>
      <c r="AA4546" s="78" t="s">
        <v>18112</v>
      </c>
      <c r="AB4546" s="72"/>
      <c r="AC4546" s="72" t="b">
        <v>0</v>
      </c>
      <c r="AD4546" s="72">
        <v>0</v>
      </c>
      <c r="AE4546" s="78" t="s">
        <v>230</v>
      </c>
      <c r="AF4546" s="72" t="b">
        <v>0</v>
      </c>
      <c r="AG4546" s="72" t="s">
        <v>344</v>
      </c>
      <c r="AH4546" s="72"/>
      <c r="AI4546" s="78" t="s">
        <v>230</v>
      </c>
      <c r="AJ4546" s="72" t="b">
        <v>0</v>
      </c>
      <c r="AK4546" s="72">
        <v>96</v>
      </c>
      <c r="AL4546" s="78" t="s">
        <v>18161</v>
      </c>
      <c r="AM4546" s="72" t="s">
        <v>243</v>
      </c>
      <c r="AN4546" s="72" t="b">
        <v>0</v>
      </c>
      <c r="AO4546" s="78" t="s">
        <v>18161</v>
      </c>
      <c r="AP4546" s="72" t="s">
        <v>179</v>
      </c>
      <c r="AQ4546" s="72">
        <v>0</v>
      </c>
      <c r="AR4546" s="72">
        <v>0</v>
      </c>
      <c r="AS4546" s="72"/>
      <c r="AT4546" s="72"/>
      <c r="AU4546" s="72"/>
      <c r="AV4546" s="72"/>
      <c r="AW4546" s="72"/>
      <c r="AX4546" s="72"/>
      <c r="AY4546" s="72"/>
      <c r="AZ4546" s="72"/>
    </row>
    <row r="4547" spans="1:52" x14ac:dyDescent="0.35">
      <c r="A4547" s="70" t="s">
        <v>2644</v>
      </c>
      <c r="B4547" s="70" t="s">
        <v>2579</v>
      </c>
      <c r="C4547" s="83"/>
      <c r="D4547" s="84"/>
      <c r="E4547" s="85"/>
      <c r="F4547" s="86"/>
      <c r="G4547" s="83"/>
      <c r="H4547" s="81"/>
      <c r="I4547" s="87"/>
      <c r="J4547" s="87"/>
      <c r="K4547" s="36"/>
      <c r="L4547" s="90"/>
      <c r="M4547" s="90"/>
      <c r="N4547" s="89"/>
      <c r="O4547" s="72" t="s">
        <v>217</v>
      </c>
      <c r="P4547" s="74">
        <v>42828.51635416667</v>
      </c>
      <c r="Q4547" s="72" t="s">
        <v>5681</v>
      </c>
      <c r="R4547" s="72"/>
      <c r="S4547" s="72"/>
      <c r="T4547" s="72"/>
      <c r="U4547" s="72"/>
      <c r="V4547" s="76" t="s">
        <v>10695</v>
      </c>
      <c r="W4547" s="74">
        <v>42828.51635416667</v>
      </c>
      <c r="X4547" s="76" t="s">
        <v>14155</v>
      </c>
      <c r="Y4547" s="72"/>
      <c r="Z4547" s="72"/>
      <c r="AA4547" s="78" t="s">
        <v>18112</v>
      </c>
      <c r="AB4547" s="72"/>
      <c r="AC4547" s="72" t="b">
        <v>0</v>
      </c>
      <c r="AD4547" s="72">
        <v>0</v>
      </c>
      <c r="AE4547" s="78" t="s">
        <v>230</v>
      </c>
      <c r="AF4547" s="72" t="b">
        <v>0</v>
      </c>
      <c r="AG4547" s="72" t="s">
        <v>344</v>
      </c>
      <c r="AH4547" s="72"/>
      <c r="AI4547" s="78" t="s">
        <v>230</v>
      </c>
      <c r="AJ4547" s="72" t="b">
        <v>0</v>
      </c>
      <c r="AK4547" s="72">
        <v>96</v>
      </c>
      <c r="AL4547" s="78" t="s">
        <v>18161</v>
      </c>
      <c r="AM4547" s="72" t="s">
        <v>243</v>
      </c>
      <c r="AN4547" s="72" t="b">
        <v>0</v>
      </c>
      <c r="AO4547" s="78" t="s">
        <v>18161</v>
      </c>
      <c r="AP4547" s="72" t="s">
        <v>179</v>
      </c>
      <c r="AQ4547" s="72">
        <v>0</v>
      </c>
      <c r="AR4547" s="72">
        <v>0</v>
      </c>
      <c r="AS4547" s="72"/>
      <c r="AT4547" s="72"/>
      <c r="AU4547" s="72"/>
      <c r="AV4547" s="72"/>
      <c r="AW4547" s="72"/>
      <c r="AX4547" s="72"/>
      <c r="AY4547" s="72"/>
      <c r="AZ4547" s="72"/>
    </row>
    <row r="4548" spans="1:52" x14ac:dyDescent="0.35">
      <c r="A4548" s="70" t="s">
        <v>2644</v>
      </c>
      <c r="B4548" s="70" t="s">
        <v>2580</v>
      </c>
      <c r="C4548" s="83"/>
      <c r="D4548" s="84"/>
      <c r="E4548" s="85"/>
      <c r="F4548" s="86"/>
      <c r="G4548" s="83"/>
      <c r="H4548" s="81"/>
      <c r="I4548" s="87"/>
      <c r="J4548" s="87"/>
      <c r="K4548" s="36"/>
      <c r="L4548" s="90"/>
      <c r="M4548" s="90"/>
      <c r="N4548" s="89"/>
      <c r="O4548" s="72" t="s">
        <v>217</v>
      </c>
      <c r="P4548" s="74">
        <v>42828.51635416667</v>
      </c>
      <c r="Q4548" s="72" t="s">
        <v>5681</v>
      </c>
      <c r="R4548" s="72"/>
      <c r="S4548" s="72"/>
      <c r="T4548" s="72"/>
      <c r="U4548" s="72"/>
      <c r="V4548" s="76" t="s">
        <v>10695</v>
      </c>
      <c r="W4548" s="74">
        <v>42828.51635416667</v>
      </c>
      <c r="X4548" s="76" t="s">
        <v>14155</v>
      </c>
      <c r="Y4548" s="72"/>
      <c r="Z4548" s="72"/>
      <c r="AA4548" s="78" t="s">
        <v>18112</v>
      </c>
      <c r="AB4548" s="72"/>
      <c r="AC4548" s="72" t="b">
        <v>0</v>
      </c>
      <c r="AD4548" s="72">
        <v>0</v>
      </c>
      <c r="AE4548" s="78" t="s">
        <v>230</v>
      </c>
      <c r="AF4548" s="72" t="b">
        <v>0</v>
      </c>
      <c r="AG4548" s="72" t="s">
        <v>344</v>
      </c>
      <c r="AH4548" s="72"/>
      <c r="AI4548" s="78" t="s">
        <v>230</v>
      </c>
      <c r="AJ4548" s="72" t="b">
        <v>0</v>
      </c>
      <c r="AK4548" s="72">
        <v>96</v>
      </c>
      <c r="AL4548" s="78" t="s">
        <v>18161</v>
      </c>
      <c r="AM4548" s="72" t="s">
        <v>243</v>
      </c>
      <c r="AN4548" s="72" t="b">
        <v>0</v>
      </c>
      <c r="AO4548" s="78" t="s">
        <v>18161</v>
      </c>
      <c r="AP4548" s="72" t="s">
        <v>179</v>
      </c>
      <c r="AQ4548" s="72">
        <v>0</v>
      </c>
      <c r="AR4548" s="72">
        <v>0</v>
      </c>
      <c r="AS4548" s="72"/>
      <c r="AT4548" s="72"/>
      <c r="AU4548" s="72"/>
      <c r="AV4548" s="72"/>
      <c r="AW4548" s="72"/>
      <c r="AX4548" s="72"/>
      <c r="AY4548" s="72"/>
      <c r="AZ4548" s="72"/>
    </row>
    <row r="4549" spans="1:52" x14ac:dyDescent="0.35">
      <c r="A4549" s="70" t="s">
        <v>2645</v>
      </c>
      <c r="B4549" s="70" t="s">
        <v>2908</v>
      </c>
      <c r="C4549" s="83"/>
      <c r="D4549" s="84"/>
      <c r="E4549" s="85"/>
      <c r="F4549" s="86"/>
      <c r="G4549" s="83"/>
      <c r="H4549" s="81"/>
      <c r="I4549" s="87"/>
      <c r="J4549" s="87"/>
      <c r="K4549" s="36"/>
      <c r="L4549" s="90"/>
      <c r="M4549" s="90"/>
      <c r="N4549" s="89"/>
      <c r="O4549" s="72" t="s">
        <v>217</v>
      </c>
      <c r="P4549" s="74">
        <v>42828.51635416667</v>
      </c>
      <c r="Q4549" s="72" t="s">
        <v>5681</v>
      </c>
      <c r="R4549" s="72"/>
      <c r="S4549" s="72"/>
      <c r="T4549" s="72"/>
      <c r="U4549" s="72"/>
      <c r="V4549" s="76" t="s">
        <v>10696</v>
      </c>
      <c r="W4549" s="74">
        <v>42828.51635416667</v>
      </c>
      <c r="X4549" s="76" t="s">
        <v>14156</v>
      </c>
      <c r="Y4549" s="72"/>
      <c r="Z4549" s="72"/>
      <c r="AA4549" s="78" t="s">
        <v>18113</v>
      </c>
      <c r="AB4549" s="72"/>
      <c r="AC4549" s="72" t="b">
        <v>0</v>
      </c>
      <c r="AD4549" s="72">
        <v>0</v>
      </c>
      <c r="AE4549" s="78" t="s">
        <v>230</v>
      </c>
      <c r="AF4549" s="72" t="b">
        <v>0</v>
      </c>
      <c r="AG4549" s="72" t="s">
        <v>344</v>
      </c>
      <c r="AH4549" s="72"/>
      <c r="AI4549" s="78" t="s">
        <v>230</v>
      </c>
      <c r="AJ4549" s="72" t="b">
        <v>0</v>
      </c>
      <c r="AK4549" s="72">
        <v>96</v>
      </c>
      <c r="AL4549" s="78" t="s">
        <v>18161</v>
      </c>
      <c r="AM4549" s="72" t="s">
        <v>243</v>
      </c>
      <c r="AN4549" s="72" t="b">
        <v>0</v>
      </c>
      <c r="AO4549" s="78" t="s">
        <v>18161</v>
      </c>
      <c r="AP4549" s="72" t="s">
        <v>179</v>
      </c>
      <c r="AQ4549" s="72">
        <v>0</v>
      </c>
      <c r="AR4549" s="72">
        <v>0</v>
      </c>
      <c r="AS4549" s="72"/>
      <c r="AT4549" s="72"/>
      <c r="AU4549" s="72"/>
      <c r="AV4549" s="72"/>
      <c r="AW4549" s="72"/>
      <c r="AX4549" s="72"/>
      <c r="AY4549" s="72"/>
      <c r="AZ4549" s="72"/>
    </row>
    <row r="4550" spans="1:52" x14ac:dyDescent="0.35">
      <c r="A4550" s="70" t="s">
        <v>2645</v>
      </c>
      <c r="B4550" s="70" t="s">
        <v>2909</v>
      </c>
      <c r="C4550" s="83"/>
      <c r="D4550" s="84"/>
      <c r="E4550" s="85"/>
      <c r="F4550" s="86"/>
      <c r="G4550" s="83"/>
      <c r="H4550" s="81"/>
      <c r="I4550" s="87"/>
      <c r="J4550" s="87"/>
      <c r="K4550" s="36"/>
      <c r="L4550" s="90"/>
      <c r="M4550" s="90"/>
      <c r="N4550" s="89"/>
      <c r="O4550" s="72" t="s">
        <v>217</v>
      </c>
      <c r="P4550" s="74">
        <v>42828.51635416667</v>
      </c>
      <c r="Q4550" s="72" t="s">
        <v>5681</v>
      </c>
      <c r="R4550" s="72"/>
      <c r="S4550" s="72"/>
      <c r="T4550" s="72"/>
      <c r="U4550" s="72"/>
      <c r="V4550" s="76" t="s">
        <v>10696</v>
      </c>
      <c r="W4550" s="74">
        <v>42828.51635416667</v>
      </c>
      <c r="X4550" s="76" t="s">
        <v>14156</v>
      </c>
      <c r="Y4550" s="72"/>
      <c r="Z4550" s="72"/>
      <c r="AA4550" s="78" t="s">
        <v>18113</v>
      </c>
      <c r="AB4550" s="72"/>
      <c r="AC4550" s="72" t="b">
        <v>0</v>
      </c>
      <c r="AD4550" s="72">
        <v>0</v>
      </c>
      <c r="AE4550" s="78" t="s">
        <v>230</v>
      </c>
      <c r="AF4550" s="72" t="b">
        <v>0</v>
      </c>
      <c r="AG4550" s="72" t="s">
        <v>344</v>
      </c>
      <c r="AH4550" s="72"/>
      <c r="AI4550" s="78" t="s">
        <v>230</v>
      </c>
      <c r="AJ4550" s="72" t="b">
        <v>0</v>
      </c>
      <c r="AK4550" s="72">
        <v>96</v>
      </c>
      <c r="AL4550" s="78" t="s">
        <v>18161</v>
      </c>
      <c r="AM4550" s="72" t="s">
        <v>243</v>
      </c>
      <c r="AN4550" s="72" t="b">
        <v>0</v>
      </c>
      <c r="AO4550" s="78" t="s">
        <v>18161</v>
      </c>
      <c r="AP4550" s="72" t="s">
        <v>179</v>
      </c>
      <c r="AQ4550" s="72">
        <v>0</v>
      </c>
      <c r="AR4550" s="72">
        <v>0</v>
      </c>
      <c r="AS4550" s="72"/>
      <c r="AT4550" s="72"/>
      <c r="AU4550" s="72"/>
      <c r="AV4550" s="72"/>
      <c r="AW4550" s="72"/>
      <c r="AX4550" s="72"/>
      <c r="AY4550" s="72"/>
      <c r="AZ4550" s="72"/>
    </row>
    <row r="4551" spans="1:52" x14ac:dyDescent="0.35">
      <c r="A4551" s="70" t="s">
        <v>2645</v>
      </c>
      <c r="B4551" s="70" t="s">
        <v>2910</v>
      </c>
      <c r="C4551" s="83"/>
      <c r="D4551" s="84"/>
      <c r="E4551" s="85"/>
      <c r="F4551" s="86"/>
      <c r="G4551" s="83"/>
      <c r="H4551" s="81"/>
      <c r="I4551" s="87"/>
      <c r="J4551" s="87"/>
      <c r="K4551" s="36"/>
      <c r="L4551" s="90"/>
      <c r="M4551" s="90"/>
      <c r="N4551" s="89"/>
      <c r="O4551" s="72" t="s">
        <v>217</v>
      </c>
      <c r="P4551" s="74">
        <v>42828.51635416667</v>
      </c>
      <c r="Q4551" s="72" t="s">
        <v>5681</v>
      </c>
      <c r="R4551" s="72"/>
      <c r="S4551" s="72"/>
      <c r="T4551" s="72"/>
      <c r="U4551" s="72"/>
      <c r="V4551" s="76" t="s">
        <v>10696</v>
      </c>
      <c r="W4551" s="74">
        <v>42828.51635416667</v>
      </c>
      <c r="X4551" s="76" t="s">
        <v>14156</v>
      </c>
      <c r="Y4551" s="72"/>
      <c r="Z4551" s="72"/>
      <c r="AA4551" s="78" t="s">
        <v>18113</v>
      </c>
      <c r="AB4551" s="72"/>
      <c r="AC4551" s="72" t="b">
        <v>0</v>
      </c>
      <c r="AD4551" s="72">
        <v>0</v>
      </c>
      <c r="AE4551" s="78" t="s">
        <v>230</v>
      </c>
      <c r="AF4551" s="72" t="b">
        <v>0</v>
      </c>
      <c r="AG4551" s="72" t="s">
        <v>344</v>
      </c>
      <c r="AH4551" s="72"/>
      <c r="AI4551" s="78" t="s">
        <v>230</v>
      </c>
      <c r="AJ4551" s="72" t="b">
        <v>0</v>
      </c>
      <c r="AK4551" s="72">
        <v>96</v>
      </c>
      <c r="AL4551" s="78" t="s">
        <v>18161</v>
      </c>
      <c r="AM4551" s="72" t="s">
        <v>243</v>
      </c>
      <c r="AN4551" s="72" t="b">
        <v>0</v>
      </c>
      <c r="AO4551" s="78" t="s">
        <v>18161</v>
      </c>
      <c r="AP4551" s="72" t="s">
        <v>179</v>
      </c>
      <c r="AQ4551" s="72">
        <v>0</v>
      </c>
      <c r="AR4551" s="72">
        <v>0</v>
      </c>
      <c r="AS4551" s="72"/>
      <c r="AT4551" s="72"/>
      <c r="AU4551" s="72"/>
      <c r="AV4551" s="72"/>
      <c r="AW4551" s="72"/>
      <c r="AX4551" s="72"/>
      <c r="AY4551" s="72"/>
      <c r="AZ4551" s="72"/>
    </row>
    <row r="4552" spans="1:52" x14ac:dyDescent="0.35">
      <c r="A4552" s="70" t="s">
        <v>2645</v>
      </c>
      <c r="B4552" s="70" t="s">
        <v>2691</v>
      </c>
      <c r="C4552" s="83"/>
      <c r="D4552" s="84"/>
      <c r="E4552" s="85"/>
      <c r="F4552" s="86"/>
      <c r="G4552" s="83"/>
      <c r="H4552" s="81"/>
      <c r="I4552" s="87"/>
      <c r="J4552" s="87"/>
      <c r="K4552" s="36"/>
      <c r="L4552" s="90"/>
      <c r="M4552" s="90"/>
      <c r="N4552" s="89"/>
      <c r="O4552" s="72" t="s">
        <v>217</v>
      </c>
      <c r="P4552" s="74">
        <v>42828.51635416667</v>
      </c>
      <c r="Q4552" s="72" t="s">
        <v>5681</v>
      </c>
      <c r="R4552" s="72"/>
      <c r="S4552" s="72"/>
      <c r="T4552" s="72"/>
      <c r="U4552" s="72"/>
      <c r="V4552" s="76" t="s">
        <v>10696</v>
      </c>
      <c r="W4552" s="74">
        <v>42828.51635416667</v>
      </c>
      <c r="X4552" s="76" t="s">
        <v>14156</v>
      </c>
      <c r="Y4552" s="72"/>
      <c r="Z4552" s="72"/>
      <c r="AA4552" s="78" t="s">
        <v>18113</v>
      </c>
      <c r="AB4552" s="72"/>
      <c r="AC4552" s="72" t="b">
        <v>0</v>
      </c>
      <c r="AD4552" s="72">
        <v>0</v>
      </c>
      <c r="AE4552" s="78" t="s">
        <v>230</v>
      </c>
      <c r="AF4552" s="72" t="b">
        <v>0</v>
      </c>
      <c r="AG4552" s="72" t="s">
        <v>344</v>
      </c>
      <c r="AH4552" s="72"/>
      <c r="AI4552" s="78" t="s">
        <v>230</v>
      </c>
      <c r="AJ4552" s="72" t="b">
        <v>0</v>
      </c>
      <c r="AK4552" s="72">
        <v>96</v>
      </c>
      <c r="AL4552" s="78" t="s">
        <v>18161</v>
      </c>
      <c r="AM4552" s="72" t="s">
        <v>243</v>
      </c>
      <c r="AN4552" s="72" t="b">
        <v>0</v>
      </c>
      <c r="AO4552" s="78" t="s">
        <v>18161</v>
      </c>
      <c r="AP4552" s="72" t="s">
        <v>179</v>
      </c>
      <c r="AQ4552" s="72">
        <v>0</v>
      </c>
      <c r="AR4552" s="72">
        <v>0</v>
      </c>
      <c r="AS4552" s="72"/>
      <c r="AT4552" s="72"/>
      <c r="AU4552" s="72"/>
      <c r="AV4552" s="72"/>
      <c r="AW4552" s="72"/>
      <c r="AX4552" s="72"/>
      <c r="AY4552" s="72"/>
      <c r="AZ4552" s="72"/>
    </row>
    <row r="4553" spans="1:52" x14ac:dyDescent="0.35">
      <c r="A4553" s="70" t="s">
        <v>2645</v>
      </c>
      <c r="B4553" s="70" t="s">
        <v>2911</v>
      </c>
      <c r="C4553" s="83"/>
      <c r="D4553" s="84"/>
      <c r="E4553" s="85"/>
      <c r="F4553" s="86"/>
      <c r="G4553" s="83"/>
      <c r="H4553" s="81"/>
      <c r="I4553" s="87"/>
      <c r="J4553" s="87"/>
      <c r="K4553" s="36"/>
      <c r="L4553" s="90"/>
      <c r="M4553" s="90"/>
      <c r="N4553" s="89"/>
      <c r="O4553" s="72" t="s">
        <v>217</v>
      </c>
      <c r="P4553" s="74">
        <v>42828.51635416667</v>
      </c>
      <c r="Q4553" s="72" t="s">
        <v>5681</v>
      </c>
      <c r="R4553" s="72"/>
      <c r="S4553" s="72"/>
      <c r="T4553" s="72"/>
      <c r="U4553" s="72"/>
      <c r="V4553" s="76" t="s">
        <v>10696</v>
      </c>
      <c r="W4553" s="74">
        <v>42828.51635416667</v>
      </c>
      <c r="X4553" s="76" t="s">
        <v>14156</v>
      </c>
      <c r="Y4553" s="72"/>
      <c r="Z4553" s="72"/>
      <c r="AA4553" s="78" t="s">
        <v>18113</v>
      </c>
      <c r="AB4553" s="72"/>
      <c r="AC4553" s="72" t="b">
        <v>0</v>
      </c>
      <c r="AD4553" s="72">
        <v>0</v>
      </c>
      <c r="AE4553" s="78" t="s">
        <v>230</v>
      </c>
      <c r="AF4553" s="72" t="b">
        <v>0</v>
      </c>
      <c r="AG4553" s="72" t="s">
        <v>344</v>
      </c>
      <c r="AH4553" s="72"/>
      <c r="AI4553" s="78" t="s">
        <v>230</v>
      </c>
      <c r="AJ4553" s="72" t="b">
        <v>0</v>
      </c>
      <c r="AK4553" s="72">
        <v>96</v>
      </c>
      <c r="AL4553" s="78" t="s">
        <v>18161</v>
      </c>
      <c r="AM4553" s="72" t="s">
        <v>243</v>
      </c>
      <c r="AN4553" s="72" t="b">
        <v>0</v>
      </c>
      <c r="AO4553" s="78" t="s">
        <v>18161</v>
      </c>
      <c r="AP4553" s="72" t="s">
        <v>179</v>
      </c>
      <c r="AQ4553" s="72">
        <v>0</v>
      </c>
      <c r="AR4553" s="72">
        <v>0</v>
      </c>
      <c r="AS4553" s="72"/>
      <c r="AT4553" s="72"/>
      <c r="AU4553" s="72"/>
      <c r="AV4553" s="72"/>
      <c r="AW4553" s="72"/>
      <c r="AX4553" s="72"/>
      <c r="AY4553" s="72"/>
      <c r="AZ4553" s="72"/>
    </row>
    <row r="4554" spans="1:52" x14ac:dyDescent="0.35">
      <c r="A4554" s="70" t="s">
        <v>2645</v>
      </c>
      <c r="B4554" s="70" t="s">
        <v>2912</v>
      </c>
      <c r="C4554" s="83"/>
      <c r="D4554" s="84"/>
      <c r="E4554" s="85"/>
      <c r="F4554" s="86"/>
      <c r="G4554" s="83"/>
      <c r="H4554" s="81"/>
      <c r="I4554" s="87"/>
      <c r="J4554" s="87"/>
      <c r="K4554" s="36"/>
      <c r="L4554" s="90"/>
      <c r="M4554" s="90"/>
      <c r="N4554" s="89"/>
      <c r="O4554" s="72" t="s">
        <v>217</v>
      </c>
      <c r="P4554" s="74">
        <v>42828.51635416667</v>
      </c>
      <c r="Q4554" s="72" t="s">
        <v>5681</v>
      </c>
      <c r="R4554" s="72"/>
      <c r="S4554" s="72"/>
      <c r="T4554" s="72"/>
      <c r="U4554" s="72"/>
      <c r="V4554" s="76" t="s">
        <v>10696</v>
      </c>
      <c r="W4554" s="74">
        <v>42828.51635416667</v>
      </c>
      <c r="X4554" s="76" t="s">
        <v>14156</v>
      </c>
      <c r="Y4554" s="72"/>
      <c r="Z4554" s="72"/>
      <c r="AA4554" s="78" t="s">
        <v>18113</v>
      </c>
      <c r="AB4554" s="72"/>
      <c r="AC4554" s="72" t="b">
        <v>0</v>
      </c>
      <c r="AD4554" s="72">
        <v>0</v>
      </c>
      <c r="AE4554" s="78" t="s">
        <v>230</v>
      </c>
      <c r="AF4554" s="72" t="b">
        <v>0</v>
      </c>
      <c r="AG4554" s="72" t="s">
        <v>344</v>
      </c>
      <c r="AH4554" s="72"/>
      <c r="AI4554" s="78" t="s">
        <v>230</v>
      </c>
      <c r="AJ4554" s="72" t="b">
        <v>0</v>
      </c>
      <c r="AK4554" s="72">
        <v>96</v>
      </c>
      <c r="AL4554" s="78" t="s">
        <v>18161</v>
      </c>
      <c r="AM4554" s="72" t="s">
        <v>243</v>
      </c>
      <c r="AN4554" s="72" t="b">
        <v>0</v>
      </c>
      <c r="AO4554" s="78" t="s">
        <v>18161</v>
      </c>
      <c r="AP4554" s="72" t="s">
        <v>179</v>
      </c>
      <c r="AQ4554" s="72">
        <v>0</v>
      </c>
      <c r="AR4554" s="72">
        <v>0</v>
      </c>
      <c r="AS4554" s="72"/>
      <c r="AT4554" s="72"/>
      <c r="AU4554" s="72"/>
      <c r="AV4554" s="72"/>
      <c r="AW4554" s="72"/>
      <c r="AX4554" s="72"/>
      <c r="AY4554" s="72"/>
      <c r="AZ4554" s="72"/>
    </row>
    <row r="4555" spans="1:52" x14ac:dyDescent="0.35">
      <c r="A4555" s="70" t="s">
        <v>2645</v>
      </c>
      <c r="B4555" s="70" t="s">
        <v>2913</v>
      </c>
      <c r="C4555" s="83"/>
      <c r="D4555" s="84"/>
      <c r="E4555" s="85"/>
      <c r="F4555" s="86"/>
      <c r="G4555" s="83"/>
      <c r="H4555" s="81"/>
      <c r="I4555" s="87"/>
      <c r="J4555" s="87"/>
      <c r="K4555" s="36"/>
      <c r="L4555" s="90"/>
      <c r="M4555" s="90"/>
      <c r="N4555" s="89"/>
      <c r="O4555" s="72" t="s">
        <v>217</v>
      </c>
      <c r="P4555" s="74">
        <v>42828.51635416667</v>
      </c>
      <c r="Q4555" s="72" t="s">
        <v>5681</v>
      </c>
      <c r="R4555" s="72"/>
      <c r="S4555" s="72"/>
      <c r="T4555" s="72"/>
      <c r="U4555" s="72"/>
      <c r="V4555" s="76" t="s">
        <v>10696</v>
      </c>
      <c r="W4555" s="74">
        <v>42828.51635416667</v>
      </c>
      <c r="X4555" s="76" t="s">
        <v>14156</v>
      </c>
      <c r="Y4555" s="72"/>
      <c r="Z4555" s="72"/>
      <c r="AA4555" s="78" t="s">
        <v>18113</v>
      </c>
      <c r="AB4555" s="72"/>
      <c r="AC4555" s="72" t="b">
        <v>0</v>
      </c>
      <c r="AD4555" s="72">
        <v>0</v>
      </c>
      <c r="AE4555" s="78" t="s">
        <v>230</v>
      </c>
      <c r="AF4555" s="72" t="b">
        <v>0</v>
      </c>
      <c r="AG4555" s="72" t="s">
        <v>344</v>
      </c>
      <c r="AH4555" s="72"/>
      <c r="AI4555" s="78" t="s">
        <v>230</v>
      </c>
      <c r="AJ4555" s="72" t="b">
        <v>0</v>
      </c>
      <c r="AK4555" s="72">
        <v>96</v>
      </c>
      <c r="AL4555" s="78" t="s">
        <v>18161</v>
      </c>
      <c r="AM4555" s="72" t="s">
        <v>243</v>
      </c>
      <c r="AN4555" s="72" t="b">
        <v>0</v>
      </c>
      <c r="AO4555" s="78" t="s">
        <v>18161</v>
      </c>
      <c r="AP4555" s="72" t="s">
        <v>179</v>
      </c>
      <c r="AQ4555" s="72">
        <v>0</v>
      </c>
      <c r="AR4555" s="72">
        <v>0</v>
      </c>
      <c r="AS4555" s="72"/>
      <c r="AT4555" s="72"/>
      <c r="AU4555" s="72"/>
      <c r="AV4555" s="72"/>
      <c r="AW4555" s="72"/>
      <c r="AX4555" s="72"/>
      <c r="AY4555" s="72"/>
      <c r="AZ4555" s="72"/>
    </row>
    <row r="4556" spans="1:52" x14ac:dyDescent="0.35">
      <c r="A4556" s="70" t="s">
        <v>2645</v>
      </c>
      <c r="B4556" s="70" t="s">
        <v>2579</v>
      </c>
      <c r="C4556" s="83"/>
      <c r="D4556" s="84"/>
      <c r="E4556" s="85"/>
      <c r="F4556" s="86"/>
      <c r="G4556" s="83"/>
      <c r="H4556" s="81"/>
      <c r="I4556" s="87"/>
      <c r="J4556" s="87"/>
      <c r="K4556" s="36"/>
      <c r="L4556" s="90"/>
      <c r="M4556" s="90"/>
      <c r="N4556" s="89"/>
      <c r="O4556" s="72" t="s">
        <v>217</v>
      </c>
      <c r="P4556" s="74">
        <v>42828.51635416667</v>
      </c>
      <c r="Q4556" s="72" t="s">
        <v>5681</v>
      </c>
      <c r="R4556" s="72"/>
      <c r="S4556" s="72"/>
      <c r="T4556" s="72"/>
      <c r="U4556" s="72"/>
      <c r="V4556" s="76" t="s">
        <v>10696</v>
      </c>
      <c r="W4556" s="74">
        <v>42828.51635416667</v>
      </c>
      <c r="X4556" s="76" t="s">
        <v>14156</v>
      </c>
      <c r="Y4556" s="72"/>
      <c r="Z4556" s="72"/>
      <c r="AA4556" s="78" t="s">
        <v>18113</v>
      </c>
      <c r="AB4556" s="72"/>
      <c r="AC4556" s="72" t="b">
        <v>0</v>
      </c>
      <c r="AD4556" s="72">
        <v>0</v>
      </c>
      <c r="AE4556" s="78" t="s">
        <v>230</v>
      </c>
      <c r="AF4556" s="72" t="b">
        <v>0</v>
      </c>
      <c r="AG4556" s="72" t="s">
        <v>344</v>
      </c>
      <c r="AH4556" s="72"/>
      <c r="AI4556" s="78" t="s">
        <v>230</v>
      </c>
      <c r="AJ4556" s="72" t="b">
        <v>0</v>
      </c>
      <c r="AK4556" s="72">
        <v>96</v>
      </c>
      <c r="AL4556" s="78" t="s">
        <v>18161</v>
      </c>
      <c r="AM4556" s="72" t="s">
        <v>243</v>
      </c>
      <c r="AN4556" s="72" t="b">
        <v>0</v>
      </c>
      <c r="AO4556" s="78" t="s">
        <v>18161</v>
      </c>
      <c r="AP4556" s="72" t="s">
        <v>179</v>
      </c>
      <c r="AQ4556" s="72">
        <v>0</v>
      </c>
      <c r="AR4556" s="72">
        <v>0</v>
      </c>
      <c r="AS4556" s="72"/>
      <c r="AT4556" s="72"/>
      <c r="AU4556" s="72"/>
      <c r="AV4556" s="72"/>
      <c r="AW4556" s="72"/>
      <c r="AX4556" s="72"/>
      <c r="AY4556" s="72"/>
      <c r="AZ4556" s="72"/>
    </row>
    <row r="4557" spans="1:52" x14ac:dyDescent="0.35">
      <c r="A4557" s="70" t="s">
        <v>2645</v>
      </c>
      <c r="B4557" s="70" t="s">
        <v>2580</v>
      </c>
      <c r="C4557" s="83"/>
      <c r="D4557" s="84"/>
      <c r="E4557" s="85"/>
      <c r="F4557" s="86"/>
      <c r="G4557" s="83"/>
      <c r="H4557" s="81"/>
      <c r="I4557" s="87"/>
      <c r="J4557" s="87"/>
      <c r="K4557" s="36"/>
      <c r="L4557" s="90"/>
      <c r="M4557" s="90"/>
      <c r="N4557" s="89"/>
      <c r="O4557" s="72" t="s">
        <v>217</v>
      </c>
      <c r="P4557" s="74">
        <v>42828.51635416667</v>
      </c>
      <c r="Q4557" s="72" t="s">
        <v>5681</v>
      </c>
      <c r="R4557" s="72"/>
      <c r="S4557" s="72"/>
      <c r="T4557" s="72"/>
      <c r="U4557" s="72"/>
      <c r="V4557" s="76" t="s">
        <v>10696</v>
      </c>
      <c r="W4557" s="74">
        <v>42828.51635416667</v>
      </c>
      <c r="X4557" s="76" t="s">
        <v>14156</v>
      </c>
      <c r="Y4557" s="72"/>
      <c r="Z4557" s="72"/>
      <c r="AA4557" s="78" t="s">
        <v>18113</v>
      </c>
      <c r="AB4557" s="72"/>
      <c r="AC4557" s="72" t="b">
        <v>0</v>
      </c>
      <c r="AD4557" s="72">
        <v>0</v>
      </c>
      <c r="AE4557" s="78" t="s">
        <v>230</v>
      </c>
      <c r="AF4557" s="72" t="b">
        <v>0</v>
      </c>
      <c r="AG4557" s="72" t="s">
        <v>344</v>
      </c>
      <c r="AH4557" s="72"/>
      <c r="AI4557" s="78" t="s">
        <v>230</v>
      </c>
      <c r="AJ4557" s="72" t="b">
        <v>0</v>
      </c>
      <c r="AK4557" s="72">
        <v>96</v>
      </c>
      <c r="AL4557" s="78" t="s">
        <v>18161</v>
      </c>
      <c r="AM4557" s="72" t="s">
        <v>243</v>
      </c>
      <c r="AN4557" s="72" t="b">
        <v>0</v>
      </c>
      <c r="AO4557" s="78" t="s">
        <v>18161</v>
      </c>
      <c r="AP4557" s="72" t="s">
        <v>179</v>
      </c>
      <c r="AQ4557" s="72">
        <v>0</v>
      </c>
      <c r="AR4557" s="72">
        <v>0</v>
      </c>
      <c r="AS4557" s="72"/>
      <c r="AT4557" s="72"/>
      <c r="AU4557" s="72"/>
      <c r="AV4557" s="72"/>
      <c r="AW4557" s="72"/>
      <c r="AX4557" s="72"/>
      <c r="AY4557" s="72"/>
      <c r="AZ4557" s="72"/>
    </row>
    <row r="4558" spans="1:52" x14ac:dyDescent="0.35">
      <c r="A4558" s="70" t="s">
        <v>2646</v>
      </c>
      <c r="B4558" s="70" t="s">
        <v>2908</v>
      </c>
      <c r="C4558" s="83"/>
      <c r="D4558" s="84"/>
      <c r="E4558" s="85"/>
      <c r="F4558" s="86"/>
      <c r="G4558" s="83"/>
      <c r="H4558" s="81"/>
      <c r="I4558" s="87"/>
      <c r="J4558" s="87"/>
      <c r="K4558" s="36"/>
      <c r="L4558" s="90"/>
      <c r="M4558" s="90"/>
      <c r="N4558" s="89"/>
      <c r="O4558" s="72" t="s">
        <v>217</v>
      </c>
      <c r="P4558" s="74">
        <v>42828.51635416667</v>
      </c>
      <c r="Q4558" s="72" t="s">
        <v>5681</v>
      </c>
      <c r="R4558" s="72"/>
      <c r="S4558" s="72"/>
      <c r="T4558" s="72"/>
      <c r="U4558" s="72"/>
      <c r="V4558" s="76" t="s">
        <v>10697</v>
      </c>
      <c r="W4558" s="74">
        <v>42828.51635416667</v>
      </c>
      <c r="X4558" s="76" t="s">
        <v>14157</v>
      </c>
      <c r="Y4558" s="72"/>
      <c r="Z4558" s="72"/>
      <c r="AA4558" s="78" t="s">
        <v>18114</v>
      </c>
      <c r="AB4558" s="72"/>
      <c r="AC4558" s="72" t="b">
        <v>0</v>
      </c>
      <c r="AD4558" s="72">
        <v>0</v>
      </c>
      <c r="AE4558" s="78" t="s">
        <v>230</v>
      </c>
      <c r="AF4558" s="72" t="b">
        <v>0</v>
      </c>
      <c r="AG4558" s="72" t="s">
        <v>344</v>
      </c>
      <c r="AH4558" s="72"/>
      <c r="AI4558" s="78" t="s">
        <v>230</v>
      </c>
      <c r="AJ4558" s="72" t="b">
        <v>0</v>
      </c>
      <c r="AK4558" s="72">
        <v>96</v>
      </c>
      <c r="AL4558" s="78" t="s">
        <v>18161</v>
      </c>
      <c r="AM4558" s="72" t="s">
        <v>243</v>
      </c>
      <c r="AN4558" s="72" t="b">
        <v>0</v>
      </c>
      <c r="AO4558" s="78" t="s">
        <v>18161</v>
      </c>
      <c r="AP4558" s="72" t="s">
        <v>179</v>
      </c>
      <c r="AQ4558" s="72">
        <v>0</v>
      </c>
      <c r="AR4558" s="72">
        <v>0</v>
      </c>
      <c r="AS4558" s="72"/>
      <c r="AT4558" s="72"/>
      <c r="AU4558" s="72"/>
      <c r="AV4558" s="72"/>
      <c r="AW4558" s="72"/>
      <c r="AX4558" s="72"/>
      <c r="AY4558" s="72"/>
      <c r="AZ4558" s="72"/>
    </row>
    <row r="4559" spans="1:52" x14ac:dyDescent="0.35">
      <c r="A4559" s="70" t="s">
        <v>2646</v>
      </c>
      <c r="B4559" s="70" t="s">
        <v>2909</v>
      </c>
      <c r="C4559" s="83"/>
      <c r="D4559" s="84"/>
      <c r="E4559" s="85"/>
      <c r="F4559" s="86"/>
      <c r="G4559" s="83"/>
      <c r="H4559" s="81"/>
      <c r="I4559" s="87"/>
      <c r="J4559" s="87"/>
      <c r="K4559" s="36"/>
      <c r="L4559" s="90"/>
      <c r="M4559" s="90"/>
      <c r="N4559" s="89"/>
      <c r="O4559" s="72" t="s">
        <v>217</v>
      </c>
      <c r="P4559" s="74">
        <v>42828.51635416667</v>
      </c>
      <c r="Q4559" s="72" t="s">
        <v>5681</v>
      </c>
      <c r="R4559" s="72"/>
      <c r="S4559" s="72"/>
      <c r="T4559" s="72"/>
      <c r="U4559" s="72"/>
      <c r="V4559" s="76" t="s">
        <v>10697</v>
      </c>
      <c r="W4559" s="74">
        <v>42828.51635416667</v>
      </c>
      <c r="X4559" s="76" t="s">
        <v>14157</v>
      </c>
      <c r="Y4559" s="72"/>
      <c r="Z4559" s="72"/>
      <c r="AA4559" s="78" t="s">
        <v>18114</v>
      </c>
      <c r="AB4559" s="72"/>
      <c r="AC4559" s="72" t="b">
        <v>0</v>
      </c>
      <c r="AD4559" s="72">
        <v>0</v>
      </c>
      <c r="AE4559" s="78" t="s">
        <v>230</v>
      </c>
      <c r="AF4559" s="72" t="b">
        <v>0</v>
      </c>
      <c r="AG4559" s="72" t="s">
        <v>344</v>
      </c>
      <c r="AH4559" s="72"/>
      <c r="AI4559" s="78" t="s">
        <v>230</v>
      </c>
      <c r="AJ4559" s="72" t="b">
        <v>0</v>
      </c>
      <c r="AK4559" s="72">
        <v>96</v>
      </c>
      <c r="AL4559" s="78" t="s">
        <v>18161</v>
      </c>
      <c r="AM4559" s="72" t="s">
        <v>243</v>
      </c>
      <c r="AN4559" s="72" t="b">
        <v>0</v>
      </c>
      <c r="AO4559" s="78" t="s">
        <v>18161</v>
      </c>
      <c r="AP4559" s="72" t="s">
        <v>179</v>
      </c>
      <c r="AQ4559" s="72">
        <v>0</v>
      </c>
      <c r="AR4559" s="72">
        <v>0</v>
      </c>
      <c r="AS4559" s="72"/>
      <c r="AT4559" s="72"/>
      <c r="AU4559" s="72"/>
      <c r="AV4559" s="72"/>
      <c r="AW4559" s="72"/>
      <c r="AX4559" s="72"/>
      <c r="AY4559" s="72"/>
      <c r="AZ4559" s="72"/>
    </row>
    <row r="4560" spans="1:52" x14ac:dyDescent="0.35">
      <c r="A4560" s="70" t="s">
        <v>2646</v>
      </c>
      <c r="B4560" s="70" t="s">
        <v>2910</v>
      </c>
      <c r="C4560" s="83"/>
      <c r="D4560" s="84"/>
      <c r="E4560" s="85"/>
      <c r="F4560" s="86"/>
      <c r="G4560" s="83"/>
      <c r="H4560" s="81"/>
      <c r="I4560" s="87"/>
      <c r="J4560" s="87"/>
      <c r="K4560" s="36"/>
      <c r="L4560" s="90"/>
      <c r="M4560" s="90"/>
      <c r="N4560" s="89"/>
      <c r="O4560" s="72" t="s">
        <v>217</v>
      </c>
      <c r="P4560" s="74">
        <v>42828.51635416667</v>
      </c>
      <c r="Q4560" s="72" t="s">
        <v>5681</v>
      </c>
      <c r="R4560" s="72"/>
      <c r="S4560" s="72"/>
      <c r="T4560" s="72"/>
      <c r="U4560" s="72"/>
      <c r="V4560" s="76" t="s">
        <v>10697</v>
      </c>
      <c r="W4560" s="74">
        <v>42828.51635416667</v>
      </c>
      <c r="X4560" s="76" t="s">
        <v>14157</v>
      </c>
      <c r="Y4560" s="72"/>
      <c r="Z4560" s="72"/>
      <c r="AA4560" s="78" t="s">
        <v>18114</v>
      </c>
      <c r="AB4560" s="72"/>
      <c r="AC4560" s="72" t="b">
        <v>0</v>
      </c>
      <c r="AD4560" s="72">
        <v>0</v>
      </c>
      <c r="AE4560" s="78" t="s">
        <v>230</v>
      </c>
      <c r="AF4560" s="72" t="b">
        <v>0</v>
      </c>
      <c r="AG4560" s="72" t="s">
        <v>344</v>
      </c>
      <c r="AH4560" s="72"/>
      <c r="AI4560" s="78" t="s">
        <v>230</v>
      </c>
      <c r="AJ4560" s="72" t="b">
        <v>0</v>
      </c>
      <c r="AK4560" s="72">
        <v>96</v>
      </c>
      <c r="AL4560" s="78" t="s">
        <v>18161</v>
      </c>
      <c r="AM4560" s="72" t="s">
        <v>243</v>
      </c>
      <c r="AN4560" s="72" t="b">
        <v>0</v>
      </c>
      <c r="AO4560" s="78" t="s">
        <v>18161</v>
      </c>
      <c r="AP4560" s="72" t="s">
        <v>179</v>
      </c>
      <c r="AQ4560" s="72">
        <v>0</v>
      </c>
      <c r="AR4560" s="72">
        <v>0</v>
      </c>
      <c r="AS4560" s="72"/>
      <c r="AT4560" s="72"/>
      <c r="AU4560" s="72"/>
      <c r="AV4560" s="72"/>
      <c r="AW4560" s="72"/>
      <c r="AX4560" s="72"/>
      <c r="AY4560" s="72"/>
      <c r="AZ4560" s="72"/>
    </row>
    <row r="4561" spans="1:52" x14ac:dyDescent="0.35">
      <c r="A4561" s="70" t="s">
        <v>2646</v>
      </c>
      <c r="B4561" s="70" t="s">
        <v>2691</v>
      </c>
      <c r="C4561" s="83"/>
      <c r="D4561" s="84"/>
      <c r="E4561" s="85"/>
      <c r="F4561" s="86"/>
      <c r="G4561" s="83"/>
      <c r="H4561" s="81"/>
      <c r="I4561" s="87"/>
      <c r="J4561" s="87"/>
      <c r="K4561" s="36"/>
      <c r="L4561" s="90"/>
      <c r="M4561" s="90"/>
      <c r="N4561" s="89"/>
      <c r="O4561" s="72" t="s">
        <v>217</v>
      </c>
      <c r="P4561" s="74">
        <v>42828.51635416667</v>
      </c>
      <c r="Q4561" s="72" t="s">
        <v>5681</v>
      </c>
      <c r="R4561" s="72"/>
      <c r="S4561" s="72"/>
      <c r="T4561" s="72"/>
      <c r="U4561" s="72"/>
      <c r="V4561" s="76" t="s">
        <v>10697</v>
      </c>
      <c r="W4561" s="74">
        <v>42828.51635416667</v>
      </c>
      <c r="X4561" s="76" t="s">
        <v>14157</v>
      </c>
      <c r="Y4561" s="72"/>
      <c r="Z4561" s="72"/>
      <c r="AA4561" s="78" t="s">
        <v>18114</v>
      </c>
      <c r="AB4561" s="72"/>
      <c r="AC4561" s="72" t="b">
        <v>0</v>
      </c>
      <c r="AD4561" s="72">
        <v>0</v>
      </c>
      <c r="AE4561" s="78" t="s">
        <v>230</v>
      </c>
      <c r="AF4561" s="72" t="b">
        <v>0</v>
      </c>
      <c r="AG4561" s="72" t="s">
        <v>344</v>
      </c>
      <c r="AH4561" s="72"/>
      <c r="AI4561" s="78" t="s">
        <v>230</v>
      </c>
      <c r="AJ4561" s="72" t="b">
        <v>0</v>
      </c>
      <c r="AK4561" s="72">
        <v>96</v>
      </c>
      <c r="AL4561" s="78" t="s">
        <v>18161</v>
      </c>
      <c r="AM4561" s="72" t="s">
        <v>243</v>
      </c>
      <c r="AN4561" s="72" t="b">
        <v>0</v>
      </c>
      <c r="AO4561" s="78" t="s">
        <v>18161</v>
      </c>
      <c r="AP4561" s="72" t="s">
        <v>179</v>
      </c>
      <c r="AQ4561" s="72">
        <v>0</v>
      </c>
      <c r="AR4561" s="72">
        <v>0</v>
      </c>
      <c r="AS4561" s="72"/>
      <c r="AT4561" s="72"/>
      <c r="AU4561" s="72"/>
      <c r="AV4561" s="72"/>
      <c r="AW4561" s="72"/>
      <c r="AX4561" s="72"/>
      <c r="AY4561" s="72"/>
      <c r="AZ4561" s="72"/>
    </row>
    <row r="4562" spans="1:52" x14ac:dyDescent="0.35">
      <c r="A4562" s="70" t="s">
        <v>2646</v>
      </c>
      <c r="B4562" s="70" t="s">
        <v>2911</v>
      </c>
      <c r="C4562" s="83"/>
      <c r="D4562" s="84"/>
      <c r="E4562" s="85"/>
      <c r="F4562" s="86"/>
      <c r="G4562" s="83"/>
      <c r="H4562" s="81"/>
      <c r="I4562" s="87"/>
      <c r="J4562" s="87"/>
      <c r="K4562" s="36"/>
      <c r="L4562" s="90"/>
      <c r="M4562" s="90"/>
      <c r="N4562" s="89"/>
      <c r="O4562" s="72" t="s">
        <v>217</v>
      </c>
      <c r="P4562" s="74">
        <v>42828.51635416667</v>
      </c>
      <c r="Q4562" s="72" t="s">
        <v>5681</v>
      </c>
      <c r="R4562" s="72"/>
      <c r="S4562" s="72"/>
      <c r="T4562" s="72"/>
      <c r="U4562" s="72"/>
      <c r="V4562" s="76" t="s">
        <v>10697</v>
      </c>
      <c r="W4562" s="74">
        <v>42828.51635416667</v>
      </c>
      <c r="X4562" s="76" t="s">
        <v>14157</v>
      </c>
      <c r="Y4562" s="72"/>
      <c r="Z4562" s="72"/>
      <c r="AA4562" s="78" t="s">
        <v>18114</v>
      </c>
      <c r="AB4562" s="72"/>
      <c r="AC4562" s="72" t="b">
        <v>0</v>
      </c>
      <c r="AD4562" s="72">
        <v>0</v>
      </c>
      <c r="AE4562" s="78" t="s">
        <v>230</v>
      </c>
      <c r="AF4562" s="72" t="b">
        <v>0</v>
      </c>
      <c r="AG4562" s="72" t="s">
        <v>344</v>
      </c>
      <c r="AH4562" s="72"/>
      <c r="AI4562" s="78" t="s">
        <v>230</v>
      </c>
      <c r="AJ4562" s="72" t="b">
        <v>0</v>
      </c>
      <c r="AK4562" s="72">
        <v>96</v>
      </c>
      <c r="AL4562" s="78" t="s">
        <v>18161</v>
      </c>
      <c r="AM4562" s="72" t="s">
        <v>243</v>
      </c>
      <c r="AN4562" s="72" t="b">
        <v>0</v>
      </c>
      <c r="AO4562" s="78" t="s">
        <v>18161</v>
      </c>
      <c r="AP4562" s="72" t="s">
        <v>179</v>
      </c>
      <c r="AQ4562" s="72">
        <v>0</v>
      </c>
      <c r="AR4562" s="72">
        <v>0</v>
      </c>
      <c r="AS4562" s="72"/>
      <c r="AT4562" s="72"/>
      <c r="AU4562" s="72"/>
      <c r="AV4562" s="72"/>
      <c r="AW4562" s="72"/>
      <c r="AX4562" s="72"/>
      <c r="AY4562" s="72"/>
      <c r="AZ4562" s="72"/>
    </row>
    <row r="4563" spans="1:52" x14ac:dyDescent="0.35">
      <c r="A4563" s="70" t="s">
        <v>2646</v>
      </c>
      <c r="B4563" s="70" t="s">
        <v>2912</v>
      </c>
      <c r="C4563" s="83"/>
      <c r="D4563" s="84"/>
      <c r="E4563" s="85"/>
      <c r="F4563" s="86"/>
      <c r="G4563" s="83"/>
      <c r="H4563" s="81"/>
      <c r="I4563" s="87"/>
      <c r="J4563" s="87"/>
      <c r="K4563" s="36"/>
      <c r="L4563" s="90"/>
      <c r="M4563" s="90"/>
      <c r="N4563" s="89"/>
      <c r="O4563" s="72" t="s">
        <v>217</v>
      </c>
      <c r="P4563" s="74">
        <v>42828.51635416667</v>
      </c>
      <c r="Q4563" s="72" t="s">
        <v>5681</v>
      </c>
      <c r="R4563" s="72"/>
      <c r="S4563" s="72"/>
      <c r="T4563" s="72"/>
      <c r="U4563" s="72"/>
      <c r="V4563" s="76" t="s">
        <v>10697</v>
      </c>
      <c r="W4563" s="74">
        <v>42828.51635416667</v>
      </c>
      <c r="X4563" s="76" t="s">
        <v>14157</v>
      </c>
      <c r="Y4563" s="72"/>
      <c r="Z4563" s="72"/>
      <c r="AA4563" s="78" t="s">
        <v>18114</v>
      </c>
      <c r="AB4563" s="72"/>
      <c r="AC4563" s="72" t="b">
        <v>0</v>
      </c>
      <c r="AD4563" s="72">
        <v>0</v>
      </c>
      <c r="AE4563" s="78" t="s">
        <v>230</v>
      </c>
      <c r="AF4563" s="72" t="b">
        <v>0</v>
      </c>
      <c r="AG4563" s="72" t="s">
        <v>344</v>
      </c>
      <c r="AH4563" s="72"/>
      <c r="AI4563" s="78" t="s">
        <v>230</v>
      </c>
      <c r="AJ4563" s="72" t="b">
        <v>0</v>
      </c>
      <c r="AK4563" s="72">
        <v>96</v>
      </c>
      <c r="AL4563" s="78" t="s">
        <v>18161</v>
      </c>
      <c r="AM4563" s="72" t="s">
        <v>243</v>
      </c>
      <c r="AN4563" s="72" t="b">
        <v>0</v>
      </c>
      <c r="AO4563" s="78" t="s">
        <v>18161</v>
      </c>
      <c r="AP4563" s="72" t="s">
        <v>179</v>
      </c>
      <c r="AQ4563" s="72">
        <v>0</v>
      </c>
      <c r="AR4563" s="72">
        <v>0</v>
      </c>
      <c r="AS4563" s="72"/>
      <c r="AT4563" s="72"/>
      <c r="AU4563" s="72"/>
      <c r="AV4563" s="72"/>
      <c r="AW4563" s="72"/>
      <c r="AX4563" s="72"/>
      <c r="AY4563" s="72"/>
      <c r="AZ4563" s="72"/>
    </row>
    <row r="4564" spans="1:52" x14ac:dyDescent="0.35">
      <c r="A4564" s="70" t="s">
        <v>2646</v>
      </c>
      <c r="B4564" s="70" t="s">
        <v>2913</v>
      </c>
      <c r="C4564" s="83"/>
      <c r="D4564" s="84"/>
      <c r="E4564" s="85"/>
      <c r="F4564" s="86"/>
      <c r="G4564" s="83"/>
      <c r="H4564" s="81"/>
      <c r="I4564" s="87"/>
      <c r="J4564" s="87"/>
      <c r="K4564" s="36"/>
      <c r="L4564" s="90"/>
      <c r="M4564" s="90"/>
      <c r="N4564" s="89"/>
      <c r="O4564" s="72" t="s">
        <v>217</v>
      </c>
      <c r="P4564" s="74">
        <v>42828.51635416667</v>
      </c>
      <c r="Q4564" s="72" t="s">
        <v>5681</v>
      </c>
      <c r="R4564" s="72"/>
      <c r="S4564" s="72"/>
      <c r="T4564" s="72"/>
      <c r="U4564" s="72"/>
      <c r="V4564" s="76" t="s">
        <v>10697</v>
      </c>
      <c r="W4564" s="74">
        <v>42828.51635416667</v>
      </c>
      <c r="X4564" s="76" t="s">
        <v>14157</v>
      </c>
      <c r="Y4564" s="72"/>
      <c r="Z4564" s="72"/>
      <c r="AA4564" s="78" t="s">
        <v>18114</v>
      </c>
      <c r="AB4564" s="72"/>
      <c r="AC4564" s="72" t="b">
        <v>0</v>
      </c>
      <c r="AD4564" s="72">
        <v>0</v>
      </c>
      <c r="AE4564" s="78" t="s">
        <v>230</v>
      </c>
      <c r="AF4564" s="72" t="b">
        <v>0</v>
      </c>
      <c r="AG4564" s="72" t="s">
        <v>344</v>
      </c>
      <c r="AH4564" s="72"/>
      <c r="AI4564" s="78" t="s">
        <v>230</v>
      </c>
      <c r="AJ4564" s="72" t="b">
        <v>0</v>
      </c>
      <c r="AK4564" s="72">
        <v>96</v>
      </c>
      <c r="AL4564" s="78" t="s">
        <v>18161</v>
      </c>
      <c r="AM4564" s="72" t="s">
        <v>243</v>
      </c>
      <c r="AN4564" s="72" t="b">
        <v>0</v>
      </c>
      <c r="AO4564" s="78" t="s">
        <v>18161</v>
      </c>
      <c r="AP4564" s="72" t="s">
        <v>179</v>
      </c>
      <c r="AQ4564" s="72">
        <v>0</v>
      </c>
      <c r="AR4564" s="72">
        <v>0</v>
      </c>
      <c r="AS4564" s="72"/>
      <c r="AT4564" s="72"/>
      <c r="AU4564" s="72"/>
      <c r="AV4564" s="72"/>
      <c r="AW4564" s="72"/>
      <c r="AX4564" s="72"/>
      <c r="AY4564" s="72"/>
      <c r="AZ4564" s="72"/>
    </row>
    <row r="4565" spans="1:52" x14ac:dyDescent="0.35">
      <c r="A4565" s="70" t="s">
        <v>2646</v>
      </c>
      <c r="B4565" s="70" t="s">
        <v>2579</v>
      </c>
      <c r="C4565" s="83"/>
      <c r="D4565" s="84"/>
      <c r="E4565" s="85"/>
      <c r="F4565" s="86"/>
      <c r="G4565" s="83"/>
      <c r="H4565" s="81"/>
      <c r="I4565" s="87"/>
      <c r="J4565" s="87"/>
      <c r="K4565" s="36"/>
      <c r="L4565" s="90"/>
      <c r="M4565" s="90"/>
      <c r="N4565" s="89"/>
      <c r="O4565" s="72" t="s">
        <v>217</v>
      </c>
      <c r="P4565" s="74">
        <v>42828.51635416667</v>
      </c>
      <c r="Q4565" s="72" t="s">
        <v>5681</v>
      </c>
      <c r="R4565" s="72"/>
      <c r="S4565" s="72"/>
      <c r="T4565" s="72"/>
      <c r="U4565" s="72"/>
      <c r="V4565" s="76" t="s">
        <v>10697</v>
      </c>
      <c r="W4565" s="74">
        <v>42828.51635416667</v>
      </c>
      <c r="X4565" s="76" t="s">
        <v>14157</v>
      </c>
      <c r="Y4565" s="72"/>
      <c r="Z4565" s="72"/>
      <c r="AA4565" s="78" t="s">
        <v>18114</v>
      </c>
      <c r="AB4565" s="72"/>
      <c r="AC4565" s="72" t="b">
        <v>0</v>
      </c>
      <c r="AD4565" s="72">
        <v>0</v>
      </c>
      <c r="AE4565" s="78" t="s">
        <v>230</v>
      </c>
      <c r="AF4565" s="72" t="b">
        <v>0</v>
      </c>
      <c r="AG4565" s="72" t="s">
        <v>344</v>
      </c>
      <c r="AH4565" s="72"/>
      <c r="AI4565" s="78" t="s">
        <v>230</v>
      </c>
      <c r="AJ4565" s="72" t="b">
        <v>0</v>
      </c>
      <c r="AK4565" s="72">
        <v>96</v>
      </c>
      <c r="AL4565" s="78" t="s">
        <v>18161</v>
      </c>
      <c r="AM4565" s="72" t="s">
        <v>243</v>
      </c>
      <c r="AN4565" s="72" t="b">
        <v>0</v>
      </c>
      <c r="AO4565" s="78" t="s">
        <v>18161</v>
      </c>
      <c r="AP4565" s="72" t="s">
        <v>179</v>
      </c>
      <c r="AQ4565" s="72">
        <v>0</v>
      </c>
      <c r="AR4565" s="72">
        <v>0</v>
      </c>
      <c r="AS4565" s="72"/>
      <c r="AT4565" s="72"/>
      <c r="AU4565" s="72"/>
      <c r="AV4565" s="72"/>
      <c r="AW4565" s="72"/>
      <c r="AX4565" s="72"/>
      <c r="AY4565" s="72"/>
      <c r="AZ4565" s="72"/>
    </row>
    <row r="4566" spans="1:52" x14ac:dyDescent="0.35">
      <c r="A4566" s="70" t="s">
        <v>2646</v>
      </c>
      <c r="B4566" s="70" t="s">
        <v>2580</v>
      </c>
      <c r="C4566" s="83"/>
      <c r="D4566" s="84"/>
      <c r="E4566" s="85"/>
      <c r="F4566" s="86"/>
      <c r="G4566" s="83"/>
      <c r="H4566" s="81"/>
      <c r="I4566" s="87"/>
      <c r="J4566" s="87"/>
      <c r="K4566" s="36"/>
      <c r="L4566" s="90"/>
      <c r="M4566" s="90"/>
      <c r="N4566" s="89"/>
      <c r="O4566" s="72" t="s">
        <v>217</v>
      </c>
      <c r="P4566" s="74">
        <v>42828.51635416667</v>
      </c>
      <c r="Q4566" s="72" t="s">
        <v>5681</v>
      </c>
      <c r="R4566" s="72"/>
      <c r="S4566" s="72"/>
      <c r="T4566" s="72"/>
      <c r="U4566" s="72"/>
      <c r="V4566" s="76" t="s">
        <v>10697</v>
      </c>
      <c r="W4566" s="74">
        <v>42828.51635416667</v>
      </c>
      <c r="X4566" s="76" t="s">
        <v>14157</v>
      </c>
      <c r="Y4566" s="72"/>
      <c r="Z4566" s="72"/>
      <c r="AA4566" s="78" t="s">
        <v>18114</v>
      </c>
      <c r="AB4566" s="72"/>
      <c r="AC4566" s="72" t="b">
        <v>0</v>
      </c>
      <c r="AD4566" s="72">
        <v>0</v>
      </c>
      <c r="AE4566" s="78" t="s">
        <v>230</v>
      </c>
      <c r="AF4566" s="72" t="b">
        <v>0</v>
      </c>
      <c r="AG4566" s="72" t="s">
        <v>344</v>
      </c>
      <c r="AH4566" s="72"/>
      <c r="AI4566" s="78" t="s">
        <v>230</v>
      </c>
      <c r="AJ4566" s="72" t="b">
        <v>0</v>
      </c>
      <c r="AK4566" s="72">
        <v>96</v>
      </c>
      <c r="AL4566" s="78" t="s">
        <v>18161</v>
      </c>
      <c r="AM4566" s="72" t="s">
        <v>243</v>
      </c>
      <c r="AN4566" s="72" t="b">
        <v>0</v>
      </c>
      <c r="AO4566" s="78" t="s">
        <v>18161</v>
      </c>
      <c r="AP4566" s="72" t="s">
        <v>179</v>
      </c>
      <c r="AQ4566" s="72">
        <v>0</v>
      </c>
      <c r="AR4566" s="72">
        <v>0</v>
      </c>
      <c r="AS4566" s="72"/>
      <c r="AT4566" s="72"/>
      <c r="AU4566" s="72"/>
      <c r="AV4566" s="72"/>
      <c r="AW4566" s="72"/>
      <c r="AX4566" s="72"/>
      <c r="AY4566" s="72"/>
      <c r="AZ4566" s="72"/>
    </row>
    <row r="4567" spans="1:52" x14ac:dyDescent="0.35">
      <c r="A4567" s="70" t="s">
        <v>2647</v>
      </c>
      <c r="B4567" s="70" t="s">
        <v>2908</v>
      </c>
      <c r="C4567" s="83"/>
      <c r="D4567" s="84"/>
      <c r="E4567" s="85"/>
      <c r="F4567" s="86"/>
      <c r="G4567" s="83"/>
      <c r="H4567" s="81"/>
      <c r="I4567" s="87"/>
      <c r="J4567" s="87"/>
      <c r="K4567" s="36"/>
      <c r="L4567" s="90"/>
      <c r="M4567" s="90"/>
      <c r="N4567" s="89"/>
      <c r="O4567" s="72" t="s">
        <v>217</v>
      </c>
      <c r="P4567" s="74">
        <v>42828.51635416667</v>
      </c>
      <c r="Q4567" s="72" t="s">
        <v>5681</v>
      </c>
      <c r="R4567" s="72"/>
      <c r="S4567" s="72"/>
      <c r="T4567" s="72"/>
      <c r="U4567" s="72"/>
      <c r="V4567" s="76" t="s">
        <v>10698</v>
      </c>
      <c r="W4567" s="74">
        <v>42828.51635416667</v>
      </c>
      <c r="X4567" s="76" t="s">
        <v>14158</v>
      </c>
      <c r="Y4567" s="72"/>
      <c r="Z4567" s="72"/>
      <c r="AA4567" s="78" t="s">
        <v>18115</v>
      </c>
      <c r="AB4567" s="72"/>
      <c r="AC4567" s="72" t="b">
        <v>0</v>
      </c>
      <c r="AD4567" s="72">
        <v>0</v>
      </c>
      <c r="AE4567" s="78" t="s">
        <v>230</v>
      </c>
      <c r="AF4567" s="72" t="b">
        <v>0</v>
      </c>
      <c r="AG4567" s="72" t="s">
        <v>344</v>
      </c>
      <c r="AH4567" s="72"/>
      <c r="AI4567" s="78" t="s">
        <v>230</v>
      </c>
      <c r="AJ4567" s="72" t="b">
        <v>0</v>
      </c>
      <c r="AK4567" s="72">
        <v>96</v>
      </c>
      <c r="AL4567" s="78" t="s">
        <v>18161</v>
      </c>
      <c r="AM4567" s="72" t="s">
        <v>243</v>
      </c>
      <c r="AN4567" s="72" t="b">
        <v>0</v>
      </c>
      <c r="AO4567" s="78" t="s">
        <v>18161</v>
      </c>
      <c r="AP4567" s="72" t="s">
        <v>179</v>
      </c>
      <c r="AQ4567" s="72">
        <v>0</v>
      </c>
      <c r="AR4567" s="72">
        <v>0</v>
      </c>
      <c r="AS4567" s="72"/>
      <c r="AT4567" s="72"/>
      <c r="AU4567" s="72"/>
      <c r="AV4567" s="72"/>
      <c r="AW4567" s="72"/>
      <c r="AX4567" s="72"/>
      <c r="AY4567" s="72"/>
      <c r="AZ4567" s="72"/>
    </row>
    <row r="4568" spans="1:52" x14ac:dyDescent="0.35">
      <c r="A4568" s="70" t="s">
        <v>2647</v>
      </c>
      <c r="B4568" s="70" t="s">
        <v>2909</v>
      </c>
      <c r="C4568" s="83"/>
      <c r="D4568" s="84"/>
      <c r="E4568" s="85"/>
      <c r="F4568" s="86"/>
      <c r="G4568" s="83"/>
      <c r="H4568" s="81"/>
      <c r="I4568" s="87"/>
      <c r="J4568" s="87"/>
      <c r="K4568" s="36"/>
      <c r="L4568" s="90"/>
      <c r="M4568" s="90"/>
      <c r="N4568" s="89"/>
      <c r="O4568" s="72" t="s">
        <v>217</v>
      </c>
      <c r="P4568" s="74">
        <v>42828.51635416667</v>
      </c>
      <c r="Q4568" s="72" t="s">
        <v>5681</v>
      </c>
      <c r="R4568" s="72"/>
      <c r="S4568" s="72"/>
      <c r="T4568" s="72"/>
      <c r="U4568" s="72"/>
      <c r="V4568" s="76" t="s">
        <v>10698</v>
      </c>
      <c r="W4568" s="74">
        <v>42828.51635416667</v>
      </c>
      <c r="X4568" s="76" t="s">
        <v>14158</v>
      </c>
      <c r="Y4568" s="72"/>
      <c r="Z4568" s="72"/>
      <c r="AA4568" s="78" t="s">
        <v>18115</v>
      </c>
      <c r="AB4568" s="72"/>
      <c r="AC4568" s="72" t="b">
        <v>0</v>
      </c>
      <c r="AD4568" s="72">
        <v>0</v>
      </c>
      <c r="AE4568" s="78" t="s">
        <v>230</v>
      </c>
      <c r="AF4568" s="72" t="b">
        <v>0</v>
      </c>
      <c r="AG4568" s="72" t="s">
        <v>344</v>
      </c>
      <c r="AH4568" s="72"/>
      <c r="AI4568" s="78" t="s">
        <v>230</v>
      </c>
      <c r="AJ4568" s="72" t="b">
        <v>0</v>
      </c>
      <c r="AK4568" s="72">
        <v>96</v>
      </c>
      <c r="AL4568" s="78" t="s">
        <v>18161</v>
      </c>
      <c r="AM4568" s="72" t="s">
        <v>243</v>
      </c>
      <c r="AN4568" s="72" t="b">
        <v>0</v>
      </c>
      <c r="AO4568" s="78" t="s">
        <v>18161</v>
      </c>
      <c r="AP4568" s="72" t="s">
        <v>179</v>
      </c>
      <c r="AQ4568" s="72">
        <v>0</v>
      </c>
      <c r="AR4568" s="72">
        <v>0</v>
      </c>
      <c r="AS4568" s="72"/>
      <c r="AT4568" s="72"/>
      <c r="AU4568" s="72"/>
      <c r="AV4568" s="72"/>
      <c r="AW4568" s="72"/>
      <c r="AX4568" s="72"/>
      <c r="AY4568" s="72"/>
      <c r="AZ4568" s="72"/>
    </row>
    <row r="4569" spans="1:52" x14ac:dyDescent="0.35">
      <c r="A4569" s="70" t="s">
        <v>2647</v>
      </c>
      <c r="B4569" s="70" t="s">
        <v>2910</v>
      </c>
      <c r="C4569" s="83"/>
      <c r="D4569" s="84"/>
      <c r="E4569" s="85"/>
      <c r="F4569" s="86"/>
      <c r="G4569" s="83"/>
      <c r="H4569" s="81"/>
      <c r="I4569" s="87"/>
      <c r="J4569" s="87"/>
      <c r="K4569" s="36"/>
      <c r="L4569" s="90"/>
      <c r="M4569" s="90"/>
      <c r="N4569" s="89"/>
      <c r="O4569" s="72" t="s">
        <v>217</v>
      </c>
      <c r="P4569" s="74">
        <v>42828.51635416667</v>
      </c>
      <c r="Q4569" s="72" t="s">
        <v>5681</v>
      </c>
      <c r="R4569" s="72"/>
      <c r="S4569" s="72"/>
      <c r="T4569" s="72"/>
      <c r="U4569" s="72"/>
      <c r="V4569" s="76" t="s">
        <v>10698</v>
      </c>
      <c r="W4569" s="74">
        <v>42828.51635416667</v>
      </c>
      <c r="X4569" s="76" t="s">
        <v>14158</v>
      </c>
      <c r="Y4569" s="72"/>
      <c r="Z4569" s="72"/>
      <c r="AA4569" s="78" t="s">
        <v>18115</v>
      </c>
      <c r="AB4569" s="72"/>
      <c r="AC4569" s="72" t="b">
        <v>0</v>
      </c>
      <c r="AD4569" s="72">
        <v>0</v>
      </c>
      <c r="AE4569" s="78" t="s">
        <v>230</v>
      </c>
      <c r="AF4569" s="72" t="b">
        <v>0</v>
      </c>
      <c r="AG4569" s="72" t="s">
        <v>344</v>
      </c>
      <c r="AH4569" s="72"/>
      <c r="AI4569" s="78" t="s">
        <v>230</v>
      </c>
      <c r="AJ4569" s="72" t="b">
        <v>0</v>
      </c>
      <c r="AK4569" s="72">
        <v>96</v>
      </c>
      <c r="AL4569" s="78" t="s">
        <v>18161</v>
      </c>
      <c r="AM4569" s="72" t="s">
        <v>243</v>
      </c>
      <c r="AN4569" s="72" t="b">
        <v>0</v>
      </c>
      <c r="AO4569" s="78" t="s">
        <v>18161</v>
      </c>
      <c r="AP4569" s="72" t="s">
        <v>179</v>
      </c>
      <c r="AQ4569" s="72">
        <v>0</v>
      </c>
      <c r="AR4569" s="72">
        <v>0</v>
      </c>
      <c r="AS4569" s="72"/>
      <c r="AT4569" s="72"/>
      <c r="AU4569" s="72"/>
      <c r="AV4569" s="72"/>
      <c r="AW4569" s="72"/>
      <c r="AX4569" s="72"/>
      <c r="AY4569" s="72"/>
      <c r="AZ4569" s="72"/>
    </row>
    <row r="4570" spans="1:52" x14ac:dyDescent="0.35">
      <c r="A4570" s="70" t="s">
        <v>2647</v>
      </c>
      <c r="B4570" s="70" t="s">
        <v>2691</v>
      </c>
      <c r="C4570" s="83"/>
      <c r="D4570" s="84"/>
      <c r="E4570" s="85"/>
      <c r="F4570" s="86"/>
      <c r="G4570" s="83"/>
      <c r="H4570" s="81"/>
      <c r="I4570" s="87"/>
      <c r="J4570" s="87"/>
      <c r="K4570" s="36"/>
      <c r="L4570" s="90"/>
      <c r="M4570" s="90"/>
      <c r="N4570" s="89"/>
      <c r="O4570" s="72" t="s">
        <v>217</v>
      </c>
      <c r="P4570" s="74">
        <v>42828.51635416667</v>
      </c>
      <c r="Q4570" s="72" t="s">
        <v>5681</v>
      </c>
      <c r="R4570" s="72"/>
      <c r="S4570" s="72"/>
      <c r="T4570" s="72"/>
      <c r="U4570" s="72"/>
      <c r="V4570" s="76" t="s">
        <v>10698</v>
      </c>
      <c r="W4570" s="74">
        <v>42828.51635416667</v>
      </c>
      <c r="X4570" s="76" t="s">
        <v>14158</v>
      </c>
      <c r="Y4570" s="72"/>
      <c r="Z4570" s="72"/>
      <c r="AA4570" s="78" t="s">
        <v>18115</v>
      </c>
      <c r="AB4570" s="72"/>
      <c r="AC4570" s="72" t="b">
        <v>0</v>
      </c>
      <c r="AD4570" s="72">
        <v>0</v>
      </c>
      <c r="AE4570" s="78" t="s">
        <v>230</v>
      </c>
      <c r="AF4570" s="72" t="b">
        <v>0</v>
      </c>
      <c r="AG4570" s="72" t="s">
        <v>344</v>
      </c>
      <c r="AH4570" s="72"/>
      <c r="AI4570" s="78" t="s">
        <v>230</v>
      </c>
      <c r="AJ4570" s="72" t="b">
        <v>0</v>
      </c>
      <c r="AK4570" s="72">
        <v>96</v>
      </c>
      <c r="AL4570" s="78" t="s">
        <v>18161</v>
      </c>
      <c r="AM4570" s="72" t="s">
        <v>243</v>
      </c>
      <c r="AN4570" s="72" t="b">
        <v>0</v>
      </c>
      <c r="AO4570" s="78" t="s">
        <v>18161</v>
      </c>
      <c r="AP4570" s="72" t="s">
        <v>179</v>
      </c>
      <c r="AQ4570" s="72">
        <v>0</v>
      </c>
      <c r="AR4570" s="72">
        <v>0</v>
      </c>
      <c r="AS4570" s="72"/>
      <c r="AT4570" s="72"/>
      <c r="AU4570" s="72"/>
      <c r="AV4570" s="72"/>
      <c r="AW4570" s="72"/>
      <c r="AX4570" s="72"/>
      <c r="AY4570" s="72"/>
      <c r="AZ4570" s="72"/>
    </row>
    <row r="4571" spans="1:52" x14ac:dyDescent="0.35">
      <c r="A4571" s="70" t="s">
        <v>2647</v>
      </c>
      <c r="B4571" s="70" t="s">
        <v>2911</v>
      </c>
      <c r="C4571" s="83"/>
      <c r="D4571" s="84"/>
      <c r="E4571" s="85"/>
      <c r="F4571" s="86"/>
      <c r="G4571" s="83"/>
      <c r="H4571" s="81"/>
      <c r="I4571" s="87"/>
      <c r="J4571" s="87"/>
      <c r="K4571" s="36"/>
      <c r="L4571" s="90"/>
      <c r="M4571" s="90"/>
      <c r="N4571" s="89"/>
      <c r="O4571" s="72" t="s">
        <v>217</v>
      </c>
      <c r="P4571" s="74">
        <v>42828.51635416667</v>
      </c>
      <c r="Q4571" s="72" t="s">
        <v>5681</v>
      </c>
      <c r="R4571" s="72"/>
      <c r="S4571" s="72"/>
      <c r="T4571" s="72"/>
      <c r="U4571" s="72"/>
      <c r="V4571" s="76" t="s">
        <v>10698</v>
      </c>
      <c r="W4571" s="74">
        <v>42828.51635416667</v>
      </c>
      <c r="X4571" s="76" t="s">
        <v>14158</v>
      </c>
      <c r="Y4571" s="72"/>
      <c r="Z4571" s="72"/>
      <c r="AA4571" s="78" t="s">
        <v>18115</v>
      </c>
      <c r="AB4571" s="72"/>
      <c r="AC4571" s="72" t="b">
        <v>0</v>
      </c>
      <c r="AD4571" s="72">
        <v>0</v>
      </c>
      <c r="AE4571" s="78" t="s">
        <v>230</v>
      </c>
      <c r="AF4571" s="72" t="b">
        <v>0</v>
      </c>
      <c r="AG4571" s="72" t="s">
        <v>344</v>
      </c>
      <c r="AH4571" s="72"/>
      <c r="AI4571" s="78" t="s">
        <v>230</v>
      </c>
      <c r="AJ4571" s="72" t="b">
        <v>0</v>
      </c>
      <c r="AK4571" s="72">
        <v>96</v>
      </c>
      <c r="AL4571" s="78" t="s">
        <v>18161</v>
      </c>
      <c r="AM4571" s="72" t="s">
        <v>243</v>
      </c>
      <c r="AN4571" s="72" t="b">
        <v>0</v>
      </c>
      <c r="AO4571" s="78" t="s">
        <v>18161</v>
      </c>
      <c r="AP4571" s="72" t="s">
        <v>179</v>
      </c>
      <c r="AQ4571" s="72">
        <v>0</v>
      </c>
      <c r="AR4571" s="72">
        <v>0</v>
      </c>
      <c r="AS4571" s="72"/>
      <c r="AT4571" s="72"/>
      <c r="AU4571" s="72"/>
      <c r="AV4571" s="72"/>
      <c r="AW4571" s="72"/>
      <c r="AX4571" s="72"/>
      <c r="AY4571" s="72"/>
      <c r="AZ4571" s="72"/>
    </row>
    <row r="4572" spans="1:52" x14ac:dyDescent="0.35">
      <c r="A4572" s="70" t="s">
        <v>2647</v>
      </c>
      <c r="B4572" s="70" t="s">
        <v>2912</v>
      </c>
      <c r="C4572" s="83"/>
      <c r="D4572" s="84"/>
      <c r="E4572" s="85"/>
      <c r="F4572" s="86"/>
      <c r="G4572" s="83"/>
      <c r="H4572" s="81"/>
      <c r="I4572" s="87"/>
      <c r="J4572" s="87"/>
      <c r="K4572" s="36"/>
      <c r="L4572" s="90"/>
      <c r="M4572" s="90"/>
      <c r="N4572" s="89"/>
      <c r="O4572" s="72" t="s">
        <v>217</v>
      </c>
      <c r="P4572" s="74">
        <v>42828.51635416667</v>
      </c>
      <c r="Q4572" s="72" t="s">
        <v>5681</v>
      </c>
      <c r="R4572" s="72"/>
      <c r="S4572" s="72"/>
      <c r="T4572" s="72"/>
      <c r="U4572" s="72"/>
      <c r="V4572" s="76" t="s">
        <v>10698</v>
      </c>
      <c r="W4572" s="74">
        <v>42828.51635416667</v>
      </c>
      <c r="X4572" s="76" t="s">
        <v>14158</v>
      </c>
      <c r="Y4572" s="72"/>
      <c r="Z4572" s="72"/>
      <c r="AA4572" s="78" t="s">
        <v>18115</v>
      </c>
      <c r="AB4572" s="72"/>
      <c r="AC4572" s="72" t="b">
        <v>0</v>
      </c>
      <c r="AD4572" s="72">
        <v>0</v>
      </c>
      <c r="AE4572" s="78" t="s">
        <v>230</v>
      </c>
      <c r="AF4572" s="72" t="b">
        <v>0</v>
      </c>
      <c r="AG4572" s="72" t="s">
        <v>344</v>
      </c>
      <c r="AH4572" s="72"/>
      <c r="AI4572" s="78" t="s">
        <v>230</v>
      </c>
      <c r="AJ4572" s="72" t="b">
        <v>0</v>
      </c>
      <c r="AK4572" s="72">
        <v>96</v>
      </c>
      <c r="AL4572" s="78" t="s">
        <v>18161</v>
      </c>
      <c r="AM4572" s="72" t="s">
        <v>243</v>
      </c>
      <c r="AN4572" s="72" t="b">
        <v>0</v>
      </c>
      <c r="AO4572" s="78" t="s">
        <v>18161</v>
      </c>
      <c r="AP4572" s="72" t="s">
        <v>179</v>
      </c>
      <c r="AQ4572" s="72">
        <v>0</v>
      </c>
      <c r="AR4572" s="72">
        <v>0</v>
      </c>
      <c r="AS4572" s="72"/>
      <c r="AT4572" s="72"/>
      <c r="AU4572" s="72"/>
      <c r="AV4572" s="72"/>
      <c r="AW4572" s="72"/>
      <c r="AX4572" s="72"/>
      <c r="AY4572" s="72"/>
      <c r="AZ4572" s="72"/>
    </row>
    <row r="4573" spans="1:52" x14ac:dyDescent="0.35">
      <c r="A4573" s="70" t="s">
        <v>2647</v>
      </c>
      <c r="B4573" s="70" t="s">
        <v>2913</v>
      </c>
      <c r="C4573" s="83"/>
      <c r="D4573" s="84"/>
      <c r="E4573" s="85"/>
      <c r="F4573" s="86"/>
      <c r="G4573" s="83"/>
      <c r="H4573" s="81"/>
      <c r="I4573" s="87"/>
      <c r="J4573" s="87"/>
      <c r="K4573" s="36"/>
      <c r="L4573" s="90"/>
      <c r="M4573" s="90"/>
      <c r="N4573" s="89"/>
      <c r="O4573" s="72" t="s">
        <v>217</v>
      </c>
      <c r="P4573" s="74">
        <v>42828.51635416667</v>
      </c>
      <c r="Q4573" s="72" t="s">
        <v>5681</v>
      </c>
      <c r="R4573" s="72"/>
      <c r="S4573" s="72"/>
      <c r="T4573" s="72"/>
      <c r="U4573" s="72"/>
      <c r="V4573" s="76" t="s">
        <v>10698</v>
      </c>
      <c r="W4573" s="74">
        <v>42828.51635416667</v>
      </c>
      <c r="X4573" s="76" t="s">
        <v>14158</v>
      </c>
      <c r="Y4573" s="72"/>
      <c r="Z4573" s="72"/>
      <c r="AA4573" s="78" t="s">
        <v>18115</v>
      </c>
      <c r="AB4573" s="72"/>
      <c r="AC4573" s="72" t="b">
        <v>0</v>
      </c>
      <c r="AD4573" s="72">
        <v>0</v>
      </c>
      <c r="AE4573" s="78" t="s">
        <v>230</v>
      </c>
      <c r="AF4573" s="72" t="b">
        <v>0</v>
      </c>
      <c r="AG4573" s="72" t="s">
        <v>344</v>
      </c>
      <c r="AH4573" s="72"/>
      <c r="AI4573" s="78" t="s">
        <v>230</v>
      </c>
      <c r="AJ4573" s="72" t="b">
        <v>0</v>
      </c>
      <c r="AK4573" s="72">
        <v>96</v>
      </c>
      <c r="AL4573" s="78" t="s">
        <v>18161</v>
      </c>
      <c r="AM4573" s="72" t="s">
        <v>243</v>
      </c>
      <c r="AN4573" s="72" t="b">
        <v>0</v>
      </c>
      <c r="AO4573" s="78" t="s">
        <v>18161</v>
      </c>
      <c r="AP4573" s="72" t="s">
        <v>179</v>
      </c>
      <c r="AQ4573" s="72">
        <v>0</v>
      </c>
      <c r="AR4573" s="72">
        <v>0</v>
      </c>
      <c r="AS4573" s="72"/>
      <c r="AT4573" s="72"/>
      <c r="AU4573" s="72"/>
      <c r="AV4573" s="72"/>
      <c r="AW4573" s="72"/>
      <c r="AX4573" s="72"/>
      <c r="AY4573" s="72"/>
      <c r="AZ4573" s="72"/>
    </row>
    <row r="4574" spans="1:52" x14ac:dyDescent="0.35">
      <c r="A4574" s="70" t="s">
        <v>2647</v>
      </c>
      <c r="B4574" s="70" t="s">
        <v>2579</v>
      </c>
      <c r="C4574" s="83"/>
      <c r="D4574" s="84"/>
      <c r="E4574" s="85"/>
      <c r="F4574" s="86"/>
      <c r="G4574" s="83"/>
      <c r="H4574" s="81"/>
      <c r="I4574" s="87"/>
      <c r="J4574" s="87"/>
      <c r="K4574" s="36"/>
      <c r="L4574" s="90"/>
      <c r="M4574" s="90"/>
      <c r="N4574" s="89"/>
      <c r="O4574" s="72" t="s">
        <v>217</v>
      </c>
      <c r="P4574" s="74">
        <v>42828.51635416667</v>
      </c>
      <c r="Q4574" s="72" t="s">
        <v>5681</v>
      </c>
      <c r="R4574" s="72"/>
      <c r="S4574" s="72"/>
      <c r="T4574" s="72"/>
      <c r="U4574" s="72"/>
      <c r="V4574" s="76" t="s">
        <v>10698</v>
      </c>
      <c r="W4574" s="74">
        <v>42828.51635416667</v>
      </c>
      <c r="X4574" s="76" t="s">
        <v>14158</v>
      </c>
      <c r="Y4574" s="72"/>
      <c r="Z4574" s="72"/>
      <c r="AA4574" s="78" t="s">
        <v>18115</v>
      </c>
      <c r="AB4574" s="72"/>
      <c r="AC4574" s="72" t="b">
        <v>0</v>
      </c>
      <c r="AD4574" s="72">
        <v>0</v>
      </c>
      <c r="AE4574" s="78" t="s">
        <v>230</v>
      </c>
      <c r="AF4574" s="72" t="b">
        <v>0</v>
      </c>
      <c r="AG4574" s="72" t="s">
        <v>344</v>
      </c>
      <c r="AH4574" s="72"/>
      <c r="AI4574" s="78" t="s">
        <v>230</v>
      </c>
      <c r="AJ4574" s="72" t="b">
        <v>0</v>
      </c>
      <c r="AK4574" s="72">
        <v>96</v>
      </c>
      <c r="AL4574" s="78" t="s">
        <v>18161</v>
      </c>
      <c r="AM4574" s="72" t="s">
        <v>243</v>
      </c>
      <c r="AN4574" s="72" t="b">
        <v>0</v>
      </c>
      <c r="AO4574" s="78" t="s">
        <v>18161</v>
      </c>
      <c r="AP4574" s="72" t="s">
        <v>179</v>
      </c>
      <c r="AQ4574" s="72">
        <v>0</v>
      </c>
      <c r="AR4574" s="72">
        <v>0</v>
      </c>
      <c r="AS4574" s="72"/>
      <c r="AT4574" s="72"/>
      <c r="AU4574" s="72"/>
      <c r="AV4574" s="72"/>
      <c r="AW4574" s="72"/>
      <c r="AX4574" s="72"/>
      <c r="AY4574" s="72"/>
      <c r="AZ4574" s="72"/>
    </row>
    <row r="4575" spans="1:52" x14ac:dyDescent="0.35">
      <c r="A4575" s="70" t="s">
        <v>2647</v>
      </c>
      <c r="B4575" s="70" t="s">
        <v>2580</v>
      </c>
      <c r="C4575" s="83"/>
      <c r="D4575" s="84"/>
      <c r="E4575" s="85"/>
      <c r="F4575" s="86"/>
      <c r="G4575" s="83"/>
      <c r="H4575" s="81"/>
      <c r="I4575" s="87"/>
      <c r="J4575" s="87"/>
      <c r="K4575" s="36"/>
      <c r="L4575" s="90"/>
      <c r="M4575" s="90"/>
      <c r="N4575" s="89"/>
      <c r="O4575" s="72" t="s">
        <v>217</v>
      </c>
      <c r="P4575" s="74">
        <v>42828.51635416667</v>
      </c>
      <c r="Q4575" s="72" t="s">
        <v>5681</v>
      </c>
      <c r="R4575" s="72"/>
      <c r="S4575" s="72"/>
      <c r="T4575" s="72"/>
      <c r="U4575" s="72"/>
      <c r="V4575" s="76" t="s">
        <v>10698</v>
      </c>
      <c r="W4575" s="74">
        <v>42828.51635416667</v>
      </c>
      <c r="X4575" s="76" t="s">
        <v>14158</v>
      </c>
      <c r="Y4575" s="72"/>
      <c r="Z4575" s="72"/>
      <c r="AA4575" s="78" t="s">
        <v>18115</v>
      </c>
      <c r="AB4575" s="72"/>
      <c r="AC4575" s="72" t="b">
        <v>0</v>
      </c>
      <c r="AD4575" s="72">
        <v>0</v>
      </c>
      <c r="AE4575" s="78" t="s">
        <v>230</v>
      </c>
      <c r="AF4575" s="72" t="b">
        <v>0</v>
      </c>
      <c r="AG4575" s="72" t="s">
        <v>344</v>
      </c>
      <c r="AH4575" s="72"/>
      <c r="AI4575" s="78" t="s">
        <v>230</v>
      </c>
      <c r="AJ4575" s="72" t="b">
        <v>0</v>
      </c>
      <c r="AK4575" s="72">
        <v>96</v>
      </c>
      <c r="AL4575" s="78" t="s">
        <v>18161</v>
      </c>
      <c r="AM4575" s="72" t="s">
        <v>243</v>
      </c>
      <c r="AN4575" s="72" t="b">
        <v>0</v>
      </c>
      <c r="AO4575" s="78" t="s">
        <v>18161</v>
      </c>
      <c r="AP4575" s="72" t="s">
        <v>179</v>
      </c>
      <c r="AQ4575" s="72">
        <v>0</v>
      </c>
      <c r="AR4575" s="72">
        <v>0</v>
      </c>
      <c r="AS4575" s="72"/>
      <c r="AT4575" s="72"/>
      <c r="AU4575" s="72"/>
      <c r="AV4575" s="72"/>
      <c r="AW4575" s="72"/>
      <c r="AX4575" s="72"/>
      <c r="AY4575" s="72"/>
      <c r="AZ4575" s="72"/>
    </row>
    <row r="4576" spans="1:52" x14ac:dyDescent="0.35">
      <c r="A4576" s="70" t="s">
        <v>2648</v>
      </c>
      <c r="B4576" s="70" t="s">
        <v>2908</v>
      </c>
      <c r="C4576" s="83"/>
      <c r="D4576" s="84"/>
      <c r="E4576" s="85"/>
      <c r="F4576" s="86"/>
      <c r="G4576" s="83"/>
      <c r="H4576" s="81"/>
      <c r="I4576" s="87"/>
      <c r="J4576" s="87"/>
      <c r="K4576" s="36"/>
      <c r="L4576" s="90"/>
      <c r="M4576" s="90"/>
      <c r="N4576" s="89"/>
      <c r="O4576" s="72" t="s">
        <v>217</v>
      </c>
      <c r="P4576" s="74">
        <v>42828.51635416667</v>
      </c>
      <c r="Q4576" s="72" t="s">
        <v>5681</v>
      </c>
      <c r="R4576" s="72"/>
      <c r="S4576" s="72"/>
      <c r="T4576" s="72"/>
      <c r="U4576" s="72"/>
      <c r="V4576" s="76" t="s">
        <v>10699</v>
      </c>
      <c r="W4576" s="74">
        <v>42828.51635416667</v>
      </c>
      <c r="X4576" s="76" t="s">
        <v>14159</v>
      </c>
      <c r="Y4576" s="72"/>
      <c r="Z4576" s="72"/>
      <c r="AA4576" s="78" t="s">
        <v>18116</v>
      </c>
      <c r="AB4576" s="72"/>
      <c r="AC4576" s="72" t="b">
        <v>0</v>
      </c>
      <c r="AD4576" s="72">
        <v>0</v>
      </c>
      <c r="AE4576" s="78" t="s">
        <v>230</v>
      </c>
      <c r="AF4576" s="72" t="b">
        <v>0</v>
      </c>
      <c r="AG4576" s="72" t="s">
        <v>344</v>
      </c>
      <c r="AH4576" s="72"/>
      <c r="AI4576" s="78" t="s">
        <v>230</v>
      </c>
      <c r="AJ4576" s="72" t="b">
        <v>0</v>
      </c>
      <c r="AK4576" s="72">
        <v>96</v>
      </c>
      <c r="AL4576" s="78" t="s">
        <v>18161</v>
      </c>
      <c r="AM4576" s="72" t="s">
        <v>243</v>
      </c>
      <c r="AN4576" s="72" t="b">
        <v>0</v>
      </c>
      <c r="AO4576" s="78" t="s">
        <v>18161</v>
      </c>
      <c r="AP4576" s="72" t="s">
        <v>179</v>
      </c>
      <c r="AQ4576" s="72">
        <v>0</v>
      </c>
      <c r="AR4576" s="72">
        <v>0</v>
      </c>
      <c r="AS4576" s="72"/>
      <c r="AT4576" s="72"/>
      <c r="AU4576" s="72"/>
      <c r="AV4576" s="72"/>
      <c r="AW4576" s="72"/>
      <c r="AX4576" s="72"/>
      <c r="AY4576" s="72"/>
      <c r="AZ4576" s="72"/>
    </row>
    <row r="4577" spans="1:52" x14ac:dyDescent="0.35">
      <c r="A4577" s="70" t="s">
        <v>2648</v>
      </c>
      <c r="B4577" s="70" t="s">
        <v>2909</v>
      </c>
      <c r="C4577" s="83"/>
      <c r="D4577" s="84"/>
      <c r="E4577" s="85"/>
      <c r="F4577" s="86"/>
      <c r="G4577" s="83"/>
      <c r="H4577" s="81"/>
      <c r="I4577" s="87"/>
      <c r="J4577" s="87"/>
      <c r="K4577" s="36"/>
      <c r="L4577" s="90"/>
      <c r="M4577" s="90"/>
      <c r="N4577" s="89"/>
      <c r="O4577" s="72" t="s">
        <v>217</v>
      </c>
      <c r="P4577" s="74">
        <v>42828.51635416667</v>
      </c>
      <c r="Q4577" s="72" t="s">
        <v>5681</v>
      </c>
      <c r="R4577" s="72"/>
      <c r="S4577" s="72"/>
      <c r="T4577" s="72"/>
      <c r="U4577" s="72"/>
      <c r="V4577" s="76" t="s">
        <v>10699</v>
      </c>
      <c r="W4577" s="74">
        <v>42828.51635416667</v>
      </c>
      <c r="X4577" s="76" t="s">
        <v>14159</v>
      </c>
      <c r="Y4577" s="72"/>
      <c r="Z4577" s="72"/>
      <c r="AA4577" s="78" t="s">
        <v>18116</v>
      </c>
      <c r="AB4577" s="72"/>
      <c r="AC4577" s="72" t="b">
        <v>0</v>
      </c>
      <c r="AD4577" s="72">
        <v>0</v>
      </c>
      <c r="AE4577" s="78" t="s">
        <v>230</v>
      </c>
      <c r="AF4577" s="72" t="b">
        <v>0</v>
      </c>
      <c r="AG4577" s="72" t="s">
        <v>344</v>
      </c>
      <c r="AH4577" s="72"/>
      <c r="AI4577" s="78" t="s">
        <v>230</v>
      </c>
      <c r="AJ4577" s="72" t="b">
        <v>0</v>
      </c>
      <c r="AK4577" s="72">
        <v>96</v>
      </c>
      <c r="AL4577" s="78" t="s">
        <v>18161</v>
      </c>
      <c r="AM4577" s="72" t="s">
        <v>243</v>
      </c>
      <c r="AN4577" s="72" t="b">
        <v>0</v>
      </c>
      <c r="AO4577" s="78" t="s">
        <v>18161</v>
      </c>
      <c r="AP4577" s="72" t="s">
        <v>179</v>
      </c>
      <c r="AQ4577" s="72">
        <v>0</v>
      </c>
      <c r="AR4577" s="72">
        <v>0</v>
      </c>
      <c r="AS4577" s="72"/>
      <c r="AT4577" s="72"/>
      <c r="AU4577" s="72"/>
      <c r="AV4577" s="72"/>
      <c r="AW4577" s="72"/>
      <c r="AX4577" s="72"/>
      <c r="AY4577" s="72"/>
      <c r="AZ4577" s="72"/>
    </row>
    <row r="4578" spans="1:52" x14ac:dyDescent="0.35">
      <c r="A4578" s="70" t="s">
        <v>2648</v>
      </c>
      <c r="B4578" s="70" t="s">
        <v>2910</v>
      </c>
      <c r="C4578" s="83"/>
      <c r="D4578" s="84"/>
      <c r="E4578" s="85"/>
      <c r="F4578" s="86"/>
      <c r="G4578" s="83"/>
      <c r="H4578" s="81"/>
      <c r="I4578" s="87"/>
      <c r="J4578" s="87"/>
      <c r="K4578" s="36"/>
      <c r="L4578" s="90"/>
      <c r="M4578" s="90"/>
      <c r="N4578" s="89"/>
      <c r="O4578" s="72" t="s">
        <v>217</v>
      </c>
      <c r="P4578" s="74">
        <v>42828.51635416667</v>
      </c>
      <c r="Q4578" s="72" t="s">
        <v>5681</v>
      </c>
      <c r="R4578" s="72"/>
      <c r="S4578" s="72"/>
      <c r="T4578" s="72"/>
      <c r="U4578" s="72"/>
      <c r="V4578" s="76" t="s">
        <v>10699</v>
      </c>
      <c r="W4578" s="74">
        <v>42828.51635416667</v>
      </c>
      <c r="X4578" s="76" t="s">
        <v>14159</v>
      </c>
      <c r="Y4578" s="72"/>
      <c r="Z4578" s="72"/>
      <c r="AA4578" s="78" t="s">
        <v>18116</v>
      </c>
      <c r="AB4578" s="72"/>
      <c r="AC4578" s="72" t="b">
        <v>0</v>
      </c>
      <c r="AD4578" s="72">
        <v>0</v>
      </c>
      <c r="AE4578" s="78" t="s">
        <v>230</v>
      </c>
      <c r="AF4578" s="72" t="b">
        <v>0</v>
      </c>
      <c r="AG4578" s="72" t="s">
        <v>344</v>
      </c>
      <c r="AH4578" s="72"/>
      <c r="AI4578" s="78" t="s">
        <v>230</v>
      </c>
      <c r="AJ4578" s="72" t="b">
        <v>0</v>
      </c>
      <c r="AK4578" s="72">
        <v>96</v>
      </c>
      <c r="AL4578" s="78" t="s">
        <v>18161</v>
      </c>
      <c r="AM4578" s="72" t="s">
        <v>243</v>
      </c>
      <c r="AN4578" s="72" t="b">
        <v>0</v>
      </c>
      <c r="AO4578" s="78" t="s">
        <v>18161</v>
      </c>
      <c r="AP4578" s="72" t="s">
        <v>179</v>
      </c>
      <c r="AQ4578" s="72">
        <v>0</v>
      </c>
      <c r="AR4578" s="72">
        <v>0</v>
      </c>
      <c r="AS4578" s="72"/>
      <c r="AT4578" s="72"/>
      <c r="AU4578" s="72"/>
      <c r="AV4578" s="72"/>
      <c r="AW4578" s="72"/>
      <c r="AX4578" s="72"/>
      <c r="AY4578" s="72"/>
      <c r="AZ4578" s="72"/>
    </row>
    <row r="4579" spans="1:52" x14ac:dyDescent="0.35">
      <c r="A4579" s="70" t="s">
        <v>2648</v>
      </c>
      <c r="B4579" s="70" t="s">
        <v>2691</v>
      </c>
      <c r="C4579" s="83"/>
      <c r="D4579" s="84"/>
      <c r="E4579" s="85"/>
      <c r="F4579" s="86"/>
      <c r="G4579" s="83"/>
      <c r="H4579" s="81"/>
      <c r="I4579" s="87"/>
      <c r="J4579" s="87"/>
      <c r="K4579" s="36"/>
      <c r="L4579" s="90"/>
      <c r="M4579" s="90"/>
      <c r="N4579" s="89"/>
      <c r="O4579" s="72" t="s">
        <v>217</v>
      </c>
      <c r="P4579" s="74">
        <v>42828.51635416667</v>
      </c>
      <c r="Q4579" s="72" t="s">
        <v>5681</v>
      </c>
      <c r="R4579" s="72"/>
      <c r="S4579" s="72"/>
      <c r="T4579" s="72"/>
      <c r="U4579" s="72"/>
      <c r="V4579" s="76" t="s">
        <v>10699</v>
      </c>
      <c r="W4579" s="74">
        <v>42828.51635416667</v>
      </c>
      <c r="X4579" s="76" t="s">
        <v>14159</v>
      </c>
      <c r="Y4579" s="72"/>
      <c r="Z4579" s="72"/>
      <c r="AA4579" s="78" t="s">
        <v>18116</v>
      </c>
      <c r="AB4579" s="72"/>
      <c r="AC4579" s="72" t="b">
        <v>0</v>
      </c>
      <c r="AD4579" s="72">
        <v>0</v>
      </c>
      <c r="AE4579" s="78" t="s">
        <v>230</v>
      </c>
      <c r="AF4579" s="72" t="b">
        <v>0</v>
      </c>
      <c r="AG4579" s="72" t="s">
        <v>344</v>
      </c>
      <c r="AH4579" s="72"/>
      <c r="AI4579" s="78" t="s">
        <v>230</v>
      </c>
      <c r="AJ4579" s="72" t="b">
        <v>0</v>
      </c>
      <c r="AK4579" s="72">
        <v>96</v>
      </c>
      <c r="AL4579" s="78" t="s">
        <v>18161</v>
      </c>
      <c r="AM4579" s="72" t="s">
        <v>243</v>
      </c>
      <c r="AN4579" s="72" t="b">
        <v>0</v>
      </c>
      <c r="AO4579" s="78" t="s">
        <v>18161</v>
      </c>
      <c r="AP4579" s="72" t="s">
        <v>179</v>
      </c>
      <c r="AQ4579" s="72">
        <v>0</v>
      </c>
      <c r="AR4579" s="72">
        <v>0</v>
      </c>
      <c r="AS4579" s="72"/>
      <c r="AT4579" s="72"/>
      <c r="AU4579" s="72"/>
      <c r="AV4579" s="72"/>
      <c r="AW4579" s="72"/>
      <c r="AX4579" s="72"/>
      <c r="AY4579" s="72"/>
      <c r="AZ4579" s="72"/>
    </row>
    <row r="4580" spans="1:52" x14ac:dyDescent="0.35">
      <c r="A4580" s="70" t="s">
        <v>2648</v>
      </c>
      <c r="B4580" s="70" t="s">
        <v>2911</v>
      </c>
      <c r="C4580" s="83"/>
      <c r="D4580" s="84"/>
      <c r="E4580" s="85"/>
      <c r="F4580" s="86"/>
      <c r="G4580" s="83"/>
      <c r="H4580" s="81"/>
      <c r="I4580" s="87"/>
      <c r="J4580" s="87"/>
      <c r="K4580" s="36"/>
      <c r="L4580" s="90"/>
      <c r="M4580" s="90"/>
      <c r="N4580" s="89"/>
      <c r="O4580" s="72" t="s">
        <v>217</v>
      </c>
      <c r="P4580" s="74">
        <v>42828.51635416667</v>
      </c>
      <c r="Q4580" s="72" t="s">
        <v>5681</v>
      </c>
      <c r="R4580" s="72"/>
      <c r="S4580" s="72"/>
      <c r="T4580" s="72"/>
      <c r="U4580" s="72"/>
      <c r="V4580" s="76" t="s">
        <v>10699</v>
      </c>
      <c r="W4580" s="74">
        <v>42828.51635416667</v>
      </c>
      <c r="X4580" s="76" t="s">
        <v>14159</v>
      </c>
      <c r="Y4580" s="72"/>
      <c r="Z4580" s="72"/>
      <c r="AA4580" s="78" t="s">
        <v>18116</v>
      </c>
      <c r="AB4580" s="72"/>
      <c r="AC4580" s="72" t="b">
        <v>0</v>
      </c>
      <c r="AD4580" s="72">
        <v>0</v>
      </c>
      <c r="AE4580" s="78" t="s">
        <v>230</v>
      </c>
      <c r="AF4580" s="72" t="b">
        <v>0</v>
      </c>
      <c r="AG4580" s="72" t="s">
        <v>344</v>
      </c>
      <c r="AH4580" s="72"/>
      <c r="AI4580" s="78" t="s">
        <v>230</v>
      </c>
      <c r="AJ4580" s="72" t="b">
        <v>0</v>
      </c>
      <c r="AK4580" s="72">
        <v>96</v>
      </c>
      <c r="AL4580" s="78" t="s">
        <v>18161</v>
      </c>
      <c r="AM4580" s="72" t="s">
        <v>243</v>
      </c>
      <c r="AN4580" s="72" t="b">
        <v>0</v>
      </c>
      <c r="AO4580" s="78" t="s">
        <v>18161</v>
      </c>
      <c r="AP4580" s="72" t="s">
        <v>179</v>
      </c>
      <c r="AQ4580" s="72">
        <v>0</v>
      </c>
      <c r="AR4580" s="72">
        <v>0</v>
      </c>
      <c r="AS4580" s="72"/>
      <c r="AT4580" s="72"/>
      <c r="AU4580" s="72"/>
      <c r="AV4580" s="72"/>
      <c r="AW4580" s="72"/>
      <c r="AX4580" s="72"/>
      <c r="AY4580" s="72"/>
      <c r="AZ4580" s="72"/>
    </row>
    <row r="4581" spans="1:52" x14ac:dyDescent="0.35">
      <c r="A4581" s="70" t="s">
        <v>2648</v>
      </c>
      <c r="B4581" s="70" t="s">
        <v>2912</v>
      </c>
      <c r="C4581" s="83"/>
      <c r="D4581" s="84"/>
      <c r="E4581" s="85"/>
      <c r="F4581" s="86"/>
      <c r="G4581" s="83"/>
      <c r="H4581" s="81"/>
      <c r="I4581" s="87"/>
      <c r="J4581" s="87"/>
      <c r="K4581" s="36"/>
      <c r="L4581" s="90"/>
      <c r="M4581" s="90"/>
      <c r="N4581" s="89"/>
      <c r="O4581" s="72" t="s">
        <v>217</v>
      </c>
      <c r="P4581" s="74">
        <v>42828.51635416667</v>
      </c>
      <c r="Q4581" s="72" t="s">
        <v>5681</v>
      </c>
      <c r="R4581" s="72"/>
      <c r="S4581" s="72"/>
      <c r="T4581" s="72"/>
      <c r="U4581" s="72"/>
      <c r="V4581" s="76" t="s">
        <v>10699</v>
      </c>
      <c r="W4581" s="74">
        <v>42828.51635416667</v>
      </c>
      <c r="X4581" s="76" t="s">
        <v>14159</v>
      </c>
      <c r="Y4581" s="72"/>
      <c r="Z4581" s="72"/>
      <c r="AA4581" s="78" t="s">
        <v>18116</v>
      </c>
      <c r="AB4581" s="72"/>
      <c r="AC4581" s="72" t="b">
        <v>0</v>
      </c>
      <c r="AD4581" s="72">
        <v>0</v>
      </c>
      <c r="AE4581" s="78" t="s">
        <v>230</v>
      </c>
      <c r="AF4581" s="72" t="b">
        <v>0</v>
      </c>
      <c r="AG4581" s="72" t="s">
        <v>344</v>
      </c>
      <c r="AH4581" s="72"/>
      <c r="AI4581" s="78" t="s">
        <v>230</v>
      </c>
      <c r="AJ4581" s="72" t="b">
        <v>0</v>
      </c>
      <c r="AK4581" s="72">
        <v>96</v>
      </c>
      <c r="AL4581" s="78" t="s">
        <v>18161</v>
      </c>
      <c r="AM4581" s="72" t="s">
        <v>243</v>
      </c>
      <c r="AN4581" s="72" t="b">
        <v>0</v>
      </c>
      <c r="AO4581" s="78" t="s">
        <v>18161</v>
      </c>
      <c r="AP4581" s="72" t="s">
        <v>179</v>
      </c>
      <c r="AQ4581" s="72">
        <v>0</v>
      </c>
      <c r="AR4581" s="72">
        <v>0</v>
      </c>
      <c r="AS4581" s="72"/>
      <c r="AT4581" s="72"/>
      <c r="AU4581" s="72"/>
      <c r="AV4581" s="72"/>
      <c r="AW4581" s="72"/>
      <c r="AX4581" s="72"/>
      <c r="AY4581" s="72"/>
      <c r="AZ4581" s="72"/>
    </row>
    <row r="4582" spans="1:52" x14ac:dyDescent="0.35">
      <c r="A4582" s="70" t="s">
        <v>2648</v>
      </c>
      <c r="B4582" s="70" t="s">
        <v>2913</v>
      </c>
      <c r="C4582" s="83"/>
      <c r="D4582" s="84"/>
      <c r="E4582" s="85"/>
      <c r="F4582" s="86"/>
      <c r="G4582" s="83"/>
      <c r="H4582" s="81"/>
      <c r="I4582" s="87"/>
      <c r="J4582" s="87"/>
      <c r="K4582" s="36"/>
      <c r="L4582" s="90"/>
      <c r="M4582" s="90"/>
      <c r="N4582" s="89"/>
      <c r="O4582" s="72" t="s">
        <v>217</v>
      </c>
      <c r="P4582" s="74">
        <v>42828.51635416667</v>
      </c>
      <c r="Q4582" s="72" t="s">
        <v>5681</v>
      </c>
      <c r="R4582" s="72"/>
      <c r="S4582" s="72"/>
      <c r="T4582" s="72"/>
      <c r="U4582" s="72"/>
      <c r="V4582" s="76" t="s">
        <v>10699</v>
      </c>
      <c r="W4582" s="74">
        <v>42828.51635416667</v>
      </c>
      <c r="X4582" s="76" t="s">
        <v>14159</v>
      </c>
      <c r="Y4582" s="72"/>
      <c r="Z4582" s="72"/>
      <c r="AA4582" s="78" t="s">
        <v>18116</v>
      </c>
      <c r="AB4582" s="72"/>
      <c r="AC4582" s="72" t="b">
        <v>0</v>
      </c>
      <c r="AD4582" s="72">
        <v>0</v>
      </c>
      <c r="AE4582" s="78" t="s">
        <v>230</v>
      </c>
      <c r="AF4582" s="72" t="b">
        <v>0</v>
      </c>
      <c r="AG4582" s="72" t="s">
        <v>344</v>
      </c>
      <c r="AH4582" s="72"/>
      <c r="AI4582" s="78" t="s">
        <v>230</v>
      </c>
      <c r="AJ4582" s="72" t="b">
        <v>0</v>
      </c>
      <c r="AK4582" s="72">
        <v>96</v>
      </c>
      <c r="AL4582" s="78" t="s">
        <v>18161</v>
      </c>
      <c r="AM4582" s="72" t="s">
        <v>243</v>
      </c>
      <c r="AN4582" s="72" t="b">
        <v>0</v>
      </c>
      <c r="AO4582" s="78" t="s">
        <v>18161</v>
      </c>
      <c r="AP4582" s="72" t="s">
        <v>179</v>
      </c>
      <c r="AQ4582" s="72">
        <v>0</v>
      </c>
      <c r="AR4582" s="72">
        <v>0</v>
      </c>
      <c r="AS4582" s="72"/>
      <c r="AT4582" s="72"/>
      <c r="AU4582" s="72"/>
      <c r="AV4582" s="72"/>
      <c r="AW4582" s="72"/>
      <c r="AX4582" s="72"/>
      <c r="AY4582" s="72"/>
      <c r="AZ4582" s="72"/>
    </row>
    <row r="4583" spans="1:52" x14ac:dyDescent="0.35">
      <c r="A4583" s="70" t="s">
        <v>2648</v>
      </c>
      <c r="B4583" s="70" t="s">
        <v>2579</v>
      </c>
      <c r="C4583" s="83"/>
      <c r="D4583" s="84"/>
      <c r="E4583" s="85"/>
      <c r="F4583" s="86"/>
      <c r="G4583" s="83"/>
      <c r="H4583" s="81"/>
      <c r="I4583" s="87"/>
      <c r="J4583" s="87"/>
      <c r="K4583" s="36"/>
      <c r="L4583" s="90"/>
      <c r="M4583" s="90"/>
      <c r="N4583" s="89"/>
      <c r="O4583" s="72" t="s">
        <v>217</v>
      </c>
      <c r="P4583" s="74">
        <v>42828.51635416667</v>
      </c>
      <c r="Q4583" s="72" t="s">
        <v>5681</v>
      </c>
      <c r="R4583" s="72"/>
      <c r="S4583" s="72"/>
      <c r="T4583" s="72"/>
      <c r="U4583" s="72"/>
      <c r="V4583" s="76" t="s">
        <v>10699</v>
      </c>
      <c r="W4583" s="74">
        <v>42828.51635416667</v>
      </c>
      <c r="X4583" s="76" t="s">
        <v>14159</v>
      </c>
      <c r="Y4583" s="72"/>
      <c r="Z4583" s="72"/>
      <c r="AA4583" s="78" t="s">
        <v>18116</v>
      </c>
      <c r="AB4583" s="72"/>
      <c r="AC4583" s="72" t="b">
        <v>0</v>
      </c>
      <c r="AD4583" s="72">
        <v>0</v>
      </c>
      <c r="AE4583" s="78" t="s">
        <v>230</v>
      </c>
      <c r="AF4583" s="72" t="b">
        <v>0</v>
      </c>
      <c r="AG4583" s="72" t="s">
        <v>344</v>
      </c>
      <c r="AH4583" s="72"/>
      <c r="AI4583" s="78" t="s">
        <v>230</v>
      </c>
      <c r="AJ4583" s="72" t="b">
        <v>0</v>
      </c>
      <c r="AK4583" s="72">
        <v>96</v>
      </c>
      <c r="AL4583" s="78" t="s">
        <v>18161</v>
      </c>
      <c r="AM4583" s="72" t="s">
        <v>243</v>
      </c>
      <c r="AN4583" s="72" t="b">
        <v>0</v>
      </c>
      <c r="AO4583" s="78" t="s">
        <v>18161</v>
      </c>
      <c r="AP4583" s="72" t="s">
        <v>179</v>
      </c>
      <c r="AQ4583" s="72">
        <v>0</v>
      </c>
      <c r="AR4583" s="72">
        <v>0</v>
      </c>
      <c r="AS4583" s="72"/>
      <c r="AT4583" s="72"/>
      <c r="AU4583" s="72"/>
      <c r="AV4583" s="72"/>
      <c r="AW4583" s="72"/>
      <c r="AX4583" s="72"/>
      <c r="AY4583" s="72"/>
      <c r="AZ4583" s="72"/>
    </row>
    <row r="4584" spans="1:52" x14ac:dyDescent="0.35">
      <c r="A4584" s="70" t="s">
        <v>2648</v>
      </c>
      <c r="B4584" s="70" t="s">
        <v>2580</v>
      </c>
      <c r="C4584" s="83"/>
      <c r="D4584" s="84"/>
      <c r="E4584" s="85"/>
      <c r="F4584" s="86"/>
      <c r="G4584" s="83"/>
      <c r="H4584" s="81"/>
      <c r="I4584" s="87"/>
      <c r="J4584" s="87"/>
      <c r="K4584" s="36"/>
      <c r="L4584" s="90"/>
      <c r="M4584" s="90"/>
      <c r="N4584" s="89"/>
      <c r="O4584" s="72" t="s">
        <v>217</v>
      </c>
      <c r="P4584" s="74">
        <v>42828.51635416667</v>
      </c>
      <c r="Q4584" s="72" t="s">
        <v>5681</v>
      </c>
      <c r="R4584" s="72"/>
      <c r="S4584" s="72"/>
      <c r="T4584" s="72"/>
      <c r="U4584" s="72"/>
      <c r="V4584" s="76" t="s">
        <v>10699</v>
      </c>
      <c r="W4584" s="74">
        <v>42828.51635416667</v>
      </c>
      <c r="X4584" s="76" t="s">
        <v>14159</v>
      </c>
      <c r="Y4584" s="72"/>
      <c r="Z4584" s="72"/>
      <c r="AA4584" s="78" t="s">
        <v>18116</v>
      </c>
      <c r="AB4584" s="72"/>
      <c r="AC4584" s="72" t="b">
        <v>0</v>
      </c>
      <c r="AD4584" s="72">
        <v>0</v>
      </c>
      <c r="AE4584" s="78" t="s">
        <v>230</v>
      </c>
      <c r="AF4584" s="72" t="b">
        <v>0</v>
      </c>
      <c r="AG4584" s="72" t="s">
        <v>344</v>
      </c>
      <c r="AH4584" s="72"/>
      <c r="AI4584" s="78" t="s">
        <v>230</v>
      </c>
      <c r="AJ4584" s="72" t="b">
        <v>0</v>
      </c>
      <c r="AK4584" s="72">
        <v>96</v>
      </c>
      <c r="AL4584" s="78" t="s">
        <v>18161</v>
      </c>
      <c r="AM4584" s="72" t="s">
        <v>243</v>
      </c>
      <c r="AN4584" s="72" t="b">
        <v>0</v>
      </c>
      <c r="AO4584" s="78" t="s">
        <v>18161</v>
      </c>
      <c r="AP4584" s="72" t="s">
        <v>179</v>
      </c>
      <c r="AQ4584" s="72">
        <v>0</v>
      </c>
      <c r="AR4584" s="72">
        <v>0</v>
      </c>
      <c r="AS4584" s="72"/>
      <c r="AT4584" s="72"/>
      <c r="AU4584" s="72"/>
      <c r="AV4584" s="72"/>
      <c r="AW4584" s="72"/>
      <c r="AX4584" s="72"/>
      <c r="AY4584" s="72"/>
      <c r="AZ4584" s="72"/>
    </row>
    <row r="4585" spans="1:52" x14ac:dyDescent="0.35">
      <c r="A4585" s="70" t="s">
        <v>2649</v>
      </c>
      <c r="B4585" s="70" t="s">
        <v>2908</v>
      </c>
      <c r="C4585" s="83"/>
      <c r="D4585" s="84"/>
      <c r="E4585" s="85"/>
      <c r="F4585" s="86"/>
      <c r="G4585" s="83"/>
      <c r="H4585" s="81"/>
      <c r="I4585" s="87"/>
      <c r="J4585" s="87"/>
      <c r="K4585" s="36"/>
      <c r="L4585" s="90"/>
      <c r="M4585" s="90"/>
      <c r="N4585" s="89"/>
      <c r="O4585" s="72" t="s">
        <v>217</v>
      </c>
      <c r="P4585" s="74">
        <v>42828.51635416667</v>
      </c>
      <c r="Q4585" s="72" t="s">
        <v>5681</v>
      </c>
      <c r="R4585" s="72"/>
      <c r="S4585" s="72"/>
      <c r="T4585" s="72"/>
      <c r="U4585" s="72"/>
      <c r="V4585" s="76" t="s">
        <v>10700</v>
      </c>
      <c r="W4585" s="74">
        <v>42828.51635416667</v>
      </c>
      <c r="X4585" s="76" t="s">
        <v>14160</v>
      </c>
      <c r="Y4585" s="72"/>
      <c r="Z4585" s="72"/>
      <c r="AA4585" s="78" t="s">
        <v>18117</v>
      </c>
      <c r="AB4585" s="72"/>
      <c r="AC4585" s="72" t="b">
        <v>0</v>
      </c>
      <c r="AD4585" s="72">
        <v>0</v>
      </c>
      <c r="AE4585" s="78" t="s">
        <v>230</v>
      </c>
      <c r="AF4585" s="72" t="b">
        <v>0</v>
      </c>
      <c r="AG4585" s="72" t="s">
        <v>344</v>
      </c>
      <c r="AH4585" s="72"/>
      <c r="AI4585" s="78" t="s">
        <v>230</v>
      </c>
      <c r="AJ4585" s="72" t="b">
        <v>0</v>
      </c>
      <c r="AK4585" s="72">
        <v>96</v>
      </c>
      <c r="AL4585" s="78" t="s">
        <v>18161</v>
      </c>
      <c r="AM4585" s="72" t="s">
        <v>243</v>
      </c>
      <c r="AN4585" s="72" t="b">
        <v>0</v>
      </c>
      <c r="AO4585" s="78" t="s">
        <v>18161</v>
      </c>
      <c r="AP4585" s="72" t="s">
        <v>179</v>
      </c>
      <c r="AQ4585" s="72">
        <v>0</v>
      </c>
      <c r="AR4585" s="72">
        <v>0</v>
      </c>
      <c r="AS4585" s="72"/>
      <c r="AT4585" s="72"/>
      <c r="AU4585" s="72"/>
      <c r="AV4585" s="72"/>
      <c r="AW4585" s="72"/>
      <c r="AX4585" s="72"/>
      <c r="AY4585" s="72"/>
      <c r="AZ4585" s="72"/>
    </row>
    <row r="4586" spans="1:52" x14ac:dyDescent="0.35">
      <c r="A4586" s="70" t="s">
        <v>2649</v>
      </c>
      <c r="B4586" s="70" t="s">
        <v>2909</v>
      </c>
      <c r="C4586" s="83"/>
      <c r="D4586" s="84"/>
      <c r="E4586" s="85"/>
      <c r="F4586" s="86"/>
      <c r="G4586" s="83"/>
      <c r="H4586" s="81"/>
      <c r="I4586" s="87"/>
      <c r="J4586" s="87"/>
      <c r="K4586" s="36"/>
      <c r="L4586" s="90"/>
      <c r="M4586" s="90"/>
      <c r="N4586" s="89"/>
      <c r="O4586" s="72" t="s">
        <v>217</v>
      </c>
      <c r="P4586" s="74">
        <v>42828.51635416667</v>
      </c>
      <c r="Q4586" s="72" t="s">
        <v>5681</v>
      </c>
      <c r="R4586" s="72"/>
      <c r="S4586" s="72"/>
      <c r="T4586" s="72"/>
      <c r="U4586" s="72"/>
      <c r="V4586" s="76" t="s">
        <v>10700</v>
      </c>
      <c r="W4586" s="74">
        <v>42828.51635416667</v>
      </c>
      <c r="X4586" s="76" t="s">
        <v>14160</v>
      </c>
      <c r="Y4586" s="72"/>
      <c r="Z4586" s="72"/>
      <c r="AA4586" s="78" t="s">
        <v>18117</v>
      </c>
      <c r="AB4586" s="72"/>
      <c r="AC4586" s="72" t="b">
        <v>0</v>
      </c>
      <c r="AD4586" s="72">
        <v>0</v>
      </c>
      <c r="AE4586" s="78" t="s">
        <v>230</v>
      </c>
      <c r="AF4586" s="72" t="b">
        <v>0</v>
      </c>
      <c r="AG4586" s="72" t="s">
        <v>344</v>
      </c>
      <c r="AH4586" s="72"/>
      <c r="AI4586" s="78" t="s">
        <v>230</v>
      </c>
      <c r="AJ4586" s="72" t="b">
        <v>0</v>
      </c>
      <c r="AK4586" s="72">
        <v>96</v>
      </c>
      <c r="AL4586" s="78" t="s">
        <v>18161</v>
      </c>
      <c r="AM4586" s="72" t="s">
        <v>243</v>
      </c>
      <c r="AN4586" s="72" t="b">
        <v>0</v>
      </c>
      <c r="AO4586" s="78" t="s">
        <v>18161</v>
      </c>
      <c r="AP4586" s="72" t="s">
        <v>179</v>
      </c>
      <c r="AQ4586" s="72">
        <v>0</v>
      </c>
      <c r="AR4586" s="72">
        <v>0</v>
      </c>
      <c r="AS4586" s="72"/>
      <c r="AT4586" s="72"/>
      <c r="AU4586" s="72"/>
      <c r="AV4586" s="72"/>
      <c r="AW4586" s="72"/>
      <c r="AX4586" s="72"/>
      <c r="AY4586" s="72"/>
      <c r="AZ4586" s="72"/>
    </row>
    <row r="4587" spans="1:52" x14ac:dyDescent="0.35">
      <c r="A4587" s="70" t="s">
        <v>2649</v>
      </c>
      <c r="B4587" s="70" t="s">
        <v>2910</v>
      </c>
      <c r="C4587" s="83"/>
      <c r="D4587" s="84"/>
      <c r="E4587" s="85"/>
      <c r="F4587" s="86"/>
      <c r="G4587" s="83"/>
      <c r="H4587" s="81"/>
      <c r="I4587" s="87"/>
      <c r="J4587" s="87"/>
      <c r="K4587" s="36"/>
      <c r="L4587" s="90"/>
      <c r="M4587" s="90"/>
      <c r="N4587" s="89"/>
      <c r="O4587" s="72" t="s">
        <v>217</v>
      </c>
      <c r="P4587" s="74">
        <v>42828.51635416667</v>
      </c>
      <c r="Q4587" s="72" t="s">
        <v>5681</v>
      </c>
      <c r="R4587" s="72"/>
      <c r="S4587" s="72"/>
      <c r="T4587" s="72"/>
      <c r="U4587" s="72"/>
      <c r="V4587" s="76" t="s">
        <v>10700</v>
      </c>
      <c r="W4587" s="74">
        <v>42828.51635416667</v>
      </c>
      <c r="X4587" s="76" t="s">
        <v>14160</v>
      </c>
      <c r="Y4587" s="72"/>
      <c r="Z4587" s="72"/>
      <c r="AA4587" s="78" t="s">
        <v>18117</v>
      </c>
      <c r="AB4587" s="72"/>
      <c r="AC4587" s="72" t="b">
        <v>0</v>
      </c>
      <c r="AD4587" s="72">
        <v>0</v>
      </c>
      <c r="AE4587" s="78" t="s">
        <v>230</v>
      </c>
      <c r="AF4587" s="72" t="b">
        <v>0</v>
      </c>
      <c r="AG4587" s="72" t="s">
        <v>344</v>
      </c>
      <c r="AH4587" s="72"/>
      <c r="AI4587" s="78" t="s">
        <v>230</v>
      </c>
      <c r="AJ4587" s="72" t="b">
        <v>0</v>
      </c>
      <c r="AK4587" s="72">
        <v>96</v>
      </c>
      <c r="AL4587" s="78" t="s">
        <v>18161</v>
      </c>
      <c r="AM4587" s="72" t="s">
        <v>243</v>
      </c>
      <c r="AN4587" s="72" t="b">
        <v>0</v>
      </c>
      <c r="AO4587" s="78" t="s">
        <v>18161</v>
      </c>
      <c r="AP4587" s="72" t="s">
        <v>179</v>
      </c>
      <c r="AQ4587" s="72">
        <v>0</v>
      </c>
      <c r="AR4587" s="72">
        <v>0</v>
      </c>
      <c r="AS4587" s="72"/>
      <c r="AT4587" s="72"/>
      <c r="AU4587" s="72"/>
      <c r="AV4587" s="72"/>
      <c r="AW4587" s="72"/>
      <c r="AX4587" s="72"/>
      <c r="AY4587" s="72"/>
      <c r="AZ4587" s="72"/>
    </row>
    <row r="4588" spans="1:52" x14ac:dyDescent="0.35">
      <c r="A4588" s="70" t="s">
        <v>2649</v>
      </c>
      <c r="B4588" s="70" t="s">
        <v>2691</v>
      </c>
      <c r="C4588" s="83"/>
      <c r="D4588" s="84"/>
      <c r="E4588" s="85"/>
      <c r="F4588" s="86"/>
      <c r="G4588" s="83"/>
      <c r="H4588" s="81"/>
      <c r="I4588" s="87"/>
      <c r="J4588" s="87"/>
      <c r="K4588" s="36"/>
      <c r="L4588" s="90"/>
      <c r="M4588" s="90"/>
      <c r="N4588" s="89"/>
      <c r="O4588" s="72" t="s">
        <v>217</v>
      </c>
      <c r="P4588" s="74">
        <v>42828.51635416667</v>
      </c>
      <c r="Q4588" s="72" t="s">
        <v>5681</v>
      </c>
      <c r="R4588" s="72"/>
      <c r="S4588" s="72"/>
      <c r="T4588" s="72"/>
      <c r="U4588" s="72"/>
      <c r="V4588" s="76" t="s">
        <v>10700</v>
      </c>
      <c r="W4588" s="74">
        <v>42828.51635416667</v>
      </c>
      <c r="X4588" s="76" t="s">
        <v>14160</v>
      </c>
      <c r="Y4588" s="72"/>
      <c r="Z4588" s="72"/>
      <c r="AA4588" s="78" t="s">
        <v>18117</v>
      </c>
      <c r="AB4588" s="72"/>
      <c r="AC4588" s="72" t="b">
        <v>0</v>
      </c>
      <c r="AD4588" s="72">
        <v>0</v>
      </c>
      <c r="AE4588" s="78" t="s">
        <v>230</v>
      </c>
      <c r="AF4588" s="72" t="b">
        <v>0</v>
      </c>
      <c r="AG4588" s="72" t="s">
        <v>344</v>
      </c>
      <c r="AH4588" s="72"/>
      <c r="AI4588" s="78" t="s">
        <v>230</v>
      </c>
      <c r="AJ4588" s="72" t="b">
        <v>0</v>
      </c>
      <c r="AK4588" s="72">
        <v>96</v>
      </c>
      <c r="AL4588" s="78" t="s">
        <v>18161</v>
      </c>
      <c r="AM4588" s="72" t="s">
        <v>243</v>
      </c>
      <c r="AN4588" s="72" t="b">
        <v>0</v>
      </c>
      <c r="AO4588" s="78" t="s">
        <v>18161</v>
      </c>
      <c r="AP4588" s="72" t="s">
        <v>179</v>
      </c>
      <c r="AQ4588" s="72">
        <v>0</v>
      </c>
      <c r="AR4588" s="72">
        <v>0</v>
      </c>
      <c r="AS4588" s="72"/>
      <c r="AT4588" s="72"/>
      <c r="AU4588" s="72"/>
      <c r="AV4588" s="72"/>
      <c r="AW4588" s="72"/>
      <c r="AX4588" s="72"/>
      <c r="AY4588" s="72"/>
      <c r="AZ4588" s="72"/>
    </row>
    <row r="4589" spans="1:52" x14ac:dyDescent="0.35">
      <c r="A4589" s="70" t="s">
        <v>2649</v>
      </c>
      <c r="B4589" s="70" t="s">
        <v>2911</v>
      </c>
      <c r="C4589" s="83"/>
      <c r="D4589" s="84"/>
      <c r="E4589" s="85"/>
      <c r="F4589" s="86"/>
      <c r="G4589" s="83"/>
      <c r="H4589" s="81"/>
      <c r="I4589" s="87"/>
      <c r="J4589" s="87"/>
      <c r="K4589" s="36"/>
      <c r="L4589" s="90"/>
      <c r="M4589" s="90"/>
      <c r="N4589" s="89"/>
      <c r="O4589" s="72" t="s">
        <v>217</v>
      </c>
      <c r="P4589" s="74">
        <v>42828.51635416667</v>
      </c>
      <c r="Q4589" s="72" t="s">
        <v>5681</v>
      </c>
      <c r="R4589" s="72"/>
      <c r="S4589" s="72"/>
      <c r="T4589" s="72"/>
      <c r="U4589" s="72"/>
      <c r="V4589" s="76" t="s">
        <v>10700</v>
      </c>
      <c r="W4589" s="74">
        <v>42828.51635416667</v>
      </c>
      <c r="X4589" s="76" t="s">
        <v>14160</v>
      </c>
      <c r="Y4589" s="72"/>
      <c r="Z4589" s="72"/>
      <c r="AA4589" s="78" t="s">
        <v>18117</v>
      </c>
      <c r="AB4589" s="72"/>
      <c r="AC4589" s="72" t="b">
        <v>0</v>
      </c>
      <c r="AD4589" s="72">
        <v>0</v>
      </c>
      <c r="AE4589" s="78" t="s">
        <v>230</v>
      </c>
      <c r="AF4589" s="72" t="b">
        <v>0</v>
      </c>
      <c r="AG4589" s="72" t="s">
        <v>344</v>
      </c>
      <c r="AH4589" s="72"/>
      <c r="AI4589" s="78" t="s">
        <v>230</v>
      </c>
      <c r="AJ4589" s="72" t="b">
        <v>0</v>
      </c>
      <c r="AK4589" s="72">
        <v>96</v>
      </c>
      <c r="AL4589" s="78" t="s">
        <v>18161</v>
      </c>
      <c r="AM4589" s="72" t="s">
        <v>243</v>
      </c>
      <c r="AN4589" s="72" t="b">
        <v>0</v>
      </c>
      <c r="AO4589" s="78" t="s">
        <v>18161</v>
      </c>
      <c r="AP4589" s="72" t="s">
        <v>179</v>
      </c>
      <c r="AQ4589" s="72">
        <v>0</v>
      </c>
      <c r="AR4589" s="72">
        <v>0</v>
      </c>
      <c r="AS4589" s="72"/>
      <c r="AT4589" s="72"/>
      <c r="AU4589" s="72"/>
      <c r="AV4589" s="72"/>
      <c r="AW4589" s="72"/>
      <c r="AX4589" s="72"/>
      <c r="AY4589" s="72"/>
      <c r="AZ4589" s="72"/>
    </row>
    <row r="4590" spans="1:52" x14ac:dyDescent="0.35">
      <c r="A4590" s="70" t="s">
        <v>2649</v>
      </c>
      <c r="B4590" s="70" t="s">
        <v>2912</v>
      </c>
      <c r="C4590" s="83"/>
      <c r="D4590" s="84"/>
      <c r="E4590" s="85"/>
      <c r="F4590" s="86"/>
      <c r="G4590" s="83"/>
      <c r="H4590" s="81"/>
      <c r="I4590" s="87"/>
      <c r="J4590" s="87"/>
      <c r="K4590" s="36"/>
      <c r="L4590" s="90"/>
      <c r="M4590" s="90"/>
      <c r="N4590" s="89"/>
      <c r="O4590" s="72" t="s">
        <v>217</v>
      </c>
      <c r="P4590" s="74">
        <v>42828.51635416667</v>
      </c>
      <c r="Q4590" s="72" t="s">
        <v>5681</v>
      </c>
      <c r="R4590" s="72"/>
      <c r="S4590" s="72"/>
      <c r="T4590" s="72"/>
      <c r="U4590" s="72"/>
      <c r="V4590" s="76" t="s">
        <v>10700</v>
      </c>
      <c r="W4590" s="74">
        <v>42828.51635416667</v>
      </c>
      <c r="X4590" s="76" t="s">
        <v>14160</v>
      </c>
      <c r="Y4590" s="72"/>
      <c r="Z4590" s="72"/>
      <c r="AA4590" s="78" t="s">
        <v>18117</v>
      </c>
      <c r="AB4590" s="72"/>
      <c r="AC4590" s="72" t="b">
        <v>0</v>
      </c>
      <c r="AD4590" s="72">
        <v>0</v>
      </c>
      <c r="AE4590" s="78" t="s">
        <v>230</v>
      </c>
      <c r="AF4590" s="72" t="b">
        <v>0</v>
      </c>
      <c r="AG4590" s="72" t="s">
        <v>344</v>
      </c>
      <c r="AH4590" s="72"/>
      <c r="AI4590" s="78" t="s">
        <v>230</v>
      </c>
      <c r="AJ4590" s="72" t="b">
        <v>0</v>
      </c>
      <c r="AK4590" s="72">
        <v>96</v>
      </c>
      <c r="AL4590" s="78" t="s">
        <v>18161</v>
      </c>
      <c r="AM4590" s="72" t="s">
        <v>243</v>
      </c>
      <c r="AN4590" s="72" t="b">
        <v>0</v>
      </c>
      <c r="AO4590" s="78" t="s">
        <v>18161</v>
      </c>
      <c r="AP4590" s="72" t="s">
        <v>179</v>
      </c>
      <c r="AQ4590" s="72">
        <v>0</v>
      </c>
      <c r="AR4590" s="72">
        <v>0</v>
      </c>
      <c r="AS4590" s="72"/>
      <c r="AT4590" s="72"/>
      <c r="AU4590" s="72"/>
      <c r="AV4590" s="72"/>
      <c r="AW4590" s="72"/>
      <c r="AX4590" s="72"/>
      <c r="AY4590" s="72"/>
      <c r="AZ4590" s="72"/>
    </row>
    <row r="4591" spans="1:52" x14ac:dyDescent="0.35">
      <c r="A4591" s="70" t="s">
        <v>2649</v>
      </c>
      <c r="B4591" s="70" t="s">
        <v>2913</v>
      </c>
      <c r="C4591" s="83"/>
      <c r="D4591" s="84"/>
      <c r="E4591" s="85"/>
      <c r="F4591" s="86"/>
      <c r="G4591" s="83"/>
      <c r="H4591" s="81"/>
      <c r="I4591" s="87"/>
      <c r="J4591" s="87"/>
      <c r="K4591" s="36"/>
      <c r="L4591" s="90"/>
      <c r="M4591" s="90"/>
      <c r="N4591" s="89"/>
      <c r="O4591" s="72" t="s">
        <v>217</v>
      </c>
      <c r="P4591" s="74">
        <v>42828.51635416667</v>
      </c>
      <c r="Q4591" s="72" t="s">
        <v>5681</v>
      </c>
      <c r="R4591" s="72"/>
      <c r="S4591" s="72"/>
      <c r="T4591" s="72"/>
      <c r="U4591" s="72"/>
      <c r="V4591" s="76" t="s">
        <v>10700</v>
      </c>
      <c r="W4591" s="74">
        <v>42828.51635416667</v>
      </c>
      <c r="X4591" s="76" t="s">
        <v>14160</v>
      </c>
      <c r="Y4591" s="72"/>
      <c r="Z4591" s="72"/>
      <c r="AA4591" s="78" t="s">
        <v>18117</v>
      </c>
      <c r="AB4591" s="72"/>
      <c r="AC4591" s="72" t="b">
        <v>0</v>
      </c>
      <c r="AD4591" s="72">
        <v>0</v>
      </c>
      <c r="AE4591" s="78" t="s">
        <v>230</v>
      </c>
      <c r="AF4591" s="72" t="b">
        <v>0</v>
      </c>
      <c r="AG4591" s="72" t="s">
        <v>344</v>
      </c>
      <c r="AH4591" s="72"/>
      <c r="AI4591" s="78" t="s">
        <v>230</v>
      </c>
      <c r="AJ4591" s="72" t="b">
        <v>0</v>
      </c>
      <c r="AK4591" s="72">
        <v>96</v>
      </c>
      <c r="AL4591" s="78" t="s">
        <v>18161</v>
      </c>
      <c r="AM4591" s="72" t="s">
        <v>243</v>
      </c>
      <c r="AN4591" s="72" t="b">
        <v>0</v>
      </c>
      <c r="AO4591" s="78" t="s">
        <v>18161</v>
      </c>
      <c r="AP4591" s="72" t="s">
        <v>179</v>
      </c>
      <c r="AQ4591" s="72">
        <v>0</v>
      </c>
      <c r="AR4591" s="72">
        <v>0</v>
      </c>
      <c r="AS4591" s="72"/>
      <c r="AT4591" s="72"/>
      <c r="AU4591" s="72"/>
      <c r="AV4591" s="72"/>
      <c r="AW4591" s="72"/>
      <c r="AX4591" s="72"/>
      <c r="AY4591" s="72"/>
      <c r="AZ4591" s="72"/>
    </row>
    <row r="4592" spans="1:52" x14ac:dyDescent="0.35">
      <c r="A4592" s="70" t="s">
        <v>2649</v>
      </c>
      <c r="B4592" s="70" t="s">
        <v>2579</v>
      </c>
      <c r="C4592" s="83"/>
      <c r="D4592" s="84"/>
      <c r="E4592" s="85"/>
      <c r="F4592" s="86"/>
      <c r="G4592" s="83"/>
      <c r="H4592" s="81"/>
      <c r="I4592" s="87"/>
      <c r="J4592" s="87"/>
      <c r="K4592" s="36"/>
      <c r="L4592" s="90"/>
      <c r="M4592" s="90"/>
      <c r="N4592" s="89"/>
      <c r="O4592" s="72" t="s">
        <v>217</v>
      </c>
      <c r="P4592" s="74">
        <v>42828.51635416667</v>
      </c>
      <c r="Q4592" s="72" t="s">
        <v>5681</v>
      </c>
      <c r="R4592" s="72"/>
      <c r="S4592" s="72"/>
      <c r="T4592" s="72"/>
      <c r="U4592" s="72"/>
      <c r="V4592" s="76" t="s">
        <v>10700</v>
      </c>
      <c r="W4592" s="74">
        <v>42828.51635416667</v>
      </c>
      <c r="X4592" s="76" t="s">
        <v>14160</v>
      </c>
      <c r="Y4592" s="72"/>
      <c r="Z4592" s="72"/>
      <c r="AA4592" s="78" t="s">
        <v>18117</v>
      </c>
      <c r="AB4592" s="72"/>
      <c r="AC4592" s="72" t="b">
        <v>0</v>
      </c>
      <c r="AD4592" s="72">
        <v>0</v>
      </c>
      <c r="AE4592" s="78" t="s">
        <v>230</v>
      </c>
      <c r="AF4592" s="72" t="b">
        <v>0</v>
      </c>
      <c r="AG4592" s="72" t="s">
        <v>344</v>
      </c>
      <c r="AH4592" s="72"/>
      <c r="AI4592" s="78" t="s">
        <v>230</v>
      </c>
      <c r="AJ4592" s="72" t="b">
        <v>0</v>
      </c>
      <c r="AK4592" s="72">
        <v>96</v>
      </c>
      <c r="AL4592" s="78" t="s">
        <v>18161</v>
      </c>
      <c r="AM4592" s="72" t="s">
        <v>243</v>
      </c>
      <c r="AN4592" s="72" t="b">
        <v>0</v>
      </c>
      <c r="AO4592" s="78" t="s">
        <v>18161</v>
      </c>
      <c r="AP4592" s="72" t="s">
        <v>179</v>
      </c>
      <c r="AQ4592" s="72">
        <v>0</v>
      </c>
      <c r="AR4592" s="72">
        <v>0</v>
      </c>
      <c r="AS4592" s="72"/>
      <c r="AT4592" s="72"/>
      <c r="AU4592" s="72"/>
      <c r="AV4592" s="72"/>
      <c r="AW4592" s="72"/>
      <c r="AX4592" s="72"/>
      <c r="AY4592" s="72"/>
      <c r="AZ4592" s="72"/>
    </row>
    <row r="4593" spans="1:52" x14ac:dyDescent="0.35">
      <c r="A4593" s="70" t="s">
        <v>2649</v>
      </c>
      <c r="B4593" s="70" t="s">
        <v>2580</v>
      </c>
      <c r="C4593" s="83"/>
      <c r="D4593" s="84"/>
      <c r="E4593" s="85"/>
      <c r="F4593" s="86"/>
      <c r="G4593" s="83"/>
      <c r="H4593" s="81"/>
      <c r="I4593" s="87"/>
      <c r="J4593" s="87"/>
      <c r="K4593" s="36"/>
      <c r="L4593" s="90"/>
      <c r="M4593" s="90"/>
      <c r="N4593" s="89"/>
      <c r="O4593" s="72" t="s">
        <v>217</v>
      </c>
      <c r="P4593" s="74">
        <v>42828.51635416667</v>
      </c>
      <c r="Q4593" s="72" t="s">
        <v>5681</v>
      </c>
      <c r="R4593" s="72"/>
      <c r="S4593" s="72"/>
      <c r="T4593" s="72"/>
      <c r="U4593" s="72"/>
      <c r="V4593" s="76" t="s">
        <v>10700</v>
      </c>
      <c r="W4593" s="74">
        <v>42828.51635416667</v>
      </c>
      <c r="X4593" s="76" t="s">
        <v>14160</v>
      </c>
      <c r="Y4593" s="72"/>
      <c r="Z4593" s="72"/>
      <c r="AA4593" s="78" t="s">
        <v>18117</v>
      </c>
      <c r="AB4593" s="72"/>
      <c r="AC4593" s="72" t="b">
        <v>0</v>
      </c>
      <c r="AD4593" s="72">
        <v>0</v>
      </c>
      <c r="AE4593" s="78" t="s">
        <v>230</v>
      </c>
      <c r="AF4593" s="72" t="b">
        <v>0</v>
      </c>
      <c r="AG4593" s="72" t="s">
        <v>344</v>
      </c>
      <c r="AH4593" s="72"/>
      <c r="AI4593" s="78" t="s">
        <v>230</v>
      </c>
      <c r="AJ4593" s="72" t="b">
        <v>0</v>
      </c>
      <c r="AK4593" s="72">
        <v>96</v>
      </c>
      <c r="AL4593" s="78" t="s">
        <v>18161</v>
      </c>
      <c r="AM4593" s="72" t="s">
        <v>243</v>
      </c>
      <c r="AN4593" s="72" t="b">
        <v>0</v>
      </c>
      <c r="AO4593" s="78" t="s">
        <v>18161</v>
      </c>
      <c r="AP4593" s="72" t="s">
        <v>179</v>
      </c>
      <c r="AQ4593" s="72">
        <v>0</v>
      </c>
      <c r="AR4593" s="72">
        <v>0</v>
      </c>
      <c r="AS4593" s="72"/>
      <c r="AT4593" s="72"/>
      <c r="AU4593" s="72"/>
      <c r="AV4593" s="72"/>
      <c r="AW4593" s="72"/>
      <c r="AX4593" s="72"/>
      <c r="AY4593" s="72"/>
      <c r="AZ4593" s="72"/>
    </row>
    <row r="4594" spans="1:52" x14ac:dyDescent="0.35">
      <c r="A4594" s="70" t="s">
        <v>2650</v>
      </c>
      <c r="B4594" s="70" t="s">
        <v>2908</v>
      </c>
      <c r="C4594" s="83"/>
      <c r="D4594" s="84"/>
      <c r="E4594" s="85"/>
      <c r="F4594" s="86"/>
      <c r="G4594" s="83"/>
      <c r="H4594" s="81"/>
      <c r="I4594" s="87"/>
      <c r="J4594" s="87"/>
      <c r="K4594" s="36"/>
      <c r="L4594" s="90"/>
      <c r="M4594" s="90"/>
      <c r="N4594" s="89"/>
      <c r="O4594" s="72" t="s">
        <v>217</v>
      </c>
      <c r="P4594" s="74">
        <v>42828.51635416667</v>
      </c>
      <c r="Q4594" s="72" t="s">
        <v>5681</v>
      </c>
      <c r="R4594" s="72"/>
      <c r="S4594" s="72"/>
      <c r="T4594" s="72"/>
      <c r="U4594" s="72"/>
      <c r="V4594" s="76" t="s">
        <v>10701</v>
      </c>
      <c r="W4594" s="74">
        <v>42828.51635416667</v>
      </c>
      <c r="X4594" s="76" t="s">
        <v>14161</v>
      </c>
      <c r="Y4594" s="72"/>
      <c r="Z4594" s="72"/>
      <c r="AA4594" s="78" t="s">
        <v>18118</v>
      </c>
      <c r="AB4594" s="72"/>
      <c r="AC4594" s="72" t="b">
        <v>0</v>
      </c>
      <c r="AD4594" s="72">
        <v>0</v>
      </c>
      <c r="AE4594" s="78" t="s">
        <v>230</v>
      </c>
      <c r="AF4594" s="72" t="b">
        <v>0</v>
      </c>
      <c r="AG4594" s="72" t="s">
        <v>344</v>
      </c>
      <c r="AH4594" s="72"/>
      <c r="AI4594" s="78" t="s">
        <v>230</v>
      </c>
      <c r="AJ4594" s="72" t="b">
        <v>0</v>
      </c>
      <c r="AK4594" s="72">
        <v>96</v>
      </c>
      <c r="AL4594" s="78" t="s">
        <v>18161</v>
      </c>
      <c r="AM4594" s="72" t="s">
        <v>243</v>
      </c>
      <c r="AN4594" s="72" t="b">
        <v>0</v>
      </c>
      <c r="AO4594" s="78" t="s">
        <v>18161</v>
      </c>
      <c r="AP4594" s="72" t="s">
        <v>179</v>
      </c>
      <c r="AQ4594" s="72">
        <v>0</v>
      </c>
      <c r="AR4594" s="72">
        <v>0</v>
      </c>
      <c r="AS4594" s="72"/>
      <c r="AT4594" s="72"/>
      <c r="AU4594" s="72"/>
      <c r="AV4594" s="72"/>
      <c r="AW4594" s="72"/>
      <c r="AX4594" s="72"/>
      <c r="AY4594" s="72"/>
      <c r="AZ4594" s="72"/>
    </row>
    <row r="4595" spans="1:52" x14ac:dyDescent="0.35">
      <c r="A4595" s="70" t="s">
        <v>2650</v>
      </c>
      <c r="B4595" s="70" t="s">
        <v>2909</v>
      </c>
      <c r="C4595" s="83"/>
      <c r="D4595" s="84"/>
      <c r="E4595" s="85"/>
      <c r="F4595" s="86"/>
      <c r="G4595" s="83"/>
      <c r="H4595" s="81"/>
      <c r="I4595" s="87"/>
      <c r="J4595" s="87"/>
      <c r="K4595" s="36"/>
      <c r="L4595" s="90"/>
      <c r="M4595" s="90"/>
      <c r="N4595" s="89"/>
      <c r="O4595" s="72" t="s">
        <v>217</v>
      </c>
      <c r="P4595" s="74">
        <v>42828.51635416667</v>
      </c>
      <c r="Q4595" s="72" t="s">
        <v>5681</v>
      </c>
      <c r="R4595" s="72"/>
      <c r="S4595" s="72"/>
      <c r="T4595" s="72"/>
      <c r="U4595" s="72"/>
      <c r="V4595" s="76" t="s">
        <v>10701</v>
      </c>
      <c r="W4595" s="74">
        <v>42828.51635416667</v>
      </c>
      <c r="X4595" s="76" t="s">
        <v>14161</v>
      </c>
      <c r="Y4595" s="72"/>
      <c r="Z4595" s="72"/>
      <c r="AA4595" s="78" t="s">
        <v>18118</v>
      </c>
      <c r="AB4595" s="72"/>
      <c r="AC4595" s="72" t="b">
        <v>0</v>
      </c>
      <c r="AD4595" s="72">
        <v>0</v>
      </c>
      <c r="AE4595" s="78" t="s">
        <v>230</v>
      </c>
      <c r="AF4595" s="72" t="b">
        <v>0</v>
      </c>
      <c r="AG4595" s="72" t="s">
        <v>344</v>
      </c>
      <c r="AH4595" s="72"/>
      <c r="AI4595" s="78" t="s">
        <v>230</v>
      </c>
      <c r="AJ4595" s="72" t="b">
        <v>0</v>
      </c>
      <c r="AK4595" s="72">
        <v>96</v>
      </c>
      <c r="AL4595" s="78" t="s">
        <v>18161</v>
      </c>
      <c r="AM4595" s="72" t="s">
        <v>243</v>
      </c>
      <c r="AN4595" s="72" t="b">
        <v>0</v>
      </c>
      <c r="AO4595" s="78" t="s">
        <v>18161</v>
      </c>
      <c r="AP4595" s="72" t="s">
        <v>179</v>
      </c>
      <c r="AQ4595" s="72">
        <v>0</v>
      </c>
      <c r="AR4595" s="72">
        <v>0</v>
      </c>
      <c r="AS4595" s="72"/>
      <c r="AT4595" s="72"/>
      <c r="AU4595" s="72"/>
      <c r="AV4595" s="72"/>
      <c r="AW4595" s="72"/>
      <c r="AX4595" s="72"/>
      <c r="AY4595" s="72"/>
      <c r="AZ4595" s="72"/>
    </row>
    <row r="4596" spans="1:52" x14ac:dyDescent="0.35">
      <c r="A4596" s="70" t="s">
        <v>2650</v>
      </c>
      <c r="B4596" s="70" t="s">
        <v>2910</v>
      </c>
      <c r="C4596" s="83"/>
      <c r="D4596" s="84"/>
      <c r="E4596" s="85"/>
      <c r="F4596" s="86"/>
      <c r="G4596" s="83"/>
      <c r="H4596" s="81"/>
      <c r="I4596" s="87"/>
      <c r="J4596" s="87"/>
      <c r="K4596" s="36"/>
      <c r="L4596" s="90"/>
      <c r="M4596" s="90"/>
      <c r="N4596" s="89"/>
      <c r="O4596" s="72" t="s">
        <v>217</v>
      </c>
      <c r="P4596" s="74">
        <v>42828.51635416667</v>
      </c>
      <c r="Q4596" s="72" t="s">
        <v>5681</v>
      </c>
      <c r="R4596" s="72"/>
      <c r="S4596" s="72"/>
      <c r="T4596" s="72"/>
      <c r="U4596" s="72"/>
      <c r="V4596" s="76" t="s">
        <v>10701</v>
      </c>
      <c r="W4596" s="74">
        <v>42828.51635416667</v>
      </c>
      <c r="X4596" s="76" t="s">
        <v>14161</v>
      </c>
      <c r="Y4596" s="72"/>
      <c r="Z4596" s="72"/>
      <c r="AA4596" s="78" t="s">
        <v>18118</v>
      </c>
      <c r="AB4596" s="72"/>
      <c r="AC4596" s="72" t="b">
        <v>0</v>
      </c>
      <c r="AD4596" s="72">
        <v>0</v>
      </c>
      <c r="AE4596" s="78" t="s">
        <v>230</v>
      </c>
      <c r="AF4596" s="72" t="b">
        <v>0</v>
      </c>
      <c r="AG4596" s="72" t="s">
        <v>344</v>
      </c>
      <c r="AH4596" s="72"/>
      <c r="AI4596" s="78" t="s">
        <v>230</v>
      </c>
      <c r="AJ4596" s="72" t="b">
        <v>0</v>
      </c>
      <c r="AK4596" s="72">
        <v>96</v>
      </c>
      <c r="AL4596" s="78" t="s">
        <v>18161</v>
      </c>
      <c r="AM4596" s="72" t="s">
        <v>243</v>
      </c>
      <c r="AN4596" s="72" t="b">
        <v>0</v>
      </c>
      <c r="AO4596" s="78" t="s">
        <v>18161</v>
      </c>
      <c r="AP4596" s="72" t="s">
        <v>179</v>
      </c>
      <c r="AQ4596" s="72">
        <v>0</v>
      </c>
      <c r="AR4596" s="72">
        <v>0</v>
      </c>
      <c r="AS4596" s="72"/>
      <c r="AT4596" s="72"/>
      <c r="AU4596" s="72"/>
      <c r="AV4596" s="72"/>
      <c r="AW4596" s="72"/>
      <c r="AX4596" s="72"/>
      <c r="AY4596" s="72"/>
      <c r="AZ4596" s="72"/>
    </row>
    <row r="4597" spans="1:52" x14ac:dyDescent="0.35">
      <c r="A4597" s="70" t="s">
        <v>2650</v>
      </c>
      <c r="B4597" s="70" t="s">
        <v>2691</v>
      </c>
      <c r="C4597" s="83"/>
      <c r="D4597" s="84"/>
      <c r="E4597" s="85"/>
      <c r="F4597" s="86"/>
      <c r="G4597" s="83"/>
      <c r="H4597" s="81"/>
      <c r="I4597" s="87"/>
      <c r="J4597" s="87"/>
      <c r="K4597" s="36"/>
      <c r="L4597" s="90"/>
      <c r="M4597" s="90"/>
      <c r="N4597" s="89"/>
      <c r="O4597" s="72" t="s">
        <v>217</v>
      </c>
      <c r="P4597" s="74">
        <v>42828.51635416667</v>
      </c>
      <c r="Q4597" s="72" t="s">
        <v>5681</v>
      </c>
      <c r="R4597" s="72"/>
      <c r="S4597" s="72"/>
      <c r="T4597" s="72"/>
      <c r="U4597" s="72"/>
      <c r="V4597" s="76" t="s">
        <v>10701</v>
      </c>
      <c r="W4597" s="74">
        <v>42828.51635416667</v>
      </c>
      <c r="X4597" s="76" t="s">
        <v>14161</v>
      </c>
      <c r="Y4597" s="72"/>
      <c r="Z4597" s="72"/>
      <c r="AA4597" s="78" t="s">
        <v>18118</v>
      </c>
      <c r="AB4597" s="72"/>
      <c r="AC4597" s="72" t="b">
        <v>0</v>
      </c>
      <c r="AD4597" s="72">
        <v>0</v>
      </c>
      <c r="AE4597" s="78" t="s">
        <v>230</v>
      </c>
      <c r="AF4597" s="72" t="b">
        <v>0</v>
      </c>
      <c r="AG4597" s="72" t="s">
        <v>344</v>
      </c>
      <c r="AH4597" s="72"/>
      <c r="AI4597" s="78" t="s">
        <v>230</v>
      </c>
      <c r="AJ4597" s="72" t="b">
        <v>0</v>
      </c>
      <c r="AK4597" s="72">
        <v>96</v>
      </c>
      <c r="AL4597" s="78" t="s">
        <v>18161</v>
      </c>
      <c r="AM4597" s="72" t="s">
        <v>243</v>
      </c>
      <c r="AN4597" s="72" t="b">
        <v>0</v>
      </c>
      <c r="AO4597" s="78" t="s">
        <v>18161</v>
      </c>
      <c r="AP4597" s="72" t="s">
        <v>179</v>
      </c>
      <c r="AQ4597" s="72">
        <v>0</v>
      </c>
      <c r="AR4597" s="72">
        <v>0</v>
      </c>
      <c r="AS4597" s="72"/>
      <c r="AT4597" s="72"/>
      <c r="AU4597" s="72"/>
      <c r="AV4597" s="72"/>
      <c r="AW4597" s="72"/>
      <c r="AX4597" s="72"/>
      <c r="AY4597" s="72"/>
      <c r="AZ4597" s="72"/>
    </row>
    <row r="4598" spans="1:52" x14ac:dyDescent="0.35">
      <c r="A4598" s="70" t="s">
        <v>2650</v>
      </c>
      <c r="B4598" s="70" t="s">
        <v>2911</v>
      </c>
      <c r="C4598" s="83"/>
      <c r="D4598" s="84"/>
      <c r="E4598" s="85"/>
      <c r="F4598" s="86"/>
      <c r="G4598" s="83"/>
      <c r="H4598" s="81"/>
      <c r="I4598" s="87"/>
      <c r="J4598" s="87"/>
      <c r="K4598" s="36"/>
      <c r="L4598" s="90"/>
      <c r="M4598" s="90"/>
      <c r="N4598" s="89"/>
      <c r="O4598" s="72" t="s">
        <v>217</v>
      </c>
      <c r="P4598" s="74">
        <v>42828.51635416667</v>
      </c>
      <c r="Q4598" s="72" t="s">
        <v>5681</v>
      </c>
      <c r="R4598" s="72"/>
      <c r="S4598" s="72"/>
      <c r="T4598" s="72"/>
      <c r="U4598" s="72"/>
      <c r="V4598" s="76" t="s">
        <v>10701</v>
      </c>
      <c r="W4598" s="74">
        <v>42828.51635416667</v>
      </c>
      <c r="X4598" s="76" t="s">
        <v>14161</v>
      </c>
      <c r="Y4598" s="72"/>
      <c r="Z4598" s="72"/>
      <c r="AA4598" s="78" t="s">
        <v>18118</v>
      </c>
      <c r="AB4598" s="72"/>
      <c r="AC4598" s="72" t="b">
        <v>0</v>
      </c>
      <c r="AD4598" s="72">
        <v>0</v>
      </c>
      <c r="AE4598" s="78" t="s">
        <v>230</v>
      </c>
      <c r="AF4598" s="72" t="b">
        <v>0</v>
      </c>
      <c r="AG4598" s="72" t="s">
        <v>344</v>
      </c>
      <c r="AH4598" s="72"/>
      <c r="AI4598" s="78" t="s">
        <v>230</v>
      </c>
      <c r="AJ4598" s="72" t="b">
        <v>0</v>
      </c>
      <c r="AK4598" s="72">
        <v>96</v>
      </c>
      <c r="AL4598" s="78" t="s">
        <v>18161</v>
      </c>
      <c r="AM4598" s="72" t="s">
        <v>243</v>
      </c>
      <c r="AN4598" s="72" t="b">
        <v>0</v>
      </c>
      <c r="AO4598" s="78" t="s">
        <v>18161</v>
      </c>
      <c r="AP4598" s="72" t="s">
        <v>179</v>
      </c>
      <c r="AQ4598" s="72">
        <v>0</v>
      </c>
      <c r="AR4598" s="72">
        <v>0</v>
      </c>
      <c r="AS4598" s="72"/>
      <c r="AT4598" s="72"/>
      <c r="AU4598" s="72"/>
      <c r="AV4598" s="72"/>
      <c r="AW4598" s="72"/>
      <c r="AX4598" s="72"/>
      <c r="AY4598" s="72"/>
      <c r="AZ4598" s="72"/>
    </row>
    <row r="4599" spans="1:52" x14ac:dyDescent="0.35">
      <c r="A4599" s="70" t="s">
        <v>2650</v>
      </c>
      <c r="B4599" s="70" t="s">
        <v>2912</v>
      </c>
      <c r="C4599" s="83"/>
      <c r="D4599" s="84"/>
      <c r="E4599" s="85"/>
      <c r="F4599" s="86"/>
      <c r="G4599" s="83"/>
      <c r="H4599" s="81"/>
      <c r="I4599" s="87"/>
      <c r="J4599" s="87"/>
      <c r="K4599" s="36"/>
      <c r="L4599" s="90"/>
      <c r="M4599" s="90"/>
      <c r="N4599" s="89"/>
      <c r="O4599" s="72" t="s">
        <v>217</v>
      </c>
      <c r="P4599" s="74">
        <v>42828.51635416667</v>
      </c>
      <c r="Q4599" s="72" t="s">
        <v>5681</v>
      </c>
      <c r="R4599" s="72"/>
      <c r="S4599" s="72"/>
      <c r="T4599" s="72"/>
      <c r="U4599" s="72"/>
      <c r="V4599" s="76" t="s">
        <v>10701</v>
      </c>
      <c r="W4599" s="74">
        <v>42828.51635416667</v>
      </c>
      <c r="X4599" s="76" t="s">
        <v>14161</v>
      </c>
      <c r="Y4599" s="72"/>
      <c r="Z4599" s="72"/>
      <c r="AA4599" s="78" t="s">
        <v>18118</v>
      </c>
      <c r="AB4599" s="72"/>
      <c r="AC4599" s="72" t="b">
        <v>0</v>
      </c>
      <c r="AD4599" s="72">
        <v>0</v>
      </c>
      <c r="AE4599" s="78" t="s">
        <v>230</v>
      </c>
      <c r="AF4599" s="72" t="b">
        <v>0</v>
      </c>
      <c r="AG4599" s="72" t="s">
        <v>344</v>
      </c>
      <c r="AH4599" s="72"/>
      <c r="AI4599" s="78" t="s">
        <v>230</v>
      </c>
      <c r="AJ4599" s="72" t="b">
        <v>0</v>
      </c>
      <c r="AK4599" s="72">
        <v>96</v>
      </c>
      <c r="AL4599" s="78" t="s">
        <v>18161</v>
      </c>
      <c r="AM4599" s="72" t="s">
        <v>243</v>
      </c>
      <c r="AN4599" s="72" t="b">
        <v>0</v>
      </c>
      <c r="AO4599" s="78" t="s">
        <v>18161</v>
      </c>
      <c r="AP4599" s="72" t="s">
        <v>179</v>
      </c>
      <c r="AQ4599" s="72">
        <v>0</v>
      </c>
      <c r="AR4599" s="72">
        <v>0</v>
      </c>
      <c r="AS4599" s="72"/>
      <c r="AT4599" s="72"/>
      <c r="AU4599" s="72"/>
      <c r="AV4599" s="72"/>
      <c r="AW4599" s="72"/>
      <c r="AX4599" s="72"/>
      <c r="AY4599" s="72"/>
      <c r="AZ4599" s="72"/>
    </row>
    <row r="4600" spans="1:52" x14ac:dyDescent="0.35">
      <c r="A4600" s="70" t="s">
        <v>2650</v>
      </c>
      <c r="B4600" s="70" t="s">
        <v>2913</v>
      </c>
      <c r="C4600" s="83"/>
      <c r="D4600" s="84"/>
      <c r="E4600" s="85"/>
      <c r="F4600" s="86"/>
      <c r="G4600" s="83"/>
      <c r="H4600" s="81"/>
      <c r="I4600" s="87"/>
      <c r="J4600" s="87"/>
      <c r="K4600" s="36"/>
      <c r="L4600" s="90"/>
      <c r="M4600" s="90"/>
      <c r="N4600" s="89"/>
      <c r="O4600" s="72" t="s">
        <v>217</v>
      </c>
      <c r="P4600" s="74">
        <v>42828.51635416667</v>
      </c>
      <c r="Q4600" s="72" t="s">
        <v>5681</v>
      </c>
      <c r="R4600" s="72"/>
      <c r="S4600" s="72"/>
      <c r="T4600" s="72"/>
      <c r="U4600" s="72"/>
      <c r="V4600" s="76" t="s">
        <v>10701</v>
      </c>
      <c r="W4600" s="74">
        <v>42828.51635416667</v>
      </c>
      <c r="X4600" s="76" t="s">
        <v>14161</v>
      </c>
      <c r="Y4600" s="72"/>
      <c r="Z4600" s="72"/>
      <c r="AA4600" s="78" t="s">
        <v>18118</v>
      </c>
      <c r="AB4600" s="72"/>
      <c r="AC4600" s="72" t="b">
        <v>0</v>
      </c>
      <c r="AD4600" s="72">
        <v>0</v>
      </c>
      <c r="AE4600" s="78" t="s">
        <v>230</v>
      </c>
      <c r="AF4600" s="72" t="b">
        <v>0</v>
      </c>
      <c r="AG4600" s="72" t="s">
        <v>344</v>
      </c>
      <c r="AH4600" s="72"/>
      <c r="AI4600" s="78" t="s">
        <v>230</v>
      </c>
      <c r="AJ4600" s="72" t="b">
        <v>0</v>
      </c>
      <c r="AK4600" s="72">
        <v>96</v>
      </c>
      <c r="AL4600" s="78" t="s">
        <v>18161</v>
      </c>
      <c r="AM4600" s="72" t="s">
        <v>243</v>
      </c>
      <c r="AN4600" s="72" t="b">
        <v>0</v>
      </c>
      <c r="AO4600" s="78" t="s">
        <v>18161</v>
      </c>
      <c r="AP4600" s="72" t="s">
        <v>179</v>
      </c>
      <c r="AQ4600" s="72">
        <v>0</v>
      </c>
      <c r="AR4600" s="72">
        <v>0</v>
      </c>
      <c r="AS4600" s="72"/>
      <c r="AT4600" s="72"/>
      <c r="AU4600" s="72"/>
      <c r="AV4600" s="72"/>
      <c r="AW4600" s="72"/>
      <c r="AX4600" s="72"/>
      <c r="AY4600" s="72"/>
      <c r="AZ4600" s="72"/>
    </row>
    <row r="4601" spans="1:52" x14ac:dyDescent="0.35">
      <c r="A4601" s="70" t="s">
        <v>2650</v>
      </c>
      <c r="B4601" s="70" t="s">
        <v>2579</v>
      </c>
      <c r="C4601" s="83"/>
      <c r="D4601" s="84"/>
      <c r="E4601" s="85"/>
      <c r="F4601" s="86"/>
      <c r="G4601" s="83"/>
      <c r="H4601" s="81"/>
      <c r="I4601" s="87"/>
      <c r="J4601" s="87"/>
      <c r="K4601" s="36"/>
      <c r="L4601" s="90"/>
      <c r="M4601" s="90"/>
      <c r="N4601" s="89"/>
      <c r="O4601" s="72" t="s">
        <v>217</v>
      </c>
      <c r="P4601" s="74">
        <v>42828.51635416667</v>
      </c>
      <c r="Q4601" s="72" t="s">
        <v>5681</v>
      </c>
      <c r="R4601" s="72"/>
      <c r="S4601" s="72"/>
      <c r="T4601" s="72"/>
      <c r="U4601" s="72"/>
      <c r="V4601" s="76" t="s">
        <v>10701</v>
      </c>
      <c r="W4601" s="74">
        <v>42828.51635416667</v>
      </c>
      <c r="X4601" s="76" t="s">
        <v>14161</v>
      </c>
      <c r="Y4601" s="72"/>
      <c r="Z4601" s="72"/>
      <c r="AA4601" s="78" t="s">
        <v>18118</v>
      </c>
      <c r="AB4601" s="72"/>
      <c r="AC4601" s="72" t="b">
        <v>0</v>
      </c>
      <c r="AD4601" s="72">
        <v>0</v>
      </c>
      <c r="AE4601" s="78" t="s">
        <v>230</v>
      </c>
      <c r="AF4601" s="72" t="b">
        <v>0</v>
      </c>
      <c r="AG4601" s="72" t="s">
        <v>344</v>
      </c>
      <c r="AH4601" s="72"/>
      <c r="AI4601" s="78" t="s">
        <v>230</v>
      </c>
      <c r="AJ4601" s="72" t="b">
        <v>0</v>
      </c>
      <c r="AK4601" s="72">
        <v>96</v>
      </c>
      <c r="AL4601" s="78" t="s">
        <v>18161</v>
      </c>
      <c r="AM4601" s="72" t="s">
        <v>243</v>
      </c>
      <c r="AN4601" s="72" t="b">
        <v>0</v>
      </c>
      <c r="AO4601" s="78" t="s">
        <v>18161</v>
      </c>
      <c r="AP4601" s="72" t="s">
        <v>179</v>
      </c>
      <c r="AQ4601" s="72">
        <v>0</v>
      </c>
      <c r="AR4601" s="72">
        <v>0</v>
      </c>
      <c r="AS4601" s="72"/>
      <c r="AT4601" s="72"/>
      <c r="AU4601" s="72"/>
      <c r="AV4601" s="72"/>
      <c r="AW4601" s="72"/>
      <c r="AX4601" s="72"/>
      <c r="AY4601" s="72"/>
      <c r="AZ4601" s="72"/>
    </row>
    <row r="4602" spans="1:52" x14ac:dyDescent="0.35">
      <c r="A4602" s="70" t="s">
        <v>2650</v>
      </c>
      <c r="B4602" s="70" t="s">
        <v>2580</v>
      </c>
      <c r="C4602" s="83"/>
      <c r="D4602" s="84"/>
      <c r="E4602" s="85"/>
      <c r="F4602" s="86"/>
      <c r="G4602" s="83"/>
      <c r="H4602" s="81"/>
      <c r="I4602" s="87"/>
      <c r="J4602" s="87"/>
      <c r="K4602" s="36"/>
      <c r="L4602" s="90"/>
      <c r="M4602" s="90"/>
      <c r="N4602" s="89"/>
      <c r="O4602" s="72" t="s">
        <v>217</v>
      </c>
      <c r="P4602" s="74">
        <v>42828.51635416667</v>
      </c>
      <c r="Q4602" s="72" t="s">
        <v>5681</v>
      </c>
      <c r="R4602" s="72"/>
      <c r="S4602" s="72"/>
      <c r="T4602" s="72"/>
      <c r="U4602" s="72"/>
      <c r="V4602" s="76" t="s">
        <v>10701</v>
      </c>
      <c r="W4602" s="74">
        <v>42828.51635416667</v>
      </c>
      <c r="X4602" s="76" t="s">
        <v>14161</v>
      </c>
      <c r="Y4602" s="72"/>
      <c r="Z4602" s="72"/>
      <c r="AA4602" s="78" t="s">
        <v>18118</v>
      </c>
      <c r="AB4602" s="72"/>
      <c r="AC4602" s="72" t="b">
        <v>0</v>
      </c>
      <c r="AD4602" s="72">
        <v>0</v>
      </c>
      <c r="AE4602" s="78" t="s">
        <v>230</v>
      </c>
      <c r="AF4602" s="72" t="b">
        <v>0</v>
      </c>
      <c r="AG4602" s="72" t="s">
        <v>344</v>
      </c>
      <c r="AH4602" s="72"/>
      <c r="AI4602" s="78" t="s">
        <v>230</v>
      </c>
      <c r="AJ4602" s="72" t="b">
        <v>0</v>
      </c>
      <c r="AK4602" s="72">
        <v>96</v>
      </c>
      <c r="AL4602" s="78" t="s">
        <v>18161</v>
      </c>
      <c r="AM4602" s="72" t="s">
        <v>243</v>
      </c>
      <c r="AN4602" s="72" t="b">
        <v>0</v>
      </c>
      <c r="AO4602" s="78" t="s">
        <v>18161</v>
      </c>
      <c r="AP4602" s="72" t="s">
        <v>179</v>
      </c>
      <c r="AQ4602" s="72">
        <v>0</v>
      </c>
      <c r="AR4602" s="72">
        <v>0</v>
      </c>
      <c r="AS4602" s="72"/>
      <c r="AT4602" s="72"/>
      <c r="AU4602" s="72"/>
      <c r="AV4602" s="72"/>
      <c r="AW4602" s="72"/>
      <c r="AX4602" s="72"/>
      <c r="AY4602" s="72"/>
      <c r="AZ4602" s="72"/>
    </row>
    <row r="4603" spans="1:52" x14ac:dyDescent="0.35">
      <c r="A4603" s="70" t="s">
        <v>2651</v>
      </c>
      <c r="B4603" s="70" t="s">
        <v>2908</v>
      </c>
      <c r="C4603" s="83"/>
      <c r="D4603" s="84"/>
      <c r="E4603" s="85"/>
      <c r="F4603" s="86"/>
      <c r="G4603" s="83"/>
      <c r="H4603" s="81"/>
      <c r="I4603" s="87"/>
      <c r="J4603" s="87"/>
      <c r="K4603" s="36"/>
      <c r="L4603" s="90"/>
      <c r="M4603" s="90"/>
      <c r="N4603" s="89"/>
      <c r="O4603" s="72" t="s">
        <v>217</v>
      </c>
      <c r="P4603" s="74">
        <v>42828.51635416667</v>
      </c>
      <c r="Q4603" s="72" t="s">
        <v>5681</v>
      </c>
      <c r="R4603" s="72"/>
      <c r="S4603" s="72"/>
      <c r="T4603" s="72"/>
      <c r="U4603" s="72"/>
      <c r="V4603" s="76" t="s">
        <v>10702</v>
      </c>
      <c r="W4603" s="74">
        <v>42828.51635416667</v>
      </c>
      <c r="X4603" s="76" t="s">
        <v>14162</v>
      </c>
      <c r="Y4603" s="72"/>
      <c r="Z4603" s="72"/>
      <c r="AA4603" s="78" t="s">
        <v>18119</v>
      </c>
      <c r="AB4603" s="72"/>
      <c r="AC4603" s="72" t="b">
        <v>0</v>
      </c>
      <c r="AD4603" s="72">
        <v>0</v>
      </c>
      <c r="AE4603" s="78" t="s">
        <v>230</v>
      </c>
      <c r="AF4603" s="72" t="b">
        <v>0</v>
      </c>
      <c r="AG4603" s="72" t="s">
        <v>344</v>
      </c>
      <c r="AH4603" s="72"/>
      <c r="AI4603" s="78" t="s">
        <v>230</v>
      </c>
      <c r="AJ4603" s="72" t="b">
        <v>0</v>
      </c>
      <c r="AK4603" s="72">
        <v>96</v>
      </c>
      <c r="AL4603" s="78" t="s">
        <v>18161</v>
      </c>
      <c r="AM4603" s="72" t="s">
        <v>243</v>
      </c>
      <c r="AN4603" s="72" t="b">
        <v>0</v>
      </c>
      <c r="AO4603" s="78" t="s">
        <v>18161</v>
      </c>
      <c r="AP4603" s="72" t="s">
        <v>179</v>
      </c>
      <c r="AQ4603" s="72">
        <v>0</v>
      </c>
      <c r="AR4603" s="72">
        <v>0</v>
      </c>
      <c r="AS4603" s="72"/>
      <c r="AT4603" s="72"/>
      <c r="AU4603" s="72"/>
      <c r="AV4603" s="72"/>
      <c r="AW4603" s="72"/>
      <c r="AX4603" s="72"/>
      <c r="AY4603" s="72"/>
      <c r="AZ4603" s="72"/>
    </row>
    <row r="4604" spans="1:52" x14ac:dyDescent="0.35">
      <c r="A4604" s="70" t="s">
        <v>2651</v>
      </c>
      <c r="B4604" s="70" t="s">
        <v>2909</v>
      </c>
      <c r="C4604" s="83"/>
      <c r="D4604" s="84"/>
      <c r="E4604" s="85"/>
      <c r="F4604" s="86"/>
      <c r="G4604" s="83"/>
      <c r="H4604" s="81"/>
      <c r="I4604" s="87"/>
      <c r="J4604" s="87"/>
      <c r="K4604" s="36"/>
      <c r="L4604" s="90"/>
      <c r="M4604" s="90"/>
      <c r="N4604" s="89"/>
      <c r="O4604" s="72" t="s">
        <v>217</v>
      </c>
      <c r="P4604" s="74">
        <v>42828.51635416667</v>
      </c>
      <c r="Q4604" s="72" t="s">
        <v>5681</v>
      </c>
      <c r="R4604" s="72"/>
      <c r="S4604" s="72"/>
      <c r="T4604" s="72"/>
      <c r="U4604" s="72"/>
      <c r="V4604" s="76" t="s">
        <v>10702</v>
      </c>
      <c r="W4604" s="74">
        <v>42828.51635416667</v>
      </c>
      <c r="X4604" s="76" t="s">
        <v>14162</v>
      </c>
      <c r="Y4604" s="72"/>
      <c r="Z4604" s="72"/>
      <c r="AA4604" s="78" t="s">
        <v>18119</v>
      </c>
      <c r="AB4604" s="72"/>
      <c r="AC4604" s="72" t="b">
        <v>0</v>
      </c>
      <c r="AD4604" s="72">
        <v>0</v>
      </c>
      <c r="AE4604" s="78" t="s">
        <v>230</v>
      </c>
      <c r="AF4604" s="72" t="b">
        <v>0</v>
      </c>
      <c r="AG4604" s="72" t="s">
        <v>344</v>
      </c>
      <c r="AH4604" s="72"/>
      <c r="AI4604" s="78" t="s">
        <v>230</v>
      </c>
      <c r="AJ4604" s="72" t="b">
        <v>0</v>
      </c>
      <c r="AK4604" s="72">
        <v>96</v>
      </c>
      <c r="AL4604" s="78" t="s">
        <v>18161</v>
      </c>
      <c r="AM4604" s="72" t="s">
        <v>243</v>
      </c>
      <c r="AN4604" s="72" t="b">
        <v>0</v>
      </c>
      <c r="AO4604" s="78" t="s">
        <v>18161</v>
      </c>
      <c r="AP4604" s="72" t="s">
        <v>179</v>
      </c>
      <c r="AQ4604" s="72">
        <v>0</v>
      </c>
      <c r="AR4604" s="72">
        <v>0</v>
      </c>
      <c r="AS4604" s="72"/>
      <c r="AT4604" s="72"/>
      <c r="AU4604" s="72"/>
      <c r="AV4604" s="72"/>
      <c r="AW4604" s="72"/>
      <c r="AX4604" s="72"/>
      <c r="AY4604" s="72"/>
      <c r="AZ4604" s="72"/>
    </row>
    <row r="4605" spans="1:52" x14ac:dyDescent="0.35">
      <c r="A4605" s="70" t="s">
        <v>2651</v>
      </c>
      <c r="B4605" s="70" t="s">
        <v>2910</v>
      </c>
      <c r="C4605" s="83"/>
      <c r="D4605" s="84"/>
      <c r="E4605" s="85"/>
      <c r="F4605" s="86"/>
      <c r="G4605" s="83"/>
      <c r="H4605" s="81"/>
      <c r="I4605" s="87"/>
      <c r="J4605" s="87"/>
      <c r="K4605" s="36"/>
      <c r="L4605" s="90"/>
      <c r="M4605" s="90"/>
      <c r="N4605" s="89"/>
      <c r="O4605" s="72" t="s">
        <v>217</v>
      </c>
      <c r="P4605" s="74">
        <v>42828.51635416667</v>
      </c>
      <c r="Q4605" s="72" t="s">
        <v>5681</v>
      </c>
      <c r="R4605" s="72"/>
      <c r="S4605" s="72"/>
      <c r="T4605" s="72"/>
      <c r="U4605" s="72"/>
      <c r="V4605" s="76" t="s">
        <v>10702</v>
      </c>
      <c r="W4605" s="74">
        <v>42828.51635416667</v>
      </c>
      <c r="X4605" s="76" t="s">
        <v>14162</v>
      </c>
      <c r="Y4605" s="72"/>
      <c r="Z4605" s="72"/>
      <c r="AA4605" s="78" t="s">
        <v>18119</v>
      </c>
      <c r="AB4605" s="72"/>
      <c r="AC4605" s="72" t="b">
        <v>0</v>
      </c>
      <c r="AD4605" s="72">
        <v>0</v>
      </c>
      <c r="AE4605" s="78" t="s">
        <v>230</v>
      </c>
      <c r="AF4605" s="72" t="b">
        <v>0</v>
      </c>
      <c r="AG4605" s="72" t="s">
        <v>344</v>
      </c>
      <c r="AH4605" s="72"/>
      <c r="AI4605" s="78" t="s">
        <v>230</v>
      </c>
      <c r="AJ4605" s="72" t="b">
        <v>0</v>
      </c>
      <c r="AK4605" s="72">
        <v>96</v>
      </c>
      <c r="AL4605" s="78" t="s">
        <v>18161</v>
      </c>
      <c r="AM4605" s="72" t="s">
        <v>243</v>
      </c>
      <c r="AN4605" s="72" t="b">
        <v>0</v>
      </c>
      <c r="AO4605" s="78" t="s">
        <v>18161</v>
      </c>
      <c r="AP4605" s="72" t="s">
        <v>179</v>
      </c>
      <c r="AQ4605" s="72">
        <v>0</v>
      </c>
      <c r="AR4605" s="72">
        <v>0</v>
      </c>
      <c r="AS4605" s="72"/>
      <c r="AT4605" s="72"/>
      <c r="AU4605" s="72"/>
      <c r="AV4605" s="72"/>
      <c r="AW4605" s="72"/>
      <c r="AX4605" s="72"/>
      <c r="AY4605" s="72"/>
      <c r="AZ4605" s="72"/>
    </row>
    <row r="4606" spans="1:52" x14ac:dyDescent="0.35">
      <c r="A4606" s="70" t="s">
        <v>2651</v>
      </c>
      <c r="B4606" s="70" t="s">
        <v>2691</v>
      </c>
      <c r="C4606" s="83"/>
      <c r="D4606" s="84"/>
      <c r="E4606" s="85"/>
      <c r="F4606" s="86"/>
      <c r="G4606" s="83"/>
      <c r="H4606" s="81"/>
      <c r="I4606" s="87"/>
      <c r="J4606" s="87"/>
      <c r="K4606" s="36"/>
      <c r="L4606" s="90"/>
      <c r="M4606" s="90"/>
      <c r="N4606" s="89"/>
      <c r="O4606" s="72" t="s">
        <v>217</v>
      </c>
      <c r="P4606" s="74">
        <v>42828.51635416667</v>
      </c>
      <c r="Q4606" s="72" t="s">
        <v>5681</v>
      </c>
      <c r="R4606" s="72"/>
      <c r="S4606" s="72"/>
      <c r="T4606" s="72"/>
      <c r="U4606" s="72"/>
      <c r="V4606" s="76" t="s">
        <v>10702</v>
      </c>
      <c r="W4606" s="74">
        <v>42828.51635416667</v>
      </c>
      <c r="X4606" s="76" t="s">
        <v>14162</v>
      </c>
      <c r="Y4606" s="72"/>
      <c r="Z4606" s="72"/>
      <c r="AA4606" s="78" t="s">
        <v>18119</v>
      </c>
      <c r="AB4606" s="72"/>
      <c r="AC4606" s="72" t="b">
        <v>0</v>
      </c>
      <c r="AD4606" s="72">
        <v>0</v>
      </c>
      <c r="AE4606" s="78" t="s">
        <v>230</v>
      </c>
      <c r="AF4606" s="72" t="b">
        <v>0</v>
      </c>
      <c r="AG4606" s="72" t="s">
        <v>344</v>
      </c>
      <c r="AH4606" s="72"/>
      <c r="AI4606" s="78" t="s">
        <v>230</v>
      </c>
      <c r="AJ4606" s="72" t="b">
        <v>0</v>
      </c>
      <c r="AK4606" s="72">
        <v>96</v>
      </c>
      <c r="AL4606" s="78" t="s">
        <v>18161</v>
      </c>
      <c r="AM4606" s="72" t="s">
        <v>243</v>
      </c>
      <c r="AN4606" s="72" t="b">
        <v>0</v>
      </c>
      <c r="AO4606" s="78" t="s">
        <v>18161</v>
      </c>
      <c r="AP4606" s="72" t="s">
        <v>179</v>
      </c>
      <c r="AQ4606" s="72">
        <v>0</v>
      </c>
      <c r="AR4606" s="72">
        <v>0</v>
      </c>
      <c r="AS4606" s="72"/>
      <c r="AT4606" s="72"/>
      <c r="AU4606" s="72"/>
      <c r="AV4606" s="72"/>
      <c r="AW4606" s="72"/>
      <c r="AX4606" s="72"/>
      <c r="AY4606" s="72"/>
      <c r="AZ4606" s="72"/>
    </row>
    <row r="4607" spans="1:52" x14ac:dyDescent="0.35">
      <c r="A4607" s="70" t="s">
        <v>2651</v>
      </c>
      <c r="B4607" s="70" t="s">
        <v>2911</v>
      </c>
      <c r="C4607" s="83"/>
      <c r="D4607" s="84"/>
      <c r="E4607" s="85"/>
      <c r="F4607" s="86"/>
      <c r="G4607" s="83"/>
      <c r="H4607" s="81"/>
      <c r="I4607" s="87"/>
      <c r="J4607" s="87"/>
      <c r="K4607" s="36"/>
      <c r="L4607" s="90"/>
      <c r="M4607" s="90"/>
      <c r="N4607" s="89"/>
      <c r="O4607" s="72" t="s">
        <v>217</v>
      </c>
      <c r="P4607" s="74">
        <v>42828.51635416667</v>
      </c>
      <c r="Q4607" s="72" t="s">
        <v>5681</v>
      </c>
      <c r="R4607" s="72"/>
      <c r="S4607" s="72"/>
      <c r="T4607" s="72"/>
      <c r="U4607" s="72"/>
      <c r="V4607" s="76" t="s">
        <v>10702</v>
      </c>
      <c r="W4607" s="74">
        <v>42828.51635416667</v>
      </c>
      <c r="X4607" s="76" t="s">
        <v>14162</v>
      </c>
      <c r="Y4607" s="72"/>
      <c r="Z4607" s="72"/>
      <c r="AA4607" s="78" t="s">
        <v>18119</v>
      </c>
      <c r="AB4607" s="72"/>
      <c r="AC4607" s="72" t="b">
        <v>0</v>
      </c>
      <c r="AD4607" s="72">
        <v>0</v>
      </c>
      <c r="AE4607" s="78" t="s">
        <v>230</v>
      </c>
      <c r="AF4607" s="72" t="b">
        <v>0</v>
      </c>
      <c r="AG4607" s="72" t="s">
        <v>344</v>
      </c>
      <c r="AH4607" s="72"/>
      <c r="AI4607" s="78" t="s">
        <v>230</v>
      </c>
      <c r="AJ4607" s="72" t="b">
        <v>0</v>
      </c>
      <c r="AK4607" s="72">
        <v>96</v>
      </c>
      <c r="AL4607" s="78" t="s">
        <v>18161</v>
      </c>
      <c r="AM4607" s="72" t="s">
        <v>243</v>
      </c>
      <c r="AN4607" s="72" t="b">
        <v>0</v>
      </c>
      <c r="AO4607" s="78" t="s">
        <v>18161</v>
      </c>
      <c r="AP4607" s="72" t="s">
        <v>179</v>
      </c>
      <c r="AQ4607" s="72">
        <v>0</v>
      </c>
      <c r="AR4607" s="72">
        <v>0</v>
      </c>
      <c r="AS4607" s="72"/>
      <c r="AT4607" s="72"/>
      <c r="AU4607" s="72"/>
      <c r="AV4607" s="72"/>
      <c r="AW4607" s="72"/>
      <c r="AX4607" s="72"/>
      <c r="AY4607" s="72"/>
      <c r="AZ4607" s="72"/>
    </row>
    <row r="4608" spans="1:52" x14ac:dyDescent="0.35">
      <c r="A4608" s="70" t="s">
        <v>2651</v>
      </c>
      <c r="B4608" s="70" t="s">
        <v>2912</v>
      </c>
      <c r="C4608" s="83"/>
      <c r="D4608" s="84"/>
      <c r="E4608" s="85"/>
      <c r="F4608" s="86"/>
      <c r="G4608" s="83"/>
      <c r="H4608" s="81"/>
      <c r="I4608" s="87"/>
      <c r="J4608" s="87"/>
      <c r="K4608" s="36"/>
      <c r="L4608" s="90"/>
      <c r="M4608" s="90"/>
      <c r="N4608" s="89"/>
      <c r="O4608" s="72" t="s">
        <v>217</v>
      </c>
      <c r="P4608" s="74">
        <v>42828.51635416667</v>
      </c>
      <c r="Q4608" s="72" t="s">
        <v>5681</v>
      </c>
      <c r="R4608" s="72"/>
      <c r="S4608" s="72"/>
      <c r="T4608" s="72"/>
      <c r="U4608" s="72"/>
      <c r="V4608" s="76" t="s">
        <v>10702</v>
      </c>
      <c r="W4608" s="74">
        <v>42828.51635416667</v>
      </c>
      <c r="X4608" s="76" t="s">
        <v>14162</v>
      </c>
      <c r="Y4608" s="72"/>
      <c r="Z4608" s="72"/>
      <c r="AA4608" s="78" t="s">
        <v>18119</v>
      </c>
      <c r="AB4608" s="72"/>
      <c r="AC4608" s="72" t="b">
        <v>0</v>
      </c>
      <c r="AD4608" s="72">
        <v>0</v>
      </c>
      <c r="AE4608" s="78" t="s">
        <v>230</v>
      </c>
      <c r="AF4608" s="72" t="b">
        <v>0</v>
      </c>
      <c r="AG4608" s="72" t="s">
        <v>344</v>
      </c>
      <c r="AH4608" s="72"/>
      <c r="AI4608" s="78" t="s">
        <v>230</v>
      </c>
      <c r="AJ4608" s="72" t="b">
        <v>0</v>
      </c>
      <c r="AK4608" s="72">
        <v>96</v>
      </c>
      <c r="AL4608" s="78" t="s">
        <v>18161</v>
      </c>
      <c r="AM4608" s="72" t="s">
        <v>243</v>
      </c>
      <c r="AN4608" s="72" t="b">
        <v>0</v>
      </c>
      <c r="AO4608" s="78" t="s">
        <v>18161</v>
      </c>
      <c r="AP4608" s="72" t="s">
        <v>179</v>
      </c>
      <c r="AQ4608" s="72">
        <v>0</v>
      </c>
      <c r="AR4608" s="72">
        <v>0</v>
      </c>
      <c r="AS4608" s="72"/>
      <c r="AT4608" s="72"/>
      <c r="AU4608" s="72"/>
      <c r="AV4608" s="72"/>
      <c r="AW4608" s="72"/>
      <c r="AX4608" s="72"/>
      <c r="AY4608" s="72"/>
      <c r="AZ4608" s="72"/>
    </row>
    <row r="4609" spans="1:52" x14ac:dyDescent="0.35">
      <c r="A4609" s="70" t="s">
        <v>2651</v>
      </c>
      <c r="B4609" s="70" t="s">
        <v>2913</v>
      </c>
      <c r="C4609" s="83"/>
      <c r="D4609" s="84"/>
      <c r="E4609" s="85"/>
      <c r="F4609" s="86"/>
      <c r="G4609" s="83"/>
      <c r="H4609" s="81"/>
      <c r="I4609" s="87"/>
      <c r="J4609" s="87"/>
      <c r="K4609" s="36"/>
      <c r="L4609" s="90"/>
      <c r="M4609" s="90"/>
      <c r="N4609" s="89"/>
      <c r="O4609" s="72" t="s">
        <v>217</v>
      </c>
      <c r="P4609" s="74">
        <v>42828.51635416667</v>
      </c>
      <c r="Q4609" s="72" t="s">
        <v>5681</v>
      </c>
      <c r="R4609" s="72"/>
      <c r="S4609" s="72"/>
      <c r="T4609" s="72"/>
      <c r="U4609" s="72"/>
      <c r="V4609" s="76" t="s">
        <v>10702</v>
      </c>
      <c r="W4609" s="74">
        <v>42828.51635416667</v>
      </c>
      <c r="X4609" s="76" t="s">
        <v>14162</v>
      </c>
      <c r="Y4609" s="72"/>
      <c r="Z4609" s="72"/>
      <c r="AA4609" s="78" t="s">
        <v>18119</v>
      </c>
      <c r="AB4609" s="72"/>
      <c r="AC4609" s="72" t="b">
        <v>0</v>
      </c>
      <c r="AD4609" s="72">
        <v>0</v>
      </c>
      <c r="AE4609" s="78" t="s">
        <v>230</v>
      </c>
      <c r="AF4609" s="72" t="b">
        <v>0</v>
      </c>
      <c r="AG4609" s="72" t="s">
        <v>344</v>
      </c>
      <c r="AH4609" s="72"/>
      <c r="AI4609" s="78" t="s">
        <v>230</v>
      </c>
      <c r="AJ4609" s="72" t="b">
        <v>0</v>
      </c>
      <c r="AK4609" s="72">
        <v>96</v>
      </c>
      <c r="AL4609" s="78" t="s">
        <v>18161</v>
      </c>
      <c r="AM4609" s="72" t="s">
        <v>243</v>
      </c>
      <c r="AN4609" s="72" t="b">
        <v>0</v>
      </c>
      <c r="AO4609" s="78" t="s">
        <v>18161</v>
      </c>
      <c r="AP4609" s="72" t="s">
        <v>179</v>
      </c>
      <c r="AQ4609" s="72">
        <v>0</v>
      </c>
      <c r="AR4609" s="72">
        <v>0</v>
      </c>
      <c r="AS4609" s="72"/>
      <c r="AT4609" s="72"/>
      <c r="AU4609" s="72"/>
      <c r="AV4609" s="72"/>
      <c r="AW4609" s="72"/>
      <c r="AX4609" s="72"/>
      <c r="AY4609" s="72"/>
      <c r="AZ4609" s="72"/>
    </row>
    <row r="4610" spans="1:52" x14ac:dyDescent="0.35">
      <c r="A4610" s="70" t="s">
        <v>2651</v>
      </c>
      <c r="B4610" s="70" t="s">
        <v>2579</v>
      </c>
      <c r="C4610" s="83"/>
      <c r="D4610" s="84"/>
      <c r="E4610" s="85"/>
      <c r="F4610" s="86"/>
      <c r="G4610" s="83"/>
      <c r="H4610" s="81"/>
      <c r="I4610" s="87"/>
      <c r="J4610" s="87"/>
      <c r="K4610" s="36"/>
      <c r="L4610" s="90"/>
      <c r="M4610" s="90"/>
      <c r="N4610" s="89"/>
      <c r="O4610" s="72" t="s">
        <v>217</v>
      </c>
      <c r="P4610" s="74">
        <v>42828.51635416667</v>
      </c>
      <c r="Q4610" s="72" t="s">
        <v>5681</v>
      </c>
      <c r="R4610" s="72"/>
      <c r="S4610" s="72"/>
      <c r="T4610" s="72"/>
      <c r="U4610" s="72"/>
      <c r="V4610" s="76" t="s">
        <v>10702</v>
      </c>
      <c r="W4610" s="74">
        <v>42828.51635416667</v>
      </c>
      <c r="X4610" s="76" t="s">
        <v>14162</v>
      </c>
      <c r="Y4610" s="72"/>
      <c r="Z4610" s="72"/>
      <c r="AA4610" s="78" t="s">
        <v>18119</v>
      </c>
      <c r="AB4610" s="72"/>
      <c r="AC4610" s="72" t="b">
        <v>0</v>
      </c>
      <c r="AD4610" s="72">
        <v>0</v>
      </c>
      <c r="AE4610" s="78" t="s">
        <v>230</v>
      </c>
      <c r="AF4610" s="72" t="b">
        <v>0</v>
      </c>
      <c r="AG4610" s="72" t="s">
        <v>344</v>
      </c>
      <c r="AH4610" s="72"/>
      <c r="AI4610" s="78" t="s">
        <v>230</v>
      </c>
      <c r="AJ4610" s="72" t="b">
        <v>0</v>
      </c>
      <c r="AK4610" s="72">
        <v>96</v>
      </c>
      <c r="AL4610" s="78" t="s">
        <v>18161</v>
      </c>
      <c r="AM4610" s="72" t="s">
        <v>243</v>
      </c>
      <c r="AN4610" s="72" t="b">
        <v>0</v>
      </c>
      <c r="AO4610" s="78" t="s">
        <v>18161</v>
      </c>
      <c r="AP4610" s="72" t="s">
        <v>179</v>
      </c>
      <c r="AQ4610" s="72">
        <v>0</v>
      </c>
      <c r="AR4610" s="72">
        <v>0</v>
      </c>
      <c r="AS4610" s="72"/>
      <c r="AT4610" s="72"/>
      <c r="AU4610" s="72"/>
      <c r="AV4610" s="72"/>
      <c r="AW4610" s="72"/>
      <c r="AX4610" s="72"/>
      <c r="AY4610" s="72"/>
      <c r="AZ4610" s="72"/>
    </row>
    <row r="4611" spans="1:52" x14ac:dyDescent="0.35">
      <c r="A4611" s="70" t="s">
        <v>2651</v>
      </c>
      <c r="B4611" s="70" t="s">
        <v>2580</v>
      </c>
      <c r="C4611" s="83"/>
      <c r="D4611" s="84"/>
      <c r="E4611" s="85"/>
      <c r="F4611" s="86"/>
      <c r="G4611" s="83"/>
      <c r="H4611" s="81"/>
      <c r="I4611" s="87"/>
      <c r="J4611" s="87"/>
      <c r="K4611" s="36"/>
      <c r="L4611" s="90"/>
      <c r="M4611" s="90"/>
      <c r="N4611" s="89"/>
      <c r="O4611" s="72" t="s">
        <v>217</v>
      </c>
      <c r="P4611" s="74">
        <v>42828.51635416667</v>
      </c>
      <c r="Q4611" s="72" t="s">
        <v>5681</v>
      </c>
      <c r="R4611" s="72"/>
      <c r="S4611" s="72"/>
      <c r="T4611" s="72"/>
      <c r="U4611" s="72"/>
      <c r="V4611" s="76" t="s">
        <v>10702</v>
      </c>
      <c r="W4611" s="74">
        <v>42828.51635416667</v>
      </c>
      <c r="X4611" s="76" t="s">
        <v>14162</v>
      </c>
      <c r="Y4611" s="72"/>
      <c r="Z4611" s="72"/>
      <c r="AA4611" s="78" t="s">
        <v>18119</v>
      </c>
      <c r="AB4611" s="72"/>
      <c r="AC4611" s="72" t="b">
        <v>0</v>
      </c>
      <c r="AD4611" s="72">
        <v>0</v>
      </c>
      <c r="AE4611" s="78" t="s">
        <v>230</v>
      </c>
      <c r="AF4611" s="72" t="b">
        <v>0</v>
      </c>
      <c r="AG4611" s="72" t="s">
        <v>344</v>
      </c>
      <c r="AH4611" s="72"/>
      <c r="AI4611" s="78" t="s">
        <v>230</v>
      </c>
      <c r="AJ4611" s="72" t="b">
        <v>0</v>
      </c>
      <c r="AK4611" s="72">
        <v>96</v>
      </c>
      <c r="AL4611" s="78" t="s">
        <v>18161</v>
      </c>
      <c r="AM4611" s="72" t="s">
        <v>243</v>
      </c>
      <c r="AN4611" s="72" t="b">
        <v>0</v>
      </c>
      <c r="AO4611" s="78" t="s">
        <v>18161</v>
      </c>
      <c r="AP4611" s="72" t="s">
        <v>179</v>
      </c>
      <c r="AQ4611" s="72">
        <v>0</v>
      </c>
      <c r="AR4611" s="72">
        <v>0</v>
      </c>
      <c r="AS4611" s="72"/>
      <c r="AT4611" s="72"/>
      <c r="AU4611" s="72"/>
      <c r="AV4611" s="72"/>
      <c r="AW4611" s="72"/>
      <c r="AX4611" s="72"/>
      <c r="AY4611" s="72"/>
      <c r="AZ4611" s="72"/>
    </row>
    <row r="4612" spans="1:52" x14ac:dyDescent="0.35">
      <c r="A4612" s="70" t="s">
        <v>2652</v>
      </c>
      <c r="B4612" s="70" t="s">
        <v>2908</v>
      </c>
      <c r="C4612" s="83"/>
      <c r="D4612" s="84"/>
      <c r="E4612" s="85"/>
      <c r="F4612" s="86"/>
      <c r="G4612" s="83"/>
      <c r="H4612" s="81"/>
      <c r="I4612" s="87"/>
      <c r="J4612" s="87"/>
      <c r="K4612" s="36"/>
      <c r="L4612" s="90"/>
      <c r="M4612" s="90"/>
      <c r="N4612" s="89"/>
      <c r="O4612" s="72" t="s">
        <v>217</v>
      </c>
      <c r="P4612" s="74">
        <v>42828.51635416667</v>
      </c>
      <c r="Q4612" s="72" t="s">
        <v>5681</v>
      </c>
      <c r="R4612" s="72"/>
      <c r="S4612" s="72"/>
      <c r="T4612" s="72"/>
      <c r="U4612" s="72"/>
      <c r="V4612" s="76" t="s">
        <v>10703</v>
      </c>
      <c r="W4612" s="74">
        <v>42828.51635416667</v>
      </c>
      <c r="X4612" s="76" t="s">
        <v>14163</v>
      </c>
      <c r="Y4612" s="72"/>
      <c r="Z4612" s="72"/>
      <c r="AA4612" s="78" t="s">
        <v>18120</v>
      </c>
      <c r="AB4612" s="72"/>
      <c r="AC4612" s="72" t="b">
        <v>0</v>
      </c>
      <c r="AD4612" s="72">
        <v>0</v>
      </c>
      <c r="AE4612" s="78" t="s">
        <v>230</v>
      </c>
      <c r="AF4612" s="72" t="b">
        <v>0</v>
      </c>
      <c r="AG4612" s="72" t="s">
        <v>344</v>
      </c>
      <c r="AH4612" s="72"/>
      <c r="AI4612" s="78" t="s">
        <v>230</v>
      </c>
      <c r="AJ4612" s="72" t="b">
        <v>0</v>
      </c>
      <c r="AK4612" s="72">
        <v>96</v>
      </c>
      <c r="AL4612" s="78" t="s">
        <v>18161</v>
      </c>
      <c r="AM4612" s="72" t="s">
        <v>243</v>
      </c>
      <c r="AN4612" s="72" t="b">
        <v>0</v>
      </c>
      <c r="AO4612" s="78" t="s">
        <v>18161</v>
      </c>
      <c r="AP4612" s="72" t="s">
        <v>179</v>
      </c>
      <c r="AQ4612" s="72">
        <v>0</v>
      </c>
      <c r="AR4612" s="72">
        <v>0</v>
      </c>
      <c r="AS4612" s="72"/>
      <c r="AT4612" s="72"/>
      <c r="AU4612" s="72"/>
      <c r="AV4612" s="72"/>
      <c r="AW4612" s="72"/>
      <c r="AX4612" s="72"/>
      <c r="AY4612" s="72"/>
      <c r="AZ4612" s="72"/>
    </row>
    <row r="4613" spans="1:52" x14ac:dyDescent="0.35">
      <c r="A4613" s="70" t="s">
        <v>2652</v>
      </c>
      <c r="B4613" s="70" t="s">
        <v>2909</v>
      </c>
      <c r="C4613" s="83"/>
      <c r="D4613" s="84"/>
      <c r="E4613" s="85"/>
      <c r="F4613" s="86"/>
      <c r="G4613" s="83"/>
      <c r="H4613" s="81"/>
      <c r="I4613" s="87"/>
      <c r="J4613" s="87"/>
      <c r="K4613" s="36"/>
      <c r="L4613" s="90"/>
      <c r="M4613" s="90"/>
      <c r="N4613" s="89"/>
      <c r="O4613" s="72" t="s">
        <v>217</v>
      </c>
      <c r="P4613" s="74">
        <v>42828.51635416667</v>
      </c>
      <c r="Q4613" s="72" t="s">
        <v>5681</v>
      </c>
      <c r="R4613" s="72"/>
      <c r="S4613" s="72"/>
      <c r="T4613" s="72"/>
      <c r="U4613" s="72"/>
      <c r="V4613" s="76" t="s">
        <v>10703</v>
      </c>
      <c r="W4613" s="74">
        <v>42828.51635416667</v>
      </c>
      <c r="X4613" s="76" t="s">
        <v>14163</v>
      </c>
      <c r="Y4613" s="72"/>
      <c r="Z4613" s="72"/>
      <c r="AA4613" s="78" t="s">
        <v>18120</v>
      </c>
      <c r="AB4613" s="72"/>
      <c r="AC4613" s="72" t="b">
        <v>0</v>
      </c>
      <c r="AD4613" s="72">
        <v>0</v>
      </c>
      <c r="AE4613" s="78" t="s">
        <v>230</v>
      </c>
      <c r="AF4613" s="72" t="b">
        <v>0</v>
      </c>
      <c r="AG4613" s="72" t="s">
        <v>344</v>
      </c>
      <c r="AH4613" s="72"/>
      <c r="AI4613" s="78" t="s">
        <v>230</v>
      </c>
      <c r="AJ4613" s="72" t="b">
        <v>0</v>
      </c>
      <c r="AK4613" s="72">
        <v>96</v>
      </c>
      <c r="AL4613" s="78" t="s">
        <v>18161</v>
      </c>
      <c r="AM4613" s="72" t="s">
        <v>243</v>
      </c>
      <c r="AN4613" s="72" t="b">
        <v>0</v>
      </c>
      <c r="AO4613" s="78" t="s">
        <v>18161</v>
      </c>
      <c r="AP4613" s="72" t="s">
        <v>179</v>
      </c>
      <c r="AQ4613" s="72">
        <v>0</v>
      </c>
      <c r="AR4613" s="72">
        <v>0</v>
      </c>
      <c r="AS4613" s="72"/>
      <c r="AT4613" s="72"/>
      <c r="AU4613" s="72"/>
      <c r="AV4613" s="72"/>
      <c r="AW4613" s="72"/>
      <c r="AX4613" s="72"/>
      <c r="AY4613" s="72"/>
      <c r="AZ4613" s="72"/>
    </row>
    <row r="4614" spans="1:52" x14ac:dyDescent="0.35">
      <c r="A4614" s="70" t="s">
        <v>2652</v>
      </c>
      <c r="B4614" s="70" t="s">
        <v>2910</v>
      </c>
      <c r="C4614" s="83"/>
      <c r="D4614" s="84"/>
      <c r="E4614" s="85"/>
      <c r="F4614" s="86"/>
      <c r="G4614" s="83"/>
      <c r="H4614" s="81"/>
      <c r="I4614" s="87"/>
      <c r="J4614" s="87"/>
      <c r="K4614" s="36"/>
      <c r="L4614" s="90"/>
      <c r="M4614" s="90"/>
      <c r="N4614" s="89"/>
      <c r="O4614" s="72" t="s">
        <v>217</v>
      </c>
      <c r="P4614" s="74">
        <v>42828.51635416667</v>
      </c>
      <c r="Q4614" s="72" t="s">
        <v>5681</v>
      </c>
      <c r="R4614" s="72"/>
      <c r="S4614" s="72"/>
      <c r="T4614" s="72"/>
      <c r="U4614" s="72"/>
      <c r="V4614" s="76" t="s">
        <v>10703</v>
      </c>
      <c r="W4614" s="74">
        <v>42828.51635416667</v>
      </c>
      <c r="X4614" s="76" t="s">
        <v>14163</v>
      </c>
      <c r="Y4614" s="72"/>
      <c r="Z4614" s="72"/>
      <c r="AA4614" s="78" t="s">
        <v>18120</v>
      </c>
      <c r="AB4614" s="72"/>
      <c r="AC4614" s="72" t="b">
        <v>0</v>
      </c>
      <c r="AD4614" s="72">
        <v>0</v>
      </c>
      <c r="AE4614" s="78" t="s">
        <v>230</v>
      </c>
      <c r="AF4614" s="72" t="b">
        <v>0</v>
      </c>
      <c r="AG4614" s="72" t="s">
        <v>344</v>
      </c>
      <c r="AH4614" s="72"/>
      <c r="AI4614" s="78" t="s">
        <v>230</v>
      </c>
      <c r="AJ4614" s="72" t="b">
        <v>0</v>
      </c>
      <c r="AK4614" s="72">
        <v>96</v>
      </c>
      <c r="AL4614" s="78" t="s">
        <v>18161</v>
      </c>
      <c r="AM4614" s="72" t="s">
        <v>243</v>
      </c>
      <c r="AN4614" s="72" t="b">
        <v>0</v>
      </c>
      <c r="AO4614" s="78" t="s">
        <v>18161</v>
      </c>
      <c r="AP4614" s="72" t="s">
        <v>179</v>
      </c>
      <c r="AQ4614" s="72">
        <v>0</v>
      </c>
      <c r="AR4614" s="72">
        <v>0</v>
      </c>
      <c r="AS4614" s="72"/>
      <c r="AT4614" s="72"/>
      <c r="AU4614" s="72"/>
      <c r="AV4614" s="72"/>
      <c r="AW4614" s="72"/>
      <c r="AX4614" s="72"/>
      <c r="AY4614" s="72"/>
      <c r="AZ4614" s="72"/>
    </row>
    <row r="4615" spans="1:52" x14ac:dyDescent="0.35">
      <c r="A4615" s="70" t="s">
        <v>2652</v>
      </c>
      <c r="B4615" s="70" t="s">
        <v>2691</v>
      </c>
      <c r="C4615" s="83"/>
      <c r="D4615" s="84"/>
      <c r="E4615" s="85"/>
      <c r="F4615" s="86"/>
      <c r="G4615" s="83"/>
      <c r="H4615" s="81"/>
      <c r="I4615" s="87"/>
      <c r="J4615" s="87"/>
      <c r="K4615" s="36"/>
      <c r="L4615" s="90"/>
      <c r="M4615" s="90"/>
      <c r="N4615" s="89"/>
      <c r="O4615" s="72" t="s">
        <v>217</v>
      </c>
      <c r="P4615" s="74">
        <v>42828.51635416667</v>
      </c>
      <c r="Q4615" s="72" t="s">
        <v>5681</v>
      </c>
      <c r="R4615" s="72"/>
      <c r="S4615" s="72"/>
      <c r="T4615" s="72"/>
      <c r="U4615" s="72"/>
      <c r="V4615" s="76" t="s">
        <v>10703</v>
      </c>
      <c r="W4615" s="74">
        <v>42828.51635416667</v>
      </c>
      <c r="X4615" s="76" t="s">
        <v>14163</v>
      </c>
      <c r="Y4615" s="72"/>
      <c r="Z4615" s="72"/>
      <c r="AA4615" s="78" t="s">
        <v>18120</v>
      </c>
      <c r="AB4615" s="72"/>
      <c r="AC4615" s="72" t="b">
        <v>0</v>
      </c>
      <c r="AD4615" s="72">
        <v>0</v>
      </c>
      <c r="AE4615" s="78" t="s">
        <v>230</v>
      </c>
      <c r="AF4615" s="72" t="b">
        <v>0</v>
      </c>
      <c r="AG4615" s="72" t="s">
        <v>344</v>
      </c>
      <c r="AH4615" s="72"/>
      <c r="AI4615" s="78" t="s">
        <v>230</v>
      </c>
      <c r="AJ4615" s="72" t="b">
        <v>0</v>
      </c>
      <c r="AK4615" s="72">
        <v>96</v>
      </c>
      <c r="AL4615" s="78" t="s">
        <v>18161</v>
      </c>
      <c r="AM4615" s="72" t="s">
        <v>243</v>
      </c>
      <c r="AN4615" s="72" t="b">
        <v>0</v>
      </c>
      <c r="AO4615" s="78" t="s">
        <v>18161</v>
      </c>
      <c r="AP4615" s="72" t="s">
        <v>179</v>
      </c>
      <c r="AQ4615" s="72">
        <v>0</v>
      </c>
      <c r="AR4615" s="72">
        <v>0</v>
      </c>
      <c r="AS4615" s="72"/>
      <c r="AT4615" s="72"/>
      <c r="AU4615" s="72"/>
      <c r="AV4615" s="72"/>
      <c r="AW4615" s="72"/>
      <c r="AX4615" s="72"/>
      <c r="AY4615" s="72"/>
      <c r="AZ4615" s="72"/>
    </row>
    <row r="4616" spans="1:52" x14ac:dyDescent="0.35">
      <c r="A4616" s="70" t="s">
        <v>2652</v>
      </c>
      <c r="B4616" s="70" t="s">
        <v>2911</v>
      </c>
      <c r="C4616" s="83"/>
      <c r="D4616" s="84"/>
      <c r="E4616" s="85"/>
      <c r="F4616" s="86"/>
      <c r="G4616" s="83"/>
      <c r="H4616" s="81"/>
      <c r="I4616" s="87"/>
      <c r="J4616" s="87"/>
      <c r="K4616" s="36"/>
      <c r="L4616" s="90"/>
      <c r="M4616" s="90"/>
      <c r="N4616" s="89"/>
      <c r="O4616" s="72" t="s">
        <v>217</v>
      </c>
      <c r="P4616" s="74">
        <v>42828.51635416667</v>
      </c>
      <c r="Q4616" s="72" t="s">
        <v>5681</v>
      </c>
      <c r="R4616" s="72"/>
      <c r="S4616" s="72"/>
      <c r="T4616" s="72"/>
      <c r="U4616" s="72"/>
      <c r="V4616" s="76" t="s">
        <v>10703</v>
      </c>
      <c r="W4616" s="74">
        <v>42828.51635416667</v>
      </c>
      <c r="X4616" s="76" t="s">
        <v>14163</v>
      </c>
      <c r="Y4616" s="72"/>
      <c r="Z4616" s="72"/>
      <c r="AA4616" s="78" t="s">
        <v>18120</v>
      </c>
      <c r="AB4616" s="72"/>
      <c r="AC4616" s="72" t="b">
        <v>0</v>
      </c>
      <c r="AD4616" s="72">
        <v>0</v>
      </c>
      <c r="AE4616" s="78" t="s">
        <v>230</v>
      </c>
      <c r="AF4616" s="72" t="b">
        <v>0</v>
      </c>
      <c r="AG4616" s="72" t="s">
        <v>344</v>
      </c>
      <c r="AH4616" s="72"/>
      <c r="AI4616" s="78" t="s">
        <v>230</v>
      </c>
      <c r="AJ4616" s="72" t="b">
        <v>0</v>
      </c>
      <c r="AK4616" s="72">
        <v>96</v>
      </c>
      <c r="AL4616" s="78" t="s">
        <v>18161</v>
      </c>
      <c r="AM4616" s="72" t="s">
        <v>243</v>
      </c>
      <c r="AN4616" s="72" t="b">
        <v>0</v>
      </c>
      <c r="AO4616" s="78" t="s">
        <v>18161</v>
      </c>
      <c r="AP4616" s="72" t="s">
        <v>179</v>
      </c>
      <c r="AQ4616" s="72">
        <v>0</v>
      </c>
      <c r="AR4616" s="72">
        <v>0</v>
      </c>
      <c r="AS4616" s="72"/>
      <c r="AT4616" s="72"/>
      <c r="AU4616" s="72"/>
      <c r="AV4616" s="72"/>
      <c r="AW4616" s="72"/>
      <c r="AX4616" s="72"/>
      <c r="AY4616" s="72"/>
      <c r="AZ4616" s="72"/>
    </row>
    <row r="4617" spans="1:52" x14ac:dyDescent="0.35">
      <c r="A4617" s="70" t="s">
        <v>2652</v>
      </c>
      <c r="B4617" s="70" t="s">
        <v>2912</v>
      </c>
      <c r="C4617" s="83"/>
      <c r="D4617" s="84"/>
      <c r="E4617" s="85"/>
      <c r="F4617" s="86"/>
      <c r="G4617" s="83"/>
      <c r="H4617" s="81"/>
      <c r="I4617" s="87"/>
      <c r="J4617" s="87"/>
      <c r="K4617" s="36"/>
      <c r="L4617" s="90"/>
      <c r="M4617" s="90"/>
      <c r="N4617" s="89"/>
      <c r="O4617" s="72" t="s">
        <v>217</v>
      </c>
      <c r="P4617" s="74">
        <v>42828.51635416667</v>
      </c>
      <c r="Q4617" s="72" t="s">
        <v>5681</v>
      </c>
      <c r="R4617" s="72"/>
      <c r="S4617" s="72"/>
      <c r="T4617" s="72"/>
      <c r="U4617" s="72"/>
      <c r="V4617" s="76" t="s">
        <v>10703</v>
      </c>
      <c r="W4617" s="74">
        <v>42828.51635416667</v>
      </c>
      <c r="X4617" s="76" t="s">
        <v>14163</v>
      </c>
      <c r="Y4617" s="72"/>
      <c r="Z4617" s="72"/>
      <c r="AA4617" s="78" t="s">
        <v>18120</v>
      </c>
      <c r="AB4617" s="72"/>
      <c r="AC4617" s="72" t="b">
        <v>0</v>
      </c>
      <c r="AD4617" s="72">
        <v>0</v>
      </c>
      <c r="AE4617" s="78" t="s">
        <v>230</v>
      </c>
      <c r="AF4617" s="72" t="b">
        <v>0</v>
      </c>
      <c r="AG4617" s="72" t="s">
        <v>344</v>
      </c>
      <c r="AH4617" s="72"/>
      <c r="AI4617" s="78" t="s">
        <v>230</v>
      </c>
      <c r="AJ4617" s="72" t="b">
        <v>0</v>
      </c>
      <c r="AK4617" s="72">
        <v>96</v>
      </c>
      <c r="AL4617" s="78" t="s">
        <v>18161</v>
      </c>
      <c r="AM4617" s="72" t="s">
        <v>243</v>
      </c>
      <c r="AN4617" s="72" t="b">
        <v>0</v>
      </c>
      <c r="AO4617" s="78" t="s">
        <v>18161</v>
      </c>
      <c r="AP4617" s="72" t="s">
        <v>179</v>
      </c>
      <c r="AQ4617" s="72">
        <v>0</v>
      </c>
      <c r="AR4617" s="72">
        <v>0</v>
      </c>
      <c r="AS4617" s="72"/>
      <c r="AT4617" s="72"/>
      <c r="AU4617" s="72"/>
      <c r="AV4617" s="72"/>
      <c r="AW4617" s="72"/>
      <c r="AX4617" s="72"/>
      <c r="AY4617" s="72"/>
      <c r="AZ4617" s="72"/>
    </row>
    <row r="4618" spans="1:52" x14ac:dyDescent="0.35">
      <c r="A4618" s="70" t="s">
        <v>2652</v>
      </c>
      <c r="B4618" s="70" t="s">
        <v>2913</v>
      </c>
      <c r="C4618" s="83"/>
      <c r="D4618" s="84"/>
      <c r="E4618" s="85"/>
      <c r="F4618" s="86"/>
      <c r="G4618" s="83"/>
      <c r="H4618" s="81"/>
      <c r="I4618" s="87"/>
      <c r="J4618" s="87"/>
      <c r="K4618" s="36"/>
      <c r="L4618" s="90"/>
      <c r="M4618" s="90"/>
      <c r="N4618" s="89"/>
      <c r="O4618" s="72" t="s">
        <v>217</v>
      </c>
      <c r="P4618" s="74">
        <v>42828.51635416667</v>
      </c>
      <c r="Q4618" s="72" t="s">
        <v>5681</v>
      </c>
      <c r="R4618" s="72"/>
      <c r="S4618" s="72"/>
      <c r="T4618" s="72"/>
      <c r="U4618" s="72"/>
      <c r="V4618" s="76" t="s">
        <v>10703</v>
      </c>
      <c r="W4618" s="74">
        <v>42828.51635416667</v>
      </c>
      <c r="X4618" s="76" t="s">
        <v>14163</v>
      </c>
      <c r="Y4618" s="72"/>
      <c r="Z4618" s="72"/>
      <c r="AA4618" s="78" t="s">
        <v>18120</v>
      </c>
      <c r="AB4618" s="72"/>
      <c r="AC4618" s="72" t="b">
        <v>0</v>
      </c>
      <c r="AD4618" s="72">
        <v>0</v>
      </c>
      <c r="AE4618" s="78" t="s">
        <v>230</v>
      </c>
      <c r="AF4618" s="72" t="b">
        <v>0</v>
      </c>
      <c r="AG4618" s="72" t="s">
        <v>344</v>
      </c>
      <c r="AH4618" s="72"/>
      <c r="AI4618" s="78" t="s">
        <v>230</v>
      </c>
      <c r="AJ4618" s="72" t="b">
        <v>0</v>
      </c>
      <c r="AK4618" s="72">
        <v>96</v>
      </c>
      <c r="AL4618" s="78" t="s">
        <v>18161</v>
      </c>
      <c r="AM4618" s="72" t="s">
        <v>243</v>
      </c>
      <c r="AN4618" s="72" t="b">
        <v>0</v>
      </c>
      <c r="AO4618" s="78" t="s">
        <v>18161</v>
      </c>
      <c r="AP4618" s="72" t="s">
        <v>179</v>
      </c>
      <c r="AQ4618" s="72">
        <v>0</v>
      </c>
      <c r="AR4618" s="72">
        <v>0</v>
      </c>
      <c r="AS4618" s="72"/>
      <c r="AT4618" s="72"/>
      <c r="AU4618" s="72"/>
      <c r="AV4618" s="72"/>
      <c r="AW4618" s="72"/>
      <c r="AX4618" s="72"/>
      <c r="AY4618" s="72"/>
      <c r="AZ4618" s="72"/>
    </row>
    <row r="4619" spans="1:52" x14ac:dyDescent="0.35">
      <c r="A4619" s="70" t="s">
        <v>2652</v>
      </c>
      <c r="B4619" s="70" t="s">
        <v>2579</v>
      </c>
      <c r="C4619" s="83"/>
      <c r="D4619" s="84"/>
      <c r="E4619" s="85"/>
      <c r="F4619" s="86"/>
      <c r="G4619" s="83"/>
      <c r="H4619" s="81"/>
      <c r="I4619" s="87"/>
      <c r="J4619" s="87"/>
      <c r="K4619" s="36"/>
      <c r="L4619" s="90"/>
      <c r="M4619" s="90"/>
      <c r="N4619" s="89"/>
      <c r="O4619" s="72" t="s">
        <v>217</v>
      </c>
      <c r="P4619" s="74">
        <v>42828.51635416667</v>
      </c>
      <c r="Q4619" s="72" t="s">
        <v>5681</v>
      </c>
      <c r="R4619" s="72"/>
      <c r="S4619" s="72"/>
      <c r="T4619" s="72"/>
      <c r="U4619" s="72"/>
      <c r="V4619" s="76" t="s">
        <v>10703</v>
      </c>
      <c r="W4619" s="74">
        <v>42828.51635416667</v>
      </c>
      <c r="X4619" s="76" t="s">
        <v>14163</v>
      </c>
      <c r="Y4619" s="72"/>
      <c r="Z4619" s="72"/>
      <c r="AA4619" s="78" t="s">
        <v>18120</v>
      </c>
      <c r="AB4619" s="72"/>
      <c r="AC4619" s="72" t="b">
        <v>0</v>
      </c>
      <c r="AD4619" s="72">
        <v>0</v>
      </c>
      <c r="AE4619" s="78" t="s">
        <v>230</v>
      </c>
      <c r="AF4619" s="72" t="b">
        <v>0</v>
      </c>
      <c r="AG4619" s="72" t="s">
        <v>344</v>
      </c>
      <c r="AH4619" s="72"/>
      <c r="AI4619" s="78" t="s">
        <v>230</v>
      </c>
      <c r="AJ4619" s="72" t="b">
        <v>0</v>
      </c>
      <c r="AK4619" s="72">
        <v>96</v>
      </c>
      <c r="AL4619" s="78" t="s">
        <v>18161</v>
      </c>
      <c r="AM4619" s="72" t="s">
        <v>243</v>
      </c>
      <c r="AN4619" s="72" t="b">
        <v>0</v>
      </c>
      <c r="AO4619" s="78" t="s">
        <v>18161</v>
      </c>
      <c r="AP4619" s="72" t="s">
        <v>179</v>
      </c>
      <c r="AQ4619" s="72">
        <v>0</v>
      </c>
      <c r="AR4619" s="72">
        <v>0</v>
      </c>
      <c r="AS4619" s="72"/>
      <c r="AT4619" s="72"/>
      <c r="AU4619" s="72"/>
      <c r="AV4619" s="72"/>
      <c r="AW4619" s="72"/>
      <c r="AX4619" s="72"/>
      <c r="AY4619" s="72"/>
      <c r="AZ4619" s="72"/>
    </row>
    <row r="4620" spans="1:52" x14ac:dyDescent="0.35">
      <c r="A4620" s="70" t="s">
        <v>2652</v>
      </c>
      <c r="B4620" s="70" t="s">
        <v>2580</v>
      </c>
      <c r="C4620" s="83"/>
      <c r="D4620" s="84"/>
      <c r="E4620" s="85"/>
      <c r="F4620" s="86"/>
      <c r="G4620" s="83"/>
      <c r="H4620" s="81"/>
      <c r="I4620" s="87"/>
      <c r="J4620" s="87"/>
      <c r="K4620" s="36"/>
      <c r="L4620" s="90"/>
      <c r="M4620" s="90"/>
      <c r="N4620" s="89"/>
      <c r="O4620" s="72" t="s">
        <v>217</v>
      </c>
      <c r="P4620" s="74">
        <v>42828.51635416667</v>
      </c>
      <c r="Q4620" s="72" t="s">
        <v>5681</v>
      </c>
      <c r="R4620" s="72"/>
      <c r="S4620" s="72"/>
      <c r="T4620" s="72"/>
      <c r="U4620" s="72"/>
      <c r="V4620" s="76" t="s">
        <v>10703</v>
      </c>
      <c r="W4620" s="74">
        <v>42828.51635416667</v>
      </c>
      <c r="X4620" s="76" t="s">
        <v>14163</v>
      </c>
      <c r="Y4620" s="72"/>
      <c r="Z4620" s="72"/>
      <c r="AA4620" s="78" t="s">
        <v>18120</v>
      </c>
      <c r="AB4620" s="72"/>
      <c r="AC4620" s="72" t="b">
        <v>0</v>
      </c>
      <c r="AD4620" s="72">
        <v>0</v>
      </c>
      <c r="AE4620" s="78" t="s">
        <v>230</v>
      </c>
      <c r="AF4620" s="72" t="b">
        <v>0</v>
      </c>
      <c r="AG4620" s="72" t="s">
        <v>344</v>
      </c>
      <c r="AH4620" s="72"/>
      <c r="AI4620" s="78" t="s">
        <v>230</v>
      </c>
      <c r="AJ4620" s="72" t="b">
        <v>0</v>
      </c>
      <c r="AK4620" s="72">
        <v>96</v>
      </c>
      <c r="AL4620" s="78" t="s">
        <v>18161</v>
      </c>
      <c r="AM4620" s="72" t="s">
        <v>243</v>
      </c>
      <c r="AN4620" s="72" t="b">
        <v>0</v>
      </c>
      <c r="AO4620" s="78" t="s">
        <v>18161</v>
      </c>
      <c r="AP4620" s="72" t="s">
        <v>179</v>
      </c>
      <c r="AQ4620" s="72">
        <v>0</v>
      </c>
      <c r="AR4620" s="72">
        <v>0</v>
      </c>
      <c r="AS4620" s="72"/>
      <c r="AT4620" s="72"/>
      <c r="AU4620" s="72"/>
      <c r="AV4620" s="72"/>
      <c r="AW4620" s="72"/>
      <c r="AX4620" s="72"/>
      <c r="AY4620" s="72"/>
      <c r="AZ4620" s="72"/>
    </row>
    <row r="4621" spans="1:52" x14ac:dyDescent="0.35">
      <c r="A4621" s="70" t="s">
        <v>2653</v>
      </c>
      <c r="B4621" s="70" t="s">
        <v>2908</v>
      </c>
      <c r="C4621" s="83"/>
      <c r="D4621" s="84"/>
      <c r="E4621" s="85"/>
      <c r="F4621" s="86"/>
      <c r="G4621" s="83"/>
      <c r="H4621" s="81"/>
      <c r="I4621" s="87"/>
      <c r="J4621" s="87"/>
      <c r="K4621" s="36"/>
      <c r="L4621" s="90"/>
      <c r="M4621" s="90"/>
      <c r="N4621" s="89"/>
      <c r="O4621" s="72" t="s">
        <v>217</v>
      </c>
      <c r="P4621" s="74">
        <v>42828.51635416667</v>
      </c>
      <c r="Q4621" s="72" t="s">
        <v>5681</v>
      </c>
      <c r="R4621" s="72"/>
      <c r="S4621" s="72"/>
      <c r="T4621" s="72"/>
      <c r="U4621" s="72"/>
      <c r="V4621" s="76" t="s">
        <v>10704</v>
      </c>
      <c r="W4621" s="74">
        <v>42828.51635416667</v>
      </c>
      <c r="X4621" s="76" t="s">
        <v>14164</v>
      </c>
      <c r="Y4621" s="72"/>
      <c r="Z4621" s="72"/>
      <c r="AA4621" s="78" t="s">
        <v>18121</v>
      </c>
      <c r="AB4621" s="72"/>
      <c r="AC4621" s="72" t="b">
        <v>0</v>
      </c>
      <c r="AD4621" s="72">
        <v>0</v>
      </c>
      <c r="AE4621" s="78" t="s">
        <v>230</v>
      </c>
      <c r="AF4621" s="72" t="b">
        <v>0</v>
      </c>
      <c r="AG4621" s="72" t="s">
        <v>344</v>
      </c>
      <c r="AH4621" s="72"/>
      <c r="AI4621" s="78" t="s">
        <v>230</v>
      </c>
      <c r="AJ4621" s="72" t="b">
        <v>0</v>
      </c>
      <c r="AK4621" s="72">
        <v>96</v>
      </c>
      <c r="AL4621" s="78" t="s">
        <v>18161</v>
      </c>
      <c r="AM4621" s="72" t="s">
        <v>243</v>
      </c>
      <c r="AN4621" s="72" t="b">
        <v>0</v>
      </c>
      <c r="AO4621" s="78" t="s">
        <v>18161</v>
      </c>
      <c r="AP4621" s="72" t="s">
        <v>179</v>
      </c>
      <c r="AQ4621" s="72">
        <v>0</v>
      </c>
      <c r="AR4621" s="72">
        <v>0</v>
      </c>
      <c r="AS4621" s="72"/>
      <c r="AT4621" s="72"/>
      <c r="AU4621" s="72"/>
      <c r="AV4621" s="72"/>
      <c r="AW4621" s="72"/>
      <c r="AX4621" s="72"/>
      <c r="AY4621" s="72"/>
      <c r="AZ4621" s="72"/>
    </row>
    <row r="4622" spans="1:52" x14ac:dyDescent="0.35">
      <c r="A4622" s="70" t="s">
        <v>2653</v>
      </c>
      <c r="B4622" s="70" t="s">
        <v>2909</v>
      </c>
      <c r="C4622" s="83"/>
      <c r="D4622" s="84"/>
      <c r="E4622" s="85"/>
      <c r="F4622" s="86"/>
      <c r="G4622" s="83"/>
      <c r="H4622" s="81"/>
      <c r="I4622" s="87"/>
      <c r="J4622" s="87"/>
      <c r="K4622" s="36"/>
      <c r="L4622" s="90"/>
      <c r="M4622" s="90"/>
      <c r="N4622" s="89"/>
      <c r="O4622" s="72" t="s">
        <v>217</v>
      </c>
      <c r="P4622" s="74">
        <v>42828.51635416667</v>
      </c>
      <c r="Q4622" s="72" t="s">
        <v>5681</v>
      </c>
      <c r="R4622" s="72"/>
      <c r="S4622" s="72"/>
      <c r="T4622" s="72"/>
      <c r="U4622" s="72"/>
      <c r="V4622" s="76" t="s">
        <v>10704</v>
      </c>
      <c r="W4622" s="74">
        <v>42828.51635416667</v>
      </c>
      <c r="X4622" s="76" t="s">
        <v>14164</v>
      </c>
      <c r="Y4622" s="72"/>
      <c r="Z4622" s="72"/>
      <c r="AA4622" s="78" t="s">
        <v>18121</v>
      </c>
      <c r="AB4622" s="72"/>
      <c r="AC4622" s="72" t="b">
        <v>0</v>
      </c>
      <c r="AD4622" s="72">
        <v>0</v>
      </c>
      <c r="AE4622" s="78" t="s">
        <v>230</v>
      </c>
      <c r="AF4622" s="72" t="b">
        <v>0</v>
      </c>
      <c r="AG4622" s="72" t="s">
        <v>344</v>
      </c>
      <c r="AH4622" s="72"/>
      <c r="AI4622" s="78" t="s">
        <v>230</v>
      </c>
      <c r="AJ4622" s="72" t="b">
        <v>0</v>
      </c>
      <c r="AK4622" s="72">
        <v>96</v>
      </c>
      <c r="AL4622" s="78" t="s">
        <v>18161</v>
      </c>
      <c r="AM4622" s="72" t="s">
        <v>243</v>
      </c>
      <c r="AN4622" s="72" t="b">
        <v>0</v>
      </c>
      <c r="AO4622" s="78" t="s">
        <v>18161</v>
      </c>
      <c r="AP4622" s="72" t="s">
        <v>179</v>
      </c>
      <c r="AQ4622" s="72">
        <v>0</v>
      </c>
      <c r="AR4622" s="72">
        <v>0</v>
      </c>
      <c r="AS4622" s="72"/>
      <c r="AT4622" s="72"/>
      <c r="AU4622" s="72"/>
      <c r="AV4622" s="72"/>
      <c r="AW4622" s="72"/>
      <c r="AX4622" s="72"/>
      <c r="AY4622" s="72"/>
      <c r="AZ4622" s="72"/>
    </row>
    <row r="4623" spans="1:52" x14ac:dyDescent="0.35">
      <c r="A4623" s="70" t="s">
        <v>2653</v>
      </c>
      <c r="B4623" s="70" t="s">
        <v>2910</v>
      </c>
      <c r="C4623" s="83"/>
      <c r="D4623" s="84"/>
      <c r="E4623" s="85"/>
      <c r="F4623" s="86"/>
      <c r="G4623" s="83"/>
      <c r="H4623" s="81"/>
      <c r="I4623" s="87"/>
      <c r="J4623" s="87"/>
      <c r="K4623" s="36"/>
      <c r="L4623" s="90"/>
      <c r="M4623" s="90"/>
      <c r="N4623" s="89"/>
      <c r="O4623" s="72" t="s">
        <v>217</v>
      </c>
      <c r="P4623" s="74">
        <v>42828.51635416667</v>
      </c>
      <c r="Q4623" s="72" t="s">
        <v>5681</v>
      </c>
      <c r="R4623" s="72"/>
      <c r="S4623" s="72"/>
      <c r="T4623" s="72"/>
      <c r="U4623" s="72"/>
      <c r="V4623" s="76" t="s">
        <v>10704</v>
      </c>
      <c r="W4623" s="74">
        <v>42828.51635416667</v>
      </c>
      <c r="X4623" s="76" t="s">
        <v>14164</v>
      </c>
      <c r="Y4623" s="72"/>
      <c r="Z4623" s="72"/>
      <c r="AA4623" s="78" t="s">
        <v>18121</v>
      </c>
      <c r="AB4623" s="72"/>
      <c r="AC4623" s="72" t="b">
        <v>0</v>
      </c>
      <c r="AD4623" s="72">
        <v>0</v>
      </c>
      <c r="AE4623" s="78" t="s">
        <v>230</v>
      </c>
      <c r="AF4623" s="72" t="b">
        <v>0</v>
      </c>
      <c r="AG4623" s="72" t="s">
        <v>344</v>
      </c>
      <c r="AH4623" s="72"/>
      <c r="AI4623" s="78" t="s">
        <v>230</v>
      </c>
      <c r="AJ4623" s="72" t="b">
        <v>0</v>
      </c>
      <c r="AK4623" s="72">
        <v>96</v>
      </c>
      <c r="AL4623" s="78" t="s">
        <v>18161</v>
      </c>
      <c r="AM4623" s="72" t="s">
        <v>243</v>
      </c>
      <c r="AN4623" s="72" t="b">
        <v>0</v>
      </c>
      <c r="AO4623" s="78" t="s">
        <v>18161</v>
      </c>
      <c r="AP4623" s="72" t="s">
        <v>179</v>
      </c>
      <c r="AQ4623" s="72">
        <v>0</v>
      </c>
      <c r="AR4623" s="72">
        <v>0</v>
      </c>
      <c r="AS4623" s="72"/>
      <c r="AT4623" s="72"/>
      <c r="AU4623" s="72"/>
      <c r="AV4623" s="72"/>
      <c r="AW4623" s="72"/>
      <c r="AX4623" s="72"/>
      <c r="AY4623" s="72"/>
      <c r="AZ4623" s="72"/>
    </row>
    <row r="4624" spans="1:52" x14ac:dyDescent="0.35">
      <c r="A4624" s="70" t="s">
        <v>2653</v>
      </c>
      <c r="B4624" s="70" t="s">
        <v>2691</v>
      </c>
      <c r="C4624" s="83"/>
      <c r="D4624" s="84"/>
      <c r="E4624" s="85"/>
      <c r="F4624" s="86"/>
      <c r="G4624" s="83"/>
      <c r="H4624" s="81"/>
      <c r="I4624" s="87"/>
      <c r="J4624" s="87"/>
      <c r="K4624" s="36"/>
      <c r="L4624" s="90"/>
      <c r="M4624" s="90"/>
      <c r="N4624" s="89"/>
      <c r="O4624" s="72" t="s">
        <v>217</v>
      </c>
      <c r="P4624" s="74">
        <v>42828.51635416667</v>
      </c>
      <c r="Q4624" s="72" t="s">
        <v>5681</v>
      </c>
      <c r="R4624" s="72"/>
      <c r="S4624" s="72"/>
      <c r="T4624" s="72"/>
      <c r="U4624" s="72"/>
      <c r="V4624" s="76" t="s">
        <v>10704</v>
      </c>
      <c r="W4624" s="74">
        <v>42828.51635416667</v>
      </c>
      <c r="X4624" s="76" t="s">
        <v>14164</v>
      </c>
      <c r="Y4624" s="72"/>
      <c r="Z4624" s="72"/>
      <c r="AA4624" s="78" t="s">
        <v>18121</v>
      </c>
      <c r="AB4624" s="72"/>
      <c r="AC4624" s="72" t="b">
        <v>0</v>
      </c>
      <c r="AD4624" s="72">
        <v>0</v>
      </c>
      <c r="AE4624" s="78" t="s">
        <v>230</v>
      </c>
      <c r="AF4624" s="72" t="b">
        <v>0</v>
      </c>
      <c r="AG4624" s="72" t="s">
        <v>344</v>
      </c>
      <c r="AH4624" s="72"/>
      <c r="AI4624" s="78" t="s">
        <v>230</v>
      </c>
      <c r="AJ4624" s="72" t="b">
        <v>0</v>
      </c>
      <c r="AK4624" s="72">
        <v>96</v>
      </c>
      <c r="AL4624" s="78" t="s">
        <v>18161</v>
      </c>
      <c r="AM4624" s="72" t="s">
        <v>243</v>
      </c>
      <c r="AN4624" s="72" t="b">
        <v>0</v>
      </c>
      <c r="AO4624" s="78" t="s">
        <v>18161</v>
      </c>
      <c r="AP4624" s="72" t="s">
        <v>179</v>
      </c>
      <c r="AQ4624" s="72">
        <v>0</v>
      </c>
      <c r="AR4624" s="72">
        <v>0</v>
      </c>
      <c r="AS4624" s="72"/>
      <c r="AT4624" s="72"/>
      <c r="AU4624" s="72"/>
      <c r="AV4624" s="72"/>
      <c r="AW4624" s="72"/>
      <c r="AX4624" s="72"/>
      <c r="AY4624" s="72"/>
      <c r="AZ4624" s="72"/>
    </row>
    <row r="4625" spans="1:52" x14ac:dyDescent="0.35">
      <c r="A4625" s="70" t="s">
        <v>2653</v>
      </c>
      <c r="B4625" s="70" t="s">
        <v>2911</v>
      </c>
      <c r="C4625" s="83"/>
      <c r="D4625" s="84"/>
      <c r="E4625" s="85"/>
      <c r="F4625" s="86"/>
      <c r="G4625" s="83"/>
      <c r="H4625" s="81"/>
      <c r="I4625" s="87"/>
      <c r="J4625" s="87"/>
      <c r="K4625" s="36"/>
      <c r="L4625" s="90"/>
      <c r="M4625" s="90"/>
      <c r="N4625" s="89"/>
      <c r="O4625" s="72" t="s">
        <v>217</v>
      </c>
      <c r="P4625" s="74">
        <v>42828.51635416667</v>
      </c>
      <c r="Q4625" s="72" t="s">
        <v>5681</v>
      </c>
      <c r="R4625" s="72"/>
      <c r="S4625" s="72"/>
      <c r="T4625" s="72"/>
      <c r="U4625" s="72"/>
      <c r="V4625" s="76" t="s">
        <v>10704</v>
      </c>
      <c r="W4625" s="74">
        <v>42828.51635416667</v>
      </c>
      <c r="X4625" s="76" t="s">
        <v>14164</v>
      </c>
      <c r="Y4625" s="72"/>
      <c r="Z4625" s="72"/>
      <c r="AA4625" s="78" t="s">
        <v>18121</v>
      </c>
      <c r="AB4625" s="72"/>
      <c r="AC4625" s="72" t="b">
        <v>0</v>
      </c>
      <c r="AD4625" s="72">
        <v>0</v>
      </c>
      <c r="AE4625" s="78" t="s">
        <v>230</v>
      </c>
      <c r="AF4625" s="72" t="b">
        <v>0</v>
      </c>
      <c r="AG4625" s="72" t="s">
        <v>344</v>
      </c>
      <c r="AH4625" s="72"/>
      <c r="AI4625" s="78" t="s">
        <v>230</v>
      </c>
      <c r="AJ4625" s="72" t="b">
        <v>0</v>
      </c>
      <c r="AK4625" s="72">
        <v>96</v>
      </c>
      <c r="AL4625" s="78" t="s">
        <v>18161</v>
      </c>
      <c r="AM4625" s="72" t="s">
        <v>243</v>
      </c>
      <c r="AN4625" s="72" t="b">
        <v>0</v>
      </c>
      <c r="AO4625" s="78" t="s">
        <v>18161</v>
      </c>
      <c r="AP4625" s="72" t="s">
        <v>179</v>
      </c>
      <c r="AQ4625" s="72">
        <v>0</v>
      </c>
      <c r="AR4625" s="72">
        <v>0</v>
      </c>
      <c r="AS4625" s="72"/>
      <c r="AT4625" s="72"/>
      <c r="AU4625" s="72"/>
      <c r="AV4625" s="72"/>
      <c r="AW4625" s="72"/>
      <c r="AX4625" s="72"/>
      <c r="AY4625" s="72"/>
      <c r="AZ4625" s="72"/>
    </row>
    <row r="4626" spans="1:52" x14ac:dyDescent="0.35">
      <c r="A4626" s="70" t="s">
        <v>2653</v>
      </c>
      <c r="B4626" s="70" t="s">
        <v>2912</v>
      </c>
      <c r="C4626" s="83"/>
      <c r="D4626" s="84"/>
      <c r="E4626" s="85"/>
      <c r="F4626" s="86"/>
      <c r="G4626" s="83"/>
      <c r="H4626" s="81"/>
      <c r="I4626" s="87"/>
      <c r="J4626" s="87"/>
      <c r="K4626" s="36"/>
      <c r="L4626" s="90"/>
      <c r="M4626" s="90"/>
      <c r="N4626" s="89"/>
      <c r="O4626" s="72" t="s">
        <v>217</v>
      </c>
      <c r="P4626" s="74">
        <v>42828.51635416667</v>
      </c>
      <c r="Q4626" s="72" t="s">
        <v>5681</v>
      </c>
      <c r="R4626" s="72"/>
      <c r="S4626" s="72"/>
      <c r="T4626" s="72"/>
      <c r="U4626" s="72"/>
      <c r="V4626" s="76" t="s">
        <v>10704</v>
      </c>
      <c r="W4626" s="74">
        <v>42828.51635416667</v>
      </c>
      <c r="X4626" s="76" t="s">
        <v>14164</v>
      </c>
      <c r="Y4626" s="72"/>
      <c r="Z4626" s="72"/>
      <c r="AA4626" s="78" t="s">
        <v>18121</v>
      </c>
      <c r="AB4626" s="72"/>
      <c r="AC4626" s="72" t="b">
        <v>0</v>
      </c>
      <c r="AD4626" s="72">
        <v>0</v>
      </c>
      <c r="AE4626" s="78" t="s">
        <v>230</v>
      </c>
      <c r="AF4626" s="72" t="b">
        <v>0</v>
      </c>
      <c r="AG4626" s="72" t="s">
        <v>344</v>
      </c>
      <c r="AH4626" s="72"/>
      <c r="AI4626" s="78" t="s">
        <v>230</v>
      </c>
      <c r="AJ4626" s="72" t="b">
        <v>0</v>
      </c>
      <c r="AK4626" s="72">
        <v>96</v>
      </c>
      <c r="AL4626" s="78" t="s">
        <v>18161</v>
      </c>
      <c r="AM4626" s="72" t="s">
        <v>243</v>
      </c>
      <c r="AN4626" s="72" t="b">
        <v>0</v>
      </c>
      <c r="AO4626" s="78" t="s">
        <v>18161</v>
      </c>
      <c r="AP4626" s="72" t="s">
        <v>179</v>
      </c>
      <c r="AQ4626" s="72">
        <v>0</v>
      </c>
      <c r="AR4626" s="72">
        <v>0</v>
      </c>
      <c r="AS4626" s="72"/>
      <c r="AT4626" s="72"/>
      <c r="AU4626" s="72"/>
      <c r="AV4626" s="72"/>
      <c r="AW4626" s="72"/>
      <c r="AX4626" s="72"/>
      <c r="AY4626" s="72"/>
      <c r="AZ4626" s="72"/>
    </row>
    <row r="4627" spans="1:52" x14ac:dyDescent="0.35">
      <c r="A4627" s="70" t="s">
        <v>2653</v>
      </c>
      <c r="B4627" s="70" t="s">
        <v>2913</v>
      </c>
      <c r="C4627" s="83"/>
      <c r="D4627" s="84"/>
      <c r="E4627" s="85"/>
      <c r="F4627" s="86"/>
      <c r="G4627" s="83"/>
      <c r="H4627" s="81"/>
      <c r="I4627" s="87"/>
      <c r="J4627" s="87"/>
      <c r="K4627" s="36"/>
      <c r="L4627" s="90"/>
      <c r="M4627" s="90"/>
      <c r="N4627" s="89"/>
      <c r="O4627" s="72" t="s">
        <v>217</v>
      </c>
      <c r="P4627" s="74">
        <v>42828.51635416667</v>
      </c>
      <c r="Q4627" s="72" t="s">
        <v>5681</v>
      </c>
      <c r="R4627" s="72"/>
      <c r="S4627" s="72"/>
      <c r="T4627" s="72"/>
      <c r="U4627" s="72"/>
      <c r="V4627" s="76" t="s">
        <v>10704</v>
      </c>
      <c r="W4627" s="74">
        <v>42828.51635416667</v>
      </c>
      <c r="X4627" s="76" t="s">
        <v>14164</v>
      </c>
      <c r="Y4627" s="72"/>
      <c r="Z4627" s="72"/>
      <c r="AA4627" s="78" t="s">
        <v>18121</v>
      </c>
      <c r="AB4627" s="72"/>
      <c r="AC4627" s="72" t="b">
        <v>0</v>
      </c>
      <c r="AD4627" s="72">
        <v>0</v>
      </c>
      <c r="AE4627" s="78" t="s">
        <v>230</v>
      </c>
      <c r="AF4627" s="72" t="b">
        <v>0</v>
      </c>
      <c r="AG4627" s="72" t="s">
        <v>344</v>
      </c>
      <c r="AH4627" s="72"/>
      <c r="AI4627" s="78" t="s">
        <v>230</v>
      </c>
      <c r="AJ4627" s="72" t="b">
        <v>0</v>
      </c>
      <c r="AK4627" s="72">
        <v>96</v>
      </c>
      <c r="AL4627" s="78" t="s">
        <v>18161</v>
      </c>
      <c r="AM4627" s="72" t="s">
        <v>243</v>
      </c>
      <c r="AN4627" s="72" t="b">
        <v>0</v>
      </c>
      <c r="AO4627" s="78" t="s">
        <v>18161</v>
      </c>
      <c r="AP4627" s="72" t="s">
        <v>179</v>
      </c>
      <c r="AQ4627" s="72">
        <v>0</v>
      </c>
      <c r="AR4627" s="72">
        <v>0</v>
      </c>
      <c r="AS4627" s="72"/>
      <c r="AT4627" s="72"/>
      <c r="AU4627" s="72"/>
      <c r="AV4627" s="72"/>
      <c r="AW4627" s="72"/>
      <c r="AX4627" s="72"/>
      <c r="AY4627" s="72"/>
      <c r="AZ4627" s="72"/>
    </row>
    <row r="4628" spans="1:52" x14ac:dyDescent="0.35">
      <c r="A4628" s="70" t="s">
        <v>2653</v>
      </c>
      <c r="B4628" s="70" t="s">
        <v>2579</v>
      </c>
      <c r="C4628" s="83"/>
      <c r="D4628" s="84"/>
      <c r="E4628" s="85"/>
      <c r="F4628" s="86"/>
      <c r="G4628" s="83"/>
      <c r="H4628" s="81"/>
      <c r="I4628" s="87"/>
      <c r="J4628" s="87"/>
      <c r="K4628" s="36"/>
      <c r="L4628" s="90"/>
      <c r="M4628" s="90"/>
      <c r="N4628" s="89"/>
      <c r="O4628" s="72" t="s">
        <v>217</v>
      </c>
      <c r="P4628" s="74">
        <v>42828.51635416667</v>
      </c>
      <c r="Q4628" s="72" t="s">
        <v>5681</v>
      </c>
      <c r="R4628" s="72"/>
      <c r="S4628" s="72"/>
      <c r="T4628" s="72"/>
      <c r="U4628" s="72"/>
      <c r="V4628" s="76" t="s">
        <v>10704</v>
      </c>
      <c r="W4628" s="74">
        <v>42828.51635416667</v>
      </c>
      <c r="X4628" s="76" t="s">
        <v>14164</v>
      </c>
      <c r="Y4628" s="72"/>
      <c r="Z4628" s="72"/>
      <c r="AA4628" s="78" t="s">
        <v>18121</v>
      </c>
      <c r="AB4628" s="72"/>
      <c r="AC4628" s="72" t="b">
        <v>0</v>
      </c>
      <c r="AD4628" s="72">
        <v>0</v>
      </c>
      <c r="AE4628" s="78" t="s">
        <v>230</v>
      </c>
      <c r="AF4628" s="72" t="b">
        <v>0</v>
      </c>
      <c r="AG4628" s="72" t="s">
        <v>344</v>
      </c>
      <c r="AH4628" s="72"/>
      <c r="AI4628" s="78" t="s">
        <v>230</v>
      </c>
      <c r="AJ4628" s="72" t="b">
        <v>0</v>
      </c>
      <c r="AK4628" s="72">
        <v>96</v>
      </c>
      <c r="AL4628" s="78" t="s">
        <v>18161</v>
      </c>
      <c r="AM4628" s="72" t="s">
        <v>243</v>
      </c>
      <c r="AN4628" s="72" t="b">
        <v>0</v>
      </c>
      <c r="AO4628" s="78" t="s">
        <v>18161</v>
      </c>
      <c r="AP4628" s="72" t="s">
        <v>179</v>
      </c>
      <c r="AQ4628" s="72">
        <v>0</v>
      </c>
      <c r="AR4628" s="72">
        <v>0</v>
      </c>
      <c r="AS4628" s="72"/>
      <c r="AT4628" s="72"/>
      <c r="AU4628" s="72"/>
      <c r="AV4628" s="72"/>
      <c r="AW4628" s="72"/>
      <c r="AX4628" s="72"/>
      <c r="AY4628" s="72"/>
      <c r="AZ4628" s="72"/>
    </row>
    <row r="4629" spans="1:52" x14ac:dyDescent="0.35">
      <c r="A4629" s="70" t="s">
        <v>2653</v>
      </c>
      <c r="B4629" s="70" t="s">
        <v>2580</v>
      </c>
      <c r="C4629" s="83"/>
      <c r="D4629" s="84"/>
      <c r="E4629" s="85"/>
      <c r="F4629" s="86"/>
      <c r="G4629" s="83"/>
      <c r="H4629" s="81"/>
      <c r="I4629" s="87"/>
      <c r="J4629" s="87"/>
      <c r="K4629" s="36"/>
      <c r="L4629" s="90"/>
      <c r="M4629" s="90"/>
      <c r="N4629" s="89"/>
      <c r="O4629" s="72" t="s">
        <v>217</v>
      </c>
      <c r="P4629" s="74">
        <v>42828.51635416667</v>
      </c>
      <c r="Q4629" s="72" t="s">
        <v>5681</v>
      </c>
      <c r="R4629" s="72"/>
      <c r="S4629" s="72"/>
      <c r="T4629" s="72"/>
      <c r="U4629" s="72"/>
      <c r="V4629" s="76" t="s">
        <v>10704</v>
      </c>
      <c r="W4629" s="74">
        <v>42828.51635416667</v>
      </c>
      <c r="X4629" s="76" t="s">
        <v>14164</v>
      </c>
      <c r="Y4629" s="72"/>
      <c r="Z4629" s="72"/>
      <c r="AA4629" s="78" t="s">
        <v>18121</v>
      </c>
      <c r="AB4629" s="72"/>
      <c r="AC4629" s="72" t="b">
        <v>0</v>
      </c>
      <c r="AD4629" s="72">
        <v>0</v>
      </c>
      <c r="AE4629" s="78" t="s">
        <v>230</v>
      </c>
      <c r="AF4629" s="72" t="b">
        <v>0</v>
      </c>
      <c r="AG4629" s="72" t="s">
        <v>344</v>
      </c>
      <c r="AH4629" s="72"/>
      <c r="AI4629" s="78" t="s">
        <v>230</v>
      </c>
      <c r="AJ4629" s="72" t="b">
        <v>0</v>
      </c>
      <c r="AK4629" s="72">
        <v>96</v>
      </c>
      <c r="AL4629" s="78" t="s">
        <v>18161</v>
      </c>
      <c r="AM4629" s="72" t="s">
        <v>243</v>
      </c>
      <c r="AN4629" s="72" t="b">
        <v>0</v>
      </c>
      <c r="AO4629" s="78" t="s">
        <v>18161</v>
      </c>
      <c r="AP4629" s="72" t="s">
        <v>179</v>
      </c>
      <c r="AQ4629" s="72">
        <v>0</v>
      </c>
      <c r="AR4629" s="72">
        <v>0</v>
      </c>
      <c r="AS4629" s="72"/>
      <c r="AT4629" s="72"/>
      <c r="AU4629" s="72"/>
      <c r="AV4629" s="72"/>
      <c r="AW4629" s="72"/>
      <c r="AX4629" s="72"/>
      <c r="AY4629" s="72"/>
      <c r="AZ4629" s="72"/>
    </row>
    <row r="4630" spans="1:52" x14ac:dyDescent="0.35">
      <c r="A4630" s="70" t="s">
        <v>2654</v>
      </c>
      <c r="B4630" s="70" t="s">
        <v>2908</v>
      </c>
      <c r="C4630" s="83"/>
      <c r="D4630" s="84"/>
      <c r="E4630" s="85"/>
      <c r="F4630" s="86"/>
      <c r="G4630" s="83"/>
      <c r="H4630" s="81"/>
      <c r="I4630" s="87"/>
      <c r="J4630" s="87"/>
      <c r="K4630" s="36"/>
      <c r="L4630" s="90"/>
      <c r="M4630" s="90"/>
      <c r="N4630" s="89"/>
      <c r="O4630" s="72" t="s">
        <v>217</v>
      </c>
      <c r="P4630" s="74">
        <v>42828.51635416667</v>
      </c>
      <c r="Q4630" s="72" t="s">
        <v>5681</v>
      </c>
      <c r="R4630" s="72"/>
      <c r="S4630" s="72"/>
      <c r="T4630" s="72"/>
      <c r="U4630" s="72"/>
      <c r="V4630" s="76" t="s">
        <v>10705</v>
      </c>
      <c r="W4630" s="74">
        <v>42828.51635416667</v>
      </c>
      <c r="X4630" s="76" t="s">
        <v>14165</v>
      </c>
      <c r="Y4630" s="72"/>
      <c r="Z4630" s="72"/>
      <c r="AA4630" s="78" t="s">
        <v>18122</v>
      </c>
      <c r="AB4630" s="72"/>
      <c r="AC4630" s="72" t="b">
        <v>0</v>
      </c>
      <c r="AD4630" s="72">
        <v>0</v>
      </c>
      <c r="AE4630" s="78" t="s">
        <v>230</v>
      </c>
      <c r="AF4630" s="72" t="b">
        <v>0</v>
      </c>
      <c r="AG4630" s="72" t="s">
        <v>344</v>
      </c>
      <c r="AH4630" s="72"/>
      <c r="AI4630" s="78" t="s">
        <v>230</v>
      </c>
      <c r="AJ4630" s="72" t="b">
        <v>0</v>
      </c>
      <c r="AK4630" s="72">
        <v>96</v>
      </c>
      <c r="AL4630" s="78" t="s">
        <v>18161</v>
      </c>
      <c r="AM4630" s="72" t="s">
        <v>243</v>
      </c>
      <c r="AN4630" s="72" t="b">
        <v>0</v>
      </c>
      <c r="AO4630" s="78" t="s">
        <v>18161</v>
      </c>
      <c r="AP4630" s="72" t="s">
        <v>179</v>
      </c>
      <c r="AQ4630" s="72">
        <v>0</v>
      </c>
      <c r="AR4630" s="72">
        <v>0</v>
      </c>
      <c r="AS4630" s="72"/>
      <c r="AT4630" s="72"/>
      <c r="AU4630" s="72"/>
      <c r="AV4630" s="72"/>
      <c r="AW4630" s="72"/>
      <c r="AX4630" s="72"/>
      <c r="AY4630" s="72"/>
      <c r="AZ4630" s="72"/>
    </row>
    <row r="4631" spans="1:52" x14ac:dyDescent="0.35">
      <c r="A4631" s="70" t="s">
        <v>2654</v>
      </c>
      <c r="B4631" s="70" t="s">
        <v>2909</v>
      </c>
      <c r="C4631" s="83"/>
      <c r="D4631" s="84"/>
      <c r="E4631" s="85"/>
      <c r="F4631" s="86"/>
      <c r="G4631" s="83"/>
      <c r="H4631" s="81"/>
      <c r="I4631" s="87"/>
      <c r="J4631" s="87"/>
      <c r="K4631" s="36"/>
      <c r="L4631" s="90"/>
      <c r="M4631" s="90"/>
      <c r="N4631" s="89"/>
      <c r="O4631" s="72" t="s">
        <v>217</v>
      </c>
      <c r="P4631" s="74">
        <v>42828.51635416667</v>
      </c>
      <c r="Q4631" s="72" t="s">
        <v>5681</v>
      </c>
      <c r="R4631" s="72"/>
      <c r="S4631" s="72"/>
      <c r="T4631" s="72"/>
      <c r="U4631" s="72"/>
      <c r="V4631" s="76" t="s">
        <v>10705</v>
      </c>
      <c r="W4631" s="74">
        <v>42828.51635416667</v>
      </c>
      <c r="X4631" s="76" t="s">
        <v>14165</v>
      </c>
      <c r="Y4631" s="72"/>
      <c r="Z4631" s="72"/>
      <c r="AA4631" s="78" t="s">
        <v>18122</v>
      </c>
      <c r="AB4631" s="72"/>
      <c r="AC4631" s="72" t="b">
        <v>0</v>
      </c>
      <c r="AD4631" s="72">
        <v>0</v>
      </c>
      <c r="AE4631" s="78" t="s">
        <v>230</v>
      </c>
      <c r="AF4631" s="72" t="b">
        <v>0</v>
      </c>
      <c r="AG4631" s="72" t="s">
        <v>344</v>
      </c>
      <c r="AH4631" s="72"/>
      <c r="AI4631" s="78" t="s">
        <v>230</v>
      </c>
      <c r="AJ4631" s="72" t="b">
        <v>0</v>
      </c>
      <c r="AK4631" s="72">
        <v>96</v>
      </c>
      <c r="AL4631" s="78" t="s">
        <v>18161</v>
      </c>
      <c r="AM4631" s="72" t="s">
        <v>243</v>
      </c>
      <c r="AN4631" s="72" t="b">
        <v>0</v>
      </c>
      <c r="AO4631" s="78" t="s">
        <v>18161</v>
      </c>
      <c r="AP4631" s="72" t="s">
        <v>179</v>
      </c>
      <c r="AQ4631" s="72">
        <v>0</v>
      </c>
      <c r="AR4631" s="72">
        <v>0</v>
      </c>
      <c r="AS4631" s="72"/>
      <c r="AT4631" s="72"/>
      <c r="AU4631" s="72"/>
      <c r="AV4631" s="72"/>
      <c r="AW4631" s="72"/>
      <c r="AX4631" s="72"/>
      <c r="AY4631" s="72"/>
      <c r="AZ4631" s="72"/>
    </row>
    <row r="4632" spans="1:52" x14ac:dyDescent="0.35">
      <c r="A4632" s="70" t="s">
        <v>2654</v>
      </c>
      <c r="B4632" s="70" t="s">
        <v>2910</v>
      </c>
      <c r="C4632" s="83"/>
      <c r="D4632" s="84"/>
      <c r="E4632" s="85"/>
      <c r="F4632" s="86"/>
      <c r="G4632" s="83"/>
      <c r="H4632" s="81"/>
      <c r="I4632" s="87"/>
      <c r="J4632" s="87"/>
      <c r="K4632" s="36"/>
      <c r="L4632" s="90"/>
      <c r="M4632" s="90"/>
      <c r="N4632" s="89"/>
      <c r="O4632" s="72" t="s">
        <v>217</v>
      </c>
      <c r="P4632" s="74">
        <v>42828.51635416667</v>
      </c>
      <c r="Q4632" s="72" t="s">
        <v>5681</v>
      </c>
      <c r="R4632" s="72"/>
      <c r="S4632" s="72"/>
      <c r="T4632" s="72"/>
      <c r="U4632" s="72"/>
      <c r="V4632" s="76" t="s">
        <v>10705</v>
      </c>
      <c r="W4632" s="74">
        <v>42828.51635416667</v>
      </c>
      <c r="X4632" s="76" t="s">
        <v>14165</v>
      </c>
      <c r="Y4632" s="72"/>
      <c r="Z4632" s="72"/>
      <c r="AA4632" s="78" t="s">
        <v>18122</v>
      </c>
      <c r="AB4632" s="72"/>
      <c r="AC4632" s="72" t="b">
        <v>0</v>
      </c>
      <c r="AD4632" s="72">
        <v>0</v>
      </c>
      <c r="AE4632" s="78" t="s">
        <v>230</v>
      </c>
      <c r="AF4632" s="72" t="b">
        <v>0</v>
      </c>
      <c r="AG4632" s="72" t="s">
        <v>344</v>
      </c>
      <c r="AH4632" s="72"/>
      <c r="AI4632" s="78" t="s">
        <v>230</v>
      </c>
      <c r="AJ4632" s="72" t="b">
        <v>0</v>
      </c>
      <c r="AK4632" s="72">
        <v>96</v>
      </c>
      <c r="AL4632" s="78" t="s">
        <v>18161</v>
      </c>
      <c r="AM4632" s="72" t="s">
        <v>243</v>
      </c>
      <c r="AN4632" s="72" t="b">
        <v>0</v>
      </c>
      <c r="AO4632" s="78" t="s">
        <v>18161</v>
      </c>
      <c r="AP4632" s="72" t="s">
        <v>179</v>
      </c>
      <c r="AQ4632" s="72">
        <v>0</v>
      </c>
      <c r="AR4632" s="72">
        <v>0</v>
      </c>
      <c r="AS4632" s="72"/>
      <c r="AT4632" s="72"/>
      <c r="AU4632" s="72"/>
      <c r="AV4632" s="72"/>
      <c r="AW4632" s="72"/>
      <c r="AX4632" s="72"/>
      <c r="AY4632" s="72"/>
      <c r="AZ4632" s="72"/>
    </row>
    <row r="4633" spans="1:52" x14ac:dyDescent="0.35">
      <c r="A4633" s="70" t="s">
        <v>2654</v>
      </c>
      <c r="B4633" s="70" t="s">
        <v>2691</v>
      </c>
      <c r="C4633" s="83"/>
      <c r="D4633" s="84"/>
      <c r="E4633" s="85"/>
      <c r="F4633" s="86"/>
      <c r="G4633" s="83"/>
      <c r="H4633" s="81"/>
      <c r="I4633" s="87"/>
      <c r="J4633" s="87"/>
      <c r="K4633" s="36"/>
      <c r="L4633" s="90"/>
      <c r="M4633" s="90"/>
      <c r="N4633" s="89"/>
      <c r="O4633" s="72" t="s">
        <v>217</v>
      </c>
      <c r="P4633" s="74">
        <v>42828.51635416667</v>
      </c>
      <c r="Q4633" s="72" t="s">
        <v>5681</v>
      </c>
      <c r="R4633" s="72"/>
      <c r="S4633" s="72"/>
      <c r="T4633" s="72"/>
      <c r="U4633" s="72"/>
      <c r="V4633" s="76" t="s">
        <v>10705</v>
      </c>
      <c r="W4633" s="74">
        <v>42828.51635416667</v>
      </c>
      <c r="X4633" s="76" t="s">
        <v>14165</v>
      </c>
      <c r="Y4633" s="72"/>
      <c r="Z4633" s="72"/>
      <c r="AA4633" s="78" t="s">
        <v>18122</v>
      </c>
      <c r="AB4633" s="72"/>
      <c r="AC4633" s="72" t="b">
        <v>0</v>
      </c>
      <c r="AD4633" s="72">
        <v>0</v>
      </c>
      <c r="AE4633" s="78" t="s">
        <v>230</v>
      </c>
      <c r="AF4633" s="72" t="b">
        <v>0</v>
      </c>
      <c r="AG4633" s="72" t="s">
        <v>344</v>
      </c>
      <c r="AH4633" s="72"/>
      <c r="AI4633" s="78" t="s">
        <v>230</v>
      </c>
      <c r="AJ4633" s="72" t="b">
        <v>0</v>
      </c>
      <c r="AK4633" s="72">
        <v>96</v>
      </c>
      <c r="AL4633" s="78" t="s">
        <v>18161</v>
      </c>
      <c r="AM4633" s="72" t="s">
        <v>243</v>
      </c>
      <c r="AN4633" s="72" t="b">
        <v>0</v>
      </c>
      <c r="AO4633" s="78" t="s">
        <v>18161</v>
      </c>
      <c r="AP4633" s="72" t="s">
        <v>179</v>
      </c>
      <c r="AQ4633" s="72">
        <v>0</v>
      </c>
      <c r="AR4633" s="72">
        <v>0</v>
      </c>
      <c r="AS4633" s="72"/>
      <c r="AT4633" s="72"/>
      <c r="AU4633" s="72"/>
      <c r="AV4633" s="72"/>
      <c r="AW4633" s="72"/>
      <c r="AX4633" s="72"/>
      <c r="AY4633" s="72"/>
      <c r="AZ4633" s="72"/>
    </row>
    <row r="4634" spans="1:52" x14ac:dyDescent="0.35">
      <c r="A4634" s="70" t="s">
        <v>2654</v>
      </c>
      <c r="B4634" s="70" t="s">
        <v>2911</v>
      </c>
      <c r="C4634" s="83"/>
      <c r="D4634" s="84"/>
      <c r="E4634" s="85"/>
      <c r="F4634" s="86"/>
      <c r="G4634" s="83"/>
      <c r="H4634" s="81"/>
      <c r="I4634" s="87"/>
      <c r="J4634" s="87"/>
      <c r="K4634" s="36"/>
      <c r="L4634" s="90"/>
      <c r="M4634" s="90"/>
      <c r="N4634" s="89"/>
      <c r="O4634" s="72" t="s">
        <v>217</v>
      </c>
      <c r="P4634" s="74">
        <v>42828.51635416667</v>
      </c>
      <c r="Q4634" s="72" t="s">
        <v>5681</v>
      </c>
      <c r="R4634" s="72"/>
      <c r="S4634" s="72"/>
      <c r="T4634" s="72"/>
      <c r="U4634" s="72"/>
      <c r="V4634" s="76" t="s">
        <v>10705</v>
      </c>
      <c r="W4634" s="74">
        <v>42828.51635416667</v>
      </c>
      <c r="X4634" s="76" t="s">
        <v>14165</v>
      </c>
      <c r="Y4634" s="72"/>
      <c r="Z4634" s="72"/>
      <c r="AA4634" s="78" t="s">
        <v>18122</v>
      </c>
      <c r="AB4634" s="72"/>
      <c r="AC4634" s="72" t="b">
        <v>0</v>
      </c>
      <c r="AD4634" s="72">
        <v>0</v>
      </c>
      <c r="AE4634" s="78" t="s">
        <v>230</v>
      </c>
      <c r="AF4634" s="72" t="b">
        <v>0</v>
      </c>
      <c r="AG4634" s="72" t="s">
        <v>344</v>
      </c>
      <c r="AH4634" s="72"/>
      <c r="AI4634" s="78" t="s">
        <v>230</v>
      </c>
      <c r="AJ4634" s="72" t="b">
        <v>0</v>
      </c>
      <c r="AK4634" s="72">
        <v>96</v>
      </c>
      <c r="AL4634" s="78" t="s">
        <v>18161</v>
      </c>
      <c r="AM4634" s="72" t="s">
        <v>243</v>
      </c>
      <c r="AN4634" s="72" t="b">
        <v>0</v>
      </c>
      <c r="AO4634" s="78" t="s">
        <v>18161</v>
      </c>
      <c r="AP4634" s="72" t="s">
        <v>179</v>
      </c>
      <c r="AQ4634" s="72">
        <v>0</v>
      </c>
      <c r="AR4634" s="72">
        <v>0</v>
      </c>
      <c r="AS4634" s="72"/>
      <c r="AT4634" s="72"/>
      <c r="AU4634" s="72"/>
      <c r="AV4634" s="72"/>
      <c r="AW4634" s="72"/>
      <c r="AX4634" s="72"/>
      <c r="AY4634" s="72"/>
      <c r="AZ4634" s="72"/>
    </row>
    <row r="4635" spans="1:52" x14ac:dyDescent="0.35">
      <c r="A4635" s="70" t="s">
        <v>2654</v>
      </c>
      <c r="B4635" s="70" t="s">
        <v>2912</v>
      </c>
      <c r="C4635" s="83"/>
      <c r="D4635" s="84"/>
      <c r="E4635" s="85"/>
      <c r="F4635" s="86"/>
      <c r="G4635" s="83"/>
      <c r="H4635" s="81"/>
      <c r="I4635" s="87"/>
      <c r="J4635" s="87"/>
      <c r="K4635" s="36"/>
      <c r="L4635" s="90"/>
      <c r="M4635" s="90"/>
      <c r="N4635" s="89"/>
      <c r="O4635" s="72" t="s">
        <v>217</v>
      </c>
      <c r="P4635" s="74">
        <v>42828.51635416667</v>
      </c>
      <c r="Q4635" s="72" t="s">
        <v>5681</v>
      </c>
      <c r="R4635" s="72"/>
      <c r="S4635" s="72"/>
      <c r="T4635" s="72"/>
      <c r="U4635" s="72"/>
      <c r="V4635" s="76" t="s">
        <v>10705</v>
      </c>
      <c r="W4635" s="74">
        <v>42828.51635416667</v>
      </c>
      <c r="X4635" s="76" t="s">
        <v>14165</v>
      </c>
      <c r="Y4635" s="72"/>
      <c r="Z4635" s="72"/>
      <c r="AA4635" s="78" t="s">
        <v>18122</v>
      </c>
      <c r="AB4635" s="72"/>
      <c r="AC4635" s="72" t="b">
        <v>0</v>
      </c>
      <c r="AD4635" s="72">
        <v>0</v>
      </c>
      <c r="AE4635" s="78" t="s">
        <v>230</v>
      </c>
      <c r="AF4635" s="72" t="b">
        <v>0</v>
      </c>
      <c r="AG4635" s="72" t="s">
        <v>344</v>
      </c>
      <c r="AH4635" s="72"/>
      <c r="AI4635" s="78" t="s">
        <v>230</v>
      </c>
      <c r="AJ4635" s="72" t="b">
        <v>0</v>
      </c>
      <c r="AK4635" s="72">
        <v>96</v>
      </c>
      <c r="AL4635" s="78" t="s">
        <v>18161</v>
      </c>
      <c r="AM4635" s="72" t="s">
        <v>243</v>
      </c>
      <c r="AN4635" s="72" t="b">
        <v>0</v>
      </c>
      <c r="AO4635" s="78" t="s">
        <v>18161</v>
      </c>
      <c r="AP4635" s="72" t="s">
        <v>179</v>
      </c>
      <c r="AQ4635" s="72">
        <v>0</v>
      </c>
      <c r="AR4635" s="72">
        <v>0</v>
      </c>
      <c r="AS4635" s="72"/>
      <c r="AT4635" s="72"/>
      <c r="AU4635" s="72"/>
      <c r="AV4635" s="72"/>
      <c r="AW4635" s="72"/>
      <c r="AX4635" s="72"/>
      <c r="AY4635" s="72"/>
      <c r="AZ4635" s="72"/>
    </row>
    <row r="4636" spans="1:52" x14ac:dyDescent="0.35">
      <c r="A4636" s="70" t="s">
        <v>2654</v>
      </c>
      <c r="B4636" s="70" t="s">
        <v>2913</v>
      </c>
      <c r="C4636" s="83"/>
      <c r="D4636" s="84"/>
      <c r="E4636" s="85"/>
      <c r="F4636" s="86"/>
      <c r="G4636" s="83"/>
      <c r="H4636" s="81"/>
      <c r="I4636" s="87"/>
      <c r="J4636" s="87"/>
      <c r="K4636" s="36"/>
      <c r="L4636" s="90"/>
      <c r="M4636" s="90"/>
      <c r="N4636" s="89"/>
      <c r="O4636" s="72" t="s">
        <v>217</v>
      </c>
      <c r="P4636" s="74">
        <v>42828.51635416667</v>
      </c>
      <c r="Q4636" s="72" t="s">
        <v>5681</v>
      </c>
      <c r="R4636" s="72"/>
      <c r="S4636" s="72"/>
      <c r="T4636" s="72"/>
      <c r="U4636" s="72"/>
      <c r="V4636" s="76" t="s">
        <v>10705</v>
      </c>
      <c r="W4636" s="74">
        <v>42828.51635416667</v>
      </c>
      <c r="X4636" s="76" t="s">
        <v>14165</v>
      </c>
      <c r="Y4636" s="72"/>
      <c r="Z4636" s="72"/>
      <c r="AA4636" s="78" t="s">
        <v>18122</v>
      </c>
      <c r="AB4636" s="72"/>
      <c r="AC4636" s="72" t="b">
        <v>0</v>
      </c>
      <c r="AD4636" s="72">
        <v>0</v>
      </c>
      <c r="AE4636" s="78" t="s">
        <v>230</v>
      </c>
      <c r="AF4636" s="72" t="b">
        <v>0</v>
      </c>
      <c r="AG4636" s="72" t="s">
        <v>344</v>
      </c>
      <c r="AH4636" s="72"/>
      <c r="AI4636" s="78" t="s">
        <v>230</v>
      </c>
      <c r="AJ4636" s="72" t="b">
        <v>0</v>
      </c>
      <c r="AK4636" s="72">
        <v>96</v>
      </c>
      <c r="AL4636" s="78" t="s">
        <v>18161</v>
      </c>
      <c r="AM4636" s="72" t="s">
        <v>243</v>
      </c>
      <c r="AN4636" s="72" t="b">
        <v>0</v>
      </c>
      <c r="AO4636" s="78" t="s">
        <v>18161</v>
      </c>
      <c r="AP4636" s="72" t="s">
        <v>179</v>
      </c>
      <c r="AQ4636" s="72">
        <v>0</v>
      </c>
      <c r="AR4636" s="72">
        <v>0</v>
      </c>
      <c r="AS4636" s="72"/>
      <c r="AT4636" s="72"/>
      <c r="AU4636" s="72"/>
      <c r="AV4636" s="72"/>
      <c r="AW4636" s="72"/>
      <c r="AX4636" s="72"/>
      <c r="AY4636" s="72"/>
      <c r="AZ4636" s="72"/>
    </row>
    <row r="4637" spans="1:52" x14ac:dyDescent="0.35">
      <c r="A4637" s="70" t="s">
        <v>2654</v>
      </c>
      <c r="B4637" s="70" t="s">
        <v>2579</v>
      </c>
      <c r="C4637" s="83"/>
      <c r="D4637" s="84"/>
      <c r="E4637" s="85"/>
      <c r="F4637" s="86"/>
      <c r="G4637" s="83"/>
      <c r="H4637" s="81"/>
      <c r="I4637" s="87"/>
      <c r="J4637" s="87"/>
      <c r="K4637" s="36"/>
      <c r="L4637" s="90"/>
      <c r="M4637" s="90"/>
      <c r="N4637" s="89"/>
      <c r="O4637" s="72" t="s">
        <v>217</v>
      </c>
      <c r="P4637" s="74">
        <v>42828.51635416667</v>
      </c>
      <c r="Q4637" s="72" t="s">
        <v>5681</v>
      </c>
      <c r="R4637" s="72"/>
      <c r="S4637" s="72"/>
      <c r="T4637" s="72"/>
      <c r="U4637" s="72"/>
      <c r="V4637" s="76" t="s">
        <v>10705</v>
      </c>
      <c r="W4637" s="74">
        <v>42828.51635416667</v>
      </c>
      <c r="X4637" s="76" t="s">
        <v>14165</v>
      </c>
      <c r="Y4637" s="72"/>
      <c r="Z4637" s="72"/>
      <c r="AA4637" s="78" t="s">
        <v>18122</v>
      </c>
      <c r="AB4637" s="72"/>
      <c r="AC4637" s="72" t="b">
        <v>0</v>
      </c>
      <c r="AD4637" s="72">
        <v>0</v>
      </c>
      <c r="AE4637" s="78" t="s">
        <v>230</v>
      </c>
      <c r="AF4637" s="72" t="b">
        <v>0</v>
      </c>
      <c r="AG4637" s="72" t="s">
        <v>344</v>
      </c>
      <c r="AH4637" s="72"/>
      <c r="AI4637" s="78" t="s">
        <v>230</v>
      </c>
      <c r="AJ4637" s="72" t="b">
        <v>0</v>
      </c>
      <c r="AK4637" s="72">
        <v>96</v>
      </c>
      <c r="AL4637" s="78" t="s">
        <v>18161</v>
      </c>
      <c r="AM4637" s="72" t="s">
        <v>243</v>
      </c>
      <c r="AN4637" s="72" t="b">
        <v>0</v>
      </c>
      <c r="AO4637" s="78" t="s">
        <v>18161</v>
      </c>
      <c r="AP4637" s="72" t="s">
        <v>179</v>
      </c>
      <c r="AQ4637" s="72">
        <v>0</v>
      </c>
      <c r="AR4637" s="72">
        <v>0</v>
      </c>
      <c r="AS4637" s="72"/>
      <c r="AT4637" s="72"/>
      <c r="AU4637" s="72"/>
      <c r="AV4637" s="72"/>
      <c r="AW4637" s="72"/>
      <c r="AX4637" s="72"/>
      <c r="AY4637" s="72"/>
      <c r="AZ4637" s="72"/>
    </row>
    <row r="4638" spans="1:52" x14ac:dyDescent="0.35">
      <c r="A4638" s="70" t="s">
        <v>2654</v>
      </c>
      <c r="B4638" s="70" t="s">
        <v>2580</v>
      </c>
      <c r="C4638" s="83"/>
      <c r="D4638" s="84"/>
      <c r="E4638" s="85"/>
      <c r="F4638" s="86"/>
      <c r="G4638" s="83"/>
      <c r="H4638" s="81"/>
      <c r="I4638" s="87"/>
      <c r="J4638" s="87"/>
      <c r="K4638" s="36"/>
      <c r="L4638" s="90"/>
      <c r="M4638" s="90"/>
      <c r="N4638" s="89"/>
      <c r="O4638" s="72" t="s">
        <v>217</v>
      </c>
      <c r="P4638" s="74">
        <v>42828.51635416667</v>
      </c>
      <c r="Q4638" s="72" t="s">
        <v>5681</v>
      </c>
      <c r="R4638" s="72"/>
      <c r="S4638" s="72"/>
      <c r="T4638" s="72"/>
      <c r="U4638" s="72"/>
      <c r="V4638" s="76" t="s">
        <v>10705</v>
      </c>
      <c r="W4638" s="74">
        <v>42828.51635416667</v>
      </c>
      <c r="X4638" s="76" t="s">
        <v>14165</v>
      </c>
      <c r="Y4638" s="72"/>
      <c r="Z4638" s="72"/>
      <c r="AA4638" s="78" t="s">
        <v>18122</v>
      </c>
      <c r="AB4638" s="72"/>
      <c r="AC4638" s="72" t="b">
        <v>0</v>
      </c>
      <c r="AD4638" s="72">
        <v>0</v>
      </c>
      <c r="AE4638" s="78" t="s">
        <v>230</v>
      </c>
      <c r="AF4638" s="72" t="b">
        <v>0</v>
      </c>
      <c r="AG4638" s="72" t="s">
        <v>344</v>
      </c>
      <c r="AH4638" s="72"/>
      <c r="AI4638" s="78" t="s">
        <v>230</v>
      </c>
      <c r="AJ4638" s="72" t="b">
        <v>0</v>
      </c>
      <c r="AK4638" s="72">
        <v>96</v>
      </c>
      <c r="AL4638" s="78" t="s">
        <v>18161</v>
      </c>
      <c r="AM4638" s="72" t="s">
        <v>243</v>
      </c>
      <c r="AN4638" s="72" t="b">
        <v>0</v>
      </c>
      <c r="AO4638" s="78" t="s">
        <v>18161</v>
      </c>
      <c r="AP4638" s="72" t="s">
        <v>179</v>
      </c>
      <c r="AQ4638" s="72">
        <v>0</v>
      </c>
      <c r="AR4638" s="72">
        <v>0</v>
      </c>
      <c r="AS4638" s="72"/>
      <c r="AT4638" s="72"/>
      <c r="AU4638" s="72"/>
      <c r="AV4638" s="72"/>
      <c r="AW4638" s="72"/>
      <c r="AX4638" s="72"/>
      <c r="AY4638" s="72"/>
      <c r="AZ4638" s="72"/>
    </row>
    <row r="4639" spans="1:52" x14ac:dyDescent="0.35">
      <c r="A4639" s="70" t="s">
        <v>2655</v>
      </c>
      <c r="B4639" s="70" t="s">
        <v>2908</v>
      </c>
      <c r="C4639" s="83"/>
      <c r="D4639" s="84"/>
      <c r="E4639" s="85"/>
      <c r="F4639" s="86"/>
      <c r="G4639" s="83"/>
      <c r="H4639" s="81"/>
      <c r="I4639" s="87"/>
      <c r="J4639" s="87"/>
      <c r="K4639" s="36"/>
      <c r="L4639" s="90"/>
      <c r="M4639" s="90"/>
      <c r="N4639" s="89"/>
      <c r="O4639" s="72" t="s">
        <v>217</v>
      </c>
      <c r="P4639" s="74">
        <v>42828.51635416667</v>
      </c>
      <c r="Q4639" s="72" t="s">
        <v>5681</v>
      </c>
      <c r="R4639" s="72"/>
      <c r="S4639" s="72"/>
      <c r="T4639" s="72"/>
      <c r="U4639" s="72"/>
      <c r="V4639" s="76" t="s">
        <v>10706</v>
      </c>
      <c r="W4639" s="74">
        <v>42828.51635416667</v>
      </c>
      <c r="X4639" s="76" t="s">
        <v>14166</v>
      </c>
      <c r="Y4639" s="72"/>
      <c r="Z4639" s="72"/>
      <c r="AA4639" s="78" t="s">
        <v>18123</v>
      </c>
      <c r="AB4639" s="72"/>
      <c r="AC4639" s="72" t="b">
        <v>0</v>
      </c>
      <c r="AD4639" s="72">
        <v>0</v>
      </c>
      <c r="AE4639" s="78" t="s">
        <v>230</v>
      </c>
      <c r="AF4639" s="72" t="b">
        <v>0</v>
      </c>
      <c r="AG4639" s="72" t="s">
        <v>344</v>
      </c>
      <c r="AH4639" s="72"/>
      <c r="AI4639" s="78" t="s">
        <v>230</v>
      </c>
      <c r="AJ4639" s="72" t="b">
        <v>0</v>
      </c>
      <c r="AK4639" s="72">
        <v>96</v>
      </c>
      <c r="AL4639" s="78" t="s">
        <v>18161</v>
      </c>
      <c r="AM4639" s="72" t="s">
        <v>243</v>
      </c>
      <c r="AN4639" s="72" t="b">
        <v>0</v>
      </c>
      <c r="AO4639" s="78" t="s">
        <v>18161</v>
      </c>
      <c r="AP4639" s="72" t="s">
        <v>179</v>
      </c>
      <c r="AQ4639" s="72">
        <v>0</v>
      </c>
      <c r="AR4639" s="72">
        <v>0</v>
      </c>
      <c r="AS4639" s="72"/>
      <c r="AT4639" s="72"/>
      <c r="AU4639" s="72"/>
      <c r="AV4639" s="72"/>
      <c r="AW4639" s="72"/>
      <c r="AX4639" s="72"/>
      <c r="AY4639" s="72"/>
      <c r="AZ4639" s="72"/>
    </row>
    <row r="4640" spans="1:52" x14ac:dyDescent="0.35">
      <c r="A4640" s="70" t="s">
        <v>2655</v>
      </c>
      <c r="B4640" s="70" t="s">
        <v>2909</v>
      </c>
      <c r="C4640" s="83"/>
      <c r="D4640" s="84"/>
      <c r="E4640" s="85"/>
      <c r="F4640" s="86"/>
      <c r="G4640" s="83"/>
      <c r="H4640" s="81"/>
      <c r="I4640" s="87"/>
      <c r="J4640" s="87"/>
      <c r="K4640" s="36"/>
      <c r="L4640" s="90"/>
      <c r="M4640" s="90"/>
      <c r="N4640" s="89"/>
      <c r="O4640" s="72" t="s">
        <v>217</v>
      </c>
      <c r="P4640" s="74">
        <v>42828.51635416667</v>
      </c>
      <c r="Q4640" s="72" t="s">
        <v>5681</v>
      </c>
      <c r="R4640" s="72"/>
      <c r="S4640" s="72"/>
      <c r="T4640" s="72"/>
      <c r="U4640" s="72"/>
      <c r="V4640" s="76" t="s">
        <v>10706</v>
      </c>
      <c r="W4640" s="74">
        <v>42828.51635416667</v>
      </c>
      <c r="X4640" s="76" t="s">
        <v>14166</v>
      </c>
      <c r="Y4640" s="72"/>
      <c r="Z4640" s="72"/>
      <c r="AA4640" s="78" t="s">
        <v>18123</v>
      </c>
      <c r="AB4640" s="72"/>
      <c r="AC4640" s="72" t="b">
        <v>0</v>
      </c>
      <c r="AD4640" s="72">
        <v>0</v>
      </c>
      <c r="AE4640" s="78" t="s">
        <v>230</v>
      </c>
      <c r="AF4640" s="72" t="b">
        <v>0</v>
      </c>
      <c r="AG4640" s="72" t="s">
        <v>344</v>
      </c>
      <c r="AH4640" s="72"/>
      <c r="AI4640" s="78" t="s">
        <v>230</v>
      </c>
      <c r="AJ4640" s="72" t="b">
        <v>0</v>
      </c>
      <c r="AK4640" s="72">
        <v>96</v>
      </c>
      <c r="AL4640" s="78" t="s">
        <v>18161</v>
      </c>
      <c r="AM4640" s="72" t="s">
        <v>243</v>
      </c>
      <c r="AN4640" s="72" t="b">
        <v>0</v>
      </c>
      <c r="AO4640" s="78" t="s">
        <v>18161</v>
      </c>
      <c r="AP4640" s="72" t="s">
        <v>179</v>
      </c>
      <c r="AQ4640" s="72">
        <v>0</v>
      </c>
      <c r="AR4640" s="72">
        <v>0</v>
      </c>
      <c r="AS4640" s="72"/>
      <c r="AT4640" s="72"/>
      <c r="AU4640" s="72"/>
      <c r="AV4640" s="72"/>
      <c r="AW4640" s="72"/>
      <c r="AX4640" s="72"/>
      <c r="AY4640" s="72"/>
      <c r="AZ4640" s="72"/>
    </row>
    <row r="4641" spans="1:52" x14ac:dyDescent="0.35">
      <c r="A4641" s="70" t="s">
        <v>2655</v>
      </c>
      <c r="B4641" s="70" t="s">
        <v>2910</v>
      </c>
      <c r="C4641" s="83"/>
      <c r="D4641" s="84"/>
      <c r="E4641" s="85"/>
      <c r="F4641" s="86"/>
      <c r="G4641" s="83"/>
      <c r="H4641" s="81"/>
      <c r="I4641" s="87"/>
      <c r="J4641" s="87"/>
      <c r="K4641" s="36"/>
      <c r="L4641" s="90"/>
      <c r="M4641" s="90"/>
      <c r="N4641" s="89"/>
      <c r="O4641" s="72" t="s">
        <v>217</v>
      </c>
      <c r="P4641" s="74">
        <v>42828.51635416667</v>
      </c>
      <c r="Q4641" s="72" t="s">
        <v>5681</v>
      </c>
      <c r="R4641" s="72"/>
      <c r="S4641" s="72"/>
      <c r="T4641" s="72"/>
      <c r="U4641" s="72"/>
      <c r="V4641" s="76" t="s">
        <v>10706</v>
      </c>
      <c r="W4641" s="74">
        <v>42828.51635416667</v>
      </c>
      <c r="X4641" s="76" t="s">
        <v>14166</v>
      </c>
      <c r="Y4641" s="72"/>
      <c r="Z4641" s="72"/>
      <c r="AA4641" s="78" t="s">
        <v>18123</v>
      </c>
      <c r="AB4641" s="72"/>
      <c r="AC4641" s="72" t="b">
        <v>0</v>
      </c>
      <c r="AD4641" s="72">
        <v>0</v>
      </c>
      <c r="AE4641" s="78" t="s">
        <v>230</v>
      </c>
      <c r="AF4641" s="72" t="b">
        <v>0</v>
      </c>
      <c r="AG4641" s="72" t="s">
        <v>344</v>
      </c>
      <c r="AH4641" s="72"/>
      <c r="AI4641" s="78" t="s">
        <v>230</v>
      </c>
      <c r="AJ4641" s="72" t="b">
        <v>0</v>
      </c>
      <c r="AK4641" s="72">
        <v>96</v>
      </c>
      <c r="AL4641" s="78" t="s">
        <v>18161</v>
      </c>
      <c r="AM4641" s="72" t="s">
        <v>243</v>
      </c>
      <c r="AN4641" s="72" t="b">
        <v>0</v>
      </c>
      <c r="AO4641" s="78" t="s">
        <v>18161</v>
      </c>
      <c r="AP4641" s="72" t="s">
        <v>179</v>
      </c>
      <c r="AQ4641" s="72">
        <v>0</v>
      </c>
      <c r="AR4641" s="72">
        <v>0</v>
      </c>
      <c r="AS4641" s="72"/>
      <c r="AT4641" s="72"/>
      <c r="AU4641" s="72"/>
      <c r="AV4641" s="72"/>
      <c r="AW4641" s="72"/>
      <c r="AX4641" s="72"/>
      <c r="AY4641" s="72"/>
      <c r="AZ4641" s="72"/>
    </row>
    <row r="4642" spans="1:52" x14ac:dyDescent="0.35">
      <c r="A4642" s="70" t="s">
        <v>2655</v>
      </c>
      <c r="B4642" s="70" t="s">
        <v>2691</v>
      </c>
      <c r="C4642" s="83"/>
      <c r="D4642" s="84"/>
      <c r="E4642" s="85"/>
      <c r="F4642" s="86"/>
      <c r="G4642" s="83"/>
      <c r="H4642" s="81"/>
      <c r="I4642" s="87"/>
      <c r="J4642" s="87"/>
      <c r="K4642" s="36"/>
      <c r="L4642" s="90"/>
      <c r="M4642" s="90"/>
      <c r="N4642" s="89"/>
      <c r="O4642" s="72" t="s">
        <v>217</v>
      </c>
      <c r="P4642" s="74">
        <v>42828.51635416667</v>
      </c>
      <c r="Q4642" s="72" t="s">
        <v>5681</v>
      </c>
      <c r="R4642" s="72"/>
      <c r="S4642" s="72"/>
      <c r="T4642" s="72"/>
      <c r="U4642" s="72"/>
      <c r="V4642" s="76" t="s">
        <v>10706</v>
      </c>
      <c r="W4642" s="74">
        <v>42828.51635416667</v>
      </c>
      <c r="X4642" s="76" t="s">
        <v>14166</v>
      </c>
      <c r="Y4642" s="72"/>
      <c r="Z4642" s="72"/>
      <c r="AA4642" s="78" t="s">
        <v>18123</v>
      </c>
      <c r="AB4642" s="72"/>
      <c r="AC4642" s="72" t="b">
        <v>0</v>
      </c>
      <c r="AD4642" s="72">
        <v>0</v>
      </c>
      <c r="AE4642" s="78" t="s">
        <v>230</v>
      </c>
      <c r="AF4642" s="72" t="b">
        <v>0</v>
      </c>
      <c r="AG4642" s="72" t="s">
        <v>344</v>
      </c>
      <c r="AH4642" s="72"/>
      <c r="AI4642" s="78" t="s">
        <v>230</v>
      </c>
      <c r="AJ4642" s="72" t="b">
        <v>0</v>
      </c>
      <c r="AK4642" s="72">
        <v>96</v>
      </c>
      <c r="AL4642" s="78" t="s">
        <v>18161</v>
      </c>
      <c r="AM4642" s="72" t="s">
        <v>243</v>
      </c>
      <c r="AN4642" s="72" t="b">
        <v>0</v>
      </c>
      <c r="AO4642" s="78" t="s">
        <v>18161</v>
      </c>
      <c r="AP4642" s="72" t="s">
        <v>179</v>
      </c>
      <c r="AQ4642" s="72">
        <v>0</v>
      </c>
      <c r="AR4642" s="72">
        <v>0</v>
      </c>
      <c r="AS4642" s="72"/>
      <c r="AT4642" s="72"/>
      <c r="AU4642" s="72"/>
      <c r="AV4642" s="72"/>
      <c r="AW4642" s="72"/>
      <c r="AX4642" s="72"/>
      <c r="AY4642" s="72"/>
      <c r="AZ4642" s="72"/>
    </row>
    <row r="4643" spans="1:52" x14ac:dyDescent="0.35">
      <c r="A4643" s="70" t="s">
        <v>2655</v>
      </c>
      <c r="B4643" s="70" t="s">
        <v>2911</v>
      </c>
      <c r="C4643" s="83"/>
      <c r="D4643" s="84"/>
      <c r="E4643" s="85"/>
      <c r="F4643" s="86"/>
      <c r="G4643" s="83"/>
      <c r="H4643" s="81"/>
      <c r="I4643" s="87"/>
      <c r="J4643" s="87"/>
      <c r="K4643" s="36"/>
      <c r="L4643" s="90"/>
      <c r="M4643" s="90"/>
      <c r="N4643" s="89"/>
      <c r="O4643" s="72" t="s">
        <v>217</v>
      </c>
      <c r="P4643" s="74">
        <v>42828.51635416667</v>
      </c>
      <c r="Q4643" s="72" t="s">
        <v>5681</v>
      </c>
      <c r="R4643" s="72"/>
      <c r="S4643" s="72"/>
      <c r="T4643" s="72"/>
      <c r="U4643" s="72"/>
      <c r="V4643" s="76" t="s">
        <v>10706</v>
      </c>
      <c r="W4643" s="74">
        <v>42828.51635416667</v>
      </c>
      <c r="X4643" s="76" t="s">
        <v>14166</v>
      </c>
      <c r="Y4643" s="72"/>
      <c r="Z4643" s="72"/>
      <c r="AA4643" s="78" t="s">
        <v>18123</v>
      </c>
      <c r="AB4643" s="72"/>
      <c r="AC4643" s="72" t="b">
        <v>0</v>
      </c>
      <c r="AD4643" s="72">
        <v>0</v>
      </c>
      <c r="AE4643" s="78" t="s">
        <v>230</v>
      </c>
      <c r="AF4643" s="72" t="b">
        <v>0</v>
      </c>
      <c r="AG4643" s="72" t="s">
        <v>344</v>
      </c>
      <c r="AH4643" s="72"/>
      <c r="AI4643" s="78" t="s">
        <v>230</v>
      </c>
      <c r="AJ4643" s="72" t="b">
        <v>0</v>
      </c>
      <c r="AK4643" s="72">
        <v>96</v>
      </c>
      <c r="AL4643" s="78" t="s">
        <v>18161</v>
      </c>
      <c r="AM4643" s="72" t="s">
        <v>243</v>
      </c>
      <c r="AN4643" s="72" t="b">
        <v>0</v>
      </c>
      <c r="AO4643" s="78" t="s">
        <v>18161</v>
      </c>
      <c r="AP4643" s="72" t="s">
        <v>179</v>
      </c>
      <c r="AQ4643" s="72">
        <v>0</v>
      </c>
      <c r="AR4643" s="72">
        <v>0</v>
      </c>
      <c r="AS4643" s="72"/>
      <c r="AT4643" s="72"/>
      <c r="AU4643" s="72"/>
      <c r="AV4643" s="72"/>
      <c r="AW4643" s="72"/>
      <c r="AX4643" s="72"/>
      <c r="AY4643" s="72"/>
      <c r="AZ4643" s="72"/>
    </row>
    <row r="4644" spans="1:52" x14ac:dyDescent="0.35">
      <c r="A4644" s="70" t="s">
        <v>2655</v>
      </c>
      <c r="B4644" s="70" t="s">
        <v>2912</v>
      </c>
      <c r="C4644" s="83"/>
      <c r="D4644" s="84"/>
      <c r="E4644" s="85"/>
      <c r="F4644" s="86"/>
      <c r="G4644" s="83"/>
      <c r="H4644" s="81"/>
      <c r="I4644" s="87"/>
      <c r="J4644" s="87"/>
      <c r="K4644" s="36"/>
      <c r="L4644" s="90"/>
      <c r="M4644" s="90"/>
      <c r="N4644" s="89"/>
      <c r="O4644" s="72" t="s">
        <v>217</v>
      </c>
      <c r="P4644" s="74">
        <v>42828.51635416667</v>
      </c>
      <c r="Q4644" s="72" t="s">
        <v>5681</v>
      </c>
      <c r="R4644" s="72"/>
      <c r="S4644" s="72"/>
      <c r="T4644" s="72"/>
      <c r="U4644" s="72"/>
      <c r="V4644" s="76" t="s">
        <v>10706</v>
      </c>
      <c r="W4644" s="74">
        <v>42828.51635416667</v>
      </c>
      <c r="X4644" s="76" t="s">
        <v>14166</v>
      </c>
      <c r="Y4644" s="72"/>
      <c r="Z4644" s="72"/>
      <c r="AA4644" s="78" t="s">
        <v>18123</v>
      </c>
      <c r="AB4644" s="72"/>
      <c r="AC4644" s="72" t="b">
        <v>0</v>
      </c>
      <c r="AD4644" s="72">
        <v>0</v>
      </c>
      <c r="AE4644" s="78" t="s">
        <v>230</v>
      </c>
      <c r="AF4644" s="72" t="b">
        <v>0</v>
      </c>
      <c r="AG4644" s="72" t="s">
        <v>344</v>
      </c>
      <c r="AH4644" s="72"/>
      <c r="AI4644" s="78" t="s">
        <v>230</v>
      </c>
      <c r="AJ4644" s="72" t="b">
        <v>0</v>
      </c>
      <c r="AK4644" s="72">
        <v>96</v>
      </c>
      <c r="AL4644" s="78" t="s">
        <v>18161</v>
      </c>
      <c r="AM4644" s="72" t="s">
        <v>243</v>
      </c>
      <c r="AN4644" s="72" t="b">
        <v>0</v>
      </c>
      <c r="AO4644" s="78" t="s">
        <v>18161</v>
      </c>
      <c r="AP4644" s="72" t="s">
        <v>179</v>
      </c>
      <c r="AQ4644" s="72">
        <v>0</v>
      </c>
      <c r="AR4644" s="72">
        <v>0</v>
      </c>
      <c r="AS4644" s="72"/>
      <c r="AT4644" s="72"/>
      <c r="AU4644" s="72"/>
      <c r="AV4644" s="72"/>
      <c r="AW4644" s="72"/>
      <c r="AX4644" s="72"/>
      <c r="AY4644" s="72"/>
      <c r="AZ4644" s="72"/>
    </row>
    <row r="4645" spans="1:52" x14ac:dyDescent="0.35">
      <c r="A4645" s="70" t="s">
        <v>2655</v>
      </c>
      <c r="B4645" s="70" t="s">
        <v>2913</v>
      </c>
      <c r="C4645" s="83"/>
      <c r="D4645" s="84"/>
      <c r="E4645" s="85"/>
      <c r="F4645" s="86"/>
      <c r="G4645" s="83"/>
      <c r="H4645" s="81"/>
      <c r="I4645" s="87"/>
      <c r="J4645" s="87"/>
      <c r="K4645" s="36"/>
      <c r="L4645" s="90"/>
      <c r="M4645" s="90"/>
      <c r="N4645" s="89"/>
      <c r="O4645" s="72" t="s">
        <v>217</v>
      </c>
      <c r="P4645" s="74">
        <v>42828.51635416667</v>
      </c>
      <c r="Q4645" s="72" t="s">
        <v>5681</v>
      </c>
      <c r="R4645" s="72"/>
      <c r="S4645" s="72"/>
      <c r="T4645" s="72"/>
      <c r="U4645" s="72"/>
      <c r="V4645" s="76" t="s">
        <v>10706</v>
      </c>
      <c r="W4645" s="74">
        <v>42828.51635416667</v>
      </c>
      <c r="X4645" s="76" t="s">
        <v>14166</v>
      </c>
      <c r="Y4645" s="72"/>
      <c r="Z4645" s="72"/>
      <c r="AA4645" s="78" t="s">
        <v>18123</v>
      </c>
      <c r="AB4645" s="72"/>
      <c r="AC4645" s="72" t="b">
        <v>0</v>
      </c>
      <c r="AD4645" s="72">
        <v>0</v>
      </c>
      <c r="AE4645" s="78" t="s">
        <v>230</v>
      </c>
      <c r="AF4645" s="72" t="b">
        <v>0</v>
      </c>
      <c r="AG4645" s="72" t="s">
        <v>344</v>
      </c>
      <c r="AH4645" s="72"/>
      <c r="AI4645" s="78" t="s">
        <v>230</v>
      </c>
      <c r="AJ4645" s="72" t="b">
        <v>0</v>
      </c>
      <c r="AK4645" s="72">
        <v>96</v>
      </c>
      <c r="AL4645" s="78" t="s">
        <v>18161</v>
      </c>
      <c r="AM4645" s="72" t="s">
        <v>243</v>
      </c>
      <c r="AN4645" s="72" t="b">
        <v>0</v>
      </c>
      <c r="AO4645" s="78" t="s">
        <v>18161</v>
      </c>
      <c r="AP4645" s="72" t="s">
        <v>179</v>
      </c>
      <c r="AQ4645" s="72">
        <v>0</v>
      </c>
      <c r="AR4645" s="72">
        <v>0</v>
      </c>
      <c r="AS4645" s="72"/>
      <c r="AT4645" s="72"/>
      <c r="AU4645" s="72"/>
      <c r="AV4645" s="72"/>
      <c r="AW4645" s="72"/>
      <c r="AX4645" s="72"/>
      <c r="AY4645" s="72"/>
      <c r="AZ4645" s="72"/>
    </row>
    <row r="4646" spans="1:52" x14ac:dyDescent="0.35">
      <c r="A4646" s="70" t="s">
        <v>2655</v>
      </c>
      <c r="B4646" s="70" t="s">
        <v>2579</v>
      </c>
      <c r="C4646" s="83"/>
      <c r="D4646" s="84"/>
      <c r="E4646" s="85"/>
      <c r="F4646" s="86"/>
      <c r="G4646" s="83"/>
      <c r="H4646" s="81"/>
      <c r="I4646" s="87"/>
      <c r="J4646" s="87"/>
      <c r="K4646" s="36"/>
      <c r="L4646" s="90"/>
      <c r="M4646" s="90"/>
      <c r="N4646" s="89"/>
      <c r="O4646" s="72" t="s">
        <v>217</v>
      </c>
      <c r="P4646" s="74">
        <v>42828.51635416667</v>
      </c>
      <c r="Q4646" s="72" t="s">
        <v>5681</v>
      </c>
      <c r="R4646" s="72"/>
      <c r="S4646" s="72"/>
      <c r="T4646" s="72"/>
      <c r="U4646" s="72"/>
      <c r="V4646" s="76" t="s">
        <v>10706</v>
      </c>
      <c r="W4646" s="74">
        <v>42828.51635416667</v>
      </c>
      <c r="X4646" s="76" t="s">
        <v>14166</v>
      </c>
      <c r="Y4646" s="72"/>
      <c r="Z4646" s="72"/>
      <c r="AA4646" s="78" t="s">
        <v>18123</v>
      </c>
      <c r="AB4646" s="72"/>
      <c r="AC4646" s="72" t="b">
        <v>0</v>
      </c>
      <c r="AD4646" s="72">
        <v>0</v>
      </c>
      <c r="AE4646" s="78" t="s">
        <v>230</v>
      </c>
      <c r="AF4646" s="72" t="b">
        <v>0</v>
      </c>
      <c r="AG4646" s="72" t="s">
        <v>344</v>
      </c>
      <c r="AH4646" s="72"/>
      <c r="AI4646" s="78" t="s">
        <v>230</v>
      </c>
      <c r="AJ4646" s="72" t="b">
        <v>0</v>
      </c>
      <c r="AK4646" s="72">
        <v>96</v>
      </c>
      <c r="AL4646" s="78" t="s">
        <v>18161</v>
      </c>
      <c r="AM4646" s="72" t="s">
        <v>243</v>
      </c>
      <c r="AN4646" s="72" t="b">
        <v>0</v>
      </c>
      <c r="AO4646" s="78" t="s">
        <v>18161</v>
      </c>
      <c r="AP4646" s="72" t="s">
        <v>179</v>
      </c>
      <c r="AQ4646" s="72">
        <v>0</v>
      </c>
      <c r="AR4646" s="72">
        <v>0</v>
      </c>
      <c r="AS4646" s="72"/>
      <c r="AT4646" s="72"/>
      <c r="AU4646" s="72"/>
      <c r="AV4646" s="72"/>
      <c r="AW4646" s="72"/>
      <c r="AX4646" s="72"/>
      <c r="AY4646" s="72"/>
      <c r="AZ4646" s="72"/>
    </row>
    <row r="4647" spans="1:52" x14ac:dyDescent="0.35">
      <c r="A4647" s="70" t="s">
        <v>2655</v>
      </c>
      <c r="B4647" s="70" t="s">
        <v>2580</v>
      </c>
      <c r="C4647" s="83"/>
      <c r="D4647" s="84"/>
      <c r="E4647" s="85"/>
      <c r="F4647" s="86"/>
      <c r="G4647" s="83"/>
      <c r="H4647" s="81"/>
      <c r="I4647" s="87"/>
      <c r="J4647" s="87"/>
      <c r="K4647" s="36"/>
      <c r="L4647" s="90"/>
      <c r="M4647" s="90"/>
      <c r="N4647" s="89"/>
      <c r="O4647" s="72" t="s">
        <v>217</v>
      </c>
      <c r="P4647" s="74">
        <v>42828.51635416667</v>
      </c>
      <c r="Q4647" s="72" t="s">
        <v>5681</v>
      </c>
      <c r="R4647" s="72"/>
      <c r="S4647" s="72"/>
      <c r="T4647" s="72"/>
      <c r="U4647" s="72"/>
      <c r="V4647" s="76" t="s">
        <v>10706</v>
      </c>
      <c r="W4647" s="74">
        <v>42828.51635416667</v>
      </c>
      <c r="X4647" s="76" t="s">
        <v>14166</v>
      </c>
      <c r="Y4647" s="72"/>
      <c r="Z4647" s="72"/>
      <c r="AA4647" s="78" t="s">
        <v>18123</v>
      </c>
      <c r="AB4647" s="72"/>
      <c r="AC4647" s="72" t="b">
        <v>0</v>
      </c>
      <c r="AD4647" s="72">
        <v>0</v>
      </c>
      <c r="AE4647" s="78" t="s">
        <v>230</v>
      </c>
      <c r="AF4647" s="72" t="b">
        <v>0</v>
      </c>
      <c r="AG4647" s="72" t="s">
        <v>344</v>
      </c>
      <c r="AH4647" s="72"/>
      <c r="AI4647" s="78" t="s">
        <v>230</v>
      </c>
      <c r="AJ4647" s="72" t="b">
        <v>0</v>
      </c>
      <c r="AK4647" s="72">
        <v>96</v>
      </c>
      <c r="AL4647" s="78" t="s">
        <v>18161</v>
      </c>
      <c r="AM4647" s="72" t="s">
        <v>243</v>
      </c>
      <c r="AN4647" s="72" t="b">
        <v>0</v>
      </c>
      <c r="AO4647" s="78" t="s">
        <v>18161</v>
      </c>
      <c r="AP4647" s="72" t="s">
        <v>179</v>
      </c>
      <c r="AQ4647" s="72">
        <v>0</v>
      </c>
      <c r="AR4647" s="72">
        <v>0</v>
      </c>
      <c r="AS4647" s="72"/>
      <c r="AT4647" s="72"/>
      <c r="AU4647" s="72"/>
      <c r="AV4647" s="72"/>
      <c r="AW4647" s="72"/>
      <c r="AX4647" s="72"/>
      <c r="AY4647" s="72"/>
      <c r="AZ4647" s="72"/>
    </row>
    <row r="4648" spans="1:52" x14ac:dyDescent="0.35">
      <c r="A4648" s="70" t="s">
        <v>2656</v>
      </c>
      <c r="B4648" s="70" t="s">
        <v>2908</v>
      </c>
      <c r="C4648" s="83"/>
      <c r="D4648" s="84"/>
      <c r="E4648" s="85"/>
      <c r="F4648" s="86"/>
      <c r="G4648" s="83"/>
      <c r="H4648" s="81"/>
      <c r="I4648" s="87"/>
      <c r="J4648" s="87"/>
      <c r="K4648" s="36"/>
      <c r="L4648" s="90"/>
      <c r="M4648" s="90"/>
      <c r="N4648" s="89"/>
      <c r="O4648" s="72" t="s">
        <v>217</v>
      </c>
      <c r="P4648" s="74">
        <v>42828.51635416667</v>
      </c>
      <c r="Q4648" s="72" t="s">
        <v>5681</v>
      </c>
      <c r="R4648" s="72"/>
      <c r="S4648" s="72"/>
      <c r="T4648" s="72"/>
      <c r="U4648" s="72"/>
      <c r="V4648" s="76" t="s">
        <v>10707</v>
      </c>
      <c r="W4648" s="74">
        <v>42828.51635416667</v>
      </c>
      <c r="X4648" s="76" t="s">
        <v>14167</v>
      </c>
      <c r="Y4648" s="72"/>
      <c r="Z4648" s="72"/>
      <c r="AA4648" s="78" t="s">
        <v>18124</v>
      </c>
      <c r="AB4648" s="72"/>
      <c r="AC4648" s="72" t="b">
        <v>0</v>
      </c>
      <c r="AD4648" s="72">
        <v>0</v>
      </c>
      <c r="AE4648" s="78" t="s">
        <v>230</v>
      </c>
      <c r="AF4648" s="72" t="b">
        <v>0</v>
      </c>
      <c r="AG4648" s="72" t="s">
        <v>344</v>
      </c>
      <c r="AH4648" s="72"/>
      <c r="AI4648" s="78" t="s">
        <v>230</v>
      </c>
      <c r="AJ4648" s="72" t="b">
        <v>0</v>
      </c>
      <c r="AK4648" s="72">
        <v>96</v>
      </c>
      <c r="AL4648" s="78" t="s">
        <v>18161</v>
      </c>
      <c r="AM4648" s="72" t="s">
        <v>243</v>
      </c>
      <c r="AN4648" s="72" t="b">
        <v>0</v>
      </c>
      <c r="AO4648" s="78" t="s">
        <v>18161</v>
      </c>
      <c r="AP4648" s="72" t="s">
        <v>179</v>
      </c>
      <c r="AQ4648" s="72">
        <v>0</v>
      </c>
      <c r="AR4648" s="72">
        <v>0</v>
      </c>
      <c r="AS4648" s="72"/>
      <c r="AT4648" s="72"/>
      <c r="AU4648" s="72"/>
      <c r="AV4648" s="72"/>
      <c r="AW4648" s="72"/>
      <c r="AX4648" s="72"/>
      <c r="AY4648" s="72"/>
      <c r="AZ4648" s="72"/>
    </row>
    <row r="4649" spans="1:52" x14ac:dyDescent="0.35">
      <c r="A4649" s="70" t="s">
        <v>2656</v>
      </c>
      <c r="B4649" s="70" t="s">
        <v>2909</v>
      </c>
      <c r="C4649" s="83"/>
      <c r="D4649" s="84"/>
      <c r="E4649" s="85"/>
      <c r="F4649" s="86"/>
      <c r="G4649" s="83"/>
      <c r="H4649" s="81"/>
      <c r="I4649" s="87"/>
      <c r="J4649" s="87"/>
      <c r="K4649" s="36"/>
      <c r="L4649" s="90"/>
      <c r="M4649" s="90"/>
      <c r="N4649" s="89"/>
      <c r="O4649" s="72" t="s">
        <v>217</v>
      </c>
      <c r="P4649" s="74">
        <v>42828.51635416667</v>
      </c>
      <c r="Q4649" s="72" t="s">
        <v>5681</v>
      </c>
      <c r="R4649" s="72"/>
      <c r="S4649" s="72"/>
      <c r="T4649" s="72"/>
      <c r="U4649" s="72"/>
      <c r="V4649" s="76" t="s">
        <v>10707</v>
      </c>
      <c r="W4649" s="74">
        <v>42828.51635416667</v>
      </c>
      <c r="X4649" s="76" t="s">
        <v>14167</v>
      </c>
      <c r="Y4649" s="72"/>
      <c r="Z4649" s="72"/>
      <c r="AA4649" s="78" t="s">
        <v>18124</v>
      </c>
      <c r="AB4649" s="72"/>
      <c r="AC4649" s="72" t="b">
        <v>0</v>
      </c>
      <c r="AD4649" s="72">
        <v>0</v>
      </c>
      <c r="AE4649" s="78" t="s">
        <v>230</v>
      </c>
      <c r="AF4649" s="72" t="b">
        <v>0</v>
      </c>
      <c r="AG4649" s="72" t="s">
        <v>344</v>
      </c>
      <c r="AH4649" s="72"/>
      <c r="AI4649" s="78" t="s">
        <v>230</v>
      </c>
      <c r="AJ4649" s="72" t="b">
        <v>0</v>
      </c>
      <c r="AK4649" s="72">
        <v>96</v>
      </c>
      <c r="AL4649" s="78" t="s">
        <v>18161</v>
      </c>
      <c r="AM4649" s="72" t="s">
        <v>243</v>
      </c>
      <c r="AN4649" s="72" t="b">
        <v>0</v>
      </c>
      <c r="AO4649" s="78" t="s">
        <v>18161</v>
      </c>
      <c r="AP4649" s="72" t="s">
        <v>179</v>
      </c>
      <c r="AQ4649" s="72">
        <v>0</v>
      </c>
      <c r="AR4649" s="72">
        <v>0</v>
      </c>
      <c r="AS4649" s="72"/>
      <c r="AT4649" s="72"/>
      <c r="AU4649" s="72"/>
      <c r="AV4649" s="72"/>
      <c r="AW4649" s="72"/>
      <c r="AX4649" s="72"/>
      <c r="AY4649" s="72"/>
      <c r="AZ4649" s="72"/>
    </row>
    <row r="4650" spans="1:52" x14ac:dyDescent="0.35">
      <c r="A4650" s="70" t="s">
        <v>2656</v>
      </c>
      <c r="B4650" s="70" t="s">
        <v>2910</v>
      </c>
      <c r="C4650" s="83"/>
      <c r="D4650" s="84"/>
      <c r="E4650" s="85"/>
      <c r="F4650" s="86"/>
      <c r="G4650" s="83"/>
      <c r="H4650" s="81"/>
      <c r="I4650" s="87"/>
      <c r="J4650" s="87"/>
      <c r="K4650" s="36"/>
      <c r="L4650" s="90"/>
      <c r="M4650" s="90"/>
      <c r="N4650" s="89"/>
      <c r="O4650" s="72" t="s">
        <v>217</v>
      </c>
      <c r="P4650" s="74">
        <v>42828.51635416667</v>
      </c>
      <c r="Q4650" s="72" t="s">
        <v>5681</v>
      </c>
      <c r="R4650" s="72"/>
      <c r="S4650" s="72"/>
      <c r="T4650" s="72"/>
      <c r="U4650" s="72"/>
      <c r="V4650" s="76" t="s">
        <v>10707</v>
      </c>
      <c r="W4650" s="74">
        <v>42828.51635416667</v>
      </c>
      <c r="X4650" s="76" t="s">
        <v>14167</v>
      </c>
      <c r="Y4650" s="72"/>
      <c r="Z4650" s="72"/>
      <c r="AA4650" s="78" t="s">
        <v>18124</v>
      </c>
      <c r="AB4650" s="72"/>
      <c r="AC4650" s="72" t="b">
        <v>0</v>
      </c>
      <c r="AD4650" s="72">
        <v>0</v>
      </c>
      <c r="AE4650" s="78" t="s">
        <v>230</v>
      </c>
      <c r="AF4650" s="72" t="b">
        <v>0</v>
      </c>
      <c r="AG4650" s="72" t="s">
        <v>344</v>
      </c>
      <c r="AH4650" s="72"/>
      <c r="AI4650" s="78" t="s">
        <v>230</v>
      </c>
      <c r="AJ4650" s="72" t="b">
        <v>0</v>
      </c>
      <c r="AK4650" s="72">
        <v>96</v>
      </c>
      <c r="AL4650" s="78" t="s">
        <v>18161</v>
      </c>
      <c r="AM4650" s="72" t="s">
        <v>243</v>
      </c>
      <c r="AN4650" s="72" t="b">
        <v>0</v>
      </c>
      <c r="AO4650" s="78" t="s">
        <v>18161</v>
      </c>
      <c r="AP4650" s="72" t="s">
        <v>179</v>
      </c>
      <c r="AQ4650" s="72">
        <v>0</v>
      </c>
      <c r="AR4650" s="72">
        <v>0</v>
      </c>
      <c r="AS4650" s="72"/>
      <c r="AT4650" s="72"/>
      <c r="AU4650" s="72"/>
      <c r="AV4650" s="72"/>
      <c r="AW4650" s="72"/>
      <c r="AX4650" s="72"/>
      <c r="AY4650" s="72"/>
      <c r="AZ4650" s="72"/>
    </row>
    <row r="4651" spans="1:52" x14ac:dyDescent="0.35">
      <c r="A4651" s="70" t="s">
        <v>2656</v>
      </c>
      <c r="B4651" s="70" t="s">
        <v>2691</v>
      </c>
      <c r="C4651" s="83"/>
      <c r="D4651" s="84"/>
      <c r="E4651" s="85"/>
      <c r="F4651" s="86"/>
      <c r="G4651" s="83"/>
      <c r="H4651" s="81"/>
      <c r="I4651" s="87"/>
      <c r="J4651" s="87"/>
      <c r="K4651" s="36"/>
      <c r="L4651" s="90"/>
      <c r="M4651" s="90"/>
      <c r="N4651" s="89"/>
      <c r="O4651" s="72" t="s">
        <v>217</v>
      </c>
      <c r="P4651" s="74">
        <v>42828.51635416667</v>
      </c>
      <c r="Q4651" s="72" t="s">
        <v>5681</v>
      </c>
      <c r="R4651" s="72"/>
      <c r="S4651" s="72"/>
      <c r="T4651" s="72"/>
      <c r="U4651" s="72"/>
      <c r="V4651" s="76" t="s">
        <v>10707</v>
      </c>
      <c r="W4651" s="74">
        <v>42828.51635416667</v>
      </c>
      <c r="X4651" s="76" t="s">
        <v>14167</v>
      </c>
      <c r="Y4651" s="72"/>
      <c r="Z4651" s="72"/>
      <c r="AA4651" s="78" t="s">
        <v>18124</v>
      </c>
      <c r="AB4651" s="72"/>
      <c r="AC4651" s="72" t="b">
        <v>0</v>
      </c>
      <c r="AD4651" s="72">
        <v>0</v>
      </c>
      <c r="AE4651" s="78" t="s">
        <v>230</v>
      </c>
      <c r="AF4651" s="72" t="b">
        <v>0</v>
      </c>
      <c r="AG4651" s="72" t="s">
        <v>344</v>
      </c>
      <c r="AH4651" s="72"/>
      <c r="AI4651" s="78" t="s">
        <v>230</v>
      </c>
      <c r="AJ4651" s="72" t="b">
        <v>0</v>
      </c>
      <c r="AK4651" s="72">
        <v>96</v>
      </c>
      <c r="AL4651" s="78" t="s">
        <v>18161</v>
      </c>
      <c r="AM4651" s="72" t="s">
        <v>243</v>
      </c>
      <c r="AN4651" s="72" t="b">
        <v>0</v>
      </c>
      <c r="AO4651" s="78" t="s">
        <v>18161</v>
      </c>
      <c r="AP4651" s="72" t="s">
        <v>179</v>
      </c>
      <c r="AQ4651" s="72">
        <v>0</v>
      </c>
      <c r="AR4651" s="72">
        <v>0</v>
      </c>
      <c r="AS4651" s="72"/>
      <c r="AT4651" s="72"/>
      <c r="AU4651" s="72"/>
      <c r="AV4651" s="72"/>
      <c r="AW4651" s="72"/>
      <c r="AX4651" s="72"/>
      <c r="AY4651" s="72"/>
      <c r="AZ4651" s="72"/>
    </row>
    <row r="4652" spans="1:52" x14ac:dyDescent="0.35">
      <c r="A4652" s="70" t="s">
        <v>2656</v>
      </c>
      <c r="B4652" s="70" t="s">
        <v>2911</v>
      </c>
      <c r="C4652" s="83"/>
      <c r="D4652" s="84"/>
      <c r="E4652" s="85"/>
      <c r="F4652" s="86"/>
      <c r="G4652" s="83"/>
      <c r="H4652" s="81"/>
      <c r="I4652" s="87"/>
      <c r="J4652" s="87"/>
      <c r="K4652" s="36"/>
      <c r="L4652" s="90"/>
      <c r="M4652" s="90"/>
      <c r="N4652" s="89"/>
      <c r="O4652" s="72" t="s">
        <v>217</v>
      </c>
      <c r="P4652" s="74">
        <v>42828.51635416667</v>
      </c>
      <c r="Q4652" s="72" t="s">
        <v>5681</v>
      </c>
      <c r="R4652" s="72"/>
      <c r="S4652" s="72"/>
      <c r="T4652" s="72"/>
      <c r="U4652" s="72"/>
      <c r="V4652" s="76" t="s">
        <v>10707</v>
      </c>
      <c r="W4652" s="74">
        <v>42828.51635416667</v>
      </c>
      <c r="X4652" s="76" t="s">
        <v>14167</v>
      </c>
      <c r="Y4652" s="72"/>
      <c r="Z4652" s="72"/>
      <c r="AA4652" s="78" t="s">
        <v>18124</v>
      </c>
      <c r="AB4652" s="72"/>
      <c r="AC4652" s="72" t="b">
        <v>0</v>
      </c>
      <c r="AD4652" s="72">
        <v>0</v>
      </c>
      <c r="AE4652" s="78" t="s">
        <v>230</v>
      </c>
      <c r="AF4652" s="72" t="b">
        <v>0</v>
      </c>
      <c r="AG4652" s="72" t="s">
        <v>344</v>
      </c>
      <c r="AH4652" s="72"/>
      <c r="AI4652" s="78" t="s">
        <v>230</v>
      </c>
      <c r="AJ4652" s="72" t="b">
        <v>0</v>
      </c>
      <c r="AK4652" s="72">
        <v>96</v>
      </c>
      <c r="AL4652" s="78" t="s">
        <v>18161</v>
      </c>
      <c r="AM4652" s="72" t="s">
        <v>243</v>
      </c>
      <c r="AN4652" s="72" t="b">
        <v>0</v>
      </c>
      <c r="AO4652" s="78" t="s">
        <v>18161</v>
      </c>
      <c r="AP4652" s="72" t="s">
        <v>179</v>
      </c>
      <c r="AQ4652" s="72">
        <v>0</v>
      </c>
      <c r="AR4652" s="72">
        <v>0</v>
      </c>
      <c r="AS4652" s="72"/>
      <c r="AT4652" s="72"/>
      <c r="AU4652" s="72"/>
      <c r="AV4652" s="72"/>
      <c r="AW4652" s="72"/>
      <c r="AX4652" s="72"/>
      <c r="AY4652" s="72"/>
      <c r="AZ4652" s="72"/>
    </row>
    <row r="4653" spans="1:52" x14ac:dyDescent="0.35">
      <c r="A4653" s="70" t="s">
        <v>2656</v>
      </c>
      <c r="B4653" s="70" t="s">
        <v>2912</v>
      </c>
      <c r="C4653" s="83"/>
      <c r="D4653" s="84"/>
      <c r="E4653" s="85"/>
      <c r="F4653" s="86"/>
      <c r="G4653" s="83"/>
      <c r="H4653" s="81"/>
      <c r="I4653" s="87"/>
      <c r="J4653" s="87"/>
      <c r="K4653" s="36"/>
      <c r="L4653" s="90"/>
      <c r="M4653" s="90"/>
      <c r="N4653" s="89"/>
      <c r="O4653" s="72" t="s">
        <v>217</v>
      </c>
      <c r="P4653" s="74">
        <v>42828.51635416667</v>
      </c>
      <c r="Q4653" s="72" t="s">
        <v>5681</v>
      </c>
      <c r="R4653" s="72"/>
      <c r="S4653" s="72"/>
      <c r="T4653" s="72"/>
      <c r="U4653" s="72"/>
      <c r="V4653" s="76" t="s">
        <v>10707</v>
      </c>
      <c r="W4653" s="74">
        <v>42828.51635416667</v>
      </c>
      <c r="X4653" s="76" t="s">
        <v>14167</v>
      </c>
      <c r="Y4653" s="72"/>
      <c r="Z4653" s="72"/>
      <c r="AA4653" s="78" t="s">
        <v>18124</v>
      </c>
      <c r="AB4653" s="72"/>
      <c r="AC4653" s="72" t="b">
        <v>0</v>
      </c>
      <c r="AD4653" s="72">
        <v>0</v>
      </c>
      <c r="AE4653" s="78" t="s">
        <v>230</v>
      </c>
      <c r="AF4653" s="72" t="b">
        <v>0</v>
      </c>
      <c r="AG4653" s="72" t="s">
        <v>344</v>
      </c>
      <c r="AH4653" s="72"/>
      <c r="AI4653" s="78" t="s">
        <v>230</v>
      </c>
      <c r="AJ4653" s="72" t="b">
        <v>0</v>
      </c>
      <c r="AK4653" s="72">
        <v>96</v>
      </c>
      <c r="AL4653" s="78" t="s">
        <v>18161</v>
      </c>
      <c r="AM4653" s="72" t="s">
        <v>243</v>
      </c>
      <c r="AN4653" s="72" t="b">
        <v>0</v>
      </c>
      <c r="AO4653" s="78" t="s">
        <v>18161</v>
      </c>
      <c r="AP4653" s="72" t="s">
        <v>179</v>
      </c>
      <c r="AQ4653" s="72">
        <v>0</v>
      </c>
      <c r="AR4653" s="72">
        <v>0</v>
      </c>
      <c r="AS4653" s="72"/>
      <c r="AT4653" s="72"/>
      <c r="AU4653" s="72"/>
      <c r="AV4653" s="72"/>
      <c r="AW4653" s="72"/>
      <c r="AX4653" s="72"/>
      <c r="AY4653" s="72"/>
      <c r="AZ4653" s="72"/>
    </row>
    <row r="4654" spans="1:52" x14ac:dyDescent="0.35">
      <c r="A4654" s="70" t="s">
        <v>2656</v>
      </c>
      <c r="B4654" s="70" t="s">
        <v>2913</v>
      </c>
      <c r="C4654" s="83"/>
      <c r="D4654" s="84"/>
      <c r="E4654" s="85"/>
      <c r="F4654" s="86"/>
      <c r="G4654" s="83"/>
      <c r="H4654" s="81"/>
      <c r="I4654" s="87"/>
      <c r="J4654" s="87"/>
      <c r="K4654" s="36"/>
      <c r="L4654" s="90"/>
      <c r="M4654" s="90"/>
      <c r="N4654" s="89"/>
      <c r="O4654" s="72" t="s">
        <v>217</v>
      </c>
      <c r="P4654" s="74">
        <v>42828.51635416667</v>
      </c>
      <c r="Q4654" s="72" t="s">
        <v>5681</v>
      </c>
      <c r="R4654" s="72"/>
      <c r="S4654" s="72"/>
      <c r="T4654" s="72"/>
      <c r="U4654" s="72"/>
      <c r="V4654" s="76" t="s">
        <v>10707</v>
      </c>
      <c r="W4654" s="74">
        <v>42828.51635416667</v>
      </c>
      <c r="X4654" s="76" t="s">
        <v>14167</v>
      </c>
      <c r="Y4654" s="72"/>
      <c r="Z4654" s="72"/>
      <c r="AA4654" s="78" t="s">
        <v>18124</v>
      </c>
      <c r="AB4654" s="72"/>
      <c r="AC4654" s="72" t="b">
        <v>0</v>
      </c>
      <c r="AD4654" s="72">
        <v>0</v>
      </c>
      <c r="AE4654" s="78" t="s">
        <v>230</v>
      </c>
      <c r="AF4654" s="72" t="b">
        <v>0</v>
      </c>
      <c r="AG4654" s="72" t="s">
        <v>344</v>
      </c>
      <c r="AH4654" s="72"/>
      <c r="AI4654" s="78" t="s">
        <v>230</v>
      </c>
      <c r="AJ4654" s="72" t="b">
        <v>0</v>
      </c>
      <c r="AK4654" s="72">
        <v>96</v>
      </c>
      <c r="AL4654" s="78" t="s">
        <v>18161</v>
      </c>
      <c r="AM4654" s="72" t="s">
        <v>243</v>
      </c>
      <c r="AN4654" s="72" t="b">
        <v>0</v>
      </c>
      <c r="AO4654" s="78" t="s">
        <v>18161</v>
      </c>
      <c r="AP4654" s="72" t="s">
        <v>179</v>
      </c>
      <c r="AQ4654" s="72">
        <v>0</v>
      </c>
      <c r="AR4654" s="72">
        <v>0</v>
      </c>
      <c r="AS4654" s="72"/>
      <c r="AT4654" s="72"/>
      <c r="AU4654" s="72"/>
      <c r="AV4654" s="72"/>
      <c r="AW4654" s="72"/>
      <c r="AX4654" s="72"/>
      <c r="AY4654" s="72"/>
      <c r="AZ4654" s="72"/>
    </row>
    <row r="4655" spans="1:52" x14ac:dyDescent="0.35">
      <c r="A4655" s="70" t="s">
        <v>2656</v>
      </c>
      <c r="B4655" s="70" t="s">
        <v>2579</v>
      </c>
      <c r="C4655" s="83"/>
      <c r="D4655" s="84"/>
      <c r="E4655" s="85"/>
      <c r="F4655" s="86"/>
      <c r="G4655" s="83"/>
      <c r="H4655" s="81"/>
      <c r="I4655" s="87"/>
      <c r="J4655" s="87"/>
      <c r="K4655" s="36"/>
      <c r="L4655" s="90"/>
      <c r="M4655" s="90"/>
      <c r="N4655" s="89"/>
      <c r="O4655" s="72" t="s">
        <v>217</v>
      </c>
      <c r="P4655" s="74">
        <v>42828.51635416667</v>
      </c>
      <c r="Q4655" s="72" t="s">
        <v>5681</v>
      </c>
      <c r="R4655" s="72"/>
      <c r="S4655" s="72"/>
      <c r="T4655" s="72"/>
      <c r="U4655" s="72"/>
      <c r="V4655" s="76" t="s">
        <v>10707</v>
      </c>
      <c r="W4655" s="74">
        <v>42828.51635416667</v>
      </c>
      <c r="X4655" s="76" t="s">
        <v>14167</v>
      </c>
      <c r="Y4655" s="72"/>
      <c r="Z4655" s="72"/>
      <c r="AA4655" s="78" t="s">
        <v>18124</v>
      </c>
      <c r="AB4655" s="72"/>
      <c r="AC4655" s="72" t="b">
        <v>0</v>
      </c>
      <c r="AD4655" s="72">
        <v>0</v>
      </c>
      <c r="AE4655" s="78" t="s">
        <v>230</v>
      </c>
      <c r="AF4655" s="72" t="b">
        <v>0</v>
      </c>
      <c r="AG4655" s="72" t="s">
        <v>344</v>
      </c>
      <c r="AH4655" s="72"/>
      <c r="AI4655" s="78" t="s">
        <v>230</v>
      </c>
      <c r="AJ4655" s="72" t="b">
        <v>0</v>
      </c>
      <c r="AK4655" s="72">
        <v>96</v>
      </c>
      <c r="AL4655" s="78" t="s">
        <v>18161</v>
      </c>
      <c r="AM4655" s="72" t="s">
        <v>243</v>
      </c>
      <c r="AN4655" s="72" t="b">
        <v>0</v>
      </c>
      <c r="AO4655" s="78" t="s">
        <v>18161</v>
      </c>
      <c r="AP4655" s="72" t="s">
        <v>179</v>
      </c>
      <c r="AQ4655" s="72">
        <v>0</v>
      </c>
      <c r="AR4655" s="72">
        <v>0</v>
      </c>
      <c r="AS4655" s="72"/>
      <c r="AT4655" s="72"/>
      <c r="AU4655" s="72"/>
      <c r="AV4655" s="72"/>
      <c r="AW4655" s="72"/>
      <c r="AX4655" s="72"/>
      <c r="AY4655" s="72"/>
      <c r="AZ4655" s="72"/>
    </row>
    <row r="4656" spans="1:52" x14ac:dyDescent="0.35">
      <c r="A4656" s="70" t="s">
        <v>2656</v>
      </c>
      <c r="B4656" s="70" t="s">
        <v>2580</v>
      </c>
      <c r="C4656" s="83"/>
      <c r="D4656" s="84"/>
      <c r="E4656" s="85"/>
      <c r="F4656" s="86"/>
      <c r="G4656" s="83"/>
      <c r="H4656" s="81"/>
      <c r="I4656" s="87"/>
      <c r="J4656" s="87"/>
      <c r="K4656" s="36"/>
      <c r="L4656" s="90"/>
      <c r="M4656" s="90"/>
      <c r="N4656" s="89"/>
      <c r="O4656" s="72" t="s">
        <v>217</v>
      </c>
      <c r="P4656" s="74">
        <v>42828.51635416667</v>
      </c>
      <c r="Q4656" s="72" t="s">
        <v>5681</v>
      </c>
      <c r="R4656" s="72"/>
      <c r="S4656" s="72"/>
      <c r="T4656" s="72"/>
      <c r="U4656" s="72"/>
      <c r="V4656" s="76" t="s">
        <v>10707</v>
      </c>
      <c r="W4656" s="74">
        <v>42828.51635416667</v>
      </c>
      <c r="X4656" s="76" t="s">
        <v>14167</v>
      </c>
      <c r="Y4656" s="72"/>
      <c r="Z4656" s="72"/>
      <c r="AA4656" s="78" t="s">
        <v>18124</v>
      </c>
      <c r="AB4656" s="72"/>
      <c r="AC4656" s="72" t="b">
        <v>0</v>
      </c>
      <c r="AD4656" s="72">
        <v>0</v>
      </c>
      <c r="AE4656" s="78" t="s">
        <v>230</v>
      </c>
      <c r="AF4656" s="72" t="b">
        <v>0</v>
      </c>
      <c r="AG4656" s="72" t="s">
        <v>344</v>
      </c>
      <c r="AH4656" s="72"/>
      <c r="AI4656" s="78" t="s">
        <v>230</v>
      </c>
      <c r="AJ4656" s="72" t="b">
        <v>0</v>
      </c>
      <c r="AK4656" s="72">
        <v>96</v>
      </c>
      <c r="AL4656" s="78" t="s">
        <v>18161</v>
      </c>
      <c r="AM4656" s="72" t="s">
        <v>243</v>
      </c>
      <c r="AN4656" s="72" t="b">
        <v>0</v>
      </c>
      <c r="AO4656" s="78" t="s">
        <v>18161</v>
      </c>
      <c r="AP4656" s="72" t="s">
        <v>179</v>
      </c>
      <c r="AQ4656" s="72">
        <v>0</v>
      </c>
      <c r="AR4656" s="72">
        <v>0</v>
      </c>
      <c r="AS4656" s="72"/>
      <c r="AT4656" s="72"/>
      <c r="AU4656" s="72"/>
      <c r="AV4656" s="72"/>
      <c r="AW4656" s="72"/>
      <c r="AX4656" s="72"/>
      <c r="AY4656" s="72"/>
      <c r="AZ4656" s="72"/>
    </row>
    <row r="4657" spans="1:52" x14ac:dyDescent="0.35">
      <c r="A4657" s="70" t="s">
        <v>2657</v>
      </c>
      <c r="B4657" s="70" t="s">
        <v>2908</v>
      </c>
      <c r="C4657" s="83"/>
      <c r="D4657" s="84"/>
      <c r="E4657" s="85"/>
      <c r="F4657" s="86"/>
      <c r="G4657" s="83"/>
      <c r="H4657" s="81"/>
      <c r="I4657" s="87"/>
      <c r="J4657" s="87"/>
      <c r="K4657" s="36"/>
      <c r="L4657" s="90"/>
      <c r="M4657" s="90"/>
      <c r="N4657" s="89"/>
      <c r="O4657" s="72" t="s">
        <v>217</v>
      </c>
      <c r="P4657" s="74">
        <v>42828.51635416667</v>
      </c>
      <c r="Q4657" s="72" t="s">
        <v>5681</v>
      </c>
      <c r="R4657" s="72"/>
      <c r="S4657" s="72"/>
      <c r="T4657" s="72"/>
      <c r="U4657" s="72"/>
      <c r="V4657" s="76" t="s">
        <v>10708</v>
      </c>
      <c r="W4657" s="74">
        <v>42828.51635416667</v>
      </c>
      <c r="X4657" s="76" t="s">
        <v>14168</v>
      </c>
      <c r="Y4657" s="72"/>
      <c r="Z4657" s="72"/>
      <c r="AA4657" s="78" t="s">
        <v>18125</v>
      </c>
      <c r="AB4657" s="72"/>
      <c r="AC4657" s="72" t="b">
        <v>0</v>
      </c>
      <c r="AD4657" s="72">
        <v>0</v>
      </c>
      <c r="AE4657" s="78" t="s">
        <v>230</v>
      </c>
      <c r="AF4657" s="72" t="b">
        <v>0</v>
      </c>
      <c r="AG4657" s="72" t="s">
        <v>344</v>
      </c>
      <c r="AH4657" s="72"/>
      <c r="AI4657" s="78" t="s">
        <v>230</v>
      </c>
      <c r="AJ4657" s="72" t="b">
        <v>0</v>
      </c>
      <c r="AK4657" s="72">
        <v>96</v>
      </c>
      <c r="AL4657" s="78" t="s">
        <v>18161</v>
      </c>
      <c r="AM4657" s="72" t="s">
        <v>243</v>
      </c>
      <c r="AN4657" s="72" t="b">
        <v>0</v>
      </c>
      <c r="AO4657" s="78" t="s">
        <v>18161</v>
      </c>
      <c r="AP4657" s="72" t="s">
        <v>179</v>
      </c>
      <c r="AQ4657" s="72">
        <v>0</v>
      </c>
      <c r="AR4657" s="72">
        <v>0</v>
      </c>
      <c r="AS4657" s="72"/>
      <c r="AT4657" s="72"/>
      <c r="AU4657" s="72"/>
      <c r="AV4657" s="72"/>
      <c r="AW4657" s="72"/>
      <c r="AX4657" s="72"/>
      <c r="AY4657" s="72"/>
      <c r="AZ4657" s="72"/>
    </row>
    <row r="4658" spans="1:52" x14ac:dyDescent="0.35">
      <c r="A4658" s="70" t="s">
        <v>2657</v>
      </c>
      <c r="B4658" s="70" t="s">
        <v>2909</v>
      </c>
      <c r="C4658" s="83"/>
      <c r="D4658" s="84"/>
      <c r="E4658" s="85"/>
      <c r="F4658" s="86"/>
      <c r="G4658" s="83"/>
      <c r="H4658" s="81"/>
      <c r="I4658" s="87"/>
      <c r="J4658" s="87"/>
      <c r="K4658" s="36"/>
      <c r="L4658" s="90"/>
      <c r="M4658" s="90"/>
      <c r="N4658" s="89"/>
      <c r="O4658" s="72" t="s">
        <v>217</v>
      </c>
      <c r="P4658" s="74">
        <v>42828.51635416667</v>
      </c>
      <c r="Q4658" s="72" t="s">
        <v>5681</v>
      </c>
      <c r="R4658" s="72"/>
      <c r="S4658" s="72"/>
      <c r="T4658" s="72"/>
      <c r="U4658" s="72"/>
      <c r="V4658" s="76" t="s">
        <v>10708</v>
      </c>
      <c r="W4658" s="74">
        <v>42828.51635416667</v>
      </c>
      <c r="X4658" s="76" t="s">
        <v>14168</v>
      </c>
      <c r="Y4658" s="72"/>
      <c r="Z4658" s="72"/>
      <c r="AA4658" s="78" t="s">
        <v>18125</v>
      </c>
      <c r="AB4658" s="72"/>
      <c r="AC4658" s="72" t="b">
        <v>0</v>
      </c>
      <c r="AD4658" s="72">
        <v>0</v>
      </c>
      <c r="AE4658" s="78" t="s">
        <v>230</v>
      </c>
      <c r="AF4658" s="72" t="b">
        <v>0</v>
      </c>
      <c r="AG4658" s="72" t="s">
        <v>344</v>
      </c>
      <c r="AH4658" s="72"/>
      <c r="AI4658" s="78" t="s">
        <v>230</v>
      </c>
      <c r="AJ4658" s="72" t="b">
        <v>0</v>
      </c>
      <c r="AK4658" s="72">
        <v>96</v>
      </c>
      <c r="AL4658" s="78" t="s">
        <v>18161</v>
      </c>
      <c r="AM4658" s="72" t="s">
        <v>243</v>
      </c>
      <c r="AN4658" s="72" t="b">
        <v>0</v>
      </c>
      <c r="AO4658" s="78" t="s">
        <v>18161</v>
      </c>
      <c r="AP4658" s="72" t="s">
        <v>179</v>
      </c>
      <c r="AQ4658" s="72">
        <v>0</v>
      </c>
      <c r="AR4658" s="72">
        <v>0</v>
      </c>
      <c r="AS4658" s="72"/>
      <c r="AT4658" s="72"/>
      <c r="AU4658" s="72"/>
      <c r="AV4658" s="72"/>
      <c r="AW4658" s="72"/>
      <c r="AX4658" s="72"/>
      <c r="AY4658" s="72"/>
      <c r="AZ4658" s="72"/>
    </row>
    <row r="4659" spans="1:52" x14ac:dyDescent="0.35">
      <c r="A4659" s="70" t="s">
        <v>2657</v>
      </c>
      <c r="B4659" s="70" t="s">
        <v>2910</v>
      </c>
      <c r="C4659" s="83"/>
      <c r="D4659" s="84"/>
      <c r="E4659" s="85"/>
      <c r="F4659" s="86"/>
      <c r="G4659" s="83"/>
      <c r="H4659" s="81"/>
      <c r="I4659" s="87"/>
      <c r="J4659" s="87"/>
      <c r="K4659" s="36"/>
      <c r="L4659" s="90"/>
      <c r="M4659" s="90"/>
      <c r="N4659" s="89"/>
      <c r="O4659" s="72" t="s">
        <v>217</v>
      </c>
      <c r="P4659" s="74">
        <v>42828.51635416667</v>
      </c>
      <c r="Q4659" s="72" t="s">
        <v>5681</v>
      </c>
      <c r="R4659" s="72"/>
      <c r="S4659" s="72"/>
      <c r="T4659" s="72"/>
      <c r="U4659" s="72"/>
      <c r="V4659" s="76" t="s">
        <v>10708</v>
      </c>
      <c r="W4659" s="74">
        <v>42828.51635416667</v>
      </c>
      <c r="X4659" s="76" t="s">
        <v>14168</v>
      </c>
      <c r="Y4659" s="72"/>
      <c r="Z4659" s="72"/>
      <c r="AA4659" s="78" t="s">
        <v>18125</v>
      </c>
      <c r="AB4659" s="72"/>
      <c r="AC4659" s="72" t="b">
        <v>0</v>
      </c>
      <c r="AD4659" s="72">
        <v>0</v>
      </c>
      <c r="AE4659" s="78" t="s">
        <v>230</v>
      </c>
      <c r="AF4659" s="72" t="b">
        <v>0</v>
      </c>
      <c r="AG4659" s="72" t="s">
        <v>344</v>
      </c>
      <c r="AH4659" s="72"/>
      <c r="AI4659" s="78" t="s">
        <v>230</v>
      </c>
      <c r="AJ4659" s="72" t="b">
        <v>0</v>
      </c>
      <c r="AK4659" s="72">
        <v>96</v>
      </c>
      <c r="AL4659" s="78" t="s">
        <v>18161</v>
      </c>
      <c r="AM4659" s="72" t="s">
        <v>243</v>
      </c>
      <c r="AN4659" s="72" t="b">
        <v>0</v>
      </c>
      <c r="AO4659" s="78" t="s">
        <v>18161</v>
      </c>
      <c r="AP4659" s="72" t="s">
        <v>179</v>
      </c>
      <c r="AQ4659" s="72">
        <v>0</v>
      </c>
      <c r="AR4659" s="72">
        <v>0</v>
      </c>
      <c r="AS4659" s="72"/>
      <c r="AT4659" s="72"/>
      <c r="AU4659" s="72"/>
      <c r="AV4659" s="72"/>
      <c r="AW4659" s="72"/>
      <c r="AX4659" s="72"/>
      <c r="AY4659" s="72"/>
      <c r="AZ4659" s="72"/>
    </row>
    <row r="4660" spans="1:52" x14ac:dyDescent="0.35">
      <c r="A4660" s="70" t="s">
        <v>2657</v>
      </c>
      <c r="B4660" s="70" t="s">
        <v>2691</v>
      </c>
      <c r="C4660" s="83"/>
      <c r="D4660" s="84"/>
      <c r="E4660" s="85"/>
      <c r="F4660" s="86"/>
      <c r="G4660" s="83"/>
      <c r="H4660" s="81"/>
      <c r="I4660" s="87"/>
      <c r="J4660" s="87"/>
      <c r="K4660" s="36"/>
      <c r="L4660" s="90"/>
      <c r="M4660" s="90"/>
      <c r="N4660" s="89"/>
      <c r="O4660" s="72" t="s">
        <v>217</v>
      </c>
      <c r="P4660" s="74">
        <v>42828.51635416667</v>
      </c>
      <c r="Q4660" s="72" t="s">
        <v>5681</v>
      </c>
      <c r="R4660" s="72"/>
      <c r="S4660" s="72"/>
      <c r="T4660" s="72"/>
      <c r="U4660" s="72"/>
      <c r="V4660" s="76" t="s">
        <v>10708</v>
      </c>
      <c r="W4660" s="74">
        <v>42828.51635416667</v>
      </c>
      <c r="X4660" s="76" t="s">
        <v>14168</v>
      </c>
      <c r="Y4660" s="72"/>
      <c r="Z4660" s="72"/>
      <c r="AA4660" s="78" t="s">
        <v>18125</v>
      </c>
      <c r="AB4660" s="72"/>
      <c r="AC4660" s="72" t="b">
        <v>0</v>
      </c>
      <c r="AD4660" s="72">
        <v>0</v>
      </c>
      <c r="AE4660" s="78" t="s">
        <v>230</v>
      </c>
      <c r="AF4660" s="72" t="b">
        <v>0</v>
      </c>
      <c r="AG4660" s="72" t="s">
        <v>344</v>
      </c>
      <c r="AH4660" s="72"/>
      <c r="AI4660" s="78" t="s">
        <v>230</v>
      </c>
      <c r="AJ4660" s="72" t="b">
        <v>0</v>
      </c>
      <c r="AK4660" s="72">
        <v>96</v>
      </c>
      <c r="AL4660" s="78" t="s">
        <v>18161</v>
      </c>
      <c r="AM4660" s="72" t="s">
        <v>243</v>
      </c>
      <c r="AN4660" s="72" t="b">
        <v>0</v>
      </c>
      <c r="AO4660" s="78" t="s">
        <v>18161</v>
      </c>
      <c r="AP4660" s="72" t="s">
        <v>179</v>
      </c>
      <c r="AQ4660" s="72">
        <v>0</v>
      </c>
      <c r="AR4660" s="72">
        <v>0</v>
      </c>
      <c r="AS4660" s="72"/>
      <c r="AT4660" s="72"/>
      <c r="AU4660" s="72"/>
      <c r="AV4660" s="72"/>
      <c r="AW4660" s="72"/>
      <c r="AX4660" s="72"/>
      <c r="AY4660" s="72"/>
      <c r="AZ4660" s="72"/>
    </row>
    <row r="4661" spans="1:52" x14ac:dyDescent="0.35">
      <c r="A4661" s="70" t="s">
        <v>2657</v>
      </c>
      <c r="B4661" s="70" t="s">
        <v>2911</v>
      </c>
      <c r="C4661" s="83"/>
      <c r="D4661" s="84"/>
      <c r="E4661" s="85"/>
      <c r="F4661" s="86"/>
      <c r="G4661" s="83"/>
      <c r="H4661" s="81"/>
      <c r="I4661" s="87"/>
      <c r="J4661" s="87"/>
      <c r="K4661" s="36"/>
      <c r="L4661" s="90"/>
      <c r="M4661" s="90"/>
      <c r="N4661" s="89"/>
      <c r="O4661" s="72" t="s">
        <v>217</v>
      </c>
      <c r="P4661" s="74">
        <v>42828.51635416667</v>
      </c>
      <c r="Q4661" s="72" t="s">
        <v>5681</v>
      </c>
      <c r="R4661" s="72"/>
      <c r="S4661" s="72"/>
      <c r="T4661" s="72"/>
      <c r="U4661" s="72"/>
      <c r="V4661" s="76" t="s">
        <v>10708</v>
      </c>
      <c r="W4661" s="74">
        <v>42828.51635416667</v>
      </c>
      <c r="X4661" s="76" t="s">
        <v>14168</v>
      </c>
      <c r="Y4661" s="72"/>
      <c r="Z4661" s="72"/>
      <c r="AA4661" s="78" t="s">
        <v>18125</v>
      </c>
      <c r="AB4661" s="72"/>
      <c r="AC4661" s="72" t="b">
        <v>0</v>
      </c>
      <c r="AD4661" s="72">
        <v>0</v>
      </c>
      <c r="AE4661" s="78" t="s">
        <v>230</v>
      </c>
      <c r="AF4661" s="72" t="b">
        <v>0</v>
      </c>
      <c r="AG4661" s="72" t="s">
        <v>344</v>
      </c>
      <c r="AH4661" s="72"/>
      <c r="AI4661" s="78" t="s">
        <v>230</v>
      </c>
      <c r="AJ4661" s="72" t="b">
        <v>0</v>
      </c>
      <c r="AK4661" s="72">
        <v>96</v>
      </c>
      <c r="AL4661" s="78" t="s">
        <v>18161</v>
      </c>
      <c r="AM4661" s="72" t="s">
        <v>243</v>
      </c>
      <c r="AN4661" s="72" t="b">
        <v>0</v>
      </c>
      <c r="AO4661" s="78" t="s">
        <v>18161</v>
      </c>
      <c r="AP4661" s="72" t="s">
        <v>179</v>
      </c>
      <c r="AQ4661" s="72">
        <v>0</v>
      </c>
      <c r="AR4661" s="72">
        <v>0</v>
      </c>
      <c r="AS4661" s="72"/>
      <c r="AT4661" s="72"/>
      <c r="AU4661" s="72"/>
      <c r="AV4661" s="72"/>
      <c r="AW4661" s="72"/>
      <c r="AX4661" s="72"/>
      <c r="AY4661" s="72"/>
      <c r="AZ4661" s="72"/>
    </row>
    <row r="4662" spans="1:52" x14ac:dyDescent="0.35">
      <c r="A4662" s="70" t="s">
        <v>2657</v>
      </c>
      <c r="B4662" s="70" t="s">
        <v>2912</v>
      </c>
      <c r="C4662" s="83"/>
      <c r="D4662" s="84"/>
      <c r="E4662" s="85"/>
      <c r="F4662" s="86"/>
      <c r="G4662" s="83"/>
      <c r="H4662" s="81"/>
      <c r="I4662" s="87"/>
      <c r="J4662" s="87"/>
      <c r="K4662" s="36"/>
      <c r="L4662" s="90"/>
      <c r="M4662" s="90"/>
      <c r="N4662" s="89"/>
      <c r="O4662" s="72" t="s">
        <v>217</v>
      </c>
      <c r="P4662" s="74">
        <v>42828.51635416667</v>
      </c>
      <c r="Q4662" s="72" t="s">
        <v>5681</v>
      </c>
      <c r="R4662" s="72"/>
      <c r="S4662" s="72"/>
      <c r="T4662" s="72"/>
      <c r="U4662" s="72"/>
      <c r="V4662" s="76" t="s">
        <v>10708</v>
      </c>
      <c r="W4662" s="74">
        <v>42828.51635416667</v>
      </c>
      <c r="X4662" s="76" t="s">
        <v>14168</v>
      </c>
      <c r="Y4662" s="72"/>
      <c r="Z4662" s="72"/>
      <c r="AA4662" s="78" t="s">
        <v>18125</v>
      </c>
      <c r="AB4662" s="72"/>
      <c r="AC4662" s="72" t="b">
        <v>0</v>
      </c>
      <c r="AD4662" s="72">
        <v>0</v>
      </c>
      <c r="AE4662" s="78" t="s">
        <v>230</v>
      </c>
      <c r="AF4662" s="72" t="b">
        <v>0</v>
      </c>
      <c r="AG4662" s="72" t="s">
        <v>344</v>
      </c>
      <c r="AH4662" s="72"/>
      <c r="AI4662" s="78" t="s">
        <v>230</v>
      </c>
      <c r="AJ4662" s="72" t="b">
        <v>0</v>
      </c>
      <c r="AK4662" s="72">
        <v>96</v>
      </c>
      <c r="AL4662" s="78" t="s">
        <v>18161</v>
      </c>
      <c r="AM4662" s="72" t="s">
        <v>243</v>
      </c>
      <c r="AN4662" s="72" t="b">
        <v>0</v>
      </c>
      <c r="AO4662" s="78" t="s">
        <v>18161</v>
      </c>
      <c r="AP4662" s="72" t="s">
        <v>179</v>
      </c>
      <c r="AQ4662" s="72">
        <v>0</v>
      </c>
      <c r="AR4662" s="72">
        <v>0</v>
      </c>
      <c r="AS4662" s="72"/>
      <c r="AT4662" s="72"/>
      <c r="AU4662" s="72"/>
      <c r="AV4662" s="72"/>
      <c r="AW4662" s="72"/>
      <c r="AX4662" s="72"/>
      <c r="AY4662" s="72"/>
      <c r="AZ4662" s="72"/>
    </row>
    <row r="4663" spans="1:52" x14ac:dyDescent="0.35">
      <c r="A4663" s="70" t="s">
        <v>2657</v>
      </c>
      <c r="B4663" s="70" t="s">
        <v>2913</v>
      </c>
      <c r="C4663" s="83"/>
      <c r="D4663" s="84"/>
      <c r="E4663" s="85"/>
      <c r="F4663" s="86"/>
      <c r="G4663" s="83"/>
      <c r="H4663" s="81"/>
      <c r="I4663" s="87"/>
      <c r="J4663" s="87"/>
      <c r="K4663" s="36"/>
      <c r="L4663" s="90"/>
      <c r="M4663" s="90"/>
      <c r="N4663" s="89"/>
      <c r="O4663" s="72" t="s">
        <v>217</v>
      </c>
      <c r="P4663" s="74">
        <v>42828.51635416667</v>
      </c>
      <c r="Q4663" s="72" t="s">
        <v>5681</v>
      </c>
      <c r="R4663" s="72"/>
      <c r="S4663" s="72"/>
      <c r="T4663" s="72"/>
      <c r="U4663" s="72"/>
      <c r="V4663" s="76" t="s">
        <v>10708</v>
      </c>
      <c r="W4663" s="74">
        <v>42828.51635416667</v>
      </c>
      <c r="X4663" s="76" t="s">
        <v>14168</v>
      </c>
      <c r="Y4663" s="72"/>
      <c r="Z4663" s="72"/>
      <c r="AA4663" s="78" t="s">
        <v>18125</v>
      </c>
      <c r="AB4663" s="72"/>
      <c r="AC4663" s="72" t="b">
        <v>0</v>
      </c>
      <c r="AD4663" s="72">
        <v>0</v>
      </c>
      <c r="AE4663" s="78" t="s">
        <v>230</v>
      </c>
      <c r="AF4663" s="72" t="b">
        <v>0</v>
      </c>
      <c r="AG4663" s="72" t="s">
        <v>344</v>
      </c>
      <c r="AH4663" s="72"/>
      <c r="AI4663" s="78" t="s">
        <v>230</v>
      </c>
      <c r="AJ4663" s="72" t="b">
        <v>0</v>
      </c>
      <c r="AK4663" s="72">
        <v>96</v>
      </c>
      <c r="AL4663" s="78" t="s">
        <v>18161</v>
      </c>
      <c r="AM4663" s="72" t="s">
        <v>243</v>
      </c>
      <c r="AN4663" s="72" t="b">
        <v>0</v>
      </c>
      <c r="AO4663" s="78" t="s">
        <v>18161</v>
      </c>
      <c r="AP4663" s="72" t="s">
        <v>179</v>
      </c>
      <c r="AQ4663" s="72">
        <v>0</v>
      </c>
      <c r="AR4663" s="72">
        <v>0</v>
      </c>
      <c r="AS4663" s="72"/>
      <c r="AT4663" s="72"/>
      <c r="AU4663" s="72"/>
      <c r="AV4663" s="72"/>
      <c r="AW4663" s="72"/>
      <c r="AX4663" s="72"/>
      <c r="AY4663" s="72"/>
      <c r="AZ4663" s="72"/>
    </row>
    <row r="4664" spans="1:52" x14ac:dyDescent="0.35">
      <c r="A4664" s="70" t="s">
        <v>2657</v>
      </c>
      <c r="B4664" s="70" t="s">
        <v>2579</v>
      </c>
      <c r="C4664" s="83"/>
      <c r="D4664" s="84"/>
      <c r="E4664" s="85"/>
      <c r="F4664" s="86"/>
      <c r="G4664" s="83"/>
      <c r="H4664" s="81"/>
      <c r="I4664" s="87"/>
      <c r="J4664" s="87"/>
      <c r="K4664" s="36"/>
      <c r="L4664" s="90"/>
      <c r="M4664" s="90"/>
      <c r="N4664" s="89"/>
      <c r="O4664" s="72" t="s">
        <v>217</v>
      </c>
      <c r="P4664" s="74">
        <v>42828.51635416667</v>
      </c>
      <c r="Q4664" s="72" t="s">
        <v>5681</v>
      </c>
      <c r="R4664" s="72"/>
      <c r="S4664" s="72"/>
      <c r="T4664" s="72"/>
      <c r="U4664" s="72"/>
      <c r="V4664" s="76" t="s">
        <v>10708</v>
      </c>
      <c r="W4664" s="74">
        <v>42828.51635416667</v>
      </c>
      <c r="X4664" s="76" t="s">
        <v>14168</v>
      </c>
      <c r="Y4664" s="72"/>
      <c r="Z4664" s="72"/>
      <c r="AA4664" s="78" t="s">
        <v>18125</v>
      </c>
      <c r="AB4664" s="72"/>
      <c r="AC4664" s="72" t="b">
        <v>0</v>
      </c>
      <c r="AD4664" s="72">
        <v>0</v>
      </c>
      <c r="AE4664" s="78" t="s">
        <v>230</v>
      </c>
      <c r="AF4664" s="72" t="b">
        <v>0</v>
      </c>
      <c r="AG4664" s="72" t="s">
        <v>344</v>
      </c>
      <c r="AH4664" s="72"/>
      <c r="AI4664" s="78" t="s">
        <v>230</v>
      </c>
      <c r="AJ4664" s="72" t="b">
        <v>0</v>
      </c>
      <c r="AK4664" s="72">
        <v>96</v>
      </c>
      <c r="AL4664" s="78" t="s">
        <v>18161</v>
      </c>
      <c r="AM4664" s="72" t="s">
        <v>243</v>
      </c>
      <c r="AN4664" s="72" t="b">
        <v>0</v>
      </c>
      <c r="AO4664" s="78" t="s">
        <v>18161</v>
      </c>
      <c r="AP4664" s="72" t="s">
        <v>179</v>
      </c>
      <c r="AQ4664" s="72">
        <v>0</v>
      </c>
      <c r="AR4664" s="72">
        <v>0</v>
      </c>
      <c r="AS4664" s="72"/>
      <c r="AT4664" s="72"/>
      <c r="AU4664" s="72"/>
      <c r="AV4664" s="72"/>
      <c r="AW4664" s="72"/>
      <c r="AX4664" s="72"/>
      <c r="AY4664" s="72"/>
      <c r="AZ4664" s="72"/>
    </row>
    <row r="4665" spans="1:52" x14ac:dyDescent="0.35">
      <c r="A4665" s="70" t="s">
        <v>2657</v>
      </c>
      <c r="B4665" s="70" t="s">
        <v>2580</v>
      </c>
      <c r="C4665" s="83"/>
      <c r="D4665" s="84"/>
      <c r="E4665" s="85"/>
      <c r="F4665" s="86"/>
      <c r="G4665" s="83"/>
      <c r="H4665" s="81"/>
      <c r="I4665" s="87"/>
      <c r="J4665" s="87"/>
      <c r="K4665" s="36"/>
      <c r="L4665" s="90"/>
      <c r="M4665" s="90"/>
      <c r="N4665" s="89"/>
      <c r="O4665" s="72" t="s">
        <v>217</v>
      </c>
      <c r="P4665" s="74">
        <v>42828.51635416667</v>
      </c>
      <c r="Q4665" s="72" t="s">
        <v>5681</v>
      </c>
      <c r="R4665" s="72"/>
      <c r="S4665" s="72"/>
      <c r="T4665" s="72"/>
      <c r="U4665" s="72"/>
      <c r="V4665" s="76" t="s">
        <v>10708</v>
      </c>
      <c r="W4665" s="74">
        <v>42828.51635416667</v>
      </c>
      <c r="X4665" s="76" t="s">
        <v>14168</v>
      </c>
      <c r="Y4665" s="72"/>
      <c r="Z4665" s="72"/>
      <c r="AA4665" s="78" t="s">
        <v>18125</v>
      </c>
      <c r="AB4665" s="72"/>
      <c r="AC4665" s="72" t="b">
        <v>0</v>
      </c>
      <c r="AD4665" s="72">
        <v>0</v>
      </c>
      <c r="AE4665" s="78" t="s">
        <v>230</v>
      </c>
      <c r="AF4665" s="72" t="b">
        <v>0</v>
      </c>
      <c r="AG4665" s="72" t="s">
        <v>344</v>
      </c>
      <c r="AH4665" s="72"/>
      <c r="AI4665" s="78" t="s">
        <v>230</v>
      </c>
      <c r="AJ4665" s="72" t="b">
        <v>0</v>
      </c>
      <c r="AK4665" s="72">
        <v>96</v>
      </c>
      <c r="AL4665" s="78" t="s">
        <v>18161</v>
      </c>
      <c r="AM4665" s="72" t="s">
        <v>243</v>
      </c>
      <c r="AN4665" s="72" t="b">
        <v>0</v>
      </c>
      <c r="AO4665" s="78" t="s">
        <v>18161</v>
      </c>
      <c r="AP4665" s="72" t="s">
        <v>179</v>
      </c>
      <c r="AQ4665" s="72">
        <v>0</v>
      </c>
      <c r="AR4665" s="72">
        <v>0</v>
      </c>
      <c r="AS4665" s="72"/>
      <c r="AT4665" s="72"/>
      <c r="AU4665" s="72"/>
      <c r="AV4665" s="72"/>
      <c r="AW4665" s="72"/>
      <c r="AX4665" s="72"/>
      <c r="AY4665" s="72"/>
      <c r="AZ4665" s="72"/>
    </row>
    <row r="4666" spans="1:52" x14ac:dyDescent="0.35">
      <c r="A4666" s="70" t="s">
        <v>2658</v>
      </c>
      <c r="B4666" s="70" t="s">
        <v>2908</v>
      </c>
      <c r="C4666" s="83"/>
      <c r="D4666" s="84"/>
      <c r="E4666" s="85"/>
      <c r="F4666" s="86"/>
      <c r="G4666" s="83"/>
      <c r="H4666" s="81"/>
      <c r="I4666" s="87"/>
      <c r="J4666" s="87"/>
      <c r="K4666" s="36"/>
      <c r="L4666" s="90"/>
      <c r="M4666" s="90"/>
      <c r="N4666" s="89"/>
      <c r="O4666" s="72" t="s">
        <v>217</v>
      </c>
      <c r="P4666" s="74">
        <v>42828.51635416667</v>
      </c>
      <c r="Q4666" s="72" t="s">
        <v>5681</v>
      </c>
      <c r="R4666" s="72"/>
      <c r="S4666" s="72"/>
      <c r="T4666" s="72"/>
      <c r="U4666" s="72"/>
      <c r="V4666" s="76" t="s">
        <v>10709</v>
      </c>
      <c r="W4666" s="74">
        <v>42828.51635416667</v>
      </c>
      <c r="X4666" s="76" t="s">
        <v>14169</v>
      </c>
      <c r="Y4666" s="72"/>
      <c r="Z4666" s="72"/>
      <c r="AA4666" s="78" t="s">
        <v>18126</v>
      </c>
      <c r="AB4666" s="72"/>
      <c r="AC4666" s="72" t="b">
        <v>0</v>
      </c>
      <c r="AD4666" s="72">
        <v>0</v>
      </c>
      <c r="AE4666" s="78" t="s">
        <v>230</v>
      </c>
      <c r="AF4666" s="72" t="b">
        <v>0</v>
      </c>
      <c r="AG4666" s="72" t="s">
        <v>344</v>
      </c>
      <c r="AH4666" s="72"/>
      <c r="AI4666" s="78" t="s">
        <v>230</v>
      </c>
      <c r="AJ4666" s="72" t="b">
        <v>0</v>
      </c>
      <c r="AK4666" s="72">
        <v>96</v>
      </c>
      <c r="AL4666" s="78" t="s">
        <v>18161</v>
      </c>
      <c r="AM4666" s="72" t="s">
        <v>243</v>
      </c>
      <c r="AN4666" s="72" t="b">
        <v>0</v>
      </c>
      <c r="AO4666" s="78" t="s">
        <v>18161</v>
      </c>
      <c r="AP4666" s="72" t="s">
        <v>179</v>
      </c>
      <c r="AQ4666" s="72">
        <v>0</v>
      </c>
      <c r="AR4666" s="72">
        <v>0</v>
      </c>
      <c r="AS4666" s="72"/>
      <c r="AT4666" s="72"/>
      <c r="AU4666" s="72"/>
      <c r="AV4666" s="72"/>
      <c r="AW4666" s="72"/>
      <c r="AX4666" s="72"/>
      <c r="AY4666" s="72"/>
      <c r="AZ4666" s="72"/>
    </row>
    <row r="4667" spans="1:52" x14ac:dyDescent="0.35">
      <c r="A4667" s="70" t="s">
        <v>2658</v>
      </c>
      <c r="B4667" s="70" t="s">
        <v>2909</v>
      </c>
      <c r="C4667" s="83"/>
      <c r="D4667" s="84"/>
      <c r="E4667" s="85"/>
      <c r="F4667" s="86"/>
      <c r="G4667" s="83"/>
      <c r="H4667" s="81"/>
      <c r="I4667" s="87"/>
      <c r="J4667" s="87"/>
      <c r="K4667" s="36"/>
      <c r="L4667" s="90"/>
      <c r="M4667" s="90"/>
      <c r="N4667" s="89"/>
      <c r="O4667" s="72" t="s">
        <v>217</v>
      </c>
      <c r="P4667" s="74">
        <v>42828.51635416667</v>
      </c>
      <c r="Q4667" s="72" t="s">
        <v>5681</v>
      </c>
      <c r="R4667" s="72"/>
      <c r="S4667" s="72"/>
      <c r="T4667" s="72"/>
      <c r="U4667" s="72"/>
      <c r="V4667" s="76" t="s">
        <v>10709</v>
      </c>
      <c r="W4667" s="74">
        <v>42828.51635416667</v>
      </c>
      <c r="X4667" s="76" t="s">
        <v>14169</v>
      </c>
      <c r="Y4667" s="72"/>
      <c r="Z4667" s="72"/>
      <c r="AA4667" s="78" t="s">
        <v>18126</v>
      </c>
      <c r="AB4667" s="72"/>
      <c r="AC4667" s="72" t="b">
        <v>0</v>
      </c>
      <c r="AD4667" s="72">
        <v>0</v>
      </c>
      <c r="AE4667" s="78" t="s">
        <v>230</v>
      </c>
      <c r="AF4667" s="72" t="b">
        <v>0</v>
      </c>
      <c r="AG4667" s="72" t="s">
        <v>344</v>
      </c>
      <c r="AH4667" s="72"/>
      <c r="AI4667" s="78" t="s">
        <v>230</v>
      </c>
      <c r="AJ4667" s="72" t="b">
        <v>0</v>
      </c>
      <c r="AK4667" s="72">
        <v>96</v>
      </c>
      <c r="AL4667" s="78" t="s">
        <v>18161</v>
      </c>
      <c r="AM4667" s="72" t="s">
        <v>243</v>
      </c>
      <c r="AN4667" s="72" t="b">
        <v>0</v>
      </c>
      <c r="AO4667" s="78" t="s">
        <v>18161</v>
      </c>
      <c r="AP4667" s="72" t="s">
        <v>179</v>
      </c>
      <c r="AQ4667" s="72">
        <v>0</v>
      </c>
      <c r="AR4667" s="72">
        <v>0</v>
      </c>
      <c r="AS4667" s="72"/>
      <c r="AT4667" s="72"/>
      <c r="AU4667" s="72"/>
      <c r="AV4667" s="72"/>
      <c r="AW4667" s="72"/>
      <c r="AX4667" s="72"/>
      <c r="AY4667" s="72"/>
      <c r="AZ4667" s="72"/>
    </row>
    <row r="4668" spans="1:52" x14ac:dyDescent="0.35">
      <c r="A4668" s="70" t="s">
        <v>2658</v>
      </c>
      <c r="B4668" s="70" t="s">
        <v>2910</v>
      </c>
      <c r="C4668" s="83"/>
      <c r="D4668" s="84"/>
      <c r="E4668" s="85"/>
      <c r="F4668" s="86"/>
      <c r="G4668" s="83"/>
      <c r="H4668" s="81"/>
      <c r="I4668" s="87"/>
      <c r="J4668" s="87"/>
      <c r="K4668" s="36"/>
      <c r="L4668" s="90"/>
      <c r="M4668" s="90"/>
      <c r="N4668" s="89"/>
      <c r="O4668" s="72" t="s">
        <v>217</v>
      </c>
      <c r="P4668" s="74">
        <v>42828.51635416667</v>
      </c>
      <c r="Q4668" s="72" t="s">
        <v>5681</v>
      </c>
      <c r="R4668" s="72"/>
      <c r="S4668" s="72"/>
      <c r="T4668" s="72"/>
      <c r="U4668" s="72"/>
      <c r="V4668" s="76" t="s">
        <v>10709</v>
      </c>
      <c r="W4668" s="74">
        <v>42828.51635416667</v>
      </c>
      <c r="X4668" s="76" t="s">
        <v>14169</v>
      </c>
      <c r="Y4668" s="72"/>
      <c r="Z4668" s="72"/>
      <c r="AA4668" s="78" t="s">
        <v>18126</v>
      </c>
      <c r="AB4668" s="72"/>
      <c r="AC4668" s="72" t="b">
        <v>0</v>
      </c>
      <c r="AD4668" s="72">
        <v>0</v>
      </c>
      <c r="AE4668" s="78" t="s">
        <v>230</v>
      </c>
      <c r="AF4668" s="72" t="b">
        <v>0</v>
      </c>
      <c r="AG4668" s="72" t="s">
        <v>344</v>
      </c>
      <c r="AH4668" s="72"/>
      <c r="AI4668" s="78" t="s">
        <v>230</v>
      </c>
      <c r="AJ4668" s="72" t="b">
        <v>0</v>
      </c>
      <c r="AK4668" s="72">
        <v>96</v>
      </c>
      <c r="AL4668" s="78" t="s">
        <v>18161</v>
      </c>
      <c r="AM4668" s="72" t="s">
        <v>243</v>
      </c>
      <c r="AN4668" s="72" t="b">
        <v>0</v>
      </c>
      <c r="AO4668" s="78" t="s">
        <v>18161</v>
      </c>
      <c r="AP4668" s="72" t="s">
        <v>179</v>
      </c>
      <c r="AQ4668" s="72">
        <v>0</v>
      </c>
      <c r="AR4668" s="72">
        <v>0</v>
      </c>
      <c r="AS4668" s="72"/>
      <c r="AT4668" s="72"/>
      <c r="AU4668" s="72"/>
      <c r="AV4668" s="72"/>
      <c r="AW4668" s="72"/>
      <c r="AX4668" s="72"/>
      <c r="AY4668" s="72"/>
      <c r="AZ4668" s="72"/>
    </row>
    <row r="4669" spans="1:52" x14ac:dyDescent="0.35">
      <c r="A4669" s="70" t="s">
        <v>2658</v>
      </c>
      <c r="B4669" s="70" t="s">
        <v>2691</v>
      </c>
      <c r="C4669" s="83"/>
      <c r="D4669" s="84"/>
      <c r="E4669" s="85"/>
      <c r="F4669" s="86"/>
      <c r="G4669" s="83"/>
      <c r="H4669" s="81"/>
      <c r="I4669" s="87"/>
      <c r="J4669" s="87"/>
      <c r="K4669" s="36"/>
      <c r="L4669" s="90"/>
      <c r="M4669" s="90"/>
      <c r="N4669" s="89"/>
      <c r="O4669" s="72" t="s">
        <v>217</v>
      </c>
      <c r="P4669" s="74">
        <v>42828.51635416667</v>
      </c>
      <c r="Q4669" s="72" t="s">
        <v>5681</v>
      </c>
      <c r="R4669" s="72"/>
      <c r="S4669" s="72"/>
      <c r="T4669" s="72"/>
      <c r="U4669" s="72"/>
      <c r="V4669" s="76" t="s">
        <v>10709</v>
      </c>
      <c r="W4669" s="74">
        <v>42828.51635416667</v>
      </c>
      <c r="X4669" s="76" t="s">
        <v>14169</v>
      </c>
      <c r="Y4669" s="72"/>
      <c r="Z4669" s="72"/>
      <c r="AA4669" s="78" t="s">
        <v>18126</v>
      </c>
      <c r="AB4669" s="72"/>
      <c r="AC4669" s="72" t="b">
        <v>0</v>
      </c>
      <c r="AD4669" s="72">
        <v>0</v>
      </c>
      <c r="AE4669" s="78" t="s">
        <v>230</v>
      </c>
      <c r="AF4669" s="72" t="b">
        <v>0</v>
      </c>
      <c r="AG4669" s="72" t="s">
        <v>344</v>
      </c>
      <c r="AH4669" s="72"/>
      <c r="AI4669" s="78" t="s">
        <v>230</v>
      </c>
      <c r="AJ4669" s="72" t="b">
        <v>0</v>
      </c>
      <c r="AK4669" s="72">
        <v>96</v>
      </c>
      <c r="AL4669" s="78" t="s">
        <v>18161</v>
      </c>
      <c r="AM4669" s="72" t="s">
        <v>243</v>
      </c>
      <c r="AN4669" s="72" t="b">
        <v>0</v>
      </c>
      <c r="AO4669" s="78" t="s">
        <v>18161</v>
      </c>
      <c r="AP4669" s="72" t="s">
        <v>179</v>
      </c>
      <c r="AQ4669" s="72">
        <v>0</v>
      </c>
      <c r="AR4669" s="72">
        <v>0</v>
      </c>
      <c r="AS4669" s="72"/>
      <c r="AT4669" s="72"/>
      <c r="AU4669" s="72"/>
      <c r="AV4669" s="72"/>
      <c r="AW4669" s="72"/>
      <c r="AX4669" s="72"/>
      <c r="AY4669" s="72"/>
      <c r="AZ4669" s="72"/>
    </row>
    <row r="4670" spans="1:52" x14ac:dyDescent="0.35">
      <c r="A4670" s="70" t="s">
        <v>2658</v>
      </c>
      <c r="B4670" s="70" t="s">
        <v>2911</v>
      </c>
      <c r="C4670" s="83"/>
      <c r="D4670" s="84"/>
      <c r="E4670" s="85"/>
      <c r="F4670" s="86"/>
      <c r="G4670" s="83"/>
      <c r="H4670" s="81"/>
      <c r="I4670" s="87"/>
      <c r="J4670" s="87"/>
      <c r="K4670" s="36"/>
      <c r="L4670" s="90"/>
      <c r="M4670" s="90"/>
      <c r="N4670" s="89"/>
      <c r="O4670" s="72" t="s">
        <v>217</v>
      </c>
      <c r="P4670" s="74">
        <v>42828.51635416667</v>
      </c>
      <c r="Q4670" s="72" t="s">
        <v>5681</v>
      </c>
      <c r="R4670" s="72"/>
      <c r="S4670" s="72"/>
      <c r="T4670" s="72"/>
      <c r="U4670" s="72"/>
      <c r="V4670" s="76" t="s">
        <v>10709</v>
      </c>
      <c r="W4670" s="74">
        <v>42828.51635416667</v>
      </c>
      <c r="X4670" s="76" t="s">
        <v>14169</v>
      </c>
      <c r="Y4670" s="72"/>
      <c r="Z4670" s="72"/>
      <c r="AA4670" s="78" t="s">
        <v>18126</v>
      </c>
      <c r="AB4670" s="72"/>
      <c r="AC4670" s="72" t="b">
        <v>0</v>
      </c>
      <c r="AD4670" s="72">
        <v>0</v>
      </c>
      <c r="AE4670" s="78" t="s">
        <v>230</v>
      </c>
      <c r="AF4670" s="72" t="b">
        <v>0</v>
      </c>
      <c r="AG4670" s="72" t="s">
        <v>344</v>
      </c>
      <c r="AH4670" s="72"/>
      <c r="AI4670" s="78" t="s">
        <v>230</v>
      </c>
      <c r="AJ4670" s="72" t="b">
        <v>0</v>
      </c>
      <c r="AK4670" s="72">
        <v>96</v>
      </c>
      <c r="AL4670" s="78" t="s">
        <v>18161</v>
      </c>
      <c r="AM4670" s="72" t="s">
        <v>243</v>
      </c>
      <c r="AN4670" s="72" t="b">
        <v>0</v>
      </c>
      <c r="AO4670" s="78" t="s">
        <v>18161</v>
      </c>
      <c r="AP4670" s="72" t="s">
        <v>179</v>
      </c>
      <c r="AQ4670" s="72">
        <v>0</v>
      </c>
      <c r="AR4670" s="72">
        <v>0</v>
      </c>
      <c r="AS4670" s="72"/>
      <c r="AT4670" s="72"/>
      <c r="AU4670" s="72"/>
      <c r="AV4670" s="72"/>
      <c r="AW4670" s="72"/>
      <c r="AX4670" s="72"/>
      <c r="AY4670" s="72"/>
      <c r="AZ4670" s="72"/>
    </row>
    <row r="4671" spans="1:52" x14ac:dyDescent="0.35">
      <c r="A4671" s="70" t="s">
        <v>2658</v>
      </c>
      <c r="B4671" s="70" t="s">
        <v>2912</v>
      </c>
      <c r="C4671" s="83"/>
      <c r="D4671" s="84"/>
      <c r="E4671" s="85"/>
      <c r="F4671" s="86"/>
      <c r="G4671" s="83"/>
      <c r="H4671" s="81"/>
      <c r="I4671" s="87"/>
      <c r="J4671" s="87"/>
      <c r="K4671" s="36"/>
      <c r="L4671" s="90"/>
      <c r="M4671" s="90"/>
      <c r="N4671" s="89"/>
      <c r="O4671" s="72" t="s">
        <v>217</v>
      </c>
      <c r="P4671" s="74">
        <v>42828.51635416667</v>
      </c>
      <c r="Q4671" s="72" t="s">
        <v>5681</v>
      </c>
      <c r="R4671" s="72"/>
      <c r="S4671" s="72"/>
      <c r="T4671" s="72"/>
      <c r="U4671" s="72"/>
      <c r="V4671" s="76" t="s">
        <v>10709</v>
      </c>
      <c r="W4671" s="74">
        <v>42828.51635416667</v>
      </c>
      <c r="X4671" s="76" t="s">
        <v>14169</v>
      </c>
      <c r="Y4671" s="72"/>
      <c r="Z4671" s="72"/>
      <c r="AA4671" s="78" t="s">
        <v>18126</v>
      </c>
      <c r="AB4671" s="72"/>
      <c r="AC4671" s="72" t="b">
        <v>0</v>
      </c>
      <c r="AD4671" s="72">
        <v>0</v>
      </c>
      <c r="AE4671" s="78" t="s">
        <v>230</v>
      </c>
      <c r="AF4671" s="72" t="b">
        <v>0</v>
      </c>
      <c r="AG4671" s="72" t="s">
        <v>344</v>
      </c>
      <c r="AH4671" s="72"/>
      <c r="AI4671" s="78" t="s">
        <v>230</v>
      </c>
      <c r="AJ4671" s="72" t="b">
        <v>0</v>
      </c>
      <c r="AK4671" s="72">
        <v>96</v>
      </c>
      <c r="AL4671" s="78" t="s">
        <v>18161</v>
      </c>
      <c r="AM4671" s="72" t="s">
        <v>243</v>
      </c>
      <c r="AN4671" s="72" t="b">
        <v>0</v>
      </c>
      <c r="AO4671" s="78" t="s">
        <v>18161</v>
      </c>
      <c r="AP4671" s="72" t="s">
        <v>179</v>
      </c>
      <c r="AQ4671" s="72">
        <v>0</v>
      </c>
      <c r="AR4671" s="72">
        <v>0</v>
      </c>
      <c r="AS4671" s="72"/>
      <c r="AT4671" s="72"/>
      <c r="AU4671" s="72"/>
      <c r="AV4671" s="72"/>
      <c r="AW4671" s="72"/>
      <c r="AX4671" s="72"/>
      <c r="AY4671" s="72"/>
      <c r="AZ4671" s="72"/>
    </row>
    <row r="4672" spans="1:52" x14ac:dyDescent="0.35">
      <c r="A4672" s="70" t="s">
        <v>2658</v>
      </c>
      <c r="B4672" s="70" t="s">
        <v>2913</v>
      </c>
      <c r="C4672" s="83"/>
      <c r="D4672" s="84"/>
      <c r="E4672" s="85"/>
      <c r="F4672" s="86"/>
      <c r="G4672" s="83"/>
      <c r="H4672" s="81"/>
      <c r="I4672" s="87"/>
      <c r="J4672" s="87"/>
      <c r="K4672" s="36"/>
      <c r="L4672" s="90"/>
      <c r="M4672" s="90"/>
      <c r="N4672" s="89"/>
      <c r="O4672" s="72" t="s">
        <v>217</v>
      </c>
      <c r="P4672" s="74">
        <v>42828.51635416667</v>
      </c>
      <c r="Q4672" s="72" t="s">
        <v>5681</v>
      </c>
      <c r="R4672" s="72"/>
      <c r="S4672" s="72"/>
      <c r="T4672" s="72"/>
      <c r="U4672" s="72"/>
      <c r="V4672" s="76" t="s">
        <v>10709</v>
      </c>
      <c r="W4672" s="74">
        <v>42828.51635416667</v>
      </c>
      <c r="X4672" s="76" t="s">
        <v>14169</v>
      </c>
      <c r="Y4672" s="72"/>
      <c r="Z4672" s="72"/>
      <c r="AA4672" s="78" t="s">
        <v>18126</v>
      </c>
      <c r="AB4672" s="72"/>
      <c r="AC4672" s="72" t="b">
        <v>0</v>
      </c>
      <c r="AD4672" s="72">
        <v>0</v>
      </c>
      <c r="AE4672" s="78" t="s">
        <v>230</v>
      </c>
      <c r="AF4672" s="72" t="b">
        <v>0</v>
      </c>
      <c r="AG4672" s="72" t="s">
        <v>344</v>
      </c>
      <c r="AH4672" s="72"/>
      <c r="AI4672" s="78" t="s">
        <v>230</v>
      </c>
      <c r="AJ4672" s="72" t="b">
        <v>0</v>
      </c>
      <c r="AK4672" s="72">
        <v>96</v>
      </c>
      <c r="AL4672" s="78" t="s">
        <v>18161</v>
      </c>
      <c r="AM4672" s="72" t="s">
        <v>243</v>
      </c>
      <c r="AN4672" s="72" t="b">
        <v>0</v>
      </c>
      <c r="AO4672" s="78" t="s">
        <v>18161</v>
      </c>
      <c r="AP4672" s="72" t="s">
        <v>179</v>
      </c>
      <c r="AQ4672" s="72">
        <v>0</v>
      </c>
      <c r="AR4672" s="72">
        <v>0</v>
      </c>
      <c r="AS4672" s="72"/>
      <c r="AT4672" s="72"/>
      <c r="AU4672" s="72"/>
      <c r="AV4672" s="72"/>
      <c r="AW4672" s="72"/>
      <c r="AX4672" s="72"/>
      <c r="AY4672" s="72"/>
      <c r="AZ4672" s="72"/>
    </row>
    <row r="4673" spans="1:52" x14ac:dyDescent="0.35">
      <c r="A4673" s="70" t="s">
        <v>2658</v>
      </c>
      <c r="B4673" s="70" t="s">
        <v>2579</v>
      </c>
      <c r="C4673" s="83"/>
      <c r="D4673" s="84"/>
      <c r="E4673" s="85"/>
      <c r="F4673" s="86"/>
      <c r="G4673" s="83"/>
      <c r="H4673" s="81"/>
      <c r="I4673" s="87"/>
      <c r="J4673" s="87"/>
      <c r="K4673" s="36"/>
      <c r="L4673" s="90"/>
      <c r="M4673" s="90"/>
      <c r="N4673" s="89"/>
      <c r="O4673" s="72" t="s">
        <v>217</v>
      </c>
      <c r="P4673" s="74">
        <v>42828.51635416667</v>
      </c>
      <c r="Q4673" s="72" t="s">
        <v>5681</v>
      </c>
      <c r="R4673" s="72"/>
      <c r="S4673" s="72"/>
      <c r="T4673" s="72"/>
      <c r="U4673" s="72"/>
      <c r="V4673" s="76" t="s">
        <v>10709</v>
      </c>
      <c r="W4673" s="74">
        <v>42828.51635416667</v>
      </c>
      <c r="X4673" s="76" t="s">
        <v>14169</v>
      </c>
      <c r="Y4673" s="72"/>
      <c r="Z4673" s="72"/>
      <c r="AA4673" s="78" t="s">
        <v>18126</v>
      </c>
      <c r="AB4673" s="72"/>
      <c r="AC4673" s="72" t="b">
        <v>0</v>
      </c>
      <c r="AD4673" s="72">
        <v>0</v>
      </c>
      <c r="AE4673" s="78" t="s">
        <v>230</v>
      </c>
      <c r="AF4673" s="72" t="b">
        <v>0</v>
      </c>
      <c r="AG4673" s="72" t="s">
        <v>344</v>
      </c>
      <c r="AH4673" s="72"/>
      <c r="AI4673" s="78" t="s">
        <v>230</v>
      </c>
      <c r="AJ4673" s="72" t="b">
        <v>0</v>
      </c>
      <c r="AK4673" s="72">
        <v>96</v>
      </c>
      <c r="AL4673" s="78" t="s">
        <v>18161</v>
      </c>
      <c r="AM4673" s="72" t="s">
        <v>243</v>
      </c>
      <c r="AN4673" s="72" t="b">
        <v>0</v>
      </c>
      <c r="AO4673" s="78" t="s">
        <v>18161</v>
      </c>
      <c r="AP4673" s="72" t="s">
        <v>179</v>
      </c>
      <c r="AQ4673" s="72">
        <v>0</v>
      </c>
      <c r="AR4673" s="72">
        <v>0</v>
      </c>
      <c r="AS4673" s="72"/>
      <c r="AT4673" s="72"/>
      <c r="AU4673" s="72"/>
      <c r="AV4673" s="72"/>
      <c r="AW4673" s="72"/>
      <c r="AX4673" s="72"/>
      <c r="AY4673" s="72"/>
      <c r="AZ4673" s="72"/>
    </row>
    <row r="4674" spans="1:52" x14ac:dyDescent="0.35">
      <c r="A4674" s="70" t="s">
        <v>2658</v>
      </c>
      <c r="B4674" s="70" t="s">
        <v>2580</v>
      </c>
      <c r="C4674" s="83"/>
      <c r="D4674" s="84"/>
      <c r="E4674" s="85"/>
      <c r="F4674" s="86"/>
      <c r="G4674" s="83"/>
      <c r="H4674" s="81"/>
      <c r="I4674" s="87"/>
      <c r="J4674" s="87"/>
      <c r="K4674" s="36"/>
      <c r="L4674" s="90"/>
      <c r="M4674" s="90"/>
      <c r="N4674" s="89"/>
      <c r="O4674" s="72" t="s">
        <v>217</v>
      </c>
      <c r="P4674" s="74">
        <v>42828.51635416667</v>
      </c>
      <c r="Q4674" s="72" t="s">
        <v>5681</v>
      </c>
      <c r="R4674" s="72"/>
      <c r="S4674" s="72"/>
      <c r="T4674" s="72"/>
      <c r="U4674" s="72"/>
      <c r="V4674" s="76" t="s">
        <v>10709</v>
      </c>
      <c r="W4674" s="74">
        <v>42828.51635416667</v>
      </c>
      <c r="X4674" s="76" t="s">
        <v>14169</v>
      </c>
      <c r="Y4674" s="72"/>
      <c r="Z4674" s="72"/>
      <c r="AA4674" s="78" t="s">
        <v>18126</v>
      </c>
      <c r="AB4674" s="72"/>
      <c r="AC4674" s="72" t="b">
        <v>0</v>
      </c>
      <c r="AD4674" s="72">
        <v>0</v>
      </c>
      <c r="AE4674" s="78" t="s">
        <v>230</v>
      </c>
      <c r="AF4674" s="72" t="b">
        <v>0</v>
      </c>
      <c r="AG4674" s="72" t="s">
        <v>344</v>
      </c>
      <c r="AH4674" s="72"/>
      <c r="AI4674" s="78" t="s">
        <v>230</v>
      </c>
      <c r="AJ4674" s="72" t="b">
        <v>0</v>
      </c>
      <c r="AK4674" s="72">
        <v>96</v>
      </c>
      <c r="AL4674" s="78" t="s">
        <v>18161</v>
      </c>
      <c r="AM4674" s="72" t="s">
        <v>243</v>
      </c>
      <c r="AN4674" s="72" t="b">
        <v>0</v>
      </c>
      <c r="AO4674" s="78" t="s">
        <v>18161</v>
      </c>
      <c r="AP4674" s="72" t="s">
        <v>179</v>
      </c>
      <c r="AQ4674" s="72">
        <v>0</v>
      </c>
      <c r="AR4674" s="72">
        <v>0</v>
      </c>
      <c r="AS4674" s="72"/>
      <c r="AT4674" s="72"/>
      <c r="AU4674" s="72"/>
      <c r="AV4674" s="72"/>
      <c r="AW4674" s="72"/>
      <c r="AX4674" s="72"/>
      <c r="AY4674" s="72"/>
      <c r="AZ4674" s="72"/>
    </row>
    <row r="4675" spans="1:52" x14ac:dyDescent="0.35">
      <c r="A4675" s="70" t="s">
        <v>2659</v>
      </c>
      <c r="B4675" s="70" t="s">
        <v>2908</v>
      </c>
      <c r="C4675" s="83"/>
      <c r="D4675" s="84"/>
      <c r="E4675" s="85"/>
      <c r="F4675" s="86"/>
      <c r="G4675" s="83"/>
      <c r="H4675" s="81"/>
      <c r="I4675" s="87"/>
      <c r="J4675" s="87"/>
      <c r="K4675" s="36"/>
      <c r="L4675" s="90"/>
      <c r="M4675" s="90"/>
      <c r="N4675" s="89"/>
      <c r="O4675" s="72" t="s">
        <v>217</v>
      </c>
      <c r="P4675" s="74">
        <v>42828.51635416667</v>
      </c>
      <c r="Q4675" s="72" t="s">
        <v>5681</v>
      </c>
      <c r="R4675" s="72"/>
      <c r="S4675" s="72"/>
      <c r="T4675" s="72"/>
      <c r="U4675" s="72"/>
      <c r="V4675" s="76" t="s">
        <v>10710</v>
      </c>
      <c r="W4675" s="74">
        <v>42828.51635416667</v>
      </c>
      <c r="X4675" s="76" t="s">
        <v>14170</v>
      </c>
      <c r="Y4675" s="72"/>
      <c r="Z4675" s="72"/>
      <c r="AA4675" s="78" t="s">
        <v>18127</v>
      </c>
      <c r="AB4675" s="72"/>
      <c r="AC4675" s="72" t="b">
        <v>0</v>
      </c>
      <c r="AD4675" s="72">
        <v>0</v>
      </c>
      <c r="AE4675" s="78" t="s">
        <v>230</v>
      </c>
      <c r="AF4675" s="72" t="b">
        <v>0</v>
      </c>
      <c r="AG4675" s="72" t="s">
        <v>344</v>
      </c>
      <c r="AH4675" s="72"/>
      <c r="AI4675" s="78" t="s">
        <v>230</v>
      </c>
      <c r="AJ4675" s="72" t="b">
        <v>0</v>
      </c>
      <c r="AK4675" s="72">
        <v>96</v>
      </c>
      <c r="AL4675" s="78" t="s">
        <v>18161</v>
      </c>
      <c r="AM4675" s="72" t="s">
        <v>243</v>
      </c>
      <c r="AN4675" s="72" t="b">
        <v>0</v>
      </c>
      <c r="AO4675" s="78" t="s">
        <v>18161</v>
      </c>
      <c r="AP4675" s="72" t="s">
        <v>179</v>
      </c>
      <c r="AQ4675" s="72">
        <v>0</v>
      </c>
      <c r="AR4675" s="72">
        <v>0</v>
      </c>
      <c r="AS4675" s="72"/>
      <c r="AT4675" s="72"/>
      <c r="AU4675" s="72"/>
      <c r="AV4675" s="72"/>
      <c r="AW4675" s="72"/>
      <c r="AX4675" s="72"/>
      <c r="AY4675" s="72"/>
      <c r="AZ4675" s="72"/>
    </row>
    <row r="4676" spans="1:52" x14ac:dyDescent="0.35">
      <c r="A4676" s="70" t="s">
        <v>2659</v>
      </c>
      <c r="B4676" s="70" t="s">
        <v>2909</v>
      </c>
      <c r="C4676" s="83"/>
      <c r="D4676" s="84"/>
      <c r="E4676" s="85"/>
      <c r="F4676" s="86"/>
      <c r="G4676" s="83"/>
      <c r="H4676" s="81"/>
      <c r="I4676" s="87"/>
      <c r="J4676" s="87"/>
      <c r="K4676" s="36"/>
      <c r="L4676" s="90"/>
      <c r="M4676" s="90"/>
      <c r="N4676" s="89"/>
      <c r="O4676" s="72" t="s">
        <v>217</v>
      </c>
      <c r="P4676" s="74">
        <v>42828.51635416667</v>
      </c>
      <c r="Q4676" s="72" t="s">
        <v>5681</v>
      </c>
      <c r="R4676" s="72"/>
      <c r="S4676" s="72"/>
      <c r="T4676" s="72"/>
      <c r="U4676" s="72"/>
      <c r="V4676" s="76" t="s">
        <v>10710</v>
      </c>
      <c r="W4676" s="74">
        <v>42828.51635416667</v>
      </c>
      <c r="X4676" s="76" t="s">
        <v>14170</v>
      </c>
      <c r="Y4676" s="72"/>
      <c r="Z4676" s="72"/>
      <c r="AA4676" s="78" t="s">
        <v>18127</v>
      </c>
      <c r="AB4676" s="72"/>
      <c r="AC4676" s="72" t="b">
        <v>0</v>
      </c>
      <c r="AD4676" s="72">
        <v>0</v>
      </c>
      <c r="AE4676" s="78" t="s">
        <v>230</v>
      </c>
      <c r="AF4676" s="72" t="b">
        <v>0</v>
      </c>
      <c r="AG4676" s="72" t="s">
        <v>344</v>
      </c>
      <c r="AH4676" s="72"/>
      <c r="AI4676" s="78" t="s">
        <v>230</v>
      </c>
      <c r="AJ4676" s="72" t="b">
        <v>0</v>
      </c>
      <c r="AK4676" s="72">
        <v>96</v>
      </c>
      <c r="AL4676" s="78" t="s">
        <v>18161</v>
      </c>
      <c r="AM4676" s="72" t="s">
        <v>243</v>
      </c>
      <c r="AN4676" s="72" t="b">
        <v>0</v>
      </c>
      <c r="AO4676" s="78" t="s">
        <v>18161</v>
      </c>
      <c r="AP4676" s="72" t="s">
        <v>179</v>
      </c>
      <c r="AQ4676" s="72">
        <v>0</v>
      </c>
      <c r="AR4676" s="72">
        <v>0</v>
      </c>
      <c r="AS4676" s="72"/>
      <c r="AT4676" s="72"/>
      <c r="AU4676" s="72"/>
      <c r="AV4676" s="72"/>
      <c r="AW4676" s="72"/>
      <c r="AX4676" s="72"/>
      <c r="AY4676" s="72"/>
      <c r="AZ4676" s="72"/>
    </row>
    <row r="4677" spans="1:52" x14ac:dyDescent="0.35">
      <c r="A4677" s="70" t="s">
        <v>2659</v>
      </c>
      <c r="B4677" s="70" t="s">
        <v>2910</v>
      </c>
      <c r="C4677" s="83"/>
      <c r="D4677" s="84"/>
      <c r="E4677" s="85"/>
      <c r="F4677" s="86"/>
      <c r="G4677" s="83"/>
      <c r="H4677" s="81"/>
      <c r="I4677" s="87"/>
      <c r="J4677" s="87"/>
      <c r="K4677" s="36"/>
      <c r="L4677" s="90"/>
      <c r="M4677" s="90"/>
      <c r="N4677" s="89"/>
      <c r="O4677" s="72" t="s">
        <v>217</v>
      </c>
      <c r="P4677" s="74">
        <v>42828.51635416667</v>
      </c>
      <c r="Q4677" s="72" t="s">
        <v>5681</v>
      </c>
      <c r="R4677" s="72"/>
      <c r="S4677" s="72"/>
      <c r="T4677" s="72"/>
      <c r="U4677" s="72"/>
      <c r="V4677" s="76" t="s">
        <v>10710</v>
      </c>
      <c r="W4677" s="74">
        <v>42828.51635416667</v>
      </c>
      <c r="X4677" s="76" t="s">
        <v>14170</v>
      </c>
      <c r="Y4677" s="72"/>
      <c r="Z4677" s="72"/>
      <c r="AA4677" s="78" t="s">
        <v>18127</v>
      </c>
      <c r="AB4677" s="72"/>
      <c r="AC4677" s="72" t="b">
        <v>0</v>
      </c>
      <c r="AD4677" s="72">
        <v>0</v>
      </c>
      <c r="AE4677" s="78" t="s">
        <v>230</v>
      </c>
      <c r="AF4677" s="72" t="b">
        <v>0</v>
      </c>
      <c r="AG4677" s="72" t="s">
        <v>344</v>
      </c>
      <c r="AH4677" s="72"/>
      <c r="AI4677" s="78" t="s">
        <v>230</v>
      </c>
      <c r="AJ4677" s="72" t="b">
        <v>0</v>
      </c>
      <c r="AK4677" s="72">
        <v>96</v>
      </c>
      <c r="AL4677" s="78" t="s">
        <v>18161</v>
      </c>
      <c r="AM4677" s="72" t="s">
        <v>243</v>
      </c>
      <c r="AN4677" s="72" t="b">
        <v>0</v>
      </c>
      <c r="AO4677" s="78" t="s">
        <v>18161</v>
      </c>
      <c r="AP4677" s="72" t="s">
        <v>179</v>
      </c>
      <c r="AQ4677" s="72">
        <v>0</v>
      </c>
      <c r="AR4677" s="72">
        <v>0</v>
      </c>
      <c r="AS4677" s="72"/>
      <c r="AT4677" s="72"/>
      <c r="AU4677" s="72"/>
      <c r="AV4677" s="72"/>
      <c r="AW4677" s="72"/>
      <c r="AX4677" s="72"/>
      <c r="AY4677" s="72"/>
      <c r="AZ4677" s="72"/>
    </row>
    <row r="4678" spans="1:52" x14ac:dyDescent="0.35">
      <c r="A4678" s="70" t="s">
        <v>2659</v>
      </c>
      <c r="B4678" s="70" t="s">
        <v>2691</v>
      </c>
      <c r="C4678" s="83"/>
      <c r="D4678" s="84"/>
      <c r="E4678" s="85"/>
      <c r="F4678" s="86"/>
      <c r="G4678" s="83"/>
      <c r="H4678" s="81"/>
      <c r="I4678" s="87"/>
      <c r="J4678" s="87"/>
      <c r="K4678" s="36"/>
      <c r="L4678" s="90"/>
      <c r="M4678" s="90"/>
      <c r="N4678" s="89"/>
      <c r="O4678" s="72" t="s">
        <v>217</v>
      </c>
      <c r="P4678" s="74">
        <v>42828.51635416667</v>
      </c>
      <c r="Q4678" s="72" t="s">
        <v>5681</v>
      </c>
      <c r="R4678" s="72"/>
      <c r="S4678" s="72"/>
      <c r="T4678" s="72"/>
      <c r="U4678" s="72"/>
      <c r="V4678" s="76" t="s">
        <v>10710</v>
      </c>
      <c r="W4678" s="74">
        <v>42828.51635416667</v>
      </c>
      <c r="X4678" s="76" t="s">
        <v>14170</v>
      </c>
      <c r="Y4678" s="72"/>
      <c r="Z4678" s="72"/>
      <c r="AA4678" s="78" t="s">
        <v>18127</v>
      </c>
      <c r="AB4678" s="72"/>
      <c r="AC4678" s="72" t="b">
        <v>0</v>
      </c>
      <c r="AD4678" s="72">
        <v>0</v>
      </c>
      <c r="AE4678" s="78" t="s">
        <v>230</v>
      </c>
      <c r="AF4678" s="72" t="b">
        <v>0</v>
      </c>
      <c r="AG4678" s="72" t="s">
        <v>344</v>
      </c>
      <c r="AH4678" s="72"/>
      <c r="AI4678" s="78" t="s">
        <v>230</v>
      </c>
      <c r="AJ4678" s="72" t="b">
        <v>0</v>
      </c>
      <c r="AK4678" s="72">
        <v>96</v>
      </c>
      <c r="AL4678" s="78" t="s">
        <v>18161</v>
      </c>
      <c r="AM4678" s="72" t="s">
        <v>243</v>
      </c>
      <c r="AN4678" s="72" t="b">
        <v>0</v>
      </c>
      <c r="AO4678" s="78" t="s">
        <v>18161</v>
      </c>
      <c r="AP4678" s="72" t="s">
        <v>179</v>
      </c>
      <c r="AQ4678" s="72">
        <v>0</v>
      </c>
      <c r="AR4678" s="72">
        <v>0</v>
      </c>
      <c r="AS4678" s="72"/>
      <c r="AT4678" s="72"/>
      <c r="AU4678" s="72"/>
      <c r="AV4678" s="72"/>
      <c r="AW4678" s="72"/>
      <c r="AX4678" s="72"/>
      <c r="AY4678" s="72"/>
      <c r="AZ4678" s="72"/>
    </row>
    <row r="4679" spans="1:52" x14ac:dyDescent="0.35">
      <c r="A4679" s="70" t="s">
        <v>2659</v>
      </c>
      <c r="B4679" s="70" t="s">
        <v>2911</v>
      </c>
      <c r="C4679" s="83"/>
      <c r="D4679" s="84"/>
      <c r="E4679" s="85"/>
      <c r="F4679" s="86"/>
      <c r="G4679" s="83"/>
      <c r="H4679" s="81"/>
      <c r="I4679" s="87"/>
      <c r="J4679" s="87"/>
      <c r="K4679" s="36"/>
      <c r="L4679" s="90"/>
      <c r="M4679" s="90"/>
      <c r="N4679" s="89"/>
      <c r="O4679" s="72" t="s">
        <v>217</v>
      </c>
      <c r="P4679" s="74">
        <v>42828.51635416667</v>
      </c>
      <c r="Q4679" s="72" t="s">
        <v>5681</v>
      </c>
      <c r="R4679" s="72"/>
      <c r="S4679" s="72"/>
      <c r="T4679" s="72"/>
      <c r="U4679" s="72"/>
      <c r="V4679" s="76" t="s">
        <v>10710</v>
      </c>
      <c r="W4679" s="74">
        <v>42828.51635416667</v>
      </c>
      <c r="X4679" s="76" t="s">
        <v>14170</v>
      </c>
      <c r="Y4679" s="72"/>
      <c r="Z4679" s="72"/>
      <c r="AA4679" s="78" t="s">
        <v>18127</v>
      </c>
      <c r="AB4679" s="72"/>
      <c r="AC4679" s="72" t="b">
        <v>0</v>
      </c>
      <c r="AD4679" s="72">
        <v>0</v>
      </c>
      <c r="AE4679" s="78" t="s">
        <v>230</v>
      </c>
      <c r="AF4679" s="72" t="b">
        <v>0</v>
      </c>
      <c r="AG4679" s="72" t="s">
        <v>344</v>
      </c>
      <c r="AH4679" s="72"/>
      <c r="AI4679" s="78" t="s">
        <v>230</v>
      </c>
      <c r="AJ4679" s="72" t="b">
        <v>0</v>
      </c>
      <c r="AK4679" s="72">
        <v>96</v>
      </c>
      <c r="AL4679" s="78" t="s">
        <v>18161</v>
      </c>
      <c r="AM4679" s="72" t="s">
        <v>243</v>
      </c>
      <c r="AN4679" s="72" t="b">
        <v>0</v>
      </c>
      <c r="AO4679" s="78" t="s">
        <v>18161</v>
      </c>
      <c r="AP4679" s="72" t="s">
        <v>179</v>
      </c>
      <c r="AQ4679" s="72">
        <v>0</v>
      </c>
      <c r="AR4679" s="72">
        <v>0</v>
      </c>
      <c r="AS4679" s="72"/>
      <c r="AT4679" s="72"/>
      <c r="AU4679" s="72"/>
      <c r="AV4679" s="72"/>
      <c r="AW4679" s="72"/>
      <c r="AX4679" s="72"/>
      <c r="AY4679" s="72"/>
      <c r="AZ4679" s="72"/>
    </row>
    <row r="4680" spans="1:52" x14ac:dyDescent="0.35">
      <c r="A4680" s="70" t="s">
        <v>2659</v>
      </c>
      <c r="B4680" s="70" t="s">
        <v>2912</v>
      </c>
      <c r="C4680" s="83"/>
      <c r="D4680" s="84"/>
      <c r="E4680" s="85"/>
      <c r="F4680" s="86"/>
      <c r="G4680" s="83"/>
      <c r="H4680" s="81"/>
      <c r="I4680" s="87"/>
      <c r="J4680" s="87"/>
      <c r="K4680" s="36"/>
      <c r="L4680" s="90"/>
      <c r="M4680" s="90"/>
      <c r="N4680" s="89"/>
      <c r="O4680" s="72" t="s">
        <v>217</v>
      </c>
      <c r="P4680" s="74">
        <v>42828.51635416667</v>
      </c>
      <c r="Q4680" s="72" t="s">
        <v>5681</v>
      </c>
      <c r="R4680" s="72"/>
      <c r="S4680" s="72"/>
      <c r="T4680" s="72"/>
      <c r="U4680" s="72"/>
      <c r="V4680" s="76" t="s">
        <v>10710</v>
      </c>
      <c r="W4680" s="74">
        <v>42828.51635416667</v>
      </c>
      <c r="X4680" s="76" t="s">
        <v>14170</v>
      </c>
      <c r="Y4680" s="72"/>
      <c r="Z4680" s="72"/>
      <c r="AA4680" s="78" t="s">
        <v>18127</v>
      </c>
      <c r="AB4680" s="72"/>
      <c r="AC4680" s="72" t="b">
        <v>0</v>
      </c>
      <c r="AD4680" s="72">
        <v>0</v>
      </c>
      <c r="AE4680" s="78" t="s">
        <v>230</v>
      </c>
      <c r="AF4680" s="72" t="b">
        <v>0</v>
      </c>
      <c r="AG4680" s="72" t="s">
        <v>344</v>
      </c>
      <c r="AH4680" s="72"/>
      <c r="AI4680" s="78" t="s">
        <v>230</v>
      </c>
      <c r="AJ4680" s="72" t="b">
        <v>0</v>
      </c>
      <c r="AK4680" s="72">
        <v>96</v>
      </c>
      <c r="AL4680" s="78" t="s">
        <v>18161</v>
      </c>
      <c r="AM4680" s="72" t="s">
        <v>243</v>
      </c>
      <c r="AN4680" s="72" t="b">
        <v>0</v>
      </c>
      <c r="AO4680" s="78" t="s">
        <v>18161</v>
      </c>
      <c r="AP4680" s="72" t="s">
        <v>179</v>
      </c>
      <c r="AQ4680" s="72">
        <v>0</v>
      </c>
      <c r="AR4680" s="72">
        <v>0</v>
      </c>
      <c r="AS4680" s="72"/>
      <c r="AT4680" s="72"/>
      <c r="AU4680" s="72"/>
      <c r="AV4680" s="72"/>
      <c r="AW4680" s="72"/>
      <c r="AX4680" s="72"/>
      <c r="AY4680" s="72"/>
      <c r="AZ4680" s="72"/>
    </row>
    <row r="4681" spans="1:52" x14ac:dyDescent="0.35">
      <c r="A4681" s="70" t="s">
        <v>2659</v>
      </c>
      <c r="B4681" s="70" t="s">
        <v>2913</v>
      </c>
      <c r="C4681" s="83"/>
      <c r="D4681" s="84"/>
      <c r="E4681" s="85"/>
      <c r="F4681" s="86"/>
      <c r="G4681" s="83"/>
      <c r="H4681" s="81"/>
      <c r="I4681" s="87"/>
      <c r="J4681" s="87"/>
      <c r="K4681" s="36"/>
      <c r="L4681" s="90"/>
      <c r="M4681" s="90"/>
      <c r="N4681" s="89"/>
      <c r="O4681" s="72" t="s">
        <v>217</v>
      </c>
      <c r="P4681" s="74">
        <v>42828.51635416667</v>
      </c>
      <c r="Q4681" s="72" t="s">
        <v>5681</v>
      </c>
      <c r="R4681" s="72"/>
      <c r="S4681" s="72"/>
      <c r="T4681" s="72"/>
      <c r="U4681" s="72"/>
      <c r="V4681" s="76" t="s">
        <v>10710</v>
      </c>
      <c r="W4681" s="74">
        <v>42828.51635416667</v>
      </c>
      <c r="X4681" s="76" t="s">
        <v>14170</v>
      </c>
      <c r="Y4681" s="72"/>
      <c r="Z4681" s="72"/>
      <c r="AA4681" s="78" t="s">
        <v>18127</v>
      </c>
      <c r="AB4681" s="72"/>
      <c r="AC4681" s="72" t="b">
        <v>0</v>
      </c>
      <c r="AD4681" s="72">
        <v>0</v>
      </c>
      <c r="AE4681" s="78" t="s">
        <v>230</v>
      </c>
      <c r="AF4681" s="72" t="b">
        <v>0</v>
      </c>
      <c r="AG4681" s="72" t="s">
        <v>344</v>
      </c>
      <c r="AH4681" s="72"/>
      <c r="AI4681" s="78" t="s">
        <v>230</v>
      </c>
      <c r="AJ4681" s="72" t="b">
        <v>0</v>
      </c>
      <c r="AK4681" s="72">
        <v>96</v>
      </c>
      <c r="AL4681" s="78" t="s">
        <v>18161</v>
      </c>
      <c r="AM4681" s="72" t="s">
        <v>243</v>
      </c>
      <c r="AN4681" s="72" t="b">
        <v>0</v>
      </c>
      <c r="AO4681" s="78" t="s">
        <v>18161</v>
      </c>
      <c r="AP4681" s="72" t="s">
        <v>179</v>
      </c>
      <c r="AQ4681" s="72">
        <v>0</v>
      </c>
      <c r="AR4681" s="72">
        <v>0</v>
      </c>
      <c r="AS4681" s="72"/>
      <c r="AT4681" s="72"/>
      <c r="AU4681" s="72"/>
      <c r="AV4681" s="72"/>
      <c r="AW4681" s="72"/>
      <c r="AX4681" s="72"/>
      <c r="AY4681" s="72"/>
      <c r="AZ4681" s="72"/>
    </row>
    <row r="4682" spans="1:52" x14ac:dyDescent="0.35">
      <c r="A4682" s="70" t="s">
        <v>2659</v>
      </c>
      <c r="B4682" s="70" t="s">
        <v>2579</v>
      </c>
      <c r="C4682" s="83"/>
      <c r="D4682" s="84"/>
      <c r="E4682" s="85"/>
      <c r="F4682" s="86"/>
      <c r="G4682" s="83"/>
      <c r="H4682" s="81"/>
      <c r="I4682" s="87"/>
      <c r="J4682" s="87"/>
      <c r="K4682" s="36"/>
      <c r="L4682" s="90"/>
      <c r="M4682" s="90"/>
      <c r="N4682" s="89"/>
      <c r="O4682" s="72" t="s">
        <v>217</v>
      </c>
      <c r="P4682" s="74">
        <v>42828.51635416667</v>
      </c>
      <c r="Q4682" s="72" t="s">
        <v>5681</v>
      </c>
      <c r="R4682" s="72"/>
      <c r="S4682" s="72"/>
      <c r="T4682" s="72"/>
      <c r="U4682" s="72"/>
      <c r="V4682" s="76" t="s">
        <v>10710</v>
      </c>
      <c r="W4682" s="74">
        <v>42828.51635416667</v>
      </c>
      <c r="X4682" s="76" t="s">
        <v>14170</v>
      </c>
      <c r="Y4682" s="72"/>
      <c r="Z4682" s="72"/>
      <c r="AA4682" s="78" t="s">
        <v>18127</v>
      </c>
      <c r="AB4682" s="72"/>
      <c r="AC4682" s="72" t="b">
        <v>0</v>
      </c>
      <c r="AD4682" s="72">
        <v>0</v>
      </c>
      <c r="AE4682" s="78" t="s">
        <v>230</v>
      </c>
      <c r="AF4682" s="72" t="b">
        <v>0</v>
      </c>
      <c r="AG4682" s="72" t="s">
        <v>344</v>
      </c>
      <c r="AH4682" s="72"/>
      <c r="AI4682" s="78" t="s">
        <v>230</v>
      </c>
      <c r="AJ4682" s="72" t="b">
        <v>0</v>
      </c>
      <c r="AK4682" s="72">
        <v>96</v>
      </c>
      <c r="AL4682" s="78" t="s">
        <v>18161</v>
      </c>
      <c r="AM4682" s="72" t="s">
        <v>243</v>
      </c>
      <c r="AN4682" s="72" t="b">
        <v>0</v>
      </c>
      <c r="AO4682" s="78" t="s">
        <v>18161</v>
      </c>
      <c r="AP4682" s="72" t="s">
        <v>179</v>
      </c>
      <c r="AQ4682" s="72">
        <v>0</v>
      </c>
      <c r="AR4682" s="72">
        <v>0</v>
      </c>
      <c r="AS4682" s="72"/>
      <c r="AT4682" s="72"/>
      <c r="AU4682" s="72"/>
      <c r="AV4682" s="72"/>
      <c r="AW4682" s="72"/>
      <c r="AX4682" s="72"/>
      <c r="AY4682" s="72"/>
      <c r="AZ4682" s="72"/>
    </row>
    <row r="4683" spans="1:52" x14ac:dyDescent="0.35">
      <c r="A4683" s="70" t="s">
        <v>2659</v>
      </c>
      <c r="B4683" s="70" t="s">
        <v>2580</v>
      </c>
      <c r="C4683" s="83"/>
      <c r="D4683" s="84"/>
      <c r="E4683" s="85"/>
      <c r="F4683" s="86"/>
      <c r="G4683" s="83"/>
      <c r="H4683" s="81"/>
      <c r="I4683" s="87"/>
      <c r="J4683" s="87"/>
      <c r="K4683" s="36"/>
      <c r="L4683" s="90"/>
      <c r="M4683" s="90"/>
      <c r="N4683" s="89"/>
      <c r="O4683" s="72" t="s">
        <v>217</v>
      </c>
      <c r="P4683" s="74">
        <v>42828.51635416667</v>
      </c>
      <c r="Q4683" s="72" t="s">
        <v>5681</v>
      </c>
      <c r="R4683" s="72"/>
      <c r="S4683" s="72"/>
      <c r="T4683" s="72"/>
      <c r="U4683" s="72"/>
      <c r="V4683" s="76" t="s">
        <v>10710</v>
      </c>
      <c r="W4683" s="74">
        <v>42828.51635416667</v>
      </c>
      <c r="X4683" s="76" t="s">
        <v>14170</v>
      </c>
      <c r="Y4683" s="72"/>
      <c r="Z4683" s="72"/>
      <c r="AA4683" s="78" t="s">
        <v>18127</v>
      </c>
      <c r="AB4683" s="72"/>
      <c r="AC4683" s="72" t="b">
        <v>0</v>
      </c>
      <c r="AD4683" s="72">
        <v>0</v>
      </c>
      <c r="AE4683" s="78" t="s">
        <v>230</v>
      </c>
      <c r="AF4683" s="72" t="b">
        <v>0</v>
      </c>
      <c r="AG4683" s="72" t="s">
        <v>344</v>
      </c>
      <c r="AH4683" s="72"/>
      <c r="AI4683" s="78" t="s">
        <v>230</v>
      </c>
      <c r="AJ4683" s="72" t="b">
        <v>0</v>
      </c>
      <c r="AK4683" s="72">
        <v>96</v>
      </c>
      <c r="AL4683" s="78" t="s">
        <v>18161</v>
      </c>
      <c r="AM4683" s="72" t="s">
        <v>243</v>
      </c>
      <c r="AN4683" s="72" t="b">
        <v>0</v>
      </c>
      <c r="AO4683" s="78" t="s">
        <v>18161</v>
      </c>
      <c r="AP4683" s="72" t="s">
        <v>179</v>
      </c>
      <c r="AQ4683" s="72">
        <v>0</v>
      </c>
      <c r="AR4683" s="72">
        <v>0</v>
      </c>
      <c r="AS4683" s="72"/>
      <c r="AT4683" s="72"/>
      <c r="AU4683" s="72"/>
      <c r="AV4683" s="72"/>
      <c r="AW4683" s="72"/>
      <c r="AX4683" s="72"/>
      <c r="AY4683" s="72"/>
      <c r="AZ4683" s="72"/>
    </row>
    <row r="4684" spans="1:52" x14ac:dyDescent="0.35">
      <c r="A4684" s="70" t="s">
        <v>2660</v>
      </c>
      <c r="B4684" s="70" t="s">
        <v>2908</v>
      </c>
      <c r="C4684" s="83"/>
      <c r="D4684" s="84"/>
      <c r="E4684" s="85"/>
      <c r="F4684" s="86"/>
      <c r="G4684" s="83"/>
      <c r="H4684" s="81"/>
      <c r="I4684" s="87"/>
      <c r="J4684" s="87"/>
      <c r="K4684" s="36"/>
      <c r="L4684" s="90"/>
      <c r="M4684" s="90"/>
      <c r="N4684" s="89"/>
      <c r="O4684" s="72" t="s">
        <v>217</v>
      </c>
      <c r="P4684" s="74">
        <v>42828.51635416667</v>
      </c>
      <c r="Q4684" s="72" t="s">
        <v>5681</v>
      </c>
      <c r="R4684" s="72"/>
      <c r="S4684" s="72"/>
      <c r="T4684" s="72"/>
      <c r="U4684" s="72"/>
      <c r="V4684" s="76" t="s">
        <v>10711</v>
      </c>
      <c r="W4684" s="74">
        <v>42828.51635416667</v>
      </c>
      <c r="X4684" s="76" t="s">
        <v>14171</v>
      </c>
      <c r="Y4684" s="72"/>
      <c r="Z4684" s="72"/>
      <c r="AA4684" s="78" t="s">
        <v>18128</v>
      </c>
      <c r="AB4684" s="72"/>
      <c r="AC4684" s="72" t="b">
        <v>0</v>
      </c>
      <c r="AD4684" s="72">
        <v>0</v>
      </c>
      <c r="AE4684" s="78" t="s">
        <v>230</v>
      </c>
      <c r="AF4684" s="72" t="b">
        <v>0</v>
      </c>
      <c r="AG4684" s="72" t="s">
        <v>344</v>
      </c>
      <c r="AH4684" s="72"/>
      <c r="AI4684" s="78" t="s">
        <v>230</v>
      </c>
      <c r="AJ4684" s="72" t="b">
        <v>0</v>
      </c>
      <c r="AK4684" s="72">
        <v>96</v>
      </c>
      <c r="AL4684" s="78" t="s">
        <v>18161</v>
      </c>
      <c r="AM4684" s="72" t="s">
        <v>243</v>
      </c>
      <c r="AN4684" s="72" t="b">
        <v>0</v>
      </c>
      <c r="AO4684" s="78" t="s">
        <v>18161</v>
      </c>
      <c r="AP4684" s="72" t="s">
        <v>179</v>
      </c>
      <c r="AQ4684" s="72">
        <v>0</v>
      </c>
      <c r="AR4684" s="72">
        <v>0</v>
      </c>
      <c r="AS4684" s="72"/>
      <c r="AT4684" s="72"/>
      <c r="AU4684" s="72"/>
      <c r="AV4684" s="72"/>
      <c r="AW4684" s="72"/>
      <c r="AX4684" s="72"/>
      <c r="AY4684" s="72"/>
      <c r="AZ4684" s="72"/>
    </row>
    <row r="4685" spans="1:52" x14ac:dyDescent="0.35">
      <c r="A4685" s="70" t="s">
        <v>2660</v>
      </c>
      <c r="B4685" s="70" t="s">
        <v>2909</v>
      </c>
      <c r="C4685" s="83"/>
      <c r="D4685" s="84"/>
      <c r="E4685" s="85"/>
      <c r="F4685" s="86"/>
      <c r="G4685" s="83"/>
      <c r="H4685" s="81"/>
      <c r="I4685" s="87"/>
      <c r="J4685" s="87"/>
      <c r="K4685" s="36"/>
      <c r="L4685" s="90"/>
      <c r="M4685" s="90"/>
      <c r="N4685" s="89"/>
      <c r="O4685" s="72" t="s">
        <v>217</v>
      </c>
      <c r="P4685" s="74">
        <v>42828.51635416667</v>
      </c>
      <c r="Q4685" s="72" t="s">
        <v>5681</v>
      </c>
      <c r="R4685" s="72"/>
      <c r="S4685" s="72"/>
      <c r="T4685" s="72"/>
      <c r="U4685" s="72"/>
      <c r="V4685" s="76" t="s">
        <v>10711</v>
      </c>
      <c r="W4685" s="74">
        <v>42828.51635416667</v>
      </c>
      <c r="X4685" s="76" t="s">
        <v>14171</v>
      </c>
      <c r="Y4685" s="72"/>
      <c r="Z4685" s="72"/>
      <c r="AA4685" s="78" t="s">
        <v>18128</v>
      </c>
      <c r="AB4685" s="72"/>
      <c r="AC4685" s="72" t="b">
        <v>0</v>
      </c>
      <c r="AD4685" s="72">
        <v>0</v>
      </c>
      <c r="AE4685" s="78" t="s">
        <v>230</v>
      </c>
      <c r="AF4685" s="72" t="b">
        <v>0</v>
      </c>
      <c r="AG4685" s="72" t="s">
        <v>344</v>
      </c>
      <c r="AH4685" s="72"/>
      <c r="AI4685" s="78" t="s">
        <v>230</v>
      </c>
      <c r="AJ4685" s="72" t="b">
        <v>0</v>
      </c>
      <c r="AK4685" s="72">
        <v>96</v>
      </c>
      <c r="AL4685" s="78" t="s">
        <v>18161</v>
      </c>
      <c r="AM4685" s="72" t="s">
        <v>243</v>
      </c>
      <c r="AN4685" s="72" t="b">
        <v>0</v>
      </c>
      <c r="AO4685" s="78" t="s">
        <v>18161</v>
      </c>
      <c r="AP4685" s="72" t="s">
        <v>179</v>
      </c>
      <c r="AQ4685" s="72">
        <v>0</v>
      </c>
      <c r="AR4685" s="72">
        <v>0</v>
      </c>
      <c r="AS4685" s="72"/>
      <c r="AT4685" s="72"/>
      <c r="AU4685" s="72"/>
      <c r="AV4685" s="72"/>
      <c r="AW4685" s="72"/>
      <c r="AX4685" s="72"/>
      <c r="AY4685" s="72"/>
      <c r="AZ4685" s="72"/>
    </row>
    <row r="4686" spans="1:52" x14ac:dyDescent="0.35">
      <c r="A4686" s="70" t="s">
        <v>2660</v>
      </c>
      <c r="B4686" s="70" t="s">
        <v>2910</v>
      </c>
      <c r="C4686" s="83"/>
      <c r="D4686" s="84"/>
      <c r="E4686" s="85"/>
      <c r="F4686" s="86"/>
      <c r="G4686" s="83"/>
      <c r="H4686" s="81"/>
      <c r="I4686" s="87"/>
      <c r="J4686" s="87"/>
      <c r="K4686" s="36"/>
      <c r="L4686" s="90"/>
      <c r="M4686" s="90"/>
      <c r="N4686" s="89"/>
      <c r="O4686" s="72" t="s">
        <v>217</v>
      </c>
      <c r="P4686" s="74">
        <v>42828.51635416667</v>
      </c>
      <c r="Q4686" s="72" t="s">
        <v>5681</v>
      </c>
      <c r="R4686" s="72"/>
      <c r="S4686" s="72"/>
      <c r="T4686" s="72"/>
      <c r="U4686" s="72"/>
      <c r="V4686" s="76" t="s">
        <v>10711</v>
      </c>
      <c r="W4686" s="74">
        <v>42828.51635416667</v>
      </c>
      <c r="X4686" s="76" t="s">
        <v>14171</v>
      </c>
      <c r="Y4686" s="72"/>
      <c r="Z4686" s="72"/>
      <c r="AA4686" s="78" t="s">
        <v>18128</v>
      </c>
      <c r="AB4686" s="72"/>
      <c r="AC4686" s="72" t="b">
        <v>0</v>
      </c>
      <c r="AD4686" s="72">
        <v>0</v>
      </c>
      <c r="AE4686" s="78" t="s">
        <v>230</v>
      </c>
      <c r="AF4686" s="72" t="b">
        <v>0</v>
      </c>
      <c r="AG4686" s="72" t="s">
        <v>344</v>
      </c>
      <c r="AH4686" s="72"/>
      <c r="AI4686" s="78" t="s">
        <v>230</v>
      </c>
      <c r="AJ4686" s="72" t="b">
        <v>0</v>
      </c>
      <c r="AK4686" s="72">
        <v>96</v>
      </c>
      <c r="AL4686" s="78" t="s">
        <v>18161</v>
      </c>
      <c r="AM4686" s="72" t="s">
        <v>243</v>
      </c>
      <c r="AN4686" s="72" t="b">
        <v>0</v>
      </c>
      <c r="AO4686" s="78" t="s">
        <v>18161</v>
      </c>
      <c r="AP4686" s="72" t="s">
        <v>179</v>
      </c>
      <c r="AQ4686" s="72">
        <v>0</v>
      </c>
      <c r="AR4686" s="72">
        <v>0</v>
      </c>
      <c r="AS4686" s="72"/>
      <c r="AT4686" s="72"/>
      <c r="AU4686" s="72"/>
      <c r="AV4686" s="72"/>
      <c r="AW4686" s="72"/>
      <c r="AX4686" s="72"/>
      <c r="AY4686" s="72"/>
      <c r="AZ4686" s="72"/>
    </row>
    <row r="4687" spans="1:52" x14ac:dyDescent="0.35">
      <c r="A4687" s="70" t="s">
        <v>2660</v>
      </c>
      <c r="B4687" s="70" t="s">
        <v>2691</v>
      </c>
      <c r="C4687" s="83"/>
      <c r="D4687" s="84"/>
      <c r="E4687" s="85"/>
      <c r="F4687" s="86"/>
      <c r="G4687" s="83"/>
      <c r="H4687" s="81"/>
      <c r="I4687" s="87"/>
      <c r="J4687" s="87"/>
      <c r="K4687" s="36"/>
      <c r="L4687" s="90"/>
      <c r="M4687" s="90"/>
      <c r="N4687" s="89"/>
      <c r="O4687" s="72" t="s">
        <v>217</v>
      </c>
      <c r="P4687" s="74">
        <v>42828.51635416667</v>
      </c>
      <c r="Q4687" s="72" t="s">
        <v>5681</v>
      </c>
      <c r="R4687" s="72"/>
      <c r="S4687" s="72"/>
      <c r="T4687" s="72"/>
      <c r="U4687" s="72"/>
      <c r="V4687" s="76" t="s">
        <v>10711</v>
      </c>
      <c r="W4687" s="74">
        <v>42828.51635416667</v>
      </c>
      <c r="X4687" s="76" t="s">
        <v>14171</v>
      </c>
      <c r="Y4687" s="72"/>
      <c r="Z4687" s="72"/>
      <c r="AA4687" s="78" t="s">
        <v>18128</v>
      </c>
      <c r="AB4687" s="72"/>
      <c r="AC4687" s="72" t="b">
        <v>0</v>
      </c>
      <c r="AD4687" s="72">
        <v>0</v>
      </c>
      <c r="AE4687" s="78" t="s">
        <v>230</v>
      </c>
      <c r="AF4687" s="72" t="b">
        <v>0</v>
      </c>
      <c r="AG4687" s="72" t="s">
        <v>344</v>
      </c>
      <c r="AH4687" s="72"/>
      <c r="AI4687" s="78" t="s">
        <v>230</v>
      </c>
      <c r="AJ4687" s="72" t="b">
        <v>0</v>
      </c>
      <c r="AK4687" s="72">
        <v>96</v>
      </c>
      <c r="AL4687" s="78" t="s">
        <v>18161</v>
      </c>
      <c r="AM4687" s="72" t="s">
        <v>243</v>
      </c>
      <c r="AN4687" s="72" t="b">
        <v>0</v>
      </c>
      <c r="AO4687" s="78" t="s">
        <v>18161</v>
      </c>
      <c r="AP4687" s="72" t="s">
        <v>179</v>
      </c>
      <c r="AQ4687" s="72">
        <v>0</v>
      </c>
      <c r="AR4687" s="72">
        <v>0</v>
      </c>
      <c r="AS4687" s="72"/>
      <c r="AT4687" s="72"/>
      <c r="AU4687" s="72"/>
      <c r="AV4687" s="72"/>
      <c r="AW4687" s="72"/>
      <c r="AX4687" s="72"/>
      <c r="AY4687" s="72"/>
      <c r="AZ4687" s="72"/>
    </row>
    <row r="4688" spans="1:52" x14ac:dyDescent="0.35">
      <c r="A4688" s="70" t="s">
        <v>2660</v>
      </c>
      <c r="B4688" s="70" t="s">
        <v>2911</v>
      </c>
      <c r="C4688" s="83"/>
      <c r="D4688" s="84"/>
      <c r="E4688" s="85"/>
      <c r="F4688" s="86"/>
      <c r="G4688" s="83"/>
      <c r="H4688" s="81"/>
      <c r="I4688" s="87"/>
      <c r="J4688" s="87"/>
      <c r="K4688" s="36"/>
      <c r="L4688" s="90"/>
      <c r="M4688" s="90"/>
      <c r="N4688" s="89"/>
      <c r="O4688" s="72" t="s">
        <v>217</v>
      </c>
      <c r="P4688" s="74">
        <v>42828.51635416667</v>
      </c>
      <c r="Q4688" s="72" t="s">
        <v>5681</v>
      </c>
      <c r="R4688" s="72"/>
      <c r="S4688" s="72"/>
      <c r="T4688" s="72"/>
      <c r="U4688" s="72"/>
      <c r="V4688" s="76" t="s">
        <v>10711</v>
      </c>
      <c r="W4688" s="74">
        <v>42828.51635416667</v>
      </c>
      <c r="X4688" s="76" t="s">
        <v>14171</v>
      </c>
      <c r="Y4688" s="72"/>
      <c r="Z4688" s="72"/>
      <c r="AA4688" s="78" t="s">
        <v>18128</v>
      </c>
      <c r="AB4688" s="72"/>
      <c r="AC4688" s="72" t="b">
        <v>0</v>
      </c>
      <c r="AD4688" s="72">
        <v>0</v>
      </c>
      <c r="AE4688" s="78" t="s">
        <v>230</v>
      </c>
      <c r="AF4688" s="72" t="b">
        <v>0</v>
      </c>
      <c r="AG4688" s="72" t="s">
        <v>344</v>
      </c>
      <c r="AH4688" s="72"/>
      <c r="AI4688" s="78" t="s">
        <v>230</v>
      </c>
      <c r="AJ4688" s="72" t="b">
        <v>0</v>
      </c>
      <c r="AK4688" s="72">
        <v>96</v>
      </c>
      <c r="AL4688" s="78" t="s">
        <v>18161</v>
      </c>
      <c r="AM4688" s="72" t="s">
        <v>243</v>
      </c>
      <c r="AN4688" s="72" t="b">
        <v>0</v>
      </c>
      <c r="AO4688" s="78" t="s">
        <v>18161</v>
      </c>
      <c r="AP4688" s="72" t="s">
        <v>179</v>
      </c>
      <c r="AQ4688" s="72">
        <v>0</v>
      </c>
      <c r="AR4688" s="72">
        <v>0</v>
      </c>
      <c r="AS4688" s="72"/>
      <c r="AT4688" s="72"/>
      <c r="AU4688" s="72"/>
      <c r="AV4688" s="72"/>
      <c r="AW4688" s="72"/>
      <c r="AX4688" s="72"/>
      <c r="AY4688" s="72"/>
      <c r="AZ4688" s="72"/>
    </row>
    <row r="4689" spans="1:52" x14ac:dyDescent="0.35">
      <c r="A4689" s="70" t="s">
        <v>2660</v>
      </c>
      <c r="B4689" s="70" t="s">
        <v>2912</v>
      </c>
      <c r="C4689" s="83"/>
      <c r="D4689" s="84"/>
      <c r="E4689" s="85"/>
      <c r="F4689" s="86"/>
      <c r="G4689" s="83"/>
      <c r="H4689" s="81"/>
      <c r="I4689" s="87"/>
      <c r="J4689" s="87"/>
      <c r="K4689" s="36"/>
      <c r="L4689" s="90"/>
      <c r="M4689" s="90"/>
      <c r="N4689" s="89"/>
      <c r="O4689" s="72" t="s">
        <v>217</v>
      </c>
      <c r="P4689" s="74">
        <v>42828.51635416667</v>
      </c>
      <c r="Q4689" s="72" t="s">
        <v>5681</v>
      </c>
      <c r="R4689" s="72"/>
      <c r="S4689" s="72"/>
      <c r="T4689" s="72"/>
      <c r="U4689" s="72"/>
      <c r="V4689" s="76" t="s">
        <v>10711</v>
      </c>
      <c r="W4689" s="74">
        <v>42828.51635416667</v>
      </c>
      <c r="X4689" s="76" t="s">
        <v>14171</v>
      </c>
      <c r="Y4689" s="72"/>
      <c r="Z4689" s="72"/>
      <c r="AA4689" s="78" t="s">
        <v>18128</v>
      </c>
      <c r="AB4689" s="72"/>
      <c r="AC4689" s="72" t="b">
        <v>0</v>
      </c>
      <c r="AD4689" s="72">
        <v>0</v>
      </c>
      <c r="AE4689" s="78" t="s">
        <v>230</v>
      </c>
      <c r="AF4689" s="72" t="b">
        <v>0</v>
      </c>
      <c r="AG4689" s="72" t="s">
        <v>344</v>
      </c>
      <c r="AH4689" s="72"/>
      <c r="AI4689" s="78" t="s">
        <v>230</v>
      </c>
      <c r="AJ4689" s="72" t="b">
        <v>0</v>
      </c>
      <c r="AK4689" s="72">
        <v>96</v>
      </c>
      <c r="AL4689" s="78" t="s">
        <v>18161</v>
      </c>
      <c r="AM4689" s="72" t="s">
        <v>243</v>
      </c>
      <c r="AN4689" s="72" t="b">
        <v>0</v>
      </c>
      <c r="AO4689" s="78" t="s">
        <v>18161</v>
      </c>
      <c r="AP4689" s="72" t="s">
        <v>179</v>
      </c>
      <c r="AQ4689" s="72">
        <v>0</v>
      </c>
      <c r="AR4689" s="72">
        <v>0</v>
      </c>
      <c r="AS4689" s="72"/>
      <c r="AT4689" s="72"/>
      <c r="AU4689" s="72"/>
      <c r="AV4689" s="72"/>
      <c r="AW4689" s="72"/>
      <c r="AX4689" s="72"/>
      <c r="AY4689" s="72"/>
      <c r="AZ4689" s="72"/>
    </row>
    <row r="4690" spans="1:52" x14ac:dyDescent="0.35">
      <c r="A4690" s="70" t="s">
        <v>2660</v>
      </c>
      <c r="B4690" s="70" t="s">
        <v>2913</v>
      </c>
      <c r="C4690" s="83"/>
      <c r="D4690" s="84"/>
      <c r="E4690" s="85"/>
      <c r="F4690" s="86"/>
      <c r="G4690" s="83"/>
      <c r="H4690" s="81"/>
      <c r="I4690" s="87"/>
      <c r="J4690" s="87"/>
      <c r="K4690" s="36"/>
      <c r="L4690" s="90"/>
      <c r="M4690" s="90"/>
      <c r="N4690" s="89"/>
      <c r="O4690" s="72" t="s">
        <v>217</v>
      </c>
      <c r="P4690" s="74">
        <v>42828.51635416667</v>
      </c>
      <c r="Q4690" s="72" t="s">
        <v>5681</v>
      </c>
      <c r="R4690" s="72"/>
      <c r="S4690" s="72"/>
      <c r="T4690" s="72"/>
      <c r="U4690" s="72"/>
      <c r="V4690" s="76" t="s">
        <v>10711</v>
      </c>
      <c r="W4690" s="74">
        <v>42828.51635416667</v>
      </c>
      <c r="X4690" s="76" t="s">
        <v>14171</v>
      </c>
      <c r="Y4690" s="72"/>
      <c r="Z4690" s="72"/>
      <c r="AA4690" s="78" t="s">
        <v>18128</v>
      </c>
      <c r="AB4690" s="72"/>
      <c r="AC4690" s="72" t="b">
        <v>0</v>
      </c>
      <c r="AD4690" s="72">
        <v>0</v>
      </c>
      <c r="AE4690" s="78" t="s">
        <v>230</v>
      </c>
      <c r="AF4690" s="72" t="b">
        <v>0</v>
      </c>
      <c r="AG4690" s="72" t="s">
        <v>344</v>
      </c>
      <c r="AH4690" s="72"/>
      <c r="AI4690" s="78" t="s">
        <v>230</v>
      </c>
      <c r="AJ4690" s="72" t="b">
        <v>0</v>
      </c>
      <c r="AK4690" s="72">
        <v>96</v>
      </c>
      <c r="AL4690" s="78" t="s">
        <v>18161</v>
      </c>
      <c r="AM4690" s="72" t="s">
        <v>243</v>
      </c>
      <c r="AN4690" s="72" t="b">
        <v>0</v>
      </c>
      <c r="AO4690" s="78" t="s">
        <v>18161</v>
      </c>
      <c r="AP4690" s="72" t="s">
        <v>179</v>
      </c>
      <c r="AQ4690" s="72">
        <v>0</v>
      </c>
      <c r="AR4690" s="72">
        <v>0</v>
      </c>
      <c r="AS4690" s="72"/>
      <c r="AT4690" s="72"/>
      <c r="AU4690" s="72"/>
      <c r="AV4690" s="72"/>
      <c r="AW4690" s="72"/>
      <c r="AX4690" s="72"/>
      <c r="AY4690" s="72"/>
      <c r="AZ4690" s="72"/>
    </row>
    <row r="4691" spans="1:52" x14ac:dyDescent="0.35">
      <c r="A4691" s="70" t="s">
        <v>2660</v>
      </c>
      <c r="B4691" s="70" t="s">
        <v>2579</v>
      </c>
      <c r="C4691" s="83"/>
      <c r="D4691" s="84"/>
      <c r="E4691" s="85"/>
      <c r="F4691" s="86"/>
      <c r="G4691" s="83"/>
      <c r="H4691" s="81"/>
      <c r="I4691" s="87"/>
      <c r="J4691" s="87"/>
      <c r="K4691" s="36"/>
      <c r="L4691" s="90"/>
      <c r="M4691" s="90"/>
      <c r="N4691" s="89"/>
      <c r="O4691" s="72" t="s">
        <v>217</v>
      </c>
      <c r="P4691" s="74">
        <v>42828.51635416667</v>
      </c>
      <c r="Q4691" s="72" t="s">
        <v>5681</v>
      </c>
      <c r="R4691" s="72"/>
      <c r="S4691" s="72"/>
      <c r="T4691" s="72"/>
      <c r="U4691" s="72"/>
      <c r="V4691" s="76" t="s">
        <v>10711</v>
      </c>
      <c r="W4691" s="74">
        <v>42828.51635416667</v>
      </c>
      <c r="X4691" s="76" t="s">
        <v>14171</v>
      </c>
      <c r="Y4691" s="72"/>
      <c r="Z4691" s="72"/>
      <c r="AA4691" s="78" t="s">
        <v>18128</v>
      </c>
      <c r="AB4691" s="72"/>
      <c r="AC4691" s="72" t="b">
        <v>0</v>
      </c>
      <c r="AD4691" s="72">
        <v>0</v>
      </c>
      <c r="AE4691" s="78" t="s">
        <v>230</v>
      </c>
      <c r="AF4691" s="72" t="b">
        <v>0</v>
      </c>
      <c r="AG4691" s="72" t="s">
        <v>344</v>
      </c>
      <c r="AH4691" s="72"/>
      <c r="AI4691" s="78" t="s">
        <v>230</v>
      </c>
      <c r="AJ4691" s="72" t="b">
        <v>0</v>
      </c>
      <c r="AK4691" s="72">
        <v>96</v>
      </c>
      <c r="AL4691" s="78" t="s">
        <v>18161</v>
      </c>
      <c r="AM4691" s="72" t="s">
        <v>243</v>
      </c>
      <c r="AN4691" s="72" t="b">
        <v>0</v>
      </c>
      <c r="AO4691" s="78" t="s">
        <v>18161</v>
      </c>
      <c r="AP4691" s="72" t="s">
        <v>179</v>
      </c>
      <c r="AQ4691" s="72">
        <v>0</v>
      </c>
      <c r="AR4691" s="72">
        <v>0</v>
      </c>
      <c r="AS4691" s="72"/>
      <c r="AT4691" s="72"/>
      <c r="AU4691" s="72"/>
      <c r="AV4691" s="72"/>
      <c r="AW4691" s="72"/>
      <c r="AX4691" s="72"/>
      <c r="AY4691" s="72"/>
      <c r="AZ4691" s="72"/>
    </row>
    <row r="4692" spans="1:52" x14ac:dyDescent="0.35">
      <c r="A4692" s="70" t="s">
        <v>2660</v>
      </c>
      <c r="B4692" s="70" t="s">
        <v>2580</v>
      </c>
      <c r="C4692" s="83"/>
      <c r="D4692" s="84"/>
      <c r="E4692" s="85"/>
      <c r="F4692" s="86"/>
      <c r="G4692" s="83"/>
      <c r="H4692" s="81"/>
      <c r="I4692" s="87"/>
      <c r="J4692" s="87"/>
      <c r="K4692" s="36"/>
      <c r="L4692" s="90"/>
      <c r="M4692" s="90"/>
      <c r="N4692" s="89"/>
      <c r="O4692" s="72" t="s">
        <v>217</v>
      </c>
      <c r="P4692" s="74">
        <v>42828.51635416667</v>
      </c>
      <c r="Q4692" s="72" t="s">
        <v>5681</v>
      </c>
      <c r="R4692" s="72"/>
      <c r="S4692" s="72"/>
      <c r="T4692" s="72"/>
      <c r="U4692" s="72"/>
      <c r="V4692" s="76" t="s">
        <v>10711</v>
      </c>
      <c r="W4692" s="74">
        <v>42828.51635416667</v>
      </c>
      <c r="X4692" s="76" t="s">
        <v>14171</v>
      </c>
      <c r="Y4692" s="72"/>
      <c r="Z4692" s="72"/>
      <c r="AA4692" s="78" t="s">
        <v>18128</v>
      </c>
      <c r="AB4692" s="72"/>
      <c r="AC4692" s="72" t="b">
        <v>0</v>
      </c>
      <c r="AD4692" s="72">
        <v>0</v>
      </c>
      <c r="AE4692" s="78" t="s">
        <v>230</v>
      </c>
      <c r="AF4692" s="72" t="b">
        <v>0</v>
      </c>
      <c r="AG4692" s="72" t="s">
        <v>344</v>
      </c>
      <c r="AH4692" s="72"/>
      <c r="AI4692" s="78" t="s">
        <v>230</v>
      </c>
      <c r="AJ4692" s="72" t="b">
        <v>0</v>
      </c>
      <c r="AK4692" s="72">
        <v>96</v>
      </c>
      <c r="AL4692" s="78" t="s">
        <v>18161</v>
      </c>
      <c r="AM4692" s="72" t="s">
        <v>243</v>
      </c>
      <c r="AN4692" s="72" t="b">
        <v>0</v>
      </c>
      <c r="AO4692" s="78" t="s">
        <v>18161</v>
      </c>
      <c r="AP4692" s="72" t="s">
        <v>179</v>
      </c>
      <c r="AQ4692" s="72">
        <v>0</v>
      </c>
      <c r="AR4692" s="72">
        <v>0</v>
      </c>
      <c r="AS4692" s="72"/>
      <c r="AT4692" s="72"/>
      <c r="AU4692" s="72"/>
      <c r="AV4692" s="72"/>
      <c r="AW4692" s="72"/>
      <c r="AX4692" s="72"/>
      <c r="AY4692" s="72"/>
      <c r="AZ4692" s="72"/>
    </row>
    <row r="4693" spans="1:52" x14ac:dyDescent="0.35">
      <c r="A4693" s="70" t="s">
        <v>2661</v>
      </c>
      <c r="B4693" s="70" t="s">
        <v>2908</v>
      </c>
      <c r="C4693" s="83"/>
      <c r="D4693" s="84"/>
      <c r="E4693" s="85"/>
      <c r="F4693" s="86"/>
      <c r="G4693" s="83"/>
      <c r="H4693" s="81"/>
      <c r="I4693" s="87"/>
      <c r="J4693" s="87"/>
      <c r="K4693" s="36"/>
      <c r="L4693" s="90"/>
      <c r="M4693" s="90"/>
      <c r="N4693" s="89"/>
      <c r="O4693" s="72" t="s">
        <v>217</v>
      </c>
      <c r="P4693" s="74">
        <v>42828.51635416667</v>
      </c>
      <c r="Q4693" s="72" t="s">
        <v>5681</v>
      </c>
      <c r="R4693" s="72"/>
      <c r="S4693" s="72"/>
      <c r="T4693" s="72"/>
      <c r="U4693" s="72"/>
      <c r="V4693" s="76" t="s">
        <v>10712</v>
      </c>
      <c r="W4693" s="74">
        <v>42828.51635416667</v>
      </c>
      <c r="X4693" s="76" t="s">
        <v>14172</v>
      </c>
      <c r="Y4693" s="72"/>
      <c r="Z4693" s="72"/>
      <c r="AA4693" s="78" t="s">
        <v>18129</v>
      </c>
      <c r="AB4693" s="72"/>
      <c r="AC4693" s="72" t="b">
        <v>0</v>
      </c>
      <c r="AD4693" s="72">
        <v>0</v>
      </c>
      <c r="AE4693" s="78" t="s">
        <v>230</v>
      </c>
      <c r="AF4693" s="72" t="b">
        <v>0</v>
      </c>
      <c r="AG4693" s="72" t="s">
        <v>344</v>
      </c>
      <c r="AH4693" s="72"/>
      <c r="AI4693" s="78" t="s">
        <v>230</v>
      </c>
      <c r="AJ4693" s="72" t="b">
        <v>0</v>
      </c>
      <c r="AK4693" s="72">
        <v>96</v>
      </c>
      <c r="AL4693" s="78" t="s">
        <v>18161</v>
      </c>
      <c r="AM4693" s="72" t="s">
        <v>243</v>
      </c>
      <c r="AN4693" s="72" t="b">
        <v>0</v>
      </c>
      <c r="AO4693" s="78" t="s">
        <v>18161</v>
      </c>
      <c r="AP4693" s="72" t="s">
        <v>179</v>
      </c>
      <c r="AQ4693" s="72">
        <v>0</v>
      </c>
      <c r="AR4693" s="72">
        <v>0</v>
      </c>
      <c r="AS4693" s="72"/>
      <c r="AT4693" s="72"/>
      <c r="AU4693" s="72"/>
      <c r="AV4693" s="72"/>
      <c r="AW4693" s="72"/>
      <c r="AX4693" s="72"/>
      <c r="AY4693" s="72"/>
      <c r="AZ4693" s="72"/>
    </row>
    <row r="4694" spans="1:52" x14ac:dyDescent="0.35">
      <c r="A4694" s="70" t="s">
        <v>2661</v>
      </c>
      <c r="B4694" s="70" t="s">
        <v>2909</v>
      </c>
      <c r="C4694" s="83"/>
      <c r="D4694" s="84"/>
      <c r="E4694" s="85"/>
      <c r="F4694" s="86"/>
      <c r="G4694" s="83"/>
      <c r="H4694" s="81"/>
      <c r="I4694" s="87"/>
      <c r="J4694" s="87"/>
      <c r="K4694" s="36"/>
      <c r="L4694" s="90"/>
      <c r="M4694" s="90"/>
      <c r="N4694" s="89"/>
      <c r="O4694" s="72" t="s">
        <v>217</v>
      </c>
      <c r="P4694" s="74">
        <v>42828.51635416667</v>
      </c>
      <c r="Q4694" s="72" t="s">
        <v>5681</v>
      </c>
      <c r="R4694" s="72"/>
      <c r="S4694" s="72"/>
      <c r="T4694" s="72"/>
      <c r="U4694" s="72"/>
      <c r="V4694" s="76" t="s">
        <v>10712</v>
      </c>
      <c r="W4694" s="74">
        <v>42828.51635416667</v>
      </c>
      <c r="X4694" s="76" t="s">
        <v>14172</v>
      </c>
      <c r="Y4694" s="72"/>
      <c r="Z4694" s="72"/>
      <c r="AA4694" s="78" t="s">
        <v>18129</v>
      </c>
      <c r="AB4694" s="72"/>
      <c r="AC4694" s="72" t="b">
        <v>0</v>
      </c>
      <c r="AD4694" s="72">
        <v>0</v>
      </c>
      <c r="AE4694" s="78" t="s">
        <v>230</v>
      </c>
      <c r="AF4694" s="72" t="b">
        <v>0</v>
      </c>
      <c r="AG4694" s="72" t="s">
        <v>344</v>
      </c>
      <c r="AH4694" s="72"/>
      <c r="AI4694" s="78" t="s">
        <v>230</v>
      </c>
      <c r="AJ4694" s="72" t="b">
        <v>0</v>
      </c>
      <c r="AK4694" s="72">
        <v>96</v>
      </c>
      <c r="AL4694" s="78" t="s">
        <v>18161</v>
      </c>
      <c r="AM4694" s="72" t="s">
        <v>243</v>
      </c>
      <c r="AN4694" s="72" t="b">
        <v>0</v>
      </c>
      <c r="AO4694" s="78" t="s">
        <v>18161</v>
      </c>
      <c r="AP4694" s="72" t="s">
        <v>179</v>
      </c>
      <c r="AQ4694" s="72">
        <v>0</v>
      </c>
      <c r="AR4694" s="72">
        <v>0</v>
      </c>
      <c r="AS4694" s="72"/>
      <c r="AT4694" s="72"/>
      <c r="AU4694" s="72"/>
      <c r="AV4694" s="72"/>
      <c r="AW4694" s="72"/>
      <c r="AX4694" s="72"/>
      <c r="AY4694" s="72"/>
      <c r="AZ4694" s="72"/>
    </row>
    <row r="4695" spans="1:52" x14ac:dyDescent="0.35">
      <c r="A4695" s="70" t="s">
        <v>2661</v>
      </c>
      <c r="B4695" s="70" t="s">
        <v>2910</v>
      </c>
      <c r="C4695" s="83"/>
      <c r="D4695" s="84"/>
      <c r="E4695" s="85"/>
      <c r="F4695" s="86"/>
      <c r="G4695" s="83"/>
      <c r="H4695" s="81"/>
      <c r="I4695" s="87"/>
      <c r="J4695" s="87"/>
      <c r="K4695" s="36"/>
      <c r="L4695" s="90"/>
      <c r="M4695" s="90"/>
      <c r="N4695" s="89"/>
      <c r="O4695" s="72" t="s">
        <v>217</v>
      </c>
      <c r="P4695" s="74">
        <v>42828.51635416667</v>
      </c>
      <c r="Q4695" s="72" t="s">
        <v>5681</v>
      </c>
      <c r="R4695" s="72"/>
      <c r="S4695" s="72"/>
      <c r="T4695" s="72"/>
      <c r="U4695" s="72"/>
      <c r="V4695" s="76" t="s">
        <v>10712</v>
      </c>
      <c r="W4695" s="74">
        <v>42828.51635416667</v>
      </c>
      <c r="X4695" s="76" t="s">
        <v>14172</v>
      </c>
      <c r="Y4695" s="72"/>
      <c r="Z4695" s="72"/>
      <c r="AA4695" s="78" t="s">
        <v>18129</v>
      </c>
      <c r="AB4695" s="72"/>
      <c r="AC4695" s="72" t="b">
        <v>0</v>
      </c>
      <c r="AD4695" s="72">
        <v>0</v>
      </c>
      <c r="AE4695" s="78" t="s">
        <v>230</v>
      </c>
      <c r="AF4695" s="72" t="b">
        <v>0</v>
      </c>
      <c r="AG4695" s="72" t="s">
        <v>344</v>
      </c>
      <c r="AH4695" s="72"/>
      <c r="AI4695" s="78" t="s">
        <v>230</v>
      </c>
      <c r="AJ4695" s="72" t="b">
        <v>0</v>
      </c>
      <c r="AK4695" s="72">
        <v>96</v>
      </c>
      <c r="AL4695" s="78" t="s">
        <v>18161</v>
      </c>
      <c r="AM4695" s="72" t="s">
        <v>243</v>
      </c>
      <c r="AN4695" s="72" t="b">
        <v>0</v>
      </c>
      <c r="AO4695" s="78" t="s">
        <v>18161</v>
      </c>
      <c r="AP4695" s="72" t="s">
        <v>179</v>
      </c>
      <c r="AQ4695" s="72">
        <v>0</v>
      </c>
      <c r="AR4695" s="72">
        <v>0</v>
      </c>
      <c r="AS4695" s="72"/>
      <c r="AT4695" s="72"/>
      <c r="AU4695" s="72"/>
      <c r="AV4695" s="72"/>
      <c r="AW4695" s="72"/>
      <c r="AX4695" s="72"/>
      <c r="AY4695" s="72"/>
      <c r="AZ4695" s="72"/>
    </row>
    <row r="4696" spans="1:52" x14ac:dyDescent="0.35">
      <c r="A4696" s="70" t="s">
        <v>2661</v>
      </c>
      <c r="B4696" s="70" t="s">
        <v>2691</v>
      </c>
      <c r="C4696" s="83"/>
      <c r="D4696" s="84"/>
      <c r="E4696" s="85"/>
      <c r="F4696" s="86"/>
      <c r="G4696" s="83"/>
      <c r="H4696" s="81"/>
      <c r="I4696" s="87"/>
      <c r="J4696" s="87"/>
      <c r="K4696" s="36"/>
      <c r="L4696" s="90"/>
      <c r="M4696" s="90"/>
      <c r="N4696" s="89"/>
      <c r="O4696" s="72" t="s">
        <v>217</v>
      </c>
      <c r="P4696" s="74">
        <v>42828.51635416667</v>
      </c>
      <c r="Q4696" s="72" t="s">
        <v>5681</v>
      </c>
      <c r="R4696" s="72"/>
      <c r="S4696" s="72"/>
      <c r="T4696" s="72"/>
      <c r="U4696" s="72"/>
      <c r="V4696" s="76" t="s">
        <v>10712</v>
      </c>
      <c r="W4696" s="74">
        <v>42828.51635416667</v>
      </c>
      <c r="X4696" s="76" t="s">
        <v>14172</v>
      </c>
      <c r="Y4696" s="72"/>
      <c r="Z4696" s="72"/>
      <c r="AA4696" s="78" t="s">
        <v>18129</v>
      </c>
      <c r="AB4696" s="72"/>
      <c r="AC4696" s="72" t="b">
        <v>0</v>
      </c>
      <c r="AD4696" s="72">
        <v>0</v>
      </c>
      <c r="AE4696" s="78" t="s">
        <v>230</v>
      </c>
      <c r="AF4696" s="72" t="b">
        <v>0</v>
      </c>
      <c r="AG4696" s="72" t="s">
        <v>344</v>
      </c>
      <c r="AH4696" s="72"/>
      <c r="AI4696" s="78" t="s">
        <v>230</v>
      </c>
      <c r="AJ4696" s="72" t="b">
        <v>0</v>
      </c>
      <c r="AK4696" s="72">
        <v>96</v>
      </c>
      <c r="AL4696" s="78" t="s">
        <v>18161</v>
      </c>
      <c r="AM4696" s="72" t="s">
        <v>243</v>
      </c>
      <c r="AN4696" s="72" t="b">
        <v>0</v>
      </c>
      <c r="AO4696" s="78" t="s">
        <v>18161</v>
      </c>
      <c r="AP4696" s="72" t="s">
        <v>179</v>
      </c>
      <c r="AQ4696" s="72">
        <v>0</v>
      </c>
      <c r="AR4696" s="72">
        <v>0</v>
      </c>
      <c r="AS4696" s="72"/>
      <c r="AT4696" s="72"/>
      <c r="AU4696" s="72"/>
      <c r="AV4696" s="72"/>
      <c r="AW4696" s="72"/>
      <c r="AX4696" s="72"/>
      <c r="AY4696" s="72"/>
      <c r="AZ4696" s="72"/>
    </row>
    <row r="4697" spans="1:52" x14ac:dyDescent="0.35">
      <c r="A4697" s="70" t="s">
        <v>2661</v>
      </c>
      <c r="B4697" s="70" t="s">
        <v>2911</v>
      </c>
      <c r="C4697" s="83"/>
      <c r="D4697" s="84"/>
      <c r="E4697" s="85"/>
      <c r="F4697" s="86"/>
      <c r="G4697" s="83"/>
      <c r="H4697" s="81"/>
      <c r="I4697" s="87"/>
      <c r="J4697" s="87"/>
      <c r="K4697" s="36"/>
      <c r="L4697" s="90"/>
      <c r="M4697" s="90"/>
      <c r="N4697" s="89"/>
      <c r="O4697" s="72" t="s">
        <v>217</v>
      </c>
      <c r="P4697" s="74">
        <v>42828.51635416667</v>
      </c>
      <c r="Q4697" s="72" t="s">
        <v>5681</v>
      </c>
      <c r="R4697" s="72"/>
      <c r="S4697" s="72"/>
      <c r="T4697" s="72"/>
      <c r="U4697" s="72"/>
      <c r="V4697" s="76" t="s">
        <v>10712</v>
      </c>
      <c r="W4697" s="74">
        <v>42828.51635416667</v>
      </c>
      <c r="X4697" s="76" t="s">
        <v>14172</v>
      </c>
      <c r="Y4697" s="72"/>
      <c r="Z4697" s="72"/>
      <c r="AA4697" s="78" t="s">
        <v>18129</v>
      </c>
      <c r="AB4697" s="72"/>
      <c r="AC4697" s="72" t="b">
        <v>0</v>
      </c>
      <c r="AD4697" s="72">
        <v>0</v>
      </c>
      <c r="AE4697" s="78" t="s">
        <v>230</v>
      </c>
      <c r="AF4697" s="72" t="b">
        <v>0</v>
      </c>
      <c r="AG4697" s="72" t="s">
        <v>344</v>
      </c>
      <c r="AH4697" s="72"/>
      <c r="AI4697" s="78" t="s">
        <v>230</v>
      </c>
      <c r="AJ4697" s="72" t="b">
        <v>0</v>
      </c>
      <c r="AK4697" s="72">
        <v>96</v>
      </c>
      <c r="AL4697" s="78" t="s">
        <v>18161</v>
      </c>
      <c r="AM4697" s="72" t="s">
        <v>243</v>
      </c>
      <c r="AN4697" s="72" t="b">
        <v>0</v>
      </c>
      <c r="AO4697" s="78" t="s">
        <v>18161</v>
      </c>
      <c r="AP4697" s="72" t="s">
        <v>179</v>
      </c>
      <c r="AQ4697" s="72">
        <v>0</v>
      </c>
      <c r="AR4697" s="72">
        <v>0</v>
      </c>
      <c r="AS4697" s="72"/>
      <c r="AT4697" s="72"/>
      <c r="AU4697" s="72"/>
      <c r="AV4697" s="72"/>
      <c r="AW4697" s="72"/>
      <c r="AX4697" s="72"/>
      <c r="AY4697" s="72"/>
      <c r="AZ4697" s="72"/>
    </row>
    <row r="4698" spans="1:52" x14ac:dyDescent="0.35">
      <c r="A4698" s="70" t="s">
        <v>2661</v>
      </c>
      <c r="B4698" s="70" t="s">
        <v>2912</v>
      </c>
      <c r="C4698" s="83"/>
      <c r="D4698" s="84"/>
      <c r="E4698" s="85"/>
      <c r="F4698" s="86"/>
      <c r="G4698" s="83"/>
      <c r="H4698" s="81"/>
      <c r="I4698" s="87"/>
      <c r="J4698" s="87"/>
      <c r="K4698" s="36"/>
      <c r="L4698" s="90"/>
      <c r="M4698" s="90"/>
      <c r="N4698" s="89"/>
      <c r="O4698" s="72" t="s">
        <v>217</v>
      </c>
      <c r="P4698" s="74">
        <v>42828.51635416667</v>
      </c>
      <c r="Q4698" s="72" t="s">
        <v>5681</v>
      </c>
      <c r="R4698" s="72"/>
      <c r="S4698" s="72"/>
      <c r="T4698" s="72"/>
      <c r="U4698" s="72"/>
      <c r="V4698" s="76" t="s">
        <v>10712</v>
      </c>
      <c r="W4698" s="74">
        <v>42828.51635416667</v>
      </c>
      <c r="X4698" s="76" t="s">
        <v>14172</v>
      </c>
      <c r="Y4698" s="72"/>
      <c r="Z4698" s="72"/>
      <c r="AA4698" s="78" t="s">
        <v>18129</v>
      </c>
      <c r="AB4698" s="72"/>
      <c r="AC4698" s="72" t="b">
        <v>0</v>
      </c>
      <c r="AD4698" s="72">
        <v>0</v>
      </c>
      <c r="AE4698" s="78" t="s">
        <v>230</v>
      </c>
      <c r="AF4698" s="72" t="b">
        <v>0</v>
      </c>
      <c r="AG4698" s="72" t="s">
        <v>344</v>
      </c>
      <c r="AH4698" s="72"/>
      <c r="AI4698" s="78" t="s">
        <v>230</v>
      </c>
      <c r="AJ4698" s="72" t="b">
        <v>0</v>
      </c>
      <c r="AK4698" s="72">
        <v>96</v>
      </c>
      <c r="AL4698" s="78" t="s">
        <v>18161</v>
      </c>
      <c r="AM4698" s="72" t="s">
        <v>243</v>
      </c>
      <c r="AN4698" s="72" t="b">
        <v>0</v>
      </c>
      <c r="AO4698" s="78" t="s">
        <v>18161</v>
      </c>
      <c r="AP4698" s="72" t="s">
        <v>179</v>
      </c>
      <c r="AQ4698" s="72">
        <v>0</v>
      </c>
      <c r="AR4698" s="72">
        <v>0</v>
      </c>
      <c r="AS4698" s="72"/>
      <c r="AT4698" s="72"/>
      <c r="AU4698" s="72"/>
      <c r="AV4698" s="72"/>
      <c r="AW4698" s="72"/>
      <c r="AX4698" s="72"/>
      <c r="AY4698" s="72"/>
      <c r="AZ4698" s="72"/>
    </row>
    <row r="4699" spans="1:52" x14ac:dyDescent="0.35">
      <c r="A4699" s="70" t="s">
        <v>2661</v>
      </c>
      <c r="B4699" s="70" t="s">
        <v>2913</v>
      </c>
      <c r="C4699" s="83"/>
      <c r="D4699" s="84"/>
      <c r="E4699" s="85"/>
      <c r="F4699" s="86"/>
      <c r="G4699" s="83"/>
      <c r="H4699" s="81"/>
      <c r="I4699" s="87"/>
      <c r="J4699" s="87"/>
      <c r="K4699" s="36"/>
      <c r="L4699" s="90"/>
      <c r="M4699" s="90"/>
      <c r="N4699" s="89"/>
      <c r="O4699" s="72" t="s">
        <v>217</v>
      </c>
      <c r="P4699" s="74">
        <v>42828.51635416667</v>
      </c>
      <c r="Q4699" s="72" t="s">
        <v>5681</v>
      </c>
      <c r="R4699" s="72"/>
      <c r="S4699" s="72"/>
      <c r="T4699" s="72"/>
      <c r="U4699" s="72"/>
      <c r="V4699" s="76" t="s">
        <v>10712</v>
      </c>
      <c r="W4699" s="74">
        <v>42828.51635416667</v>
      </c>
      <c r="X4699" s="76" t="s">
        <v>14172</v>
      </c>
      <c r="Y4699" s="72"/>
      <c r="Z4699" s="72"/>
      <c r="AA4699" s="78" t="s">
        <v>18129</v>
      </c>
      <c r="AB4699" s="72"/>
      <c r="AC4699" s="72" t="b">
        <v>0</v>
      </c>
      <c r="AD4699" s="72">
        <v>0</v>
      </c>
      <c r="AE4699" s="78" t="s">
        <v>230</v>
      </c>
      <c r="AF4699" s="72" t="b">
        <v>0</v>
      </c>
      <c r="AG4699" s="72" t="s">
        <v>344</v>
      </c>
      <c r="AH4699" s="72"/>
      <c r="AI4699" s="78" t="s">
        <v>230</v>
      </c>
      <c r="AJ4699" s="72" t="b">
        <v>0</v>
      </c>
      <c r="AK4699" s="72">
        <v>96</v>
      </c>
      <c r="AL4699" s="78" t="s">
        <v>18161</v>
      </c>
      <c r="AM4699" s="72" t="s">
        <v>243</v>
      </c>
      <c r="AN4699" s="72" t="b">
        <v>0</v>
      </c>
      <c r="AO4699" s="78" t="s">
        <v>18161</v>
      </c>
      <c r="AP4699" s="72" t="s">
        <v>179</v>
      </c>
      <c r="AQ4699" s="72">
        <v>0</v>
      </c>
      <c r="AR4699" s="72">
        <v>0</v>
      </c>
      <c r="AS4699" s="72"/>
      <c r="AT4699" s="72"/>
      <c r="AU4699" s="72"/>
      <c r="AV4699" s="72"/>
      <c r="AW4699" s="72"/>
      <c r="AX4699" s="72"/>
      <c r="AY4699" s="72"/>
      <c r="AZ4699" s="72"/>
    </row>
    <row r="4700" spans="1:52" x14ac:dyDescent="0.35">
      <c r="A4700" s="70" t="s">
        <v>2661</v>
      </c>
      <c r="B4700" s="70" t="s">
        <v>2579</v>
      </c>
      <c r="C4700" s="83"/>
      <c r="D4700" s="84"/>
      <c r="E4700" s="85"/>
      <c r="F4700" s="86"/>
      <c r="G4700" s="83"/>
      <c r="H4700" s="81"/>
      <c r="I4700" s="87"/>
      <c r="J4700" s="87"/>
      <c r="K4700" s="36"/>
      <c r="L4700" s="90"/>
      <c r="M4700" s="90"/>
      <c r="N4700" s="89"/>
      <c r="O4700" s="72" t="s">
        <v>217</v>
      </c>
      <c r="P4700" s="74">
        <v>42828.51635416667</v>
      </c>
      <c r="Q4700" s="72" t="s">
        <v>5681</v>
      </c>
      <c r="R4700" s="72"/>
      <c r="S4700" s="72"/>
      <c r="T4700" s="72"/>
      <c r="U4700" s="72"/>
      <c r="V4700" s="76" t="s">
        <v>10712</v>
      </c>
      <c r="W4700" s="74">
        <v>42828.51635416667</v>
      </c>
      <c r="X4700" s="76" t="s">
        <v>14172</v>
      </c>
      <c r="Y4700" s="72"/>
      <c r="Z4700" s="72"/>
      <c r="AA4700" s="78" t="s">
        <v>18129</v>
      </c>
      <c r="AB4700" s="72"/>
      <c r="AC4700" s="72" t="b">
        <v>0</v>
      </c>
      <c r="AD4700" s="72">
        <v>0</v>
      </c>
      <c r="AE4700" s="78" t="s">
        <v>230</v>
      </c>
      <c r="AF4700" s="72" t="b">
        <v>0</v>
      </c>
      <c r="AG4700" s="72" t="s">
        <v>344</v>
      </c>
      <c r="AH4700" s="72"/>
      <c r="AI4700" s="78" t="s">
        <v>230</v>
      </c>
      <c r="AJ4700" s="72" t="b">
        <v>0</v>
      </c>
      <c r="AK4700" s="72">
        <v>96</v>
      </c>
      <c r="AL4700" s="78" t="s">
        <v>18161</v>
      </c>
      <c r="AM4700" s="72" t="s">
        <v>243</v>
      </c>
      <c r="AN4700" s="72" t="b">
        <v>0</v>
      </c>
      <c r="AO4700" s="78" t="s">
        <v>18161</v>
      </c>
      <c r="AP4700" s="72" t="s">
        <v>179</v>
      </c>
      <c r="AQ4700" s="72">
        <v>0</v>
      </c>
      <c r="AR4700" s="72">
        <v>0</v>
      </c>
      <c r="AS4700" s="72"/>
      <c r="AT4700" s="72"/>
      <c r="AU4700" s="72"/>
      <c r="AV4700" s="72"/>
      <c r="AW4700" s="72"/>
      <c r="AX4700" s="72"/>
      <c r="AY4700" s="72"/>
      <c r="AZ4700" s="72"/>
    </row>
    <row r="4701" spans="1:52" x14ac:dyDescent="0.35">
      <c r="A4701" s="70" t="s">
        <v>2661</v>
      </c>
      <c r="B4701" s="70" t="s">
        <v>2580</v>
      </c>
      <c r="C4701" s="83"/>
      <c r="D4701" s="84"/>
      <c r="E4701" s="85"/>
      <c r="F4701" s="86"/>
      <c r="G4701" s="83"/>
      <c r="H4701" s="81"/>
      <c r="I4701" s="87"/>
      <c r="J4701" s="87"/>
      <c r="K4701" s="36"/>
      <c r="L4701" s="90"/>
      <c r="M4701" s="90"/>
      <c r="N4701" s="89"/>
      <c r="O4701" s="72" t="s">
        <v>217</v>
      </c>
      <c r="P4701" s="74">
        <v>42828.51635416667</v>
      </c>
      <c r="Q4701" s="72" t="s">
        <v>5681</v>
      </c>
      <c r="R4701" s="72"/>
      <c r="S4701" s="72"/>
      <c r="T4701" s="72"/>
      <c r="U4701" s="72"/>
      <c r="V4701" s="76" t="s">
        <v>10712</v>
      </c>
      <c r="W4701" s="74">
        <v>42828.51635416667</v>
      </c>
      <c r="X4701" s="76" t="s">
        <v>14172</v>
      </c>
      <c r="Y4701" s="72"/>
      <c r="Z4701" s="72"/>
      <c r="AA4701" s="78" t="s">
        <v>18129</v>
      </c>
      <c r="AB4701" s="72"/>
      <c r="AC4701" s="72" t="b">
        <v>0</v>
      </c>
      <c r="AD4701" s="72">
        <v>0</v>
      </c>
      <c r="AE4701" s="78" t="s">
        <v>230</v>
      </c>
      <c r="AF4701" s="72" t="b">
        <v>0</v>
      </c>
      <c r="AG4701" s="72" t="s">
        <v>344</v>
      </c>
      <c r="AH4701" s="72"/>
      <c r="AI4701" s="78" t="s">
        <v>230</v>
      </c>
      <c r="AJ4701" s="72" t="b">
        <v>0</v>
      </c>
      <c r="AK4701" s="72">
        <v>96</v>
      </c>
      <c r="AL4701" s="78" t="s">
        <v>18161</v>
      </c>
      <c r="AM4701" s="72" t="s">
        <v>243</v>
      </c>
      <c r="AN4701" s="72" t="b">
        <v>0</v>
      </c>
      <c r="AO4701" s="78" t="s">
        <v>18161</v>
      </c>
      <c r="AP4701" s="72" t="s">
        <v>179</v>
      </c>
      <c r="AQ4701" s="72">
        <v>0</v>
      </c>
      <c r="AR4701" s="72">
        <v>0</v>
      </c>
      <c r="AS4701" s="72"/>
      <c r="AT4701" s="72"/>
      <c r="AU4701" s="72"/>
      <c r="AV4701" s="72"/>
      <c r="AW4701" s="72"/>
      <c r="AX4701" s="72"/>
      <c r="AY4701" s="72"/>
      <c r="AZ4701" s="72"/>
    </row>
    <row r="4702" spans="1:52" x14ac:dyDescent="0.35">
      <c r="A4702" s="70" t="s">
        <v>2662</v>
      </c>
      <c r="B4702" s="70" t="s">
        <v>2908</v>
      </c>
      <c r="C4702" s="83"/>
      <c r="D4702" s="84"/>
      <c r="E4702" s="85"/>
      <c r="F4702" s="86"/>
      <c r="G4702" s="83"/>
      <c r="H4702" s="81"/>
      <c r="I4702" s="87"/>
      <c r="J4702" s="87"/>
      <c r="K4702" s="36"/>
      <c r="L4702" s="90"/>
      <c r="M4702" s="90"/>
      <c r="N4702" s="89"/>
      <c r="O4702" s="72" t="s">
        <v>217</v>
      </c>
      <c r="P4702" s="74">
        <v>42828.51635416667</v>
      </c>
      <c r="Q4702" s="72" t="s">
        <v>5681</v>
      </c>
      <c r="R4702" s="72"/>
      <c r="S4702" s="72"/>
      <c r="T4702" s="72"/>
      <c r="U4702" s="72"/>
      <c r="V4702" s="76" t="s">
        <v>10713</v>
      </c>
      <c r="W4702" s="74">
        <v>42828.51635416667</v>
      </c>
      <c r="X4702" s="76" t="s">
        <v>14173</v>
      </c>
      <c r="Y4702" s="72"/>
      <c r="Z4702" s="72"/>
      <c r="AA4702" s="78" t="s">
        <v>18130</v>
      </c>
      <c r="AB4702" s="72"/>
      <c r="AC4702" s="72" t="b">
        <v>0</v>
      </c>
      <c r="AD4702" s="72">
        <v>0</v>
      </c>
      <c r="AE4702" s="78" t="s">
        <v>230</v>
      </c>
      <c r="AF4702" s="72" t="b">
        <v>0</v>
      </c>
      <c r="AG4702" s="72" t="s">
        <v>344</v>
      </c>
      <c r="AH4702" s="72"/>
      <c r="AI4702" s="78" t="s">
        <v>230</v>
      </c>
      <c r="AJ4702" s="72" t="b">
        <v>0</v>
      </c>
      <c r="AK4702" s="72">
        <v>96</v>
      </c>
      <c r="AL4702" s="78" t="s">
        <v>18161</v>
      </c>
      <c r="AM4702" s="72" t="s">
        <v>243</v>
      </c>
      <c r="AN4702" s="72" t="b">
        <v>0</v>
      </c>
      <c r="AO4702" s="78" t="s">
        <v>18161</v>
      </c>
      <c r="AP4702" s="72" t="s">
        <v>179</v>
      </c>
      <c r="AQ4702" s="72">
        <v>0</v>
      </c>
      <c r="AR4702" s="72">
        <v>0</v>
      </c>
      <c r="AS4702" s="72"/>
      <c r="AT4702" s="72"/>
      <c r="AU4702" s="72"/>
      <c r="AV4702" s="72"/>
      <c r="AW4702" s="72"/>
      <c r="AX4702" s="72"/>
      <c r="AY4702" s="72"/>
      <c r="AZ4702" s="72"/>
    </row>
    <row r="4703" spans="1:52" x14ac:dyDescent="0.35">
      <c r="A4703" s="70" t="s">
        <v>2662</v>
      </c>
      <c r="B4703" s="70" t="s">
        <v>2909</v>
      </c>
      <c r="C4703" s="83"/>
      <c r="D4703" s="84"/>
      <c r="E4703" s="85"/>
      <c r="F4703" s="86"/>
      <c r="G4703" s="83"/>
      <c r="H4703" s="81"/>
      <c r="I4703" s="87"/>
      <c r="J4703" s="87"/>
      <c r="K4703" s="36"/>
      <c r="L4703" s="90"/>
      <c r="M4703" s="90"/>
      <c r="N4703" s="89"/>
      <c r="O4703" s="72" t="s">
        <v>217</v>
      </c>
      <c r="P4703" s="74">
        <v>42828.51635416667</v>
      </c>
      <c r="Q4703" s="72" t="s">
        <v>5681</v>
      </c>
      <c r="R4703" s="72"/>
      <c r="S4703" s="72"/>
      <c r="T4703" s="72"/>
      <c r="U4703" s="72"/>
      <c r="V4703" s="76" t="s">
        <v>10713</v>
      </c>
      <c r="W4703" s="74">
        <v>42828.51635416667</v>
      </c>
      <c r="X4703" s="76" t="s">
        <v>14173</v>
      </c>
      <c r="Y4703" s="72"/>
      <c r="Z4703" s="72"/>
      <c r="AA4703" s="78" t="s">
        <v>18130</v>
      </c>
      <c r="AB4703" s="72"/>
      <c r="AC4703" s="72" t="b">
        <v>0</v>
      </c>
      <c r="AD4703" s="72">
        <v>0</v>
      </c>
      <c r="AE4703" s="78" t="s">
        <v>230</v>
      </c>
      <c r="AF4703" s="72" t="b">
        <v>0</v>
      </c>
      <c r="AG4703" s="72" t="s">
        <v>344</v>
      </c>
      <c r="AH4703" s="72"/>
      <c r="AI4703" s="78" t="s">
        <v>230</v>
      </c>
      <c r="AJ4703" s="72" t="b">
        <v>0</v>
      </c>
      <c r="AK4703" s="72">
        <v>96</v>
      </c>
      <c r="AL4703" s="78" t="s">
        <v>18161</v>
      </c>
      <c r="AM4703" s="72" t="s">
        <v>243</v>
      </c>
      <c r="AN4703" s="72" t="b">
        <v>0</v>
      </c>
      <c r="AO4703" s="78" t="s">
        <v>18161</v>
      </c>
      <c r="AP4703" s="72" t="s">
        <v>179</v>
      </c>
      <c r="AQ4703" s="72">
        <v>0</v>
      </c>
      <c r="AR4703" s="72">
        <v>0</v>
      </c>
      <c r="AS4703" s="72"/>
      <c r="AT4703" s="72"/>
      <c r="AU4703" s="72"/>
      <c r="AV4703" s="72"/>
      <c r="AW4703" s="72"/>
      <c r="AX4703" s="72"/>
      <c r="AY4703" s="72"/>
      <c r="AZ4703" s="72"/>
    </row>
    <row r="4704" spans="1:52" x14ac:dyDescent="0.35">
      <c r="A4704" s="70" t="s">
        <v>2662</v>
      </c>
      <c r="B4704" s="70" t="s">
        <v>2910</v>
      </c>
      <c r="C4704" s="83"/>
      <c r="D4704" s="84"/>
      <c r="E4704" s="85"/>
      <c r="F4704" s="86"/>
      <c r="G4704" s="83"/>
      <c r="H4704" s="81"/>
      <c r="I4704" s="87"/>
      <c r="J4704" s="87"/>
      <c r="K4704" s="36"/>
      <c r="L4704" s="90"/>
      <c r="M4704" s="90"/>
      <c r="N4704" s="89"/>
      <c r="O4704" s="72" t="s">
        <v>217</v>
      </c>
      <c r="P4704" s="74">
        <v>42828.51635416667</v>
      </c>
      <c r="Q4704" s="72" t="s">
        <v>5681</v>
      </c>
      <c r="R4704" s="72"/>
      <c r="S4704" s="72"/>
      <c r="T4704" s="72"/>
      <c r="U4704" s="72"/>
      <c r="V4704" s="76" t="s">
        <v>10713</v>
      </c>
      <c r="W4704" s="74">
        <v>42828.51635416667</v>
      </c>
      <c r="X4704" s="76" t="s">
        <v>14173</v>
      </c>
      <c r="Y4704" s="72"/>
      <c r="Z4704" s="72"/>
      <c r="AA4704" s="78" t="s">
        <v>18130</v>
      </c>
      <c r="AB4704" s="72"/>
      <c r="AC4704" s="72" t="b">
        <v>0</v>
      </c>
      <c r="AD4704" s="72">
        <v>0</v>
      </c>
      <c r="AE4704" s="78" t="s">
        <v>230</v>
      </c>
      <c r="AF4704" s="72" t="b">
        <v>0</v>
      </c>
      <c r="AG4704" s="72" t="s">
        <v>344</v>
      </c>
      <c r="AH4704" s="72"/>
      <c r="AI4704" s="78" t="s">
        <v>230</v>
      </c>
      <c r="AJ4704" s="72" t="b">
        <v>0</v>
      </c>
      <c r="AK4704" s="72">
        <v>96</v>
      </c>
      <c r="AL4704" s="78" t="s">
        <v>18161</v>
      </c>
      <c r="AM4704" s="72" t="s">
        <v>243</v>
      </c>
      <c r="AN4704" s="72" t="b">
        <v>0</v>
      </c>
      <c r="AO4704" s="78" t="s">
        <v>18161</v>
      </c>
      <c r="AP4704" s="72" t="s">
        <v>179</v>
      </c>
      <c r="AQ4704" s="72">
        <v>0</v>
      </c>
      <c r="AR4704" s="72">
        <v>0</v>
      </c>
      <c r="AS4704" s="72"/>
      <c r="AT4704" s="72"/>
      <c r="AU4704" s="72"/>
      <c r="AV4704" s="72"/>
      <c r="AW4704" s="72"/>
      <c r="AX4704" s="72"/>
      <c r="AY4704" s="72"/>
      <c r="AZ4704" s="72"/>
    </row>
    <row r="4705" spans="1:52" x14ac:dyDescent="0.35">
      <c r="A4705" s="70" t="s">
        <v>2662</v>
      </c>
      <c r="B4705" s="70" t="s">
        <v>2691</v>
      </c>
      <c r="C4705" s="83"/>
      <c r="D4705" s="84"/>
      <c r="E4705" s="85"/>
      <c r="F4705" s="86"/>
      <c r="G4705" s="83"/>
      <c r="H4705" s="81"/>
      <c r="I4705" s="87"/>
      <c r="J4705" s="87"/>
      <c r="K4705" s="36"/>
      <c r="L4705" s="90"/>
      <c r="M4705" s="90"/>
      <c r="N4705" s="89"/>
      <c r="O4705" s="72" t="s">
        <v>217</v>
      </c>
      <c r="P4705" s="74">
        <v>42828.51635416667</v>
      </c>
      <c r="Q4705" s="72" t="s">
        <v>5681</v>
      </c>
      <c r="R4705" s="72"/>
      <c r="S4705" s="72"/>
      <c r="T4705" s="72"/>
      <c r="U4705" s="72"/>
      <c r="V4705" s="76" t="s">
        <v>10713</v>
      </c>
      <c r="W4705" s="74">
        <v>42828.51635416667</v>
      </c>
      <c r="X4705" s="76" t="s">
        <v>14173</v>
      </c>
      <c r="Y4705" s="72"/>
      <c r="Z4705" s="72"/>
      <c r="AA4705" s="78" t="s">
        <v>18130</v>
      </c>
      <c r="AB4705" s="72"/>
      <c r="AC4705" s="72" t="b">
        <v>0</v>
      </c>
      <c r="AD4705" s="72">
        <v>0</v>
      </c>
      <c r="AE4705" s="78" t="s">
        <v>230</v>
      </c>
      <c r="AF4705" s="72" t="b">
        <v>0</v>
      </c>
      <c r="AG4705" s="72" t="s">
        <v>344</v>
      </c>
      <c r="AH4705" s="72"/>
      <c r="AI4705" s="78" t="s">
        <v>230</v>
      </c>
      <c r="AJ4705" s="72" t="b">
        <v>0</v>
      </c>
      <c r="AK4705" s="72">
        <v>96</v>
      </c>
      <c r="AL4705" s="78" t="s">
        <v>18161</v>
      </c>
      <c r="AM4705" s="72" t="s">
        <v>243</v>
      </c>
      <c r="AN4705" s="72" t="b">
        <v>0</v>
      </c>
      <c r="AO4705" s="78" t="s">
        <v>18161</v>
      </c>
      <c r="AP4705" s="72" t="s">
        <v>179</v>
      </c>
      <c r="AQ4705" s="72">
        <v>0</v>
      </c>
      <c r="AR4705" s="72">
        <v>0</v>
      </c>
      <c r="AS4705" s="72"/>
      <c r="AT4705" s="72"/>
      <c r="AU4705" s="72"/>
      <c r="AV4705" s="72"/>
      <c r="AW4705" s="72"/>
      <c r="AX4705" s="72"/>
      <c r="AY4705" s="72"/>
      <c r="AZ4705" s="72"/>
    </row>
    <row r="4706" spans="1:52" x14ac:dyDescent="0.35">
      <c r="A4706" s="70" t="s">
        <v>2662</v>
      </c>
      <c r="B4706" s="70" t="s">
        <v>2911</v>
      </c>
      <c r="C4706" s="83"/>
      <c r="D4706" s="84"/>
      <c r="E4706" s="85"/>
      <c r="F4706" s="86"/>
      <c r="G4706" s="83"/>
      <c r="H4706" s="81"/>
      <c r="I4706" s="87"/>
      <c r="J4706" s="87"/>
      <c r="K4706" s="36"/>
      <c r="L4706" s="90"/>
      <c r="M4706" s="90"/>
      <c r="N4706" s="89"/>
      <c r="O4706" s="72" t="s">
        <v>217</v>
      </c>
      <c r="P4706" s="74">
        <v>42828.51635416667</v>
      </c>
      <c r="Q4706" s="72" t="s">
        <v>5681</v>
      </c>
      <c r="R4706" s="72"/>
      <c r="S4706" s="72"/>
      <c r="T4706" s="72"/>
      <c r="U4706" s="72"/>
      <c r="V4706" s="76" t="s">
        <v>10713</v>
      </c>
      <c r="W4706" s="74">
        <v>42828.51635416667</v>
      </c>
      <c r="X4706" s="76" t="s">
        <v>14173</v>
      </c>
      <c r="Y4706" s="72"/>
      <c r="Z4706" s="72"/>
      <c r="AA4706" s="78" t="s">
        <v>18130</v>
      </c>
      <c r="AB4706" s="72"/>
      <c r="AC4706" s="72" t="b">
        <v>0</v>
      </c>
      <c r="AD4706" s="72">
        <v>0</v>
      </c>
      <c r="AE4706" s="78" t="s">
        <v>230</v>
      </c>
      <c r="AF4706" s="72" t="b">
        <v>0</v>
      </c>
      <c r="AG4706" s="72" t="s">
        <v>344</v>
      </c>
      <c r="AH4706" s="72"/>
      <c r="AI4706" s="78" t="s">
        <v>230</v>
      </c>
      <c r="AJ4706" s="72" t="b">
        <v>0</v>
      </c>
      <c r="AK4706" s="72">
        <v>96</v>
      </c>
      <c r="AL4706" s="78" t="s">
        <v>18161</v>
      </c>
      <c r="AM4706" s="72" t="s">
        <v>243</v>
      </c>
      <c r="AN4706" s="72" t="b">
        <v>0</v>
      </c>
      <c r="AO4706" s="78" t="s">
        <v>18161</v>
      </c>
      <c r="AP4706" s="72" t="s">
        <v>179</v>
      </c>
      <c r="AQ4706" s="72">
        <v>0</v>
      </c>
      <c r="AR4706" s="72">
        <v>0</v>
      </c>
      <c r="AS4706" s="72"/>
      <c r="AT4706" s="72"/>
      <c r="AU4706" s="72"/>
      <c r="AV4706" s="72"/>
      <c r="AW4706" s="72"/>
      <c r="AX4706" s="72"/>
      <c r="AY4706" s="72"/>
      <c r="AZ4706" s="72"/>
    </row>
    <row r="4707" spans="1:52" x14ac:dyDescent="0.35">
      <c r="A4707" s="70" t="s">
        <v>2662</v>
      </c>
      <c r="B4707" s="70" t="s">
        <v>2912</v>
      </c>
      <c r="C4707" s="83"/>
      <c r="D4707" s="84"/>
      <c r="E4707" s="85"/>
      <c r="F4707" s="86"/>
      <c r="G4707" s="83"/>
      <c r="H4707" s="81"/>
      <c r="I4707" s="87"/>
      <c r="J4707" s="87"/>
      <c r="K4707" s="36"/>
      <c r="L4707" s="90"/>
      <c r="M4707" s="90"/>
      <c r="N4707" s="89"/>
      <c r="O4707" s="72" t="s">
        <v>217</v>
      </c>
      <c r="P4707" s="74">
        <v>42828.51635416667</v>
      </c>
      <c r="Q4707" s="72" t="s">
        <v>5681</v>
      </c>
      <c r="R4707" s="72"/>
      <c r="S4707" s="72"/>
      <c r="T4707" s="72"/>
      <c r="U4707" s="72"/>
      <c r="V4707" s="76" t="s">
        <v>10713</v>
      </c>
      <c r="W4707" s="74">
        <v>42828.51635416667</v>
      </c>
      <c r="X4707" s="76" t="s">
        <v>14173</v>
      </c>
      <c r="Y4707" s="72"/>
      <c r="Z4707" s="72"/>
      <c r="AA4707" s="78" t="s">
        <v>18130</v>
      </c>
      <c r="AB4707" s="72"/>
      <c r="AC4707" s="72" t="b">
        <v>0</v>
      </c>
      <c r="AD4707" s="72">
        <v>0</v>
      </c>
      <c r="AE4707" s="78" t="s">
        <v>230</v>
      </c>
      <c r="AF4707" s="72" t="b">
        <v>0</v>
      </c>
      <c r="AG4707" s="72" t="s">
        <v>344</v>
      </c>
      <c r="AH4707" s="72"/>
      <c r="AI4707" s="78" t="s">
        <v>230</v>
      </c>
      <c r="AJ4707" s="72" t="b">
        <v>0</v>
      </c>
      <c r="AK4707" s="72">
        <v>96</v>
      </c>
      <c r="AL4707" s="78" t="s">
        <v>18161</v>
      </c>
      <c r="AM4707" s="72" t="s">
        <v>243</v>
      </c>
      <c r="AN4707" s="72" t="b">
        <v>0</v>
      </c>
      <c r="AO4707" s="78" t="s">
        <v>18161</v>
      </c>
      <c r="AP4707" s="72" t="s">
        <v>179</v>
      </c>
      <c r="AQ4707" s="72">
        <v>0</v>
      </c>
      <c r="AR4707" s="72">
        <v>0</v>
      </c>
      <c r="AS4707" s="72"/>
      <c r="AT4707" s="72"/>
      <c r="AU4707" s="72"/>
      <c r="AV4707" s="72"/>
      <c r="AW4707" s="72"/>
      <c r="AX4707" s="72"/>
      <c r="AY4707" s="72"/>
      <c r="AZ4707" s="72"/>
    </row>
    <row r="4708" spans="1:52" x14ac:dyDescent="0.35">
      <c r="A4708" s="70" t="s">
        <v>2662</v>
      </c>
      <c r="B4708" s="70" t="s">
        <v>2913</v>
      </c>
      <c r="C4708" s="83"/>
      <c r="D4708" s="84"/>
      <c r="E4708" s="85"/>
      <c r="F4708" s="86"/>
      <c r="G4708" s="83"/>
      <c r="H4708" s="81"/>
      <c r="I4708" s="87"/>
      <c r="J4708" s="87"/>
      <c r="K4708" s="36"/>
      <c r="L4708" s="90"/>
      <c r="M4708" s="90"/>
      <c r="N4708" s="89"/>
      <c r="O4708" s="72" t="s">
        <v>217</v>
      </c>
      <c r="P4708" s="74">
        <v>42828.51635416667</v>
      </c>
      <c r="Q4708" s="72" t="s">
        <v>5681</v>
      </c>
      <c r="R4708" s="72"/>
      <c r="S4708" s="72"/>
      <c r="T4708" s="72"/>
      <c r="U4708" s="72"/>
      <c r="V4708" s="76" t="s">
        <v>10713</v>
      </c>
      <c r="W4708" s="74">
        <v>42828.51635416667</v>
      </c>
      <c r="X4708" s="76" t="s">
        <v>14173</v>
      </c>
      <c r="Y4708" s="72"/>
      <c r="Z4708" s="72"/>
      <c r="AA4708" s="78" t="s">
        <v>18130</v>
      </c>
      <c r="AB4708" s="72"/>
      <c r="AC4708" s="72" t="b">
        <v>0</v>
      </c>
      <c r="AD4708" s="72">
        <v>0</v>
      </c>
      <c r="AE4708" s="78" t="s">
        <v>230</v>
      </c>
      <c r="AF4708" s="72" t="b">
        <v>0</v>
      </c>
      <c r="AG4708" s="72" t="s">
        <v>344</v>
      </c>
      <c r="AH4708" s="72"/>
      <c r="AI4708" s="78" t="s">
        <v>230</v>
      </c>
      <c r="AJ4708" s="72" t="b">
        <v>0</v>
      </c>
      <c r="AK4708" s="72">
        <v>96</v>
      </c>
      <c r="AL4708" s="78" t="s">
        <v>18161</v>
      </c>
      <c r="AM4708" s="72" t="s">
        <v>243</v>
      </c>
      <c r="AN4708" s="72" t="b">
        <v>0</v>
      </c>
      <c r="AO4708" s="78" t="s">
        <v>18161</v>
      </c>
      <c r="AP4708" s="72" t="s">
        <v>179</v>
      </c>
      <c r="AQ4708" s="72">
        <v>0</v>
      </c>
      <c r="AR4708" s="72">
        <v>0</v>
      </c>
      <c r="AS4708" s="72"/>
      <c r="AT4708" s="72"/>
      <c r="AU4708" s="72"/>
      <c r="AV4708" s="72"/>
      <c r="AW4708" s="72"/>
      <c r="AX4708" s="72"/>
      <c r="AY4708" s="72"/>
      <c r="AZ4708" s="72"/>
    </row>
    <row r="4709" spans="1:52" x14ac:dyDescent="0.35">
      <c r="A4709" s="70" t="s">
        <v>2662</v>
      </c>
      <c r="B4709" s="70" t="s">
        <v>2579</v>
      </c>
      <c r="C4709" s="83"/>
      <c r="D4709" s="84"/>
      <c r="E4709" s="85"/>
      <c r="F4709" s="86"/>
      <c r="G4709" s="83"/>
      <c r="H4709" s="81"/>
      <c r="I4709" s="87"/>
      <c r="J4709" s="87"/>
      <c r="K4709" s="36"/>
      <c r="L4709" s="90"/>
      <c r="M4709" s="90"/>
      <c r="N4709" s="89"/>
      <c r="O4709" s="72" t="s">
        <v>217</v>
      </c>
      <c r="P4709" s="74">
        <v>42828.51635416667</v>
      </c>
      <c r="Q4709" s="72" t="s">
        <v>5681</v>
      </c>
      <c r="R4709" s="72"/>
      <c r="S4709" s="72"/>
      <c r="T4709" s="72"/>
      <c r="U4709" s="72"/>
      <c r="V4709" s="76" t="s">
        <v>10713</v>
      </c>
      <c r="W4709" s="74">
        <v>42828.51635416667</v>
      </c>
      <c r="X4709" s="76" t="s">
        <v>14173</v>
      </c>
      <c r="Y4709" s="72"/>
      <c r="Z4709" s="72"/>
      <c r="AA4709" s="78" t="s">
        <v>18130</v>
      </c>
      <c r="AB4709" s="72"/>
      <c r="AC4709" s="72" t="b">
        <v>0</v>
      </c>
      <c r="AD4709" s="72">
        <v>0</v>
      </c>
      <c r="AE4709" s="78" t="s">
        <v>230</v>
      </c>
      <c r="AF4709" s="72" t="b">
        <v>0</v>
      </c>
      <c r="AG4709" s="72" t="s">
        <v>344</v>
      </c>
      <c r="AH4709" s="72"/>
      <c r="AI4709" s="78" t="s">
        <v>230</v>
      </c>
      <c r="AJ4709" s="72" t="b">
        <v>0</v>
      </c>
      <c r="AK4709" s="72">
        <v>96</v>
      </c>
      <c r="AL4709" s="78" t="s">
        <v>18161</v>
      </c>
      <c r="AM4709" s="72" t="s">
        <v>243</v>
      </c>
      <c r="AN4709" s="72" t="b">
        <v>0</v>
      </c>
      <c r="AO4709" s="78" t="s">
        <v>18161</v>
      </c>
      <c r="AP4709" s="72" t="s">
        <v>179</v>
      </c>
      <c r="AQ4709" s="72">
        <v>0</v>
      </c>
      <c r="AR4709" s="72">
        <v>0</v>
      </c>
      <c r="AS4709" s="72"/>
      <c r="AT4709" s="72"/>
      <c r="AU4709" s="72"/>
      <c r="AV4709" s="72"/>
      <c r="AW4709" s="72"/>
      <c r="AX4709" s="72"/>
      <c r="AY4709" s="72"/>
      <c r="AZ4709" s="72"/>
    </row>
    <row r="4710" spans="1:52" x14ac:dyDescent="0.35">
      <c r="A4710" s="70" t="s">
        <v>2662</v>
      </c>
      <c r="B4710" s="70" t="s">
        <v>2580</v>
      </c>
      <c r="C4710" s="83"/>
      <c r="D4710" s="84"/>
      <c r="E4710" s="85"/>
      <c r="F4710" s="86"/>
      <c r="G4710" s="83"/>
      <c r="H4710" s="81"/>
      <c r="I4710" s="87"/>
      <c r="J4710" s="87"/>
      <c r="K4710" s="36"/>
      <c r="L4710" s="90"/>
      <c r="M4710" s="90"/>
      <c r="N4710" s="89"/>
      <c r="O4710" s="72" t="s">
        <v>217</v>
      </c>
      <c r="P4710" s="74">
        <v>42828.51635416667</v>
      </c>
      <c r="Q4710" s="72" t="s">
        <v>5681</v>
      </c>
      <c r="R4710" s="72"/>
      <c r="S4710" s="72"/>
      <c r="T4710" s="72"/>
      <c r="U4710" s="72"/>
      <c r="V4710" s="76" t="s">
        <v>10713</v>
      </c>
      <c r="W4710" s="74">
        <v>42828.51635416667</v>
      </c>
      <c r="X4710" s="76" t="s">
        <v>14173</v>
      </c>
      <c r="Y4710" s="72"/>
      <c r="Z4710" s="72"/>
      <c r="AA4710" s="78" t="s">
        <v>18130</v>
      </c>
      <c r="AB4710" s="72"/>
      <c r="AC4710" s="72" t="b">
        <v>0</v>
      </c>
      <c r="AD4710" s="72">
        <v>0</v>
      </c>
      <c r="AE4710" s="78" t="s">
        <v>230</v>
      </c>
      <c r="AF4710" s="72" t="b">
        <v>0</v>
      </c>
      <c r="AG4710" s="72" t="s">
        <v>344</v>
      </c>
      <c r="AH4710" s="72"/>
      <c r="AI4710" s="78" t="s">
        <v>230</v>
      </c>
      <c r="AJ4710" s="72" t="b">
        <v>0</v>
      </c>
      <c r="AK4710" s="72">
        <v>96</v>
      </c>
      <c r="AL4710" s="78" t="s">
        <v>18161</v>
      </c>
      <c r="AM4710" s="72" t="s">
        <v>243</v>
      </c>
      <c r="AN4710" s="72" t="b">
        <v>0</v>
      </c>
      <c r="AO4710" s="78" t="s">
        <v>18161</v>
      </c>
      <c r="AP4710" s="72" t="s">
        <v>179</v>
      </c>
      <c r="AQ4710" s="72">
        <v>0</v>
      </c>
      <c r="AR4710" s="72">
        <v>0</v>
      </c>
      <c r="AS4710" s="72"/>
      <c r="AT4710" s="72"/>
      <c r="AU4710" s="72"/>
      <c r="AV4710" s="72"/>
      <c r="AW4710" s="72"/>
      <c r="AX4710" s="72"/>
      <c r="AY4710" s="72"/>
      <c r="AZ4710" s="72"/>
    </row>
    <row r="4711" spans="1:52" x14ac:dyDescent="0.35">
      <c r="A4711" s="70" t="s">
        <v>2663</v>
      </c>
      <c r="B4711" s="70" t="s">
        <v>2908</v>
      </c>
      <c r="C4711" s="83"/>
      <c r="D4711" s="84"/>
      <c r="E4711" s="85"/>
      <c r="F4711" s="86"/>
      <c r="G4711" s="83"/>
      <c r="H4711" s="81"/>
      <c r="I4711" s="87"/>
      <c r="J4711" s="87"/>
      <c r="K4711" s="36"/>
      <c r="L4711" s="90"/>
      <c r="M4711" s="90"/>
      <c r="N4711" s="89"/>
      <c r="O4711" s="72" t="s">
        <v>217</v>
      </c>
      <c r="P4711" s="74">
        <v>42828.51635416667</v>
      </c>
      <c r="Q4711" s="72" t="s">
        <v>5681</v>
      </c>
      <c r="R4711" s="72"/>
      <c r="S4711" s="72"/>
      <c r="T4711" s="72"/>
      <c r="U4711" s="72"/>
      <c r="V4711" s="76" t="s">
        <v>10714</v>
      </c>
      <c r="W4711" s="74">
        <v>42828.51635416667</v>
      </c>
      <c r="X4711" s="76" t="s">
        <v>14174</v>
      </c>
      <c r="Y4711" s="72"/>
      <c r="Z4711" s="72"/>
      <c r="AA4711" s="78" t="s">
        <v>18131</v>
      </c>
      <c r="AB4711" s="72"/>
      <c r="AC4711" s="72" t="b">
        <v>0</v>
      </c>
      <c r="AD4711" s="72">
        <v>0</v>
      </c>
      <c r="AE4711" s="78" t="s">
        <v>230</v>
      </c>
      <c r="AF4711" s="72" t="b">
        <v>0</v>
      </c>
      <c r="AG4711" s="72" t="s">
        <v>344</v>
      </c>
      <c r="AH4711" s="72"/>
      <c r="AI4711" s="78" t="s">
        <v>230</v>
      </c>
      <c r="AJ4711" s="72" t="b">
        <v>0</v>
      </c>
      <c r="AK4711" s="72">
        <v>96</v>
      </c>
      <c r="AL4711" s="78" t="s">
        <v>18161</v>
      </c>
      <c r="AM4711" s="72" t="s">
        <v>243</v>
      </c>
      <c r="AN4711" s="72" t="b">
        <v>0</v>
      </c>
      <c r="AO4711" s="78" t="s">
        <v>18161</v>
      </c>
      <c r="AP4711" s="72" t="s">
        <v>179</v>
      </c>
      <c r="AQ4711" s="72">
        <v>0</v>
      </c>
      <c r="AR4711" s="72">
        <v>0</v>
      </c>
      <c r="AS4711" s="72"/>
      <c r="AT4711" s="72"/>
      <c r="AU4711" s="72"/>
      <c r="AV4711" s="72"/>
      <c r="AW4711" s="72"/>
      <c r="AX4711" s="72"/>
      <c r="AY4711" s="72"/>
      <c r="AZ4711" s="72"/>
    </row>
    <row r="4712" spans="1:52" x14ac:dyDescent="0.35">
      <c r="A4712" s="70" t="s">
        <v>2663</v>
      </c>
      <c r="B4712" s="70" t="s">
        <v>2909</v>
      </c>
      <c r="C4712" s="83"/>
      <c r="D4712" s="84"/>
      <c r="E4712" s="85"/>
      <c r="F4712" s="86"/>
      <c r="G4712" s="83"/>
      <c r="H4712" s="81"/>
      <c r="I4712" s="87"/>
      <c r="J4712" s="87"/>
      <c r="K4712" s="36"/>
      <c r="L4712" s="90"/>
      <c r="M4712" s="90"/>
      <c r="N4712" s="89"/>
      <c r="O4712" s="72" t="s">
        <v>217</v>
      </c>
      <c r="P4712" s="74">
        <v>42828.51635416667</v>
      </c>
      <c r="Q4712" s="72" t="s">
        <v>5681</v>
      </c>
      <c r="R4712" s="72"/>
      <c r="S4712" s="72"/>
      <c r="T4712" s="72"/>
      <c r="U4712" s="72"/>
      <c r="V4712" s="76" t="s">
        <v>10714</v>
      </c>
      <c r="W4712" s="74">
        <v>42828.51635416667</v>
      </c>
      <c r="X4712" s="76" t="s">
        <v>14174</v>
      </c>
      <c r="Y4712" s="72"/>
      <c r="Z4712" s="72"/>
      <c r="AA4712" s="78" t="s">
        <v>18131</v>
      </c>
      <c r="AB4712" s="72"/>
      <c r="AC4712" s="72" t="b">
        <v>0</v>
      </c>
      <c r="AD4712" s="72">
        <v>0</v>
      </c>
      <c r="AE4712" s="78" t="s">
        <v>230</v>
      </c>
      <c r="AF4712" s="72" t="b">
        <v>0</v>
      </c>
      <c r="AG4712" s="72" t="s">
        <v>344</v>
      </c>
      <c r="AH4712" s="72"/>
      <c r="AI4712" s="78" t="s">
        <v>230</v>
      </c>
      <c r="AJ4712" s="72" t="b">
        <v>0</v>
      </c>
      <c r="AK4712" s="72">
        <v>96</v>
      </c>
      <c r="AL4712" s="78" t="s">
        <v>18161</v>
      </c>
      <c r="AM4712" s="72" t="s">
        <v>243</v>
      </c>
      <c r="AN4712" s="72" t="b">
        <v>0</v>
      </c>
      <c r="AO4712" s="78" t="s">
        <v>18161</v>
      </c>
      <c r="AP4712" s="72" t="s">
        <v>179</v>
      </c>
      <c r="AQ4712" s="72">
        <v>0</v>
      </c>
      <c r="AR4712" s="72">
        <v>0</v>
      </c>
      <c r="AS4712" s="72"/>
      <c r="AT4712" s="72"/>
      <c r="AU4712" s="72"/>
      <c r="AV4712" s="72"/>
      <c r="AW4712" s="72"/>
      <c r="AX4712" s="72"/>
      <c r="AY4712" s="72"/>
      <c r="AZ4712" s="72"/>
    </row>
    <row r="4713" spans="1:52" x14ac:dyDescent="0.35">
      <c r="A4713" s="70" t="s">
        <v>2663</v>
      </c>
      <c r="B4713" s="70" t="s">
        <v>2910</v>
      </c>
      <c r="C4713" s="83"/>
      <c r="D4713" s="84"/>
      <c r="E4713" s="85"/>
      <c r="F4713" s="86"/>
      <c r="G4713" s="83"/>
      <c r="H4713" s="81"/>
      <c r="I4713" s="87"/>
      <c r="J4713" s="87"/>
      <c r="K4713" s="36"/>
      <c r="L4713" s="90"/>
      <c r="M4713" s="90"/>
      <c r="N4713" s="89"/>
      <c r="O4713" s="72" t="s">
        <v>217</v>
      </c>
      <c r="P4713" s="74">
        <v>42828.51635416667</v>
      </c>
      <c r="Q4713" s="72" t="s">
        <v>5681</v>
      </c>
      <c r="R4713" s="72"/>
      <c r="S4713" s="72"/>
      <c r="T4713" s="72"/>
      <c r="U4713" s="72"/>
      <c r="V4713" s="76" t="s">
        <v>10714</v>
      </c>
      <c r="W4713" s="74">
        <v>42828.51635416667</v>
      </c>
      <c r="X4713" s="76" t="s">
        <v>14174</v>
      </c>
      <c r="Y4713" s="72"/>
      <c r="Z4713" s="72"/>
      <c r="AA4713" s="78" t="s">
        <v>18131</v>
      </c>
      <c r="AB4713" s="72"/>
      <c r="AC4713" s="72" t="b">
        <v>0</v>
      </c>
      <c r="AD4713" s="72">
        <v>0</v>
      </c>
      <c r="AE4713" s="78" t="s">
        <v>230</v>
      </c>
      <c r="AF4713" s="72" t="b">
        <v>0</v>
      </c>
      <c r="AG4713" s="72" t="s">
        <v>344</v>
      </c>
      <c r="AH4713" s="72"/>
      <c r="AI4713" s="78" t="s">
        <v>230</v>
      </c>
      <c r="AJ4713" s="72" t="b">
        <v>0</v>
      </c>
      <c r="AK4713" s="72">
        <v>96</v>
      </c>
      <c r="AL4713" s="78" t="s">
        <v>18161</v>
      </c>
      <c r="AM4713" s="72" t="s">
        <v>243</v>
      </c>
      <c r="AN4713" s="72" t="b">
        <v>0</v>
      </c>
      <c r="AO4713" s="78" t="s">
        <v>18161</v>
      </c>
      <c r="AP4713" s="72" t="s">
        <v>179</v>
      </c>
      <c r="AQ4713" s="72">
        <v>0</v>
      </c>
      <c r="AR4713" s="72">
        <v>0</v>
      </c>
      <c r="AS4713" s="72"/>
      <c r="AT4713" s="72"/>
      <c r="AU4713" s="72"/>
      <c r="AV4713" s="72"/>
      <c r="AW4713" s="72"/>
      <c r="AX4713" s="72"/>
      <c r="AY4713" s="72"/>
      <c r="AZ4713" s="72"/>
    </row>
    <row r="4714" spans="1:52" x14ac:dyDescent="0.35">
      <c r="A4714" s="70" t="s">
        <v>2663</v>
      </c>
      <c r="B4714" s="70" t="s">
        <v>2691</v>
      </c>
      <c r="C4714" s="83"/>
      <c r="D4714" s="84"/>
      <c r="E4714" s="85"/>
      <c r="F4714" s="86"/>
      <c r="G4714" s="83"/>
      <c r="H4714" s="81"/>
      <c r="I4714" s="87"/>
      <c r="J4714" s="87"/>
      <c r="K4714" s="36"/>
      <c r="L4714" s="90"/>
      <c r="M4714" s="90"/>
      <c r="N4714" s="89"/>
      <c r="O4714" s="72" t="s">
        <v>217</v>
      </c>
      <c r="P4714" s="74">
        <v>42828.51635416667</v>
      </c>
      <c r="Q4714" s="72" t="s">
        <v>5681</v>
      </c>
      <c r="R4714" s="72"/>
      <c r="S4714" s="72"/>
      <c r="T4714" s="72"/>
      <c r="U4714" s="72"/>
      <c r="V4714" s="76" t="s">
        <v>10714</v>
      </c>
      <c r="W4714" s="74">
        <v>42828.51635416667</v>
      </c>
      <c r="X4714" s="76" t="s">
        <v>14174</v>
      </c>
      <c r="Y4714" s="72"/>
      <c r="Z4714" s="72"/>
      <c r="AA4714" s="78" t="s">
        <v>18131</v>
      </c>
      <c r="AB4714" s="72"/>
      <c r="AC4714" s="72" t="b">
        <v>0</v>
      </c>
      <c r="AD4714" s="72">
        <v>0</v>
      </c>
      <c r="AE4714" s="78" t="s">
        <v>230</v>
      </c>
      <c r="AF4714" s="72" t="b">
        <v>0</v>
      </c>
      <c r="AG4714" s="72" t="s">
        <v>344</v>
      </c>
      <c r="AH4714" s="72"/>
      <c r="AI4714" s="78" t="s">
        <v>230</v>
      </c>
      <c r="AJ4714" s="72" t="b">
        <v>0</v>
      </c>
      <c r="AK4714" s="72">
        <v>96</v>
      </c>
      <c r="AL4714" s="78" t="s">
        <v>18161</v>
      </c>
      <c r="AM4714" s="72" t="s">
        <v>243</v>
      </c>
      <c r="AN4714" s="72" t="b">
        <v>0</v>
      </c>
      <c r="AO4714" s="78" t="s">
        <v>18161</v>
      </c>
      <c r="AP4714" s="72" t="s">
        <v>179</v>
      </c>
      <c r="AQ4714" s="72">
        <v>0</v>
      </c>
      <c r="AR4714" s="72">
        <v>0</v>
      </c>
      <c r="AS4714" s="72"/>
      <c r="AT4714" s="72"/>
      <c r="AU4714" s="72"/>
      <c r="AV4714" s="72"/>
      <c r="AW4714" s="72"/>
      <c r="AX4714" s="72"/>
      <c r="AY4714" s="72"/>
      <c r="AZ4714" s="72"/>
    </row>
    <row r="4715" spans="1:52" x14ac:dyDescent="0.35">
      <c r="A4715" s="70" t="s">
        <v>2663</v>
      </c>
      <c r="B4715" s="70" t="s">
        <v>2911</v>
      </c>
      <c r="C4715" s="83"/>
      <c r="D4715" s="84"/>
      <c r="E4715" s="85"/>
      <c r="F4715" s="86"/>
      <c r="G4715" s="83"/>
      <c r="H4715" s="81"/>
      <c r="I4715" s="87"/>
      <c r="J4715" s="87"/>
      <c r="K4715" s="36"/>
      <c r="L4715" s="90"/>
      <c r="M4715" s="90"/>
      <c r="N4715" s="89"/>
      <c r="O4715" s="72" t="s">
        <v>217</v>
      </c>
      <c r="P4715" s="74">
        <v>42828.51635416667</v>
      </c>
      <c r="Q4715" s="72" t="s">
        <v>5681</v>
      </c>
      <c r="R4715" s="72"/>
      <c r="S4715" s="72"/>
      <c r="T4715" s="72"/>
      <c r="U4715" s="72"/>
      <c r="V4715" s="76" t="s">
        <v>10714</v>
      </c>
      <c r="W4715" s="74">
        <v>42828.51635416667</v>
      </c>
      <c r="X4715" s="76" t="s">
        <v>14174</v>
      </c>
      <c r="Y4715" s="72"/>
      <c r="Z4715" s="72"/>
      <c r="AA4715" s="78" t="s">
        <v>18131</v>
      </c>
      <c r="AB4715" s="72"/>
      <c r="AC4715" s="72" t="b">
        <v>0</v>
      </c>
      <c r="AD4715" s="72">
        <v>0</v>
      </c>
      <c r="AE4715" s="78" t="s">
        <v>230</v>
      </c>
      <c r="AF4715" s="72" t="b">
        <v>0</v>
      </c>
      <c r="AG4715" s="72" t="s">
        <v>344</v>
      </c>
      <c r="AH4715" s="72"/>
      <c r="AI4715" s="78" t="s">
        <v>230</v>
      </c>
      <c r="AJ4715" s="72" t="b">
        <v>0</v>
      </c>
      <c r="AK4715" s="72">
        <v>96</v>
      </c>
      <c r="AL4715" s="78" t="s">
        <v>18161</v>
      </c>
      <c r="AM4715" s="72" t="s">
        <v>243</v>
      </c>
      <c r="AN4715" s="72" t="b">
        <v>0</v>
      </c>
      <c r="AO4715" s="78" t="s">
        <v>18161</v>
      </c>
      <c r="AP4715" s="72" t="s">
        <v>179</v>
      </c>
      <c r="AQ4715" s="72">
        <v>0</v>
      </c>
      <c r="AR4715" s="72">
        <v>0</v>
      </c>
      <c r="AS4715" s="72"/>
      <c r="AT4715" s="72"/>
      <c r="AU4715" s="72"/>
      <c r="AV4715" s="72"/>
      <c r="AW4715" s="72"/>
      <c r="AX4715" s="72"/>
      <c r="AY4715" s="72"/>
      <c r="AZ4715" s="72"/>
    </row>
    <row r="4716" spans="1:52" x14ac:dyDescent="0.35">
      <c r="A4716" s="70" t="s">
        <v>2663</v>
      </c>
      <c r="B4716" s="70" t="s">
        <v>2912</v>
      </c>
      <c r="C4716" s="83"/>
      <c r="D4716" s="84"/>
      <c r="E4716" s="85"/>
      <c r="F4716" s="86"/>
      <c r="G4716" s="83"/>
      <c r="H4716" s="81"/>
      <c r="I4716" s="87"/>
      <c r="J4716" s="87"/>
      <c r="K4716" s="36"/>
      <c r="L4716" s="90"/>
      <c r="M4716" s="90"/>
      <c r="N4716" s="89"/>
      <c r="O4716" s="72" t="s">
        <v>217</v>
      </c>
      <c r="P4716" s="74">
        <v>42828.51635416667</v>
      </c>
      <c r="Q4716" s="72" t="s">
        <v>5681</v>
      </c>
      <c r="R4716" s="72"/>
      <c r="S4716" s="72"/>
      <c r="T4716" s="72"/>
      <c r="U4716" s="72"/>
      <c r="V4716" s="76" t="s">
        <v>10714</v>
      </c>
      <c r="W4716" s="74">
        <v>42828.51635416667</v>
      </c>
      <c r="X4716" s="76" t="s">
        <v>14174</v>
      </c>
      <c r="Y4716" s="72"/>
      <c r="Z4716" s="72"/>
      <c r="AA4716" s="78" t="s">
        <v>18131</v>
      </c>
      <c r="AB4716" s="72"/>
      <c r="AC4716" s="72" t="b">
        <v>0</v>
      </c>
      <c r="AD4716" s="72">
        <v>0</v>
      </c>
      <c r="AE4716" s="78" t="s">
        <v>230</v>
      </c>
      <c r="AF4716" s="72" t="b">
        <v>0</v>
      </c>
      <c r="AG4716" s="72" t="s">
        <v>344</v>
      </c>
      <c r="AH4716" s="72"/>
      <c r="AI4716" s="78" t="s">
        <v>230</v>
      </c>
      <c r="AJ4716" s="72" t="b">
        <v>0</v>
      </c>
      <c r="AK4716" s="72">
        <v>96</v>
      </c>
      <c r="AL4716" s="78" t="s">
        <v>18161</v>
      </c>
      <c r="AM4716" s="72" t="s">
        <v>243</v>
      </c>
      <c r="AN4716" s="72" t="b">
        <v>0</v>
      </c>
      <c r="AO4716" s="78" t="s">
        <v>18161</v>
      </c>
      <c r="AP4716" s="72" t="s">
        <v>179</v>
      </c>
      <c r="AQ4716" s="72">
        <v>0</v>
      </c>
      <c r="AR4716" s="72">
        <v>0</v>
      </c>
      <c r="AS4716" s="72"/>
      <c r="AT4716" s="72"/>
      <c r="AU4716" s="72"/>
      <c r="AV4716" s="72"/>
      <c r="AW4716" s="72"/>
      <c r="AX4716" s="72"/>
      <c r="AY4716" s="72"/>
      <c r="AZ4716" s="72"/>
    </row>
    <row r="4717" spans="1:52" x14ac:dyDescent="0.35">
      <c r="A4717" s="70" t="s">
        <v>2663</v>
      </c>
      <c r="B4717" s="70" t="s">
        <v>2913</v>
      </c>
      <c r="C4717" s="83"/>
      <c r="D4717" s="84"/>
      <c r="E4717" s="85"/>
      <c r="F4717" s="86"/>
      <c r="G4717" s="83"/>
      <c r="H4717" s="81"/>
      <c r="I4717" s="87"/>
      <c r="J4717" s="87"/>
      <c r="K4717" s="36"/>
      <c r="L4717" s="90"/>
      <c r="M4717" s="90"/>
      <c r="N4717" s="89"/>
      <c r="O4717" s="72" t="s">
        <v>217</v>
      </c>
      <c r="P4717" s="74">
        <v>42828.51635416667</v>
      </c>
      <c r="Q4717" s="72" t="s">
        <v>5681</v>
      </c>
      <c r="R4717" s="72"/>
      <c r="S4717" s="72"/>
      <c r="T4717" s="72"/>
      <c r="U4717" s="72"/>
      <c r="V4717" s="76" t="s">
        <v>10714</v>
      </c>
      <c r="W4717" s="74">
        <v>42828.51635416667</v>
      </c>
      <c r="X4717" s="76" t="s">
        <v>14174</v>
      </c>
      <c r="Y4717" s="72"/>
      <c r="Z4717" s="72"/>
      <c r="AA4717" s="78" t="s">
        <v>18131</v>
      </c>
      <c r="AB4717" s="72"/>
      <c r="AC4717" s="72" t="b">
        <v>0</v>
      </c>
      <c r="AD4717" s="72">
        <v>0</v>
      </c>
      <c r="AE4717" s="78" t="s">
        <v>230</v>
      </c>
      <c r="AF4717" s="72" t="b">
        <v>0</v>
      </c>
      <c r="AG4717" s="72" t="s">
        <v>344</v>
      </c>
      <c r="AH4717" s="72"/>
      <c r="AI4717" s="78" t="s">
        <v>230</v>
      </c>
      <c r="AJ4717" s="72" t="b">
        <v>0</v>
      </c>
      <c r="AK4717" s="72">
        <v>96</v>
      </c>
      <c r="AL4717" s="78" t="s">
        <v>18161</v>
      </c>
      <c r="AM4717" s="72" t="s">
        <v>243</v>
      </c>
      <c r="AN4717" s="72" t="b">
        <v>0</v>
      </c>
      <c r="AO4717" s="78" t="s">
        <v>18161</v>
      </c>
      <c r="AP4717" s="72" t="s">
        <v>179</v>
      </c>
      <c r="AQ4717" s="72">
        <v>0</v>
      </c>
      <c r="AR4717" s="72">
        <v>0</v>
      </c>
      <c r="AS4717" s="72"/>
      <c r="AT4717" s="72"/>
      <c r="AU4717" s="72"/>
      <c r="AV4717" s="72"/>
      <c r="AW4717" s="72"/>
      <c r="AX4717" s="72"/>
      <c r="AY4717" s="72"/>
      <c r="AZ4717" s="72"/>
    </row>
    <row r="4718" spans="1:52" x14ac:dyDescent="0.35">
      <c r="A4718" s="70" t="s">
        <v>2663</v>
      </c>
      <c r="B4718" s="70" t="s">
        <v>2579</v>
      </c>
      <c r="C4718" s="83"/>
      <c r="D4718" s="84"/>
      <c r="E4718" s="85"/>
      <c r="F4718" s="86"/>
      <c r="G4718" s="83"/>
      <c r="H4718" s="81"/>
      <c r="I4718" s="87"/>
      <c r="J4718" s="87"/>
      <c r="K4718" s="36"/>
      <c r="L4718" s="90"/>
      <c r="M4718" s="90"/>
      <c r="N4718" s="89"/>
      <c r="O4718" s="72" t="s">
        <v>217</v>
      </c>
      <c r="P4718" s="74">
        <v>42828.51635416667</v>
      </c>
      <c r="Q4718" s="72" t="s">
        <v>5681</v>
      </c>
      <c r="R4718" s="72"/>
      <c r="S4718" s="72"/>
      <c r="T4718" s="72"/>
      <c r="U4718" s="72"/>
      <c r="V4718" s="76" t="s">
        <v>10714</v>
      </c>
      <c r="W4718" s="74">
        <v>42828.51635416667</v>
      </c>
      <c r="X4718" s="76" t="s">
        <v>14174</v>
      </c>
      <c r="Y4718" s="72"/>
      <c r="Z4718" s="72"/>
      <c r="AA4718" s="78" t="s">
        <v>18131</v>
      </c>
      <c r="AB4718" s="72"/>
      <c r="AC4718" s="72" t="b">
        <v>0</v>
      </c>
      <c r="AD4718" s="72">
        <v>0</v>
      </c>
      <c r="AE4718" s="78" t="s">
        <v>230</v>
      </c>
      <c r="AF4718" s="72" t="b">
        <v>0</v>
      </c>
      <c r="AG4718" s="72" t="s">
        <v>344</v>
      </c>
      <c r="AH4718" s="72"/>
      <c r="AI4718" s="78" t="s">
        <v>230</v>
      </c>
      <c r="AJ4718" s="72" t="b">
        <v>0</v>
      </c>
      <c r="AK4718" s="72">
        <v>96</v>
      </c>
      <c r="AL4718" s="78" t="s">
        <v>18161</v>
      </c>
      <c r="AM4718" s="72" t="s">
        <v>243</v>
      </c>
      <c r="AN4718" s="72" t="b">
        <v>0</v>
      </c>
      <c r="AO4718" s="78" t="s">
        <v>18161</v>
      </c>
      <c r="AP4718" s="72" t="s">
        <v>179</v>
      </c>
      <c r="AQ4718" s="72">
        <v>0</v>
      </c>
      <c r="AR4718" s="72">
        <v>0</v>
      </c>
      <c r="AS4718" s="72"/>
      <c r="AT4718" s="72"/>
      <c r="AU4718" s="72"/>
      <c r="AV4718" s="72"/>
      <c r="AW4718" s="72"/>
      <c r="AX4718" s="72"/>
      <c r="AY4718" s="72"/>
      <c r="AZ4718" s="72"/>
    </row>
    <row r="4719" spans="1:52" x14ac:dyDescent="0.35">
      <c r="A4719" s="70" t="s">
        <v>2663</v>
      </c>
      <c r="B4719" s="70" t="s">
        <v>2580</v>
      </c>
      <c r="C4719" s="83"/>
      <c r="D4719" s="84"/>
      <c r="E4719" s="85"/>
      <c r="F4719" s="86"/>
      <c r="G4719" s="83"/>
      <c r="H4719" s="81"/>
      <c r="I4719" s="87"/>
      <c r="J4719" s="87"/>
      <c r="K4719" s="36"/>
      <c r="L4719" s="90"/>
      <c r="M4719" s="90"/>
      <c r="N4719" s="89"/>
      <c r="O4719" s="72" t="s">
        <v>217</v>
      </c>
      <c r="P4719" s="74">
        <v>42828.51635416667</v>
      </c>
      <c r="Q4719" s="72" t="s">
        <v>5681</v>
      </c>
      <c r="R4719" s="72"/>
      <c r="S4719" s="72"/>
      <c r="T4719" s="72"/>
      <c r="U4719" s="72"/>
      <c r="V4719" s="76" t="s">
        <v>10714</v>
      </c>
      <c r="W4719" s="74">
        <v>42828.51635416667</v>
      </c>
      <c r="X4719" s="76" t="s">
        <v>14174</v>
      </c>
      <c r="Y4719" s="72"/>
      <c r="Z4719" s="72"/>
      <c r="AA4719" s="78" t="s">
        <v>18131</v>
      </c>
      <c r="AB4719" s="72"/>
      <c r="AC4719" s="72" t="b">
        <v>0</v>
      </c>
      <c r="AD4719" s="72">
        <v>0</v>
      </c>
      <c r="AE4719" s="78" t="s">
        <v>230</v>
      </c>
      <c r="AF4719" s="72" t="b">
        <v>0</v>
      </c>
      <c r="AG4719" s="72" t="s">
        <v>344</v>
      </c>
      <c r="AH4719" s="72"/>
      <c r="AI4719" s="78" t="s">
        <v>230</v>
      </c>
      <c r="AJ4719" s="72" t="b">
        <v>0</v>
      </c>
      <c r="AK4719" s="72">
        <v>96</v>
      </c>
      <c r="AL4719" s="78" t="s">
        <v>18161</v>
      </c>
      <c r="AM4719" s="72" t="s">
        <v>243</v>
      </c>
      <c r="AN4719" s="72" t="b">
        <v>0</v>
      </c>
      <c r="AO4719" s="78" t="s">
        <v>18161</v>
      </c>
      <c r="AP4719" s="72" t="s">
        <v>179</v>
      </c>
      <c r="AQ4719" s="72">
        <v>0</v>
      </c>
      <c r="AR4719" s="72">
        <v>0</v>
      </c>
      <c r="AS4719" s="72"/>
      <c r="AT4719" s="72"/>
      <c r="AU4719" s="72"/>
      <c r="AV4719" s="72"/>
      <c r="AW4719" s="72"/>
      <c r="AX4719" s="72"/>
      <c r="AY4719" s="72"/>
      <c r="AZ4719" s="72"/>
    </row>
    <row r="4720" spans="1:52" x14ac:dyDescent="0.35">
      <c r="A4720" s="70" t="s">
        <v>2664</v>
      </c>
      <c r="B4720" s="70" t="s">
        <v>2908</v>
      </c>
      <c r="C4720" s="83"/>
      <c r="D4720" s="84"/>
      <c r="E4720" s="85"/>
      <c r="F4720" s="86"/>
      <c r="G4720" s="83"/>
      <c r="H4720" s="81"/>
      <c r="I4720" s="87"/>
      <c r="J4720" s="87"/>
      <c r="K4720" s="36"/>
      <c r="L4720" s="90"/>
      <c r="M4720" s="90"/>
      <c r="N4720" s="89"/>
      <c r="O4720" s="72" t="s">
        <v>217</v>
      </c>
      <c r="P4720" s="74">
        <v>42828.51635416667</v>
      </c>
      <c r="Q4720" s="72" t="s">
        <v>5681</v>
      </c>
      <c r="R4720" s="72"/>
      <c r="S4720" s="72"/>
      <c r="T4720" s="72"/>
      <c r="U4720" s="72"/>
      <c r="V4720" s="76" t="s">
        <v>10715</v>
      </c>
      <c r="W4720" s="74">
        <v>42828.51635416667</v>
      </c>
      <c r="X4720" s="76" t="s">
        <v>14175</v>
      </c>
      <c r="Y4720" s="72"/>
      <c r="Z4720" s="72"/>
      <c r="AA4720" s="78" t="s">
        <v>18132</v>
      </c>
      <c r="AB4720" s="72"/>
      <c r="AC4720" s="72" t="b">
        <v>0</v>
      </c>
      <c r="AD4720" s="72">
        <v>0</v>
      </c>
      <c r="AE4720" s="78" t="s">
        <v>230</v>
      </c>
      <c r="AF4720" s="72" t="b">
        <v>0</v>
      </c>
      <c r="AG4720" s="72" t="s">
        <v>344</v>
      </c>
      <c r="AH4720" s="72"/>
      <c r="AI4720" s="78" t="s">
        <v>230</v>
      </c>
      <c r="AJ4720" s="72" t="b">
        <v>0</v>
      </c>
      <c r="AK4720" s="72">
        <v>96</v>
      </c>
      <c r="AL4720" s="78" t="s">
        <v>18161</v>
      </c>
      <c r="AM4720" s="72" t="s">
        <v>243</v>
      </c>
      <c r="AN4720" s="72" t="b">
        <v>0</v>
      </c>
      <c r="AO4720" s="78" t="s">
        <v>18161</v>
      </c>
      <c r="AP4720" s="72" t="s">
        <v>179</v>
      </c>
      <c r="AQ4720" s="72">
        <v>0</v>
      </c>
      <c r="AR4720" s="72">
        <v>0</v>
      </c>
      <c r="AS4720" s="72"/>
      <c r="AT4720" s="72"/>
      <c r="AU4720" s="72"/>
      <c r="AV4720" s="72"/>
      <c r="AW4720" s="72"/>
      <c r="AX4720" s="72"/>
      <c r="AY4720" s="72"/>
      <c r="AZ4720" s="72"/>
    </row>
    <row r="4721" spans="1:52" x14ac:dyDescent="0.35">
      <c r="A4721" s="70" t="s">
        <v>2664</v>
      </c>
      <c r="B4721" s="70" t="s">
        <v>2909</v>
      </c>
      <c r="C4721" s="83"/>
      <c r="D4721" s="84"/>
      <c r="E4721" s="85"/>
      <c r="F4721" s="86"/>
      <c r="G4721" s="83"/>
      <c r="H4721" s="81"/>
      <c r="I4721" s="87"/>
      <c r="J4721" s="87"/>
      <c r="K4721" s="36"/>
      <c r="L4721" s="90"/>
      <c r="M4721" s="90"/>
      <c r="N4721" s="89"/>
      <c r="O4721" s="72" t="s">
        <v>217</v>
      </c>
      <c r="P4721" s="74">
        <v>42828.51635416667</v>
      </c>
      <c r="Q4721" s="72" t="s">
        <v>5681</v>
      </c>
      <c r="R4721" s="72"/>
      <c r="S4721" s="72"/>
      <c r="T4721" s="72"/>
      <c r="U4721" s="72"/>
      <c r="V4721" s="76" t="s">
        <v>10715</v>
      </c>
      <c r="W4721" s="74">
        <v>42828.51635416667</v>
      </c>
      <c r="X4721" s="76" t="s">
        <v>14175</v>
      </c>
      <c r="Y4721" s="72"/>
      <c r="Z4721" s="72"/>
      <c r="AA4721" s="78" t="s">
        <v>18132</v>
      </c>
      <c r="AB4721" s="72"/>
      <c r="AC4721" s="72" t="b">
        <v>0</v>
      </c>
      <c r="AD4721" s="72">
        <v>0</v>
      </c>
      <c r="AE4721" s="78" t="s">
        <v>230</v>
      </c>
      <c r="AF4721" s="72" t="b">
        <v>0</v>
      </c>
      <c r="AG4721" s="72" t="s">
        <v>344</v>
      </c>
      <c r="AH4721" s="72"/>
      <c r="AI4721" s="78" t="s">
        <v>230</v>
      </c>
      <c r="AJ4721" s="72" t="b">
        <v>0</v>
      </c>
      <c r="AK4721" s="72">
        <v>96</v>
      </c>
      <c r="AL4721" s="78" t="s">
        <v>18161</v>
      </c>
      <c r="AM4721" s="72" t="s">
        <v>243</v>
      </c>
      <c r="AN4721" s="72" t="b">
        <v>0</v>
      </c>
      <c r="AO4721" s="78" t="s">
        <v>18161</v>
      </c>
      <c r="AP4721" s="72" t="s">
        <v>179</v>
      </c>
      <c r="AQ4721" s="72">
        <v>0</v>
      </c>
      <c r="AR4721" s="72">
        <v>0</v>
      </c>
      <c r="AS4721" s="72"/>
      <c r="AT4721" s="72"/>
      <c r="AU4721" s="72"/>
      <c r="AV4721" s="72"/>
      <c r="AW4721" s="72"/>
      <c r="AX4721" s="72"/>
      <c r="AY4721" s="72"/>
      <c r="AZ4721" s="72"/>
    </row>
    <row r="4722" spans="1:52" x14ac:dyDescent="0.35">
      <c r="A4722" s="70" t="s">
        <v>2664</v>
      </c>
      <c r="B4722" s="70" t="s">
        <v>2910</v>
      </c>
      <c r="C4722" s="83"/>
      <c r="D4722" s="84"/>
      <c r="E4722" s="85"/>
      <c r="F4722" s="86"/>
      <c r="G4722" s="83"/>
      <c r="H4722" s="81"/>
      <c r="I4722" s="87"/>
      <c r="J4722" s="87"/>
      <c r="K4722" s="36"/>
      <c r="L4722" s="90"/>
      <c r="M4722" s="90"/>
      <c r="N4722" s="89"/>
      <c r="O4722" s="72" t="s">
        <v>217</v>
      </c>
      <c r="P4722" s="74">
        <v>42828.51635416667</v>
      </c>
      <c r="Q4722" s="72" t="s">
        <v>5681</v>
      </c>
      <c r="R4722" s="72"/>
      <c r="S4722" s="72"/>
      <c r="T4722" s="72"/>
      <c r="U4722" s="72"/>
      <c r="V4722" s="76" t="s">
        <v>10715</v>
      </c>
      <c r="W4722" s="74">
        <v>42828.51635416667</v>
      </c>
      <c r="X4722" s="76" t="s">
        <v>14175</v>
      </c>
      <c r="Y4722" s="72"/>
      <c r="Z4722" s="72"/>
      <c r="AA4722" s="78" t="s">
        <v>18132</v>
      </c>
      <c r="AB4722" s="72"/>
      <c r="AC4722" s="72" t="b">
        <v>0</v>
      </c>
      <c r="AD4722" s="72">
        <v>0</v>
      </c>
      <c r="AE4722" s="78" t="s">
        <v>230</v>
      </c>
      <c r="AF4722" s="72" t="b">
        <v>0</v>
      </c>
      <c r="AG4722" s="72" t="s">
        <v>344</v>
      </c>
      <c r="AH4722" s="72"/>
      <c r="AI4722" s="78" t="s">
        <v>230</v>
      </c>
      <c r="AJ4722" s="72" t="b">
        <v>0</v>
      </c>
      <c r="AK4722" s="72">
        <v>96</v>
      </c>
      <c r="AL4722" s="78" t="s">
        <v>18161</v>
      </c>
      <c r="AM4722" s="72" t="s">
        <v>243</v>
      </c>
      <c r="AN4722" s="72" t="b">
        <v>0</v>
      </c>
      <c r="AO4722" s="78" t="s">
        <v>18161</v>
      </c>
      <c r="AP4722" s="72" t="s">
        <v>179</v>
      </c>
      <c r="AQ4722" s="72">
        <v>0</v>
      </c>
      <c r="AR4722" s="72">
        <v>0</v>
      </c>
      <c r="AS4722" s="72"/>
      <c r="AT4722" s="72"/>
      <c r="AU4722" s="72"/>
      <c r="AV4722" s="72"/>
      <c r="AW4722" s="72"/>
      <c r="AX4722" s="72"/>
      <c r="AY4722" s="72"/>
      <c r="AZ4722" s="72"/>
    </row>
    <row r="4723" spans="1:52" x14ac:dyDescent="0.35">
      <c r="A4723" s="70" t="s">
        <v>2664</v>
      </c>
      <c r="B4723" s="70" t="s">
        <v>2691</v>
      </c>
      <c r="C4723" s="83"/>
      <c r="D4723" s="84"/>
      <c r="E4723" s="85"/>
      <c r="F4723" s="86"/>
      <c r="G4723" s="83"/>
      <c r="H4723" s="81"/>
      <c r="I4723" s="87"/>
      <c r="J4723" s="87"/>
      <c r="K4723" s="36"/>
      <c r="L4723" s="90"/>
      <c r="M4723" s="90"/>
      <c r="N4723" s="89"/>
      <c r="O4723" s="72" t="s">
        <v>217</v>
      </c>
      <c r="P4723" s="74">
        <v>42828.51635416667</v>
      </c>
      <c r="Q4723" s="72" t="s">
        <v>5681</v>
      </c>
      <c r="R4723" s="72"/>
      <c r="S4723" s="72"/>
      <c r="T4723" s="72"/>
      <c r="U4723" s="72"/>
      <c r="V4723" s="76" t="s">
        <v>10715</v>
      </c>
      <c r="W4723" s="74">
        <v>42828.51635416667</v>
      </c>
      <c r="X4723" s="76" t="s">
        <v>14175</v>
      </c>
      <c r="Y4723" s="72"/>
      <c r="Z4723" s="72"/>
      <c r="AA4723" s="78" t="s">
        <v>18132</v>
      </c>
      <c r="AB4723" s="72"/>
      <c r="AC4723" s="72" t="b">
        <v>0</v>
      </c>
      <c r="AD4723" s="72">
        <v>0</v>
      </c>
      <c r="AE4723" s="78" t="s">
        <v>230</v>
      </c>
      <c r="AF4723" s="72" t="b">
        <v>0</v>
      </c>
      <c r="AG4723" s="72" t="s">
        <v>344</v>
      </c>
      <c r="AH4723" s="72"/>
      <c r="AI4723" s="78" t="s">
        <v>230</v>
      </c>
      <c r="AJ4723" s="72" t="b">
        <v>0</v>
      </c>
      <c r="AK4723" s="72">
        <v>96</v>
      </c>
      <c r="AL4723" s="78" t="s">
        <v>18161</v>
      </c>
      <c r="AM4723" s="72" t="s">
        <v>243</v>
      </c>
      <c r="AN4723" s="72" t="b">
        <v>0</v>
      </c>
      <c r="AO4723" s="78" t="s">
        <v>18161</v>
      </c>
      <c r="AP4723" s="72" t="s">
        <v>179</v>
      </c>
      <c r="AQ4723" s="72">
        <v>0</v>
      </c>
      <c r="AR4723" s="72">
        <v>0</v>
      </c>
      <c r="AS4723" s="72"/>
      <c r="AT4723" s="72"/>
      <c r="AU4723" s="72"/>
      <c r="AV4723" s="72"/>
      <c r="AW4723" s="72"/>
      <c r="AX4723" s="72"/>
      <c r="AY4723" s="72"/>
      <c r="AZ4723" s="72"/>
    </row>
    <row r="4724" spans="1:52" x14ac:dyDescent="0.35">
      <c r="A4724" s="70" t="s">
        <v>2664</v>
      </c>
      <c r="B4724" s="70" t="s">
        <v>2911</v>
      </c>
      <c r="C4724" s="83"/>
      <c r="D4724" s="84"/>
      <c r="E4724" s="85"/>
      <c r="F4724" s="86"/>
      <c r="G4724" s="83"/>
      <c r="H4724" s="81"/>
      <c r="I4724" s="87"/>
      <c r="J4724" s="87"/>
      <c r="K4724" s="36"/>
      <c r="L4724" s="90"/>
      <c r="M4724" s="90"/>
      <c r="N4724" s="89"/>
      <c r="O4724" s="72" t="s">
        <v>217</v>
      </c>
      <c r="P4724" s="74">
        <v>42828.51635416667</v>
      </c>
      <c r="Q4724" s="72" t="s">
        <v>5681</v>
      </c>
      <c r="R4724" s="72"/>
      <c r="S4724" s="72"/>
      <c r="T4724" s="72"/>
      <c r="U4724" s="72"/>
      <c r="V4724" s="76" t="s">
        <v>10715</v>
      </c>
      <c r="W4724" s="74">
        <v>42828.51635416667</v>
      </c>
      <c r="X4724" s="76" t="s">
        <v>14175</v>
      </c>
      <c r="Y4724" s="72"/>
      <c r="Z4724" s="72"/>
      <c r="AA4724" s="78" t="s">
        <v>18132</v>
      </c>
      <c r="AB4724" s="72"/>
      <c r="AC4724" s="72" t="b">
        <v>0</v>
      </c>
      <c r="AD4724" s="72">
        <v>0</v>
      </c>
      <c r="AE4724" s="78" t="s">
        <v>230</v>
      </c>
      <c r="AF4724" s="72" t="b">
        <v>0</v>
      </c>
      <c r="AG4724" s="72" t="s">
        <v>344</v>
      </c>
      <c r="AH4724" s="72"/>
      <c r="AI4724" s="78" t="s">
        <v>230</v>
      </c>
      <c r="AJ4724" s="72" t="b">
        <v>0</v>
      </c>
      <c r="AK4724" s="72">
        <v>96</v>
      </c>
      <c r="AL4724" s="78" t="s">
        <v>18161</v>
      </c>
      <c r="AM4724" s="72" t="s">
        <v>243</v>
      </c>
      <c r="AN4724" s="72" t="b">
        <v>0</v>
      </c>
      <c r="AO4724" s="78" t="s">
        <v>18161</v>
      </c>
      <c r="AP4724" s="72" t="s">
        <v>179</v>
      </c>
      <c r="AQ4724" s="72">
        <v>0</v>
      </c>
      <c r="AR4724" s="72">
        <v>0</v>
      </c>
      <c r="AS4724" s="72"/>
      <c r="AT4724" s="72"/>
      <c r="AU4724" s="72"/>
      <c r="AV4724" s="72"/>
      <c r="AW4724" s="72"/>
      <c r="AX4724" s="72"/>
      <c r="AY4724" s="72"/>
      <c r="AZ4724" s="72"/>
    </row>
    <row r="4725" spans="1:52" x14ac:dyDescent="0.35">
      <c r="A4725" s="70" t="s">
        <v>2664</v>
      </c>
      <c r="B4725" s="70" t="s">
        <v>2912</v>
      </c>
      <c r="C4725" s="83"/>
      <c r="D4725" s="84"/>
      <c r="E4725" s="85"/>
      <c r="F4725" s="86"/>
      <c r="G4725" s="83"/>
      <c r="H4725" s="81"/>
      <c r="I4725" s="87"/>
      <c r="J4725" s="87"/>
      <c r="K4725" s="36"/>
      <c r="L4725" s="90"/>
      <c r="M4725" s="90"/>
      <c r="N4725" s="89"/>
      <c r="O4725" s="72" t="s">
        <v>217</v>
      </c>
      <c r="P4725" s="74">
        <v>42828.51635416667</v>
      </c>
      <c r="Q4725" s="72" t="s">
        <v>5681</v>
      </c>
      <c r="R4725" s="72"/>
      <c r="S4725" s="72"/>
      <c r="T4725" s="72"/>
      <c r="U4725" s="72"/>
      <c r="V4725" s="76" t="s">
        <v>10715</v>
      </c>
      <c r="W4725" s="74">
        <v>42828.51635416667</v>
      </c>
      <c r="X4725" s="76" t="s">
        <v>14175</v>
      </c>
      <c r="Y4725" s="72"/>
      <c r="Z4725" s="72"/>
      <c r="AA4725" s="78" t="s">
        <v>18132</v>
      </c>
      <c r="AB4725" s="72"/>
      <c r="AC4725" s="72" t="b">
        <v>0</v>
      </c>
      <c r="AD4725" s="72">
        <v>0</v>
      </c>
      <c r="AE4725" s="78" t="s">
        <v>230</v>
      </c>
      <c r="AF4725" s="72" t="b">
        <v>0</v>
      </c>
      <c r="AG4725" s="72" t="s">
        <v>344</v>
      </c>
      <c r="AH4725" s="72"/>
      <c r="AI4725" s="78" t="s">
        <v>230</v>
      </c>
      <c r="AJ4725" s="72" t="b">
        <v>0</v>
      </c>
      <c r="AK4725" s="72">
        <v>96</v>
      </c>
      <c r="AL4725" s="78" t="s">
        <v>18161</v>
      </c>
      <c r="AM4725" s="72" t="s">
        <v>243</v>
      </c>
      <c r="AN4725" s="72" t="b">
        <v>0</v>
      </c>
      <c r="AO4725" s="78" t="s">
        <v>18161</v>
      </c>
      <c r="AP4725" s="72" t="s">
        <v>179</v>
      </c>
      <c r="AQ4725" s="72">
        <v>0</v>
      </c>
      <c r="AR4725" s="72">
        <v>0</v>
      </c>
      <c r="AS4725" s="72"/>
      <c r="AT4725" s="72"/>
      <c r="AU4725" s="72"/>
      <c r="AV4725" s="72"/>
      <c r="AW4725" s="72"/>
      <c r="AX4725" s="72"/>
      <c r="AY4725" s="72"/>
      <c r="AZ4725" s="72"/>
    </row>
    <row r="4726" spans="1:52" x14ac:dyDescent="0.35">
      <c r="A4726" s="70" t="s">
        <v>2664</v>
      </c>
      <c r="B4726" s="70" t="s">
        <v>2913</v>
      </c>
      <c r="C4726" s="83"/>
      <c r="D4726" s="84"/>
      <c r="E4726" s="85"/>
      <c r="F4726" s="86"/>
      <c r="G4726" s="83"/>
      <c r="H4726" s="81"/>
      <c r="I4726" s="87"/>
      <c r="J4726" s="87"/>
      <c r="K4726" s="36"/>
      <c r="L4726" s="90"/>
      <c r="M4726" s="90"/>
      <c r="N4726" s="89"/>
      <c r="O4726" s="72" t="s">
        <v>217</v>
      </c>
      <c r="P4726" s="74">
        <v>42828.51635416667</v>
      </c>
      <c r="Q4726" s="72" t="s">
        <v>5681</v>
      </c>
      <c r="R4726" s="72"/>
      <c r="S4726" s="72"/>
      <c r="T4726" s="72"/>
      <c r="U4726" s="72"/>
      <c r="V4726" s="76" t="s">
        <v>10715</v>
      </c>
      <c r="W4726" s="74">
        <v>42828.51635416667</v>
      </c>
      <c r="X4726" s="76" t="s">
        <v>14175</v>
      </c>
      <c r="Y4726" s="72"/>
      <c r="Z4726" s="72"/>
      <c r="AA4726" s="78" t="s">
        <v>18132</v>
      </c>
      <c r="AB4726" s="72"/>
      <c r="AC4726" s="72" t="b">
        <v>0</v>
      </c>
      <c r="AD4726" s="72">
        <v>0</v>
      </c>
      <c r="AE4726" s="78" t="s">
        <v>230</v>
      </c>
      <c r="AF4726" s="72" t="b">
        <v>0</v>
      </c>
      <c r="AG4726" s="72" t="s">
        <v>344</v>
      </c>
      <c r="AH4726" s="72"/>
      <c r="AI4726" s="78" t="s">
        <v>230</v>
      </c>
      <c r="AJ4726" s="72" t="b">
        <v>0</v>
      </c>
      <c r="AK4726" s="72">
        <v>96</v>
      </c>
      <c r="AL4726" s="78" t="s">
        <v>18161</v>
      </c>
      <c r="AM4726" s="72" t="s">
        <v>243</v>
      </c>
      <c r="AN4726" s="72" t="b">
        <v>0</v>
      </c>
      <c r="AO4726" s="78" t="s">
        <v>18161</v>
      </c>
      <c r="AP4726" s="72" t="s">
        <v>179</v>
      </c>
      <c r="AQ4726" s="72">
        <v>0</v>
      </c>
      <c r="AR4726" s="72">
        <v>0</v>
      </c>
      <c r="AS4726" s="72"/>
      <c r="AT4726" s="72"/>
      <c r="AU4726" s="72"/>
      <c r="AV4726" s="72"/>
      <c r="AW4726" s="72"/>
      <c r="AX4726" s="72"/>
      <c r="AY4726" s="72"/>
      <c r="AZ4726" s="72"/>
    </row>
    <row r="4727" spans="1:52" x14ac:dyDescent="0.35">
      <c r="A4727" s="70" t="s">
        <v>2664</v>
      </c>
      <c r="B4727" s="70" t="s">
        <v>2579</v>
      </c>
      <c r="C4727" s="83"/>
      <c r="D4727" s="84"/>
      <c r="E4727" s="85"/>
      <c r="F4727" s="86"/>
      <c r="G4727" s="83"/>
      <c r="H4727" s="81"/>
      <c r="I4727" s="87"/>
      <c r="J4727" s="87"/>
      <c r="K4727" s="36"/>
      <c r="L4727" s="90"/>
      <c r="M4727" s="90"/>
      <c r="N4727" s="89"/>
      <c r="O4727" s="72" t="s">
        <v>217</v>
      </c>
      <c r="P4727" s="74">
        <v>42828.51635416667</v>
      </c>
      <c r="Q4727" s="72" t="s">
        <v>5681</v>
      </c>
      <c r="R4727" s="72"/>
      <c r="S4727" s="72"/>
      <c r="T4727" s="72"/>
      <c r="U4727" s="72"/>
      <c r="V4727" s="76" t="s">
        <v>10715</v>
      </c>
      <c r="W4727" s="74">
        <v>42828.51635416667</v>
      </c>
      <c r="X4727" s="76" t="s">
        <v>14175</v>
      </c>
      <c r="Y4727" s="72"/>
      <c r="Z4727" s="72"/>
      <c r="AA4727" s="78" t="s">
        <v>18132</v>
      </c>
      <c r="AB4727" s="72"/>
      <c r="AC4727" s="72" t="b">
        <v>0</v>
      </c>
      <c r="AD4727" s="72">
        <v>0</v>
      </c>
      <c r="AE4727" s="78" t="s">
        <v>230</v>
      </c>
      <c r="AF4727" s="72" t="b">
        <v>0</v>
      </c>
      <c r="AG4727" s="72" t="s">
        <v>344</v>
      </c>
      <c r="AH4727" s="72"/>
      <c r="AI4727" s="78" t="s">
        <v>230</v>
      </c>
      <c r="AJ4727" s="72" t="b">
        <v>0</v>
      </c>
      <c r="AK4727" s="72">
        <v>96</v>
      </c>
      <c r="AL4727" s="78" t="s">
        <v>18161</v>
      </c>
      <c r="AM4727" s="72" t="s">
        <v>243</v>
      </c>
      <c r="AN4727" s="72" t="b">
        <v>0</v>
      </c>
      <c r="AO4727" s="78" t="s">
        <v>18161</v>
      </c>
      <c r="AP4727" s="72" t="s">
        <v>179</v>
      </c>
      <c r="AQ4727" s="72">
        <v>0</v>
      </c>
      <c r="AR4727" s="72">
        <v>0</v>
      </c>
      <c r="AS4727" s="72"/>
      <c r="AT4727" s="72"/>
      <c r="AU4727" s="72"/>
      <c r="AV4727" s="72"/>
      <c r="AW4727" s="72"/>
      <c r="AX4727" s="72"/>
      <c r="AY4727" s="72"/>
      <c r="AZ4727" s="72"/>
    </row>
    <row r="4728" spans="1:52" x14ac:dyDescent="0.35">
      <c r="A4728" s="70" t="s">
        <v>2664</v>
      </c>
      <c r="B4728" s="70" t="s">
        <v>2580</v>
      </c>
      <c r="C4728" s="83"/>
      <c r="D4728" s="84"/>
      <c r="E4728" s="85"/>
      <c r="F4728" s="86"/>
      <c r="G4728" s="83"/>
      <c r="H4728" s="81"/>
      <c r="I4728" s="87"/>
      <c r="J4728" s="87"/>
      <c r="K4728" s="36"/>
      <c r="L4728" s="90"/>
      <c r="M4728" s="90"/>
      <c r="N4728" s="89"/>
      <c r="O4728" s="72" t="s">
        <v>217</v>
      </c>
      <c r="P4728" s="74">
        <v>42828.51635416667</v>
      </c>
      <c r="Q4728" s="72" t="s">
        <v>5681</v>
      </c>
      <c r="R4728" s="72"/>
      <c r="S4728" s="72"/>
      <c r="T4728" s="72"/>
      <c r="U4728" s="72"/>
      <c r="V4728" s="76" t="s">
        <v>10715</v>
      </c>
      <c r="W4728" s="74">
        <v>42828.51635416667</v>
      </c>
      <c r="X4728" s="76" t="s">
        <v>14175</v>
      </c>
      <c r="Y4728" s="72"/>
      <c r="Z4728" s="72"/>
      <c r="AA4728" s="78" t="s">
        <v>18132</v>
      </c>
      <c r="AB4728" s="72"/>
      <c r="AC4728" s="72" t="b">
        <v>0</v>
      </c>
      <c r="AD4728" s="72">
        <v>0</v>
      </c>
      <c r="AE4728" s="78" t="s">
        <v>230</v>
      </c>
      <c r="AF4728" s="72" t="b">
        <v>0</v>
      </c>
      <c r="AG4728" s="72" t="s">
        <v>344</v>
      </c>
      <c r="AH4728" s="72"/>
      <c r="AI4728" s="78" t="s">
        <v>230</v>
      </c>
      <c r="AJ4728" s="72" t="b">
        <v>0</v>
      </c>
      <c r="AK4728" s="72">
        <v>96</v>
      </c>
      <c r="AL4728" s="78" t="s">
        <v>18161</v>
      </c>
      <c r="AM4728" s="72" t="s">
        <v>243</v>
      </c>
      <c r="AN4728" s="72" t="b">
        <v>0</v>
      </c>
      <c r="AO4728" s="78" t="s">
        <v>18161</v>
      </c>
      <c r="AP4728" s="72" t="s">
        <v>179</v>
      </c>
      <c r="AQ4728" s="72">
        <v>0</v>
      </c>
      <c r="AR4728" s="72">
        <v>0</v>
      </c>
      <c r="AS4728" s="72"/>
      <c r="AT4728" s="72"/>
      <c r="AU4728" s="72"/>
      <c r="AV4728" s="72"/>
      <c r="AW4728" s="72"/>
      <c r="AX4728" s="72"/>
      <c r="AY4728" s="72"/>
      <c r="AZ4728" s="72"/>
    </row>
    <row r="4729" spans="1:52" x14ac:dyDescent="0.35">
      <c r="A4729" s="70" t="s">
        <v>2665</v>
      </c>
      <c r="B4729" s="70" t="s">
        <v>2908</v>
      </c>
      <c r="C4729" s="83"/>
      <c r="D4729" s="84"/>
      <c r="E4729" s="85"/>
      <c r="F4729" s="86"/>
      <c r="G4729" s="83"/>
      <c r="H4729" s="81"/>
      <c r="I4729" s="87"/>
      <c r="J4729" s="87"/>
      <c r="K4729" s="36"/>
      <c r="L4729" s="90"/>
      <c r="M4729" s="90"/>
      <c r="N4729" s="89"/>
      <c r="O4729" s="72" t="s">
        <v>217</v>
      </c>
      <c r="P4729" s="74">
        <v>42828.51635416667</v>
      </c>
      <c r="Q4729" s="72" t="s">
        <v>5681</v>
      </c>
      <c r="R4729" s="72"/>
      <c r="S4729" s="72"/>
      <c r="T4729" s="72"/>
      <c r="U4729" s="72"/>
      <c r="V4729" s="76" t="s">
        <v>312</v>
      </c>
      <c r="W4729" s="74">
        <v>42828.51635416667</v>
      </c>
      <c r="X4729" s="76" t="s">
        <v>14176</v>
      </c>
      <c r="Y4729" s="72"/>
      <c r="Z4729" s="72"/>
      <c r="AA4729" s="78" t="s">
        <v>18133</v>
      </c>
      <c r="AB4729" s="72"/>
      <c r="AC4729" s="72" t="b">
        <v>0</v>
      </c>
      <c r="AD4729" s="72">
        <v>0</v>
      </c>
      <c r="AE4729" s="78" t="s">
        <v>230</v>
      </c>
      <c r="AF4729" s="72" t="b">
        <v>0</v>
      </c>
      <c r="AG4729" s="72" t="s">
        <v>344</v>
      </c>
      <c r="AH4729" s="72"/>
      <c r="AI4729" s="78" t="s">
        <v>230</v>
      </c>
      <c r="AJ4729" s="72" t="b">
        <v>0</v>
      </c>
      <c r="AK4729" s="72">
        <v>96</v>
      </c>
      <c r="AL4729" s="78" t="s">
        <v>18161</v>
      </c>
      <c r="AM4729" s="72" t="s">
        <v>243</v>
      </c>
      <c r="AN4729" s="72" t="b">
        <v>0</v>
      </c>
      <c r="AO4729" s="78" t="s">
        <v>18161</v>
      </c>
      <c r="AP4729" s="72" t="s">
        <v>179</v>
      </c>
      <c r="AQ4729" s="72">
        <v>0</v>
      </c>
      <c r="AR4729" s="72">
        <v>0</v>
      </c>
      <c r="AS4729" s="72"/>
      <c r="AT4729" s="72"/>
      <c r="AU4729" s="72"/>
      <c r="AV4729" s="72"/>
      <c r="AW4729" s="72"/>
      <c r="AX4729" s="72"/>
      <c r="AY4729" s="72"/>
      <c r="AZ4729" s="72"/>
    </row>
    <row r="4730" spans="1:52" x14ac:dyDescent="0.35">
      <c r="A4730" s="70" t="s">
        <v>2665</v>
      </c>
      <c r="B4730" s="70" t="s">
        <v>2909</v>
      </c>
      <c r="C4730" s="83"/>
      <c r="D4730" s="84"/>
      <c r="E4730" s="85"/>
      <c r="F4730" s="86"/>
      <c r="G4730" s="83"/>
      <c r="H4730" s="81"/>
      <c r="I4730" s="87"/>
      <c r="J4730" s="87"/>
      <c r="K4730" s="36"/>
      <c r="L4730" s="90"/>
      <c r="M4730" s="90"/>
      <c r="N4730" s="89"/>
      <c r="O4730" s="72" t="s">
        <v>217</v>
      </c>
      <c r="P4730" s="74">
        <v>42828.51635416667</v>
      </c>
      <c r="Q4730" s="72" t="s">
        <v>5681</v>
      </c>
      <c r="R4730" s="72"/>
      <c r="S4730" s="72"/>
      <c r="T4730" s="72"/>
      <c r="U4730" s="72"/>
      <c r="V4730" s="76" t="s">
        <v>312</v>
      </c>
      <c r="W4730" s="74">
        <v>42828.51635416667</v>
      </c>
      <c r="X4730" s="76" t="s">
        <v>14176</v>
      </c>
      <c r="Y4730" s="72"/>
      <c r="Z4730" s="72"/>
      <c r="AA4730" s="78" t="s">
        <v>18133</v>
      </c>
      <c r="AB4730" s="72"/>
      <c r="AC4730" s="72" t="b">
        <v>0</v>
      </c>
      <c r="AD4730" s="72">
        <v>0</v>
      </c>
      <c r="AE4730" s="78" t="s">
        <v>230</v>
      </c>
      <c r="AF4730" s="72" t="b">
        <v>0</v>
      </c>
      <c r="AG4730" s="72" t="s">
        <v>344</v>
      </c>
      <c r="AH4730" s="72"/>
      <c r="AI4730" s="78" t="s">
        <v>230</v>
      </c>
      <c r="AJ4730" s="72" t="b">
        <v>0</v>
      </c>
      <c r="AK4730" s="72">
        <v>96</v>
      </c>
      <c r="AL4730" s="78" t="s">
        <v>18161</v>
      </c>
      <c r="AM4730" s="72" t="s">
        <v>243</v>
      </c>
      <c r="AN4730" s="72" t="b">
        <v>0</v>
      </c>
      <c r="AO4730" s="78" t="s">
        <v>18161</v>
      </c>
      <c r="AP4730" s="72" t="s">
        <v>179</v>
      </c>
      <c r="AQ4730" s="72">
        <v>0</v>
      </c>
      <c r="AR4730" s="72">
        <v>0</v>
      </c>
      <c r="AS4730" s="72"/>
      <c r="AT4730" s="72"/>
      <c r="AU4730" s="72"/>
      <c r="AV4730" s="72"/>
      <c r="AW4730" s="72"/>
      <c r="AX4730" s="72"/>
      <c r="AY4730" s="72"/>
      <c r="AZ4730" s="72"/>
    </row>
    <row r="4731" spans="1:52" x14ac:dyDescent="0.35">
      <c r="A4731" s="70" t="s">
        <v>2665</v>
      </c>
      <c r="B4731" s="70" t="s">
        <v>2910</v>
      </c>
      <c r="C4731" s="83"/>
      <c r="D4731" s="84"/>
      <c r="E4731" s="85"/>
      <c r="F4731" s="86"/>
      <c r="G4731" s="83"/>
      <c r="H4731" s="81"/>
      <c r="I4731" s="87"/>
      <c r="J4731" s="87"/>
      <c r="K4731" s="36"/>
      <c r="L4731" s="90"/>
      <c r="M4731" s="90"/>
      <c r="N4731" s="89"/>
      <c r="O4731" s="72" t="s">
        <v>217</v>
      </c>
      <c r="P4731" s="74">
        <v>42828.51635416667</v>
      </c>
      <c r="Q4731" s="72" t="s">
        <v>5681</v>
      </c>
      <c r="R4731" s="72"/>
      <c r="S4731" s="72"/>
      <c r="T4731" s="72"/>
      <c r="U4731" s="72"/>
      <c r="V4731" s="76" t="s">
        <v>312</v>
      </c>
      <c r="W4731" s="74">
        <v>42828.51635416667</v>
      </c>
      <c r="X4731" s="76" t="s">
        <v>14176</v>
      </c>
      <c r="Y4731" s="72"/>
      <c r="Z4731" s="72"/>
      <c r="AA4731" s="78" t="s">
        <v>18133</v>
      </c>
      <c r="AB4731" s="72"/>
      <c r="AC4731" s="72" t="b">
        <v>0</v>
      </c>
      <c r="AD4731" s="72">
        <v>0</v>
      </c>
      <c r="AE4731" s="78" t="s">
        <v>230</v>
      </c>
      <c r="AF4731" s="72" t="b">
        <v>0</v>
      </c>
      <c r="AG4731" s="72" t="s">
        <v>344</v>
      </c>
      <c r="AH4731" s="72"/>
      <c r="AI4731" s="78" t="s">
        <v>230</v>
      </c>
      <c r="AJ4731" s="72" t="b">
        <v>0</v>
      </c>
      <c r="AK4731" s="72">
        <v>96</v>
      </c>
      <c r="AL4731" s="78" t="s">
        <v>18161</v>
      </c>
      <c r="AM4731" s="72" t="s">
        <v>243</v>
      </c>
      <c r="AN4731" s="72" t="b">
        <v>0</v>
      </c>
      <c r="AO4731" s="78" t="s">
        <v>18161</v>
      </c>
      <c r="AP4731" s="72" t="s">
        <v>179</v>
      </c>
      <c r="AQ4731" s="72">
        <v>0</v>
      </c>
      <c r="AR4731" s="72">
        <v>0</v>
      </c>
      <c r="AS4731" s="72"/>
      <c r="AT4731" s="72"/>
      <c r="AU4731" s="72"/>
      <c r="AV4731" s="72"/>
      <c r="AW4731" s="72"/>
      <c r="AX4731" s="72"/>
      <c r="AY4731" s="72"/>
      <c r="AZ4731" s="72"/>
    </row>
    <row r="4732" spans="1:52" x14ac:dyDescent="0.35">
      <c r="A4732" s="70" t="s">
        <v>2665</v>
      </c>
      <c r="B4732" s="70" t="s">
        <v>2691</v>
      </c>
      <c r="C4732" s="83"/>
      <c r="D4732" s="84"/>
      <c r="E4732" s="85"/>
      <c r="F4732" s="86"/>
      <c r="G4732" s="83"/>
      <c r="H4732" s="81"/>
      <c r="I4732" s="87"/>
      <c r="J4732" s="87"/>
      <c r="K4732" s="36"/>
      <c r="L4732" s="90"/>
      <c r="M4732" s="90"/>
      <c r="N4732" s="89"/>
      <c r="O4732" s="72" t="s">
        <v>217</v>
      </c>
      <c r="P4732" s="74">
        <v>42828.51635416667</v>
      </c>
      <c r="Q4732" s="72" t="s">
        <v>5681</v>
      </c>
      <c r="R4732" s="72"/>
      <c r="S4732" s="72"/>
      <c r="T4732" s="72"/>
      <c r="U4732" s="72"/>
      <c r="V4732" s="76" t="s">
        <v>312</v>
      </c>
      <c r="W4732" s="74">
        <v>42828.51635416667</v>
      </c>
      <c r="X4732" s="76" t="s">
        <v>14176</v>
      </c>
      <c r="Y4732" s="72"/>
      <c r="Z4732" s="72"/>
      <c r="AA4732" s="78" t="s">
        <v>18133</v>
      </c>
      <c r="AB4732" s="72"/>
      <c r="AC4732" s="72" t="b">
        <v>0</v>
      </c>
      <c r="AD4732" s="72">
        <v>0</v>
      </c>
      <c r="AE4732" s="78" t="s">
        <v>230</v>
      </c>
      <c r="AF4732" s="72" t="b">
        <v>0</v>
      </c>
      <c r="AG4732" s="72" t="s">
        <v>344</v>
      </c>
      <c r="AH4732" s="72"/>
      <c r="AI4732" s="78" t="s">
        <v>230</v>
      </c>
      <c r="AJ4732" s="72" t="b">
        <v>0</v>
      </c>
      <c r="AK4732" s="72">
        <v>96</v>
      </c>
      <c r="AL4732" s="78" t="s">
        <v>18161</v>
      </c>
      <c r="AM4732" s="72" t="s">
        <v>243</v>
      </c>
      <c r="AN4732" s="72" t="b">
        <v>0</v>
      </c>
      <c r="AO4732" s="78" t="s">
        <v>18161</v>
      </c>
      <c r="AP4732" s="72" t="s">
        <v>179</v>
      </c>
      <c r="AQ4732" s="72">
        <v>0</v>
      </c>
      <c r="AR4732" s="72">
        <v>0</v>
      </c>
      <c r="AS4732" s="72"/>
      <c r="AT4732" s="72"/>
      <c r="AU4732" s="72"/>
      <c r="AV4732" s="72"/>
      <c r="AW4732" s="72"/>
      <c r="AX4732" s="72"/>
      <c r="AY4732" s="72"/>
      <c r="AZ4732" s="72"/>
    </row>
    <row r="4733" spans="1:52" x14ac:dyDescent="0.35">
      <c r="A4733" s="70" t="s">
        <v>2665</v>
      </c>
      <c r="B4733" s="70" t="s">
        <v>2911</v>
      </c>
      <c r="C4733" s="83"/>
      <c r="D4733" s="84"/>
      <c r="E4733" s="85"/>
      <c r="F4733" s="86"/>
      <c r="G4733" s="83"/>
      <c r="H4733" s="81"/>
      <c r="I4733" s="87"/>
      <c r="J4733" s="87"/>
      <c r="K4733" s="36"/>
      <c r="L4733" s="90"/>
      <c r="M4733" s="90"/>
      <c r="N4733" s="89"/>
      <c r="O4733" s="72" t="s">
        <v>217</v>
      </c>
      <c r="P4733" s="74">
        <v>42828.51635416667</v>
      </c>
      <c r="Q4733" s="72" t="s">
        <v>5681</v>
      </c>
      <c r="R4733" s="72"/>
      <c r="S4733" s="72"/>
      <c r="T4733" s="72"/>
      <c r="U4733" s="72"/>
      <c r="V4733" s="76" t="s">
        <v>312</v>
      </c>
      <c r="W4733" s="74">
        <v>42828.51635416667</v>
      </c>
      <c r="X4733" s="76" t="s">
        <v>14176</v>
      </c>
      <c r="Y4733" s="72"/>
      <c r="Z4733" s="72"/>
      <c r="AA4733" s="78" t="s">
        <v>18133</v>
      </c>
      <c r="AB4733" s="72"/>
      <c r="AC4733" s="72" t="b">
        <v>0</v>
      </c>
      <c r="AD4733" s="72">
        <v>0</v>
      </c>
      <c r="AE4733" s="78" t="s">
        <v>230</v>
      </c>
      <c r="AF4733" s="72" t="b">
        <v>0</v>
      </c>
      <c r="AG4733" s="72" t="s">
        <v>344</v>
      </c>
      <c r="AH4733" s="72"/>
      <c r="AI4733" s="78" t="s">
        <v>230</v>
      </c>
      <c r="AJ4733" s="72" t="b">
        <v>0</v>
      </c>
      <c r="AK4733" s="72">
        <v>96</v>
      </c>
      <c r="AL4733" s="78" t="s">
        <v>18161</v>
      </c>
      <c r="AM4733" s="72" t="s">
        <v>243</v>
      </c>
      <c r="AN4733" s="72" t="b">
        <v>0</v>
      </c>
      <c r="AO4733" s="78" t="s">
        <v>18161</v>
      </c>
      <c r="AP4733" s="72" t="s">
        <v>179</v>
      </c>
      <c r="AQ4733" s="72">
        <v>0</v>
      </c>
      <c r="AR4733" s="72">
        <v>0</v>
      </c>
      <c r="AS4733" s="72"/>
      <c r="AT4733" s="72"/>
      <c r="AU4733" s="72"/>
      <c r="AV4733" s="72"/>
      <c r="AW4733" s="72"/>
      <c r="AX4733" s="72"/>
      <c r="AY4733" s="72"/>
      <c r="AZ4733" s="72"/>
    </row>
    <row r="4734" spans="1:52" x14ac:dyDescent="0.35">
      <c r="A4734" s="70" t="s">
        <v>2665</v>
      </c>
      <c r="B4734" s="70" t="s">
        <v>2912</v>
      </c>
      <c r="C4734" s="83"/>
      <c r="D4734" s="84"/>
      <c r="E4734" s="85"/>
      <c r="F4734" s="86"/>
      <c r="G4734" s="83"/>
      <c r="H4734" s="81"/>
      <c r="I4734" s="87"/>
      <c r="J4734" s="87"/>
      <c r="K4734" s="36"/>
      <c r="L4734" s="90"/>
      <c r="M4734" s="90"/>
      <c r="N4734" s="89"/>
      <c r="O4734" s="72" t="s">
        <v>217</v>
      </c>
      <c r="P4734" s="74">
        <v>42828.51635416667</v>
      </c>
      <c r="Q4734" s="72" t="s">
        <v>5681</v>
      </c>
      <c r="R4734" s="72"/>
      <c r="S4734" s="72"/>
      <c r="T4734" s="72"/>
      <c r="U4734" s="72"/>
      <c r="V4734" s="76" t="s">
        <v>312</v>
      </c>
      <c r="W4734" s="74">
        <v>42828.51635416667</v>
      </c>
      <c r="X4734" s="76" t="s">
        <v>14176</v>
      </c>
      <c r="Y4734" s="72"/>
      <c r="Z4734" s="72"/>
      <c r="AA4734" s="78" t="s">
        <v>18133</v>
      </c>
      <c r="AB4734" s="72"/>
      <c r="AC4734" s="72" t="b">
        <v>0</v>
      </c>
      <c r="AD4734" s="72">
        <v>0</v>
      </c>
      <c r="AE4734" s="78" t="s">
        <v>230</v>
      </c>
      <c r="AF4734" s="72" t="b">
        <v>0</v>
      </c>
      <c r="AG4734" s="72" t="s">
        <v>344</v>
      </c>
      <c r="AH4734" s="72"/>
      <c r="AI4734" s="78" t="s">
        <v>230</v>
      </c>
      <c r="AJ4734" s="72" t="b">
        <v>0</v>
      </c>
      <c r="AK4734" s="72">
        <v>96</v>
      </c>
      <c r="AL4734" s="78" t="s">
        <v>18161</v>
      </c>
      <c r="AM4734" s="72" t="s">
        <v>243</v>
      </c>
      <c r="AN4734" s="72" t="b">
        <v>0</v>
      </c>
      <c r="AO4734" s="78" t="s">
        <v>18161</v>
      </c>
      <c r="AP4734" s="72" t="s">
        <v>179</v>
      </c>
      <c r="AQ4734" s="72">
        <v>0</v>
      </c>
      <c r="AR4734" s="72">
        <v>0</v>
      </c>
      <c r="AS4734" s="72"/>
      <c r="AT4734" s="72"/>
      <c r="AU4734" s="72"/>
      <c r="AV4734" s="72"/>
      <c r="AW4734" s="72"/>
      <c r="AX4734" s="72"/>
      <c r="AY4734" s="72"/>
      <c r="AZ4734" s="72"/>
    </row>
    <row r="4735" spans="1:52" x14ac:dyDescent="0.35">
      <c r="A4735" s="70" t="s">
        <v>2665</v>
      </c>
      <c r="B4735" s="70" t="s">
        <v>2913</v>
      </c>
      <c r="C4735" s="83"/>
      <c r="D4735" s="84"/>
      <c r="E4735" s="85"/>
      <c r="F4735" s="86"/>
      <c r="G4735" s="83"/>
      <c r="H4735" s="81"/>
      <c r="I4735" s="87"/>
      <c r="J4735" s="87"/>
      <c r="K4735" s="36"/>
      <c r="L4735" s="90"/>
      <c r="M4735" s="90"/>
      <c r="N4735" s="89"/>
      <c r="O4735" s="72" t="s">
        <v>217</v>
      </c>
      <c r="P4735" s="74">
        <v>42828.51635416667</v>
      </c>
      <c r="Q4735" s="72" t="s">
        <v>5681</v>
      </c>
      <c r="R4735" s="72"/>
      <c r="S4735" s="72"/>
      <c r="T4735" s="72"/>
      <c r="U4735" s="72"/>
      <c r="V4735" s="76" t="s">
        <v>312</v>
      </c>
      <c r="W4735" s="74">
        <v>42828.51635416667</v>
      </c>
      <c r="X4735" s="76" t="s">
        <v>14176</v>
      </c>
      <c r="Y4735" s="72"/>
      <c r="Z4735" s="72"/>
      <c r="AA4735" s="78" t="s">
        <v>18133</v>
      </c>
      <c r="AB4735" s="72"/>
      <c r="AC4735" s="72" t="b">
        <v>0</v>
      </c>
      <c r="AD4735" s="72">
        <v>0</v>
      </c>
      <c r="AE4735" s="78" t="s">
        <v>230</v>
      </c>
      <c r="AF4735" s="72" t="b">
        <v>0</v>
      </c>
      <c r="AG4735" s="72" t="s">
        <v>344</v>
      </c>
      <c r="AH4735" s="72"/>
      <c r="AI4735" s="78" t="s">
        <v>230</v>
      </c>
      <c r="AJ4735" s="72" t="b">
        <v>0</v>
      </c>
      <c r="AK4735" s="72">
        <v>96</v>
      </c>
      <c r="AL4735" s="78" t="s">
        <v>18161</v>
      </c>
      <c r="AM4735" s="72" t="s">
        <v>243</v>
      </c>
      <c r="AN4735" s="72" t="b">
        <v>0</v>
      </c>
      <c r="AO4735" s="78" t="s">
        <v>18161</v>
      </c>
      <c r="AP4735" s="72" t="s">
        <v>179</v>
      </c>
      <c r="AQ4735" s="72">
        <v>0</v>
      </c>
      <c r="AR4735" s="72">
        <v>0</v>
      </c>
      <c r="AS4735" s="72"/>
      <c r="AT4735" s="72"/>
      <c r="AU4735" s="72"/>
      <c r="AV4735" s="72"/>
      <c r="AW4735" s="72"/>
      <c r="AX4735" s="72"/>
      <c r="AY4735" s="72"/>
      <c r="AZ4735" s="72"/>
    </row>
    <row r="4736" spans="1:52" x14ac:dyDescent="0.35">
      <c r="A4736" s="70" t="s">
        <v>2665</v>
      </c>
      <c r="B4736" s="70" t="s">
        <v>2579</v>
      </c>
      <c r="C4736" s="83"/>
      <c r="D4736" s="84"/>
      <c r="E4736" s="85"/>
      <c r="F4736" s="86"/>
      <c r="G4736" s="83"/>
      <c r="H4736" s="81"/>
      <c r="I4736" s="87"/>
      <c r="J4736" s="87"/>
      <c r="K4736" s="36"/>
      <c r="L4736" s="90"/>
      <c r="M4736" s="90"/>
      <c r="N4736" s="89"/>
      <c r="O4736" s="72" t="s">
        <v>217</v>
      </c>
      <c r="P4736" s="74">
        <v>42828.51635416667</v>
      </c>
      <c r="Q4736" s="72" t="s">
        <v>5681</v>
      </c>
      <c r="R4736" s="72"/>
      <c r="S4736" s="72"/>
      <c r="T4736" s="72"/>
      <c r="U4736" s="72"/>
      <c r="V4736" s="76" t="s">
        <v>312</v>
      </c>
      <c r="W4736" s="74">
        <v>42828.51635416667</v>
      </c>
      <c r="X4736" s="76" t="s">
        <v>14176</v>
      </c>
      <c r="Y4736" s="72"/>
      <c r="Z4736" s="72"/>
      <c r="AA4736" s="78" t="s">
        <v>18133</v>
      </c>
      <c r="AB4736" s="72"/>
      <c r="AC4736" s="72" t="b">
        <v>0</v>
      </c>
      <c r="AD4736" s="72">
        <v>0</v>
      </c>
      <c r="AE4736" s="78" t="s">
        <v>230</v>
      </c>
      <c r="AF4736" s="72" t="b">
        <v>0</v>
      </c>
      <c r="AG4736" s="72" t="s">
        <v>344</v>
      </c>
      <c r="AH4736" s="72"/>
      <c r="AI4736" s="78" t="s">
        <v>230</v>
      </c>
      <c r="AJ4736" s="72" t="b">
        <v>0</v>
      </c>
      <c r="AK4736" s="72">
        <v>96</v>
      </c>
      <c r="AL4736" s="78" t="s">
        <v>18161</v>
      </c>
      <c r="AM4736" s="72" t="s">
        <v>243</v>
      </c>
      <c r="AN4736" s="72" t="b">
        <v>0</v>
      </c>
      <c r="AO4736" s="78" t="s">
        <v>18161</v>
      </c>
      <c r="AP4736" s="72" t="s">
        <v>179</v>
      </c>
      <c r="AQ4736" s="72">
        <v>0</v>
      </c>
      <c r="AR4736" s="72">
        <v>0</v>
      </c>
      <c r="AS4736" s="72"/>
      <c r="AT4736" s="72"/>
      <c r="AU4736" s="72"/>
      <c r="AV4736" s="72"/>
      <c r="AW4736" s="72"/>
      <c r="AX4736" s="72"/>
      <c r="AY4736" s="72"/>
      <c r="AZ4736" s="72"/>
    </row>
    <row r="4737" spans="1:52" x14ac:dyDescent="0.35">
      <c r="A4737" s="70" t="s">
        <v>2665</v>
      </c>
      <c r="B4737" s="70" t="s">
        <v>2580</v>
      </c>
      <c r="C4737" s="83"/>
      <c r="D4737" s="84"/>
      <c r="E4737" s="85"/>
      <c r="F4737" s="86"/>
      <c r="G4737" s="83"/>
      <c r="H4737" s="81"/>
      <c r="I4737" s="87"/>
      <c r="J4737" s="87"/>
      <c r="K4737" s="36"/>
      <c r="L4737" s="90"/>
      <c r="M4737" s="90"/>
      <c r="N4737" s="89"/>
      <c r="O4737" s="72" t="s">
        <v>217</v>
      </c>
      <c r="P4737" s="74">
        <v>42828.51635416667</v>
      </c>
      <c r="Q4737" s="72" t="s">
        <v>5681</v>
      </c>
      <c r="R4737" s="72"/>
      <c r="S4737" s="72"/>
      <c r="T4737" s="72"/>
      <c r="U4737" s="72"/>
      <c r="V4737" s="76" t="s">
        <v>312</v>
      </c>
      <c r="W4737" s="74">
        <v>42828.51635416667</v>
      </c>
      <c r="X4737" s="76" t="s">
        <v>14176</v>
      </c>
      <c r="Y4737" s="72"/>
      <c r="Z4737" s="72"/>
      <c r="AA4737" s="78" t="s">
        <v>18133</v>
      </c>
      <c r="AB4737" s="72"/>
      <c r="AC4737" s="72" t="b">
        <v>0</v>
      </c>
      <c r="AD4737" s="72">
        <v>0</v>
      </c>
      <c r="AE4737" s="78" t="s">
        <v>230</v>
      </c>
      <c r="AF4737" s="72" t="b">
        <v>0</v>
      </c>
      <c r="AG4737" s="72" t="s">
        <v>344</v>
      </c>
      <c r="AH4737" s="72"/>
      <c r="AI4737" s="78" t="s">
        <v>230</v>
      </c>
      <c r="AJ4737" s="72" t="b">
        <v>0</v>
      </c>
      <c r="AK4737" s="72">
        <v>96</v>
      </c>
      <c r="AL4737" s="78" t="s">
        <v>18161</v>
      </c>
      <c r="AM4737" s="72" t="s">
        <v>243</v>
      </c>
      <c r="AN4737" s="72" t="b">
        <v>0</v>
      </c>
      <c r="AO4737" s="78" t="s">
        <v>18161</v>
      </c>
      <c r="AP4737" s="72" t="s">
        <v>179</v>
      </c>
      <c r="AQ4737" s="72">
        <v>0</v>
      </c>
      <c r="AR4737" s="72">
        <v>0</v>
      </c>
      <c r="AS4737" s="72"/>
      <c r="AT4737" s="72"/>
      <c r="AU4737" s="72"/>
      <c r="AV4737" s="72"/>
      <c r="AW4737" s="72"/>
      <c r="AX4737" s="72"/>
      <c r="AY4737" s="72"/>
      <c r="AZ4737" s="72"/>
    </row>
    <row r="4738" spans="1:52" x14ac:dyDescent="0.35">
      <c r="A4738" s="70" t="s">
        <v>2666</v>
      </c>
      <c r="B4738" s="70" t="s">
        <v>2908</v>
      </c>
      <c r="C4738" s="83"/>
      <c r="D4738" s="84"/>
      <c r="E4738" s="85"/>
      <c r="F4738" s="86"/>
      <c r="G4738" s="83"/>
      <c r="H4738" s="81"/>
      <c r="I4738" s="87"/>
      <c r="J4738" s="87"/>
      <c r="K4738" s="36"/>
      <c r="L4738" s="90"/>
      <c r="M4738" s="90"/>
      <c r="N4738" s="89"/>
      <c r="O4738" s="72" t="s">
        <v>217</v>
      </c>
      <c r="P4738" s="74">
        <v>42828.51635416667</v>
      </c>
      <c r="Q4738" s="72" t="s">
        <v>5681</v>
      </c>
      <c r="R4738" s="72"/>
      <c r="S4738" s="72"/>
      <c r="T4738" s="72"/>
      <c r="U4738" s="72"/>
      <c r="V4738" s="76" t="s">
        <v>10716</v>
      </c>
      <c r="W4738" s="74">
        <v>42828.51635416667</v>
      </c>
      <c r="X4738" s="76" t="s">
        <v>14177</v>
      </c>
      <c r="Y4738" s="72"/>
      <c r="Z4738" s="72"/>
      <c r="AA4738" s="78" t="s">
        <v>18134</v>
      </c>
      <c r="AB4738" s="72"/>
      <c r="AC4738" s="72" t="b">
        <v>0</v>
      </c>
      <c r="AD4738" s="72">
        <v>0</v>
      </c>
      <c r="AE4738" s="78" t="s">
        <v>230</v>
      </c>
      <c r="AF4738" s="72" t="b">
        <v>0</v>
      </c>
      <c r="AG4738" s="72" t="s">
        <v>344</v>
      </c>
      <c r="AH4738" s="72"/>
      <c r="AI4738" s="78" t="s">
        <v>230</v>
      </c>
      <c r="AJ4738" s="72" t="b">
        <v>0</v>
      </c>
      <c r="AK4738" s="72">
        <v>96</v>
      </c>
      <c r="AL4738" s="78" t="s">
        <v>18161</v>
      </c>
      <c r="AM4738" s="72" t="s">
        <v>243</v>
      </c>
      <c r="AN4738" s="72" t="b">
        <v>0</v>
      </c>
      <c r="AO4738" s="78" t="s">
        <v>18161</v>
      </c>
      <c r="AP4738" s="72" t="s">
        <v>179</v>
      </c>
      <c r="AQ4738" s="72">
        <v>0</v>
      </c>
      <c r="AR4738" s="72">
        <v>0</v>
      </c>
      <c r="AS4738" s="72"/>
      <c r="AT4738" s="72"/>
      <c r="AU4738" s="72"/>
      <c r="AV4738" s="72"/>
      <c r="AW4738" s="72"/>
      <c r="AX4738" s="72"/>
      <c r="AY4738" s="72"/>
      <c r="AZ4738" s="72"/>
    </row>
    <row r="4739" spans="1:52" x14ac:dyDescent="0.35">
      <c r="A4739" s="70" t="s">
        <v>2666</v>
      </c>
      <c r="B4739" s="70" t="s">
        <v>2909</v>
      </c>
      <c r="C4739" s="83"/>
      <c r="D4739" s="84"/>
      <c r="E4739" s="85"/>
      <c r="F4739" s="86"/>
      <c r="G4739" s="83"/>
      <c r="H4739" s="81"/>
      <c r="I4739" s="87"/>
      <c r="J4739" s="87"/>
      <c r="K4739" s="36"/>
      <c r="L4739" s="90"/>
      <c r="M4739" s="90"/>
      <c r="N4739" s="89"/>
      <c r="O4739" s="72" t="s">
        <v>217</v>
      </c>
      <c r="P4739" s="74">
        <v>42828.51635416667</v>
      </c>
      <c r="Q4739" s="72" t="s">
        <v>5681</v>
      </c>
      <c r="R4739" s="72"/>
      <c r="S4739" s="72"/>
      <c r="T4739" s="72"/>
      <c r="U4739" s="72"/>
      <c r="V4739" s="76" t="s">
        <v>10716</v>
      </c>
      <c r="W4739" s="74">
        <v>42828.51635416667</v>
      </c>
      <c r="X4739" s="76" t="s">
        <v>14177</v>
      </c>
      <c r="Y4739" s="72"/>
      <c r="Z4739" s="72"/>
      <c r="AA4739" s="78" t="s">
        <v>18134</v>
      </c>
      <c r="AB4739" s="72"/>
      <c r="AC4739" s="72" t="b">
        <v>0</v>
      </c>
      <c r="AD4739" s="72">
        <v>0</v>
      </c>
      <c r="AE4739" s="78" t="s">
        <v>230</v>
      </c>
      <c r="AF4739" s="72" t="b">
        <v>0</v>
      </c>
      <c r="AG4739" s="72" t="s">
        <v>344</v>
      </c>
      <c r="AH4739" s="72"/>
      <c r="AI4739" s="78" t="s">
        <v>230</v>
      </c>
      <c r="AJ4739" s="72" t="b">
        <v>0</v>
      </c>
      <c r="AK4739" s="72">
        <v>96</v>
      </c>
      <c r="AL4739" s="78" t="s">
        <v>18161</v>
      </c>
      <c r="AM4739" s="72" t="s">
        <v>243</v>
      </c>
      <c r="AN4739" s="72" t="b">
        <v>0</v>
      </c>
      <c r="AO4739" s="78" t="s">
        <v>18161</v>
      </c>
      <c r="AP4739" s="72" t="s">
        <v>179</v>
      </c>
      <c r="AQ4739" s="72">
        <v>0</v>
      </c>
      <c r="AR4739" s="72">
        <v>0</v>
      </c>
      <c r="AS4739" s="72"/>
      <c r="AT4739" s="72"/>
      <c r="AU4739" s="72"/>
      <c r="AV4739" s="72"/>
      <c r="AW4739" s="72"/>
      <c r="AX4739" s="72"/>
      <c r="AY4739" s="72"/>
      <c r="AZ4739" s="72"/>
    </row>
    <row r="4740" spans="1:52" x14ac:dyDescent="0.35">
      <c r="A4740" s="70" t="s">
        <v>2666</v>
      </c>
      <c r="B4740" s="70" t="s">
        <v>2910</v>
      </c>
      <c r="C4740" s="83"/>
      <c r="D4740" s="84"/>
      <c r="E4740" s="85"/>
      <c r="F4740" s="86"/>
      <c r="G4740" s="83"/>
      <c r="H4740" s="81"/>
      <c r="I4740" s="87"/>
      <c r="J4740" s="87"/>
      <c r="K4740" s="36"/>
      <c r="L4740" s="90"/>
      <c r="M4740" s="90"/>
      <c r="N4740" s="89"/>
      <c r="O4740" s="72" t="s">
        <v>217</v>
      </c>
      <c r="P4740" s="74">
        <v>42828.51635416667</v>
      </c>
      <c r="Q4740" s="72" t="s">
        <v>5681</v>
      </c>
      <c r="R4740" s="72"/>
      <c r="S4740" s="72"/>
      <c r="T4740" s="72"/>
      <c r="U4740" s="72"/>
      <c r="V4740" s="76" t="s">
        <v>10716</v>
      </c>
      <c r="W4740" s="74">
        <v>42828.51635416667</v>
      </c>
      <c r="X4740" s="76" t="s">
        <v>14177</v>
      </c>
      <c r="Y4740" s="72"/>
      <c r="Z4740" s="72"/>
      <c r="AA4740" s="78" t="s">
        <v>18134</v>
      </c>
      <c r="AB4740" s="72"/>
      <c r="AC4740" s="72" t="b">
        <v>0</v>
      </c>
      <c r="AD4740" s="72">
        <v>0</v>
      </c>
      <c r="AE4740" s="78" t="s">
        <v>230</v>
      </c>
      <c r="AF4740" s="72" t="b">
        <v>0</v>
      </c>
      <c r="AG4740" s="72" t="s">
        <v>344</v>
      </c>
      <c r="AH4740" s="72"/>
      <c r="AI4740" s="78" t="s">
        <v>230</v>
      </c>
      <c r="AJ4740" s="72" t="b">
        <v>0</v>
      </c>
      <c r="AK4740" s="72">
        <v>96</v>
      </c>
      <c r="AL4740" s="78" t="s">
        <v>18161</v>
      </c>
      <c r="AM4740" s="72" t="s">
        <v>243</v>
      </c>
      <c r="AN4740" s="72" t="b">
        <v>0</v>
      </c>
      <c r="AO4740" s="78" t="s">
        <v>18161</v>
      </c>
      <c r="AP4740" s="72" t="s">
        <v>179</v>
      </c>
      <c r="AQ4740" s="72">
        <v>0</v>
      </c>
      <c r="AR4740" s="72">
        <v>0</v>
      </c>
      <c r="AS4740" s="72"/>
      <c r="AT4740" s="72"/>
      <c r="AU4740" s="72"/>
      <c r="AV4740" s="72"/>
      <c r="AW4740" s="72"/>
      <c r="AX4740" s="72"/>
      <c r="AY4740" s="72"/>
      <c r="AZ4740" s="72"/>
    </row>
    <row r="4741" spans="1:52" x14ac:dyDescent="0.35">
      <c r="A4741" s="70" t="s">
        <v>2666</v>
      </c>
      <c r="B4741" s="70" t="s">
        <v>2691</v>
      </c>
      <c r="C4741" s="83"/>
      <c r="D4741" s="84"/>
      <c r="E4741" s="85"/>
      <c r="F4741" s="86"/>
      <c r="G4741" s="83"/>
      <c r="H4741" s="81"/>
      <c r="I4741" s="87"/>
      <c r="J4741" s="87"/>
      <c r="K4741" s="36"/>
      <c r="L4741" s="90"/>
      <c r="M4741" s="90"/>
      <c r="N4741" s="89"/>
      <c r="O4741" s="72" t="s">
        <v>217</v>
      </c>
      <c r="P4741" s="74">
        <v>42828.51635416667</v>
      </c>
      <c r="Q4741" s="72" t="s">
        <v>5681</v>
      </c>
      <c r="R4741" s="72"/>
      <c r="S4741" s="72"/>
      <c r="T4741" s="72"/>
      <c r="U4741" s="72"/>
      <c r="V4741" s="76" t="s">
        <v>10716</v>
      </c>
      <c r="W4741" s="74">
        <v>42828.51635416667</v>
      </c>
      <c r="X4741" s="76" t="s">
        <v>14177</v>
      </c>
      <c r="Y4741" s="72"/>
      <c r="Z4741" s="72"/>
      <c r="AA4741" s="78" t="s">
        <v>18134</v>
      </c>
      <c r="AB4741" s="72"/>
      <c r="AC4741" s="72" t="b">
        <v>0</v>
      </c>
      <c r="AD4741" s="72">
        <v>0</v>
      </c>
      <c r="AE4741" s="78" t="s">
        <v>230</v>
      </c>
      <c r="AF4741" s="72" t="b">
        <v>0</v>
      </c>
      <c r="AG4741" s="72" t="s">
        <v>344</v>
      </c>
      <c r="AH4741" s="72"/>
      <c r="AI4741" s="78" t="s">
        <v>230</v>
      </c>
      <c r="AJ4741" s="72" t="b">
        <v>0</v>
      </c>
      <c r="AK4741" s="72">
        <v>96</v>
      </c>
      <c r="AL4741" s="78" t="s">
        <v>18161</v>
      </c>
      <c r="AM4741" s="72" t="s">
        <v>243</v>
      </c>
      <c r="AN4741" s="72" t="b">
        <v>0</v>
      </c>
      <c r="AO4741" s="78" t="s">
        <v>18161</v>
      </c>
      <c r="AP4741" s="72" t="s">
        <v>179</v>
      </c>
      <c r="AQ4741" s="72">
        <v>0</v>
      </c>
      <c r="AR4741" s="72">
        <v>0</v>
      </c>
      <c r="AS4741" s="72"/>
      <c r="AT4741" s="72"/>
      <c r="AU4741" s="72"/>
      <c r="AV4741" s="72"/>
      <c r="AW4741" s="72"/>
      <c r="AX4741" s="72"/>
      <c r="AY4741" s="72"/>
      <c r="AZ4741" s="72"/>
    </row>
    <row r="4742" spans="1:52" x14ac:dyDescent="0.35">
      <c r="A4742" s="70" t="s">
        <v>2666</v>
      </c>
      <c r="B4742" s="70" t="s">
        <v>2911</v>
      </c>
      <c r="C4742" s="83"/>
      <c r="D4742" s="84"/>
      <c r="E4742" s="85"/>
      <c r="F4742" s="86"/>
      <c r="G4742" s="83"/>
      <c r="H4742" s="81"/>
      <c r="I4742" s="87"/>
      <c r="J4742" s="87"/>
      <c r="K4742" s="36"/>
      <c r="L4742" s="90"/>
      <c r="M4742" s="90"/>
      <c r="N4742" s="89"/>
      <c r="O4742" s="72" t="s">
        <v>217</v>
      </c>
      <c r="P4742" s="74">
        <v>42828.51635416667</v>
      </c>
      <c r="Q4742" s="72" t="s">
        <v>5681</v>
      </c>
      <c r="R4742" s="72"/>
      <c r="S4742" s="72"/>
      <c r="T4742" s="72"/>
      <c r="U4742" s="72"/>
      <c r="V4742" s="76" t="s">
        <v>10716</v>
      </c>
      <c r="W4742" s="74">
        <v>42828.51635416667</v>
      </c>
      <c r="X4742" s="76" t="s">
        <v>14177</v>
      </c>
      <c r="Y4742" s="72"/>
      <c r="Z4742" s="72"/>
      <c r="AA4742" s="78" t="s">
        <v>18134</v>
      </c>
      <c r="AB4742" s="72"/>
      <c r="AC4742" s="72" t="b">
        <v>0</v>
      </c>
      <c r="AD4742" s="72">
        <v>0</v>
      </c>
      <c r="AE4742" s="78" t="s">
        <v>230</v>
      </c>
      <c r="AF4742" s="72" t="b">
        <v>0</v>
      </c>
      <c r="AG4742" s="72" t="s">
        <v>344</v>
      </c>
      <c r="AH4742" s="72"/>
      <c r="AI4742" s="78" t="s">
        <v>230</v>
      </c>
      <c r="AJ4742" s="72" t="b">
        <v>0</v>
      </c>
      <c r="AK4742" s="72">
        <v>96</v>
      </c>
      <c r="AL4742" s="78" t="s">
        <v>18161</v>
      </c>
      <c r="AM4742" s="72" t="s">
        <v>243</v>
      </c>
      <c r="AN4742" s="72" t="b">
        <v>0</v>
      </c>
      <c r="AO4742" s="78" t="s">
        <v>18161</v>
      </c>
      <c r="AP4742" s="72" t="s">
        <v>179</v>
      </c>
      <c r="AQ4742" s="72">
        <v>0</v>
      </c>
      <c r="AR4742" s="72">
        <v>0</v>
      </c>
      <c r="AS4742" s="72"/>
      <c r="AT4742" s="72"/>
      <c r="AU4742" s="72"/>
      <c r="AV4742" s="72"/>
      <c r="AW4742" s="72"/>
      <c r="AX4742" s="72"/>
      <c r="AY4742" s="72"/>
      <c r="AZ4742" s="72"/>
    </row>
    <row r="4743" spans="1:52" x14ac:dyDescent="0.35">
      <c r="A4743" s="70" t="s">
        <v>2666</v>
      </c>
      <c r="B4743" s="70" t="s">
        <v>2912</v>
      </c>
      <c r="C4743" s="83"/>
      <c r="D4743" s="84"/>
      <c r="E4743" s="85"/>
      <c r="F4743" s="86"/>
      <c r="G4743" s="83"/>
      <c r="H4743" s="81"/>
      <c r="I4743" s="87"/>
      <c r="J4743" s="87"/>
      <c r="K4743" s="36"/>
      <c r="L4743" s="90"/>
      <c r="M4743" s="90"/>
      <c r="N4743" s="89"/>
      <c r="O4743" s="72" t="s">
        <v>217</v>
      </c>
      <c r="P4743" s="74">
        <v>42828.51635416667</v>
      </c>
      <c r="Q4743" s="72" t="s">
        <v>5681</v>
      </c>
      <c r="R4743" s="72"/>
      <c r="S4743" s="72"/>
      <c r="T4743" s="72"/>
      <c r="U4743" s="72"/>
      <c r="V4743" s="76" t="s">
        <v>10716</v>
      </c>
      <c r="W4743" s="74">
        <v>42828.51635416667</v>
      </c>
      <c r="X4743" s="76" t="s">
        <v>14177</v>
      </c>
      <c r="Y4743" s="72"/>
      <c r="Z4743" s="72"/>
      <c r="AA4743" s="78" t="s">
        <v>18134</v>
      </c>
      <c r="AB4743" s="72"/>
      <c r="AC4743" s="72" t="b">
        <v>0</v>
      </c>
      <c r="AD4743" s="72">
        <v>0</v>
      </c>
      <c r="AE4743" s="78" t="s">
        <v>230</v>
      </c>
      <c r="AF4743" s="72" t="b">
        <v>0</v>
      </c>
      <c r="AG4743" s="72" t="s">
        <v>344</v>
      </c>
      <c r="AH4743" s="72"/>
      <c r="AI4743" s="78" t="s">
        <v>230</v>
      </c>
      <c r="AJ4743" s="72" t="b">
        <v>0</v>
      </c>
      <c r="AK4743" s="72">
        <v>96</v>
      </c>
      <c r="AL4743" s="78" t="s">
        <v>18161</v>
      </c>
      <c r="AM4743" s="72" t="s">
        <v>243</v>
      </c>
      <c r="AN4743" s="72" t="b">
        <v>0</v>
      </c>
      <c r="AO4743" s="78" t="s">
        <v>18161</v>
      </c>
      <c r="AP4743" s="72" t="s">
        <v>179</v>
      </c>
      <c r="AQ4743" s="72">
        <v>0</v>
      </c>
      <c r="AR4743" s="72">
        <v>0</v>
      </c>
      <c r="AS4743" s="72"/>
      <c r="AT4743" s="72"/>
      <c r="AU4743" s="72"/>
      <c r="AV4743" s="72"/>
      <c r="AW4743" s="72"/>
      <c r="AX4743" s="72"/>
      <c r="AY4743" s="72"/>
      <c r="AZ4743" s="72"/>
    </row>
    <row r="4744" spans="1:52" x14ac:dyDescent="0.35">
      <c r="A4744" s="70" t="s">
        <v>2666</v>
      </c>
      <c r="B4744" s="70" t="s">
        <v>2913</v>
      </c>
      <c r="C4744" s="83"/>
      <c r="D4744" s="84"/>
      <c r="E4744" s="85"/>
      <c r="F4744" s="86"/>
      <c r="G4744" s="83"/>
      <c r="H4744" s="81"/>
      <c r="I4744" s="87"/>
      <c r="J4744" s="87"/>
      <c r="K4744" s="36"/>
      <c r="L4744" s="90"/>
      <c r="M4744" s="90"/>
      <c r="N4744" s="89"/>
      <c r="O4744" s="72" t="s">
        <v>217</v>
      </c>
      <c r="P4744" s="74">
        <v>42828.51635416667</v>
      </c>
      <c r="Q4744" s="72" t="s">
        <v>5681</v>
      </c>
      <c r="R4744" s="72"/>
      <c r="S4744" s="72"/>
      <c r="T4744" s="72"/>
      <c r="U4744" s="72"/>
      <c r="V4744" s="76" t="s">
        <v>10716</v>
      </c>
      <c r="W4744" s="74">
        <v>42828.51635416667</v>
      </c>
      <c r="X4744" s="76" t="s">
        <v>14177</v>
      </c>
      <c r="Y4744" s="72"/>
      <c r="Z4744" s="72"/>
      <c r="AA4744" s="78" t="s">
        <v>18134</v>
      </c>
      <c r="AB4744" s="72"/>
      <c r="AC4744" s="72" t="b">
        <v>0</v>
      </c>
      <c r="AD4744" s="72">
        <v>0</v>
      </c>
      <c r="AE4744" s="78" t="s">
        <v>230</v>
      </c>
      <c r="AF4744" s="72" t="b">
        <v>0</v>
      </c>
      <c r="AG4744" s="72" t="s">
        <v>344</v>
      </c>
      <c r="AH4744" s="72"/>
      <c r="AI4744" s="78" t="s">
        <v>230</v>
      </c>
      <c r="AJ4744" s="72" t="b">
        <v>0</v>
      </c>
      <c r="AK4744" s="72">
        <v>96</v>
      </c>
      <c r="AL4744" s="78" t="s">
        <v>18161</v>
      </c>
      <c r="AM4744" s="72" t="s">
        <v>243</v>
      </c>
      <c r="AN4744" s="72" t="b">
        <v>0</v>
      </c>
      <c r="AO4744" s="78" t="s">
        <v>18161</v>
      </c>
      <c r="AP4744" s="72" t="s">
        <v>179</v>
      </c>
      <c r="AQ4744" s="72">
        <v>0</v>
      </c>
      <c r="AR4744" s="72">
        <v>0</v>
      </c>
      <c r="AS4744" s="72"/>
      <c r="AT4744" s="72"/>
      <c r="AU4744" s="72"/>
      <c r="AV4744" s="72"/>
      <c r="AW4744" s="72"/>
      <c r="AX4744" s="72"/>
      <c r="AY4744" s="72"/>
      <c r="AZ4744" s="72"/>
    </row>
    <row r="4745" spans="1:52" x14ac:dyDescent="0.35">
      <c r="A4745" s="70" t="s">
        <v>2666</v>
      </c>
      <c r="B4745" s="70" t="s">
        <v>2579</v>
      </c>
      <c r="C4745" s="83"/>
      <c r="D4745" s="84"/>
      <c r="E4745" s="85"/>
      <c r="F4745" s="86"/>
      <c r="G4745" s="83"/>
      <c r="H4745" s="81"/>
      <c r="I4745" s="87"/>
      <c r="J4745" s="87"/>
      <c r="K4745" s="36"/>
      <c r="L4745" s="90"/>
      <c r="M4745" s="90"/>
      <c r="N4745" s="89"/>
      <c r="O4745" s="72" t="s">
        <v>217</v>
      </c>
      <c r="P4745" s="74">
        <v>42828.51635416667</v>
      </c>
      <c r="Q4745" s="72" t="s">
        <v>5681</v>
      </c>
      <c r="R4745" s="72"/>
      <c r="S4745" s="72"/>
      <c r="T4745" s="72"/>
      <c r="U4745" s="72"/>
      <c r="V4745" s="76" t="s">
        <v>10716</v>
      </c>
      <c r="W4745" s="74">
        <v>42828.51635416667</v>
      </c>
      <c r="X4745" s="76" t="s">
        <v>14177</v>
      </c>
      <c r="Y4745" s="72"/>
      <c r="Z4745" s="72"/>
      <c r="AA4745" s="78" t="s">
        <v>18134</v>
      </c>
      <c r="AB4745" s="72"/>
      <c r="AC4745" s="72" t="b">
        <v>0</v>
      </c>
      <c r="AD4745" s="72">
        <v>0</v>
      </c>
      <c r="AE4745" s="78" t="s">
        <v>230</v>
      </c>
      <c r="AF4745" s="72" t="b">
        <v>0</v>
      </c>
      <c r="AG4745" s="72" t="s">
        <v>344</v>
      </c>
      <c r="AH4745" s="72"/>
      <c r="AI4745" s="78" t="s">
        <v>230</v>
      </c>
      <c r="AJ4745" s="72" t="b">
        <v>0</v>
      </c>
      <c r="AK4745" s="72">
        <v>96</v>
      </c>
      <c r="AL4745" s="78" t="s">
        <v>18161</v>
      </c>
      <c r="AM4745" s="72" t="s">
        <v>243</v>
      </c>
      <c r="AN4745" s="72" t="b">
        <v>0</v>
      </c>
      <c r="AO4745" s="78" t="s">
        <v>18161</v>
      </c>
      <c r="AP4745" s="72" t="s">
        <v>179</v>
      </c>
      <c r="AQ4745" s="72">
        <v>0</v>
      </c>
      <c r="AR4745" s="72">
        <v>0</v>
      </c>
      <c r="AS4745" s="72"/>
      <c r="AT4745" s="72"/>
      <c r="AU4745" s="72"/>
      <c r="AV4745" s="72"/>
      <c r="AW4745" s="72"/>
      <c r="AX4745" s="72"/>
      <c r="AY4745" s="72"/>
      <c r="AZ4745" s="72"/>
    </row>
    <row r="4746" spans="1:52" x14ac:dyDescent="0.35">
      <c r="A4746" s="70" t="s">
        <v>2666</v>
      </c>
      <c r="B4746" s="70" t="s">
        <v>2580</v>
      </c>
      <c r="C4746" s="83"/>
      <c r="D4746" s="84"/>
      <c r="E4746" s="85"/>
      <c r="F4746" s="86"/>
      <c r="G4746" s="83"/>
      <c r="H4746" s="81"/>
      <c r="I4746" s="87"/>
      <c r="J4746" s="87"/>
      <c r="K4746" s="36"/>
      <c r="L4746" s="90"/>
      <c r="M4746" s="90"/>
      <c r="N4746" s="89"/>
      <c r="O4746" s="72" t="s">
        <v>217</v>
      </c>
      <c r="P4746" s="74">
        <v>42828.51635416667</v>
      </c>
      <c r="Q4746" s="72" t="s">
        <v>5681</v>
      </c>
      <c r="R4746" s="72"/>
      <c r="S4746" s="72"/>
      <c r="T4746" s="72"/>
      <c r="U4746" s="72"/>
      <c r="V4746" s="76" t="s">
        <v>10716</v>
      </c>
      <c r="W4746" s="74">
        <v>42828.51635416667</v>
      </c>
      <c r="X4746" s="76" t="s">
        <v>14177</v>
      </c>
      <c r="Y4746" s="72"/>
      <c r="Z4746" s="72"/>
      <c r="AA4746" s="78" t="s">
        <v>18134</v>
      </c>
      <c r="AB4746" s="72"/>
      <c r="AC4746" s="72" t="b">
        <v>0</v>
      </c>
      <c r="AD4746" s="72">
        <v>0</v>
      </c>
      <c r="AE4746" s="78" t="s">
        <v>230</v>
      </c>
      <c r="AF4746" s="72" t="b">
        <v>0</v>
      </c>
      <c r="AG4746" s="72" t="s">
        <v>344</v>
      </c>
      <c r="AH4746" s="72"/>
      <c r="AI4746" s="78" t="s">
        <v>230</v>
      </c>
      <c r="AJ4746" s="72" t="b">
        <v>0</v>
      </c>
      <c r="AK4746" s="72">
        <v>96</v>
      </c>
      <c r="AL4746" s="78" t="s">
        <v>18161</v>
      </c>
      <c r="AM4746" s="72" t="s">
        <v>243</v>
      </c>
      <c r="AN4746" s="72" t="b">
        <v>0</v>
      </c>
      <c r="AO4746" s="78" t="s">
        <v>18161</v>
      </c>
      <c r="AP4746" s="72" t="s">
        <v>179</v>
      </c>
      <c r="AQ4746" s="72">
        <v>0</v>
      </c>
      <c r="AR4746" s="72">
        <v>0</v>
      </c>
      <c r="AS4746" s="72"/>
      <c r="AT4746" s="72"/>
      <c r="AU4746" s="72"/>
      <c r="AV4746" s="72"/>
      <c r="AW4746" s="72"/>
      <c r="AX4746" s="72"/>
      <c r="AY4746" s="72"/>
      <c r="AZ4746" s="72"/>
    </row>
    <row r="4747" spans="1:52" x14ac:dyDescent="0.35">
      <c r="A4747" s="70" t="s">
        <v>2667</v>
      </c>
      <c r="B4747" s="70" t="s">
        <v>2908</v>
      </c>
      <c r="C4747" s="83"/>
      <c r="D4747" s="84"/>
      <c r="E4747" s="85"/>
      <c r="F4747" s="86"/>
      <c r="G4747" s="83"/>
      <c r="H4747" s="81"/>
      <c r="I4747" s="87"/>
      <c r="J4747" s="87"/>
      <c r="K4747" s="36"/>
      <c r="L4747" s="90"/>
      <c r="M4747" s="90"/>
      <c r="N4747" s="89"/>
      <c r="O4747" s="72" t="s">
        <v>217</v>
      </c>
      <c r="P4747" s="74">
        <v>42828.51635416667</v>
      </c>
      <c r="Q4747" s="72" t="s">
        <v>5681</v>
      </c>
      <c r="R4747" s="72"/>
      <c r="S4747" s="72"/>
      <c r="T4747" s="72"/>
      <c r="U4747" s="72"/>
      <c r="V4747" s="76" t="s">
        <v>10717</v>
      </c>
      <c r="W4747" s="74">
        <v>42828.51635416667</v>
      </c>
      <c r="X4747" s="76" t="s">
        <v>14178</v>
      </c>
      <c r="Y4747" s="72"/>
      <c r="Z4747" s="72"/>
      <c r="AA4747" s="78" t="s">
        <v>18135</v>
      </c>
      <c r="AB4747" s="72"/>
      <c r="AC4747" s="72" t="b">
        <v>0</v>
      </c>
      <c r="AD4747" s="72">
        <v>0</v>
      </c>
      <c r="AE4747" s="78" t="s">
        <v>230</v>
      </c>
      <c r="AF4747" s="72" t="b">
        <v>0</v>
      </c>
      <c r="AG4747" s="72" t="s">
        <v>344</v>
      </c>
      <c r="AH4747" s="72"/>
      <c r="AI4747" s="78" t="s">
        <v>230</v>
      </c>
      <c r="AJ4747" s="72" t="b">
        <v>0</v>
      </c>
      <c r="AK4747" s="72">
        <v>96</v>
      </c>
      <c r="AL4747" s="78" t="s">
        <v>18161</v>
      </c>
      <c r="AM4747" s="72" t="s">
        <v>243</v>
      </c>
      <c r="AN4747" s="72" t="b">
        <v>0</v>
      </c>
      <c r="AO4747" s="78" t="s">
        <v>18161</v>
      </c>
      <c r="AP4747" s="72" t="s">
        <v>179</v>
      </c>
      <c r="AQ4747" s="72">
        <v>0</v>
      </c>
      <c r="AR4747" s="72">
        <v>0</v>
      </c>
      <c r="AS4747" s="72"/>
      <c r="AT4747" s="72"/>
      <c r="AU4747" s="72"/>
      <c r="AV4747" s="72"/>
      <c r="AW4747" s="72"/>
      <c r="AX4747" s="72"/>
      <c r="AY4747" s="72"/>
      <c r="AZ4747" s="72"/>
    </row>
    <row r="4748" spans="1:52" x14ac:dyDescent="0.35">
      <c r="A4748" s="70" t="s">
        <v>2667</v>
      </c>
      <c r="B4748" s="70" t="s">
        <v>2909</v>
      </c>
      <c r="C4748" s="83"/>
      <c r="D4748" s="84"/>
      <c r="E4748" s="85"/>
      <c r="F4748" s="86"/>
      <c r="G4748" s="83"/>
      <c r="H4748" s="81"/>
      <c r="I4748" s="87"/>
      <c r="J4748" s="87"/>
      <c r="K4748" s="36"/>
      <c r="L4748" s="90"/>
      <c r="M4748" s="90"/>
      <c r="N4748" s="89"/>
      <c r="O4748" s="72" t="s">
        <v>217</v>
      </c>
      <c r="P4748" s="74">
        <v>42828.51635416667</v>
      </c>
      <c r="Q4748" s="72" t="s">
        <v>5681</v>
      </c>
      <c r="R4748" s="72"/>
      <c r="S4748" s="72"/>
      <c r="T4748" s="72"/>
      <c r="U4748" s="72"/>
      <c r="V4748" s="76" t="s">
        <v>10717</v>
      </c>
      <c r="W4748" s="74">
        <v>42828.51635416667</v>
      </c>
      <c r="X4748" s="76" t="s">
        <v>14178</v>
      </c>
      <c r="Y4748" s="72"/>
      <c r="Z4748" s="72"/>
      <c r="AA4748" s="78" t="s">
        <v>18135</v>
      </c>
      <c r="AB4748" s="72"/>
      <c r="AC4748" s="72" t="b">
        <v>0</v>
      </c>
      <c r="AD4748" s="72">
        <v>0</v>
      </c>
      <c r="AE4748" s="78" t="s">
        <v>230</v>
      </c>
      <c r="AF4748" s="72" t="b">
        <v>0</v>
      </c>
      <c r="AG4748" s="72" t="s">
        <v>344</v>
      </c>
      <c r="AH4748" s="72"/>
      <c r="AI4748" s="78" t="s">
        <v>230</v>
      </c>
      <c r="AJ4748" s="72" t="b">
        <v>0</v>
      </c>
      <c r="AK4748" s="72">
        <v>96</v>
      </c>
      <c r="AL4748" s="78" t="s">
        <v>18161</v>
      </c>
      <c r="AM4748" s="72" t="s">
        <v>243</v>
      </c>
      <c r="AN4748" s="72" t="b">
        <v>0</v>
      </c>
      <c r="AO4748" s="78" t="s">
        <v>18161</v>
      </c>
      <c r="AP4748" s="72" t="s">
        <v>179</v>
      </c>
      <c r="AQ4748" s="72">
        <v>0</v>
      </c>
      <c r="AR4748" s="72">
        <v>0</v>
      </c>
      <c r="AS4748" s="72"/>
      <c r="AT4748" s="72"/>
      <c r="AU4748" s="72"/>
      <c r="AV4748" s="72"/>
      <c r="AW4748" s="72"/>
      <c r="AX4748" s="72"/>
      <c r="AY4748" s="72"/>
      <c r="AZ4748" s="72"/>
    </row>
    <row r="4749" spans="1:52" x14ac:dyDescent="0.35">
      <c r="A4749" s="70" t="s">
        <v>2667</v>
      </c>
      <c r="B4749" s="70" t="s">
        <v>2910</v>
      </c>
      <c r="C4749" s="83"/>
      <c r="D4749" s="84"/>
      <c r="E4749" s="85"/>
      <c r="F4749" s="86"/>
      <c r="G4749" s="83"/>
      <c r="H4749" s="81"/>
      <c r="I4749" s="87"/>
      <c r="J4749" s="87"/>
      <c r="K4749" s="36"/>
      <c r="L4749" s="90"/>
      <c r="M4749" s="90"/>
      <c r="N4749" s="89"/>
      <c r="O4749" s="72" t="s">
        <v>217</v>
      </c>
      <c r="P4749" s="74">
        <v>42828.51635416667</v>
      </c>
      <c r="Q4749" s="72" t="s">
        <v>5681</v>
      </c>
      <c r="R4749" s="72"/>
      <c r="S4749" s="72"/>
      <c r="T4749" s="72"/>
      <c r="U4749" s="72"/>
      <c r="V4749" s="76" t="s">
        <v>10717</v>
      </c>
      <c r="W4749" s="74">
        <v>42828.51635416667</v>
      </c>
      <c r="X4749" s="76" t="s">
        <v>14178</v>
      </c>
      <c r="Y4749" s="72"/>
      <c r="Z4749" s="72"/>
      <c r="AA4749" s="78" t="s">
        <v>18135</v>
      </c>
      <c r="AB4749" s="72"/>
      <c r="AC4749" s="72" t="b">
        <v>0</v>
      </c>
      <c r="AD4749" s="72">
        <v>0</v>
      </c>
      <c r="AE4749" s="78" t="s">
        <v>230</v>
      </c>
      <c r="AF4749" s="72" t="b">
        <v>0</v>
      </c>
      <c r="AG4749" s="72" t="s">
        <v>344</v>
      </c>
      <c r="AH4749" s="72"/>
      <c r="AI4749" s="78" t="s">
        <v>230</v>
      </c>
      <c r="AJ4749" s="72" t="b">
        <v>0</v>
      </c>
      <c r="AK4749" s="72">
        <v>96</v>
      </c>
      <c r="AL4749" s="78" t="s">
        <v>18161</v>
      </c>
      <c r="AM4749" s="72" t="s">
        <v>243</v>
      </c>
      <c r="AN4749" s="72" t="b">
        <v>0</v>
      </c>
      <c r="AO4749" s="78" t="s">
        <v>18161</v>
      </c>
      <c r="AP4749" s="72" t="s">
        <v>179</v>
      </c>
      <c r="AQ4749" s="72">
        <v>0</v>
      </c>
      <c r="AR4749" s="72">
        <v>0</v>
      </c>
      <c r="AS4749" s="72"/>
      <c r="AT4749" s="72"/>
      <c r="AU4749" s="72"/>
      <c r="AV4749" s="72"/>
      <c r="AW4749" s="72"/>
      <c r="AX4749" s="72"/>
      <c r="AY4749" s="72"/>
      <c r="AZ4749" s="72"/>
    </row>
    <row r="4750" spans="1:52" x14ac:dyDescent="0.35">
      <c r="A4750" s="70" t="s">
        <v>2667</v>
      </c>
      <c r="B4750" s="70" t="s">
        <v>2691</v>
      </c>
      <c r="C4750" s="83"/>
      <c r="D4750" s="84"/>
      <c r="E4750" s="85"/>
      <c r="F4750" s="86"/>
      <c r="G4750" s="83"/>
      <c r="H4750" s="81"/>
      <c r="I4750" s="87"/>
      <c r="J4750" s="87"/>
      <c r="K4750" s="36"/>
      <c r="L4750" s="90"/>
      <c r="M4750" s="90"/>
      <c r="N4750" s="89"/>
      <c r="O4750" s="72" t="s">
        <v>217</v>
      </c>
      <c r="P4750" s="74">
        <v>42828.51635416667</v>
      </c>
      <c r="Q4750" s="72" t="s">
        <v>5681</v>
      </c>
      <c r="R4750" s="72"/>
      <c r="S4750" s="72"/>
      <c r="T4750" s="72"/>
      <c r="U4750" s="72"/>
      <c r="V4750" s="76" t="s">
        <v>10717</v>
      </c>
      <c r="W4750" s="74">
        <v>42828.51635416667</v>
      </c>
      <c r="X4750" s="76" t="s">
        <v>14178</v>
      </c>
      <c r="Y4750" s="72"/>
      <c r="Z4750" s="72"/>
      <c r="AA4750" s="78" t="s">
        <v>18135</v>
      </c>
      <c r="AB4750" s="72"/>
      <c r="AC4750" s="72" t="b">
        <v>0</v>
      </c>
      <c r="AD4750" s="72">
        <v>0</v>
      </c>
      <c r="AE4750" s="78" t="s">
        <v>230</v>
      </c>
      <c r="AF4750" s="72" t="b">
        <v>0</v>
      </c>
      <c r="AG4750" s="72" t="s">
        <v>344</v>
      </c>
      <c r="AH4750" s="72"/>
      <c r="AI4750" s="78" t="s">
        <v>230</v>
      </c>
      <c r="AJ4750" s="72" t="b">
        <v>0</v>
      </c>
      <c r="AK4750" s="72">
        <v>96</v>
      </c>
      <c r="AL4750" s="78" t="s">
        <v>18161</v>
      </c>
      <c r="AM4750" s="72" t="s">
        <v>243</v>
      </c>
      <c r="AN4750" s="72" t="b">
        <v>0</v>
      </c>
      <c r="AO4750" s="78" t="s">
        <v>18161</v>
      </c>
      <c r="AP4750" s="72" t="s">
        <v>179</v>
      </c>
      <c r="AQ4750" s="72">
        <v>0</v>
      </c>
      <c r="AR4750" s="72">
        <v>0</v>
      </c>
      <c r="AS4750" s="72"/>
      <c r="AT4750" s="72"/>
      <c r="AU4750" s="72"/>
      <c r="AV4750" s="72"/>
      <c r="AW4750" s="72"/>
      <c r="AX4750" s="72"/>
      <c r="AY4750" s="72"/>
      <c r="AZ4750" s="72"/>
    </row>
    <row r="4751" spans="1:52" x14ac:dyDescent="0.35">
      <c r="A4751" s="70" t="s">
        <v>2667</v>
      </c>
      <c r="B4751" s="70" t="s">
        <v>2911</v>
      </c>
      <c r="C4751" s="83"/>
      <c r="D4751" s="84"/>
      <c r="E4751" s="85"/>
      <c r="F4751" s="86"/>
      <c r="G4751" s="83"/>
      <c r="H4751" s="81"/>
      <c r="I4751" s="87"/>
      <c r="J4751" s="87"/>
      <c r="K4751" s="36"/>
      <c r="L4751" s="90"/>
      <c r="M4751" s="90"/>
      <c r="N4751" s="89"/>
      <c r="O4751" s="72" t="s">
        <v>217</v>
      </c>
      <c r="P4751" s="74">
        <v>42828.51635416667</v>
      </c>
      <c r="Q4751" s="72" t="s">
        <v>5681</v>
      </c>
      <c r="R4751" s="72"/>
      <c r="S4751" s="72"/>
      <c r="T4751" s="72"/>
      <c r="U4751" s="72"/>
      <c r="V4751" s="76" t="s">
        <v>10717</v>
      </c>
      <c r="W4751" s="74">
        <v>42828.51635416667</v>
      </c>
      <c r="X4751" s="76" t="s">
        <v>14178</v>
      </c>
      <c r="Y4751" s="72"/>
      <c r="Z4751" s="72"/>
      <c r="AA4751" s="78" t="s">
        <v>18135</v>
      </c>
      <c r="AB4751" s="72"/>
      <c r="AC4751" s="72" t="b">
        <v>0</v>
      </c>
      <c r="AD4751" s="72">
        <v>0</v>
      </c>
      <c r="AE4751" s="78" t="s">
        <v>230</v>
      </c>
      <c r="AF4751" s="72" t="b">
        <v>0</v>
      </c>
      <c r="AG4751" s="72" t="s">
        <v>344</v>
      </c>
      <c r="AH4751" s="72"/>
      <c r="AI4751" s="78" t="s">
        <v>230</v>
      </c>
      <c r="AJ4751" s="72" t="b">
        <v>0</v>
      </c>
      <c r="AK4751" s="72">
        <v>96</v>
      </c>
      <c r="AL4751" s="78" t="s">
        <v>18161</v>
      </c>
      <c r="AM4751" s="72" t="s">
        <v>243</v>
      </c>
      <c r="AN4751" s="72" t="b">
        <v>0</v>
      </c>
      <c r="AO4751" s="78" t="s">
        <v>18161</v>
      </c>
      <c r="AP4751" s="72" t="s">
        <v>179</v>
      </c>
      <c r="AQ4751" s="72">
        <v>0</v>
      </c>
      <c r="AR4751" s="72">
        <v>0</v>
      </c>
      <c r="AS4751" s="72"/>
      <c r="AT4751" s="72"/>
      <c r="AU4751" s="72"/>
      <c r="AV4751" s="72"/>
      <c r="AW4751" s="72"/>
      <c r="AX4751" s="72"/>
      <c r="AY4751" s="72"/>
      <c r="AZ4751" s="72"/>
    </row>
    <row r="4752" spans="1:52" x14ac:dyDescent="0.35">
      <c r="A4752" s="70" t="s">
        <v>2667</v>
      </c>
      <c r="B4752" s="70" t="s">
        <v>2912</v>
      </c>
      <c r="C4752" s="83"/>
      <c r="D4752" s="84"/>
      <c r="E4752" s="85"/>
      <c r="F4752" s="86"/>
      <c r="G4752" s="83"/>
      <c r="H4752" s="81"/>
      <c r="I4752" s="87"/>
      <c r="J4752" s="87"/>
      <c r="K4752" s="36"/>
      <c r="L4752" s="90"/>
      <c r="M4752" s="90"/>
      <c r="N4752" s="89"/>
      <c r="O4752" s="72" t="s">
        <v>217</v>
      </c>
      <c r="P4752" s="74">
        <v>42828.51635416667</v>
      </c>
      <c r="Q4752" s="72" t="s">
        <v>5681</v>
      </c>
      <c r="R4752" s="72"/>
      <c r="S4752" s="72"/>
      <c r="T4752" s="72"/>
      <c r="U4752" s="72"/>
      <c r="V4752" s="76" t="s">
        <v>10717</v>
      </c>
      <c r="W4752" s="74">
        <v>42828.51635416667</v>
      </c>
      <c r="X4752" s="76" t="s">
        <v>14178</v>
      </c>
      <c r="Y4752" s="72"/>
      <c r="Z4752" s="72"/>
      <c r="AA4752" s="78" t="s">
        <v>18135</v>
      </c>
      <c r="AB4752" s="72"/>
      <c r="AC4752" s="72" t="b">
        <v>0</v>
      </c>
      <c r="AD4752" s="72">
        <v>0</v>
      </c>
      <c r="AE4752" s="78" t="s">
        <v>230</v>
      </c>
      <c r="AF4752" s="72" t="b">
        <v>0</v>
      </c>
      <c r="AG4752" s="72" t="s">
        <v>344</v>
      </c>
      <c r="AH4752" s="72"/>
      <c r="AI4752" s="78" t="s">
        <v>230</v>
      </c>
      <c r="AJ4752" s="72" t="b">
        <v>0</v>
      </c>
      <c r="AK4752" s="72">
        <v>96</v>
      </c>
      <c r="AL4752" s="78" t="s">
        <v>18161</v>
      </c>
      <c r="AM4752" s="72" t="s">
        <v>243</v>
      </c>
      <c r="AN4752" s="72" t="b">
        <v>0</v>
      </c>
      <c r="AO4752" s="78" t="s">
        <v>18161</v>
      </c>
      <c r="AP4752" s="72" t="s">
        <v>179</v>
      </c>
      <c r="AQ4752" s="72">
        <v>0</v>
      </c>
      <c r="AR4752" s="72">
        <v>0</v>
      </c>
      <c r="AS4752" s="72"/>
      <c r="AT4752" s="72"/>
      <c r="AU4752" s="72"/>
      <c r="AV4752" s="72"/>
      <c r="AW4752" s="72"/>
      <c r="AX4752" s="72"/>
      <c r="AY4752" s="72"/>
      <c r="AZ4752" s="72"/>
    </row>
    <row r="4753" spans="1:52" x14ac:dyDescent="0.35">
      <c r="A4753" s="70" t="s">
        <v>2667</v>
      </c>
      <c r="B4753" s="70" t="s">
        <v>2913</v>
      </c>
      <c r="C4753" s="83"/>
      <c r="D4753" s="84"/>
      <c r="E4753" s="85"/>
      <c r="F4753" s="86"/>
      <c r="G4753" s="83"/>
      <c r="H4753" s="81"/>
      <c r="I4753" s="87"/>
      <c r="J4753" s="87"/>
      <c r="K4753" s="36"/>
      <c r="L4753" s="90"/>
      <c r="M4753" s="90"/>
      <c r="N4753" s="89"/>
      <c r="O4753" s="72" t="s">
        <v>217</v>
      </c>
      <c r="P4753" s="74">
        <v>42828.51635416667</v>
      </c>
      <c r="Q4753" s="72" t="s">
        <v>5681</v>
      </c>
      <c r="R4753" s="72"/>
      <c r="S4753" s="72"/>
      <c r="T4753" s="72"/>
      <c r="U4753" s="72"/>
      <c r="V4753" s="76" t="s">
        <v>10717</v>
      </c>
      <c r="W4753" s="74">
        <v>42828.51635416667</v>
      </c>
      <c r="X4753" s="76" t="s">
        <v>14178</v>
      </c>
      <c r="Y4753" s="72"/>
      <c r="Z4753" s="72"/>
      <c r="AA4753" s="78" t="s">
        <v>18135</v>
      </c>
      <c r="AB4753" s="72"/>
      <c r="AC4753" s="72" t="b">
        <v>0</v>
      </c>
      <c r="AD4753" s="72">
        <v>0</v>
      </c>
      <c r="AE4753" s="78" t="s">
        <v>230</v>
      </c>
      <c r="AF4753" s="72" t="b">
        <v>0</v>
      </c>
      <c r="AG4753" s="72" t="s">
        <v>344</v>
      </c>
      <c r="AH4753" s="72"/>
      <c r="AI4753" s="78" t="s">
        <v>230</v>
      </c>
      <c r="AJ4753" s="72" t="b">
        <v>0</v>
      </c>
      <c r="AK4753" s="72">
        <v>96</v>
      </c>
      <c r="AL4753" s="78" t="s">
        <v>18161</v>
      </c>
      <c r="AM4753" s="72" t="s">
        <v>243</v>
      </c>
      <c r="AN4753" s="72" t="b">
        <v>0</v>
      </c>
      <c r="AO4753" s="78" t="s">
        <v>18161</v>
      </c>
      <c r="AP4753" s="72" t="s">
        <v>179</v>
      </c>
      <c r="AQ4753" s="72">
        <v>0</v>
      </c>
      <c r="AR4753" s="72">
        <v>0</v>
      </c>
      <c r="AS4753" s="72"/>
      <c r="AT4753" s="72"/>
      <c r="AU4753" s="72"/>
      <c r="AV4753" s="72"/>
      <c r="AW4753" s="72"/>
      <c r="AX4753" s="72"/>
      <c r="AY4753" s="72"/>
      <c r="AZ4753" s="72"/>
    </row>
    <row r="4754" spans="1:52" x14ac:dyDescent="0.35">
      <c r="A4754" s="70" t="s">
        <v>2667</v>
      </c>
      <c r="B4754" s="70" t="s">
        <v>2579</v>
      </c>
      <c r="C4754" s="83"/>
      <c r="D4754" s="84"/>
      <c r="E4754" s="85"/>
      <c r="F4754" s="86"/>
      <c r="G4754" s="83"/>
      <c r="H4754" s="81"/>
      <c r="I4754" s="87"/>
      <c r="J4754" s="87"/>
      <c r="K4754" s="36"/>
      <c r="L4754" s="90"/>
      <c r="M4754" s="90"/>
      <c r="N4754" s="89"/>
      <c r="O4754" s="72" t="s">
        <v>217</v>
      </c>
      <c r="P4754" s="74">
        <v>42828.51635416667</v>
      </c>
      <c r="Q4754" s="72" t="s">
        <v>5681</v>
      </c>
      <c r="R4754" s="72"/>
      <c r="S4754" s="72"/>
      <c r="T4754" s="72"/>
      <c r="U4754" s="72"/>
      <c r="V4754" s="76" t="s">
        <v>10717</v>
      </c>
      <c r="W4754" s="74">
        <v>42828.51635416667</v>
      </c>
      <c r="X4754" s="76" t="s">
        <v>14178</v>
      </c>
      <c r="Y4754" s="72"/>
      <c r="Z4754" s="72"/>
      <c r="AA4754" s="78" t="s">
        <v>18135</v>
      </c>
      <c r="AB4754" s="72"/>
      <c r="AC4754" s="72" t="b">
        <v>0</v>
      </c>
      <c r="AD4754" s="72">
        <v>0</v>
      </c>
      <c r="AE4754" s="78" t="s">
        <v>230</v>
      </c>
      <c r="AF4754" s="72" t="b">
        <v>0</v>
      </c>
      <c r="AG4754" s="72" t="s">
        <v>344</v>
      </c>
      <c r="AH4754" s="72"/>
      <c r="AI4754" s="78" t="s">
        <v>230</v>
      </c>
      <c r="AJ4754" s="72" t="b">
        <v>0</v>
      </c>
      <c r="AK4754" s="72">
        <v>96</v>
      </c>
      <c r="AL4754" s="78" t="s">
        <v>18161</v>
      </c>
      <c r="AM4754" s="72" t="s">
        <v>243</v>
      </c>
      <c r="AN4754" s="72" t="b">
        <v>0</v>
      </c>
      <c r="AO4754" s="78" t="s">
        <v>18161</v>
      </c>
      <c r="AP4754" s="72" t="s">
        <v>179</v>
      </c>
      <c r="AQ4754" s="72">
        <v>0</v>
      </c>
      <c r="AR4754" s="72">
        <v>0</v>
      </c>
      <c r="AS4754" s="72"/>
      <c r="AT4754" s="72"/>
      <c r="AU4754" s="72"/>
      <c r="AV4754" s="72"/>
      <c r="AW4754" s="72"/>
      <c r="AX4754" s="72"/>
      <c r="AY4754" s="72"/>
      <c r="AZ4754" s="72"/>
    </row>
    <row r="4755" spans="1:52" x14ac:dyDescent="0.35">
      <c r="A4755" s="70" t="s">
        <v>2667</v>
      </c>
      <c r="B4755" s="70" t="s">
        <v>2580</v>
      </c>
      <c r="C4755" s="83"/>
      <c r="D4755" s="84"/>
      <c r="E4755" s="85"/>
      <c r="F4755" s="86"/>
      <c r="G4755" s="83"/>
      <c r="H4755" s="81"/>
      <c r="I4755" s="87"/>
      <c r="J4755" s="87"/>
      <c r="K4755" s="36"/>
      <c r="L4755" s="90"/>
      <c r="M4755" s="90"/>
      <c r="N4755" s="89"/>
      <c r="O4755" s="72" t="s">
        <v>217</v>
      </c>
      <c r="P4755" s="74">
        <v>42828.51635416667</v>
      </c>
      <c r="Q4755" s="72" t="s">
        <v>5681</v>
      </c>
      <c r="R4755" s="72"/>
      <c r="S4755" s="72"/>
      <c r="T4755" s="72"/>
      <c r="U4755" s="72"/>
      <c r="V4755" s="76" t="s">
        <v>10717</v>
      </c>
      <c r="W4755" s="74">
        <v>42828.51635416667</v>
      </c>
      <c r="X4755" s="76" t="s">
        <v>14178</v>
      </c>
      <c r="Y4755" s="72"/>
      <c r="Z4755" s="72"/>
      <c r="AA4755" s="78" t="s">
        <v>18135</v>
      </c>
      <c r="AB4755" s="72"/>
      <c r="AC4755" s="72" t="b">
        <v>0</v>
      </c>
      <c r="AD4755" s="72">
        <v>0</v>
      </c>
      <c r="AE4755" s="78" t="s">
        <v>230</v>
      </c>
      <c r="AF4755" s="72" t="b">
        <v>0</v>
      </c>
      <c r="AG4755" s="72" t="s">
        <v>344</v>
      </c>
      <c r="AH4755" s="72"/>
      <c r="AI4755" s="78" t="s">
        <v>230</v>
      </c>
      <c r="AJ4755" s="72" t="b">
        <v>0</v>
      </c>
      <c r="AK4755" s="72">
        <v>96</v>
      </c>
      <c r="AL4755" s="78" t="s">
        <v>18161</v>
      </c>
      <c r="AM4755" s="72" t="s">
        <v>243</v>
      </c>
      <c r="AN4755" s="72" t="b">
        <v>0</v>
      </c>
      <c r="AO4755" s="78" t="s">
        <v>18161</v>
      </c>
      <c r="AP4755" s="72" t="s">
        <v>179</v>
      </c>
      <c r="AQ4755" s="72">
        <v>0</v>
      </c>
      <c r="AR4755" s="72">
        <v>0</v>
      </c>
      <c r="AS4755" s="72"/>
      <c r="AT4755" s="72"/>
      <c r="AU4755" s="72"/>
      <c r="AV4755" s="72"/>
      <c r="AW4755" s="72"/>
      <c r="AX4755" s="72"/>
      <c r="AY4755" s="72"/>
      <c r="AZ4755" s="72"/>
    </row>
    <row r="4756" spans="1:52" x14ac:dyDescent="0.35">
      <c r="A4756" s="70" t="s">
        <v>2668</v>
      </c>
      <c r="B4756" s="70" t="s">
        <v>2908</v>
      </c>
      <c r="C4756" s="83"/>
      <c r="D4756" s="84"/>
      <c r="E4756" s="85"/>
      <c r="F4756" s="86"/>
      <c r="G4756" s="83"/>
      <c r="H4756" s="81"/>
      <c r="I4756" s="87"/>
      <c r="J4756" s="87"/>
      <c r="K4756" s="36"/>
      <c r="L4756" s="90"/>
      <c r="M4756" s="90"/>
      <c r="N4756" s="89"/>
      <c r="O4756" s="72" t="s">
        <v>217</v>
      </c>
      <c r="P4756" s="74">
        <v>42828.51635416667</v>
      </c>
      <c r="Q4756" s="72" t="s">
        <v>5681</v>
      </c>
      <c r="R4756" s="72"/>
      <c r="S4756" s="72"/>
      <c r="T4756" s="72"/>
      <c r="U4756" s="72"/>
      <c r="V4756" s="76" t="s">
        <v>10718</v>
      </c>
      <c r="W4756" s="74">
        <v>42828.51635416667</v>
      </c>
      <c r="X4756" s="76" t="s">
        <v>14179</v>
      </c>
      <c r="Y4756" s="72"/>
      <c r="Z4756" s="72"/>
      <c r="AA4756" s="78" t="s">
        <v>18136</v>
      </c>
      <c r="AB4756" s="72"/>
      <c r="AC4756" s="72" t="b">
        <v>0</v>
      </c>
      <c r="AD4756" s="72">
        <v>0</v>
      </c>
      <c r="AE4756" s="78" t="s">
        <v>230</v>
      </c>
      <c r="AF4756" s="72" t="b">
        <v>0</v>
      </c>
      <c r="AG4756" s="72" t="s">
        <v>344</v>
      </c>
      <c r="AH4756" s="72"/>
      <c r="AI4756" s="78" t="s">
        <v>230</v>
      </c>
      <c r="AJ4756" s="72" t="b">
        <v>0</v>
      </c>
      <c r="AK4756" s="72">
        <v>96</v>
      </c>
      <c r="AL4756" s="78" t="s">
        <v>18161</v>
      </c>
      <c r="AM4756" s="72" t="s">
        <v>243</v>
      </c>
      <c r="AN4756" s="72" t="b">
        <v>0</v>
      </c>
      <c r="AO4756" s="78" t="s">
        <v>18161</v>
      </c>
      <c r="AP4756" s="72" t="s">
        <v>179</v>
      </c>
      <c r="AQ4756" s="72">
        <v>0</v>
      </c>
      <c r="AR4756" s="72">
        <v>0</v>
      </c>
      <c r="AS4756" s="72"/>
      <c r="AT4756" s="72"/>
      <c r="AU4756" s="72"/>
      <c r="AV4756" s="72"/>
      <c r="AW4756" s="72"/>
      <c r="AX4756" s="72"/>
      <c r="AY4756" s="72"/>
      <c r="AZ4756" s="72"/>
    </row>
    <row r="4757" spans="1:52" x14ac:dyDescent="0.35">
      <c r="A4757" s="70" t="s">
        <v>2668</v>
      </c>
      <c r="B4757" s="70" t="s">
        <v>2909</v>
      </c>
      <c r="C4757" s="83"/>
      <c r="D4757" s="84"/>
      <c r="E4757" s="85"/>
      <c r="F4757" s="86"/>
      <c r="G4757" s="83"/>
      <c r="H4757" s="81"/>
      <c r="I4757" s="87"/>
      <c r="J4757" s="87"/>
      <c r="K4757" s="36"/>
      <c r="L4757" s="90"/>
      <c r="M4757" s="90"/>
      <c r="N4757" s="89"/>
      <c r="O4757" s="72" t="s">
        <v>217</v>
      </c>
      <c r="P4757" s="74">
        <v>42828.51635416667</v>
      </c>
      <c r="Q4757" s="72" t="s">
        <v>5681</v>
      </c>
      <c r="R4757" s="72"/>
      <c r="S4757" s="72"/>
      <c r="T4757" s="72"/>
      <c r="U4757" s="72"/>
      <c r="V4757" s="76" t="s">
        <v>10718</v>
      </c>
      <c r="W4757" s="74">
        <v>42828.51635416667</v>
      </c>
      <c r="X4757" s="76" t="s">
        <v>14179</v>
      </c>
      <c r="Y4757" s="72"/>
      <c r="Z4757" s="72"/>
      <c r="AA4757" s="78" t="s">
        <v>18136</v>
      </c>
      <c r="AB4757" s="72"/>
      <c r="AC4757" s="72" t="b">
        <v>0</v>
      </c>
      <c r="AD4757" s="72">
        <v>0</v>
      </c>
      <c r="AE4757" s="78" t="s">
        <v>230</v>
      </c>
      <c r="AF4757" s="72" t="b">
        <v>0</v>
      </c>
      <c r="AG4757" s="72" t="s">
        <v>344</v>
      </c>
      <c r="AH4757" s="72"/>
      <c r="AI4757" s="78" t="s">
        <v>230</v>
      </c>
      <c r="AJ4757" s="72" t="b">
        <v>0</v>
      </c>
      <c r="AK4757" s="72">
        <v>96</v>
      </c>
      <c r="AL4757" s="78" t="s">
        <v>18161</v>
      </c>
      <c r="AM4757" s="72" t="s">
        <v>243</v>
      </c>
      <c r="AN4757" s="72" t="b">
        <v>0</v>
      </c>
      <c r="AO4757" s="78" t="s">
        <v>18161</v>
      </c>
      <c r="AP4757" s="72" t="s">
        <v>179</v>
      </c>
      <c r="AQ4757" s="72">
        <v>0</v>
      </c>
      <c r="AR4757" s="72">
        <v>0</v>
      </c>
      <c r="AS4757" s="72"/>
      <c r="AT4757" s="72"/>
      <c r="AU4757" s="72"/>
      <c r="AV4757" s="72"/>
      <c r="AW4757" s="72"/>
      <c r="AX4757" s="72"/>
      <c r="AY4757" s="72"/>
      <c r="AZ4757" s="72"/>
    </row>
    <row r="4758" spans="1:52" x14ac:dyDescent="0.35">
      <c r="A4758" s="70" t="s">
        <v>2668</v>
      </c>
      <c r="B4758" s="70" t="s">
        <v>2910</v>
      </c>
      <c r="C4758" s="83"/>
      <c r="D4758" s="84"/>
      <c r="E4758" s="85"/>
      <c r="F4758" s="86"/>
      <c r="G4758" s="83"/>
      <c r="H4758" s="81"/>
      <c r="I4758" s="87"/>
      <c r="J4758" s="87"/>
      <c r="K4758" s="36"/>
      <c r="L4758" s="90"/>
      <c r="M4758" s="90"/>
      <c r="N4758" s="89"/>
      <c r="O4758" s="72" t="s">
        <v>217</v>
      </c>
      <c r="P4758" s="74">
        <v>42828.51635416667</v>
      </c>
      <c r="Q4758" s="72" t="s">
        <v>5681</v>
      </c>
      <c r="R4758" s="72"/>
      <c r="S4758" s="72"/>
      <c r="T4758" s="72"/>
      <c r="U4758" s="72"/>
      <c r="V4758" s="76" t="s">
        <v>10718</v>
      </c>
      <c r="W4758" s="74">
        <v>42828.51635416667</v>
      </c>
      <c r="X4758" s="76" t="s">
        <v>14179</v>
      </c>
      <c r="Y4758" s="72"/>
      <c r="Z4758" s="72"/>
      <c r="AA4758" s="78" t="s">
        <v>18136</v>
      </c>
      <c r="AB4758" s="72"/>
      <c r="AC4758" s="72" t="b">
        <v>0</v>
      </c>
      <c r="AD4758" s="72">
        <v>0</v>
      </c>
      <c r="AE4758" s="78" t="s">
        <v>230</v>
      </c>
      <c r="AF4758" s="72" t="b">
        <v>0</v>
      </c>
      <c r="AG4758" s="72" t="s">
        <v>344</v>
      </c>
      <c r="AH4758" s="72"/>
      <c r="AI4758" s="78" t="s">
        <v>230</v>
      </c>
      <c r="AJ4758" s="72" t="b">
        <v>0</v>
      </c>
      <c r="AK4758" s="72">
        <v>96</v>
      </c>
      <c r="AL4758" s="78" t="s">
        <v>18161</v>
      </c>
      <c r="AM4758" s="72" t="s">
        <v>243</v>
      </c>
      <c r="AN4758" s="72" t="b">
        <v>0</v>
      </c>
      <c r="AO4758" s="78" t="s">
        <v>18161</v>
      </c>
      <c r="AP4758" s="72" t="s">
        <v>179</v>
      </c>
      <c r="AQ4758" s="72">
        <v>0</v>
      </c>
      <c r="AR4758" s="72">
        <v>0</v>
      </c>
      <c r="AS4758" s="72"/>
      <c r="AT4758" s="72"/>
      <c r="AU4758" s="72"/>
      <c r="AV4758" s="72"/>
      <c r="AW4758" s="72"/>
      <c r="AX4758" s="72"/>
      <c r="AY4758" s="72"/>
      <c r="AZ4758" s="72"/>
    </row>
    <row r="4759" spans="1:52" x14ac:dyDescent="0.35">
      <c r="A4759" s="70" t="s">
        <v>2668</v>
      </c>
      <c r="B4759" s="70" t="s">
        <v>2691</v>
      </c>
      <c r="C4759" s="83"/>
      <c r="D4759" s="84"/>
      <c r="E4759" s="85"/>
      <c r="F4759" s="86"/>
      <c r="G4759" s="83"/>
      <c r="H4759" s="81"/>
      <c r="I4759" s="87"/>
      <c r="J4759" s="87"/>
      <c r="K4759" s="36"/>
      <c r="L4759" s="90"/>
      <c r="M4759" s="90"/>
      <c r="N4759" s="89"/>
      <c r="O4759" s="72" t="s">
        <v>217</v>
      </c>
      <c r="P4759" s="74">
        <v>42828.51635416667</v>
      </c>
      <c r="Q4759" s="72" t="s">
        <v>5681</v>
      </c>
      <c r="R4759" s="72"/>
      <c r="S4759" s="72"/>
      <c r="T4759" s="72"/>
      <c r="U4759" s="72"/>
      <c r="V4759" s="76" t="s">
        <v>10718</v>
      </c>
      <c r="W4759" s="74">
        <v>42828.51635416667</v>
      </c>
      <c r="X4759" s="76" t="s">
        <v>14179</v>
      </c>
      <c r="Y4759" s="72"/>
      <c r="Z4759" s="72"/>
      <c r="AA4759" s="78" t="s">
        <v>18136</v>
      </c>
      <c r="AB4759" s="72"/>
      <c r="AC4759" s="72" t="b">
        <v>0</v>
      </c>
      <c r="AD4759" s="72">
        <v>0</v>
      </c>
      <c r="AE4759" s="78" t="s">
        <v>230</v>
      </c>
      <c r="AF4759" s="72" t="b">
        <v>0</v>
      </c>
      <c r="AG4759" s="72" t="s">
        <v>344</v>
      </c>
      <c r="AH4759" s="72"/>
      <c r="AI4759" s="78" t="s">
        <v>230</v>
      </c>
      <c r="AJ4759" s="72" t="b">
        <v>0</v>
      </c>
      <c r="AK4759" s="72">
        <v>96</v>
      </c>
      <c r="AL4759" s="78" t="s">
        <v>18161</v>
      </c>
      <c r="AM4759" s="72" t="s">
        <v>243</v>
      </c>
      <c r="AN4759" s="72" t="b">
        <v>0</v>
      </c>
      <c r="AO4759" s="78" t="s">
        <v>18161</v>
      </c>
      <c r="AP4759" s="72" t="s">
        <v>179</v>
      </c>
      <c r="AQ4759" s="72">
        <v>0</v>
      </c>
      <c r="AR4759" s="72">
        <v>0</v>
      </c>
      <c r="AS4759" s="72"/>
      <c r="AT4759" s="72"/>
      <c r="AU4759" s="72"/>
      <c r="AV4759" s="72"/>
      <c r="AW4759" s="72"/>
      <c r="AX4759" s="72"/>
      <c r="AY4759" s="72"/>
      <c r="AZ4759" s="72"/>
    </row>
    <row r="4760" spans="1:52" x14ac:dyDescent="0.35">
      <c r="A4760" s="70" t="s">
        <v>2668</v>
      </c>
      <c r="B4760" s="70" t="s">
        <v>2911</v>
      </c>
      <c r="C4760" s="83"/>
      <c r="D4760" s="84"/>
      <c r="E4760" s="85"/>
      <c r="F4760" s="86"/>
      <c r="G4760" s="83"/>
      <c r="H4760" s="81"/>
      <c r="I4760" s="87"/>
      <c r="J4760" s="87"/>
      <c r="K4760" s="36"/>
      <c r="L4760" s="90"/>
      <c r="M4760" s="90"/>
      <c r="N4760" s="89"/>
      <c r="O4760" s="72" t="s">
        <v>217</v>
      </c>
      <c r="P4760" s="74">
        <v>42828.51635416667</v>
      </c>
      <c r="Q4760" s="72" t="s">
        <v>5681</v>
      </c>
      <c r="R4760" s="72"/>
      <c r="S4760" s="72"/>
      <c r="T4760" s="72"/>
      <c r="U4760" s="72"/>
      <c r="V4760" s="76" t="s">
        <v>10718</v>
      </c>
      <c r="W4760" s="74">
        <v>42828.51635416667</v>
      </c>
      <c r="X4760" s="76" t="s">
        <v>14179</v>
      </c>
      <c r="Y4760" s="72"/>
      <c r="Z4760" s="72"/>
      <c r="AA4760" s="78" t="s">
        <v>18136</v>
      </c>
      <c r="AB4760" s="72"/>
      <c r="AC4760" s="72" t="b">
        <v>0</v>
      </c>
      <c r="AD4760" s="72">
        <v>0</v>
      </c>
      <c r="AE4760" s="78" t="s">
        <v>230</v>
      </c>
      <c r="AF4760" s="72" t="b">
        <v>0</v>
      </c>
      <c r="AG4760" s="72" t="s">
        <v>344</v>
      </c>
      <c r="AH4760" s="72"/>
      <c r="AI4760" s="78" t="s">
        <v>230</v>
      </c>
      <c r="AJ4760" s="72" t="b">
        <v>0</v>
      </c>
      <c r="AK4760" s="72">
        <v>96</v>
      </c>
      <c r="AL4760" s="78" t="s">
        <v>18161</v>
      </c>
      <c r="AM4760" s="72" t="s">
        <v>243</v>
      </c>
      <c r="AN4760" s="72" t="b">
        <v>0</v>
      </c>
      <c r="AO4760" s="78" t="s">
        <v>18161</v>
      </c>
      <c r="AP4760" s="72" t="s">
        <v>179</v>
      </c>
      <c r="AQ4760" s="72">
        <v>0</v>
      </c>
      <c r="AR4760" s="72">
        <v>0</v>
      </c>
      <c r="AS4760" s="72"/>
      <c r="AT4760" s="72"/>
      <c r="AU4760" s="72"/>
      <c r="AV4760" s="72"/>
      <c r="AW4760" s="72"/>
      <c r="AX4760" s="72"/>
      <c r="AY4760" s="72"/>
      <c r="AZ4760" s="72"/>
    </row>
    <row r="4761" spans="1:52" x14ac:dyDescent="0.35">
      <c r="A4761" s="70" t="s">
        <v>2668</v>
      </c>
      <c r="B4761" s="70" t="s">
        <v>2912</v>
      </c>
      <c r="C4761" s="83"/>
      <c r="D4761" s="84"/>
      <c r="E4761" s="85"/>
      <c r="F4761" s="86"/>
      <c r="G4761" s="83"/>
      <c r="H4761" s="81"/>
      <c r="I4761" s="87"/>
      <c r="J4761" s="87"/>
      <c r="K4761" s="36"/>
      <c r="L4761" s="90"/>
      <c r="M4761" s="90"/>
      <c r="N4761" s="89"/>
      <c r="O4761" s="72" t="s">
        <v>217</v>
      </c>
      <c r="P4761" s="74">
        <v>42828.51635416667</v>
      </c>
      <c r="Q4761" s="72" t="s">
        <v>5681</v>
      </c>
      <c r="R4761" s="72"/>
      <c r="S4761" s="72"/>
      <c r="T4761" s="72"/>
      <c r="U4761" s="72"/>
      <c r="V4761" s="76" t="s">
        <v>10718</v>
      </c>
      <c r="W4761" s="74">
        <v>42828.51635416667</v>
      </c>
      <c r="X4761" s="76" t="s">
        <v>14179</v>
      </c>
      <c r="Y4761" s="72"/>
      <c r="Z4761" s="72"/>
      <c r="AA4761" s="78" t="s">
        <v>18136</v>
      </c>
      <c r="AB4761" s="72"/>
      <c r="AC4761" s="72" t="b">
        <v>0</v>
      </c>
      <c r="AD4761" s="72">
        <v>0</v>
      </c>
      <c r="AE4761" s="78" t="s">
        <v>230</v>
      </c>
      <c r="AF4761" s="72" t="b">
        <v>0</v>
      </c>
      <c r="AG4761" s="72" t="s">
        <v>344</v>
      </c>
      <c r="AH4761" s="72"/>
      <c r="AI4761" s="78" t="s">
        <v>230</v>
      </c>
      <c r="AJ4761" s="72" t="b">
        <v>0</v>
      </c>
      <c r="AK4761" s="72">
        <v>96</v>
      </c>
      <c r="AL4761" s="78" t="s">
        <v>18161</v>
      </c>
      <c r="AM4761" s="72" t="s">
        <v>243</v>
      </c>
      <c r="AN4761" s="72" t="b">
        <v>0</v>
      </c>
      <c r="AO4761" s="78" t="s">
        <v>18161</v>
      </c>
      <c r="AP4761" s="72" t="s">
        <v>179</v>
      </c>
      <c r="AQ4761" s="72">
        <v>0</v>
      </c>
      <c r="AR4761" s="72">
        <v>0</v>
      </c>
      <c r="AS4761" s="72"/>
      <c r="AT4761" s="72"/>
      <c r="AU4761" s="72"/>
      <c r="AV4761" s="72"/>
      <c r="AW4761" s="72"/>
      <c r="AX4761" s="72"/>
      <c r="AY4761" s="72"/>
      <c r="AZ4761" s="72"/>
    </row>
    <row r="4762" spans="1:52" x14ac:dyDescent="0.35">
      <c r="A4762" s="70" t="s">
        <v>2668</v>
      </c>
      <c r="B4762" s="70" t="s">
        <v>2913</v>
      </c>
      <c r="C4762" s="83"/>
      <c r="D4762" s="84"/>
      <c r="E4762" s="85"/>
      <c r="F4762" s="86"/>
      <c r="G4762" s="83"/>
      <c r="H4762" s="81"/>
      <c r="I4762" s="87"/>
      <c r="J4762" s="87"/>
      <c r="K4762" s="36"/>
      <c r="L4762" s="90"/>
      <c r="M4762" s="90"/>
      <c r="N4762" s="89"/>
      <c r="O4762" s="72" t="s">
        <v>217</v>
      </c>
      <c r="P4762" s="74">
        <v>42828.51635416667</v>
      </c>
      <c r="Q4762" s="72" t="s">
        <v>5681</v>
      </c>
      <c r="R4762" s="72"/>
      <c r="S4762" s="72"/>
      <c r="T4762" s="72"/>
      <c r="U4762" s="72"/>
      <c r="V4762" s="76" t="s">
        <v>10718</v>
      </c>
      <c r="W4762" s="74">
        <v>42828.51635416667</v>
      </c>
      <c r="X4762" s="76" t="s">
        <v>14179</v>
      </c>
      <c r="Y4762" s="72"/>
      <c r="Z4762" s="72"/>
      <c r="AA4762" s="78" t="s">
        <v>18136</v>
      </c>
      <c r="AB4762" s="72"/>
      <c r="AC4762" s="72" t="b">
        <v>0</v>
      </c>
      <c r="AD4762" s="72">
        <v>0</v>
      </c>
      <c r="AE4762" s="78" t="s">
        <v>230</v>
      </c>
      <c r="AF4762" s="72" t="b">
        <v>0</v>
      </c>
      <c r="AG4762" s="72" t="s">
        <v>344</v>
      </c>
      <c r="AH4762" s="72"/>
      <c r="AI4762" s="78" t="s">
        <v>230</v>
      </c>
      <c r="AJ4762" s="72" t="b">
        <v>0</v>
      </c>
      <c r="AK4762" s="72">
        <v>96</v>
      </c>
      <c r="AL4762" s="78" t="s">
        <v>18161</v>
      </c>
      <c r="AM4762" s="72" t="s">
        <v>243</v>
      </c>
      <c r="AN4762" s="72" t="b">
        <v>0</v>
      </c>
      <c r="AO4762" s="78" t="s">
        <v>18161</v>
      </c>
      <c r="AP4762" s="72" t="s">
        <v>179</v>
      </c>
      <c r="AQ4762" s="72">
        <v>0</v>
      </c>
      <c r="AR4762" s="72">
        <v>0</v>
      </c>
      <c r="AS4762" s="72"/>
      <c r="AT4762" s="72"/>
      <c r="AU4762" s="72"/>
      <c r="AV4762" s="72"/>
      <c r="AW4762" s="72"/>
      <c r="AX4762" s="72"/>
      <c r="AY4762" s="72"/>
      <c r="AZ4762" s="72"/>
    </row>
    <row r="4763" spans="1:52" x14ac:dyDescent="0.35">
      <c r="A4763" s="70" t="s">
        <v>2668</v>
      </c>
      <c r="B4763" s="70" t="s">
        <v>2579</v>
      </c>
      <c r="C4763" s="83"/>
      <c r="D4763" s="84"/>
      <c r="E4763" s="85"/>
      <c r="F4763" s="86"/>
      <c r="G4763" s="83"/>
      <c r="H4763" s="81"/>
      <c r="I4763" s="87"/>
      <c r="J4763" s="87"/>
      <c r="K4763" s="36"/>
      <c r="L4763" s="90"/>
      <c r="M4763" s="90"/>
      <c r="N4763" s="89"/>
      <c r="O4763" s="72" t="s">
        <v>217</v>
      </c>
      <c r="P4763" s="74">
        <v>42828.51635416667</v>
      </c>
      <c r="Q4763" s="72" t="s">
        <v>5681</v>
      </c>
      <c r="R4763" s="72"/>
      <c r="S4763" s="72"/>
      <c r="T4763" s="72"/>
      <c r="U4763" s="72"/>
      <c r="V4763" s="76" t="s">
        <v>10718</v>
      </c>
      <c r="W4763" s="74">
        <v>42828.51635416667</v>
      </c>
      <c r="X4763" s="76" t="s">
        <v>14179</v>
      </c>
      <c r="Y4763" s="72"/>
      <c r="Z4763" s="72"/>
      <c r="AA4763" s="78" t="s">
        <v>18136</v>
      </c>
      <c r="AB4763" s="72"/>
      <c r="AC4763" s="72" t="b">
        <v>0</v>
      </c>
      <c r="AD4763" s="72">
        <v>0</v>
      </c>
      <c r="AE4763" s="78" t="s">
        <v>230</v>
      </c>
      <c r="AF4763" s="72" t="b">
        <v>0</v>
      </c>
      <c r="AG4763" s="72" t="s">
        <v>344</v>
      </c>
      <c r="AH4763" s="72"/>
      <c r="AI4763" s="78" t="s">
        <v>230</v>
      </c>
      <c r="AJ4763" s="72" t="b">
        <v>0</v>
      </c>
      <c r="AK4763" s="72">
        <v>96</v>
      </c>
      <c r="AL4763" s="78" t="s">
        <v>18161</v>
      </c>
      <c r="AM4763" s="72" t="s">
        <v>243</v>
      </c>
      <c r="AN4763" s="72" t="b">
        <v>0</v>
      </c>
      <c r="AO4763" s="78" t="s">
        <v>18161</v>
      </c>
      <c r="AP4763" s="72" t="s">
        <v>179</v>
      </c>
      <c r="AQ4763" s="72">
        <v>0</v>
      </c>
      <c r="AR4763" s="72">
        <v>0</v>
      </c>
      <c r="AS4763" s="72"/>
      <c r="AT4763" s="72"/>
      <c r="AU4763" s="72"/>
      <c r="AV4763" s="72"/>
      <c r="AW4763" s="72"/>
      <c r="AX4763" s="72"/>
      <c r="AY4763" s="72"/>
      <c r="AZ4763" s="72"/>
    </row>
    <row r="4764" spans="1:52" x14ac:dyDescent="0.35">
      <c r="A4764" s="70" t="s">
        <v>2668</v>
      </c>
      <c r="B4764" s="70" t="s">
        <v>2580</v>
      </c>
      <c r="C4764" s="83"/>
      <c r="D4764" s="84"/>
      <c r="E4764" s="85"/>
      <c r="F4764" s="86"/>
      <c r="G4764" s="83"/>
      <c r="H4764" s="81"/>
      <c r="I4764" s="87"/>
      <c r="J4764" s="87"/>
      <c r="K4764" s="36"/>
      <c r="L4764" s="90"/>
      <c r="M4764" s="90"/>
      <c r="N4764" s="89"/>
      <c r="O4764" s="72" t="s">
        <v>217</v>
      </c>
      <c r="P4764" s="74">
        <v>42828.51635416667</v>
      </c>
      <c r="Q4764" s="72" t="s">
        <v>5681</v>
      </c>
      <c r="R4764" s="72"/>
      <c r="S4764" s="72"/>
      <c r="T4764" s="72"/>
      <c r="U4764" s="72"/>
      <c r="V4764" s="76" t="s">
        <v>10718</v>
      </c>
      <c r="W4764" s="74">
        <v>42828.51635416667</v>
      </c>
      <c r="X4764" s="76" t="s">
        <v>14179</v>
      </c>
      <c r="Y4764" s="72"/>
      <c r="Z4764" s="72"/>
      <c r="AA4764" s="78" t="s">
        <v>18136</v>
      </c>
      <c r="AB4764" s="72"/>
      <c r="AC4764" s="72" t="b">
        <v>0</v>
      </c>
      <c r="AD4764" s="72">
        <v>0</v>
      </c>
      <c r="AE4764" s="78" t="s">
        <v>230</v>
      </c>
      <c r="AF4764" s="72" t="b">
        <v>0</v>
      </c>
      <c r="AG4764" s="72" t="s">
        <v>344</v>
      </c>
      <c r="AH4764" s="72"/>
      <c r="AI4764" s="78" t="s">
        <v>230</v>
      </c>
      <c r="AJ4764" s="72" t="b">
        <v>0</v>
      </c>
      <c r="AK4764" s="72">
        <v>96</v>
      </c>
      <c r="AL4764" s="78" t="s">
        <v>18161</v>
      </c>
      <c r="AM4764" s="72" t="s">
        <v>243</v>
      </c>
      <c r="AN4764" s="72" t="b">
        <v>0</v>
      </c>
      <c r="AO4764" s="78" t="s">
        <v>18161</v>
      </c>
      <c r="AP4764" s="72" t="s">
        <v>179</v>
      </c>
      <c r="AQ4764" s="72">
        <v>0</v>
      </c>
      <c r="AR4764" s="72">
        <v>0</v>
      </c>
      <c r="AS4764" s="72"/>
      <c r="AT4764" s="72"/>
      <c r="AU4764" s="72"/>
      <c r="AV4764" s="72"/>
      <c r="AW4764" s="72"/>
      <c r="AX4764" s="72"/>
      <c r="AY4764" s="72"/>
      <c r="AZ4764" s="72"/>
    </row>
    <row r="4765" spans="1:52" x14ac:dyDescent="0.35">
      <c r="A4765" s="70" t="s">
        <v>2669</v>
      </c>
      <c r="B4765" s="70" t="s">
        <v>2908</v>
      </c>
      <c r="C4765" s="83"/>
      <c r="D4765" s="84"/>
      <c r="E4765" s="85"/>
      <c r="F4765" s="86"/>
      <c r="G4765" s="83"/>
      <c r="H4765" s="81"/>
      <c r="I4765" s="87"/>
      <c r="J4765" s="87"/>
      <c r="K4765" s="36"/>
      <c r="L4765" s="90"/>
      <c r="M4765" s="90"/>
      <c r="N4765" s="89"/>
      <c r="O4765" s="72" t="s">
        <v>217</v>
      </c>
      <c r="P4765" s="74">
        <v>42828.51635416667</v>
      </c>
      <c r="Q4765" s="72" t="s">
        <v>5681</v>
      </c>
      <c r="R4765" s="72"/>
      <c r="S4765" s="72"/>
      <c r="T4765" s="72"/>
      <c r="U4765" s="72"/>
      <c r="V4765" s="76" t="s">
        <v>10719</v>
      </c>
      <c r="W4765" s="74">
        <v>42828.51635416667</v>
      </c>
      <c r="X4765" s="76" t="s">
        <v>14180</v>
      </c>
      <c r="Y4765" s="72"/>
      <c r="Z4765" s="72"/>
      <c r="AA4765" s="78" t="s">
        <v>18137</v>
      </c>
      <c r="AB4765" s="72"/>
      <c r="AC4765" s="72" t="b">
        <v>0</v>
      </c>
      <c r="AD4765" s="72">
        <v>0</v>
      </c>
      <c r="AE4765" s="78" t="s">
        <v>230</v>
      </c>
      <c r="AF4765" s="72" t="b">
        <v>0</v>
      </c>
      <c r="AG4765" s="72" t="s">
        <v>344</v>
      </c>
      <c r="AH4765" s="72"/>
      <c r="AI4765" s="78" t="s">
        <v>230</v>
      </c>
      <c r="AJ4765" s="72" t="b">
        <v>0</v>
      </c>
      <c r="AK4765" s="72">
        <v>96</v>
      </c>
      <c r="AL4765" s="78" t="s">
        <v>18161</v>
      </c>
      <c r="AM4765" s="72" t="s">
        <v>243</v>
      </c>
      <c r="AN4765" s="72" t="b">
        <v>0</v>
      </c>
      <c r="AO4765" s="78" t="s">
        <v>18161</v>
      </c>
      <c r="AP4765" s="72" t="s">
        <v>179</v>
      </c>
      <c r="AQ4765" s="72">
        <v>0</v>
      </c>
      <c r="AR4765" s="72">
        <v>0</v>
      </c>
      <c r="AS4765" s="72"/>
      <c r="AT4765" s="72"/>
      <c r="AU4765" s="72"/>
      <c r="AV4765" s="72"/>
      <c r="AW4765" s="72"/>
      <c r="AX4765" s="72"/>
      <c r="AY4765" s="72"/>
      <c r="AZ4765" s="72"/>
    </row>
    <row r="4766" spans="1:52" x14ac:dyDescent="0.35">
      <c r="A4766" s="70" t="s">
        <v>2669</v>
      </c>
      <c r="B4766" s="70" t="s">
        <v>2909</v>
      </c>
      <c r="C4766" s="83"/>
      <c r="D4766" s="84"/>
      <c r="E4766" s="85"/>
      <c r="F4766" s="86"/>
      <c r="G4766" s="83"/>
      <c r="H4766" s="81"/>
      <c r="I4766" s="87"/>
      <c r="J4766" s="87"/>
      <c r="K4766" s="36"/>
      <c r="L4766" s="90"/>
      <c r="M4766" s="90"/>
      <c r="N4766" s="89"/>
      <c r="O4766" s="72" t="s">
        <v>217</v>
      </c>
      <c r="P4766" s="74">
        <v>42828.51635416667</v>
      </c>
      <c r="Q4766" s="72" t="s">
        <v>5681</v>
      </c>
      <c r="R4766" s="72"/>
      <c r="S4766" s="72"/>
      <c r="T4766" s="72"/>
      <c r="U4766" s="72"/>
      <c r="V4766" s="76" t="s">
        <v>10719</v>
      </c>
      <c r="W4766" s="74">
        <v>42828.51635416667</v>
      </c>
      <c r="X4766" s="76" t="s">
        <v>14180</v>
      </c>
      <c r="Y4766" s="72"/>
      <c r="Z4766" s="72"/>
      <c r="AA4766" s="78" t="s">
        <v>18137</v>
      </c>
      <c r="AB4766" s="72"/>
      <c r="AC4766" s="72" t="b">
        <v>0</v>
      </c>
      <c r="AD4766" s="72">
        <v>0</v>
      </c>
      <c r="AE4766" s="78" t="s">
        <v>230</v>
      </c>
      <c r="AF4766" s="72" t="b">
        <v>0</v>
      </c>
      <c r="AG4766" s="72" t="s">
        <v>344</v>
      </c>
      <c r="AH4766" s="72"/>
      <c r="AI4766" s="78" t="s">
        <v>230</v>
      </c>
      <c r="AJ4766" s="72" t="b">
        <v>0</v>
      </c>
      <c r="AK4766" s="72">
        <v>96</v>
      </c>
      <c r="AL4766" s="78" t="s">
        <v>18161</v>
      </c>
      <c r="AM4766" s="72" t="s">
        <v>243</v>
      </c>
      <c r="AN4766" s="72" t="b">
        <v>0</v>
      </c>
      <c r="AO4766" s="78" t="s">
        <v>18161</v>
      </c>
      <c r="AP4766" s="72" t="s">
        <v>179</v>
      </c>
      <c r="AQ4766" s="72">
        <v>0</v>
      </c>
      <c r="AR4766" s="72">
        <v>0</v>
      </c>
      <c r="AS4766" s="72"/>
      <c r="AT4766" s="72"/>
      <c r="AU4766" s="72"/>
      <c r="AV4766" s="72"/>
      <c r="AW4766" s="72"/>
      <c r="AX4766" s="72"/>
      <c r="AY4766" s="72"/>
      <c r="AZ4766" s="72"/>
    </row>
    <row r="4767" spans="1:52" x14ac:dyDescent="0.35">
      <c r="A4767" s="70" t="s">
        <v>2669</v>
      </c>
      <c r="B4767" s="70" t="s">
        <v>2910</v>
      </c>
      <c r="C4767" s="83"/>
      <c r="D4767" s="84"/>
      <c r="E4767" s="85"/>
      <c r="F4767" s="86"/>
      <c r="G4767" s="83"/>
      <c r="H4767" s="81"/>
      <c r="I4767" s="87"/>
      <c r="J4767" s="87"/>
      <c r="K4767" s="36"/>
      <c r="L4767" s="90"/>
      <c r="M4767" s="90"/>
      <c r="N4767" s="89"/>
      <c r="O4767" s="72" t="s">
        <v>217</v>
      </c>
      <c r="P4767" s="74">
        <v>42828.51635416667</v>
      </c>
      <c r="Q4767" s="72" t="s">
        <v>5681</v>
      </c>
      <c r="R4767" s="72"/>
      <c r="S4767" s="72"/>
      <c r="T4767" s="72"/>
      <c r="U4767" s="72"/>
      <c r="V4767" s="76" t="s">
        <v>10719</v>
      </c>
      <c r="W4767" s="74">
        <v>42828.51635416667</v>
      </c>
      <c r="X4767" s="76" t="s">
        <v>14180</v>
      </c>
      <c r="Y4767" s="72"/>
      <c r="Z4767" s="72"/>
      <c r="AA4767" s="78" t="s">
        <v>18137</v>
      </c>
      <c r="AB4767" s="72"/>
      <c r="AC4767" s="72" t="b">
        <v>0</v>
      </c>
      <c r="AD4767" s="72">
        <v>0</v>
      </c>
      <c r="AE4767" s="78" t="s">
        <v>230</v>
      </c>
      <c r="AF4767" s="72" t="b">
        <v>0</v>
      </c>
      <c r="AG4767" s="72" t="s">
        <v>344</v>
      </c>
      <c r="AH4767" s="72"/>
      <c r="AI4767" s="78" t="s">
        <v>230</v>
      </c>
      <c r="AJ4767" s="72" t="b">
        <v>0</v>
      </c>
      <c r="AK4767" s="72">
        <v>96</v>
      </c>
      <c r="AL4767" s="78" t="s">
        <v>18161</v>
      </c>
      <c r="AM4767" s="72" t="s">
        <v>243</v>
      </c>
      <c r="AN4767" s="72" t="b">
        <v>0</v>
      </c>
      <c r="AO4767" s="78" t="s">
        <v>18161</v>
      </c>
      <c r="AP4767" s="72" t="s">
        <v>179</v>
      </c>
      <c r="AQ4767" s="72">
        <v>0</v>
      </c>
      <c r="AR4767" s="72">
        <v>0</v>
      </c>
      <c r="AS4767" s="72"/>
      <c r="AT4767" s="72"/>
      <c r="AU4767" s="72"/>
      <c r="AV4767" s="72"/>
      <c r="AW4767" s="72"/>
      <c r="AX4767" s="72"/>
      <c r="AY4767" s="72"/>
      <c r="AZ4767" s="72"/>
    </row>
    <row r="4768" spans="1:52" x14ac:dyDescent="0.35">
      <c r="A4768" s="70" t="s">
        <v>2669</v>
      </c>
      <c r="B4768" s="70" t="s">
        <v>2691</v>
      </c>
      <c r="C4768" s="83"/>
      <c r="D4768" s="84"/>
      <c r="E4768" s="85"/>
      <c r="F4768" s="86"/>
      <c r="G4768" s="83"/>
      <c r="H4768" s="81"/>
      <c r="I4768" s="87"/>
      <c r="J4768" s="87"/>
      <c r="K4768" s="36"/>
      <c r="L4768" s="90"/>
      <c r="M4768" s="90"/>
      <c r="N4768" s="89"/>
      <c r="O4768" s="72" t="s">
        <v>217</v>
      </c>
      <c r="P4768" s="74">
        <v>42828.51635416667</v>
      </c>
      <c r="Q4768" s="72" t="s">
        <v>5681</v>
      </c>
      <c r="R4768" s="72"/>
      <c r="S4768" s="72"/>
      <c r="T4768" s="72"/>
      <c r="U4768" s="72"/>
      <c r="V4768" s="76" t="s">
        <v>10719</v>
      </c>
      <c r="W4768" s="74">
        <v>42828.51635416667</v>
      </c>
      <c r="X4768" s="76" t="s">
        <v>14180</v>
      </c>
      <c r="Y4768" s="72"/>
      <c r="Z4768" s="72"/>
      <c r="AA4768" s="78" t="s">
        <v>18137</v>
      </c>
      <c r="AB4768" s="72"/>
      <c r="AC4768" s="72" t="b">
        <v>0</v>
      </c>
      <c r="AD4768" s="72">
        <v>0</v>
      </c>
      <c r="AE4768" s="78" t="s">
        <v>230</v>
      </c>
      <c r="AF4768" s="72" t="b">
        <v>0</v>
      </c>
      <c r="AG4768" s="72" t="s">
        <v>344</v>
      </c>
      <c r="AH4768" s="72"/>
      <c r="AI4768" s="78" t="s">
        <v>230</v>
      </c>
      <c r="AJ4768" s="72" t="b">
        <v>0</v>
      </c>
      <c r="AK4768" s="72">
        <v>96</v>
      </c>
      <c r="AL4768" s="78" t="s">
        <v>18161</v>
      </c>
      <c r="AM4768" s="72" t="s">
        <v>243</v>
      </c>
      <c r="AN4768" s="72" t="b">
        <v>0</v>
      </c>
      <c r="AO4768" s="78" t="s">
        <v>18161</v>
      </c>
      <c r="AP4768" s="72" t="s">
        <v>179</v>
      </c>
      <c r="AQ4768" s="72">
        <v>0</v>
      </c>
      <c r="AR4768" s="72">
        <v>0</v>
      </c>
      <c r="AS4768" s="72"/>
      <c r="AT4768" s="72"/>
      <c r="AU4768" s="72"/>
      <c r="AV4768" s="72"/>
      <c r="AW4768" s="72"/>
      <c r="AX4768" s="72"/>
      <c r="AY4768" s="72"/>
      <c r="AZ4768" s="72"/>
    </row>
    <row r="4769" spans="1:52" x14ac:dyDescent="0.35">
      <c r="A4769" s="70" t="s">
        <v>2669</v>
      </c>
      <c r="B4769" s="70" t="s">
        <v>2911</v>
      </c>
      <c r="C4769" s="83"/>
      <c r="D4769" s="84"/>
      <c r="E4769" s="85"/>
      <c r="F4769" s="86"/>
      <c r="G4769" s="83"/>
      <c r="H4769" s="81"/>
      <c r="I4769" s="87"/>
      <c r="J4769" s="87"/>
      <c r="K4769" s="36"/>
      <c r="L4769" s="90"/>
      <c r="M4769" s="90"/>
      <c r="N4769" s="89"/>
      <c r="O4769" s="72" t="s">
        <v>217</v>
      </c>
      <c r="P4769" s="74">
        <v>42828.51635416667</v>
      </c>
      <c r="Q4769" s="72" t="s">
        <v>5681</v>
      </c>
      <c r="R4769" s="72"/>
      <c r="S4769" s="72"/>
      <c r="T4769" s="72"/>
      <c r="U4769" s="72"/>
      <c r="V4769" s="76" t="s">
        <v>10719</v>
      </c>
      <c r="W4769" s="74">
        <v>42828.51635416667</v>
      </c>
      <c r="X4769" s="76" t="s">
        <v>14180</v>
      </c>
      <c r="Y4769" s="72"/>
      <c r="Z4769" s="72"/>
      <c r="AA4769" s="78" t="s">
        <v>18137</v>
      </c>
      <c r="AB4769" s="72"/>
      <c r="AC4769" s="72" t="b">
        <v>0</v>
      </c>
      <c r="AD4769" s="72">
        <v>0</v>
      </c>
      <c r="AE4769" s="78" t="s">
        <v>230</v>
      </c>
      <c r="AF4769" s="72" t="b">
        <v>0</v>
      </c>
      <c r="AG4769" s="72" t="s">
        <v>344</v>
      </c>
      <c r="AH4769" s="72"/>
      <c r="AI4769" s="78" t="s">
        <v>230</v>
      </c>
      <c r="AJ4769" s="72" t="b">
        <v>0</v>
      </c>
      <c r="AK4769" s="72">
        <v>96</v>
      </c>
      <c r="AL4769" s="78" t="s">
        <v>18161</v>
      </c>
      <c r="AM4769" s="72" t="s">
        <v>243</v>
      </c>
      <c r="AN4769" s="72" t="b">
        <v>0</v>
      </c>
      <c r="AO4769" s="78" t="s">
        <v>18161</v>
      </c>
      <c r="AP4769" s="72" t="s">
        <v>179</v>
      </c>
      <c r="AQ4769" s="72">
        <v>0</v>
      </c>
      <c r="AR4769" s="72">
        <v>0</v>
      </c>
      <c r="AS4769" s="72"/>
      <c r="AT4769" s="72"/>
      <c r="AU4769" s="72"/>
      <c r="AV4769" s="72"/>
      <c r="AW4769" s="72"/>
      <c r="AX4769" s="72"/>
      <c r="AY4769" s="72"/>
      <c r="AZ4769" s="72"/>
    </row>
    <row r="4770" spans="1:52" x14ac:dyDescent="0.35">
      <c r="A4770" s="70" t="s">
        <v>2669</v>
      </c>
      <c r="B4770" s="70" t="s">
        <v>2912</v>
      </c>
      <c r="C4770" s="83"/>
      <c r="D4770" s="84"/>
      <c r="E4770" s="85"/>
      <c r="F4770" s="86"/>
      <c r="G4770" s="83"/>
      <c r="H4770" s="81"/>
      <c r="I4770" s="87"/>
      <c r="J4770" s="87"/>
      <c r="K4770" s="36"/>
      <c r="L4770" s="90"/>
      <c r="M4770" s="90"/>
      <c r="N4770" s="89"/>
      <c r="O4770" s="72" t="s">
        <v>217</v>
      </c>
      <c r="P4770" s="74">
        <v>42828.51635416667</v>
      </c>
      <c r="Q4770" s="72" t="s">
        <v>5681</v>
      </c>
      <c r="R4770" s="72"/>
      <c r="S4770" s="72"/>
      <c r="T4770" s="72"/>
      <c r="U4770" s="72"/>
      <c r="V4770" s="76" t="s">
        <v>10719</v>
      </c>
      <c r="W4770" s="74">
        <v>42828.51635416667</v>
      </c>
      <c r="X4770" s="76" t="s">
        <v>14180</v>
      </c>
      <c r="Y4770" s="72"/>
      <c r="Z4770" s="72"/>
      <c r="AA4770" s="78" t="s">
        <v>18137</v>
      </c>
      <c r="AB4770" s="72"/>
      <c r="AC4770" s="72" t="b">
        <v>0</v>
      </c>
      <c r="AD4770" s="72">
        <v>0</v>
      </c>
      <c r="AE4770" s="78" t="s">
        <v>230</v>
      </c>
      <c r="AF4770" s="72" t="b">
        <v>0</v>
      </c>
      <c r="AG4770" s="72" t="s">
        <v>344</v>
      </c>
      <c r="AH4770" s="72"/>
      <c r="AI4770" s="78" t="s">
        <v>230</v>
      </c>
      <c r="AJ4770" s="72" t="b">
        <v>0</v>
      </c>
      <c r="AK4770" s="72">
        <v>96</v>
      </c>
      <c r="AL4770" s="78" t="s">
        <v>18161</v>
      </c>
      <c r="AM4770" s="72" t="s">
        <v>243</v>
      </c>
      <c r="AN4770" s="72" t="b">
        <v>0</v>
      </c>
      <c r="AO4770" s="78" t="s">
        <v>18161</v>
      </c>
      <c r="AP4770" s="72" t="s">
        <v>179</v>
      </c>
      <c r="AQ4770" s="72">
        <v>0</v>
      </c>
      <c r="AR4770" s="72">
        <v>0</v>
      </c>
      <c r="AS4770" s="72"/>
      <c r="AT4770" s="72"/>
      <c r="AU4770" s="72"/>
      <c r="AV4770" s="72"/>
      <c r="AW4770" s="72"/>
      <c r="AX4770" s="72"/>
      <c r="AY4770" s="72"/>
      <c r="AZ4770" s="72"/>
    </row>
    <row r="4771" spans="1:52" x14ac:dyDescent="0.35">
      <c r="A4771" s="70" t="s">
        <v>2669</v>
      </c>
      <c r="B4771" s="70" t="s">
        <v>2913</v>
      </c>
      <c r="C4771" s="83"/>
      <c r="D4771" s="84"/>
      <c r="E4771" s="85"/>
      <c r="F4771" s="86"/>
      <c r="G4771" s="83"/>
      <c r="H4771" s="81"/>
      <c r="I4771" s="87"/>
      <c r="J4771" s="87"/>
      <c r="K4771" s="36"/>
      <c r="L4771" s="90"/>
      <c r="M4771" s="90"/>
      <c r="N4771" s="89"/>
      <c r="O4771" s="72" t="s">
        <v>217</v>
      </c>
      <c r="P4771" s="74">
        <v>42828.51635416667</v>
      </c>
      <c r="Q4771" s="72" t="s">
        <v>5681</v>
      </c>
      <c r="R4771" s="72"/>
      <c r="S4771" s="72"/>
      <c r="T4771" s="72"/>
      <c r="U4771" s="72"/>
      <c r="V4771" s="76" t="s">
        <v>10719</v>
      </c>
      <c r="W4771" s="74">
        <v>42828.51635416667</v>
      </c>
      <c r="X4771" s="76" t="s">
        <v>14180</v>
      </c>
      <c r="Y4771" s="72"/>
      <c r="Z4771" s="72"/>
      <c r="AA4771" s="78" t="s">
        <v>18137</v>
      </c>
      <c r="AB4771" s="72"/>
      <c r="AC4771" s="72" t="b">
        <v>0</v>
      </c>
      <c r="AD4771" s="72">
        <v>0</v>
      </c>
      <c r="AE4771" s="78" t="s">
        <v>230</v>
      </c>
      <c r="AF4771" s="72" t="b">
        <v>0</v>
      </c>
      <c r="AG4771" s="72" t="s">
        <v>344</v>
      </c>
      <c r="AH4771" s="72"/>
      <c r="AI4771" s="78" t="s">
        <v>230</v>
      </c>
      <c r="AJ4771" s="72" t="b">
        <v>0</v>
      </c>
      <c r="AK4771" s="72">
        <v>96</v>
      </c>
      <c r="AL4771" s="78" t="s">
        <v>18161</v>
      </c>
      <c r="AM4771" s="72" t="s">
        <v>243</v>
      </c>
      <c r="AN4771" s="72" t="b">
        <v>0</v>
      </c>
      <c r="AO4771" s="78" t="s">
        <v>18161</v>
      </c>
      <c r="AP4771" s="72" t="s">
        <v>179</v>
      </c>
      <c r="AQ4771" s="72">
        <v>0</v>
      </c>
      <c r="AR4771" s="72">
        <v>0</v>
      </c>
      <c r="AS4771" s="72"/>
      <c r="AT4771" s="72"/>
      <c r="AU4771" s="72"/>
      <c r="AV4771" s="72"/>
      <c r="AW4771" s="72"/>
      <c r="AX4771" s="72"/>
      <c r="AY4771" s="72"/>
      <c r="AZ4771" s="72"/>
    </row>
    <row r="4772" spans="1:52" x14ac:dyDescent="0.35">
      <c r="A4772" s="70" t="s">
        <v>2669</v>
      </c>
      <c r="B4772" s="70" t="s">
        <v>2579</v>
      </c>
      <c r="C4772" s="83"/>
      <c r="D4772" s="84"/>
      <c r="E4772" s="85"/>
      <c r="F4772" s="86"/>
      <c r="G4772" s="83"/>
      <c r="H4772" s="81"/>
      <c r="I4772" s="87"/>
      <c r="J4772" s="87"/>
      <c r="K4772" s="36"/>
      <c r="L4772" s="90"/>
      <c r="M4772" s="90"/>
      <c r="N4772" s="89"/>
      <c r="O4772" s="72" t="s">
        <v>217</v>
      </c>
      <c r="P4772" s="74">
        <v>42828.51635416667</v>
      </c>
      <c r="Q4772" s="72" t="s">
        <v>5681</v>
      </c>
      <c r="R4772" s="72"/>
      <c r="S4772" s="72"/>
      <c r="T4772" s="72"/>
      <c r="U4772" s="72"/>
      <c r="V4772" s="76" t="s">
        <v>10719</v>
      </c>
      <c r="W4772" s="74">
        <v>42828.51635416667</v>
      </c>
      <c r="X4772" s="76" t="s">
        <v>14180</v>
      </c>
      <c r="Y4772" s="72"/>
      <c r="Z4772" s="72"/>
      <c r="AA4772" s="78" t="s">
        <v>18137</v>
      </c>
      <c r="AB4772" s="72"/>
      <c r="AC4772" s="72" t="b">
        <v>0</v>
      </c>
      <c r="AD4772" s="72">
        <v>0</v>
      </c>
      <c r="AE4772" s="78" t="s">
        <v>230</v>
      </c>
      <c r="AF4772" s="72" t="b">
        <v>0</v>
      </c>
      <c r="AG4772" s="72" t="s">
        <v>344</v>
      </c>
      <c r="AH4772" s="72"/>
      <c r="AI4772" s="78" t="s">
        <v>230</v>
      </c>
      <c r="AJ4772" s="72" t="b">
        <v>0</v>
      </c>
      <c r="AK4772" s="72">
        <v>96</v>
      </c>
      <c r="AL4772" s="78" t="s">
        <v>18161</v>
      </c>
      <c r="AM4772" s="72" t="s">
        <v>243</v>
      </c>
      <c r="AN4772" s="72" t="b">
        <v>0</v>
      </c>
      <c r="AO4772" s="78" t="s">
        <v>18161</v>
      </c>
      <c r="AP4772" s="72" t="s">
        <v>179</v>
      </c>
      <c r="AQ4772" s="72">
        <v>0</v>
      </c>
      <c r="AR4772" s="72">
        <v>0</v>
      </c>
      <c r="AS4772" s="72"/>
      <c r="AT4772" s="72"/>
      <c r="AU4772" s="72"/>
      <c r="AV4772" s="72"/>
      <c r="AW4772" s="72"/>
      <c r="AX4772" s="72"/>
      <c r="AY4772" s="72"/>
      <c r="AZ4772" s="72"/>
    </row>
    <row r="4773" spans="1:52" x14ac:dyDescent="0.35">
      <c r="A4773" s="70" t="s">
        <v>2669</v>
      </c>
      <c r="B4773" s="70" t="s">
        <v>2580</v>
      </c>
      <c r="C4773" s="83"/>
      <c r="D4773" s="84"/>
      <c r="E4773" s="85"/>
      <c r="F4773" s="86"/>
      <c r="G4773" s="83"/>
      <c r="H4773" s="81"/>
      <c r="I4773" s="87"/>
      <c r="J4773" s="87"/>
      <c r="K4773" s="36"/>
      <c r="L4773" s="90"/>
      <c r="M4773" s="90"/>
      <c r="N4773" s="89"/>
      <c r="O4773" s="72" t="s">
        <v>217</v>
      </c>
      <c r="P4773" s="74">
        <v>42828.51635416667</v>
      </c>
      <c r="Q4773" s="72" t="s">
        <v>5681</v>
      </c>
      <c r="R4773" s="72"/>
      <c r="S4773" s="72"/>
      <c r="T4773" s="72"/>
      <c r="U4773" s="72"/>
      <c r="V4773" s="76" t="s">
        <v>10719</v>
      </c>
      <c r="W4773" s="74">
        <v>42828.51635416667</v>
      </c>
      <c r="X4773" s="76" t="s">
        <v>14180</v>
      </c>
      <c r="Y4773" s="72"/>
      <c r="Z4773" s="72"/>
      <c r="AA4773" s="78" t="s">
        <v>18137</v>
      </c>
      <c r="AB4773" s="72"/>
      <c r="AC4773" s="72" t="b">
        <v>0</v>
      </c>
      <c r="AD4773" s="72">
        <v>0</v>
      </c>
      <c r="AE4773" s="78" t="s">
        <v>230</v>
      </c>
      <c r="AF4773" s="72" t="b">
        <v>0</v>
      </c>
      <c r="AG4773" s="72" t="s">
        <v>344</v>
      </c>
      <c r="AH4773" s="72"/>
      <c r="AI4773" s="78" t="s">
        <v>230</v>
      </c>
      <c r="AJ4773" s="72" t="b">
        <v>0</v>
      </c>
      <c r="AK4773" s="72">
        <v>96</v>
      </c>
      <c r="AL4773" s="78" t="s">
        <v>18161</v>
      </c>
      <c r="AM4773" s="72" t="s">
        <v>243</v>
      </c>
      <c r="AN4773" s="72" t="b">
        <v>0</v>
      </c>
      <c r="AO4773" s="78" t="s">
        <v>18161</v>
      </c>
      <c r="AP4773" s="72" t="s">
        <v>179</v>
      </c>
      <c r="AQ4773" s="72">
        <v>0</v>
      </c>
      <c r="AR4773" s="72">
        <v>0</v>
      </c>
      <c r="AS4773" s="72"/>
      <c r="AT4773" s="72"/>
      <c r="AU4773" s="72"/>
      <c r="AV4773" s="72"/>
      <c r="AW4773" s="72"/>
      <c r="AX4773" s="72"/>
      <c r="AY4773" s="72"/>
      <c r="AZ4773" s="72"/>
    </row>
    <row r="4774" spans="1:52" x14ac:dyDescent="0.35">
      <c r="A4774" s="70" t="s">
        <v>2670</v>
      </c>
      <c r="B4774" s="70" t="s">
        <v>2908</v>
      </c>
      <c r="C4774" s="83"/>
      <c r="D4774" s="84"/>
      <c r="E4774" s="85"/>
      <c r="F4774" s="86"/>
      <c r="G4774" s="83"/>
      <c r="H4774" s="81"/>
      <c r="I4774" s="87"/>
      <c r="J4774" s="87"/>
      <c r="K4774" s="36"/>
      <c r="L4774" s="90"/>
      <c r="M4774" s="90"/>
      <c r="N4774" s="89"/>
      <c r="O4774" s="72" t="s">
        <v>217</v>
      </c>
      <c r="P4774" s="74">
        <v>42828.51635416667</v>
      </c>
      <c r="Q4774" s="72" t="s">
        <v>5681</v>
      </c>
      <c r="R4774" s="72"/>
      <c r="S4774" s="72"/>
      <c r="T4774" s="72"/>
      <c r="U4774" s="72"/>
      <c r="V4774" s="76" t="s">
        <v>10720</v>
      </c>
      <c r="W4774" s="74">
        <v>42828.51635416667</v>
      </c>
      <c r="X4774" s="76" t="s">
        <v>14181</v>
      </c>
      <c r="Y4774" s="72"/>
      <c r="Z4774" s="72"/>
      <c r="AA4774" s="78" t="s">
        <v>18138</v>
      </c>
      <c r="AB4774" s="72"/>
      <c r="AC4774" s="72" t="b">
        <v>0</v>
      </c>
      <c r="AD4774" s="72">
        <v>0</v>
      </c>
      <c r="AE4774" s="78" t="s">
        <v>230</v>
      </c>
      <c r="AF4774" s="72" t="b">
        <v>0</v>
      </c>
      <c r="AG4774" s="72" t="s">
        <v>344</v>
      </c>
      <c r="AH4774" s="72"/>
      <c r="AI4774" s="78" t="s">
        <v>230</v>
      </c>
      <c r="AJ4774" s="72" t="b">
        <v>0</v>
      </c>
      <c r="AK4774" s="72">
        <v>96</v>
      </c>
      <c r="AL4774" s="78" t="s">
        <v>18161</v>
      </c>
      <c r="AM4774" s="72" t="s">
        <v>243</v>
      </c>
      <c r="AN4774" s="72" t="b">
        <v>0</v>
      </c>
      <c r="AO4774" s="78" t="s">
        <v>18161</v>
      </c>
      <c r="AP4774" s="72" t="s">
        <v>179</v>
      </c>
      <c r="AQ4774" s="72">
        <v>0</v>
      </c>
      <c r="AR4774" s="72">
        <v>0</v>
      </c>
      <c r="AS4774" s="72"/>
      <c r="AT4774" s="72"/>
      <c r="AU4774" s="72"/>
      <c r="AV4774" s="72"/>
      <c r="AW4774" s="72"/>
      <c r="AX4774" s="72"/>
      <c r="AY4774" s="72"/>
      <c r="AZ4774" s="72"/>
    </row>
    <row r="4775" spans="1:52" x14ac:dyDescent="0.35">
      <c r="A4775" s="70" t="s">
        <v>2670</v>
      </c>
      <c r="B4775" s="70" t="s">
        <v>2909</v>
      </c>
      <c r="C4775" s="83"/>
      <c r="D4775" s="84"/>
      <c r="E4775" s="85"/>
      <c r="F4775" s="86"/>
      <c r="G4775" s="83"/>
      <c r="H4775" s="81"/>
      <c r="I4775" s="87"/>
      <c r="J4775" s="87"/>
      <c r="K4775" s="36"/>
      <c r="L4775" s="90"/>
      <c r="M4775" s="90"/>
      <c r="N4775" s="89"/>
      <c r="O4775" s="72" t="s">
        <v>217</v>
      </c>
      <c r="P4775" s="74">
        <v>42828.51635416667</v>
      </c>
      <c r="Q4775" s="72" t="s">
        <v>5681</v>
      </c>
      <c r="R4775" s="72"/>
      <c r="S4775" s="72"/>
      <c r="T4775" s="72"/>
      <c r="U4775" s="72"/>
      <c r="V4775" s="76" t="s">
        <v>10720</v>
      </c>
      <c r="W4775" s="74">
        <v>42828.51635416667</v>
      </c>
      <c r="X4775" s="76" t="s">
        <v>14181</v>
      </c>
      <c r="Y4775" s="72"/>
      <c r="Z4775" s="72"/>
      <c r="AA4775" s="78" t="s">
        <v>18138</v>
      </c>
      <c r="AB4775" s="72"/>
      <c r="AC4775" s="72" t="b">
        <v>0</v>
      </c>
      <c r="AD4775" s="72">
        <v>0</v>
      </c>
      <c r="AE4775" s="78" t="s">
        <v>230</v>
      </c>
      <c r="AF4775" s="72" t="b">
        <v>0</v>
      </c>
      <c r="AG4775" s="72" t="s">
        <v>344</v>
      </c>
      <c r="AH4775" s="72"/>
      <c r="AI4775" s="78" t="s">
        <v>230</v>
      </c>
      <c r="AJ4775" s="72" t="b">
        <v>0</v>
      </c>
      <c r="AK4775" s="72">
        <v>96</v>
      </c>
      <c r="AL4775" s="78" t="s">
        <v>18161</v>
      </c>
      <c r="AM4775" s="72" t="s">
        <v>243</v>
      </c>
      <c r="AN4775" s="72" t="b">
        <v>0</v>
      </c>
      <c r="AO4775" s="78" t="s">
        <v>18161</v>
      </c>
      <c r="AP4775" s="72" t="s">
        <v>179</v>
      </c>
      <c r="AQ4775" s="72">
        <v>0</v>
      </c>
      <c r="AR4775" s="72">
        <v>0</v>
      </c>
      <c r="AS4775" s="72"/>
      <c r="AT4775" s="72"/>
      <c r="AU4775" s="72"/>
      <c r="AV4775" s="72"/>
      <c r="AW4775" s="72"/>
      <c r="AX4775" s="72"/>
      <c r="AY4775" s="72"/>
      <c r="AZ4775" s="72"/>
    </row>
    <row r="4776" spans="1:52" x14ac:dyDescent="0.35">
      <c r="A4776" s="70" t="s">
        <v>2670</v>
      </c>
      <c r="B4776" s="70" t="s">
        <v>2910</v>
      </c>
      <c r="C4776" s="83"/>
      <c r="D4776" s="84"/>
      <c r="E4776" s="85"/>
      <c r="F4776" s="86"/>
      <c r="G4776" s="83"/>
      <c r="H4776" s="81"/>
      <c r="I4776" s="87"/>
      <c r="J4776" s="87"/>
      <c r="K4776" s="36"/>
      <c r="L4776" s="90"/>
      <c r="M4776" s="90"/>
      <c r="N4776" s="89"/>
      <c r="O4776" s="72" t="s">
        <v>217</v>
      </c>
      <c r="P4776" s="74">
        <v>42828.51635416667</v>
      </c>
      <c r="Q4776" s="72" t="s">
        <v>5681</v>
      </c>
      <c r="R4776" s="72"/>
      <c r="S4776" s="72"/>
      <c r="T4776" s="72"/>
      <c r="U4776" s="72"/>
      <c r="V4776" s="76" t="s">
        <v>10720</v>
      </c>
      <c r="W4776" s="74">
        <v>42828.51635416667</v>
      </c>
      <c r="X4776" s="76" t="s">
        <v>14181</v>
      </c>
      <c r="Y4776" s="72"/>
      <c r="Z4776" s="72"/>
      <c r="AA4776" s="78" t="s">
        <v>18138</v>
      </c>
      <c r="AB4776" s="72"/>
      <c r="AC4776" s="72" t="b">
        <v>0</v>
      </c>
      <c r="AD4776" s="72">
        <v>0</v>
      </c>
      <c r="AE4776" s="78" t="s">
        <v>230</v>
      </c>
      <c r="AF4776" s="72" t="b">
        <v>0</v>
      </c>
      <c r="AG4776" s="72" t="s">
        <v>344</v>
      </c>
      <c r="AH4776" s="72"/>
      <c r="AI4776" s="78" t="s">
        <v>230</v>
      </c>
      <c r="AJ4776" s="72" t="b">
        <v>0</v>
      </c>
      <c r="AK4776" s="72">
        <v>96</v>
      </c>
      <c r="AL4776" s="78" t="s">
        <v>18161</v>
      </c>
      <c r="AM4776" s="72" t="s">
        <v>243</v>
      </c>
      <c r="AN4776" s="72" t="b">
        <v>0</v>
      </c>
      <c r="AO4776" s="78" t="s">
        <v>18161</v>
      </c>
      <c r="AP4776" s="72" t="s">
        <v>179</v>
      </c>
      <c r="AQ4776" s="72">
        <v>0</v>
      </c>
      <c r="AR4776" s="72">
        <v>0</v>
      </c>
      <c r="AS4776" s="72"/>
      <c r="AT4776" s="72"/>
      <c r="AU4776" s="72"/>
      <c r="AV4776" s="72"/>
      <c r="AW4776" s="72"/>
      <c r="AX4776" s="72"/>
      <c r="AY4776" s="72"/>
      <c r="AZ4776" s="72"/>
    </row>
    <row r="4777" spans="1:52" x14ac:dyDescent="0.35">
      <c r="A4777" s="70" t="s">
        <v>2670</v>
      </c>
      <c r="B4777" s="70" t="s">
        <v>2691</v>
      </c>
      <c r="C4777" s="83"/>
      <c r="D4777" s="84"/>
      <c r="E4777" s="85"/>
      <c r="F4777" s="86"/>
      <c r="G4777" s="83"/>
      <c r="H4777" s="81"/>
      <c r="I4777" s="87"/>
      <c r="J4777" s="87"/>
      <c r="K4777" s="36"/>
      <c r="L4777" s="90"/>
      <c r="M4777" s="90"/>
      <c r="N4777" s="89"/>
      <c r="O4777" s="72" t="s">
        <v>217</v>
      </c>
      <c r="P4777" s="74">
        <v>42828.51635416667</v>
      </c>
      <c r="Q4777" s="72" t="s">
        <v>5681</v>
      </c>
      <c r="R4777" s="72"/>
      <c r="S4777" s="72"/>
      <c r="T4777" s="72"/>
      <c r="U4777" s="72"/>
      <c r="V4777" s="76" t="s">
        <v>10720</v>
      </c>
      <c r="W4777" s="74">
        <v>42828.51635416667</v>
      </c>
      <c r="X4777" s="76" t="s">
        <v>14181</v>
      </c>
      <c r="Y4777" s="72"/>
      <c r="Z4777" s="72"/>
      <c r="AA4777" s="78" t="s">
        <v>18138</v>
      </c>
      <c r="AB4777" s="72"/>
      <c r="AC4777" s="72" t="b">
        <v>0</v>
      </c>
      <c r="AD4777" s="72">
        <v>0</v>
      </c>
      <c r="AE4777" s="78" t="s">
        <v>230</v>
      </c>
      <c r="AF4777" s="72" t="b">
        <v>0</v>
      </c>
      <c r="AG4777" s="72" t="s">
        <v>344</v>
      </c>
      <c r="AH4777" s="72"/>
      <c r="AI4777" s="78" t="s">
        <v>230</v>
      </c>
      <c r="AJ4777" s="72" t="b">
        <v>0</v>
      </c>
      <c r="AK4777" s="72">
        <v>96</v>
      </c>
      <c r="AL4777" s="78" t="s">
        <v>18161</v>
      </c>
      <c r="AM4777" s="72" t="s">
        <v>243</v>
      </c>
      <c r="AN4777" s="72" t="b">
        <v>0</v>
      </c>
      <c r="AO4777" s="78" t="s">
        <v>18161</v>
      </c>
      <c r="AP4777" s="72" t="s">
        <v>179</v>
      </c>
      <c r="AQ4777" s="72">
        <v>0</v>
      </c>
      <c r="AR4777" s="72">
        <v>0</v>
      </c>
      <c r="AS4777" s="72"/>
      <c r="AT4777" s="72"/>
      <c r="AU4777" s="72"/>
      <c r="AV4777" s="72"/>
      <c r="AW4777" s="72"/>
      <c r="AX4777" s="72"/>
      <c r="AY4777" s="72"/>
      <c r="AZ4777" s="72"/>
    </row>
    <row r="4778" spans="1:52" x14ac:dyDescent="0.35">
      <c r="A4778" s="70" t="s">
        <v>2670</v>
      </c>
      <c r="B4778" s="70" t="s">
        <v>2911</v>
      </c>
      <c r="C4778" s="83"/>
      <c r="D4778" s="84"/>
      <c r="E4778" s="85"/>
      <c r="F4778" s="86"/>
      <c r="G4778" s="83"/>
      <c r="H4778" s="81"/>
      <c r="I4778" s="87"/>
      <c r="J4778" s="87"/>
      <c r="K4778" s="36"/>
      <c r="L4778" s="90"/>
      <c r="M4778" s="90"/>
      <c r="N4778" s="89"/>
      <c r="O4778" s="72" t="s">
        <v>217</v>
      </c>
      <c r="P4778" s="74">
        <v>42828.51635416667</v>
      </c>
      <c r="Q4778" s="72" t="s">
        <v>5681</v>
      </c>
      <c r="R4778" s="72"/>
      <c r="S4778" s="72"/>
      <c r="T4778" s="72"/>
      <c r="U4778" s="72"/>
      <c r="V4778" s="76" t="s">
        <v>10720</v>
      </c>
      <c r="W4778" s="74">
        <v>42828.51635416667</v>
      </c>
      <c r="X4778" s="76" t="s">
        <v>14181</v>
      </c>
      <c r="Y4778" s="72"/>
      <c r="Z4778" s="72"/>
      <c r="AA4778" s="78" t="s">
        <v>18138</v>
      </c>
      <c r="AB4778" s="72"/>
      <c r="AC4778" s="72" t="b">
        <v>0</v>
      </c>
      <c r="AD4778" s="72">
        <v>0</v>
      </c>
      <c r="AE4778" s="78" t="s">
        <v>230</v>
      </c>
      <c r="AF4778" s="72" t="b">
        <v>0</v>
      </c>
      <c r="AG4778" s="72" t="s">
        <v>344</v>
      </c>
      <c r="AH4778" s="72"/>
      <c r="AI4778" s="78" t="s">
        <v>230</v>
      </c>
      <c r="AJ4778" s="72" t="b">
        <v>0</v>
      </c>
      <c r="AK4778" s="72">
        <v>96</v>
      </c>
      <c r="AL4778" s="78" t="s">
        <v>18161</v>
      </c>
      <c r="AM4778" s="72" t="s">
        <v>243</v>
      </c>
      <c r="AN4778" s="72" t="b">
        <v>0</v>
      </c>
      <c r="AO4778" s="78" t="s">
        <v>18161</v>
      </c>
      <c r="AP4778" s="72" t="s">
        <v>179</v>
      </c>
      <c r="AQ4778" s="72">
        <v>0</v>
      </c>
      <c r="AR4778" s="72">
        <v>0</v>
      </c>
      <c r="AS4778" s="72"/>
      <c r="AT4778" s="72"/>
      <c r="AU4778" s="72"/>
      <c r="AV4778" s="72"/>
      <c r="AW4778" s="72"/>
      <c r="AX4778" s="72"/>
      <c r="AY4778" s="72"/>
      <c r="AZ4778" s="72"/>
    </row>
    <row r="4779" spans="1:52" x14ac:dyDescent="0.35">
      <c r="A4779" s="70" t="s">
        <v>2670</v>
      </c>
      <c r="B4779" s="70" t="s">
        <v>2912</v>
      </c>
      <c r="C4779" s="83"/>
      <c r="D4779" s="84"/>
      <c r="E4779" s="85"/>
      <c r="F4779" s="86"/>
      <c r="G4779" s="83"/>
      <c r="H4779" s="81"/>
      <c r="I4779" s="87"/>
      <c r="J4779" s="87"/>
      <c r="K4779" s="36"/>
      <c r="L4779" s="90"/>
      <c r="M4779" s="90"/>
      <c r="N4779" s="89"/>
      <c r="O4779" s="72" t="s">
        <v>217</v>
      </c>
      <c r="P4779" s="74">
        <v>42828.51635416667</v>
      </c>
      <c r="Q4779" s="72" t="s">
        <v>5681</v>
      </c>
      <c r="R4779" s="72"/>
      <c r="S4779" s="72"/>
      <c r="T4779" s="72"/>
      <c r="U4779" s="72"/>
      <c r="V4779" s="76" t="s">
        <v>10720</v>
      </c>
      <c r="W4779" s="74">
        <v>42828.51635416667</v>
      </c>
      <c r="X4779" s="76" t="s">
        <v>14181</v>
      </c>
      <c r="Y4779" s="72"/>
      <c r="Z4779" s="72"/>
      <c r="AA4779" s="78" t="s">
        <v>18138</v>
      </c>
      <c r="AB4779" s="72"/>
      <c r="AC4779" s="72" t="b">
        <v>0</v>
      </c>
      <c r="AD4779" s="72">
        <v>0</v>
      </c>
      <c r="AE4779" s="78" t="s">
        <v>230</v>
      </c>
      <c r="AF4779" s="72" t="b">
        <v>0</v>
      </c>
      <c r="AG4779" s="72" t="s">
        <v>344</v>
      </c>
      <c r="AH4779" s="72"/>
      <c r="AI4779" s="78" t="s">
        <v>230</v>
      </c>
      <c r="AJ4779" s="72" t="b">
        <v>0</v>
      </c>
      <c r="AK4779" s="72">
        <v>96</v>
      </c>
      <c r="AL4779" s="78" t="s">
        <v>18161</v>
      </c>
      <c r="AM4779" s="72" t="s">
        <v>243</v>
      </c>
      <c r="AN4779" s="72" t="b">
        <v>0</v>
      </c>
      <c r="AO4779" s="78" t="s">
        <v>18161</v>
      </c>
      <c r="AP4779" s="72" t="s">
        <v>179</v>
      </c>
      <c r="AQ4779" s="72">
        <v>0</v>
      </c>
      <c r="AR4779" s="72">
        <v>0</v>
      </c>
      <c r="AS4779" s="72"/>
      <c r="AT4779" s="72"/>
      <c r="AU4779" s="72"/>
      <c r="AV4779" s="72"/>
      <c r="AW4779" s="72"/>
      <c r="AX4779" s="72"/>
      <c r="AY4779" s="72"/>
      <c r="AZ4779" s="72"/>
    </row>
    <row r="4780" spans="1:52" x14ac:dyDescent="0.35">
      <c r="A4780" s="70" t="s">
        <v>2670</v>
      </c>
      <c r="B4780" s="70" t="s">
        <v>2913</v>
      </c>
      <c r="C4780" s="83"/>
      <c r="D4780" s="84"/>
      <c r="E4780" s="85"/>
      <c r="F4780" s="86"/>
      <c r="G4780" s="83"/>
      <c r="H4780" s="81"/>
      <c r="I4780" s="87"/>
      <c r="J4780" s="87"/>
      <c r="K4780" s="36"/>
      <c r="L4780" s="90"/>
      <c r="M4780" s="90"/>
      <c r="N4780" s="89"/>
      <c r="O4780" s="72" t="s">
        <v>217</v>
      </c>
      <c r="P4780" s="74">
        <v>42828.51635416667</v>
      </c>
      <c r="Q4780" s="72" t="s">
        <v>5681</v>
      </c>
      <c r="R4780" s="72"/>
      <c r="S4780" s="72"/>
      <c r="T4780" s="72"/>
      <c r="U4780" s="72"/>
      <c r="V4780" s="76" t="s">
        <v>10720</v>
      </c>
      <c r="W4780" s="74">
        <v>42828.51635416667</v>
      </c>
      <c r="X4780" s="76" t="s">
        <v>14181</v>
      </c>
      <c r="Y4780" s="72"/>
      <c r="Z4780" s="72"/>
      <c r="AA4780" s="78" t="s">
        <v>18138</v>
      </c>
      <c r="AB4780" s="72"/>
      <c r="AC4780" s="72" t="b">
        <v>0</v>
      </c>
      <c r="AD4780" s="72">
        <v>0</v>
      </c>
      <c r="AE4780" s="78" t="s">
        <v>230</v>
      </c>
      <c r="AF4780" s="72" t="b">
        <v>0</v>
      </c>
      <c r="AG4780" s="72" t="s">
        <v>344</v>
      </c>
      <c r="AH4780" s="72"/>
      <c r="AI4780" s="78" t="s">
        <v>230</v>
      </c>
      <c r="AJ4780" s="72" t="b">
        <v>0</v>
      </c>
      <c r="AK4780" s="72">
        <v>96</v>
      </c>
      <c r="AL4780" s="78" t="s">
        <v>18161</v>
      </c>
      <c r="AM4780" s="72" t="s">
        <v>243</v>
      </c>
      <c r="AN4780" s="72" t="b">
        <v>0</v>
      </c>
      <c r="AO4780" s="78" t="s">
        <v>18161</v>
      </c>
      <c r="AP4780" s="72" t="s">
        <v>179</v>
      </c>
      <c r="AQ4780" s="72">
        <v>0</v>
      </c>
      <c r="AR4780" s="72">
        <v>0</v>
      </c>
      <c r="AS4780" s="72"/>
      <c r="AT4780" s="72"/>
      <c r="AU4780" s="72"/>
      <c r="AV4780" s="72"/>
      <c r="AW4780" s="72"/>
      <c r="AX4780" s="72"/>
      <c r="AY4780" s="72"/>
      <c r="AZ4780" s="72"/>
    </row>
    <row r="4781" spans="1:52" x14ac:dyDescent="0.35">
      <c r="A4781" s="70" t="s">
        <v>2670</v>
      </c>
      <c r="B4781" s="70" t="s">
        <v>2579</v>
      </c>
      <c r="C4781" s="83"/>
      <c r="D4781" s="84"/>
      <c r="E4781" s="85"/>
      <c r="F4781" s="86"/>
      <c r="G4781" s="83"/>
      <c r="H4781" s="81"/>
      <c r="I4781" s="87"/>
      <c r="J4781" s="87"/>
      <c r="K4781" s="36"/>
      <c r="L4781" s="90"/>
      <c r="M4781" s="90"/>
      <c r="N4781" s="89"/>
      <c r="O4781" s="72" t="s">
        <v>217</v>
      </c>
      <c r="P4781" s="74">
        <v>42828.51635416667</v>
      </c>
      <c r="Q4781" s="72" t="s">
        <v>5681</v>
      </c>
      <c r="R4781" s="72"/>
      <c r="S4781" s="72"/>
      <c r="T4781" s="72"/>
      <c r="U4781" s="72"/>
      <c r="V4781" s="76" t="s">
        <v>10720</v>
      </c>
      <c r="W4781" s="74">
        <v>42828.51635416667</v>
      </c>
      <c r="X4781" s="76" t="s">
        <v>14181</v>
      </c>
      <c r="Y4781" s="72"/>
      <c r="Z4781" s="72"/>
      <c r="AA4781" s="78" t="s">
        <v>18138</v>
      </c>
      <c r="AB4781" s="72"/>
      <c r="AC4781" s="72" t="b">
        <v>0</v>
      </c>
      <c r="AD4781" s="72">
        <v>0</v>
      </c>
      <c r="AE4781" s="78" t="s">
        <v>230</v>
      </c>
      <c r="AF4781" s="72" t="b">
        <v>0</v>
      </c>
      <c r="AG4781" s="72" t="s">
        <v>344</v>
      </c>
      <c r="AH4781" s="72"/>
      <c r="AI4781" s="78" t="s">
        <v>230</v>
      </c>
      <c r="AJ4781" s="72" t="b">
        <v>0</v>
      </c>
      <c r="AK4781" s="72">
        <v>96</v>
      </c>
      <c r="AL4781" s="78" t="s">
        <v>18161</v>
      </c>
      <c r="AM4781" s="72" t="s">
        <v>243</v>
      </c>
      <c r="AN4781" s="72" t="b">
        <v>0</v>
      </c>
      <c r="AO4781" s="78" t="s">
        <v>18161</v>
      </c>
      <c r="AP4781" s="72" t="s">
        <v>179</v>
      </c>
      <c r="AQ4781" s="72">
        <v>0</v>
      </c>
      <c r="AR4781" s="72">
        <v>0</v>
      </c>
      <c r="AS4781" s="72"/>
      <c r="AT4781" s="72"/>
      <c r="AU4781" s="72"/>
      <c r="AV4781" s="72"/>
      <c r="AW4781" s="72"/>
      <c r="AX4781" s="72"/>
      <c r="AY4781" s="72"/>
      <c r="AZ4781" s="72"/>
    </row>
    <row r="4782" spans="1:52" x14ac:dyDescent="0.35">
      <c r="A4782" s="70" t="s">
        <v>2670</v>
      </c>
      <c r="B4782" s="70" t="s">
        <v>2580</v>
      </c>
      <c r="C4782" s="83"/>
      <c r="D4782" s="84"/>
      <c r="E4782" s="85"/>
      <c r="F4782" s="86"/>
      <c r="G4782" s="83"/>
      <c r="H4782" s="81"/>
      <c r="I4782" s="87"/>
      <c r="J4782" s="87"/>
      <c r="K4782" s="36"/>
      <c r="L4782" s="90"/>
      <c r="M4782" s="90"/>
      <c r="N4782" s="89"/>
      <c r="O4782" s="72" t="s">
        <v>217</v>
      </c>
      <c r="P4782" s="74">
        <v>42828.51635416667</v>
      </c>
      <c r="Q4782" s="72" t="s">
        <v>5681</v>
      </c>
      <c r="R4782" s="72"/>
      <c r="S4782" s="72"/>
      <c r="T4782" s="72"/>
      <c r="U4782" s="72"/>
      <c r="V4782" s="76" t="s">
        <v>10720</v>
      </c>
      <c r="W4782" s="74">
        <v>42828.51635416667</v>
      </c>
      <c r="X4782" s="76" t="s">
        <v>14181</v>
      </c>
      <c r="Y4782" s="72"/>
      <c r="Z4782" s="72"/>
      <c r="AA4782" s="78" t="s">
        <v>18138</v>
      </c>
      <c r="AB4782" s="72"/>
      <c r="AC4782" s="72" t="b">
        <v>0</v>
      </c>
      <c r="AD4782" s="72">
        <v>0</v>
      </c>
      <c r="AE4782" s="78" t="s">
        <v>230</v>
      </c>
      <c r="AF4782" s="72" t="b">
        <v>0</v>
      </c>
      <c r="AG4782" s="72" t="s">
        <v>344</v>
      </c>
      <c r="AH4782" s="72"/>
      <c r="AI4782" s="78" t="s">
        <v>230</v>
      </c>
      <c r="AJ4782" s="72" t="b">
        <v>0</v>
      </c>
      <c r="AK4782" s="72">
        <v>96</v>
      </c>
      <c r="AL4782" s="78" t="s">
        <v>18161</v>
      </c>
      <c r="AM4782" s="72" t="s">
        <v>243</v>
      </c>
      <c r="AN4782" s="72" t="b">
        <v>0</v>
      </c>
      <c r="AO4782" s="78" t="s">
        <v>18161</v>
      </c>
      <c r="AP4782" s="72" t="s">
        <v>179</v>
      </c>
      <c r="AQ4782" s="72">
        <v>0</v>
      </c>
      <c r="AR4782" s="72">
        <v>0</v>
      </c>
      <c r="AS4782" s="72"/>
      <c r="AT4782" s="72"/>
      <c r="AU4782" s="72"/>
      <c r="AV4782" s="72"/>
      <c r="AW4782" s="72"/>
      <c r="AX4782" s="72"/>
      <c r="AY4782" s="72"/>
      <c r="AZ4782" s="72"/>
    </row>
    <row r="4783" spans="1:52" x14ac:dyDescent="0.35">
      <c r="A4783" s="70" t="s">
        <v>2671</v>
      </c>
      <c r="B4783" s="70" t="s">
        <v>2908</v>
      </c>
      <c r="C4783" s="83"/>
      <c r="D4783" s="84"/>
      <c r="E4783" s="85"/>
      <c r="F4783" s="86"/>
      <c r="G4783" s="83"/>
      <c r="H4783" s="81"/>
      <c r="I4783" s="87"/>
      <c r="J4783" s="87"/>
      <c r="K4783" s="36"/>
      <c r="L4783" s="90"/>
      <c r="M4783" s="90"/>
      <c r="N4783" s="89"/>
      <c r="O4783" s="72" t="s">
        <v>217</v>
      </c>
      <c r="P4783" s="74">
        <v>42828.51635416667</v>
      </c>
      <c r="Q4783" s="72" t="s">
        <v>5681</v>
      </c>
      <c r="R4783" s="72"/>
      <c r="S4783" s="72"/>
      <c r="T4783" s="72"/>
      <c r="U4783" s="72"/>
      <c r="V4783" s="76" t="s">
        <v>10721</v>
      </c>
      <c r="W4783" s="74">
        <v>42828.51635416667</v>
      </c>
      <c r="X4783" s="76" t="s">
        <v>14182</v>
      </c>
      <c r="Y4783" s="72"/>
      <c r="Z4783" s="72"/>
      <c r="AA4783" s="78" t="s">
        <v>18139</v>
      </c>
      <c r="AB4783" s="72"/>
      <c r="AC4783" s="72" t="b">
        <v>0</v>
      </c>
      <c r="AD4783" s="72">
        <v>0</v>
      </c>
      <c r="AE4783" s="78" t="s">
        <v>230</v>
      </c>
      <c r="AF4783" s="72" t="b">
        <v>0</v>
      </c>
      <c r="AG4783" s="72" t="s">
        <v>344</v>
      </c>
      <c r="AH4783" s="72"/>
      <c r="AI4783" s="78" t="s">
        <v>230</v>
      </c>
      <c r="AJ4783" s="72" t="b">
        <v>0</v>
      </c>
      <c r="AK4783" s="72">
        <v>96</v>
      </c>
      <c r="AL4783" s="78" t="s">
        <v>18161</v>
      </c>
      <c r="AM4783" s="72" t="s">
        <v>243</v>
      </c>
      <c r="AN4783" s="72" t="b">
        <v>0</v>
      </c>
      <c r="AO4783" s="78" t="s">
        <v>18161</v>
      </c>
      <c r="AP4783" s="72" t="s">
        <v>179</v>
      </c>
      <c r="AQ4783" s="72">
        <v>0</v>
      </c>
      <c r="AR4783" s="72">
        <v>0</v>
      </c>
      <c r="AS4783" s="72"/>
      <c r="AT4783" s="72"/>
      <c r="AU4783" s="72"/>
      <c r="AV4783" s="72"/>
      <c r="AW4783" s="72"/>
      <c r="AX4783" s="72"/>
      <c r="AY4783" s="72"/>
      <c r="AZ4783" s="72"/>
    </row>
    <row r="4784" spans="1:52" x14ac:dyDescent="0.35">
      <c r="A4784" s="70" t="s">
        <v>2671</v>
      </c>
      <c r="B4784" s="70" t="s">
        <v>2909</v>
      </c>
      <c r="C4784" s="83"/>
      <c r="D4784" s="84"/>
      <c r="E4784" s="85"/>
      <c r="F4784" s="86"/>
      <c r="G4784" s="83"/>
      <c r="H4784" s="81"/>
      <c r="I4784" s="87"/>
      <c r="J4784" s="87"/>
      <c r="K4784" s="36"/>
      <c r="L4784" s="90"/>
      <c r="M4784" s="90"/>
      <c r="N4784" s="89"/>
      <c r="O4784" s="72" t="s">
        <v>217</v>
      </c>
      <c r="P4784" s="74">
        <v>42828.51635416667</v>
      </c>
      <c r="Q4784" s="72" t="s">
        <v>5681</v>
      </c>
      <c r="R4784" s="72"/>
      <c r="S4784" s="72"/>
      <c r="T4784" s="72"/>
      <c r="U4784" s="72"/>
      <c r="V4784" s="76" t="s">
        <v>10721</v>
      </c>
      <c r="W4784" s="74">
        <v>42828.51635416667</v>
      </c>
      <c r="X4784" s="76" t="s">
        <v>14182</v>
      </c>
      <c r="Y4784" s="72"/>
      <c r="Z4784" s="72"/>
      <c r="AA4784" s="78" t="s">
        <v>18139</v>
      </c>
      <c r="AB4784" s="72"/>
      <c r="AC4784" s="72" t="b">
        <v>0</v>
      </c>
      <c r="AD4784" s="72">
        <v>0</v>
      </c>
      <c r="AE4784" s="78" t="s">
        <v>230</v>
      </c>
      <c r="AF4784" s="72" t="b">
        <v>0</v>
      </c>
      <c r="AG4784" s="72" t="s">
        <v>344</v>
      </c>
      <c r="AH4784" s="72"/>
      <c r="AI4784" s="78" t="s">
        <v>230</v>
      </c>
      <c r="AJ4784" s="72" t="b">
        <v>0</v>
      </c>
      <c r="AK4784" s="72">
        <v>96</v>
      </c>
      <c r="AL4784" s="78" t="s">
        <v>18161</v>
      </c>
      <c r="AM4784" s="72" t="s">
        <v>243</v>
      </c>
      <c r="AN4784" s="72" t="b">
        <v>0</v>
      </c>
      <c r="AO4784" s="78" t="s">
        <v>18161</v>
      </c>
      <c r="AP4784" s="72" t="s">
        <v>179</v>
      </c>
      <c r="AQ4784" s="72">
        <v>0</v>
      </c>
      <c r="AR4784" s="72">
        <v>0</v>
      </c>
      <c r="AS4784" s="72"/>
      <c r="AT4784" s="72"/>
      <c r="AU4784" s="72"/>
      <c r="AV4784" s="72"/>
      <c r="AW4784" s="72"/>
      <c r="AX4784" s="72"/>
      <c r="AY4784" s="72"/>
      <c r="AZ4784" s="72"/>
    </row>
    <row r="4785" spans="1:52" x14ac:dyDescent="0.35">
      <c r="A4785" s="70" t="s">
        <v>2671</v>
      </c>
      <c r="B4785" s="70" t="s">
        <v>2910</v>
      </c>
      <c r="C4785" s="83"/>
      <c r="D4785" s="84"/>
      <c r="E4785" s="85"/>
      <c r="F4785" s="86"/>
      <c r="G4785" s="83"/>
      <c r="H4785" s="81"/>
      <c r="I4785" s="87"/>
      <c r="J4785" s="87"/>
      <c r="K4785" s="36"/>
      <c r="L4785" s="90"/>
      <c r="M4785" s="90"/>
      <c r="N4785" s="89"/>
      <c r="O4785" s="72" t="s">
        <v>217</v>
      </c>
      <c r="P4785" s="74">
        <v>42828.51635416667</v>
      </c>
      <c r="Q4785" s="72" t="s">
        <v>5681</v>
      </c>
      <c r="R4785" s="72"/>
      <c r="S4785" s="72"/>
      <c r="T4785" s="72"/>
      <c r="U4785" s="72"/>
      <c r="V4785" s="76" t="s">
        <v>10721</v>
      </c>
      <c r="W4785" s="74">
        <v>42828.51635416667</v>
      </c>
      <c r="X4785" s="76" t="s">
        <v>14182</v>
      </c>
      <c r="Y4785" s="72"/>
      <c r="Z4785" s="72"/>
      <c r="AA4785" s="78" t="s">
        <v>18139</v>
      </c>
      <c r="AB4785" s="72"/>
      <c r="AC4785" s="72" t="b">
        <v>0</v>
      </c>
      <c r="AD4785" s="72">
        <v>0</v>
      </c>
      <c r="AE4785" s="78" t="s">
        <v>230</v>
      </c>
      <c r="AF4785" s="72" t="b">
        <v>0</v>
      </c>
      <c r="AG4785" s="72" t="s">
        <v>344</v>
      </c>
      <c r="AH4785" s="72"/>
      <c r="AI4785" s="78" t="s">
        <v>230</v>
      </c>
      <c r="AJ4785" s="72" t="b">
        <v>0</v>
      </c>
      <c r="AK4785" s="72">
        <v>96</v>
      </c>
      <c r="AL4785" s="78" t="s">
        <v>18161</v>
      </c>
      <c r="AM4785" s="72" t="s">
        <v>243</v>
      </c>
      <c r="AN4785" s="72" t="b">
        <v>0</v>
      </c>
      <c r="AO4785" s="78" t="s">
        <v>18161</v>
      </c>
      <c r="AP4785" s="72" t="s">
        <v>179</v>
      </c>
      <c r="AQ4785" s="72">
        <v>0</v>
      </c>
      <c r="AR4785" s="72">
        <v>0</v>
      </c>
      <c r="AS4785" s="72"/>
      <c r="AT4785" s="72"/>
      <c r="AU4785" s="72"/>
      <c r="AV4785" s="72"/>
      <c r="AW4785" s="72"/>
      <c r="AX4785" s="72"/>
      <c r="AY4785" s="72"/>
      <c r="AZ4785" s="72"/>
    </row>
    <row r="4786" spans="1:52" x14ac:dyDescent="0.35">
      <c r="A4786" s="70" t="s">
        <v>2671</v>
      </c>
      <c r="B4786" s="70" t="s">
        <v>2691</v>
      </c>
      <c r="C4786" s="83"/>
      <c r="D4786" s="84"/>
      <c r="E4786" s="85"/>
      <c r="F4786" s="86"/>
      <c r="G4786" s="83"/>
      <c r="H4786" s="81"/>
      <c r="I4786" s="87"/>
      <c r="J4786" s="87"/>
      <c r="K4786" s="36"/>
      <c r="L4786" s="90"/>
      <c r="M4786" s="90"/>
      <c r="N4786" s="89"/>
      <c r="O4786" s="72" t="s">
        <v>217</v>
      </c>
      <c r="P4786" s="74">
        <v>42828.51635416667</v>
      </c>
      <c r="Q4786" s="72" t="s">
        <v>5681</v>
      </c>
      <c r="R4786" s="72"/>
      <c r="S4786" s="72"/>
      <c r="T4786" s="72"/>
      <c r="U4786" s="72"/>
      <c r="V4786" s="76" t="s">
        <v>10721</v>
      </c>
      <c r="W4786" s="74">
        <v>42828.51635416667</v>
      </c>
      <c r="X4786" s="76" t="s">
        <v>14182</v>
      </c>
      <c r="Y4786" s="72"/>
      <c r="Z4786" s="72"/>
      <c r="AA4786" s="78" t="s">
        <v>18139</v>
      </c>
      <c r="AB4786" s="72"/>
      <c r="AC4786" s="72" t="b">
        <v>0</v>
      </c>
      <c r="AD4786" s="72">
        <v>0</v>
      </c>
      <c r="AE4786" s="78" t="s">
        <v>230</v>
      </c>
      <c r="AF4786" s="72" t="b">
        <v>0</v>
      </c>
      <c r="AG4786" s="72" t="s">
        <v>344</v>
      </c>
      <c r="AH4786" s="72"/>
      <c r="AI4786" s="78" t="s">
        <v>230</v>
      </c>
      <c r="AJ4786" s="72" t="b">
        <v>0</v>
      </c>
      <c r="AK4786" s="72">
        <v>96</v>
      </c>
      <c r="AL4786" s="78" t="s">
        <v>18161</v>
      </c>
      <c r="AM4786" s="72" t="s">
        <v>243</v>
      </c>
      <c r="AN4786" s="72" t="b">
        <v>0</v>
      </c>
      <c r="AO4786" s="78" t="s">
        <v>18161</v>
      </c>
      <c r="AP4786" s="72" t="s">
        <v>179</v>
      </c>
      <c r="AQ4786" s="72">
        <v>0</v>
      </c>
      <c r="AR4786" s="72">
        <v>0</v>
      </c>
      <c r="AS4786" s="72"/>
      <c r="AT4786" s="72"/>
      <c r="AU4786" s="72"/>
      <c r="AV4786" s="72"/>
      <c r="AW4786" s="72"/>
      <c r="AX4786" s="72"/>
      <c r="AY4786" s="72"/>
      <c r="AZ4786" s="72"/>
    </row>
    <row r="4787" spans="1:52" x14ac:dyDescent="0.35">
      <c r="A4787" s="70" t="s">
        <v>2671</v>
      </c>
      <c r="B4787" s="70" t="s">
        <v>2911</v>
      </c>
      <c r="C4787" s="83"/>
      <c r="D4787" s="84"/>
      <c r="E4787" s="85"/>
      <c r="F4787" s="86"/>
      <c r="G4787" s="83"/>
      <c r="H4787" s="81"/>
      <c r="I4787" s="87"/>
      <c r="J4787" s="87"/>
      <c r="K4787" s="36"/>
      <c r="L4787" s="90"/>
      <c r="M4787" s="90"/>
      <c r="N4787" s="89"/>
      <c r="O4787" s="72" t="s">
        <v>217</v>
      </c>
      <c r="P4787" s="74">
        <v>42828.51635416667</v>
      </c>
      <c r="Q4787" s="72" t="s">
        <v>5681</v>
      </c>
      <c r="R4787" s="72"/>
      <c r="S4787" s="72"/>
      <c r="T4787" s="72"/>
      <c r="U4787" s="72"/>
      <c r="V4787" s="76" t="s">
        <v>10721</v>
      </c>
      <c r="W4787" s="74">
        <v>42828.51635416667</v>
      </c>
      <c r="X4787" s="76" t="s">
        <v>14182</v>
      </c>
      <c r="Y4787" s="72"/>
      <c r="Z4787" s="72"/>
      <c r="AA4787" s="78" t="s">
        <v>18139</v>
      </c>
      <c r="AB4787" s="72"/>
      <c r="AC4787" s="72" t="b">
        <v>0</v>
      </c>
      <c r="AD4787" s="72">
        <v>0</v>
      </c>
      <c r="AE4787" s="78" t="s">
        <v>230</v>
      </c>
      <c r="AF4787" s="72" t="b">
        <v>0</v>
      </c>
      <c r="AG4787" s="72" t="s">
        <v>344</v>
      </c>
      <c r="AH4787" s="72"/>
      <c r="AI4787" s="78" t="s">
        <v>230</v>
      </c>
      <c r="AJ4787" s="72" t="b">
        <v>0</v>
      </c>
      <c r="AK4787" s="72">
        <v>96</v>
      </c>
      <c r="AL4787" s="78" t="s">
        <v>18161</v>
      </c>
      <c r="AM4787" s="72" t="s">
        <v>243</v>
      </c>
      <c r="AN4787" s="72" t="b">
        <v>0</v>
      </c>
      <c r="AO4787" s="78" t="s">
        <v>18161</v>
      </c>
      <c r="AP4787" s="72" t="s">
        <v>179</v>
      </c>
      <c r="AQ4787" s="72">
        <v>0</v>
      </c>
      <c r="AR4787" s="72">
        <v>0</v>
      </c>
      <c r="AS4787" s="72"/>
      <c r="AT4787" s="72"/>
      <c r="AU4787" s="72"/>
      <c r="AV4787" s="72"/>
      <c r="AW4787" s="72"/>
      <c r="AX4787" s="72"/>
      <c r="AY4787" s="72"/>
      <c r="AZ4787" s="72"/>
    </row>
    <row r="4788" spans="1:52" x14ac:dyDescent="0.35">
      <c r="A4788" s="70" t="s">
        <v>2671</v>
      </c>
      <c r="B4788" s="70" t="s">
        <v>2912</v>
      </c>
      <c r="C4788" s="83"/>
      <c r="D4788" s="84"/>
      <c r="E4788" s="85"/>
      <c r="F4788" s="86"/>
      <c r="G4788" s="83"/>
      <c r="H4788" s="81"/>
      <c r="I4788" s="87"/>
      <c r="J4788" s="87"/>
      <c r="K4788" s="36"/>
      <c r="L4788" s="90"/>
      <c r="M4788" s="90"/>
      <c r="N4788" s="89"/>
      <c r="O4788" s="72" t="s">
        <v>217</v>
      </c>
      <c r="P4788" s="74">
        <v>42828.51635416667</v>
      </c>
      <c r="Q4788" s="72" t="s">
        <v>5681</v>
      </c>
      <c r="R4788" s="72"/>
      <c r="S4788" s="72"/>
      <c r="T4788" s="72"/>
      <c r="U4788" s="72"/>
      <c r="V4788" s="76" t="s">
        <v>10721</v>
      </c>
      <c r="W4788" s="74">
        <v>42828.51635416667</v>
      </c>
      <c r="X4788" s="76" t="s">
        <v>14182</v>
      </c>
      <c r="Y4788" s="72"/>
      <c r="Z4788" s="72"/>
      <c r="AA4788" s="78" t="s">
        <v>18139</v>
      </c>
      <c r="AB4788" s="72"/>
      <c r="AC4788" s="72" t="b">
        <v>0</v>
      </c>
      <c r="AD4788" s="72">
        <v>0</v>
      </c>
      <c r="AE4788" s="78" t="s">
        <v>230</v>
      </c>
      <c r="AF4788" s="72" t="b">
        <v>0</v>
      </c>
      <c r="AG4788" s="72" t="s">
        <v>344</v>
      </c>
      <c r="AH4788" s="72"/>
      <c r="AI4788" s="78" t="s">
        <v>230</v>
      </c>
      <c r="AJ4788" s="72" t="b">
        <v>0</v>
      </c>
      <c r="AK4788" s="72">
        <v>96</v>
      </c>
      <c r="AL4788" s="78" t="s">
        <v>18161</v>
      </c>
      <c r="AM4788" s="72" t="s">
        <v>243</v>
      </c>
      <c r="AN4788" s="72" t="b">
        <v>0</v>
      </c>
      <c r="AO4788" s="78" t="s">
        <v>18161</v>
      </c>
      <c r="AP4788" s="72" t="s">
        <v>179</v>
      </c>
      <c r="AQ4788" s="72">
        <v>0</v>
      </c>
      <c r="AR4788" s="72">
        <v>0</v>
      </c>
      <c r="AS4788" s="72"/>
      <c r="AT4788" s="72"/>
      <c r="AU4788" s="72"/>
      <c r="AV4788" s="72"/>
      <c r="AW4788" s="72"/>
      <c r="AX4788" s="72"/>
      <c r="AY4788" s="72"/>
      <c r="AZ4788" s="72"/>
    </row>
    <row r="4789" spans="1:52" x14ac:dyDescent="0.35">
      <c r="A4789" s="70" t="s">
        <v>2671</v>
      </c>
      <c r="B4789" s="70" t="s">
        <v>2913</v>
      </c>
      <c r="C4789" s="83"/>
      <c r="D4789" s="84"/>
      <c r="E4789" s="85"/>
      <c r="F4789" s="86"/>
      <c r="G4789" s="83"/>
      <c r="H4789" s="81"/>
      <c r="I4789" s="87"/>
      <c r="J4789" s="87"/>
      <c r="K4789" s="36"/>
      <c r="L4789" s="90"/>
      <c r="M4789" s="90"/>
      <c r="N4789" s="89"/>
      <c r="O4789" s="72" t="s">
        <v>217</v>
      </c>
      <c r="P4789" s="74">
        <v>42828.51635416667</v>
      </c>
      <c r="Q4789" s="72" t="s">
        <v>5681</v>
      </c>
      <c r="R4789" s="72"/>
      <c r="S4789" s="72"/>
      <c r="T4789" s="72"/>
      <c r="U4789" s="72"/>
      <c r="V4789" s="76" t="s">
        <v>10721</v>
      </c>
      <c r="W4789" s="74">
        <v>42828.51635416667</v>
      </c>
      <c r="X4789" s="76" t="s">
        <v>14182</v>
      </c>
      <c r="Y4789" s="72"/>
      <c r="Z4789" s="72"/>
      <c r="AA4789" s="78" t="s">
        <v>18139</v>
      </c>
      <c r="AB4789" s="72"/>
      <c r="AC4789" s="72" t="b">
        <v>0</v>
      </c>
      <c r="AD4789" s="72">
        <v>0</v>
      </c>
      <c r="AE4789" s="78" t="s">
        <v>230</v>
      </c>
      <c r="AF4789" s="72" t="b">
        <v>0</v>
      </c>
      <c r="AG4789" s="72" t="s">
        <v>344</v>
      </c>
      <c r="AH4789" s="72"/>
      <c r="AI4789" s="78" t="s">
        <v>230</v>
      </c>
      <c r="AJ4789" s="72" t="b">
        <v>0</v>
      </c>
      <c r="AK4789" s="72">
        <v>96</v>
      </c>
      <c r="AL4789" s="78" t="s">
        <v>18161</v>
      </c>
      <c r="AM4789" s="72" t="s">
        <v>243</v>
      </c>
      <c r="AN4789" s="72" t="b">
        <v>0</v>
      </c>
      <c r="AO4789" s="78" t="s">
        <v>18161</v>
      </c>
      <c r="AP4789" s="72" t="s">
        <v>179</v>
      </c>
      <c r="AQ4789" s="72">
        <v>0</v>
      </c>
      <c r="AR4789" s="72">
        <v>0</v>
      </c>
      <c r="AS4789" s="72"/>
      <c r="AT4789" s="72"/>
      <c r="AU4789" s="72"/>
      <c r="AV4789" s="72"/>
      <c r="AW4789" s="72"/>
      <c r="AX4789" s="72"/>
      <c r="AY4789" s="72"/>
      <c r="AZ4789" s="72"/>
    </row>
    <row r="4790" spans="1:52" x14ac:dyDescent="0.35">
      <c r="A4790" s="70" t="s">
        <v>2671</v>
      </c>
      <c r="B4790" s="70" t="s">
        <v>2579</v>
      </c>
      <c r="C4790" s="83"/>
      <c r="D4790" s="84"/>
      <c r="E4790" s="85"/>
      <c r="F4790" s="86"/>
      <c r="G4790" s="83"/>
      <c r="H4790" s="81"/>
      <c r="I4790" s="87"/>
      <c r="J4790" s="87"/>
      <c r="K4790" s="36"/>
      <c r="L4790" s="90"/>
      <c r="M4790" s="90"/>
      <c r="N4790" s="89"/>
      <c r="O4790" s="72" t="s">
        <v>217</v>
      </c>
      <c r="P4790" s="74">
        <v>42828.51635416667</v>
      </c>
      <c r="Q4790" s="72" t="s">
        <v>5681</v>
      </c>
      <c r="R4790" s="72"/>
      <c r="S4790" s="72"/>
      <c r="T4790" s="72"/>
      <c r="U4790" s="72"/>
      <c r="V4790" s="76" t="s">
        <v>10721</v>
      </c>
      <c r="W4790" s="74">
        <v>42828.51635416667</v>
      </c>
      <c r="X4790" s="76" t="s">
        <v>14182</v>
      </c>
      <c r="Y4790" s="72"/>
      <c r="Z4790" s="72"/>
      <c r="AA4790" s="78" t="s">
        <v>18139</v>
      </c>
      <c r="AB4790" s="72"/>
      <c r="AC4790" s="72" t="b">
        <v>0</v>
      </c>
      <c r="AD4790" s="72">
        <v>0</v>
      </c>
      <c r="AE4790" s="78" t="s">
        <v>230</v>
      </c>
      <c r="AF4790" s="72" t="b">
        <v>0</v>
      </c>
      <c r="AG4790" s="72" t="s">
        <v>344</v>
      </c>
      <c r="AH4790" s="72"/>
      <c r="AI4790" s="78" t="s">
        <v>230</v>
      </c>
      <c r="AJ4790" s="72" t="b">
        <v>0</v>
      </c>
      <c r="AK4790" s="72">
        <v>96</v>
      </c>
      <c r="AL4790" s="78" t="s">
        <v>18161</v>
      </c>
      <c r="AM4790" s="72" t="s">
        <v>243</v>
      </c>
      <c r="AN4790" s="72" t="b">
        <v>0</v>
      </c>
      <c r="AO4790" s="78" t="s">
        <v>18161</v>
      </c>
      <c r="AP4790" s="72" t="s">
        <v>179</v>
      </c>
      <c r="AQ4790" s="72">
        <v>0</v>
      </c>
      <c r="AR4790" s="72">
        <v>0</v>
      </c>
      <c r="AS4790" s="72"/>
      <c r="AT4790" s="72"/>
      <c r="AU4790" s="72"/>
      <c r="AV4790" s="72"/>
      <c r="AW4790" s="72"/>
      <c r="AX4790" s="72"/>
      <c r="AY4790" s="72"/>
      <c r="AZ4790" s="72"/>
    </row>
    <row r="4791" spans="1:52" x14ac:dyDescent="0.35">
      <c r="A4791" s="70" t="s">
        <v>2671</v>
      </c>
      <c r="B4791" s="70" t="s">
        <v>2580</v>
      </c>
      <c r="C4791" s="83"/>
      <c r="D4791" s="84"/>
      <c r="E4791" s="85"/>
      <c r="F4791" s="86"/>
      <c r="G4791" s="83"/>
      <c r="H4791" s="81"/>
      <c r="I4791" s="87"/>
      <c r="J4791" s="87"/>
      <c r="K4791" s="36"/>
      <c r="L4791" s="90"/>
      <c r="M4791" s="90"/>
      <c r="N4791" s="89"/>
      <c r="O4791" s="72" t="s">
        <v>217</v>
      </c>
      <c r="P4791" s="74">
        <v>42828.51635416667</v>
      </c>
      <c r="Q4791" s="72" t="s">
        <v>5681</v>
      </c>
      <c r="R4791" s="72"/>
      <c r="S4791" s="72"/>
      <c r="T4791" s="72"/>
      <c r="U4791" s="72"/>
      <c r="V4791" s="76" t="s">
        <v>10721</v>
      </c>
      <c r="W4791" s="74">
        <v>42828.51635416667</v>
      </c>
      <c r="X4791" s="76" t="s">
        <v>14182</v>
      </c>
      <c r="Y4791" s="72"/>
      <c r="Z4791" s="72"/>
      <c r="AA4791" s="78" t="s">
        <v>18139</v>
      </c>
      <c r="AB4791" s="72"/>
      <c r="AC4791" s="72" t="b">
        <v>0</v>
      </c>
      <c r="AD4791" s="72">
        <v>0</v>
      </c>
      <c r="AE4791" s="78" t="s">
        <v>230</v>
      </c>
      <c r="AF4791" s="72" t="b">
        <v>0</v>
      </c>
      <c r="AG4791" s="72" t="s">
        <v>344</v>
      </c>
      <c r="AH4791" s="72"/>
      <c r="AI4791" s="78" t="s">
        <v>230</v>
      </c>
      <c r="AJ4791" s="72" t="b">
        <v>0</v>
      </c>
      <c r="AK4791" s="72">
        <v>96</v>
      </c>
      <c r="AL4791" s="78" t="s">
        <v>18161</v>
      </c>
      <c r="AM4791" s="72" t="s">
        <v>243</v>
      </c>
      <c r="AN4791" s="72" t="b">
        <v>0</v>
      </c>
      <c r="AO4791" s="78" t="s">
        <v>18161</v>
      </c>
      <c r="AP4791" s="72" t="s">
        <v>179</v>
      </c>
      <c r="AQ4791" s="72">
        <v>0</v>
      </c>
      <c r="AR4791" s="72">
        <v>0</v>
      </c>
      <c r="AS4791" s="72"/>
      <c r="AT4791" s="72"/>
      <c r="AU4791" s="72"/>
      <c r="AV4791" s="72"/>
      <c r="AW4791" s="72"/>
      <c r="AX4791" s="72"/>
      <c r="AY4791" s="72"/>
      <c r="AZ4791" s="72"/>
    </row>
    <row r="4792" spans="1:52" x14ac:dyDescent="0.35">
      <c r="A4792" s="70" t="s">
        <v>2672</v>
      </c>
      <c r="B4792" s="70" t="s">
        <v>2908</v>
      </c>
      <c r="C4792" s="83"/>
      <c r="D4792" s="84"/>
      <c r="E4792" s="85"/>
      <c r="F4792" s="86"/>
      <c r="G4792" s="83"/>
      <c r="H4792" s="81"/>
      <c r="I4792" s="87"/>
      <c r="J4792" s="87"/>
      <c r="K4792" s="36"/>
      <c r="L4792" s="90"/>
      <c r="M4792" s="90"/>
      <c r="N4792" s="89"/>
      <c r="O4792" s="72" t="s">
        <v>217</v>
      </c>
      <c r="P4792" s="74">
        <v>42828.51635416667</v>
      </c>
      <c r="Q4792" s="72" t="s">
        <v>5681</v>
      </c>
      <c r="R4792" s="72"/>
      <c r="S4792" s="72"/>
      <c r="T4792" s="72"/>
      <c r="U4792" s="72"/>
      <c r="V4792" s="76" t="s">
        <v>10722</v>
      </c>
      <c r="W4792" s="74">
        <v>42828.51635416667</v>
      </c>
      <c r="X4792" s="76" t="s">
        <v>14183</v>
      </c>
      <c r="Y4792" s="72"/>
      <c r="Z4792" s="72"/>
      <c r="AA4792" s="78" t="s">
        <v>18140</v>
      </c>
      <c r="AB4792" s="72"/>
      <c r="AC4792" s="72" t="b">
        <v>0</v>
      </c>
      <c r="AD4792" s="72">
        <v>0</v>
      </c>
      <c r="AE4792" s="78" t="s">
        <v>230</v>
      </c>
      <c r="AF4792" s="72" t="b">
        <v>0</v>
      </c>
      <c r="AG4792" s="72" t="s">
        <v>344</v>
      </c>
      <c r="AH4792" s="72"/>
      <c r="AI4792" s="78" t="s">
        <v>230</v>
      </c>
      <c r="AJ4792" s="72" t="b">
        <v>0</v>
      </c>
      <c r="AK4792" s="72">
        <v>96</v>
      </c>
      <c r="AL4792" s="78" t="s">
        <v>18161</v>
      </c>
      <c r="AM4792" s="72" t="s">
        <v>243</v>
      </c>
      <c r="AN4792" s="72" t="b">
        <v>0</v>
      </c>
      <c r="AO4792" s="78" t="s">
        <v>18161</v>
      </c>
      <c r="AP4792" s="72" t="s">
        <v>179</v>
      </c>
      <c r="AQ4792" s="72">
        <v>0</v>
      </c>
      <c r="AR4792" s="72">
        <v>0</v>
      </c>
      <c r="AS4792" s="72"/>
      <c r="AT4792" s="72"/>
      <c r="AU4792" s="72"/>
      <c r="AV4792" s="72"/>
      <c r="AW4792" s="72"/>
      <c r="AX4792" s="72"/>
      <c r="AY4792" s="72"/>
      <c r="AZ4792" s="72"/>
    </row>
    <row r="4793" spans="1:52" x14ac:dyDescent="0.35">
      <c r="A4793" s="70" t="s">
        <v>2672</v>
      </c>
      <c r="B4793" s="70" t="s">
        <v>2909</v>
      </c>
      <c r="C4793" s="83"/>
      <c r="D4793" s="84"/>
      <c r="E4793" s="85"/>
      <c r="F4793" s="86"/>
      <c r="G4793" s="83"/>
      <c r="H4793" s="81"/>
      <c r="I4793" s="87"/>
      <c r="J4793" s="87"/>
      <c r="K4793" s="36"/>
      <c r="L4793" s="90"/>
      <c r="M4793" s="90"/>
      <c r="N4793" s="89"/>
      <c r="O4793" s="72" t="s">
        <v>217</v>
      </c>
      <c r="P4793" s="74">
        <v>42828.51635416667</v>
      </c>
      <c r="Q4793" s="72" t="s">
        <v>5681</v>
      </c>
      <c r="R4793" s="72"/>
      <c r="S4793" s="72"/>
      <c r="T4793" s="72"/>
      <c r="U4793" s="72"/>
      <c r="V4793" s="76" t="s">
        <v>10722</v>
      </c>
      <c r="W4793" s="74">
        <v>42828.51635416667</v>
      </c>
      <c r="X4793" s="76" t="s">
        <v>14183</v>
      </c>
      <c r="Y4793" s="72"/>
      <c r="Z4793" s="72"/>
      <c r="AA4793" s="78" t="s">
        <v>18140</v>
      </c>
      <c r="AB4793" s="72"/>
      <c r="AC4793" s="72" t="b">
        <v>0</v>
      </c>
      <c r="AD4793" s="72">
        <v>0</v>
      </c>
      <c r="AE4793" s="78" t="s">
        <v>230</v>
      </c>
      <c r="AF4793" s="72" t="b">
        <v>0</v>
      </c>
      <c r="AG4793" s="72" t="s">
        <v>344</v>
      </c>
      <c r="AH4793" s="72"/>
      <c r="AI4793" s="78" t="s">
        <v>230</v>
      </c>
      <c r="AJ4793" s="72" t="b">
        <v>0</v>
      </c>
      <c r="AK4793" s="72">
        <v>96</v>
      </c>
      <c r="AL4793" s="78" t="s">
        <v>18161</v>
      </c>
      <c r="AM4793" s="72" t="s">
        <v>243</v>
      </c>
      <c r="AN4793" s="72" t="b">
        <v>0</v>
      </c>
      <c r="AO4793" s="78" t="s">
        <v>18161</v>
      </c>
      <c r="AP4793" s="72" t="s">
        <v>179</v>
      </c>
      <c r="AQ4793" s="72">
        <v>0</v>
      </c>
      <c r="AR4793" s="72">
        <v>0</v>
      </c>
      <c r="AS4793" s="72"/>
      <c r="AT4793" s="72"/>
      <c r="AU4793" s="72"/>
      <c r="AV4793" s="72"/>
      <c r="AW4793" s="72"/>
      <c r="AX4793" s="72"/>
      <c r="AY4793" s="72"/>
      <c r="AZ4793" s="72"/>
    </row>
    <row r="4794" spans="1:52" x14ac:dyDescent="0.35">
      <c r="A4794" s="70" t="s">
        <v>2672</v>
      </c>
      <c r="B4794" s="70" t="s">
        <v>2910</v>
      </c>
      <c r="C4794" s="83"/>
      <c r="D4794" s="84"/>
      <c r="E4794" s="85"/>
      <c r="F4794" s="86"/>
      <c r="G4794" s="83"/>
      <c r="H4794" s="81"/>
      <c r="I4794" s="87"/>
      <c r="J4794" s="87"/>
      <c r="K4794" s="36"/>
      <c r="L4794" s="90"/>
      <c r="M4794" s="90"/>
      <c r="N4794" s="89"/>
      <c r="O4794" s="72" t="s">
        <v>217</v>
      </c>
      <c r="P4794" s="74">
        <v>42828.51635416667</v>
      </c>
      <c r="Q4794" s="72" t="s">
        <v>5681</v>
      </c>
      <c r="R4794" s="72"/>
      <c r="S4794" s="72"/>
      <c r="T4794" s="72"/>
      <c r="U4794" s="72"/>
      <c r="V4794" s="76" t="s">
        <v>10722</v>
      </c>
      <c r="W4794" s="74">
        <v>42828.51635416667</v>
      </c>
      <c r="X4794" s="76" t="s">
        <v>14183</v>
      </c>
      <c r="Y4794" s="72"/>
      <c r="Z4794" s="72"/>
      <c r="AA4794" s="78" t="s">
        <v>18140</v>
      </c>
      <c r="AB4794" s="72"/>
      <c r="AC4794" s="72" t="b">
        <v>0</v>
      </c>
      <c r="AD4794" s="72">
        <v>0</v>
      </c>
      <c r="AE4794" s="78" t="s">
        <v>230</v>
      </c>
      <c r="AF4794" s="72" t="b">
        <v>0</v>
      </c>
      <c r="AG4794" s="72" t="s">
        <v>344</v>
      </c>
      <c r="AH4794" s="72"/>
      <c r="AI4794" s="78" t="s">
        <v>230</v>
      </c>
      <c r="AJ4794" s="72" t="b">
        <v>0</v>
      </c>
      <c r="AK4794" s="72">
        <v>96</v>
      </c>
      <c r="AL4794" s="78" t="s">
        <v>18161</v>
      </c>
      <c r="AM4794" s="72" t="s">
        <v>243</v>
      </c>
      <c r="AN4794" s="72" t="b">
        <v>0</v>
      </c>
      <c r="AO4794" s="78" t="s">
        <v>18161</v>
      </c>
      <c r="AP4794" s="72" t="s">
        <v>179</v>
      </c>
      <c r="AQ4794" s="72">
        <v>0</v>
      </c>
      <c r="AR4794" s="72">
        <v>0</v>
      </c>
      <c r="AS4794" s="72"/>
      <c r="AT4794" s="72"/>
      <c r="AU4794" s="72"/>
      <c r="AV4794" s="72"/>
      <c r="AW4794" s="72"/>
      <c r="AX4794" s="72"/>
      <c r="AY4794" s="72"/>
      <c r="AZ4794" s="72"/>
    </row>
    <row r="4795" spans="1:52" x14ac:dyDescent="0.35">
      <c r="A4795" s="70" t="s">
        <v>2672</v>
      </c>
      <c r="B4795" s="70" t="s">
        <v>2691</v>
      </c>
      <c r="C4795" s="83"/>
      <c r="D4795" s="84"/>
      <c r="E4795" s="85"/>
      <c r="F4795" s="86"/>
      <c r="G4795" s="83"/>
      <c r="H4795" s="81"/>
      <c r="I4795" s="87"/>
      <c r="J4795" s="87"/>
      <c r="K4795" s="36"/>
      <c r="L4795" s="90"/>
      <c r="M4795" s="90"/>
      <c r="N4795" s="89"/>
      <c r="O4795" s="72" t="s">
        <v>217</v>
      </c>
      <c r="P4795" s="74">
        <v>42828.51635416667</v>
      </c>
      <c r="Q4795" s="72" t="s">
        <v>5681</v>
      </c>
      <c r="R4795" s="72"/>
      <c r="S4795" s="72"/>
      <c r="T4795" s="72"/>
      <c r="U4795" s="72"/>
      <c r="V4795" s="76" t="s">
        <v>10722</v>
      </c>
      <c r="W4795" s="74">
        <v>42828.51635416667</v>
      </c>
      <c r="X4795" s="76" t="s">
        <v>14183</v>
      </c>
      <c r="Y4795" s="72"/>
      <c r="Z4795" s="72"/>
      <c r="AA4795" s="78" t="s">
        <v>18140</v>
      </c>
      <c r="AB4795" s="72"/>
      <c r="AC4795" s="72" t="b">
        <v>0</v>
      </c>
      <c r="AD4795" s="72">
        <v>0</v>
      </c>
      <c r="AE4795" s="78" t="s">
        <v>230</v>
      </c>
      <c r="AF4795" s="72" t="b">
        <v>0</v>
      </c>
      <c r="AG4795" s="72" t="s">
        <v>344</v>
      </c>
      <c r="AH4795" s="72"/>
      <c r="AI4795" s="78" t="s">
        <v>230</v>
      </c>
      <c r="AJ4795" s="72" t="b">
        <v>0</v>
      </c>
      <c r="AK4795" s="72">
        <v>96</v>
      </c>
      <c r="AL4795" s="78" t="s">
        <v>18161</v>
      </c>
      <c r="AM4795" s="72" t="s">
        <v>243</v>
      </c>
      <c r="AN4795" s="72" t="b">
        <v>0</v>
      </c>
      <c r="AO4795" s="78" t="s">
        <v>18161</v>
      </c>
      <c r="AP4795" s="72" t="s">
        <v>179</v>
      </c>
      <c r="AQ4795" s="72">
        <v>0</v>
      </c>
      <c r="AR4795" s="72">
        <v>0</v>
      </c>
      <c r="AS4795" s="72"/>
      <c r="AT4795" s="72"/>
      <c r="AU4795" s="72"/>
      <c r="AV4795" s="72"/>
      <c r="AW4795" s="72"/>
      <c r="AX4795" s="72"/>
      <c r="AY4795" s="72"/>
      <c r="AZ4795" s="72"/>
    </row>
    <row r="4796" spans="1:52" x14ac:dyDescent="0.35">
      <c r="A4796" s="70" t="s">
        <v>2672</v>
      </c>
      <c r="B4796" s="70" t="s">
        <v>2911</v>
      </c>
      <c r="C4796" s="83"/>
      <c r="D4796" s="84"/>
      <c r="E4796" s="85"/>
      <c r="F4796" s="86"/>
      <c r="G4796" s="83"/>
      <c r="H4796" s="81"/>
      <c r="I4796" s="87"/>
      <c r="J4796" s="87"/>
      <c r="K4796" s="36"/>
      <c r="L4796" s="90"/>
      <c r="M4796" s="90"/>
      <c r="N4796" s="89"/>
      <c r="O4796" s="72" t="s">
        <v>217</v>
      </c>
      <c r="P4796" s="74">
        <v>42828.51635416667</v>
      </c>
      <c r="Q4796" s="72" t="s">
        <v>5681</v>
      </c>
      <c r="R4796" s="72"/>
      <c r="S4796" s="72"/>
      <c r="T4796" s="72"/>
      <c r="U4796" s="72"/>
      <c r="V4796" s="76" t="s">
        <v>10722</v>
      </c>
      <c r="W4796" s="74">
        <v>42828.51635416667</v>
      </c>
      <c r="X4796" s="76" t="s">
        <v>14183</v>
      </c>
      <c r="Y4796" s="72"/>
      <c r="Z4796" s="72"/>
      <c r="AA4796" s="78" t="s">
        <v>18140</v>
      </c>
      <c r="AB4796" s="72"/>
      <c r="AC4796" s="72" t="b">
        <v>0</v>
      </c>
      <c r="AD4796" s="72">
        <v>0</v>
      </c>
      <c r="AE4796" s="78" t="s">
        <v>230</v>
      </c>
      <c r="AF4796" s="72" t="b">
        <v>0</v>
      </c>
      <c r="AG4796" s="72" t="s">
        <v>344</v>
      </c>
      <c r="AH4796" s="72"/>
      <c r="AI4796" s="78" t="s">
        <v>230</v>
      </c>
      <c r="AJ4796" s="72" t="b">
        <v>0</v>
      </c>
      <c r="AK4796" s="72">
        <v>96</v>
      </c>
      <c r="AL4796" s="78" t="s">
        <v>18161</v>
      </c>
      <c r="AM4796" s="72" t="s">
        <v>243</v>
      </c>
      <c r="AN4796" s="72" t="b">
        <v>0</v>
      </c>
      <c r="AO4796" s="78" t="s">
        <v>18161</v>
      </c>
      <c r="AP4796" s="72" t="s">
        <v>179</v>
      </c>
      <c r="AQ4796" s="72">
        <v>0</v>
      </c>
      <c r="AR4796" s="72">
        <v>0</v>
      </c>
      <c r="AS4796" s="72"/>
      <c r="AT4796" s="72"/>
      <c r="AU4796" s="72"/>
      <c r="AV4796" s="72"/>
      <c r="AW4796" s="72"/>
      <c r="AX4796" s="72"/>
      <c r="AY4796" s="72"/>
      <c r="AZ4796" s="72"/>
    </row>
    <row r="4797" spans="1:52" x14ac:dyDescent="0.35">
      <c r="A4797" s="70" t="s">
        <v>2672</v>
      </c>
      <c r="B4797" s="70" t="s">
        <v>2912</v>
      </c>
      <c r="C4797" s="83"/>
      <c r="D4797" s="84"/>
      <c r="E4797" s="85"/>
      <c r="F4797" s="86"/>
      <c r="G4797" s="83"/>
      <c r="H4797" s="81"/>
      <c r="I4797" s="87"/>
      <c r="J4797" s="87"/>
      <c r="K4797" s="36"/>
      <c r="L4797" s="90"/>
      <c r="M4797" s="90"/>
      <c r="N4797" s="89"/>
      <c r="O4797" s="72" t="s">
        <v>217</v>
      </c>
      <c r="P4797" s="74">
        <v>42828.51635416667</v>
      </c>
      <c r="Q4797" s="72" t="s">
        <v>5681</v>
      </c>
      <c r="R4797" s="72"/>
      <c r="S4797" s="72"/>
      <c r="T4797" s="72"/>
      <c r="U4797" s="72"/>
      <c r="V4797" s="76" t="s">
        <v>10722</v>
      </c>
      <c r="W4797" s="74">
        <v>42828.51635416667</v>
      </c>
      <c r="X4797" s="76" t="s">
        <v>14183</v>
      </c>
      <c r="Y4797" s="72"/>
      <c r="Z4797" s="72"/>
      <c r="AA4797" s="78" t="s">
        <v>18140</v>
      </c>
      <c r="AB4797" s="72"/>
      <c r="AC4797" s="72" t="b">
        <v>0</v>
      </c>
      <c r="AD4797" s="72">
        <v>0</v>
      </c>
      <c r="AE4797" s="78" t="s">
        <v>230</v>
      </c>
      <c r="AF4797" s="72" t="b">
        <v>0</v>
      </c>
      <c r="AG4797" s="72" t="s">
        <v>344</v>
      </c>
      <c r="AH4797" s="72"/>
      <c r="AI4797" s="78" t="s">
        <v>230</v>
      </c>
      <c r="AJ4797" s="72" t="b">
        <v>0</v>
      </c>
      <c r="AK4797" s="72">
        <v>96</v>
      </c>
      <c r="AL4797" s="78" t="s">
        <v>18161</v>
      </c>
      <c r="AM4797" s="72" t="s">
        <v>243</v>
      </c>
      <c r="AN4797" s="72" t="b">
        <v>0</v>
      </c>
      <c r="AO4797" s="78" t="s">
        <v>18161</v>
      </c>
      <c r="AP4797" s="72" t="s">
        <v>179</v>
      </c>
      <c r="AQ4797" s="72">
        <v>0</v>
      </c>
      <c r="AR4797" s="72">
        <v>0</v>
      </c>
      <c r="AS4797" s="72"/>
      <c r="AT4797" s="72"/>
      <c r="AU4797" s="72"/>
      <c r="AV4797" s="72"/>
      <c r="AW4797" s="72"/>
      <c r="AX4797" s="72"/>
      <c r="AY4797" s="72"/>
      <c r="AZ4797" s="72"/>
    </row>
    <row r="4798" spans="1:52" x14ac:dyDescent="0.35">
      <c r="A4798" s="70" t="s">
        <v>2672</v>
      </c>
      <c r="B4798" s="70" t="s">
        <v>2913</v>
      </c>
      <c r="C4798" s="83"/>
      <c r="D4798" s="84"/>
      <c r="E4798" s="85"/>
      <c r="F4798" s="86"/>
      <c r="G4798" s="83"/>
      <c r="H4798" s="81"/>
      <c r="I4798" s="87"/>
      <c r="J4798" s="87"/>
      <c r="K4798" s="36"/>
      <c r="L4798" s="90"/>
      <c r="M4798" s="90"/>
      <c r="N4798" s="89"/>
      <c r="O4798" s="72" t="s">
        <v>217</v>
      </c>
      <c r="P4798" s="74">
        <v>42828.51635416667</v>
      </c>
      <c r="Q4798" s="72" t="s">
        <v>5681</v>
      </c>
      <c r="R4798" s="72"/>
      <c r="S4798" s="72"/>
      <c r="T4798" s="72"/>
      <c r="U4798" s="72"/>
      <c r="V4798" s="76" t="s">
        <v>10722</v>
      </c>
      <c r="W4798" s="74">
        <v>42828.51635416667</v>
      </c>
      <c r="X4798" s="76" t="s">
        <v>14183</v>
      </c>
      <c r="Y4798" s="72"/>
      <c r="Z4798" s="72"/>
      <c r="AA4798" s="78" t="s">
        <v>18140</v>
      </c>
      <c r="AB4798" s="72"/>
      <c r="AC4798" s="72" t="b">
        <v>0</v>
      </c>
      <c r="AD4798" s="72">
        <v>0</v>
      </c>
      <c r="AE4798" s="78" t="s">
        <v>230</v>
      </c>
      <c r="AF4798" s="72" t="b">
        <v>0</v>
      </c>
      <c r="AG4798" s="72" t="s">
        <v>344</v>
      </c>
      <c r="AH4798" s="72"/>
      <c r="AI4798" s="78" t="s">
        <v>230</v>
      </c>
      <c r="AJ4798" s="72" t="b">
        <v>0</v>
      </c>
      <c r="AK4798" s="72">
        <v>96</v>
      </c>
      <c r="AL4798" s="78" t="s">
        <v>18161</v>
      </c>
      <c r="AM4798" s="72" t="s">
        <v>243</v>
      </c>
      <c r="AN4798" s="72" t="b">
        <v>0</v>
      </c>
      <c r="AO4798" s="78" t="s">
        <v>18161</v>
      </c>
      <c r="AP4798" s="72" t="s">
        <v>179</v>
      </c>
      <c r="AQ4798" s="72">
        <v>0</v>
      </c>
      <c r="AR4798" s="72">
        <v>0</v>
      </c>
      <c r="AS4798" s="72"/>
      <c r="AT4798" s="72"/>
      <c r="AU4798" s="72"/>
      <c r="AV4798" s="72"/>
      <c r="AW4798" s="72"/>
      <c r="AX4798" s="72"/>
      <c r="AY4798" s="72"/>
      <c r="AZ4798" s="72"/>
    </row>
    <row r="4799" spans="1:52" x14ac:dyDescent="0.35">
      <c r="A4799" s="70" t="s">
        <v>2672</v>
      </c>
      <c r="B4799" s="70" t="s">
        <v>2579</v>
      </c>
      <c r="C4799" s="83"/>
      <c r="D4799" s="84"/>
      <c r="E4799" s="85"/>
      <c r="F4799" s="86"/>
      <c r="G4799" s="83"/>
      <c r="H4799" s="81"/>
      <c r="I4799" s="87"/>
      <c r="J4799" s="87"/>
      <c r="K4799" s="36"/>
      <c r="L4799" s="90"/>
      <c r="M4799" s="90"/>
      <c r="N4799" s="89"/>
      <c r="O4799" s="72" t="s">
        <v>217</v>
      </c>
      <c r="P4799" s="74">
        <v>42828.51635416667</v>
      </c>
      <c r="Q4799" s="72" t="s">
        <v>5681</v>
      </c>
      <c r="R4799" s="72"/>
      <c r="S4799" s="72"/>
      <c r="T4799" s="72"/>
      <c r="U4799" s="72"/>
      <c r="V4799" s="76" t="s">
        <v>10722</v>
      </c>
      <c r="W4799" s="74">
        <v>42828.51635416667</v>
      </c>
      <c r="X4799" s="76" t="s">
        <v>14183</v>
      </c>
      <c r="Y4799" s="72"/>
      <c r="Z4799" s="72"/>
      <c r="AA4799" s="78" t="s">
        <v>18140</v>
      </c>
      <c r="AB4799" s="72"/>
      <c r="AC4799" s="72" t="b">
        <v>0</v>
      </c>
      <c r="AD4799" s="72">
        <v>0</v>
      </c>
      <c r="AE4799" s="78" t="s">
        <v>230</v>
      </c>
      <c r="AF4799" s="72" t="b">
        <v>0</v>
      </c>
      <c r="AG4799" s="72" t="s">
        <v>344</v>
      </c>
      <c r="AH4799" s="72"/>
      <c r="AI4799" s="78" t="s">
        <v>230</v>
      </c>
      <c r="AJ4799" s="72" t="b">
        <v>0</v>
      </c>
      <c r="AK4799" s="72">
        <v>96</v>
      </c>
      <c r="AL4799" s="78" t="s">
        <v>18161</v>
      </c>
      <c r="AM4799" s="72" t="s">
        <v>243</v>
      </c>
      <c r="AN4799" s="72" t="b">
        <v>0</v>
      </c>
      <c r="AO4799" s="78" t="s">
        <v>18161</v>
      </c>
      <c r="AP4799" s="72" t="s">
        <v>179</v>
      </c>
      <c r="AQ4799" s="72">
        <v>0</v>
      </c>
      <c r="AR4799" s="72">
        <v>0</v>
      </c>
      <c r="AS4799" s="72"/>
      <c r="AT4799" s="72"/>
      <c r="AU4799" s="72"/>
      <c r="AV4799" s="72"/>
      <c r="AW4799" s="72"/>
      <c r="AX4799" s="72"/>
      <c r="AY4799" s="72"/>
      <c r="AZ4799" s="72"/>
    </row>
    <row r="4800" spans="1:52" x14ac:dyDescent="0.35">
      <c r="A4800" s="70" t="s">
        <v>2672</v>
      </c>
      <c r="B4800" s="70" t="s">
        <v>2580</v>
      </c>
      <c r="C4800" s="83"/>
      <c r="D4800" s="84"/>
      <c r="E4800" s="85"/>
      <c r="F4800" s="86"/>
      <c r="G4800" s="83"/>
      <c r="H4800" s="81"/>
      <c r="I4800" s="87"/>
      <c r="J4800" s="87"/>
      <c r="K4800" s="36"/>
      <c r="L4800" s="90"/>
      <c r="M4800" s="90"/>
      <c r="N4800" s="89"/>
      <c r="O4800" s="72" t="s">
        <v>217</v>
      </c>
      <c r="P4800" s="74">
        <v>42828.51635416667</v>
      </c>
      <c r="Q4800" s="72" t="s">
        <v>5681</v>
      </c>
      <c r="R4800" s="72"/>
      <c r="S4800" s="72"/>
      <c r="T4800" s="72"/>
      <c r="U4800" s="72"/>
      <c r="V4800" s="76" t="s">
        <v>10722</v>
      </c>
      <c r="W4800" s="74">
        <v>42828.51635416667</v>
      </c>
      <c r="X4800" s="76" t="s">
        <v>14183</v>
      </c>
      <c r="Y4800" s="72"/>
      <c r="Z4800" s="72"/>
      <c r="AA4800" s="78" t="s">
        <v>18140</v>
      </c>
      <c r="AB4800" s="72"/>
      <c r="AC4800" s="72" t="b">
        <v>0</v>
      </c>
      <c r="AD4800" s="72">
        <v>0</v>
      </c>
      <c r="AE4800" s="78" t="s">
        <v>230</v>
      </c>
      <c r="AF4800" s="72" t="b">
        <v>0</v>
      </c>
      <c r="AG4800" s="72" t="s">
        <v>344</v>
      </c>
      <c r="AH4800" s="72"/>
      <c r="AI4800" s="78" t="s">
        <v>230</v>
      </c>
      <c r="AJ4800" s="72" t="b">
        <v>0</v>
      </c>
      <c r="AK4800" s="72">
        <v>96</v>
      </c>
      <c r="AL4800" s="78" t="s">
        <v>18161</v>
      </c>
      <c r="AM4800" s="72" t="s">
        <v>243</v>
      </c>
      <c r="AN4800" s="72" t="b">
        <v>0</v>
      </c>
      <c r="AO4800" s="78" t="s">
        <v>18161</v>
      </c>
      <c r="AP4800" s="72" t="s">
        <v>179</v>
      </c>
      <c r="AQ4800" s="72">
        <v>0</v>
      </c>
      <c r="AR4800" s="72">
        <v>0</v>
      </c>
      <c r="AS4800" s="72"/>
      <c r="AT4800" s="72"/>
      <c r="AU4800" s="72"/>
      <c r="AV4800" s="72"/>
      <c r="AW4800" s="72"/>
      <c r="AX4800" s="72"/>
      <c r="AY4800" s="72"/>
      <c r="AZ4800" s="72"/>
    </row>
    <row r="4801" spans="1:52" x14ac:dyDescent="0.35">
      <c r="A4801" s="70" t="s">
        <v>2673</v>
      </c>
      <c r="B4801" s="70" t="s">
        <v>2908</v>
      </c>
      <c r="C4801" s="83"/>
      <c r="D4801" s="84"/>
      <c r="E4801" s="85"/>
      <c r="F4801" s="86"/>
      <c r="G4801" s="83"/>
      <c r="H4801" s="81"/>
      <c r="I4801" s="87"/>
      <c r="J4801" s="87"/>
      <c r="K4801" s="36"/>
      <c r="L4801" s="90"/>
      <c r="M4801" s="90"/>
      <c r="N4801" s="89"/>
      <c r="O4801" s="72" t="s">
        <v>217</v>
      </c>
      <c r="P4801" s="74">
        <v>42828.51635416667</v>
      </c>
      <c r="Q4801" s="72" t="s">
        <v>5681</v>
      </c>
      <c r="R4801" s="72"/>
      <c r="S4801" s="72"/>
      <c r="T4801" s="72"/>
      <c r="U4801" s="72"/>
      <c r="V4801" s="76" t="s">
        <v>10723</v>
      </c>
      <c r="W4801" s="74">
        <v>42828.51635416667</v>
      </c>
      <c r="X4801" s="76" t="s">
        <v>14184</v>
      </c>
      <c r="Y4801" s="72"/>
      <c r="Z4801" s="72"/>
      <c r="AA4801" s="78" t="s">
        <v>18141</v>
      </c>
      <c r="AB4801" s="72"/>
      <c r="AC4801" s="72" t="b">
        <v>0</v>
      </c>
      <c r="AD4801" s="72">
        <v>0</v>
      </c>
      <c r="AE4801" s="78" t="s">
        <v>230</v>
      </c>
      <c r="AF4801" s="72" t="b">
        <v>0</v>
      </c>
      <c r="AG4801" s="72" t="s">
        <v>344</v>
      </c>
      <c r="AH4801" s="72"/>
      <c r="AI4801" s="78" t="s">
        <v>230</v>
      </c>
      <c r="AJ4801" s="72" t="b">
        <v>0</v>
      </c>
      <c r="AK4801" s="72">
        <v>96</v>
      </c>
      <c r="AL4801" s="78" t="s">
        <v>18161</v>
      </c>
      <c r="AM4801" s="72" t="s">
        <v>243</v>
      </c>
      <c r="AN4801" s="72" t="b">
        <v>0</v>
      </c>
      <c r="AO4801" s="78" t="s">
        <v>18161</v>
      </c>
      <c r="AP4801" s="72" t="s">
        <v>179</v>
      </c>
      <c r="AQ4801" s="72">
        <v>0</v>
      </c>
      <c r="AR4801" s="72">
        <v>0</v>
      </c>
      <c r="AS4801" s="72"/>
      <c r="AT4801" s="72"/>
      <c r="AU4801" s="72"/>
      <c r="AV4801" s="72"/>
      <c r="AW4801" s="72"/>
      <c r="AX4801" s="72"/>
      <c r="AY4801" s="72"/>
      <c r="AZ4801" s="72"/>
    </row>
    <row r="4802" spans="1:52" x14ac:dyDescent="0.35">
      <c r="A4802" s="70" t="s">
        <v>2673</v>
      </c>
      <c r="B4802" s="70" t="s">
        <v>2909</v>
      </c>
      <c r="C4802" s="83"/>
      <c r="D4802" s="84"/>
      <c r="E4802" s="85"/>
      <c r="F4802" s="86"/>
      <c r="G4802" s="83"/>
      <c r="H4802" s="81"/>
      <c r="I4802" s="87"/>
      <c r="J4802" s="87"/>
      <c r="K4802" s="36"/>
      <c r="L4802" s="90"/>
      <c r="M4802" s="90"/>
      <c r="N4802" s="89"/>
      <c r="O4802" s="72" t="s">
        <v>217</v>
      </c>
      <c r="P4802" s="74">
        <v>42828.51635416667</v>
      </c>
      <c r="Q4802" s="72" t="s">
        <v>5681</v>
      </c>
      <c r="R4802" s="72"/>
      <c r="S4802" s="72"/>
      <c r="T4802" s="72"/>
      <c r="U4802" s="72"/>
      <c r="V4802" s="76" t="s">
        <v>10723</v>
      </c>
      <c r="W4802" s="74">
        <v>42828.51635416667</v>
      </c>
      <c r="X4802" s="76" t="s">
        <v>14184</v>
      </c>
      <c r="Y4802" s="72"/>
      <c r="Z4802" s="72"/>
      <c r="AA4802" s="78" t="s">
        <v>18141</v>
      </c>
      <c r="AB4802" s="72"/>
      <c r="AC4802" s="72" t="b">
        <v>0</v>
      </c>
      <c r="AD4802" s="72">
        <v>0</v>
      </c>
      <c r="AE4802" s="78" t="s">
        <v>230</v>
      </c>
      <c r="AF4802" s="72" t="b">
        <v>0</v>
      </c>
      <c r="AG4802" s="72" t="s">
        <v>344</v>
      </c>
      <c r="AH4802" s="72"/>
      <c r="AI4802" s="78" t="s">
        <v>230</v>
      </c>
      <c r="AJ4802" s="72" t="b">
        <v>0</v>
      </c>
      <c r="AK4802" s="72">
        <v>96</v>
      </c>
      <c r="AL4802" s="78" t="s">
        <v>18161</v>
      </c>
      <c r="AM4802" s="72" t="s">
        <v>243</v>
      </c>
      <c r="AN4802" s="72" t="b">
        <v>0</v>
      </c>
      <c r="AO4802" s="78" t="s">
        <v>18161</v>
      </c>
      <c r="AP4802" s="72" t="s">
        <v>179</v>
      </c>
      <c r="AQ4802" s="72">
        <v>0</v>
      </c>
      <c r="AR4802" s="72">
        <v>0</v>
      </c>
      <c r="AS4802" s="72"/>
      <c r="AT4802" s="72"/>
      <c r="AU4802" s="72"/>
      <c r="AV4802" s="72"/>
      <c r="AW4802" s="72"/>
      <c r="AX4802" s="72"/>
      <c r="AY4802" s="72"/>
      <c r="AZ4802" s="72"/>
    </row>
    <row r="4803" spans="1:52" x14ac:dyDescent="0.35">
      <c r="A4803" s="70" t="s">
        <v>2673</v>
      </c>
      <c r="B4803" s="70" t="s">
        <v>2910</v>
      </c>
      <c r="C4803" s="83"/>
      <c r="D4803" s="84"/>
      <c r="E4803" s="85"/>
      <c r="F4803" s="86"/>
      <c r="G4803" s="83"/>
      <c r="H4803" s="81"/>
      <c r="I4803" s="87"/>
      <c r="J4803" s="87"/>
      <c r="K4803" s="36"/>
      <c r="L4803" s="90"/>
      <c r="M4803" s="90"/>
      <c r="N4803" s="89"/>
      <c r="O4803" s="72" t="s">
        <v>217</v>
      </c>
      <c r="P4803" s="74">
        <v>42828.51635416667</v>
      </c>
      <c r="Q4803" s="72" t="s">
        <v>5681</v>
      </c>
      <c r="R4803" s="72"/>
      <c r="S4803" s="72"/>
      <c r="T4803" s="72"/>
      <c r="U4803" s="72"/>
      <c r="V4803" s="76" t="s">
        <v>10723</v>
      </c>
      <c r="W4803" s="74">
        <v>42828.51635416667</v>
      </c>
      <c r="X4803" s="76" t="s">
        <v>14184</v>
      </c>
      <c r="Y4803" s="72"/>
      <c r="Z4803" s="72"/>
      <c r="AA4803" s="78" t="s">
        <v>18141</v>
      </c>
      <c r="AB4803" s="72"/>
      <c r="AC4803" s="72" t="b">
        <v>0</v>
      </c>
      <c r="AD4803" s="72">
        <v>0</v>
      </c>
      <c r="AE4803" s="78" t="s">
        <v>230</v>
      </c>
      <c r="AF4803" s="72" t="b">
        <v>0</v>
      </c>
      <c r="AG4803" s="72" t="s">
        <v>344</v>
      </c>
      <c r="AH4803" s="72"/>
      <c r="AI4803" s="78" t="s">
        <v>230</v>
      </c>
      <c r="AJ4803" s="72" t="b">
        <v>0</v>
      </c>
      <c r="AK4803" s="72">
        <v>96</v>
      </c>
      <c r="AL4803" s="78" t="s">
        <v>18161</v>
      </c>
      <c r="AM4803" s="72" t="s">
        <v>243</v>
      </c>
      <c r="AN4803" s="72" t="b">
        <v>0</v>
      </c>
      <c r="AO4803" s="78" t="s">
        <v>18161</v>
      </c>
      <c r="AP4803" s="72" t="s">
        <v>179</v>
      </c>
      <c r="AQ4803" s="72">
        <v>0</v>
      </c>
      <c r="AR4803" s="72">
        <v>0</v>
      </c>
      <c r="AS4803" s="72"/>
      <c r="AT4803" s="72"/>
      <c r="AU4803" s="72"/>
      <c r="AV4803" s="72"/>
      <c r="AW4803" s="72"/>
      <c r="AX4803" s="72"/>
      <c r="AY4803" s="72"/>
      <c r="AZ4803" s="72"/>
    </row>
    <row r="4804" spans="1:52" x14ac:dyDescent="0.35">
      <c r="A4804" s="70" t="s">
        <v>2673</v>
      </c>
      <c r="B4804" s="70" t="s">
        <v>2691</v>
      </c>
      <c r="C4804" s="83"/>
      <c r="D4804" s="84"/>
      <c r="E4804" s="85"/>
      <c r="F4804" s="86"/>
      <c r="G4804" s="83"/>
      <c r="H4804" s="81"/>
      <c r="I4804" s="87"/>
      <c r="J4804" s="87"/>
      <c r="K4804" s="36"/>
      <c r="L4804" s="90"/>
      <c r="M4804" s="90"/>
      <c r="N4804" s="89"/>
      <c r="O4804" s="72" t="s">
        <v>217</v>
      </c>
      <c r="P4804" s="74">
        <v>42828.51635416667</v>
      </c>
      <c r="Q4804" s="72" t="s">
        <v>5681</v>
      </c>
      <c r="R4804" s="72"/>
      <c r="S4804" s="72"/>
      <c r="T4804" s="72"/>
      <c r="U4804" s="72"/>
      <c r="V4804" s="76" t="s">
        <v>10723</v>
      </c>
      <c r="W4804" s="74">
        <v>42828.51635416667</v>
      </c>
      <c r="X4804" s="76" t="s">
        <v>14184</v>
      </c>
      <c r="Y4804" s="72"/>
      <c r="Z4804" s="72"/>
      <c r="AA4804" s="78" t="s">
        <v>18141</v>
      </c>
      <c r="AB4804" s="72"/>
      <c r="AC4804" s="72" t="b">
        <v>0</v>
      </c>
      <c r="AD4804" s="72">
        <v>0</v>
      </c>
      <c r="AE4804" s="78" t="s">
        <v>230</v>
      </c>
      <c r="AF4804" s="72" t="b">
        <v>0</v>
      </c>
      <c r="AG4804" s="72" t="s">
        <v>344</v>
      </c>
      <c r="AH4804" s="72"/>
      <c r="AI4804" s="78" t="s">
        <v>230</v>
      </c>
      <c r="AJ4804" s="72" t="b">
        <v>0</v>
      </c>
      <c r="AK4804" s="72">
        <v>96</v>
      </c>
      <c r="AL4804" s="78" t="s">
        <v>18161</v>
      </c>
      <c r="AM4804" s="72" t="s">
        <v>243</v>
      </c>
      <c r="AN4804" s="72" t="b">
        <v>0</v>
      </c>
      <c r="AO4804" s="78" t="s">
        <v>18161</v>
      </c>
      <c r="AP4804" s="72" t="s">
        <v>179</v>
      </c>
      <c r="AQ4804" s="72">
        <v>0</v>
      </c>
      <c r="AR4804" s="72">
        <v>0</v>
      </c>
      <c r="AS4804" s="72"/>
      <c r="AT4804" s="72"/>
      <c r="AU4804" s="72"/>
      <c r="AV4804" s="72"/>
      <c r="AW4804" s="72"/>
      <c r="AX4804" s="72"/>
      <c r="AY4804" s="72"/>
      <c r="AZ4804" s="72"/>
    </row>
    <row r="4805" spans="1:52" x14ac:dyDescent="0.35">
      <c r="A4805" s="70" t="s">
        <v>2673</v>
      </c>
      <c r="B4805" s="70" t="s">
        <v>2911</v>
      </c>
      <c r="C4805" s="83"/>
      <c r="D4805" s="84"/>
      <c r="E4805" s="85"/>
      <c r="F4805" s="86"/>
      <c r="G4805" s="83"/>
      <c r="H4805" s="81"/>
      <c r="I4805" s="87"/>
      <c r="J4805" s="87"/>
      <c r="K4805" s="36"/>
      <c r="L4805" s="90"/>
      <c r="M4805" s="90"/>
      <c r="N4805" s="89"/>
      <c r="O4805" s="72" t="s">
        <v>217</v>
      </c>
      <c r="P4805" s="74">
        <v>42828.51635416667</v>
      </c>
      <c r="Q4805" s="72" t="s">
        <v>5681</v>
      </c>
      <c r="R4805" s="72"/>
      <c r="S4805" s="72"/>
      <c r="T4805" s="72"/>
      <c r="U4805" s="72"/>
      <c r="V4805" s="76" t="s">
        <v>10723</v>
      </c>
      <c r="W4805" s="74">
        <v>42828.51635416667</v>
      </c>
      <c r="X4805" s="76" t="s">
        <v>14184</v>
      </c>
      <c r="Y4805" s="72"/>
      <c r="Z4805" s="72"/>
      <c r="AA4805" s="78" t="s">
        <v>18141</v>
      </c>
      <c r="AB4805" s="72"/>
      <c r="AC4805" s="72" t="b">
        <v>0</v>
      </c>
      <c r="AD4805" s="72">
        <v>0</v>
      </c>
      <c r="AE4805" s="78" t="s">
        <v>230</v>
      </c>
      <c r="AF4805" s="72" t="b">
        <v>0</v>
      </c>
      <c r="AG4805" s="72" t="s">
        <v>344</v>
      </c>
      <c r="AH4805" s="72"/>
      <c r="AI4805" s="78" t="s">
        <v>230</v>
      </c>
      <c r="AJ4805" s="72" t="b">
        <v>0</v>
      </c>
      <c r="AK4805" s="72">
        <v>96</v>
      </c>
      <c r="AL4805" s="78" t="s">
        <v>18161</v>
      </c>
      <c r="AM4805" s="72" t="s">
        <v>243</v>
      </c>
      <c r="AN4805" s="72" t="b">
        <v>0</v>
      </c>
      <c r="AO4805" s="78" t="s">
        <v>18161</v>
      </c>
      <c r="AP4805" s="72" t="s">
        <v>179</v>
      </c>
      <c r="AQ4805" s="72">
        <v>0</v>
      </c>
      <c r="AR4805" s="72">
        <v>0</v>
      </c>
      <c r="AS4805" s="72"/>
      <c r="AT4805" s="72"/>
      <c r="AU4805" s="72"/>
      <c r="AV4805" s="72"/>
      <c r="AW4805" s="72"/>
      <c r="AX4805" s="72"/>
      <c r="AY4805" s="72"/>
      <c r="AZ4805" s="72"/>
    </row>
    <row r="4806" spans="1:52" x14ac:dyDescent="0.35">
      <c r="A4806" s="70" t="s">
        <v>2673</v>
      </c>
      <c r="B4806" s="70" t="s">
        <v>2912</v>
      </c>
      <c r="C4806" s="83"/>
      <c r="D4806" s="84"/>
      <c r="E4806" s="85"/>
      <c r="F4806" s="86"/>
      <c r="G4806" s="83"/>
      <c r="H4806" s="81"/>
      <c r="I4806" s="87"/>
      <c r="J4806" s="87"/>
      <c r="K4806" s="36"/>
      <c r="L4806" s="90"/>
      <c r="M4806" s="90"/>
      <c r="N4806" s="89"/>
      <c r="O4806" s="72" t="s">
        <v>217</v>
      </c>
      <c r="P4806" s="74">
        <v>42828.51635416667</v>
      </c>
      <c r="Q4806" s="72" t="s">
        <v>5681</v>
      </c>
      <c r="R4806" s="72"/>
      <c r="S4806" s="72"/>
      <c r="T4806" s="72"/>
      <c r="U4806" s="72"/>
      <c r="V4806" s="76" t="s">
        <v>10723</v>
      </c>
      <c r="W4806" s="74">
        <v>42828.51635416667</v>
      </c>
      <c r="X4806" s="76" t="s">
        <v>14184</v>
      </c>
      <c r="Y4806" s="72"/>
      <c r="Z4806" s="72"/>
      <c r="AA4806" s="78" t="s">
        <v>18141</v>
      </c>
      <c r="AB4806" s="72"/>
      <c r="AC4806" s="72" t="b">
        <v>0</v>
      </c>
      <c r="AD4806" s="72">
        <v>0</v>
      </c>
      <c r="AE4806" s="78" t="s">
        <v>230</v>
      </c>
      <c r="AF4806" s="72" t="b">
        <v>0</v>
      </c>
      <c r="AG4806" s="72" t="s">
        <v>344</v>
      </c>
      <c r="AH4806" s="72"/>
      <c r="AI4806" s="78" t="s">
        <v>230</v>
      </c>
      <c r="AJ4806" s="72" t="b">
        <v>0</v>
      </c>
      <c r="AK4806" s="72">
        <v>96</v>
      </c>
      <c r="AL4806" s="78" t="s">
        <v>18161</v>
      </c>
      <c r="AM4806" s="72" t="s">
        <v>243</v>
      </c>
      <c r="AN4806" s="72" t="b">
        <v>0</v>
      </c>
      <c r="AO4806" s="78" t="s">
        <v>18161</v>
      </c>
      <c r="AP4806" s="72" t="s">
        <v>179</v>
      </c>
      <c r="AQ4806" s="72">
        <v>0</v>
      </c>
      <c r="AR4806" s="72">
        <v>0</v>
      </c>
      <c r="AS4806" s="72"/>
      <c r="AT4806" s="72"/>
      <c r="AU4806" s="72"/>
      <c r="AV4806" s="72"/>
      <c r="AW4806" s="72"/>
      <c r="AX4806" s="72"/>
      <c r="AY4806" s="72"/>
      <c r="AZ4806" s="72"/>
    </row>
    <row r="4807" spans="1:52" x14ac:dyDescent="0.35">
      <c r="A4807" s="70" t="s">
        <v>2673</v>
      </c>
      <c r="B4807" s="70" t="s">
        <v>2913</v>
      </c>
      <c r="C4807" s="83"/>
      <c r="D4807" s="84"/>
      <c r="E4807" s="85"/>
      <c r="F4807" s="86"/>
      <c r="G4807" s="83"/>
      <c r="H4807" s="81"/>
      <c r="I4807" s="87"/>
      <c r="J4807" s="87"/>
      <c r="K4807" s="36"/>
      <c r="L4807" s="90"/>
      <c r="M4807" s="90"/>
      <c r="N4807" s="89"/>
      <c r="O4807" s="72" t="s">
        <v>217</v>
      </c>
      <c r="P4807" s="74">
        <v>42828.51635416667</v>
      </c>
      <c r="Q4807" s="72" t="s">
        <v>5681</v>
      </c>
      <c r="R4807" s="72"/>
      <c r="S4807" s="72"/>
      <c r="T4807" s="72"/>
      <c r="U4807" s="72"/>
      <c r="V4807" s="76" t="s">
        <v>10723</v>
      </c>
      <c r="W4807" s="74">
        <v>42828.51635416667</v>
      </c>
      <c r="X4807" s="76" t="s">
        <v>14184</v>
      </c>
      <c r="Y4807" s="72"/>
      <c r="Z4807" s="72"/>
      <c r="AA4807" s="78" t="s">
        <v>18141</v>
      </c>
      <c r="AB4807" s="72"/>
      <c r="AC4807" s="72" t="b">
        <v>0</v>
      </c>
      <c r="AD4807" s="72">
        <v>0</v>
      </c>
      <c r="AE4807" s="78" t="s">
        <v>230</v>
      </c>
      <c r="AF4807" s="72" t="b">
        <v>0</v>
      </c>
      <c r="AG4807" s="72" t="s">
        <v>344</v>
      </c>
      <c r="AH4807" s="72"/>
      <c r="AI4807" s="78" t="s">
        <v>230</v>
      </c>
      <c r="AJ4807" s="72" t="b">
        <v>0</v>
      </c>
      <c r="AK4807" s="72">
        <v>96</v>
      </c>
      <c r="AL4807" s="78" t="s">
        <v>18161</v>
      </c>
      <c r="AM4807" s="72" t="s">
        <v>243</v>
      </c>
      <c r="AN4807" s="72" t="b">
        <v>0</v>
      </c>
      <c r="AO4807" s="78" t="s">
        <v>18161</v>
      </c>
      <c r="AP4807" s="72" t="s">
        <v>179</v>
      </c>
      <c r="AQ4807" s="72">
        <v>0</v>
      </c>
      <c r="AR4807" s="72">
        <v>0</v>
      </c>
      <c r="AS4807" s="72"/>
      <c r="AT4807" s="72"/>
      <c r="AU4807" s="72"/>
      <c r="AV4807" s="72"/>
      <c r="AW4807" s="72"/>
      <c r="AX4807" s="72"/>
      <c r="AY4807" s="72"/>
      <c r="AZ4807" s="72"/>
    </row>
    <row r="4808" spans="1:52" x14ac:dyDescent="0.35">
      <c r="A4808" s="70" t="s">
        <v>2673</v>
      </c>
      <c r="B4808" s="70" t="s">
        <v>2579</v>
      </c>
      <c r="C4808" s="83"/>
      <c r="D4808" s="84"/>
      <c r="E4808" s="85"/>
      <c r="F4808" s="86"/>
      <c r="G4808" s="83"/>
      <c r="H4808" s="81"/>
      <c r="I4808" s="87"/>
      <c r="J4808" s="87"/>
      <c r="K4808" s="36"/>
      <c r="L4808" s="90"/>
      <c r="M4808" s="90"/>
      <c r="N4808" s="89"/>
      <c r="O4808" s="72" t="s">
        <v>217</v>
      </c>
      <c r="P4808" s="74">
        <v>42828.51635416667</v>
      </c>
      <c r="Q4808" s="72" t="s">
        <v>5681</v>
      </c>
      <c r="R4808" s="72"/>
      <c r="S4808" s="72"/>
      <c r="T4808" s="72"/>
      <c r="U4808" s="72"/>
      <c r="V4808" s="76" t="s">
        <v>10723</v>
      </c>
      <c r="W4808" s="74">
        <v>42828.51635416667</v>
      </c>
      <c r="X4808" s="76" t="s">
        <v>14184</v>
      </c>
      <c r="Y4808" s="72"/>
      <c r="Z4808" s="72"/>
      <c r="AA4808" s="78" t="s">
        <v>18141</v>
      </c>
      <c r="AB4808" s="72"/>
      <c r="AC4808" s="72" t="b">
        <v>0</v>
      </c>
      <c r="AD4808" s="72">
        <v>0</v>
      </c>
      <c r="AE4808" s="78" t="s">
        <v>230</v>
      </c>
      <c r="AF4808" s="72" t="b">
        <v>0</v>
      </c>
      <c r="AG4808" s="72" t="s">
        <v>344</v>
      </c>
      <c r="AH4808" s="72"/>
      <c r="AI4808" s="78" t="s">
        <v>230</v>
      </c>
      <c r="AJ4808" s="72" t="b">
        <v>0</v>
      </c>
      <c r="AK4808" s="72">
        <v>96</v>
      </c>
      <c r="AL4808" s="78" t="s">
        <v>18161</v>
      </c>
      <c r="AM4808" s="72" t="s">
        <v>243</v>
      </c>
      <c r="AN4808" s="72" t="b">
        <v>0</v>
      </c>
      <c r="AO4808" s="78" t="s">
        <v>18161</v>
      </c>
      <c r="AP4808" s="72" t="s">
        <v>179</v>
      </c>
      <c r="AQ4808" s="72">
        <v>0</v>
      </c>
      <c r="AR4808" s="72">
        <v>0</v>
      </c>
      <c r="AS4808" s="72"/>
      <c r="AT4808" s="72"/>
      <c r="AU4808" s="72"/>
      <c r="AV4808" s="72"/>
      <c r="AW4808" s="72"/>
      <c r="AX4808" s="72"/>
      <c r="AY4808" s="72"/>
      <c r="AZ4808" s="72"/>
    </row>
    <row r="4809" spans="1:52" x14ac:dyDescent="0.35">
      <c r="A4809" s="70" t="s">
        <v>2673</v>
      </c>
      <c r="B4809" s="70" t="s">
        <v>2580</v>
      </c>
      <c r="C4809" s="83"/>
      <c r="D4809" s="84"/>
      <c r="E4809" s="85"/>
      <c r="F4809" s="86"/>
      <c r="G4809" s="83"/>
      <c r="H4809" s="81"/>
      <c r="I4809" s="87"/>
      <c r="J4809" s="87"/>
      <c r="K4809" s="36"/>
      <c r="L4809" s="90"/>
      <c r="M4809" s="90"/>
      <c r="N4809" s="89"/>
      <c r="O4809" s="72" t="s">
        <v>217</v>
      </c>
      <c r="P4809" s="74">
        <v>42828.51635416667</v>
      </c>
      <c r="Q4809" s="72" t="s">
        <v>5681</v>
      </c>
      <c r="R4809" s="72"/>
      <c r="S4809" s="72"/>
      <c r="T4809" s="72"/>
      <c r="U4809" s="72"/>
      <c r="V4809" s="76" t="s">
        <v>10723</v>
      </c>
      <c r="W4809" s="74">
        <v>42828.51635416667</v>
      </c>
      <c r="X4809" s="76" t="s">
        <v>14184</v>
      </c>
      <c r="Y4809" s="72"/>
      <c r="Z4809" s="72"/>
      <c r="AA4809" s="78" t="s">
        <v>18141</v>
      </c>
      <c r="AB4809" s="72"/>
      <c r="AC4809" s="72" t="b">
        <v>0</v>
      </c>
      <c r="AD4809" s="72">
        <v>0</v>
      </c>
      <c r="AE4809" s="78" t="s">
        <v>230</v>
      </c>
      <c r="AF4809" s="72" t="b">
        <v>0</v>
      </c>
      <c r="AG4809" s="72" t="s">
        <v>344</v>
      </c>
      <c r="AH4809" s="72"/>
      <c r="AI4809" s="78" t="s">
        <v>230</v>
      </c>
      <c r="AJ4809" s="72" t="b">
        <v>0</v>
      </c>
      <c r="AK4809" s="72">
        <v>96</v>
      </c>
      <c r="AL4809" s="78" t="s">
        <v>18161</v>
      </c>
      <c r="AM4809" s="72" t="s">
        <v>243</v>
      </c>
      <c r="AN4809" s="72" t="b">
        <v>0</v>
      </c>
      <c r="AO4809" s="78" t="s">
        <v>18161</v>
      </c>
      <c r="AP4809" s="72" t="s">
        <v>179</v>
      </c>
      <c r="AQ4809" s="72">
        <v>0</v>
      </c>
      <c r="AR4809" s="72">
        <v>0</v>
      </c>
      <c r="AS4809" s="72"/>
      <c r="AT4809" s="72"/>
      <c r="AU4809" s="72"/>
      <c r="AV4809" s="72"/>
      <c r="AW4809" s="72"/>
      <c r="AX4809" s="72"/>
      <c r="AY4809" s="72"/>
      <c r="AZ4809" s="72"/>
    </row>
    <row r="4810" spans="1:52" x14ac:dyDescent="0.35">
      <c r="A4810" s="70" t="s">
        <v>2674</v>
      </c>
      <c r="B4810" s="70" t="s">
        <v>2908</v>
      </c>
      <c r="C4810" s="83"/>
      <c r="D4810" s="84"/>
      <c r="E4810" s="85"/>
      <c r="F4810" s="86"/>
      <c r="G4810" s="83"/>
      <c r="H4810" s="81"/>
      <c r="I4810" s="87"/>
      <c r="J4810" s="87"/>
      <c r="K4810" s="36"/>
      <c r="L4810" s="90"/>
      <c r="M4810" s="90"/>
      <c r="N4810" s="89"/>
      <c r="O4810" s="72" t="s">
        <v>217</v>
      </c>
      <c r="P4810" s="74">
        <v>42828.51635416667</v>
      </c>
      <c r="Q4810" s="72" t="s">
        <v>5681</v>
      </c>
      <c r="R4810" s="72"/>
      <c r="S4810" s="72"/>
      <c r="T4810" s="72"/>
      <c r="U4810" s="72"/>
      <c r="V4810" s="76" t="s">
        <v>10724</v>
      </c>
      <c r="W4810" s="74">
        <v>42828.51635416667</v>
      </c>
      <c r="X4810" s="76" t="s">
        <v>14185</v>
      </c>
      <c r="Y4810" s="72"/>
      <c r="Z4810" s="72"/>
      <c r="AA4810" s="78" t="s">
        <v>18142</v>
      </c>
      <c r="AB4810" s="72"/>
      <c r="AC4810" s="72" t="b">
        <v>0</v>
      </c>
      <c r="AD4810" s="72">
        <v>0</v>
      </c>
      <c r="AE4810" s="78" t="s">
        <v>230</v>
      </c>
      <c r="AF4810" s="72" t="b">
        <v>0</v>
      </c>
      <c r="AG4810" s="72" t="s">
        <v>344</v>
      </c>
      <c r="AH4810" s="72"/>
      <c r="AI4810" s="78" t="s">
        <v>230</v>
      </c>
      <c r="AJ4810" s="72" t="b">
        <v>0</v>
      </c>
      <c r="AK4810" s="72">
        <v>96</v>
      </c>
      <c r="AL4810" s="78" t="s">
        <v>18161</v>
      </c>
      <c r="AM4810" s="72" t="s">
        <v>243</v>
      </c>
      <c r="AN4810" s="72" t="b">
        <v>0</v>
      </c>
      <c r="AO4810" s="78" t="s">
        <v>18161</v>
      </c>
      <c r="AP4810" s="72" t="s">
        <v>179</v>
      </c>
      <c r="AQ4810" s="72">
        <v>0</v>
      </c>
      <c r="AR4810" s="72">
        <v>0</v>
      </c>
      <c r="AS4810" s="72"/>
      <c r="AT4810" s="72"/>
      <c r="AU4810" s="72"/>
      <c r="AV4810" s="72"/>
      <c r="AW4810" s="72"/>
      <c r="AX4810" s="72"/>
      <c r="AY4810" s="72"/>
      <c r="AZ4810" s="72"/>
    </row>
    <row r="4811" spans="1:52" x14ac:dyDescent="0.35">
      <c r="A4811" s="70" t="s">
        <v>2674</v>
      </c>
      <c r="B4811" s="70" t="s">
        <v>2909</v>
      </c>
      <c r="C4811" s="83"/>
      <c r="D4811" s="84"/>
      <c r="E4811" s="85"/>
      <c r="F4811" s="86"/>
      <c r="G4811" s="83"/>
      <c r="H4811" s="81"/>
      <c r="I4811" s="87"/>
      <c r="J4811" s="87"/>
      <c r="K4811" s="36"/>
      <c r="L4811" s="90"/>
      <c r="M4811" s="90"/>
      <c r="N4811" s="89"/>
      <c r="O4811" s="72" t="s">
        <v>217</v>
      </c>
      <c r="P4811" s="74">
        <v>42828.51635416667</v>
      </c>
      <c r="Q4811" s="72" t="s">
        <v>5681</v>
      </c>
      <c r="R4811" s="72"/>
      <c r="S4811" s="72"/>
      <c r="T4811" s="72"/>
      <c r="U4811" s="72"/>
      <c r="V4811" s="76" t="s">
        <v>10724</v>
      </c>
      <c r="W4811" s="74">
        <v>42828.51635416667</v>
      </c>
      <c r="X4811" s="76" t="s">
        <v>14185</v>
      </c>
      <c r="Y4811" s="72"/>
      <c r="Z4811" s="72"/>
      <c r="AA4811" s="78" t="s">
        <v>18142</v>
      </c>
      <c r="AB4811" s="72"/>
      <c r="AC4811" s="72" t="b">
        <v>0</v>
      </c>
      <c r="AD4811" s="72">
        <v>0</v>
      </c>
      <c r="AE4811" s="78" t="s">
        <v>230</v>
      </c>
      <c r="AF4811" s="72" t="b">
        <v>0</v>
      </c>
      <c r="AG4811" s="72" t="s">
        <v>344</v>
      </c>
      <c r="AH4811" s="72"/>
      <c r="AI4811" s="78" t="s">
        <v>230</v>
      </c>
      <c r="AJ4811" s="72" t="b">
        <v>0</v>
      </c>
      <c r="AK4811" s="72">
        <v>96</v>
      </c>
      <c r="AL4811" s="78" t="s">
        <v>18161</v>
      </c>
      <c r="AM4811" s="72" t="s">
        <v>243</v>
      </c>
      <c r="AN4811" s="72" t="b">
        <v>0</v>
      </c>
      <c r="AO4811" s="78" t="s">
        <v>18161</v>
      </c>
      <c r="AP4811" s="72" t="s">
        <v>179</v>
      </c>
      <c r="AQ4811" s="72">
        <v>0</v>
      </c>
      <c r="AR4811" s="72">
        <v>0</v>
      </c>
      <c r="AS4811" s="72"/>
      <c r="AT4811" s="72"/>
      <c r="AU4811" s="72"/>
      <c r="AV4811" s="72"/>
      <c r="AW4811" s="72"/>
      <c r="AX4811" s="72"/>
      <c r="AY4811" s="72"/>
      <c r="AZ4811" s="72"/>
    </row>
    <row r="4812" spans="1:52" x14ac:dyDescent="0.35">
      <c r="A4812" s="70" t="s">
        <v>2674</v>
      </c>
      <c r="B4812" s="70" t="s">
        <v>2910</v>
      </c>
      <c r="C4812" s="83"/>
      <c r="D4812" s="84"/>
      <c r="E4812" s="85"/>
      <c r="F4812" s="86"/>
      <c r="G4812" s="83"/>
      <c r="H4812" s="81"/>
      <c r="I4812" s="87"/>
      <c r="J4812" s="87"/>
      <c r="K4812" s="36"/>
      <c r="L4812" s="90"/>
      <c r="M4812" s="90"/>
      <c r="N4812" s="89"/>
      <c r="O4812" s="72" t="s">
        <v>217</v>
      </c>
      <c r="P4812" s="74">
        <v>42828.51635416667</v>
      </c>
      <c r="Q4812" s="72" t="s">
        <v>5681</v>
      </c>
      <c r="R4812" s="72"/>
      <c r="S4812" s="72"/>
      <c r="T4812" s="72"/>
      <c r="U4812" s="72"/>
      <c r="V4812" s="76" t="s">
        <v>10724</v>
      </c>
      <c r="W4812" s="74">
        <v>42828.51635416667</v>
      </c>
      <c r="X4812" s="76" t="s">
        <v>14185</v>
      </c>
      <c r="Y4812" s="72"/>
      <c r="Z4812" s="72"/>
      <c r="AA4812" s="78" t="s">
        <v>18142</v>
      </c>
      <c r="AB4812" s="72"/>
      <c r="AC4812" s="72" t="b">
        <v>0</v>
      </c>
      <c r="AD4812" s="72">
        <v>0</v>
      </c>
      <c r="AE4812" s="78" t="s">
        <v>230</v>
      </c>
      <c r="AF4812" s="72" t="b">
        <v>0</v>
      </c>
      <c r="AG4812" s="72" t="s">
        <v>344</v>
      </c>
      <c r="AH4812" s="72"/>
      <c r="AI4812" s="78" t="s">
        <v>230</v>
      </c>
      <c r="AJ4812" s="72" t="b">
        <v>0</v>
      </c>
      <c r="AK4812" s="72">
        <v>96</v>
      </c>
      <c r="AL4812" s="78" t="s">
        <v>18161</v>
      </c>
      <c r="AM4812" s="72" t="s">
        <v>243</v>
      </c>
      <c r="AN4812" s="72" t="b">
        <v>0</v>
      </c>
      <c r="AO4812" s="78" t="s">
        <v>18161</v>
      </c>
      <c r="AP4812" s="72" t="s">
        <v>179</v>
      </c>
      <c r="AQ4812" s="72">
        <v>0</v>
      </c>
      <c r="AR4812" s="72">
        <v>0</v>
      </c>
      <c r="AS4812" s="72"/>
      <c r="AT4812" s="72"/>
      <c r="AU4812" s="72"/>
      <c r="AV4812" s="72"/>
      <c r="AW4812" s="72"/>
      <c r="AX4812" s="72"/>
      <c r="AY4812" s="72"/>
      <c r="AZ4812" s="72"/>
    </row>
    <row r="4813" spans="1:52" x14ac:dyDescent="0.35">
      <c r="A4813" s="70" t="s">
        <v>2674</v>
      </c>
      <c r="B4813" s="70" t="s">
        <v>2691</v>
      </c>
      <c r="C4813" s="83"/>
      <c r="D4813" s="84"/>
      <c r="E4813" s="85"/>
      <c r="F4813" s="86"/>
      <c r="G4813" s="83"/>
      <c r="H4813" s="81"/>
      <c r="I4813" s="87"/>
      <c r="J4813" s="87"/>
      <c r="K4813" s="36"/>
      <c r="L4813" s="90"/>
      <c r="M4813" s="90"/>
      <c r="N4813" s="89"/>
      <c r="O4813" s="72" t="s">
        <v>217</v>
      </c>
      <c r="P4813" s="74">
        <v>42828.51635416667</v>
      </c>
      <c r="Q4813" s="72" t="s">
        <v>5681</v>
      </c>
      <c r="R4813" s="72"/>
      <c r="S4813" s="72"/>
      <c r="T4813" s="72"/>
      <c r="U4813" s="72"/>
      <c r="V4813" s="76" t="s">
        <v>10724</v>
      </c>
      <c r="W4813" s="74">
        <v>42828.51635416667</v>
      </c>
      <c r="X4813" s="76" t="s">
        <v>14185</v>
      </c>
      <c r="Y4813" s="72"/>
      <c r="Z4813" s="72"/>
      <c r="AA4813" s="78" t="s">
        <v>18142</v>
      </c>
      <c r="AB4813" s="72"/>
      <c r="AC4813" s="72" t="b">
        <v>0</v>
      </c>
      <c r="AD4813" s="72">
        <v>0</v>
      </c>
      <c r="AE4813" s="78" t="s">
        <v>230</v>
      </c>
      <c r="AF4813" s="72" t="b">
        <v>0</v>
      </c>
      <c r="AG4813" s="72" t="s">
        <v>344</v>
      </c>
      <c r="AH4813" s="72"/>
      <c r="AI4813" s="78" t="s">
        <v>230</v>
      </c>
      <c r="AJ4813" s="72" t="b">
        <v>0</v>
      </c>
      <c r="AK4813" s="72">
        <v>96</v>
      </c>
      <c r="AL4813" s="78" t="s">
        <v>18161</v>
      </c>
      <c r="AM4813" s="72" t="s">
        <v>243</v>
      </c>
      <c r="AN4813" s="72" t="b">
        <v>0</v>
      </c>
      <c r="AO4813" s="78" t="s">
        <v>18161</v>
      </c>
      <c r="AP4813" s="72" t="s">
        <v>179</v>
      </c>
      <c r="AQ4813" s="72">
        <v>0</v>
      </c>
      <c r="AR4813" s="72">
        <v>0</v>
      </c>
      <c r="AS4813" s="72"/>
      <c r="AT4813" s="72"/>
      <c r="AU4813" s="72"/>
      <c r="AV4813" s="72"/>
      <c r="AW4813" s="72"/>
      <c r="AX4813" s="72"/>
      <c r="AY4813" s="72"/>
      <c r="AZ4813" s="72"/>
    </row>
    <row r="4814" spans="1:52" x14ac:dyDescent="0.35">
      <c r="A4814" s="70" t="s">
        <v>2674</v>
      </c>
      <c r="B4814" s="70" t="s">
        <v>2911</v>
      </c>
      <c r="C4814" s="83"/>
      <c r="D4814" s="84"/>
      <c r="E4814" s="85"/>
      <c r="F4814" s="86"/>
      <c r="G4814" s="83"/>
      <c r="H4814" s="81"/>
      <c r="I4814" s="87"/>
      <c r="J4814" s="87"/>
      <c r="K4814" s="36"/>
      <c r="L4814" s="90"/>
      <c r="M4814" s="90"/>
      <c r="N4814" s="89"/>
      <c r="O4814" s="72" t="s">
        <v>217</v>
      </c>
      <c r="P4814" s="74">
        <v>42828.51635416667</v>
      </c>
      <c r="Q4814" s="72" t="s">
        <v>5681</v>
      </c>
      <c r="R4814" s="72"/>
      <c r="S4814" s="72"/>
      <c r="T4814" s="72"/>
      <c r="U4814" s="72"/>
      <c r="V4814" s="76" t="s">
        <v>10724</v>
      </c>
      <c r="W4814" s="74">
        <v>42828.51635416667</v>
      </c>
      <c r="X4814" s="76" t="s">
        <v>14185</v>
      </c>
      <c r="Y4814" s="72"/>
      <c r="Z4814" s="72"/>
      <c r="AA4814" s="78" t="s">
        <v>18142</v>
      </c>
      <c r="AB4814" s="72"/>
      <c r="AC4814" s="72" t="b">
        <v>0</v>
      </c>
      <c r="AD4814" s="72">
        <v>0</v>
      </c>
      <c r="AE4814" s="78" t="s">
        <v>230</v>
      </c>
      <c r="AF4814" s="72" t="b">
        <v>0</v>
      </c>
      <c r="AG4814" s="72" t="s">
        <v>344</v>
      </c>
      <c r="AH4814" s="72"/>
      <c r="AI4814" s="78" t="s">
        <v>230</v>
      </c>
      <c r="AJ4814" s="72" t="b">
        <v>0</v>
      </c>
      <c r="AK4814" s="72">
        <v>96</v>
      </c>
      <c r="AL4814" s="78" t="s">
        <v>18161</v>
      </c>
      <c r="AM4814" s="72" t="s">
        <v>243</v>
      </c>
      <c r="AN4814" s="72" t="b">
        <v>0</v>
      </c>
      <c r="AO4814" s="78" t="s">
        <v>18161</v>
      </c>
      <c r="AP4814" s="72" t="s">
        <v>179</v>
      </c>
      <c r="AQ4814" s="72">
        <v>0</v>
      </c>
      <c r="AR4814" s="72">
        <v>0</v>
      </c>
      <c r="AS4814" s="72"/>
      <c r="AT4814" s="72"/>
      <c r="AU4814" s="72"/>
      <c r="AV4814" s="72"/>
      <c r="AW4814" s="72"/>
      <c r="AX4814" s="72"/>
      <c r="AY4814" s="72"/>
      <c r="AZ4814" s="72"/>
    </row>
    <row r="4815" spans="1:52" x14ac:dyDescent="0.35">
      <c r="A4815" s="70" t="s">
        <v>2674</v>
      </c>
      <c r="B4815" s="70" t="s">
        <v>2912</v>
      </c>
      <c r="C4815" s="83"/>
      <c r="D4815" s="84"/>
      <c r="E4815" s="85"/>
      <c r="F4815" s="86"/>
      <c r="G4815" s="83"/>
      <c r="H4815" s="81"/>
      <c r="I4815" s="87"/>
      <c r="J4815" s="87"/>
      <c r="K4815" s="36"/>
      <c r="L4815" s="90"/>
      <c r="M4815" s="90"/>
      <c r="N4815" s="89"/>
      <c r="O4815" s="72" t="s">
        <v>217</v>
      </c>
      <c r="P4815" s="74">
        <v>42828.51635416667</v>
      </c>
      <c r="Q4815" s="72" t="s">
        <v>5681</v>
      </c>
      <c r="R4815" s="72"/>
      <c r="S4815" s="72"/>
      <c r="T4815" s="72"/>
      <c r="U4815" s="72"/>
      <c r="V4815" s="76" t="s">
        <v>10724</v>
      </c>
      <c r="W4815" s="74">
        <v>42828.51635416667</v>
      </c>
      <c r="X4815" s="76" t="s">
        <v>14185</v>
      </c>
      <c r="Y4815" s="72"/>
      <c r="Z4815" s="72"/>
      <c r="AA4815" s="78" t="s">
        <v>18142</v>
      </c>
      <c r="AB4815" s="72"/>
      <c r="AC4815" s="72" t="b">
        <v>0</v>
      </c>
      <c r="AD4815" s="72">
        <v>0</v>
      </c>
      <c r="AE4815" s="78" t="s">
        <v>230</v>
      </c>
      <c r="AF4815" s="72" t="b">
        <v>0</v>
      </c>
      <c r="AG4815" s="72" t="s">
        <v>344</v>
      </c>
      <c r="AH4815" s="72"/>
      <c r="AI4815" s="78" t="s">
        <v>230</v>
      </c>
      <c r="AJ4815" s="72" t="b">
        <v>0</v>
      </c>
      <c r="AK4815" s="72">
        <v>96</v>
      </c>
      <c r="AL4815" s="78" t="s">
        <v>18161</v>
      </c>
      <c r="AM4815" s="72" t="s">
        <v>243</v>
      </c>
      <c r="AN4815" s="72" t="b">
        <v>0</v>
      </c>
      <c r="AO4815" s="78" t="s">
        <v>18161</v>
      </c>
      <c r="AP4815" s="72" t="s">
        <v>179</v>
      </c>
      <c r="AQ4815" s="72">
        <v>0</v>
      </c>
      <c r="AR4815" s="72">
        <v>0</v>
      </c>
      <c r="AS4815" s="72"/>
      <c r="AT4815" s="72"/>
      <c r="AU4815" s="72"/>
      <c r="AV4815" s="72"/>
      <c r="AW4815" s="72"/>
      <c r="AX4815" s="72"/>
      <c r="AY4815" s="72"/>
      <c r="AZ4815" s="72"/>
    </row>
    <row r="4816" spans="1:52" x14ac:dyDescent="0.35">
      <c r="A4816" s="70" t="s">
        <v>2674</v>
      </c>
      <c r="B4816" s="70" t="s">
        <v>2913</v>
      </c>
      <c r="C4816" s="83"/>
      <c r="D4816" s="84"/>
      <c r="E4816" s="85"/>
      <c r="F4816" s="86"/>
      <c r="G4816" s="83"/>
      <c r="H4816" s="81"/>
      <c r="I4816" s="87"/>
      <c r="J4816" s="87"/>
      <c r="K4816" s="36"/>
      <c r="L4816" s="90"/>
      <c r="M4816" s="90"/>
      <c r="N4816" s="89"/>
      <c r="O4816" s="72" t="s">
        <v>217</v>
      </c>
      <c r="P4816" s="74">
        <v>42828.51635416667</v>
      </c>
      <c r="Q4816" s="72" t="s">
        <v>5681</v>
      </c>
      <c r="R4816" s="72"/>
      <c r="S4816" s="72"/>
      <c r="T4816" s="72"/>
      <c r="U4816" s="72"/>
      <c r="V4816" s="76" t="s">
        <v>10724</v>
      </c>
      <c r="W4816" s="74">
        <v>42828.51635416667</v>
      </c>
      <c r="X4816" s="76" t="s">
        <v>14185</v>
      </c>
      <c r="Y4816" s="72"/>
      <c r="Z4816" s="72"/>
      <c r="AA4816" s="78" t="s">
        <v>18142</v>
      </c>
      <c r="AB4816" s="72"/>
      <c r="AC4816" s="72" t="b">
        <v>0</v>
      </c>
      <c r="AD4816" s="72">
        <v>0</v>
      </c>
      <c r="AE4816" s="78" t="s">
        <v>230</v>
      </c>
      <c r="AF4816" s="72" t="b">
        <v>0</v>
      </c>
      <c r="AG4816" s="72" t="s">
        <v>344</v>
      </c>
      <c r="AH4816" s="72"/>
      <c r="AI4816" s="78" t="s">
        <v>230</v>
      </c>
      <c r="AJ4816" s="72" t="b">
        <v>0</v>
      </c>
      <c r="AK4816" s="72">
        <v>96</v>
      </c>
      <c r="AL4816" s="78" t="s">
        <v>18161</v>
      </c>
      <c r="AM4816" s="72" t="s">
        <v>243</v>
      </c>
      <c r="AN4816" s="72" t="b">
        <v>0</v>
      </c>
      <c r="AO4816" s="78" t="s">
        <v>18161</v>
      </c>
      <c r="AP4816" s="72" t="s">
        <v>179</v>
      </c>
      <c r="AQ4816" s="72">
        <v>0</v>
      </c>
      <c r="AR4816" s="72">
        <v>0</v>
      </c>
      <c r="AS4816" s="72"/>
      <c r="AT4816" s="72"/>
      <c r="AU4816" s="72"/>
      <c r="AV4816" s="72"/>
      <c r="AW4816" s="72"/>
      <c r="AX4816" s="72"/>
      <c r="AY4816" s="72"/>
      <c r="AZ4816" s="72"/>
    </row>
    <row r="4817" spans="1:52" x14ac:dyDescent="0.35">
      <c r="A4817" s="70" t="s">
        <v>2674</v>
      </c>
      <c r="B4817" s="70" t="s">
        <v>2579</v>
      </c>
      <c r="C4817" s="83"/>
      <c r="D4817" s="84"/>
      <c r="E4817" s="85"/>
      <c r="F4817" s="86"/>
      <c r="G4817" s="83"/>
      <c r="H4817" s="81"/>
      <c r="I4817" s="87"/>
      <c r="J4817" s="87"/>
      <c r="K4817" s="36"/>
      <c r="L4817" s="90"/>
      <c r="M4817" s="90"/>
      <c r="N4817" s="89"/>
      <c r="O4817" s="72" t="s">
        <v>217</v>
      </c>
      <c r="P4817" s="74">
        <v>42828.51635416667</v>
      </c>
      <c r="Q4817" s="72" t="s">
        <v>5681</v>
      </c>
      <c r="R4817" s="72"/>
      <c r="S4817" s="72"/>
      <c r="T4817" s="72"/>
      <c r="U4817" s="72"/>
      <c r="V4817" s="76" t="s">
        <v>10724</v>
      </c>
      <c r="W4817" s="74">
        <v>42828.51635416667</v>
      </c>
      <c r="X4817" s="76" t="s">
        <v>14185</v>
      </c>
      <c r="Y4817" s="72"/>
      <c r="Z4817" s="72"/>
      <c r="AA4817" s="78" t="s">
        <v>18142</v>
      </c>
      <c r="AB4817" s="72"/>
      <c r="AC4817" s="72" t="b">
        <v>0</v>
      </c>
      <c r="AD4817" s="72">
        <v>0</v>
      </c>
      <c r="AE4817" s="78" t="s">
        <v>230</v>
      </c>
      <c r="AF4817" s="72" t="b">
        <v>0</v>
      </c>
      <c r="AG4817" s="72" t="s">
        <v>344</v>
      </c>
      <c r="AH4817" s="72"/>
      <c r="AI4817" s="78" t="s">
        <v>230</v>
      </c>
      <c r="AJ4817" s="72" t="b">
        <v>0</v>
      </c>
      <c r="AK4817" s="72">
        <v>96</v>
      </c>
      <c r="AL4817" s="78" t="s">
        <v>18161</v>
      </c>
      <c r="AM4817" s="72" t="s">
        <v>243</v>
      </c>
      <c r="AN4817" s="72" t="b">
        <v>0</v>
      </c>
      <c r="AO4817" s="78" t="s">
        <v>18161</v>
      </c>
      <c r="AP4817" s="72" t="s">
        <v>179</v>
      </c>
      <c r="AQ4817" s="72">
        <v>0</v>
      </c>
      <c r="AR4817" s="72">
        <v>0</v>
      </c>
      <c r="AS4817" s="72"/>
      <c r="AT4817" s="72"/>
      <c r="AU4817" s="72"/>
      <c r="AV4817" s="72"/>
      <c r="AW4817" s="72"/>
      <c r="AX4817" s="72"/>
      <c r="AY4817" s="72"/>
      <c r="AZ4817" s="72"/>
    </row>
    <row r="4818" spans="1:52" x14ac:dyDescent="0.35">
      <c r="A4818" s="70" t="s">
        <v>2674</v>
      </c>
      <c r="B4818" s="70" t="s">
        <v>2580</v>
      </c>
      <c r="C4818" s="83"/>
      <c r="D4818" s="84"/>
      <c r="E4818" s="85"/>
      <c r="F4818" s="86"/>
      <c r="G4818" s="83"/>
      <c r="H4818" s="81"/>
      <c r="I4818" s="87"/>
      <c r="J4818" s="87"/>
      <c r="K4818" s="36"/>
      <c r="L4818" s="90"/>
      <c r="M4818" s="90"/>
      <c r="N4818" s="89"/>
      <c r="O4818" s="72" t="s">
        <v>217</v>
      </c>
      <c r="P4818" s="74">
        <v>42828.51635416667</v>
      </c>
      <c r="Q4818" s="72" t="s">
        <v>5681</v>
      </c>
      <c r="R4818" s="72"/>
      <c r="S4818" s="72"/>
      <c r="T4818" s="72"/>
      <c r="U4818" s="72"/>
      <c r="V4818" s="76" t="s">
        <v>10724</v>
      </c>
      <c r="W4818" s="74">
        <v>42828.51635416667</v>
      </c>
      <c r="X4818" s="76" t="s">
        <v>14185</v>
      </c>
      <c r="Y4818" s="72"/>
      <c r="Z4818" s="72"/>
      <c r="AA4818" s="78" t="s">
        <v>18142</v>
      </c>
      <c r="AB4818" s="72"/>
      <c r="AC4818" s="72" t="b">
        <v>0</v>
      </c>
      <c r="AD4818" s="72">
        <v>0</v>
      </c>
      <c r="AE4818" s="78" t="s">
        <v>230</v>
      </c>
      <c r="AF4818" s="72" t="b">
        <v>0</v>
      </c>
      <c r="AG4818" s="72" t="s">
        <v>344</v>
      </c>
      <c r="AH4818" s="72"/>
      <c r="AI4818" s="78" t="s">
        <v>230</v>
      </c>
      <c r="AJ4818" s="72" t="b">
        <v>0</v>
      </c>
      <c r="AK4818" s="72">
        <v>96</v>
      </c>
      <c r="AL4818" s="78" t="s">
        <v>18161</v>
      </c>
      <c r="AM4818" s="72" t="s">
        <v>243</v>
      </c>
      <c r="AN4818" s="72" t="b">
        <v>0</v>
      </c>
      <c r="AO4818" s="78" t="s">
        <v>18161</v>
      </c>
      <c r="AP4818" s="72" t="s">
        <v>179</v>
      </c>
      <c r="AQ4818" s="72">
        <v>0</v>
      </c>
      <c r="AR4818" s="72">
        <v>0</v>
      </c>
      <c r="AS4818" s="72"/>
      <c r="AT4818" s="72"/>
      <c r="AU4818" s="72"/>
      <c r="AV4818" s="72"/>
      <c r="AW4818" s="72"/>
      <c r="AX4818" s="72"/>
      <c r="AY4818" s="72"/>
      <c r="AZ4818" s="72"/>
    </row>
    <row r="4819" spans="1:52" x14ac:dyDescent="0.35">
      <c r="A4819" s="70" t="s">
        <v>2675</v>
      </c>
      <c r="B4819" s="70" t="s">
        <v>2908</v>
      </c>
      <c r="C4819" s="83"/>
      <c r="D4819" s="84"/>
      <c r="E4819" s="85"/>
      <c r="F4819" s="86"/>
      <c r="G4819" s="83"/>
      <c r="H4819" s="81"/>
      <c r="I4819" s="87"/>
      <c r="J4819" s="87"/>
      <c r="K4819" s="36"/>
      <c r="L4819" s="90"/>
      <c r="M4819" s="90"/>
      <c r="N4819" s="89"/>
      <c r="O4819" s="72" t="s">
        <v>217</v>
      </c>
      <c r="P4819" s="74">
        <v>42828.51635416667</v>
      </c>
      <c r="Q4819" s="72" t="s">
        <v>5681</v>
      </c>
      <c r="R4819" s="72"/>
      <c r="S4819" s="72"/>
      <c r="T4819" s="72"/>
      <c r="U4819" s="72"/>
      <c r="V4819" s="76" t="s">
        <v>10725</v>
      </c>
      <c r="W4819" s="74">
        <v>42828.51635416667</v>
      </c>
      <c r="X4819" s="76" t="s">
        <v>14186</v>
      </c>
      <c r="Y4819" s="72"/>
      <c r="Z4819" s="72"/>
      <c r="AA4819" s="78" t="s">
        <v>18143</v>
      </c>
      <c r="AB4819" s="72"/>
      <c r="AC4819" s="72" t="b">
        <v>0</v>
      </c>
      <c r="AD4819" s="72">
        <v>0</v>
      </c>
      <c r="AE4819" s="78" t="s">
        <v>230</v>
      </c>
      <c r="AF4819" s="72" t="b">
        <v>0</v>
      </c>
      <c r="AG4819" s="72" t="s">
        <v>344</v>
      </c>
      <c r="AH4819" s="72"/>
      <c r="AI4819" s="78" t="s">
        <v>230</v>
      </c>
      <c r="AJ4819" s="72" t="b">
        <v>0</v>
      </c>
      <c r="AK4819" s="72">
        <v>96</v>
      </c>
      <c r="AL4819" s="78" t="s">
        <v>18161</v>
      </c>
      <c r="AM4819" s="72" t="s">
        <v>243</v>
      </c>
      <c r="AN4819" s="72" t="b">
        <v>0</v>
      </c>
      <c r="AO4819" s="78" t="s">
        <v>18161</v>
      </c>
      <c r="AP4819" s="72" t="s">
        <v>179</v>
      </c>
      <c r="AQ4819" s="72">
        <v>0</v>
      </c>
      <c r="AR4819" s="72">
        <v>0</v>
      </c>
      <c r="AS4819" s="72"/>
      <c r="AT4819" s="72"/>
      <c r="AU4819" s="72"/>
      <c r="AV4819" s="72"/>
      <c r="AW4819" s="72"/>
      <c r="AX4819" s="72"/>
      <c r="AY4819" s="72"/>
      <c r="AZ4819" s="72"/>
    </row>
    <row r="4820" spans="1:52" x14ac:dyDescent="0.35">
      <c r="A4820" s="70" t="s">
        <v>2675</v>
      </c>
      <c r="B4820" s="70" t="s">
        <v>2909</v>
      </c>
      <c r="C4820" s="83"/>
      <c r="D4820" s="84"/>
      <c r="E4820" s="85"/>
      <c r="F4820" s="86"/>
      <c r="G4820" s="83"/>
      <c r="H4820" s="81"/>
      <c r="I4820" s="87"/>
      <c r="J4820" s="87"/>
      <c r="K4820" s="36"/>
      <c r="L4820" s="90"/>
      <c r="M4820" s="90"/>
      <c r="N4820" s="89"/>
      <c r="O4820" s="72" t="s">
        <v>217</v>
      </c>
      <c r="P4820" s="74">
        <v>42828.51635416667</v>
      </c>
      <c r="Q4820" s="72" t="s">
        <v>5681</v>
      </c>
      <c r="R4820" s="72"/>
      <c r="S4820" s="72"/>
      <c r="T4820" s="72"/>
      <c r="U4820" s="72"/>
      <c r="V4820" s="76" t="s">
        <v>10725</v>
      </c>
      <c r="W4820" s="74">
        <v>42828.51635416667</v>
      </c>
      <c r="X4820" s="76" t="s">
        <v>14186</v>
      </c>
      <c r="Y4820" s="72"/>
      <c r="Z4820" s="72"/>
      <c r="AA4820" s="78" t="s">
        <v>18143</v>
      </c>
      <c r="AB4820" s="72"/>
      <c r="AC4820" s="72" t="b">
        <v>0</v>
      </c>
      <c r="AD4820" s="72">
        <v>0</v>
      </c>
      <c r="AE4820" s="78" t="s">
        <v>230</v>
      </c>
      <c r="AF4820" s="72" t="b">
        <v>0</v>
      </c>
      <c r="AG4820" s="72" t="s">
        <v>344</v>
      </c>
      <c r="AH4820" s="72"/>
      <c r="AI4820" s="78" t="s">
        <v>230</v>
      </c>
      <c r="AJ4820" s="72" t="b">
        <v>0</v>
      </c>
      <c r="AK4820" s="72">
        <v>96</v>
      </c>
      <c r="AL4820" s="78" t="s">
        <v>18161</v>
      </c>
      <c r="AM4820" s="72" t="s">
        <v>243</v>
      </c>
      <c r="AN4820" s="72" t="b">
        <v>0</v>
      </c>
      <c r="AO4820" s="78" t="s">
        <v>18161</v>
      </c>
      <c r="AP4820" s="72" t="s">
        <v>179</v>
      </c>
      <c r="AQ4820" s="72">
        <v>0</v>
      </c>
      <c r="AR4820" s="72">
        <v>0</v>
      </c>
      <c r="AS4820" s="72"/>
      <c r="AT4820" s="72"/>
      <c r="AU4820" s="72"/>
      <c r="AV4820" s="72"/>
      <c r="AW4820" s="72"/>
      <c r="AX4820" s="72"/>
      <c r="AY4820" s="72"/>
      <c r="AZ4820" s="72"/>
    </row>
    <row r="4821" spans="1:52" x14ac:dyDescent="0.35">
      <c r="A4821" s="70" t="s">
        <v>2675</v>
      </c>
      <c r="B4821" s="70" t="s">
        <v>2910</v>
      </c>
      <c r="C4821" s="83"/>
      <c r="D4821" s="84"/>
      <c r="E4821" s="85"/>
      <c r="F4821" s="86"/>
      <c r="G4821" s="83"/>
      <c r="H4821" s="81"/>
      <c r="I4821" s="87"/>
      <c r="J4821" s="87"/>
      <c r="K4821" s="36"/>
      <c r="L4821" s="90"/>
      <c r="M4821" s="90"/>
      <c r="N4821" s="89"/>
      <c r="O4821" s="72" t="s">
        <v>217</v>
      </c>
      <c r="P4821" s="74">
        <v>42828.51635416667</v>
      </c>
      <c r="Q4821" s="72" t="s">
        <v>5681</v>
      </c>
      <c r="R4821" s="72"/>
      <c r="S4821" s="72"/>
      <c r="T4821" s="72"/>
      <c r="U4821" s="72"/>
      <c r="V4821" s="76" t="s">
        <v>10725</v>
      </c>
      <c r="W4821" s="74">
        <v>42828.51635416667</v>
      </c>
      <c r="X4821" s="76" t="s">
        <v>14186</v>
      </c>
      <c r="Y4821" s="72"/>
      <c r="Z4821" s="72"/>
      <c r="AA4821" s="78" t="s">
        <v>18143</v>
      </c>
      <c r="AB4821" s="72"/>
      <c r="AC4821" s="72" t="b">
        <v>0</v>
      </c>
      <c r="AD4821" s="72">
        <v>0</v>
      </c>
      <c r="AE4821" s="78" t="s">
        <v>230</v>
      </c>
      <c r="AF4821" s="72" t="b">
        <v>0</v>
      </c>
      <c r="AG4821" s="72" t="s">
        <v>344</v>
      </c>
      <c r="AH4821" s="72"/>
      <c r="AI4821" s="78" t="s">
        <v>230</v>
      </c>
      <c r="AJ4821" s="72" t="b">
        <v>0</v>
      </c>
      <c r="AK4821" s="72">
        <v>96</v>
      </c>
      <c r="AL4821" s="78" t="s">
        <v>18161</v>
      </c>
      <c r="AM4821" s="72" t="s">
        <v>243</v>
      </c>
      <c r="AN4821" s="72" t="b">
        <v>0</v>
      </c>
      <c r="AO4821" s="78" t="s">
        <v>18161</v>
      </c>
      <c r="AP4821" s="72" t="s">
        <v>179</v>
      </c>
      <c r="AQ4821" s="72">
        <v>0</v>
      </c>
      <c r="AR4821" s="72">
        <v>0</v>
      </c>
      <c r="AS4821" s="72"/>
      <c r="AT4821" s="72"/>
      <c r="AU4821" s="72"/>
      <c r="AV4821" s="72"/>
      <c r="AW4821" s="72"/>
      <c r="AX4821" s="72"/>
      <c r="AY4821" s="72"/>
      <c r="AZ4821" s="72"/>
    </row>
    <row r="4822" spans="1:52" x14ac:dyDescent="0.35">
      <c r="A4822" s="70" t="s">
        <v>2675</v>
      </c>
      <c r="B4822" s="70" t="s">
        <v>2691</v>
      </c>
      <c r="C4822" s="83"/>
      <c r="D4822" s="84"/>
      <c r="E4822" s="85"/>
      <c r="F4822" s="86"/>
      <c r="G4822" s="83"/>
      <c r="H4822" s="81"/>
      <c r="I4822" s="87"/>
      <c r="J4822" s="87"/>
      <c r="K4822" s="36"/>
      <c r="L4822" s="90"/>
      <c r="M4822" s="90"/>
      <c r="N4822" s="89"/>
      <c r="O4822" s="72" t="s">
        <v>217</v>
      </c>
      <c r="P4822" s="74">
        <v>42828.51635416667</v>
      </c>
      <c r="Q4822" s="72" t="s">
        <v>5681</v>
      </c>
      <c r="R4822" s="72"/>
      <c r="S4822" s="72"/>
      <c r="T4822" s="72"/>
      <c r="U4822" s="72"/>
      <c r="V4822" s="76" t="s">
        <v>10725</v>
      </c>
      <c r="W4822" s="74">
        <v>42828.51635416667</v>
      </c>
      <c r="X4822" s="76" t="s">
        <v>14186</v>
      </c>
      <c r="Y4822" s="72"/>
      <c r="Z4822" s="72"/>
      <c r="AA4822" s="78" t="s">
        <v>18143</v>
      </c>
      <c r="AB4822" s="72"/>
      <c r="AC4822" s="72" t="b">
        <v>0</v>
      </c>
      <c r="AD4822" s="72">
        <v>0</v>
      </c>
      <c r="AE4822" s="78" t="s">
        <v>230</v>
      </c>
      <c r="AF4822" s="72" t="b">
        <v>0</v>
      </c>
      <c r="AG4822" s="72" t="s">
        <v>344</v>
      </c>
      <c r="AH4822" s="72"/>
      <c r="AI4822" s="78" t="s">
        <v>230</v>
      </c>
      <c r="AJ4822" s="72" t="b">
        <v>0</v>
      </c>
      <c r="AK4822" s="72">
        <v>96</v>
      </c>
      <c r="AL4822" s="78" t="s">
        <v>18161</v>
      </c>
      <c r="AM4822" s="72" t="s">
        <v>243</v>
      </c>
      <c r="AN4822" s="72" t="b">
        <v>0</v>
      </c>
      <c r="AO4822" s="78" t="s">
        <v>18161</v>
      </c>
      <c r="AP4822" s="72" t="s">
        <v>179</v>
      </c>
      <c r="AQ4822" s="72">
        <v>0</v>
      </c>
      <c r="AR4822" s="72">
        <v>0</v>
      </c>
      <c r="AS4822" s="72"/>
      <c r="AT4822" s="72"/>
      <c r="AU4822" s="72"/>
      <c r="AV4822" s="72"/>
      <c r="AW4822" s="72"/>
      <c r="AX4822" s="72"/>
      <c r="AY4822" s="72"/>
      <c r="AZ4822" s="72"/>
    </row>
    <row r="4823" spans="1:52" x14ac:dyDescent="0.35">
      <c r="A4823" s="70" t="s">
        <v>2675</v>
      </c>
      <c r="B4823" s="70" t="s">
        <v>2911</v>
      </c>
      <c r="C4823" s="83"/>
      <c r="D4823" s="84"/>
      <c r="E4823" s="85"/>
      <c r="F4823" s="86"/>
      <c r="G4823" s="83"/>
      <c r="H4823" s="81"/>
      <c r="I4823" s="87"/>
      <c r="J4823" s="87"/>
      <c r="K4823" s="36"/>
      <c r="L4823" s="90"/>
      <c r="M4823" s="90"/>
      <c r="N4823" s="89"/>
      <c r="O4823" s="72" t="s">
        <v>217</v>
      </c>
      <c r="P4823" s="74">
        <v>42828.51635416667</v>
      </c>
      <c r="Q4823" s="72" t="s">
        <v>5681</v>
      </c>
      <c r="R4823" s="72"/>
      <c r="S4823" s="72"/>
      <c r="T4823" s="72"/>
      <c r="U4823" s="72"/>
      <c r="V4823" s="76" t="s">
        <v>10725</v>
      </c>
      <c r="W4823" s="74">
        <v>42828.51635416667</v>
      </c>
      <c r="X4823" s="76" t="s">
        <v>14186</v>
      </c>
      <c r="Y4823" s="72"/>
      <c r="Z4823" s="72"/>
      <c r="AA4823" s="78" t="s">
        <v>18143</v>
      </c>
      <c r="AB4823" s="72"/>
      <c r="AC4823" s="72" t="b">
        <v>0</v>
      </c>
      <c r="AD4823" s="72">
        <v>0</v>
      </c>
      <c r="AE4823" s="78" t="s">
        <v>230</v>
      </c>
      <c r="AF4823" s="72" t="b">
        <v>0</v>
      </c>
      <c r="AG4823" s="72" t="s">
        <v>344</v>
      </c>
      <c r="AH4823" s="72"/>
      <c r="AI4823" s="78" t="s">
        <v>230</v>
      </c>
      <c r="AJ4823" s="72" t="b">
        <v>0</v>
      </c>
      <c r="AK4823" s="72">
        <v>96</v>
      </c>
      <c r="AL4823" s="78" t="s">
        <v>18161</v>
      </c>
      <c r="AM4823" s="72" t="s">
        <v>243</v>
      </c>
      <c r="AN4823" s="72" t="b">
        <v>0</v>
      </c>
      <c r="AO4823" s="78" t="s">
        <v>18161</v>
      </c>
      <c r="AP4823" s="72" t="s">
        <v>179</v>
      </c>
      <c r="AQ4823" s="72">
        <v>0</v>
      </c>
      <c r="AR4823" s="72">
        <v>0</v>
      </c>
      <c r="AS4823" s="72"/>
      <c r="AT4823" s="72"/>
      <c r="AU4823" s="72"/>
      <c r="AV4823" s="72"/>
      <c r="AW4823" s="72"/>
      <c r="AX4823" s="72"/>
      <c r="AY4823" s="72"/>
      <c r="AZ4823" s="72"/>
    </row>
    <row r="4824" spans="1:52" x14ac:dyDescent="0.35">
      <c r="A4824" s="70" t="s">
        <v>2675</v>
      </c>
      <c r="B4824" s="70" t="s">
        <v>2912</v>
      </c>
      <c r="C4824" s="83"/>
      <c r="D4824" s="84"/>
      <c r="E4824" s="85"/>
      <c r="F4824" s="86"/>
      <c r="G4824" s="83"/>
      <c r="H4824" s="81"/>
      <c r="I4824" s="87"/>
      <c r="J4824" s="87"/>
      <c r="K4824" s="36"/>
      <c r="L4824" s="90"/>
      <c r="M4824" s="90"/>
      <c r="N4824" s="89"/>
      <c r="O4824" s="72" t="s">
        <v>217</v>
      </c>
      <c r="P4824" s="74">
        <v>42828.51635416667</v>
      </c>
      <c r="Q4824" s="72" t="s">
        <v>5681</v>
      </c>
      <c r="R4824" s="72"/>
      <c r="S4824" s="72"/>
      <c r="T4824" s="72"/>
      <c r="U4824" s="72"/>
      <c r="V4824" s="76" t="s">
        <v>10725</v>
      </c>
      <c r="W4824" s="74">
        <v>42828.51635416667</v>
      </c>
      <c r="X4824" s="76" t="s">
        <v>14186</v>
      </c>
      <c r="Y4824" s="72"/>
      <c r="Z4824" s="72"/>
      <c r="AA4824" s="78" t="s">
        <v>18143</v>
      </c>
      <c r="AB4824" s="72"/>
      <c r="AC4824" s="72" t="b">
        <v>0</v>
      </c>
      <c r="AD4824" s="72">
        <v>0</v>
      </c>
      <c r="AE4824" s="78" t="s">
        <v>230</v>
      </c>
      <c r="AF4824" s="72" t="b">
        <v>0</v>
      </c>
      <c r="AG4824" s="72" t="s">
        <v>344</v>
      </c>
      <c r="AH4824" s="72"/>
      <c r="AI4824" s="78" t="s">
        <v>230</v>
      </c>
      <c r="AJ4824" s="72" t="b">
        <v>0</v>
      </c>
      <c r="AK4824" s="72">
        <v>96</v>
      </c>
      <c r="AL4824" s="78" t="s">
        <v>18161</v>
      </c>
      <c r="AM4824" s="72" t="s">
        <v>243</v>
      </c>
      <c r="AN4824" s="72" t="b">
        <v>0</v>
      </c>
      <c r="AO4824" s="78" t="s">
        <v>18161</v>
      </c>
      <c r="AP4824" s="72" t="s">
        <v>179</v>
      </c>
      <c r="AQ4824" s="72">
        <v>0</v>
      </c>
      <c r="AR4824" s="72">
        <v>0</v>
      </c>
      <c r="AS4824" s="72"/>
      <c r="AT4824" s="72"/>
      <c r="AU4824" s="72"/>
      <c r="AV4824" s="72"/>
      <c r="AW4824" s="72"/>
      <c r="AX4824" s="72"/>
      <c r="AY4824" s="72"/>
      <c r="AZ4824" s="72"/>
    </row>
    <row r="4825" spans="1:52" x14ac:dyDescent="0.35">
      <c r="A4825" s="70" t="s">
        <v>2675</v>
      </c>
      <c r="B4825" s="70" t="s">
        <v>2913</v>
      </c>
      <c r="C4825" s="83"/>
      <c r="D4825" s="84"/>
      <c r="E4825" s="85"/>
      <c r="F4825" s="86"/>
      <c r="G4825" s="83"/>
      <c r="H4825" s="81"/>
      <c r="I4825" s="87"/>
      <c r="J4825" s="87"/>
      <c r="K4825" s="36"/>
      <c r="L4825" s="90"/>
      <c r="M4825" s="90"/>
      <c r="N4825" s="89"/>
      <c r="O4825" s="72" t="s">
        <v>217</v>
      </c>
      <c r="P4825" s="74">
        <v>42828.51635416667</v>
      </c>
      <c r="Q4825" s="72" t="s">
        <v>5681</v>
      </c>
      <c r="R4825" s="72"/>
      <c r="S4825" s="72"/>
      <c r="T4825" s="72"/>
      <c r="U4825" s="72"/>
      <c r="V4825" s="76" t="s">
        <v>10725</v>
      </c>
      <c r="W4825" s="74">
        <v>42828.51635416667</v>
      </c>
      <c r="X4825" s="76" t="s">
        <v>14186</v>
      </c>
      <c r="Y4825" s="72"/>
      <c r="Z4825" s="72"/>
      <c r="AA4825" s="78" t="s">
        <v>18143</v>
      </c>
      <c r="AB4825" s="72"/>
      <c r="AC4825" s="72" t="b">
        <v>0</v>
      </c>
      <c r="AD4825" s="72">
        <v>0</v>
      </c>
      <c r="AE4825" s="78" t="s">
        <v>230</v>
      </c>
      <c r="AF4825" s="72" t="b">
        <v>0</v>
      </c>
      <c r="AG4825" s="72" t="s">
        <v>344</v>
      </c>
      <c r="AH4825" s="72"/>
      <c r="AI4825" s="78" t="s">
        <v>230</v>
      </c>
      <c r="AJ4825" s="72" t="b">
        <v>0</v>
      </c>
      <c r="AK4825" s="72">
        <v>96</v>
      </c>
      <c r="AL4825" s="78" t="s">
        <v>18161</v>
      </c>
      <c r="AM4825" s="72" t="s">
        <v>243</v>
      </c>
      <c r="AN4825" s="72" t="b">
        <v>0</v>
      </c>
      <c r="AO4825" s="78" t="s">
        <v>18161</v>
      </c>
      <c r="AP4825" s="72" t="s">
        <v>179</v>
      </c>
      <c r="AQ4825" s="72">
        <v>0</v>
      </c>
      <c r="AR4825" s="72">
        <v>0</v>
      </c>
      <c r="AS4825" s="72"/>
      <c r="AT4825" s="72"/>
      <c r="AU4825" s="72"/>
      <c r="AV4825" s="72"/>
      <c r="AW4825" s="72"/>
      <c r="AX4825" s="72"/>
      <c r="AY4825" s="72"/>
      <c r="AZ4825" s="72"/>
    </row>
    <row r="4826" spans="1:52" x14ac:dyDescent="0.35">
      <c r="A4826" s="70" t="s">
        <v>2675</v>
      </c>
      <c r="B4826" s="70" t="s">
        <v>2579</v>
      </c>
      <c r="C4826" s="83"/>
      <c r="D4826" s="84"/>
      <c r="E4826" s="85"/>
      <c r="F4826" s="86"/>
      <c r="G4826" s="83"/>
      <c r="H4826" s="81"/>
      <c r="I4826" s="87"/>
      <c r="J4826" s="87"/>
      <c r="K4826" s="36"/>
      <c r="L4826" s="90"/>
      <c r="M4826" s="90"/>
      <c r="N4826" s="89"/>
      <c r="O4826" s="72" t="s">
        <v>217</v>
      </c>
      <c r="P4826" s="74">
        <v>42828.51635416667</v>
      </c>
      <c r="Q4826" s="72" t="s">
        <v>5681</v>
      </c>
      <c r="R4826" s="72"/>
      <c r="S4826" s="72"/>
      <c r="T4826" s="72"/>
      <c r="U4826" s="72"/>
      <c r="V4826" s="76" t="s">
        <v>10725</v>
      </c>
      <c r="W4826" s="74">
        <v>42828.51635416667</v>
      </c>
      <c r="X4826" s="76" t="s">
        <v>14186</v>
      </c>
      <c r="Y4826" s="72"/>
      <c r="Z4826" s="72"/>
      <c r="AA4826" s="78" t="s">
        <v>18143</v>
      </c>
      <c r="AB4826" s="72"/>
      <c r="AC4826" s="72" t="b">
        <v>0</v>
      </c>
      <c r="AD4826" s="72">
        <v>0</v>
      </c>
      <c r="AE4826" s="78" t="s">
        <v>230</v>
      </c>
      <c r="AF4826" s="72" t="b">
        <v>0</v>
      </c>
      <c r="AG4826" s="72" t="s">
        <v>344</v>
      </c>
      <c r="AH4826" s="72"/>
      <c r="AI4826" s="78" t="s">
        <v>230</v>
      </c>
      <c r="AJ4826" s="72" t="b">
        <v>0</v>
      </c>
      <c r="AK4826" s="72">
        <v>96</v>
      </c>
      <c r="AL4826" s="78" t="s">
        <v>18161</v>
      </c>
      <c r="AM4826" s="72" t="s">
        <v>243</v>
      </c>
      <c r="AN4826" s="72" t="b">
        <v>0</v>
      </c>
      <c r="AO4826" s="78" t="s">
        <v>18161</v>
      </c>
      <c r="AP4826" s="72" t="s">
        <v>179</v>
      </c>
      <c r="AQ4826" s="72">
        <v>0</v>
      </c>
      <c r="AR4826" s="72">
        <v>0</v>
      </c>
      <c r="AS4826" s="72"/>
      <c r="AT4826" s="72"/>
      <c r="AU4826" s="72"/>
      <c r="AV4826" s="72"/>
      <c r="AW4826" s="72"/>
      <c r="AX4826" s="72"/>
      <c r="AY4826" s="72"/>
      <c r="AZ4826" s="72"/>
    </row>
    <row r="4827" spans="1:52" x14ac:dyDescent="0.35">
      <c r="A4827" s="70" t="s">
        <v>2675</v>
      </c>
      <c r="B4827" s="70" t="s">
        <v>2580</v>
      </c>
      <c r="C4827" s="83"/>
      <c r="D4827" s="84"/>
      <c r="E4827" s="85"/>
      <c r="F4827" s="86"/>
      <c r="G4827" s="83"/>
      <c r="H4827" s="81"/>
      <c r="I4827" s="87"/>
      <c r="J4827" s="87"/>
      <c r="K4827" s="36"/>
      <c r="L4827" s="90"/>
      <c r="M4827" s="90"/>
      <c r="N4827" s="89"/>
      <c r="O4827" s="72" t="s">
        <v>217</v>
      </c>
      <c r="P4827" s="74">
        <v>42828.51635416667</v>
      </c>
      <c r="Q4827" s="72" t="s">
        <v>5681</v>
      </c>
      <c r="R4827" s="72"/>
      <c r="S4827" s="72"/>
      <c r="T4827" s="72"/>
      <c r="U4827" s="72"/>
      <c r="V4827" s="76" t="s">
        <v>10725</v>
      </c>
      <c r="W4827" s="74">
        <v>42828.51635416667</v>
      </c>
      <c r="X4827" s="76" t="s">
        <v>14186</v>
      </c>
      <c r="Y4827" s="72"/>
      <c r="Z4827" s="72"/>
      <c r="AA4827" s="78" t="s">
        <v>18143</v>
      </c>
      <c r="AB4827" s="72"/>
      <c r="AC4827" s="72" t="b">
        <v>0</v>
      </c>
      <c r="AD4827" s="72">
        <v>0</v>
      </c>
      <c r="AE4827" s="78" t="s">
        <v>230</v>
      </c>
      <c r="AF4827" s="72" t="b">
        <v>0</v>
      </c>
      <c r="AG4827" s="72" t="s">
        <v>344</v>
      </c>
      <c r="AH4827" s="72"/>
      <c r="AI4827" s="78" t="s">
        <v>230</v>
      </c>
      <c r="AJ4827" s="72" t="b">
        <v>0</v>
      </c>
      <c r="AK4827" s="72">
        <v>96</v>
      </c>
      <c r="AL4827" s="78" t="s">
        <v>18161</v>
      </c>
      <c r="AM4827" s="72" t="s">
        <v>243</v>
      </c>
      <c r="AN4827" s="72" t="b">
        <v>0</v>
      </c>
      <c r="AO4827" s="78" t="s">
        <v>18161</v>
      </c>
      <c r="AP4827" s="72" t="s">
        <v>179</v>
      </c>
      <c r="AQ4827" s="72">
        <v>0</v>
      </c>
      <c r="AR4827" s="72">
        <v>0</v>
      </c>
      <c r="AS4827" s="72"/>
      <c r="AT4827" s="72"/>
      <c r="AU4827" s="72"/>
      <c r="AV4827" s="72"/>
      <c r="AW4827" s="72"/>
      <c r="AX4827" s="72"/>
      <c r="AY4827" s="72"/>
      <c r="AZ4827" s="72"/>
    </row>
    <row r="4828" spans="1:52" x14ac:dyDescent="0.35">
      <c r="A4828" s="70" t="s">
        <v>2676</v>
      </c>
      <c r="B4828" s="70" t="s">
        <v>2908</v>
      </c>
      <c r="C4828" s="83"/>
      <c r="D4828" s="84"/>
      <c r="E4828" s="85"/>
      <c r="F4828" s="86"/>
      <c r="G4828" s="83"/>
      <c r="H4828" s="81"/>
      <c r="I4828" s="87"/>
      <c r="J4828" s="87"/>
      <c r="K4828" s="36"/>
      <c r="L4828" s="90"/>
      <c r="M4828" s="90"/>
      <c r="N4828" s="89"/>
      <c r="O4828" s="72" t="s">
        <v>217</v>
      </c>
      <c r="P4828" s="74">
        <v>42828.51635416667</v>
      </c>
      <c r="Q4828" s="72" t="s">
        <v>5681</v>
      </c>
      <c r="R4828" s="72"/>
      <c r="S4828" s="72"/>
      <c r="T4828" s="72"/>
      <c r="U4828" s="72"/>
      <c r="V4828" s="76" t="s">
        <v>10726</v>
      </c>
      <c r="W4828" s="74">
        <v>42828.51635416667</v>
      </c>
      <c r="X4828" s="76" t="s">
        <v>14187</v>
      </c>
      <c r="Y4828" s="72"/>
      <c r="Z4828" s="72"/>
      <c r="AA4828" s="78" t="s">
        <v>18144</v>
      </c>
      <c r="AB4828" s="72"/>
      <c r="AC4828" s="72" t="b">
        <v>0</v>
      </c>
      <c r="AD4828" s="72">
        <v>0</v>
      </c>
      <c r="AE4828" s="78" t="s">
        <v>230</v>
      </c>
      <c r="AF4828" s="72" t="b">
        <v>0</v>
      </c>
      <c r="AG4828" s="72" t="s">
        <v>344</v>
      </c>
      <c r="AH4828" s="72"/>
      <c r="AI4828" s="78" t="s">
        <v>230</v>
      </c>
      <c r="AJ4828" s="72" t="b">
        <v>0</v>
      </c>
      <c r="AK4828" s="72">
        <v>96</v>
      </c>
      <c r="AL4828" s="78" t="s">
        <v>18161</v>
      </c>
      <c r="AM4828" s="72" t="s">
        <v>243</v>
      </c>
      <c r="AN4828" s="72" t="b">
        <v>0</v>
      </c>
      <c r="AO4828" s="78" t="s">
        <v>18161</v>
      </c>
      <c r="AP4828" s="72" t="s">
        <v>179</v>
      </c>
      <c r="AQ4828" s="72">
        <v>0</v>
      </c>
      <c r="AR4828" s="72">
        <v>0</v>
      </c>
      <c r="AS4828" s="72"/>
      <c r="AT4828" s="72"/>
      <c r="AU4828" s="72"/>
      <c r="AV4828" s="72"/>
      <c r="AW4828" s="72"/>
      <c r="AX4828" s="72"/>
      <c r="AY4828" s="72"/>
      <c r="AZ4828" s="72"/>
    </row>
    <row r="4829" spans="1:52" x14ac:dyDescent="0.35">
      <c r="A4829" s="70" t="s">
        <v>2676</v>
      </c>
      <c r="B4829" s="70" t="s">
        <v>2909</v>
      </c>
      <c r="C4829" s="83"/>
      <c r="D4829" s="84"/>
      <c r="E4829" s="85"/>
      <c r="F4829" s="86"/>
      <c r="G4829" s="83"/>
      <c r="H4829" s="81"/>
      <c r="I4829" s="87"/>
      <c r="J4829" s="87"/>
      <c r="K4829" s="36"/>
      <c r="L4829" s="90"/>
      <c r="M4829" s="90"/>
      <c r="N4829" s="89"/>
      <c r="O4829" s="72" t="s">
        <v>217</v>
      </c>
      <c r="P4829" s="74">
        <v>42828.51635416667</v>
      </c>
      <c r="Q4829" s="72" t="s">
        <v>5681</v>
      </c>
      <c r="R4829" s="72"/>
      <c r="S4829" s="72"/>
      <c r="T4829" s="72"/>
      <c r="U4829" s="72"/>
      <c r="V4829" s="76" t="s">
        <v>10726</v>
      </c>
      <c r="W4829" s="74">
        <v>42828.51635416667</v>
      </c>
      <c r="X4829" s="76" t="s">
        <v>14187</v>
      </c>
      <c r="Y4829" s="72"/>
      <c r="Z4829" s="72"/>
      <c r="AA4829" s="78" t="s">
        <v>18144</v>
      </c>
      <c r="AB4829" s="72"/>
      <c r="AC4829" s="72" t="b">
        <v>0</v>
      </c>
      <c r="AD4829" s="72">
        <v>0</v>
      </c>
      <c r="AE4829" s="78" t="s">
        <v>230</v>
      </c>
      <c r="AF4829" s="72" t="b">
        <v>0</v>
      </c>
      <c r="AG4829" s="72" t="s">
        <v>344</v>
      </c>
      <c r="AH4829" s="72"/>
      <c r="AI4829" s="78" t="s">
        <v>230</v>
      </c>
      <c r="AJ4829" s="72" t="b">
        <v>0</v>
      </c>
      <c r="AK4829" s="72">
        <v>96</v>
      </c>
      <c r="AL4829" s="78" t="s">
        <v>18161</v>
      </c>
      <c r="AM4829" s="72" t="s">
        <v>243</v>
      </c>
      <c r="AN4829" s="72" t="b">
        <v>0</v>
      </c>
      <c r="AO4829" s="78" t="s">
        <v>18161</v>
      </c>
      <c r="AP4829" s="72" t="s">
        <v>179</v>
      </c>
      <c r="AQ4829" s="72">
        <v>0</v>
      </c>
      <c r="AR4829" s="72">
        <v>0</v>
      </c>
      <c r="AS4829" s="72"/>
      <c r="AT4829" s="72"/>
      <c r="AU4829" s="72"/>
      <c r="AV4829" s="72"/>
      <c r="AW4829" s="72"/>
      <c r="AX4829" s="72"/>
      <c r="AY4829" s="72"/>
      <c r="AZ4829" s="72"/>
    </row>
    <row r="4830" spans="1:52" x14ac:dyDescent="0.35">
      <c r="A4830" s="70" t="s">
        <v>2676</v>
      </c>
      <c r="B4830" s="70" t="s">
        <v>2910</v>
      </c>
      <c r="C4830" s="83"/>
      <c r="D4830" s="84"/>
      <c r="E4830" s="85"/>
      <c r="F4830" s="86"/>
      <c r="G4830" s="83"/>
      <c r="H4830" s="81"/>
      <c r="I4830" s="87"/>
      <c r="J4830" s="87"/>
      <c r="K4830" s="36"/>
      <c r="L4830" s="90"/>
      <c r="M4830" s="90"/>
      <c r="N4830" s="89"/>
      <c r="O4830" s="72" t="s">
        <v>217</v>
      </c>
      <c r="P4830" s="74">
        <v>42828.51635416667</v>
      </c>
      <c r="Q4830" s="72" t="s">
        <v>5681</v>
      </c>
      <c r="R4830" s="72"/>
      <c r="S4830" s="72"/>
      <c r="T4830" s="72"/>
      <c r="U4830" s="72"/>
      <c r="V4830" s="76" t="s">
        <v>10726</v>
      </c>
      <c r="W4830" s="74">
        <v>42828.51635416667</v>
      </c>
      <c r="X4830" s="76" t="s">
        <v>14187</v>
      </c>
      <c r="Y4830" s="72"/>
      <c r="Z4830" s="72"/>
      <c r="AA4830" s="78" t="s">
        <v>18144</v>
      </c>
      <c r="AB4830" s="72"/>
      <c r="AC4830" s="72" t="b">
        <v>0</v>
      </c>
      <c r="AD4830" s="72">
        <v>0</v>
      </c>
      <c r="AE4830" s="78" t="s">
        <v>230</v>
      </c>
      <c r="AF4830" s="72" t="b">
        <v>0</v>
      </c>
      <c r="AG4830" s="72" t="s">
        <v>344</v>
      </c>
      <c r="AH4830" s="72"/>
      <c r="AI4830" s="78" t="s">
        <v>230</v>
      </c>
      <c r="AJ4830" s="72" t="b">
        <v>0</v>
      </c>
      <c r="AK4830" s="72">
        <v>96</v>
      </c>
      <c r="AL4830" s="78" t="s">
        <v>18161</v>
      </c>
      <c r="AM4830" s="72" t="s">
        <v>243</v>
      </c>
      <c r="AN4830" s="72" t="b">
        <v>0</v>
      </c>
      <c r="AO4830" s="78" t="s">
        <v>18161</v>
      </c>
      <c r="AP4830" s="72" t="s">
        <v>179</v>
      </c>
      <c r="AQ4830" s="72">
        <v>0</v>
      </c>
      <c r="AR4830" s="72">
        <v>0</v>
      </c>
      <c r="AS4830" s="72"/>
      <c r="AT4830" s="72"/>
      <c r="AU4830" s="72"/>
      <c r="AV4830" s="72"/>
      <c r="AW4830" s="72"/>
      <c r="AX4830" s="72"/>
      <c r="AY4830" s="72"/>
      <c r="AZ4830" s="72"/>
    </row>
    <row r="4831" spans="1:52" x14ac:dyDescent="0.35">
      <c r="A4831" s="70" t="s">
        <v>2676</v>
      </c>
      <c r="B4831" s="70" t="s">
        <v>2691</v>
      </c>
      <c r="C4831" s="83"/>
      <c r="D4831" s="84"/>
      <c r="E4831" s="85"/>
      <c r="F4831" s="86"/>
      <c r="G4831" s="83"/>
      <c r="H4831" s="81"/>
      <c r="I4831" s="87"/>
      <c r="J4831" s="87"/>
      <c r="K4831" s="36"/>
      <c r="L4831" s="90"/>
      <c r="M4831" s="90"/>
      <c r="N4831" s="89"/>
      <c r="O4831" s="72" t="s">
        <v>217</v>
      </c>
      <c r="P4831" s="74">
        <v>42828.51635416667</v>
      </c>
      <c r="Q4831" s="72" t="s">
        <v>5681</v>
      </c>
      <c r="R4831" s="72"/>
      <c r="S4831" s="72"/>
      <c r="T4831" s="72"/>
      <c r="U4831" s="72"/>
      <c r="V4831" s="76" t="s">
        <v>10726</v>
      </c>
      <c r="W4831" s="74">
        <v>42828.51635416667</v>
      </c>
      <c r="X4831" s="76" t="s">
        <v>14187</v>
      </c>
      <c r="Y4831" s="72"/>
      <c r="Z4831" s="72"/>
      <c r="AA4831" s="78" t="s">
        <v>18144</v>
      </c>
      <c r="AB4831" s="72"/>
      <c r="AC4831" s="72" t="b">
        <v>0</v>
      </c>
      <c r="AD4831" s="72">
        <v>0</v>
      </c>
      <c r="AE4831" s="78" t="s">
        <v>230</v>
      </c>
      <c r="AF4831" s="72" t="b">
        <v>0</v>
      </c>
      <c r="AG4831" s="72" t="s">
        <v>344</v>
      </c>
      <c r="AH4831" s="72"/>
      <c r="AI4831" s="78" t="s">
        <v>230</v>
      </c>
      <c r="AJ4831" s="72" t="b">
        <v>0</v>
      </c>
      <c r="AK4831" s="72">
        <v>96</v>
      </c>
      <c r="AL4831" s="78" t="s">
        <v>18161</v>
      </c>
      <c r="AM4831" s="72" t="s">
        <v>243</v>
      </c>
      <c r="AN4831" s="72" t="b">
        <v>0</v>
      </c>
      <c r="AO4831" s="78" t="s">
        <v>18161</v>
      </c>
      <c r="AP4831" s="72" t="s">
        <v>179</v>
      </c>
      <c r="AQ4831" s="72">
        <v>0</v>
      </c>
      <c r="AR4831" s="72">
        <v>0</v>
      </c>
      <c r="AS4831" s="72"/>
      <c r="AT4831" s="72"/>
      <c r="AU4831" s="72"/>
      <c r="AV4831" s="72"/>
      <c r="AW4831" s="72"/>
      <c r="AX4831" s="72"/>
      <c r="AY4831" s="72"/>
      <c r="AZ4831" s="72"/>
    </row>
    <row r="4832" spans="1:52" x14ac:dyDescent="0.35">
      <c r="A4832" s="70" t="s">
        <v>2676</v>
      </c>
      <c r="B4832" s="70" t="s">
        <v>2911</v>
      </c>
      <c r="C4832" s="83"/>
      <c r="D4832" s="84"/>
      <c r="E4832" s="85"/>
      <c r="F4832" s="86"/>
      <c r="G4832" s="83"/>
      <c r="H4832" s="81"/>
      <c r="I4832" s="87"/>
      <c r="J4832" s="87"/>
      <c r="K4832" s="36"/>
      <c r="L4832" s="90"/>
      <c r="M4832" s="90"/>
      <c r="N4832" s="89"/>
      <c r="O4832" s="72" t="s">
        <v>217</v>
      </c>
      <c r="P4832" s="74">
        <v>42828.51635416667</v>
      </c>
      <c r="Q4832" s="72" t="s">
        <v>5681</v>
      </c>
      <c r="R4832" s="72"/>
      <c r="S4832" s="72"/>
      <c r="T4832" s="72"/>
      <c r="U4832" s="72"/>
      <c r="V4832" s="76" t="s">
        <v>10726</v>
      </c>
      <c r="W4832" s="74">
        <v>42828.51635416667</v>
      </c>
      <c r="X4832" s="76" t="s">
        <v>14187</v>
      </c>
      <c r="Y4832" s="72"/>
      <c r="Z4832" s="72"/>
      <c r="AA4832" s="78" t="s">
        <v>18144</v>
      </c>
      <c r="AB4832" s="72"/>
      <c r="AC4832" s="72" t="b">
        <v>0</v>
      </c>
      <c r="AD4832" s="72">
        <v>0</v>
      </c>
      <c r="AE4832" s="78" t="s">
        <v>230</v>
      </c>
      <c r="AF4832" s="72" t="b">
        <v>0</v>
      </c>
      <c r="AG4832" s="72" t="s">
        <v>344</v>
      </c>
      <c r="AH4832" s="72"/>
      <c r="AI4832" s="78" t="s">
        <v>230</v>
      </c>
      <c r="AJ4832" s="72" t="b">
        <v>0</v>
      </c>
      <c r="AK4832" s="72">
        <v>96</v>
      </c>
      <c r="AL4832" s="78" t="s">
        <v>18161</v>
      </c>
      <c r="AM4832" s="72" t="s">
        <v>243</v>
      </c>
      <c r="AN4832" s="72" t="b">
        <v>0</v>
      </c>
      <c r="AO4832" s="78" t="s">
        <v>18161</v>
      </c>
      <c r="AP4832" s="72" t="s">
        <v>179</v>
      </c>
      <c r="AQ4832" s="72">
        <v>0</v>
      </c>
      <c r="AR4832" s="72">
        <v>0</v>
      </c>
      <c r="AS4832" s="72"/>
      <c r="AT4832" s="72"/>
      <c r="AU4832" s="72"/>
      <c r="AV4832" s="72"/>
      <c r="AW4832" s="72"/>
      <c r="AX4832" s="72"/>
      <c r="AY4832" s="72"/>
      <c r="AZ4832" s="72"/>
    </row>
    <row r="4833" spans="1:52" x14ac:dyDescent="0.35">
      <c r="A4833" s="70" t="s">
        <v>2676</v>
      </c>
      <c r="B4833" s="70" t="s">
        <v>2912</v>
      </c>
      <c r="C4833" s="83"/>
      <c r="D4833" s="84"/>
      <c r="E4833" s="85"/>
      <c r="F4833" s="86"/>
      <c r="G4833" s="83"/>
      <c r="H4833" s="81"/>
      <c r="I4833" s="87"/>
      <c r="J4833" s="87"/>
      <c r="K4833" s="36"/>
      <c r="L4833" s="90"/>
      <c r="M4833" s="90"/>
      <c r="N4833" s="89"/>
      <c r="O4833" s="72" t="s">
        <v>217</v>
      </c>
      <c r="P4833" s="74">
        <v>42828.51635416667</v>
      </c>
      <c r="Q4833" s="72" t="s">
        <v>5681</v>
      </c>
      <c r="R4833" s="72"/>
      <c r="S4833" s="72"/>
      <c r="T4833" s="72"/>
      <c r="U4833" s="72"/>
      <c r="V4833" s="76" t="s">
        <v>10726</v>
      </c>
      <c r="W4833" s="74">
        <v>42828.51635416667</v>
      </c>
      <c r="X4833" s="76" t="s">
        <v>14187</v>
      </c>
      <c r="Y4833" s="72"/>
      <c r="Z4833" s="72"/>
      <c r="AA4833" s="78" t="s">
        <v>18144</v>
      </c>
      <c r="AB4833" s="72"/>
      <c r="AC4833" s="72" t="b">
        <v>0</v>
      </c>
      <c r="AD4833" s="72">
        <v>0</v>
      </c>
      <c r="AE4833" s="78" t="s">
        <v>230</v>
      </c>
      <c r="AF4833" s="72" t="b">
        <v>0</v>
      </c>
      <c r="AG4833" s="72" t="s">
        <v>344</v>
      </c>
      <c r="AH4833" s="72"/>
      <c r="AI4833" s="78" t="s">
        <v>230</v>
      </c>
      <c r="AJ4833" s="72" t="b">
        <v>0</v>
      </c>
      <c r="AK4833" s="72">
        <v>96</v>
      </c>
      <c r="AL4833" s="78" t="s">
        <v>18161</v>
      </c>
      <c r="AM4833" s="72" t="s">
        <v>243</v>
      </c>
      <c r="AN4833" s="72" t="b">
        <v>0</v>
      </c>
      <c r="AO4833" s="78" t="s">
        <v>18161</v>
      </c>
      <c r="AP4833" s="72" t="s">
        <v>179</v>
      </c>
      <c r="AQ4833" s="72">
        <v>0</v>
      </c>
      <c r="AR4833" s="72">
        <v>0</v>
      </c>
      <c r="AS4833" s="72"/>
      <c r="AT4833" s="72"/>
      <c r="AU4833" s="72"/>
      <c r="AV4833" s="72"/>
      <c r="AW4833" s="72"/>
      <c r="AX4833" s="72"/>
      <c r="AY4833" s="72"/>
      <c r="AZ4833" s="72"/>
    </row>
    <row r="4834" spans="1:52" x14ac:dyDescent="0.35">
      <c r="A4834" s="70" t="s">
        <v>2676</v>
      </c>
      <c r="B4834" s="70" t="s">
        <v>2913</v>
      </c>
      <c r="C4834" s="83"/>
      <c r="D4834" s="84"/>
      <c r="E4834" s="85"/>
      <c r="F4834" s="86"/>
      <c r="G4834" s="83"/>
      <c r="H4834" s="81"/>
      <c r="I4834" s="87"/>
      <c r="J4834" s="87"/>
      <c r="K4834" s="36"/>
      <c r="L4834" s="90"/>
      <c r="M4834" s="90"/>
      <c r="N4834" s="89"/>
      <c r="O4834" s="72" t="s">
        <v>217</v>
      </c>
      <c r="P4834" s="74">
        <v>42828.51635416667</v>
      </c>
      <c r="Q4834" s="72" t="s">
        <v>5681</v>
      </c>
      <c r="R4834" s="72"/>
      <c r="S4834" s="72"/>
      <c r="T4834" s="72"/>
      <c r="U4834" s="72"/>
      <c r="V4834" s="76" t="s">
        <v>10726</v>
      </c>
      <c r="W4834" s="74">
        <v>42828.51635416667</v>
      </c>
      <c r="X4834" s="76" t="s">
        <v>14187</v>
      </c>
      <c r="Y4834" s="72"/>
      <c r="Z4834" s="72"/>
      <c r="AA4834" s="78" t="s">
        <v>18144</v>
      </c>
      <c r="AB4834" s="72"/>
      <c r="AC4834" s="72" t="b">
        <v>0</v>
      </c>
      <c r="AD4834" s="72">
        <v>0</v>
      </c>
      <c r="AE4834" s="78" t="s">
        <v>230</v>
      </c>
      <c r="AF4834" s="72" t="b">
        <v>0</v>
      </c>
      <c r="AG4834" s="72" t="s">
        <v>344</v>
      </c>
      <c r="AH4834" s="72"/>
      <c r="AI4834" s="78" t="s">
        <v>230</v>
      </c>
      <c r="AJ4834" s="72" t="b">
        <v>0</v>
      </c>
      <c r="AK4834" s="72">
        <v>96</v>
      </c>
      <c r="AL4834" s="78" t="s">
        <v>18161</v>
      </c>
      <c r="AM4834" s="72" t="s">
        <v>243</v>
      </c>
      <c r="AN4834" s="72" t="b">
        <v>0</v>
      </c>
      <c r="AO4834" s="78" t="s">
        <v>18161</v>
      </c>
      <c r="AP4834" s="72" t="s">
        <v>179</v>
      </c>
      <c r="AQ4834" s="72">
        <v>0</v>
      </c>
      <c r="AR4834" s="72">
        <v>0</v>
      </c>
      <c r="AS4834" s="72"/>
      <c r="AT4834" s="72"/>
      <c r="AU4834" s="72"/>
      <c r="AV4834" s="72"/>
      <c r="AW4834" s="72"/>
      <c r="AX4834" s="72"/>
      <c r="AY4834" s="72"/>
      <c r="AZ4834" s="72"/>
    </row>
    <row r="4835" spans="1:52" x14ac:dyDescent="0.35">
      <c r="A4835" s="70" t="s">
        <v>2676</v>
      </c>
      <c r="B4835" s="70" t="s">
        <v>2579</v>
      </c>
      <c r="C4835" s="83"/>
      <c r="D4835" s="84"/>
      <c r="E4835" s="85"/>
      <c r="F4835" s="86"/>
      <c r="G4835" s="83"/>
      <c r="H4835" s="81"/>
      <c r="I4835" s="87"/>
      <c r="J4835" s="87"/>
      <c r="K4835" s="36"/>
      <c r="L4835" s="90"/>
      <c r="M4835" s="90"/>
      <c r="N4835" s="89"/>
      <c r="O4835" s="72" t="s">
        <v>217</v>
      </c>
      <c r="P4835" s="74">
        <v>42828.51635416667</v>
      </c>
      <c r="Q4835" s="72" t="s">
        <v>5681</v>
      </c>
      <c r="R4835" s="72"/>
      <c r="S4835" s="72"/>
      <c r="T4835" s="72"/>
      <c r="U4835" s="72"/>
      <c r="V4835" s="76" t="s">
        <v>10726</v>
      </c>
      <c r="W4835" s="74">
        <v>42828.51635416667</v>
      </c>
      <c r="X4835" s="76" t="s">
        <v>14187</v>
      </c>
      <c r="Y4835" s="72"/>
      <c r="Z4835" s="72"/>
      <c r="AA4835" s="78" t="s">
        <v>18144</v>
      </c>
      <c r="AB4835" s="72"/>
      <c r="AC4835" s="72" t="b">
        <v>0</v>
      </c>
      <c r="AD4835" s="72">
        <v>0</v>
      </c>
      <c r="AE4835" s="78" t="s">
        <v>230</v>
      </c>
      <c r="AF4835" s="72" t="b">
        <v>0</v>
      </c>
      <c r="AG4835" s="72" t="s">
        <v>344</v>
      </c>
      <c r="AH4835" s="72"/>
      <c r="AI4835" s="78" t="s">
        <v>230</v>
      </c>
      <c r="AJ4835" s="72" t="b">
        <v>0</v>
      </c>
      <c r="AK4835" s="72">
        <v>96</v>
      </c>
      <c r="AL4835" s="78" t="s">
        <v>18161</v>
      </c>
      <c r="AM4835" s="72" t="s">
        <v>243</v>
      </c>
      <c r="AN4835" s="72" t="b">
        <v>0</v>
      </c>
      <c r="AO4835" s="78" t="s">
        <v>18161</v>
      </c>
      <c r="AP4835" s="72" t="s">
        <v>179</v>
      </c>
      <c r="AQ4835" s="72">
        <v>0</v>
      </c>
      <c r="AR4835" s="72">
        <v>0</v>
      </c>
      <c r="AS4835" s="72"/>
      <c r="AT4835" s="72"/>
      <c r="AU4835" s="72"/>
      <c r="AV4835" s="72"/>
      <c r="AW4835" s="72"/>
      <c r="AX4835" s="72"/>
      <c r="AY4835" s="72"/>
      <c r="AZ4835" s="72"/>
    </row>
    <row r="4836" spans="1:52" x14ac:dyDescent="0.35">
      <c r="A4836" s="70" t="s">
        <v>2676</v>
      </c>
      <c r="B4836" s="70" t="s">
        <v>2580</v>
      </c>
      <c r="C4836" s="83"/>
      <c r="D4836" s="84"/>
      <c r="E4836" s="85"/>
      <c r="F4836" s="86"/>
      <c r="G4836" s="83"/>
      <c r="H4836" s="81"/>
      <c r="I4836" s="87"/>
      <c r="J4836" s="87"/>
      <c r="K4836" s="36"/>
      <c r="L4836" s="90"/>
      <c r="M4836" s="90"/>
      <c r="N4836" s="89"/>
      <c r="O4836" s="72" t="s">
        <v>217</v>
      </c>
      <c r="P4836" s="74">
        <v>42828.51635416667</v>
      </c>
      <c r="Q4836" s="72" t="s">
        <v>5681</v>
      </c>
      <c r="R4836" s="72"/>
      <c r="S4836" s="72"/>
      <c r="T4836" s="72"/>
      <c r="U4836" s="72"/>
      <c r="V4836" s="76" t="s">
        <v>10726</v>
      </c>
      <c r="W4836" s="74">
        <v>42828.51635416667</v>
      </c>
      <c r="X4836" s="76" t="s">
        <v>14187</v>
      </c>
      <c r="Y4836" s="72"/>
      <c r="Z4836" s="72"/>
      <c r="AA4836" s="78" t="s">
        <v>18144</v>
      </c>
      <c r="AB4836" s="72"/>
      <c r="AC4836" s="72" t="b">
        <v>0</v>
      </c>
      <c r="AD4836" s="72">
        <v>0</v>
      </c>
      <c r="AE4836" s="78" t="s">
        <v>230</v>
      </c>
      <c r="AF4836" s="72" t="b">
        <v>0</v>
      </c>
      <c r="AG4836" s="72" t="s">
        <v>344</v>
      </c>
      <c r="AH4836" s="72"/>
      <c r="AI4836" s="78" t="s">
        <v>230</v>
      </c>
      <c r="AJ4836" s="72" t="b">
        <v>0</v>
      </c>
      <c r="AK4836" s="72">
        <v>96</v>
      </c>
      <c r="AL4836" s="78" t="s">
        <v>18161</v>
      </c>
      <c r="AM4836" s="72" t="s">
        <v>243</v>
      </c>
      <c r="AN4836" s="72" t="b">
        <v>0</v>
      </c>
      <c r="AO4836" s="78" t="s">
        <v>18161</v>
      </c>
      <c r="AP4836" s="72" t="s">
        <v>179</v>
      </c>
      <c r="AQ4836" s="72">
        <v>0</v>
      </c>
      <c r="AR4836" s="72">
        <v>0</v>
      </c>
      <c r="AS4836" s="72"/>
      <c r="AT4836" s="72"/>
      <c r="AU4836" s="72"/>
      <c r="AV4836" s="72"/>
      <c r="AW4836" s="72"/>
      <c r="AX4836" s="72"/>
      <c r="AY4836" s="72"/>
      <c r="AZ4836" s="72"/>
    </row>
    <row r="4837" spans="1:52" x14ac:dyDescent="0.35">
      <c r="A4837" s="70" t="s">
        <v>2677</v>
      </c>
      <c r="B4837" s="70" t="s">
        <v>2908</v>
      </c>
      <c r="C4837" s="83"/>
      <c r="D4837" s="84"/>
      <c r="E4837" s="85"/>
      <c r="F4837" s="86"/>
      <c r="G4837" s="83"/>
      <c r="H4837" s="81"/>
      <c r="I4837" s="87"/>
      <c r="J4837" s="87"/>
      <c r="K4837" s="36"/>
      <c r="L4837" s="90"/>
      <c r="M4837" s="90"/>
      <c r="N4837" s="89"/>
      <c r="O4837" s="72" t="s">
        <v>217</v>
      </c>
      <c r="P4837" s="74">
        <v>42828.51635416667</v>
      </c>
      <c r="Q4837" s="72" t="s">
        <v>5681</v>
      </c>
      <c r="R4837" s="72"/>
      <c r="S4837" s="72"/>
      <c r="T4837" s="72"/>
      <c r="U4837" s="72"/>
      <c r="V4837" s="76" t="s">
        <v>10727</v>
      </c>
      <c r="W4837" s="74">
        <v>42828.51635416667</v>
      </c>
      <c r="X4837" s="76" t="s">
        <v>14188</v>
      </c>
      <c r="Y4837" s="72"/>
      <c r="Z4837" s="72"/>
      <c r="AA4837" s="78" t="s">
        <v>18145</v>
      </c>
      <c r="AB4837" s="72"/>
      <c r="AC4837" s="72" t="b">
        <v>0</v>
      </c>
      <c r="AD4837" s="72">
        <v>0</v>
      </c>
      <c r="AE4837" s="78" t="s">
        <v>230</v>
      </c>
      <c r="AF4837" s="72" t="b">
        <v>0</v>
      </c>
      <c r="AG4837" s="72" t="s">
        <v>344</v>
      </c>
      <c r="AH4837" s="72"/>
      <c r="AI4837" s="78" t="s">
        <v>230</v>
      </c>
      <c r="AJ4837" s="72" t="b">
        <v>0</v>
      </c>
      <c r="AK4837" s="72">
        <v>96</v>
      </c>
      <c r="AL4837" s="78" t="s">
        <v>18161</v>
      </c>
      <c r="AM4837" s="72" t="s">
        <v>243</v>
      </c>
      <c r="AN4837" s="72" t="b">
        <v>0</v>
      </c>
      <c r="AO4837" s="78" t="s">
        <v>18161</v>
      </c>
      <c r="AP4837" s="72" t="s">
        <v>179</v>
      </c>
      <c r="AQ4837" s="72">
        <v>0</v>
      </c>
      <c r="AR4837" s="72">
        <v>0</v>
      </c>
      <c r="AS4837" s="72"/>
      <c r="AT4837" s="72"/>
      <c r="AU4837" s="72"/>
      <c r="AV4837" s="72"/>
      <c r="AW4837" s="72"/>
      <c r="AX4837" s="72"/>
      <c r="AY4837" s="72"/>
      <c r="AZ4837" s="72"/>
    </row>
    <row r="4838" spans="1:52" x14ac:dyDescent="0.35">
      <c r="A4838" s="70" t="s">
        <v>2677</v>
      </c>
      <c r="B4838" s="70" t="s">
        <v>2909</v>
      </c>
      <c r="C4838" s="83"/>
      <c r="D4838" s="84"/>
      <c r="E4838" s="85"/>
      <c r="F4838" s="86"/>
      <c r="G4838" s="83"/>
      <c r="H4838" s="81"/>
      <c r="I4838" s="87"/>
      <c r="J4838" s="87"/>
      <c r="K4838" s="36"/>
      <c r="L4838" s="90"/>
      <c r="M4838" s="90"/>
      <c r="N4838" s="89"/>
      <c r="O4838" s="72" t="s">
        <v>217</v>
      </c>
      <c r="P4838" s="74">
        <v>42828.51635416667</v>
      </c>
      <c r="Q4838" s="72" t="s">
        <v>5681</v>
      </c>
      <c r="R4838" s="72"/>
      <c r="S4838" s="72"/>
      <c r="T4838" s="72"/>
      <c r="U4838" s="72"/>
      <c r="V4838" s="76" t="s">
        <v>10727</v>
      </c>
      <c r="W4838" s="74">
        <v>42828.51635416667</v>
      </c>
      <c r="X4838" s="76" t="s">
        <v>14188</v>
      </c>
      <c r="Y4838" s="72"/>
      <c r="Z4838" s="72"/>
      <c r="AA4838" s="78" t="s">
        <v>18145</v>
      </c>
      <c r="AB4838" s="72"/>
      <c r="AC4838" s="72" t="b">
        <v>0</v>
      </c>
      <c r="AD4838" s="72">
        <v>0</v>
      </c>
      <c r="AE4838" s="78" t="s">
        <v>230</v>
      </c>
      <c r="AF4838" s="72" t="b">
        <v>0</v>
      </c>
      <c r="AG4838" s="72" t="s">
        <v>344</v>
      </c>
      <c r="AH4838" s="72"/>
      <c r="AI4838" s="78" t="s">
        <v>230</v>
      </c>
      <c r="AJ4838" s="72" t="b">
        <v>0</v>
      </c>
      <c r="AK4838" s="72">
        <v>96</v>
      </c>
      <c r="AL4838" s="78" t="s">
        <v>18161</v>
      </c>
      <c r="AM4838" s="72" t="s">
        <v>243</v>
      </c>
      <c r="AN4838" s="72" t="b">
        <v>0</v>
      </c>
      <c r="AO4838" s="78" t="s">
        <v>18161</v>
      </c>
      <c r="AP4838" s="72" t="s">
        <v>179</v>
      </c>
      <c r="AQ4838" s="72">
        <v>0</v>
      </c>
      <c r="AR4838" s="72">
        <v>0</v>
      </c>
      <c r="AS4838" s="72"/>
      <c r="AT4838" s="72"/>
      <c r="AU4838" s="72"/>
      <c r="AV4838" s="72"/>
      <c r="AW4838" s="72"/>
      <c r="AX4838" s="72"/>
      <c r="AY4838" s="72"/>
      <c r="AZ4838" s="72"/>
    </row>
    <row r="4839" spans="1:52" x14ac:dyDescent="0.35">
      <c r="A4839" s="70" t="s">
        <v>2677</v>
      </c>
      <c r="B4839" s="70" t="s">
        <v>2910</v>
      </c>
      <c r="C4839" s="83"/>
      <c r="D4839" s="84"/>
      <c r="E4839" s="85"/>
      <c r="F4839" s="86"/>
      <c r="G4839" s="83"/>
      <c r="H4839" s="81"/>
      <c r="I4839" s="87"/>
      <c r="J4839" s="87"/>
      <c r="K4839" s="36"/>
      <c r="L4839" s="90"/>
      <c r="M4839" s="90"/>
      <c r="N4839" s="89"/>
      <c r="O4839" s="72" t="s">
        <v>217</v>
      </c>
      <c r="P4839" s="74">
        <v>42828.51635416667</v>
      </c>
      <c r="Q4839" s="72" t="s">
        <v>5681</v>
      </c>
      <c r="R4839" s="72"/>
      <c r="S4839" s="72"/>
      <c r="T4839" s="72"/>
      <c r="U4839" s="72"/>
      <c r="V4839" s="76" t="s">
        <v>10727</v>
      </c>
      <c r="W4839" s="74">
        <v>42828.51635416667</v>
      </c>
      <c r="X4839" s="76" t="s">
        <v>14188</v>
      </c>
      <c r="Y4839" s="72"/>
      <c r="Z4839" s="72"/>
      <c r="AA4839" s="78" t="s">
        <v>18145</v>
      </c>
      <c r="AB4839" s="72"/>
      <c r="AC4839" s="72" t="b">
        <v>0</v>
      </c>
      <c r="AD4839" s="72">
        <v>0</v>
      </c>
      <c r="AE4839" s="78" t="s">
        <v>230</v>
      </c>
      <c r="AF4839" s="72" t="b">
        <v>0</v>
      </c>
      <c r="AG4839" s="72" t="s">
        <v>344</v>
      </c>
      <c r="AH4839" s="72"/>
      <c r="AI4839" s="78" t="s">
        <v>230</v>
      </c>
      <c r="AJ4839" s="72" t="b">
        <v>0</v>
      </c>
      <c r="AK4839" s="72">
        <v>96</v>
      </c>
      <c r="AL4839" s="78" t="s">
        <v>18161</v>
      </c>
      <c r="AM4839" s="72" t="s">
        <v>243</v>
      </c>
      <c r="AN4839" s="72" t="b">
        <v>0</v>
      </c>
      <c r="AO4839" s="78" t="s">
        <v>18161</v>
      </c>
      <c r="AP4839" s="72" t="s">
        <v>179</v>
      </c>
      <c r="AQ4839" s="72">
        <v>0</v>
      </c>
      <c r="AR4839" s="72">
        <v>0</v>
      </c>
      <c r="AS4839" s="72"/>
      <c r="AT4839" s="72"/>
      <c r="AU4839" s="72"/>
      <c r="AV4839" s="72"/>
      <c r="AW4839" s="72"/>
      <c r="AX4839" s="72"/>
      <c r="AY4839" s="72"/>
      <c r="AZ4839" s="72"/>
    </row>
    <row r="4840" spans="1:52" x14ac:dyDescent="0.35">
      <c r="A4840" s="70" t="s">
        <v>2677</v>
      </c>
      <c r="B4840" s="70" t="s">
        <v>2691</v>
      </c>
      <c r="C4840" s="83"/>
      <c r="D4840" s="84"/>
      <c r="E4840" s="85"/>
      <c r="F4840" s="86"/>
      <c r="G4840" s="83"/>
      <c r="H4840" s="81"/>
      <c r="I4840" s="87"/>
      <c r="J4840" s="87"/>
      <c r="K4840" s="36"/>
      <c r="L4840" s="90"/>
      <c r="M4840" s="90"/>
      <c r="N4840" s="89"/>
      <c r="O4840" s="72" t="s">
        <v>217</v>
      </c>
      <c r="P4840" s="74">
        <v>42828.51635416667</v>
      </c>
      <c r="Q4840" s="72" t="s">
        <v>5681</v>
      </c>
      <c r="R4840" s="72"/>
      <c r="S4840" s="72"/>
      <c r="T4840" s="72"/>
      <c r="U4840" s="72"/>
      <c r="V4840" s="76" t="s">
        <v>10727</v>
      </c>
      <c r="W4840" s="74">
        <v>42828.51635416667</v>
      </c>
      <c r="X4840" s="76" t="s">
        <v>14188</v>
      </c>
      <c r="Y4840" s="72"/>
      <c r="Z4840" s="72"/>
      <c r="AA4840" s="78" t="s">
        <v>18145</v>
      </c>
      <c r="AB4840" s="72"/>
      <c r="AC4840" s="72" t="b">
        <v>0</v>
      </c>
      <c r="AD4840" s="72">
        <v>0</v>
      </c>
      <c r="AE4840" s="78" t="s">
        <v>230</v>
      </c>
      <c r="AF4840" s="72" t="b">
        <v>0</v>
      </c>
      <c r="AG4840" s="72" t="s">
        <v>344</v>
      </c>
      <c r="AH4840" s="72"/>
      <c r="AI4840" s="78" t="s">
        <v>230</v>
      </c>
      <c r="AJ4840" s="72" t="b">
        <v>0</v>
      </c>
      <c r="AK4840" s="72">
        <v>96</v>
      </c>
      <c r="AL4840" s="78" t="s">
        <v>18161</v>
      </c>
      <c r="AM4840" s="72" t="s">
        <v>243</v>
      </c>
      <c r="AN4840" s="72" t="b">
        <v>0</v>
      </c>
      <c r="AO4840" s="78" t="s">
        <v>18161</v>
      </c>
      <c r="AP4840" s="72" t="s">
        <v>179</v>
      </c>
      <c r="AQ4840" s="72">
        <v>0</v>
      </c>
      <c r="AR4840" s="72">
        <v>0</v>
      </c>
      <c r="AS4840" s="72"/>
      <c r="AT4840" s="72"/>
      <c r="AU4840" s="72"/>
      <c r="AV4840" s="72"/>
      <c r="AW4840" s="72"/>
      <c r="AX4840" s="72"/>
      <c r="AY4840" s="72"/>
      <c r="AZ4840" s="72"/>
    </row>
    <row r="4841" spans="1:52" x14ac:dyDescent="0.35">
      <c r="A4841" s="70" t="s">
        <v>2677</v>
      </c>
      <c r="B4841" s="70" t="s">
        <v>2911</v>
      </c>
      <c r="C4841" s="83"/>
      <c r="D4841" s="84"/>
      <c r="E4841" s="85"/>
      <c r="F4841" s="86"/>
      <c r="G4841" s="83"/>
      <c r="H4841" s="81"/>
      <c r="I4841" s="87"/>
      <c r="J4841" s="87"/>
      <c r="K4841" s="36"/>
      <c r="L4841" s="90"/>
      <c r="M4841" s="90"/>
      <c r="N4841" s="89"/>
      <c r="O4841" s="72" t="s">
        <v>217</v>
      </c>
      <c r="P4841" s="74">
        <v>42828.51635416667</v>
      </c>
      <c r="Q4841" s="72" t="s">
        <v>5681</v>
      </c>
      <c r="R4841" s="72"/>
      <c r="S4841" s="72"/>
      <c r="T4841" s="72"/>
      <c r="U4841" s="72"/>
      <c r="V4841" s="76" t="s">
        <v>10727</v>
      </c>
      <c r="W4841" s="74">
        <v>42828.51635416667</v>
      </c>
      <c r="X4841" s="76" t="s">
        <v>14188</v>
      </c>
      <c r="Y4841" s="72"/>
      <c r="Z4841" s="72"/>
      <c r="AA4841" s="78" t="s">
        <v>18145</v>
      </c>
      <c r="AB4841" s="72"/>
      <c r="AC4841" s="72" t="b">
        <v>0</v>
      </c>
      <c r="AD4841" s="72">
        <v>0</v>
      </c>
      <c r="AE4841" s="78" t="s">
        <v>230</v>
      </c>
      <c r="AF4841" s="72" t="b">
        <v>0</v>
      </c>
      <c r="AG4841" s="72" t="s">
        <v>344</v>
      </c>
      <c r="AH4841" s="72"/>
      <c r="AI4841" s="78" t="s">
        <v>230</v>
      </c>
      <c r="AJ4841" s="72" t="b">
        <v>0</v>
      </c>
      <c r="AK4841" s="72">
        <v>96</v>
      </c>
      <c r="AL4841" s="78" t="s">
        <v>18161</v>
      </c>
      <c r="AM4841" s="72" t="s">
        <v>243</v>
      </c>
      <c r="AN4841" s="72" t="b">
        <v>0</v>
      </c>
      <c r="AO4841" s="78" t="s">
        <v>18161</v>
      </c>
      <c r="AP4841" s="72" t="s">
        <v>179</v>
      </c>
      <c r="AQ4841" s="72">
        <v>0</v>
      </c>
      <c r="AR4841" s="72">
        <v>0</v>
      </c>
      <c r="AS4841" s="72"/>
      <c r="AT4841" s="72"/>
      <c r="AU4841" s="72"/>
      <c r="AV4841" s="72"/>
      <c r="AW4841" s="72"/>
      <c r="AX4841" s="72"/>
      <c r="AY4841" s="72"/>
      <c r="AZ4841" s="72"/>
    </row>
    <row r="4842" spans="1:52" x14ac:dyDescent="0.35">
      <c r="A4842" s="70" t="s">
        <v>2677</v>
      </c>
      <c r="B4842" s="70" t="s">
        <v>2912</v>
      </c>
      <c r="C4842" s="83"/>
      <c r="D4842" s="84"/>
      <c r="E4842" s="85"/>
      <c r="F4842" s="86"/>
      <c r="G4842" s="83"/>
      <c r="H4842" s="81"/>
      <c r="I4842" s="87"/>
      <c r="J4842" s="87"/>
      <c r="K4842" s="36"/>
      <c r="L4842" s="90"/>
      <c r="M4842" s="90"/>
      <c r="N4842" s="89"/>
      <c r="O4842" s="72" t="s">
        <v>217</v>
      </c>
      <c r="P4842" s="74">
        <v>42828.51635416667</v>
      </c>
      <c r="Q4842" s="72" t="s">
        <v>5681</v>
      </c>
      <c r="R4842" s="72"/>
      <c r="S4842" s="72"/>
      <c r="T4842" s="72"/>
      <c r="U4842" s="72"/>
      <c r="V4842" s="76" t="s">
        <v>10727</v>
      </c>
      <c r="W4842" s="74">
        <v>42828.51635416667</v>
      </c>
      <c r="X4842" s="76" t="s">
        <v>14188</v>
      </c>
      <c r="Y4842" s="72"/>
      <c r="Z4842" s="72"/>
      <c r="AA4842" s="78" t="s">
        <v>18145</v>
      </c>
      <c r="AB4842" s="72"/>
      <c r="AC4842" s="72" t="b">
        <v>0</v>
      </c>
      <c r="AD4842" s="72">
        <v>0</v>
      </c>
      <c r="AE4842" s="78" t="s">
        <v>230</v>
      </c>
      <c r="AF4842" s="72" t="b">
        <v>0</v>
      </c>
      <c r="AG4842" s="72" t="s">
        <v>344</v>
      </c>
      <c r="AH4842" s="72"/>
      <c r="AI4842" s="78" t="s">
        <v>230</v>
      </c>
      <c r="AJ4842" s="72" t="b">
        <v>0</v>
      </c>
      <c r="AK4842" s="72">
        <v>96</v>
      </c>
      <c r="AL4842" s="78" t="s">
        <v>18161</v>
      </c>
      <c r="AM4842" s="72" t="s">
        <v>243</v>
      </c>
      <c r="AN4842" s="72" t="b">
        <v>0</v>
      </c>
      <c r="AO4842" s="78" t="s">
        <v>18161</v>
      </c>
      <c r="AP4842" s="72" t="s">
        <v>179</v>
      </c>
      <c r="AQ4842" s="72">
        <v>0</v>
      </c>
      <c r="AR4842" s="72">
        <v>0</v>
      </c>
      <c r="AS4842" s="72"/>
      <c r="AT4842" s="72"/>
      <c r="AU4842" s="72"/>
      <c r="AV4842" s="72"/>
      <c r="AW4842" s="72"/>
      <c r="AX4842" s="72"/>
      <c r="AY4842" s="72"/>
      <c r="AZ4842" s="72"/>
    </row>
    <row r="4843" spans="1:52" x14ac:dyDescent="0.35">
      <c r="A4843" s="70" t="s">
        <v>2677</v>
      </c>
      <c r="B4843" s="70" t="s">
        <v>2913</v>
      </c>
      <c r="C4843" s="83"/>
      <c r="D4843" s="84"/>
      <c r="E4843" s="85"/>
      <c r="F4843" s="86"/>
      <c r="G4843" s="83"/>
      <c r="H4843" s="81"/>
      <c r="I4843" s="87"/>
      <c r="J4843" s="87"/>
      <c r="K4843" s="36"/>
      <c r="L4843" s="90"/>
      <c r="M4843" s="90"/>
      <c r="N4843" s="89"/>
      <c r="O4843" s="72" t="s">
        <v>217</v>
      </c>
      <c r="P4843" s="74">
        <v>42828.51635416667</v>
      </c>
      <c r="Q4843" s="72" t="s">
        <v>5681</v>
      </c>
      <c r="R4843" s="72"/>
      <c r="S4843" s="72"/>
      <c r="T4843" s="72"/>
      <c r="U4843" s="72"/>
      <c r="V4843" s="76" t="s">
        <v>10727</v>
      </c>
      <c r="W4843" s="74">
        <v>42828.51635416667</v>
      </c>
      <c r="X4843" s="76" t="s">
        <v>14188</v>
      </c>
      <c r="Y4843" s="72"/>
      <c r="Z4843" s="72"/>
      <c r="AA4843" s="78" t="s">
        <v>18145</v>
      </c>
      <c r="AB4843" s="72"/>
      <c r="AC4843" s="72" t="b">
        <v>0</v>
      </c>
      <c r="AD4843" s="72">
        <v>0</v>
      </c>
      <c r="AE4843" s="78" t="s">
        <v>230</v>
      </c>
      <c r="AF4843" s="72" t="b">
        <v>0</v>
      </c>
      <c r="AG4843" s="72" t="s">
        <v>344</v>
      </c>
      <c r="AH4843" s="72"/>
      <c r="AI4843" s="78" t="s">
        <v>230</v>
      </c>
      <c r="AJ4843" s="72" t="b">
        <v>0</v>
      </c>
      <c r="AK4843" s="72">
        <v>96</v>
      </c>
      <c r="AL4843" s="78" t="s">
        <v>18161</v>
      </c>
      <c r="AM4843" s="72" t="s">
        <v>243</v>
      </c>
      <c r="AN4843" s="72" t="b">
        <v>0</v>
      </c>
      <c r="AO4843" s="78" t="s">
        <v>18161</v>
      </c>
      <c r="AP4843" s="72" t="s">
        <v>179</v>
      </c>
      <c r="AQ4843" s="72">
        <v>0</v>
      </c>
      <c r="AR4843" s="72">
        <v>0</v>
      </c>
      <c r="AS4843" s="72"/>
      <c r="AT4843" s="72"/>
      <c r="AU4843" s="72"/>
      <c r="AV4843" s="72"/>
      <c r="AW4843" s="72"/>
      <c r="AX4843" s="72"/>
      <c r="AY4843" s="72"/>
      <c r="AZ4843" s="72"/>
    </row>
    <row r="4844" spans="1:52" x14ac:dyDescent="0.35">
      <c r="A4844" s="70" t="s">
        <v>2677</v>
      </c>
      <c r="B4844" s="70" t="s">
        <v>2579</v>
      </c>
      <c r="C4844" s="83"/>
      <c r="D4844" s="84"/>
      <c r="E4844" s="85"/>
      <c r="F4844" s="86"/>
      <c r="G4844" s="83"/>
      <c r="H4844" s="81"/>
      <c r="I4844" s="87"/>
      <c r="J4844" s="87"/>
      <c r="K4844" s="36"/>
      <c r="L4844" s="90"/>
      <c r="M4844" s="90"/>
      <c r="N4844" s="89"/>
      <c r="O4844" s="72" t="s">
        <v>217</v>
      </c>
      <c r="P4844" s="74">
        <v>42828.51635416667</v>
      </c>
      <c r="Q4844" s="72" t="s">
        <v>5681</v>
      </c>
      <c r="R4844" s="72"/>
      <c r="S4844" s="72"/>
      <c r="T4844" s="72"/>
      <c r="U4844" s="72"/>
      <c r="V4844" s="76" t="s">
        <v>10727</v>
      </c>
      <c r="W4844" s="74">
        <v>42828.51635416667</v>
      </c>
      <c r="X4844" s="76" t="s">
        <v>14188</v>
      </c>
      <c r="Y4844" s="72"/>
      <c r="Z4844" s="72"/>
      <c r="AA4844" s="78" t="s">
        <v>18145</v>
      </c>
      <c r="AB4844" s="72"/>
      <c r="AC4844" s="72" t="b">
        <v>0</v>
      </c>
      <c r="AD4844" s="72">
        <v>0</v>
      </c>
      <c r="AE4844" s="78" t="s">
        <v>230</v>
      </c>
      <c r="AF4844" s="72" t="b">
        <v>0</v>
      </c>
      <c r="AG4844" s="72" t="s">
        <v>344</v>
      </c>
      <c r="AH4844" s="72"/>
      <c r="AI4844" s="78" t="s">
        <v>230</v>
      </c>
      <c r="AJ4844" s="72" t="b">
        <v>0</v>
      </c>
      <c r="AK4844" s="72">
        <v>96</v>
      </c>
      <c r="AL4844" s="78" t="s">
        <v>18161</v>
      </c>
      <c r="AM4844" s="72" t="s">
        <v>243</v>
      </c>
      <c r="AN4844" s="72" t="b">
        <v>0</v>
      </c>
      <c r="AO4844" s="78" t="s">
        <v>18161</v>
      </c>
      <c r="AP4844" s="72" t="s">
        <v>179</v>
      </c>
      <c r="AQ4844" s="72">
        <v>0</v>
      </c>
      <c r="AR4844" s="72">
        <v>0</v>
      </c>
      <c r="AS4844" s="72"/>
      <c r="AT4844" s="72"/>
      <c r="AU4844" s="72"/>
      <c r="AV4844" s="72"/>
      <c r="AW4844" s="72"/>
      <c r="AX4844" s="72"/>
      <c r="AY4844" s="72"/>
      <c r="AZ4844" s="72"/>
    </row>
    <row r="4845" spans="1:52" x14ac:dyDescent="0.35">
      <c r="A4845" s="70" t="s">
        <v>2677</v>
      </c>
      <c r="B4845" s="70" t="s">
        <v>2580</v>
      </c>
      <c r="C4845" s="83"/>
      <c r="D4845" s="84"/>
      <c r="E4845" s="85"/>
      <c r="F4845" s="86"/>
      <c r="G4845" s="83"/>
      <c r="H4845" s="81"/>
      <c r="I4845" s="87"/>
      <c r="J4845" s="87"/>
      <c r="K4845" s="36"/>
      <c r="L4845" s="90"/>
      <c r="M4845" s="90"/>
      <c r="N4845" s="89"/>
      <c r="O4845" s="72" t="s">
        <v>217</v>
      </c>
      <c r="P4845" s="74">
        <v>42828.51635416667</v>
      </c>
      <c r="Q4845" s="72" t="s">
        <v>5681</v>
      </c>
      <c r="R4845" s="72"/>
      <c r="S4845" s="72"/>
      <c r="T4845" s="72"/>
      <c r="U4845" s="72"/>
      <c r="V4845" s="76" t="s">
        <v>10727</v>
      </c>
      <c r="W4845" s="74">
        <v>42828.51635416667</v>
      </c>
      <c r="X4845" s="76" t="s">
        <v>14188</v>
      </c>
      <c r="Y4845" s="72"/>
      <c r="Z4845" s="72"/>
      <c r="AA4845" s="78" t="s">
        <v>18145</v>
      </c>
      <c r="AB4845" s="72"/>
      <c r="AC4845" s="72" t="b">
        <v>0</v>
      </c>
      <c r="AD4845" s="72">
        <v>0</v>
      </c>
      <c r="AE4845" s="78" t="s">
        <v>230</v>
      </c>
      <c r="AF4845" s="72" t="b">
        <v>0</v>
      </c>
      <c r="AG4845" s="72" t="s">
        <v>344</v>
      </c>
      <c r="AH4845" s="72"/>
      <c r="AI4845" s="78" t="s">
        <v>230</v>
      </c>
      <c r="AJ4845" s="72" t="b">
        <v>0</v>
      </c>
      <c r="AK4845" s="72">
        <v>96</v>
      </c>
      <c r="AL4845" s="78" t="s">
        <v>18161</v>
      </c>
      <c r="AM4845" s="72" t="s">
        <v>243</v>
      </c>
      <c r="AN4845" s="72" t="b">
        <v>0</v>
      </c>
      <c r="AO4845" s="78" t="s">
        <v>18161</v>
      </c>
      <c r="AP4845" s="72" t="s">
        <v>179</v>
      </c>
      <c r="AQ4845" s="72">
        <v>0</v>
      </c>
      <c r="AR4845" s="72">
        <v>0</v>
      </c>
      <c r="AS4845" s="72"/>
      <c r="AT4845" s="72"/>
      <c r="AU4845" s="72"/>
      <c r="AV4845" s="72"/>
      <c r="AW4845" s="72"/>
      <c r="AX4845" s="72"/>
      <c r="AY4845" s="72"/>
      <c r="AZ4845" s="72"/>
    </row>
    <row r="4846" spans="1:52" x14ac:dyDescent="0.35">
      <c r="A4846" s="70" t="s">
        <v>2678</v>
      </c>
      <c r="B4846" s="70" t="s">
        <v>2908</v>
      </c>
      <c r="C4846" s="83"/>
      <c r="D4846" s="84"/>
      <c r="E4846" s="85"/>
      <c r="F4846" s="86"/>
      <c r="G4846" s="83"/>
      <c r="H4846" s="81"/>
      <c r="I4846" s="87"/>
      <c r="J4846" s="87"/>
      <c r="K4846" s="36"/>
      <c r="L4846" s="90"/>
      <c r="M4846" s="90"/>
      <c r="N4846" s="89"/>
      <c r="O4846" s="72" t="s">
        <v>217</v>
      </c>
      <c r="P4846" s="74">
        <v>42828.51635416667</v>
      </c>
      <c r="Q4846" s="72" t="s">
        <v>5681</v>
      </c>
      <c r="R4846" s="72"/>
      <c r="S4846" s="72"/>
      <c r="T4846" s="72"/>
      <c r="U4846" s="72"/>
      <c r="V4846" s="76" t="s">
        <v>10728</v>
      </c>
      <c r="W4846" s="74">
        <v>42828.51635416667</v>
      </c>
      <c r="X4846" s="76" t="s">
        <v>14189</v>
      </c>
      <c r="Y4846" s="72"/>
      <c r="Z4846" s="72"/>
      <c r="AA4846" s="78" t="s">
        <v>18146</v>
      </c>
      <c r="AB4846" s="72"/>
      <c r="AC4846" s="72" t="b">
        <v>0</v>
      </c>
      <c r="AD4846" s="72">
        <v>0</v>
      </c>
      <c r="AE4846" s="78" t="s">
        <v>230</v>
      </c>
      <c r="AF4846" s="72" t="b">
        <v>0</v>
      </c>
      <c r="AG4846" s="72" t="s">
        <v>344</v>
      </c>
      <c r="AH4846" s="72"/>
      <c r="AI4846" s="78" t="s">
        <v>230</v>
      </c>
      <c r="AJ4846" s="72" t="b">
        <v>0</v>
      </c>
      <c r="AK4846" s="72">
        <v>96</v>
      </c>
      <c r="AL4846" s="78" t="s">
        <v>18161</v>
      </c>
      <c r="AM4846" s="72" t="s">
        <v>243</v>
      </c>
      <c r="AN4846" s="72" t="b">
        <v>0</v>
      </c>
      <c r="AO4846" s="78" t="s">
        <v>18161</v>
      </c>
      <c r="AP4846" s="72" t="s">
        <v>179</v>
      </c>
      <c r="AQ4846" s="72">
        <v>0</v>
      </c>
      <c r="AR4846" s="72">
        <v>0</v>
      </c>
      <c r="AS4846" s="72"/>
      <c r="AT4846" s="72"/>
      <c r="AU4846" s="72"/>
      <c r="AV4846" s="72"/>
      <c r="AW4846" s="72"/>
      <c r="AX4846" s="72"/>
      <c r="AY4846" s="72"/>
      <c r="AZ4846" s="72"/>
    </row>
    <row r="4847" spans="1:52" x14ac:dyDescent="0.35">
      <c r="A4847" s="70" t="s">
        <v>2678</v>
      </c>
      <c r="B4847" s="70" t="s">
        <v>2909</v>
      </c>
      <c r="C4847" s="83"/>
      <c r="D4847" s="84"/>
      <c r="E4847" s="85"/>
      <c r="F4847" s="86"/>
      <c r="G4847" s="83"/>
      <c r="H4847" s="81"/>
      <c r="I4847" s="87"/>
      <c r="J4847" s="87"/>
      <c r="K4847" s="36"/>
      <c r="L4847" s="90"/>
      <c r="M4847" s="90"/>
      <c r="N4847" s="89"/>
      <c r="O4847" s="72" t="s">
        <v>217</v>
      </c>
      <c r="P4847" s="74">
        <v>42828.51635416667</v>
      </c>
      <c r="Q4847" s="72" t="s">
        <v>5681</v>
      </c>
      <c r="R4847" s="72"/>
      <c r="S4847" s="72"/>
      <c r="T4847" s="72"/>
      <c r="U4847" s="72"/>
      <c r="V4847" s="76" t="s">
        <v>10728</v>
      </c>
      <c r="W4847" s="74">
        <v>42828.51635416667</v>
      </c>
      <c r="X4847" s="76" t="s">
        <v>14189</v>
      </c>
      <c r="Y4847" s="72"/>
      <c r="Z4847" s="72"/>
      <c r="AA4847" s="78" t="s">
        <v>18146</v>
      </c>
      <c r="AB4847" s="72"/>
      <c r="AC4847" s="72" t="b">
        <v>0</v>
      </c>
      <c r="AD4847" s="72">
        <v>0</v>
      </c>
      <c r="AE4847" s="78" t="s">
        <v>230</v>
      </c>
      <c r="AF4847" s="72" t="b">
        <v>0</v>
      </c>
      <c r="AG4847" s="72" t="s">
        <v>344</v>
      </c>
      <c r="AH4847" s="72"/>
      <c r="AI4847" s="78" t="s">
        <v>230</v>
      </c>
      <c r="AJ4847" s="72" t="b">
        <v>0</v>
      </c>
      <c r="AK4847" s="72">
        <v>96</v>
      </c>
      <c r="AL4847" s="78" t="s">
        <v>18161</v>
      </c>
      <c r="AM4847" s="72" t="s">
        <v>243</v>
      </c>
      <c r="AN4847" s="72" t="b">
        <v>0</v>
      </c>
      <c r="AO4847" s="78" t="s">
        <v>18161</v>
      </c>
      <c r="AP4847" s="72" t="s">
        <v>179</v>
      </c>
      <c r="AQ4847" s="72">
        <v>0</v>
      </c>
      <c r="AR4847" s="72">
        <v>0</v>
      </c>
      <c r="AS4847" s="72"/>
      <c r="AT4847" s="72"/>
      <c r="AU4847" s="72"/>
      <c r="AV4847" s="72"/>
      <c r="AW4847" s="72"/>
      <c r="AX4847" s="72"/>
      <c r="AY4847" s="72"/>
      <c r="AZ4847" s="72"/>
    </row>
    <row r="4848" spans="1:52" x14ac:dyDescent="0.35">
      <c r="A4848" s="70" t="s">
        <v>2678</v>
      </c>
      <c r="B4848" s="70" t="s">
        <v>2910</v>
      </c>
      <c r="C4848" s="83"/>
      <c r="D4848" s="84"/>
      <c r="E4848" s="85"/>
      <c r="F4848" s="86"/>
      <c r="G4848" s="83"/>
      <c r="H4848" s="81"/>
      <c r="I4848" s="87"/>
      <c r="J4848" s="87"/>
      <c r="K4848" s="36"/>
      <c r="L4848" s="90"/>
      <c r="M4848" s="90"/>
      <c r="N4848" s="89"/>
      <c r="O4848" s="72" t="s">
        <v>217</v>
      </c>
      <c r="P4848" s="74">
        <v>42828.51635416667</v>
      </c>
      <c r="Q4848" s="72" t="s">
        <v>5681</v>
      </c>
      <c r="R4848" s="72"/>
      <c r="S4848" s="72"/>
      <c r="T4848" s="72"/>
      <c r="U4848" s="72"/>
      <c r="V4848" s="76" t="s">
        <v>10728</v>
      </c>
      <c r="W4848" s="74">
        <v>42828.51635416667</v>
      </c>
      <c r="X4848" s="76" t="s">
        <v>14189</v>
      </c>
      <c r="Y4848" s="72"/>
      <c r="Z4848" s="72"/>
      <c r="AA4848" s="78" t="s">
        <v>18146</v>
      </c>
      <c r="AB4848" s="72"/>
      <c r="AC4848" s="72" t="b">
        <v>0</v>
      </c>
      <c r="AD4848" s="72">
        <v>0</v>
      </c>
      <c r="AE4848" s="78" t="s">
        <v>230</v>
      </c>
      <c r="AF4848" s="72" t="b">
        <v>0</v>
      </c>
      <c r="AG4848" s="72" t="s">
        <v>344</v>
      </c>
      <c r="AH4848" s="72"/>
      <c r="AI4848" s="78" t="s">
        <v>230</v>
      </c>
      <c r="AJ4848" s="72" t="b">
        <v>0</v>
      </c>
      <c r="AK4848" s="72">
        <v>96</v>
      </c>
      <c r="AL4848" s="78" t="s">
        <v>18161</v>
      </c>
      <c r="AM4848" s="72" t="s">
        <v>243</v>
      </c>
      <c r="AN4848" s="72" t="b">
        <v>0</v>
      </c>
      <c r="AO4848" s="78" t="s">
        <v>18161</v>
      </c>
      <c r="AP4848" s="72" t="s">
        <v>179</v>
      </c>
      <c r="AQ4848" s="72">
        <v>0</v>
      </c>
      <c r="AR4848" s="72">
        <v>0</v>
      </c>
      <c r="AS4848" s="72"/>
      <c r="AT4848" s="72"/>
      <c r="AU4848" s="72"/>
      <c r="AV4848" s="72"/>
      <c r="AW4848" s="72"/>
      <c r="AX4848" s="72"/>
      <c r="AY4848" s="72"/>
      <c r="AZ4848" s="72"/>
    </row>
    <row r="4849" spans="1:52" x14ac:dyDescent="0.35">
      <c r="A4849" s="70" t="s">
        <v>2678</v>
      </c>
      <c r="B4849" s="70" t="s">
        <v>2691</v>
      </c>
      <c r="C4849" s="83"/>
      <c r="D4849" s="84"/>
      <c r="E4849" s="85"/>
      <c r="F4849" s="86"/>
      <c r="G4849" s="83"/>
      <c r="H4849" s="81"/>
      <c r="I4849" s="87"/>
      <c r="J4849" s="87"/>
      <c r="K4849" s="36"/>
      <c r="L4849" s="90"/>
      <c r="M4849" s="90"/>
      <c r="N4849" s="89"/>
      <c r="O4849" s="72" t="s">
        <v>217</v>
      </c>
      <c r="P4849" s="74">
        <v>42828.51635416667</v>
      </c>
      <c r="Q4849" s="72" t="s">
        <v>5681</v>
      </c>
      <c r="R4849" s="72"/>
      <c r="S4849" s="72"/>
      <c r="T4849" s="72"/>
      <c r="U4849" s="72"/>
      <c r="V4849" s="76" t="s">
        <v>10728</v>
      </c>
      <c r="W4849" s="74">
        <v>42828.51635416667</v>
      </c>
      <c r="X4849" s="76" t="s">
        <v>14189</v>
      </c>
      <c r="Y4849" s="72"/>
      <c r="Z4849" s="72"/>
      <c r="AA4849" s="78" t="s">
        <v>18146</v>
      </c>
      <c r="AB4849" s="72"/>
      <c r="AC4849" s="72" t="b">
        <v>0</v>
      </c>
      <c r="AD4849" s="72">
        <v>0</v>
      </c>
      <c r="AE4849" s="78" t="s">
        <v>230</v>
      </c>
      <c r="AF4849" s="72" t="b">
        <v>0</v>
      </c>
      <c r="AG4849" s="72" t="s">
        <v>344</v>
      </c>
      <c r="AH4849" s="72"/>
      <c r="AI4849" s="78" t="s">
        <v>230</v>
      </c>
      <c r="AJ4849" s="72" t="b">
        <v>0</v>
      </c>
      <c r="AK4849" s="72">
        <v>96</v>
      </c>
      <c r="AL4849" s="78" t="s">
        <v>18161</v>
      </c>
      <c r="AM4849" s="72" t="s">
        <v>243</v>
      </c>
      <c r="AN4849" s="72" t="b">
        <v>0</v>
      </c>
      <c r="AO4849" s="78" t="s">
        <v>18161</v>
      </c>
      <c r="AP4849" s="72" t="s">
        <v>179</v>
      </c>
      <c r="AQ4849" s="72">
        <v>0</v>
      </c>
      <c r="AR4849" s="72">
        <v>0</v>
      </c>
      <c r="AS4849" s="72"/>
      <c r="AT4849" s="72"/>
      <c r="AU4849" s="72"/>
      <c r="AV4849" s="72"/>
      <c r="AW4849" s="72"/>
      <c r="AX4849" s="72"/>
      <c r="AY4849" s="72"/>
      <c r="AZ4849" s="72"/>
    </row>
    <row r="4850" spans="1:52" x14ac:dyDescent="0.35">
      <c r="A4850" s="70" t="s">
        <v>2678</v>
      </c>
      <c r="B4850" s="70" t="s">
        <v>2911</v>
      </c>
      <c r="C4850" s="83"/>
      <c r="D4850" s="84"/>
      <c r="E4850" s="85"/>
      <c r="F4850" s="86"/>
      <c r="G4850" s="83"/>
      <c r="H4850" s="81"/>
      <c r="I4850" s="87"/>
      <c r="J4850" s="87"/>
      <c r="K4850" s="36"/>
      <c r="L4850" s="90"/>
      <c r="M4850" s="90"/>
      <c r="N4850" s="89"/>
      <c r="O4850" s="72" t="s">
        <v>217</v>
      </c>
      <c r="P4850" s="74">
        <v>42828.51635416667</v>
      </c>
      <c r="Q4850" s="72" t="s">
        <v>5681</v>
      </c>
      <c r="R4850" s="72"/>
      <c r="S4850" s="72"/>
      <c r="T4850" s="72"/>
      <c r="U4850" s="72"/>
      <c r="V4850" s="76" t="s">
        <v>10728</v>
      </c>
      <c r="W4850" s="74">
        <v>42828.51635416667</v>
      </c>
      <c r="X4850" s="76" t="s">
        <v>14189</v>
      </c>
      <c r="Y4850" s="72"/>
      <c r="Z4850" s="72"/>
      <c r="AA4850" s="78" t="s">
        <v>18146</v>
      </c>
      <c r="AB4850" s="72"/>
      <c r="AC4850" s="72" t="b">
        <v>0</v>
      </c>
      <c r="AD4850" s="72">
        <v>0</v>
      </c>
      <c r="AE4850" s="78" t="s">
        <v>230</v>
      </c>
      <c r="AF4850" s="72" t="b">
        <v>0</v>
      </c>
      <c r="AG4850" s="72" t="s">
        <v>344</v>
      </c>
      <c r="AH4850" s="72"/>
      <c r="AI4850" s="78" t="s">
        <v>230</v>
      </c>
      <c r="AJ4850" s="72" t="b">
        <v>0</v>
      </c>
      <c r="AK4850" s="72">
        <v>96</v>
      </c>
      <c r="AL4850" s="78" t="s">
        <v>18161</v>
      </c>
      <c r="AM4850" s="72" t="s">
        <v>243</v>
      </c>
      <c r="AN4850" s="72" t="b">
        <v>0</v>
      </c>
      <c r="AO4850" s="78" t="s">
        <v>18161</v>
      </c>
      <c r="AP4850" s="72" t="s">
        <v>179</v>
      </c>
      <c r="AQ4850" s="72">
        <v>0</v>
      </c>
      <c r="AR4850" s="72">
        <v>0</v>
      </c>
      <c r="AS4850" s="72"/>
      <c r="AT4850" s="72"/>
      <c r="AU4850" s="72"/>
      <c r="AV4850" s="72"/>
      <c r="AW4850" s="72"/>
      <c r="AX4850" s="72"/>
      <c r="AY4850" s="72"/>
      <c r="AZ4850" s="72"/>
    </row>
    <row r="4851" spans="1:52" x14ac:dyDescent="0.35">
      <c r="A4851" s="70" t="s">
        <v>2678</v>
      </c>
      <c r="B4851" s="70" t="s">
        <v>2912</v>
      </c>
      <c r="C4851" s="83"/>
      <c r="D4851" s="84"/>
      <c r="E4851" s="85"/>
      <c r="F4851" s="86"/>
      <c r="G4851" s="83"/>
      <c r="H4851" s="81"/>
      <c r="I4851" s="87"/>
      <c r="J4851" s="87"/>
      <c r="K4851" s="36"/>
      <c r="L4851" s="90"/>
      <c r="M4851" s="90"/>
      <c r="N4851" s="89"/>
      <c r="O4851" s="72" t="s">
        <v>217</v>
      </c>
      <c r="P4851" s="74">
        <v>42828.51635416667</v>
      </c>
      <c r="Q4851" s="72" t="s">
        <v>5681</v>
      </c>
      <c r="R4851" s="72"/>
      <c r="S4851" s="72"/>
      <c r="T4851" s="72"/>
      <c r="U4851" s="72"/>
      <c r="V4851" s="76" t="s">
        <v>10728</v>
      </c>
      <c r="W4851" s="74">
        <v>42828.51635416667</v>
      </c>
      <c r="X4851" s="76" t="s">
        <v>14189</v>
      </c>
      <c r="Y4851" s="72"/>
      <c r="Z4851" s="72"/>
      <c r="AA4851" s="78" t="s">
        <v>18146</v>
      </c>
      <c r="AB4851" s="72"/>
      <c r="AC4851" s="72" t="b">
        <v>0</v>
      </c>
      <c r="AD4851" s="72">
        <v>0</v>
      </c>
      <c r="AE4851" s="78" t="s">
        <v>230</v>
      </c>
      <c r="AF4851" s="72" t="b">
        <v>0</v>
      </c>
      <c r="AG4851" s="72" t="s">
        <v>344</v>
      </c>
      <c r="AH4851" s="72"/>
      <c r="AI4851" s="78" t="s">
        <v>230</v>
      </c>
      <c r="AJ4851" s="72" t="b">
        <v>0</v>
      </c>
      <c r="AK4851" s="72">
        <v>96</v>
      </c>
      <c r="AL4851" s="78" t="s">
        <v>18161</v>
      </c>
      <c r="AM4851" s="72" t="s">
        <v>243</v>
      </c>
      <c r="AN4851" s="72" t="b">
        <v>0</v>
      </c>
      <c r="AO4851" s="78" t="s">
        <v>18161</v>
      </c>
      <c r="AP4851" s="72" t="s">
        <v>179</v>
      </c>
      <c r="AQ4851" s="72">
        <v>0</v>
      </c>
      <c r="AR4851" s="72">
        <v>0</v>
      </c>
      <c r="AS4851" s="72"/>
      <c r="AT4851" s="72"/>
      <c r="AU4851" s="72"/>
      <c r="AV4851" s="72"/>
      <c r="AW4851" s="72"/>
      <c r="AX4851" s="72"/>
      <c r="AY4851" s="72"/>
      <c r="AZ4851" s="72"/>
    </row>
    <row r="4852" spans="1:52" x14ac:dyDescent="0.35">
      <c r="A4852" s="70" t="s">
        <v>2678</v>
      </c>
      <c r="B4852" s="70" t="s">
        <v>2913</v>
      </c>
      <c r="C4852" s="83"/>
      <c r="D4852" s="84"/>
      <c r="E4852" s="85"/>
      <c r="F4852" s="86"/>
      <c r="G4852" s="83"/>
      <c r="H4852" s="81"/>
      <c r="I4852" s="87"/>
      <c r="J4852" s="87"/>
      <c r="K4852" s="36"/>
      <c r="L4852" s="90"/>
      <c r="M4852" s="90"/>
      <c r="N4852" s="89"/>
      <c r="O4852" s="72" t="s">
        <v>217</v>
      </c>
      <c r="P4852" s="74">
        <v>42828.51635416667</v>
      </c>
      <c r="Q4852" s="72" t="s">
        <v>5681</v>
      </c>
      <c r="R4852" s="72"/>
      <c r="S4852" s="72"/>
      <c r="T4852" s="72"/>
      <c r="U4852" s="72"/>
      <c r="V4852" s="76" t="s">
        <v>10728</v>
      </c>
      <c r="W4852" s="74">
        <v>42828.51635416667</v>
      </c>
      <c r="X4852" s="76" t="s">
        <v>14189</v>
      </c>
      <c r="Y4852" s="72"/>
      <c r="Z4852" s="72"/>
      <c r="AA4852" s="78" t="s">
        <v>18146</v>
      </c>
      <c r="AB4852" s="72"/>
      <c r="AC4852" s="72" t="b">
        <v>0</v>
      </c>
      <c r="AD4852" s="72">
        <v>0</v>
      </c>
      <c r="AE4852" s="78" t="s">
        <v>230</v>
      </c>
      <c r="AF4852" s="72" t="b">
        <v>0</v>
      </c>
      <c r="AG4852" s="72" t="s">
        <v>344</v>
      </c>
      <c r="AH4852" s="72"/>
      <c r="AI4852" s="78" t="s">
        <v>230</v>
      </c>
      <c r="AJ4852" s="72" t="b">
        <v>0</v>
      </c>
      <c r="AK4852" s="72">
        <v>96</v>
      </c>
      <c r="AL4852" s="78" t="s">
        <v>18161</v>
      </c>
      <c r="AM4852" s="72" t="s">
        <v>243</v>
      </c>
      <c r="AN4852" s="72" t="b">
        <v>0</v>
      </c>
      <c r="AO4852" s="78" t="s">
        <v>18161</v>
      </c>
      <c r="AP4852" s="72" t="s">
        <v>179</v>
      </c>
      <c r="AQ4852" s="72">
        <v>0</v>
      </c>
      <c r="AR4852" s="72">
        <v>0</v>
      </c>
      <c r="AS4852" s="72"/>
      <c r="AT4852" s="72"/>
      <c r="AU4852" s="72"/>
      <c r="AV4852" s="72"/>
      <c r="AW4852" s="72"/>
      <c r="AX4852" s="72"/>
      <c r="AY4852" s="72"/>
      <c r="AZ4852" s="72"/>
    </row>
    <row r="4853" spans="1:52" x14ac:dyDescent="0.35">
      <c r="A4853" s="70" t="s">
        <v>2678</v>
      </c>
      <c r="B4853" s="70" t="s">
        <v>2579</v>
      </c>
      <c r="C4853" s="83"/>
      <c r="D4853" s="84"/>
      <c r="E4853" s="85"/>
      <c r="F4853" s="86"/>
      <c r="G4853" s="83"/>
      <c r="H4853" s="81"/>
      <c r="I4853" s="87"/>
      <c r="J4853" s="87"/>
      <c r="K4853" s="36"/>
      <c r="L4853" s="90"/>
      <c r="M4853" s="90"/>
      <c r="N4853" s="89"/>
      <c r="O4853" s="72" t="s">
        <v>217</v>
      </c>
      <c r="P4853" s="74">
        <v>42828.51635416667</v>
      </c>
      <c r="Q4853" s="72" t="s">
        <v>5681</v>
      </c>
      <c r="R4853" s="72"/>
      <c r="S4853" s="72"/>
      <c r="T4853" s="72"/>
      <c r="U4853" s="72"/>
      <c r="V4853" s="76" t="s">
        <v>10728</v>
      </c>
      <c r="W4853" s="74">
        <v>42828.51635416667</v>
      </c>
      <c r="X4853" s="76" t="s">
        <v>14189</v>
      </c>
      <c r="Y4853" s="72"/>
      <c r="Z4853" s="72"/>
      <c r="AA4853" s="78" t="s">
        <v>18146</v>
      </c>
      <c r="AB4853" s="72"/>
      <c r="AC4853" s="72" t="b">
        <v>0</v>
      </c>
      <c r="AD4853" s="72">
        <v>0</v>
      </c>
      <c r="AE4853" s="78" t="s">
        <v>230</v>
      </c>
      <c r="AF4853" s="72" t="b">
        <v>0</v>
      </c>
      <c r="AG4853" s="72" t="s">
        <v>344</v>
      </c>
      <c r="AH4853" s="72"/>
      <c r="AI4853" s="78" t="s">
        <v>230</v>
      </c>
      <c r="AJ4853" s="72" t="b">
        <v>0</v>
      </c>
      <c r="AK4853" s="72">
        <v>96</v>
      </c>
      <c r="AL4853" s="78" t="s">
        <v>18161</v>
      </c>
      <c r="AM4853" s="72" t="s">
        <v>243</v>
      </c>
      <c r="AN4853" s="72" t="b">
        <v>0</v>
      </c>
      <c r="AO4853" s="78" t="s">
        <v>18161</v>
      </c>
      <c r="AP4853" s="72" t="s">
        <v>179</v>
      </c>
      <c r="AQ4853" s="72">
        <v>0</v>
      </c>
      <c r="AR4853" s="72">
        <v>0</v>
      </c>
      <c r="AS4853" s="72"/>
      <c r="AT4853" s="72"/>
      <c r="AU4853" s="72"/>
      <c r="AV4853" s="72"/>
      <c r="AW4853" s="72"/>
      <c r="AX4853" s="72"/>
      <c r="AY4853" s="72"/>
      <c r="AZ4853" s="72"/>
    </row>
    <row r="4854" spans="1:52" x14ac:dyDescent="0.35">
      <c r="A4854" s="70" t="s">
        <v>2678</v>
      </c>
      <c r="B4854" s="70" t="s">
        <v>2580</v>
      </c>
      <c r="C4854" s="83"/>
      <c r="D4854" s="84"/>
      <c r="E4854" s="85"/>
      <c r="F4854" s="86"/>
      <c r="G4854" s="83"/>
      <c r="H4854" s="81"/>
      <c r="I4854" s="87"/>
      <c r="J4854" s="87"/>
      <c r="K4854" s="36"/>
      <c r="L4854" s="90"/>
      <c r="M4854" s="90"/>
      <c r="N4854" s="89"/>
      <c r="O4854" s="72" t="s">
        <v>217</v>
      </c>
      <c r="P4854" s="74">
        <v>42828.51635416667</v>
      </c>
      <c r="Q4854" s="72" t="s">
        <v>5681</v>
      </c>
      <c r="R4854" s="72"/>
      <c r="S4854" s="72"/>
      <c r="T4854" s="72"/>
      <c r="U4854" s="72"/>
      <c r="V4854" s="76" t="s">
        <v>10728</v>
      </c>
      <c r="W4854" s="74">
        <v>42828.51635416667</v>
      </c>
      <c r="X4854" s="76" t="s">
        <v>14189</v>
      </c>
      <c r="Y4854" s="72"/>
      <c r="Z4854" s="72"/>
      <c r="AA4854" s="78" t="s">
        <v>18146</v>
      </c>
      <c r="AB4854" s="72"/>
      <c r="AC4854" s="72" t="b">
        <v>0</v>
      </c>
      <c r="AD4854" s="72">
        <v>0</v>
      </c>
      <c r="AE4854" s="78" t="s">
        <v>230</v>
      </c>
      <c r="AF4854" s="72" t="b">
        <v>0</v>
      </c>
      <c r="AG4854" s="72" t="s">
        <v>344</v>
      </c>
      <c r="AH4854" s="72"/>
      <c r="AI4854" s="78" t="s">
        <v>230</v>
      </c>
      <c r="AJ4854" s="72" t="b">
        <v>0</v>
      </c>
      <c r="AK4854" s="72">
        <v>96</v>
      </c>
      <c r="AL4854" s="78" t="s">
        <v>18161</v>
      </c>
      <c r="AM4854" s="72" t="s">
        <v>243</v>
      </c>
      <c r="AN4854" s="72" t="b">
        <v>0</v>
      </c>
      <c r="AO4854" s="78" t="s">
        <v>18161</v>
      </c>
      <c r="AP4854" s="72" t="s">
        <v>179</v>
      </c>
      <c r="AQ4854" s="72">
        <v>0</v>
      </c>
      <c r="AR4854" s="72">
        <v>0</v>
      </c>
      <c r="AS4854" s="72"/>
      <c r="AT4854" s="72"/>
      <c r="AU4854" s="72"/>
      <c r="AV4854" s="72"/>
      <c r="AW4854" s="72"/>
      <c r="AX4854" s="72"/>
      <c r="AY4854" s="72"/>
      <c r="AZ4854" s="72"/>
    </row>
    <row r="4855" spans="1:52" x14ac:dyDescent="0.35">
      <c r="A4855" s="70" t="s">
        <v>2679</v>
      </c>
      <c r="B4855" s="70" t="s">
        <v>2908</v>
      </c>
      <c r="C4855" s="83"/>
      <c r="D4855" s="84"/>
      <c r="E4855" s="85"/>
      <c r="F4855" s="86"/>
      <c r="G4855" s="83"/>
      <c r="H4855" s="81"/>
      <c r="I4855" s="87"/>
      <c r="J4855" s="87"/>
      <c r="K4855" s="36"/>
      <c r="L4855" s="90"/>
      <c r="M4855" s="90"/>
      <c r="N4855" s="89"/>
      <c r="O4855" s="72" t="s">
        <v>217</v>
      </c>
      <c r="P4855" s="74">
        <v>42828.51635416667</v>
      </c>
      <c r="Q4855" s="72" t="s">
        <v>5681</v>
      </c>
      <c r="R4855" s="72"/>
      <c r="S4855" s="72"/>
      <c r="T4855" s="72"/>
      <c r="U4855" s="72"/>
      <c r="V4855" s="76" t="s">
        <v>10729</v>
      </c>
      <c r="W4855" s="74">
        <v>42828.51635416667</v>
      </c>
      <c r="X4855" s="76" t="s">
        <v>14190</v>
      </c>
      <c r="Y4855" s="72"/>
      <c r="Z4855" s="72"/>
      <c r="AA4855" s="78" t="s">
        <v>18147</v>
      </c>
      <c r="AB4855" s="72"/>
      <c r="AC4855" s="72" t="b">
        <v>0</v>
      </c>
      <c r="AD4855" s="72">
        <v>0</v>
      </c>
      <c r="AE4855" s="78" t="s">
        <v>230</v>
      </c>
      <c r="AF4855" s="72" t="b">
        <v>0</v>
      </c>
      <c r="AG4855" s="72" t="s">
        <v>344</v>
      </c>
      <c r="AH4855" s="72"/>
      <c r="AI4855" s="78" t="s">
        <v>230</v>
      </c>
      <c r="AJ4855" s="72" t="b">
        <v>0</v>
      </c>
      <c r="AK4855" s="72">
        <v>96</v>
      </c>
      <c r="AL4855" s="78" t="s">
        <v>18161</v>
      </c>
      <c r="AM4855" s="72" t="s">
        <v>243</v>
      </c>
      <c r="AN4855" s="72" t="b">
        <v>0</v>
      </c>
      <c r="AO4855" s="78" t="s">
        <v>18161</v>
      </c>
      <c r="AP4855" s="72" t="s">
        <v>179</v>
      </c>
      <c r="AQ4855" s="72">
        <v>0</v>
      </c>
      <c r="AR4855" s="72">
        <v>0</v>
      </c>
      <c r="AS4855" s="72"/>
      <c r="AT4855" s="72"/>
      <c r="AU4855" s="72"/>
      <c r="AV4855" s="72"/>
      <c r="AW4855" s="72"/>
      <c r="AX4855" s="72"/>
      <c r="AY4855" s="72"/>
      <c r="AZ4855" s="72"/>
    </row>
    <row r="4856" spans="1:52" x14ac:dyDescent="0.35">
      <c r="A4856" s="70" t="s">
        <v>2679</v>
      </c>
      <c r="B4856" s="70" t="s">
        <v>2909</v>
      </c>
      <c r="C4856" s="83"/>
      <c r="D4856" s="84"/>
      <c r="E4856" s="85"/>
      <c r="F4856" s="86"/>
      <c r="G4856" s="83"/>
      <c r="H4856" s="81"/>
      <c r="I4856" s="87"/>
      <c r="J4856" s="87"/>
      <c r="K4856" s="36"/>
      <c r="L4856" s="90"/>
      <c r="M4856" s="90"/>
      <c r="N4856" s="89"/>
      <c r="O4856" s="72" t="s">
        <v>217</v>
      </c>
      <c r="P4856" s="74">
        <v>42828.51635416667</v>
      </c>
      <c r="Q4856" s="72" t="s">
        <v>5681</v>
      </c>
      <c r="R4856" s="72"/>
      <c r="S4856" s="72"/>
      <c r="T4856" s="72"/>
      <c r="U4856" s="72"/>
      <c r="V4856" s="76" t="s">
        <v>10729</v>
      </c>
      <c r="W4856" s="74">
        <v>42828.51635416667</v>
      </c>
      <c r="X4856" s="76" t="s">
        <v>14190</v>
      </c>
      <c r="Y4856" s="72"/>
      <c r="Z4856" s="72"/>
      <c r="AA4856" s="78" t="s">
        <v>18147</v>
      </c>
      <c r="AB4856" s="72"/>
      <c r="AC4856" s="72" t="b">
        <v>0</v>
      </c>
      <c r="AD4856" s="72">
        <v>0</v>
      </c>
      <c r="AE4856" s="78" t="s">
        <v>230</v>
      </c>
      <c r="AF4856" s="72" t="b">
        <v>0</v>
      </c>
      <c r="AG4856" s="72" t="s">
        <v>344</v>
      </c>
      <c r="AH4856" s="72"/>
      <c r="AI4856" s="78" t="s">
        <v>230</v>
      </c>
      <c r="AJ4856" s="72" t="b">
        <v>0</v>
      </c>
      <c r="AK4856" s="72">
        <v>96</v>
      </c>
      <c r="AL4856" s="78" t="s">
        <v>18161</v>
      </c>
      <c r="AM4856" s="72" t="s">
        <v>243</v>
      </c>
      <c r="AN4856" s="72" t="b">
        <v>0</v>
      </c>
      <c r="AO4856" s="78" t="s">
        <v>18161</v>
      </c>
      <c r="AP4856" s="72" t="s">
        <v>179</v>
      </c>
      <c r="AQ4856" s="72">
        <v>0</v>
      </c>
      <c r="AR4856" s="72">
        <v>0</v>
      </c>
      <c r="AS4856" s="72"/>
      <c r="AT4856" s="72"/>
      <c r="AU4856" s="72"/>
      <c r="AV4856" s="72"/>
      <c r="AW4856" s="72"/>
      <c r="AX4856" s="72"/>
      <c r="AY4856" s="72"/>
      <c r="AZ4856" s="72"/>
    </row>
    <row r="4857" spans="1:52" x14ac:dyDescent="0.35">
      <c r="A4857" s="70" t="s">
        <v>2679</v>
      </c>
      <c r="B4857" s="70" t="s">
        <v>2910</v>
      </c>
      <c r="C4857" s="83"/>
      <c r="D4857" s="84"/>
      <c r="E4857" s="85"/>
      <c r="F4857" s="86"/>
      <c r="G4857" s="83"/>
      <c r="H4857" s="81"/>
      <c r="I4857" s="87"/>
      <c r="J4857" s="87"/>
      <c r="K4857" s="36"/>
      <c r="L4857" s="90"/>
      <c r="M4857" s="90"/>
      <c r="N4857" s="89"/>
      <c r="O4857" s="72" t="s">
        <v>217</v>
      </c>
      <c r="P4857" s="74">
        <v>42828.51635416667</v>
      </c>
      <c r="Q4857" s="72" t="s">
        <v>5681</v>
      </c>
      <c r="R4857" s="72"/>
      <c r="S4857" s="72"/>
      <c r="T4857" s="72"/>
      <c r="U4857" s="72"/>
      <c r="V4857" s="76" t="s">
        <v>10729</v>
      </c>
      <c r="W4857" s="74">
        <v>42828.51635416667</v>
      </c>
      <c r="X4857" s="76" t="s">
        <v>14190</v>
      </c>
      <c r="Y4857" s="72"/>
      <c r="Z4857" s="72"/>
      <c r="AA4857" s="78" t="s">
        <v>18147</v>
      </c>
      <c r="AB4857" s="72"/>
      <c r="AC4857" s="72" t="b">
        <v>0</v>
      </c>
      <c r="AD4857" s="72">
        <v>0</v>
      </c>
      <c r="AE4857" s="78" t="s">
        <v>230</v>
      </c>
      <c r="AF4857" s="72" t="b">
        <v>0</v>
      </c>
      <c r="AG4857" s="72" t="s">
        <v>344</v>
      </c>
      <c r="AH4857" s="72"/>
      <c r="AI4857" s="78" t="s">
        <v>230</v>
      </c>
      <c r="AJ4857" s="72" t="b">
        <v>0</v>
      </c>
      <c r="AK4857" s="72">
        <v>96</v>
      </c>
      <c r="AL4857" s="78" t="s">
        <v>18161</v>
      </c>
      <c r="AM4857" s="72" t="s">
        <v>243</v>
      </c>
      <c r="AN4857" s="72" t="b">
        <v>0</v>
      </c>
      <c r="AO4857" s="78" t="s">
        <v>18161</v>
      </c>
      <c r="AP4857" s="72" t="s">
        <v>179</v>
      </c>
      <c r="AQ4857" s="72">
        <v>0</v>
      </c>
      <c r="AR4857" s="72">
        <v>0</v>
      </c>
      <c r="AS4857" s="72"/>
      <c r="AT4857" s="72"/>
      <c r="AU4857" s="72"/>
      <c r="AV4857" s="72"/>
      <c r="AW4857" s="72"/>
      <c r="AX4857" s="72"/>
      <c r="AY4857" s="72"/>
      <c r="AZ4857" s="72"/>
    </row>
    <row r="4858" spans="1:52" x14ac:dyDescent="0.35">
      <c r="A4858" s="70" t="s">
        <v>2679</v>
      </c>
      <c r="B4858" s="70" t="s">
        <v>2691</v>
      </c>
      <c r="C4858" s="83"/>
      <c r="D4858" s="84"/>
      <c r="E4858" s="85"/>
      <c r="F4858" s="86"/>
      <c r="G4858" s="83"/>
      <c r="H4858" s="81"/>
      <c r="I4858" s="87"/>
      <c r="J4858" s="87"/>
      <c r="K4858" s="36"/>
      <c r="L4858" s="90"/>
      <c r="M4858" s="90"/>
      <c r="N4858" s="89"/>
      <c r="O4858" s="72" t="s">
        <v>217</v>
      </c>
      <c r="P4858" s="74">
        <v>42828.51635416667</v>
      </c>
      <c r="Q4858" s="72" t="s">
        <v>5681</v>
      </c>
      <c r="R4858" s="72"/>
      <c r="S4858" s="72"/>
      <c r="T4858" s="72"/>
      <c r="U4858" s="72"/>
      <c r="V4858" s="76" t="s">
        <v>10729</v>
      </c>
      <c r="W4858" s="74">
        <v>42828.51635416667</v>
      </c>
      <c r="X4858" s="76" t="s">
        <v>14190</v>
      </c>
      <c r="Y4858" s="72"/>
      <c r="Z4858" s="72"/>
      <c r="AA4858" s="78" t="s">
        <v>18147</v>
      </c>
      <c r="AB4858" s="72"/>
      <c r="AC4858" s="72" t="b">
        <v>0</v>
      </c>
      <c r="AD4858" s="72">
        <v>0</v>
      </c>
      <c r="AE4858" s="78" t="s">
        <v>230</v>
      </c>
      <c r="AF4858" s="72" t="b">
        <v>0</v>
      </c>
      <c r="AG4858" s="72" t="s">
        <v>344</v>
      </c>
      <c r="AH4858" s="72"/>
      <c r="AI4858" s="78" t="s">
        <v>230</v>
      </c>
      <c r="AJ4858" s="72" t="b">
        <v>0</v>
      </c>
      <c r="AK4858" s="72">
        <v>96</v>
      </c>
      <c r="AL4858" s="78" t="s">
        <v>18161</v>
      </c>
      <c r="AM4858" s="72" t="s">
        <v>243</v>
      </c>
      <c r="AN4858" s="72" t="b">
        <v>0</v>
      </c>
      <c r="AO4858" s="78" t="s">
        <v>18161</v>
      </c>
      <c r="AP4858" s="72" t="s">
        <v>179</v>
      </c>
      <c r="AQ4858" s="72">
        <v>0</v>
      </c>
      <c r="AR4858" s="72">
        <v>0</v>
      </c>
      <c r="AS4858" s="72"/>
      <c r="AT4858" s="72"/>
      <c r="AU4858" s="72"/>
      <c r="AV4858" s="72"/>
      <c r="AW4858" s="72"/>
      <c r="AX4858" s="72"/>
      <c r="AY4858" s="72"/>
      <c r="AZ4858" s="72"/>
    </row>
    <row r="4859" spans="1:52" x14ac:dyDescent="0.35">
      <c r="A4859" s="70" t="s">
        <v>2679</v>
      </c>
      <c r="B4859" s="70" t="s">
        <v>2911</v>
      </c>
      <c r="C4859" s="83"/>
      <c r="D4859" s="84"/>
      <c r="E4859" s="85"/>
      <c r="F4859" s="86"/>
      <c r="G4859" s="83"/>
      <c r="H4859" s="81"/>
      <c r="I4859" s="87"/>
      <c r="J4859" s="87"/>
      <c r="K4859" s="36"/>
      <c r="L4859" s="90"/>
      <c r="M4859" s="90"/>
      <c r="N4859" s="89"/>
      <c r="O4859" s="72" t="s">
        <v>217</v>
      </c>
      <c r="P4859" s="74">
        <v>42828.51635416667</v>
      </c>
      <c r="Q4859" s="72" t="s">
        <v>5681</v>
      </c>
      <c r="R4859" s="72"/>
      <c r="S4859" s="72"/>
      <c r="T4859" s="72"/>
      <c r="U4859" s="72"/>
      <c r="V4859" s="76" t="s">
        <v>10729</v>
      </c>
      <c r="W4859" s="74">
        <v>42828.51635416667</v>
      </c>
      <c r="X4859" s="76" t="s">
        <v>14190</v>
      </c>
      <c r="Y4859" s="72"/>
      <c r="Z4859" s="72"/>
      <c r="AA4859" s="78" t="s">
        <v>18147</v>
      </c>
      <c r="AB4859" s="72"/>
      <c r="AC4859" s="72" t="b">
        <v>0</v>
      </c>
      <c r="AD4859" s="72">
        <v>0</v>
      </c>
      <c r="AE4859" s="78" t="s">
        <v>230</v>
      </c>
      <c r="AF4859" s="72" t="b">
        <v>0</v>
      </c>
      <c r="AG4859" s="72" t="s">
        <v>344</v>
      </c>
      <c r="AH4859" s="72"/>
      <c r="AI4859" s="78" t="s">
        <v>230</v>
      </c>
      <c r="AJ4859" s="72" t="b">
        <v>0</v>
      </c>
      <c r="AK4859" s="72">
        <v>96</v>
      </c>
      <c r="AL4859" s="78" t="s">
        <v>18161</v>
      </c>
      <c r="AM4859" s="72" t="s">
        <v>243</v>
      </c>
      <c r="AN4859" s="72" t="b">
        <v>0</v>
      </c>
      <c r="AO4859" s="78" t="s">
        <v>18161</v>
      </c>
      <c r="AP4859" s="72" t="s">
        <v>179</v>
      </c>
      <c r="AQ4859" s="72">
        <v>0</v>
      </c>
      <c r="AR4859" s="72">
        <v>0</v>
      </c>
      <c r="AS4859" s="72"/>
      <c r="AT4859" s="72"/>
      <c r="AU4859" s="72"/>
      <c r="AV4859" s="72"/>
      <c r="AW4859" s="72"/>
      <c r="AX4859" s="72"/>
      <c r="AY4859" s="72"/>
      <c r="AZ4859" s="72"/>
    </row>
    <row r="4860" spans="1:52" x14ac:dyDescent="0.35">
      <c r="A4860" s="70" t="s">
        <v>2679</v>
      </c>
      <c r="B4860" s="70" t="s">
        <v>2912</v>
      </c>
      <c r="C4860" s="83"/>
      <c r="D4860" s="84"/>
      <c r="E4860" s="85"/>
      <c r="F4860" s="86"/>
      <c r="G4860" s="83"/>
      <c r="H4860" s="81"/>
      <c r="I4860" s="87"/>
      <c r="J4860" s="87"/>
      <c r="K4860" s="36"/>
      <c r="L4860" s="90"/>
      <c r="M4860" s="90"/>
      <c r="N4860" s="89"/>
      <c r="O4860" s="72" t="s">
        <v>217</v>
      </c>
      <c r="P4860" s="74">
        <v>42828.51635416667</v>
      </c>
      <c r="Q4860" s="72" t="s">
        <v>5681</v>
      </c>
      <c r="R4860" s="72"/>
      <c r="S4860" s="72"/>
      <c r="T4860" s="72"/>
      <c r="U4860" s="72"/>
      <c r="V4860" s="76" t="s">
        <v>10729</v>
      </c>
      <c r="W4860" s="74">
        <v>42828.51635416667</v>
      </c>
      <c r="X4860" s="76" t="s">
        <v>14190</v>
      </c>
      <c r="Y4860" s="72"/>
      <c r="Z4860" s="72"/>
      <c r="AA4860" s="78" t="s">
        <v>18147</v>
      </c>
      <c r="AB4860" s="72"/>
      <c r="AC4860" s="72" t="b">
        <v>0</v>
      </c>
      <c r="AD4860" s="72">
        <v>0</v>
      </c>
      <c r="AE4860" s="78" t="s">
        <v>230</v>
      </c>
      <c r="AF4860" s="72" t="b">
        <v>0</v>
      </c>
      <c r="AG4860" s="72" t="s">
        <v>344</v>
      </c>
      <c r="AH4860" s="72"/>
      <c r="AI4860" s="78" t="s">
        <v>230</v>
      </c>
      <c r="AJ4860" s="72" t="b">
        <v>0</v>
      </c>
      <c r="AK4860" s="72">
        <v>96</v>
      </c>
      <c r="AL4860" s="78" t="s">
        <v>18161</v>
      </c>
      <c r="AM4860" s="72" t="s">
        <v>243</v>
      </c>
      <c r="AN4860" s="72" t="b">
        <v>0</v>
      </c>
      <c r="AO4860" s="78" t="s">
        <v>18161</v>
      </c>
      <c r="AP4860" s="72" t="s">
        <v>179</v>
      </c>
      <c r="AQ4860" s="72">
        <v>0</v>
      </c>
      <c r="AR4860" s="72">
        <v>0</v>
      </c>
      <c r="AS4860" s="72"/>
      <c r="AT4860" s="72"/>
      <c r="AU4860" s="72"/>
      <c r="AV4860" s="72"/>
      <c r="AW4860" s="72"/>
      <c r="AX4860" s="72"/>
      <c r="AY4860" s="72"/>
      <c r="AZ4860" s="72"/>
    </row>
    <row r="4861" spans="1:52" x14ac:dyDescent="0.35">
      <c r="A4861" s="70" t="s">
        <v>2679</v>
      </c>
      <c r="B4861" s="70" t="s">
        <v>2913</v>
      </c>
      <c r="C4861" s="83"/>
      <c r="D4861" s="84"/>
      <c r="E4861" s="85"/>
      <c r="F4861" s="86"/>
      <c r="G4861" s="83"/>
      <c r="H4861" s="81"/>
      <c r="I4861" s="87"/>
      <c r="J4861" s="87"/>
      <c r="K4861" s="36"/>
      <c r="L4861" s="90"/>
      <c r="M4861" s="90"/>
      <c r="N4861" s="89"/>
      <c r="O4861" s="72" t="s">
        <v>217</v>
      </c>
      <c r="P4861" s="74">
        <v>42828.51635416667</v>
      </c>
      <c r="Q4861" s="72" t="s">
        <v>5681</v>
      </c>
      <c r="R4861" s="72"/>
      <c r="S4861" s="72"/>
      <c r="T4861" s="72"/>
      <c r="U4861" s="72"/>
      <c r="V4861" s="76" t="s">
        <v>10729</v>
      </c>
      <c r="W4861" s="74">
        <v>42828.51635416667</v>
      </c>
      <c r="X4861" s="76" t="s">
        <v>14190</v>
      </c>
      <c r="Y4861" s="72"/>
      <c r="Z4861" s="72"/>
      <c r="AA4861" s="78" t="s">
        <v>18147</v>
      </c>
      <c r="AB4861" s="72"/>
      <c r="AC4861" s="72" t="b">
        <v>0</v>
      </c>
      <c r="AD4861" s="72">
        <v>0</v>
      </c>
      <c r="AE4861" s="78" t="s">
        <v>230</v>
      </c>
      <c r="AF4861" s="72" t="b">
        <v>0</v>
      </c>
      <c r="AG4861" s="72" t="s">
        <v>344</v>
      </c>
      <c r="AH4861" s="72"/>
      <c r="AI4861" s="78" t="s">
        <v>230</v>
      </c>
      <c r="AJ4861" s="72" t="b">
        <v>0</v>
      </c>
      <c r="AK4861" s="72">
        <v>96</v>
      </c>
      <c r="AL4861" s="78" t="s">
        <v>18161</v>
      </c>
      <c r="AM4861" s="72" t="s">
        <v>243</v>
      </c>
      <c r="AN4861" s="72" t="b">
        <v>0</v>
      </c>
      <c r="AO4861" s="78" t="s">
        <v>18161</v>
      </c>
      <c r="AP4861" s="72" t="s">
        <v>179</v>
      </c>
      <c r="AQ4861" s="72">
        <v>0</v>
      </c>
      <c r="AR4861" s="72">
        <v>0</v>
      </c>
      <c r="AS4861" s="72"/>
      <c r="AT4861" s="72"/>
      <c r="AU4861" s="72"/>
      <c r="AV4861" s="72"/>
      <c r="AW4861" s="72"/>
      <c r="AX4861" s="72"/>
      <c r="AY4861" s="72"/>
      <c r="AZ4861" s="72"/>
    </row>
    <row r="4862" spans="1:52" x14ac:dyDescent="0.35">
      <c r="A4862" s="70" t="s">
        <v>2679</v>
      </c>
      <c r="B4862" s="70" t="s">
        <v>2579</v>
      </c>
      <c r="C4862" s="83"/>
      <c r="D4862" s="84"/>
      <c r="E4862" s="85"/>
      <c r="F4862" s="86"/>
      <c r="G4862" s="83"/>
      <c r="H4862" s="81"/>
      <c r="I4862" s="87"/>
      <c r="J4862" s="87"/>
      <c r="K4862" s="36"/>
      <c r="L4862" s="90"/>
      <c r="M4862" s="90"/>
      <c r="N4862" s="89"/>
      <c r="O4862" s="72" t="s">
        <v>217</v>
      </c>
      <c r="P4862" s="74">
        <v>42828.51635416667</v>
      </c>
      <c r="Q4862" s="72" t="s">
        <v>5681</v>
      </c>
      <c r="R4862" s="72"/>
      <c r="S4862" s="72"/>
      <c r="T4862" s="72"/>
      <c r="U4862" s="72"/>
      <c r="V4862" s="76" t="s">
        <v>10729</v>
      </c>
      <c r="W4862" s="74">
        <v>42828.51635416667</v>
      </c>
      <c r="X4862" s="76" t="s">
        <v>14190</v>
      </c>
      <c r="Y4862" s="72"/>
      <c r="Z4862" s="72"/>
      <c r="AA4862" s="78" t="s">
        <v>18147</v>
      </c>
      <c r="AB4862" s="72"/>
      <c r="AC4862" s="72" t="b">
        <v>0</v>
      </c>
      <c r="AD4862" s="72">
        <v>0</v>
      </c>
      <c r="AE4862" s="78" t="s">
        <v>230</v>
      </c>
      <c r="AF4862" s="72" t="b">
        <v>0</v>
      </c>
      <c r="AG4862" s="72" t="s">
        <v>344</v>
      </c>
      <c r="AH4862" s="72"/>
      <c r="AI4862" s="78" t="s">
        <v>230</v>
      </c>
      <c r="AJ4862" s="72" t="b">
        <v>0</v>
      </c>
      <c r="AK4862" s="72">
        <v>96</v>
      </c>
      <c r="AL4862" s="78" t="s">
        <v>18161</v>
      </c>
      <c r="AM4862" s="72" t="s">
        <v>243</v>
      </c>
      <c r="AN4862" s="72" t="b">
        <v>0</v>
      </c>
      <c r="AO4862" s="78" t="s">
        <v>18161</v>
      </c>
      <c r="AP4862" s="72" t="s">
        <v>179</v>
      </c>
      <c r="AQ4862" s="72">
        <v>0</v>
      </c>
      <c r="AR4862" s="72">
        <v>0</v>
      </c>
      <c r="AS4862" s="72"/>
      <c r="AT4862" s="72"/>
      <c r="AU4862" s="72"/>
      <c r="AV4862" s="72"/>
      <c r="AW4862" s="72"/>
      <c r="AX4862" s="72"/>
      <c r="AY4862" s="72"/>
      <c r="AZ4862" s="72"/>
    </row>
    <row r="4863" spans="1:52" x14ac:dyDescent="0.35">
      <c r="A4863" s="70" t="s">
        <v>2679</v>
      </c>
      <c r="B4863" s="70" t="s">
        <v>2580</v>
      </c>
      <c r="C4863" s="83"/>
      <c r="D4863" s="84"/>
      <c r="E4863" s="85"/>
      <c r="F4863" s="86"/>
      <c r="G4863" s="83"/>
      <c r="H4863" s="81"/>
      <c r="I4863" s="87"/>
      <c r="J4863" s="87"/>
      <c r="K4863" s="36"/>
      <c r="L4863" s="90"/>
      <c r="M4863" s="90"/>
      <c r="N4863" s="89"/>
      <c r="O4863" s="72" t="s">
        <v>217</v>
      </c>
      <c r="P4863" s="74">
        <v>42828.51635416667</v>
      </c>
      <c r="Q4863" s="72" t="s">
        <v>5681</v>
      </c>
      <c r="R4863" s="72"/>
      <c r="S4863" s="72"/>
      <c r="T4863" s="72"/>
      <c r="U4863" s="72"/>
      <c r="V4863" s="76" t="s">
        <v>10729</v>
      </c>
      <c r="W4863" s="74">
        <v>42828.51635416667</v>
      </c>
      <c r="X4863" s="76" t="s">
        <v>14190</v>
      </c>
      <c r="Y4863" s="72"/>
      <c r="Z4863" s="72"/>
      <c r="AA4863" s="78" t="s">
        <v>18147</v>
      </c>
      <c r="AB4863" s="72"/>
      <c r="AC4863" s="72" t="b">
        <v>0</v>
      </c>
      <c r="AD4863" s="72">
        <v>0</v>
      </c>
      <c r="AE4863" s="78" t="s">
        <v>230</v>
      </c>
      <c r="AF4863" s="72" t="b">
        <v>0</v>
      </c>
      <c r="AG4863" s="72" t="s">
        <v>344</v>
      </c>
      <c r="AH4863" s="72"/>
      <c r="AI4863" s="78" t="s">
        <v>230</v>
      </c>
      <c r="AJ4863" s="72" t="b">
        <v>0</v>
      </c>
      <c r="AK4863" s="72">
        <v>96</v>
      </c>
      <c r="AL4863" s="78" t="s">
        <v>18161</v>
      </c>
      <c r="AM4863" s="72" t="s">
        <v>243</v>
      </c>
      <c r="AN4863" s="72" t="b">
        <v>0</v>
      </c>
      <c r="AO4863" s="78" t="s">
        <v>18161</v>
      </c>
      <c r="AP4863" s="72" t="s">
        <v>179</v>
      </c>
      <c r="AQ4863" s="72">
        <v>0</v>
      </c>
      <c r="AR4863" s="72">
        <v>0</v>
      </c>
      <c r="AS4863" s="72"/>
      <c r="AT4863" s="72"/>
      <c r="AU4863" s="72"/>
      <c r="AV4863" s="72"/>
      <c r="AW4863" s="72"/>
      <c r="AX4863" s="72"/>
      <c r="AY4863" s="72"/>
      <c r="AZ4863" s="72"/>
    </row>
    <row r="4864" spans="1:52" x14ac:dyDescent="0.35">
      <c r="A4864" s="70" t="s">
        <v>2680</v>
      </c>
      <c r="B4864" s="70" t="s">
        <v>2908</v>
      </c>
      <c r="C4864" s="83"/>
      <c r="D4864" s="84"/>
      <c r="E4864" s="85"/>
      <c r="F4864" s="86"/>
      <c r="G4864" s="83"/>
      <c r="H4864" s="81"/>
      <c r="I4864" s="87"/>
      <c r="J4864" s="87"/>
      <c r="K4864" s="36"/>
      <c r="L4864" s="90"/>
      <c r="M4864" s="90"/>
      <c r="N4864" s="89"/>
      <c r="O4864" s="72" t="s">
        <v>217</v>
      </c>
      <c r="P4864" s="74">
        <v>42828.51635416667</v>
      </c>
      <c r="Q4864" s="72" t="s">
        <v>5681</v>
      </c>
      <c r="R4864" s="72"/>
      <c r="S4864" s="72"/>
      <c r="T4864" s="72"/>
      <c r="U4864" s="72"/>
      <c r="V4864" s="76" t="s">
        <v>10730</v>
      </c>
      <c r="W4864" s="74">
        <v>42828.51635416667</v>
      </c>
      <c r="X4864" s="76" t="s">
        <v>14191</v>
      </c>
      <c r="Y4864" s="72"/>
      <c r="Z4864" s="72"/>
      <c r="AA4864" s="78" t="s">
        <v>18148</v>
      </c>
      <c r="AB4864" s="72"/>
      <c r="AC4864" s="72" t="b">
        <v>0</v>
      </c>
      <c r="AD4864" s="72">
        <v>0</v>
      </c>
      <c r="AE4864" s="78" t="s">
        <v>230</v>
      </c>
      <c r="AF4864" s="72" t="b">
        <v>0</v>
      </c>
      <c r="AG4864" s="72" t="s">
        <v>344</v>
      </c>
      <c r="AH4864" s="72"/>
      <c r="AI4864" s="78" t="s">
        <v>230</v>
      </c>
      <c r="AJ4864" s="72" t="b">
        <v>0</v>
      </c>
      <c r="AK4864" s="72">
        <v>96</v>
      </c>
      <c r="AL4864" s="78" t="s">
        <v>18161</v>
      </c>
      <c r="AM4864" s="72" t="s">
        <v>243</v>
      </c>
      <c r="AN4864" s="72" t="b">
        <v>0</v>
      </c>
      <c r="AO4864" s="78" t="s">
        <v>18161</v>
      </c>
      <c r="AP4864" s="72" t="s">
        <v>179</v>
      </c>
      <c r="AQ4864" s="72">
        <v>0</v>
      </c>
      <c r="AR4864" s="72">
        <v>0</v>
      </c>
      <c r="AS4864" s="72"/>
      <c r="AT4864" s="72"/>
      <c r="AU4864" s="72"/>
      <c r="AV4864" s="72"/>
      <c r="AW4864" s="72"/>
      <c r="AX4864" s="72"/>
      <c r="AY4864" s="72"/>
      <c r="AZ4864" s="72"/>
    </row>
    <row r="4865" spans="1:52" x14ac:dyDescent="0.35">
      <c r="A4865" s="70" t="s">
        <v>2680</v>
      </c>
      <c r="B4865" s="70" t="s">
        <v>2909</v>
      </c>
      <c r="C4865" s="83"/>
      <c r="D4865" s="84"/>
      <c r="E4865" s="85"/>
      <c r="F4865" s="86"/>
      <c r="G4865" s="83"/>
      <c r="H4865" s="81"/>
      <c r="I4865" s="87"/>
      <c r="J4865" s="87"/>
      <c r="K4865" s="36"/>
      <c r="L4865" s="90"/>
      <c r="M4865" s="90"/>
      <c r="N4865" s="89"/>
      <c r="O4865" s="72" t="s">
        <v>217</v>
      </c>
      <c r="P4865" s="74">
        <v>42828.51635416667</v>
      </c>
      <c r="Q4865" s="72" t="s">
        <v>5681</v>
      </c>
      <c r="R4865" s="72"/>
      <c r="S4865" s="72"/>
      <c r="T4865" s="72"/>
      <c r="U4865" s="72"/>
      <c r="V4865" s="76" t="s">
        <v>10730</v>
      </c>
      <c r="W4865" s="74">
        <v>42828.51635416667</v>
      </c>
      <c r="X4865" s="76" t="s">
        <v>14191</v>
      </c>
      <c r="Y4865" s="72"/>
      <c r="Z4865" s="72"/>
      <c r="AA4865" s="78" t="s">
        <v>18148</v>
      </c>
      <c r="AB4865" s="72"/>
      <c r="AC4865" s="72" t="b">
        <v>0</v>
      </c>
      <c r="AD4865" s="72">
        <v>0</v>
      </c>
      <c r="AE4865" s="78" t="s">
        <v>230</v>
      </c>
      <c r="AF4865" s="72" t="b">
        <v>0</v>
      </c>
      <c r="AG4865" s="72" t="s">
        <v>344</v>
      </c>
      <c r="AH4865" s="72"/>
      <c r="AI4865" s="78" t="s">
        <v>230</v>
      </c>
      <c r="AJ4865" s="72" t="b">
        <v>0</v>
      </c>
      <c r="AK4865" s="72">
        <v>96</v>
      </c>
      <c r="AL4865" s="78" t="s">
        <v>18161</v>
      </c>
      <c r="AM4865" s="72" t="s">
        <v>243</v>
      </c>
      <c r="AN4865" s="72" t="b">
        <v>0</v>
      </c>
      <c r="AO4865" s="78" t="s">
        <v>18161</v>
      </c>
      <c r="AP4865" s="72" t="s">
        <v>179</v>
      </c>
      <c r="AQ4865" s="72">
        <v>0</v>
      </c>
      <c r="AR4865" s="72">
        <v>0</v>
      </c>
      <c r="AS4865" s="72"/>
      <c r="AT4865" s="72"/>
      <c r="AU4865" s="72"/>
      <c r="AV4865" s="72"/>
      <c r="AW4865" s="72"/>
      <c r="AX4865" s="72"/>
      <c r="AY4865" s="72"/>
      <c r="AZ4865" s="72"/>
    </row>
    <row r="4866" spans="1:52" x14ac:dyDescent="0.35">
      <c r="A4866" s="70" t="s">
        <v>2680</v>
      </c>
      <c r="B4866" s="70" t="s">
        <v>2910</v>
      </c>
      <c r="C4866" s="83"/>
      <c r="D4866" s="84"/>
      <c r="E4866" s="85"/>
      <c r="F4866" s="86"/>
      <c r="G4866" s="83"/>
      <c r="H4866" s="81"/>
      <c r="I4866" s="87"/>
      <c r="J4866" s="87"/>
      <c r="K4866" s="36"/>
      <c r="L4866" s="90"/>
      <c r="M4866" s="90"/>
      <c r="N4866" s="89"/>
      <c r="O4866" s="72" t="s">
        <v>217</v>
      </c>
      <c r="P4866" s="74">
        <v>42828.51635416667</v>
      </c>
      <c r="Q4866" s="72" t="s">
        <v>5681</v>
      </c>
      <c r="R4866" s="72"/>
      <c r="S4866" s="72"/>
      <c r="T4866" s="72"/>
      <c r="U4866" s="72"/>
      <c r="V4866" s="76" t="s">
        <v>10730</v>
      </c>
      <c r="W4866" s="74">
        <v>42828.51635416667</v>
      </c>
      <c r="X4866" s="76" t="s">
        <v>14191</v>
      </c>
      <c r="Y4866" s="72"/>
      <c r="Z4866" s="72"/>
      <c r="AA4866" s="78" t="s">
        <v>18148</v>
      </c>
      <c r="AB4866" s="72"/>
      <c r="AC4866" s="72" t="b">
        <v>0</v>
      </c>
      <c r="AD4866" s="72">
        <v>0</v>
      </c>
      <c r="AE4866" s="78" t="s">
        <v>230</v>
      </c>
      <c r="AF4866" s="72" t="b">
        <v>0</v>
      </c>
      <c r="AG4866" s="72" t="s">
        <v>344</v>
      </c>
      <c r="AH4866" s="72"/>
      <c r="AI4866" s="78" t="s">
        <v>230</v>
      </c>
      <c r="AJ4866" s="72" t="b">
        <v>0</v>
      </c>
      <c r="AK4866" s="72">
        <v>96</v>
      </c>
      <c r="AL4866" s="78" t="s">
        <v>18161</v>
      </c>
      <c r="AM4866" s="72" t="s">
        <v>243</v>
      </c>
      <c r="AN4866" s="72" t="b">
        <v>0</v>
      </c>
      <c r="AO4866" s="78" t="s">
        <v>18161</v>
      </c>
      <c r="AP4866" s="72" t="s">
        <v>179</v>
      </c>
      <c r="AQ4866" s="72">
        <v>0</v>
      </c>
      <c r="AR4866" s="72">
        <v>0</v>
      </c>
      <c r="AS4866" s="72"/>
      <c r="AT4866" s="72"/>
      <c r="AU4866" s="72"/>
      <c r="AV4866" s="72"/>
      <c r="AW4866" s="72"/>
      <c r="AX4866" s="72"/>
      <c r="AY4866" s="72"/>
      <c r="AZ4866" s="72"/>
    </row>
    <row r="4867" spans="1:52" x14ac:dyDescent="0.35">
      <c r="A4867" s="70" t="s">
        <v>2680</v>
      </c>
      <c r="B4867" s="70" t="s">
        <v>2691</v>
      </c>
      <c r="C4867" s="83"/>
      <c r="D4867" s="84"/>
      <c r="E4867" s="85"/>
      <c r="F4867" s="86"/>
      <c r="G4867" s="83"/>
      <c r="H4867" s="81"/>
      <c r="I4867" s="87"/>
      <c r="J4867" s="87"/>
      <c r="K4867" s="36"/>
      <c r="L4867" s="90"/>
      <c r="M4867" s="90"/>
      <c r="N4867" s="89"/>
      <c r="O4867" s="72" t="s">
        <v>217</v>
      </c>
      <c r="P4867" s="74">
        <v>42828.51635416667</v>
      </c>
      <c r="Q4867" s="72" t="s">
        <v>5681</v>
      </c>
      <c r="R4867" s="72"/>
      <c r="S4867" s="72"/>
      <c r="T4867" s="72"/>
      <c r="U4867" s="72"/>
      <c r="V4867" s="76" t="s">
        <v>10730</v>
      </c>
      <c r="W4867" s="74">
        <v>42828.51635416667</v>
      </c>
      <c r="X4867" s="76" t="s">
        <v>14191</v>
      </c>
      <c r="Y4867" s="72"/>
      <c r="Z4867" s="72"/>
      <c r="AA4867" s="78" t="s">
        <v>18148</v>
      </c>
      <c r="AB4867" s="72"/>
      <c r="AC4867" s="72" t="b">
        <v>0</v>
      </c>
      <c r="AD4867" s="72">
        <v>0</v>
      </c>
      <c r="AE4867" s="78" t="s">
        <v>230</v>
      </c>
      <c r="AF4867" s="72" t="b">
        <v>0</v>
      </c>
      <c r="AG4867" s="72" t="s">
        <v>344</v>
      </c>
      <c r="AH4867" s="72"/>
      <c r="AI4867" s="78" t="s">
        <v>230</v>
      </c>
      <c r="AJ4867" s="72" t="b">
        <v>0</v>
      </c>
      <c r="AK4867" s="72">
        <v>96</v>
      </c>
      <c r="AL4867" s="78" t="s">
        <v>18161</v>
      </c>
      <c r="AM4867" s="72" t="s">
        <v>243</v>
      </c>
      <c r="AN4867" s="72" t="b">
        <v>0</v>
      </c>
      <c r="AO4867" s="78" t="s">
        <v>18161</v>
      </c>
      <c r="AP4867" s="72" t="s">
        <v>179</v>
      </c>
      <c r="AQ4867" s="72">
        <v>0</v>
      </c>
      <c r="AR4867" s="72">
        <v>0</v>
      </c>
      <c r="AS4867" s="72"/>
      <c r="AT4867" s="72"/>
      <c r="AU4867" s="72"/>
      <c r="AV4867" s="72"/>
      <c r="AW4867" s="72"/>
      <c r="AX4867" s="72"/>
      <c r="AY4867" s="72"/>
      <c r="AZ4867" s="72"/>
    </row>
    <row r="4868" spans="1:52" x14ac:dyDescent="0.35">
      <c r="A4868" s="70" t="s">
        <v>2680</v>
      </c>
      <c r="B4868" s="70" t="s">
        <v>2911</v>
      </c>
      <c r="C4868" s="83"/>
      <c r="D4868" s="84"/>
      <c r="E4868" s="85"/>
      <c r="F4868" s="86"/>
      <c r="G4868" s="83"/>
      <c r="H4868" s="81"/>
      <c r="I4868" s="87"/>
      <c r="J4868" s="87"/>
      <c r="K4868" s="36"/>
      <c r="L4868" s="90"/>
      <c r="M4868" s="90"/>
      <c r="N4868" s="89"/>
      <c r="O4868" s="72" t="s">
        <v>217</v>
      </c>
      <c r="P4868" s="74">
        <v>42828.51635416667</v>
      </c>
      <c r="Q4868" s="72" t="s">
        <v>5681</v>
      </c>
      <c r="R4868" s="72"/>
      <c r="S4868" s="72"/>
      <c r="T4868" s="72"/>
      <c r="U4868" s="72"/>
      <c r="V4868" s="76" t="s">
        <v>10730</v>
      </c>
      <c r="W4868" s="74">
        <v>42828.51635416667</v>
      </c>
      <c r="X4868" s="76" t="s">
        <v>14191</v>
      </c>
      <c r="Y4868" s="72"/>
      <c r="Z4868" s="72"/>
      <c r="AA4868" s="78" t="s">
        <v>18148</v>
      </c>
      <c r="AB4868" s="72"/>
      <c r="AC4868" s="72" t="b">
        <v>0</v>
      </c>
      <c r="AD4868" s="72">
        <v>0</v>
      </c>
      <c r="AE4868" s="78" t="s">
        <v>230</v>
      </c>
      <c r="AF4868" s="72" t="b">
        <v>0</v>
      </c>
      <c r="AG4868" s="72" t="s">
        <v>344</v>
      </c>
      <c r="AH4868" s="72"/>
      <c r="AI4868" s="78" t="s">
        <v>230</v>
      </c>
      <c r="AJ4868" s="72" t="b">
        <v>0</v>
      </c>
      <c r="AK4868" s="72">
        <v>96</v>
      </c>
      <c r="AL4868" s="78" t="s">
        <v>18161</v>
      </c>
      <c r="AM4868" s="72" t="s">
        <v>243</v>
      </c>
      <c r="AN4868" s="72" t="b">
        <v>0</v>
      </c>
      <c r="AO4868" s="78" t="s">
        <v>18161</v>
      </c>
      <c r="AP4868" s="72" t="s">
        <v>179</v>
      </c>
      <c r="AQ4868" s="72">
        <v>0</v>
      </c>
      <c r="AR4868" s="72">
        <v>0</v>
      </c>
      <c r="AS4868" s="72"/>
      <c r="AT4868" s="72"/>
      <c r="AU4868" s="72"/>
      <c r="AV4868" s="72"/>
      <c r="AW4868" s="72"/>
      <c r="AX4868" s="72"/>
      <c r="AY4868" s="72"/>
      <c r="AZ4868" s="72"/>
    </row>
    <row r="4869" spans="1:52" x14ac:dyDescent="0.35">
      <c r="A4869" s="70" t="s">
        <v>2680</v>
      </c>
      <c r="B4869" s="70" t="s">
        <v>2912</v>
      </c>
      <c r="C4869" s="83"/>
      <c r="D4869" s="84"/>
      <c r="E4869" s="85"/>
      <c r="F4869" s="86"/>
      <c r="G4869" s="83"/>
      <c r="H4869" s="81"/>
      <c r="I4869" s="87"/>
      <c r="J4869" s="87"/>
      <c r="K4869" s="36"/>
      <c r="L4869" s="90"/>
      <c r="M4869" s="90"/>
      <c r="N4869" s="89"/>
      <c r="O4869" s="72" t="s">
        <v>217</v>
      </c>
      <c r="P4869" s="74">
        <v>42828.51635416667</v>
      </c>
      <c r="Q4869" s="72" t="s">
        <v>5681</v>
      </c>
      <c r="R4869" s="72"/>
      <c r="S4869" s="72"/>
      <c r="T4869" s="72"/>
      <c r="U4869" s="72"/>
      <c r="V4869" s="76" t="s">
        <v>10730</v>
      </c>
      <c r="W4869" s="74">
        <v>42828.51635416667</v>
      </c>
      <c r="X4869" s="76" t="s">
        <v>14191</v>
      </c>
      <c r="Y4869" s="72"/>
      <c r="Z4869" s="72"/>
      <c r="AA4869" s="78" t="s">
        <v>18148</v>
      </c>
      <c r="AB4869" s="72"/>
      <c r="AC4869" s="72" t="b">
        <v>0</v>
      </c>
      <c r="AD4869" s="72">
        <v>0</v>
      </c>
      <c r="AE4869" s="78" t="s">
        <v>230</v>
      </c>
      <c r="AF4869" s="72" t="b">
        <v>0</v>
      </c>
      <c r="AG4869" s="72" t="s">
        <v>344</v>
      </c>
      <c r="AH4869" s="72"/>
      <c r="AI4869" s="78" t="s">
        <v>230</v>
      </c>
      <c r="AJ4869" s="72" t="b">
        <v>0</v>
      </c>
      <c r="AK4869" s="72">
        <v>96</v>
      </c>
      <c r="AL4869" s="78" t="s">
        <v>18161</v>
      </c>
      <c r="AM4869" s="72" t="s">
        <v>243</v>
      </c>
      <c r="AN4869" s="72" t="b">
        <v>0</v>
      </c>
      <c r="AO4869" s="78" t="s">
        <v>18161</v>
      </c>
      <c r="AP4869" s="72" t="s">
        <v>179</v>
      </c>
      <c r="AQ4869" s="72">
        <v>0</v>
      </c>
      <c r="AR4869" s="72">
        <v>0</v>
      </c>
      <c r="AS4869" s="72"/>
      <c r="AT4869" s="72"/>
      <c r="AU4869" s="72"/>
      <c r="AV4869" s="72"/>
      <c r="AW4869" s="72"/>
      <c r="AX4869" s="72"/>
      <c r="AY4869" s="72"/>
      <c r="AZ4869" s="72"/>
    </row>
    <row r="4870" spans="1:52" x14ac:dyDescent="0.35">
      <c r="A4870" s="70" t="s">
        <v>2680</v>
      </c>
      <c r="B4870" s="70" t="s">
        <v>2913</v>
      </c>
      <c r="C4870" s="83"/>
      <c r="D4870" s="84"/>
      <c r="E4870" s="85"/>
      <c r="F4870" s="86"/>
      <c r="G4870" s="83"/>
      <c r="H4870" s="81"/>
      <c r="I4870" s="87"/>
      <c r="J4870" s="87"/>
      <c r="K4870" s="36"/>
      <c r="L4870" s="90"/>
      <c r="M4870" s="90"/>
      <c r="N4870" s="89"/>
      <c r="O4870" s="72" t="s">
        <v>217</v>
      </c>
      <c r="P4870" s="74">
        <v>42828.51635416667</v>
      </c>
      <c r="Q4870" s="72" t="s">
        <v>5681</v>
      </c>
      <c r="R4870" s="72"/>
      <c r="S4870" s="72"/>
      <c r="T4870" s="72"/>
      <c r="U4870" s="72"/>
      <c r="V4870" s="76" t="s">
        <v>10730</v>
      </c>
      <c r="W4870" s="74">
        <v>42828.51635416667</v>
      </c>
      <c r="X4870" s="76" t="s">
        <v>14191</v>
      </c>
      <c r="Y4870" s="72"/>
      <c r="Z4870" s="72"/>
      <c r="AA4870" s="78" t="s">
        <v>18148</v>
      </c>
      <c r="AB4870" s="72"/>
      <c r="AC4870" s="72" t="b">
        <v>0</v>
      </c>
      <c r="AD4870" s="72">
        <v>0</v>
      </c>
      <c r="AE4870" s="78" t="s">
        <v>230</v>
      </c>
      <c r="AF4870" s="72" t="b">
        <v>0</v>
      </c>
      <c r="AG4870" s="72" t="s">
        <v>344</v>
      </c>
      <c r="AH4870" s="72"/>
      <c r="AI4870" s="78" t="s">
        <v>230</v>
      </c>
      <c r="AJ4870" s="72" t="b">
        <v>0</v>
      </c>
      <c r="AK4870" s="72">
        <v>96</v>
      </c>
      <c r="AL4870" s="78" t="s">
        <v>18161</v>
      </c>
      <c r="AM4870" s="72" t="s">
        <v>243</v>
      </c>
      <c r="AN4870" s="72" t="b">
        <v>0</v>
      </c>
      <c r="AO4870" s="78" t="s">
        <v>18161</v>
      </c>
      <c r="AP4870" s="72" t="s">
        <v>179</v>
      </c>
      <c r="AQ4870" s="72">
        <v>0</v>
      </c>
      <c r="AR4870" s="72">
        <v>0</v>
      </c>
      <c r="AS4870" s="72"/>
      <c r="AT4870" s="72"/>
      <c r="AU4870" s="72"/>
      <c r="AV4870" s="72"/>
      <c r="AW4870" s="72"/>
      <c r="AX4870" s="72"/>
      <c r="AY4870" s="72"/>
      <c r="AZ4870" s="72"/>
    </row>
    <row r="4871" spans="1:52" x14ac:dyDescent="0.35">
      <c r="A4871" s="70" t="s">
        <v>2680</v>
      </c>
      <c r="B4871" s="70" t="s">
        <v>2579</v>
      </c>
      <c r="C4871" s="83"/>
      <c r="D4871" s="84"/>
      <c r="E4871" s="85"/>
      <c r="F4871" s="86"/>
      <c r="G4871" s="83"/>
      <c r="H4871" s="81"/>
      <c r="I4871" s="87"/>
      <c r="J4871" s="87"/>
      <c r="K4871" s="36"/>
      <c r="L4871" s="90"/>
      <c r="M4871" s="90"/>
      <c r="N4871" s="89"/>
      <c r="O4871" s="72" t="s">
        <v>217</v>
      </c>
      <c r="P4871" s="74">
        <v>42828.51635416667</v>
      </c>
      <c r="Q4871" s="72" t="s">
        <v>5681</v>
      </c>
      <c r="R4871" s="72"/>
      <c r="S4871" s="72"/>
      <c r="T4871" s="72"/>
      <c r="U4871" s="72"/>
      <c r="V4871" s="76" t="s">
        <v>10730</v>
      </c>
      <c r="W4871" s="74">
        <v>42828.51635416667</v>
      </c>
      <c r="X4871" s="76" t="s">
        <v>14191</v>
      </c>
      <c r="Y4871" s="72"/>
      <c r="Z4871" s="72"/>
      <c r="AA4871" s="78" t="s">
        <v>18148</v>
      </c>
      <c r="AB4871" s="72"/>
      <c r="AC4871" s="72" t="b">
        <v>0</v>
      </c>
      <c r="AD4871" s="72">
        <v>0</v>
      </c>
      <c r="AE4871" s="78" t="s">
        <v>230</v>
      </c>
      <c r="AF4871" s="72" t="b">
        <v>0</v>
      </c>
      <c r="AG4871" s="72" t="s">
        <v>344</v>
      </c>
      <c r="AH4871" s="72"/>
      <c r="AI4871" s="78" t="s">
        <v>230</v>
      </c>
      <c r="AJ4871" s="72" t="b">
        <v>0</v>
      </c>
      <c r="AK4871" s="72">
        <v>96</v>
      </c>
      <c r="AL4871" s="78" t="s">
        <v>18161</v>
      </c>
      <c r="AM4871" s="72" t="s">
        <v>243</v>
      </c>
      <c r="AN4871" s="72" t="b">
        <v>0</v>
      </c>
      <c r="AO4871" s="78" t="s">
        <v>18161</v>
      </c>
      <c r="AP4871" s="72" t="s">
        <v>179</v>
      </c>
      <c r="AQ4871" s="72">
        <v>0</v>
      </c>
      <c r="AR4871" s="72">
        <v>0</v>
      </c>
      <c r="AS4871" s="72"/>
      <c r="AT4871" s="72"/>
      <c r="AU4871" s="72"/>
      <c r="AV4871" s="72"/>
      <c r="AW4871" s="72"/>
      <c r="AX4871" s="72"/>
      <c r="AY4871" s="72"/>
      <c r="AZ4871" s="72"/>
    </row>
    <row r="4872" spans="1:52" x14ac:dyDescent="0.35">
      <c r="A4872" s="70" t="s">
        <v>2680</v>
      </c>
      <c r="B4872" s="70" t="s">
        <v>2580</v>
      </c>
      <c r="C4872" s="83"/>
      <c r="D4872" s="84"/>
      <c r="E4872" s="85"/>
      <c r="F4872" s="86"/>
      <c r="G4872" s="83"/>
      <c r="H4872" s="81"/>
      <c r="I4872" s="87"/>
      <c r="J4872" s="87"/>
      <c r="K4872" s="36"/>
      <c r="L4872" s="90"/>
      <c r="M4872" s="90"/>
      <c r="N4872" s="89"/>
      <c r="O4872" s="72" t="s">
        <v>217</v>
      </c>
      <c r="P4872" s="74">
        <v>42828.51635416667</v>
      </c>
      <c r="Q4872" s="72" t="s">
        <v>5681</v>
      </c>
      <c r="R4872" s="72"/>
      <c r="S4872" s="72"/>
      <c r="T4872" s="72"/>
      <c r="U4872" s="72"/>
      <c r="V4872" s="76" t="s">
        <v>10730</v>
      </c>
      <c r="W4872" s="74">
        <v>42828.51635416667</v>
      </c>
      <c r="X4872" s="76" t="s">
        <v>14191</v>
      </c>
      <c r="Y4872" s="72"/>
      <c r="Z4872" s="72"/>
      <c r="AA4872" s="78" t="s">
        <v>18148</v>
      </c>
      <c r="AB4872" s="72"/>
      <c r="AC4872" s="72" t="b">
        <v>0</v>
      </c>
      <c r="AD4872" s="72">
        <v>0</v>
      </c>
      <c r="AE4872" s="78" t="s">
        <v>230</v>
      </c>
      <c r="AF4872" s="72" t="b">
        <v>0</v>
      </c>
      <c r="AG4872" s="72" t="s">
        <v>344</v>
      </c>
      <c r="AH4872" s="72"/>
      <c r="AI4872" s="78" t="s">
        <v>230</v>
      </c>
      <c r="AJ4872" s="72" t="b">
        <v>0</v>
      </c>
      <c r="AK4872" s="72">
        <v>96</v>
      </c>
      <c r="AL4872" s="78" t="s">
        <v>18161</v>
      </c>
      <c r="AM4872" s="72" t="s">
        <v>243</v>
      </c>
      <c r="AN4872" s="72" t="b">
        <v>0</v>
      </c>
      <c r="AO4872" s="78" t="s">
        <v>18161</v>
      </c>
      <c r="AP4872" s="72" t="s">
        <v>179</v>
      </c>
      <c r="AQ4872" s="72">
        <v>0</v>
      </c>
      <c r="AR4872" s="72">
        <v>0</v>
      </c>
      <c r="AS4872" s="72"/>
      <c r="AT4872" s="72"/>
      <c r="AU4872" s="72"/>
      <c r="AV4872" s="72"/>
      <c r="AW4872" s="72"/>
      <c r="AX4872" s="72"/>
      <c r="AY4872" s="72"/>
      <c r="AZ4872" s="72"/>
    </row>
    <row r="4873" spans="1:52" x14ac:dyDescent="0.35">
      <c r="A4873" s="70" t="s">
        <v>2681</v>
      </c>
      <c r="B4873" s="70" t="s">
        <v>2908</v>
      </c>
      <c r="C4873" s="83"/>
      <c r="D4873" s="84"/>
      <c r="E4873" s="85"/>
      <c r="F4873" s="86"/>
      <c r="G4873" s="83"/>
      <c r="H4873" s="81"/>
      <c r="I4873" s="87"/>
      <c r="J4873" s="87"/>
      <c r="K4873" s="36"/>
      <c r="L4873" s="90"/>
      <c r="M4873" s="90"/>
      <c r="N4873" s="89"/>
      <c r="O4873" s="72" t="s">
        <v>217</v>
      </c>
      <c r="P4873" s="74">
        <v>42828.51635416667</v>
      </c>
      <c r="Q4873" s="72" t="s">
        <v>5681</v>
      </c>
      <c r="R4873" s="72"/>
      <c r="S4873" s="72"/>
      <c r="T4873" s="72"/>
      <c r="U4873" s="72"/>
      <c r="V4873" s="76" t="s">
        <v>312</v>
      </c>
      <c r="W4873" s="74">
        <v>42828.51635416667</v>
      </c>
      <c r="X4873" s="76" t="s">
        <v>14192</v>
      </c>
      <c r="Y4873" s="72"/>
      <c r="Z4873" s="72"/>
      <c r="AA4873" s="78" t="s">
        <v>18149</v>
      </c>
      <c r="AB4873" s="72"/>
      <c r="AC4873" s="72" t="b">
        <v>0</v>
      </c>
      <c r="AD4873" s="72">
        <v>0</v>
      </c>
      <c r="AE4873" s="78" t="s">
        <v>230</v>
      </c>
      <c r="AF4873" s="72" t="b">
        <v>0</v>
      </c>
      <c r="AG4873" s="72" t="s">
        <v>344</v>
      </c>
      <c r="AH4873" s="72"/>
      <c r="AI4873" s="78" t="s">
        <v>230</v>
      </c>
      <c r="AJ4873" s="72" t="b">
        <v>0</v>
      </c>
      <c r="AK4873" s="72">
        <v>96</v>
      </c>
      <c r="AL4873" s="78" t="s">
        <v>18161</v>
      </c>
      <c r="AM4873" s="72" t="s">
        <v>243</v>
      </c>
      <c r="AN4873" s="72" t="b">
        <v>0</v>
      </c>
      <c r="AO4873" s="78" t="s">
        <v>18161</v>
      </c>
      <c r="AP4873" s="72" t="s">
        <v>179</v>
      </c>
      <c r="AQ4873" s="72">
        <v>0</v>
      </c>
      <c r="AR4873" s="72">
        <v>0</v>
      </c>
      <c r="AS4873" s="72"/>
      <c r="AT4873" s="72"/>
      <c r="AU4873" s="72"/>
      <c r="AV4873" s="72"/>
      <c r="AW4873" s="72"/>
      <c r="AX4873" s="72"/>
      <c r="AY4873" s="72"/>
      <c r="AZ4873" s="72"/>
    </row>
    <row r="4874" spans="1:52" x14ac:dyDescent="0.35">
      <c r="A4874" s="70" t="s">
        <v>2681</v>
      </c>
      <c r="B4874" s="70" t="s">
        <v>2909</v>
      </c>
      <c r="C4874" s="83"/>
      <c r="D4874" s="84"/>
      <c r="E4874" s="85"/>
      <c r="F4874" s="86"/>
      <c r="G4874" s="83"/>
      <c r="H4874" s="81"/>
      <c r="I4874" s="87"/>
      <c r="J4874" s="87"/>
      <c r="K4874" s="36"/>
      <c r="L4874" s="90"/>
      <c r="M4874" s="90"/>
      <c r="N4874" s="89"/>
      <c r="O4874" s="72" t="s">
        <v>217</v>
      </c>
      <c r="P4874" s="74">
        <v>42828.51635416667</v>
      </c>
      <c r="Q4874" s="72" t="s">
        <v>5681</v>
      </c>
      <c r="R4874" s="72"/>
      <c r="S4874" s="72"/>
      <c r="T4874" s="72"/>
      <c r="U4874" s="72"/>
      <c r="V4874" s="76" t="s">
        <v>312</v>
      </c>
      <c r="W4874" s="74">
        <v>42828.51635416667</v>
      </c>
      <c r="X4874" s="76" t="s">
        <v>14192</v>
      </c>
      <c r="Y4874" s="72"/>
      <c r="Z4874" s="72"/>
      <c r="AA4874" s="78" t="s">
        <v>18149</v>
      </c>
      <c r="AB4874" s="72"/>
      <c r="AC4874" s="72" t="b">
        <v>0</v>
      </c>
      <c r="AD4874" s="72">
        <v>0</v>
      </c>
      <c r="AE4874" s="78" t="s">
        <v>230</v>
      </c>
      <c r="AF4874" s="72" t="b">
        <v>0</v>
      </c>
      <c r="AG4874" s="72" t="s">
        <v>344</v>
      </c>
      <c r="AH4874" s="72"/>
      <c r="AI4874" s="78" t="s">
        <v>230</v>
      </c>
      <c r="AJ4874" s="72" t="b">
        <v>0</v>
      </c>
      <c r="AK4874" s="72">
        <v>96</v>
      </c>
      <c r="AL4874" s="78" t="s">
        <v>18161</v>
      </c>
      <c r="AM4874" s="72" t="s">
        <v>243</v>
      </c>
      <c r="AN4874" s="72" t="b">
        <v>0</v>
      </c>
      <c r="AO4874" s="78" t="s">
        <v>18161</v>
      </c>
      <c r="AP4874" s="72" t="s">
        <v>179</v>
      </c>
      <c r="AQ4874" s="72">
        <v>0</v>
      </c>
      <c r="AR4874" s="72">
        <v>0</v>
      </c>
      <c r="AS4874" s="72"/>
      <c r="AT4874" s="72"/>
      <c r="AU4874" s="72"/>
      <c r="AV4874" s="72"/>
      <c r="AW4874" s="72"/>
      <c r="AX4874" s="72"/>
      <c r="AY4874" s="72"/>
      <c r="AZ4874" s="72"/>
    </row>
    <row r="4875" spans="1:52" x14ac:dyDescent="0.35">
      <c r="A4875" s="70" t="s">
        <v>2681</v>
      </c>
      <c r="B4875" s="70" t="s">
        <v>2910</v>
      </c>
      <c r="C4875" s="83"/>
      <c r="D4875" s="84"/>
      <c r="E4875" s="85"/>
      <c r="F4875" s="86"/>
      <c r="G4875" s="83"/>
      <c r="H4875" s="81"/>
      <c r="I4875" s="87"/>
      <c r="J4875" s="87"/>
      <c r="K4875" s="36"/>
      <c r="L4875" s="90"/>
      <c r="M4875" s="90"/>
      <c r="N4875" s="89"/>
      <c r="O4875" s="72" t="s">
        <v>217</v>
      </c>
      <c r="P4875" s="74">
        <v>42828.51635416667</v>
      </c>
      <c r="Q4875" s="72" t="s">
        <v>5681</v>
      </c>
      <c r="R4875" s="72"/>
      <c r="S4875" s="72"/>
      <c r="T4875" s="72"/>
      <c r="U4875" s="72"/>
      <c r="V4875" s="76" t="s">
        <v>312</v>
      </c>
      <c r="W4875" s="74">
        <v>42828.51635416667</v>
      </c>
      <c r="X4875" s="76" t="s">
        <v>14192</v>
      </c>
      <c r="Y4875" s="72"/>
      <c r="Z4875" s="72"/>
      <c r="AA4875" s="78" t="s">
        <v>18149</v>
      </c>
      <c r="AB4875" s="72"/>
      <c r="AC4875" s="72" t="b">
        <v>0</v>
      </c>
      <c r="AD4875" s="72">
        <v>0</v>
      </c>
      <c r="AE4875" s="78" t="s">
        <v>230</v>
      </c>
      <c r="AF4875" s="72" t="b">
        <v>0</v>
      </c>
      <c r="AG4875" s="72" t="s">
        <v>344</v>
      </c>
      <c r="AH4875" s="72"/>
      <c r="AI4875" s="78" t="s">
        <v>230</v>
      </c>
      <c r="AJ4875" s="72" t="b">
        <v>0</v>
      </c>
      <c r="AK4875" s="72">
        <v>96</v>
      </c>
      <c r="AL4875" s="78" t="s">
        <v>18161</v>
      </c>
      <c r="AM4875" s="72" t="s">
        <v>243</v>
      </c>
      <c r="AN4875" s="72" t="b">
        <v>0</v>
      </c>
      <c r="AO4875" s="78" t="s">
        <v>18161</v>
      </c>
      <c r="AP4875" s="72" t="s">
        <v>179</v>
      </c>
      <c r="AQ4875" s="72">
        <v>0</v>
      </c>
      <c r="AR4875" s="72">
        <v>0</v>
      </c>
      <c r="AS4875" s="72"/>
      <c r="AT4875" s="72"/>
      <c r="AU4875" s="72"/>
      <c r="AV4875" s="72"/>
      <c r="AW4875" s="72"/>
      <c r="AX4875" s="72"/>
      <c r="AY4875" s="72"/>
      <c r="AZ4875" s="72"/>
    </row>
    <row r="4876" spans="1:52" x14ac:dyDescent="0.35">
      <c r="A4876" s="70" t="s">
        <v>2681</v>
      </c>
      <c r="B4876" s="70" t="s">
        <v>2691</v>
      </c>
      <c r="C4876" s="83"/>
      <c r="D4876" s="84"/>
      <c r="E4876" s="85"/>
      <c r="F4876" s="86"/>
      <c r="G4876" s="83"/>
      <c r="H4876" s="81"/>
      <c r="I4876" s="87"/>
      <c r="J4876" s="87"/>
      <c r="K4876" s="36"/>
      <c r="L4876" s="90"/>
      <c r="M4876" s="90"/>
      <c r="N4876" s="89"/>
      <c r="O4876" s="72" t="s">
        <v>217</v>
      </c>
      <c r="P4876" s="74">
        <v>42828.51635416667</v>
      </c>
      <c r="Q4876" s="72" t="s">
        <v>5681</v>
      </c>
      <c r="R4876" s="72"/>
      <c r="S4876" s="72"/>
      <c r="T4876" s="72"/>
      <c r="U4876" s="72"/>
      <c r="V4876" s="76" t="s">
        <v>312</v>
      </c>
      <c r="W4876" s="74">
        <v>42828.51635416667</v>
      </c>
      <c r="X4876" s="76" t="s">
        <v>14192</v>
      </c>
      <c r="Y4876" s="72"/>
      <c r="Z4876" s="72"/>
      <c r="AA4876" s="78" t="s">
        <v>18149</v>
      </c>
      <c r="AB4876" s="72"/>
      <c r="AC4876" s="72" t="b">
        <v>0</v>
      </c>
      <c r="AD4876" s="72">
        <v>0</v>
      </c>
      <c r="AE4876" s="78" t="s">
        <v>230</v>
      </c>
      <c r="AF4876" s="72" t="b">
        <v>0</v>
      </c>
      <c r="AG4876" s="72" t="s">
        <v>344</v>
      </c>
      <c r="AH4876" s="72"/>
      <c r="AI4876" s="78" t="s">
        <v>230</v>
      </c>
      <c r="AJ4876" s="72" t="b">
        <v>0</v>
      </c>
      <c r="AK4876" s="72">
        <v>96</v>
      </c>
      <c r="AL4876" s="78" t="s">
        <v>18161</v>
      </c>
      <c r="AM4876" s="72" t="s">
        <v>243</v>
      </c>
      <c r="AN4876" s="72" t="b">
        <v>0</v>
      </c>
      <c r="AO4876" s="78" t="s">
        <v>18161</v>
      </c>
      <c r="AP4876" s="72" t="s">
        <v>179</v>
      </c>
      <c r="AQ4876" s="72">
        <v>0</v>
      </c>
      <c r="AR4876" s="72">
        <v>0</v>
      </c>
      <c r="AS4876" s="72"/>
      <c r="AT4876" s="72"/>
      <c r="AU4876" s="72"/>
      <c r="AV4876" s="72"/>
      <c r="AW4876" s="72"/>
      <c r="AX4876" s="72"/>
      <c r="AY4876" s="72"/>
      <c r="AZ4876" s="72"/>
    </row>
    <row r="4877" spans="1:52" x14ac:dyDescent="0.35">
      <c r="A4877" s="70" t="s">
        <v>2681</v>
      </c>
      <c r="B4877" s="70" t="s">
        <v>2911</v>
      </c>
      <c r="C4877" s="83"/>
      <c r="D4877" s="84"/>
      <c r="E4877" s="85"/>
      <c r="F4877" s="86"/>
      <c r="G4877" s="83"/>
      <c r="H4877" s="81"/>
      <c r="I4877" s="87"/>
      <c r="J4877" s="87"/>
      <c r="K4877" s="36"/>
      <c r="L4877" s="90"/>
      <c r="M4877" s="90"/>
      <c r="N4877" s="89"/>
      <c r="O4877" s="72" t="s">
        <v>217</v>
      </c>
      <c r="P4877" s="74">
        <v>42828.51635416667</v>
      </c>
      <c r="Q4877" s="72" t="s">
        <v>5681</v>
      </c>
      <c r="R4877" s="72"/>
      <c r="S4877" s="72"/>
      <c r="T4877" s="72"/>
      <c r="U4877" s="72"/>
      <c r="V4877" s="76" t="s">
        <v>312</v>
      </c>
      <c r="W4877" s="74">
        <v>42828.51635416667</v>
      </c>
      <c r="X4877" s="76" t="s">
        <v>14192</v>
      </c>
      <c r="Y4877" s="72"/>
      <c r="Z4877" s="72"/>
      <c r="AA4877" s="78" t="s">
        <v>18149</v>
      </c>
      <c r="AB4877" s="72"/>
      <c r="AC4877" s="72" t="b">
        <v>0</v>
      </c>
      <c r="AD4877" s="72">
        <v>0</v>
      </c>
      <c r="AE4877" s="78" t="s">
        <v>230</v>
      </c>
      <c r="AF4877" s="72" t="b">
        <v>0</v>
      </c>
      <c r="AG4877" s="72" t="s">
        <v>344</v>
      </c>
      <c r="AH4877" s="72"/>
      <c r="AI4877" s="78" t="s">
        <v>230</v>
      </c>
      <c r="AJ4877" s="72" t="b">
        <v>0</v>
      </c>
      <c r="AK4877" s="72">
        <v>96</v>
      </c>
      <c r="AL4877" s="78" t="s">
        <v>18161</v>
      </c>
      <c r="AM4877" s="72" t="s">
        <v>243</v>
      </c>
      <c r="AN4877" s="72" t="b">
        <v>0</v>
      </c>
      <c r="AO4877" s="78" t="s">
        <v>18161</v>
      </c>
      <c r="AP4877" s="72" t="s">
        <v>179</v>
      </c>
      <c r="AQ4877" s="72">
        <v>0</v>
      </c>
      <c r="AR4877" s="72">
        <v>0</v>
      </c>
      <c r="AS4877" s="72"/>
      <c r="AT4877" s="72"/>
      <c r="AU4877" s="72"/>
      <c r="AV4877" s="72"/>
      <c r="AW4877" s="72"/>
      <c r="AX4877" s="72"/>
      <c r="AY4877" s="72"/>
      <c r="AZ4877" s="72"/>
    </row>
    <row r="4878" spans="1:52" x14ac:dyDescent="0.35">
      <c r="A4878" s="70" t="s">
        <v>2681</v>
      </c>
      <c r="B4878" s="70" t="s">
        <v>2912</v>
      </c>
      <c r="C4878" s="83"/>
      <c r="D4878" s="84"/>
      <c r="E4878" s="85"/>
      <c r="F4878" s="86"/>
      <c r="G4878" s="83"/>
      <c r="H4878" s="81"/>
      <c r="I4878" s="87"/>
      <c r="J4878" s="87"/>
      <c r="K4878" s="36"/>
      <c r="L4878" s="90"/>
      <c r="M4878" s="90"/>
      <c r="N4878" s="89"/>
      <c r="O4878" s="72" t="s">
        <v>217</v>
      </c>
      <c r="P4878" s="74">
        <v>42828.51635416667</v>
      </c>
      <c r="Q4878" s="72" t="s">
        <v>5681</v>
      </c>
      <c r="R4878" s="72"/>
      <c r="S4878" s="72"/>
      <c r="T4878" s="72"/>
      <c r="U4878" s="72"/>
      <c r="V4878" s="76" t="s">
        <v>312</v>
      </c>
      <c r="W4878" s="74">
        <v>42828.51635416667</v>
      </c>
      <c r="X4878" s="76" t="s">
        <v>14192</v>
      </c>
      <c r="Y4878" s="72"/>
      <c r="Z4878" s="72"/>
      <c r="AA4878" s="78" t="s">
        <v>18149</v>
      </c>
      <c r="AB4878" s="72"/>
      <c r="AC4878" s="72" t="b">
        <v>0</v>
      </c>
      <c r="AD4878" s="72">
        <v>0</v>
      </c>
      <c r="AE4878" s="78" t="s">
        <v>230</v>
      </c>
      <c r="AF4878" s="72" t="b">
        <v>0</v>
      </c>
      <c r="AG4878" s="72" t="s">
        <v>344</v>
      </c>
      <c r="AH4878" s="72"/>
      <c r="AI4878" s="78" t="s">
        <v>230</v>
      </c>
      <c r="AJ4878" s="72" t="b">
        <v>0</v>
      </c>
      <c r="AK4878" s="72">
        <v>96</v>
      </c>
      <c r="AL4878" s="78" t="s">
        <v>18161</v>
      </c>
      <c r="AM4878" s="72" t="s">
        <v>243</v>
      </c>
      <c r="AN4878" s="72" t="b">
        <v>0</v>
      </c>
      <c r="AO4878" s="78" t="s">
        <v>18161</v>
      </c>
      <c r="AP4878" s="72" t="s">
        <v>179</v>
      </c>
      <c r="AQ4878" s="72">
        <v>0</v>
      </c>
      <c r="AR4878" s="72">
        <v>0</v>
      </c>
      <c r="AS4878" s="72"/>
      <c r="AT4878" s="72"/>
      <c r="AU4878" s="72"/>
      <c r="AV4878" s="72"/>
      <c r="AW4878" s="72"/>
      <c r="AX4878" s="72"/>
      <c r="AY4878" s="72"/>
      <c r="AZ4878" s="72"/>
    </row>
    <row r="4879" spans="1:52" x14ac:dyDescent="0.35">
      <c r="A4879" s="70" t="s">
        <v>2681</v>
      </c>
      <c r="B4879" s="70" t="s">
        <v>2913</v>
      </c>
      <c r="C4879" s="83"/>
      <c r="D4879" s="84"/>
      <c r="E4879" s="85"/>
      <c r="F4879" s="86"/>
      <c r="G4879" s="83"/>
      <c r="H4879" s="81"/>
      <c r="I4879" s="87"/>
      <c r="J4879" s="87"/>
      <c r="K4879" s="36"/>
      <c r="L4879" s="90"/>
      <c r="M4879" s="90"/>
      <c r="N4879" s="89"/>
      <c r="O4879" s="72" t="s">
        <v>217</v>
      </c>
      <c r="P4879" s="74">
        <v>42828.51635416667</v>
      </c>
      <c r="Q4879" s="72" t="s">
        <v>5681</v>
      </c>
      <c r="R4879" s="72"/>
      <c r="S4879" s="72"/>
      <c r="T4879" s="72"/>
      <c r="U4879" s="72"/>
      <c r="V4879" s="76" t="s">
        <v>312</v>
      </c>
      <c r="W4879" s="74">
        <v>42828.51635416667</v>
      </c>
      <c r="X4879" s="76" t="s">
        <v>14192</v>
      </c>
      <c r="Y4879" s="72"/>
      <c r="Z4879" s="72"/>
      <c r="AA4879" s="78" t="s">
        <v>18149</v>
      </c>
      <c r="AB4879" s="72"/>
      <c r="AC4879" s="72" t="b">
        <v>0</v>
      </c>
      <c r="AD4879" s="72">
        <v>0</v>
      </c>
      <c r="AE4879" s="78" t="s">
        <v>230</v>
      </c>
      <c r="AF4879" s="72" t="b">
        <v>0</v>
      </c>
      <c r="AG4879" s="72" t="s">
        <v>344</v>
      </c>
      <c r="AH4879" s="72"/>
      <c r="AI4879" s="78" t="s">
        <v>230</v>
      </c>
      <c r="AJ4879" s="72" t="b">
        <v>0</v>
      </c>
      <c r="AK4879" s="72">
        <v>96</v>
      </c>
      <c r="AL4879" s="78" t="s">
        <v>18161</v>
      </c>
      <c r="AM4879" s="72" t="s">
        <v>243</v>
      </c>
      <c r="AN4879" s="72" t="b">
        <v>0</v>
      </c>
      <c r="AO4879" s="78" t="s">
        <v>18161</v>
      </c>
      <c r="AP4879" s="72" t="s">
        <v>179</v>
      </c>
      <c r="AQ4879" s="72">
        <v>0</v>
      </c>
      <c r="AR4879" s="72">
        <v>0</v>
      </c>
      <c r="AS4879" s="72"/>
      <c r="AT4879" s="72"/>
      <c r="AU4879" s="72"/>
      <c r="AV4879" s="72"/>
      <c r="AW4879" s="72"/>
      <c r="AX4879" s="72"/>
      <c r="AY4879" s="72"/>
      <c r="AZ4879" s="72"/>
    </row>
    <row r="4880" spans="1:52" x14ac:dyDescent="0.35">
      <c r="A4880" s="70" t="s">
        <v>2681</v>
      </c>
      <c r="B4880" s="70" t="s">
        <v>2579</v>
      </c>
      <c r="C4880" s="83"/>
      <c r="D4880" s="84"/>
      <c r="E4880" s="85"/>
      <c r="F4880" s="86"/>
      <c r="G4880" s="83"/>
      <c r="H4880" s="81"/>
      <c r="I4880" s="87"/>
      <c r="J4880" s="87"/>
      <c r="K4880" s="36"/>
      <c r="L4880" s="90"/>
      <c r="M4880" s="90"/>
      <c r="N4880" s="89"/>
      <c r="O4880" s="72" t="s">
        <v>217</v>
      </c>
      <c r="P4880" s="74">
        <v>42828.51635416667</v>
      </c>
      <c r="Q4880" s="72" t="s">
        <v>5681</v>
      </c>
      <c r="R4880" s="72"/>
      <c r="S4880" s="72"/>
      <c r="T4880" s="72"/>
      <c r="U4880" s="72"/>
      <c r="V4880" s="76" t="s">
        <v>312</v>
      </c>
      <c r="W4880" s="74">
        <v>42828.51635416667</v>
      </c>
      <c r="X4880" s="76" t="s">
        <v>14192</v>
      </c>
      <c r="Y4880" s="72"/>
      <c r="Z4880" s="72"/>
      <c r="AA4880" s="78" t="s">
        <v>18149</v>
      </c>
      <c r="AB4880" s="72"/>
      <c r="AC4880" s="72" t="b">
        <v>0</v>
      </c>
      <c r="AD4880" s="72">
        <v>0</v>
      </c>
      <c r="AE4880" s="78" t="s">
        <v>230</v>
      </c>
      <c r="AF4880" s="72" t="b">
        <v>0</v>
      </c>
      <c r="AG4880" s="72" t="s">
        <v>344</v>
      </c>
      <c r="AH4880" s="72"/>
      <c r="AI4880" s="78" t="s">
        <v>230</v>
      </c>
      <c r="AJ4880" s="72" t="b">
        <v>0</v>
      </c>
      <c r="AK4880" s="72">
        <v>96</v>
      </c>
      <c r="AL4880" s="78" t="s">
        <v>18161</v>
      </c>
      <c r="AM4880" s="72" t="s">
        <v>243</v>
      </c>
      <c r="AN4880" s="72" t="b">
        <v>0</v>
      </c>
      <c r="AO4880" s="78" t="s">
        <v>18161</v>
      </c>
      <c r="AP4880" s="72" t="s">
        <v>179</v>
      </c>
      <c r="AQ4880" s="72">
        <v>0</v>
      </c>
      <c r="AR4880" s="72">
        <v>0</v>
      </c>
      <c r="AS4880" s="72"/>
      <c r="AT4880" s="72"/>
      <c r="AU4880" s="72"/>
      <c r="AV4880" s="72"/>
      <c r="AW4880" s="72"/>
      <c r="AX4880" s="72"/>
      <c r="AY4880" s="72"/>
      <c r="AZ4880" s="72"/>
    </row>
    <row r="4881" spans="1:52" x14ac:dyDescent="0.35">
      <c r="A4881" s="70" t="s">
        <v>2681</v>
      </c>
      <c r="B4881" s="70" t="s">
        <v>2580</v>
      </c>
      <c r="C4881" s="83"/>
      <c r="D4881" s="84"/>
      <c r="E4881" s="85"/>
      <c r="F4881" s="86"/>
      <c r="G4881" s="83"/>
      <c r="H4881" s="81"/>
      <c r="I4881" s="87"/>
      <c r="J4881" s="87"/>
      <c r="K4881" s="36"/>
      <c r="L4881" s="90"/>
      <c r="M4881" s="90"/>
      <c r="N4881" s="89"/>
      <c r="O4881" s="72" t="s">
        <v>217</v>
      </c>
      <c r="P4881" s="74">
        <v>42828.51635416667</v>
      </c>
      <c r="Q4881" s="72" t="s">
        <v>5681</v>
      </c>
      <c r="R4881" s="72"/>
      <c r="S4881" s="72"/>
      <c r="T4881" s="72"/>
      <c r="U4881" s="72"/>
      <c r="V4881" s="76" t="s">
        <v>312</v>
      </c>
      <c r="W4881" s="74">
        <v>42828.51635416667</v>
      </c>
      <c r="X4881" s="76" t="s">
        <v>14192</v>
      </c>
      <c r="Y4881" s="72"/>
      <c r="Z4881" s="72"/>
      <c r="AA4881" s="78" t="s">
        <v>18149</v>
      </c>
      <c r="AB4881" s="72"/>
      <c r="AC4881" s="72" t="b">
        <v>0</v>
      </c>
      <c r="AD4881" s="72">
        <v>0</v>
      </c>
      <c r="AE4881" s="78" t="s">
        <v>230</v>
      </c>
      <c r="AF4881" s="72" t="b">
        <v>0</v>
      </c>
      <c r="AG4881" s="72" t="s">
        <v>344</v>
      </c>
      <c r="AH4881" s="72"/>
      <c r="AI4881" s="78" t="s">
        <v>230</v>
      </c>
      <c r="AJ4881" s="72" t="b">
        <v>0</v>
      </c>
      <c r="AK4881" s="72">
        <v>96</v>
      </c>
      <c r="AL4881" s="78" t="s">
        <v>18161</v>
      </c>
      <c r="AM4881" s="72" t="s">
        <v>243</v>
      </c>
      <c r="AN4881" s="72" t="b">
        <v>0</v>
      </c>
      <c r="AO4881" s="78" t="s">
        <v>18161</v>
      </c>
      <c r="AP4881" s="72" t="s">
        <v>179</v>
      </c>
      <c r="AQ4881" s="72">
        <v>0</v>
      </c>
      <c r="AR4881" s="72">
        <v>0</v>
      </c>
      <c r="AS4881" s="72"/>
      <c r="AT4881" s="72"/>
      <c r="AU4881" s="72"/>
      <c r="AV4881" s="72"/>
      <c r="AW4881" s="72"/>
      <c r="AX4881" s="72"/>
      <c r="AY4881" s="72"/>
      <c r="AZ4881" s="72"/>
    </row>
    <row r="4882" spans="1:52" x14ac:dyDescent="0.35">
      <c r="A4882" s="70" t="s">
        <v>2682</v>
      </c>
      <c r="B4882" s="70" t="s">
        <v>2908</v>
      </c>
      <c r="C4882" s="83"/>
      <c r="D4882" s="84"/>
      <c r="E4882" s="85"/>
      <c r="F4882" s="86"/>
      <c r="G4882" s="83"/>
      <c r="H4882" s="81"/>
      <c r="I4882" s="87"/>
      <c r="J4882" s="87"/>
      <c r="K4882" s="36"/>
      <c r="L4882" s="90"/>
      <c r="M4882" s="90"/>
      <c r="N4882" s="89"/>
      <c r="O4882" s="72" t="s">
        <v>217</v>
      </c>
      <c r="P4882" s="74">
        <v>42828.51635416667</v>
      </c>
      <c r="Q4882" s="72" t="s">
        <v>5681</v>
      </c>
      <c r="R4882" s="72"/>
      <c r="S4882" s="72"/>
      <c r="T4882" s="72"/>
      <c r="U4882" s="72"/>
      <c r="V4882" s="76" t="s">
        <v>10731</v>
      </c>
      <c r="W4882" s="74">
        <v>42828.51635416667</v>
      </c>
      <c r="X4882" s="76" t="s">
        <v>14193</v>
      </c>
      <c r="Y4882" s="72"/>
      <c r="Z4882" s="72"/>
      <c r="AA4882" s="78" t="s">
        <v>18150</v>
      </c>
      <c r="AB4882" s="72"/>
      <c r="AC4882" s="72" t="b">
        <v>0</v>
      </c>
      <c r="AD4882" s="72">
        <v>0</v>
      </c>
      <c r="AE4882" s="78" t="s">
        <v>230</v>
      </c>
      <c r="AF4882" s="72" t="b">
        <v>0</v>
      </c>
      <c r="AG4882" s="72" t="s">
        <v>344</v>
      </c>
      <c r="AH4882" s="72"/>
      <c r="AI4882" s="78" t="s">
        <v>230</v>
      </c>
      <c r="AJ4882" s="72" t="b">
        <v>0</v>
      </c>
      <c r="AK4882" s="72">
        <v>96</v>
      </c>
      <c r="AL4882" s="78" t="s">
        <v>18161</v>
      </c>
      <c r="AM4882" s="72" t="s">
        <v>243</v>
      </c>
      <c r="AN4882" s="72" t="b">
        <v>0</v>
      </c>
      <c r="AO4882" s="78" t="s">
        <v>18161</v>
      </c>
      <c r="AP4882" s="72" t="s">
        <v>179</v>
      </c>
      <c r="AQ4882" s="72">
        <v>0</v>
      </c>
      <c r="AR4882" s="72">
        <v>0</v>
      </c>
      <c r="AS4882" s="72"/>
      <c r="AT4882" s="72"/>
      <c r="AU4882" s="72"/>
      <c r="AV4882" s="72"/>
      <c r="AW4882" s="72"/>
      <c r="AX4882" s="72"/>
      <c r="AY4882" s="72"/>
      <c r="AZ4882" s="72"/>
    </row>
    <row r="4883" spans="1:52" x14ac:dyDescent="0.35">
      <c r="A4883" s="70" t="s">
        <v>2682</v>
      </c>
      <c r="B4883" s="70" t="s">
        <v>2909</v>
      </c>
      <c r="C4883" s="83"/>
      <c r="D4883" s="84"/>
      <c r="E4883" s="85"/>
      <c r="F4883" s="86"/>
      <c r="G4883" s="83"/>
      <c r="H4883" s="81"/>
      <c r="I4883" s="87"/>
      <c r="J4883" s="87"/>
      <c r="K4883" s="36"/>
      <c r="L4883" s="90"/>
      <c r="M4883" s="90"/>
      <c r="N4883" s="89"/>
      <c r="O4883" s="72" t="s">
        <v>217</v>
      </c>
      <c r="P4883" s="74">
        <v>42828.51635416667</v>
      </c>
      <c r="Q4883" s="72" t="s">
        <v>5681</v>
      </c>
      <c r="R4883" s="72"/>
      <c r="S4883" s="72"/>
      <c r="T4883" s="72"/>
      <c r="U4883" s="72"/>
      <c r="V4883" s="76" t="s">
        <v>10731</v>
      </c>
      <c r="W4883" s="74">
        <v>42828.51635416667</v>
      </c>
      <c r="X4883" s="76" t="s">
        <v>14193</v>
      </c>
      <c r="Y4883" s="72"/>
      <c r="Z4883" s="72"/>
      <c r="AA4883" s="78" t="s">
        <v>18150</v>
      </c>
      <c r="AB4883" s="72"/>
      <c r="AC4883" s="72" t="b">
        <v>0</v>
      </c>
      <c r="AD4883" s="72">
        <v>0</v>
      </c>
      <c r="AE4883" s="78" t="s">
        <v>230</v>
      </c>
      <c r="AF4883" s="72" t="b">
        <v>0</v>
      </c>
      <c r="AG4883" s="72" t="s">
        <v>344</v>
      </c>
      <c r="AH4883" s="72"/>
      <c r="AI4883" s="78" t="s">
        <v>230</v>
      </c>
      <c r="AJ4883" s="72" t="b">
        <v>0</v>
      </c>
      <c r="AK4883" s="72">
        <v>96</v>
      </c>
      <c r="AL4883" s="78" t="s">
        <v>18161</v>
      </c>
      <c r="AM4883" s="72" t="s">
        <v>243</v>
      </c>
      <c r="AN4883" s="72" t="b">
        <v>0</v>
      </c>
      <c r="AO4883" s="78" t="s">
        <v>18161</v>
      </c>
      <c r="AP4883" s="72" t="s">
        <v>179</v>
      </c>
      <c r="AQ4883" s="72">
        <v>0</v>
      </c>
      <c r="AR4883" s="72">
        <v>0</v>
      </c>
      <c r="AS4883" s="72"/>
      <c r="AT4883" s="72"/>
      <c r="AU4883" s="72"/>
      <c r="AV4883" s="72"/>
      <c r="AW4883" s="72"/>
      <c r="AX4883" s="72"/>
      <c r="AY4883" s="72"/>
      <c r="AZ4883" s="72"/>
    </row>
    <row r="4884" spans="1:52" x14ac:dyDescent="0.35">
      <c r="A4884" s="70" t="s">
        <v>2682</v>
      </c>
      <c r="B4884" s="70" t="s">
        <v>2910</v>
      </c>
      <c r="C4884" s="83"/>
      <c r="D4884" s="84"/>
      <c r="E4884" s="85"/>
      <c r="F4884" s="86"/>
      <c r="G4884" s="83"/>
      <c r="H4884" s="81"/>
      <c r="I4884" s="87"/>
      <c r="J4884" s="87"/>
      <c r="K4884" s="36"/>
      <c r="L4884" s="90"/>
      <c r="M4884" s="90"/>
      <c r="N4884" s="89"/>
      <c r="O4884" s="72" t="s">
        <v>217</v>
      </c>
      <c r="P4884" s="74">
        <v>42828.51635416667</v>
      </c>
      <c r="Q4884" s="72" t="s">
        <v>5681</v>
      </c>
      <c r="R4884" s="72"/>
      <c r="S4884" s="72"/>
      <c r="T4884" s="72"/>
      <c r="U4884" s="72"/>
      <c r="V4884" s="76" t="s">
        <v>10731</v>
      </c>
      <c r="W4884" s="74">
        <v>42828.51635416667</v>
      </c>
      <c r="X4884" s="76" t="s">
        <v>14193</v>
      </c>
      <c r="Y4884" s="72"/>
      <c r="Z4884" s="72"/>
      <c r="AA4884" s="78" t="s">
        <v>18150</v>
      </c>
      <c r="AB4884" s="72"/>
      <c r="AC4884" s="72" t="b">
        <v>0</v>
      </c>
      <c r="AD4884" s="72">
        <v>0</v>
      </c>
      <c r="AE4884" s="78" t="s">
        <v>230</v>
      </c>
      <c r="AF4884" s="72" t="b">
        <v>0</v>
      </c>
      <c r="AG4884" s="72" t="s">
        <v>344</v>
      </c>
      <c r="AH4884" s="72"/>
      <c r="AI4884" s="78" t="s">
        <v>230</v>
      </c>
      <c r="AJ4884" s="72" t="b">
        <v>0</v>
      </c>
      <c r="AK4884" s="72">
        <v>96</v>
      </c>
      <c r="AL4884" s="78" t="s">
        <v>18161</v>
      </c>
      <c r="AM4884" s="72" t="s">
        <v>243</v>
      </c>
      <c r="AN4884" s="72" t="b">
        <v>0</v>
      </c>
      <c r="AO4884" s="78" t="s">
        <v>18161</v>
      </c>
      <c r="AP4884" s="72" t="s">
        <v>179</v>
      </c>
      <c r="AQ4884" s="72">
        <v>0</v>
      </c>
      <c r="AR4884" s="72">
        <v>0</v>
      </c>
      <c r="AS4884" s="72"/>
      <c r="AT4884" s="72"/>
      <c r="AU4884" s="72"/>
      <c r="AV4884" s="72"/>
      <c r="AW4884" s="72"/>
      <c r="AX4884" s="72"/>
      <c r="AY4884" s="72"/>
      <c r="AZ4884" s="72"/>
    </row>
    <row r="4885" spans="1:52" x14ac:dyDescent="0.35">
      <c r="A4885" s="70" t="s">
        <v>2682</v>
      </c>
      <c r="B4885" s="70" t="s">
        <v>2691</v>
      </c>
      <c r="C4885" s="83"/>
      <c r="D4885" s="84"/>
      <c r="E4885" s="85"/>
      <c r="F4885" s="86"/>
      <c r="G4885" s="83"/>
      <c r="H4885" s="81"/>
      <c r="I4885" s="87"/>
      <c r="J4885" s="87"/>
      <c r="K4885" s="36"/>
      <c r="L4885" s="90"/>
      <c r="M4885" s="90"/>
      <c r="N4885" s="89"/>
      <c r="O4885" s="72" t="s">
        <v>217</v>
      </c>
      <c r="P4885" s="74">
        <v>42828.51635416667</v>
      </c>
      <c r="Q4885" s="72" t="s">
        <v>5681</v>
      </c>
      <c r="R4885" s="72"/>
      <c r="S4885" s="72"/>
      <c r="T4885" s="72"/>
      <c r="U4885" s="72"/>
      <c r="V4885" s="76" t="s">
        <v>10731</v>
      </c>
      <c r="W4885" s="74">
        <v>42828.51635416667</v>
      </c>
      <c r="X4885" s="76" t="s">
        <v>14193</v>
      </c>
      <c r="Y4885" s="72"/>
      <c r="Z4885" s="72"/>
      <c r="AA4885" s="78" t="s">
        <v>18150</v>
      </c>
      <c r="AB4885" s="72"/>
      <c r="AC4885" s="72" t="b">
        <v>0</v>
      </c>
      <c r="AD4885" s="72">
        <v>0</v>
      </c>
      <c r="AE4885" s="78" t="s">
        <v>230</v>
      </c>
      <c r="AF4885" s="72" t="b">
        <v>0</v>
      </c>
      <c r="AG4885" s="72" t="s">
        <v>344</v>
      </c>
      <c r="AH4885" s="72"/>
      <c r="AI4885" s="78" t="s">
        <v>230</v>
      </c>
      <c r="AJ4885" s="72" t="b">
        <v>0</v>
      </c>
      <c r="AK4885" s="72">
        <v>96</v>
      </c>
      <c r="AL4885" s="78" t="s">
        <v>18161</v>
      </c>
      <c r="AM4885" s="72" t="s">
        <v>243</v>
      </c>
      <c r="AN4885" s="72" t="b">
        <v>0</v>
      </c>
      <c r="AO4885" s="78" t="s">
        <v>18161</v>
      </c>
      <c r="AP4885" s="72" t="s">
        <v>179</v>
      </c>
      <c r="AQ4885" s="72">
        <v>0</v>
      </c>
      <c r="AR4885" s="72">
        <v>0</v>
      </c>
      <c r="AS4885" s="72"/>
      <c r="AT4885" s="72"/>
      <c r="AU4885" s="72"/>
      <c r="AV4885" s="72"/>
      <c r="AW4885" s="72"/>
      <c r="AX4885" s="72"/>
      <c r="AY4885" s="72"/>
      <c r="AZ4885" s="72"/>
    </row>
    <row r="4886" spans="1:52" x14ac:dyDescent="0.35">
      <c r="A4886" s="70" t="s">
        <v>2682</v>
      </c>
      <c r="B4886" s="70" t="s">
        <v>2911</v>
      </c>
      <c r="C4886" s="83"/>
      <c r="D4886" s="84"/>
      <c r="E4886" s="85"/>
      <c r="F4886" s="86"/>
      <c r="G4886" s="83"/>
      <c r="H4886" s="81"/>
      <c r="I4886" s="87"/>
      <c r="J4886" s="87"/>
      <c r="K4886" s="36"/>
      <c r="L4886" s="90"/>
      <c r="M4886" s="90"/>
      <c r="N4886" s="89"/>
      <c r="O4886" s="72" t="s">
        <v>217</v>
      </c>
      <c r="P4886" s="74">
        <v>42828.51635416667</v>
      </c>
      <c r="Q4886" s="72" t="s">
        <v>5681</v>
      </c>
      <c r="R4886" s="72"/>
      <c r="S4886" s="72"/>
      <c r="T4886" s="72"/>
      <c r="U4886" s="72"/>
      <c r="V4886" s="76" t="s">
        <v>10731</v>
      </c>
      <c r="W4886" s="74">
        <v>42828.51635416667</v>
      </c>
      <c r="X4886" s="76" t="s">
        <v>14193</v>
      </c>
      <c r="Y4886" s="72"/>
      <c r="Z4886" s="72"/>
      <c r="AA4886" s="78" t="s">
        <v>18150</v>
      </c>
      <c r="AB4886" s="72"/>
      <c r="AC4886" s="72" t="b">
        <v>0</v>
      </c>
      <c r="AD4886" s="72">
        <v>0</v>
      </c>
      <c r="AE4886" s="78" t="s">
        <v>230</v>
      </c>
      <c r="AF4886" s="72" t="b">
        <v>0</v>
      </c>
      <c r="AG4886" s="72" t="s">
        <v>344</v>
      </c>
      <c r="AH4886" s="72"/>
      <c r="AI4886" s="78" t="s">
        <v>230</v>
      </c>
      <c r="AJ4886" s="72" t="b">
        <v>0</v>
      </c>
      <c r="AK4886" s="72">
        <v>96</v>
      </c>
      <c r="AL4886" s="78" t="s">
        <v>18161</v>
      </c>
      <c r="AM4886" s="72" t="s">
        <v>243</v>
      </c>
      <c r="AN4886" s="72" t="b">
        <v>0</v>
      </c>
      <c r="AO4886" s="78" t="s">
        <v>18161</v>
      </c>
      <c r="AP4886" s="72" t="s">
        <v>179</v>
      </c>
      <c r="AQ4886" s="72">
        <v>0</v>
      </c>
      <c r="AR4886" s="72">
        <v>0</v>
      </c>
      <c r="AS4886" s="72"/>
      <c r="AT4886" s="72"/>
      <c r="AU4886" s="72"/>
      <c r="AV4886" s="72"/>
      <c r="AW4886" s="72"/>
      <c r="AX4886" s="72"/>
      <c r="AY4886" s="72"/>
      <c r="AZ4886" s="72"/>
    </row>
    <row r="4887" spans="1:52" x14ac:dyDescent="0.35">
      <c r="A4887" s="70" t="s">
        <v>2682</v>
      </c>
      <c r="B4887" s="70" t="s">
        <v>2912</v>
      </c>
      <c r="C4887" s="83"/>
      <c r="D4887" s="84"/>
      <c r="E4887" s="85"/>
      <c r="F4887" s="86"/>
      <c r="G4887" s="83"/>
      <c r="H4887" s="81"/>
      <c r="I4887" s="87"/>
      <c r="J4887" s="87"/>
      <c r="K4887" s="36"/>
      <c r="L4887" s="90"/>
      <c r="M4887" s="90"/>
      <c r="N4887" s="89"/>
      <c r="O4887" s="72" t="s">
        <v>217</v>
      </c>
      <c r="P4887" s="74">
        <v>42828.51635416667</v>
      </c>
      <c r="Q4887" s="72" t="s">
        <v>5681</v>
      </c>
      <c r="R4887" s="72"/>
      <c r="S4887" s="72"/>
      <c r="T4887" s="72"/>
      <c r="U4887" s="72"/>
      <c r="V4887" s="76" t="s">
        <v>10731</v>
      </c>
      <c r="W4887" s="74">
        <v>42828.51635416667</v>
      </c>
      <c r="X4887" s="76" t="s">
        <v>14193</v>
      </c>
      <c r="Y4887" s="72"/>
      <c r="Z4887" s="72"/>
      <c r="AA4887" s="78" t="s">
        <v>18150</v>
      </c>
      <c r="AB4887" s="72"/>
      <c r="AC4887" s="72" t="b">
        <v>0</v>
      </c>
      <c r="AD4887" s="72">
        <v>0</v>
      </c>
      <c r="AE4887" s="78" t="s">
        <v>230</v>
      </c>
      <c r="AF4887" s="72" t="b">
        <v>0</v>
      </c>
      <c r="AG4887" s="72" t="s">
        <v>344</v>
      </c>
      <c r="AH4887" s="72"/>
      <c r="AI4887" s="78" t="s">
        <v>230</v>
      </c>
      <c r="AJ4887" s="72" t="b">
        <v>0</v>
      </c>
      <c r="AK4887" s="72">
        <v>96</v>
      </c>
      <c r="AL4887" s="78" t="s">
        <v>18161</v>
      </c>
      <c r="AM4887" s="72" t="s">
        <v>243</v>
      </c>
      <c r="AN4887" s="72" t="b">
        <v>0</v>
      </c>
      <c r="AO4887" s="78" t="s">
        <v>18161</v>
      </c>
      <c r="AP4887" s="72" t="s">
        <v>179</v>
      </c>
      <c r="AQ4887" s="72">
        <v>0</v>
      </c>
      <c r="AR4887" s="72">
        <v>0</v>
      </c>
      <c r="AS4887" s="72"/>
      <c r="AT4887" s="72"/>
      <c r="AU4887" s="72"/>
      <c r="AV4887" s="72"/>
      <c r="AW4887" s="72"/>
      <c r="AX4887" s="72"/>
      <c r="AY4887" s="72"/>
      <c r="AZ4887" s="72"/>
    </row>
    <row r="4888" spans="1:52" x14ac:dyDescent="0.35">
      <c r="A4888" s="70" t="s">
        <v>2682</v>
      </c>
      <c r="B4888" s="70" t="s">
        <v>2913</v>
      </c>
      <c r="C4888" s="83"/>
      <c r="D4888" s="84"/>
      <c r="E4888" s="85"/>
      <c r="F4888" s="86"/>
      <c r="G4888" s="83"/>
      <c r="H4888" s="81"/>
      <c r="I4888" s="87"/>
      <c r="J4888" s="87"/>
      <c r="K4888" s="36"/>
      <c r="L4888" s="90"/>
      <c r="M4888" s="90"/>
      <c r="N4888" s="89"/>
      <c r="O4888" s="72" t="s">
        <v>217</v>
      </c>
      <c r="P4888" s="74">
        <v>42828.51635416667</v>
      </c>
      <c r="Q4888" s="72" t="s">
        <v>5681</v>
      </c>
      <c r="R4888" s="72"/>
      <c r="S4888" s="72"/>
      <c r="T4888" s="72"/>
      <c r="U4888" s="72"/>
      <c r="V4888" s="76" t="s">
        <v>10731</v>
      </c>
      <c r="W4888" s="74">
        <v>42828.51635416667</v>
      </c>
      <c r="X4888" s="76" t="s">
        <v>14193</v>
      </c>
      <c r="Y4888" s="72"/>
      <c r="Z4888" s="72"/>
      <c r="AA4888" s="78" t="s">
        <v>18150</v>
      </c>
      <c r="AB4888" s="72"/>
      <c r="AC4888" s="72" t="b">
        <v>0</v>
      </c>
      <c r="AD4888" s="72">
        <v>0</v>
      </c>
      <c r="AE4888" s="78" t="s">
        <v>230</v>
      </c>
      <c r="AF4888" s="72" t="b">
        <v>0</v>
      </c>
      <c r="AG4888" s="72" t="s">
        <v>344</v>
      </c>
      <c r="AH4888" s="72"/>
      <c r="AI4888" s="78" t="s">
        <v>230</v>
      </c>
      <c r="AJ4888" s="72" t="b">
        <v>0</v>
      </c>
      <c r="AK4888" s="72">
        <v>96</v>
      </c>
      <c r="AL4888" s="78" t="s">
        <v>18161</v>
      </c>
      <c r="AM4888" s="72" t="s">
        <v>243</v>
      </c>
      <c r="AN4888" s="72" t="b">
        <v>0</v>
      </c>
      <c r="AO4888" s="78" t="s">
        <v>18161</v>
      </c>
      <c r="AP4888" s="72" t="s">
        <v>179</v>
      </c>
      <c r="AQ4888" s="72">
        <v>0</v>
      </c>
      <c r="AR4888" s="72">
        <v>0</v>
      </c>
      <c r="AS4888" s="72"/>
      <c r="AT4888" s="72"/>
      <c r="AU4888" s="72"/>
      <c r="AV4888" s="72"/>
      <c r="AW4888" s="72"/>
      <c r="AX4888" s="72"/>
      <c r="AY4888" s="72"/>
      <c r="AZ4888" s="72"/>
    </row>
    <row r="4889" spans="1:52" x14ac:dyDescent="0.35">
      <c r="A4889" s="70" t="s">
        <v>2682</v>
      </c>
      <c r="B4889" s="70" t="s">
        <v>2579</v>
      </c>
      <c r="C4889" s="83"/>
      <c r="D4889" s="84"/>
      <c r="E4889" s="85"/>
      <c r="F4889" s="86"/>
      <c r="G4889" s="83"/>
      <c r="H4889" s="81"/>
      <c r="I4889" s="87"/>
      <c r="J4889" s="87"/>
      <c r="K4889" s="36"/>
      <c r="L4889" s="90"/>
      <c r="M4889" s="90"/>
      <c r="N4889" s="89"/>
      <c r="O4889" s="72" t="s">
        <v>217</v>
      </c>
      <c r="P4889" s="74">
        <v>42828.51635416667</v>
      </c>
      <c r="Q4889" s="72" t="s">
        <v>5681</v>
      </c>
      <c r="R4889" s="72"/>
      <c r="S4889" s="72"/>
      <c r="T4889" s="72"/>
      <c r="U4889" s="72"/>
      <c r="V4889" s="76" t="s">
        <v>10731</v>
      </c>
      <c r="W4889" s="74">
        <v>42828.51635416667</v>
      </c>
      <c r="X4889" s="76" t="s">
        <v>14193</v>
      </c>
      <c r="Y4889" s="72"/>
      <c r="Z4889" s="72"/>
      <c r="AA4889" s="78" t="s">
        <v>18150</v>
      </c>
      <c r="AB4889" s="72"/>
      <c r="AC4889" s="72" t="b">
        <v>0</v>
      </c>
      <c r="AD4889" s="72">
        <v>0</v>
      </c>
      <c r="AE4889" s="78" t="s">
        <v>230</v>
      </c>
      <c r="AF4889" s="72" t="b">
        <v>0</v>
      </c>
      <c r="AG4889" s="72" t="s">
        <v>344</v>
      </c>
      <c r="AH4889" s="72"/>
      <c r="AI4889" s="78" t="s">
        <v>230</v>
      </c>
      <c r="AJ4889" s="72" t="b">
        <v>0</v>
      </c>
      <c r="AK4889" s="72">
        <v>96</v>
      </c>
      <c r="AL4889" s="78" t="s">
        <v>18161</v>
      </c>
      <c r="AM4889" s="72" t="s">
        <v>243</v>
      </c>
      <c r="AN4889" s="72" t="b">
        <v>0</v>
      </c>
      <c r="AO4889" s="78" t="s">
        <v>18161</v>
      </c>
      <c r="AP4889" s="72" t="s">
        <v>179</v>
      </c>
      <c r="AQ4889" s="72">
        <v>0</v>
      </c>
      <c r="AR4889" s="72">
        <v>0</v>
      </c>
      <c r="AS4889" s="72"/>
      <c r="AT4889" s="72"/>
      <c r="AU4889" s="72"/>
      <c r="AV4889" s="72"/>
      <c r="AW4889" s="72"/>
      <c r="AX4889" s="72"/>
      <c r="AY4889" s="72"/>
      <c r="AZ4889" s="72"/>
    </row>
    <row r="4890" spans="1:52" x14ac:dyDescent="0.35">
      <c r="A4890" s="70" t="s">
        <v>2682</v>
      </c>
      <c r="B4890" s="70" t="s">
        <v>2580</v>
      </c>
      <c r="C4890" s="83"/>
      <c r="D4890" s="84"/>
      <c r="E4890" s="85"/>
      <c r="F4890" s="86"/>
      <c r="G4890" s="83"/>
      <c r="H4890" s="81"/>
      <c r="I4890" s="87"/>
      <c r="J4890" s="87"/>
      <c r="K4890" s="36"/>
      <c r="L4890" s="90"/>
      <c r="M4890" s="90"/>
      <c r="N4890" s="89"/>
      <c r="O4890" s="72" t="s">
        <v>217</v>
      </c>
      <c r="P4890" s="74">
        <v>42828.51635416667</v>
      </c>
      <c r="Q4890" s="72" t="s">
        <v>5681</v>
      </c>
      <c r="R4890" s="72"/>
      <c r="S4890" s="72"/>
      <c r="T4890" s="72"/>
      <c r="U4890" s="72"/>
      <c r="V4890" s="76" t="s">
        <v>10731</v>
      </c>
      <c r="W4890" s="74">
        <v>42828.51635416667</v>
      </c>
      <c r="X4890" s="76" t="s">
        <v>14193</v>
      </c>
      <c r="Y4890" s="72"/>
      <c r="Z4890" s="72"/>
      <c r="AA4890" s="78" t="s">
        <v>18150</v>
      </c>
      <c r="AB4890" s="72"/>
      <c r="AC4890" s="72" t="b">
        <v>0</v>
      </c>
      <c r="AD4890" s="72">
        <v>0</v>
      </c>
      <c r="AE4890" s="78" t="s">
        <v>230</v>
      </c>
      <c r="AF4890" s="72" t="b">
        <v>0</v>
      </c>
      <c r="AG4890" s="72" t="s">
        <v>344</v>
      </c>
      <c r="AH4890" s="72"/>
      <c r="AI4890" s="78" t="s">
        <v>230</v>
      </c>
      <c r="AJ4890" s="72" t="b">
        <v>0</v>
      </c>
      <c r="AK4890" s="72">
        <v>96</v>
      </c>
      <c r="AL4890" s="78" t="s">
        <v>18161</v>
      </c>
      <c r="AM4890" s="72" t="s">
        <v>243</v>
      </c>
      <c r="AN4890" s="72" t="b">
        <v>0</v>
      </c>
      <c r="AO4890" s="78" t="s">
        <v>18161</v>
      </c>
      <c r="AP4890" s="72" t="s">
        <v>179</v>
      </c>
      <c r="AQ4890" s="72">
        <v>0</v>
      </c>
      <c r="AR4890" s="72">
        <v>0</v>
      </c>
      <c r="AS4890" s="72"/>
      <c r="AT4890" s="72"/>
      <c r="AU4890" s="72"/>
      <c r="AV4890" s="72"/>
      <c r="AW4890" s="72"/>
      <c r="AX4890" s="72"/>
      <c r="AY4890" s="72"/>
      <c r="AZ4890" s="72"/>
    </row>
    <row r="4891" spans="1:52" x14ac:dyDescent="0.35">
      <c r="A4891" s="70" t="s">
        <v>2683</v>
      </c>
      <c r="B4891" s="70" t="s">
        <v>2908</v>
      </c>
      <c r="C4891" s="83"/>
      <c r="D4891" s="84"/>
      <c r="E4891" s="85"/>
      <c r="F4891" s="86"/>
      <c r="G4891" s="83"/>
      <c r="H4891" s="81"/>
      <c r="I4891" s="87"/>
      <c r="J4891" s="87"/>
      <c r="K4891" s="36"/>
      <c r="L4891" s="90"/>
      <c r="M4891" s="90"/>
      <c r="N4891" s="89"/>
      <c r="O4891" s="72" t="s">
        <v>217</v>
      </c>
      <c r="P4891" s="74">
        <v>42828.51635416667</v>
      </c>
      <c r="Q4891" s="72" t="s">
        <v>5681</v>
      </c>
      <c r="R4891" s="72"/>
      <c r="S4891" s="72"/>
      <c r="T4891" s="72"/>
      <c r="U4891" s="72"/>
      <c r="V4891" s="76" t="s">
        <v>10732</v>
      </c>
      <c r="W4891" s="74">
        <v>42828.51635416667</v>
      </c>
      <c r="X4891" s="76" t="s">
        <v>14194</v>
      </c>
      <c r="Y4891" s="72"/>
      <c r="Z4891" s="72"/>
      <c r="AA4891" s="78" t="s">
        <v>18151</v>
      </c>
      <c r="AB4891" s="72"/>
      <c r="AC4891" s="72" t="b">
        <v>0</v>
      </c>
      <c r="AD4891" s="72">
        <v>0</v>
      </c>
      <c r="AE4891" s="78" t="s">
        <v>230</v>
      </c>
      <c r="AF4891" s="72" t="b">
        <v>0</v>
      </c>
      <c r="AG4891" s="72" t="s">
        <v>344</v>
      </c>
      <c r="AH4891" s="72"/>
      <c r="AI4891" s="78" t="s">
        <v>230</v>
      </c>
      <c r="AJ4891" s="72" t="b">
        <v>0</v>
      </c>
      <c r="AK4891" s="72">
        <v>96</v>
      </c>
      <c r="AL4891" s="78" t="s">
        <v>18161</v>
      </c>
      <c r="AM4891" s="72" t="s">
        <v>243</v>
      </c>
      <c r="AN4891" s="72" t="b">
        <v>0</v>
      </c>
      <c r="AO4891" s="78" t="s">
        <v>18161</v>
      </c>
      <c r="AP4891" s="72" t="s">
        <v>179</v>
      </c>
      <c r="AQ4891" s="72">
        <v>0</v>
      </c>
      <c r="AR4891" s="72">
        <v>0</v>
      </c>
      <c r="AS4891" s="72"/>
      <c r="AT4891" s="72"/>
      <c r="AU4891" s="72"/>
      <c r="AV4891" s="72"/>
      <c r="AW4891" s="72"/>
      <c r="AX4891" s="72"/>
      <c r="AY4891" s="72"/>
      <c r="AZ4891" s="72"/>
    </row>
    <row r="4892" spans="1:52" x14ac:dyDescent="0.35">
      <c r="A4892" s="70" t="s">
        <v>2683</v>
      </c>
      <c r="B4892" s="70" t="s">
        <v>2909</v>
      </c>
      <c r="C4892" s="83"/>
      <c r="D4892" s="84"/>
      <c r="E4892" s="85"/>
      <c r="F4892" s="86"/>
      <c r="G4892" s="83"/>
      <c r="H4892" s="81"/>
      <c r="I4892" s="87"/>
      <c r="J4892" s="87"/>
      <c r="K4892" s="36"/>
      <c r="L4892" s="90"/>
      <c r="M4892" s="90"/>
      <c r="N4892" s="89"/>
      <c r="O4892" s="72" t="s">
        <v>217</v>
      </c>
      <c r="P4892" s="74">
        <v>42828.51635416667</v>
      </c>
      <c r="Q4892" s="72" t="s">
        <v>5681</v>
      </c>
      <c r="R4892" s="72"/>
      <c r="S4892" s="72"/>
      <c r="T4892" s="72"/>
      <c r="U4892" s="72"/>
      <c r="V4892" s="76" t="s">
        <v>10732</v>
      </c>
      <c r="W4892" s="74">
        <v>42828.51635416667</v>
      </c>
      <c r="X4892" s="76" t="s">
        <v>14194</v>
      </c>
      <c r="Y4892" s="72"/>
      <c r="Z4892" s="72"/>
      <c r="AA4892" s="78" t="s">
        <v>18151</v>
      </c>
      <c r="AB4892" s="72"/>
      <c r="AC4892" s="72" t="b">
        <v>0</v>
      </c>
      <c r="AD4892" s="72">
        <v>0</v>
      </c>
      <c r="AE4892" s="78" t="s">
        <v>230</v>
      </c>
      <c r="AF4892" s="72" t="b">
        <v>0</v>
      </c>
      <c r="AG4892" s="72" t="s">
        <v>344</v>
      </c>
      <c r="AH4892" s="72"/>
      <c r="AI4892" s="78" t="s">
        <v>230</v>
      </c>
      <c r="AJ4892" s="72" t="b">
        <v>0</v>
      </c>
      <c r="AK4892" s="72">
        <v>96</v>
      </c>
      <c r="AL4892" s="78" t="s">
        <v>18161</v>
      </c>
      <c r="AM4892" s="72" t="s">
        <v>243</v>
      </c>
      <c r="AN4892" s="72" t="b">
        <v>0</v>
      </c>
      <c r="AO4892" s="78" t="s">
        <v>18161</v>
      </c>
      <c r="AP4892" s="72" t="s">
        <v>179</v>
      </c>
      <c r="AQ4892" s="72">
        <v>0</v>
      </c>
      <c r="AR4892" s="72">
        <v>0</v>
      </c>
      <c r="AS4892" s="72"/>
      <c r="AT4892" s="72"/>
      <c r="AU4892" s="72"/>
      <c r="AV4892" s="72"/>
      <c r="AW4892" s="72"/>
      <c r="AX4892" s="72"/>
      <c r="AY4892" s="72"/>
      <c r="AZ4892" s="72"/>
    </row>
    <row r="4893" spans="1:52" x14ac:dyDescent="0.35">
      <c r="A4893" s="70" t="s">
        <v>2683</v>
      </c>
      <c r="B4893" s="70" t="s">
        <v>2910</v>
      </c>
      <c r="C4893" s="83"/>
      <c r="D4893" s="84"/>
      <c r="E4893" s="85"/>
      <c r="F4893" s="86"/>
      <c r="G4893" s="83"/>
      <c r="H4893" s="81"/>
      <c r="I4893" s="87"/>
      <c r="J4893" s="87"/>
      <c r="K4893" s="36"/>
      <c r="L4893" s="90"/>
      <c r="M4893" s="90"/>
      <c r="N4893" s="89"/>
      <c r="O4893" s="72" t="s">
        <v>217</v>
      </c>
      <c r="P4893" s="74">
        <v>42828.51635416667</v>
      </c>
      <c r="Q4893" s="72" t="s">
        <v>5681</v>
      </c>
      <c r="R4893" s="72"/>
      <c r="S4893" s="72"/>
      <c r="T4893" s="72"/>
      <c r="U4893" s="72"/>
      <c r="V4893" s="76" t="s">
        <v>10732</v>
      </c>
      <c r="W4893" s="74">
        <v>42828.51635416667</v>
      </c>
      <c r="X4893" s="76" t="s">
        <v>14194</v>
      </c>
      <c r="Y4893" s="72"/>
      <c r="Z4893" s="72"/>
      <c r="AA4893" s="78" t="s">
        <v>18151</v>
      </c>
      <c r="AB4893" s="72"/>
      <c r="AC4893" s="72" t="b">
        <v>0</v>
      </c>
      <c r="AD4893" s="72">
        <v>0</v>
      </c>
      <c r="AE4893" s="78" t="s">
        <v>230</v>
      </c>
      <c r="AF4893" s="72" t="b">
        <v>0</v>
      </c>
      <c r="AG4893" s="72" t="s">
        <v>344</v>
      </c>
      <c r="AH4893" s="72"/>
      <c r="AI4893" s="78" t="s">
        <v>230</v>
      </c>
      <c r="AJ4893" s="72" t="b">
        <v>0</v>
      </c>
      <c r="AK4893" s="72">
        <v>96</v>
      </c>
      <c r="AL4893" s="78" t="s">
        <v>18161</v>
      </c>
      <c r="AM4893" s="72" t="s">
        <v>243</v>
      </c>
      <c r="AN4893" s="72" t="b">
        <v>0</v>
      </c>
      <c r="AO4893" s="78" t="s">
        <v>18161</v>
      </c>
      <c r="AP4893" s="72" t="s">
        <v>179</v>
      </c>
      <c r="AQ4893" s="72">
        <v>0</v>
      </c>
      <c r="AR4893" s="72">
        <v>0</v>
      </c>
      <c r="AS4893" s="72"/>
      <c r="AT4893" s="72"/>
      <c r="AU4893" s="72"/>
      <c r="AV4893" s="72"/>
      <c r="AW4893" s="72"/>
      <c r="AX4893" s="72"/>
      <c r="AY4893" s="72"/>
      <c r="AZ4893" s="72"/>
    </row>
    <row r="4894" spans="1:52" x14ac:dyDescent="0.35">
      <c r="A4894" s="70" t="s">
        <v>2683</v>
      </c>
      <c r="B4894" s="70" t="s">
        <v>2691</v>
      </c>
      <c r="C4894" s="83"/>
      <c r="D4894" s="84"/>
      <c r="E4894" s="85"/>
      <c r="F4894" s="86"/>
      <c r="G4894" s="83"/>
      <c r="H4894" s="81"/>
      <c r="I4894" s="87"/>
      <c r="J4894" s="87"/>
      <c r="K4894" s="36"/>
      <c r="L4894" s="90"/>
      <c r="M4894" s="90"/>
      <c r="N4894" s="89"/>
      <c r="O4894" s="72" t="s">
        <v>217</v>
      </c>
      <c r="P4894" s="74">
        <v>42828.51635416667</v>
      </c>
      <c r="Q4894" s="72" t="s">
        <v>5681</v>
      </c>
      <c r="R4894" s="72"/>
      <c r="S4894" s="72"/>
      <c r="T4894" s="72"/>
      <c r="U4894" s="72"/>
      <c r="V4894" s="76" t="s">
        <v>10732</v>
      </c>
      <c r="W4894" s="74">
        <v>42828.51635416667</v>
      </c>
      <c r="X4894" s="76" t="s">
        <v>14194</v>
      </c>
      <c r="Y4894" s="72"/>
      <c r="Z4894" s="72"/>
      <c r="AA4894" s="78" t="s">
        <v>18151</v>
      </c>
      <c r="AB4894" s="72"/>
      <c r="AC4894" s="72" t="b">
        <v>0</v>
      </c>
      <c r="AD4894" s="72">
        <v>0</v>
      </c>
      <c r="AE4894" s="78" t="s">
        <v>230</v>
      </c>
      <c r="AF4894" s="72" t="b">
        <v>0</v>
      </c>
      <c r="AG4894" s="72" t="s">
        <v>344</v>
      </c>
      <c r="AH4894" s="72"/>
      <c r="AI4894" s="78" t="s">
        <v>230</v>
      </c>
      <c r="AJ4894" s="72" t="b">
        <v>0</v>
      </c>
      <c r="AK4894" s="72">
        <v>96</v>
      </c>
      <c r="AL4894" s="78" t="s">
        <v>18161</v>
      </c>
      <c r="AM4894" s="72" t="s">
        <v>243</v>
      </c>
      <c r="AN4894" s="72" t="b">
        <v>0</v>
      </c>
      <c r="AO4894" s="78" t="s">
        <v>18161</v>
      </c>
      <c r="AP4894" s="72" t="s">
        <v>179</v>
      </c>
      <c r="AQ4894" s="72">
        <v>0</v>
      </c>
      <c r="AR4894" s="72">
        <v>0</v>
      </c>
      <c r="AS4894" s="72"/>
      <c r="AT4894" s="72"/>
      <c r="AU4894" s="72"/>
      <c r="AV4894" s="72"/>
      <c r="AW4894" s="72"/>
      <c r="AX4894" s="72"/>
      <c r="AY4894" s="72"/>
      <c r="AZ4894" s="72"/>
    </row>
    <row r="4895" spans="1:52" x14ac:dyDescent="0.35">
      <c r="A4895" s="70" t="s">
        <v>2683</v>
      </c>
      <c r="B4895" s="70" t="s">
        <v>2911</v>
      </c>
      <c r="C4895" s="83"/>
      <c r="D4895" s="84"/>
      <c r="E4895" s="85"/>
      <c r="F4895" s="86"/>
      <c r="G4895" s="83"/>
      <c r="H4895" s="81"/>
      <c r="I4895" s="87"/>
      <c r="J4895" s="87"/>
      <c r="K4895" s="36"/>
      <c r="L4895" s="90"/>
      <c r="M4895" s="90"/>
      <c r="N4895" s="89"/>
      <c r="O4895" s="72" t="s">
        <v>217</v>
      </c>
      <c r="P4895" s="74">
        <v>42828.51635416667</v>
      </c>
      <c r="Q4895" s="72" t="s">
        <v>5681</v>
      </c>
      <c r="R4895" s="72"/>
      <c r="S4895" s="72"/>
      <c r="T4895" s="72"/>
      <c r="U4895" s="72"/>
      <c r="V4895" s="76" t="s">
        <v>10732</v>
      </c>
      <c r="W4895" s="74">
        <v>42828.51635416667</v>
      </c>
      <c r="X4895" s="76" t="s">
        <v>14194</v>
      </c>
      <c r="Y4895" s="72"/>
      <c r="Z4895" s="72"/>
      <c r="AA4895" s="78" t="s">
        <v>18151</v>
      </c>
      <c r="AB4895" s="72"/>
      <c r="AC4895" s="72" t="b">
        <v>0</v>
      </c>
      <c r="AD4895" s="72">
        <v>0</v>
      </c>
      <c r="AE4895" s="78" t="s">
        <v>230</v>
      </c>
      <c r="AF4895" s="72" t="b">
        <v>0</v>
      </c>
      <c r="AG4895" s="72" t="s">
        <v>344</v>
      </c>
      <c r="AH4895" s="72"/>
      <c r="AI4895" s="78" t="s">
        <v>230</v>
      </c>
      <c r="AJ4895" s="72" t="b">
        <v>0</v>
      </c>
      <c r="AK4895" s="72">
        <v>96</v>
      </c>
      <c r="AL4895" s="78" t="s">
        <v>18161</v>
      </c>
      <c r="AM4895" s="72" t="s">
        <v>243</v>
      </c>
      <c r="AN4895" s="72" t="b">
        <v>0</v>
      </c>
      <c r="AO4895" s="78" t="s">
        <v>18161</v>
      </c>
      <c r="AP4895" s="72" t="s">
        <v>179</v>
      </c>
      <c r="AQ4895" s="72">
        <v>0</v>
      </c>
      <c r="AR4895" s="72">
        <v>0</v>
      </c>
      <c r="AS4895" s="72"/>
      <c r="AT4895" s="72"/>
      <c r="AU4895" s="72"/>
      <c r="AV4895" s="72"/>
      <c r="AW4895" s="72"/>
      <c r="AX4895" s="72"/>
      <c r="AY4895" s="72"/>
      <c r="AZ4895" s="72"/>
    </row>
    <row r="4896" spans="1:52" x14ac:dyDescent="0.35">
      <c r="A4896" s="70" t="s">
        <v>2683</v>
      </c>
      <c r="B4896" s="70" t="s">
        <v>2912</v>
      </c>
      <c r="C4896" s="83"/>
      <c r="D4896" s="84"/>
      <c r="E4896" s="85"/>
      <c r="F4896" s="86"/>
      <c r="G4896" s="83"/>
      <c r="H4896" s="81"/>
      <c r="I4896" s="87"/>
      <c r="J4896" s="87"/>
      <c r="K4896" s="36"/>
      <c r="L4896" s="90"/>
      <c r="M4896" s="90"/>
      <c r="N4896" s="89"/>
      <c r="O4896" s="72" t="s">
        <v>217</v>
      </c>
      <c r="P4896" s="74">
        <v>42828.51635416667</v>
      </c>
      <c r="Q4896" s="72" t="s">
        <v>5681</v>
      </c>
      <c r="R4896" s="72"/>
      <c r="S4896" s="72"/>
      <c r="T4896" s="72"/>
      <c r="U4896" s="72"/>
      <c r="V4896" s="76" t="s">
        <v>10732</v>
      </c>
      <c r="W4896" s="74">
        <v>42828.51635416667</v>
      </c>
      <c r="X4896" s="76" t="s">
        <v>14194</v>
      </c>
      <c r="Y4896" s="72"/>
      <c r="Z4896" s="72"/>
      <c r="AA4896" s="78" t="s">
        <v>18151</v>
      </c>
      <c r="AB4896" s="72"/>
      <c r="AC4896" s="72" t="b">
        <v>0</v>
      </c>
      <c r="AD4896" s="72">
        <v>0</v>
      </c>
      <c r="AE4896" s="78" t="s">
        <v>230</v>
      </c>
      <c r="AF4896" s="72" t="b">
        <v>0</v>
      </c>
      <c r="AG4896" s="72" t="s">
        <v>344</v>
      </c>
      <c r="AH4896" s="72"/>
      <c r="AI4896" s="78" t="s">
        <v>230</v>
      </c>
      <c r="AJ4896" s="72" t="b">
        <v>0</v>
      </c>
      <c r="AK4896" s="72">
        <v>96</v>
      </c>
      <c r="AL4896" s="78" t="s">
        <v>18161</v>
      </c>
      <c r="AM4896" s="72" t="s">
        <v>243</v>
      </c>
      <c r="AN4896" s="72" t="b">
        <v>0</v>
      </c>
      <c r="AO4896" s="78" t="s">
        <v>18161</v>
      </c>
      <c r="AP4896" s="72" t="s">
        <v>179</v>
      </c>
      <c r="AQ4896" s="72">
        <v>0</v>
      </c>
      <c r="AR4896" s="72">
        <v>0</v>
      </c>
      <c r="AS4896" s="72"/>
      <c r="AT4896" s="72"/>
      <c r="AU4896" s="72"/>
      <c r="AV4896" s="72"/>
      <c r="AW4896" s="72"/>
      <c r="AX4896" s="72"/>
      <c r="AY4896" s="72"/>
      <c r="AZ4896" s="72"/>
    </row>
    <row r="4897" spans="1:52" x14ac:dyDescent="0.35">
      <c r="A4897" s="70" t="s">
        <v>2683</v>
      </c>
      <c r="B4897" s="70" t="s">
        <v>2913</v>
      </c>
      <c r="C4897" s="83"/>
      <c r="D4897" s="84"/>
      <c r="E4897" s="85"/>
      <c r="F4897" s="86"/>
      <c r="G4897" s="83"/>
      <c r="H4897" s="81"/>
      <c r="I4897" s="87"/>
      <c r="J4897" s="87"/>
      <c r="K4897" s="36"/>
      <c r="L4897" s="90"/>
      <c r="M4897" s="90"/>
      <c r="N4897" s="89"/>
      <c r="O4897" s="72" t="s">
        <v>217</v>
      </c>
      <c r="P4897" s="74">
        <v>42828.51635416667</v>
      </c>
      <c r="Q4897" s="72" t="s">
        <v>5681</v>
      </c>
      <c r="R4897" s="72"/>
      <c r="S4897" s="72"/>
      <c r="T4897" s="72"/>
      <c r="U4897" s="72"/>
      <c r="V4897" s="76" t="s">
        <v>10732</v>
      </c>
      <c r="W4897" s="74">
        <v>42828.51635416667</v>
      </c>
      <c r="X4897" s="76" t="s">
        <v>14194</v>
      </c>
      <c r="Y4897" s="72"/>
      <c r="Z4897" s="72"/>
      <c r="AA4897" s="78" t="s">
        <v>18151</v>
      </c>
      <c r="AB4897" s="72"/>
      <c r="AC4897" s="72" t="b">
        <v>0</v>
      </c>
      <c r="AD4897" s="72">
        <v>0</v>
      </c>
      <c r="AE4897" s="78" t="s">
        <v>230</v>
      </c>
      <c r="AF4897" s="72" t="b">
        <v>0</v>
      </c>
      <c r="AG4897" s="72" t="s">
        <v>344</v>
      </c>
      <c r="AH4897" s="72"/>
      <c r="AI4897" s="78" t="s">
        <v>230</v>
      </c>
      <c r="AJ4897" s="72" t="b">
        <v>0</v>
      </c>
      <c r="AK4897" s="72">
        <v>96</v>
      </c>
      <c r="AL4897" s="78" t="s">
        <v>18161</v>
      </c>
      <c r="AM4897" s="72" t="s">
        <v>243</v>
      </c>
      <c r="AN4897" s="72" t="b">
        <v>0</v>
      </c>
      <c r="AO4897" s="78" t="s">
        <v>18161</v>
      </c>
      <c r="AP4897" s="72" t="s">
        <v>179</v>
      </c>
      <c r="AQ4897" s="72">
        <v>0</v>
      </c>
      <c r="AR4897" s="72">
        <v>0</v>
      </c>
      <c r="AS4897" s="72"/>
      <c r="AT4897" s="72"/>
      <c r="AU4897" s="72"/>
      <c r="AV4897" s="72"/>
      <c r="AW4897" s="72"/>
      <c r="AX4897" s="72"/>
      <c r="AY4897" s="72"/>
      <c r="AZ4897" s="72"/>
    </row>
    <row r="4898" spans="1:52" x14ac:dyDescent="0.35">
      <c r="A4898" s="70" t="s">
        <v>2683</v>
      </c>
      <c r="B4898" s="70" t="s">
        <v>2579</v>
      </c>
      <c r="C4898" s="83"/>
      <c r="D4898" s="84"/>
      <c r="E4898" s="85"/>
      <c r="F4898" s="86"/>
      <c r="G4898" s="83"/>
      <c r="H4898" s="81"/>
      <c r="I4898" s="87"/>
      <c r="J4898" s="87"/>
      <c r="K4898" s="36"/>
      <c r="L4898" s="90"/>
      <c r="M4898" s="90"/>
      <c r="N4898" s="89"/>
      <c r="O4898" s="72" t="s">
        <v>217</v>
      </c>
      <c r="P4898" s="74">
        <v>42828.51635416667</v>
      </c>
      <c r="Q4898" s="72" t="s">
        <v>5681</v>
      </c>
      <c r="R4898" s="72"/>
      <c r="S4898" s="72"/>
      <c r="T4898" s="72"/>
      <c r="U4898" s="72"/>
      <c r="V4898" s="76" t="s">
        <v>10732</v>
      </c>
      <c r="W4898" s="74">
        <v>42828.51635416667</v>
      </c>
      <c r="X4898" s="76" t="s">
        <v>14194</v>
      </c>
      <c r="Y4898" s="72"/>
      <c r="Z4898" s="72"/>
      <c r="AA4898" s="78" t="s">
        <v>18151</v>
      </c>
      <c r="AB4898" s="72"/>
      <c r="AC4898" s="72" t="b">
        <v>0</v>
      </c>
      <c r="AD4898" s="72">
        <v>0</v>
      </c>
      <c r="AE4898" s="78" t="s">
        <v>230</v>
      </c>
      <c r="AF4898" s="72" t="b">
        <v>0</v>
      </c>
      <c r="AG4898" s="72" t="s">
        <v>344</v>
      </c>
      <c r="AH4898" s="72"/>
      <c r="AI4898" s="78" t="s">
        <v>230</v>
      </c>
      <c r="AJ4898" s="72" t="b">
        <v>0</v>
      </c>
      <c r="AK4898" s="72">
        <v>96</v>
      </c>
      <c r="AL4898" s="78" t="s">
        <v>18161</v>
      </c>
      <c r="AM4898" s="72" t="s">
        <v>243</v>
      </c>
      <c r="AN4898" s="72" t="b">
        <v>0</v>
      </c>
      <c r="AO4898" s="78" t="s">
        <v>18161</v>
      </c>
      <c r="AP4898" s="72" t="s">
        <v>179</v>
      </c>
      <c r="AQ4898" s="72">
        <v>0</v>
      </c>
      <c r="AR4898" s="72">
        <v>0</v>
      </c>
      <c r="AS4898" s="72"/>
      <c r="AT4898" s="72"/>
      <c r="AU4898" s="72"/>
      <c r="AV4898" s="72"/>
      <c r="AW4898" s="72"/>
      <c r="AX4898" s="72"/>
      <c r="AY4898" s="72"/>
      <c r="AZ4898" s="72"/>
    </row>
    <row r="4899" spans="1:52" x14ac:dyDescent="0.35">
      <c r="A4899" s="70" t="s">
        <v>2683</v>
      </c>
      <c r="B4899" s="70" t="s">
        <v>2580</v>
      </c>
      <c r="C4899" s="83"/>
      <c r="D4899" s="84"/>
      <c r="E4899" s="85"/>
      <c r="F4899" s="86"/>
      <c r="G4899" s="83"/>
      <c r="H4899" s="81"/>
      <c r="I4899" s="87"/>
      <c r="J4899" s="87"/>
      <c r="K4899" s="36"/>
      <c r="L4899" s="90"/>
      <c r="M4899" s="90"/>
      <c r="N4899" s="89"/>
      <c r="O4899" s="72" t="s">
        <v>217</v>
      </c>
      <c r="P4899" s="74">
        <v>42828.51635416667</v>
      </c>
      <c r="Q4899" s="72" t="s">
        <v>5681</v>
      </c>
      <c r="R4899" s="72"/>
      <c r="S4899" s="72"/>
      <c r="T4899" s="72"/>
      <c r="U4899" s="72"/>
      <c r="V4899" s="76" t="s">
        <v>10732</v>
      </c>
      <c r="W4899" s="74">
        <v>42828.51635416667</v>
      </c>
      <c r="X4899" s="76" t="s">
        <v>14194</v>
      </c>
      <c r="Y4899" s="72"/>
      <c r="Z4899" s="72"/>
      <c r="AA4899" s="78" t="s">
        <v>18151</v>
      </c>
      <c r="AB4899" s="72"/>
      <c r="AC4899" s="72" t="b">
        <v>0</v>
      </c>
      <c r="AD4899" s="72">
        <v>0</v>
      </c>
      <c r="AE4899" s="78" t="s">
        <v>230</v>
      </c>
      <c r="AF4899" s="72" t="b">
        <v>0</v>
      </c>
      <c r="AG4899" s="72" t="s">
        <v>344</v>
      </c>
      <c r="AH4899" s="72"/>
      <c r="AI4899" s="78" t="s">
        <v>230</v>
      </c>
      <c r="AJ4899" s="72" t="b">
        <v>0</v>
      </c>
      <c r="AK4899" s="72">
        <v>96</v>
      </c>
      <c r="AL4899" s="78" t="s">
        <v>18161</v>
      </c>
      <c r="AM4899" s="72" t="s">
        <v>243</v>
      </c>
      <c r="AN4899" s="72" t="b">
        <v>0</v>
      </c>
      <c r="AO4899" s="78" t="s">
        <v>18161</v>
      </c>
      <c r="AP4899" s="72" t="s">
        <v>179</v>
      </c>
      <c r="AQ4899" s="72">
        <v>0</v>
      </c>
      <c r="AR4899" s="72">
        <v>0</v>
      </c>
      <c r="AS4899" s="72"/>
      <c r="AT4899" s="72"/>
      <c r="AU4899" s="72"/>
      <c r="AV4899" s="72"/>
      <c r="AW4899" s="72"/>
      <c r="AX4899" s="72"/>
      <c r="AY4899" s="72"/>
      <c r="AZ4899" s="72"/>
    </row>
    <row r="4900" spans="1:52" x14ac:dyDescent="0.35">
      <c r="A4900" s="70" t="s">
        <v>2684</v>
      </c>
      <c r="B4900" s="70" t="s">
        <v>2908</v>
      </c>
      <c r="C4900" s="83"/>
      <c r="D4900" s="84"/>
      <c r="E4900" s="85"/>
      <c r="F4900" s="86"/>
      <c r="G4900" s="83"/>
      <c r="H4900" s="81"/>
      <c r="I4900" s="87"/>
      <c r="J4900" s="87"/>
      <c r="K4900" s="36"/>
      <c r="L4900" s="90"/>
      <c r="M4900" s="90"/>
      <c r="N4900" s="89"/>
      <c r="O4900" s="72" t="s">
        <v>217</v>
      </c>
      <c r="P4900" s="74">
        <v>42828.51635416667</v>
      </c>
      <c r="Q4900" s="72" t="s">
        <v>5681</v>
      </c>
      <c r="R4900" s="72"/>
      <c r="S4900" s="72"/>
      <c r="T4900" s="72"/>
      <c r="U4900" s="72"/>
      <c r="V4900" s="76" t="s">
        <v>10733</v>
      </c>
      <c r="W4900" s="74">
        <v>42828.51635416667</v>
      </c>
      <c r="X4900" s="76" t="s">
        <v>14195</v>
      </c>
      <c r="Y4900" s="72"/>
      <c r="Z4900" s="72"/>
      <c r="AA4900" s="78" t="s">
        <v>18152</v>
      </c>
      <c r="AB4900" s="72"/>
      <c r="AC4900" s="72" t="b">
        <v>0</v>
      </c>
      <c r="AD4900" s="72">
        <v>0</v>
      </c>
      <c r="AE4900" s="78" t="s">
        <v>230</v>
      </c>
      <c r="AF4900" s="72" t="b">
        <v>0</v>
      </c>
      <c r="AG4900" s="72" t="s">
        <v>344</v>
      </c>
      <c r="AH4900" s="72"/>
      <c r="AI4900" s="78" t="s">
        <v>230</v>
      </c>
      <c r="AJ4900" s="72" t="b">
        <v>0</v>
      </c>
      <c r="AK4900" s="72">
        <v>96</v>
      </c>
      <c r="AL4900" s="78" t="s">
        <v>18161</v>
      </c>
      <c r="AM4900" s="72" t="s">
        <v>243</v>
      </c>
      <c r="AN4900" s="72" t="b">
        <v>0</v>
      </c>
      <c r="AO4900" s="78" t="s">
        <v>18161</v>
      </c>
      <c r="AP4900" s="72" t="s">
        <v>179</v>
      </c>
      <c r="AQ4900" s="72">
        <v>0</v>
      </c>
      <c r="AR4900" s="72">
        <v>0</v>
      </c>
      <c r="AS4900" s="72"/>
      <c r="AT4900" s="72"/>
      <c r="AU4900" s="72"/>
      <c r="AV4900" s="72"/>
      <c r="AW4900" s="72"/>
      <c r="AX4900" s="72"/>
      <c r="AY4900" s="72"/>
      <c r="AZ4900" s="72"/>
    </row>
    <row r="4901" spans="1:52" x14ac:dyDescent="0.35">
      <c r="A4901" s="70" t="s">
        <v>2684</v>
      </c>
      <c r="B4901" s="70" t="s">
        <v>2909</v>
      </c>
      <c r="C4901" s="83"/>
      <c r="D4901" s="84"/>
      <c r="E4901" s="85"/>
      <c r="F4901" s="86"/>
      <c r="G4901" s="83"/>
      <c r="H4901" s="81"/>
      <c r="I4901" s="87"/>
      <c r="J4901" s="87"/>
      <c r="K4901" s="36"/>
      <c r="L4901" s="90"/>
      <c r="M4901" s="90"/>
      <c r="N4901" s="89"/>
      <c r="O4901" s="72" t="s">
        <v>217</v>
      </c>
      <c r="P4901" s="74">
        <v>42828.51635416667</v>
      </c>
      <c r="Q4901" s="72" t="s">
        <v>5681</v>
      </c>
      <c r="R4901" s="72"/>
      <c r="S4901" s="72"/>
      <c r="T4901" s="72"/>
      <c r="U4901" s="72"/>
      <c r="V4901" s="76" t="s">
        <v>10733</v>
      </c>
      <c r="W4901" s="74">
        <v>42828.51635416667</v>
      </c>
      <c r="X4901" s="76" t="s">
        <v>14195</v>
      </c>
      <c r="Y4901" s="72"/>
      <c r="Z4901" s="72"/>
      <c r="AA4901" s="78" t="s">
        <v>18152</v>
      </c>
      <c r="AB4901" s="72"/>
      <c r="AC4901" s="72" t="b">
        <v>0</v>
      </c>
      <c r="AD4901" s="72">
        <v>0</v>
      </c>
      <c r="AE4901" s="78" t="s">
        <v>230</v>
      </c>
      <c r="AF4901" s="72" t="b">
        <v>0</v>
      </c>
      <c r="AG4901" s="72" t="s">
        <v>344</v>
      </c>
      <c r="AH4901" s="72"/>
      <c r="AI4901" s="78" t="s">
        <v>230</v>
      </c>
      <c r="AJ4901" s="72" t="b">
        <v>0</v>
      </c>
      <c r="AK4901" s="72">
        <v>96</v>
      </c>
      <c r="AL4901" s="78" t="s">
        <v>18161</v>
      </c>
      <c r="AM4901" s="72" t="s">
        <v>243</v>
      </c>
      <c r="AN4901" s="72" t="b">
        <v>0</v>
      </c>
      <c r="AO4901" s="78" t="s">
        <v>18161</v>
      </c>
      <c r="AP4901" s="72" t="s">
        <v>179</v>
      </c>
      <c r="AQ4901" s="72">
        <v>0</v>
      </c>
      <c r="AR4901" s="72">
        <v>0</v>
      </c>
      <c r="AS4901" s="72"/>
      <c r="AT4901" s="72"/>
      <c r="AU4901" s="72"/>
      <c r="AV4901" s="72"/>
      <c r="AW4901" s="72"/>
      <c r="AX4901" s="72"/>
      <c r="AY4901" s="72"/>
      <c r="AZ4901" s="72"/>
    </row>
    <row r="4902" spans="1:52" x14ac:dyDescent="0.35">
      <c r="A4902" s="70" t="s">
        <v>2684</v>
      </c>
      <c r="B4902" s="70" t="s">
        <v>2910</v>
      </c>
      <c r="C4902" s="83"/>
      <c r="D4902" s="84"/>
      <c r="E4902" s="85"/>
      <c r="F4902" s="86"/>
      <c r="G4902" s="83"/>
      <c r="H4902" s="81"/>
      <c r="I4902" s="87"/>
      <c r="J4902" s="87"/>
      <c r="K4902" s="36"/>
      <c r="L4902" s="90"/>
      <c r="M4902" s="90"/>
      <c r="N4902" s="89"/>
      <c r="O4902" s="72" t="s">
        <v>217</v>
      </c>
      <c r="P4902" s="74">
        <v>42828.51635416667</v>
      </c>
      <c r="Q4902" s="72" t="s">
        <v>5681</v>
      </c>
      <c r="R4902" s="72"/>
      <c r="S4902" s="72"/>
      <c r="T4902" s="72"/>
      <c r="U4902" s="72"/>
      <c r="V4902" s="76" t="s">
        <v>10733</v>
      </c>
      <c r="W4902" s="74">
        <v>42828.51635416667</v>
      </c>
      <c r="X4902" s="76" t="s">
        <v>14195</v>
      </c>
      <c r="Y4902" s="72"/>
      <c r="Z4902" s="72"/>
      <c r="AA4902" s="78" t="s">
        <v>18152</v>
      </c>
      <c r="AB4902" s="72"/>
      <c r="AC4902" s="72" t="b">
        <v>0</v>
      </c>
      <c r="AD4902" s="72">
        <v>0</v>
      </c>
      <c r="AE4902" s="78" t="s">
        <v>230</v>
      </c>
      <c r="AF4902" s="72" t="b">
        <v>0</v>
      </c>
      <c r="AG4902" s="72" t="s">
        <v>344</v>
      </c>
      <c r="AH4902" s="72"/>
      <c r="AI4902" s="78" t="s">
        <v>230</v>
      </c>
      <c r="AJ4902" s="72" t="b">
        <v>0</v>
      </c>
      <c r="AK4902" s="72">
        <v>96</v>
      </c>
      <c r="AL4902" s="78" t="s">
        <v>18161</v>
      </c>
      <c r="AM4902" s="72" t="s">
        <v>243</v>
      </c>
      <c r="AN4902" s="72" t="b">
        <v>0</v>
      </c>
      <c r="AO4902" s="78" t="s">
        <v>18161</v>
      </c>
      <c r="AP4902" s="72" t="s">
        <v>179</v>
      </c>
      <c r="AQ4902" s="72">
        <v>0</v>
      </c>
      <c r="AR4902" s="72">
        <v>0</v>
      </c>
      <c r="AS4902" s="72"/>
      <c r="AT4902" s="72"/>
      <c r="AU4902" s="72"/>
      <c r="AV4902" s="72"/>
      <c r="AW4902" s="72"/>
      <c r="AX4902" s="72"/>
      <c r="AY4902" s="72"/>
      <c r="AZ4902" s="72"/>
    </row>
    <row r="4903" spans="1:52" x14ac:dyDescent="0.35">
      <c r="A4903" s="70" t="s">
        <v>2684</v>
      </c>
      <c r="B4903" s="70" t="s">
        <v>2691</v>
      </c>
      <c r="C4903" s="83"/>
      <c r="D4903" s="84"/>
      <c r="E4903" s="85"/>
      <c r="F4903" s="86"/>
      <c r="G4903" s="83"/>
      <c r="H4903" s="81"/>
      <c r="I4903" s="87"/>
      <c r="J4903" s="87"/>
      <c r="K4903" s="36"/>
      <c r="L4903" s="90"/>
      <c r="M4903" s="90"/>
      <c r="N4903" s="89"/>
      <c r="O4903" s="72" t="s">
        <v>217</v>
      </c>
      <c r="P4903" s="74">
        <v>42828.51635416667</v>
      </c>
      <c r="Q4903" s="72" t="s">
        <v>5681</v>
      </c>
      <c r="R4903" s="72"/>
      <c r="S4903" s="72"/>
      <c r="T4903" s="72"/>
      <c r="U4903" s="72"/>
      <c r="V4903" s="76" t="s">
        <v>10733</v>
      </c>
      <c r="W4903" s="74">
        <v>42828.51635416667</v>
      </c>
      <c r="X4903" s="76" t="s">
        <v>14195</v>
      </c>
      <c r="Y4903" s="72"/>
      <c r="Z4903" s="72"/>
      <c r="AA4903" s="78" t="s">
        <v>18152</v>
      </c>
      <c r="AB4903" s="72"/>
      <c r="AC4903" s="72" t="b">
        <v>0</v>
      </c>
      <c r="AD4903" s="72">
        <v>0</v>
      </c>
      <c r="AE4903" s="78" t="s">
        <v>230</v>
      </c>
      <c r="AF4903" s="72" t="b">
        <v>0</v>
      </c>
      <c r="AG4903" s="72" t="s">
        <v>344</v>
      </c>
      <c r="AH4903" s="72"/>
      <c r="AI4903" s="78" t="s">
        <v>230</v>
      </c>
      <c r="AJ4903" s="72" t="b">
        <v>0</v>
      </c>
      <c r="AK4903" s="72">
        <v>96</v>
      </c>
      <c r="AL4903" s="78" t="s">
        <v>18161</v>
      </c>
      <c r="AM4903" s="72" t="s">
        <v>243</v>
      </c>
      <c r="AN4903" s="72" t="b">
        <v>0</v>
      </c>
      <c r="AO4903" s="78" t="s">
        <v>18161</v>
      </c>
      <c r="AP4903" s="72" t="s">
        <v>179</v>
      </c>
      <c r="AQ4903" s="72">
        <v>0</v>
      </c>
      <c r="AR4903" s="72">
        <v>0</v>
      </c>
      <c r="AS4903" s="72"/>
      <c r="AT4903" s="72"/>
      <c r="AU4903" s="72"/>
      <c r="AV4903" s="72"/>
      <c r="AW4903" s="72"/>
      <c r="AX4903" s="72"/>
      <c r="AY4903" s="72"/>
      <c r="AZ4903" s="72"/>
    </row>
    <row r="4904" spans="1:52" x14ac:dyDescent="0.35">
      <c r="A4904" s="70" t="s">
        <v>2684</v>
      </c>
      <c r="B4904" s="70" t="s">
        <v>2911</v>
      </c>
      <c r="C4904" s="83"/>
      <c r="D4904" s="84"/>
      <c r="E4904" s="85"/>
      <c r="F4904" s="86"/>
      <c r="G4904" s="83"/>
      <c r="H4904" s="81"/>
      <c r="I4904" s="87"/>
      <c r="J4904" s="87"/>
      <c r="K4904" s="36"/>
      <c r="L4904" s="90"/>
      <c r="M4904" s="90"/>
      <c r="N4904" s="89"/>
      <c r="O4904" s="72" t="s">
        <v>217</v>
      </c>
      <c r="P4904" s="74">
        <v>42828.51635416667</v>
      </c>
      <c r="Q4904" s="72" t="s">
        <v>5681</v>
      </c>
      <c r="R4904" s="72"/>
      <c r="S4904" s="72"/>
      <c r="T4904" s="72"/>
      <c r="U4904" s="72"/>
      <c r="V4904" s="76" t="s">
        <v>10733</v>
      </c>
      <c r="W4904" s="74">
        <v>42828.51635416667</v>
      </c>
      <c r="X4904" s="76" t="s">
        <v>14195</v>
      </c>
      <c r="Y4904" s="72"/>
      <c r="Z4904" s="72"/>
      <c r="AA4904" s="78" t="s">
        <v>18152</v>
      </c>
      <c r="AB4904" s="72"/>
      <c r="AC4904" s="72" t="b">
        <v>0</v>
      </c>
      <c r="AD4904" s="72">
        <v>0</v>
      </c>
      <c r="AE4904" s="78" t="s">
        <v>230</v>
      </c>
      <c r="AF4904" s="72" t="b">
        <v>0</v>
      </c>
      <c r="AG4904" s="72" t="s">
        <v>344</v>
      </c>
      <c r="AH4904" s="72"/>
      <c r="AI4904" s="78" t="s">
        <v>230</v>
      </c>
      <c r="AJ4904" s="72" t="b">
        <v>0</v>
      </c>
      <c r="AK4904" s="72">
        <v>96</v>
      </c>
      <c r="AL4904" s="78" t="s">
        <v>18161</v>
      </c>
      <c r="AM4904" s="72" t="s">
        <v>243</v>
      </c>
      <c r="AN4904" s="72" t="b">
        <v>0</v>
      </c>
      <c r="AO4904" s="78" t="s">
        <v>18161</v>
      </c>
      <c r="AP4904" s="72" t="s">
        <v>179</v>
      </c>
      <c r="AQ4904" s="72">
        <v>0</v>
      </c>
      <c r="AR4904" s="72">
        <v>0</v>
      </c>
      <c r="AS4904" s="72"/>
      <c r="AT4904" s="72"/>
      <c r="AU4904" s="72"/>
      <c r="AV4904" s="72"/>
      <c r="AW4904" s="72"/>
      <c r="AX4904" s="72"/>
      <c r="AY4904" s="72"/>
      <c r="AZ4904" s="72"/>
    </row>
    <row r="4905" spans="1:52" x14ac:dyDescent="0.35">
      <c r="A4905" s="70" t="s">
        <v>2684</v>
      </c>
      <c r="B4905" s="70" t="s">
        <v>2912</v>
      </c>
      <c r="C4905" s="83"/>
      <c r="D4905" s="84"/>
      <c r="E4905" s="85"/>
      <c r="F4905" s="86"/>
      <c r="G4905" s="83"/>
      <c r="H4905" s="81"/>
      <c r="I4905" s="87"/>
      <c r="J4905" s="87"/>
      <c r="K4905" s="36"/>
      <c r="L4905" s="90"/>
      <c r="M4905" s="90"/>
      <c r="N4905" s="89"/>
      <c r="O4905" s="72" t="s">
        <v>217</v>
      </c>
      <c r="P4905" s="74">
        <v>42828.51635416667</v>
      </c>
      <c r="Q4905" s="72" t="s">
        <v>5681</v>
      </c>
      <c r="R4905" s="72"/>
      <c r="S4905" s="72"/>
      <c r="T4905" s="72"/>
      <c r="U4905" s="72"/>
      <c r="V4905" s="76" t="s">
        <v>10733</v>
      </c>
      <c r="W4905" s="74">
        <v>42828.51635416667</v>
      </c>
      <c r="X4905" s="76" t="s">
        <v>14195</v>
      </c>
      <c r="Y4905" s="72"/>
      <c r="Z4905" s="72"/>
      <c r="AA4905" s="78" t="s">
        <v>18152</v>
      </c>
      <c r="AB4905" s="72"/>
      <c r="AC4905" s="72" t="b">
        <v>0</v>
      </c>
      <c r="AD4905" s="72">
        <v>0</v>
      </c>
      <c r="AE4905" s="78" t="s">
        <v>230</v>
      </c>
      <c r="AF4905" s="72" t="b">
        <v>0</v>
      </c>
      <c r="AG4905" s="72" t="s">
        <v>344</v>
      </c>
      <c r="AH4905" s="72"/>
      <c r="AI4905" s="78" t="s">
        <v>230</v>
      </c>
      <c r="AJ4905" s="72" t="b">
        <v>0</v>
      </c>
      <c r="AK4905" s="72">
        <v>96</v>
      </c>
      <c r="AL4905" s="78" t="s">
        <v>18161</v>
      </c>
      <c r="AM4905" s="72" t="s">
        <v>243</v>
      </c>
      <c r="AN4905" s="72" t="b">
        <v>0</v>
      </c>
      <c r="AO4905" s="78" t="s">
        <v>18161</v>
      </c>
      <c r="AP4905" s="72" t="s">
        <v>179</v>
      </c>
      <c r="AQ4905" s="72">
        <v>0</v>
      </c>
      <c r="AR4905" s="72">
        <v>0</v>
      </c>
      <c r="AS4905" s="72"/>
      <c r="AT4905" s="72"/>
      <c r="AU4905" s="72"/>
      <c r="AV4905" s="72"/>
      <c r="AW4905" s="72"/>
      <c r="AX4905" s="72"/>
      <c r="AY4905" s="72"/>
      <c r="AZ4905" s="72"/>
    </row>
    <row r="4906" spans="1:52" x14ac:dyDescent="0.35">
      <c r="A4906" s="70" t="s">
        <v>2684</v>
      </c>
      <c r="B4906" s="70" t="s">
        <v>2913</v>
      </c>
      <c r="C4906" s="83"/>
      <c r="D4906" s="84"/>
      <c r="E4906" s="85"/>
      <c r="F4906" s="86"/>
      <c r="G4906" s="83"/>
      <c r="H4906" s="81"/>
      <c r="I4906" s="87"/>
      <c r="J4906" s="87"/>
      <c r="K4906" s="36"/>
      <c r="L4906" s="90"/>
      <c r="M4906" s="90"/>
      <c r="N4906" s="89"/>
      <c r="O4906" s="72" t="s">
        <v>217</v>
      </c>
      <c r="P4906" s="74">
        <v>42828.51635416667</v>
      </c>
      <c r="Q4906" s="72" t="s">
        <v>5681</v>
      </c>
      <c r="R4906" s="72"/>
      <c r="S4906" s="72"/>
      <c r="T4906" s="72"/>
      <c r="U4906" s="72"/>
      <c r="V4906" s="76" t="s">
        <v>10733</v>
      </c>
      <c r="W4906" s="74">
        <v>42828.51635416667</v>
      </c>
      <c r="X4906" s="76" t="s">
        <v>14195</v>
      </c>
      <c r="Y4906" s="72"/>
      <c r="Z4906" s="72"/>
      <c r="AA4906" s="78" t="s">
        <v>18152</v>
      </c>
      <c r="AB4906" s="72"/>
      <c r="AC4906" s="72" t="b">
        <v>0</v>
      </c>
      <c r="AD4906" s="72">
        <v>0</v>
      </c>
      <c r="AE4906" s="78" t="s">
        <v>230</v>
      </c>
      <c r="AF4906" s="72" t="b">
        <v>0</v>
      </c>
      <c r="AG4906" s="72" t="s">
        <v>344</v>
      </c>
      <c r="AH4906" s="72"/>
      <c r="AI4906" s="78" t="s">
        <v>230</v>
      </c>
      <c r="AJ4906" s="72" t="b">
        <v>0</v>
      </c>
      <c r="AK4906" s="72">
        <v>96</v>
      </c>
      <c r="AL4906" s="78" t="s">
        <v>18161</v>
      </c>
      <c r="AM4906" s="72" t="s">
        <v>243</v>
      </c>
      <c r="AN4906" s="72" t="b">
        <v>0</v>
      </c>
      <c r="AO4906" s="78" t="s">
        <v>18161</v>
      </c>
      <c r="AP4906" s="72" t="s">
        <v>179</v>
      </c>
      <c r="AQ4906" s="72">
        <v>0</v>
      </c>
      <c r="AR4906" s="72">
        <v>0</v>
      </c>
      <c r="AS4906" s="72"/>
      <c r="AT4906" s="72"/>
      <c r="AU4906" s="72"/>
      <c r="AV4906" s="72"/>
      <c r="AW4906" s="72"/>
      <c r="AX4906" s="72"/>
      <c r="AY4906" s="72"/>
      <c r="AZ4906" s="72"/>
    </row>
    <row r="4907" spans="1:52" x14ac:dyDescent="0.35">
      <c r="A4907" s="70" t="s">
        <v>2684</v>
      </c>
      <c r="B4907" s="70" t="s">
        <v>2579</v>
      </c>
      <c r="C4907" s="83"/>
      <c r="D4907" s="84"/>
      <c r="E4907" s="85"/>
      <c r="F4907" s="86"/>
      <c r="G4907" s="83"/>
      <c r="H4907" s="81"/>
      <c r="I4907" s="87"/>
      <c r="J4907" s="87"/>
      <c r="K4907" s="36"/>
      <c r="L4907" s="90"/>
      <c r="M4907" s="90"/>
      <c r="N4907" s="89"/>
      <c r="O4907" s="72" t="s">
        <v>217</v>
      </c>
      <c r="P4907" s="74">
        <v>42828.51635416667</v>
      </c>
      <c r="Q4907" s="72" t="s">
        <v>5681</v>
      </c>
      <c r="R4907" s="72"/>
      <c r="S4907" s="72"/>
      <c r="T4907" s="72"/>
      <c r="U4907" s="72"/>
      <c r="V4907" s="76" t="s">
        <v>10733</v>
      </c>
      <c r="W4907" s="74">
        <v>42828.51635416667</v>
      </c>
      <c r="X4907" s="76" t="s">
        <v>14195</v>
      </c>
      <c r="Y4907" s="72"/>
      <c r="Z4907" s="72"/>
      <c r="AA4907" s="78" t="s">
        <v>18152</v>
      </c>
      <c r="AB4907" s="72"/>
      <c r="AC4907" s="72" t="b">
        <v>0</v>
      </c>
      <c r="AD4907" s="72">
        <v>0</v>
      </c>
      <c r="AE4907" s="78" t="s">
        <v>230</v>
      </c>
      <c r="AF4907" s="72" t="b">
        <v>0</v>
      </c>
      <c r="AG4907" s="72" t="s">
        <v>344</v>
      </c>
      <c r="AH4907" s="72"/>
      <c r="AI4907" s="78" t="s">
        <v>230</v>
      </c>
      <c r="AJ4907" s="72" t="b">
        <v>0</v>
      </c>
      <c r="AK4907" s="72">
        <v>96</v>
      </c>
      <c r="AL4907" s="78" t="s">
        <v>18161</v>
      </c>
      <c r="AM4907" s="72" t="s">
        <v>243</v>
      </c>
      <c r="AN4907" s="72" t="b">
        <v>0</v>
      </c>
      <c r="AO4907" s="78" t="s">
        <v>18161</v>
      </c>
      <c r="AP4907" s="72" t="s">
        <v>179</v>
      </c>
      <c r="AQ4907" s="72">
        <v>0</v>
      </c>
      <c r="AR4907" s="72">
        <v>0</v>
      </c>
      <c r="AS4907" s="72"/>
      <c r="AT4907" s="72"/>
      <c r="AU4907" s="72"/>
      <c r="AV4907" s="72"/>
      <c r="AW4907" s="72"/>
      <c r="AX4907" s="72"/>
      <c r="AY4907" s="72"/>
      <c r="AZ4907" s="72"/>
    </row>
    <row r="4908" spans="1:52" x14ac:dyDescent="0.35">
      <c r="A4908" s="70" t="s">
        <v>2684</v>
      </c>
      <c r="B4908" s="70" t="s">
        <v>2580</v>
      </c>
      <c r="C4908" s="83"/>
      <c r="D4908" s="84"/>
      <c r="E4908" s="85"/>
      <c r="F4908" s="86"/>
      <c r="G4908" s="83"/>
      <c r="H4908" s="81"/>
      <c r="I4908" s="87"/>
      <c r="J4908" s="87"/>
      <c r="K4908" s="36"/>
      <c r="L4908" s="90"/>
      <c r="M4908" s="90"/>
      <c r="N4908" s="89"/>
      <c r="O4908" s="72" t="s">
        <v>217</v>
      </c>
      <c r="P4908" s="74">
        <v>42828.51635416667</v>
      </c>
      <c r="Q4908" s="72" t="s">
        <v>5681</v>
      </c>
      <c r="R4908" s="72"/>
      <c r="S4908" s="72"/>
      <c r="T4908" s="72"/>
      <c r="U4908" s="72"/>
      <c r="V4908" s="76" t="s">
        <v>10733</v>
      </c>
      <c r="W4908" s="74">
        <v>42828.51635416667</v>
      </c>
      <c r="X4908" s="76" t="s">
        <v>14195</v>
      </c>
      <c r="Y4908" s="72"/>
      <c r="Z4908" s="72"/>
      <c r="AA4908" s="78" t="s">
        <v>18152</v>
      </c>
      <c r="AB4908" s="72"/>
      <c r="AC4908" s="72" t="b">
        <v>0</v>
      </c>
      <c r="AD4908" s="72">
        <v>0</v>
      </c>
      <c r="AE4908" s="78" t="s">
        <v>230</v>
      </c>
      <c r="AF4908" s="72" t="b">
        <v>0</v>
      </c>
      <c r="AG4908" s="72" t="s">
        <v>344</v>
      </c>
      <c r="AH4908" s="72"/>
      <c r="AI4908" s="78" t="s">
        <v>230</v>
      </c>
      <c r="AJ4908" s="72" t="b">
        <v>0</v>
      </c>
      <c r="AK4908" s="72">
        <v>96</v>
      </c>
      <c r="AL4908" s="78" t="s">
        <v>18161</v>
      </c>
      <c r="AM4908" s="72" t="s">
        <v>243</v>
      </c>
      <c r="AN4908" s="72" t="b">
        <v>0</v>
      </c>
      <c r="AO4908" s="78" t="s">
        <v>18161</v>
      </c>
      <c r="AP4908" s="72" t="s">
        <v>179</v>
      </c>
      <c r="AQ4908" s="72">
        <v>0</v>
      </c>
      <c r="AR4908" s="72">
        <v>0</v>
      </c>
      <c r="AS4908" s="72"/>
      <c r="AT4908" s="72"/>
      <c r="AU4908" s="72"/>
      <c r="AV4908" s="72"/>
      <c r="AW4908" s="72"/>
      <c r="AX4908" s="72"/>
      <c r="AY4908" s="72"/>
      <c r="AZ4908" s="72"/>
    </row>
    <row r="4909" spans="1:52" x14ac:dyDescent="0.35">
      <c r="A4909" s="70" t="s">
        <v>2685</v>
      </c>
      <c r="B4909" s="70" t="s">
        <v>2908</v>
      </c>
      <c r="C4909" s="83"/>
      <c r="D4909" s="84"/>
      <c r="E4909" s="85"/>
      <c r="F4909" s="86"/>
      <c r="G4909" s="83"/>
      <c r="H4909" s="81"/>
      <c r="I4909" s="87"/>
      <c r="J4909" s="87"/>
      <c r="K4909" s="36"/>
      <c r="L4909" s="90"/>
      <c r="M4909" s="90"/>
      <c r="N4909" s="89"/>
      <c r="O4909" s="72" t="s">
        <v>217</v>
      </c>
      <c r="P4909" s="74">
        <v>42828.51635416667</v>
      </c>
      <c r="Q4909" s="72" t="s">
        <v>5681</v>
      </c>
      <c r="R4909" s="72"/>
      <c r="S4909" s="72"/>
      <c r="T4909" s="72"/>
      <c r="U4909" s="72"/>
      <c r="V4909" s="76" t="s">
        <v>10734</v>
      </c>
      <c r="W4909" s="74">
        <v>42828.51635416667</v>
      </c>
      <c r="X4909" s="76" t="s">
        <v>14196</v>
      </c>
      <c r="Y4909" s="72"/>
      <c r="Z4909" s="72"/>
      <c r="AA4909" s="78" t="s">
        <v>18153</v>
      </c>
      <c r="AB4909" s="72"/>
      <c r="AC4909" s="72" t="b">
        <v>0</v>
      </c>
      <c r="AD4909" s="72">
        <v>0</v>
      </c>
      <c r="AE4909" s="78" t="s">
        <v>230</v>
      </c>
      <c r="AF4909" s="72" t="b">
        <v>0</v>
      </c>
      <c r="AG4909" s="72" t="s">
        <v>344</v>
      </c>
      <c r="AH4909" s="72"/>
      <c r="AI4909" s="78" t="s">
        <v>230</v>
      </c>
      <c r="AJ4909" s="72" t="b">
        <v>0</v>
      </c>
      <c r="AK4909" s="72">
        <v>96</v>
      </c>
      <c r="AL4909" s="78" t="s">
        <v>18161</v>
      </c>
      <c r="AM4909" s="72" t="s">
        <v>243</v>
      </c>
      <c r="AN4909" s="72" t="b">
        <v>0</v>
      </c>
      <c r="AO4909" s="78" t="s">
        <v>18161</v>
      </c>
      <c r="AP4909" s="72" t="s">
        <v>179</v>
      </c>
      <c r="AQ4909" s="72">
        <v>0</v>
      </c>
      <c r="AR4909" s="72">
        <v>0</v>
      </c>
      <c r="AS4909" s="72"/>
      <c r="AT4909" s="72"/>
      <c r="AU4909" s="72"/>
      <c r="AV4909" s="72"/>
      <c r="AW4909" s="72"/>
      <c r="AX4909" s="72"/>
      <c r="AY4909" s="72"/>
      <c r="AZ4909" s="72"/>
    </row>
    <row r="4910" spans="1:52" x14ac:dyDescent="0.35">
      <c r="A4910" s="70" t="s">
        <v>2685</v>
      </c>
      <c r="B4910" s="70" t="s">
        <v>2909</v>
      </c>
      <c r="C4910" s="83"/>
      <c r="D4910" s="84"/>
      <c r="E4910" s="85"/>
      <c r="F4910" s="86"/>
      <c r="G4910" s="83"/>
      <c r="H4910" s="81"/>
      <c r="I4910" s="87"/>
      <c r="J4910" s="87"/>
      <c r="K4910" s="36"/>
      <c r="L4910" s="90"/>
      <c r="M4910" s="90"/>
      <c r="N4910" s="89"/>
      <c r="O4910" s="72" t="s">
        <v>217</v>
      </c>
      <c r="P4910" s="74">
        <v>42828.51635416667</v>
      </c>
      <c r="Q4910" s="72" t="s">
        <v>5681</v>
      </c>
      <c r="R4910" s="72"/>
      <c r="S4910" s="72"/>
      <c r="T4910" s="72"/>
      <c r="U4910" s="72"/>
      <c r="V4910" s="76" t="s">
        <v>10734</v>
      </c>
      <c r="W4910" s="74">
        <v>42828.51635416667</v>
      </c>
      <c r="X4910" s="76" t="s">
        <v>14196</v>
      </c>
      <c r="Y4910" s="72"/>
      <c r="Z4910" s="72"/>
      <c r="AA4910" s="78" t="s">
        <v>18153</v>
      </c>
      <c r="AB4910" s="72"/>
      <c r="AC4910" s="72" t="b">
        <v>0</v>
      </c>
      <c r="AD4910" s="72">
        <v>0</v>
      </c>
      <c r="AE4910" s="78" t="s">
        <v>230</v>
      </c>
      <c r="AF4910" s="72" t="b">
        <v>0</v>
      </c>
      <c r="AG4910" s="72" t="s">
        <v>344</v>
      </c>
      <c r="AH4910" s="72"/>
      <c r="AI4910" s="78" t="s">
        <v>230</v>
      </c>
      <c r="AJ4910" s="72" t="b">
        <v>0</v>
      </c>
      <c r="AK4910" s="72">
        <v>96</v>
      </c>
      <c r="AL4910" s="78" t="s">
        <v>18161</v>
      </c>
      <c r="AM4910" s="72" t="s">
        <v>243</v>
      </c>
      <c r="AN4910" s="72" t="b">
        <v>0</v>
      </c>
      <c r="AO4910" s="78" t="s">
        <v>18161</v>
      </c>
      <c r="AP4910" s="72" t="s">
        <v>179</v>
      </c>
      <c r="AQ4910" s="72">
        <v>0</v>
      </c>
      <c r="AR4910" s="72">
        <v>0</v>
      </c>
      <c r="AS4910" s="72"/>
      <c r="AT4910" s="72"/>
      <c r="AU4910" s="72"/>
      <c r="AV4910" s="72"/>
      <c r="AW4910" s="72"/>
      <c r="AX4910" s="72"/>
      <c r="AY4910" s="72"/>
      <c r="AZ4910" s="72"/>
    </row>
    <row r="4911" spans="1:52" x14ac:dyDescent="0.35">
      <c r="A4911" s="70" t="s">
        <v>2685</v>
      </c>
      <c r="B4911" s="70" t="s">
        <v>2910</v>
      </c>
      <c r="C4911" s="83"/>
      <c r="D4911" s="84"/>
      <c r="E4911" s="85"/>
      <c r="F4911" s="86"/>
      <c r="G4911" s="83"/>
      <c r="H4911" s="81"/>
      <c r="I4911" s="87"/>
      <c r="J4911" s="87"/>
      <c r="K4911" s="36"/>
      <c r="L4911" s="90"/>
      <c r="M4911" s="90"/>
      <c r="N4911" s="89"/>
      <c r="O4911" s="72" t="s">
        <v>217</v>
      </c>
      <c r="P4911" s="74">
        <v>42828.51635416667</v>
      </c>
      <c r="Q4911" s="72" t="s">
        <v>5681</v>
      </c>
      <c r="R4911" s="72"/>
      <c r="S4911" s="72"/>
      <c r="T4911" s="72"/>
      <c r="U4911" s="72"/>
      <c r="V4911" s="76" t="s">
        <v>10734</v>
      </c>
      <c r="W4911" s="74">
        <v>42828.51635416667</v>
      </c>
      <c r="X4911" s="76" t="s">
        <v>14196</v>
      </c>
      <c r="Y4911" s="72"/>
      <c r="Z4911" s="72"/>
      <c r="AA4911" s="78" t="s">
        <v>18153</v>
      </c>
      <c r="AB4911" s="72"/>
      <c r="AC4911" s="72" t="b">
        <v>0</v>
      </c>
      <c r="AD4911" s="72">
        <v>0</v>
      </c>
      <c r="AE4911" s="78" t="s">
        <v>230</v>
      </c>
      <c r="AF4911" s="72" t="b">
        <v>0</v>
      </c>
      <c r="AG4911" s="72" t="s">
        <v>344</v>
      </c>
      <c r="AH4911" s="72"/>
      <c r="AI4911" s="78" t="s">
        <v>230</v>
      </c>
      <c r="AJ4911" s="72" t="b">
        <v>0</v>
      </c>
      <c r="AK4911" s="72">
        <v>96</v>
      </c>
      <c r="AL4911" s="78" t="s">
        <v>18161</v>
      </c>
      <c r="AM4911" s="72" t="s">
        <v>243</v>
      </c>
      <c r="AN4911" s="72" t="b">
        <v>0</v>
      </c>
      <c r="AO4911" s="78" t="s">
        <v>18161</v>
      </c>
      <c r="AP4911" s="72" t="s">
        <v>179</v>
      </c>
      <c r="AQ4911" s="72">
        <v>0</v>
      </c>
      <c r="AR4911" s="72">
        <v>0</v>
      </c>
      <c r="AS4911" s="72"/>
      <c r="AT4911" s="72"/>
      <c r="AU4911" s="72"/>
      <c r="AV4911" s="72"/>
      <c r="AW4911" s="72"/>
      <c r="AX4911" s="72"/>
      <c r="AY4911" s="72"/>
      <c r="AZ4911" s="72"/>
    </row>
    <row r="4912" spans="1:52" x14ac:dyDescent="0.35">
      <c r="A4912" s="70" t="s">
        <v>2685</v>
      </c>
      <c r="B4912" s="70" t="s">
        <v>2691</v>
      </c>
      <c r="C4912" s="83"/>
      <c r="D4912" s="84"/>
      <c r="E4912" s="85"/>
      <c r="F4912" s="86"/>
      <c r="G4912" s="83"/>
      <c r="H4912" s="81"/>
      <c r="I4912" s="87"/>
      <c r="J4912" s="87"/>
      <c r="K4912" s="36"/>
      <c r="L4912" s="90"/>
      <c r="M4912" s="90"/>
      <c r="N4912" s="89"/>
      <c r="O4912" s="72" t="s">
        <v>217</v>
      </c>
      <c r="P4912" s="74">
        <v>42828.51635416667</v>
      </c>
      <c r="Q4912" s="72" t="s">
        <v>5681</v>
      </c>
      <c r="R4912" s="72"/>
      <c r="S4912" s="72"/>
      <c r="T4912" s="72"/>
      <c r="U4912" s="72"/>
      <c r="V4912" s="76" t="s">
        <v>10734</v>
      </c>
      <c r="W4912" s="74">
        <v>42828.51635416667</v>
      </c>
      <c r="X4912" s="76" t="s">
        <v>14196</v>
      </c>
      <c r="Y4912" s="72"/>
      <c r="Z4912" s="72"/>
      <c r="AA4912" s="78" t="s">
        <v>18153</v>
      </c>
      <c r="AB4912" s="72"/>
      <c r="AC4912" s="72" t="b">
        <v>0</v>
      </c>
      <c r="AD4912" s="72">
        <v>0</v>
      </c>
      <c r="AE4912" s="78" t="s">
        <v>230</v>
      </c>
      <c r="AF4912" s="72" t="b">
        <v>0</v>
      </c>
      <c r="AG4912" s="72" t="s">
        <v>344</v>
      </c>
      <c r="AH4912" s="72"/>
      <c r="AI4912" s="78" t="s">
        <v>230</v>
      </c>
      <c r="AJ4912" s="72" t="b">
        <v>0</v>
      </c>
      <c r="AK4912" s="72">
        <v>96</v>
      </c>
      <c r="AL4912" s="78" t="s">
        <v>18161</v>
      </c>
      <c r="AM4912" s="72" t="s">
        <v>243</v>
      </c>
      <c r="AN4912" s="72" t="b">
        <v>0</v>
      </c>
      <c r="AO4912" s="78" t="s">
        <v>18161</v>
      </c>
      <c r="AP4912" s="72" t="s">
        <v>179</v>
      </c>
      <c r="AQ4912" s="72">
        <v>0</v>
      </c>
      <c r="AR4912" s="72">
        <v>0</v>
      </c>
      <c r="AS4912" s="72"/>
      <c r="AT4912" s="72"/>
      <c r="AU4912" s="72"/>
      <c r="AV4912" s="72"/>
      <c r="AW4912" s="72"/>
      <c r="AX4912" s="72"/>
      <c r="AY4912" s="72"/>
      <c r="AZ4912" s="72"/>
    </row>
    <row r="4913" spans="1:52" x14ac:dyDescent="0.35">
      <c r="A4913" s="70" t="s">
        <v>2685</v>
      </c>
      <c r="B4913" s="70" t="s">
        <v>2911</v>
      </c>
      <c r="C4913" s="83"/>
      <c r="D4913" s="84"/>
      <c r="E4913" s="85"/>
      <c r="F4913" s="86"/>
      <c r="G4913" s="83"/>
      <c r="H4913" s="81"/>
      <c r="I4913" s="87"/>
      <c r="J4913" s="87"/>
      <c r="K4913" s="36"/>
      <c r="L4913" s="90"/>
      <c r="M4913" s="90"/>
      <c r="N4913" s="89"/>
      <c r="O4913" s="72" t="s">
        <v>217</v>
      </c>
      <c r="P4913" s="74">
        <v>42828.51635416667</v>
      </c>
      <c r="Q4913" s="72" t="s">
        <v>5681</v>
      </c>
      <c r="R4913" s="72"/>
      <c r="S4913" s="72"/>
      <c r="T4913" s="72"/>
      <c r="U4913" s="72"/>
      <c r="V4913" s="76" t="s">
        <v>10734</v>
      </c>
      <c r="W4913" s="74">
        <v>42828.51635416667</v>
      </c>
      <c r="X4913" s="76" t="s">
        <v>14196</v>
      </c>
      <c r="Y4913" s="72"/>
      <c r="Z4913" s="72"/>
      <c r="AA4913" s="78" t="s">
        <v>18153</v>
      </c>
      <c r="AB4913" s="72"/>
      <c r="AC4913" s="72" t="b">
        <v>0</v>
      </c>
      <c r="AD4913" s="72">
        <v>0</v>
      </c>
      <c r="AE4913" s="78" t="s">
        <v>230</v>
      </c>
      <c r="AF4913" s="72" t="b">
        <v>0</v>
      </c>
      <c r="AG4913" s="72" t="s">
        <v>344</v>
      </c>
      <c r="AH4913" s="72"/>
      <c r="AI4913" s="78" t="s">
        <v>230</v>
      </c>
      <c r="AJ4913" s="72" t="b">
        <v>0</v>
      </c>
      <c r="AK4913" s="72">
        <v>96</v>
      </c>
      <c r="AL4913" s="78" t="s">
        <v>18161</v>
      </c>
      <c r="AM4913" s="72" t="s">
        <v>243</v>
      </c>
      <c r="AN4913" s="72" t="b">
        <v>0</v>
      </c>
      <c r="AO4913" s="78" t="s">
        <v>18161</v>
      </c>
      <c r="AP4913" s="72" t="s">
        <v>179</v>
      </c>
      <c r="AQ4913" s="72">
        <v>0</v>
      </c>
      <c r="AR4913" s="72">
        <v>0</v>
      </c>
      <c r="AS4913" s="72"/>
      <c r="AT4913" s="72"/>
      <c r="AU4913" s="72"/>
      <c r="AV4913" s="72"/>
      <c r="AW4913" s="72"/>
      <c r="AX4913" s="72"/>
      <c r="AY4913" s="72"/>
      <c r="AZ4913" s="72"/>
    </row>
    <row r="4914" spans="1:52" x14ac:dyDescent="0.35">
      <c r="A4914" s="70" t="s">
        <v>2685</v>
      </c>
      <c r="B4914" s="70" t="s">
        <v>2912</v>
      </c>
      <c r="C4914" s="83"/>
      <c r="D4914" s="84"/>
      <c r="E4914" s="85"/>
      <c r="F4914" s="86"/>
      <c r="G4914" s="83"/>
      <c r="H4914" s="81"/>
      <c r="I4914" s="87"/>
      <c r="J4914" s="87"/>
      <c r="K4914" s="36"/>
      <c r="L4914" s="90"/>
      <c r="M4914" s="90"/>
      <c r="N4914" s="89"/>
      <c r="O4914" s="72" t="s">
        <v>217</v>
      </c>
      <c r="P4914" s="74">
        <v>42828.51635416667</v>
      </c>
      <c r="Q4914" s="72" t="s">
        <v>5681</v>
      </c>
      <c r="R4914" s="72"/>
      <c r="S4914" s="72"/>
      <c r="T4914" s="72"/>
      <c r="U4914" s="72"/>
      <c r="V4914" s="76" t="s">
        <v>10734</v>
      </c>
      <c r="W4914" s="74">
        <v>42828.51635416667</v>
      </c>
      <c r="X4914" s="76" t="s">
        <v>14196</v>
      </c>
      <c r="Y4914" s="72"/>
      <c r="Z4914" s="72"/>
      <c r="AA4914" s="78" t="s">
        <v>18153</v>
      </c>
      <c r="AB4914" s="72"/>
      <c r="AC4914" s="72" t="b">
        <v>0</v>
      </c>
      <c r="AD4914" s="72">
        <v>0</v>
      </c>
      <c r="AE4914" s="78" t="s">
        <v>230</v>
      </c>
      <c r="AF4914" s="72" t="b">
        <v>0</v>
      </c>
      <c r="AG4914" s="72" t="s">
        <v>344</v>
      </c>
      <c r="AH4914" s="72"/>
      <c r="AI4914" s="78" t="s">
        <v>230</v>
      </c>
      <c r="AJ4914" s="72" t="b">
        <v>0</v>
      </c>
      <c r="AK4914" s="72">
        <v>96</v>
      </c>
      <c r="AL4914" s="78" t="s">
        <v>18161</v>
      </c>
      <c r="AM4914" s="72" t="s">
        <v>243</v>
      </c>
      <c r="AN4914" s="72" t="b">
        <v>0</v>
      </c>
      <c r="AO4914" s="78" t="s">
        <v>18161</v>
      </c>
      <c r="AP4914" s="72" t="s">
        <v>179</v>
      </c>
      <c r="AQ4914" s="72">
        <v>0</v>
      </c>
      <c r="AR4914" s="72">
        <v>0</v>
      </c>
      <c r="AS4914" s="72"/>
      <c r="AT4914" s="72"/>
      <c r="AU4914" s="72"/>
      <c r="AV4914" s="72"/>
      <c r="AW4914" s="72"/>
      <c r="AX4914" s="72"/>
      <c r="AY4914" s="72"/>
      <c r="AZ4914" s="72"/>
    </row>
    <row r="4915" spans="1:52" x14ac:dyDescent="0.35">
      <c r="A4915" s="70" t="s">
        <v>2685</v>
      </c>
      <c r="B4915" s="70" t="s">
        <v>2913</v>
      </c>
      <c r="C4915" s="83"/>
      <c r="D4915" s="84"/>
      <c r="E4915" s="85"/>
      <c r="F4915" s="86"/>
      <c r="G4915" s="83"/>
      <c r="H4915" s="81"/>
      <c r="I4915" s="87"/>
      <c r="J4915" s="87"/>
      <c r="K4915" s="36"/>
      <c r="L4915" s="90"/>
      <c r="M4915" s="90"/>
      <c r="N4915" s="89"/>
      <c r="O4915" s="72" t="s">
        <v>217</v>
      </c>
      <c r="P4915" s="74">
        <v>42828.51635416667</v>
      </c>
      <c r="Q4915" s="72" t="s">
        <v>5681</v>
      </c>
      <c r="R4915" s="72"/>
      <c r="S4915" s="72"/>
      <c r="T4915" s="72"/>
      <c r="U4915" s="72"/>
      <c r="V4915" s="76" t="s">
        <v>10734</v>
      </c>
      <c r="W4915" s="74">
        <v>42828.51635416667</v>
      </c>
      <c r="X4915" s="76" t="s">
        <v>14196</v>
      </c>
      <c r="Y4915" s="72"/>
      <c r="Z4915" s="72"/>
      <c r="AA4915" s="78" t="s">
        <v>18153</v>
      </c>
      <c r="AB4915" s="72"/>
      <c r="AC4915" s="72" t="b">
        <v>0</v>
      </c>
      <c r="AD4915" s="72">
        <v>0</v>
      </c>
      <c r="AE4915" s="78" t="s">
        <v>230</v>
      </c>
      <c r="AF4915" s="72" t="b">
        <v>0</v>
      </c>
      <c r="AG4915" s="72" t="s">
        <v>344</v>
      </c>
      <c r="AH4915" s="72"/>
      <c r="AI4915" s="78" t="s">
        <v>230</v>
      </c>
      <c r="AJ4915" s="72" t="b">
        <v>0</v>
      </c>
      <c r="AK4915" s="72">
        <v>96</v>
      </c>
      <c r="AL4915" s="78" t="s">
        <v>18161</v>
      </c>
      <c r="AM4915" s="72" t="s">
        <v>243</v>
      </c>
      <c r="AN4915" s="72" t="b">
        <v>0</v>
      </c>
      <c r="AO4915" s="78" t="s">
        <v>18161</v>
      </c>
      <c r="AP4915" s="72" t="s">
        <v>179</v>
      </c>
      <c r="AQ4915" s="72">
        <v>0</v>
      </c>
      <c r="AR4915" s="72">
        <v>0</v>
      </c>
      <c r="AS4915" s="72"/>
      <c r="AT4915" s="72"/>
      <c r="AU4915" s="72"/>
      <c r="AV4915" s="72"/>
      <c r="AW4915" s="72"/>
      <c r="AX4915" s="72"/>
      <c r="AY4915" s="72"/>
      <c r="AZ4915" s="72"/>
    </row>
    <row r="4916" spans="1:52" x14ac:dyDescent="0.35">
      <c r="A4916" s="70" t="s">
        <v>2685</v>
      </c>
      <c r="B4916" s="70" t="s">
        <v>2579</v>
      </c>
      <c r="C4916" s="83"/>
      <c r="D4916" s="84"/>
      <c r="E4916" s="85"/>
      <c r="F4916" s="86"/>
      <c r="G4916" s="83"/>
      <c r="H4916" s="81"/>
      <c r="I4916" s="87"/>
      <c r="J4916" s="87"/>
      <c r="K4916" s="36"/>
      <c r="L4916" s="90"/>
      <c r="M4916" s="90"/>
      <c r="N4916" s="89"/>
      <c r="O4916" s="72" t="s">
        <v>217</v>
      </c>
      <c r="P4916" s="74">
        <v>42828.51635416667</v>
      </c>
      <c r="Q4916" s="72" t="s">
        <v>5681</v>
      </c>
      <c r="R4916" s="72"/>
      <c r="S4916" s="72"/>
      <c r="T4916" s="72"/>
      <c r="U4916" s="72"/>
      <c r="V4916" s="76" t="s">
        <v>10734</v>
      </c>
      <c r="W4916" s="74">
        <v>42828.51635416667</v>
      </c>
      <c r="X4916" s="76" t="s">
        <v>14196</v>
      </c>
      <c r="Y4916" s="72"/>
      <c r="Z4916" s="72"/>
      <c r="AA4916" s="78" t="s">
        <v>18153</v>
      </c>
      <c r="AB4916" s="72"/>
      <c r="AC4916" s="72" t="b">
        <v>0</v>
      </c>
      <c r="AD4916" s="72">
        <v>0</v>
      </c>
      <c r="AE4916" s="78" t="s">
        <v>230</v>
      </c>
      <c r="AF4916" s="72" t="b">
        <v>0</v>
      </c>
      <c r="AG4916" s="72" t="s">
        <v>344</v>
      </c>
      <c r="AH4916" s="72"/>
      <c r="AI4916" s="78" t="s">
        <v>230</v>
      </c>
      <c r="AJ4916" s="72" t="b">
        <v>0</v>
      </c>
      <c r="AK4916" s="72">
        <v>96</v>
      </c>
      <c r="AL4916" s="78" t="s">
        <v>18161</v>
      </c>
      <c r="AM4916" s="72" t="s">
        <v>243</v>
      </c>
      <c r="AN4916" s="72" t="b">
        <v>0</v>
      </c>
      <c r="AO4916" s="78" t="s">
        <v>18161</v>
      </c>
      <c r="AP4916" s="72" t="s">
        <v>179</v>
      </c>
      <c r="AQ4916" s="72">
        <v>0</v>
      </c>
      <c r="AR4916" s="72">
        <v>0</v>
      </c>
      <c r="AS4916" s="72"/>
      <c r="AT4916" s="72"/>
      <c r="AU4916" s="72"/>
      <c r="AV4916" s="72"/>
      <c r="AW4916" s="72"/>
      <c r="AX4916" s="72"/>
      <c r="AY4916" s="72"/>
      <c r="AZ4916" s="72"/>
    </row>
    <row r="4917" spans="1:52" x14ac:dyDescent="0.35">
      <c r="A4917" s="70" t="s">
        <v>2685</v>
      </c>
      <c r="B4917" s="70" t="s">
        <v>2580</v>
      </c>
      <c r="C4917" s="83"/>
      <c r="D4917" s="84"/>
      <c r="E4917" s="85"/>
      <c r="F4917" s="86"/>
      <c r="G4917" s="83"/>
      <c r="H4917" s="81"/>
      <c r="I4917" s="87"/>
      <c r="J4917" s="87"/>
      <c r="K4917" s="36"/>
      <c r="L4917" s="90"/>
      <c r="M4917" s="90"/>
      <c r="N4917" s="89"/>
      <c r="O4917" s="72" t="s">
        <v>217</v>
      </c>
      <c r="P4917" s="74">
        <v>42828.51635416667</v>
      </c>
      <c r="Q4917" s="72" t="s">
        <v>5681</v>
      </c>
      <c r="R4917" s="72"/>
      <c r="S4917" s="72"/>
      <c r="T4917" s="72"/>
      <c r="U4917" s="72"/>
      <c r="V4917" s="76" t="s">
        <v>10734</v>
      </c>
      <c r="W4917" s="74">
        <v>42828.51635416667</v>
      </c>
      <c r="X4917" s="76" t="s">
        <v>14196</v>
      </c>
      <c r="Y4917" s="72"/>
      <c r="Z4917" s="72"/>
      <c r="AA4917" s="78" t="s">
        <v>18153</v>
      </c>
      <c r="AB4917" s="72"/>
      <c r="AC4917" s="72" t="b">
        <v>0</v>
      </c>
      <c r="AD4917" s="72">
        <v>0</v>
      </c>
      <c r="AE4917" s="78" t="s">
        <v>230</v>
      </c>
      <c r="AF4917" s="72" t="b">
        <v>0</v>
      </c>
      <c r="AG4917" s="72" t="s">
        <v>344</v>
      </c>
      <c r="AH4917" s="72"/>
      <c r="AI4917" s="78" t="s">
        <v>230</v>
      </c>
      <c r="AJ4917" s="72" t="b">
        <v>0</v>
      </c>
      <c r="AK4917" s="72">
        <v>96</v>
      </c>
      <c r="AL4917" s="78" t="s">
        <v>18161</v>
      </c>
      <c r="AM4917" s="72" t="s">
        <v>243</v>
      </c>
      <c r="AN4917" s="72" t="b">
        <v>0</v>
      </c>
      <c r="AO4917" s="78" t="s">
        <v>18161</v>
      </c>
      <c r="AP4917" s="72" t="s">
        <v>179</v>
      </c>
      <c r="AQ4917" s="72">
        <v>0</v>
      </c>
      <c r="AR4917" s="72">
        <v>0</v>
      </c>
      <c r="AS4917" s="72"/>
      <c r="AT4917" s="72"/>
      <c r="AU4917" s="72"/>
      <c r="AV4917" s="72"/>
      <c r="AW4917" s="72"/>
      <c r="AX4917" s="72"/>
      <c r="AY4917" s="72"/>
      <c r="AZ4917" s="72"/>
    </row>
    <row r="4918" spans="1:52" x14ac:dyDescent="0.35">
      <c r="A4918" s="70" t="s">
        <v>2686</v>
      </c>
      <c r="B4918" s="70" t="s">
        <v>2908</v>
      </c>
      <c r="C4918" s="83"/>
      <c r="D4918" s="84"/>
      <c r="E4918" s="85"/>
      <c r="F4918" s="86"/>
      <c r="G4918" s="83"/>
      <c r="H4918" s="81"/>
      <c r="I4918" s="87"/>
      <c r="J4918" s="87"/>
      <c r="K4918" s="36"/>
      <c r="L4918" s="90"/>
      <c r="M4918" s="90"/>
      <c r="N4918" s="89"/>
      <c r="O4918" s="72" t="s">
        <v>217</v>
      </c>
      <c r="P4918" s="74">
        <v>42828.51635416667</v>
      </c>
      <c r="Q4918" s="72" t="s">
        <v>5681</v>
      </c>
      <c r="R4918" s="72"/>
      <c r="S4918" s="72"/>
      <c r="T4918" s="72"/>
      <c r="U4918" s="72"/>
      <c r="V4918" s="76" t="s">
        <v>10735</v>
      </c>
      <c r="W4918" s="74">
        <v>42828.51635416667</v>
      </c>
      <c r="X4918" s="76" t="s">
        <v>14197</v>
      </c>
      <c r="Y4918" s="72"/>
      <c r="Z4918" s="72"/>
      <c r="AA4918" s="78" t="s">
        <v>18154</v>
      </c>
      <c r="AB4918" s="72"/>
      <c r="AC4918" s="72" t="b">
        <v>0</v>
      </c>
      <c r="AD4918" s="72">
        <v>0</v>
      </c>
      <c r="AE4918" s="78" t="s">
        <v>230</v>
      </c>
      <c r="AF4918" s="72" t="b">
        <v>0</v>
      </c>
      <c r="AG4918" s="72" t="s">
        <v>344</v>
      </c>
      <c r="AH4918" s="72"/>
      <c r="AI4918" s="78" t="s">
        <v>230</v>
      </c>
      <c r="AJ4918" s="72" t="b">
        <v>0</v>
      </c>
      <c r="AK4918" s="72">
        <v>96</v>
      </c>
      <c r="AL4918" s="78" t="s">
        <v>18161</v>
      </c>
      <c r="AM4918" s="72" t="s">
        <v>243</v>
      </c>
      <c r="AN4918" s="72" t="b">
        <v>0</v>
      </c>
      <c r="AO4918" s="78" t="s">
        <v>18161</v>
      </c>
      <c r="AP4918" s="72" t="s">
        <v>179</v>
      </c>
      <c r="AQ4918" s="72">
        <v>0</v>
      </c>
      <c r="AR4918" s="72">
        <v>0</v>
      </c>
      <c r="AS4918" s="72"/>
      <c r="AT4918" s="72"/>
      <c r="AU4918" s="72"/>
      <c r="AV4918" s="72"/>
      <c r="AW4918" s="72"/>
      <c r="AX4918" s="72"/>
      <c r="AY4918" s="72"/>
      <c r="AZ4918" s="72"/>
    </row>
    <row r="4919" spans="1:52" x14ac:dyDescent="0.35">
      <c r="A4919" s="70" t="s">
        <v>2686</v>
      </c>
      <c r="B4919" s="70" t="s">
        <v>2909</v>
      </c>
      <c r="C4919" s="83"/>
      <c r="D4919" s="84"/>
      <c r="E4919" s="85"/>
      <c r="F4919" s="86"/>
      <c r="G4919" s="83"/>
      <c r="H4919" s="81"/>
      <c r="I4919" s="87"/>
      <c r="J4919" s="87"/>
      <c r="K4919" s="36"/>
      <c r="L4919" s="90"/>
      <c r="M4919" s="90"/>
      <c r="N4919" s="89"/>
      <c r="O4919" s="72" t="s">
        <v>217</v>
      </c>
      <c r="P4919" s="74">
        <v>42828.51635416667</v>
      </c>
      <c r="Q4919" s="72" t="s">
        <v>5681</v>
      </c>
      <c r="R4919" s="72"/>
      <c r="S4919" s="72"/>
      <c r="T4919" s="72"/>
      <c r="U4919" s="72"/>
      <c r="V4919" s="76" t="s">
        <v>10735</v>
      </c>
      <c r="W4919" s="74">
        <v>42828.51635416667</v>
      </c>
      <c r="X4919" s="76" t="s">
        <v>14197</v>
      </c>
      <c r="Y4919" s="72"/>
      <c r="Z4919" s="72"/>
      <c r="AA4919" s="78" t="s">
        <v>18154</v>
      </c>
      <c r="AB4919" s="72"/>
      <c r="AC4919" s="72" t="b">
        <v>0</v>
      </c>
      <c r="AD4919" s="72">
        <v>0</v>
      </c>
      <c r="AE4919" s="78" t="s">
        <v>230</v>
      </c>
      <c r="AF4919" s="72" t="b">
        <v>0</v>
      </c>
      <c r="AG4919" s="72" t="s">
        <v>344</v>
      </c>
      <c r="AH4919" s="72"/>
      <c r="AI4919" s="78" t="s">
        <v>230</v>
      </c>
      <c r="AJ4919" s="72" t="b">
        <v>0</v>
      </c>
      <c r="AK4919" s="72">
        <v>96</v>
      </c>
      <c r="AL4919" s="78" t="s">
        <v>18161</v>
      </c>
      <c r="AM4919" s="72" t="s">
        <v>243</v>
      </c>
      <c r="AN4919" s="72" t="b">
        <v>0</v>
      </c>
      <c r="AO4919" s="78" t="s">
        <v>18161</v>
      </c>
      <c r="AP4919" s="72" t="s">
        <v>179</v>
      </c>
      <c r="AQ4919" s="72">
        <v>0</v>
      </c>
      <c r="AR4919" s="72">
        <v>0</v>
      </c>
      <c r="AS4919" s="72"/>
      <c r="AT4919" s="72"/>
      <c r="AU4919" s="72"/>
      <c r="AV4919" s="72"/>
      <c r="AW4919" s="72"/>
      <c r="AX4919" s="72"/>
      <c r="AY4919" s="72"/>
      <c r="AZ4919" s="72"/>
    </row>
    <row r="4920" spans="1:52" x14ac:dyDescent="0.35">
      <c r="A4920" s="70" t="s">
        <v>2686</v>
      </c>
      <c r="B4920" s="70" t="s">
        <v>2910</v>
      </c>
      <c r="C4920" s="83"/>
      <c r="D4920" s="84"/>
      <c r="E4920" s="85"/>
      <c r="F4920" s="86"/>
      <c r="G4920" s="83"/>
      <c r="H4920" s="81"/>
      <c r="I4920" s="87"/>
      <c r="J4920" s="87"/>
      <c r="K4920" s="36"/>
      <c r="L4920" s="90"/>
      <c r="M4920" s="90"/>
      <c r="N4920" s="89"/>
      <c r="O4920" s="72" t="s">
        <v>217</v>
      </c>
      <c r="P4920" s="74">
        <v>42828.51635416667</v>
      </c>
      <c r="Q4920" s="72" t="s">
        <v>5681</v>
      </c>
      <c r="R4920" s="72"/>
      <c r="S4920" s="72"/>
      <c r="T4920" s="72"/>
      <c r="U4920" s="72"/>
      <c r="V4920" s="76" t="s">
        <v>10735</v>
      </c>
      <c r="W4920" s="74">
        <v>42828.51635416667</v>
      </c>
      <c r="X4920" s="76" t="s">
        <v>14197</v>
      </c>
      <c r="Y4920" s="72"/>
      <c r="Z4920" s="72"/>
      <c r="AA4920" s="78" t="s">
        <v>18154</v>
      </c>
      <c r="AB4920" s="72"/>
      <c r="AC4920" s="72" t="b">
        <v>0</v>
      </c>
      <c r="AD4920" s="72">
        <v>0</v>
      </c>
      <c r="AE4920" s="78" t="s">
        <v>230</v>
      </c>
      <c r="AF4920" s="72" t="b">
        <v>0</v>
      </c>
      <c r="AG4920" s="72" t="s">
        <v>344</v>
      </c>
      <c r="AH4920" s="72"/>
      <c r="AI4920" s="78" t="s">
        <v>230</v>
      </c>
      <c r="AJ4920" s="72" t="b">
        <v>0</v>
      </c>
      <c r="AK4920" s="72">
        <v>96</v>
      </c>
      <c r="AL4920" s="78" t="s">
        <v>18161</v>
      </c>
      <c r="AM4920" s="72" t="s">
        <v>243</v>
      </c>
      <c r="AN4920" s="72" t="b">
        <v>0</v>
      </c>
      <c r="AO4920" s="78" t="s">
        <v>18161</v>
      </c>
      <c r="AP4920" s="72" t="s">
        <v>179</v>
      </c>
      <c r="AQ4920" s="72">
        <v>0</v>
      </c>
      <c r="AR4920" s="72">
        <v>0</v>
      </c>
      <c r="AS4920" s="72"/>
      <c r="AT4920" s="72"/>
      <c r="AU4920" s="72"/>
      <c r="AV4920" s="72"/>
      <c r="AW4920" s="72"/>
      <c r="AX4920" s="72"/>
      <c r="AY4920" s="72"/>
      <c r="AZ4920" s="72"/>
    </row>
    <row r="4921" spans="1:52" x14ac:dyDescent="0.35">
      <c r="A4921" s="70" t="s">
        <v>2686</v>
      </c>
      <c r="B4921" s="70" t="s">
        <v>2691</v>
      </c>
      <c r="C4921" s="83"/>
      <c r="D4921" s="84"/>
      <c r="E4921" s="85"/>
      <c r="F4921" s="86"/>
      <c r="G4921" s="83"/>
      <c r="H4921" s="81"/>
      <c r="I4921" s="87"/>
      <c r="J4921" s="87"/>
      <c r="K4921" s="36"/>
      <c r="L4921" s="90"/>
      <c r="M4921" s="90"/>
      <c r="N4921" s="89"/>
      <c r="O4921" s="72" t="s">
        <v>217</v>
      </c>
      <c r="P4921" s="74">
        <v>42828.51635416667</v>
      </c>
      <c r="Q4921" s="72" t="s">
        <v>5681</v>
      </c>
      <c r="R4921" s="72"/>
      <c r="S4921" s="72"/>
      <c r="T4921" s="72"/>
      <c r="U4921" s="72"/>
      <c r="V4921" s="76" t="s">
        <v>10735</v>
      </c>
      <c r="W4921" s="74">
        <v>42828.51635416667</v>
      </c>
      <c r="X4921" s="76" t="s">
        <v>14197</v>
      </c>
      <c r="Y4921" s="72"/>
      <c r="Z4921" s="72"/>
      <c r="AA4921" s="78" t="s">
        <v>18154</v>
      </c>
      <c r="AB4921" s="72"/>
      <c r="AC4921" s="72" t="b">
        <v>0</v>
      </c>
      <c r="AD4921" s="72">
        <v>0</v>
      </c>
      <c r="AE4921" s="78" t="s">
        <v>230</v>
      </c>
      <c r="AF4921" s="72" t="b">
        <v>0</v>
      </c>
      <c r="AG4921" s="72" t="s">
        <v>344</v>
      </c>
      <c r="AH4921" s="72"/>
      <c r="AI4921" s="78" t="s">
        <v>230</v>
      </c>
      <c r="AJ4921" s="72" t="b">
        <v>0</v>
      </c>
      <c r="AK4921" s="72">
        <v>96</v>
      </c>
      <c r="AL4921" s="78" t="s">
        <v>18161</v>
      </c>
      <c r="AM4921" s="72" t="s">
        <v>243</v>
      </c>
      <c r="AN4921" s="72" t="b">
        <v>0</v>
      </c>
      <c r="AO4921" s="78" t="s">
        <v>18161</v>
      </c>
      <c r="AP4921" s="72" t="s">
        <v>179</v>
      </c>
      <c r="AQ4921" s="72">
        <v>0</v>
      </c>
      <c r="AR4921" s="72">
        <v>0</v>
      </c>
      <c r="AS4921" s="72"/>
      <c r="AT4921" s="72"/>
      <c r="AU4921" s="72"/>
      <c r="AV4921" s="72"/>
      <c r="AW4921" s="72"/>
      <c r="AX4921" s="72"/>
      <c r="AY4921" s="72"/>
      <c r="AZ4921" s="72"/>
    </row>
    <row r="4922" spans="1:52" x14ac:dyDescent="0.35">
      <c r="A4922" s="70" t="s">
        <v>2686</v>
      </c>
      <c r="B4922" s="70" t="s">
        <v>2911</v>
      </c>
      <c r="C4922" s="83"/>
      <c r="D4922" s="84"/>
      <c r="E4922" s="85"/>
      <c r="F4922" s="86"/>
      <c r="G4922" s="83"/>
      <c r="H4922" s="81"/>
      <c r="I4922" s="87"/>
      <c r="J4922" s="87"/>
      <c r="K4922" s="36"/>
      <c r="L4922" s="90"/>
      <c r="M4922" s="90"/>
      <c r="N4922" s="89"/>
      <c r="O4922" s="72" t="s">
        <v>217</v>
      </c>
      <c r="P4922" s="74">
        <v>42828.51635416667</v>
      </c>
      <c r="Q4922" s="72" t="s">
        <v>5681</v>
      </c>
      <c r="R4922" s="72"/>
      <c r="S4922" s="72"/>
      <c r="T4922" s="72"/>
      <c r="U4922" s="72"/>
      <c r="V4922" s="76" t="s">
        <v>10735</v>
      </c>
      <c r="W4922" s="74">
        <v>42828.51635416667</v>
      </c>
      <c r="X4922" s="76" t="s">
        <v>14197</v>
      </c>
      <c r="Y4922" s="72"/>
      <c r="Z4922" s="72"/>
      <c r="AA4922" s="78" t="s">
        <v>18154</v>
      </c>
      <c r="AB4922" s="72"/>
      <c r="AC4922" s="72" t="b">
        <v>0</v>
      </c>
      <c r="AD4922" s="72">
        <v>0</v>
      </c>
      <c r="AE4922" s="78" t="s">
        <v>230</v>
      </c>
      <c r="AF4922" s="72" t="b">
        <v>0</v>
      </c>
      <c r="AG4922" s="72" t="s">
        <v>344</v>
      </c>
      <c r="AH4922" s="72"/>
      <c r="AI4922" s="78" t="s">
        <v>230</v>
      </c>
      <c r="AJ4922" s="72" t="b">
        <v>0</v>
      </c>
      <c r="AK4922" s="72">
        <v>96</v>
      </c>
      <c r="AL4922" s="78" t="s">
        <v>18161</v>
      </c>
      <c r="AM4922" s="72" t="s">
        <v>243</v>
      </c>
      <c r="AN4922" s="72" t="b">
        <v>0</v>
      </c>
      <c r="AO4922" s="78" t="s">
        <v>18161</v>
      </c>
      <c r="AP4922" s="72" t="s">
        <v>179</v>
      </c>
      <c r="AQ4922" s="72">
        <v>0</v>
      </c>
      <c r="AR4922" s="72">
        <v>0</v>
      </c>
      <c r="AS4922" s="72"/>
      <c r="AT4922" s="72"/>
      <c r="AU4922" s="72"/>
      <c r="AV4922" s="72"/>
      <c r="AW4922" s="72"/>
      <c r="AX4922" s="72"/>
      <c r="AY4922" s="72"/>
      <c r="AZ4922" s="72"/>
    </row>
    <row r="4923" spans="1:52" x14ac:dyDescent="0.35">
      <c r="A4923" s="70" t="s">
        <v>2686</v>
      </c>
      <c r="B4923" s="70" t="s">
        <v>2912</v>
      </c>
      <c r="C4923" s="83"/>
      <c r="D4923" s="84"/>
      <c r="E4923" s="85"/>
      <c r="F4923" s="86"/>
      <c r="G4923" s="83"/>
      <c r="H4923" s="81"/>
      <c r="I4923" s="87"/>
      <c r="J4923" s="87"/>
      <c r="K4923" s="36"/>
      <c r="L4923" s="90"/>
      <c r="M4923" s="90"/>
      <c r="N4923" s="89"/>
      <c r="O4923" s="72" t="s">
        <v>217</v>
      </c>
      <c r="P4923" s="74">
        <v>42828.51635416667</v>
      </c>
      <c r="Q4923" s="72" t="s">
        <v>5681</v>
      </c>
      <c r="R4923" s="72"/>
      <c r="S4923" s="72"/>
      <c r="T4923" s="72"/>
      <c r="U4923" s="72"/>
      <c r="V4923" s="76" t="s">
        <v>10735</v>
      </c>
      <c r="W4923" s="74">
        <v>42828.51635416667</v>
      </c>
      <c r="X4923" s="76" t="s">
        <v>14197</v>
      </c>
      <c r="Y4923" s="72"/>
      <c r="Z4923" s="72"/>
      <c r="AA4923" s="78" t="s">
        <v>18154</v>
      </c>
      <c r="AB4923" s="72"/>
      <c r="AC4923" s="72" t="b">
        <v>0</v>
      </c>
      <c r="AD4923" s="72">
        <v>0</v>
      </c>
      <c r="AE4923" s="78" t="s">
        <v>230</v>
      </c>
      <c r="AF4923" s="72" t="b">
        <v>0</v>
      </c>
      <c r="AG4923" s="72" t="s">
        <v>344</v>
      </c>
      <c r="AH4923" s="72"/>
      <c r="AI4923" s="78" t="s">
        <v>230</v>
      </c>
      <c r="AJ4923" s="72" t="b">
        <v>0</v>
      </c>
      <c r="AK4923" s="72">
        <v>96</v>
      </c>
      <c r="AL4923" s="78" t="s">
        <v>18161</v>
      </c>
      <c r="AM4923" s="72" t="s">
        <v>243</v>
      </c>
      <c r="AN4923" s="72" t="b">
        <v>0</v>
      </c>
      <c r="AO4923" s="78" t="s">
        <v>18161</v>
      </c>
      <c r="AP4923" s="72" t="s">
        <v>179</v>
      </c>
      <c r="AQ4923" s="72">
        <v>0</v>
      </c>
      <c r="AR4923" s="72">
        <v>0</v>
      </c>
      <c r="AS4923" s="72"/>
      <c r="AT4923" s="72"/>
      <c r="AU4923" s="72"/>
      <c r="AV4923" s="72"/>
      <c r="AW4923" s="72"/>
      <c r="AX4923" s="72"/>
      <c r="AY4923" s="72"/>
      <c r="AZ4923" s="72"/>
    </row>
    <row r="4924" spans="1:52" x14ac:dyDescent="0.35">
      <c r="A4924" s="70" t="s">
        <v>2686</v>
      </c>
      <c r="B4924" s="70" t="s">
        <v>2913</v>
      </c>
      <c r="C4924" s="83"/>
      <c r="D4924" s="84"/>
      <c r="E4924" s="85"/>
      <c r="F4924" s="86"/>
      <c r="G4924" s="83"/>
      <c r="H4924" s="81"/>
      <c r="I4924" s="87"/>
      <c r="J4924" s="87"/>
      <c r="K4924" s="36"/>
      <c r="L4924" s="90"/>
      <c r="M4924" s="90"/>
      <c r="N4924" s="89"/>
      <c r="O4924" s="72" t="s">
        <v>217</v>
      </c>
      <c r="P4924" s="74">
        <v>42828.51635416667</v>
      </c>
      <c r="Q4924" s="72" t="s">
        <v>5681</v>
      </c>
      <c r="R4924" s="72"/>
      <c r="S4924" s="72"/>
      <c r="T4924" s="72"/>
      <c r="U4924" s="72"/>
      <c r="V4924" s="76" t="s">
        <v>10735</v>
      </c>
      <c r="W4924" s="74">
        <v>42828.51635416667</v>
      </c>
      <c r="X4924" s="76" t="s">
        <v>14197</v>
      </c>
      <c r="Y4924" s="72"/>
      <c r="Z4924" s="72"/>
      <c r="AA4924" s="78" t="s">
        <v>18154</v>
      </c>
      <c r="AB4924" s="72"/>
      <c r="AC4924" s="72" t="b">
        <v>0</v>
      </c>
      <c r="AD4924" s="72">
        <v>0</v>
      </c>
      <c r="AE4924" s="78" t="s">
        <v>230</v>
      </c>
      <c r="AF4924" s="72" t="b">
        <v>0</v>
      </c>
      <c r="AG4924" s="72" t="s">
        <v>344</v>
      </c>
      <c r="AH4924" s="72"/>
      <c r="AI4924" s="78" t="s">
        <v>230</v>
      </c>
      <c r="AJ4924" s="72" t="b">
        <v>0</v>
      </c>
      <c r="AK4924" s="72">
        <v>96</v>
      </c>
      <c r="AL4924" s="78" t="s">
        <v>18161</v>
      </c>
      <c r="AM4924" s="72" t="s">
        <v>243</v>
      </c>
      <c r="AN4924" s="72" t="b">
        <v>0</v>
      </c>
      <c r="AO4924" s="78" t="s">
        <v>18161</v>
      </c>
      <c r="AP4924" s="72" t="s">
        <v>179</v>
      </c>
      <c r="AQ4924" s="72">
        <v>0</v>
      </c>
      <c r="AR4924" s="72">
        <v>0</v>
      </c>
      <c r="AS4924" s="72"/>
      <c r="AT4924" s="72"/>
      <c r="AU4924" s="72"/>
      <c r="AV4924" s="72"/>
      <c r="AW4924" s="72"/>
      <c r="AX4924" s="72"/>
      <c r="AY4924" s="72"/>
      <c r="AZ4924" s="72"/>
    </row>
    <row r="4925" spans="1:52" x14ac:dyDescent="0.35">
      <c r="A4925" s="70" t="s">
        <v>2686</v>
      </c>
      <c r="B4925" s="70" t="s">
        <v>2579</v>
      </c>
      <c r="C4925" s="83"/>
      <c r="D4925" s="84"/>
      <c r="E4925" s="85"/>
      <c r="F4925" s="86"/>
      <c r="G4925" s="83"/>
      <c r="H4925" s="81"/>
      <c r="I4925" s="87"/>
      <c r="J4925" s="87"/>
      <c r="K4925" s="36"/>
      <c r="L4925" s="90"/>
      <c r="M4925" s="90"/>
      <c r="N4925" s="89"/>
      <c r="O4925" s="72" t="s">
        <v>217</v>
      </c>
      <c r="P4925" s="74">
        <v>42828.51635416667</v>
      </c>
      <c r="Q4925" s="72" t="s">
        <v>5681</v>
      </c>
      <c r="R4925" s="72"/>
      <c r="S4925" s="72"/>
      <c r="T4925" s="72"/>
      <c r="U4925" s="72"/>
      <c r="V4925" s="76" t="s">
        <v>10735</v>
      </c>
      <c r="W4925" s="74">
        <v>42828.51635416667</v>
      </c>
      <c r="X4925" s="76" t="s">
        <v>14197</v>
      </c>
      <c r="Y4925" s="72"/>
      <c r="Z4925" s="72"/>
      <c r="AA4925" s="78" t="s">
        <v>18154</v>
      </c>
      <c r="AB4925" s="72"/>
      <c r="AC4925" s="72" t="b">
        <v>0</v>
      </c>
      <c r="AD4925" s="72">
        <v>0</v>
      </c>
      <c r="AE4925" s="78" t="s">
        <v>230</v>
      </c>
      <c r="AF4925" s="72" t="b">
        <v>0</v>
      </c>
      <c r="AG4925" s="72" t="s">
        <v>344</v>
      </c>
      <c r="AH4925" s="72"/>
      <c r="AI4925" s="78" t="s">
        <v>230</v>
      </c>
      <c r="AJ4925" s="72" t="b">
        <v>0</v>
      </c>
      <c r="AK4925" s="72">
        <v>96</v>
      </c>
      <c r="AL4925" s="78" t="s">
        <v>18161</v>
      </c>
      <c r="AM4925" s="72" t="s">
        <v>243</v>
      </c>
      <c r="AN4925" s="72" t="b">
        <v>0</v>
      </c>
      <c r="AO4925" s="78" t="s">
        <v>18161</v>
      </c>
      <c r="AP4925" s="72" t="s">
        <v>179</v>
      </c>
      <c r="AQ4925" s="72">
        <v>0</v>
      </c>
      <c r="AR4925" s="72">
        <v>0</v>
      </c>
      <c r="AS4925" s="72"/>
      <c r="AT4925" s="72"/>
      <c r="AU4925" s="72"/>
      <c r="AV4925" s="72"/>
      <c r="AW4925" s="72"/>
      <c r="AX4925" s="72"/>
      <c r="AY4925" s="72"/>
      <c r="AZ4925" s="72"/>
    </row>
    <row r="4926" spans="1:52" x14ac:dyDescent="0.35">
      <c r="A4926" s="70" t="s">
        <v>2686</v>
      </c>
      <c r="B4926" s="70" t="s">
        <v>2580</v>
      </c>
      <c r="C4926" s="83"/>
      <c r="D4926" s="84"/>
      <c r="E4926" s="85"/>
      <c r="F4926" s="86"/>
      <c r="G4926" s="83"/>
      <c r="H4926" s="81"/>
      <c r="I4926" s="87"/>
      <c r="J4926" s="87"/>
      <c r="K4926" s="36"/>
      <c r="L4926" s="90"/>
      <c r="M4926" s="90"/>
      <c r="N4926" s="89"/>
      <c r="O4926" s="72" t="s">
        <v>217</v>
      </c>
      <c r="P4926" s="74">
        <v>42828.51635416667</v>
      </c>
      <c r="Q4926" s="72" t="s">
        <v>5681</v>
      </c>
      <c r="R4926" s="72"/>
      <c r="S4926" s="72"/>
      <c r="T4926" s="72"/>
      <c r="U4926" s="72"/>
      <c r="V4926" s="76" t="s">
        <v>10735</v>
      </c>
      <c r="W4926" s="74">
        <v>42828.51635416667</v>
      </c>
      <c r="X4926" s="76" t="s">
        <v>14197</v>
      </c>
      <c r="Y4926" s="72"/>
      <c r="Z4926" s="72"/>
      <c r="AA4926" s="78" t="s">
        <v>18154</v>
      </c>
      <c r="AB4926" s="72"/>
      <c r="AC4926" s="72" t="b">
        <v>0</v>
      </c>
      <c r="AD4926" s="72">
        <v>0</v>
      </c>
      <c r="AE4926" s="78" t="s">
        <v>230</v>
      </c>
      <c r="AF4926" s="72" t="b">
        <v>0</v>
      </c>
      <c r="AG4926" s="72" t="s">
        <v>344</v>
      </c>
      <c r="AH4926" s="72"/>
      <c r="AI4926" s="78" t="s">
        <v>230</v>
      </c>
      <c r="AJ4926" s="72" t="b">
        <v>0</v>
      </c>
      <c r="AK4926" s="72">
        <v>96</v>
      </c>
      <c r="AL4926" s="78" t="s">
        <v>18161</v>
      </c>
      <c r="AM4926" s="72" t="s">
        <v>243</v>
      </c>
      <c r="AN4926" s="72" t="b">
        <v>0</v>
      </c>
      <c r="AO4926" s="78" t="s">
        <v>18161</v>
      </c>
      <c r="AP4926" s="72" t="s">
        <v>179</v>
      </c>
      <c r="AQ4926" s="72">
        <v>0</v>
      </c>
      <c r="AR4926" s="72">
        <v>0</v>
      </c>
      <c r="AS4926" s="72"/>
      <c r="AT4926" s="72"/>
      <c r="AU4926" s="72"/>
      <c r="AV4926" s="72"/>
      <c r="AW4926" s="72"/>
      <c r="AX4926" s="72"/>
      <c r="AY4926" s="72"/>
      <c r="AZ4926" s="72"/>
    </row>
    <row r="4927" spans="1:52" x14ac:dyDescent="0.35">
      <c r="A4927" s="70" t="s">
        <v>2687</v>
      </c>
      <c r="B4927" s="70" t="s">
        <v>2908</v>
      </c>
      <c r="C4927" s="83"/>
      <c r="D4927" s="84"/>
      <c r="E4927" s="85"/>
      <c r="F4927" s="86"/>
      <c r="G4927" s="83"/>
      <c r="H4927" s="81"/>
      <c r="I4927" s="87"/>
      <c r="J4927" s="87"/>
      <c r="K4927" s="36"/>
      <c r="L4927" s="90"/>
      <c r="M4927" s="90"/>
      <c r="N4927" s="89"/>
      <c r="O4927" s="72" t="s">
        <v>217</v>
      </c>
      <c r="P4927" s="74">
        <v>42828.51635416667</v>
      </c>
      <c r="Q4927" s="72" t="s">
        <v>5681</v>
      </c>
      <c r="R4927" s="72"/>
      <c r="S4927" s="72"/>
      <c r="T4927" s="72"/>
      <c r="U4927" s="72"/>
      <c r="V4927" s="76" t="s">
        <v>10736</v>
      </c>
      <c r="W4927" s="74">
        <v>42828.51635416667</v>
      </c>
      <c r="X4927" s="76" t="s">
        <v>14198</v>
      </c>
      <c r="Y4927" s="72"/>
      <c r="Z4927" s="72"/>
      <c r="AA4927" s="78" t="s">
        <v>18155</v>
      </c>
      <c r="AB4927" s="72"/>
      <c r="AC4927" s="72" t="b">
        <v>0</v>
      </c>
      <c r="AD4927" s="72">
        <v>0</v>
      </c>
      <c r="AE4927" s="78" t="s">
        <v>230</v>
      </c>
      <c r="AF4927" s="72" t="b">
        <v>0</v>
      </c>
      <c r="AG4927" s="72" t="s">
        <v>344</v>
      </c>
      <c r="AH4927" s="72"/>
      <c r="AI4927" s="78" t="s">
        <v>230</v>
      </c>
      <c r="AJ4927" s="72" t="b">
        <v>0</v>
      </c>
      <c r="AK4927" s="72">
        <v>96</v>
      </c>
      <c r="AL4927" s="78" t="s">
        <v>18161</v>
      </c>
      <c r="AM4927" s="72" t="s">
        <v>243</v>
      </c>
      <c r="AN4927" s="72" t="b">
        <v>0</v>
      </c>
      <c r="AO4927" s="78" t="s">
        <v>18161</v>
      </c>
      <c r="AP4927" s="72" t="s">
        <v>179</v>
      </c>
      <c r="AQ4927" s="72">
        <v>0</v>
      </c>
      <c r="AR4927" s="72">
        <v>0</v>
      </c>
      <c r="AS4927" s="72"/>
      <c r="AT4927" s="72"/>
      <c r="AU4927" s="72"/>
      <c r="AV4927" s="72"/>
      <c r="AW4927" s="72"/>
      <c r="AX4927" s="72"/>
      <c r="AY4927" s="72"/>
      <c r="AZ4927" s="72"/>
    </row>
    <row r="4928" spans="1:52" x14ac:dyDescent="0.35">
      <c r="A4928" s="70" t="s">
        <v>2687</v>
      </c>
      <c r="B4928" s="70" t="s">
        <v>2909</v>
      </c>
      <c r="C4928" s="83"/>
      <c r="D4928" s="84"/>
      <c r="E4928" s="85"/>
      <c r="F4928" s="86"/>
      <c r="G4928" s="83"/>
      <c r="H4928" s="81"/>
      <c r="I4928" s="87"/>
      <c r="J4928" s="87"/>
      <c r="K4928" s="36"/>
      <c r="L4928" s="90"/>
      <c r="M4928" s="90"/>
      <c r="N4928" s="89"/>
      <c r="O4928" s="72" t="s">
        <v>217</v>
      </c>
      <c r="P4928" s="74">
        <v>42828.51635416667</v>
      </c>
      <c r="Q4928" s="72" t="s">
        <v>5681</v>
      </c>
      <c r="R4928" s="72"/>
      <c r="S4928" s="72"/>
      <c r="T4928" s="72"/>
      <c r="U4928" s="72"/>
      <c r="V4928" s="76" t="s">
        <v>10736</v>
      </c>
      <c r="W4928" s="74">
        <v>42828.51635416667</v>
      </c>
      <c r="X4928" s="76" t="s">
        <v>14198</v>
      </c>
      <c r="Y4928" s="72"/>
      <c r="Z4928" s="72"/>
      <c r="AA4928" s="78" t="s">
        <v>18155</v>
      </c>
      <c r="AB4928" s="72"/>
      <c r="AC4928" s="72" t="b">
        <v>0</v>
      </c>
      <c r="AD4928" s="72">
        <v>0</v>
      </c>
      <c r="AE4928" s="78" t="s">
        <v>230</v>
      </c>
      <c r="AF4928" s="72" t="b">
        <v>0</v>
      </c>
      <c r="AG4928" s="72" t="s">
        <v>344</v>
      </c>
      <c r="AH4928" s="72"/>
      <c r="AI4928" s="78" t="s">
        <v>230</v>
      </c>
      <c r="AJ4928" s="72" t="b">
        <v>0</v>
      </c>
      <c r="AK4928" s="72">
        <v>96</v>
      </c>
      <c r="AL4928" s="78" t="s">
        <v>18161</v>
      </c>
      <c r="AM4928" s="72" t="s">
        <v>243</v>
      </c>
      <c r="AN4928" s="72" t="b">
        <v>0</v>
      </c>
      <c r="AO4928" s="78" t="s">
        <v>18161</v>
      </c>
      <c r="AP4928" s="72" t="s">
        <v>179</v>
      </c>
      <c r="AQ4928" s="72">
        <v>0</v>
      </c>
      <c r="AR4928" s="72">
        <v>0</v>
      </c>
      <c r="AS4928" s="72"/>
      <c r="AT4928" s="72"/>
      <c r="AU4928" s="72"/>
      <c r="AV4928" s="72"/>
      <c r="AW4928" s="72"/>
      <c r="AX4928" s="72"/>
      <c r="AY4928" s="72"/>
      <c r="AZ4928" s="72"/>
    </row>
    <row r="4929" spans="1:52" x14ac:dyDescent="0.35">
      <c r="A4929" s="70" t="s">
        <v>2687</v>
      </c>
      <c r="B4929" s="70" t="s">
        <v>2910</v>
      </c>
      <c r="C4929" s="83"/>
      <c r="D4929" s="84"/>
      <c r="E4929" s="85"/>
      <c r="F4929" s="86"/>
      <c r="G4929" s="83"/>
      <c r="H4929" s="81"/>
      <c r="I4929" s="87"/>
      <c r="J4929" s="87"/>
      <c r="K4929" s="36"/>
      <c r="L4929" s="90"/>
      <c r="M4929" s="90"/>
      <c r="N4929" s="89"/>
      <c r="O4929" s="72" t="s">
        <v>217</v>
      </c>
      <c r="P4929" s="74">
        <v>42828.51635416667</v>
      </c>
      <c r="Q4929" s="72" t="s">
        <v>5681</v>
      </c>
      <c r="R4929" s="72"/>
      <c r="S4929" s="72"/>
      <c r="T4929" s="72"/>
      <c r="U4929" s="72"/>
      <c r="V4929" s="76" t="s">
        <v>10736</v>
      </c>
      <c r="W4929" s="74">
        <v>42828.51635416667</v>
      </c>
      <c r="X4929" s="76" t="s">
        <v>14198</v>
      </c>
      <c r="Y4929" s="72"/>
      <c r="Z4929" s="72"/>
      <c r="AA4929" s="78" t="s">
        <v>18155</v>
      </c>
      <c r="AB4929" s="72"/>
      <c r="AC4929" s="72" t="b">
        <v>0</v>
      </c>
      <c r="AD4929" s="72">
        <v>0</v>
      </c>
      <c r="AE4929" s="78" t="s">
        <v>230</v>
      </c>
      <c r="AF4929" s="72" t="b">
        <v>0</v>
      </c>
      <c r="AG4929" s="72" t="s">
        <v>344</v>
      </c>
      <c r="AH4929" s="72"/>
      <c r="AI4929" s="78" t="s">
        <v>230</v>
      </c>
      <c r="AJ4929" s="72" t="b">
        <v>0</v>
      </c>
      <c r="AK4929" s="72">
        <v>96</v>
      </c>
      <c r="AL4929" s="78" t="s">
        <v>18161</v>
      </c>
      <c r="AM4929" s="72" t="s">
        <v>243</v>
      </c>
      <c r="AN4929" s="72" t="b">
        <v>0</v>
      </c>
      <c r="AO4929" s="78" t="s">
        <v>18161</v>
      </c>
      <c r="AP4929" s="72" t="s">
        <v>179</v>
      </c>
      <c r="AQ4929" s="72">
        <v>0</v>
      </c>
      <c r="AR4929" s="72">
        <v>0</v>
      </c>
      <c r="AS4929" s="72"/>
      <c r="AT4929" s="72"/>
      <c r="AU4929" s="72"/>
      <c r="AV4929" s="72"/>
      <c r="AW4929" s="72"/>
      <c r="AX4929" s="72"/>
      <c r="AY4929" s="72"/>
      <c r="AZ4929" s="72"/>
    </row>
    <row r="4930" spans="1:52" x14ac:dyDescent="0.35">
      <c r="A4930" s="70" t="s">
        <v>2687</v>
      </c>
      <c r="B4930" s="70" t="s">
        <v>2691</v>
      </c>
      <c r="C4930" s="83"/>
      <c r="D4930" s="84"/>
      <c r="E4930" s="85"/>
      <c r="F4930" s="86"/>
      <c r="G4930" s="83"/>
      <c r="H4930" s="81"/>
      <c r="I4930" s="87"/>
      <c r="J4930" s="87"/>
      <c r="K4930" s="36"/>
      <c r="L4930" s="90"/>
      <c r="M4930" s="90"/>
      <c r="N4930" s="89"/>
      <c r="O4930" s="72" t="s">
        <v>217</v>
      </c>
      <c r="P4930" s="74">
        <v>42828.51635416667</v>
      </c>
      <c r="Q4930" s="72" t="s">
        <v>5681</v>
      </c>
      <c r="R4930" s="72"/>
      <c r="S4930" s="72"/>
      <c r="T4930" s="72"/>
      <c r="U4930" s="72"/>
      <c r="V4930" s="76" t="s">
        <v>10736</v>
      </c>
      <c r="W4930" s="74">
        <v>42828.51635416667</v>
      </c>
      <c r="X4930" s="76" t="s">
        <v>14198</v>
      </c>
      <c r="Y4930" s="72"/>
      <c r="Z4930" s="72"/>
      <c r="AA4930" s="78" t="s">
        <v>18155</v>
      </c>
      <c r="AB4930" s="72"/>
      <c r="AC4930" s="72" t="b">
        <v>0</v>
      </c>
      <c r="AD4930" s="72">
        <v>0</v>
      </c>
      <c r="AE4930" s="78" t="s">
        <v>230</v>
      </c>
      <c r="AF4930" s="72" t="b">
        <v>0</v>
      </c>
      <c r="AG4930" s="72" t="s">
        <v>344</v>
      </c>
      <c r="AH4930" s="72"/>
      <c r="AI4930" s="78" t="s">
        <v>230</v>
      </c>
      <c r="AJ4930" s="72" t="b">
        <v>0</v>
      </c>
      <c r="AK4930" s="72">
        <v>96</v>
      </c>
      <c r="AL4930" s="78" t="s">
        <v>18161</v>
      </c>
      <c r="AM4930" s="72" t="s">
        <v>243</v>
      </c>
      <c r="AN4930" s="72" t="b">
        <v>0</v>
      </c>
      <c r="AO4930" s="78" t="s">
        <v>18161</v>
      </c>
      <c r="AP4930" s="72" t="s">
        <v>179</v>
      </c>
      <c r="AQ4930" s="72">
        <v>0</v>
      </c>
      <c r="AR4930" s="72">
        <v>0</v>
      </c>
      <c r="AS4930" s="72"/>
      <c r="AT4930" s="72"/>
      <c r="AU4930" s="72"/>
      <c r="AV4930" s="72"/>
      <c r="AW4930" s="72"/>
      <c r="AX4930" s="72"/>
      <c r="AY4930" s="72"/>
      <c r="AZ4930" s="72"/>
    </row>
    <row r="4931" spans="1:52" x14ac:dyDescent="0.35">
      <c r="A4931" s="70" t="s">
        <v>2687</v>
      </c>
      <c r="B4931" s="70" t="s">
        <v>2911</v>
      </c>
      <c r="C4931" s="83"/>
      <c r="D4931" s="84"/>
      <c r="E4931" s="85"/>
      <c r="F4931" s="86"/>
      <c r="G4931" s="83"/>
      <c r="H4931" s="81"/>
      <c r="I4931" s="87"/>
      <c r="J4931" s="87"/>
      <c r="K4931" s="36"/>
      <c r="L4931" s="90"/>
      <c r="M4931" s="90"/>
      <c r="N4931" s="89"/>
      <c r="O4931" s="72" t="s">
        <v>217</v>
      </c>
      <c r="P4931" s="74">
        <v>42828.51635416667</v>
      </c>
      <c r="Q4931" s="72" t="s">
        <v>5681</v>
      </c>
      <c r="R4931" s="72"/>
      <c r="S4931" s="72"/>
      <c r="T4931" s="72"/>
      <c r="U4931" s="72"/>
      <c r="V4931" s="76" t="s">
        <v>10736</v>
      </c>
      <c r="W4931" s="74">
        <v>42828.51635416667</v>
      </c>
      <c r="X4931" s="76" t="s">
        <v>14198</v>
      </c>
      <c r="Y4931" s="72"/>
      <c r="Z4931" s="72"/>
      <c r="AA4931" s="78" t="s">
        <v>18155</v>
      </c>
      <c r="AB4931" s="72"/>
      <c r="AC4931" s="72" t="b">
        <v>0</v>
      </c>
      <c r="AD4931" s="72">
        <v>0</v>
      </c>
      <c r="AE4931" s="78" t="s">
        <v>230</v>
      </c>
      <c r="AF4931" s="72" t="b">
        <v>0</v>
      </c>
      <c r="AG4931" s="72" t="s">
        <v>344</v>
      </c>
      <c r="AH4931" s="72"/>
      <c r="AI4931" s="78" t="s">
        <v>230</v>
      </c>
      <c r="AJ4931" s="72" t="b">
        <v>0</v>
      </c>
      <c r="AK4931" s="72">
        <v>96</v>
      </c>
      <c r="AL4931" s="78" t="s">
        <v>18161</v>
      </c>
      <c r="AM4931" s="72" t="s">
        <v>243</v>
      </c>
      <c r="AN4931" s="72" t="b">
        <v>0</v>
      </c>
      <c r="AO4931" s="78" t="s">
        <v>18161</v>
      </c>
      <c r="AP4931" s="72" t="s">
        <v>179</v>
      </c>
      <c r="AQ4931" s="72">
        <v>0</v>
      </c>
      <c r="AR4931" s="72">
        <v>0</v>
      </c>
      <c r="AS4931" s="72"/>
      <c r="AT4931" s="72"/>
      <c r="AU4931" s="72"/>
      <c r="AV4931" s="72"/>
      <c r="AW4931" s="72"/>
      <c r="AX4931" s="72"/>
      <c r="AY4931" s="72"/>
      <c r="AZ4931" s="72"/>
    </row>
    <row r="4932" spans="1:52" x14ac:dyDescent="0.35">
      <c r="A4932" s="70" t="s">
        <v>2687</v>
      </c>
      <c r="B4932" s="70" t="s">
        <v>2912</v>
      </c>
      <c r="C4932" s="83"/>
      <c r="D4932" s="84"/>
      <c r="E4932" s="85"/>
      <c r="F4932" s="86"/>
      <c r="G4932" s="83"/>
      <c r="H4932" s="81"/>
      <c r="I4932" s="87"/>
      <c r="J4932" s="87"/>
      <c r="K4932" s="36"/>
      <c r="L4932" s="90"/>
      <c r="M4932" s="90"/>
      <c r="N4932" s="89"/>
      <c r="O4932" s="72" t="s">
        <v>217</v>
      </c>
      <c r="P4932" s="74">
        <v>42828.51635416667</v>
      </c>
      <c r="Q4932" s="72" t="s">
        <v>5681</v>
      </c>
      <c r="R4932" s="72"/>
      <c r="S4932" s="72"/>
      <c r="T4932" s="72"/>
      <c r="U4932" s="72"/>
      <c r="V4932" s="76" t="s">
        <v>10736</v>
      </c>
      <c r="W4932" s="74">
        <v>42828.51635416667</v>
      </c>
      <c r="X4932" s="76" t="s">
        <v>14198</v>
      </c>
      <c r="Y4932" s="72"/>
      <c r="Z4932" s="72"/>
      <c r="AA4932" s="78" t="s">
        <v>18155</v>
      </c>
      <c r="AB4932" s="72"/>
      <c r="AC4932" s="72" t="b">
        <v>0</v>
      </c>
      <c r="AD4932" s="72">
        <v>0</v>
      </c>
      <c r="AE4932" s="78" t="s">
        <v>230</v>
      </c>
      <c r="AF4932" s="72" t="b">
        <v>0</v>
      </c>
      <c r="AG4932" s="72" t="s">
        <v>344</v>
      </c>
      <c r="AH4932" s="72"/>
      <c r="AI4932" s="78" t="s">
        <v>230</v>
      </c>
      <c r="AJ4932" s="72" t="b">
        <v>0</v>
      </c>
      <c r="AK4932" s="72">
        <v>96</v>
      </c>
      <c r="AL4932" s="78" t="s">
        <v>18161</v>
      </c>
      <c r="AM4932" s="72" t="s">
        <v>243</v>
      </c>
      <c r="AN4932" s="72" t="b">
        <v>0</v>
      </c>
      <c r="AO4932" s="78" t="s">
        <v>18161</v>
      </c>
      <c r="AP4932" s="72" t="s">
        <v>179</v>
      </c>
      <c r="AQ4932" s="72">
        <v>0</v>
      </c>
      <c r="AR4932" s="72">
        <v>0</v>
      </c>
      <c r="AS4932" s="72"/>
      <c r="AT4932" s="72"/>
      <c r="AU4932" s="72"/>
      <c r="AV4932" s="72"/>
      <c r="AW4932" s="72"/>
      <c r="AX4932" s="72"/>
      <c r="AY4932" s="72"/>
      <c r="AZ4932" s="72"/>
    </row>
    <row r="4933" spans="1:52" x14ac:dyDescent="0.35">
      <c r="A4933" s="70" t="s">
        <v>2687</v>
      </c>
      <c r="B4933" s="70" t="s">
        <v>2913</v>
      </c>
      <c r="C4933" s="83"/>
      <c r="D4933" s="84"/>
      <c r="E4933" s="85"/>
      <c r="F4933" s="86"/>
      <c r="G4933" s="83"/>
      <c r="H4933" s="81"/>
      <c r="I4933" s="87"/>
      <c r="J4933" s="87"/>
      <c r="K4933" s="36"/>
      <c r="L4933" s="90"/>
      <c r="M4933" s="90"/>
      <c r="N4933" s="89"/>
      <c r="O4933" s="72" t="s">
        <v>217</v>
      </c>
      <c r="P4933" s="74">
        <v>42828.51635416667</v>
      </c>
      <c r="Q4933" s="72" t="s">
        <v>5681</v>
      </c>
      <c r="R4933" s="72"/>
      <c r="S4933" s="72"/>
      <c r="T4933" s="72"/>
      <c r="U4933" s="72"/>
      <c r="V4933" s="76" t="s">
        <v>10736</v>
      </c>
      <c r="W4933" s="74">
        <v>42828.51635416667</v>
      </c>
      <c r="X4933" s="76" t="s">
        <v>14198</v>
      </c>
      <c r="Y4933" s="72"/>
      <c r="Z4933" s="72"/>
      <c r="AA4933" s="78" t="s">
        <v>18155</v>
      </c>
      <c r="AB4933" s="72"/>
      <c r="AC4933" s="72" t="b">
        <v>0</v>
      </c>
      <c r="AD4933" s="72">
        <v>0</v>
      </c>
      <c r="AE4933" s="78" t="s">
        <v>230</v>
      </c>
      <c r="AF4933" s="72" t="b">
        <v>0</v>
      </c>
      <c r="AG4933" s="72" t="s">
        <v>344</v>
      </c>
      <c r="AH4933" s="72"/>
      <c r="AI4933" s="78" t="s">
        <v>230</v>
      </c>
      <c r="AJ4933" s="72" t="b">
        <v>0</v>
      </c>
      <c r="AK4933" s="72">
        <v>96</v>
      </c>
      <c r="AL4933" s="78" t="s">
        <v>18161</v>
      </c>
      <c r="AM4933" s="72" t="s">
        <v>243</v>
      </c>
      <c r="AN4933" s="72" t="b">
        <v>0</v>
      </c>
      <c r="AO4933" s="78" t="s">
        <v>18161</v>
      </c>
      <c r="AP4933" s="72" t="s">
        <v>179</v>
      </c>
      <c r="AQ4933" s="72">
        <v>0</v>
      </c>
      <c r="AR4933" s="72">
        <v>0</v>
      </c>
      <c r="AS4933" s="72"/>
      <c r="AT4933" s="72"/>
      <c r="AU4933" s="72"/>
      <c r="AV4933" s="72"/>
      <c r="AW4933" s="72"/>
      <c r="AX4933" s="72"/>
      <c r="AY4933" s="72"/>
      <c r="AZ4933" s="72"/>
    </row>
    <row r="4934" spans="1:52" x14ac:dyDescent="0.35">
      <c r="A4934" s="70" t="s">
        <v>2687</v>
      </c>
      <c r="B4934" s="70" t="s">
        <v>2579</v>
      </c>
      <c r="C4934" s="83"/>
      <c r="D4934" s="84"/>
      <c r="E4934" s="85"/>
      <c r="F4934" s="86"/>
      <c r="G4934" s="83"/>
      <c r="H4934" s="81"/>
      <c r="I4934" s="87"/>
      <c r="J4934" s="87"/>
      <c r="K4934" s="36"/>
      <c r="L4934" s="90"/>
      <c r="M4934" s="90"/>
      <c r="N4934" s="89"/>
      <c r="O4934" s="72" t="s">
        <v>217</v>
      </c>
      <c r="P4934" s="74">
        <v>42828.51635416667</v>
      </c>
      <c r="Q4934" s="72" t="s">
        <v>5681</v>
      </c>
      <c r="R4934" s="72"/>
      <c r="S4934" s="72"/>
      <c r="T4934" s="72"/>
      <c r="U4934" s="72"/>
      <c r="V4934" s="76" t="s">
        <v>10736</v>
      </c>
      <c r="W4934" s="74">
        <v>42828.51635416667</v>
      </c>
      <c r="X4934" s="76" t="s">
        <v>14198</v>
      </c>
      <c r="Y4934" s="72"/>
      <c r="Z4934" s="72"/>
      <c r="AA4934" s="78" t="s">
        <v>18155</v>
      </c>
      <c r="AB4934" s="72"/>
      <c r="AC4934" s="72" t="b">
        <v>0</v>
      </c>
      <c r="AD4934" s="72">
        <v>0</v>
      </c>
      <c r="AE4934" s="78" t="s">
        <v>230</v>
      </c>
      <c r="AF4934" s="72" t="b">
        <v>0</v>
      </c>
      <c r="AG4934" s="72" t="s">
        <v>344</v>
      </c>
      <c r="AH4934" s="72"/>
      <c r="AI4934" s="78" t="s">
        <v>230</v>
      </c>
      <c r="AJ4934" s="72" t="b">
        <v>0</v>
      </c>
      <c r="AK4934" s="72">
        <v>96</v>
      </c>
      <c r="AL4934" s="78" t="s">
        <v>18161</v>
      </c>
      <c r="AM4934" s="72" t="s">
        <v>243</v>
      </c>
      <c r="AN4934" s="72" t="b">
        <v>0</v>
      </c>
      <c r="AO4934" s="78" t="s">
        <v>18161</v>
      </c>
      <c r="AP4934" s="72" t="s">
        <v>179</v>
      </c>
      <c r="AQ4934" s="72">
        <v>0</v>
      </c>
      <c r="AR4934" s="72">
        <v>0</v>
      </c>
      <c r="AS4934" s="72"/>
      <c r="AT4934" s="72"/>
      <c r="AU4934" s="72"/>
      <c r="AV4934" s="72"/>
      <c r="AW4934" s="72"/>
      <c r="AX4934" s="72"/>
      <c r="AY4934" s="72"/>
      <c r="AZ4934" s="72"/>
    </row>
    <row r="4935" spans="1:52" x14ac:dyDescent="0.35">
      <c r="A4935" s="70" t="s">
        <v>2687</v>
      </c>
      <c r="B4935" s="70" t="s">
        <v>2580</v>
      </c>
      <c r="C4935" s="83"/>
      <c r="D4935" s="84"/>
      <c r="E4935" s="85"/>
      <c r="F4935" s="86"/>
      <c r="G4935" s="83"/>
      <c r="H4935" s="81"/>
      <c r="I4935" s="87"/>
      <c r="J4935" s="87"/>
      <c r="K4935" s="36"/>
      <c r="L4935" s="90"/>
      <c r="M4935" s="90"/>
      <c r="N4935" s="89"/>
      <c r="O4935" s="72" t="s">
        <v>217</v>
      </c>
      <c r="P4935" s="74">
        <v>42828.51635416667</v>
      </c>
      <c r="Q4935" s="72" t="s">
        <v>5681</v>
      </c>
      <c r="R4935" s="72"/>
      <c r="S4935" s="72"/>
      <c r="T4935" s="72"/>
      <c r="U4935" s="72"/>
      <c r="V4935" s="76" t="s">
        <v>10736</v>
      </c>
      <c r="W4935" s="74">
        <v>42828.51635416667</v>
      </c>
      <c r="X4935" s="76" t="s">
        <v>14198</v>
      </c>
      <c r="Y4935" s="72"/>
      <c r="Z4935" s="72"/>
      <c r="AA4935" s="78" t="s">
        <v>18155</v>
      </c>
      <c r="AB4935" s="72"/>
      <c r="AC4935" s="72" t="b">
        <v>0</v>
      </c>
      <c r="AD4935" s="72">
        <v>0</v>
      </c>
      <c r="AE4935" s="78" t="s">
        <v>230</v>
      </c>
      <c r="AF4935" s="72" t="b">
        <v>0</v>
      </c>
      <c r="AG4935" s="72" t="s">
        <v>344</v>
      </c>
      <c r="AH4935" s="72"/>
      <c r="AI4935" s="78" t="s">
        <v>230</v>
      </c>
      <c r="AJ4935" s="72" t="b">
        <v>0</v>
      </c>
      <c r="AK4935" s="72">
        <v>96</v>
      </c>
      <c r="AL4935" s="78" t="s">
        <v>18161</v>
      </c>
      <c r="AM4935" s="72" t="s">
        <v>243</v>
      </c>
      <c r="AN4935" s="72" t="b">
        <v>0</v>
      </c>
      <c r="AO4935" s="78" t="s">
        <v>18161</v>
      </c>
      <c r="AP4935" s="72" t="s">
        <v>179</v>
      </c>
      <c r="AQ4935" s="72">
        <v>0</v>
      </c>
      <c r="AR4935" s="72">
        <v>0</v>
      </c>
      <c r="AS4935" s="72"/>
      <c r="AT4935" s="72"/>
      <c r="AU4935" s="72"/>
      <c r="AV4935" s="72"/>
      <c r="AW4935" s="72"/>
      <c r="AX4935" s="72"/>
      <c r="AY4935" s="72"/>
      <c r="AZ4935" s="72"/>
    </row>
    <row r="4936" spans="1:52" x14ac:dyDescent="0.35">
      <c r="A4936" s="70" t="s">
        <v>2688</v>
      </c>
      <c r="B4936" s="70" t="s">
        <v>2908</v>
      </c>
      <c r="C4936" s="83"/>
      <c r="D4936" s="84"/>
      <c r="E4936" s="85"/>
      <c r="F4936" s="86"/>
      <c r="G4936" s="83"/>
      <c r="H4936" s="81"/>
      <c r="I4936" s="87"/>
      <c r="J4936" s="87"/>
      <c r="K4936" s="36"/>
      <c r="L4936" s="90"/>
      <c r="M4936" s="90"/>
      <c r="N4936" s="89"/>
      <c r="O4936" s="72" t="s">
        <v>217</v>
      </c>
      <c r="P4936" s="74">
        <v>42828.51635416667</v>
      </c>
      <c r="Q4936" s="72" t="s">
        <v>5681</v>
      </c>
      <c r="R4936" s="72"/>
      <c r="S4936" s="72"/>
      <c r="T4936" s="72"/>
      <c r="U4936" s="72"/>
      <c r="V4936" s="76" t="s">
        <v>10737</v>
      </c>
      <c r="W4936" s="74">
        <v>42828.51635416667</v>
      </c>
      <c r="X4936" s="76" t="s">
        <v>14199</v>
      </c>
      <c r="Y4936" s="72"/>
      <c r="Z4936" s="72"/>
      <c r="AA4936" s="78" t="s">
        <v>18156</v>
      </c>
      <c r="AB4936" s="72"/>
      <c r="AC4936" s="72" t="b">
        <v>0</v>
      </c>
      <c r="AD4936" s="72">
        <v>0</v>
      </c>
      <c r="AE4936" s="78" t="s">
        <v>230</v>
      </c>
      <c r="AF4936" s="72" t="b">
        <v>0</v>
      </c>
      <c r="AG4936" s="72" t="s">
        <v>344</v>
      </c>
      <c r="AH4936" s="72"/>
      <c r="AI4936" s="78" t="s">
        <v>230</v>
      </c>
      <c r="AJ4936" s="72" t="b">
        <v>0</v>
      </c>
      <c r="AK4936" s="72">
        <v>96</v>
      </c>
      <c r="AL4936" s="78" t="s">
        <v>18161</v>
      </c>
      <c r="AM4936" s="72" t="s">
        <v>243</v>
      </c>
      <c r="AN4936" s="72" t="b">
        <v>0</v>
      </c>
      <c r="AO4936" s="78" t="s">
        <v>18161</v>
      </c>
      <c r="AP4936" s="72" t="s">
        <v>179</v>
      </c>
      <c r="AQ4936" s="72">
        <v>0</v>
      </c>
      <c r="AR4936" s="72">
        <v>0</v>
      </c>
      <c r="AS4936" s="72"/>
      <c r="AT4936" s="72"/>
      <c r="AU4936" s="72"/>
      <c r="AV4936" s="72"/>
      <c r="AW4936" s="72"/>
      <c r="AX4936" s="72"/>
      <c r="AY4936" s="72"/>
      <c r="AZ4936" s="72"/>
    </row>
    <row r="4937" spans="1:52" x14ac:dyDescent="0.35">
      <c r="A4937" s="70" t="s">
        <v>2688</v>
      </c>
      <c r="B4937" s="70" t="s">
        <v>2909</v>
      </c>
      <c r="C4937" s="83"/>
      <c r="D4937" s="84"/>
      <c r="E4937" s="85"/>
      <c r="F4937" s="86"/>
      <c r="G4937" s="83"/>
      <c r="H4937" s="81"/>
      <c r="I4937" s="87"/>
      <c r="J4937" s="87"/>
      <c r="K4937" s="36"/>
      <c r="L4937" s="90"/>
      <c r="M4937" s="90"/>
      <c r="N4937" s="89"/>
      <c r="O4937" s="72" t="s">
        <v>217</v>
      </c>
      <c r="P4937" s="74">
        <v>42828.51635416667</v>
      </c>
      <c r="Q4937" s="72" t="s">
        <v>5681</v>
      </c>
      <c r="R4937" s="72"/>
      <c r="S4937" s="72"/>
      <c r="T4937" s="72"/>
      <c r="U4937" s="72"/>
      <c r="V4937" s="76" t="s">
        <v>10737</v>
      </c>
      <c r="W4937" s="74">
        <v>42828.51635416667</v>
      </c>
      <c r="X4937" s="76" t="s">
        <v>14199</v>
      </c>
      <c r="Y4937" s="72"/>
      <c r="Z4937" s="72"/>
      <c r="AA4937" s="78" t="s">
        <v>18156</v>
      </c>
      <c r="AB4937" s="72"/>
      <c r="AC4937" s="72" t="b">
        <v>0</v>
      </c>
      <c r="AD4937" s="72">
        <v>0</v>
      </c>
      <c r="AE4937" s="78" t="s">
        <v>230</v>
      </c>
      <c r="AF4937" s="72" t="b">
        <v>0</v>
      </c>
      <c r="AG4937" s="72" t="s">
        <v>344</v>
      </c>
      <c r="AH4937" s="72"/>
      <c r="AI4937" s="78" t="s">
        <v>230</v>
      </c>
      <c r="AJ4937" s="72" t="b">
        <v>0</v>
      </c>
      <c r="AK4937" s="72">
        <v>96</v>
      </c>
      <c r="AL4937" s="78" t="s">
        <v>18161</v>
      </c>
      <c r="AM4937" s="72" t="s">
        <v>243</v>
      </c>
      <c r="AN4937" s="72" t="b">
        <v>0</v>
      </c>
      <c r="AO4937" s="78" t="s">
        <v>18161</v>
      </c>
      <c r="AP4937" s="72" t="s">
        <v>179</v>
      </c>
      <c r="AQ4937" s="72">
        <v>0</v>
      </c>
      <c r="AR4937" s="72">
        <v>0</v>
      </c>
      <c r="AS4937" s="72"/>
      <c r="AT4937" s="72"/>
      <c r="AU4937" s="72"/>
      <c r="AV4937" s="72"/>
      <c r="AW4937" s="72"/>
      <c r="AX4937" s="72"/>
      <c r="AY4937" s="72"/>
      <c r="AZ4937" s="72"/>
    </row>
    <row r="4938" spans="1:52" x14ac:dyDescent="0.35">
      <c r="A4938" s="70" t="s">
        <v>2688</v>
      </c>
      <c r="B4938" s="70" t="s">
        <v>2910</v>
      </c>
      <c r="C4938" s="83"/>
      <c r="D4938" s="84"/>
      <c r="E4938" s="85"/>
      <c r="F4938" s="86"/>
      <c r="G4938" s="83"/>
      <c r="H4938" s="81"/>
      <c r="I4938" s="87"/>
      <c r="J4938" s="87"/>
      <c r="K4938" s="36"/>
      <c r="L4938" s="90"/>
      <c r="M4938" s="90"/>
      <c r="N4938" s="89"/>
      <c r="O4938" s="72" t="s">
        <v>217</v>
      </c>
      <c r="P4938" s="74">
        <v>42828.51635416667</v>
      </c>
      <c r="Q4938" s="72" t="s">
        <v>5681</v>
      </c>
      <c r="R4938" s="72"/>
      <c r="S4938" s="72"/>
      <c r="T4938" s="72"/>
      <c r="U4938" s="72"/>
      <c r="V4938" s="76" t="s">
        <v>10737</v>
      </c>
      <c r="W4938" s="74">
        <v>42828.51635416667</v>
      </c>
      <c r="X4938" s="76" t="s">
        <v>14199</v>
      </c>
      <c r="Y4938" s="72"/>
      <c r="Z4938" s="72"/>
      <c r="AA4938" s="78" t="s">
        <v>18156</v>
      </c>
      <c r="AB4938" s="72"/>
      <c r="AC4938" s="72" t="b">
        <v>0</v>
      </c>
      <c r="AD4938" s="72">
        <v>0</v>
      </c>
      <c r="AE4938" s="78" t="s">
        <v>230</v>
      </c>
      <c r="AF4938" s="72" t="b">
        <v>0</v>
      </c>
      <c r="AG4938" s="72" t="s">
        <v>344</v>
      </c>
      <c r="AH4938" s="72"/>
      <c r="AI4938" s="78" t="s">
        <v>230</v>
      </c>
      <c r="AJ4938" s="72" t="b">
        <v>0</v>
      </c>
      <c r="AK4938" s="72">
        <v>96</v>
      </c>
      <c r="AL4938" s="78" t="s">
        <v>18161</v>
      </c>
      <c r="AM4938" s="72" t="s">
        <v>243</v>
      </c>
      <c r="AN4938" s="72" t="b">
        <v>0</v>
      </c>
      <c r="AO4938" s="78" t="s">
        <v>18161</v>
      </c>
      <c r="AP4938" s="72" t="s">
        <v>179</v>
      </c>
      <c r="AQ4938" s="72">
        <v>0</v>
      </c>
      <c r="AR4938" s="72">
        <v>0</v>
      </c>
      <c r="AS4938" s="72"/>
      <c r="AT4938" s="72"/>
      <c r="AU4938" s="72"/>
      <c r="AV4938" s="72"/>
      <c r="AW4938" s="72"/>
      <c r="AX4938" s="72"/>
      <c r="AY4938" s="72"/>
      <c r="AZ4938" s="72"/>
    </row>
    <row r="4939" spans="1:52" x14ac:dyDescent="0.35">
      <c r="A4939" s="70" t="s">
        <v>2688</v>
      </c>
      <c r="B4939" s="70" t="s">
        <v>2691</v>
      </c>
      <c r="C4939" s="83"/>
      <c r="D4939" s="84"/>
      <c r="E4939" s="85"/>
      <c r="F4939" s="86"/>
      <c r="G4939" s="83"/>
      <c r="H4939" s="81"/>
      <c r="I4939" s="87"/>
      <c r="J4939" s="87"/>
      <c r="K4939" s="36"/>
      <c r="L4939" s="90"/>
      <c r="M4939" s="90"/>
      <c r="N4939" s="89"/>
      <c r="O4939" s="72" t="s">
        <v>217</v>
      </c>
      <c r="P4939" s="74">
        <v>42828.51635416667</v>
      </c>
      <c r="Q4939" s="72" t="s">
        <v>5681</v>
      </c>
      <c r="R4939" s="72"/>
      <c r="S4939" s="72"/>
      <c r="T4939" s="72"/>
      <c r="U4939" s="72"/>
      <c r="V4939" s="76" t="s">
        <v>10737</v>
      </c>
      <c r="W4939" s="74">
        <v>42828.51635416667</v>
      </c>
      <c r="X4939" s="76" t="s">
        <v>14199</v>
      </c>
      <c r="Y4939" s="72"/>
      <c r="Z4939" s="72"/>
      <c r="AA4939" s="78" t="s">
        <v>18156</v>
      </c>
      <c r="AB4939" s="72"/>
      <c r="AC4939" s="72" t="b">
        <v>0</v>
      </c>
      <c r="AD4939" s="72">
        <v>0</v>
      </c>
      <c r="AE4939" s="78" t="s">
        <v>230</v>
      </c>
      <c r="AF4939" s="72" t="b">
        <v>0</v>
      </c>
      <c r="AG4939" s="72" t="s">
        <v>344</v>
      </c>
      <c r="AH4939" s="72"/>
      <c r="AI4939" s="78" t="s">
        <v>230</v>
      </c>
      <c r="AJ4939" s="72" t="b">
        <v>0</v>
      </c>
      <c r="AK4939" s="72">
        <v>96</v>
      </c>
      <c r="AL4939" s="78" t="s">
        <v>18161</v>
      </c>
      <c r="AM4939" s="72" t="s">
        <v>243</v>
      </c>
      <c r="AN4939" s="72" t="b">
        <v>0</v>
      </c>
      <c r="AO4939" s="78" t="s">
        <v>18161</v>
      </c>
      <c r="AP4939" s="72" t="s">
        <v>179</v>
      </c>
      <c r="AQ4939" s="72">
        <v>0</v>
      </c>
      <c r="AR4939" s="72">
        <v>0</v>
      </c>
      <c r="AS4939" s="72"/>
      <c r="AT4939" s="72"/>
      <c r="AU4939" s="72"/>
      <c r="AV4939" s="72"/>
      <c r="AW4939" s="72"/>
      <c r="AX4939" s="72"/>
      <c r="AY4939" s="72"/>
      <c r="AZ4939" s="72"/>
    </row>
    <row r="4940" spans="1:52" x14ac:dyDescent="0.35">
      <c r="A4940" s="70" t="s">
        <v>2688</v>
      </c>
      <c r="B4940" s="70" t="s">
        <v>2911</v>
      </c>
      <c r="C4940" s="83"/>
      <c r="D4940" s="84"/>
      <c r="E4940" s="85"/>
      <c r="F4940" s="86"/>
      <c r="G4940" s="83"/>
      <c r="H4940" s="81"/>
      <c r="I4940" s="87"/>
      <c r="J4940" s="87"/>
      <c r="K4940" s="36"/>
      <c r="L4940" s="90"/>
      <c r="M4940" s="90"/>
      <c r="N4940" s="89"/>
      <c r="O4940" s="72" t="s">
        <v>217</v>
      </c>
      <c r="P4940" s="74">
        <v>42828.51635416667</v>
      </c>
      <c r="Q4940" s="72" t="s">
        <v>5681</v>
      </c>
      <c r="R4940" s="72"/>
      <c r="S4940" s="72"/>
      <c r="T4940" s="72"/>
      <c r="U4940" s="72"/>
      <c r="V4940" s="76" t="s">
        <v>10737</v>
      </c>
      <c r="W4940" s="74">
        <v>42828.51635416667</v>
      </c>
      <c r="X4940" s="76" t="s">
        <v>14199</v>
      </c>
      <c r="Y4940" s="72"/>
      <c r="Z4940" s="72"/>
      <c r="AA4940" s="78" t="s">
        <v>18156</v>
      </c>
      <c r="AB4940" s="72"/>
      <c r="AC4940" s="72" t="b">
        <v>0</v>
      </c>
      <c r="AD4940" s="72">
        <v>0</v>
      </c>
      <c r="AE4940" s="78" t="s">
        <v>230</v>
      </c>
      <c r="AF4940" s="72" t="b">
        <v>0</v>
      </c>
      <c r="AG4940" s="72" t="s">
        <v>344</v>
      </c>
      <c r="AH4940" s="72"/>
      <c r="AI4940" s="78" t="s">
        <v>230</v>
      </c>
      <c r="AJ4940" s="72" t="b">
        <v>0</v>
      </c>
      <c r="AK4940" s="72">
        <v>96</v>
      </c>
      <c r="AL4940" s="78" t="s">
        <v>18161</v>
      </c>
      <c r="AM4940" s="72" t="s">
        <v>243</v>
      </c>
      <c r="AN4940" s="72" t="b">
        <v>0</v>
      </c>
      <c r="AO4940" s="78" t="s">
        <v>18161</v>
      </c>
      <c r="AP4940" s="72" t="s">
        <v>179</v>
      </c>
      <c r="AQ4940" s="72">
        <v>0</v>
      </c>
      <c r="AR4940" s="72">
        <v>0</v>
      </c>
      <c r="AS4940" s="72"/>
      <c r="AT4940" s="72"/>
      <c r="AU4940" s="72"/>
      <c r="AV4940" s="72"/>
      <c r="AW4940" s="72"/>
      <c r="AX4940" s="72"/>
      <c r="AY4940" s="72"/>
      <c r="AZ4940" s="72"/>
    </row>
    <row r="4941" spans="1:52" x14ac:dyDescent="0.35">
      <c r="A4941" s="70" t="s">
        <v>2688</v>
      </c>
      <c r="B4941" s="70" t="s">
        <v>2912</v>
      </c>
      <c r="C4941" s="83"/>
      <c r="D4941" s="84"/>
      <c r="E4941" s="85"/>
      <c r="F4941" s="86"/>
      <c r="G4941" s="83"/>
      <c r="H4941" s="81"/>
      <c r="I4941" s="87"/>
      <c r="J4941" s="87"/>
      <c r="K4941" s="36"/>
      <c r="L4941" s="90"/>
      <c r="M4941" s="90"/>
      <c r="N4941" s="89"/>
      <c r="O4941" s="72" t="s">
        <v>217</v>
      </c>
      <c r="P4941" s="74">
        <v>42828.51635416667</v>
      </c>
      <c r="Q4941" s="72" t="s">
        <v>5681</v>
      </c>
      <c r="R4941" s="72"/>
      <c r="S4941" s="72"/>
      <c r="T4941" s="72"/>
      <c r="U4941" s="72"/>
      <c r="V4941" s="76" t="s">
        <v>10737</v>
      </c>
      <c r="W4941" s="74">
        <v>42828.51635416667</v>
      </c>
      <c r="X4941" s="76" t="s">
        <v>14199</v>
      </c>
      <c r="Y4941" s="72"/>
      <c r="Z4941" s="72"/>
      <c r="AA4941" s="78" t="s">
        <v>18156</v>
      </c>
      <c r="AB4941" s="72"/>
      <c r="AC4941" s="72" t="b">
        <v>0</v>
      </c>
      <c r="AD4941" s="72">
        <v>0</v>
      </c>
      <c r="AE4941" s="78" t="s">
        <v>230</v>
      </c>
      <c r="AF4941" s="72" t="b">
        <v>0</v>
      </c>
      <c r="AG4941" s="72" t="s">
        <v>344</v>
      </c>
      <c r="AH4941" s="72"/>
      <c r="AI4941" s="78" t="s">
        <v>230</v>
      </c>
      <c r="AJ4941" s="72" t="b">
        <v>0</v>
      </c>
      <c r="AK4941" s="72">
        <v>96</v>
      </c>
      <c r="AL4941" s="78" t="s">
        <v>18161</v>
      </c>
      <c r="AM4941" s="72" t="s">
        <v>243</v>
      </c>
      <c r="AN4941" s="72" t="b">
        <v>0</v>
      </c>
      <c r="AO4941" s="78" t="s">
        <v>18161</v>
      </c>
      <c r="AP4941" s="72" t="s">
        <v>179</v>
      </c>
      <c r="AQ4941" s="72">
        <v>0</v>
      </c>
      <c r="AR4941" s="72">
        <v>0</v>
      </c>
      <c r="AS4941" s="72"/>
      <c r="AT4941" s="72"/>
      <c r="AU4941" s="72"/>
      <c r="AV4941" s="72"/>
      <c r="AW4941" s="72"/>
      <c r="AX4941" s="72"/>
      <c r="AY4941" s="72"/>
      <c r="AZ4941" s="72"/>
    </row>
    <row r="4942" spans="1:52" x14ac:dyDescent="0.35">
      <c r="A4942" s="70" t="s">
        <v>2688</v>
      </c>
      <c r="B4942" s="70" t="s">
        <v>2913</v>
      </c>
      <c r="C4942" s="83"/>
      <c r="D4942" s="84"/>
      <c r="E4942" s="85"/>
      <c r="F4942" s="86"/>
      <c r="G4942" s="83"/>
      <c r="H4942" s="81"/>
      <c r="I4942" s="87"/>
      <c r="J4942" s="87"/>
      <c r="K4942" s="36"/>
      <c r="L4942" s="90"/>
      <c r="M4942" s="90"/>
      <c r="N4942" s="89"/>
      <c r="O4942" s="72" t="s">
        <v>217</v>
      </c>
      <c r="P4942" s="74">
        <v>42828.51635416667</v>
      </c>
      <c r="Q4942" s="72" t="s">
        <v>5681</v>
      </c>
      <c r="R4942" s="72"/>
      <c r="S4942" s="72"/>
      <c r="T4942" s="72"/>
      <c r="U4942" s="72"/>
      <c r="V4942" s="76" t="s">
        <v>10737</v>
      </c>
      <c r="W4942" s="74">
        <v>42828.51635416667</v>
      </c>
      <c r="X4942" s="76" t="s">
        <v>14199</v>
      </c>
      <c r="Y4942" s="72"/>
      <c r="Z4942" s="72"/>
      <c r="AA4942" s="78" t="s">
        <v>18156</v>
      </c>
      <c r="AB4942" s="72"/>
      <c r="AC4942" s="72" t="b">
        <v>0</v>
      </c>
      <c r="AD4942" s="72">
        <v>0</v>
      </c>
      <c r="AE4942" s="78" t="s">
        <v>230</v>
      </c>
      <c r="AF4942" s="72" t="b">
        <v>0</v>
      </c>
      <c r="AG4942" s="72" t="s">
        <v>344</v>
      </c>
      <c r="AH4942" s="72"/>
      <c r="AI4942" s="78" t="s">
        <v>230</v>
      </c>
      <c r="AJ4942" s="72" t="b">
        <v>0</v>
      </c>
      <c r="AK4942" s="72">
        <v>96</v>
      </c>
      <c r="AL4942" s="78" t="s">
        <v>18161</v>
      </c>
      <c r="AM4942" s="72" t="s">
        <v>243</v>
      </c>
      <c r="AN4942" s="72" t="b">
        <v>0</v>
      </c>
      <c r="AO4942" s="78" t="s">
        <v>18161</v>
      </c>
      <c r="AP4942" s="72" t="s">
        <v>179</v>
      </c>
      <c r="AQ4942" s="72">
        <v>0</v>
      </c>
      <c r="AR4942" s="72">
        <v>0</v>
      </c>
      <c r="AS4942" s="72"/>
      <c r="AT4942" s="72"/>
      <c r="AU4942" s="72"/>
      <c r="AV4942" s="72"/>
      <c r="AW4942" s="72"/>
      <c r="AX4942" s="72"/>
      <c r="AY4942" s="72"/>
      <c r="AZ4942" s="72"/>
    </row>
    <row r="4943" spans="1:52" x14ac:dyDescent="0.35">
      <c r="A4943" s="70" t="s">
        <v>2688</v>
      </c>
      <c r="B4943" s="70" t="s">
        <v>2579</v>
      </c>
      <c r="C4943" s="83"/>
      <c r="D4943" s="84"/>
      <c r="E4943" s="85"/>
      <c r="F4943" s="86"/>
      <c r="G4943" s="83"/>
      <c r="H4943" s="81"/>
      <c r="I4943" s="87"/>
      <c r="J4943" s="87"/>
      <c r="K4943" s="36"/>
      <c r="L4943" s="90"/>
      <c r="M4943" s="90"/>
      <c r="N4943" s="89"/>
      <c r="O4943" s="72" t="s">
        <v>217</v>
      </c>
      <c r="P4943" s="74">
        <v>42828.51635416667</v>
      </c>
      <c r="Q4943" s="72" t="s">
        <v>5681</v>
      </c>
      <c r="R4943" s="72"/>
      <c r="S4943" s="72"/>
      <c r="T4943" s="72"/>
      <c r="U4943" s="72"/>
      <c r="V4943" s="76" t="s">
        <v>10737</v>
      </c>
      <c r="W4943" s="74">
        <v>42828.51635416667</v>
      </c>
      <c r="X4943" s="76" t="s">
        <v>14199</v>
      </c>
      <c r="Y4943" s="72"/>
      <c r="Z4943" s="72"/>
      <c r="AA4943" s="78" t="s">
        <v>18156</v>
      </c>
      <c r="AB4943" s="72"/>
      <c r="AC4943" s="72" t="b">
        <v>0</v>
      </c>
      <c r="AD4943" s="72">
        <v>0</v>
      </c>
      <c r="AE4943" s="78" t="s">
        <v>230</v>
      </c>
      <c r="AF4943" s="72" t="b">
        <v>0</v>
      </c>
      <c r="AG4943" s="72" t="s">
        <v>344</v>
      </c>
      <c r="AH4943" s="72"/>
      <c r="AI4943" s="78" t="s">
        <v>230</v>
      </c>
      <c r="AJ4943" s="72" t="b">
        <v>0</v>
      </c>
      <c r="AK4943" s="72">
        <v>96</v>
      </c>
      <c r="AL4943" s="78" t="s">
        <v>18161</v>
      </c>
      <c r="AM4943" s="72" t="s">
        <v>243</v>
      </c>
      <c r="AN4943" s="72" t="b">
        <v>0</v>
      </c>
      <c r="AO4943" s="78" t="s">
        <v>18161</v>
      </c>
      <c r="AP4943" s="72" t="s">
        <v>179</v>
      </c>
      <c r="AQ4943" s="72">
        <v>0</v>
      </c>
      <c r="AR4943" s="72">
        <v>0</v>
      </c>
      <c r="AS4943" s="72"/>
      <c r="AT4943" s="72"/>
      <c r="AU4943" s="72"/>
      <c r="AV4943" s="72"/>
      <c r="AW4943" s="72"/>
      <c r="AX4943" s="72"/>
      <c r="AY4943" s="72"/>
      <c r="AZ4943" s="72"/>
    </row>
    <row r="4944" spans="1:52" x14ac:dyDescent="0.35">
      <c r="A4944" s="70" t="s">
        <v>2688</v>
      </c>
      <c r="B4944" s="70" t="s">
        <v>2580</v>
      </c>
      <c r="C4944" s="83"/>
      <c r="D4944" s="84"/>
      <c r="E4944" s="85"/>
      <c r="F4944" s="86"/>
      <c r="G4944" s="83"/>
      <c r="H4944" s="81"/>
      <c r="I4944" s="87"/>
      <c r="J4944" s="87"/>
      <c r="K4944" s="36"/>
      <c r="L4944" s="90"/>
      <c r="M4944" s="90"/>
      <c r="N4944" s="89"/>
      <c r="O4944" s="72" t="s">
        <v>217</v>
      </c>
      <c r="P4944" s="74">
        <v>42828.51635416667</v>
      </c>
      <c r="Q4944" s="72" t="s">
        <v>5681</v>
      </c>
      <c r="R4944" s="72"/>
      <c r="S4944" s="72"/>
      <c r="T4944" s="72"/>
      <c r="U4944" s="72"/>
      <c r="V4944" s="76" t="s">
        <v>10737</v>
      </c>
      <c r="W4944" s="74">
        <v>42828.51635416667</v>
      </c>
      <c r="X4944" s="76" t="s">
        <v>14199</v>
      </c>
      <c r="Y4944" s="72"/>
      <c r="Z4944" s="72"/>
      <c r="AA4944" s="78" t="s">
        <v>18156</v>
      </c>
      <c r="AB4944" s="72"/>
      <c r="AC4944" s="72" t="b">
        <v>0</v>
      </c>
      <c r="AD4944" s="72">
        <v>0</v>
      </c>
      <c r="AE4944" s="78" t="s">
        <v>230</v>
      </c>
      <c r="AF4944" s="72" t="b">
        <v>0</v>
      </c>
      <c r="AG4944" s="72" t="s">
        <v>344</v>
      </c>
      <c r="AH4944" s="72"/>
      <c r="AI4944" s="78" t="s">
        <v>230</v>
      </c>
      <c r="AJ4944" s="72" t="b">
        <v>0</v>
      </c>
      <c r="AK4944" s="72">
        <v>96</v>
      </c>
      <c r="AL4944" s="78" t="s">
        <v>18161</v>
      </c>
      <c r="AM4944" s="72" t="s">
        <v>243</v>
      </c>
      <c r="AN4944" s="72" t="b">
        <v>0</v>
      </c>
      <c r="AO4944" s="78" t="s">
        <v>18161</v>
      </c>
      <c r="AP4944" s="72" t="s">
        <v>179</v>
      </c>
      <c r="AQ4944" s="72">
        <v>0</v>
      </c>
      <c r="AR4944" s="72">
        <v>0</v>
      </c>
      <c r="AS4944" s="72"/>
      <c r="AT4944" s="72"/>
      <c r="AU4944" s="72"/>
      <c r="AV4944" s="72"/>
      <c r="AW4944" s="72"/>
      <c r="AX4944" s="72"/>
      <c r="AY4944" s="72"/>
      <c r="AZ4944" s="72"/>
    </row>
    <row r="4945" spans="1:52" x14ac:dyDescent="0.35">
      <c r="A4945" s="70" t="s">
        <v>2689</v>
      </c>
      <c r="B4945" s="70" t="s">
        <v>2908</v>
      </c>
      <c r="C4945" s="83"/>
      <c r="D4945" s="84"/>
      <c r="E4945" s="85"/>
      <c r="F4945" s="86"/>
      <c r="G4945" s="83"/>
      <c r="H4945" s="81"/>
      <c r="I4945" s="87"/>
      <c r="J4945" s="87"/>
      <c r="K4945" s="36"/>
      <c r="L4945" s="90"/>
      <c r="M4945" s="90"/>
      <c r="N4945" s="89"/>
      <c r="O4945" s="72" t="s">
        <v>217</v>
      </c>
      <c r="P4945" s="74">
        <v>42828.51635416667</v>
      </c>
      <c r="Q4945" s="72" t="s">
        <v>5681</v>
      </c>
      <c r="R4945" s="72"/>
      <c r="S4945" s="72"/>
      <c r="T4945" s="72"/>
      <c r="U4945" s="72"/>
      <c r="V4945" s="76" t="s">
        <v>10738</v>
      </c>
      <c r="W4945" s="74">
        <v>42828.51635416667</v>
      </c>
      <c r="X4945" s="76" t="s">
        <v>14200</v>
      </c>
      <c r="Y4945" s="72"/>
      <c r="Z4945" s="72"/>
      <c r="AA4945" s="78" t="s">
        <v>18157</v>
      </c>
      <c r="AB4945" s="72"/>
      <c r="AC4945" s="72" t="b">
        <v>0</v>
      </c>
      <c r="AD4945" s="72">
        <v>0</v>
      </c>
      <c r="AE4945" s="78" t="s">
        <v>230</v>
      </c>
      <c r="AF4945" s="72" t="b">
        <v>0</v>
      </c>
      <c r="AG4945" s="72" t="s">
        <v>344</v>
      </c>
      <c r="AH4945" s="72"/>
      <c r="AI4945" s="78" t="s">
        <v>230</v>
      </c>
      <c r="AJ4945" s="72" t="b">
        <v>0</v>
      </c>
      <c r="AK4945" s="72">
        <v>96</v>
      </c>
      <c r="AL4945" s="78" t="s">
        <v>18161</v>
      </c>
      <c r="AM4945" s="72" t="s">
        <v>243</v>
      </c>
      <c r="AN4945" s="72" t="b">
        <v>0</v>
      </c>
      <c r="AO4945" s="78" t="s">
        <v>18161</v>
      </c>
      <c r="AP4945" s="72" t="s">
        <v>179</v>
      </c>
      <c r="AQ4945" s="72">
        <v>0</v>
      </c>
      <c r="AR4945" s="72">
        <v>0</v>
      </c>
      <c r="AS4945" s="72"/>
      <c r="AT4945" s="72"/>
      <c r="AU4945" s="72"/>
      <c r="AV4945" s="72"/>
      <c r="AW4945" s="72"/>
      <c r="AX4945" s="72"/>
      <c r="AY4945" s="72"/>
      <c r="AZ4945" s="72"/>
    </row>
    <row r="4946" spans="1:52" x14ac:dyDescent="0.35">
      <c r="A4946" s="70" t="s">
        <v>2689</v>
      </c>
      <c r="B4946" s="70" t="s">
        <v>2909</v>
      </c>
      <c r="C4946" s="83"/>
      <c r="D4946" s="84"/>
      <c r="E4946" s="85"/>
      <c r="F4946" s="86"/>
      <c r="G4946" s="83"/>
      <c r="H4946" s="81"/>
      <c r="I4946" s="87"/>
      <c r="J4946" s="87"/>
      <c r="K4946" s="36"/>
      <c r="L4946" s="90"/>
      <c r="M4946" s="90"/>
      <c r="N4946" s="89"/>
      <c r="O4946" s="72" t="s">
        <v>217</v>
      </c>
      <c r="P4946" s="74">
        <v>42828.51635416667</v>
      </c>
      <c r="Q4946" s="72" t="s">
        <v>5681</v>
      </c>
      <c r="R4946" s="72"/>
      <c r="S4946" s="72"/>
      <c r="T4946" s="72"/>
      <c r="U4946" s="72"/>
      <c r="V4946" s="76" t="s">
        <v>10738</v>
      </c>
      <c r="W4946" s="74">
        <v>42828.51635416667</v>
      </c>
      <c r="X4946" s="76" t="s">
        <v>14200</v>
      </c>
      <c r="Y4946" s="72"/>
      <c r="Z4946" s="72"/>
      <c r="AA4946" s="78" t="s">
        <v>18157</v>
      </c>
      <c r="AB4946" s="72"/>
      <c r="AC4946" s="72" t="b">
        <v>0</v>
      </c>
      <c r="AD4946" s="72">
        <v>0</v>
      </c>
      <c r="AE4946" s="78" t="s">
        <v>230</v>
      </c>
      <c r="AF4946" s="72" t="b">
        <v>0</v>
      </c>
      <c r="AG4946" s="72" t="s">
        <v>344</v>
      </c>
      <c r="AH4946" s="72"/>
      <c r="AI4946" s="78" t="s">
        <v>230</v>
      </c>
      <c r="AJ4946" s="72" t="b">
        <v>0</v>
      </c>
      <c r="AK4946" s="72">
        <v>96</v>
      </c>
      <c r="AL4946" s="78" t="s">
        <v>18161</v>
      </c>
      <c r="AM4946" s="72" t="s">
        <v>243</v>
      </c>
      <c r="AN4946" s="72" t="b">
        <v>0</v>
      </c>
      <c r="AO4946" s="78" t="s">
        <v>18161</v>
      </c>
      <c r="AP4946" s="72" t="s">
        <v>179</v>
      </c>
      <c r="AQ4946" s="72">
        <v>0</v>
      </c>
      <c r="AR4946" s="72">
        <v>0</v>
      </c>
      <c r="AS4946" s="72"/>
      <c r="AT4946" s="72"/>
      <c r="AU4946" s="72"/>
      <c r="AV4946" s="72"/>
      <c r="AW4946" s="72"/>
      <c r="AX4946" s="72"/>
      <c r="AY4946" s="72"/>
      <c r="AZ4946" s="72"/>
    </row>
    <row r="4947" spans="1:52" x14ac:dyDescent="0.35">
      <c r="A4947" s="70" t="s">
        <v>2689</v>
      </c>
      <c r="B4947" s="70" t="s">
        <v>2910</v>
      </c>
      <c r="C4947" s="83"/>
      <c r="D4947" s="84"/>
      <c r="E4947" s="85"/>
      <c r="F4947" s="86"/>
      <c r="G4947" s="83"/>
      <c r="H4947" s="81"/>
      <c r="I4947" s="87"/>
      <c r="J4947" s="87"/>
      <c r="K4947" s="36"/>
      <c r="L4947" s="90"/>
      <c r="M4947" s="90"/>
      <c r="N4947" s="89"/>
      <c r="O4947" s="72" t="s">
        <v>217</v>
      </c>
      <c r="P4947" s="74">
        <v>42828.51635416667</v>
      </c>
      <c r="Q4947" s="72" t="s">
        <v>5681</v>
      </c>
      <c r="R4947" s="72"/>
      <c r="S4947" s="72"/>
      <c r="T4947" s="72"/>
      <c r="U4947" s="72"/>
      <c r="V4947" s="76" t="s">
        <v>10738</v>
      </c>
      <c r="W4947" s="74">
        <v>42828.51635416667</v>
      </c>
      <c r="X4947" s="76" t="s">
        <v>14200</v>
      </c>
      <c r="Y4947" s="72"/>
      <c r="Z4947" s="72"/>
      <c r="AA4947" s="78" t="s">
        <v>18157</v>
      </c>
      <c r="AB4947" s="72"/>
      <c r="AC4947" s="72" t="b">
        <v>0</v>
      </c>
      <c r="AD4947" s="72">
        <v>0</v>
      </c>
      <c r="AE4947" s="78" t="s">
        <v>230</v>
      </c>
      <c r="AF4947" s="72" t="b">
        <v>0</v>
      </c>
      <c r="AG4947" s="72" t="s">
        <v>344</v>
      </c>
      <c r="AH4947" s="72"/>
      <c r="AI4947" s="78" t="s">
        <v>230</v>
      </c>
      <c r="AJ4947" s="72" t="b">
        <v>0</v>
      </c>
      <c r="AK4947" s="72">
        <v>96</v>
      </c>
      <c r="AL4947" s="78" t="s">
        <v>18161</v>
      </c>
      <c r="AM4947" s="72" t="s">
        <v>243</v>
      </c>
      <c r="AN4947" s="72" t="b">
        <v>0</v>
      </c>
      <c r="AO4947" s="78" t="s">
        <v>18161</v>
      </c>
      <c r="AP4947" s="72" t="s">
        <v>179</v>
      </c>
      <c r="AQ4947" s="72">
        <v>0</v>
      </c>
      <c r="AR4947" s="72">
        <v>0</v>
      </c>
      <c r="AS4947" s="72"/>
      <c r="AT4947" s="72"/>
      <c r="AU4947" s="72"/>
      <c r="AV4947" s="72"/>
      <c r="AW4947" s="72"/>
      <c r="AX4947" s="72"/>
      <c r="AY4947" s="72"/>
      <c r="AZ4947" s="72"/>
    </row>
    <row r="4948" spans="1:52" x14ac:dyDescent="0.35">
      <c r="A4948" s="70" t="s">
        <v>2689</v>
      </c>
      <c r="B4948" s="70" t="s">
        <v>2691</v>
      </c>
      <c r="C4948" s="83"/>
      <c r="D4948" s="84"/>
      <c r="E4948" s="85"/>
      <c r="F4948" s="86"/>
      <c r="G4948" s="83"/>
      <c r="H4948" s="81"/>
      <c r="I4948" s="87"/>
      <c r="J4948" s="87"/>
      <c r="K4948" s="36"/>
      <c r="L4948" s="90"/>
      <c r="M4948" s="90"/>
      <c r="N4948" s="89"/>
      <c r="O4948" s="72" t="s">
        <v>217</v>
      </c>
      <c r="P4948" s="74">
        <v>42828.51635416667</v>
      </c>
      <c r="Q4948" s="72" t="s">
        <v>5681</v>
      </c>
      <c r="R4948" s="72"/>
      <c r="S4948" s="72"/>
      <c r="T4948" s="72"/>
      <c r="U4948" s="72"/>
      <c r="V4948" s="76" t="s">
        <v>10738</v>
      </c>
      <c r="W4948" s="74">
        <v>42828.51635416667</v>
      </c>
      <c r="X4948" s="76" t="s">
        <v>14200</v>
      </c>
      <c r="Y4948" s="72"/>
      <c r="Z4948" s="72"/>
      <c r="AA4948" s="78" t="s">
        <v>18157</v>
      </c>
      <c r="AB4948" s="72"/>
      <c r="AC4948" s="72" t="b">
        <v>0</v>
      </c>
      <c r="AD4948" s="72">
        <v>0</v>
      </c>
      <c r="AE4948" s="78" t="s">
        <v>230</v>
      </c>
      <c r="AF4948" s="72" t="b">
        <v>0</v>
      </c>
      <c r="AG4948" s="72" t="s">
        <v>344</v>
      </c>
      <c r="AH4948" s="72"/>
      <c r="AI4948" s="78" t="s">
        <v>230</v>
      </c>
      <c r="AJ4948" s="72" t="b">
        <v>0</v>
      </c>
      <c r="AK4948" s="72">
        <v>96</v>
      </c>
      <c r="AL4948" s="78" t="s">
        <v>18161</v>
      </c>
      <c r="AM4948" s="72" t="s">
        <v>243</v>
      </c>
      <c r="AN4948" s="72" t="b">
        <v>0</v>
      </c>
      <c r="AO4948" s="78" t="s">
        <v>18161</v>
      </c>
      <c r="AP4948" s="72" t="s">
        <v>179</v>
      </c>
      <c r="AQ4948" s="72">
        <v>0</v>
      </c>
      <c r="AR4948" s="72">
        <v>0</v>
      </c>
      <c r="AS4948" s="72"/>
      <c r="AT4948" s="72"/>
      <c r="AU4948" s="72"/>
      <c r="AV4948" s="72"/>
      <c r="AW4948" s="72"/>
      <c r="AX4948" s="72"/>
      <c r="AY4948" s="72"/>
      <c r="AZ4948" s="72"/>
    </row>
    <row r="4949" spans="1:52" x14ac:dyDescent="0.35">
      <c r="A4949" s="70" t="s">
        <v>2689</v>
      </c>
      <c r="B4949" s="70" t="s">
        <v>2911</v>
      </c>
      <c r="C4949" s="83"/>
      <c r="D4949" s="84"/>
      <c r="E4949" s="85"/>
      <c r="F4949" s="86"/>
      <c r="G4949" s="83"/>
      <c r="H4949" s="81"/>
      <c r="I4949" s="87"/>
      <c r="J4949" s="87"/>
      <c r="K4949" s="36"/>
      <c r="L4949" s="90"/>
      <c r="M4949" s="90"/>
      <c r="N4949" s="89"/>
      <c r="O4949" s="72" t="s">
        <v>217</v>
      </c>
      <c r="P4949" s="74">
        <v>42828.51635416667</v>
      </c>
      <c r="Q4949" s="72" t="s">
        <v>5681</v>
      </c>
      <c r="R4949" s="72"/>
      <c r="S4949" s="72"/>
      <c r="T4949" s="72"/>
      <c r="U4949" s="72"/>
      <c r="V4949" s="76" t="s">
        <v>10738</v>
      </c>
      <c r="W4949" s="74">
        <v>42828.51635416667</v>
      </c>
      <c r="X4949" s="76" t="s">
        <v>14200</v>
      </c>
      <c r="Y4949" s="72"/>
      <c r="Z4949" s="72"/>
      <c r="AA4949" s="78" t="s">
        <v>18157</v>
      </c>
      <c r="AB4949" s="72"/>
      <c r="AC4949" s="72" t="b">
        <v>0</v>
      </c>
      <c r="AD4949" s="72">
        <v>0</v>
      </c>
      <c r="AE4949" s="78" t="s">
        <v>230</v>
      </c>
      <c r="AF4949" s="72" t="b">
        <v>0</v>
      </c>
      <c r="AG4949" s="72" t="s">
        <v>344</v>
      </c>
      <c r="AH4949" s="72"/>
      <c r="AI4949" s="78" t="s">
        <v>230</v>
      </c>
      <c r="AJ4949" s="72" t="b">
        <v>0</v>
      </c>
      <c r="AK4949" s="72">
        <v>96</v>
      </c>
      <c r="AL4949" s="78" t="s">
        <v>18161</v>
      </c>
      <c r="AM4949" s="72" t="s">
        <v>243</v>
      </c>
      <c r="AN4949" s="72" t="b">
        <v>0</v>
      </c>
      <c r="AO4949" s="78" t="s">
        <v>18161</v>
      </c>
      <c r="AP4949" s="72" t="s">
        <v>179</v>
      </c>
      <c r="AQ4949" s="72">
        <v>0</v>
      </c>
      <c r="AR4949" s="72">
        <v>0</v>
      </c>
      <c r="AS4949" s="72"/>
      <c r="AT4949" s="72"/>
      <c r="AU4949" s="72"/>
      <c r="AV4949" s="72"/>
      <c r="AW4949" s="72"/>
      <c r="AX4949" s="72"/>
      <c r="AY4949" s="72"/>
      <c r="AZ4949" s="72"/>
    </row>
    <row r="4950" spans="1:52" x14ac:dyDescent="0.35">
      <c r="A4950" s="70" t="s">
        <v>2689</v>
      </c>
      <c r="B4950" s="70" t="s">
        <v>2912</v>
      </c>
      <c r="C4950" s="83"/>
      <c r="D4950" s="84"/>
      <c r="E4950" s="85"/>
      <c r="F4950" s="86"/>
      <c r="G4950" s="83"/>
      <c r="H4950" s="81"/>
      <c r="I4950" s="87"/>
      <c r="J4950" s="87"/>
      <c r="K4950" s="36"/>
      <c r="L4950" s="90"/>
      <c r="M4950" s="90"/>
      <c r="N4950" s="89"/>
      <c r="O4950" s="72" t="s">
        <v>217</v>
      </c>
      <c r="P4950" s="74">
        <v>42828.51635416667</v>
      </c>
      <c r="Q4950" s="72" t="s">
        <v>5681</v>
      </c>
      <c r="R4950" s="72"/>
      <c r="S4950" s="72"/>
      <c r="T4950" s="72"/>
      <c r="U4950" s="72"/>
      <c r="V4950" s="76" t="s">
        <v>10738</v>
      </c>
      <c r="W4950" s="74">
        <v>42828.51635416667</v>
      </c>
      <c r="X4950" s="76" t="s">
        <v>14200</v>
      </c>
      <c r="Y4950" s="72"/>
      <c r="Z4950" s="72"/>
      <c r="AA4950" s="78" t="s">
        <v>18157</v>
      </c>
      <c r="AB4950" s="72"/>
      <c r="AC4950" s="72" t="b">
        <v>0</v>
      </c>
      <c r="AD4950" s="72">
        <v>0</v>
      </c>
      <c r="AE4950" s="78" t="s">
        <v>230</v>
      </c>
      <c r="AF4950" s="72" t="b">
        <v>0</v>
      </c>
      <c r="AG4950" s="72" t="s">
        <v>344</v>
      </c>
      <c r="AH4950" s="72"/>
      <c r="AI4950" s="78" t="s">
        <v>230</v>
      </c>
      <c r="AJ4950" s="72" t="b">
        <v>0</v>
      </c>
      <c r="AK4950" s="72">
        <v>96</v>
      </c>
      <c r="AL4950" s="78" t="s">
        <v>18161</v>
      </c>
      <c r="AM4950" s="72" t="s">
        <v>243</v>
      </c>
      <c r="AN4950" s="72" t="b">
        <v>0</v>
      </c>
      <c r="AO4950" s="78" t="s">
        <v>18161</v>
      </c>
      <c r="AP4950" s="72" t="s">
        <v>179</v>
      </c>
      <c r="AQ4950" s="72">
        <v>0</v>
      </c>
      <c r="AR4950" s="72">
        <v>0</v>
      </c>
      <c r="AS4950" s="72"/>
      <c r="AT4950" s="72"/>
      <c r="AU4950" s="72"/>
      <c r="AV4950" s="72"/>
      <c r="AW4950" s="72"/>
      <c r="AX4950" s="72"/>
      <c r="AY4950" s="72"/>
      <c r="AZ4950" s="72"/>
    </row>
    <row r="4951" spans="1:52" x14ac:dyDescent="0.35">
      <c r="A4951" s="70" t="s">
        <v>2689</v>
      </c>
      <c r="B4951" s="70" t="s">
        <v>2913</v>
      </c>
      <c r="C4951" s="83"/>
      <c r="D4951" s="84"/>
      <c r="E4951" s="85"/>
      <c r="F4951" s="86"/>
      <c r="G4951" s="83"/>
      <c r="H4951" s="81"/>
      <c r="I4951" s="87"/>
      <c r="J4951" s="87"/>
      <c r="K4951" s="36"/>
      <c r="L4951" s="90"/>
      <c r="M4951" s="90"/>
      <c r="N4951" s="89"/>
      <c r="O4951" s="72" t="s">
        <v>217</v>
      </c>
      <c r="P4951" s="74">
        <v>42828.51635416667</v>
      </c>
      <c r="Q4951" s="72" t="s">
        <v>5681</v>
      </c>
      <c r="R4951" s="72"/>
      <c r="S4951" s="72"/>
      <c r="T4951" s="72"/>
      <c r="U4951" s="72"/>
      <c r="V4951" s="76" t="s">
        <v>10738</v>
      </c>
      <c r="W4951" s="74">
        <v>42828.51635416667</v>
      </c>
      <c r="X4951" s="76" t="s">
        <v>14200</v>
      </c>
      <c r="Y4951" s="72"/>
      <c r="Z4951" s="72"/>
      <c r="AA4951" s="78" t="s">
        <v>18157</v>
      </c>
      <c r="AB4951" s="72"/>
      <c r="AC4951" s="72" t="b">
        <v>0</v>
      </c>
      <c r="AD4951" s="72">
        <v>0</v>
      </c>
      <c r="AE4951" s="78" t="s">
        <v>230</v>
      </c>
      <c r="AF4951" s="72" t="b">
        <v>0</v>
      </c>
      <c r="AG4951" s="72" t="s">
        <v>344</v>
      </c>
      <c r="AH4951" s="72"/>
      <c r="AI4951" s="78" t="s">
        <v>230</v>
      </c>
      <c r="AJ4951" s="72" t="b">
        <v>0</v>
      </c>
      <c r="AK4951" s="72">
        <v>96</v>
      </c>
      <c r="AL4951" s="78" t="s">
        <v>18161</v>
      </c>
      <c r="AM4951" s="72" t="s">
        <v>243</v>
      </c>
      <c r="AN4951" s="72" t="b">
        <v>0</v>
      </c>
      <c r="AO4951" s="78" t="s">
        <v>18161</v>
      </c>
      <c r="AP4951" s="72" t="s">
        <v>179</v>
      </c>
      <c r="AQ4951" s="72">
        <v>0</v>
      </c>
      <c r="AR4951" s="72">
        <v>0</v>
      </c>
      <c r="AS4951" s="72"/>
      <c r="AT4951" s="72"/>
      <c r="AU4951" s="72"/>
      <c r="AV4951" s="72"/>
      <c r="AW4951" s="72"/>
      <c r="AX4951" s="72"/>
      <c r="AY4951" s="72"/>
      <c r="AZ4951" s="72"/>
    </row>
    <row r="4952" spans="1:52" x14ac:dyDescent="0.35">
      <c r="A4952" s="70" t="s">
        <v>2689</v>
      </c>
      <c r="B4952" s="70" t="s">
        <v>2579</v>
      </c>
      <c r="C4952" s="83"/>
      <c r="D4952" s="84"/>
      <c r="E4952" s="85"/>
      <c r="F4952" s="86"/>
      <c r="G4952" s="83"/>
      <c r="H4952" s="81"/>
      <c r="I4952" s="87"/>
      <c r="J4952" s="87"/>
      <c r="K4952" s="36"/>
      <c r="L4952" s="90"/>
      <c r="M4952" s="90"/>
      <c r="N4952" s="89"/>
      <c r="O4952" s="72" t="s">
        <v>217</v>
      </c>
      <c r="P4952" s="74">
        <v>42828.51635416667</v>
      </c>
      <c r="Q4952" s="72" t="s">
        <v>5681</v>
      </c>
      <c r="R4952" s="72"/>
      <c r="S4952" s="72"/>
      <c r="T4952" s="72"/>
      <c r="U4952" s="72"/>
      <c r="V4952" s="76" t="s">
        <v>10738</v>
      </c>
      <c r="W4952" s="74">
        <v>42828.51635416667</v>
      </c>
      <c r="X4952" s="76" t="s">
        <v>14200</v>
      </c>
      <c r="Y4952" s="72"/>
      <c r="Z4952" s="72"/>
      <c r="AA4952" s="78" t="s">
        <v>18157</v>
      </c>
      <c r="AB4952" s="72"/>
      <c r="AC4952" s="72" t="b">
        <v>0</v>
      </c>
      <c r="AD4952" s="72">
        <v>0</v>
      </c>
      <c r="AE4952" s="78" t="s">
        <v>230</v>
      </c>
      <c r="AF4952" s="72" t="b">
        <v>0</v>
      </c>
      <c r="AG4952" s="72" t="s">
        <v>344</v>
      </c>
      <c r="AH4952" s="72"/>
      <c r="AI4952" s="78" t="s">
        <v>230</v>
      </c>
      <c r="AJ4952" s="72" t="b">
        <v>0</v>
      </c>
      <c r="AK4952" s="72">
        <v>96</v>
      </c>
      <c r="AL4952" s="78" t="s">
        <v>18161</v>
      </c>
      <c r="AM4952" s="72" t="s">
        <v>243</v>
      </c>
      <c r="AN4952" s="72" t="b">
        <v>0</v>
      </c>
      <c r="AO4952" s="78" t="s">
        <v>18161</v>
      </c>
      <c r="AP4952" s="72" t="s">
        <v>179</v>
      </c>
      <c r="AQ4952" s="72">
        <v>0</v>
      </c>
      <c r="AR4952" s="72">
        <v>0</v>
      </c>
      <c r="AS4952" s="72"/>
      <c r="AT4952" s="72"/>
      <c r="AU4952" s="72"/>
      <c r="AV4952" s="72"/>
      <c r="AW4952" s="72"/>
      <c r="AX4952" s="72"/>
      <c r="AY4952" s="72"/>
      <c r="AZ4952" s="72"/>
    </row>
    <row r="4953" spans="1:52" x14ac:dyDescent="0.35">
      <c r="A4953" s="70" t="s">
        <v>2689</v>
      </c>
      <c r="B4953" s="70" t="s">
        <v>2580</v>
      </c>
      <c r="C4953" s="83"/>
      <c r="D4953" s="84"/>
      <c r="E4953" s="85"/>
      <c r="F4953" s="86"/>
      <c r="G4953" s="83"/>
      <c r="H4953" s="81"/>
      <c r="I4953" s="87"/>
      <c r="J4953" s="87"/>
      <c r="K4953" s="36"/>
      <c r="L4953" s="90"/>
      <c r="M4953" s="90"/>
      <c r="N4953" s="89"/>
      <c r="O4953" s="72" t="s">
        <v>217</v>
      </c>
      <c r="P4953" s="74">
        <v>42828.51635416667</v>
      </c>
      <c r="Q4953" s="72" t="s">
        <v>5681</v>
      </c>
      <c r="R4953" s="72"/>
      <c r="S4953" s="72"/>
      <c r="T4953" s="72"/>
      <c r="U4953" s="72"/>
      <c r="V4953" s="76" t="s">
        <v>10738</v>
      </c>
      <c r="W4953" s="74">
        <v>42828.51635416667</v>
      </c>
      <c r="X4953" s="76" t="s">
        <v>14200</v>
      </c>
      <c r="Y4953" s="72"/>
      <c r="Z4953" s="72"/>
      <c r="AA4953" s="78" t="s">
        <v>18157</v>
      </c>
      <c r="AB4953" s="72"/>
      <c r="AC4953" s="72" t="b">
        <v>0</v>
      </c>
      <c r="AD4953" s="72">
        <v>0</v>
      </c>
      <c r="AE4953" s="78" t="s">
        <v>230</v>
      </c>
      <c r="AF4953" s="72" t="b">
        <v>0</v>
      </c>
      <c r="AG4953" s="72" t="s">
        <v>344</v>
      </c>
      <c r="AH4953" s="72"/>
      <c r="AI4953" s="78" t="s">
        <v>230</v>
      </c>
      <c r="AJ4953" s="72" t="b">
        <v>0</v>
      </c>
      <c r="AK4953" s="72">
        <v>96</v>
      </c>
      <c r="AL4953" s="78" t="s">
        <v>18161</v>
      </c>
      <c r="AM4953" s="72" t="s">
        <v>243</v>
      </c>
      <c r="AN4953" s="72" t="b">
        <v>0</v>
      </c>
      <c r="AO4953" s="78" t="s">
        <v>18161</v>
      </c>
      <c r="AP4953" s="72" t="s">
        <v>179</v>
      </c>
      <c r="AQ4953" s="72">
        <v>0</v>
      </c>
      <c r="AR4953" s="72">
        <v>0</v>
      </c>
      <c r="AS4953" s="72"/>
      <c r="AT4953" s="72"/>
      <c r="AU4953" s="72"/>
      <c r="AV4953" s="72"/>
      <c r="AW4953" s="72"/>
      <c r="AX4953" s="72"/>
      <c r="AY4953" s="72"/>
      <c r="AZ4953" s="72"/>
    </row>
    <row r="4954" spans="1:52" x14ac:dyDescent="0.35">
      <c r="A4954" s="70" t="s">
        <v>2690</v>
      </c>
      <c r="B4954" s="70" t="s">
        <v>2690</v>
      </c>
      <c r="C4954" s="83"/>
      <c r="D4954" s="84"/>
      <c r="E4954" s="85"/>
      <c r="F4954" s="86"/>
      <c r="G4954" s="83"/>
      <c r="H4954" s="81"/>
      <c r="I4954" s="87"/>
      <c r="J4954" s="87"/>
      <c r="K4954" s="36"/>
      <c r="L4954" s="90"/>
      <c r="M4954" s="90"/>
      <c r="N4954" s="89"/>
      <c r="O4954" s="72" t="s">
        <v>179</v>
      </c>
      <c r="P4954" s="74">
        <v>42828.516643518517</v>
      </c>
      <c r="Q4954" s="72" t="s">
        <v>5822</v>
      </c>
      <c r="R4954" s="76" t="s">
        <v>8101</v>
      </c>
      <c r="S4954" s="72" t="s">
        <v>8608</v>
      </c>
      <c r="T4954" s="72"/>
      <c r="U4954" s="76" t="s">
        <v>9107</v>
      </c>
      <c r="V4954" s="76" t="s">
        <v>9107</v>
      </c>
      <c r="W4954" s="74">
        <v>42828.516643518517</v>
      </c>
      <c r="X4954" s="76" t="s">
        <v>14201</v>
      </c>
      <c r="Y4954" s="72"/>
      <c r="Z4954" s="72"/>
      <c r="AA4954" s="78" t="s">
        <v>18158</v>
      </c>
      <c r="AB4954" s="72"/>
      <c r="AC4954" s="72" t="b">
        <v>0</v>
      </c>
      <c r="AD4954" s="72">
        <v>0</v>
      </c>
      <c r="AE4954" s="78" t="s">
        <v>230</v>
      </c>
      <c r="AF4954" s="72" t="b">
        <v>0</v>
      </c>
      <c r="AG4954" s="72" t="s">
        <v>632</v>
      </c>
      <c r="AH4954" s="72"/>
      <c r="AI4954" s="78" t="s">
        <v>230</v>
      </c>
      <c r="AJ4954" s="72" t="b">
        <v>0</v>
      </c>
      <c r="AK4954" s="72">
        <v>0</v>
      </c>
      <c r="AL4954" s="78" t="s">
        <v>230</v>
      </c>
      <c r="AM4954" s="72" t="s">
        <v>241</v>
      </c>
      <c r="AN4954" s="72" t="b">
        <v>0</v>
      </c>
      <c r="AO4954" s="78" t="s">
        <v>18158</v>
      </c>
      <c r="AP4954" s="72" t="s">
        <v>179</v>
      </c>
      <c r="AQ4954" s="72">
        <v>0</v>
      </c>
      <c r="AR4954" s="72">
        <v>0</v>
      </c>
      <c r="AS4954" s="72"/>
      <c r="AT4954" s="72"/>
      <c r="AU4954" s="72"/>
      <c r="AV4954" s="72"/>
      <c r="AW4954" s="72"/>
      <c r="AX4954" s="72"/>
      <c r="AY4954" s="72"/>
      <c r="AZ4954" s="72"/>
    </row>
    <row r="4955" spans="1:52" x14ac:dyDescent="0.35">
      <c r="A4955" s="70" t="s">
        <v>2691</v>
      </c>
      <c r="B4955" s="70" t="s">
        <v>2908</v>
      </c>
      <c r="C4955" s="83"/>
      <c r="D4955" s="84"/>
      <c r="E4955" s="85"/>
      <c r="F4955" s="86"/>
      <c r="G4955" s="83"/>
      <c r="H4955" s="81"/>
      <c r="I4955" s="87"/>
      <c r="J4955" s="87"/>
      <c r="K4955" s="36"/>
      <c r="L4955" s="90"/>
      <c r="M4955" s="90"/>
      <c r="N4955" s="89"/>
      <c r="O4955" s="72" t="s">
        <v>217</v>
      </c>
      <c r="P4955" s="74">
        <v>42828.468912037039</v>
      </c>
      <c r="Q4955" s="72" t="s">
        <v>5681</v>
      </c>
      <c r="R4955" s="72"/>
      <c r="S4955" s="72"/>
      <c r="T4955" s="72"/>
      <c r="U4955" s="72"/>
      <c r="V4955" s="76" t="s">
        <v>10739</v>
      </c>
      <c r="W4955" s="74">
        <v>42828.468912037039</v>
      </c>
      <c r="X4955" s="76" t="s">
        <v>14202</v>
      </c>
      <c r="Y4955" s="72"/>
      <c r="Z4955" s="72"/>
      <c r="AA4955" s="78" t="s">
        <v>18159</v>
      </c>
      <c r="AB4955" s="72"/>
      <c r="AC4955" s="72" t="b">
        <v>0</v>
      </c>
      <c r="AD4955" s="72">
        <v>0</v>
      </c>
      <c r="AE4955" s="78" t="s">
        <v>230</v>
      </c>
      <c r="AF4955" s="72" t="b">
        <v>0</v>
      </c>
      <c r="AG4955" s="72" t="s">
        <v>344</v>
      </c>
      <c r="AH4955" s="72"/>
      <c r="AI4955" s="78" t="s">
        <v>230</v>
      </c>
      <c r="AJ4955" s="72" t="b">
        <v>0</v>
      </c>
      <c r="AK4955" s="72">
        <v>96</v>
      </c>
      <c r="AL4955" s="78" t="s">
        <v>18161</v>
      </c>
      <c r="AM4955" s="72" t="s">
        <v>246</v>
      </c>
      <c r="AN4955" s="72" t="b">
        <v>0</v>
      </c>
      <c r="AO4955" s="78" t="s">
        <v>18161</v>
      </c>
      <c r="AP4955" s="72" t="s">
        <v>179</v>
      </c>
      <c r="AQ4955" s="72">
        <v>0</v>
      </c>
      <c r="AR4955" s="72">
        <v>0</v>
      </c>
      <c r="AS4955" s="72"/>
      <c r="AT4955" s="72"/>
      <c r="AU4955" s="72"/>
      <c r="AV4955" s="72"/>
      <c r="AW4955" s="72"/>
      <c r="AX4955" s="72"/>
      <c r="AY4955" s="72"/>
      <c r="AZ4955" s="72"/>
    </row>
    <row r="4956" spans="1:52" x14ac:dyDescent="0.35">
      <c r="A4956" s="70" t="s">
        <v>2579</v>
      </c>
      <c r="B4956" s="70" t="s">
        <v>2908</v>
      </c>
      <c r="C4956" s="83"/>
      <c r="D4956" s="84"/>
      <c r="E4956" s="85"/>
      <c r="F4956" s="86"/>
      <c r="G4956" s="83"/>
      <c r="H4956" s="81"/>
      <c r="I4956" s="87"/>
      <c r="J4956" s="87"/>
      <c r="K4956" s="36"/>
      <c r="L4956" s="90"/>
      <c r="M4956" s="90"/>
      <c r="N4956" s="89"/>
      <c r="O4956" s="72" t="s">
        <v>217</v>
      </c>
      <c r="P4956" s="74">
        <v>42827.672129629631</v>
      </c>
      <c r="Q4956" s="72" t="s">
        <v>5511</v>
      </c>
      <c r="R4956" s="72"/>
      <c r="S4956" s="72"/>
      <c r="T4956" s="72"/>
      <c r="U4956" s="72"/>
      <c r="V4956" s="76" t="s">
        <v>10632</v>
      </c>
      <c r="W4956" s="74">
        <v>42827.672129629631</v>
      </c>
      <c r="X4956" s="76" t="s">
        <v>13803</v>
      </c>
      <c r="Y4956" s="72"/>
      <c r="Z4956" s="72"/>
      <c r="AA4956" s="78" t="s">
        <v>17760</v>
      </c>
      <c r="AB4956" s="78" t="s">
        <v>18764</v>
      </c>
      <c r="AC4956" s="72" t="b">
        <v>0</v>
      </c>
      <c r="AD4956" s="72">
        <v>1</v>
      </c>
      <c r="AE4956" s="78" t="s">
        <v>18882</v>
      </c>
      <c r="AF4956" s="72" t="b">
        <v>0</v>
      </c>
      <c r="AG4956" s="72" t="s">
        <v>344</v>
      </c>
      <c r="AH4956" s="72"/>
      <c r="AI4956" s="78" t="s">
        <v>230</v>
      </c>
      <c r="AJ4956" s="72" t="b">
        <v>0</v>
      </c>
      <c r="AK4956" s="72">
        <v>2</v>
      </c>
      <c r="AL4956" s="78" t="s">
        <v>230</v>
      </c>
      <c r="AM4956" s="72" t="s">
        <v>246</v>
      </c>
      <c r="AN4956" s="72" t="b">
        <v>0</v>
      </c>
      <c r="AO4956" s="78" t="s">
        <v>18764</v>
      </c>
      <c r="AP4956" s="72" t="s">
        <v>179</v>
      </c>
      <c r="AQ4956" s="72">
        <v>0</v>
      </c>
      <c r="AR4956" s="72">
        <v>0</v>
      </c>
      <c r="AS4956" s="72" t="s">
        <v>19045</v>
      </c>
      <c r="AT4956" s="72" t="s">
        <v>19049</v>
      </c>
      <c r="AU4956" s="72" t="s">
        <v>19057</v>
      </c>
      <c r="AV4956" s="72" t="s">
        <v>19078</v>
      </c>
      <c r="AW4956" s="72" t="s">
        <v>19102</v>
      </c>
      <c r="AX4956" s="72" t="s">
        <v>599</v>
      </c>
      <c r="AY4956" s="72" t="s">
        <v>19125</v>
      </c>
      <c r="AZ4956" s="76" t="s">
        <v>19148</v>
      </c>
    </row>
    <row r="4957" spans="1:52" x14ac:dyDescent="0.35">
      <c r="A4957" s="70" t="s">
        <v>2579</v>
      </c>
      <c r="B4957" s="70" t="s">
        <v>2908</v>
      </c>
      <c r="C4957" s="83"/>
      <c r="D4957" s="84"/>
      <c r="E4957" s="85"/>
      <c r="F4957" s="86"/>
      <c r="G4957" s="83"/>
      <c r="H4957" s="81"/>
      <c r="I4957" s="87"/>
      <c r="J4957" s="87"/>
      <c r="K4957" s="36"/>
      <c r="L4957" s="90"/>
      <c r="M4957" s="90"/>
      <c r="N4957" s="89"/>
      <c r="O4957" s="72" t="s">
        <v>217</v>
      </c>
      <c r="P4957" s="74">
        <v>42828.473020833335</v>
      </c>
      <c r="Q4957" s="72" t="s">
        <v>5681</v>
      </c>
      <c r="R4957" s="72"/>
      <c r="S4957" s="72"/>
      <c r="T4957" s="72"/>
      <c r="U4957" s="72"/>
      <c r="V4957" s="76" t="s">
        <v>10632</v>
      </c>
      <c r="W4957" s="74">
        <v>42828.473020833335</v>
      </c>
      <c r="X4957" s="76" t="s">
        <v>14203</v>
      </c>
      <c r="Y4957" s="72"/>
      <c r="Z4957" s="72"/>
      <c r="AA4957" s="78" t="s">
        <v>18160</v>
      </c>
      <c r="AB4957" s="72"/>
      <c r="AC4957" s="72" t="b">
        <v>0</v>
      </c>
      <c r="AD4957" s="72">
        <v>0</v>
      </c>
      <c r="AE4957" s="78" t="s">
        <v>230</v>
      </c>
      <c r="AF4957" s="72" t="b">
        <v>0</v>
      </c>
      <c r="AG4957" s="72" t="s">
        <v>344</v>
      </c>
      <c r="AH4957" s="72"/>
      <c r="AI4957" s="78" t="s">
        <v>230</v>
      </c>
      <c r="AJ4957" s="72" t="b">
        <v>0</v>
      </c>
      <c r="AK4957" s="72">
        <v>96</v>
      </c>
      <c r="AL4957" s="78" t="s">
        <v>18161</v>
      </c>
      <c r="AM4957" s="72" t="s">
        <v>246</v>
      </c>
      <c r="AN4957" s="72" t="b">
        <v>0</v>
      </c>
      <c r="AO4957" s="78" t="s">
        <v>18161</v>
      </c>
      <c r="AP4957" s="72" t="s">
        <v>179</v>
      </c>
      <c r="AQ4957" s="72">
        <v>0</v>
      </c>
      <c r="AR4957" s="72">
        <v>0</v>
      </c>
      <c r="AS4957" s="72"/>
      <c r="AT4957" s="72"/>
      <c r="AU4957" s="72"/>
      <c r="AV4957" s="72"/>
      <c r="AW4957" s="72"/>
      <c r="AX4957" s="72"/>
      <c r="AY4957" s="72"/>
      <c r="AZ4957" s="72"/>
    </row>
    <row r="4958" spans="1:52" x14ac:dyDescent="0.35">
      <c r="A4958" s="70" t="s">
        <v>2580</v>
      </c>
      <c r="B4958" s="70" t="s">
        <v>2908</v>
      </c>
      <c r="C4958" s="83"/>
      <c r="D4958" s="84"/>
      <c r="E4958" s="85"/>
      <c r="F4958" s="86"/>
      <c r="G4958" s="83"/>
      <c r="H4958" s="81"/>
      <c r="I4958" s="87"/>
      <c r="J4958" s="87"/>
      <c r="K4958" s="36"/>
      <c r="L4958" s="90"/>
      <c r="M4958" s="90"/>
      <c r="N4958" s="89"/>
      <c r="O4958" s="72" t="s">
        <v>217</v>
      </c>
      <c r="P4958" s="74">
        <v>42827.672592592593</v>
      </c>
      <c r="Q4958" s="72" t="s">
        <v>5510</v>
      </c>
      <c r="R4958" s="72"/>
      <c r="S4958" s="72"/>
      <c r="T4958" s="72"/>
      <c r="U4958" s="72"/>
      <c r="V4958" s="76" t="s">
        <v>10633</v>
      </c>
      <c r="W4958" s="74">
        <v>42827.672592592593</v>
      </c>
      <c r="X4958" s="76" t="s">
        <v>13804</v>
      </c>
      <c r="Y4958" s="72"/>
      <c r="Z4958" s="72"/>
      <c r="AA4958" s="78" t="s">
        <v>17761</v>
      </c>
      <c r="AB4958" s="72"/>
      <c r="AC4958" s="72" t="b">
        <v>0</v>
      </c>
      <c r="AD4958" s="72">
        <v>0</v>
      </c>
      <c r="AE4958" s="78" t="s">
        <v>230</v>
      </c>
      <c r="AF4958" s="72" t="b">
        <v>0</v>
      </c>
      <c r="AG4958" s="72" t="s">
        <v>344</v>
      </c>
      <c r="AH4958" s="72"/>
      <c r="AI4958" s="78" t="s">
        <v>230</v>
      </c>
      <c r="AJ4958" s="72" t="b">
        <v>0</v>
      </c>
      <c r="AK4958" s="72">
        <v>2</v>
      </c>
      <c r="AL4958" s="78" t="s">
        <v>17760</v>
      </c>
      <c r="AM4958" s="72" t="s">
        <v>246</v>
      </c>
      <c r="AN4958" s="72" t="b">
        <v>0</v>
      </c>
      <c r="AO4958" s="78" t="s">
        <v>17760</v>
      </c>
      <c r="AP4958" s="72" t="s">
        <v>179</v>
      </c>
      <c r="AQ4958" s="72">
        <v>0</v>
      </c>
      <c r="AR4958" s="72">
        <v>0</v>
      </c>
      <c r="AS4958" s="72"/>
      <c r="AT4958" s="72"/>
      <c r="AU4958" s="72"/>
      <c r="AV4958" s="72"/>
      <c r="AW4958" s="72"/>
      <c r="AX4958" s="72"/>
      <c r="AY4958" s="72"/>
      <c r="AZ4958" s="72"/>
    </row>
    <row r="4959" spans="1:52" x14ac:dyDescent="0.35">
      <c r="A4959" s="70" t="s">
        <v>2580</v>
      </c>
      <c r="B4959" s="70" t="s">
        <v>2908</v>
      </c>
      <c r="C4959" s="83"/>
      <c r="D4959" s="84"/>
      <c r="E4959" s="85"/>
      <c r="F4959" s="86"/>
      <c r="G4959" s="83"/>
      <c r="H4959" s="81"/>
      <c r="I4959" s="87"/>
      <c r="J4959" s="87"/>
      <c r="K4959" s="36"/>
      <c r="L4959" s="90"/>
      <c r="M4959" s="90"/>
      <c r="N4959" s="89"/>
      <c r="O4959" s="72" t="s">
        <v>217</v>
      </c>
      <c r="P4959" s="74">
        <v>42828.437430555554</v>
      </c>
      <c r="Q4959" s="72" t="s">
        <v>5514</v>
      </c>
      <c r="R4959" s="72"/>
      <c r="S4959" s="72"/>
      <c r="T4959" s="72"/>
      <c r="U4959" s="72"/>
      <c r="V4959" s="76" t="s">
        <v>10633</v>
      </c>
      <c r="W4959" s="74">
        <v>42828.437430555554</v>
      </c>
      <c r="X4959" s="76" t="s">
        <v>13807</v>
      </c>
      <c r="Y4959" s="72"/>
      <c r="Z4959" s="72"/>
      <c r="AA4959" s="78" t="s">
        <v>17764</v>
      </c>
      <c r="AB4959" s="72"/>
      <c r="AC4959" s="72" t="b">
        <v>0</v>
      </c>
      <c r="AD4959" s="72">
        <v>0</v>
      </c>
      <c r="AE4959" s="78" t="s">
        <v>230</v>
      </c>
      <c r="AF4959" s="72" t="b">
        <v>0</v>
      </c>
      <c r="AG4959" s="72" t="s">
        <v>344</v>
      </c>
      <c r="AH4959" s="72"/>
      <c r="AI4959" s="78" t="s">
        <v>230</v>
      </c>
      <c r="AJ4959" s="72" t="b">
        <v>0</v>
      </c>
      <c r="AK4959" s="72">
        <v>1</v>
      </c>
      <c r="AL4959" s="78" t="s">
        <v>17763</v>
      </c>
      <c r="AM4959" s="72" t="s">
        <v>246</v>
      </c>
      <c r="AN4959" s="72" t="b">
        <v>0</v>
      </c>
      <c r="AO4959" s="78" t="s">
        <v>17763</v>
      </c>
      <c r="AP4959" s="72" t="s">
        <v>179</v>
      </c>
      <c r="AQ4959" s="72">
        <v>0</v>
      </c>
      <c r="AR4959" s="72">
        <v>0</v>
      </c>
      <c r="AS4959" s="72"/>
      <c r="AT4959" s="72"/>
      <c r="AU4959" s="72"/>
      <c r="AV4959" s="72"/>
      <c r="AW4959" s="72"/>
      <c r="AX4959" s="72"/>
      <c r="AY4959" s="72"/>
      <c r="AZ4959" s="72"/>
    </row>
    <row r="4960" spans="1:52" x14ac:dyDescent="0.35">
      <c r="A4960" s="70" t="s">
        <v>2580</v>
      </c>
      <c r="B4960" s="70" t="s">
        <v>2908</v>
      </c>
      <c r="C4960" s="83"/>
      <c r="D4960" s="84"/>
      <c r="E4960" s="85"/>
      <c r="F4960" s="86"/>
      <c r="G4960" s="83"/>
      <c r="H4960" s="81"/>
      <c r="I4960" s="87"/>
      <c r="J4960" s="87"/>
      <c r="K4960" s="36"/>
      <c r="L4960" s="90"/>
      <c r="M4960" s="90"/>
      <c r="N4960" s="89"/>
      <c r="O4960" s="72" t="s">
        <v>217</v>
      </c>
      <c r="P4960" s="74">
        <v>42828.438344907408</v>
      </c>
      <c r="Q4960" s="72" t="s">
        <v>5823</v>
      </c>
      <c r="R4960" s="72"/>
      <c r="S4960" s="72"/>
      <c r="T4960" s="72"/>
      <c r="U4960" s="72"/>
      <c r="V4960" s="76" t="s">
        <v>10633</v>
      </c>
      <c r="W4960" s="74">
        <v>42828.438344907408</v>
      </c>
      <c r="X4960" s="76" t="s">
        <v>14204</v>
      </c>
      <c r="Y4960" s="72"/>
      <c r="Z4960" s="72"/>
      <c r="AA4960" s="78" t="s">
        <v>18161</v>
      </c>
      <c r="AB4960" s="78" t="s">
        <v>18764</v>
      </c>
      <c r="AC4960" s="72" t="b">
        <v>0</v>
      </c>
      <c r="AD4960" s="72">
        <v>66</v>
      </c>
      <c r="AE4960" s="78" t="s">
        <v>18882</v>
      </c>
      <c r="AF4960" s="72" t="b">
        <v>0</v>
      </c>
      <c r="AG4960" s="72" t="s">
        <v>344</v>
      </c>
      <c r="AH4960" s="72"/>
      <c r="AI4960" s="78" t="s">
        <v>230</v>
      </c>
      <c r="AJ4960" s="72" t="b">
        <v>0</v>
      </c>
      <c r="AK4960" s="72">
        <v>96</v>
      </c>
      <c r="AL4960" s="78" t="s">
        <v>230</v>
      </c>
      <c r="AM4960" s="72" t="s">
        <v>246</v>
      </c>
      <c r="AN4960" s="72" t="b">
        <v>0</v>
      </c>
      <c r="AO4960" s="78" t="s">
        <v>18764</v>
      </c>
      <c r="AP4960" s="72" t="s">
        <v>179</v>
      </c>
      <c r="AQ4960" s="72">
        <v>0</v>
      </c>
      <c r="AR4960" s="72">
        <v>0</v>
      </c>
      <c r="AS4960" s="72"/>
      <c r="AT4960" s="72"/>
      <c r="AU4960" s="72"/>
      <c r="AV4960" s="72"/>
      <c r="AW4960" s="72"/>
      <c r="AX4960" s="72"/>
      <c r="AY4960" s="72"/>
      <c r="AZ4960" s="72"/>
    </row>
    <row r="4961" spans="1:52" x14ac:dyDescent="0.35">
      <c r="A4961" s="70" t="s">
        <v>2580</v>
      </c>
      <c r="B4961" s="70" t="s">
        <v>2908</v>
      </c>
      <c r="C4961" s="83"/>
      <c r="D4961" s="84"/>
      <c r="E4961" s="85"/>
      <c r="F4961" s="86"/>
      <c r="G4961" s="83"/>
      <c r="H4961" s="81"/>
      <c r="I4961" s="87"/>
      <c r="J4961" s="87"/>
      <c r="K4961" s="36"/>
      <c r="L4961" s="90"/>
      <c r="M4961" s="90"/>
      <c r="N4961" s="89"/>
      <c r="O4961" s="72" t="s">
        <v>217</v>
      </c>
      <c r="P4961" s="74">
        <v>42828.473483796297</v>
      </c>
      <c r="Q4961" s="72" t="s">
        <v>5516</v>
      </c>
      <c r="R4961" s="72"/>
      <c r="S4961" s="72"/>
      <c r="T4961" s="72"/>
      <c r="U4961" s="72"/>
      <c r="V4961" s="76" t="s">
        <v>10633</v>
      </c>
      <c r="W4961" s="74">
        <v>42828.473483796297</v>
      </c>
      <c r="X4961" s="76" t="s">
        <v>13809</v>
      </c>
      <c r="Y4961" s="72"/>
      <c r="Z4961" s="72"/>
      <c r="AA4961" s="78" t="s">
        <v>17766</v>
      </c>
      <c r="AB4961" s="78" t="s">
        <v>17765</v>
      </c>
      <c r="AC4961" s="72" t="b">
        <v>0</v>
      </c>
      <c r="AD4961" s="72">
        <v>0</v>
      </c>
      <c r="AE4961" s="78" t="s">
        <v>18903</v>
      </c>
      <c r="AF4961" s="72" t="b">
        <v>0</v>
      </c>
      <c r="AG4961" s="72" t="s">
        <v>344</v>
      </c>
      <c r="AH4961" s="72"/>
      <c r="AI4961" s="78" t="s">
        <v>230</v>
      </c>
      <c r="AJ4961" s="72" t="b">
        <v>0</v>
      </c>
      <c r="AK4961" s="72">
        <v>0</v>
      </c>
      <c r="AL4961" s="78" t="s">
        <v>230</v>
      </c>
      <c r="AM4961" s="72" t="s">
        <v>246</v>
      </c>
      <c r="AN4961" s="72" t="b">
        <v>0</v>
      </c>
      <c r="AO4961" s="78" t="s">
        <v>17765</v>
      </c>
      <c r="AP4961" s="72" t="s">
        <v>179</v>
      </c>
      <c r="AQ4961" s="72">
        <v>0</v>
      </c>
      <c r="AR4961" s="72">
        <v>0</v>
      </c>
      <c r="AS4961" s="72"/>
      <c r="AT4961" s="72"/>
      <c r="AU4961" s="72"/>
      <c r="AV4961" s="72"/>
      <c r="AW4961" s="72"/>
      <c r="AX4961" s="72"/>
      <c r="AY4961" s="72"/>
      <c r="AZ4961" s="72"/>
    </row>
    <row r="4962" spans="1:52" x14ac:dyDescent="0.35">
      <c r="A4962" s="70" t="s">
        <v>2692</v>
      </c>
      <c r="B4962" s="70" t="s">
        <v>2908</v>
      </c>
      <c r="C4962" s="83"/>
      <c r="D4962" s="84"/>
      <c r="E4962" s="85"/>
      <c r="F4962" s="86"/>
      <c r="G4962" s="83"/>
      <c r="H4962" s="81"/>
      <c r="I4962" s="87"/>
      <c r="J4962" s="87"/>
      <c r="K4962" s="36"/>
      <c r="L4962" s="90"/>
      <c r="M4962" s="90"/>
      <c r="N4962" s="89"/>
      <c r="O4962" s="72" t="s">
        <v>217</v>
      </c>
      <c r="P4962" s="74">
        <v>42828.517581018517</v>
      </c>
      <c r="Q4962" s="72" t="s">
        <v>5681</v>
      </c>
      <c r="R4962" s="72"/>
      <c r="S4962" s="72"/>
      <c r="T4962" s="72"/>
      <c r="U4962" s="72"/>
      <c r="V4962" s="76" t="s">
        <v>10740</v>
      </c>
      <c r="W4962" s="74">
        <v>42828.517581018517</v>
      </c>
      <c r="X4962" s="76" t="s">
        <v>14205</v>
      </c>
      <c r="Y4962" s="72"/>
      <c r="Z4962" s="72"/>
      <c r="AA4962" s="78" t="s">
        <v>18162</v>
      </c>
      <c r="AB4962" s="72"/>
      <c r="AC4962" s="72" t="b">
        <v>0</v>
      </c>
      <c r="AD4962" s="72">
        <v>0</v>
      </c>
      <c r="AE4962" s="78" t="s">
        <v>230</v>
      </c>
      <c r="AF4962" s="72" t="b">
        <v>0</v>
      </c>
      <c r="AG4962" s="72" t="s">
        <v>344</v>
      </c>
      <c r="AH4962" s="72"/>
      <c r="AI4962" s="78" t="s">
        <v>230</v>
      </c>
      <c r="AJ4962" s="72" t="b">
        <v>0</v>
      </c>
      <c r="AK4962" s="72">
        <v>96</v>
      </c>
      <c r="AL4962" s="78" t="s">
        <v>18161</v>
      </c>
      <c r="AM4962" s="72" t="s">
        <v>432</v>
      </c>
      <c r="AN4962" s="72" t="b">
        <v>0</v>
      </c>
      <c r="AO4962" s="78" t="s">
        <v>18161</v>
      </c>
      <c r="AP4962" s="72" t="s">
        <v>179</v>
      </c>
      <c r="AQ4962" s="72">
        <v>0</v>
      </c>
      <c r="AR4962" s="72">
        <v>0</v>
      </c>
      <c r="AS4962" s="72"/>
      <c r="AT4962" s="72"/>
      <c r="AU4962" s="72"/>
      <c r="AV4962" s="72"/>
      <c r="AW4962" s="72"/>
      <c r="AX4962" s="72"/>
      <c r="AY4962" s="72"/>
      <c r="AZ4962" s="72"/>
    </row>
    <row r="4963" spans="1:52" x14ac:dyDescent="0.35">
      <c r="A4963" s="70" t="s">
        <v>2691</v>
      </c>
      <c r="B4963" s="70" t="s">
        <v>2909</v>
      </c>
      <c r="C4963" s="83"/>
      <c r="D4963" s="84"/>
      <c r="E4963" s="85"/>
      <c r="F4963" s="86"/>
      <c r="G4963" s="83"/>
      <c r="H4963" s="81"/>
      <c r="I4963" s="87"/>
      <c r="J4963" s="87"/>
      <c r="K4963" s="36"/>
      <c r="L4963" s="90"/>
      <c r="M4963" s="90"/>
      <c r="N4963" s="89"/>
      <c r="O4963" s="72" t="s">
        <v>217</v>
      </c>
      <c r="P4963" s="74">
        <v>42828.468912037039</v>
      </c>
      <c r="Q4963" s="72" t="s">
        <v>5681</v>
      </c>
      <c r="R4963" s="72"/>
      <c r="S4963" s="72"/>
      <c r="T4963" s="72"/>
      <c r="U4963" s="72"/>
      <c r="V4963" s="76" t="s">
        <v>10739</v>
      </c>
      <c r="W4963" s="74">
        <v>42828.468912037039</v>
      </c>
      <c r="X4963" s="76" t="s">
        <v>14202</v>
      </c>
      <c r="Y4963" s="72"/>
      <c r="Z4963" s="72"/>
      <c r="AA4963" s="78" t="s">
        <v>18159</v>
      </c>
      <c r="AB4963" s="72"/>
      <c r="AC4963" s="72" t="b">
        <v>0</v>
      </c>
      <c r="AD4963" s="72">
        <v>0</v>
      </c>
      <c r="AE4963" s="78" t="s">
        <v>230</v>
      </c>
      <c r="AF4963" s="72" t="b">
        <v>0</v>
      </c>
      <c r="AG4963" s="72" t="s">
        <v>344</v>
      </c>
      <c r="AH4963" s="72"/>
      <c r="AI4963" s="78" t="s">
        <v>230</v>
      </c>
      <c r="AJ4963" s="72" t="b">
        <v>0</v>
      </c>
      <c r="AK4963" s="72">
        <v>96</v>
      </c>
      <c r="AL4963" s="78" t="s">
        <v>18161</v>
      </c>
      <c r="AM4963" s="72" t="s">
        <v>246</v>
      </c>
      <c r="AN4963" s="72" t="b">
        <v>0</v>
      </c>
      <c r="AO4963" s="78" t="s">
        <v>18161</v>
      </c>
      <c r="AP4963" s="72" t="s">
        <v>179</v>
      </c>
      <c r="AQ4963" s="72">
        <v>0</v>
      </c>
      <c r="AR4963" s="72">
        <v>0</v>
      </c>
      <c r="AS4963" s="72"/>
      <c r="AT4963" s="72"/>
      <c r="AU4963" s="72"/>
      <c r="AV4963" s="72"/>
      <c r="AW4963" s="72"/>
      <c r="AX4963" s="72"/>
      <c r="AY4963" s="72"/>
      <c r="AZ4963" s="72"/>
    </row>
    <row r="4964" spans="1:52" x14ac:dyDescent="0.35">
      <c r="A4964" s="70" t="s">
        <v>2579</v>
      </c>
      <c r="B4964" s="70" t="s">
        <v>2909</v>
      </c>
      <c r="C4964" s="83"/>
      <c r="D4964" s="84"/>
      <c r="E4964" s="85"/>
      <c r="F4964" s="86"/>
      <c r="G4964" s="83"/>
      <c r="H4964" s="81"/>
      <c r="I4964" s="87"/>
      <c r="J4964" s="87"/>
      <c r="K4964" s="36"/>
      <c r="L4964" s="90"/>
      <c r="M4964" s="90"/>
      <c r="N4964" s="89"/>
      <c r="O4964" s="72" t="s">
        <v>217</v>
      </c>
      <c r="P4964" s="74">
        <v>42827.672129629631</v>
      </c>
      <c r="Q4964" s="72" t="s">
        <v>5511</v>
      </c>
      <c r="R4964" s="72"/>
      <c r="S4964" s="72"/>
      <c r="T4964" s="72"/>
      <c r="U4964" s="72"/>
      <c r="V4964" s="76" t="s">
        <v>10632</v>
      </c>
      <c r="W4964" s="74">
        <v>42827.672129629631</v>
      </c>
      <c r="X4964" s="76" t="s">
        <v>13803</v>
      </c>
      <c r="Y4964" s="72"/>
      <c r="Z4964" s="72"/>
      <c r="AA4964" s="78" t="s">
        <v>17760</v>
      </c>
      <c r="AB4964" s="78" t="s">
        <v>18764</v>
      </c>
      <c r="AC4964" s="72" t="b">
        <v>0</v>
      </c>
      <c r="AD4964" s="72">
        <v>1</v>
      </c>
      <c r="AE4964" s="78" t="s">
        <v>18882</v>
      </c>
      <c r="AF4964" s="72" t="b">
        <v>0</v>
      </c>
      <c r="AG4964" s="72" t="s">
        <v>344</v>
      </c>
      <c r="AH4964" s="72"/>
      <c r="AI4964" s="78" t="s">
        <v>230</v>
      </c>
      <c r="AJ4964" s="72" t="b">
        <v>0</v>
      </c>
      <c r="AK4964" s="72">
        <v>2</v>
      </c>
      <c r="AL4964" s="78" t="s">
        <v>230</v>
      </c>
      <c r="AM4964" s="72" t="s">
        <v>246</v>
      </c>
      <c r="AN4964" s="72" t="b">
        <v>0</v>
      </c>
      <c r="AO4964" s="78" t="s">
        <v>18764</v>
      </c>
      <c r="AP4964" s="72" t="s">
        <v>179</v>
      </c>
      <c r="AQ4964" s="72">
        <v>0</v>
      </c>
      <c r="AR4964" s="72">
        <v>0</v>
      </c>
      <c r="AS4964" s="72" t="s">
        <v>19045</v>
      </c>
      <c r="AT4964" s="72" t="s">
        <v>19049</v>
      </c>
      <c r="AU4964" s="72" t="s">
        <v>19057</v>
      </c>
      <c r="AV4964" s="72" t="s">
        <v>19078</v>
      </c>
      <c r="AW4964" s="72" t="s">
        <v>19102</v>
      </c>
      <c r="AX4964" s="72" t="s">
        <v>599</v>
      </c>
      <c r="AY4964" s="72" t="s">
        <v>19125</v>
      </c>
      <c r="AZ4964" s="76" t="s">
        <v>19148</v>
      </c>
    </row>
    <row r="4965" spans="1:52" x14ac:dyDescent="0.35">
      <c r="A4965" s="70" t="s">
        <v>2579</v>
      </c>
      <c r="B4965" s="70" t="s">
        <v>2909</v>
      </c>
      <c r="C4965" s="83"/>
      <c r="D4965" s="84"/>
      <c r="E4965" s="85"/>
      <c r="F4965" s="86"/>
      <c r="G4965" s="83"/>
      <c r="H4965" s="81"/>
      <c r="I4965" s="87"/>
      <c r="J4965" s="87"/>
      <c r="K4965" s="36"/>
      <c r="L4965" s="90"/>
      <c r="M4965" s="90"/>
      <c r="N4965" s="89"/>
      <c r="O4965" s="72" t="s">
        <v>217</v>
      </c>
      <c r="P4965" s="74">
        <v>42828.473020833335</v>
      </c>
      <c r="Q4965" s="72" t="s">
        <v>5681</v>
      </c>
      <c r="R4965" s="72"/>
      <c r="S4965" s="72"/>
      <c r="T4965" s="72"/>
      <c r="U4965" s="72"/>
      <c r="V4965" s="76" t="s">
        <v>10632</v>
      </c>
      <c r="W4965" s="74">
        <v>42828.473020833335</v>
      </c>
      <c r="X4965" s="76" t="s">
        <v>14203</v>
      </c>
      <c r="Y4965" s="72"/>
      <c r="Z4965" s="72"/>
      <c r="AA4965" s="78" t="s">
        <v>18160</v>
      </c>
      <c r="AB4965" s="72"/>
      <c r="AC4965" s="72" t="b">
        <v>0</v>
      </c>
      <c r="AD4965" s="72">
        <v>0</v>
      </c>
      <c r="AE4965" s="78" t="s">
        <v>230</v>
      </c>
      <c r="AF4965" s="72" t="b">
        <v>0</v>
      </c>
      <c r="AG4965" s="72" t="s">
        <v>344</v>
      </c>
      <c r="AH4965" s="72"/>
      <c r="AI4965" s="78" t="s">
        <v>230</v>
      </c>
      <c r="AJ4965" s="72" t="b">
        <v>0</v>
      </c>
      <c r="AK4965" s="72">
        <v>96</v>
      </c>
      <c r="AL4965" s="78" t="s">
        <v>18161</v>
      </c>
      <c r="AM4965" s="72" t="s">
        <v>246</v>
      </c>
      <c r="AN4965" s="72" t="b">
        <v>0</v>
      </c>
      <c r="AO4965" s="78" t="s">
        <v>18161</v>
      </c>
      <c r="AP4965" s="72" t="s">
        <v>179</v>
      </c>
      <c r="AQ4965" s="72">
        <v>0</v>
      </c>
      <c r="AR4965" s="72">
        <v>0</v>
      </c>
      <c r="AS4965" s="72"/>
      <c r="AT4965" s="72"/>
      <c r="AU4965" s="72"/>
      <c r="AV4965" s="72"/>
      <c r="AW4965" s="72"/>
      <c r="AX4965" s="72"/>
      <c r="AY4965" s="72"/>
      <c r="AZ4965" s="72"/>
    </row>
    <row r="4966" spans="1:52" x14ac:dyDescent="0.35">
      <c r="A4966" s="70" t="s">
        <v>2580</v>
      </c>
      <c r="B4966" s="70" t="s">
        <v>2909</v>
      </c>
      <c r="C4966" s="83"/>
      <c r="D4966" s="84"/>
      <c r="E4966" s="85"/>
      <c r="F4966" s="86"/>
      <c r="G4966" s="83"/>
      <c r="H4966" s="81"/>
      <c r="I4966" s="87"/>
      <c r="J4966" s="87"/>
      <c r="K4966" s="36"/>
      <c r="L4966" s="90"/>
      <c r="M4966" s="90"/>
      <c r="N4966" s="89"/>
      <c r="O4966" s="72" t="s">
        <v>217</v>
      </c>
      <c r="P4966" s="74">
        <v>42827.672592592593</v>
      </c>
      <c r="Q4966" s="72" t="s">
        <v>5510</v>
      </c>
      <c r="R4966" s="72"/>
      <c r="S4966" s="72"/>
      <c r="T4966" s="72"/>
      <c r="U4966" s="72"/>
      <c r="V4966" s="76" t="s">
        <v>10633</v>
      </c>
      <c r="W4966" s="74">
        <v>42827.672592592593</v>
      </c>
      <c r="X4966" s="76" t="s">
        <v>13804</v>
      </c>
      <c r="Y4966" s="72"/>
      <c r="Z4966" s="72"/>
      <c r="AA4966" s="78" t="s">
        <v>17761</v>
      </c>
      <c r="AB4966" s="72"/>
      <c r="AC4966" s="72" t="b">
        <v>0</v>
      </c>
      <c r="AD4966" s="72">
        <v>0</v>
      </c>
      <c r="AE4966" s="78" t="s">
        <v>230</v>
      </c>
      <c r="AF4966" s="72" t="b">
        <v>0</v>
      </c>
      <c r="AG4966" s="72" t="s">
        <v>344</v>
      </c>
      <c r="AH4966" s="72"/>
      <c r="AI4966" s="78" t="s">
        <v>230</v>
      </c>
      <c r="AJ4966" s="72" t="b">
        <v>0</v>
      </c>
      <c r="AK4966" s="72">
        <v>2</v>
      </c>
      <c r="AL4966" s="78" t="s">
        <v>17760</v>
      </c>
      <c r="AM4966" s="72" t="s">
        <v>246</v>
      </c>
      <c r="AN4966" s="72" t="b">
        <v>0</v>
      </c>
      <c r="AO4966" s="78" t="s">
        <v>17760</v>
      </c>
      <c r="AP4966" s="72" t="s">
        <v>179</v>
      </c>
      <c r="AQ4966" s="72">
        <v>0</v>
      </c>
      <c r="AR4966" s="72">
        <v>0</v>
      </c>
      <c r="AS4966" s="72"/>
      <c r="AT4966" s="72"/>
      <c r="AU4966" s="72"/>
      <c r="AV4966" s="72"/>
      <c r="AW4966" s="72"/>
      <c r="AX4966" s="72"/>
      <c r="AY4966" s="72"/>
      <c r="AZ4966" s="72"/>
    </row>
    <row r="4967" spans="1:52" x14ac:dyDescent="0.35">
      <c r="A4967" s="70" t="s">
        <v>2580</v>
      </c>
      <c r="B4967" s="70" t="s">
        <v>2909</v>
      </c>
      <c r="C4967" s="83"/>
      <c r="D4967" s="84"/>
      <c r="E4967" s="85"/>
      <c r="F4967" s="86"/>
      <c r="G4967" s="83"/>
      <c r="H4967" s="81"/>
      <c r="I4967" s="87"/>
      <c r="J4967" s="87"/>
      <c r="K4967" s="36"/>
      <c r="L4967" s="90"/>
      <c r="M4967" s="90"/>
      <c r="N4967" s="89"/>
      <c r="O4967" s="72" t="s">
        <v>217</v>
      </c>
      <c r="P4967" s="74">
        <v>42828.437430555554</v>
      </c>
      <c r="Q4967" s="72" t="s">
        <v>5514</v>
      </c>
      <c r="R4967" s="72"/>
      <c r="S4967" s="72"/>
      <c r="T4967" s="72"/>
      <c r="U4967" s="72"/>
      <c r="V4967" s="76" t="s">
        <v>10633</v>
      </c>
      <c r="W4967" s="74">
        <v>42828.437430555554</v>
      </c>
      <c r="X4967" s="76" t="s">
        <v>13807</v>
      </c>
      <c r="Y4967" s="72"/>
      <c r="Z4967" s="72"/>
      <c r="AA4967" s="78" t="s">
        <v>17764</v>
      </c>
      <c r="AB4967" s="72"/>
      <c r="AC4967" s="72" t="b">
        <v>0</v>
      </c>
      <c r="AD4967" s="72">
        <v>0</v>
      </c>
      <c r="AE4967" s="78" t="s">
        <v>230</v>
      </c>
      <c r="AF4967" s="72" t="b">
        <v>0</v>
      </c>
      <c r="AG4967" s="72" t="s">
        <v>344</v>
      </c>
      <c r="AH4967" s="72"/>
      <c r="AI4967" s="78" t="s">
        <v>230</v>
      </c>
      <c r="AJ4967" s="72" t="b">
        <v>0</v>
      </c>
      <c r="AK4967" s="72">
        <v>1</v>
      </c>
      <c r="AL4967" s="78" t="s">
        <v>17763</v>
      </c>
      <c r="AM4967" s="72" t="s">
        <v>246</v>
      </c>
      <c r="AN4967" s="72" t="b">
        <v>0</v>
      </c>
      <c r="AO4967" s="78" t="s">
        <v>17763</v>
      </c>
      <c r="AP4967" s="72" t="s">
        <v>179</v>
      </c>
      <c r="AQ4967" s="72">
        <v>0</v>
      </c>
      <c r="AR4967" s="72">
        <v>0</v>
      </c>
      <c r="AS4967" s="72"/>
      <c r="AT4967" s="72"/>
      <c r="AU4967" s="72"/>
      <c r="AV4967" s="72"/>
      <c r="AW4967" s="72"/>
      <c r="AX4967" s="72"/>
      <c r="AY4967" s="72"/>
      <c r="AZ4967" s="72"/>
    </row>
    <row r="4968" spans="1:52" x14ac:dyDescent="0.35">
      <c r="A4968" s="70" t="s">
        <v>2580</v>
      </c>
      <c r="B4968" s="70" t="s">
        <v>2909</v>
      </c>
      <c r="C4968" s="83"/>
      <c r="D4968" s="84"/>
      <c r="E4968" s="85"/>
      <c r="F4968" s="86"/>
      <c r="G4968" s="83"/>
      <c r="H4968" s="81"/>
      <c r="I4968" s="87"/>
      <c r="J4968" s="87"/>
      <c r="K4968" s="36"/>
      <c r="L4968" s="90"/>
      <c r="M4968" s="90"/>
      <c r="N4968" s="89"/>
      <c r="O4968" s="72" t="s">
        <v>217</v>
      </c>
      <c r="P4968" s="74">
        <v>42828.438344907408</v>
      </c>
      <c r="Q4968" s="72" t="s">
        <v>5823</v>
      </c>
      <c r="R4968" s="72"/>
      <c r="S4968" s="72"/>
      <c r="T4968" s="72"/>
      <c r="U4968" s="72"/>
      <c r="V4968" s="76" t="s">
        <v>10633</v>
      </c>
      <c r="W4968" s="74">
        <v>42828.438344907408</v>
      </c>
      <c r="X4968" s="76" t="s">
        <v>14204</v>
      </c>
      <c r="Y4968" s="72"/>
      <c r="Z4968" s="72"/>
      <c r="AA4968" s="78" t="s">
        <v>18161</v>
      </c>
      <c r="AB4968" s="78" t="s">
        <v>18764</v>
      </c>
      <c r="AC4968" s="72" t="b">
        <v>0</v>
      </c>
      <c r="AD4968" s="72">
        <v>66</v>
      </c>
      <c r="AE4968" s="78" t="s">
        <v>18882</v>
      </c>
      <c r="AF4968" s="72" t="b">
        <v>0</v>
      </c>
      <c r="AG4968" s="72" t="s">
        <v>344</v>
      </c>
      <c r="AH4968" s="72"/>
      <c r="AI4968" s="78" t="s">
        <v>230</v>
      </c>
      <c r="AJ4968" s="72" t="b">
        <v>0</v>
      </c>
      <c r="AK4968" s="72">
        <v>96</v>
      </c>
      <c r="AL4968" s="78" t="s">
        <v>230</v>
      </c>
      <c r="AM4968" s="72" t="s">
        <v>246</v>
      </c>
      <c r="AN4968" s="72" t="b">
        <v>0</v>
      </c>
      <c r="AO4968" s="78" t="s">
        <v>18764</v>
      </c>
      <c r="AP4968" s="72" t="s">
        <v>179</v>
      </c>
      <c r="AQ4968" s="72">
        <v>0</v>
      </c>
      <c r="AR4968" s="72">
        <v>0</v>
      </c>
      <c r="AS4968" s="72"/>
      <c r="AT4968" s="72"/>
      <c r="AU4968" s="72"/>
      <c r="AV4968" s="72"/>
      <c r="AW4968" s="72"/>
      <c r="AX4968" s="72"/>
      <c r="AY4968" s="72"/>
      <c r="AZ4968" s="72"/>
    </row>
    <row r="4969" spans="1:52" x14ac:dyDescent="0.35">
      <c r="A4969" s="70" t="s">
        <v>2580</v>
      </c>
      <c r="B4969" s="70" t="s">
        <v>2909</v>
      </c>
      <c r="C4969" s="83"/>
      <c r="D4969" s="84"/>
      <c r="E4969" s="85"/>
      <c r="F4969" s="86"/>
      <c r="G4969" s="83"/>
      <c r="H4969" s="81"/>
      <c r="I4969" s="87"/>
      <c r="J4969" s="87"/>
      <c r="K4969" s="36"/>
      <c r="L4969" s="90"/>
      <c r="M4969" s="90"/>
      <c r="N4969" s="89"/>
      <c r="O4969" s="72" t="s">
        <v>217</v>
      </c>
      <c r="P4969" s="74">
        <v>42828.473483796297</v>
      </c>
      <c r="Q4969" s="72" t="s">
        <v>5516</v>
      </c>
      <c r="R4969" s="72"/>
      <c r="S4969" s="72"/>
      <c r="T4969" s="72"/>
      <c r="U4969" s="72"/>
      <c r="V4969" s="76" t="s">
        <v>10633</v>
      </c>
      <c r="W4969" s="74">
        <v>42828.473483796297</v>
      </c>
      <c r="X4969" s="76" t="s">
        <v>13809</v>
      </c>
      <c r="Y4969" s="72"/>
      <c r="Z4969" s="72"/>
      <c r="AA4969" s="78" t="s">
        <v>17766</v>
      </c>
      <c r="AB4969" s="78" t="s">
        <v>17765</v>
      </c>
      <c r="AC4969" s="72" t="b">
        <v>0</v>
      </c>
      <c r="AD4969" s="72">
        <v>0</v>
      </c>
      <c r="AE4969" s="78" t="s">
        <v>18903</v>
      </c>
      <c r="AF4969" s="72" t="b">
        <v>0</v>
      </c>
      <c r="AG4969" s="72" t="s">
        <v>344</v>
      </c>
      <c r="AH4969" s="72"/>
      <c r="AI4969" s="78" t="s">
        <v>230</v>
      </c>
      <c r="AJ4969" s="72" t="b">
        <v>0</v>
      </c>
      <c r="AK4969" s="72">
        <v>0</v>
      </c>
      <c r="AL4969" s="78" t="s">
        <v>230</v>
      </c>
      <c r="AM4969" s="72" t="s">
        <v>246</v>
      </c>
      <c r="AN4969" s="72" t="b">
        <v>0</v>
      </c>
      <c r="AO4969" s="78" t="s">
        <v>17765</v>
      </c>
      <c r="AP4969" s="72" t="s">
        <v>179</v>
      </c>
      <c r="AQ4969" s="72">
        <v>0</v>
      </c>
      <c r="AR4969" s="72">
        <v>0</v>
      </c>
      <c r="AS4969" s="72"/>
      <c r="AT4969" s="72"/>
      <c r="AU4969" s="72"/>
      <c r="AV4969" s="72"/>
      <c r="AW4969" s="72"/>
      <c r="AX4969" s="72"/>
      <c r="AY4969" s="72"/>
      <c r="AZ4969" s="72"/>
    </row>
    <row r="4970" spans="1:52" x14ac:dyDescent="0.35">
      <c r="A4970" s="70" t="s">
        <v>2692</v>
      </c>
      <c r="B4970" s="70" t="s">
        <v>2909</v>
      </c>
      <c r="C4970" s="83"/>
      <c r="D4970" s="84"/>
      <c r="E4970" s="85"/>
      <c r="F4970" s="86"/>
      <c r="G4970" s="83"/>
      <c r="H4970" s="81"/>
      <c r="I4970" s="87"/>
      <c r="J4970" s="87"/>
      <c r="K4970" s="36"/>
      <c r="L4970" s="90"/>
      <c r="M4970" s="90"/>
      <c r="N4970" s="89"/>
      <c r="O4970" s="72" t="s">
        <v>217</v>
      </c>
      <c r="P4970" s="74">
        <v>42828.517581018517</v>
      </c>
      <c r="Q4970" s="72" t="s">
        <v>5681</v>
      </c>
      <c r="R4970" s="72"/>
      <c r="S4970" s="72"/>
      <c r="T4970" s="72"/>
      <c r="U4970" s="72"/>
      <c r="V4970" s="76" t="s">
        <v>10740</v>
      </c>
      <c r="W4970" s="74">
        <v>42828.517581018517</v>
      </c>
      <c r="X4970" s="76" t="s">
        <v>14205</v>
      </c>
      <c r="Y4970" s="72"/>
      <c r="Z4970" s="72"/>
      <c r="AA4970" s="78" t="s">
        <v>18162</v>
      </c>
      <c r="AB4970" s="72"/>
      <c r="AC4970" s="72" t="b">
        <v>0</v>
      </c>
      <c r="AD4970" s="72">
        <v>0</v>
      </c>
      <c r="AE4970" s="78" t="s">
        <v>230</v>
      </c>
      <c r="AF4970" s="72" t="b">
        <v>0</v>
      </c>
      <c r="AG4970" s="72" t="s">
        <v>344</v>
      </c>
      <c r="AH4970" s="72"/>
      <c r="AI4970" s="78" t="s">
        <v>230</v>
      </c>
      <c r="AJ4970" s="72" t="b">
        <v>0</v>
      </c>
      <c r="AK4970" s="72">
        <v>96</v>
      </c>
      <c r="AL4970" s="78" t="s">
        <v>18161</v>
      </c>
      <c r="AM4970" s="72" t="s">
        <v>432</v>
      </c>
      <c r="AN4970" s="72" t="b">
        <v>0</v>
      </c>
      <c r="AO4970" s="78" t="s">
        <v>18161</v>
      </c>
      <c r="AP4970" s="72" t="s">
        <v>179</v>
      </c>
      <c r="AQ4970" s="72">
        <v>0</v>
      </c>
      <c r="AR4970" s="72">
        <v>0</v>
      </c>
      <c r="AS4970" s="72"/>
      <c r="AT4970" s="72"/>
      <c r="AU4970" s="72"/>
      <c r="AV4970" s="72"/>
      <c r="AW4970" s="72"/>
      <c r="AX4970" s="72"/>
      <c r="AY4970" s="72"/>
      <c r="AZ4970" s="72"/>
    </row>
    <row r="4971" spans="1:52" x14ac:dyDescent="0.35">
      <c r="A4971" s="70" t="s">
        <v>2691</v>
      </c>
      <c r="B4971" s="70" t="s">
        <v>2910</v>
      </c>
      <c r="C4971" s="83"/>
      <c r="D4971" s="84"/>
      <c r="E4971" s="85"/>
      <c r="F4971" s="86"/>
      <c r="G4971" s="83"/>
      <c r="H4971" s="81"/>
      <c r="I4971" s="87"/>
      <c r="J4971" s="87"/>
      <c r="K4971" s="36"/>
      <c r="L4971" s="90"/>
      <c r="M4971" s="90"/>
      <c r="N4971" s="89"/>
      <c r="O4971" s="72" t="s">
        <v>217</v>
      </c>
      <c r="P4971" s="74">
        <v>42828.468912037039</v>
      </c>
      <c r="Q4971" s="72" t="s">
        <v>5681</v>
      </c>
      <c r="R4971" s="72"/>
      <c r="S4971" s="72"/>
      <c r="T4971" s="72"/>
      <c r="U4971" s="72"/>
      <c r="V4971" s="76" t="s">
        <v>10739</v>
      </c>
      <c r="W4971" s="74">
        <v>42828.468912037039</v>
      </c>
      <c r="X4971" s="76" t="s">
        <v>14202</v>
      </c>
      <c r="Y4971" s="72"/>
      <c r="Z4971" s="72"/>
      <c r="AA4971" s="78" t="s">
        <v>18159</v>
      </c>
      <c r="AB4971" s="72"/>
      <c r="AC4971" s="72" t="b">
        <v>0</v>
      </c>
      <c r="AD4971" s="72">
        <v>0</v>
      </c>
      <c r="AE4971" s="78" t="s">
        <v>230</v>
      </c>
      <c r="AF4971" s="72" t="b">
        <v>0</v>
      </c>
      <c r="AG4971" s="72" t="s">
        <v>344</v>
      </c>
      <c r="AH4971" s="72"/>
      <c r="AI4971" s="78" t="s">
        <v>230</v>
      </c>
      <c r="AJ4971" s="72" t="b">
        <v>0</v>
      </c>
      <c r="AK4971" s="72">
        <v>96</v>
      </c>
      <c r="AL4971" s="78" t="s">
        <v>18161</v>
      </c>
      <c r="AM4971" s="72" t="s">
        <v>246</v>
      </c>
      <c r="AN4971" s="72" t="b">
        <v>0</v>
      </c>
      <c r="AO4971" s="78" t="s">
        <v>18161</v>
      </c>
      <c r="AP4971" s="72" t="s">
        <v>179</v>
      </c>
      <c r="AQ4971" s="72">
        <v>0</v>
      </c>
      <c r="AR4971" s="72">
        <v>0</v>
      </c>
      <c r="AS4971" s="72"/>
      <c r="AT4971" s="72"/>
      <c r="AU4971" s="72"/>
      <c r="AV4971" s="72"/>
      <c r="AW4971" s="72"/>
      <c r="AX4971" s="72"/>
      <c r="AY4971" s="72"/>
      <c r="AZ4971" s="72"/>
    </row>
    <row r="4972" spans="1:52" x14ac:dyDescent="0.35">
      <c r="A4972" s="70" t="s">
        <v>2579</v>
      </c>
      <c r="B4972" s="70" t="s">
        <v>2910</v>
      </c>
      <c r="C4972" s="83"/>
      <c r="D4972" s="84"/>
      <c r="E4972" s="85"/>
      <c r="F4972" s="86"/>
      <c r="G4972" s="83"/>
      <c r="H4972" s="81"/>
      <c r="I4972" s="87"/>
      <c r="J4972" s="87"/>
      <c r="K4972" s="36"/>
      <c r="L4972" s="90"/>
      <c r="M4972" s="90"/>
      <c r="N4972" s="89"/>
      <c r="O4972" s="72" t="s">
        <v>217</v>
      </c>
      <c r="P4972" s="74">
        <v>42827.672129629631</v>
      </c>
      <c r="Q4972" s="72" t="s">
        <v>5511</v>
      </c>
      <c r="R4972" s="72"/>
      <c r="S4972" s="72"/>
      <c r="T4972" s="72"/>
      <c r="U4972" s="72"/>
      <c r="V4972" s="76" t="s">
        <v>10632</v>
      </c>
      <c r="W4972" s="74">
        <v>42827.672129629631</v>
      </c>
      <c r="X4972" s="76" t="s">
        <v>13803</v>
      </c>
      <c r="Y4972" s="72"/>
      <c r="Z4972" s="72"/>
      <c r="AA4972" s="78" t="s">
        <v>17760</v>
      </c>
      <c r="AB4972" s="78" t="s">
        <v>18764</v>
      </c>
      <c r="AC4972" s="72" t="b">
        <v>0</v>
      </c>
      <c r="AD4972" s="72">
        <v>1</v>
      </c>
      <c r="AE4972" s="78" t="s">
        <v>18882</v>
      </c>
      <c r="AF4972" s="72" t="b">
        <v>0</v>
      </c>
      <c r="AG4972" s="72" t="s">
        <v>344</v>
      </c>
      <c r="AH4972" s="72"/>
      <c r="AI4972" s="78" t="s">
        <v>230</v>
      </c>
      <c r="AJ4972" s="72" t="b">
        <v>0</v>
      </c>
      <c r="AK4972" s="72">
        <v>2</v>
      </c>
      <c r="AL4972" s="78" t="s">
        <v>230</v>
      </c>
      <c r="AM4972" s="72" t="s">
        <v>246</v>
      </c>
      <c r="AN4972" s="72" t="b">
        <v>0</v>
      </c>
      <c r="AO4972" s="78" t="s">
        <v>18764</v>
      </c>
      <c r="AP4972" s="72" t="s">
        <v>179</v>
      </c>
      <c r="AQ4972" s="72">
        <v>0</v>
      </c>
      <c r="AR4972" s="72">
        <v>0</v>
      </c>
      <c r="AS4972" s="72" t="s">
        <v>19045</v>
      </c>
      <c r="AT4972" s="72" t="s">
        <v>19049</v>
      </c>
      <c r="AU4972" s="72" t="s">
        <v>19057</v>
      </c>
      <c r="AV4972" s="72" t="s">
        <v>19078</v>
      </c>
      <c r="AW4972" s="72" t="s">
        <v>19102</v>
      </c>
      <c r="AX4972" s="72" t="s">
        <v>599</v>
      </c>
      <c r="AY4972" s="72" t="s">
        <v>19125</v>
      </c>
      <c r="AZ4972" s="76" t="s">
        <v>19148</v>
      </c>
    </row>
    <row r="4973" spans="1:52" x14ac:dyDescent="0.35">
      <c r="A4973" s="70" t="s">
        <v>2579</v>
      </c>
      <c r="B4973" s="70" t="s">
        <v>2910</v>
      </c>
      <c r="C4973" s="83"/>
      <c r="D4973" s="84"/>
      <c r="E4973" s="85"/>
      <c r="F4973" s="86"/>
      <c r="G4973" s="83"/>
      <c r="H4973" s="81"/>
      <c r="I4973" s="87"/>
      <c r="J4973" s="87"/>
      <c r="K4973" s="36"/>
      <c r="L4973" s="90"/>
      <c r="M4973" s="90"/>
      <c r="N4973" s="89"/>
      <c r="O4973" s="72" t="s">
        <v>217</v>
      </c>
      <c r="P4973" s="74">
        <v>42828.473020833335</v>
      </c>
      <c r="Q4973" s="72" t="s">
        <v>5681</v>
      </c>
      <c r="R4973" s="72"/>
      <c r="S4973" s="72"/>
      <c r="T4973" s="72"/>
      <c r="U4973" s="72"/>
      <c r="V4973" s="76" t="s">
        <v>10632</v>
      </c>
      <c r="W4973" s="74">
        <v>42828.473020833335</v>
      </c>
      <c r="X4973" s="76" t="s">
        <v>14203</v>
      </c>
      <c r="Y4973" s="72"/>
      <c r="Z4973" s="72"/>
      <c r="AA4973" s="78" t="s">
        <v>18160</v>
      </c>
      <c r="AB4973" s="72"/>
      <c r="AC4973" s="72" t="b">
        <v>0</v>
      </c>
      <c r="AD4973" s="72">
        <v>0</v>
      </c>
      <c r="AE4973" s="78" t="s">
        <v>230</v>
      </c>
      <c r="AF4973" s="72" t="b">
        <v>0</v>
      </c>
      <c r="AG4973" s="72" t="s">
        <v>344</v>
      </c>
      <c r="AH4973" s="72"/>
      <c r="AI4973" s="78" t="s">
        <v>230</v>
      </c>
      <c r="AJ4973" s="72" t="b">
        <v>0</v>
      </c>
      <c r="AK4973" s="72">
        <v>96</v>
      </c>
      <c r="AL4973" s="78" t="s">
        <v>18161</v>
      </c>
      <c r="AM4973" s="72" t="s">
        <v>246</v>
      </c>
      <c r="AN4973" s="72" t="b">
        <v>0</v>
      </c>
      <c r="AO4973" s="78" t="s">
        <v>18161</v>
      </c>
      <c r="AP4973" s="72" t="s">
        <v>179</v>
      </c>
      <c r="AQ4973" s="72">
        <v>0</v>
      </c>
      <c r="AR4973" s="72">
        <v>0</v>
      </c>
      <c r="AS4973" s="72"/>
      <c r="AT4973" s="72"/>
      <c r="AU4973" s="72"/>
      <c r="AV4973" s="72"/>
      <c r="AW4973" s="72"/>
      <c r="AX4973" s="72"/>
      <c r="AY4973" s="72"/>
      <c r="AZ4973" s="72"/>
    </row>
    <row r="4974" spans="1:52" x14ac:dyDescent="0.35">
      <c r="A4974" s="70" t="s">
        <v>2580</v>
      </c>
      <c r="B4974" s="70" t="s">
        <v>2910</v>
      </c>
      <c r="C4974" s="83"/>
      <c r="D4974" s="84"/>
      <c r="E4974" s="85"/>
      <c r="F4974" s="86"/>
      <c r="G4974" s="83"/>
      <c r="H4974" s="81"/>
      <c r="I4974" s="87"/>
      <c r="J4974" s="87"/>
      <c r="K4974" s="36"/>
      <c r="L4974" s="90"/>
      <c r="M4974" s="90"/>
      <c r="N4974" s="89"/>
      <c r="O4974" s="72" t="s">
        <v>217</v>
      </c>
      <c r="P4974" s="74">
        <v>42827.672592592593</v>
      </c>
      <c r="Q4974" s="72" t="s">
        <v>5510</v>
      </c>
      <c r="R4974" s="72"/>
      <c r="S4974" s="72"/>
      <c r="T4974" s="72"/>
      <c r="U4974" s="72"/>
      <c r="V4974" s="76" t="s">
        <v>10633</v>
      </c>
      <c r="W4974" s="74">
        <v>42827.672592592593</v>
      </c>
      <c r="X4974" s="76" t="s">
        <v>13804</v>
      </c>
      <c r="Y4974" s="72"/>
      <c r="Z4974" s="72"/>
      <c r="AA4974" s="78" t="s">
        <v>17761</v>
      </c>
      <c r="AB4974" s="72"/>
      <c r="AC4974" s="72" t="b">
        <v>0</v>
      </c>
      <c r="AD4974" s="72">
        <v>0</v>
      </c>
      <c r="AE4974" s="78" t="s">
        <v>230</v>
      </c>
      <c r="AF4974" s="72" t="b">
        <v>0</v>
      </c>
      <c r="AG4974" s="72" t="s">
        <v>344</v>
      </c>
      <c r="AH4974" s="72"/>
      <c r="AI4974" s="78" t="s">
        <v>230</v>
      </c>
      <c r="AJ4974" s="72" t="b">
        <v>0</v>
      </c>
      <c r="AK4974" s="72">
        <v>2</v>
      </c>
      <c r="AL4974" s="78" t="s">
        <v>17760</v>
      </c>
      <c r="AM4974" s="72" t="s">
        <v>246</v>
      </c>
      <c r="AN4974" s="72" t="b">
        <v>0</v>
      </c>
      <c r="AO4974" s="78" t="s">
        <v>17760</v>
      </c>
      <c r="AP4974" s="72" t="s">
        <v>179</v>
      </c>
      <c r="AQ4974" s="72">
        <v>0</v>
      </c>
      <c r="AR4974" s="72">
        <v>0</v>
      </c>
      <c r="AS4974" s="72"/>
      <c r="AT4974" s="72"/>
      <c r="AU4974" s="72"/>
      <c r="AV4974" s="72"/>
      <c r="AW4974" s="72"/>
      <c r="AX4974" s="72"/>
      <c r="AY4974" s="72"/>
      <c r="AZ4974" s="72"/>
    </row>
    <row r="4975" spans="1:52" x14ac:dyDescent="0.35">
      <c r="A4975" s="70" t="s">
        <v>2580</v>
      </c>
      <c r="B4975" s="70" t="s">
        <v>2910</v>
      </c>
      <c r="C4975" s="83"/>
      <c r="D4975" s="84"/>
      <c r="E4975" s="85"/>
      <c r="F4975" s="86"/>
      <c r="G4975" s="83"/>
      <c r="H4975" s="81"/>
      <c r="I4975" s="87"/>
      <c r="J4975" s="87"/>
      <c r="K4975" s="36"/>
      <c r="L4975" s="90"/>
      <c r="M4975" s="90"/>
      <c r="N4975" s="89"/>
      <c r="O4975" s="72" t="s">
        <v>217</v>
      </c>
      <c r="P4975" s="74">
        <v>42828.437430555554</v>
      </c>
      <c r="Q4975" s="72" t="s">
        <v>5514</v>
      </c>
      <c r="R4975" s="72"/>
      <c r="S4975" s="72"/>
      <c r="T4975" s="72"/>
      <c r="U4975" s="72"/>
      <c r="V4975" s="76" t="s">
        <v>10633</v>
      </c>
      <c r="W4975" s="74">
        <v>42828.437430555554</v>
      </c>
      <c r="X4975" s="76" t="s">
        <v>13807</v>
      </c>
      <c r="Y4975" s="72"/>
      <c r="Z4975" s="72"/>
      <c r="AA4975" s="78" t="s">
        <v>17764</v>
      </c>
      <c r="AB4975" s="72"/>
      <c r="AC4975" s="72" t="b">
        <v>0</v>
      </c>
      <c r="AD4975" s="72">
        <v>0</v>
      </c>
      <c r="AE4975" s="78" t="s">
        <v>230</v>
      </c>
      <c r="AF4975" s="72" t="b">
        <v>0</v>
      </c>
      <c r="AG4975" s="72" t="s">
        <v>344</v>
      </c>
      <c r="AH4975" s="72"/>
      <c r="AI4975" s="78" t="s">
        <v>230</v>
      </c>
      <c r="AJ4975" s="72" t="b">
        <v>0</v>
      </c>
      <c r="AK4975" s="72">
        <v>1</v>
      </c>
      <c r="AL4975" s="78" t="s">
        <v>17763</v>
      </c>
      <c r="AM4975" s="72" t="s">
        <v>246</v>
      </c>
      <c r="AN4975" s="72" t="b">
        <v>0</v>
      </c>
      <c r="AO4975" s="78" t="s">
        <v>17763</v>
      </c>
      <c r="AP4975" s="72" t="s">
        <v>179</v>
      </c>
      <c r="AQ4975" s="72">
        <v>0</v>
      </c>
      <c r="AR4975" s="72">
        <v>0</v>
      </c>
      <c r="AS4975" s="72"/>
      <c r="AT4975" s="72"/>
      <c r="AU4975" s="72"/>
      <c r="AV4975" s="72"/>
      <c r="AW4975" s="72"/>
      <c r="AX4975" s="72"/>
      <c r="AY4975" s="72"/>
      <c r="AZ4975" s="72"/>
    </row>
    <row r="4976" spans="1:52" x14ac:dyDescent="0.35">
      <c r="A4976" s="70" t="s">
        <v>2580</v>
      </c>
      <c r="B4976" s="70" t="s">
        <v>2910</v>
      </c>
      <c r="C4976" s="83"/>
      <c r="D4976" s="84"/>
      <c r="E4976" s="85"/>
      <c r="F4976" s="86"/>
      <c r="G4976" s="83"/>
      <c r="H4976" s="81"/>
      <c r="I4976" s="87"/>
      <c r="J4976" s="87"/>
      <c r="K4976" s="36"/>
      <c r="L4976" s="90"/>
      <c r="M4976" s="90"/>
      <c r="N4976" s="89"/>
      <c r="O4976" s="72" t="s">
        <v>217</v>
      </c>
      <c r="P4976" s="74">
        <v>42828.438344907408</v>
      </c>
      <c r="Q4976" s="72" t="s">
        <v>5823</v>
      </c>
      <c r="R4976" s="72"/>
      <c r="S4976" s="72"/>
      <c r="T4976" s="72"/>
      <c r="U4976" s="72"/>
      <c r="V4976" s="76" t="s">
        <v>10633</v>
      </c>
      <c r="W4976" s="74">
        <v>42828.438344907408</v>
      </c>
      <c r="X4976" s="76" t="s">
        <v>14204</v>
      </c>
      <c r="Y4976" s="72"/>
      <c r="Z4976" s="72"/>
      <c r="AA4976" s="78" t="s">
        <v>18161</v>
      </c>
      <c r="AB4976" s="78" t="s">
        <v>18764</v>
      </c>
      <c r="AC4976" s="72" t="b">
        <v>0</v>
      </c>
      <c r="AD4976" s="72">
        <v>66</v>
      </c>
      <c r="AE4976" s="78" t="s">
        <v>18882</v>
      </c>
      <c r="AF4976" s="72" t="b">
        <v>0</v>
      </c>
      <c r="AG4976" s="72" t="s">
        <v>344</v>
      </c>
      <c r="AH4976" s="72"/>
      <c r="AI4976" s="78" t="s">
        <v>230</v>
      </c>
      <c r="AJ4976" s="72" t="b">
        <v>0</v>
      </c>
      <c r="AK4976" s="72">
        <v>96</v>
      </c>
      <c r="AL4976" s="78" t="s">
        <v>230</v>
      </c>
      <c r="AM4976" s="72" t="s">
        <v>246</v>
      </c>
      <c r="AN4976" s="72" t="b">
        <v>0</v>
      </c>
      <c r="AO4976" s="78" t="s">
        <v>18764</v>
      </c>
      <c r="AP4976" s="72" t="s">
        <v>179</v>
      </c>
      <c r="AQ4976" s="72">
        <v>0</v>
      </c>
      <c r="AR4976" s="72">
        <v>0</v>
      </c>
      <c r="AS4976" s="72"/>
      <c r="AT4976" s="72"/>
      <c r="AU4976" s="72"/>
      <c r="AV4976" s="72"/>
      <c r="AW4976" s="72"/>
      <c r="AX4976" s="72"/>
      <c r="AY4976" s="72"/>
      <c r="AZ4976" s="72"/>
    </row>
    <row r="4977" spans="1:52" x14ac:dyDescent="0.35">
      <c r="A4977" s="70" t="s">
        <v>2580</v>
      </c>
      <c r="B4977" s="70" t="s">
        <v>2910</v>
      </c>
      <c r="C4977" s="83"/>
      <c r="D4977" s="84"/>
      <c r="E4977" s="85"/>
      <c r="F4977" s="86"/>
      <c r="G4977" s="83"/>
      <c r="H4977" s="81"/>
      <c r="I4977" s="87"/>
      <c r="J4977" s="87"/>
      <c r="K4977" s="36"/>
      <c r="L4977" s="90"/>
      <c r="M4977" s="90"/>
      <c r="N4977" s="89"/>
      <c r="O4977" s="72" t="s">
        <v>217</v>
      </c>
      <c r="P4977" s="74">
        <v>42828.473483796297</v>
      </c>
      <c r="Q4977" s="72" t="s">
        <v>5516</v>
      </c>
      <c r="R4977" s="72"/>
      <c r="S4977" s="72"/>
      <c r="T4977" s="72"/>
      <c r="U4977" s="72"/>
      <c r="V4977" s="76" t="s">
        <v>10633</v>
      </c>
      <c r="W4977" s="74">
        <v>42828.473483796297</v>
      </c>
      <c r="X4977" s="76" t="s">
        <v>13809</v>
      </c>
      <c r="Y4977" s="72"/>
      <c r="Z4977" s="72"/>
      <c r="AA4977" s="78" t="s">
        <v>17766</v>
      </c>
      <c r="AB4977" s="78" t="s">
        <v>17765</v>
      </c>
      <c r="AC4977" s="72" t="b">
        <v>0</v>
      </c>
      <c r="AD4977" s="72">
        <v>0</v>
      </c>
      <c r="AE4977" s="78" t="s">
        <v>18903</v>
      </c>
      <c r="AF4977" s="72" t="b">
        <v>0</v>
      </c>
      <c r="AG4977" s="72" t="s">
        <v>344</v>
      </c>
      <c r="AH4977" s="72"/>
      <c r="AI4977" s="78" t="s">
        <v>230</v>
      </c>
      <c r="AJ4977" s="72" t="b">
        <v>0</v>
      </c>
      <c r="AK4977" s="72">
        <v>0</v>
      </c>
      <c r="AL4977" s="78" t="s">
        <v>230</v>
      </c>
      <c r="AM4977" s="72" t="s">
        <v>246</v>
      </c>
      <c r="AN4977" s="72" t="b">
        <v>0</v>
      </c>
      <c r="AO4977" s="78" t="s">
        <v>17765</v>
      </c>
      <c r="AP4977" s="72" t="s">
        <v>179</v>
      </c>
      <c r="AQ4977" s="72">
        <v>0</v>
      </c>
      <c r="AR4977" s="72">
        <v>0</v>
      </c>
      <c r="AS4977" s="72"/>
      <c r="AT4977" s="72"/>
      <c r="AU4977" s="72"/>
      <c r="AV4977" s="72"/>
      <c r="AW4977" s="72"/>
      <c r="AX4977" s="72"/>
      <c r="AY4977" s="72"/>
      <c r="AZ4977" s="72"/>
    </row>
    <row r="4978" spans="1:52" x14ac:dyDescent="0.35">
      <c r="A4978" s="70" t="s">
        <v>2692</v>
      </c>
      <c r="B4978" s="70" t="s">
        <v>2910</v>
      </c>
      <c r="C4978" s="83"/>
      <c r="D4978" s="84"/>
      <c r="E4978" s="85"/>
      <c r="F4978" s="86"/>
      <c r="G4978" s="83"/>
      <c r="H4978" s="81"/>
      <c r="I4978" s="87"/>
      <c r="J4978" s="87"/>
      <c r="K4978" s="36"/>
      <c r="L4978" s="90"/>
      <c r="M4978" s="90"/>
      <c r="N4978" s="89"/>
      <c r="O4978" s="72" t="s">
        <v>217</v>
      </c>
      <c r="P4978" s="74">
        <v>42828.517581018517</v>
      </c>
      <c r="Q4978" s="72" t="s">
        <v>5681</v>
      </c>
      <c r="R4978" s="72"/>
      <c r="S4978" s="72"/>
      <c r="T4978" s="72"/>
      <c r="U4978" s="72"/>
      <c r="V4978" s="76" t="s">
        <v>10740</v>
      </c>
      <c r="W4978" s="74">
        <v>42828.517581018517</v>
      </c>
      <c r="X4978" s="76" t="s">
        <v>14205</v>
      </c>
      <c r="Y4978" s="72"/>
      <c r="Z4978" s="72"/>
      <c r="AA4978" s="78" t="s">
        <v>18162</v>
      </c>
      <c r="AB4978" s="72"/>
      <c r="AC4978" s="72" t="b">
        <v>0</v>
      </c>
      <c r="AD4978" s="72">
        <v>0</v>
      </c>
      <c r="AE4978" s="78" t="s">
        <v>230</v>
      </c>
      <c r="AF4978" s="72" t="b">
        <v>0</v>
      </c>
      <c r="AG4978" s="72" t="s">
        <v>344</v>
      </c>
      <c r="AH4978" s="72"/>
      <c r="AI4978" s="78" t="s">
        <v>230</v>
      </c>
      <c r="AJ4978" s="72" t="b">
        <v>0</v>
      </c>
      <c r="AK4978" s="72">
        <v>96</v>
      </c>
      <c r="AL4978" s="78" t="s">
        <v>18161</v>
      </c>
      <c r="AM4978" s="72" t="s">
        <v>432</v>
      </c>
      <c r="AN4978" s="72" t="b">
        <v>0</v>
      </c>
      <c r="AO4978" s="78" t="s">
        <v>18161</v>
      </c>
      <c r="AP4978" s="72" t="s">
        <v>179</v>
      </c>
      <c r="AQ4978" s="72">
        <v>0</v>
      </c>
      <c r="AR4978" s="72">
        <v>0</v>
      </c>
      <c r="AS4978" s="72"/>
      <c r="AT4978" s="72"/>
      <c r="AU4978" s="72"/>
      <c r="AV4978" s="72"/>
      <c r="AW4978" s="72"/>
      <c r="AX4978" s="72"/>
      <c r="AY4978" s="72"/>
      <c r="AZ4978" s="72"/>
    </row>
    <row r="4979" spans="1:52" x14ac:dyDescent="0.35">
      <c r="A4979" s="70" t="s">
        <v>2691</v>
      </c>
      <c r="B4979" s="70" t="s">
        <v>2911</v>
      </c>
      <c r="C4979" s="83"/>
      <c r="D4979" s="84"/>
      <c r="E4979" s="85"/>
      <c r="F4979" s="86"/>
      <c r="G4979" s="83"/>
      <c r="H4979" s="81"/>
      <c r="I4979" s="87"/>
      <c r="J4979" s="87"/>
      <c r="K4979" s="36"/>
      <c r="L4979" s="90"/>
      <c r="M4979" s="90"/>
      <c r="N4979" s="89"/>
      <c r="O4979" s="72" t="s">
        <v>217</v>
      </c>
      <c r="P4979" s="74">
        <v>42828.468912037039</v>
      </c>
      <c r="Q4979" s="72" t="s">
        <v>5681</v>
      </c>
      <c r="R4979" s="72"/>
      <c r="S4979" s="72"/>
      <c r="T4979" s="72"/>
      <c r="U4979" s="72"/>
      <c r="V4979" s="76" t="s">
        <v>10739</v>
      </c>
      <c r="W4979" s="74">
        <v>42828.468912037039</v>
      </c>
      <c r="X4979" s="76" t="s">
        <v>14202</v>
      </c>
      <c r="Y4979" s="72"/>
      <c r="Z4979" s="72"/>
      <c r="AA4979" s="78" t="s">
        <v>18159</v>
      </c>
      <c r="AB4979" s="72"/>
      <c r="AC4979" s="72" t="b">
        <v>0</v>
      </c>
      <c r="AD4979" s="72">
        <v>0</v>
      </c>
      <c r="AE4979" s="78" t="s">
        <v>230</v>
      </c>
      <c r="AF4979" s="72" t="b">
        <v>0</v>
      </c>
      <c r="AG4979" s="72" t="s">
        <v>344</v>
      </c>
      <c r="AH4979" s="72"/>
      <c r="AI4979" s="78" t="s">
        <v>230</v>
      </c>
      <c r="AJ4979" s="72" t="b">
        <v>0</v>
      </c>
      <c r="AK4979" s="72">
        <v>96</v>
      </c>
      <c r="AL4979" s="78" t="s">
        <v>18161</v>
      </c>
      <c r="AM4979" s="72" t="s">
        <v>246</v>
      </c>
      <c r="AN4979" s="72" t="b">
        <v>0</v>
      </c>
      <c r="AO4979" s="78" t="s">
        <v>18161</v>
      </c>
      <c r="AP4979" s="72" t="s">
        <v>179</v>
      </c>
      <c r="AQ4979" s="72">
        <v>0</v>
      </c>
      <c r="AR4979" s="72">
        <v>0</v>
      </c>
      <c r="AS4979" s="72"/>
      <c r="AT4979" s="72"/>
      <c r="AU4979" s="72"/>
      <c r="AV4979" s="72"/>
      <c r="AW4979" s="72"/>
      <c r="AX4979" s="72"/>
      <c r="AY4979" s="72"/>
      <c r="AZ4979" s="72"/>
    </row>
    <row r="4980" spans="1:52" x14ac:dyDescent="0.35">
      <c r="A4980" s="70" t="s">
        <v>2691</v>
      </c>
      <c r="B4980" s="70" t="s">
        <v>2912</v>
      </c>
      <c r="C4980" s="83"/>
      <c r="D4980" s="84"/>
      <c r="E4980" s="85"/>
      <c r="F4980" s="86"/>
      <c r="G4980" s="83"/>
      <c r="H4980" s="81"/>
      <c r="I4980" s="87"/>
      <c r="J4980" s="87"/>
      <c r="K4980" s="36"/>
      <c r="L4980" s="90"/>
      <c r="M4980" s="90"/>
      <c r="N4980" s="89"/>
      <c r="O4980" s="72" t="s">
        <v>217</v>
      </c>
      <c r="P4980" s="74">
        <v>42828.468912037039</v>
      </c>
      <c r="Q4980" s="72" t="s">
        <v>5681</v>
      </c>
      <c r="R4980" s="72"/>
      <c r="S4980" s="72"/>
      <c r="T4980" s="72"/>
      <c r="U4980" s="72"/>
      <c r="V4980" s="76" t="s">
        <v>10739</v>
      </c>
      <c r="W4980" s="74">
        <v>42828.468912037039</v>
      </c>
      <c r="X4980" s="76" t="s">
        <v>14202</v>
      </c>
      <c r="Y4980" s="72"/>
      <c r="Z4980" s="72"/>
      <c r="AA4980" s="78" t="s">
        <v>18159</v>
      </c>
      <c r="AB4980" s="72"/>
      <c r="AC4980" s="72" t="b">
        <v>0</v>
      </c>
      <c r="AD4980" s="72">
        <v>0</v>
      </c>
      <c r="AE4980" s="78" t="s">
        <v>230</v>
      </c>
      <c r="AF4980" s="72" t="b">
        <v>0</v>
      </c>
      <c r="AG4980" s="72" t="s">
        <v>344</v>
      </c>
      <c r="AH4980" s="72"/>
      <c r="AI4980" s="78" t="s">
        <v>230</v>
      </c>
      <c r="AJ4980" s="72" t="b">
        <v>0</v>
      </c>
      <c r="AK4980" s="72">
        <v>96</v>
      </c>
      <c r="AL4980" s="78" t="s">
        <v>18161</v>
      </c>
      <c r="AM4980" s="72" t="s">
        <v>246</v>
      </c>
      <c r="AN4980" s="72" t="b">
        <v>0</v>
      </c>
      <c r="AO4980" s="78" t="s">
        <v>18161</v>
      </c>
      <c r="AP4980" s="72" t="s">
        <v>179</v>
      </c>
      <c r="AQ4980" s="72">
        <v>0</v>
      </c>
      <c r="AR4980" s="72">
        <v>0</v>
      </c>
      <c r="AS4980" s="72"/>
      <c r="AT4980" s="72"/>
      <c r="AU4980" s="72"/>
      <c r="AV4980" s="72"/>
      <c r="AW4980" s="72"/>
      <c r="AX4980" s="72"/>
      <c r="AY4980" s="72"/>
      <c r="AZ4980" s="72"/>
    </row>
    <row r="4981" spans="1:52" x14ac:dyDescent="0.35">
      <c r="A4981" s="70" t="s">
        <v>2691</v>
      </c>
      <c r="B4981" s="70" t="s">
        <v>2913</v>
      </c>
      <c r="C4981" s="83"/>
      <c r="D4981" s="84"/>
      <c r="E4981" s="85"/>
      <c r="F4981" s="86"/>
      <c r="G4981" s="83"/>
      <c r="H4981" s="81"/>
      <c r="I4981" s="87"/>
      <c r="J4981" s="87"/>
      <c r="K4981" s="36"/>
      <c r="L4981" s="90"/>
      <c r="M4981" s="90"/>
      <c r="N4981" s="89"/>
      <c r="O4981" s="72" t="s">
        <v>217</v>
      </c>
      <c r="P4981" s="74">
        <v>42828.468912037039</v>
      </c>
      <c r="Q4981" s="72" t="s">
        <v>5681</v>
      </c>
      <c r="R4981" s="72"/>
      <c r="S4981" s="72"/>
      <c r="T4981" s="72"/>
      <c r="U4981" s="72"/>
      <c r="V4981" s="76" t="s">
        <v>10739</v>
      </c>
      <c r="W4981" s="74">
        <v>42828.468912037039</v>
      </c>
      <c r="X4981" s="76" t="s">
        <v>14202</v>
      </c>
      <c r="Y4981" s="72"/>
      <c r="Z4981" s="72"/>
      <c r="AA4981" s="78" t="s">
        <v>18159</v>
      </c>
      <c r="AB4981" s="72"/>
      <c r="AC4981" s="72" t="b">
        <v>0</v>
      </c>
      <c r="AD4981" s="72">
        <v>0</v>
      </c>
      <c r="AE4981" s="78" t="s">
        <v>230</v>
      </c>
      <c r="AF4981" s="72" t="b">
        <v>0</v>
      </c>
      <c r="AG4981" s="72" t="s">
        <v>344</v>
      </c>
      <c r="AH4981" s="72"/>
      <c r="AI4981" s="78" t="s">
        <v>230</v>
      </c>
      <c r="AJ4981" s="72" t="b">
        <v>0</v>
      </c>
      <c r="AK4981" s="72">
        <v>96</v>
      </c>
      <c r="AL4981" s="78" t="s">
        <v>18161</v>
      </c>
      <c r="AM4981" s="72" t="s">
        <v>246</v>
      </c>
      <c r="AN4981" s="72" t="b">
        <v>0</v>
      </c>
      <c r="AO4981" s="78" t="s">
        <v>18161</v>
      </c>
      <c r="AP4981" s="72" t="s">
        <v>179</v>
      </c>
      <c r="AQ4981" s="72">
        <v>0</v>
      </c>
      <c r="AR4981" s="72">
        <v>0</v>
      </c>
      <c r="AS4981" s="72"/>
      <c r="AT4981" s="72"/>
      <c r="AU4981" s="72"/>
      <c r="AV4981" s="72"/>
      <c r="AW4981" s="72"/>
      <c r="AX4981" s="72"/>
      <c r="AY4981" s="72"/>
      <c r="AZ4981" s="72"/>
    </row>
    <row r="4982" spans="1:52" x14ac:dyDescent="0.35">
      <c r="A4982" s="70" t="s">
        <v>2691</v>
      </c>
      <c r="B4982" s="70" t="s">
        <v>2579</v>
      </c>
      <c r="C4982" s="83"/>
      <c r="D4982" s="84"/>
      <c r="E4982" s="85"/>
      <c r="F4982" s="86"/>
      <c r="G4982" s="83"/>
      <c r="H4982" s="81"/>
      <c r="I4982" s="87"/>
      <c r="J4982" s="87"/>
      <c r="K4982" s="36"/>
      <c r="L4982" s="90"/>
      <c r="M4982" s="90"/>
      <c r="N4982" s="89"/>
      <c r="O4982" s="72" t="s">
        <v>217</v>
      </c>
      <c r="P4982" s="74">
        <v>42828.468912037039</v>
      </c>
      <c r="Q4982" s="72" t="s">
        <v>5681</v>
      </c>
      <c r="R4982" s="72"/>
      <c r="S4982" s="72"/>
      <c r="T4982" s="72"/>
      <c r="U4982" s="72"/>
      <c r="V4982" s="76" t="s">
        <v>10739</v>
      </c>
      <c r="W4982" s="74">
        <v>42828.468912037039</v>
      </c>
      <c r="X4982" s="76" t="s">
        <v>14202</v>
      </c>
      <c r="Y4982" s="72"/>
      <c r="Z4982" s="72"/>
      <c r="AA4982" s="78" t="s">
        <v>18159</v>
      </c>
      <c r="AB4982" s="72"/>
      <c r="AC4982" s="72" t="b">
        <v>0</v>
      </c>
      <c r="AD4982" s="72">
        <v>0</v>
      </c>
      <c r="AE4982" s="78" t="s">
        <v>230</v>
      </c>
      <c r="AF4982" s="72" t="b">
        <v>0</v>
      </c>
      <c r="AG4982" s="72" t="s">
        <v>344</v>
      </c>
      <c r="AH4982" s="72"/>
      <c r="AI4982" s="78" t="s">
        <v>230</v>
      </c>
      <c r="AJ4982" s="72" t="b">
        <v>0</v>
      </c>
      <c r="AK4982" s="72">
        <v>96</v>
      </c>
      <c r="AL4982" s="78" t="s">
        <v>18161</v>
      </c>
      <c r="AM4982" s="72" t="s">
        <v>246</v>
      </c>
      <c r="AN4982" s="72" t="b">
        <v>0</v>
      </c>
      <c r="AO4982" s="78" t="s">
        <v>18161</v>
      </c>
      <c r="AP4982" s="72" t="s">
        <v>179</v>
      </c>
      <c r="AQ4982" s="72">
        <v>0</v>
      </c>
      <c r="AR4982" s="72">
        <v>0</v>
      </c>
      <c r="AS4982" s="72"/>
      <c r="AT4982" s="72"/>
      <c r="AU4982" s="72"/>
      <c r="AV4982" s="72"/>
      <c r="AW4982" s="72"/>
      <c r="AX4982" s="72"/>
      <c r="AY4982" s="72"/>
      <c r="AZ4982" s="72"/>
    </row>
    <row r="4983" spans="1:52" x14ac:dyDescent="0.35">
      <c r="A4983" s="70" t="s">
        <v>2691</v>
      </c>
      <c r="B4983" s="70" t="s">
        <v>2580</v>
      </c>
      <c r="C4983" s="83"/>
      <c r="D4983" s="84"/>
      <c r="E4983" s="85"/>
      <c r="F4983" s="86"/>
      <c r="G4983" s="83"/>
      <c r="H4983" s="81"/>
      <c r="I4983" s="87"/>
      <c r="J4983" s="87"/>
      <c r="K4983" s="36"/>
      <c r="L4983" s="90"/>
      <c r="M4983" s="90"/>
      <c r="N4983" s="89"/>
      <c r="O4983" s="72" t="s">
        <v>217</v>
      </c>
      <c r="P4983" s="74">
        <v>42828.468912037039</v>
      </c>
      <c r="Q4983" s="72" t="s">
        <v>5681</v>
      </c>
      <c r="R4983" s="72"/>
      <c r="S4983" s="72"/>
      <c r="T4983" s="72"/>
      <c r="U4983" s="72"/>
      <c r="V4983" s="76" t="s">
        <v>10739</v>
      </c>
      <c r="W4983" s="74">
        <v>42828.468912037039</v>
      </c>
      <c r="X4983" s="76" t="s">
        <v>14202</v>
      </c>
      <c r="Y4983" s="72"/>
      <c r="Z4983" s="72"/>
      <c r="AA4983" s="78" t="s">
        <v>18159</v>
      </c>
      <c r="AB4983" s="72"/>
      <c r="AC4983" s="72" t="b">
        <v>0</v>
      </c>
      <c r="AD4983" s="72">
        <v>0</v>
      </c>
      <c r="AE4983" s="78" t="s">
        <v>230</v>
      </c>
      <c r="AF4983" s="72" t="b">
        <v>0</v>
      </c>
      <c r="AG4983" s="72" t="s">
        <v>344</v>
      </c>
      <c r="AH4983" s="72"/>
      <c r="AI4983" s="78" t="s">
        <v>230</v>
      </c>
      <c r="AJ4983" s="72" t="b">
        <v>0</v>
      </c>
      <c r="AK4983" s="72">
        <v>96</v>
      </c>
      <c r="AL4983" s="78" t="s">
        <v>18161</v>
      </c>
      <c r="AM4983" s="72" t="s">
        <v>246</v>
      </c>
      <c r="AN4983" s="72" t="b">
        <v>0</v>
      </c>
      <c r="AO4983" s="78" t="s">
        <v>18161</v>
      </c>
      <c r="AP4983" s="72" t="s">
        <v>179</v>
      </c>
      <c r="AQ4983" s="72">
        <v>0</v>
      </c>
      <c r="AR4983" s="72">
        <v>0</v>
      </c>
      <c r="AS4983" s="72"/>
      <c r="AT4983" s="72"/>
      <c r="AU4983" s="72"/>
      <c r="AV4983" s="72"/>
      <c r="AW4983" s="72"/>
      <c r="AX4983" s="72"/>
      <c r="AY4983" s="72"/>
      <c r="AZ4983" s="72"/>
    </row>
    <row r="4984" spans="1:52" x14ac:dyDescent="0.35">
      <c r="A4984" s="70" t="s">
        <v>2579</v>
      </c>
      <c r="B4984" s="70" t="s">
        <v>2691</v>
      </c>
      <c r="C4984" s="83"/>
      <c r="D4984" s="84"/>
      <c r="E4984" s="85"/>
      <c r="F4984" s="86"/>
      <c r="G4984" s="83"/>
      <c r="H4984" s="81"/>
      <c r="I4984" s="87"/>
      <c r="J4984" s="87"/>
      <c r="K4984" s="36"/>
      <c r="L4984" s="90"/>
      <c r="M4984" s="90"/>
      <c r="N4984" s="89"/>
      <c r="O4984" s="72" t="s">
        <v>217</v>
      </c>
      <c r="P4984" s="74">
        <v>42827.672129629631</v>
      </c>
      <c r="Q4984" s="72" t="s">
        <v>5511</v>
      </c>
      <c r="R4984" s="72"/>
      <c r="S4984" s="72"/>
      <c r="T4984" s="72"/>
      <c r="U4984" s="72"/>
      <c r="V4984" s="76" t="s">
        <v>10632</v>
      </c>
      <c r="W4984" s="74">
        <v>42827.672129629631</v>
      </c>
      <c r="X4984" s="76" t="s">
        <v>13803</v>
      </c>
      <c r="Y4984" s="72"/>
      <c r="Z4984" s="72"/>
      <c r="AA4984" s="78" t="s">
        <v>17760</v>
      </c>
      <c r="AB4984" s="78" t="s">
        <v>18764</v>
      </c>
      <c r="AC4984" s="72" t="b">
        <v>0</v>
      </c>
      <c r="AD4984" s="72">
        <v>1</v>
      </c>
      <c r="AE4984" s="78" t="s">
        <v>18882</v>
      </c>
      <c r="AF4984" s="72" t="b">
        <v>0</v>
      </c>
      <c r="AG4984" s="72" t="s">
        <v>344</v>
      </c>
      <c r="AH4984" s="72"/>
      <c r="AI4984" s="78" t="s">
        <v>230</v>
      </c>
      <c r="AJ4984" s="72" t="b">
        <v>0</v>
      </c>
      <c r="AK4984" s="72">
        <v>2</v>
      </c>
      <c r="AL4984" s="78" t="s">
        <v>230</v>
      </c>
      <c r="AM4984" s="72" t="s">
        <v>246</v>
      </c>
      <c r="AN4984" s="72" t="b">
        <v>0</v>
      </c>
      <c r="AO4984" s="78" t="s">
        <v>18764</v>
      </c>
      <c r="AP4984" s="72" t="s">
        <v>179</v>
      </c>
      <c r="AQ4984" s="72">
        <v>0</v>
      </c>
      <c r="AR4984" s="72">
        <v>0</v>
      </c>
      <c r="AS4984" s="72" t="s">
        <v>19045</v>
      </c>
      <c r="AT4984" s="72" t="s">
        <v>19049</v>
      </c>
      <c r="AU4984" s="72" t="s">
        <v>19057</v>
      </c>
      <c r="AV4984" s="72" t="s">
        <v>19078</v>
      </c>
      <c r="AW4984" s="72" t="s">
        <v>19102</v>
      </c>
      <c r="AX4984" s="72" t="s">
        <v>599</v>
      </c>
      <c r="AY4984" s="72" t="s">
        <v>19125</v>
      </c>
      <c r="AZ4984" s="76" t="s">
        <v>19148</v>
      </c>
    </row>
    <row r="4985" spans="1:52" x14ac:dyDescent="0.35">
      <c r="A4985" s="70" t="s">
        <v>2579</v>
      </c>
      <c r="B4985" s="70" t="s">
        <v>2691</v>
      </c>
      <c r="C4985" s="83"/>
      <c r="D4985" s="84"/>
      <c r="E4985" s="85"/>
      <c r="F4985" s="86"/>
      <c r="G4985" s="83"/>
      <c r="H4985" s="81"/>
      <c r="I4985" s="87"/>
      <c r="J4985" s="87"/>
      <c r="K4985" s="36"/>
      <c r="L4985" s="90"/>
      <c r="M4985" s="90"/>
      <c r="N4985" s="89"/>
      <c r="O4985" s="72" t="s">
        <v>217</v>
      </c>
      <c r="P4985" s="74">
        <v>42828.473020833335</v>
      </c>
      <c r="Q4985" s="72" t="s">
        <v>5681</v>
      </c>
      <c r="R4985" s="72"/>
      <c r="S4985" s="72"/>
      <c r="T4985" s="72"/>
      <c r="U4985" s="72"/>
      <c r="V4985" s="76" t="s">
        <v>10632</v>
      </c>
      <c r="W4985" s="74">
        <v>42828.473020833335</v>
      </c>
      <c r="X4985" s="76" t="s">
        <v>14203</v>
      </c>
      <c r="Y4985" s="72"/>
      <c r="Z4985" s="72"/>
      <c r="AA4985" s="78" t="s">
        <v>18160</v>
      </c>
      <c r="AB4985" s="72"/>
      <c r="AC4985" s="72" t="b">
        <v>0</v>
      </c>
      <c r="AD4985" s="72">
        <v>0</v>
      </c>
      <c r="AE4985" s="78" t="s">
        <v>230</v>
      </c>
      <c r="AF4985" s="72" t="b">
        <v>0</v>
      </c>
      <c r="AG4985" s="72" t="s">
        <v>344</v>
      </c>
      <c r="AH4985" s="72"/>
      <c r="AI4985" s="78" t="s">
        <v>230</v>
      </c>
      <c r="AJ4985" s="72" t="b">
        <v>0</v>
      </c>
      <c r="AK4985" s="72">
        <v>96</v>
      </c>
      <c r="AL4985" s="78" t="s">
        <v>18161</v>
      </c>
      <c r="AM4985" s="72" t="s">
        <v>246</v>
      </c>
      <c r="AN4985" s="72" t="b">
        <v>0</v>
      </c>
      <c r="AO4985" s="78" t="s">
        <v>18161</v>
      </c>
      <c r="AP4985" s="72" t="s">
        <v>179</v>
      </c>
      <c r="AQ4985" s="72">
        <v>0</v>
      </c>
      <c r="AR4985" s="72">
        <v>0</v>
      </c>
      <c r="AS4985" s="72"/>
      <c r="AT4985" s="72"/>
      <c r="AU4985" s="72"/>
      <c r="AV4985" s="72"/>
      <c r="AW4985" s="72"/>
      <c r="AX4985" s="72"/>
      <c r="AY4985" s="72"/>
      <c r="AZ4985" s="72"/>
    </row>
    <row r="4986" spans="1:52" x14ac:dyDescent="0.35">
      <c r="A4986" s="70" t="s">
        <v>2580</v>
      </c>
      <c r="B4986" s="70" t="s">
        <v>2691</v>
      </c>
      <c r="C4986" s="83"/>
      <c r="D4986" s="84"/>
      <c r="E4986" s="85"/>
      <c r="F4986" s="86"/>
      <c r="G4986" s="83"/>
      <c r="H4986" s="81"/>
      <c r="I4986" s="87"/>
      <c r="J4986" s="87"/>
      <c r="K4986" s="36"/>
      <c r="L4986" s="90"/>
      <c r="M4986" s="90"/>
      <c r="N4986" s="89"/>
      <c r="O4986" s="72" t="s">
        <v>217</v>
      </c>
      <c r="P4986" s="74">
        <v>42827.672592592593</v>
      </c>
      <c r="Q4986" s="72" t="s">
        <v>5510</v>
      </c>
      <c r="R4986" s="72"/>
      <c r="S4986" s="72"/>
      <c r="T4986" s="72"/>
      <c r="U4986" s="72"/>
      <c r="V4986" s="76" t="s">
        <v>10633</v>
      </c>
      <c r="W4986" s="74">
        <v>42827.672592592593</v>
      </c>
      <c r="X4986" s="76" t="s">
        <v>13804</v>
      </c>
      <c r="Y4986" s="72"/>
      <c r="Z4986" s="72"/>
      <c r="AA4986" s="78" t="s">
        <v>17761</v>
      </c>
      <c r="AB4986" s="72"/>
      <c r="AC4986" s="72" t="b">
        <v>0</v>
      </c>
      <c r="AD4986" s="72">
        <v>0</v>
      </c>
      <c r="AE4986" s="78" t="s">
        <v>230</v>
      </c>
      <c r="AF4986" s="72" t="b">
        <v>0</v>
      </c>
      <c r="AG4986" s="72" t="s">
        <v>344</v>
      </c>
      <c r="AH4986" s="72"/>
      <c r="AI4986" s="78" t="s">
        <v>230</v>
      </c>
      <c r="AJ4986" s="72" t="b">
        <v>0</v>
      </c>
      <c r="AK4986" s="72">
        <v>2</v>
      </c>
      <c r="AL4986" s="78" t="s">
        <v>17760</v>
      </c>
      <c r="AM4986" s="72" t="s">
        <v>246</v>
      </c>
      <c r="AN4986" s="72" t="b">
        <v>0</v>
      </c>
      <c r="AO4986" s="78" t="s">
        <v>17760</v>
      </c>
      <c r="AP4986" s="72" t="s">
        <v>179</v>
      </c>
      <c r="AQ4986" s="72">
        <v>0</v>
      </c>
      <c r="AR4986" s="72">
        <v>0</v>
      </c>
      <c r="AS4986" s="72"/>
      <c r="AT4986" s="72"/>
      <c r="AU4986" s="72"/>
      <c r="AV4986" s="72"/>
      <c r="AW4986" s="72"/>
      <c r="AX4986" s="72"/>
      <c r="AY4986" s="72"/>
      <c r="AZ4986" s="72"/>
    </row>
    <row r="4987" spans="1:52" x14ac:dyDescent="0.35">
      <c r="A4987" s="70" t="s">
        <v>2580</v>
      </c>
      <c r="B4987" s="70" t="s">
        <v>2691</v>
      </c>
      <c r="C4987" s="83"/>
      <c r="D4987" s="84"/>
      <c r="E4987" s="85"/>
      <c r="F4987" s="86"/>
      <c r="G4987" s="83"/>
      <c r="H4987" s="81"/>
      <c r="I4987" s="87"/>
      <c r="J4987" s="87"/>
      <c r="K4987" s="36"/>
      <c r="L4987" s="90"/>
      <c r="M4987" s="90"/>
      <c r="N4987" s="89"/>
      <c r="O4987" s="72" t="s">
        <v>217</v>
      </c>
      <c r="P4987" s="74">
        <v>42828.437430555554</v>
      </c>
      <c r="Q4987" s="72" t="s">
        <v>5514</v>
      </c>
      <c r="R4987" s="72"/>
      <c r="S4987" s="72"/>
      <c r="T4987" s="72"/>
      <c r="U4987" s="72"/>
      <c r="V4987" s="76" t="s">
        <v>10633</v>
      </c>
      <c r="W4987" s="74">
        <v>42828.437430555554</v>
      </c>
      <c r="X4987" s="76" t="s">
        <v>13807</v>
      </c>
      <c r="Y4987" s="72"/>
      <c r="Z4987" s="72"/>
      <c r="AA4987" s="78" t="s">
        <v>17764</v>
      </c>
      <c r="AB4987" s="72"/>
      <c r="AC4987" s="72" t="b">
        <v>0</v>
      </c>
      <c r="AD4987" s="72">
        <v>0</v>
      </c>
      <c r="AE4987" s="78" t="s">
        <v>230</v>
      </c>
      <c r="AF4987" s="72" t="b">
        <v>0</v>
      </c>
      <c r="AG4987" s="72" t="s">
        <v>344</v>
      </c>
      <c r="AH4987" s="72"/>
      <c r="AI4987" s="78" t="s">
        <v>230</v>
      </c>
      <c r="AJ4987" s="72" t="b">
        <v>0</v>
      </c>
      <c r="AK4987" s="72">
        <v>1</v>
      </c>
      <c r="AL4987" s="78" t="s">
        <v>17763</v>
      </c>
      <c r="AM4987" s="72" t="s">
        <v>246</v>
      </c>
      <c r="AN4987" s="72" t="b">
        <v>0</v>
      </c>
      <c r="AO4987" s="78" t="s">
        <v>17763</v>
      </c>
      <c r="AP4987" s="72" t="s">
        <v>179</v>
      </c>
      <c r="AQ4987" s="72">
        <v>0</v>
      </c>
      <c r="AR4987" s="72">
        <v>0</v>
      </c>
      <c r="AS4987" s="72"/>
      <c r="AT4987" s="72"/>
      <c r="AU4987" s="72"/>
      <c r="AV4987" s="72"/>
      <c r="AW4987" s="72"/>
      <c r="AX4987" s="72"/>
      <c r="AY4987" s="72"/>
      <c r="AZ4987" s="72"/>
    </row>
    <row r="4988" spans="1:52" x14ac:dyDescent="0.35">
      <c r="A4988" s="70" t="s">
        <v>2580</v>
      </c>
      <c r="B4988" s="70" t="s">
        <v>2691</v>
      </c>
      <c r="C4988" s="83"/>
      <c r="D4988" s="84"/>
      <c r="E4988" s="85"/>
      <c r="F4988" s="86"/>
      <c r="G4988" s="83"/>
      <c r="H4988" s="81"/>
      <c r="I4988" s="87"/>
      <c r="J4988" s="87"/>
      <c r="K4988" s="36"/>
      <c r="L4988" s="90"/>
      <c r="M4988" s="90"/>
      <c r="N4988" s="89"/>
      <c r="O4988" s="72" t="s">
        <v>217</v>
      </c>
      <c r="P4988" s="74">
        <v>42828.438344907408</v>
      </c>
      <c r="Q4988" s="72" t="s">
        <v>5823</v>
      </c>
      <c r="R4988" s="72"/>
      <c r="S4988" s="72"/>
      <c r="T4988" s="72"/>
      <c r="U4988" s="72"/>
      <c r="V4988" s="76" t="s">
        <v>10633</v>
      </c>
      <c r="W4988" s="74">
        <v>42828.438344907408</v>
      </c>
      <c r="X4988" s="76" t="s">
        <v>14204</v>
      </c>
      <c r="Y4988" s="72"/>
      <c r="Z4988" s="72"/>
      <c r="AA4988" s="78" t="s">
        <v>18161</v>
      </c>
      <c r="AB4988" s="78" t="s">
        <v>18764</v>
      </c>
      <c r="AC4988" s="72" t="b">
        <v>0</v>
      </c>
      <c r="AD4988" s="72">
        <v>66</v>
      </c>
      <c r="AE4988" s="78" t="s">
        <v>18882</v>
      </c>
      <c r="AF4988" s="72" t="b">
        <v>0</v>
      </c>
      <c r="AG4988" s="72" t="s">
        <v>344</v>
      </c>
      <c r="AH4988" s="72"/>
      <c r="AI4988" s="78" t="s">
        <v>230</v>
      </c>
      <c r="AJ4988" s="72" t="b">
        <v>0</v>
      </c>
      <c r="AK4988" s="72">
        <v>96</v>
      </c>
      <c r="AL4988" s="78" t="s">
        <v>230</v>
      </c>
      <c r="AM4988" s="72" t="s">
        <v>246</v>
      </c>
      <c r="AN4988" s="72" t="b">
        <v>0</v>
      </c>
      <c r="AO4988" s="78" t="s">
        <v>18764</v>
      </c>
      <c r="AP4988" s="72" t="s">
        <v>179</v>
      </c>
      <c r="AQ4988" s="72">
        <v>0</v>
      </c>
      <c r="AR4988" s="72">
        <v>0</v>
      </c>
      <c r="AS4988" s="72"/>
      <c r="AT4988" s="72"/>
      <c r="AU4988" s="72"/>
      <c r="AV4988" s="72"/>
      <c r="AW4988" s="72"/>
      <c r="AX4988" s="72"/>
      <c r="AY4988" s="72"/>
      <c r="AZ4988" s="72"/>
    </row>
    <row r="4989" spans="1:52" x14ac:dyDescent="0.35">
      <c r="A4989" s="70" t="s">
        <v>2580</v>
      </c>
      <c r="B4989" s="70" t="s">
        <v>2691</v>
      </c>
      <c r="C4989" s="83"/>
      <c r="D4989" s="84"/>
      <c r="E4989" s="85"/>
      <c r="F4989" s="86"/>
      <c r="G4989" s="83"/>
      <c r="H4989" s="81"/>
      <c r="I4989" s="87"/>
      <c r="J4989" s="87"/>
      <c r="K4989" s="36"/>
      <c r="L4989" s="90"/>
      <c r="M4989" s="90"/>
      <c r="N4989" s="89"/>
      <c r="O4989" s="72" t="s">
        <v>217</v>
      </c>
      <c r="P4989" s="74">
        <v>42828.473483796297</v>
      </c>
      <c r="Q4989" s="72" t="s">
        <v>5516</v>
      </c>
      <c r="R4989" s="72"/>
      <c r="S4989" s="72"/>
      <c r="T4989" s="72"/>
      <c r="U4989" s="72"/>
      <c r="V4989" s="76" t="s">
        <v>10633</v>
      </c>
      <c r="W4989" s="74">
        <v>42828.473483796297</v>
      </c>
      <c r="X4989" s="76" t="s">
        <v>13809</v>
      </c>
      <c r="Y4989" s="72"/>
      <c r="Z4989" s="72"/>
      <c r="AA4989" s="78" t="s">
        <v>17766</v>
      </c>
      <c r="AB4989" s="78" t="s">
        <v>17765</v>
      </c>
      <c r="AC4989" s="72" t="b">
        <v>0</v>
      </c>
      <c r="AD4989" s="72">
        <v>0</v>
      </c>
      <c r="AE4989" s="78" t="s">
        <v>18903</v>
      </c>
      <c r="AF4989" s="72" t="b">
        <v>0</v>
      </c>
      <c r="AG4989" s="72" t="s">
        <v>344</v>
      </c>
      <c r="AH4989" s="72"/>
      <c r="AI4989" s="78" t="s">
        <v>230</v>
      </c>
      <c r="AJ4989" s="72" t="b">
        <v>0</v>
      </c>
      <c r="AK4989" s="72">
        <v>0</v>
      </c>
      <c r="AL4989" s="78" t="s">
        <v>230</v>
      </c>
      <c r="AM4989" s="72" t="s">
        <v>246</v>
      </c>
      <c r="AN4989" s="72" t="b">
        <v>0</v>
      </c>
      <c r="AO4989" s="78" t="s">
        <v>17765</v>
      </c>
      <c r="AP4989" s="72" t="s">
        <v>179</v>
      </c>
      <c r="AQ4989" s="72">
        <v>0</v>
      </c>
      <c r="AR4989" s="72">
        <v>0</v>
      </c>
      <c r="AS4989" s="72"/>
      <c r="AT4989" s="72"/>
      <c r="AU4989" s="72"/>
      <c r="AV4989" s="72"/>
      <c r="AW4989" s="72"/>
      <c r="AX4989" s="72"/>
      <c r="AY4989" s="72"/>
      <c r="AZ4989" s="72"/>
    </row>
    <row r="4990" spans="1:52" x14ac:dyDescent="0.35">
      <c r="A4990" s="70" t="s">
        <v>2692</v>
      </c>
      <c r="B4990" s="70" t="s">
        <v>2691</v>
      </c>
      <c r="C4990" s="83"/>
      <c r="D4990" s="84"/>
      <c r="E4990" s="85"/>
      <c r="F4990" s="86"/>
      <c r="G4990" s="83"/>
      <c r="H4990" s="81"/>
      <c r="I4990" s="87"/>
      <c r="J4990" s="87"/>
      <c r="K4990" s="36"/>
      <c r="L4990" s="90"/>
      <c r="M4990" s="90"/>
      <c r="N4990" s="89"/>
      <c r="O4990" s="72" t="s">
        <v>217</v>
      </c>
      <c r="P4990" s="74">
        <v>42828.517581018517</v>
      </c>
      <c r="Q4990" s="72" t="s">
        <v>5681</v>
      </c>
      <c r="R4990" s="72"/>
      <c r="S4990" s="72"/>
      <c r="T4990" s="72"/>
      <c r="U4990" s="72"/>
      <c r="V4990" s="76" t="s">
        <v>10740</v>
      </c>
      <c r="W4990" s="74">
        <v>42828.517581018517</v>
      </c>
      <c r="X4990" s="76" t="s">
        <v>14205</v>
      </c>
      <c r="Y4990" s="72"/>
      <c r="Z4990" s="72"/>
      <c r="AA4990" s="78" t="s">
        <v>18162</v>
      </c>
      <c r="AB4990" s="72"/>
      <c r="AC4990" s="72" t="b">
        <v>0</v>
      </c>
      <c r="AD4990" s="72">
        <v>0</v>
      </c>
      <c r="AE4990" s="78" t="s">
        <v>230</v>
      </c>
      <c r="AF4990" s="72" t="b">
        <v>0</v>
      </c>
      <c r="AG4990" s="72" t="s">
        <v>344</v>
      </c>
      <c r="AH4990" s="72"/>
      <c r="AI4990" s="78" t="s">
        <v>230</v>
      </c>
      <c r="AJ4990" s="72" t="b">
        <v>0</v>
      </c>
      <c r="AK4990" s="72">
        <v>96</v>
      </c>
      <c r="AL4990" s="78" t="s">
        <v>18161</v>
      </c>
      <c r="AM4990" s="72" t="s">
        <v>432</v>
      </c>
      <c r="AN4990" s="72" t="b">
        <v>0</v>
      </c>
      <c r="AO4990" s="78" t="s">
        <v>18161</v>
      </c>
      <c r="AP4990" s="72" t="s">
        <v>179</v>
      </c>
      <c r="AQ4990" s="72">
        <v>0</v>
      </c>
      <c r="AR4990" s="72">
        <v>0</v>
      </c>
      <c r="AS4990" s="72"/>
      <c r="AT4990" s="72"/>
      <c r="AU4990" s="72"/>
      <c r="AV4990" s="72"/>
      <c r="AW4990" s="72"/>
      <c r="AX4990" s="72"/>
      <c r="AY4990" s="72"/>
      <c r="AZ4990" s="72"/>
    </row>
    <row r="4991" spans="1:52" x14ac:dyDescent="0.35">
      <c r="A4991" s="70" t="s">
        <v>2579</v>
      </c>
      <c r="B4991" s="70" t="s">
        <v>2911</v>
      </c>
      <c r="C4991" s="83"/>
      <c r="D4991" s="84"/>
      <c r="E4991" s="85"/>
      <c r="F4991" s="86"/>
      <c r="G4991" s="83"/>
      <c r="H4991" s="81"/>
      <c r="I4991" s="87"/>
      <c r="J4991" s="87"/>
      <c r="K4991" s="36"/>
      <c r="L4991" s="90"/>
      <c r="M4991" s="90"/>
      <c r="N4991" s="89"/>
      <c r="O4991" s="72" t="s">
        <v>217</v>
      </c>
      <c r="P4991" s="74">
        <v>42827.672129629631</v>
      </c>
      <c r="Q4991" s="72" t="s">
        <v>5511</v>
      </c>
      <c r="R4991" s="72"/>
      <c r="S4991" s="72"/>
      <c r="T4991" s="72"/>
      <c r="U4991" s="72"/>
      <c r="V4991" s="76" t="s">
        <v>10632</v>
      </c>
      <c r="W4991" s="74">
        <v>42827.672129629631</v>
      </c>
      <c r="X4991" s="76" t="s">
        <v>13803</v>
      </c>
      <c r="Y4991" s="72"/>
      <c r="Z4991" s="72"/>
      <c r="AA4991" s="78" t="s">
        <v>17760</v>
      </c>
      <c r="AB4991" s="78" t="s">
        <v>18764</v>
      </c>
      <c r="AC4991" s="72" t="b">
        <v>0</v>
      </c>
      <c r="AD4991" s="72">
        <v>1</v>
      </c>
      <c r="AE4991" s="78" t="s">
        <v>18882</v>
      </c>
      <c r="AF4991" s="72" t="b">
        <v>0</v>
      </c>
      <c r="AG4991" s="72" t="s">
        <v>344</v>
      </c>
      <c r="AH4991" s="72"/>
      <c r="AI4991" s="78" t="s">
        <v>230</v>
      </c>
      <c r="AJ4991" s="72" t="b">
        <v>0</v>
      </c>
      <c r="AK4991" s="72">
        <v>2</v>
      </c>
      <c r="AL4991" s="78" t="s">
        <v>230</v>
      </c>
      <c r="AM4991" s="72" t="s">
        <v>246</v>
      </c>
      <c r="AN4991" s="72" t="b">
        <v>0</v>
      </c>
      <c r="AO4991" s="78" t="s">
        <v>18764</v>
      </c>
      <c r="AP4991" s="72" t="s">
        <v>179</v>
      </c>
      <c r="AQ4991" s="72">
        <v>0</v>
      </c>
      <c r="AR4991" s="72">
        <v>0</v>
      </c>
      <c r="AS4991" s="72" t="s">
        <v>19045</v>
      </c>
      <c r="AT4991" s="72" t="s">
        <v>19049</v>
      </c>
      <c r="AU4991" s="72" t="s">
        <v>19057</v>
      </c>
      <c r="AV4991" s="72" t="s">
        <v>19078</v>
      </c>
      <c r="AW4991" s="72" t="s">
        <v>19102</v>
      </c>
      <c r="AX4991" s="72" t="s">
        <v>599</v>
      </c>
      <c r="AY4991" s="72" t="s">
        <v>19125</v>
      </c>
      <c r="AZ4991" s="76" t="s">
        <v>19148</v>
      </c>
    </row>
    <row r="4992" spans="1:52" x14ac:dyDescent="0.35">
      <c r="A4992" s="70" t="s">
        <v>2579</v>
      </c>
      <c r="B4992" s="70" t="s">
        <v>2911</v>
      </c>
      <c r="C4992" s="83"/>
      <c r="D4992" s="84"/>
      <c r="E4992" s="85"/>
      <c r="F4992" s="86"/>
      <c r="G4992" s="83"/>
      <c r="H4992" s="81"/>
      <c r="I4992" s="87"/>
      <c r="J4992" s="87"/>
      <c r="K4992" s="36"/>
      <c r="L4992" s="90"/>
      <c r="M4992" s="90"/>
      <c r="N4992" s="89"/>
      <c r="O4992" s="72" t="s">
        <v>217</v>
      </c>
      <c r="P4992" s="74">
        <v>42828.473020833335</v>
      </c>
      <c r="Q4992" s="72" t="s">
        <v>5681</v>
      </c>
      <c r="R4992" s="72"/>
      <c r="S4992" s="72"/>
      <c r="T4992" s="72"/>
      <c r="U4992" s="72"/>
      <c r="V4992" s="76" t="s">
        <v>10632</v>
      </c>
      <c r="W4992" s="74">
        <v>42828.473020833335</v>
      </c>
      <c r="X4992" s="76" t="s">
        <v>14203</v>
      </c>
      <c r="Y4992" s="72"/>
      <c r="Z4992" s="72"/>
      <c r="AA4992" s="78" t="s">
        <v>18160</v>
      </c>
      <c r="AB4992" s="72"/>
      <c r="AC4992" s="72" t="b">
        <v>0</v>
      </c>
      <c r="AD4992" s="72">
        <v>0</v>
      </c>
      <c r="AE4992" s="78" t="s">
        <v>230</v>
      </c>
      <c r="AF4992" s="72" t="b">
        <v>0</v>
      </c>
      <c r="AG4992" s="72" t="s">
        <v>344</v>
      </c>
      <c r="AH4992" s="72"/>
      <c r="AI4992" s="78" t="s">
        <v>230</v>
      </c>
      <c r="AJ4992" s="72" t="b">
        <v>0</v>
      </c>
      <c r="AK4992" s="72">
        <v>96</v>
      </c>
      <c r="AL4992" s="78" t="s">
        <v>18161</v>
      </c>
      <c r="AM4992" s="72" t="s">
        <v>246</v>
      </c>
      <c r="AN4992" s="72" t="b">
        <v>0</v>
      </c>
      <c r="AO4992" s="78" t="s">
        <v>18161</v>
      </c>
      <c r="AP4992" s="72" t="s">
        <v>179</v>
      </c>
      <c r="AQ4992" s="72">
        <v>0</v>
      </c>
      <c r="AR4992" s="72">
        <v>0</v>
      </c>
      <c r="AS4992" s="72"/>
      <c r="AT4992" s="72"/>
      <c r="AU4992" s="72"/>
      <c r="AV4992" s="72"/>
      <c r="AW4992" s="72"/>
      <c r="AX4992" s="72"/>
      <c r="AY4992" s="72"/>
      <c r="AZ4992" s="72"/>
    </row>
    <row r="4993" spans="1:52" x14ac:dyDescent="0.35">
      <c r="A4993" s="70" t="s">
        <v>2580</v>
      </c>
      <c r="B4993" s="70" t="s">
        <v>2911</v>
      </c>
      <c r="C4993" s="83"/>
      <c r="D4993" s="84"/>
      <c r="E4993" s="85"/>
      <c r="F4993" s="86"/>
      <c r="G4993" s="83"/>
      <c r="H4993" s="81"/>
      <c r="I4993" s="87"/>
      <c r="J4993" s="87"/>
      <c r="K4993" s="36"/>
      <c r="L4993" s="90"/>
      <c r="M4993" s="90"/>
      <c r="N4993" s="89"/>
      <c r="O4993" s="72" t="s">
        <v>217</v>
      </c>
      <c r="P4993" s="74">
        <v>42827.672592592593</v>
      </c>
      <c r="Q4993" s="72" t="s">
        <v>5510</v>
      </c>
      <c r="R4993" s="72"/>
      <c r="S4993" s="72"/>
      <c r="T4993" s="72"/>
      <c r="U4993" s="72"/>
      <c r="V4993" s="76" t="s">
        <v>10633</v>
      </c>
      <c r="W4993" s="74">
        <v>42827.672592592593</v>
      </c>
      <c r="X4993" s="76" t="s">
        <v>13804</v>
      </c>
      <c r="Y4993" s="72"/>
      <c r="Z4993" s="72"/>
      <c r="AA4993" s="78" t="s">
        <v>17761</v>
      </c>
      <c r="AB4993" s="72"/>
      <c r="AC4993" s="72" t="b">
        <v>0</v>
      </c>
      <c r="AD4993" s="72">
        <v>0</v>
      </c>
      <c r="AE4993" s="78" t="s">
        <v>230</v>
      </c>
      <c r="AF4993" s="72" t="b">
        <v>0</v>
      </c>
      <c r="AG4993" s="72" t="s">
        <v>344</v>
      </c>
      <c r="AH4993" s="72"/>
      <c r="AI4993" s="78" t="s">
        <v>230</v>
      </c>
      <c r="AJ4993" s="72" t="b">
        <v>0</v>
      </c>
      <c r="AK4993" s="72">
        <v>2</v>
      </c>
      <c r="AL4993" s="78" t="s">
        <v>17760</v>
      </c>
      <c r="AM4993" s="72" t="s">
        <v>246</v>
      </c>
      <c r="AN4993" s="72" t="b">
        <v>0</v>
      </c>
      <c r="AO4993" s="78" t="s">
        <v>17760</v>
      </c>
      <c r="AP4993" s="72" t="s">
        <v>179</v>
      </c>
      <c r="AQ4993" s="72">
        <v>0</v>
      </c>
      <c r="AR4993" s="72">
        <v>0</v>
      </c>
      <c r="AS4993" s="72"/>
      <c r="AT4993" s="72"/>
      <c r="AU4993" s="72"/>
      <c r="AV4993" s="72"/>
      <c r="AW4993" s="72"/>
      <c r="AX4993" s="72"/>
      <c r="AY4993" s="72"/>
      <c r="AZ4993" s="72"/>
    </row>
    <row r="4994" spans="1:52" x14ac:dyDescent="0.35">
      <c r="A4994" s="70" t="s">
        <v>2580</v>
      </c>
      <c r="B4994" s="70" t="s">
        <v>2911</v>
      </c>
      <c r="C4994" s="83"/>
      <c r="D4994" s="84"/>
      <c r="E4994" s="85"/>
      <c r="F4994" s="86"/>
      <c r="G4994" s="83"/>
      <c r="H4994" s="81"/>
      <c r="I4994" s="87"/>
      <c r="J4994" s="87"/>
      <c r="K4994" s="36"/>
      <c r="L4994" s="90"/>
      <c r="M4994" s="90"/>
      <c r="N4994" s="89"/>
      <c r="O4994" s="72" t="s">
        <v>217</v>
      </c>
      <c r="P4994" s="74">
        <v>42828.437430555554</v>
      </c>
      <c r="Q4994" s="72" t="s">
        <v>5514</v>
      </c>
      <c r="R4994" s="72"/>
      <c r="S4994" s="72"/>
      <c r="T4994" s="72"/>
      <c r="U4994" s="72"/>
      <c r="V4994" s="76" t="s">
        <v>10633</v>
      </c>
      <c r="W4994" s="74">
        <v>42828.437430555554</v>
      </c>
      <c r="X4994" s="76" t="s">
        <v>13807</v>
      </c>
      <c r="Y4994" s="72"/>
      <c r="Z4994" s="72"/>
      <c r="AA4994" s="78" t="s">
        <v>17764</v>
      </c>
      <c r="AB4994" s="72"/>
      <c r="AC4994" s="72" t="b">
        <v>0</v>
      </c>
      <c r="AD4994" s="72">
        <v>0</v>
      </c>
      <c r="AE4994" s="78" t="s">
        <v>230</v>
      </c>
      <c r="AF4994" s="72" t="b">
        <v>0</v>
      </c>
      <c r="AG4994" s="72" t="s">
        <v>344</v>
      </c>
      <c r="AH4994" s="72"/>
      <c r="AI4994" s="78" t="s">
        <v>230</v>
      </c>
      <c r="AJ4994" s="72" t="b">
        <v>0</v>
      </c>
      <c r="AK4994" s="72">
        <v>1</v>
      </c>
      <c r="AL4994" s="78" t="s">
        <v>17763</v>
      </c>
      <c r="AM4994" s="72" t="s">
        <v>246</v>
      </c>
      <c r="AN4994" s="72" t="b">
        <v>0</v>
      </c>
      <c r="AO4994" s="78" t="s">
        <v>17763</v>
      </c>
      <c r="AP4994" s="72" t="s">
        <v>179</v>
      </c>
      <c r="AQ4994" s="72">
        <v>0</v>
      </c>
      <c r="AR4994" s="72">
        <v>0</v>
      </c>
      <c r="AS4994" s="72"/>
      <c r="AT4994" s="72"/>
      <c r="AU4994" s="72"/>
      <c r="AV4994" s="72"/>
      <c r="AW4994" s="72"/>
      <c r="AX4994" s="72"/>
      <c r="AY4994" s="72"/>
      <c r="AZ4994" s="72"/>
    </row>
    <row r="4995" spans="1:52" x14ac:dyDescent="0.35">
      <c r="A4995" s="70" t="s">
        <v>2580</v>
      </c>
      <c r="B4995" s="70" t="s">
        <v>2911</v>
      </c>
      <c r="C4995" s="83"/>
      <c r="D4995" s="84"/>
      <c r="E4995" s="85"/>
      <c r="F4995" s="86"/>
      <c r="G4995" s="83"/>
      <c r="H4995" s="81"/>
      <c r="I4995" s="87"/>
      <c r="J4995" s="87"/>
      <c r="K4995" s="36"/>
      <c r="L4995" s="90"/>
      <c r="M4995" s="90"/>
      <c r="N4995" s="89"/>
      <c r="O4995" s="72" t="s">
        <v>217</v>
      </c>
      <c r="P4995" s="74">
        <v>42828.438344907408</v>
      </c>
      <c r="Q4995" s="72" t="s">
        <v>5823</v>
      </c>
      <c r="R4995" s="72"/>
      <c r="S4995" s="72"/>
      <c r="T4995" s="72"/>
      <c r="U4995" s="72"/>
      <c r="V4995" s="76" t="s">
        <v>10633</v>
      </c>
      <c r="W4995" s="74">
        <v>42828.438344907408</v>
      </c>
      <c r="X4995" s="76" t="s">
        <v>14204</v>
      </c>
      <c r="Y4995" s="72"/>
      <c r="Z4995" s="72"/>
      <c r="AA4995" s="78" t="s">
        <v>18161</v>
      </c>
      <c r="AB4995" s="78" t="s">
        <v>18764</v>
      </c>
      <c r="AC4995" s="72" t="b">
        <v>0</v>
      </c>
      <c r="AD4995" s="72">
        <v>66</v>
      </c>
      <c r="AE4995" s="78" t="s">
        <v>18882</v>
      </c>
      <c r="AF4995" s="72" t="b">
        <v>0</v>
      </c>
      <c r="AG4995" s="72" t="s">
        <v>344</v>
      </c>
      <c r="AH4995" s="72"/>
      <c r="AI4995" s="78" t="s">
        <v>230</v>
      </c>
      <c r="AJ4995" s="72" t="b">
        <v>0</v>
      </c>
      <c r="AK4995" s="72">
        <v>96</v>
      </c>
      <c r="AL4995" s="78" t="s">
        <v>230</v>
      </c>
      <c r="AM4995" s="72" t="s">
        <v>246</v>
      </c>
      <c r="AN4995" s="72" t="b">
        <v>0</v>
      </c>
      <c r="AO4995" s="78" t="s">
        <v>18764</v>
      </c>
      <c r="AP4995" s="72" t="s">
        <v>179</v>
      </c>
      <c r="AQ4995" s="72">
        <v>0</v>
      </c>
      <c r="AR4995" s="72">
        <v>0</v>
      </c>
      <c r="AS4995" s="72"/>
      <c r="AT4995" s="72"/>
      <c r="AU4995" s="72"/>
      <c r="AV4995" s="72"/>
      <c r="AW4995" s="72"/>
      <c r="AX4995" s="72"/>
      <c r="AY4995" s="72"/>
      <c r="AZ4995" s="72"/>
    </row>
    <row r="4996" spans="1:52" x14ac:dyDescent="0.35">
      <c r="A4996" s="70" t="s">
        <v>2580</v>
      </c>
      <c r="B4996" s="70" t="s">
        <v>2911</v>
      </c>
      <c r="C4996" s="83"/>
      <c r="D4996" s="84"/>
      <c r="E4996" s="85"/>
      <c r="F4996" s="86"/>
      <c r="G4996" s="83"/>
      <c r="H4996" s="81"/>
      <c r="I4996" s="87"/>
      <c r="J4996" s="87"/>
      <c r="K4996" s="36"/>
      <c r="L4996" s="90"/>
      <c r="M4996" s="90"/>
      <c r="N4996" s="89"/>
      <c r="O4996" s="72" t="s">
        <v>217</v>
      </c>
      <c r="P4996" s="74">
        <v>42828.473483796297</v>
      </c>
      <c r="Q4996" s="72" t="s">
        <v>5516</v>
      </c>
      <c r="R4996" s="72"/>
      <c r="S4996" s="72"/>
      <c r="T4996" s="72"/>
      <c r="U4996" s="72"/>
      <c r="V4996" s="76" t="s">
        <v>10633</v>
      </c>
      <c r="W4996" s="74">
        <v>42828.473483796297</v>
      </c>
      <c r="X4996" s="76" t="s">
        <v>13809</v>
      </c>
      <c r="Y4996" s="72"/>
      <c r="Z4996" s="72"/>
      <c r="AA4996" s="78" t="s">
        <v>17766</v>
      </c>
      <c r="AB4996" s="78" t="s">
        <v>17765</v>
      </c>
      <c r="AC4996" s="72" t="b">
        <v>0</v>
      </c>
      <c r="AD4996" s="72">
        <v>0</v>
      </c>
      <c r="AE4996" s="78" t="s">
        <v>18903</v>
      </c>
      <c r="AF4996" s="72" t="b">
        <v>0</v>
      </c>
      <c r="AG4996" s="72" t="s">
        <v>344</v>
      </c>
      <c r="AH4996" s="72"/>
      <c r="AI4996" s="78" t="s">
        <v>230</v>
      </c>
      <c r="AJ4996" s="72" t="b">
        <v>0</v>
      </c>
      <c r="AK4996" s="72">
        <v>0</v>
      </c>
      <c r="AL4996" s="78" t="s">
        <v>230</v>
      </c>
      <c r="AM4996" s="72" t="s">
        <v>246</v>
      </c>
      <c r="AN4996" s="72" t="b">
        <v>0</v>
      </c>
      <c r="AO4996" s="78" t="s">
        <v>17765</v>
      </c>
      <c r="AP4996" s="72" t="s">
        <v>179</v>
      </c>
      <c r="AQ4996" s="72">
        <v>0</v>
      </c>
      <c r="AR4996" s="72">
        <v>0</v>
      </c>
      <c r="AS4996" s="72"/>
      <c r="AT4996" s="72"/>
      <c r="AU4996" s="72"/>
      <c r="AV4996" s="72"/>
      <c r="AW4996" s="72"/>
      <c r="AX4996" s="72"/>
      <c r="AY4996" s="72"/>
      <c r="AZ4996" s="72"/>
    </row>
    <row r="4997" spans="1:52" x14ac:dyDescent="0.35">
      <c r="A4997" s="70" t="s">
        <v>2692</v>
      </c>
      <c r="B4997" s="70" t="s">
        <v>2911</v>
      </c>
      <c r="C4997" s="83"/>
      <c r="D4997" s="84"/>
      <c r="E4997" s="85"/>
      <c r="F4997" s="86"/>
      <c r="G4997" s="83"/>
      <c r="H4997" s="81"/>
      <c r="I4997" s="87"/>
      <c r="J4997" s="87"/>
      <c r="K4997" s="36"/>
      <c r="L4997" s="90"/>
      <c r="M4997" s="90"/>
      <c r="N4997" s="89"/>
      <c r="O4997" s="72" t="s">
        <v>217</v>
      </c>
      <c r="P4997" s="74">
        <v>42828.517581018517</v>
      </c>
      <c r="Q4997" s="72" t="s">
        <v>5681</v>
      </c>
      <c r="R4997" s="72"/>
      <c r="S4997" s="72"/>
      <c r="T4997" s="72"/>
      <c r="U4997" s="72"/>
      <c r="V4997" s="76" t="s">
        <v>10740</v>
      </c>
      <c r="W4997" s="74">
        <v>42828.517581018517</v>
      </c>
      <c r="X4997" s="76" t="s">
        <v>14205</v>
      </c>
      <c r="Y4997" s="72"/>
      <c r="Z4997" s="72"/>
      <c r="AA4997" s="78" t="s">
        <v>18162</v>
      </c>
      <c r="AB4997" s="72"/>
      <c r="AC4997" s="72" t="b">
        <v>0</v>
      </c>
      <c r="AD4997" s="72">
        <v>0</v>
      </c>
      <c r="AE4997" s="78" t="s">
        <v>230</v>
      </c>
      <c r="AF4997" s="72" t="b">
        <v>0</v>
      </c>
      <c r="AG4997" s="72" t="s">
        <v>344</v>
      </c>
      <c r="AH4997" s="72"/>
      <c r="AI4997" s="78" t="s">
        <v>230</v>
      </c>
      <c r="AJ4997" s="72" t="b">
        <v>0</v>
      </c>
      <c r="AK4997" s="72">
        <v>96</v>
      </c>
      <c r="AL4997" s="78" t="s">
        <v>18161</v>
      </c>
      <c r="AM4997" s="72" t="s">
        <v>432</v>
      </c>
      <c r="AN4997" s="72" t="b">
        <v>0</v>
      </c>
      <c r="AO4997" s="78" t="s">
        <v>18161</v>
      </c>
      <c r="AP4997" s="72" t="s">
        <v>179</v>
      </c>
      <c r="AQ4997" s="72">
        <v>0</v>
      </c>
      <c r="AR4997" s="72">
        <v>0</v>
      </c>
      <c r="AS4997" s="72"/>
      <c r="AT4997" s="72"/>
      <c r="AU4997" s="72"/>
      <c r="AV4997" s="72"/>
      <c r="AW4997" s="72"/>
      <c r="AX4997" s="72"/>
      <c r="AY4997" s="72"/>
      <c r="AZ4997" s="72"/>
    </row>
    <row r="4998" spans="1:52" x14ac:dyDescent="0.35">
      <c r="A4998" s="70" t="s">
        <v>2579</v>
      </c>
      <c r="B4998" s="70" t="s">
        <v>2912</v>
      </c>
      <c r="C4998" s="83"/>
      <c r="D4998" s="84"/>
      <c r="E4998" s="85"/>
      <c r="F4998" s="86"/>
      <c r="G4998" s="83"/>
      <c r="H4998" s="81"/>
      <c r="I4998" s="87"/>
      <c r="J4998" s="87"/>
      <c r="K4998" s="36"/>
      <c r="L4998" s="90"/>
      <c r="M4998" s="90"/>
      <c r="N4998" s="89"/>
      <c r="O4998" s="72" t="s">
        <v>217</v>
      </c>
      <c r="P4998" s="74">
        <v>42827.672129629631</v>
      </c>
      <c r="Q4998" s="72" t="s">
        <v>5511</v>
      </c>
      <c r="R4998" s="72"/>
      <c r="S4998" s="72"/>
      <c r="T4998" s="72"/>
      <c r="U4998" s="72"/>
      <c r="V4998" s="76" t="s">
        <v>10632</v>
      </c>
      <c r="W4998" s="74">
        <v>42827.672129629631</v>
      </c>
      <c r="X4998" s="76" t="s">
        <v>13803</v>
      </c>
      <c r="Y4998" s="72"/>
      <c r="Z4998" s="72"/>
      <c r="AA4998" s="78" t="s">
        <v>17760</v>
      </c>
      <c r="AB4998" s="78" t="s">
        <v>18764</v>
      </c>
      <c r="AC4998" s="72" t="b">
        <v>0</v>
      </c>
      <c r="AD4998" s="72">
        <v>1</v>
      </c>
      <c r="AE4998" s="78" t="s">
        <v>18882</v>
      </c>
      <c r="AF4998" s="72" t="b">
        <v>0</v>
      </c>
      <c r="AG4998" s="72" t="s">
        <v>344</v>
      </c>
      <c r="AH4998" s="72"/>
      <c r="AI4998" s="78" t="s">
        <v>230</v>
      </c>
      <c r="AJ4998" s="72" t="b">
        <v>0</v>
      </c>
      <c r="AK4998" s="72">
        <v>2</v>
      </c>
      <c r="AL4998" s="78" t="s">
        <v>230</v>
      </c>
      <c r="AM4998" s="72" t="s">
        <v>246</v>
      </c>
      <c r="AN4998" s="72" t="b">
        <v>0</v>
      </c>
      <c r="AO4998" s="78" t="s">
        <v>18764</v>
      </c>
      <c r="AP4998" s="72" t="s">
        <v>179</v>
      </c>
      <c r="AQ4998" s="72">
        <v>0</v>
      </c>
      <c r="AR4998" s="72">
        <v>0</v>
      </c>
      <c r="AS4998" s="72" t="s">
        <v>19045</v>
      </c>
      <c r="AT4998" s="72" t="s">
        <v>19049</v>
      </c>
      <c r="AU4998" s="72" t="s">
        <v>19057</v>
      </c>
      <c r="AV4998" s="72" t="s">
        <v>19078</v>
      </c>
      <c r="AW4998" s="72" t="s">
        <v>19102</v>
      </c>
      <c r="AX4998" s="72" t="s">
        <v>599</v>
      </c>
      <c r="AY4998" s="72" t="s">
        <v>19125</v>
      </c>
      <c r="AZ4998" s="76" t="s">
        <v>19148</v>
      </c>
    </row>
    <row r="4999" spans="1:52" x14ac:dyDescent="0.35">
      <c r="A4999" s="70" t="s">
        <v>2579</v>
      </c>
      <c r="B4999" s="70" t="s">
        <v>2912</v>
      </c>
      <c r="C4999" s="83"/>
      <c r="D4999" s="84"/>
      <c r="E4999" s="85"/>
      <c r="F4999" s="86"/>
      <c r="G4999" s="83"/>
      <c r="H4999" s="81"/>
      <c r="I4999" s="87"/>
      <c r="J4999" s="87"/>
      <c r="K4999" s="36"/>
      <c r="L4999" s="90"/>
      <c r="M4999" s="90"/>
      <c r="N4999" s="89"/>
      <c r="O4999" s="72" t="s">
        <v>217</v>
      </c>
      <c r="P4999" s="74">
        <v>42828.473020833335</v>
      </c>
      <c r="Q4999" s="72" t="s">
        <v>5681</v>
      </c>
      <c r="R4999" s="72"/>
      <c r="S4999" s="72"/>
      <c r="T4999" s="72"/>
      <c r="U4999" s="72"/>
      <c r="V4999" s="76" t="s">
        <v>10632</v>
      </c>
      <c r="W4999" s="74">
        <v>42828.473020833335</v>
      </c>
      <c r="X4999" s="76" t="s">
        <v>14203</v>
      </c>
      <c r="Y4999" s="72"/>
      <c r="Z4999" s="72"/>
      <c r="AA4999" s="78" t="s">
        <v>18160</v>
      </c>
      <c r="AB4999" s="72"/>
      <c r="AC4999" s="72" t="b">
        <v>0</v>
      </c>
      <c r="AD4999" s="72">
        <v>0</v>
      </c>
      <c r="AE4999" s="78" t="s">
        <v>230</v>
      </c>
      <c r="AF4999" s="72" t="b">
        <v>0</v>
      </c>
      <c r="AG4999" s="72" t="s">
        <v>344</v>
      </c>
      <c r="AH4999" s="72"/>
      <c r="AI4999" s="78" t="s">
        <v>230</v>
      </c>
      <c r="AJ4999" s="72" t="b">
        <v>0</v>
      </c>
      <c r="AK4999" s="72">
        <v>96</v>
      </c>
      <c r="AL4999" s="78" t="s">
        <v>18161</v>
      </c>
      <c r="AM4999" s="72" t="s">
        <v>246</v>
      </c>
      <c r="AN4999" s="72" t="b">
        <v>0</v>
      </c>
      <c r="AO4999" s="78" t="s">
        <v>18161</v>
      </c>
      <c r="AP4999" s="72" t="s">
        <v>179</v>
      </c>
      <c r="AQ4999" s="72">
        <v>0</v>
      </c>
      <c r="AR4999" s="72">
        <v>0</v>
      </c>
      <c r="AS4999" s="72"/>
      <c r="AT4999" s="72"/>
      <c r="AU4999" s="72"/>
      <c r="AV4999" s="72"/>
      <c r="AW4999" s="72"/>
      <c r="AX4999" s="72"/>
      <c r="AY4999" s="72"/>
      <c r="AZ4999" s="72"/>
    </row>
    <row r="5000" spans="1:52" x14ac:dyDescent="0.35">
      <c r="A5000" s="70" t="s">
        <v>2580</v>
      </c>
      <c r="B5000" s="70" t="s">
        <v>2912</v>
      </c>
      <c r="C5000" s="83"/>
      <c r="D5000" s="84"/>
      <c r="E5000" s="85"/>
      <c r="F5000" s="86"/>
      <c r="G5000" s="83"/>
      <c r="H5000" s="81"/>
      <c r="I5000" s="87"/>
      <c r="J5000" s="87"/>
      <c r="K5000" s="36"/>
      <c r="L5000" s="90"/>
      <c r="M5000" s="90"/>
      <c r="N5000" s="89"/>
      <c r="O5000" s="72" t="s">
        <v>217</v>
      </c>
      <c r="P5000" s="74">
        <v>42827.672592592593</v>
      </c>
      <c r="Q5000" s="72" t="s">
        <v>5510</v>
      </c>
      <c r="R5000" s="72"/>
      <c r="S5000" s="72"/>
      <c r="T5000" s="72"/>
      <c r="U5000" s="72"/>
      <c r="V5000" s="76" t="s">
        <v>10633</v>
      </c>
      <c r="W5000" s="74">
        <v>42827.672592592593</v>
      </c>
      <c r="X5000" s="76" t="s">
        <v>13804</v>
      </c>
      <c r="Y5000" s="72"/>
      <c r="Z5000" s="72"/>
      <c r="AA5000" s="78" t="s">
        <v>17761</v>
      </c>
      <c r="AB5000" s="72"/>
      <c r="AC5000" s="72" t="b">
        <v>0</v>
      </c>
      <c r="AD5000" s="72">
        <v>0</v>
      </c>
      <c r="AE5000" s="78" t="s">
        <v>230</v>
      </c>
      <c r="AF5000" s="72" t="b">
        <v>0</v>
      </c>
      <c r="AG5000" s="72" t="s">
        <v>344</v>
      </c>
      <c r="AH5000" s="72"/>
      <c r="AI5000" s="78" t="s">
        <v>230</v>
      </c>
      <c r="AJ5000" s="72" t="b">
        <v>0</v>
      </c>
      <c r="AK5000" s="72">
        <v>2</v>
      </c>
      <c r="AL5000" s="78" t="s">
        <v>17760</v>
      </c>
      <c r="AM5000" s="72" t="s">
        <v>246</v>
      </c>
      <c r="AN5000" s="72" t="b">
        <v>0</v>
      </c>
      <c r="AO5000" s="78" t="s">
        <v>17760</v>
      </c>
      <c r="AP5000" s="72" t="s">
        <v>179</v>
      </c>
      <c r="AQ5000" s="72">
        <v>0</v>
      </c>
      <c r="AR5000" s="72">
        <v>0</v>
      </c>
      <c r="AS5000" s="72"/>
      <c r="AT5000" s="72"/>
      <c r="AU5000" s="72"/>
      <c r="AV5000" s="72"/>
      <c r="AW5000" s="72"/>
      <c r="AX5000" s="72"/>
      <c r="AY5000" s="72"/>
      <c r="AZ5000" s="72"/>
    </row>
    <row r="5001" spans="1:52" x14ac:dyDescent="0.35">
      <c r="A5001" s="70" t="s">
        <v>2580</v>
      </c>
      <c r="B5001" s="70" t="s">
        <v>2912</v>
      </c>
      <c r="C5001" s="83"/>
      <c r="D5001" s="84"/>
      <c r="E5001" s="85"/>
      <c r="F5001" s="86"/>
      <c r="G5001" s="83"/>
      <c r="H5001" s="81"/>
      <c r="I5001" s="87"/>
      <c r="J5001" s="87"/>
      <c r="K5001" s="36"/>
      <c r="L5001" s="90"/>
      <c r="M5001" s="90"/>
      <c r="N5001" s="89"/>
      <c r="O5001" s="72" t="s">
        <v>217</v>
      </c>
      <c r="P5001" s="74">
        <v>42828.437430555554</v>
      </c>
      <c r="Q5001" s="72" t="s">
        <v>5514</v>
      </c>
      <c r="R5001" s="72"/>
      <c r="S5001" s="72"/>
      <c r="T5001" s="72"/>
      <c r="U5001" s="72"/>
      <c r="V5001" s="76" t="s">
        <v>10633</v>
      </c>
      <c r="W5001" s="74">
        <v>42828.437430555554</v>
      </c>
      <c r="X5001" s="76" t="s">
        <v>13807</v>
      </c>
      <c r="Y5001" s="72"/>
      <c r="Z5001" s="72"/>
      <c r="AA5001" s="78" t="s">
        <v>17764</v>
      </c>
      <c r="AB5001" s="72"/>
      <c r="AC5001" s="72" t="b">
        <v>0</v>
      </c>
      <c r="AD5001" s="72">
        <v>0</v>
      </c>
      <c r="AE5001" s="78" t="s">
        <v>230</v>
      </c>
      <c r="AF5001" s="72" t="b">
        <v>0</v>
      </c>
      <c r="AG5001" s="72" t="s">
        <v>344</v>
      </c>
      <c r="AH5001" s="72"/>
      <c r="AI5001" s="78" t="s">
        <v>230</v>
      </c>
      <c r="AJ5001" s="72" t="b">
        <v>0</v>
      </c>
      <c r="AK5001" s="72">
        <v>1</v>
      </c>
      <c r="AL5001" s="78" t="s">
        <v>17763</v>
      </c>
      <c r="AM5001" s="72" t="s">
        <v>246</v>
      </c>
      <c r="AN5001" s="72" t="b">
        <v>0</v>
      </c>
      <c r="AO5001" s="78" t="s">
        <v>17763</v>
      </c>
      <c r="AP5001" s="72" t="s">
        <v>179</v>
      </c>
      <c r="AQ5001" s="72">
        <v>0</v>
      </c>
      <c r="AR5001" s="72">
        <v>0</v>
      </c>
      <c r="AS5001" s="72"/>
      <c r="AT5001" s="72"/>
      <c r="AU5001" s="72"/>
      <c r="AV5001" s="72"/>
      <c r="AW5001" s="72"/>
      <c r="AX5001" s="72"/>
      <c r="AY5001" s="72"/>
      <c r="AZ5001" s="72"/>
    </row>
    <row r="5002" spans="1:52" x14ac:dyDescent="0.35">
      <c r="A5002" s="70" t="s">
        <v>2580</v>
      </c>
      <c r="B5002" s="70" t="s">
        <v>2912</v>
      </c>
      <c r="C5002" s="83"/>
      <c r="D5002" s="84"/>
      <c r="E5002" s="85"/>
      <c r="F5002" s="86"/>
      <c r="G5002" s="83"/>
      <c r="H5002" s="81"/>
      <c r="I5002" s="87"/>
      <c r="J5002" s="87"/>
      <c r="K5002" s="36"/>
      <c r="L5002" s="90"/>
      <c r="M5002" s="90"/>
      <c r="N5002" s="89"/>
      <c r="O5002" s="72" t="s">
        <v>217</v>
      </c>
      <c r="P5002" s="74">
        <v>42828.438344907408</v>
      </c>
      <c r="Q5002" s="72" t="s">
        <v>5823</v>
      </c>
      <c r="R5002" s="72"/>
      <c r="S5002" s="72"/>
      <c r="T5002" s="72"/>
      <c r="U5002" s="72"/>
      <c r="V5002" s="76" t="s">
        <v>10633</v>
      </c>
      <c r="W5002" s="74">
        <v>42828.438344907408</v>
      </c>
      <c r="X5002" s="76" t="s">
        <v>14204</v>
      </c>
      <c r="Y5002" s="72"/>
      <c r="Z5002" s="72"/>
      <c r="AA5002" s="78" t="s">
        <v>18161</v>
      </c>
      <c r="AB5002" s="78" t="s">
        <v>18764</v>
      </c>
      <c r="AC5002" s="72" t="b">
        <v>0</v>
      </c>
      <c r="AD5002" s="72">
        <v>66</v>
      </c>
      <c r="AE5002" s="78" t="s">
        <v>18882</v>
      </c>
      <c r="AF5002" s="72" t="b">
        <v>0</v>
      </c>
      <c r="AG5002" s="72" t="s">
        <v>344</v>
      </c>
      <c r="AH5002" s="72"/>
      <c r="AI5002" s="78" t="s">
        <v>230</v>
      </c>
      <c r="AJ5002" s="72" t="b">
        <v>0</v>
      </c>
      <c r="AK5002" s="72">
        <v>96</v>
      </c>
      <c r="AL5002" s="78" t="s">
        <v>230</v>
      </c>
      <c r="AM5002" s="72" t="s">
        <v>246</v>
      </c>
      <c r="AN5002" s="72" t="b">
        <v>0</v>
      </c>
      <c r="AO5002" s="78" t="s">
        <v>18764</v>
      </c>
      <c r="AP5002" s="72" t="s">
        <v>179</v>
      </c>
      <c r="AQ5002" s="72">
        <v>0</v>
      </c>
      <c r="AR5002" s="72">
        <v>0</v>
      </c>
      <c r="AS5002" s="72"/>
      <c r="AT5002" s="72"/>
      <c r="AU5002" s="72"/>
      <c r="AV5002" s="72"/>
      <c r="AW5002" s="72"/>
      <c r="AX5002" s="72"/>
      <c r="AY5002" s="72"/>
      <c r="AZ5002" s="72"/>
    </row>
    <row r="5003" spans="1:52" x14ac:dyDescent="0.35">
      <c r="A5003" s="70" t="s">
        <v>2580</v>
      </c>
      <c r="B5003" s="70" t="s">
        <v>2912</v>
      </c>
      <c r="C5003" s="83"/>
      <c r="D5003" s="84"/>
      <c r="E5003" s="85"/>
      <c r="F5003" s="86"/>
      <c r="G5003" s="83"/>
      <c r="H5003" s="81"/>
      <c r="I5003" s="87"/>
      <c r="J5003" s="87"/>
      <c r="K5003" s="36"/>
      <c r="L5003" s="90"/>
      <c r="M5003" s="90"/>
      <c r="N5003" s="89"/>
      <c r="O5003" s="72" t="s">
        <v>217</v>
      </c>
      <c r="P5003" s="74">
        <v>42828.473483796297</v>
      </c>
      <c r="Q5003" s="72" t="s">
        <v>5516</v>
      </c>
      <c r="R5003" s="72"/>
      <c r="S5003" s="72"/>
      <c r="T5003" s="72"/>
      <c r="U5003" s="72"/>
      <c r="V5003" s="76" t="s">
        <v>10633</v>
      </c>
      <c r="W5003" s="74">
        <v>42828.473483796297</v>
      </c>
      <c r="X5003" s="76" t="s">
        <v>13809</v>
      </c>
      <c r="Y5003" s="72"/>
      <c r="Z5003" s="72"/>
      <c r="AA5003" s="78" t="s">
        <v>17766</v>
      </c>
      <c r="AB5003" s="78" t="s">
        <v>17765</v>
      </c>
      <c r="AC5003" s="72" t="b">
        <v>0</v>
      </c>
      <c r="AD5003" s="72">
        <v>0</v>
      </c>
      <c r="AE5003" s="78" t="s">
        <v>18903</v>
      </c>
      <c r="AF5003" s="72" t="b">
        <v>0</v>
      </c>
      <c r="AG5003" s="72" t="s">
        <v>344</v>
      </c>
      <c r="AH5003" s="72"/>
      <c r="AI5003" s="78" t="s">
        <v>230</v>
      </c>
      <c r="AJ5003" s="72" t="b">
        <v>0</v>
      </c>
      <c r="AK5003" s="72">
        <v>0</v>
      </c>
      <c r="AL5003" s="78" t="s">
        <v>230</v>
      </c>
      <c r="AM5003" s="72" t="s">
        <v>246</v>
      </c>
      <c r="AN5003" s="72" t="b">
        <v>0</v>
      </c>
      <c r="AO5003" s="78" t="s">
        <v>17765</v>
      </c>
      <c r="AP5003" s="72" t="s">
        <v>179</v>
      </c>
      <c r="AQ5003" s="72">
        <v>0</v>
      </c>
      <c r="AR5003" s="72">
        <v>0</v>
      </c>
      <c r="AS5003" s="72"/>
      <c r="AT5003" s="72"/>
      <c r="AU5003" s="72"/>
      <c r="AV5003" s="72"/>
      <c r="AW5003" s="72"/>
      <c r="AX5003" s="72"/>
      <c r="AY5003" s="72"/>
      <c r="AZ5003" s="72"/>
    </row>
    <row r="5004" spans="1:52" x14ac:dyDescent="0.35">
      <c r="A5004" s="70" t="s">
        <v>2692</v>
      </c>
      <c r="B5004" s="70" t="s">
        <v>2912</v>
      </c>
      <c r="C5004" s="83"/>
      <c r="D5004" s="84"/>
      <c r="E5004" s="85"/>
      <c r="F5004" s="86"/>
      <c r="G5004" s="83"/>
      <c r="H5004" s="81"/>
      <c r="I5004" s="87"/>
      <c r="J5004" s="87"/>
      <c r="K5004" s="36"/>
      <c r="L5004" s="90"/>
      <c r="M5004" s="90"/>
      <c r="N5004" s="89"/>
      <c r="O5004" s="72" t="s">
        <v>217</v>
      </c>
      <c r="P5004" s="74">
        <v>42828.517581018517</v>
      </c>
      <c r="Q5004" s="72" t="s">
        <v>5681</v>
      </c>
      <c r="R5004" s="72"/>
      <c r="S5004" s="72"/>
      <c r="T5004" s="72"/>
      <c r="U5004" s="72"/>
      <c r="V5004" s="76" t="s">
        <v>10740</v>
      </c>
      <c r="W5004" s="74">
        <v>42828.517581018517</v>
      </c>
      <c r="X5004" s="76" t="s">
        <v>14205</v>
      </c>
      <c r="Y5004" s="72"/>
      <c r="Z5004" s="72"/>
      <c r="AA5004" s="78" t="s">
        <v>18162</v>
      </c>
      <c r="AB5004" s="72"/>
      <c r="AC5004" s="72" t="b">
        <v>0</v>
      </c>
      <c r="AD5004" s="72">
        <v>0</v>
      </c>
      <c r="AE5004" s="78" t="s">
        <v>230</v>
      </c>
      <c r="AF5004" s="72" t="b">
        <v>0</v>
      </c>
      <c r="AG5004" s="72" t="s">
        <v>344</v>
      </c>
      <c r="AH5004" s="72"/>
      <c r="AI5004" s="78" t="s">
        <v>230</v>
      </c>
      <c r="AJ5004" s="72" t="b">
        <v>0</v>
      </c>
      <c r="AK5004" s="72">
        <v>96</v>
      </c>
      <c r="AL5004" s="78" t="s">
        <v>18161</v>
      </c>
      <c r="AM5004" s="72" t="s">
        <v>432</v>
      </c>
      <c r="AN5004" s="72" t="b">
        <v>0</v>
      </c>
      <c r="AO5004" s="78" t="s">
        <v>18161</v>
      </c>
      <c r="AP5004" s="72" t="s">
        <v>179</v>
      </c>
      <c r="AQ5004" s="72">
        <v>0</v>
      </c>
      <c r="AR5004" s="72">
        <v>0</v>
      </c>
      <c r="AS5004" s="72"/>
      <c r="AT5004" s="72"/>
      <c r="AU5004" s="72"/>
      <c r="AV5004" s="72"/>
      <c r="AW5004" s="72"/>
      <c r="AX5004" s="72"/>
      <c r="AY5004" s="72"/>
      <c r="AZ5004" s="72"/>
    </row>
    <row r="5005" spans="1:52" x14ac:dyDescent="0.35">
      <c r="A5005" s="70" t="s">
        <v>2579</v>
      </c>
      <c r="B5005" s="70" t="s">
        <v>2913</v>
      </c>
      <c r="C5005" s="83"/>
      <c r="D5005" s="84"/>
      <c r="E5005" s="85"/>
      <c r="F5005" s="86"/>
      <c r="G5005" s="83"/>
      <c r="H5005" s="81"/>
      <c r="I5005" s="87"/>
      <c r="J5005" s="87"/>
      <c r="K5005" s="36"/>
      <c r="L5005" s="90"/>
      <c r="M5005" s="90"/>
      <c r="N5005" s="89"/>
      <c r="O5005" s="72" t="s">
        <v>217</v>
      </c>
      <c r="P5005" s="74">
        <v>42827.672129629631</v>
      </c>
      <c r="Q5005" s="72" t="s">
        <v>5511</v>
      </c>
      <c r="R5005" s="72"/>
      <c r="S5005" s="72"/>
      <c r="T5005" s="72"/>
      <c r="U5005" s="72"/>
      <c r="V5005" s="76" t="s">
        <v>10632</v>
      </c>
      <c r="W5005" s="74">
        <v>42827.672129629631</v>
      </c>
      <c r="X5005" s="76" t="s">
        <v>13803</v>
      </c>
      <c r="Y5005" s="72"/>
      <c r="Z5005" s="72"/>
      <c r="AA5005" s="78" t="s">
        <v>17760</v>
      </c>
      <c r="AB5005" s="78" t="s">
        <v>18764</v>
      </c>
      <c r="AC5005" s="72" t="b">
        <v>0</v>
      </c>
      <c r="AD5005" s="72">
        <v>1</v>
      </c>
      <c r="AE5005" s="78" t="s">
        <v>18882</v>
      </c>
      <c r="AF5005" s="72" t="b">
        <v>0</v>
      </c>
      <c r="AG5005" s="72" t="s">
        <v>344</v>
      </c>
      <c r="AH5005" s="72"/>
      <c r="AI5005" s="78" t="s">
        <v>230</v>
      </c>
      <c r="AJ5005" s="72" t="b">
        <v>0</v>
      </c>
      <c r="AK5005" s="72">
        <v>2</v>
      </c>
      <c r="AL5005" s="78" t="s">
        <v>230</v>
      </c>
      <c r="AM5005" s="72" t="s">
        <v>246</v>
      </c>
      <c r="AN5005" s="72" t="b">
        <v>0</v>
      </c>
      <c r="AO5005" s="78" t="s">
        <v>18764</v>
      </c>
      <c r="AP5005" s="72" t="s">
        <v>179</v>
      </c>
      <c r="AQ5005" s="72">
        <v>0</v>
      </c>
      <c r="AR5005" s="72">
        <v>0</v>
      </c>
      <c r="AS5005" s="72" t="s">
        <v>19045</v>
      </c>
      <c r="AT5005" s="72" t="s">
        <v>19049</v>
      </c>
      <c r="AU5005" s="72" t="s">
        <v>19057</v>
      </c>
      <c r="AV5005" s="72" t="s">
        <v>19078</v>
      </c>
      <c r="AW5005" s="72" t="s">
        <v>19102</v>
      </c>
      <c r="AX5005" s="72" t="s">
        <v>599</v>
      </c>
      <c r="AY5005" s="72" t="s">
        <v>19125</v>
      </c>
      <c r="AZ5005" s="76" t="s">
        <v>19148</v>
      </c>
    </row>
    <row r="5006" spans="1:52" x14ac:dyDescent="0.35">
      <c r="A5006" s="70" t="s">
        <v>2579</v>
      </c>
      <c r="B5006" s="70" t="s">
        <v>2913</v>
      </c>
      <c r="C5006" s="83"/>
      <c r="D5006" s="84"/>
      <c r="E5006" s="85"/>
      <c r="F5006" s="86"/>
      <c r="G5006" s="83"/>
      <c r="H5006" s="81"/>
      <c r="I5006" s="87"/>
      <c r="J5006" s="87"/>
      <c r="K5006" s="36"/>
      <c r="L5006" s="90"/>
      <c r="M5006" s="90"/>
      <c r="N5006" s="89"/>
      <c r="O5006" s="72" t="s">
        <v>217</v>
      </c>
      <c r="P5006" s="74">
        <v>42828.473020833335</v>
      </c>
      <c r="Q5006" s="72" t="s">
        <v>5681</v>
      </c>
      <c r="R5006" s="72"/>
      <c r="S5006" s="72"/>
      <c r="T5006" s="72"/>
      <c r="U5006" s="72"/>
      <c r="V5006" s="76" t="s">
        <v>10632</v>
      </c>
      <c r="W5006" s="74">
        <v>42828.473020833335</v>
      </c>
      <c r="X5006" s="76" t="s">
        <v>14203</v>
      </c>
      <c r="Y5006" s="72"/>
      <c r="Z5006" s="72"/>
      <c r="AA5006" s="78" t="s">
        <v>18160</v>
      </c>
      <c r="AB5006" s="72"/>
      <c r="AC5006" s="72" t="b">
        <v>0</v>
      </c>
      <c r="AD5006" s="72">
        <v>0</v>
      </c>
      <c r="AE5006" s="78" t="s">
        <v>230</v>
      </c>
      <c r="AF5006" s="72" t="b">
        <v>0</v>
      </c>
      <c r="AG5006" s="72" t="s">
        <v>344</v>
      </c>
      <c r="AH5006" s="72"/>
      <c r="AI5006" s="78" t="s">
        <v>230</v>
      </c>
      <c r="AJ5006" s="72" t="b">
        <v>0</v>
      </c>
      <c r="AK5006" s="72">
        <v>96</v>
      </c>
      <c r="AL5006" s="78" t="s">
        <v>18161</v>
      </c>
      <c r="AM5006" s="72" t="s">
        <v>246</v>
      </c>
      <c r="AN5006" s="72" t="b">
        <v>0</v>
      </c>
      <c r="AO5006" s="78" t="s">
        <v>18161</v>
      </c>
      <c r="AP5006" s="72" t="s">
        <v>179</v>
      </c>
      <c r="AQ5006" s="72">
        <v>0</v>
      </c>
      <c r="AR5006" s="72">
        <v>0</v>
      </c>
      <c r="AS5006" s="72"/>
      <c r="AT5006" s="72"/>
      <c r="AU5006" s="72"/>
      <c r="AV5006" s="72"/>
      <c r="AW5006" s="72"/>
      <c r="AX5006" s="72"/>
      <c r="AY5006" s="72"/>
      <c r="AZ5006" s="72"/>
    </row>
    <row r="5007" spans="1:52" x14ac:dyDescent="0.35">
      <c r="A5007" s="70" t="s">
        <v>2580</v>
      </c>
      <c r="B5007" s="70" t="s">
        <v>2913</v>
      </c>
      <c r="C5007" s="83"/>
      <c r="D5007" s="84"/>
      <c r="E5007" s="85"/>
      <c r="F5007" s="86"/>
      <c r="G5007" s="83"/>
      <c r="H5007" s="81"/>
      <c r="I5007" s="87"/>
      <c r="J5007" s="87"/>
      <c r="K5007" s="36"/>
      <c r="L5007" s="90"/>
      <c r="M5007" s="90"/>
      <c r="N5007" s="89"/>
      <c r="O5007" s="72" t="s">
        <v>217</v>
      </c>
      <c r="P5007" s="74">
        <v>42827.672592592593</v>
      </c>
      <c r="Q5007" s="72" t="s">
        <v>5510</v>
      </c>
      <c r="R5007" s="72"/>
      <c r="S5007" s="72"/>
      <c r="T5007" s="72"/>
      <c r="U5007" s="72"/>
      <c r="V5007" s="76" t="s">
        <v>10633</v>
      </c>
      <c r="W5007" s="74">
        <v>42827.672592592593</v>
      </c>
      <c r="X5007" s="76" t="s">
        <v>13804</v>
      </c>
      <c r="Y5007" s="72"/>
      <c r="Z5007" s="72"/>
      <c r="AA5007" s="78" t="s">
        <v>17761</v>
      </c>
      <c r="AB5007" s="72"/>
      <c r="AC5007" s="72" t="b">
        <v>0</v>
      </c>
      <c r="AD5007" s="72">
        <v>0</v>
      </c>
      <c r="AE5007" s="78" t="s">
        <v>230</v>
      </c>
      <c r="AF5007" s="72" t="b">
        <v>0</v>
      </c>
      <c r="AG5007" s="72" t="s">
        <v>344</v>
      </c>
      <c r="AH5007" s="72"/>
      <c r="AI5007" s="78" t="s">
        <v>230</v>
      </c>
      <c r="AJ5007" s="72" t="b">
        <v>0</v>
      </c>
      <c r="AK5007" s="72">
        <v>2</v>
      </c>
      <c r="AL5007" s="78" t="s">
        <v>17760</v>
      </c>
      <c r="AM5007" s="72" t="s">
        <v>246</v>
      </c>
      <c r="AN5007" s="72" t="b">
        <v>0</v>
      </c>
      <c r="AO5007" s="78" t="s">
        <v>17760</v>
      </c>
      <c r="AP5007" s="72" t="s">
        <v>179</v>
      </c>
      <c r="AQ5007" s="72">
        <v>0</v>
      </c>
      <c r="AR5007" s="72">
        <v>0</v>
      </c>
      <c r="AS5007" s="72"/>
      <c r="AT5007" s="72"/>
      <c r="AU5007" s="72"/>
      <c r="AV5007" s="72"/>
      <c r="AW5007" s="72"/>
      <c r="AX5007" s="72"/>
      <c r="AY5007" s="72"/>
      <c r="AZ5007" s="72"/>
    </row>
    <row r="5008" spans="1:52" x14ac:dyDescent="0.35">
      <c r="A5008" s="70" t="s">
        <v>2580</v>
      </c>
      <c r="B5008" s="70" t="s">
        <v>2913</v>
      </c>
      <c r="C5008" s="83"/>
      <c r="D5008" s="84"/>
      <c r="E5008" s="85"/>
      <c r="F5008" s="86"/>
      <c r="G5008" s="83"/>
      <c r="H5008" s="81"/>
      <c r="I5008" s="87"/>
      <c r="J5008" s="87"/>
      <c r="K5008" s="36"/>
      <c r="L5008" s="90"/>
      <c r="M5008" s="90"/>
      <c r="N5008" s="89"/>
      <c r="O5008" s="72" t="s">
        <v>217</v>
      </c>
      <c r="P5008" s="74">
        <v>42828.437430555554</v>
      </c>
      <c r="Q5008" s="72" t="s">
        <v>5514</v>
      </c>
      <c r="R5008" s="72"/>
      <c r="S5008" s="72"/>
      <c r="T5008" s="72"/>
      <c r="U5008" s="72"/>
      <c r="V5008" s="76" t="s">
        <v>10633</v>
      </c>
      <c r="W5008" s="74">
        <v>42828.437430555554</v>
      </c>
      <c r="X5008" s="76" t="s">
        <v>13807</v>
      </c>
      <c r="Y5008" s="72"/>
      <c r="Z5008" s="72"/>
      <c r="AA5008" s="78" t="s">
        <v>17764</v>
      </c>
      <c r="AB5008" s="72"/>
      <c r="AC5008" s="72" t="b">
        <v>0</v>
      </c>
      <c r="AD5008" s="72">
        <v>0</v>
      </c>
      <c r="AE5008" s="78" t="s">
        <v>230</v>
      </c>
      <c r="AF5008" s="72" t="b">
        <v>0</v>
      </c>
      <c r="AG5008" s="72" t="s">
        <v>344</v>
      </c>
      <c r="AH5008" s="72"/>
      <c r="AI5008" s="78" t="s">
        <v>230</v>
      </c>
      <c r="AJ5008" s="72" t="b">
        <v>0</v>
      </c>
      <c r="AK5008" s="72">
        <v>1</v>
      </c>
      <c r="AL5008" s="78" t="s">
        <v>17763</v>
      </c>
      <c r="AM5008" s="72" t="s">
        <v>246</v>
      </c>
      <c r="AN5008" s="72" t="b">
        <v>0</v>
      </c>
      <c r="AO5008" s="78" t="s">
        <v>17763</v>
      </c>
      <c r="AP5008" s="72" t="s">
        <v>179</v>
      </c>
      <c r="AQ5008" s="72">
        <v>0</v>
      </c>
      <c r="AR5008" s="72">
        <v>0</v>
      </c>
      <c r="AS5008" s="72"/>
      <c r="AT5008" s="72"/>
      <c r="AU5008" s="72"/>
      <c r="AV5008" s="72"/>
      <c r="AW5008" s="72"/>
      <c r="AX5008" s="72"/>
      <c r="AY5008" s="72"/>
      <c r="AZ5008" s="72"/>
    </row>
    <row r="5009" spans="1:52" x14ac:dyDescent="0.35">
      <c r="A5009" s="70" t="s">
        <v>2580</v>
      </c>
      <c r="B5009" s="70" t="s">
        <v>2913</v>
      </c>
      <c r="C5009" s="83"/>
      <c r="D5009" s="84"/>
      <c r="E5009" s="85"/>
      <c r="F5009" s="86"/>
      <c r="G5009" s="83"/>
      <c r="H5009" s="81"/>
      <c r="I5009" s="87"/>
      <c r="J5009" s="87"/>
      <c r="K5009" s="36"/>
      <c r="L5009" s="90"/>
      <c r="M5009" s="90"/>
      <c r="N5009" s="89"/>
      <c r="O5009" s="72" t="s">
        <v>217</v>
      </c>
      <c r="P5009" s="74">
        <v>42828.438344907408</v>
      </c>
      <c r="Q5009" s="72" t="s">
        <v>5823</v>
      </c>
      <c r="R5009" s="72"/>
      <c r="S5009" s="72"/>
      <c r="T5009" s="72"/>
      <c r="U5009" s="72"/>
      <c r="V5009" s="76" t="s">
        <v>10633</v>
      </c>
      <c r="W5009" s="74">
        <v>42828.438344907408</v>
      </c>
      <c r="X5009" s="76" t="s">
        <v>14204</v>
      </c>
      <c r="Y5009" s="72"/>
      <c r="Z5009" s="72"/>
      <c r="AA5009" s="78" t="s">
        <v>18161</v>
      </c>
      <c r="AB5009" s="78" t="s">
        <v>18764</v>
      </c>
      <c r="AC5009" s="72" t="b">
        <v>0</v>
      </c>
      <c r="AD5009" s="72">
        <v>66</v>
      </c>
      <c r="AE5009" s="78" t="s">
        <v>18882</v>
      </c>
      <c r="AF5009" s="72" t="b">
        <v>0</v>
      </c>
      <c r="AG5009" s="72" t="s">
        <v>344</v>
      </c>
      <c r="AH5009" s="72"/>
      <c r="AI5009" s="78" t="s">
        <v>230</v>
      </c>
      <c r="AJ5009" s="72" t="b">
        <v>0</v>
      </c>
      <c r="AK5009" s="72">
        <v>96</v>
      </c>
      <c r="AL5009" s="78" t="s">
        <v>230</v>
      </c>
      <c r="AM5009" s="72" t="s">
        <v>246</v>
      </c>
      <c r="AN5009" s="72" t="b">
        <v>0</v>
      </c>
      <c r="AO5009" s="78" t="s">
        <v>18764</v>
      </c>
      <c r="AP5009" s="72" t="s">
        <v>179</v>
      </c>
      <c r="AQ5009" s="72">
        <v>0</v>
      </c>
      <c r="AR5009" s="72">
        <v>0</v>
      </c>
      <c r="AS5009" s="72"/>
      <c r="AT5009" s="72"/>
      <c r="AU5009" s="72"/>
      <c r="AV5009" s="72"/>
      <c r="AW5009" s="72"/>
      <c r="AX5009" s="72"/>
      <c r="AY5009" s="72"/>
      <c r="AZ5009" s="72"/>
    </row>
    <row r="5010" spans="1:52" x14ac:dyDescent="0.35">
      <c r="A5010" s="70" t="s">
        <v>2580</v>
      </c>
      <c r="B5010" s="70" t="s">
        <v>2913</v>
      </c>
      <c r="C5010" s="83"/>
      <c r="D5010" s="84"/>
      <c r="E5010" s="85"/>
      <c r="F5010" s="86"/>
      <c r="G5010" s="83"/>
      <c r="H5010" s="81"/>
      <c r="I5010" s="87"/>
      <c r="J5010" s="87"/>
      <c r="K5010" s="36"/>
      <c r="L5010" s="90"/>
      <c r="M5010" s="90"/>
      <c r="N5010" s="89"/>
      <c r="O5010" s="72" t="s">
        <v>217</v>
      </c>
      <c r="P5010" s="74">
        <v>42828.473483796297</v>
      </c>
      <c r="Q5010" s="72" t="s">
        <v>5516</v>
      </c>
      <c r="R5010" s="72"/>
      <c r="S5010" s="72"/>
      <c r="T5010" s="72"/>
      <c r="U5010" s="72"/>
      <c r="V5010" s="76" t="s">
        <v>10633</v>
      </c>
      <c r="W5010" s="74">
        <v>42828.473483796297</v>
      </c>
      <c r="X5010" s="76" t="s">
        <v>13809</v>
      </c>
      <c r="Y5010" s="72"/>
      <c r="Z5010" s="72"/>
      <c r="AA5010" s="78" t="s">
        <v>17766</v>
      </c>
      <c r="AB5010" s="78" t="s">
        <v>17765</v>
      </c>
      <c r="AC5010" s="72" t="b">
        <v>0</v>
      </c>
      <c r="AD5010" s="72">
        <v>0</v>
      </c>
      <c r="AE5010" s="78" t="s">
        <v>18903</v>
      </c>
      <c r="AF5010" s="72" t="b">
        <v>0</v>
      </c>
      <c r="AG5010" s="72" t="s">
        <v>344</v>
      </c>
      <c r="AH5010" s="72"/>
      <c r="AI5010" s="78" t="s">
        <v>230</v>
      </c>
      <c r="AJ5010" s="72" t="b">
        <v>0</v>
      </c>
      <c r="AK5010" s="72">
        <v>0</v>
      </c>
      <c r="AL5010" s="78" t="s">
        <v>230</v>
      </c>
      <c r="AM5010" s="72" t="s">
        <v>246</v>
      </c>
      <c r="AN5010" s="72" t="b">
        <v>0</v>
      </c>
      <c r="AO5010" s="78" t="s">
        <v>17765</v>
      </c>
      <c r="AP5010" s="72" t="s">
        <v>179</v>
      </c>
      <c r="AQ5010" s="72">
        <v>0</v>
      </c>
      <c r="AR5010" s="72">
        <v>0</v>
      </c>
      <c r="AS5010" s="72"/>
      <c r="AT5010" s="72"/>
      <c r="AU5010" s="72"/>
      <c r="AV5010" s="72"/>
      <c r="AW5010" s="72"/>
      <c r="AX5010" s="72"/>
      <c r="AY5010" s="72"/>
      <c r="AZ5010" s="72"/>
    </row>
    <row r="5011" spans="1:52" x14ac:dyDescent="0.35">
      <c r="A5011" s="70" t="s">
        <v>2692</v>
      </c>
      <c r="B5011" s="70" t="s">
        <v>2913</v>
      </c>
      <c r="C5011" s="83"/>
      <c r="D5011" s="84"/>
      <c r="E5011" s="85"/>
      <c r="F5011" s="86"/>
      <c r="G5011" s="83"/>
      <c r="H5011" s="81"/>
      <c r="I5011" s="87"/>
      <c r="J5011" s="87"/>
      <c r="K5011" s="36"/>
      <c r="L5011" s="90"/>
      <c r="M5011" s="90"/>
      <c r="N5011" s="89"/>
      <c r="O5011" s="72" t="s">
        <v>217</v>
      </c>
      <c r="P5011" s="74">
        <v>42828.517581018517</v>
      </c>
      <c r="Q5011" s="72" t="s">
        <v>5681</v>
      </c>
      <c r="R5011" s="72"/>
      <c r="S5011" s="72"/>
      <c r="T5011" s="72"/>
      <c r="U5011" s="72"/>
      <c r="V5011" s="76" t="s">
        <v>10740</v>
      </c>
      <c r="W5011" s="74">
        <v>42828.517581018517</v>
      </c>
      <c r="X5011" s="76" t="s">
        <v>14205</v>
      </c>
      <c r="Y5011" s="72"/>
      <c r="Z5011" s="72"/>
      <c r="AA5011" s="78" t="s">
        <v>18162</v>
      </c>
      <c r="AB5011" s="72"/>
      <c r="AC5011" s="72" t="b">
        <v>0</v>
      </c>
      <c r="AD5011" s="72">
        <v>0</v>
      </c>
      <c r="AE5011" s="78" t="s">
        <v>230</v>
      </c>
      <c r="AF5011" s="72" t="b">
        <v>0</v>
      </c>
      <c r="AG5011" s="72" t="s">
        <v>344</v>
      </c>
      <c r="AH5011" s="72"/>
      <c r="AI5011" s="78" t="s">
        <v>230</v>
      </c>
      <c r="AJ5011" s="72" t="b">
        <v>0</v>
      </c>
      <c r="AK5011" s="72">
        <v>96</v>
      </c>
      <c r="AL5011" s="78" t="s">
        <v>18161</v>
      </c>
      <c r="AM5011" s="72" t="s">
        <v>432</v>
      </c>
      <c r="AN5011" s="72" t="b">
        <v>0</v>
      </c>
      <c r="AO5011" s="78" t="s">
        <v>18161</v>
      </c>
      <c r="AP5011" s="72" t="s">
        <v>179</v>
      </c>
      <c r="AQ5011" s="72">
        <v>0</v>
      </c>
      <c r="AR5011" s="72">
        <v>0</v>
      </c>
      <c r="AS5011" s="72"/>
      <c r="AT5011" s="72"/>
      <c r="AU5011" s="72"/>
      <c r="AV5011" s="72"/>
      <c r="AW5011" s="72"/>
      <c r="AX5011" s="72"/>
      <c r="AY5011" s="72"/>
      <c r="AZ5011" s="72"/>
    </row>
    <row r="5012" spans="1:52" x14ac:dyDescent="0.35">
      <c r="A5012" s="70" t="s">
        <v>2579</v>
      </c>
      <c r="B5012" s="70" t="s">
        <v>2580</v>
      </c>
      <c r="C5012" s="83"/>
      <c r="D5012" s="84"/>
      <c r="E5012" s="85"/>
      <c r="F5012" s="86"/>
      <c r="G5012" s="83"/>
      <c r="H5012" s="81"/>
      <c r="I5012" s="87"/>
      <c r="J5012" s="87"/>
      <c r="K5012" s="36"/>
      <c r="L5012" s="90"/>
      <c r="M5012" s="90"/>
      <c r="N5012" s="89"/>
      <c r="O5012" s="72" t="s">
        <v>218</v>
      </c>
      <c r="P5012" s="74">
        <v>42827.672129629631</v>
      </c>
      <c r="Q5012" s="72" t="s">
        <v>5511</v>
      </c>
      <c r="R5012" s="72"/>
      <c r="S5012" s="72"/>
      <c r="T5012" s="72"/>
      <c r="U5012" s="72"/>
      <c r="V5012" s="76" t="s">
        <v>10632</v>
      </c>
      <c r="W5012" s="74">
        <v>42827.672129629631</v>
      </c>
      <c r="X5012" s="76" t="s">
        <v>13803</v>
      </c>
      <c r="Y5012" s="72"/>
      <c r="Z5012" s="72"/>
      <c r="AA5012" s="78" t="s">
        <v>17760</v>
      </c>
      <c r="AB5012" s="78" t="s">
        <v>18764</v>
      </c>
      <c r="AC5012" s="72" t="b">
        <v>0</v>
      </c>
      <c r="AD5012" s="72">
        <v>1</v>
      </c>
      <c r="AE5012" s="78" t="s">
        <v>18882</v>
      </c>
      <c r="AF5012" s="72" t="b">
        <v>0</v>
      </c>
      <c r="AG5012" s="72" t="s">
        <v>344</v>
      </c>
      <c r="AH5012" s="72"/>
      <c r="AI5012" s="78" t="s">
        <v>230</v>
      </c>
      <c r="AJ5012" s="72" t="b">
        <v>0</v>
      </c>
      <c r="AK5012" s="72">
        <v>2</v>
      </c>
      <c r="AL5012" s="78" t="s">
        <v>230</v>
      </c>
      <c r="AM5012" s="72" t="s">
        <v>246</v>
      </c>
      <c r="AN5012" s="72" t="b">
        <v>0</v>
      </c>
      <c r="AO5012" s="78" t="s">
        <v>18764</v>
      </c>
      <c r="AP5012" s="72" t="s">
        <v>179</v>
      </c>
      <c r="AQ5012" s="72">
        <v>0</v>
      </c>
      <c r="AR5012" s="72">
        <v>0</v>
      </c>
      <c r="AS5012" s="72" t="s">
        <v>19045</v>
      </c>
      <c r="AT5012" s="72" t="s">
        <v>19049</v>
      </c>
      <c r="AU5012" s="72" t="s">
        <v>19057</v>
      </c>
      <c r="AV5012" s="72" t="s">
        <v>19078</v>
      </c>
      <c r="AW5012" s="72" t="s">
        <v>19102</v>
      </c>
      <c r="AX5012" s="72" t="s">
        <v>599</v>
      </c>
      <c r="AY5012" s="72" t="s">
        <v>19125</v>
      </c>
      <c r="AZ5012" s="76" t="s">
        <v>19148</v>
      </c>
    </row>
    <row r="5013" spans="1:52" x14ac:dyDescent="0.35">
      <c r="A5013" s="70" t="s">
        <v>2579</v>
      </c>
      <c r="B5013" s="70" t="s">
        <v>2580</v>
      </c>
      <c r="C5013" s="83"/>
      <c r="D5013" s="84"/>
      <c r="E5013" s="85"/>
      <c r="F5013" s="86"/>
      <c r="G5013" s="83"/>
      <c r="H5013" s="81"/>
      <c r="I5013" s="87"/>
      <c r="J5013" s="87"/>
      <c r="K5013" s="36"/>
      <c r="L5013" s="90"/>
      <c r="M5013" s="90"/>
      <c r="N5013" s="89"/>
      <c r="O5013" s="72" t="s">
        <v>217</v>
      </c>
      <c r="P5013" s="74">
        <v>42828.473020833335</v>
      </c>
      <c r="Q5013" s="72" t="s">
        <v>5681</v>
      </c>
      <c r="R5013" s="72"/>
      <c r="S5013" s="72"/>
      <c r="T5013" s="72"/>
      <c r="U5013" s="72"/>
      <c r="V5013" s="76" t="s">
        <v>10632</v>
      </c>
      <c r="W5013" s="74">
        <v>42828.473020833335</v>
      </c>
      <c r="X5013" s="76" t="s">
        <v>14203</v>
      </c>
      <c r="Y5013" s="72"/>
      <c r="Z5013" s="72"/>
      <c r="AA5013" s="78" t="s">
        <v>18160</v>
      </c>
      <c r="AB5013" s="72"/>
      <c r="AC5013" s="72" t="b">
        <v>0</v>
      </c>
      <c r="AD5013" s="72">
        <v>0</v>
      </c>
      <c r="AE5013" s="78" t="s">
        <v>230</v>
      </c>
      <c r="AF5013" s="72" t="b">
        <v>0</v>
      </c>
      <c r="AG5013" s="72" t="s">
        <v>344</v>
      </c>
      <c r="AH5013" s="72"/>
      <c r="AI5013" s="78" t="s">
        <v>230</v>
      </c>
      <c r="AJ5013" s="72" t="b">
        <v>0</v>
      </c>
      <c r="AK5013" s="72">
        <v>96</v>
      </c>
      <c r="AL5013" s="78" t="s">
        <v>18161</v>
      </c>
      <c r="AM5013" s="72" t="s">
        <v>246</v>
      </c>
      <c r="AN5013" s="72" t="b">
        <v>0</v>
      </c>
      <c r="AO5013" s="78" t="s">
        <v>18161</v>
      </c>
      <c r="AP5013" s="72" t="s">
        <v>179</v>
      </c>
      <c r="AQ5013" s="72">
        <v>0</v>
      </c>
      <c r="AR5013" s="72">
        <v>0</v>
      </c>
      <c r="AS5013" s="72"/>
      <c r="AT5013" s="72"/>
      <c r="AU5013" s="72"/>
      <c r="AV5013" s="72"/>
      <c r="AW5013" s="72"/>
      <c r="AX5013" s="72"/>
      <c r="AY5013" s="72"/>
      <c r="AZ5013" s="72"/>
    </row>
    <row r="5014" spans="1:52" x14ac:dyDescent="0.35">
      <c r="A5014" s="70" t="s">
        <v>2580</v>
      </c>
      <c r="B5014" s="70" t="s">
        <v>2579</v>
      </c>
      <c r="C5014" s="83"/>
      <c r="D5014" s="84"/>
      <c r="E5014" s="85"/>
      <c r="F5014" s="86"/>
      <c r="G5014" s="83"/>
      <c r="H5014" s="81"/>
      <c r="I5014" s="87"/>
      <c r="J5014" s="87"/>
      <c r="K5014" s="36"/>
      <c r="L5014" s="90"/>
      <c r="M5014" s="90"/>
      <c r="N5014" s="89"/>
      <c r="O5014" s="72" t="s">
        <v>217</v>
      </c>
      <c r="P5014" s="74">
        <v>42827.672592592593</v>
      </c>
      <c r="Q5014" s="72" t="s">
        <v>5510</v>
      </c>
      <c r="R5014" s="72"/>
      <c r="S5014" s="72"/>
      <c r="T5014" s="72"/>
      <c r="U5014" s="72"/>
      <c r="V5014" s="76" t="s">
        <v>10633</v>
      </c>
      <c r="W5014" s="74">
        <v>42827.672592592593</v>
      </c>
      <c r="X5014" s="76" t="s">
        <v>13804</v>
      </c>
      <c r="Y5014" s="72"/>
      <c r="Z5014" s="72"/>
      <c r="AA5014" s="78" t="s">
        <v>17761</v>
      </c>
      <c r="AB5014" s="72"/>
      <c r="AC5014" s="72" t="b">
        <v>0</v>
      </c>
      <c r="AD5014" s="72">
        <v>0</v>
      </c>
      <c r="AE5014" s="78" t="s">
        <v>230</v>
      </c>
      <c r="AF5014" s="72" t="b">
        <v>0</v>
      </c>
      <c r="AG5014" s="72" t="s">
        <v>344</v>
      </c>
      <c r="AH5014" s="72"/>
      <c r="AI5014" s="78" t="s">
        <v>230</v>
      </c>
      <c r="AJ5014" s="72" t="b">
        <v>0</v>
      </c>
      <c r="AK5014" s="72">
        <v>2</v>
      </c>
      <c r="AL5014" s="78" t="s">
        <v>17760</v>
      </c>
      <c r="AM5014" s="72" t="s">
        <v>246</v>
      </c>
      <c r="AN5014" s="72" t="b">
        <v>0</v>
      </c>
      <c r="AO5014" s="78" t="s">
        <v>17760</v>
      </c>
      <c r="AP5014" s="72" t="s">
        <v>179</v>
      </c>
      <c r="AQ5014" s="72">
        <v>0</v>
      </c>
      <c r="AR5014" s="72">
        <v>0</v>
      </c>
      <c r="AS5014" s="72"/>
      <c r="AT5014" s="72"/>
      <c r="AU5014" s="72"/>
      <c r="AV5014" s="72"/>
      <c r="AW5014" s="72"/>
      <c r="AX5014" s="72"/>
      <c r="AY5014" s="72"/>
      <c r="AZ5014" s="72"/>
    </row>
    <row r="5015" spans="1:52" x14ac:dyDescent="0.35">
      <c r="A5015" s="70" t="s">
        <v>2580</v>
      </c>
      <c r="B5015" s="70" t="s">
        <v>2579</v>
      </c>
      <c r="C5015" s="83"/>
      <c r="D5015" s="84"/>
      <c r="E5015" s="85"/>
      <c r="F5015" s="86"/>
      <c r="G5015" s="83"/>
      <c r="H5015" s="81"/>
      <c r="I5015" s="87"/>
      <c r="J5015" s="87"/>
      <c r="K5015" s="36"/>
      <c r="L5015" s="90"/>
      <c r="M5015" s="90"/>
      <c r="N5015" s="89"/>
      <c r="O5015" s="72" t="s">
        <v>217</v>
      </c>
      <c r="P5015" s="74">
        <v>42828.437430555554</v>
      </c>
      <c r="Q5015" s="72" t="s">
        <v>5514</v>
      </c>
      <c r="R5015" s="72"/>
      <c r="S5015" s="72"/>
      <c r="T5015" s="72"/>
      <c r="U5015" s="72"/>
      <c r="V5015" s="76" t="s">
        <v>10633</v>
      </c>
      <c r="W5015" s="74">
        <v>42828.437430555554</v>
      </c>
      <c r="X5015" s="76" t="s">
        <v>13807</v>
      </c>
      <c r="Y5015" s="72"/>
      <c r="Z5015" s="72"/>
      <c r="AA5015" s="78" t="s">
        <v>17764</v>
      </c>
      <c r="AB5015" s="72"/>
      <c r="AC5015" s="72" t="b">
        <v>0</v>
      </c>
      <c r="AD5015" s="72">
        <v>0</v>
      </c>
      <c r="AE5015" s="78" t="s">
        <v>230</v>
      </c>
      <c r="AF5015" s="72" t="b">
        <v>0</v>
      </c>
      <c r="AG5015" s="72" t="s">
        <v>344</v>
      </c>
      <c r="AH5015" s="72"/>
      <c r="AI5015" s="78" t="s">
        <v>230</v>
      </c>
      <c r="AJ5015" s="72" t="b">
        <v>0</v>
      </c>
      <c r="AK5015" s="72">
        <v>1</v>
      </c>
      <c r="AL5015" s="78" t="s">
        <v>17763</v>
      </c>
      <c r="AM5015" s="72" t="s">
        <v>246</v>
      </c>
      <c r="AN5015" s="72" t="b">
        <v>0</v>
      </c>
      <c r="AO5015" s="78" t="s">
        <v>17763</v>
      </c>
      <c r="AP5015" s="72" t="s">
        <v>179</v>
      </c>
      <c r="AQ5015" s="72">
        <v>0</v>
      </c>
      <c r="AR5015" s="72">
        <v>0</v>
      </c>
      <c r="AS5015" s="72"/>
      <c r="AT5015" s="72"/>
      <c r="AU5015" s="72"/>
      <c r="AV5015" s="72"/>
      <c r="AW5015" s="72"/>
      <c r="AX5015" s="72"/>
      <c r="AY5015" s="72"/>
      <c r="AZ5015" s="72"/>
    </row>
    <row r="5016" spans="1:52" x14ac:dyDescent="0.35">
      <c r="A5016" s="70" t="s">
        <v>2580</v>
      </c>
      <c r="B5016" s="70" t="s">
        <v>2579</v>
      </c>
      <c r="C5016" s="83"/>
      <c r="D5016" s="84"/>
      <c r="E5016" s="85"/>
      <c r="F5016" s="86"/>
      <c r="G5016" s="83"/>
      <c r="H5016" s="81"/>
      <c r="I5016" s="87"/>
      <c r="J5016" s="87"/>
      <c r="K5016" s="36"/>
      <c r="L5016" s="90"/>
      <c r="M5016" s="90"/>
      <c r="N5016" s="89"/>
      <c r="O5016" s="72" t="s">
        <v>217</v>
      </c>
      <c r="P5016" s="74">
        <v>42828.438344907408</v>
      </c>
      <c r="Q5016" s="72" t="s">
        <v>5823</v>
      </c>
      <c r="R5016" s="72"/>
      <c r="S5016" s="72"/>
      <c r="T5016" s="72"/>
      <c r="U5016" s="72"/>
      <c r="V5016" s="76" t="s">
        <v>10633</v>
      </c>
      <c r="W5016" s="74">
        <v>42828.438344907408</v>
      </c>
      <c r="X5016" s="76" t="s">
        <v>14204</v>
      </c>
      <c r="Y5016" s="72"/>
      <c r="Z5016" s="72"/>
      <c r="AA5016" s="78" t="s">
        <v>18161</v>
      </c>
      <c r="AB5016" s="78" t="s">
        <v>18764</v>
      </c>
      <c r="AC5016" s="72" t="b">
        <v>0</v>
      </c>
      <c r="AD5016" s="72">
        <v>66</v>
      </c>
      <c r="AE5016" s="78" t="s">
        <v>18882</v>
      </c>
      <c r="AF5016" s="72" t="b">
        <v>0</v>
      </c>
      <c r="AG5016" s="72" t="s">
        <v>344</v>
      </c>
      <c r="AH5016" s="72"/>
      <c r="AI5016" s="78" t="s">
        <v>230</v>
      </c>
      <c r="AJ5016" s="72" t="b">
        <v>0</v>
      </c>
      <c r="AK5016" s="72">
        <v>96</v>
      </c>
      <c r="AL5016" s="78" t="s">
        <v>230</v>
      </c>
      <c r="AM5016" s="72" t="s">
        <v>246</v>
      </c>
      <c r="AN5016" s="72" t="b">
        <v>0</v>
      </c>
      <c r="AO5016" s="78" t="s">
        <v>18764</v>
      </c>
      <c r="AP5016" s="72" t="s">
        <v>179</v>
      </c>
      <c r="AQ5016" s="72">
        <v>0</v>
      </c>
      <c r="AR5016" s="72">
        <v>0</v>
      </c>
      <c r="AS5016" s="72"/>
      <c r="AT5016" s="72"/>
      <c r="AU5016" s="72"/>
      <c r="AV5016" s="72"/>
      <c r="AW5016" s="72"/>
      <c r="AX5016" s="72"/>
      <c r="AY5016" s="72"/>
      <c r="AZ5016" s="72"/>
    </row>
    <row r="5017" spans="1:52" x14ac:dyDescent="0.35">
      <c r="A5017" s="70" t="s">
        <v>2580</v>
      </c>
      <c r="B5017" s="70" t="s">
        <v>2579</v>
      </c>
      <c r="C5017" s="83"/>
      <c r="D5017" s="84"/>
      <c r="E5017" s="85"/>
      <c r="F5017" s="86"/>
      <c r="G5017" s="83"/>
      <c r="H5017" s="81"/>
      <c r="I5017" s="87"/>
      <c r="J5017" s="87"/>
      <c r="K5017" s="36"/>
      <c r="L5017" s="90"/>
      <c r="M5017" s="90"/>
      <c r="N5017" s="89"/>
      <c r="O5017" s="72" t="s">
        <v>217</v>
      </c>
      <c r="P5017" s="74">
        <v>42828.473483796297</v>
      </c>
      <c r="Q5017" s="72" t="s">
        <v>5516</v>
      </c>
      <c r="R5017" s="72"/>
      <c r="S5017" s="72"/>
      <c r="T5017" s="72"/>
      <c r="U5017" s="72"/>
      <c r="V5017" s="76" t="s">
        <v>10633</v>
      </c>
      <c r="W5017" s="74">
        <v>42828.473483796297</v>
      </c>
      <c r="X5017" s="76" t="s">
        <v>13809</v>
      </c>
      <c r="Y5017" s="72"/>
      <c r="Z5017" s="72"/>
      <c r="AA5017" s="78" t="s">
        <v>17766</v>
      </c>
      <c r="AB5017" s="78" t="s">
        <v>17765</v>
      </c>
      <c r="AC5017" s="72" t="b">
        <v>0</v>
      </c>
      <c r="AD5017" s="72">
        <v>0</v>
      </c>
      <c r="AE5017" s="78" t="s">
        <v>18903</v>
      </c>
      <c r="AF5017" s="72" t="b">
        <v>0</v>
      </c>
      <c r="AG5017" s="72" t="s">
        <v>344</v>
      </c>
      <c r="AH5017" s="72"/>
      <c r="AI5017" s="78" t="s">
        <v>230</v>
      </c>
      <c r="AJ5017" s="72" t="b">
        <v>0</v>
      </c>
      <c r="AK5017" s="72">
        <v>0</v>
      </c>
      <c r="AL5017" s="78" t="s">
        <v>230</v>
      </c>
      <c r="AM5017" s="72" t="s">
        <v>246</v>
      </c>
      <c r="AN5017" s="72" t="b">
        <v>0</v>
      </c>
      <c r="AO5017" s="78" t="s">
        <v>17765</v>
      </c>
      <c r="AP5017" s="72" t="s">
        <v>179</v>
      </c>
      <c r="AQ5017" s="72">
        <v>0</v>
      </c>
      <c r="AR5017" s="72">
        <v>0</v>
      </c>
      <c r="AS5017" s="72"/>
      <c r="AT5017" s="72"/>
      <c r="AU5017" s="72"/>
      <c r="AV5017" s="72"/>
      <c r="AW5017" s="72"/>
      <c r="AX5017" s="72"/>
      <c r="AY5017" s="72"/>
      <c r="AZ5017" s="72"/>
    </row>
    <row r="5018" spans="1:52" x14ac:dyDescent="0.35">
      <c r="A5018" s="70" t="s">
        <v>2692</v>
      </c>
      <c r="B5018" s="70" t="s">
        <v>2579</v>
      </c>
      <c r="C5018" s="83"/>
      <c r="D5018" s="84"/>
      <c r="E5018" s="85"/>
      <c r="F5018" s="86"/>
      <c r="G5018" s="83"/>
      <c r="H5018" s="81"/>
      <c r="I5018" s="87"/>
      <c r="J5018" s="87"/>
      <c r="K5018" s="36"/>
      <c r="L5018" s="90"/>
      <c r="M5018" s="90"/>
      <c r="N5018" s="89"/>
      <c r="O5018" s="72" t="s">
        <v>217</v>
      </c>
      <c r="P5018" s="74">
        <v>42828.517581018517</v>
      </c>
      <c r="Q5018" s="72" t="s">
        <v>5681</v>
      </c>
      <c r="R5018" s="72"/>
      <c r="S5018" s="72"/>
      <c r="T5018" s="72"/>
      <c r="U5018" s="72"/>
      <c r="V5018" s="76" t="s">
        <v>10740</v>
      </c>
      <c r="W5018" s="74">
        <v>42828.517581018517</v>
      </c>
      <c r="X5018" s="76" t="s">
        <v>14205</v>
      </c>
      <c r="Y5018" s="72"/>
      <c r="Z5018" s="72"/>
      <c r="AA5018" s="78" t="s">
        <v>18162</v>
      </c>
      <c r="AB5018" s="72"/>
      <c r="AC5018" s="72" t="b">
        <v>0</v>
      </c>
      <c r="AD5018" s="72">
        <v>0</v>
      </c>
      <c r="AE5018" s="78" t="s">
        <v>230</v>
      </c>
      <c r="AF5018" s="72" t="b">
        <v>0</v>
      </c>
      <c r="AG5018" s="72" t="s">
        <v>344</v>
      </c>
      <c r="AH5018" s="72"/>
      <c r="AI5018" s="78" t="s">
        <v>230</v>
      </c>
      <c r="AJ5018" s="72" t="b">
        <v>0</v>
      </c>
      <c r="AK5018" s="72">
        <v>96</v>
      </c>
      <c r="AL5018" s="78" t="s">
        <v>18161</v>
      </c>
      <c r="AM5018" s="72" t="s">
        <v>432</v>
      </c>
      <c r="AN5018" s="72" t="b">
        <v>0</v>
      </c>
      <c r="AO5018" s="78" t="s">
        <v>18161</v>
      </c>
      <c r="AP5018" s="72" t="s">
        <v>179</v>
      </c>
      <c r="AQ5018" s="72">
        <v>0</v>
      </c>
      <c r="AR5018" s="72">
        <v>0</v>
      </c>
      <c r="AS5018" s="72"/>
      <c r="AT5018" s="72"/>
      <c r="AU5018" s="72"/>
      <c r="AV5018" s="72"/>
      <c r="AW5018" s="72"/>
      <c r="AX5018" s="72"/>
      <c r="AY5018" s="72"/>
      <c r="AZ5018" s="72"/>
    </row>
    <row r="5019" spans="1:52" x14ac:dyDescent="0.35">
      <c r="A5019" s="70" t="s">
        <v>2692</v>
      </c>
      <c r="B5019" s="70" t="s">
        <v>2580</v>
      </c>
      <c r="C5019" s="83"/>
      <c r="D5019" s="84"/>
      <c r="E5019" s="85"/>
      <c r="F5019" s="86"/>
      <c r="G5019" s="83"/>
      <c r="H5019" s="81"/>
      <c r="I5019" s="87"/>
      <c r="J5019" s="87"/>
      <c r="K5019" s="36"/>
      <c r="L5019" s="90"/>
      <c r="M5019" s="90"/>
      <c r="N5019" s="89"/>
      <c r="O5019" s="72" t="s">
        <v>217</v>
      </c>
      <c r="P5019" s="74">
        <v>42828.517581018517</v>
      </c>
      <c r="Q5019" s="72" t="s">
        <v>5681</v>
      </c>
      <c r="R5019" s="72"/>
      <c r="S5019" s="72"/>
      <c r="T5019" s="72"/>
      <c r="U5019" s="72"/>
      <c r="V5019" s="76" t="s">
        <v>10740</v>
      </c>
      <c r="W5019" s="74">
        <v>42828.517581018517</v>
      </c>
      <c r="X5019" s="76" t="s">
        <v>14205</v>
      </c>
      <c r="Y5019" s="72"/>
      <c r="Z5019" s="72"/>
      <c r="AA5019" s="78" t="s">
        <v>18162</v>
      </c>
      <c r="AB5019" s="72"/>
      <c r="AC5019" s="72" t="b">
        <v>0</v>
      </c>
      <c r="AD5019" s="72">
        <v>0</v>
      </c>
      <c r="AE5019" s="78" t="s">
        <v>230</v>
      </c>
      <c r="AF5019" s="72" t="b">
        <v>0</v>
      </c>
      <c r="AG5019" s="72" t="s">
        <v>344</v>
      </c>
      <c r="AH5019" s="72"/>
      <c r="AI5019" s="78" t="s">
        <v>230</v>
      </c>
      <c r="AJ5019" s="72" t="b">
        <v>0</v>
      </c>
      <c r="AK5019" s="72">
        <v>96</v>
      </c>
      <c r="AL5019" s="78" t="s">
        <v>18161</v>
      </c>
      <c r="AM5019" s="72" t="s">
        <v>432</v>
      </c>
      <c r="AN5019" s="72" t="b">
        <v>0</v>
      </c>
      <c r="AO5019" s="78" t="s">
        <v>18161</v>
      </c>
      <c r="AP5019" s="72" t="s">
        <v>179</v>
      </c>
      <c r="AQ5019" s="72">
        <v>0</v>
      </c>
      <c r="AR5019" s="72">
        <v>0</v>
      </c>
      <c r="AS5019" s="72"/>
      <c r="AT5019" s="72"/>
      <c r="AU5019" s="72"/>
      <c r="AV5019" s="72"/>
      <c r="AW5019" s="72"/>
      <c r="AX5019" s="72"/>
      <c r="AY5019" s="72"/>
      <c r="AZ5019" s="72"/>
    </row>
    <row r="5020" spans="1:52" x14ac:dyDescent="0.35">
      <c r="A5020" s="70" t="s">
        <v>2693</v>
      </c>
      <c r="B5020" s="70" t="s">
        <v>2693</v>
      </c>
      <c r="C5020" s="83"/>
      <c r="D5020" s="84"/>
      <c r="E5020" s="85"/>
      <c r="F5020" s="86"/>
      <c r="G5020" s="83"/>
      <c r="H5020" s="81"/>
      <c r="I5020" s="87"/>
      <c r="J5020" s="87"/>
      <c r="K5020" s="36"/>
      <c r="L5020" s="90"/>
      <c r="M5020" s="90"/>
      <c r="N5020" s="89"/>
      <c r="O5020" s="72" t="s">
        <v>179</v>
      </c>
      <c r="P5020" s="74">
        <v>42825.332083333335</v>
      </c>
      <c r="Q5020" s="72" t="s">
        <v>5824</v>
      </c>
      <c r="R5020" s="76" t="s">
        <v>8102</v>
      </c>
      <c r="S5020" s="72" t="s">
        <v>8609</v>
      </c>
      <c r="T5020" s="72"/>
      <c r="U5020" s="76" t="s">
        <v>9108</v>
      </c>
      <c r="V5020" s="76" t="s">
        <v>9108</v>
      </c>
      <c r="W5020" s="74">
        <v>42825.332083333335</v>
      </c>
      <c r="X5020" s="76" t="s">
        <v>14206</v>
      </c>
      <c r="Y5020" s="72"/>
      <c r="Z5020" s="72"/>
      <c r="AA5020" s="78" t="s">
        <v>18163</v>
      </c>
      <c r="AB5020" s="72"/>
      <c r="AC5020" s="72" t="b">
        <v>0</v>
      </c>
      <c r="AD5020" s="72">
        <v>0</v>
      </c>
      <c r="AE5020" s="78" t="s">
        <v>230</v>
      </c>
      <c r="AF5020" s="72" t="b">
        <v>0</v>
      </c>
      <c r="AG5020" s="72" t="s">
        <v>324</v>
      </c>
      <c r="AH5020" s="72"/>
      <c r="AI5020" s="78" t="s">
        <v>230</v>
      </c>
      <c r="AJ5020" s="72" t="b">
        <v>0</v>
      </c>
      <c r="AK5020" s="72">
        <v>0</v>
      </c>
      <c r="AL5020" s="78" t="s">
        <v>230</v>
      </c>
      <c r="AM5020" s="72" t="s">
        <v>18971</v>
      </c>
      <c r="AN5020" s="72" t="b">
        <v>0</v>
      </c>
      <c r="AO5020" s="78" t="s">
        <v>18163</v>
      </c>
      <c r="AP5020" s="72" t="s">
        <v>179</v>
      </c>
      <c r="AQ5020" s="72">
        <v>0</v>
      </c>
      <c r="AR5020" s="72">
        <v>0</v>
      </c>
      <c r="AS5020" s="72"/>
      <c r="AT5020" s="72"/>
      <c r="AU5020" s="72"/>
      <c r="AV5020" s="72"/>
      <c r="AW5020" s="72"/>
      <c r="AX5020" s="72"/>
      <c r="AY5020" s="72"/>
      <c r="AZ5020" s="72"/>
    </row>
    <row r="5021" spans="1:52" x14ac:dyDescent="0.35">
      <c r="A5021" s="70" t="s">
        <v>2693</v>
      </c>
      <c r="B5021" s="70" t="s">
        <v>2693</v>
      </c>
      <c r="C5021" s="83"/>
      <c r="D5021" s="84"/>
      <c r="E5021" s="85"/>
      <c r="F5021" s="86"/>
      <c r="G5021" s="83"/>
      <c r="H5021" s="81"/>
      <c r="I5021" s="87"/>
      <c r="J5021" s="87"/>
      <c r="K5021" s="36"/>
      <c r="L5021" s="90"/>
      <c r="M5021" s="90"/>
      <c r="N5021" s="89"/>
      <c r="O5021" s="72" t="s">
        <v>179</v>
      </c>
      <c r="P5021" s="74">
        <v>42826.394791666666</v>
      </c>
      <c r="Q5021" s="72" t="s">
        <v>5824</v>
      </c>
      <c r="R5021" s="76" t="s">
        <v>8102</v>
      </c>
      <c r="S5021" s="72" t="s">
        <v>8609</v>
      </c>
      <c r="T5021" s="72"/>
      <c r="U5021" s="76" t="s">
        <v>9108</v>
      </c>
      <c r="V5021" s="76" t="s">
        <v>9108</v>
      </c>
      <c r="W5021" s="74">
        <v>42826.394791666666</v>
      </c>
      <c r="X5021" s="76" t="s">
        <v>14207</v>
      </c>
      <c r="Y5021" s="72"/>
      <c r="Z5021" s="72"/>
      <c r="AA5021" s="78" t="s">
        <v>18164</v>
      </c>
      <c r="AB5021" s="72"/>
      <c r="AC5021" s="72" t="b">
        <v>0</v>
      </c>
      <c r="AD5021" s="72">
        <v>0</v>
      </c>
      <c r="AE5021" s="78" t="s">
        <v>230</v>
      </c>
      <c r="AF5021" s="72" t="b">
        <v>0</v>
      </c>
      <c r="AG5021" s="72" t="s">
        <v>324</v>
      </c>
      <c r="AH5021" s="72"/>
      <c r="AI5021" s="78" t="s">
        <v>230</v>
      </c>
      <c r="AJ5021" s="72" t="b">
        <v>0</v>
      </c>
      <c r="AK5021" s="72">
        <v>0</v>
      </c>
      <c r="AL5021" s="78" t="s">
        <v>230</v>
      </c>
      <c r="AM5021" s="72" t="s">
        <v>18971</v>
      </c>
      <c r="AN5021" s="72" t="b">
        <v>0</v>
      </c>
      <c r="AO5021" s="78" t="s">
        <v>18164</v>
      </c>
      <c r="AP5021" s="72" t="s">
        <v>179</v>
      </c>
      <c r="AQ5021" s="72">
        <v>0</v>
      </c>
      <c r="AR5021" s="72">
        <v>0</v>
      </c>
      <c r="AS5021" s="72"/>
      <c r="AT5021" s="72"/>
      <c r="AU5021" s="72"/>
      <c r="AV5021" s="72"/>
      <c r="AW5021" s="72"/>
      <c r="AX5021" s="72"/>
      <c r="AY5021" s="72"/>
      <c r="AZ5021" s="72"/>
    </row>
    <row r="5022" spans="1:52" x14ac:dyDescent="0.35">
      <c r="A5022" s="70" t="s">
        <v>2693</v>
      </c>
      <c r="B5022" s="70" t="s">
        <v>2693</v>
      </c>
      <c r="C5022" s="83"/>
      <c r="D5022" s="84"/>
      <c r="E5022" s="85"/>
      <c r="F5022" s="86"/>
      <c r="G5022" s="83"/>
      <c r="H5022" s="81"/>
      <c r="I5022" s="87"/>
      <c r="J5022" s="87"/>
      <c r="K5022" s="36"/>
      <c r="L5022" s="90"/>
      <c r="M5022" s="90"/>
      <c r="N5022" s="89"/>
      <c r="O5022" s="72" t="s">
        <v>179</v>
      </c>
      <c r="P5022" s="74">
        <v>42827.457083333335</v>
      </c>
      <c r="Q5022" s="72" t="s">
        <v>5824</v>
      </c>
      <c r="R5022" s="76" t="s">
        <v>8102</v>
      </c>
      <c r="S5022" s="72" t="s">
        <v>8609</v>
      </c>
      <c r="T5022" s="72"/>
      <c r="U5022" s="76" t="s">
        <v>9108</v>
      </c>
      <c r="V5022" s="76" t="s">
        <v>9108</v>
      </c>
      <c r="W5022" s="74">
        <v>42827.457083333335</v>
      </c>
      <c r="X5022" s="76" t="s">
        <v>14208</v>
      </c>
      <c r="Y5022" s="72"/>
      <c r="Z5022" s="72"/>
      <c r="AA5022" s="78" t="s">
        <v>18165</v>
      </c>
      <c r="AB5022" s="72"/>
      <c r="AC5022" s="72" t="b">
        <v>0</v>
      </c>
      <c r="AD5022" s="72">
        <v>0</v>
      </c>
      <c r="AE5022" s="78" t="s">
        <v>230</v>
      </c>
      <c r="AF5022" s="72" t="b">
        <v>0</v>
      </c>
      <c r="AG5022" s="72" t="s">
        <v>324</v>
      </c>
      <c r="AH5022" s="72"/>
      <c r="AI5022" s="78" t="s">
        <v>230</v>
      </c>
      <c r="AJ5022" s="72" t="b">
        <v>0</v>
      </c>
      <c r="AK5022" s="72">
        <v>0</v>
      </c>
      <c r="AL5022" s="78" t="s">
        <v>230</v>
      </c>
      <c r="AM5022" s="72" t="s">
        <v>18971</v>
      </c>
      <c r="AN5022" s="72" t="b">
        <v>0</v>
      </c>
      <c r="AO5022" s="78" t="s">
        <v>18165</v>
      </c>
      <c r="AP5022" s="72" t="s">
        <v>179</v>
      </c>
      <c r="AQ5022" s="72">
        <v>0</v>
      </c>
      <c r="AR5022" s="72">
        <v>0</v>
      </c>
      <c r="AS5022" s="72"/>
      <c r="AT5022" s="72"/>
      <c r="AU5022" s="72"/>
      <c r="AV5022" s="72"/>
      <c r="AW5022" s="72"/>
      <c r="AX5022" s="72"/>
      <c r="AY5022" s="72"/>
      <c r="AZ5022" s="72"/>
    </row>
    <row r="5023" spans="1:52" x14ac:dyDescent="0.35">
      <c r="A5023" s="70" t="s">
        <v>2693</v>
      </c>
      <c r="B5023" s="70" t="s">
        <v>2693</v>
      </c>
      <c r="C5023" s="83"/>
      <c r="D5023" s="84"/>
      <c r="E5023" s="85"/>
      <c r="F5023" s="86"/>
      <c r="G5023" s="83"/>
      <c r="H5023" s="81"/>
      <c r="I5023" s="87"/>
      <c r="J5023" s="87"/>
      <c r="K5023" s="36"/>
      <c r="L5023" s="90"/>
      <c r="M5023" s="90"/>
      <c r="N5023" s="89"/>
      <c r="O5023" s="72" t="s">
        <v>179</v>
      </c>
      <c r="P5023" s="74">
        <v>42828.519745370373</v>
      </c>
      <c r="Q5023" s="72" t="s">
        <v>5824</v>
      </c>
      <c r="R5023" s="76" t="s">
        <v>8102</v>
      </c>
      <c r="S5023" s="72" t="s">
        <v>8609</v>
      </c>
      <c r="T5023" s="72"/>
      <c r="U5023" s="76" t="s">
        <v>9108</v>
      </c>
      <c r="V5023" s="76" t="s">
        <v>9108</v>
      </c>
      <c r="W5023" s="74">
        <v>42828.519745370373</v>
      </c>
      <c r="X5023" s="76" t="s">
        <v>14209</v>
      </c>
      <c r="Y5023" s="72"/>
      <c r="Z5023" s="72"/>
      <c r="AA5023" s="78" t="s">
        <v>18166</v>
      </c>
      <c r="AB5023" s="72"/>
      <c r="AC5023" s="72" t="b">
        <v>0</v>
      </c>
      <c r="AD5023" s="72">
        <v>0</v>
      </c>
      <c r="AE5023" s="78" t="s">
        <v>230</v>
      </c>
      <c r="AF5023" s="72" t="b">
        <v>0</v>
      </c>
      <c r="AG5023" s="72" t="s">
        <v>324</v>
      </c>
      <c r="AH5023" s="72"/>
      <c r="AI5023" s="78" t="s">
        <v>230</v>
      </c>
      <c r="AJ5023" s="72" t="b">
        <v>0</v>
      </c>
      <c r="AK5023" s="72">
        <v>0</v>
      </c>
      <c r="AL5023" s="78" t="s">
        <v>230</v>
      </c>
      <c r="AM5023" s="72" t="s">
        <v>18971</v>
      </c>
      <c r="AN5023" s="72" t="b">
        <v>0</v>
      </c>
      <c r="AO5023" s="78" t="s">
        <v>18166</v>
      </c>
      <c r="AP5023" s="72" t="s">
        <v>179</v>
      </c>
      <c r="AQ5023" s="72">
        <v>0</v>
      </c>
      <c r="AR5023" s="72">
        <v>0</v>
      </c>
      <c r="AS5023" s="72"/>
      <c r="AT5023" s="72"/>
      <c r="AU5023" s="72"/>
      <c r="AV5023" s="72"/>
      <c r="AW5023" s="72"/>
      <c r="AX5023" s="72"/>
      <c r="AY5023" s="72"/>
      <c r="AZ5023" s="72"/>
    </row>
    <row r="5024" spans="1:52" x14ac:dyDescent="0.35">
      <c r="A5024" s="70" t="s">
        <v>2694</v>
      </c>
      <c r="B5024" s="70" t="s">
        <v>2694</v>
      </c>
      <c r="C5024" s="83"/>
      <c r="D5024" s="84"/>
      <c r="E5024" s="85"/>
      <c r="F5024" s="86"/>
      <c r="G5024" s="83"/>
      <c r="H5024" s="81"/>
      <c r="I5024" s="87"/>
      <c r="J5024" s="87"/>
      <c r="K5024" s="36"/>
      <c r="L5024" s="90"/>
      <c r="M5024" s="90"/>
      <c r="N5024" s="89"/>
      <c r="O5024" s="72" t="s">
        <v>179</v>
      </c>
      <c r="P5024" s="74">
        <v>42824.579872685186</v>
      </c>
      <c r="Q5024" s="72" t="s">
        <v>5825</v>
      </c>
      <c r="R5024" s="76" t="s">
        <v>6407</v>
      </c>
      <c r="S5024" s="72" t="s">
        <v>555</v>
      </c>
      <c r="T5024" s="72" t="s">
        <v>8828</v>
      </c>
      <c r="U5024" s="72"/>
      <c r="V5024" s="76" t="s">
        <v>10741</v>
      </c>
      <c r="W5024" s="74">
        <v>42824.579872685186</v>
      </c>
      <c r="X5024" s="76" t="s">
        <v>14210</v>
      </c>
      <c r="Y5024" s="72"/>
      <c r="Z5024" s="72"/>
      <c r="AA5024" s="78" t="s">
        <v>18167</v>
      </c>
      <c r="AB5024" s="72"/>
      <c r="AC5024" s="72" t="b">
        <v>0</v>
      </c>
      <c r="AD5024" s="72">
        <v>2</v>
      </c>
      <c r="AE5024" s="78" t="s">
        <v>230</v>
      </c>
      <c r="AF5024" s="72" t="b">
        <v>0</v>
      </c>
      <c r="AG5024" s="72" t="s">
        <v>231</v>
      </c>
      <c r="AH5024" s="72"/>
      <c r="AI5024" s="78" t="s">
        <v>230</v>
      </c>
      <c r="AJ5024" s="72" t="b">
        <v>0</v>
      </c>
      <c r="AK5024" s="72">
        <v>1</v>
      </c>
      <c r="AL5024" s="78" t="s">
        <v>230</v>
      </c>
      <c r="AM5024" s="72" t="s">
        <v>243</v>
      </c>
      <c r="AN5024" s="72" t="b">
        <v>0</v>
      </c>
      <c r="AO5024" s="78" t="s">
        <v>18167</v>
      </c>
      <c r="AP5024" s="72" t="s">
        <v>179</v>
      </c>
      <c r="AQ5024" s="72">
        <v>0</v>
      </c>
      <c r="AR5024" s="72">
        <v>0</v>
      </c>
      <c r="AS5024" s="72"/>
      <c r="AT5024" s="72"/>
      <c r="AU5024" s="72"/>
      <c r="AV5024" s="72"/>
      <c r="AW5024" s="72"/>
      <c r="AX5024" s="72"/>
      <c r="AY5024" s="72"/>
      <c r="AZ5024" s="72"/>
    </row>
    <row r="5025" spans="1:52" x14ac:dyDescent="0.35">
      <c r="A5025" s="70" t="s">
        <v>2694</v>
      </c>
      <c r="B5025" s="70" t="s">
        <v>2694</v>
      </c>
      <c r="C5025" s="83"/>
      <c r="D5025" s="84"/>
      <c r="E5025" s="85"/>
      <c r="F5025" s="86"/>
      <c r="G5025" s="83"/>
      <c r="H5025" s="81"/>
      <c r="I5025" s="87"/>
      <c r="J5025" s="87"/>
      <c r="K5025" s="36"/>
      <c r="L5025" s="90"/>
      <c r="M5025" s="90"/>
      <c r="N5025" s="89"/>
      <c r="O5025" s="72" t="s">
        <v>179</v>
      </c>
      <c r="P5025" s="74">
        <v>42825.594282407408</v>
      </c>
      <c r="Q5025" s="72" t="s">
        <v>5826</v>
      </c>
      <c r="R5025" s="76" t="s">
        <v>6407</v>
      </c>
      <c r="S5025" s="72" t="s">
        <v>555</v>
      </c>
      <c r="T5025" s="72" t="s">
        <v>8828</v>
      </c>
      <c r="U5025" s="72"/>
      <c r="V5025" s="76" t="s">
        <v>10741</v>
      </c>
      <c r="W5025" s="74">
        <v>42825.594282407408</v>
      </c>
      <c r="X5025" s="76" t="s">
        <v>14211</v>
      </c>
      <c r="Y5025" s="72"/>
      <c r="Z5025" s="72"/>
      <c r="AA5025" s="78" t="s">
        <v>18168</v>
      </c>
      <c r="AB5025" s="72"/>
      <c r="AC5025" s="72" t="b">
        <v>0</v>
      </c>
      <c r="AD5025" s="72">
        <v>2</v>
      </c>
      <c r="AE5025" s="78" t="s">
        <v>230</v>
      </c>
      <c r="AF5025" s="72" t="b">
        <v>0</v>
      </c>
      <c r="AG5025" s="72" t="s">
        <v>231</v>
      </c>
      <c r="AH5025" s="72"/>
      <c r="AI5025" s="78" t="s">
        <v>230</v>
      </c>
      <c r="AJ5025" s="72" t="b">
        <v>0</v>
      </c>
      <c r="AK5025" s="72">
        <v>6</v>
      </c>
      <c r="AL5025" s="78" t="s">
        <v>230</v>
      </c>
      <c r="AM5025" s="72" t="s">
        <v>240</v>
      </c>
      <c r="AN5025" s="72" t="b">
        <v>0</v>
      </c>
      <c r="AO5025" s="78" t="s">
        <v>18168</v>
      </c>
      <c r="AP5025" s="72" t="s">
        <v>179</v>
      </c>
      <c r="AQ5025" s="72">
        <v>0</v>
      </c>
      <c r="AR5025" s="72">
        <v>0</v>
      </c>
      <c r="AS5025" s="72"/>
      <c r="AT5025" s="72"/>
      <c r="AU5025" s="72"/>
      <c r="AV5025" s="72"/>
      <c r="AW5025" s="72"/>
      <c r="AX5025" s="72"/>
      <c r="AY5025" s="72"/>
      <c r="AZ5025" s="72"/>
    </row>
    <row r="5026" spans="1:52" x14ac:dyDescent="0.35">
      <c r="A5026" s="70" t="s">
        <v>2694</v>
      </c>
      <c r="B5026" s="70" t="s">
        <v>2694</v>
      </c>
      <c r="C5026" s="83"/>
      <c r="D5026" s="84"/>
      <c r="E5026" s="85"/>
      <c r="F5026" s="86"/>
      <c r="G5026" s="83"/>
      <c r="H5026" s="81"/>
      <c r="I5026" s="87"/>
      <c r="J5026" s="87"/>
      <c r="K5026" s="36"/>
      <c r="L5026" s="90"/>
      <c r="M5026" s="90"/>
      <c r="N5026" s="89"/>
      <c r="O5026" s="72" t="s">
        <v>179</v>
      </c>
      <c r="P5026" s="74">
        <v>42826.534305555557</v>
      </c>
      <c r="Q5026" s="72" t="s">
        <v>5826</v>
      </c>
      <c r="R5026" s="76" t="s">
        <v>6407</v>
      </c>
      <c r="S5026" s="72" t="s">
        <v>555</v>
      </c>
      <c r="T5026" s="72" t="s">
        <v>8828</v>
      </c>
      <c r="U5026" s="72"/>
      <c r="V5026" s="76" t="s">
        <v>10741</v>
      </c>
      <c r="W5026" s="74">
        <v>42826.534305555557</v>
      </c>
      <c r="X5026" s="76" t="s">
        <v>14212</v>
      </c>
      <c r="Y5026" s="72"/>
      <c r="Z5026" s="72"/>
      <c r="AA5026" s="78" t="s">
        <v>18169</v>
      </c>
      <c r="AB5026" s="72"/>
      <c r="AC5026" s="72" t="b">
        <v>0</v>
      </c>
      <c r="AD5026" s="72">
        <v>2</v>
      </c>
      <c r="AE5026" s="78" t="s">
        <v>230</v>
      </c>
      <c r="AF5026" s="72" t="b">
        <v>0</v>
      </c>
      <c r="AG5026" s="72" t="s">
        <v>231</v>
      </c>
      <c r="AH5026" s="72"/>
      <c r="AI5026" s="78" t="s">
        <v>230</v>
      </c>
      <c r="AJ5026" s="72" t="b">
        <v>0</v>
      </c>
      <c r="AK5026" s="72">
        <v>3</v>
      </c>
      <c r="AL5026" s="78" t="s">
        <v>230</v>
      </c>
      <c r="AM5026" s="72" t="s">
        <v>243</v>
      </c>
      <c r="AN5026" s="72" t="b">
        <v>0</v>
      </c>
      <c r="AO5026" s="78" t="s">
        <v>18169</v>
      </c>
      <c r="AP5026" s="72" t="s">
        <v>179</v>
      </c>
      <c r="AQ5026" s="72">
        <v>0</v>
      </c>
      <c r="AR5026" s="72">
        <v>0</v>
      </c>
      <c r="AS5026" s="72"/>
      <c r="AT5026" s="72"/>
      <c r="AU5026" s="72"/>
      <c r="AV5026" s="72"/>
      <c r="AW5026" s="72"/>
      <c r="AX5026" s="72"/>
      <c r="AY5026" s="72"/>
      <c r="AZ5026" s="72"/>
    </row>
    <row r="5027" spans="1:52" x14ac:dyDescent="0.35">
      <c r="A5027" s="70" t="s">
        <v>2694</v>
      </c>
      <c r="B5027" s="70" t="s">
        <v>2694</v>
      </c>
      <c r="C5027" s="83"/>
      <c r="D5027" s="84"/>
      <c r="E5027" s="85"/>
      <c r="F5027" s="86"/>
      <c r="G5027" s="83"/>
      <c r="H5027" s="81"/>
      <c r="I5027" s="87"/>
      <c r="J5027" s="87"/>
      <c r="K5027" s="36"/>
      <c r="L5027" s="90"/>
      <c r="M5027" s="90"/>
      <c r="N5027" s="89"/>
      <c r="O5027" s="72" t="s">
        <v>179</v>
      </c>
      <c r="P5027" s="74">
        <v>42827.42900462963</v>
      </c>
      <c r="Q5027" s="72" t="s">
        <v>5826</v>
      </c>
      <c r="R5027" s="76" t="s">
        <v>6407</v>
      </c>
      <c r="S5027" s="72" t="s">
        <v>555</v>
      </c>
      <c r="T5027" s="72" t="s">
        <v>8828</v>
      </c>
      <c r="U5027" s="72"/>
      <c r="V5027" s="76" t="s">
        <v>10741</v>
      </c>
      <c r="W5027" s="74">
        <v>42827.42900462963</v>
      </c>
      <c r="X5027" s="76" t="s">
        <v>14213</v>
      </c>
      <c r="Y5027" s="72"/>
      <c r="Z5027" s="72"/>
      <c r="AA5027" s="78" t="s">
        <v>18170</v>
      </c>
      <c r="AB5027" s="72"/>
      <c r="AC5027" s="72" t="b">
        <v>0</v>
      </c>
      <c r="AD5027" s="72">
        <v>2</v>
      </c>
      <c r="AE5027" s="78" t="s">
        <v>230</v>
      </c>
      <c r="AF5027" s="72" t="b">
        <v>0</v>
      </c>
      <c r="AG5027" s="72" t="s">
        <v>231</v>
      </c>
      <c r="AH5027" s="72"/>
      <c r="AI5027" s="78" t="s">
        <v>230</v>
      </c>
      <c r="AJ5027" s="72" t="b">
        <v>0</v>
      </c>
      <c r="AK5027" s="72">
        <v>6</v>
      </c>
      <c r="AL5027" s="78" t="s">
        <v>230</v>
      </c>
      <c r="AM5027" s="72" t="s">
        <v>240</v>
      </c>
      <c r="AN5027" s="72" t="b">
        <v>0</v>
      </c>
      <c r="AO5027" s="78" t="s">
        <v>18170</v>
      </c>
      <c r="AP5027" s="72" t="s">
        <v>179</v>
      </c>
      <c r="AQ5027" s="72">
        <v>0</v>
      </c>
      <c r="AR5027" s="72">
        <v>0</v>
      </c>
      <c r="AS5027" s="72"/>
      <c r="AT5027" s="72"/>
      <c r="AU5027" s="72"/>
      <c r="AV5027" s="72"/>
      <c r="AW5027" s="72"/>
      <c r="AX5027" s="72"/>
      <c r="AY5027" s="72"/>
      <c r="AZ5027" s="72"/>
    </row>
    <row r="5028" spans="1:52" x14ac:dyDescent="0.35">
      <c r="A5028" s="70" t="s">
        <v>2694</v>
      </c>
      <c r="B5028" s="70" t="s">
        <v>2694</v>
      </c>
      <c r="C5028" s="83"/>
      <c r="D5028" s="84"/>
      <c r="E5028" s="85"/>
      <c r="F5028" s="86"/>
      <c r="G5028" s="83"/>
      <c r="H5028" s="81"/>
      <c r="I5028" s="87"/>
      <c r="J5028" s="87"/>
      <c r="K5028" s="36"/>
      <c r="L5028" s="90"/>
      <c r="M5028" s="90"/>
      <c r="N5028" s="89"/>
      <c r="O5028" s="72" t="s">
        <v>179</v>
      </c>
      <c r="P5028" s="74">
        <v>42828.523564814815</v>
      </c>
      <c r="Q5028" s="72" t="s">
        <v>5826</v>
      </c>
      <c r="R5028" s="76" t="s">
        <v>6407</v>
      </c>
      <c r="S5028" s="72" t="s">
        <v>555</v>
      </c>
      <c r="T5028" s="72" t="s">
        <v>8828</v>
      </c>
      <c r="U5028" s="72"/>
      <c r="V5028" s="76" t="s">
        <v>10741</v>
      </c>
      <c r="W5028" s="74">
        <v>42828.523564814815</v>
      </c>
      <c r="X5028" s="76" t="s">
        <v>14214</v>
      </c>
      <c r="Y5028" s="72"/>
      <c r="Z5028" s="72"/>
      <c r="AA5028" s="78" t="s">
        <v>18171</v>
      </c>
      <c r="AB5028" s="72"/>
      <c r="AC5028" s="72" t="b">
        <v>0</v>
      </c>
      <c r="AD5028" s="72">
        <v>1</v>
      </c>
      <c r="AE5028" s="78" t="s">
        <v>230</v>
      </c>
      <c r="AF5028" s="72" t="b">
        <v>0</v>
      </c>
      <c r="AG5028" s="72" t="s">
        <v>231</v>
      </c>
      <c r="AH5028" s="72"/>
      <c r="AI5028" s="78" t="s">
        <v>230</v>
      </c>
      <c r="AJ5028" s="72" t="b">
        <v>0</v>
      </c>
      <c r="AK5028" s="72">
        <v>3</v>
      </c>
      <c r="AL5028" s="78" t="s">
        <v>230</v>
      </c>
      <c r="AM5028" s="72" t="s">
        <v>240</v>
      </c>
      <c r="AN5028" s="72" t="b">
        <v>0</v>
      </c>
      <c r="AO5028" s="78" t="s">
        <v>18171</v>
      </c>
      <c r="AP5028" s="72" t="s">
        <v>179</v>
      </c>
      <c r="AQ5028" s="72">
        <v>0</v>
      </c>
      <c r="AR5028" s="72">
        <v>0</v>
      </c>
      <c r="AS5028" s="72"/>
      <c r="AT5028" s="72"/>
      <c r="AU5028" s="72"/>
      <c r="AV5028" s="72"/>
      <c r="AW5028" s="72"/>
      <c r="AX5028" s="72"/>
      <c r="AY5028" s="72"/>
      <c r="AZ5028" s="72"/>
    </row>
    <row r="5029" spans="1:52" x14ac:dyDescent="0.35">
      <c r="A5029" s="70" t="s">
        <v>2695</v>
      </c>
      <c r="B5029" s="70" t="s">
        <v>2695</v>
      </c>
      <c r="C5029" s="83"/>
      <c r="D5029" s="84"/>
      <c r="E5029" s="85"/>
      <c r="F5029" s="86"/>
      <c r="G5029" s="83"/>
      <c r="H5029" s="81"/>
      <c r="I5029" s="87"/>
      <c r="J5029" s="87"/>
      <c r="K5029" s="36"/>
      <c r="L5029" s="90"/>
      <c r="M5029" s="90"/>
      <c r="N5029" s="89"/>
      <c r="O5029" s="72" t="s">
        <v>179</v>
      </c>
      <c r="P5029" s="74">
        <v>42828.527430555558</v>
      </c>
      <c r="Q5029" s="72" t="s">
        <v>5827</v>
      </c>
      <c r="R5029" s="76" t="s">
        <v>8103</v>
      </c>
      <c r="S5029" s="72" t="s">
        <v>8610</v>
      </c>
      <c r="T5029" s="72"/>
      <c r="U5029" s="72"/>
      <c r="V5029" s="76" t="s">
        <v>10742</v>
      </c>
      <c r="W5029" s="74">
        <v>42828.527430555558</v>
      </c>
      <c r="X5029" s="76" t="s">
        <v>14215</v>
      </c>
      <c r="Y5029" s="72"/>
      <c r="Z5029" s="72"/>
      <c r="AA5029" s="78" t="s">
        <v>18172</v>
      </c>
      <c r="AB5029" s="72"/>
      <c r="AC5029" s="72" t="b">
        <v>0</v>
      </c>
      <c r="AD5029" s="72">
        <v>0</v>
      </c>
      <c r="AE5029" s="78" t="s">
        <v>230</v>
      </c>
      <c r="AF5029" s="72" t="b">
        <v>0</v>
      </c>
      <c r="AG5029" s="72" t="s">
        <v>353</v>
      </c>
      <c r="AH5029" s="72"/>
      <c r="AI5029" s="78" t="s">
        <v>230</v>
      </c>
      <c r="AJ5029" s="72" t="b">
        <v>0</v>
      </c>
      <c r="AK5029" s="72">
        <v>0</v>
      </c>
      <c r="AL5029" s="78" t="s">
        <v>230</v>
      </c>
      <c r="AM5029" s="72" t="s">
        <v>19020</v>
      </c>
      <c r="AN5029" s="72" t="b">
        <v>0</v>
      </c>
      <c r="AO5029" s="78" t="s">
        <v>18172</v>
      </c>
      <c r="AP5029" s="72" t="s">
        <v>179</v>
      </c>
      <c r="AQ5029" s="72">
        <v>0</v>
      </c>
      <c r="AR5029" s="72">
        <v>0</v>
      </c>
      <c r="AS5029" s="72"/>
      <c r="AT5029" s="72"/>
      <c r="AU5029" s="72"/>
      <c r="AV5029" s="72"/>
      <c r="AW5029" s="72"/>
      <c r="AX5029" s="72"/>
      <c r="AY5029" s="72"/>
      <c r="AZ5029" s="72"/>
    </row>
    <row r="5030" spans="1:52" x14ac:dyDescent="0.35">
      <c r="A5030" s="70" t="s">
        <v>2696</v>
      </c>
      <c r="B5030" s="70" t="s">
        <v>2696</v>
      </c>
      <c r="C5030" s="83"/>
      <c r="D5030" s="84"/>
      <c r="E5030" s="85"/>
      <c r="F5030" s="86"/>
      <c r="G5030" s="83"/>
      <c r="H5030" s="81"/>
      <c r="I5030" s="87"/>
      <c r="J5030" s="87"/>
      <c r="K5030" s="36"/>
      <c r="L5030" s="90"/>
      <c r="M5030" s="90"/>
      <c r="N5030" s="89"/>
      <c r="O5030" s="72" t="s">
        <v>179</v>
      </c>
      <c r="P5030" s="74">
        <v>42824.475208333337</v>
      </c>
      <c r="Q5030" s="72" t="s">
        <v>5828</v>
      </c>
      <c r="R5030" s="76" t="s">
        <v>8104</v>
      </c>
      <c r="S5030" s="72" t="s">
        <v>221</v>
      </c>
      <c r="T5030" s="72" t="s">
        <v>8829</v>
      </c>
      <c r="U5030" s="72"/>
      <c r="V5030" s="76" t="s">
        <v>10743</v>
      </c>
      <c r="W5030" s="74">
        <v>42824.475208333337</v>
      </c>
      <c r="X5030" s="76" t="s">
        <v>14216</v>
      </c>
      <c r="Y5030" s="72"/>
      <c r="Z5030" s="72"/>
      <c r="AA5030" s="78" t="s">
        <v>18173</v>
      </c>
      <c r="AB5030" s="72"/>
      <c r="AC5030" s="72" t="b">
        <v>0</v>
      </c>
      <c r="AD5030" s="72">
        <v>0</v>
      </c>
      <c r="AE5030" s="78" t="s">
        <v>230</v>
      </c>
      <c r="AF5030" s="72" t="b">
        <v>0</v>
      </c>
      <c r="AG5030" s="72" t="s">
        <v>231</v>
      </c>
      <c r="AH5030" s="72"/>
      <c r="AI5030" s="78" t="s">
        <v>230</v>
      </c>
      <c r="AJ5030" s="72" t="b">
        <v>0</v>
      </c>
      <c r="AK5030" s="72">
        <v>0</v>
      </c>
      <c r="AL5030" s="78" t="s">
        <v>230</v>
      </c>
      <c r="AM5030" s="72" t="s">
        <v>237</v>
      </c>
      <c r="AN5030" s="72" t="b">
        <v>0</v>
      </c>
      <c r="AO5030" s="78" t="s">
        <v>18173</v>
      </c>
      <c r="AP5030" s="72" t="s">
        <v>179</v>
      </c>
      <c r="AQ5030" s="72">
        <v>0</v>
      </c>
      <c r="AR5030" s="72">
        <v>0</v>
      </c>
      <c r="AS5030" s="72"/>
      <c r="AT5030" s="72"/>
      <c r="AU5030" s="72"/>
      <c r="AV5030" s="72"/>
      <c r="AW5030" s="72"/>
      <c r="AX5030" s="72"/>
      <c r="AY5030" s="72"/>
      <c r="AZ5030" s="72"/>
    </row>
    <row r="5031" spans="1:52" x14ac:dyDescent="0.35">
      <c r="A5031" s="70" t="s">
        <v>2696</v>
      </c>
      <c r="B5031" s="70" t="s">
        <v>2696</v>
      </c>
      <c r="C5031" s="83"/>
      <c r="D5031" s="84"/>
      <c r="E5031" s="85"/>
      <c r="F5031" s="86"/>
      <c r="G5031" s="83"/>
      <c r="H5031" s="81"/>
      <c r="I5031" s="87"/>
      <c r="J5031" s="87"/>
      <c r="K5031" s="36"/>
      <c r="L5031" s="90"/>
      <c r="M5031" s="90"/>
      <c r="N5031" s="89"/>
      <c r="O5031" s="72" t="s">
        <v>179</v>
      </c>
      <c r="P5031" s="74">
        <v>42824.662303240744</v>
      </c>
      <c r="Q5031" s="72" t="s">
        <v>5829</v>
      </c>
      <c r="R5031" s="76" t="s">
        <v>8105</v>
      </c>
      <c r="S5031" s="72" t="s">
        <v>221</v>
      </c>
      <c r="T5031" s="72" t="s">
        <v>8829</v>
      </c>
      <c r="U5031" s="72"/>
      <c r="V5031" s="76" t="s">
        <v>10743</v>
      </c>
      <c r="W5031" s="74">
        <v>42824.662303240744</v>
      </c>
      <c r="X5031" s="76" t="s">
        <v>14217</v>
      </c>
      <c r="Y5031" s="72"/>
      <c r="Z5031" s="72"/>
      <c r="AA5031" s="78" t="s">
        <v>18174</v>
      </c>
      <c r="AB5031" s="72"/>
      <c r="AC5031" s="72" t="b">
        <v>0</v>
      </c>
      <c r="AD5031" s="72">
        <v>0</v>
      </c>
      <c r="AE5031" s="78" t="s">
        <v>230</v>
      </c>
      <c r="AF5031" s="72" t="b">
        <v>0</v>
      </c>
      <c r="AG5031" s="72" t="s">
        <v>231</v>
      </c>
      <c r="AH5031" s="72"/>
      <c r="AI5031" s="78" t="s">
        <v>230</v>
      </c>
      <c r="AJ5031" s="72" t="b">
        <v>0</v>
      </c>
      <c r="AK5031" s="72">
        <v>0</v>
      </c>
      <c r="AL5031" s="78" t="s">
        <v>230</v>
      </c>
      <c r="AM5031" s="72" t="s">
        <v>237</v>
      </c>
      <c r="AN5031" s="72" t="b">
        <v>0</v>
      </c>
      <c r="AO5031" s="78" t="s">
        <v>18174</v>
      </c>
      <c r="AP5031" s="72" t="s">
        <v>179</v>
      </c>
      <c r="AQ5031" s="72">
        <v>0</v>
      </c>
      <c r="AR5031" s="72">
        <v>0</v>
      </c>
      <c r="AS5031" s="72"/>
      <c r="AT5031" s="72"/>
      <c r="AU5031" s="72"/>
      <c r="AV5031" s="72"/>
      <c r="AW5031" s="72"/>
      <c r="AX5031" s="72"/>
      <c r="AY5031" s="72"/>
      <c r="AZ5031" s="72"/>
    </row>
    <row r="5032" spans="1:52" x14ac:dyDescent="0.35">
      <c r="A5032" s="70" t="s">
        <v>2696</v>
      </c>
      <c r="B5032" s="70" t="s">
        <v>2696</v>
      </c>
      <c r="C5032" s="83"/>
      <c r="D5032" s="84"/>
      <c r="E5032" s="85"/>
      <c r="F5032" s="86"/>
      <c r="G5032" s="83"/>
      <c r="H5032" s="81"/>
      <c r="I5032" s="87"/>
      <c r="J5032" s="87"/>
      <c r="K5032" s="36"/>
      <c r="L5032" s="90"/>
      <c r="M5032" s="90"/>
      <c r="N5032" s="89"/>
      <c r="O5032" s="72" t="s">
        <v>179</v>
      </c>
      <c r="P5032" s="74">
        <v>42824.662314814814</v>
      </c>
      <c r="Q5032" s="72" t="s">
        <v>5830</v>
      </c>
      <c r="R5032" s="76" t="s">
        <v>8106</v>
      </c>
      <c r="S5032" s="72" t="s">
        <v>221</v>
      </c>
      <c r="T5032" s="72" t="s">
        <v>8829</v>
      </c>
      <c r="U5032" s="72"/>
      <c r="V5032" s="76" t="s">
        <v>10743</v>
      </c>
      <c r="W5032" s="74">
        <v>42824.662314814814</v>
      </c>
      <c r="X5032" s="76" t="s">
        <v>14218</v>
      </c>
      <c r="Y5032" s="72"/>
      <c r="Z5032" s="72"/>
      <c r="AA5032" s="78" t="s">
        <v>18175</v>
      </c>
      <c r="AB5032" s="72"/>
      <c r="AC5032" s="72" t="b">
        <v>0</v>
      </c>
      <c r="AD5032" s="72">
        <v>0</v>
      </c>
      <c r="AE5032" s="78" t="s">
        <v>230</v>
      </c>
      <c r="AF5032" s="72" t="b">
        <v>0</v>
      </c>
      <c r="AG5032" s="72" t="s">
        <v>231</v>
      </c>
      <c r="AH5032" s="72"/>
      <c r="AI5032" s="78" t="s">
        <v>230</v>
      </c>
      <c r="AJ5032" s="72" t="b">
        <v>0</v>
      </c>
      <c r="AK5032" s="72">
        <v>0</v>
      </c>
      <c r="AL5032" s="78" t="s">
        <v>230</v>
      </c>
      <c r="AM5032" s="72" t="s">
        <v>237</v>
      </c>
      <c r="AN5032" s="72" t="b">
        <v>0</v>
      </c>
      <c r="AO5032" s="78" t="s">
        <v>18175</v>
      </c>
      <c r="AP5032" s="72" t="s">
        <v>179</v>
      </c>
      <c r="AQ5032" s="72">
        <v>0</v>
      </c>
      <c r="AR5032" s="72">
        <v>0</v>
      </c>
      <c r="AS5032" s="72"/>
      <c r="AT5032" s="72"/>
      <c r="AU5032" s="72"/>
      <c r="AV5032" s="72"/>
      <c r="AW5032" s="72"/>
      <c r="AX5032" s="72"/>
      <c r="AY5032" s="72"/>
      <c r="AZ5032" s="72"/>
    </row>
    <row r="5033" spans="1:52" x14ac:dyDescent="0.35">
      <c r="A5033" s="70" t="s">
        <v>2696</v>
      </c>
      <c r="B5033" s="70" t="s">
        <v>2696</v>
      </c>
      <c r="C5033" s="83"/>
      <c r="D5033" s="84"/>
      <c r="E5033" s="85"/>
      <c r="F5033" s="86"/>
      <c r="G5033" s="83"/>
      <c r="H5033" s="81"/>
      <c r="I5033" s="87"/>
      <c r="J5033" s="87"/>
      <c r="K5033" s="36"/>
      <c r="L5033" s="90"/>
      <c r="M5033" s="90"/>
      <c r="N5033" s="89"/>
      <c r="O5033" s="72" t="s">
        <v>179</v>
      </c>
      <c r="P5033" s="74">
        <v>42824.662326388891</v>
      </c>
      <c r="Q5033" s="72" t="s">
        <v>5831</v>
      </c>
      <c r="R5033" s="76" t="s">
        <v>8107</v>
      </c>
      <c r="S5033" s="72" t="s">
        <v>221</v>
      </c>
      <c r="T5033" s="72" t="s">
        <v>8829</v>
      </c>
      <c r="U5033" s="72"/>
      <c r="V5033" s="76" t="s">
        <v>10743</v>
      </c>
      <c r="W5033" s="74">
        <v>42824.662326388891</v>
      </c>
      <c r="X5033" s="76" t="s">
        <v>14219</v>
      </c>
      <c r="Y5033" s="72"/>
      <c r="Z5033" s="72"/>
      <c r="AA5033" s="78" t="s">
        <v>18176</v>
      </c>
      <c r="AB5033" s="72"/>
      <c r="AC5033" s="72" t="b">
        <v>0</v>
      </c>
      <c r="AD5033" s="72">
        <v>0</v>
      </c>
      <c r="AE5033" s="78" t="s">
        <v>230</v>
      </c>
      <c r="AF5033" s="72" t="b">
        <v>0</v>
      </c>
      <c r="AG5033" s="72" t="s">
        <v>231</v>
      </c>
      <c r="AH5033" s="72"/>
      <c r="AI5033" s="78" t="s">
        <v>230</v>
      </c>
      <c r="AJ5033" s="72" t="b">
        <v>0</v>
      </c>
      <c r="AK5033" s="72">
        <v>0</v>
      </c>
      <c r="AL5033" s="78" t="s">
        <v>230</v>
      </c>
      <c r="AM5033" s="72" t="s">
        <v>237</v>
      </c>
      <c r="AN5033" s="72" t="b">
        <v>0</v>
      </c>
      <c r="AO5033" s="78" t="s">
        <v>18176</v>
      </c>
      <c r="AP5033" s="72" t="s">
        <v>179</v>
      </c>
      <c r="AQ5033" s="72">
        <v>0</v>
      </c>
      <c r="AR5033" s="72">
        <v>0</v>
      </c>
      <c r="AS5033" s="72"/>
      <c r="AT5033" s="72"/>
      <c r="AU5033" s="72"/>
      <c r="AV5033" s="72"/>
      <c r="AW5033" s="72"/>
      <c r="AX5033" s="72"/>
      <c r="AY5033" s="72"/>
      <c r="AZ5033" s="72"/>
    </row>
    <row r="5034" spans="1:52" x14ac:dyDescent="0.35">
      <c r="A5034" s="70" t="s">
        <v>2696</v>
      </c>
      <c r="B5034" s="70" t="s">
        <v>2696</v>
      </c>
      <c r="C5034" s="83"/>
      <c r="D5034" s="84"/>
      <c r="E5034" s="85"/>
      <c r="F5034" s="86"/>
      <c r="G5034" s="83"/>
      <c r="H5034" s="81"/>
      <c r="I5034" s="87"/>
      <c r="J5034" s="87"/>
      <c r="K5034" s="36"/>
      <c r="L5034" s="90"/>
      <c r="M5034" s="90"/>
      <c r="N5034" s="89"/>
      <c r="O5034" s="72" t="s">
        <v>179</v>
      </c>
      <c r="P5034" s="74">
        <v>42824.695590277777</v>
      </c>
      <c r="Q5034" s="72" t="s">
        <v>5832</v>
      </c>
      <c r="R5034" s="76" t="s">
        <v>8108</v>
      </c>
      <c r="S5034" s="72" t="s">
        <v>221</v>
      </c>
      <c r="T5034" s="72" t="s">
        <v>8829</v>
      </c>
      <c r="U5034" s="72"/>
      <c r="V5034" s="76" t="s">
        <v>10743</v>
      </c>
      <c r="W5034" s="74">
        <v>42824.695590277777</v>
      </c>
      <c r="X5034" s="76" t="s">
        <v>14220</v>
      </c>
      <c r="Y5034" s="72"/>
      <c r="Z5034" s="72"/>
      <c r="AA5034" s="78" t="s">
        <v>18177</v>
      </c>
      <c r="AB5034" s="72"/>
      <c r="AC5034" s="72" t="b">
        <v>0</v>
      </c>
      <c r="AD5034" s="72">
        <v>0</v>
      </c>
      <c r="AE5034" s="78" t="s">
        <v>230</v>
      </c>
      <c r="AF5034" s="72" t="b">
        <v>0</v>
      </c>
      <c r="AG5034" s="72" t="s">
        <v>233</v>
      </c>
      <c r="AH5034" s="72"/>
      <c r="AI5034" s="78" t="s">
        <v>230</v>
      </c>
      <c r="AJ5034" s="72" t="b">
        <v>0</v>
      </c>
      <c r="AK5034" s="72">
        <v>0</v>
      </c>
      <c r="AL5034" s="78" t="s">
        <v>230</v>
      </c>
      <c r="AM5034" s="72" t="s">
        <v>237</v>
      </c>
      <c r="AN5034" s="72" t="b">
        <v>0</v>
      </c>
      <c r="AO5034" s="78" t="s">
        <v>18177</v>
      </c>
      <c r="AP5034" s="72" t="s">
        <v>179</v>
      </c>
      <c r="AQ5034" s="72">
        <v>0</v>
      </c>
      <c r="AR5034" s="72">
        <v>0</v>
      </c>
      <c r="AS5034" s="72"/>
      <c r="AT5034" s="72"/>
      <c r="AU5034" s="72"/>
      <c r="AV5034" s="72"/>
      <c r="AW5034" s="72"/>
      <c r="AX5034" s="72"/>
      <c r="AY5034" s="72"/>
      <c r="AZ5034" s="72"/>
    </row>
    <row r="5035" spans="1:52" x14ac:dyDescent="0.35">
      <c r="A5035" s="70" t="s">
        <v>2696</v>
      </c>
      <c r="B5035" s="70" t="s">
        <v>2696</v>
      </c>
      <c r="C5035" s="83"/>
      <c r="D5035" s="84"/>
      <c r="E5035" s="85"/>
      <c r="F5035" s="86"/>
      <c r="G5035" s="83"/>
      <c r="H5035" s="81"/>
      <c r="I5035" s="87"/>
      <c r="J5035" s="87"/>
      <c r="K5035" s="36"/>
      <c r="L5035" s="90"/>
      <c r="M5035" s="90"/>
      <c r="N5035" s="89"/>
      <c r="O5035" s="72" t="s">
        <v>179</v>
      </c>
      <c r="P5035" s="74">
        <v>42824.695601851854</v>
      </c>
      <c r="Q5035" s="72" t="s">
        <v>5833</v>
      </c>
      <c r="R5035" s="76" t="s">
        <v>8109</v>
      </c>
      <c r="S5035" s="72" t="s">
        <v>221</v>
      </c>
      <c r="T5035" s="72" t="s">
        <v>8829</v>
      </c>
      <c r="U5035" s="72"/>
      <c r="V5035" s="76" t="s">
        <v>10743</v>
      </c>
      <c r="W5035" s="74">
        <v>42824.695601851854</v>
      </c>
      <c r="X5035" s="76" t="s">
        <v>14221</v>
      </c>
      <c r="Y5035" s="72"/>
      <c r="Z5035" s="72"/>
      <c r="AA5035" s="78" t="s">
        <v>18178</v>
      </c>
      <c r="AB5035" s="72"/>
      <c r="AC5035" s="72" t="b">
        <v>0</v>
      </c>
      <c r="AD5035" s="72">
        <v>0</v>
      </c>
      <c r="AE5035" s="78" t="s">
        <v>230</v>
      </c>
      <c r="AF5035" s="72" t="b">
        <v>0</v>
      </c>
      <c r="AG5035" s="72" t="s">
        <v>231</v>
      </c>
      <c r="AH5035" s="72"/>
      <c r="AI5035" s="78" t="s">
        <v>230</v>
      </c>
      <c r="AJ5035" s="72" t="b">
        <v>0</v>
      </c>
      <c r="AK5035" s="72">
        <v>0</v>
      </c>
      <c r="AL5035" s="78" t="s">
        <v>230</v>
      </c>
      <c r="AM5035" s="72" t="s">
        <v>237</v>
      </c>
      <c r="AN5035" s="72" t="b">
        <v>0</v>
      </c>
      <c r="AO5035" s="78" t="s">
        <v>18178</v>
      </c>
      <c r="AP5035" s="72" t="s">
        <v>179</v>
      </c>
      <c r="AQ5035" s="72">
        <v>0</v>
      </c>
      <c r="AR5035" s="72">
        <v>0</v>
      </c>
      <c r="AS5035" s="72"/>
      <c r="AT5035" s="72"/>
      <c r="AU5035" s="72"/>
      <c r="AV5035" s="72"/>
      <c r="AW5035" s="72"/>
      <c r="AX5035" s="72"/>
      <c r="AY5035" s="72"/>
      <c r="AZ5035" s="72"/>
    </row>
    <row r="5036" spans="1:52" x14ac:dyDescent="0.35">
      <c r="A5036" s="70" t="s">
        <v>2696</v>
      </c>
      <c r="B5036" s="70" t="s">
        <v>2696</v>
      </c>
      <c r="C5036" s="83"/>
      <c r="D5036" s="84"/>
      <c r="E5036" s="85"/>
      <c r="F5036" s="86"/>
      <c r="G5036" s="83"/>
      <c r="H5036" s="81"/>
      <c r="I5036" s="87"/>
      <c r="J5036" s="87"/>
      <c r="K5036" s="36"/>
      <c r="L5036" s="90"/>
      <c r="M5036" s="90"/>
      <c r="N5036" s="89"/>
      <c r="O5036" s="72" t="s">
        <v>179</v>
      </c>
      <c r="P5036" s="74">
        <v>42824.695613425924</v>
      </c>
      <c r="Q5036" s="72" t="s">
        <v>5834</v>
      </c>
      <c r="R5036" s="76" t="s">
        <v>8110</v>
      </c>
      <c r="S5036" s="72" t="s">
        <v>221</v>
      </c>
      <c r="T5036" s="72" t="s">
        <v>8829</v>
      </c>
      <c r="U5036" s="72"/>
      <c r="V5036" s="76" t="s">
        <v>10743</v>
      </c>
      <c r="W5036" s="74">
        <v>42824.695613425924</v>
      </c>
      <c r="X5036" s="76" t="s">
        <v>14222</v>
      </c>
      <c r="Y5036" s="72"/>
      <c r="Z5036" s="72"/>
      <c r="AA5036" s="78" t="s">
        <v>18179</v>
      </c>
      <c r="AB5036" s="72"/>
      <c r="AC5036" s="72" t="b">
        <v>0</v>
      </c>
      <c r="AD5036" s="72">
        <v>0</v>
      </c>
      <c r="AE5036" s="78" t="s">
        <v>230</v>
      </c>
      <c r="AF5036" s="72" t="b">
        <v>0</v>
      </c>
      <c r="AG5036" s="72" t="s">
        <v>231</v>
      </c>
      <c r="AH5036" s="72"/>
      <c r="AI5036" s="78" t="s">
        <v>230</v>
      </c>
      <c r="AJ5036" s="72" t="b">
        <v>0</v>
      </c>
      <c r="AK5036" s="72">
        <v>0</v>
      </c>
      <c r="AL5036" s="78" t="s">
        <v>230</v>
      </c>
      <c r="AM5036" s="72" t="s">
        <v>237</v>
      </c>
      <c r="AN5036" s="72" t="b">
        <v>0</v>
      </c>
      <c r="AO5036" s="78" t="s">
        <v>18179</v>
      </c>
      <c r="AP5036" s="72" t="s">
        <v>179</v>
      </c>
      <c r="AQ5036" s="72">
        <v>0</v>
      </c>
      <c r="AR5036" s="72">
        <v>0</v>
      </c>
      <c r="AS5036" s="72"/>
      <c r="AT5036" s="72"/>
      <c r="AU5036" s="72"/>
      <c r="AV5036" s="72"/>
      <c r="AW5036" s="72"/>
      <c r="AX5036" s="72"/>
      <c r="AY5036" s="72"/>
      <c r="AZ5036" s="72"/>
    </row>
    <row r="5037" spans="1:52" x14ac:dyDescent="0.35">
      <c r="A5037" s="70" t="s">
        <v>2696</v>
      </c>
      <c r="B5037" s="70" t="s">
        <v>2696</v>
      </c>
      <c r="C5037" s="83"/>
      <c r="D5037" s="84"/>
      <c r="E5037" s="85"/>
      <c r="F5037" s="86"/>
      <c r="G5037" s="83"/>
      <c r="H5037" s="81"/>
      <c r="I5037" s="87"/>
      <c r="J5037" s="87"/>
      <c r="K5037" s="36"/>
      <c r="L5037" s="90"/>
      <c r="M5037" s="90"/>
      <c r="N5037" s="89"/>
      <c r="O5037" s="72" t="s">
        <v>179</v>
      </c>
      <c r="P5037" s="74">
        <v>42824.737025462964</v>
      </c>
      <c r="Q5037" s="72" t="s">
        <v>5835</v>
      </c>
      <c r="R5037" s="76" t="s">
        <v>8111</v>
      </c>
      <c r="S5037" s="72" t="s">
        <v>221</v>
      </c>
      <c r="T5037" s="72" t="s">
        <v>8829</v>
      </c>
      <c r="U5037" s="72"/>
      <c r="V5037" s="76" t="s">
        <v>10743</v>
      </c>
      <c r="W5037" s="74">
        <v>42824.737025462964</v>
      </c>
      <c r="X5037" s="76" t="s">
        <v>14223</v>
      </c>
      <c r="Y5037" s="72"/>
      <c r="Z5037" s="72"/>
      <c r="AA5037" s="78" t="s">
        <v>18180</v>
      </c>
      <c r="AB5037" s="72"/>
      <c r="AC5037" s="72" t="b">
        <v>0</v>
      </c>
      <c r="AD5037" s="72">
        <v>0</v>
      </c>
      <c r="AE5037" s="78" t="s">
        <v>230</v>
      </c>
      <c r="AF5037" s="72" t="b">
        <v>0</v>
      </c>
      <c r="AG5037" s="72" t="s">
        <v>231</v>
      </c>
      <c r="AH5037" s="72"/>
      <c r="AI5037" s="78" t="s">
        <v>230</v>
      </c>
      <c r="AJ5037" s="72" t="b">
        <v>0</v>
      </c>
      <c r="AK5037" s="72">
        <v>0</v>
      </c>
      <c r="AL5037" s="78" t="s">
        <v>230</v>
      </c>
      <c r="AM5037" s="72" t="s">
        <v>237</v>
      </c>
      <c r="AN5037" s="72" t="b">
        <v>0</v>
      </c>
      <c r="AO5037" s="78" t="s">
        <v>18180</v>
      </c>
      <c r="AP5037" s="72" t="s">
        <v>179</v>
      </c>
      <c r="AQ5037" s="72">
        <v>0</v>
      </c>
      <c r="AR5037" s="72">
        <v>0</v>
      </c>
      <c r="AS5037" s="72"/>
      <c r="AT5037" s="72"/>
      <c r="AU5037" s="72"/>
      <c r="AV5037" s="72"/>
      <c r="AW5037" s="72"/>
      <c r="AX5037" s="72"/>
      <c r="AY5037" s="72"/>
      <c r="AZ5037" s="72"/>
    </row>
    <row r="5038" spans="1:52" x14ac:dyDescent="0.35">
      <c r="A5038" s="70" t="s">
        <v>2696</v>
      </c>
      <c r="B5038" s="70" t="s">
        <v>2696</v>
      </c>
      <c r="C5038" s="83"/>
      <c r="D5038" s="84"/>
      <c r="E5038" s="85"/>
      <c r="F5038" s="86"/>
      <c r="G5038" s="83"/>
      <c r="H5038" s="81"/>
      <c r="I5038" s="87"/>
      <c r="J5038" s="87"/>
      <c r="K5038" s="36"/>
      <c r="L5038" s="90"/>
      <c r="M5038" s="90"/>
      <c r="N5038" s="89"/>
      <c r="O5038" s="72" t="s">
        <v>179</v>
      </c>
      <c r="P5038" s="74">
        <v>42824.737025462964</v>
      </c>
      <c r="Q5038" s="72" t="s">
        <v>5836</v>
      </c>
      <c r="R5038" s="76" t="s">
        <v>8112</v>
      </c>
      <c r="S5038" s="72" t="s">
        <v>221</v>
      </c>
      <c r="T5038" s="72" t="s">
        <v>8829</v>
      </c>
      <c r="U5038" s="72"/>
      <c r="V5038" s="76" t="s">
        <v>10743</v>
      </c>
      <c r="W5038" s="74">
        <v>42824.737025462964</v>
      </c>
      <c r="X5038" s="76" t="s">
        <v>14224</v>
      </c>
      <c r="Y5038" s="72"/>
      <c r="Z5038" s="72"/>
      <c r="AA5038" s="78" t="s">
        <v>18181</v>
      </c>
      <c r="AB5038" s="72"/>
      <c r="AC5038" s="72" t="b">
        <v>0</v>
      </c>
      <c r="AD5038" s="72">
        <v>0</v>
      </c>
      <c r="AE5038" s="78" t="s">
        <v>230</v>
      </c>
      <c r="AF5038" s="72" t="b">
        <v>0</v>
      </c>
      <c r="AG5038" s="72" t="s">
        <v>231</v>
      </c>
      <c r="AH5038" s="72"/>
      <c r="AI5038" s="78" t="s">
        <v>230</v>
      </c>
      <c r="AJ5038" s="72" t="b">
        <v>0</v>
      </c>
      <c r="AK5038" s="72">
        <v>0</v>
      </c>
      <c r="AL5038" s="78" t="s">
        <v>230</v>
      </c>
      <c r="AM5038" s="72" t="s">
        <v>237</v>
      </c>
      <c r="AN5038" s="72" t="b">
        <v>0</v>
      </c>
      <c r="AO5038" s="78" t="s">
        <v>18181</v>
      </c>
      <c r="AP5038" s="72" t="s">
        <v>179</v>
      </c>
      <c r="AQ5038" s="72">
        <v>0</v>
      </c>
      <c r="AR5038" s="72">
        <v>0</v>
      </c>
      <c r="AS5038" s="72"/>
      <c r="AT5038" s="72"/>
      <c r="AU5038" s="72"/>
      <c r="AV5038" s="72"/>
      <c r="AW5038" s="72"/>
      <c r="AX5038" s="72"/>
      <c r="AY5038" s="72"/>
      <c r="AZ5038" s="72"/>
    </row>
    <row r="5039" spans="1:52" x14ac:dyDescent="0.35">
      <c r="A5039" s="70" t="s">
        <v>2696</v>
      </c>
      <c r="B5039" s="70" t="s">
        <v>2696</v>
      </c>
      <c r="C5039" s="83"/>
      <c r="D5039" s="84"/>
      <c r="E5039" s="85"/>
      <c r="F5039" s="86"/>
      <c r="G5039" s="83"/>
      <c r="H5039" s="81"/>
      <c r="I5039" s="87"/>
      <c r="J5039" s="87"/>
      <c r="K5039" s="36"/>
      <c r="L5039" s="90"/>
      <c r="M5039" s="90"/>
      <c r="N5039" s="89"/>
      <c r="O5039" s="72" t="s">
        <v>179</v>
      </c>
      <c r="P5039" s="74">
        <v>42824.7421875</v>
      </c>
      <c r="Q5039" s="72" t="s">
        <v>5837</v>
      </c>
      <c r="R5039" s="76" t="s">
        <v>8113</v>
      </c>
      <c r="S5039" s="72" t="s">
        <v>221</v>
      </c>
      <c r="T5039" s="72" t="s">
        <v>8830</v>
      </c>
      <c r="U5039" s="72"/>
      <c r="V5039" s="76" t="s">
        <v>10743</v>
      </c>
      <c r="W5039" s="74">
        <v>42824.7421875</v>
      </c>
      <c r="X5039" s="76" t="s">
        <v>14225</v>
      </c>
      <c r="Y5039" s="72"/>
      <c r="Z5039" s="72"/>
      <c r="AA5039" s="78" t="s">
        <v>18182</v>
      </c>
      <c r="AB5039" s="72"/>
      <c r="AC5039" s="72" t="b">
        <v>0</v>
      </c>
      <c r="AD5039" s="72">
        <v>0</v>
      </c>
      <c r="AE5039" s="78" t="s">
        <v>230</v>
      </c>
      <c r="AF5039" s="72" t="b">
        <v>0</v>
      </c>
      <c r="AG5039" s="72" t="s">
        <v>231</v>
      </c>
      <c r="AH5039" s="72"/>
      <c r="AI5039" s="78" t="s">
        <v>230</v>
      </c>
      <c r="AJ5039" s="72" t="b">
        <v>0</v>
      </c>
      <c r="AK5039" s="72">
        <v>0</v>
      </c>
      <c r="AL5039" s="78" t="s">
        <v>230</v>
      </c>
      <c r="AM5039" s="72" t="s">
        <v>237</v>
      </c>
      <c r="AN5039" s="72" t="b">
        <v>0</v>
      </c>
      <c r="AO5039" s="78" t="s">
        <v>18182</v>
      </c>
      <c r="AP5039" s="72" t="s">
        <v>179</v>
      </c>
      <c r="AQ5039" s="72">
        <v>0</v>
      </c>
      <c r="AR5039" s="72">
        <v>0</v>
      </c>
      <c r="AS5039" s="72"/>
      <c r="AT5039" s="72"/>
      <c r="AU5039" s="72"/>
      <c r="AV5039" s="72"/>
      <c r="AW5039" s="72"/>
      <c r="AX5039" s="72"/>
      <c r="AY5039" s="72"/>
      <c r="AZ5039" s="72"/>
    </row>
    <row r="5040" spans="1:52" x14ac:dyDescent="0.35">
      <c r="A5040" s="70" t="s">
        <v>2696</v>
      </c>
      <c r="B5040" s="70" t="s">
        <v>2696</v>
      </c>
      <c r="C5040" s="83"/>
      <c r="D5040" s="84"/>
      <c r="E5040" s="85"/>
      <c r="F5040" s="86"/>
      <c r="G5040" s="83"/>
      <c r="H5040" s="81"/>
      <c r="I5040" s="87"/>
      <c r="J5040" s="87"/>
      <c r="K5040" s="36"/>
      <c r="L5040" s="90"/>
      <c r="M5040" s="90"/>
      <c r="N5040" s="89"/>
      <c r="O5040" s="72" t="s">
        <v>179</v>
      </c>
      <c r="P5040" s="74">
        <v>42824.771782407406</v>
      </c>
      <c r="Q5040" s="72" t="s">
        <v>5838</v>
      </c>
      <c r="R5040" s="76" t="s">
        <v>8114</v>
      </c>
      <c r="S5040" s="72" t="s">
        <v>221</v>
      </c>
      <c r="T5040" s="72" t="s">
        <v>8829</v>
      </c>
      <c r="U5040" s="72"/>
      <c r="V5040" s="76" t="s">
        <v>10743</v>
      </c>
      <c r="W5040" s="74">
        <v>42824.771782407406</v>
      </c>
      <c r="X5040" s="76" t="s">
        <v>14226</v>
      </c>
      <c r="Y5040" s="72"/>
      <c r="Z5040" s="72"/>
      <c r="AA5040" s="78" t="s">
        <v>18183</v>
      </c>
      <c r="AB5040" s="72"/>
      <c r="AC5040" s="72" t="b">
        <v>0</v>
      </c>
      <c r="AD5040" s="72">
        <v>0</v>
      </c>
      <c r="AE5040" s="78" t="s">
        <v>230</v>
      </c>
      <c r="AF5040" s="72" t="b">
        <v>0</v>
      </c>
      <c r="AG5040" s="72" t="s">
        <v>231</v>
      </c>
      <c r="AH5040" s="72"/>
      <c r="AI5040" s="78" t="s">
        <v>230</v>
      </c>
      <c r="AJ5040" s="72" t="b">
        <v>0</v>
      </c>
      <c r="AK5040" s="72">
        <v>0</v>
      </c>
      <c r="AL5040" s="78" t="s">
        <v>230</v>
      </c>
      <c r="AM5040" s="72" t="s">
        <v>237</v>
      </c>
      <c r="AN5040" s="72" t="b">
        <v>0</v>
      </c>
      <c r="AO5040" s="78" t="s">
        <v>18183</v>
      </c>
      <c r="AP5040" s="72" t="s">
        <v>179</v>
      </c>
      <c r="AQ5040" s="72">
        <v>0</v>
      </c>
      <c r="AR5040" s="72">
        <v>0</v>
      </c>
      <c r="AS5040" s="72"/>
      <c r="AT5040" s="72"/>
      <c r="AU5040" s="72"/>
      <c r="AV5040" s="72"/>
      <c r="AW5040" s="72"/>
      <c r="AX5040" s="72"/>
      <c r="AY5040" s="72"/>
      <c r="AZ5040" s="72"/>
    </row>
    <row r="5041" spans="1:52" x14ac:dyDescent="0.35">
      <c r="A5041" s="70" t="s">
        <v>2696</v>
      </c>
      <c r="B5041" s="70" t="s">
        <v>2696</v>
      </c>
      <c r="C5041" s="83"/>
      <c r="D5041" s="84"/>
      <c r="E5041" s="85"/>
      <c r="F5041" s="86"/>
      <c r="G5041" s="83"/>
      <c r="H5041" s="81"/>
      <c r="I5041" s="87"/>
      <c r="J5041" s="87"/>
      <c r="K5041" s="36"/>
      <c r="L5041" s="90"/>
      <c r="M5041" s="90"/>
      <c r="N5041" s="89"/>
      <c r="O5041" s="72" t="s">
        <v>179</v>
      </c>
      <c r="P5041" s="74">
        <v>42824.79619212963</v>
      </c>
      <c r="Q5041" s="72" t="s">
        <v>5839</v>
      </c>
      <c r="R5041" s="76" t="s">
        <v>8115</v>
      </c>
      <c r="S5041" s="72" t="s">
        <v>221</v>
      </c>
      <c r="T5041" s="72" t="s">
        <v>8829</v>
      </c>
      <c r="U5041" s="72"/>
      <c r="V5041" s="76" t="s">
        <v>10743</v>
      </c>
      <c r="W5041" s="74">
        <v>42824.79619212963</v>
      </c>
      <c r="X5041" s="76" t="s">
        <v>14227</v>
      </c>
      <c r="Y5041" s="72"/>
      <c r="Z5041" s="72"/>
      <c r="AA5041" s="78" t="s">
        <v>18184</v>
      </c>
      <c r="AB5041" s="72"/>
      <c r="AC5041" s="72" t="b">
        <v>0</v>
      </c>
      <c r="AD5041" s="72">
        <v>0</v>
      </c>
      <c r="AE5041" s="78" t="s">
        <v>230</v>
      </c>
      <c r="AF5041" s="72" t="b">
        <v>0</v>
      </c>
      <c r="AG5041" s="72" t="s">
        <v>231</v>
      </c>
      <c r="AH5041" s="72"/>
      <c r="AI5041" s="78" t="s">
        <v>230</v>
      </c>
      <c r="AJ5041" s="72" t="b">
        <v>0</v>
      </c>
      <c r="AK5041" s="72">
        <v>0</v>
      </c>
      <c r="AL5041" s="78" t="s">
        <v>230</v>
      </c>
      <c r="AM5041" s="72" t="s">
        <v>237</v>
      </c>
      <c r="AN5041" s="72" t="b">
        <v>0</v>
      </c>
      <c r="AO5041" s="78" t="s">
        <v>18184</v>
      </c>
      <c r="AP5041" s="72" t="s">
        <v>179</v>
      </c>
      <c r="AQ5041" s="72">
        <v>0</v>
      </c>
      <c r="AR5041" s="72">
        <v>0</v>
      </c>
      <c r="AS5041" s="72"/>
      <c r="AT5041" s="72"/>
      <c r="AU5041" s="72"/>
      <c r="AV5041" s="72"/>
      <c r="AW5041" s="72"/>
      <c r="AX5041" s="72"/>
      <c r="AY5041" s="72"/>
      <c r="AZ5041" s="72"/>
    </row>
    <row r="5042" spans="1:52" x14ac:dyDescent="0.35">
      <c r="A5042" s="70" t="s">
        <v>2696</v>
      </c>
      <c r="B5042" s="70" t="s">
        <v>2696</v>
      </c>
      <c r="C5042" s="83"/>
      <c r="D5042" s="84"/>
      <c r="E5042" s="85"/>
      <c r="F5042" s="86"/>
      <c r="G5042" s="83"/>
      <c r="H5042" s="81"/>
      <c r="I5042" s="87"/>
      <c r="J5042" s="87"/>
      <c r="K5042" s="36"/>
      <c r="L5042" s="90"/>
      <c r="M5042" s="90"/>
      <c r="N5042" s="89"/>
      <c r="O5042" s="72" t="s">
        <v>179</v>
      </c>
      <c r="P5042" s="74">
        <v>42824.796203703707</v>
      </c>
      <c r="Q5042" s="72" t="s">
        <v>5840</v>
      </c>
      <c r="R5042" s="76" t="s">
        <v>8116</v>
      </c>
      <c r="S5042" s="72" t="s">
        <v>221</v>
      </c>
      <c r="T5042" s="72" t="s">
        <v>8829</v>
      </c>
      <c r="U5042" s="72"/>
      <c r="V5042" s="76" t="s">
        <v>10743</v>
      </c>
      <c r="W5042" s="74">
        <v>42824.796203703707</v>
      </c>
      <c r="X5042" s="76" t="s">
        <v>14228</v>
      </c>
      <c r="Y5042" s="72"/>
      <c r="Z5042" s="72"/>
      <c r="AA5042" s="78" t="s">
        <v>18185</v>
      </c>
      <c r="AB5042" s="72"/>
      <c r="AC5042" s="72" t="b">
        <v>0</v>
      </c>
      <c r="AD5042" s="72">
        <v>0</v>
      </c>
      <c r="AE5042" s="78" t="s">
        <v>230</v>
      </c>
      <c r="AF5042" s="72" t="b">
        <v>0</v>
      </c>
      <c r="AG5042" s="72" t="s">
        <v>231</v>
      </c>
      <c r="AH5042" s="72"/>
      <c r="AI5042" s="78" t="s">
        <v>230</v>
      </c>
      <c r="AJ5042" s="72" t="b">
        <v>0</v>
      </c>
      <c r="AK5042" s="72">
        <v>0</v>
      </c>
      <c r="AL5042" s="78" t="s">
        <v>230</v>
      </c>
      <c r="AM5042" s="72" t="s">
        <v>237</v>
      </c>
      <c r="AN5042" s="72" t="b">
        <v>0</v>
      </c>
      <c r="AO5042" s="78" t="s">
        <v>18185</v>
      </c>
      <c r="AP5042" s="72" t="s">
        <v>179</v>
      </c>
      <c r="AQ5042" s="72">
        <v>0</v>
      </c>
      <c r="AR5042" s="72">
        <v>0</v>
      </c>
      <c r="AS5042" s="72"/>
      <c r="AT5042" s="72"/>
      <c r="AU5042" s="72"/>
      <c r="AV5042" s="72"/>
      <c r="AW5042" s="72"/>
      <c r="AX5042" s="72"/>
      <c r="AY5042" s="72"/>
      <c r="AZ5042" s="72"/>
    </row>
    <row r="5043" spans="1:52" x14ac:dyDescent="0.35">
      <c r="A5043" s="70" t="s">
        <v>2696</v>
      </c>
      <c r="B5043" s="70" t="s">
        <v>2696</v>
      </c>
      <c r="C5043" s="83"/>
      <c r="D5043" s="84"/>
      <c r="E5043" s="85"/>
      <c r="F5043" s="86"/>
      <c r="G5043" s="83"/>
      <c r="H5043" s="81"/>
      <c r="I5043" s="87"/>
      <c r="J5043" s="87"/>
      <c r="K5043" s="36"/>
      <c r="L5043" s="90"/>
      <c r="M5043" s="90"/>
      <c r="N5043" s="89"/>
      <c r="O5043" s="72" t="s">
        <v>179</v>
      </c>
      <c r="P5043" s="74">
        <v>42824.83761574074</v>
      </c>
      <c r="Q5043" s="72" t="s">
        <v>5841</v>
      </c>
      <c r="R5043" s="76" t="s">
        <v>8117</v>
      </c>
      <c r="S5043" s="72" t="s">
        <v>221</v>
      </c>
      <c r="T5043" s="72" t="s">
        <v>8829</v>
      </c>
      <c r="U5043" s="72"/>
      <c r="V5043" s="76" t="s">
        <v>10743</v>
      </c>
      <c r="W5043" s="74">
        <v>42824.83761574074</v>
      </c>
      <c r="X5043" s="76" t="s">
        <v>14229</v>
      </c>
      <c r="Y5043" s="72"/>
      <c r="Z5043" s="72"/>
      <c r="AA5043" s="78" t="s">
        <v>18186</v>
      </c>
      <c r="AB5043" s="72"/>
      <c r="AC5043" s="72" t="b">
        <v>0</v>
      </c>
      <c r="AD5043" s="72">
        <v>0</v>
      </c>
      <c r="AE5043" s="78" t="s">
        <v>230</v>
      </c>
      <c r="AF5043" s="72" t="b">
        <v>0</v>
      </c>
      <c r="AG5043" s="72" t="s">
        <v>231</v>
      </c>
      <c r="AH5043" s="72"/>
      <c r="AI5043" s="78" t="s">
        <v>230</v>
      </c>
      <c r="AJ5043" s="72" t="b">
        <v>0</v>
      </c>
      <c r="AK5043" s="72">
        <v>0</v>
      </c>
      <c r="AL5043" s="78" t="s">
        <v>230</v>
      </c>
      <c r="AM5043" s="72" t="s">
        <v>237</v>
      </c>
      <c r="AN5043" s="72" t="b">
        <v>0</v>
      </c>
      <c r="AO5043" s="78" t="s">
        <v>18186</v>
      </c>
      <c r="AP5043" s="72" t="s">
        <v>179</v>
      </c>
      <c r="AQ5043" s="72">
        <v>0</v>
      </c>
      <c r="AR5043" s="72">
        <v>0</v>
      </c>
      <c r="AS5043" s="72"/>
      <c r="AT5043" s="72"/>
      <c r="AU5043" s="72"/>
      <c r="AV5043" s="72"/>
      <c r="AW5043" s="72"/>
      <c r="AX5043" s="72"/>
      <c r="AY5043" s="72"/>
      <c r="AZ5043" s="72"/>
    </row>
    <row r="5044" spans="1:52" x14ac:dyDescent="0.35">
      <c r="A5044" s="70" t="s">
        <v>2696</v>
      </c>
      <c r="B5044" s="70" t="s">
        <v>2696</v>
      </c>
      <c r="C5044" s="83"/>
      <c r="D5044" s="84"/>
      <c r="E5044" s="85"/>
      <c r="F5044" s="86"/>
      <c r="G5044" s="83"/>
      <c r="H5044" s="81"/>
      <c r="I5044" s="87"/>
      <c r="J5044" s="87"/>
      <c r="K5044" s="36"/>
      <c r="L5044" s="90"/>
      <c r="M5044" s="90"/>
      <c r="N5044" s="89"/>
      <c r="O5044" s="72" t="s">
        <v>179</v>
      </c>
      <c r="P5044" s="74">
        <v>42824.837627314817</v>
      </c>
      <c r="Q5044" s="72" t="s">
        <v>5842</v>
      </c>
      <c r="R5044" s="76" t="s">
        <v>8118</v>
      </c>
      <c r="S5044" s="72" t="s">
        <v>221</v>
      </c>
      <c r="T5044" s="72" t="s">
        <v>8829</v>
      </c>
      <c r="U5044" s="72"/>
      <c r="V5044" s="76" t="s">
        <v>10743</v>
      </c>
      <c r="W5044" s="74">
        <v>42824.837627314817</v>
      </c>
      <c r="X5044" s="76" t="s">
        <v>14230</v>
      </c>
      <c r="Y5044" s="72"/>
      <c r="Z5044" s="72"/>
      <c r="AA5044" s="78" t="s">
        <v>18187</v>
      </c>
      <c r="AB5044" s="72"/>
      <c r="AC5044" s="72" t="b">
        <v>0</v>
      </c>
      <c r="AD5044" s="72">
        <v>0</v>
      </c>
      <c r="AE5044" s="78" t="s">
        <v>230</v>
      </c>
      <c r="AF5044" s="72" t="b">
        <v>0</v>
      </c>
      <c r="AG5044" s="72" t="s">
        <v>231</v>
      </c>
      <c r="AH5044" s="72"/>
      <c r="AI5044" s="78" t="s">
        <v>230</v>
      </c>
      <c r="AJ5044" s="72" t="b">
        <v>0</v>
      </c>
      <c r="AK5044" s="72">
        <v>0</v>
      </c>
      <c r="AL5044" s="78" t="s">
        <v>230</v>
      </c>
      <c r="AM5044" s="72" t="s">
        <v>237</v>
      </c>
      <c r="AN5044" s="72" t="b">
        <v>0</v>
      </c>
      <c r="AO5044" s="78" t="s">
        <v>18187</v>
      </c>
      <c r="AP5044" s="72" t="s">
        <v>179</v>
      </c>
      <c r="AQ5044" s="72">
        <v>0</v>
      </c>
      <c r="AR5044" s="72">
        <v>0</v>
      </c>
      <c r="AS5044" s="72"/>
      <c r="AT5044" s="72"/>
      <c r="AU5044" s="72"/>
      <c r="AV5044" s="72"/>
      <c r="AW5044" s="72"/>
      <c r="AX5044" s="72"/>
      <c r="AY5044" s="72"/>
      <c r="AZ5044" s="72"/>
    </row>
    <row r="5045" spans="1:52" x14ac:dyDescent="0.35">
      <c r="A5045" s="70" t="s">
        <v>2696</v>
      </c>
      <c r="B5045" s="70" t="s">
        <v>2696</v>
      </c>
      <c r="C5045" s="83"/>
      <c r="D5045" s="84"/>
      <c r="E5045" s="85"/>
      <c r="F5045" s="86"/>
      <c r="G5045" s="83"/>
      <c r="H5045" s="81"/>
      <c r="I5045" s="87"/>
      <c r="J5045" s="87"/>
      <c r="K5045" s="36"/>
      <c r="L5045" s="90"/>
      <c r="M5045" s="90"/>
      <c r="N5045" s="89"/>
      <c r="O5045" s="72" t="s">
        <v>179</v>
      </c>
      <c r="P5045" s="74">
        <v>42824.935046296298</v>
      </c>
      <c r="Q5045" s="72" t="s">
        <v>5843</v>
      </c>
      <c r="R5045" s="76" t="s">
        <v>8119</v>
      </c>
      <c r="S5045" s="72" t="s">
        <v>221</v>
      </c>
      <c r="T5045" s="72" t="s">
        <v>8829</v>
      </c>
      <c r="U5045" s="72"/>
      <c r="V5045" s="76" t="s">
        <v>10743</v>
      </c>
      <c r="W5045" s="74">
        <v>42824.935046296298</v>
      </c>
      <c r="X5045" s="76" t="s">
        <v>14231</v>
      </c>
      <c r="Y5045" s="72"/>
      <c r="Z5045" s="72"/>
      <c r="AA5045" s="78" t="s">
        <v>18188</v>
      </c>
      <c r="AB5045" s="72"/>
      <c r="AC5045" s="72" t="b">
        <v>0</v>
      </c>
      <c r="AD5045" s="72">
        <v>0</v>
      </c>
      <c r="AE5045" s="78" t="s">
        <v>230</v>
      </c>
      <c r="AF5045" s="72" t="b">
        <v>0</v>
      </c>
      <c r="AG5045" s="72" t="s">
        <v>231</v>
      </c>
      <c r="AH5045" s="72"/>
      <c r="AI5045" s="78" t="s">
        <v>230</v>
      </c>
      <c r="AJ5045" s="72" t="b">
        <v>0</v>
      </c>
      <c r="AK5045" s="72">
        <v>0</v>
      </c>
      <c r="AL5045" s="78" t="s">
        <v>230</v>
      </c>
      <c r="AM5045" s="72" t="s">
        <v>237</v>
      </c>
      <c r="AN5045" s="72" t="b">
        <v>0</v>
      </c>
      <c r="AO5045" s="78" t="s">
        <v>18188</v>
      </c>
      <c r="AP5045" s="72" t="s">
        <v>179</v>
      </c>
      <c r="AQ5045" s="72">
        <v>0</v>
      </c>
      <c r="AR5045" s="72">
        <v>0</v>
      </c>
      <c r="AS5045" s="72"/>
      <c r="AT5045" s="72"/>
      <c r="AU5045" s="72"/>
      <c r="AV5045" s="72"/>
      <c r="AW5045" s="72"/>
      <c r="AX5045" s="72"/>
      <c r="AY5045" s="72"/>
      <c r="AZ5045" s="72"/>
    </row>
    <row r="5046" spans="1:52" x14ac:dyDescent="0.35">
      <c r="A5046" s="70" t="s">
        <v>2696</v>
      </c>
      <c r="B5046" s="70" t="s">
        <v>2696</v>
      </c>
      <c r="C5046" s="83"/>
      <c r="D5046" s="84"/>
      <c r="E5046" s="85"/>
      <c r="F5046" s="86"/>
      <c r="G5046" s="83"/>
      <c r="H5046" s="81"/>
      <c r="I5046" s="87"/>
      <c r="J5046" s="87"/>
      <c r="K5046" s="36"/>
      <c r="L5046" s="90"/>
      <c r="M5046" s="90"/>
      <c r="N5046" s="89"/>
      <c r="O5046" s="72" t="s">
        <v>179</v>
      </c>
      <c r="P5046" s="74">
        <v>42825.063437500001</v>
      </c>
      <c r="Q5046" s="72" t="s">
        <v>5844</v>
      </c>
      <c r="R5046" s="76" t="s">
        <v>8120</v>
      </c>
      <c r="S5046" s="72" t="s">
        <v>221</v>
      </c>
      <c r="T5046" s="72" t="s">
        <v>8829</v>
      </c>
      <c r="U5046" s="72"/>
      <c r="V5046" s="76" t="s">
        <v>10743</v>
      </c>
      <c r="W5046" s="74">
        <v>42825.063437500001</v>
      </c>
      <c r="X5046" s="76" t="s">
        <v>14232</v>
      </c>
      <c r="Y5046" s="72"/>
      <c r="Z5046" s="72"/>
      <c r="AA5046" s="78" t="s">
        <v>18189</v>
      </c>
      <c r="AB5046" s="72"/>
      <c r="AC5046" s="72" t="b">
        <v>0</v>
      </c>
      <c r="AD5046" s="72">
        <v>1</v>
      </c>
      <c r="AE5046" s="78" t="s">
        <v>230</v>
      </c>
      <c r="AF5046" s="72" t="b">
        <v>0</v>
      </c>
      <c r="AG5046" s="72" t="s">
        <v>231</v>
      </c>
      <c r="AH5046" s="72"/>
      <c r="AI5046" s="78" t="s">
        <v>230</v>
      </c>
      <c r="AJ5046" s="72" t="b">
        <v>0</v>
      </c>
      <c r="AK5046" s="72">
        <v>0</v>
      </c>
      <c r="AL5046" s="78" t="s">
        <v>230</v>
      </c>
      <c r="AM5046" s="72" t="s">
        <v>237</v>
      </c>
      <c r="AN5046" s="72" t="b">
        <v>0</v>
      </c>
      <c r="AO5046" s="78" t="s">
        <v>18189</v>
      </c>
      <c r="AP5046" s="72" t="s">
        <v>179</v>
      </c>
      <c r="AQ5046" s="72">
        <v>0</v>
      </c>
      <c r="AR5046" s="72">
        <v>0</v>
      </c>
      <c r="AS5046" s="72"/>
      <c r="AT5046" s="72"/>
      <c r="AU5046" s="72"/>
      <c r="AV5046" s="72"/>
      <c r="AW5046" s="72"/>
      <c r="AX5046" s="72"/>
      <c r="AY5046" s="72"/>
      <c r="AZ5046" s="72"/>
    </row>
    <row r="5047" spans="1:52" x14ac:dyDescent="0.35">
      <c r="A5047" s="70" t="s">
        <v>2696</v>
      </c>
      <c r="B5047" s="70" t="s">
        <v>2696</v>
      </c>
      <c r="C5047" s="83"/>
      <c r="D5047" s="84"/>
      <c r="E5047" s="85"/>
      <c r="F5047" s="86"/>
      <c r="G5047" s="83"/>
      <c r="H5047" s="81"/>
      <c r="I5047" s="87"/>
      <c r="J5047" s="87"/>
      <c r="K5047" s="36"/>
      <c r="L5047" s="90"/>
      <c r="M5047" s="90"/>
      <c r="N5047" s="89"/>
      <c r="O5047" s="72" t="s">
        <v>179</v>
      </c>
      <c r="P5047" s="74">
        <v>42825.143483796295</v>
      </c>
      <c r="Q5047" s="72" t="s">
        <v>5845</v>
      </c>
      <c r="R5047" s="76" t="s">
        <v>8121</v>
      </c>
      <c r="S5047" s="72" t="s">
        <v>221</v>
      </c>
      <c r="T5047" s="72" t="s">
        <v>8829</v>
      </c>
      <c r="U5047" s="72"/>
      <c r="V5047" s="76" t="s">
        <v>10743</v>
      </c>
      <c r="W5047" s="74">
        <v>42825.143483796295</v>
      </c>
      <c r="X5047" s="76" t="s">
        <v>14233</v>
      </c>
      <c r="Y5047" s="72"/>
      <c r="Z5047" s="72"/>
      <c r="AA5047" s="78" t="s">
        <v>18190</v>
      </c>
      <c r="AB5047" s="72"/>
      <c r="AC5047" s="72" t="b">
        <v>0</v>
      </c>
      <c r="AD5047" s="72">
        <v>0</v>
      </c>
      <c r="AE5047" s="78" t="s">
        <v>230</v>
      </c>
      <c r="AF5047" s="72" t="b">
        <v>0</v>
      </c>
      <c r="AG5047" s="72" t="s">
        <v>231</v>
      </c>
      <c r="AH5047" s="72"/>
      <c r="AI5047" s="78" t="s">
        <v>230</v>
      </c>
      <c r="AJ5047" s="72" t="b">
        <v>0</v>
      </c>
      <c r="AK5047" s="72">
        <v>0</v>
      </c>
      <c r="AL5047" s="78" t="s">
        <v>230</v>
      </c>
      <c r="AM5047" s="72" t="s">
        <v>237</v>
      </c>
      <c r="AN5047" s="72" t="b">
        <v>0</v>
      </c>
      <c r="AO5047" s="78" t="s">
        <v>18190</v>
      </c>
      <c r="AP5047" s="72" t="s">
        <v>179</v>
      </c>
      <c r="AQ5047" s="72">
        <v>0</v>
      </c>
      <c r="AR5047" s="72">
        <v>0</v>
      </c>
      <c r="AS5047" s="72"/>
      <c r="AT5047" s="72"/>
      <c r="AU5047" s="72"/>
      <c r="AV5047" s="72"/>
      <c r="AW5047" s="72"/>
      <c r="AX5047" s="72"/>
      <c r="AY5047" s="72"/>
      <c r="AZ5047" s="72"/>
    </row>
    <row r="5048" spans="1:52" x14ac:dyDescent="0.35">
      <c r="A5048" s="70" t="s">
        <v>2696</v>
      </c>
      <c r="B5048" s="70" t="s">
        <v>2696</v>
      </c>
      <c r="C5048" s="83"/>
      <c r="D5048" s="84"/>
      <c r="E5048" s="85"/>
      <c r="F5048" s="86"/>
      <c r="G5048" s="83"/>
      <c r="H5048" s="81"/>
      <c r="I5048" s="87"/>
      <c r="J5048" s="87"/>
      <c r="K5048" s="36"/>
      <c r="L5048" s="90"/>
      <c r="M5048" s="90"/>
      <c r="N5048" s="89"/>
      <c r="O5048" s="72" t="s">
        <v>179</v>
      </c>
      <c r="P5048" s="74">
        <v>42825.188460648147</v>
      </c>
      <c r="Q5048" s="72" t="s">
        <v>5846</v>
      </c>
      <c r="R5048" s="76" t="s">
        <v>8122</v>
      </c>
      <c r="S5048" s="72" t="s">
        <v>221</v>
      </c>
      <c r="T5048" s="72" t="s">
        <v>8829</v>
      </c>
      <c r="U5048" s="72"/>
      <c r="V5048" s="76" t="s">
        <v>10743</v>
      </c>
      <c r="W5048" s="74">
        <v>42825.188460648147</v>
      </c>
      <c r="X5048" s="76" t="s">
        <v>14234</v>
      </c>
      <c r="Y5048" s="72"/>
      <c r="Z5048" s="72"/>
      <c r="AA5048" s="78" t="s">
        <v>18191</v>
      </c>
      <c r="AB5048" s="72"/>
      <c r="AC5048" s="72" t="b">
        <v>0</v>
      </c>
      <c r="AD5048" s="72">
        <v>0</v>
      </c>
      <c r="AE5048" s="78" t="s">
        <v>230</v>
      </c>
      <c r="AF5048" s="72" t="b">
        <v>0</v>
      </c>
      <c r="AG5048" s="72" t="s">
        <v>231</v>
      </c>
      <c r="AH5048" s="72"/>
      <c r="AI5048" s="78" t="s">
        <v>230</v>
      </c>
      <c r="AJ5048" s="72" t="b">
        <v>0</v>
      </c>
      <c r="AK5048" s="72">
        <v>0</v>
      </c>
      <c r="AL5048" s="78" t="s">
        <v>230</v>
      </c>
      <c r="AM5048" s="72" t="s">
        <v>237</v>
      </c>
      <c r="AN5048" s="72" t="b">
        <v>0</v>
      </c>
      <c r="AO5048" s="78" t="s">
        <v>18191</v>
      </c>
      <c r="AP5048" s="72" t="s">
        <v>179</v>
      </c>
      <c r="AQ5048" s="72">
        <v>0</v>
      </c>
      <c r="AR5048" s="72">
        <v>0</v>
      </c>
      <c r="AS5048" s="72"/>
      <c r="AT5048" s="72"/>
      <c r="AU5048" s="72"/>
      <c r="AV5048" s="72"/>
      <c r="AW5048" s="72"/>
      <c r="AX5048" s="72"/>
      <c r="AY5048" s="72"/>
      <c r="AZ5048" s="72"/>
    </row>
    <row r="5049" spans="1:52" x14ac:dyDescent="0.35">
      <c r="A5049" s="70" t="s">
        <v>2696</v>
      </c>
      <c r="B5049" s="70" t="s">
        <v>2696</v>
      </c>
      <c r="C5049" s="83"/>
      <c r="D5049" s="84"/>
      <c r="E5049" s="85"/>
      <c r="F5049" s="86"/>
      <c r="G5049" s="83"/>
      <c r="H5049" s="81"/>
      <c r="I5049" s="87"/>
      <c r="J5049" s="87"/>
      <c r="K5049" s="36"/>
      <c r="L5049" s="90"/>
      <c r="M5049" s="90"/>
      <c r="N5049" s="89"/>
      <c r="O5049" s="72" t="s">
        <v>179</v>
      </c>
      <c r="P5049" s="74">
        <v>42825.269814814812</v>
      </c>
      <c r="Q5049" s="72" t="s">
        <v>5847</v>
      </c>
      <c r="R5049" s="76" t="s">
        <v>8123</v>
      </c>
      <c r="S5049" s="72" t="s">
        <v>221</v>
      </c>
      <c r="T5049" s="72" t="s">
        <v>8831</v>
      </c>
      <c r="U5049" s="72"/>
      <c r="V5049" s="76" t="s">
        <v>10743</v>
      </c>
      <c r="W5049" s="74">
        <v>42825.269814814812</v>
      </c>
      <c r="X5049" s="76" t="s">
        <v>14235</v>
      </c>
      <c r="Y5049" s="72"/>
      <c r="Z5049" s="72"/>
      <c r="AA5049" s="78" t="s">
        <v>18192</v>
      </c>
      <c r="AB5049" s="72"/>
      <c r="AC5049" s="72" t="b">
        <v>0</v>
      </c>
      <c r="AD5049" s="72">
        <v>0</v>
      </c>
      <c r="AE5049" s="78" t="s">
        <v>230</v>
      </c>
      <c r="AF5049" s="72" t="b">
        <v>0</v>
      </c>
      <c r="AG5049" s="72" t="s">
        <v>324</v>
      </c>
      <c r="AH5049" s="72"/>
      <c r="AI5049" s="78" t="s">
        <v>230</v>
      </c>
      <c r="AJ5049" s="72" t="b">
        <v>0</v>
      </c>
      <c r="AK5049" s="72">
        <v>0</v>
      </c>
      <c r="AL5049" s="78" t="s">
        <v>230</v>
      </c>
      <c r="AM5049" s="72" t="s">
        <v>237</v>
      </c>
      <c r="AN5049" s="72" t="b">
        <v>0</v>
      </c>
      <c r="AO5049" s="78" t="s">
        <v>18192</v>
      </c>
      <c r="AP5049" s="72" t="s">
        <v>179</v>
      </c>
      <c r="AQ5049" s="72">
        <v>0</v>
      </c>
      <c r="AR5049" s="72">
        <v>0</v>
      </c>
      <c r="AS5049" s="72"/>
      <c r="AT5049" s="72"/>
      <c r="AU5049" s="72"/>
      <c r="AV5049" s="72"/>
      <c r="AW5049" s="72"/>
      <c r="AX5049" s="72"/>
      <c r="AY5049" s="72"/>
      <c r="AZ5049" s="72"/>
    </row>
    <row r="5050" spans="1:52" x14ac:dyDescent="0.35">
      <c r="A5050" s="70" t="s">
        <v>2696</v>
      </c>
      <c r="B5050" s="70" t="s">
        <v>2696</v>
      </c>
      <c r="C5050" s="83"/>
      <c r="D5050" s="84"/>
      <c r="E5050" s="85"/>
      <c r="F5050" s="86"/>
      <c r="G5050" s="83"/>
      <c r="H5050" s="81"/>
      <c r="I5050" s="87"/>
      <c r="J5050" s="87"/>
      <c r="K5050" s="36"/>
      <c r="L5050" s="90"/>
      <c r="M5050" s="90"/>
      <c r="N5050" s="89"/>
      <c r="O5050" s="72" t="s">
        <v>179</v>
      </c>
      <c r="P5050" s="74">
        <v>42825.345949074072</v>
      </c>
      <c r="Q5050" s="72" t="s">
        <v>5848</v>
      </c>
      <c r="R5050" s="76" t="s">
        <v>8124</v>
      </c>
      <c r="S5050" s="72" t="s">
        <v>221</v>
      </c>
      <c r="T5050" s="72" t="s">
        <v>8831</v>
      </c>
      <c r="U5050" s="72"/>
      <c r="V5050" s="76" t="s">
        <v>10743</v>
      </c>
      <c r="W5050" s="74">
        <v>42825.345949074072</v>
      </c>
      <c r="X5050" s="76" t="s">
        <v>14236</v>
      </c>
      <c r="Y5050" s="72"/>
      <c r="Z5050" s="72"/>
      <c r="AA5050" s="78" t="s">
        <v>18193</v>
      </c>
      <c r="AB5050" s="72"/>
      <c r="AC5050" s="72" t="b">
        <v>0</v>
      </c>
      <c r="AD5050" s="72">
        <v>0</v>
      </c>
      <c r="AE5050" s="78" t="s">
        <v>230</v>
      </c>
      <c r="AF5050" s="72" t="b">
        <v>0</v>
      </c>
      <c r="AG5050" s="72" t="s">
        <v>324</v>
      </c>
      <c r="AH5050" s="72"/>
      <c r="AI5050" s="78" t="s">
        <v>230</v>
      </c>
      <c r="AJ5050" s="72" t="b">
        <v>0</v>
      </c>
      <c r="AK5050" s="72">
        <v>0</v>
      </c>
      <c r="AL5050" s="78" t="s">
        <v>230</v>
      </c>
      <c r="AM5050" s="72" t="s">
        <v>237</v>
      </c>
      <c r="AN5050" s="72" t="b">
        <v>0</v>
      </c>
      <c r="AO5050" s="78" t="s">
        <v>18193</v>
      </c>
      <c r="AP5050" s="72" t="s">
        <v>179</v>
      </c>
      <c r="AQ5050" s="72">
        <v>0</v>
      </c>
      <c r="AR5050" s="72">
        <v>0</v>
      </c>
      <c r="AS5050" s="72"/>
      <c r="AT5050" s="72"/>
      <c r="AU5050" s="72"/>
      <c r="AV5050" s="72"/>
      <c r="AW5050" s="72"/>
      <c r="AX5050" s="72"/>
      <c r="AY5050" s="72"/>
      <c r="AZ5050" s="72"/>
    </row>
    <row r="5051" spans="1:52" x14ac:dyDescent="0.35">
      <c r="A5051" s="70" t="s">
        <v>2696</v>
      </c>
      <c r="B5051" s="70" t="s">
        <v>2696</v>
      </c>
      <c r="C5051" s="83"/>
      <c r="D5051" s="84"/>
      <c r="E5051" s="85"/>
      <c r="F5051" s="86"/>
      <c r="G5051" s="83"/>
      <c r="H5051" s="81"/>
      <c r="I5051" s="87"/>
      <c r="J5051" s="87"/>
      <c r="K5051" s="36"/>
      <c r="L5051" s="90"/>
      <c r="M5051" s="90"/>
      <c r="N5051" s="89"/>
      <c r="O5051" s="72" t="s">
        <v>179</v>
      </c>
      <c r="P5051" s="74">
        <v>42825.804942129631</v>
      </c>
      <c r="Q5051" s="72" t="s">
        <v>5849</v>
      </c>
      <c r="R5051" s="76" t="s">
        <v>8125</v>
      </c>
      <c r="S5051" s="72" t="s">
        <v>221</v>
      </c>
      <c r="T5051" s="72" t="s">
        <v>8830</v>
      </c>
      <c r="U5051" s="72"/>
      <c r="V5051" s="76" t="s">
        <v>10743</v>
      </c>
      <c r="W5051" s="74">
        <v>42825.804942129631</v>
      </c>
      <c r="X5051" s="76" t="s">
        <v>14237</v>
      </c>
      <c r="Y5051" s="72"/>
      <c r="Z5051" s="72"/>
      <c r="AA5051" s="78" t="s">
        <v>18194</v>
      </c>
      <c r="AB5051" s="72"/>
      <c r="AC5051" s="72" t="b">
        <v>0</v>
      </c>
      <c r="AD5051" s="72">
        <v>0</v>
      </c>
      <c r="AE5051" s="78" t="s">
        <v>230</v>
      </c>
      <c r="AF5051" s="72" t="b">
        <v>0</v>
      </c>
      <c r="AG5051" s="72" t="s">
        <v>231</v>
      </c>
      <c r="AH5051" s="72"/>
      <c r="AI5051" s="78" t="s">
        <v>230</v>
      </c>
      <c r="AJ5051" s="72" t="b">
        <v>0</v>
      </c>
      <c r="AK5051" s="72">
        <v>0</v>
      </c>
      <c r="AL5051" s="78" t="s">
        <v>230</v>
      </c>
      <c r="AM5051" s="72" t="s">
        <v>237</v>
      </c>
      <c r="AN5051" s="72" t="b">
        <v>0</v>
      </c>
      <c r="AO5051" s="78" t="s">
        <v>18194</v>
      </c>
      <c r="AP5051" s="72" t="s">
        <v>179</v>
      </c>
      <c r="AQ5051" s="72">
        <v>0</v>
      </c>
      <c r="AR5051" s="72">
        <v>0</v>
      </c>
      <c r="AS5051" s="72"/>
      <c r="AT5051" s="72"/>
      <c r="AU5051" s="72"/>
      <c r="AV5051" s="72"/>
      <c r="AW5051" s="72"/>
      <c r="AX5051" s="72"/>
      <c r="AY5051" s="72"/>
      <c r="AZ5051" s="72"/>
    </row>
    <row r="5052" spans="1:52" x14ac:dyDescent="0.35">
      <c r="A5052" s="70" t="s">
        <v>2696</v>
      </c>
      <c r="B5052" s="70" t="s">
        <v>2696</v>
      </c>
      <c r="C5052" s="83"/>
      <c r="D5052" s="84"/>
      <c r="E5052" s="85"/>
      <c r="F5052" s="86"/>
      <c r="G5052" s="83"/>
      <c r="H5052" s="81"/>
      <c r="I5052" s="87"/>
      <c r="J5052" s="87"/>
      <c r="K5052" s="36"/>
      <c r="L5052" s="90"/>
      <c r="M5052" s="90"/>
      <c r="N5052" s="89"/>
      <c r="O5052" s="72" t="s">
        <v>179</v>
      </c>
      <c r="P5052" s="74">
        <v>42825.903784722221</v>
      </c>
      <c r="Q5052" s="72" t="s">
        <v>5850</v>
      </c>
      <c r="R5052" s="76" t="s">
        <v>8126</v>
      </c>
      <c r="S5052" s="72" t="s">
        <v>221</v>
      </c>
      <c r="T5052" s="72" t="s">
        <v>8829</v>
      </c>
      <c r="U5052" s="72"/>
      <c r="V5052" s="76" t="s">
        <v>10743</v>
      </c>
      <c r="W5052" s="74">
        <v>42825.903784722221</v>
      </c>
      <c r="X5052" s="76" t="s">
        <v>14238</v>
      </c>
      <c r="Y5052" s="72"/>
      <c r="Z5052" s="72"/>
      <c r="AA5052" s="78" t="s">
        <v>18195</v>
      </c>
      <c r="AB5052" s="72"/>
      <c r="AC5052" s="72" t="b">
        <v>0</v>
      </c>
      <c r="AD5052" s="72">
        <v>0</v>
      </c>
      <c r="AE5052" s="78" t="s">
        <v>230</v>
      </c>
      <c r="AF5052" s="72" t="b">
        <v>0</v>
      </c>
      <c r="AG5052" s="72" t="s">
        <v>231</v>
      </c>
      <c r="AH5052" s="72"/>
      <c r="AI5052" s="78" t="s">
        <v>230</v>
      </c>
      <c r="AJ5052" s="72" t="b">
        <v>0</v>
      </c>
      <c r="AK5052" s="72">
        <v>0</v>
      </c>
      <c r="AL5052" s="78" t="s">
        <v>230</v>
      </c>
      <c r="AM5052" s="72" t="s">
        <v>237</v>
      </c>
      <c r="AN5052" s="72" t="b">
        <v>0</v>
      </c>
      <c r="AO5052" s="78" t="s">
        <v>18195</v>
      </c>
      <c r="AP5052" s="72" t="s">
        <v>179</v>
      </c>
      <c r="AQ5052" s="72">
        <v>0</v>
      </c>
      <c r="AR5052" s="72">
        <v>0</v>
      </c>
      <c r="AS5052" s="72"/>
      <c r="AT5052" s="72"/>
      <c r="AU5052" s="72"/>
      <c r="AV5052" s="72"/>
      <c r="AW5052" s="72"/>
      <c r="AX5052" s="72"/>
      <c r="AY5052" s="72"/>
      <c r="AZ5052" s="72"/>
    </row>
    <row r="5053" spans="1:52" x14ac:dyDescent="0.35">
      <c r="A5053" s="70" t="s">
        <v>2696</v>
      </c>
      <c r="B5053" s="70" t="s">
        <v>2696</v>
      </c>
      <c r="C5053" s="83"/>
      <c r="D5053" s="84"/>
      <c r="E5053" s="85"/>
      <c r="F5053" s="86"/>
      <c r="G5053" s="83"/>
      <c r="H5053" s="81"/>
      <c r="I5053" s="87"/>
      <c r="J5053" s="87"/>
      <c r="K5053" s="36"/>
      <c r="L5053" s="90"/>
      <c r="M5053" s="90"/>
      <c r="N5053" s="89"/>
      <c r="O5053" s="72" t="s">
        <v>179</v>
      </c>
      <c r="P5053" s="74">
        <v>42825.945289351854</v>
      </c>
      <c r="Q5053" s="72" t="s">
        <v>5851</v>
      </c>
      <c r="R5053" s="76" t="s">
        <v>8127</v>
      </c>
      <c r="S5053" s="72" t="s">
        <v>221</v>
      </c>
      <c r="T5053" s="72" t="s">
        <v>8829</v>
      </c>
      <c r="U5053" s="72"/>
      <c r="V5053" s="76" t="s">
        <v>10743</v>
      </c>
      <c r="W5053" s="74">
        <v>42825.945289351854</v>
      </c>
      <c r="X5053" s="76" t="s">
        <v>14239</v>
      </c>
      <c r="Y5053" s="72"/>
      <c r="Z5053" s="72"/>
      <c r="AA5053" s="78" t="s">
        <v>18196</v>
      </c>
      <c r="AB5053" s="72"/>
      <c r="AC5053" s="72" t="b">
        <v>0</v>
      </c>
      <c r="AD5053" s="72">
        <v>0</v>
      </c>
      <c r="AE5053" s="78" t="s">
        <v>230</v>
      </c>
      <c r="AF5053" s="72" t="b">
        <v>0</v>
      </c>
      <c r="AG5053" s="72" t="s">
        <v>233</v>
      </c>
      <c r="AH5053" s="72"/>
      <c r="AI5053" s="78" t="s">
        <v>230</v>
      </c>
      <c r="AJ5053" s="72" t="b">
        <v>0</v>
      </c>
      <c r="AK5053" s="72">
        <v>0</v>
      </c>
      <c r="AL5053" s="78" t="s">
        <v>230</v>
      </c>
      <c r="AM5053" s="72" t="s">
        <v>237</v>
      </c>
      <c r="AN5053" s="72" t="b">
        <v>0</v>
      </c>
      <c r="AO5053" s="78" t="s">
        <v>18196</v>
      </c>
      <c r="AP5053" s="72" t="s">
        <v>179</v>
      </c>
      <c r="AQ5053" s="72">
        <v>0</v>
      </c>
      <c r="AR5053" s="72">
        <v>0</v>
      </c>
      <c r="AS5053" s="72"/>
      <c r="AT5053" s="72"/>
      <c r="AU5053" s="72"/>
      <c r="AV5053" s="72"/>
      <c r="AW5053" s="72"/>
      <c r="AX5053" s="72"/>
      <c r="AY5053" s="72"/>
      <c r="AZ5053" s="72"/>
    </row>
    <row r="5054" spans="1:52" x14ac:dyDescent="0.35">
      <c r="A5054" s="70" t="s">
        <v>2696</v>
      </c>
      <c r="B5054" s="70" t="s">
        <v>2696</v>
      </c>
      <c r="C5054" s="83"/>
      <c r="D5054" s="84"/>
      <c r="E5054" s="85"/>
      <c r="F5054" s="86"/>
      <c r="G5054" s="83"/>
      <c r="H5054" s="81"/>
      <c r="I5054" s="87"/>
      <c r="J5054" s="87"/>
      <c r="K5054" s="36"/>
      <c r="L5054" s="90"/>
      <c r="M5054" s="90"/>
      <c r="N5054" s="89"/>
      <c r="O5054" s="72" t="s">
        <v>179</v>
      </c>
      <c r="P5054" s="74">
        <v>42826.216261574074</v>
      </c>
      <c r="Q5054" s="72" t="s">
        <v>5852</v>
      </c>
      <c r="R5054" s="76" t="s">
        <v>8128</v>
      </c>
      <c r="S5054" s="72" t="s">
        <v>221</v>
      </c>
      <c r="T5054" s="72" t="s">
        <v>8829</v>
      </c>
      <c r="U5054" s="72"/>
      <c r="V5054" s="76" t="s">
        <v>10743</v>
      </c>
      <c r="W5054" s="74">
        <v>42826.216261574074</v>
      </c>
      <c r="X5054" s="76" t="s">
        <v>14240</v>
      </c>
      <c r="Y5054" s="72"/>
      <c r="Z5054" s="72"/>
      <c r="AA5054" s="78" t="s">
        <v>18197</v>
      </c>
      <c r="AB5054" s="72"/>
      <c r="AC5054" s="72" t="b">
        <v>0</v>
      </c>
      <c r="AD5054" s="72">
        <v>0</v>
      </c>
      <c r="AE5054" s="78" t="s">
        <v>230</v>
      </c>
      <c r="AF5054" s="72" t="b">
        <v>0</v>
      </c>
      <c r="AG5054" s="72" t="s">
        <v>231</v>
      </c>
      <c r="AH5054" s="72"/>
      <c r="AI5054" s="78" t="s">
        <v>230</v>
      </c>
      <c r="AJ5054" s="72" t="b">
        <v>0</v>
      </c>
      <c r="AK5054" s="72">
        <v>0</v>
      </c>
      <c r="AL5054" s="78" t="s">
        <v>230</v>
      </c>
      <c r="AM5054" s="72" t="s">
        <v>237</v>
      </c>
      <c r="AN5054" s="72" t="b">
        <v>0</v>
      </c>
      <c r="AO5054" s="78" t="s">
        <v>18197</v>
      </c>
      <c r="AP5054" s="72" t="s">
        <v>179</v>
      </c>
      <c r="AQ5054" s="72">
        <v>0</v>
      </c>
      <c r="AR5054" s="72">
        <v>0</v>
      </c>
      <c r="AS5054" s="72"/>
      <c r="AT5054" s="72"/>
      <c r="AU5054" s="72"/>
      <c r="AV5054" s="72"/>
      <c r="AW5054" s="72"/>
      <c r="AX5054" s="72"/>
      <c r="AY5054" s="72"/>
      <c r="AZ5054" s="72"/>
    </row>
    <row r="5055" spans="1:52" x14ac:dyDescent="0.35">
      <c r="A5055" s="70" t="s">
        <v>2696</v>
      </c>
      <c r="B5055" s="70" t="s">
        <v>2696</v>
      </c>
      <c r="C5055" s="83"/>
      <c r="D5055" s="84"/>
      <c r="E5055" s="85"/>
      <c r="F5055" s="86"/>
      <c r="G5055" s="83"/>
      <c r="H5055" s="81"/>
      <c r="I5055" s="87"/>
      <c r="J5055" s="87"/>
      <c r="K5055" s="36"/>
      <c r="L5055" s="90"/>
      <c r="M5055" s="90"/>
      <c r="N5055" s="89"/>
      <c r="O5055" s="72" t="s">
        <v>179</v>
      </c>
      <c r="P5055" s="74">
        <v>42826.320289351854</v>
      </c>
      <c r="Q5055" s="72" t="s">
        <v>5853</v>
      </c>
      <c r="R5055" s="76" t="s">
        <v>8129</v>
      </c>
      <c r="S5055" s="72" t="s">
        <v>221</v>
      </c>
      <c r="T5055" s="72" t="s">
        <v>8829</v>
      </c>
      <c r="U5055" s="72"/>
      <c r="V5055" s="76" t="s">
        <v>10743</v>
      </c>
      <c r="W5055" s="74">
        <v>42826.320289351854</v>
      </c>
      <c r="X5055" s="76" t="s">
        <v>14241</v>
      </c>
      <c r="Y5055" s="72"/>
      <c r="Z5055" s="72"/>
      <c r="AA5055" s="78" t="s">
        <v>18198</v>
      </c>
      <c r="AB5055" s="72"/>
      <c r="AC5055" s="72" t="b">
        <v>0</v>
      </c>
      <c r="AD5055" s="72">
        <v>0</v>
      </c>
      <c r="AE5055" s="78" t="s">
        <v>230</v>
      </c>
      <c r="AF5055" s="72" t="b">
        <v>0</v>
      </c>
      <c r="AG5055" s="72" t="s">
        <v>233</v>
      </c>
      <c r="AH5055" s="72"/>
      <c r="AI5055" s="78" t="s">
        <v>230</v>
      </c>
      <c r="AJ5055" s="72" t="b">
        <v>0</v>
      </c>
      <c r="AK5055" s="72">
        <v>0</v>
      </c>
      <c r="AL5055" s="78" t="s">
        <v>230</v>
      </c>
      <c r="AM5055" s="72" t="s">
        <v>237</v>
      </c>
      <c r="AN5055" s="72" t="b">
        <v>0</v>
      </c>
      <c r="AO5055" s="78" t="s">
        <v>18198</v>
      </c>
      <c r="AP5055" s="72" t="s">
        <v>179</v>
      </c>
      <c r="AQ5055" s="72">
        <v>0</v>
      </c>
      <c r="AR5055" s="72">
        <v>0</v>
      </c>
      <c r="AS5055" s="72"/>
      <c r="AT5055" s="72"/>
      <c r="AU5055" s="72"/>
      <c r="AV5055" s="72"/>
      <c r="AW5055" s="72"/>
      <c r="AX5055" s="72"/>
      <c r="AY5055" s="72"/>
      <c r="AZ5055" s="72"/>
    </row>
    <row r="5056" spans="1:52" x14ac:dyDescent="0.35">
      <c r="A5056" s="70" t="s">
        <v>2696</v>
      </c>
      <c r="B5056" s="70" t="s">
        <v>2696</v>
      </c>
      <c r="C5056" s="83"/>
      <c r="D5056" s="84"/>
      <c r="E5056" s="85"/>
      <c r="F5056" s="86"/>
      <c r="G5056" s="83"/>
      <c r="H5056" s="81"/>
      <c r="I5056" s="87"/>
      <c r="J5056" s="87"/>
      <c r="K5056" s="36"/>
      <c r="L5056" s="90"/>
      <c r="M5056" s="90"/>
      <c r="N5056" s="89"/>
      <c r="O5056" s="72" t="s">
        <v>179</v>
      </c>
      <c r="P5056" s="74">
        <v>42826.570370370369</v>
      </c>
      <c r="Q5056" s="72" t="s">
        <v>5854</v>
      </c>
      <c r="R5056" s="76" t="s">
        <v>8130</v>
      </c>
      <c r="S5056" s="72" t="s">
        <v>221</v>
      </c>
      <c r="T5056" s="72" t="s">
        <v>8829</v>
      </c>
      <c r="U5056" s="72"/>
      <c r="V5056" s="76" t="s">
        <v>10743</v>
      </c>
      <c r="W5056" s="74">
        <v>42826.570370370369</v>
      </c>
      <c r="X5056" s="76" t="s">
        <v>14242</v>
      </c>
      <c r="Y5056" s="72"/>
      <c r="Z5056" s="72"/>
      <c r="AA5056" s="78" t="s">
        <v>18199</v>
      </c>
      <c r="AB5056" s="72"/>
      <c r="AC5056" s="72" t="b">
        <v>0</v>
      </c>
      <c r="AD5056" s="72">
        <v>0</v>
      </c>
      <c r="AE5056" s="78" t="s">
        <v>230</v>
      </c>
      <c r="AF5056" s="72" t="b">
        <v>0</v>
      </c>
      <c r="AG5056" s="72" t="s">
        <v>231</v>
      </c>
      <c r="AH5056" s="72"/>
      <c r="AI5056" s="78" t="s">
        <v>230</v>
      </c>
      <c r="AJ5056" s="72" t="b">
        <v>0</v>
      </c>
      <c r="AK5056" s="72">
        <v>0</v>
      </c>
      <c r="AL5056" s="78" t="s">
        <v>230</v>
      </c>
      <c r="AM5056" s="72" t="s">
        <v>237</v>
      </c>
      <c r="AN5056" s="72" t="b">
        <v>0</v>
      </c>
      <c r="AO5056" s="78" t="s">
        <v>18199</v>
      </c>
      <c r="AP5056" s="72" t="s">
        <v>179</v>
      </c>
      <c r="AQ5056" s="72">
        <v>0</v>
      </c>
      <c r="AR5056" s="72">
        <v>0</v>
      </c>
      <c r="AS5056" s="72"/>
      <c r="AT5056" s="72"/>
      <c r="AU5056" s="72"/>
      <c r="AV5056" s="72"/>
      <c r="AW5056" s="72"/>
      <c r="AX5056" s="72"/>
      <c r="AY5056" s="72"/>
      <c r="AZ5056" s="72"/>
    </row>
    <row r="5057" spans="1:52" x14ac:dyDescent="0.35">
      <c r="A5057" s="70" t="s">
        <v>2696</v>
      </c>
      <c r="B5057" s="70" t="s">
        <v>2696</v>
      </c>
      <c r="C5057" s="83"/>
      <c r="D5057" s="84"/>
      <c r="E5057" s="85"/>
      <c r="F5057" s="86"/>
      <c r="G5057" s="83"/>
      <c r="H5057" s="81"/>
      <c r="I5057" s="87"/>
      <c r="J5057" s="87"/>
      <c r="K5057" s="36"/>
      <c r="L5057" s="90"/>
      <c r="M5057" s="90"/>
      <c r="N5057" s="89"/>
      <c r="O5057" s="72" t="s">
        <v>179</v>
      </c>
      <c r="P5057" s="74">
        <v>42826.653645833336</v>
      </c>
      <c r="Q5057" s="72" t="s">
        <v>5855</v>
      </c>
      <c r="R5057" s="76" t="s">
        <v>8131</v>
      </c>
      <c r="S5057" s="72" t="s">
        <v>221</v>
      </c>
      <c r="T5057" s="72" t="s">
        <v>8829</v>
      </c>
      <c r="U5057" s="72"/>
      <c r="V5057" s="76" t="s">
        <v>10743</v>
      </c>
      <c r="W5057" s="74">
        <v>42826.653645833336</v>
      </c>
      <c r="X5057" s="76" t="s">
        <v>14243</v>
      </c>
      <c r="Y5057" s="72"/>
      <c r="Z5057" s="72"/>
      <c r="AA5057" s="78" t="s">
        <v>18200</v>
      </c>
      <c r="AB5057" s="72"/>
      <c r="AC5057" s="72" t="b">
        <v>0</v>
      </c>
      <c r="AD5057" s="72">
        <v>0</v>
      </c>
      <c r="AE5057" s="78" t="s">
        <v>230</v>
      </c>
      <c r="AF5057" s="72" t="b">
        <v>0</v>
      </c>
      <c r="AG5057" s="72" t="s">
        <v>231</v>
      </c>
      <c r="AH5057" s="72"/>
      <c r="AI5057" s="78" t="s">
        <v>230</v>
      </c>
      <c r="AJ5057" s="72" t="b">
        <v>0</v>
      </c>
      <c r="AK5057" s="72">
        <v>0</v>
      </c>
      <c r="AL5057" s="78" t="s">
        <v>230</v>
      </c>
      <c r="AM5057" s="72" t="s">
        <v>237</v>
      </c>
      <c r="AN5057" s="72" t="b">
        <v>0</v>
      </c>
      <c r="AO5057" s="78" t="s">
        <v>18200</v>
      </c>
      <c r="AP5057" s="72" t="s">
        <v>179</v>
      </c>
      <c r="AQ5057" s="72">
        <v>0</v>
      </c>
      <c r="AR5057" s="72">
        <v>0</v>
      </c>
      <c r="AS5057" s="72"/>
      <c r="AT5057" s="72"/>
      <c r="AU5057" s="72"/>
      <c r="AV5057" s="72"/>
      <c r="AW5057" s="72"/>
      <c r="AX5057" s="72"/>
      <c r="AY5057" s="72"/>
      <c r="AZ5057" s="72"/>
    </row>
    <row r="5058" spans="1:52" x14ac:dyDescent="0.35">
      <c r="A5058" s="70" t="s">
        <v>2696</v>
      </c>
      <c r="B5058" s="70" t="s">
        <v>2696</v>
      </c>
      <c r="C5058" s="83"/>
      <c r="D5058" s="84"/>
      <c r="E5058" s="85"/>
      <c r="F5058" s="86"/>
      <c r="G5058" s="83"/>
      <c r="H5058" s="81"/>
      <c r="I5058" s="87"/>
      <c r="J5058" s="87"/>
      <c r="K5058" s="36"/>
      <c r="L5058" s="90"/>
      <c r="M5058" s="90"/>
      <c r="N5058" s="89"/>
      <c r="O5058" s="72" t="s">
        <v>179</v>
      </c>
      <c r="P5058" s="74">
        <v>42826.653668981482</v>
      </c>
      <c r="Q5058" s="72" t="s">
        <v>5856</v>
      </c>
      <c r="R5058" s="76" t="s">
        <v>8132</v>
      </c>
      <c r="S5058" s="72" t="s">
        <v>221</v>
      </c>
      <c r="T5058" s="72" t="s">
        <v>8829</v>
      </c>
      <c r="U5058" s="72"/>
      <c r="V5058" s="76" t="s">
        <v>10743</v>
      </c>
      <c r="W5058" s="74">
        <v>42826.653668981482</v>
      </c>
      <c r="X5058" s="76" t="s">
        <v>14244</v>
      </c>
      <c r="Y5058" s="72"/>
      <c r="Z5058" s="72"/>
      <c r="AA5058" s="78" t="s">
        <v>18201</v>
      </c>
      <c r="AB5058" s="72"/>
      <c r="AC5058" s="72" t="b">
        <v>0</v>
      </c>
      <c r="AD5058" s="72">
        <v>0</v>
      </c>
      <c r="AE5058" s="78" t="s">
        <v>230</v>
      </c>
      <c r="AF5058" s="72" t="b">
        <v>0</v>
      </c>
      <c r="AG5058" s="72" t="s">
        <v>231</v>
      </c>
      <c r="AH5058" s="72"/>
      <c r="AI5058" s="78" t="s">
        <v>230</v>
      </c>
      <c r="AJ5058" s="72" t="b">
        <v>0</v>
      </c>
      <c r="AK5058" s="72">
        <v>0</v>
      </c>
      <c r="AL5058" s="78" t="s">
        <v>230</v>
      </c>
      <c r="AM5058" s="72" t="s">
        <v>237</v>
      </c>
      <c r="AN5058" s="72" t="b">
        <v>0</v>
      </c>
      <c r="AO5058" s="78" t="s">
        <v>18201</v>
      </c>
      <c r="AP5058" s="72" t="s">
        <v>179</v>
      </c>
      <c r="AQ5058" s="72">
        <v>0</v>
      </c>
      <c r="AR5058" s="72">
        <v>0</v>
      </c>
      <c r="AS5058" s="72"/>
      <c r="AT5058" s="72"/>
      <c r="AU5058" s="72"/>
      <c r="AV5058" s="72"/>
      <c r="AW5058" s="72"/>
      <c r="AX5058" s="72"/>
      <c r="AY5058" s="72"/>
      <c r="AZ5058" s="72"/>
    </row>
    <row r="5059" spans="1:52" x14ac:dyDescent="0.35">
      <c r="A5059" s="70" t="s">
        <v>2696</v>
      </c>
      <c r="B5059" s="70" t="s">
        <v>2696</v>
      </c>
      <c r="C5059" s="83"/>
      <c r="D5059" s="84"/>
      <c r="E5059" s="85"/>
      <c r="F5059" s="86"/>
      <c r="G5059" s="83"/>
      <c r="H5059" s="81"/>
      <c r="I5059" s="87"/>
      <c r="J5059" s="87"/>
      <c r="K5059" s="36"/>
      <c r="L5059" s="90"/>
      <c r="M5059" s="90"/>
      <c r="N5059" s="89"/>
      <c r="O5059" s="72" t="s">
        <v>179</v>
      </c>
      <c r="P5059" s="74">
        <v>42826.68849537037</v>
      </c>
      <c r="Q5059" s="72" t="s">
        <v>5857</v>
      </c>
      <c r="R5059" s="76" t="s">
        <v>8133</v>
      </c>
      <c r="S5059" s="72" t="s">
        <v>221</v>
      </c>
      <c r="T5059" s="72" t="s">
        <v>8829</v>
      </c>
      <c r="U5059" s="72"/>
      <c r="V5059" s="76" t="s">
        <v>10743</v>
      </c>
      <c r="W5059" s="74">
        <v>42826.68849537037</v>
      </c>
      <c r="X5059" s="76" t="s">
        <v>14245</v>
      </c>
      <c r="Y5059" s="72"/>
      <c r="Z5059" s="72"/>
      <c r="AA5059" s="78" t="s">
        <v>18202</v>
      </c>
      <c r="AB5059" s="72"/>
      <c r="AC5059" s="72" t="b">
        <v>0</v>
      </c>
      <c r="AD5059" s="72">
        <v>0</v>
      </c>
      <c r="AE5059" s="78" t="s">
        <v>230</v>
      </c>
      <c r="AF5059" s="72" t="b">
        <v>0</v>
      </c>
      <c r="AG5059" s="72" t="s">
        <v>231</v>
      </c>
      <c r="AH5059" s="72"/>
      <c r="AI5059" s="78" t="s">
        <v>230</v>
      </c>
      <c r="AJ5059" s="72" t="b">
        <v>0</v>
      </c>
      <c r="AK5059" s="72">
        <v>0</v>
      </c>
      <c r="AL5059" s="78" t="s">
        <v>230</v>
      </c>
      <c r="AM5059" s="72" t="s">
        <v>237</v>
      </c>
      <c r="AN5059" s="72" t="b">
        <v>0</v>
      </c>
      <c r="AO5059" s="78" t="s">
        <v>18202</v>
      </c>
      <c r="AP5059" s="72" t="s">
        <v>179</v>
      </c>
      <c r="AQ5059" s="72">
        <v>0</v>
      </c>
      <c r="AR5059" s="72">
        <v>0</v>
      </c>
      <c r="AS5059" s="72"/>
      <c r="AT5059" s="72"/>
      <c r="AU5059" s="72"/>
      <c r="AV5059" s="72"/>
      <c r="AW5059" s="72"/>
      <c r="AX5059" s="72"/>
      <c r="AY5059" s="72"/>
      <c r="AZ5059" s="72"/>
    </row>
    <row r="5060" spans="1:52" x14ac:dyDescent="0.35">
      <c r="A5060" s="70" t="s">
        <v>2696</v>
      </c>
      <c r="B5060" s="70" t="s">
        <v>2696</v>
      </c>
      <c r="C5060" s="83"/>
      <c r="D5060" s="84"/>
      <c r="E5060" s="85"/>
      <c r="F5060" s="86"/>
      <c r="G5060" s="83"/>
      <c r="H5060" s="81"/>
      <c r="I5060" s="87"/>
      <c r="J5060" s="87"/>
      <c r="K5060" s="36"/>
      <c r="L5060" s="90"/>
      <c r="M5060" s="90"/>
      <c r="N5060" s="89"/>
      <c r="O5060" s="72" t="s">
        <v>179</v>
      </c>
      <c r="P5060" s="74">
        <v>42826.71603009259</v>
      </c>
      <c r="Q5060" s="72" t="s">
        <v>5858</v>
      </c>
      <c r="R5060" s="76" t="s">
        <v>8134</v>
      </c>
      <c r="S5060" s="72" t="s">
        <v>221</v>
      </c>
      <c r="T5060" s="72" t="s">
        <v>8829</v>
      </c>
      <c r="U5060" s="72"/>
      <c r="V5060" s="76" t="s">
        <v>10743</v>
      </c>
      <c r="W5060" s="74">
        <v>42826.71603009259</v>
      </c>
      <c r="X5060" s="76" t="s">
        <v>14246</v>
      </c>
      <c r="Y5060" s="72"/>
      <c r="Z5060" s="72"/>
      <c r="AA5060" s="78" t="s">
        <v>18203</v>
      </c>
      <c r="AB5060" s="72"/>
      <c r="AC5060" s="72" t="b">
        <v>0</v>
      </c>
      <c r="AD5060" s="72">
        <v>0</v>
      </c>
      <c r="AE5060" s="78" t="s">
        <v>230</v>
      </c>
      <c r="AF5060" s="72" t="b">
        <v>0</v>
      </c>
      <c r="AG5060" s="72" t="s">
        <v>231</v>
      </c>
      <c r="AH5060" s="72"/>
      <c r="AI5060" s="78" t="s">
        <v>230</v>
      </c>
      <c r="AJ5060" s="72" t="b">
        <v>0</v>
      </c>
      <c r="AK5060" s="72">
        <v>0</v>
      </c>
      <c r="AL5060" s="78" t="s">
        <v>230</v>
      </c>
      <c r="AM5060" s="72" t="s">
        <v>237</v>
      </c>
      <c r="AN5060" s="72" t="b">
        <v>0</v>
      </c>
      <c r="AO5060" s="78" t="s">
        <v>18203</v>
      </c>
      <c r="AP5060" s="72" t="s">
        <v>179</v>
      </c>
      <c r="AQ5060" s="72">
        <v>0</v>
      </c>
      <c r="AR5060" s="72">
        <v>0</v>
      </c>
      <c r="AS5060" s="72"/>
      <c r="AT5060" s="72"/>
      <c r="AU5060" s="72"/>
      <c r="AV5060" s="72"/>
      <c r="AW5060" s="72"/>
      <c r="AX5060" s="72"/>
      <c r="AY5060" s="72"/>
      <c r="AZ5060" s="72"/>
    </row>
    <row r="5061" spans="1:52" x14ac:dyDescent="0.35">
      <c r="A5061" s="70" t="s">
        <v>2696</v>
      </c>
      <c r="B5061" s="70" t="s">
        <v>2696</v>
      </c>
      <c r="C5061" s="83"/>
      <c r="D5061" s="84"/>
      <c r="E5061" s="85"/>
      <c r="F5061" s="86"/>
      <c r="G5061" s="83"/>
      <c r="H5061" s="81"/>
      <c r="I5061" s="87"/>
      <c r="J5061" s="87"/>
      <c r="K5061" s="36"/>
      <c r="L5061" s="90"/>
      <c r="M5061" s="90"/>
      <c r="N5061" s="89"/>
      <c r="O5061" s="72" t="s">
        <v>179</v>
      </c>
      <c r="P5061" s="74">
        <v>42826.809884259259</v>
      </c>
      <c r="Q5061" s="72" t="s">
        <v>5859</v>
      </c>
      <c r="R5061" s="76" t="s">
        <v>8135</v>
      </c>
      <c r="S5061" s="72" t="s">
        <v>221</v>
      </c>
      <c r="T5061" s="72" t="s">
        <v>8831</v>
      </c>
      <c r="U5061" s="72"/>
      <c r="V5061" s="76" t="s">
        <v>10743</v>
      </c>
      <c r="W5061" s="74">
        <v>42826.809884259259</v>
      </c>
      <c r="X5061" s="76" t="s">
        <v>14247</v>
      </c>
      <c r="Y5061" s="72"/>
      <c r="Z5061" s="72"/>
      <c r="AA5061" s="78" t="s">
        <v>18204</v>
      </c>
      <c r="AB5061" s="72"/>
      <c r="AC5061" s="72" t="b">
        <v>0</v>
      </c>
      <c r="AD5061" s="72">
        <v>0</v>
      </c>
      <c r="AE5061" s="78" t="s">
        <v>230</v>
      </c>
      <c r="AF5061" s="72" t="b">
        <v>0</v>
      </c>
      <c r="AG5061" s="72" t="s">
        <v>324</v>
      </c>
      <c r="AH5061" s="72"/>
      <c r="AI5061" s="78" t="s">
        <v>230</v>
      </c>
      <c r="AJ5061" s="72" t="b">
        <v>0</v>
      </c>
      <c r="AK5061" s="72">
        <v>0</v>
      </c>
      <c r="AL5061" s="78" t="s">
        <v>230</v>
      </c>
      <c r="AM5061" s="72" t="s">
        <v>237</v>
      </c>
      <c r="AN5061" s="72" t="b">
        <v>0</v>
      </c>
      <c r="AO5061" s="78" t="s">
        <v>18204</v>
      </c>
      <c r="AP5061" s="72" t="s">
        <v>179</v>
      </c>
      <c r="AQ5061" s="72">
        <v>0</v>
      </c>
      <c r="AR5061" s="72">
        <v>0</v>
      </c>
      <c r="AS5061" s="72"/>
      <c r="AT5061" s="72"/>
      <c r="AU5061" s="72"/>
      <c r="AV5061" s="72"/>
      <c r="AW5061" s="72"/>
      <c r="AX5061" s="72"/>
      <c r="AY5061" s="72"/>
      <c r="AZ5061" s="72"/>
    </row>
    <row r="5062" spans="1:52" x14ac:dyDescent="0.35">
      <c r="A5062" s="70" t="s">
        <v>2696</v>
      </c>
      <c r="B5062" s="70" t="s">
        <v>2696</v>
      </c>
      <c r="C5062" s="83"/>
      <c r="D5062" s="84"/>
      <c r="E5062" s="85"/>
      <c r="F5062" s="86"/>
      <c r="G5062" s="83"/>
      <c r="H5062" s="81"/>
      <c r="I5062" s="87"/>
      <c r="J5062" s="87"/>
      <c r="K5062" s="36"/>
      <c r="L5062" s="90"/>
      <c r="M5062" s="90"/>
      <c r="N5062" s="89"/>
      <c r="O5062" s="72" t="s">
        <v>179</v>
      </c>
      <c r="P5062" s="74">
        <v>42826.848136574074</v>
      </c>
      <c r="Q5062" s="72" t="s">
        <v>5860</v>
      </c>
      <c r="R5062" s="76" t="s">
        <v>8136</v>
      </c>
      <c r="S5062" s="72" t="s">
        <v>221</v>
      </c>
      <c r="T5062" s="72" t="s">
        <v>8829</v>
      </c>
      <c r="U5062" s="72"/>
      <c r="V5062" s="76" t="s">
        <v>10743</v>
      </c>
      <c r="W5062" s="74">
        <v>42826.848136574074</v>
      </c>
      <c r="X5062" s="76" t="s">
        <v>14248</v>
      </c>
      <c r="Y5062" s="72"/>
      <c r="Z5062" s="72"/>
      <c r="AA5062" s="78" t="s">
        <v>18205</v>
      </c>
      <c r="AB5062" s="72"/>
      <c r="AC5062" s="72" t="b">
        <v>0</v>
      </c>
      <c r="AD5062" s="72">
        <v>0</v>
      </c>
      <c r="AE5062" s="78" t="s">
        <v>230</v>
      </c>
      <c r="AF5062" s="72" t="b">
        <v>0</v>
      </c>
      <c r="AG5062" s="72" t="s">
        <v>231</v>
      </c>
      <c r="AH5062" s="72"/>
      <c r="AI5062" s="78" t="s">
        <v>230</v>
      </c>
      <c r="AJ5062" s="72" t="b">
        <v>0</v>
      </c>
      <c r="AK5062" s="72">
        <v>0</v>
      </c>
      <c r="AL5062" s="78" t="s">
        <v>230</v>
      </c>
      <c r="AM5062" s="72" t="s">
        <v>237</v>
      </c>
      <c r="AN5062" s="72" t="b">
        <v>0</v>
      </c>
      <c r="AO5062" s="78" t="s">
        <v>18205</v>
      </c>
      <c r="AP5062" s="72" t="s">
        <v>179</v>
      </c>
      <c r="AQ5062" s="72">
        <v>0</v>
      </c>
      <c r="AR5062" s="72">
        <v>0</v>
      </c>
      <c r="AS5062" s="72"/>
      <c r="AT5062" s="72"/>
      <c r="AU5062" s="72"/>
      <c r="AV5062" s="72"/>
      <c r="AW5062" s="72"/>
      <c r="AX5062" s="72"/>
      <c r="AY5062" s="72"/>
      <c r="AZ5062" s="72"/>
    </row>
    <row r="5063" spans="1:52" x14ac:dyDescent="0.35">
      <c r="A5063" s="70" t="s">
        <v>2696</v>
      </c>
      <c r="B5063" s="70" t="s">
        <v>2696</v>
      </c>
      <c r="C5063" s="83"/>
      <c r="D5063" s="84"/>
      <c r="E5063" s="85"/>
      <c r="F5063" s="86"/>
      <c r="G5063" s="83"/>
      <c r="H5063" s="81"/>
      <c r="I5063" s="87"/>
      <c r="J5063" s="87"/>
      <c r="K5063" s="36"/>
      <c r="L5063" s="90"/>
      <c r="M5063" s="90"/>
      <c r="N5063" s="89"/>
      <c r="O5063" s="72" t="s">
        <v>179</v>
      </c>
      <c r="P5063" s="74">
        <v>42826.886180555557</v>
      </c>
      <c r="Q5063" s="72" t="s">
        <v>5861</v>
      </c>
      <c r="R5063" s="76" t="s">
        <v>8137</v>
      </c>
      <c r="S5063" s="72" t="s">
        <v>221</v>
      </c>
      <c r="T5063" s="72" t="s">
        <v>8831</v>
      </c>
      <c r="U5063" s="72"/>
      <c r="V5063" s="76" t="s">
        <v>10743</v>
      </c>
      <c r="W5063" s="74">
        <v>42826.886180555557</v>
      </c>
      <c r="X5063" s="76" t="s">
        <v>14249</v>
      </c>
      <c r="Y5063" s="72"/>
      <c r="Z5063" s="72"/>
      <c r="AA5063" s="78" t="s">
        <v>18206</v>
      </c>
      <c r="AB5063" s="72"/>
      <c r="AC5063" s="72" t="b">
        <v>0</v>
      </c>
      <c r="AD5063" s="72">
        <v>0</v>
      </c>
      <c r="AE5063" s="78" t="s">
        <v>230</v>
      </c>
      <c r="AF5063" s="72" t="b">
        <v>0</v>
      </c>
      <c r="AG5063" s="72" t="s">
        <v>324</v>
      </c>
      <c r="AH5063" s="72"/>
      <c r="AI5063" s="78" t="s">
        <v>230</v>
      </c>
      <c r="AJ5063" s="72" t="b">
        <v>0</v>
      </c>
      <c r="AK5063" s="72">
        <v>0</v>
      </c>
      <c r="AL5063" s="78" t="s">
        <v>230</v>
      </c>
      <c r="AM5063" s="72" t="s">
        <v>237</v>
      </c>
      <c r="AN5063" s="72" t="b">
        <v>0</v>
      </c>
      <c r="AO5063" s="78" t="s">
        <v>18206</v>
      </c>
      <c r="AP5063" s="72" t="s">
        <v>179</v>
      </c>
      <c r="AQ5063" s="72">
        <v>0</v>
      </c>
      <c r="AR5063" s="72">
        <v>0</v>
      </c>
      <c r="AS5063" s="72"/>
      <c r="AT5063" s="72"/>
      <c r="AU5063" s="72"/>
      <c r="AV5063" s="72"/>
      <c r="AW5063" s="72"/>
      <c r="AX5063" s="72"/>
      <c r="AY5063" s="72"/>
      <c r="AZ5063" s="72"/>
    </row>
    <row r="5064" spans="1:52" x14ac:dyDescent="0.35">
      <c r="A5064" s="70" t="s">
        <v>2696</v>
      </c>
      <c r="B5064" s="70" t="s">
        <v>2696</v>
      </c>
      <c r="C5064" s="83"/>
      <c r="D5064" s="84"/>
      <c r="E5064" s="85"/>
      <c r="F5064" s="86"/>
      <c r="G5064" s="83"/>
      <c r="H5064" s="81"/>
      <c r="I5064" s="87"/>
      <c r="J5064" s="87"/>
      <c r="K5064" s="36"/>
      <c r="L5064" s="90"/>
      <c r="M5064" s="90"/>
      <c r="N5064" s="89"/>
      <c r="O5064" s="72" t="s">
        <v>179</v>
      </c>
      <c r="P5064" s="74">
        <v>42826.910451388889</v>
      </c>
      <c r="Q5064" s="72" t="s">
        <v>5862</v>
      </c>
      <c r="R5064" s="76" t="s">
        <v>8138</v>
      </c>
      <c r="S5064" s="72" t="s">
        <v>221</v>
      </c>
      <c r="T5064" s="72" t="s">
        <v>8829</v>
      </c>
      <c r="U5064" s="72"/>
      <c r="V5064" s="76" t="s">
        <v>10743</v>
      </c>
      <c r="W5064" s="74">
        <v>42826.910451388889</v>
      </c>
      <c r="X5064" s="76" t="s">
        <v>14250</v>
      </c>
      <c r="Y5064" s="72"/>
      <c r="Z5064" s="72"/>
      <c r="AA5064" s="78" t="s">
        <v>18207</v>
      </c>
      <c r="AB5064" s="72"/>
      <c r="AC5064" s="72" t="b">
        <v>0</v>
      </c>
      <c r="AD5064" s="72">
        <v>0</v>
      </c>
      <c r="AE5064" s="78" t="s">
        <v>230</v>
      </c>
      <c r="AF5064" s="72" t="b">
        <v>0</v>
      </c>
      <c r="AG5064" s="72" t="s">
        <v>231</v>
      </c>
      <c r="AH5064" s="72"/>
      <c r="AI5064" s="78" t="s">
        <v>230</v>
      </c>
      <c r="AJ5064" s="72" t="b">
        <v>0</v>
      </c>
      <c r="AK5064" s="72">
        <v>0</v>
      </c>
      <c r="AL5064" s="78" t="s">
        <v>230</v>
      </c>
      <c r="AM5064" s="72" t="s">
        <v>237</v>
      </c>
      <c r="AN5064" s="72" t="b">
        <v>0</v>
      </c>
      <c r="AO5064" s="78" t="s">
        <v>18207</v>
      </c>
      <c r="AP5064" s="72" t="s">
        <v>179</v>
      </c>
      <c r="AQ5064" s="72">
        <v>0</v>
      </c>
      <c r="AR5064" s="72">
        <v>0</v>
      </c>
      <c r="AS5064" s="72"/>
      <c r="AT5064" s="72"/>
      <c r="AU5064" s="72"/>
      <c r="AV5064" s="72"/>
      <c r="AW5064" s="72"/>
      <c r="AX5064" s="72"/>
      <c r="AY5064" s="72"/>
      <c r="AZ5064" s="72"/>
    </row>
    <row r="5065" spans="1:52" x14ac:dyDescent="0.35">
      <c r="A5065" s="70" t="s">
        <v>2696</v>
      </c>
      <c r="B5065" s="70" t="s">
        <v>2696</v>
      </c>
      <c r="C5065" s="83"/>
      <c r="D5065" s="84"/>
      <c r="E5065" s="85"/>
      <c r="F5065" s="86"/>
      <c r="G5065" s="83"/>
      <c r="H5065" s="81"/>
      <c r="I5065" s="87"/>
      <c r="J5065" s="87"/>
      <c r="K5065" s="36"/>
      <c r="L5065" s="90"/>
      <c r="M5065" s="90"/>
      <c r="N5065" s="89"/>
      <c r="O5065" s="72" t="s">
        <v>179</v>
      </c>
      <c r="P5065" s="74">
        <v>42826.959340277775</v>
      </c>
      <c r="Q5065" s="72" t="s">
        <v>5863</v>
      </c>
      <c r="R5065" s="76" t="s">
        <v>8139</v>
      </c>
      <c r="S5065" s="72" t="s">
        <v>221</v>
      </c>
      <c r="T5065" s="72" t="s">
        <v>8829</v>
      </c>
      <c r="U5065" s="72"/>
      <c r="V5065" s="76" t="s">
        <v>10743</v>
      </c>
      <c r="W5065" s="74">
        <v>42826.959340277775</v>
      </c>
      <c r="X5065" s="76" t="s">
        <v>14251</v>
      </c>
      <c r="Y5065" s="72"/>
      <c r="Z5065" s="72"/>
      <c r="AA5065" s="78" t="s">
        <v>18208</v>
      </c>
      <c r="AB5065" s="72"/>
      <c r="AC5065" s="72" t="b">
        <v>0</v>
      </c>
      <c r="AD5065" s="72">
        <v>0</v>
      </c>
      <c r="AE5065" s="78" t="s">
        <v>230</v>
      </c>
      <c r="AF5065" s="72" t="b">
        <v>0</v>
      </c>
      <c r="AG5065" s="72" t="s">
        <v>231</v>
      </c>
      <c r="AH5065" s="72"/>
      <c r="AI5065" s="78" t="s">
        <v>230</v>
      </c>
      <c r="AJ5065" s="72" t="b">
        <v>0</v>
      </c>
      <c r="AK5065" s="72">
        <v>0</v>
      </c>
      <c r="AL5065" s="78" t="s">
        <v>230</v>
      </c>
      <c r="AM5065" s="72" t="s">
        <v>237</v>
      </c>
      <c r="AN5065" s="72" t="b">
        <v>0</v>
      </c>
      <c r="AO5065" s="78" t="s">
        <v>18208</v>
      </c>
      <c r="AP5065" s="72" t="s">
        <v>179</v>
      </c>
      <c r="AQ5065" s="72">
        <v>0</v>
      </c>
      <c r="AR5065" s="72">
        <v>0</v>
      </c>
      <c r="AS5065" s="72"/>
      <c r="AT5065" s="72"/>
      <c r="AU5065" s="72"/>
      <c r="AV5065" s="72"/>
      <c r="AW5065" s="72"/>
      <c r="AX5065" s="72"/>
      <c r="AY5065" s="72"/>
      <c r="AZ5065" s="72"/>
    </row>
    <row r="5066" spans="1:52" x14ac:dyDescent="0.35">
      <c r="A5066" s="70" t="s">
        <v>2696</v>
      </c>
      <c r="B5066" s="70" t="s">
        <v>2696</v>
      </c>
      <c r="C5066" s="83"/>
      <c r="D5066" s="84"/>
      <c r="E5066" s="85"/>
      <c r="F5066" s="86"/>
      <c r="G5066" s="83"/>
      <c r="H5066" s="81"/>
      <c r="I5066" s="87"/>
      <c r="J5066" s="87"/>
      <c r="K5066" s="36"/>
      <c r="L5066" s="90"/>
      <c r="M5066" s="90"/>
      <c r="N5066" s="89"/>
      <c r="O5066" s="72" t="s">
        <v>179</v>
      </c>
      <c r="P5066" s="74">
        <v>42827.070324074077</v>
      </c>
      <c r="Q5066" s="72" t="s">
        <v>5864</v>
      </c>
      <c r="R5066" s="76" t="s">
        <v>8140</v>
      </c>
      <c r="S5066" s="72" t="s">
        <v>221</v>
      </c>
      <c r="T5066" s="72" t="s">
        <v>8829</v>
      </c>
      <c r="U5066" s="72"/>
      <c r="V5066" s="76" t="s">
        <v>10743</v>
      </c>
      <c r="W5066" s="74">
        <v>42827.070324074077</v>
      </c>
      <c r="X5066" s="76" t="s">
        <v>14252</v>
      </c>
      <c r="Y5066" s="72"/>
      <c r="Z5066" s="72"/>
      <c r="AA5066" s="78" t="s">
        <v>18209</v>
      </c>
      <c r="AB5066" s="72"/>
      <c r="AC5066" s="72" t="b">
        <v>0</v>
      </c>
      <c r="AD5066" s="72">
        <v>0</v>
      </c>
      <c r="AE5066" s="78" t="s">
        <v>230</v>
      </c>
      <c r="AF5066" s="72" t="b">
        <v>0</v>
      </c>
      <c r="AG5066" s="72" t="s">
        <v>231</v>
      </c>
      <c r="AH5066" s="72"/>
      <c r="AI5066" s="78" t="s">
        <v>230</v>
      </c>
      <c r="AJ5066" s="72" t="b">
        <v>0</v>
      </c>
      <c r="AK5066" s="72">
        <v>0</v>
      </c>
      <c r="AL5066" s="78" t="s">
        <v>230</v>
      </c>
      <c r="AM5066" s="72" t="s">
        <v>237</v>
      </c>
      <c r="AN5066" s="72" t="b">
        <v>0</v>
      </c>
      <c r="AO5066" s="78" t="s">
        <v>18209</v>
      </c>
      <c r="AP5066" s="72" t="s">
        <v>179</v>
      </c>
      <c r="AQ5066" s="72">
        <v>0</v>
      </c>
      <c r="AR5066" s="72">
        <v>0</v>
      </c>
      <c r="AS5066" s="72"/>
      <c r="AT5066" s="72"/>
      <c r="AU5066" s="72"/>
      <c r="AV5066" s="72"/>
      <c r="AW5066" s="72"/>
      <c r="AX5066" s="72"/>
      <c r="AY5066" s="72"/>
      <c r="AZ5066" s="72"/>
    </row>
    <row r="5067" spans="1:52" x14ac:dyDescent="0.35">
      <c r="A5067" s="70" t="s">
        <v>2696</v>
      </c>
      <c r="B5067" s="70" t="s">
        <v>2696</v>
      </c>
      <c r="C5067" s="83"/>
      <c r="D5067" s="84"/>
      <c r="E5067" s="85"/>
      <c r="F5067" s="86"/>
      <c r="G5067" s="83"/>
      <c r="H5067" s="81"/>
      <c r="I5067" s="87"/>
      <c r="J5067" s="87"/>
      <c r="K5067" s="36"/>
      <c r="L5067" s="90"/>
      <c r="M5067" s="90"/>
      <c r="N5067" s="89"/>
      <c r="O5067" s="72" t="s">
        <v>179</v>
      </c>
      <c r="P5067" s="74">
        <v>42827.108634259261</v>
      </c>
      <c r="Q5067" s="72" t="s">
        <v>5865</v>
      </c>
      <c r="R5067" s="76" t="s">
        <v>8141</v>
      </c>
      <c r="S5067" s="72" t="s">
        <v>221</v>
      </c>
      <c r="T5067" s="72" t="s">
        <v>8829</v>
      </c>
      <c r="U5067" s="72"/>
      <c r="V5067" s="76" t="s">
        <v>10743</v>
      </c>
      <c r="W5067" s="74">
        <v>42827.108634259261</v>
      </c>
      <c r="X5067" s="76" t="s">
        <v>14253</v>
      </c>
      <c r="Y5067" s="72"/>
      <c r="Z5067" s="72"/>
      <c r="AA5067" s="78" t="s">
        <v>18210</v>
      </c>
      <c r="AB5067" s="72"/>
      <c r="AC5067" s="72" t="b">
        <v>0</v>
      </c>
      <c r="AD5067" s="72">
        <v>0</v>
      </c>
      <c r="AE5067" s="78" t="s">
        <v>230</v>
      </c>
      <c r="AF5067" s="72" t="b">
        <v>0</v>
      </c>
      <c r="AG5067" s="72" t="s">
        <v>233</v>
      </c>
      <c r="AH5067" s="72"/>
      <c r="AI5067" s="78" t="s">
        <v>230</v>
      </c>
      <c r="AJ5067" s="72" t="b">
        <v>0</v>
      </c>
      <c r="AK5067" s="72">
        <v>0</v>
      </c>
      <c r="AL5067" s="78" t="s">
        <v>230</v>
      </c>
      <c r="AM5067" s="72" t="s">
        <v>237</v>
      </c>
      <c r="AN5067" s="72" t="b">
        <v>0</v>
      </c>
      <c r="AO5067" s="78" t="s">
        <v>18210</v>
      </c>
      <c r="AP5067" s="72" t="s">
        <v>179</v>
      </c>
      <c r="AQ5067" s="72">
        <v>0</v>
      </c>
      <c r="AR5067" s="72">
        <v>0</v>
      </c>
      <c r="AS5067" s="72"/>
      <c r="AT5067" s="72"/>
      <c r="AU5067" s="72"/>
      <c r="AV5067" s="72"/>
      <c r="AW5067" s="72"/>
      <c r="AX5067" s="72"/>
      <c r="AY5067" s="72"/>
      <c r="AZ5067" s="72"/>
    </row>
    <row r="5068" spans="1:52" x14ac:dyDescent="0.35">
      <c r="A5068" s="70" t="s">
        <v>2696</v>
      </c>
      <c r="B5068" s="70" t="s">
        <v>2696</v>
      </c>
      <c r="C5068" s="83"/>
      <c r="D5068" s="84"/>
      <c r="E5068" s="85"/>
      <c r="F5068" s="86"/>
      <c r="G5068" s="83"/>
      <c r="H5068" s="81"/>
      <c r="I5068" s="87"/>
      <c r="J5068" s="87"/>
      <c r="K5068" s="36"/>
      <c r="L5068" s="90"/>
      <c r="M5068" s="90"/>
      <c r="N5068" s="89"/>
      <c r="O5068" s="72" t="s">
        <v>179</v>
      </c>
      <c r="P5068" s="74">
        <v>42827.108634259261</v>
      </c>
      <c r="Q5068" s="72" t="s">
        <v>5866</v>
      </c>
      <c r="R5068" s="76" t="s">
        <v>8142</v>
      </c>
      <c r="S5068" s="72" t="s">
        <v>221</v>
      </c>
      <c r="T5068" s="72" t="s">
        <v>8829</v>
      </c>
      <c r="U5068" s="72"/>
      <c r="V5068" s="76" t="s">
        <v>10743</v>
      </c>
      <c r="W5068" s="74">
        <v>42827.108634259261</v>
      </c>
      <c r="X5068" s="76" t="s">
        <v>14254</v>
      </c>
      <c r="Y5068" s="72"/>
      <c r="Z5068" s="72"/>
      <c r="AA5068" s="78" t="s">
        <v>18211</v>
      </c>
      <c r="AB5068" s="72"/>
      <c r="AC5068" s="72" t="b">
        <v>0</v>
      </c>
      <c r="AD5068" s="72">
        <v>0</v>
      </c>
      <c r="AE5068" s="78" t="s">
        <v>230</v>
      </c>
      <c r="AF5068" s="72" t="b">
        <v>0</v>
      </c>
      <c r="AG5068" s="72" t="s">
        <v>231</v>
      </c>
      <c r="AH5068" s="72"/>
      <c r="AI5068" s="78" t="s">
        <v>230</v>
      </c>
      <c r="AJ5068" s="72" t="b">
        <v>0</v>
      </c>
      <c r="AK5068" s="72">
        <v>0</v>
      </c>
      <c r="AL5068" s="78" t="s">
        <v>230</v>
      </c>
      <c r="AM5068" s="72" t="s">
        <v>237</v>
      </c>
      <c r="AN5068" s="72" t="b">
        <v>0</v>
      </c>
      <c r="AO5068" s="78" t="s">
        <v>18211</v>
      </c>
      <c r="AP5068" s="72" t="s">
        <v>179</v>
      </c>
      <c r="AQ5068" s="72">
        <v>0</v>
      </c>
      <c r="AR5068" s="72">
        <v>0</v>
      </c>
      <c r="AS5068" s="72"/>
      <c r="AT5068" s="72"/>
      <c r="AU5068" s="72"/>
      <c r="AV5068" s="72"/>
      <c r="AW5068" s="72"/>
      <c r="AX5068" s="72"/>
      <c r="AY5068" s="72"/>
      <c r="AZ5068" s="72"/>
    </row>
    <row r="5069" spans="1:52" x14ac:dyDescent="0.35">
      <c r="A5069" s="70" t="s">
        <v>2696</v>
      </c>
      <c r="B5069" s="70" t="s">
        <v>2696</v>
      </c>
      <c r="C5069" s="83"/>
      <c r="D5069" s="84"/>
      <c r="E5069" s="85"/>
      <c r="F5069" s="86"/>
      <c r="G5069" s="83"/>
      <c r="H5069" s="81"/>
      <c r="I5069" s="87"/>
      <c r="J5069" s="87"/>
      <c r="K5069" s="36"/>
      <c r="L5069" s="90"/>
      <c r="M5069" s="90"/>
      <c r="N5069" s="89"/>
      <c r="O5069" s="72" t="s">
        <v>179</v>
      </c>
      <c r="P5069" s="74">
        <v>42827.195416666669</v>
      </c>
      <c r="Q5069" s="72" t="s">
        <v>5867</v>
      </c>
      <c r="R5069" s="76" t="s">
        <v>8143</v>
      </c>
      <c r="S5069" s="72" t="s">
        <v>221</v>
      </c>
      <c r="T5069" s="72" t="s">
        <v>8829</v>
      </c>
      <c r="U5069" s="72"/>
      <c r="V5069" s="76" t="s">
        <v>10743</v>
      </c>
      <c r="W5069" s="74">
        <v>42827.195416666669</v>
      </c>
      <c r="X5069" s="76" t="s">
        <v>14255</v>
      </c>
      <c r="Y5069" s="72"/>
      <c r="Z5069" s="72"/>
      <c r="AA5069" s="78" t="s">
        <v>18212</v>
      </c>
      <c r="AB5069" s="72"/>
      <c r="AC5069" s="72" t="b">
        <v>0</v>
      </c>
      <c r="AD5069" s="72">
        <v>0</v>
      </c>
      <c r="AE5069" s="78" t="s">
        <v>230</v>
      </c>
      <c r="AF5069" s="72" t="b">
        <v>0</v>
      </c>
      <c r="AG5069" s="72" t="s">
        <v>231</v>
      </c>
      <c r="AH5069" s="72"/>
      <c r="AI5069" s="78" t="s">
        <v>230</v>
      </c>
      <c r="AJ5069" s="72" t="b">
        <v>0</v>
      </c>
      <c r="AK5069" s="72">
        <v>0</v>
      </c>
      <c r="AL5069" s="78" t="s">
        <v>230</v>
      </c>
      <c r="AM5069" s="72" t="s">
        <v>237</v>
      </c>
      <c r="AN5069" s="72" t="b">
        <v>0</v>
      </c>
      <c r="AO5069" s="78" t="s">
        <v>18212</v>
      </c>
      <c r="AP5069" s="72" t="s">
        <v>179</v>
      </c>
      <c r="AQ5069" s="72">
        <v>0</v>
      </c>
      <c r="AR5069" s="72">
        <v>0</v>
      </c>
      <c r="AS5069" s="72"/>
      <c r="AT5069" s="72"/>
      <c r="AU5069" s="72"/>
      <c r="AV5069" s="72"/>
      <c r="AW5069" s="72"/>
      <c r="AX5069" s="72"/>
      <c r="AY5069" s="72"/>
      <c r="AZ5069" s="72"/>
    </row>
    <row r="5070" spans="1:52" x14ac:dyDescent="0.35">
      <c r="A5070" s="70" t="s">
        <v>2696</v>
      </c>
      <c r="B5070" s="70" t="s">
        <v>2696</v>
      </c>
      <c r="C5070" s="83"/>
      <c r="D5070" s="84"/>
      <c r="E5070" s="85"/>
      <c r="F5070" s="86"/>
      <c r="G5070" s="83"/>
      <c r="H5070" s="81"/>
      <c r="I5070" s="87"/>
      <c r="J5070" s="87"/>
      <c r="K5070" s="36"/>
      <c r="L5070" s="90"/>
      <c r="M5070" s="90"/>
      <c r="N5070" s="89"/>
      <c r="O5070" s="72" t="s">
        <v>179</v>
      </c>
      <c r="P5070" s="74">
        <v>42827.403657407405</v>
      </c>
      <c r="Q5070" s="72" t="s">
        <v>5868</v>
      </c>
      <c r="R5070" s="76" t="s">
        <v>8144</v>
      </c>
      <c r="S5070" s="72" t="s">
        <v>221</v>
      </c>
      <c r="T5070" s="72" t="s">
        <v>8829</v>
      </c>
      <c r="U5070" s="72"/>
      <c r="V5070" s="76" t="s">
        <v>10743</v>
      </c>
      <c r="W5070" s="74">
        <v>42827.403657407405</v>
      </c>
      <c r="X5070" s="76" t="s">
        <v>14256</v>
      </c>
      <c r="Y5070" s="72"/>
      <c r="Z5070" s="72"/>
      <c r="AA5070" s="78" t="s">
        <v>18213</v>
      </c>
      <c r="AB5070" s="72"/>
      <c r="AC5070" s="72" t="b">
        <v>0</v>
      </c>
      <c r="AD5070" s="72">
        <v>0</v>
      </c>
      <c r="AE5070" s="78" t="s">
        <v>230</v>
      </c>
      <c r="AF5070" s="72" t="b">
        <v>0</v>
      </c>
      <c r="AG5070" s="72" t="s">
        <v>231</v>
      </c>
      <c r="AH5070" s="72"/>
      <c r="AI5070" s="78" t="s">
        <v>230</v>
      </c>
      <c r="AJ5070" s="72" t="b">
        <v>0</v>
      </c>
      <c r="AK5070" s="72">
        <v>0</v>
      </c>
      <c r="AL5070" s="78" t="s">
        <v>230</v>
      </c>
      <c r="AM5070" s="72" t="s">
        <v>237</v>
      </c>
      <c r="AN5070" s="72" t="b">
        <v>0</v>
      </c>
      <c r="AO5070" s="78" t="s">
        <v>18213</v>
      </c>
      <c r="AP5070" s="72" t="s">
        <v>179</v>
      </c>
      <c r="AQ5070" s="72">
        <v>0</v>
      </c>
      <c r="AR5070" s="72">
        <v>0</v>
      </c>
      <c r="AS5070" s="72"/>
      <c r="AT5070" s="72"/>
      <c r="AU5070" s="72"/>
      <c r="AV5070" s="72"/>
      <c r="AW5070" s="72"/>
      <c r="AX5070" s="72"/>
      <c r="AY5070" s="72"/>
      <c r="AZ5070" s="72"/>
    </row>
    <row r="5071" spans="1:52" x14ac:dyDescent="0.35">
      <c r="A5071" s="70" t="s">
        <v>2696</v>
      </c>
      <c r="B5071" s="70" t="s">
        <v>2696</v>
      </c>
      <c r="C5071" s="83"/>
      <c r="D5071" s="84"/>
      <c r="E5071" s="85"/>
      <c r="F5071" s="86"/>
      <c r="G5071" s="83"/>
      <c r="H5071" s="81"/>
      <c r="I5071" s="87"/>
      <c r="J5071" s="87"/>
      <c r="K5071" s="36"/>
      <c r="L5071" s="90"/>
      <c r="M5071" s="90"/>
      <c r="N5071" s="89"/>
      <c r="O5071" s="72" t="s">
        <v>179</v>
      </c>
      <c r="P5071" s="74">
        <v>42827.441817129627</v>
      </c>
      <c r="Q5071" s="72" t="s">
        <v>5869</v>
      </c>
      <c r="R5071" s="76" t="s">
        <v>8145</v>
      </c>
      <c r="S5071" s="72" t="s">
        <v>221</v>
      </c>
      <c r="T5071" s="72" t="s">
        <v>8831</v>
      </c>
      <c r="U5071" s="72"/>
      <c r="V5071" s="76" t="s">
        <v>10743</v>
      </c>
      <c r="W5071" s="74">
        <v>42827.441817129627</v>
      </c>
      <c r="X5071" s="76" t="s">
        <v>14257</v>
      </c>
      <c r="Y5071" s="72"/>
      <c r="Z5071" s="72"/>
      <c r="AA5071" s="78" t="s">
        <v>18214</v>
      </c>
      <c r="AB5071" s="72"/>
      <c r="AC5071" s="72" t="b">
        <v>0</v>
      </c>
      <c r="AD5071" s="72">
        <v>0</v>
      </c>
      <c r="AE5071" s="78" t="s">
        <v>230</v>
      </c>
      <c r="AF5071" s="72" t="b">
        <v>0</v>
      </c>
      <c r="AG5071" s="72" t="s">
        <v>324</v>
      </c>
      <c r="AH5071" s="72"/>
      <c r="AI5071" s="78" t="s">
        <v>230</v>
      </c>
      <c r="AJ5071" s="72" t="b">
        <v>0</v>
      </c>
      <c r="AK5071" s="72">
        <v>0</v>
      </c>
      <c r="AL5071" s="78" t="s">
        <v>230</v>
      </c>
      <c r="AM5071" s="72" t="s">
        <v>237</v>
      </c>
      <c r="AN5071" s="72" t="b">
        <v>0</v>
      </c>
      <c r="AO5071" s="78" t="s">
        <v>18214</v>
      </c>
      <c r="AP5071" s="72" t="s">
        <v>179</v>
      </c>
      <c r="AQ5071" s="72">
        <v>0</v>
      </c>
      <c r="AR5071" s="72">
        <v>0</v>
      </c>
      <c r="AS5071" s="72"/>
      <c r="AT5071" s="72"/>
      <c r="AU5071" s="72"/>
      <c r="AV5071" s="72"/>
      <c r="AW5071" s="72"/>
      <c r="AX5071" s="72"/>
      <c r="AY5071" s="72"/>
      <c r="AZ5071" s="72"/>
    </row>
    <row r="5072" spans="1:52" x14ac:dyDescent="0.35">
      <c r="A5072" s="70" t="s">
        <v>2696</v>
      </c>
      <c r="B5072" s="70" t="s">
        <v>2696</v>
      </c>
      <c r="C5072" s="83"/>
      <c r="D5072" s="84"/>
      <c r="E5072" s="85"/>
      <c r="F5072" s="86"/>
      <c r="G5072" s="83"/>
      <c r="H5072" s="81"/>
      <c r="I5072" s="87"/>
      <c r="J5072" s="87"/>
      <c r="K5072" s="36"/>
      <c r="L5072" s="90"/>
      <c r="M5072" s="90"/>
      <c r="N5072" s="89"/>
      <c r="O5072" s="72" t="s">
        <v>179</v>
      </c>
      <c r="P5072" s="74">
        <v>42827.445185185185</v>
      </c>
      <c r="Q5072" s="72" t="s">
        <v>5870</v>
      </c>
      <c r="R5072" s="76" t="s">
        <v>8146</v>
      </c>
      <c r="S5072" s="72" t="s">
        <v>221</v>
      </c>
      <c r="T5072" s="72" t="s">
        <v>8829</v>
      </c>
      <c r="U5072" s="72"/>
      <c r="V5072" s="76" t="s">
        <v>10743</v>
      </c>
      <c r="W5072" s="74">
        <v>42827.445185185185</v>
      </c>
      <c r="X5072" s="76" t="s">
        <v>14258</v>
      </c>
      <c r="Y5072" s="72"/>
      <c r="Z5072" s="72"/>
      <c r="AA5072" s="78" t="s">
        <v>18215</v>
      </c>
      <c r="AB5072" s="72"/>
      <c r="AC5072" s="72" t="b">
        <v>0</v>
      </c>
      <c r="AD5072" s="72">
        <v>0</v>
      </c>
      <c r="AE5072" s="78" t="s">
        <v>230</v>
      </c>
      <c r="AF5072" s="72" t="b">
        <v>0</v>
      </c>
      <c r="AG5072" s="72" t="s">
        <v>231</v>
      </c>
      <c r="AH5072" s="72"/>
      <c r="AI5072" s="78" t="s">
        <v>230</v>
      </c>
      <c r="AJ5072" s="72" t="b">
        <v>0</v>
      </c>
      <c r="AK5072" s="72">
        <v>0</v>
      </c>
      <c r="AL5072" s="78" t="s">
        <v>230</v>
      </c>
      <c r="AM5072" s="72" t="s">
        <v>237</v>
      </c>
      <c r="AN5072" s="72" t="b">
        <v>0</v>
      </c>
      <c r="AO5072" s="78" t="s">
        <v>18215</v>
      </c>
      <c r="AP5072" s="72" t="s">
        <v>179</v>
      </c>
      <c r="AQ5072" s="72">
        <v>0</v>
      </c>
      <c r="AR5072" s="72">
        <v>0</v>
      </c>
      <c r="AS5072" s="72"/>
      <c r="AT5072" s="72"/>
      <c r="AU5072" s="72"/>
      <c r="AV5072" s="72"/>
      <c r="AW5072" s="72"/>
      <c r="AX5072" s="72"/>
      <c r="AY5072" s="72"/>
      <c r="AZ5072" s="72"/>
    </row>
    <row r="5073" spans="1:52" x14ac:dyDescent="0.35">
      <c r="A5073" s="70" t="s">
        <v>2696</v>
      </c>
      <c r="B5073" s="70" t="s">
        <v>2696</v>
      </c>
      <c r="C5073" s="83"/>
      <c r="D5073" s="84"/>
      <c r="E5073" s="85"/>
      <c r="F5073" s="86"/>
      <c r="G5073" s="83"/>
      <c r="H5073" s="81"/>
      <c r="I5073" s="87"/>
      <c r="J5073" s="87"/>
      <c r="K5073" s="36"/>
      <c r="L5073" s="90"/>
      <c r="M5073" s="90"/>
      <c r="N5073" s="89"/>
      <c r="O5073" s="72" t="s">
        <v>179</v>
      </c>
      <c r="P5073" s="74">
        <v>42827.573807870373</v>
      </c>
      <c r="Q5073" s="72" t="s">
        <v>5871</v>
      </c>
      <c r="R5073" s="76" t="s">
        <v>8147</v>
      </c>
      <c r="S5073" s="72" t="s">
        <v>221</v>
      </c>
      <c r="T5073" s="72" t="s">
        <v>8831</v>
      </c>
      <c r="U5073" s="72"/>
      <c r="V5073" s="76" t="s">
        <v>10743</v>
      </c>
      <c r="W5073" s="74">
        <v>42827.573807870373</v>
      </c>
      <c r="X5073" s="76" t="s">
        <v>14259</v>
      </c>
      <c r="Y5073" s="72"/>
      <c r="Z5073" s="72"/>
      <c r="AA5073" s="78" t="s">
        <v>18216</v>
      </c>
      <c r="AB5073" s="72"/>
      <c r="AC5073" s="72" t="b">
        <v>0</v>
      </c>
      <c r="AD5073" s="72">
        <v>0</v>
      </c>
      <c r="AE5073" s="78" t="s">
        <v>230</v>
      </c>
      <c r="AF5073" s="72" t="b">
        <v>0</v>
      </c>
      <c r="AG5073" s="72" t="s">
        <v>324</v>
      </c>
      <c r="AH5073" s="72"/>
      <c r="AI5073" s="78" t="s">
        <v>230</v>
      </c>
      <c r="AJ5073" s="72" t="b">
        <v>0</v>
      </c>
      <c r="AK5073" s="72">
        <v>0</v>
      </c>
      <c r="AL5073" s="78" t="s">
        <v>230</v>
      </c>
      <c r="AM5073" s="72" t="s">
        <v>237</v>
      </c>
      <c r="AN5073" s="72" t="b">
        <v>0</v>
      </c>
      <c r="AO5073" s="78" t="s">
        <v>18216</v>
      </c>
      <c r="AP5073" s="72" t="s">
        <v>179</v>
      </c>
      <c r="AQ5073" s="72">
        <v>0</v>
      </c>
      <c r="AR5073" s="72">
        <v>0</v>
      </c>
      <c r="AS5073" s="72"/>
      <c r="AT5073" s="72"/>
      <c r="AU5073" s="72"/>
      <c r="AV5073" s="72"/>
      <c r="AW5073" s="72"/>
      <c r="AX5073" s="72"/>
      <c r="AY5073" s="72"/>
      <c r="AZ5073" s="72"/>
    </row>
    <row r="5074" spans="1:52" x14ac:dyDescent="0.35">
      <c r="A5074" s="70" t="s">
        <v>2696</v>
      </c>
      <c r="B5074" s="70" t="s">
        <v>2696</v>
      </c>
      <c r="C5074" s="83"/>
      <c r="D5074" s="84"/>
      <c r="E5074" s="85"/>
      <c r="F5074" s="86"/>
      <c r="G5074" s="83"/>
      <c r="H5074" s="81"/>
      <c r="I5074" s="87"/>
      <c r="J5074" s="87"/>
      <c r="K5074" s="36"/>
      <c r="L5074" s="90"/>
      <c r="M5074" s="90"/>
      <c r="N5074" s="89"/>
      <c r="O5074" s="72" t="s">
        <v>179</v>
      </c>
      <c r="P5074" s="74">
        <v>42827.612118055556</v>
      </c>
      <c r="Q5074" s="72" t="s">
        <v>5872</v>
      </c>
      <c r="R5074" s="76" t="s">
        <v>8148</v>
      </c>
      <c r="S5074" s="72" t="s">
        <v>221</v>
      </c>
      <c r="T5074" s="72" t="s">
        <v>8829</v>
      </c>
      <c r="U5074" s="72"/>
      <c r="V5074" s="76" t="s">
        <v>10743</v>
      </c>
      <c r="W5074" s="74">
        <v>42827.612118055556</v>
      </c>
      <c r="X5074" s="76" t="s">
        <v>14260</v>
      </c>
      <c r="Y5074" s="72"/>
      <c r="Z5074" s="72"/>
      <c r="AA5074" s="78" t="s">
        <v>18217</v>
      </c>
      <c r="AB5074" s="72"/>
      <c r="AC5074" s="72" t="b">
        <v>0</v>
      </c>
      <c r="AD5074" s="72">
        <v>0</v>
      </c>
      <c r="AE5074" s="78" t="s">
        <v>230</v>
      </c>
      <c r="AF5074" s="72" t="b">
        <v>0</v>
      </c>
      <c r="AG5074" s="72" t="s">
        <v>231</v>
      </c>
      <c r="AH5074" s="72"/>
      <c r="AI5074" s="78" t="s">
        <v>230</v>
      </c>
      <c r="AJ5074" s="72" t="b">
        <v>0</v>
      </c>
      <c r="AK5074" s="72">
        <v>0</v>
      </c>
      <c r="AL5074" s="78" t="s">
        <v>230</v>
      </c>
      <c r="AM5074" s="72" t="s">
        <v>237</v>
      </c>
      <c r="AN5074" s="72" t="b">
        <v>0</v>
      </c>
      <c r="AO5074" s="78" t="s">
        <v>18217</v>
      </c>
      <c r="AP5074" s="72" t="s">
        <v>179</v>
      </c>
      <c r="AQ5074" s="72">
        <v>0</v>
      </c>
      <c r="AR5074" s="72">
        <v>0</v>
      </c>
      <c r="AS5074" s="72"/>
      <c r="AT5074" s="72"/>
      <c r="AU5074" s="72"/>
      <c r="AV5074" s="72"/>
      <c r="AW5074" s="72"/>
      <c r="AX5074" s="72"/>
      <c r="AY5074" s="72"/>
      <c r="AZ5074" s="72"/>
    </row>
    <row r="5075" spans="1:52" x14ac:dyDescent="0.35">
      <c r="A5075" s="70" t="s">
        <v>2696</v>
      </c>
      <c r="B5075" s="70" t="s">
        <v>2696</v>
      </c>
      <c r="C5075" s="83"/>
      <c r="D5075" s="84"/>
      <c r="E5075" s="85"/>
      <c r="F5075" s="86"/>
      <c r="G5075" s="83"/>
      <c r="H5075" s="81"/>
      <c r="I5075" s="87"/>
      <c r="J5075" s="87"/>
      <c r="K5075" s="36"/>
      <c r="L5075" s="90"/>
      <c r="M5075" s="90"/>
      <c r="N5075" s="89"/>
      <c r="O5075" s="72" t="s">
        <v>179</v>
      </c>
      <c r="P5075" s="74">
        <v>42827.736828703702</v>
      </c>
      <c r="Q5075" s="72" t="s">
        <v>5873</v>
      </c>
      <c r="R5075" s="76" t="s">
        <v>8149</v>
      </c>
      <c r="S5075" s="72" t="s">
        <v>221</v>
      </c>
      <c r="T5075" s="72" t="s">
        <v>8829</v>
      </c>
      <c r="U5075" s="72"/>
      <c r="V5075" s="76" t="s">
        <v>10743</v>
      </c>
      <c r="W5075" s="74">
        <v>42827.736828703702</v>
      </c>
      <c r="X5075" s="76" t="s">
        <v>14261</v>
      </c>
      <c r="Y5075" s="72"/>
      <c r="Z5075" s="72"/>
      <c r="AA5075" s="78" t="s">
        <v>18218</v>
      </c>
      <c r="AB5075" s="72"/>
      <c r="AC5075" s="72" t="b">
        <v>0</v>
      </c>
      <c r="AD5075" s="72">
        <v>0</v>
      </c>
      <c r="AE5075" s="78" t="s">
        <v>230</v>
      </c>
      <c r="AF5075" s="72" t="b">
        <v>0</v>
      </c>
      <c r="AG5075" s="72" t="s">
        <v>231</v>
      </c>
      <c r="AH5075" s="72"/>
      <c r="AI5075" s="78" t="s">
        <v>230</v>
      </c>
      <c r="AJ5075" s="72" t="b">
        <v>0</v>
      </c>
      <c r="AK5075" s="72">
        <v>0</v>
      </c>
      <c r="AL5075" s="78" t="s">
        <v>230</v>
      </c>
      <c r="AM5075" s="72" t="s">
        <v>237</v>
      </c>
      <c r="AN5075" s="72" t="b">
        <v>0</v>
      </c>
      <c r="AO5075" s="78" t="s">
        <v>18218</v>
      </c>
      <c r="AP5075" s="72" t="s">
        <v>179</v>
      </c>
      <c r="AQ5075" s="72">
        <v>0</v>
      </c>
      <c r="AR5075" s="72">
        <v>0</v>
      </c>
      <c r="AS5075" s="72"/>
      <c r="AT5075" s="72"/>
      <c r="AU5075" s="72"/>
      <c r="AV5075" s="72"/>
      <c r="AW5075" s="72"/>
      <c r="AX5075" s="72"/>
      <c r="AY5075" s="72"/>
      <c r="AZ5075" s="72"/>
    </row>
    <row r="5076" spans="1:52" x14ac:dyDescent="0.35">
      <c r="A5076" s="70" t="s">
        <v>2696</v>
      </c>
      <c r="B5076" s="70" t="s">
        <v>2696</v>
      </c>
      <c r="C5076" s="83"/>
      <c r="D5076" s="84"/>
      <c r="E5076" s="85"/>
      <c r="F5076" s="86"/>
      <c r="G5076" s="83"/>
      <c r="H5076" s="81"/>
      <c r="I5076" s="87"/>
      <c r="J5076" s="87"/>
      <c r="K5076" s="36"/>
      <c r="L5076" s="90"/>
      <c r="M5076" s="90"/>
      <c r="N5076" s="89"/>
      <c r="O5076" s="72" t="s">
        <v>179</v>
      </c>
      <c r="P5076" s="74">
        <v>42827.792719907404</v>
      </c>
      <c r="Q5076" s="72" t="s">
        <v>5874</v>
      </c>
      <c r="R5076" s="76" t="s">
        <v>8150</v>
      </c>
      <c r="S5076" s="72" t="s">
        <v>221</v>
      </c>
      <c r="T5076" s="72" t="s">
        <v>8829</v>
      </c>
      <c r="U5076" s="72"/>
      <c r="V5076" s="76" t="s">
        <v>10743</v>
      </c>
      <c r="W5076" s="74">
        <v>42827.792719907404</v>
      </c>
      <c r="X5076" s="76" t="s">
        <v>14262</v>
      </c>
      <c r="Y5076" s="72"/>
      <c r="Z5076" s="72"/>
      <c r="AA5076" s="78" t="s">
        <v>18219</v>
      </c>
      <c r="AB5076" s="72"/>
      <c r="AC5076" s="72" t="b">
        <v>0</v>
      </c>
      <c r="AD5076" s="72">
        <v>0</v>
      </c>
      <c r="AE5076" s="78" t="s">
        <v>230</v>
      </c>
      <c r="AF5076" s="72" t="b">
        <v>0</v>
      </c>
      <c r="AG5076" s="72" t="s">
        <v>233</v>
      </c>
      <c r="AH5076" s="72"/>
      <c r="AI5076" s="78" t="s">
        <v>230</v>
      </c>
      <c r="AJ5076" s="72" t="b">
        <v>0</v>
      </c>
      <c r="AK5076" s="72">
        <v>0</v>
      </c>
      <c r="AL5076" s="78" t="s">
        <v>230</v>
      </c>
      <c r="AM5076" s="72" t="s">
        <v>237</v>
      </c>
      <c r="AN5076" s="72" t="b">
        <v>0</v>
      </c>
      <c r="AO5076" s="78" t="s">
        <v>18219</v>
      </c>
      <c r="AP5076" s="72" t="s">
        <v>179</v>
      </c>
      <c r="AQ5076" s="72">
        <v>0</v>
      </c>
      <c r="AR5076" s="72">
        <v>0</v>
      </c>
      <c r="AS5076" s="72"/>
      <c r="AT5076" s="72"/>
      <c r="AU5076" s="72"/>
      <c r="AV5076" s="72"/>
      <c r="AW5076" s="72"/>
      <c r="AX5076" s="72"/>
      <c r="AY5076" s="72"/>
      <c r="AZ5076" s="72"/>
    </row>
    <row r="5077" spans="1:52" x14ac:dyDescent="0.35">
      <c r="A5077" s="70" t="s">
        <v>2696</v>
      </c>
      <c r="B5077" s="70" t="s">
        <v>2696</v>
      </c>
      <c r="C5077" s="83"/>
      <c r="D5077" s="84"/>
      <c r="E5077" s="85"/>
      <c r="F5077" s="86"/>
      <c r="G5077" s="83"/>
      <c r="H5077" s="81"/>
      <c r="I5077" s="87"/>
      <c r="J5077" s="87"/>
      <c r="K5077" s="36"/>
      <c r="L5077" s="90"/>
      <c r="M5077" s="90"/>
      <c r="N5077" s="89"/>
      <c r="O5077" s="72" t="s">
        <v>179</v>
      </c>
      <c r="P5077" s="74">
        <v>42827.829328703701</v>
      </c>
      <c r="Q5077" s="72" t="s">
        <v>5875</v>
      </c>
      <c r="R5077" s="76" t="s">
        <v>8151</v>
      </c>
      <c r="S5077" s="72" t="s">
        <v>221</v>
      </c>
      <c r="T5077" s="72" t="s">
        <v>8830</v>
      </c>
      <c r="U5077" s="72"/>
      <c r="V5077" s="76" t="s">
        <v>10743</v>
      </c>
      <c r="W5077" s="74">
        <v>42827.829328703701</v>
      </c>
      <c r="X5077" s="76" t="s">
        <v>14263</v>
      </c>
      <c r="Y5077" s="72"/>
      <c r="Z5077" s="72"/>
      <c r="AA5077" s="78" t="s">
        <v>18220</v>
      </c>
      <c r="AB5077" s="72"/>
      <c r="AC5077" s="72" t="b">
        <v>0</v>
      </c>
      <c r="AD5077" s="72">
        <v>0</v>
      </c>
      <c r="AE5077" s="78" t="s">
        <v>230</v>
      </c>
      <c r="AF5077" s="72" t="b">
        <v>0</v>
      </c>
      <c r="AG5077" s="72" t="s">
        <v>231</v>
      </c>
      <c r="AH5077" s="72"/>
      <c r="AI5077" s="78" t="s">
        <v>230</v>
      </c>
      <c r="AJ5077" s="72" t="b">
        <v>0</v>
      </c>
      <c r="AK5077" s="72">
        <v>0</v>
      </c>
      <c r="AL5077" s="78" t="s">
        <v>230</v>
      </c>
      <c r="AM5077" s="72" t="s">
        <v>237</v>
      </c>
      <c r="AN5077" s="72" t="b">
        <v>0</v>
      </c>
      <c r="AO5077" s="78" t="s">
        <v>18220</v>
      </c>
      <c r="AP5077" s="72" t="s">
        <v>179</v>
      </c>
      <c r="AQ5077" s="72">
        <v>0</v>
      </c>
      <c r="AR5077" s="72">
        <v>0</v>
      </c>
      <c r="AS5077" s="72"/>
      <c r="AT5077" s="72"/>
      <c r="AU5077" s="72"/>
      <c r="AV5077" s="72"/>
      <c r="AW5077" s="72"/>
      <c r="AX5077" s="72"/>
      <c r="AY5077" s="72"/>
      <c r="AZ5077" s="72"/>
    </row>
    <row r="5078" spans="1:52" x14ac:dyDescent="0.35">
      <c r="A5078" s="70" t="s">
        <v>2696</v>
      </c>
      <c r="B5078" s="70" t="s">
        <v>2696</v>
      </c>
      <c r="C5078" s="83"/>
      <c r="D5078" s="84"/>
      <c r="E5078" s="85"/>
      <c r="F5078" s="86"/>
      <c r="G5078" s="83"/>
      <c r="H5078" s="81"/>
      <c r="I5078" s="87"/>
      <c r="J5078" s="87"/>
      <c r="K5078" s="36"/>
      <c r="L5078" s="90"/>
      <c r="M5078" s="90"/>
      <c r="N5078" s="89"/>
      <c r="O5078" s="72" t="s">
        <v>179</v>
      </c>
      <c r="P5078" s="74">
        <v>42827.93482638889</v>
      </c>
      <c r="Q5078" s="72" t="s">
        <v>5876</v>
      </c>
      <c r="R5078" s="76" t="s">
        <v>8152</v>
      </c>
      <c r="S5078" s="72" t="s">
        <v>221</v>
      </c>
      <c r="T5078" s="72" t="s">
        <v>8831</v>
      </c>
      <c r="U5078" s="72"/>
      <c r="V5078" s="76" t="s">
        <v>10743</v>
      </c>
      <c r="W5078" s="74">
        <v>42827.93482638889</v>
      </c>
      <c r="X5078" s="76" t="s">
        <v>14264</v>
      </c>
      <c r="Y5078" s="72"/>
      <c r="Z5078" s="72"/>
      <c r="AA5078" s="78" t="s">
        <v>18221</v>
      </c>
      <c r="AB5078" s="72"/>
      <c r="AC5078" s="72" t="b">
        <v>0</v>
      </c>
      <c r="AD5078" s="72">
        <v>0</v>
      </c>
      <c r="AE5078" s="78" t="s">
        <v>230</v>
      </c>
      <c r="AF5078" s="72" t="b">
        <v>0</v>
      </c>
      <c r="AG5078" s="72" t="s">
        <v>324</v>
      </c>
      <c r="AH5078" s="72"/>
      <c r="AI5078" s="78" t="s">
        <v>230</v>
      </c>
      <c r="AJ5078" s="72" t="b">
        <v>0</v>
      </c>
      <c r="AK5078" s="72">
        <v>0</v>
      </c>
      <c r="AL5078" s="78" t="s">
        <v>230</v>
      </c>
      <c r="AM5078" s="72" t="s">
        <v>237</v>
      </c>
      <c r="AN5078" s="72" t="b">
        <v>0</v>
      </c>
      <c r="AO5078" s="78" t="s">
        <v>18221</v>
      </c>
      <c r="AP5078" s="72" t="s">
        <v>179</v>
      </c>
      <c r="AQ5078" s="72">
        <v>0</v>
      </c>
      <c r="AR5078" s="72">
        <v>0</v>
      </c>
      <c r="AS5078" s="72"/>
      <c r="AT5078" s="72"/>
      <c r="AU5078" s="72"/>
      <c r="AV5078" s="72"/>
      <c r="AW5078" s="72"/>
      <c r="AX5078" s="72"/>
      <c r="AY5078" s="72"/>
      <c r="AZ5078" s="72"/>
    </row>
    <row r="5079" spans="1:52" x14ac:dyDescent="0.35">
      <c r="A5079" s="70" t="s">
        <v>2696</v>
      </c>
      <c r="B5079" s="70" t="s">
        <v>2696</v>
      </c>
      <c r="C5079" s="83"/>
      <c r="D5079" s="84"/>
      <c r="E5079" s="85"/>
      <c r="F5079" s="86"/>
      <c r="G5079" s="83"/>
      <c r="H5079" s="81"/>
      <c r="I5079" s="87"/>
      <c r="J5079" s="87"/>
      <c r="K5079" s="36"/>
      <c r="L5079" s="90"/>
      <c r="M5079" s="90"/>
      <c r="N5079" s="89"/>
      <c r="O5079" s="72" t="s">
        <v>179</v>
      </c>
      <c r="P5079" s="74">
        <v>42828.077280092592</v>
      </c>
      <c r="Q5079" s="72" t="s">
        <v>5877</v>
      </c>
      <c r="R5079" s="76" t="s">
        <v>8153</v>
      </c>
      <c r="S5079" s="72" t="s">
        <v>221</v>
      </c>
      <c r="T5079" s="72" t="s">
        <v>8829</v>
      </c>
      <c r="U5079" s="72"/>
      <c r="V5079" s="76" t="s">
        <v>10743</v>
      </c>
      <c r="W5079" s="74">
        <v>42828.077280092592</v>
      </c>
      <c r="X5079" s="76" t="s">
        <v>14265</v>
      </c>
      <c r="Y5079" s="72"/>
      <c r="Z5079" s="72"/>
      <c r="AA5079" s="78" t="s">
        <v>18222</v>
      </c>
      <c r="AB5079" s="72"/>
      <c r="AC5079" s="72" t="b">
        <v>0</v>
      </c>
      <c r="AD5079" s="72">
        <v>0</v>
      </c>
      <c r="AE5079" s="78" t="s">
        <v>230</v>
      </c>
      <c r="AF5079" s="72" t="b">
        <v>0</v>
      </c>
      <c r="AG5079" s="72" t="s">
        <v>231</v>
      </c>
      <c r="AH5079" s="72"/>
      <c r="AI5079" s="78" t="s">
        <v>230</v>
      </c>
      <c r="AJ5079" s="72" t="b">
        <v>0</v>
      </c>
      <c r="AK5079" s="72">
        <v>0</v>
      </c>
      <c r="AL5079" s="78" t="s">
        <v>230</v>
      </c>
      <c r="AM5079" s="72" t="s">
        <v>237</v>
      </c>
      <c r="AN5079" s="72" t="b">
        <v>0</v>
      </c>
      <c r="AO5079" s="78" t="s">
        <v>18222</v>
      </c>
      <c r="AP5079" s="72" t="s">
        <v>179</v>
      </c>
      <c r="AQ5079" s="72">
        <v>0</v>
      </c>
      <c r="AR5079" s="72">
        <v>0</v>
      </c>
      <c r="AS5079" s="72"/>
      <c r="AT5079" s="72"/>
      <c r="AU5079" s="72"/>
      <c r="AV5079" s="72"/>
      <c r="AW5079" s="72"/>
      <c r="AX5079" s="72"/>
      <c r="AY5079" s="72"/>
      <c r="AZ5079" s="72"/>
    </row>
    <row r="5080" spans="1:52" x14ac:dyDescent="0.35">
      <c r="A5080" s="70" t="s">
        <v>2696</v>
      </c>
      <c r="B5080" s="70" t="s">
        <v>2696</v>
      </c>
      <c r="C5080" s="83"/>
      <c r="D5080" s="84"/>
      <c r="E5080" s="85"/>
      <c r="F5080" s="86"/>
      <c r="G5080" s="83"/>
      <c r="H5080" s="81"/>
      <c r="I5080" s="87"/>
      <c r="J5080" s="87"/>
      <c r="K5080" s="36"/>
      <c r="L5080" s="90"/>
      <c r="M5080" s="90"/>
      <c r="N5080" s="89"/>
      <c r="O5080" s="72" t="s">
        <v>179</v>
      </c>
      <c r="P5080" s="74">
        <v>42828.163981481484</v>
      </c>
      <c r="Q5080" s="72" t="s">
        <v>5878</v>
      </c>
      <c r="R5080" s="76" t="s">
        <v>8154</v>
      </c>
      <c r="S5080" s="72" t="s">
        <v>221</v>
      </c>
      <c r="T5080" s="72" t="s">
        <v>8829</v>
      </c>
      <c r="U5080" s="72"/>
      <c r="V5080" s="76" t="s">
        <v>10743</v>
      </c>
      <c r="W5080" s="74">
        <v>42828.163981481484</v>
      </c>
      <c r="X5080" s="76" t="s">
        <v>14266</v>
      </c>
      <c r="Y5080" s="72"/>
      <c r="Z5080" s="72"/>
      <c r="AA5080" s="78" t="s">
        <v>18223</v>
      </c>
      <c r="AB5080" s="72"/>
      <c r="AC5080" s="72" t="b">
        <v>0</v>
      </c>
      <c r="AD5080" s="72">
        <v>0</v>
      </c>
      <c r="AE5080" s="78" t="s">
        <v>230</v>
      </c>
      <c r="AF5080" s="72" t="b">
        <v>0</v>
      </c>
      <c r="AG5080" s="72" t="s">
        <v>233</v>
      </c>
      <c r="AH5080" s="72"/>
      <c r="AI5080" s="78" t="s">
        <v>230</v>
      </c>
      <c r="AJ5080" s="72" t="b">
        <v>0</v>
      </c>
      <c r="AK5080" s="72">
        <v>0</v>
      </c>
      <c r="AL5080" s="78" t="s">
        <v>230</v>
      </c>
      <c r="AM5080" s="72" t="s">
        <v>237</v>
      </c>
      <c r="AN5080" s="72" t="b">
        <v>0</v>
      </c>
      <c r="AO5080" s="78" t="s">
        <v>18223</v>
      </c>
      <c r="AP5080" s="72" t="s">
        <v>179</v>
      </c>
      <c r="AQ5080" s="72">
        <v>0</v>
      </c>
      <c r="AR5080" s="72">
        <v>0</v>
      </c>
      <c r="AS5080" s="72"/>
      <c r="AT5080" s="72"/>
      <c r="AU5080" s="72"/>
      <c r="AV5080" s="72"/>
      <c r="AW5080" s="72"/>
      <c r="AX5080" s="72"/>
      <c r="AY5080" s="72"/>
      <c r="AZ5080" s="72"/>
    </row>
    <row r="5081" spans="1:52" x14ac:dyDescent="0.35">
      <c r="A5081" s="70" t="s">
        <v>2696</v>
      </c>
      <c r="B5081" s="70" t="s">
        <v>2696</v>
      </c>
      <c r="C5081" s="83"/>
      <c r="D5081" s="84"/>
      <c r="E5081" s="85"/>
      <c r="F5081" s="86"/>
      <c r="G5081" s="83"/>
      <c r="H5081" s="81"/>
      <c r="I5081" s="87"/>
      <c r="J5081" s="87"/>
      <c r="K5081" s="36"/>
      <c r="L5081" s="90"/>
      <c r="M5081" s="90"/>
      <c r="N5081" s="89"/>
      <c r="O5081" s="72" t="s">
        <v>179</v>
      </c>
      <c r="P5081" s="74">
        <v>42828.181539351855</v>
      </c>
      <c r="Q5081" s="72" t="s">
        <v>5879</v>
      </c>
      <c r="R5081" s="76" t="s">
        <v>8155</v>
      </c>
      <c r="S5081" s="72" t="s">
        <v>221</v>
      </c>
      <c r="T5081" s="72" t="s">
        <v>8831</v>
      </c>
      <c r="U5081" s="72"/>
      <c r="V5081" s="76" t="s">
        <v>10743</v>
      </c>
      <c r="W5081" s="74">
        <v>42828.181539351855</v>
      </c>
      <c r="X5081" s="76" t="s">
        <v>14267</v>
      </c>
      <c r="Y5081" s="72"/>
      <c r="Z5081" s="72"/>
      <c r="AA5081" s="78" t="s">
        <v>18224</v>
      </c>
      <c r="AB5081" s="72"/>
      <c r="AC5081" s="72" t="b">
        <v>0</v>
      </c>
      <c r="AD5081" s="72">
        <v>0</v>
      </c>
      <c r="AE5081" s="78" t="s">
        <v>230</v>
      </c>
      <c r="AF5081" s="72" t="b">
        <v>0</v>
      </c>
      <c r="AG5081" s="72" t="s">
        <v>324</v>
      </c>
      <c r="AH5081" s="72"/>
      <c r="AI5081" s="78" t="s">
        <v>230</v>
      </c>
      <c r="AJ5081" s="72" t="b">
        <v>0</v>
      </c>
      <c r="AK5081" s="72">
        <v>0</v>
      </c>
      <c r="AL5081" s="78" t="s">
        <v>230</v>
      </c>
      <c r="AM5081" s="72" t="s">
        <v>237</v>
      </c>
      <c r="AN5081" s="72" t="b">
        <v>0</v>
      </c>
      <c r="AO5081" s="78" t="s">
        <v>18224</v>
      </c>
      <c r="AP5081" s="72" t="s">
        <v>179</v>
      </c>
      <c r="AQ5081" s="72">
        <v>0</v>
      </c>
      <c r="AR5081" s="72">
        <v>0</v>
      </c>
      <c r="AS5081" s="72"/>
      <c r="AT5081" s="72"/>
      <c r="AU5081" s="72"/>
      <c r="AV5081" s="72"/>
      <c r="AW5081" s="72"/>
      <c r="AX5081" s="72"/>
      <c r="AY5081" s="72"/>
      <c r="AZ5081" s="72"/>
    </row>
    <row r="5082" spans="1:52" x14ac:dyDescent="0.35">
      <c r="A5082" s="70" t="s">
        <v>2696</v>
      </c>
      <c r="B5082" s="70" t="s">
        <v>2696</v>
      </c>
      <c r="C5082" s="83"/>
      <c r="D5082" s="84"/>
      <c r="E5082" s="85"/>
      <c r="F5082" s="86"/>
      <c r="G5082" s="83"/>
      <c r="H5082" s="81"/>
      <c r="I5082" s="87"/>
      <c r="J5082" s="87"/>
      <c r="K5082" s="36"/>
      <c r="L5082" s="90"/>
      <c r="M5082" s="90"/>
      <c r="N5082" s="89"/>
      <c r="O5082" s="72" t="s">
        <v>179</v>
      </c>
      <c r="P5082" s="74">
        <v>42828.226412037038</v>
      </c>
      <c r="Q5082" s="72" t="s">
        <v>5880</v>
      </c>
      <c r="R5082" s="76" t="s">
        <v>8156</v>
      </c>
      <c r="S5082" s="72" t="s">
        <v>221</v>
      </c>
      <c r="T5082" s="72" t="s">
        <v>8831</v>
      </c>
      <c r="U5082" s="72"/>
      <c r="V5082" s="76" t="s">
        <v>10743</v>
      </c>
      <c r="W5082" s="74">
        <v>42828.226412037038</v>
      </c>
      <c r="X5082" s="76" t="s">
        <v>14268</v>
      </c>
      <c r="Y5082" s="72"/>
      <c r="Z5082" s="72"/>
      <c r="AA5082" s="78" t="s">
        <v>18225</v>
      </c>
      <c r="AB5082" s="72"/>
      <c r="AC5082" s="72" t="b">
        <v>0</v>
      </c>
      <c r="AD5082" s="72">
        <v>0</v>
      </c>
      <c r="AE5082" s="78" t="s">
        <v>230</v>
      </c>
      <c r="AF5082" s="72" t="b">
        <v>0</v>
      </c>
      <c r="AG5082" s="72" t="s">
        <v>324</v>
      </c>
      <c r="AH5082" s="72"/>
      <c r="AI5082" s="78" t="s">
        <v>230</v>
      </c>
      <c r="AJ5082" s="72" t="b">
        <v>0</v>
      </c>
      <c r="AK5082" s="72">
        <v>0</v>
      </c>
      <c r="AL5082" s="78" t="s">
        <v>230</v>
      </c>
      <c r="AM5082" s="72" t="s">
        <v>237</v>
      </c>
      <c r="AN5082" s="72" t="b">
        <v>0</v>
      </c>
      <c r="AO5082" s="78" t="s">
        <v>18225</v>
      </c>
      <c r="AP5082" s="72" t="s">
        <v>179</v>
      </c>
      <c r="AQ5082" s="72">
        <v>0</v>
      </c>
      <c r="AR5082" s="72">
        <v>0</v>
      </c>
      <c r="AS5082" s="72"/>
      <c r="AT5082" s="72"/>
      <c r="AU5082" s="72"/>
      <c r="AV5082" s="72"/>
      <c r="AW5082" s="72"/>
      <c r="AX5082" s="72"/>
      <c r="AY5082" s="72"/>
      <c r="AZ5082" s="72"/>
    </row>
    <row r="5083" spans="1:52" x14ac:dyDescent="0.35">
      <c r="A5083" s="70" t="s">
        <v>2696</v>
      </c>
      <c r="B5083" s="70" t="s">
        <v>2696</v>
      </c>
      <c r="C5083" s="83"/>
      <c r="D5083" s="84"/>
      <c r="E5083" s="85"/>
      <c r="F5083" s="86"/>
      <c r="G5083" s="83"/>
      <c r="H5083" s="81"/>
      <c r="I5083" s="87"/>
      <c r="J5083" s="87"/>
      <c r="K5083" s="36"/>
      <c r="L5083" s="90"/>
      <c r="M5083" s="90"/>
      <c r="N5083" s="89"/>
      <c r="O5083" s="72" t="s">
        <v>179</v>
      </c>
      <c r="P5083" s="74">
        <v>42828.282013888886</v>
      </c>
      <c r="Q5083" s="72" t="s">
        <v>5881</v>
      </c>
      <c r="R5083" s="76" t="s">
        <v>8157</v>
      </c>
      <c r="S5083" s="72" t="s">
        <v>221</v>
      </c>
      <c r="T5083" s="72" t="s">
        <v>8829</v>
      </c>
      <c r="U5083" s="72"/>
      <c r="V5083" s="76" t="s">
        <v>10743</v>
      </c>
      <c r="W5083" s="74">
        <v>42828.282013888886</v>
      </c>
      <c r="X5083" s="76" t="s">
        <v>14269</v>
      </c>
      <c r="Y5083" s="72"/>
      <c r="Z5083" s="72"/>
      <c r="AA5083" s="78" t="s">
        <v>18226</v>
      </c>
      <c r="AB5083" s="72"/>
      <c r="AC5083" s="72" t="b">
        <v>0</v>
      </c>
      <c r="AD5083" s="72">
        <v>0</v>
      </c>
      <c r="AE5083" s="78" t="s">
        <v>230</v>
      </c>
      <c r="AF5083" s="72" t="b">
        <v>0</v>
      </c>
      <c r="AG5083" s="72" t="s">
        <v>231</v>
      </c>
      <c r="AH5083" s="72"/>
      <c r="AI5083" s="78" t="s">
        <v>230</v>
      </c>
      <c r="AJ5083" s="72" t="b">
        <v>0</v>
      </c>
      <c r="AK5083" s="72">
        <v>0</v>
      </c>
      <c r="AL5083" s="78" t="s">
        <v>230</v>
      </c>
      <c r="AM5083" s="72" t="s">
        <v>237</v>
      </c>
      <c r="AN5083" s="72" t="b">
        <v>0</v>
      </c>
      <c r="AO5083" s="78" t="s">
        <v>18226</v>
      </c>
      <c r="AP5083" s="72" t="s">
        <v>179</v>
      </c>
      <c r="AQ5083" s="72">
        <v>0</v>
      </c>
      <c r="AR5083" s="72">
        <v>0</v>
      </c>
      <c r="AS5083" s="72"/>
      <c r="AT5083" s="72"/>
      <c r="AU5083" s="72"/>
      <c r="AV5083" s="72"/>
      <c r="AW5083" s="72"/>
      <c r="AX5083" s="72"/>
      <c r="AY5083" s="72"/>
      <c r="AZ5083" s="72"/>
    </row>
    <row r="5084" spans="1:52" x14ac:dyDescent="0.35">
      <c r="A5084" s="70" t="s">
        <v>2696</v>
      </c>
      <c r="B5084" s="70" t="s">
        <v>2696</v>
      </c>
      <c r="C5084" s="83"/>
      <c r="D5084" s="84"/>
      <c r="E5084" s="85"/>
      <c r="F5084" s="86"/>
      <c r="G5084" s="83"/>
      <c r="H5084" s="81"/>
      <c r="I5084" s="87"/>
      <c r="J5084" s="87"/>
      <c r="K5084" s="36"/>
      <c r="L5084" s="90"/>
      <c r="M5084" s="90"/>
      <c r="N5084" s="89"/>
      <c r="O5084" s="72" t="s">
        <v>179</v>
      </c>
      <c r="P5084" s="74">
        <v>42828.303078703706</v>
      </c>
      <c r="Q5084" s="72" t="s">
        <v>5882</v>
      </c>
      <c r="R5084" s="76" t="s">
        <v>8158</v>
      </c>
      <c r="S5084" s="72" t="s">
        <v>221</v>
      </c>
      <c r="T5084" s="72" t="s">
        <v>8831</v>
      </c>
      <c r="U5084" s="72"/>
      <c r="V5084" s="76" t="s">
        <v>10743</v>
      </c>
      <c r="W5084" s="74">
        <v>42828.303078703706</v>
      </c>
      <c r="X5084" s="76" t="s">
        <v>14270</v>
      </c>
      <c r="Y5084" s="72"/>
      <c r="Z5084" s="72"/>
      <c r="AA5084" s="78" t="s">
        <v>18227</v>
      </c>
      <c r="AB5084" s="72"/>
      <c r="AC5084" s="72" t="b">
        <v>0</v>
      </c>
      <c r="AD5084" s="72">
        <v>0</v>
      </c>
      <c r="AE5084" s="78" t="s">
        <v>230</v>
      </c>
      <c r="AF5084" s="72" t="b">
        <v>0</v>
      </c>
      <c r="AG5084" s="72" t="s">
        <v>324</v>
      </c>
      <c r="AH5084" s="72"/>
      <c r="AI5084" s="78" t="s">
        <v>230</v>
      </c>
      <c r="AJ5084" s="72" t="b">
        <v>0</v>
      </c>
      <c r="AK5084" s="72">
        <v>0</v>
      </c>
      <c r="AL5084" s="78" t="s">
        <v>230</v>
      </c>
      <c r="AM5084" s="72" t="s">
        <v>237</v>
      </c>
      <c r="AN5084" s="72" t="b">
        <v>0</v>
      </c>
      <c r="AO5084" s="78" t="s">
        <v>18227</v>
      </c>
      <c r="AP5084" s="72" t="s">
        <v>179</v>
      </c>
      <c r="AQ5084" s="72">
        <v>0</v>
      </c>
      <c r="AR5084" s="72">
        <v>0</v>
      </c>
      <c r="AS5084" s="72"/>
      <c r="AT5084" s="72"/>
      <c r="AU5084" s="72"/>
      <c r="AV5084" s="72"/>
      <c r="AW5084" s="72"/>
      <c r="AX5084" s="72"/>
      <c r="AY5084" s="72"/>
      <c r="AZ5084" s="72"/>
    </row>
    <row r="5085" spans="1:52" x14ac:dyDescent="0.35">
      <c r="A5085" s="70" t="s">
        <v>2696</v>
      </c>
      <c r="B5085" s="70" t="s">
        <v>2696</v>
      </c>
      <c r="C5085" s="83"/>
      <c r="D5085" s="84"/>
      <c r="E5085" s="85"/>
      <c r="F5085" s="86"/>
      <c r="G5085" s="83"/>
      <c r="H5085" s="81"/>
      <c r="I5085" s="87"/>
      <c r="J5085" s="87"/>
      <c r="K5085" s="36"/>
      <c r="L5085" s="90"/>
      <c r="M5085" s="90"/>
      <c r="N5085" s="89"/>
      <c r="O5085" s="72" t="s">
        <v>179</v>
      </c>
      <c r="P5085" s="74">
        <v>42828.427974537037</v>
      </c>
      <c r="Q5085" s="72" t="s">
        <v>5883</v>
      </c>
      <c r="R5085" s="76" t="s">
        <v>8159</v>
      </c>
      <c r="S5085" s="72" t="s">
        <v>221</v>
      </c>
      <c r="T5085" s="72" t="s">
        <v>8831</v>
      </c>
      <c r="U5085" s="72"/>
      <c r="V5085" s="76" t="s">
        <v>10743</v>
      </c>
      <c r="W5085" s="74">
        <v>42828.427974537037</v>
      </c>
      <c r="X5085" s="76" t="s">
        <v>14271</v>
      </c>
      <c r="Y5085" s="72"/>
      <c r="Z5085" s="72"/>
      <c r="AA5085" s="78" t="s">
        <v>18228</v>
      </c>
      <c r="AB5085" s="72"/>
      <c r="AC5085" s="72" t="b">
        <v>0</v>
      </c>
      <c r="AD5085" s="72">
        <v>0</v>
      </c>
      <c r="AE5085" s="78" t="s">
        <v>230</v>
      </c>
      <c r="AF5085" s="72" t="b">
        <v>0</v>
      </c>
      <c r="AG5085" s="72" t="s">
        <v>324</v>
      </c>
      <c r="AH5085" s="72"/>
      <c r="AI5085" s="78" t="s">
        <v>230</v>
      </c>
      <c r="AJ5085" s="72" t="b">
        <v>0</v>
      </c>
      <c r="AK5085" s="72">
        <v>0</v>
      </c>
      <c r="AL5085" s="78" t="s">
        <v>230</v>
      </c>
      <c r="AM5085" s="72" t="s">
        <v>237</v>
      </c>
      <c r="AN5085" s="72" t="b">
        <v>0</v>
      </c>
      <c r="AO5085" s="78" t="s">
        <v>18228</v>
      </c>
      <c r="AP5085" s="72" t="s">
        <v>179</v>
      </c>
      <c r="AQ5085" s="72">
        <v>0</v>
      </c>
      <c r="AR5085" s="72">
        <v>0</v>
      </c>
      <c r="AS5085" s="72"/>
      <c r="AT5085" s="72"/>
      <c r="AU5085" s="72"/>
      <c r="AV5085" s="72"/>
      <c r="AW5085" s="72"/>
      <c r="AX5085" s="72"/>
      <c r="AY5085" s="72"/>
      <c r="AZ5085" s="72"/>
    </row>
    <row r="5086" spans="1:52" x14ac:dyDescent="0.35">
      <c r="A5086" s="70" t="s">
        <v>2696</v>
      </c>
      <c r="B5086" s="70" t="s">
        <v>2696</v>
      </c>
      <c r="C5086" s="83"/>
      <c r="D5086" s="84"/>
      <c r="E5086" s="85"/>
      <c r="F5086" s="86"/>
      <c r="G5086" s="83"/>
      <c r="H5086" s="81"/>
      <c r="I5086" s="87"/>
      <c r="J5086" s="87"/>
      <c r="K5086" s="36"/>
      <c r="L5086" s="90"/>
      <c r="M5086" s="90"/>
      <c r="N5086" s="89"/>
      <c r="O5086" s="72" t="s">
        <v>179</v>
      </c>
      <c r="P5086" s="74">
        <v>42828.528506944444</v>
      </c>
      <c r="Q5086" s="72" t="s">
        <v>5884</v>
      </c>
      <c r="R5086" s="76" t="s">
        <v>8160</v>
      </c>
      <c r="S5086" s="72" t="s">
        <v>221</v>
      </c>
      <c r="T5086" s="72" t="s">
        <v>8829</v>
      </c>
      <c r="U5086" s="72"/>
      <c r="V5086" s="76" t="s">
        <v>10743</v>
      </c>
      <c r="W5086" s="74">
        <v>42828.528506944444</v>
      </c>
      <c r="X5086" s="76" t="s">
        <v>14272</v>
      </c>
      <c r="Y5086" s="72"/>
      <c r="Z5086" s="72"/>
      <c r="AA5086" s="78" t="s">
        <v>18229</v>
      </c>
      <c r="AB5086" s="72"/>
      <c r="AC5086" s="72" t="b">
        <v>0</v>
      </c>
      <c r="AD5086" s="72">
        <v>0</v>
      </c>
      <c r="AE5086" s="78" t="s">
        <v>230</v>
      </c>
      <c r="AF5086" s="72" t="b">
        <v>0</v>
      </c>
      <c r="AG5086" s="72" t="s">
        <v>231</v>
      </c>
      <c r="AH5086" s="72"/>
      <c r="AI5086" s="78" t="s">
        <v>230</v>
      </c>
      <c r="AJ5086" s="72" t="b">
        <v>0</v>
      </c>
      <c r="AK5086" s="72">
        <v>0</v>
      </c>
      <c r="AL5086" s="78" t="s">
        <v>230</v>
      </c>
      <c r="AM5086" s="72" t="s">
        <v>237</v>
      </c>
      <c r="AN5086" s="72" t="b">
        <v>0</v>
      </c>
      <c r="AO5086" s="78" t="s">
        <v>18229</v>
      </c>
      <c r="AP5086" s="72" t="s">
        <v>179</v>
      </c>
      <c r="AQ5086" s="72">
        <v>0</v>
      </c>
      <c r="AR5086" s="72">
        <v>0</v>
      </c>
      <c r="AS5086" s="72"/>
      <c r="AT5086" s="72"/>
      <c r="AU5086" s="72"/>
      <c r="AV5086" s="72"/>
      <c r="AW5086" s="72"/>
      <c r="AX5086" s="72"/>
      <c r="AY5086" s="72"/>
      <c r="AZ5086" s="72"/>
    </row>
    <row r="5087" spans="1:52" x14ac:dyDescent="0.35">
      <c r="A5087" s="70" t="s">
        <v>2697</v>
      </c>
      <c r="B5087" s="70" t="s">
        <v>216</v>
      </c>
      <c r="C5087" s="83"/>
      <c r="D5087" s="84"/>
      <c r="E5087" s="85"/>
      <c r="F5087" s="86"/>
      <c r="G5087" s="83"/>
      <c r="H5087" s="81"/>
      <c r="I5087" s="87"/>
      <c r="J5087" s="87"/>
      <c r="K5087" s="36"/>
      <c r="L5087" s="90"/>
      <c r="M5087" s="90"/>
      <c r="N5087" s="89"/>
      <c r="O5087" s="72" t="s">
        <v>217</v>
      </c>
      <c r="P5087" s="74">
        <v>42828.531493055554</v>
      </c>
      <c r="Q5087" s="72" t="s">
        <v>5885</v>
      </c>
      <c r="R5087" s="76" t="s">
        <v>8161</v>
      </c>
      <c r="S5087" s="72" t="s">
        <v>226</v>
      </c>
      <c r="T5087" s="72"/>
      <c r="U5087" s="72"/>
      <c r="V5087" s="76" t="s">
        <v>10744</v>
      </c>
      <c r="W5087" s="74">
        <v>42828.531493055554</v>
      </c>
      <c r="X5087" s="76" t="s">
        <v>14273</v>
      </c>
      <c r="Y5087" s="72"/>
      <c r="Z5087" s="72"/>
      <c r="AA5087" s="78" t="s">
        <v>18230</v>
      </c>
      <c r="AB5087" s="72"/>
      <c r="AC5087" s="72" t="b">
        <v>0</v>
      </c>
      <c r="AD5087" s="72">
        <v>0</v>
      </c>
      <c r="AE5087" s="78" t="s">
        <v>230</v>
      </c>
      <c r="AF5087" s="72" t="b">
        <v>0</v>
      </c>
      <c r="AG5087" s="72" t="s">
        <v>235</v>
      </c>
      <c r="AH5087" s="72"/>
      <c r="AI5087" s="78" t="s">
        <v>230</v>
      </c>
      <c r="AJ5087" s="72" t="b">
        <v>0</v>
      </c>
      <c r="AK5087" s="72">
        <v>0</v>
      </c>
      <c r="AL5087" s="78" t="s">
        <v>230</v>
      </c>
      <c r="AM5087" s="72" t="s">
        <v>238</v>
      </c>
      <c r="AN5087" s="72" t="b">
        <v>0</v>
      </c>
      <c r="AO5087" s="78" t="s">
        <v>18230</v>
      </c>
      <c r="AP5087" s="72" t="s">
        <v>179</v>
      </c>
      <c r="AQ5087" s="72">
        <v>0</v>
      </c>
      <c r="AR5087" s="72">
        <v>0</v>
      </c>
      <c r="AS5087" s="72"/>
      <c r="AT5087" s="72"/>
      <c r="AU5087" s="72"/>
      <c r="AV5087" s="72"/>
      <c r="AW5087" s="72"/>
      <c r="AX5087" s="72"/>
      <c r="AY5087" s="72"/>
      <c r="AZ5087" s="72"/>
    </row>
    <row r="5088" spans="1:52" x14ac:dyDescent="0.35">
      <c r="A5088" s="70" t="s">
        <v>2698</v>
      </c>
      <c r="B5088" s="70" t="s">
        <v>2698</v>
      </c>
      <c r="C5088" s="83"/>
      <c r="D5088" s="84"/>
      <c r="E5088" s="85"/>
      <c r="F5088" s="86"/>
      <c r="G5088" s="83"/>
      <c r="H5088" s="81"/>
      <c r="I5088" s="87"/>
      <c r="J5088" s="87"/>
      <c r="K5088" s="36"/>
      <c r="L5088" s="90"/>
      <c r="M5088" s="90"/>
      <c r="N5088" s="89"/>
      <c r="O5088" s="72" t="s">
        <v>179</v>
      </c>
      <c r="P5088" s="74">
        <v>42826.567743055559</v>
      </c>
      <c r="Q5088" s="72" t="s">
        <v>5886</v>
      </c>
      <c r="R5088" s="76" t="s">
        <v>8162</v>
      </c>
      <c r="S5088" s="72" t="s">
        <v>221</v>
      </c>
      <c r="T5088" s="72" t="s">
        <v>8671</v>
      </c>
      <c r="U5088" s="72"/>
      <c r="V5088" s="76" t="s">
        <v>10745</v>
      </c>
      <c r="W5088" s="74">
        <v>42826.567743055559</v>
      </c>
      <c r="X5088" s="76" t="s">
        <v>14274</v>
      </c>
      <c r="Y5088" s="72"/>
      <c r="Z5088" s="72"/>
      <c r="AA5088" s="78" t="s">
        <v>18231</v>
      </c>
      <c r="AB5088" s="72"/>
      <c r="AC5088" s="72" t="b">
        <v>0</v>
      </c>
      <c r="AD5088" s="72">
        <v>0</v>
      </c>
      <c r="AE5088" s="78" t="s">
        <v>230</v>
      </c>
      <c r="AF5088" s="72" t="b">
        <v>0</v>
      </c>
      <c r="AG5088" s="72" t="s">
        <v>231</v>
      </c>
      <c r="AH5088" s="72"/>
      <c r="AI5088" s="78" t="s">
        <v>230</v>
      </c>
      <c r="AJ5088" s="72" t="b">
        <v>0</v>
      </c>
      <c r="AK5088" s="72">
        <v>0</v>
      </c>
      <c r="AL5088" s="78" t="s">
        <v>230</v>
      </c>
      <c r="AM5088" s="72" t="s">
        <v>241</v>
      </c>
      <c r="AN5088" s="72" t="b">
        <v>0</v>
      </c>
      <c r="AO5088" s="78" t="s">
        <v>18231</v>
      </c>
      <c r="AP5088" s="72" t="s">
        <v>179</v>
      </c>
      <c r="AQ5088" s="72">
        <v>0</v>
      </c>
      <c r="AR5088" s="72">
        <v>0</v>
      </c>
      <c r="AS5088" s="72"/>
      <c r="AT5088" s="72"/>
      <c r="AU5088" s="72"/>
      <c r="AV5088" s="72"/>
      <c r="AW5088" s="72"/>
      <c r="AX5088" s="72"/>
      <c r="AY5088" s="72"/>
      <c r="AZ5088" s="72"/>
    </row>
    <row r="5089" spans="1:52" x14ac:dyDescent="0.35">
      <c r="A5089" s="70" t="s">
        <v>2698</v>
      </c>
      <c r="B5089" s="70" t="s">
        <v>2698</v>
      </c>
      <c r="C5089" s="83"/>
      <c r="D5089" s="84"/>
      <c r="E5089" s="85"/>
      <c r="F5089" s="86"/>
      <c r="G5089" s="83"/>
      <c r="H5089" s="81"/>
      <c r="I5089" s="87"/>
      <c r="J5089" s="87"/>
      <c r="K5089" s="36"/>
      <c r="L5089" s="90"/>
      <c r="M5089" s="90"/>
      <c r="N5089" s="89"/>
      <c r="O5089" s="72" t="s">
        <v>179</v>
      </c>
      <c r="P5089" s="74">
        <v>42828.531990740739</v>
      </c>
      <c r="Q5089" s="72" t="s">
        <v>5887</v>
      </c>
      <c r="R5089" s="76" t="s">
        <v>8163</v>
      </c>
      <c r="S5089" s="72" t="s">
        <v>221</v>
      </c>
      <c r="T5089" s="72" t="s">
        <v>8671</v>
      </c>
      <c r="U5089" s="72"/>
      <c r="V5089" s="76" t="s">
        <v>10745</v>
      </c>
      <c r="W5089" s="74">
        <v>42828.531990740739</v>
      </c>
      <c r="X5089" s="76" t="s">
        <v>14275</v>
      </c>
      <c r="Y5089" s="72"/>
      <c r="Z5089" s="72"/>
      <c r="AA5089" s="78" t="s">
        <v>18232</v>
      </c>
      <c r="AB5089" s="72"/>
      <c r="AC5089" s="72" t="b">
        <v>0</v>
      </c>
      <c r="AD5089" s="72">
        <v>0</v>
      </c>
      <c r="AE5089" s="78" t="s">
        <v>230</v>
      </c>
      <c r="AF5089" s="72" t="b">
        <v>0</v>
      </c>
      <c r="AG5089" s="72" t="s">
        <v>231</v>
      </c>
      <c r="AH5089" s="72"/>
      <c r="AI5089" s="78" t="s">
        <v>230</v>
      </c>
      <c r="AJ5089" s="72" t="b">
        <v>0</v>
      </c>
      <c r="AK5089" s="72">
        <v>0</v>
      </c>
      <c r="AL5089" s="78" t="s">
        <v>230</v>
      </c>
      <c r="AM5089" s="72" t="s">
        <v>241</v>
      </c>
      <c r="AN5089" s="72" t="b">
        <v>0</v>
      </c>
      <c r="AO5089" s="78" t="s">
        <v>18232</v>
      </c>
      <c r="AP5089" s="72" t="s">
        <v>179</v>
      </c>
      <c r="AQ5089" s="72">
        <v>0</v>
      </c>
      <c r="AR5089" s="72">
        <v>0</v>
      </c>
      <c r="AS5089" s="72"/>
      <c r="AT5089" s="72"/>
      <c r="AU5089" s="72"/>
      <c r="AV5089" s="72"/>
      <c r="AW5089" s="72"/>
      <c r="AX5089" s="72"/>
      <c r="AY5089" s="72"/>
      <c r="AZ5089" s="72"/>
    </row>
    <row r="5090" spans="1:52" x14ac:dyDescent="0.35">
      <c r="A5090" s="70" t="s">
        <v>2699</v>
      </c>
      <c r="B5090" s="70" t="s">
        <v>2699</v>
      </c>
      <c r="C5090" s="83"/>
      <c r="D5090" s="84"/>
      <c r="E5090" s="85"/>
      <c r="F5090" s="86"/>
      <c r="G5090" s="83"/>
      <c r="H5090" s="81"/>
      <c r="I5090" s="87"/>
      <c r="J5090" s="87"/>
      <c r="K5090" s="36"/>
      <c r="L5090" s="90"/>
      <c r="M5090" s="90"/>
      <c r="N5090" s="89"/>
      <c r="O5090" s="72" t="s">
        <v>179</v>
      </c>
      <c r="P5090" s="74">
        <v>42826.388090277775</v>
      </c>
      <c r="Q5090" s="72" t="s">
        <v>5888</v>
      </c>
      <c r="R5090" s="72"/>
      <c r="S5090" s="72"/>
      <c r="T5090" s="72"/>
      <c r="U5090" s="76" t="s">
        <v>9109</v>
      </c>
      <c r="V5090" s="76" t="s">
        <v>9109</v>
      </c>
      <c r="W5090" s="74">
        <v>42826.388090277775</v>
      </c>
      <c r="X5090" s="76" t="s">
        <v>14276</v>
      </c>
      <c r="Y5090" s="72"/>
      <c r="Z5090" s="72"/>
      <c r="AA5090" s="78" t="s">
        <v>18233</v>
      </c>
      <c r="AB5090" s="72"/>
      <c r="AC5090" s="72" t="b">
        <v>0</v>
      </c>
      <c r="AD5090" s="72">
        <v>95</v>
      </c>
      <c r="AE5090" s="78" t="s">
        <v>230</v>
      </c>
      <c r="AF5090" s="72" t="b">
        <v>0</v>
      </c>
      <c r="AG5090" s="72" t="s">
        <v>357</v>
      </c>
      <c r="AH5090" s="72"/>
      <c r="AI5090" s="78" t="s">
        <v>230</v>
      </c>
      <c r="AJ5090" s="72" t="b">
        <v>0</v>
      </c>
      <c r="AK5090" s="72">
        <v>891</v>
      </c>
      <c r="AL5090" s="78" t="s">
        <v>230</v>
      </c>
      <c r="AM5090" s="72" t="s">
        <v>242</v>
      </c>
      <c r="AN5090" s="72" t="b">
        <v>0</v>
      </c>
      <c r="AO5090" s="78" t="s">
        <v>18233</v>
      </c>
      <c r="AP5090" s="72" t="s">
        <v>250</v>
      </c>
      <c r="AQ5090" s="72">
        <v>0</v>
      </c>
      <c r="AR5090" s="72">
        <v>0</v>
      </c>
      <c r="AS5090" s="72"/>
      <c r="AT5090" s="72"/>
      <c r="AU5090" s="72"/>
      <c r="AV5090" s="72"/>
      <c r="AW5090" s="72"/>
      <c r="AX5090" s="72"/>
      <c r="AY5090" s="72"/>
      <c r="AZ5090" s="72"/>
    </row>
    <row r="5091" spans="1:52" x14ac:dyDescent="0.35">
      <c r="A5091" s="70" t="s">
        <v>2700</v>
      </c>
      <c r="B5091" s="70" t="s">
        <v>2699</v>
      </c>
      <c r="C5091" s="83"/>
      <c r="D5091" s="84"/>
      <c r="E5091" s="85"/>
      <c r="F5091" s="86"/>
      <c r="G5091" s="83"/>
      <c r="H5091" s="81"/>
      <c r="I5091" s="87"/>
      <c r="J5091" s="87"/>
      <c r="K5091" s="36"/>
      <c r="L5091" s="90"/>
      <c r="M5091" s="90"/>
      <c r="N5091" s="89"/>
      <c r="O5091" s="72" t="s">
        <v>217</v>
      </c>
      <c r="P5091" s="74">
        <v>42828.532395833332</v>
      </c>
      <c r="Q5091" s="72" t="s">
        <v>5889</v>
      </c>
      <c r="R5091" s="72"/>
      <c r="S5091" s="72"/>
      <c r="T5091" s="72"/>
      <c r="U5091" s="76" t="s">
        <v>9109</v>
      </c>
      <c r="V5091" s="76" t="s">
        <v>9109</v>
      </c>
      <c r="W5091" s="74">
        <v>42828.532395833332</v>
      </c>
      <c r="X5091" s="76" t="s">
        <v>14277</v>
      </c>
      <c r="Y5091" s="72"/>
      <c r="Z5091" s="72"/>
      <c r="AA5091" s="78" t="s">
        <v>18234</v>
      </c>
      <c r="AB5091" s="72"/>
      <c r="AC5091" s="72" t="b">
        <v>0</v>
      </c>
      <c r="AD5091" s="72">
        <v>0</v>
      </c>
      <c r="AE5091" s="78" t="s">
        <v>230</v>
      </c>
      <c r="AF5091" s="72" t="b">
        <v>0</v>
      </c>
      <c r="AG5091" s="72" t="s">
        <v>357</v>
      </c>
      <c r="AH5091" s="72"/>
      <c r="AI5091" s="78" t="s">
        <v>230</v>
      </c>
      <c r="AJ5091" s="72" t="b">
        <v>0</v>
      </c>
      <c r="AK5091" s="72">
        <v>891</v>
      </c>
      <c r="AL5091" s="78" t="s">
        <v>18233</v>
      </c>
      <c r="AM5091" s="72" t="s">
        <v>242</v>
      </c>
      <c r="AN5091" s="72" t="b">
        <v>0</v>
      </c>
      <c r="AO5091" s="78" t="s">
        <v>18233</v>
      </c>
      <c r="AP5091" s="72" t="s">
        <v>179</v>
      </c>
      <c r="AQ5091" s="72">
        <v>0</v>
      </c>
      <c r="AR5091" s="72">
        <v>0</v>
      </c>
      <c r="AS5091" s="72"/>
      <c r="AT5091" s="72"/>
      <c r="AU5091" s="72"/>
      <c r="AV5091" s="72"/>
      <c r="AW5091" s="72"/>
      <c r="AX5091" s="72"/>
      <c r="AY5091" s="72"/>
      <c r="AZ5091" s="72"/>
    </row>
    <row r="5092" spans="1:52" x14ac:dyDescent="0.35">
      <c r="A5092" s="70" t="s">
        <v>2701</v>
      </c>
      <c r="B5092" s="70" t="s">
        <v>2701</v>
      </c>
      <c r="C5092" s="83"/>
      <c r="D5092" s="84"/>
      <c r="E5092" s="85"/>
      <c r="F5092" s="86"/>
      <c r="G5092" s="83"/>
      <c r="H5092" s="81"/>
      <c r="I5092" s="87"/>
      <c r="J5092" s="87"/>
      <c r="K5092" s="36"/>
      <c r="L5092" s="90"/>
      <c r="M5092" s="90"/>
      <c r="N5092" s="89"/>
      <c r="O5092" s="72" t="s">
        <v>179</v>
      </c>
      <c r="P5092" s="74">
        <v>42824.129201388889</v>
      </c>
      <c r="Q5092" s="72" t="s">
        <v>5890</v>
      </c>
      <c r="R5092" s="76" t="s">
        <v>8164</v>
      </c>
      <c r="S5092" s="72" t="s">
        <v>225</v>
      </c>
      <c r="T5092" s="72"/>
      <c r="U5092" s="72"/>
      <c r="V5092" s="76" t="s">
        <v>10746</v>
      </c>
      <c r="W5092" s="74">
        <v>42824.129201388889</v>
      </c>
      <c r="X5092" s="76" t="s">
        <v>14278</v>
      </c>
      <c r="Y5092" s="72"/>
      <c r="Z5092" s="72"/>
      <c r="AA5092" s="78" t="s">
        <v>18235</v>
      </c>
      <c r="AB5092" s="72"/>
      <c r="AC5092" s="72" t="b">
        <v>0</v>
      </c>
      <c r="AD5092" s="72">
        <v>361</v>
      </c>
      <c r="AE5092" s="78" t="s">
        <v>230</v>
      </c>
      <c r="AF5092" s="72" t="b">
        <v>0</v>
      </c>
      <c r="AG5092" s="72" t="s">
        <v>357</v>
      </c>
      <c r="AH5092" s="72"/>
      <c r="AI5092" s="78" t="s">
        <v>230</v>
      </c>
      <c r="AJ5092" s="72" t="b">
        <v>0</v>
      </c>
      <c r="AK5092" s="72">
        <v>3455</v>
      </c>
      <c r="AL5092" s="78" t="s">
        <v>230</v>
      </c>
      <c r="AM5092" s="72" t="s">
        <v>240</v>
      </c>
      <c r="AN5092" s="72" t="b">
        <v>1</v>
      </c>
      <c r="AO5092" s="78" t="s">
        <v>18235</v>
      </c>
      <c r="AP5092" s="72" t="s">
        <v>250</v>
      </c>
      <c r="AQ5092" s="72">
        <v>0</v>
      </c>
      <c r="AR5092" s="72">
        <v>0</v>
      </c>
      <c r="AS5092" s="72"/>
      <c r="AT5092" s="72"/>
      <c r="AU5092" s="72"/>
      <c r="AV5092" s="72"/>
      <c r="AW5092" s="72"/>
      <c r="AX5092" s="72"/>
      <c r="AY5092" s="72"/>
      <c r="AZ5092" s="72"/>
    </row>
    <row r="5093" spans="1:52" x14ac:dyDescent="0.35">
      <c r="A5093" s="70" t="s">
        <v>2701</v>
      </c>
      <c r="B5093" s="70" t="s">
        <v>2701</v>
      </c>
      <c r="C5093" s="83"/>
      <c r="D5093" s="84"/>
      <c r="E5093" s="85"/>
      <c r="F5093" s="86"/>
      <c r="G5093" s="83"/>
      <c r="H5093" s="81"/>
      <c r="I5093" s="87"/>
      <c r="J5093" s="87"/>
      <c r="K5093" s="36"/>
      <c r="L5093" s="90"/>
      <c r="M5093" s="90"/>
      <c r="N5093" s="89"/>
      <c r="O5093" s="72" t="s">
        <v>179</v>
      </c>
      <c r="P5093" s="74">
        <v>42826.318240740744</v>
      </c>
      <c r="Q5093" s="72" t="s">
        <v>5891</v>
      </c>
      <c r="R5093" s="76" t="s">
        <v>8165</v>
      </c>
      <c r="S5093" s="72" t="s">
        <v>225</v>
      </c>
      <c r="T5093" s="72"/>
      <c r="U5093" s="72"/>
      <c r="V5093" s="76" t="s">
        <v>10746</v>
      </c>
      <c r="W5093" s="74">
        <v>42826.318240740744</v>
      </c>
      <c r="X5093" s="76" t="s">
        <v>14279</v>
      </c>
      <c r="Y5093" s="72"/>
      <c r="Z5093" s="72"/>
      <c r="AA5093" s="78" t="s">
        <v>18236</v>
      </c>
      <c r="AB5093" s="72"/>
      <c r="AC5093" s="72" t="b">
        <v>0</v>
      </c>
      <c r="AD5093" s="72">
        <v>1012</v>
      </c>
      <c r="AE5093" s="78" t="s">
        <v>230</v>
      </c>
      <c r="AF5093" s="72" t="b">
        <v>0</v>
      </c>
      <c r="AG5093" s="72" t="s">
        <v>357</v>
      </c>
      <c r="AH5093" s="72"/>
      <c r="AI5093" s="78" t="s">
        <v>230</v>
      </c>
      <c r="AJ5093" s="72" t="b">
        <v>0</v>
      </c>
      <c r="AK5093" s="72">
        <v>6964</v>
      </c>
      <c r="AL5093" s="78" t="s">
        <v>230</v>
      </c>
      <c r="AM5093" s="72" t="s">
        <v>242</v>
      </c>
      <c r="AN5093" s="72" t="b">
        <v>1</v>
      </c>
      <c r="AO5093" s="78" t="s">
        <v>18236</v>
      </c>
      <c r="AP5093" s="72" t="s">
        <v>250</v>
      </c>
      <c r="AQ5093" s="72">
        <v>0</v>
      </c>
      <c r="AR5093" s="72">
        <v>0</v>
      </c>
      <c r="AS5093" s="72"/>
      <c r="AT5093" s="72"/>
      <c r="AU5093" s="72"/>
      <c r="AV5093" s="72"/>
      <c r="AW5093" s="72"/>
      <c r="AX5093" s="72"/>
      <c r="AY5093" s="72"/>
      <c r="AZ5093" s="72"/>
    </row>
    <row r="5094" spans="1:52" x14ac:dyDescent="0.35">
      <c r="A5094" s="70" t="s">
        <v>2701</v>
      </c>
      <c r="B5094" s="70" t="s">
        <v>2701</v>
      </c>
      <c r="C5094" s="83"/>
      <c r="D5094" s="84"/>
      <c r="E5094" s="85"/>
      <c r="F5094" s="86"/>
      <c r="G5094" s="83"/>
      <c r="H5094" s="81"/>
      <c r="I5094" s="87"/>
      <c r="J5094" s="87"/>
      <c r="K5094" s="36"/>
      <c r="L5094" s="90"/>
      <c r="M5094" s="90"/>
      <c r="N5094" s="89"/>
      <c r="O5094" s="72" t="s">
        <v>179</v>
      </c>
      <c r="P5094" s="74">
        <v>42826.628622685188</v>
      </c>
      <c r="Q5094" s="72" t="s">
        <v>5892</v>
      </c>
      <c r="R5094" s="76" t="s">
        <v>8166</v>
      </c>
      <c r="S5094" s="72" t="s">
        <v>225</v>
      </c>
      <c r="T5094" s="72"/>
      <c r="U5094" s="72"/>
      <c r="V5094" s="76" t="s">
        <v>10746</v>
      </c>
      <c r="W5094" s="74">
        <v>42826.628622685188</v>
      </c>
      <c r="X5094" s="76" t="s">
        <v>14280</v>
      </c>
      <c r="Y5094" s="72"/>
      <c r="Z5094" s="72"/>
      <c r="AA5094" s="78" t="s">
        <v>18237</v>
      </c>
      <c r="AB5094" s="72"/>
      <c r="AC5094" s="72" t="b">
        <v>0</v>
      </c>
      <c r="AD5094" s="72">
        <v>443</v>
      </c>
      <c r="AE5094" s="78" t="s">
        <v>230</v>
      </c>
      <c r="AF5094" s="72" t="b">
        <v>0</v>
      </c>
      <c r="AG5094" s="72" t="s">
        <v>357</v>
      </c>
      <c r="AH5094" s="72"/>
      <c r="AI5094" s="78" t="s">
        <v>230</v>
      </c>
      <c r="AJ5094" s="72" t="b">
        <v>0</v>
      </c>
      <c r="AK5094" s="72">
        <v>1535</v>
      </c>
      <c r="AL5094" s="78" t="s">
        <v>230</v>
      </c>
      <c r="AM5094" s="72" t="s">
        <v>242</v>
      </c>
      <c r="AN5094" s="72" t="b">
        <v>1</v>
      </c>
      <c r="AO5094" s="78" t="s">
        <v>18237</v>
      </c>
      <c r="AP5094" s="72" t="s">
        <v>250</v>
      </c>
      <c r="AQ5094" s="72">
        <v>0</v>
      </c>
      <c r="AR5094" s="72">
        <v>0</v>
      </c>
      <c r="AS5094" s="72"/>
      <c r="AT5094" s="72"/>
      <c r="AU5094" s="72"/>
      <c r="AV5094" s="72"/>
      <c r="AW5094" s="72"/>
      <c r="AX5094" s="72"/>
      <c r="AY5094" s="72"/>
      <c r="AZ5094" s="72"/>
    </row>
    <row r="5095" spans="1:52" x14ac:dyDescent="0.35">
      <c r="A5095" s="70" t="s">
        <v>2702</v>
      </c>
      <c r="B5095" s="70" t="s">
        <v>2701</v>
      </c>
      <c r="C5095" s="83"/>
      <c r="D5095" s="84"/>
      <c r="E5095" s="85"/>
      <c r="F5095" s="86"/>
      <c r="G5095" s="83"/>
      <c r="H5095" s="81"/>
      <c r="I5095" s="87"/>
      <c r="J5095" s="87"/>
      <c r="K5095" s="36"/>
      <c r="L5095" s="90"/>
      <c r="M5095" s="90"/>
      <c r="N5095" s="89"/>
      <c r="O5095" s="72" t="s">
        <v>217</v>
      </c>
      <c r="P5095" s="74">
        <v>42828.534444444442</v>
      </c>
      <c r="Q5095" s="72" t="s">
        <v>4186</v>
      </c>
      <c r="R5095" s="72"/>
      <c r="S5095" s="72"/>
      <c r="T5095" s="72"/>
      <c r="U5095" s="72"/>
      <c r="V5095" s="76" t="s">
        <v>10747</v>
      </c>
      <c r="W5095" s="74">
        <v>42828.534444444442</v>
      </c>
      <c r="X5095" s="76" t="s">
        <v>14281</v>
      </c>
      <c r="Y5095" s="72"/>
      <c r="Z5095" s="72"/>
      <c r="AA5095" s="78" t="s">
        <v>18238</v>
      </c>
      <c r="AB5095" s="72"/>
      <c r="AC5095" s="72" t="b">
        <v>0</v>
      </c>
      <c r="AD5095" s="72">
        <v>0</v>
      </c>
      <c r="AE5095" s="78" t="s">
        <v>230</v>
      </c>
      <c r="AF5095" s="72" t="b">
        <v>0</v>
      </c>
      <c r="AG5095" s="72" t="s">
        <v>357</v>
      </c>
      <c r="AH5095" s="72"/>
      <c r="AI5095" s="78" t="s">
        <v>230</v>
      </c>
      <c r="AJ5095" s="72" t="b">
        <v>0</v>
      </c>
      <c r="AK5095" s="72">
        <v>1535</v>
      </c>
      <c r="AL5095" s="78" t="s">
        <v>18237</v>
      </c>
      <c r="AM5095" s="72" t="s">
        <v>246</v>
      </c>
      <c r="AN5095" s="72" t="b">
        <v>0</v>
      </c>
      <c r="AO5095" s="78" t="s">
        <v>18237</v>
      </c>
      <c r="AP5095" s="72" t="s">
        <v>179</v>
      </c>
      <c r="AQ5095" s="72">
        <v>0</v>
      </c>
      <c r="AR5095" s="72">
        <v>0</v>
      </c>
      <c r="AS5095" s="72"/>
      <c r="AT5095" s="72"/>
      <c r="AU5095" s="72"/>
      <c r="AV5095" s="72"/>
      <c r="AW5095" s="72"/>
      <c r="AX5095" s="72"/>
      <c r="AY5095" s="72"/>
      <c r="AZ5095" s="72"/>
    </row>
    <row r="5096" spans="1:52" x14ac:dyDescent="0.35">
      <c r="A5096" s="70" t="s">
        <v>2703</v>
      </c>
      <c r="B5096" s="70" t="s">
        <v>2703</v>
      </c>
      <c r="C5096" s="83"/>
      <c r="D5096" s="84"/>
      <c r="E5096" s="85"/>
      <c r="F5096" s="86"/>
      <c r="G5096" s="83"/>
      <c r="H5096" s="81"/>
      <c r="I5096" s="87"/>
      <c r="J5096" s="87"/>
      <c r="K5096" s="36"/>
      <c r="L5096" s="90"/>
      <c r="M5096" s="90"/>
      <c r="N5096" s="89"/>
      <c r="O5096" s="72" t="s">
        <v>179</v>
      </c>
      <c r="P5096" s="74">
        <v>42828.540358796294</v>
      </c>
      <c r="Q5096" s="72" t="s">
        <v>5893</v>
      </c>
      <c r="R5096" s="76" t="s">
        <v>8167</v>
      </c>
      <c r="S5096" s="72" t="s">
        <v>678</v>
      </c>
      <c r="T5096" s="72" t="s">
        <v>8726</v>
      </c>
      <c r="U5096" s="72"/>
      <c r="V5096" s="76" t="s">
        <v>10748</v>
      </c>
      <c r="W5096" s="74">
        <v>42828.540358796294</v>
      </c>
      <c r="X5096" s="76" t="s">
        <v>14282</v>
      </c>
      <c r="Y5096" s="72"/>
      <c r="Z5096" s="72"/>
      <c r="AA5096" s="78" t="s">
        <v>18239</v>
      </c>
      <c r="AB5096" s="72"/>
      <c r="AC5096" s="72" t="b">
        <v>0</v>
      </c>
      <c r="AD5096" s="72">
        <v>0</v>
      </c>
      <c r="AE5096" s="78" t="s">
        <v>230</v>
      </c>
      <c r="AF5096" s="72" t="b">
        <v>0</v>
      </c>
      <c r="AG5096" s="72" t="s">
        <v>231</v>
      </c>
      <c r="AH5096" s="72"/>
      <c r="AI5096" s="78" t="s">
        <v>230</v>
      </c>
      <c r="AJ5096" s="72" t="b">
        <v>0</v>
      </c>
      <c r="AK5096" s="72">
        <v>0</v>
      </c>
      <c r="AL5096" s="78" t="s">
        <v>230</v>
      </c>
      <c r="AM5096" s="72" t="s">
        <v>240</v>
      </c>
      <c r="AN5096" s="72" t="b">
        <v>0</v>
      </c>
      <c r="AO5096" s="78" t="s">
        <v>18239</v>
      </c>
      <c r="AP5096" s="72" t="s">
        <v>179</v>
      </c>
      <c r="AQ5096" s="72">
        <v>0</v>
      </c>
      <c r="AR5096" s="72">
        <v>0</v>
      </c>
      <c r="AS5096" s="72"/>
      <c r="AT5096" s="72"/>
      <c r="AU5096" s="72"/>
      <c r="AV5096" s="72"/>
      <c r="AW5096" s="72"/>
      <c r="AX5096" s="72"/>
      <c r="AY5096" s="72"/>
      <c r="AZ5096" s="72"/>
    </row>
    <row r="5097" spans="1:52" x14ac:dyDescent="0.35">
      <c r="A5097" s="70" t="s">
        <v>2704</v>
      </c>
      <c r="B5097" s="70" t="s">
        <v>2704</v>
      </c>
      <c r="C5097" s="83"/>
      <c r="D5097" s="84"/>
      <c r="E5097" s="85"/>
      <c r="F5097" s="86"/>
      <c r="G5097" s="83"/>
      <c r="H5097" s="81"/>
      <c r="I5097" s="87"/>
      <c r="J5097" s="87"/>
      <c r="K5097" s="36"/>
      <c r="L5097" s="90"/>
      <c r="M5097" s="90"/>
      <c r="N5097" s="89"/>
      <c r="O5097" s="72" t="s">
        <v>179</v>
      </c>
      <c r="P5097" s="74">
        <v>42824.595405092594</v>
      </c>
      <c r="Q5097" s="72" t="s">
        <v>5894</v>
      </c>
      <c r="R5097" s="72"/>
      <c r="S5097" s="72"/>
      <c r="T5097" s="72"/>
      <c r="U5097" s="72"/>
      <c r="V5097" s="76" t="s">
        <v>10749</v>
      </c>
      <c r="W5097" s="74">
        <v>42824.595405092594</v>
      </c>
      <c r="X5097" s="76" t="s">
        <v>14283</v>
      </c>
      <c r="Y5097" s="72"/>
      <c r="Z5097" s="72"/>
      <c r="AA5097" s="78" t="s">
        <v>18240</v>
      </c>
      <c r="AB5097" s="78" t="s">
        <v>18788</v>
      </c>
      <c r="AC5097" s="72" t="b">
        <v>0</v>
      </c>
      <c r="AD5097" s="72">
        <v>0</v>
      </c>
      <c r="AE5097" s="78" t="s">
        <v>18905</v>
      </c>
      <c r="AF5097" s="72" t="b">
        <v>0</v>
      </c>
      <c r="AG5097" s="72" t="s">
        <v>324</v>
      </c>
      <c r="AH5097" s="72"/>
      <c r="AI5097" s="78" t="s">
        <v>230</v>
      </c>
      <c r="AJ5097" s="72" t="b">
        <v>0</v>
      </c>
      <c r="AK5097" s="72">
        <v>0</v>
      </c>
      <c r="AL5097" s="78" t="s">
        <v>230</v>
      </c>
      <c r="AM5097" s="72" t="s">
        <v>246</v>
      </c>
      <c r="AN5097" s="72" t="b">
        <v>0</v>
      </c>
      <c r="AO5097" s="78" t="s">
        <v>18788</v>
      </c>
      <c r="AP5097" s="72" t="s">
        <v>179</v>
      </c>
      <c r="AQ5097" s="72">
        <v>0</v>
      </c>
      <c r="AR5097" s="72">
        <v>0</v>
      </c>
      <c r="AS5097" s="72"/>
      <c r="AT5097" s="72"/>
      <c r="AU5097" s="72"/>
      <c r="AV5097" s="72"/>
      <c r="AW5097" s="72"/>
      <c r="AX5097" s="72"/>
      <c r="AY5097" s="72"/>
      <c r="AZ5097" s="72"/>
    </row>
    <row r="5098" spans="1:52" x14ac:dyDescent="0.35">
      <c r="A5098" s="70" t="s">
        <v>2704</v>
      </c>
      <c r="B5098" s="70" t="s">
        <v>2704</v>
      </c>
      <c r="C5098" s="83"/>
      <c r="D5098" s="84"/>
      <c r="E5098" s="85"/>
      <c r="F5098" s="86"/>
      <c r="G5098" s="83"/>
      <c r="H5098" s="81"/>
      <c r="I5098" s="87"/>
      <c r="J5098" s="87"/>
      <c r="K5098" s="36"/>
      <c r="L5098" s="90"/>
      <c r="M5098" s="90"/>
      <c r="N5098" s="89"/>
      <c r="O5098" s="72" t="s">
        <v>179</v>
      </c>
      <c r="P5098" s="74">
        <v>42828.542627314811</v>
      </c>
      <c r="Q5098" s="72" t="s">
        <v>5895</v>
      </c>
      <c r="R5098" s="72"/>
      <c r="S5098" s="72"/>
      <c r="T5098" s="72"/>
      <c r="U5098" s="76" t="s">
        <v>9110</v>
      </c>
      <c r="V5098" s="76" t="s">
        <v>9110</v>
      </c>
      <c r="W5098" s="74">
        <v>42828.542627314811</v>
      </c>
      <c r="X5098" s="76" t="s">
        <v>14284</v>
      </c>
      <c r="Y5098" s="72"/>
      <c r="Z5098" s="72"/>
      <c r="AA5098" s="78" t="s">
        <v>18241</v>
      </c>
      <c r="AB5098" s="78" t="s">
        <v>18789</v>
      </c>
      <c r="AC5098" s="72" t="b">
        <v>0</v>
      </c>
      <c r="AD5098" s="72">
        <v>1</v>
      </c>
      <c r="AE5098" s="78" t="s">
        <v>18905</v>
      </c>
      <c r="AF5098" s="72" t="b">
        <v>0</v>
      </c>
      <c r="AG5098" s="72" t="s">
        <v>324</v>
      </c>
      <c r="AH5098" s="72"/>
      <c r="AI5098" s="78" t="s">
        <v>230</v>
      </c>
      <c r="AJ5098" s="72" t="b">
        <v>0</v>
      </c>
      <c r="AK5098" s="72">
        <v>0</v>
      </c>
      <c r="AL5098" s="78" t="s">
        <v>230</v>
      </c>
      <c r="AM5098" s="72" t="s">
        <v>246</v>
      </c>
      <c r="AN5098" s="72" t="b">
        <v>0</v>
      </c>
      <c r="AO5098" s="78" t="s">
        <v>18789</v>
      </c>
      <c r="AP5098" s="72" t="s">
        <v>179</v>
      </c>
      <c r="AQ5098" s="72">
        <v>0</v>
      </c>
      <c r="AR5098" s="72">
        <v>0</v>
      </c>
      <c r="AS5098" s="72"/>
      <c r="AT5098" s="72"/>
      <c r="AU5098" s="72"/>
      <c r="AV5098" s="72"/>
      <c r="AW5098" s="72"/>
      <c r="AX5098" s="72"/>
      <c r="AY5098" s="72"/>
      <c r="AZ5098" s="72"/>
    </row>
    <row r="5099" spans="1:52" x14ac:dyDescent="0.35">
      <c r="A5099" s="70" t="s">
        <v>2705</v>
      </c>
      <c r="B5099" s="70" t="s">
        <v>2705</v>
      </c>
      <c r="C5099" s="83"/>
      <c r="D5099" s="84"/>
      <c r="E5099" s="85"/>
      <c r="F5099" s="86"/>
      <c r="G5099" s="83"/>
      <c r="H5099" s="81"/>
      <c r="I5099" s="87"/>
      <c r="J5099" s="87"/>
      <c r="K5099" s="36"/>
      <c r="L5099" s="90"/>
      <c r="M5099" s="90"/>
      <c r="N5099" s="89"/>
      <c r="O5099" s="72" t="s">
        <v>179</v>
      </c>
      <c r="P5099" s="74">
        <v>42828.547175925924</v>
      </c>
      <c r="Q5099" s="72" t="s">
        <v>5896</v>
      </c>
      <c r="R5099" s="76" t="s">
        <v>8168</v>
      </c>
      <c r="S5099" s="72" t="s">
        <v>225</v>
      </c>
      <c r="T5099" s="72"/>
      <c r="U5099" s="72"/>
      <c r="V5099" s="76" t="s">
        <v>10750</v>
      </c>
      <c r="W5099" s="74">
        <v>42828.547175925924</v>
      </c>
      <c r="X5099" s="76" t="s">
        <v>14285</v>
      </c>
      <c r="Y5099" s="72"/>
      <c r="Z5099" s="72"/>
      <c r="AA5099" s="78" t="s">
        <v>18242</v>
      </c>
      <c r="AB5099" s="72"/>
      <c r="AC5099" s="72" t="b">
        <v>0</v>
      </c>
      <c r="AD5099" s="72">
        <v>0</v>
      </c>
      <c r="AE5099" s="78" t="s">
        <v>230</v>
      </c>
      <c r="AF5099" s="72" t="b">
        <v>0</v>
      </c>
      <c r="AG5099" s="72" t="s">
        <v>231</v>
      </c>
      <c r="AH5099" s="72"/>
      <c r="AI5099" s="78" t="s">
        <v>230</v>
      </c>
      <c r="AJ5099" s="72" t="b">
        <v>0</v>
      </c>
      <c r="AK5099" s="72">
        <v>0</v>
      </c>
      <c r="AL5099" s="78" t="s">
        <v>230</v>
      </c>
      <c r="AM5099" s="72" t="s">
        <v>242</v>
      </c>
      <c r="AN5099" s="72" t="b">
        <v>1</v>
      </c>
      <c r="AO5099" s="78" t="s">
        <v>18242</v>
      </c>
      <c r="AP5099" s="72" t="s">
        <v>179</v>
      </c>
      <c r="AQ5099" s="72">
        <v>0</v>
      </c>
      <c r="AR5099" s="72">
        <v>0</v>
      </c>
      <c r="AS5099" s="72" t="s">
        <v>19046</v>
      </c>
      <c r="AT5099" s="72" t="s">
        <v>19050</v>
      </c>
      <c r="AU5099" s="72" t="s">
        <v>19058</v>
      </c>
      <c r="AV5099" s="72" t="s">
        <v>19079</v>
      </c>
      <c r="AW5099" s="72" t="s">
        <v>19103</v>
      </c>
      <c r="AX5099" s="72" t="s">
        <v>19123</v>
      </c>
      <c r="AY5099" s="72" t="s">
        <v>19125</v>
      </c>
      <c r="AZ5099" s="76" t="s">
        <v>19149</v>
      </c>
    </row>
    <row r="5100" spans="1:52" x14ac:dyDescent="0.35">
      <c r="A5100" s="70" t="s">
        <v>2706</v>
      </c>
      <c r="B5100" s="70" t="s">
        <v>2713</v>
      </c>
      <c r="C5100" s="83"/>
      <c r="D5100" s="84"/>
      <c r="E5100" s="85"/>
      <c r="F5100" s="86"/>
      <c r="G5100" s="83"/>
      <c r="H5100" s="81"/>
      <c r="I5100" s="87"/>
      <c r="J5100" s="87"/>
      <c r="K5100" s="36"/>
      <c r="L5100" s="90"/>
      <c r="M5100" s="90"/>
      <c r="N5100" s="89"/>
      <c r="O5100" s="72" t="s">
        <v>217</v>
      </c>
      <c r="P5100" s="74">
        <v>42828.552361111113</v>
      </c>
      <c r="Q5100" s="72" t="s">
        <v>5897</v>
      </c>
      <c r="R5100" s="76" t="s">
        <v>8169</v>
      </c>
      <c r="S5100" s="72" t="s">
        <v>8435</v>
      </c>
      <c r="T5100" s="72"/>
      <c r="U5100" s="72"/>
      <c r="V5100" s="76" t="s">
        <v>10751</v>
      </c>
      <c r="W5100" s="74">
        <v>42828.552361111113</v>
      </c>
      <c r="X5100" s="76" t="s">
        <v>14286</v>
      </c>
      <c r="Y5100" s="72"/>
      <c r="Z5100" s="72"/>
      <c r="AA5100" s="78" t="s">
        <v>18243</v>
      </c>
      <c r="AB5100" s="72"/>
      <c r="AC5100" s="72" t="b">
        <v>0</v>
      </c>
      <c r="AD5100" s="72">
        <v>0</v>
      </c>
      <c r="AE5100" s="78" t="s">
        <v>230</v>
      </c>
      <c r="AF5100" s="72" t="b">
        <v>0</v>
      </c>
      <c r="AG5100" s="72" t="s">
        <v>231</v>
      </c>
      <c r="AH5100" s="72"/>
      <c r="AI5100" s="78" t="s">
        <v>230</v>
      </c>
      <c r="AJ5100" s="72" t="b">
        <v>0</v>
      </c>
      <c r="AK5100" s="72">
        <v>5</v>
      </c>
      <c r="AL5100" s="78" t="s">
        <v>18331</v>
      </c>
      <c r="AM5100" s="72" t="s">
        <v>242</v>
      </c>
      <c r="AN5100" s="72" t="b">
        <v>0</v>
      </c>
      <c r="AO5100" s="78" t="s">
        <v>18331</v>
      </c>
      <c r="AP5100" s="72" t="s">
        <v>179</v>
      </c>
      <c r="AQ5100" s="72">
        <v>0</v>
      </c>
      <c r="AR5100" s="72">
        <v>0</v>
      </c>
      <c r="AS5100" s="72"/>
      <c r="AT5100" s="72"/>
      <c r="AU5100" s="72"/>
      <c r="AV5100" s="72"/>
      <c r="AW5100" s="72"/>
      <c r="AX5100" s="72"/>
      <c r="AY5100" s="72"/>
      <c r="AZ5100" s="72"/>
    </row>
    <row r="5101" spans="1:52" x14ac:dyDescent="0.35">
      <c r="A5101" s="70" t="s">
        <v>2707</v>
      </c>
      <c r="B5101" s="70" t="s">
        <v>2987</v>
      </c>
      <c r="C5101" s="83"/>
      <c r="D5101" s="84"/>
      <c r="E5101" s="85"/>
      <c r="F5101" s="86"/>
      <c r="G5101" s="83"/>
      <c r="H5101" s="81"/>
      <c r="I5101" s="87"/>
      <c r="J5101" s="87"/>
      <c r="K5101" s="36"/>
      <c r="L5101" s="90"/>
      <c r="M5101" s="90"/>
      <c r="N5101" s="89"/>
      <c r="O5101" s="72" t="s">
        <v>218</v>
      </c>
      <c r="P5101" s="74">
        <v>42828.552916666667</v>
      </c>
      <c r="Q5101" s="72" t="s">
        <v>5898</v>
      </c>
      <c r="R5101" s="72"/>
      <c r="S5101" s="72"/>
      <c r="T5101" s="72"/>
      <c r="U5101" s="72"/>
      <c r="V5101" s="76" t="s">
        <v>10752</v>
      </c>
      <c r="W5101" s="74">
        <v>42828.552916666667</v>
      </c>
      <c r="X5101" s="76" t="s">
        <v>14287</v>
      </c>
      <c r="Y5101" s="72"/>
      <c r="Z5101" s="72"/>
      <c r="AA5101" s="78" t="s">
        <v>18244</v>
      </c>
      <c r="AB5101" s="78" t="s">
        <v>18790</v>
      </c>
      <c r="AC5101" s="72" t="b">
        <v>0</v>
      </c>
      <c r="AD5101" s="72">
        <v>0</v>
      </c>
      <c r="AE5101" s="78" t="s">
        <v>18906</v>
      </c>
      <c r="AF5101" s="72" t="b">
        <v>0</v>
      </c>
      <c r="AG5101" s="72" t="s">
        <v>324</v>
      </c>
      <c r="AH5101" s="72"/>
      <c r="AI5101" s="78" t="s">
        <v>230</v>
      </c>
      <c r="AJ5101" s="72" t="b">
        <v>0</v>
      </c>
      <c r="AK5101" s="72">
        <v>0</v>
      </c>
      <c r="AL5101" s="78" t="s">
        <v>230</v>
      </c>
      <c r="AM5101" s="72" t="s">
        <v>246</v>
      </c>
      <c r="AN5101" s="72" t="b">
        <v>0</v>
      </c>
      <c r="AO5101" s="78" t="s">
        <v>18790</v>
      </c>
      <c r="AP5101" s="72" t="s">
        <v>179</v>
      </c>
      <c r="AQ5101" s="72">
        <v>0</v>
      </c>
      <c r="AR5101" s="72">
        <v>0</v>
      </c>
      <c r="AS5101" s="72"/>
      <c r="AT5101" s="72"/>
      <c r="AU5101" s="72"/>
      <c r="AV5101" s="72"/>
      <c r="AW5101" s="72"/>
      <c r="AX5101" s="72"/>
      <c r="AY5101" s="72"/>
      <c r="AZ5101" s="72"/>
    </row>
    <row r="5102" spans="1:52" x14ac:dyDescent="0.35">
      <c r="A5102" s="70" t="s">
        <v>2708</v>
      </c>
      <c r="B5102" s="70" t="s">
        <v>2708</v>
      </c>
      <c r="C5102" s="83"/>
      <c r="D5102" s="84"/>
      <c r="E5102" s="85"/>
      <c r="F5102" s="86"/>
      <c r="G5102" s="83"/>
      <c r="H5102" s="81"/>
      <c r="I5102" s="87"/>
      <c r="J5102" s="87"/>
      <c r="K5102" s="36"/>
      <c r="L5102" s="90"/>
      <c r="M5102" s="90"/>
      <c r="N5102" s="89"/>
      <c r="O5102" s="72" t="s">
        <v>179</v>
      </c>
      <c r="P5102" s="74">
        <v>42824.429259259261</v>
      </c>
      <c r="Q5102" s="72" t="s">
        <v>5899</v>
      </c>
      <c r="R5102" s="76" t="s">
        <v>8170</v>
      </c>
      <c r="S5102" s="72" t="s">
        <v>221</v>
      </c>
      <c r="T5102" s="72"/>
      <c r="U5102" s="72"/>
      <c r="V5102" s="76" t="s">
        <v>10753</v>
      </c>
      <c r="W5102" s="74">
        <v>42824.429259259261</v>
      </c>
      <c r="X5102" s="76" t="s">
        <v>14288</v>
      </c>
      <c r="Y5102" s="72"/>
      <c r="Z5102" s="72"/>
      <c r="AA5102" s="78" t="s">
        <v>18245</v>
      </c>
      <c r="AB5102" s="72"/>
      <c r="AC5102" s="72" t="b">
        <v>0</v>
      </c>
      <c r="AD5102" s="72">
        <v>0</v>
      </c>
      <c r="AE5102" s="78" t="s">
        <v>230</v>
      </c>
      <c r="AF5102" s="72" t="b">
        <v>0</v>
      </c>
      <c r="AG5102" s="72" t="s">
        <v>235</v>
      </c>
      <c r="AH5102" s="72"/>
      <c r="AI5102" s="78" t="s">
        <v>230</v>
      </c>
      <c r="AJ5102" s="72" t="b">
        <v>0</v>
      </c>
      <c r="AK5102" s="72">
        <v>0</v>
      </c>
      <c r="AL5102" s="78" t="s">
        <v>230</v>
      </c>
      <c r="AM5102" s="72" t="s">
        <v>237</v>
      </c>
      <c r="AN5102" s="72" t="b">
        <v>0</v>
      </c>
      <c r="AO5102" s="78" t="s">
        <v>18245</v>
      </c>
      <c r="AP5102" s="72" t="s">
        <v>179</v>
      </c>
      <c r="AQ5102" s="72">
        <v>0</v>
      </c>
      <c r="AR5102" s="72">
        <v>0</v>
      </c>
      <c r="AS5102" s="72"/>
      <c r="AT5102" s="72"/>
      <c r="AU5102" s="72"/>
      <c r="AV5102" s="72"/>
      <c r="AW5102" s="72"/>
      <c r="AX5102" s="72"/>
      <c r="AY5102" s="72"/>
      <c r="AZ5102" s="72"/>
    </row>
    <row r="5103" spans="1:52" x14ac:dyDescent="0.35">
      <c r="A5103" s="70" t="s">
        <v>2708</v>
      </c>
      <c r="B5103" s="70" t="s">
        <v>2708</v>
      </c>
      <c r="C5103" s="83"/>
      <c r="D5103" s="84"/>
      <c r="E5103" s="85"/>
      <c r="F5103" s="86"/>
      <c r="G5103" s="83"/>
      <c r="H5103" s="81"/>
      <c r="I5103" s="87"/>
      <c r="J5103" s="87"/>
      <c r="K5103" s="36"/>
      <c r="L5103" s="90"/>
      <c r="M5103" s="90"/>
      <c r="N5103" s="89"/>
      <c r="O5103" s="72" t="s">
        <v>179</v>
      </c>
      <c r="P5103" s="74">
        <v>42824.429270833331</v>
      </c>
      <c r="Q5103" s="72" t="s">
        <v>5900</v>
      </c>
      <c r="R5103" s="76" t="s">
        <v>8171</v>
      </c>
      <c r="S5103" s="72" t="s">
        <v>221</v>
      </c>
      <c r="T5103" s="72"/>
      <c r="U5103" s="72"/>
      <c r="V5103" s="76" t="s">
        <v>10753</v>
      </c>
      <c r="W5103" s="74">
        <v>42824.429270833331</v>
      </c>
      <c r="X5103" s="76" t="s">
        <v>14289</v>
      </c>
      <c r="Y5103" s="72"/>
      <c r="Z5103" s="72"/>
      <c r="AA5103" s="78" t="s">
        <v>18246</v>
      </c>
      <c r="AB5103" s="72"/>
      <c r="AC5103" s="72" t="b">
        <v>0</v>
      </c>
      <c r="AD5103" s="72">
        <v>0</v>
      </c>
      <c r="AE5103" s="78" t="s">
        <v>230</v>
      </c>
      <c r="AF5103" s="72" t="b">
        <v>0</v>
      </c>
      <c r="AG5103" s="72" t="s">
        <v>235</v>
      </c>
      <c r="AH5103" s="72"/>
      <c r="AI5103" s="78" t="s">
        <v>230</v>
      </c>
      <c r="AJ5103" s="72" t="b">
        <v>0</v>
      </c>
      <c r="AK5103" s="72">
        <v>0</v>
      </c>
      <c r="AL5103" s="78" t="s">
        <v>230</v>
      </c>
      <c r="AM5103" s="72" t="s">
        <v>237</v>
      </c>
      <c r="AN5103" s="72" t="b">
        <v>0</v>
      </c>
      <c r="AO5103" s="78" t="s">
        <v>18246</v>
      </c>
      <c r="AP5103" s="72" t="s">
        <v>179</v>
      </c>
      <c r="AQ5103" s="72">
        <v>0</v>
      </c>
      <c r="AR5103" s="72">
        <v>0</v>
      </c>
      <c r="AS5103" s="72"/>
      <c r="AT5103" s="72"/>
      <c r="AU5103" s="72"/>
      <c r="AV5103" s="72"/>
      <c r="AW5103" s="72"/>
      <c r="AX5103" s="72"/>
      <c r="AY5103" s="72"/>
      <c r="AZ5103" s="72"/>
    </row>
    <row r="5104" spans="1:52" x14ac:dyDescent="0.35">
      <c r="A5104" s="70" t="s">
        <v>2708</v>
      </c>
      <c r="B5104" s="70" t="s">
        <v>2708</v>
      </c>
      <c r="C5104" s="83"/>
      <c r="D5104" s="84"/>
      <c r="E5104" s="85"/>
      <c r="F5104" s="86"/>
      <c r="G5104" s="83"/>
      <c r="H5104" s="81"/>
      <c r="I5104" s="87"/>
      <c r="J5104" s="87"/>
      <c r="K5104" s="36"/>
      <c r="L5104" s="90"/>
      <c r="M5104" s="90"/>
      <c r="N5104" s="89"/>
      <c r="O5104" s="72" t="s">
        <v>179</v>
      </c>
      <c r="P5104" s="74">
        <v>42824.46429398148</v>
      </c>
      <c r="Q5104" s="72" t="s">
        <v>5901</v>
      </c>
      <c r="R5104" s="76" t="s">
        <v>8172</v>
      </c>
      <c r="S5104" s="72" t="s">
        <v>221</v>
      </c>
      <c r="T5104" s="72"/>
      <c r="U5104" s="72"/>
      <c r="V5104" s="76" t="s">
        <v>10753</v>
      </c>
      <c r="W5104" s="74">
        <v>42824.46429398148</v>
      </c>
      <c r="X5104" s="76" t="s">
        <v>14290</v>
      </c>
      <c r="Y5104" s="72"/>
      <c r="Z5104" s="72"/>
      <c r="AA5104" s="78" t="s">
        <v>18247</v>
      </c>
      <c r="AB5104" s="72"/>
      <c r="AC5104" s="72" t="b">
        <v>0</v>
      </c>
      <c r="AD5104" s="72">
        <v>0</v>
      </c>
      <c r="AE5104" s="78" t="s">
        <v>230</v>
      </c>
      <c r="AF5104" s="72" t="b">
        <v>0</v>
      </c>
      <c r="AG5104" s="72" t="s">
        <v>235</v>
      </c>
      <c r="AH5104" s="72"/>
      <c r="AI5104" s="78" t="s">
        <v>230</v>
      </c>
      <c r="AJ5104" s="72" t="b">
        <v>0</v>
      </c>
      <c r="AK5104" s="72">
        <v>0</v>
      </c>
      <c r="AL5104" s="78" t="s">
        <v>230</v>
      </c>
      <c r="AM5104" s="72" t="s">
        <v>237</v>
      </c>
      <c r="AN5104" s="72" t="b">
        <v>0</v>
      </c>
      <c r="AO5104" s="78" t="s">
        <v>18247</v>
      </c>
      <c r="AP5104" s="72" t="s">
        <v>179</v>
      </c>
      <c r="AQ5104" s="72">
        <v>0</v>
      </c>
      <c r="AR5104" s="72">
        <v>0</v>
      </c>
      <c r="AS5104" s="72"/>
      <c r="AT5104" s="72"/>
      <c r="AU5104" s="72"/>
      <c r="AV5104" s="72"/>
      <c r="AW5104" s="72"/>
      <c r="AX5104" s="72"/>
      <c r="AY5104" s="72"/>
      <c r="AZ5104" s="72"/>
    </row>
    <row r="5105" spans="1:52" x14ac:dyDescent="0.35">
      <c r="A5105" s="70" t="s">
        <v>2708</v>
      </c>
      <c r="B5105" s="70" t="s">
        <v>2708</v>
      </c>
      <c r="C5105" s="83"/>
      <c r="D5105" s="84"/>
      <c r="E5105" s="85"/>
      <c r="F5105" s="86"/>
      <c r="G5105" s="83"/>
      <c r="H5105" s="81"/>
      <c r="I5105" s="87"/>
      <c r="J5105" s="87"/>
      <c r="K5105" s="36"/>
      <c r="L5105" s="90"/>
      <c r="M5105" s="90"/>
      <c r="N5105" s="89"/>
      <c r="O5105" s="72" t="s">
        <v>179</v>
      </c>
      <c r="P5105" s="74">
        <v>42824.498923611114</v>
      </c>
      <c r="Q5105" s="72" t="s">
        <v>5902</v>
      </c>
      <c r="R5105" s="76" t="s">
        <v>8173</v>
      </c>
      <c r="S5105" s="72" t="s">
        <v>221</v>
      </c>
      <c r="T5105" s="72"/>
      <c r="U5105" s="72"/>
      <c r="V5105" s="76" t="s">
        <v>10753</v>
      </c>
      <c r="W5105" s="74">
        <v>42824.498923611114</v>
      </c>
      <c r="X5105" s="76" t="s">
        <v>14291</v>
      </c>
      <c r="Y5105" s="72"/>
      <c r="Z5105" s="72"/>
      <c r="AA5105" s="78" t="s">
        <v>18248</v>
      </c>
      <c r="AB5105" s="72"/>
      <c r="AC5105" s="72" t="b">
        <v>0</v>
      </c>
      <c r="AD5105" s="72">
        <v>0</v>
      </c>
      <c r="AE5105" s="78" t="s">
        <v>230</v>
      </c>
      <c r="AF5105" s="72" t="b">
        <v>0</v>
      </c>
      <c r="AG5105" s="72" t="s">
        <v>235</v>
      </c>
      <c r="AH5105" s="72"/>
      <c r="AI5105" s="78" t="s">
        <v>230</v>
      </c>
      <c r="AJ5105" s="72" t="b">
        <v>0</v>
      </c>
      <c r="AK5105" s="72">
        <v>0</v>
      </c>
      <c r="AL5105" s="78" t="s">
        <v>230</v>
      </c>
      <c r="AM5105" s="72" t="s">
        <v>237</v>
      </c>
      <c r="AN5105" s="72" t="b">
        <v>0</v>
      </c>
      <c r="AO5105" s="78" t="s">
        <v>18248</v>
      </c>
      <c r="AP5105" s="72" t="s">
        <v>179</v>
      </c>
      <c r="AQ5105" s="72">
        <v>0</v>
      </c>
      <c r="AR5105" s="72">
        <v>0</v>
      </c>
      <c r="AS5105" s="72"/>
      <c r="AT5105" s="72"/>
      <c r="AU5105" s="72"/>
      <c r="AV5105" s="72"/>
      <c r="AW5105" s="72"/>
      <c r="AX5105" s="72"/>
      <c r="AY5105" s="72"/>
      <c r="AZ5105" s="72"/>
    </row>
    <row r="5106" spans="1:52" x14ac:dyDescent="0.35">
      <c r="A5106" s="70" t="s">
        <v>2708</v>
      </c>
      <c r="B5106" s="70" t="s">
        <v>2708</v>
      </c>
      <c r="C5106" s="83"/>
      <c r="D5106" s="84"/>
      <c r="E5106" s="85"/>
      <c r="F5106" s="86"/>
      <c r="G5106" s="83"/>
      <c r="H5106" s="81"/>
      <c r="I5106" s="87"/>
      <c r="J5106" s="87"/>
      <c r="K5106" s="36"/>
      <c r="L5106" s="90"/>
      <c r="M5106" s="90"/>
      <c r="N5106" s="89"/>
      <c r="O5106" s="72" t="s">
        <v>179</v>
      </c>
      <c r="P5106" s="74">
        <v>42824.644780092596</v>
      </c>
      <c r="Q5106" s="72" t="s">
        <v>5903</v>
      </c>
      <c r="R5106" s="76" t="s">
        <v>8174</v>
      </c>
      <c r="S5106" s="72" t="s">
        <v>221</v>
      </c>
      <c r="T5106" s="72"/>
      <c r="U5106" s="72"/>
      <c r="V5106" s="76" t="s">
        <v>10753</v>
      </c>
      <c r="W5106" s="74">
        <v>42824.644780092596</v>
      </c>
      <c r="X5106" s="76" t="s">
        <v>14292</v>
      </c>
      <c r="Y5106" s="72"/>
      <c r="Z5106" s="72"/>
      <c r="AA5106" s="78" t="s">
        <v>18249</v>
      </c>
      <c r="AB5106" s="72"/>
      <c r="AC5106" s="72" t="b">
        <v>0</v>
      </c>
      <c r="AD5106" s="72">
        <v>1</v>
      </c>
      <c r="AE5106" s="78" t="s">
        <v>230</v>
      </c>
      <c r="AF5106" s="72" t="b">
        <v>0</v>
      </c>
      <c r="AG5106" s="72" t="s">
        <v>235</v>
      </c>
      <c r="AH5106" s="72"/>
      <c r="AI5106" s="78" t="s">
        <v>230</v>
      </c>
      <c r="AJ5106" s="72" t="b">
        <v>0</v>
      </c>
      <c r="AK5106" s="72">
        <v>0</v>
      </c>
      <c r="AL5106" s="78" t="s">
        <v>230</v>
      </c>
      <c r="AM5106" s="72" t="s">
        <v>237</v>
      </c>
      <c r="AN5106" s="72" t="b">
        <v>0</v>
      </c>
      <c r="AO5106" s="78" t="s">
        <v>18249</v>
      </c>
      <c r="AP5106" s="72" t="s">
        <v>179</v>
      </c>
      <c r="AQ5106" s="72">
        <v>0</v>
      </c>
      <c r="AR5106" s="72">
        <v>0</v>
      </c>
      <c r="AS5106" s="72"/>
      <c r="AT5106" s="72"/>
      <c r="AU5106" s="72"/>
      <c r="AV5106" s="72"/>
      <c r="AW5106" s="72"/>
      <c r="AX5106" s="72"/>
      <c r="AY5106" s="72"/>
      <c r="AZ5106" s="72"/>
    </row>
    <row r="5107" spans="1:52" x14ac:dyDescent="0.35">
      <c r="A5107" s="70" t="s">
        <v>2708</v>
      </c>
      <c r="B5107" s="70" t="s">
        <v>2708</v>
      </c>
      <c r="C5107" s="83"/>
      <c r="D5107" s="84"/>
      <c r="E5107" s="85"/>
      <c r="F5107" s="86"/>
      <c r="G5107" s="83"/>
      <c r="H5107" s="81"/>
      <c r="I5107" s="87"/>
      <c r="J5107" s="87"/>
      <c r="K5107" s="36"/>
      <c r="L5107" s="90"/>
      <c r="M5107" s="90"/>
      <c r="N5107" s="89"/>
      <c r="O5107" s="72" t="s">
        <v>179</v>
      </c>
      <c r="P5107" s="74">
        <v>42824.644791666666</v>
      </c>
      <c r="Q5107" s="72" t="s">
        <v>5904</v>
      </c>
      <c r="R5107" s="76" t="s">
        <v>8175</v>
      </c>
      <c r="S5107" s="72" t="s">
        <v>221</v>
      </c>
      <c r="T5107" s="72"/>
      <c r="U5107" s="72"/>
      <c r="V5107" s="76" t="s">
        <v>10753</v>
      </c>
      <c r="W5107" s="74">
        <v>42824.644791666666</v>
      </c>
      <c r="X5107" s="76" t="s">
        <v>14293</v>
      </c>
      <c r="Y5107" s="72"/>
      <c r="Z5107" s="72"/>
      <c r="AA5107" s="78" t="s">
        <v>18250</v>
      </c>
      <c r="AB5107" s="72"/>
      <c r="AC5107" s="72" t="b">
        <v>0</v>
      </c>
      <c r="AD5107" s="72">
        <v>0</v>
      </c>
      <c r="AE5107" s="78" t="s">
        <v>230</v>
      </c>
      <c r="AF5107" s="72" t="b">
        <v>0</v>
      </c>
      <c r="AG5107" s="72" t="s">
        <v>235</v>
      </c>
      <c r="AH5107" s="72"/>
      <c r="AI5107" s="78" t="s">
        <v>230</v>
      </c>
      <c r="AJ5107" s="72" t="b">
        <v>0</v>
      </c>
      <c r="AK5107" s="72">
        <v>0</v>
      </c>
      <c r="AL5107" s="78" t="s">
        <v>230</v>
      </c>
      <c r="AM5107" s="72" t="s">
        <v>237</v>
      </c>
      <c r="AN5107" s="72" t="b">
        <v>0</v>
      </c>
      <c r="AO5107" s="78" t="s">
        <v>18250</v>
      </c>
      <c r="AP5107" s="72" t="s">
        <v>179</v>
      </c>
      <c r="AQ5107" s="72">
        <v>0</v>
      </c>
      <c r="AR5107" s="72">
        <v>0</v>
      </c>
      <c r="AS5107" s="72"/>
      <c r="AT5107" s="72"/>
      <c r="AU5107" s="72"/>
      <c r="AV5107" s="72"/>
      <c r="AW5107" s="72"/>
      <c r="AX5107" s="72"/>
      <c r="AY5107" s="72"/>
      <c r="AZ5107" s="72"/>
    </row>
    <row r="5108" spans="1:52" x14ac:dyDescent="0.35">
      <c r="A5108" s="70" t="s">
        <v>2708</v>
      </c>
      <c r="B5108" s="70" t="s">
        <v>2708</v>
      </c>
      <c r="C5108" s="83"/>
      <c r="D5108" s="84"/>
      <c r="E5108" s="85"/>
      <c r="F5108" s="86"/>
      <c r="G5108" s="83"/>
      <c r="H5108" s="81"/>
      <c r="I5108" s="87"/>
      <c r="J5108" s="87"/>
      <c r="K5108" s="36"/>
      <c r="L5108" s="90"/>
      <c r="M5108" s="90"/>
      <c r="N5108" s="89"/>
      <c r="O5108" s="72" t="s">
        <v>179</v>
      </c>
      <c r="P5108" s="74">
        <v>42824.644826388889</v>
      </c>
      <c r="Q5108" s="72" t="s">
        <v>5905</v>
      </c>
      <c r="R5108" s="76" t="s">
        <v>8176</v>
      </c>
      <c r="S5108" s="72" t="s">
        <v>221</v>
      </c>
      <c r="T5108" s="72"/>
      <c r="U5108" s="72"/>
      <c r="V5108" s="76" t="s">
        <v>10753</v>
      </c>
      <c r="W5108" s="74">
        <v>42824.644826388889</v>
      </c>
      <c r="X5108" s="76" t="s">
        <v>14294</v>
      </c>
      <c r="Y5108" s="72"/>
      <c r="Z5108" s="72"/>
      <c r="AA5108" s="78" t="s">
        <v>18251</v>
      </c>
      <c r="AB5108" s="72"/>
      <c r="AC5108" s="72" t="b">
        <v>0</v>
      </c>
      <c r="AD5108" s="72">
        <v>0</v>
      </c>
      <c r="AE5108" s="78" t="s">
        <v>230</v>
      </c>
      <c r="AF5108" s="72" t="b">
        <v>0</v>
      </c>
      <c r="AG5108" s="72" t="s">
        <v>235</v>
      </c>
      <c r="AH5108" s="72"/>
      <c r="AI5108" s="78" t="s">
        <v>230</v>
      </c>
      <c r="AJ5108" s="72" t="b">
        <v>0</v>
      </c>
      <c r="AK5108" s="72">
        <v>0</v>
      </c>
      <c r="AL5108" s="78" t="s">
        <v>230</v>
      </c>
      <c r="AM5108" s="72" t="s">
        <v>237</v>
      </c>
      <c r="AN5108" s="72" t="b">
        <v>0</v>
      </c>
      <c r="AO5108" s="78" t="s">
        <v>18251</v>
      </c>
      <c r="AP5108" s="72" t="s">
        <v>179</v>
      </c>
      <c r="AQ5108" s="72">
        <v>0</v>
      </c>
      <c r="AR5108" s="72">
        <v>0</v>
      </c>
      <c r="AS5108" s="72"/>
      <c r="AT5108" s="72"/>
      <c r="AU5108" s="72"/>
      <c r="AV5108" s="72"/>
      <c r="AW5108" s="72"/>
      <c r="AX5108" s="72"/>
      <c r="AY5108" s="72"/>
      <c r="AZ5108" s="72"/>
    </row>
    <row r="5109" spans="1:52" x14ac:dyDescent="0.35">
      <c r="A5109" s="70" t="s">
        <v>2708</v>
      </c>
      <c r="B5109" s="70" t="s">
        <v>2708</v>
      </c>
      <c r="C5109" s="83"/>
      <c r="D5109" s="84"/>
      <c r="E5109" s="85"/>
      <c r="F5109" s="86"/>
      <c r="G5109" s="83"/>
      <c r="H5109" s="81"/>
      <c r="I5109" s="87"/>
      <c r="J5109" s="87"/>
      <c r="K5109" s="36"/>
      <c r="L5109" s="90"/>
      <c r="M5109" s="90"/>
      <c r="N5109" s="89"/>
      <c r="O5109" s="72" t="s">
        <v>179</v>
      </c>
      <c r="P5109" s="74">
        <v>42824.693379629629</v>
      </c>
      <c r="Q5109" s="72" t="s">
        <v>5906</v>
      </c>
      <c r="R5109" s="76" t="s">
        <v>8177</v>
      </c>
      <c r="S5109" s="72" t="s">
        <v>221</v>
      </c>
      <c r="T5109" s="72"/>
      <c r="U5109" s="72"/>
      <c r="V5109" s="76" t="s">
        <v>10753</v>
      </c>
      <c r="W5109" s="74">
        <v>42824.693379629629</v>
      </c>
      <c r="X5109" s="76" t="s">
        <v>14295</v>
      </c>
      <c r="Y5109" s="72"/>
      <c r="Z5109" s="72"/>
      <c r="AA5109" s="78" t="s">
        <v>18252</v>
      </c>
      <c r="AB5109" s="72"/>
      <c r="AC5109" s="72" t="b">
        <v>0</v>
      </c>
      <c r="AD5109" s="72">
        <v>0</v>
      </c>
      <c r="AE5109" s="78" t="s">
        <v>230</v>
      </c>
      <c r="AF5109" s="72" t="b">
        <v>0</v>
      </c>
      <c r="AG5109" s="72" t="s">
        <v>235</v>
      </c>
      <c r="AH5109" s="72"/>
      <c r="AI5109" s="78" t="s">
        <v>230</v>
      </c>
      <c r="AJ5109" s="72" t="b">
        <v>0</v>
      </c>
      <c r="AK5109" s="72">
        <v>0</v>
      </c>
      <c r="AL5109" s="78" t="s">
        <v>230</v>
      </c>
      <c r="AM5109" s="72" t="s">
        <v>237</v>
      </c>
      <c r="AN5109" s="72" t="b">
        <v>0</v>
      </c>
      <c r="AO5109" s="78" t="s">
        <v>18252</v>
      </c>
      <c r="AP5109" s="72" t="s">
        <v>179</v>
      </c>
      <c r="AQ5109" s="72">
        <v>0</v>
      </c>
      <c r="AR5109" s="72">
        <v>0</v>
      </c>
      <c r="AS5109" s="72"/>
      <c r="AT5109" s="72"/>
      <c r="AU5109" s="72"/>
      <c r="AV5109" s="72"/>
      <c r="AW5109" s="72"/>
      <c r="AX5109" s="72"/>
      <c r="AY5109" s="72"/>
      <c r="AZ5109" s="72"/>
    </row>
    <row r="5110" spans="1:52" x14ac:dyDescent="0.35">
      <c r="A5110" s="70" t="s">
        <v>2708</v>
      </c>
      <c r="B5110" s="70" t="s">
        <v>2708</v>
      </c>
      <c r="C5110" s="83"/>
      <c r="D5110" s="84"/>
      <c r="E5110" s="85"/>
      <c r="F5110" s="86"/>
      <c r="G5110" s="83"/>
      <c r="H5110" s="81"/>
      <c r="I5110" s="87"/>
      <c r="J5110" s="87"/>
      <c r="K5110" s="36"/>
      <c r="L5110" s="90"/>
      <c r="M5110" s="90"/>
      <c r="N5110" s="89"/>
      <c r="O5110" s="72" t="s">
        <v>179</v>
      </c>
      <c r="P5110" s="74">
        <v>42824.693379629629</v>
      </c>
      <c r="Q5110" s="72" t="s">
        <v>5907</v>
      </c>
      <c r="R5110" s="76" t="s">
        <v>8178</v>
      </c>
      <c r="S5110" s="72" t="s">
        <v>221</v>
      </c>
      <c r="T5110" s="72"/>
      <c r="U5110" s="72"/>
      <c r="V5110" s="76" t="s">
        <v>10753</v>
      </c>
      <c r="W5110" s="74">
        <v>42824.693379629629</v>
      </c>
      <c r="X5110" s="76" t="s">
        <v>14296</v>
      </c>
      <c r="Y5110" s="72"/>
      <c r="Z5110" s="72"/>
      <c r="AA5110" s="78" t="s">
        <v>18253</v>
      </c>
      <c r="AB5110" s="72"/>
      <c r="AC5110" s="72" t="b">
        <v>0</v>
      </c>
      <c r="AD5110" s="72">
        <v>0</v>
      </c>
      <c r="AE5110" s="78" t="s">
        <v>230</v>
      </c>
      <c r="AF5110" s="72" t="b">
        <v>0</v>
      </c>
      <c r="AG5110" s="72" t="s">
        <v>235</v>
      </c>
      <c r="AH5110" s="72"/>
      <c r="AI5110" s="78" t="s">
        <v>230</v>
      </c>
      <c r="AJ5110" s="72" t="b">
        <v>0</v>
      </c>
      <c r="AK5110" s="72">
        <v>0</v>
      </c>
      <c r="AL5110" s="78" t="s">
        <v>230</v>
      </c>
      <c r="AM5110" s="72" t="s">
        <v>237</v>
      </c>
      <c r="AN5110" s="72" t="b">
        <v>0</v>
      </c>
      <c r="AO5110" s="78" t="s">
        <v>18253</v>
      </c>
      <c r="AP5110" s="72" t="s">
        <v>179</v>
      </c>
      <c r="AQ5110" s="72">
        <v>0</v>
      </c>
      <c r="AR5110" s="72">
        <v>0</v>
      </c>
      <c r="AS5110" s="72"/>
      <c r="AT5110" s="72"/>
      <c r="AU5110" s="72"/>
      <c r="AV5110" s="72"/>
      <c r="AW5110" s="72"/>
      <c r="AX5110" s="72"/>
      <c r="AY5110" s="72"/>
      <c r="AZ5110" s="72"/>
    </row>
    <row r="5111" spans="1:52" x14ac:dyDescent="0.35">
      <c r="A5111" s="70" t="s">
        <v>2708</v>
      </c>
      <c r="B5111" s="70" t="s">
        <v>2708</v>
      </c>
      <c r="C5111" s="83"/>
      <c r="D5111" s="84"/>
      <c r="E5111" s="85"/>
      <c r="F5111" s="86"/>
      <c r="G5111" s="83"/>
      <c r="H5111" s="81"/>
      <c r="I5111" s="87"/>
      <c r="J5111" s="87"/>
      <c r="K5111" s="36"/>
      <c r="L5111" s="90"/>
      <c r="M5111" s="90"/>
      <c r="N5111" s="89"/>
      <c r="O5111" s="72" t="s">
        <v>179</v>
      </c>
      <c r="P5111" s="74">
        <v>42824.694606481484</v>
      </c>
      <c r="Q5111" s="72" t="s">
        <v>5908</v>
      </c>
      <c r="R5111" s="76" t="s">
        <v>8179</v>
      </c>
      <c r="S5111" s="72" t="s">
        <v>221</v>
      </c>
      <c r="T5111" s="72"/>
      <c r="U5111" s="72"/>
      <c r="V5111" s="76" t="s">
        <v>10753</v>
      </c>
      <c r="W5111" s="74">
        <v>42824.694606481484</v>
      </c>
      <c r="X5111" s="76" t="s">
        <v>14297</v>
      </c>
      <c r="Y5111" s="72"/>
      <c r="Z5111" s="72"/>
      <c r="AA5111" s="78" t="s">
        <v>18254</v>
      </c>
      <c r="AB5111" s="72"/>
      <c r="AC5111" s="72" t="b">
        <v>0</v>
      </c>
      <c r="AD5111" s="72">
        <v>0</v>
      </c>
      <c r="AE5111" s="78" t="s">
        <v>230</v>
      </c>
      <c r="AF5111" s="72" t="b">
        <v>0</v>
      </c>
      <c r="AG5111" s="72" t="s">
        <v>235</v>
      </c>
      <c r="AH5111" s="72"/>
      <c r="AI5111" s="78" t="s">
        <v>230</v>
      </c>
      <c r="AJ5111" s="72" t="b">
        <v>0</v>
      </c>
      <c r="AK5111" s="72">
        <v>0</v>
      </c>
      <c r="AL5111" s="78" t="s">
        <v>230</v>
      </c>
      <c r="AM5111" s="72" t="s">
        <v>237</v>
      </c>
      <c r="AN5111" s="72" t="b">
        <v>0</v>
      </c>
      <c r="AO5111" s="78" t="s">
        <v>18254</v>
      </c>
      <c r="AP5111" s="72" t="s">
        <v>179</v>
      </c>
      <c r="AQ5111" s="72">
        <v>0</v>
      </c>
      <c r="AR5111" s="72">
        <v>0</v>
      </c>
      <c r="AS5111" s="72"/>
      <c r="AT5111" s="72"/>
      <c r="AU5111" s="72"/>
      <c r="AV5111" s="72"/>
      <c r="AW5111" s="72"/>
      <c r="AX5111" s="72"/>
      <c r="AY5111" s="72"/>
      <c r="AZ5111" s="72"/>
    </row>
    <row r="5112" spans="1:52" x14ac:dyDescent="0.35">
      <c r="A5112" s="70" t="s">
        <v>2708</v>
      </c>
      <c r="B5112" s="70" t="s">
        <v>2708</v>
      </c>
      <c r="C5112" s="83"/>
      <c r="D5112" s="84"/>
      <c r="E5112" s="85"/>
      <c r="F5112" s="86"/>
      <c r="G5112" s="83"/>
      <c r="H5112" s="81"/>
      <c r="I5112" s="87"/>
      <c r="J5112" s="87"/>
      <c r="K5112" s="36"/>
      <c r="L5112" s="90"/>
      <c r="M5112" s="90"/>
      <c r="N5112" s="89"/>
      <c r="O5112" s="72" t="s">
        <v>179</v>
      </c>
      <c r="P5112" s="74">
        <v>42824.832303240742</v>
      </c>
      <c r="Q5112" s="72" t="s">
        <v>5909</v>
      </c>
      <c r="R5112" s="76" t="s">
        <v>8180</v>
      </c>
      <c r="S5112" s="72" t="s">
        <v>221</v>
      </c>
      <c r="T5112" s="72"/>
      <c r="U5112" s="72"/>
      <c r="V5112" s="76" t="s">
        <v>10753</v>
      </c>
      <c r="W5112" s="74">
        <v>42824.832303240742</v>
      </c>
      <c r="X5112" s="76" t="s">
        <v>14298</v>
      </c>
      <c r="Y5112" s="72"/>
      <c r="Z5112" s="72"/>
      <c r="AA5112" s="78" t="s">
        <v>18255</v>
      </c>
      <c r="AB5112" s="72"/>
      <c r="AC5112" s="72" t="b">
        <v>0</v>
      </c>
      <c r="AD5112" s="72">
        <v>0</v>
      </c>
      <c r="AE5112" s="78" t="s">
        <v>230</v>
      </c>
      <c r="AF5112" s="72" t="b">
        <v>0</v>
      </c>
      <c r="AG5112" s="72" t="s">
        <v>235</v>
      </c>
      <c r="AH5112" s="72"/>
      <c r="AI5112" s="78" t="s">
        <v>230</v>
      </c>
      <c r="AJ5112" s="72" t="b">
        <v>0</v>
      </c>
      <c r="AK5112" s="72">
        <v>0</v>
      </c>
      <c r="AL5112" s="78" t="s">
        <v>230</v>
      </c>
      <c r="AM5112" s="72" t="s">
        <v>237</v>
      </c>
      <c r="AN5112" s="72" t="b">
        <v>0</v>
      </c>
      <c r="AO5112" s="78" t="s">
        <v>18255</v>
      </c>
      <c r="AP5112" s="72" t="s">
        <v>179</v>
      </c>
      <c r="AQ5112" s="72">
        <v>0</v>
      </c>
      <c r="AR5112" s="72">
        <v>0</v>
      </c>
      <c r="AS5112" s="72"/>
      <c r="AT5112" s="72"/>
      <c r="AU5112" s="72"/>
      <c r="AV5112" s="72"/>
      <c r="AW5112" s="72"/>
      <c r="AX5112" s="72"/>
      <c r="AY5112" s="72"/>
      <c r="AZ5112" s="72"/>
    </row>
    <row r="5113" spans="1:52" x14ac:dyDescent="0.35">
      <c r="A5113" s="70" t="s">
        <v>2708</v>
      </c>
      <c r="B5113" s="70" t="s">
        <v>2708</v>
      </c>
      <c r="C5113" s="83"/>
      <c r="D5113" s="84"/>
      <c r="E5113" s="85"/>
      <c r="F5113" s="86"/>
      <c r="G5113" s="83"/>
      <c r="H5113" s="81"/>
      <c r="I5113" s="87"/>
      <c r="J5113" s="87"/>
      <c r="K5113" s="36"/>
      <c r="L5113" s="90"/>
      <c r="M5113" s="90"/>
      <c r="N5113" s="89"/>
      <c r="O5113" s="72" t="s">
        <v>179</v>
      </c>
      <c r="P5113" s="74">
        <v>42825.060717592591</v>
      </c>
      <c r="Q5113" s="72" t="s">
        <v>5910</v>
      </c>
      <c r="R5113" s="76" t="s">
        <v>8181</v>
      </c>
      <c r="S5113" s="72" t="s">
        <v>221</v>
      </c>
      <c r="T5113" s="72"/>
      <c r="U5113" s="72"/>
      <c r="V5113" s="76" t="s">
        <v>10753</v>
      </c>
      <c r="W5113" s="74">
        <v>42825.060717592591</v>
      </c>
      <c r="X5113" s="76" t="s">
        <v>14299</v>
      </c>
      <c r="Y5113" s="72"/>
      <c r="Z5113" s="72"/>
      <c r="AA5113" s="78" t="s">
        <v>18256</v>
      </c>
      <c r="AB5113" s="72"/>
      <c r="AC5113" s="72" t="b">
        <v>0</v>
      </c>
      <c r="AD5113" s="72">
        <v>0</v>
      </c>
      <c r="AE5113" s="78" t="s">
        <v>230</v>
      </c>
      <c r="AF5113" s="72" t="b">
        <v>0</v>
      </c>
      <c r="AG5113" s="72" t="s">
        <v>235</v>
      </c>
      <c r="AH5113" s="72"/>
      <c r="AI5113" s="78" t="s">
        <v>230</v>
      </c>
      <c r="AJ5113" s="72" t="b">
        <v>0</v>
      </c>
      <c r="AK5113" s="72">
        <v>0</v>
      </c>
      <c r="AL5113" s="78" t="s">
        <v>230</v>
      </c>
      <c r="AM5113" s="72" t="s">
        <v>237</v>
      </c>
      <c r="AN5113" s="72" t="b">
        <v>0</v>
      </c>
      <c r="AO5113" s="78" t="s">
        <v>18256</v>
      </c>
      <c r="AP5113" s="72" t="s">
        <v>179</v>
      </c>
      <c r="AQ5113" s="72">
        <v>0</v>
      </c>
      <c r="AR5113" s="72">
        <v>0</v>
      </c>
      <c r="AS5113" s="72"/>
      <c r="AT5113" s="72"/>
      <c r="AU5113" s="72"/>
      <c r="AV5113" s="72"/>
      <c r="AW5113" s="72"/>
      <c r="AX5113" s="72"/>
      <c r="AY5113" s="72"/>
      <c r="AZ5113" s="72"/>
    </row>
    <row r="5114" spans="1:52" x14ac:dyDescent="0.35">
      <c r="A5114" s="70" t="s">
        <v>2708</v>
      </c>
      <c r="B5114" s="70" t="s">
        <v>2708</v>
      </c>
      <c r="C5114" s="83"/>
      <c r="D5114" s="84"/>
      <c r="E5114" s="85"/>
      <c r="F5114" s="86"/>
      <c r="G5114" s="83"/>
      <c r="H5114" s="81"/>
      <c r="I5114" s="87"/>
      <c r="J5114" s="87"/>
      <c r="K5114" s="36"/>
      <c r="L5114" s="90"/>
      <c r="M5114" s="90"/>
      <c r="N5114" s="89"/>
      <c r="O5114" s="72" t="s">
        <v>179</v>
      </c>
      <c r="P5114" s="74">
        <v>42825.346168981479</v>
      </c>
      <c r="Q5114" s="72" t="s">
        <v>5911</v>
      </c>
      <c r="R5114" s="76" t="s">
        <v>8182</v>
      </c>
      <c r="S5114" s="72" t="s">
        <v>221</v>
      </c>
      <c r="T5114" s="72"/>
      <c r="U5114" s="72"/>
      <c r="V5114" s="76" t="s">
        <v>10753</v>
      </c>
      <c r="W5114" s="74">
        <v>42825.346168981479</v>
      </c>
      <c r="X5114" s="76" t="s">
        <v>14300</v>
      </c>
      <c r="Y5114" s="72"/>
      <c r="Z5114" s="72"/>
      <c r="AA5114" s="78" t="s">
        <v>18257</v>
      </c>
      <c r="AB5114" s="72"/>
      <c r="AC5114" s="72" t="b">
        <v>0</v>
      </c>
      <c r="AD5114" s="72">
        <v>0</v>
      </c>
      <c r="AE5114" s="78" t="s">
        <v>230</v>
      </c>
      <c r="AF5114" s="72" t="b">
        <v>0</v>
      </c>
      <c r="AG5114" s="72" t="s">
        <v>235</v>
      </c>
      <c r="AH5114" s="72"/>
      <c r="AI5114" s="78" t="s">
        <v>230</v>
      </c>
      <c r="AJ5114" s="72" t="b">
        <v>0</v>
      </c>
      <c r="AK5114" s="72">
        <v>0</v>
      </c>
      <c r="AL5114" s="78" t="s">
        <v>230</v>
      </c>
      <c r="AM5114" s="72" t="s">
        <v>237</v>
      </c>
      <c r="AN5114" s="72" t="b">
        <v>0</v>
      </c>
      <c r="AO5114" s="78" t="s">
        <v>18257</v>
      </c>
      <c r="AP5114" s="72" t="s">
        <v>179</v>
      </c>
      <c r="AQ5114" s="72">
        <v>0</v>
      </c>
      <c r="AR5114" s="72">
        <v>0</v>
      </c>
      <c r="AS5114" s="72"/>
      <c r="AT5114" s="72"/>
      <c r="AU5114" s="72"/>
      <c r="AV5114" s="72"/>
      <c r="AW5114" s="72"/>
      <c r="AX5114" s="72"/>
      <c r="AY5114" s="72"/>
      <c r="AZ5114" s="72"/>
    </row>
    <row r="5115" spans="1:52" x14ac:dyDescent="0.35">
      <c r="A5115" s="70" t="s">
        <v>2708</v>
      </c>
      <c r="B5115" s="70" t="s">
        <v>2708</v>
      </c>
      <c r="C5115" s="83"/>
      <c r="D5115" s="84"/>
      <c r="E5115" s="85"/>
      <c r="F5115" s="86"/>
      <c r="G5115" s="83"/>
      <c r="H5115" s="81"/>
      <c r="I5115" s="87"/>
      <c r="J5115" s="87"/>
      <c r="K5115" s="36"/>
      <c r="L5115" s="90"/>
      <c r="M5115" s="90"/>
      <c r="N5115" s="89"/>
      <c r="O5115" s="72" t="s">
        <v>179</v>
      </c>
      <c r="P5115" s="74">
        <v>42825.392569444448</v>
      </c>
      <c r="Q5115" s="72" t="s">
        <v>5912</v>
      </c>
      <c r="R5115" s="76" t="s">
        <v>8183</v>
      </c>
      <c r="S5115" s="72" t="s">
        <v>221</v>
      </c>
      <c r="T5115" s="72"/>
      <c r="U5115" s="72"/>
      <c r="V5115" s="76" t="s">
        <v>10753</v>
      </c>
      <c r="W5115" s="74">
        <v>42825.392569444448</v>
      </c>
      <c r="X5115" s="76" t="s">
        <v>14301</v>
      </c>
      <c r="Y5115" s="72"/>
      <c r="Z5115" s="72"/>
      <c r="AA5115" s="78" t="s">
        <v>18258</v>
      </c>
      <c r="AB5115" s="72"/>
      <c r="AC5115" s="72" t="b">
        <v>0</v>
      </c>
      <c r="AD5115" s="72">
        <v>0</v>
      </c>
      <c r="AE5115" s="78" t="s">
        <v>230</v>
      </c>
      <c r="AF5115" s="72" t="b">
        <v>0</v>
      </c>
      <c r="AG5115" s="72" t="s">
        <v>235</v>
      </c>
      <c r="AH5115" s="72"/>
      <c r="AI5115" s="78" t="s">
        <v>230</v>
      </c>
      <c r="AJ5115" s="72" t="b">
        <v>0</v>
      </c>
      <c r="AK5115" s="72">
        <v>0</v>
      </c>
      <c r="AL5115" s="78" t="s">
        <v>230</v>
      </c>
      <c r="AM5115" s="72" t="s">
        <v>237</v>
      </c>
      <c r="AN5115" s="72" t="b">
        <v>0</v>
      </c>
      <c r="AO5115" s="78" t="s">
        <v>18258</v>
      </c>
      <c r="AP5115" s="72" t="s">
        <v>179</v>
      </c>
      <c r="AQ5115" s="72">
        <v>0</v>
      </c>
      <c r="AR5115" s="72">
        <v>0</v>
      </c>
      <c r="AS5115" s="72"/>
      <c r="AT5115" s="72"/>
      <c r="AU5115" s="72"/>
      <c r="AV5115" s="72"/>
      <c r="AW5115" s="72"/>
      <c r="AX5115" s="72"/>
      <c r="AY5115" s="72"/>
      <c r="AZ5115" s="72"/>
    </row>
    <row r="5116" spans="1:52" x14ac:dyDescent="0.35">
      <c r="A5116" s="70" t="s">
        <v>2708</v>
      </c>
      <c r="B5116" s="70" t="s">
        <v>2708</v>
      </c>
      <c r="C5116" s="83"/>
      <c r="D5116" s="84"/>
      <c r="E5116" s="85"/>
      <c r="F5116" s="86"/>
      <c r="G5116" s="83"/>
      <c r="H5116" s="81"/>
      <c r="I5116" s="87"/>
      <c r="J5116" s="87"/>
      <c r="K5116" s="36"/>
      <c r="L5116" s="90"/>
      <c r="M5116" s="90"/>
      <c r="N5116" s="89"/>
      <c r="O5116" s="72" t="s">
        <v>179</v>
      </c>
      <c r="P5116" s="74">
        <v>42825.509189814817</v>
      </c>
      <c r="Q5116" s="72" t="s">
        <v>5913</v>
      </c>
      <c r="R5116" s="76" t="s">
        <v>8184</v>
      </c>
      <c r="S5116" s="72" t="s">
        <v>221</v>
      </c>
      <c r="T5116" s="72"/>
      <c r="U5116" s="72"/>
      <c r="V5116" s="76" t="s">
        <v>10753</v>
      </c>
      <c r="W5116" s="74">
        <v>42825.509189814817</v>
      </c>
      <c r="X5116" s="76" t="s">
        <v>14302</v>
      </c>
      <c r="Y5116" s="72"/>
      <c r="Z5116" s="72"/>
      <c r="AA5116" s="78" t="s">
        <v>18259</v>
      </c>
      <c r="AB5116" s="72"/>
      <c r="AC5116" s="72" t="b">
        <v>0</v>
      </c>
      <c r="AD5116" s="72">
        <v>0</v>
      </c>
      <c r="AE5116" s="78" t="s">
        <v>230</v>
      </c>
      <c r="AF5116" s="72" t="b">
        <v>0</v>
      </c>
      <c r="AG5116" s="72" t="s">
        <v>235</v>
      </c>
      <c r="AH5116" s="72"/>
      <c r="AI5116" s="78" t="s">
        <v>230</v>
      </c>
      <c r="AJ5116" s="72" t="b">
        <v>0</v>
      </c>
      <c r="AK5116" s="72">
        <v>0</v>
      </c>
      <c r="AL5116" s="78" t="s">
        <v>230</v>
      </c>
      <c r="AM5116" s="72" t="s">
        <v>237</v>
      </c>
      <c r="AN5116" s="72" t="b">
        <v>0</v>
      </c>
      <c r="AO5116" s="78" t="s">
        <v>18259</v>
      </c>
      <c r="AP5116" s="72" t="s">
        <v>179</v>
      </c>
      <c r="AQ5116" s="72">
        <v>0</v>
      </c>
      <c r="AR5116" s="72">
        <v>0</v>
      </c>
      <c r="AS5116" s="72"/>
      <c r="AT5116" s="72"/>
      <c r="AU5116" s="72"/>
      <c r="AV5116" s="72"/>
      <c r="AW5116" s="72"/>
      <c r="AX5116" s="72"/>
      <c r="AY5116" s="72"/>
      <c r="AZ5116" s="72"/>
    </row>
    <row r="5117" spans="1:52" x14ac:dyDescent="0.35">
      <c r="A5117" s="70" t="s">
        <v>2708</v>
      </c>
      <c r="B5117" s="70" t="s">
        <v>2708</v>
      </c>
      <c r="C5117" s="83"/>
      <c r="D5117" s="84"/>
      <c r="E5117" s="85"/>
      <c r="F5117" s="86"/>
      <c r="G5117" s="83"/>
      <c r="H5117" s="81"/>
      <c r="I5117" s="87"/>
      <c r="J5117" s="87"/>
      <c r="K5117" s="36"/>
      <c r="L5117" s="90"/>
      <c r="M5117" s="90"/>
      <c r="N5117" s="89"/>
      <c r="O5117" s="72" t="s">
        <v>179</v>
      </c>
      <c r="P5117" s="74">
        <v>42825.569814814815</v>
      </c>
      <c r="Q5117" s="72" t="s">
        <v>5914</v>
      </c>
      <c r="R5117" s="76" t="s">
        <v>8185</v>
      </c>
      <c r="S5117" s="72" t="s">
        <v>221</v>
      </c>
      <c r="T5117" s="72"/>
      <c r="U5117" s="72"/>
      <c r="V5117" s="76" t="s">
        <v>10753</v>
      </c>
      <c r="W5117" s="74">
        <v>42825.569814814815</v>
      </c>
      <c r="X5117" s="76" t="s">
        <v>14303</v>
      </c>
      <c r="Y5117" s="72"/>
      <c r="Z5117" s="72"/>
      <c r="AA5117" s="78" t="s">
        <v>18260</v>
      </c>
      <c r="AB5117" s="72"/>
      <c r="AC5117" s="72" t="b">
        <v>0</v>
      </c>
      <c r="AD5117" s="72">
        <v>0</v>
      </c>
      <c r="AE5117" s="78" t="s">
        <v>230</v>
      </c>
      <c r="AF5117" s="72" t="b">
        <v>0</v>
      </c>
      <c r="AG5117" s="72" t="s">
        <v>235</v>
      </c>
      <c r="AH5117" s="72"/>
      <c r="AI5117" s="78" t="s">
        <v>230</v>
      </c>
      <c r="AJ5117" s="72" t="b">
        <v>0</v>
      </c>
      <c r="AK5117" s="72">
        <v>0</v>
      </c>
      <c r="AL5117" s="78" t="s">
        <v>230</v>
      </c>
      <c r="AM5117" s="72" t="s">
        <v>237</v>
      </c>
      <c r="AN5117" s="72" t="b">
        <v>0</v>
      </c>
      <c r="AO5117" s="78" t="s">
        <v>18260</v>
      </c>
      <c r="AP5117" s="72" t="s">
        <v>179</v>
      </c>
      <c r="AQ5117" s="72">
        <v>0</v>
      </c>
      <c r="AR5117" s="72">
        <v>0</v>
      </c>
      <c r="AS5117" s="72"/>
      <c r="AT5117" s="72"/>
      <c r="AU5117" s="72"/>
      <c r="AV5117" s="72"/>
      <c r="AW5117" s="72"/>
      <c r="AX5117" s="72"/>
      <c r="AY5117" s="72"/>
      <c r="AZ5117" s="72"/>
    </row>
    <row r="5118" spans="1:52" x14ac:dyDescent="0.35">
      <c r="A5118" s="70" t="s">
        <v>2708</v>
      </c>
      <c r="B5118" s="70" t="s">
        <v>2708</v>
      </c>
      <c r="C5118" s="83"/>
      <c r="D5118" s="84"/>
      <c r="E5118" s="85"/>
      <c r="F5118" s="86"/>
      <c r="G5118" s="83"/>
      <c r="H5118" s="81"/>
      <c r="I5118" s="87"/>
      <c r="J5118" s="87"/>
      <c r="K5118" s="36"/>
      <c r="L5118" s="90"/>
      <c r="M5118" s="90"/>
      <c r="N5118" s="89"/>
      <c r="O5118" s="72" t="s">
        <v>179</v>
      </c>
      <c r="P5118" s="74">
        <v>42825.60659722222</v>
      </c>
      <c r="Q5118" s="72" t="s">
        <v>5915</v>
      </c>
      <c r="R5118" s="76" t="s">
        <v>8186</v>
      </c>
      <c r="S5118" s="72" t="s">
        <v>221</v>
      </c>
      <c r="T5118" s="72"/>
      <c r="U5118" s="72"/>
      <c r="V5118" s="76" t="s">
        <v>10753</v>
      </c>
      <c r="W5118" s="74">
        <v>42825.60659722222</v>
      </c>
      <c r="X5118" s="76" t="s">
        <v>14304</v>
      </c>
      <c r="Y5118" s="72"/>
      <c r="Z5118" s="72"/>
      <c r="AA5118" s="78" t="s">
        <v>18261</v>
      </c>
      <c r="AB5118" s="72"/>
      <c r="AC5118" s="72" t="b">
        <v>0</v>
      </c>
      <c r="AD5118" s="72">
        <v>0</v>
      </c>
      <c r="AE5118" s="78" t="s">
        <v>230</v>
      </c>
      <c r="AF5118" s="72" t="b">
        <v>0</v>
      </c>
      <c r="AG5118" s="72" t="s">
        <v>235</v>
      </c>
      <c r="AH5118" s="72"/>
      <c r="AI5118" s="78" t="s">
        <v>230</v>
      </c>
      <c r="AJ5118" s="72" t="b">
        <v>0</v>
      </c>
      <c r="AK5118" s="72">
        <v>0</v>
      </c>
      <c r="AL5118" s="78" t="s">
        <v>230</v>
      </c>
      <c r="AM5118" s="72" t="s">
        <v>237</v>
      </c>
      <c r="AN5118" s="72" t="b">
        <v>0</v>
      </c>
      <c r="AO5118" s="78" t="s">
        <v>18261</v>
      </c>
      <c r="AP5118" s="72" t="s">
        <v>179</v>
      </c>
      <c r="AQ5118" s="72">
        <v>0</v>
      </c>
      <c r="AR5118" s="72">
        <v>0</v>
      </c>
      <c r="AS5118" s="72"/>
      <c r="AT5118" s="72"/>
      <c r="AU5118" s="72"/>
      <c r="AV5118" s="72"/>
      <c r="AW5118" s="72"/>
      <c r="AX5118" s="72"/>
      <c r="AY5118" s="72"/>
      <c r="AZ5118" s="72"/>
    </row>
    <row r="5119" spans="1:52" x14ac:dyDescent="0.35">
      <c r="A5119" s="70" t="s">
        <v>2708</v>
      </c>
      <c r="B5119" s="70" t="s">
        <v>2708</v>
      </c>
      <c r="C5119" s="83"/>
      <c r="D5119" s="84"/>
      <c r="E5119" s="85"/>
      <c r="F5119" s="86"/>
      <c r="G5119" s="83"/>
      <c r="H5119" s="81"/>
      <c r="I5119" s="87"/>
      <c r="J5119" s="87"/>
      <c r="K5119" s="36"/>
      <c r="L5119" s="90"/>
      <c r="M5119" s="90"/>
      <c r="N5119" s="89"/>
      <c r="O5119" s="72" t="s">
        <v>179</v>
      </c>
      <c r="P5119" s="74">
        <v>42825.606608796297</v>
      </c>
      <c r="Q5119" s="72" t="s">
        <v>5916</v>
      </c>
      <c r="R5119" s="76" t="s">
        <v>8187</v>
      </c>
      <c r="S5119" s="72" t="s">
        <v>221</v>
      </c>
      <c r="T5119" s="72"/>
      <c r="U5119" s="72"/>
      <c r="V5119" s="76" t="s">
        <v>10753</v>
      </c>
      <c r="W5119" s="74">
        <v>42825.606608796297</v>
      </c>
      <c r="X5119" s="76" t="s">
        <v>14305</v>
      </c>
      <c r="Y5119" s="72"/>
      <c r="Z5119" s="72"/>
      <c r="AA5119" s="78" t="s">
        <v>18262</v>
      </c>
      <c r="AB5119" s="72"/>
      <c r="AC5119" s="72" t="b">
        <v>0</v>
      </c>
      <c r="AD5119" s="72">
        <v>0</v>
      </c>
      <c r="AE5119" s="78" t="s">
        <v>230</v>
      </c>
      <c r="AF5119" s="72" t="b">
        <v>0</v>
      </c>
      <c r="AG5119" s="72" t="s">
        <v>235</v>
      </c>
      <c r="AH5119" s="72"/>
      <c r="AI5119" s="78" t="s">
        <v>230</v>
      </c>
      <c r="AJ5119" s="72" t="b">
        <v>0</v>
      </c>
      <c r="AK5119" s="72">
        <v>0</v>
      </c>
      <c r="AL5119" s="78" t="s">
        <v>230</v>
      </c>
      <c r="AM5119" s="72" t="s">
        <v>237</v>
      </c>
      <c r="AN5119" s="72" t="b">
        <v>0</v>
      </c>
      <c r="AO5119" s="78" t="s">
        <v>18262</v>
      </c>
      <c r="AP5119" s="72" t="s">
        <v>179</v>
      </c>
      <c r="AQ5119" s="72">
        <v>0</v>
      </c>
      <c r="AR5119" s="72">
        <v>0</v>
      </c>
      <c r="AS5119" s="72"/>
      <c r="AT5119" s="72"/>
      <c r="AU5119" s="72"/>
      <c r="AV5119" s="72"/>
      <c r="AW5119" s="72"/>
      <c r="AX5119" s="72"/>
      <c r="AY5119" s="72"/>
      <c r="AZ5119" s="72"/>
    </row>
    <row r="5120" spans="1:52" x14ac:dyDescent="0.35">
      <c r="A5120" s="70" t="s">
        <v>2708</v>
      </c>
      <c r="B5120" s="70" t="s">
        <v>2708</v>
      </c>
      <c r="C5120" s="83"/>
      <c r="D5120" s="84"/>
      <c r="E5120" s="85"/>
      <c r="F5120" s="86"/>
      <c r="G5120" s="83"/>
      <c r="H5120" s="81"/>
      <c r="I5120" s="87"/>
      <c r="J5120" s="87"/>
      <c r="K5120" s="36"/>
      <c r="L5120" s="90"/>
      <c r="M5120" s="90"/>
      <c r="N5120" s="89"/>
      <c r="O5120" s="72" t="s">
        <v>179</v>
      </c>
      <c r="P5120" s="74">
        <v>42825.644548611112</v>
      </c>
      <c r="Q5120" s="72" t="s">
        <v>5917</v>
      </c>
      <c r="R5120" s="76" t="s">
        <v>8188</v>
      </c>
      <c r="S5120" s="72" t="s">
        <v>221</v>
      </c>
      <c r="T5120" s="72"/>
      <c r="U5120" s="72"/>
      <c r="V5120" s="76" t="s">
        <v>10753</v>
      </c>
      <c r="W5120" s="74">
        <v>42825.644548611112</v>
      </c>
      <c r="X5120" s="76" t="s">
        <v>14306</v>
      </c>
      <c r="Y5120" s="72"/>
      <c r="Z5120" s="72"/>
      <c r="AA5120" s="78" t="s">
        <v>18263</v>
      </c>
      <c r="AB5120" s="72"/>
      <c r="AC5120" s="72" t="b">
        <v>0</v>
      </c>
      <c r="AD5120" s="72">
        <v>0</v>
      </c>
      <c r="AE5120" s="78" t="s">
        <v>230</v>
      </c>
      <c r="AF5120" s="72" t="b">
        <v>0</v>
      </c>
      <c r="AG5120" s="72" t="s">
        <v>235</v>
      </c>
      <c r="AH5120" s="72"/>
      <c r="AI5120" s="78" t="s">
        <v>230</v>
      </c>
      <c r="AJ5120" s="72" t="b">
        <v>0</v>
      </c>
      <c r="AK5120" s="72">
        <v>0</v>
      </c>
      <c r="AL5120" s="78" t="s">
        <v>230</v>
      </c>
      <c r="AM5120" s="72" t="s">
        <v>237</v>
      </c>
      <c r="AN5120" s="72" t="b">
        <v>0</v>
      </c>
      <c r="AO5120" s="78" t="s">
        <v>18263</v>
      </c>
      <c r="AP5120" s="72" t="s">
        <v>179</v>
      </c>
      <c r="AQ5120" s="72">
        <v>0</v>
      </c>
      <c r="AR5120" s="72">
        <v>0</v>
      </c>
      <c r="AS5120" s="72"/>
      <c r="AT5120" s="72"/>
      <c r="AU5120" s="72"/>
      <c r="AV5120" s="72"/>
      <c r="AW5120" s="72"/>
      <c r="AX5120" s="72"/>
      <c r="AY5120" s="72"/>
      <c r="AZ5120" s="72"/>
    </row>
    <row r="5121" spans="1:52" x14ac:dyDescent="0.35">
      <c r="A5121" s="70" t="s">
        <v>2708</v>
      </c>
      <c r="B5121" s="70" t="s">
        <v>2708</v>
      </c>
      <c r="C5121" s="83"/>
      <c r="D5121" s="84"/>
      <c r="E5121" s="85"/>
      <c r="F5121" s="86"/>
      <c r="G5121" s="83"/>
      <c r="H5121" s="81"/>
      <c r="I5121" s="87"/>
      <c r="J5121" s="87"/>
      <c r="K5121" s="36"/>
      <c r="L5121" s="90"/>
      <c r="M5121" s="90"/>
      <c r="N5121" s="89"/>
      <c r="O5121" s="72" t="s">
        <v>179</v>
      </c>
      <c r="P5121" s="74">
        <v>42826.51221064815</v>
      </c>
      <c r="Q5121" s="72" t="s">
        <v>5918</v>
      </c>
      <c r="R5121" s="76" t="s">
        <v>8189</v>
      </c>
      <c r="S5121" s="72" t="s">
        <v>221</v>
      </c>
      <c r="T5121" s="72"/>
      <c r="U5121" s="72"/>
      <c r="V5121" s="76" t="s">
        <v>10753</v>
      </c>
      <c r="W5121" s="74">
        <v>42826.51221064815</v>
      </c>
      <c r="X5121" s="76" t="s">
        <v>14307</v>
      </c>
      <c r="Y5121" s="72"/>
      <c r="Z5121" s="72"/>
      <c r="AA5121" s="78" t="s">
        <v>18264</v>
      </c>
      <c r="AB5121" s="72"/>
      <c r="AC5121" s="72" t="b">
        <v>0</v>
      </c>
      <c r="AD5121" s="72">
        <v>0</v>
      </c>
      <c r="AE5121" s="78" t="s">
        <v>230</v>
      </c>
      <c r="AF5121" s="72" t="b">
        <v>0</v>
      </c>
      <c r="AG5121" s="72" t="s">
        <v>235</v>
      </c>
      <c r="AH5121" s="72"/>
      <c r="AI5121" s="78" t="s">
        <v>230</v>
      </c>
      <c r="AJ5121" s="72" t="b">
        <v>0</v>
      </c>
      <c r="AK5121" s="72">
        <v>0</v>
      </c>
      <c r="AL5121" s="78" t="s">
        <v>230</v>
      </c>
      <c r="AM5121" s="72" t="s">
        <v>237</v>
      </c>
      <c r="AN5121" s="72" t="b">
        <v>0</v>
      </c>
      <c r="AO5121" s="78" t="s">
        <v>18264</v>
      </c>
      <c r="AP5121" s="72" t="s">
        <v>179</v>
      </c>
      <c r="AQ5121" s="72">
        <v>0</v>
      </c>
      <c r="AR5121" s="72">
        <v>0</v>
      </c>
      <c r="AS5121" s="72"/>
      <c r="AT5121" s="72"/>
      <c r="AU5121" s="72"/>
      <c r="AV5121" s="72"/>
      <c r="AW5121" s="72"/>
      <c r="AX5121" s="72"/>
      <c r="AY5121" s="72"/>
      <c r="AZ5121" s="72"/>
    </row>
    <row r="5122" spans="1:52" x14ac:dyDescent="0.35">
      <c r="A5122" s="70" t="s">
        <v>2708</v>
      </c>
      <c r="B5122" s="70" t="s">
        <v>2708</v>
      </c>
      <c r="C5122" s="83"/>
      <c r="D5122" s="84"/>
      <c r="E5122" s="85"/>
      <c r="F5122" s="86"/>
      <c r="G5122" s="83"/>
      <c r="H5122" s="81"/>
      <c r="I5122" s="87"/>
      <c r="J5122" s="87"/>
      <c r="K5122" s="36"/>
      <c r="L5122" s="90"/>
      <c r="M5122" s="90"/>
      <c r="N5122" s="89"/>
      <c r="O5122" s="72" t="s">
        <v>179</v>
      </c>
      <c r="P5122" s="74">
        <v>42826.841967592591</v>
      </c>
      <c r="Q5122" s="72" t="s">
        <v>5919</v>
      </c>
      <c r="R5122" s="76" t="s">
        <v>8190</v>
      </c>
      <c r="S5122" s="72" t="s">
        <v>221</v>
      </c>
      <c r="T5122" s="72"/>
      <c r="U5122" s="72"/>
      <c r="V5122" s="76" t="s">
        <v>10753</v>
      </c>
      <c r="W5122" s="74">
        <v>42826.841967592591</v>
      </c>
      <c r="X5122" s="76" t="s">
        <v>14308</v>
      </c>
      <c r="Y5122" s="72"/>
      <c r="Z5122" s="72"/>
      <c r="AA5122" s="78" t="s">
        <v>18265</v>
      </c>
      <c r="AB5122" s="72"/>
      <c r="AC5122" s="72" t="b">
        <v>0</v>
      </c>
      <c r="AD5122" s="72">
        <v>0</v>
      </c>
      <c r="AE5122" s="78" t="s">
        <v>230</v>
      </c>
      <c r="AF5122" s="72" t="b">
        <v>0</v>
      </c>
      <c r="AG5122" s="72" t="s">
        <v>235</v>
      </c>
      <c r="AH5122" s="72"/>
      <c r="AI5122" s="78" t="s">
        <v>230</v>
      </c>
      <c r="AJ5122" s="72" t="b">
        <v>0</v>
      </c>
      <c r="AK5122" s="72">
        <v>0</v>
      </c>
      <c r="AL5122" s="78" t="s">
        <v>230</v>
      </c>
      <c r="AM5122" s="72" t="s">
        <v>237</v>
      </c>
      <c r="AN5122" s="72" t="b">
        <v>0</v>
      </c>
      <c r="AO5122" s="78" t="s">
        <v>18265</v>
      </c>
      <c r="AP5122" s="72" t="s">
        <v>179</v>
      </c>
      <c r="AQ5122" s="72">
        <v>0</v>
      </c>
      <c r="AR5122" s="72">
        <v>0</v>
      </c>
      <c r="AS5122" s="72"/>
      <c r="AT5122" s="72"/>
      <c r="AU5122" s="72"/>
      <c r="AV5122" s="72"/>
      <c r="AW5122" s="72"/>
      <c r="AX5122" s="72"/>
      <c r="AY5122" s="72"/>
      <c r="AZ5122" s="72"/>
    </row>
    <row r="5123" spans="1:52" x14ac:dyDescent="0.35">
      <c r="A5123" s="70" t="s">
        <v>2708</v>
      </c>
      <c r="B5123" s="70" t="s">
        <v>2708</v>
      </c>
      <c r="C5123" s="83"/>
      <c r="D5123" s="84"/>
      <c r="E5123" s="85"/>
      <c r="F5123" s="86"/>
      <c r="G5123" s="83"/>
      <c r="H5123" s="81"/>
      <c r="I5123" s="87"/>
      <c r="J5123" s="87"/>
      <c r="K5123" s="36"/>
      <c r="L5123" s="90"/>
      <c r="M5123" s="90"/>
      <c r="N5123" s="89"/>
      <c r="O5123" s="72" t="s">
        <v>179</v>
      </c>
      <c r="P5123" s="74">
        <v>42826.897488425922</v>
      </c>
      <c r="Q5123" s="72" t="s">
        <v>5920</v>
      </c>
      <c r="R5123" s="76" t="s">
        <v>8191</v>
      </c>
      <c r="S5123" s="72" t="s">
        <v>221</v>
      </c>
      <c r="T5123" s="72"/>
      <c r="U5123" s="72"/>
      <c r="V5123" s="76" t="s">
        <v>10753</v>
      </c>
      <c r="W5123" s="74">
        <v>42826.897488425922</v>
      </c>
      <c r="X5123" s="76" t="s">
        <v>14309</v>
      </c>
      <c r="Y5123" s="72"/>
      <c r="Z5123" s="72"/>
      <c r="AA5123" s="78" t="s">
        <v>18266</v>
      </c>
      <c r="AB5123" s="72"/>
      <c r="AC5123" s="72" t="b">
        <v>0</v>
      </c>
      <c r="AD5123" s="72">
        <v>0</v>
      </c>
      <c r="AE5123" s="78" t="s">
        <v>230</v>
      </c>
      <c r="AF5123" s="72" t="b">
        <v>0</v>
      </c>
      <c r="AG5123" s="72" t="s">
        <v>235</v>
      </c>
      <c r="AH5123" s="72"/>
      <c r="AI5123" s="78" t="s">
        <v>230</v>
      </c>
      <c r="AJ5123" s="72" t="b">
        <v>0</v>
      </c>
      <c r="AK5123" s="72">
        <v>0</v>
      </c>
      <c r="AL5123" s="78" t="s">
        <v>230</v>
      </c>
      <c r="AM5123" s="72" t="s">
        <v>237</v>
      </c>
      <c r="AN5123" s="72" t="b">
        <v>0</v>
      </c>
      <c r="AO5123" s="78" t="s">
        <v>18266</v>
      </c>
      <c r="AP5123" s="72" t="s">
        <v>179</v>
      </c>
      <c r="AQ5123" s="72">
        <v>0</v>
      </c>
      <c r="AR5123" s="72">
        <v>0</v>
      </c>
      <c r="AS5123" s="72"/>
      <c r="AT5123" s="72"/>
      <c r="AU5123" s="72"/>
      <c r="AV5123" s="72"/>
      <c r="AW5123" s="72"/>
      <c r="AX5123" s="72"/>
      <c r="AY5123" s="72"/>
      <c r="AZ5123" s="72"/>
    </row>
    <row r="5124" spans="1:52" x14ac:dyDescent="0.35">
      <c r="A5124" s="70" t="s">
        <v>2708</v>
      </c>
      <c r="B5124" s="70" t="s">
        <v>2708</v>
      </c>
      <c r="C5124" s="83"/>
      <c r="D5124" s="84"/>
      <c r="E5124" s="85"/>
      <c r="F5124" s="86"/>
      <c r="G5124" s="83"/>
      <c r="H5124" s="81"/>
      <c r="I5124" s="87"/>
      <c r="J5124" s="87"/>
      <c r="K5124" s="36"/>
      <c r="L5124" s="90"/>
      <c r="M5124" s="90"/>
      <c r="N5124" s="89"/>
      <c r="O5124" s="72" t="s">
        <v>179</v>
      </c>
      <c r="P5124" s="74">
        <v>42827.678749999999</v>
      </c>
      <c r="Q5124" s="72" t="s">
        <v>5921</v>
      </c>
      <c r="R5124" s="76" t="s">
        <v>8192</v>
      </c>
      <c r="S5124" s="72" t="s">
        <v>221</v>
      </c>
      <c r="T5124" s="72"/>
      <c r="U5124" s="72"/>
      <c r="V5124" s="76" t="s">
        <v>10753</v>
      </c>
      <c r="W5124" s="74">
        <v>42827.678749999999</v>
      </c>
      <c r="X5124" s="76" t="s">
        <v>14310</v>
      </c>
      <c r="Y5124" s="72"/>
      <c r="Z5124" s="72"/>
      <c r="AA5124" s="78" t="s">
        <v>18267</v>
      </c>
      <c r="AB5124" s="72"/>
      <c r="AC5124" s="72" t="b">
        <v>0</v>
      </c>
      <c r="AD5124" s="72">
        <v>0</v>
      </c>
      <c r="AE5124" s="78" t="s">
        <v>230</v>
      </c>
      <c r="AF5124" s="72" t="b">
        <v>0</v>
      </c>
      <c r="AG5124" s="72" t="s">
        <v>235</v>
      </c>
      <c r="AH5124" s="72"/>
      <c r="AI5124" s="78" t="s">
        <v>230</v>
      </c>
      <c r="AJ5124" s="72" t="b">
        <v>0</v>
      </c>
      <c r="AK5124" s="72">
        <v>0</v>
      </c>
      <c r="AL5124" s="78" t="s">
        <v>230</v>
      </c>
      <c r="AM5124" s="72" t="s">
        <v>237</v>
      </c>
      <c r="AN5124" s="72" t="b">
        <v>0</v>
      </c>
      <c r="AO5124" s="78" t="s">
        <v>18267</v>
      </c>
      <c r="AP5124" s="72" t="s">
        <v>179</v>
      </c>
      <c r="AQ5124" s="72">
        <v>0</v>
      </c>
      <c r="AR5124" s="72">
        <v>0</v>
      </c>
      <c r="AS5124" s="72"/>
      <c r="AT5124" s="72"/>
      <c r="AU5124" s="72"/>
      <c r="AV5124" s="72"/>
      <c r="AW5124" s="72"/>
      <c r="AX5124" s="72"/>
      <c r="AY5124" s="72"/>
      <c r="AZ5124" s="72"/>
    </row>
    <row r="5125" spans="1:52" x14ac:dyDescent="0.35">
      <c r="A5125" s="70" t="s">
        <v>2708</v>
      </c>
      <c r="B5125" s="70" t="s">
        <v>2708</v>
      </c>
      <c r="C5125" s="83"/>
      <c r="D5125" s="84"/>
      <c r="E5125" s="85"/>
      <c r="F5125" s="86"/>
      <c r="G5125" s="83"/>
      <c r="H5125" s="81"/>
      <c r="I5125" s="87"/>
      <c r="J5125" s="87"/>
      <c r="K5125" s="36"/>
      <c r="L5125" s="90"/>
      <c r="M5125" s="90"/>
      <c r="N5125" s="89"/>
      <c r="O5125" s="72" t="s">
        <v>179</v>
      </c>
      <c r="P5125" s="74">
        <v>42827.890590277777</v>
      </c>
      <c r="Q5125" s="72" t="s">
        <v>5922</v>
      </c>
      <c r="R5125" s="76" t="s">
        <v>8193</v>
      </c>
      <c r="S5125" s="72" t="s">
        <v>221</v>
      </c>
      <c r="T5125" s="72"/>
      <c r="U5125" s="72"/>
      <c r="V5125" s="76" t="s">
        <v>10753</v>
      </c>
      <c r="W5125" s="74">
        <v>42827.890590277777</v>
      </c>
      <c r="X5125" s="76" t="s">
        <v>14311</v>
      </c>
      <c r="Y5125" s="72"/>
      <c r="Z5125" s="72"/>
      <c r="AA5125" s="78" t="s">
        <v>18268</v>
      </c>
      <c r="AB5125" s="72"/>
      <c r="AC5125" s="72" t="b">
        <v>0</v>
      </c>
      <c r="AD5125" s="72">
        <v>0</v>
      </c>
      <c r="AE5125" s="78" t="s">
        <v>230</v>
      </c>
      <c r="AF5125" s="72" t="b">
        <v>0</v>
      </c>
      <c r="AG5125" s="72" t="s">
        <v>235</v>
      </c>
      <c r="AH5125" s="72"/>
      <c r="AI5125" s="78" t="s">
        <v>230</v>
      </c>
      <c r="AJ5125" s="72" t="b">
        <v>0</v>
      </c>
      <c r="AK5125" s="72">
        <v>0</v>
      </c>
      <c r="AL5125" s="78" t="s">
        <v>230</v>
      </c>
      <c r="AM5125" s="72" t="s">
        <v>237</v>
      </c>
      <c r="AN5125" s="72" t="b">
        <v>0</v>
      </c>
      <c r="AO5125" s="78" t="s">
        <v>18268</v>
      </c>
      <c r="AP5125" s="72" t="s">
        <v>179</v>
      </c>
      <c r="AQ5125" s="72">
        <v>0</v>
      </c>
      <c r="AR5125" s="72">
        <v>0</v>
      </c>
      <c r="AS5125" s="72"/>
      <c r="AT5125" s="72"/>
      <c r="AU5125" s="72"/>
      <c r="AV5125" s="72"/>
      <c r="AW5125" s="72"/>
      <c r="AX5125" s="72"/>
      <c r="AY5125" s="72"/>
      <c r="AZ5125" s="72"/>
    </row>
    <row r="5126" spans="1:52" x14ac:dyDescent="0.35">
      <c r="A5126" s="70" t="s">
        <v>2708</v>
      </c>
      <c r="B5126" s="70" t="s">
        <v>2708</v>
      </c>
      <c r="C5126" s="83"/>
      <c r="D5126" s="84"/>
      <c r="E5126" s="85"/>
      <c r="F5126" s="86"/>
      <c r="G5126" s="83"/>
      <c r="H5126" s="81"/>
      <c r="I5126" s="87"/>
      <c r="J5126" s="87"/>
      <c r="K5126" s="36"/>
      <c r="L5126" s="90"/>
      <c r="M5126" s="90"/>
      <c r="N5126" s="89"/>
      <c r="O5126" s="72" t="s">
        <v>179</v>
      </c>
      <c r="P5126" s="74">
        <v>42827.973865740743</v>
      </c>
      <c r="Q5126" s="72" t="s">
        <v>5923</v>
      </c>
      <c r="R5126" s="76" t="s">
        <v>8194</v>
      </c>
      <c r="S5126" s="72" t="s">
        <v>221</v>
      </c>
      <c r="T5126" s="72"/>
      <c r="U5126" s="72"/>
      <c r="V5126" s="76" t="s">
        <v>10753</v>
      </c>
      <c r="W5126" s="74">
        <v>42827.973865740743</v>
      </c>
      <c r="X5126" s="76" t="s">
        <v>14312</v>
      </c>
      <c r="Y5126" s="72"/>
      <c r="Z5126" s="72"/>
      <c r="AA5126" s="78" t="s">
        <v>18269</v>
      </c>
      <c r="AB5126" s="72"/>
      <c r="AC5126" s="72" t="b">
        <v>0</v>
      </c>
      <c r="AD5126" s="72">
        <v>0</v>
      </c>
      <c r="AE5126" s="78" t="s">
        <v>230</v>
      </c>
      <c r="AF5126" s="72" t="b">
        <v>0</v>
      </c>
      <c r="AG5126" s="72" t="s">
        <v>235</v>
      </c>
      <c r="AH5126" s="72"/>
      <c r="AI5126" s="78" t="s">
        <v>230</v>
      </c>
      <c r="AJ5126" s="72" t="b">
        <v>0</v>
      </c>
      <c r="AK5126" s="72">
        <v>0</v>
      </c>
      <c r="AL5126" s="78" t="s">
        <v>230</v>
      </c>
      <c r="AM5126" s="72" t="s">
        <v>237</v>
      </c>
      <c r="AN5126" s="72" t="b">
        <v>0</v>
      </c>
      <c r="AO5126" s="78" t="s">
        <v>18269</v>
      </c>
      <c r="AP5126" s="72" t="s">
        <v>179</v>
      </c>
      <c r="AQ5126" s="72">
        <v>0</v>
      </c>
      <c r="AR5126" s="72">
        <v>0</v>
      </c>
      <c r="AS5126" s="72"/>
      <c r="AT5126" s="72"/>
      <c r="AU5126" s="72"/>
      <c r="AV5126" s="72"/>
      <c r="AW5126" s="72"/>
      <c r="AX5126" s="72"/>
      <c r="AY5126" s="72"/>
      <c r="AZ5126" s="72"/>
    </row>
    <row r="5127" spans="1:52" x14ac:dyDescent="0.35">
      <c r="A5127" s="70" t="s">
        <v>2708</v>
      </c>
      <c r="B5127" s="70" t="s">
        <v>2708</v>
      </c>
      <c r="C5127" s="83"/>
      <c r="D5127" s="84"/>
      <c r="E5127" s="85"/>
      <c r="F5127" s="86"/>
      <c r="G5127" s="83"/>
      <c r="H5127" s="81"/>
      <c r="I5127" s="87"/>
      <c r="J5127" s="87"/>
      <c r="K5127" s="36"/>
      <c r="L5127" s="90"/>
      <c r="M5127" s="90"/>
      <c r="N5127" s="89"/>
      <c r="O5127" s="72" t="s">
        <v>179</v>
      </c>
      <c r="P5127" s="74">
        <v>42828.064050925925</v>
      </c>
      <c r="Q5127" s="72" t="s">
        <v>5924</v>
      </c>
      <c r="R5127" s="76" t="s">
        <v>8195</v>
      </c>
      <c r="S5127" s="72" t="s">
        <v>221</v>
      </c>
      <c r="T5127" s="72"/>
      <c r="U5127" s="72"/>
      <c r="V5127" s="76" t="s">
        <v>10753</v>
      </c>
      <c r="W5127" s="74">
        <v>42828.064050925925</v>
      </c>
      <c r="X5127" s="76" t="s">
        <v>14313</v>
      </c>
      <c r="Y5127" s="72"/>
      <c r="Z5127" s="72"/>
      <c r="AA5127" s="78" t="s">
        <v>18270</v>
      </c>
      <c r="AB5127" s="72"/>
      <c r="AC5127" s="72" t="b">
        <v>0</v>
      </c>
      <c r="AD5127" s="72">
        <v>0</v>
      </c>
      <c r="AE5127" s="78" t="s">
        <v>230</v>
      </c>
      <c r="AF5127" s="72" t="b">
        <v>0</v>
      </c>
      <c r="AG5127" s="72" t="s">
        <v>235</v>
      </c>
      <c r="AH5127" s="72"/>
      <c r="AI5127" s="78" t="s">
        <v>230</v>
      </c>
      <c r="AJ5127" s="72" t="b">
        <v>0</v>
      </c>
      <c r="AK5127" s="72">
        <v>0</v>
      </c>
      <c r="AL5127" s="78" t="s">
        <v>230</v>
      </c>
      <c r="AM5127" s="72" t="s">
        <v>237</v>
      </c>
      <c r="AN5127" s="72" t="b">
        <v>0</v>
      </c>
      <c r="AO5127" s="78" t="s">
        <v>18270</v>
      </c>
      <c r="AP5127" s="72" t="s">
        <v>179</v>
      </c>
      <c r="AQ5127" s="72">
        <v>0</v>
      </c>
      <c r="AR5127" s="72">
        <v>0</v>
      </c>
      <c r="AS5127" s="72"/>
      <c r="AT5127" s="72"/>
      <c r="AU5127" s="72"/>
      <c r="AV5127" s="72"/>
      <c r="AW5127" s="72"/>
      <c r="AX5127" s="72"/>
      <c r="AY5127" s="72"/>
      <c r="AZ5127" s="72"/>
    </row>
    <row r="5128" spans="1:52" x14ac:dyDescent="0.35">
      <c r="A5128" s="70" t="s">
        <v>2708</v>
      </c>
      <c r="B5128" s="70" t="s">
        <v>2708</v>
      </c>
      <c r="C5128" s="83"/>
      <c r="D5128" s="84"/>
      <c r="E5128" s="85"/>
      <c r="F5128" s="86"/>
      <c r="G5128" s="83"/>
      <c r="H5128" s="81"/>
      <c r="I5128" s="87"/>
      <c r="J5128" s="87"/>
      <c r="K5128" s="36"/>
      <c r="L5128" s="90"/>
      <c r="M5128" s="90"/>
      <c r="N5128" s="89"/>
      <c r="O5128" s="72" t="s">
        <v>179</v>
      </c>
      <c r="P5128" s="74">
        <v>42828.470393518517</v>
      </c>
      <c r="Q5128" s="72" t="s">
        <v>5925</v>
      </c>
      <c r="R5128" s="76" t="s">
        <v>8196</v>
      </c>
      <c r="S5128" s="72" t="s">
        <v>221</v>
      </c>
      <c r="T5128" s="72"/>
      <c r="U5128" s="72"/>
      <c r="V5128" s="76" t="s">
        <v>10753</v>
      </c>
      <c r="W5128" s="74">
        <v>42828.470393518517</v>
      </c>
      <c r="X5128" s="76" t="s">
        <v>14314</v>
      </c>
      <c r="Y5128" s="72"/>
      <c r="Z5128" s="72"/>
      <c r="AA5128" s="78" t="s">
        <v>18271</v>
      </c>
      <c r="AB5128" s="72"/>
      <c r="AC5128" s="72" t="b">
        <v>0</v>
      </c>
      <c r="AD5128" s="72">
        <v>0</v>
      </c>
      <c r="AE5128" s="78" t="s">
        <v>230</v>
      </c>
      <c r="AF5128" s="72" t="b">
        <v>0</v>
      </c>
      <c r="AG5128" s="72" t="s">
        <v>235</v>
      </c>
      <c r="AH5128" s="72"/>
      <c r="AI5128" s="78" t="s">
        <v>230</v>
      </c>
      <c r="AJ5128" s="72" t="b">
        <v>0</v>
      </c>
      <c r="AK5128" s="72">
        <v>0</v>
      </c>
      <c r="AL5128" s="78" t="s">
        <v>230</v>
      </c>
      <c r="AM5128" s="72" t="s">
        <v>237</v>
      </c>
      <c r="AN5128" s="72" t="b">
        <v>0</v>
      </c>
      <c r="AO5128" s="78" t="s">
        <v>18271</v>
      </c>
      <c r="AP5128" s="72" t="s">
        <v>179</v>
      </c>
      <c r="AQ5128" s="72">
        <v>0</v>
      </c>
      <c r="AR5128" s="72">
        <v>0</v>
      </c>
      <c r="AS5128" s="72"/>
      <c r="AT5128" s="72"/>
      <c r="AU5128" s="72"/>
      <c r="AV5128" s="72"/>
      <c r="AW5128" s="72"/>
      <c r="AX5128" s="72"/>
      <c r="AY5128" s="72"/>
      <c r="AZ5128" s="72"/>
    </row>
    <row r="5129" spans="1:52" x14ac:dyDescent="0.35">
      <c r="A5129" s="70" t="s">
        <v>2708</v>
      </c>
      <c r="B5129" s="70" t="s">
        <v>2708</v>
      </c>
      <c r="C5129" s="83"/>
      <c r="D5129" s="84"/>
      <c r="E5129" s="85"/>
      <c r="F5129" s="86"/>
      <c r="G5129" s="83"/>
      <c r="H5129" s="81"/>
      <c r="I5129" s="87"/>
      <c r="J5129" s="87"/>
      <c r="K5129" s="36"/>
      <c r="L5129" s="90"/>
      <c r="M5129" s="90"/>
      <c r="N5129" s="89"/>
      <c r="O5129" s="72" t="s">
        <v>179</v>
      </c>
      <c r="P5129" s="74">
        <v>42828.554282407407</v>
      </c>
      <c r="Q5129" s="72" t="s">
        <v>5926</v>
      </c>
      <c r="R5129" s="76" t="s">
        <v>8197</v>
      </c>
      <c r="S5129" s="72" t="s">
        <v>221</v>
      </c>
      <c r="T5129" s="72"/>
      <c r="U5129" s="72"/>
      <c r="V5129" s="76" t="s">
        <v>10753</v>
      </c>
      <c r="W5129" s="74">
        <v>42828.554282407407</v>
      </c>
      <c r="X5129" s="76" t="s">
        <v>14315</v>
      </c>
      <c r="Y5129" s="72"/>
      <c r="Z5129" s="72"/>
      <c r="AA5129" s="78" t="s">
        <v>18272</v>
      </c>
      <c r="AB5129" s="72"/>
      <c r="AC5129" s="72" t="b">
        <v>0</v>
      </c>
      <c r="AD5129" s="72">
        <v>0</v>
      </c>
      <c r="AE5129" s="78" t="s">
        <v>230</v>
      </c>
      <c r="AF5129" s="72" t="b">
        <v>0</v>
      </c>
      <c r="AG5129" s="72" t="s">
        <v>235</v>
      </c>
      <c r="AH5129" s="72"/>
      <c r="AI5129" s="78" t="s">
        <v>230</v>
      </c>
      <c r="AJ5129" s="72" t="b">
        <v>0</v>
      </c>
      <c r="AK5129" s="72">
        <v>0</v>
      </c>
      <c r="AL5129" s="78" t="s">
        <v>230</v>
      </c>
      <c r="AM5129" s="72" t="s">
        <v>237</v>
      </c>
      <c r="AN5129" s="72" t="b">
        <v>0</v>
      </c>
      <c r="AO5129" s="78" t="s">
        <v>18272</v>
      </c>
      <c r="AP5129" s="72" t="s">
        <v>179</v>
      </c>
      <c r="AQ5129" s="72">
        <v>0</v>
      </c>
      <c r="AR5129" s="72">
        <v>0</v>
      </c>
      <c r="AS5129" s="72"/>
      <c r="AT5129" s="72"/>
      <c r="AU5129" s="72"/>
      <c r="AV5129" s="72"/>
      <c r="AW5129" s="72"/>
      <c r="AX5129" s="72"/>
      <c r="AY5129" s="72"/>
      <c r="AZ5129" s="72"/>
    </row>
    <row r="5130" spans="1:52" x14ac:dyDescent="0.35">
      <c r="A5130" s="70" t="s">
        <v>2709</v>
      </c>
      <c r="B5130" s="70" t="s">
        <v>2713</v>
      </c>
      <c r="C5130" s="83"/>
      <c r="D5130" s="84"/>
      <c r="E5130" s="85"/>
      <c r="F5130" s="86"/>
      <c r="G5130" s="83"/>
      <c r="H5130" s="81"/>
      <c r="I5130" s="87"/>
      <c r="J5130" s="87"/>
      <c r="K5130" s="36"/>
      <c r="L5130" s="90"/>
      <c r="M5130" s="90"/>
      <c r="N5130" s="89"/>
      <c r="O5130" s="72" t="s">
        <v>217</v>
      </c>
      <c r="P5130" s="74">
        <v>42828.554571759261</v>
      </c>
      <c r="Q5130" s="72" t="s">
        <v>5897</v>
      </c>
      <c r="R5130" s="76" t="s">
        <v>8169</v>
      </c>
      <c r="S5130" s="72" t="s">
        <v>8435</v>
      </c>
      <c r="T5130" s="72"/>
      <c r="U5130" s="72"/>
      <c r="V5130" s="76" t="s">
        <v>10754</v>
      </c>
      <c r="W5130" s="74">
        <v>42828.554571759261</v>
      </c>
      <c r="X5130" s="76" t="s">
        <v>14316</v>
      </c>
      <c r="Y5130" s="72"/>
      <c r="Z5130" s="72"/>
      <c r="AA5130" s="78" t="s">
        <v>18273</v>
      </c>
      <c r="AB5130" s="72"/>
      <c r="AC5130" s="72" t="b">
        <v>0</v>
      </c>
      <c r="AD5130" s="72">
        <v>0</v>
      </c>
      <c r="AE5130" s="78" t="s">
        <v>230</v>
      </c>
      <c r="AF5130" s="72" t="b">
        <v>0</v>
      </c>
      <c r="AG5130" s="72" t="s">
        <v>231</v>
      </c>
      <c r="AH5130" s="72"/>
      <c r="AI5130" s="78" t="s">
        <v>230</v>
      </c>
      <c r="AJ5130" s="72" t="b">
        <v>0</v>
      </c>
      <c r="AK5130" s="72">
        <v>5</v>
      </c>
      <c r="AL5130" s="78" t="s">
        <v>18331</v>
      </c>
      <c r="AM5130" s="72" t="s">
        <v>242</v>
      </c>
      <c r="AN5130" s="72" t="b">
        <v>0</v>
      </c>
      <c r="AO5130" s="78" t="s">
        <v>18331</v>
      </c>
      <c r="AP5130" s="72" t="s">
        <v>179</v>
      </c>
      <c r="AQ5130" s="72">
        <v>0</v>
      </c>
      <c r="AR5130" s="72">
        <v>0</v>
      </c>
      <c r="AS5130" s="72"/>
      <c r="AT5130" s="72"/>
      <c r="AU5130" s="72"/>
      <c r="AV5130" s="72"/>
      <c r="AW5130" s="72"/>
      <c r="AX5130" s="72"/>
      <c r="AY5130" s="72"/>
      <c r="AZ5130" s="72"/>
    </row>
    <row r="5131" spans="1:52" x14ac:dyDescent="0.35">
      <c r="A5131" s="70" t="s">
        <v>2710</v>
      </c>
      <c r="B5131" s="70" t="s">
        <v>2713</v>
      </c>
      <c r="C5131" s="83"/>
      <c r="D5131" s="84"/>
      <c r="E5131" s="85"/>
      <c r="F5131" s="86"/>
      <c r="G5131" s="83"/>
      <c r="H5131" s="81"/>
      <c r="I5131" s="87"/>
      <c r="J5131" s="87"/>
      <c r="K5131" s="36"/>
      <c r="L5131" s="90"/>
      <c r="M5131" s="90"/>
      <c r="N5131" s="89"/>
      <c r="O5131" s="72" t="s">
        <v>217</v>
      </c>
      <c r="P5131" s="74">
        <v>42828.557152777779</v>
      </c>
      <c r="Q5131" s="72" t="s">
        <v>5897</v>
      </c>
      <c r="R5131" s="76" t="s">
        <v>8169</v>
      </c>
      <c r="S5131" s="72" t="s">
        <v>8435</v>
      </c>
      <c r="T5131" s="72"/>
      <c r="U5131" s="72"/>
      <c r="V5131" s="76" t="s">
        <v>10755</v>
      </c>
      <c r="W5131" s="74">
        <v>42828.557152777779</v>
      </c>
      <c r="X5131" s="76" t="s">
        <v>14317</v>
      </c>
      <c r="Y5131" s="72"/>
      <c r="Z5131" s="72"/>
      <c r="AA5131" s="78" t="s">
        <v>18274</v>
      </c>
      <c r="AB5131" s="72"/>
      <c r="AC5131" s="72" t="b">
        <v>0</v>
      </c>
      <c r="AD5131" s="72">
        <v>0</v>
      </c>
      <c r="AE5131" s="78" t="s">
        <v>230</v>
      </c>
      <c r="AF5131" s="72" t="b">
        <v>0</v>
      </c>
      <c r="AG5131" s="72" t="s">
        <v>231</v>
      </c>
      <c r="AH5131" s="72"/>
      <c r="AI5131" s="78" t="s">
        <v>230</v>
      </c>
      <c r="AJ5131" s="72" t="b">
        <v>0</v>
      </c>
      <c r="AK5131" s="72">
        <v>5</v>
      </c>
      <c r="AL5131" s="78" t="s">
        <v>18331</v>
      </c>
      <c r="AM5131" s="72" t="s">
        <v>242</v>
      </c>
      <c r="AN5131" s="72" t="b">
        <v>0</v>
      </c>
      <c r="AO5131" s="78" t="s">
        <v>18331</v>
      </c>
      <c r="AP5131" s="72" t="s">
        <v>179</v>
      </c>
      <c r="AQ5131" s="72">
        <v>0</v>
      </c>
      <c r="AR5131" s="72">
        <v>0</v>
      </c>
      <c r="AS5131" s="72"/>
      <c r="AT5131" s="72"/>
      <c r="AU5131" s="72"/>
      <c r="AV5131" s="72"/>
      <c r="AW5131" s="72"/>
      <c r="AX5131" s="72"/>
      <c r="AY5131" s="72"/>
      <c r="AZ5131" s="72"/>
    </row>
    <row r="5132" spans="1:52" x14ac:dyDescent="0.35">
      <c r="A5132" s="70" t="s">
        <v>2711</v>
      </c>
      <c r="B5132" s="70" t="s">
        <v>2711</v>
      </c>
      <c r="C5132" s="83"/>
      <c r="D5132" s="84"/>
      <c r="E5132" s="85"/>
      <c r="F5132" s="86"/>
      <c r="G5132" s="83"/>
      <c r="H5132" s="81"/>
      <c r="I5132" s="87"/>
      <c r="J5132" s="87"/>
      <c r="K5132" s="36"/>
      <c r="L5132" s="90"/>
      <c r="M5132" s="90"/>
      <c r="N5132" s="89"/>
      <c r="O5132" s="72" t="s">
        <v>179</v>
      </c>
      <c r="P5132" s="74">
        <v>42824.51116898148</v>
      </c>
      <c r="Q5132" s="72" t="s">
        <v>5927</v>
      </c>
      <c r="R5132" s="76" t="s">
        <v>8198</v>
      </c>
      <c r="S5132" s="72" t="s">
        <v>221</v>
      </c>
      <c r="T5132" s="72" t="s">
        <v>8832</v>
      </c>
      <c r="U5132" s="72"/>
      <c r="V5132" s="76" t="s">
        <v>10756</v>
      </c>
      <c r="W5132" s="74">
        <v>42824.51116898148</v>
      </c>
      <c r="X5132" s="76" t="s">
        <v>14318</v>
      </c>
      <c r="Y5132" s="72"/>
      <c r="Z5132" s="72"/>
      <c r="AA5132" s="78" t="s">
        <v>18275</v>
      </c>
      <c r="AB5132" s="72"/>
      <c r="AC5132" s="72" t="b">
        <v>0</v>
      </c>
      <c r="AD5132" s="72">
        <v>0</v>
      </c>
      <c r="AE5132" s="78" t="s">
        <v>230</v>
      </c>
      <c r="AF5132" s="72" t="b">
        <v>0</v>
      </c>
      <c r="AG5132" s="72" t="s">
        <v>235</v>
      </c>
      <c r="AH5132" s="72"/>
      <c r="AI5132" s="78" t="s">
        <v>230</v>
      </c>
      <c r="AJ5132" s="72" t="b">
        <v>0</v>
      </c>
      <c r="AK5132" s="72">
        <v>0</v>
      </c>
      <c r="AL5132" s="78" t="s">
        <v>230</v>
      </c>
      <c r="AM5132" s="72" t="s">
        <v>241</v>
      </c>
      <c r="AN5132" s="72" t="b">
        <v>0</v>
      </c>
      <c r="AO5132" s="78" t="s">
        <v>18275</v>
      </c>
      <c r="AP5132" s="72" t="s">
        <v>179</v>
      </c>
      <c r="AQ5132" s="72">
        <v>0</v>
      </c>
      <c r="AR5132" s="72">
        <v>0</v>
      </c>
      <c r="AS5132" s="72"/>
      <c r="AT5132" s="72"/>
      <c r="AU5132" s="72"/>
      <c r="AV5132" s="72"/>
      <c r="AW5132" s="72"/>
      <c r="AX5132" s="72"/>
      <c r="AY5132" s="72"/>
      <c r="AZ5132" s="72"/>
    </row>
    <row r="5133" spans="1:52" x14ac:dyDescent="0.35">
      <c r="A5133" s="70" t="s">
        <v>2711</v>
      </c>
      <c r="B5133" s="70" t="s">
        <v>2711</v>
      </c>
      <c r="C5133" s="83"/>
      <c r="D5133" s="84"/>
      <c r="E5133" s="85"/>
      <c r="F5133" s="86"/>
      <c r="G5133" s="83"/>
      <c r="H5133" s="81"/>
      <c r="I5133" s="87"/>
      <c r="J5133" s="87"/>
      <c r="K5133" s="36"/>
      <c r="L5133" s="90"/>
      <c r="M5133" s="90"/>
      <c r="N5133" s="89"/>
      <c r="O5133" s="72" t="s">
        <v>179</v>
      </c>
      <c r="P5133" s="74">
        <v>42825.524074074077</v>
      </c>
      <c r="Q5133" s="72" t="s">
        <v>5928</v>
      </c>
      <c r="R5133" s="76" t="s">
        <v>8199</v>
      </c>
      <c r="S5133" s="72" t="s">
        <v>221</v>
      </c>
      <c r="T5133" s="72" t="s">
        <v>8832</v>
      </c>
      <c r="U5133" s="72"/>
      <c r="V5133" s="76" t="s">
        <v>10756</v>
      </c>
      <c r="W5133" s="74">
        <v>42825.524074074077</v>
      </c>
      <c r="X5133" s="76" t="s">
        <v>14319</v>
      </c>
      <c r="Y5133" s="72"/>
      <c r="Z5133" s="72"/>
      <c r="AA5133" s="78" t="s">
        <v>18276</v>
      </c>
      <c r="AB5133" s="72"/>
      <c r="AC5133" s="72" t="b">
        <v>0</v>
      </c>
      <c r="AD5133" s="72">
        <v>0</v>
      </c>
      <c r="AE5133" s="78" t="s">
        <v>230</v>
      </c>
      <c r="AF5133" s="72" t="b">
        <v>0</v>
      </c>
      <c r="AG5133" s="72" t="s">
        <v>235</v>
      </c>
      <c r="AH5133" s="72"/>
      <c r="AI5133" s="78" t="s">
        <v>230</v>
      </c>
      <c r="AJ5133" s="72" t="b">
        <v>0</v>
      </c>
      <c r="AK5133" s="72">
        <v>0</v>
      </c>
      <c r="AL5133" s="78" t="s">
        <v>230</v>
      </c>
      <c r="AM5133" s="72" t="s">
        <v>241</v>
      </c>
      <c r="AN5133" s="72" t="b">
        <v>0</v>
      </c>
      <c r="AO5133" s="78" t="s">
        <v>18276</v>
      </c>
      <c r="AP5133" s="72" t="s">
        <v>179</v>
      </c>
      <c r="AQ5133" s="72">
        <v>0</v>
      </c>
      <c r="AR5133" s="72">
        <v>0</v>
      </c>
      <c r="AS5133" s="72"/>
      <c r="AT5133" s="72"/>
      <c r="AU5133" s="72"/>
      <c r="AV5133" s="72"/>
      <c r="AW5133" s="72"/>
      <c r="AX5133" s="72"/>
      <c r="AY5133" s="72"/>
      <c r="AZ5133" s="72"/>
    </row>
    <row r="5134" spans="1:52" x14ac:dyDescent="0.35">
      <c r="A5134" s="70" t="s">
        <v>2711</v>
      </c>
      <c r="B5134" s="70" t="s">
        <v>2711</v>
      </c>
      <c r="C5134" s="83"/>
      <c r="D5134" s="84"/>
      <c r="E5134" s="85"/>
      <c r="F5134" s="86"/>
      <c r="G5134" s="83"/>
      <c r="H5134" s="81"/>
      <c r="I5134" s="87"/>
      <c r="J5134" s="87"/>
      <c r="K5134" s="36"/>
      <c r="L5134" s="90"/>
      <c r="M5134" s="90"/>
      <c r="N5134" s="89"/>
      <c r="O5134" s="72" t="s">
        <v>179</v>
      </c>
      <c r="P5134" s="74">
        <v>42826.916041666664</v>
      </c>
      <c r="Q5134" s="72" t="s">
        <v>5929</v>
      </c>
      <c r="R5134" s="76" t="s">
        <v>8200</v>
      </c>
      <c r="S5134" s="72" t="s">
        <v>221</v>
      </c>
      <c r="T5134" s="72" t="s">
        <v>8832</v>
      </c>
      <c r="U5134" s="72"/>
      <c r="V5134" s="76" t="s">
        <v>10756</v>
      </c>
      <c r="W5134" s="74">
        <v>42826.916041666664</v>
      </c>
      <c r="X5134" s="76" t="s">
        <v>14320</v>
      </c>
      <c r="Y5134" s="72"/>
      <c r="Z5134" s="72"/>
      <c r="AA5134" s="78" t="s">
        <v>18277</v>
      </c>
      <c r="AB5134" s="72"/>
      <c r="AC5134" s="72" t="b">
        <v>0</v>
      </c>
      <c r="AD5134" s="72">
        <v>1</v>
      </c>
      <c r="AE5134" s="78" t="s">
        <v>230</v>
      </c>
      <c r="AF5134" s="72" t="b">
        <v>0</v>
      </c>
      <c r="AG5134" s="72" t="s">
        <v>235</v>
      </c>
      <c r="AH5134" s="72"/>
      <c r="AI5134" s="78" t="s">
        <v>230</v>
      </c>
      <c r="AJ5134" s="72" t="b">
        <v>0</v>
      </c>
      <c r="AK5134" s="72">
        <v>0</v>
      </c>
      <c r="AL5134" s="78" t="s">
        <v>230</v>
      </c>
      <c r="AM5134" s="72" t="s">
        <v>241</v>
      </c>
      <c r="AN5134" s="72" t="b">
        <v>0</v>
      </c>
      <c r="AO5134" s="78" t="s">
        <v>18277</v>
      </c>
      <c r="AP5134" s="72" t="s">
        <v>179</v>
      </c>
      <c r="AQ5134" s="72">
        <v>0</v>
      </c>
      <c r="AR5134" s="72">
        <v>0</v>
      </c>
      <c r="AS5134" s="72"/>
      <c r="AT5134" s="72"/>
      <c r="AU5134" s="72"/>
      <c r="AV5134" s="72"/>
      <c r="AW5134" s="72"/>
      <c r="AX5134" s="72"/>
      <c r="AY5134" s="72"/>
      <c r="AZ5134" s="72"/>
    </row>
    <row r="5135" spans="1:52" x14ac:dyDescent="0.35">
      <c r="A5135" s="70" t="s">
        <v>2711</v>
      </c>
      <c r="B5135" s="70" t="s">
        <v>2711</v>
      </c>
      <c r="C5135" s="83"/>
      <c r="D5135" s="84"/>
      <c r="E5135" s="85"/>
      <c r="F5135" s="86"/>
      <c r="G5135" s="83"/>
      <c r="H5135" s="81"/>
      <c r="I5135" s="87"/>
      <c r="J5135" s="87"/>
      <c r="K5135" s="36"/>
      <c r="L5135" s="90"/>
      <c r="M5135" s="90"/>
      <c r="N5135" s="89"/>
      <c r="O5135" s="72" t="s">
        <v>179</v>
      </c>
      <c r="P5135" s="74">
        <v>42827.926446759258</v>
      </c>
      <c r="Q5135" s="72" t="s">
        <v>5930</v>
      </c>
      <c r="R5135" s="76" t="s">
        <v>8201</v>
      </c>
      <c r="S5135" s="72" t="s">
        <v>221</v>
      </c>
      <c r="T5135" s="72" t="s">
        <v>8832</v>
      </c>
      <c r="U5135" s="72"/>
      <c r="V5135" s="76" t="s">
        <v>10756</v>
      </c>
      <c r="W5135" s="74">
        <v>42827.926446759258</v>
      </c>
      <c r="X5135" s="76" t="s">
        <v>14321</v>
      </c>
      <c r="Y5135" s="72"/>
      <c r="Z5135" s="72"/>
      <c r="AA5135" s="78" t="s">
        <v>18278</v>
      </c>
      <c r="AB5135" s="72"/>
      <c r="AC5135" s="72" t="b">
        <v>0</v>
      </c>
      <c r="AD5135" s="72">
        <v>0</v>
      </c>
      <c r="AE5135" s="78" t="s">
        <v>230</v>
      </c>
      <c r="AF5135" s="72" t="b">
        <v>0</v>
      </c>
      <c r="AG5135" s="72" t="s">
        <v>235</v>
      </c>
      <c r="AH5135" s="72"/>
      <c r="AI5135" s="78" t="s">
        <v>230</v>
      </c>
      <c r="AJ5135" s="72" t="b">
        <v>0</v>
      </c>
      <c r="AK5135" s="72">
        <v>0</v>
      </c>
      <c r="AL5135" s="78" t="s">
        <v>230</v>
      </c>
      <c r="AM5135" s="72" t="s">
        <v>241</v>
      </c>
      <c r="AN5135" s="72" t="b">
        <v>0</v>
      </c>
      <c r="AO5135" s="78" t="s">
        <v>18278</v>
      </c>
      <c r="AP5135" s="72" t="s">
        <v>179</v>
      </c>
      <c r="AQ5135" s="72">
        <v>0</v>
      </c>
      <c r="AR5135" s="72">
        <v>0</v>
      </c>
      <c r="AS5135" s="72"/>
      <c r="AT5135" s="72"/>
      <c r="AU5135" s="72"/>
      <c r="AV5135" s="72"/>
      <c r="AW5135" s="72"/>
      <c r="AX5135" s="72"/>
      <c r="AY5135" s="72"/>
      <c r="AZ5135" s="72"/>
    </row>
    <row r="5136" spans="1:52" x14ac:dyDescent="0.35">
      <c r="A5136" s="70" t="s">
        <v>2711</v>
      </c>
      <c r="B5136" s="70" t="s">
        <v>2711</v>
      </c>
      <c r="C5136" s="83"/>
      <c r="D5136" s="84"/>
      <c r="E5136" s="85"/>
      <c r="F5136" s="86"/>
      <c r="G5136" s="83"/>
      <c r="H5136" s="81"/>
      <c r="I5136" s="87"/>
      <c r="J5136" s="87"/>
      <c r="K5136" s="36"/>
      <c r="L5136" s="90"/>
      <c r="M5136" s="90"/>
      <c r="N5136" s="89"/>
      <c r="O5136" s="72" t="s">
        <v>179</v>
      </c>
      <c r="P5136" s="74">
        <v>42828.051770833335</v>
      </c>
      <c r="Q5136" s="72" t="s">
        <v>5931</v>
      </c>
      <c r="R5136" s="76" t="s">
        <v>8202</v>
      </c>
      <c r="S5136" s="72" t="s">
        <v>221</v>
      </c>
      <c r="T5136" s="72" t="s">
        <v>8832</v>
      </c>
      <c r="U5136" s="72"/>
      <c r="V5136" s="76" t="s">
        <v>10756</v>
      </c>
      <c r="W5136" s="74">
        <v>42828.051770833335</v>
      </c>
      <c r="X5136" s="76" t="s">
        <v>14322</v>
      </c>
      <c r="Y5136" s="72"/>
      <c r="Z5136" s="72"/>
      <c r="AA5136" s="78" t="s">
        <v>18279</v>
      </c>
      <c r="AB5136" s="72"/>
      <c r="AC5136" s="72" t="b">
        <v>0</v>
      </c>
      <c r="AD5136" s="72">
        <v>0</v>
      </c>
      <c r="AE5136" s="78" t="s">
        <v>230</v>
      </c>
      <c r="AF5136" s="72" t="b">
        <v>0</v>
      </c>
      <c r="AG5136" s="72" t="s">
        <v>235</v>
      </c>
      <c r="AH5136" s="72"/>
      <c r="AI5136" s="78" t="s">
        <v>230</v>
      </c>
      <c r="AJ5136" s="72" t="b">
        <v>0</v>
      </c>
      <c r="AK5136" s="72">
        <v>0</v>
      </c>
      <c r="AL5136" s="78" t="s">
        <v>230</v>
      </c>
      <c r="AM5136" s="72" t="s">
        <v>241</v>
      </c>
      <c r="AN5136" s="72" t="b">
        <v>0</v>
      </c>
      <c r="AO5136" s="78" t="s">
        <v>18279</v>
      </c>
      <c r="AP5136" s="72" t="s">
        <v>179</v>
      </c>
      <c r="AQ5136" s="72">
        <v>0</v>
      </c>
      <c r="AR5136" s="72">
        <v>0</v>
      </c>
      <c r="AS5136" s="72"/>
      <c r="AT5136" s="72"/>
      <c r="AU5136" s="72"/>
      <c r="AV5136" s="72"/>
      <c r="AW5136" s="72"/>
      <c r="AX5136" s="72"/>
      <c r="AY5136" s="72"/>
      <c r="AZ5136" s="72"/>
    </row>
    <row r="5137" spans="1:52" x14ac:dyDescent="0.35">
      <c r="A5137" s="70" t="s">
        <v>2711</v>
      </c>
      <c r="B5137" s="70" t="s">
        <v>2711</v>
      </c>
      <c r="C5137" s="83"/>
      <c r="D5137" s="84"/>
      <c r="E5137" s="85"/>
      <c r="F5137" s="86"/>
      <c r="G5137" s="83"/>
      <c r="H5137" s="81"/>
      <c r="I5137" s="87"/>
      <c r="J5137" s="87"/>
      <c r="K5137" s="36"/>
      <c r="L5137" s="90"/>
      <c r="M5137" s="90"/>
      <c r="N5137" s="89"/>
      <c r="O5137" s="72" t="s">
        <v>179</v>
      </c>
      <c r="P5137" s="74">
        <v>42828.558136574073</v>
      </c>
      <c r="Q5137" s="72" t="s">
        <v>5932</v>
      </c>
      <c r="R5137" s="76" t="s">
        <v>8203</v>
      </c>
      <c r="S5137" s="72" t="s">
        <v>221</v>
      </c>
      <c r="T5137" s="72" t="s">
        <v>8832</v>
      </c>
      <c r="U5137" s="72"/>
      <c r="V5137" s="76" t="s">
        <v>10756</v>
      </c>
      <c r="W5137" s="74">
        <v>42828.558136574073</v>
      </c>
      <c r="X5137" s="76" t="s">
        <v>14323</v>
      </c>
      <c r="Y5137" s="72"/>
      <c r="Z5137" s="72"/>
      <c r="AA5137" s="78" t="s">
        <v>18280</v>
      </c>
      <c r="AB5137" s="72"/>
      <c r="AC5137" s="72" t="b">
        <v>0</v>
      </c>
      <c r="AD5137" s="72">
        <v>1</v>
      </c>
      <c r="AE5137" s="78" t="s">
        <v>230</v>
      </c>
      <c r="AF5137" s="72" t="b">
        <v>0</v>
      </c>
      <c r="AG5137" s="72" t="s">
        <v>235</v>
      </c>
      <c r="AH5137" s="72"/>
      <c r="AI5137" s="78" t="s">
        <v>230</v>
      </c>
      <c r="AJ5137" s="72" t="b">
        <v>0</v>
      </c>
      <c r="AK5137" s="72">
        <v>0</v>
      </c>
      <c r="AL5137" s="78" t="s">
        <v>230</v>
      </c>
      <c r="AM5137" s="72" t="s">
        <v>241</v>
      </c>
      <c r="AN5137" s="72" t="b">
        <v>0</v>
      </c>
      <c r="AO5137" s="78" t="s">
        <v>18280</v>
      </c>
      <c r="AP5137" s="72" t="s">
        <v>179</v>
      </c>
      <c r="AQ5137" s="72">
        <v>0</v>
      </c>
      <c r="AR5137" s="72">
        <v>0</v>
      </c>
      <c r="AS5137" s="72"/>
      <c r="AT5137" s="72"/>
      <c r="AU5137" s="72"/>
      <c r="AV5137" s="72"/>
      <c r="AW5137" s="72"/>
      <c r="AX5137" s="72"/>
      <c r="AY5137" s="72"/>
      <c r="AZ5137" s="72"/>
    </row>
    <row r="5138" spans="1:52" x14ac:dyDescent="0.35">
      <c r="A5138" s="70" t="s">
        <v>2712</v>
      </c>
      <c r="B5138" s="70" t="s">
        <v>2713</v>
      </c>
      <c r="C5138" s="83"/>
      <c r="D5138" s="84"/>
      <c r="E5138" s="85"/>
      <c r="F5138" s="86"/>
      <c r="G5138" s="83"/>
      <c r="H5138" s="81"/>
      <c r="I5138" s="87"/>
      <c r="J5138" s="87"/>
      <c r="K5138" s="36"/>
      <c r="L5138" s="90"/>
      <c r="M5138" s="90"/>
      <c r="N5138" s="89"/>
      <c r="O5138" s="72" t="s">
        <v>217</v>
      </c>
      <c r="P5138" s="74">
        <v>42828.55982638889</v>
      </c>
      <c r="Q5138" s="72" t="s">
        <v>5897</v>
      </c>
      <c r="R5138" s="76" t="s">
        <v>8169</v>
      </c>
      <c r="S5138" s="72" t="s">
        <v>8435</v>
      </c>
      <c r="T5138" s="72"/>
      <c r="U5138" s="72"/>
      <c r="V5138" s="76" t="s">
        <v>10757</v>
      </c>
      <c r="W5138" s="74">
        <v>42828.55982638889</v>
      </c>
      <c r="X5138" s="76" t="s">
        <v>14324</v>
      </c>
      <c r="Y5138" s="72"/>
      <c r="Z5138" s="72"/>
      <c r="AA5138" s="78" t="s">
        <v>18281</v>
      </c>
      <c r="AB5138" s="72"/>
      <c r="AC5138" s="72" t="b">
        <v>0</v>
      </c>
      <c r="AD5138" s="72">
        <v>0</v>
      </c>
      <c r="AE5138" s="78" t="s">
        <v>230</v>
      </c>
      <c r="AF5138" s="72" t="b">
        <v>0</v>
      </c>
      <c r="AG5138" s="72" t="s">
        <v>231</v>
      </c>
      <c r="AH5138" s="72"/>
      <c r="AI5138" s="78" t="s">
        <v>230</v>
      </c>
      <c r="AJ5138" s="72" t="b">
        <v>0</v>
      </c>
      <c r="AK5138" s="72">
        <v>5</v>
      </c>
      <c r="AL5138" s="78" t="s">
        <v>18331</v>
      </c>
      <c r="AM5138" s="72" t="s">
        <v>242</v>
      </c>
      <c r="AN5138" s="72" t="b">
        <v>0</v>
      </c>
      <c r="AO5138" s="78" t="s">
        <v>18331</v>
      </c>
      <c r="AP5138" s="72" t="s">
        <v>179</v>
      </c>
      <c r="AQ5138" s="72">
        <v>0</v>
      </c>
      <c r="AR5138" s="72">
        <v>0</v>
      </c>
      <c r="AS5138" s="72"/>
      <c r="AT5138" s="72"/>
      <c r="AU5138" s="72"/>
      <c r="AV5138" s="72"/>
      <c r="AW5138" s="72"/>
      <c r="AX5138" s="72"/>
      <c r="AY5138" s="72"/>
      <c r="AZ5138" s="72"/>
    </row>
    <row r="5139" spans="1:52" x14ac:dyDescent="0.35">
      <c r="A5139" s="70" t="s">
        <v>2713</v>
      </c>
      <c r="B5139" s="70" t="s">
        <v>2713</v>
      </c>
      <c r="C5139" s="83"/>
      <c r="D5139" s="84"/>
      <c r="E5139" s="85"/>
      <c r="F5139" s="86"/>
      <c r="G5139" s="83"/>
      <c r="H5139" s="81"/>
      <c r="I5139" s="87"/>
      <c r="J5139" s="87"/>
      <c r="K5139" s="36"/>
      <c r="L5139" s="90"/>
      <c r="M5139" s="90"/>
      <c r="N5139" s="89"/>
      <c r="O5139" s="72" t="s">
        <v>179</v>
      </c>
      <c r="P5139" s="74">
        <v>42825.017361111109</v>
      </c>
      <c r="Q5139" s="72" t="s">
        <v>5933</v>
      </c>
      <c r="R5139" s="76" t="s">
        <v>6572</v>
      </c>
      <c r="S5139" s="72" t="s">
        <v>8426</v>
      </c>
      <c r="T5139" s="72"/>
      <c r="U5139" s="72"/>
      <c r="V5139" s="76" t="s">
        <v>10758</v>
      </c>
      <c r="W5139" s="74">
        <v>42825.017361111109</v>
      </c>
      <c r="X5139" s="76" t="s">
        <v>14325</v>
      </c>
      <c r="Y5139" s="72"/>
      <c r="Z5139" s="72"/>
      <c r="AA5139" s="78" t="s">
        <v>18282</v>
      </c>
      <c r="AB5139" s="72"/>
      <c r="AC5139" s="72" t="b">
        <v>0</v>
      </c>
      <c r="AD5139" s="72">
        <v>3</v>
      </c>
      <c r="AE5139" s="78" t="s">
        <v>230</v>
      </c>
      <c r="AF5139" s="72" t="b">
        <v>0</v>
      </c>
      <c r="AG5139" s="72" t="s">
        <v>231</v>
      </c>
      <c r="AH5139" s="72"/>
      <c r="AI5139" s="78" t="s">
        <v>230</v>
      </c>
      <c r="AJ5139" s="72" t="b">
        <v>0</v>
      </c>
      <c r="AK5139" s="72">
        <v>4</v>
      </c>
      <c r="AL5139" s="78" t="s">
        <v>230</v>
      </c>
      <c r="AM5139" s="72" t="s">
        <v>327</v>
      </c>
      <c r="AN5139" s="72" t="b">
        <v>0</v>
      </c>
      <c r="AO5139" s="78" t="s">
        <v>18282</v>
      </c>
      <c r="AP5139" s="72" t="s">
        <v>250</v>
      </c>
      <c r="AQ5139" s="72">
        <v>0</v>
      </c>
      <c r="AR5139" s="72">
        <v>0</v>
      </c>
      <c r="AS5139" s="72"/>
      <c r="AT5139" s="72"/>
      <c r="AU5139" s="72"/>
      <c r="AV5139" s="72"/>
      <c r="AW5139" s="72"/>
      <c r="AX5139" s="72"/>
      <c r="AY5139" s="72"/>
      <c r="AZ5139" s="72"/>
    </row>
    <row r="5140" spans="1:52" x14ac:dyDescent="0.35">
      <c r="A5140" s="70" t="s">
        <v>2713</v>
      </c>
      <c r="B5140" s="70" t="s">
        <v>2713</v>
      </c>
      <c r="C5140" s="83"/>
      <c r="D5140" s="84"/>
      <c r="E5140" s="85"/>
      <c r="F5140" s="86"/>
      <c r="G5140" s="83"/>
      <c r="H5140" s="81"/>
      <c r="I5140" s="87"/>
      <c r="J5140" s="87"/>
      <c r="K5140" s="36"/>
      <c r="L5140" s="90"/>
      <c r="M5140" s="90"/>
      <c r="N5140" s="89"/>
      <c r="O5140" s="72" t="s">
        <v>179</v>
      </c>
      <c r="P5140" s="74">
        <v>42824.445844907408</v>
      </c>
      <c r="Q5140" s="72" t="s">
        <v>5934</v>
      </c>
      <c r="R5140" s="76" t="s">
        <v>6345</v>
      </c>
      <c r="S5140" s="72" t="s">
        <v>8426</v>
      </c>
      <c r="T5140" s="72"/>
      <c r="U5140" s="72"/>
      <c r="V5140" s="76" t="s">
        <v>10758</v>
      </c>
      <c r="W5140" s="74">
        <v>42824.445844907408</v>
      </c>
      <c r="X5140" s="76" t="s">
        <v>14326</v>
      </c>
      <c r="Y5140" s="72"/>
      <c r="Z5140" s="72"/>
      <c r="AA5140" s="78" t="s">
        <v>18283</v>
      </c>
      <c r="AB5140" s="72"/>
      <c r="AC5140" s="72" t="b">
        <v>0</v>
      </c>
      <c r="AD5140" s="72">
        <v>9</v>
      </c>
      <c r="AE5140" s="78" t="s">
        <v>230</v>
      </c>
      <c r="AF5140" s="72" t="b">
        <v>0</v>
      </c>
      <c r="AG5140" s="72" t="s">
        <v>231</v>
      </c>
      <c r="AH5140" s="72"/>
      <c r="AI5140" s="78" t="s">
        <v>230</v>
      </c>
      <c r="AJ5140" s="72" t="b">
        <v>0</v>
      </c>
      <c r="AK5140" s="72">
        <v>7</v>
      </c>
      <c r="AL5140" s="78" t="s">
        <v>230</v>
      </c>
      <c r="AM5140" s="72" t="s">
        <v>327</v>
      </c>
      <c r="AN5140" s="72" t="b">
        <v>0</v>
      </c>
      <c r="AO5140" s="78" t="s">
        <v>18283</v>
      </c>
      <c r="AP5140" s="72" t="s">
        <v>179</v>
      </c>
      <c r="AQ5140" s="72">
        <v>0</v>
      </c>
      <c r="AR5140" s="72">
        <v>0</v>
      </c>
      <c r="AS5140" s="72"/>
      <c r="AT5140" s="72"/>
      <c r="AU5140" s="72"/>
      <c r="AV5140" s="72"/>
      <c r="AW5140" s="72"/>
      <c r="AX5140" s="72"/>
      <c r="AY5140" s="72"/>
      <c r="AZ5140" s="72"/>
    </row>
    <row r="5141" spans="1:52" x14ac:dyDescent="0.35">
      <c r="A5141" s="70" t="s">
        <v>2713</v>
      </c>
      <c r="B5141" s="70" t="s">
        <v>2713</v>
      </c>
      <c r="C5141" s="83"/>
      <c r="D5141" s="84"/>
      <c r="E5141" s="85"/>
      <c r="F5141" s="86"/>
      <c r="G5141" s="83"/>
      <c r="H5141" s="81"/>
      <c r="I5141" s="87"/>
      <c r="J5141" s="87"/>
      <c r="K5141" s="36"/>
      <c r="L5141" s="90"/>
      <c r="M5141" s="90"/>
      <c r="N5141" s="89"/>
      <c r="O5141" s="72" t="s">
        <v>179</v>
      </c>
      <c r="P5141" s="74">
        <v>42824.500393518516</v>
      </c>
      <c r="Q5141" s="72" t="s">
        <v>5935</v>
      </c>
      <c r="R5141" s="76" t="s">
        <v>6361</v>
      </c>
      <c r="S5141" s="72" t="s">
        <v>558</v>
      </c>
      <c r="T5141" s="72"/>
      <c r="U5141" s="72"/>
      <c r="V5141" s="76" t="s">
        <v>10758</v>
      </c>
      <c r="W5141" s="74">
        <v>42824.500393518516</v>
      </c>
      <c r="X5141" s="76" t="s">
        <v>14327</v>
      </c>
      <c r="Y5141" s="72"/>
      <c r="Z5141" s="72"/>
      <c r="AA5141" s="78" t="s">
        <v>18284</v>
      </c>
      <c r="AB5141" s="72"/>
      <c r="AC5141" s="72" t="b">
        <v>0</v>
      </c>
      <c r="AD5141" s="72">
        <v>1</v>
      </c>
      <c r="AE5141" s="78" t="s">
        <v>230</v>
      </c>
      <c r="AF5141" s="72" t="b">
        <v>0</v>
      </c>
      <c r="AG5141" s="72" t="s">
        <v>231</v>
      </c>
      <c r="AH5141" s="72"/>
      <c r="AI5141" s="78" t="s">
        <v>230</v>
      </c>
      <c r="AJ5141" s="72" t="b">
        <v>0</v>
      </c>
      <c r="AK5141" s="72">
        <v>7</v>
      </c>
      <c r="AL5141" s="78" t="s">
        <v>230</v>
      </c>
      <c r="AM5141" s="72" t="s">
        <v>327</v>
      </c>
      <c r="AN5141" s="72" t="b">
        <v>0</v>
      </c>
      <c r="AO5141" s="78" t="s">
        <v>18284</v>
      </c>
      <c r="AP5141" s="72" t="s">
        <v>179</v>
      </c>
      <c r="AQ5141" s="72">
        <v>0</v>
      </c>
      <c r="AR5141" s="72">
        <v>0</v>
      </c>
      <c r="AS5141" s="72"/>
      <c r="AT5141" s="72"/>
      <c r="AU5141" s="72"/>
      <c r="AV5141" s="72"/>
      <c r="AW5141" s="72"/>
      <c r="AX5141" s="72"/>
      <c r="AY5141" s="72"/>
      <c r="AZ5141" s="72"/>
    </row>
    <row r="5142" spans="1:52" x14ac:dyDescent="0.35">
      <c r="A5142" s="70" t="s">
        <v>2713</v>
      </c>
      <c r="B5142" s="70" t="s">
        <v>2713</v>
      </c>
      <c r="C5142" s="83"/>
      <c r="D5142" s="84"/>
      <c r="E5142" s="85"/>
      <c r="F5142" s="86"/>
      <c r="G5142" s="83"/>
      <c r="H5142" s="81"/>
      <c r="I5142" s="87"/>
      <c r="J5142" s="87"/>
      <c r="K5142" s="36"/>
      <c r="L5142" s="90"/>
      <c r="M5142" s="90"/>
      <c r="N5142" s="89"/>
      <c r="O5142" s="72" t="s">
        <v>179</v>
      </c>
      <c r="P5142" s="74">
        <v>42824.529861111114</v>
      </c>
      <c r="Q5142" s="72" t="s">
        <v>5936</v>
      </c>
      <c r="R5142" s="76" t="s">
        <v>6374</v>
      </c>
      <c r="S5142" s="72" t="s">
        <v>8435</v>
      </c>
      <c r="T5142" s="72"/>
      <c r="U5142" s="72"/>
      <c r="V5142" s="76" t="s">
        <v>10758</v>
      </c>
      <c r="W5142" s="74">
        <v>42824.529861111114</v>
      </c>
      <c r="X5142" s="76" t="s">
        <v>14328</v>
      </c>
      <c r="Y5142" s="72"/>
      <c r="Z5142" s="72"/>
      <c r="AA5142" s="78" t="s">
        <v>18285</v>
      </c>
      <c r="AB5142" s="72"/>
      <c r="AC5142" s="72" t="b">
        <v>0</v>
      </c>
      <c r="AD5142" s="72">
        <v>4</v>
      </c>
      <c r="AE5142" s="78" t="s">
        <v>230</v>
      </c>
      <c r="AF5142" s="72" t="b">
        <v>0</v>
      </c>
      <c r="AG5142" s="72" t="s">
        <v>231</v>
      </c>
      <c r="AH5142" s="72"/>
      <c r="AI5142" s="78" t="s">
        <v>230</v>
      </c>
      <c r="AJ5142" s="72" t="b">
        <v>0</v>
      </c>
      <c r="AK5142" s="72">
        <v>9</v>
      </c>
      <c r="AL5142" s="78" t="s">
        <v>230</v>
      </c>
      <c r="AM5142" s="72" t="s">
        <v>327</v>
      </c>
      <c r="AN5142" s="72" t="b">
        <v>0</v>
      </c>
      <c r="AO5142" s="78" t="s">
        <v>18285</v>
      </c>
      <c r="AP5142" s="72" t="s">
        <v>179</v>
      </c>
      <c r="AQ5142" s="72">
        <v>0</v>
      </c>
      <c r="AR5142" s="72">
        <v>0</v>
      </c>
      <c r="AS5142" s="72"/>
      <c r="AT5142" s="72"/>
      <c r="AU5142" s="72"/>
      <c r="AV5142" s="72"/>
      <c r="AW5142" s="72"/>
      <c r="AX5142" s="72"/>
      <c r="AY5142" s="72"/>
      <c r="AZ5142" s="72"/>
    </row>
    <row r="5143" spans="1:52" x14ac:dyDescent="0.35">
      <c r="A5143" s="70" t="s">
        <v>2713</v>
      </c>
      <c r="B5143" s="70" t="s">
        <v>2713</v>
      </c>
      <c r="C5143" s="83"/>
      <c r="D5143" s="84"/>
      <c r="E5143" s="85"/>
      <c r="F5143" s="86"/>
      <c r="G5143" s="83"/>
      <c r="H5143" s="81"/>
      <c r="I5143" s="87"/>
      <c r="J5143" s="87"/>
      <c r="K5143" s="36"/>
      <c r="L5143" s="90"/>
      <c r="M5143" s="90"/>
      <c r="N5143" s="89"/>
      <c r="O5143" s="72" t="s">
        <v>179</v>
      </c>
      <c r="P5143" s="74">
        <v>42824.550717592596</v>
      </c>
      <c r="Q5143" s="72" t="s">
        <v>5937</v>
      </c>
      <c r="R5143" s="76" t="s">
        <v>6385</v>
      </c>
      <c r="S5143" s="72" t="s">
        <v>8440</v>
      </c>
      <c r="T5143" s="72"/>
      <c r="U5143" s="72"/>
      <c r="V5143" s="76" t="s">
        <v>10758</v>
      </c>
      <c r="W5143" s="74">
        <v>42824.550717592596</v>
      </c>
      <c r="X5143" s="76" t="s">
        <v>14329</v>
      </c>
      <c r="Y5143" s="72"/>
      <c r="Z5143" s="72"/>
      <c r="AA5143" s="78" t="s">
        <v>18286</v>
      </c>
      <c r="AB5143" s="72"/>
      <c r="AC5143" s="72" t="b">
        <v>0</v>
      </c>
      <c r="AD5143" s="72">
        <v>3</v>
      </c>
      <c r="AE5143" s="78" t="s">
        <v>230</v>
      </c>
      <c r="AF5143" s="72" t="b">
        <v>0</v>
      </c>
      <c r="AG5143" s="72" t="s">
        <v>231</v>
      </c>
      <c r="AH5143" s="72"/>
      <c r="AI5143" s="78" t="s">
        <v>230</v>
      </c>
      <c r="AJ5143" s="72" t="b">
        <v>0</v>
      </c>
      <c r="AK5143" s="72">
        <v>6</v>
      </c>
      <c r="AL5143" s="78" t="s">
        <v>230</v>
      </c>
      <c r="AM5143" s="72" t="s">
        <v>327</v>
      </c>
      <c r="AN5143" s="72" t="b">
        <v>0</v>
      </c>
      <c r="AO5143" s="78" t="s">
        <v>18286</v>
      </c>
      <c r="AP5143" s="72" t="s">
        <v>179</v>
      </c>
      <c r="AQ5143" s="72">
        <v>0</v>
      </c>
      <c r="AR5143" s="72">
        <v>0</v>
      </c>
      <c r="AS5143" s="72"/>
      <c r="AT5143" s="72"/>
      <c r="AU5143" s="72"/>
      <c r="AV5143" s="72"/>
      <c r="AW5143" s="72"/>
      <c r="AX5143" s="72"/>
      <c r="AY5143" s="72"/>
      <c r="AZ5143" s="72"/>
    </row>
    <row r="5144" spans="1:52" x14ac:dyDescent="0.35">
      <c r="A5144" s="70" t="s">
        <v>2713</v>
      </c>
      <c r="B5144" s="70" t="s">
        <v>2713</v>
      </c>
      <c r="C5144" s="83"/>
      <c r="D5144" s="84"/>
      <c r="E5144" s="85"/>
      <c r="F5144" s="86"/>
      <c r="G5144" s="83"/>
      <c r="H5144" s="81"/>
      <c r="I5144" s="87"/>
      <c r="J5144" s="87"/>
      <c r="K5144" s="36"/>
      <c r="L5144" s="90"/>
      <c r="M5144" s="90"/>
      <c r="N5144" s="89"/>
      <c r="O5144" s="72" t="s">
        <v>179</v>
      </c>
      <c r="P5144" s="74">
        <v>42824.618796296294</v>
      </c>
      <c r="Q5144" s="72" t="s">
        <v>5938</v>
      </c>
      <c r="R5144" s="76" t="s">
        <v>6414</v>
      </c>
      <c r="S5144" s="72" t="s">
        <v>8435</v>
      </c>
      <c r="T5144" s="72"/>
      <c r="U5144" s="72"/>
      <c r="V5144" s="76" t="s">
        <v>10758</v>
      </c>
      <c r="W5144" s="74">
        <v>42824.618796296294</v>
      </c>
      <c r="X5144" s="76" t="s">
        <v>14330</v>
      </c>
      <c r="Y5144" s="72"/>
      <c r="Z5144" s="72"/>
      <c r="AA5144" s="78" t="s">
        <v>18287</v>
      </c>
      <c r="AB5144" s="72"/>
      <c r="AC5144" s="72" t="b">
        <v>0</v>
      </c>
      <c r="AD5144" s="72">
        <v>1</v>
      </c>
      <c r="AE5144" s="78" t="s">
        <v>230</v>
      </c>
      <c r="AF5144" s="72" t="b">
        <v>0</v>
      </c>
      <c r="AG5144" s="72" t="s">
        <v>231</v>
      </c>
      <c r="AH5144" s="72"/>
      <c r="AI5144" s="78" t="s">
        <v>230</v>
      </c>
      <c r="AJ5144" s="72" t="b">
        <v>0</v>
      </c>
      <c r="AK5144" s="72">
        <v>5</v>
      </c>
      <c r="AL5144" s="78" t="s">
        <v>230</v>
      </c>
      <c r="AM5144" s="72" t="s">
        <v>327</v>
      </c>
      <c r="AN5144" s="72" t="b">
        <v>0</v>
      </c>
      <c r="AO5144" s="78" t="s">
        <v>18287</v>
      </c>
      <c r="AP5144" s="72" t="s">
        <v>179</v>
      </c>
      <c r="AQ5144" s="72">
        <v>0</v>
      </c>
      <c r="AR5144" s="72">
        <v>0</v>
      </c>
      <c r="AS5144" s="72"/>
      <c r="AT5144" s="72"/>
      <c r="AU5144" s="72"/>
      <c r="AV5144" s="72"/>
      <c r="AW5144" s="72"/>
      <c r="AX5144" s="72"/>
      <c r="AY5144" s="72"/>
      <c r="AZ5144" s="72"/>
    </row>
    <row r="5145" spans="1:52" x14ac:dyDescent="0.35">
      <c r="A5145" s="70" t="s">
        <v>2713</v>
      </c>
      <c r="B5145" s="70" t="s">
        <v>2713</v>
      </c>
      <c r="C5145" s="83"/>
      <c r="D5145" s="84"/>
      <c r="E5145" s="85"/>
      <c r="F5145" s="86"/>
      <c r="G5145" s="83"/>
      <c r="H5145" s="81"/>
      <c r="I5145" s="87"/>
      <c r="J5145" s="87"/>
      <c r="K5145" s="36"/>
      <c r="L5145" s="90"/>
      <c r="M5145" s="90"/>
      <c r="N5145" s="89"/>
      <c r="O5145" s="72" t="s">
        <v>179</v>
      </c>
      <c r="P5145" s="74">
        <v>42824.672962962963</v>
      </c>
      <c r="Q5145" s="72" t="s">
        <v>5939</v>
      </c>
      <c r="R5145" s="76" t="s">
        <v>6436</v>
      </c>
      <c r="S5145" s="72" t="s">
        <v>8426</v>
      </c>
      <c r="T5145" s="72"/>
      <c r="U5145" s="72"/>
      <c r="V5145" s="76" t="s">
        <v>10758</v>
      </c>
      <c r="W5145" s="74">
        <v>42824.672962962963</v>
      </c>
      <c r="X5145" s="76" t="s">
        <v>14331</v>
      </c>
      <c r="Y5145" s="72"/>
      <c r="Z5145" s="72"/>
      <c r="AA5145" s="78" t="s">
        <v>18288</v>
      </c>
      <c r="AB5145" s="72"/>
      <c r="AC5145" s="72" t="b">
        <v>0</v>
      </c>
      <c r="AD5145" s="72">
        <v>3</v>
      </c>
      <c r="AE5145" s="78" t="s">
        <v>230</v>
      </c>
      <c r="AF5145" s="72" t="b">
        <v>0</v>
      </c>
      <c r="AG5145" s="72" t="s">
        <v>231</v>
      </c>
      <c r="AH5145" s="72"/>
      <c r="AI5145" s="78" t="s">
        <v>230</v>
      </c>
      <c r="AJ5145" s="72" t="b">
        <v>0</v>
      </c>
      <c r="AK5145" s="72">
        <v>7</v>
      </c>
      <c r="AL5145" s="78" t="s">
        <v>230</v>
      </c>
      <c r="AM5145" s="72" t="s">
        <v>327</v>
      </c>
      <c r="AN5145" s="72" t="b">
        <v>0</v>
      </c>
      <c r="AO5145" s="78" t="s">
        <v>18288</v>
      </c>
      <c r="AP5145" s="72" t="s">
        <v>179</v>
      </c>
      <c r="AQ5145" s="72">
        <v>0</v>
      </c>
      <c r="AR5145" s="72">
        <v>0</v>
      </c>
      <c r="AS5145" s="72"/>
      <c r="AT5145" s="72"/>
      <c r="AU5145" s="72"/>
      <c r="AV5145" s="72"/>
      <c r="AW5145" s="72"/>
      <c r="AX5145" s="72"/>
      <c r="AY5145" s="72"/>
      <c r="AZ5145" s="72"/>
    </row>
    <row r="5146" spans="1:52" x14ac:dyDescent="0.35">
      <c r="A5146" s="70" t="s">
        <v>2713</v>
      </c>
      <c r="B5146" s="70" t="s">
        <v>2713</v>
      </c>
      <c r="C5146" s="83"/>
      <c r="D5146" s="84"/>
      <c r="E5146" s="85"/>
      <c r="F5146" s="86"/>
      <c r="G5146" s="83"/>
      <c r="H5146" s="81"/>
      <c r="I5146" s="87"/>
      <c r="J5146" s="87"/>
      <c r="K5146" s="36"/>
      <c r="L5146" s="90"/>
      <c r="M5146" s="90"/>
      <c r="N5146" s="89"/>
      <c r="O5146" s="72" t="s">
        <v>179</v>
      </c>
      <c r="P5146" s="74">
        <v>42824.693113425928</v>
      </c>
      <c r="Q5146" s="72" t="s">
        <v>5940</v>
      </c>
      <c r="R5146" s="76" t="s">
        <v>6448</v>
      </c>
      <c r="S5146" s="72" t="s">
        <v>8426</v>
      </c>
      <c r="T5146" s="72"/>
      <c r="U5146" s="72"/>
      <c r="V5146" s="76" t="s">
        <v>10758</v>
      </c>
      <c r="W5146" s="74">
        <v>42824.693113425928</v>
      </c>
      <c r="X5146" s="76" t="s">
        <v>14332</v>
      </c>
      <c r="Y5146" s="72"/>
      <c r="Z5146" s="72"/>
      <c r="AA5146" s="78" t="s">
        <v>18289</v>
      </c>
      <c r="AB5146" s="72"/>
      <c r="AC5146" s="72" t="b">
        <v>0</v>
      </c>
      <c r="AD5146" s="72">
        <v>4</v>
      </c>
      <c r="AE5146" s="78" t="s">
        <v>230</v>
      </c>
      <c r="AF5146" s="72" t="b">
        <v>0</v>
      </c>
      <c r="AG5146" s="72" t="s">
        <v>231</v>
      </c>
      <c r="AH5146" s="72"/>
      <c r="AI5146" s="78" t="s">
        <v>230</v>
      </c>
      <c r="AJ5146" s="72" t="b">
        <v>0</v>
      </c>
      <c r="AK5146" s="72">
        <v>7</v>
      </c>
      <c r="AL5146" s="78" t="s">
        <v>230</v>
      </c>
      <c r="AM5146" s="72" t="s">
        <v>327</v>
      </c>
      <c r="AN5146" s="72" t="b">
        <v>0</v>
      </c>
      <c r="AO5146" s="78" t="s">
        <v>18289</v>
      </c>
      <c r="AP5146" s="72" t="s">
        <v>179</v>
      </c>
      <c r="AQ5146" s="72">
        <v>0</v>
      </c>
      <c r="AR5146" s="72">
        <v>0</v>
      </c>
      <c r="AS5146" s="72"/>
      <c r="AT5146" s="72"/>
      <c r="AU5146" s="72"/>
      <c r="AV5146" s="72"/>
      <c r="AW5146" s="72"/>
      <c r="AX5146" s="72"/>
      <c r="AY5146" s="72"/>
      <c r="AZ5146" s="72"/>
    </row>
    <row r="5147" spans="1:52" x14ac:dyDescent="0.35">
      <c r="A5147" s="70" t="s">
        <v>2713</v>
      </c>
      <c r="B5147" s="70" t="s">
        <v>2713</v>
      </c>
      <c r="C5147" s="83"/>
      <c r="D5147" s="84"/>
      <c r="E5147" s="85"/>
      <c r="F5147" s="86"/>
      <c r="G5147" s="83"/>
      <c r="H5147" s="81"/>
      <c r="I5147" s="87"/>
      <c r="J5147" s="87"/>
      <c r="K5147" s="36"/>
      <c r="L5147" s="90"/>
      <c r="M5147" s="90"/>
      <c r="N5147" s="89"/>
      <c r="O5147" s="72" t="s">
        <v>179</v>
      </c>
      <c r="P5147" s="74">
        <v>42824.738194444442</v>
      </c>
      <c r="Q5147" s="72" t="s">
        <v>5941</v>
      </c>
      <c r="R5147" s="76" t="s">
        <v>6471</v>
      </c>
      <c r="S5147" s="72" t="s">
        <v>8471</v>
      </c>
      <c r="T5147" s="72"/>
      <c r="U5147" s="72"/>
      <c r="V5147" s="76" t="s">
        <v>10758</v>
      </c>
      <c r="W5147" s="74">
        <v>42824.738194444442</v>
      </c>
      <c r="X5147" s="76" t="s">
        <v>14333</v>
      </c>
      <c r="Y5147" s="72"/>
      <c r="Z5147" s="72"/>
      <c r="AA5147" s="78" t="s">
        <v>18290</v>
      </c>
      <c r="AB5147" s="72"/>
      <c r="AC5147" s="72" t="b">
        <v>0</v>
      </c>
      <c r="AD5147" s="72">
        <v>3</v>
      </c>
      <c r="AE5147" s="78" t="s">
        <v>230</v>
      </c>
      <c r="AF5147" s="72" t="b">
        <v>0</v>
      </c>
      <c r="AG5147" s="72" t="s">
        <v>231</v>
      </c>
      <c r="AH5147" s="72"/>
      <c r="AI5147" s="78" t="s">
        <v>230</v>
      </c>
      <c r="AJ5147" s="72" t="b">
        <v>0</v>
      </c>
      <c r="AK5147" s="72">
        <v>3</v>
      </c>
      <c r="AL5147" s="78" t="s">
        <v>230</v>
      </c>
      <c r="AM5147" s="72" t="s">
        <v>327</v>
      </c>
      <c r="AN5147" s="72" t="b">
        <v>0</v>
      </c>
      <c r="AO5147" s="78" t="s">
        <v>18290</v>
      </c>
      <c r="AP5147" s="72" t="s">
        <v>179</v>
      </c>
      <c r="AQ5147" s="72">
        <v>0</v>
      </c>
      <c r="AR5147" s="72">
        <v>0</v>
      </c>
      <c r="AS5147" s="72"/>
      <c r="AT5147" s="72"/>
      <c r="AU5147" s="72"/>
      <c r="AV5147" s="72"/>
      <c r="AW5147" s="72"/>
      <c r="AX5147" s="72"/>
      <c r="AY5147" s="72"/>
      <c r="AZ5147" s="72"/>
    </row>
    <row r="5148" spans="1:52" x14ac:dyDescent="0.35">
      <c r="A5148" s="70" t="s">
        <v>2713</v>
      </c>
      <c r="B5148" s="70" t="s">
        <v>2713</v>
      </c>
      <c r="C5148" s="83"/>
      <c r="D5148" s="84"/>
      <c r="E5148" s="85"/>
      <c r="F5148" s="86"/>
      <c r="G5148" s="83"/>
      <c r="H5148" s="81"/>
      <c r="I5148" s="87"/>
      <c r="J5148" s="87"/>
      <c r="K5148" s="36"/>
      <c r="L5148" s="90"/>
      <c r="M5148" s="90"/>
      <c r="N5148" s="89"/>
      <c r="O5148" s="72" t="s">
        <v>179</v>
      </c>
      <c r="P5148" s="74">
        <v>42824.751423611109</v>
      </c>
      <c r="Q5148" s="72" t="s">
        <v>5942</v>
      </c>
      <c r="R5148" s="76" t="s">
        <v>6479</v>
      </c>
      <c r="S5148" s="72" t="s">
        <v>8426</v>
      </c>
      <c r="T5148" s="72"/>
      <c r="U5148" s="72"/>
      <c r="V5148" s="76" t="s">
        <v>10758</v>
      </c>
      <c r="W5148" s="74">
        <v>42824.751423611109</v>
      </c>
      <c r="X5148" s="76" t="s">
        <v>14334</v>
      </c>
      <c r="Y5148" s="72"/>
      <c r="Z5148" s="72"/>
      <c r="AA5148" s="78" t="s">
        <v>18291</v>
      </c>
      <c r="AB5148" s="72"/>
      <c r="AC5148" s="72" t="b">
        <v>0</v>
      </c>
      <c r="AD5148" s="72">
        <v>8</v>
      </c>
      <c r="AE5148" s="78" t="s">
        <v>230</v>
      </c>
      <c r="AF5148" s="72" t="b">
        <v>0</v>
      </c>
      <c r="AG5148" s="72" t="s">
        <v>231</v>
      </c>
      <c r="AH5148" s="72"/>
      <c r="AI5148" s="78" t="s">
        <v>230</v>
      </c>
      <c r="AJ5148" s="72" t="b">
        <v>0</v>
      </c>
      <c r="AK5148" s="72">
        <v>3</v>
      </c>
      <c r="AL5148" s="78" t="s">
        <v>230</v>
      </c>
      <c r="AM5148" s="72" t="s">
        <v>327</v>
      </c>
      <c r="AN5148" s="72" t="b">
        <v>0</v>
      </c>
      <c r="AO5148" s="78" t="s">
        <v>18291</v>
      </c>
      <c r="AP5148" s="72" t="s">
        <v>179</v>
      </c>
      <c r="AQ5148" s="72">
        <v>0</v>
      </c>
      <c r="AR5148" s="72">
        <v>0</v>
      </c>
      <c r="AS5148" s="72"/>
      <c r="AT5148" s="72"/>
      <c r="AU5148" s="72"/>
      <c r="AV5148" s="72"/>
      <c r="AW5148" s="72"/>
      <c r="AX5148" s="72"/>
      <c r="AY5148" s="72"/>
      <c r="AZ5148" s="72"/>
    </row>
    <row r="5149" spans="1:52" x14ac:dyDescent="0.35">
      <c r="A5149" s="70" t="s">
        <v>2713</v>
      </c>
      <c r="B5149" s="70" t="s">
        <v>2713</v>
      </c>
      <c r="C5149" s="83"/>
      <c r="D5149" s="84"/>
      <c r="E5149" s="85"/>
      <c r="F5149" s="86"/>
      <c r="G5149" s="83"/>
      <c r="H5149" s="81"/>
      <c r="I5149" s="87"/>
      <c r="J5149" s="87"/>
      <c r="K5149" s="36"/>
      <c r="L5149" s="90"/>
      <c r="M5149" s="90"/>
      <c r="N5149" s="89"/>
      <c r="O5149" s="72" t="s">
        <v>179</v>
      </c>
      <c r="P5149" s="74">
        <v>42824.799328703702</v>
      </c>
      <c r="Q5149" s="72" t="s">
        <v>5943</v>
      </c>
      <c r="R5149" s="76" t="s">
        <v>6513</v>
      </c>
      <c r="S5149" s="72" t="s">
        <v>8474</v>
      </c>
      <c r="T5149" s="72"/>
      <c r="U5149" s="72"/>
      <c r="V5149" s="76" t="s">
        <v>10758</v>
      </c>
      <c r="W5149" s="74">
        <v>42824.799328703702</v>
      </c>
      <c r="X5149" s="76" t="s">
        <v>14335</v>
      </c>
      <c r="Y5149" s="72"/>
      <c r="Z5149" s="72"/>
      <c r="AA5149" s="78" t="s">
        <v>18292</v>
      </c>
      <c r="AB5149" s="72"/>
      <c r="AC5149" s="72" t="b">
        <v>0</v>
      </c>
      <c r="AD5149" s="72">
        <v>2</v>
      </c>
      <c r="AE5149" s="78" t="s">
        <v>230</v>
      </c>
      <c r="AF5149" s="72" t="b">
        <v>0</v>
      </c>
      <c r="AG5149" s="72" t="s">
        <v>231</v>
      </c>
      <c r="AH5149" s="72"/>
      <c r="AI5149" s="78" t="s">
        <v>230</v>
      </c>
      <c r="AJ5149" s="72" t="b">
        <v>0</v>
      </c>
      <c r="AK5149" s="72">
        <v>2</v>
      </c>
      <c r="AL5149" s="78" t="s">
        <v>230</v>
      </c>
      <c r="AM5149" s="72" t="s">
        <v>327</v>
      </c>
      <c r="AN5149" s="72" t="b">
        <v>0</v>
      </c>
      <c r="AO5149" s="78" t="s">
        <v>18292</v>
      </c>
      <c r="AP5149" s="72" t="s">
        <v>179</v>
      </c>
      <c r="AQ5149" s="72">
        <v>0</v>
      </c>
      <c r="AR5149" s="72">
        <v>0</v>
      </c>
      <c r="AS5149" s="72"/>
      <c r="AT5149" s="72"/>
      <c r="AU5149" s="72"/>
      <c r="AV5149" s="72"/>
      <c r="AW5149" s="72"/>
      <c r="AX5149" s="72"/>
      <c r="AY5149" s="72"/>
      <c r="AZ5149" s="72"/>
    </row>
    <row r="5150" spans="1:52" x14ac:dyDescent="0.35">
      <c r="A5150" s="70" t="s">
        <v>2713</v>
      </c>
      <c r="B5150" s="70" t="s">
        <v>2713</v>
      </c>
      <c r="C5150" s="83"/>
      <c r="D5150" s="84"/>
      <c r="E5150" s="85"/>
      <c r="F5150" s="86"/>
      <c r="G5150" s="83"/>
      <c r="H5150" s="81"/>
      <c r="I5150" s="87"/>
      <c r="J5150" s="87"/>
      <c r="K5150" s="36"/>
      <c r="L5150" s="90"/>
      <c r="M5150" s="90"/>
      <c r="N5150" s="89"/>
      <c r="O5150" s="72" t="s">
        <v>179</v>
      </c>
      <c r="P5150" s="74">
        <v>42824.915983796294</v>
      </c>
      <c r="Q5150" s="72" t="s">
        <v>5944</v>
      </c>
      <c r="R5150" s="76" t="s">
        <v>6544</v>
      </c>
      <c r="S5150" s="72" t="s">
        <v>8487</v>
      </c>
      <c r="T5150" s="72"/>
      <c r="U5150" s="72"/>
      <c r="V5150" s="76" t="s">
        <v>10758</v>
      </c>
      <c r="W5150" s="74">
        <v>42824.915983796294</v>
      </c>
      <c r="X5150" s="76" t="s">
        <v>14336</v>
      </c>
      <c r="Y5150" s="72"/>
      <c r="Z5150" s="72"/>
      <c r="AA5150" s="78" t="s">
        <v>18293</v>
      </c>
      <c r="AB5150" s="72"/>
      <c r="AC5150" s="72" t="b">
        <v>0</v>
      </c>
      <c r="AD5150" s="72">
        <v>3</v>
      </c>
      <c r="AE5150" s="78" t="s">
        <v>230</v>
      </c>
      <c r="AF5150" s="72" t="b">
        <v>0</v>
      </c>
      <c r="AG5150" s="72" t="s">
        <v>231</v>
      </c>
      <c r="AH5150" s="72"/>
      <c r="AI5150" s="78" t="s">
        <v>230</v>
      </c>
      <c r="AJ5150" s="72" t="b">
        <v>0</v>
      </c>
      <c r="AK5150" s="72">
        <v>1</v>
      </c>
      <c r="AL5150" s="78" t="s">
        <v>230</v>
      </c>
      <c r="AM5150" s="72" t="s">
        <v>327</v>
      </c>
      <c r="AN5150" s="72" t="b">
        <v>0</v>
      </c>
      <c r="AO5150" s="78" t="s">
        <v>18293</v>
      </c>
      <c r="AP5150" s="72" t="s">
        <v>179</v>
      </c>
      <c r="AQ5150" s="72">
        <v>0</v>
      </c>
      <c r="AR5150" s="72">
        <v>0</v>
      </c>
      <c r="AS5150" s="72"/>
      <c r="AT5150" s="72"/>
      <c r="AU5150" s="72"/>
      <c r="AV5150" s="72"/>
      <c r="AW5150" s="72"/>
      <c r="AX5150" s="72"/>
      <c r="AY5150" s="72"/>
      <c r="AZ5150" s="72"/>
    </row>
    <row r="5151" spans="1:52" x14ac:dyDescent="0.35">
      <c r="A5151" s="70" t="s">
        <v>2713</v>
      </c>
      <c r="B5151" s="70" t="s">
        <v>2713</v>
      </c>
      <c r="C5151" s="83"/>
      <c r="D5151" s="84"/>
      <c r="E5151" s="85"/>
      <c r="F5151" s="86"/>
      <c r="G5151" s="83"/>
      <c r="H5151" s="81"/>
      <c r="I5151" s="87"/>
      <c r="J5151" s="87"/>
      <c r="K5151" s="36"/>
      <c r="L5151" s="90"/>
      <c r="M5151" s="90"/>
      <c r="N5151" s="89"/>
      <c r="O5151" s="72" t="s">
        <v>179</v>
      </c>
      <c r="P5151" s="74">
        <v>42824.935428240744</v>
      </c>
      <c r="Q5151" s="72" t="s">
        <v>5945</v>
      </c>
      <c r="R5151" s="76" t="s">
        <v>6550</v>
      </c>
      <c r="S5151" s="72" t="s">
        <v>558</v>
      </c>
      <c r="T5151" s="72"/>
      <c r="U5151" s="72"/>
      <c r="V5151" s="76" t="s">
        <v>10758</v>
      </c>
      <c r="W5151" s="74">
        <v>42824.935428240744</v>
      </c>
      <c r="X5151" s="76" t="s">
        <v>14337</v>
      </c>
      <c r="Y5151" s="72"/>
      <c r="Z5151" s="72"/>
      <c r="AA5151" s="78" t="s">
        <v>18294</v>
      </c>
      <c r="AB5151" s="72"/>
      <c r="AC5151" s="72" t="b">
        <v>0</v>
      </c>
      <c r="AD5151" s="72">
        <v>5</v>
      </c>
      <c r="AE5151" s="78" t="s">
        <v>230</v>
      </c>
      <c r="AF5151" s="72" t="b">
        <v>0</v>
      </c>
      <c r="AG5151" s="72" t="s">
        <v>231</v>
      </c>
      <c r="AH5151" s="72"/>
      <c r="AI5151" s="78" t="s">
        <v>230</v>
      </c>
      <c r="AJ5151" s="72" t="b">
        <v>0</v>
      </c>
      <c r="AK5151" s="72">
        <v>8</v>
      </c>
      <c r="AL5151" s="78" t="s">
        <v>230</v>
      </c>
      <c r="AM5151" s="72" t="s">
        <v>327</v>
      </c>
      <c r="AN5151" s="72" t="b">
        <v>0</v>
      </c>
      <c r="AO5151" s="78" t="s">
        <v>18294</v>
      </c>
      <c r="AP5151" s="72" t="s">
        <v>179</v>
      </c>
      <c r="AQ5151" s="72">
        <v>0</v>
      </c>
      <c r="AR5151" s="72">
        <v>0</v>
      </c>
      <c r="AS5151" s="72"/>
      <c r="AT5151" s="72"/>
      <c r="AU5151" s="72"/>
      <c r="AV5151" s="72"/>
      <c r="AW5151" s="72"/>
      <c r="AX5151" s="72"/>
      <c r="AY5151" s="72"/>
      <c r="AZ5151" s="72"/>
    </row>
    <row r="5152" spans="1:52" x14ac:dyDescent="0.35">
      <c r="A5152" s="70" t="s">
        <v>2713</v>
      </c>
      <c r="B5152" s="70" t="s">
        <v>2713</v>
      </c>
      <c r="C5152" s="83"/>
      <c r="D5152" s="84"/>
      <c r="E5152" s="85"/>
      <c r="F5152" s="86"/>
      <c r="G5152" s="83"/>
      <c r="H5152" s="81"/>
      <c r="I5152" s="87"/>
      <c r="J5152" s="87"/>
      <c r="K5152" s="36"/>
      <c r="L5152" s="90"/>
      <c r="M5152" s="90"/>
      <c r="N5152" s="89"/>
      <c r="O5152" s="72" t="s">
        <v>179</v>
      </c>
      <c r="P5152" s="74">
        <v>42824.997303240743</v>
      </c>
      <c r="Q5152" s="72" t="s">
        <v>5946</v>
      </c>
      <c r="R5152" s="76" t="s">
        <v>6556</v>
      </c>
      <c r="S5152" s="72" t="s">
        <v>8435</v>
      </c>
      <c r="T5152" s="72"/>
      <c r="U5152" s="72"/>
      <c r="V5152" s="76" t="s">
        <v>10758</v>
      </c>
      <c r="W5152" s="74">
        <v>42824.997303240743</v>
      </c>
      <c r="X5152" s="76" t="s">
        <v>14338</v>
      </c>
      <c r="Y5152" s="72"/>
      <c r="Z5152" s="72"/>
      <c r="AA5152" s="78" t="s">
        <v>18295</v>
      </c>
      <c r="AB5152" s="72"/>
      <c r="AC5152" s="72" t="b">
        <v>0</v>
      </c>
      <c r="AD5152" s="72">
        <v>4</v>
      </c>
      <c r="AE5152" s="78" t="s">
        <v>230</v>
      </c>
      <c r="AF5152" s="72" t="b">
        <v>0</v>
      </c>
      <c r="AG5152" s="72" t="s">
        <v>231</v>
      </c>
      <c r="AH5152" s="72"/>
      <c r="AI5152" s="78" t="s">
        <v>230</v>
      </c>
      <c r="AJ5152" s="72" t="b">
        <v>0</v>
      </c>
      <c r="AK5152" s="72">
        <v>5</v>
      </c>
      <c r="AL5152" s="78" t="s">
        <v>230</v>
      </c>
      <c r="AM5152" s="72" t="s">
        <v>327</v>
      </c>
      <c r="AN5152" s="72" t="b">
        <v>0</v>
      </c>
      <c r="AO5152" s="78" t="s">
        <v>18295</v>
      </c>
      <c r="AP5152" s="72" t="s">
        <v>179</v>
      </c>
      <c r="AQ5152" s="72">
        <v>0</v>
      </c>
      <c r="AR5152" s="72">
        <v>0</v>
      </c>
      <c r="AS5152" s="72"/>
      <c r="AT5152" s="72"/>
      <c r="AU5152" s="72"/>
      <c r="AV5152" s="72"/>
      <c r="AW5152" s="72"/>
      <c r="AX5152" s="72"/>
      <c r="AY5152" s="72"/>
      <c r="AZ5152" s="72"/>
    </row>
    <row r="5153" spans="1:52" x14ac:dyDescent="0.35">
      <c r="A5153" s="70" t="s">
        <v>2713</v>
      </c>
      <c r="B5153" s="70" t="s">
        <v>2713</v>
      </c>
      <c r="C5153" s="83"/>
      <c r="D5153" s="84"/>
      <c r="E5153" s="85"/>
      <c r="F5153" s="86"/>
      <c r="G5153" s="83"/>
      <c r="H5153" s="81"/>
      <c r="I5153" s="87"/>
      <c r="J5153" s="87"/>
      <c r="K5153" s="36"/>
      <c r="L5153" s="90"/>
      <c r="M5153" s="90"/>
      <c r="N5153" s="89"/>
      <c r="O5153" s="72" t="s">
        <v>179</v>
      </c>
      <c r="P5153" s="74">
        <v>42825.036203703705</v>
      </c>
      <c r="Q5153" s="72" t="s">
        <v>5947</v>
      </c>
      <c r="R5153" s="76" t="s">
        <v>6576</v>
      </c>
      <c r="S5153" s="72" t="s">
        <v>8435</v>
      </c>
      <c r="T5153" s="72"/>
      <c r="U5153" s="72"/>
      <c r="V5153" s="76" t="s">
        <v>10758</v>
      </c>
      <c r="W5153" s="74">
        <v>42825.036203703705</v>
      </c>
      <c r="X5153" s="76" t="s">
        <v>14339</v>
      </c>
      <c r="Y5153" s="72"/>
      <c r="Z5153" s="72"/>
      <c r="AA5153" s="78" t="s">
        <v>18296</v>
      </c>
      <c r="AB5153" s="72"/>
      <c r="AC5153" s="72" t="b">
        <v>0</v>
      </c>
      <c r="AD5153" s="72">
        <v>5</v>
      </c>
      <c r="AE5153" s="78" t="s">
        <v>230</v>
      </c>
      <c r="AF5153" s="72" t="b">
        <v>0</v>
      </c>
      <c r="AG5153" s="72" t="s">
        <v>231</v>
      </c>
      <c r="AH5153" s="72"/>
      <c r="AI5153" s="78" t="s">
        <v>230</v>
      </c>
      <c r="AJ5153" s="72" t="b">
        <v>0</v>
      </c>
      <c r="AK5153" s="72">
        <v>3</v>
      </c>
      <c r="AL5153" s="78" t="s">
        <v>230</v>
      </c>
      <c r="AM5153" s="72" t="s">
        <v>327</v>
      </c>
      <c r="AN5153" s="72" t="b">
        <v>0</v>
      </c>
      <c r="AO5153" s="78" t="s">
        <v>18296</v>
      </c>
      <c r="AP5153" s="72" t="s">
        <v>179</v>
      </c>
      <c r="AQ5153" s="72">
        <v>0</v>
      </c>
      <c r="AR5153" s="72">
        <v>0</v>
      </c>
      <c r="AS5153" s="72"/>
      <c r="AT5153" s="72"/>
      <c r="AU5153" s="72"/>
      <c r="AV5153" s="72"/>
      <c r="AW5153" s="72"/>
      <c r="AX5153" s="72"/>
      <c r="AY5153" s="72"/>
      <c r="AZ5153" s="72"/>
    </row>
    <row r="5154" spans="1:52" x14ac:dyDescent="0.35">
      <c r="A5154" s="70" t="s">
        <v>2713</v>
      </c>
      <c r="B5154" s="70" t="s">
        <v>2713</v>
      </c>
      <c r="C5154" s="83"/>
      <c r="D5154" s="84"/>
      <c r="E5154" s="85"/>
      <c r="F5154" s="86"/>
      <c r="G5154" s="83"/>
      <c r="H5154" s="81"/>
      <c r="I5154" s="87"/>
      <c r="J5154" s="87"/>
      <c r="K5154" s="36"/>
      <c r="L5154" s="90"/>
      <c r="M5154" s="90"/>
      <c r="N5154" s="89"/>
      <c r="O5154" s="72" t="s">
        <v>179</v>
      </c>
      <c r="P5154" s="74">
        <v>42825.054166666669</v>
      </c>
      <c r="Q5154" s="72" t="s">
        <v>5948</v>
      </c>
      <c r="R5154" s="76" t="s">
        <v>8204</v>
      </c>
      <c r="S5154" s="72" t="s">
        <v>8426</v>
      </c>
      <c r="T5154" s="72"/>
      <c r="U5154" s="72"/>
      <c r="V5154" s="76" t="s">
        <v>10758</v>
      </c>
      <c r="W5154" s="74">
        <v>42825.054166666669</v>
      </c>
      <c r="X5154" s="76" t="s">
        <v>14340</v>
      </c>
      <c r="Y5154" s="72"/>
      <c r="Z5154" s="72"/>
      <c r="AA5154" s="78" t="s">
        <v>18297</v>
      </c>
      <c r="AB5154" s="72"/>
      <c r="AC5154" s="72" t="b">
        <v>0</v>
      </c>
      <c r="AD5154" s="72">
        <v>1</v>
      </c>
      <c r="AE5154" s="78" t="s">
        <v>230</v>
      </c>
      <c r="AF5154" s="72" t="b">
        <v>0</v>
      </c>
      <c r="AG5154" s="72" t="s">
        <v>231</v>
      </c>
      <c r="AH5154" s="72"/>
      <c r="AI5154" s="78" t="s">
        <v>230</v>
      </c>
      <c r="AJ5154" s="72" t="b">
        <v>0</v>
      </c>
      <c r="AK5154" s="72">
        <v>0</v>
      </c>
      <c r="AL5154" s="78" t="s">
        <v>230</v>
      </c>
      <c r="AM5154" s="72" t="s">
        <v>327</v>
      </c>
      <c r="AN5154" s="72" t="b">
        <v>0</v>
      </c>
      <c r="AO5154" s="78" t="s">
        <v>18297</v>
      </c>
      <c r="AP5154" s="72" t="s">
        <v>179</v>
      </c>
      <c r="AQ5154" s="72">
        <v>0</v>
      </c>
      <c r="AR5154" s="72">
        <v>0</v>
      </c>
      <c r="AS5154" s="72"/>
      <c r="AT5154" s="72"/>
      <c r="AU5154" s="72"/>
      <c r="AV5154" s="72"/>
      <c r="AW5154" s="72"/>
      <c r="AX5154" s="72"/>
      <c r="AY5154" s="72"/>
      <c r="AZ5154" s="72"/>
    </row>
    <row r="5155" spans="1:52" x14ac:dyDescent="0.35">
      <c r="A5155" s="70" t="s">
        <v>2713</v>
      </c>
      <c r="B5155" s="70" t="s">
        <v>2713</v>
      </c>
      <c r="C5155" s="83"/>
      <c r="D5155" s="84"/>
      <c r="E5155" s="85"/>
      <c r="F5155" s="86"/>
      <c r="G5155" s="83"/>
      <c r="H5155" s="81"/>
      <c r="I5155" s="87"/>
      <c r="J5155" s="87"/>
      <c r="K5155" s="36"/>
      <c r="L5155" s="90"/>
      <c r="M5155" s="90"/>
      <c r="N5155" s="89"/>
      <c r="O5155" s="72" t="s">
        <v>179</v>
      </c>
      <c r="P5155" s="74">
        <v>42825.074305555558</v>
      </c>
      <c r="Q5155" s="72" t="s">
        <v>5949</v>
      </c>
      <c r="R5155" s="76" t="s">
        <v>6582</v>
      </c>
      <c r="S5155" s="72" t="s">
        <v>8426</v>
      </c>
      <c r="T5155" s="72"/>
      <c r="U5155" s="72"/>
      <c r="V5155" s="76" t="s">
        <v>10758</v>
      </c>
      <c r="W5155" s="74">
        <v>42825.074305555558</v>
      </c>
      <c r="X5155" s="76" t="s">
        <v>14341</v>
      </c>
      <c r="Y5155" s="72"/>
      <c r="Z5155" s="72"/>
      <c r="AA5155" s="78" t="s">
        <v>18298</v>
      </c>
      <c r="AB5155" s="72"/>
      <c r="AC5155" s="72" t="b">
        <v>0</v>
      </c>
      <c r="AD5155" s="72">
        <v>4</v>
      </c>
      <c r="AE5155" s="78" t="s">
        <v>230</v>
      </c>
      <c r="AF5155" s="72" t="b">
        <v>0</v>
      </c>
      <c r="AG5155" s="72" t="s">
        <v>231</v>
      </c>
      <c r="AH5155" s="72"/>
      <c r="AI5155" s="78" t="s">
        <v>230</v>
      </c>
      <c r="AJ5155" s="72" t="b">
        <v>0</v>
      </c>
      <c r="AK5155" s="72">
        <v>9</v>
      </c>
      <c r="AL5155" s="78" t="s">
        <v>230</v>
      </c>
      <c r="AM5155" s="72" t="s">
        <v>327</v>
      </c>
      <c r="AN5155" s="72" t="b">
        <v>0</v>
      </c>
      <c r="AO5155" s="78" t="s">
        <v>18298</v>
      </c>
      <c r="AP5155" s="72" t="s">
        <v>179</v>
      </c>
      <c r="AQ5155" s="72">
        <v>0</v>
      </c>
      <c r="AR5155" s="72">
        <v>0</v>
      </c>
      <c r="AS5155" s="72"/>
      <c r="AT5155" s="72"/>
      <c r="AU5155" s="72"/>
      <c r="AV5155" s="72"/>
      <c r="AW5155" s="72"/>
      <c r="AX5155" s="72"/>
      <c r="AY5155" s="72"/>
      <c r="AZ5155" s="72"/>
    </row>
    <row r="5156" spans="1:52" x14ac:dyDescent="0.35">
      <c r="A5156" s="70" t="s">
        <v>2713</v>
      </c>
      <c r="B5156" s="70" t="s">
        <v>2713</v>
      </c>
      <c r="C5156" s="83"/>
      <c r="D5156" s="84"/>
      <c r="E5156" s="85"/>
      <c r="F5156" s="86"/>
      <c r="G5156" s="83"/>
      <c r="H5156" s="81"/>
      <c r="I5156" s="87"/>
      <c r="J5156" s="87"/>
      <c r="K5156" s="36"/>
      <c r="L5156" s="90"/>
      <c r="M5156" s="90"/>
      <c r="N5156" s="89"/>
      <c r="O5156" s="72" t="s">
        <v>179</v>
      </c>
      <c r="P5156" s="74">
        <v>42825.166666666664</v>
      </c>
      <c r="Q5156" s="72" t="s">
        <v>5950</v>
      </c>
      <c r="R5156" s="76" t="s">
        <v>6597</v>
      </c>
      <c r="S5156" s="72" t="s">
        <v>8426</v>
      </c>
      <c r="T5156" s="72"/>
      <c r="U5156" s="72"/>
      <c r="V5156" s="76" t="s">
        <v>10758</v>
      </c>
      <c r="W5156" s="74">
        <v>42825.166666666664</v>
      </c>
      <c r="X5156" s="76" t="s">
        <v>14342</v>
      </c>
      <c r="Y5156" s="72"/>
      <c r="Z5156" s="72"/>
      <c r="AA5156" s="78" t="s">
        <v>18299</v>
      </c>
      <c r="AB5156" s="72"/>
      <c r="AC5156" s="72" t="b">
        <v>0</v>
      </c>
      <c r="AD5156" s="72">
        <v>4</v>
      </c>
      <c r="AE5156" s="78" t="s">
        <v>230</v>
      </c>
      <c r="AF5156" s="72" t="b">
        <v>0</v>
      </c>
      <c r="AG5156" s="72" t="s">
        <v>231</v>
      </c>
      <c r="AH5156" s="72"/>
      <c r="AI5156" s="78" t="s">
        <v>230</v>
      </c>
      <c r="AJ5156" s="72" t="b">
        <v>0</v>
      </c>
      <c r="AK5156" s="72">
        <v>1</v>
      </c>
      <c r="AL5156" s="78" t="s">
        <v>230</v>
      </c>
      <c r="AM5156" s="72" t="s">
        <v>327</v>
      </c>
      <c r="AN5156" s="72" t="b">
        <v>0</v>
      </c>
      <c r="AO5156" s="78" t="s">
        <v>18299</v>
      </c>
      <c r="AP5156" s="72" t="s">
        <v>179</v>
      </c>
      <c r="AQ5156" s="72">
        <v>0</v>
      </c>
      <c r="AR5156" s="72">
        <v>0</v>
      </c>
      <c r="AS5156" s="72"/>
      <c r="AT5156" s="72"/>
      <c r="AU5156" s="72"/>
      <c r="AV5156" s="72"/>
      <c r="AW5156" s="72"/>
      <c r="AX5156" s="72"/>
      <c r="AY5156" s="72"/>
      <c r="AZ5156" s="72"/>
    </row>
    <row r="5157" spans="1:52" x14ac:dyDescent="0.35">
      <c r="A5157" s="70" t="s">
        <v>2713</v>
      </c>
      <c r="B5157" s="70" t="s">
        <v>2713</v>
      </c>
      <c r="C5157" s="83"/>
      <c r="D5157" s="84"/>
      <c r="E5157" s="85"/>
      <c r="F5157" s="86"/>
      <c r="G5157" s="83"/>
      <c r="H5157" s="81"/>
      <c r="I5157" s="87"/>
      <c r="J5157" s="87"/>
      <c r="K5157" s="36"/>
      <c r="L5157" s="90"/>
      <c r="M5157" s="90"/>
      <c r="N5157" s="89"/>
      <c r="O5157" s="72" t="s">
        <v>179</v>
      </c>
      <c r="P5157" s="74">
        <v>42825.170219907406</v>
      </c>
      <c r="Q5157" s="72" t="s">
        <v>5951</v>
      </c>
      <c r="R5157" s="76" t="s">
        <v>6596</v>
      </c>
      <c r="S5157" s="72" t="s">
        <v>8435</v>
      </c>
      <c r="T5157" s="72"/>
      <c r="U5157" s="72"/>
      <c r="V5157" s="76" t="s">
        <v>10758</v>
      </c>
      <c r="W5157" s="74">
        <v>42825.170219907406</v>
      </c>
      <c r="X5157" s="76" t="s">
        <v>14343</v>
      </c>
      <c r="Y5157" s="72"/>
      <c r="Z5157" s="72"/>
      <c r="AA5157" s="78" t="s">
        <v>18300</v>
      </c>
      <c r="AB5157" s="72"/>
      <c r="AC5157" s="72" t="b">
        <v>0</v>
      </c>
      <c r="AD5157" s="72">
        <v>3</v>
      </c>
      <c r="AE5157" s="78" t="s">
        <v>230</v>
      </c>
      <c r="AF5157" s="72" t="b">
        <v>0</v>
      </c>
      <c r="AG5157" s="72" t="s">
        <v>231</v>
      </c>
      <c r="AH5157" s="72"/>
      <c r="AI5157" s="78" t="s">
        <v>230</v>
      </c>
      <c r="AJ5157" s="72" t="b">
        <v>0</v>
      </c>
      <c r="AK5157" s="72">
        <v>3</v>
      </c>
      <c r="AL5157" s="78" t="s">
        <v>230</v>
      </c>
      <c r="AM5157" s="72" t="s">
        <v>327</v>
      </c>
      <c r="AN5157" s="72" t="b">
        <v>0</v>
      </c>
      <c r="AO5157" s="78" t="s">
        <v>18300</v>
      </c>
      <c r="AP5157" s="72" t="s">
        <v>179</v>
      </c>
      <c r="AQ5157" s="72">
        <v>0</v>
      </c>
      <c r="AR5157" s="72">
        <v>0</v>
      </c>
      <c r="AS5157" s="72"/>
      <c r="AT5157" s="72"/>
      <c r="AU5157" s="72"/>
      <c r="AV5157" s="72"/>
      <c r="AW5157" s="72"/>
      <c r="AX5157" s="72"/>
      <c r="AY5157" s="72"/>
      <c r="AZ5157" s="72"/>
    </row>
    <row r="5158" spans="1:52" x14ac:dyDescent="0.35">
      <c r="A5158" s="70" t="s">
        <v>2713</v>
      </c>
      <c r="B5158" s="70" t="s">
        <v>2713</v>
      </c>
      <c r="C5158" s="83"/>
      <c r="D5158" s="84"/>
      <c r="E5158" s="85"/>
      <c r="F5158" s="86"/>
      <c r="G5158" s="83"/>
      <c r="H5158" s="81"/>
      <c r="I5158" s="87"/>
      <c r="J5158" s="87"/>
      <c r="K5158" s="36"/>
      <c r="L5158" s="90"/>
      <c r="M5158" s="90"/>
      <c r="N5158" s="89"/>
      <c r="O5158" s="72" t="s">
        <v>179</v>
      </c>
      <c r="P5158" s="74">
        <v>42825.295243055552</v>
      </c>
      <c r="Q5158" s="72" t="s">
        <v>5952</v>
      </c>
      <c r="R5158" s="76" t="s">
        <v>6632</v>
      </c>
      <c r="S5158" s="72" t="s">
        <v>558</v>
      </c>
      <c r="T5158" s="72"/>
      <c r="U5158" s="72"/>
      <c r="V5158" s="76" t="s">
        <v>10758</v>
      </c>
      <c r="W5158" s="74">
        <v>42825.295243055552</v>
      </c>
      <c r="X5158" s="76" t="s">
        <v>14344</v>
      </c>
      <c r="Y5158" s="72"/>
      <c r="Z5158" s="72"/>
      <c r="AA5158" s="78" t="s">
        <v>18301</v>
      </c>
      <c r="AB5158" s="72"/>
      <c r="AC5158" s="72" t="b">
        <v>0</v>
      </c>
      <c r="AD5158" s="72">
        <v>7</v>
      </c>
      <c r="AE5158" s="78" t="s">
        <v>230</v>
      </c>
      <c r="AF5158" s="72" t="b">
        <v>0</v>
      </c>
      <c r="AG5158" s="72" t="s">
        <v>231</v>
      </c>
      <c r="AH5158" s="72"/>
      <c r="AI5158" s="78" t="s">
        <v>230</v>
      </c>
      <c r="AJ5158" s="72" t="b">
        <v>0</v>
      </c>
      <c r="AK5158" s="72">
        <v>6</v>
      </c>
      <c r="AL5158" s="78" t="s">
        <v>230</v>
      </c>
      <c r="AM5158" s="72" t="s">
        <v>327</v>
      </c>
      <c r="AN5158" s="72" t="b">
        <v>0</v>
      </c>
      <c r="AO5158" s="78" t="s">
        <v>18301</v>
      </c>
      <c r="AP5158" s="72" t="s">
        <v>179</v>
      </c>
      <c r="AQ5158" s="72">
        <v>0</v>
      </c>
      <c r="AR5158" s="72">
        <v>0</v>
      </c>
      <c r="AS5158" s="72"/>
      <c r="AT5158" s="72"/>
      <c r="AU5158" s="72"/>
      <c r="AV5158" s="72"/>
      <c r="AW5158" s="72"/>
      <c r="AX5158" s="72"/>
      <c r="AY5158" s="72"/>
      <c r="AZ5158" s="72"/>
    </row>
    <row r="5159" spans="1:52" x14ac:dyDescent="0.35">
      <c r="A5159" s="70" t="s">
        <v>2713</v>
      </c>
      <c r="B5159" s="70" t="s">
        <v>2713</v>
      </c>
      <c r="C5159" s="83"/>
      <c r="D5159" s="84"/>
      <c r="E5159" s="85"/>
      <c r="F5159" s="86"/>
      <c r="G5159" s="83"/>
      <c r="H5159" s="81"/>
      <c r="I5159" s="87"/>
      <c r="J5159" s="87"/>
      <c r="K5159" s="36"/>
      <c r="L5159" s="90"/>
      <c r="M5159" s="90"/>
      <c r="N5159" s="89"/>
      <c r="O5159" s="72" t="s">
        <v>179</v>
      </c>
      <c r="P5159" s="74">
        <v>42825.388206018521</v>
      </c>
      <c r="Q5159" s="72" t="s">
        <v>5953</v>
      </c>
      <c r="R5159" s="76" t="s">
        <v>6660</v>
      </c>
      <c r="S5159" s="72" t="s">
        <v>8435</v>
      </c>
      <c r="T5159" s="72"/>
      <c r="U5159" s="72"/>
      <c r="V5159" s="76" t="s">
        <v>10758</v>
      </c>
      <c r="W5159" s="74">
        <v>42825.388206018521</v>
      </c>
      <c r="X5159" s="76" t="s">
        <v>14345</v>
      </c>
      <c r="Y5159" s="72"/>
      <c r="Z5159" s="72"/>
      <c r="AA5159" s="78" t="s">
        <v>18302</v>
      </c>
      <c r="AB5159" s="72"/>
      <c r="AC5159" s="72" t="b">
        <v>0</v>
      </c>
      <c r="AD5159" s="72">
        <v>3</v>
      </c>
      <c r="AE5159" s="78" t="s">
        <v>230</v>
      </c>
      <c r="AF5159" s="72" t="b">
        <v>0</v>
      </c>
      <c r="AG5159" s="72" t="s">
        <v>231</v>
      </c>
      <c r="AH5159" s="72"/>
      <c r="AI5159" s="78" t="s">
        <v>230</v>
      </c>
      <c r="AJ5159" s="72" t="b">
        <v>0</v>
      </c>
      <c r="AK5159" s="72">
        <v>7</v>
      </c>
      <c r="AL5159" s="78" t="s">
        <v>230</v>
      </c>
      <c r="AM5159" s="72" t="s">
        <v>327</v>
      </c>
      <c r="AN5159" s="72" t="b">
        <v>0</v>
      </c>
      <c r="AO5159" s="78" t="s">
        <v>18302</v>
      </c>
      <c r="AP5159" s="72" t="s">
        <v>179</v>
      </c>
      <c r="AQ5159" s="72">
        <v>0</v>
      </c>
      <c r="AR5159" s="72">
        <v>0</v>
      </c>
      <c r="AS5159" s="72"/>
      <c r="AT5159" s="72"/>
      <c r="AU5159" s="72"/>
      <c r="AV5159" s="72"/>
      <c r="AW5159" s="72"/>
      <c r="AX5159" s="72"/>
      <c r="AY5159" s="72"/>
      <c r="AZ5159" s="72"/>
    </row>
    <row r="5160" spans="1:52" x14ac:dyDescent="0.35">
      <c r="A5160" s="70" t="s">
        <v>2713</v>
      </c>
      <c r="B5160" s="70" t="s">
        <v>2713</v>
      </c>
      <c r="C5160" s="83"/>
      <c r="D5160" s="84"/>
      <c r="E5160" s="85"/>
      <c r="F5160" s="86"/>
      <c r="G5160" s="83"/>
      <c r="H5160" s="81"/>
      <c r="I5160" s="87"/>
      <c r="J5160" s="87"/>
      <c r="K5160" s="36"/>
      <c r="L5160" s="90"/>
      <c r="M5160" s="90"/>
      <c r="N5160" s="89"/>
      <c r="O5160" s="72" t="s">
        <v>179</v>
      </c>
      <c r="P5160" s="74">
        <v>42825.390277777777</v>
      </c>
      <c r="Q5160" s="72" t="s">
        <v>5954</v>
      </c>
      <c r="R5160" s="76" t="s">
        <v>6659</v>
      </c>
      <c r="S5160" s="72" t="s">
        <v>8435</v>
      </c>
      <c r="T5160" s="72"/>
      <c r="U5160" s="72"/>
      <c r="V5160" s="76" t="s">
        <v>10758</v>
      </c>
      <c r="W5160" s="74">
        <v>42825.390277777777</v>
      </c>
      <c r="X5160" s="76" t="s">
        <v>14346</v>
      </c>
      <c r="Y5160" s="72"/>
      <c r="Z5160" s="72"/>
      <c r="AA5160" s="78" t="s">
        <v>18303</v>
      </c>
      <c r="AB5160" s="72"/>
      <c r="AC5160" s="72" t="b">
        <v>0</v>
      </c>
      <c r="AD5160" s="72">
        <v>4</v>
      </c>
      <c r="AE5160" s="78" t="s">
        <v>230</v>
      </c>
      <c r="AF5160" s="72" t="b">
        <v>0</v>
      </c>
      <c r="AG5160" s="72" t="s">
        <v>231</v>
      </c>
      <c r="AH5160" s="72"/>
      <c r="AI5160" s="78" t="s">
        <v>230</v>
      </c>
      <c r="AJ5160" s="72" t="b">
        <v>0</v>
      </c>
      <c r="AK5160" s="72">
        <v>8</v>
      </c>
      <c r="AL5160" s="78" t="s">
        <v>230</v>
      </c>
      <c r="AM5160" s="72" t="s">
        <v>327</v>
      </c>
      <c r="AN5160" s="72" t="b">
        <v>0</v>
      </c>
      <c r="AO5160" s="78" t="s">
        <v>18303</v>
      </c>
      <c r="AP5160" s="72" t="s">
        <v>179</v>
      </c>
      <c r="AQ5160" s="72">
        <v>0</v>
      </c>
      <c r="AR5160" s="72">
        <v>0</v>
      </c>
      <c r="AS5160" s="72"/>
      <c r="AT5160" s="72"/>
      <c r="AU5160" s="72"/>
      <c r="AV5160" s="72"/>
      <c r="AW5160" s="72"/>
      <c r="AX5160" s="72"/>
      <c r="AY5160" s="72"/>
      <c r="AZ5160" s="72"/>
    </row>
    <row r="5161" spans="1:52" x14ac:dyDescent="0.35">
      <c r="A5161" s="70" t="s">
        <v>2713</v>
      </c>
      <c r="B5161" s="70" t="s">
        <v>2713</v>
      </c>
      <c r="C5161" s="83"/>
      <c r="D5161" s="84"/>
      <c r="E5161" s="85"/>
      <c r="F5161" s="86"/>
      <c r="G5161" s="83"/>
      <c r="H5161" s="81"/>
      <c r="I5161" s="87"/>
      <c r="J5161" s="87"/>
      <c r="K5161" s="36"/>
      <c r="L5161" s="90"/>
      <c r="M5161" s="90"/>
      <c r="N5161" s="89"/>
      <c r="O5161" s="72" t="s">
        <v>179</v>
      </c>
      <c r="P5161" s="74">
        <v>42825.412499999999</v>
      </c>
      <c r="Q5161" s="72" t="s">
        <v>5955</v>
      </c>
      <c r="R5161" s="76" t="s">
        <v>6663</v>
      </c>
      <c r="S5161" s="72" t="s">
        <v>8435</v>
      </c>
      <c r="T5161" s="72"/>
      <c r="U5161" s="72"/>
      <c r="V5161" s="76" t="s">
        <v>10758</v>
      </c>
      <c r="W5161" s="74">
        <v>42825.412499999999</v>
      </c>
      <c r="X5161" s="76" t="s">
        <v>14347</v>
      </c>
      <c r="Y5161" s="72"/>
      <c r="Z5161" s="72"/>
      <c r="AA5161" s="78" t="s">
        <v>18304</v>
      </c>
      <c r="AB5161" s="72"/>
      <c r="AC5161" s="72" t="b">
        <v>0</v>
      </c>
      <c r="AD5161" s="72">
        <v>3</v>
      </c>
      <c r="AE5161" s="78" t="s">
        <v>230</v>
      </c>
      <c r="AF5161" s="72" t="b">
        <v>0</v>
      </c>
      <c r="AG5161" s="72" t="s">
        <v>231</v>
      </c>
      <c r="AH5161" s="72"/>
      <c r="AI5161" s="78" t="s">
        <v>230</v>
      </c>
      <c r="AJ5161" s="72" t="b">
        <v>0</v>
      </c>
      <c r="AK5161" s="72">
        <v>3</v>
      </c>
      <c r="AL5161" s="78" t="s">
        <v>230</v>
      </c>
      <c r="AM5161" s="72" t="s">
        <v>327</v>
      </c>
      <c r="AN5161" s="72" t="b">
        <v>0</v>
      </c>
      <c r="AO5161" s="78" t="s">
        <v>18304</v>
      </c>
      <c r="AP5161" s="72" t="s">
        <v>179</v>
      </c>
      <c r="AQ5161" s="72">
        <v>0</v>
      </c>
      <c r="AR5161" s="72">
        <v>0</v>
      </c>
      <c r="AS5161" s="72"/>
      <c r="AT5161" s="72"/>
      <c r="AU5161" s="72"/>
      <c r="AV5161" s="72"/>
      <c r="AW5161" s="72"/>
      <c r="AX5161" s="72"/>
      <c r="AY5161" s="72"/>
      <c r="AZ5161" s="72"/>
    </row>
    <row r="5162" spans="1:52" x14ac:dyDescent="0.35">
      <c r="A5162" s="70" t="s">
        <v>2713</v>
      </c>
      <c r="B5162" s="70" t="s">
        <v>2713</v>
      </c>
      <c r="C5162" s="83"/>
      <c r="D5162" s="84"/>
      <c r="E5162" s="85"/>
      <c r="F5162" s="86"/>
      <c r="G5162" s="83"/>
      <c r="H5162" s="81"/>
      <c r="I5162" s="87"/>
      <c r="J5162" s="87"/>
      <c r="K5162" s="36"/>
      <c r="L5162" s="90"/>
      <c r="M5162" s="90"/>
      <c r="N5162" s="89"/>
      <c r="O5162" s="72" t="s">
        <v>179</v>
      </c>
      <c r="P5162" s="74">
        <v>42825.432638888888</v>
      </c>
      <c r="Q5162" s="72" t="s">
        <v>5956</v>
      </c>
      <c r="R5162" s="76" t="s">
        <v>6665</v>
      </c>
      <c r="S5162" s="72" t="s">
        <v>8426</v>
      </c>
      <c r="T5162" s="72"/>
      <c r="U5162" s="72"/>
      <c r="V5162" s="76" t="s">
        <v>10758</v>
      </c>
      <c r="W5162" s="74">
        <v>42825.432638888888</v>
      </c>
      <c r="X5162" s="76" t="s">
        <v>14348</v>
      </c>
      <c r="Y5162" s="72"/>
      <c r="Z5162" s="72"/>
      <c r="AA5162" s="78" t="s">
        <v>18305</v>
      </c>
      <c r="AB5162" s="72"/>
      <c r="AC5162" s="72" t="b">
        <v>0</v>
      </c>
      <c r="AD5162" s="72">
        <v>7</v>
      </c>
      <c r="AE5162" s="78" t="s">
        <v>230</v>
      </c>
      <c r="AF5162" s="72" t="b">
        <v>0</v>
      </c>
      <c r="AG5162" s="72" t="s">
        <v>231</v>
      </c>
      <c r="AH5162" s="72"/>
      <c r="AI5162" s="78" t="s">
        <v>230</v>
      </c>
      <c r="AJ5162" s="72" t="b">
        <v>0</v>
      </c>
      <c r="AK5162" s="72">
        <v>9</v>
      </c>
      <c r="AL5162" s="78" t="s">
        <v>230</v>
      </c>
      <c r="AM5162" s="72" t="s">
        <v>327</v>
      </c>
      <c r="AN5162" s="72" t="b">
        <v>0</v>
      </c>
      <c r="AO5162" s="78" t="s">
        <v>18305</v>
      </c>
      <c r="AP5162" s="72" t="s">
        <v>179</v>
      </c>
      <c r="AQ5162" s="72">
        <v>0</v>
      </c>
      <c r="AR5162" s="72">
        <v>0</v>
      </c>
      <c r="AS5162" s="72"/>
      <c r="AT5162" s="72"/>
      <c r="AU5162" s="72"/>
      <c r="AV5162" s="72"/>
      <c r="AW5162" s="72"/>
      <c r="AX5162" s="72"/>
      <c r="AY5162" s="72"/>
      <c r="AZ5162" s="72"/>
    </row>
    <row r="5163" spans="1:52" x14ac:dyDescent="0.35">
      <c r="A5163" s="70" t="s">
        <v>2713</v>
      </c>
      <c r="B5163" s="70" t="s">
        <v>2713</v>
      </c>
      <c r="C5163" s="83"/>
      <c r="D5163" s="84"/>
      <c r="E5163" s="85"/>
      <c r="F5163" s="86"/>
      <c r="G5163" s="83"/>
      <c r="H5163" s="81"/>
      <c r="I5163" s="87"/>
      <c r="J5163" s="87"/>
      <c r="K5163" s="36"/>
      <c r="L5163" s="90"/>
      <c r="M5163" s="90"/>
      <c r="N5163" s="89"/>
      <c r="O5163" s="72" t="s">
        <v>179</v>
      </c>
      <c r="P5163" s="74">
        <v>42825.441041666665</v>
      </c>
      <c r="Q5163" s="72" t="s">
        <v>5957</v>
      </c>
      <c r="R5163" s="76" t="s">
        <v>6670</v>
      </c>
      <c r="S5163" s="72" t="s">
        <v>8435</v>
      </c>
      <c r="T5163" s="72"/>
      <c r="U5163" s="72"/>
      <c r="V5163" s="76" t="s">
        <v>10758</v>
      </c>
      <c r="W5163" s="74">
        <v>42825.441041666665</v>
      </c>
      <c r="X5163" s="76" t="s">
        <v>14349</v>
      </c>
      <c r="Y5163" s="72"/>
      <c r="Z5163" s="72"/>
      <c r="AA5163" s="78" t="s">
        <v>18306</v>
      </c>
      <c r="AB5163" s="72"/>
      <c r="AC5163" s="72" t="b">
        <v>0</v>
      </c>
      <c r="AD5163" s="72">
        <v>7</v>
      </c>
      <c r="AE5163" s="78" t="s">
        <v>230</v>
      </c>
      <c r="AF5163" s="72" t="b">
        <v>0</v>
      </c>
      <c r="AG5163" s="72" t="s">
        <v>231</v>
      </c>
      <c r="AH5163" s="72"/>
      <c r="AI5163" s="78" t="s">
        <v>230</v>
      </c>
      <c r="AJ5163" s="72" t="b">
        <v>0</v>
      </c>
      <c r="AK5163" s="72">
        <v>5</v>
      </c>
      <c r="AL5163" s="78" t="s">
        <v>230</v>
      </c>
      <c r="AM5163" s="72" t="s">
        <v>327</v>
      </c>
      <c r="AN5163" s="72" t="b">
        <v>0</v>
      </c>
      <c r="AO5163" s="78" t="s">
        <v>18306</v>
      </c>
      <c r="AP5163" s="72" t="s">
        <v>179</v>
      </c>
      <c r="AQ5163" s="72">
        <v>0</v>
      </c>
      <c r="AR5163" s="72">
        <v>0</v>
      </c>
      <c r="AS5163" s="72"/>
      <c r="AT5163" s="72"/>
      <c r="AU5163" s="72"/>
      <c r="AV5163" s="72"/>
      <c r="AW5163" s="72"/>
      <c r="AX5163" s="72"/>
      <c r="AY5163" s="72"/>
      <c r="AZ5163" s="72"/>
    </row>
    <row r="5164" spans="1:52" x14ac:dyDescent="0.35">
      <c r="A5164" s="70" t="s">
        <v>2713</v>
      </c>
      <c r="B5164" s="70" t="s">
        <v>2713</v>
      </c>
      <c r="C5164" s="83"/>
      <c r="D5164" s="84"/>
      <c r="E5164" s="85"/>
      <c r="F5164" s="86"/>
      <c r="G5164" s="83"/>
      <c r="H5164" s="81"/>
      <c r="I5164" s="87"/>
      <c r="J5164" s="87"/>
      <c r="K5164" s="36"/>
      <c r="L5164" s="90"/>
      <c r="M5164" s="90"/>
      <c r="N5164" s="89"/>
      <c r="O5164" s="72" t="s">
        <v>179</v>
      </c>
      <c r="P5164" s="74">
        <v>42825.542615740742</v>
      </c>
      <c r="Q5164" s="72" t="s">
        <v>5958</v>
      </c>
      <c r="R5164" s="76" t="s">
        <v>6696</v>
      </c>
      <c r="S5164" s="72" t="s">
        <v>558</v>
      </c>
      <c r="T5164" s="72"/>
      <c r="U5164" s="72"/>
      <c r="V5164" s="76" t="s">
        <v>10758</v>
      </c>
      <c r="W5164" s="74">
        <v>42825.542615740742</v>
      </c>
      <c r="X5164" s="76" t="s">
        <v>14350</v>
      </c>
      <c r="Y5164" s="72"/>
      <c r="Z5164" s="72"/>
      <c r="AA5164" s="78" t="s">
        <v>18307</v>
      </c>
      <c r="AB5164" s="72"/>
      <c r="AC5164" s="72" t="b">
        <v>0</v>
      </c>
      <c r="AD5164" s="72">
        <v>5</v>
      </c>
      <c r="AE5164" s="78" t="s">
        <v>230</v>
      </c>
      <c r="AF5164" s="72" t="b">
        <v>0</v>
      </c>
      <c r="AG5164" s="72" t="s">
        <v>231</v>
      </c>
      <c r="AH5164" s="72"/>
      <c r="AI5164" s="78" t="s">
        <v>230</v>
      </c>
      <c r="AJ5164" s="72" t="b">
        <v>0</v>
      </c>
      <c r="AK5164" s="72">
        <v>5</v>
      </c>
      <c r="AL5164" s="78" t="s">
        <v>230</v>
      </c>
      <c r="AM5164" s="72" t="s">
        <v>327</v>
      </c>
      <c r="AN5164" s="72" t="b">
        <v>0</v>
      </c>
      <c r="AO5164" s="78" t="s">
        <v>18307</v>
      </c>
      <c r="AP5164" s="72" t="s">
        <v>179</v>
      </c>
      <c r="AQ5164" s="72">
        <v>0</v>
      </c>
      <c r="AR5164" s="72">
        <v>0</v>
      </c>
      <c r="AS5164" s="72"/>
      <c r="AT5164" s="72"/>
      <c r="AU5164" s="72"/>
      <c r="AV5164" s="72"/>
      <c r="AW5164" s="72"/>
      <c r="AX5164" s="72"/>
      <c r="AY5164" s="72"/>
      <c r="AZ5164" s="72"/>
    </row>
    <row r="5165" spans="1:52" x14ac:dyDescent="0.35">
      <c r="A5165" s="70" t="s">
        <v>2713</v>
      </c>
      <c r="B5165" s="70" t="s">
        <v>2713</v>
      </c>
      <c r="C5165" s="83"/>
      <c r="D5165" s="84"/>
      <c r="E5165" s="85"/>
      <c r="F5165" s="86"/>
      <c r="G5165" s="83"/>
      <c r="H5165" s="81"/>
      <c r="I5165" s="87"/>
      <c r="J5165" s="87"/>
      <c r="K5165" s="36"/>
      <c r="L5165" s="90"/>
      <c r="M5165" s="90"/>
      <c r="N5165" s="89"/>
      <c r="O5165" s="72" t="s">
        <v>179</v>
      </c>
      <c r="P5165" s="74">
        <v>42825.617418981485</v>
      </c>
      <c r="Q5165" s="72" t="s">
        <v>5959</v>
      </c>
      <c r="R5165" s="76" t="s">
        <v>6706</v>
      </c>
      <c r="S5165" s="72" t="s">
        <v>8435</v>
      </c>
      <c r="T5165" s="72"/>
      <c r="U5165" s="72"/>
      <c r="V5165" s="76" t="s">
        <v>10758</v>
      </c>
      <c r="W5165" s="74">
        <v>42825.617418981485</v>
      </c>
      <c r="X5165" s="76" t="s">
        <v>14351</v>
      </c>
      <c r="Y5165" s="72"/>
      <c r="Z5165" s="72"/>
      <c r="AA5165" s="78" t="s">
        <v>18308</v>
      </c>
      <c r="AB5165" s="72"/>
      <c r="AC5165" s="72" t="b">
        <v>0</v>
      </c>
      <c r="AD5165" s="72">
        <v>4</v>
      </c>
      <c r="AE5165" s="78" t="s">
        <v>230</v>
      </c>
      <c r="AF5165" s="72" t="b">
        <v>0</v>
      </c>
      <c r="AG5165" s="72" t="s">
        <v>231</v>
      </c>
      <c r="AH5165" s="72"/>
      <c r="AI5165" s="78" t="s">
        <v>230</v>
      </c>
      <c r="AJ5165" s="72" t="b">
        <v>0</v>
      </c>
      <c r="AK5165" s="72">
        <v>2</v>
      </c>
      <c r="AL5165" s="78" t="s">
        <v>230</v>
      </c>
      <c r="AM5165" s="72" t="s">
        <v>327</v>
      </c>
      <c r="AN5165" s="72" t="b">
        <v>0</v>
      </c>
      <c r="AO5165" s="78" t="s">
        <v>18308</v>
      </c>
      <c r="AP5165" s="72" t="s">
        <v>179</v>
      </c>
      <c r="AQ5165" s="72">
        <v>0</v>
      </c>
      <c r="AR5165" s="72">
        <v>0</v>
      </c>
      <c r="AS5165" s="72"/>
      <c r="AT5165" s="72"/>
      <c r="AU5165" s="72"/>
      <c r="AV5165" s="72"/>
      <c r="AW5165" s="72"/>
      <c r="AX5165" s="72"/>
      <c r="AY5165" s="72"/>
      <c r="AZ5165" s="72"/>
    </row>
    <row r="5166" spans="1:52" x14ac:dyDescent="0.35">
      <c r="A5166" s="70" t="s">
        <v>2713</v>
      </c>
      <c r="B5166" s="70" t="s">
        <v>2713</v>
      </c>
      <c r="C5166" s="83"/>
      <c r="D5166" s="84"/>
      <c r="E5166" s="85"/>
      <c r="F5166" s="86"/>
      <c r="G5166" s="83"/>
      <c r="H5166" s="81"/>
      <c r="I5166" s="87"/>
      <c r="J5166" s="87"/>
      <c r="K5166" s="36"/>
      <c r="L5166" s="90"/>
      <c r="M5166" s="90"/>
      <c r="N5166" s="89"/>
      <c r="O5166" s="72" t="s">
        <v>179</v>
      </c>
      <c r="P5166" s="74">
        <v>42825.618136574078</v>
      </c>
      <c r="Q5166" s="72" t="s">
        <v>5960</v>
      </c>
      <c r="R5166" s="76" t="s">
        <v>6704</v>
      </c>
      <c r="S5166" s="72" t="s">
        <v>8435</v>
      </c>
      <c r="T5166" s="72"/>
      <c r="U5166" s="72"/>
      <c r="V5166" s="76" t="s">
        <v>10758</v>
      </c>
      <c r="W5166" s="74">
        <v>42825.618136574078</v>
      </c>
      <c r="X5166" s="76" t="s">
        <v>14352</v>
      </c>
      <c r="Y5166" s="72"/>
      <c r="Z5166" s="72"/>
      <c r="AA5166" s="78" t="s">
        <v>18309</v>
      </c>
      <c r="AB5166" s="72"/>
      <c r="AC5166" s="72" t="b">
        <v>0</v>
      </c>
      <c r="AD5166" s="72">
        <v>1</v>
      </c>
      <c r="AE5166" s="78" t="s">
        <v>230</v>
      </c>
      <c r="AF5166" s="72" t="b">
        <v>0</v>
      </c>
      <c r="AG5166" s="72" t="s">
        <v>231</v>
      </c>
      <c r="AH5166" s="72"/>
      <c r="AI5166" s="78" t="s">
        <v>230</v>
      </c>
      <c r="AJ5166" s="72" t="b">
        <v>0</v>
      </c>
      <c r="AK5166" s="72">
        <v>2</v>
      </c>
      <c r="AL5166" s="78" t="s">
        <v>230</v>
      </c>
      <c r="AM5166" s="72" t="s">
        <v>327</v>
      </c>
      <c r="AN5166" s="72" t="b">
        <v>0</v>
      </c>
      <c r="AO5166" s="78" t="s">
        <v>18309</v>
      </c>
      <c r="AP5166" s="72" t="s">
        <v>179</v>
      </c>
      <c r="AQ5166" s="72">
        <v>0</v>
      </c>
      <c r="AR5166" s="72">
        <v>0</v>
      </c>
      <c r="AS5166" s="72"/>
      <c r="AT5166" s="72"/>
      <c r="AU5166" s="72"/>
      <c r="AV5166" s="72"/>
      <c r="AW5166" s="72"/>
      <c r="AX5166" s="72"/>
      <c r="AY5166" s="72"/>
      <c r="AZ5166" s="72"/>
    </row>
    <row r="5167" spans="1:52" x14ac:dyDescent="0.35">
      <c r="A5167" s="70" t="s">
        <v>2713</v>
      </c>
      <c r="B5167" s="70" t="s">
        <v>2713</v>
      </c>
      <c r="C5167" s="83"/>
      <c r="D5167" s="84"/>
      <c r="E5167" s="85"/>
      <c r="F5167" s="86"/>
      <c r="G5167" s="83"/>
      <c r="H5167" s="81"/>
      <c r="I5167" s="87"/>
      <c r="J5167" s="87"/>
      <c r="K5167" s="36"/>
      <c r="L5167" s="90"/>
      <c r="M5167" s="90"/>
      <c r="N5167" s="89"/>
      <c r="O5167" s="72" t="s">
        <v>179</v>
      </c>
      <c r="P5167" s="74">
        <v>42825.618784722225</v>
      </c>
      <c r="Q5167" s="72" t="s">
        <v>5961</v>
      </c>
      <c r="R5167" s="76" t="s">
        <v>6705</v>
      </c>
      <c r="S5167" s="72" t="s">
        <v>8435</v>
      </c>
      <c r="T5167" s="72"/>
      <c r="U5167" s="72"/>
      <c r="V5167" s="76" t="s">
        <v>10758</v>
      </c>
      <c r="W5167" s="74">
        <v>42825.618784722225</v>
      </c>
      <c r="X5167" s="76" t="s">
        <v>14353</v>
      </c>
      <c r="Y5167" s="72"/>
      <c r="Z5167" s="72"/>
      <c r="AA5167" s="78" t="s">
        <v>18310</v>
      </c>
      <c r="AB5167" s="72"/>
      <c r="AC5167" s="72" t="b">
        <v>0</v>
      </c>
      <c r="AD5167" s="72">
        <v>2</v>
      </c>
      <c r="AE5167" s="78" t="s">
        <v>230</v>
      </c>
      <c r="AF5167" s="72" t="b">
        <v>0</v>
      </c>
      <c r="AG5167" s="72" t="s">
        <v>231</v>
      </c>
      <c r="AH5167" s="72"/>
      <c r="AI5167" s="78" t="s">
        <v>230</v>
      </c>
      <c r="AJ5167" s="72" t="b">
        <v>0</v>
      </c>
      <c r="AK5167" s="72">
        <v>5</v>
      </c>
      <c r="AL5167" s="78" t="s">
        <v>230</v>
      </c>
      <c r="AM5167" s="72" t="s">
        <v>327</v>
      </c>
      <c r="AN5167" s="72" t="b">
        <v>0</v>
      </c>
      <c r="AO5167" s="78" t="s">
        <v>18310</v>
      </c>
      <c r="AP5167" s="72" t="s">
        <v>179</v>
      </c>
      <c r="AQ5167" s="72">
        <v>0</v>
      </c>
      <c r="AR5167" s="72">
        <v>0</v>
      </c>
      <c r="AS5167" s="72"/>
      <c r="AT5167" s="72"/>
      <c r="AU5167" s="72"/>
      <c r="AV5167" s="72"/>
      <c r="AW5167" s="72"/>
      <c r="AX5167" s="72"/>
      <c r="AY5167" s="72"/>
      <c r="AZ5167" s="72"/>
    </row>
    <row r="5168" spans="1:52" x14ac:dyDescent="0.35">
      <c r="A5168" s="70" t="s">
        <v>2713</v>
      </c>
      <c r="B5168" s="70" t="s">
        <v>2713</v>
      </c>
      <c r="C5168" s="83"/>
      <c r="D5168" s="84"/>
      <c r="E5168" s="85"/>
      <c r="F5168" s="86"/>
      <c r="G5168" s="83"/>
      <c r="H5168" s="81"/>
      <c r="I5168" s="87"/>
      <c r="J5168" s="87"/>
      <c r="K5168" s="36"/>
      <c r="L5168" s="90"/>
      <c r="M5168" s="90"/>
      <c r="N5168" s="89"/>
      <c r="O5168" s="72" t="s">
        <v>179</v>
      </c>
      <c r="P5168" s="74">
        <v>42825.740289351852</v>
      </c>
      <c r="Q5168" s="72" t="s">
        <v>5962</v>
      </c>
      <c r="R5168" s="76" t="s">
        <v>6741</v>
      </c>
      <c r="S5168" s="72" t="s">
        <v>8435</v>
      </c>
      <c r="T5168" s="72"/>
      <c r="U5168" s="72"/>
      <c r="V5168" s="76" t="s">
        <v>10758</v>
      </c>
      <c r="W5168" s="74">
        <v>42825.740289351852</v>
      </c>
      <c r="X5168" s="76" t="s">
        <v>14354</v>
      </c>
      <c r="Y5168" s="72"/>
      <c r="Z5168" s="72"/>
      <c r="AA5168" s="78" t="s">
        <v>18311</v>
      </c>
      <c r="AB5168" s="72"/>
      <c r="AC5168" s="72" t="b">
        <v>0</v>
      </c>
      <c r="AD5168" s="72">
        <v>2</v>
      </c>
      <c r="AE5168" s="78" t="s">
        <v>230</v>
      </c>
      <c r="AF5168" s="72" t="b">
        <v>0</v>
      </c>
      <c r="AG5168" s="72" t="s">
        <v>231</v>
      </c>
      <c r="AH5168" s="72"/>
      <c r="AI5168" s="78" t="s">
        <v>230</v>
      </c>
      <c r="AJ5168" s="72" t="b">
        <v>0</v>
      </c>
      <c r="AK5168" s="72">
        <v>3</v>
      </c>
      <c r="AL5168" s="78" t="s">
        <v>230</v>
      </c>
      <c r="AM5168" s="72" t="s">
        <v>327</v>
      </c>
      <c r="AN5168" s="72" t="b">
        <v>0</v>
      </c>
      <c r="AO5168" s="78" t="s">
        <v>18311</v>
      </c>
      <c r="AP5168" s="72" t="s">
        <v>179</v>
      </c>
      <c r="AQ5168" s="72">
        <v>0</v>
      </c>
      <c r="AR5168" s="72">
        <v>0</v>
      </c>
      <c r="AS5168" s="72"/>
      <c r="AT5168" s="72"/>
      <c r="AU5168" s="72"/>
      <c r="AV5168" s="72"/>
      <c r="AW5168" s="72"/>
      <c r="AX5168" s="72"/>
      <c r="AY5168" s="72"/>
      <c r="AZ5168" s="72"/>
    </row>
    <row r="5169" spans="1:52" x14ac:dyDescent="0.35">
      <c r="A5169" s="70" t="s">
        <v>2713</v>
      </c>
      <c r="B5169" s="70" t="s">
        <v>2713</v>
      </c>
      <c r="C5169" s="83"/>
      <c r="D5169" s="84"/>
      <c r="E5169" s="85"/>
      <c r="F5169" s="86"/>
      <c r="G5169" s="83"/>
      <c r="H5169" s="81"/>
      <c r="I5169" s="87"/>
      <c r="J5169" s="87"/>
      <c r="K5169" s="36"/>
      <c r="L5169" s="90"/>
      <c r="M5169" s="90"/>
      <c r="N5169" s="89"/>
      <c r="O5169" s="72" t="s">
        <v>179</v>
      </c>
      <c r="P5169" s="74">
        <v>42825.742361111108</v>
      </c>
      <c r="Q5169" s="72" t="s">
        <v>5963</v>
      </c>
      <c r="R5169" s="76" t="s">
        <v>6742</v>
      </c>
      <c r="S5169" s="72" t="s">
        <v>8435</v>
      </c>
      <c r="T5169" s="72"/>
      <c r="U5169" s="72"/>
      <c r="V5169" s="76" t="s">
        <v>10758</v>
      </c>
      <c r="W5169" s="74">
        <v>42825.742361111108</v>
      </c>
      <c r="X5169" s="76" t="s">
        <v>14355</v>
      </c>
      <c r="Y5169" s="72"/>
      <c r="Z5169" s="72"/>
      <c r="AA5169" s="78" t="s">
        <v>18312</v>
      </c>
      <c r="AB5169" s="72"/>
      <c r="AC5169" s="72" t="b">
        <v>0</v>
      </c>
      <c r="AD5169" s="72">
        <v>5</v>
      </c>
      <c r="AE5169" s="78" t="s">
        <v>230</v>
      </c>
      <c r="AF5169" s="72" t="b">
        <v>0</v>
      </c>
      <c r="AG5169" s="72" t="s">
        <v>231</v>
      </c>
      <c r="AH5169" s="72"/>
      <c r="AI5169" s="78" t="s">
        <v>230</v>
      </c>
      <c r="AJ5169" s="72" t="b">
        <v>0</v>
      </c>
      <c r="AK5169" s="72">
        <v>5</v>
      </c>
      <c r="AL5169" s="78" t="s">
        <v>230</v>
      </c>
      <c r="AM5169" s="72" t="s">
        <v>327</v>
      </c>
      <c r="AN5169" s="72" t="b">
        <v>0</v>
      </c>
      <c r="AO5169" s="78" t="s">
        <v>18312</v>
      </c>
      <c r="AP5169" s="72" t="s">
        <v>179</v>
      </c>
      <c r="AQ5169" s="72">
        <v>0</v>
      </c>
      <c r="AR5169" s="72">
        <v>0</v>
      </c>
      <c r="AS5169" s="72"/>
      <c r="AT5169" s="72"/>
      <c r="AU5169" s="72"/>
      <c r="AV5169" s="72"/>
      <c r="AW5169" s="72"/>
      <c r="AX5169" s="72"/>
      <c r="AY5169" s="72"/>
      <c r="AZ5169" s="72"/>
    </row>
    <row r="5170" spans="1:52" x14ac:dyDescent="0.35">
      <c r="A5170" s="70" t="s">
        <v>2713</v>
      </c>
      <c r="B5170" s="70" t="s">
        <v>2713</v>
      </c>
      <c r="C5170" s="83"/>
      <c r="D5170" s="84"/>
      <c r="E5170" s="85"/>
      <c r="F5170" s="86"/>
      <c r="G5170" s="83"/>
      <c r="H5170" s="81"/>
      <c r="I5170" s="87"/>
      <c r="J5170" s="87"/>
      <c r="K5170" s="36"/>
      <c r="L5170" s="90"/>
      <c r="M5170" s="90"/>
      <c r="N5170" s="89"/>
      <c r="O5170" s="72" t="s">
        <v>179</v>
      </c>
      <c r="P5170" s="74">
        <v>42825.751423611109</v>
      </c>
      <c r="Q5170" s="72" t="s">
        <v>5964</v>
      </c>
      <c r="R5170" s="76" t="s">
        <v>6743</v>
      </c>
      <c r="S5170" s="72" t="s">
        <v>8426</v>
      </c>
      <c r="T5170" s="72"/>
      <c r="U5170" s="72"/>
      <c r="V5170" s="76" t="s">
        <v>10758</v>
      </c>
      <c r="W5170" s="74">
        <v>42825.751423611109</v>
      </c>
      <c r="X5170" s="76" t="s">
        <v>14356</v>
      </c>
      <c r="Y5170" s="72"/>
      <c r="Z5170" s="72"/>
      <c r="AA5170" s="78" t="s">
        <v>18313</v>
      </c>
      <c r="AB5170" s="72"/>
      <c r="AC5170" s="72" t="b">
        <v>0</v>
      </c>
      <c r="AD5170" s="72">
        <v>3</v>
      </c>
      <c r="AE5170" s="78" t="s">
        <v>230</v>
      </c>
      <c r="AF5170" s="72" t="b">
        <v>0</v>
      </c>
      <c r="AG5170" s="72" t="s">
        <v>231</v>
      </c>
      <c r="AH5170" s="72"/>
      <c r="AI5170" s="78" t="s">
        <v>230</v>
      </c>
      <c r="AJ5170" s="72" t="b">
        <v>0</v>
      </c>
      <c r="AK5170" s="72">
        <v>3</v>
      </c>
      <c r="AL5170" s="78" t="s">
        <v>230</v>
      </c>
      <c r="AM5170" s="72" t="s">
        <v>327</v>
      </c>
      <c r="AN5170" s="72" t="b">
        <v>0</v>
      </c>
      <c r="AO5170" s="78" t="s">
        <v>18313</v>
      </c>
      <c r="AP5170" s="72" t="s">
        <v>179</v>
      </c>
      <c r="AQ5170" s="72">
        <v>0</v>
      </c>
      <c r="AR5170" s="72">
        <v>0</v>
      </c>
      <c r="AS5170" s="72"/>
      <c r="AT5170" s="72"/>
      <c r="AU5170" s="72"/>
      <c r="AV5170" s="72"/>
      <c r="AW5170" s="72"/>
      <c r="AX5170" s="72"/>
      <c r="AY5170" s="72"/>
      <c r="AZ5170" s="72"/>
    </row>
    <row r="5171" spans="1:52" x14ac:dyDescent="0.35">
      <c r="A5171" s="70" t="s">
        <v>2713</v>
      </c>
      <c r="B5171" s="70" t="s">
        <v>2713</v>
      </c>
      <c r="C5171" s="83"/>
      <c r="D5171" s="84"/>
      <c r="E5171" s="85"/>
      <c r="F5171" s="86"/>
      <c r="G5171" s="83"/>
      <c r="H5171" s="81"/>
      <c r="I5171" s="87"/>
      <c r="J5171" s="87"/>
      <c r="K5171" s="36"/>
      <c r="L5171" s="90"/>
      <c r="M5171" s="90"/>
      <c r="N5171" s="89"/>
      <c r="O5171" s="72" t="s">
        <v>179</v>
      </c>
      <c r="P5171" s="74">
        <v>42825.878472222219</v>
      </c>
      <c r="Q5171" s="72" t="s">
        <v>5965</v>
      </c>
      <c r="R5171" s="76" t="s">
        <v>6766</v>
      </c>
      <c r="S5171" s="72" t="s">
        <v>8426</v>
      </c>
      <c r="T5171" s="72"/>
      <c r="U5171" s="72"/>
      <c r="V5171" s="76" t="s">
        <v>10758</v>
      </c>
      <c r="W5171" s="74">
        <v>42825.878472222219</v>
      </c>
      <c r="X5171" s="76" t="s">
        <v>14357</v>
      </c>
      <c r="Y5171" s="72"/>
      <c r="Z5171" s="72"/>
      <c r="AA5171" s="78" t="s">
        <v>18314</v>
      </c>
      <c r="AB5171" s="72"/>
      <c r="AC5171" s="72" t="b">
        <v>0</v>
      </c>
      <c r="AD5171" s="72">
        <v>1</v>
      </c>
      <c r="AE5171" s="78" t="s">
        <v>230</v>
      </c>
      <c r="AF5171" s="72" t="b">
        <v>0</v>
      </c>
      <c r="AG5171" s="72" t="s">
        <v>231</v>
      </c>
      <c r="AH5171" s="72"/>
      <c r="AI5171" s="78" t="s">
        <v>230</v>
      </c>
      <c r="AJ5171" s="72" t="b">
        <v>0</v>
      </c>
      <c r="AK5171" s="72">
        <v>4</v>
      </c>
      <c r="AL5171" s="78" t="s">
        <v>230</v>
      </c>
      <c r="AM5171" s="72" t="s">
        <v>327</v>
      </c>
      <c r="AN5171" s="72" t="b">
        <v>0</v>
      </c>
      <c r="AO5171" s="78" t="s">
        <v>18314</v>
      </c>
      <c r="AP5171" s="72" t="s">
        <v>179</v>
      </c>
      <c r="AQ5171" s="72">
        <v>0</v>
      </c>
      <c r="AR5171" s="72">
        <v>0</v>
      </c>
      <c r="AS5171" s="72"/>
      <c r="AT5171" s="72"/>
      <c r="AU5171" s="72"/>
      <c r="AV5171" s="72"/>
      <c r="AW5171" s="72"/>
      <c r="AX5171" s="72"/>
      <c r="AY5171" s="72"/>
      <c r="AZ5171" s="72"/>
    </row>
    <row r="5172" spans="1:52" x14ac:dyDescent="0.35">
      <c r="A5172" s="70" t="s">
        <v>2713</v>
      </c>
      <c r="B5172" s="70" t="s">
        <v>2713</v>
      </c>
      <c r="C5172" s="83"/>
      <c r="D5172" s="84"/>
      <c r="E5172" s="85"/>
      <c r="F5172" s="86"/>
      <c r="G5172" s="83"/>
      <c r="H5172" s="81"/>
      <c r="I5172" s="87"/>
      <c r="J5172" s="87"/>
      <c r="K5172" s="36"/>
      <c r="L5172" s="90"/>
      <c r="M5172" s="90"/>
      <c r="N5172" s="89"/>
      <c r="O5172" s="72" t="s">
        <v>179</v>
      </c>
      <c r="P5172" s="74">
        <v>42825.88009259259</v>
      </c>
      <c r="Q5172" s="72" t="s">
        <v>5966</v>
      </c>
      <c r="R5172" s="76" t="s">
        <v>6767</v>
      </c>
      <c r="S5172" s="72" t="s">
        <v>8519</v>
      </c>
      <c r="T5172" s="72"/>
      <c r="U5172" s="72"/>
      <c r="V5172" s="76" t="s">
        <v>10758</v>
      </c>
      <c r="W5172" s="74">
        <v>42825.88009259259</v>
      </c>
      <c r="X5172" s="76" t="s">
        <v>14358</v>
      </c>
      <c r="Y5172" s="72"/>
      <c r="Z5172" s="72"/>
      <c r="AA5172" s="78" t="s">
        <v>18315</v>
      </c>
      <c r="AB5172" s="72"/>
      <c r="AC5172" s="72" t="b">
        <v>0</v>
      </c>
      <c r="AD5172" s="72">
        <v>2</v>
      </c>
      <c r="AE5172" s="78" t="s">
        <v>230</v>
      </c>
      <c r="AF5172" s="72" t="b">
        <v>0</v>
      </c>
      <c r="AG5172" s="72" t="s">
        <v>231</v>
      </c>
      <c r="AH5172" s="72"/>
      <c r="AI5172" s="78" t="s">
        <v>230</v>
      </c>
      <c r="AJ5172" s="72" t="b">
        <v>0</v>
      </c>
      <c r="AK5172" s="72">
        <v>6</v>
      </c>
      <c r="AL5172" s="78" t="s">
        <v>230</v>
      </c>
      <c r="AM5172" s="72" t="s">
        <v>327</v>
      </c>
      <c r="AN5172" s="72" t="b">
        <v>0</v>
      </c>
      <c r="AO5172" s="78" t="s">
        <v>18315</v>
      </c>
      <c r="AP5172" s="72" t="s">
        <v>179</v>
      </c>
      <c r="AQ5172" s="72">
        <v>0</v>
      </c>
      <c r="AR5172" s="72">
        <v>0</v>
      </c>
      <c r="AS5172" s="72"/>
      <c r="AT5172" s="72"/>
      <c r="AU5172" s="72"/>
      <c r="AV5172" s="72"/>
      <c r="AW5172" s="72"/>
      <c r="AX5172" s="72"/>
      <c r="AY5172" s="72"/>
      <c r="AZ5172" s="72"/>
    </row>
    <row r="5173" spans="1:52" x14ac:dyDescent="0.35">
      <c r="A5173" s="70" t="s">
        <v>2713</v>
      </c>
      <c r="B5173" s="70" t="s">
        <v>2713</v>
      </c>
      <c r="C5173" s="83"/>
      <c r="D5173" s="84"/>
      <c r="E5173" s="85"/>
      <c r="F5173" s="86"/>
      <c r="G5173" s="83"/>
      <c r="H5173" s="81"/>
      <c r="I5173" s="87"/>
      <c r="J5173" s="87"/>
      <c r="K5173" s="36"/>
      <c r="L5173" s="90"/>
      <c r="M5173" s="90"/>
      <c r="N5173" s="89"/>
      <c r="O5173" s="72" t="s">
        <v>179</v>
      </c>
      <c r="P5173" s="74">
        <v>42825.896539351852</v>
      </c>
      <c r="Q5173" s="72" t="s">
        <v>5967</v>
      </c>
      <c r="R5173" s="76" t="s">
        <v>6770</v>
      </c>
      <c r="S5173" s="72" t="s">
        <v>8519</v>
      </c>
      <c r="T5173" s="72"/>
      <c r="U5173" s="72"/>
      <c r="V5173" s="76" t="s">
        <v>10758</v>
      </c>
      <c r="W5173" s="74">
        <v>42825.896539351852</v>
      </c>
      <c r="X5173" s="76" t="s">
        <v>14359</v>
      </c>
      <c r="Y5173" s="72"/>
      <c r="Z5173" s="72"/>
      <c r="AA5173" s="78" t="s">
        <v>18316</v>
      </c>
      <c r="AB5173" s="72"/>
      <c r="AC5173" s="72" t="b">
        <v>0</v>
      </c>
      <c r="AD5173" s="72">
        <v>0</v>
      </c>
      <c r="AE5173" s="78" t="s">
        <v>230</v>
      </c>
      <c r="AF5173" s="72" t="b">
        <v>0</v>
      </c>
      <c r="AG5173" s="72" t="s">
        <v>231</v>
      </c>
      <c r="AH5173" s="72"/>
      <c r="AI5173" s="78" t="s">
        <v>230</v>
      </c>
      <c r="AJ5173" s="72" t="b">
        <v>0</v>
      </c>
      <c r="AK5173" s="72">
        <v>3</v>
      </c>
      <c r="AL5173" s="78" t="s">
        <v>230</v>
      </c>
      <c r="AM5173" s="72" t="s">
        <v>327</v>
      </c>
      <c r="AN5173" s="72" t="b">
        <v>0</v>
      </c>
      <c r="AO5173" s="78" t="s">
        <v>18316</v>
      </c>
      <c r="AP5173" s="72" t="s">
        <v>179</v>
      </c>
      <c r="AQ5173" s="72">
        <v>0</v>
      </c>
      <c r="AR5173" s="72">
        <v>0</v>
      </c>
      <c r="AS5173" s="72"/>
      <c r="AT5173" s="72"/>
      <c r="AU5173" s="72"/>
      <c r="AV5173" s="72"/>
      <c r="AW5173" s="72"/>
      <c r="AX5173" s="72"/>
      <c r="AY5173" s="72"/>
      <c r="AZ5173" s="72"/>
    </row>
    <row r="5174" spans="1:52" x14ac:dyDescent="0.35">
      <c r="A5174" s="70" t="s">
        <v>2713</v>
      </c>
      <c r="B5174" s="70" t="s">
        <v>2713</v>
      </c>
      <c r="C5174" s="83"/>
      <c r="D5174" s="84"/>
      <c r="E5174" s="85"/>
      <c r="F5174" s="86"/>
      <c r="G5174" s="83"/>
      <c r="H5174" s="81"/>
      <c r="I5174" s="87"/>
      <c r="J5174" s="87"/>
      <c r="K5174" s="36"/>
      <c r="L5174" s="90"/>
      <c r="M5174" s="90"/>
      <c r="N5174" s="89"/>
      <c r="O5174" s="72" t="s">
        <v>179</v>
      </c>
      <c r="P5174" s="74">
        <v>42825.920844907407</v>
      </c>
      <c r="Q5174" s="72" t="s">
        <v>5968</v>
      </c>
      <c r="R5174" s="76" t="s">
        <v>6775</v>
      </c>
      <c r="S5174" s="72" t="s">
        <v>8435</v>
      </c>
      <c r="T5174" s="72"/>
      <c r="U5174" s="72"/>
      <c r="V5174" s="76" t="s">
        <v>10758</v>
      </c>
      <c r="W5174" s="74">
        <v>42825.920844907407</v>
      </c>
      <c r="X5174" s="76" t="s">
        <v>14360</v>
      </c>
      <c r="Y5174" s="72"/>
      <c r="Z5174" s="72"/>
      <c r="AA5174" s="78" t="s">
        <v>18317</v>
      </c>
      <c r="AB5174" s="72"/>
      <c r="AC5174" s="72" t="b">
        <v>0</v>
      </c>
      <c r="AD5174" s="72">
        <v>2</v>
      </c>
      <c r="AE5174" s="78" t="s">
        <v>230</v>
      </c>
      <c r="AF5174" s="72" t="b">
        <v>0</v>
      </c>
      <c r="AG5174" s="72" t="s">
        <v>231</v>
      </c>
      <c r="AH5174" s="72"/>
      <c r="AI5174" s="78" t="s">
        <v>230</v>
      </c>
      <c r="AJ5174" s="72" t="b">
        <v>0</v>
      </c>
      <c r="AK5174" s="72">
        <v>2</v>
      </c>
      <c r="AL5174" s="78" t="s">
        <v>230</v>
      </c>
      <c r="AM5174" s="72" t="s">
        <v>327</v>
      </c>
      <c r="AN5174" s="72" t="b">
        <v>0</v>
      </c>
      <c r="AO5174" s="78" t="s">
        <v>18317</v>
      </c>
      <c r="AP5174" s="72" t="s">
        <v>179</v>
      </c>
      <c r="AQ5174" s="72">
        <v>0</v>
      </c>
      <c r="AR5174" s="72">
        <v>0</v>
      </c>
      <c r="AS5174" s="72"/>
      <c r="AT5174" s="72"/>
      <c r="AU5174" s="72"/>
      <c r="AV5174" s="72"/>
      <c r="AW5174" s="72"/>
      <c r="AX5174" s="72"/>
      <c r="AY5174" s="72"/>
      <c r="AZ5174" s="72"/>
    </row>
    <row r="5175" spans="1:52" x14ac:dyDescent="0.35">
      <c r="A5175" s="70" t="s">
        <v>2713</v>
      </c>
      <c r="B5175" s="70" t="s">
        <v>2713</v>
      </c>
      <c r="C5175" s="83"/>
      <c r="D5175" s="84"/>
      <c r="E5175" s="85"/>
      <c r="F5175" s="86"/>
      <c r="G5175" s="83"/>
      <c r="H5175" s="81"/>
      <c r="I5175" s="87"/>
      <c r="J5175" s="87"/>
      <c r="K5175" s="36"/>
      <c r="L5175" s="90"/>
      <c r="M5175" s="90"/>
      <c r="N5175" s="89"/>
      <c r="O5175" s="72" t="s">
        <v>179</v>
      </c>
      <c r="P5175" s="74">
        <v>42825.955555555556</v>
      </c>
      <c r="Q5175" s="72" t="s">
        <v>5969</v>
      </c>
      <c r="R5175" s="76" t="s">
        <v>6784</v>
      </c>
      <c r="S5175" s="72" t="s">
        <v>8522</v>
      </c>
      <c r="T5175" s="72"/>
      <c r="U5175" s="72"/>
      <c r="V5175" s="76" t="s">
        <v>10758</v>
      </c>
      <c r="W5175" s="74">
        <v>42825.955555555556</v>
      </c>
      <c r="X5175" s="76" t="s">
        <v>14361</v>
      </c>
      <c r="Y5175" s="72"/>
      <c r="Z5175" s="72"/>
      <c r="AA5175" s="78" t="s">
        <v>18318</v>
      </c>
      <c r="AB5175" s="72"/>
      <c r="AC5175" s="72" t="b">
        <v>0</v>
      </c>
      <c r="AD5175" s="72">
        <v>3</v>
      </c>
      <c r="AE5175" s="78" t="s">
        <v>230</v>
      </c>
      <c r="AF5175" s="72" t="b">
        <v>0</v>
      </c>
      <c r="AG5175" s="72" t="s">
        <v>231</v>
      </c>
      <c r="AH5175" s="72"/>
      <c r="AI5175" s="78" t="s">
        <v>230</v>
      </c>
      <c r="AJ5175" s="72" t="b">
        <v>0</v>
      </c>
      <c r="AK5175" s="72">
        <v>2</v>
      </c>
      <c r="AL5175" s="78" t="s">
        <v>230</v>
      </c>
      <c r="AM5175" s="72" t="s">
        <v>327</v>
      </c>
      <c r="AN5175" s="72" t="b">
        <v>0</v>
      </c>
      <c r="AO5175" s="78" t="s">
        <v>18318</v>
      </c>
      <c r="AP5175" s="72" t="s">
        <v>179</v>
      </c>
      <c r="AQ5175" s="72">
        <v>0</v>
      </c>
      <c r="AR5175" s="72">
        <v>0</v>
      </c>
      <c r="AS5175" s="72"/>
      <c r="AT5175" s="72"/>
      <c r="AU5175" s="72"/>
      <c r="AV5175" s="72"/>
      <c r="AW5175" s="72"/>
      <c r="AX5175" s="72"/>
      <c r="AY5175" s="72"/>
      <c r="AZ5175" s="72"/>
    </row>
    <row r="5176" spans="1:52" x14ac:dyDescent="0.35">
      <c r="A5176" s="70" t="s">
        <v>2713</v>
      </c>
      <c r="B5176" s="70" t="s">
        <v>2713</v>
      </c>
      <c r="C5176" s="83"/>
      <c r="D5176" s="84"/>
      <c r="E5176" s="85"/>
      <c r="F5176" s="86"/>
      <c r="G5176" s="83"/>
      <c r="H5176" s="81"/>
      <c r="I5176" s="87"/>
      <c r="J5176" s="87"/>
      <c r="K5176" s="36"/>
      <c r="L5176" s="90"/>
      <c r="M5176" s="90"/>
      <c r="N5176" s="89"/>
      <c r="O5176" s="72" t="s">
        <v>179</v>
      </c>
      <c r="P5176" s="74">
        <v>42825.959733796299</v>
      </c>
      <c r="Q5176" s="72" t="s">
        <v>5970</v>
      </c>
      <c r="R5176" s="76" t="s">
        <v>6783</v>
      </c>
      <c r="S5176" s="72" t="s">
        <v>8435</v>
      </c>
      <c r="T5176" s="72"/>
      <c r="U5176" s="72"/>
      <c r="V5176" s="76" t="s">
        <v>10758</v>
      </c>
      <c r="W5176" s="74">
        <v>42825.959733796299</v>
      </c>
      <c r="X5176" s="76" t="s">
        <v>14362</v>
      </c>
      <c r="Y5176" s="72"/>
      <c r="Z5176" s="72"/>
      <c r="AA5176" s="78" t="s">
        <v>18319</v>
      </c>
      <c r="AB5176" s="72"/>
      <c r="AC5176" s="72" t="b">
        <v>0</v>
      </c>
      <c r="AD5176" s="72">
        <v>7</v>
      </c>
      <c r="AE5176" s="78" t="s">
        <v>230</v>
      </c>
      <c r="AF5176" s="72" t="b">
        <v>0</v>
      </c>
      <c r="AG5176" s="72" t="s">
        <v>231</v>
      </c>
      <c r="AH5176" s="72"/>
      <c r="AI5176" s="78" t="s">
        <v>230</v>
      </c>
      <c r="AJ5176" s="72" t="b">
        <v>0</v>
      </c>
      <c r="AK5176" s="72">
        <v>6</v>
      </c>
      <c r="AL5176" s="78" t="s">
        <v>230</v>
      </c>
      <c r="AM5176" s="72" t="s">
        <v>327</v>
      </c>
      <c r="AN5176" s="72" t="b">
        <v>0</v>
      </c>
      <c r="AO5176" s="78" t="s">
        <v>18319</v>
      </c>
      <c r="AP5176" s="72" t="s">
        <v>179</v>
      </c>
      <c r="AQ5176" s="72">
        <v>0</v>
      </c>
      <c r="AR5176" s="72">
        <v>0</v>
      </c>
      <c r="AS5176" s="72"/>
      <c r="AT5176" s="72"/>
      <c r="AU5176" s="72"/>
      <c r="AV5176" s="72"/>
      <c r="AW5176" s="72"/>
      <c r="AX5176" s="72"/>
      <c r="AY5176" s="72"/>
      <c r="AZ5176" s="72"/>
    </row>
    <row r="5177" spans="1:52" x14ac:dyDescent="0.35">
      <c r="A5177" s="70" t="s">
        <v>2713</v>
      </c>
      <c r="B5177" s="70" t="s">
        <v>2713</v>
      </c>
      <c r="C5177" s="83"/>
      <c r="D5177" s="84"/>
      <c r="E5177" s="85"/>
      <c r="F5177" s="86"/>
      <c r="G5177" s="83"/>
      <c r="H5177" s="81"/>
      <c r="I5177" s="87"/>
      <c r="J5177" s="87"/>
      <c r="K5177" s="36"/>
      <c r="L5177" s="90"/>
      <c r="M5177" s="90"/>
      <c r="N5177" s="89"/>
      <c r="O5177" s="72" t="s">
        <v>179</v>
      </c>
      <c r="P5177" s="74">
        <v>42826.009039351855</v>
      </c>
      <c r="Q5177" s="72" t="s">
        <v>5971</v>
      </c>
      <c r="R5177" s="76" t="s">
        <v>6802</v>
      </c>
      <c r="S5177" s="72" t="s">
        <v>8435</v>
      </c>
      <c r="T5177" s="72"/>
      <c r="U5177" s="72"/>
      <c r="V5177" s="76" t="s">
        <v>10758</v>
      </c>
      <c r="W5177" s="74">
        <v>42826.009039351855</v>
      </c>
      <c r="X5177" s="76" t="s">
        <v>14363</v>
      </c>
      <c r="Y5177" s="72"/>
      <c r="Z5177" s="72"/>
      <c r="AA5177" s="78" t="s">
        <v>18320</v>
      </c>
      <c r="AB5177" s="72"/>
      <c r="AC5177" s="72" t="b">
        <v>0</v>
      </c>
      <c r="AD5177" s="72">
        <v>2</v>
      </c>
      <c r="AE5177" s="78" t="s">
        <v>230</v>
      </c>
      <c r="AF5177" s="72" t="b">
        <v>0</v>
      </c>
      <c r="AG5177" s="72" t="s">
        <v>231</v>
      </c>
      <c r="AH5177" s="72"/>
      <c r="AI5177" s="78" t="s">
        <v>230</v>
      </c>
      <c r="AJ5177" s="72" t="b">
        <v>0</v>
      </c>
      <c r="AK5177" s="72">
        <v>6</v>
      </c>
      <c r="AL5177" s="78" t="s">
        <v>230</v>
      </c>
      <c r="AM5177" s="72" t="s">
        <v>327</v>
      </c>
      <c r="AN5177" s="72" t="b">
        <v>0</v>
      </c>
      <c r="AO5177" s="78" t="s">
        <v>18320</v>
      </c>
      <c r="AP5177" s="72" t="s">
        <v>179</v>
      </c>
      <c r="AQ5177" s="72">
        <v>0</v>
      </c>
      <c r="AR5177" s="72">
        <v>0</v>
      </c>
      <c r="AS5177" s="72"/>
      <c r="AT5177" s="72"/>
      <c r="AU5177" s="72"/>
      <c r="AV5177" s="72"/>
      <c r="AW5177" s="72"/>
      <c r="AX5177" s="72"/>
      <c r="AY5177" s="72"/>
      <c r="AZ5177" s="72"/>
    </row>
    <row r="5178" spans="1:52" x14ac:dyDescent="0.35">
      <c r="A5178" s="70" t="s">
        <v>2713</v>
      </c>
      <c r="B5178" s="70" t="s">
        <v>2713</v>
      </c>
      <c r="C5178" s="83"/>
      <c r="D5178" s="84"/>
      <c r="E5178" s="85"/>
      <c r="F5178" s="86"/>
      <c r="G5178" s="83"/>
      <c r="H5178" s="81"/>
      <c r="I5178" s="87"/>
      <c r="J5178" s="87"/>
      <c r="K5178" s="36"/>
      <c r="L5178" s="90"/>
      <c r="M5178" s="90"/>
      <c r="N5178" s="89"/>
      <c r="O5178" s="72" t="s">
        <v>179</v>
      </c>
      <c r="P5178" s="74">
        <v>42826.060567129629</v>
      </c>
      <c r="Q5178" s="72" t="s">
        <v>5972</v>
      </c>
      <c r="R5178" s="76" t="s">
        <v>6816</v>
      </c>
      <c r="S5178" s="72" t="s">
        <v>8435</v>
      </c>
      <c r="T5178" s="72"/>
      <c r="U5178" s="72"/>
      <c r="V5178" s="76" t="s">
        <v>10758</v>
      </c>
      <c r="W5178" s="74">
        <v>42826.060567129629</v>
      </c>
      <c r="X5178" s="76" t="s">
        <v>14364</v>
      </c>
      <c r="Y5178" s="72"/>
      <c r="Z5178" s="72"/>
      <c r="AA5178" s="78" t="s">
        <v>18321</v>
      </c>
      <c r="AB5178" s="72"/>
      <c r="AC5178" s="72" t="b">
        <v>0</v>
      </c>
      <c r="AD5178" s="72">
        <v>2</v>
      </c>
      <c r="AE5178" s="78" t="s">
        <v>230</v>
      </c>
      <c r="AF5178" s="72" t="b">
        <v>0</v>
      </c>
      <c r="AG5178" s="72" t="s">
        <v>231</v>
      </c>
      <c r="AH5178" s="72"/>
      <c r="AI5178" s="78" t="s">
        <v>230</v>
      </c>
      <c r="AJ5178" s="72" t="b">
        <v>0</v>
      </c>
      <c r="AK5178" s="72">
        <v>8</v>
      </c>
      <c r="AL5178" s="78" t="s">
        <v>230</v>
      </c>
      <c r="AM5178" s="72" t="s">
        <v>327</v>
      </c>
      <c r="AN5178" s="72" t="b">
        <v>0</v>
      </c>
      <c r="AO5178" s="78" t="s">
        <v>18321</v>
      </c>
      <c r="AP5178" s="72" t="s">
        <v>179</v>
      </c>
      <c r="AQ5178" s="72">
        <v>0</v>
      </c>
      <c r="AR5178" s="72">
        <v>0</v>
      </c>
      <c r="AS5178" s="72"/>
      <c r="AT5178" s="72"/>
      <c r="AU5178" s="72"/>
      <c r="AV5178" s="72"/>
      <c r="AW5178" s="72"/>
      <c r="AX5178" s="72"/>
      <c r="AY5178" s="72"/>
      <c r="AZ5178" s="72"/>
    </row>
    <row r="5179" spans="1:52" x14ac:dyDescent="0.35">
      <c r="A5179" s="70" t="s">
        <v>2713</v>
      </c>
      <c r="B5179" s="70" t="s">
        <v>2713</v>
      </c>
      <c r="C5179" s="83"/>
      <c r="D5179" s="84"/>
      <c r="E5179" s="85"/>
      <c r="F5179" s="86"/>
      <c r="G5179" s="83"/>
      <c r="H5179" s="81"/>
      <c r="I5179" s="87"/>
      <c r="J5179" s="87"/>
      <c r="K5179" s="36"/>
      <c r="L5179" s="90"/>
      <c r="M5179" s="90"/>
      <c r="N5179" s="89"/>
      <c r="O5179" s="72" t="s">
        <v>179</v>
      </c>
      <c r="P5179" s="74">
        <v>42826.133333333331</v>
      </c>
      <c r="Q5179" s="72" t="s">
        <v>5973</v>
      </c>
      <c r="R5179" s="76" t="s">
        <v>6822</v>
      </c>
      <c r="S5179" s="72" t="s">
        <v>8435</v>
      </c>
      <c r="T5179" s="72"/>
      <c r="U5179" s="72"/>
      <c r="V5179" s="76" t="s">
        <v>10758</v>
      </c>
      <c r="W5179" s="74">
        <v>42826.133333333331</v>
      </c>
      <c r="X5179" s="76" t="s">
        <v>14365</v>
      </c>
      <c r="Y5179" s="72"/>
      <c r="Z5179" s="72"/>
      <c r="AA5179" s="78" t="s">
        <v>18322</v>
      </c>
      <c r="AB5179" s="72"/>
      <c r="AC5179" s="72" t="b">
        <v>0</v>
      </c>
      <c r="AD5179" s="72">
        <v>7</v>
      </c>
      <c r="AE5179" s="78" t="s">
        <v>230</v>
      </c>
      <c r="AF5179" s="72" t="b">
        <v>0</v>
      </c>
      <c r="AG5179" s="72" t="s">
        <v>231</v>
      </c>
      <c r="AH5179" s="72"/>
      <c r="AI5179" s="78" t="s">
        <v>230</v>
      </c>
      <c r="AJ5179" s="72" t="b">
        <v>0</v>
      </c>
      <c r="AK5179" s="72">
        <v>7</v>
      </c>
      <c r="AL5179" s="78" t="s">
        <v>230</v>
      </c>
      <c r="AM5179" s="72" t="s">
        <v>327</v>
      </c>
      <c r="AN5179" s="72" t="b">
        <v>0</v>
      </c>
      <c r="AO5179" s="78" t="s">
        <v>18322</v>
      </c>
      <c r="AP5179" s="72" t="s">
        <v>179</v>
      </c>
      <c r="AQ5179" s="72">
        <v>0</v>
      </c>
      <c r="AR5179" s="72">
        <v>0</v>
      </c>
      <c r="AS5179" s="72"/>
      <c r="AT5179" s="72"/>
      <c r="AU5179" s="72"/>
      <c r="AV5179" s="72"/>
      <c r="AW5179" s="72"/>
      <c r="AX5179" s="72"/>
      <c r="AY5179" s="72"/>
      <c r="AZ5179" s="72"/>
    </row>
    <row r="5180" spans="1:52" x14ac:dyDescent="0.35">
      <c r="A5180" s="70" t="s">
        <v>2713</v>
      </c>
      <c r="B5180" s="70" t="s">
        <v>2713</v>
      </c>
      <c r="C5180" s="83"/>
      <c r="D5180" s="84"/>
      <c r="E5180" s="85"/>
      <c r="F5180" s="86"/>
      <c r="G5180" s="83"/>
      <c r="H5180" s="81"/>
      <c r="I5180" s="87"/>
      <c r="J5180" s="87"/>
      <c r="K5180" s="36"/>
      <c r="L5180" s="90"/>
      <c r="M5180" s="90"/>
      <c r="N5180" s="89"/>
      <c r="O5180" s="72" t="s">
        <v>179</v>
      </c>
      <c r="P5180" s="74">
        <v>42826.134733796294</v>
      </c>
      <c r="Q5180" s="72" t="s">
        <v>5974</v>
      </c>
      <c r="R5180" s="76" t="s">
        <v>6823</v>
      </c>
      <c r="S5180" s="72" t="s">
        <v>8435</v>
      </c>
      <c r="T5180" s="72"/>
      <c r="U5180" s="72"/>
      <c r="V5180" s="76" t="s">
        <v>10758</v>
      </c>
      <c r="W5180" s="74">
        <v>42826.134733796294</v>
      </c>
      <c r="X5180" s="76" t="s">
        <v>14366</v>
      </c>
      <c r="Y5180" s="72"/>
      <c r="Z5180" s="72"/>
      <c r="AA5180" s="78" t="s">
        <v>18323</v>
      </c>
      <c r="AB5180" s="72"/>
      <c r="AC5180" s="72" t="b">
        <v>0</v>
      </c>
      <c r="AD5180" s="72">
        <v>5</v>
      </c>
      <c r="AE5180" s="78" t="s">
        <v>230</v>
      </c>
      <c r="AF5180" s="72" t="b">
        <v>0</v>
      </c>
      <c r="AG5180" s="72" t="s">
        <v>231</v>
      </c>
      <c r="AH5180" s="72"/>
      <c r="AI5180" s="78" t="s">
        <v>230</v>
      </c>
      <c r="AJ5180" s="72" t="b">
        <v>0</v>
      </c>
      <c r="AK5180" s="72">
        <v>3</v>
      </c>
      <c r="AL5180" s="78" t="s">
        <v>230</v>
      </c>
      <c r="AM5180" s="72" t="s">
        <v>327</v>
      </c>
      <c r="AN5180" s="72" t="b">
        <v>0</v>
      </c>
      <c r="AO5180" s="78" t="s">
        <v>18323</v>
      </c>
      <c r="AP5180" s="72" t="s">
        <v>179</v>
      </c>
      <c r="AQ5180" s="72">
        <v>0</v>
      </c>
      <c r="AR5180" s="72">
        <v>0</v>
      </c>
      <c r="AS5180" s="72"/>
      <c r="AT5180" s="72"/>
      <c r="AU5180" s="72"/>
      <c r="AV5180" s="72"/>
      <c r="AW5180" s="72"/>
      <c r="AX5180" s="72"/>
      <c r="AY5180" s="72"/>
      <c r="AZ5180" s="72"/>
    </row>
    <row r="5181" spans="1:52" x14ac:dyDescent="0.35">
      <c r="A5181" s="70" t="s">
        <v>2713</v>
      </c>
      <c r="B5181" s="70" t="s">
        <v>2713</v>
      </c>
      <c r="C5181" s="83"/>
      <c r="D5181" s="84"/>
      <c r="E5181" s="85"/>
      <c r="F5181" s="86"/>
      <c r="G5181" s="83"/>
      <c r="H5181" s="81"/>
      <c r="I5181" s="87"/>
      <c r="J5181" s="87"/>
      <c r="K5181" s="36"/>
      <c r="L5181" s="90"/>
      <c r="M5181" s="90"/>
      <c r="N5181" s="89"/>
      <c r="O5181" s="72" t="s">
        <v>179</v>
      </c>
      <c r="P5181" s="74">
        <v>42826.237500000003</v>
      </c>
      <c r="Q5181" s="72" t="s">
        <v>5975</v>
      </c>
      <c r="R5181" s="76" t="s">
        <v>6851</v>
      </c>
      <c r="S5181" s="72" t="s">
        <v>8426</v>
      </c>
      <c r="T5181" s="72"/>
      <c r="U5181" s="72"/>
      <c r="V5181" s="76" t="s">
        <v>10758</v>
      </c>
      <c r="W5181" s="74">
        <v>42826.237500000003</v>
      </c>
      <c r="X5181" s="76" t="s">
        <v>14367</v>
      </c>
      <c r="Y5181" s="72"/>
      <c r="Z5181" s="72"/>
      <c r="AA5181" s="78" t="s">
        <v>18324</v>
      </c>
      <c r="AB5181" s="72"/>
      <c r="AC5181" s="72" t="b">
        <v>0</v>
      </c>
      <c r="AD5181" s="72">
        <v>8</v>
      </c>
      <c r="AE5181" s="78" t="s">
        <v>230</v>
      </c>
      <c r="AF5181" s="72" t="b">
        <v>0</v>
      </c>
      <c r="AG5181" s="72" t="s">
        <v>231</v>
      </c>
      <c r="AH5181" s="72"/>
      <c r="AI5181" s="78" t="s">
        <v>230</v>
      </c>
      <c r="AJ5181" s="72" t="b">
        <v>0</v>
      </c>
      <c r="AK5181" s="72">
        <v>10</v>
      </c>
      <c r="AL5181" s="78" t="s">
        <v>230</v>
      </c>
      <c r="AM5181" s="72" t="s">
        <v>327</v>
      </c>
      <c r="AN5181" s="72" t="b">
        <v>0</v>
      </c>
      <c r="AO5181" s="78" t="s">
        <v>18324</v>
      </c>
      <c r="AP5181" s="72" t="s">
        <v>179</v>
      </c>
      <c r="AQ5181" s="72">
        <v>0</v>
      </c>
      <c r="AR5181" s="72">
        <v>0</v>
      </c>
      <c r="AS5181" s="72"/>
      <c r="AT5181" s="72"/>
      <c r="AU5181" s="72"/>
      <c r="AV5181" s="72"/>
      <c r="AW5181" s="72"/>
      <c r="AX5181" s="72"/>
      <c r="AY5181" s="72"/>
      <c r="AZ5181" s="72"/>
    </row>
    <row r="5182" spans="1:52" x14ac:dyDescent="0.35">
      <c r="A5182" s="70" t="s">
        <v>2713</v>
      </c>
      <c r="B5182" s="70" t="s">
        <v>2713</v>
      </c>
      <c r="C5182" s="83"/>
      <c r="D5182" s="84"/>
      <c r="E5182" s="85"/>
      <c r="F5182" s="86"/>
      <c r="G5182" s="83"/>
      <c r="H5182" s="81"/>
      <c r="I5182" s="87"/>
      <c r="J5182" s="87"/>
      <c r="K5182" s="36"/>
      <c r="L5182" s="90"/>
      <c r="M5182" s="90"/>
      <c r="N5182" s="89"/>
      <c r="O5182" s="72" t="s">
        <v>179</v>
      </c>
      <c r="P5182" s="74">
        <v>42826.518750000003</v>
      </c>
      <c r="Q5182" s="72" t="s">
        <v>5976</v>
      </c>
      <c r="R5182" s="76" t="s">
        <v>6914</v>
      </c>
      <c r="S5182" s="72" t="s">
        <v>8435</v>
      </c>
      <c r="T5182" s="72"/>
      <c r="U5182" s="72"/>
      <c r="V5182" s="76" t="s">
        <v>10758</v>
      </c>
      <c r="W5182" s="74">
        <v>42826.518750000003</v>
      </c>
      <c r="X5182" s="76" t="s">
        <v>14368</v>
      </c>
      <c r="Y5182" s="72"/>
      <c r="Z5182" s="72"/>
      <c r="AA5182" s="78" t="s">
        <v>18325</v>
      </c>
      <c r="AB5182" s="72"/>
      <c r="AC5182" s="72" t="b">
        <v>0</v>
      </c>
      <c r="AD5182" s="72">
        <v>3</v>
      </c>
      <c r="AE5182" s="78" t="s">
        <v>230</v>
      </c>
      <c r="AF5182" s="72" t="b">
        <v>0</v>
      </c>
      <c r="AG5182" s="72" t="s">
        <v>231</v>
      </c>
      <c r="AH5182" s="72"/>
      <c r="AI5182" s="78" t="s">
        <v>230</v>
      </c>
      <c r="AJ5182" s="72" t="b">
        <v>0</v>
      </c>
      <c r="AK5182" s="72">
        <v>5</v>
      </c>
      <c r="AL5182" s="78" t="s">
        <v>230</v>
      </c>
      <c r="AM5182" s="72" t="s">
        <v>327</v>
      </c>
      <c r="AN5182" s="72" t="b">
        <v>0</v>
      </c>
      <c r="AO5182" s="78" t="s">
        <v>18325</v>
      </c>
      <c r="AP5182" s="72" t="s">
        <v>179</v>
      </c>
      <c r="AQ5182" s="72">
        <v>0</v>
      </c>
      <c r="AR5182" s="72">
        <v>0</v>
      </c>
      <c r="AS5182" s="72"/>
      <c r="AT5182" s="72"/>
      <c r="AU5182" s="72"/>
      <c r="AV5182" s="72"/>
      <c r="AW5182" s="72"/>
      <c r="AX5182" s="72"/>
      <c r="AY5182" s="72"/>
      <c r="AZ5182" s="72"/>
    </row>
    <row r="5183" spans="1:52" x14ac:dyDescent="0.35">
      <c r="A5183" s="70" t="s">
        <v>2713</v>
      </c>
      <c r="B5183" s="70" t="s">
        <v>2713</v>
      </c>
      <c r="C5183" s="83"/>
      <c r="D5183" s="84"/>
      <c r="E5183" s="85"/>
      <c r="F5183" s="86"/>
      <c r="G5183" s="83"/>
      <c r="H5183" s="81"/>
      <c r="I5183" s="87"/>
      <c r="J5183" s="87"/>
      <c r="K5183" s="36"/>
      <c r="L5183" s="90"/>
      <c r="M5183" s="90"/>
      <c r="N5183" s="89"/>
      <c r="O5183" s="72" t="s">
        <v>179</v>
      </c>
      <c r="P5183" s="74">
        <v>42826.567395833335</v>
      </c>
      <c r="Q5183" s="72" t="s">
        <v>5977</v>
      </c>
      <c r="R5183" s="76" t="s">
        <v>6924</v>
      </c>
      <c r="S5183" s="72" t="s">
        <v>8435</v>
      </c>
      <c r="T5183" s="72"/>
      <c r="U5183" s="72"/>
      <c r="V5183" s="76" t="s">
        <v>10758</v>
      </c>
      <c r="W5183" s="74">
        <v>42826.567395833335</v>
      </c>
      <c r="X5183" s="76" t="s">
        <v>14369</v>
      </c>
      <c r="Y5183" s="72"/>
      <c r="Z5183" s="72"/>
      <c r="AA5183" s="78" t="s">
        <v>18326</v>
      </c>
      <c r="AB5183" s="72"/>
      <c r="AC5183" s="72" t="b">
        <v>0</v>
      </c>
      <c r="AD5183" s="72">
        <v>4</v>
      </c>
      <c r="AE5183" s="78" t="s">
        <v>230</v>
      </c>
      <c r="AF5183" s="72" t="b">
        <v>0</v>
      </c>
      <c r="AG5183" s="72" t="s">
        <v>231</v>
      </c>
      <c r="AH5183" s="72"/>
      <c r="AI5183" s="78" t="s">
        <v>230</v>
      </c>
      <c r="AJ5183" s="72" t="b">
        <v>0</v>
      </c>
      <c r="AK5183" s="72">
        <v>5</v>
      </c>
      <c r="AL5183" s="78" t="s">
        <v>230</v>
      </c>
      <c r="AM5183" s="72" t="s">
        <v>327</v>
      </c>
      <c r="AN5183" s="72" t="b">
        <v>0</v>
      </c>
      <c r="AO5183" s="78" t="s">
        <v>18326</v>
      </c>
      <c r="AP5183" s="72" t="s">
        <v>179</v>
      </c>
      <c r="AQ5183" s="72">
        <v>0</v>
      </c>
      <c r="AR5183" s="72">
        <v>0</v>
      </c>
      <c r="AS5183" s="72"/>
      <c r="AT5183" s="72"/>
      <c r="AU5183" s="72"/>
      <c r="AV5183" s="72"/>
      <c r="AW5183" s="72"/>
      <c r="AX5183" s="72"/>
      <c r="AY5183" s="72"/>
      <c r="AZ5183" s="72"/>
    </row>
    <row r="5184" spans="1:52" x14ac:dyDescent="0.35">
      <c r="A5184" s="70" t="s">
        <v>2713</v>
      </c>
      <c r="B5184" s="70" t="s">
        <v>2713</v>
      </c>
      <c r="C5184" s="83"/>
      <c r="D5184" s="84"/>
      <c r="E5184" s="85"/>
      <c r="F5184" s="86"/>
      <c r="G5184" s="83"/>
      <c r="H5184" s="81"/>
      <c r="I5184" s="87"/>
      <c r="J5184" s="87"/>
      <c r="K5184" s="36"/>
      <c r="L5184" s="90"/>
      <c r="M5184" s="90"/>
      <c r="N5184" s="89"/>
      <c r="O5184" s="72" t="s">
        <v>179</v>
      </c>
      <c r="P5184" s="74">
        <v>42826.794548611113</v>
      </c>
      <c r="Q5184" s="72" t="s">
        <v>5978</v>
      </c>
      <c r="R5184" s="76" t="s">
        <v>6970</v>
      </c>
      <c r="S5184" s="72" t="s">
        <v>8435</v>
      </c>
      <c r="T5184" s="72"/>
      <c r="U5184" s="72"/>
      <c r="V5184" s="76" t="s">
        <v>10758</v>
      </c>
      <c r="W5184" s="74">
        <v>42826.794548611113</v>
      </c>
      <c r="X5184" s="76" t="s">
        <v>14370</v>
      </c>
      <c r="Y5184" s="72"/>
      <c r="Z5184" s="72"/>
      <c r="AA5184" s="78" t="s">
        <v>18327</v>
      </c>
      <c r="AB5184" s="72"/>
      <c r="AC5184" s="72" t="b">
        <v>0</v>
      </c>
      <c r="AD5184" s="72">
        <v>2</v>
      </c>
      <c r="AE5184" s="78" t="s">
        <v>230</v>
      </c>
      <c r="AF5184" s="72" t="b">
        <v>0</v>
      </c>
      <c r="AG5184" s="72" t="s">
        <v>231</v>
      </c>
      <c r="AH5184" s="72"/>
      <c r="AI5184" s="78" t="s">
        <v>230</v>
      </c>
      <c r="AJ5184" s="72" t="b">
        <v>0</v>
      </c>
      <c r="AK5184" s="72">
        <v>3</v>
      </c>
      <c r="AL5184" s="78" t="s">
        <v>230</v>
      </c>
      <c r="AM5184" s="72" t="s">
        <v>327</v>
      </c>
      <c r="AN5184" s="72" t="b">
        <v>0</v>
      </c>
      <c r="AO5184" s="78" t="s">
        <v>18327</v>
      </c>
      <c r="AP5184" s="72" t="s">
        <v>179</v>
      </c>
      <c r="AQ5184" s="72">
        <v>0</v>
      </c>
      <c r="AR5184" s="72">
        <v>0</v>
      </c>
      <c r="AS5184" s="72"/>
      <c r="AT5184" s="72"/>
      <c r="AU5184" s="72"/>
      <c r="AV5184" s="72"/>
      <c r="AW5184" s="72"/>
      <c r="AX5184" s="72"/>
      <c r="AY5184" s="72"/>
      <c r="AZ5184" s="72"/>
    </row>
    <row r="5185" spans="1:52" x14ac:dyDescent="0.35">
      <c r="A5185" s="70" t="s">
        <v>2713</v>
      </c>
      <c r="B5185" s="70" t="s">
        <v>2713</v>
      </c>
      <c r="C5185" s="83"/>
      <c r="D5185" s="84"/>
      <c r="E5185" s="85"/>
      <c r="F5185" s="86"/>
      <c r="G5185" s="83"/>
      <c r="H5185" s="81"/>
      <c r="I5185" s="87"/>
      <c r="J5185" s="87"/>
      <c r="K5185" s="36"/>
      <c r="L5185" s="90"/>
      <c r="M5185" s="90"/>
      <c r="N5185" s="89"/>
      <c r="O5185" s="72" t="s">
        <v>179</v>
      </c>
      <c r="P5185" s="74">
        <v>42826.868750000001</v>
      </c>
      <c r="Q5185" s="72" t="s">
        <v>5979</v>
      </c>
      <c r="R5185" s="76" t="s">
        <v>6980</v>
      </c>
      <c r="S5185" s="72" t="s">
        <v>8435</v>
      </c>
      <c r="T5185" s="72"/>
      <c r="U5185" s="72"/>
      <c r="V5185" s="76" t="s">
        <v>10758</v>
      </c>
      <c r="W5185" s="74">
        <v>42826.868750000001</v>
      </c>
      <c r="X5185" s="76" t="s">
        <v>14371</v>
      </c>
      <c r="Y5185" s="72"/>
      <c r="Z5185" s="72"/>
      <c r="AA5185" s="78" t="s">
        <v>18328</v>
      </c>
      <c r="AB5185" s="72"/>
      <c r="AC5185" s="72" t="b">
        <v>0</v>
      </c>
      <c r="AD5185" s="72">
        <v>3</v>
      </c>
      <c r="AE5185" s="78" t="s">
        <v>230</v>
      </c>
      <c r="AF5185" s="72" t="b">
        <v>0</v>
      </c>
      <c r="AG5185" s="72" t="s">
        <v>231</v>
      </c>
      <c r="AH5185" s="72"/>
      <c r="AI5185" s="78" t="s">
        <v>230</v>
      </c>
      <c r="AJ5185" s="72" t="b">
        <v>0</v>
      </c>
      <c r="AK5185" s="72">
        <v>7</v>
      </c>
      <c r="AL5185" s="78" t="s">
        <v>230</v>
      </c>
      <c r="AM5185" s="72" t="s">
        <v>327</v>
      </c>
      <c r="AN5185" s="72" t="b">
        <v>0</v>
      </c>
      <c r="AO5185" s="78" t="s">
        <v>18328</v>
      </c>
      <c r="AP5185" s="72" t="s">
        <v>179</v>
      </c>
      <c r="AQ5185" s="72">
        <v>0</v>
      </c>
      <c r="AR5185" s="72">
        <v>0</v>
      </c>
      <c r="AS5185" s="72"/>
      <c r="AT5185" s="72"/>
      <c r="AU5185" s="72"/>
      <c r="AV5185" s="72"/>
      <c r="AW5185" s="72"/>
      <c r="AX5185" s="72"/>
      <c r="AY5185" s="72"/>
      <c r="AZ5185" s="72"/>
    </row>
    <row r="5186" spans="1:52" x14ac:dyDescent="0.35">
      <c r="A5186" s="70" t="s">
        <v>2713</v>
      </c>
      <c r="B5186" s="70" t="s">
        <v>2713</v>
      </c>
      <c r="C5186" s="83"/>
      <c r="D5186" s="84"/>
      <c r="E5186" s="85"/>
      <c r="F5186" s="86"/>
      <c r="G5186" s="83"/>
      <c r="H5186" s="81"/>
      <c r="I5186" s="87"/>
      <c r="J5186" s="87"/>
      <c r="K5186" s="36"/>
      <c r="L5186" s="90"/>
      <c r="M5186" s="90"/>
      <c r="N5186" s="89"/>
      <c r="O5186" s="72" t="s">
        <v>179</v>
      </c>
      <c r="P5186" s="74">
        <v>42826.931261574071</v>
      </c>
      <c r="Q5186" s="72" t="s">
        <v>5980</v>
      </c>
      <c r="R5186" s="76" t="s">
        <v>6994</v>
      </c>
      <c r="S5186" s="72" t="s">
        <v>8435</v>
      </c>
      <c r="T5186" s="72"/>
      <c r="U5186" s="72"/>
      <c r="V5186" s="76" t="s">
        <v>10758</v>
      </c>
      <c r="W5186" s="74">
        <v>42826.931261574071</v>
      </c>
      <c r="X5186" s="76" t="s">
        <v>14372</v>
      </c>
      <c r="Y5186" s="72"/>
      <c r="Z5186" s="72"/>
      <c r="AA5186" s="78" t="s">
        <v>18329</v>
      </c>
      <c r="AB5186" s="72"/>
      <c r="AC5186" s="72" t="b">
        <v>0</v>
      </c>
      <c r="AD5186" s="72">
        <v>2</v>
      </c>
      <c r="AE5186" s="78" t="s">
        <v>230</v>
      </c>
      <c r="AF5186" s="72" t="b">
        <v>0</v>
      </c>
      <c r="AG5186" s="72" t="s">
        <v>231</v>
      </c>
      <c r="AH5186" s="72"/>
      <c r="AI5186" s="78" t="s">
        <v>230</v>
      </c>
      <c r="AJ5186" s="72" t="b">
        <v>0</v>
      </c>
      <c r="AK5186" s="72">
        <v>2</v>
      </c>
      <c r="AL5186" s="78" t="s">
        <v>230</v>
      </c>
      <c r="AM5186" s="72" t="s">
        <v>327</v>
      </c>
      <c r="AN5186" s="72" t="b">
        <v>0</v>
      </c>
      <c r="AO5186" s="78" t="s">
        <v>18329</v>
      </c>
      <c r="AP5186" s="72" t="s">
        <v>179</v>
      </c>
      <c r="AQ5186" s="72">
        <v>0</v>
      </c>
      <c r="AR5186" s="72">
        <v>0</v>
      </c>
      <c r="AS5186" s="72"/>
      <c r="AT5186" s="72"/>
      <c r="AU5186" s="72"/>
      <c r="AV5186" s="72"/>
      <c r="AW5186" s="72"/>
      <c r="AX5186" s="72"/>
      <c r="AY5186" s="72"/>
      <c r="AZ5186" s="72"/>
    </row>
    <row r="5187" spans="1:52" x14ac:dyDescent="0.35">
      <c r="A5187" s="70" t="s">
        <v>2713</v>
      </c>
      <c r="B5187" s="70" t="s">
        <v>2713</v>
      </c>
      <c r="C5187" s="83"/>
      <c r="D5187" s="84"/>
      <c r="E5187" s="85"/>
      <c r="F5187" s="86"/>
      <c r="G5187" s="83"/>
      <c r="H5187" s="81"/>
      <c r="I5187" s="87"/>
      <c r="J5187" s="87"/>
      <c r="K5187" s="36"/>
      <c r="L5187" s="90"/>
      <c r="M5187" s="90"/>
      <c r="N5187" s="89"/>
      <c r="O5187" s="72" t="s">
        <v>179</v>
      </c>
      <c r="P5187" s="74">
        <v>42827.515289351853</v>
      </c>
      <c r="Q5187" s="72" t="s">
        <v>5981</v>
      </c>
      <c r="R5187" s="76" t="s">
        <v>7101</v>
      </c>
      <c r="S5187" s="72" t="s">
        <v>8435</v>
      </c>
      <c r="T5187" s="72"/>
      <c r="U5187" s="72"/>
      <c r="V5187" s="76" t="s">
        <v>10758</v>
      </c>
      <c r="W5187" s="74">
        <v>42827.515289351853</v>
      </c>
      <c r="X5187" s="76" t="s">
        <v>14373</v>
      </c>
      <c r="Y5187" s="72"/>
      <c r="Z5187" s="72"/>
      <c r="AA5187" s="78" t="s">
        <v>18330</v>
      </c>
      <c r="AB5187" s="72"/>
      <c r="AC5187" s="72" t="b">
        <v>0</v>
      </c>
      <c r="AD5187" s="72">
        <v>13</v>
      </c>
      <c r="AE5187" s="78" t="s">
        <v>230</v>
      </c>
      <c r="AF5187" s="72" t="b">
        <v>0</v>
      </c>
      <c r="AG5187" s="72" t="s">
        <v>231</v>
      </c>
      <c r="AH5187" s="72"/>
      <c r="AI5187" s="78" t="s">
        <v>230</v>
      </c>
      <c r="AJ5187" s="72" t="b">
        <v>0</v>
      </c>
      <c r="AK5187" s="72">
        <v>8</v>
      </c>
      <c r="AL5187" s="78" t="s">
        <v>230</v>
      </c>
      <c r="AM5187" s="72" t="s">
        <v>327</v>
      </c>
      <c r="AN5187" s="72" t="b">
        <v>0</v>
      </c>
      <c r="AO5187" s="78" t="s">
        <v>18330</v>
      </c>
      <c r="AP5187" s="72" t="s">
        <v>179</v>
      </c>
      <c r="AQ5187" s="72">
        <v>0</v>
      </c>
      <c r="AR5187" s="72">
        <v>0</v>
      </c>
      <c r="AS5187" s="72"/>
      <c r="AT5187" s="72"/>
      <c r="AU5187" s="72"/>
      <c r="AV5187" s="72"/>
      <c r="AW5187" s="72"/>
      <c r="AX5187" s="72"/>
      <c r="AY5187" s="72"/>
      <c r="AZ5187" s="72"/>
    </row>
    <row r="5188" spans="1:52" x14ac:dyDescent="0.35">
      <c r="A5188" s="70" t="s">
        <v>2713</v>
      </c>
      <c r="B5188" s="70" t="s">
        <v>2713</v>
      </c>
      <c r="C5188" s="83"/>
      <c r="D5188" s="84"/>
      <c r="E5188" s="85"/>
      <c r="F5188" s="86"/>
      <c r="G5188" s="83"/>
      <c r="H5188" s="81"/>
      <c r="I5188" s="87"/>
      <c r="J5188" s="87"/>
      <c r="K5188" s="36"/>
      <c r="L5188" s="90"/>
      <c r="M5188" s="90"/>
      <c r="N5188" s="89"/>
      <c r="O5188" s="72" t="s">
        <v>179</v>
      </c>
      <c r="P5188" s="74">
        <v>42828.54792824074</v>
      </c>
      <c r="Q5188" s="72" t="s">
        <v>5982</v>
      </c>
      <c r="R5188" s="76" t="s">
        <v>8169</v>
      </c>
      <c r="S5188" s="72" t="s">
        <v>8435</v>
      </c>
      <c r="T5188" s="72"/>
      <c r="U5188" s="72"/>
      <c r="V5188" s="76" t="s">
        <v>10758</v>
      </c>
      <c r="W5188" s="74">
        <v>42828.54792824074</v>
      </c>
      <c r="X5188" s="76" t="s">
        <v>14374</v>
      </c>
      <c r="Y5188" s="72"/>
      <c r="Z5188" s="72"/>
      <c r="AA5188" s="78" t="s">
        <v>18331</v>
      </c>
      <c r="AB5188" s="72"/>
      <c r="AC5188" s="72" t="b">
        <v>0</v>
      </c>
      <c r="AD5188" s="72">
        <v>8</v>
      </c>
      <c r="AE5188" s="78" t="s">
        <v>230</v>
      </c>
      <c r="AF5188" s="72" t="b">
        <v>0</v>
      </c>
      <c r="AG5188" s="72" t="s">
        <v>231</v>
      </c>
      <c r="AH5188" s="72"/>
      <c r="AI5188" s="78" t="s">
        <v>230</v>
      </c>
      <c r="AJ5188" s="72" t="b">
        <v>0</v>
      </c>
      <c r="AK5188" s="72">
        <v>5</v>
      </c>
      <c r="AL5188" s="78" t="s">
        <v>230</v>
      </c>
      <c r="AM5188" s="72" t="s">
        <v>327</v>
      </c>
      <c r="AN5188" s="72" t="b">
        <v>0</v>
      </c>
      <c r="AO5188" s="78" t="s">
        <v>18331</v>
      </c>
      <c r="AP5188" s="72" t="s">
        <v>179</v>
      </c>
      <c r="AQ5188" s="72">
        <v>0</v>
      </c>
      <c r="AR5188" s="72">
        <v>0</v>
      </c>
      <c r="AS5188" s="72"/>
      <c r="AT5188" s="72"/>
      <c r="AU5188" s="72"/>
      <c r="AV5188" s="72"/>
      <c r="AW5188" s="72"/>
      <c r="AX5188" s="72"/>
      <c r="AY5188" s="72"/>
      <c r="AZ5188" s="72"/>
    </row>
    <row r="5189" spans="1:52" x14ac:dyDescent="0.35">
      <c r="A5189" s="70" t="s">
        <v>2714</v>
      </c>
      <c r="B5189" s="70" t="s">
        <v>2713</v>
      </c>
      <c r="C5189" s="83"/>
      <c r="D5189" s="84"/>
      <c r="E5189" s="85"/>
      <c r="F5189" s="86"/>
      <c r="G5189" s="83"/>
      <c r="H5189" s="81"/>
      <c r="I5189" s="87"/>
      <c r="J5189" s="87"/>
      <c r="K5189" s="36"/>
      <c r="L5189" s="90"/>
      <c r="M5189" s="90"/>
      <c r="N5189" s="89"/>
      <c r="O5189" s="72" t="s">
        <v>217</v>
      </c>
      <c r="P5189" s="74">
        <v>42828.562615740739</v>
      </c>
      <c r="Q5189" s="72" t="s">
        <v>5897</v>
      </c>
      <c r="R5189" s="76" t="s">
        <v>8169</v>
      </c>
      <c r="S5189" s="72" t="s">
        <v>8435</v>
      </c>
      <c r="T5189" s="72"/>
      <c r="U5189" s="72"/>
      <c r="V5189" s="76" t="s">
        <v>10759</v>
      </c>
      <c r="W5189" s="74">
        <v>42828.562615740739</v>
      </c>
      <c r="X5189" s="76" t="s">
        <v>14375</v>
      </c>
      <c r="Y5189" s="72"/>
      <c r="Z5189" s="72"/>
      <c r="AA5189" s="78" t="s">
        <v>18332</v>
      </c>
      <c r="AB5189" s="72"/>
      <c r="AC5189" s="72" t="b">
        <v>0</v>
      </c>
      <c r="AD5189" s="72">
        <v>0</v>
      </c>
      <c r="AE5189" s="78" t="s">
        <v>230</v>
      </c>
      <c r="AF5189" s="72" t="b">
        <v>0</v>
      </c>
      <c r="AG5189" s="72" t="s">
        <v>231</v>
      </c>
      <c r="AH5189" s="72"/>
      <c r="AI5189" s="78" t="s">
        <v>230</v>
      </c>
      <c r="AJ5189" s="72" t="b">
        <v>0</v>
      </c>
      <c r="AK5189" s="72">
        <v>5</v>
      </c>
      <c r="AL5189" s="78" t="s">
        <v>18331</v>
      </c>
      <c r="AM5189" s="72" t="s">
        <v>242</v>
      </c>
      <c r="AN5189" s="72" t="b">
        <v>0</v>
      </c>
      <c r="AO5189" s="78" t="s">
        <v>18331</v>
      </c>
      <c r="AP5189" s="72" t="s">
        <v>179</v>
      </c>
      <c r="AQ5189" s="72">
        <v>0</v>
      </c>
      <c r="AR5189" s="72">
        <v>0</v>
      </c>
      <c r="AS5189" s="72"/>
      <c r="AT5189" s="72"/>
      <c r="AU5189" s="72"/>
      <c r="AV5189" s="72"/>
      <c r="AW5189" s="72"/>
      <c r="AX5189" s="72"/>
      <c r="AY5189" s="72"/>
      <c r="AZ5189" s="72"/>
    </row>
    <row r="5190" spans="1:52" x14ac:dyDescent="0.35">
      <c r="A5190" s="70" t="s">
        <v>997</v>
      </c>
      <c r="B5190" s="70" t="s">
        <v>216</v>
      </c>
      <c r="C5190" s="83"/>
      <c r="D5190" s="84"/>
      <c r="E5190" s="85"/>
      <c r="F5190" s="86"/>
      <c r="G5190" s="83"/>
      <c r="H5190" s="81"/>
      <c r="I5190" s="87"/>
      <c r="J5190" s="87"/>
      <c r="K5190" s="36"/>
      <c r="L5190" s="90"/>
      <c r="M5190" s="90"/>
      <c r="N5190" s="89"/>
      <c r="O5190" s="72" t="s">
        <v>217</v>
      </c>
      <c r="P5190" s="74">
        <v>42824.497141203705</v>
      </c>
      <c r="Q5190" s="72" t="s">
        <v>3204</v>
      </c>
      <c r="R5190" s="76" t="s">
        <v>6439</v>
      </c>
      <c r="S5190" s="72" t="s">
        <v>226</v>
      </c>
      <c r="T5190" s="72" t="s">
        <v>8621</v>
      </c>
      <c r="U5190" s="72"/>
      <c r="V5190" s="76" t="s">
        <v>9333</v>
      </c>
      <c r="W5190" s="74">
        <v>42824.497141203705</v>
      </c>
      <c r="X5190" s="76" t="s">
        <v>11055</v>
      </c>
      <c r="Y5190" s="72"/>
      <c r="Z5190" s="72"/>
      <c r="AA5190" s="78" t="s">
        <v>15012</v>
      </c>
      <c r="AB5190" s="72"/>
      <c r="AC5190" s="72" t="b">
        <v>0</v>
      </c>
      <c r="AD5190" s="72">
        <v>0</v>
      </c>
      <c r="AE5190" s="78" t="s">
        <v>230</v>
      </c>
      <c r="AF5190" s="72" t="b">
        <v>0</v>
      </c>
      <c r="AG5190" s="72" t="s">
        <v>235</v>
      </c>
      <c r="AH5190" s="72"/>
      <c r="AI5190" s="78" t="s">
        <v>230</v>
      </c>
      <c r="AJ5190" s="72" t="b">
        <v>0</v>
      </c>
      <c r="AK5190" s="72">
        <v>1</v>
      </c>
      <c r="AL5190" s="78" t="s">
        <v>15011</v>
      </c>
      <c r="AM5190" s="72" t="s">
        <v>246</v>
      </c>
      <c r="AN5190" s="72" t="b">
        <v>0</v>
      </c>
      <c r="AO5190" s="78" t="s">
        <v>15011</v>
      </c>
      <c r="AP5190" s="72" t="s">
        <v>179</v>
      </c>
      <c r="AQ5190" s="72">
        <v>0</v>
      </c>
      <c r="AR5190" s="72">
        <v>0</v>
      </c>
      <c r="AS5190" s="72"/>
      <c r="AT5190" s="72"/>
      <c r="AU5190" s="72"/>
      <c r="AV5190" s="72"/>
      <c r="AW5190" s="72"/>
      <c r="AX5190" s="72"/>
      <c r="AY5190" s="72"/>
      <c r="AZ5190" s="72"/>
    </row>
    <row r="5191" spans="1:52" x14ac:dyDescent="0.35">
      <c r="A5191" s="70" t="s">
        <v>997</v>
      </c>
      <c r="B5191" s="70" t="s">
        <v>216</v>
      </c>
      <c r="C5191" s="83"/>
      <c r="D5191" s="84"/>
      <c r="E5191" s="85"/>
      <c r="F5191" s="86"/>
      <c r="G5191" s="83"/>
      <c r="H5191" s="81"/>
      <c r="I5191" s="87"/>
      <c r="J5191" s="87"/>
      <c r="K5191" s="36"/>
      <c r="L5191" s="90"/>
      <c r="M5191" s="90"/>
      <c r="N5191" s="89"/>
      <c r="O5191" s="72" t="s">
        <v>217</v>
      </c>
      <c r="P5191" s="74">
        <v>42824.684004629627</v>
      </c>
      <c r="Q5191" s="72" t="s">
        <v>5983</v>
      </c>
      <c r="R5191" s="76" t="s">
        <v>6358</v>
      </c>
      <c r="S5191" s="72" t="s">
        <v>226</v>
      </c>
      <c r="T5191" s="72" t="s">
        <v>8621</v>
      </c>
      <c r="U5191" s="72"/>
      <c r="V5191" s="76" t="s">
        <v>9333</v>
      </c>
      <c r="W5191" s="74">
        <v>42824.684004629627</v>
      </c>
      <c r="X5191" s="76" t="s">
        <v>14376</v>
      </c>
      <c r="Y5191" s="72"/>
      <c r="Z5191" s="72"/>
      <c r="AA5191" s="78" t="s">
        <v>18333</v>
      </c>
      <c r="AB5191" s="72"/>
      <c r="AC5191" s="72" t="b">
        <v>0</v>
      </c>
      <c r="AD5191" s="72">
        <v>1</v>
      </c>
      <c r="AE5191" s="78" t="s">
        <v>230</v>
      </c>
      <c r="AF5191" s="72" t="b">
        <v>0</v>
      </c>
      <c r="AG5191" s="72" t="s">
        <v>235</v>
      </c>
      <c r="AH5191" s="72"/>
      <c r="AI5191" s="78" t="s">
        <v>230</v>
      </c>
      <c r="AJ5191" s="72" t="b">
        <v>0</v>
      </c>
      <c r="AK5191" s="72">
        <v>1</v>
      </c>
      <c r="AL5191" s="78" t="s">
        <v>230</v>
      </c>
      <c r="AM5191" s="72" t="s">
        <v>238</v>
      </c>
      <c r="AN5191" s="72" t="b">
        <v>0</v>
      </c>
      <c r="AO5191" s="78" t="s">
        <v>18333</v>
      </c>
      <c r="AP5191" s="72" t="s">
        <v>179</v>
      </c>
      <c r="AQ5191" s="72">
        <v>0</v>
      </c>
      <c r="AR5191" s="72">
        <v>0</v>
      </c>
      <c r="AS5191" s="72"/>
      <c r="AT5191" s="72"/>
      <c r="AU5191" s="72"/>
      <c r="AV5191" s="72"/>
      <c r="AW5191" s="72"/>
      <c r="AX5191" s="72"/>
      <c r="AY5191" s="72"/>
      <c r="AZ5191" s="72"/>
    </row>
    <row r="5192" spans="1:52" x14ac:dyDescent="0.35">
      <c r="A5192" s="70" t="s">
        <v>2715</v>
      </c>
      <c r="B5192" s="70" t="s">
        <v>997</v>
      </c>
      <c r="C5192" s="83"/>
      <c r="D5192" s="84"/>
      <c r="E5192" s="85"/>
      <c r="F5192" s="86"/>
      <c r="G5192" s="83"/>
      <c r="H5192" s="81"/>
      <c r="I5192" s="87"/>
      <c r="J5192" s="87"/>
      <c r="K5192" s="36"/>
      <c r="L5192" s="90"/>
      <c r="M5192" s="90"/>
      <c r="N5192" s="89"/>
      <c r="O5192" s="72" t="s">
        <v>217</v>
      </c>
      <c r="P5192" s="74">
        <v>42824.543564814812</v>
      </c>
      <c r="Q5192" s="72" t="s">
        <v>5984</v>
      </c>
      <c r="R5192" s="76" t="s">
        <v>6358</v>
      </c>
      <c r="S5192" s="72" t="s">
        <v>226</v>
      </c>
      <c r="T5192" s="72" t="s">
        <v>8621</v>
      </c>
      <c r="U5192" s="72"/>
      <c r="V5192" s="76" t="s">
        <v>10760</v>
      </c>
      <c r="W5192" s="74">
        <v>42824.543564814812</v>
      </c>
      <c r="X5192" s="76" t="s">
        <v>14377</v>
      </c>
      <c r="Y5192" s="72"/>
      <c r="Z5192" s="72"/>
      <c r="AA5192" s="78" t="s">
        <v>18334</v>
      </c>
      <c r="AB5192" s="72"/>
      <c r="AC5192" s="72" t="b">
        <v>0</v>
      </c>
      <c r="AD5192" s="72">
        <v>1</v>
      </c>
      <c r="AE5192" s="78" t="s">
        <v>230</v>
      </c>
      <c r="AF5192" s="72" t="b">
        <v>0</v>
      </c>
      <c r="AG5192" s="72" t="s">
        <v>235</v>
      </c>
      <c r="AH5192" s="72"/>
      <c r="AI5192" s="78" t="s">
        <v>230</v>
      </c>
      <c r="AJ5192" s="72" t="b">
        <v>0</v>
      </c>
      <c r="AK5192" s="72">
        <v>1</v>
      </c>
      <c r="AL5192" s="78" t="s">
        <v>230</v>
      </c>
      <c r="AM5192" s="72" t="s">
        <v>238</v>
      </c>
      <c r="AN5192" s="72" t="b">
        <v>0</v>
      </c>
      <c r="AO5192" s="78" t="s">
        <v>18334</v>
      </c>
      <c r="AP5192" s="72" t="s">
        <v>179</v>
      </c>
      <c r="AQ5192" s="72">
        <v>0</v>
      </c>
      <c r="AR5192" s="72">
        <v>0</v>
      </c>
      <c r="AS5192" s="72"/>
      <c r="AT5192" s="72"/>
      <c r="AU5192" s="72"/>
      <c r="AV5192" s="72"/>
      <c r="AW5192" s="72"/>
      <c r="AX5192" s="72"/>
      <c r="AY5192" s="72"/>
      <c r="AZ5192" s="72"/>
    </row>
    <row r="5193" spans="1:52" x14ac:dyDescent="0.35">
      <c r="A5193" s="70" t="s">
        <v>2105</v>
      </c>
      <c r="B5193" s="70" t="s">
        <v>216</v>
      </c>
      <c r="C5193" s="83"/>
      <c r="D5193" s="84"/>
      <c r="E5193" s="85"/>
      <c r="F5193" s="86"/>
      <c r="G5193" s="83"/>
      <c r="H5193" s="81"/>
      <c r="I5193" s="87"/>
      <c r="J5193" s="87"/>
      <c r="K5193" s="36"/>
      <c r="L5193" s="90"/>
      <c r="M5193" s="90"/>
      <c r="N5193" s="89"/>
      <c r="O5193" s="72" t="s">
        <v>217</v>
      </c>
      <c r="P5193" s="74">
        <v>42826.637187499997</v>
      </c>
      <c r="Q5193" s="72" t="s">
        <v>5985</v>
      </c>
      <c r="R5193" s="76" t="s">
        <v>6983</v>
      </c>
      <c r="S5193" s="72" t="s">
        <v>226</v>
      </c>
      <c r="T5193" s="72"/>
      <c r="U5193" s="72"/>
      <c r="V5193" s="76" t="s">
        <v>10255</v>
      </c>
      <c r="W5193" s="74">
        <v>42826.637187499997</v>
      </c>
      <c r="X5193" s="76" t="s">
        <v>14378</v>
      </c>
      <c r="Y5193" s="72"/>
      <c r="Z5193" s="72"/>
      <c r="AA5193" s="78" t="s">
        <v>18335</v>
      </c>
      <c r="AB5193" s="72"/>
      <c r="AC5193" s="72" t="b">
        <v>0</v>
      </c>
      <c r="AD5193" s="72">
        <v>3</v>
      </c>
      <c r="AE5193" s="78" t="s">
        <v>230</v>
      </c>
      <c r="AF5193" s="72" t="b">
        <v>0</v>
      </c>
      <c r="AG5193" s="72" t="s">
        <v>235</v>
      </c>
      <c r="AH5193" s="72"/>
      <c r="AI5193" s="78" t="s">
        <v>230</v>
      </c>
      <c r="AJ5193" s="72" t="b">
        <v>0</v>
      </c>
      <c r="AK5193" s="72">
        <v>0</v>
      </c>
      <c r="AL5193" s="78" t="s">
        <v>230</v>
      </c>
      <c r="AM5193" s="72" t="s">
        <v>238</v>
      </c>
      <c r="AN5193" s="72" t="b">
        <v>0</v>
      </c>
      <c r="AO5193" s="78" t="s">
        <v>18335</v>
      </c>
      <c r="AP5193" s="72" t="s">
        <v>179</v>
      </c>
      <c r="AQ5193" s="72">
        <v>0</v>
      </c>
      <c r="AR5193" s="72">
        <v>0</v>
      </c>
      <c r="AS5193" s="72"/>
      <c r="AT5193" s="72"/>
      <c r="AU5193" s="72"/>
      <c r="AV5193" s="72"/>
      <c r="AW5193" s="72"/>
      <c r="AX5193" s="72"/>
      <c r="AY5193" s="72"/>
      <c r="AZ5193" s="72"/>
    </row>
    <row r="5194" spans="1:52" x14ac:dyDescent="0.35">
      <c r="A5194" s="70" t="s">
        <v>2105</v>
      </c>
      <c r="B5194" s="70" t="s">
        <v>216</v>
      </c>
      <c r="C5194" s="83"/>
      <c r="D5194" s="84"/>
      <c r="E5194" s="85"/>
      <c r="F5194" s="86"/>
      <c r="G5194" s="83"/>
      <c r="H5194" s="81"/>
      <c r="I5194" s="87"/>
      <c r="J5194" s="87"/>
      <c r="K5194" s="36"/>
      <c r="L5194" s="90"/>
      <c r="M5194" s="90"/>
      <c r="N5194" s="89"/>
      <c r="O5194" s="72" t="s">
        <v>217</v>
      </c>
      <c r="P5194" s="74">
        <v>42826.887789351851</v>
      </c>
      <c r="Q5194" s="72" t="s">
        <v>5986</v>
      </c>
      <c r="R5194" s="76" t="s">
        <v>6983</v>
      </c>
      <c r="S5194" s="72" t="s">
        <v>226</v>
      </c>
      <c r="T5194" s="72"/>
      <c r="U5194" s="72"/>
      <c r="V5194" s="76" t="s">
        <v>10255</v>
      </c>
      <c r="W5194" s="74">
        <v>42826.887789351851</v>
      </c>
      <c r="X5194" s="76" t="s">
        <v>14379</v>
      </c>
      <c r="Y5194" s="72"/>
      <c r="Z5194" s="72"/>
      <c r="AA5194" s="78" t="s">
        <v>18336</v>
      </c>
      <c r="AB5194" s="72"/>
      <c r="AC5194" s="72" t="b">
        <v>0</v>
      </c>
      <c r="AD5194" s="72">
        <v>0</v>
      </c>
      <c r="AE5194" s="78" t="s">
        <v>230</v>
      </c>
      <c r="AF5194" s="72" t="b">
        <v>0</v>
      </c>
      <c r="AG5194" s="72" t="s">
        <v>235</v>
      </c>
      <c r="AH5194" s="72"/>
      <c r="AI5194" s="78" t="s">
        <v>230</v>
      </c>
      <c r="AJ5194" s="72" t="b">
        <v>0</v>
      </c>
      <c r="AK5194" s="72">
        <v>1</v>
      </c>
      <c r="AL5194" s="78" t="s">
        <v>18337</v>
      </c>
      <c r="AM5194" s="72" t="s">
        <v>240</v>
      </c>
      <c r="AN5194" s="72" t="b">
        <v>0</v>
      </c>
      <c r="AO5194" s="78" t="s">
        <v>18337</v>
      </c>
      <c r="AP5194" s="72" t="s">
        <v>179</v>
      </c>
      <c r="AQ5194" s="72">
        <v>0</v>
      </c>
      <c r="AR5194" s="72">
        <v>0</v>
      </c>
      <c r="AS5194" s="72"/>
      <c r="AT5194" s="72"/>
      <c r="AU5194" s="72"/>
      <c r="AV5194" s="72"/>
      <c r="AW5194" s="72"/>
      <c r="AX5194" s="72"/>
      <c r="AY5194" s="72"/>
      <c r="AZ5194" s="72"/>
    </row>
    <row r="5195" spans="1:52" x14ac:dyDescent="0.35">
      <c r="A5195" s="70" t="s">
        <v>2105</v>
      </c>
      <c r="B5195" s="70" t="s">
        <v>2715</v>
      </c>
      <c r="C5195" s="83"/>
      <c r="D5195" s="84"/>
      <c r="E5195" s="85"/>
      <c r="F5195" s="86"/>
      <c r="G5195" s="83"/>
      <c r="H5195" s="81"/>
      <c r="I5195" s="87"/>
      <c r="J5195" s="87"/>
      <c r="K5195" s="36"/>
      <c r="L5195" s="90"/>
      <c r="M5195" s="90"/>
      <c r="N5195" s="89"/>
      <c r="O5195" s="72" t="s">
        <v>217</v>
      </c>
      <c r="P5195" s="74">
        <v>42826.887789351851</v>
      </c>
      <c r="Q5195" s="72" t="s">
        <v>5986</v>
      </c>
      <c r="R5195" s="76" t="s">
        <v>6983</v>
      </c>
      <c r="S5195" s="72" t="s">
        <v>226</v>
      </c>
      <c r="T5195" s="72"/>
      <c r="U5195" s="72"/>
      <c r="V5195" s="76" t="s">
        <v>10255</v>
      </c>
      <c r="W5195" s="74">
        <v>42826.887789351851</v>
      </c>
      <c r="X5195" s="76" t="s">
        <v>14379</v>
      </c>
      <c r="Y5195" s="72"/>
      <c r="Z5195" s="72"/>
      <c r="AA5195" s="78" t="s">
        <v>18336</v>
      </c>
      <c r="AB5195" s="72"/>
      <c r="AC5195" s="72" t="b">
        <v>0</v>
      </c>
      <c r="AD5195" s="72">
        <v>0</v>
      </c>
      <c r="AE5195" s="78" t="s">
        <v>230</v>
      </c>
      <c r="AF5195" s="72" t="b">
        <v>0</v>
      </c>
      <c r="AG5195" s="72" t="s">
        <v>235</v>
      </c>
      <c r="AH5195" s="72"/>
      <c r="AI5195" s="78" t="s">
        <v>230</v>
      </c>
      <c r="AJ5195" s="72" t="b">
        <v>0</v>
      </c>
      <c r="AK5195" s="72">
        <v>1</v>
      </c>
      <c r="AL5195" s="78" t="s">
        <v>18337</v>
      </c>
      <c r="AM5195" s="72" t="s">
        <v>240</v>
      </c>
      <c r="AN5195" s="72" t="b">
        <v>0</v>
      </c>
      <c r="AO5195" s="78" t="s">
        <v>18337</v>
      </c>
      <c r="AP5195" s="72" t="s">
        <v>179</v>
      </c>
      <c r="AQ5195" s="72">
        <v>0</v>
      </c>
      <c r="AR5195" s="72">
        <v>0</v>
      </c>
      <c r="AS5195" s="72"/>
      <c r="AT5195" s="72"/>
      <c r="AU5195" s="72"/>
      <c r="AV5195" s="72"/>
      <c r="AW5195" s="72"/>
      <c r="AX5195" s="72"/>
      <c r="AY5195" s="72"/>
      <c r="AZ5195" s="72"/>
    </row>
    <row r="5196" spans="1:52" x14ac:dyDescent="0.35">
      <c r="A5196" s="70" t="s">
        <v>2105</v>
      </c>
      <c r="B5196" s="70" t="s">
        <v>216</v>
      </c>
      <c r="C5196" s="83"/>
      <c r="D5196" s="84"/>
      <c r="E5196" s="85"/>
      <c r="F5196" s="86"/>
      <c r="G5196" s="83"/>
      <c r="H5196" s="81"/>
      <c r="I5196" s="87"/>
      <c r="J5196" s="87"/>
      <c r="K5196" s="36"/>
      <c r="L5196" s="90"/>
      <c r="M5196" s="90"/>
      <c r="N5196" s="89"/>
      <c r="O5196" s="72" t="s">
        <v>217</v>
      </c>
      <c r="P5196" s="74">
        <v>42826.88784722222</v>
      </c>
      <c r="Q5196" s="72" t="s">
        <v>4239</v>
      </c>
      <c r="R5196" s="76" t="s">
        <v>6983</v>
      </c>
      <c r="S5196" s="72" t="s">
        <v>226</v>
      </c>
      <c r="T5196" s="72"/>
      <c r="U5196" s="72"/>
      <c r="V5196" s="76" t="s">
        <v>10255</v>
      </c>
      <c r="W5196" s="74">
        <v>42826.88784722222</v>
      </c>
      <c r="X5196" s="76" t="s">
        <v>12413</v>
      </c>
      <c r="Y5196" s="72"/>
      <c r="Z5196" s="72"/>
      <c r="AA5196" s="78" t="s">
        <v>16370</v>
      </c>
      <c r="AB5196" s="72"/>
      <c r="AC5196" s="72" t="b">
        <v>0</v>
      </c>
      <c r="AD5196" s="72">
        <v>0</v>
      </c>
      <c r="AE5196" s="78" t="s">
        <v>230</v>
      </c>
      <c r="AF5196" s="72" t="b">
        <v>0</v>
      </c>
      <c r="AG5196" s="72" t="s">
        <v>235</v>
      </c>
      <c r="AH5196" s="72"/>
      <c r="AI5196" s="78" t="s">
        <v>230</v>
      </c>
      <c r="AJ5196" s="72" t="b">
        <v>0</v>
      </c>
      <c r="AK5196" s="72">
        <v>1</v>
      </c>
      <c r="AL5196" s="78" t="s">
        <v>16369</v>
      </c>
      <c r="AM5196" s="72" t="s">
        <v>240</v>
      </c>
      <c r="AN5196" s="72" t="b">
        <v>0</v>
      </c>
      <c r="AO5196" s="78" t="s">
        <v>16369</v>
      </c>
      <c r="AP5196" s="72" t="s">
        <v>179</v>
      </c>
      <c r="AQ5196" s="72">
        <v>0</v>
      </c>
      <c r="AR5196" s="72">
        <v>0</v>
      </c>
      <c r="AS5196" s="72"/>
      <c r="AT5196" s="72"/>
      <c r="AU5196" s="72"/>
      <c r="AV5196" s="72"/>
      <c r="AW5196" s="72"/>
      <c r="AX5196" s="72"/>
      <c r="AY5196" s="72"/>
      <c r="AZ5196" s="72"/>
    </row>
    <row r="5197" spans="1:52" x14ac:dyDescent="0.35">
      <c r="A5197" s="70" t="s">
        <v>2715</v>
      </c>
      <c r="B5197" s="70" t="s">
        <v>2105</v>
      </c>
      <c r="C5197" s="83"/>
      <c r="D5197" s="84"/>
      <c r="E5197" s="85"/>
      <c r="F5197" s="86"/>
      <c r="G5197" s="83"/>
      <c r="H5197" s="81"/>
      <c r="I5197" s="87"/>
      <c r="J5197" s="87"/>
      <c r="K5197" s="36"/>
      <c r="L5197" s="90"/>
      <c r="M5197" s="90"/>
      <c r="N5197" s="89"/>
      <c r="O5197" s="72" t="s">
        <v>217</v>
      </c>
      <c r="P5197" s="74">
        <v>42826.811516203707</v>
      </c>
      <c r="Q5197" s="72" t="s">
        <v>5987</v>
      </c>
      <c r="R5197" s="76" t="s">
        <v>6983</v>
      </c>
      <c r="S5197" s="72" t="s">
        <v>226</v>
      </c>
      <c r="T5197" s="72"/>
      <c r="U5197" s="72"/>
      <c r="V5197" s="76" t="s">
        <v>10760</v>
      </c>
      <c r="W5197" s="74">
        <v>42826.811516203707</v>
      </c>
      <c r="X5197" s="76" t="s">
        <v>14380</v>
      </c>
      <c r="Y5197" s="72"/>
      <c r="Z5197" s="72"/>
      <c r="AA5197" s="78" t="s">
        <v>18337</v>
      </c>
      <c r="AB5197" s="72"/>
      <c r="AC5197" s="72" t="b">
        <v>0</v>
      </c>
      <c r="AD5197" s="72">
        <v>0</v>
      </c>
      <c r="AE5197" s="78" t="s">
        <v>230</v>
      </c>
      <c r="AF5197" s="72" t="b">
        <v>0</v>
      </c>
      <c r="AG5197" s="72" t="s">
        <v>235</v>
      </c>
      <c r="AH5197" s="72"/>
      <c r="AI5197" s="78" t="s">
        <v>230</v>
      </c>
      <c r="AJ5197" s="72" t="b">
        <v>0</v>
      </c>
      <c r="AK5197" s="72">
        <v>1</v>
      </c>
      <c r="AL5197" s="78" t="s">
        <v>230</v>
      </c>
      <c r="AM5197" s="72" t="s">
        <v>238</v>
      </c>
      <c r="AN5197" s="72" t="b">
        <v>0</v>
      </c>
      <c r="AO5197" s="78" t="s">
        <v>18337</v>
      </c>
      <c r="AP5197" s="72" t="s">
        <v>179</v>
      </c>
      <c r="AQ5197" s="72">
        <v>0</v>
      </c>
      <c r="AR5197" s="72">
        <v>0</v>
      </c>
      <c r="AS5197" s="72"/>
      <c r="AT5197" s="72"/>
      <c r="AU5197" s="72"/>
      <c r="AV5197" s="72"/>
      <c r="AW5197" s="72"/>
      <c r="AX5197" s="72"/>
      <c r="AY5197" s="72"/>
      <c r="AZ5197" s="72"/>
    </row>
    <row r="5198" spans="1:52" x14ac:dyDescent="0.35">
      <c r="A5198" s="70" t="s">
        <v>2715</v>
      </c>
      <c r="B5198" s="70" t="s">
        <v>216</v>
      </c>
      <c r="C5198" s="83"/>
      <c r="D5198" s="84"/>
      <c r="E5198" s="85"/>
      <c r="F5198" s="86"/>
      <c r="G5198" s="83"/>
      <c r="H5198" s="81"/>
      <c r="I5198" s="87"/>
      <c r="J5198" s="87"/>
      <c r="K5198" s="36"/>
      <c r="L5198" s="90"/>
      <c r="M5198" s="90"/>
      <c r="N5198" s="89"/>
      <c r="O5198" s="72" t="s">
        <v>217</v>
      </c>
      <c r="P5198" s="74">
        <v>42824.543564814812</v>
      </c>
      <c r="Q5198" s="72" t="s">
        <v>5984</v>
      </c>
      <c r="R5198" s="76" t="s">
        <v>6358</v>
      </c>
      <c r="S5198" s="72" t="s">
        <v>226</v>
      </c>
      <c r="T5198" s="72" t="s">
        <v>8621</v>
      </c>
      <c r="U5198" s="72"/>
      <c r="V5198" s="76" t="s">
        <v>10760</v>
      </c>
      <c r="W5198" s="74">
        <v>42824.543564814812</v>
      </c>
      <c r="X5198" s="76" t="s">
        <v>14377</v>
      </c>
      <c r="Y5198" s="72"/>
      <c r="Z5198" s="72"/>
      <c r="AA5198" s="78" t="s">
        <v>18334</v>
      </c>
      <c r="AB5198" s="72"/>
      <c r="AC5198" s="72" t="b">
        <v>0</v>
      </c>
      <c r="AD5198" s="72">
        <v>1</v>
      </c>
      <c r="AE5198" s="78" t="s">
        <v>230</v>
      </c>
      <c r="AF5198" s="72" t="b">
        <v>0</v>
      </c>
      <c r="AG5198" s="72" t="s">
        <v>235</v>
      </c>
      <c r="AH5198" s="72"/>
      <c r="AI5198" s="78" t="s">
        <v>230</v>
      </c>
      <c r="AJ5198" s="72" t="b">
        <v>0</v>
      </c>
      <c r="AK5198" s="72">
        <v>1</v>
      </c>
      <c r="AL5198" s="78" t="s">
        <v>230</v>
      </c>
      <c r="AM5198" s="72" t="s">
        <v>238</v>
      </c>
      <c r="AN5198" s="72" t="b">
        <v>0</v>
      </c>
      <c r="AO5198" s="78" t="s">
        <v>18334</v>
      </c>
      <c r="AP5198" s="72" t="s">
        <v>179</v>
      </c>
      <c r="AQ5198" s="72">
        <v>0</v>
      </c>
      <c r="AR5198" s="72">
        <v>0</v>
      </c>
      <c r="AS5198" s="72"/>
      <c r="AT5198" s="72"/>
      <c r="AU5198" s="72"/>
      <c r="AV5198" s="72"/>
      <c r="AW5198" s="72"/>
      <c r="AX5198" s="72"/>
      <c r="AY5198" s="72"/>
      <c r="AZ5198" s="72"/>
    </row>
    <row r="5199" spans="1:52" x14ac:dyDescent="0.35">
      <c r="A5199" s="70" t="s">
        <v>2715</v>
      </c>
      <c r="B5199" s="70" t="s">
        <v>216</v>
      </c>
      <c r="C5199" s="83"/>
      <c r="D5199" s="84"/>
      <c r="E5199" s="85"/>
      <c r="F5199" s="86"/>
      <c r="G5199" s="83"/>
      <c r="H5199" s="81"/>
      <c r="I5199" s="87"/>
      <c r="J5199" s="87"/>
      <c r="K5199" s="36"/>
      <c r="L5199" s="90"/>
      <c r="M5199" s="90"/>
      <c r="N5199" s="89"/>
      <c r="O5199" s="72" t="s">
        <v>217</v>
      </c>
      <c r="P5199" s="74">
        <v>42826.811516203707</v>
      </c>
      <c r="Q5199" s="72" t="s">
        <v>5987</v>
      </c>
      <c r="R5199" s="76" t="s">
        <v>6983</v>
      </c>
      <c r="S5199" s="72" t="s">
        <v>226</v>
      </c>
      <c r="T5199" s="72"/>
      <c r="U5199" s="72"/>
      <c r="V5199" s="76" t="s">
        <v>10760</v>
      </c>
      <c r="W5199" s="74">
        <v>42826.811516203707</v>
      </c>
      <c r="X5199" s="76" t="s">
        <v>14380</v>
      </c>
      <c r="Y5199" s="72"/>
      <c r="Z5199" s="72"/>
      <c r="AA5199" s="78" t="s">
        <v>18337</v>
      </c>
      <c r="AB5199" s="72"/>
      <c r="AC5199" s="72" t="b">
        <v>0</v>
      </c>
      <c r="AD5199" s="72">
        <v>0</v>
      </c>
      <c r="AE5199" s="78" t="s">
        <v>230</v>
      </c>
      <c r="AF5199" s="72" t="b">
        <v>0</v>
      </c>
      <c r="AG5199" s="72" t="s">
        <v>235</v>
      </c>
      <c r="AH5199" s="72"/>
      <c r="AI5199" s="78" t="s">
        <v>230</v>
      </c>
      <c r="AJ5199" s="72" t="b">
        <v>0</v>
      </c>
      <c r="AK5199" s="72">
        <v>1</v>
      </c>
      <c r="AL5199" s="78" t="s">
        <v>230</v>
      </c>
      <c r="AM5199" s="72" t="s">
        <v>238</v>
      </c>
      <c r="AN5199" s="72" t="b">
        <v>0</v>
      </c>
      <c r="AO5199" s="78" t="s">
        <v>18337</v>
      </c>
      <c r="AP5199" s="72" t="s">
        <v>179</v>
      </c>
      <c r="AQ5199" s="72">
        <v>0</v>
      </c>
      <c r="AR5199" s="72">
        <v>0</v>
      </c>
      <c r="AS5199" s="72"/>
      <c r="AT5199" s="72"/>
      <c r="AU5199" s="72"/>
      <c r="AV5199" s="72"/>
      <c r="AW5199" s="72"/>
      <c r="AX5199" s="72"/>
      <c r="AY5199" s="72"/>
      <c r="AZ5199" s="72"/>
    </row>
    <row r="5200" spans="1:52" x14ac:dyDescent="0.35">
      <c r="A5200" s="70" t="s">
        <v>2715</v>
      </c>
      <c r="B5200" s="70" t="s">
        <v>216</v>
      </c>
      <c r="C5200" s="83"/>
      <c r="D5200" s="84"/>
      <c r="E5200" s="85"/>
      <c r="F5200" s="86"/>
      <c r="G5200" s="83"/>
      <c r="H5200" s="81"/>
      <c r="I5200" s="87"/>
      <c r="J5200" s="87"/>
      <c r="K5200" s="36"/>
      <c r="L5200" s="90"/>
      <c r="M5200" s="90"/>
      <c r="N5200" s="89"/>
      <c r="O5200" s="72" t="s">
        <v>217</v>
      </c>
      <c r="P5200" s="74">
        <v>42828.5627662037</v>
      </c>
      <c r="Q5200" s="72" t="s">
        <v>5988</v>
      </c>
      <c r="R5200" s="72"/>
      <c r="S5200" s="72"/>
      <c r="T5200" s="72"/>
      <c r="U5200" s="72"/>
      <c r="V5200" s="76" t="s">
        <v>10760</v>
      </c>
      <c r="W5200" s="74">
        <v>42828.5627662037</v>
      </c>
      <c r="X5200" s="76" t="s">
        <v>14381</v>
      </c>
      <c r="Y5200" s="72"/>
      <c r="Z5200" s="72"/>
      <c r="AA5200" s="78" t="s">
        <v>18338</v>
      </c>
      <c r="AB5200" s="72"/>
      <c r="AC5200" s="72" t="b">
        <v>0</v>
      </c>
      <c r="AD5200" s="72">
        <v>0</v>
      </c>
      <c r="AE5200" s="78" t="s">
        <v>230</v>
      </c>
      <c r="AF5200" s="72" t="b">
        <v>0</v>
      </c>
      <c r="AG5200" s="72" t="s">
        <v>235</v>
      </c>
      <c r="AH5200" s="72"/>
      <c r="AI5200" s="78" t="s">
        <v>230</v>
      </c>
      <c r="AJ5200" s="72" t="b">
        <v>0</v>
      </c>
      <c r="AK5200" s="72">
        <v>0</v>
      </c>
      <c r="AL5200" s="78" t="s">
        <v>230</v>
      </c>
      <c r="AM5200" s="72" t="s">
        <v>238</v>
      </c>
      <c r="AN5200" s="72" t="b">
        <v>0</v>
      </c>
      <c r="AO5200" s="78" t="s">
        <v>18338</v>
      </c>
      <c r="AP5200" s="72" t="s">
        <v>179</v>
      </c>
      <c r="AQ5200" s="72">
        <v>0</v>
      </c>
      <c r="AR5200" s="72">
        <v>0</v>
      </c>
      <c r="AS5200" s="72"/>
      <c r="AT5200" s="72"/>
      <c r="AU5200" s="72"/>
      <c r="AV5200" s="72"/>
      <c r="AW5200" s="72"/>
      <c r="AX5200" s="72"/>
      <c r="AY5200" s="72"/>
      <c r="AZ5200" s="72"/>
    </row>
    <row r="5201" spans="1:52" x14ac:dyDescent="0.35">
      <c r="A5201" s="70" t="s">
        <v>376</v>
      </c>
      <c r="B5201" s="70" t="s">
        <v>376</v>
      </c>
      <c r="C5201" s="83"/>
      <c r="D5201" s="84"/>
      <c r="E5201" s="85"/>
      <c r="F5201" s="86"/>
      <c r="G5201" s="83"/>
      <c r="H5201" s="81"/>
      <c r="I5201" s="87"/>
      <c r="J5201" s="87"/>
      <c r="K5201" s="36"/>
      <c r="L5201" s="90"/>
      <c r="M5201" s="90"/>
      <c r="N5201" s="89"/>
      <c r="O5201" s="72" t="s">
        <v>179</v>
      </c>
      <c r="P5201" s="74">
        <v>42824.535196759258</v>
      </c>
      <c r="Q5201" s="72" t="s">
        <v>5989</v>
      </c>
      <c r="R5201" s="76" t="s">
        <v>8205</v>
      </c>
      <c r="S5201" s="72" t="s">
        <v>221</v>
      </c>
      <c r="T5201" s="72"/>
      <c r="U5201" s="72"/>
      <c r="V5201" s="76" t="s">
        <v>406</v>
      </c>
      <c r="W5201" s="74">
        <v>42824.535196759258</v>
      </c>
      <c r="X5201" s="76" t="s">
        <v>14382</v>
      </c>
      <c r="Y5201" s="72"/>
      <c r="Z5201" s="72"/>
      <c r="AA5201" s="78" t="s">
        <v>18339</v>
      </c>
      <c r="AB5201" s="72"/>
      <c r="AC5201" s="72" t="b">
        <v>0</v>
      </c>
      <c r="AD5201" s="72">
        <v>0</v>
      </c>
      <c r="AE5201" s="78" t="s">
        <v>230</v>
      </c>
      <c r="AF5201" s="72" t="b">
        <v>0</v>
      </c>
      <c r="AG5201" s="72" t="s">
        <v>300</v>
      </c>
      <c r="AH5201" s="72"/>
      <c r="AI5201" s="78" t="s">
        <v>230</v>
      </c>
      <c r="AJ5201" s="72" t="b">
        <v>0</v>
      </c>
      <c r="AK5201" s="72">
        <v>0</v>
      </c>
      <c r="AL5201" s="78" t="s">
        <v>230</v>
      </c>
      <c r="AM5201" s="72" t="s">
        <v>237</v>
      </c>
      <c r="AN5201" s="72" t="b">
        <v>0</v>
      </c>
      <c r="AO5201" s="78" t="s">
        <v>18339</v>
      </c>
      <c r="AP5201" s="72" t="s">
        <v>179</v>
      </c>
      <c r="AQ5201" s="72">
        <v>0</v>
      </c>
      <c r="AR5201" s="72">
        <v>0</v>
      </c>
      <c r="AS5201" s="72"/>
      <c r="AT5201" s="72"/>
      <c r="AU5201" s="72"/>
      <c r="AV5201" s="72"/>
      <c r="AW5201" s="72"/>
      <c r="AX5201" s="72"/>
      <c r="AY5201" s="72"/>
      <c r="AZ5201" s="72"/>
    </row>
    <row r="5202" spans="1:52" x14ac:dyDescent="0.35">
      <c r="A5202" s="70" t="s">
        <v>376</v>
      </c>
      <c r="B5202" s="70" t="s">
        <v>376</v>
      </c>
      <c r="C5202" s="83"/>
      <c r="D5202" s="84"/>
      <c r="E5202" s="85"/>
      <c r="F5202" s="86"/>
      <c r="G5202" s="83"/>
      <c r="H5202" s="81"/>
      <c r="I5202" s="87"/>
      <c r="J5202" s="87"/>
      <c r="K5202" s="36"/>
      <c r="L5202" s="90"/>
      <c r="M5202" s="90"/>
      <c r="N5202" s="89"/>
      <c r="O5202" s="72" t="s">
        <v>179</v>
      </c>
      <c r="P5202" s="74">
        <v>42824.854791666665</v>
      </c>
      <c r="Q5202" s="72" t="s">
        <v>5990</v>
      </c>
      <c r="R5202" s="76" t="s">
        <v>8206</v>
      </c>
      <c r="S5202" s="72" t="s">
        <v>221</v>
      </c>
      <c r="T5202" s="72"/>
      <c r="U5202" s="72"/>
      <c r="V5202" s="76" t="s">
        <v>406</v>
      </c>
      <c r="W5202" s="74">
        <v>42824.854791666665</v>
      </c>
      <c r="X5202" s="76" t="s">
        <v>14383</v>
      </c>
      <c r="Y5202" s="72"/>
      <c r="Z5202" s="72"/>
      <c r="AA5202" s="78" t="s">
        <v>18340</v>
      </c>
      <c r="AB5202" s="72"/>
      <c r="AC5202" s="72" t="b">
        <v>0</v>
      </c>
      <c r="AD5202" s="72">
        <v>0</v>
      </c>
      <c r="AE5202" s="78" t="s">
        <v>230</v>
      </c>
      <c r="AF5202" s="72" t="b">
        <v>0</v>
      </c>
      <c r="AG5202" s="72" t="s">
        <v>300</v>
      </c>
      <c r="AH5202" s="72"/>
      <c r="AI5202" s="78" t="s">
        <v>230</v>
      </c>
      <c r="AJ5202" s="72" t="b">
        <v>0</v>
      </c>
      <c r="AK5202" s="72">
        <v>0</v>
      </c>
      <c r="AL5202" s="78" t="s">
        <v>230</v>
      </c>
      <c r="AM5202" s="72" t="s">
        <v>237</v>
      </c>
      <c r="AN5202" s="72" t="b">
        <v>0</v>
      </c>
      <c r="AO5202" s="78" t="s">
        <v>18340</v>
      </c>
      <c r="AP5202" s="72" t="s">
        <v>179</v>
      </c>
      <c r="AQ5202" s="72">
        <v>0</v>
      </c>
      <c r="AR5202" s="72">
        <v>0</v>
      </c>
      <c r="AS5202" s="72"/>
      <c r="AT5202" s="72"/>
      <c r="AU5202" s="72"/>
      <c r="AV5202" s="72"/>
      <c r="AW5202" s="72"/>
      <c r="AX5202" s="72"/>
      <c r="AY5202" s="72"/>
      <c r="AZ5202" s="72"/>
    </row>
    <row r="5203" spans="1:52" x14ac:dyDescent="0.35">
      <c r="A5203" s="70" t="s">
        <v>376</v>
      </c>
      <c r="B5203" s="70" t="s">
        <v>376</v>
      </c>
      <c r="C5203" s="83"/>
      <c r="D5203" s="84"/>
      <c r="E5203" s="85"/>
      <c r="F5203" s="86"/>
      <c r="G5203" s="83"/>
      <c r="H5203" s="81"/>
      <c r="I5203" s="87"/>
      <c r="J5203" s="87"/>
      <c r="K5203" s="36"/>
      <c r="L5203" s="90"/>
      <c r="M5203" s="90"/>
      <c r="N5203" s="89"/>
      <c r="O5203" s="72" t="s">
        <v>179</v>
      </c>
      <c r="P5203" s="74">
        <v>42824.85491898148</v>
      </c>
      <c r="Q5203" s="72" t="s">
        <v>5991</v>
      </c>
      <c r="R5203" s="76" t="s">
        <v>8207</v>
      </c>
      <c r="S5203" s="72" t="s">
        <v>221</v>
      </c>
      <c r="T5203" s="72"/>
      <c r="U5203" s="72"/>
      <c r="V5203" s="76" t="s">
        <v>406</v>
      </c>
      <c r="W5203" s="74">
        <v>42824.85491898148</v>
      </c>
      <c r="X5203" s="76" t="s">
        <v>14384</v>
      </c>
      <c r="Y5203" s="72"/>
      <c r="Z5203" s="72"/>
      <c r="AA5203" s="78" t="s">
        <v>18341</v>
      </c>
      <c r="AB5203" s="72"/>
      <c r="AC5203" s="72" t="b">
        <v>0</v>
      </c>
      <c r="AD5203" s="72">
        <v>0</v>
      </c>
      <c r="AE5203" s="78" t="s">
        <v>230</v>
      </c>
      <c r="AF5203" s="72" t="b">
        <v>0</v>
      </c>
      <c r="AG5203" s="72" t="s">
        <v>300</v>
      </c>
      <c r="AH5203" s="72"/>
      <c r="AI5203" s="78" t="s">
        <v>230</v>
      </c>
      <c r="AJ5203" s="72" t="b">
        <v>0</v>
      </c>
      <c r="AK5203" s="72">
        <v>0</v>
      </c>
      <c r="AL5203" s="78" t="s">
        <v>230</v>
      </c>
      <c r="AM5203" s="72" t="s">
        <v>237</v>
      </c>
      <c r="AN5203" s="72" t="b">
        <v>0</v>
      </c>
      <c r="AO5203" s="78" t="s">
        <v>18341</v>
      </c>
      <c r="AP5203" s="72" t="s">
        <v>179</v>
      </c>
      <c r="AQ5203" s="72">
        <v>0</v>
      </c>
      <c r="AR5203" s="72">
        <v>0</v>
      </c>
      <c r="AS5203" s="72"/>
      <c r="AT5203" s="72"/>
      <c r="AU5203" s="72"/>
      <c r="AV5203" s="72"/>
      <c r="AW5203" s="72"/>
      <c r="AX5203" s="72"/>
      <c r="AY5203" s="72"/>
      <c r="AZ5203" s="72"/>
    </row>
    <row r="5204" spans="1:52" x14ac:dyDescent="0.35">
      <c r="A5204" s="70" t="s">
        <v>376</v>
      </c>
      <c r="B5204" s="70" t="s">
        <v>376</v>
      </c>
      <c r="C5204" s="83"/>
      <c r="D5204" s="84"/>
      <c r="E5204" s="85"/>
      <c r="F5204" s="86"/>
      <c r="G5204" s="83"/>
      <c r="H5204" s="81"/>
      <c r="I5204" s="87"/>
      <c r="J5204" s="87"/>
      <c r="K5204" s="36"/>
      <c r="L5204" s="90"/>
      <c r="M5204" s="90"/>
      <c r="N5204" s="89"/>
      <c r="O5204" s="72" t="s">
        <v>179</v>
      </c>
      <c r="P5204" s="74">
        <v>42824.889085648145</v>
      </c>
      <c r="Q5204" s="72" t="s">
        <v>5992</v>
      </c>
      <c r="R5204" s="76" t="s">
        <v>8208</v>
      </c>
      <c r="S5204" s="72" t="s">
        <v>221</v>
      </c>
      <c r="T5204" s="72"/>
      <c r="U5204" s="72"/>
      <c r="V5204" s="76" t="s">
        <v>406</v>
      </c>
      <c r="W5204" s="74">
        <v>42824.889085648145</v>
      </c>
      <c r="X5204" s="76" t="s">
        <v>14385</v>
      </c>
      <c r="Y5204" s="72"/>
      <c r="Z5204" s="72"/>
      <c r="AA5204" s="78" t="s">
        <v>18342</v>
      </c>
      <c r="AB5204" s="72"/>
      <c r="AC5204" s="72" t="b">
        <v>0</v>
      </c>
      <c r="AD5204" s="72">
        <v>0</v>
      </c>
      <c r="AE5204" s="78" t="s">
        <v>230</v>
      </c>
      <c r="AF5204" s="72" t="b">
        <v>0</v>
      </c>
      <c r="AG5204" s="72" t="s">
        <v>300</v>
      </c>
      <c r="AH5204" s="72"/>
      <c r="AI5204" s="78" t="s">
        <v>230</v>
      </c>
      <c r="AJ5204" s="72" t="b">
        <v>0</v>
      </c>
      <c r="AK5204" s="72">
        <v>0</v>
      </c>
      <c r="AL5204" s="78" t="s">
        <v>230</v>
      </c>
      <c r="AM5204" s="72" t="s">
        <v>237</v>
      </c>
      <c r="AN5204" s="72" t="b">
        <v>0</v>
      </c>
      <c r="AO5204" s="78" t="s">
        <v>18342</v>
      </c>
      <c r="AP5204" s="72" t="s">
        <v>179</v>
      </c>
      <c r="AQ5204" s="72">
        <v>0</v>
      </c>
      <c r="AR5204" s="72">
        <v>0</v>
      </c>
      <c r="AS5204" s="72"/>
      <c r="AT5204" s="72"/>
      <c r="AU5204" s="72"/>
      <c r="AV5204" s="72"/>
      <c r="AW5204" s="72"/>
      <c r="AX5204" s="72"/>
      <c r="AY5204" s="72"/>
      <c r="AZ5204" s="72"/>
    </row>
    <row r="5205" spans="1:52" x14ac:dyDescent="0.35">
      <c r="A5205" s="70" t="s">
        <v>376</v>
      </c>
      <c r="B5205" s="70" t="s">
        <v>376</v>
      </c>
      <c r="C5205" s="83"/>
      <c r="D5205" s="84"/>
      <c r="E5205" s="85"/>
      <c r="F5205" s="86"/>
      <c r="G5205" s="83"/>
      <c r="H5205" s="81"/>
      <c r="I5205" s="87"/>
      <c r="J5205" s="87"/>
      <c r="K5205" s="36"/>
      <c r="L5205" s="90"/>
      <c r="M5205" s="90"/>
      <c r="N5205" s="89"/>
      <c r="O5205" s="72" t="s">
        <v>179</v>
      </c>
      <c r="P5205" s="74">
        <v>42824.917233796295</v>
      </c>
      <c r="Q5205" s="72" t="s">
        <v>5993</v>
      </c>
      <c r="R5205" s="76" t="s">
        <v>8209</v>
      </c>
      <c r="S5205" s="72" t="s">
        <v>221</v>
      </c>
      <c r="T5205" s="72"/>
      <c r="U5205" s="72"/>
      <c r="V5205" s="76" t="s">
        <v>406</v>
      </c>
      <c r="W5205" s="74">
        <v>42824.917233796295</v>
      </c>
      <c r="X5205" s="76" t="s">
        <v>14386</v>
      </c>
      <c r="Y5205" s="72"/>
      <c r="Z5205" s="72"/>
      <c r="AA5205" s="78" t="s">
        <v>18343</v>
      </c>
      <c r="AB5205" s="72"/>
      <c r="AC5205" s="72" t="b">
        <v>0</v>
      </c>
      <c r="AD5205" s="72">
        <v>0</v>
      </c>
      <c r="AE5205" s="78" t="s">
        <v>230</v>
      </c>
      <c r="AF5205" s="72" t="b">
        <v>0</v>
      </c>
      <c r="AG5205" s="72" t="s">
        <v>300</v>
      </c>
      <c r="AH5205" s="72"/>
      <c r="AI5205" s="78" t="s">
        <v>230</v>
      </c>
      <c r="AJ5205" s="72" t="b">
        <v>0</v>
      </c>
      <c r="AK5205" s="72">
        <v>0</v>
      </c>
      <c r="AL5205" s="78" t="s">
        <v>230</v>
      </c>
      <c r="AM5205" s="72" t="s">
        <v>237</v>
      </c>
      <c r="AN5205" s="72" t="b">
        <v>0</v>
      </c>
      <c r="AO5205" s="78" t="s">
        <v>18343</v>
      </c>
      <c r="AP5205" s="72" t="s">
        <v>179</v>
      </c>
      <c r="AQ5205" s="72">
        <v>0</v>
      </c>
      <c r="AR5205" s="72">
        <v>0</v>
      </c>
      <c r="AS5205" s="72"/>
      <c r="AT5205" s="72"/>
      <c r="AU5205" s="72"/>
      <c r="AV5205" s="72"/>
      <c r="AW5205" s="72"/>
      <c r="AX5205" s="72"/>
      <c r="AY5205" s="72"/>
      <c r="AZ5205" s="72"/>
    </row>
    <row r="5206" spans="1:52" x14ac:dyDescent="0.35">
      <c r="A5206" s="70" t="s">
        <v>376</v>
      </c>
      <c r="B5206" s="70" t="s">
        <v>376</v>
      </c>
      <c r="C5206" s="83"/>
      <c r="D5206" s="84"/>
      <c r="E5206" s="85"/>
      <c r="F5206" s="86"/>
      <c r="G5206" s="83"/>
      <c r="H5206" s="81"/>
      <c r="I5206" s="87"/>
      <c r="J5206" s="87"/>
      <c r="K5206" s="36"/>
      <c r="L5206" s="90"/>
      <c r="M5206" s="90"/>
      <c r="N5206" s="89"/>
      <c r="O5206" s="72" t="s">
        <v>179</v>
      </c>
      <c r="P5206" s="74">
        <v>42825.625775462962</v>
      </c>
      <c r="Q5206" s="72" t="s">
        <v>5994</v>
      </c>
      <c r="R5206" s="76" t="s">
        <v>8210</v>
      </c>
      <c r="S5206" s="72" t="s">
        <v>221</v>
      </c>
      <c r="T5206" s="72"/>
      <c r="U5206" s="72"/>
      <c r="V5206" s="76" t="s">
        <v>406</v>
      </c>
      <c r="W5206" s="74">
        <v>42825.625775462962</v>
      </c>
      <c r="X5206" s="76" t="s">
        <v>14387</v>
      </c>
      <c r="Y5206" s="72"/>
      <c r="Z5206" s="72"/>
      <c r="AA5206" s="78" t="s">
        <v>18344</v>
      </c>
      <c r="AB5206" s="72"/>
      <c r="AC5206" s="72" t="b">
        <v>0</v>
      </c>
      <c r="AD5206" s="72">
        <v>0</v>
      </c>
      <c r="AE5206" s="78" t="s">
        <v>230</v>
      </c>
      <c r="AF5206" s="72" t="b">
        <v>0</v>
      </c>
      <c r="AG5206" s="72" t="s">
        <v>300</v>
      </c>
      <c r="AH5206" s="72"/>
      <c r="AI5206" s="78" t="s">
        <v>230</v>
      </c>
      <c r="AJ5206" s="72" t="b">
        <v>0</v>
      </c>
      <c r="AK5206" s="72">
        <v>0</v>
      </c>
      <c r="AL5206" s="78" t="s">
        <v>230</v>
      </c>
      <c r="AM5206" s="72" t="s">
        <v>237</v>
      </c>
      <c r="AN5206" s="72" t="b">
        <v>0</v>
      </c>
      <c r="AO5206" s="78" t="s">
        <v>18344</v>
      </c>
      <c r="AP5206" s="72" t="s">
        <v>179</v>
      </c>
      <c r="AQ5206" s="72">
        <v>0</v>
      </c>
      <c r="AR5206" s="72">
        <v>0</v>
      </c>
      <c r="AS5206" s="72"/>
      <c r="AT5206" s="72"/>
      <c r="AU5206" s="72"/>
      <c r="AV5206" s="72"/>
      <c r="AW5206" s="72"/>
      <c r="AX5206" s="72"/>
      <c r="AY5206" s="72"/>
      <c r="AZ5206" s="72"/>
    </row>
    <row r="5207" spans="1:52" x14ac:dyDescent="0.35">
      <c r="A5207" s="70" t="s">
        <v>376</v>
      </c>
      <c r="B5207" s="70" t="s">
        <v>376</v>
      </c>
      <c r="C5207" s="83"/>
      <c r="D5207" s="84"/>
      <c r="E5207" s="85"/>
      <c r="F5207" s="86"/>
      <c r="G5207" s="83"/>
      <c r="H5207" s="81"/>
      <c r="I5207" s="87"/>
      <c r="J5207" s="87"/>
      <c r="K5207" s="36"/>
      <c r="L5207" s="90"/>
      <c r="M5207" s="90"/>
      <c r="N5207" s="89"/>
      <c r="O5207" s="72" t="s">
        <v>179</v>
      </c>
      <c r="P5207" s="74">
        <v>42825.751180555555</v>
      </c>
      <c r="Q5207" s="72" t="s">
        <v>5995</v>
      </c>
      <c r="R5207" s="76" t="s">
        <v>8211</v>
      </c>
      <c r="S5207" s="72" t="s">
        <v>221</v>
      </c>
      <c r="T5207" s="72"/>
      <c r="U5207" s="72"/>
      <c r="V5207" s="76" t="s">
        <v>406</v>
      </c>
      <c r="W5207" s="74">
        <v>42825.751180555555</v>
      </c>
      <c r="X5207" s="76" t="s">
        <v>14388</v>
      </c>
      <c r="Y5207" s="72"/>
      <c r="Z5207" s="72"/>
      <c r="AA5207" s="78" t="s">
        <v>18345</v>
      </c>
      <c r="AB5207" s="72"/>
      <c r="AC5207" s="72" t="b">
        <v>0</v>
      </c>
      <c r="AD5207" s="72">
        <v>0</v>
      </c>
      <c r="AE5207" s="78" t="s">
        <v>230</v>
      </c>
      <c r="AF5207" s="72" t="b">
        <v>0</v>
      </c>
      <c r="AG5207" s="72" t="s">
        <v>231</v>
      </c>
      <c r="AH5207" s="72"/>
      <c r="AI5207" s="78" t="s">
        <v>230</v>
      </c>
      <c r="AJ5207" s="72" t="b">
        <v>0</v>
      </c>
      <c r="AK5207" s="72">
        <v>0</v>
      </c>
      <c r="AL5207" s="78" t="s">
        <v>230</v>
      </c>
      <c r="AM5207" s="72" t="s">
        <v>237</v>
      </c>
      <c r="AN5207" s="72" t="b">
        <v>0</v>
      </c>
      <c r="AO5207" s="78" t="s">
        <v>18345</v>
      </c>
      <c r="AP5207" s="72" t="s">
        <v>179</v>
      </c>
      <c r="AQ5207" s="72">
        <v>0</v>
      </c>
      <c r="AR5207" s="72">
        <v>0</v>
      </c>
      <c r="AS5207" s="72"/>
      <c r="AT5207" s="72"/>
      <c r="AU5207" s="72"/>
      <c r="AV5207" s="72"/>
      <c r="AW5207" s="72"/>
      <c r="AX5207" s="72"/>
      <c r="AY5207" s="72"/>
      <c r="AZ5207" s="72"/>
    </row>
    <row r="5208" spans="1:52" x14ac:dyDescent="0.35">
      <c r="A5208" s="70" t="s">
        <v>376</v>
      </c>
      <c r="B5208" s="70" t="s">
        <v>376</v>
      </c>
      <c r="C5208" s="83"/>
      <c r="D5208" s="84"/>
      <c r="E5208" s="85"/>
      <c r="F5208" s="86"/>
      <c r="G5208" s="83"/>
      <c r="H5208" s="81"/>
      <c r="I5208" s="87"/>
      <c r="J5208" s="87"/>
      <c r="K5208" s="36"/>
      <c r="L5208" s="90"/>
      <c r="M5208" s="90"/>
      <c r="N5208" s="89"/>
      <c r="O5208" s="72" t="s">
        <v>179</v>
      </c>
      <c r="P5208" s="74">
        <v>42826.083680555559</v>
      </c>
      <c r="Q5208" s="72" t="s">
        <v>5996</v>
      </c>
      <c r="R5208" s="76" t="s">
        <v>8212</v>
      </c>
      <c r="S5208" s="72" t="s">
        <v>221</v>
      </c>
      <c r="T5208" s="72"/>
      <c r="U5208" s="72"/>
      <c r="V5208" s="76" t="s">
        <v>406</v>
      </c>
      <c r="W5208" s="74">
        <v>42826.083680555559</v>
      </c>
      <c r="X5208" s="76" t="s">
        <v>14389</v>
      </c>
      <c r="Y5208" s="72"/>
      <c r="Z5208" s="72"/>
      <c r="AA5208" s="78" t="s">
        <v>18346</v>
      </c>
      <c r="AB5208" s="72"/>
      <c r="AC5208" s="72" t="b">
        <v>0</v>
      </c>
      <c r="AD5208" s="72">
        <v>0</v>
      </c>
      <c r="AE5208" s="78" t="s">
        <v>230</v>
      </c>
      <c r="AF5208" s="72" t="b">
        <v>0</v>
      </c>
      <c r="AG5208" s="72" t="s">
        <v>300</v>
      </c>
      <c r="AH5208" s="72"/>
      <c r="AI5208" s="78" t="s">
        <v>230</v>
      </c>
      <c r="AJ5208" s="72" t="b">
        <v>0</v>
      </c>
      <c r="AK5208" s="72">
        <v>0</v>
      </c>
      <c r="AL5208" s="78" t="s">
        <v>230</v>
      </c>
      <c r="AM5208" s="72" t="s">
        <v>237</v>
      </c>
      <c r="AN5208" s="72" t="b">
        <v>0</v>
      </c>
      <c r="AO5208" s="78" t="s">
        <v>18346</v>
      </c>
      <c r="AP5208" s="72" t="s">
        <v>179</v>
      </c>
      <c r="AQ5208" s="72">
        <v>0</v>
      </c>
      <c r="AR5208" s="72">
        <v>0</v>
      </c>
      <c r="AS5208" s="72"/>
      <c r="AT5208" s="72"/>
      <c r="AU5208" s="72"/>
      <c r="AV5208" s="72"/>
      <c r="AW5208" s="72"/>
      <c r="AX5208" s="72"/>
      <c r="AY5208" s="72"/>
      <c r="AZ5208" s="72"/>
    </row>
    <row r="5209" spans="1:52" x14ac:dyDescent="0.35">
      <c r="A5209" s="70" t="s">
        <v>376</v>
      </c>
      <c r="B5209" s="70" t="s">
        <v>376</v>
      </c>
      <c r="C5209" s="83"/>
      <c r="D5209" s="84"/>
      <c r="E5209" s="85"/>
      <c r="F5209" s="86"/>
      <c r="G5209" s="83"/>
      <c r="H5209" s="81"/>
      <c r="I5209" s="87"/>
      <c r="J5209" s="87"/>
      <c r="K5209" s="36"/>
      <c r="L5209" s="90"/>
      <c r="M5209" s="90"/>
      <c r="N5209" s="89"/>
      <c r="O5209" s="72" t="s">
        <v>179</v>
      </c>
      <c r="P5209" s="74">
        <v>42826.496759259258</v>
      </c>
      <c r="Q5209" s="72" t="s">
        <v>5997</v>
      </c>
      <c r="R5209" s="76" t="s">
        <v>8213</v>
      </c>
      <c r="S5209" s="72" t="s">
        <v>221</v>
      </c>
      <c r="T5209" s="72"/>
      <c r="U5209" s="72"/>
      <c r="V5209" s="76" t="s">
        <v>406</v>
      </c>
      <c r="W5209" s="74">
        <v>42826.496759259258</v>
      </c>
      <c r="X5209" s="76" t="s">
        <v>14390</v>
      </c>
      <c r="Y5209" s="72"/>
      <c r="Z5209" s="72"/>
      <c r="AA5209" s="78" t="s">
        <v>18347</v>
      </c>
      <c r="AB5209" s="72"/>
      <c r="AC5209" s="72" t="b">
        <v>0</v>
      </c>
      <c r="AD5209" s="72">
        <v>0</v>
      </c>
      <c r="AE5209" s="78" t="s">
        <v>230</v>
      </c>
      <c r="AF5209" s="72" t="b">
        <v>0</v>
      </c>
      <c r="AG5209" s="72" t="s">
        <v>300</v>
      </c>
      <c r="AH5209" s="72"/>
      <c r="AI5209" s="78" t="s">
        <v>230</v>
      </c>
      <c r="AJ5209" s="72" t="b">
        <v>0</v>
      </c>
      <c r="AK5209" s="72">
        <v>0</v>
      </c>
      <c r="AL5209" s="78" t="s">
        <v>230</v>
      </c>
      <c r="AM5209" s="72" t="s">
        <v>237</v>
      </c>
      <c r="AN5209" s="72" t="b">
        <v>0</v>
      </c>
      <c r="AO5209" s="78" t="s">
        <v>18347</v>
      </c>
      <c r="AP5209" s="72" t="s">
        <v>179</v>
      </c>
      <c r="AQ5209" s="72">
        <v>0</v>
      </c>
      <c r="AR5209" s="72">
        <v>0</v>
      </c>
      <c r="AS5209" s="72"/>
      <c r="AT5209" s="72"/>
      <c r="AU5209" s="72"/>
      <c r="AV5209" s="72"/>
      <c r="AW5209" s="72"/>
      <c r="AX5209" s="72"/>
      <c r="AY5209" s="72"/>
      <c r="AZ5209" s="72"/>
    </row>
    <row r="5210" spans="1:52" x14ac:dyDescent="0.35">
      <c r="A5210" s="70" t="s">
        <v>376</v>
      </c>
      <c r="B5210" s="70" t="s">
        <v>376</v>
      </c>
      <c r="C5210" s="83"/>
      <c r="D5210" s="84"/>
      <c r="E5210" s="85"/>
      <c r="F5210" s="86"/>
      <c r="G5210" s="83"/>
      <c r="H5210" s="81"/>
      <c r="I5210" s="87"/>
      <c r="J5210" s="87"/>
      <c r="K5210" s="36"/>
      <c r="L5210" s="90"/>
      <c r="M5210" s="90"/>
      <c r="N5210" s="89"/>
      <c r="O5210" s="72" t="s">
        <v>179</v>
      </c>
      <c r="P5210" s="74">
        <v>42826.708831018521</v>
      </c>
      <c r="Q5210" s="72" t="s">
        <v>5998</v>
      </c>
      <c r="R5210" s="76" t="s">
        <v>8214</v>
      </c>
      <c r="S5210" s="72" t="s">
        <v>221</v>
      </c>
      <c r="T5210" s="72"/>
      <c r="U5210" s="72"/>
      <c r="V5210" s="76" t="s">
        <v>406</v>
      </c>
      <c r="W5210" s="74">
        <v>42826.708831018521</v>
      </c>
      <c r="X5210" s="76" t="s">
        <v>14391</v>
      </c>
      <c r="Y5210" s="72"/>
      <c r="Z5210" s="72"/>
      <c r="AA5210" s="78" t="s">
        <v>18348</v>
      </c>
      <c r="AB5210" s="72"/>
      <c r="AC5210" s="72" t="b">
        <v>0</v>
      </c>
      <c r="AD5210" s="72">
        <v>0</v>
      </c>
      <c r="AE5210" s="78" t="s">
        <v>230</v>
      </c>
      <c r="AF5210" s="72" t="b">
        <v>0</v>
      </c>
      <c r="AG5210" s="72" t="s">
        <v>300</v>
      </c>
      <c r="AH5210" s="72"/>
      <c r="AI5210" s="78" t="s">
        <v>230</v>
      </c>
      <c r="AJ5210" s="72" t="b">
        <v>0</v>
      </c>
      <c r="AK5210" s="72">
        <v>0</v>
      </c>
      <c r="AL5210" s="78" t="s">
        <v>230</v>
      </c>
      <c r="AM5210" s="72" t="s">
        <v>237</v>
      </c>
      <c r="AN5210" s="72" t="b">
        <v>0</v>
      </c>
      <c r="AO5210" s="78" t="s">
        <v>18348</v>
      </c>
      <c r="AP5210" s="72" t="s">
        <v>179</v>
      </c>
      <c r="AQ5210" s="72">
        <v>0</v>
      </c>
      <c r="AR5210" s="72">
        <v>0</v>
      </c>
      <c r="AS5210" s="72"/>
      <c r="AT5210" s="72"/>
      <c r="AU5210" s="72"/>
      <c r="AV5210" s="72"/>
      <c r="AW5210" s="72"/>
      <c r="AX5210" s="72"/>
      <c r="AY5210" s="72"/>
      <c r="AZ5210" s="72"/>
    </row>
    <row r="5211" spans="1:52" x14ac:dyDescent="0.35">
      <c r="A5211" s="70" t="s">
        <v>376</v>
      </c>
      <c r="B5211" s="70" t="s">
        <v>376</v>
      </c>
      <c r="C5211" s="83"/>
      <c r="D5211" s="84"/>
      <c r="E5211" s="85"/>
      <c r="F5211" s="86"/>
      <c r="G5211" s="83"/>
      <c r="H5211" s="81"/>
      <c r="I5211" s="87"/>
      <c r="J5211" s="87"/>
      <c r="K5211" s="36"/>
      <c r="L5211" s="90"/>
      <c r="M5211" s="90"/>
      <c r="N5211" s="89"/>
      <c r="O5211" s="72" t="s">
        <v>179</v>
      </c>
      <c r="P5211" s="74">
        <v>42826.708854166667</v>
      </c>
      <c r="Q5211" s="72" t="s">
        <v>5999</v>
      </c>
      <c r="R5211" s="76" t="s">
        <v>8215</v>
      </c>
      <c r="S5211" s="72" t="s">
        <v>221</v>
      </c>
      <c r="T5211" s="72"/>
      <c r="U5211" s="72"/>
      <c r="V5211" s="76" t="s">
        <v>406</v>
      </c>
      <c r="W5211" s="74">
        <v>42826.708854166667</v>
      </c>
      <c r="X5211" s="76" t="s">
        <v>14392</v>
      </c>
      <c r="Y5211" s="72"/>
      <c r="Z5211" s="72"/>
      <c r="AA5211" s="78" t="s">
        <v>18349</v>
      </c>
      <c r="AB5211" s="72"/>
      <c r="AC5211" s="72" t="b">
        <v>0</v>
      </c>
      <c r="AD5211" s="72">
        <v>0</v>
      </c>
      <c r="AE5211" s="78" t="s">
        <v>230</v>
      </c>
      <c r="AF5211" s="72" t="b">
        <v>0</v>
      </c>
      <c r="AG5211" s="72" t="s">
        <v>300</v>
      </c>
      <c r="AH5211" s="72"/>
      <c r="AI5211" s="78" t="s">
        <v>230</v>
      </c>
      <c r="AJ5211" s="72" t="b">
        <v>0</v>
      </c>
      <c r="AK5211" s="72">
        <v>0</v>
      </c>
      <c r="AL5211" s="78" t="s">
        <v>230</v>
      </c>
      <c r="AM5211" s="72" t="s">
        <v>237</v>
      </c>
      <c r="AN5211" s="72" t="b">
        <v>0</v>
      </c>
      <c r="AO5211" s="78" t="s">
        <v>18349</v>
      </c>
      <c r="AP5211" s="72" t="s">
        <v>179</v>
      </c>
      <c r="AQ5211" s="72">
        <v>0</v>
      </c>
      <c r="AR5211" s="72">
        <v>0</v>
      </c>
      <c r="AS5211" s="72"/>
      <c r="AT5211" s="72"/>
      <c r="AU5211" s="72"/>
      <c r="AV5211" s="72"/>
      <c r="AW5211" s="72"/>
      <c r="AX5211" s="72"/>
      <c r="AY5211" s="72"/>
      <c r="AZ5211" s="72"/>
    </row>
    <row r="5212" spans="1:52" x14ac:dyDescent="0.35">
      <c r="A5212" s="70" t="s">
        <v>376</v>
      </c>
      <c r="B5212" s="70" t="s">
        <v>376</v>
      </c>
      <c r="C5212" s="83"/>
      <c r="D5212" s="84"/>
      <c r="E5212" s="85"/>
      <c r="F5212" s="86"/>
      <c r="G5212" s="83"/>
      <c r="H5212" s="81"/>
      <c r="I5212" s="87"/>
      <c r="J5212" s="87"/>
      <c r="K5212" s="36"/>
      <c r="L5212" s="90"/>
      <c r="M5212" s="90"/>
      <c r="N5212" s="89"/>
      <c r="O5212" s="72" t="s">
        <v>179</v>
      </c>
      <c r="P5212" s="74">
        <v>42826.708854166667</v>
      </c>
      <c r="Q5212" s="72" t="s">
        <v>6000</v>
      </c>
      <c r="R5212" s="76" t="s">
        <v>8216</v>
      </c>
      <c r="S5212" s="72" t="s">
        <v>221</v>
      </c>
      <c r="T5212" s="72"/>
      <c r="U5212" s="72"/>
      <c r="V5212" s="76" t="s">
        <v>406</v>
      </c>
      <c r="W5212" s="74">
        <v>42826.708854166667</v>
      </c>
      <c r="X5212" s="76" t="s">
        <v>14393</v>
      </c>
      <c r="Y5212" s="72"/>
      <c r="Z5212" s="72"/>
      <c r="AA5212" s="78" t="s">
        <v>18350</v>
      </c>
      <c r="AB5212" s="72"/>
      <c r="AC5212" s="72" t="b">
        <v>0</v>
      </c>
      <c r="AD5212" s="72">
        <v>0</v>
      </c>
      <c r="AE5212" s="78" t="s">
        <v>230</v>
      </c>
      <c r="AF5212" s="72" t="b">
        <v>0</v>
      </c>
      <c r="AG5212" s="72" t="s">
        <v>300</v>
      </c>
      <c r="AH5212" s="72"/>
      <c r="AI5212" s="78" t="s">
        <v>230</v>
      </c>
      <c r="AJ5212" s="72" t="b">
        <v>0</v>
      </c>
      <c r="AK5212" s="72">
        <v>0</v>
      </c>
      <c r="AL5212" s="78" t="s">
        <v>230</v>
      </c>
      <c r="AM5212" s="72" t="s">
        <v>237</v>
      </c>
      <c r="AN5212" s="72" t="b">
        <v>0</v>
      </c>
      <c r="AO5212" s="78" t="s">
        <v>18350</v>
      </c>
      <c r="AP5212" s="72" t="s">
        <v>179</v>
      </c>
      <c r="AQ5212" s="72">
        <v>0</v>
      </c>
      <c r="AR5212" s="72">
        <v>0</v>
      </c>
      <c r="AS5212" s="72"/>
      <c r="AT5212" s="72"/>
      <c r="AU5212" s="72"/>
      <c r="AV5212" s="72"/>
      <c r="AW5212" s="72"/>
      <c r="AX5212" s="72"/>
      <c r="AY5212" s="72"/>
      <c r="AZ5212" s="72"/>
    </row>
    <row r="5213" spans="1:52" x14ac:dyDescent="0.35">
      <c r="A5213" s="70" t="s">
        <v>376</v>
      </c>
      <c r="B5213" s="70" t="s">
        <v>376</v>
      </c>
      <c r="C5213" s="83"/>
      <c r="D5213" s="84"/>
      <c r="E5213" s="85"/>
      <c r="F5213" s="86"/>
      <c r="G5213" s="83"/>
      <c r="H5213" s="81"/>
      <c r="I5213" s="87"/>
      <c r="J5213" s="87"/>
      <c r="K5213" s="36"/>
      <c r="L5213" s="90"/>
      <c r="M5213" s="90"/>
      <c r="N5213" s="89"/>
      <c r="O5213" s="72" t="s">
        <v>179</v>
      </c>
      <c r="P5213" s="74">
        <v>42826.75708333333</v>
      </c>
      <c r="Q5213" s="72" t="s">
        <v>6001</v>
      </c>
      <c r="R5213" s="76" t="s">
        <v>8217</v>
      </c>
      <c r="S5213" s="72" t="s">
        <v>221</v>
      </c>
      <c r="T5213" s="72"/>
      <c r="U5213" s="72"/>
      <c r="V5213" s="76" t="s">
        <v>406</v>
      </c>
      <c r="W5213" s="74">
        <v>42826.75708333333</v>
      </c>
      <c r="X5213" s="76" t="s">
        <v>14394</v>
      </c>
      <c r="Y5213" s="72"/>
      <c r="Z5213" s="72"/>
      <c r="AA5213" s="78" t="s">
        <v>18351</v>
      </c>
      <c r="AB5213" s="72"/>
      <c r="AC5213" s="72" t="b">
        <v>0</v>
      </c>
      <c r="AD5213" s="72">
        <v>0</v>
      </c>
      <c r="AE5213" s="78" t="s">
        <v>230</v>
      </c>
      <c r="AF5213" s="72" t="b">
        <v>0</v>
      </c>
      <c r="AG5213" s="72" t="s">
        <v>300</v>
      </c>
      <c r="AH5213" s="72"/>
      <c r="AI5213" s="78" t="s">
        <v>230</v>
      </c>
      <c r="AJ5213" s="72" t="b">
        <v>0</v>
      </c>
      <c r="AK5213" s="72">
        <v>0</v>
      </c>
      <c r="AL5213" s="78" t="s">
        <v>230</v>
      </c>
      <c r="AM5213" s="72" t="s">
        <v>237</v>
      </c>
      <c r="AN5213" s="72" t="b">
        <v>0</v>
      </c>
      <c r="AO5213" s="78" t="s">
        <v>18351</v>
      </c>
      <c r="AP5213" s="72" t="s">
        <v>179</v>
      </c>
      <c r="AQ5213" s="72">
        <v>0</v>
      </c>
      <c r="AR5213" s="72">
        <v>0</v>
      </c>
      <c r="AS5213" s="72"/>
      <c r="AT5213" s="72"/>
      <c r="AU5213" s="72"/>
      <c r="AV5213" s="72"/>
      <c r="AW5213" s="72"/>
      <c r="AX5213" s="72"/>
      <c r="AY5213" s="72"/>
      <c r="AZ5213" s="72"/>
    </row>
    <row r="5214" spans="1:52" x14ac:dyDescent="0.35">
      <c r="A5214" s="70" t="s">
        <v>376</v>
      </c>
      <c r="B5214" s="70" t="s">
        <v>376</v>
      </c>
      <c r="C5214" s="83"/>
      <c r="D5214" s="84"/>
      <c r="E5214" s="85"/>
      <c r="F5214" s="86"/>
      <c r="G5214" s="83"/>
      <c r="H5214" s="81"/>
      <c r="I5214" s="87"/>
      <c r="J5214" s="87"/>
      <c r="K5214" s="36"/>
      <c r="L5214" s="90"/>
      <c r="M5214" s="90"/>
      <c r="N5214" s="89"/>
      <c r="O5214" s="72" t="s">
        <v>179</v>
      </c>
      <c r="P5214" s="74">
        <v>42827.068854166668</v>
      </c>
      <c r="Q5214" s="72" t="s">
        <v>6002</v>
      </c>
      <c r="R5214" s="76" t="s">
        <v>8218</v>
      </c>
      <c r="S5214" s="72" t="s">
        <v>221</v>
      </c>
      <c r="T5214" s="72"/>
      <c r="U5214" s="72"/>
      <c r="V5214" s="76" t="s">
        <v>406</v>
      </c>
      <c r="W5214" s="74">
        <v>42827.068854166668</v>
      </c>
      <c r="X5214" s="76" t="s">
        <v>14395</v>
      </c>
      <c r="Y5214" s="72"/>
      <c r="Z5214" s="72"/>
      <c r="AA5214" s="78" t="s">
        <v>18352</v>
      </c>
      <c r="AB5214" s="72"/>
      <c r="AC5214" s="72" t="b">
        <v>0</v>
      </c>
      <c r="AD5214" s="72">
        <v>0</v>
      </c>
      <c r="AE5214" s="78" t="s">
        <v>230</v>
      </c>
      <c r="AF5214" s="72" t="b">
        <v>0</v>
      </c>
      <c r="AG5214" s="72" t="s">
        <v>300</v>
      </c>
      <c r="AH5214" s="72"/>
      <c r="AI5214" s="78" t="s">
        <v>230</v>
      </c>
      <c r="AJ5214" s="72" t="b">
        <v>0</v>
      </c>
      <c r="AK5214" s="72">
        <v>0</v>
      </c>
      <c r="AL5214" s="78" t="s">
        <v>230</v>
      </c>
      <c r="AM5214" s="72" t="s">
        <v>237</v>
      </c>
      <c r="AN5214" s="72" t="b">
        <v>0</v>
      </c>
      <c r="AO5214" s="78" t="s">
        <v>18352</v>
      </c>
      <c r="AP5214" s="72" t="s">
        <v>179</v>
      </c>
      <c r="AQ5214" s="72">
        <v>0</v>
      </c>
      <c r="AR5214" s="72">
        <v>0</v>
      </c>
      <c r="AS5214" s="72"/>
      <c r="AT5214" s="72"/>
      <c r="AU5214" s="72"/>
      <c r="AV5214" s="72"/>
      <c r="AW5214" s="72"/>
      <c r="AX5214" s="72"/>
      <c r="AY5214" s="72"/>
      <c r="AZ5214" s="72"/>
    </row>
    <row r="5215" spans="1:52" x14ac:dyDescent="0.35">
      <c r="A5215" s="70" t="s">
        <v>376</v>
      </c>
      <c r="B5215" s="70" t="s">
        <v>376</v>
      </c>
      <c r="C5215" s="83"/>
      <c r="D5215" s="84"/>
      <c r="E5215" s="85"/>
      <c r="F5215" s="86"/>
      <c r="G5215" s="83"/>
      <c r="H5215" s="81"/>
      <c r="I5215" s="87"/>
      <c r="J5215" s="87"/>
      <c r="K5215" s="36"/>
      <c r="L5215" s="90"/>
      <c r="M5215" s="90"/>
      <c r="N5215" s="89"/>
      <c r="O5215" s="72" t="s">
        <v>179</v>
      </c>
      <c r="P5215" s="74">
        <v>42827.238993055558</v>
      </c>
      <c r="Q5215" s="72" t="s">
        <v>6003</v>
      </c>
      <c r="R5215" s="76" t="s">
        <v>8219</v>
      </c>
      <c r="S5215" s="72" t="s">
        <v>221</v>
      </c>
      <c r="T5215" s="72"/>
      <c r="U5215" s="72"/>
      <c r="V5215" s="76" t="s">
        <v>406</v>
      </c>
      <c r="W5215" s="74">
        <v>42827.238993055558</v>
      </c>
      <c r="X5215" s="76" t="s">
        <v>14396</v>
      </c>
      <c r="Y5215" s="72"/>
      <c r="Z5215" s="72"/>
      <c r="AA5215" s="78" t="s">
        <v>18353</v>
      </c>
      <c r="AB5215" s="72"/>
      <c r="AC5215" s="72" t="b">
        <v>0</v>
      </c>
      <c r="AD5215" s="72">
        <v>0</v>
      </c>
      <c r="AE5215" s="78" t="s">
        <v>230</v>
      </c>
      <c r="AF5215" s="72" t="b">
        <v>0</v>
      </c>
      <c r="AG5215" s="72" t="s">
        <v>233</v>
      </c>
      <c r="AH5215" s="72"/>
      <c r="AI5215" s="78" t="s">
        <v>230</v>
      </c>
      <c r="AJ5215" s="72" t="b">
        <v>0</v>
      </c>
      <c r="AK5215" s="72">
        <v>0</v>
      </c>
      <c r="AL5215" s="78" t="s">
        <v>230</v>
      </c>
      <c r="AM5215" s="72" t="s">
        <v>237</v>
      </c>
      <c r="AN5215" s="72" t="b">
        <v>0</v>
      </c>
      <c r="AO5215" s="78" t="s">
        <v>18353</v>
      </c>
      <c r="AP5215" s="72" t="s">
        <v>179</v>
      </c>
      <c r="AQ5215" s="72">
        <v>0</v>
      </c>
      <c r="AR5215" s="72">
        <v>0</v>
      </c>
      <c r="AS5215" s="72"/>
      <c r="AT5215" s="72"/>
      <c r="AU5215" s="72"/>
      <c r="AV5215" s="72"/>
      <c r="AW5215" s="72"/>
      <c r="AX5215" s="72"/>
      <c r="AY5215" s="72"/>
      <c r="AZ5215" s="72"/>
    </row>
    <row r="5216" spans="1:52" x14ac:dyDescent="0.35">
      <c r="A5216" s="70" t="s">
        <v>376</v>
      </c>
      <c r="B5216" s="70" t="s">
        <v>376</v>
      </c>
      <c r="C5216" s="83"/>
      <c r="D5216" s="84"/>
      <c r="E5216" s="85"/>
      <c r="F5216" s="86"/>
      <c r="G5216" s="83"/>
      <c r="H5216" s="81"/>
      <c r="I5216" s="87"/>
      <c r="J5216" s="87"/>
      <c r="K5216" s="36"/>
      <c r="L5216" s="90"/>
      <c r="M5216" s="90"/>
      <c r="N5216" s="89"/>
      <c r="O5216" s="72" t="s">
        <v>179</v>
      </c>
      <c r="P5216" s="74">
        <v>42827.565474537034</v>
      </c>
      <c r="Q5216" s="72" t="s">
        <v>6004</v>
      </c>
      <c r="R5216" s="76" t="s">
        <v>8220</v>
      </c>
      <c r="S5216" s="72" t="s">
        <v>221</v>
      </c>
      <c r="T5216" s="72"/>
      <c r="U5216" s="72"/>
      <c r="V5216" s="76" t="s">
        <v>406</v>
      </c>
      <c r="W5216" s="74">
        <v>42827.565474537034</v>
      </c>
      <c r="X5216" s="76" t="s">
        <v>14397</v>
      </c>
      <c r="Y5216" s="72"/>
      <c r="Z5216" s="72"/>
      <c r="AA5216" s="78" t="s">
        <v>18354</v>
      </c>
      <c r="AB5216" s="72"/>
      <c r="AC5216" s="72" t="b">
        <v>0</v>
      </c>
      <c r="AD5216" s="72">
        <v>1</v>
      </c>
      <c r="AE5216" s="78" t="s">
        <v>230</v>
      </c>
      <c r="AF5216" s="72" t="b">
        <v>0</v>
      </c>
      <c r="AG5216" s="72" t="s">
        <v>300</v>
      </c>
      <c r="AH5216" s="72"/>
      <c r="AI5216" s="78" t="s">
        <v>230</v>
      </c>
      <c r="AJ5216" s="72" t="b">
        <v>0</v>
      </c>
      <c r="AK5216" s="72">
        <v>0</v>
      </c>
      <c r="AL5216" s="78" t="s">
        <v>230</v>
      </c>
      <c r="AM5216" s="72" t="s">
        <v>237</v>
      </c>
      <c r="AN5216" s="72" t="b">
        <v>0</v>
      </c>
      <c r="AO5216" s="78" t="s">
        <v>18354</v>
      </c>
      <c r="AP5216" s="72" t="s">
        <v>179</v>
      </c>
      <c r="AQ5216" s="72">
        <v>0</v>
      </c>
      <c r="AR5216" s="72">
        <v>0</v>
      </c>
      <c r="AS5216" s="72"/>
      <c r="AT5216" s="72"/>
      <c r="AU5216" s="72"/>
      <c r="AV5216" s="72"/>
      <c r="AW5216" s="72"/>
      <c r="AX5216" s="72"/>
      <c r="AY5216" s="72"/>
      <c r="AZ5216" s="72"/>
    </row>
    <row r="5217" spans="1:52" x14ac:dyDescent="0.35">
      <c r="A5217" s="70" t="s">
        <v>376</v>
      </c>
      <c r="B5217" s="70" t="s">
        <v>376</v>
      </c>
      <c r="C5217" s="83"/>
      <c r="D5217" s="84"/>
      <c r="E5217" s="85"/>
      <c r="F5217" s="86"/>
      <c r="G5217" s="83"/>
      <c r="H5217" s="81"/>
      <c r="I5217" s="87"/>
      <c r="J5217" s="87"/>
      <c r="K5217" s="36"/>
      <c r="L5217" s="90"/>
      <c r="M5217" s="90"/>
      <c r="N5217" s="89"/>
      <c r="O5217" s="72" t="s">
        <v>179</v>
      </c>
      <c r="P5217" s="74">
        <v>42827.60732638889</v>
      </c>
      <c r="Q5217" s="72" t="s">
        <v>6005</v>
      </c>
      <c r="R5217" s="76" t="s">
        <v>8221</v>
      </c>
      <c r="S5217" s="72" t="s">
        <v>221</v>
      </c>
      <c r="T5217" s="72"/>
      <c r="U5217" s="72"/>
      <c r="V5217" s="76" t="s">
        <v>406</v>
      </c>
      <c r="W5217" s="74">
        <v>42827.60732638889</v>
      </c>
      <c r="X5217" s="76" t="s">
        <v>14398</v>
      </c>
      <c r="Y5217" s="72"/>
      <c r="Z5217" s="72"/>
      <c r="AA5217" s="78" t="s">
        <v>18355</v>
      </c>
      <c r="AB5217" s="72"/>
      <c r="AC5217" s="72" t="b">
        <v>0</v>
      </c>
      <c r="AD5217" s="72">
        <v>0</v>
      </c>
      <c r="AE5217" s="78" t="s">
        <v>230</v>
      </c>
      <c r="AF5217" s="72" t="b">
        <v>0</v>
      </c>
      <c r="AG5217" s="72" t="s">
        <v>300</v>
      </c>
      <c r="AH5217" s="72"/>
      <c r="AI5217" s="78" t="s">
        <v>230</v>
      </c>
      <c r="AJ5217" s="72" t="b">
        <v>0</v>
      </c>
      <c r="AK5217" s="72">
        <v>0</v>
      </c>
      <c r="AL5217" s="78" t="s">
        <v>230</v>
      </c>
      <c r="AM5217" s="72" t="s">
        <v>237</v>
      </c>
      <c r="AN5217" s="72" t="b">
        <v>0</v>
      </c>
      <c r="AO5217" s="78" t="s">
        <v>18355</v>
      </c>
      <c r="AP5217" s="72" t="s">
        <v>179</v>
      </c>
      <c r="AQ5217" s="72">
        <v>0</v>
      </c>
      <c r="AR5217" s="72">
        <v>0</v>
      </c>
      <c r="AS5217" s="72"/>
      <c r="AT5217" s="72"/>
      <c r="AU5217" s="72"/>
      <c r="AV5217" s="72"/>
      <c r="AW5217" s="72"/>
      <c r="AX5217" s="72"/>
      <c r="AY5217" s="72"/>
      <c r="AZ5217" s="72"/>
    </row>
    <row r="5218" spans="1:52" x14ac:dyDescent="0.35">
      <c r="A5218" s="70" t="s">
        <v>376</v>
      </c>
      <c r="B5218" s="70" t="s">
        <v>376</v>
      </c>
      <c r="C5218" s="83"/>
      <c r="D5218" s="84"/>
      <c r="E5218" s="85"/>
      <c r="F5218" s="86"/>
      <c r="G5218" s="83"/>
      <c r="H5218" s="81"/>
      <c r="I5218" s="87"/>
      <c r="J5218" s="87"/>
      <c r="K5218" s="36"/>
      <c r="L5218" s="90"/>
      <c r="M5218" s="90"/>
      <c r="N5218" s="89"/>
      <c r="O5218" s="72" t="s">
        <v>179</v>
      </c>
      <c r="P5218" s="74">
        <v>42827.60732638889</v>
      </c>
      <c r="Q5218" s="72" t="s">
        <v>382</v>
      </c>
      <c r="R5218" s="76" t="s">
        <v>389</v>
      </c>
      <c r="S5218" s="72" t="s">
        <v>221</v>
      </c>
      <c r="T5218" s="72"/>
      <c r="U5218" s="72"/>
      <c r="V5218" s="76" t="s">
        <v>406</v>
      </c>
      <c r="W5218" s="74">
        <v>42827.60732638889</v>
      </c>
      <c r="X5218" s="76" t="s">
        <v>409</v>
      </c>
      <c r="Y5218" s="72"/>
      <c r="Z5218" s="72"/>
      <c r="AA5218" s="78" t="s">
        <v>415</v>
      </c>
      <c r="AB5218" s="72"/>
      <c r="AC5218" s="72" t="b">
        <v>0</v>
      </c>
      <c r="AD5218" s="72">
        <v>0</v>
      </c>
      <c r="AE5218" s="78" t="s">
        <v>230</v>
      </c>
      <c r="AF5218" s="72" t="b">
        <v>0</v>
      </c>
      <c r="AG5218" s="72" t="s">
        <v>300</v>
      </c>
      <c r="AH5218" s="72"/>
      <c r="AI5218" s="78" t="s">
        <v>230</v>
      </c>
      <c r="AJ5218" s="72" t="b">
        <v>0</v>
      </c>
      <c r="AK5218" s="72">
        <v>0</v>
      </c>
      <c r="AL5218" s="78" t="s">
        <v>230</v>
      </c>
      <c r="AM5218" s="72" t="s">
        <v>237</v>
      </c>
      <c r="AN5218" s="72" t="b">
        <v>0</v>
      </c>
      <c r="AO5218" s="78" t="s">
        <v>415</v>
      </c>
      <c r="AP5218" s="72" t="s">
        <v>179</v>
      </c>
      <c r="AQ5218" s="72">
        <v>0</v>
      </c>
      <c r="AR5218" s="72">
        <v>0</v>
      </c>
      <c r="AS5218" s="72"/>
      <c r="AT5218" s="72"/>
      <c r="AU5218" s="72"/>
      <c r="AV5218" s="72"/>
      <c r="AW5218" s="72"/>
      <c r="AX5218" s="72"/>
      <c r="AY5218" s="72"/>
      <c r="AZ5218" s="72"/>
    </row>
    <row r="5219" spans="1:52" x14ac:dyDescent="0.35">
      <c r="A5219" s="70" t="s">
        <v>376</v>
      </c>
      <c r="B5219" s="70" t="s">
        <v>376</v>
      </c>
      <c r="C5219" s="83"/>
      <c r="D5219" s="84"/>
      <c r="E5219" s="85"/>
      <c r="F5219" s="86"/>
      <c r="G5219" s="83"/>
      <c r="H5219" s="81"/>
      <c r="I5219" s="87"/>
      <c r="J5219" s="87"/>
      <c r="K5219" s="36"/>
      <c r="L5219" s="90"/>
      <c r="M5219" s="90"/>
      <c r="N5219" s="89"/>
      <c r="O5219" s="72" t="s">
        <v>179</v>
      </c>
      <c r="P5219" s="74">
        <v>42828.287604166668</v>
      </c>
      <c r="Q5219" s="72" t="s">
        <v>383</v>
      </c>
      <c r="R5219" s="76" t="s">
        <v>390</v>
      </c>
      <c r="S5219" s="72" t="s">
        <v>221</v>
      </c>
      <c r="T5219" s="72"/>
      <c r="U5219" s="72"/>
      <c r="V5219" s="76" t="s">
        <v>406</v>
      </c>
      <c r="W5219" s="74">
        <v>42828.287604166668</v>
      </c>
      <c r="X5219" s="76" t="s">
        <v>410</v>
      </c>
      <c r="Y5219" s="72"/>
      <c r="Z5219" s="72"/>
      <c r="AA5219" s="78" t="s">
        <v>416</v>
      </c>
      <c r="AB5219" s="72"/>
      <c r="AC5219" s="72" t="b">
        <v>0</v>
      </c>
      <c r="AD5219" s="72">
        <v>0</v>
      </c>
      <c r="AE5219" s="78" t="s">
        <v>230</v>
      </c>
      <c r="AF5219" s="72" t="b">
        <v>0</v>
      </c>
      <c r="AG5219" s="72" t="s">
        <v>300</v>
      </c>
      <c r="AH5219" s="72"/>
      <c r="AI5219" s="78" t="s">
        <v>230</v>
      </c>
      <c r="AJ5219" s="72" t="b">
        <v>0</v>
      </c>
      <c r="AK5219" s="72">
        <v>0</v>
      </c>
      <c r="AL5219" s="78" t="s">
        <v>230</v>
      </c>
      <c r="AM5219" s="72" t="s">
        <v>237</v>
      </c>
      <c r="AN5219" s="72" t="b">
        <v>0</v>
      </c>
      <c r="AO5219" s="78" t="s">
        <v>416</v>
      </c>
      <c r="AP5219" s="72" t="s">
        <v>179</v>
      </c>
      <c r="AQ5219" s="72">
        <v>0</v>
      </c>
      <c r="AR5219" s="72">
        <v>0</v>
      </c>
      <c r="AS5219" s="72"/>
      <c r="AT5219" s="72"/>
      <c r="AU5219" s="72"/>
      <c r="AV5219" s="72"/>
      <c r="AW5219" s="72"/>
      <c r="AX5219" s="72"/>
      <c r="AY5219" s="72"/>
      <c r="AZ5219" s="72"/>
    </row>
    <row r="5220" spans="1:52" x14ac:dyDescent="0.35">
      <c r="A5220" s="70" t="s">
        <v>376</v>
      </c>
      <c r="B5220" s="70" t="s">
        <v>376</v>
      </c>
      <c r="C5220" s="83"/>
      <c r="D5220" s="84"/>
      <c r="E5220" s="85"/>
      <c r="F5220" s="86"/>
      <c r="G5220" s="83"/>
      <c r="H5220" s="81"/>
      <c r="I5220" s="87"/>
      <c r="J5220" s="87"/>
      <c r="K5220" s="36"/>
      <c r="L5220" s="90"/>
      <c r="M5220" s="90"/>
      <c r="N5220" s="89"/>
      <c r="O5220" s="72" t="s">
        <v>179</v>
      </c>
      <c r="P5220" s="74">
        <v>42828.329212962963</v>
      </c>
      <c r="Q5220" s="72" t="s">
        <v>6006</v>
      </c>
      <c r="R5220" s="76" t="s">
        <v>8222</v>
      </c>
      <c r="S5220" s="72" t="s">
        <v>221</v>
      </c>
      <c r="T5220" s="72"/>
      <c r="U5220" s="72"/>
      <c r="V5220" s="76" t="s">
        <v>406</v>
      </c>
      <c r="W5220" s="74">
        <v>42828.329212962963</v>
      </c>
      <c r="X5220" s="76" t="s">
        <v>14399</v>
      </c>
      <c r="Y5220" s="72"/>
      <c r="Z5220" s="72"/>
      <c r="AA5220" s="78" t="s">
        <v>18356</v>
      </c>
      <c r="AB5220" s="72"/>
      <c r="AC5220" s="72" t="b">
        <v>0</v>
      </c>
      <c r="AD5220" s="72">
        <v>0</v>
      </c>
      <c r="AE5220" s="78" t="s">
        <v>230</v>
      </c>
      <c r="AF5220" s="72" t="b">
        <v>0</v>
      </c>
      <c r="AG5220" s="72" t="s">
        <v>300</v>
      </c>
      <c r="AH5220" s="72"/>
      <c r="AI5220" s="78" t="s">
        <v>230</v>
      </c>
      <c r="AJ5220" s="72" t="b">
        <v>0</v>
      </c>
      <c r="AK5220" s="72">
        <v>0</v>
      </c>
      <c r="AL5220" s="78" t="s">
        <v>230</v>
      </c>
      <c r="AM5220" s="72" t="s">
        <v>237</v>
      </c>
      <c r="AN5220" s="72" t="b">
        <v>0</v>
      </c>
      <c r="AO5220" s="78" t="s">
        <v>18356</v>
      </c>
      <c r="AP5220" s="72" t="s">
        <v>179</v>
      </c>
      <c r="AQ5220" s="72">
        <v>0</v>
      </c>
      <c r="AR5220" s="72">
        <v>0</v>
      </c>
      <c r="AS5220" s="72"/>
      <c r="AT5220" s="72"/>
      <c r="AU5220" s="72"/>
      <c r="AV5220" s="72"/>
      <c r="AW5220" s="72"/>
      <c r="AX5220" s="72"/>
      <c r="AY5220" s="72"/>
      <c r="AZ5220" s="72"/>
    </row>
    <row r="5221" spans="1:52" x14ac:dyDescent="0.35">
      <c r="A5221" s="70" t="s">
        <v>376</v>
      </c>
      <c r="B5221" s="70" t="s">
        <v>376</v>
      </c>
      <c r="C5221" s="83"/>
      <c r="D5221" s="84"/>
      <c r="E5221" s="85"/>
      <c r="F5221" s="86"/>
      <c r="G5221" s="83"/>
      <c r="H5221" s="81"/>
      <c r="I5221" s="87"/>
      <c r="J5221" s="87"/>
      <c r="K5221" s="36"/>
      <c r="L5221" s="90"/>
      <c r="M5221" s="90"/>
      <c r="N5221" s="89"/>
      <c r="O5221" s="72" t="s">
        <v>179</v>
      </c>
      <c r="P5221" s="74">
        <v>42828.440451388888</v>
      </c>
      <c r="Q5221" s="72" t="s">
        <v>6007</v>
      </c>
      <c r="R5221" s="76" t="s">
        <v>8223</v>
      </c>
      <c r="S5221" s="72" t="s">
        <v>221</v>
      </c>
      <c r="T5221" s="72"/>
      <c r="U5221" s="72"/>
      <c r="V5221" s="76" t="s">
        <v>406</v>
      </c>
      <c r="W5221" s="74">
        <v>42828.440451388888</v>
      </c>
      <c r="X5221" s="76" t="s">
        <v>14400</v>
      </c>
      <c r="Y5221" s="72"/>
      <c r="Z5221" s="72"/>
      <c r="AA5221" s="78" t="s">
        <v>18357</v>
      </c>
      <c r="AB5221" s="72"/>
      <c r="AC5221" s="72" t="b">
        <v>0</v>
      </c>
      <c r="AD5221" s="72">
        <v>0</v>
      </c>
      <c r="AE5221" s="78" t="s">
        <v>230</v>
      </c>
      <c r="AF5221" s="72" t="b">
        <v>0</v>
      </c>
      <c r="AG5221" s="72" t="s">
        <v>300</v>
      </c>
      <c r="AH5221" s="72"/>
      <c r="AI5221" s="78" t="s">
        <v>230</v>
      </c>
      <c r="AJ5221" s="72" t="b">
        <v>0</v>
      </c>
      <c r="AK5221" s="72">
        <v>0</v>
      </c>
      <c r="AL5221" s="78" t="s">
        <v>230</v>
      </c>
      <c r="AM5221" s="72" t="s">
        <v>237</v>
      </c>
      <c r="AN5221" s="72" t="b">
        <v>0</v>
      </c>
      <c r="AO5221" s="78" t="s">
        <v>18357</v>
      </c>
      <c r="AP5221" s="72" t="s">
        <v>179</v>
      </c>
      <c r="AQ5221" s="72">
        <v>0</v>
      </c>
      <c r="AR5221" s="72">
        <v>0</v>
      </c>
      <c r="AS5221" s="72"/>
      <c r="AT5221" s="72"/>
      <c r="AU5221" s="72"/>
      <c r="AV5221" s="72"/>
      <c r="AW5221" s="72"/>
      <c r="AX5221" s="72"/>
      <c r="AY5221" s="72"/>
      <c r="AZ5221" s="72"/>
    </row>
    <row r="5222" spans="1:52" x14ac:dyDescent="0.35">
      <c r="A5222" s="70" t="s">
        <v>376</v>
      </c>
      <c r="B5222" s="70" t="s">
        <v>376</v>
      </c>
      <c r="C5222" s="83"/>
      <c r="D5222" s="84"/>
      <c r="E5222" s="85"/>
      <c r="F5222" s="86"/>
      <c r="G5222" s="83"/>
      <c r="H5222" s="81"/>
      <c r="I5222" s="87"/>
      <c r="J5222" s="87"/>
      <c r="K5222" s="36"/>
      <c r="L5222" s="90"/>
      <c r="M5222" s="90"/>
      <c r="N5222" s="89"/>
      <c r="O5222" s="72" t="s">
        <v>179</v>
      </c>
      <c r="P5222" s="74">
        <v>42828.565312500003</v>
      </c>
      <c r="Q5222" s="72" t="s">
        <v>6008</v>
      </c>
      <c r="R5222" s="76" t="s">
        <v>8224</v>
      </c>
      <c r="S5222" s="72" t="s">
        <v>221</v>
      </c>
      <c r="T5222" s="72"/>
      <c r="U5222" s="72"/>
      <c r="V5222" s="76" t="s">
        <v>406</v>
      </c>
      <c r="W5222" s="74">
        <v>42828.565312500003</v>
      </c>
      <c r="X5222" s="76" t="s">
        <v>14401</v>
      </c>
      <c r="Y5222" s="72"/>
      <c r="Z5222" s="72"/>
      <c r="AA5222" s="78" t="s">
        <v>18358</v>
      </c>
      <c r="AB5222" s="72"/>
      <c r="AC5222" s="72" t="b">
        <v>0</v>
      </c>
      <c r="AD5222" s="72">
        <v>0</v>
      </c>
      <c r="AE5222" s="78" t="s">
        <v>230</v>
      </c>
      <c r="AF5222" s="72" t="b">
        <v>0</v>
      </c>
      <c r="AG5222" s="72" t="s">
        <v>300</v>
      </c>
      <c r="AH5222" s="72"/>
      <c r="AI5222" s="78" t="s">
        <v>230</v>
      </c>
      <c r="AJ5222" s="72" t="b">
        <v>0</v>
      </c>
      <c r="AK5222" s="72">
        <v>0</v>
      </c>
      <c r="AL5222" s="78" t="s">
        <v>230</v>
      </c>
      <c r="AM5222" s="72" t="s">
        <v>237</v>
      </c>
      <c r="AN5222" s="72" t="b">
        <v>0</v>
      </c>
      <c r="AO5222" s="78" t="s">
        <v>18358</v>
      </c>
      <c r="AP5222" s="72" t="s">
        <v>179</v>
      </c>
      <c r="AQ5222" s="72">
        <v>0</v>
      </c>
      <c r="AR5222" s="72">
        <v>0</v>
      </c>
      <c r="AS5222" s="72"/>
      <c r="AT5222" s="72"/>
      <c r="AU5222" s="72"/>
      <c r="AV5222" s="72"/>
      <c r="AW5222" s="72"/>
      <c r="AX5222" s="72"/>
      <c r="AY5222" s="72"/>
      <c r="AZ5222" s="72"/>
    </row>
    <row r="5223" spans="1:52" x14ac:dyDescent="0.35">
      <c r="A5223" s="70" t="s">
        <v>377</v>
      </c>
      <c r="B5223" s="70" t="s">
        <v>377</v>
      </c>
      <c r="C5223" s="83"/>
      <c r="D5223" s="84"/>
      <c r="E5223" s="85"/>
      <c r="F5223" s="86"/>
      <c r="G5223" s="83"/>
      <c r="H5223" s="81"/>
      <c r="I5223" s="87"/>
      <c r="J5223" s="87"/>
      <c r="K5223" s="36"/>
      <c r="L5223" s="90"/>
      <c r="M5223" s="90"/>
      <c r="N5223" s="89"/>
      <c r="O5223" s="72" t="s">
        <v>179</v>
      </c>
      <c r="P5223" s="74">
        <v>42824.69153935185</v>
      </c>
      <c r="Q5223" s="72" t="s">
        <v>6009</v>
      </c>
      <c r="R5223" s="76" t="s">
        <v>8225</v>
      </c>
      <c r="S5223" s="72" t="s">
        <v>221</v>
      </c>
      <c r="T5223" s="72"/>
      <c r="U5223" s="72"/>
      <c r="V5223" s="76" t="s">
        <v>407</v>
      </c>
      <c r="W5223" s="74">
        <v>42824.69153935185</v>
      </c>
      <c r="X5223" s="76" t="s">
        <v>14402</v>
      </c>
      <c r="Y5223" s="72"/>
      <c r="Z5223" s="72"/>
      <c r="AA5223" s="78" t="s">
        <v>18359</v>
      </c>
      <c r="AB5223" s="72"/>
      <c r="AC5223" s="72" t="b">
        <v>0</v>
      </c>
      <c r="AD5223" s="72">
        <v>0</v>
      </c>
      <c r="AE5223" s="78" t="s">
        <v>230</v>
      </c>
      <c r="AF5223" s="72" t="b">
        <v>0</v>
      </c>
      <c r="AG5223" s="72" t="s">
        <v>232</v>
      </c>
      <c r="AH5223" s="72"/>
      <c r="AI5223" s="78" t="s">
        <v>230</v>
      </c>
      <c r="AJ5223" s="72" t="b">
        <v>0</v>
      </c>
      <c r="AK5223" s="72">
        <v>0</v>
      </c>
      <c r="AL5223" s="78" t="s">
        <v>230</v>
      </c>
      <c r="AM5223" s="72" t="s">
        <v>237</v>
      </c>
      <c r="AN5223" s="72" t="b">
        <v>0</v>
      </c>
      <c r="AO5223" s="78" t="s">
        <v>18359</v>
      </c>
      <c r="AP5223" s="72" t="s">
        <v>179</v>
      </c>
      <c r="AQ5223" s="72">
        <v>0</v>
      </c>
      <c r="AR5223" s="72">
        <v>0</v>
      </c>
      <c r="AS5223" s="72"/>
      <c r="AT5223" s="72"/>
      <c r="AU5223" s="72"/>
      <c r="AV5223" s="72"/>
      <c r="AW5223" s="72"/>
      <c r="AX5223" s="72"/>
      <c r="AY5223" s="72"/>
      <c r="AZ5223" s="72"/>
    </row>
    <row r="5224" spans="1:52" x14ac:dyDescent="0.35">
      <c r="A5224" s="70" t="s">
        <v>377</v>
      </c>
      <c r="B5224" s="70" t="s">
        <v>377</v>
      </c>
      <c r="C5224" s="83"/>
      <c r="D5224" s="84"/>
      <c r="E5224" s="85"/>
      <c r="F5224" s="86"/>
      <c r="G5224" s="83"/>
      <c r="H5224" s="81"/>
      <c r="I5224" s="87"/>
      <c r="J5224" s="87"/>
      <c r="K5224" s="36"/>
      <c r="L5224" s="90"/>
      <c r="M5224" s="90"/>
      <c r="N5224" s="89"/>
      <c r="O5224" s="72" t="s">
        <v>179</v>
      </c>
      <c r="P5224" s="74">
        <v>42824.69153935185</v>
      </c>
      <c r="Q5224" s="72" t="s">
        <v>6010</v>
      </c>
      <c r="R5224" s="76" t="s">
        <v>8226</v>
      </c>
      <c r="S5224" s="72" t="s">
        <v>221</v>
      </c>
      <c r="T5224" s="72"/>
      <c r="U5224" s="72"/>
      <c r="V5224" s="76" t="s">
        <v>407</v>
      </c>
      <c r="W5224" s="74">
        <v>42824.69153935185</v>
      </c>
      <c r="X5224" s="76" t="s">
        <v>14403</v>
      </c>
      <c r="Y5224" s="72"/>
      <c r="Z5224" s="72"/>
      <c r="AA5224" s="78" t="s">
        <v>18360</v>
      </c>
      <c r="AB5224" s="72"/>
      <c r="AC5224" s="72" t="b">
        <v>0</v>
      </c>
      <c r="AD5224" s="72">
        <v>0</v>
      </c>
      <c r="AE5224" s="78" t="s">
        <v>230</v>
      </c>
      <c r="AF5224" s="72" t="b">
        <v>0</v>
      </c>
      <c r="AG5224" s="72" t="s">
        <v>300</v>
      </c>
      <c r="AH5224" s="72"/>
      <c r="AI5224" s="78" t="s">
        <v>230</v>
      </c>
      <c r="AJ5224" s="72" t="b">
        <v>0</v>
      </c>
      <c r="AK5224" s="72">
        <v>0</v>
      </c>
      <c r="AL5224" s="78" t="s">
        <v>230</v>
      </c>
      <c r="AM5224" s="72" t="s">
        <v>237</v>
      </c>
      <c r="AN5224" s="72" t="b">
        <v>0</v>
      </c>
      <c r="AO5224" s="78" t="s">
        <v>18360</v>
      </c>
      <c r="AP5224" s="72" t="s">
        <v>179</v>
      </c>
      <c r="AQ5224" s="72">
        <v>0</v>
      </c>
      <c r="AR5224" s="72">
        <v>0</v>
      </c>
      <c r="AS5224" s="72"/>
      <c r="AT5224" s="72"/>
      <c r="AU5224" s="72"/>
      <c r="AV5224" s="72"/>
      <c r="AW5224" s="72"/>
      <c r="AX5224" s="72"/>
      <c r="AY5224" s="72"/>
      <c r="AZ5224" s="72"/>
    </row>
    <row r="5225" spans="1:52" x14ac:dyDescent="0.35">
      <c r="A5225" s="70" t="s">
        <v>377</v>
      </c>
      <c r="B5225" s="70" t="s">
        <v>377</v>
      </c>
      <c r="C5225" s="83"/>
      <c r="D5225" s="84"/>
      <c r="E5225" s="85"/>
      <c r="F5225" s="86"/>
      <c r="G5225" s="83"/>
      <c r="H5225" s="81"/>
      <c r="I5225" s="87"/>
      <c r="J5225" s="87"/>
      <c r="K5225" s="36"/>
      <c r="L5225" s="90"/>
      <c r="M5225" s="90"/>
      <c r="N5225" s="89"/>
      <c r="O5225" s="72" t="s">
        <v>179</v>
      </c>
      <c r="P5225" s="74">
        <v>42824.840324074074</v>
      </c>
      <c r="Q5225" s="72" t="s">
        <v>6011</v>
      </c>
      <c r="R5225" s="76" t="s">
        <v>8227</v>
      </c>
      <c r="S5225" s="72" t="s">
        <v>221</v>
      </c>
      <c r="T5225" s="72"/>
      <c r="U5225" s="72"/>
      <c r="V5225" s="76" t="s">
        <v>407</v>
      </c>
      <c r="W5225" s="74">
        <v>42824.840324074074</v>
      </c>
      <c r="X5225" s="76" t="s">
        <v>14404</v>
      </c>
      <c r="Y5225" s="72"/>
      <c r="Z5225" s="72"/>
      <c r="AA5225" s="78" t="s">
        <v>18361</v>
      </c>
      <c r="AB5225" s="72"/>
      <c r="AC5225" s="72" t="b">
        <v>0</v>
      </c>
      <c r="AD5225" s="72">
        <v>0</v>
      </c>
      <c r="AE5225" s="78" t="s">
        <v>230</v>
      </c>
      <c r="AF5225" s="72" t="b">
        <v>0</v>
      </c>
      <c r="AG5225" s="72" t="s">
        <v>300</v>
      </c>
      <c r="AH5225" s="72"/>
      <c r="AI5225" s="78" t="s">
        <v>230</v>
      </c>
      <c r="AJ5225" s="72" t="b">
        <v>0</v>
      </c>
      <c r="AK5225" s="72">
        <v>0</v>
      </c>
      <c r="AL5225" s="78" t="s">
        <v>230</v>
      </c>
      <c r="AM5225" s="72" t="s">
        <v>237</v>
      </c>
      <c r="AN5225" s="72" t="b">
        <v>0</v>
      </c>
      <c r="AO5225" s="78" t="s">
        <v>18361</v>
      </c>
      <c r="AP5225" s="72" t="s">
        <v>179</v>
      </c>
      <c r="AQ5225" s="72">
        <v>0</v>
      </c>
      <c r="AR5225" s="72">
        <v>0</v>
      </c>
      <c r="AS5225" s="72"/>
      <c r="AT5225" s="72"/>
      <c r="AU5225" s="72"/>
      <c r="AV5225" s="72"/>
      <c r="AW5225" s="72"/>
      <c r="AX5225" s="72"/>
      <c r="AY5225" s="72"/>
      <c r="AZ5225" s="72"/>
    </row>
    <row r="5226" spans="1:52" x14ac:dyDescent="0.35">
      <c r="A5226" s="70" t="s">
        <v>377</v>
      </c>
      <c r="B5226" s="70" t="s">
        <v>377</v>
      </c>
      <c r="C5226" s="83"/>
      <c r="D5226" s="84"/>
      <c r="E5226" s="85"/>
      <c r="F5226" s="86"/>
      <c r="G5226" s="83"/>
      <c r="H5226" s="81"/>
      <c r="I5226" s="87"/>
      <c r="J5226" s="87"/>
      <c r="K5226" s="36"/>
      <c r="L5226" s="90"/>
      <c r="M5226" s="90"/>
      <c r="N5226" s="89"/>
      <c r="O5226" s="72" t="s">
        <v>179</v>
      </c>
      <c r="P5226" s="74">
        <v>42824.84033564815</v>
      </c>
      <c r="Q5226" s="72" t="s">
        <v>6012</v>
      </c>
      <c r="R5226" s="76" t="s">
        <v>8228</v>
      </c>
      <c r="S5226" s="72" t="s">
        <v>221</v>
      </c>
      <c r="T5226" s="72"/>
      <c r="U5226" s="72"/>
      <c r="V5226" s="76" t="s">
        <v>407</v>
      </c>
      <c r="W5226" s="74">
        <v>42824.84033564815</v>
      </c>
      <c r="X5226" s="76" t="s">
        <v>14405</v>
      </c>
      <c r="Y5226" s="72"/>
      <c r="Z5226" s="72"/>
      <c r="AA5226" s="78" t="s">
        <v>18362</v>
      </c>
      <c r="AB5226" s="72"/>
      <c r="AC5226" s="72" t="b">
        <v>0</v>
      </c>
      <c r="AD5226" s="72">
        <v>0</v>
      </c>
      <c r="AE5226" s="78" t="s">
        <v>230</v>
      </c>
      <c r="AF5226" s="72" t="b">
        <v>0</v>
      </c>
      <c r="AG5226" s="72" t="s">
        <v>300</v>
      </c>
      <c r="AH5226" s="72"/>
      <c r="AI5226" s="78" t="s">
        <v>230</v>
      </c>
      <c r="AJ5226" s="72" t="b">
        <v>0</v>
      </c>
      <c r="AK5226" s="72">
        <v>0</v>
      </c>
      <c r="AL5226" s="78" t="s">
        <v>230</v>
      </c>
      <c r="AM5226" s="72" t="s">
        <v>237</v>
      </c>
      <c r="AN5226" s="72" t="b">
        <v>0</v>
      </c>
      <c r="AO5226" s="78" t="s">
        <v>18362</v>
      </c>
      <c r="AP5226" s="72" t="s">
        <v>179</v>
      </c>
      <c r="AQ5226" s="72">
        <v>0</v>
      </c>
      <c r="AR5226" s="72">
        <v>0</v>
      </c>
      <c r="AS5226" s="72"/>
      <c r="AT5226" s="72"/>
      <c r="AU5226" s="72"/>
      <c r="AV5226" s="72"/>
      <c r="AW5226" s="72"/>
      <c r="AX5226" s="72"/>
      <c r="AY5226" s="72"/>
      <c r="AZ5226" s="72"/>
    </row>
    <row r="5227" spans="1:52" x14ac:dyDescent="0.35">
      <c r="A5227" s="70" t="s">
        <v>377</v>
      </c>
      <c r="B5227" s="70" t="s">
        <v>377</v>
      </c>
      <c r="C5227" s="83"/>
      <c r="D5227" s="84"/>
      <c r="E5227" s="85"/>
      <c r="F5227" s="86"/>
      <c r="G5227" s="83"/>
      <c r="H5227" s="81"/>
      <c r="I5227" s="87"/>
      <c r="J5227" s="87"/>
      <c r="K5227" s="36"/>
      <c r="L5227" s="90"/>
      <c r="M5227" s="90"/>
      <c r="N5227" s="89"/>
      <c r="O5227" s="72" t="s">
        <v>179</v>
      </c>
      <c r="P5227" s="74">
        <v>42824.84033564815</v>
      </c>
      <c r="Q5227" s="72" t="s">
        <v>6013</v>
      </c>
      <c r="R5227" s="76" t="s">
        <v>8229</v>
      </c>
      <c r="S5227" s="72" t="s">
        <v>221</v>
      </c>
      <c r="T5227" s="72"/>
      <c r="U5227" s="72"/>
      <c r="V5227" s="76" t="s">
        <v>407</v>
      </c>
      <c r="W5227" s="74">
        <v>42824.84033564815</v>
      </c>
      <c r="X5227" s="76" t="s">
        <v>14406</v>
      </c>
      <c r="Y5227" s="72"/>
      <c r="Z5227" s="72"/>
      <c r="AA5227" s="78" t="s">
        <v>18363</v>
      </c>
      <c r="AB5227" s="72"/>
      <c r="AC5227" s="72" t="b">
        <v>0</v>
      </c>
      <c r="AD5227" s="72">
        <v>0</v>
      </c>
      <c r="AE5227" s="78" t="s">
        <v>230</v>
      </c>
      <c r="AF5227" s="72" t="b">
        <v>0</v>
      </c>
      <c r="AG5227" s="72" t="s">
        <v>300</v>
      </c>
      <c r="AH5227" s="72"/>
      <c r="AI5227" s="78" t="s">
        <v>230</v>
      </c>
      <c r="AJ5227" s="72" t="b">
        <v>0</v>
      </c>
      <c r="AK5227" s="72">
        <v>0</v>
      </c>
      <c r="AL5227" s="78" t="s">
        <v>230</v>
      </c>
      <c r="AM5227" s="72" t="s">
        <v>237</v>
      </c>
      <c r="AN5227" s="72" t="b">
        <v>0</v>
      </c>
      <c r="AO5227" s="78" t="s">
        <v>18363</v>
      </c>
      <c r="AP5227" s="72" t="s">
        <v>179</v>
      </c>
      <c r="AQ5227" s="72">
        <v>0</v>
      </c>
      <c r="AR5227" s="72">
        <v>0</v>
      </c>
      <c r="AS5227" s="72"/>
      <c r="AT5227" s="72"/>
      <c r="AU5227" s="72"/>
      <c r="AV5227" s="72"/>
      <c r="AW5227" s="72"/>
      <c r="AX5227" s="72"/>
      <c r="AY5227" s="72"/>
      <c r="AZ5227" s="72"/>
    </row>
    <row r="5228" spans="1:52" x14ac:dyDescent="0.35">
      <c r="A5228" s="70" t="s">
        <v>377</v>
      </c>
      <c r="B5228" s="70" t="s">
        <v>377</v>
      </c>
      <c r="C5228" s="83"/>
      <c r="D5228" s="84"/>
      <c r="E5228" s="85"/>
      <c r="F5228" s="86"/>
      <c r="G5228" s="83"/>
      <c r="H5228" s="81"/>
      <c r="I5228" s="87"/>
      <c r="J5228" s="87"/>
      <c r="K5228" s="36"/>
      <c r="L5228" s="90"/>
      <c r="M5228" s="90"/>
      <c r="N5228" s="89"/>
      <c r="O5228" s="72" t="s">
        <v>179</v>
      </c>
      <c r="P5228" s="74">
        <v>42824.84034722222</v>
      </c>
      <c r="Q5228" s="72" t="s">
        <v>6014</v>
      </c>
      <c r="R5228" s="76" t="s">
        <v>8230</v>
      </c>
      <c r="S5228" s="72" t="s">
        <v>221</v>
      </c>
      <c r="T5228" s="72"/>
      <c r="U5228" s="72"/>
      <c r="V5228" s="76" t="s">
        <v>407</v>
      </c>
      <c r="W5228" s="74">
        <v>42824.84034722222</v>
      </c>
      <c r="X5228" s="76" t="s">
        <v>14407</v>
      </c>
      <c r="Y5228" s="72"/>
      <c r="Z5228" s="72"/>
      <c r="AA5228" s="78" t="s">
        <v>18364</v>
      </c>
      <c r="AB5228" s="72"/>
      <c r="AC5228" s="72" t="b">
        <v>0</v>
      </c>
      <c r="AD5228" s="72">
        <v>0</v>
      </c>
      <c r="AE5228" s="78" t="s">
        <v>230</v>
      </c>
      <c r="AF5228" s="72" t="b">
        <v>0</v>
      </c>
      <c r="AG5228" s="72" t="s">
        <v>300</v>
      </c>
      <c r="AH5228" s="72"/>
      <c r="AI5228" s="78" t="s">
        <v>230</v>
      </c>
      <c r="AJ5228" s="72" t="b">
        <v>0</v>
      </c>
      <c r="AK5228" s="72">
        <v>0</v>
      </c>
      <c r="AL5228" s="78" t="s">
        <v>230</v>
      </c>
      <c r="AM5228" s="72" t="s">
        <v>237</v>
      </c>
      <c r="AN5228" s="72" t="b">
        <v>0</v>
      </c>
      <c r="AO5228" s="78" t="s">
        <v>18364</v>
      </c>
      <c r="AP5228" s="72" t="s">
        <v>179</v>
      </c>
      <c r="AQ5228" s="72">
        <v>0</v>
      </c>
      <c r="AR5228" s="72">
        <v>0</v>
      </c>
      <c r="AS5228" s="72"/>
      <c r="AT5228" s="72"/>
      <c r="AU5228" s="72"/>
      <c r="AV5228" s="72"/>
      <c r="AW5228" s="72"/>
      <c r="AX5228" s="72"/>
      <c r="AY5228" s="72"/>
      <c r="AZ5228" s="72"/>
    </row>
    <row r="5229" spans="1:52" x14ac:dyDescent="0.35">
      <c r="A5229" s="70" t="s">
        <v>377</v>
      </c>
      <c r="B5229" s="70" t="s">
        <v>377</v>
      </c>
      <c r="C5229" s="83"/>
      <c r="D5229" s="84"/>
      <c r="E5229" s="85"/>
      <c r="F5229" s="86"/>
      <c r="G5229" s="83"/>
      <c r="H5229" s="81"/>
      <c r="I5229" s="87"/>
      <c r="J5229" s="87"/>
      <c r="K5229" s="36"/>
      <c r="L5229" s="90"/>
      <c r="M5229" s="90"/>
      <c r="N5229" s="89"/>
      <c r="O5229" s="72" t="s">
        <v>179</v>
      </c>
      <c r="P5229" s="74">
        <v>42824.840358796297</v>
      </c>
      <c r="Q5229" s="72" t="s">
        <v>6015</v>
      </c>
      <c r="R5229" s="76" t="s">
        <v>8231</v>
      </c>
      <c r="S5229" s="72" t="s">
        <v>221</v>
      </c>
      <c r="T5229" s="72"/>
      <c r="U5229" s="72"/>
      <c r="V5229" s="76" t="s">
        <v>407</v>
      </c>
      <c r="W5229" s="74">
        <v>42824.840358796297</v>
      </c>
      <c r="X5229" s="76" t="s">
        <v>14408</v>
      </c>
      <c r="Y5229" s="72"/>
      <c r="Z5229" s="72"/>
      <c r="AA5229" s="78" t="s">
        <v>18365</v>
      </c>
      <c r="AB5229" s="72"/>
      <c r="AC5229" s="72" t="b">
        <v>0</v>
      </c>
      <c r="AD5229" s="72">
        <v>0</v>
      </c>
      <c r="AE5229" s="78" t="s">
        <v>230</v>
      </c>
      <c r="AF5229" s="72" t="b">
        <v>0</v>
      </c>
      <c r="AG5229" s="72" t="s">
        <v>300</v>
      </c>
      <c r="AH5229" s="72"/>
      <c r="AI5229" s="78" t="s">
        <v>230</v>
      </c>
      <c r="AJ5229" s="72" t="b">
        <v>0</v>
      </c>
      <c r="AK5229" s="72">
        <v>0</v>
      </c>
      <c r="AL5229" s="78" t="s">
        <v>230</v>
      </c>
      <c r="AM5229" s="72" t="s">
        <v>237</v>
      </c>
      <c r="AN5229" s="72" t="b">
        <v>0</v>
      </c>
      <c r="AO5229" s="78" t="s">
        <v>18365</v>
      </c>
      <c r="AP5229" s="72" t="s">
        <v>179</v>
      </c>
      <c r="AQ5229" s="72">
        <v>0</v>
      </c>
      <c r="AR5229" s="72">
        <v>0</v>
      </c>
      <c r="AS5229" s="72"/>
      <c r="AT5229" s="72"/>
      <c r="AU5229" s="72"/>
      <c r="AV5229" s="72"/>
      <c r="AW5229" s="72"/>
      <c r="AX5229" s="72"/>
      <c r="AY5229" s="72"/>
      <c r="AZ5229" s="72"/>
    </row>
    <row r="5230" spans="1:52" x14ac:dyDescent="0.35">
      <c r="A5230" s="70" t="s">
        <v>377</v>
      </c>
      <c r="B5230" s="70" t="s">
        <v>377</v>
      </c>
      <c r="C5230" s="83"/>
      <c r="D5230" s="84"/>
      <c r="E5230" s="85"/>
      <c r="F5230" s="86"/>
      <c r="G5230" s="83"/>
      <c r="H5230" s="81"/>
      <c r="I5230" s="87"/>
      <c r="J5230" s="87"/>
      <c r="K5230" s="36"/>
      <c r="L5230" s="90"/>
      <c r="M5230" s="90"/>
      <c r="N5230" s="89"/>
      <c r="O5230" s="72" t="s">
        <v>179</v>
      </c>
      <c r="P5230" s="74">
        <v>42824.840358796297</v>
      </c>
      <c r="Q5230" s="72" t="s">
        <v>6016</v>
      </c>
      <c r="R5230" s="76" t="s">
        <v>8232</v>
      </c>
      <c r="S5230" s="72" t="s">
        <v>221</v>
      </c>
      <c r="T5230" s="72"/>
      <c r="U5230" s="72"/>
      <c r="V5230" s="76" t="s">
        <v>407</v>
      </c>
      <c r="W5230" s="74">
        <v>42824.840358796297</v>
      </c>
      <c r="X5230" s="76" t="s">
        <v>14409</v>
      </c>
      <c r="Y5230" s="72"/>
      <c r="Z5230" s="72"/>
      <c r="AA5230" s="78" t="s">
        <v>18366</v>
      </c>
      <c r="AB5230" s="72"/>
      <c r="AC5230" s="72" t="b">
        <v>0</v>
      </c>
      <c r="AD5230" s="72">
        <v>0</v>
      </c>
      <c r="AE5230" s="78" t="s">
        <v>230</v>
      </c>
      <c r="AF5230" s="72" t="b">
        <v>0</v>
      </c>
      <c r="AG5230" s="72" t="s">
        <v>300</v>
      </c>
      <c r="AH5230" s="72"/>
      <c r="AI5230" s="78" t="s">
        <v>230</v>
      </c>
      <c r="AJ5230" s="72" t="b">
        <v>0</v>
      </c>
      <c r="AK5230" s="72">
        <v>0</v>
      </c>
      <c r="AL5230" s="78" t="s">
        <v>230</v>
      </c>
      <c r="AM5230" s="72" t="s">
        <v>237</v>
      </c>
      <c r="AN5230" s="72" t="b">
        <v>0</v>
      </c>
      <c r="AO5230" s="78" t="s">
        <v>18366</v>
      </c>
      <c r="AP5230" s="72" t="s">
        <v>179</v>
      </c>
      <c r="AQ5230" s="72">
        <v>0</v>
      </c>
      <c r="AR5230" s="72">
        <v>0</v>
      </c>
      <c r="AS5230" s="72"/>
      <c r="AT5230" s="72"/>
      <c r="AU5230" s="72"/>
      <c r="AV5230" s="72"/>
      <c r="AW5230" s="72"/>
      <c r="AX5230" s="72"/>
      <c r="AY5230" s="72"/>
      <c r="AZ5230" s="72"/>
    </row>
    <row r="5231" spans="1:52" x14ac:dyDescent="0.35">
      <c r="A5231" s="70" t="s">
        <v>377</v>
      </c>
      <c r="B5231" s="70" t="s">
        <v>377</v>
      </c>
      <c r="C5231" s="83"/>
      <c r="D5231" s="84"/>
      <c r="E5231" s="85"/>
      <c r="F5231" s="86"/>
      <c r="G5231" s="83"/>
      <c r="H5231" s="81"/>
      <c r="I5231" s="87"/>
      <c r="J5231" s="87"/>
      <c r="K5231" s="36"/>
      <c r="L5231" s="90"/>
      <c r="M5231" s="90"/>
      <c r="N5231" s="89"/>
      <c r="O5231" s="72" t="s">
        <v>179</v>
      </c>
      <c r="P5231" s="74">
        <v>42824.840370370373</v>
      </c>
      <c r="Q5231" s="72" t="s">
        <v>6017</v>
      </c>
      <c r="R5231" s="76" t="s">
        <v>8233</v>
      </c>
      <c r="S5231" s="72" t="s">
        <v>221</v>
      </c>
      <c r="T5231" s="72"/>
      <c r="U5231" s="72"/>
      <c r="V5231" s="76" t="s">
        <v>407</v>
      </c>
      <c r="W5231" s="74">
        <v>42824.840370370373</v>
      </c>
      <c r="X5231" s="76" t="s">
        <v>14410</v>
      </c>
      <c r="Y5231" s="72"/>
      <c r="Z5231" s="72"/>
      <c r="AA5231" s="78" t="s">
        <v>18367</v>
      </c>
      <c r="AB5231" s="72"/>
      <c r="AC5231" s="72" t="b">
        <v>0</v>
      </c>
      <c r="AD5231" s="72">
        <v>0</v>
      </c>
      <c r="AE5231" s="78" t="s">
        <v>230</v>
      </c>
      <c r="AF5231" s="72" t="b">
        <v>0</v>
      </c>
      <c r="AG5231" s="72" t="s">
        <v>352</v>
      </c>
      <c r="AH5231" s="72"/>
      <c r="AI5231" s="78" t="s">
        <v>230</v>
      </c>
      <c r="AJ5231" s="72" t="b">
        <v>0</v>
      </c>
      <c r="AK5231" s="72">
        <v>0</v>
      </c>
      <c r="AL5231" s="78" t="s">
        <v>230</v>
      </c>
      <c r="AM5231" s="72" t="s">
        <v>237</v>
      </c>
      <c r="AN5231" s="72" t="b">
        <v>0</v>
      </c>
      <c r="AO5231" s="78" t="s">
        <v>18367</v>
      </c>
      <c r="AP5231" s="72" t="s">
        <v>179</v>
      </c>
      <c r="AQ5231" s="72">
        <v>0</v>
      </c>
      <c r="AR5231" s="72">
        <v>0</v>
      </c>
      <c r="AS5231" s="72"/>
      <c r="AT5231" s="72"/>
      <c r="AU5231" s="72"/>
      <c r="AV5231" s="72"/>
      <c r="AW5231" s="72"/>
      <c r="AX5231" s="72"/>
      <c r="AY5231" s="72"/>
      <c r="AZ5231" s="72"/>
    </row>
    <row r="5232" spans="1:52" x14ac:dyDescent="0.35">
      <c r="A5232" s="70" t="s">
        <v>377</v>
      </c>
      <c r="B5232" s="70" t="s">
        <v>377</v>
      </c>
      <c r="C5232" s="83"/>
      <c r="D5232" s="84"/>
      <c r="E5232" s="85"/>
      <c r="F5232" s="86"/>
      <c r="G5232" s="83"/>
      <c r="H5232" s="81"/>
      <c r="I5232" s="87"/>
      <c r="J5232" s="87"/>
      <c r="K5232" s="36"/>
      <c r="L5232" s="90"/>
      <c r="M5232" s="90"/>
      <c r="N5232" s="89"/>
      <c r="O5232" s="72" t="s">
        <v>179</v>
      </c>
      <c r="P5232" s="74">
        <v>42824.840381944443</v>
      </c>
      <c r="Q5232" s="72" t="s">
        <v>6018</v>
      </c>
      <c r="R5232" s="76" t="s">
        <v>8234</v>
      </c>
      <c r="S5232" s="72" t="s">
        <v>221</v>
      </c>
      <c r="T5232" s="72"/>
      <c r="U5232" s="72"/>
      <c r="V5232" s="76" t="s">
        <v>407</v>
      </c>
      <c r="W5232" s="74">
        <v>42824.840381944443</v>
      </c>
      <c r="X5232" s="76" t="s">
        <v>14411</v>
      </c>
      <c r="Y5232" s="72"/>
      <c r="Z5232" s="72"/>
      <c r="AA5232" s="78" t="s">
        <v>18368</v>
      </c>
      <c r="AB5232" s="72"/>
      <c r="AC5232" s="72" t="b">
        <v>0</v>
      </c>
      <c r="AD5232" s="72">
        <v>0</v>
      </c>
      <c r="AE5232" s="78" t="s">
        <v>230</v>
      </c>
      <c r="AF5232" s="72" t="b">
        <v>0</v>
      </c>
      <c r="AG5232" s="72" t="s">
        <v>300</v>
      </c>
      <c r="AH5232" s="72"/>
      <c r="AI5232" s="78" t="s">
        <v>230</v>
      </c>
      <c r="AJ5232" s="72" t="b">
        <v>0</v>
      </c>
      <c r="AK5232" s="72">
        <v>0</v>
      </c>
      <c r="AL5232" s="78" t="s">
        <v>230</v>
      </c>
      <c r="AM5232" s="72" t="s">
        <v>237</v>
      </c>
      <c r="AN5232" s="72" t="b">
        <v>0</v>
      </c>
      <c r="AO5232" s="78" t="s">
        <v>18368</v>
      </c>
      <c r="AP5232" s="72" t="s">
        <v>179</v>
      </c>
      <c r="AQ5232" s="72">
        <v>0</v>
      </c>
      <c r="AR5232" s="72">
        <v>0</v>
      </c>
      <c r="AS5232" s="72"/>
      <c r="AT5232" s="72"/>
      <c r="AU5232" s="72"/>
      <c r="AV5232" s="72"/>
      <c r="AW5232" s="72"/>
      <c r="AX5232" s="72"/>
      <c r="AY5232" s="72"/>
      <c r="AZ5232" s="72"/>
    </row>
    <row r="5233" spans="1:52" x14ac:dyDescent="0.35">
      <c r="A5233" s="70" t="s">
        <v>377</v>
      </c>
      <c r="B5233" s="70" t="s">
        <v>377</v>
      </c>
      <c r="C5233" s="83"/>
      <c r="D5233" s="84"/>
      <c r="E5233" s="85"/>
      <c r="F5233" s="86"/>
      <c r="G5233" s="83"/>
      <c r="H5233" s="81"/>
      <c r="I5233" s="87"/>
      <c r="J5233" s="87"/>
      <c r="K5233" s="36"/>
      <c r="L5233" s="90"/>
      <c r="M5233" s="90"/>
      <c r="N5233" s="89"/>
      <c r="O5233" s="72" t="s">
        <v>179</v>
      </c>
      <c r="P5233" s="74">
        <v>42824.855706018519</v>
      </c>
      <c r="Q5233" s="72" t="s">
        <v>6019</v>
      </c>
      <c r="R5233" s="76" t="s">
        <v>8235</v>
      </c>
      <c r="S5233" s="72" t="s">
        <v>221</v>
      </c>
      <c r="T5233" s="72"/>
      <c r="U5233" s="72"/>
      <c r="V5233" s="76" t="s">
        <v>407</v>
      </c>
      <c r="W5233" s="74">
        <v>42824.855706018519</v>
      </c>
      <c r="X5233" s="76" t="s">
        <v>14412</v>
      </c>
      <c r="Y5233" s="72"/>
      <c r="Z5233" s="72"/>
      <c r="AA5233" s="78" t="s">
        <v>18369</v>
      </c>
      <c r="AB5233" s="72"/>
      <c r="AC5233" s="72" t="b">
        <v>0</v>
      </c>
      <c r="AD5233" s="72">
        <v>0</v>
      </c>
      <c r="AE5233" s="78" t="s">
        <v>230</v>
      </c>
      <c r="AF5233" s="72" t="b">
        <v>0</v>
      </c>
      <c r="AG5233" s="72" t="s">
        <v>300</v>
      </c>
      <c r="AH5233" s="72"/>
      <c r="AI5233" s="78" t="s">
        <v>230</v>
      </c>
      <c r="AJ5233" s="72" t="b">
        <v>0</v>
      </c>
      <c r="AK5233" s="72">
        <v>0</v>
      </c>
      <c r="AL5233" s="78" t="s">
        <v>230</v>
      </c>
      <c r="AM5233" s="72" t="s">
        <v>237</v>
      </c>
      <c r="AN5233" s="72" t="b">
        <v>0</v>
      </c>
      <c r="AO5233" s="78" t="s">
        <v>18369</v>
      </c>
      <c r="AP5233" s="72" t="s">
        <v>179</v>
      </c>
      <c r="AQ5233" s="72">
        <v>0</v>
      </c>
      <c r="AR5233" s="72">
        <v>0</v>
      </c>
      <c r="AS5233" s="72"/>
      <c r="AT5233" s="72"/>
      <c r="AU5233" s="72"/>
      <c r="AV5233" s="72"/>
      <c r="AW5233" s="72"/>
      <c r="AX5233" s="72"/>
      <c r="AY5233" s="72"/>
      <c r="AZ5233" s="72"/>
    </row>
    <row r="5234" spans="1:52" x14ac:dyDescent="0.35">
      <c r="A5234" s="70" t="s">
        <v>377</v>
      </c>
      <c r="B5234" s="70" t="s">
        <v>377</v>
      </c>
      <c r="C5234" s="83"/>
      <c r="D5234" s="84"/>
      <c r="E5234" s="85"/>
      <c r="F5234" s="86"/>
      <c r="G5234" s="83"/>
      <c r="H5234" s="81"/>
      <c r="I5234" s="87"/>
      <c r="J5234" s="87"/>
      <c r="K5234" s="36"/>
      <c r="L5234" s="90"/>
      <c r="M5234" s="90"/>
      <c r="N5234" s="89"/>
      <c r="O5234" s="72" t="s">
        <v>179</v>
      </c>
      <c r="P5234" s="74">
        <v>42824.890486111108</v>
      </c>
      <c r="Q5234" s="72" t="s">
        <v>6020</v>
      </c>
      <c r="R5234" s="76" t="s">
        <v>8236</v>
      </c>
      <c r="S5234" s="72" t="s">
        <v>221</v>
      </c>
      <c r="T5234" s="72"/>
      <c r="U5234" s="72"/>
      <c r="V5234" s="76" t="s">
        <v>407</v>
      </c>
      <c r="W5234" s="74">
        <v>42824.890486111108</v>
      </c>
      <c r="X5234" s="76" t="s">
        <v>14413</v>
      </c>
      <c r="Y5234" s="72"/>
      <c r="Z5234" s="72"/>
      <c r="AA5234" s="78" t="s">
        <v>18370</v>
      </c>
      <c r="AB5234" s="72"/>
      <c r="AC5234" s="72" t="b">
        <v>0</v>
      </c>
      <c r="AD5234" s="72">
        <v>0</v>
      </c>
      <c r="AE5234" s="78" t="s">
        <v>230</v>
      </c>
      <c r="AF5234" s="72" t="b">
        <v>0</v>
      </c>
      <c r="AG5234" s="72" t="s">
        <v>300</v>
      </c>
      <c r="AH5234" s="72"/>
      <c r="AI5234" s="78" t="s">
        <v>230</v>
      </c>
      <c r="AJ5234" s="72" t="b">
        <v>0</v>
      </c>
      <c r="AK5234" s="72">
        <v>0</v>
      </c>
      <c r="AL5234" s="78" t="s">
        <v>230</v>
      </c>
      <c r="AM5234" s="72" t="s">
        <v>237</v>
      </c>
      <c r="AN5234" s="72" t="b">
        <v>0</v>
      </c>
      <c r="AO5234" s="78" t="s">
        <v>18370</v>
      </c>
      <c r="AP5234" s="72" t="s">
        <v>179</v>
      </c>
      <c r="AQ5234" s="72">
        <v>0</v>
      </c>
      <c r="AR5234" s="72">
        <v>0</v>
      </c>
      <c r="AS5234" s="72"/>
      <c r="AT5234" s="72"/>
      <c r="AU5234" s="72"/>
      <c r="AV5234" s="72"/>
      <c r="AW5234" s="72"/>
      <c r="AX5234" s="72"/>
      <c r="AY5234" s="72"/>
      <c r="AZ5234" s="72"/>
    </row>
    <row r="5235" spans="1:52" x14ac:dyDescent="0.35">
      <c r="A5235" s="70" t="s">
        <v>377</v>
      </c>
      <c r="B5235" s="70" t="s">
        <v>377</v>
      </c>
      <c r="C5235" s="83"/>
      <c r="D5235" s="84"/>
      <c r="E5235" s="85"/>
      <c r="F5235" s="86"/>
      <c r="G5235" s="83"/>
      <c r="H5235" s="81"/>
      <c r="I5235" s="87"/>
      <c r="J5235" s="87"/>
      <c r="K5235" s="36"/>
      <c r="L5235" s="90"/>
      <c r="M5235" s="90"/>
      <c r="N5235" s="89"/>
      <c r="O5235" s="72" t="s">
        <v>179</v>
      </c>
      <c r="P5235" s="74">
        <v>42824.90320601852</v>
      </c>
      <c r="Q5235" s="72" t="s">
        <v>6021</v>
      </c>
      <c r="R5235" s="76" t="s">
        <v>8237</v>
      </c>
      <c r="S5235" s="72" t="s">
        <v>221</v>
      </c>
      <c r="T5235" s="72"/>
      <c r="U5235" s="72"/>
      <c r="V5235" s="76" t="s">
        <v>407</v>
      </c>
      <c r="W5235" s="74">
        <v>42824.90320601852</v>
      </c>
      <c r="X5235" s="76" t="s">
        <v>14414</v>
      </c>
      <c r="Y5235" s="72"/>
      <c r="Z5235" s="72"/>
      <c r="AA5235" s="78" t="s">
        <v>18371</v>
      </c>
      <c r="AB5235" s="72"/>
      <c r="AC5235" s="72" t="b">
        <v>0</v>
      </c>
      <c r="AD5235" s="72">
        <v>0</v>
      </c>
      <c r="AE5235" s="78" t="s">
        <v>230</v>
      </c>
      <c r="AF5235" s="72" t="b">
        <v>0</v>
      </c>
      <c r="AG5235" s="72" t="s">
        <v>300</v>
      </c>
      <c r="AH5235" s="72"/>
      <c r="AI5235" s="78" t="s">
        <v>230</v>
      </c>
      <c r="AJ5235" s="72" t="b">
        <v>0</v>
      </c>
      <c r="AK5235" s="72">
        <v>0</v>
      </c>
      <c r="AL5235" s="78" t="s">
        <v>230</v>
      </c>
      <c r="AM5235" s="72" t="s">
        <v>237</v>
      </c>
      <c r="AN5235" s="72" t="b">
        <v>0</v>
      </c>
      <c r="AO5235" s="78" t="s">
        <v>18371</v>
      </c>
      <c r="AP5235" s="72" t="s">
        <v>179</v>
      </c>
      <c r="AQ5235" s="72">
        <v>0</v>
      </c>
      <c r="AR5235" s="72">
        <v>0</v>
      </c>
      <c r="AS5235" s="72"/>
      <c r="AT5235" s="72"/>
      <c r="AU5235" s="72"/>
      <c r="AV5235" s="72"/>
      <c r="AW5235" s="72"/>
      <c r="AX5235" s="72"/>
      <c r="AY5235" s="72"/>
      <c r="AZ5235" s="72"/>
    </row>
    <row r="5236" spans="1:52" x14ac:dyDescent="0.35">
      <c r="A5236" s="70" t="s">
        <v>377</v>
      </c>
      <c r="B5236" s="70" t="s">
        <v>377</v>
      </c>
      <c r="C5236" s="83"/>
      <c r="D5236" s="84"/>
      <c r="E5236" s="85"/>
      <c r="F5236" s="86"/>
      <c r="G5236" s="83"/>
      <c r="H5236" s="81"/>
      <c r="I5236" s="87"/>
      <c r="J5236" s="87"/>
      <c r="K5236" s="36"/>
      <c r="L5236" s="90"/>
      <c r="M5236" s="90"/>
      <c r="N5236" s="89"/>
      <c r="O5236" s="72" t="s">
        <v>179</v>
      </c>
      <c r="P5236" s="74">
        <v>42824.903217592589</v>
      </c>
      <c r="Q5236" s="72" t="s">
        <v>6022</v>
      </c>
      <c r="R5236" s="76" t="s">
        <v>8238</v>
      </c>
      <c r="S5236" s="72" t="s">
        <v>221</v>
      </c>
      <c r="T5236" s="72"/>
      <c r="U5236" s="72"/>
      <c r="V5236" s="76" t="s">
        <v>407</v>
      </c>
      <c r="W5236" s="74">
        <v>42824.903217592589</v>
      </c>
      <c r="X5236" s="76" t="s">
        <v>14415</v>
      </c>
      <c r="Y5236" s="72"/>
      <c r="Z5236" s="72"/>
      <c r="AA5236" s="78" t="s">
        <v>18372</v>
      </c>
      <c r="AB5236" s="72"/>
      <c r="AC5236" s="72" t="b">
        <v>0</v>
      </c>
      <c r="AD5236" s="72">
        <v>0</v>
      </c>
      <c r="AE5236" s="78" t="s">
        <v>230</v>
      </c>
      <c r="AF5236" s="72" t="b">
        <v>0</v>
      </c>
      <c r="AG5236" s="72" t="s">
        <v>300</v>
      </c>
      <c r="AH5236" s="72"/>
      <c r="AI5236" s="78" t="s">
        <v>230</v>
      </c>
      <c r="AJ5236" s="72" t="b">
        <v>0</v>
      </c>
      <c r="AK5236" s="72">
        <v>0</v>
      </c>
      <c r="AL5236" s="78" t="s">
        <v>230</v>
      </c>
      <c r="AM5236" s="72" t="s">
        <v>237</v>
      </c>
      <c r="AN5236" s="72" t="b">
        <v>0</v>
      </c>
      <c r="AO5236" s="78" t="s">
        <v>18372</v>
      </c>
      <c r="AP5236" s="72" t="s">
        <v>179</v>
      </c>
      <c r="AQ5236" s="72">
        <v>0</v>
      </c>
      <c r="AR5236" s="72">
        <v>0</v>
      </c>
      <c r="AS5236" s="72"/>
      <c r="AT5236" s="72"/>
      <c r="AU5236" s="72"/>
      <c r="AV5236" s="72"/>
      <c r="AW5236" s="72"/>
      <c r="AX5236" s="72"/>
      <c r="AY5236" s="72"/>
      <c r="AZ5236" s="72"/>
    </row>
    <row r="5237" spans="1:52" x14ac:dyDescent="0.35">
      <c r="A5237" s="70" t="s">
        <v>377</v>
      </c>
      <c r="B5237" s="70" t="s">
        <v>377</v>
      </c>
      <c r="C5237" s="83"/>
      <c r="D5237" s="84"/>
      <c r="E5237" s="85"/>
      <c r="F5237" s="86"/>
      <c r="G5237" s="83"/>
      <c r="H5237" s="81"/>
      <c r="I5237" s="87"/>
      <c r="J5237" s="87"/>
      <c r="K5237" s="36"/>
      <c r="L5237" s="90"/>
      <c r="M5237" s="90"/>
      <c r="N5237" s="89"/>
      <c r="O5237" s="72" t="s">
        <v>179</v>
      </c>
      <c r="P5237" s="74">
        <v>42824.918263888889</v>
      </c>
      <c r="Q5237" s="72" t="s">
        <v>6023</v>
      </c>
      <c r="R5237" s="76" t="s">
        <v>8239</v>
      </c>
      <c r="S5237" s="72" t="s">
        <v>221</v>
      </c>
      <c r="T5237" s="72"/>
      <c r="U5237" s="72"/>
      <c r="V5237" s="76" t="s">
        <v>407</v>
      </c>
      <c r="W5237" s="74">
        <v>42824.918263888889</v>
      </c>
      <c r="X5237" s="76" t="s">
        <v>14416</v>
      </c>
      <c r="Y5237" s="72"/>
      <c r="Z5237" s="72"/>
      <c r="AA5237" s="78" t="s">
        <v>18373</v>
      </c>
      <c r="AB5237" s="72"/>
      <c r="AC5237" s="72" t="b">
        <v>0</v>
      </c>
      <c r="AD5237" s="72">
        <v>0</v>
      </c>
      <c r="AE5237" s="78" t="s">
        <v>230</v>
      </c>
      <c r="AF5237" s="72" t="b">
        <v>0</v>
      </c>
      <c r="AG5237" s="72" t="s">
        <v>300</v>
      </c>
      <c r="AH5237" s="72"/>
      <c r="AI5237" s="78" t="s">
        <v>230</v>
      </c>
      <c r="AJ5237" s="72" t="b">
        <v>0</v>
      </c>
      <c r="AK5237" s="72">
        <v>0</v>
      </c>
      <c r="AL5237" s="78" t="s">
        <v>230</v>
      </c>
      <c r="AM5237" s="72" t="s">
        <v>237</v>
      </c>
      <c r="AN5237" s="72" t="b">
        <v>0</v>
      </c>
      <c r="AO5237" s="78" t="s">
        <v>18373</v>
      </c>
      <c r="AP5237" s="72" t="s">
        <v>179</v>
      </c>
      <c r="AQ5237" s="72">
        <v>0</v>
      </c>
      <c r="AR5237" s="72">
        <v>0</v>
      </c>
      <c r="AS5237" s="72"/>
      <c r="AT5237" s="72"/>
      <c r="AU5237" s="72"/>
      <c r="AV5237" s="72"/>
      <c r="AW5237" s="72"/>
      <c r="AX5237" s="72"/>
      <c r="AY5237" s="72"/>
      <c r="AZ5237" s="72"/>
    </row>
    <row r="5238" spans="1:52" x14ac:dyDescent="0.35">
      <c r="A5238" s="70" t="s">
        <v>377</v>
      </c>
      <c r="B5238" s="70" t="s">
        <v>377</v>
      </c>
      <c r="C5238" s="83"/>
      <c r="D5238" s="84"/>
      <c r="E5238" s="85"/>
      <c r="F5238" s="86"/>
      <c r="G5238" s="83"/>
      <c r="H5238" s="81"/>
      <c r="I5238" s="87"/>
      <c r="J5238" s="87"/>
      <c r="K5238" s="36"/>
      <c r="L5238" s="90"/>
      <c r="M5238" s="90"/>
      <c r="N5238" s="89"/>
      <c r="O5238" s="72" t="s">
        <v>179</v>
      </c>
      <c r="P5238" s="74">
        <v>42825.479351851849</v>
      </c>
      <c r="Q5238" s="72" t="s">
        <v>6024</v>
      </c>
      <c r="R5238" s="76" t="s">
        <v>8240</v>
      </c>
      <c r="S5238" s="72" t="s">
        <v>221</v>
      </c>
      <c r="T5238" s="72"/>
      <c r="U5238" s="72"/>
      <c r="V5238" s="76" t="s">
        <v>407</v>
      </c>
      <c r="W5238" s="74">
        <v>42825.479351851849</v>
      </c>
      <c r="X5238" s="76" t="s">
        <v>14417</v>
      </c>
      <c r="Y5238" s="72"/>
      <c r="Z5238" s="72"/>
      <c r="AA5238" s="78" t="s">
        <v>18374</v>
      </c>
      <c r="AB5238" s="72"/>
      <c r="AC5238" s="72" t="b">
        <v>0</v>
      </c>
      <c r="AD5238" s="72">
        <v>0</v>
      </c>
      <c r="AE5238" s="78" t="s">
        <v>230</v>
      </c>
      <c r="AF5238" s="72" t="b">
        <v>0</v>
      </c>
      <c r="AG5238" s="72" t="s">
        <v>300</v>
      </c>
      <c r="AH5238" s="72"/>
      <c r="AI5238" s="78" t="s">
        <v>230</v>
      </c>
      <c r="AJ5238" s="72" t="b">
        <v>0</v>
      </c>
      <c r="AK5238" s="72">
        <v>0</v>
      </c>
      <c r="AL5238" s="78" t="s">
        <v>230</v>
      </c>
      <c r="AM5238" s="72" t="s">
        <v>237</v>
      </c>
      <c r="AN5238" s="72" t="b">
        <v>0</v>
      </c>
      <c r="AO5238" s="78" t="s">
        <v>18374</v>
      </c>
      <c r="AP5238" s="72" t="s">
        <v>179</v>
      </c>
      <c r="AQ5238" s="72">
        <v>0</v>
      </c>
      <c r="AR5238" s="72">
        <v>0</v>
      </c>
      <c r="AS5238" s="72"/>
      <c r="AT5238" s="72"/>
      <c r="AU5238" s="72"/>
      <c r="AV5238" s="72"/>
      <c r="AW5238" s="72"/>
      <c r="AX5238" s="72"/>
      <c r="AY5238" s="72"/>
      <c r="AZ5238" s="72"/>
    </row>
    <row r="5239" spans="1:52" x14ac:dyDescent="0.35">
      <c r="A5239" s="70" t="s">
        <v>377</v>
      </c>
      <c r="B5239" s="70" t="s">
        <v>377</v>
      </c>
      <c r="C5239" s="83"/>
      <c r="D5239" s="84"/>
      <c r="E5239" s="85"/>
      <c r="F5239" s="86"/>
      <c r="G5239" s="83"/>
      <c r="H5239" s="81"/>
      <c r="I5239" s="87"/>
      <c r="J5239" s="87"/>
      <c r="K5239" s="36"/>
      <c r="L5239" s="90"/>
      <c r="M5239" s="90"/>
      <c r="N5239" s="89"/>
      <c r="O5239" s="72" t="s">
        <v>179</v>
      </c>
      <c r="P5239" s="74">
        <v>42825.479386574072</v>
      </c>
      <c r="Q5239" s="72" t="s">
        <v>6025</v>
      </c>
      <c r="R5239" s="76" t="s">
        <v>8241</v>
      </c>
      <c r="S5239" s="72" t="s">
        <v>221</v>
      </c>
      <c r="T5239" s="72"/>
      <c r="U5239" s="72"/>
      <c r="V5239" s="76" t="s">
        <v>407</v>
      </c>
      <c r="W5239" s="74">
        <v>42825.479386574072</v>
      </c>
      <c r="X5239" s="76" t="s">
        <v>14418</v>
      </c>
      <c r="Y5239" s="72"/>
      <c r="Z5239" s="72"/>
      <c r="AA5239" s="78" t="s">
        <v>18375</v>
      </c>
      <c r="AB5239" s="72"/>
      <c r="AC5239" s="72" t="b">
        <v>0</v>
      </c>
      <c r="AD5239" s="72">
        <v>0</v>
      </c>
      <c r="AE5239" s="78" t="s">
        <v>230</v>
      </c>
      <c r="AF5239" s="72" t="b">
        <v>0</v>
      </c>
      <c r="AG5239" s="72" t="s">
        <v>300</v>
      </c>
      <c r="AH5239" s="72"/>
      <c r="AI5239" s="78" t="s">
        <v>230</v>
      </c>
      <c r="AJ5239" s="72" t="b">
        <v>0</v>
      </c>
      <c r="AK5239" s="72">
        <v>0</v>
      </c>
      <c r="AL5239" s="78" t="s">
        <v>230</v>
      </c>
      <c r="AM5239" s="72" t="s">
        <v>237</v>
      </c>
      <c r="AN5239" s="72" t="b">
        <v>0</v>
      </c>
      <c r="AO5239" s="78" t="s">
        <v>18375</v>
      </c>
      <c r="AP5239" s="72" t="s">
        <v>179</v>
      </c>
      <c r="AQ5239" s="72">
        <v>0</v>
      </c>
      <c r="AR5239" s="72">
        <v>0</v>
      </c>
      <c r="AS5239" s="72"/>
      <c r="AT5239" s="72"/>
      <c r="AU5239" s="72"/>
      <c r="AV5239" s="72"/>
      <c r="AW5239" s="72"/>
      <c r="AX5239" s="72"/>
      <c r="AY5239" s="72"/>
      <c r="AZ5239" s="72"/>
    </row>
    <row r="5240" spans="1:52" x14ac:dyDescent="0.35">
      <c r="A5240" s="70" t="s">
        <v>377</v>
      </c>
      <c r="B5240" s="70" t="s">
        <v>377</v>
      </c>
      <c r="C5240" s="83"/>
      <c r="D5240" s="84"/>
      <c r="E5240" s="85"/>
      <c r="F5240" s="86"/>
      <c r="G5240" s="83"/>
      <c r="H5240" s="81"/>
      <c r="I5240" s="87"/>
      <c r="J5240" s="87"/>
      <c r="K5240" s="36"/>
      <c r="L5240" s="90"/>
      <c r="M5240" s="90"/>
      <c r="N5240" s="89"/>
      <c r="O5240" s="72" t="s">
        <v>179</v>
      </c>
      <c r="P5240" s="74">
        <v>42825.479386574072</v>
      </c>
      <c r="Q5240" s="72" t="s">
        <v>6026</v>
      </c>
      <c r="R5240" s="76" t="s">
        <v>8242</v>
      </c>
      <c r="S5240" s="72" t="s">
        <v>221</v>
      </c>
      <c r="T5240" s="72"/>
      <c r="U5240" s="72"/>
      <c r="V5240" s="76" t="s">
        <v>407</v>
      </c>
      <c r="W5240" s="74">
        <v>42825.479386574072</v>
      </c>
      <c r="X5240" s="76" t="s">
        <v>14419</v>
      </c>
      <c r="Y5240" s="72"/>
      <c r="Z5240" s="72"/>
      <c r="AA5240" s="78" t="s">
        <v>18376</v>
      </c>
      <c r="AB5240" s="72"/>
      <c r="AC5240" s="72" t="b">
        <v>0</v>
      </c>
      <c r="AD5240" s="72">
        <v>0</v>
      </c>
      <c r="AE5240" s="78" t="s">
        <v>230</v>
      </c>
      <c r="AF5240" s="72" t="b">
        <v>0</v>
      </c>
      <c r="AG5240" s="72" t="s">
        <v>300</v>
      </c>
      <c r="AH5240" s="72"/>
      <c r="AI5240" s="78" t="s">
        <v>230</v>
      </c>
      <c r="AJ5240" s="72" t="b">
        <v>0</v>
      </c>
      <c r="AK5240" s="72">
        <v>0</v>
      </c>
      <c r="AL5240" s="78" t="s">
        <v>230</v>
      </c>
      <c r="AM5240" s="72" t="s">
        <v>237</v>
      </c>
      <c r="AN5240" s="72" t="b">
        <v>0</v>
      </c>
      <c r="AO5240" s="78" t="s">
        <v>18376</v>
      </c>
      <c r="AP5240" s="72" t="s">
        <v>179</v>
      </c>
      <c r="AQ5240" s="72">
        <v>0</v>
      </c>
      <c r="AR5240" s="72">
        <v>0</v>
      </c>
      <c r="AS5240" s="72"/>
      <c r="AT5240" s="72"/>
      <c r="AU5240" s="72"/>
      <c r="AV5240" s="72"/>
      <c r="AW5240" s="72"/>
      <c r="AX5240" s="72"/>
      <c r="AY5240" s="72"/>
      <c r="AZ5240" s="72"/>
    </row>
    <row r="5241" spans="1:52" x14ac:dyDescent="0.35">
      <c r="A5241" s="70" t="s">
        <v>377</v>
      </c>
      <c r="B5241" s="70" t="s">
        <v>377</v>
      </c>
      <c r="C5241" s="83"/>
      <c r="D5241" s="84"/>
      <c r="E5241" s="85"/>
      <c r="F5241" s="86"/>
      <c r="G5241" s="83"/>
      <c r="H5241" s="81"/>
      <c r="I5241" s="87"/>
      <c r="J5241" s="87"/>
      <c r="K5241" s="36"/>
      <c r="L5241" s="90"/>
      <c r="M5241" s="90"/>
      <c r="N5241" s="89"/>
      <c r="O5241" s="72" t="s">
        <v>179</v>
      </c>
      <c r="P5241" s="74">
        <v>42825.479398148149</v>
      </c>
      <c r="Q5241" s="72" t="s">
        <v>6027</v>
      </c>
      <c r="R5241" s="76" t="s">
        <v>8243</v>
      </c>
      <c r="S5241" s="72" t="s">
        <v>221</v>
      </c>
      <c r="T5241" s="72"/>
      <c r="U5241" s="72"/>
      <c r="V5241" s="76" t="s">
        <v>407</v>
      </c>
      <c r="W5241" s="74">
        <v>42825.479398148149</v>
      </c>
      <c r="X5241" s="76" t="s">
        <v>14420</v>
      </c>
      <c r="Y5241" s="72"/>
      <c r="Z5241" s="72"/>
      <c r="AA5241" s="78" t="s">
        <v>18377</v>
      </c>
      <c r="AB5241" s="72"/>
      <c r="AC5241" s="72" t="b">
        <v>0</v>
      </c>
      <c r="AD5241" s="72">
        <v>0</v>
      </c>
      <c r="AE5241" s="78" t="s">
        <v>230</v>
      </c>
      <c r="AF5241" s="72" t="b">
        <v>0</v>
      </c>
      <c r="AG5241" s="72" t="s">
        <v>300</v>
      </c>
      <c r="AH5241" s="72"/>
      <c r="AI5241" s="78" t="s">
        <v>230</v>
      </c>
      <c r="AJ5241" s="72" t="b">
        <v>0</v>
      </c>
      <c r="AK5241" s="72">
        <v>0</v>
      </c>
      <c r="AL5241" s="78" t="s">
        <v>230</v>
      </c>
      <c r="AM5241" s="72" t="s">
        <v>237</v>
      </c>
      <c r="AN5241" s="72" t="b">
        <v>0</v>
      </c>
      <c r="AO5241" s="78" t="s">
        <v>18377</v>
      </c>
      <c r="AP5241" s="72" t="s">
        <v>179</v>
      </c>
      <c r="AQ5241" s="72">
        <v>0</v>
      </c>
      <c r="AR5241" s="72">
        <v>0</v>
      </c>
      <c r="AS5241" s="72"/>
      <c r="AT5241" s="72"/>
      <c r="AU5241" s="72"/>
      <c r="AV5241" s="72"/>
      <c r="AW5241" s="72"/>
      <c r="AX5241" s="72"/>
      <c r="AY5241" s="72"/>
      <c r="AZ5241" s="72"/>
    </row>
    <row r="5242" spans="1:52" x14ac:dyDescent="0.35">
      <c r="A5242" s="70" t="s">
        <v>377</v>
      </c>
      <c r="B5242" s="70" t="s">
        <v>377</v>
      </c>
      <c r="C5242" s="83"/>
      <c r="D5242" s="84"/>
      <c r="E5242" s="85"/>
      <c r="F5242" s="86"/>
      <c r="G5242" s="83"/>
      <c r="H5242" s="81"/>
      <c r="I5242" s="87"/>
      <c r="J5242" s="87"/>
      <c r="K5242" s="36"/>
      <c r="L5242" s="90"/>
      <c r="M5242" s="90"/>
      <c r="N5242" s="89"/>
      <c r="O5242" s="72" t="s">
        <v>179</v>
      </c>
      <c r="P5242" s="74">
        <v>42825.479432870372</v>
      </c>
      <c r="Q5242" s="72" t="s">
        <v>6028</v>
      </c>
      <c r="R5242" s="76" t="s">
        <v>8244</v>
      </c>
      <c r="S5242" s="72" t="s">
        <v>221</v>
      </c>
      <c r="T5242" s="72"/>
      <c r="U5242" s="72"/>
      <c r="V5242" s="76" t="s">
        <v>407</v>
      </c>
      <c r="W5242" s="74">
        <v>42825.479432870372</v>
      </c>
      <c r="X5242" s="76" t="s">
        <v>14421</v>
      </c>
      <c r="Y5242" s="72"/>
      <c r="Z5242" s="72"/>
      <c r="AA5242" s="78" t="s">
        <v>18378</v>
      </c>
      <c r="AB5242" s="72"/>
      <c r="AC5242" s="72" t="b">
        <v>0</v>
      </c>
      <c r="AD5242" s="72">
        <v>0</v>
      </c>
      <c r="AE5242" s="78" t="s">
        <v>230</v>
      </c>
      <c r="AF5242" s="72" t="b">
        <v>0</v>
      </c>
      <c r="AG5242" s="72" t="s">
        <v>233</v>
      </c>
      <c r="AH5242" s="72"/>
      <c r="AI5242" s="78" t="s">
        <v>230</v>
      </c>
      <c r="AJ5242" s="72" t="b">
        <v>0</v>
      </c>
      <c r="AK5242" s="72">
        <v>0</v>
      </c>
      <c r="AL5242" s="78" t="s">
        <v>230</v>
      </c>
      <c r="AM5242" s="72" t="s">
        <v>237</v>
      </c>
      <c r="AN5242" s="72" t="b">
        <v>0</v>
      </c>
      <c r="AO5242" s="78" t="s">
        <v>18378</v>
      </c>
      <c r="AP5242" s="72" t="s">
        <v>179</v>
      </c>
      <c r="AQ5242" s="72">
        <v>0</v>
      </c>
      <c r="AR5242" s="72">
        <v>0</v>
      </c>
      <c r="AS5242" s="72"/>
      <c r="AT5242" s="72"/>
      <c r="AU5242" s="72"/>
      <c r="AV5242" s="72"/>
      <c r="AW5242" s="72"/>
      <c r="AX5242" s="72"/>
      <c r="AY5242" s="72"/>
      <c r="AZ5242" s="72"/>
    </row>
    <row r="5243" spans="1:52" x14ac:dyDescent="0.35">
      <c r="A5243" s="70" t="s">
        <v>377</v>
      </c>
      <c r="B5243" s="70" t="s">
        <v>377</v>
      </c>
      <c r="C5243" s="83"/>
      <c r="D5243" s="84"/>
      <c r="E5243" s="85"/>
      <c r="F5243" s="86"/>
      <c r="G5243" s="83"/>
      <c r="H5243" s="81"/>
      <c r="I5243" s="87"/>
      <c r="J5243" s="87"/>
      <c r="K5243" s="36"/>
      <c r="L5243" s="90"/>
      <c r="M5243" s="90"/>
      <c r="N5243" s="89"/>
      <c r="O5243" s="72" t="s">
        <v>179</v>
      </c>
      <c r="P5243" s="74">
        <v>42825.479444444441</v>
      </c>
      <c r="Q5243" s="72" t="s">
        <v>6029</v>
      </c>
      <c r="R5243" s="76" t="s">
        <v>8245</v>
      </c>
      <c r="S5243" s="72" t="s">
        <v>221</v>
      </c>
      <c r="T5243" s="72"/>
      <c r="U5243" s="72"/>
      <c r="V5243" s="76" t="s">
        <v>407</v>
      </c>
      <c r="W5243" s="74">
        <v>42825.479444444441</v>
      </c>
      <c r="X5243" s="76" t="s">
        <v>14422</v>
      </c>
      <c r="Y5243" s="72"/>
      <c r="Z5243" s="72"/>
      <c r="AA5243" s="78" t="s">
        <v>18379</v>
      </c>
      <c r="AB5243" s="72"/>
      <c r="AC5243" s="72" t="b">
        <v>0</v>
      </c>
      <c r="AD5243" s="72">
        <v>0</v>
      </c>
      <c r="AE5243" s="78" t="s">
        <v>230</v>
      </c>
      <c r="AF5243" s="72" t="b">
        <v>0</v>
      </c>
      <c r="AG5243" s="72" t="s">
        <v>233</v>
      </c>
      <c r="AH5243" s="72"/>
      <c r="AI5243" s="78" t="s">
        <v>230</v>
      </c>
      <c r="AJ5243" s="72" t="b">
        <v>0</v>
      </c>
      <c r="AK5243" s="72">
        <v>0</v>
      </c>
      <c r="AL5243" s="78" t="s">
        <v>230</v>
      </c>
      <c r="AM5243" s="72" t="s">
        <v>237</v>
      </c>
      <c r="AN5243" s="72" t="b">
        <v>0</v>
      </c>
      <c r="AO5243" s="78" t="s">
        <v>18379</v>
      </c>
      <c r="AP5243" s="72" t="s">
        <v>179</v>
      </c>
      <c r="AQ5243" s="72">
        <v>0</v>
      </c>
      <c r="AR5243" s="72">
        <v>0</v>
      </c>
      <c r="AS5243" s="72"/>
      <c r="AT5243" s="72"/>
      <c r="AU5243" s="72"/>
      <c r="AV5243" s="72"/>
      <c r="AW5243" s="72"/>
      <c r="AX5243" s="72"/>
      <c r="AY5243" s="72"/>
      <c r="AZ5243" s="72"/>
    </row>
    <row r="5244" spans="1:52" x14ac:dyDescent="0.35">
      <c r="A5244" s="70" t="s">
        <v>377</v>
      </c>
      <c r="B5244" s="70" t="s">
        <v>377</v>
      </c>
      <c r="C5244" s="83"/>
      <c r="D5244" s="84"/>
      <c r="E5244" s="85"/>
      <c r="F5244" s="86"/>
      <c r="G5244" s="83"/>
      <c r="H5244" s="81"/>
      <c r="I5244" s="87"/>
      <c r="J5244" s="87"/>
      <c r="K5244" s="36"/>
      <c r="L5244" s="90"/>
      <c r="M5244" s="90"/>
      <c r="N5244" s="89"/>
      <c r="O5244" s="72" t="s">
        <v>179</v>
      </c>
      <c r="P5244" s="74">
        <v>42825.479444444441</v>
      </c>
      <c r="Q5244" s="72" t="s">
        <v>6030</v>
      </c>
      <c r="R5244" s="76" t="s">
        <v>8246</v>
      </c>
      <c r="S5244" s="72" t="s">
        <v>221</v>
      </c>
      <c r="T5244" s="72"/>
      <c r="U5244" s="72"/>
      <c r="V5244" s="76" t="s">
        <v>407</v>
      </c>
      <c r="W5244" s="74">
        <v>42825.479444444441</v>
      </c>
      <c r="X5244" s="76" t="s">
        <v>14423</v>
      </c>
      <c r="Y5244" s="72"/>
      <c r="Z5244" s="72"/>
      <c r="AA5244" s="78" t="s">
        <v>18380</v>
      </c>
      <c r="AB5244" s="72"/>
      <c r="AC5244" s="72" t="b">
        <v>0</v>
      </c>
      <c r="AD5244" s="72">
        <v>0</v>
      </c>
      <c r="AE5244" s="78" t="s">
        <v>230</v>
      </c>
      <c r="AF5244" s="72" t="b">
        <v>0</v>
      </c>
      <c r="AG5244" s="72" t="s">
        <v>300</v>
      </c>
      <c r="AH5244" s="72"/>
      <c r="AI5244" s="78" t="s">
        <v>230</v>
      </c>
      <c r="AJ5244" s="72" t="b">
        <v>0</v>
      </c>
      <c r="AK5244" s="72">
        <v>0</v>
      </c>
      <c r="AL5244" s="78" t="s">
        <v>230</v>
      </c>
      <c r="AM5244" s="72" t="s">
        <v>237</v>
      </c>
      <c r="AN5244" s="72" t="b">
        <v>0</v>
      </c>
      <c r="AO5244" s="78" t="s">
        <v>18380</v>
      </c>
      <c r="AP5244" s="72" t="s">
        <v>179</v>
      </c>
      <c r="AQ5244" s="72">
        <v>0</v>
      </c>
      <c r="AR5244" s="72">
        <v>0</v>
      </c>
      <c r="AS5244" s="72"/>
      <c r="AT5244" s="72"/>
      <c r="AU5244" s="72"/>
      <c r="AV5244" s="72"/>
      <c r="AW5244" s="72"/>
      <c r="AX5244" s="72"/>
      <c r="AY5244" s="72"/>
      <c r="AZ5244" s="72"/>
    </row>
    <row r="5245" spans="1:52" x14ac:dyDescent="0.35">
      <c r="A5245" s="70" t="s">
        <v>377</v>
      </c>
      <c r="B5245" s="70" t="s">
        <v>377</v>
      </c>
      <c r="C5245" s="83"/>
      <c r="D5245" s="84"/>
      <c r="E5245" s="85"/>
      <c r="F5245" s="86"/>
      <c r="G5245" s="83"/>
      <c r="H5245" s="81"/>
      <c r="I5245" s="87"/>
      <c r="J5245" s="87"/>
      <c r="K5245" s="36"/>
      <c r="L5245" s="90"/>
      <c r="M5245" s="90"/>
      <c r="N5245" s="89"/>
      <c r="O5245" s="72" t="s">
        <v>179</v>
      </c>
      <c r="P5245" s="74">
        <v>42825.508391203701</v>
      </c>
      <c r="Q5245" s="72" t="s">
        <v>6031</v>
      </c>
      <c r="R5245" s="76" t="s">
        <v>7617</v>
      </c>
      <c r="S5245" s="72" t="s">
        <v>221</v>
      </c>
      <c r="T5245" s="72"/>
      <c r="U5245" s="72"/>
      <c r="V5245" s="76" t="s">
        <v>407</v>
      </c>
      <c r="W5245" s="74">
        <v>42825.508391203701</v>
      </c>
      <c r="X5245" s="76" t="s">
        <v>14424</v>
      </c>
      <c r="Y5245" s="72"/>
      <c r="Z5245" s="72"/>
      <c r="AA5245" s="78" t="s">
        <v>18381</v>
      </c>
      <c r="AB5245" s="72"/>
      <c r="AC5245" s="72" t="b">
        <v>0</v>
      </c>
      <c r="AD5245" s="72">
        <v>0</v>
      </c>
      <c r="AE5245" s="78" t="s">
        <v>230</v>
      </c>
      <c r="AF5245" s="72" t="b">
        <v>0</v>
      </c>
      <c r="AG5245" s="72" t="s">
        <v>300</v>
      </c>
      <c r="AH5245" s="72"/>
      <c r="AI5245" s="78" t="s">
        <v>230</v>
      </c>
      <c r="AJ5245" s="72" t="b">
        <v>0</v>
      </c>
      <c r="AK5245" s="72">
        <v>0</v>
      </c>
      <c r="AL5245" s="78" t="s">
        <v>230</v>
      </c>
      <c r="AM5245" s="72" t="s">
        <v>237</v>
      </c>
      <c r="AN5245" s="72" t="b">
        <v>0</v>
      </c>
      <c r="AO5245" s="78" t="s">
        <v>18381</v>
      </c>
      <c r="AP5245" s="72" t="s">
        <v>179</v>
      </c>
      <c r="AQ5245" s="72">
        <v>0</v>
      </c>
      <c r="AR5245" s="72">
        <v>0</v>
      </c>
      <c r="AS5245" s="72"/>
      <c r="AT5245" s="72"/>
      <c r="AU5245" s="72"/>
      <c r="AV5245" s="72"/>
      <c r="AW5245" s="72"/>
      <c r="AX5245" s="72"/>
      <c r="AY5245" s="72"/>
      <c r="AZ5245" s="72"/>
    </row>
    <row r="5246" spans="1:52" x14ac:dyDescent="0.35">
      <c r="A5246" s="70" t="s">
        <v>377</v>
      </c>
      <c r="B5246" s="70" t="s">
        <v>377</v>
      </c>
      <c r="C5246" s="83"/>
      <c r="D5246" s="84"/>
      <c r="E5246" s="85"/>
      <c r="F5246" s="86"/>
      <c r="G5246" s="83"/>
      <c r="H5246" s="81"/>
      <c r="I5246" s="87"/>
      <c r="J5246" s="87"/>
      <c r="K5246" s="36"/>
      <c r="L5246" s="90"/>
      <c r="M5246" s="90"/>
      <c r="N5246" s="89"/>
      <c r="O5246" s="72" t="s">
        <v>179</v>
      </c>
      <c r="P5246" s="74">
        <v>42825.643935185188</v>
      </c>
      <c r="Q5246" s="72" t="s">
        <v>6032</v>
      </c>
      <c r="R5246" s="76" t="s">
        <v>8247</v>
      </c>
      <c r="S5246" s="72" t="s">
        <v>221</v>
      </c>
      <c r="T5246" s="72"/>
      <c r="U5246" s="72"/>
      <c r="V5246" s="76" t="s">
        <v>407</v>
      </c>
      <c r="W5246" s="74">
        <v>42825.643935185188</v>
      </c>
      <c r="X5246" s="76" t="s">
        <v>14425</v>
      </c>
      <c r="Y5246" s="72"/>
      <c r="Z5246" s="72"/>
      <c r="AA5246" s="78" t="s">
        <v>18382</v>
      </c>
      <c r="AB5246" s="72"/>
      <c r="AC5246" s="72" t="b">
        <v>0</v>
      </c>
      <c r="AD5246" s="72">
        <v>0</v>
      </c>
      <c r="AE5246" s="78" t="s">
        <v>230</v>
      </c>
      <c r="AF5246" s="72" t="b">
        <v>0</v>
      </c>
      <c r="AG5246" s="72" t="s">
        <v>300</v>
      </c>
      <c r="AH5246" s="72"/>
      <c r="AI5246" s="78" t="s">
        <v>230</v>
      </c>
      <c r="AJ5246" s="72" t="b">
        <v>0</v>
      </c>
      <c r="AK5246" s="72">
        <v>0</v>
      </c>
      <c r="AL5246" s="78" t="s">
        <v>230</v>
      </c>
      <c r="AM5246" s="72" t="s">
        <v>237</v>
      </c>
      <c r="AN5246" s="72" t="b">
        <v>0</v>
      </c>
      <c r="AO5246" s="78" t="s">
        <v>18382</v>
      </c>
      <c r="AP5246" s="72" t="s">
        <v>179</v>
      </c>
      <c r="AQ5246" s="72">
        <v>0</v>
      </c>
      <c r="AR5246" s="72">
        <v>0</v>
      </c>
      <c r="AS5246" s="72"/>
      <c r="AT5246" s="72"/>
      <c r="AU5246" s="72"/>
      <c r="AV5246" s="72"/>
      <c r="AW5246" s="72"/>
      <c r="AX5246" s="72"/>
      <c r="AY5246" s="72"/>
      <c r="AZ5246" s="72"/>
    </row>
    <row r="5247" spans="1:52" x14ac:dyDescent="0.35">
      <c r="A5247" s="70" t="s">
        <v>377</v>
      </c>
      <c r="B5247" s="70" t="s">
        <v>377</v>
      </c>
      <c r="C5247" s="83"/>
      <c r="D5247" s="84"/>
      <c r="E5247" s="85"/>
      <c r="F5247" s="86"/>
      <c r="G5247" s="83"/>
      <c r="H5247" s="81"/>
      <c r="I5247" s="87"/>
      <c r="J5247" s="87"/>
      <c r="K5247" s="36"/>
      <c r="L5247" s="90"/>
      <c r="M5247" s="90"/>
      <c r="N5247" s="89"/>
      <c r="O5247" s="72" t="s">
        <v>179</v>
      </c>
      <c r="P5247" s="74">
        <v>42825.643958333334</v>
      </c>
      <c r="Q5247" s="72" t="s">
        <v>6033</v>
      </c>
      <c r="R5247" s="76" t="s">
        <v>8248</v>
      </c>
      <c r="S5247" s="72" t="s">
        <v>221</v>
      </c>
      <c r="T5247" s="72"/>
      <c r="U5247" s="72"/>
      <c r="V5247" s="76" t="s">
        <v>407</v>
      </c>
      <c r="W5247" s="74">
        <v>42825.643958333334</v>
      </c>
      <c r="X5247" s="76" t="s">
        <v>14426</v>
      </c>
      <c r="Y5247" s="72"/>
      <c r="Z5247" s="72"/>
      <c r="AA5247" s="78" t="s">
        <v>18383</v>
      </c>
      <c r="AB5247" s="72"/>
      <c r="AC5247" s="72" t="b">
        <v>0</v>
      </c>
      <c r="AD5247" s="72">
        <v>0</v>
      </c>
      <c r="AE5247" s="78" t="s">
        <v>230</v>
      </c>
      <c r="AF5247" s="72" t="b">
        <v>0</v>
      </c>
      <c r="AG5247" s="72" t="s">
        <v>353</v>
      </c>
      <c r="AH5247" s="72"/>
      <c r="AI5247" s="78" t="s">
        <v>230</v>
      </c>
      <c r="AJ5247" s="72" t="b">
        <v>0</v>
      </c>
      <c r="AK5247" s="72">
        <v>0</v>
      </c>
      <c r="AL5247" s="78" t="s">
        <v>230</v>
      </c>
      <c r="AM5247" s="72" t="s">
        <v>237</v>
      </c>
      <c r="AN5247" s="72" t="b">
        <v>0</v>
      </c>
      <c r="AO5247" s="78" t="s">
        <v>18383</v>
      </c>
      <c r="AP5247" s="72" t="s">
        <v>179</v>
      </c>
      <c r="AQ5247" s="72">
        <v>0</v>
      </c>
      <c r="AR5247" s="72">
        <v>0</v>
      </c>
      <c r="AS5247" s="72"/>
      <c r="AT5247" s="72"/>
      <c r="AU5247" s="72"/>
      <c r="AV5247" s="72"/>
      <c r="AW5247" s="72"/>
      <c r="AX5247" s="72"/>
      <c r="AY5247" s="72"/>
      <c r="AZ5247" s="72"/>
    </row>
    <row r="5248" spans="1:52" x14ac:dyDescent="0.35">
      <c r="A5248" s="70" t="s">
        <v>377</v>
      </c>
      <c r="B5248" s="70" t="s">
        <v>377</v>
      </c>
      <c r="C5248" s="83"/>
      <c r="D5248" s="84"/>
      <c r="E5248" s="85"/>
      <c r="F5248" s="86"/>
      <c r="G5248" s="83"/>
      <c r="H5248" s="81"/>
      <c r="I5248" s="87"/>
      <c r="J5248" s="87"/>
      <c r="K5248" s="36"/>
      <c r="L5248" s="90"/>
      <c r="M5248" s="90"/>
      <c r="N5248" s="89"/>
      <c r="O5248" s="72" t="s">
        <v>179</v>
      </c>
      <c r="P5248" s="74">
        <v>42825.656689814816</v>
      </c>
      <c r="Q5248" s="72" t="s">
        <v>6034</v>
      </c>
      <c r="R5248" s="76" t="s">
        <v>8249</v>
      </c>
      <c r="S5248" s="72" t="s">
        <v>221</v>
      </c>
      <c r="T5248" s="72"/>
      <c r="U5248" s="72"/>
      <c r="V5248" s="76" t="s">
        <v>407</v>
      </c>
      <c r="W5248" s="74">
        <v>42825.656689814816</v>
      </c>
      <c r="X5248" s="76" t="s">
        <v>14427</v>
      </c>
      <c r="Y5248" s="72"/>
      <c r="Z5248" s="72"/>
      <c r="AA5248" s="78" t="s">
        <v>18384</v>
      </c>
      <c r="AB5248" s="72"/>
      <c r="AC5248" s="72" t="b">
        <v>0</v>
      </c>
      <c r="AD5248" s="72">
        <v>0</v>
      </c>
      <c r="AE5248" s="78" t="s">
        <v>230</v>
      </c>
      <c r="AF5248" s="72" t="b">
        <v>0</v>
      </c>
      <c r="AG5248" s="72" t="s">
        <v>300</v>
      </c>
      <c r="AH5248" s="72"/>
      <c r="AI5248" s="78" t="s">
        <v>230</v>
      </c>
      <c r="AJ5248" s="72" t="b">
        <v>0</v>
      </c>
      <c r="AK5248" s="72">
        <v>0</v>
      </c>
      <c r="AL5248" s="78" t="s">
        <v>230</v>
      </c>
      <c r="AM5248" s="72" t="s">
        <v>237</v>
      </c>
      <c r="AN5248" s="72" t="b">
        <v>0</v>
      </c>
      <c r="AO5248" s="78" t="s">
        <v>18384</v>
      </c>
      <c r="AP5248" s="72" t="s">
        <v>179</v>
      </c>
      <c r="AQ5248" s="72">
        <v>0</v>
      </c>
      <c r="AR5248" s="72">
        <v>0</v>
      </c>
      <c r="AS5248" s="72"/>
      <c r="AT5248" s="72"/>
      <c r="AU5248" s="72"/>
      <c r="AV5248" s="72"/>
      <c r="AW5248" s="72"/>
      <c r="AX5248" s="72"/>
      <c r="AY5248" s="72"/>
      <c r="AZ5248" s="72"/>
    </row>
    <row r="5249" spans="1:52" x14ac:dyDescent="0.35">
      <c r="A5249" s="70" t="s">
        <v>377</v>
      </c>
      <c r="B5249" s="70" t="s">
        <v>377</v>
      </c>
      <c r="C5249" s="83"/>
      <c r="D5249" s="84"/>
      <c r="E5249" s="85"/>
      <c r="F5249" s="86"/>
      <c r="G5249" s="83"/>
      <c r="H5249" s="81"/>
      <c r="I5249" s="87"/>
      <c r="J5249" s="87"/>
      <c r="K5249" s="36"/>
      <c r="L5249" s="90"/>
      <c r="M5249" s="90"/>
      <c r="N5249" s="89"/>
      <c r="O5249" s="72" t="s">
        <v>179</v>
      </c>
      <c r="P5249" s="74">
        <v>42825.678518518522</v>
      </c>
      <c r="Q5249" s="72" t="s">
        <v>6035</v>
      </c>
      <c r="R5249" s="76" t="s">
        <v>7618</v>
      </c>
      <c r="S5249" s="72" t="s">
        <v>221</v>
      </c>
      <c r="T5249" s="72"/>
      <c r="U5249" s="72"/>
      <c r="V5249" s="76" t="s">
        <v>407</v>
      </c>
      <c r="W5249" s="74">
        <v>42825.678518518522</v>
      </c>
      <c r="X5249" s="76" t="s">
        <v>14428</v>
      </c>
      <c r="Y5249" s="72"/>
      <c r="Z5249" s="72"/>
      <c r="AA5249" s="78" t="s">
        <v>18385</v>
      </c>
      <c r="AB5249" s="72"/>
      <c r="AC5249" s="72" t="b">
        <v>0</v>
      </c>
      <c r="AD5249" s="72">
        <v>0</v>
      </c>
      <c r="AE5249" s="78" t="s">
        <v>230</v>
      </c>
      <c r="AF5249" s="72" t="b">
        <v>0</v>
      </c>
      <c r="AG5249" s="72" t="s">
        <v>300</v>
      </c>
      <c r="AH5249" s="72"/>
      <c r="AI5249" s="78" t="s">
        <v>230</v>
      </c>
      <c r="AJ5249" s="72" t="b">
        <v>0</v>
      </c>
      <c r="AK5249" s="72">
        <v>0</v>
      </c>
      <c r="AL5249" s="78" t="s">
        <v>230</v>
      </c>
      <c r="AM5249" s="72" t="s">
        <v>237</v>
      </c>
      <c r="AN5249" s="72" t="b">
        <v>0</v>
      </c>
      <c r="AO5249" s="78" t="s">
        <v>18385</v>
      </c>
      <c r="AP5249" s="72" t="s">
        <v>179</v>
      </c>
      <c r="AQ5249" s="72">
        <v>0</v>
      </c>
      <c r="AR5249" s="72">
        <v>0</v>
      </c>
      <c r="AS5249" s="72"/>
      <c r="AT5249" s="72"/>
      <c r="AU5249" s="72"/>
      <c r="AV5249" s="72"/>
      <c r="AW5249" s="72"/>
      <c r="AX5249" s="72"/>
      <c r="AY5249" s="72"/>
      <c r="AZ5249" s="72"/>
    </row>
    <row r="5250" spans="1:52" x14ac:dyDescent="0.35">
      <c r="A5250" s="70" t="s">
        <v>377</v>
      </c>
      <c r="B5250" s="70" t="s">
        <v>377</v>
      </c>
      <c r="C5250" s="83"/>
      <c r="D5250" s="84"/>
      <c r="E5250" s="85"/>
      <c r="F5250" s="86"/>
      <c r="G5250" s="83"/>
      <c r="H5250" s="81"/>
      <c r="I5250" s="87"/>
      <c r="J5250" s="87"/>
      <c r="K5250" s="36"/>
      <c r="L5250" s="90"/>
      <c r="M5250" s="90"/>
      <c r="N5250" s="89"/>
      <c r="O5250" s="72" t="s">
        <v>179</v>
      </c>
      <c r="P5250" s="74">
        <v>42825.748090277775</v>
      </c>
      <c r="Q5250" s="72" t="s">
        <v>6036</v>
      </c>
      <c r="R5250" s="76" t="s">
        <v>8250</v>
      </c>
      <c r="S5250" s="72" t="s">
        <v>221</v>
      </c>
      <c r="T5250" s="72"/>
      <c r="U5250" s="72"/>
      <c r="V5250" s="76" t="s">
        <v>407</v>
      </c>
      <c r="W5250" s="74">
        <v>42825.748090277775</v>
      </c>
      <c r="X5250" s="76" t="s">
        <v>14429</v>
      </c>
      <c r="Y5250" s="72"/>
      <c r="Z5250" s="72"/>
      <c r="AA5250" s="78" t="s">
        <v>18386</v>
      </c>
      <c r="AB5250" s="72"/>
      <c r="AC5250" s="72" t="b">
        <v>0</v>
      </c>
      <c r="AD5250" s="72">
        <v>0</v>
      </c>
      <c r="AE5250" s="78" t="s">
        <v>230</v>
      </c>
      <c r="AF5250" s="72" t="b">
        <v>0</v>
      </c>
      <c r="AG5250" s="72" t="s">
        <v>231</v>
      </c>
      <c r="AH5250" s="72"/>
      <c r="AI5250" s="78" t="s">
        <v>230</v>
      </c>
      <c r="AJ5250" s="72" t="b">
        <v>0</v>
      </c>
      <c r="AK5250" s="72">
        <v>0</v>
      </c>
      <c r="AL5250" s="78" t="s">
        <v>230</v>
      </c>
      <c r="AM5250" s="72" t="s">
        <v>237</v>
      </c>
      <c r="AN5250" s="72" t="b">
        <v>0</v>
      </c>
      <c r="AO5250" s="78" t="s">
        <v>18386</v>
      </c>
      <c r="AP5250" s="72" t="s">
        <v>179</v>
      </c>
      <c r="AQ5250" s="72">
        <v>0</v>
      </c>
      <c r="AR5250" s="72">
        <v>0</v>
      </c>
      <c r="AS5250" s="72"/>
      <c r="AT5250" s="72"/>
      <c r="AU5250" s="72"/>
      <c r="AV5250" s="72"/>
      <c r="AW5250" s="72"/>
      <c r="AX5250" s="72"/>
      <c r="AY5250" s="72"/>
      <c r="AZ5250" s="72"/>
    </row>
    <row r="5251" spans="1:52" x14ac:dyDescent="0.35">
      <c r="A5251" s="70" t="s">
        <v>377</v>
      </c>
      <c r="B5251" s="70" t="s">
        <v>377</v>
      </c>
      <c r="C5251" s="83"/>
      <c r="D5251" s="84"/>
      <c r="E5251" s="85"/>
      <c r="F5251" s="86"/>
      <c r="G5251" s="83"/>
      <c r="H5251" s="81"/>
      <c r="I5251" s="87"/>
      <c r="J5251" s="87"/>
      <c r="K5251" s="36"/>
      <c r="L5251" s="90"/>
      <c r="M5251" s="90"/>
      <c r="N5251" s="89"/>
      <c r="O5251" s="72" t="s">
        <v>179</v>
      </c>
      <c r="P5251" s="74">
        <v>42825.898113425923</v>
      </c>
      <c r="Q5251" s="72" t="s">
        <v>6037</v>
      </c>
      <c r="R5251" s="76" t="s">
        <v>8251</v>
      </c>
      <c r="S5251" s="72" t="s">
        <v>221</v>
      </c>
      <c r="T5251" s="72"/>
      <c r="U5251" s="72"/>
      <c r="V5251" s="76" t="s">
        <v>407</v>
      </c>
      <c r="W5251" s="74">
        <v>42825.898113425923</v>
      </c>
      <c r="X5251" s="76" t="s">
        <v>14430</v>
      </c>
      <c r="Y5251" s="72"/>
      <c r="Z5251" s="72"/>
      <c r="AA5251" s="78" t="s">
        <v>18387</v>
      </c>
      <c r="AB5251" s="72"/>
      <c r="AC5251" s="72" t="b">
        <v>0</v>
      </c>
      <c r="AD5251" s="72">
        <v>0</v>
      </c>
      <c r="AE5251" s="78" t="s">
        <v>230</v>
      </c>
      <c r="AF5251" s="72" t="b">
        <v>0</v>
      </c>
      <c r="AG5251" s="72" t="s">
        <v>233</v>
      </c>
      <c r="AH5251" s="72"/>
      <c r="AI5251" s="78" t="s">
        <v>230</v>
      </c>
      <c r="AJ5251" s="72" t="b">
        <v>0</v>
      </c>
      <c r="AK5251" s="72">
        <v>0</v>
      </c>
      <c r="AL5251" s="78" t="s">
        <v>230</v>
      </c>
      <c r="AM5251" s="72" t="s">
        <v>237</v>
      </c>
      <c r="AN5251" s="72" t="b">
        <v>0</v>
      </c>
      <c r="AO5251" s="78" t="s">
        <v>18387</v>
      </c>
      <c r="AP5251" s="72" t="s">
        <v>179</v>
      </c>
      <c r="AQ5251" s="72">
        <v>0</v>
      </c>
      <c r="AR5251" s="72">
        <v>0</v>
      </c>
      <c r="AS5251" s="72"/>
      <c r="AT5251" s="72"/>
      <c r="AU5251" s="72"/>
      <c r="AV5251" s="72"/>
      <c r="AW5251" s="72"/>
      <c r="AX5251" s="72"/>
      <c r="AY5251" s="72"/>
      <c r="AZ5251" s="72"/>
    </row>
    <row r="5252" spans="1:52" x14ac:dyDescent="0.35">
      <c r="A5252" s="70" t="s">
        <v>377</v>
      </c>
      <c r="B5252" s="70" t="s">
        <v>377</v>
      </c>
      <c r="C5252" s="83"/>
      <c r="D5252" s="84"/>
      <c r="E5252" s="85"/>
      <c r="F5252" s="86"/>
      <c r="G5252" s="83"/>
      <c r="H5252" s="81"/>
      <c r="I5252" s="87"/>
      <c r="J5252" s="87"/>
      <c r="K5252" s="36"/>
      <c r="L5252" s="90"/>
      <c r="M5252" s="90"/>
      <c r="N5252" s="89"/>
      <c r="O5252" s="72" t="s">
        <v>179</v>
      </c>
      <c r="P5252" s="74">
        <v>42825.898125</v>
      </c>
      <c r="Q5252" s="72" t="s">
        <v>6038</v>
      </c>
      <c r="R5252" s="76" t="s">
        <v>8252</v>
      </c>
      <c r="S5252" s="72" t="s">
        <v>221</v>
      </c>
      <c r="T5252" s="72"/>
      <c r="U5252" s="72"/>
      <c r="V5252" s="76" t="s">
        <v>407</v>
      </c>
      <c r="W5252" s="74">
        <v>42825.898125</v>
      </c>
      <c r="X5252" s="76" t="s">
        <v>14431</v>
      </c>
      <c r="Y5252" s="72"/>
      <c r="Z5252" s="72"/>
      <c r="AA5252" s="78" t="s">
        <v>18388</v>
      </c>
      <c r="AB5252" s="72"/>
      <c r="AC5252" s="72" t="b">
        <v>0</v>
      </c>
      <c r="AD5252" s="72">
        <v>0</v>
      </c>
      <c r="AE5252" s="78" t="s">
        <v>230</v>
      </c>
      <c r="AF5252" s="72" t="b">
        <v>0</v>
      </c>
      <c r="AG5252" s="72" t="s">
        <v>300</v>
      </c>
      <c r="AH5252" s="72"/>
      <c r="AI5252" s="78" t="s">
        <v>230</v>
      </c>
      <c r="AJ5252" s="72" t="b">
        <v>0</v>
      </c>
      <c r="AK5252" s="72">
        <v>0</v>
      </c>
      <c r="AL5252" s="78" t="s">
        <v>230</v>
      </c>
      <c r="AM5252" s="72" t="s">
        <v>237</v>
      </c>
      <c r="AN5252" s="72" t="b">
        <v>0</v>
      </c>
      <c r="AO5252" s="78" t="s">
        <v>18388</v>
      </c>
      <c r="AP5252" s="72" t="s">
        <v>179</v>
      </c>
      <c r="AQ5252" s="72">
        <v>0</v>
      </c>
      <c r="AR5252" s="72">
        <v>0</v>
      </c>
      <c r="AS5252" s="72"/>
      <c r="AT5252" s="72"/>
      <c r="AU5252" s="72"/>
      <c r="AV5252" s="72"/>
      <c r="AW5252" s="72"/>
      <c r="AX5252" s="72"/>
      <c r="AY5252" s="72"/>
      <c r="AZ5252" s="72"/>
    </row>
    <row r="5253" spans="1:52" x14ac:dyDescent="0.35">
      <c r="A5253" s="70" t="s">
        <v>377</v>
      </c>
      <c r="B5253" s="70" t="s">
        <v>377</v>
      </c>
      <c r="C5253" s="83"/>
      <c r="D5253" s="84"/>
      <c r="E5253" s="85"/>
      <c r="F5253" s="86"/>
      <c r="G5253" s="83"/>
      <c r="H5253" s="81"/>
      <c r="I5253" s="87"/>
      <c r="J5253" s="87"/>
      <c r="K5253" s="36"/>
      <c r="L5253" s="90"/>
      <c r="M5253" s="90"/>
      <c r="N5253" s="89"/>
      <c r="O5253" s="72" t="s">
        <v>179</v>
      </c>
      <c r="P5253" s="74">
        <v>42825.898148148146</v>
      </c>
      <c r="Q5253" s="72" t="s">
        <v>6039</v>
      </c>
      <c r="R5253" s="76" t="s">
        <v>8253</v>
      </c>
      <c r="S5253" s="72" t="s">
        <v>221</v>
      </c>
      <c r="T5253" s="72"/>
      <c r="U5253" s="72"/>
      <c r="V5253" s="76" t="s">
        <v>407</v>
      </c>
      <c r="W5253" s="74">
        <v>42825.898148148146</v>
      </c>
      <c r="X5253" s="76" t="s">
        <v>14432</v>
      </c>
      <c r="Y5253" s="72"/>
      <c r="Z5253" s="72"/>
      <c r="AA5253" s="78" t="s">
        <v>18389</v>
      </c>
      <c r="AB5253" s="72"/>
      <c r="AC5253" s="72" t="b">
        <v>0</v>
      </c>
      <c r="AD5253" s="72">
        <v>0</v>
      </c>
      <c r="AE5253" s="78" t="s">
        <v>230</v>
      </c>
      <c r="AF5253" s="72" t="b">
        <v>0</v>
      </c>
      <c r="AG5253" s="72" t="s">
        <v>300</v>
      </c>
      <c r="AH5253" s="72"/>
      <c r="AI5253" s="78" t="s">
        <v>230</v>
      </c>
      <c r="AJ5253" s="72" t="b">
        <v>0</v>
      </c>
      <c r="AK5253" s="72">
        <v>0</v>
      </c>
      <c r="AL5253" s="78" t="s">
        <v>230</v>
      </c>
      <c r="AM5253" s="72" t="s">
        <v>237</v>
      </c>
      <c r="AN5253" s="72" t="b">
        <v>0</v>
      </c>
      <c r="AO5253" s="78" t="s">
        <v>18389</v>
      </c>
      <c r="AP5253" s="72" t="s">
        <v>179</v>
      </c>
      <c r="AQ5253" s="72">
        <v>0</v>
      </c>
      <c r="AR5253" s="72">
        <v>0</v>
      </c>
      <c r="AS5253" s="72"/>
      <c r="AT5253" s="72"/>
      <c r="AU5253" s="72"/>
      <c r="AV5253" s="72"/>
      <c r="AW5253" s="72"/>
      <c r="AX5253" s="72"/>
      <c r="AY5253" s="72"/>
      <c r="AZ5253" s="72"/>
    </row>
    <row r="5254" spans="1:52" x14ac:dyDescent="0.35">
      <c r="A5254" s="70" t="s">
        <v>377</v>
      </c>
      <c r="B5254" s="70" t="s">
        <v>377</v>
      </c>
      <c r="C5254" s="83"/>
      <c r="D5254" s="84"/>
      <c r="E5254" s="85"/>
      <c r="F5254" s="86"/>
      <c r="G5254" s="83"/>
      <c r="H5254" s="81"/>
      <c r="I5254" s="87"/>
      <c r="J5254" s="87"/>
      <c r="K5254" s="36"/>
      <c r="L5254" s="90"/>
      <c r="M5254" s="90"/>
      <c r="N5254" s="89"/>
      <c r="O5254" s="72" t="s">
        <v>179</v>
      </c>
      <c r="P5254" s="74">
        <v>42825.925879629627</v>
      </c>
      <c r="Q5254" s="72" t="s">
        <v>6040</v>
      </c>
      <c r="R5254" s="76" t="s">
        <v>8254</v>
      </c>
      <c r="S5254" s="72" t="s">
        <v>221</v>
      </c>
      <c r="T5254" s="72"/>
      <c r="U5254" s="72"/>
      <c r="V5254" s="76" t="s">
        <v>407</v>
      </c>
      <c r="W5254" s="74">
        <v>42825.925879629627</v>
      </c>
      <c r="X5254" s="76" t="s">
        <v>14433</v>
      </c>
      <c r="Y5254" s="72"/>
      <c r="Z5254" s="72"/>
      <c r="AA5254" s="78" t="s">
        <v>18390</v>
      </c>
      <c r="AB5254" s="72"/>
      <c r="AC5254" s="72" t="b">
        <v>0</v>
      </c>
      <c r="AD5254" s="72">
        <v>0</v>
      </c>
      <c r="AE5254" s="78" t="s">
        <v>230</v>
      </c>
      <c r="AF5254" s="72" t="b">
        <v>0</v>
      </c>
      <c r="AG5254" s="72" t="s">
        <v>300</v>
      </c>
      <c r="AH5254" s="72"/>
      <c r="AI5254" s="78" t="s">
        <v>230</v>
      </c>
      <c r="AJ5254" s="72" t="b">
        <v>0</v>
      </c>
      <c r="AK5254" s="72">
        <v>0</v>
      </c>
      <c r="AL5254" s="78" t="s">
        <v>230</v>
      </c>
      <c r="AM5254" s="72" t="s">
        <v>237</v>
      </c>
      <c r="AN5254" s="72" t="b">
        <v>0</v>
      </c>
      <c r="AO5254" s="78" t="s">
        <v>18390</v>
      </c>
      <c r="AP5254" s="72" t="s">
        <v>179</v>
      </c>
      <c r="AQ5254" s="72">
        <v>0</v>
      </c>
      <c r="AR5254" s="72">
        <v>0</v>
      </c>
      <c r="AS5254" s="72"/>
      <c r="AT5254" s="72"/>
      <c r="AU5254" s="72"/>
      <c r="AV5254" s="72"/>
      <c r="AW5254" s="72"/>
      <c r="AX5254" s="72"/>
      <c r="AY5254" s="72"/>
      <c r="AZ5254" s="72"/>
    </row>
    <row r="5255" spans="1:52" x14ac:dyDescent="0.35">
      <c r="A5255" s="70" t="s">
        <v>377</v>
      </c>
      <c r="B5255" s="70" t="s">
        <v>377</v>
      </c>
      <c r="C5255" s="83"/>
      <c r="D5255" s="84"/>
      <c r="E5255" s="85"/>
      <c r="F5255" s="86"/>
      <c r="G5255" s="83"/>
      <c r="H5255" s="81"/>
      <c r="I5255" s="87"/>
      <c r="J5255" s="87"/>
      <c r="K5255" s="36"/>
      <c r="L5255" s="90"/>
      <c r="M5255" s="90"/>
      <c r="N5255" s="89"/>
      <c r="O5255" s="72" t="s">
        <v>179</v>
      </c>
      <c r="P5255" s="74">
        <v>42825.925879629627</v>
      </c>
      <c r="Q5255" s="72" t="s">
        <v>6041</v>
      </c>
      <c r="R5255" s="76" t="s">
        <v>8255</v>
      </c>
      <c r="S5255" s="72" t="s">
        <v>221</v>
      </c>
      <c r="T5255" s="72"/>
      <c r="U5255" s="72"/>
      <c r="V5255" s="76" t="s">
        <v>407</v>
      </c>
      <c r="W5255" s="74">
        <v>42825.925879629627</v>
      </c>
      <c r="X5255" s="76" t="s">
        <v>14434</v>
      </c>
      <c r="Y5255" s="72"/>
      <c r="Z5255" s="72"/>
      <c r="AA5255" s="78" t="s">
        <v>18391</v>
      </c>
      <c r="AB5255" s="72"/>
      <c r="AC5255" s="72" t="b">
        <v>0</v>
      </c>
      <c r="AD5255" s="72">
        <v>0</v>
      </c>
      <c r="AE5255" s="78" t="s">
        <v>230</v>
      </c>
      <c r="AF5255" s="72" t="b">
        <v>0</v>
      </c>
      <c r="AG5255" s="72" t="s">
        <v>300</v>
      </c>
      <c r="AH5255" s="72"/>
      <c r="AI5255" s="78" t="s">
        <v>230</v>
      </c>
      <c r="AJ5255" s="72" t="b">
        <v>0</v>
      </c>
      <c r="AK5255" s="72">
        <v>0</v>
      </c>
      <c r="AL5255" s="78" t="s">
        <v>230</v>
      </c>
      <c r="AM5255" s="72" t="s">
        <v>237</v>
      </c>
      <c r="AN5255" s="72" t="b">
        <v>0</v>
      </c>
      <c r="AO5255" s="78" t="s">
        <v>18391</v>
      </c>
      <c r="AP5255" s="72" t="s">
        <v>179</v>
      </c>
      <c r="AQ5255" s="72">
        <v>0</v>
      </c>
      <c r="AR5255" s="72">
        <v>0</v>
      </c>
      <c r="AS5255" s="72"/>
      <c r="AT5255" s="72"/>
      <c r="AU5255" s="72"/>
      <c r="AV5255" s="72"/>
      <c r="AW5255" s="72"/>
      <c r="AX5255" s="72"/>
      <c r="AY5255" s="72"/>
      <c r="AZ5255" s="72"/>
    </row>
    <row r="5256" spans="1:52" x14ac:dyDescent="0.35">
      <c r="A5256" s="70" t="s">
        <v>377</v>
      </c>
      <c r="B5256" s="70" t="s">
        <v>377</v>
      </c>
      <c r="C5256" s="83"/>
      <c r="D5256" s="84"/>
      <c r="E5256" s="85"/>
      <c r="F5256" s="86"/>
      <c r="G5256" s="83"/>
      <c r="H5256" s="81"/>
      <c r="I5256" s="87"/>
      <c r="J5256" s="87"/>
      <c r="K5256" s="36"/>
      <c r="L5256" s="90"/>
      <c r="M5256" s="90"/>
      <c r="N5256" s="89"/>
      <c r="O5256" s="72" t="s">
        <v>179</v>
      </c>
      <c r="P5256" s="74">
        <v>42825.925891203704</v>
      </c>
      <c r="Q5256" s="72" t="s">
        <v>6042</v>
      </c>
      <c r="R5256" s="76" t="s">
        <v>8256</v>
      </c>
      <c r="S5256" s="72" t="s">
        <v>221</v>
      </c>
      <c r="T5256" s="72"/>
      <c r="U5256" s="72"/>
      <c r="V5256" s="76" t="s">
        <v>407</v>
      </c>
      <c r="W5256" s="74">
        <v>42825.925891203704</v>
      </c>
      <c r="X5256" s="76" t="s">
        <v>14435</v>
      </c>
      <c r="Y5256" s="72"/>
      <c r="Z5256" s="72"/>
      <c r="AA5256" s="78" t="s">
        <v>18392</v>
      </c>
      <c r="AB5256" s="72"/>
      <c r="AC5256" s="72" t="b">
        <v>0</v>
      </c>
      <c r="AD5256" s="72">
        <v>0</v>
      </c>
      <c r="AE5256" s="78" t="s">
        <v>230</v>
      </c>
      <c r="AF5256" s="72" t="b">
        <v>0</v>
      </c>
      <c r="AG5256" s="72" t="s">
        <v>300</v>
      </c>
      <c r="AH5256" s="72"/>
      <c r="AI5256" s="78" t="s">
        <v>230</v>
      </c>
      <c r="AJ5256" s="72" t="b">
        <v>0</v>
      </c>
      <c r="AK5256" s="72">
        <v>0</v>
      </c>
      <c r="AL5256" s="78" t="s">
        <v>230</v>
      </c>
      <c r="AM5256" s="72" t="s">
        <v>237</v>
      </c>
      <c r="AN5256" s="72" t="b">
        <v>0</v>
      </c>
      <c r="AO5256" s="78" t="s">
        <v>18392</v>
      </c>
      <c r="AP5256" s="72" t="s">
        <v>179</v>
      </c>
      <c r="AQ5256" s="72">
        <v>0</v>
      </c>
      <c r="AR5256" s="72">
        <v>0</v>
      </c>
      <c r="AS5256" s="72"/>
      <c r="AT5256" s="72"/>
      <c r="AU5256" s="72"/>
      <c r="AV5256" s="72"/>
      <c r="AW5256" s="72"/>
      <c r="AX5256" s="72"/>
      <c r="AY5256" s="72"/>
      <c r="AZ5256" s="72"/>
    </row>
    <row r="5257" spans="1:52" x14ac:dyDescent="0.35">
      <c r="A5257" s="70" t="s">
        <v>377</v>
      </c>
      <c r="B5257" s="70" t="s">
        <v>377</v>
      </c>
      <c r="C5257" s="83"/>
      <c r="D5257" s="84"/>
      <c r="E5257" s="85"/>
      <c r="F5257" s="86"/>
      <c r="G5257" s="83"/>
      <c r="H5257" s="81"/>
      <c r="I5257" s="87"/>
      <c r="J5257" s="87"/>
      <c r="K5257" s="36"/>
      <c r="L5257" s="90"/>
      <c r="M5257" s="90"/>
      <c r="N5257" s="89"/>
      <c r="O5257" s="72" t="s">
        <v>179</v>
      </c>
      <c r="P5257" s="74">
        <v>42826.013078703705</v>
      </c>
      <c r="Q5257" s="72" t="s">
        <v>6043</v>
      </c>
      <c r="R5257" s="76" t="s">
        <v>8257</v>
      </c>
      <c r="S5257" s="72" t="s">
        <v>221</v>
      </c>
      <c r="T5257" s="72"/>
      <c r="U5257" s="72"/>
      <c r="V5257" s="76" t="s">
        <v>407</v>
      </c>
      <c r="W5257" s="74">
        <v>42826.013078703705</v>
      </c>
      <c r="X5257" s="76" t="s">
        <v>14436</v>
      </c>
      <c r="Y5257" s="72"/>
      <c r="Z5257" s="72"/>
      <c r="AA5257" s="78" t="s">
        <v>18393</v>
      </c>
      <c r="AB5257" s="72"/>
      <c r="AC5257" s="72" t="b">
        <v>0</v>
      </c>
      <c r="AD5257" s="72">
        <v>0</v>
      </c>
      <c r="AE5257" s="78" t="s">
        <v>230</v>
      </c>
      <c r="AF5257" s="72" t="b">
        <v>0</v>
      </c>
      <c r="AG5257" s="72" t="s">
        <v>352</v>
      </c>
      <c r="AH5257" s="72"/>
      <c r="AI5257" s="78" t="s">
        <v>230</v>
      </c>
      <c r="AJ5257" s="72" t="b">
        <v>0</v>
      </c>
      <c r="AK5257" s="72">
        <v>0</v>
      </c>
      <c r="AL5257" s="78" t="s">
        <v>230</v>
      </c>
      <c r="AM5257" s="72" t="s">
        <v>237</v>
      </c>
      <c r="AN5257" s="72" t="b">
        <v>0</v>
      </c>
      <c r="AO5257" s="78" t="s">
        <v>18393</v>
      </c>
      <c r="AP5257" s="72" t="s">
        <v>179</v>
      </c>
      <c r="AQ5257" s="72">
        <v>0</v>
      </c>
      <c r="AR5257" s="72">
        <v>0</v>
      </c>
      <c r="AS5257" s="72"/>
      <c r="AT5257" s="72"/>
      <c r="AU5257" s="72"/>
      <c r="AV5257" s="72"/>
      <c r="AW5257" s="72"/>
      <c r="AX5257" s="72"/>
      <c r="AY5257" s="72"/>
      <c r="AZ5257" s="72"/>
    </row>
    <row r="5258" spans="1:52" x14ac:dyDescent="0.35">
      <c r="A5258" s="70" t="s">
        <v>377</v>
      </c>
      <c r="B5258" s="70" t="s">
        <v>377</v>
      </c>
      <c r="C5258" s="83"/>
      <c r="D5258" s="84"/>
      <c r="E5258" s="85"/>
      <c r="F5258" s="86"/>
      <c r="G5258" s="83"/>
      <c r="H5258" s="81"/>
      <c r="I5258" s="87"/>
      <c r="J5258" s="87"/>
      <c r="K5258" s="36"/>
      <c r="L5258" s="90"/>
      <c r="M5258" s="90"/>
      <c r="N5258" s="89"/>
      <c r="O5258" s="72" t="s">
        <v>179</v>
      </c>
      <c r="P5258" s="74">
        <v>42826.013090277775</v>
      </c>
      <c r="Q5258" s="72" t="s">
        <v>6044</v>
      </c>
      <c r="R5258" s="76" t="s">
        <v>8258</v>
      </c>
      <c r="S5258" s="72" t="s">
        <v>221</v>
      </c>
      <c r="T5258" s="72"/>
      <c r="U5258" s="72"/>
      <c r="V5258" s="76" t="s">
        <v>407</v>
      </c>
      <c r="W5258" s="74">
        <v>42826.013090277775</v>
      </c>
      <c r="X5258" s="76" t="s">
        <v>14437</v>
      </c>
      <c r="Y5258" s="72"/>
      <c r="Z5258" s="72"/>
      <c r="AA5258" s="78" t="s">
        <v>18394</v>
      </c>
      <c r="AB5258" s="72"/>
      <c r="AC5258" s="72" t="b">
        <v>0</v>
      </c>
      <c r="AD5258" s="72">
        <v>0</v>
      </c>
      <c r="AE5258" s="78" t="s">
        <v>230</v>
      </c>
      <c r="AF5258" s="72" t="b">
        <v>0</v>
      </c>
      <c r="AG5258" s="72" t="s">
        <v>300</v>
      </c>
      <c r="AH5258" s="72"/>
      <c r="AI5258" s="78" t="s">
        <v>230</v>
      </c>
      <c r="AJ5258" s="72" t="b">
        <v>0</v>
      </c>
      <c r="AK5258" s="72">
        <v>0</v>
      </c>
      <c r="AL5258" s="78" t="s">
        <v>230</v>
      </c>
      <c r="AM5258" s="72" t="s">
        <v>237</v>
      </c>
      <c r="AN5258" s="72" t="b">
        <v>0</v>
      </c>
      <c r="AO5258" s="78" t="s">
        <v>18394</v>
      </c>
      <c r="AP5258" s="72" t="s">
        <v>179</v>
      </c>
      <c r="AQ5258" s="72">
        <v>0</v>
      </c>
      <c r="AR5258" s="72">
        <v>0</v>
      </c>
      <c r="AS5258" s="72"/>
      <c r="AT5258" s="72"/>
      <c r="AU5258" s="72"/>
      <c r="AV5258" s="72"/>
      <c r="AW5258" s="72"/>
      <c r="AX5258" s="72"/>
      <c r="AY5258" s="72"/>
      <c r="AZ5258" s="72"/>
    </row>
    <row r="5259" spans="1:52" x14ac:dyDescent="0.35">
      <c r="A5259" s="70" t="s">
        <v>377</v>
      </c>
      <c r="B5259" s="70" t="s">
        <v>377</v>
      </c>
      <c r="C5259" s="83"/>
      <c r="D5259" s="84"/>
      <c r="E5259" s="85"/>
      <c r="F5259" s="86"/>
      <c r="G5259" s="83"/>
      <c r="H5259" s="81"/>
      <c r="I5259" s="87"/>
      <c r="J5259" s="87"/>
      <c r="K5259" s="36"/>
      <c r="L5259" s="90"/>
      <c r="M5259" s="90"/>
      <c r="N5259" s="89"/>
      <c r="O5259" s="72" t="s">
        <v>179</v>
      </c>
      <c r="P5259" s="74">
        <v>42826.080740740741</v>
      </c>
      <c r="Q5259" s="72" t="s">
        <v>6045</v>
      </c>
      <c r="R5259" s="76" t="s">
        <v>8259</v>
      </c>
      <c r="S5259" s="72" t="s">
        <v>221</v>
      </c>
      <c r="T5259" s="72"/>
      <c r="U5259" s="72"/>
      <c r="V5259" s="76" t="s">
        <v>407</v>
      </c>
      <c r="W5259" s="74">
        <v>42826.080740740741</v>
      </c>
      <c r="X5259" s="76" t="s">
        <v>14438</v>
      </c>
      <c r="Y5259" s="72"/>
      <c r="Z5259" s="72"/>
      <c r="AA5259" s="78" t="s">
        <v>18395</v>
      </c>
      <c r="AB5259" s="72"/>
      <c r="AC5259" s="72" t="b">
        <v>0</v>
      </c>
      <c r="AD5259" s="72">
        <v>0</v>
      </c>
      <c r="AE5259" s="78" t="s">
        <v>230</v>
      </c>
      <c r="AF5259" s="72" t="b">
        <v>0</v>
      </c>
      <c r="AG5259" s="72" t="s">
        <v>353</v>
      </c>
      <c r="AH5259" s="72"/>
      <c r="AI5259" s="78" t="s">
        <v>230</v>
      </c>
      <c r="AJ5259" s="72" t="b">
        <v>0</v>
      </c>
      <c r="AK5259" s="72">
        <v>0</v>
      </c>
      <c r="AL5259" s="78" t="s">
        <v>230</v>
      </c>
      <c r="AM5259" s="72" t="s">
        <v>237</v>
      </c>
      <c r="AN5259" s="72" t="b">
        <v>0</v>
      </c>
      <c r="AO5259" s="78" t="s">
        <v>18395</v>
      </c>
      <c r="AP5259" s="72" t="s">
        <v>179</v>
      </c>
      <c r="AQ5259" s="72">
        <v>0</v>
      </c>
      <c r="AR5259" s="72">
        <v>0</v>
      </c>
      <c r="AS5259" s="72"/>
      <c r="AT5259" s="72"/>
      <c r="AU5259" s="72"/>
      <c r="AV5259" s="72"/>
      <c r="AW5259" s="72"/>
      <c r="AX5259" s="72"/>
      <c r="AY5259" s="72"/>
      <c r="AZ5259" s="72"/>
    </row>
    <row r="5260" spans="1:52" x14ac:dyDescent="0.35">
      <c r="A5260" s="70" t="s">
        <v>377</v>
      </c>
      <c r="B5260" s="70" t="s">
        <v>377</v>
      </c>
      <c r="C5260" s="83"/>
      <c r="D5260" s="84"/>
      <c r="E5260" s="85"/>
      <c r="F5260" s="86"/>
      <c r="G5260" s="83"/>
      <c r="H5260" s="81"/>
      <c r="I5260" s="87"/>
      <c r="J5260" s="87"/>
      <c r="K5260" s="36"/>
      <c r="L5260" s="90"/>
      <c r="M5260" s="90"/>
      <c r="N5260" s="89"/>
      <c r="O5260" s="72" t="s">
        <v>179</v>
      </c>
      <c r="P5260" s="74">
        <v>42826.080752314818</v>
      </c>
      <c r="Q5260" s="72" t="s">
        <v>6046</v>
      </c>
      <c r="R5260" s="76" t="s">
        <v>8260</v>
      </c>
      <c r="S5260" s="72" t="s">
        <v>221</v>
      </c>
      <c r="T5260" s="72"/>
      <c r="U5260" s="72"/>
      <c r="V5260" s="76" t="s">
        <v>407</v>
      </c>
      <c r="W5260" s="74">
        <v>42826.080752314818</v>
      </c>
      <c r="X5260" s="76" t="s">
        <v>14439</v>
      </c>
      <c r="Y5260" s="72"/>
      <c r="Z5260" s="72"/>
      <c r="AA5260" s="78" t="s">
        <v>18396</v>
      </c>
      <c r="AB5260" s="72"/>
      <c r="AC5260" s="72" t="b">
        <v>0</v>
      </c>
      <c r="AD5260" s="72">
        <v>0</v>
      </c>
      <c r="AE5260" s="78" t="s">
        <v>230</v>
      </c>
      <c r="AF5260" s="72" t="b">
        <v>0</v>
      </c>
      <c r="AG5260" s="72" t="s">
        <v>300</v>
      </c>
      <c r="AH5260" s="72"/>
      <c r="AI5260" s="78" t="s">
        <v>230</v>
      </c>
      <c r="AJ5260" s="72" t="b">
        <v>0</v>
      </c>
      <c r="AK5260" s="72">
        <v>0</v>
      </c>
      <c r="AL5260" s="78" t="s">
        <v>230</v>
      </c>
      <c r="AM5260" s="72" t="s">
        <v>237</v>
      </c>
      <c r="AN5260" s="72" t="b">
        <v>0</v>
      </c>
      <c r="AO5260" s="78" t="s">
        <v>18396</v>
      </c>
      <c r="AP5260" s="72" t="s">
        <v>179</v>
      </c>
      <c r="AQ5260" s="72">
        <v>0</v>
      </c>
      <c r="AR5260" s="72">
        <v>0</v>
      </c>
      <c r="AS5260" s="72"/>
      <c r="AT5260" s="72"/>
      <c r="AU5260" s="72"/>
      <c r="AV5260" s="72"/>
      <c r="AW5260" s="72"/>
      <c r="AX5260" s="72"/>
      <c r="AY5260" s="72"/>
      <c r="AZ5260" s="72"/>
    </row>
    <row r="5261" spans="1:52" x14ac:dyDescent="0.35">
      <c r="A5261" s="70" t="s">
        <v>377</v>
      </c>
      <c r="B5261" s="70" t="s">
        <v>377</v>
      </c>
      <c r="C5261" s="83"/>
      <c r="D5261" s="84"/>
      <c r="E5261" s="85"/>
      <c r="F5261" s="86"/>
      <c r="G5261" s="83"/>
      <c r="H5261" s="81"/>
      <c r="I5261" s="87"/>
      <c r="J5261" s="87"/>
      <c r="K5261" s="36"/>
      <c r="L5261" s="90"/>
      <c r="M5261" s="90"/>
      <c r="N5261" s="89"/>
      <c r="O5261" s="72" t="s">
        <v>179</v>
      </c>
      <c r="P5261" s="74">
        <v>42826.367638888885</v>
      </c>
      <c r="Q5261" s="72" t="s">
        <v>6047</v>
      </c>
      <c r="R5261" s="76" t="s">
        <v>7619</v>
      </c>
      <c r="S5261" s="72" t="s">
        <v>221</v>
      </c>
      <c r="T5261" s="72"/>
      <c r="U5261" s="72"/>
      <c r="V5261" s="76" t="s">
        <v>407</v>
      </c>
      <c r="W5261" s="74">
        <v>42826.367638888885</v>
      </c>
      <c r="X5261" s="76" t="s">
        <v>14440</v>
      </c>
      <c r="Y5261" s="72"/>
      <c r="Z5261" s="72"/>
      <c r="AA5261" s="78" t="s">
        <v>18397</v>
      </c>
      <c r="AB5261" s="72"/>
      <c r="AC5261" s="72" t="b">
        <v>0</v>
      </c>
      <c r="AD5261" s="72">
        <v>0</v>
      </c>
      <c r="AE5261" s="78" t="s">
        <v>230</v>
      </c>
      <c r="AF5261" s="72" t="b">
        <v>0</v>
      </c>
      <c r="AG5261" s="72" t="s">
        <v>300</v>
      </c>
      <c r="AH5261" s="72"/>
      <c r="AI5261" s="78" t="s">
        <v>230</v>
      </c>
      <c r="AJ5261" s="72" t="b">
        <v>0</v>
      </c>
      <c r="AK5261" s="72">
        <v>0</v>
      </c>
      <c r="AL5261" s="78" t="s">
        <v>230</v>
      </c>
      <c r="AM5261" s="72" t="s">
        <v>237</v>
      </c>
      <c r="AN5261" s="72" t="b">
        <v>0</v>
      </c>
      <c r="AO5261" s="78" t="s">
        <v>18397</v>
      </c>
      <c r="AP5261" s="72" t="s">
        <v>179</v>
      </c>
      <c r="AQ5261" s="72">
        <v>0</v>
      </c>
      <c r="AR5261" s="72">
        <v>0</v>
      </c>
      <c r="AS5261" s="72"/>
      <c r="AT5261" s="72"/>
      <c r="AU5261" s="72"/>
      <c r="AV5261" s="72"/>
      <c r="AW5261" s="72"/>
      <c r="AX5261" s="72"/>
      <c r="AY5261" s="72"/>
      <c r="AZ5261" s="72"/>
    </row>
    <row r="5262" spans="1:52" x14ac:dyDescent="0.35">
      <c r="A5262" s="70" t="s">
        <v>377</v>
      </c>
      <c r="B5262" s="70" t="s">
        <v>377</v>
      </c>
      <c r="C5262" s="83"/>
      <c r="D5262" s="84"/>
      <c r="E5262" s="85"/>
      <c r="F5262" s="86"/>
      <c r="G5262" s="83"/>
      <c r="H5262" s="81"/>
      <c r="I5262" s="87"/>
      <c r="J5262" s="87"/>
      <c r="K5262" s="36"/>
      <c r="L5262" s="90"/>
      <c r="M5262" s="90"/>
      <c r="N5262" s="89"/>
      <c r="O5262" s="72" t="s">
        <v>179</v>
      </c>
      <c r="P5262" s="74">
        <v>42826.367650462962</v>
      </c>
      <c r="Q5262" s="72" t="s">
        <v>6048</v>
      </c>
      <c r="R5262" s="76" t="s">
        <v>7620</v>
      </c>
      <c r="S5262" s="72" t="s">
        <v>221</v>
      </c>
      <c r="T5262" s="72"/>
      <c r="U5262" s="72"/>
      <c r="V5262" s="76" t="s">
        <v>407</v>
      </c>
      <c r="W5262" s="74">
        <v>42826.367650462962</v>
      </c>
      <c r="X5262" s="76" t="s">
        <v>14441</v>
      </c>
      <c r="Y5262" s="72"/>
      <c r="Z5262" s="72"/>
      <c r="AA5262" s="78" t="s">
        <v>18398</v>
      </c>
      <c r="AB5262" s="72"/>
      <c r="AC5262" s="72" t="b">
        <v>0</v>
      </c>
      <c r="AD5262" s="72">
        <v>0</v>
      </c>
      <c r="AE5262" s="78" t="s">
        <v>230</v>
      </c>
      <c r="AF5262" s="72" t="b">
        <v>0</v>
      </c>
      <c r="AG5262" s="72" t="s">
        <v>300</v>
      </c>
      <c r="AH5262" s="72"/>
      <c r="AI5262" s="78" t="s">
        <v>230</v>
      </c>
      <c r="AJ5262" s="72" t="b">
        <v>0</v>
      </c>
      <c r="AK5262" s="72">
        <v>0</v>
      </c>
      <c r="AL5262" s="78" t="s">
        <v>230</v>
      </c>
      <c r="AM5262" s="72" t="s">
        <v>237</v>
      </c>
      <c r="AN5262" s="72" t="b">
        <v>0</v>
      </c>
      <c r="AO5262" s="78" t="s">
        <v>18398</v>
      </c>
      <c r="AP5262" s="72" t="s">
        <v>179</v>
      </c>
      <c r="AQ5262" s="72">
        <v>0</v>
      </c>
      <c r="AR5262" s="72">
        <v>0</v>
      </c>
      <c r="AS5262" s="72"/>
      <c r="AT5262" s="72"/>
      <c r="AU5262" s="72"/>
      <c r="AV5262" s="72"/>
      <c r="AW5262" s="72"/>
      <c r="AX5262" s="72"/>
      <c r="AY5262" s="72"/>
      <c r="AZ5262" s="72"/>
    </row>
    <row r="5263" spans="1:52" x14ac:dyDescent="0.35">
      <c r="A5263" s="70" t="s">
        <v>377</v>
      </c>
      <c r="B5263" s="70" t="s">
        <v>377</v>
      </c>
      <c r="C5263" s="83"/>
      <c r="D5263" s="84"/>
      <c r="E5263" s="85"/>
      <c r="F5263" s="86"/>
      <c r="G5263" s="83"/>
      <c r="H5263" s="81"/>
      <c r="I5263" s="87"/>
      <c r="J5263" s="87"/>
      <c r="K5263" s="36"/>
      <c r="L5263" s="90"/>
      <c r="M5263" s="90"/>
      <c r="N5263" s="89"/>
      <c r="O5263" s="72" t="s">
        <v>179</v>
      </c>
      <c r="P5263" s="74">
        <v>42826.497615740744</v>
      </c>
      <c r="Q5263" s="72" t="s">
        <v>6049</v>
      </c>
      <c r="R5263" s="76" t="s">
        <v>8261</v>
      </c>
      <c r="S5263" s="72" t="s">
        <v>221</v>
      </c>
      <c r="T5263" s="72"/>
      <c r="U5263" s="72"/>
      <c r="V5263" s="76" t="s">
        <v>407</v>
      </c>
      <c r="W5263" s="74">
        <v>42826.497615740744</v>
      </c>
      <c r="X5263" s="76" t="s">
        <v>14442</v>
      </c>
      <c r="Y5263" s="72"/>
      <c r="Z5263" s="72"/>
      <c r="AA5263" s="78" t="s">
        <v>18399</v>
      </c>
      <c r="AB5263" s="72"/>
      <c r="AC5263" s="72" t="b">
        <v>0</v>
      </c>
      <c r="AD5263" s="72">
        <v>0</v>
      </c>
      <c r="AE5263" s="78" t="s">
        <v>230</v>
      </c>
      <c r="AF5263" s="72" t="b">
        <v>0</v>
      </c>
      <c r="AG5263" s="72" t="s">
        <v>300</v>
      </c>
      <c r="AH5263" s="72"/>
      <c r="AI5263" s="78" t="s">
        <v>230</v>
      </c>
      <c r="AJ5263" s="72" t="b">
        <v>0</v>
      </c>
      <c r="AK5263" s="72">
        <v>0</v>
      </c>
      <c r="AL5263" s="78" t="s">
        <v>230</v>
      </c>
      <c r="AM5263" s="72" t="s">
        <v>237</v>
      </c>
      <c r="AN5263" s="72" t="b">
        <v>0</v>
      </c>
      <c r="AO5263" s="78" t="s">
        <v>18399</v>
      </c>
      <c r="AP5263" s="72" t="s">
        <v>179</v>
      </c>
      <c r="AQ5263" s="72">
        <v>0</v>
      </c>
      <c r="AR5263" s="72">
        <v>0</v>
      </c>
      <c r="AS5263" s="72"/>
      <c r="AT5263" s="72"/>
      <c r="AU5263" s="72"/>
      <c r="AV5263" s="72"/>
      <c r="AW5263" s="72"/>
      <c r="AX5263" s="72"/>
      <c r="AY5263" s="72"/>
      <c r="AZ5263" s="72"/>
    </row>
    <row r="5264" spans="1:52" x14ac:dyDescent="0.35">
      <c r="A5264" s="70" t="s">
        <v>377</v>
      </c>
      <c r="B5264" s="70" t="s">
        <v>377</v>
      </c>
      <c r="C5264" s="83"/>
      <c r="D5264" s="84"/>
      <c r="E5264" s="85"/>
      <c r="F5264" s="86"/>
      <c r="G5264" s="83"/>
      <c r="H5264" s="81"/>
      <c r="I5264" s="87"/>
      <c r="J5264" s="87"/>
      <c r="K5264" s="36"/>
      <c r="L5264" s="90"/>
      <c r="M5264" s="90"/>
      <c r="N5264" s="89"/>
      <c r="O5264" s="72" t="s">
        <v>179</v>
      </c>
      <c r="P5264" s="74">
        <v>42826.540543981479</v>
      </c>
      <c r="Q5264" s="72" t="s">
        <v>6050</v>
      </c>
      <c r="R5264" s="76" t="s">
        <v>8262</v>
      </c>
      <c r="S5264" s="72" t="s">
        <v>221</v>
      </c>
      <c r="T5264" s="72"/>
      <c r="U5264" s="72"/>
      <c r="V5264" s="76" t="s">
        <v>407</v>
      </c>
      <c r="W5264" s="74">
        <v>42826.540543981479</v>
      </c>
      <c r="X5264" s="76" t="s">
        <v>14443</v>
      </c>
      <c r="Y5264" s="72"/>
      <c r="Z5264" s="72"/>
      <c r="AA5264" s="78" t="s">
        <v>18400</v>
      </c>
      <c r="AB5264" s="72"/>
      <c r="AC5264" s="72" t="b">
        <v>0</v>
      </c>
      <c r="AD5264" s="72">
        <v>0</v>
      </c>
      <c r="AE5264" s="78" t="s">
        <v>230</v>
      </c>
      <c r="AF5264" s="72" t="b">
        <v>0</v>
      </c>
      <c r="AG5264" s="72" t="s">
        <v>300</v>
      </c>
      <c r="AH5264" s="72"/>
      <c r="AI5264" s="78" t="s">
        <v>230</v>
      </c>
      <c r="AJ5264" s="72" t="b">
        <v>0</v>
      </c>
      <c r="AK5264" s="72">
        <v>0</v>
      </c>
      <c r="AL5264" s="78" t="s">
        <v>230</v>
      </c>
      <c r="AM5264" s="72" t="s">
        <v>237</v>
      </c>
      <c r="AN5264" s="72" t="b">
        <v>0</v>
      </c>
      <c r="AO5264" s="78" t="s">
        <v>18400</v>
      </c>
      <c r="AP5264" s="72" t="s">
        <v>179</v>
      </c>
      <c r="AQ5264" s="72">
        <v>0</v>
      </c>
      <c r="AR5264" s="72">
        <v>0</v>
      </c>
      <c r="AS5264" s="72"/>
      <c r="AT5264" s="72"/>
      <c r="AU5264" s="72"/>
      <c r="AV5264" s="72"/>
      <c r="AW5264" s="72"/>
      <c r="AX5264" s="72"/>
      <c r="AY5264" s="72"/>
      <c r="AZ5264" s="72"/>
    </row>
    <row r="5265" spans="1:52" x14ac:dyDescent="0.35">
      <c r="A5265" s="70" t="s">
        <v>377</v>
      </c>
      <c r="B5265" s="70" t="s">
        <v>377</v>
      </c>
      <c r="C5265" s="83"/>
      <c r="D5265" s="84"/>
      <c r="E5265" s="85"/>
      <c r="F5265" s="86"/>
      <c r="G5265" s="83"/>
      <c r="H5265" s="81"/>
      <c r="I5265" s="87"/>
      <c r="J5265" s="87"/>
      <c r="K5265" s="36"/>
      <c r="L5265" s="90"/>
      <c r="M5265" s="90"/>
      <c r="N5265" s="89"/>
      <c r="O5265" s="72" t="s">
        <v>179</v>
      </c>
      <c r="P5265" s="74">
        <v>42826.540590277778</v>
      </c>
      <c r="Q5265" s="72" t="s">
        <v>6051</v>
      </c>
      <c r="R5265" s="76" t="s">
        <v>8263</v>
      </c>
      <c r="S5265" s="72" t="s">
        <v>221</v>
      </c>
      <c r="T5265" s="72"/>
      <c r="U5265" s="72"/>
      <c r="V5265" s="76" t="s">
        <v>407</v>
      </c>
      <c r="W5265" s="74">
        <v>42826.540590277778</v>
      </c>
      <c r="X5265" s="76" t="s">
        <v>14444</v>
      </c>
      <c r="Y5265" s="72"/>
      <c r="Z5265" s="72"/>
      <c r="AA5265" s="78" t="s">
        <v>18401</v>
      </c>
      <c r="AB5265" s="72"/>
      <c r="AC5265" s="72" t="b">
        <v>0</v>
      </c>
      <c r="AD5265" s="72">
        <v>0</v>
      </c>
      <c r="AE5265" s="78" t="s">
        <v>230</v>
      </c>
      <c r="AF5265" s="72" t="b">
        <v>0</v>
      </c>
      <c r="AG5265" s="72" t="s">
        <v>353</v>
      </c>
      <c r="AH5265" s="72"/>
      <c r="AI5265" s="78" t="s">
        <v>230</v>
      </c>
      <c r="AJ5265" s="72" t="b">
        <v>0</v>
      </c>
      <c r="AK5265" s="72">
        <v>0</v>
      </c>
      <c r="AL5265" s="78" t="s">
        <v>230</v>
      </c>
      <c r="AM5265" s="72" t="s">
        <v>237</v>
      </c>
      <c r="AN5265" s="72" t="b">
        <v>0</v>
      </c>
      <c r="AO5265" s="78" t="s">
        <v>18401</v>
      </c>
      <c r="AP5265" s="72" t="s">
        <v>179</v>
      </c>
      <c r="AQ5265" s="72">
        <v>0</v>
      </c>
      <c r="AR5265" s="72">
        <v>0</v>
      </c>
      <c r="AS5265" s="72"/>
      <c r="AT5265" s="72"/>
      <c r="AU5265" s="72"/>
      <c r="AV5265" s="72"/>
      <c r="AW5265" s="72"/>
      <c r="AX5265" s="72"/>
      <c r="AY5265" s="72"/>
      <c r="AZ5265" s="72"/>
    </row>
    <row r="5266" spans="1:52" x14ac:dyDescent="0.35">
      <c r="A5266" s="70" t="s">
        <v>377</v>
      </c>
      <c r="B5266" s="70" t="s">
        <v>377</v>
      </c>
      <c r="C5266" s="83"/>
      <c r="D5266" s="84"/>
      <c r="E5266" s="85"/>
      <c r="F5266" s="86"/>
      <c r="G5266" s="83"/>
      <c r="H5266" s="81"/>
      <c r="I5266" s="87"/>
      <c r="J5266" s="87"/>
      <c r="K5266" s="36"/>
      <c r="L5266" s="90"/>
      <c r="M5266" s="90"/>
      <c r="N5266" s="89"/>
      <c r="O5266" s="72" t="s">
        <v>179</v>
      </c>
      <c r="P5266" s="74">
        <v>42826.712905092594</v>
      </c>
      <c r="Q5266" s="72" t="s">
        <v>6052</v>
      </c>
      <c r="R5266" s="76" t="s">
        <v>8264</v>
      </c>
      <c r="S5266" s="72" t="s">
        <v>221</v>
      </c>
      <c r="T5266" s="72"/>
      <c r="U5266" s="72"/>
      <c r="V5266" s="76" t="s">
        <v>407</v>
      </c>
      <c r="W5266" s="74">
        <v>42826.712905092594</v>
      </c>
      <c r="X5266" s="76" t="s">
        <v>14445</v>
      </c>
      <c r="Y5266" s="72"/>
      <c r="Z5266" s="72"/>
      <c r="AA5266" s="78" t="s">
        <v>18402</v>
      </c>
      <c r="AB5266" s="72"/>
      <c r="AC5266" s="72" t="b">
        <v>0</v>
      </c>
      <c r="AD5266" s="72">
        <v>0</v>
      </c>
      <c r="AE5266" s="78" t="s">
        <v>230</v>
      </c>
      <c r="AF5266" s="72" t="b">
        <v>0</v>
      </c>
      <c r="AG5266" s="72" t="s">
        <v>300</v>
      </c>
      <c r="AH5266" s="72"/>
      <c r="AI5266" s="78" t="s">
        <v>230</v>
      </c>
      <c r="AJ5266" s="72" t="b">
        <v>0</v>
      </c>
      <c r="AK5266" s="72">
        <v>0</v>
      </c>
      <c r="AL5266" s="78" t="s">
        <v>230</v>
      </c>
      <c r="AM5266" s="72" t="s">
        <v>237</v>
      </c>
      <c r="AN5266" s="72" t="b">
        <v>0</v>
      </c>
      <c r="AO5266" s="78" t="s">
        <v>18402</v>
      </c>
      <c r="AP5266" s="72" t="s">
        <v>179</v>
      </c>
      <c r="AQ5266" s="72">
        <v>0</v>
      </c>
      <c r="AR5266" s="72">
        <v>0</v>
      </c>
      <c r="AS5266" s="72"/>
      <c r="AT5266" s="72"/>
      <c r="AU5266" s="72"/>
      <c r="AV5266" s="72"/>
      <c r="AW5266" s="72"/>
      <c r="AX5266" s="72"/>
      <c r="AY5266" s="72"/>
      <c r="AZ5266" s="72"/>
    </row>
    <row r="5267" spans="1:52" x14ac:dyDescent="0.35">
      <c r="A5267" s="70" t="s">
        <v>377</v>
      </c>
      <c r="B5267" s="70" t="s">
        <v>377</v>
      </c>
      <c r="C5267" s="83"/>
      <c r="D5267" s="84"/>
      <c r="E5267" s="85"/>
      <c r="F5267" s="86"/>
      <c r="G5267" s="83"/>
      <c r="H5267" s="81"/>
      <c r="I5267" s="87"/>
      <c r="J5267" s="87"/>
      <c r="K5267" s="36"/>
      <c r="L5267" s="90"/>
      <c r="M5267" s="90"/>
      <c r="N5267" s="89"/>
      <c r="O5267" s="72" t="s">
        <v>179</v>
      </c>
      <c r="P5267" s="74">
        <v>42826.712916666664</v>
      </c>
      <c r="Q5267" s="72" t="s">
        <v>6053</v>
      </c>
      <c r="R5267" s="76" t="s">
        <v>8265</v>
      </c>
      <c r="S5267" s="72" t="s">
        <v>221</v>
      </c>
      <c r="T5267" s="72"/>
      <c r="U5267" s="72"/>
      <c r="V5267" s="76" t="s">
        <v>407</v>
      </c>
      <c r="W5267" s="74">
        <v>42826.712916666664</v>
      </c>
      <c r="X5267" s="76" t="s">
        <v>14446</v>
      </c>
      <c r="Y5267" s="72"/>
      <c r="Z5267" s="72"/>
      <c r="AA5267" s="78" t="s">
        <v>18403</v>
      </c>
      <c r="AB5267" s="72"/>
      <c r="AC5267" s="72" t="b">
        <v>0</v>
      </c>
      <c r="AD5267" s="72">
        <v>0</v>
      </c>
      <c r="AE5267" s="78" t="s">
        <v>230</v>
      </c>
      <c r="AF5267" s="72" t="b">
        <v>0</v>
      </c>
      <c r="AG5267" s="72" t="s">
        <v>300</v>
      </c>
      <c r="AH5267" s="72"/>
      <c r="AI5267" s="78" t="s">
        <v>230</v>
      </c>
      <c r="AJ5267" s="72" t="b">
        <v>0</v>
      </c>
      <c r="AK5267" s="72">
        <v>0</v>
      </c>
      <c r="AL5267" s="78" t="s">
        <v>230</v>
      </c>
      <c r="AM5267" s="72" t="s">
        <v>237</v>
      </c>
      <c r="AN5267" s="72" t="b">
        <v>0</v>
      </c>
      <c r="AO5267" s="78" t="s">
        <v>18403</v>
      </c>
      <c r="AP5267" s="72" t="s">
        <v>179</v>
      </c>
      <c r="AQ5267" s="72">
        <v>0</v>
      </c>
      <c r="AR5267" s="72">
        <v>0</v>
      </c>
      <c r="AS5267" s="72"/>
      <c r="AT5267" s="72"/>
      <c r="AU5267" s="72"/>
      <c r="AV5267" s="72"/>
      <c r="AW5267" s="72"/>
      <c r="AX5267" s="72"/>
      <c r="AY5267" s="72"/>
      <c r="AZ5267" s="72"/>
    </row>
    <row r="5268" spans="1:52" x14ac:dyDescent="0.35">
      <c r="A5268" s="70" t="s">
        <v>377</v>
      </c>
      <c r="B5268" s="70" t="s">
        <v>377</v>
      </c>
      <c r="C5268" s="83"/>
      <c r="D5268" s="84"/>
      <c r="E5268" s="85"/>
      <c r="F5268" s="86"/>
      <c r="G5268" s="83"/>
      <c r="H5268" s="81"/>
      <c r="I5268" s="87"/>
      <c r="J5268" s="87"/>
      <c r="K5268" s="36"/>
      <c r="L5268" s="90"/>
      <c r="M5268" s="90"/>
      <c r="N5268" s="89"/>
      <c r="O5268" s="72" t="s">
        <v>179</v>
      </c>
      <c r="P5268" s="74">
        <v>42826.71292824074</v>
      </c>
      <c r="Q5268" s="72" t="s">
        <v>6054</v>
      </c>
      <c r="R5268" s="76" t="s">
        <v>8266</v>
      </c>
      <c r="S5268" s="72" t="s">
        <v>221</v>
      </c>
      <c r="T5268" s="72"/>
      <c r="U5268" s="72"/>
      <c r="V5268" s="76" t="s">
        <v>407</v>
      </c>
      <c r="W5268" s="74">
        <v>42826.71292824074</v>
      </c>
      <c r="X5268" s="76" t="s">
        <v>14447</v>
      </c>
      <c r="Y5268" s="72"/>
      <c r="Z5268" s="72"/>
      <c r="AA5268" s="78" t="s">
        <v>18404</v>
      </c>
      <c r="AB5268" s="72"/>
      <c r="AC5268" s="72" t="b">
        <v>0</v>
      </c>
      <c r="AD5268" s="72">
        <v>0</v>
      </c>
      <c r="AE5268" s="78" t="s">
        <v>230</v>
      </c>
      <c r="AF5268" s="72" t="b">
        <v>0</v>
      </c>
      <c r="AG5268" s="72" t="s">
        <v>300</v>
      </c>
      <c r="AH5268" s="72"/>
      <c r="AI5268" s="78" t="s">
        <v>230</v>
      </c>
      <c r="AJ5268" s="72" t="b">
        <v>0</v>
      </c>
      <c r="AK5268" s="72">
        <v>0</v>
      </c>
      <c r="AL5268" s="78" t="s">
        <v>230</v>
      </c>
      <c r="AM5268" s="72" t="s">
        <v>237</v>
      </c>
      <c r="AN5268" s="72" t="b">
        <v>0</v>
      </c>
      <c r="AO5268" s="78" t="s">
        <v>18404</v>
      </c>
      <c r="AP5268" s="72" t="s">
        <v>179</v>
      </c>
      <c r="AQ5268" s="72">
        <v>0</v>
      </c>
      <c r="AR5268" s="72">
        <v>0</v>
      </c>
      <c r="AS5268" s="72"/>
      <c r="AT5268" s="72"/>
      <c r="AU5268" s="72"/>
      <c r="AV5268" s="72"/>
      <c r="AW5268" s="72"/>
      <c r="AX5268" s="72"/>
      <c r="AY5268" s="72"/>
      <c r="AZ5268" s="72"/>
    </row>
    <row r="5269" spans="1:52" x14ac:dyDescent="0.35">
      <c r="A5269" s="70" t="s">
        <v>377</v>
      </c>
      <c r="B5269" s="70" t="s">
        <v>377</v>
      </c>
      <c r="C5269" s="83"/>
      <c r="D5269" s="84"/>
      <c r="E5269" s="85"/>
      <c r="F5269" s="86"/>
      <c r="G5269" s="83"/>
      <c r="H5269" s="81"/>
      <c r="I5269" s="87"/>
      <c r="J5269" s="87"/>
      <c r="K5269" s="36"/>
      <c r="L5269" s="90"/>
      <c r="M5269" s="90"/>
      <c r="N5269" s="89"/>
      <c r="O5269" s="72" t="s">
        <v>179</v>
      </c>
      <c r="P5269" s="74">
        <v>42826.761238425926</v>
      </c>
      <c r="Q5269" s="72" t="s">
        <v>6055</v>
      </c>
      <c r="R5269" s="76" t="s">
        <v>8267</v>
      </c>
      <c r="S5269" s="72" t="s">
        <v>221</v>
      </c>
      <c r="T5269" s="72"/>
      <c r="U5269" s="72"/>
      <c r="V5269" s="76" t="s">
        <v>407</v>
      </c>
      <c r="W5269" s="74">
        <v>42826.761238425926</v>
      </c>
      <c r="X5269" s="76" t="s">
        <v>14448</v>
      </c>
      <c r="Y5269" s="72"/>
      <c r="Z5269" s="72"/>
      <c r="AA5269" s="78" t="s">
        <v>18405</v>
      </c>
      <c r="AB5269" s="72"/>
      <c r="AC5269" s="72" t="b">
        <v>0</v>
      </c>
      <c r="AD5269" s="72">
        <v>0</v>
      </c>
      <c r="AE5269" s="78" t="s">
        <v>230</v>
      </c>
      <c r="AF5269" s="72" t="b">
        <v>0</v>
      </c>
      <c r="AG5269" s="72" t="s">
        <v>300</v>
      </c>
      <c r="AH5269" s="72"/>
      <c r="AI5269" s="78" t="s">
        <v>230</v>
      </c>
      <c r="AJ5269" s="72" t="b">
        <v>0</v>
      </c>
      <c r="AK5269" s="72">
        <v>0</v>
      </c>
      <c r="AL5269" s="78" t="s">
        <v>230</v>
      </c>
      <c r="AM5269" s="72" t="s">
        <v>237</v>
      </c>
      <c r="AN5269" s="72" t="b">
        <v>0</v>
      </c>
      <c r="AO5269" s="78" t="s">
        <v>18405</v>
      </c>
      <c r="AP5269" s="72" t="s">
        <v>179</v>
      </c>
      <c r="AQ5269" s="72">
        <v>0</v>
      </c>
      <c r="AR5269" s="72">
        <v>0</v>
      </c>
      <c r="AS5269" s="72"/>
      <c r="AT5269" s="72"/>
      <c r="AU5269" s="72"/>
      <c r="AV5269" s="72"/>
      <c r="AW5269" s="72"/>
      <c r="AX5269" s="72"/>
      <c r="AY5269" s="72"/>
      <c r="AZ5269" s="72"/>
    </row>
    <row r="5270" spans="1:52" x14ac:dyDescent="0.35">
      <c r="A5270" s="70" t="s">
        <v>377</v>
      </c>
      <c r="B5270" s="70" t="s">
        <v>377</v>
      </c>
      <c r="C5270" s="83"/>
      <c r="D5270" s="84"/>
      <c r="E5270" s="85"/>
      <c r="F5270" s="86"/>
      <c r="G5270" s="83"/>
      <c r="H5270" s="81"/>
      <c r="I5270" s="87"/>
      <c r="J5270" s="87"/>
      <c r="K5270" s="36"/>
      <c r="L5270" s="90"/>
      <c r="M5270" s="90"/>
      <c r="N5270" s="89"/>
      <c r="O5270" s="72" t="s">
        <v>179</v>
      </c>
      <c r="P5270" s="74">
        <v>42826.783425925925</v>
      </c>
      <c r="Q5270" s="72" t="s">
        <v>6056</v>
      </c>
      <c r="R5270" s="76" t="s">
        <v>8268</v>
      </c>
      <c r="S5270" s="72" t="s">
        <v>221</v>
      </c>
      <c r="T5270" s="72"/>
      <c r="U5270" s="72"/>
      <c r="V5270" s="76" t="s">
        <v>407</v>
      </c>
      <c r="W5270" s="74">
        <v>42826.783425925925</v>
      </c>
      <c r="X5270" s="76" t="s">
        <v>14449</v>
      </c>
      <c r="Y5270" s="72"/>
      <c r="Z5270" s="72"/>
      <c r="AA5270" s="78" t="s">
        <v>18406</v>
      </c>
      <c r="AB5270" s="72"/>
      <c r="AC5270" s="72" t="b">
        <v>0</v>
      </c>
      <c r="AD5270" s="72">
        <v>0</v>
      </c>
      <c r="AE5270" s="78" t="s">
        <v>230</v>
      </c>
      <c r="AF5270" s="72" t="b">
        <v>0</v>
      </c>
      <c r="AG5270" s="72" t="s">
        <v>300</v>
      </c>
      <c r="AH5270" s="72"/>
      <c r="AI5270" s="78" t="s">
        <v>230</v>
      </c>
      <c r="AJ5270" s="72" t="b">
        <v>0</v>
      </c>
      <c r="AK5270" s="72">
        <v>0</v>
      </c>
      <c r="AL5270" s="78" t="s">
        <v>230</v>
      </c>
      <c r="AM5270" s="72" t="s">
        <v>237</v>
      </c>
      <c r="AN5270" s="72" t="b">
        <v>0</v>
      </c>
      <c r="AO5270" s="78" t="s">
        <v>18406</v>
      </c>
      <c r="AP5270" s="72" t="s">
        <v>179</v>
      </c>
      <c r="AQ5270" s="72">
        <v>0</v>
      </c>
      <c r="AR5270" s="72">
        <v>0</v>
      </c>
      <c r="AS5270" s="72"/>
      <c r="AT5270" s="72"/>
      <c r="AU5270" s="72"/>
      <c r="AV5270" s="72"/>
      <c r="AW5270" s="72"/>
      <c r="AX5270" s="72"/>
      <c r="AY5270" s="72"/>
      <c r="AZ5270" s="72"/>
    </row>
    <row r="5271" spans="1:52" x14ac:dyDescent="0.35">
      <c r="A5271" s="70" t="s">
        <v>377</v>
      </c>
      <c r="B5271" s="70" t="s">
        <v>377</v>
      </c>
      <c r="C5271" s="83"/>
      <c r="D5271" s="84"/>
      <c r="E5271" s="85"/>
      <c r="F5271" s="86"/>
      <c r="G5271" s="83"/>
      <c r="H5271" s="81"/>
      <c r="I5271" s="87"/>
      <c r="J5271" s="87"/>
      <c r="K5271" s="36"/>
      <c r="L5271" s="90"/>
      <c r="M5271" s="90"/>
      <c r="N5271" s="89"/>
      <c r="O5271" s="72" t="s">
        <v>179</v>
      </c>
      <c r="P5271" s="74">
        <v>42826.999652777777</v>
      </c>
      <c r="Q5271" s="72" t="s">
        <v>6057</v>
      </c>
      <c r="R5271" s="76" t="s">
        <v>7622</v>
      </c>
      <c r="S5271" s="72" t="s">
        <v>221</v>
      </c>
      <c r="T5271" s="72"/>
      <c r="U5271" s="72"/>
      <c r="V5271" s="76" t="s">
        <v>407</v>
      </c>
      <c r="W5271" s="74">
        <v>42826.999652777777</v>
      </c>
      <c r="X5271" s="76" t="s">
        <v>14450</v>
      </c>
      <c r="Y5271" s="72"/>
      <c r="Z5271" s="72"/>
      <c r="AA5271" s="78" t="s">
        <v>18407</v>
      </c>
      <c r="AB5271" s="72"/>
      <c r="AC5271" s="72" t="b">
        <v>0</v>
      </c>
      <c r="AD5271" s="72">
        <v>1</v>
      </c>
      <c r="AE5271" s="78" t="s">
        <v>230</v>
      </c>
      <c r="AF5271" s="72" t="b">
        <v>0</v>
      </c>
      <c r="AG5271" s="72" t="s">
        <v>300</v>
      </c>
      <c r="AH5271" s="72"/>
      <c r="AI5271" s="78" t="s">
        <v>230</v>
      </c>
      <c r="AJ5271" s="72" t="b">
        <v>0</v>
      </c>
      <c r="AK5271" s="72">
        <v>0</v>
      </c>
      <c r="AL5271" s="78" t="s">
        <v>230</v>
      </c>
      <c r="AM5271" s="72" t="s">
        <v>237</v>
      </c>
      <c r="AN5271" s="72" t="b">
        <v>0</v>
      </c>
      <c r="AO5271" s="78" t="s">
        <v>18407</v>
      </c>
      <c r="AP5271" s="72" t="s">
        <v>179</v>
      </c>
      <c r="AQ5271" s="72">
        <v>0</v>
      </c>
      <c r="AR5271" s="72">
        <v>0</v>
      </c>
      <c r="AS5271" s="72"/>
      <c r="AT5271" s="72"/>
      <c r="AU5271" s="72"/>
      <c r="AV5271" s="72"/>
      <c r="AW5271" s="72"/>
      <c r="AX5271" s="72"/>
      <c r="AY5271" s="72"/>
      <c r="AZ5271" s="72"/>
    </row>
    <row r="5272" spans="1:52" x14ac:dyDescent="0.35">
      <c r="A5272" s="70" t="s">
        <v>377</v>
      </c>
      <c r="B5272" s="70" t="s">
        <v>377</v>
      </c>
      <c r="C5272" s="83"/>
      <c r="D5272" s="84"/>
      <c r="E5272" s="85"/>
      <c r="F5272" s="86"/>
      <c r="G5272" s="83"/>
      <c r="H5272" s="81"/>
      <c r="I5272" s="87"/>
      <c r="J5272" s="87"/>
      <c r="K5272" s="36"/>
      <c r="L5272" s="90"/>
      <c r="M5272" s="90"/>
      <c r="N5272" s="89"/>
      <c r="O5272" s="72" t="s">
        <v>179</v>
      </c>
      <c r="P5272" s="74">
        <v>42827.067106481481</v>
      </c>
      <c r="Q5272" s="72" t="s">
        <v>6058</v>
      </c>
      <c r="R5272" s="76" t="s">
        <v>8269</v>
      </c>
      <c r="S5272" s="72" t="s">
        <v>221</v>
      </c>
      <c r="T5272" s="72"/>
      <c r="U5272" s="72"/>
      <c r="V5272" s="76" t="s">
        <v>407</v>
      </c>
      <c r="W5272" s="74">
        <v>42827.067106481481</v>
      </c>
      <c r="X5272" s="76" t="s">
        <v>14451</v>
      </c>
      <c r="Y5272" s="72"/>
      <c r="Z5272" s="72"/>
      <c r="AA5272" s="78" t="s">
        <v>18408</v>
      </c>
      <c r="AB5272" s="72"/>
      <c r="AC5272" s="72" t="b">
        <v>0</v>
      </c>
      <c r="AD5272" s="72">
        <v>0</v>
      </c>
      <c r="AE5272" s="78" t="s">
        <v>230</v>
      </c>
      <c r="AF5272" s="72" t="b">
        <v>0</v>
      </c>
      <c r="AG5272" s="72" t="s">
        <v>300</v>
      </c>
      <c r="AH5272" s="72"/>
      <c r="AI5272" s="78" t="s">
        <v>230</v>
      </c>
      <c r="AJ5272" s="72" t="b">
        <v>0</v>
      </c>
      <c r="AK5272" s="72">
        <v>0</v>
      </c>
      <c r="AL5272" s="78" t="s">
        <v>230</v>
      </c>
      <c r="AM5272" s="72" t="s">
        <v>237</v>
      </c>
      <c r="AN5272" s="72" t="b">
        <v>0</v>
      </c>
      <c r="AO5272" s="78" t="s">
        <v>18408</v>
      </c>
      <c r="AP5272" s="72" t="s">
        <v>179</v>
      </c>
      <c r="AQ5272" s="72">
        <v>0</v>
      </c>
      <c r="AR5272" s="72">
        <v>0</v>
      </c>
      <c r="AS5272" s="72"/>
      <c r="AT5272" s="72"/>
      <c r="AU5272" s="72"/>
      <c r="AV5272" s="72"/>
      <c r="AW5272" s="72"/>
      <c r="AX5272" s="72"/>
      <c r="AY5272" s="72"/>
      <c r="AZ5272" s="72"/>
    </row>
    <row r="5273" spans="1:52" x14ac:dyDescent="0.35">
      <c r="A5273" s="70" t="s">
        <v>377</v>
      </c>
      <c r="B5273" s="70" t="s">
        <v>377</v>
      </c>
      <c r="C5273" s="83"/>
      <c r="D5273" s="84"/>
      <c r="E5273" s="85"/>
      <c r="F5273" s="86"/>
      <c r="G5273" s="83"/>
      <c r="H5273" s="81"/>
      <c r="I5273" s="87"/>
      <c r="J5273" s="87"/>
      <c r="K5273" s="36"/>
      <c r="L5273" s="90"/>
      <c r="M5273" s="90"/>
      <c r="N5273" s="89"/>
      <c r="O5273" s="72" t="s">
        <v>179</v>
      </c>
      <c r="P5273" s="74">
        <v>42827.233495370368</v>
      </c>
      <c r="Q5273" s="72" t="s">
        <v>6059</v>
      </c>
      <c r="R5273" s="76" t="s">
        <v>8270</v>
      </c>
      <c r="S5273" s="72" t="s">
        <v>221</v>
      </c>
      <c r="T5273" s="72"/>
      <c r="U5273" s="72"/>
      <c r="V5273" s="76" t="s">
        <v>407</v>
      </c>
      <c r="W5273" s="74">
        <v>42827.233495370368</v>
      </c>
      <c r="X5273" s="76" t="s">
        <v>14452</v>
      </c>
      <c r="Y5273" s="72"/>
      <c r="Z5273" s="72"/>
      <c r="AA5273" s="78" t="s">
        <v>18409</v>
      </c>
      <c r="AB5273" s="72"/>
      <c r="AC5273" s="72" t="b">
        <v>0</v>
      </c>
      <c r="AD5273" s="72">
        <v>0</v>
      </c>
      <c r="AE5273" s="78" t="s">
        <v>230</v>
      </c>
      <c r="AF5273" s="72" t="b">
        <v>0</v>
      </c>
      <c r="AG5273" s="72" t="s">
        <v>353</v>
      </c>
      <c r="AH5273" s="72"/>
      <c r="AI5273" s="78" t="s">
        <v>230</v>
      </c>
      <c r="AJ5273" s="72" t="b">
        <v>0</v>
      </c>
      <c r="AK5273" s="72">
        <v>0</v>
      </c>
      <c r="AL5273" s="78" t="s">
        <v>230</v>
      </c>
      <c r="AM5273" s="72" t="s">
        <v>237</v>
      </c>
      <c r="AN5273" s="72" t="b">
        <v>0</v>
      </c>
      <c r="AO5273" s="78" t="s">
        <v>18409</v>
      </c>
      <c r="AP5273" s="72" t="s">
        <v>179</v>
      </c>
      <c r="AQ5273" s="72">
        <v>0</v>
      </c>
      <c r="AR5273" s="72">
        <v>0</v>
      </c>
      <c r="AS5273" s="72"/>
      <c r="AT5273" s="72"/>
      <c r="AU5273" s="72"/>
      <c r="AV5273" s="72"/>
      <c r="AW5273" s="72"/>
      <c r="AX5273" s="72"/>
      <c r="AY5273" s="72"/>
      <c r="AZ5273" s="72"/>
    </row>
    <row r="5274" spans="1:52" x14ac:dyDescent="0.35">
      <c r="A5274" s="70" t="s">
        <v>377</v>
      </c>
      <c r="B5274" s="70" t="s">
        <v>377</v>
      </c>
      <c r="C5274" s="83"/>
      <c r="D5274" s="84"/>
      <c r="E5274" s="85"/>
      <c r="F5274" s="86"/>
      <c r="G5274" s="83"/>
      <c r="H5274" s="81"/>
      <c r="I5274" s="87"/>
      <c r="J5274" s="87"/>
      <c r="K5274" s="36"/>
      <c r="L5274" s="90"/>
      <c r="M5274" s="90"/>
      <c r="N5274" s="89"/>
      <c r="O5274" s="72" t="s">
        <v>179</v>
      </c>
      <c r="P5274" s="74">
        <v>42827.300821759258</v>
      </c>
      <c r="Q5274" s="72" t="s">
        <v>6060</v>
      </c>
      <c r="R5274" s="76" t="s">
        <v>8271</v>
      </c>
      <c r="S5274" s="72" t="s">
        <v>221</v>
      </c>
      <c r="T5274" s="72"/>
      <c r="U5274" s="72"/>
      <c r="V5274" s="76" t="s">
        <v>407</v>
      </c>
      <c r="W5274" s="74">
        <v>42827.300821759258</v>
      </c>
      <c r="X5274" s="76" t="s">
        <v>14453</v>
      </c>
      <c r="Y5274" s="72"/>
      <c r="Z5274" s="72"/>
      <c r="AA5274" s="78" t="s">
        <v>18410</v>
      </c>
      <c r="AB5274" s="72"/>
      <c r="AC5274" s="72" t="b">
        <v>0</v>
      </c>
      <c r="AD5274" s="72">
        <v>0</v>
      </c>
      <c r="AE5274" s="78" t="s">
        <v>230</v>
      </c>
      <c r="AF5274" s="72" t="b">
        <v>0</v>
      </c>
      <c r="AG5274" s="72" t="s">
        <v>300</v>
      </c>
      <c r="AH5274" s="72"/>
      <c r="AI5274" s="78" t="s">
        <v>230</v>
      </c>
      <c r="AJ5274" s="72" t="b">
        <v>0</v>
      </c>
      <c r="AK5274" s="72">
        <v>0</v>
      </c>
      <c r="AL5274" s="78" t="s">
        <v>230</v>
      </c>
      <c r="AM5274" s="72" t="s">
        <v>237</v>
      </c>
      <c r="AN5274" s="72" t="b">
        <v>0</v>
      </c>
      <c r="AO5274" s="78" t="s">
        <v>18410</v>
      </c>
      <c r="AP5274" s="72" t="s">
        <v>179</v>
      </c>
      <c r="AQ5274" s="72">
        <v>0</v>
      </c>
      <c r="AR5274" s="72">
        <v>0</v>
      </c>
      <c r="AS5274" s="72"/>
      <c r="AT5274" s="72"/>
      <c r="AU5274" s="72"/>
      <c r="AV5274" s="72"/>
      <c r="AW5274" s="72"/>
      <c r="AX5274" s="72"/>
      <c r="AY5274" s="72"/>
      <c r="AZ5274" s="72"/>
    </row>
    <row r="5275" spans="1:52" x14ac:dyDescent="0.35">
      <c r="A5275" s="70" t="s">
        <v>377</v>
      </c>
      <c r="B5275" s="70" t="s">
        <v>377</v>
      </c>
      <c r="C5275" s="83"/>
      <c r="D5275" s="84"/>
      <c r="E5275" s="85"/>
      <c r="F5275" s="86"/>
      <c r="G5275" s="83"/>
      <c r="H5275" s="81"/>
      <c r="I5275" s="87"/>
      <c r="J5275" s="87"/>
      <c r="K5275" s="36"/>
      <c r="L5275" s="90"/>
      <c r="M5275" s="90"/>
      <c r="N5275" s="89"/>
      <c r="O5275" s="72" t="s">
        <v>179</v>
      </c>
      <c r="P5275" s="74">
        <v>42827.300833333335</v>
      </c>
      <c r="Q5275" s="72" t="s">
        <v>6061</v>
      </c>
      <c r="R5275" s="76" t="s">
        <v>8272</v>
      </c>
      <c r="S5275" s="72" t="s">
        <v>221</v>
      </c>
      <c r="T5275" s="72"/>
      <c r="U5275" s="72"/>
      <c r="V5275" s="76" t="s">
        <v>407</v>
      </c>
      <c r="W5275" s="74">
        <v>42827.300833333335</v>
      </c>
      <c r="X5275" s="76" t="s">
        <v>14454</v>
      </c>
      <c r="Y5275" s="72"/>
      <c r="Z5275" s="72"/>
      <c r="AA5275" s="78" t="s">
        <v>18411</v>
      </c>
      <c r="AB5275" s="72"/>
      <c r="AC5275" s="72" t="b">
        <v>0</v>
      </c>
      <c r="AD5275" s="72">
        <v>0</v>
      </c>
      <c r="AE5275" s="78" t="s">
        <v>230</v>
      </c>
      <c r="AF5275" s="72" t="b">
        <v>0</v>
      </c>
      <c r="AG5275" s="72" t="s">
        <v>300</v>
      </c>
      <c r="AH5275" s="72"/>
      <c r="AI5275" s="78" t="s">
        <v>230</v>
      </c>
      <c r="AJ5275" s="72" t="b">
        <v>0</v>
      </c>
      <c r="AK5275" s="72">
        <v>0</v>
      </c>
      <c r="AL5275" s="78" t="s">
        <v>230</v>
      </c>
      <c r="AM5275" s="72" t="s">
        <v>237</v>
      </c>
      <c r="AN5275" s="72" t="b">
        <v>0</v>
      </c>
      <c r="AO5275" s="78" t="s">
        <v>18411</v>
      </c>
      <c r="AP5275" s="72" t="s">
        <v>179</v>
      </c>
      <c r="AQ5275" s="72">
        <v>0</v>
      </c>
      <c r="AR5275" s="72">
        <v>0</v>
      </c>
      <c r="AS5275" s="72"/>
      <c r="AT5275" s="72"/>
      <c r="AU5275" s="72"/>
      <c r="AV5275" s="72"/>
      <c r="AW5275" s="72"/>
      <c r="AX5275" s="72"/>
      <c r="AY5275" s="72"/>
      <c r="AZ5275" s="72"/>
    </row>
    <row r="5276" spans="1:52" x14ac:dyDescent="0.35">
      <c r="A5276" s="70" t="s">
        <v>377</v>
      </c>
      <c r="B5276" s="70" t="s">
        <v>377</v>
      </c>
      <c r="C5276" s="83"/>
      <c r="D5276" s="84"/>
      <c r="E5276" s="85"/>
      <c r="F5276" s="86"/>
      <c r="G5276" s="83"/>
      <c r="H5276" s="81"/>
      <c r="I5276" s="87"/>
      <c r="J5276" s="87"/>
      <c r="K5276" s="36"/>
      <c r="L5276" s="90"/>
      <c r="M5276" s="90"/>
      <c r="N5276" s="89"/>
      <c r="O5276" s="72" t="s">
        <v>179</v>
      </c>
      <c r="P5276" s="74">
        <v>42827.300833333335</v>
      </c>
      <c r="Q5276" s="72" t="s">
        <v>6062</v>
      </c>
      <c r="R5276" s="76" t="s">
        <v>8273</v>
      </c>
      <c r="S5276" s="72" t="s">
        <v>221</v>
      </c>
      <c r="T5276" s="72"/>
      <c r="U5276" s="72"/>
      <c r="V5276" s="76" t="s">
        <v>407</v>
      </c>
      <c r="W5276" s="74">
        <v>42827.300833333335</v>
      </c>
      <c r="X5276" s="76" t="s">
        <v>14455</v>
      </c>
      <c r="Y5276" s="72"/>
      <c r="Z5276" s="72"/>
      <c r="AA5276" s="78" t="s">
        <v>18412</v>
      </c>
      <c r="AB5276" s="72"/>
      <c r="AC5276" s="72" t="b">
        <v>0</v>
      </c>
      <c r="AD5276" s="72">
        <v>0</v>
      </c>
      <c r="AE5276" s="78" t="s">
        <v>230</v>
      </c>
      <c r="AF5276" s="72" t="b">
        <v>0</v>
      </c>
      <c r="AG5276" s="72" t="s">
        <v>300</v>
      </c>
      <c r="AH5276" s="72"/>
      <c r="AI5276" s="78" t="s">
        <v>230</v>
      </c>
      <c r="AJ5276" s="72" t="b">
        <v>0</v>
      </c>
      <c r="AK5276" s="72">
        <v>0</v>
      </c>
      <c r="AL5276" s="78" t="s">
        <v>230</v>
      </c>
      <c r="AM5276" s="72" t="s">
        <v>237</v>
      </c>
      <c r="AN5276" s="72" t="b">
        <v>0</v>
      </c>
      <c r="AO5276" s="78" t="s">
        <v>18412</v>
      </c>
      <c r="AP5276" s="72" t="s">
        <v>179</v>
      </c>
      <c r="AQ5276" s="72">
        <v>0</v>
      </c>
      <c r="AR5276" s="72">
        <v>0</v>
      </c>
      <c r="AS5276" s="72"/>
      <c r="AT5276" s="72"/>
      <c r="AU5276" s="72"/>
      <c r="AV5276" s="72"/>
      <c r="AW5276" s="72"/>
      <c r="AX5276" s="72"/>
      <c r="AY5276" s="72"/>
      <c r="AZ5276" s="72"/>
    </row>
    <row r="5277" spans="1:52" x14ac:dyDescent="0.35">
      <c r="A5277" s="70" t="s">
        <v>377</v>
      </c>
      <c r="B5277" s="70" t="s">
        <v>377</v>
      </c>
      <c r="C5277" s="83"/>
      <c r="D5277" s="84"/>
      <c r="E5277" s="85"/>
      <c r="F5277" s="86"/>
      <c r="G5277" s="83"/>
      <c r="H5277" s="81"/>
      <c r="I5277" s="87"/>
      <c r="J5277" s="87"/>
      <c r="K5277" s="36"/>
      <c r="L5277" s="90"/>
      <c r="M5277" s="90"/>
      <c r="N5277" s="89"/>
      <c r="O5277" s="72" t="s">
        <v>179</v>
      </c>
      <c r="P5277" s="74">
        <v>42827.453726851854</v>
      </c>
      <c r="Q5277" s="72" t="s">
        <v>6063</v>
      </c>
      <c r="R5277" s="76" t="s">
        <v>8274</v>
      </c>
      <c r="S5277" s="72" t="s">
        <v>221</v>
      </c>
      <c r="T5277" s="72"/>
      <c r="U5277" s="72"/>
      <c r="V5277" s="76" t="s">
        <v>407</v>
      </c>
      <c r="W5277" s="74">
        <v>42827.453726851854</v>
      </c>
      <c r="X5277" s="76" t="s">
        <v>14456</v>
      </c>
      <c r="Y5277" s="72"/>
      <c r="Z5277" s="72"/>
      <c r="AA5277" s="78" t="s">
        <v>18413</v>
      </c>
      <c r="AB5277" s="72"/>
      <c r="AC5277" s="72" t="b">
        <v>0</v>
      </c>
      <c r="AD5277" s="72">
        <v>0</v>
      </c>
      <c r="AE5277" s="78" t="s">
        <v>230</v>
      </c>
      <c r="AF5277" s="72" t="b">
        <v>0</v>
      </c>
      <c r="AG5277" s="72" t="s">
        <v>300</v>
      </c>
      <c r="AH5277" s="72"/>
      <c r="AI5277" s="78" t="s">
        <v>230</v>
      </c>
      <c r="AJ5277" s="72" t="b">
        <v>0</v>
      </c>
      <c r="AK5277" s="72">
        <v>0</v>
      </c>
      <c r="AL5277" s="78" t="s">
        <v>230</v>
      </c>
      <c r="AM5277" s="72" t="s">
        <v>237</v>
      </c>
      <c r="AN5277" s="72" t="b">
        <v>0</v>
      </c>
      <c r="AO5277" s="78" t="s">
        <v>18413</v>
      </c>
      <c r="AP5277" s="72" t="s">
        <v>179</v>
      </c>
      <c r="AQ5277" s="72">
        <v>0</v>
      </c>
      <c r="AR5277" s="72">
        <v>0</v>
      </c>
      <c r="AS5277" s="72"/>
      <c r="AT5277" s="72"/>
      <c r="AU5277" s="72"/>
      <c r="AV5277" s="72"/>
      <c r="AW5277" s="72"/>
      <c r="AX5277" s="72"/>
      <c r="AY5277" s="72"/>
      <c r="AZ5277" s="72"/>
    </row>
    <row r="5278" spans="1:52" x14ac:dyDescent="0.35">
      <c r="A5278" s="70" t="s">
        <v>377</v>
      </c>
      <c r="B5278" s="70" t="s">
        <v>377</v>
      </c>
      <c r="C5278" s="83"/>
      <c r="D5278" s="84"/>
      <c r="E5278" s="85"/>
      <c r="F5278" s="86"/>
      <c r="G5278" s="83"/>
      <c r="H5278" s="81"/>
      <c r="I5278" s="87"/>
      <c r="J5278" s="87"/>
      <c r="K5278" s="36"/>
      <c r="L5278" s="90"/>
      <c r="M5278" s="90"/>
      <c r="N5278" s="89"/>
      <c r="O5278" s="72" t="s">
        <v>179</v>
      </c>
      <c r="P5278" s="74">
        <v>42827.46466435185</v>
      </c>
      <c r="Q5278" s="72" t="s">
        <v>6064</v>
      </c>
      <c r="R5278" s="76" t="s">
        <v>7623</v>
      </c>
      <c r="S5278" s="72" t="s">
        <v>221</v>
      </c>
      <c r="T5278" s="72"/>
      <c r="U5278" s="72"/>
      <c r="V5278" s="76" t="s">
        <v>407</v>
      </c>
      <c r="W5278" s="74">
        <v>42827.46466435185</v>
      </c>
      <c r="X5278" s="76" t="s">
        <v>14457</v>
      </c>
      <c r="Y5278" s="72"/>
      <c r="Z5278" s="72"/>
      <c r="AA5278" s="78" t="s">
        <v>18414</v>
      </c>
      <c r="AB5278" s="72"/>
      <c r="AC5278" s="72" t="b">
        <v>0</v>
      </c>
      <c r="AD5278" s="72">
        <v>0</v>
      </c>
      <c r="AE5278" s="78" t="s">
        <v>230</v>
      </c>
      <c r="AF5278" s="72" t="b">
        <v>0</v>
      </c>
      <c r="AG5278" s="72" t="s">
        <v>300</v>
      </c>
      <c r="AH5278" s="72"/>
      <c r="AI5278" s="78" t="s">
        <v>230</v>
      </c>
      <c r="AJ5278" s="72" t="b">
        <v>0</v>
      </c>
      <c r="AK5278" s="72">
        <v>0</v>
      </c>
      <c r="AL5278" s="78" t="s">
        <v>230</v>
      </c>
      <c r="AM5278" s="72" t="s">
        <v>237</v>
      </c>
      <c r="AN5278" s="72" t="b">
        <v>0</v>
      </c>
      <c r="AO5278" s="78" t="s">
        <v>18414</v>
      </c>
      <c r="AP5278" s="72" t="s">
        <v>179</v>
      </c>
      <c r="AQ5278" s="72">
        <v>0</v>
      </c>
      <c r="AR5278" s="72">
        <v>0</v>
      </c>
      <c r="AS5278" s="72"/>
      <c r="AT5278" s="72"/>
      <c r="AU5278" s="72"/>
      <c r="AV5278" s="72"/>
      <c r="AW5278" s="72"/>
      <c r="AX5278" s="72"/>
      <c r="AY5278" s="72"/>
      <c r="AZ5278" s="72"/>
    </row>
    <row r="5279" spans="1:52" x14ac:dyDescent="0.35">
      <c r="A5279" s="70" t="s">
        <v>377</v>
      </c>
      <c r="B5279" s="70" t="s">
        <v>377</v>
      </c>
      <c r="C5279" s="83"/>
      <c r="D5279" s="84"/>
      <c r="E5279" s="85"/>
      <c r="F5279" s="86"/>
      <c r="G5279" s="83"/>
      <c r="H5279" s="81"/>
      <c r="I5279" s="87"/>
      <c r="J5279" s="87"/>
      <c r="K5279" s="36"/>
      <c r="L5279" s="90"/>
      <c r="M5279" s="90"/>
      <c r="N5279" s="89"/>
      <c r="O5279" s="72" t="s">
        <v>179</v>
      </c>
      <c r="P5279" s="74">
        <v>42827.502916666665</v>
      </c>
      <c r="Q5279" s="72" t="s">
        <v>6065</v>
      </c>
      <c r="R5279" s="76" t="s">
        <v>7624</v>
      </c>
      <c r="S5279" s="72" t="s">
        <v>221</v>
      </c>
      <c r="T5279" s="72"/>
      <c r="U5279" s="72"/>
      <c r="V5279" s="76" t="s">
        <v>407</v>
      </c>
      <c r="W5279" s="74">
        <v>42827.502916666665</v>
      </c>
      <c r="X5279" s="76" t="s">
        <v>14458</v>
      </c>
      <c r="Y5279" s="72"/>
      <c r="Z5279" s="72"/>
      <c r="AA5279" s="78" t="s">
        <v>18415</v>
      </c>
      <c r="AB5279" s="72"/>
      <c r="AC5279" s="72" t="b">
        <v>0</v>
      </c>
      <c r="AD5279" s="72">
        <v>0</v>
      </c>
      <c r="AE5279" s="78" t="s">
        <v>230</v>
      </c>
      <c r="AF5279" s="72" t="b">
        <v>0</v>
      </c>
      <c r="AG5279" s="72" t="s">
        <v>300</v>
      </c>
      <c r="AH5279" s="72"/>
      <c r="AI5279" s="78" t="s">
        <v>230</v>
      </c>
      <c r="AJ5279" s="72" t="b">
        <v>0</v>
      </c>
      <c r="AK5279" s="72">
        <v>0</v>
      </c>
      <c r="AL5279" s="78" t="s">
        <v>230</v>
      </c>
      <c r="AM5279" s="72" t="s">
        <v>237</v>
      </c>
      <c r="AN5279" s="72" t="b">
        <v>0</v>
      </c>
      <c r="AO5279" s="78" t="s">
        <v>18415</v>
      </c>
      <c r="AP5279" s="72" t="s">
        <v>179</v>
      </c>
      <c r="AQ5279" s="72">
        <v>0</v>
      </c>
      <c r="AR5279" s="72">
        <v>0</v>
      </c>
      <c r="AS5279" s="72"/>
      <c r="AT5279" s="72"/>
      <c r="AU5279" s="72"/>
      <c r="AV5279" s="72"/>
      <c r="AW5279" s="72"/>
      <c r="AX5279" s="72"/>
      <c r="AY5279" s="72"/>
      <c r="AZ5279" s="72"/>
    </row>
    <row r="5280" spans="1:52" x14ac:dyDescent="0.35">
      <c r="A5280" s="70" t="s">
        <v>377</v>
      </c>
      <c r="B5280" s="70" t="s">
        <v>377</v>
      </c>
      <c r="C5280" s="83"/>
      <c r="D5280" s="84"/>
      <c r="E5280" s="85"/>
      <c r="F5280" s="86"/>
      <c r="G5280" s="83"/>
      <c r="H5280" s="81"/>
      <c r="I5280" s="87"/>
      <c r="J5280" s="87"/>
      <c r="K5280" s="36"/>
      <c r="L5280" s="90"/>
      <c r="M5280" s="90"/>
      <c r="N5280" s="89"/>
      <c r="O5280" s="72" t="s">
        <v>179</v>
      </c>
      <c r="P5280" s="74">
        <v>42827.566932870373</v>
      </c>
      <c r="Q5280" s="72" t="s">
        <v>6066</v>
      </c>
      <c r="R5280" s="76" t="s">
        <v>8275</v>
      </c>
      <c r="S5280" s="72" t="s">
        <v>221</v>
      </c>
      <c r="T5280" s="72"/>
      <c r="U5280" s="72"/>
      <c r="V5280" s="76" t="s">
        <v>407</v>
      </c>
      <c r="W5280" s="74">
        <v>42827.566932870373</v>
      </c>
      <c r="X5280" s="76" t="s">
        <v>14459</v>
      </c>
      <c r="Y5280" s="72"/>
      <c r="Z5280" s="72"/>
      <c r="AA5280" s="78" t="s">
        <v>18416</v>
      </c>
      <c r="AB5280" s="72"/>
      <c r="AC5280" s="72" t="b">
        <v>0</v>
      </c>
      <c r="AD5280" s="72">
        <v>0</v>
      </c>
      <c r="AE5280" s="78" t="s">
        <v>230</v>
      </c>
      <c r="AF5280" s="72" t="b">
        <v>0</v>
      </c>
      <c r="AG5280" s="72" t="s">
        <v>353</v>
      </c>
      <c r="AH5280" s="72"/>
      <c r="AI5280" s="78" t="s">
        <v>230</v>
      </c>
      <c r="AJ5280" s="72" t="b">
        <v>0</v>
      </c>
      <c r="AK5280" s="72">
        <v>0</v>
      </c>
      <c r="AL5280" s="78" t="s">
        <v>230</v>
      </c>
      <c r="AM5280" s="72" t="s">
        <v>237</v>
      </c>
      <c r="AN5280" s="72" t="b">
        <v>0</v>
      </c>
      <c r="AO5280" s="78" t="s">
        <v>18416</v>
      </c>
      <c r="AP5280" s="72" t="s">
        <v>179</v>
      </c>
      <c r="AQ5280" s="72">
        <v>0</v>
      </c>
      <c r="AR5280" s="72">
        <v>0</v>
      </c>
      <c r="AS5280" s="72"/>
      <c r="AT5280" s="72"/>
      <c r="AU5280" s="72"/>
      <c r="AV5280" s="72"/>
      <c r="AW5280" s="72"/>
      <c r="AX5280" s="72"/>
      <c r="AY5280" s="72"/>
      <c r="AZ5280" s="72"/>
    </row>
    <row r="5281" spans="1:52" x14ac:dyDescent="0.35">
      <c r="A5281" s="70" t="s">
        <v>377</v>
      </c>
      <c r="B5281" s="70" t="s">
        <v>377</v>
      </c>
      <c r="C5281" s="83"/>
      <c r="D5281" s="84"/>
      <c r="E5281" s="85"/>
      <c r="F5281" s="86"/>
      <c r="G5281" s="83"/>
      <c r="H5281" s="81"/>
      <c r="I5281" s="87"/>
      <c r="J5281" s="87"/>
      <c r="K5281" s="36"/>
      <c r="L5281" s="90"/>
      <c r="M5281" s="90"/>
      <c r="N5281" s="89"/>
      <c r="O5281" s="72" t="s">
        <v>179</v>
      </c>
      <c r="P5281" s="74">
        <v>42827.629490740743</v>
      </c>
      <c r="Q5281" s="72" t="s">
        <v>6067</v>
      </c>
      <c r="R5281" s="76" t="s">
        <v>8276</v>
      </c>
      <c r="S5281" s="72" t="s">
        <v>221</v>
      </c>
      <c r="T5281" s="72"/>
      <c r="U5281" s="72"/>
      <c r="V5281" s="76" t="s">
        <v>407</v>
      </c>
      <c r="W5281" s="74">
        <v>42827.629490740743</v>
      </c>
      <c r="X5281" s="76" t="s">
        <v>14460</v>
      </c>
      <c r="Y5281" s="72"/>
      <c r="Z5281" s="72"/>
      <c r="AA5281" s="78" t="s">
        <v>18417</v>
      </c>
      <c r="AB5281" s="72"/>
      <c r="AC5281" s="72" t="b">
        <v>0</v>
      </c>
      <c r="AD5281" s="72">
        <v>0</v>
      </c>
      <c r="AE5281" s="78" t="s">
        <v>230</v>
      </c>
      <c r="AF5281" s="72" t="b">
        <v>0</v>
      </c>
      <c r="AG5281" s="72" t="s">
        <v>231</v>
      </c>
      <c r="AH5281" s="72"/>
      <c r="AI5281" s="78" t="s">
        <v>230</v>
      </c>
      <c r="AJ5281" s="72" t="b">
        <v>0</v>
      </c>
      <c r="AK5281" s="72">
        <v>0</v>
      </c>
      <c r="AL5281" s="78" t="s">
        <v>230</v>
      </c>
      <c r="AM5281" s="72" t="s">
        <v>237</v>
      </c>
      <c r="AN5281" s="72" t="b">
        <v>0</v>
      </c>
      <c r="AO5281" s="78" t="s">
        <v>18417</v>
      </c>
      <c r="AP5281" s="72" t="s">
        <v>179</v>
      </c>
      <c r="AQ5281" s="72">
        <v>0</v>
      </c>
      <c r="AR5281" s="72">
        <v>0</v>
      </c>
      <c r="AS5281" s="72"/>
      <c r="AT5281" s="72"/>
      <c r="AU5281" s="72"/>
      <c r="AV5281" s="72"/>
      <c r="AW5281" s="72"/>
      <c r="AX5281" s="72"/>
      <c r="AY5281" s="72"/>
      <c r="AZ5281" s="72"/>
    </row>
    <row r="5282" spans="1:52" x14ac:dyDescent="0.35">
      <c r="A5282" s="70" t="s">
        <v>377</v>
      </c>
      <c r="B5282" s="70" t="s">
        <v>377</v>
      </c>
      <c r="C5282" s="83"/>
      <c r="D5282" s="84"/>
      <c r="E5282" s="85"/>
      <c r="F5282" s="86"/>
      <c r="G5282" s="83"/>
      <c r="H5282" s="81"/>
      <c r="I5282" s="87"/>
      <c r="J5282" s="87"/>
      <c r="K5282" s="36"/>
      <c r="L5282" s="90"/>
      <c r="M5282" s="90"/>
      <c r="N5282" s="89"/>
      <c r="O5282" s="72" t="s">
        <v>179</v>
      </c>
      <c r="P5282" s="74">
        <v>42827.629490740743</v>
      </c>
      <c r="Q5282" s="72" t="s">
        <v>384</v>
      </c>
      <c r="R5282" s="76" t="s">
        <v>391</v>
      </c>
      <c r="S5282" s="72" t="s">
        <v>221</v>
      </c>
      <c r="T5282" s="72"/>
      <c r="U5282" s="72"/>
      <c r="V5282" s="76" t="s">
        <v>407</v>
      </c>
      <c r="W5282" s="74">
        <v>42827.629490740743</v>
      </c>
      <c r="X5282" s="76" t="s">
        <v>411</v>
      </c>
      <c r="Y5282" s="72"/>
      <c r="Z5282" s="72"/>
      <c r="AA5282" s="78" t="s">
        <v>417</v>
      </c>
      <c r="AB5282" s="72"/>
      <c r="AC5282" s="72" t="b">
        <v>0</v>
      </c>
      <c r="AD5282" s="72">
        <v>0</v>
      </c>
      <c r="AE5282" s="78" t="s">
        <v>230</v>
      </c>
      <c r="AF5282" s="72" t="b">
        <v>0</v>
      </c>
      <c r="AG5282" s="72" t="s">
        <v>300</v>
      </c>
      <c r="AH5282" s="72"/>
      <c r="AI5282" s="78" t="s">
        <v>230</v>
      </c>
      <c r="AJ5282" s="72" t="b">
        <v>0</v>
      </c>
      <c r="AK5282" s="72">
        <v>0</v>
      </c>
      <c r="AL5282" s="78" t="s">
        <v>230</v>
      </c>
      <c r="AM5282" s="72" t="s">
        <v>237</v>
      </c>
      <c r="AN5282" s="72" t="b">
        <v>0</v>
      </c>
      <c r="AO5282" s="78" t="s">
        <v>417</v>
      </c>
      <c r="AP5282" s="72" t="s">
        <v>179</v>
      </c>
      <c r="AQ5282" s="72">
        <v>0</v>
      </c>
      <c r="AR5282" s="72">
        <v>0</v>
      </c>
      <c r="AS5282" s="72"/>
      <c r="AT5282" s="72"/>
      <c r="AU5282" s="72"/>
      <c r="AV5282" s="72"/>
      <c r="AW5282" s="72"/>
      <c r="AX5282" s="72"/>
      <c r="AY5282" s="72"/>
      <c r="AZ5282" s="72"/>
    </row>
    <row r="5283" spans="1:52" x14ac:dyDescent="0.35">
      <c r="A5283" s="70" t="s">
        <v>377</v>
      </c>
      <c r="B5283" s="70" t="s">
        <v>377</v>
      </c>
      <c r="C5283" s="83"/>
      <c r="D5283" s="84"/>
      <c r="E5283" s="85"/>
      <c r="F5283" s="86"/>
      <c r="G5283" s="83"/>
      <c r="H5283" s="81"/>
      <c r="I5283" s="87"/>
      <c r="J5283" s="87"/>
      <c r="K5283" s="36"/>
      <c r="L5283" s="90"/>
      <c r="M5283" s="90"/>
      <c r="N5283" s="89"/>
      <c r="O5283" s="72" t="s">
        <v>179</v>
      </c>
      <c r="P5283" s="74">
        <v>42827.756736111114</v>
      </c>
      <c r="Q5283" s="72" t="s">
        <v>6068</v>
      </c>
      <c r="R5283" s="76" t="s">
        <v>7625</v>
      </c>
      <c r="S5283" s="72" t="s">
        <v>221</v>
      </c>
      <c r="T5283" s="72"/>
      <c r="U5283" s="72"/>
      <c r="V5283" s="76" t="s">
        <v>407</v>
      </c>
      <c r="W5283" s="74">
        <v>42827.756736111114</v>
      </c>
      <c r="X5283" s="76" t="s">
        <v>14461</v>
      </c>
      <c r="Y5283" s="72"/>
      <c r="Z5283" s="72"/>
      <c r="AA5283" s="78" t="s">
        <v>18418</v>
      </c>
      <c r="AB5283" s="72"/>
      <c r="AC5283" s="72" t="b">
        <v>0</v>
      </c>
      <c r="AD5283" s="72">
        <v>0</v>
      </c>
      <c r="AE5283" s="78" t="s">
        <v>230</v>
      </c>
      <c r="AF5283" s="72" t="b">
        <v>0</v>
      </c>
      <c r="AG5283" s="72" t="s">
        <v>300</v>
      </c>
      <c r="AH5283" s="72"/>
      <c r="AI5283" s="78" t="s">
        <v>230</v>
      </c>
      <c r="AJ5283" s="72" t="b">
        <v>0</v>
      </c>
      <c r="AK5283" s="72">
        <v>0</v>
      </c>
      <c r="AL5283" s="78" t="s">
        <v>230</v>
      </c>
      <c r="AM5283" s="72" t="s">
        <v>237</v>
      </c>
      <c r="AN5283" s="72" t="b">
        <v>0</v>
      </c>
      <c r="AO5283" s="78" t="s">
        <v>18418</v>
      </c>
      <c r="AP5283" s="72" t="s">
        <v>179</v>
      </c>
      <c r="AQ5283" s="72">
        <v>0</v>
      </c>
      <c r="AR5283" s="72">
        <v>0</v>
      </c>
      <c r="AS5283" s="72"/>
      <c r="AT5283" s="72"/>
      <c r="AU5283" s="72"/>
      <c r="AV5283" s="72"/>
      <c r="AW5283" s="72"/>
      <c r="AX5283" s="72"/>
      <c r="AY5283" s="72"/>
      <c r="AZ5283" s="72"/>
    </row>
    <row r="5284" spans="1:52" x14ac:dyDescent="0.35">
      <c r="A5284" s="70" t="s">
        <v>377</v>
      </c>
      <c r="B5284" s="70" t="s">
        <v>377</v>
      </c>
      <c r="C5284" s="83"/>
      <c r="D5284" s="84"/>
      <c r="E5284" s="85"/>
      <c r="F5284" s="86"/>
      <c r="G5284" s="83"/>
      <c r="H5284" s="81"/>
      <c r="I5284" s="87"/>
      <c r="J5284" s="87"/>
      <c r="K5284" s="36"/>
      <c r="L5284" s="90"/>
      <c r="M5284" s="90"/>
      <c r="N5284" s="89"/>
      <c r="O5284" s="72" t="s">
        <v>179</v>
      </c>
      <c r="P5284" s="74">
        <v>42828.210613425923</v>
      </c>
      <c r="Q5284" s="72" t="s">
        <v>6069</v>
      </c>
      <c r="R5284" s="76" t="s">
        <v>8277</v>
      </c>
      <c r="S5284" s="72" t="s">
        <v>221</v>
      </c>
      <c r="T5284" s="72"/>
      <c r="U5284" s="72"/>
      <c r="V5284" s="76" t="s">
        <v>407</v>
      </c>
      <c r="W5284" s="74">
        <v>42828.210613425923</v>
      </c>
      <c r="X5284" s="76" t="s">
        <v>14462</v>
      </c>
      <c r="Y5284" s="72"/>
      <c r="Z5284" s="72"/>
      <c r="AA5284" s="78" t="s">
        <v>18419</v>
      </c>
      <c r="AB5284" s="72"/>
      <c r="AC5284" s="72" t="b">
        <v>0</v>
      </c>
      <c r="AD5284" s="72">
        <v>0</v>
      </c>
      <c r="AE5284" s="78" t="s">
        <v>230</v>
      </c>
      <c r="AF5284" s="72" t="b">
        <v>0</v>
      </c>
      <c r="AG5284" s="72" t="s">
        <v>233</v>
      </c>
      <c r="AH5284" s="72"/>
      <c r="AI5284" s="78" t="s">
        <v>230</v>
      </c>
      <c r="AJ5284" s="72" t="b">
        <v>0</v>
      </c>
      <c r="AK5284" s="72">
        <v>0</v>
      </c>
      <c r="AL5284" s="78" t="s">
        <v>230</v>
      </c>
      <c r="AM5284" s="72" t="s">
        <v>237</v>
      </c>
      <c r="AN5284" s="72" t="b">
        <v>0</v>
      </c>
      <c r="AO5284" s="78" t="s">
        <v>18419</v>
      </c>
      <c r="AP5284" s="72" t="s">
        <v>179</v>
      </c>
      <c r="AQ5284" s="72">
        <v>0</v>
      </c>
      <c r="AR5284" s="72">
        <v>0</v>
      </c>
      <c r="AS5284" s="72"/>
      <c r="AT5284" s="72"/>
      <c r="AU5284" s="72"/>
      <c r="AV5284" s="72"/>
      <c r="AW5284" s="72"/>
      <c r="AX5284" s="72"/>
      <c r="AY5284" s="72"/>
      <c r="AZ5284" s="72"/>
    </row>
    <row r="5285" spans="1:52" x14ac:dyDescent="0.35">
      <c r="A5285" s="70" t="s">
        <v>377</v>
      </c>
      <c r="B5285" s="70" t="s">
        <v>377</v>
      </c>
      <c r="C5285" s="83"/>
      <c r="D5285" s="84"/>
      <c r="E5285" s="85"/>
      <c r="F5285" s="86"/>
      <c r="G5285" s="83"/>
      <c r="H5285" s="81"/>
      <c r="I5285" s="87"/>
      <c r="J5285" s="87"/>
      <c r="K5285" s="36"/>
      <c r="L5285" s="90"/>
      <c r="M5285" s="90"/>
      <c r="N5285" s="89"/>
      <c r="O5285" s="72" t="s">
        <v>179</v>
      </c>
      <c r="P5285" s="74">
        <v>42828.210613425923</v>
      </c>
      <c r="Q5285" s="72" t="s">
        <v>6070</v>
      </c>
      <c r="R5285" s="76" t="s">
        <v>8278</v>
      </c>
      <c r="S5285" s="72" t="s">
        <v>221</v>
      </c>
      <c r="T5285" s="72"/>
      <c r="U5285" s="72"/>
      <c r="V5285" s="76" t="s">
        <v>407</v>
      </c>
      <c r="W5285" s="74">
        <v>42828.210613425923</v>
      </c>
      <c r="X5285" s="76" t="s">
        <v>14463</v>
      </c>
      <c r="Y5285" s="72"/>
      <c r="Z5285" s="72"/>
      <c r="AA5285" s="78" t="s">
        <v>18420</v>
      </c>
      <c r="AB5285" s="72"/>
      <c r="AC5285" s="72" t="b">
        <v>0</v>
      </c>
      <c r="AD5285" s="72">
        <v>0</v>
      </c>
      <c r="AE5285" s="78" t="s">
        <v>230</v>
      </c>
      <c r="AF5285" s="72" t="b">
        <v>0</v>
      </c>
      <c r="AG5285" s="72" t="s">
        <v>231</v>
      </c>
      <c r="AH5285" s="72"/>
      <c r="AI5285" s="78" t="s">
        <v>230</v>
      </c>
      <c r="AJ5285" s="72" t="b">
        <v>0</v>
      </c>
      <c r="AK5285" s="72">
        <v>0</v>
      </c>
      <c r="AL5285" s="78" t="s">
        <v>230</v>
      </c>
      <c r="AM5285" s="72" t="s">
        <v>237</v>
      </c>
      <c r="AN5285" s="72" t="b">
        <v>0</v>
      </c>
      <c r="AO5285" s="78" t="s">
        <v>18420</v>
      </c>
      <c r="AP5285" s="72" t="s">
        <v>179</v>
      </c>
      <c r="AQ5285" s="72">
        <v>0</v>
      </c>
      <c r="AR5285" s="72">
        <v>0</v>
      </c>
      <c r="AS5285" s="72"/>
      <c r="AT5285" s="72"/>
      <c r="AU5285" s="72"/>
      <c r="AV5285" s="72"/>
      <c r="AW5285" s="72"/>
      <c r="AX5285" s="72"/>
      <c r="AY5285" s="72"/>
      <c r="AZ5285" s="72"/>
    </row>
    <row r="5286" spans="1:52" x14ac:dyDescent="0.35">
      <c r="A5286" s="70" t="s">
        <v>377</v>
      </c>
      <c r="B5286" s="70" t="s">
        <v>377</v>
      </c>
      <c r="C5286" s="83"/>
      <c r="D5286" s="84"/>
      <c r="E5286" s="85"/>
      <c r="F5286" s="86"/>
      <c r="G5286" s="83"/>
      <c r="H5286" s="81"/>
      <c r="I5286" s="87"/>
      <c r="J5286" s="87"/>
      <c r="K5286" s="36"/>
      <c r="L5286" s="90"/>
      <c r="M5286" s="90"/>
      <c r="N5286" s="89"/>
      <c r="O5286" s="72" t="s">
        <v>179</v>
      </c>
      <c r="P5286" s="74">
        <v>42828.210625</v>
      </c>
      <c r="Q5286" s="72" t="s">
        <v>6071</v>
      </c>
      <c r="R5286" s="76" t="s">
        <v>8279</v>
      </c>
      <c r="S5286" s="72" t="s">
        <v>221</v>
      </c>
      <c r="T5286" s="72"/>
      <c r="U5286" s="72"/>
      <c r="V5286" s="76" t="s">
        <v>407</v>
      </c>
      <c r="W5286" s="74">
        <v>42828.210625</v>
      </c>
      <c r="X5286" s="76" t="s">
        <v>14464</v>
      </c>
      <c r="Y5286" s="72"/>
      <c r="Z5286" s="72"/>
      <c r="AA5286" s="78" t="s">
        <v>18421</v>
      </c>
      <c r="AB5286" s="72"/>
      <c r="AC5286" s="72" t="b">
        <v>0</v>
      </c>
      <c r="AD5286" s="72">
        <v>0</v>
      </c>
      <c r="AE5286" s="78" t="s">
        <v>230</v>
      </c>
      <c r="AF5286" s="72" t="b">
        <v>0</v>
      </c>
      <c r="AG5286" s="72" t="s">
        <v>300</v>
      </c>
      <c r="AH5286" s="72"/>
      <c r="AI5286" s="78" t="s">
        <v>230</v>
      </c>
      <c r="AJ5286" s="72" t="b">
        <v>0</v>
      </c>
      <c r="AK5286" s="72">
        <v>0</v>
      </c>
      <c r="AL5286" s="78" t="s">
        <v>230</v>
      </c>
      <c r="AM5286" s="72" t="s">
        <v>237</v>
      </c>
      <c r="AN5286" s="72" t="b">
        <v>0</v>
      </c>
      <c r="AO5286" s="78" t="s">
        <v>18421</v>
      </c>
      <c r="AP5286" s="72" t="s">
        <v>179</v>
      </c>
      <c r="AQ5286" s="72">
        <v>0</v>
      </c>
      <c r="AR5286" s="72">
        <v>0</v>
      </c>
      <c r="AS5286" s="72"/>
      <c r="AT5286" s="72"/>
      <c r="AU5286" s="72"/>
      <c r="AV5286" s="72"/>
      <c r="AW5286" s="72"/>
      <c r="AX5286" s="72"/>
      <c r="AY5286" s="72"/>
      <c r="AZ5286" s="72"/>
    </row>
    <row r="5287" spans="1:52" x14ac:dyDescent="0.35">
      <c r="A5287" s="70" t="s">
        <v>377</v>
      </c>
      <c r="B5287" s="70" t="s">
        <v>377</v>
      </c>
      <c r="C5287" s="83"/>
      <c r="D5287" s="84"/>
      <c r="E5287" s="85"/>
      <c r="F5287" s="86"/>
      <c r="G5287" s="83"/>
      <c r="H5287" s="81"/>
      <c r="I5287" s="87"/>
      <c r="J5287" s="87"/>
      <c r="K5287" s="36"/>
      <c r="L5287" s="90"/>
      <c r="M5287" s="90"/>
      <c r="N5287" s="89"/>
      <c r="O5287" s="72" t="s">
        <v>179</v>
      </c>
      <c r="P5287" s="74">
        <v>42828.210625</v>
      </c>
      <c r="Q5287" s="72" t="s">
        <v>6072</v>
      </c>
      <c r="R5287" s="76" t="s">
        <v>8280</v>
      </c>
      <c r="S5287" s="72" t="s">
        <v>221</v>
      </c>
      <c r="T5287" s="72"/>
      <c r="U5287" s="72"/>
      <c r="V5287" s="76" t="s">
        <v>407</v>
      </c>
      <c r="W5287" s="74">
        <v>42828.210625</v>
      </c>
      <c r="X5287" s="76" t="s">
        <v>14465</v>
      </c>
      <c r="Y5287" s="72"/>
      <c r="Z5287" s="72"/>
      <c r="AA5287" s="78" t="s">
        <v>18422</v>
      </c>
      <c r="AB5287" s="72"/>
      <c r="AC5287" s="72" t="b">
        <v>0</v>
      </c>
      <c r="AD5287" s="72">
        <v>0</v>
      </c>
      <c r="AE5287" s="78" t="s">
        <v>230</v>
      </c>
      <c r="AF5287" s="72" t="b">
        <v>0</v>
      </c>
      <c r="AG5287" s="72" t="s">
        <v>300</v>
      </c>
      <c r="AH5287" s="72"/>
      <c r="AI5287" s="78" t="s">
        <v>230</v>
      </c>
      <c r="AJ5287" s="72" t="b">
        <v>0</v>
      </c>
      <c r="AK5287" s="72">
        <v>0</v>
      </c>
      <c r="AL5287" s="78" t="s">
        <v>230</v>
      </c>
      <c r="AM5287" s="72" t="s">
        <v>237</v>
      </c>
      <c r="AN5287" s="72" t="b">
        <v>0</v>
      </c>
      <c r="AO5287" s="78" t="s">
        <v>18422</v>
      </c>
      <c r="AP5287" s="72" t="s">
        <v>179</v>
      </c>
      <c r="AQ5287" s="72">
        <v>0</v>
      </c>
      <c r="AR5287" s="72">
        <v>0</v>
      </c>
      <c r="AS5287" s="72"/>
      <c r="AT5287" s="72"/>
      <c r="AU5287" s="72"/>
      <c r="AV5287" s="72"/>
      <c r="AW5287" s="72"/>
      <c r="AX5287" s="72"/>
      <c r="AY5287" s="72"/>
      <c r="AZ5287" s="72"/>
    </row>
    <row r="5288" spans="1:52" x14ac:dyDescent="0.35">
      <c r="A5288" s="70" t="s">
        <v>377</v>
      </c>
      <c r="B5288" s="70" t="s">
        <v>377</v>
      </c>
      <c r="C5288" s="83"/>
      <c r="D5288" s="84"/>
      <c r="E5288" s="85"/>
      <c r="F5288" s="86"/>
      <c r="G5288" s="83"/>
      <c r="H5288" s="81"/>
      <c r="I5288" s="87"/>
      <c r="J5288" s="87"/>
      <c r="K5288" s="36"/>
      <c r="L5288" s="90"/>
      <c r="M5288" s="90"/>
      <c r="N5288" s="89"/>
      <c r="O5288" s="72" t="s">
        <v>179</v>
      </c>
      <c r="P5288" s="74">
        <v>42828.210648148146</v>
      </c>
      <c r="Q5288" s="72" t="s">
        <v>6073</v>
      </c>
      <c r="R5288" s="76" t="s">
        <v>8281</v>
      </c>
      <c r="S5288" s="72" t="s">
        <v>221</v>
      </c>
      <c r="T5288" s="72"/>
      <c r="U5288" s="72"/>
      <c r="V5288" s="76" t="s">
        <v>407</v>
      </c>
      <c r="W5288" s="74">
        <v>42828.210648148146</v>
      </c>
      <c r="X5288" s="76" t="s">
        <v>14466</v>
      </c>
      <c r="Y5288" s="72"/>
      <c r="Z5288" s="72"/>
      <c r="AA5288" s="78" t="s">
        <v>18423</v>
      </c>
      <c r="AB5288" s="72"/>
      <c r="AC5288" s="72" t="b">
        <v>0</v>
      </c>
      <c r="AD5288" s="72">
        <v>0</v>
      </c>
      <c r="AE5288" s="78" t="s">
        <v>230</v>
      </c>
      <c r="AF5288" s="72" t="b">
        <v>0</v>
      </c>
      <c r="AG5288" s="72" t="s">
        <v>352</v>
      </c>
      <c r="AH5288" s="72"/>
      <c r="AI5288" s="78" t="s">
        <v>230</v>
      </c>
      <c r="AJ5288" s="72" t="b">
        <v>0</v>
      </c>
      <c r="AK5288" s="72">
        <v>0</v>
      </c>
      <c r="AL5288" s="78" t="s">
        <v>230</v>
      </c>
      <c r="AM5288" s="72" t="s">
        <v>237</v>
      </c>
      <c r="AN5288" s="72" t="b">
        <v>0</v>
      </c>
      <c r="AO5288" s="78" t="s">
        <v>18423</v>
      </c>
      <c r="AP5288" s="72" t="s">
        <v>179</v>
      </c>
      <c r="AQ5288" s="72">
        <v>0</v>
      </c>
      <c r="AR5288" s="72">
        <v>0</v>
      </c>
      <c r="AS5288" s="72"/>
      <c r="AT5288" s="72"/>
      <c r="AU5288" s="72"/>
      <c r="AV5288" s="72"/>
      <c r="AW5288" s="72"/>
      <c r="AX5288" s="72"/>
      <c r="AY5288" s="72"/>
      <c r="AZ5288" s="72"/>
    </row>
    <row r="5289" spans="1:52" x14ac:dyDescent="0.35">
      <c r="A5289" s="70" t="s">
        <v>377</v>
      </c>
      <c r="B5289" s="70" t="s">
        <v>377</v>
      </c>
      <c r="C5289" s="83"/>
      <c r="D5289" s="84"/>
      <c r="E5289" s="85"/>
      <c r="F5289" s="86"/>
      <c r="G5289" s="83"/>
      <c r="H5289" s="81"/>
      <c r="I5289" s="87"/>
      <c r="J5289" s="87"/>
      <c r="K5289" s="36"/>
      <c r="L5289" s="90"/>
      <c r="M5289" s="90"/>
      <c r="N5289" s="89"/>
      <c r="O5289" s="72" t="s">
        <v>179</v>
      </c>
      <c r="P5289" s="74">
        <v>42828.210659722223</v>
      </c>
      <c r="Q5289" s="72" t="s">
        <v>6074</v>
      </c>
      <c r="R5289" s="76" t="s">
        <v>8282</v>
      </c>
      <c r="S5289" s="72" t="s">
        <v>221</v>
      </c>
      <c r="T5289" s="72"/>
      <c r="U5289" s="72"/>
      <c r="V5289" s="76" t="s">
        <v>407</v>
      </c>
      <c r="W5289" s="74">
        <v>42828.210659722223</v>
      </c>
      <c r="X5289" s="76" t="s">
        <v>14467</v>
      </c>
      <c r="Y5289" s="72"/>
      <c r="Z5289" s="72"/>
      <c r="AA5289" s="78" t="s">
        <v>18424</v>
      </c>
      <c r="AB5289" s="72"/>
      <c r="AC5289" s="72" t="b">
        <v>0</v>
      </c>
      <c r="AD5289" s="72">
        <v>0</v>
      </c>
      <c r="AE5289" s="78" t="s">
        <v>230</v>
      </c>
      <c r="AF5289" s="72" t="b">
        <v>0</v>
      </c>
      <c r="AG5289" s="72" t="s">
        <v>300</v>
      </c>
      <c r="AH5289" s="72"/>
      <c r="AI5289" s="78" t="s">
        <v>230</v>
      </c>
      <c r="AJ5289" s="72" t="b">
        <v>0</v>
      </c>
      <c r="AK5289" s="72">
        <v>0</v>
      </c>
      <c r="AL5289" s="78" t="s">
        <v>230</v>
      </c>
      <c r="AM5289" s="72" t="s">
        <v>237</v>
      </c>
      <c r="AN5289" s="72" t="b">
        <v>0</v>
      </c>
      <c r="AO5289" s="78" t="s">
        <v>18424</v>
      </c>
      <c r="AP5289" s="72" t="s">
        <v>179</v>
      </c>
      <c r="AQ5289" s="72">
        <v>0</v>
      </c>
      <c r="AR5289" s="72">
        <v>0</v>
      </c>
      <c r="AS5289" s="72"/>
      <c r="AT5289" s="72"/>
      <c r="AU5289" s="72"/>
      <c r="AV5289" s="72"/>
      <c r="AW5289" s="72"/>
      <c r="AX5289" s="72"/>
      <c r="AY5289" s="72"/>
      <c r="AZ5289" s="72"/>
    </row>
    <row r="5290" spans="1:52" x14ac:dyDescent="0.35">
      <c r="A5290" s="70" t="s">
        <v>377</v>
      </c>
      <c r="B5290" s="70" t="s">
        <v>377</v>
      </c>
      <c r="C5290" s="83"/>
      <c r="D5290" s="84"/>
      <c r="E5290" s="85"/>
      <c r="F5290" s="86"/>
      <c r="G5290" s="83"/>
      <c r="H5290" s="81"/>
      <c r="I5290" s="87"/>
      <c r="J5290" s="87"/>
      <c r="K5290" s="36"/>
      <c r="L5290" s="90"/>
      <c r="M5290" s="90"/>
      <c r="N5290" s="89"/>
      <c r="O5290" s="72" t="s">
        <v>179</v>
      </c>
      <c r="P5290" s="74">
        <v>42828.289305555554</v>
      </c>
      <c r="Q5290" s="72" t="s">
        <v>385</v>
      </c>
      <c r="R5290" s="76" t="s">
        <v>392</v>
      </c>
      <c r="S5290" s="72" t="s">
        <v>221</v>
      </c>
      <c r="T5290" s="72"/>
      <c r="U5290" s="72"/>
      <c r="V5290" s="76" t="s">
        <v>407</v>
      </c>
      <c r="W5290" s="74">
        <v>42828.289305555554</v>
      </c>
      <c r="X5290" s="76" t="s">
        <v>412</v>
      </c>
      <c r="Y5290" s="72"/>
      <c r="Z5290" s="72"/>
      <c r="AA5290" s="78" t="s">
        <v>418</v>
      </c>
      <c r="AB5290" s="72"/>
      <c r="AC5290" s="72" t="b">
        <v>0</v>
      </c>
      <c r="AD5290" s="72">
        <v>0</v>
      </c>
      <c r="AE5290" s="78" t="s">
        <v>230</v>
      </c>
      <c r="AF5290" s="72" t="b">
        <v>0</v>
      </c>
      <c r="AG5290" s="72" t="s">
        <v>300</v>
      </c>
      <c r="AH5290" s="72"/>
      <c r="AI5290" s="78" t="s">
        <v>230</v>
      </c>
      <c r="AJ5290" s="72" t="b">
        <v>0</v>
      </c>
      <c r="AK5290" s="72">
        <v>0</v>
      </c>
      <c r="AL5290" s="78" t="s">
        <v>230</v>
      </c>
      <c r="AM5290" s="72" t="s">
        <v>237</v>
      </c>
      <c r="AN5290" s="72" t="b">
        <v>0</v>
      </c>
      <c r="AO5290" s="78" t="s">
        <v>418</v>
      </c>
      <c r="AP5290" s="72" t="s">
        <v>179</v>
      </c>
      <c r="AQ5290" s="72">
        <v>0</v>
      </c>
      <c r="AR5290" s="72">
        <v>0</v>
      </c>
      <c r="AS5290" s="72"/>
      <c r="AT5290" s="72"/>
      <c r="AU5290" s="72"/>
      <c r="AV5290" s="72"/>
      <c r="AW5290" s="72"/>
      <c r="AX5290" s="72"/>
      <c r="AY5290" s="72"/>
      <c r="AZ5290" s="72"/>
    </row>
    <row r="5291" spans="1:52" x14ac:dyDescent="0.35">
      <c r="A5291" s="70" t="s">
        <v>377</v>
      </c>
      <c r="B5291" s="70" t="s">
        <v>377</v>
      </c>
      <c r="C5291" s="83"/>
      <c r="D5291" s="84"/>
      <c r="E5291" s="85"/>
      <c r="F5291" s="86"/>
      <c r="G5291" s="83"/>
      <c r="H5291" s="81"/>
      <c r="I5291" s="87"/>
      <c r="J5291" s="87"/>
      <c r="K5291" s="36"/>
      <c r="L5291" s="90"/>
      <c r="M5291" s="90"/>
      <c r="N5291" s="89"/>
      <c r="O5291" s="72" t="s">
        <v>179</v>
      </c>
      <c r="P5291" s="74">
        <v>42828.323738425926</v>
      </c>
      <c r="Q5291" s="72" t="s">
        <v>6075</v>
      </c>
      <c r="R5291" s="76" t="s">
        <v>8283</v>
      </c>
      <c r="S5291" s="72" t="s">
        <v>221</v>
      </c>
      <c r="T5291" s="72"/>
      <c r="U5291" s="72"/>
      <c r="V5291" s="76" t="s">
        <v>407</v>
      </c>
      <c r="W5291" s="74">
        <v>42828.323738425926</v>
      </c>
      <c r="X5291" s="76" t="s">
        <v>14468</v>
      </c>
      <c r="Y5291" s="72"/>
      <c r="Z5291" s="72"/>
      <c r="AA5291" s="78" t="s">
        <v>18425</v>
      </c>
      <c r="AB5291" s="72"/>
      <c r="AC5291" s="72" t="b">
        <v>0</v>
      </c>
      <c r="AD5291" s="72">
        <v>0</v>
      </c>
      <c r="AE5291" s="78" t="s">
        <v>230</v>
      </c>
      <c r="AF5291" s="72" t="b">
        <v>0</v>
      </c>
      <c r="AG5291" s="72" t="s">
        <v>300</v>
      </c>
      <c r="AH5291" s="72"/>
      <c r="AI5291" s="78" t="s">
        <v>230</v>
      </c>
      <c r="AJ5291" s="72" t="b">
        <v>0</v>
      </c>
      <c r="AK5291" s="72">
        <v>1</v>
      </c>
      <c r="AL5291" s="78" t="s">
        <v>230</v>
      </c>
      <c r="AM5291" s="72" t="s">
        <v>237</v>
      </c>
      <c r="AN5291" s="72" t="b">
        <v>0</v>
      </c>
      <c r="AO5291" s="78" t="s">
        <v>18425</v>
      </c>
      <c r="AP5291" s="72" t="s">
        <v>179</v>
      </c>
      <c r="AQ5291" s="72">
        <v>0</v>
      </c>
      <c r="AR5291" s="72">
        <v>0</v>
      </c>
      <c r="AS5291" s="72"/>
      <c r="AT5291" s="72"/>
      <c r="AU5291" s="72"/>
      <c r="AV5291" s="72"/>
      <c r="AW5291" s="72"/>
      <c r="AX5291" s="72"/>
      <c r="AY5291" s="72"/>
      <c r="AZ5291" s="72"/>
    </row>
    <row r="5292" spans="1:52" x14ac:dyDescent="0.35">
      <c r="A5292" s="70" t="s">
        <v>377</v>
      </c>
      <c r="B5292" s="70" t="s">
        <v>377</v>
      </c>
      <c r="C5292" s="83"/>
      <c r="D5292" s="84"/>
      <c r="E5292" s="85"/>
      <c r="F5292" s="86"/>
      <c r="G5292" s="83"/>
      <c r="H5292" s="81"/>
      <c r="I5292" s="87"/>
      <c r="J5292" s="87"/>
      <c r="K5292" s="36"/>
      <c r="L5292" s="90"/>
      <c r="M5292" s="90"/>
      <c r="N5292" s="89"/>
      <c r="O5292" s="72" t="s">
        <v>179</v>
      </c>
      <c r="P5292" s="74">
        <v>42828.440405092595</v>
      </c>
      <c r="Q5292" s="72" t="s">
        <v>6076</v>
      </c>
      <c r="R5292" s="76" t="s">
        <v>7626</v>
      </c>
      <c r="S5292" s="72" t="s">
        <v>221</v>
      </c>
      <c r="T5292" s="72"/>
      <c r="U5292" s="72"/>
      <c r="V5292" s="76" t="s">
        <v>407</v>
      </c>
      <c r="W5292" s="74">
        <v>42828.440405092595</v>
      </c>
      <c r="X5292" s="76" t="s">
        <v>14469</v>
      </c>
      <c r="Y5292" s="72"/>
      <c r="Z5292" s="72"/>
      <c r="AA5292" s="78" t="s">
        <v>18426</v>
      </c>
      <c r="AB5292" s="72"/>
      <c r="AC5292" s="72" t="b">
        <v>0</v>
      </c>
      <c r="AD5292" s="72">
        <v>0</v>
      </c>
      <c r="AE5292" s="78" t="s">
        <v>230</v>
      </c>
      <c r="AF5292" s="72" t="b">
        <v>0</v>
      </c>
      <c r="AG5292" s="72" t="s">
        <v>300</v>
      </c>
      <c r="AH5292" s="72"/>
      <c r="AI5292" s="78" t="s">
        <v>230</v>
      </c>
      <c r="AJ5292" s="72" t="b">
        <v>0</v>
      </c>
      <c r="AK5292" s="72">
        <v>0</v>
      </c>
      <c r="AL5292" s="78" t="s">
        <v>230</v>
      </c>
      <c r="AM5292" s="72" t="s">
        <v>237</v>
      </c>
      <c r="AN5292" s="72" t="b">
        <v>0</v>
      </c>
      <c r="AO5292" s="78" t="s">
        <v>18426</v>
      </c>
      <c r="AP5292" s="72" t="s">
        <v>179</v>
      </c>
      <c r="AQ5292" s="72">
        <v>0</v>
      </c>
      <c r="AR5292" s="72">
        <v>0</v>
      </c>
      <c r="AS5292" s="72"/>
      <c r="AT5292" s="72"/>
      <c r="AU5292" s="72"/>
      <c r="AV5292" s="72"/>
      <c r="AW5292" s="72"/>
      <c r="AX5292" s="72"/>
      <c r="AY5292" s="72"/>
      <c r="AZ5292" s="72"/>
    </row>
    <row r="5293" spans="1:52" x14ac:dyDescent="0.35">
      <c r="A5293" s="70" t="s">
        <v>377</v>
      </c>
      <c r="B5293" s="70" t="s">
        <v>377</v>
      </c>
      <c r="C5293" s="83"/>
      <c r="D5293" s="84"/>
      <c r="E5293" s="85"/>
      <c r="F5293" s="86"/>
      <c r="G5293" s="83"/>
      <c r="H5293" s="81"/>
      <c r="I5293" s="87"/>
      <c r="J5293" s="87"/>
      <c r="K5293" s="36"/>
      <c r="L5293" s="90"/>
      <c r="M5293" s="90"/>
      <c r="N5293" s="89"/>
      <c r="O5293" s="72" t="s">
        <v>179</v>
      </c>
      <c r="P5293" s="74">
        <v>42828.441828703704</v>
      </c>
      <c r="Q5293" s="72" t="s">
        <v>6077</v>
      </c>
      <c r="R5293" s="76" t="s">
        <v>8284</v>
      </c>
      <c r="S5293" s="72" t="s">
        <v>221</v>
      </c>
      <c r="T5293" s="72"/>
      <c r="U5293" s="72"/>
      <c r="V5293" s="76" t="s">
        <v>407</v>
      </c>
      <c r="W5293" s="74">
        <v>42828.441828703704</v>
      </c>
      <c r="X5293" s="76" t="s">
        <v>14470</v>
      </c>
      <c r="Y5293" s="72"/>
      <c r="Z5293" s="72"/>
      <c r="AA5293" s="78" t="s">
        <v>18427</v>
      </c>
      <c r="AB5293" s="72"/>
      <c r="AC5293" s="72" t="b">
        <v>0</v>
      </c>
      <c r="AD5293" s="72">
        <v>0</v>
      </c>
      <c r="AE5293" s="78" t="s">
        <v>230</v>
      </c>
      <c r="AF5293" s="72" t="b">
        <v>0</v>
      </c>
      <c r="AG5293" s="72" t="s">
        <v>300</v>
      </c>
      <c r="AH5293" s="72"/>
      <c r="AI5293" s="78" t="s">
        <v>230</v>
      </c>
      <c r="AJ5293" s="72" t="b">
        <v>0</v>
      </c>
      <c r="AK5293" s="72">
        <v>0</v>
      </c>
      <c r="AL5293" s="78" t="s">
        <v>230</v>
      </c>
      <c r="AM5293" s="72" t="s">
        <v>237</v>
      </c>
      <c r="AN5293" s="72" t="b">
        <v>0</v>
      </c>
      <c r="AO5293" s="78" t="s">
        <v>18427</v>
      </c>
      <c r="AP5293" s="72" t="s">
        <v>179</v>
      </c>
      <c r="AQ5293" s="72">
        <v>0</v>
      </c>
      <c r="AR5293" s="72">
        <v>0</v>
      </c>
      <c r="AS5293" s="72"/>
      <c r="AT5293" s="72"/>
      <c r="AU5293" s="72"/>
      <c r="AV5293" s="72"/>
      <c r="AW5293" s="72"/>
      <c r="AX5293" s="72"/>
      <c r="AY5293" s="72"/>
      <c r="AZ5293" s="72"/>
    </row>
    <row r="5294" spans="1:52" x14ac:dyDescent="0.35">
      <c r="A5294" s="70" t="s">
        <v>377</v>
      </c>
      <c r="B5294" s="70" t="s">
        <v>377</v>
      </c>
      <c r="C5294" s="83"/>
      <c r="D5294" s="84"/>
      <c r="E5294" s="85"/>
      <c r="F5294" s="86"/>
      <c r="G5294" s="83"/>
      <c r="H5294" s="81"/>
      <c r="I5294" s="87"/>
      <c r="J5294" s="87"/>
      <c r="K5294" s="36"/>
      <c r="L5294" s="90"/>
      <c r="M5294" s="90"/>
      <c r="N5294" s="89"/>
      <c r="O5294" s="72" t="s">
        <v>179</v>
      </c>
      <c r="P5294" s="74">
        <v>42828.566828703704</v>
      </c>
      <c r="Q5294" s="72" t="s">
        <v>6078</v>
      </c>
      <c r="R5294" s="76" t="s">
        <v>8285</v>
      </c>
      <c r="S5294" s="72" t="s">
        <v>221</v>
      </c>
      <c r="T5294" s="72"/>
      <c r="U5294" s="72"/>
      <c r="V5294" s="76" t="s">
        <v>407</v>
      </c>
      <c r="W5294" s="74">
        <v>42828.566828703704</v>
      </c>
      <c r="X5294" s="76" t="s">
        <v>14471</v>
      </c>
      <c r="Y5294" s="72"/>
      <c r="Z5294" s="72"/>
      <c r="AA5294" s="78" t="s">
        <v>18428</v>
      </c>
      <c r="AB5294" s="72"/>
      <c r="AC5294" s="72" t="b">
        <v>0</v>
      </c>
      <c r="AD5294" s="72">
        <v>0</v>
      </c>
      <c r="AE5294" s="78" t="s">
        <v>230</v>
      </c>
      <c r="AF5294" s="72" t="b">
        <v>0</v>
      </c>
      <c r="AG5294" s="72" t="s">
        <v>353</v>
      </c>
      <c r="AH5294" s="72"/>
      <c r="AI5294" s="78" t="s">
        <v>230</v>
      </c>
      <c r="AJ5294" s="72" t="b">
        <v>0</v>
      </c>
      <c r="AK5294" s="72">
        <v>0</v>
      </c>
      <c r="AL5294" s="78" t="s">
        <v>230</v>
      </c>
      <c r="AM5294" s="72" t="s">
        <v>237</v>
      </c>
      <c r="AN5294" s="72" t="b">
        <v>0</v>
      </c>
      <c r="AO5294" s="78" t="s">
        <v>18428</v>
      </c>
      <c r="AP5294" s="72" t="s">
        <v>179</v>
      </c>
      <c r="AQ5294" s="72">
        <v>0</v>
      </c>
      <c r="AR5294" s="72">
        <v>0</v>
      </c>
      <c r="AS5294" s="72"/>
      <c r="AT5294" s="72"/>
      <c r="AU5294" s="72"/>
      <c r="AV5294" s="72"/>
      <c r="AW5294" s="72"/>
      <c r="AX5294" s="72"/>
      <c r="AY5294" s="72"/>
      <c r="AZ5294" s="72"/>
    </row>
    <row r="5295" spans="1:52" x14ac:dyDescent="0.35">
      <c r="A5295" s="70" t="s">
        <v>2716</v>
      </c>
      <c r="B5295" s="70" t="s">
        <v>2716</v>
      </c>
      <c r="C5295" s="83"/>
      <c r="D5295" s="84"/>
      <c r="E5295" s="85"/>
      <c r="F5295" s="86"/>
      <c r="G5295" s="83"/>
      <c r="H5295" s="81"/>
      <c r="I5295" s="87"/>
      <c r="J5295" s="87"/>
      <c r="K5295" s="36"/>
      <c r="L5295" s="90"/>
      <c r="M5295" s="90"/>
      <c r="N5295" s="89"/>
      <c r="O5295" s="72" t="s">
        <v>179</v>
      </c>
      <c r="P5295" s="74">
        <v>42828.567430555559</v>
      </c>
      <c r="Q5295" s="72" t="s">
        <v>6079</v>
      </c>
      <c r="R5295" s="76" t="s">
        <v>8286</v>
      </c>
      <c r="S5295" s="72" t="s">
        <v>8611</v>
      </c>
      <c r="T5295" s="72"/>
      <c r="U5295" s="72"/>
      <c r="V5295" s="76" t="s">
        <v>10761</v>
      </c>
      <c r="W5295" s="74">
        <v>42828.567430555559</v>
      </c>
      <c r="X5295" s="76" t="s">
        <v>14472</v>
      </c>
      <c r="Y5295" s="72"/>
      <c r="Z5295" s="72"/>
      <c r="AA5295" s="78" t="s">
        <v>18429</v>
      </c>
      <c r="AB5295" s="72"/>
      <c r="AC5295" s="72" t="b">
        <v>0</v>
      </c>
      <c r="AD5295" s="72">
        <v>2</v>
      </c>
      <c r="AE5295" s="78" t="s">
        <v>230</v>
      </c>
      <c r="AF5295" s="72" t="b">
        <v>0</v>
      </c>
      <c r="AG5295" s="72" t="s">
        <v>231</v>
      </c>
      <c r="AH5295" s="72"/>
      <c r="AI5295" s="78" t="s">
        <v>230</v>
      </c>
      <c r="AJ5295" s="72" t="b">
        <v>0</v>
      </c>
      <c r="AK5295" s="72">
        <v>3</v>
      </c>
      <c r="AL5295" s="78" t="s">
        <v>230</v>
      </c>
      <c r="AM5295" s="72" t="s">
        <v>241</v>
      </c>
      <c r="AN5295" s="72" t="b">
        <v>0</v>
      </c>
      <c r="AO5295" s="78" t="s">
        <v>18429</v>
      </c>
      <c r="AP5295" s="72" t="s">
        <v>250</v>
      </c>
      <c r="AQ5295" s="72">
        <v>0</v>
      </c>
      <c r="AR5295" s="72">
        <v>0</v>
      </c>
      <c r="AS5295" s="72"/>
      <c r="AT5295" s="72"/>
      <c r="AU5295" s="72"/>
      <c r="AV5295" s="72"/>
      <c r="AW5295" s="72"/>
      <c r="AX5295" s="72"/>
      <c r="AY5295" s="72"/>
      <c r="AZ5295" s="72"/>
    </row>
    <row r="5296" spans="1:52" x14ac:dyDescent="0.35">
      <c r="A5296" s="70" t="s">
        <v>2717</v>
      </c>
      <c r="B5296" s="70" t="s">
        <v>2716</v>
      </c>
      <c r="C5296" s="83"/>
      <c r="D5296" s="84"/>
      <c r="E5296" s="85"/>
      <c r="F5296" s="86"/>
      <c r="G5296" s="83"/>
      <c r="H5296" s="81"/>
      <c r="I5296" s="87"/>
      <c r="J5296" s="87"/>
      <c r="K5296" s="36"/>
      <c r="L5296" s="90"/>
      <c r="M5296" s="90"/>
      <c r="N5296" s="89"/>
      <c r="O5296" s="72" t="s">
        <v>217</v>
      </c>
      <c r="P5296" s="74">
        <v>42828.569675925923</v>
      </c>
      <c r="Q5296" s="72" t="s">
        <v>6080</v>
      </c>
      <c r="R5296" s="76" t="s">
        <v>8286</v>
      </c>
      <c r="S5296" s="72" t="s">
        <v>8611</v>
      </c>
      <c r="T5296" s="72"/>
      <c r="U5296" s="72"/>
      <c r="V5296" s="76" t="s">
        <v>10762</v>
      </c>
      <c r="W5296" s="74">
        <v>42828.569675925923</v>
      </c>
      <c r="X5296" s="76" t="s">
        <v>14473</v>
      </c>
      <c r="Y5296" s="72"/>
      <c r="Z5296" s="72"/>
      <c r="AA5296" s="78" t="s">
        <v>18430</v>
      </c>
      <c r="AB5296" s="72"/>
      <c r="AC5296" s="72" t="b">
        <v>0</v>
      </c>
      <c r="AD5296" s="72">
        <v>0</v>
      </c>
      <c r="AE5296" s="78" t="s">
        <v>230</v>
      </c>
      <c r="AF5296" s="72" t="b">
        <v>0</v>
      </c>
      <c r="AG5296" s="72" t="s">
        <v>231</v>
      </c>
      <c r="AH5296" s="72"/>
      <c r="AI5296" s="78" t="s">
        <v>230</v>
      </c>
      <c r="AJ5296" s="72" t="b">
        <v>0</v>
      </c>
      <c r="AK5296" s="72">
        <v>3</v>
      </c>
      <c r="AL5296" s="78" t="s">
        <v>18429</v>
      </c>
      <c r="AM5296" s="72" t="s">
        <v>240</v>
      </c>
      <c r="AN5296" s="72" t="b">
        <v>0</v>
      </c>
      <c r="AO5296" s="78" t="s">
        <v>18429</v>
      </c>
      <c r="AP5296" s="72" t="s">
        <v>179</v>
      </c>
      <c r="AQ5296" s="72">
        <v>0</v>
      </c>
      <c r="AR5296" s="72">
        <v>0</v>
      </c>
      <c r="AS5296" s="72"/>
      <c r="AT5296" s="72"/>
      <c r="AU5296" s="72"/>
      <c r="AV5296" s="72"/>
      <c r="AW5296" s="72"/>
      <c r="AX5296" s="72"/>
      <c r="AY5296" s="72"/>
      <c r="AZ5296" s="72"/>
    </row>
    <row r="5297" spans="1:52" x14ac:dyDescent="0.35">
      <c r="A5297" s="70" t="s">
        <v>2718</v>
      </c>
      <c r="B5297" s="70" t="s">
        <v>2744</v>
      </c>
      <c r="C5297" s="83"/>
      <c r="D5297" s="84"/>
      <c r="E5297" s="85"/>
      <c r="F5297" s="86"/>
      <c r="G5297" s="83"/>
      <c r="H5297" s="81"/>
      <c r="I5297" s="87"/>
      <c r="J5297" s="87"/>
      <c r="K5297" s="36"/>
      <c r="L5297" s="90"/>
      <c r="M5297" s="90"/>
      <c r="N5297" s="89"/>
      <c r="O5297" s="72" t="s">
        <v>217</v>
      </c>
      <c r="P5297" s="74">
        <v>42828.574733796297</v>
      </c>
      <c r="Q5297" s="72" t="s">
        <v>6081</v>
      </c>
      <c r="R5297" s="76" t="s">
        <v>6468</v>
      </c>
      <c r="S5297" s="72" t="s">
        <v>226</v>
      </c>
      <c r="T5297" s="72"/>
      <c r="U5297" s="72"/>
      <c r="V5297" s="76" t="s">
        <v>10763</v>
      </c>
      <c r="W5297" s="74">
        <v>42828.574733796297</v>
      </c>
      <c r="X5297" s="76" t="s">
        <v>14474</v>
      </c>
      <c r="Y5297" s="72"/>
      <c r="Z5297" s="72"/>
      <c r="AA5297" s="78" t="s">
        <v>18431</v>
      </c>
      <c r="AB5297" s="72"/>
      <c r="AC5297" s="72" t="b">
        <v>0</v>
      </c>
      <c r="AD5297" s="72">
        <v>0</v>
      </c>
      <c r="AE5297" s="78" t="s">
        <v>230</v>
      </c>
      <c r="AF5297" s="72" t="b">
        <v>0</v>
      </c>
      <c r="AG5297" s="72" t="s">
        <v>235</v>
      </c>
      <c r="AH5297" s="72"/>
      <c r="AI5297" s="78" t="s">
        <v>230</v>
      </c>
      <c r="AJ5297" s="72" t="b">
        <v>0</v>
      </c>
      <c r="AK5297" s="72">
        <v>0</v>
      </c>
      <c r="AL5297" s="78" t="s">
        <v>230</v>
      </c>
      <c r="AM5297" s="72" t="s">
        <v>238</v>
      </c>
      <c r="AN5297" s="72" t="b">
        <v>0</v>
      </c>
      <c r="AO5297" s="78" t="s">
        <v>18431</v>
      </c>
      <c r="AP5297" s="72" t="s">
        <v>179</v>
      </c>
      <c r="AQ5297" s="72">
        <v>0</v>
      </c>
      <c r="AR5297" s="72">
        <v>0</v>
      </c>
      <c r="AS5297" s="72"/>
      <c r="AT5297" s="72"/>
      <c r="AU5297" s="72"/>
      <c r="AV5297" s="72"/>
      <c r="AW5297" s="72"/>
      <c r="AX5297" s="72"/>
      <c r="AY5297" s="72"/>
      <c r="AZ5297" s="72"/>
    </row>
    <row r="5298" spans="1:52" x14ac:dyDescent="0.35">
      <c r="A5298" s="70" t="s">
        <v>2718</v>
      </c>
      <c r="B5298" s="70" t="s">
        <v>216</v>
      </c>
      <c r="C5298" s="83"/>
      <c r="D5298" s="84"/>
      <c r="E5298" s="85"/>
      <c r="F5298" s="86"/>
      <c r="G5298" s="83"/>
      <c r="H5298" s="81"/>
      <c r="I5298" s="87"/>
      <c r="J5298" s="87"/>
      <c r="K5298" s="36"/>
      <c r="L5298" s="90"/>
      <c r="M5298" s="90"/>
      <c r="N5298" s="89"/>
      <c r="O5298" s="72" t="s">
        <v>217</v>
      </c>
      <c r="P5298" s="74">
        <v>42828.574733796297</v>
      </c>
      <c r="Q5298" s="72" t="s">
        <v>6081</v>
      </c>
      <c r="R5298" s="76" t="s">
        <v>6468</v>
      </c>
      <c r="S5298" s="72" t="s">
        <v>226</v>
      </c>
      <c r="T5298" s="72"/>
      <c r="U5298" s="72"/>
      <c r="V5298" s="76" t="s">
        <v>10763</v>
      </c>
      <c r="W5298" s="74">
        <v>42828.574733796297</v>
      </c>
      <c r="X5298" s="76" t="s">
        <v>14474</v>
      </c>
      <c r="Y5298" s="72"/>
      <c r="Z5298" s="72"/>
      <c r="AA5298" s="78" t="s">
        <v>18431</v>
      </c>
      <c r="AB5298" s="72"/>
      <c r="AC5298" s="72" t="b">
        <v>0</v>
      </c>
      <c r="AD5298" s="72">
        <v>0</v>
      </c>
      <c r="AE5298" s="78" t="s">
        <v>230</v>
      </c>
      <c r="AF5298" s="72" t="b">
        <v>0</v>
      </c>
      <c r="AG5298" s="72" t="s">
        <v>235</v>
      </c>
      <c r="AH5298" s="72"/>
      <c r="AI5298" s="78" t="s">
        <v>230</v>
      </c>
      <c r="AJ5298" s="72" t="b">
        <v>0</v>
      </c>
      <c r="AK5298" s="72">
        <v>0</v>
      </c>
      <c r="AL5298" s="78" t="s">
        <v>230</v>
      </c>
      <c r="AM5298" s="72" t="s">
        <v>238</v>
      </c>
      <c r="AN5298" s="72" t="b">
        <v>0</v>
      </c>
      <c r="AO5298" s="78" t="s">
        <v>18431</v>
      </c>
      <c r="AP5298" s="72" t="s">
        <v>179</v>
      </c>
      <c r="AQ5298" s="72">
        <v>0</v>
      </c>
      <c r="AR5298" s="72">
        <v>0</v>
      </c>
      <c r="AS5298" s="72"/>
      <c r="AT5298" s="72"/>
      <c r="AU5298" s="72"/>
      <c r="AV5298" s="72"/>
      <c r="AW5298" s="72"/>
      <c r="AX5298" s="72"/>
      <c r="AY5298" s="72"/>
      <c r="AZ5298" s="72"/>
    </row>
    <row r="5299" spans="1:52" x14ac:dyDescent="0.35">
      <c r="A5299" s="70" t="s">
        <v>2719</v>
      </c>
      <c r="B5299" s="70" t="s">
        <v>2719</v>
      </c>
      <c r="C5299" s="83"/>
      <c r="D5299" s="84"/>
      <c r="E5299" s="85"/>
      <c r="F5299" s="86"/>
      <c r="G5299" s="83"/>
      <c r="H5299" s="81"/>
      <c r="I5299" s="87"/>
      <c r="J5299" s="87"/>
      <c r="K5299" s="36"/>
      <c r="L5299" s="90"/>
      <c r="M5299" s="90"/>
      <c r="N5299" s="89"/>
      <c r="O5299" s="72" t="s">
        <v>179</v>
      </c>
      <c r="P5299" s="74">
        <v>42824.671666666669</v>
      </c>
      <c r="Q5299" s="72" t="s">
        <v>6082</v>
      </c>
      <c r="R5299" s="76" t="s">
        <v>8287</v>
      </c>
      <c r="S5299" s="72" t="s">
        <v>221</v>
      </c>
      <c r="T5299" s="72" t="s">
        <v>8833</v>
      </c>
      <c r="U5299" s="72"/>
      <c r="V5299" s="76" t="s">
        <v>10764</v>
      </c>
      <c r="W5299" s="74">
        <v>42824.671666666669</v>
      </c>
      <c r="X5299" s="76" t="s">
        <v>14475</v>
      </c>
      <c r="Y5299" s="72"/>
      <c r="Z5299" s="72"/>
      <c r="AA5299" s="78" t="s">
        <v>18432</v>
      </c>
      <c r="AB5299" s="72"/>
      <c r="AC5299" s="72" t="b">
        <v>0</v>
      </c>
      <c r="AD5299" s="72">
        <v>0</v>
      </c>
      <c r="AE5299" s="78" t="s">
        <v>230</v>
      </c>
      <c r="AF5299" s="72" t="b">
        <v>0</v>
      </c>
      <c r="AG5299" s="72" t="s">
        <v>231</v>
      </c>
      <c r="AH5299" s="72"/>
      <c r="AI5299" s="78" t="s">
        <v>230</v>
      </c>
      <c r="AJ5299" s="72" t="b">
        <v>0</v>
      </c>
      <c r="AK5299" s="72">
        <v>0</v>
      </c>
      <c r="AL5299" s="78" t="s">
        <v>230</v>
      </c>
      <c r="AM5299" s="72" t="s">
        <v>241</v>
      </c>
      <c r="AN5299" s="72" t="b">
        <v>0</v>
      </c>
      <c r="AO5299" s="78" t="s">
        <v>18432</v>
      </c>
      <c r="AP5299" s="72" t="s">
        <v>179</v>
      </c>
      <c r="AQ5299" s="72">
        <v>0</v>
      </c>
      <c r="AR5299" s="72">
        <v>0</v>
      </c>
      <c r="AS5299" s="72"/>
      <c r="AT5299" s="72"/>
      <c r="AU5299" s="72"/>
      <c r="AV5299" s="72"/>
      <c r="AW5299" s="72"/>
      <c r="AX5299" s="72"/>
      <c r="AY5299" s="72"/>
      <c r="AZ5299" s="72"/>
    </row>
    <row r="5300" spans="1:52" x14ac:dyDescent="0.35">
      <c r="A5300" s="70" t="s">
        <v>2719</v>
      </c>
      <c r="B5300" s="70" t="s">
        <v>2719</v>
      </c>
      <c r="C5300" s="83"/>
      <c r="D5300" s="84"/>
      <c r="E5300" s="85"/>
      <c r="F5300" s="86"/>
      <c r="G5300" s="83"/>
      <c r="H5300" s="81"/>
      <c r="I5300" s="87"/>
      <c r="J5300" s="87"/>
      <c r="K5300" s="36"/>
      <c r="L5300" s="90"/>
      <c r="M5300" s="90"/>
      <c r="N5300" s="89"/>
      <c r="O5300" s="72" t="s">
        <v>179</v>
      </c>
      <c r="P5300" s="74">
        <v>42824.788240740738</v>
      </c>
      <c r="Q5300" s="72" t="s">
        <v>6083</v>
      </c>
      <c r="R5300" s="76" t="s">
        <v>8288</v>
      </c>
      <c r="S5300" s="72" t="s">
        <v>221</v>
      </c>
      <c r="T5300" s="72" t="s">
        <v>8833</v>
      </c>
      <c r="U5300" s="72"/>
      <c r="V5300" s="76" t="s">
        <v>10764</v>
      </c>
      <c r="W5300" s="74">
        <v>42824.788240740738</v>
      </c>
      <c r="X5300" s="76" t="s">
        <v>14476</v>
      </c>
      <c r="Y5300" s="72"/>
      <c r="Z5300" s="72"/>
      <c r="AA5300" s="78" t="s">
        <v>18433</v>
      </c>
      <c r="AB5300" s="72"/>
      <c r="AC5300" s="72" t="b">
        <v>0</v>
      </c>
      <c r="AD5300" s="72">
        <v>0</v>
      </c>
      <c r="AE5300" s="78" t="s">
        <v>230</v>
      </c>
      <c r="AF5300" s="72" t="b">
        <v>0</v>
      </c>
      <c r="AG5300" s="72" t="s">
        <v>324</v>
      </c>
      <c r="AH5300" s="72"/>
      <c r="AI5300" s="78" t="s">
        <v>230</v>
      </c>
      <c r="AJ5300" s="72" t="b">
        <v>0</v>
      </c>
      <c r="AK5300" s="72">
        <v>0</v>
      </c>
      <c r="AL5300" s="78" t="s">
        <v>230</v>
      </c>
      <c r="AM5300" s="72" t="s">
        <v>241</v>
      </c>
      <c r="AN5300" s="72" t="b">
        <v>0</v>
      </c>
      <c r="AO5300" s="78" t="s">
        <v>18433</v>
      </c>
      <c r="AP5300" s="72" t="s">
        <v>179</v>
      </c>
      <c r="AQ5300" s="72">
        <v>0</v>
      </c>
      <c r="AR5300" s="72">
        <v>0</v>
      </c>
      <c r="AS5300" s="72"/>
      <c r="AT5300" s="72"/>
      <c r="AU5300" s="72"/>
      <c r="AV5300" s="72"/>
      <c r="AW5300" s="72"/>
      <c r="AX5300" s="72"/>
      <c r="AY5300" s="72"/>
      <c r="AZ5300" s="72"/>
    </row>
    <row r="5301" spans="1:52" x14ac:dyDescent="0.35">
      <c r="A5301" s="70" t="s">
        <v>2719</v>
      </c>
      <c r="B5301" s="70" t="s">
        <v>2719</v>
      </c>
      <c r="C5301" s="83"/>
      <c r="D5301" s="84"/>
      <c r="E5301" s="85"/>
      <c r="F5301" s="86"/>
      <c r="G5301" s="83"/>
      <c r="H5301" s="81"/>
      <c r="I5301" s="87"/>
      <c r="J5301" s="87"/>
      <c r="K5301" s="36"/>
      <c r="L5301" s="90"/>
      <c r="M5301" s="90"/>
      <c r="N5301" s="89"/>
      <c r="O5301" s="72" t="s">
        <v>179</v>
      </c>
      <c r="P5301" s="74">
        <v>42824.788252314815</v>
      </c>
      <c r="Q5301" s="72" t="s">
        <v>6084</v>
      </c>
      <c r="R5301" s="76" t="s">
        <v>8289</v>
      </c>
      <c r="S5301" s="72" t="s">
        <v>221</v>
      </c>
      <c r="T5301" s="72" t="s">
        <v>8833</v>
      </c>
      <c r="U5301" s="72"/>
      <c r="V5301" s="76" t="s">
        <v>10764</v>
      </c>
      <c r="W5301" s="74">
        <v>42824.788252314815</v>
      </c>
      <c r="X5301" s="76" t="s">
        <v>14477</v>
      </c>
      <c r="Y5301" s="72"/>
      <c r="Z5301" s="72"/>
      <c r="AA5301" s="78" t="s">
        <v>18434</v>
      </c>
      <c r="AB5301" s="72"/>
      <c r="AC5301" s="72" t="b">
        <v>0</v>
      </c>
      <c r="AD5301" s="72">
        <v>0</v>
      </c>
      <c r="AE5301" s="78" t="s">
        <v>230</v>
      </c>
      <c r="AF5301" s="72" t="b">
        <v>0</v>
      </c>
      <c r="AG5301" s="72" t="s">
        <v>324</v>
      </c>
      <c r="AH5301" s="72"/>
      <c r="AI5301" s="78" t="s">
        <v>230</v>
      </c>
      <c r="AJ5301" s="72" t="b">
        <v>0</v>
      </c>
      <c r="AK5301" s="72">
        <v>0</v>
      </c>
      <c r="AL5301" s="78" t="s">
        <v>230</v>
      </c>
      <c r="AM5301" s="72" t="s">
        <v>241</v>
      </c>
      <c r="AN5301" s="72" t="b">
        <v>0</v>
      </c>
      <c r="AO5301" s="78" t="s">
        <v>18434</v>
      </c>
      <c r="AP5301" s="72" t="s">
        <v>179</v>
      </c>
      <c r="AQ5301" s="72">
        <v>0</v>
      </c>
      <c r="AR5301" s="72">
        <v>0</v>
      </c>
      <c r="AS5301" s="72"/>
      <c r="AT5301" s="72"/>
      <c r="AU5301" s="72"/>
      <c r="AV5301" s="72"/>
      <c r="AW5301" s="72"/>
      <c r="AX5301" s="72"/>
      <c r="AY5301" s="72"/>
      <c r="AZ5301" s="72"/>
    </row>
    <row r="5302" spans="1:52" x14ac:dyDescent="0.35">
      <c r="A5302" s="70" t="s">
        <v>2719</v>
      </c>
      <c r="B5302" s="70" t="s">
        <v>2719</v>
      </c>
      <c r="C5302" s="83"/>
      <c r="D5302" s="84"/>
      <c r="E5302" s="85"/>
      <c r="F5302" s="86"/>
      <c r="G5302" s="83"/>
      <c r="H5302" s="81"/>
      <c r="I5302" s="87"/>
      <c r="J5302" s="87"/>
      <c r="K5302" s="36"/>
      <c r="L5302" s="90"/>
      <c r="M5302" s="90"/>
      <c r="N5302" s="89"/>
      <c r="O5302" s="72" t="s">
        <v>179</v>
      </c>
      <c r="P5302" s="74">
        <v>42825.288263888891</v>
      </c>
      <c r="Q5302" s="72" t="s">
        <v>6085</v>
      </c>
      <c r="R5302" s="76" t="s">
        <v>8290</v>
      </c>
      <c r="S5302" s="72" t="s">
        <v>221</v>
      </c>
      <c r="T5302" s="72" t="s">
        <v>8833</v>
      </c>
      <c r="U5302" s="72"/>
      <c r="V5302" s="76" t="s">
        <v>10764</v>
      </c>
      <c r="W5302" s="74">
        <v>42825.288263888891</v>
      </c>
      <c r="X5302" s="76" t="s">
        <v>14478</v>
      </c>
      <c r="Y5302" s="72"/>
      <c r="Z5302" s="72"/>
      <c r="AA5302" s="78" t="s">
        <v>18435</v>
      </c>
      <c r="AB5302" s="72"/>
      <c r="AC5302" s="72" t="b">
        <v>0</v>
      </c>
      <c r="AD5302" s="72">
        <v>0</v>
      </c>
      <c r="AE5302" s="78" t="s">
        <v>230</v>
      </c>
      <c r="AF5302" s="72" t="b">
        <v>0</v>
      </c>
      <c r="AG5302" s="72" t="s">
        <v>324</v>
      </c>
      <c r="AH5302" s="72"/>
      <c r="AI5302" s="78" t="s">
        <v>230</v>
      </c>
      <c r="AJ5302" s="72" t="b">
        <v>0</v>
      </c>
      <c r="AK5302" s="72">
        <v>0</v>
      </c>
      <c r="AL5302" s="78" t="s">
        <v>230</v>
      </c>
      <c r="AM5302" s="72" t="s">
        <v>241</v>
      </c>
      <c r="AN5302" s="72" t="b">
        <v>0</v>
      </c>
      <c r="AO5302" s="78" t="s">
        <v>18435</v>
      </c>
      <c r="AP5302" s="72" t="s">
        <v>179</v>
      </c>
      <c r="AQ5302" s="72">
        <v>0</v>
      </c>
      <c r="AR5302" s="72">
        <v>0</v>
      </c>
      <c r="AS5302" s="72"/>
      <c r="AT5302" s="72"/>
      <c r="AU5302" s="72"/>
      <c r="AV5302" s="72"/>
      <c r="AW5302" s="72"/>
      <c r="AX5302" s="72"/>
      <c r="AY5302" s="72"/>
      <c r="AZ5302" s="72"/>
    </row>
    <row r="5303" spans="1:52" x14ac:dyDescent="0.35">
      <c r="A5303" s="70" t="s">
        <v>2719</v>
      </c>
      <c r="B5303" s="70" t="s">
        <v>2719</v>
      </c>
      <c r="C5303" s="83"/>
      <c r="D5303" s="84"/>
      <c r="E5303" s="85"/>
      <c r="F5303" s="86"/>
      <c r="G5303" s="83"/>
      <c r="H5303" s="81"/>
      <c r="I5303" s="87"/>
      <c r="J5303" s="87"/>
      <c r="K5303" s="36"/>
      <c r="L5303" s="90"/>
      <c r="M5303" s="90"/>
      <c r="N5303" s="89"/>
      <c r="O5303" s="72" t="s">
        <v>179</v>
      </c>
      <c r="P5303" s="74">
        <v>42825.358136574076</v>
      </c>
      <c r="Q5303" s="72" t="s">
        <v>6086</v>
      </c>
      <c r="R5303" s="76" t="s">
        <v>8291</v>
      </c>
      <c r="S5303" s="72" t="s">
        <v>221</v>
      </c>
      <c r="T5303" s="72" t="s">
        <v>8833</v>
      </c>
      <c r="U5303" s="72"/>
      <c r="V5303" s="76" t="s">
        <v>10764</v>
      </c>
      <c r="W5303" s="74">
        <v>42825.358136574076</v>
      </c>
      <c r="X5303" s="76" t="s">
        <v>14479</v>
      </c>
      <c r="Y5303" s="72"/>
      <c r="Z5303" s="72"/>
      <c r="AA5303" s="78" t="s">
        <v>18436</v>
      </c>
      <c r="AB5303" s="72"/>
      <c r="AC5303" s="72" t="b">
        <v>0</v>
      </c>
      <c r="AD5303" s="72">
        <v>0</v>
      </c>
      <c r="AE5303" s="78" t="s">
        <v>230</v>
      </c>
      <c r="AF5303" s="72" t="b">
        <v>0</v>
      </c>
      <c r="AG5303" s="72" t="s">
        <v>324</v>
      </c>
      <c r="AH5303" s="72"/>
      <c r="AI5303" s="78" t="s">
        <v>230</v>
      </c>
      <c r="AJ5303" s="72" t="b">
        <v>0</v>
      </c>
      <c r="AK5303" s="72">
        <v>0</v>
      </c>
      <c r="AL5303" s="78" t="s">
        <v>230</v>
      </c>
      <c r="AM5303" s="72" t="s">
        <v>241</v>
      </c>
      <c r="AN5303" s="72" t="b">
        <v>0</v>
      </c>
      <c r="AO5303" s="78" t="s">
        <v>18436</v>
      </c>
      <c r="AP5303" s="72" t="s">
        <v>179</v>
      </c>
      <c r="AQ5303" s="72">
        <v>0</v>
      </c>
      <c r="AR5303" s="72">
        <v>0</v>
      </c>
      <c r="AS5303" s="72"/>
      <c r="AT5303" s="72"/>
      <c r="AU5303" s="72"/>
      <c r="AV5303" s="72"/>
      <c r="AW5303" s="72"/>
      <c r="AX5303" s="72"/>
      <c r="AY5303" s="72"/>
      <c r="AZ5303" s="72"/>
    </row>
    <row r="5304" spans="1:52" x14ac:dyDescent="0.35">
      <c r="A5304" s="70" t="s">
        <v>2719</v>
      </c>
      <c r="B5304" s="70" t="s">
        <v>2719</v>
      </c>
      <c r="C5304" s="83"/>
      <c r="D5304" s="84"/>
      <c r="E5304" s="85"/>
      <c r="F5304" s="86"/>
      <c r="G5304" s="83"/>
      <c r="H5304" s="81"/>
      <c r="I5304" s="87"/>
      <c r="J5304" s="87"/>
      <c r="K5304" s="36"/>
      <c r="L5304" s="90"/>
      <c r="M5304" s="90"/>
      <c r="N5304" s="89"/>
      <c r="O5304" s="72" t="s">
        <v>179</v>
      </c>
      <c r="P5304" s="74">
        <v>42825.586898148147</v>
      </c>
      <c r="Q5304" s="72" t="s">
        <v>6087</v>
      </c>
      <c r="R5304" s="76" t="s">
        <v>8292</v>
      </c>
      <c r="S5304" s="72" t="s">
        <v>221</v>
      </c>
      <c r="T5304" s="72" t="s">
        <v>8833</v>
      </c>
      <c r="U5304" s="72"/>
      <c r="V5304" s="76" t="s">
        <v>10764</v>
      </c>
      <c r="W5304" s="74">
        <v>42825.586898148147</v>
      </c>
      <c r="X5304" s="76" t="s">
        <v>14480</v>
      </c>
      <c r="Y5304" s="72"/>
      <c r="Z5304" s="72"/>
      <c r="AA5304" s="78" t="s">
        <v>18437</v>
      </c>
      <c r="AB5304" s="72"/>
      <c r="AC5304" s="72" t="b">
        <v>0</v>
      </c>
      <c r="AD5304" s="72">
        <v>0</v>
      </c>
      <c r="AE5304" s="78" t="s">
        <v>230</v>
      </c>
      <c r="AF5304" s="72" t="b">
        <v>0</v>
      </c>
      <c r="AG5304" s="72" t="s">
        <v>324</v>
      </c>
      <c r="AH5304" s="72"/>
      <c r="AI5304" s="78" t="s">
        <v>230</v>
      </c>
      <c r="AJ5304" s="72" t="b">
        <v>0</v>
      </c>
      <c r="AK5304" s="72">
        <v>0</v>
      </c>
      <c r="AL5304" s="78" t="s">
        <v>230</v>
      </c>
      <c r="AM5304" s="72" t="s">
        <v>241</v>
      </c>
      <c r="AN5304" s="72" t="b">
        <v>0</v>
      </c>
      <c r="AO5304" s="78" t="s">
        <v>18437</v>
      </c>
      <c r="AP5304" s="72" t="s">
        <v>179</v>
      </c>
      <c r="AQ5304" s="72">
        <v>0</v>
      </c>
      <c r="AR5304" s="72">
        <v>0</v>
      </c>
      <c r="AS5304" s="72"/>
      <c r="AT5304" s="72"/>
      <c r="AU5304" s="72"/>
      <c r="AV5304" s="72"/>
      <c r="AW5304" s="72"/>
      <c r="AX5304" s="72"/>
      <c r="AY5304" s="72"/>
      <c r="AZ5304" s="72"/>
    </row>
    <row r="5305" spans="1:52" x14ac:dyDescent="0.35">
      <c r="A5305" s="70" t="s">
        <v>2719</v>
      </c>
      <c r="B5305" s="70" t="s">
        <v>2719</v>
      </c>
      <c r="C5305" s="83"/>
      <c r="D5305" s="84"/>
      <c r="E5305" s="85"/>
      <c r="F5305" s="86"/>
      <c r="G5305" s="83"/>
      <c r="H5305" s="81"/>
      <c r="I5305" s="87"/>
      <c r="J5305" s="87"/>
      <c r="K5305" s="36"/>
      <c r="L5305" s="90"/>
      <c r="M5305" s="90"/>
      <c r="N5305" s="89"/>
      <c r="O5305" s="72" t="s">
        <v>179</v>
      </c>
      <c r="P5305" s="74">
        <v>42825.726134259261</v>
      </c>
      <c r="Q5305" s="72" t="s">
        <v>6088</v>
      </c>
      <c r="R5305" s="76" t="s">
        <v>8293</v>
      </c>
      <c r="S5305" s="72" t="s">
        <v>221</v>
      </c>
      <c r="T5305" s="72" t="s">
        <v>8833</v>
      </c>
      <c r="U5305" s="72"/>
      <c r="V5305" s="76" t="s">
        <v>10764</v>
      </c>
      <c r="W5305" s="74">
        <v>42825.726134259261</v>
      </c>
      <c r="X5305" s="76" t="s">
        <v>14481</v>
      </c>
      <c r="Y5305" s="72"/>
      <c r="Z5305" s="72"/>
      <c r="AA5305" s="78" t="s">
        <v>18438</v>
      </c>
      <c r="AB5305" s="72"/>
      <c r="AC5305" s="72" t="b">
        <v>0</v>
      </c>
      <c r="AD5305" s="72">
        <v>0</v>
      </c>
      <c r="AE5305" s="78" t="s">
        <v>230</v>
      </c>
      <c r="AF5305" s="72" t="b">
        <v>0</v>
      </c>
      <c r="AG5305" s="72" t="s">
        <v>423</v>
      </c>
      <c r="AH5305" s="72"/>
      <c r="AI5305" s="78" t="s">
        <v>230</v>
      </c>
      <c r="AJ5305" s="72" t="b">
        <v>0</v>
      </c>
      <c r="AK5305" s="72">
        <v>0</v>
      </c>
      <c r="AL5305" s="78" t="s">
        <v>230</v>
      </c>
      <c r="AM5305" s="72" t="s">
        <v>241</v>
      </c>
      <c r="AN5305" s="72" t="b">
        <v>0</v>
      </c>
      <c r="AO5305" s="78" t="s">
        <v>18438</v>
      </c>
      <c r="AP5305" s="72" t="s">
        <v>179</v>
      </c>
      <c r="AQ5305" s="72">
        <v>0</v>
      </c>
      <c r="AR5305" s="72">
        <v>0</v>
      </c>
      <c r="AS5305" s="72"/>
      <c r="AT5305" s="72"/>
      <c r="AU5305" s="72"/>
      <c r="AV5305" s="72"/>
      <c r="AW5305" s="72"/>
      <c r="AX5305" s="72"/>
      <c r="AY5305" s="72"/>
      <c r="AZ5305" s="72"/>
    </row>
    <row r="5306" spans="1:52" x14ac:dyDescent="0.35">
      <c r="A5306" s="70" t="s">
        <v>2719</v>
      </c>
      <c r="B5306" s="70" t="s">
        <v>2719</v>
      </c>
      <c r="C5306" s="83"/>
      <c r="D5306" s="84"/>
      <c r="E5306" s="85"/>
      <c r="F5306" s="86"/>
      <c r="G5306" s="83"/>
      <c r="H5306" s="81"/>
      <c r="I5306" s="87"/>
      <c r="J5306" s="87"/>
      <c r="K5306" s="36"/>
      <c r="L5306" s="90"/>
      <c r="M5306" s="90"/>
      <c r="N5306" s="89"/>
      <c r="O5306" s="72" t="s">
        <v>179</v>
      </c>
      <c r="P5306" s="74">
        <v>42825.726134259261</v>
      </c>
      <c r="Q5306" s="72" t="s">
        <v>6089</v>
      </c>
      <c r="R5306" s="76" t="s">
        <v>8294</v>
      </c>
      <c r="S5306" s="72" t="s">
        <v>221</v>
      </c>
      <c r="T5306" s="72" t="s">
        <v>8833</v>
      </c>
      <c r="U5306" s="72"/>
      <c r="V5306" s="76" t="s">
        <v>10764</v>
      </c>
      <c r="W5306" s="74">
        <v>42825.726134259261</v>
      </c>
      <c r="X5306" s="76" t="s">
        <v>14482</v>
      </c>
      <c r="Y5306" s="72"/>
      <c r="Z5306" s="72"/>
      <c r="AA5306" s="78" t="s">
        <v>18439</v>
      </c>
      <c r="AB5306" s="72"/>
      <c r="AC5306" s="72" t="b">
        <v>0</v>
      </c>
      <c r="AD5306" s="72">
        <v>0</v>
      </c>
      <c r="AE5306" s="78" t="s">
        <v>230</v>
      </c>
      <c r="AF5306" s="72" t="b">
        <v>0</v>
      </c>
      <c r="AG5306" s="72" t="s">
        <v>324</v>
      </c>
      <c r="AH5306" s="72"/>
      <c r="AI5306" s="78" t="s">
        <v>230</v>
      </c>
      <c r="AJ5306" s="72" t="b">
        <v>0</v>
      </c>
      <c r="AK5306" s="72">
        <v>0</v>
      </c>
      <c r="AL5306" s="78" t="s">
        <v>230</v>
      </c>
      <c r="AM5306" s="72" t="s">
        <v>241</v>
      </c>
      <c r="AN5306" s="72" t="b">
        <v>0</v>
      </c>
      <c r="AO5306" s="78" t="s">
        <v>18439</v>
      </c>
      <c r="AP5306" s="72" t="s">
        <v>179</v>
      </c>
      <c r="AQ5306" s="72">
        <v>0</v>
      </c>
      <c r="AR5306" s="72">
        <v>0</v>
      </c>
      <c r="AS5306" s="72"/>
      <c r="AT5306" s="72"/>
      <c r="AU5306" s="72"/>
      <c r="AV5306" s="72"/>
      <c r="AW5306" s="72"/>
      <c r="AX5306" s="72"/>
      <c r="AY5306" s="72"/>
      <c r="AZ5306" s="72"/>
    </row>
    <row r="5307" spans="1:52" x14ac:dyDescent="0.35">
      <c r="A5307" s="70" t="s">
        <v>2719</v>
      </c>
      <c r="B5307" s="70" t="s">
        <v>2719</v>
      </c>
      <c r="C5307" s="83"/>
      <c r="D5307" s="84"/>
      <c r="E5307" s="85"/>
      <c r="F5307" s="86"/>
      <c r="G5307" s="83"/>
      <c r="H5307" s="81"/>
      <c r="I5307" s="87"/>
      <c r="J5307" s="87"/>
      <c r="K5307" s="36"/>
      <c r="L5307" s="90"/>
      <c r="M5307" s="90"/>
      <c r="N5307" s="89"/>
      <c r="O5307" s="72" t="s">
        <v>179</v>
      </c>
      <c r="P5307" s="74">
        <v>42825.839988425927</v>
      </c>
      <c r="Q5307" s="72" t="s">
        <v>6090</v>
      </c>
      <c r="R5307" s="76" t="s">
        <v>8295</v>
      </c>
      <c r="S5307" s="72" t="s">
        <v>221</v>
      </c>
      <c r="T5307" s="72" t="s">
        <v>8833</v>
      </c>
      <c r="U5307" s="72"/>
      <c r="V5307" s="76" t="s">
        <v>10764</v>
      </c>
      <c r="W5307" s="74">
        <v>42825.839988425927</v>
      </c>
      <c r="X5307" s="76" t="s">
        <v>14483</v>
      </c>
      <c r="Y5307" s="72"/>
      <c r="Z5307" s="72"/>
      <c r="AA5307" s="78" t="s">
        <v>18440</v>
      </c>
      <c r="AB5307" s="72"/>
      <c r="AC5307" s="72" t="b">
        <v>0</v>
      </c>
      <c r="AD5307" s="72">
        <v>0</v>
      </c>
      <c r="AE5307" s="78" t="s">
        <v>230</v>
      </c>
      <c r="AF5307" s="72" t="b">
        <v>0</v>
      </c>
      <c r="AG5307" s="72" t="s">
        <v>324</v>
      </c>
      <c r="AH5307" s="72"/>
      <c r="AI5307" s="78" t="s">
        <v>230</v>
      </c>
      <c r="AJ5307" s="72" t="b">
        <v>0</v>
      </c>
      <c r="AK5307" s="72">
        <v>0</v>
      </c>
      <c r="AL5307" s="78" t="s">
        <v>230</v>
      </c>
      <c r="AM5307" s="72" t="s">
        <v>241</v>
      </c>
      <c r="AN5307" s="72" t="b">
        <v>0</v>
      </c>
      <c r="AO5307" s="78" t="s">
        <v>18440</v>
      </c>
      <c r="AP5307" s="72" t="s">
        <v>179</v>
      </c>
      <c r="AQ5307" s="72">
        <v>0</v>
      </c>
      <c r="AR5307" s="72">
        <v>0</v>
      </c>
      <c r="AS5307" s="72"/>
      <c r="AT5307" s="72"/>
      <c r="AU5307" s="72"/>
      <c r="AV5307" s="72"/>
      <c r="AW5307" s="72"/>
      <c r="AX5307" s="72"/>
      <c r="AY5307" s="72"/>
      <c r="AZ5307" s="72"/>
    </row>
    <row r="5308" spans="1:52" x14ac:dyDescent="0.35">
      <c r="A5308" s="70" t="s">
        <v>2719</v>
      </c>
      <c r="B5308" s="70" t="s">
        <v>2719</v>
      </c>
      <c r="C5308" s="83"/>
      <c r="D5308" s="84"/>
      <c r="E5308" s="85"/>
      <c r="F5308" s="86"/>
      <c r="G5308" s="83"/>
      <c r="H5308" s="81"/>
      <c r="I5308" s="87"/>
      <c r="J5308" s="87"/>
      <c r="K5308" s="36"/>
      <c r="L5308" s="90"/>
      <c r="M5308" s="90"/>
      <c r="N5308" s="89"/>
      <c r="O5308" s="72" t="s">
        <v>179</v>
      </c>
      <c r="P5308" s="74">
        <v>42825.955266203702</v>
      </c>
      <c r="Q5308" s="72" t="s">
        <v>6091</v>
      </c>
      <c r="R5308" s="76" t="s">
        <v>8296</v>
      </c>
      <c r="S5308" s="72" t="s">
        <v>221</v>
      </c>
      <c r="T5308" s="72" t="s">
        <v>8833</v>
      </c>
      <c r="U5308" s="72"/>
      <c r="V5308" s="76" t="s">
        <v>10764</v>
      </c>
      <c r="W5308" s="74">
        <v>42825.955266203702</v>
      </c>
      <c r="X5308" s="76" t="s">
        <v>14484</v>
      </c>
      <c r="Y5308" s="72"/>
      <c r="Z5308" s="72"/>
      <c r="AA5308" s="78" t="s">
        <v>18441</v>
      </c>
      <c r="AB5308" s="72"/>
      <c r="AC5308" s="72" t="b">
        <v>0</v>
      </c>
      <c r="AD5308" s="72">
        <v>0</v>
      </c>
      <c r="AE5308" s="78" t="s">
        <v>230</v>
      </c>
      <c r="AF5308" s="72" t="b">
        <v>0</v>
      </c>
      <c r="AG5308" s="72" t="s">
        <v>324</v>
      </c>
      <c r="AH5308" s="72"/>
      <c r="AI5308" s="78" t="s">
        <v>230</v>
      </c>
      <c r="AJ5308" s="72" t="b">
        <v>0</v>
      </c>
      <c r="AK5308" s="72">
        <v>0</v>
      </c>
      <c r="AL5308" s="78" t="s">
        <v>230</v>
      </c>
      <c r="AM5308" s="72" t="s">
        <v>241</v>
      </c>
      <c r="AN5308" s="72" t="b">
        <v>0</v>
      </c>
      <c r="AO5308" s="78" t="s">
        <v>18441</v>
      </c>
      <c r="AP5308" s="72" t="s">
        <v>179</v>
      </c>
      <c r="AQ5308" s="72">
        <v>0</v>
      </c>
      <c r="AR5308" s="72">
        <v>0</v>
      </c>
      <c r="AS5308" s="72"/>
      <c r="AT5308" s="72"/>
      <c r="AU5308" s="72"/>
      <c r="AV5308" s="72"/>
      <c r="AW5308" s="72"/>
      <c r="AX5308" s="72"/>
      <c r="AY5308" s="72"/>
      <c r="AZ5308" s="72"/>
    </row>
    <row r="5309" spans="1:52" x14ac:dyDescent="0.35">
      <c r="A5309" s="70" t="s">
        <v>2719</v>
      </c>
      <c r="B5309" s="70" t="s">
        <v>2719</v>
      </c>
      <c r="C5309" s="83"/>
      <c r="D5309" s="84"/>
      <c r="E5309" s="85"/>
      <c r="F5309" s="86"/>
      <c r="G5309" s="83"/>
      <c r="H5309" s="81"/>
      <c r="I5309" s="87"/>
      <c r="J5309" s="87"/>
      <c r="K5309" s="36"/>
      <c r="L5309" s="90"/>
      <c r="M5309" s="90"/>
      <c r="N5309" s="89"/>
      <c r="O5309" s="72" t="s">
        <v>179</v>
      </c>
      <c r="P5309" s="74">
        <v>42826.270879629628</v>
      </c>
      <c r="Q5309" s="72" t="s">
        <v>6092</v>
      </c>
      <c r="R5309" s="76" t="s">
        <v>8297</v>
      </c>
      <c r="S5309" s="72" t="s">
        <v>221</v>
      </c>
      <c r="T5309" s="72" t="s">
        <v>8833</v>
      </c>
      <c r="U5309" s="72"/>
      <c r="V5309" s="76" t="s">
        <v>10764</v>
      </c>
      <c r="W5309" s="74">
        <v>42826.270879629628</v>
      </c>
      <c r="X5309" s="76" t="s">
        <v>14485</v>
      </c>
      <c r="Y5309" s="72"/>
      <c r="Z5309" s="72"/>
      <c r="AA5309" s="78" t="s">
        <v>18442</v>
      </c>
      <c r="AB5309" s="72"/>
      <c r="AC5309" s="72" t="b">
        <v>0</v>
      </c>
      <c r="AD5309" s="72">
        <v>0</v>
      </c>
      <c r="AE5309" s="78" t="s">
        <v>230</v>
      </c>
      <c r="AF5309" s="72" t="b">
        <v>0</v>
      </c>
      <c r="AG5309" s="72" t="s">
        <v>324</v>
      </c>
      <c r="AH5309" s="72"/>
      <c r="AI5309" s="78" t="s">
        <v>230</v>
      </c>
      <c r="AJ5309" s="72" t="b">
        <v>0</v>
      </c>
      <c r="AK5309" s="72">
        <v>0</v>
      </c>
      <c r="AL5309" s="78" t="s">
        <v>230</v>
      </c>
      <c r="AM5309" s="72" t="s">
        <v>241</v>
      </c>
      <c r="AN5309" s="72" t="b">
        <v>0</v>
      </c>
      <c r="AO5309" s="78" t="s">
        <v>18442</v>
      </c>
      <c r="AP5309" s="72" t="s">
        <v>179</v>
      </c>
      <c r="AQ5309" s="72">
        <v>0</v>
      </c>
      <c r="AR5309" s="72">
        <v>0</v>
      </c>
      <c r="AS5309" s="72"/>
      <c r="AT5309" s="72"/>
      <c r="AU5309" s="72"/>
      <c r="AV5309" s="72"/>
      <c r="AW5309" s="72"/>
      <c r="AX5309" s="72"/>
      <c r="AY5309" s="72"/>
      <c r="AZ5309" s="72"/>
    </row>
    <row r="5310" spans="1:52" x14ac:dyDescent="0.35">
      <c r="A5310" s="70" t="s">
        <v>2719</v>
      </c>
      <c r="B5310" s="70" t="s">
        <v>2719</v>
      </c>
      <c r="C5310" s="83"/>
      <c r="D5310" s="84"/>
      <c r="E5310" s="85"/>
      <c r="F5310" s="86"/>
      <c r="G5310" s="83"/>
      <c r="H5310" s="81"/>
      <c r="I5310" s="87"/>
      <c r="J5310" s="87"/>
      <c r="K5310" s="36"/>
      <c r="L5310" s="90"/>
      <c r="M5310" s="90"/>
      <c r="N5310" s="89"/>
      <c r="O5310" s="72" t="s">
        <v>179</v>
      </c>
      <c r="P5310" s="74">
        <v>42826.49795138889</v>
      </c>
      <c r="Q5310" s="72" t="s">
        <v>6093</v>
      </c>
      <c r="R5310" s="76" t="s">
        <v>8298</v>
      </c>
      <c r="S5310" s="72" t="s">
        <v>221</v>
      </c>
      <c r="T5310" s="72" t="s">
        <v>8833</v>
      </c>
      <c r="U5310" s="72"/>
      <c r="V5310" s="76" t="s">
        <v>10764</v>
      </c>
      <c r="W5310" s="74">
        <v>42826.49795138889</v>
      </c>
      <c r="X5310" s="76" t="s">
        <v>14486</v>
      </c>
      <c r="Y5310" s="72"/>
      <c r="Z5310" s="72"/>
      <c r="AA5310" s="78" t="s">
        <v>18443</v>
      </c>
      <c r="AB5310" s="72"/>
      <c r="AC5310" s="72" t="b">
        <v>0</v>
      </c>
      <c r="AD5310" s="72">
        <v>0</v>
      </c>
      <c r="AE5310" s="78" t="s">
        <v>230</v>
      </c>
      <c r="AF5310" s="72" t="b">
        <v>0</v>
      </c>
      <c r="AG5310" s="72" t="s">
        <v>324</v>
      </c>
      <c r="AH5310" s="72"/>
      <c r="AI5310" s="78" t="s">
        <v>230</v>
      </c>
      <c r="AJ5310" s="72" t="b">
        <v>0</v>
      </c>
      <c r="AK5310" s="72">
        <v>0</v>
      </c>
      <c r="AL5310" s="78" t="s">
        <v>230</v>
      </c>
      <c r="AM5310" s="72" t="s">
        <v>241</v>
      </c>
      <c r="AN5310" s="72" t="b">
        <v>0</v>
      </c>
      <c r="AO5310" s="78" t="s">
        <v>18443</v>
      </c>
      <c r="AP5310" s="72" t="s">
        <v>179</v>
      </c>
      <c r="AQ5310" s="72">
        <v>0</v>
      </c>
      <c r="AR5310" s="72">
        <v>0</v>
      </c>
      <c r="AS5310" s="72"/>
      <c r="AT5310" s="72"/>
      <c r="AU5310" s="72"/>
      <c r="AV5310" s="72"/>
      <c r="AW5310" s="72"/>
      <c r="AX5310" s="72"/>
      <c r="AY5310" s="72"/>
      <c r="AZ5310" s="72"/>
    </row>
    <row r="5311" spans="1:52" x14ac:dyDescent="0.35">
      <c r="A5311" s="70" t="s">
        <v>2719</v>
      </c>
      <c r="B5311" s="70" t="s">
        <v>2719</v>
      </c>
      <c r="C5311" s="83"/>
      <c r="D5311" s="84"/>
      <c r="E5311" s="85"/>
      <c r="F5311" s="86"/>
      <c r="G5311" s="83"/>
      <c r="H5311" s="81"/>
      <c r="I5311" s="87"/>
      <c r="J5311" s="87"/>
      <c r="K5311" s="36"/>
      <c r="L5311" s="90"/>
      <c r="M5311" s="90"/>
      <c r="N5311" s="89"/>
      <c r="O5311" s="72" t="s">
        <v>179</v>
      </c>
      <c r="P5311" s="74">
        <v>42826.520891203705</v>
      </c>
      <c r="Q5311" s="72" t="s">
        <v>6094</v>
      </c>
      <c r="R5311" s="76" t="s">
        <v>8299</v>
      </c>
      <c r="S5311" s="72" t="s">
        <v>221</v>
      </c>
      <c r="T5311" s="72" t="s">
        <v>8833</v>
      </c>
      <c r="U5311" s="72"/>
      <c r="V5311" s="76" t="s">
        <v>10764</v>
      </c>
      <c r="W5311" s="74">
        <v>42826.520891203705</v>
      </c>
      <c r="X5311" s="76" t="s">
        <v>14487</v>
      </c>
      <c r="Y5311" s="72"/>
      <c r="Z5311" s="72"/>
      <c r="AA5311" s="78" t="s">
        <v>18444</v>
      </c>
      <c r="AB5311" s="72"/>
      <c r="AC5311" s="72" t="b">
        <v>0</v>
      </c>
      <c r="AD5311" s="72">
        <v>0</v>
      </c>
      <c r="AE5311" s="78" t="s">
        <v>230</v>
      </c>
      <c r="AF5311" s="72" t="b">
        <v>0</v>
      </c>
      <c r="AG5311" s="72" t="s">
        <v>324</v>
      </c>
      <c r="AH5311" s="72"/>
      <c r="AI5311" s="78" t="s">
        <v>230</v>
      </c>
      <c r="AJ5311" s="72" t="b">
        <v>0</v>
      </c>
      <c r="AK5311" s="72">
        <v>0</v>
      </c>
      <c r="AL5311" s="78" t="s">
        <v>230</v>
      </c>
      <c r="AM5311" s="72" t="s">
        <v>241</v>
      </c>
      <c r="AN5311" s="72" t="b">
        <v>0</v>
      </c>
      <c r="AO5311" s="78" t="s">
        <v>18444</v>
      </c>
      <c r="AP5311" s="72" t="s">
        <v>179</v>
      </c>
      <c r="AQ5311" s="72">
        <v>0</v>
      </c>
      <c r="AR5311" s="72">
        <v>0</v>
      </c>
      <c r="AS5311" s="72"/>
      <c r="AT5311" s="72"/>
      <c r="AU5311" s="72"/>
      <c r="AV5311" s="72"/>
      <c r="AW5311" s="72"/>
      <c r="AX5311" s="72"/>
      <c r="AY5311" s="72"/>
      <c r="AZ5311" s="72"/>
    </row>
    <row r="5312" spans="1:52" x14ac:dyDescent="0.35">
      <c r="A5312" s="70" t="s">
        <v>2719</v>
      </c>
      <c r="B5312" s="70" t="s">
        <v>2719</v>
      </c>
      <c r="C5312" s="83"/>
      <c r="D5312" s="84"/>
      <c r="E5312" s="85"/>
      <c r="F5312" s="86"/>
      <c r="G5312" s="83"/>
      <c r="H5312" s="81"/>
      <c r="I5312" s="87"/>
      <c r="J5312" s="87"/>
      <c r="K5312" s="36"/>
      <c r="L5312" s="90"/>
      <c r="M5312" s="90"/>
      <c r="N5312" s="89"/>
      <c r="O5312" s="72" t="s">
        <v>179</v>
      </c>
      <c r="P5312" s="74">
        <v>42826.589675925927</v>
      </c>
      <c r="Q5312" s="72" t="s">
        <v>6095</v>
      </c>
      <c r="R5312" s="76" t="s">
        <v>8300</v>
      </c>
      <c r="S5312" s="72" t="s">
        <v>221</v>
      </c>
      <c r="T5312" s="72" t="s">
        <v>8833</v>
      </c>
      <c r="U5312" s="72"/>
      <c r="V5312" s="76" t="s">
        <v>10764</v>
      </c>
      <c r="W5312" s="74">
        <v>42826.589675925927</v>
      </c>
      <c r="X5312" s="76" t="s">
        <v>14488</v>
      </c>
      <c r="Y5312" s="72"/>
      <c r="Z5312" s="72"/>
      <c r="AA5312" s="78" t="s">
        <v>18445</v>
      </c>
      <c r="AB5312" s="72"/>
      <c r="AC5312" s="72" t="b">
        <v>0</v>
      </c>
      <c r="AD5312" s="72">
        <v>0</v>
      </c>
      <c r="AE5312" s="78" t="s">
        <v>230</v>
      </c>
      <c r="AF5312" s="72" t="b">
        <v>0</v>
      </c>
      <c r="AG5312" s="72" t="s">
        <v>324</v>
      </c>
      <c r="AH5312" s="72"/>
      <c r="AI5312" s="78" t="s">
        <v>230</v>
      </c>
      <c r="AJ5312" s="72" t="b">
        <v>0</v>
      </c>
      <c r="AK5312" s="72">
        <v>0</v>
      </c>
      <c r="AL5312" s="78" t="s">
        <v>230</v>
      </c>
      <c r="AM5312" s="72" t="s">
        <v>241</v>
      </c>
      <c r="AN5312" s="72" t="b">
        <v>0</v>
      </c>
      <c r="AO5312" s="78" t="s">
        <v>18445</v>
      </c>
      <c r="AP5312" s="72" t="s">
        <v>179</v>
      </c>
      <c r="AQ5312" s="72">
        <v>0</v>
      </c>
      <c r="AR5312" s="72">
        <v>0</v>
      </c>
      <c r="AS5312" s="72"/>
      <c r="AT5312" s="72"/>
      <c r="AU5312" s="72"/>
      <c r="AV5312" s="72"/>
      <c r="AW5312" s="72"/>
      <c r="AX5312" s="72"/>
      <c r="AY5312" s="72"/>
      <c r="AZ5312" s="72"/>
    </row>
    <row r="5313" spans="1:52" x14ac:dyDescent="0.35">
      <c r="A5313" s="70" t="s">
        <v>2719</v>
      </c>
      <c r="B5313" s="70" t="s">
        <v>2719</v>
      </c>
      <c r="C5313" s="83"/>
      <c r="D5313" s="84"/>
      <c r="E5313" s="85"/>
      <c r="F5313" s="86"/>
      <c r="G5313" s="83"/>
      <c r="H5313" s="81"/>
      <c r="I5313" s="87"/>
      <c r="J5313" s="87"/>
      <c r="K5313" s="36"/>
      <c r="L5313" s="90"/>
      <c r="M5313" s="90"/>
      <c r="N5313" s="89"/>
      <c r="O5313" s="72" t="s">
        <v>179</v>
      </c>
      <c r="P5313" s="74">
        <v>42826.702152777776</v>
      </c>
      <c r="Q5313" s="72" t="s">
        <v>6096</v>
      </c>
      <c r="R5313" s="76" t="s">
        <v>8301</v>
      </c>
      <c r="S5313" s="72" t="s">
        <v>221</v>
      </c>
      <c r="T5313" s="72" t="s">
        <v>8833</v>
      </c>
      <c r="U5313" s="72"/>
      <c r="V5313" s="76" t="s">
        <v>10764</v>
      </c>
      <c r="W5313" s="74">
        <v>42826.702152777776</v>
      </c>
      <c r="X5313" s="76" t="s">
        <v>14489</v>
      </c>
      <c r="Y5313" s="72"/>
      <c r="Z5313" s="72"/>
      <c r="AA5313" s="78" t="s">
        <v>18446</v>
      </c>
      <c r="AB5313" s="72"/>
      <c r="AC5313" s="72" t="b">
        <v>0</v>
      </c>
      <c r="AD5313" s="72">
        <v>0</v>
      </c>
      <c r="AE5313" s="78" t="s">
        <v>230</v>
      </c>
      <c r="AF5313" s="72" t="b">
        <v>0</v>
      </c>
      <c r="AG5313" s="72" t="s">
        <v>324</v>
      </c>
      <c r="AH5313" s="72"/>
      <c r="AI5313" s="78" t="s">
        <v>230</v>
      </c>
      <c r="AJ5313" s="72" t="b">
        <v>0</v>
      </c>
      <c r="AK5313" s="72">
        <v>0</v>
      </c>
      <c r="AL5313" s="78" t="s">
        <v>230</v>
      </c>
      <c r="AM5313" s="72" t="s">
        <v>241</v>
      </c>
      <c r="AN5313" s="72" t="b">
        <v>0</v>
      </c>
      <c r="AO5313" s="78" t="s">
        <v>18446</v>
      </c>
      <c r="AP5313" s="72" t="s">
        <v>179</v>
      </c>
      <c r="AQ5313" s="72">
        <v>0</v>
      </c>
      <c r="AR5313" s="72">
        <v>0</v>
      </c>
      <c r="AS5313" s="72"/>
      <c r="AT5313" s="72"/>
      <c r="AU5313" s="72"/>
      <c r="AV5313" s="72"/>
      <c r="AW5313" s="72"/>
      <c r="AX5313" s="72"/>
      <c r="AY5313" s="72"/>
      <c r="AZ5313" s="72"/>
    </row>
    <row r="5314" spans="1:52" x14ac:dyDescent="0.35">
      <c r="A5314" s="70" t="s">
        <v>2719</v>
      </c>
      <c r="B5314" s="70" t="s">
        <v>2719</v>
      </c>
      <c r="C5314" s="83"/>
      <c r="D5314" s="84"/>
      <c r="E5314" s="85"/>
      <c r="F5314" s="86"/>
      <c r="G5314" s="83"/>
      <c r="H5314" s="81"/>
      <c r="I5314" s="87"/>
      <c r="J5314" s="87"/>
      <c r="K5314" s="36"/>
      <c r="L5314" s="90"/>
      <c r="M5314" s="90"/>
      <c r="N5314" s="89"/>
      <c r="O5314" s="72" t="s">
        <v>179</v>
      </c>
      <c r="P5314" s="74">
        <v>42826.770196759258</v>
      </c>
      <c r="Q5314" s="72" t="s">
        <v>6097</v>
      </c>
      <c r="R5314" s="76" t="s">
        <v>8302</v>
      </c>
      <c r="S5314" s="72" t="s">
        <v>221</v>
      </c>
      <c r="T5314" s="72" t="s">
        <v>8833</v>
      </c>
      <c r="U5314" s="72"/>
      <c r="V5314" s="76" t="s">
        <v>10764</v>
      </c>
      <c r="W5314" s="74">
        <v>42826.770196759258</v>
      </c>
      <c r="X5314" s="76" t="s">
        <v>14490</v>
      </c>
      <c r="Y5314" s="72"/>
      <c r="Z5314" s="72"/>
      <c r="AA5314" s="78" t="s">
        <v>18447</v>
      </c>
      <c r="AB5314" s="72"/>
      <c r="AC5314" s="72" t="b">
        <v>0</v>
      </c>
      <c r="AD5314" s="72">
        <v>0</v>
      </c>
      <c r="AE5314" s="78" t="s">
        <v>230</v>
      </c>
      <c r="AF5314" s="72" t="b">
        <v>0</v>
      </c>
      <c r="AG5314" s="72" t="s">
        <v>324</v>
      </c>
      <c r="AH5314" s="72"/>
      <c r="AI5314" s="78" t="s">
        <v>230</v>
      </c>
      <c r="AJ5314" s="72" t="b">
        <v>0</v>
      </c>
      <c r="AK5314" s="72">
        <v>0</v>
      </c>
      <c r="AL5314" s="78" t="s">
        <v>230</v>
      </c>
      <c r="AM5314" s="72" t="s">
        <v>241</v>
      </c>
      <c r="AN5314" s="72" t="b">
        <v>0</v>
      </c>
      <c r="AO5314" s="78" t="s">
        <v>18447</v>
      </c>
      <c r="AP5314" s="72" t="s">
        <v>179</v>
      </c>
      <c r="AQ5314" s="72">
        <v>0</v>
      </c>
      <c r="AR5314" s="72">
        <v>0</v>
      </c>
      <c r="AS5314" s="72"/>
      <c r="AT5314" s="72"/>
      <c r="AU5314" s="72"/>
      <c r="AV5314" s="72"/>
      <c r="AW5314" s="72"/>
      <c r="AX5314" s="72"/>
      <c r="AY5314" s="72"/>
      <c r="AZ5314" s="72"/>
    </row>
    <row r="5315" spans="1:52" x14ac:dyDescent="0.35">
      <c r="A5315" s="70" t="s">
        <v>2719</v>
      </c>
      <c r="B5315" s="70" t="s">
        <v>2719</v>
      </c>
      <c r="C5315" s="83"/>
      <c r="D5315" s="84"/>
      <c r="E5315" s="85"/>
      <c r="F5315" s="86"/>
      <c r="G5315" s="83"/>
      <c r="H5315" s="81"/>
      <c r="I5315" s="87"/>
      <c r="J5315" s="87"/>
      <c r="K5315" s="36"/>
      <c r="L5315" s="90"/>
      <c r="M5315" s="90"/>
      <c r="N5315" s="89"/>
      <c r="O5315" s="72" t="s">
        <v>179</v>
      </c>
      <c r="P5315" s="74">
        <v>42826.838240740741</v>
      </c>
      <c r="Q5315" s="72" t="s">
        <v>6098</v>
      </c>
      <c r="R5315" s="76" t="s">
        <v>8303</v>
      </c>
      <c r="S5315" s="72" t="s">
        <v>221</v>
      </c>
      <c r="T5315" s="72" t="s">
        <v>8833</v>
      </c>
      <c r="U5315" s="72"/>
      <c r="V5315" s="76" t="s">
        <v>10764</v>
      </c>
      <c r="W5315" s="74">
        <v>42826.838240740741</v>
      </c>
      <c r="X5315" s="76" t="s">
        <v>14491</v>
      </c>
      <c r="Y5315" s="72"/>
      <c r="Z5315" s="72"/>
      <c r="AA5315" s="78" t="s">
        <v>18448</v>
      </c>
      <c r="AB5315" s="72"/>
      <c r="AC5315" s="72" t="b">
        <v>0</v>
      </c>
      <c r="AD5315" s="72">
        <v>0</v>
      </c>
      <c r="AE5315" s="78" t="s">
        <v>230</v>
      </c>
      <c r="AF5315" s="72" t="b">
        <v>0</v>
      </c>
      <c r="AG5315" s="72" t="s">
        <v>324</v>
      </c>
      <c r="AH5315" s="72"/>
      <c r="AI5315" s="78" t="s">
        <v>230</v>
      </c>
      <c r="AJ5315" s="72" t="b">
        <v>0</v>
      </c>
      <c r="AK5315" s="72">
        <v>0</v>
      </c>
      <c r="AL5315" s="78" t="s">
        <v>230</v>
      </c>
      <c r="AM5315" s="72" t="s">
        <v>241</v>
      </c>
      <c r="AN5315" s="72" t="b">
        <v>0</v>
      </c>
      <c r="AO5315" s="78" t="s">
        <v>18448</v>
      </c>
      <c r="AP5315" s="72" t="s">
        <v>179</v>
      </c>
      <c r="AQ5315" s="72">
        <v>0</v>
      </c>
      <c r="AR5315" s="72">
        <v>0</v>
      </c>
      <c r="AS5315" s="72"/>
      <c r="AT5315" s="72"/>
      <c r="AU5315" s="72"/>
      <c r="AV5315" s="72"/>
      <c r="AW5315" s="72"/>
      <c r="AX5315" s="72"/>
      <c r="AY5315" s="72"/>
      <c r="AZ5315" s="72"/>
    </row>
    <row r="5316" spans="1:52" x14ac:dyDescent="0.35">
      <c r="A5316" s="70" t="s">
        <v>2719</v>
      </c>
      <c r="B5316" s="70" t="s">
        <v>2719</v>
      </c>
      <c r="C5316" s="83"/>
      <c r="D5316" s="84"/>
      <c r="E5316" s="85"/>
      <c r="F5316" s="86"/>
      <c r="G5316" s="83"/>
      <c r="H5316" s="81"/>
      <c r="I5316" s="87"/>
      <c r="J5316" s="87"/>
      <c r="K5316" s="36"/>
      <c r="L5316" s="90"/>
      <c r="M5316" s="90"/>
      <c r="N5316" s="89"/>
      <c r="O5316" s="72" t="s">
        <v>179</v>
      </c>
      <c r="P5316" s="74">
        <v>42826.838240740741</v>
      </c>
      <c r="Q5316" s="72" t="s">
        <v>6099</v>
      </c>
      <c r="R5316" s="76" t="s">
        <v>8304</v>
      </c>
      <c r="S5316" s="72" t="s">
        <v>221</v>
      </c>
      <c r="T5316" s="72" t="s">
        <v>8833</v>
      </c>
      <c r="U5316" s="72"/>
      <c r="V5316" s="76" t="s">
        <v>10764</v>
      </c>
      <c r="W5316" s="74">
        <v>42826.838240740741</v>
      </c>
      <c r="X5316" s="76" t="s">
        <v>14492</v>
      </c>
      <c r="Y5316" s="72"/>
      <c r="Z5316" s="72"/>
      <c r="AA5316" s="78" t="s">
        <v>18449</v>
      </c>
      <c r="AB5316" s="72"/>
      <c r="AC5316" s="72" t="b">
        <v>0</v>
      </c>
      <c r="AD5316" s="72">
        <v>0</v>
      </c>
      <c r="AE5316" s="78" t="s">
        <v>230</v>
      </c>
      <c r="AF5316" s="72" t="b">
        <v>0</v>
      </c>
      <c r="AG5316" s="72" t="s">
        <v>324</v>
      </c>
      <c r="AH5316" s="72"/>
      <c r="AI5316" s="78" t="s">
        <v>230</v>
      </c>
      <c r="AJ5316" s="72" t="b">
        <v>0</v>
      </c>
      <c r="AK5316" s="72">
        <v>0</v>
      </c>
      <c r="AL5316" s="78" t="s">
        <v>230</v>
      </c>
      <c r="AM5316" s="72" t="s">
        <v>241</v>
      </c>
      <c r="AN5316" s="72" t="b">
        <v>0</v>
      </c>
      <c r="AO5316" s="78" t="s">
        <v>18449</v>
      </c>
      <c r="AP5316" s="72" t="s">
        <v>179</v>
      </c>
      <c r="AQ5316" s="72">
        <v>0</v>
      </c>
      <c r="AR5316" s="72">
        <v>0</v>
      </c>
      <c r="AS5316" s="72"/>
      <c r="AT5316" s="72"/>
      <c r="AU5316" s="72"/>
      <c r="AV5316" s="72"/>
      <c r="AW5316" s="72"/>
      <c r="AX5316" s="72"/>
      <c r="AY5316" s="72"/>
      <c r="AZ5316" s="72"/>
    </row>
    <row r="5317" spans="1:52" x14ac:dyDescent="0.35">
      <c r="A5317" s="70" t="s">
        <v>2719</v>
      </c>
      <c r="B5317" s="70" t="s">
        <v>2719</v>
      </c>
      <c r="C5317" s="83"/>
      <c r="D5317" s="84"/>
      <c r="E5317" s="85"/>
      <c r="F5317" s="86"/>
      <c r="G5317" s="83"/>
      <c r="H5317" s="81"/>
      <c r="I5317" s="87"/>
      <c r="J5317" s="87"/>
      <c r="K5317" s="36"/>
      <c r="L5317" s="90"/>
      <c r="M5317" s="90"/>
      <c r="N5317" s="89"/>
      <c r="O5317" s="72" t="s">
        <v>179</v>
      </c>
      <c r="P5317" s="74">
        <v>42827.2653125</v>
      </c>
      <c r="Q5317" s="72" t="s">
        <v>6100</v>
      </c>
      <c r="R5317" s="76" t="s">
        <v>8305</v>
      </c>
      <c r="S5317" s="72" t="s">
        <v>221</v>
      </c>
      <c r="T5317" s="72" t="s">
        <v>8833</v>
      </c>
      <c r="U5317" s="72"/>
      <c r="V5317" s="76" t="s">
        <v>10764</v>
      </c>
      <c r="W5317" s="74">
        <v>42827.2653125</v>
      </c>
      <c r="X5317" s="76" t="s">
        <v>14493</v>
      </c>
      <c r="Y5317" s="72"/>
      <c r="Z5317" s="72"/>
      <c r="AA5317" s="78" t="s">
        <v>18450</v>
      </c>
      <c r="AB5317" s="72"/>
      <c r="AC5317" s="72" t="b">
        <v>0</v>
      </c>
      <c r="AD5317" s="72">
        <v>0</v>
      </c>
      <c r="AE5317" s="78" t="s">
        <v>230</v>
      </c>
      <c r="AF5317" s="72" t="b">
        <v>0</v>
      </c>
      <c r="AG5317" s="72" t="s">
        <v>324</v>
      </c>
      <c r="AH5317" s="72"/>
      <c r="AI5317" s="78" t="s">
        <v>230</v>
      </c>
      <c r="AJ5317" s="72" t="b">
        <v>0</v>
      </c>
      <c r="AK5317" s="72">
        <v>0</v>
      </c>
      <c r="AL5317" s="78" t="s">
        <v>230</v>
      </c>
      <c r="AM5317" s="72" t="s">
        <v>241</v>
      </c>
      <c r="AN5317" s="72" t="b">
        <v>0</v>
      </c>
      <c r="AO5317" s="78" t="s">
        <v>18450</v>
      </c>
      <c r="AP5317" s="72" t="s">
        <v>179</v>
      </c>
      <c r="AQ5317" s="72">
        <v>0</v>
      </c>
      <c r="AR5317" s="72">
        <v>0</v>
      </c>
      <c r="AS5317" s="72"/>
      <c r="AT5317" s="72"/>
      <c r="AU5317" s="72"/>
      <c r="AV5317" s="72"/>
      <c r="AW5317" s="72"/>
      <c r="AX5317" s="72"/>
      <c r="AY5317" s="72"/>
      <c r="AZ5317" s="72"/>
    </row>
    <row r="5318" spans="1:52" x14ac:dyDescent="0.35">
      <c r="A5318" s="70" t="s">
        <v>2719</v>
      </c>
      <c r="B5318" s="70" t="s">
        <v>2719</v>
      </c>
      <c r="C5318" s="83"/>
      <c r="D5318" s="84"/>
      <c r="E5318" s="85"/>
      <c r="F5318" s="86"/>
      <c r="G5318" s="83"/>
      <c r="H5318" s="81"/>
      <c r="I5318" s="87"/>
      <c r="J5318" s="87"/>
      <c r="K5318" s="36"/>
      <c r="L5318" s="90"/>
      <c r="M5318" s="90"/>
      <c r="N5318" s="89"/>
      <c r="O5318" s="72" t="s">
        <v>179</v>
      </c>
      <c r="P5318" s="74">
        <v>42828.484085648146</v>
      </c>
      <c r="Q5318" s="72" t="s">
        <v>6101</v>
      </c>
      <c r="R5318" s="76" t="s">
        <v>8306</v>
      </c>
      <c r="S5318" s="72" t="s">
        <v>221</v>
      </c>
      <c r="T5318" s="72" t="s">
        <v>8833</v>
      </c>
      <c r="U5318" s="72"/>
      <c r="V5318" s="76" t="s">
        <v>10764</v>
      </c>
      <c r="W5318" s="74">
        <v>42828.484085648146</v>
      </c>
      <c r="X5318" s="76" t="s">
        <v>14494</v>
      </c>
      <c r="Y5318" s="72"/>
      <c r="Z5318" s="72"/>
      <c r="AA5318" s="78" t="s">
        <v>18451</v>
      </c>
      <c r="AB5318" s="72"/>
      <c r="AC5318" s="72" t="b">
        <v>0</v>
      </c>
      <c r="AD5318" s="72">
        <v>0</v>
      </c>
      <c r="AE5318" s="78" t="s">
        <v>230</v>
      </c>
      <c r="AF5318" s="72" t="b">
        <v>0</v>
      </c>
      <c r="AG5318" s="72" t="s">
        <v>324</v>
      </c>
      <c r="AH5318" s="72"/>
      <c r="AI5318" s="78" t="s">
        <v>230</v>
      </c>
      <c r="AJ5318" s="72" t="b">
        <v>0</v>
      </c>
      <c r="AK5318" s="72">
        <v>0</v>
      </c>
      <c r="AL5318" s="78" t="s">
        <v>230</v>
      </c>
      <c r="AM5318" s="72" t="s">
        <v>241</v>
      </c>
      <c r="AN5318" s="72" t="b">
        <v>0</v>
      </c>
      <c r="AO5318" s="78" t="s">
        <v>18451</v>
      </c>
      <c r="AP5318" s="72" t="s">
        <v>179</v>
      </c>
      <c r="AQ5318" s="72">
        <v>0</v>
      </c>
      <c r="AR5318" s="72">
        <v>0</v>
      </c>
      <c r="AS5318" s="72"/>
      <c r="AT5318" s="72"/>
      <c r="AU5318" s="72"/>
      <c r="AV5318" s="72"/>
      <c r="AW5318" s="72"/>
      <c r="AX5318" s="72"/>
      <c r="AY5318" s="72"/>
      <c r="AZ5318" s="72"/>
    </row>
    <row r="5319" spans="1:52" x14ac:dyDescent="0.35">
      <c r="A5319" s="70" t="s">
        <v>2719</v>
      </c>
      <c r="B5319" s="70" t="s">
        <v>2719</v>
      </c>
      <c r="C5319" s="83"/>
      <c r="D5319" s="84"/>
      <c r="E5319" s="85"/>
      <c r="F5319" s="86"/>
      <c r="G5319" s="83"/>
      <c r="H5319" s="81"/>
      <c r="I5319" s="87"/>
      <c r="J5319" s="87"/>
      <c r="K5319" s="36"/>
      <c r="L5319" s="90"/>
      <c r="M5319" s="90"/>
      <c r="N5319" s="89"/>
      <c r="O5319" s="72" t="s">
        <v>179</v>
      </c>
      <c r="P5319" s="74">
        <v>42828.484120370369</v>
      </c>
      <c r="Q5319" s="72" t="s">
        <v>6102</v>
      </c>
      <c r="R5319" s="76" t="s">
        <v>8307</v>
      </c>
      <c r="S5319" s="72" t="s">
        <v>221</v>
      </c>
      <c r="T5319" s="72" t="s">
        <v>8833</v>
      </c>
      <c r="U5319" s="72"/>
      <c r="V5319" s="76" t="s">
        <v>10764</v>
      </c>
      <c r="W5319" s="74">
        <v>42828.484120370369</v>
      </c>
      <c r="X5319" s="76" t="s">
        <v>14495</v>
      </c>
      <c r="Y5319" s="72"/>
      <c r="Z5319" s="72"/>
      <c r="AA5319" s="78" t="s">
        <v>18452</v>
      </c>
      <c r="AB5319" s="72"/>
      <c r="AC5319" s="72" t="b">
        <v>0</v>
      </c>
      <c r="AD5319" s="72">
        <v>0</v>
      </c>
      <c r="AE5319" s="78" t="s">
        <v>230</v>
      </c>
      <c r="AF5319" s="72" t="b">
        <v>0</v>
      </c>
      <c r="AG5319" s="72" t="s">
        <v>324</v>
      </c>
      <c r="AH5319" s="72"/>
      <c r="AI5319" s="78" t="s">
        <v>230</v>
      </c>
      <c r="AJ5319" s="72" t="b">
        <v>0</v>
      </c>
      <c r="AK5319" s="72">
        <v>0</v>
      </c>
      <c r="AL5319" s="78" t="s">
        <v>230</v>
      </c>
      <c r="AM5319" s="72" t="s">
        <v>241</v>
      </c>
      <c r="AN5319" s="72" t="b">
        <v>0</v>
      </c>
      <c r="AO5319" s="78" t="s">
        <v>18452</v>
      </c>
      <c r="AP5319" s="72" t="s">
        <v>179</v>
      </c>
      <c r="AQ5319" s="72">
        <v>0</v>
      </c>
      <c r="AR5319" s="72">
        <v>0</v>
      </c>
      <c r="AS5319" s="72"/>
      <c r="AT5319" s="72"/>
      <c r="AU5319" s="72"/>
      <c r="AV5319" s="72"/>
      <c r="AW5319" s="72"/>
      <c r="AX5319" s="72"/>
      <c r="AY5319" s="72"/>
      <c r="AZ5319" s="72"/>
    </row>
    <row r="5320" spans="1:52" x14ac:dyDescent="0.35">
      <c r="A5320" s="70" t="s">
        <v>2719</v>
      </c>
      <c r="B5320" s="70" t="s">
        <v>2719</v>
      </c>
      <c r="C5320" s="83"/>
      <c r="D5320" s="84"/>
      <c r="E5320" s="85"/>
      <c r="F5320" s="86"/>
      <c r="G5320" s="83"/>
      <c r="H5320" s="81"/>
      <c r="I5320" s="87"/>
      <c r="J5320" s="87"/>
      <c r="K5320" s="36"/>
      <c r="L5320" s="90"/>
      <c r="M5320" s="90"/>
      <c r="N5320" s="89"/>
      <c r="O5320" s="72" t="s">
        <v>179</v>
      </c>
      <c r="P5320" s="74">
        <v>42828.576782407406</v>
      </c>
      <c r="Q5320" s="72" t="s">
        <v>6103</v>
      </c>
      <c r="R5320" s="76" t="s">
        <v>8308</v>
      </c>
      <c r="S5320" s="72" t="s">
        <v>221</v>
      </c>
      <c r="T5320" s="72" t="s">
        <v>8833</v>
      </c>
      <c r="U5320" s="72"/>
      <c r="V5320" s="76" t="s">
        <v>10764</v>
      </c>
      <c r="W5320" s="74">
        <v>42828.576782407406</v>
      </c>
      <c r="X5320" s="76" t="s">
        <v>14496</v>
      </c>
      <c r="Y5320" s="72"/>
      <c r="Z5320" s="72"/>
      <c r="AA5320" s="78" t="s">
        <v>18453</v>
      </c>
      <c r="AB5320" s="72"/>
      <c r="AC5320" s="72" t="b">
        <v>0</v>
      </c>
      <c r="AD5320" s="72">
        <v>0</v>
      </c>
      <c r="AE5320" s="78" t="s">
        <v>230</v>
      </c>
      <c r="AF5320" s="72" t="b">
        <v>0</v>
      </c>
      <c r="AG5320" s="72" t="s">
        <v>324</v>
      </c>
      <c r="AH5320" s="72"/>
      <c r="AI5320" s="78" t="s">
        <v>230</v>
      </c>
      <c r="AJ5320" s="72" t="b">
        <v>0</v>
      </c>
      <c r="AK5320" s="72">
        <v>0</v>
      </c>
      <c r="AL5320" s="78" t="s">
        <v>230</v>
      </c>
      <c r="AM5320" s="72" t="s">
        <v>241</v>
      </c>
      <c r="AN5320" s="72" t="b">
        <v>0</v>
      </c>
      <c r="AO5320" s="78" t="s">
        <v>18453</v>
      </c>
      <c r="AP5320" s="72" t="s">
        <v>179</v>
      </c>
      <c r="AQ5320" s="72">
        <v>0</v>
      </c>
      <c r="AR5320" s="72">
        <v>0</v>
      </c>
      <c r="AS5320" s="72"/>
      <c r="AT5320" s="72"/>
      <c r="AU5320" s="72"/>
      <c r="AV5320" s="72"/>
      <c r="AW5320" s="72"/>
      <c r="AX5320" s="72"/>
      <c r="AY5320" s="72"/>
      <c r="AZ5320" s="72"/>
    </row>
    <row r="5321" spans="1:52" x14ac:dyDescent="0.35">
      <c r="A5321" s="70" t="s">
        <v>2720</v>
      </c>
      <c r="B5321" s="70" t="s">
        <v>2988</v>
      </c>
      <c r="C5321" s="83"/>
      <c r="D5321" s="84"/>
      <c r="E5321" s="85"/>
      <c r="F5321" s="86"/>
      <c r="G5321" s="83"/>
      <c r="H5321" s="81"/>
      <c r="I5321" s="87"/>
      <c r="J5321" s="87"/>
      <c r="K5321" s="36"/>
      <c r="L5321" s="90"/>
      <c r="M5321" s="90"/>
      <c r="N5321" s="89"/>
      <c r="O5321" s="72" t="s">
        <v>218</v>
      </c>
      <c r="P5321" s="74">
        <v>42828.587106481478</v>
      </c>
      <c r="Q5321" s="72" t="s">
        <v>6104</v>
      </c>
      <c r="R5321" s="72"/>
      <c r="S5321" s="72"/>
      <c r="T5321" s="72"/>
      <c r="U5321" s="72"/>
      <c r="V5321" s="76" t="s">
        <v>10765</v>
      </c>
      <c r="W5321" s="74">
        <v>42828.587106481478</v>
      </c>
      <c r="X5321" s="76" t="s">
        <v>14497</v>
      </c>
      <c r="Y5321" s="72"/>
      <c r="Z5321" s="72"/>
      <c r="AA5321" s="78" t="s">
        <v>18454</v>
      </c>
      <c r="AB5321" s="78" t="s">
        <v>18791</v>
      </c>
      <c r="AC5321" s="72" t="b">
        <v>0</v>
      </c>
      <c r="AD5321" s="72">
        <v>0</v>
      </c>
      <c r="AE5321" s="78" t="s">
        <v>18907</v>
      </c>
      <c r="AF5321" s="72" t="b">
        <v>0</v>
      </c>
      <c r="AG5321" s="72" t="s">
        <v>235</v>
      </c>
      <c r="AH5321" s="72"/>
      <c r="AI5321" s="78" t="s">
        <v>230</v>
      </c>
      <c r="AJ5321" s="72" t="b">
        <v>0</v>
      </c>
      <c r="AK5321" s="72">
        <v>0</v>
      </c>
      <c r="AL5321" s="78" t="s">
        <v>230</v>
      </c>
      <c r="AM5321" s="72" t="s">
        <v>246</v>
      </c>
      <c r="AN5321" s="72" t="b">
        <v>0</v>
      </c>
      <c r="AO5321" s="78" t="s">
        <v>18791</v>
      </c>
      <c r="AP5321" s="72" t="s">
        <v>179</v>
      </c>
      <c r="AQ5321" s="72">
        <v>0</v>
      </c>
      <c r="AR5321" s="72">
        <v>0</v>
      </c>
      <c r="AS5321" s="72"/>
      <c r="AT5321" s="72"/>
      <c r="AU5321" s="72"/>
      <c r="AV5321" s="72"/>
      <c r="AW5321" s="72"/>
      <c r="AX5321" s="72"/>
      <c r="AY5321" s="72"/>
      <c r="AZ5321" s="72"/>
    </row>
    <row r="5322" spans="1:52" x14ac:dyDescent="0.35">
      <c r="A5322" s="70" t="s">
        <v>2721</v>
      </c>
      <c r="B5322" s="70" t="s">
        <v>2721</v>
      </c>
      <c r="C5322" s="83"/>
      <c r="D5322" s="84"/>
      <c r="E5322" s="85"/>
      <c r="F5322" s="86"/>
      <c r="G5322" s="83"/>
      <c r="H5322" s="81"/>
      <c r="I5322" s="87"/>
      <c r="J5322" s="87"/>
      <c r="K5322" s="36"/>
      <c r="L5322" s="90"/>
      <c r="M5322" s="90"/>
      <c r="N5322" s="89"/>
      <c r="O5322" s="72" t="s">
        <v>179</v>
      </c>
      <c r="P5322" s="74">
        <v>42827.51630787037</v>
      </c>
      <c r="Q5322" s="72" t="s">
        <v>6105</v>
      </c>
      <c r="R5322" s="72"/>
      <c r="S5322" s="72"/>
      <c r="T5322" s="72" t="s">
        <v>8834</v>
      </c>
      <c r="U5322" s="76" t="s">
        <v>9111</v>
      </c>
      <c r="V5322" s="76" t="s">
        <v>9111</v>
      </c>
      <c r="W5322" s="74">
        <v>42827.51630787037</v>
      </c>
      <c r="X5322" s="76" t="s">
        <v>14498</v>
      </c>
      <c r="Y5322" s="72"/>
      <c r="Z5322" s="72"/>
      <c r="AA5322" s="78" t="s">
        <v>18455</v>
      </c>
      <c r="AB5322" s="72"/>
      <c r="AC5322" s="72" t="b">
        <v>0</v>
      </c>
      <c r="AD5322" s="72">
        <v>46</v>
      </c>
      <c r="AE5322" s="78" t="s">
        <v>230</v>
      </c>
      <c r="AF5322" s="72" t="b">
        <v>0</v>
      </c>
      <c r="AG5322" s="72" t="s">
        <v>355</v>
      </c>
      <c r="AH5322" s="72"/>
      <c r="AI5322" s="78" t="s">
        <v>230</v>
      </c>
      <c r="AJ5322" s="72" t="b">
        <v>0</v>
      </c>
      <c r="AK5322" s="72">
        <v>17</v>
      </c>
      <c r="AL5322" s="78" t="s">
        <v>230</v>
      </c>
      <c r="AM5322" s="72" t="s">
        <v>432</v>
      </c>
      <c r="AN5322" s="72" t="b">
        <v>0</v>
      </c>
      <c r="AO5322" s="78" t="s">
        <v>18455</v>
      </c>
      <c r="AP5322" s="72" t="s">
        <v>250</v>
      </c>
      <c r="AQ5322" s="72">
        <v>0</v>
      </c>
      <c r="AR5322" s="72">
        <v>0</v>
      </c>
      <c r="AS5322" s="72"/>
      <c r="AT5322" s="72"/>
      <c r="AU5322" s="72"/>
      <c r="AV5322" s="72"/>
      <c r="AW5322" s="72"/>
      <c r="AX5322" s="72"/>
      <c r="AY5322" s="72"/>
      <c r="AZ5322" s="72"/>
    </row>
    <row r="5323" spans="1:52" x14ac:dyDescent="0.35">
      <c r="A5323" s="70" t="s">
        <v>2722</v>
      </c>
      <c r="B5323" s="70" t="s">
        <v>2721</v>
      </c>
      <c r="C5323" s="83"/>
      <c r="D5323" s="84"/>
      <c r="E5323" s="85"/>
      <c r="F5323" s="86"/>
      <c r="G5323" s="83"/>
      <c r="H5323" s="81"/>
      <c r="I5323" s="87"/>
      <c r="J5323" s="87"/>
      <c r="K5323" s="36"/>
      <c r="L5323" s="90"/>
      <c r="M5323" s="90"/>
      <c r="N5323" s="89"/>
      <c r="O5323" s="72" t="s">
        <v>217</v>
      </c>
      <c r="P5323" s="74">
        <v>42827.526701388888</v>
      </c>
      <c r="Q5323" s="72" t="s">
        <v>6106</v>
      </c>
      <c r="R5323" s="72"/>
      <c r="S5323" s="72"/>
      <c r="T5323" s="72" t="s">
        <v>8834</v>
      </c>
      <c r="U5323" s="76" t="s">
        <v>9111</v>
      </c>
      <c r="V5323" s="76" t="s">
        <v>9111</v>
      </c>
      <c r="W5323" s="74">
        <v>42827.526701388888</v>
      </c>
      <c r="X5323" s="76" t="s">
        <v>14499</v>
      </c>
      <c r="Y5323" s="72"/>
      <c r="Z5323" s="72"/>
      <c r="AA5323" s="78" t="s">
        <v>18456</v>
      </c>
      <c r="AB5323" s="72"/>
      <c r="AC5323" s="72" t="b">
        <v>0</v>
      </c>
      <c r="AD5323" s="72">
        <v>0</v>
      </c>
      <c r="AE5323" s="78" t="s">
        <v>230</v>
      </c>
      <c r="AF5323" s="72" t="b">
        <v>0</v>
      </c>
      <c r="AG5323" s="72" t="s">
        <v>355</v>
      </c>
      <c r="AH5323" s="72"/>
      <c r="AI5323" s="78" t="s">
        <v>230</v>
      </c>
      <c r="AJ5323" s="72" t="b">
        <v>0</v>
      </c>
      <c r="AK5323" s="72">
        <v>17</v>
      </c>
      <c r="AL5323" s="78" t="s">
        <v>18455</v>
      </c>
      <c r="AM5323" s="72" t="s">
        <v>246</v>
      </c>
      <c r="AN5323" s="72" t="b">
        <v>0</v>
      </c>
      <c r="AO5323" s="78" t="s">
        <v>18455</v>
      </c>
      <c r="AP5323" s="72" t="s">
        <v>179</v>
      </c>
      <c r="AQ5323" s="72">
        <v>0</v>
      </c>
      <c r="AR5323" s="72">
        <v>0</v>
      </c>
      <c r="AS5323" s="72"/>
      <c r="AT5323" s="72"/>
      <c r="AU5323" s="72"/>
      <c r="AV5323" s="72"/>
      <c r="AW5323" s="72"/>
      <c r="AX5323" s="72"/>
      <c r="AY5323" s="72"/>
      <c r="AZ5323" s="72"/>
    </row>
    <row r="5324" spans="1:52" x14ac:dyDescent="0.35">
      <c r="A5324" s="70" t="s">
        <v>2722</v>
      </c>
      <c r="B5324" s="70" t="s">
        <v>2727</v>
      </c>
      <c r="C5324" s="83"/>
      <c r="D5324" s="84"/>
      <c r="E5324" s="85"/>
      <c r="F5324" s="86"/>
      <c r="G5324" s="83"/>
      <c r="H5324" s="81"/>
      <c r="I5324" s="87"/>
      <c r="J5324" s="87"/>
      <c r="K5324" s="36"/>
      <c r="L5324" s="90"/>
      <c r="M5324" s="90"/>
      <c r="N5324" s="89"/>
      <c r="O5324" s="72" t="s">
        <v>217</v>
      </c>
      <c r="P5324" s="74">
        <v>42828.596979166665</v>
      </c>
      <c r="Q5324" s="72" t="s">
        <v>6107</v>
      </c>
      <c r="R5324" s="72"/>
      <c r="S5324" s="72"/>
      <c r="T5324" s="72"/>
      <c r="U5324" s="76" t="s">
        <v>9112</v>
      </c>
      <c r="V5324" s="76" t="s">
        <v>9112</v>
      </c>
      <c r="W5324" s="74">
        <v>42828.596979166665</v>
      </c>
      <c r="X5324" s="76" t="s">
        <v>14500</v>
      </c>
      <c r="Y5324" s="72"/>
      <c r="Z5324" s="72"/>
      <c r="AA5324" s="78" t="s">
        <v>18457</v>
      </c>
      <c r="AB5324" s="72"/>
      <c r="AC5324" s="72" t="b">
        <v>0</v>
      </c>
      <c r="AD5324" s="72">
        <v>0</v>
      </c>
      <c r="AE5324" s="78" t="s">
        <v>230</v>
      </c>
      <c r="AF5324" s="72" t="b">
        <v>0</v>
      </c>
      <c r="AG5324" s="72" t="s">
        <v>324</v>
      </c>
      <c r="AH5324" s="72"/>
      <c r="AI5324" s="78" t="s">
        <v>230</v>
      </c>
      <c r="AJ5324" s="72" t="b">
        <v>0</v>
      </c>
      <c r="AK5324" s="72">
        <v>50</v>
      </c>
      <c r="AL5324" s="78" t="s">
        <v>18495</v>
      </c>
      <c r="AM5324" s="72" t="s">
        <v>246</v>
      </c>
      <c r="AN5324" s="72" t="b">
        <v>0</v>
      </c>
      <c r="AO5324" s="78" t="s">
        <v>18495</v>
      </c>
      <c r="AP5324" s="72" t="s">
        <v>179</v>
      </c>
      <c r="AQ5324" s="72">
        <v>0</v>
      </c>
      <c r="AR5324" s="72">
        <v>0</v>
      </c>
      <c r="AS5324" s="72"/>
      <c r="AT5324" s="72"/>
      <c r="AU5324" s="72"/>
      <c r="AV5324" s="72"/>
      <c r="AW5324" s="72"/>
      <c r="AX5324" s="72"/>
      <c r="AY5324" s="72"/>
      <c r="AZ5324" s="72"/>
    </row>
    <row r="5325" spans="1:52" x14ac:dyDescent="0.35">
      <c r="A5325" s="70" t="s">
        <v>2723</v>
      </c>
      <c r="B5325" s="70" t="s">
        <v>2723</v>
      </c>
      <c r="C5325" s="83"/>
      <c r="D5325" s="84"/>
      <c r="E5325" s="85"/>
      <c r="F5325" s="86"/>
      <c r="G5325" s="83"/>
      <c r="H5325" s="81"/>
      <c r="I5325" s="87"/>
      <c r="J5325" s="87"/>
      <c r="K5325" s="36"/>
      <c r="L5325" s="90"/>
      <c r="M5325" s="90"/>
      <c r="N5325" s="89"/>
      <c r="O5325" s="72" t="s">
        <v>179</v>
      </c>
      <c r="P5325" s="74">
        <v>42828.59878472222</v>
      </c>
      <c r="Q5325" s="72" t="s">
        <v>6108</v>
      </c>
      <c r="R5325" s="76" t="s">
        <v>8309</v>
      </c>
      <c r="S5325" s="72" t="s">
        <v>241</v>
      </c>
      <c r="T5325" s="72" t="s">
        <v>8835</v>
      </c>
      <c r="U5325" s="76" t="s">
        <v>9113</v>
      </c>
      <c r="V5325" s="76" t="s">
        <v>9113</v>
      </c>
      <c r="W5325" s="74">
        <v>42828.59878472222</v>
      </c>
      <c r="X5325" s="76" t="s">
        <v>14501</v>
      </c>
      <c r="Y5325" s="72"/>
      <c r="Z5325" s="72"/>
      <c r="AA5325" s="78" t="s">
        <v>18458</v>
      </c>
      <c r="AB5325" s="72"/>
      <c r="AC5325" s="72" t="b">
        <v>0</v>
      </c>
      <c r="AD5325" s="72">
        <v>0</v>
      </c>
      <c r="AE5325" s="78" t="s">
        <v>230</v>
      </c>
      <c r="AF5325" s="72" t="b">
        <v>0</v>
      </c>
      <c r="AG5325" s="72" t="s">
        <v>231</v>
      </c>
      <c r="AH5325" s="72"/>
      <c r="AI5325" s="78" t="s">
        <v>230</v>
      </c>
      <c r="AJ5325" s="72" t="b">
        <v>0</v>
      </c>
      <c r="AK5325" s="72">
        <v>0</v>
      </c>
      <c r="AL5325" s="78" t="s">
        <v>230</v>
      </c>
      <c r="AM5325" s="72" t="s">
        <v>241</v>
      </c>
      <c r="AN5325" s="72" t="b">
        <v>0</v>
      </c>
      <c r="AO5325" s="78" t="s">
        <v>18458</v>
      </c>
      <c r="AP5325" s="72" t="s">
        <v>179</v>
      </c>
      <c r="AQ5325" s="72">
        <v>0</v>
      </c>
      <c r="AR5325" s="72">
        <v>0</v>
      </c>
      <c r="AS5325" s="72"/>
      <c r="AT5325" s="72"/>
      <c r="AU5325" s="72"/>
      <c r="AV5325" s="72"/>
      <c r="AW5325" s="72"/>
      <c r="AX5325" s="72"/>
      <c r="AY5325" s="72"/>
      <c r="AZ5325" s="72"/>
    </row>
    <row r="5326" spans="1:52" x14ac:dyDescent="0.35">
      <c r="A5326" s="70" t="s">
        <v>2724</v>
      </c>
      <c r="B5326" s="70" t="s">
        <v>2724</v>
      </c>
      <c r="C5326" s="83"/>
      <c r="D5326" s="84"/>
      <c r="E5326" s="85"/>
      <c r="F5326" s="86"/>
      <c r="G5326" s="83"/>
      <c r="H5326" s="81"/>
      <c r="I5326" s="87"/>
      <c r="J5326" s="87"/>
      <c r="K5326" s="36"/>
      <c r="L5326" s="90"/>
      <c r="M5326" s="90"/>
      <c r="N5326" s="89"/>
      <c r="O5326" s="72" t="s">
        <v>179</v>
      </c>
      <c r="P5326" s="74">
        <v>42824.390011574076</v>
      </c>
      <c r="Q5326" s="72" t="s">
        <v>6109</v>
      </c>
      <c r="R5326" s="76" t="s">
        <v>6697</v>
      </c>
      <c r="S5326" s="72" t="s">
        <v>8508</v>
      </c>
      <c r="T5326" s="72" t="s">
        <v>8682</v>
      </c>
      <c r="U5326" s="72"/>
      <c r="V5326" s="76" t="s">
        <v>10766</v>
      </c>
      <c r="W5326" s="74">
        <v>42824.390011574076</v>
      </c>
      <c r="X5326" s="76" t="s">
        <v>14502</v>
      </c>
      <c r="Y5326" s="72"/>
      <c r="Z5326" s="72"/>
      <c r="AA5326" s="78" t="s">
        <v>18459</v>
      </c>
      <c r="AB5326" s="72"/>
      <c r="AC5326" s="72" t="b">
        <v>0</v>
      </c>
      <c r="AD5326" s="72">
        <v>0</v>
      </c>
      <c r="AE5326" s="78" t="s">
        <v>230</v>
      </c>
      <c r="AF5326" s="72" t="b">
        <v>0</v>
      </c>
      <c r="AG5326" s="72" t="s">
        <v>231</v>
      </c>
      <c r="AH5326" s="72"/>
      <c r="AI5326" s="78" t="s">
        <v>230</v>
      </c>
      <c r="AJ5326" s="72" t="b">
        <v>0</v>
      </c>
      <c r="AK5326" s="72">
        <v>1</v>
      </c>
      <c r="AL5326" s="78" t="s">
        <v>230</v>
      </c>
      <c r="AM5326" s="72" t="s">
        <v>19021</v>
      </c>
      <c r="AN5326" s="72" t="b">
        <v>0</v>
      </c>
      <c r="AO5326" s="78" t="s">
        <v>18459</v>
      </c>
      <c r="AP5326" s="72" t="s">
        <v>250</v>
      </c>
      <c r="AQ5326" s="72">
        <v>0</v>
      </c>
      <c r="AR5326" s="72">
        <v>0</v>
      </c>
      <c r="AS5326" s="72"/>
      <c r="AT5326" s="72"/>
      <c r="AU5326" s="72"/>
      <c r="AV5326" s="72"/>
      <c r="AW5326" s="72"/>
      <c r="AX5326" s="72"/>
      <c r="AY5326" s="72"/>
      <c r="AZ5326" s="72"/>
    </row>
    <row r="5327" spans="1:52" x14ac:dyDescent="0.35">
      <c r="A5327" s="70" t="s">
        <v>2724</v>
      </c>
      <c r="B5327" s="70" t="s">
        <v>2724</v>
      </c>
      <c r="C5327" s="83"/>
      <c r="D5327" s="84"/>
      <c r="E5327" s="85"/>
      <c r="F5327" s="86"/>
      <c r="G5327" s="83"/>
      <c r="H5327" s="81"/>
      <c r="I5327" s="87"/>
      <c r="J5327" s="87"/>
      <c r="K5327" s="36"/>
      <c r="L5327" s="90"/>
      <c r="M5327" s="90"/>
      <c r="N5327" s="89"/>
      <c r="O5327" s="72" t="s">
        <v>179</v>
      </c>
      <c r="P5327" s="74">
        <v>42824.453483796293</v>
      </c>
      <c r="Q5327" s="72" t="s">
        <v>6110</v>
      </c>
      <c r="R5327" s="76" t="s">
        <v>8310</v>
      </c>
      <c r="S5327" s="72" t="s">
        <v>8508</v>
      </c>
      <c r="T5327" s="72" t="s">
        <v>8836</v>
      </c>
      <c r="U5327" s="72"/>
      <c r="V5327" s="76" t="s">
        <v>10766</v>
      </c>
      <c r="W5327" s="74">
        <v>42824.453483796293</v>
      </c>
      <c r="X5327" s="76" t="s">
        <v>14503</v>
      </c>
      <c r="Y5327" s="72"/>
      <c r="Z5327" s="72"/>
      <c r="AA5327" s="78" t="s">
        <v>18460</v>
      </c>
      <c r="AB5327" s="72"/>
      <c r="AC5327" s="72" t="b">
        <v>0</v>
      </c>
      <c r="AD5327" s="72">
        <v>0</v>
      </c>
      <c r="AE5327" s="78" t="s">
        <v>230</v>
      </c>
      <c r="AF5327" s="72" t="b">
        <v>0</v>
      </c>
      <c r="AG5327" s="72" t="s">
        <v>231</v>
      </c>
      <c r="AH5327" s="72"/>
      <c r="AI5327" s="78" t="s">
        <v>230</v>
      </c>
      <c r="AJ5327" s="72" t="b">
        <v>0</v>
      </c>
      <c r="AK5327" s="72">
        <v>0</v>
      </c>
      <c r="AL5327" s="78" t="s">
        <v>230</v>
      </c>
      <c r="AM5327" s="72" t="s">
        <v>19021</v>
      </c>
      <c r="AN5327" s="72" t="b">
        <v>0</v>
      </c>
      <c r="AO5327" s="78" t="s">
        <v>18460</v>
      </c>
      <c r="AP5327" s="72" t="s">
        <v>179</v>
      </c>
      <c r="AQ5327" s="72">
        <v>0</v>
      </c>
      <c r="AR5327" s="72">
        <v>0</v>
      </c>
      <c r="AS5327" s="72"/>
      <c r="AT5327" s="72"/>
      <c r="AU5327" s="72"/>
      <c r="AV5327" s="72"/>
      <c r="AW5327" s="72"/>
      <c r="AX5327" s="72"/>
      <c r="AY5327" s="72"/>
      <c r="AZ5327" s="72"/>
    </row>
    <row r="5328" spans="1:52" x14ac:dyDescent="0.35">
      <c r="A5328" s="70" t="s">
        <v>2724</v>
      </c>
      <c r="B5328" s="70" t="s">
        <v>2724</v>
      </c>
      <c r="C5328" s="83"/>
      <c r="D5328" s="84"/>
      <c r="E5328" s="85"/>
      <c r="F5328" s="86"/>
      <c r="G5328" s="83"/>
      <c r="H5328" s="81"/>
      <c r="I5328" s="87"/>
      <c r="J5328" s="87"/>
      <c r="K5328" s="36"/>
      <c r="L5328" s="90"/>
      <c r="M5328" s="90"/>
      <c r="N5328" s="89"/>
      <c r="O5328" s="72" t="s">
        <v>179</v>
      </c>
      <c r="P5328" s="74">
        <v>42824.483599537038</v>
      </c>
      <c r="Q5328" s="72" t="s">
        <v>6111</v>
      </c>
      <c r="R5328" s="76" t="s">
        <v>8311</v>
      </c>
      <c r="S5328" s="72" t="s">
        <v>8508</v>
      </c>
      <c r="T5328" s="72" t="s">
        <v>8837</v>
      </c>
      <c r="U5328" s="72"/>
      <c r="V5328" s="76" t="s">
        <v>10766</v>
      </c>
      <c r="W5328" s="74">
        <v>42824.483599537038</v>
      </c>
      <c r="X5328" s="76" t="s">
        <v>14504</v>
      </c>
      <c r="Y5328" s="72"/>
      <c r="Z5328" s="72"/>
      <c r="AA5328" s="78" t="s">
        <v>18461</v>
      </c>
      <c r="AB5328" s="72"/>
      <c r="AC5328" s="72" t="b">
        <v>0</v>
      </c>
      <c r="AD5328" s="72">
        <v>0</v>
      </c>
      <c r="AE5328" s="78" t="s">
        <v>230</v>
      </c>
      <c r="AF5328" s="72" t="b">
        <v>0</v>
      </c>
      <c r="AG5328" s="72" t="s">
        <v>231</v>
      </c>
      <c r="AH5328" s="72"/>
      <c r="AI5328" s="78" t="s">
        <v>230</v>
      </c>
      <c r="AJ5328" s="72" t="b">
        <v>0</v>
      </c>
      <c r="AK5328" s="72">
        <v>0</v>
      </c>
      <c r="AL5328" s="78" t="s">
        <v>230</v>
      </c>
      <c r="AM5328" s="72" t="s">
        <v>19021</v>
      </c>
      <c r="AN5328" s="72" t="b">
        <v>0</v>
      </c>
      <c r="AO5328" s="78" t="s">
        <v>18461</v>
      </c>
      <c r="AP5328" s="72" t="s">
        <v>179</v>
      </c>
      <c r="AQ5328" s="72">
        <v>0</v>
      </c>
      <c r="AR5328" s="72">
        <v>0</v>
      </c>
      <c r="AS5328" s="72"/>
      <c r="AT5328" s="72"/>
      <c r="AU5328" s="72"/>
      <c r="AV5328" s="72"/>
      <c r="AW5328" s="72"/>
      <c r="AX5328" s="72"/>
      <c r="AY5328" s="72"/>
      <c r="AZ5328" s="72"/>
    </row>
    <row r="5329" spans="1:52" x14ac:dyDescent="0.35">
      <c r="A5329" s="70" t="s">
        <v>2724</v>
      </c>
      <c r="B5329" s="70" t="s">
        <v>2724</v>
      </c>
      <c r="C5329" s="83"/>
      <c r="D5329" s="84"/>
      <c r="E5329" s="85"/>
      <c r="F5329" s="86"/>
      <c r="G5329" s="83"/>
      <c r="H5329" s="81"/>
      <c r="I5329" s="87"/>
      <c r="J5329" s="87"/>
      <c r="K5329" s="36"/>
      <c r="L5329" s="90"/>
      <c r="M5329" s="90"/>
      <c r="N5329" s="89"/>
      <c r="O5329" s="72" t="s">
        <v>179</v>
      </c>
      <c r="P5329" s="74">
        <v>42824.660891203705</v>
      </c>
      <c r="Q5329" s="72" t="s">
        <v>6112</v>
      </c>
      <c r="R5329" s="76" t="s">
        <v>8312</v>
      </c>
      <c r="S5329" s="72" t="s">
        <v>8508</v>
      </c>
      <c r="T5329" s="72" t="s">
        <v>8838</v>
      </c>
      <c r="U5329" s="72"/>
      <c r="V5329" s="76" t="s">
        <v>10766</v>
      </c>
      <c r="W5329" s="74">
        <v>42824.660891203705</v>
      </c>
      <c r="X5329" s="76" t="s">
        <v>14505</v>
      </c>
      <c r="Y5329" s="72"/>
      <c r="Z5329" s="72"/>
      <c r="AA5329" s="78" t="s">
        <v>18462</v>
      </c>
      <c r="AB5329" s="72"/>
      <c r="AC5329" s="72" t="b">
        <v>0</v>
      </c>
      <c r="AD5329" s="72">
        <v>0</v>
      </c>
      <c r="AE5329" s="78" t="s">
        <v>230</v>
      </c>
      <c r="AF5329" s="72" t="b">
        <v>0</v>
      </c>
      <c r="AG5329" s="72" t="s">
        <v>231</v>
      </c>
      <c r="AH5329" s="72"/>
      <c r="AI5329" s="78" t="s">
        <v>230</v>
      </c>
      <c r="AJ5329" s="72" t="b">
        <v>0</v>
      </c>
      <c r="AK5329" s="72">
        <v>0</v>
      </c>
      <c r="AL5329" s="78" t="s">
        <v>230</v>
      </c>
      <c r="AM5329" s="72" t="s">
        <v>19021</v>
      </c>
      <c r="AN5329" s="72" t="b">
        <v>0</v>
      </c>
      <c r="AO5329" s="78" t="s">
        <v>18462</v>
      </c>
      <c r="AP5329" s="72" t="s">
        <v>179</v>
      </c>
      <c r="AQ5329" s="72">
        <v>0</v>
      </c>
      <c r="AR5329" s="72">
        <v>0</v>
      </c>
      <c r="AS5329" s="72"/>
      <c r="AT5329" s="72"/>
      <c r="AU5329" s="72"/>
      <c r="AV5329" s="72"/>
      <c r="AW5329" s="72"/>
      <c r="AX5329" s="72"/>
      <c r="AY5329" s="72"/>
      <c r="AZ5329" s="72"/>
    </row>
    <row r="5330" spans="1:52" x14ac:dyDescent="0.35">
      <c r="A5330" s="70" t="s">
        <v>2724</v>
      </c>
      <c r="B5330" s="70" t="s">
        <v>2724</v>
      </c>
      <c r="C5330" s="83"/>
      <c r="D5330" s="84"/>
      <c r="E5330" s="85"/>
      <c r="F5330" s="86"/>
      <c r="G5330" s="83"/>
      <c r="H5330" s="81"/>
      <c r="I5330" s="87"/>
      <c r="J5330" s="87"/>
      <c r="K5330" s="36"/>
      <c r="L5330" s="90"/>
      <c r="M5330" s="90"/>
      <c r="N5330" s="89"/>
      <c r="O5330" s="72" t="s">
        <v>179</v>
      </c>
      <c r="P5330" s="74">
        <v>42824.724537037036</v>
      </c>
      <c r="Q5330" s="72" t="s">
        <v>6113</v>
      </c>
      <c r="R5330" s="76" t="s">
        <v>8313</v>
      </c>
      <c r="S5330" s="72" t="s">
        <v>8508</v>
      </c>
      <c r="T5330" s="72" t="s">
        <v>8839</v>
      </c>
      <c r="U5330" s="72"/>
      <c r="V5330" s="76" t="s">
        <v>10766</v>
      </c>
      <c r="W5330" s="74">
        <v>42824.724537037036</v>
      </c>
      <c r="X5330" s="76" t="s">
        <v>14506</v>
      </c>
      <c r="Y5330" s="72"/>
      <c r="Z5330" s="72"/>
      <c r="AA5330" s="78" t="s">
        <v>18463</v>
      </c>
      <c r="AB5330" s="72"/>
      <c r="AC5330" s="72" t="b">
        <v>0</v>
      </c>
      <c r="AD5330" s="72">
        <v>0</v>
      </c>
      <c r="AE5330" s="78" t="s">
        <v>230</v>
      </c>
      <c r="AF5330" s="72" t="b">
        <v>0</v>
      </c>
      <c r="AG5330" s="72" t="s">
        <v>231</v>
      </c>
      <c r="AH5330" s="72"/>
      <c r="AI5330" s="78" t="s">
        <v>230</v>
      </c>
      <c r="AJ5330" s="72" t="b">
        <v>0</v>
      </c>
      <c r="AK5330" s="72">
        <v>0</v>
      </c>
      <c r="AL5330" s="78" t="s">
        <v>230</v>
      </c>
      <c r="AM5330" s="72" t="s">
        <v>19021</v>
      </c>
      <c r="AN5330" s="72" t="b">
        <v>0</v>
      </c>
      <c r="AO5330" s="78" t="s">
        <v>18463</v>
      </c>
      <c r="AP5330" s="72" t="s">
        <v>179</v>
      </c>
      <c r="AQ5330" s="72">
        <v>0</v>
      </c>
      <c r="AR5330" s="72">
        <v>0</v>
      </c>
      <c r="AS5330" s="72"/>
      <c r="AT5330" s="72"/>
      <c r="AU5330" s="72"/>
      <c r="AV5330" s="72"/>
      <c r="AW5330" s="72"/>
      <c r="AX5330" s="72"/>
      <c r="AY5330" s="72"/>
      <c r="AZ5330" s="72"/>
    </row>
    <row r="5331" spans="1:52" x14ac:dyDescent="0.35">
      <c r="A5331" s="70" t="s">
        <v>2724</v>
      </c>
      <c r="B5331" s="70" t="s">
        <v>2724</v>
      </c>
      <c r="C5331" s="83"/>
      <c r="D5331" s="84"/>
      <c r="E5331" s="85"/>
      <c r="F5331" s="86"/>
      <c r="G5331" s="83"/>
      <c r="H5331" s="81"/>
      <c r="I5331" s="87"/>
      <c r="J5331" s="87"/>
      <c r="K5331" s="36"/>
      <c r="L5331" s="90"/>
      <c r="M5331" s="90"/>
      <c r="N5331" s="89"/>
      <c r="O5331" s="72" t="s">
        <v>179</v>
      </c>
      <c r="P5331" s="74">
        <v>42824.724803240744</v>
      </c>
      <c r="Q5331" s="72" t="s">
        <v>6114</v>
      </c>
      <c r="R5331" s="76" t="s">
        <v>8314</v>
      </c>
      <c r="S5331" s="72" t="s">
        <v>8508</v>
      </c>
      <c r="T5331" s="72" t="s">
        <v>8836</v>
      </c>
      <c r="U5331" s="72"/>
      <c r="V5331" s="76" t="s">
        <v>10766</v>
      </c>
      <c r="W5331" s="74">
        <v>42824.724803240744</v>
      </c>
      <c r="X5331" s="76" t="s">
        <v>14507</v>
      </c>
      <c r="Y5331" s="72"/>
      <c r="Z5331" s="72"/>
      <c r="AA5331" s="78" t="s">
        <v>18464</v>
      </c>
      <c r="AB5331" s="72"/>
      <c r="AC5331" s="72" t="b">
        <v>0</v>
      </c>
      <c r="AD5331" s="72">
        <v>0</v>
      </c>
      <c r="AE5331" s="78" t="s">
        <v>230</v>
      </c>
      <c r="AF5331" s="72" t="b">
        <v>0</v>
      </c>
      <c r="AG5331" s="72" t="s">
        <v>231</v>
      </c>
      <c r="AH5331" s="72"/>
      <c r="AI5331" s="78" t="s">
        <v>230</v>
      </c>
      <c r="AJ5331" s="72" t="b">
        <v>0</v>
      </c>
      <c r="AK5331" s="72">
        <v>0</v>
      </c>
      <c r="AL5331" s="78" t="s">
        <v>230</v>
      </c>
      <c r="AM5331" s="72" t="s">
        <v>19021</v>
      </c>
      <c r="AN5331" s="72" t="b">
        <v>0</v>
      </c>
      <c r="AO5331" s="78" t="s">
        <v>18464</v>
      </c>
      <c r="AP5331" s="72" t="s">
        <v>179</v>
      </c>
      <c r="AQ5331" s="72">
        <v>0</v>
      </c>
      <c r="AR5331" s="72">
        <v>0</v>
      </c>
      <c r="AS5331" s="72"/>
      <c r="AT5331" s="72"/>
      <c r="AU5331" s="72"/>
      <c r="AV5331" s="72"/>
      <c r="AW5331" s="72"/>
      <c r="AX5331" s="72"/>
      <c r="AY5331" s="72"/>
      <c r="AZ5331" s="72"/>
    </row>
    <row r="5332" spans="1:52" x14ac:dyDescent="0.35">
      <c r="A5332" s="70" t="s">
        <v>2724</v>
      </c>
      <c r="B5332" s="70" t="s">
        <v>2724</v>
      </c>
      <c r="C5332" s="83"/>
      <c r="D5332" s="84"/>
      <c r="E5332" s="85"/>
      <c r="F5332" s="86"/>
      <c r="G5332" s="83"/>
      <c r="H5332" s="81"/>
      <c r="I5332" s="87"/>
      <c r="J5332" s="87"/>
      <c r="K5332" s="36"/>
      <c r="L5332" s="90"/>
      <c r="M5332" s="90"/>
      <c r="N5332" s="89"/>
      <c r="O5332" s="72" t="s">
        <v>179</v>
      </c>
      <c r="P5332" s="74">
        <v>42824.72996527778</v>
      </c>
      <c r="Q5332" s="72" t="s">
        <v>6115</v>
      </c>
      <c r="R5332" s="76" t="s">
        <v>8315</v>
      </c>
      <c r="S5332" s="72" t="s">
        <v>8508</v>
      </c>
      <c r="T5332" s="72" t="s">
        <v>8836</v>
      </c>
      <c r="U5332" s="76" t="s">
        <v>9114</v>
      </c>
      <c r="V5332" s="76" t="s">
        <v>9114</v>
      </c>
      <c r="W5332" s="74">
        <v>42824.72996527778</v>
      </c>
      <c r="X5332" s="76" t="s">
        <v>14508</v>
      </c>
      <c r="Y5332" s="72"/>
      <c r="Z5332" s="72"/>
      <c r="AA5332" s="78" t="s">
        <v>18465</v>
      </c>
      <c r="AB5332" s="72"/>
      <c r="AC5332" s="72" t="b">
        <v>0</v>
      </c>
      <c r="AD5332" s="72">
        <v>0</v>
      </c>
      <c r="AE5332" s="78" t="s">
        <v>230</v>
      </c>
      <c r="AF5332" s="72" t="b">
        <v>0</v>
      </c>
      <c r="AG5332" s="72" t="s">
        <v>231</v>
      </c>
      <c r="AH5332" s="72"/>
      <c r="AI5332" s="78" t="s">
        <v>230</v>
      </c>
      <c r="AJ5332" s="72" t="b">
        <v>0</v>
      </c>
      <c r="AK5332" s="72">
        <v>0</v>
      </c>
      <c r="AL5332" s="78" t="s">
        <v>230</v>
      </c>
      <c r="AM5332" s="72" t="s">
        <v>19021</v>
      </c>
      <c r="AN5332" s="72" t="b">
        <v>0</v>
      </c>
      <c r="AO5332" s="78" t="s">
        <v>18465</v>
      </c>
      <c r="AP5332" s="72" t="s">
        <v>179</v>
      </c>
      <c r="AQ5332" s="72">
        <v>0</v>
      </c>
      <c r="AR5332" s="72">
        <v>0</v>
      </c>
      <c r="AS5332" s="72"/>
      <c r="AT5332" s="72"/>
      <c r="AU5332" s="72"/>
      <c r="AV5332" s="72"/>
      <c r="AW5332" s="72"/>
      <c r="AX5332" s="72"/>
      <c r="AY5332" s="72"/>
      <c r="AZ5332" s="72"/>
    </row>
    <row r="5333" spans="1:52" x14ac:dyDescent="0.35">
      <c r="A5333" s="70" t="s">
        <v>2724</v>
      </c>
      <c r="B5333" s="70" t="s">
        <v>2724</v>
      </c>
      <c r="C5333" s="83"/>
      <c r="D5333" s="84"/>
      <c r="E5333" s="85"/>
      <c r="F5333" s="86"/>
      <c r="G5333" s="83"/>
      <c r="H5333" s="81"/>
      <c r="I5333" s="87"/>
      <c r="J5333" s="87"/>
      <c r="K5333" s="36"/>
      <c r="L5333" s="90"/>
      <c r="M5333" s="90"/>
      <c r="N5333" s="89"/>
      <c r="O5333" s="72" t="s">
        <v>179</v>
      </c>
      <c r="P5333" s="74">
        <v>42824.754421296297</v>
      </c>
      <c r="Q5333" s="72" t="s">
        <v>6116</v>
      </c>
      <c r="R5333" s="76" t="s">
        <v>8316</v>
      </c>
      <c r="S5333" s="72" t="s">
        <v>8508</v>
      </c>
      <c r="T5333" s="72" t="s">
        <v>8836</v>
      </c>
      <c r="U5333" s="72"/>
      <c r="V5333" s="76" t="s">
        <v>10766</v>
      </c>
      <c r="W5333" s="74">
        <v>42824.754421296297</v>
      </c>
      <c r="X5333" s="76" t="s">
        <v>14509</v>
      </c>
      <c r="Y5333" s="72"/>
      <c r="Z5333" s="72"/>
      <c r="AA5333" s="78" t="s">
        <v>18466</v>
      </c>
      <c r="AB5333" s="72"/>
      <c r="AC5333" s="72" t="b">
        <v>0</v>
      </c>
      <c r="AD5333" s="72">
        <v>0</v>
      </c>
      <c r="AE5333" s="78" t="s">
        <v>230</v>
      </c>
      <c r="AF5333" s="72" t="b">
        <v>0</v>
      </c>
      <c r="AG5333" s="72" t="s">
        <v>231</v>
      </c>
      <c r="AH5333" s="72"/>
      <c r="AI5333" s="78" t="s">
        <v>230</v>
      </c>
      <c r="AJ5333" s="72" t="b">
        <v>0</v>
      </c>
      <c r="AK5333" s="72">
        <v>0</v>
      </c>
      <c r="AL5333" s="78" t="s">
        <v>230</v>
      </c>
      <c r="AM5333" s="72" t="s">
        <v>19021</v>
      </c>
      <c r="AN5333" s="72" t="b">
        <v>0</v>
      </c>
      <c r="AO5333" s="78" t="s">
        <v>18466</v>
      </c>
      <c r="AP5333" s="72" t="s">
        <v>179</v>
      </c>
      <c r="AQ5333" s="72">
        <v>0</v>
      </c>
      <c r="AR5333" s="72">
        <v>0</v>
      </c>
      <c r="AS5333" s="72"/>
      <c r="AT5333" s="72"/>
      <c r="AU5333" s="72"/>
      <c r="AV5333" s="72"/>
      <c r="AW5333" s="72"/>
      <c r="AX5333" s="72"/>
      <c r="AY5333" s="72"/>
      <c r="AZ5333" s="72"/>
    </row>
    <row r="5334" spans="1:52" x14ac:dyDescent="0.35">
      <c r="A5334" s="70" t="s">
        <v>2724</v>
      </c>
      <c r="B5334" s="70" t="s">
        <v>2724</v>
      </c>
      <c r="C5334" s="83"/>
      <c r="D5334" s="84"/>
      <c r="E5334" s="85"/>
      <c r="F5334" s="86"/>
      <c r="G5334" s="83"/>
      <c r="H5334" s="81"/>
      <c r="I5334" s="87"/>
      <c r="J5334" s="87"/>
      <c r="K5334" s="36"/>
      <c r="L5334" s="90"/>
      <c r="M5334" s="90"/>
      <c r="N5334" s="89"/>
      <c r="O5334" s="72" t="s">
        <v>179</v>
      </c>
      <c r="P5334" s="74">
        <v>42824.831979166665</v>
      </c>
      <c r="Q5334" s="72" t="s">
        <v>6117</v>
      </c>
      <c r="R5334" s="76" t="s">
        <v>8317</v>
      </c>
      <c r="S5334" s="72" t="s">
        <v>8508</v>
      </c>
      <c r="T5334" s="72" t="s">
        <v>8836</v>
      </c>
      <c r="U5334" s="72"/>
      <c r="V5334" s="76" t="s">
        <v>10766</v>
      </c>
      <c r="W5334" s="74">
        <v>42824.831979166665</v>
      </c>
      <c r="X5334" s="76" t="s">
        <v>14510</v>
      </c>
      <c r="Y5334" s="72"/>
      <c r="Z5334" s="72"/>
      <c r="AA5334" s="78" t="s">
        <v>18467</v>
      </c>
      <c r="AB5334" s="72"/>
      <c r="AC5334" s="72" t="b">
        <v>0</v>
      </c>
      <c r="AD5334" s="72">
        <v>0</v>
      </c>
      <c r="AE5334" s="78" t="s">
        <v>230</v>
      </c>
      <c r="AF5334" s="72" t="b">
        <v>0</v>
      </c>
      <c r="AG5334" s="72" t="s">
        <v>231</v>
      </c>
      <c r="AH5334" s="72"/>
      <c r="AI5334" s="78" t="s">
        <v>230</v>
      </c>
      <c r="AJ5334" s="72" t="b">
        <v>0</v>
      </c>
      <c r="AK5334" s="72">
        <v>0</v>
      </c>
      <c r="AL5334" s="78" t="s">
        <v>230</v>
      </c>
      <c r="AM5334" s="72" t="s">
        <v>19021</v>
      </c>
      <c r="AN5334" s="72" t="b">
        <v>0</v>
      </c>
      <c r="AO5334" s="78" t="s">
        <v>18467</v>
      </c>
      <c r="AP5334" s="72" t="s">
        <v>179</v>
      </c>
      <c r="AQ5334" s="72">
        <v>0</v>
      </c>
      <c r="AR5334" s="72">
        <v>0</v>
      </c>
      <c r="AS5334" s="72"/>
      <c r="AT5334" s="72"/>
      <c r="AU5334" s="72"/>
      <c r="AV5334" s="72"/>
      <c r="AW5334" s="72"/>
      <c r="AX5334" s="72"/>
      <c r="AY5334" s="72"/>
      <c r="AZ5334" s="72"/>
    </row>
    <row r="5335" spans="1:52" x14ac:dyDescent="0.35">
      <c r="A5335" s="70" t="s">
        <v>2724</v>
      </c>
      <c r="B5335" s="70" t="s">
        <v>2724</v>
      </c>
      <c r="C5335" s="83"/>
      <c r="D5335" s="84"/>
      <c r="E5335" s="85"/>
      <c r="F5335" s="86"/>
      <c r="G5335" s="83"/>
      <c r="H5335" s="81"/>
      <c r="I5335" s="87"/>
      <c r="J5335" s="87"/>
      <c r="K5335" s="36"/>
      <c r="L5335" s="90"/>
      <c r="M5335" s="90"/>
      <c r="N5335" s="89"/>
      <c r="O5335" s="72" t="s">
        <v>179</v>
      </c>
      <c r="P5335" s="74">
        <v>42824.847546296296</v>
      </c>
      <c r="Q5335" s="72" t="s">
        <v>6118</v>
      </c>
      <c r="R5335" s="76" t="s">
        <v>8318</v>
      </c>
      <c r="S5335" s="72" t="s">
        <v>8508</v>
      </c>
      <c r="T5335" s="72" t="s">
        <v>8840</v>
      </c>
      <c r="U5335" s="72"/>
      <c r="V5335" s="76" t="s">
        <v>10766</v>
      </c>
      <c r="W5335" s="74">
        <v>42824.847546296296</v>
      </c>
      <c r="X5335" s="76" t="s">
        <v>14511</v>
      </c>
      <c r="Y5335" s="72"/>
      <c r="Z5335" s="72"/>
      <c r="AA5335" s="78" t="s">
        <v>18468</v>
      </c>
      <c r="AB5335" s="72"/>
      <c r="AC5335" s="72" t="b">
        <v>0</v>
      </c>
      <c r="AD5335" s="72">
        <v>0</v>
      </c>
      <c r="AE5335" s="78" t="s">
        <v>230</v>
      </c>
      <c r="AF5335" s="72" t="b">
        <v>0</v>
      </c>
      <c r="AG5335" s="72" t="s">
        <v>231</v>
      </c>
      <c r="AH5335" s="72"/>
      <c r="AI5335" s="78" t="s">
        <v>230</v>
      </c>
      <c r="AJ5335" s="72" t="b">
        <v>0</v>
      </c>
      <c r="AK5335" s="72">
        <v>0</v>
      </c>
      <c r="AL5335" s="78" t="s">
        <v>230</v>
      </c>
      <c r="AM5335" s="72" t="s">
        <v>19021</v>
      </c>
      <c r="AN5335" s="72" t="b">
        <v>0</v>
      </c>
      <c r="AO5335" s="78" t="s">
        <v>18468</v>
      </c>
      <c r="AP5335" s="72" t="s">
        <v>179</v>
      </c>
      <c r="AQ5335" s="72">
        <v>0</v>
      </c>
      <c r="AR5335" s="72">
        <v>0</v>
      </c>
      <c r="AS5335" s="72"/>
      <c r="AT5335" s="72"/>
      <c r="AU5335" s="72"/>
      <c r="AV5335" s="72"/>
      <c r="AW5335" s="72"/>
      <c r="AX5335" s="72"/>
      <c r="AY5335" s="72"/>
      <c r="AZ5335" s="72"/>
    </row>
    <row r="5336" spans="1:52" x14ac:dyDescent="0.35">
      <c r="A5336" s="70" t="s">
        <v>2724</v>
      </c>
      <c r="B5336" s="70" t="s">
        <v>2724</v>
      </c>
      <c r="C5336" s="83"/>
      <c r="D5336" s="84"/>
      <c r="E5336" s="85"/>
      <c r="F5336" s="86"/>
      <c r="G5336" s="83"/>
      <c r="H5336" s="81"/>
      <c r="I5336" s="87"/>
      <c r="J5336" s="87"/>
      <c r="K5336" s="36"/>
      <c r="L5336" s="90"/>
      <c r="M5336" s="90"/>
      <c r="N5336" s="89"/>
      <c r="O5336" s="72" t="s">
        <v>179</v>
      </c>
      <c r="P5336" s="74">
        <v>42825.30027777778</v>
      </c>
      <c r="Q5336" s="72" t="s">
        <v>6119</v>
      </c>
      <c r="R5336" s="76" t="s">
        <v>8319</v>
      </c>
      <c r="S5336" s="72" t="s">
        <v>8508</v>
      </c>
      <c r="T5336" s="72" t="s">
        <v>8682</v>
      </c>
      <c r="U5336" s="72"/>
      <c r="V5336" s="76" t="s">
        <v>10766</v>
      </c>
      <c r="W5336" s="74">
        <v>42825.30027777778</v>
      </c>
      <c r="X5336" s="76" t="s">
        <v>14512</v>
      </c>
      <c r="Y5336" s="72"/>
      <c r="Z5336" s="72"/>
      <c r="AA5336" s="78" t="s">
        <v>18469</v>
      </c>
      <c r="AB5336" s="72"/>
      <c r="AC5336" s="72" t="b">
        <v>0</v>
      </c>
      <c r="AD5336" s="72">
        <v>0</v>
      </c>
      <c r="AE5336" s="78" t="s">
        <v>230</v>
      </c>
      <c r="AF5336" s="72" t="b">
        <v>0</v>
      </c>
      <c r="AG5336" s="72" t="s">
        <v>231</v>
      </c>
      <c r="AH5336" s="72"/>
      <c r="AI5336" s="78" t="s">
        <v>230</v>
      </c>
      <c r="AJ5336" s="72" t="b">
        <v>0</v>
      </c>
      <c r="AK5336" s="72">
        <v>0</v>
      </c>
      <c r="AL5336" s="78" t="s">
        <v>230</v>
      </c>
      <c r="AM5336" s="72" t="s">
        <v>19021</v>
      </c>
      <c r="AN5336" s="72" t="b">
        <v>0</v>
      </c>
      <c r="AO5336" s="78" t="s">
        <v>18469</v>
      </c>
      <c r="AP5336" s="72" t="s">
        <v>179</v>
      </c>
      <c r="AQ5336" s="72">
        <v>0</v>
      </c>
      <c r="AR5336" s="72">
        <v>0</v>
      </c>
      <c r="AS5336" s="72"/>
      <c r="AT5336" s="72"/>
      <c r="AU5336" s="72"/>
      <c r="AV5336" s="72"/>
      <c r="AW5336" s="72"/>
      <c r="AX5336" s="72"/>
      <c r="AY5336" s="72"/>
      <c r="AZ5336" s="72"/>
    </row>
    <row r="5337" spans="1:52" x14ac:dyDescent="0.35">
      <c r="A5337" s="70" t="s">
        <v>2724</v>
      </c>
      <c r="B5337" s="70" t="s">
        <v>2724</v>
      </c>
      <c r="C5337" s="83"/>
      <c r="D5337" s="84"/>
      <c r="E5337" s="85"/>
      <c r="F5337" s="86"/>
      <c r="G5337" s="83"/>
      <c r="H5337" s="81"/>
      <c r="I5337" s="87"/>
      <c r="J5337" s="87"/>
      <c r="K5337" s="36"/>
      <c r="L5337" s="90"/>
      <c r="M5337" s="90"/>
      <c r="N5337" s="89"/>
      <c r="O5337" s="72" t="s">
        <v>179</v>
      </c>
      <c r="P5337" s="74">
        <v>42825.363425925927</v>
      </c>
      <c r="Q5337" s="72" t="s">
        <v>6120</v>
      </c>
      <c r="R5337" s="76" t="s">
        <v>8320</v>
      </c>
      <c r="S5337" s="72" t="s">
        <v>8508</v>
      </c>
      <c r="T5337" s="72" t="s">
        <v>8836</v>
      </c>
      <c r="U5337" s="72"/>
      <c r="V5337" s="76" t="s">
        <v>10766</v>
      </c>
      <c r="W5337" s="74">
        <v>42825.363425925927</v>
      </c>
      <c r="X5337" s="76" t="s">
        <v>14513</v>
      </c>
      <c r="Y5337" s="72"/>
      <c r="Z5337" s="72"/>
      <c r="AA5337" s="78" t="s">
        <v>18470</v>
      </c>
      <c r="AB5337" s="72"/>
      <c r="AC5337" s="72" t="b">
        <v>0</v>
      </c>
      <c r="AD5337" s="72">
        <v>0</v>
      </c>
      <c r="AE5337" s="78" t="s">
        <v>230</v>
      </c>
      <c r="AF5337" s="72" t="b">
        <v>0</v>
      </c>
      <c r="AG5337" s="72" t="s">
        <v>231</v>
      </c>
      <c r="AH5337" s="72"/>
      <c r="AI5337" s="78" t="s">
        <v>230</v>
      </c>
      <c r="AJ5337" s="72" t="b">
        <v>0</v>
      </c>
      <c r="AK5337" s="72">
        <v>0</v>
      </c>
      <c r="AL5337" s="78" t="s">
        <v>230</v>
      </c>
      <c r="AM5337" s="72" t="s">
        <v>19021</v>
      </c>
      <c r="AN5337" s="72" t="b">
        <v>0</v>
      </c>
      <c r="AO5337" s="78" t="s">
        <v>18470</v>
      </c>
      <c r="AP5337" s="72" t="s">
        <v>179</v>
      </c>
      <c r="AQ5337" s="72">
        <v>0</v>
      </c>
      <c r="AR5337" s="72">
        <v>0</v>
      </c>
      <c r="AS5337" s="72"/>
      <c r="AT5337" s="72"/>
      <c r="AU5337" s="72"/>
      <c r="AV5337" s="72"/>
      <c r="AW5337" s="72"/>
      <c r="AX5337" s="72"/>
      <c r="AY5337" s="72"/>
      <c r="AZ5337" s="72"/>
    </row>
    <row r="5338" spans="1:52" x14ac:dyDescent="0.35">
      <c r="A5338" s="70" t="s">
        <v>2724</v>
      </c>
      <c r="B5338" s="70" t="s">
        <v>2724</v>
      </c>
      <c r="C5338" s="83"/>
      <c r="D5338" s="84"/>
      <c r="E5338" s="85"/>
      <c r="F5338" s="86"/>
      <c r="G5338" s="83"/>
      <c r="H5338" s="81"/>
      <c r="I5338" s="87"/>
      <c r="J5338" s="87"/>
      <c r="K5338" s="36"/>
      <c r="L5338" s="90"/>
      <c r="M5338" s="90"/>
      <c r="N5338" s="89"/>
      <c r="O5338" s="72" t="s">
        <v>179</v>
      </c>
      <c r="P5338" s="74">
        <v>42825.375590277778</v>
      </c>
      <c r="Q5338" s="72" t="s">
        <v>6121</v>
      </c>
      <c r="R5338" s="76" t="s">
        <v>8321</v>
      </c>
      <c r="S5338" s="72" t="s">
        <v>8508</v>
      </c>
      <c r="T5338" s="72" t="s">
        <v>8841</v>
      </c>
      <c r="U5338" s="72"/>
      <c r="V5338" s="76" t="s">
        <v>10766</v>
      </c>
      <c r="W5338" s="74">
        <v>42825.375590277778</v>
      </c>
      <c r="X5338" s="76" t="s">
        <v>14514</v>
      </c>
      <c r="Y5338" s="72"/>
      <c r="Z5338" s="72"/>
      <c r="AA5338" s="78" t="s">
        <v>18471</v>
      </c>
      <c r="AB5338" s="72"/>
      <c r="AC5338" s="72" t="b">
        <v>0</v>
      </c>
      <c r="AD5338" s="72">
        <v>0</v>
      </c>
      <c r="AE5338" s="78" t="s">
        <v>230</v>
      </c>
      <c r="AF5338" s="72" t="b">
        <v>0</v>
      </c>
      <c r="AG5338" s="72" t="s">
        <v>231</v>
      </c>
      <c r="AH5338" s="72"/>
      <c r="AI5338" s="78" t="s">
        <v>230</v>
      </c>
      <c r="AJ5338" s="72" t="b">
        <v>0</v>
      </c>
      <c r="AK5338" s="72">
        <v>0</v>
      </c>
      <c r="AL5338" s="78" t="s">
        <v>230</v>
      </c>
      <c r="AM5338" s="72" t="s">
        <v>19021</v>
      </c>
      <c r="AN5338" s="72" t="b">
        <v>0</v>
      </c>
      <c r="AO5338" s="78" t="s">
        <v>18471</v>
      </c>
      <c r="AP5338" s="72" t="s">
        <v>179</v>
      </c>
      <c r="AQ5338" s="72">
        <v>0</v>
      </c>
      <c r="AR5338" s="72">
        <v>0</v>
      </c>
      <c r="AS5338" s="72"/>
      <c r="AT5338" s="72"/>
      <c r="AU5338" s="72"/>
      <c r="AV5338" s="72"/>
      <c r="AW5338" s="72"/>
      <c r="AX5338" s="72"/>
      <c r="AY5338" s="72"/>
      <c r="AZ5338" s="72"/>
    </row>
    <row r="5339" spans="1:52" x14ac:dyDescent="0.35">
      <c r="A5339" s="70" t="s">
        <v>2724</v>
      </c>
      <c r="B5339" s="70" t="s">
        <v>2724</v>
      </c>
      <c r="C5339" s="83"/>
      <c r="D5339" s="84"/>
      <c r="E5339" s="85"/>
      <c r="F5339" s="86"/>
      <c r="G5339" s="83"/>
      <c r="H5339" s="81"/>
      <c r="I5339" s="87"/>
      <c r="J5339" s="87"/>
      <c r="K5339" s="36"/>
      <c r="L5339" s="90"/>
      <c r="M5339" s="90"/>
      <c r="N5339" s="89"/>
      <c r="O5339" s="72" t="s">
        <v>179</v>
      </c>
      <c r="P5339" s="74">
        <v>42825.425567129627</v>
      </c>
      <c r="Q5339" s="72" t="s">
        <v>6122</v>
      </c>
      <c r="R5339" s="76" t="s">
        <v>8322</v>
      </c>
      <c r="S5339" s="72" t="s">
        <v>8508</v>
      </c>
      <c r="T5339" s="72" t="s">
        <v>8842</v>
      </c>
      <c r="U5339" s="72"/>
      <c r="V5339" s="76" t="s">
        <v>10766</v>
      </c>
      <c r="W5339" s="74">
        <v>42825.425567129627</v>
      </c>
      <c r="X5339" s="76" t="s">
        <v>14515</v>
      </c>
      <c r="Y5339" s="72"/>
      <c r="Z5339" s="72"/>
      <c r="AA5339" s="78" t="s">
        <v>18472</v>
      </c>
      <c r="AB5339" s="72"/>
      <c r="AC5339" s="72" t="b">
        <v>0</v>
      </c>
      <c r="AD5339" s="72">
        <v>0</v>
      </c>
      <c r="AE5339" s="78" t="s">
        <v>230</v>
      </c>
      <c r="AF5339" s="72" t="b">
        <v>0</v>
      </c>
      <c r="AG5339" s="72" t="s">
        <v>231</v>
      </c>
      <c r="AH5339" s="72"/>
      <c r="AI5339" s="78" t="s">
        <v>230</v>
      </c>
      <c r="AJ5339" s="72" t="b">
        <v>0</v>
      </c>
      <c r="AK5339" s="72">
        <v>0</v>
      </c>
      <c r="AL5339" s="78" t="s">
        <v>230</v>
      </c>
      <c r="AM5339" s="72" t="s">
        <v>19021</v>
      </c>
      <c r="AN5339" s="72" t="b">
        <v>0</v>
      </c>
      <c r="AO5339" s="78" t="s">
        <v>18472</v>
      </c>
      <c r="AP5339" s="72" t="s">
        <v>179</v>
      </c>
      <c r="AQ5339" s="72">
        <v>0</v>
      </c>
      <c r="AR5339" s="72">
        <v>0</v>
      </c>
      <c r="AS5339" s="72"/>
      <c r="AT5339" s="72"/>
      <c r="AU5339" s="72"/>
      <c r="AV5339" s="72"/>
      <c r="AW5339" s="72"/>
      <c r="AX5339" s="72"/>
      <c r="AY5339" s="72"/>
      <c r="AZ5339" s="72"/>
    </row>
    <row r="5340" spans="1:52" x14ac:dyDescent="0.35">
      <c r="A5340" s="70" t="s">
        <v>2724</v>
      </c>
      <c r="B5340" s="70" t="s">
        <v>2724</v>
      </c>
      <c r="C5340" s="83"/>
      <c r="D5340" s="84"/>
      <c r="E5340" s="85"/>
      <c r="F5340" s="86"/>
      <c r="G5340" s="83"/>
      <c r="H5340" s="81"/>
      <c r="I5340" s="87"/>
      <c r="J5340" s="87"/>
      <c r="K5340" s="36"/>
      <c r="L5340" s="90"/>
      <c r="M5340" s="90"/>
      <c r="N5340" s="89"/>
      <c r="O5340" s="72" t="s">
        <v>179</v>
      </c>
      <c r="P5340" s="74">
        <v>42825.435752314814</v>
      </c>
      <c r="Q5340" s="72" t="s">
        <v>6123</v>
      </c>
      <c r="R5340" s="76" t="s">
        <v>8323</v>
      </c>
      <c r="S5340" s="72" t="s">
        <v>8508</v>
      </c>
      <c r="T5340" s="72" t="s">
        <v>8843</v>
      </c>
      <c r="U5340" s="72"/>
      <c r="V5340" s="76" t="s">
        <v>10766</v>
      </c>
      <c r="W5340" s="74">
        <v>42825.435752314814</v>
      </c>
      <c r="X5340" s="76" t="s">
        <v>14516</v>
      </c>
      <c r="Y5340" s="72"/>
      <c r="Z5340" s="72"/>
      <c r="AA5340" s="78" t="s">
        <v>18473</v>
      </c>
      <c r="AB5340" s="72"/>
      <c r="AC5340" s="72" t="b">
        <v>0</v>
      </c>
      <c r="AD5340" s="72">
        <v>0</v>
      </c>
      <c r="AE5340" s="78" t="s">
        <v>230</v>
      </c>
      <c r="AF5340" s="72" t="b">
        <v>0</v>
      </c>
      <c r="AG5340" s="72" t="s">
        <v>231</v>
      </c>
      <c r="AH5340" s="72"/>
      <c r="AI5340" s="78" t="s">
        <v>230</v>
      </c>
      <c r="AJ5340" s="72" t="b">
        <v>0</v>
      </c>
      <c r="AK5340" s="72">
        <v>0</v>
      </c>
      <c r="AL5340" s="78" t="s">
        <v>230</v>
      </c>
      <c r="AM5340" s="72" t="s">
        <v>19021</v>
      </c>
      <c r="AN5340" s="72" t="b">
        <v>0</v>
      </c>
      <c r="AO5340" s="78" t="s">
        <v>18473</v>
      </c>
      <c r="AP5340" s="72" t="s">
        <v>179</v>
      </c>
      <c r="AQ5340" s="72">
        <v>0</v>
      </c>
      <c r="AR5340" s="72">
        <v>0</v>
      </c>
      <c r="AS5340" s="72"/>
      <c r="AT5340" s="72"/>
      <c r="AU5340" s="72"/>
      <c r="AV5340" s="72"/>
      <c r="AW5340" s="72"/>
      <c r="AX5340" s="72"/>
      <c r="AY5340" s="72"/>
      <c r="AZ5340" s="72"/>
    </row>
    <row r="5341" spans="1:52" x14ac:dyDescent="0.35">
      <c r="A5341" s="70" t="s">
        <v>2724</v>
      </c>
      <c r="B5341" s="70" t="s">
        <v>2724</v>
      </c>
      <c r="C5341" s="83"/>
      <c r="D5341" s="84"/>
      <c r="E5341" s="85"/>
      <c r="F5341" s="86"/>
      <c r="G5341" s="83"/>
      <c r="H5341" s="81"/>
      <c r="I5341" s="87"/>
      <c r="J5341" s="87"/>
      <c r="K5341" s="36"/>
      <c r="L5341" s="90"/>
      <c r="M5341" s="90"/>
      <c r="N5341" s="89"/>
      <c r="O5341" s="72" t="s">
        <v>179</v>
      </c>
      <c r="P5341" s="74">
        <v>42825.617164351854</v>
      </c>
      <c r="Q5341" s="72" t="s">
        <v>6124</v>
      </c>
      <c r="R5341" s="76" t="s">
        <v>8324</v>
      </c>
      <c r="S5341" s="72" t="s">
        <v>8508</v>
      </c>
      <c r="T5341" s="72" t="s">
        <v>8682</v>
      </c>
      <c r="U5341" s="72"/>
      <c r="V5341" s="76" t="s">
        <v>10766</v>
      </c>
      <c r="W5341" s="74">
        <v>42825.617164351854</v>
      </c>
      <c r="X5341" s="76" t="s">
        <v>14517</v>
      </c>
      <c r="Y5341" s="72"/>
      <c r="Z5341" s="72"/>
      <c r="AA5341" s="78" t="s">
        <v>18474</v>
      </c>
      <c r="AB5341" s="72"/>
      <c r="AC5341" s="72" t="b">
        <v>0</v>
      </c>
      <c r="AD5341" s="72">
        <v>0</v>
      </c>
      <c r="AE5341" s="78" t="s">
        <v>230</v>
      </c>
      <c r="AF5341" s="72" t="b">
        <v>0</v>
      </c>
      <c r="AG5341" s="72" t="s">
        <v>231</v>
      </c>
      <c r="AH5341" s="72"/>
      <c r="AI5341" s="78" t="s">
        <v>230</v>
      </c>
      <c r="AJ5341" s="72" t="b">
        <v>0</v>
      </c>
      <c r="AK5341" s="72">
        <v>0</v>
      </c>
      <c r="AL5341" s="78" t="s">
        <v>230</v>
      </c>
      <c r="AM5341" s="72" t="s">
        <v>19021</v>
      </c>
      <c r="AN5341" s="72" t="b">
        <v>0</v>
      </c>
      <c r="AO5341" s="78" t="s">
        <v>18474</v>
      </c>
      <c r="AP5341" s="72" t="s">
        <v>179</v>
      </c>
      <c r="AQ5341" s="72">
        <v>0</v>
      </c>
      <c r="AR5341" s="72">
        <v>0</v>
      </c>
      <c r="AS5341" s="72"/>
      <c r="AT5341" s="72"/>
      <c r="AU5341" s="72"/>
      <c r="AV5341" s="72"/>
      <c r="AW5341" s="72"/>
      <c r="AX5341" s="72"/>
      <c r="AY5341" s="72"/>
      <c r="AZ5341" s="72"/>
    </row>
    <row r="5342" spans="1:52" x14ac:dyDescent="0.35">
      <c r="A5342" s="70" t="s">
        <v>2724</v>
      </c>
      <c r="B5342" s="70" t="s">
        <v>2724</v>
      </c>
      <c r="C5342" s="83"/>
      <c r="D5342" s="84"/>
      <c r="E5342" s="85"/>
      <c r="F5342" s="86"/>
      <c r="G5342" s="83"/>
      <c r="H5342" s="81"/>
      <c r="I5342" s="87"/>
      <c r="J5342" s="87"/>
      <c r="K5342" s="36"/>
      <c r="L5342" s="90"/>
      <c r="M5342" s="90"/>
      <c r="N5342" s="89"/>
      <c r="O5342" s="72" t="s">
        <v>179</v>
      </c>
      <c r="P5342" s="74">
        <v>42825.693680555552</v>
      </c>
      <c r="Q5342" s="72" t="s">
        <v>6125</v>
      </c>
      <c r="R5342" s="76" t="s">
        <v>8325</v>
      </c>
      <c r="S5342" s="72" t="s">
        <v>8508</v>
      </c>
      <c r="T5342" s="72" t="s">
        <v>8836</v>
      </c>
      <c r="U5342" s="72"/>
      <c r="V5342" s="76" t="s">
        <v>10766</v>
      </c>
      <c r="W5342" s="74">
        <v>42825.693680555552</v>
      </c>
      <c r="X5342" s="76" t="s">
        <v>14518</v>
      </c>
      <c r="Y5342" s="72"/>
      <c r="Z5342" s="72"/>
      <c r="AA5342" s="78" t="s">
        <v>18475</v>
      </c>
      <c r="AB5342" s="72"/>
      <c r="AC5342" s="72" t="b">
        <v>0</v>
      </c>
      <c r="AD5342" s="72">
        <v>0</v>
      </c>
      <c r="AE5342" s="78" t="s">
        <v>230</v>
      </c>
      <c r="AF5342" s="72" t="b">
        <v>0</v>
      </c>
      <c r="AG5342" s="72" t="s">
        <v>231</v>
      </c>
      <c r="AH5342" s="72"/>
      <c r="AI5342" s="78" t="s">
        <v>230</v>
      </c>
      <c r="AJ5342" s="72" t="b">
        <v>0</v>
      </c>
      <c r="AK5342" s="72">
        <v>0</v>
      </c>
      <c r="AL5342" s="78" t="s">
        <v>230</v>
      </c>
      <c r="AM5342" s="72" t="s">
        <v>19021</v>
      </c>
      <c r="AN5342" s="72" t="b">
        <v>0</v>
      </c>
      <c r="AO5342" s="78" t="s">
        <v>18475</v>
      </c>
      <c r="AP5342" s="72" t="s">
        <v>179</v>
      </c>
      <c r="AQ5342" s="72">
        <v>0</v>
      </c>
      <c r="AR5342" s="72">
        <v>0</v>
      </c>
      <c r="AS5342" s="72"/>
      <c r="AT5342" s="72"/>
      <c r="AU5342" s="72"/>
      <c r="AV5342" s="72"/>
      <c r="AW5342" s="72"/>
      <c r="AX5342" s="72"/>
      <c r="AY5342" s="72"/>
      <c r="AZ5342" s="72"/>
    </row>
    <row r="5343" spans="1:52" x14ac:dyDescent="0.35">
      <c r="A5343" s="70" t="s">
        <v>2724</v>
      </c>
      <c r="B5343" s="70" t="s">
        <v>2724</v>
      </c>
      <c r="C5343" s="83"/>
      <c r="D5343" s="84"/>
      <c r="E5343" s="85"/>
      <c r="F5343" s="86"/>
      <c r="G5343" s="83"/>
      <c r="H5343" s="81"/>
      <c r="I5343" s="87"/>
      <c r="J5343" s="87"/>
      <c r="K5343" s="36"/>
      <c r="L5343" s="90"/>
      <c r="M5343" s="90"/>
      <c r="N5343" s="89"/>
      <c r="O5343" s="72" t="s">
        <v>179</v>
      </c>
      <c r="P5343" s="74">
        <v>42825.755486111113</v>
      </c>
      <c r="Q5343" s="72" t="s">
        <v>6126</v>
      </c>
      <c r="R5343" s="76" t="s">
        <v>8326</v>
      </c>
      <c r="S5343" s="72" t="s">
        <v>8508</v>
      </c>
      <c r="T5343" s="72" t="s">
        <v>8836</v>
      </c>
      <c r="U5343" s="72"/>
      <c r="V5343" s="76" t="s">
        <v>10766</v>
      </c>
      <c r="W5343" s="74">
        <v>42825.755486111113</v>
      </c>
      <c r="X5343" s="76" t="s">
        <v>14519</v>
      </c>
      <c r="Y5343" s="72"/>
      <c r="Z5343" s="72"/>
      <c r="AA5343" s="78" t="s">
        <v>18476</v>
      </c>
      <c r="AB5343" s="72"/>
      <c r="AC5343" s="72" t="b">
        <v>0</v>
      </c>
      <c r="AD5343" s="72">
        <v>0</v>
      </c>
      <c r="AE5343" s="78" t="s">
        <v>230</v>
      </c>
      <c r="AF5343" s="72" t="b">
        <v>0</v>
      </c>
      <c r="AG5343" s="72" t="s">
        <v>231</v>
      </c>
      <c r="AH5343" s="72"/>
      <c r="AI5343" s="78" t="s">
        <v>230</v>
      </c>
      <c r="AJ5343" s="72" t="b">
        <v>0</v>
      </c>
      <c r="AK5343" s="72">
        <v>0</v>
      </c>
      <c r="AL5343" s="78" t="s">
        <v>230</v>
      </c>
      <c r="AM5343" s="72" t="s">
        <v>19021</v>
      </c>
      <c r="AN5343" s="72" t="b">
        <v>0</v>
      </c>
      <c r="AO5343" s="78" t="s">
        <v>18476</v>
      </c>
      <c r="AP5343" s="72" t="s">
        <v>179</v>
      </c>
      <c r="AQ5343" s="72">
        <v>0</v>
      </c>
      <c r="AR5343" s="72">
        <v>0</v>
      </c>
      <c r="AS5343" s="72"/>
      <c r="AT5343" s="72"/>
      <c r="AU5343" s="72"/>
      <c r="AV5343" s="72"/>
      <c r="AW5343" s="72"/>
      <c r="AX5343" s="72"/>
      <c r="AY5343" s="72"/>
      <c r="AZ5343" s="72"/>
    </row>
    <row r="5344" spans="1:52" x14ac:dyDescent="0.35">
      <c r="A5344" s="70" t="s">
        <v>2724</v>
      </c>
      <c r="B5344" s="70" t="s">
        <v>2724</v>
      </c>
      <c r="C5344" s="83"/>
      <c r="D5344" s="84"/>
      <c r="E5344" s="85"/>
      <c r="F5344" s="86"/>
      <c r="G5344" s="83"/>
      <c r="H5344" s="81"/>
      <c r="I5344" s="87"/>
      <c r="J5344" s="87"/>
      <c r="K5344" s="36"/>
      <c r="L5344" s="90"/>
      <c r="M5344" s="90"/>
      <c r="N5344" s="89"/>
      <c r="O5344" s="72" t="s">
        <v>179</v>
      </c>
      <c r="P5344" s="74">
        <v>42826.298275462963</v>
      </c>
      <c r="Q5344" s="72" t="s">
        <v>6127</v>
      </c>
      <c r="R5344" s="76" t="s">
        <v>8327</v>
      </c>
      <c r="S5344" s="72" t="s">
        <v>8508</v>
      </c>
      <c r="T5344" s="72" t="s">
        <v>8682</v>
      </c>
      <c r="U5344" s="76" t="s">
        <v>9115</v>
      </c>
      <c r="V5344" s="76" t="s">
        <v>9115</v>
      </c>
      <c r="W5344" s="74">
        <v>42826.298275462963</v>
      </c>
      <c r="X5344" s="76" t="s">
        <v>14520</v>
      </c>
      <c r="Y5344" s="72"/>
      <c r="Z5344" s="72"/>
      <c r="AA5344" s="78" t="s">
        <v>18477</v>
      </c>
      <c r="AB5344" s="72"/>
      <c r="AC5344" s="72" t="b">
        <v>0</v>
      </c>
      <c r="AD5344" s="72">
        <v>0</v>
      </c>
      <c r="AE5344" s="78" t="s">
        <v>230</v>
      </c>
      <c r="AF5344" s="72" t="b">
        <v>0</v>
      </c>
      <c r="AG5344" s="72" t="s">
        <v>231</v>
      </c>
      <c r="AH5344" s="72"/>
      <c r="AI5344" s="78" t="s">
        <v>230</v>
      </c>
      <c r="AJ5344" s="72" t="b">
        <v>0</v>
      </c>
      <c r="AK5344" s="72">
        <v>0</v>
      </c>
      <c r="AL5344" s="78" t="s">
        <v>230</v>
      </c>
      <c r="AM5344" s="72" t="s">
        <v>19021</v>
      </c>
      <c r="AN5344" s="72" t="b">
        <v>0</v>
      </c>
      <c r="AO5344" s="78" t="s">
        <v>18477</v>
      </c>
      <c r="AP5344" s="72" t="s">
        <v>179</v>
      </c>
      <c r="AQ5344" s="72">
        <v>0</v>
      </c>
      <c r="AR5344" s="72">
        <v>0</v>
      </c>
      <c r="AS5344" s="72"/>
      <c r="AT5344" s="72"/>
      <c r="AU5344" s="72"/>
      <c r="AV5344" s="72"/>
      <c r="AW5344" s="72"/>
      <c r="AX5344" s="72"/>
      <c r="AY5344" s="72"/>
      <c r="AZ5344" s="72"/>
    </row>
    <row r="5345" spans="1:52" x14ac:dyDescent="0.35">
      <c r="A5345" s="70" t="s">
        <v>2724</v>
      </c>
      <c r="B5345" s="70" t="s">
        <v>2724</v>
      </c>
      <c r="C5345" s="83"/>
      <c r="D5345" s="84"/>
      <c r="E5345" s="85"/>
      <c r="F5345" s="86"/>
      <c r="G5345" s="83"/>
      <c r="H5345" s="81"/>
      <c r="I5345" s="87"/>
      <c r="J5345" s="87"/>
      <c r="K5345" s="36"/>
      <c r="L5345" s="90"/>
      <c r="M5345" s="90"/>
      <c r="N5345" s="89"/>
      <c r="O5345" s="72" t="s">
        <v>179</v>
      </c>
      <c r="P5345" s="74">
        <v>42826.331377314818</v>
      </c>
      <c r="Q5345" s="72" t="s">
        <v>6128</v>
      </c>
      <c r="R5345" s="76" t="s">
        <v>8328</v>
      </c>
      <c r="S5345" s="72" t="s">
        <v>8508</v>
      </c>
      <c r="T5345" s="72" t="s">
        <v>8682</v>
      </c>
      <c r="U5345" s="72"/>
      <c r="V5345" s="76" t="s">
        <v>10766</v>
      </c>
      <c r="W5345" s="74">
        <v>42826.331377314818</v>
      </c>
      <c r="X5345" s="76" t="s">
        <v>14521</v>
      </c>
      <c r="Y5345" s="72"/>
      <c r="Z5345" s="72"/>
      <c r="AA5345" s="78" t="s">
        <v>18478</v>
      </c>
      <c r="AB5345" s="72"/>
      <c r="AC5345" s="72" t="b">
        <v>0</v>
      </c>
      <c r="AD5345" s="72">
        <v>0</v>
      </c>
      <c r="AE5345" s="78" t="s">
        <v>230</v>
      </c>
      <c r="AF5345" s="72" t="b">
        <v>0</v>
      </c>
      <c r="AG5345" s="72" t="s">
        <v>231</v>
      </c>
      <c r="AH5345" s="72"/>
      <c r="AI5345" s="78" t="s">
        <v>230</v>
      </c>
      <c r="AJ5345" s="72" t="b">
        <v>0</v>
      </c>
      <c r="AK5345" s="72">
        <v>0</v>
      </c>
      <c r="AL5345" s="78" t="s">
        <v>230</v>
      </c>
      <c r="AM5345" s="72" t="s">
        <v>19021</v>
      </c>
      <c r="AN5345" s="72" t="b">
        <v>0</v>
      </c>
      <c r="AO5345" s="78" t="s">
        <v>18478</v>
      </c>
      <c r="AP5345" s="72" t="s">
        <v>179</v>
      </c>
      <c r="AQ5345" s="72">
        <v>0</v>
      </c>
      <c r="AR5345" s="72">
        <v>0</v>
      </c>
      <c r="AS5345" s="72"/>
      <c r="AT5345" s="72"/>
      <c r="AU5345" s="72"/>
      <c r="AV5345" s="72"/>
      <c r="AW5345" s="72"/>
      <c r="AX5345" s="72"/>
      <c r="AY5345" s="72"/>
      <c r="AZ5345" s="72"/>
    </row>
    <row r="5346" spans="1:52" x14ac:dyDescent="0.35">
      <c r="A5346" s="70" t="s">
        <v>2724</v>
      </c>
      <c r="B5346" s="70" t="s">
        <v>2724</v>
      </c>
      <c r="C5346" s="83"/>
      <c r="D5346" s="84"/>
      <c r="E5346" s="85"/>
      <c r="F5346" s="86"/>
      <c r="G5346" s="83"/>
      <c r="H5346" s="81"/>
      <c r="I5346" s="87"/>
      <c r="J5346" s="87"/>
      <c r="K5346" s="36"/>
      <c r="L5346" s="90"/>
      <c r="M5346" s="90"/>
      <c r="N5346" s="89"/>
      <c r="O5346" s="72" t="s">
        <v>179</v>
      </c>
      <c r="P5346" s="74">
        <v>42826.358622685184</v>
      </c>
      <c r="Q5346" s="72" t="s">
        <v>6129</v>
      </c>
      <c r="R5346" s="76" t="s">
        <v>8329</v>
      </c>
      <c r="S5346" s="72" t="s">
        <v>8508</v>
      </c>
      <c r="T5346" s="72" t="s">
        <v>8844</v>
      </c>
      <c r="U5346" s="72"/>
      <c r="V5346" s="76" t="s">
        <v>10766</v>
      </c>
      <c r="W5346" s="74">
        <v>42826.358622685184</v>
      </c>
      <c r="X5346" s="76" t="s">
        <v>14522</v>
      </c>
      <c r="Y5346" s="72"/>
      <c r="Z5346" s="72"/>
      <c r="AA5346" s="78" t="s">
        <v>18479</v>
      </c>
      <c r="AB5346" s="72"/>
      <c r="AC5346" s="72" t="b">
        <v>0</v>
      </c>
      <c r="AD5346" s="72">
        <v>0</v>
      </c>
      <c r="AE5346" s="78" t="s">
        <v>230</v>
      </c>
      <c r="AF5346" s="72" t="b">
        <v>0</v>
      </c>
      <c r="AG5346" s="72" t="s">
        <v>235</v>
      </c>
      <c r="AH5346" s="72"/>
      <c r="AI5346" s="78" t="s">
        <v>230</v>
      </c>
      <c r="AJ5346" s="72" t="b">
        <v>0</v>
      </c>
      <c r="AK5346" s="72">
        <v>0</v>
      </c>
      <c r="AL5346" s="78" t="s">
        <v>230</v>
      </c>
      <c r="AM5346" s="72" t="s">
        <v>19021</v>
      </c>
      <c r="AN5346" s="72" t="b">
        <v>0</v>
      </c>
      <c r="AO5346" s="78" t="s">
        <v>18479</v>
      </c>
      <c r="AP5346" s="72" t="s">
        <v>179</v>
      </c>
      <c r="AQ5346" s="72">
        <v>0</v>
      </c>
      <c r="AR5346" s="72">
        <v>0</v>
      </c>
      <c r="AS5346" s="72"/>
      <c r="AT5346" s="72"/>
      <c r="AU5346" s="72"/>
      <c r="AV5346" s="72"/>
      <c r="AW5346" s="72"/>
      <c r="AX5346" s="72"/>
      <c r="AY5346" s="72"/>
      <c r="AZ5346" s="72"/>
    </row>
    <row r="5347" spans="1:52" x14ac:dyDescent="0.35">
      <c r="A5347" s="70" t="s">
        <v>2724</v>
      </c>
      <c r="B5347" s="70" t="s">
        <v>2724</v>
      </c>
      <c r="C5347" s="83"/>
      <c r="D5347" s="84"/>
      <c r="E5347" s="85"/>
      <c r="F5347" s="86"/>
      <c r="G5347" s="83"/>
      <c r="H5347" s="81"/>
      <c r="I5347" s="87"/>
      <c r="J5347" s="87"/>
      <c r="K5347" s="36"/>
      <c r="L5347" s="90"/>
      <c r="M5347" s="90"/>
      <c r="N5347" s="89"/>
      <c r="O5347" s="72" t="s">
        <v>179</v>
      </c>
      <c r="P5347" s="74">
        <v>42826.381435185183</v>
      </c>
      <c r="Q5347" s="72" t="s">
        <v>6130</v>
      </c>
      <c r="R5347" s="76" t="s">
        <v>8330</v>
      </c>
      <c r="S5347" s="72" t="s">
        <v>8508</v>
      </c>
      <c r="T5347" s="72" t="s">
        <v>8845</v>
      </c>
      <c r="U5347" s="72"/>
      <c r="V5347" s="76" t="s">
        <v>10766</v>
      </c>
      <c r="W5347" s="74">
        <v>42826.381435185183</v>
      </c>
      <c r="X5347" s="76" t="s">
        <v>14523</v>
      </c>
      <c r="Y5347" s="72"/>
      <c r="Z5347" s="72"/>
      <c r="AA5347" s="78" t="s">
        <v>18480</v>
      </c>
      <c r="AB5347" s="72"/>
      <c r="AC5347" s="72" t="b">
        <v>0</v>
      </c>
      <c r="AD5347" s="72">
        <v>0</v>
      </c>
      <c r="AE5347" s="78" t="s">
        <v>230</v>
      </c>
      <c r="AF5347" s="72" t="b">
        <v>0</v>
      </c>
      <c r="AG5347" s="72" t="s">
        <v>231</v>
      </c>
      <c r="AH5347" s="72"/>
      <c r="AI5347" s="78" t="s">
        <v>230</v>
      </c>
      <c r="AJ5347" s="72" t="b">
        <v>0</v>
      </c>
      <c r="AK5347" s="72">
        <v>0</v>
      </c>
      <c r="AL5347" s="78" t="s">
        <v>230</v>
      </c>
      <c r="AM5347" s="72" t="s">
        <v>19021</v>
      </c>
      <c r="AN5347" s="72" t="b">
        <v>0</v>
      </c>
      <c r="AO5347" s="78" t="s">
        <v>18480</v>
      </c>
      <c r="AP5347" s="72" t="s">
        <v>179</v>
      </c>
      <c r="AQ5347" s="72">
        <v>0</v>
      </c>
      <c r="AR5347" s="72">
        <v>0</v>
      </c>
      <c r="AS5347" s="72"/>
      <c r="AT5347" s="72"/>
      <c r="AU5347" s="72"/>
      <c r="AV5347" s="72"/>
      <c r="AW5347" s="72"/>
      <c r="AX5347" s="72"/>
      <c r="AY5347" s="72"/>
      <c r="AZ5347" s="72"/>
    </row>
    <row r="5348" spans="1:52" x14ac:dyDescent="0.35">
      <c r="A5348" s="70" t="s">
        <v>2724</v>
      </c>
      <c r="B5348" s="70" t="s">
        <v>2724</v>
      </c>
      <c r="C5348" s="83"/>
      <c r="D5348" s="84"/>
      <c r="E5348" s="85"/>
      <c r="F5348" s="86"/>
      <c r="G5348" s="83"/>
      <c r="H5348" s="81"/>
      <c r="I5348" s="87"/>
      <c r="J5348" s="87"/>
      <c r="K5348" s="36"/>
      <c r="L5348" s="90"/>
      <c r="M5348" s="90"/>
      <c r="N5348" s="89"/>
      <c r="O5348" s="72" t="s">
        <v>179</v>
      </c>
      <c r="P5348" s="74">
        <v>42827.356886574074</v>
      </c>
      <c r="Q5348" s="72" t="s">
        <v>6131</v>
      </c>
      <c r="R5348" s="76" t="s">
        <v>8331</v>
      </c>
      <c r="S5348" s="72" t="s">
        <v>8508</v>
      </c>
      <c r="T5348" s="72" t="s">
        <v>8846</v>
      </c>
      <c r="U5348" s="72"/>
      <c r="V5348" s="76" t="s">
        <v>10766</v>
      </c>
      <c r="W5348" s="74">
        <v>42827.356886574074</v>
      </c>
      <c r="X5348" s="76" t="s">
        <v>14524</v>
      </c>
      <c r="Y5348" s="72"/>
      <c r="Z5348" s="72"/>
      <c r="AA5348" s="78" t="s">
        <v>18481</v>
      </c>
      <c r="AB5348" s="72"/>
      <c r="AC5348" s="72" t="b">
        <v>0</v>
      </c>
      <c r="AD5348" s="72">
        <v>0</v>
      </c>
      <c r="AE5348" s="78" t="s">
        <v>230</v>
      </c>
      <c r="AF5348" s="72" t="b">
        <v>0</v>
      </c>
      <c r="AG5348" s="72" t="s">
        <v>231</v>
      </c>
      <c r="AH5348" s="72"/>
      <c r="AI5348" s="78" t="s">
        <v>230</v>
      </c>
      <c r="AJ5348" s="72" t="b">
        <v>0</v>
      </c>
      <c r="AK5348" s="72">
        <v>0</v>
      </c>
      <c r="AL5348" s="78" t="s">
        <v>230</v>
      </c>
      <c r="AM5348" s="72" t="s">
        <v>19021</v>
      </c>
      <c r="AN5348" s="72" t="b">
        <v>0</v>
      </c>
      <c r="AO5348" s="78" t="s">
        <v>18481</v>
      </c>
      <c r="AP5348" s="72" t="s">
        <v>179</v>
      </c>
      <c r="AQ5348" s="72">
        <v>0</v>
      </c>
      <c r="AR5348" s="72">
        <v>0</v>
      </c>
      <c r="AS5348" s="72"/>
      <c r="AT5348" s="72"/>
      <c r="AU5348" s="72"/>
      <c r="AV5348" s="72"/>
      <c r="AW5348" s="72"/>
      <c r="AX5348" s="72"/>
      <c r="AY5348" s="72"/>
      <c r="AZ5348" s="72"/>
    </row>
    <row r="5349" spans="1:52" x14ac:dyDescent="0.35">
      <c r="A5349" s="70" t="s">
        <v>2724</v>
      </c>
      <c r="B5349" s="70" t="s">
        <v>2724</v>
      </c>
      <c r="C5349" s="83"/>
      <c r="D5349" s="84"/>
      <c r="E5349" s="85"/>
      <c r="F5349" s="86"/>
      <c r="G5349" s="83"/>
      <c r="H5349" s="81"/>
      <c r="I5349" s="87"/>
      <c r="J5349" s="87"/>
      <c r="K5349" s="36"/>
      <c r="L5349" s="90"/>
      <c r="M5349" s="90"/>
      <c r="N5349" s="89"/>
      <c r="O5349" s="72" t="s">
        <v>179</v>
      </c>
      <c r="P5349" s="74">
        <v>42827.504236111112</v>
      </c>
      <c r="Q5349" s="72" t="s">
        <v>6132</v>
      </c>
      <c r="R5349" s="76" t="s">
        <v>8332</v>
      </c>
      <c r="S5349" s="72" t="s">
        <v>8508</v>
      </c>
      <c r="T5349" s="72" t="s">
        <v>8847</v>
      </c>
      <c r="U5349" s="72"/>
      <c r="V5349" s="76" t="s">
        <v>10766</v>
      </c>
      <c r="W5349" s="74">
        <v>42827.504236111112</v>
      </c>
      <c r="X5349" s="76" t="s">
        <v>14525</v>
      </c>
      <c r="Y5349" s="72"/>
      <c r="Z5349" s="72"/>
      <c r="AA5349" s="78" t="s">
        <v>18482</v>
      </c>
      <c r="AB5349" s="72"/>
      <c r="AC5349" s="72" t="b">
        <v>0</v>
      </c>
      <c r="AD5349" s="72">
        <v>0</v>
      </c>
      <c r="AE5349" s="78" t="s">
        <v>230</v>
      </c>
      <c r="AF5349" s="72" t="b">
        <v>0</v>
      </c>
      <c r="AG5349" s="72" t="s">
        <v>231</v>
      </c>
      <c r="AH5349" s="72"/>
      <c r="AI5349" s="78" t="s">
        <v>230</v>
      </c>
      <c r="AJ5349" s="72" t="b">
        <v>0</v>
      </c>
      <c r="AK5349" s="72">
        <v>0</v>
      </c>
      <c r="AL5349" s="78" t="s">
        <v>230</v>
      </c>
      <c r="AM5349" s="72" t="s">
        <v>19021</v>
      </c>
      <c r="AN5349" s="72" t="b">
        <v>0</v>
      </c>
      <c r="AO5349" s="78" t="s">
        <v>18482</v>
      </c>
      <c r="AP5349" s="72" t="s">
        <v>179</v>
      </c>
      <c r="AQ5349" s="72">
        <v>0</v>
      </c>
      <c r="AR5349" s="72">
        <v>0</v>
      </c>
      <c r="AS5349" s="72"/>
      <c r="AT5349" s="72"/>
      <c r="AU5349" s="72"/>
      <c r="AV5349" s="72"/>
      <c r="AW5349" s="72"/>
      <c r="AX5349" s="72"/>
      <c r="AY5349" s="72"/>
      <c r="AZ5349" s="72"/>
    </row>
    <row r="5350" spans="1:52" x14ac:dyDescent="0.35">
      <c r="A5350" s="70" t="s">
        <v>2724</v>
      </c>
      <c r="B5350" s="70" t="s">
        <v>2724</v>
      </c>
      <c r="C5350" s="83"/>
      <c r="D5350" s="84"/>
      <c r="E5350" s="85"/>
      <c r="F5350" s="86"/>
      <c r="G5350" s="83"/>
      <c r="H5350" s="81"/>
      <c r="I5350" s="87"/>
      <c r="J5350" s="87"/>
      <c r="K5350" s="36"/>
      <c r="L5350" s="90"/>
      <c r="M5350" s="90"/>
      <c r="N5350" s="89"/>
      <c r="O5350" s="72" t="s">
        <v>179</v>
      </c>
      <c r="P5350" s="74">
        <v>42827.524733796294</v>
      </c>
      <c r="Q5350" s="72" t="s">
        <v>6133</v>
      </c>
      <c r="R5350" s="76" t="s">
        <v>8333</v>
      </c>
      <c r="S5350" s="72" t="s">
        <v>8508</v>
      </c>
      <c r="T5350" s="72" t="s">
        <v>8848</v>
      </c>
      <c r="U5350" s="72"/>
      <c r="V5350" s="76" t="s">
        <v>10766</v>
      </c>
      <c r="W5350" s="74">
        <v>42827.524733796294</v>
      </c>
      <c r="X5350" s="76" t="s">
        <v>14526</v>
      </c>
      <c r="Y5350" s="72"/>
      <c r="Z5350" s="72"/>
      <c r="AA5350" s="78" t="s">
        <v>18483</v>
      </c>
      <c r="AB5350" s="72"/>
      <c r="AC5350" s="72" t="b">
        <v>0</v>
      </c>
      <c r="AD5350" s="72">
        <v>0</v>
      </c>
      <c r="AE5350" s="78" t="s">
        <v>230</v>
      </c>
      <c r="AF5350" s="72" t="b">
        <v>0</v>
      </c>
      <c r="AG5350" s="72" t="s">
        <v>231</v>
      </c>
      <c r="AH5350" s="72"/>
      <c r="AI5350" s="78" t="s">
        <v>230</v>
      </c>
      <c r="AJ5350" s="72" t="b">
        <v>0</v>
      </c>
      <c r="AK5350" s="72">
        <v>0</v>
      </c>
      <c r="AL5350" s="78" t="s">
        <v>230</v>
      </c>
      <c r="AM5350" s="72" t="s">
        <v>19021</v>
      </c>
      <c r="AN5350" s="72" t="b">
        <v>0</v>
      </c>
      <c r="AO5350" s="78" t="s">
        <v>18483</v>
      </c>
      <c r="AP5350" s="72" t="s">
        <v>179</v>
      </c>
      <c r="AQ5350" s="72">
        <v>0</v>
      </c>
      <c r="AR5350" s="72">
        <v>0</v>
      </c>
      <c r="AS5350" s="72"/>
      <c r="AT5350" s="72"/>
      <c r="AU5350" s="72"/>
      <c r="AV5350" s="72"/>
      <c r="AW5350" s="72"/>
      <c r="AX5350" s="72"/>
      <c r="AY5350" s="72"/>
      <c r="AZ5350" s="72"/>
    </row>
    <row r="5351" spans="1:52" x14ac:dyDescent="0.35">
      <c r="A5351" s="70" t="s">
        <v>2724</v>
      </c>
      <c r="B5351" s="70" t="s">
        <v>2724</v>
      </c>
      <c r="C5351" s="83"/>
      <c r="D5351" s="84"/>
      <c r="E5351" s="85"/>
      <c r="F5351" s="86"/>
      <c r="G5351" s="83"/>
      <c r="H5351" s="81"/>
      <c r="I5351" s="87"/>
      <c r="J5351" s="87"/>
      <c r="K5351" s="36"/>
      <c r="L5351" s="90"/>
      <c r="M5351" s="90"/>
      <c r="N5351" s="89"/>
      <c r="O5351" s="72" t="s">
        <v>179</v>
      </c>
      <c r="P5351" s="74">
        <v>42827.590138888889</v>
      </c>
      <c r="Q5351" s="72" t="s">
        <v>6134</v>
      </c>
      <c r="R5351" s="76" t="s">
        <v>8334</v>
      </c>
      <c r="S5351" s="72" t="s">
        <v>8508</v>
      </c>
      <c r="T5351" s="72" t="s">
        <v>8836</v>
      </c>
      <c r="U5351" s="72"/>
      <c r="V5351" s="76" t="s">
        <v>10766</v>
      </c>
      <c r="W5351" s="74">
        <v>42827.590138888889</v>
      </c>
      <c r="X5351" s="76" t="s">
        <v>14527</v>
      </c>
      <c r="Y5351" s="72"/>
      <c r="Z5351" s="72"/>
      <c r="AA5351" s="78" t="s">
        <v>18484</v>
      </c>
      <c r="AB5351" s="72"/>
      <c r="AC5351" s="72" t="b">
        <v>0</v>
      </c>
      <c r="AD5351" s="72">
        <v>0</v>
      </c>
      <c r="AE5351" s="78" t="s">
        <v>230</v>
      </c>
      <c r="AF5351" s="72" t="b">
        <v>0</v>
      </c>
      <c r="AG5351" s="72" t="s">
        <v>231</v>
      </c>
      <c r="AH5351" s="72"/>
      <c r="AI5351" s="78" t="s">
        <v>230</v>
      </c>
      <c r="AJ5351" s="72" t="b">
        <v>0</v>
      </c>
      <c r="AK5351" s="72">
        <v>0</v>
      </c>
      <c r="AL5351" s="78" t="s">
        <v>230</v>
      </c>
      <c r="AM5351" s="72" t="s">
        <v>19021</v>
      </c>
      <c r="AN5351" s="72" t="b">
        <v>0</v>
      </c>
      <c r="AO5351" s="78" t="s">
        <v>18484</v>
      </c>
      <c r="AP5351" s="72" t="s">
        <v>179</v>
      </c>
      <c r="AQ5351" s="72">
        <v>0</v>
      </c>
      <c r="AR5351" s="72">
        <v>0</v>
      </c>
      <c r="AS5351" s="72"/>
      <c r="AT5351" s="72"/>
      <c r="AU5351" s="72"/>
      <c r="AV5351" s="72"/>
      <c r="AW5351" s="72"/>
      <c r="AX5351" s="72"/>
      <c r="AY5351" s="72"/>
      <c r="AZ5351" s="72"/>
    </row>
    <row r="5352" spans="1:52" x14ac:dyDescent="0.35">
      <c r="A5352" s="70" t="s">
        <v>2724</v>
      </c>
      <c r="B5352" s="70" t="s">
        <v>2724</v>
      </c>
      <c r="C5352" s="83"/>
      <c r="D5352" s="84"/>
      <c r="E5352" s="85"/>
      <c r="F5352" s="86"/>
      <c r="G5352" s="83"/>
      <c r="H5352" s="81"/>
      <c r="I5352" s="87"/>
      <c r="J5352" s="87"/>
      <c r="K5352" s="36"/>
      <c r="L5352" s="90"/>
      <c r="M5352" s="90"/>
      <c r="N5352" s="89"/>
      <c r="O5352" s="72" t="s">
        <v>179</v>
      </c>
      <c r="P5352" s="74">
        <v>42828.236967592595</v>
      </c>
      <c r="Q5352" s="72" t="s">
        <v>6135</v>
      </c>
      <c r="R5352" s="76" t="s">
        <v>8335</v>
      </c>
      <c r="S5352" s="72" t="s">
        <v>8508</v>
      </c>
      <c r="T5352" s="72" t="s">
        <v>8682</v>
      </c>
      <c r="U5352" s="72"/>
      <c r="V5352" s="76" t="s">
        <v>10766</v>
      </c>
      <c r="W5352" s="74">
        <v>42828.236967592595</v>
      </c>
      <c r="X5352" s="76" t="s">
        <v>14528</v>
      </c>
      <c r="Y5352" s="72"/>
      <c r="Z5352" s="72"/>
      <c r="AA5352" s="78" t="s">
        <v>18485</v>
      </c>
      <c r="AB5352" s="72"/>
      <c r="AC5352" s="72" t="b">
        <v>0</v>
      </c>
      <c r="AD5352" s="72">
        <v>0</v>
      </c>
      <c r="AE5352" s="78" t="s">
        <v>230</v>
      </c>
      <c r="AF5352" s="72" t="b">
        <v>0</v>
      </c>
      <c r="AG5352" s="72" t="s">
        <v>231</v>
      </c>
      <c r="AH5352" s="72"/>
      <c r="AI5352" s="78" t="s">
        <v>230</v>
      </c>
      <c r="AJ5352" s="72" t="b">
        <v>0</v>
      </c>
      <c r="AK5352" s="72">
        <v>0</v>
      </c>
      <c r="AL5352" s="78" t="s">
        <v>230</v>
      </c>
      <c r="AM5352" s="72" t="s">
        <v>19021</v>
      </c>
      <c r="AN5352" s="72" t="b">
        <v>0</v>
      </c>
      <c r="AO5352" s="78" t="s">
        <v>18485</v>
      </c>
      <c r="AP5352" s="72" t="s">
        <v>179</v>
      </c>
      <c r="AQ5352" s="72">
        <v>0</v>
      </c>
      <c r="AR5352" s="72">
        <v>0</v>
      </c>
      <c r="AS5352" s="72"/>
      <c r="AT5352" s="72"/>
      <c r="AU5352" s="72"/>
      <c r="AV5352" s="72"/>
      <c r="AW5352" s="72"/>
      <c r="AX5352" s="72"/>
      <c r="AY5352" s="72"/>
      <c r="AZ5352" s="72"/>
    </row>
    <row r="5353" spans="1:52" x14ac:dyDescent="0.35">
      <c r="A5353" s="70" t="s">
        <v>2724</v>
      </c>
      <c r="B5353" s="70" t="s">
        <v>2724</v>
      </c>
      <c r="C5353" s="83"/>
      <c r="D5353" s="84"/>
      <c r="E5353" s="85"/>
      <c r="F5353" s="86"/>
      <c r="G5353" s="83"/>
      <c r="H5353" s="81"/>
      <c r="I5353" s="87"/>
      <c r="J5353" s="87"/>
      <c r="K5353" s="36"/>
      <c r="L5353" s="90"/>
      <c r="M5353" s="90"/>
      <c r="N5353" s="89"/>
      <c r="O5353" s="72" t="s">
        <v>179</v>
      </c>
      <c r="P5353" s="74">
        <v>42828.29315972222</v>
      </c>
      <c r="Q5353" s="72" t="s">
        <v>6136</v>
      </c>
      <c r="R5353" s="76" t="s">
        <v>8336</v>
      </c>
      <c r="S5353" s="72" t="s">
        <v>8508</v>
      </c>
      <c r="T5353" s="72" t="s">
        <v>8849</v>
      </c>
      <c r="U5353" s="72"/>
      <c r="V5353" s="76" t="s">
        <v>10766</v>
      </c>
      <c r="W5353" s="74">
        <v>42828.29315972222</v>
      </c>
      <c r="X5353" s="76" t="s">
        <v>14529</v>
      </c>
      <c r="Y5353" s="72"/>
      <c r="Z5353" s="72"/>
      <c r="AA5353" s="78" t="s">
        <v>18486</v>
      </c>
      <c r="AB5353" s="72"/>
      <c r="AC5353" s="72" t="b">
        <v>0</v>
      </c>
      <c r="AD5353" s="72">
        <v>0</v>
      </c>
      <c r="AE5353" s="78" t="s">
        <v>230</v>
      </c>
      <c r="AF5353" s="72" t="b">
        <v>0</v>
      </c>
      <c r="AG5353" s="72" t="s">
        <v>231</v>
      </c>
      <c r="AH5353" s="72"/>
      <c r="AI5353" s="78" t="s">
        <v>230</v>
      </c>
      <c r="AJ5353" s="72" t="b">
        <v>0</v>
      </c>
      <c r="AK5353" s="72">
        <v>0</v>
      </c>
      <c r="AL5353" s="78" t="s">
        <v>230</v>
      </c>
      <c r="AM5353" s="72" t="s">
        <v>19021</v>
      </c>
      <c r="AN5353" s="72" t="b">
        <v>0</v>
      </c>
      <c r="AO5353" s="78" t="s">
        <v>18486</v>
      </c>
      <c r="AP5353" s="72" t="s">
        <v>179</v>
      </c>
      <c r="AQ5353" s="72">
        <v>0</v>
      </c>
      <c r="AR5353" s="72">
        <v>0</v>
      </c>
      <c r="AS5353" s="72"/>
      <c r="AT5353" s="72"/>
      <c r="AU5353" s="72"/>
      <c r="AV5353" s="72"/>
      <c r="AW5353" s="72"/>
      <c r="AX5353" s="72"/>
      <c r="AY5353" s="72"/>
      <c r="AZ5353" s="72"/>
    </row>
    <row r="5354" spans="1:52" x14ac:dyDescent="0.35">
      <c r="A5354" s="70" t="s">
        <v>2724</v>
      </c>
      <c r="B5354" s="70" t="s">
        <v>2724</v>
      </c>
      <c r="C5354" s="83"/>
      <c r="D5354" s="84"/>
      <c r="E5354" s="85"/>
      <c r="F5354" s="86"/>
      <c r="G5354" s="83"/>
      <c r="H5354" s="81"/>
      <c r="I5354" s="87"/>
      <c r="J5354" s="87"/>
      <c r="K5354" s="36"/>
      <c r="L5354" s="90"/>
      <c r="M5354" s="90"/>
      <c r="N5354" s="89"/>
      <c r="O5354" s="72" t="s">
        <v>179</v>
      </c>
      <c r="P5354" s="74">
        <v>42828.322141203702</v>
      </c>
      <c r="Q5354" s="72" t="s">
        <v>6137</v>
      </c>
      <c r="R5354" s="76" t="s">
        <v>8337</v>
      </c>
      <c r="S5354" s="72" t="s">
        <v>8508</v>
      </c>
      <c r="T5354" s="72" t="s">
        <v>8850</v>
      </c>
      <c r="U5354" s="72"/>
      <c r="V5354" s="76" t="s">
        <v>10766</v>
      </c>
      <c r="W5354" s="74">
        <v>42828.322141203702</v>
      </c>
      <c r="X5354" s="76" t="s">
        <v>14530</v>
      </c>
      <c r="Y5354" s="72"/>
      <c r="Z5354" s="72"/>
      <c r="AA5354" s="78" t="s">
        <v>18487</v>
      </c>
      <c r="AB5354" s="72"/>
      <c r="AC5354" s="72" t="b">
        <v>0</v>
      </c>
      <c r="AD5354" s="72">
        <v>0</v>
      </c>
      <c r="AE5354" s="78" t="s">
        <v>230</v>
      </c>
      <c r="AF5354" s="72" t="b">
        <v>0</v>
      </c>
      <c r="AG5354" s="72" t="s">
        <v>231</v>
      </c>
      <c r="AH5354" s="72"/>
      <c r="AI5354" s="78" t="s">
        <v>230</v>
      </c>
      <c r="AJ5354" s="72" t="b">
        <v>0</v>
      </c>
      <c r="AK5354" s="72">
        <v>0</v>
      </c>
      <c r="AL5354" s="78" t="s">
        <v>230</v>
      </c>
      <c r="AM5354" s="72" t="s">
        <v>19021</v>
      </c>
      <c r="AN5354" s="72" t="b">
        <v>0</v>
      </c>
      <c r="AO5354" s="78" t="s">
        <v>18487</v>
      </c>
      <c r="AP5354" s="72" t="s">
        <v>179</v>
      </c>
      <c r="AQ5354" s="72">
        <v>0</v>
      </c>
      <c r="AR5354" s="72">
        <v>0</v>
      </c>
      <c r="AS5354" s="72"/>
      <c r="AT5354" s="72"/>
      <c r="AU5354" s="72"/>
      <c r="AV5354" s="72"/>
      <c r="AW5354" s="72"/>
      <c r="AX5354" s="72"/>
      <c r="AY5354" s="72"/>
      <c r="AZ5354" s="72"/>
    </row>
    <row r="5355" spans="1:52" x14ac:dyDescent="0.35">
      <c r="A5355" s="70" t="s">
        <v>2724</v>
      </c>
      <c r="B5355" s="70" t="s">
        <v>2724</v>
      </c>
      <c r="C5355" s="83"/>
      <c r="D5355" s="84"/>
      <c r="E5355" s="85"/>
      <c r="F5355" s="86"/>
      <c r="G5355" s="83"/>
      <c r="H5355" s="81"/>
      <c r="I5355" s="87"/>
      <c r="J5355" s="87"/>
      <c r="K5355" s="36"/>
      <c r="L5355" s="90"/>
      <c r="M5355" s="90"/>
      <c r="N5355" s="89"/>
      <c r="O5355" s="72" t="s">
        <v>179</v>
      </c>
      <c r="P5355" s="74">
        <v>42828.345532407409</v>
      </c>
      <c r="Q5355" s="72" t="s">
        <v>6138</v>
      </c>
      <c r="R5355" s="76" t="s">
        <v>8338</v>
      </c>
      <c r="S5355" s="72" t="s">
        <v>8508</v>
      </c>
      <c r="T5355" s="72" t="s">
        <v>8851</v>
      </c>
      <c r="U5355" s="72"/>
      <c r="V5355" s="76" t="s">
        <v>10766</v>
      </c>
      <c r="W5355" s="74">
        <v>42828.345532407409</v>
      </c>
      <c r="X5355" s="76" t="s">
        <v>14531</v>
      </c>
      <c r="Y5355" s="72"/>
      <c r="Z5355" s="72"/>
      <c r="AA5355" s="78" t="s">
        <v>18488</v>
      </c>
      <c r="AB5355" s="72"/>
      <c r="AC5355" s="72" t="b">
        <v>0</v>
      </c>
      <c r="AD5355" s="72">
        <v>0</v>
      </c>
      <c r="AE5355" s="78" t="s">
        <v>230</v>
      </c>
      <c r="AF5355" s="72" t="b">
        <v>0</v>
      </c>
      <c r="AG5355" s="72" t="s">
        <v>231</v>
      </c>
      <c r="AH5355" s="72"/>
      <c r="AI5355" s="78" t="s">
        <v>230</v>
      </c>
      <c r="AJ5355" s="72" t="b">
        <v>0</v>
      </c>
      <c r="AK5355" s="72">
        <v>0</v>
      </c>
      <c r="AL5355" s="78" t="s">
        <v>230</v>
      </c>
      <c r="AM5355" s="72" t="s">
        <v>19021</v>
      </c>
      <c r="AN5355" s="72" t="b">
        <v>0</v>
      </c>
      <c r="AO5355" s="78" t="s">
        <v>18488</v>
      </c>
      <c r="AP5355" s="72" t="s">
        <v>179</v>
      </c>
      <c r="AQ5355" s="72">
        <v>0</v>
      </c>
      <c r="AR5355" s="72">
        <v>0</v>
      </c>
      <c r="AS5355" s="72"/>
      <c r="AT5355" s="72"/>
      <c r="AU5355" s="72"/>
      <c r="AV5355" s="72"/>
      <c r="AW5355" s="72"/>
      <c r="AX5355" s="72"/>
      <c r="AY5355" s="72"/>
      <c r="AZ5355" s="72"/>
    </row>
    <row r="5356" spans="1:52" x14ac:dyDescent="0.35">
      <c r="A5356" s="70" t="s">
        <v>2724</v>
      </c>
      <c r="B5356" s="70" t="s">
        <v>2724</v>
      </c>
      <c r="C5356" s="83"/>
      <c r="D5356" s="84"/>
      <c r="E5356" s="85"/>
      <c r="F5356" s="86"/>
      <c r="G5356" s="83"/>
      <c r="H5356" s="81"/>
      <c r="I5356" s="87"/>
      <c r="J5356" s="87"/>
      <c r="K5356" s="36"/>
      <c r="L5356" s="90"/>
      <c r="M5356" s="90"/>
      <c r="N5356" s="89"/>
      <c r="O5356" s="72" t="s">
        <v>179</v>
      </c>
      <c r="P5356" s="74">
        <v>42828.364201388889</v>
      </c>
      <c r="Q5356" s="72" t="s">
        <v>6139</v>
      </c>
      <c r="R5356" s="76" t="s">
        <v>8339</v>
      </c>
      <c r="S5356" s="72" t="s">
        <v>8508</v>
      </c>
      <c r="T5356" s="72" t="s">
        <v>8682</v>
      </c>
      <c r="U5356" s="72"/>
      <c r="V5356" s="76" t="s">
        <v>10766</v>
      </c>
      <c r="W5356" s="74">
        <v>42828.364201388889</v>
      </c>
      <c r="X5356" s="76" t="s">
        <v>14532</v>
      </c>
      <c r="Y5356" s="72"/>
      <c r="Z5356" s="72"/>
      <c r="AA5356" s="78" t="s">
        <v>18489</v>
      </c>
      <c r="AB5356" s="72"/>
      <c r="AC5356" s="72" t="b">
        <v>0</v>
      </c>
      <c r="AD5356" s="72">
        <v>0</v>
      </c>
      <c r="AE5356" s="78" t="s">
        <v>230</v>
      </c>
      <c r="AF5356" s="72" t="b">
        <v>0</v>
      </c>
      <c r="AG5356" s="72" t="s">
        <v>231</v>
      </c>
      <c r="AH5356" s="72"/>
      <c r="AI5356" s="78" t="s">
        <v>230</v>
      </c>
      <c r="AJ5356" s="72" t="b">
        <v>0</v>
      </c>
      <c r="AK5356" s="72">
        <v>0</v>
      </c>
      <c r="AL5356" s="78" t="s">
        <v>230</v>
      </c>
      <c r="AM5356" s="72" t="s">
        <v>19021</v>
      </c>
      <c r="AN5356" s="72" t="b">
        <v>0</v>
      </c>
      <c r="AO5356" s="78" t="s">
        <v>18489</v>
      </c>
      <c r="AP5356" s="72" t="s">
        <v>179</v>
      </c>
      <c r="AQ5356" s="72">
        <v>0</v>
      </c>
      <c r="AR5356" s="72">
        <v>0</v>
      </c>
      <c r="AS5356" s="72"/>
      <c r="AT5356" s="72"/>
      <c r="AU5356" s="72"/>
      <c r="AV5356" s="72"/>
      <c r="AW5356" s="72"/>
      <c r="AX5356" s="72"/>
      <c r="AY5356" s="72"/>
      <c r="AZ5356" s="72"/>
    </row>
    <row r="5357" spans="1:52" x14ac:dyDescent="0.35">
      <c r="A5357" s="70" t="s">
        <v>2724</v>
      </c>
      <c r="B5357" s="70" t="s">
        <v>2724</v>
      </c>
      <c r="C5357" s="83"/>
      <c r="D5357" s="84"/>
      <c r="E5357" s="85"/>
      <c r="F5357" s="86"/>
      <c r="G5357" s="83"/>
      <c r="H5357" s="81"/>
      <c r="I5357" s="87"/>
      <c r="J5357" s="87"/>
      <c r="K5357" s="36"/>
      <c r="L5357" s="90"/>
      <c r="M5357" s="90"/>
      <c r="N5357" s="89"/>
      <c r="O5357" s="72" t="s">
        <v>179</v>
      </c>
      <c r="P5357" s="74">
        <v>42828.399699074071</v>
      </c>
      <c r="Q5357" s="72" t="s">
        <v>6140</v>
      </c>
      <c r="R5357" s="76" t="s">
        <v>8340</v>
      </c>
      <c r="S5357" s="72" t="s">
        <v>8508</v>
      </c>
      <c r="T5357" s="72" t="s">
        <v>8852</v>
      </c>
      <c r="U5357" s="72"/>
      <c r="V5357" s="76" t="s">
        <v>10766</v>
      </c>
      <c r="W5357" s="74">
        <v>42828.399699074071</v>
      </c>
      <c r="X5357" s="76" t="s">
        <v>14533</v>
      </c>
      <c r="Y5357" s="72"/>
      <c r="Z5357" s="72"/>
      <c r="AA5357" s="78" t="s">
        <v>18490</v>
      </c>
      <c r="AB5357" s="72"/>
      <c r="AC5357" s="72" t="b">
        <v>0</v>
      </c>
      <c r="AD5357" s="72">
        <v>0</v>
      </c>
      <c r="AE5357" s="78" t="s">
        <v>230</v>
      </c>
      <c r="AF5357" s="72" t="b">
        <v>0</v>
      </c>
      <c r="AG5357" s="72" t="s">
        <v>231</v>
      </c>
      <c r="AH5357" s="72"/>
      <c r="AI5357" s="78" t="s">
        <v>230</v>
      </c>
      <c r="AJ5357" s="72" t="b">
        <v>0</v>
      </c>
      <c r="AK5357" s="72">
        <v>0</v>
      </c>
      <c r="AL5357" s="78" t="s">
        <v>230</v>
      </c>
      <c r="AM5357" s="72" t="s">
        <v>19021</v>
      </c>
      <c r="AN5357" s="72" t="b">
        <v>0</v>
      </c>
      <c r="AO5357" s="78" t="s">
        <v>18490</v>
      </c>
      <c r="AP5357" s="72" t="s">
        <v>179</v>
      </c>
      <c r="AQ5357" s="72">
        <v>0</v>
      </c>
      <c r="AR5357" s="72">
        <v>0</v>
      </c>
      <c r="AS5357" s="72"/>
      <c r="AT5357" s="72"/>
      <c r="AU5357" s="72"/>
      <c r="AV5357" s="72"/>
      <c r="AW5357" s="72"/>
      <c r="AX5357" s="72"/>
      <c r="AY5357" s="72"/>
      <c r="AZ5357" s="72"/>
    </row>
    <row r="5358" spans="1:52" x14ac:dyDescent="0.35">
      <c r="A5358" s="70" t="s">
        <v>2724</v>
      </c>
      <c r="B5358" s="70" t="s">
        <v>2724</v>
      </c>
      <c r="C5358" s="83"/>
      <c r="D5358" s="84"/>
      <c r="E5358" s="85"/>
      <c r="F5358" s="86"/>
      <c r="G5358" s="83"/>
      <c r="H5358" s="81"/>
      <c r="I5358" s="87"/>
      <c r="J5358" s="87"/>
      <c r="K5358" s="36"/>
      <c r="L5358" s="90"/>
      <c r="M5358" s="90"/>
      <c r="N5358" s="89"/>
      <c r="O5358" s="72" t="s">
        <v>179</v>
      </c>
      <c r="P5358" s="74">
        <v>42828.511747685188</v>
      </c>
      <c r="Q5358" s="72" t="s">
        <v>6141</v>
      </c>
      <c r="R5358" s="76" t="s">
        <v>8341</v>
      </c>
      <c r="S5358" s="72" t="s">
        <v>8508</v>
      </c>
      <c r="T5358" s="72" t="s">
        <v>8840</v>
      </c>
      <c r="U5358" s="72"/>
      <c r="V5358" s="76" t="s">
        <v>10766</v>
      </c>
      <c r="W5358" s="74">
        <v>42828.511747685188</v>
      </c>
      <c r="X5358" s="76" t="s">
        <v>14534</v>
      </c>
      <c r="Y5358" s="72"/>
      <c r="Z5358" s="72"/>
      <c r="AA5358" s="78" t="s">
        <v>18491</v>
      </c>
      <c r="AB5358" s="72"/>
      <c r="AC5358" s="72" t="b">
        <v>0</v>
      </c>
      <c r="AD5358" s="72">
        <v>0</v>
      </c>
      <c r="AE5358" s="78" t="s">
        <v>230</v>
      </c>
      <c r="AF5358" s="72" t="b">
        <v>0</v>
      </c>
      <c r="AG5358" s="72" t="s">
        <v>231</v>
      </c>
      <c r="AH5358" s="72"/>
      <c r="AI5358" s="78" t="s">
        <v>230</v>
      </c>
      <c r="AJ5358" s="72" t="b">
        <v>0</v>
      </c>
      <c r="AK5358" s="72">
        <v>0</v>
      </c>
      <c r="AL5358" s="78" t="s">
        <v>230</v>
      </c>
      <c r="AM5358" s="72" t="s">
        <v>19021</v>
      </c>
      <c r="AN5358" s="72" t="b">
        <v>0</v>
      </c>
      <c r="AO5358" s="78" t="s">
        <v>18491</v>
      </c>
      <c r="AP5358" s="72" t="s">
        <v>179</v>
      </c>
      <c r="AQ5358" s="72">
        <v>0</v>
      </c>
      <c r="AR5358" s="72">
        <v>0</v>
      </c>
      <c r="AS5358" s="72"/>
      <c r="AT5358" s="72"/>
      <c r="AU5358" s="72"/>
      <c r="AV5358" s="72"/>
      <c r="AW5358" s="72"/>
      <c r="AX5358" s="72"/>
      <c r="AY5358" s="72"/>
      <c r="AZ5358" s="72"/>
    </row>
    <row r="5359" spans="1:52" x14ac:dyDescent="0.35">
      <c r="A5359" s="70" t="s">
        <v>2724</v>
      </c>
      <c r="B5359" s="70" t="s">
        <v>2724</v>
      </c>
      <c r="C5359" s="83"/>
      <c r="D5359" s="84"/>
      <c r="E5359" s="85"/>
      <c r="F5359" s="86"/>
      <c r="G5359" s="83"/>
      <c r="H5359" s="81"/>
      <c r="I5359" s="87"/>
      <c r="J5359" s="87"/>
      <c r="K5359" s="36"/>
      <c r="L5359" s="90"/>
      <c r="M5359" s="90"/>
      <c r="N5359" s="89"/>
      <c r="O5359" s="72" t="s">
        <v>179</v>
      </c>
      <c r="P5359" s="74">
        <v>42828.598819444444</v>
      </c>
      <c r="Q5359" s="72" t="s">
        <v>6142</v>
      </c>
      <c r="R5359" s="76" t="s">
        <v>8342</v>
      </c>
      <c r="S5359" s="72" t="s">
        <v>8508</v>
      </c>
      <c r="T5359" s="72" t="s">
        <v>8682</v>
      </c>
      <c r="U5359" s="72"/>
      <c r="V5359" s="76" t="s">
        <v>10766</v>
      </c>
      <c r="W5359" s="74">
        <v>42828.598819444444</v>
      </c>
      <c r="X5359" s="76" t="s">
        <v>14535</v>
      </c>
      <c r="Y5359" s="72"/>
      <c r="Z5359" s="72"/>
      <c r="AA5359" s="78" t="s">
        <v>18492</v>
      </c>
      <c r="AB5359" s="72"/>
      <c r="AC5359" s="72" t="b">
        <v>0</v>
      </c>
      <c r="AD5359" s="72">
        <v>0</v>
      </c>
      <c r="AE5359" s="78" t="s">
        <v>230</v>
      </c>
      <c r="AF5359" s="72" t="b">
        <v>0</v>
      </c>
      <c r="AG5359" s="72" t="s">
        <v>231</v>
      </c>
      <c r="AH5359" s="72"/>
      <c r="AI5359" s="78" t="s">
        <v>230</v>
      </c>
      <c r="AJ5359" s="72" t="b">
        <v>0</v>
      </c>
      <c r="AK5359" s="72">
        <v>0</v>
      </c>
      <c r="AL5359" s="78" t="s">
        <v>230</v>
      </c>
      <c r="AM5359" s="72" t="s">
        <v>19021</v>
      </c>
      <c r="AN5359" s="72" t="b">
        <v>0</v>
      </c>
      <c r="AO5359" s="78" t="s">
        <v>18492</v>
      </c>
      <c r="AP5359" s="72" t="s">
        <v>179</v>
      </c>
      <c r="AQ5359" s="72">
        <v>0</v>
      </c>
      <c r="AR5359" s="72">
        <v>0</v>
      </c>
      <c r="AS5359" s="72"/>
      <c r="AT5359" s="72"/>
      <c r="AU5359" s="72"/>
      <c r="AV5359" s="72"/>
      <c r="AW5359" s="72"/>
      <c r="AX5359" s="72"/>
      <c r="AY5359" s="72"/>
      <c r="AZ5359" s="72"/>
    </row>
    <row r="5360" spans="1:52" x14ac:dyDescent="0.35">
      <c r="A5360" s="70" t="s">
        <v>2725</v>
      </c>
      <c r="B5360" s="70" t="s">
        <v>2725</v>
      </c>
      <c r="C5360" s="83"/>
      <c r="D5360" s="84"/>
      <c r="E5360" s="85"/>
      <c r="F5360" s="86"/>
      <c r="G5360" s="83"/>
      <c r="H5360" s="81"/>
      <c r="I5360" s="87"/>
      <c r="J5360" s="87"/>
      <c r="K5360" s="36"/>
      <c r="L5360" s="90"/>
      <c r="M5360" s="90"/>
      <c r="N5360" s="89"/>
      <c r="O5360" s="72" t="s">
        <v>179</v>
      </c>
      <c r="P5360" s="74">
        <v>42825.381481481483</v>
      </c>
      <c r="Q5360" s="72" t="s">
        <v>6143</v>
      </c>
      <c r="R5360" s="76" t="s">
        <v>8343</v>
      </c>
      <c r="S5360" s="72" t="s">
        <v>225</v>
      </c>
      <c r="T5360" s="72" t="s">
        <v>8853</v>
      </c>
      <c r="U5360" s="72"/>
      <c r="V5360" s="76" t="s">
        <v>10767</v>
      </c>
      <c r="W5360" s="74">
        <v>42825.381481481483</v>
      </c>
      <c r="X5360" s="76" t="s">
        <v>14536</v>
      </c>
      <c r="Y5360" s="72"/>
      <c r="Z5360" s="72"/>
      <c r="AA5360" s="78" t="s">
        <v>18493</v>
      </c>
      <c r="AB5360" s="72"/>
      <c r="AC5360" s="72" t="b">
        <v>0</v>
      </c>
      <c r="AD5360" s="72">
        <v>160</v>
      </c>
      <c r="AE5360" s="78" t="s">
        <v>230</v>
      </c>
      <c r="AF5360" s="72" t="b">
        <v>0</v>
      </c>
      <c r="AG5360" s="72" t="s">
        <v>324</v>
      </c>
      <c r="AH5360" s="72"/>
      <c r="AI5360" s="78" t="s">
        <v>230</v>
      </c>
      <c r="AJ5360" s="72" t="b">
        <v>0</v>
      </c>
      <c r="AK5360" s="72">
        <v>141</v>
      </c>
      <c r="AL5360" s="78" t="s">
        <v>230</v>
      </c>
      <c r="AM5360" s="72" t="s">
        <v>240</v>
      </c>
      <c r="AN5360" s="72" t="b">
        <v>1</v>
      </c>
      <c r="AO5360" s="78" t="s">
        <v>18493</v>
      </c>
      <c r="AP5360" s="72" t="s">
        <v>250</v>
      </c>
      <c r="AQ5360" s="72">
        <v>0</v>
      </c>
      <c r="AR5360" s="72">
        <v>0</v>
      </c>
      <c r="AS5360" s="72"/>
      <c r="AT5360" s="72"/>
      <c r="AU5360" s="72"/>
      <c r="AV5360" s="72"/>
      <c r="AW5360" s="72"/>
      <c r="AX5360" s="72"/>
      <c r="AY5360" s="72"/>
      <c r="AZ5360" s="72"/>
    </row>
    <row r="5361" spans="1:52" x14ac:dyDescent="0.35">
      <c r="A5361" s="70" t="s">
        <v>2726</v>
      </c>
      <c r="B5361" s="70" t="s">
        <v>2725</v>
      </c>
      <c r="C5361" s="83"/>
      <c r="D5361" s="84"/>
      <c r="E5361" s="85"/>
      <c r="F5361" s="86"/>
      <c r="G5361" s="83"/>
      <c r="H5361" s="81"/>
      <c r="I5361" s="87"/>
      <c r="J5361" s="87"/>
      <c r="K5361" s="36"/>
      <c r="L5361" s="90"/>
      <c r="M5361" s="90"/>
      <c r="N5361" s="89"/>
      <c r="O5361" s="72" t="s">
        <v>217</v>
      </c>
      <c r="P5361" s="74">
        <v>42825.582233796296</v>
      </c>
      <c r="Q5361" s="72" t="s">
        <v>6144</v>
      </c>
      <c r="R5361" s="72"/>
      <c r="S5361" s="72"/>
      <c r="T5361" s="72" t="s">
        <v>8853</v>
      </c>
      <c r="U5361" s="72"/>
      <c r="V5361" s="76" t="s">
        <v>10768</v>
      </c>
      <c r="W5361" s="74">
        <v>42825.582233796296</v>
      </c>
      <c r="X5361" s="76" t="s">
        <v>14537</v>
      </c>
      <c r="Y5361" s="72"/>
      <c r="Z5361" s="72"/>
      <c r="AA5361" s="78" t="s">
        <v>18494</v>
      </c>
      <c r="AB5361" s="72"/>
      <c r="AC5361" s="72" t="b">
        <v>0</v>
      </c>
      <c r="AD5361" s="72">
        <v>0</v>
      </c>
      <c r="AE5361" s="78" t="s">
        <v>230</v>
      </c>
      <c r="AF5361" s="72" t="b">
        <v>0</v>
      </c>
      <c r="AG5361" s="72" t="s">
        <v>324</v>
      </c>
      <c r="AH5361" s="72"/>
      <c r="AI5361" s="78" t="s">
        <v>230</v>
      </c>
      <c r="AJ5361" s="72" t="b">
        <v>0</v>
      </c>
      <c r="AK5361" s="72">
        <v>141</v>
      </c>
      <c r="AL5361" s="78" t="s">
        <v>18493</v>
      </c>
      <c r="AM5361" s="72" t="s">
        <v>19022</v>
      </c>
      <c r="AN5361" s="72" t="b">
        <v>0</v>
      </c>
      <c r="AO5361" s="78" t="s">
        <v>18493</v>
      </c>
      <c r="AP5361" s="72" t="s">
        <v>179</v>
      </c>
      <c r="AQ5361" s="72">
        <v>0</v>
      </c>
      <c r="AR5361" s="72">
        <v>0</v>
      </c>
      <c r="AS5361" s="72"/>
      <c r="AT5361" s="72"/>
      <c r="AU5361" s="72"/>
      <c r="AV5361" s="72"/>
      <c r="AW5361" s="72"/>
      <c r="AX5361" s="72"/>
      <c r="AY5361" s="72"/>
      <c r="AZ5361" s="72"/>
    </row>
    <row r="5362" spans="1:52" x14ac:dyDescent="0.35">
      <c r="A5362" s="70" t="s">
        <v>2727</v>
      </c>
      <c r="B5362" s="70" t="s">
        <v>2727</v>
      </c>
      <c r="C5362" s="83"/>
      <c r="D5362" s="84"/>
      <c r="E5362" s="85"/>
      <c r="F5362" s="86"/>
      <c r="G5362" s="83"/>
      <c r="H5362" s="81"/>
      <c r="I5362" s="87"/>
      <c r="J5362" s="87"/>
      <c r="K5362" s="36"/>
      <c r="L5362" s="90"/>
      <c r="M5362" s="90"/>
      <c r="N5362" s="89"/>
      <c r="O5362" s="72" t="s">
        <v>179</v>
      </c>
      <c r="P5362" s="74">
        <v>42828.420671296299</v>
      </c>
      <c r="Q5362" s="72" t="s">
        <v>6145</v>
      </c>
      <c r="R5362" s="72"/>
      <c r="S5362" s="72"/>
      <c r="T5362" s="72"/>
      <c r="U5362" s="76" t="s">
        <v>9112</v>
      </c>
      <c r="V5362" s="76" t="s">
        <v>9112</v>
      </c>
      <c r="W5362" s="74">
        <v>42828.420671296299</v>
      </c>
      <c r="X5362" s="76" t="s">
        <v>14538</v>
      </c>
      <c r="Y5362" s="72"/>
      <c r="Z5362" s="72"/>
      <c r="AA5362" s="78" t="s">
        <v>18495</v>
      </c>
      <c r="AB5362" s="72"/>
      <c r="AC5362" s="72" t="b">
        <v>0</v>
      </c>
      <c r="AD5362" s="72">
        <v>13</v>
      </c>
      <c r="AE5362" s="78" t="s">
        <v>230</v>
      </c>
      <c r="AF5362" s="72" t="b">
        <v>0</v>
      </c>
      <c r="AG5362" s="72" t="s">
        <v>324</v>
      </c>
      <c r="AH5362" s="72"/>
      <c r="AI5362" s="78" t="s">
        <v>230</v>
      </c>
      <c r="AJ5362" s="72" t="b">
        <v>0</v>
      </c>
      <c r="AK5362" s="72">
        <v>50</v>
      </c>
      <c r="AL5362" s="78" t="s">
        <v>230</v>
      </c>
      <c r="AM5362" s="72" t="s">
        <v>246</v>
      </c>
      <c r="AN5362" s="72" t="b">
        <v>0</v>
      </c>
      <c r="AO5362" s="78" t="s">
        <v>18495</v>
      </c>
      <c r="AP5362" s="72" t="s">
        <v>250</v>
      </c>
      <c r="AQ5362" s="72">
        <v>0</v>
      </c>
      <c r="AR5362" s="72">
        <v>0</v>
      </c>
      <c r="AS5362" s="72"/>
      <c r="AT5362" s="72"/>
      <c r="AU5362" s="72"/>
      <c r="AV5362" s="72"/>
      <c r="AW5362" s="72"/>
      <c r="AX5362" s="72"/>
      <c r="AY5362" s="72"/>
      <c r="AZ5362" s="72"/>
    </row>
    <row r="5363" spans="1:52" x14ac:dyDescent="0.35">
      <c r="A5363" s="70" t="s">
        <v>2726</v>
      </c>
      <c r="B5363" s="70" t="s">
        <v>2727</v>
      </c>
      <c r="C5363" s="83"/>
      <c r="D5363" s="84"/>
      <c r="E5363" s="85"/>
      <c r="F5363" s="86"/>
      <c r="G5363" s="83"/>
      <c r="H5363" s="81"/>
      <c r="I5363" s="87"/>
      <c r="J5363" s="87"/>
      <c r="K5363" s="36"/>
      <c r="L5363" s="90"/>
      <c r="M5363" s="90"/>
      <c r="N5363" s="89"/>
      <c r="O5363" s="72" t="s">
        <v>217</v>
      </c>
      <c r="P5363" s="74">
        <v>42828.599212962959</v>
      </c>
      <c r="Q5363" s="72" t="s">
        <v>6107</v>
      </c>
      <c r="R5363" s="72"/>
      <c r="S5363" s="72"/>
      <c r="T5363" s="72"/>
      <c r="U5363" s="76" t="s">
        <v>9112</v>
      </c>
      <c r="V5363" s="76" t="s">
        <v>9112</v>
      </c>
      <c r="W5363" s="74">
        <v>42828.599212962959</v>
      </c>
      <c r="X5363" s="76" t="s">
        <v>14539</v>
      </c>
      <c r="Y5363" s="72"/>
      <c r="Z5363" s="72"/>
      <c r="AA5363" s="78" t="s">
        <v>18496</v>
      </c>
      <c r="AB5363" s="72"/>
      <c r="AC5363" s="72" t="b">
        <v>0</v>
      </c>
      <c r="AD5363" s="72">
        <v>0</v>
      </c>
      <c r="AE5363" s="78" t="s">
        <v>230</v>
      </c>
      <c r="AF5363" s="72" t="b">
        <v>0</v>
      </c>
      <c r="AG5363" s="72" t="s">
        <v>324</v>
      </c>
      <c r="AH5363" s="72"/>
      <c r="AI5363" s="78" t="s">
        <v>230</v>
      </c>
      <c r="AJ5363" s="72" t="b">
        <v>0</v>
      </c>
      <c r="AK5363" s="72">
        <v>50</v>
      </c>
      <c r="AL5363" s="78" t="s">
        <v>18495</v>
      </c>
      <c r="AM5363" s="72" t="s">
        <v>19022</v>
      </c>
      <c r="AN5363" s="72" t="b">
        <v>0</v>
      </c>
      <c r="AO5363" s="78" t="s">
        <v>18495</v>
      </c>
      <c r="AP5363" s="72" t="s">
        <v>179</v>
      </c>
      <c r="AQ5363" s="72">
        <v>0</v>
      </c>
      <c r="AR5363" s="72">
        <v>0</v>
      </c>
      <c r="AS5363" s="72"/>
      <c r="AT5363" s="72"/>
      <c r="AU5363" s="72"/>
      <c r="AV5363" s="72"/>
      <c r="AW5363" s="72"/>
      <c r="AX5363" s="72"/>
      <c r="AY5363" s="72"/>
      <c r="AZ5363" s="72"/>
    </row>
    <row r="5364" spans="1:52" x14ac:dyDescent="0.35">
      <c r="A5364" s="70" t="s">
        <v>2728</v>
      </c>
      <c r="B5364" s="70" t="s">
        <v>2728</v>
      </c>
      <c r="C5364" s="83"/>
      <c r="D5364" s="84"/>
      <c r="E5364" s="85"/>
      <c r="F5364" s="86"/>
      <c r="G5364" s="83"/>
      <c r="H5364" s="81"/>
      <c r="I5364" s="87"/>
      <c r="J5364" s="87"/>
      <c r="K5364" s="36"/>
      <c r="L5364" s="90"/>
      <c r="M5364" s="90"/>
      <c r="N5364" s="89"/>
      <c r="O5364" s="72" t="s">
        <v>179</v>
      </c>
      <c r="P5364" s="74">
        <v>42813.217187499999</v>
      </c>
      <c r="Q5364" s="72" t="s">
        <v>6146</v>
      </c>
      <c r="R5364" s="72"/>
      <c r="S5364" s="72"/>
      <c r="T5364" s="72"/>
      <c r="U5364" s="76" t="s">
        <v>9116</v>
      </c>
      <c r="V5364" s="76" t="s">
        <v>9116</v>
      </c>
      <c r="W5364" s="74">
        <v>42813.217187499999</v>
      </c>
      <c r="X5364" s="76" t="s">
        <v>14540</v>
      </c>
      <c r="Y5364" s="72"/>
      <c r="Z5364" s="72"/>
      <c r="AA5364" s="78" t="s">
        <v>18497</v>
      </c>
      <c r="AB5364" s="72"/>
      <c r="AC5364" s="72" t="b">
        <v>0</v>
      </c>
      <c r="AD5364" s="72">
        <v>2339</v>
      </c>
      <c r="AE5364" s="78" t="s">
        <v>230</v>
      </c>
      <c r="AF5364" s="72" t="b">
        <v>0</v>
      </c>
      <c r="AG5364" s="72" t="s">
        <v>231</v>
      </c>
      <c r="AH5364" s="72"/>
      <c r="AI5364" s="78" t="s">
        <v>230</v>
      </c>
      <c r="AJ5364" s="72" t="b">
        <v>0</v>
      </c>
      <c r="AK5364" s="72">
        <v>1306</v>
      </c>
      <c r="AL5364" s="78" t="s">
        <v>230</v>
      </c>
      <c r="AM5364" s="72" t="s">
        <v>240</v>
      </c>
      <c r="AN5364" s="72" t="b">
        <v>0</v>
      </c>
      <c r="AO5364" s="78" t="s">
        <v>18497</v>
      </c>
      <c r="AP5364" s="72" t="s">
        <v>250</v>
      </c>
      <c r="AQ5364" s="72">
        <v>0</v>
      </c>
      <c r="AR5364" s="72">
        <v>0</v>
      </c>
      <c r="AS5364" s="72"/>
      <c r="AT5364" s="72"/>
      <c r="AU5364" s="72"/>
      <c r="AV5364" s="72"/>
      <c r="AW5364" s="72"/>
      <c r="AX5364" s="72"/>
      <c r="AY5364" s="72"/>
      <c r="AZ5364" s="72"/>
    </row>
    <row r="5365" spans="1:52" x14ac:dyDescent="0.35">
      <c r="A5365" s="70" t="s">
        <v>2729</v>
      </c>
      <c r="B5365" s="70" t="s">
        <v>2728</v>
      </c>
      <c r="C5365" s="83"/>
      <c r="D5365" s="84"/>
      <c r="E5365" s="85"/>
      <c r="F5365" s="86"/>
      <c r="G5365" s="83"/>
      <c r="H5365" s="81"/>
      <c r="I5365" s="87"/>
      <c r="J5365" s="87"/>
      <c r="K5365" s="36"/>
      <c r="L5365" s="90"/>
      <c r="M5365" s="90"/>
      <c r="N5365" s="89"/>
      <c r="O5365" s="72" t="s">
        <v>217</v>
      </c>
      <c r="P5365" s="74">
        <v>42828.600069444445</v>
      </c>
      <c r="Q5365" s="72" t="s">
        <v>6147</v>
      </c>
      <c r="R5365" s="72"/>
      <c r="S5365" s="72"/>
      <c r="T5365" s="72"/>
      <c r="U5365" s="76" t="s">
        <v>9116</v>
      </c>
      <c r="V5365" s="76" t="s">
        <v>9116</v>
      </c>
      <c r="W5365" s="74">
        <v>42828.600069444445</v>
      </c>
      <c r="X5365" s="76" t="s">
        <v>14541</v>
      </c>
      <c r="Y5365" s="72"/>
      <c r="Z5365" s="72"/>
      <c r="AA5365" s="78" t="s">
        <v>18498</v>
      </c>
      <c r="AB5365" s="72"/>
      <c r="AC5365" s="72" t="b">
        <v>0</v>
      </c>
      <c r="AD5365" s="72">
        <v>0</v>
      </c>
      <c r="AE5365" s="78" t="s">
        <v>230</v>
      </c>
      <c r="AF5365" s="72" t="b">
        <v>0</v>
      </c>
      <c r="AG5365" s="72" t="s">
        <v>231</v>
      </c>
      <c r="AH5365" s="72"/>
      <c r="AI5365" s="78" t="s">
        <v>230</v>
      </c>
      <c r="AJ5365" s="72" t="b">
        <v>0</v>
      </c>
      <c r="AK5365" s="72">
        <v>1306</v>
      </c>
      <c r="AL5365" s="78" t="s">
        <v>18497</v>
      </c>
      <c r="AM5365" s="72" t="s">
        <v>242</v>
      </c>
      <c r="AN5365" s="72" t="b">
        <v>0</v>
      </c>
      <c r="AO5365" s="78" t="s">
        <v>18497</v>
      </c>
      <c r="AP5365" s="72" t="s">
        <v>179</v>
      </c>
      <c r="AQ5365" s="72">
        <v>0</v>
      </c>
      <c r="AR5365" s="72">
        <v>0</v>
      </c>
      <c r="AS5365" s="72"/>
      <c r="AT5365" s="72"/>
      <c r="AU5365" s="72"/>
      <c r="AV5365" s="72"/>
      <c r="AW5365" s="72"/>
      <c r="AX5365" s="72"/>
      <c r="AY5365" s="72"/>
      <c r="AZ5365" s="72"/>
    </row>
    <row r="5366" spans="1:52" x14ac:dyDescent="0.35">
      <c r="A5366" s="70" t="s">
        <v>2730</v>
      </c>
      <c r="B5366" s="70" t="s">
        <v>2937</v>
      </c>
      <c r="C5366" s="83"/>
      <c r="D5366" s="84"/>
      <c r="E5366" s="85"/>
      <c r="F5366" s="86"/>
      <c r="G5366" s="83"/>
      <c r="H5366" s="81"/>
      <c r="I5366" s="87"/>
      <c r="J5366" s="87"/>
      <c r="K5366" s="36"/>
      <c r="L5366" s="90"/>
      <c r="M5366" s="90"/>
      <c r="N5366" s="89"/>
      <c r="O5366" s="72" t="s">
        <v>217</v>
      </c>
      <c r="P5366" s="74">
        <v>42828.602106481485</v>
      </c>
      <c r="Q5366" s="72" t="s">
        <v>4737</v>
      </c>
      <c r="R5366" s="72"/>
      <c r="S5366" s="72"/>
      <c r="T5366" s="72" t="s">
        <v>8785</v>
      </c>
      <c r="U5366" s="72"/>
      <c r="V5366" s="76" t="s">
        <v>10769</v>
      </c>
      <c r="W5366" s="74">
        <v>42828.602106481485</v>
      </c>
      <c r="X5366" s="76" t="s">
        <v>14542</v>
      </c>
      <c r="Y5366" s="72"/>
      <c r="Z5366" s="72"/>
      <c r="AA5366" s="78" t="s">
        <v>18499</v>
      </c>
      <c r="AB5366" s="72"/>
      <c r="AC5366" s="72" t="b">
        <v>0</v>
      </c>
      <c r="AD5366" s="72">
        <v>0</v>
      </c>
      <c r="AE5366" s="78" t="s">
        <v>230</v>
      </c>
      <c r="AF5366" s="72" t="b">
        <v>0</v>
      </c>
      <c r="AG5366" s="72" t="s">
        <v>355</v>
      </c>
      <c r="AH5366" s="72"/>
      <c r="AI5366" s="78" t="s">
        <v>230</v>
      </c>
      <c r="AJ5366" s="72" t="b">
        <v>0</v>
      </c>
      <c r="AK5366" s="72">
        <v>0</v>
      </c>
      <c r="AL5366" s="78" t="s">
        <v>230</v>
      </c>
      <c r="AM5366" s="72" t="s">
        <v>238</v>
      </c>
      <c r="AN5366" s="72" t="b">
        <v>0</v>
      </c>
      <c r="AO5366" s="78" t="s">
        <v>18499</v>
      </c>
      <c r="AP5366" s="72" t="s">
        <v>179</v>
      </c>
      <c r="AQ5366" s="72">
        <v>0</v>
      </c>
      <c r="AR5366" s="72">
        <v>0</v>
      </c>
      <c r="AS5366" s="72"/>
      <c r="AT5366" s="72"/>
      <c r="AU5366" s="72"/>
      <c r="AV5366" s="72"/>
      <c r="AW5366" s="72"/>
      <c r="AX5366" s="72"/>
      <c r="AY5366" s="72"/>
      <c r="AZ5366" s="72"/>
    </row>
    <row r="5367" spans="1:52" x14ac:dyDescent="0.35">
      <c r="A5367" s="70" t="s">
        <v>2730</v>
      </c>
      <c r="B5367" s="70" t="s">
        <v>216</v>
      </c>
      <c r="C5367" s="83"/>
      <c r="D5367" s="84"/>
      <c r="E5367" s="85"/>
      <c r="F5367" s="86"/>
      <c r="G5367" s="83"/>
      <c r="H5367" s="81"/>
      <c r="I5367" s="87"/>
      <c r="J5367" s="87"/>
      <c r="K5367" s="36"/>
      <c r="L5367" s="90"/>
      <c r="M5367" s="90"/>
      <c r="N5367" s="89"/>
      <c r="O5367" s="72" t="s">
        <v>217</v>
      </c>
      <c r="P5367" s="74">
        <v>42828.602106481485</v>
      </c>
      <c r="Q5367" s="72" t="s">
        <v>4737</v>
      </c>
      <c r="R5367" s="72"/>
      <c r="S5367" s="72"/>
      <c r="T5367" s="72" t="s">
        <v>8785</v>
      </c>
      <c r="U5367" s="72"/>
      <c r="V5367" s="76" t="s">
        <v>10769</v>
      </c>
      <c r="W5367" s="74">
        <v>42828.602106481485</v>
      </c>
      <c r="X5367" s="76" t="s">
        <v>14542</v>
      </c>
      <c r="Y5367" s="72"/>
      <c r="Z5367" s="72"/>
      <c r="AA5367" s="78" t="s">
        <v>18499</v>
      </c>
      <c r="AB5367" s="72"/>
      <c r="AC5367" s="72" t="b">
        <v>0</v>
      </c>
      <c r="AD5367" s="72">
        <v>0</v>
      </c>
      <c r="AE5367" s="78" t="s">
        <v>230</v>
      </c>
      <c r="AF5367" s="72" t="b">
        <v>0</v>
      </c>
      <c r="AG5367" s="72" t="s">
        <v>355</v>
      </c>
      <c r="AH5367" s="72"/>
      <c r="AI5367" s="78" t="s">
        <v>230</v>
      </c>
      <c r="AJ5367" s="72" t="b">
        <v>0</v>
      </c>
      <c r="AK5367" s="72">
        <v>0</v>
      </c>
      <c r="AL5367" s="78" t="s">
        <v>230</v>
      </c>
      <c r="AM5367" s="72" t="s">
        <v>238</v>
      </c>
      <c r="AN5367" s="72" t="b">
        <v>0</v>
      </c>
      <c r="AO5367" s="78" t="s">
        <v>18499</v>
      </c>
      <c r="AP5367" s="72" t="s">
        <v>179</v>
      </c>
      <c r="AQ5367" s="72">
        <v>0</v>
      </c>
      <c r="AR5367" s="72">
        <v>0</v>
      </c>
      <c r="AS5367" s="72"/>
      <c r="AT5367" s="72"/>
      <c r="AU5367" s="72"/>
      <c r="AV5367" s="72"/>
      <c r="AW5367" s="72"/>
      <c r="AX5367" s="72"/>
      <c r="AY5367" s="72"/>
      <c r="AZ5367" s="72"/>
    </row>
    <row r="5368" spans="1:52" x14ac:dyDescent="0.35">
      <c r="A5368" s="70" t="s">
        <v>2731</v>
      </c>
      <c r="B5368" s="70" t="s">
        <v>2731</v>
      </c>
      <c r="C5368" s="83"/>
      <c r="D5368" s="84"/>
      <c r="E5368" s="85"/>
      <c r="F5368" s="86"/>
      <c r="G5368" s="83"/>
      <c r="H5368" s="81"/>
      <c r="I5368" s="87"/>
      <c r="J5368" s="87"/>
      <c r="K5368" s="36"/>
      <c r="L5368" s="90"/>
      <c r="M5368" s="90"/>
      <c r="N5368" s="89"/>
      <c r="O5368" s="72" t="s">
        <v>179</v>
      </c>
      <c r="P5368" s="74">
        <v>42824.436921296299</v>
      </c>
      <c r="Q5368" s="72" t="s">
        <v>6148</v>
      </c>
      <c r="R5368" s="76" t="s">
        <v>8344</v>
      </c>
      <c r="S5368" s="72" t="s">
        <v>221</v>
      </c>
      <c r="T5368" s="72" t="s">
        <v>8764</v>
      </c>
      <c r="U5368" s="72"/>
      <c r="V5368" s="76" t="s">
        <v>10770</v>
      </c>
      <c r="W5368" s="74">
        <v>42824.436921296299</v>
      </c>
      <c r="X5368" s="76" t="s">
        <v>14543</v>
      </c>
      <c r="Y5368" s="72"/>
      <c r="Z5368" s="72"/>
      <c r="AA5368" s="78" t="s">
        <v>18500</v>
      </c>
      <c r="AB5368" s="72"/>
      <c r="AC5368" s="72" t="b">
        <v>0</v>
      </c>
      <c r="AD5368" s="72">
        <v>0</v>
      </c>
      <c r="AE5368" s="78" t="s">
        <v>230</v>
      </c>
      <c r="AF5368" s="72" t="b">
        <v>0</v>
      </c>
      <c r="AG5368" s="72" t="s">
        <v>231</v>
      </c>
      <c r="AH5368" s="72"/>
      <c r="AI5368" s="78" t="s">
        <v>230</v>
      </c>
      <c r="AJ5368" s="72" t="b">
        <v>0</v>
      </c>
      <c r="AK5368" s="72">
        <v>0</v>
      </c>
      <c r="AL5368" s="78" t="s">
        <v>230</v>
      </c>
      <c r="AM5368" s="72" t="s">
        <v>241</v>
      </c>
      <c r="AN5368" s="72" t="b">
        <v>0</v>
      </c>
      <c r="AO5368" s="78" t="s">
        <v>18500</v>
      </c>
      <c r="AP5368" s="72" t="s">
        <v>179</v>
      </c>
      <c r="AQ5368" s="72">
        <v>0</v>
      </c>
      <c r="AR5368" s="72">
        <v>0</v>
      </c>
      <c r="AS5368" s="72"/>
      <c r="AT5368" s="72"/>
      <c r="AU5368" s="72"/>
      <c r="AV5368" s="72"/>
      <c r="AW5368" s="72"/>
      <c r="AX5368" s="72"/>
      <c r="AY5368" s="72"/>
      <c r="AZ5368" s="72"/>
    </row>
    <row r="5369" spans="1:52" x14ac:dyDescent="0.35">
      <c r="A5369" s="70" t="s">
        <v>2731</v>
      </c>
      <c r="B5369" s="70" t="s">
        <v>2731</v>
      </c>
      <c r="C5369" s="83"/>
      <c r="D5369" s="84"/>
      <c r="E5369" s="85"/>
      <c r="F5369" s="86"/>
      <c r="G5369" s="83"/>
      <c r="H5369" s="81"/>
      <c r="I5369" s="87"/>
      <c r="J5369" s="87"/>
      <c r="K5369" s="36"/>
      <c r="L5369" s="90"/>
      <c r="M5369" s="90"/>
      <c r="N5369" s="89"/>
      <c r="O5369" s="72" t="s">
        <v>179</v>
      </c>
      <c r="P5369" s="74">
        <v>42824.446666666663</v>
      </c>
      <c r="Q5369" s="72" t="s">
        <v>6149</v>
      </c>
      <c r="R5369" s="76" t="s">
        <v>8345</v>
      </c>
      <c r="S5369" s="72" t="s">
        <v>221</v>
      </c>
      <c r="T5369" s="72" t="s">
        <v>8825</v>
      </c>
      <c r="U5369" s="72"/>
      <c r="V5369" s="76" t="s">
        <v>10770</v>
      </c>
      <c r="W5369" s="74">
        <v>42824.446666666663</v>
      </c>
      <c r="X5369" s="76" t="s">
        <v>14544</v>
      </c>
      <c r="Y5369" s="72"/>
      <c r="Z5369" s="72"/>
      <c r="AA5369" s="78" t="s">
        <v>18501</v>
      </c>
      <c r="AB5369" s="72"/>
      <c r="AC5369" s="72" t="b">
        <v>0</v>
      </c>
      <c r="AD5369" s="72">
        <v>0</v>
      </c>
      <c r="AE5369" s="78" t="s">
        <v>230</v>
      </c>
      <c r="AF5369" s="72" t="b">
        <v>0</v>
      </c>
      <c r="AG5369" s="72" t="s">
        <v>231</v>
      </c>
      <c r="AH5369" s="72"/>
      <c r="AI5369" s="78" t="s">
        <v>230</v>
      </c>
      <c r="AJ5369" s="72" t="b">
        <v>0</v>
      </c>
      <c r="AK5369" s="72">
        <v>0</v>
      </c>
      <c r="AL5369" s="78" t="s">
        <v>230</v>
      </c>
      <c r="AM5369" s="72" t="s">
        <v>241</v>
      </c>
      <c r="AN5369" s="72" t="b">
        <v>0</v>
      </c>
      <c r="AO5369" s="78" t="s">
        <v>18501</v>
      </c>
      <c r="AP5369" s="72" t="s">
        <v>179</v>
      </c>
      <c r="AQ5369" s="72">
        <v>0</v>
      </c>
      <c r="AR5369" s="72">
        <v>0</v>
      </c>
      <c r="AS5369" s="72"/>
      <c r="AT5369" s="72"/>
      <c r="AU5369" s="72"/>
      <c r="AV5369" s="72"/>
      <c r="AW5369" s="72"/>
      <c r="AX5369" s="72"/>
      <c r="AY5369" s="72"/>
      <c r="AZ5369" s="72"/>
    </row>
    <row r="5370" spans="1:52" x14ac:dyDescent="0.35">
      <c r="A5370" s="70" t="s">
        <v>2731</v>
      </c>
      <c r="B5370" s="70" t="s">
        <v>2731</v>
      </c>
      <c r="C5370" s="83"/>
      <c r="D5370" s="84"/>
      <c r="E5370" s="85"/>
      <c r="F5370" s="86"/>
      <c r="G5370" s="83"/>
      <c r="H5370" s="81"/>
      <c r="I5370" s="87"/>
      <c r="J5370" s="87"/>
      <c r="K5370" s="36"/>
      <c r="L5370" s="90"/>
      <c r="M5370" s="90"/>
      <c r="N5370" s="89"/>
      <c r="O5370" s="72" t="s">
        <v>179</v>
      </c>
      <c r="P5370" s="74">
        <v>42824.459560185183</v>
      </c>
      <c r="Q5370" s="72" t="s">
        <v>6150</v>
      </c>
      <c r="R5370" s="76" t="s">
        <v>8346</v>
      </c>
      <c r="S5370" s="72" t="s">
        <v>221</v>
      </c>
      <c r="T5370" s="72" t="s">
        <v>8764</v>
      </c>
      <c r="U5370" s="72"/>
      <c r="V5370" s="76" t="s">
        <v>10770</v>
      </c>
      <c r="W5370" s="74">
        <v>42824.459560185183</v>
      </c>
      <c r="X5370" s="76" t="s">
        <v>14545</v>
      </c>
      <c r="Y5370" s="72"/>
      <c r="Z5370" s="72"/>
      <c r="AA5370" s="78" t="s">
        <v>18502</v>
      </c>
      <c r="AB5370" s="72"/>
      <c r="AC5370" s="72" t="b">
        <v>0</v>
      </c>
      <c r="AD5370" s="72">
        <v>0</v>
      </c>
      <c r="AE5370" s="78" t="s">
        <v>230</v>
      </c>
      <c r="AF5370" s="72" t="b">
        <v>0</v>
      </c>
      <c r="AG5370" s="72" t="s">
        <v>231</v>
      </c>
      <c r="AH5370" s="72"/>
      <c r="AI5370" s="78" t="s">
        <v>230</v>
      </c>
      <c r="AJ5370" s="72" t="b">
        <v>0</v>
      </c>
      <c r="AK5370" s="72">
        <v>0</v>
      </c>
      <c r="AL5370" s="78" t="s">
        <v>230</v>
      </c>
      <c r="AM5370" s="72" t="s">
        <v>241</v>
      </c>
      <c r="AN5370" s="72" t="b">
        <v>0</v>
      </c>
      <c r="AO5370" s="78" t="s">
        <v>18502</v>
      </c>
      <c r="AP5370" s="72" t="s">
        <v>179</v>
      </c>
      <c r="AQ5370" s="72">
        <v>0</v>
      </c>
      <c r="AR5370" s="72">
        <v>0</v>
      </c>
      <c r="AS5370" s="72"/>
      <c r="AT5370" s="72"/>
      <c r="AU5370" s="72"/>
      <c r="AV5370" s="72"/>
      <c r="AW5370" s="72"/>
      <c r="AX5370" s="72"/>
      <c r="AY5370" s="72"/>
      <c r="AZ5370" s="72"/>
    </row>
    <row r="5371" spans="1:52" x14ac:dyDescent="0.35">
      <c r="A5371" s="70" t="s">
        <v>2731</v>
      </c>
      <c r="B5371" s="70" t="s">
        <v>2731</v>
      </c>
      <c r="C5371" s="83"/>
      <c r="D5371" s="84"/>
      <c r="E5371" s="85"/>
      <c r="F5371" s="86"/>
      <c r="G5371" s="83"/>
      <c r="H5371" s="81"/>
      <c r="I5371" s="87"/>
      <c r="J5371" s="87"/>
      <c r="K5371" s="36"/>
      <c r="L5371" s="90"/>
      <c r="M5371" s="90"/>
      <c r="N5371" s="89"/>
      <c r="O5371" s="72" t="s">
        <v>179</v>
      </c>
      <c r="P5371" s="74">
        <v>42824.64738425926</v>
      </c>
      <c r="Q5371" s="72" t="s">
        <v>6151</v>
      </c>
      <c r="R5371" s="76" t="s">
        <v>8347</v>
      </c>
      <c r="S5371" s="72" t="s">
        <v>221</v>
      </c>
      <c r="T5371" s="72" t="s">
        <v>8764</v>
      </c>
      <c r="U5371" s="72"/>
      <c r="V5371" s="76" t="s">
        <v>10770</v>
      </c>
      <c r="W5371" s="74">
        <v>42824.64738425926</v>
      </c>
      <c r="X5371" s="76" t="s">
        <v>14546</v>
      </c>
      <c r="Y5371" s="72"/>
      <c r="Z5371" s="72"/>
      <c r="AA5371" s="78" t="s">
        <v>18503</v>
      </c>
      <c r="AB5371" s="72"/>
      <c r="AC5371" s="72" t="b">
        <v>0</v>
      </c>
      <c r="AD5371" s="72">
        <v>0</v>
      </c>
      <c r="AE5371" s="78" t="s">
        <v>230</v>
      </c>
      <c r="AF5371" s="72" t="b">
        <v>0</v>
      </c>
      <c r="AG5371" s="72" t="s">
        <v>231</v>
      </c>
      <c r="AH5371" s="72"/>
      <c r="AI5371" s="78" t="s">
        <v>230</v>
      </c>
      <c r="AJ5371" s="72" t="b">
        <v>0</v>
      </c>
      <c r="AK5371" s="72">
        <v>0</v>
      </c>
      <c r="AL5371" s="78" t="s">
        <v>230</v>
      </c>
      <c r="AM5371" s="72" t="s">
        <v>241</v>
      </c>
      <c r="AN5371" s="72" t="b">
        <v>0</v>
      </c>
      <c r="AO5371" s="78" t="s">
        <v>18503</v>
      </c>
      <c r="AP5371" s="72" t="s">
        <v>179</v>
      </c>
      <c r="AQ5371" s="72">
        <v>0</v>
      </c>
      <c r="AR5371" s="72">
        <v>0</v>
      </c>
      <c r="AS5371" s="72"/>
      <c r="AT5371" s="72"/>
      <c r="AU5371" s="72"/>
      <c r="AV5371" s="72"/>
      <c r="AW5371" s="72"/>
      <c r="AX5371" s="72"/>
      <c r="AY5371" s="72"/>
      <c r="AZ5371" s="72"/>
    </row>
    <row r="5372" spans="1:52" x14ac:dyDescent="0.35">
      <c r="A5372" s="70" t="s">
        <v>2731</v>
      </c>
      <c r="B5372" s="70" t="s">
        <v>2731</v>
      </c>
      <c r="C5372" s="83"/>
      <c r="D5372" s="84"/>
      <c r="E5372" s="85"/>
      <c r="F5372" s="86"/>
      <c r="G5372" s="83"/>
      <c r="H5372" s="81"/>
      <c r="I5372" s="87"/>
      <c r="J5372" s="87"/>
      <c r="K5372" s="36"/>
      <c r="L5372" s="90"/>
      <c r="M5372" s="90"/>
      <c r="N5372" s="89"/>
      <c r="O5372" s="72" t="s">
        <v>179</v>
      </c>
      <c r="P5372" s="74">
        <v>42824.694652777776</v>
      </c>
      <c r="Q5372" s="72" t="s">
        <v>6152</v>
      </c>
      <c r="R5372" s="76" t="s">
        <v>8348</v>
      </c>
      <c r="S5372" s="72" t="s">
        <v>221</v>
      </c>
      <c r="T5372" s="72" t="s">
        <v>8764</v>
      </c>
      <c r="U5372" s="72"/>
      <c r="V5372" s="76" t="s">
        <v>10770</v>
      </c>
      <c r="W5372" s="74">
        <v>42824.694652777776</v>
      </c>
      <c r="X5372" s="76" t="s">
        <v>14547</v>
      </c>
      <c r="Y5372" s="72"/>
      <c r="Z5372" s="72"/>
      <c r="AA5372" s="78" t="s">
        <v>18504</v>
      </c>
      <c r="AB5372" s="72"/>
      <c r="AC5372" s="72" t="b">
        <v>0</v>
      </c>
      <c r="AD5372" s="72">
        <v>0</v>
      </c>
      <c r="AE5372" s="78" t="s">
        <v>230</v>
      </c>
      <c r="AF5372" s="72" t="b">
        <v>0</v>
      </c>
      <c r="AG5372" s="72" t="s">
        <v>231</v>
      </c>
      <c r="AH5372" s="72"/>
      <c r="AI5372" s="78" t="s">
        <v>230</v>
      </c>
      <c r="AJ5372" s="72" t="b">
        <v>0</v>
      </c>
      <c r="AK5372" s="72">
        <v>0</v>
      </c>
      <c r="AL5372" s="78" t="s">
        <v>230</v>
      </c>
      <c r="AM5372" s="72" t="s">
        <v>241</v>
      </c>
      <c r="AN5372" s="72" t="b">
        <v>0</v>
      </c>
      <c r="AO5372" s="78" t="s">
        <v>18504</v>
      </c>
      <c r="AP5372" s="72" t="s">
        <v>179</v>
      </c>
      <c r="AQ5372" s="72">
        <v>0</v>
      </c>
      <c r="AR5372" s="72">
        <v>0</v>
      </c>
      <c r="AS5372" s="72"/>
      <c r="AT5372" s="72"/>
      <c r="AU5372" s="72"/>
      <c r="AV5372" s="72"/>
      <c r="AW5372" s="72"/>
      <c r="AX5372" s="72"/>
      <c r="AY5372" s="72"/>
      <c r="AZ5372" s="72"/>
    </row>
    <row r="5373" spans="1:52" x14ac:dyDescent="0.35">
      <c r="A5373" s="70" t="s">
        <v>2731</v>
      </c>
      <c r="B5373" s="70" t="s">
        <v>2731</v>
      </c>
      <c r="C5373" s="83"/>
      <c r="D5373" s="84"/>
      <c r="E5373" s="85"/>
      <c r="F5373" s="86"/>
      <c r="G5373" s="83"/>
      <c r="H5373" s="81"/>
      <c r="I5373" s="87"/>
      <c r="J5373" s="87"/>
      <c r="K5373" s="36"/>
      <c r="L5373" s="90"/>
      <c r="M5373" s="90"/>
      <c r="N5373" s="89"/>
      <c r="O5373" s="72" t="s">
        <v>179</v>
      </c>
      <c r="P5373" s="74">
        <v>42824.703252314815</v>
      </c>
      <c r="Q5373" s="72" t="s">
        <v>6153</v>
      </c>
      <c r="R5373" s="76" t="s">
        <v>8349</v>
      </c>
      <c r="S5373" s="72" t="s">
        <v>221</v>
      </c>
      <c r="T5373" s="72" t="s">
        <v>8825</v>
      </c>
      <c r="U5373" s="72"/>
      <c r="V5373" s="76" t="s">
        <v>10770</v>
      </c>
      <c r="W5373" s="74">
        <v>42824.703252314815</v>
      </c>
      <c r="X5373" s="76" t="s">
        <v>14548</v>
      </c>
      <c r="Y5373" s="72"/>
      <c r="Z5373" s="72"/>
      <c r="AA5373" s="78" t="s">
        <v>18505</v>
      </c>
      <c r="AB5373" s="72"/>
      <c r="AC5373" s="72" t="b">
        <v>0</v>
      </c>
      <c r="AD5373" s="72">
        <v>0</v>
      </c>
      <c r="AE5373" s="78" t="s">
        <v>230</v>
      </c>
      <c r="AF5373" s="72" t="b">
        <v>0</v>
      </c>
      <c r="AG5373" s="72" t="s">
        <v>231</v>
      </c>
      <c r="AH5373" s="72"/>
      <c r="AI5373" s="78" t="s">
        <v>230</v>
      </c>
      <c r="AJ5373" s="72" t="b">
        <v>0</v>
      </c>
      <c r="AK5373" s="72">
        <v>0</v>
      </c>
      <c r="AL5373" s="78" t="s">
        <v>230</v>
      </c>
      <c r="AM5373" s="72" t="s">
        <v>241</v>
      </c>
      <c r="AN5373" s="72" t="b">
        <v>0</v>
      </c>
      <c r="AO5373" s="78" t="s">
        <v>18505</v>
      </c>
      <c r="AP5373" s="72" t="s">
        <v>179</v>
      </c>
      <c r="AQ5373" s="72">
        <v>0</v>
      </c>
      <c r="AR5373" s="72">
        <v>0</v>
      </c>
      <c r="AS5373" s="72"/>
      <c r="AT5373" s="72"/>
      <c r="AU5373" s="72"/>
      <c r="AV5373" s="72"/>
      <c r="AW5373" s="72"/>
      <c r="AX5373" s="72"/>
      <c r="AY5373" s="72"/>
      <c r="AZ5373" s="72"/>
    </row>
    <row r="5374" spans="1:52" x14ac:dyDescent="0.35">
      <c r="A5374" s="70" t="s">
        <v>2731</v>
      </c>
      <c r="B5374" s="70" t="s">
        <v>2731</v>
      </c>
      <c r="C5374" s="83"/>
      <c r="D5374" s="84"/>
      <c r="E5374" s="85"/>
      <c r="F5374" s="86"/>
      <c r="G5374" s="83"/>
      <c r="H5374" s="81"/>
      <c r="I5374" s="87"/>
      <c r="J5374" s="87"/>
      <c r="K5374" s="36"/>
      <c r="L5374" s="90"/>
      <c r="M5374" s="90"/>
      <c r="N5374" s="89"/>
      <c r="O5374" s="72" t="s">
        <v>179</v>
      </c>
      <c r="P5374" s="74">
        <v>42824.703287037039</v>
      </c>
      <c r="Q5374" s="72" t="s">
        <v>6154</v>
      </c>
      <c r="R5374" s="76" t="s">
        <v>8350</v>
      </c>
      <c r="S5374" s="72" t="s">
        <v>221</v>
      </c>
      <c r="T5374" s="72" t="s">
        <v>8825</v>
      </c>
      <c r="U5374" s="72"/>
      <c r="V5374" s="76" t="s">
        <v>10770</v>
      </c>
      <c r="W5374" s="74">
        <v>42824.703287037039</v>
      </c>
      <c r="X5374" s="76" t="s">
        <v>14549</v>
      </c>
      <c r="Y5374" s="72"/>
      <c r="Z5374" s="72"/>
      <c r="AA5374" s="78" t="s">
        <v>18506</v>
      </c>
      <c r="AB5374" s="72"/>
      <c r="AC5374" s="72" t="b">
        <v>0</v>
      </c>
      <c r="AD5374" s="72">
        <v>0</v>
      </c>
      <c r="AE5374" s="78" t="s">
        <v>230</v>
      </c>
      <c r="AF5374" s="72" t="b">
        <v>0</v>
      </c>
      <c r="AG5374" s="72" t="s">
        <v>231</v>
      </c>
      <c r="AH5374" s="72"/>
      <c r="AI5374" s="78" t="s">
        <v>230</v>
      </c>
      <c r="AJ5374" s="72" t="b">
        <v>0</v>
      </c>
      <c r="AK5374" s="72">
        <v>0</v>
      </c>
      <c r="AL5374" s="78" t="s">
        <v>230</v>
      </c>
      <c r="AM5374" s="72" t="s">
        <v>241</v>
      </c>
      <c r="AN5374" s="72" t="b">
        <v>0</v>
      </c>
      <c r="AO5374" s="78" t="s">
        <v>18506</v>
      </c>
      <c r="AP5374" s="72" t="s">
        <v>179</v>
      </c>
      <c r="AQ5374" s="72">
        <v>0</v>
      </c>
      <c r="AR5374" s="72">
        <v>0</v>
      </c>
      <c r="AS5374" s="72"/>
      <c r="AT5374" s="72"/>
      <c r="AU5374" s="72"/>
      <c r="AV5374" s="72"/>
      <c r="AW5374" s="72"/>
      <c r="AX5374" s="72"/>
      <c r="AY5374" s="72"/>
      <c r="AZ5374" s="72"/>
    </row>
    <row r="5375" spans="1:52" x14ac:dyDescent="0.35">
      <c r="A5375" s="70" t="s">
        <v>2731</v>
      </c>
      <c r="B5375" s="70" t="s">
        <v>2731</v>
      </c>
      <c r="C5375" s="83"/>
      <c r="D5375" s="84"/>
      <c r="E5375" s="85"/>
      <c r="F5375" s="86"/>
      <c r="G5375" s="83"/>
      <c r="H5375" s="81"/>
      <c r="I5375" s="87"/>
      <c r="J5375" s="87"/>
      <c r="K5375" s="36"/>
      <c r="L5375" s="90"/>
      <c r="M5375" s="90"/>
      <c r="N5375" s="89"/>
      <c r="O5375" s="72" t="s">
        <v>179</v>
      </c>
      <c r="P5375" s="74">
        <v>42824.703298611108</v>
      </c>
      <c r="Q5375" s="72" t="s">
        <v>6155</v>
      </c>
      <c r="R5375" s="76" t="s">
        <v>8351</v>
      </c>
      <c r="S5375" s="72" t="s">
        <v>221</v>
      </c>
      <c r="T5375" s="72" t="s">
        <v>8825</v>
      </c>
      <c r="U5375" s="72"/>
      <c r="V5375" s="76" t="s">
        <v>10770</v>
      </c>
      <c r="W5375" s="74">
        <v>42824.703298611108</v>
      </c>
      <c r="X5375" s="76" t="s">
        <v>14550</v>
      </c>
      <c r="Y5375" s="72"/>
      <c r="Z5375" s="72"/>
      <c r="AA5375" s="78" t="s">
        <v>18507</v>
      </c>
      <c r="AB5375" s="72"/>
      <c r="AC5375" s="72" t="b">
        <v>0</v>
      </c>
      <c r="AD5375" s="72">
        <v>0</v>
      </c>
      <c r="AE5375" s="78" t="s">
        <v>230</v>
      </c>
      <c r="AF5375" s="72" t="b">
        <v>0</v>
      </c>
      <c r="AG5375" s="72" t="s">
        <v>231</v>
      </c>
      <c r="AH5375" s="72"/>
      <c r="AI5375" s="78" t="s">
        <v>230</v>
      </c>
      <c r="AJ5375" s="72" t="b">
        <v>0</v>
      </c>
      <c r="AK5375" s="72">
        <v>0</v>
      </c>
      <c r="AL5375" s="78" t="s">
        <v>230</v>
      </c>
      <c r="AM5375" s="72" t="s">
        <v>241</v>
      </c>
      <c r="AN5375" s="72" t="b">
        <v>0</v>
      </c>
      <c r="AO5375" s="78" t="s">
        <v>18507</v>
      </c>
      <c r="AP5375" s="72" t="s">
        <v>179</v>
      </c>
      <c r="AQ5375" s="72">
        <v>0</v>
      </c>
      <c r="AR5375" s="72">
        <v>0</v>
      </c>
      <c r="AS5375" s="72"/>
      <c r="AT5375" s="72"/>
      <c r="AU5375" s="72"/>
      <c r="AV5375" s="72"/>
      <c r="AW5375" s="72"/>
      <c r="AX5375" s="72"/>
      <c r="AY5375" s="72"/>
      <c r="AZ5375" s="72"/>
    </row>
    <row r="5376" spans="1:52" x14ac:dyDescent="0.35">
      <c r="A5376" s="70" t="s">
        <v>2731</v>
      </c>
      <c r="B5376" s="70" t="s">
        <v>2731</v>
      </c>
      <c r="C5376" s="83"/>
      <c r="D5376" s="84"/>
      <c r="E5376" s="85"/>
      <c r="F5376" s="86"/>
      <c r="G5376" s="83"/>
      <c r="H5376" s="81"/>
      <c r="I5376" s="87"/>
      <c r="J5376" s="87"/>
      <c r="K5376" s="36"/>
      <c r="L5376" s="90"/>
      <c r="M5376" s="90"/>
      <c r="N5376" s="89"/>
      <c r="O5376" s="72" t="s">
        <v>179</v>
      </c>
      <c r="P5376" s="74">
        <v>42824.703333333331</v>
      </c>
      <c r="Q5376" s="72" t="s">
        <v>6156</v>
      </c>
      <c r="R5376" s="76" t="s">
        <v>8352</v>
      </c>
      <c r="S5376" s="72" t="s">
        <v>221</v>
      </c>
      <c r="T5376" s="72" t="s">
        <v>8825</v>
      </c>
      <c r="U5376" s="72"/>
      <c r="V5376" s="76" t="s">
        <v>10770</v>
      </c>
      <c r="W5376" s="74">
        <v>42824.703333333331</v>
      </c>
      <c r="X5376" s="76" t="s">
        <v>14551</v>
      </c>
      <c r="Y5376" s="72"/>
      <c r="Z5376" s="72"/>
      <c r="AA5376" s="78" t="s">
        <v>18508</v>
      </c>
      <c r="AB5376" s="72"/>
      <c r="AC5376" s="72" t="b">
        <v>0</v>
      </c>
      <c r="AD5376" s="72">
        <v>0</v>
      </c>
      <c r="AE5376" s="78" t="s">
        <v>230</v>
      </c>
      <c r="AF5376" s="72" t="b">
        <v>0</v>
      </c>
      <c r="AG5376" s="72" t="s">
        <v>231</v>
      </c>
      <c r="AH5376" s="72"/>
      <c r="AI5376" s="78" t="s">
        <v>230</v>
      </c>
      <c r="AJ5376" s="72" t="b">
        <v>0</v>
      </c>
      <c r="AK5376" s="72">
        <v>0</v>
      </c>
      <c r="AL5376" s="78" t="s">
        <v>230</v>
      </c>
      <c r="AM5376" s="72" t="s">
        <v>241</v>
      </c>
      <c r="AN5376" s="72" t="b">
        <v>0</v>
      </c>
      <c r="AO5376" s="78" t="s">
        <v>18508</v>
      </c>
      <c r="AP5376" s="72" t="s">
        <v>179</v>
      </c>
      <c r="AQ5376" s="72">
        <v>0</v>
      </c>
      <c r="AR5376" s="72">
        <v>0</v>
      </c>
      <c r="AS5376" s="72"/>
      <c r="AT5376" s="72"/>
      <c r="AU5376" s="72"/>
      <c r="AV5376" s="72"/>
      <c r="AW5376" s="72"/>
      <c r="AX5376" s="72"/>
      <c r="AY5376" s="72"/>
      <c r="AZ5376" s="72"/>
    </row>
    <row r="5377" spans="1:52" x14ac:dyDescent="0.35">
      <c r="A5377" s="70" t="s">
        <v>2731</v>
      </c>
      <c r="B5377" s="70" t="s">
        <v>2731</v>
      </c>
      <c r="C5377" s="83"/>
      <c r="D5377" s="84"/>
      <c r="E5377" s="85"/>
      <c r="F5377" s="86"/>
      <c r="G5377" s="83"/>
      <c r="H5377" s="81"/>
      <c r="I5377" s="87"/>
      <c r="J5377" s="87"/>
      <c r="K5377" s="36"/>
      <c r="L5377" s="90"/>
      <c r="M5377" s="90"/>
      <c r="N5377" s="89"/>
      <c r="O5377" s="72" t="s">
        <v>179</v>
      </c>
      <c r="P5377" s="74">
        <v>42824.819548611114</v>
      </c>
      <c r="Q5377" s="72" t="s">
        <v>6157</v>
      </c>
      <c r="R5377" s="76" t="s">
        <v>8353</v>
      </c>
      <c r="S5377" s="72" t="s">
        <v>221</v>
      </c>
      <c r="T5377" s="72" t="s">
        <v>8825</v>
      </c>
      <c r="U5377" s="72"/>
      <c r="V5377" s="76" t="s">
        <v>10770</v>
      </c>
      <c r="W5377" s="74">
        <v>42824.819548611114</v>
      </c>
      <c r="X5377" s="76" t="s">
        <v>14552</v>
      </c>
      <c r="Y5377" s="72"/>
      <c r="Z5377" s="72"/>
      <c r="AA5377" s="78" t="s">
        <v>18509</v>
      </c>
      <c r="AB5377" s="72"/>
      <c r="AC5377" s="72" t="b">
        <v>0</v>
      </c>
      <c r="AD5377" s="72">
        <v>1</v>
      </c>
      <c r="AE5377" s="78" t="s">
        <v>230</v>
      </c>
      <c r="AF5377" s="72" t="b">
        <v>0</v>
      </c>
      <c r="AG5377" s="72" t="s">
        <v>231</v>
      </c>
      <c r="AH5377" s="72"/>
      <c r="AI5377" s="78" t="s">
        <v>230</v>
      </c>
      <c r="AJ5377" s="72" t="b">
        <v>0</v>
      </c>
      <c r="AK5377" s="72">
        <v>0</v>
      </c>
      <c r="AL5377" s="78" t="s">
        <v>230</v>
      </c>
      <c r="AM5377" s="72" t="s">
        <v>241</v>
      </c>
      <c r="AN5377" s="72" t="b">
        <v>0</v>
      </c>
      <c r="AO5377" s="78" t="s">
        <v>18509</v>
      </c>
      <c r="AP5377" s="72" t="s">
        <v>179</v>
      </c>
      <c r="AQ5377" s="72">
        <v>0</v>
      </c>
      <c r="AR5377" s="72">
        <v>0</v>
      </c>
      <c r="AS5377" s="72"/>
      <c r="AT5377" s="72"/>
      <c r="AU5377" s="72"/>
      <c r="AV5377" s="72"/>
      <c r="AW5377" s="72"/>
      <c r="AX5377" s="72"/>
      <c r="AY5377" s="72"/>
      <c r="AZ5377" s="72"/>
    </row>
    <row r="5378" spans="1:52" x14ac:dyDescent="0.35">
      <c r="A5378" s="70" t="s">
        <v>2731</v>
      </c>
      <c r="B5378" s="70" t="s">
        <v>2731</v>
      </c>
      <c r="C5378" s="83"/>
      <c r="D5378" s="84"/>
      <c r="E5378" s="85"/>
      <c r="F5378" s="86"/>
      <c r="G5378" s="83"/>
      <c r="H5378" s="81"/>
      <c r="I5378" s="87"/>
      <c r="J5378" s="87"/>
      <c r="K5378" s="36"/>
      <c r="L5378" s="90"/>
      <c r="M5378" s="90"/>
      <c r="N5378" s="89"/>
      <c r="O5378" s="72" t="s">
        <v>179</v>
      </c>
      <c r="P5378" s="74">
        <v>42824.819548611114</v>
      </c>
      <c r="Q5378" s="72" t="s">
        <v>6158</v>
      </c>
      <c r="R5378" s="76" t="s">
        <v>8354</v>
      </c>
      <c r="S5378" s="72" t="s">
        <v>221</v>
      </c>
      <c r="T5378" s="72" t="s">
        <v>8825</v>
      </c>
      <c r="U5378" s="72"/>
      <c r="V5378" s="76" t="s">
        <v>10770</v>
      </c>
      <c r="W5378" s="74">
        <v>42824.819548611114</v>
      </c>
      <c r="X5378" s="76" t="s">
        <v>14553</v>
      </c>
      <c r="Y5378" s="72"/>
      <c r="Z5378" s="72"/>
      <c r="AA5378" s="78" t="s">
        <v>18510</v>
      </c>
      <c r="AB5378" s="72"/>
      <c r="AC5378" s="72" t="b">
        <v>0</v>
      </c>
      <c r="AD5378" s="72">
        <v>0</v>
      </c>
      <c r="AE5378" s="78" t="s">
        <v>230</v>
      </c>
      <c r="AF5378" s="72" t="b">
        <v>0</v>
      </c>
      <c r="AG5378" s="72" t="s">
        <v>231</v>
      </c>
      <c r="AH5378" s="72"/>
      <c r="AI5378" s="78" t="s">
        <v>230</v>
      </c>
      <c r="AJ5378" s="72" t="b">
        <v>0</v>
      </c>
      <c r="AK5378" s="72">
        <v>0</v>
      </c>
      <c r="AL5378" s="78" t="s">
        <v>230</v>
      </c>
      <c r="AM5378" s="72" t="s">
        <v>241</v>
      </c>
      <c r="AN5378" s="72" t="b">
        <v>0</v>
      </c>
      <c r="AO5378" s="78" t="s">
        <v>18510</v>
      </c>
      <c r="AP5378" s="72" t="s">
        <v>179</v>
      </c>
      <c r="AQ5378" s="72">
        <v>0</v>
      </c>
      <c r="AR5378" s="72">
        <v>0</v>
      </c>
      <c r="AS5378" s="72"/>
      <c r="AT5378" s="72"/>
      <c r="AU5378" s="72"/>
      <c r="AV5378" s="72"/>
      <c r="AW5378" s="72"/>
      <c r="AX5378" s="72"/>
      <c r="AY5378" s="72"/>
      <c r="AZ5378" s="72"/>
    </row>
    <row r="5379" spans="1:52" x14ac:dyDescent="0.35">
      <c r="A5379" s="70" t="s">
        <v>2731</v>
      </c>
      <c r="B5379" s="70" t="s">
        <v>2731</v>
      </c>
      <c r="C5379" s="83"/>
      <c r="D5379" s="84"/>
      <c r="E5379" s="85"/>
      <c r="F5379" s="86"/>
      <c r="G5379" s="83"/>
      <c r="H5379" s="81"/>
      <c r="I5379" s="87"/>
      <c r="J5379" s="87"/>
      <c r="K5379" s="36"/>
      <c r="L5379" s="90"/>
      <c r="M5379" s="90"/>
      <c r="N5379" s="89"/>
      <c r="O5379" s="72" t="s">
        <v>179</v>
      </c>
      <c r="P5379" s="74">
        <v>42824.819560185184</v>
      </c>
      <c r="Q5379" s="72" t="s">
        <v>6159</v>
      </c>
      <c r="R5379" s="76" t="s">
        <v>8355</v>
      </c>
      <c r="S5379" s="72" t="s">
        <v>221</v>
      </c>
      <c r="T5379" s="72" t="s">
        <v>8825</v>
      </c>
      <c r="U5379" s="72"/>
      <c r="V5379" s="76" t="s">
        <v>10770</v>
      </c>
      <c r="W5379" s="74">
        <v>42824.819560185184</v>
      </c>
      <c r="X5379" s="76" t="s">
        <v>14554</v>
      </c>
      <c r="Y5379" s="72"/>
      <c r="Z5379" s="72"/>
      <c r="AA5379" s="78" t="s">
        <v>18511</v>
      </c>
      <c r="AB5379" s="72"/>
      <c r="AC5379" s="72" t="b">
        <v>0</v>
      </c>
      <c r="AD5379" s="72">
        <v>0</v>
      </c>
      <c r="AE5379" s="78" t="s">
        <v>230</v>
      </c>
      <c r="AF5379" s="72" t="b">
        <v>0</v>
      </c>
      <c r="AG5379" s="72" t="s">
        <v>231</v>
      </c>
      <c r="AH5379" s="72"/>
      <c r="AI5379" s="78" t="s">
        <v>230</v>
      </c>
      <c r="AJ5379" s="72" t="b">
        <v>0</v>
      </c>
      <c r="AK5379" s="72">
        <v>0</v>
      </c>
      <c r="AL5379" s="78" t="s">
        <v>230</v>
      </c>
      <c r="AM5379" s="72" t="s">
        <v>241</v>
      </c>
      <c r="AN5379" s="72" t="b">
        <v>0</v>
      </c>
      <c r="AO5379" s="78" t="s">
        <v>18511</v>
      </c>
      <c r="AP5379" s="72" t="s">
        <v>179</v>
      </c>
      <c r="AQ5379" s="72">
        <v>0</v>
      </c>
      <c r="AR5379" s="72">
        <v>0</v>
      </c>
      <c r="AS5379" s="72"/>
      <c r="AT5379" s="72"/>
      <c r="AU5379" s="72"/>
      <c r="AV5379" s="72"/>
      <c r="AW5379" s="72"/>
      <c r="AX5379" s="72"/>
      <c r="AY5379" s="72"/>
      <c r="AZ5379" s="72"/>
    </row>
    <row r="5380" spans="1:52" x14ac:dyDescent="0.35">
      <c r="A5380" s="70" t="s">
        <v>2731</v>
      </c>
      <c r="B5380" s="70" t="s">
        <v>2731</v>
      </c>
      <c r="C5380" s="83"/>
      <c r="D5380" s="84"/>
      <c r="E5380" s="85"/>
      <c r="F5380" s="86"/>
      <c r="G5380" s="83"/>
      <c r="H5380" s="81"/>
      <c r="I5380" s="87"/>
      <c r="J5380" s="87"/>
      <c r="K5380" s="36"/>
      <c r="L5380" s="90"/>
      <c r="M5380" s="90"/>
      <c r="N5380" s="89"/>
      <c r="O5380" s="72" t="s">
        <v>179</v>
      </c>
      <c r="P5380" s="74">
        <v>42824.819560185184</v>
      </c>
      <c r="Q5380" s="72" t="s">
        <v>6160</v>
      </c>
      <c r="R5380" s="76" t="s">
        <v>8356</v>
      </c>
      <c r="S5380" s="72" t="s">
        <v>221</v>
      </c>
      <c r="T5380" s="72" t="s">
        <v>8825</v>
      </c>
      <c r="U5380" s="72"/>
      <c r="V5380" s="76" t="s">
        <v>10770</v>
      </c>
      <c r="W5380" s="74">
        <v>42824.819560185184</v>
      </c>
      <c r="X5380" s="76" t="s">
        <v>14555</v>
      </c>
      <c r="Y5380" s="72"/>
      <c r="Z5380" s="72"/>
      <c r="AA5380" s="78" t="s">
        <v>18512</v>
      </c>
      <c r="AB5380" s="72"/>
      <c r="AC5380" s="72" t="b">
        <v>0</v>
      </c>
      <c r="AD5380" s="72">
        <v>0</v>
      </c>
      <c r="AE5380" s="78" t="s">
        <v>230</v>
      </c>
      <c r="AF5380" s="72" t="b">
        <v>0</v>
      </c>
      <c r="AG5380" s="72" t="s">
        <v>231</v>
      </c>
      <c r="AH5380" s="72"/>
      <c r="AI5380" s="78" t="s">
        <v>230</v>
      </c>
      <c r="AJ5380" s="72" t="b">
        <v>0</v>
      </c>
      <c r="AK5380" s="72">
        <v>0</v>
      </c>
      <c r="AL5380" s="78" t="s">
        <v>230</v>
      </c>
      <c r="AM5380" s="72" t="s">
        <v>241</v>
      </c>
      <c r="AN5380" s="72" t="b">
        <v>0</v>
      </c>
      <c r="AO5380" s="78" t="s">
        <v>18512</v>
      </c>
      <c r="AP5380" s="72" t="s">
        <v>179</v>
      </c>
      <c r="AQ5380" s="72">
        <v>0</v>
      </c>
      <c r="AR5380" s="72">
        <v>0</v>
      </c>
      <c r="AS5380" s="72"/>
      <c r="AT5380" s="72"/>
      <c r="AU5380" s="72"/>
      <c r="AV5380" s="72"/>
      <c r="AW5380" s="72"/>
      <c r="AX5380" s="72"/>
      <c r="AY5380" s="72"/>
      <c r="AZ5380" s="72"/>
    </row>
    <row r="5381" spans="1:52" x14ac:dyDescent="0.35">
      <c r="A5381" s="70" t="s">
        <v>2731</v>
      </c>
      <c r="B5381" s="70" t="s">
        <v>2731</v>
      </c>
      <c r="C5381" s="83"/>
      <c r="D5381" s="84"/>
      <c r="E5381" s="85"/>
      <c r="F5381" s="86"/>
      <c r="G5381" s="83"/>
      <c r="H5381" s="81"/>
      <c r="I5381" s="87"/>
      <c r="J5381" s="87"/>
      <c r="K5381" s="36"/>
      <c r="L5381" s="90"/>
      <c r="M5381" s="90"/>
      <c r="N5381" s="89"/>
      <c r="O5381" s="72" t="s">
        <v>179</v>
      </c>
      <c r="P5381" s="74">
        <v>42824.819594907407</v>
      </c>
      <c r="Q5381" s="72" t="s">
        <v>6161</v>
      </c>
      <c r="R5381" s="76" t="s">
        <v>8357</v>
      </c>
      <c r="S5381" s="72" t="s">
        <v>221</v>
      </c>
      <c r="T5381" s="72" t="s">
        <v>8825</v>
      </c>
      <c r="U5381" s="72"/>
      <c r="V5381" s="76" t="s">
        <v>10770</v>
      </c>
      <c r="W5381" s="74">
        <v>42824.819594907407</v>
      </c>
      <c r="X5381" s="76" t="s">
        <v>14556</v>
      </c>
      <c r="Y5381" s="72"/>
      <c r="Z5381" s="72"/>
      <c r="AA5381" s="78" t="s">
        <v>18513</v>
      </c>
      <c r="AB5381" s="72"/>
      <c r="AC5381" s="72" t="b">
        <v>0</v>
      </c>
      <c r="AD5381" s="72">
        <v>0</v>
      </c>
      <c r="AE5381" s="78" t="s">
        <v>230</v>
      </c>
      <c r="AF5381" s="72" t="b">
        <v>0</v>
      </c>
      <c r="AG5381" s="72" t="s">
        <v>231</v>
      </c>
      <c r="AH5381" s="72"/>
      <c r="AI5381" s="78" t="s">
        <v>230</v>
      </c>
      <c r="AJ5381" s="72" t="b">
        <v>0</v>
      </c>
      <c r="AK5381" s="72">
        <v>0</v>
      </c>
      <c r="AL5381" s="78" t="s">
        <v>230</v>
      </c>
      <c r="AM5381" s="72" t="s">
        <v>241</v>
      </c>
      <c r="AN5381" s="72" t="b">
        <v>0</v>
      </c>
      <c r="AO5381" s="78" t="s">
        <v>18513</v>
      </c>
      <c r="AP5381" s="72" t="s">
        <v>179</v>
      </c>
      <c r="AQ5381" s="72">
        <v>0</v>
      </c>
      <c r="AR5381" s="72">
        <v>0</v>
      </c>
      <c r="AS5381" s="72"/>
      <c r="AT5381" s="72"/>
      <c r="AU5381" s="72"/>
      <c r="AV5381" s="72"/>
      <c r="AW5381" s="72"/>
      <c r="AX5381" s="72"/>
      <c r="AY5381" s="72"/>
      <c r="AZ5381" s="72"/>
    </row>
    <row r="5382" spans="1:52" x14ac:dyDescent="0.35">
      <c r="A5382" s="70" t="s">
        <v>2731</v>
      </c>
      <c r="B5382" s="70" t="s">
        <v>2731</v>
      </c>
      <c r="C5382" s="83"/>
      <c r="D5382" s="84"/>
      <c r="E5382" s="85"/>
      <c r="F5382" s="86"/>
      <c r="G5382" s="83"/>
      <c r="H5382" s="81"/>
      <c r="I5382" s="87"/>
      <c r="J5382" s="87"/>
      <c r="K5382" s="36"/>
      <c r="L5382" s="90"/>
      <c r="M5382" s="90"/>
      <c r="N5382" s="89"/>
      <c r="O5382" s="72" t="s">
        <v>179</v>
      </c>
      <c r="P5382" s="74">
        <v>42824.895636574074</v>
      </c>
      <c r="Q5382" s="72" t="s">
        <v>6162</v>
      </c>
      <c r="R5382" s="76" t="s">
        <v>8358</v>
      </c>
      <c r="S5382" s="72" t="s">
        <v>221</v>
      </c>
      <c r="T5382" s="72"/>
      <c r="U5382" s="72"/>
      <c r="V5382" s="76" t="s">
        <v>10770</v>
      </c>
      <c r="W5382" s="74">
        <v>42824.895636574074</v>
      </c>
      <c r="X5382" s="76" t="s">
        <v>14557</v>
      </c>
      <c r="Y5382" s="72"/>
      <c r="Z5382" s="72"/>
      <c r="AA5382" s="78" t="s">
        <v>18514</v>
      </c>
      <c r="AB5382" s="72"/>
      <c r="AC5382" s="72" t="b">
        <v>0</v>
      </c>
      <c r="AD5382" s="72">
        <v>0</v>
      </c>
      <c r="AE5382" s="78" t="s">
        <v>230</v>
      </c>
      <c r="AF5382" s="72" t="b">
        <v>0</v>
      </c>
      <c r="AG5382" s="72" t="s">
        <v>231</v>
      </c>
      <c r="AH5382" s="72"/>
      <c r="AI5382" s="78" t="s">
        <v>230</v>
      </c>
      <c r="AJ5382" s="72" t="b">
        <v>0</v>
      </c>
      <c r="AK5382" s="72">
        <v>0</v>
      </c>
      <c r="AL5382" s="78" t="s">
        <v>230</v>
      </c>
      <c r="AM5382" s="72" t="s">
        <v>241</v>
      </c>
      <c r="AN5382" s="72" t="b">
        <v>0</v>
      </c>
      <c r="AO5382" s="78" t="s">
        <v>18514</v>
      </c>
      <c r="AP5382" s="72" t="s">
        <v>179</v>
      </c>
      <c r="AQ5382" s="72">
        <v>0</v>
      </c>
      <c r="AR5382" s="72">
        <v>0</v>
      </c>
      <c r="AS5382" s="72"/>
      <c r="AT5382" s="72"/>
      <c r="AU5382" s="72"/>
      <c r="AV5382" s="72"/>
      <c r="AW5382" s="72"/>
      <c r="AX5382" s="72"/>
      <c r="AY5382" s="72"/>
      <c r="AZ5382" s="72"/>
    </row>
    <row r="5383" spans="1:52" x14ac:dyDescent="0.35">
      <c r="A5383" s="70" t="s">
        <v>2731</v>
      </c>
      <c r="B5383" s="70" t="s">
        <v>2731</v>
      </c>
      <c r="C5383" s="83"/>
      <c r="D5383" s="84"/>
      <c r="E5383" s="85"/>
      <c r="F5383" s="86"/>
      <c r="G5383" s="83"/>
      <c r="H5383" s="81"/>
      <c r="I5383" s="87"/>
      <c r="J5383" s="87"/>
      <c r="K5383" s="36"/>
      <c r="L5383" s="90"/>
      <c r="M5383" s="90"/>
      <c r="N5383" s="89"/>
      <c r="O5383" s="72" t="s">
        <v>179</v>
      </c>
      <c r="P5383" s="74">
        <v>42824.927881944444</v>
      </c>
      <c r="Q5383" s="72" t="s">
        <v>6163</v>
      </c>
      <c r="R5383" s="76" t="s">
        <v>8359</v>
      </c>
      <c r="S5383" s="72" t="s">
        <v>221</v>
      </c>
      <c r="T5383" s="72" t="s">
        <v>8662</v>
      </c>
      <c r="U5383" s="72"/>
      <c r="V5383" s="76" t="s">
        <v>10770</v>
      </c>
      <c r="W5383" s="74">
        <v>42824.927881944444</v>
      </c>
      <c r="X5383" s="76" t="s">
        <v>14558</v>
      </c>
      <c r="Y5383" s="72"/>
      <c r="Z5383" s="72"/>
      <c r="AA5383" s="78" t="s">
        <v>18515</v>
      </c>
      <c r="AB5383" s="72"/>
      <c r="AC5383" s="72" t="b">
        <v>0</v>
      </c>
      <c r="AD5383" s="72">
        <v>0</v>
      </c>
      <c r="AE5383" s="78" t="s">
        <v>230</v>
      </c>
      <c r="AF5383" s="72" t="b">
        <v>0</v>
      </c>
      <c r="AG5383" s="72" t="s">
        <v>231</v>
      </c>
      <c r="AH5383" s="72"/>
      <c r="AI5383" s="78" t="s">
        <v>230</v>
      </c>
      <c r="AJ5383" s="72" t="b">
        <v>0</v>
      </c>
      <c r="AK5383" s="72">
        <v>0</v>
      </c>
      <c r="AL5383" s="78" t="s">
        <v>230</v>
      </c>
      <c r="AM5383" s="72" t="s">
        <v>241</v>
      </c>
      <c r="AN5383" s="72" t="b">
        <v>0</v>
      </c>
      <c r="AO5383" s="78" t="s">
        <v>18515</v>
      </c>
      <c r="AP5383" s="72" t="s">
        <v>179</v>
      </c>
      <c r="AQ5383" s="72">
        <v>0</v>
      </c>
      <c r="AR5383" s="72">
        <v>0</v>
      </c>
      <c r="AS5383" s="72"/>
      <c r="AT5383" s="72"/>
      <c r="AU5383" s="72"/>
      <c r="AV5383" s="72"/>
      <c r="AW5383" s="72"/>
      <c r="AX5383" s="72"/>
      <c r="AY5383" s="72"/>
      <c r="AZ5383" s="72"/>
    </row>
    <row r="5384" spans="1:52" x14ac:dyDescent="0.35">
      <c r="A5384" s="70" t="s">
        <v>2731</v>
      </c>
      <c r="B5384" s="70" t="s">
        <v>2731</v>
      </c>
      <c r="C5384" s="83"/>
      <c r="D5384" s="84"/>
      <c r="E5384" s="85"/>
      <c r="F5384" s="86"/>
      <c r="G5384" s="83"/>
      <c r="H5384" s="81"/>
      <c r="I5384" s="87"/>
      <c r="J5384" s="87"/>
      <c r="K5384" s="36"/>
      <c r="L5384" s="90"/>
      <c r="M5384" s="90"/>
      <c r="N5384" s="89"/>
      <c r="O5384" s="72" t="s">
        <v>179</v>
      </c>
      <c r="P5384" s="74">
        <v>42824.94771990741</v>
      </c>
      <c r="Q5384" s="72" t="s">
        <v>6164</v>
      </c>
      <c r="R5384" s="76" t="s">
        <v>8360</v>
      </c>
      <c r="S5384" s="72" t="s">
        <v>221</v>
      </c>
      <c r="T5384" s="72" t="s">
        <v>8764</v>
      </c>
      <c r="U5384" s="72"/>
      <c r="V5384" s="76" t="s">
        <v>10770</v>
      </c>
      <c r="W5384" s="74">
        <v>42824.94771990741</v>
      </c>
      <c r="X5384" s="76" t="s">
        <v>14559</v>
      </c>
      <c r="Y5384" s="72"/>
      <c r="Z5384" s="72"/>
      <c r="AA5384" s="78" t="s">
        <v>18516</v>
      </c>
      <c r="AB5384" s="72"/>
      <c r="AC5384" s="72" t="b">
        <v>0</v>
      </c>
      <c r="AD5384" s="72">
        <v>0</v>
      </c>
      <c r="AE5384" s="78" t="s">
        <v>230</v>
      </c>
      <c r="AF5384" s="72" t="b">
        <v>0</v>
      </c>
      <c r="AG5384" s="72" t="s">
        <v>231</v>
      </c>
      <c r="AH5384" s="72"/>
      <c r="AI5384" s="78" t="s">
        <v>230</v>
      </c>
      <c r="AJ5384" s="72" t="b">
        <v>0</v>
      </c>
      <c r="AK5384" s="72">
        <v>0</v>
      </c>
      <c r="AL5384" s="78" t="s">
        <v>230</v>
      </c>
      <c r="AM5384" s="72" t="s">
        <v>241</v>
      </c>
      <c r="AN5384" s="72" t="b">
        <v>0</v>
      </c>
      <c r="AO5384" s="78" t="s">
        <v>18516</v>
      </c>
      <c r="AP5384" s="72" t="s">
        <v>179</v>
      </c>
      <c r="AQ5384" s="72">
        <v>0</v>
      </c>
      <c r="AR5384" s="72">
        <v>0</v>
      </c>
      <c r="AS5384" s="72"/>
      <c r="AT5384" s="72"/>
      <c r="AU5384" s="72"/>
      <c r="AV5384" s="72"/>
      <c r="AW5384" s="72"/>
      <c r="AX5384" s="72"/>
      <c r="AY5384" s="72"/>
      <c r="AZ5384" s="72"/>
    </row>
    <row r="5385" spans="1:52" x14ac:dyDescent="0.35">
      <c r="A5385" s="70" t="s">
        <v>2731</v>
      </c>
      <c r="B5385" s="70" t="s">
        <v>2731</v>
      </c>
      <c r="C5385" s="83"/>
      <c r="D5385" s="84"/>
      <c r="E5385" s="85"/>
      <c r="F5385" s="86"/>
      <c r="G5385" s="83"/>
      <c r="H5385" s="81"/>
      <c r="I5385" s="87"/>
      <c r="J5385" s="87"/>
      <c r="K5385" s="36"/>
      <c r="L5385" s="90"/>
      <c r="M5385" s="90"/>
      <c r="N5385" s="89"/>
      <c r="O5385" s="72" t="s">
        <v>179</v>
      </c>
      <c r="P5385" s="74">
        <v>42824.947731481479</v>
      </c>
      <c r="Q5385" s="72" t="s">
        <v>6165</v>
      </c>
      <c r="R5385" s="76" t="s">
        <v>8361</v>
      </c>
      <c r="S5385" s="72" t="s">
        <v>221</v>
      </c>
      <c r="T5385" s="72" t="s">
        <v>8764</v>
      </c>
      <c r="U5385" s="72"/>
      <c r="V5385" s="76" t="s">
        <v>10770</v>
      </c>
      <c r="W5385" s="74">
        <v>42824.947731481479</v>
      </c>
      <c r="X5385" s="76" t="s">
        <v>14560</v>
      </c>
      <c r="Y5385" s="72"/>
      <c r="Z5385" s="72"/>
      <c r="AA5385" s="78" t="s">
        <v>18517</v>
      </c>
      <c r="AB5385" s="72"/>
      <c r="AC5385" s="72" t="b">
        <v>0</v>
      </c>
      <c r="AD5385" s="72">
        <v>0</v>
      </c>
      <c r="AE5385" s="78" t="s">
        <v>230</v>
      </c>
      <c r="AF5385" s="72" t="b">
        <v>0</v>
      </c>
      <c r="AG5385" s="72" t="s">
        <v>231</v>
      </c>
      <c r="AH5385" s="72"/>
      <c r="AI5385" s="78" t="s">
        <v>230</v>
      </c>
      <c r="AJ5385" s="72" t="b">
        <v>0</v>
      </c>
      <c r="AK5385" s="72">
        <v>0</v>
      </c>
      <c r="AL5385" s="78" t="s">
        <v>230</v>
      </c>
      <c r="AM5385" s="72" t="s">
        <v>241</v>
      </c>
      <c r="AN5385" s="72" t="b">
        <v>0</v>
      </c>
      <c r="AO5385" s="78" t="s">
        <v>18517</v>
      </c>
      <c r="AP5385" s="72" t="s">
        <v>179</v>
      </c>
      <c r="AQ5385" s="72">
        <v>0</v>
      </c>
      <c r="AR5385" s="72">
        <v>0</v>
      </c>
      <c r="AS5385" s="72"/>
      <c r="AT5385" s="72"/>
      <c r="AU5385" s="72"/>
      <c r="AV5385" s="72"/>
      <c r="AW5385" s="72"/>
      <c r="AX5385" s="72"/>
      <c r="AY5385" s="72"/>
      <c r="AZ5385" s="72"/>
    </row>
    <row r="5386" spans="1:52" x14ac:dyDescent="0.35">
      <c r="A5386" s="70" t="s">
        <v>2731</v>
      </c>
      <c r="B5386" s="70" t="s">
        <v>2731</v>
      </c>
      <c r="C5386" s="83"/>
      <c r="D5386" s="84"/>
      <c r="E5386" s="85"/>
      <c r="F5386" s="86"/>
      <c r="G5386" s="83"/>
      <c r="H5386" s="81"/>
      <c r="I5386" s="87"/>
      <c r="J5386" s="87"/>
      <c r="K5386" s="36"/>
      <c r="L5386" s="90"/>
      <c r="M5386" s="90"/>
      <c r="N5386" s="89"/>
      <c r="O5386" s="72" t="s">
        <v>179</v>
      </c>
      <c r="P5386" s="74">
        <v>42824.956354166665</v>
      </c>
      <c r="Q5386" s="72" t="s">
        <v>6166</v>
      </c>
      <c r="R5386" s="76" t="s">
        <v>8362</v>
      </c>
      <c r="S5386" s="72" t="s">
        <v>221</v>
      </c>
      <c r="T5386" s="72" t="s">
        <v>8825</v>
      </c>
      <c r="U5386" s="72"/>
      <c r="V5386" s="76" t="s">
        <v>10770</v>
      </c>
      <c r="W5386" s="74">
        <v>42824.956354166665</v>
      </c>
      <c r="X5386" s="76" t="s">
        <v>14561</v>
      </c>
      <c r="Y5386" s="72"/>
      <c r="Z5386" s="72"/>
      <c r="AA5386" s="78" t="s">
        <v>18518</v>
      </c>
      <c r="AB5386" s="72"/>
      <c r="AC5386" s="72" t="b">
        <v>0</v>
      </c>
      <c r="AD5386" s="72">
        <v>0</v>
      </c>
      <c r="AE5386" s="78" t="s">
        <v>230</v>
      </c>
      <c r="AF5386" s="72" t="b">
        <v>0</v>
      </c>
      <c r="AG5386" s="72" t="s">
        <v>231</v>
      </c>
      <c r="AH5386" s="72"/>
      <c r="AI5386" s="78" t="s">
        <v>230</v>
      </c>
      <c r="AJ5386" s="72" t="b">
        <v>0</v>
      </c>
      <c r="AK5386" s="72">
        <v>0</v>
      </c>
      <c r="AL5386" s="78" t="s">
        <v>230</v>
      </c>
      <c r="AM5386" s="72" t="s">
        <v>241</v>
      </c>
      <c r="AN5386" s="72" t="b">
        <v>0</v>
      </c>
      <c r="AO5386" s="78" t="s">
        <v>18518</v>
      </c>
      <c r="AP5386" s="72" t="s">
        <v>179</v>
      </c>
      <c r="AQ5386" s="72">
        <v>0</v>
      </c>
      <c r="AR5386" s="72">
        <v>0</v>
      </c>
      <c r="AS5386" s="72"/>
      <c r="AT5386" s="72"/>
      <c r="AU5386" s="72"/>
      <c r="AV5386" s="72"/>
      <c r="AW5386" s="72"/>
      <c r="AX5386" s="72"/>
      <c r="AY5386" s="72"/>
      <c r="AZ5386" s="72"/>
    </row>
    <row r="5387" spans="1:52" x14ac:dyDescent="0.35">
      <c r="A5387" s="70" t="s">
        <v>2731</v>
      </c>
      <c r="B5387" s="70" t="s">
        <v>2731</v>
      </c>
      <c r="C5387" s="83"/>
      <c r="D5387" s="84"/>
      <c r="E5387" s="85"/>
      <c r="F5387" s="86"/>
      <c r="G5387" s="83"/>
      <c r="H5387" s="81"/>
      <c r="I5387" s="87"/>
      <c r="J5387" s="87"/>
      <c r="K5387" s="36"/>
      <c r="L5387" s="90"/>
      <c r="M5387" s="90"/>
      <c r="N5387" s="89"/>
      <c r="O5387" s="72" t="s">
        <v>179</v>
      </c>
      <c r="P5387" s="74">
        <v>42824.974398148152</v>
      </c>
      <c r="Q5387" s="72" t="s">
        <v>6167</v>
      </c>
      <c r="R5387" s="76" t="s">
        <v>8363</v>
      </c>
      <c r="S5387" s="72" t="s">
        <v>221</v>
      </c>
      <c r="T5387" s="72" t="s">
        <v>8662</v>
      </c>
      <c r="U5387" s="72"/>
      <c r="V5387" s="76" t="s">
        <v>10770</v>
      </c>
      <c r="W5387" s="74">
        <v>42824.974398148152</v>
      </c>
      <c r="X5387" s="76" t="s">
        <v>14562</v>
      </c>
      <c r="Y5387" s="72"/>
      <c r="Z5387" s="72"/>
      <c r="AA5387" s="78" t="s">
        <v>18519</v>
      </c>
      <c r="AB5387" s="72"/>
      <c r="AC5387" s="72" t="b">
        <v>0</v>
      </c>
      <c r="AD5387" s="72">
        <v>0</v>
      </c>
      <c r="AE5387" s="78" t="s">
        <v>230</v>
      </c>
      <c r="AF5387" s="72" t="b">
        <v>0</v>
      </c>
      <c r="AG5387" s="72" t="s">
        <v>231</v>
      </c>
      <c r="AH5387" s="72"/>
      <c r="AI5387" s="78" t="s">
        <v>230</v>
      </c>
      <c r="AJ5387" s="72" t="b">
        <v>0</v>
      </c>
      <c r="AK5387" s="72">
        <v>0</v>
      </c>
      <c r="AL5387" s="78" t="s">
        <v>230</v>
      </c>
      <c r="AM5387" s="72" t="s">
        <v>241</v>
      </c>
      <c r="AN5387" s="72" t="b">
        <v>0</v>
      </c>
      <c r="AO5387" s="78" t="s">
        <v>18519</v>
      </c>
      <c r="AP5387" s="72" t="s">
        <v>179</v>
      </c>
      <c r="AQ5387" s="72">
        <v>0</v>
      </c>
      <c r="AR5387" s="72">
        <v>0</v>
      </c>
      <c r="AS5387" s="72"/>
      <c r="AT5387" s="72"/>
      <c r="AU5387" s="72"/>
      <c r="AV5387" s="72"/>
      <c r="AW5387" s="72"/>
      <c r="AX5387" s="72"/>
      <c r="AY5387" s="72"/>
      <c r="AZ5387" s="72"/>
    </row>
    <row r="5388" spans="1:52" x14ac:dyDescent="0.35">
      <c r="A5388" s="70" t="s">
        <v>2731</v>
      </c>
      <c r="B5388" s="70" t="s">
        <v>2731</v>
      </c>
      <c r="C5388" s="83"/>
      <c r="D5388" s="84"/>
      <c r="E5388" s="85"/>
      <c r="F5388" s="86"/>
      <c r="G5388" s="83"/>
      <c r="H5388" s="81"/>
      <c r="I5388" s="87"/>
      <c r="J5388" s="87"/>
      <c r="K5388" s="36"/>
      <c r="L5388" s="90"/>
      <c r="M5388" s="90"/>
      <c r="N5388" s="89"/>
      <c r="O5388" s="72" t="s">
        <v>179</v>
      </c>
      <c r="P5388" s="74">
        <v>42825.020520833335</v>
      </c>
      <c r="Q5388" s="72" t="s">
        <v>6168</v>
      </c>
      <c r="R5388" s="76" t="s">
        <v>6571</v>
      </c>
      <c r="S5388" s="72" t="s">
        <v>221</v>
      </c>
      <c r="T5388" s="72" t="s">
        <v>8662</v>
      </c>
      <c r="U5388" s="72"/>
      <c r="V5388" s="76" t="s">
        <v>10770</v>
      </c>
      <c r="W5388" s="74">
        <v>42825.020520833335</v>
      </c>
      <c r="X5388" s="76" t="s">
        <v>14563</v>
      </c>
      <c r="Y5388" s="72"/>
      <c r="Z5388" s="72"/>
      <c r="AA5388" s="78" t="s">
        <v>18520</v>
      </c>
      <c r="AB5388" s="72"/>
      <c r="AC5388" s="72" t="b">
        <v>0</v>
      </c>
      <c r="AD5388" s="72">
        <v>1</v>
      </c>
      <c r="AE5388" s="78" t="s">
        <v>230</v>
      </c>
      <c r="AF5388" s="72" t="b">
        <v>0</v>
      </c>
      <c r="AG5388" s="72" t="s">
        <v>231</v>
      </c>
      <c r="AH5388" s="72"/>
      <c r="AI5388" s="78" t="s">
        <v>230</v>
      </c>
      <c r="AJ5388" s="72" t="b">
        <v>0</v>
      </c>
      <c r="AK5388" s="72">
        <v>1</v>
      </c>
      <c r="AL5388" s="78" t="s">
        <v>230</v>
      </c>
      <c r="AM5388" s="72" t="s">
        <v>241</v>
      </c>
      <c r="AN5388" s="72" t="b">
        <v>0</v>
      </c>
      <c r="AO5388" s="78" t="s">
        <v>18520</v>
      </c>
      <c r="AP5388" s="72" t="s">
        <v>179</v>
      </c>
      <c r="AQ5388" s="72">
        <v>0</v>
      </c>
      <c r="AR5388" s="72">
        <v>0</v>
      </c>
      <c r="AS5388" s="72"/>
      <c r="AT5388" s="72"/>
      <c r="AU5388" s="72"/>
      <c r="AV5388" s="72"/>
      <c r="AW5388" s="72"/>
      <c r="AX5388" s="72"/>
      <c r="AY5388" s="72"/>
      <c r="AZ5388" s="72"/>
    </row>
    <row r="5389" spans="1:52" x14ac:dyDescent="0.35">
      <c r="A5389" s="70" t="s">
        <v>2731</v>
      </c>
      <c r="B5389" s="70" t="s">
        <v>2731</v>
      </c>
      <c r="C5389" s="83"/>
      <c r="D5389" s="84"/>
      <c r="E5389" s="85"/>
      <c r="F5389" s="86"/>
      <c r="G5389" s="83"/>
      <c r="H5389" s="81"/>
      <c r="I5389" s="87"/>
      <c r="J5389" s="87"/>
      <c r="K5389" s="36"/>
      <c r="L5389" s="90"/>
      <c r="M5389" s="90"/>
      <c r="N5389" s="89"/>
      <c r="O5389" s="72" t="s">
        <v>179</v>
      </c>
      <c r="P5389" s="74">
        <v>42825.025925925926</v>
      </c>
      <c r="Q5389" s="72" t="s">
        <v>6169</v>
      </c>
      <c r="R5389" s="76" t="s">
        <v>8364</v>
      </c>
      <c r="S5389" s="72" t="s">
        <v>221</v>
      </c>
      <c r="T5389" s="72" t="s">
        <v>8825</v>
      </c>
      <c r="U5389" s="72"/>
      <c r="V5389" s="76" t="s">
        <v>10770</v>
      </c>
      <c r="W5389" s="74">
        <v>42825.025925925926</v>
      </c>
      <c r="X5389" s="76" t="s">
        <v>14564</v>
      </c>
      <c r="Y5389" s="72"/>
      <c r="Z5389" s="72"/>
      <c r="AA5389" s="78" t="s">
        <v>18521</v>
      </c>
      <c r="AB5389" s="72"/>
      <c r="AC5389" s="72" t="b">
        <v>0</v>
      </c>
      <c r="AD5389" s="72">
        <v>1</v>
      </c>
      <c r="AE5389" s="78" t="s">
        <v>230</v>
      </c>
      <c r="AF5389" s="72" t="b">
        <v>0</v>
      </c>
      <c r="AG5389" s="72" t="s">
        <v>231</v>
      </c>
      <c r="AH5389" s="72"/>
      <c r="AI5389" s="78" t="s">
        <v>230</v>
      </c>
      <c r="AJ5389" s="72" t="b">
        <v>0</v>
      </c>
      <c r="AK5389" s="72">
        <v>0</v>
      </c>
      <c r="AL5389" s="78" t="s">
        <v>230</v>
      </c>
      <c r="AM5389" s="72" t="s">
        <v>241</v>
      </c>
      <c r="AN5389" s="72" t="b">
        <v>0</v>
      </c>
      <c r="AO5389" s="78" t="s">
        <v>18521</v>
      </c>
      <c r="AP5389" s="72" t="s">
        <v>179</v>
      </c>
      <c r="AQ5389" s="72">
        <v>0</v>
      </c>
      <c r="AR5389" s="72">
        <v>0</v>
      </c>
      <c r="AS5389" s="72"/>
      <c r="AT5389" s="72"/>
      <c r="AU5389" s="72"/>
      <c r="AV5389" s="72"/>
      <c r="AW5389" s="72"/>
      <c r="AX5389" s="72"/>
      <c r="AY5389" s="72"/>
      <c r="AZ5389" s="72"/>
    </row>
    <row r="5390" spans="1:52" x14ac:dyDescent="0.35">
      <c r="A5390" s="70" t="s">
        <v>2731</v>
      </c>
      <c r="B5390" s="70" t="s">
        <v>2731</v>
      </c>
      <c r="C5390" s="83"/>
      <c r="D5390" s="84"/>
      <c r="E5390" s="85"/>
      <c r="F5390" s="86"/>
      <c r="G5390" s="83"/>
      <c r="H5390" s="81"/>
      <c r="I5390" s="87"/>
      <c r="J5390" s="87"/>
      <c r="K5390" s="36"/>
      <c r="L5390" s="90"/>
      <c r="M5390" s="90"/>
      <c r="N5390" s="89"/>
      <c r="O5390" s="72" t="s">
        <v>179</v>
      </c>
      <c r="P5390" s="74">
        <v>42825.048935185187</v>
      </c>
      <c r="Q5390" s="72" t="s">
        <v>6170</v>
      </c>
      <c r="R5390" s="76" t="s">
        <v>8365</v>
      </c>
      <c r="S5390" s="72" t="s">
        <v>221</v>
      </c>
      <c r="T5390" s="72" t="s">
        <v>8826</v>
      </c>
      <c r="U5390" s="72"/>
      <c r="V5390" s="76" t="s">
        <v>10770</v>
      </c>
      <c r="W5390" s="74">
        <v>42825.048935185187</v>
      </c>
      <c r="X5390" s="76" t="s">
        <v>14565</v>
      </c>
      <c r="Y5390" s="72"/>
      <c r="Z5390" s="72"/>
      <c r="AA5390" s="78" t="s">
        <v>18522</v>
      </c>
      <c r="AB5390" s="72"/>
      <c r="AC5390" s="72" t="b">
        <v>0</v>
      </c>
      <c r="AD5390" s="72">
        <v>0</v>
      </c>
      <c r="AE5390" s="78" t="s">
        <v>230</v>
      </c>
      <c r="AF5390" s="72" t="b">
        <v>0</v>
      </c>
      <c r="AG5390" s="72" t="s">
        <v>231</v>
      </c>
      <c r="AH5390" s="72"/>
      <c r="AI5390" s="78" t="s">
        <v>230</v>
      </c>
      <c r="AJ5390" s="72" t="b">
        <v>0</v>
      </c>
      <c r="AK5390" s="72">
        <v>0</v>
      </c>
      <c r="AL5390" s="78" t="s">
        <v>230</v>
      </c>
      <c r="AM5390" s="72" t="s">
        <v>241</v>
      </c>
      <c r="AN5390" s="72" t="b">
        <v>0</v>
      </c>
      <c r="AO5390" s="78" t="s">
        <v>18522</v>
      </c>
      <c r="AP5390" s="72" t="s">
        <v>179</v>
      </c>
      <c r="AQ5390" s="72">
        <v>0</v>
      </c>
      <c r="AR5390" s="72">
        <v>0</v>
      </c>
      <c r="AS5390" s="72"/>
      <c r="AT5390" s="72"/>
      <c r="AU5390" s="72"/>
      <c r="AV5390" s="72"/>
      <c r="AW5390" s="72"/>
      <c r="AX5390" s="72"/>
      <c r="AY5390" s="72"/>
      <c r="AZ5390" s="72"/>
    </row>
    <row r="5391" spans="1:52" x14ac:dyDescent="0.35">
      <c r="A5391" s="70" t="s">
        <v>2731</v>
      </c>
      <c r="B5391" s="70" t="s">
        <v>2731</v>
      </c>
      <c r="C5391" s="83"/>
      <c r="D5391" s="84"/>
      <c r="E5391" s="85"/>
      <c r="F5391" s="86"/>
      <c r="G5391" s="83"/>
      <c r="H5391" s="81"/>
      <c r="I5391" s="87"/>
      <c r="J5391" s="87"/>
      <c r="K5391" s="36"/>
      <c r="L5391" s="90"/>
      <c r="M5391" s="90"/>
      <c r="N5391" s="89"/>
      <c r="O5391" s="72" t="s">
        <v>179</v>
      </c>
      <c r="P5391" s="74">
        <v>42825.069861111115</v>
      </c>
      <c r="Q5391" s="72" t="s">
        <v>6171</v>
      </c>
      <c r="R5391" s="76" t="s">
        <v>8366</v>
      </c>
      <c r="S5391" s="72" t="s">
        <v>221</v>
      </c>
      <c r="T5391" s="72" t="s">
        <v>8825</v>
      </c>
      <c r="U5391" s="72"/>
      <c r="V5391" s="76" t="s">
        <v>10770</v>
      </c>
      <c r="W5391" s="74">
        <v>42825.069861111115</v>
      </c>
      <c r="X5391" s="76" t="s">
        <v>14566</v>
      </c>
      <c r="Y5391" s="72"/>
      <c r="Z5391" s="72"/>
      <c r="AA5391" s="78" t="s">
        <v>18523</v>
      </c>
      <c r="AB5391" s="72"/>
      <c r="AC5391" s="72" t="b">
        <v>0</v>
      </c>
      <c r="AD5391" s="72">
        <v>0</v>
      </c>
      <c r="AE5391" s="78" t="s">
        <v>230</v>
      </c>
      <c r="AF5391" s="72" t="b">
        <v>0</v>
      </c>
      <c r="AG5391" s="72" t="s">
        <v>231</v>
      </c>
      <c r="AH5391" s="72"/>
      <c r="AI5391" s="78" t="s">
        <v>230</v>
      </c>
      <c r="AJ5391" s="72" t="b">
        <v>0</v>
      </c>
      <c r="AK5391" s="72">
        <v>0</v>
      </c>
      <c r="AL5391" s="78" t="s">
        <v>230</v>
      </c>
      <c r="AM5391" s="72" t="s">
        <v>241</v>
      </c>
      <c r="AN5391" s="72" t="b">
        <v>0</v>
      </c>
      <c r="AO5391" s="78" t="s">
        <v>18523</v>
      </c>
      <c r="AP5391" s="72" t="s">
        <v>179</v>
      </c>
      <c r="AQ5391" s="72">
        <v>0</v>
      </c>
      <c r="AR5391" s="72">
        <v>0</v>
      </c>
      <c r="AS5391" s="72"/>
      <c r="AT5391" s="72"/>
      <c r="AU5391" s="72"/>
      <c r="AV5391" s="72"/>
      <c r="AW5391" s="72"/>
      <c r="AX5391" s="72"/>
      <c r="AY5391" s="72"/>
      <c r="AZ5391" s="72"/>
    </row>
    <row r="5392" spans="1:52" x14ac:dyDescent="0.35">
      <c r="A5392" s="70" t="s">
        <v>2731</v>
      </c>
      <c r="B5392" s="70" t="s">
        <v>2731</v>
      </c>
      <c r="C5392" s="83"/>
      <c r="D5392" s="84"/>
      <c r="E5392" s="85"/>
      <c r="F5392" s="86"/>
      <c r="G5392" s="83"/>
      <c r="H5392" s="81"/>
      <c r="I5392" s="87"/>
      <c r="J5392" s="87"/>
      <c r="K5392" s="36"/>
      <c r="L5392" s="90"/>
      <c r="M5392" s="90"/>
      <c r="N5392" s="89"/>
      <c r="O5392" s="72" t="s">
        <v>179</v>
      </c>
      <c r="P5392" s="74">
        <v>42825.08425925926</v>
      </c>
      <c r="Q5392" s="72" t="s">
        <v>6172</v>
      </c>
      <c r="R5392" s="76" t="s">
        <v>8367</v>
      </c>
      <c r="S5392" s="72" t="s">
        <v>221</v>
      </c>
      <c r="T5392" s="72" t="s">
        <v>8764</v>
      </c>
      <c r="U5392" s="72"/>
      <c r="V5392" s="76" t="s">
        <v>10770</v>
      </c>
      <c r="W5392" s="74">
        <v>42825.08425925926</v>
      </c>
      <c r="X5392" s="76" t="s">
        <v>14567</v>
      </c>
      <c r="Y5392" s="72"/>
      <c r="Z5392" s="72"/>
      <c r="AA5392" s="78" t="s">
        <v>18524</v>
      </c>
      <c r="AB5392" s="72"/>
      <c r="AC5392" s="72" t="b">
        <v>0</v>
      </c>
      <c r="AD5392" s="72">
        <v>0</v>
      </c>
      <c r="AE5392" s="78" t="s">
        <v>230</v>
      </c>
      <c r="AF5392" s="72" t="b">
        <v>0</v>
      </c>
      <c r="AG5392" s="72" t="s">
        <v>231</v>
      </c>
      <c r="AH5392" s="72"/>
      <c r="AI5392" s="78" t="s">
        <v>230</v>
      </c>
      <c r="AJ5392" s="72" t="b">
        <v>0</v>
      </c>
      <c r="AK5392" s="72">
        <v>0</v>
      </c>
      <c r="AL5392" s="78" t="s">
        <v>230</v>
      </c>
      <c r="AM5392" s="72" t="s">
        <v>241</v>
      </c>
      <c r="AN5392" s="72" t="b">
        <v>0</v>
      </c>
      <c r="AO5392" s="78" t="s">
        <v>18524</v>
      </c>
      <c r="AP5392" s="72" t="s">
        <v>179</v>
      </c>
      <c r="AQ5392" s="72">
        <v>0</v>
      </c>
      <c r="AR5392" s="72">
        <v>0</v>
      </c>
      <c r="AS5392" s="72"/>
      <c r="AT5392" s="72"/>
      <c r="AU5392" s="72"/>
      <c r="AV5392" s="72"/>
      <c r="AW5392" s="72"/>
      <c r="AX5392" s="72"/>
      <c r="AY5392" s="72"/>
      <c r="AZ5392" s="72"/>
    </row>
    <row r="5393" spans="1:52" x14ac:dyDescent="0.35">
      <c r="A5393" s="70" t="s">
        <v>2731</v>
      </c>
      <c r="B5393" s="70" t="s">
        <v>2731</v>
      </c>
      <c r="C5393" s="83"/>
      <c r="D5393" s="84"/>
      <c r="E5393" s="85"/>
      <c r="F5393" s="86"/>
      <c r="G5393" s="83"/>
      <c r="H5393" s="81"/>
      <c r="I5393" s="87"/>
      <c r="J5393" s="87"/>
      <c r="K5393" s="36"/>
      <c r="L5393" s="90"/>
      <c r="M5393" s="90"/>
      <c r="N5393" s="89"/>
      <c r="O5393" s="72" t="s">
        <v>179</v>
      </c>
      <c r="P5393" s="74">
        <v>42825.175057870372</v>
      </c>
      <c r="Q5393" s="72" t="s">
        <v>6173</v>
      </c>
      <c r="R5393" s="76" t="s">
        <v>8368</v>
      </c>
      <c r="S5393" s="72" t="s">
        <v>221</v>
      </c>
      <c r="T5393" s="72" t="s">
        <v>8764</v>
      </c>
      <c r="U5393" s="72"/>
      <c r="V5393" s="76" t="s">
        <v>10770</v>
      </c>
      <c r="W5393" s="74">
        <v>42825.175057870372</v>
      </c>
      <c r="X5393" s="76" t="s">
        <v>14568</v>
      </c>
      <c r="Y5393" s="72"/>
      <c r="Z5393" s="72"/>
      <c r="AA5393" s="78" t="s">
        <v>18525</v>
      </c>
      <c r="AB5393" s="72"/>
      <c r="AC5393" s="72" t="b">
        <v>0</v>
      </c>
      <c r="AD5393" s="72">
        <v>0</v>
      </c>
      <c r="AE5393" s="78" t="s">
        <v>230</v>
      </c>
      <c r="AF5393" s="72" t="b">
        <v>0</v>
      </c>
      <c r="AG5393" s="72" t="s">
        <v>231</v>
      </c>
      <c r="AH5393" s="72"/>
      <c r="AI5393" s="78" t="s">
        <v>230</v>
      </c>
      <c r="AJ5393" s="72" t="b">
        <v>0</v>
      </c>
      <c r="AK5393" s="72">
        <v>0</v>
      </c>
      <c r="AL5393" s="78" t="s">
        <v>230</v>
      </c>
      <c r="AM5393" s="72" t="s">
        <v>241</v>
      </c>
      <c r="AN5393" s="72" t="b">
        <v>0</v>
      </c>
      <c r="AO5393" s="78" t="s">
        <v>18525</v>
      </c>
      <c r="AP5393" s="72" t="s">
        <v>179</v>
      </c>
      <c r="AQ5393" s="72">
        <v>0</v>
      </c>
      <c r="AR5393" s="72">
        <v>0</v>
      </c>
      <c r="AS5393" s="72"/>
      <c r="AT5393" s="72"/>
      <c r="AU5393" s="72"/>
      <c r="AV5393" s="72"/>
      <c r="AW5393" s="72"/>
      <c r="AX5393" s="72"/>
      <c r="AY5393" s="72"/>
      <c r="AZ5393" s="72"/>
    </row>
    <row r="5394" spans="1:52" x14ac:dyDescent="0.35">
      <c r="A5394" s="70" t="s">
        <v>2731</v>
      </c>
      <c r="B5394" s="70" t="s">
        <v>2731</v>
      </c>
      <c r="C5394" s="83"/>
      <c r="D5394" s="84"/>
      <c r="E5394" s="85"/>
      <c r="F5394" s="86"/>
      <c r="G5394" s="83"/>
      <c r="H5394" s="81"/>
      <c r="I5394" s="87"/>
      <c r="J5394" s="87"/>
      <c r="K5394" s="36"/>
      <c r="L5394" s="90"/>
      <c r="M5394" s="90"/>
      <c r="N5394" s="89"/>
      <c r="O5394" s="72" t="s">
        <v>179</v>
      </c>
      <c r="P5394" s="74">
        <v>42825.273726851854</v>
      </c>
      <c r="Q5394" s="72" t="s">
        <v>6174</v>
      </c>
      <c r="R5394" s="76" t="s">
        <v>8369</v>
      </c>
      <c r="S5394" s="72" t="s">
        <v>221</v>
      </c>
      <c r="T5394" s="72" t="s">
        <v>8825</v>
      </c>
      <c r="U5394" s="72"/>
      <c r="V5394" s="76" t="s">
        <v>10770</v>
      </c>
      <c r="W5394" s="74">
        <v>42825.273726851854</v>
      </c>
      <c r="X5394" s="76" t="s">
        <v>14569</v>
      </c>
      <c r="Y5394" s="72"/>
      <c r="Z5394" s="72"/>
      <c r="AA5394" s="78" t="s">
        <v>18526</v>
      </c>
      <c r="AB5394" s="72"/>
      <c r="AC5394" s="72" t="b">
        <v>0</v>
      </c>
      <c r="AD5394" s="72">
        <v>0</v>
      </c>
      <c r="AE5394" s="78" t="s">
        <v>230</v>
      </c>
      <c r="AF5394" s="72" t="b">
        <v>0</v>
      </c>
      <c r="AG5394" s="72" t="s">
        <v>231</v>
      </c>
      <c r="AH5394" s="72"/>
      <c r="AI5394" s="78" t="s">
        <v>230</v>
      </c>
      <c r="AJ5394" s="72" t="b">
        <v>0</v>
      </c>
      <c r="AK5394" s="72">
        <v>0</v>
      </c>
      <c r="AL5394" s="78" t="s">
        <v>230</v>
      </c>
      <c r="AM5394" s="72" t="s">
        <v>241</v>
      </c>
      <c r="AN5394" s="72" t="b">
        <v>0</v>
      </c>
      <c r="AO5394" s="78" t="s">
        <v>18526</v>
      </c>
      <c r="AP5394" s="72" t="s">
        <v>179</v>
      </c>
      <c r="AQ5394" s="72">
        <v>0</v>
      </c>
      <c r="AR5394" s="72">
        <v>0</v>
      </c>
      <c r="AS5394" s="72"/>
      <c r="AT5394" s="72"/>
      <c r="AU5394" s="72"/>
      <c r="AV5394" s="72"/>
      <c r="AW5394" s="72"/>
      <c r="AX5394" s="72"/>
      <c r="AY5394" s="72"/>
      <c r="AZ5394" s="72"/>
    </row>
    <row r="5395" spans="1:52" x14ac:dyDescent="0.35">
      <c r="A5395" s="70" t="s">
        <v>2731</v>
      </c>
      <c r="B5395" s="70" t="s">
        <v>2731</v>
      </c>
      <c r="C5395" s="83"/>
      <c r="D5395" s="84"/>
      <c r="E5395" s="85"/>
      <c r="F5395" s="86"/>
      <c r="G5395" s="83"/>
      <c r="H5395" s="81"/>
      <c r="I5395" s="87"/>
      <c r="J5395" s="87"/>
      <c r="K5395" s="36"/>
      <c r="L5395" s="90"/>
      <c r="M5395" s="90"/>
      <c r="N5395" s="89"/>
      <c r="O5395" s="72" t="s">
        <v>179</v>
      </c>
      <c r="P5395" s="74">
        <v>42825.341446759259</v>
      </c>
      <c r="Q5395" s="72" t="s">
        <v>6175</v>
      </c>
      <c r="R5395" s="76" t="s">
        <v>8370</v>
      </c>
      <c r="S5395" s="72" t="s">
        <v>221</v>
      </c>
      <c r="T5395" s="72" t="s">
        <v>8825</v>
      </c>
      <c r="U5395" s="72"/>
      <c r="V5395" s="76" t="s">
        <v>10770</v>
      </c>
      <c r="W5395" s="74">
        <v>42825.341446759259</v>
      </c>
      <c r="X5395" s="76" t="s">
        <v>14570</v>
      </c>
      <c r="Y5395" s="72"/>
      <c r="Z5395" s="72"/>
      <c r="AA5395" s="78" t="s">
        <v>18527</v>
      </c>
      <c r="AB5395" s="72"/>
      <c r="AC5395" s="72" t="b">
        <v>0</v>
      </c>
      <c r="AD5395" s="72">
        <v>0</v>
      </c>
      <c r="AE5395" s="78" t="s">
        <v>230</v>
      </c>
      <c r="AF5395" s="72" t="b">
        <v>0</v>
      </c>
      <c r="AG5395" s="72" t="s">
        <v>231</v>
      </c>
      <c r="AH5395" s="72"/>
      <c r="AI5395" s="78" t="s">
        <v>230</v>
      </c>
      <c r="AJ5395" s="72" t="b">
        <v>0</v>
      </c>
      <c r="AK5395" s="72">
        <v>0</v>
      </c>
      <c r="AL5395" s="78" t="s">
        <v>230</v>
      </c>
      <c r="AM5395" s="72" t="s">
        <v>241</v>
      </c>
      <c r="AN5395" s="72" t="b">
        <v>0</v>
      </c>
      <c r="AO5395" s="78" t="s">
        <v>18527</v>
      </c>
      <c r="AP5395" s="72" t="s">
        <v>179</v>
      </c>
      <c r="AQ5395" s="72">
        <v>0</v>
      </c>
      <c r="AR5395" s="72">
        <v>0</v>
      </c>
      <c r="AS5395" s="72"/>
      <c r="AT5395" s="72"/>
      <c r="AU5395" s="72"/>
      <c r="AV5395" s="72"/>
      <c r="AW5395" s="72"/>
      <c r="AX5395" s="72"/>
      <c r="AY5395" s="72"/>
      <c r="AZ5395" s="72"/>
    </row>
    <row r="5396" spans="1:52" x14ac:dyDescent="0.35">
      <c r="A5396" s="70" t="s">
        <v>2731</v>
      </c>
      <c r="B5396" s="70" t="s">
        <v>2731</v>
      </c>
      <c r="C5396" s="83"/>
      <c r="D5396" s="84"/>
      <c r="E5396" s="85"/>
      <c r="F5396" s="86"/>
      <c r="G5396" s="83"/>
      <c r="H5396" s="81"/>
      <c r="I5396" s="87"/>
      <c r="J5396" s="87"/>
      <c r="K5396" s="36"/>
      <c r="L5396" s="90"/>
      <c r="M5396" s="90"/>
      <c r="N5396" s="89"/>
      <c r="O5396" s="72" t="s">
        <v>179</v>
      </c>
      <c r="P5396" s="74">
        <v>42825.42527777778</v>
      </c>
      <c r="Q5396" s="72" t="s">
        <v>6176</v>
      </c>
      <c r="R5396" s="76" t="s">
        <v>8371</v>
      </c>
      <c r="S5396" s="72" t="s">
        <v>221</v>
      </c>
      <c r="T5396" s="72" t="s">
        <v>8764</v>
      </c>
      <c r="U5396" s="72"/>
      <c r="V5396" s="76" t="s">
        <v>10770</v>
      </c>
      <c r="W5396" s="74">
        <v>42825.42527777778</v>
      </c>
      <c r="X5396" s="76" t="s">
        <v>14571</v>
      </c>
      <c r="Y5396" s="72"/>
      <c r="Z5396" s="72"/>
      <c r="AA5396" s="78" t="s">
        <v>18528</v>
      </c>
      <c r="AB5396" s="72"/>
      <c r="AC5396" s="72" t="b">
        <v>0</v>
      </c>
      <c r="AD5396" s="72">
        <v>0</v>
      </c>
      <c r="AE5396" s="78" t="s">
        <v>230</v>
      </c>
      <c r="AF5396" s="72" t="b">
        <v>0</v>
      </c>
      <c r="AG5396" s="72" t="s">
        <v>231</v>
      </c>
      <c r="AH5396" s="72"/>
      <c r="AI5396" s="78" t="s">
        <v>230</v>
      </c>
      <c r="AJ5396" s="72" t="b">
        <v>0</v>
      </c>
      <c r="AK5396" s="72">
        <v>0</v>
      </c>
      <c r="AL5396" s="78" t="s">
        <v>230</v>
      </c>
      <c r="AM5396" s="72" t="s">
        <v>241</v>
      </c>
      <c r="AN5396" s="72" t="b">
        <v>0</v>
      </c>
      <c r="AO5396" s="78" t="s">
        <v>18528</v>
      </c>
      <c r="AP5396" s="72" t="s">
        <v>179</v>
      </c>
      <c r="AQ5396" s="72">
        <v>0</v>
      </c>
      <c r="AR5396" s="72">
        <v>0</v>
      </c>
      <c r="AS5396" s="72"/>
      <c r="AT5396" s="72"/>
      <c r="AU5396" s="72"/>
      <c r="AV5396" s="72"/>
      <c r="AW5396" s="72"/>
      <c r="AX5396" s="72"/>
      <c r="AY5396" s="72"/>
      <c r="AZ5396" s="72"/>
    </row>
    <row r="5397" spans="1:52" x14ac:dyDescent="0.35">
      <c r="A5397" s="70" t="s">
        <v>2731</v>
      </c>
      <c r="B5397" s="70" t="s">
        <v>2731</v>
      </c>
      <c r="C5397" s="83"/>
      <c r="D5397" s="84"/>
      <c r="E5397" s="85"/>
      <c r="F5397" s="86"/>
      <c r="G5397" s="83"/>
      <c r="H5397" s="81"/>
      <c r="I5397" s="87"/>
      <c r="J5397" s="87"/>
      <c r="K5397" s="36"/>
      <c r="L5397" s="90"/>
      <c r="M5397" s="90"/>
      <c r="N5397" s="89"/>
      <c r="O5397" s="72" t="s">
        <v>179</v>
      </c>
      <c r="P5397" s="74">
        <v>42825.433668981481</v>
      </c>
      <c r="Q5397" s="72" t="s">
        <v>6177</v>
      </c>
      <c r="R5397" s="76" t="s">
        <v>8372</v>
      </c>
      <c r="S5397" s="72" t="s">
        <v>221</v>
      </c>
      <c r="T5397" s="72" t="s">
        <v>8825</v>
      </c>
      <c r="U5397" s="72"/>
      <c r="V5397" s="76" t="s">
        <v>10770</v>
      </c>
      <c r="W5397" s="74">
        <v>42825.433668981481</v>
      </c>
      <c r="X5397" s="76" t="s">
        <v>14572</v>
      </c>
      <c r="Y5397" s="72"/>
      <c r="Z5397" s="72"/>
      <c r="AA5397" s="78" t="s">
        <v>18529</v>
      </c>
      <c r="AB5397" s="72"/>
      <c r="AC5397" s="72" t="b">
        <v>0</v>
      </c>
      <c r="AD5397" s="72">
        <v>0</v>
      </c>
      <c r="AE5397" s="78" t="s">
        <v>230</v>
      </c>
      <c r="AF5397" s="72" t="b">
        <v>0</v>
      </c>
      <c r="AG5397" s="72" t="s">
        <v>231</v>
      </c>
      <c r="AH5397" s="72"/>
      <c r="AI5397" s="78" t="s">
        <v>230</v>
      </c>
      <c r="AJ5397" s="72" t="b">
        <v>0</v>
      </c>
      <c r="AK5397" s="72">
        <v>0</v>
      </c>
      <c r="AL5397" s="78" t="s">
        <v>230</v>
      </c>
      <c r="AM5397" s="72" t="s">
        <v>241</v>
      </c>
      <c r="AN5397" s="72" t="b">
        <v>0</v>
      </c>
      <c r="AO5397" s="78" t="s">
        <v>18529</v>
      </c>
      <c r="AP5397" s="72" t="s">
        <v>179</v>
      </c>
      <c r="AQ5397" s="72">
        <v>0</v>
      </c>
      <c r="AR5397" s="72">
        <v>0</v>
      </c>
      <c r="AS5397" s="72"/>
      <c r="AT5397" s="72"/>
      <c r="AU5397" s="72"/>
      <c r="AV5397" s="72"/>
      <c r="AW5397" s="72"/>
      <c r="AX5397" s="72"/>
      <c r="AY5397" s="72"/>
      <c r="AZ5397" s="72"/>
    </row>
    <row r="5398" spans="1:52" x14ac:dyDescent="0.35">
      <c r="A5398" s="70" t="s">
        <v>2731</v>
      </c>
      <c r="B5398" s="70" t="s">
        <v>2731</v>
      </c>
      <c r="C5398" s="83"/>
      <c r="D5398" s="84"/>
      <c r="E5398" s="85"/>
      <c r="F5398" s="86"/>
      <c r="G5398" s="83"/>
      <c r="H5398" s="81"/>
      <c r="I5398" s="87"/>
      <c r="J5398" s="87"/>
      <c r="K5398" s="36"/>
      <c r="L5398" s="90"/>
      <c r="M5398" s="90"/>
      <c r="N5398" s="89"/>
      <c r="O5398" s="72" t="s">
        <v>179</v>
      </c>
      <c r="P5398" s="74">
        <v>42825.471192129633</v>
      </c>
      <c r="Q5398" s="72" t="s">
        <v>6178</v>
      </c>
      <c r="R5398" s="76" t="s">
        <v>8373</v>
      </c>
      <c r="S5398" s="72" t="s">
        <v>221</v>
      </c>
      <c r="T5398" s="72" t="s">
        <v>8764</v>
      </c>
      <c r="U5398" s="72"/>
      <c r="V5398" s="76" t="s">
        <v>10770</v>
      </c>
      <c r="W5398" s="74">
        <v>42825.471192129633</v>
      </c>
      <c r="X5398" s="76" t="s">
        <v>14573</v>
      </c>
      <c r="Y5398" s="72"/>
      <c r="Z5398" s="72"/>
      <c r="AA5398" s="78" t="s">
        <v>18530</v>
      </c>
      <c r="AB5398" s="72"/>
      <c r="AC5398" s="72" t="b">
        <v>0</v>
      </c>
      <c r="AD5398" s="72">
        <v>0</v>
      </c>
      <c r="AE5398" s="78" t="s">
        <v>230</v>
      </c>
      <c r="AF5398" s="72" t="b">
        <v>0</v>
      </c>
      <c r="AG5398" s="72" t="s">
        <v>231</v>
      </c>
      <c r="AH5398" s="72"/>
      <c r="AI5398" s="78" t="s">
        <v>230</v>
      </c>
      <c r="AJ5398" s="72" t="b">
        <v>0</v>
      </c>
      <c r="AK5398" s="72">
        <v>0</v>
      </c>
      <c r="AL5398" s="78" t="s">
        <v>230</v>
      </c>
      <c r="AM5398" s="72" t="s">
        <v>241</v>
      </c>
      <c r="AN5398" s="72" t="b">
        <v>0</v>
      </c>
      <c r="AO5398" s="78" t="s">
        <v>18530</v>
      </c>
      <c r="AP5398" s="72" t="s">
        <v>179</v>
      </c>
      <c r="AQ5398" s="72">
        <v>0</v>
      </c>
      <c r="AR5398" s="72">
        <v>0</v>
      </c>
      <c r="AS5398" s="72"/>
      <c r="AT5398" s="72"/>
      <c r="AU5398" s="72"/>
      <c r="AV5398" s="72"/>
      <c r="AW5398" s="72"/>
      <c r="AX5398" s="72"/>
      <c r="AY5398" s="72"/>
      <c r="AZ5398" s="72"/>
    </row>
    <row r="5399" spans="1:52" x14ac:dyDescent="0.35">
      <c r="A5399" s="70" t="s">
        <v>2731</v>
      </c>
      <c r="B5399" s="70" t="s">
        <v>2731</v>
      </c>
      <c r="C5399" s="83"/>
      <c r="D5399" s="84"/>
      <c r="E5399" s="85"/>
      <c r="F5399" s="86"/>
      <c r="G5399" s="83"/>
      <c r="H5399" s="81"/>
      <c r="I5399" s="87"/>
      <c r="J5399" s="87"/>
      <c r="K5399" s="36"/>
      <c r="L5399" s="90"/>
      <c r="M5399" s="90"/>
      <c r="N5399" s="89"/>
      <c r="O5399" s="72" t="s">
        <v>179</v>
      </c>
      <c r="P5399" s="74">
        <v>42825.471203703702</v>
      </c>
      <c r="Q5399" s="72" t="s">
        <v>6179</v>
      </c>
      <c r="R5399" s="76" t="s">
        <v>8374</v>
      </c>
      <c r="S5399" s="72" t="s">
        <v>221</v>
      </c>
      <c r="T5399" s="72" t="s">
        <v>8764</v>
      </c>
      <c r="U5399" s="72"/>
      <c r="V5399" s="76" t="s">
        <v>10770</v>
      </c>
      <c r="W5399" s="74">
        <v>42825.471203703702</v>
      </c>
      <c r="X5399" s="76" t="s">
        <v>14574</v>
      </c>
      <c r="Y5399" s="72"/>
      <c r="Z5399" s="72"/>
      <c r="AA5399" s="78" t="s">
        <v>18531</v>
      </c>
      <c r="AB5399" s="72"/>
      <c r="AC5399" s="72" t="b">
        <v>0</v>
      </c>
      <c r="AD5399" s="72">
        <v>0</v>
      </c>
      <c r="AE5399" s="78" t="s">
        <v>230</v>
      </c>
      <c r="AF5399" s="72" t="b">
        <v>0</v>
      </c>
      <c r="AG5399" s="72" t="s">
        <v>231</v>
      </c>
      <c r="AH5399" s="72"/>
      <c r="AI5399" s="78" t="s">
        <v>230</v>
      </c>
      <c r="AJ5399" s="72" t="b">
        <v>0</v>
      </c>
      <c r="AK5399" s="72">
        <v>0</v>
      </c>
      <c r="AL5399" s="78" t="s">
        <v>230</v>
      </c>
      <c r="AM5399" s="72" t="s">
        <v>241</v>
      </c>
      <c r="AN5399" s="72" t="b">
        <v>0</v>
      </c>
      <c r="AO5399" s="78" t="s">
        <v>18531</v>
      </c>
      <c r="AP5399" s="72" t="s">
        <v>179</v>
      </c>
      <c r="AQ5399" s="72">
        <v>0</v>
      </c>
      <c r="AR5399" s="72">
        <v>0</v>
      </c>
      <c r="AS5399" s="72"/>
      <c r="AT5399" s="72"/>
      <c r="AU5399" s="72"/>
      <c r="AV5399" s="72"/>
      <c r="AW5399" s="72"/>
      <c r="AX5399" s="72"/>
      <c r="AY5399" s="72"/>
      <c r="AZ5399" s="72"/>
    </row>
    <row r="5400" spans="1:52" x14ac:dyDescent="0.35">
      <c r="A5400" s="70" t="s">
        <v>2731</v>
      </c>
      <c r="B5400" s="70" t="s">
        <v>2731</v>
      </c>
      <c r="C5400" s="83"/>
      <c r="D5400" s="84"/>
      <c r="E5400" s="85"/>
      <c r="F5400" s="86"/>
      <c r="G5400" s="83"/>
      <c r="H5400" s="81"/>
      <c r="I5400" s="87"/>
      <c r="J5400" s="87"/>
      <c r="K5400" s="36"/>
      <c r="L5400" s="90"/>
      <c r="M5400" s="90"/>
      <c r="N5400" s="89"/>
      <c r="O5400" s="72" t="s">
        <v>179</v>
      </c>
      <c r="P5400" s="74">
        <v>42825.527222222219</v>
      </c>
      <c r="Q5400" s="72" t="s">
        <v>6180</v>
      </c>
      <c r="R5400" s="76" t="s">
        <v>8375</v>
      </c>
      <c r="S5400" s="72" t="s">
        <v>221</v>
      </c>
      <c r="T5400" s="72" t="s">
        <v>8826</v>
      </c>
      <c r="U5400" s="72"/>
      <c r="V5400" s="76" t="s">
        <v>10770</v>
      </c>
      <c r="W5400" s="74">
        <v>42825.527222222219</v>
      </c>
      <c r="X5400" s="76" t="s">
        <v>14575</v>
      </c>
      <c r="Y5400" s="72"/>
      <c r="Z5400" s="72"/>
      <c r="AA5400" s="78" t="s">
        <v>18532</v>
      </c>
      <c r="AB5400" s="72"/>
      <c r="AC5400" s="72" t="b">
        <v>0</v>
      </c>
      <c r="AD5400" s="72">
        <v>0</v>
      </c>
      <c r="AE5400" s="78" t="s">
        <v>230</v>
      </c>
      <c r="AF5400" s="72" t="b">
        <v>0</v>
      </c>
      <c r="AG5400" s="72" t="s">
        <v>231</v>
      </c>
      <c r="AH5400" s="72"/>
      <c r="AI5400" s="78" t="s">
        <v>230</v>
      </c>
      <c r="AJ5400" s="72" t="b">
        <v>0</v>
      </c>
      <c r="AK5400" s="72">
        <v>0</v>
      </c>
      <c r="AL5400" s="78" t="s">
        <v>230</v>
      </c>
      <c r="AM5400" s="72" t="s">
        <v>241</v>
      </c>
      <c r="AN5400" s="72" t="b">
        <v>0</v>
      </c>
      <c r="AO5400" s="78" t="s">
        <v>18532</v>
      </c>
      <c r="AP5400" s="72" t="s">
        <v>179</v>
      </c>
      <c r="AQ5400" s="72">
        <v>0</v>
      </c>
      <c r="AR5400" s="72">
        <v>0</v>
      </c>
      <c r="AS5400" s="72"/>
      <c r="AT5400" s="72"/>
      <c r="AU5400" s="72"/>
      <c r="AV5400" s="72"/>
      <c r="AW5400" s="72"/>
      <c r="AX5400" s="72"/>
      <c r="AY5400" s="72"/>
      <c r="AZ5400" s="72"/>
    </row>
    <row r="5401" spans="1:52" x14ac:dyDescent="0.35">
      <c r="A5401" s="70" t="s">
        <v>2731</v>
      </c>
      <c r="B5401" s="70" t="s">
        <v>2731</v>
      </c>
      <c r="C5401" s="83"/>
      <c r="D5401" s="84"/>
      <c r="E5401" s="85"/>
      <c r="F5401" s="86"/>
      <c r="G5401" s="83"/>
      <c r="H5401" s="81"/>
      <c r="I5401" s="87"/>
      <c r="J5401" s="87"/>
      <c r="K5401" s="36"/>
      <c r="L5401" s="90"/>
      <c r="M5401" s="90"/>
      <c r="N5401" s="89"/>
      <c r="O5401" s="72" t="s">
        <v>179</v>
      </c>
      <c r="P5401" s="74">
        <v>42825.539768518516</v>
      </c>
      <c r="Q5401" s="72" t="s">
        <v>6181</v>
      </c>
      <c r="R5401" s="76" t="s">
        <v>8376</v>
      </c>
      <c r="S5401" s="72" t="s">
        <v>221</v>
      </c>
      <c r="T5401" s="72" t="s">
        <v>8764</v>
      </c>
      <c r="U5401" s="72"/>
      <c r="V5401" s="76" t="s">
        <v>10770</v>
      </c>
      <c r="W5401" s="74">
        <v>42825.539768518516</v>
      </c>
      <c r="X5401" s="76" t="s">
        <v>14576</v>
      </c>
      <c r="Y5401" s="72"/>
      <c r="Z5401" s="72"/>
      <c r="AA5401" s="78" t="s">
        <v>18533</v>
      </c>
      <c r="AB5401" s="72"/>
      <c r="AC5401" s="72" t="b">
        <v>0</v>
      </c>
      <c r="AD5401" s="72">
        <v>0</v>
      </c>
      <c r="AE5401" s="78" t="s">
        <v>230</v>
      </c>
      <c r="AF5401" s="72" t="b">
        <v>0</v>
      </c>
      <c r="AG5401" s="72" t="s">
        <v>231</v>
      </c>
      <c r="AH5401" s="72"/>
      <c r="AI5401" s="78" t="s">
        <v>230</v>
      </c>
      <c r="AJ5401" s="72" t="b">
        <v>0</v>
      </c>
      <c r="AK5401" s="72">
        <v>0</v>
      </c>
      <c r="AL5401" s="78" t="s">
        <v>230</v>
      </c>
      <c r="AM5401" s="72" t="s">
        <v>241</v>
      </c>
      <c r="AN5401" s="72" t="b">
        <v>0</v>
      </c>
      <c r="AO5401" s="78" t="s">
        <v>18533</v>
      </c>
      <c r="AP5401" s="72" t="s">
        <v>179</v>
      </c>
      <c r="AQ5401" s="72">
        <v>0</v>
      </c>
      <c r="AR5401" s="72">
        <v>0</v>
      </c>
      <c r="AS5401" s="72"/>
      <c r="AT5401" s="72"/>
      <c r="AU5401" s="72"/>
      <c r="AV5401" s="72"/>
      <c r="AW5401" s="72"/>
      <c r="AX5401" s="72"/>
      <c r="AY5401" s="72"/>
      <c r="AZ5401" s="72"/>
    </row>
    <row r="5402" spans="1:52" x14ac:dyDescent="0.35">
      <c r="A5402" s="70" t="s">
        <v>2731</v>
      </c>
      <c r="B5402" s="70" t="s">
        <v>2731</v>
      </c>
      <c r="C5402" s="83"/>
      <c r="D5402" s="84"/>
      <c r="E5402" s="85"/>
      <c r="F5402" s="86"/>
      <c r="G5402" s="83"/>
      <c r="H5402" s="81"/>
      <c r="I5402" s="87"/>
      <c r="J5402" s="87"/>
      <c r="K5402" s="36"/>
      <c r="L5402" s="90"/>
      <c r="M5402" s="90"/>
      <c r="N5402" s="89"/>
      <c r="O5402" s="72" t="s">
        <v>179</v>
      </c>
      <c r="P5402" s="74">
        <v>42825.54824074074</v>
      </c>
      <c r="Q5402" s="72" t="s">
        <v>6182</v>
      </c>
      <c r="R5402" s="76" t="s">
        <v>8377</v>
      </c>
      <c r="S5402" s="72" t="s">
        <v>221</v>
      </c>
      <c r="T5402" s="72" t="s">
        <v>8825</v>
      </c>
      <c r="U5402" s="72"/>
      <c r="V5402" s="76" t="s">
        <v>10770</v>
      </c>
      <c r="W5402" s="74">
        <v>42825.54824074074</v>
      </c>
      <c r="X5402" s="76" t="s">
        <v>14577</v>
      </c>
      <c r="Y5402" s="72"/>
      <c r="Z5402" s="72"/>
      <c r="AA5402" s="78" t="s">
        <v>18534</v>
      </c>
      <c r="AB5402" s="72"/>
      <c r="AC5402" s="72" t="b">
        <v>0</v>
      </c>
      <c r="AD5402" s="72">
        <v>0</v>
      </c>
      <c r="AE5402" s="78" t="s">
        <v>230</v>
      </c>
      <c r="AF5402" s="72" t="b">
        <v>0</v>
      </c>
      <c r="AG5402" s="72" t="s">
        <v>231</v>
      </c>
      <c r="AH5402" s="72"/>
      <c r="AI5402" s="78" t="s">
        <v>230</v>
      </c>
      <c r="AJ5402" s="72" t="b">
        <v>0</v>
      </c>
      <c r="AK5402" s="72">
        <v>0</v>
      </c>
      <c r="AL5402" s="78" t="s">
        <v>230</v>
      </c>
      <c r="AM5402" s="72" t="s">
        <v>241</v>
      </c>
      <c r="AN5402" s="72" t="b">
        <v>0</v>
      </c>
      <c r="AO5402" s="78" t="s">
        <v>18534</v>
      </c>
      <c r="AP5402" s="72" t="s">
        <v>179</v>
      </c>
      <c r="AQ5402" s="72">
        <v>0</v>
      </c>
      <c r="AR5402" s="72">
        <v>0</v>
      </c>
      <c r="AS5402" s="72"/>
      <c r="AT5402" s="72"/>
      <c r="AU5402" s="72"/>
      <c r="AV5402" s="72"/>
      <c r="AW5402" s="72"/>
      <c r="AX5402" s="72"/>
      <c r="AY5402" s="72"/>
      <c r="AZ5402" s="72"/>
    </row>
    <row r="5403" spans="1:52" x14ac:dyDescent="0.35">
      <c r="A5403" s="70" t="s">
        <v>2731</v>
      </c>
      <c r="B5403" s="70" t="s">
        <v>2731</v>
      </c>
      <c r="C5403" s="83"/>
      <c r="D5403" s="84"/>
      <c r="E5403" s="85"/>
      <c r="F5403" s="86"/>
      <c r="G5403" s="83"/>
      <c r="H5403" s="81"/>
      <c r="I5403" s="87"/>
      <c r="J5403" s="87"/>
      <c r="K5403" s="36"/>
      <c r="L5403" s="90"/>
      <c r="M5403" s="90"/>
      <c r="N5403" s="89"/>
      <c r="O5403" s="72" t="s">
        <v>179</v>
      </c>
      <c r="P5403" s="74">
        <v>42825.642523148148</v>
      </c>
      <c r="Q5403" s="72" t="s">
        <v>6183</v>
      </c>
      <c r="R5403" s="76" t="s">
        <v>8378</v>
      </c>
      <c r="S5403" s="72" t="s">
        <v>221</v>
      </c>
      <c r="T5403" s="72" t="s">
        <v>8825</v>
      </c>
      <c r="U5403" s="72"/>
      <c r="V5403" s="76" t="s">
        <v>10770</v>
      </c>
      <c r="W5403" s="74">
        <v>42825.642523148148</v>
      </c>
      <c r="X5403" s="76" t="s">
        <v>14578</v>
      </c>
      <c r="Y5403" s="72"/>
      <c r="Z5403" s="72"/>
      <c r="AA5403" s="78" t="s">
        <v>18535</v>
      </c>
      <c r="AB5403" s="72"/>
      <c r="AC5403" s="72" t="b">
        <v>0</v>
      </c>
      <c r="AD5403" s="72">
        <v>0</v>
      </c>
      <c r="AE5403" s="78" t="s">
        <v>230</v>
      </c>
      <c r="AF5403" s="72" t="b">
        <v>0</v>
      </c>
      <c r="AG5403" s="72" t="s">
        <v>231</v>
      </c>
      <c r="AH5403" s="72"/>
      <c r="AI5403" s="78" t="s">
        <v>230</v>
      </c>
      <c r="AJ5403" s="72" t="b">
        <v>0</v>
      </c>
      <c r="AK5403" s="72">
        <v>0</v>
      </c>
      <c r="AL5403" s="78" t="s">
        <v>230</v>
      </c>
      <c r="AM5403" s="72" t="s">
        <v>241</v>
      </c>
      <c r="AN5403" s="72" t="b">
        <v>0</v>
      </c>
      <c r="AO5403" s="78" t="s">
        <v>18535</v>
      </c>
      <c r="AP5403" s="72" t="s">
        <v>179</v>
      </c>
      <c r="AQ5403" s="72">
        <v>0</v>
      </c>
      <c r="AR5403" s="72">
        <v>0</v>
      </c>
      <c r="AS5403" s="72"/>
      <c r="AT5403" s="72"/>
      <c r="AU5403" s="72"/>
      <c r="AV5403" s="72"/>
      <c r="AW5403" s="72"/>
      <c r="AX5403" s="72"/>
      <c r="AY5403" s="72"/>
      <c r="AZ5403" s="72"/>
    </row>
    <row r="5404" spans="1:52" x14ac:dyDescent="0.35">
      <c r="A5404" s="70" t="s">
        <v>2731</v>
      </c>
      <c r="B5404" s="70" t="s">
        <v>2731</v>
      </c>
      <c r="C5404" s="83"/>
      <c r="D5404" s="84"/>
      <c r="E5404" s="85"/>
      <c r="F5404" s="86"/>
      <c r="G5404" s="83"/>
      <c r="H5404" s="81"/>
      <c r="I5404" s="87"/>
      <c r="J5404" s="87"/>
      <c r="K5404" s="36"/>
      <c r="L5404" s="90"/>
      <c r="M5404" s="90"/>
      <c r="N5404" s="89"/>
      <c r="O5404" s="72" t="s">
        <v>179</v>
      </c>
      <c r="P5404" s="74">
        <v>42825.642534722225</v>
      </c>
      <c r="Q5404" s="72" t="s">
        <v>6184</v>
      </c>
      <c r="R5404" s="76" t="s">
        <v>8379</v>
      </c>
      <c r="S5404" s="72" t="s">
        <v>221</v>
      </c>
      <c r="T5404" s="72" t="s">
        <v>8825</v>
      </c>
      <c r="U5404" s="72"/>
      <c r="V5404" s="76" t="s">
        <v>10770</v>
      </c>
      <c r="W5404" s="74">
        <v>42825.642534722225</v>
      </c>
      <c r="X5404" s="76" t="s">
        <v>14579</v>
      </c>
      <c r="Y5404" s="72"/>
      <c r="Z5404" s="72"/>
      <c r="AA5404" s="78" t="s">
        <v>18536</v>
      </c>
      <c r="AB5404" s="72"/>
      <c r="AC5404" s="72" t="b">
        <v>0</v>
      </c>
      <c r="AD5404" s="72">
        <v>0</v>
      </c>
      <c r="AE5404" s="78" t="s">
        <v>230</v>
      </c>
      <c r="AF5404" s="72" t="b">
        <v>0</v>
      </c>
      <c r="AG5404" s="72" t="s">
        <v>235</v>
      </c>
      <c r="AH5404" s="72"/>
      <c r="AI5404" s="78" t="s">
        <v>230</v>
      </c>
      <c r="AJ5404" s="72" t="b">
        <v>0</v>
      </c>
      <c r="AK5404" s="72">
        <v>0</v>
      </c>
      <c r="AL5404" s="78" t="s">
        <v>230</v>
      </c>
      <c r="AM5404" s="72" t="s">
        <v>241</v>
      </c>
      <c r="AN5404" s="72" t="b">
        <v>0</v>
      </c>
      <c r="AO5404" s="78" t="s">
        <v>18536</v>
      </c>
      <c r="AP5404" s="72" t="s">
        <v>179</v>
      </c>
      <c r="AQ5404" s="72">
        <v>0</v>
      </c>
      <c r="AR5404" s="72">
        <v>0</v>
      </c>
      <c r="AS5404" s="72"/>
      <c r="AT5404" s="72"/>
      <c r="AU5404" s="72"/>
      <c r="AV5404" s="72"/>
      <c r="AW5404" s="72"/>
      <c r="AX5404" s="72"/>
      <c r="AY5404" s="72"/>
      <c r="AZ5404" s="72"/>
    </row>
    <row r="5405" spans="1:52" x14ac:dyDescent="0.35">
      <c r="A5405" s="70" t="s">
        <v>2731</v>
      </c>
      <c r="B5405" s="70" t="s">
        <v>2731</v>
      </c>
      <c r="C5405" s="83"/>
      <c r="D5405" s="84"/>
      <c r="E5405" s="85"/>
      <c r="F5405" s="86"/>
      <c r="G5405" s="83"/>
      <c r="H5405" s="81"/>
      <c r="I5405" s="87"/>
      <c r="J5405" s="87"/>
      <c r="K5405" s="36"/>
      <c r="L5405" s="90"/>
      <c r="M5405" s="90"/>
      <c r="N5405" s="89"/>
      <c r="O5405" s="72" t="s">
        <v>179</v>
      </c>
      <c r="P5405" s="74">
        <v>42825.681655092594</v>
      </c>
      <c r="Q5405" s="72" t="s">
        <v>6185</v>
      </c>
      <c r="R5405" s="76" t="s">
        <v>8380</v>
      </c>
      <c r="S5405" s="72" t="s">
        <v>221</v>
      </c>
      <c r="T5405" s="72" t="s">
        <v>8764</v>
      </c>
      <c r="U5405" s="72"/>
      <c r="V5405" s="76" t="s">
        <v>10770</v>
      </c>
      <c r="W5405" s="74">
        <v>42825.681655092594</v>
      </c>
      <c r="X5405" s="76" t="s">
        <v>14580</v>
      </c>
      <c r="Y5405" s="72"/>
      <c r="Z5405" s="72"/>
      <c r="AA5405" s="78" t="s">
        <v>18537</v>
      </c>
      <c r="AB5405" s="72"/>
      <c r="AC5405" s="72" t="b">
        <v>0</v>
      </c>
      <c r="AD5405" s="72">
        <v>0</v>
      </c>
      <c r="AE5405" s="78" t="s">
        <v>230</v>
      </c>
      <c r="AF5405" s="72" t="b">
        <v>0</v>
      </c>
      <c r="AG5405" s="72" t="s">
        <v>231</v>
      </c>
      <c r="AH5405" s="72"/>
      <c r="AI5405" s="78" t="s">
        <v>230</v>
      </c>
      <c r="AJ5405" s="72" t="b">
        <v>0</v>
      </c>
      <c r="AK5405" s="72">
        <v>0</v>
      </c>
      <c r="AL5405" s="78" t="s">
        <v>230</v>
      </c>
      <c r="AM5405" s="72" t="s">
        <v>241</v>
      </c>
      <c r="AN5405" s="72" t="b">
        <v>0</v>
      </c>
      <c r="AO5405" s="78" t="s">
        <v>18537</v>
      </c>
      <c r="AP5405" s="72" t="s">
        <v>179</v>
      </c>
      <c r="AQ5405" s="72">
        <v>0</v>
      </c>
      <c r="AR5405" s="72">
        <v>0</v>
      </c>
      <c r="AS5405" s="72"/>
      <c r="AT5405" s="72"/>
      <c r="AU5405" s="72"/>
      <c r="AV5405" s="72"/>
      <c r="AW5405" s="72"/>
      <c r="AX5405" s="72"/>
      <c r="AY5405" s="72"/>
      <c r="AZ5405" s="72"/>
    </row>
    <row r="5406" spans="1:52" x14ac:dyDescent="0.35">
      <c r="A5406" s="70" t="s">
        <v>2731</v>
      </c>
      <c r="B5406" s="70" t="s">
        <v>2731</v>
      </c>
      <c r="C5406" s="83"/>
      <c r="D5406" s="84"/>
      <c r="E5406" s="85"/>
      <c r="F5406" s="86"/>
      <c r="G5406" s="83"/>
      <c r="H5406" s="81"/>
      <c r="I5406" s="87"/>
      <c r="J5406" s="87"/>
      <c r="K5406" s="36"/>
      <c r="L5406" s="90"/>
      <c r="M5406" s="90"/>
      <c r="N5406" s="89"/>
      <c r="O5406" s="72" t="s">
        <v>179</v>
      </c>
      <c r="P5406" s="74">
        <v>42825.712766203702</v>
      </c>
      <c r="Q5406" s="72" t="s">
        <v>6186</v>
      </c>
      <c r="R5406" s="76" t="s">
        <v>8381</v>
      </c>
      <c r="S5406" s="72" t="s">
        <v>221</v>
      </c>
      <c r="T5406" s="72" t="s">
        <v>8825</v>
      </c>
      <c r="U5406" s="72"/>
      <c r="V5406" s="76" t="s">
        <v>10770</v>
      </c>
      <c r="W5406" s="74">
        <v>42825.712766203702</v>
      </c>
      <c r="X5406" s="76" t="s">
        <v>14581</v>
      </c>
      <c r="Y5406" s="72"/>
      <c r="Z5406" s="72"/>
      <c r="AA5406" s="78" t="s">
        <v>18538</v>
      </c>
      <c r="AB5406" s="72"/>
      <c r="AC5406" s="72" t="b">
        <v>0</v>
      </c>
      <c r="AD5406" s="72">
        <v>0</v>
      </c>
      <c r="AE5406" s="78" t="s">
        <v>230</v>
      </c>
      <c r="AF5406" s="72" t="b">
        <v>0</v>
      </c>
      <c r="AG5406" s="72" t="s">
        <v>231</v>
      </c>
      <c r="AH5406" s="72"/>
      <c r="AI5406" s="78" t="s">
        <v>230</v>
      </c>
      <c r="AJ5406" s="72" t="b">
        <v>0</v>
      </c>
      <c r="AK5406" s="72">
        <v>0</v>
      </c>
      <c r="AL5406" s="78" t="s">
        <v>230</v>
      </c>
      <c r="AM5406" s="72" t="s">
        <v>241</v>
      </c>
      <c r="AN5406" s="72" t="b">
        <v>0</v>
      </c>
      <c r="AO5406" s="78" t="s">
        <v>18538</v>
      </c>
      <c r="AP5406" s="72" t="s">
        <v>179</v>
      </c>
      <c r="AQ5406" s="72">
        <v>0</v>
      </c>
      <c r="AR5406" s="72">
        <v>0</v>
      </c>
      <c r="AS5406" s="72"/>
      <c r="AT5406" s="72"/>
      <c r="AU5406" s="72"/>
      <c r="AV5406" s="72"/>
      <c r="AW5406" s="72"/>
      <c r="AX5406" s="72"/>
      <c r="AY5406" s="72"/>
      <c r="AZ5406" s="72"/>
    </row>
    <row r="5407" spans="1:52" x14ac:dyDescent="0.35">
      <c r="A5407" s="70" t="s">
        <v>2731</v>
      </c>
      <c r="B5407" s="70" t="s">
        <v>2731</v>
      </c>
      <c r="C5407" s="83"/>
      <c r="D5407" s="84"/>
      <c r="E5407" s="85"/>
      <c r="F5407" s="86"/>
      <c r="G5407" s="83"/>
      <c r="H5407" s="81"/>
      <c r="I5407" s="87"/>
      <c r="J5407" s="87"/>
      <c r="K5407" s="36"/>
      <c r="L5407" s="90"/>
      <c r="M5407" s="90"/>
      <c r="N5407" s="89"/>
      <c r="O5407" s="72" t="s">
        <v>179</v>
      </c>
      <c r="P5407" s="74">
        <v>42825.712777777779</v>
      </c>
      <c r="Q5407" s="72" t="s">
        <v>6187</v>
      </c>
      <c r="R5407" s="76" t="s">
        <v>8382</v>
      </c>
      <c r="S5407" s="72" t="s">
        <v>221</v>
      </c>
      <c r="T5407" s="72" t="s">
        <v>8825</v>
      </c>
      <c r="U5407" s="72"/>
      <c r="V5407" s="76" t="s">
        <v>10770</v>
      </c>
      <c r="W5407" s="74">
        <v>42825.712777777779</v>
      </c>
      <c r="X5407" s="76" t="s">
        <v>14582</v>
      </c>
      <c r="Y5407" s="72"/>
      <c r="Z5407" s="72"/>
      <c r="AA5407" s="78" t="s">
        <v>18539</v>
      </c>
      <c r="AB5407" s="72"/>
      <c r="AC5407" s="72" t="b">
        <v>0</v>
      </c>
      <c r="AD5407" s="72">
        <v>0</v>
      </c>
      <c r="AE5407" s="78" t="s">
        <v>230</v>
      </c>
      <c r="AF5407" s="72" t="b">
        <v>0</v>
      </c>
      <c r="AG5407" s="72" t="s">
        <v>353</v>
      </c>
      <c r="AH5407" s="72"/>
      <c r="AI5407" s="78" t="s">
        <v>230</v>
      </c>
      <c r="AJ5407" s="72" t="b">
        <v>0</v>
      </c>
      <c r="AK5407" s="72">
        <v>0</v>
      </c>
      <c r="AL5407" s="78" t="s">
        <v>230</v>
      </c>
      <c r="AM5407" s="72" t="s">
        <v>241</v>
      </c>
      <c r="AN5407" s="72" t="b">
        <v>0</v>
      </c>
      <c r="AO5407" s="78" t="s">
        <v>18539</v>
      </c>
      <c r="AP5407" s="72" t="s">
        <v>179</v>
      </c>
      <c r="AQ5407" s="72">
        <v>0</v>
      </c>
      <c r="AR5407" s="72">
        <v>0</v>
      </c>
      <c r="AS5407" s="72"/>
      <c r="AT5407" s="72"/>
      <c r="AU5407" s="72"/>
      <c r="AV5407" s="72"/>
      <c r="AW5407" s="72"/>
      <c r="AX5407" s="72"/>
      <c r="AY5407" s="72"/>
      <c r="AZ5407" s="72"/>
    </row>
    <row r="5408" spans="1:52" x14ac:dyDescent="0.35">
      <c r="A5408" s="70" t="s">
        <v>2731</v>
      </c>
      <c r="B5408" s="70" t="s">
        <v>2731</v>
      </c>
      <c r="C5408" s="83"/>
      <c r="D5408" s="84"/>
      <c r="E5408" s="85"/>
      <c r="F5408" s="86"/>
      <c r="G5408" s="83"/>
      <c r="H5408" s="81"/>
      <c r="I5408" s="87"/>
      <c r="J5408" s="87"/>
      <c r="K5408" s="36"/>
      <c r="L5408" s="90"/>
      <c r="M5408" s="90"/>
      <c r="N5408" s="89"/>
      <c r="O5408" s="72" t="s">
        <v>179</v>
      </c>
      <c r="P5408" s="74">
        <v>42825.793923611112</v>
      </c>
      <c r="Q5408" s="72" t="s">
        <v>6188</v>
      </c>
      <c r="R5408" s="76" t="s">
        <v>8383</v>
      </c>
      <c r="S5408" s="72" t="s">
        <v>221</v>
      </c>
      <c r="T5408" s="72" t="s">
        <v>8764</v>
      </c>
      <c r="U5408" s="72"/>
      <c r="V5408" s="76" t="s">
        <v>10770</v>
      </c>
      <c r="W5408" s="74">
        <v>42825.793923611112</v>
      </c>
      <c r="X5408" s="76" t="s">
        <v>14583</v>
      </c>
      <c r="Y5408" s="72"/>
      <c r="Z5408" s="72"/>
      <c r="AA5408" s="78" t="s">
        <v>18540</v>
      </c>
      <c r="AB5408" s="72"/>
      <c r="AC5408" s="72" t="b">
        <v>0</v>
      </c>
      <c r="AD5408" s="72">
        <v>0</v>
      </c>
      <c r="AE5408" s="78" t="s">
        <v>230</v>
      </c>
      <c r="AF5408" s="72" t="b">
        <v>0</v>
      </c>
      <c r="AG5408" s="72" t="s">
        <v>231</v>
      </c>
      <c r="AH5408" s="72"/>
      <c r="AI5408" s="78" t="s">
        <v>230</v>
      </c>
      <c r="AJ5408" s="72" t="b">
        <v>0</v>
      </c>
      <c r="AK5408" s="72">
        <v>0</v>
      </c>
      <c r="AL5408" s="78" t="s">
        <v>230</v>
      </c>
      <c r="AM5408" s="72" t="s">
        <v>241</v>
      </c>
      <c r="AN5408" s="72" t="b">
        <v>0</v>
      </c>
      <c r="AO5408" s="78" t="s">
        <v>18540</v>
      </c>
      <c r="AP5408" s="72" t="s">
        <v>179</v>
      </c>
      <c r="AQ5408" s="72">
        <v>0</v>
      </c>
      <c r="AR5408" s="72">
        <v>0</v>
      </c>
      <c r="AS5408" s="72"/>
      <c r="AT5408" s="72"/>
      <c r="AU5408" s="72"/>
      <c r="AV5408" s="72"/>
      <c r="AW5408" s="72"/>
      <c r="AX5408" s="72"/>
      <c r="AY5408" s="72"/>
      <c r="AZ5408" s="72"/>
    </row>
    <row r="5409" spans="1:52" x14ac:dyDescent="0.35">
      <c r="A5409" s="70" t="s">
        <v>2731</v>
      </c>
      <c r="B5409" s="70" t="s">
        <v>2731</v>
      </c>
      <c r="C5409" s="83"/>
      <c r="D5409" s="84"/>
      <c r="E5409" s="85"/>
      <c r="F5409" s="86"/>
      <c r="G5409" s="83"/>
      <c r="H5409" s="81"/>
      <c r="I5409" s="87"/>
      <c r="J5409" s="87"/>
      <c r="K5409" s="36"/>
      <c r="L5409" s="90"/>
      <c r="M5409" s="90"/>
      <c r="N5409" s="89"/>
      <c r="O5409" s="72" t="s">
        <v>179</v>
      </c>
      <c r="P5409" s="74">
        <v>42825.793969907405</v>
      </c>
      <c r="Q5409" s="72" t="s">
        <v>6189</v>
      </c>
      <c r="R5409" s="76" t="s">
        <v>8384</v>
      </c>
      <c r="S5409" s="72" t="s">
        <v>221</v>
      </c>
      <c r="T5409" s="72" t="s">
        <v>8764</v>
      </c>
      <c r="U5409" s="72"/>
      <c r="V5409" s="76" t="s">
        <v>10770</v>
      </c>
      <c r="W5409" s="74">
        <v>42825.793969907405</v>
      </c>
      <c r="X5409" s="76" t="s">
        <v>14584</v>
      </c>
      <c r="Y5409" s="72"/>
      <c r="Z5409" s="72"/>
      <c r="AA5409" s="78" t="s">
        <v>18541</v>
      </c>
      <c r="AB5409" s="72"/>
      <c r="AC5409" s="72" t="b">
        <v>0</v>
      </c>
      <c r="AD5409" s="72">
        <v>0</v>
      </c>
      <c r="AE5409" s="78" t="s">
        <v>230</v>
      </c>
      <c r="AF5409" s="72" t="b">
        <v>0</v>
      </c>
      <c r="AG5409" s="72" t="s">
        <v>231</v>
      </c>
      <c r="AH5409" s="72"/>
      <c r="AI5409" s="78" t="s">
        <v>230</v>
      </c>
      <c r="AJ5409" s="72" t="b">
        <v>0</v>
      </c>
      <c r="AK5409" s="72">
        <v>0</v>
      </c>
      <c r="AL5409" s="78" t="s">
        <v>230</v>
      </c>
      <c r="AM5409" s="72" t="s">
        <v>241</v>
      </c>
      <c r="AN5409" s="72" t="b">
        <v>0</v>
      </c>
      <c r="AO5409" s="78" t="s">
        <v>18541</v>
      </c>
      <c r="AP5409" s="72" t="s">
        <v>179</v>
      </c>
      <c r="AQ5409" s="72">
        <v>0</v>
      </c>
      <c r="AR5409" s="72">
        <v>0</v>
      </c>
      <c r="AS5409" s="72"/>
      <c r="AT5409" s="72"/>
      <c r="AU5409" s="72"/>
      <c r="AV5409" s="72"/>
      <c r="AW5409" s="72"/>
      <c r="AX5409" s="72"/>
      <c r="AY5409" s="72"/>
      <c r="AZ5409" s="72"/>
    </row>
    <row r="5410" spans="1:52" x14ac:dyDescent="0.35">
      <c r="A5410" s="70" t="s">
        <v>2731</v>
      </c>
      <c r="B5410" s="70" t="s">
        <v>2731</v>
      </c>
      <c r="C5410" s="83"/>
      <c r="D5410" s="84"/>
      <c r="E5410" s="85"/>
      <c r="F5410" s="86"/>
      <c r="G5410" s="83"/>
      <c r="H5410" s="81"/>
      <c r="I5410" s="87"/>
      <c r="J5410" s="87"/>
      <c r="K5410" s="36"/>
      <c r="L5410" s="90"/>
      <c r="M5410" s="90"/>
      <c r="N5410" s="89"/>
      <c r="O5410" s="72" t="s">
        <v>179</v>
      </c>
      <c r="P5410" s="74">
        <v>42825.873043981483</v>
      </c>
      <c r="Q5410" s="72" t="s">
        <v>6190</v>
      </c>
      <c r="R5410" s="76" t="s">
        <v>8385</v>
      </c>
      <c r="S5410" s="72" t="s">
        <v>221</v>
      </c>
      <c r="T5410" s="72" t="s">
        <v>8825</v>
      </c>
      <c r="U5410" s="72"/>
      <c r="V5410" s="76" t="s">
        <v>10770</v>
      </c>
      <c r="W5410" s="74">
        <v>42825.873043981483</v>
      </c>
      <c r="X5410" s="76" t="s">
        <v>14585</v>
      </c>
      <c r="Y5410" s="72"/>
      <c r="Z5410" s="72"/>
      <c r="AA5410" s="78" t="s">
        <v>18542</v>
      </c>
      <c r="AB5410" s="72"/>
      <c r="AC5410" s="72" t="b">
        <v>0</v>
      </c>
      <c r="AD5410" s="72">
        <v>0</v>
      </c>
      <c r="AE5410" s="78" t="s">
        <v>230</v>
      </c>
      <c r="AF5410" s="72" t="b">
        <v>0</v>
      </c>
      <c r="AG5410" s="72" t="s">
        <v>231</v>
      </c>
      <c r="AH5410" s="72"/>
      <c r="AI5410" s="78" t="s">
        <v>230</v>
      </c>
      <c r="AJ5410" s="72" t="b">
        <v>0</v>
      </c>
      <c r="AK5410" s="72">
        <v>0</v>
      </c>
      <c r="AL5410" s="78" t="s">
        <v>230</v>
      </c>
      <c r="AM5410" s="72" t="s">
        <v>241</v>
      </c>
      <c r="AN5410" s="72" t="b">
        <v>0</v>
      </c>
      <c r="AO5410" s="78" t="s">
        <v>18542</v>
      </c>
      <c r="AP5410" s="72" t="s">
        <v>179</v>
      </c>
      <c r="AQ5410" s="72">
        <v>0</v>
      </c>
      <c r="AR5410" s="72">
        <v>0</v>
      </c>
      <c r="AS5410" s="72"/>
      <c r="AT5410" s="72"/>
      <c r="AU5410" s="72"/>
      <c r="AV5410" s="72"/>
      <c r="AW5410" s="72"/>
      <c r="AX5410" s="72"/>
      <c r="AY5410" s="72"/>
      <c r="AZ5410" s="72"/>
    </row>
    <row r="5411" spans="1:52" x14ac:dyDescent="0.35">
      <c r="A5411" s="70" t="s">
        <v>2731</v>
      </c>
      <c r="B5411" s="70" t="s">
        <v>2731</v>
      </c>
      <c r="C5411" s="83"/>
      <c r="D5411" s="84"/>
      <c r="E5411" s="85"/>
      <c r="F5411" s="86"/>
      <c r="G5411" s="83"/>
      <c r="H5411" s="81"/>
      <c r="I5411" s="87"/>
      <c r="J5411" s="87"/>
      <c r="K5411" s="36"/>
      <c r="L5411" s="90"/>
      <c r="M5411" s="90"/>
      <c r="N5411" s="89"/>
      <c r="O5411" s="72" t="s">
        <v>179</v>
      </c>
      <c r="P5411" s="74">
        <v>42826.120925925927</v>
      </c>
      <c r="Q5411" s="72" t="s">
        <v>6191</v>
      </c>
      <c r="R5411" s="76" t="s">
        <v>8386</v>
      </c>
      <c r="S5411" s="72" t="s">
        <v>221</v>
      </c>
      <c r="T5411" s="72" t="s">
        <v>8825</v>
      </c>
      <c r="U5411" s="72"/>
      <c r="V5411" s="76" t="s">
        <v>10770</v>
      </c>
      <c r="W5411" s="74">
        <v>42826.120925925927</v>
      </c>
      <c r="X5411" s="76" t="s">
        <v>14586</v>
      </c>
      <c r="Y5411" s="72"/>
      <c r="Z5411" s="72"/>
      <c r="AA5411" s="78" t="s">
        <v>18543</v>
      </c>
      <c r="AB5411" s="72"/>
      <c r="AC5411" s="72" t="b">
        <v>0</v>
      </c>
      <c r="AD5411" s="72">
        <v>0</v>
      </c>
      <c r="AE5411" s="78" t="s">
        <v>230</v>
      </c>
      <c r="AF5411" s="72" t="b">
        <v>0</v>
      </c>
      <c r="AG5411" s="72" t="s">
        <v>231</v>
      </c>
      <c r="AH5411" s="72"/>
      <c r="AI5411" s="78" t="s">
        <v>230</v>
      </c>
      <c r="AJ5411" s="72" t="b">
        <v>0</v>
      </c>
      <c r="AK5411" s="72">
        <v>0</v>
      </c>
      <c r="AL5411" s="78" t="s">
        <v>230</v>
      </c>
      <c r="AM5411" s="72" t="s">
        <v>241</v>
      </c>
      <c r="AN5411" s="72" t="b">
        <v>0</v>
      </c>
      <c r="AO5411" s="78" t="s">
        <v>18543</v>
      </c>
      <c r="AP5411" s="72" t="s">
        <v>179</v>
      </c>
      <c r="AQ5411" s="72">
        <v>0</v>
      </c>
      <c r="AR5411" s="72">
        <v>0</v>
      </c>
      <c r="AS5411" s="72"/>
      <c r="AT5411" s="72"/>
      <c r="AU5411" s="72"/>
      <c r="AV5411" s="72"/>
      <c r="AW5411" s="72"/>
      <c r="AX5411" s="72"/>
      <c r="AY5411" s="72"/>
      <c r="AZ5411" s="72"/>
    </row>
    <row r="5412" spans="1:52" x14ac:dyDescent="0.35">
      <c r="A5412" s="70" t="s">
        <v>2731</v>
      </c>
      <c r="B5412" s="70" t="s">
        <v>2731</v>
      </c>
      <c r="C5412" s="83"/>
      <c r="D5412" s="84"/>
      <c r="E5412" s="85"/>
      <c r="F5412" s="86"/>
      <c r="G5412" s="83"/>
      <c r="H5412" s="81"/>
      <c r="I5412" s="87"/>
      <c r="J5412" s="87"/>
      <c r="K5412" s="36"/>
      <c r="L5412" s="90"/>
      <c r="M5412" s="90"/>
      <c r="N5412" s="89"/>
      <c r="O5412" s="72" t="s">
        <v>179</v>
      </c>
      <c r="P5412" s="74">
        <v>42826.41609953704</v>
      </c>
      <c r="Q5412" s="72" t="s">
        <v>6192</v>
      </c>
      <c r="R5412" s="76" t="s">
        <v>8387</v>
      </c>
      <c r="S5412" s="72" t="s">
        <v>221</v>
      </c>
      <c r="T5412" s="72" t="s">
        <v>8825</v>
      </c>
      <c r="U5412" s="72"/>
      <c r="V5412" s="76" t="s">
        <v>10770</v>
      </c>
      <c r="W5412" s="74">
        <v>42826.41609953704</v>
      </c>
      <c r="X5412" s="76" t="s">
        <v>14587</v>
      </c>
      <c r="Y5412" s="72"/>
      <c r="Z5412" s="72"/>
      <c r="AA5412" s="78" t="s">
        <v>18544</v>
      </c>
      <c r="AB5412" s="72"/>
      <c r="AC5412" s="72" t="b">
        <v>0</v>
      </c>
      <c r="AD5412" s="72">
        <v>0</v>
      </c>
      <c r="AE5412" s="78" t="s">
        <v>230</v>
      </c>
      <c r="AF5412" s="72" t="b">
        <v>0</v>
      </c>
      <c r="AG5412" s="72" t="s">
        <v>231</v>
      </c>
      <c r="AH5412" s="72"/>
      <c r="AI5412" s="78" t="s">
        <v>230</v>
      </c>
      <c r="AJ5412" s="72" t="b">
        <v>0</v>
      </c>
      <c r="AK5412" s="72">
        <v>0</v>
      </c>
      <c r="AL5412" s="78" t="s">
        <v>230</v>
      </c>
      <c r="AM5412" s="72" t="s">
        <v>241</v>
      </c>
      <c r="AN5412" s="72" t="b">
        <v>0</v>
      </c>
      <c r="AO5412" s="78" t="s">
        <v>18544</v>
      </c>
      <c r="AP5412" s="72" t="s">
        <v>179</v>
      </c>
      <c r="AQ5412" s="72">
        <v>0</v>
      </c>
      <c r="AR5412" s="72">
        <v>0</v>
      </c>
      <c r="AS5412" s="72"/>
      <c r="AT5412" s="72"/>
      <c r="AU5412" s="72"/>
      <c r="AV5412" s="72"/>
      <c r="AW5412" s="72"/>
      <c r="AX5412" s="72"/>
      <c r="AY5412" s="72"/>
      <c r="AZ5412" s="72"/>
    </row>
    <row r="5413" spans="1:52" x14ac:dyDescent="0.35">
      <c r="A5413" s="70" t="s">
        <v>2731</v>
      </c>
      <c r="B5413" s="70" t="s">
        <v>2731</v>
      </c>
      <c r="C5413" s="83"/>
      <c r="D5413" s="84"/>
      <c r="E5413" s="85"/>
      <c r="F5413" s="86"/>
      <c r="G5413" s="83"/>
      <c r="H5413" s="81"/>
      <c r="I5413" s="87"/>
      <c r="J5413" s="87"/>
      <c r="K5413" s="36"/>
      <c r="L5413" s="90"/>
      <c r="M5413" s="90"/>
      <c r="N5413" s="89"/>
      <c r="O5413" s="72" t="s">
        <v>179</v>
      </c>
      <c r="P5413" s="74">
        <v>42826.450798611113</v>
      </c>
      <c r="Q5413" s="72" t="s">
        <v>6193</v>
      </c>
      <c r="R5413" s="76" t="s">
        <v>8388</v>
      </c>
      <c r="S5413" s="72" t="s">
        <v>221</v>
      </c>
      <c r="T5413" s="72" t="s">
        <v>8764</v>
      </c>
      <c r="U5413" s="72"/>
      <c r="V5413" s="76" t="s">
        <v>10770</v>
      </c>
      <c r="W5413" s="74">
        <v>42826.450798611113</v>
      </c>
      <c r="X5413" s="76" t="s">
        <v>14588</v>
      </c>
      <c r="Y5413" s="72"/>
      <c r="Z5413" s="72"/>
      <c r="AA5413" s="78" t="s">
        <v>18545</v>
      </c>
      <c r="AB5413" s="72"/>
      <c r="AC5413" s="72" t="b">
        <v>0</v>
      </c>
      <c r="AD5413" s="72">
        <v>0</v>
      </c>
      <c r="AE5413" s="78" t="s">
        <v>230</v>
      </c>
      <c r="AF5413" s="72" t="b">
        <v>0</v>
      </c>
      <c r="AG5413" s="72" t="s">
        <v>231</v>
      </c>
      <c r="AH5413" s="72"/>
      <c r="AI5413" s="78" t="s">
        <v>230</v>
      </c>
      <c r="AJ5413" s="72" t="b">
        <v>0</v>
      </c>
      <c r="AK5413" s="72">
        <v>0</v>
      </c>
      <c r="AL5413" s="78" t="s">
        <v>230</v>
      </c>
      <c r="AM5413" s="72" t="s">
        <v>241</v>
      </c>
      <c r="AN5413" s="72" t="b">
        <v>0</v>
      </c>
      <c r="AO5413" s="78" t="s">
        <v>18545</v>
      </c>
      <c r="AP5413" s="72" t="s">
        <v>179</v>
      </c>
      <c r="AQ5413" s="72">
        <v>0</v>
      </c>
      <c r="AR5413" s="72">
        <v>0</v>
      </c>
      <c r="AS5413" s="72"/>
      <c r="AT5413" s="72"/>
      <c r="AU5413" s="72"/>
      <c r="AV5413" s="72"/>
      <c r="AW5413" s="72"/>
      <c r="AX5413" s="72"/>
      <c r="AY5413" s="72"/>
      <c r="AZ5413" s="72"/>
    </row>
    <row r="5414" spans="1:52" x14ac:dyDescent="0.35">
      <c r="A5414" s="70" t="s">
        <v>2731</v>
      </c>
      <c r="B5414" s="70" t="s">
        <v>2731</v>
      </c>
      <c r="C5414" s="83"/>
      <c r="D5414" s="84"/>
      <c r="E5414" s="85"/>
      <c r="F5414" s="86"/>
      <c r="G5414" s="83"/>
      <c r="H5414" s="81"/>
      <c r="I5414" s="87"/>
      <c r="J5414" s="87"/>
      <c r="K5414" s="36"/>
      <c r="L5414" s="90"/>
      <c r="M5414" s="90"/>
      <c r="N5414" s="89"/>
      <c r="O5414" s="72" t="s">
        <v>179</v>
      </c>
      <c r="P5414" s="74">
        <v>42826.551145833335</v>
      </c>
      <c r="Q5414" s="72" t="s">
        <v>6194</v>
      </c>
      <c r="R5414" s="76" t="s">
        <v>8389</v>
      </c>
      <c r="S5414" s="72" t="s">
        <v>221</v>
      </c>
      <c r="T5414" s="72" t="s">
        <v>8825</v>
      </c>
      <c r="U5414" s="72"/>
      <c r="V5414" s="76" t="s">
        <v>10770</v>
      </c>
      <c r="W5414" s="74">
        <v>42826.551145833335</v>
      </c>
      <c r="X5414" s="76" t="s">
        <v>14589</v>
      </c>
      <c r="Y5414" s="72"/>
      <c r="Z5414" s="72"/>
      <c r="AA5414" s="78" t="s">
        <v>18546</v>
      </c>
      <c r="AB5414" s="72"/>
      <c r="AC5414" s="72" t="b">
        <v>0</v>
      </c>
      <c r="AD5414" s="72">
        <v>0</v>
      </c>
      <c r="AE5414" s="78" t="s">
        <v>230</v>
      </c>
      <c r="AF5414" s="72" t="b">
        <v>0</v>
      </c>
      <c r="AG5414" s="72" t="s">
        <v>231</v>
      </c>
      <c r="AH5414" s="72"/>
      <c r="AI5414" s="78" t="s">
        <v>230</v>
      </c>
      <c r="AJ5414" s="72" t="b">
        <v>0</v>
      </c>
      <c r="AK5414" s="72">
        <v>0</v>
      </c>
      <c r="AL5414" s="78" t="s">
        <v>230</v>
      </c>
      <c r="AM5414" s="72" t="s">
        <v>241</v>
      </c>
      <c r="AN5414" s="72" t="b">
        <v>0</v>
      </c>
      <c r="AO5414" s="78" t="s">
        <v>18546</v>
      </c>
      <c r="AP5414" s="72" t="s">
        <v>179</v>
      </c>
      <c r="AQ5414" s="72">
        <v>0</v>
      </c>
      <c r="AR5414" s="72">
        <v>0</v>
      </c>
      <c r="AS5414" s="72"/>
      <c r="AT5414" s="72"/>
      <c r="AU5414" s="72"/>
      <c r="AV5414" s="72"/>
      <c r="AW5414" s="72"/>
      <c r="AX5414" s="72"/>
      <c r="AY5414" s="72"/>
      <c r="AZ5414" s="72"/>
    </row>
    <row r="5415" spans="1:52" x14ac:dyDescent="0.35">
      <c r="A5415" s="70" t="s">
        <v>2731</v>
      </c>
      <c r="B5415" s="70" t="s">
        <v>2731</v>
      </c>
      <c r="C5415" s="83"/>
      <c r="D5415" s="84"/>
      <c r="E5415" s="85"/>
      <c r="F5415" s="86"/>
      <c r="G5415" s="83"/>
      <c r="H5415" s="81"/>
      <c r="I5415" s="87"/>
      <c r="J5415" s="87"/>
      <c r="K5415" s="36"/>
      <c r="L5415" s="90"/>
      <c r="M5415" s="90"/>
      <c r="N5415" s="89"/>
      <c r="O5415" s="72" t="s">
        <v>179</v>
      </c>
      <c r="P5415" s="74">
        <v>42826.551203703704</v>
      </c>
      <c r="Q5415" s="72" t="s">
        <v>6195</v>
      </c>
      <c r="R5415" s="76" t="s">
        <v>8390</v>
      </c>
      <c r="S5415" s="72" t="s">
        <v>221</v>
      </c>
      <c r="T5415" s="72" t="s">
        <v>8825</v>
      </c>
      <c r="U5415" s="72"/>
      <c r="V5415" s="76" t="s">
        <v>10770</v>
      </c>
      <c r="W5415" s="74">
        <v>42826.551203703704</v>
      </c>
      <c r="X5415" s="76" t="s">
        <v>14590</v>
      </c>
      <c r="Y5415" s="72"/>
      <c r="Z5415" s="72"/>
      <c r="AA5415" s="78" t="s">
        <v>18547</v>
      </c>
      <c r="AB5415" s="72"/>
      <c r="AC5415" s="72" t="b">
        <v>0</v>
      </c>
      <c r="AD5415" s="72">
        <v>0</v>
      </c>
      <c r="AE5415" s="78" t="s">
        <v>230</v>
      </c>
      <c r="AF5415" s="72" t="b">
        <v>0</v>
      </c>
      <c r="AG5415" s="72" t="s">
        <v>231</v>
      </c>
      <c r="AH5415" s="72"/>
      <c r="AI5415" s="78" t="s">
        <v>230</v>
      </c>
      <c r="AJ5415" s="72" t="b">
        <v>0</v>
      </c>
      <c r="AK5415" s="72">
        <v>0</v>
      </c>
      <c r="AL5415" s="78" t="s">
        <v>230</v>
      </c>
      <c r="AM5415" s="72" t="s">
        <v>241</v>
      </c>
      <c r="AN5415" s="72" t="b">
        <v>0</v>
      </c>
      <c r="AO5415" s="78" t="s">
        <v>18547</v>
      </c>
      <c r="AP5415" s="72" t="s">
        <v>179</v>
      </c>
      <c r="AQ5415" s="72">
        <v>0</v>
      </c>
      <c r="AR5415" s="72">
        <v>0</v>
      </c>
      <c r="AS5415" s="72"/>
      <c r="AT5415" s="72"/>
      <c r="AU5415" s="72"/>
      <c r="AV5415" s="72"/>
      <c r="AW5415" s="72"/>
      <c r="AX5415" s="72"/>
      <c r="AY5415" s="72"/>
      <c r="AZ5415" s="72"/>
    </row>
    <row r="5416" spans="1:52" x14ac:dyDescent="0.35">
      <c r="A5416" s="70" t="s">
        <v>2731</v>
      </c>
      <c r="B5416" s="70" t="s">
        <v>2731</v>
      </c>
      <c r="C5416" s="83"/>
      <c r="D5416" s="84"/>
      <c r="E5416" s="85"/>
      <c r="F5416" s="86"/>
      <c r="G5416" s="83"/>
      <c r="H5416" s="81"/>
      <c r="I5416" s="87"/>
      <c r="J5416" s="87"/>
      <c r="K5416" s="36"/>
      <c r="L5416" s="90"/>
      <c r="M5416" s="90"/>
      <c r="N5416" s="89"/>
      <c r="O5416" s="72" t="s">
        <v>179</v>
      </c>
      <c r="P5416" s="74">
        <v>42826.642465277779</v>
      </c>
      <c r="Q5416" s="72" t="s">
        <v>6196</v>
      </c>
      <c r="R5416" s="76" t="s">
        <v>8391</v>
      </c>
      <c r="S5416" s="72" t="s">
        <v>221</v>
      </c>
      <c r="T5416" s="72" t="s">
        <v>8825</v>
      </c>
      <c r="U5416" s="72"/>
      <c r="V5416" s="76" t="s">
        <v>10770</v>
      </c>
      <c r="W5416" s="74">
        <v>42826.642465277779</v>
      </c>
      <c r="X5416" s="76" t="s">
        <v>14591</v>
      </c>
      <c r="Y5416" s="72"/>
      <c r="Z5416" s="72"/>
      <c r="AA5416" s="78" t="s">
        <v>18548</v>
      </c>
      <c r="AB5416" s="72"/>
      <c r="AC5416" s="72" t="b">
        <v>0</v>
      </c>
      <c r="AD5416" s="72">
        <v>0</v>
      </c>
      <c r="AE5416" s="78" t="s">
        <v>230</v>
      </c>
      <c r="AF5416" s="72" t="b">
        <v>0</v>
      </c>
      <c r="AG5416" s="72" t="s">
        <v>231</v>
      </c>
      <c r="AH5416" s="72"/>
      <c r="AI5416" s="78" t="s">
        <v>230</v>
      </c>
      <c r="AJ5416" s="72" t="b">
        <v>0</v>
      </c>
      <c r="AK5416" s="72">
        <v>0</v>
      </c>
      <c r="AL5416" s="78" t="s">
        <v>230</v>
      </c>
      <c r="AM5416" s="72" t="s">
        <v>241</v>
      </c>
      <c r="AN5416" s="72" t="b">
        <v>0</v>
      </c>
      <c r="AO5416" s="78" t="s">
        <v>18548</v>
      </c>
      <c r="AP5416" s="72" t="s">
        <v>179</v>
      </c>
      <c r="AQ5416" s="72">
        <v>0</v>
      </c>
      <c r="AR5416" s="72">
        <v>0</v>
      </c>
      <c r="AS5416" s="72"/>
      <c r="AT5416" s="72"/>
      <c r="AU5416" s="72"/>
      <c r="AV5416" s="72"/>
      <c r="AW5416" s="72"/>
      <c r="AX5416" s="72"/>
      <c r="AY5416" s="72"/>
      <c r="AZ5416" s="72"/>
    </row>
    <row r="5417" spans="1:52" x14ac:dyDescent="0.35">
      <c r="A5417" s="70" t="s">
        <v>2731</v>
      </c>
      <c r="B5417" s="70" t="s">
        <v>2731</v>
      </c>
      <c r="C5417" s="83"/>
      <c r="D5417" s="84"/>
      <c r="E5417" s="85"/>
      <c r="F5417" s="86"/>
      <c r="G5417" s="83"/>
      <c r="H5417" s="81"/>
      <c r="I5417" s="87"/>
      <c r="J5417" s="87"/>
      <c r="K5417" s="36"/>
      <c r="L5417" s="90"/>
      <c r="M5417" s="90"/>
      <c r="N5417" s="89"/>
      <c r="O5417" s="72" t="s">
        <v>179</v>
      </c>
      <c r="P5417" s="74">
        <v>42826.688310185185</v>
      </c>
      <c r="Q5417" s="72" t="s">
        <v>6197</v>
      </c>
      <c r="R5417" s="76" t="s">
        <v>8392</v>
      </c>
      <c r="S5417" s="72" t="s">
        <v>221</v>
      </c>
      <c r="T5417" s="72" t="s">
        <v>8825</v>
      </c>
      <c r="U5417" s="72"/>
      <c r="V5417" s="76" t="s">
        <v>10770</v>
      </c>
      <c r="W5417" s="74">
        <v>42826.688310185185</v>
      </c>
      <c r="X5417" s="76" t="s">
        <v>14592</v>
      </c>
      <c r="Y5417" s="72"/>
      <c r="Z5417" s="72"/>
      <c r="AA5417" s="78" t="s">
        <v>18549</v>
      </c>
      <c r="AB5417" s="72"/>
      <c r="AC5417" s="72" t="b">
        <v>0</v>
      </c>
      <c r="AD5417" s="72">
        <v>0</v>
      </c>
      <c r="AE5417" s="78" t="s">
        <v>230</v>
      </c>
      <c r="AF5417" s="72" t="b">
        <v>0</v>
      </c>
      <c r="AG5417" s="72" t="s">
        <v>232</v>
      </c>
      <c r="AH5417" s="72"/>
      <c r="AI5417" s="78" t="s">
        <v>230</v>
      </c>
      <c r="AJ5417" s="72" t="b">
        <v>0</v>
      </c>
      <c r="AK5417" s="72">
        <v>0</v>
      </c>
      <c r="AL5417" s="78" t="s">
        <v>230</v>
      </c>
      <c r="AM5417" s="72" t="s">
        <v>241</v>
      </c>
      <c r="AN5417" s="72" t="b">
        <v>0</v>
      </c>
      <c r="AO5417" s="78" t="s">
        <v>18549</v>
      </c>
      <c r="AP5417" s="72" t="s">
        <v>179</v>
      </c>
      <c r="AQ5417" s="72">
        <v>0</v>
      </c>
      <c r="AR5417" s="72">
        <v>0</v>
      </c>
      <c r="AS5417" s="72"/>
      <c r="AT5417" s="72"/>
      <c r="AU5417" s="72"/>
      <c r="AV5417" s="72"/>
      <c r="AW5417" s="72"/>
      <c r="AX5417" s="72"/>
      <c r="AY5417" s="72"/>
      <c r="AZ5417" s="72"/>
    </row>
    <row r="5418" spans="1:52" x14ac:dyDescent="0.35">
      <c r="A5418" s="70" t="s">
        <v>2731</v>
      </c>
      <c r="B5418" s="70" t="s">
        <v>2731</v>
      </c>
      <c r="C5418" s="83"/>
      <c r="D5418" s="84"/>
      <c r="E5418" s="85"/>
      <c r="F5418" s="86"/>
      <c r="G5418" s="83"/>
      <c r="H5418" s="81"/>
      <c r="I5418" s="87"/>
      <c r="J5418" s="87"/>
      <c r="K5418" s="36"/>
      <c r="L5418" s="90"/>
      <c r="M5418" s="90"/>
      <c r="N5418" s="89"/>
      <c r="O5418" s="72" t="s">
        <v>179</v>
      </c>
      <c r="P5418" s="74">
        <v>42826.733472222222</v>
      </c>
      <c r="Q5418" s="72" t="s">
        <v>6198</v>
      </c>
      <c r="R5418" s="76" t="s">
        <v>8393</v>
      </c>
      <c r="S5418" s="72" t="s">
        <v>221</v>
      </c>
      <c r="T5418" s="72" t="s">
        <v>8825</v>
      </c>
      <c r="U5418" s="72"/>
      <c r="V5418" s="76" t="s">
        <v>10770</v>
      </c>
      <c r="W5418" s="74">
        <v>42826.733472222222</v>
      </c>
      <c r="X5418" s="76" t="s">
        <v>14593</v>
      </c>
      <c r="Y5418" s="72"/>
      <c r="Z5418" s="72"/>
      <c r="AA5418" s="78" t="s">
        <v>18550</v>
      </c>
      <c r="AB5418" s="72"/>
      <c r="AC5418" s="72" t="b">
        <v>0</v>
      </c>
      <c r="AD5418" s="72">
        <v>0</v>
      </c>
      <c r="AE5418" s="78" t="s">
        <v>230</v>
      </c>
      <c r="AF5418" s="72" t="b">
        <v>0</v>
      </c>
      <c r="AG5418" s="72" t="s">
        <v>231</v>
      </c>
      <c r="AH5418" s="72"/>
      <c r="AI5418" s="78" t="s">
        <v>230</v>
      </c>
      <c r="AJ5418" s="72" t="b">
        <v>0</v>
      </c>
      <c r="AK5418" s="72">
        <v>0</v>
      </c>
      <c r="AL5418" s="78" t="s">
        <v>230</v>
      </c>
      <c r="AM5418" s="72" t="s">
        <v>241</v>
      </c>
      <c r="AN5418" s="72" t="b">
        <v>0</v>
      </c>
      <c r="AO5418" s="78" t="s">
        <v>18550</v>
      </c>
      <c r="AP5418" s="72" t="s">
        <v>179</v>
      </c>
      <c r="AQ5418" s="72">
        <v>0</v>
      </c>
      <c r="AR5418" s="72">
        <v>0</v>
      </c>
      <c r="AS5418" s="72"/>
      <c r="AT5418" s="72"/>
      <c r="AU5418" s="72"/>
      <c r="AV5418" s="72"/>
      <c r="AW5418" s="72"/>
      <c r="AX5418" s="72"/>
      <c r="AY5418" s="72"/>
      <c r="AZ5418" s="72"/>
    </row>
    <row r="5419" spans="1:52" x14ac:dyDescent="0.35">
      <c r="A5419" s="70" t="s">
        <v>2731</v>
      </c>
      <c r="B5419" s="70" t="s">
        <v>2731</v>
      </c>
      <c r="C5419" s="83"/>
      <c r="D5419" s="84"/>
      <c r="E5419" s="85"/>
      <c r="F5419" s="86"/>
      <c r="G5419" s="83"/>
      <c r="H5419" s="81"/>
      <c r="I5419" s="87"/>
      <c r="J5419" s="87"/>
      <c r="K5419" s="36"/>
      <c r="L5419" s="90"/>
      <c r="M5419" s="90"/>
      <c r="N5419" s="89"/>
      <c r="O5419" s="72" t="s">
        <v>179</v>
      </c>
      <c r="P5419" s="74">
        <v>42826.79278935185</v>
      </c>
      <c r="Q5419" s="72" t="s">
        <v>6199</v>
      </c>
      <c r="R5419" s="76" t="s">
        <v>8394</v>
      </c>
      <c r="S5419" s="72" t="s">
        <v>221</v>
      </c>
      <c r="T5419" s="72" t="s">
        <v>8764</v>
      </c>
      <c r="U5419" s="72"/>
      <c r="V5419" s="76" t="s">
        <v>10770</v>
      </c>
      <c r="W5419" s="74">
        <v>42826.79278935185</v>
      </c>
      <c r="X5419" s="76" t="s">
        <v>14594</v>
      </c>
      <c r="Y5419" s="72"/>
      <c r="Z5419" s="72"/>
      <c r="AA5419" s="78" t="s">
        <v>18551</v>
      </c>
      <c r="AB5419" s="72"/>
      <c r="AC5419" s="72" t="b">
        <v>0</v>
      </c>
      <c r="AD5419" s="72">
        <v>0</v>
      </c>
      <c r="AE5419" s="78" t="s">
        <v>230</v>
      </c>
      <c r="AF5419" s="72" t="b">
        <v>0</v>
      </c>
      <c r="AG5419" s="72" t="s">
        <v>231</v>
      </c>
      <c r="AH5419" s="72"/>
      <c r="AI5419" s="78" t="s">
        <v>230</v>
      </c>
      <c r="AJ5419" s="72" t="b">
        <v>0</v>
      </c>
      <c r="AK5419" s="72">
        <v>0</v>
      </c>
      <c r="AL5419" s="78" t="s">
        <v>230</v>
      </c>
      <c r="AM5419" s="72" t="s">
        <v>241</v>
      </c>
      <c r="AN5419" s="72" t="b">
        <v>0</v>
      </c>
      <c r="AO5419" s="78" t="s">
        <v>18551</v>
      </c>
      <c r="AP5419" s="72" t="s">
        <v>179</v>
      </c>
      <c r="AQ5419" s="72">
        <v>0</v>
      </c>
      <c r="AR5419" s="72">
        <v>0</v>
      </c>
      <c r="AS5419" s="72"/>
      <c r="AT5419" s="72"/>
      <c r="AU5419" s="72"/>
      <c r="AV5419" s="72"/>
      <c r="AW5419" s="72"/>
      <c r="AX5419" s="72"/>
      <c r="AY5419" s="72"/>
      <c r="AZ5419" s="72"/>
    </row>
    <row r="5420" spans="1:52" x14ac:dyDescent="0.35">
      <c r="A5420" s="70" t="s">
        <v>2731</v>
      </c>
      <c r="B5420" s="70" t="s">
        <v>2731</v>
      </c>
      <c r="C5420" s="83"/>
      <c r="D5420" s="84"/>
      <c r="E5420" s="85"/>
      <c r="F5420" s="86"/>
      <c r="G5420" s="83"/>
      <c r="H5420" s="81"/>
      <c r="I5420" s="87"/>
      <c r="J5420" s="87"/>
      <c r="K5420" s="36"/>
      <c r="L5420" s="90"/>
      <c r="M5420" s="90"/>
      <c r="N5420" s="89"/>
      <c r="O5420" s="72" t="s">
        <v>179</v>
      </c>
      <c r="P5420" s="74">
        <v>42826.800787037035</v>
      </c>
      <c r="Q5420" s="72" t="s">
        <v>6200</v>
      </c>
      <c r="R5420" s="76" t="s">
        <v>8395</v>
      </c>
      <c r="S5420" s="72" t="s">
        <v>221</v>
      </c>
      <c r="T5420" s="72" t="s">
        <v>8825</v>
      </c>
      <c r="U5420" s="72"/>
      <c r="V5420" s="76" t="s">
        <v>10770</v>
      </c>
      <c r="W5420" s="74">
        <v>42826.800787037035</v>
      </c>
      <c r="X5420" s="76" t="s">
        <v>14595</v>
      </c>
      <c r="Y5420" s="72"/>
      <c r="Z5420" s="72"/>
      <c r="AA5420" s="78" t="s">
        <v>18552</v>
      </c>
      <c r="AB5420" s="72"/>
      <c r="AC5420" s="72" t="b">
        <v>0</v>
      </c>
      <c r="AD5420" s="72">
        <v>0</v>
      </c>
      <c r="AE5420" s="78" t="s">
        <v>230</v>
      </c>
      <c r="AF5420" s="72" t="b">
        <v>0</v>
      </c>
      <c r="AG5420" s="72" t="s">
        <v>231</v>
      </c>
      <c r="AH5420" s="72"/>
      <c r="AI5420" s="78" t="s">
        <v>230</v>
      </c>
      <c r="AJ5420" s="72" t="b">
        <v>0</v>
      </c>
      <c r="AK5420" s="72">
        <v>0</v>
      </c>
      <c r="AL5420" s="78" t="s">
        <v>230</v>
      </c>
      <c r="AM5420" s="72" t="s">
        <v>241</v>
      </c>
      <c r="AN5420" s="72" t="b">
        <v>0</v>
      </c>
      <c r="AO5420" s="78" t="s">
        <v>18552</v>
      </c>
      <c r="AP5420" s="72" t="s">
        <v>179</v>
      </c>
      <c r="AQ5420" s="72">
        <v>0</v>
      </c>
      <c r="AR5420" s="72">
        <v>0</v>
      </c>
      <c r="AS5420" s="72"/>
      <c r="AT5420" s="72"/>
      <c r="AU5420" s="72"/>
      <c r="AV5420" s="72"/>
      <c r="AW5420" s="72"/>
      <c r="AX5420" s="72"/>
      <c r="AY5420" s="72"/>
      <c r="AZ5420" s="72"/>
    </row>
    <row r="5421" spans="1:52" x14ac:dyDescent="0.35">
      <c r="A5421" s="70" t="s">
        <v>2731</v>
      </c>
      <c r="B5421" s="70" t="s">
        <v>2731</v>
      </c>
      <c r="C5421" s="83"/>
      <c r="D5421" s="84"/>
      <c r="E5421" s="85"/>
      <c r="F5421" s="86"/>
      <c r="G5421" s="83"/>
      <c r="H5421" s="81"/>
      <c r="I5421" s="87"/>
      <c r="J5421" s="87"/>
      <c r="K5421" s="36"/>
      <c r="L5421" s="90"/>
      <c r="M5421" s="90"/>
      <c r="N5421" s="89"/>
      <c r="O5421" s="72" t="s">
        <v>179</v>
      </c>
      <c r="P5421" s="74">
        <v>42826.870254629626</v>
      </c>
      <c r="Q5421" s="72" t="s">
        <v>6201</v>
      </c>
      <c r="R5421" s="76" t="s">
        <v>8396</v>
      </c>
      <c r="S5421" s="72" t="s">
        <v>221</v>
      </c>
      <c r="T5421" s="72" t="s">
        <v>8825</v>
      </c>
      <c r="U5421" s="72"/>
      <c r="V5421" s="76" t="s">
        <v>10770</v>
      </c>
      <c r="W5421" s="74">
        <v>42826.870254629626</v>
      </c>
      <c r="X5421" s="76" t="s">
        <v>14596</v>
      </c>
      <c r="Y5421" s="72"/>
      <c r="Z5421" s="72"/>
      <c r="AA5421" s="78" t="s">
        <v>18553</v>
      </c>
      <c r="AB5421" s="72"/>
      <c r="AC5421" s="72" t="b">
        <v>0</v>
      </c>
      <c r="AD5421" s="72">
        <v>0</v>
      </c>
      <c r="AE5421" s="78" t="s">
        <v>230</v>
      </c>
      <c r="AF5421" s="72" t="b">
        <v>0</v>
      </c>
      <c r="AG5421" s="72" t="s">
        <v>231</v>
      </c>
      <c r="AH5421" s="72"/>
      <c r="AI5421" s="78" t="s">
        <v>230</v>
      </c>
      <c r="AJ5421" s="72" t="b">
        <v>0</v>
      </c>
      <c r="AK5421" s="72">
        <v>0</v>
      </c>
      <c r="AL5421" s="78" t="s">
        <v>230</v>
      </c>
      <c r="AM5421" s="72" t="s">
        <v>241</v>
      </c>
      <c r="AN5421" s="72" t="b">
        <v>0</v>
      </c>
      <c r="AO5421" s="78" t="s">
        <v>18553</v>
      </c>
      <c r="AP5421" s="72" t="s">
        <v>179</v>
      </c>
      <c r="AQ5421" s="72">
        <v>0</v>
      </c>
      <c r="AR5421" s="72">
        <v>0</v>
      </c>
      <c r="AS5421" s="72"/>
      <c r="AT5421" s="72"/>
      <c r="AU5421" s="72"/>
      <c r="AV5421" s="72"/>
      <c r="AW5421" s="72"/>
      <c r="AX5421" s="72"/>
      <c r="AY5421" s="72"/>
      <c r="AZ5421" s="72"/>
    </row>
    <row r="5422" spans="1:52" x14ac:dyDescent="0.35">
      <c r="A5422" s="70" t="s">
        <v>2731</v>
      </c>
      <c r="B5422" s="70" t="s">
        <v>2731</v>
      </c>
      <c r="C5422" s="83"/>
      <c r="D5422" s="84"/>
      <c r="E5422" s="85"/>
      <c r="F5422" s="86"/>
      <c r="G5422" s="83"/>
      <c r="H5422" s="81"/>
      <c r="I5422" s="87"/>
      <c r="J5422" s="87"/>
      <c r="K5422" s="36"/>
      <c r="L5422" s="90"/>
      <c r="M5422" s="90"/>
      <c r="N5422" s="89"/>
      <c r="O5422" s="72" t="s">
        <v>179</v>
      </c>
      <c r="P5422" s="74">
        <v>42826.870266203703</v>
      </c>
      <c r="Q5422" s="72" t="s">
        <v>6202</v>
      </c>
      <c r="R5422" s="76" t="s">
        <v>8397</v>
      </c>
      <c r="S5422" s="72" t="s">
        <v>221</v>
      </c>
      <c r="T5422" s="72" t="s">
        <v>8825</v>
      </c>
      <c r="U5422" s="72"/>
      <c r="V5422" s="76" t="s">
        <v>10770</v>
      </c>
      <c r="W5422" s="74">
        <v>42826.870266203703</v>
      </c>
      <c r="X5422" s="76" t="s">
        <v>14597</v>
      </c>
      <c r="Y5422" s="72"/>
      <c r="Z5422" s="72"/>
      <c r="AA5422" s="78" t="s">
        <v>18554</v>
      </c>
      <c r="AB5422" s="72"/>
      <c r="AC5422" s="72" t="b">
        <v>0</v>
      </c>
      <c r="AD5422" s="72">
        <v>1</v>
      </c>
      <c r="AE5422" s="78" t="s">
        <v>230</v>
      </c>
      <c r="AF5422" s="72" t="b">
        <v>0</v>
      </c>
      <c r="AG5422" s="72" t="s">
        <v>231</v>
      </c>
      <c r="AH5422" s="72"/>
      <c r="AI5422" s="78" t="s">
        <v>230</v>
      </c>
      <c r="AJ5422" s="72" t="b">
        <v>0</v>
      </c>
      <c r="AK5422" s="72">
        <v>0</v>
      </c>
      <c r="AL5422" s="78" t="s">
        <v>230</v>
      </c>
      <c r="AM5422" s="72" t="s">
        <v>241</v>
      </c>
      <c r="AN5422" s="72" t="b">
        <v>0</v>
      </c>
      <c r="AO5422" s="78" t="s">
        <v>18554</v>
      </c>
      <c r="AP5422" s="72" t="s">
        <v>179</v>
      </c>
      <c r="AQ5422" s="72">
        <v>0</v>
      </c>
      <c r="AR5422" s="72">
        <v>0</v>
      </c>
      <c r="AS5422" s="72"/>
      <c r="AT5422" s="72"/>
      <c r="AU5422" s="72"/>
      <c r="AV5422" s="72"/>
      <c r="AW5422" s="72"/>
      <c r="AX5422" s="72"/>
      <c r="AY5422" s="72"/>
      <c r="AZ5422" s="72"/>
    </row>
    <row r="5423" spans="1:52" x14ac:dyDescent="0.35">
      <c r="A5423" s="70" t="s">
        <v>2731</v>
      </c>
      <c r="B5423" s="70" t="s">
        <v>2731</v>
      </c>
      <c r="C5423" s="83"/>
      <c r="D5423" s="84"/>
      <c r="E5423" s="85"/>
      <c r="F5423" s="86"/>
      <c r="G5423" s="83"/>
      <c r="H5423" s="81"/>
      <c r="I5423" s="87"/>
      <c r="J5423" s="87"/>
      <c r="K5423" s="36"/>
      <c r="L5423" s="90"/>
      <c r="M5423" s="90"/>
      <c r="N5423" s="89"/>
      <c r="O5423" s="72" t="s">
        <v>179</v>
      </c>
      <c r="P5423" s="74">
        <v>42826.8827662037</v>
      </c>
      <c r="Q5423" s="72" t="s">
        <v>6203</v>
      </c>
      <c r="R5423" s="76" t="s">
        <v>8398</v>
      </c>
      <c r="S5423" s="72" t="s">
        <v>221</v>
      </c>
      <c r="T5423" s="72" t="s">
        <v>8764</v>
      </c>
      <c r="U5423" s="72"/>
      <c r="V5423" s="76" t="s">
        <v>10770</v>
      </c>
      <c r="W5423" s="74">
        <v>42826.8827662037</v>
      </c>
      <c r="X5423" s="76" t="s">
        <v>14598</v>
      </c>
      <c r="Y5423" s="72"/>
      <c r="Z5423" s="72"/>
      <c r="AA5423" s="78" t="s">
        <v>18555</v>
      </c>
      <c r="AB5423" s="72"/>
      <c r="AC5423" s="72" t="b">
        <v>0</v>
      </c>
      <c r="AD5423" s="72">
        <v>0</v>
      </c>
      <c r="AE5423" s="78" t="s">
        <v>230</v>
      </c>
      <c r="AF5423" s="72" t="b">
        <v>0</v>
      </c>
      <c r="AG5423" s="72" t="s">
        <v>231</v>
      </c>
      <c r="AH5423" s="72"/>
      <c r="AI5423" s="78" t="s">
        <v>230</v>
      </c>
      <c r="AJ5423" s="72" t="b">
        <v>0</v>
      </c>
      <c r="AK5423" s="72">
        <v>0</v>
      </c>
      <c r="AL5423" s="78" t="s">
        <v>230</v>
      </c>
      <c r="AM5423" s="72" t="s">
        <v>241</v>
      </c>
      <c r="AN5423" s="72" t="b">
        <v>0</v>
      </c>
      <c r="AO5423" s="78" t="s">
        <v>18555</v>
      </c>
      <c r="AP5423" s="72" t="s">
        <v>179</v>
      </c>
      <c r="AQ5423" s="72">
        <v>0</v>
      </c>
      <c r="AR5423" s="72">
        <v>0</v>
      </c>
      <c r="AS5423" s="72"/>
      <c r="AT5423" s="72"/>
      <c r="AU5423" s="72"/>
      <c r="AV5423" s="72"/>
      <c r="AW5423" s="72"/>
      <c r="AX5423" s="72"/>
      <c r="AY5423" s="72"/>
      <c r="AZ5423" s="72"/>
    </row>
    <row r="5424" spans="1:52" x14ac:dyDescent="0.35">
      <c r="A5424" s="70" t="s">
        <v>2731</v>
      </c>
      <c r="B5424" s="70" t="s">
        <v>2731</v>
      </c>
      <c r="C5424" s="83"/>
      <c r="D5424" s="84"/>
      <c r="E5424" s="85"/>
      <c r="F5424" s="86"/>
      <c r="G5424" s="83"/>
      <c r="H5424" s="81"/>
      <c r="I5424" s="87"/>
      <c r="J5424" s="87"/>
      <c r="K5424" s="36"/>
      <c r="L5424" s="90"/>
      <c r="M5424" s="90"/>
      <c r="N5424" s="89"/>
      <c r="O5424" s="72" t="s">
        <v>179</v>
      </c>
      <c r="P5424" s="74">
        <v>42826.900219907409</v>
      </c>
      <c r="Q5424" s="72" t="s">
        <v>6204</v>
      </c>
      <c r="R5424" s="76" t="s">
        <v>8399</v>
      </c>
      <c r="S5424" s="72" t="s">
        <v>221</v>
      </c>
      <c r="T5424" s="72"/>
      <c r="U5424" s="72"/>
      <c r="V5424" s="76" t="s">
        <v>10770</v>
      </c>
      <c r="W5424" s="74">
        <v>42826.900219907409</v>
      </c>
      <c r="X5424" s="76" t="s">
        <v>14599</v>
      </c>
      <c r="Y5424" s="72"/>
      <c r="Z5424" s="72"/>
      <c r="AA5424" s="78" t="s">
        <v>18556</v>
      </c>
      <c r="AB5424" s="72"/>
      <c r="AC5424" s="72" t="b">
        <v>0</v>
      </c>
      <c r="AD5424" s="72">
        <v>0</v>
      </c>
      <c r="AE5424" s="78" t="s">
        <v>230</v>
      </c>
      <c r="AF5424" s="72" t="b">
        <v>0</v>
      </c>
      <c r="AG5424" s="72" t="s">
        <v>231</v>
      </c>
      <c r="AH5424" s="72"/>
      <c r="AI5424" s="78" t="s">
        <v>230</v>
      </c>
      <c r="AJ5424" s="72" t="b">
        <v>0</v>
      </c>
      <c r="AK5424" s="72">
        <v>0</v>
      </c>
      <c r="AL5424" s="78" t="s">
        <v>230</v>
      </c>
      <c r="AM5424" s="72" t="s">
        <v>241</v>
      </c>
      <c r="AN5424" s="72" t="b">
        <v>0</v>
      </c>
      <c r="AO5424" s="78" t="s">
        <v>18556</v>
      </c>
      <c r="AP5424" s="72" t="s">
        <v>179</v>
      </c>
      <c r="AQ5424" s="72">
        <v>0</v>
      </c>
      <c r="AR5424" s="72">
        <v>0</v>
      </c>
      <c r="AS5424" s="72"/>
      <c r="AT5424" s="72"/>
      <c r="AU5424" s="72"/>
      <c r="AV5424" s="72"/>
      <c r="AW5424" s="72"/>
      <c r="AX5424" s="72"/>
      <c r="AY5424" s="72"/>
      <c r="AZ5424" s="72"/>
    </row>
    <row r="5425" spans="1:52" x14ac:dyDescent="0.35">
      <c r="A5425" s="70" t="s">
        <v>2731</v>
      </c>
      <c r="B5425" s="70" t="s">
        <v>2731</v>
      </c>
      <c r="C5425" s="83"/>
      <c r="D5425" s="84"/>
      <c r="E5425" s="85"/>
      <c r="F5425" s="86"/>
      <c r="G5425" s="83"/>
      <c r="H5425" s="81"/>
      <c r="I5425" s="87"/>
      <c r="J5425" s="87"/>
      <c r="K5425" s="36"/>
      <c r="L5425" s="90"/>
      <c r="M5425" s="90"/>
      <c r="N5425" s="89"/>
      <c r="O5425" s="72" t="s">
        <v>179</v>
      </c>
      <c r="P5425" s="74">
        <v>42827.016817129632</v>
      </c>
      <c r="Q5425" s="72" t="s">
        <v>6205</v>
      </c>
      <c r="R5425" s="76" t="s">
        <v>8400</v>
      </c>
      <c r="S5425" s="72" t="s">
        <v>221</v>
      </c>
      <c r="T5425" s="72" t="s">
        <v>8764</v>
      </c>
      <c r="U5425" s="72"/>
      <c r="V5425" s="76" t="s">
        <v>10770</v>
      </c>
      <c r="W5425" s="74">
        <v>42827.016817129632</v>
      </c>
      <c r="X5425" s="76" t="s">
        <v>14600</v>
      </c>
      <c r="Y5425" s="72"/>
      <c r="Z5425" s="72"/>
      <c r="AA5425" s="78" t="s">
        <v>18557</v>
      </c>
      <c r="AB5425" s="72"/>
      <c r="AC5425" s="72" t="b">
        <v>0</v>
      </c>
      <c r="AD5425" s="72">
        <v>0</v>
      </c>
      <c r="AE5425" s="78" t="s">
        <v>230</v>
      </c>
      <c r="AF5425" s="72" t="b">
        <v>0</v>
      </c>
      <c r="AG5425" s="72" t="s">
        <v>231</v>
      </c>
      <c r="AH5425" s="72"/>
      <c r="AI5425" s="78" t="s">
        <v>230</v>
      </c>
      <c r="AJ5425" s="72" t="b">
        <v>0</v>
      </c>
      <c r="AK5425" s="72">
        <v>0</v>
      </c>
      <c r="AL5425" s="78" t="s">
        <v>230</v>
      </c>
      <c r="AM5425" s="72" t="s">
        <v>241</v>
      </c>
      <c r="AN5425" s="72" t="b">
        <v>0</v>
      </c>
      <c r="AO5425" s="78" t="s">
        <v>18557</v>
      </c>
      <c r="AP5425" s="72" t="s">
        <v>179</v>
      </c>
      <c r="AQ5425" s="72">
        <v>0</v>
      </c>
      <c r="AR5425" s="72">
        <v>0</v>
      </c>
      <c r="AS5425" s="72"/>
      <c r="AT5425" s="72"/>
      <c r="AU5425" s="72"/>
      <c r="AV5425" s="72"/>
      <c r="AW5425" s="72"/>
      <c r="AX5425" s="72"/>
      <c r="AY5425" s="72"/>
      <c r="AZ5425" s="72"/>
    </row>
    <row r="5426" spans="1:52" x14ac:dyDescent="0.35">
      <c r="A5426" s="70" t="s">
        <v>2731</v>
      </c>
      <c r="B5426" s="70" t="s">
        <v>2731</v>
      </c>
      <c r="C5426" s="83"/>
      <c r="D5426" s="84"/>
      <c r="E5426" s="85"/>
      <c r="F5426" s="86"/>
      <c r="G5426" s="83"/>
      <c r="H5426" s="81"/>
      <c r="I5426" s="87"/>
      <c r="J5426" s="87"/>
      <c r="K5426" s="36"/>
      <c r="L5426" s="90"/>
      <c r="M5426" s="90"/>
      <c r="N5426" s="89"/>
      <c r="O5426" s="72" t="s">
        <v>179</v>
      </c>
      <c r="P5426" s="74">
        <v>42827.027719907404</v>
      </c>
      <c r="Q5426" s="72" t="s">
        <v>6206</v>
      </c>
      <c r="R5426" s="76" t="s">
        <v>8401</v>
      </c>
      <c r="S5426" s="72" t="s">
        <v>221</v>
      </c>
      <c r="T5426" s="72" t="s">
        <v>8825</v>
      </c>
      <c r="U5426" s="72"/>
      <c r="V5426" s="76" t="s">
        <v>10770</v>
      </c>
      <c r="W5426" s="74">
        <v>42827.027719907404</v>
      </c>
      <c r="X5426" s="76" t="s">
        <v>14601</v>
      </c>
      <c r="Y5426" s="72"/>
      <c r="Z5426" s="72"/>
      <c r="AA5426" s="78" t="s">
        <v>18558</v>
      </c>
      <c r="AB5426" s="72"/>
      <c r="AC5426" s="72" t="b">
        <v>0</v>
      </c>
      <c r="AD5426" s="72">
        <v>1</v>
      </c>
      <c r="AE5426" s="78" t="s">
        <v>230</v>
      </c>
      <c r="AF5426" s="72" t="b">
        <v>0</v>
      </c>
      <c r="AG5426" s="72" t="s">
        <v>231</v>
      </c>
      <c r="AH5426" s="72"/>
      <c r="AI5426" s="78" t="s">
        <v>230</v>
      </c>
      <c r="AJ5426" s="72" t="b">
        <v>0</v>
      </c>
      <c r="AK5426" s="72">
        <v>0</v>
      </c>
      <c r="AL5426" s="78" t="s">
        <v>230</v>
      </c>
      <c r="AM5426" s="72" t="s">
        <v>241</v>
      </c>
      <c r="AN5426" s="72" t="b">
        <v>0</v>
      </c>
      <c r="AO5426" s="78" t="s">
        <v>18558</v>
      </c>
      <c r="AP5426" s="72" t="s">
        <v>179</v>
      </c>
      <c r="AQ5426" s="72">
        <v>0</v>
      </c>
      <c r="AR5426" s="72">
        <v>0</v>
      </c>
      <c r="AS5426" s="72"/>
      <c r="AT5426" s="72"/>
      <c r="AU5426" s="72"/>
      <c r="AV5426" s="72"/>
      <c r="AW5426" s="72"/>
      <c r="AX5426" s="72"/>
      <c r="AY5426" s="72"/>
      <c r="AZ5426" s="72"/>
    </row>
    <row r="5427" spans="1:52" x14ac:dyDescent="0.35">
      <c r="A5427" s="70" t="s">
        <v>2731</v>
      </c>
      <c r="B5427" s="70" t="s">
        <v>2731</v>
      </c>
      <c r="C5427" s="83"/>
      <c r="D5427" s="84"/>
      <c r="E5427" s="85"/>
      <c r="F5427" s="86"/>
      <c r="G5427" s="83"/>
      <c r="H5427" s="81"/>
      <c r="I5427" s="87"/>
      <c r="J5427" s="87"/>
      <c r="K5427" s="36"/>
      <c r="L5427" s="90"/>
      <c r="M5427" s="90"/>
      <c r="N5427" s="89"/>
      <c r="O5427" s="72" t="s">
        <v>179</v>
      </c>
      <c r="P5427" s="74">
        <v>42827.071620370371</v>
      </c>
      <c r="Q5427" s="72" t="s">
        <v>6207</v>
      </c>
      <c r="R5427" s="76" t="s">
        <v>8402</v>
      </c>
      <c r="S5427" s="72" t="s">
        <v>221</v>
      </c>
      <c r="T5427" s="72" t="s">
        <v>8825</v>
      </c>
      <c r="U5427" s="72"/>
      <c r="V5427" s="76" t="s">
        <v>10770</v>
      </c>
      <c r="W5427" s="74">
        <v>42827.071620370371</v>
      </c>
      <c r="X5427" s="76" t="s">
        <v>14602</v>
      </c>
      <c r="Y5427" s="72"/>
      <c r="Z5427" s="72"/>
      <c r="AA5427" s="78" t="s">
        <v>18559</v>
      </c>
      <c r="AB5427" s="72"/>
      <c r="AC5427" s="72" t="b">
        <v>0</v>
      </c>
      <c r="AD5427" s="72">
        <v>0</v>
      </c>
      <c r="AE5427" s="78" t="s">
        <v>230</v>
      </c>
      <c r="AF5427" s="72" t="b">
        <v>0</v>
      </c>
      <c r="AG5427" s="72" t="s">
        <v>231</v>
      </c>
      <c r="AH5427" s="72"/>
      <c r="AI5427" s="78" t="s">
        <v>230</v>
      </c>
      <c r="AJ5427" s="72" t="b">
        <v>0</v>
      </c>
      <c r="AK5427" s="72">
        <v>0</v>
      </c>
      <c r="AL5427" s="78" t="s">
        <v>230</v>
      </c>
      <c r="AM5427" s="72" t="s">
        <v>241</v>
      </c>
      <c r="AN5427" s="72" t="b">
        <v>0</v>
      </c>
      <c r="AO5427" s="78" t="s">
        <v>18559</v>
      </c>
      <c r="AP5427" s="72" t="s">
        <v>179</v>
      </c>
      <c r="AQ5427" s="72">
        <v>0</v>
      </c>
      <c r="AR5427" s="72">
        <v>0</v>
      </c>
      <c r="AS5427" s="72"/>
      <c r="AT5427" s="72"/>
      <c r="AU5427" s="72"/>
      <c r="AV5427" s="72"/>
      <c r="AW5427" s="72"/>
      <c r="AX5427" s="72"/>
      <c r="AY5427" s="72"/>
      <c r="AZ5427" s="72"/>
    </row>
    <row r="5428" spans="1:52" x14ac:dyDescent="0.35">
      <c r="A5428" s="70" t="s">
        <v>2731</v>
      </c>
      <c r="B5428" s="70" t="s">
        <v>2731</v>
      </c>
      <c r="C5428" s="83"/>
      <c r="D5428" s="84"/>
      <c r="E5428" s="85"/>
      <c r="F5428" s="86"/>
      <c r="G5428" s="83"/>
      <c r="H5428" s="81"/>
      <c r="I5428" s="87"/>
      <c r="J5428" s="87"/>
      <c r="K5428" s="36"/>
      <c r="L5428" s="90"/>
      <c r="M5428" s="90"/>
      <c r="N5428" s="89"/>
      <c r="O5428" s="72" t="s">
        <v>179</v>
      </c>
      <c r="P5428" s="74">
        <v>42827.094201388885</v>
      </c>
      <c r="Q5428" s="72" t="s">
        <v>6208</v>
      </c>
      <c r="R5428" s="76" t="s">
        <v>8403</v>
      </c>
      <c r="S5428" s="72" t="s">
        <v>221</v>
      </c>
      <c r="T5428" s="72" t="s">
        <v>8825</v>
      </c>
      <c r="U5428" s="72"/>
      <c r="V5428" s="76" t="s">
        <v>10770</v>
      </c>
      <c r="W5428" s="74">
        <v>42827.094201388885</v>
      </c>
      <c r="X5428" s="76" t="s">
        <v>14603</v>
      </c>
      <c r="Y5428" s="72"/>
      <c r="Z5428" s="72"/>
      <c r="AA5428" s="78" t="s">
        <v>18560</v>
      </c>
      <c r="AB5428" s="72"/>
      <c r="AC5428" s="72" t="b">
        <v>0</v>
      </c>
      <c r="AD5428" s="72">
        <v>0</v>
      </c>
      <c r="AE5428" s="78" t="s">
        <v>230</v>
      </c>
      <c r="AF5428" s="72" t="b">
        <v>0</v>
      </c>
      <c r="AG5428" s="72" t="s">
        <v>231</v>
      </c>
      <c r="AH5428" s="72"/>
      <c r="AI5428" s="78" t="s">
        <v>230</v>
      </c>
      <c r="AJ5428" s="72" t="b">
        <v>0</v>
      </c>
      <c r="AK5428" s="72">
        <v>0</v>
      </c>
      <c r="AL5428" s="78" t="s">
        <v>230</v>
      </c>
      <c r="AM5428" s="72" t="s">
        <v>241</v>
      </c>
      <c r="AN5428" s="72" t="b">
        <v>0</v>
      </c>
      <c r="AO5428" s="78" t="s">
        <v>18560</v>
      </c>
      <c r="AP5428" s="72" t="s">
        <v>179</v>
      </c>
      <c r="AQ5428" s="72">
        <v>0</v>
      </c>
      <c r="AR5428" s="72">
        <v>0</v>
      </c>
      <c r="AS5428" s="72"/>
      <c r="AT5428" s="72"/>
      <c r="AU5428" s="72"/>
      <c r="AV5428" s="72"/>
      <c r="AW5428" s="72"/>
      <c r="AX5428" s="72"/>
      <c r="AY5428" s="72"/>
      <c r="AZ5428" s="72"/>
    </row>
    <row r="5429" spans="1:52" x14ac:dyDescent="0.35">
      <c r="A5429" s="70" t="s">
        <v>2731</v>
      </c>
      <c r="B5429" s="70" t="s">
        <v>2731</v>
      </c>
      <c r="C5429" s="83"/>
      <c r="D5429" s="84"/>
      <c r="E5429" s="85"/>
      <c r="F5429" s="86"/>
      <c r="G5429" s="83"/>
      <c r="H5429" s="81"/>
      <c r="I5429" s="87"/>
      <c r="J5429" s="87"/>
      <c r="K5429" s="36"/>
      <c r="L5429" s="90"/>
      <c r="M5429" s="90"/>
      <c r="N5429" s="89"/>
      <c r="O5429" s="72" t="s">
        <v>179</v>
      </c>
      <c r="P5429" s="74">
        <v>42827.150775462964</v>
      </c>
      <c r="Q5429" s="72" t="s">
        <v>6209</v>
      </c>
      <c r="R5429" s="76" t="s">
        <v>8404</v>
      </c>
      <c r="S5429" s="72" t="s">
        <v>221</v>
      </c>
      <c r="T5429" s="72" t="s">
        <v>8764</v>
      </c>
      <c r="U5429" s="72"/>
      <c r="V5429" s="76" t="s">
        <v>10770</v>
      </c>
      <c r="W5429" s="74">
        <v>42827.150775462964</v>
      </c>
      <c r="X5429" s="76" t="s">
        <v>14604</v>
      </c>
      <c r="Y5429" s="72"/>
      <c r="Z5429" s="72"/>
      <c r="AA5429" s="78" t="s">
        <v>18561</v>
      </c>
      <c r="AB5429" s="72"/>
      <c r="AC5429" s="72" t="b">
        <v>0</v>
      </c>
      <c r="AD5429" s="72">
        <v>0</v>
      </c>
      <c r="AE5429" s="78" t="s">
        <v>230</v>
      </c>
      <c r="AF5429" s="72" t="b">
        <v>0</v>
      </c>
      <c r="AG5429" s="72" t="s">
        <v>231</v>
      </c>
      <c r="AH5429" s="72"/>
      <c r="AI5429" s="78" t="s">
        <v>230</v>
      </c>
      <c r="AJ5429" s="72" t="b">
        <v>0</v>
      </c>
      <c r="AK5429" s="72">
        <v>0</v>
      </c>
      <c r="AL5429" s="78" t="s">
        <v>230</v>
      </c>
      <c r="AM5429" s="72" t="s">
        <v>241</v>
      </c>
      <c r="AN5429" s="72" t="b">
        <v>0</v>
      </c>
      <c r="AO5429" s="78" t="s">
        <v>18561</v>
      </c>
      <c r="AP5429" s="72" t="s">
        <v>179</v>
      </c>
      <c r="AQ5429" s="72">
        <v>0</v>
      </c>
      <c r="AR5429" s="72">
        <v>0</v>
      </c>
      <c r="AS5429" s="72"/>
      <c r="AT5429" s="72"/>
      <c r="AU5429" s="72"/>
      <c r="AV5429" s="72"/>
      <c r="AW5429" s="72"/>
      <c r="AX5429" s="72"/>
      <c r="AY5429" s="72"/>
      <c r="AZ5429" s="72"/>
    </row>
    <row r="5430" spans="1:52" x14ac:dyDescent="0.35">
      <c r="A5430" s="70" t="s">
        <v>2731</v>
      </c>
      <c r="B5430" s="70" t="s">
        <v>2731</v>
      </c>
      <c r="C5430" s="83"/>
      <c r="D5430" s="84"/>
      <c r="E5430" s="85"/>
      <c r="F5430" s="86"/>
      <c r="G5430" s="83"/>
      <c r="H5430" s="81"/>
      <c r="I5430" s="87"/>
      <c r="J5430" s="87"/>
      <c r="K5430" s="36"/>
      <c r="L5430" s="90"/>
      <c r="M5430" s="90"/>
      <c r="N5430" s="89"/>
      <c r="O5430" s="72" t="s">
        <v>179</v>
      </c>
      <c r="P5430" s="74">
        <v>42827.150787037041</v>
      </c>
      <c r="Q5430" s="72" t="s">
        <v>6210</v>
      </c>
      <c r="R5430" s="76" t="s">
        <v>8405</v>
      </c>
      <c r="S5430" s="72" t="s">
        <v>221</v>
      </c>
      <c r="T5430" s="72" t="s">
        <v>8764</v>
      </c>
      <c r="U5430" s="72"/>
      <c r="V5430" s="76" t="s">
        <v>10770</v>
      </c>
      <c r="W5430" s="74">
        <v>42827.150787037041</v>
      </c>
      <c r="X5430" s="76" t="s">
        <v>14605</v>
      </c>
      <c r="Y5430" s="72"/>
      <c r="Z5430" s="72"/>
      <c r="AA5430" s="78" t="s">
        <v>18562</v>
      </c>
      <c r="AB5430" s="72"/>
      <c r="AC5430" s="72" t="b">
        <v>0</v>
      </c>
      <c r="AD5430" s="72">
        <v>0</v>
      </c>
      <c r="AE5430" s="78" t="s">
        <v>230</v>
      </c>
      <c r="AF5430" s="72" t="b">
        <v>0</v>
      </c>
      <c r="AG5430" s="72" t="s">
        <v>231</v>
      </c>
      <c r="AH5430" s="72"/>
      <c r="AI5430" s="78" t="s">
        <v>230</v>
      </c>
      <c r="AJ5430" s="72" t="b">
        <v>0</v>
      </c>
      <c r="AK5430" s="72">
        <v>0</v>
      </c>
      <c r="AL5430" s="78" t="s">
        <v>230</v>
      </c>
      <c r="AM5430" s="72" t="s">
        <v>241</v>
      </c>
      <c r="AN5430" s="72" t="b">
        <v>0</v>
      </c>
      <c r="AO5430" s="78" t="s">
        <v>18562</v>
      </c>
      <c r="AP5430" s="72" t="s">
        <v>179</v>
      </c>
      <c r="AQ5430" s="72">
        <v>0</v>
      </c>
      <c r="AR5430" s="72">
        <v>0</v>
      </c>
      <c r="AS5430" s="72"/>
      <c r="AT5430" s="72"/>
      <c r="AU5430" s="72"/>
      <c r="AV5430" s="72"/>
      <c r="AW5430" s="72"/>
      <c r="AX5430" s="72"/>
      <c r="AY5430" s="72"/>
      <c r="AZ5430" s="72"/>
    </row>
    <row r="5431" spans="1:52" x14ac:dyDescent="0.35">
      <c r="A5431" s="70" t="s">
        <v>2731</v>
      </c>
      <c r="B5431" s="70" t="s">
        <v>2731</v>
      </c>
      <c r="C5431" s="83"/>
      <c r="D5431" s="84"/>
      <c r="E5431" s="85"/>
      <c r="F5431" s="86"/>
      <c r="G5431" s="83"/>
      <c r="H5431" s="81"/>
      <c r="I5431" s="87"/>
      <c r="J5431" s="87"/>
      <c r="K5431" s="36"/>
      <c r="L5431" s="90"/>
      <c r="M5431" s="90"/>
      <c r="N5431" s="89"/>
      <c r="O5431" s="72" t="s">
        <v>179</v>
      </c>
      <c r="P5431" s="74">
        <v>42827.183425925927</v>
      </c>
      <c r="Q5431" s="72" t="s">
        <v>6211</v>
      </c>
      <c r="R5431" s="76" t="s">
        <v>8406</v>
      </c>
      <c r="S5431" s="72" t="s">
        <v>221</v>
      </c>
      <c r="T5431" s="72" t="s">
        <v>8825</v>
      </c>
      <c r="U5431" s="72"/>
      <c r="V5431" s="76" t="s">
        <v>10770</v>
      </c>
      <c r="W5431" s="74">
        <v>42827.183425925927</v>
      </c>
      <c r="X5431" s="76" t="s">
        <v>14606</v>
      </c>
      <c r="Y5431" s="72"/>
      <c r="Z5431" s="72"/>
      <c r="AA5431" s="78" t="s">
        <v>18563</v>
      </c>
      <c r="AB5431" s="72"/>
      <c r="AC5431" s="72" t="b">
        <v>0</v>
      </c>
      <c r="AD5431" s="72">
        <v>0</v>
      </c>
      <c r="AE5431" s="78" t="s">
        <v>230</v>
      </c>
      <c r="AF5431" s="72" t="b">
        <v>0</v>
      </c>
      <c r="AG5431" s="72" t="s">
        <v>231</v>
      </c>
      <c r="AH5431" s="72"/>
      <c r="AI5431" s="78" t="s">
        <v>230</v>
      </c>
      <c r="AJ5431" s="72" t="b">
        <v>0</v>
      </c>
      <c r="AK5431" s="72">
        <v>0</v>
      </c>
      <c r="AL5431" s="78" t="s">
        <v>230</v>
      </c>
      <c r="AM5431" s="72" t="s">
        <v>241</v>
      </c>
      <c r="AN5431" s="72" t="b">
        <v>0</v>
      </c>
      <c r="AO5431" s="78" t="s">
        <v>18563</v>
      </c>
      <c r="AP5431" s="72" t="s">
        <v>179</v>
      </c>
      <c r="AQ5431" s="72">
        <v>0</v>
      </c>
      <c r="AR5431" s="72">
        <v>0</v>
      </c>
      <c r="AS5431" s="72"/>
      <c r="AT5431" s="72"/>
      <c r="AU5431" s="72"/>
      <c r="AV5431" s="72"/>
      <c r="AW5431" s="72"/>
      <c r="AX5431" s="72"/>
      <c r="AY5431" s="72"/>
      <c r="AZ5431" s="72"/>
    </row>
    <row r="5432" spans="1:52" x14ac:dyDescent="0.35">
      <c r="A5432" s="70" t="s">
        <v>2731</v>
      </c>
      <c r="B5432" s="70" t="s">
        <v>2731</v>
      </c>
      <c r="C5432" s="83"/>
      <c r="D5432" s="84"/>
      <c r="E5432" s="85"/>
      <c r="F5432" s="86"/>
      <c r="G5432" s="83"/>
      <c r="H5432" s="81"/>
      <c r="I5432" s="87"/>
      <c r="J5432" s="87"/>
      <c r="K5432" s="36"/>
      <c r="L5432" s="90"/>
      <c r="M5432" s="90"/>
      <c r="N5432" s="89"/>
      <c r="O5432" s="72" t="s">
        <v>179</v>
      </c>
      <c r="P5432" s="74">
        <v>42827.273055555554</v>
      </c>
      <c r="Q5432" s="72" t="s">
        <v>6212</v>
      </c>
      <c r="R5432" s="76" t="s">
        <v>8407</v>
      </c>
      <c r="S5432" s="72" t="s">
        <v>221</v>
      </c>
      <c r="T5432" s="72" t="s">
        <v>8825</v>
      </c>
      <c r="U5432" s="72"/>
      <c r="V5432" s="76" t="s">
        <v>10770</v>
      </c>
      <c r="W5432" s="74">
        <v>42827.273055555554</v>
      </c>
      <c r="X5432" s="76" t="s">
        <v>14607</v>
      </c>
      <c r="Y5432" s="72"/>
      <c r="Z5432" s="72"/>
      <c r="AA5432" s="78" t="s">
        <v>18564</v>
      </c>
      <c r="AB5432" s="72"/>
      <c r="AC5432" s="72" t="b">
        <v>0</v>
      </c>
      <c r="AD5432" s="72">
        <v>1</v>
      </c>
      <c r="AE5432" s="78" t="s">
        <v>230</v>
      </c>
      <c r="AF5432" s="72" t="b">
        <v>0</v>
      </c>
      <c r="AG5432" s="72" t="s">
        <v>231</v>
      </c>
      <c r="AH5432" s="72"/>
      <c r="AI5432" s="78" t="s">
        <v>230</v>
      </c>
      <c r="AJ5432" s="72" t="b">
        <v>0</v>
      </c>
      <c r="AK5432" s="72">
        <v>0</v>
      </c>
      <c r="AL5432" s="78" t="s">
        <v>230</v>
      </c>
      <c r="AM5432" s="72" t="s">
        <v>241</v>
      </c>
      <c r="AN5432" s="72" t="b">
        <v>0</v>
      </c>
      <c r="AO5432" s="78" t="s">
        <v>18564</v>
      </c>
      <c r="AP5432" s="72" t="s">
        <v>179</v>
      </c>
      <c r="AQ5432" s="72">
        <v>0</v>
      </c>
      <c r="AR5432" s="72">
        <v>0</v>
      </c>
      <c r="AS5432" s="72"/>
      <c r="AT5432" s="72"/>
      <c r="AU5432" s="72"/>
      <c r="AV5432" s="72"/>
      <c r="AW5432" s="72"/>
      <c r="AX5432" s="72"/>
      <c r="AY5432" s="72"/>
      <c r="AZ5432" s="72"/>
    </row>
    <row r="5433" spans="1:52" x14ac:dyDescent="0.35">
      <c r="A5433" s="70" t="s">
        <v>2731</v>
      </c>
      <c r="B5433" s="70" t="s">
        <v>2731</v>
      </c>
      <c r="C5433" s="83"/>
      <c r="D5433" s="84"/>
      <c r="E5433" s="85"/>
      <c r="F5433" s="86"/>
      <c r="G5433" s="83"/>
      <c r="H5433" s="81"/>
      <c r="I5433" s="87"/>
      <c r="J5433" s="87"/>
      <c r="K5433" s="36"/>
      <c r="L5433" s="90"/>
      <c r="M5433" s="90"/>
      <c r="N5433" s="89"/>
      <c r="O5433" s="72" t="s">
        <v>179</v>
      </c>
      <c r="P5433" s="74">
        <v>42827.320208333331</v>
      </c>
      <c r="Q5433" s="72" t="s">
        <v>6213</v>
      </c>
      <c r="R5433" s="76" t="s">
        <v>7833</v>
      </c>
      <c r="S5433" s="72" t="s">
        <v>221</v>
      </c>
      <c r="T5433" s="72" t="s">
        <v>8826</v>
      </c>
      <c r="U5433" s="72"/>
      <c r="V5433" s="76" t="s">
        <v>10770</v>
      </c>
      <c r="W5433" s="74">
        <v>42827.320208333331</v>
      </c>
      <c r="X5433" s="76" t="s">
        <v>14608</v>
      </c>
      <c r="Y5433" s="72"/>
      <c r="Z5433" s="72"/>
      <c r="AA5433" s="78" t="s">
        <v>18565</v>
      </c>
      <c r="AB5433" s="72"/>
      <c r="AC5433" s="72" t="b">
        <v>0</v>
      </c>
      <c r="AD5433" s="72">
        <v>0</v>
      </c>
      <c r="AE5433" s="78" t="s">
        <v>230</v>
      </c>
      <c r="AF5433" s="72" t="b">
        <v>0</v>
      </c>
      <c r="AG5433" s="72" t="s">
        <v>231</v>
      </c>
      <c r="AH5433" s="72"/>
      <c r="AI5433" s="78" t="s">
        <v>230</v>
      </c>
      <c r="AJ5433" s="72" t="b">
        <v>0</v>
      </c>
      <c r="AK5433" s="72">
        <v>0</v>
      </c>
      <c r="AL5433" s="78" t="s">
        <v>230</v>
      </c>
      <c r="AM5433" s="72" t="s">
        <v>241</v>
      </c>
      <c r="AN5433" s="72" t="b">
        <v>0</v>
      </c>
      <c r="AO5433" s="78" t="s">
        <v>18565</v>
      </c>
      <c r="AP5433" s="72" t="s">
        <v>179</v>
      </c>
      <c r="AQ5433" s="72">
        <v>0</v>
      </c>
      <c r="AR5433" s="72">
        <v>0</v>
      </c>
      <c r="AS5433" s="72"/>
      <c r="AT5433" s="72"/>
      <c r="AU5433" s="72"/>
      <c r="AV5433" s="72"/>
      <c r="AW5433" s="72"/>
      <c r="AX5433" s="72"/>
      <c r="AY5433" s="72"/>
      <c r="AZ5433" s="72"/>
    </row>
    <row r="5434" spans="1:52" x14ac:dyDescent="0.35">
      <c r="A5434" s="70" t="s">
        <v>2731</v>
      </c>
      <c r="B5434" s="70" t="s">
        <v>2731</v>
      </c>
      <c r="C5434" s="83"/>
      <c r="D5434" s="84"/>
      <c r="E5434" s="85"/>
      <c r="F5434" s="86"/>
      <c r="G5434" s="83"/>
      <c r="H5434" s="81"/>
      <c r="I5434" s="87"/>
      <c r="J5434" s="87"/>
      <c r="K5434" s="36"/>
      <c r="L5434" s="90"/>
      <c r="M5434" s="90"/>
      <c r="N5434" s="89"/>
      <c r="O5434" s="72" t="s">
        <v>179</v>
      </c>
      <c r="P5434" s="74">
        <v>42827.407777777778</v>
      </c>
      <c r="Q5434" s="72" t="s">
        <v>6214</v>
      </c>
      <c r="R5434" s="76" t="s">
        <v>7832</v>
      </c>
      <c r="S5434" s="72" t="s">
        <v>221</v>
      </c>
      <c r="T5434" s="72" t="s">
        <v>8825</v>
      </c>
      <c r="U5434" s="72"/>
      <c r="V5434" s="76" t="s">
        <v>10770</v>
      </c>
      <c r="W5434" s="74">
        <v>42827.407777777778</v>
      </c>
      <c r="X5434" s="76" t="s">
        <v>14609</v>
      </c>
      <c r="Y5434" s="72"/>
      <c r="Z5434" s="72"/>
      <c r="AA5434" s="78" t="s">
        <v>18566</v>
      </c>
      <c r="AB5434" s="72"/>
      <c r="AC5434" s="72" t="b">
        <v>0</v>
      </c>
      <c r="AD5434" s="72">
        <v>0</v>
      </c>
      <c r="AE5434" s="78" t="s">
        <v>230</v>
      </c>
      <c r="AF5434" s="72" t="b">
        <v>0</v>
      </c>
      <c r="AG5434" s="72" t="s">
        <v>231</v>
      </c>
      <c r="AH5434" s="72"/>
      <c r="AI5434" s="78" t="s">
        <v>230</v>
      </c>
      <c r="AJ5434" s="72" t="b">
        <v>0</v>
      </c>
      <c r="AK5434" s="72">
        <v>0</v>
      </c>
      <c r="AL5434" s="78" t="s">
        <v>230</v>
      </c>
      <c r="AM5434" s="72" t="s">
        <v>241</v>
      </c>
      <c r="AN5434" s="72" t="b">
        <v>0</v>
      </c>
      <c r="AO5434" s="78" t="s">
        <v>18566</v>
      </c>
      <c r="AP5434" s="72" t="s">
        <v>179</v>
      </c>
      <c r="AQ5434" s="72">
        <v>0</v>
      </c>
      <c r="AR5434" s="72">
        <v>0</v>
      </c>
      <c r="AS5434" s="72"/>
      <c r="AT5434" s="72"/>
      <c r="AU5434" s="72"/>
      <c r="AV5434" s="72"/>
      <c r="AW5434" s="72"/>
      <c r="AX5434" s="72"/>
      <c r="AY5434" s="72"/>
      <c r="AZ5434" s="72"/>
    </row>
    <row r="5435" spans="1:52" x14ac:dyDescent="0.35">
      <c r="A5435" s="70" t="s">
        <v>2731</v>
      </c>
      <c r="B5435" s="70" t="s">
        <v>2731</v>
      </c>
      <c r="C5435" s="83"/>
      <c r="D5435" s="84"/>
      <c r="E5435" s="85"/>
      <c r="F5435" s="86"/>
      <c r="G5435" s="83"/>
      <c r="H5435" s="81"/>
      <c r="I5435" s="87"/>
      <c r="J5435" s="87"/>
      <c r="K5435" s="36"/>
      <c r="L5435" s="90"/>
      <c r="M5435" s="90"/>
      <c r="N5435" s="89"/>
      <c r="O5435" s="72" t="s">
        <v>179</v>
      </c>
      <c r="P5435" s="74">
        <v>42827.407800925925</v>
      </c>
      <c r="Q5435" s="72" t="s">
        <v>6215</v>
      </c>
      <c r="R5435" s="76" t="s">
        <v>7831</v>
      </c>
      <c r="S5435" s="72" t="s">
        <v>221</v>
      </c>
      <c r="T5435" s="72" t="s">
        <v>8825</v>
      </c>
      <c r="U5435" s="72"/>
      <c r="V5435" s="76" t="s">
        <v>10770</v>
      </c>
      <c r="W5435" s="74">
        <v>42827.407800925925</v>
      </c>
      <c r="X5435" s="76" t="s">
        <v>14610</v>
      </c>
      <c r="Y5435" s="72"/>
      <c r="Z5435" s="72"/>
      <c r="AA5435" s="78" t="s">
        <v>18567</v>
      </c>
      <c r="AB5435" s="72"/>
      <c r="AC5435" s="72" t="b">
        <v>0</v>
      </c>
      <c r="AD5435" s="72">
        <v>0</v>
      </c>
      <c r="AE5435" s="78" t="s">
        <v>230</v>
      </c>
      <c r="AF5435" s="72" t="b">
        <v>0</v>
      </c>
      <c r="AG5435" s="72" t="s">
        <v>231</v>
      </c>
      <c r="AH5435" s="72"/>
      <c r="AI5435" s="78" t="s">
        <v>230</v>
      </c>
      <c r="AJ5435" s="72" t="b">
        <v>0</v>
      </c>
      <c r="AK5435" s="72">
        <v>0</v>
      </c>
      <c r="AL5435" s="78" t="s">
        <v>230</v>
      </c>
      <c r="AM5435" s="72" t="s">
        <v>241</v>
      </c>
      <c r="AN5435" s="72" t="b">
        <v>0</v>
      </c>
      <c r="AO5435" s="78" t="s">
        <v>18567</v>
      </c>
      <c r="AP5435" s="72" t="s">
        <v>179</v>
      </c>
      <c r="AQ5435" s="72">
        <v>0</v>
      </c>
      <c r="AR5435" s="72">
        <v>0</v>
      </c>
      <c r="AS5435" s="72"/>
      <c r="AT5435" s="72"/>
      <c r="AU5435" s="72"/>
      <c r="AV5435" s="72"/>
      <c r="AW5435" s="72"/>
      <c r="AX5435" s="72"/>
      <c r="AY5435" s="72"/>
      <c r="AZ5435" s="72"/>
    </row>
    <row r="5436" spans="1:52" x14ac:dyDescent="0.35">
      <c r="A5436" s="70" t="s">
        <v>2731</v>
      </c>
      <c r="B5436" s="70" t="s">
        <v>2731</v>
      </c>
      <c r="C5436" s="83"/>
      <c r="D5436" s="84"/>
      <c r="E5436" s="85"/>
      <c r="F5436" s="86"/>
      <c r="G5436" s="83"/>
      <c r="H5436" s="81"/>
      <c r="I5436" s="87"/>
      <c r="J5436" s="87"/>
      <c r="K5436" s="36"/>
      <c r="L5436" s="90"/>
      <c r="M5436" s="90"/>
      <c r="N5436" s="89"/>
      <c r="O5436" s="72" t="s">
        <v>179</v>
      </c>
      <c r="P5436" s="74">
        <v>42827.444652777776</v>
      </c>
      <c r="Q5436" s="72" t="s">
        <v>6216</v>
      </c>
      <c r="R5436" s="76" t="s">
        <v>7830</v>
      </c>
      <c r="S5436" s="72" t="s">
        <v>221</v>
      </c>
      <c r="T5436" s="72" t="s">
        <v>8764</v>
      </c>
      <c r="U5436" s="72"/>
      <c r="V5436" s="76" t="s">
        <v>10770</v>
      </c>
      <c r="W5436" s="74">
        <v>42827.444652777776</v>
      </c>
      <c r="X5436" s="76" t="s">
        <v>14611</v>
      </c>
      <c r="Y5436" s="72"/>
      <c r="Z5436" s="72"/>
      <c r="AA5436" s="78" t="s">
        <v>18568</v>
      </c>
      <c r="AB5436" s="72"/>
      <c r="AC5436" s="72" t="b">
        <v>0</v>
      </c>
      <c r="AD5436" s="72">
        <v>0</v>
      </c>
      <c r="AE5436" s="78" t="s">
        <v>230</v>
      </c>
      <c r="AF5436" s="72" t="b">
        <v>0</v>
      </c>
      <c r="AG5436" s="72" t="s">
        <v>231</v>
      </c>
      <c r="AH5436" s="72"/>
      <c r="AI5436" s="78" t="s">
        <v>230</v>
      </c>
      <c r="AJ5436" s="72" t="b">
        <v>0</v>
      </c>
      <c r="AK5436" s="72">
        <v>0</v>
      </c>
      <c r="AL5436" s="78" t="s">
        <v>230</v>
      </c>
      <c r="AM5436" s="72" t="s">
        <v>241</v>
      </c>
      <c r="AN5436" s="72" t="b">
        <v>0</v>
      </c>
      <c r="AO5436" s="78" t="s">
        <v>18568</v>
      </c>
      <c r="AP5436" s="72" t="s">
        <v>179</v>
      </c>
      <c r="AQ5436" s="72">
        <v>0</v>
      </c>
      <c r="AR5436" s="72">
        <v>0</v>
      </c>
      <c r="AS5436" s="72"/>
      <c r="AT5436" s="72"/>
      <c r="AU5436" s="72"/>
      <c r="AV5436" s="72"/>
      <c r="AW5436" s="72"/>
      <c r="AX5436" s="72"/>
      <c r="AY5436" s="72"/>
      <c r="AZ5436" s="72"/>
    </row>
    <row r="5437" spans="1:52" x14ac:dyDescent="0.35">
      <c r="A5437" s="70" t="s">
        <v>2731</v>
      </c>
      <c r="B5437" s="70" t="s">
        <v>2731</v>
      </c>
      <c r="C5437" s="83"/>
      <c r="D5437" s="84"/>
      <c r="E5437" s="85"/>
      <c r="F5437" s="86"/>
      <c r="G5437" s="83"/>
      <c r="H5437" s="81"/>
      <c r="I5437" s="87"/>
      <c r="J5437" s="87"/>
      <c r="K5437" s="36"/>
      <c r="L5437" s="90"/>
      <c r="M5437" s="90"/>
      <c r="N5437" s="89"/>
      <c r="O5437" s="72" t="s">
        <v>179</v>
      </c>
      <c r="P5437" s="74">
        <v>42827.444652777776</v>
      </c>
      <c r="Q5437" s="72" t="s">
        <v>6217</v>
      </c>
      <c r="R5437" s="76" t="s">
        <v>7095</v>
      </c>
      <c r="S5437" s="72" t="s">
        <v>221</v>
      </c>
      <c r="T5437" s="72" t="s">
        <v>8764</v>
      </c>
      <c r="U5437" s="72"/>
      <c r="V5437" s="76" t="s">
        <v>10770</v>
      </c>
      <c r="W5437" s="74">
        <v>42827.444652777776</v>
      </c>
      <c r="X5437" s="76" t="s">
        <v>14612</v>
      </c>
      <c r="Y5437" s="72"/>
      <c r="Z5437" s="72"/>
      <c r="AA5437" s="78" t="s">
        <v>18569</v>
      </c>
      <c r="AB5437" s="72"/>
      <c r="AC5437" s="72" t="b">
        <v>0</v>
      </c>
      <c r="AD5437" s="72">
        <v>0</v>
      </c>
      <c r="AE5437" s="78" t="s">
        <v>230</v>
      </c>
      <c r="AF5437" s="72" t="b">
        <v>0</v>
      </c>
      <c r="AG5437" s="72" t="s">
        <v>231</v>
      </c>
      <c r="AH5437" s="72"/>
      <c r="AI5437" s="78" t="s">
        <v>230</v>
      </c>
      <c r="AJ5437" s="72" t="b">
        <v>0</v>
      </c>
      <c r="AK5437" s="72">
        <v>1</v>
      </c>
      <c r="AL5437" s="78" t="s">
        <v>230</v>
      </c>
      <c r="AM5437" s="72" t="s">
        <v>241</v>
      </c>
      <c r="AN5437" s="72" t="b">
        <v>0</v>
      </c>
      <c r="AO5437" s="78" t="s">
        <v>18569</v>
      </c>
      <c r="AP5437" s="72" t="s">
        <v>179</v>
      </c>
      <c r="AQ5437" s="72">
        <v>0</v>
      </c>
      <c r="AR5437" s="72">
        <v>0</v>
      </c>
      <c r="AS5437" s="72"/>
      <c r="AT5437" s="72"/>
      <c r="AU5437" s="72"/>
      <c r="AV5437" s="72"/>
      <c r="AW5437" s="72"/>
      <c r="AX5437" s="72"/>
      <c r="AY5437" s="72"/>
      <c r="AZ5437" s="72"/>
    </row>
    <row r="5438" spans="1:52" x14ac:dyDescent="0.35">
      <c r="A5438" s="70" t="s">
        <v>2731</v>
      </c>
      <c r="B5438" s="70" t="s">
        <v>2731</v>
      </c>
      <c r="C5438" s="83"/>
      <c r="D5438" s="84"/>
      <c r="E5438" s="85"/>
      <c r="F5438" s="86"/>
      <c r="G5438" s="83"/>
      <c r="H5438" s="81"/>
      <c r="I5438" s="87"/>
      <c r="J5438" s="87"/>
      <c r="K5438" s="36"/>
      <c r="L5438" s="90"/>
      <c r="M5438" s="90"/>
      <c r="N5438" s="89"/>
      <c r="O5438" s="72" t="s">
        <v>179</v>
      </c>
      <c r="P5438" s="74">
        <v>42827.544571759259</v>
      </c>
      <c r="Q5438" s="72" t="s">
        <v>6218</v>
      </c>
      <c r="R5438" s="76" t="s">
        <v>7829</v>
      </c>
      <c r="S5438" s="72" t="s">
        <v>221</v>
      </c>
      <c r="T5438" s="72" t="s">
        <v>8825</v>
      </c>
      <c r="U5438" s="72"/>
      <c r="V5438" s="76" t="s">
        <v>10770</v>
      </c>
      <c r="W5438" s="74">
        <v>42827.544571759259</v>
      </c>
      <c r="X5438" s="76" t="s">
        <v>14613</v>
      </c>
      <c r="Y5438" s="72"/>
      <c r="Z5438" s="72"/>
      <c r="AA5438" s="78" t="s">
        <v>18570</v>
      </c>
      <c r="AB5438" s="72"/>
      <c r="AC5438" s="72" t="b">
        <v>0</v>
      </c>
      <c r="AD5438" s="72">
        <v>0</v>
      </c>
      <c r="AE5438" s="78" t="s">
        <v>230</v>
      </c>
      <c r="AF5438" s="72" t="b">
        <v>0</v>
      </c>
      <c r="AG5438" s="72" t="s">
        <v>231</v>
      </c>
      <c r="AH5438" s="72"/>
      <c r="AI5438" s="78" t="s">
        <v>230</v>
      </c>
      <c r="AJ5438" s="72" t="b">
        <v>0</v>
      </c>
      <c r="AK5438" s="72">
        <v>0</v>
      </c>
      <c r="AL5438" s="78" t="s">
        <v>230</v>
      </c>
      <c r="AM5438" s="72" t="s">
        <v>241</v>
      </c>
      <c r="AN5438" s="72" t="b">
        <v>0</v>
      </c>
      <c r="AO5438" s="78" t="s">
        <v>18570</v>
      </c>
      <c r="AP5438" s="72" t="s">
        <v>179</v>
      </c>
      <c r="AQ5438" s="72">
        <v>0</v>
      </c>
      <c r="AR5438" s="72">
        <v>0</v>
      </c>
      <c r="AS5438" s="72"/>
      <c r="AT5438" s="72"/>
      <c r="AU5438" s="72"/>
      <c r="AV5438" s="72"/>
      <c r="AW5438" s="72"/>
      <c r="AX5438" s="72"/>
      <c r="AY5438" s="72"/>
      <c r="AZ5438" s="72"/>
    </row>
    <row r="5439" spans="1:52" x14ac:dyDescent="0.35">
      <c r="A5439" s="70" t="s">
        <v>2731</v>
      </c>
      <c r="B5439" s="70" t="s">
        <v>2731</v>
      </c>
      <c r="C5439" s="83"/>
      <c r="D5439" s="84"/>
      <c r="E5439" s="85"/>
      <c r="F5439" s="86"/>
      <c r="G5439" s="83"/>
      <c r="H5439" s="81"/>
      <c r="I5439" s="87"/>
      <c r="J5439" s="87"/>
      <c r="K5439" s="36"/>
      <c r="L5439" s="90"/>
      <c r="M5439" s="90"/>
      <c r="N5439" s="89"/>
      <c r="O5439" s="72" t="s">
        <v>179</v>
      </c>
      <c r="P5439" s="74">
        <v>42827.55678240741</v>
      </c>
      <c r="Q5439" s="72" t="s">
        <v>6219</v>
      </c>
      <c r="R5439" s="76" t="s">
        <v>7834</v>
      </c>
      <c r="S5439" s="72" t="s">
        <v>221</v>
      </c>
      <c r="T5439" s="72" t="s">
        <v>8764</v>
      </c>
      <c r="U5439" s="72"/>
      <c r="V5439" s="76" t="s">
        <v>10770</v>
      </c>
      <c r="W5439" s="74">
        <v>42827.55678240741</v>
      </c>
      <c r="X5439" s="76" t="s">
        <v>14614</v>
      </c>
      <c r="Y5439" s="72"/>
      <c r="Z5439" s="72"/>
      <c r="AA5439" s="78" t="s">
        <v>18571</v>
      </c>
      <c r="AB5439" s="72"/>
      <c r="AC5439" s="72" t="b">
        <v>0</v>
      </c>
      <c r="AD5439" s="72">
        <v>0</v>
      </c>
      <c r="AE5439" s="78" t="s">
        <v>230</v>
      </c>
      <c r="AF5439" s="72" t="b">
        <v>0</v>
      </c>
      <c r="AG5439" s="72" t="s">
        <v>231</v>
      </c>
      <c r="AH5439" s="72"/>
      <c r="AI5439" s="78" t="s">
        <v>230</v>
      </c>
      <c r="AJ5439" s="72" t="b">
        <v>0</v>
      </c>
      <c r="AK5439" s="72">
        <v>0</v>
      </c>
      <c r="AL5439" s="78" t="s">
        <v>230</v>
      </c>
      <c r="AM5439" s="72" t="s">
        <v>241</v>
      </c>
      <c r="AN5439" s="72" t="b">
        <v>0</v>
      </c>
      <c r="AO5439" s="78" t="s">
        <v>18571</v>
      </c>
      <c r="AP5439" s="72" t="s">
        <v>179</v>
      </c>
      <c r="AQ5439" s="72">
        <v>0</v>
      </c>
      <c r="AR5439" s="72">
        <v>0</v>
      </c>
      <c r="AS5439" s="72"/>
      <c r="AT5439" s="72"/>
      <c r="AU5439" s="72"/>
      <c r="AV5439" s="72"/>
      <c r="AW5439" s="72"/>
      <c r="AX5439" s="72"/>
      <c r="AY5439" s="72"/>
      <c r="AZ5439" s="72"/>
    </row>
    <row r="5440" spans="1:52" x14ac:dyDescent="0.35">
      <c r="A5440" s="70" t="s">
        <v>2731</v>
      </c>
      <c r="B5440" s="70" t="s">
        <v>2731</v>
      </c>
      <c r="C5440" s="83"/>
      <c r="D5440" s="84"/>
      <c r="E5440" s="85"/>
      <c r="F5440" s="86"/>
      <c r="G5440" s="83"/>
      <c r="H5440" s="81"/>
      <c r="I5440" s="87"/>
      <c r="J5440" s="87"/>
      <c r="K5440" s="36"/>
      <c r="L5440" s="90"/>
      <c r="M5440" s="90"/>
      <c r="N5440" s="89"/>
      <c r="O5440" s="72" t="s">
        <v>179</v>
      </c>
      <c r="P5440" s="74">
        <v>42827.589606481481</v>
      </c>
      <c r="Q5440" s="72" t="s">
        <v>6220</v>
      </c>
      <c r="R5440" s="76" t="s">
        <v>8408</v>
      </c>
      <c r="S5440" s="72" t="s">
        <v>221</v>
      </c>
      <c r="T5440" s="72" t="s">
        <v>8825</v>
      </c>
      <c r="U5440" s="72"/>
      <c r="V5440" s="76" t="s">
        <v>10770</v>
      </c>
      <c r="W5440" s="74">
        <v>42827.589606481481</v>
      </c>
      <c r="X5440" s="76" t="s">
        <v>14615</v>
      </c>
      <c r="Y5440" s="72"/>
      <c r="Z5440" s="72"/>
      <c r="AA5440" s="78" t="s">
        <v>18572</v>
      </c>
      <c r="AB5440" s="72"/>
      <c r="AC5440" s="72" t="b">
        <v>0</v>
      </c>
      <c r="AD5440" s="72">
        <v>0</v>
      </c>
      <c r="AE5440" s="78" t="s">
        <v>230</v>
      </c>
      <c r="AF5440" s="72" t="b">
        <v>0</v>
      </c>
      <c r="AG5440" s="72" t="s">
        <v>231</v>
      </c>
      <c r="AH5440" s="72"/>
      <c r="AI5440" s="78" t="s">
        <v>230</v>
      </c>
      <c r="AJ5440" s="72" t="b">
        <v>0</v>
      </c>
      <c r="AK5440" s="72">
        <v>0</v>
      </c>
      <c r="AL5440" s="78" t="s">
        <v>230</v>
      </c>
      <c r="AM5440" s="72" t="s">
        <v>241</v>
      </c>
      <c r="AN5440" s="72" t="b">
        <v>0</v>
      </c>
      <c r="AO5440" s="78" t="s">
        <v>18572</v>
      </c>
      <c r="AP5440" s="72" t="s">
        <v>179</v>
      </c>
      <c r="AQ5440" s="72">
        <v>0</v>
      </c>
      <c r="AR5440" s="72">
        <v>0</v>
      </c>
      <c r="AS5440" s="72"/>
      <c r="AT5440" s="72"/>
      <c r="AU5440" s="72"/>
      <c r="AV5440" s="72"/>
      <c r="AW5440" s="72"/>
      <c r="AX5440" s="72"/>
      <c r="AY5440" s="72"/>
      <c r="AZ5440" s="72"/>
    </row>
    <row r="5441" spans="1:52" x14ac:dyDescent="0.35">
      <c r="A5441" s="70" t="s">
        <v>2731</v>
      </c>
      <c r="B5441" s="70" t="s">
        <v>2731</v>
      </c>
      <c r="C5441" s="83"/>
      <c r="D5441" s="84"/>
      <c r="E5441" s="85"/>
      <c r="F5441" s="86"/>
      <c r="G5441" s="83"/>
      <c r="H5441" s="81"/>
      <c r="I5441" s="87"/>
      <c r="J5441" s="87"/>
      <c r="K5441" s="36"/>
      <c r="L5441" s="90"/>
      <c r="M5441" s="90"/>
      <c r="N5441" s="89"/>
      <c r="O5441" s="72" t="s">
        <v>179</v>
      </c>
      <c r="P5441" s="74">
        <v>42827.612650462965</v>
      </c>
      <c r="Q5441" s="72" t="s">
        <v>6221</v>
      </c>
      <c r="R5441" s="76" t="s">
        <v>8409</v>
      </c>
      <c r="S5441" s="72" t="s">
        <v>221</v>
      </c>
      <c r="T5441" s="72" t="s">
        <v>8825</v>
      </c>
      <c r="U5441" s="72"/>
      <c r="V5441" s="76" t="s">
        <v>10770</v>
      </c>
      <c r="W5441" s="74">
        <v>42827.612650462965</v>
      </c>
      <c r="X5441" s="76" t="s">
        <v>14616</v>
      </c>
      <c r="Y5441" s="72"/>
      <c r="Z5441" s="72"/>
      <c r="AA5441" s="78" t="s">
        <v>18573</v>
      </c>
      <c r="AB5441" s="72"/>
      <c r="AC5441" s="72" t="b">
        <v>0</v>
      </c>
      <c r="AD5441" s="72">
        <v>0</v>
      </c>
      <c r="AE5441" s="78" t="s">
        <v>230</v>
      </c>
      <c r="AF5441" s="72" t="b">
        <v>0</v>
      </c>
      <c r="AG5441" s="72" t="s">
        <v>231</v>
      </c>
      <c r="AH5441" s="72"/>
      <c r="AI5441" s="78" t="s">
        <v>230</v>
      </c>
      <c r="AJ5441" s="72" t="b">
        <v>0</v>
      </c>
      <c r="AK5441" s="72">
        <v>0</v>
      </c>
      <c r="AL5441" s="78" t="s">
        <v>230</v>
      </c>
      <c r="AM5441" s="72" t="s">
        <v>241</v>
      </c>
      <c r="AN5441" s="72" t="b">
        <v>0</v>
      </c>
      <c r="AO5441" s="78" t="s">
        <v>18573</v>
      </c>
      <c r="AP5441" s="72" t="s">
        <v>179</v>
      </c>
      <c r="AQ5441" s="72">
        <v>0</v>
      </c>
      <c r="AR5441" s="72">
        <v>0</v>
      </c>
      <c r="AS5441" s="72"/>
      <c r="AT5441" s="72"/>
      <c r="AU5441" s="72"/>
      <c r="AV5441" s="72"/>
      <c r="AW5441" s="72"/>
      <c r="AX5441" s="72"/>
      <c r="AY5441" s="72"/>
      <c r="AZ5441" s="72"/>
    </row>
    <row r="5442" spans="1:52" x14ac:dyDescent="0.35">
      <c r="A5442" s="70" t="s">
        <v>2731</v>
      </c>
      <c r="B5442" s="70" t="s">
        <v>2731</v>
      </c>
      <c r="C5442" s="83"/>
      <c r="D5442" s="84"/>
      <c r="E5442" s="85"/>
      <c r="F5442" s="86"/>
      <c r="G5442" s="83"/>
      <c r="H5442" s="81"/>
      <c r="I5442" s="87"/>
      <c r="J5442" s="87"/>
      <c r="K5442" s="36"/>
      <c r="L5442" s="90"/>
      <c r="M5442" s="90"/>
      <c r="N5442" s="89"/>
      <c r="O5442" s="72" t="s">
        <v>179</v>
      </c>
      <c r="P5442" s="74">
        <v>42827.612650462965</v>
      </c>
      <c r="Q5442" s="72" t="s">
        <v>6222</v>
      </c>
      <c r="R5442" s="76" t="s">
        <v>8410</v>
      </c>
      <c r="S5442" s="72" t="s">
        <v>221</v>
      </c>
      <c r="T5442" s="72" t="s">
        <v>8825</v>
      </c>
      <c r="U5442" s="72"/>
      <c r="V5442" s="76" t="s">
        <v>10770</v>
      </c>
      <c r="W5442" s="74">
        <v>42827.612650462965</v>
      </c>
      <c r="X5442" s="76" t="s">
        <v>14617</v>
      </c>
      <c r="Y5442" s="72"/>
      <c r="Z5442" s="72"/>
      <c r="AA5442" s="78" t="s">
        <v>18574</v>
      </c>
      <c r="AB5442" s="72"/>
      <c r="AC5442" s="72" t="b">
        <v>0</v>
      </c>
      <c r="AD5442" s="72">
        <v>0</v>
      </c>
      <c r="AE5442" s="78" t="s">
        <v>230</v>
      </c>
      <c r="AF5442" s="72" t="b">
        <v>0</v>
      </c>
      <c r="AG5442" s="72" t="s">
        <v>231</v>
      </c>
      <c r="AH5442" s="72"/>
      <c r="AI5442" s="78" t="s">
        <v>230</v>
      </c>
      <c r="AJ5442" s="72" t="b">
        <v>0</v>
      </c>
      <c r="AK5442" s="72">
        <v>0</v>
      </c>
      <c r="AL5442" s="78" t="s">
        <v>230</v>
      </c>
      <c r="AM5442" s="72" t="s">
        <v>241</v>
      </c>
      <c r="AN5442" s="72" t="b">
        <v>0</v>
      </c>
      <c r="AO5442" s="78" t="s">
        <v>18574</v>
      </c>
      <c r="AP5442" s="72" t="s">
        <v>179</v>
      </c>
      <c r="AQ5442" s="72">
        <v>0</v>
      </c>
      <c r="AR5442" s="72">
        <v>0</v>
      </c>
      <c r="AS5442" s="72"/>
      <c r="AT5442" s="72"/>
      <c r="AU5442" s="72"/>
      <c r="AV5442" s="72"/>
      <c r="AW5442" s="72"/>
      <c r="AX5442" s="72"/>
      <c r="AY5442" s="72"/>
      <c r="AZ5442" s="72"/>
    </row>
    <row r="5443" spans="1:52" x14ac:dyDescent="0.35">
      <c r="A5443" s="70" t="s">
        <v>2731</v>
      </c>
      <c r="B5443" s="70" t="s">
        <v>2731</v>
      </c>
      <c r="C5443" s="83"/>
      <c r="D5443" s="84"/>
      <c r="E5443" s="85"/>
      <c r="F5443" s="86"/>
      <c r="G5443" s="83"/>
      <c r="H5443" s="81"/>
      <c r="I5443" s="87"/>
      <c r="J5443" s="87"/>
      <c r="K5443" s="36"/>
      <c r="L5443" s="90"/>
      <c r="M5443" s="90"/>
      <c r="N5443" s="89"/>
      <c r="O5443" s="72" t="s">
        <v>179</v>
      </c>
      <c r="P5443" s="74">
        <v>42827.612662037034</v>
      </c>
      <c r="Q5443" s="72" t="s">
        <v>6223</v>
      </c>
      <c r="R5443" s="76" t="s">
        <v>8411</v>
      </c>
      <c r="S5443" s="72" t="s">
        <v>221</v>
      </c>
      <c r="T5443" s="72" t="s">
        <v>8825</v>
      </c>
      <c r="U5443" s="72"/>
      <c r="V5443" s="76" t="s">
        <v>10770</v>
      </c>
      <c r="W5443" s="74">
        <v>42827.612662037034</v>
      </c>
      <c r="X5443" s="76" t="s">
        <v>14618</v>
      </c>
      <c r="Y5443" s="72"/>
      <c r="Z5443" s="72"/>
      <c r="AA5443" s="78" t="s">
        <v>18575</v>
      </c>
      <c r="AB5443" s="72"/>
      <c r="AC5443" s="72" t="b">
        <v>0</v>
      </c>
      <c r="AD5443" s="72">
        <v>0</v>
      </c>
      <c r="AE5443" s="78" t="s">
        <v>230</v>
      </c>
      <c r="AF5443" s="72" t="b">
        <v>0</v>
      </c>
      <c r="AG5443" s="72" t="s">
        <v>231</v>
      </c>
      <c r="AH5443" s="72"/>
      <c r="AI5443" s="78" t="s">
        <v>230</v>
      </c>
      <c r="AJ5443" s="72" t="b">
        <v>0</v>
      </c>
      <c r="AK5443" s="72">
        <v>0</v>
      </c>
      <c r="AL5443" s="78" t="s">
        <v>230</v>
      </c>
      <c r="AM5443" s="72" t="s">
        <v>241</v>
      </c>
      <c r="AN5443" s="72" t="b">
        <v>0</v>
      </c>
      <c r="AO5443" s="78" t="s">
        <v>18575</v>
      </c>
      <c r="AP5443" s="72" t="s">
        <v>179</v>
      </c>
      <c r="AQ5443" s="72">
        <v>0</v>
      </c>
      <c r="AR5443" s="72">
        <v>0</v>
      </c>
      <c r="AS5443" s="72"/>
      <c r="AT5443" s="72"/>
      <c r="AU5443" s="72"/>
      <c r="AV5443" s="72"/>
      <c r="AW5443" s="72"/>
      <c r="AX5443" s="72"/>
      <c r="AY5443" s="72"/>
      <c r="AZ5443" s="72"/>
    </row>
    <row r="5444" spans="1:52" x14ac:dyDescent="0.35">
      <c r="A5444" s="70" t="s">
        <v>2731</v>
      </c>
      <c r="B5444" s="70" t="s">
        <v>2731</v>
      </c>
      <c r="C5444" s="83"/>
      <c r="D5444" s="84"/>
      <c r="E5444" s="85"/>
      <c r="F5444" s="86"/>
      <c r="G5444" s="83"/>
      <c r="H5444" s="81"/>
      <c r="I5444" s="87"/>
      <c r="J5444" s="87"/>
      <c r="K5444" s="36"/>
      <c r="L5444" s="90"/>
      <c r="M5444" s="90"/>
      <c r="N5444" s="89"/>
      <c r="O5444" s="72" t="s">
        <v>179</v>
      </c>
      <c r="P5444" s="74">
        <v>42827.725810185184</v>
      </c>
      <c r="Q5444" s="72" t="s">
        <v>6224</v>
      </c>
      <c r="R5444" s="76" t="s">
        <v>8412</v>
      </c>
      <c r="S5444" s="72" t="s">
        <v>221</v>
      </c>
      <c r="T5444" s="72" t="s">
        <v>8825</v>
      </c>
      <c r="U5444" s="72"/>
      <c r="V5444" s="76" t="s">
        <v>10770</v>
      </c>
      <c r="W5444" s="74">
        <v>42827.725810185184</v>
      </c>
      <c r="X5444" s="76" t="s">
        <v>14619</v>
      </c>
      <c r="Y5444" s="72"/>
      <c r="Z5444" s="72"/>
      <c r="AA5444" s="78" t="s">
        <v>18576</v>
      </c>
      <c r="AB5444" s="72"/>
      <c r="AC5444" s="72" t="b">
        <v>0</v>
      </c>
      <c r="AD5444" s="72">
        <v>0</v>
      </c>
      <c r="AE5444" s="78" t="s">
        <v>230</v>
      </c>
      <c r="AF5444" s="72" t="b">
        <v>0</v>
      </c>
      <c r="AG5444" s="72" t="s">
        <v>231</v>
      </c>
      <c r="AH5444" s="72"/>
      <c r="AI5444" s="78" t="s">
        <v>230</v>
      </c>
      <c r="AJ5444" s="72" t="b">
        <v>0</v>
      </c>
      <c r="AK5444" s="72">
        <v>0</v>
      </c>
      <c r="AL5444" s="78" t="s">
        <v>230</v>
      </c>
      <c r="AM5444" s="72" t="s">
        <v>241</v>
      </c>
      <c r="AN5444" s="72" t="b">
        <v>0</v>
      </c>
      <c r="AO5444" s="78" t="s">
        <v>18576</v>
      </c>
      <c r="AP5444" s="72" t="s">
        <v>179</v>
      </c>
      <c r="AQ5444" s="72">
        <v>0</v>
      </c>
      <c r="AR5444" s="72">
        <v>0</v>
      </c>
      <c r="AS5444" s="72"/>
      <c r="AT5444" s="72"/>
      <c r="AU5444" s="72"/>
      <c r="AV5444" s="72"/>
      <c r="AW5444" s="72"/>
      <c r="AX5444" s="72"/>
      <c r="AY5444" s="72"/>
      <c r="AZ5444" s="72"/>
    </row>
    <row r="5445" spans="1:52" x14ac:dyDescent="0.35">
      <c r="A5445" s="70" t="s">
        <v>2731</v>
      </c>
      <c r="B5445" s="70" t="s">
        <v>2731</v>
      </c>
      <c r="C5445" s="83"/>
      <c r="D5445" s="84"/>
      <c r="E5445" s="85"/>
      <c r="F5445" s="86"/>
      <c r="G5445" s="83"/>
      <c r="H5445" s="81"/>
      <c r="I5445" s="87"/>
      <c r="J5445" s="87"/>
      <c r="K5445" s="36"/>
      <c r="L5445" s="90"/>
      <c r="M5445" s="90"/>
      <c r="N5445" s="89"/>
      <c r="O5445" s="72" t="s">
        <v>179</v>
      </c>
      <c r="P5445" s="74">
        <v>42827.997337962966</v>
      </c>
      <c r="Q5445" s="72" t="s">
        <v>6225</v>
      </c>
      <c r="R5445" s="76" t="s">
        <v>8413</v>
      </c>
      <c r="S5445" s="72" t="s">
        <v>221</v>
      </c>
      <c r="T5445" s="72" t="s">
        <v>8825</v>
      </c>
      <c r="U5445" s="72"/>
      <c r="V5445" s="76" t="s">
        <v>10770</v>
      </c>
      <c r="W5445" s="74">
        <v>42827.997337962966</v>
      </c>
      <c r="X5445" s="76" t="s">
        <v>14620</v>
      </c>
      <c r="Y5445" s="72"/>
      <c r="Z5445" s="72"/>
      <c r="AA5445" s="78" t="s">
        <v>18577</v>
      </c>
      <c r="AB5445" s="72"/>
      <c r="AC5445" s="72" t="b">
        <v>0</v>
      </c>
      <c r="AD5445" s="72">
        <v>0</v>
      </c>
      <c r="AE5445" s="78" t="s">
        <v>230</v>
      </c>
      <c r="AF5445" s="72" t="b">
        <v>0</v>
      </c>
      <c r="AG5445" s="72" t="s">
        <v>231</v>
      </c>
      <c r="AH5445" s="72"/>
      <c r="AI5445" s="78" t="s">
        <v>230</v>
      </c>
      <c r="AJ5445" s="72" t="b">
        <v>0</v>
      </c>
      <c r="AK5445" s="72">
        <v>0</v>
      </c>
      <c r="AL5445" s="78" t="s">
        <v>230</v>
      </c>
      <c r="AM5445" s="72" t="s">
        <v>241</v>
      </c>
      <c r="AN5445" s="72" t="b">
        <v>0</v>
      </c>
      <c r="AO5445" s="78" t="s">
        <v>18577</v>
      </c>
      <c r="AP5445" s="72" t="s">
        <v>179</v>
      </c>
      <c r="AQ5445" s="72">
        <v>0</v>
      </c>
      <c r="AR5445" s="72">
        <v>0</v>
      </c>
      <c r="AS5445" s="72"/>
      <c r="AT5445" s="72"/>
      <c r="AU5445" s="72"/>
      <c r="AV5445" s="72"/>
      <c r="AW5445" s="72"/>
      <c r="AX5445" s="72"/>
      <c r="AY5445" s="72"/>
      <c r="AZ5445" s="72"/>
    </row>
    <row r="5446" spans="1:52" x14ac:dyDescent="0.35">
      <c r="A5446" s="70" t="s">
        <v>2731</v>
      </c>
      <c r="B5446" s="70" t="s">
        <v>2731</v>
      </c>
      <c r="C5446" s="83"/>
      <c r="D5446" s="84"/>
      <c r="E5446" s="85"/>
      <c r="F5446" s="86"/>
      <c r="G5446" s="83"/>
      <c r="H5446" s="81"/>
      <c r="I5446" s="87"/>
      <c r="J5446" s="87"/>
      <c r="K5446" s="36"/>
      <c r="L5446" s="90"/>
      <c r="M5446" s="90"/>
      <c r="N5446" s="89"/>
      <c r="O5446" s="72" t="s">
        <v>179</v>
      </c>
      <c r="P5446" s="74">
        <v>42828.057025462964</v>
      </c>
      <c r="Q5446" s="72" t="s">
        <v>6226</v>
      </c>
      <c r="R5446" s="76" t="s">
        <v>8414</v>
      </c>
      <c r="S5446" s="72" t="s">
        <v>221</v>
      </c>
      <c r="T5446" s="72" t="s">
        <v>8662</v>
      </c>
      <c r="U5446" s="72"/>
      <c r="V5446" s="76" t="s">
        <v>10770</v>
      </c>
      <c r="W5446" s="74">
        <v>42828.057025462964</v>
      </c>
      <c r="X5446" s="76" t="s">
        <v>14621</v>
      </c>
      <c r="Y5446" s="72"/>
      <c r="Z5446" s="72"/>
      <c r="AA5446" s="78" t="s">
        <v>18578</v>
      </c>
      <c r="AB5446" s="72"/>
      <c r="AC5446" s="72" t="b">
        <v>0</v>
      </c>
      <c r="AD5446" s="72">
        <v>0</v>
      </c>
      <c r="AE5446" s="78" t="s">
        <v>230</v>
      </c>
      <c r="AF5446" s="72" t="b">
        <v>0</v>
      </c>
      <c r="AG5446" s="72" t="s">
        <v>231</v>
      </c>
      <c r="AH5446" s="72"/>
      <c r="AI5446" s="78" t="s">
        <v>230</v>
      </c>
      <c r="AJ5446" s="72" t="b">
        <v>0</v>
      </c>
      <c r="AK5446" s="72">
        <v>0</v>
      </c>
      <c r="AL5446" s="78" t="s">
        <v>230</v>
      </c>
      <c r="AM5446" s="72" t="s">
        <v>241</v>
      </c>
      <c r="AN5446" s="72" t="b">
        <v>0</v>
      </c>
      <c r="AO5446" s="78" t="s">
        <v>18578</v>
      </c>
      <c r="AP5446" s="72" t="s">
        <v>179</v>
      </c>
      <c r="AQ5446" s="72">
        <v>0</v>
      </c>
      <c r="AR5446" s="72">
        <v>0</v>
      </c>
      <c r="AS5446" s="72"/>
      <c r="AT5446" s="72"/>
      <c r="AU5446" s="72"/>
      <c r="AV5446" s="72"/>
      <c r="AW5446" s="72"/>
      <c r="AX5446" s="72"/>
      <c r="AY5446" s="72"/>
      <c r="AZ5446" s="72"/>
    </row>
    <row r="5447" spans="1:52" x14ac:dyDescent="0.35">
      <c r="A5447" s="70" t="s">
        <v>2731</v>
      </c>
      <c r="B5447" s="70" t="s">
        <v>2731</v>
      </c>
      <c r="C5447" s="83"/>
      <c r="D5447" s="84"/>
      <c r="E5447" s="85"/>
      <c r="F5447" s="86"/>
      <c r="G5447" s="83"/>
      <c r="H5447" s="81"/>
      <c r="I5447" s="87"/>
      <c r="J5447" s="87"/>
      <c r="K5447" s="36"/>
      <c r="L5447" s="90"/>
      <c r="M5447" s="90"/>
      <c r="N5447" s="89"/>
      <c r="O5447" s="72" t="s">
        <v>179</v>
      </c>
      <c r="P5447" s="74">
        <v>42828.09957175926</v>
      </c>
      <c r="Q5447" s="72" t="s">
        <v>6227</v>
      </c>
      <c r="R5447" s="76" t="s">
        <v>7840</v>
      </c>
      <c r="S5447" s="72" t="s">
        <v>221</v>
      </c>
      <c r="T5447" s="72" t="s">
        <v>8764</v>
      </c>
      <c r="U5447" s="72"/>
      <c r="V5447" s="76" t="s">
        <v>10770</v>
      </c>
      <c r="W5447" s="74">
        <v>42828.09957175926</v>
      </c>
      <c r="X5447" s="76" t="s">
        <v>14622</v>
      </c>
      <c r="Y5447" s="72"/>
      <c r="Z5447" s="72"/>
      <c r="AA5447" s="78" t="s">
        <v>18579</v>
      </c>
      <c r="AB5447" s="72"/>
      <c r="AC5447" s="72" t="b">
        <v>0</v>
      </c>
      <c r="AD5447" s="72">
        <v>0</v>
      </c>
      <c r="AE5447" s="78" t="s">
        <v>230</v>
      </c>
      <c r="AF5447" s="72" t="b">
        <v>0</v>
      </c>
      <c r="AG5447" s="72" t="s">
        <v>231</v>
      </c>
      <c r="AH5447" s="72"/>
      <c r="AI5447" s="78" t="s">
        <v>230</v>
      </c>
      <c r="AJ5447" s="72" t="b">
        <v>0</v>
      </c>
      <c r="AK5447" s="72">
        <v>0</v>
      </c>
      <c r="AL5447" s="78" t="s">
        <v>230</v>
      </c>
      <c r="AM5447" s="72" t="s">
        <v>241</v>
      </c>
      <c r="AN5447" s="72" t="b">
        <v>0</v>
      </c>
      <c r="AO5447" s="78" t="s">
        <v>18579</v>
      </c>
      <c r="AP5447" s="72" t="s">
        <v>179</v>
      </c>
      <c r="AQ5447" s="72">
        <v>0</v>
      </c>
      <c r="AR5447" s="72">
        <v>0</v>
      </c>
      <c r="AS5447" s="72"/>
      <c r="AT5447" s="72"/>
      <c r="AU5447" s="72"/>
      <c r="AV5447" s="72"/>
      <c r="AW5447" s="72"/>
      <c r="AX5447" s="72"/>
      <c r="AY5447" s="72"/>
      <c r="AZ5447" s="72"/>
    </row>
    <row r="5448" spans="1:52" x14ac:dyDescent="0.35">
      <c r="A5448" s="70" t="s">
        <v>2731</v>
      </c>
      <c r="B5448" s="70" t="s">
        <v>2731</v>
      </c>
      <c r="C5448" s="83"/>
      <c r="D5448" s="84"/>
      <c r="E5448" s="85"/>
      <c r="F5448" s="86"/>
      <c r="G5448" s="83"/>
      <c r="H5448" s="81"/>
      <c r="I5448" s="87"/>
      <c r="J5448" s="87"/>
      <c r="K5448" s="36"/>
      <c r="L5448" s="90"/>
      <c r="M5448" s="90"/>
      <c r="N5448" s="89"/>
      <c r="O5448" s="72" t="s">
        <v>179</v>
      </c>
      <c r="P5448" s="74">
        <v>42828.214722222219</v>
      </c>
      <c r="Q5448" s="72" t="s">
        <v>6228</v>
      </c>
      <c r="R5448" s="76" t="s">
        <v>7839</v>
      </c>
      <c r="S5448" s="72" t="s">
        <v>221</v>
      </c>
      <c r="T5448" s="72" t="s">
        <v>8662</v>
      </c>
      <c r="U5448" s="72"/>
      <c r="V5448" s="76" t="s">
        <v>10770</v>
      </c>
      <c r="W5448" s="74">
        <v>42828.214722222219</v>
      </c>
      <c r="X5448" s="76" t="s">
        <v>14623</v>
      </c>
      <c r="Y5448" s="72"/>
      <c r="Z5448" s="72"/>
      <c r="AA5448" s="78" t="s">
        <v>18580</v>
      </c>
      <c r="AB5448" s="72"/>
      <c r="AC5448" s="72" t="b">
        <v>0</v>
      </c>
      <c r="AD5448" s="72">
        <v>0</v>
      </c>
      <c r="AE5448" s="78" t="s">
        <v>230</v>
      </c>
      <c r="AF5448" s="72" t="b">
        <v>0</v>
      </c>
      <c r="AG5448" s="72" t="s">
        <v>231</v>
      </c>
      <c r="AH5448" s="72"/>
      <c r="AI5448" s="78" t="s">
        <v>230</v>
      </c>
      <c r="AJ5448" s="72" t="b">
        <v>0</v>
      </c>
      <c r="AK5448" s="72">
        <v>0</v>
      </c>
      <c r="AL5448" s="78" t="s">
        <v>230</v>
      </c>
      <c r="AM5448" s="72" t="s">
        <v>241</v>
      </c>
      <c r="AN5448" s="72" t="b">
        <v>0</v>
      </c>
      <c r="AO5448" s="78" t="s">
        <v>18580</v>
      </c>
      <c r="AP5448" s="72" t="s">
        <v>179</v>
      </c>
      <c r="AQ5448" s="72">
        <v>0</v>
      </c>
      <c r="AR5448" s="72">
        <v>0</v>
      </c>
      <c r="AS5448" s="72"/>
      <c r="AT5448" s="72"/>
      <c r="AU5448" s="72"/>
      <c r="AV5448" s="72"/>
      <c r="AW5448" s="72"/>
      <c r="AX5448" s="72"/>
      <c r="AY5448" s="72"/>
      <c r="AZ5448" s="72"/>
    </row>
    <row r="5449" spans="1:52" x14ac:dyDescent="0.35">
      <c r="A5449" s="70" t="s">
        <v>2731</v>
      </c>
      <c r="B5449" s="70" t="s">
        <v>2731</v>
      </c>
      <c r="C5449" s="83"/>
      <c r="D5449" s="84"/>
      <c r="E5449" s="85"/>
      <c r="F5449" s="86"/>
      <c r="G5449" s="83"/>
      <c r="H5449" s="81"/>
      <c r="I5449" s="87"/>
      <c r="J5449" s="87"/>
      <c r="K5449" s="36"/>
      <c r="L5449" s="90"/>
      <c r="M5449" s="90"/>
      <c r="N5449" s="89"/>
      <c r="O5449" s="72" t="s">
        <v>179</v>
      </c>
      <c r="P5449" s="74">
        <v>42828.23337962963</v>
      </c>
      <c r="Q5449" s="72" t="s">
        <v>6229</v>
      </c>
      <c r="R5449" s="76" t="s">
        <v>7838</v>
      </c>
      <c r="S5449" s="72" t="s">
        <v>221</v>
      </c>
      <c r="T5449" s="72" t="s">
        <v>8764</v>
      </c>
      <c r="U5449" s="72"/>
      <c r="V5449" s="76" t="s">
        <v>10770</v>
      </c>
      <c r="W5449" s="74">
        <v>42828.23337962963</v>
      </c>
      <c r="X5449" s="76" t="s">
        <v>14624</v>
      </c>
      <c r="Y5449" s="72"/>
      <c r="Z5449" s="72"/>
      <c r="AA5449" s="78" t="s">
        <v>18581</v>
      </c>
      <c r="AB5449" s="72"/>
      <c r="AC5449" s="72" t="b">
        <v>0</v>
      </c>
      <c r="AD5449" s="72">
        <v>0</v>
      </c>
      <c r="AE5449" s="78" t="s">
        <v>230</v>
      </c>
      <c r="AF5449" s="72" t="b">
        <v>0</v>
      </c>
      <c r="AG5449" s="72" t="s">
        <v>231</v>
      </c>
      <c r="AH5449" s="72"/>
      <c r="AI5449" s="78" t="s">
        <v>230</v>
      </c>
      <c r="AJ5449" s="72" t="b">
        <v>0</v>
      </c>
      <c r="AK5449" s="72">
        <v>0</v>
      </c>
      <c r="AL5449" s="78" t="s">
        <v>230</v>
      </c>
      <c r="AM5449" s="72" t="s">
        <v>241</v>
      </c>
      <c r="AN5449" s="72" t="b">
        <v>0</v>
      </c>
      <c r="AO5449" s="78" t="s">
        <v>18581</v>
      </c>
      <c r="AP5449" s="72" t="s">
        <v>179</v>
      </c>
      <c r="AQ5449" s="72">
        <v>0</v>
      </c>
      <c r="AR5449" s="72">
        <v>0</v>
      </c>
      <c r="AS5449" s="72"/>
      <c r="AT5449" s="72"/>
      <c r="AU5449" s="72"/>
      <c r="AV5449" s="72"/>
      <c r="AW5449" s="72"/>
      <c r="AX5449" s="72"/>
      <c r="AY5449" s="72"/>
      <c r="AZ5449" s="72"/>
    </row>
    <row r="5450" spans="1:52" x14ac:dyDescent="0.35">
      <c r="A5450" s="70" t="s">
        <v>2731</v>
      </c>
      <c r="B5450" s="70" t="s">
        <v>2731</v>
      </c>
      <c r="C5450" s="83"/>
      <c r="D5450" s="84"/>
      <c r="E5450" s="85"/>
      <c r="F5450" s="86"/>
      <c r="G5450" s="83"/>
      <c r="H5450" s="81"/>
      <c r="I5450" s="87"/>
      <c r="J5450" s="87"/>
      <c r="K5450" s="36"/>
      <c r="L5450" s="90"/>
      <c r="M5450" s="90"/>
      <c r="N5450" s="89"/>
      <c r="O5450" s="72" t="s">
        <v>179</v>
      </c>
      <c r="P5450" s="74">
        <v>42828.264803240738</v>
      </c>
      <c r="Q5450" s="72" t="s">
        <v>6230</v>
      </c>
      <c r="R5450" s="76" t="s">
        <v>7837</v>
      </c>
      <c r="S5450" s="72" t="s">
        <v>221</v>
      </c>
      <c r="T5450" s="72" t="s">
        <v>8825</v>
      </c>
      <c r="U5450" s="72"/>
      <c r="V5450" s="76" t="s">
        <v>10770</v>
      </c>
      <c r="W5450" s="74">
        <v>42828.264803240738</v>
      </c>
      <c r="X5450" s="76" t="s">
        <v>14625</v>
      </c>
      <c r="Y5450" s="72"/>
      <c r="Z5450" s="72"/>
      <c r="AA5450" s="78" t="s">
        <v>18582</v>
      </c>
      <c r="AB5450" s="72"/>
      <c r="AC5450" s="72" t="b">
        <v>0</v>
      </c>
      <c r="AD5450" s="72">
        <v>1</v>
      </c>
      <c r="AE5450" s="78" t="s">
        <v>230</v>
      </c>
      <c r="AF5450" s="72" t="b">
        <v>0</v>
      </c>
      <c r="AG5450" s="72" t="s">
        <v>231</v>
      </c>
      <c r="AH5450" s="72"/>
      <c r="AI5450" s="78" t="s">
        <v>230</v>
      </c>
      <c r="AJ5450" s="72" t="b">
        <v>0</v>
      </c>
      <c r="AK5450" s="72">
        <v>0</v>
      </c>
      <c r="AL5450" s="78" t="s">
        <v>230</v>
      </c>
      <c r="AM5450" s="72" t="s">
        <v>241</v>
      </c>
      <c r="AN5450" s="72" t="b">
        <v>0</v>
      </c>
      <c r="AO5450" s="78" t="s">
        <v>18582</v>
      </c>
      <c r="AP5450" s="72" t="s">
        <v>179</v>
      </c>
      <c r="AQ5450" s="72">
        <v>0</v>
      </c>
      <c r="AR5450" s="72">
        <v>0</v>
      </c>
      <c r="AS5450" s="72"/>
      <c r="AT5450" s="72"/>
      <c r="AU5450" s="72"/>
      <c r="AV5450" s="72"/>
      <c r="AW5450" s="72"/>
      <c r="AX5450" s="72"/>
      <c r="AY5450" s="72"/>
      <c r="AZ5450" s="72"/>
    </row>
    <row r="5451" spans="1:52" x14ac:dyDescent="0.35">
      <c r="A5451" s="70" t="s">
        <v>2731</v>
      </c>
      <c r="B5451" s="70" t="s">
        <v>2731</v>
      </c>
      <c r="C5451" s="83"/>
      <c r="D5451" s="84"/>
      <c r="E5451" s="85"/>
      <c r="F5451" s="86"/>
      <c r="G5451" s="83"/>
      <c r="H5451" s="81"/>
      <c r="I5451" s="87"/>
      <c r="J5451" s="87"/>
      <c r="K5451" s="36"/>
      <c r="L5451" s="90"/>
      <c r="M5451" s="90"/>
      <c r="N5451" s="89"/>
      <c r="O5451" s="72" t="s">
        <v>179</v>
      </c>
      <c r="P5451" s="74">
        <v>42828.300902777781</v>
      </c>
      <c r="Q5451" s="72" t="s">
        <v>6231</v>
      </c>
      <c r="R5451" s="76" t="s">
        <v>7836</v>
      </c>
      <c r="S5451" s="72" t="s">
        <v>221</v>
      </c>
      <c r="T5451" s="72" t="s">
        <v>8764</v>
      </c>
      <c r="U5451" s="72"/>
      <c r="V5451" s="76" t="s">
        <v>10770</v>
      </c>
      <c r="W5451" s="74">
        <v>42828.300902777781</v>
      </c>
      <c r="X5451" s="76" t="s">
        <v>14626</v>
      </c>
      <c r="Y5451" s="72"/>
      <c r="Z5451" s="72"/>
      <c r="AA5451" s="78" t="s">
        <v>18583</v>
      </c>
      <c r="AB5451" s="72"/>
      <c r="AC5451" s="72" t="b">
        <v>0</v>
      </c>
      <c r="AD5451" s="72">
        <v>0</v>
      </c>
      <c r="AE5451" s="78" t="s">
        <v>230</v>
      </c>
      <c r="AF5451" s="72" t="b">
        <v>0</v>
      </c>
      <c r="AG5451" s="72" t="s">
        <v>233</v>
      </c>
      <c r="AH5451" s="72"/>
      <c r="AI5451" s="78" t="s">
        <v>230</v>
      </c>
      <c r="AJ5451" s="72" t="b">
        <v>0</v>
      </c>
      <c r="AK5451" s="72">
        <v>0</v>
      </c>
      <c r="AL5451" s="78" t="s">
        <v>230</v>
      </c>
      <c r="AM5451" s="72" t="s">
        <v>241</v>
      </c>
      <c r="AN5451" s="72" t="b">
        <v>0</v>
      </c>
      <c r="AO5451" s="78" t="s">
        <v>18583</v>
      </c>
      <c r="AP5451" s="72" t="s">
        <v>179</v>
      </c>
      <c r="AQ5451" s="72">
        <v>0</v>
      </c>
      <c r="AR5451" s="72">
        <v>0</v>
      </c>
      <c r="AS5451" s="72"/>
      <c r="AT5451" s="72"/>
      <c r="AU5451" s="72"/>
      <c r="AV5451" s="72"/>
      <c r="AW5451" s="72"/>
      <c r="AX5451" s="72"/>
      <c r="AY5451" s="72"/>
      <c r="AZ5451" s="72"/>
    </row>
    <row r="5452" spans="1:52" x14ac:dyDescent="0.35">
      <c r="A5452" s="70" t="s">
        <v>2731</v>
      </c>
      <c r="B5452" s="70" t="s">
        <v>2731</v>
      </c>
      <c r="C5452" s="83"/>
      <c r="D5452" s="84"/>
      <c r="E5452" s="85"/>
      <c r="F5452" s="86"/>
      <c r="G5452" s="83"/>
      <c r="H5452" s="81"/>
      <c r="I5452" s="87"/>
      <c r="J5452" s="87"/>
      <c r="K5452" s="36"/>
      <c r="L5452" s="90"/>
      <c r="M5452" s="90"/>
      <c r="N5452" s="89"/>
      <c r="O5452" s="72" t="s">
        <v>179</v>
      </c>
      <c r="P5452" s="74">
        <v>42828.30091435185</v>
      </c>
      <c r="Q5452" s="72" t="s">
        <v>6232</v>
      </c>
      <c r="R5452" s="76" t="s">
        <v>7835</v>
      </c>
      <c r="S5452" s="72" t="s">
        <v>221</v>
      </c>
      <c r="T5452" s="72" t="s">
        <v>8764</v>
      </c>
      <c r="U5452" s="72"/>
      <c r="V5452" s="76" t="s">
        <v>10770</v>
      </c>
      <c r="W5452" s="74">
        <v>42828.30091435185</v>
      </c>
      <c r="X5452" s="76" t="s">
        <v>14627</v>
      </c>
      <c r="Y5452" s="72"/>
      <c r="Z5452" s="72"/>
      <c r="AA5452" s="78" t="s">
        <v>18584</v>
      </c>
      <c r="AB5452" s="72"/>
      <c r="AC5452" s="72" t="b">
        <v>0</v>
      </c>
      <c r="AD5452" s="72">
        <v>0</v>
      </c>
      <c r="AE5452" s="78" t="s">
        <v>230</v>
      </c>
      <c r="AF5452" s="72" t="b">
        <v>0</v>
      </c>
      <c r="AG5452" s="72" t="s">
        <v>231</v>
      </c>
      <c r="AH5452" s="72"/>
      <c r="AI5452" s="78" t="s">
        <v>230</v>
      </c>
      <c r="AJ5452" s="72" t="b">
        <v>0</v>
      </c>
      <c r="AK5452" s="72">
        <v>0</v>
      </c>
      <c r="AL5452" s="78" t="s">
        <v>230</v>
      </c>
      <c r="AM5452" s="72" t="s">
        <v>241</v>
      </c>
      <c r="AN5452" s="72" t="b">
        <v>0</v>
      </c>
      <c r="AO5452" s="78" t="s">
        <v>18584</v>
      </c>
      <c r="AP5452" s="72" t="s">
        <v>179</v>
      </c>
      <c r="AQ5452" s="72">
        <v>0</v>
      </c>
      <c r="AR5452" s="72">
        <v>0</v>
      </c>
      <c r="AS5452" s="72"/>
      <c r="AT5452" s="72"/>
      <c r="AU5452" s="72"/>
      <c r="AV5452" s="72"/>
      <c r="AW5452" s="72"/>
      <c r="AX5452" s="72"/>
      <c r="AY5452" s="72"/>
      <c r="AZ5452" s="72"/>
    </row>
    <row r="5453" spans="1:52" x14ac:dyDescent="0.35">
      <c r="A5453" s="70" t="s">
        <v>2731</v>
      </c>
      <c r="B5453" s="70" t="s">
        <v>2731</v>
      </c>
      <c r="C5453" s="83"/>
      <c r="D5453" s="84"/>
      <c r="E5453" s="85"/>
      <c r="F5453" s="86"/>
      <c r="G5453" s="83"/>
      <c r="H5453" s="81"/>
      <c r="I5453" s="87"/>
      <c r="J5453" s="87"/>
      <c r="K5453" s="36"/>
      <c r="L5453" s="90"/>
      <c r="M5453" s="90"/>
      <c r="N5453" s="89"/>
      <c r="O5453" s="72" t="s">
        <v>179</v>
      </c>
      <c r="P5453" s="74">
        <v>42828.471817129626</v>
      </c>
      <c r="Q5453" s="72" t="s">
        <v>6233</v>
      </c>
      <c r="R5453" s="76" t="s">
        <v>7841</v>
      </c>
      <c r="S5453" s="72" t="s">
        <v>221</v>
      </c>
      <c r="T5453" s="72" t="s">
        <v>8825</v>
      </c>
      <c r="U5453" s="72"/>
      <c r="V5453" s="76" t="s">
        <v>10770</v>
      </c>
      <c r="W5453" s="74">
        <v>42828.471817129626</v>
      </c>
      <c r="X5453" s="76" t="s">
        <v>14628</v>
      </c>
      <c r="Y5453" s="72"/>
      <c r="Z5453" s="72"/>
      <c r="AA5453" s="78" t="s">
        <v>18585</v>
      </c>
      <c r="AB5453" s="72"/>
      <c r="AC5453" s="72" t="b">
        <v>0</v>
      </c>
      <c r="AD5453" s="72">
        <v>0</v>
      </c>
      <c r="AE5453" s="78" t="s">
        <v>230</v>
      </c>
      <c r="AF5453" s="72" t="b">
        <v>0</v>
      </c>
      <c r="AG5453" s="72" t="s">
        <v>231</v>
      </c>
      <c r="AH5453" s="72"/>
      <c r="AI5453" s="78" t="s">
        <v>230</v>
      </c>
      <c r="AJ5453" s="72" t="b">
        <v>0</v>
      </c>
      <c r="AK5453" s="72">
        <v>0</v>
      </c>
      <c r="AL5453" s="78" t="s">
        <v>230</v>
      </c>
      <c r="AM5453" s="72" t="s">
        <v>241</v>
      </c>
      <c r="AN5453" s="72" t="b">
        <v>0</v>
      </c>
      <c r="AO5453" s="78" t="s">
        <v>18585</v>
      </c>
      <c r="AP5453" s="72" t="s">
        <v>179</v>
      </c>
      <c r="AQ5453" s="72">
        <v>0</v>
      </c>
      <c r="AR5453" s="72">
        <v>0</v>
      </c>
      <c r="AS5453" s="72"/>
      <c r="AT5453" s="72"/>
      <c r="AU5453" s="72"/>
      <c r="AV5453" s="72"/>
      <c r="AW5453" s="72"/>
      <c r="AX5453" s="72"/>
      <c r="AY5453" s="72"/>
      <c r="AZ5453" s="72"/>
    </row>
    <row r="5454" spans="1:52" x14ac:dyDescent="0.35">
      <c r="A5454" s="70" t="s">
        <v>2731</v>
      </c>
      <c r="B5454" s="70" t="s">
        <v>2731</v>
      </c>
      <c r="C5454" s="83"/>
      <c r="D5454" s="84"/>
      <c r="E5454" s="85"/>
      <c r="F5454" s="86"/>
      <c r="G5454" s="83"/>
      <c r="H5454" s="81"/>
      <c r="I5454" s="87"/>
      <c r="J5454" s="87"/>
      <c r="K5454" s="36"/>
      <c r="L5454" s="90"/>
      <c r="M5454" s="90"/>
      <c r="N5454" s="89"/>
      <c r="O5454" s="72" t="s">
        <v>179</v>
      </c>
      <c r="P5454" s="74">
        <v>42828.484247685185</v>
      </c>
      <c r="Q5454" s="72" t="s">
        <v>6234</v>
      </c>
      <c r="R5454" s="76" t="s">
        <v>7842</v>
      </c>
      <c r="S5454" s="72" t="s">
        <v>221</v>
      </c>
      <c r="T5454" s="72" t="s">
        <v>8764</v>
      </c>
      <c r="U5454" s="72"/>
      <c r="V5454" s="76" t="s">
        <v>10770</v>
      </c>
      <c r="W5454" s="74">
        <v>42828.484247685185</v>
      </c>
      <c r="X5454" s="76" t="s">
        <v>14629</v>
      </c>
      <c r="Y5454" s="72"/>
      <c r="Z5454" s="72"/>
      <c r="AA5454" s="78" t="s">
        <v>18586</v>
      </c>
      <c r="AB5454" s="72"/>
      <c r="AC5454" s="72" t="b">
        <v>0</v>
      </c>
      <c r="AD5454" s="72">
        <v>0</v>
      </c>
      <c r="AE5454" s="78" t="s">
        <v>230</v>
      </c>
      <c r="AF5454" s="72" t="b">
        <v>0</v>
      </c>
      <c r="AG5454" s="72" t="s">
        <v>231</v>
      </c>
      <c r="AH5454" s="72"/>
      <c r="AI5454" s="78" t="s">
        <v>230</v>
      </c>
      <c r="AJ5454" s="72" t="b">
        <v>0</v>
      </c>
      <c r="AK5454" s="72">
        <v>0</v>
      </c>
      <c r="AL5454" s="78" t="s">
        <v>230</v>
      </c>
      <c r="AM5454" s="72" t="s">
        <v>241</v>
      </c>
      <c r="AN5454" s="72" t="b">
        <v>0</v>
      </c>
      <c r="AO5454" s="78" t="s">
        <v>18586</v>
      </c>
      <c r="AP5454" s="72" t="s">
        <v>179</v>
      </c>
      <c r="AQ5454" s="72">
        <v>0</v>
      </c>
      <c r="AR5454" s="72">
        <v>0</v>
      </c>
      <c r="AS5454" s="72"/>
      <c r="AT5454" s="72"/>
      <c r="AU5454" s="72"/>
      <c r="AV5454" s="72"/>
      <c r="AW5454" s="72"/>
      <c r="AX5454" s="72"/>
      <c r="AY5454" s="72"/>
      <c r="AZ5454" s="72"/>
    </row>
    <row r="5455" spans="1:52" x14ac:dyDescent="0.35">
      <c r="A5455" s="70" t="s">
        <v>2731</v>
      </c>
      <c r="B5455" s="70" t="s">
        <v>2731</v>
      </c>
      <c r="C5455" s="83"/>
      <c r="D5455" s="84"/>
      <c r="E5455" s="85"/>
      <c r="F5455" s="86"/>
      <c r="G5455" s="83"/>
      <c r="H5455" s="81"/>
      <c r="I5455" s="87"/>
      <c r="J5455" s="87"/>
      <c r="K5455" s="36"/>
      <c r="L5455" s="90"/>
      <c r="M5455" s="90"/>
      <c r="N5455" s="89"/>
      <c r="O5455" s="72" t="s">
        <v>179</v>
      </c>
      <c r="P5455" s="74">
        <v>42828.517523148148</v>
      </c>
      <c r="Q5455" s="72" t="s">
        <v>6235</v>
      </c>
      <c r="R5455" s="76" t="s">
        <v>8415</v>
      </c>
      <c r="S5455" s="72" t="s">
        <v>221</v>
      </c>
      <c r="T5455" s="72" t="s">
        <v>8825</v>
      </c>
      <c r="U5455" s="72"/>
      <c r="V5455" s="76" t="s">
        <v>10770</v>
      </c>
      <c r="W5455" s="74">
        <v>42828.517523148148</v>
      </c>
      <c r="X5455" s="76" t="s">
        <v>14630</v>
      </c>
      <c r="Y5455" s="72"/>
      <c r="Z5455" s="72"/>
      <c r="AA5455" s="78" t="s">
        <v>18587</v>
      </c>
      <c r="AB5455" s="72"/>
      <c r="AC5455" s="72" t="b">
        <v>0</v>
      </c>
      <c r="AD5455" s="72">
        <v>0</v>
      </c>
      <c r="AE5455" s="78" t="s">
        <v>230</v>
      </c>
      <c r="AF5455" s="72" t="b">
        <v>0</v>
      </c>
      <c r="AG5455" s="72" t="s">
        <v>353</v>
      </c>
      <c r="AH5455" s="72"/>
      <c r="AI5455" s="78" t="s">
        <v>230</v>
      </c>
      <c r="AJ5455" s="72" t="b">
        <v>0</v>
      </c>
      <c r="AK5455" s="72">
        <v>0</v>
      </c>
      <c r="AL5455" s="78" t="s">
        <v>230</v>
      </c>
      <c r="AM5455" s="72" t="s">
        <v>241</v>
      </c>
      <c r="AN5455" s="72" t="b">
        <v>0</v>
      </c>
      <c r="AO5455" s="78" t="s">
        <v>18587</v>
      </c>
      <c r="AP5455" s="72" t="s">
        <v>179</v>
      </c>
      <c r="AQ5455" s="72">
        <v>0</v>
      </c>
      <c r="AR5455" s="72">
        <v>0</v>
      </c>
      <c r="AS5455" s="72"/>
      <c r="AT5455" s="72"/>
      <c r="AU5455" s="72"/>
      <c r="AV5455" s="72"/>
      <c r="AW5455" s="72"/>
      <c r="AX5455" s="72"/>
      <c r="AY5455" s="72"/>
      <c r="AZ5455" s="72"/>
    </row>
    <row r="5456" spans="1:52" x14ac:dyDescent="0.35">
      <c r="A5456" s="70" t="s">
        <v>2731</v>
      </c>
      <c r="B5456" s="70" t="s">
        <v>2731</v>
      </c>
      <c r="C5456" s="83"/>
      <c r="D5456" s="84"/>
      <c r="E5456" s="85"/>
      <c r="F5456" s="86"/>
      <c r="G5456" s="83"/>
      <c r="H5456" s="81"/>
      <c r="I5456" s="87"/>
      <c r="J5456" s="87"/>
      <c r="K5456" s="36"/>
      <c r="L5456" s="90"/>
      <c r="M5456" s="90"/>
      <c r="N5456" s="89"/>
      <c r="O5456" s="72" t="s">
        <v>179</v>
      </c>
      <c r="P5456" s="74">
        <v>42828.517546296294</v>
      </c>
      <c r="Q5456" s="72" t="s">
        <v>6236</v>
      </c>
      <c r="R5456" s="76" t="s">
        <v>8416</v>
      </c>
      <c r="S5456" s="72" t="s">
        <v>221</v>
      </c>
      <c r="T5456" s="72" t="s">
        <v>8825</v>
      </c>
      <c r="U5456" s="72"/>
      <c r="V5456" s="76" t="s">
        <v>10770</v>
      </c>
      <c r="W5456" s="74">
        <v>42828.517546296294</v>
      </c>
      <c r="X5456" s="76" t="s">
        <v>14631</v>
      </c>
      <c r="Y5456" s="72"/>
      <c r="Z5456" s="72"/>
      <c r="AA5456" s="78" t="s">
        <v>18588</v>
      </c>
      <c r="AB5456" s="72"/>
      <c r="AC5456" s="72" t="b">
        <v>0</v>
      </c>
      <c r="AD5456" s="72">
        <v>0</v>
      </c>
      <c r="AE5456" s="78" t="s">
        <v>230</v>
      </c>
      <c r="AF5456" s="72" t="b">
        <v>0</v>
      </c>
      <c r="AG5456" s="72" t="s">
        <v>231</v>
      </c>
      <c r="AH5456" s="72"/>
      <c r="AI5456" s="78" t="s">
        <v>230</v>
      </c>
      <c r="AJ5456" s="72" t="b">
        <v>0</v>
      </c>
      <c r="AK5456" s="72">
        <v>0</v>
      </c>
      <c r="AL5456" s="78" t="s">
        <v>230</v>
      </c>
      <c r="AM5456" s="72" t="s">
        <v>241</v>
      </c>
      <c r="AN5456" s="72" t="b">
        <v>0</v>
      </c>
      <c r="AO5456" s="78" t="s">
        <v>18588</v>
      </c>
      <c r="AP5456" s="72" t="s">
        <v>179</v>
      </c>
      <c r="AQ5456" s="72">
        <v>0</v>
      </c>
      <c r="AR5456" s="72">
        <v>0</v>
      </c>
      <c r="AS5456" s="72"/>
      <c r="AT5456" s="72"/>
      <c r="AU5456" s="72"/>
      <c r="AV5456" s="72"/>
      <c r="AW5456" s="72"/>
      <c r="AX5456" s="72"/>
      <c r="AY5456" s="72"/>
      <c r="AZ5456" s="72"/>
    </row>
    <row r="5457" spans="1:52" x14ac:dyDescent="0.35">
      <c r="A5457" s="70" t="s">
        <v>2731</v>
      </c>
      <c r="B5457" s="70" t="s">
        <v>2731</v>
      </c>
      <c r="C5457" s="83"/>
      <c r="D5457" s="84"/>
      <c r="E5457" s="85"/>
      <c r="F5457" s="86"/>
      <c r="G5457" s="83"/>
      <c r="H5457" s="81"/>
      <c r="I5457" s="87"/>
      <c r="J5457" s="87"/>
      <c r="K5457" s="36"/>
      <c r="L5457" s="90"/>
      <c r="M5457" s="90"/>
      <c r="N5457" s="89"/>
      <c r="O5457" s="72" t="s">
        <v>179</v>
      </c>
      <c r="P5457" s="74">
        <v>42828.602280092593</v>
      </c>
      <c r="Q5457" s="72" t="s">
        <v>6237</v>
      </c>
      <c r="R5457" s="76" t="s">
        <v>8417</v>
      </c>
      <c r="S5457" s="72" t="s">
        <v>221</v>
      </c>
      <c r="T5457" s="72" t="s">
        <v>8764</v>
      </c>
      <c r="U5457" s="72"/>
      <c r="V5457" s="76" t="s">
        <v>10770</v>
      </c>
      <c r="W5457" s="74">
        <v>42828.602280092593</v>
      </c>
      <c r="X5457" s="76" t="s">
        <v>14632</v>
      </c>
      <c r="Y5457" s="72"/>
      <c r="Z5457" s="72"/>
      <c r="AA5457" s="78" t="s">
        <v>18589</v>
      </c>
      <c r="AB5457" s="72"/>
      <c r="AC5457" s="72" t="b">
        <v>0</v>
      </c>
      <c r="AD5457" s="72">
        <v>0</v>
      </c>
      <c r="AE5457" s="78" t="s">
        <v>230</v>
      </c>
      <c r="AF5457" s="72" t="b">
        <v>0</v>
      </c>
      <c r="AG5457" s="72" t="s">
        <v>353</v>
      </c>
      <c r="AH5457" s="72"/>
      <c r="AI5457" s="78" t="s">
        <v>230</v>
      </c>
      <c r="AJ5457" s="72" t="b">
        <v>0</v>
      </c>
      <c r="AK5457" s="72">
        <v>0</v>
      </c>
      <c r="AL5457" s="78" t="s">
        <v>230</v>
      </c>
      <c r="AM5457" s="72" t="s">
        <v>241</v>
      </c>
      <c r="AN5457" s="72" t="b">
        <v>0</v>
      </c>
      <c r="AO5457" s="78" t="s">
        <v>18589</v>
      </c>
      <c r="AP5457" s="72" t="s">
        <v>179</v>
      </c>
      <c r="AQ5457" s="72">
        <v>0</v>
      </c>
      <c r="AR5457" s="72">
        <v>0</v>
      </c>
      <c r="AS5457" s="72"/>
      <c r="AT5457" s="72"/>
      <c r="AU5457" s="72"/>
      <c r="AV5457" s="72"/>
      <c r="AW5457" s="72"/>
      <c r="AX5457" s="72"/>
      <c r="AY5457" s="72"/>
      <c r="AZ5457" s="72"/>
    </row>
    <row r="5458" spans="1:52" x14ac:dyDescent="0.35">
      <c r="A5458" s="70" t="s">
        <v>2731</v>
      </c>
      <c r="B5458" s="70" t="s">
        <v>2731</v>
      </c>
      <c r="C5458" s="83"/>
      <c r="D5458" s="84"/>
      <c r="E5458" s="85"/>
      <c r="F5458" s="86"/>
      <c r="G5458" s="83"/>
      <c r="H5458" s="81"/>
      <c r="I5458" s="87"/>
      <c r="J5458" s="87"/>
      <c r="K5458" s="36"/>
      <c r="L5458" s="90"/>
      <c r="M5458" s="90"/>
      <c r="N5458" s="89"/>
      <c r="O5458" s="72" t="s">
        <v>179</v>
      </c>
      <c r="P5458" s="74">
        <v>42828.602303240739</v>
      </c>
      <c r="Q5458" s="72" t="s">
        <v>6238</v>
      </c>
      <c r="R5458" s="76" t="s">
        <v>8418</v>
      </c>
      <c r="S5458" s="72" t="s">
        <v>221</v>
      </c>
      <c r="T5458" s="72" t="s">
        <v>8764</v>
      </c>
      <c r="U5458" s="72"/>
      <c r="V5458" s="76" t="s">
        <v>10770</v>
      </c>
      <c r="W5458" s="74">
        <v>42828.602303240739</v>
      </c>
      <c r="X5458" s="76" t="s">
        <v>14633</v>
      </c>
      <c r="Y5458" s="72"/>
      <c r="Z5458" s="72"/>
      <c r="AA5458" s="78" t="s">
        <v>18590</v>
      </c>
      <c r="AB5458" s="72"/>
      <c r="AC5458" s="72" t="b">
        <v>0</v>
      </c>
      <c r="AD5458" s="72">
        <v>0</v>
      </c>
      <c r="AE5458" s="78" t="s">
        <v>230</v>
      </c>
      <c r="AF5458" s="72" t="b">
        <v>0</v>
      </c>
      <c r="AG5458" s="72" t="s">
        <v>231</v>
      </c>
      <c r="AH5458" s="72"/>
      <c r="AI5458" s="78" t="s">
        <v>230</v>
      </c>
      <c r="AJ5458" s="72" t="b">
        <v>0</v>
      </c>
      <c r="AK5458" s="72">
        <v>0</v>
      </c>
      <c r="AL5458" s="78" t="s">
        <v>230</v>
      </c>
      <c r="AM5458" s="72" t="s">
        <v>241</v>
      </c>
      <c r="AN5458" s="72" t="b">
        <v>0</v>
      </c>
      <c r="AO5458" s="78" t="s">
        <v>18590</v>
      </c>
      <c r="AP5458" s="72" t="s">
        <v>179</v>
      </c>
      <c r="AQ5458" s="72">
        <v>0</v>
      </c>
      <c r="AR5458" s="72">
        <v>0</v>
      </c>
      <c r="AS5458" s="72"/>
      <c r="AT5458" s="72"/>
      <c r="AU5458" s="72"/>
      <c r="AV5458" s="72"/>
      <c r="AW5458" s="72"/>
      <c r="AX5458" s="72"/>
      <c r="AY5458" s="72"/>
      <c r="AZ5458" s="72"/>
    </row>
    <row r="5459" spans="1:52" x14ac:dyDescent="0.35">
      <c r="A5459" s="70" t="s">
        <v>2732</v>
      </c>
      <c r="B5459" s="70" t="s">
        <v>2732</v>
      </c>
      <c r="C5459" s="83"/>
      <c r="D5459" s="84"/>
      <c r="E5459" s="85"/>
      <c r="F5459" s="86"/>
      <c r="G5459" s="83"/>
      <c r="H5459" s="81"/>
      <c r="I5459" s="87"/>
      <c r="J5459" s="87"/>
      <c r="K5459" s="36"/>
      <c r="L5459" s="90"/>
      <c r="M5459" s="90"/>
      <c r="N5459" s="89"/>
      <c r="O5459" s="72" t="s">
        <v>179</v>
      </c>
      <c r="P5459" s="74">
        <v>42825.55541666667</v>
      </c>
      <c r="Q5459" s="72" t="s">
        <v>6239</v>
      </c>
      <c r="R5459" s="76" t="s">
        <v>8419</v>
      </c>
      <c r="S5459" s="72" t="s">
        <v>8612</v>
      </c>
      <c r="T5459" s="72" t="s">
        <v>8630</v>
      </c>
      <c r="U5459" s="72"/>
      <c r="V5459" s="76" t="s">
        <v>10771</v>
      </c>
      <c r="W5459" s="74">
        <v>42825.55541666667</v>
      </c>
      <c r="X5459" s="76" t="s">
        <v>14634</v>
      </c>
      <c r="Y5459" s="72"/>
      <c r="Z5459" s="72"/>
      <c r="AA5459" s="78" t="s">
        <v>18591</v>
      </c>
      <c r="AB5459" s="72"/>
      <c r="AC5459" s="72" t="b">
        <v>0</v>
      </c>
      <c r="AD5459" s="72">
        <v>0</v>
      </c>
      <c r="AE5459" s="78" t="s">
        <v>230</v>
      </c>
      <c r="AF5459" s="72" t="b">
        <v>0</v>
      </c>
      <c r="AG5459" s="72" t="s">
        <v>300</v>
      </c>
      <c r="AH5459" s="72"/>
      <c r="AI5459" s="78" t="s">
        <v>230</v>
      </c>
      <c r="AJ5459" s="72" t="b">
        <v>0</v>
      </c>
      <c r="AK5459" s="72">
        <v>0</v>
      </c>
      <c r="AL5459" s="78" t="s">
        <v>230</v>
      </c>
      <c r="AM5459" s="72" t="s">
        <v>327</v>
      </c>
      <c r="AN5459" s="72" t="b">
        <v>0</v>
      </c>
      <c r="AO5459" s="78" t="s">
        <v>18591</v>
      </c>
      <c r="AP5459" s="72" t="s">
        <v>179</v>
      </c>
      <c r="AQ5459" s="72">
        <v>0</v>
      </c>
      <c r="AR5459" s="72">
        <v>0</v>
      </c>
      <c r="AS5459" s="72"/>
      <c r="AT5459" s="72"/>
      <c r="AU5459" s="72"/>
      <c r="AV5459" s="72"/>
      <c r="AW5459" s="72"/>
      <c r="AX5459" s="72"/>
      <c r="AY5459" s="72"/>
      <c r="AZ5459" s="72"/>
    </row>
    <row r="5460" spans="1:52" x14ac:dyDescent="0.35">
      <c r="A5460" s="70" t="s">
        <v>2732</v>
      </c>
      <c r="B5460" s="70" t="s">
        <v>2732</v>
      </c>
      <c r="C5460" s="83"/>
      <c r="D5460" s="84"/>
      <c r="E5460" s="85"/>
      <c r="F5460" s="86"/>
      <c r="G5460" s="83"/>
      <c r="H5460" s="81"/>
      <c r="I5460" s="87"/>
      <c r="J5460" s="87"/>
      <c r="K5460" s="36"/>
      <c r="L5460" s="90"/>
      <c r="M5460" s="90"/>
      <c r="N5460" s="89"/>
      <c r="O5460" s="72" t="s">
        <v>179</v>
      </c>
      <c r="P5460" s="74">
        <v>42827.913287037038</v>
      </c>
      <c r="Q5460" s="72" t="s">
        <v>6240</v>
      </c>
      <c r="R5460" s="76" t="s">
        <v>8420</v>
      </c>
      <c r="S5460" s="72" t="s">
        <v>8612</v>
      </c>
      <c r="T5460" s="72"/>
      <c r="U5460" s="72"/>
      <c r="V5460" s="76" t="s">
        <v>10771</v>
      </c>
      <c r="W5460" s="74">
        <v>42827.913287037038</v>
      </c>
      <c r="X5460" s="76" t="s">
        <v>14635</v>
      </c>
      <c r="Y5460" s="72"/>
      <c r="Z5460" s="72"/>
      <c r="AA5460" s="78" t="s">
        <v>18592</v>
      </c>
      <c r="AB5460" s="72"/>
      <c r="AC5460" s="72" t="b">
        <v>0</v>
      </c>
      <c r="AD5460" s="72">
        <v>1</v>
      </c>
      <c r="AE5460" s="78" t="s">
        <v>230</v>
      </c>
      <c r="AF5460" s="72" t="b">
        <v>0</v>
      </c>
      <c r="AG5460" s="72" t="s">
        <v>300</v>
      </c>
      <c r="AH5460" s="72"/>
      <c r="AI5460" s="78" t="s">
        <v>230</v>
      </c>
      <c r="AJ5460" s="72" t="b">
        <v>0</v>
      </c>
      <c r="AK5460" s="72">
        <v>0</v>
      </c>
      <c r="AL5460" s="78" t="s">
        <v>230</v>
      </c>
      <c r="AM5460" s="72" t="s">
        <v>327</v>
      </c>
      <c r="AN5460" s="72" t="b">
        <v>0</v>
      </c>
      <c r="AO5460" s="78" t="s">
        <v>18592</v>
      </c>
      <c r="AP5460" s="72" t="s">
        <v>179</v>
      </c>
      <c r="AQ5460" s="72">
        <v>0</v>
      </c>
      <c r="AR5460" s="72">
        <v>0</v>
      </c>
      <c r="AS5460" s="72"/>
      <c r="AT5460" s="72"/>
      <c r="AU5460" s="72"/>
      <c r="AV5460" s="72"/>
      <c r="AW5460" s="72"/>
      <c r="AX5460" s="72"/>
      <c r="AY5460" s="72"/>
      <c r="AZ5460" s="72"/>
    </row>
    <row r="5461" spans="1:52" x14ac:dyDescent="0.35">
      <c r="A5461" s="70" t="s">
        <v>2732</v>
      </c>
      <c r="B5461" s="70" t="s">
        <v>2732</v>
      </c>
      <c r="C5461" s="83"/>
      <c r="D5461" s="84"/>
      <c r="E5461" s="85"/>
      <c r="F5461" s="86"/>
      <c r="G5461" s="83"/>
      <c r="H5461" s="81"/>
      <c r="I5461" s="87"/>
      <c r="J5461" s="87"/>
      <c r="K5461" s="36"/>
      <c r="L5461" s="90"/>
      <c r="M5461" s="90"/>
      <c r="N5461" s="89"/>
      <c r="O5461" s="72" t="s">
        <v>179</v>
      </c>
      <c r="P5461" s="74">
        <v>42828.602314814816</v>
      </c>
      <c r="Q5461" s="72" t="s">
        <v>6241</v>
      </c>
      <c r="R5461" s="76" t="s">
        <v>8421</v>
      </c>
      <c r="S5461" s="72" t="s">
        <v>8612</v>
      </c>
      <c r="T5461" s="72" t="s">
        <v>8630</v>
      </c>
      <c r="U5461" s="72"/>
      <c r="V5461" s="76" t="s">
        <v>10771</v>
      </c>
      <c r="W5461" s="74">
        <v>42828.602314814816</v>
      </c>
      <c r="X5461" s="76" t="s">
        <v>14636</v>
      </c>
      <c r="Y5461" s="72"/>
      <c r="Z5461" s="72"/>
      <c r="AA5461" s="78" t="s">
        <v>18593</v>
      </c>
      <c r="AB5461" s="72"/>
      <c r="AC5461" s="72" t="b">
        <v>0</v>
      </c>
      <c r="AD5461" s="72">
        <v>0</v>
      </c>
      <c r="AE5461" s="78" t="s">
        <v>230</v>
      </c>
      <c r="AF5461" s="72" t="b">
        <v>0</v>
      </c>
      <c r="AG5461" s="72" t="s">
        <v>300</v>
      </c>
      <c r="AH5461" s="72"/>
      <c r="AI5461" s="78" t="s">
        <v>230</v>
      </c>
      <c r="AJ5461" s="72" t="b">
        <v>0</v>
      </c>
      <c r="AK5461" s="72">
        <v>0</v>
      </c>
      <c r="AL5461" s="78" t="s">
        <v>230</v>
      </c>
      <c r="AM5461" s="72" t="s">
        <v>327</v>
      </c>
      <c r="AN5461" s="72" t="b">
        <v>0</v>
      </c>
      <c r="AO5461" s="78" t="s">
        <v>18593</v>
      </c>
      <c r="AP5461" s="72" t="s">
        <v>179</v>
      </c>
      <c r="AQ5461" s="72">
        <v>0</v>
      </c>
      <c r="AR5461" s="72">
        <v>0</v>
      </c>
      <c r="AS5461" s="72"/>
      <c r="AT5461" s="72"/>
      <c r="AU5461" s="72"/>
      <c r="AV5461" s="72"/>
      <c r="AW5461" s="72"/>
      <c r="AX5461" s="72"/>
      <c r="AY5461" s="72"/>
      <c r="AZ5461" s="72"/>
    </row>
    <row r="5462" spans="1:52" x14ac:dyDescent="0.35">
      <c r="A5462" s="70" t="s">
        <v>2733</v>
      </c>
      <c r="B5462" s="70" t="s">
        <v>2733</v>
      </c>
      <c r="C5462" s="83"/>
      <c r="D5462" s="84"/>
      <c r="E5462" s="85"/>
      <c r="F5462" s="86"/>
      <c r="G5462" s="83"/>
      <c r="H5462" s="81"/>
      <c r="I5462" s="87"/>
      <c r="J5462" s="87"/>
      <c r="K5462" s="36"/>
      <c r="L5462" s="90"/>
      <c r="M5462" s="90"/>
      <c r="N5462" s="89"/>
      <c r="O5462" s="72" t="s">
        <v>179</v>
      </c>
      <c r="P5462" s="74">
        <v>42824.436886574076</v>
      </c>
      <c r="Q5462" s="72" t="s">
        <v>6242</v>
      </c>
      <c r="R5462" s="76" t="s">
        <v>8344</v>
      </c>
      <c r="S5462" s="72" t="s">
        <v>221</v>
      </c>
      <c r="T5462" s="72" t="s">
        <v>8764</v>
      </c>
      <c r="U5462" s="72"/>
      <c r="V5462" s="76" t="s">
        <v>10772</v>
      </c>
      <c r="W5462" s="74">
        <v>42824.436886574076</v>
      </c>
      <c r="X5462" s="76" t="s">
        <v>14637</v>
      </c>
      <c r="Y5462" s="72"/>
      <c r="Z5462" s="72"/>
      <c r="AA5462" s="78" t="s">
        <v>18594</v>
      </c>
      <c r="AB5462" s="72"/>
      <c r="AC5462" s="72" t="b">
        <v>0</v>
      </c>
      <c r="AD5462" s="72">
        <v>0</v>
      </c>
      <c r="AE5462" s="78" t="s">
        <v>230</v>
      </c>
      <c r="AF5462" s="72" t="b">
        <v>0</v>
      </c>
      <c r="AG5462" s="72" t="s">
        <v>231</v>
      </c>
      <c r="AH5462" s="72"/>
      <c r="AI5462" s="78" t="s">
        <v>230</v>
      </c>
      <c r="AJ5462" s="72" t="b">
        <v>0</v>
      </c>
      <c r="AK5462" s="72">
        <v>0</v>
      </c>
      <c r="AL5462" s="78" t="s">
        <v>230</v>
      </c>
      <c r="AM5462" s="72" t="s">
        <v>241</v>
      </c>
      <c r="AN5462" s="72" t="b">
        <v>0</v>
      </c>
      <c r="AO5462" s="78" t="s">
        <v>18594</v>
      </c>
      <c r="AP5462" s="72" t="s">
        <v>179</v>
      </c>
      <c r="AQ5462" s="72">
        <v>0</v>
      </c>
      <c r="AR5462" s="72">
        <v>0</v>
      </c>
      <c r="AS5462" s="72"/>
      <c r="AT5462" s="72"/>
      <c r="AU5462" s="72"/>
      <c r="AV5462" s="72"/>
      <c r="AW5462" s="72"/>
      <c r="AX5462" s="72"/>
      <c r="AY5462" s="72"/>
      <c r="AZ5462" s="72"/>
    </row>
    <row r="5463" spans="1:52" x14ac:dyDescent="0.35">
      <c r="A5463" s="70" t="s">
        <v>2733</v>
      </c>
      <c r="B5463" s="70" t="s">
        <v>2733</v>
      </c>
      <c r="C5463" s="83"/>
      <c r="D5463" s="84"/>
      <c r="E5463" s="85"/>
      <c r="F5463" s="86"/>
      <c r="G5463" s="83"/>
      <c r="H5463" s="81"/>
      <c r="I5463" s="87"/>
      <c r="J5463" s="87"/>
      <c r="K5463" s="36"/>
      <c r="L5463" s="90"/>
      <c r="M5463" s="90"/>
      <c r="N5463" s="89"/>
      <c r="O5463" s="72" t="s">
        <v>179</v>
      </c>
      <c r="P5463" s="74">
        <v>42824.446631944447</v>
      </c>
      <c r="Q5463" s="72" t="s">
        <v>6243</v>
      </c>
      <c r="R5463" s="76" t="s">
        <v>8345</v>
      </c>
      <c r="S5463" s="72" t="s">
        <v>221</v>
      </c>
      <c r="T5463" s="72" t="s">
        <v>8825</v>
      </c>
      <c r="U5463" s="72"/>
      <c r="V5463" s="76" t="s">
        <v>10772</v>
      </c>
      <c r="W5463" s="74">
        <v>42824.446631944447</v>
      </c>
      <c r="X5463" s="76" t="s">
        <v>14638</v>
      </c>
      <c r="Y5463" s="72"/>
      <c r="Z5463" s="72"/>
      <c r="AA5463" s="78" t="s">
        <v>18595</v>
      </c>
      <c r="AB5463" s="72"/>
      <c r="AC5463" s="72" t="b">
        <v>0</v>
      </c>
      <c r="AD5463" s="72">
        <v>0</v>
      </c>
      <c r="AE5463" s="78" t="s">
        <v>230</v>
      </c>
      <c r="AF5463" s="72" t="b">
        <v>0</v>
      </c>
      <c r="AG5463" s="72" t="s">
        <v>231</v>
      </c>
      <c r="AH5463" s="72"/>
      <c r="AI5463" s="78" t="s">
        <v>230</v>
      </c>
      <c r="AJ5463" s="72" t="b">
        <v>0</v>
      </c>
      <c r="AK5463" s="72">
        <v>0</v>
      </c>
      <c r="AL5463" s="78" t="s">
        <v>230</v>
      </c>
      <c r="AM5463" s="72" t="s">
        <v>241</v>
      </c>
      <c r="AN5463" s="72" t="b">
        <v>0</v>
      </c>
      <c r="AO5463" s="78" t="s">
        <v>18595</v>
      </c>
      <c r="AP5463" s="72" t="s">
        <v>179</v>
      </c>
      <c r="AQ5463" s="72">
        <v>0</v>
      </c>
      <c r="AR5463" s="72">
        <v>0</v>
      </c>
      <c r="AS5463" s="72"/>
      <c r="AT5463" s="72"/>
      <c r="AU5463" s="72"/>
      <c r="AV5463" s="72"/>
      <c r="AW5463" s="72"/>
      <c r="AX5463" s="72"/>
      <c r="AY5463" s="72"/>
      <c r="AZ5463" s="72"/>
    </row>
    <row r="5464" spans="1:52" x14ac:dyDescent="0.35">
      <c r="A5464" s="70" t="s">
        <v>2733</v>
      </c>
      <c r="B5464" s="70" t="s">
        <v>2733</v>
      </c>
      <c r="C5464" s="83"/>
      <c r="D5464" s="84"/>
      <c r="E5464" s="85"/>
      <c r="F5464" s="86"/>
      <c r="G5464" s="83"/>
      <c r="H5464" s="81"/>
      <c r="I5464" s="87"/>
      <c r="J5464" s="87"/>
      <c r="K5464" s="36"/>
      <c r="L5464" s="90"/>
      <c r="M5464" s="90"/>
      <c r="N5464" s="89"/>
      <c r="O5464" s="72" t="s">
        <v>179</v>
      </c>
      <c r="P5464" s="74">
        <v>42824.459513888891</v>
      </c>
      <c r="Q5464" s="72" t="s">
        <v>6244</v>
      </c>
      <c r="R5464" s="76" t="s">
        <v>8346</v>
      </c>
      <c r="S5464" s="72" t="s">
        <v>221</v>
      </c>
      <c r="T5464" s="72" t="s">
        <v>8764</v>
      </c>
      <c r="U5464" s="72"/>
      <c r="V5464" s="76" t="s">
        <v>10772</v>
      </c>
      <c r="W5464" s="74">
        <v>42824.459513888891</v>
      </c>
      <c r="X5464" s="76" t="s">
        <v>14639</v>
      </c>
      <c r="Y5464" s="72"/>
      <c r="Z5464" s="72"/>
      <c r="AA5464" s="78" t="s">
        <v>18596</v>
      </c>
      <c r="AB5464" s="72"/>
      <c r="AC5464" s="72" t="b">
        <v>0</v>
      </c>
      <c r="AD5464" s="72">
        <v>0</v>
      </c>
      <c r="AE5464" s="78" t="s">
        <v>230</v>
      </c>
      <c r="AF5464" s="72" t="b">
        <v>0</v>
      </c>
      <c r="AG5464" s="72" t="s">
        <v>231</v>
      </c>
      <c r="AH5464" s="72"/>
      <c r="AI5464" s="78" t="s">
        <v>230</v>
      </c>
      <c r="AJ5464" s="72" t="b">
        <v>0</v>
      </c>
      <c r="AK5464" s="72">
        <v>0</v>
      </c>
      <c r="AL5464" s="78" t="s">
        <v>230</v>
      </c>
      <c r="AM5464" s="72" t="s">
        <v>241</v>
      </c>
      <c r="AN5464" s="72" t="b">
        <v>0</v>
      </c>
      <c r="AO5464" s="78" t="s">
        <v>18596</v>
      </c>
      <c r="AP5464" s="72" t="s">
        <v>179</v>
      </c>
      <c r="AQ5464" s="72">
        <v>0</v>
      </c>
      <c r="AR5464" s="72">
        <v>0</v>
      </c>
      <c r="AS5464" s="72"/>
      <c r="AT5464" s="72"/>
      <c r="AU5464" s="72"/>
      <c r="AV5464" s="72"/>
      <c r="AW5464" s="72"/>
      <c r="AX5464" s="72"/>
      <c r="AY5464" s="72"/>
      <c r="AZ5464" s="72"/>
    </row>
    <row r="5465" spans="1:52" x14ac:dyDescent="0.35">
      <c r="A5465" s="70" t="s">
        <v>2733</v>
      </c>
      <c r="B5465" s="70" t="s">
        <v>2733</v>
      </c>
      <c r="C5465" s="83"/>
      <c r="D5465" s="84"/>
      <c r="E5465" s="85"/>
      <c r="F5465" s="86"/>
      <c r="G5465" s="83"/>
      <c r="H5465" s="81"/>
      <c r="I5465" s="87"/>
      <c r="J5465" s="87"/>
      <c r="K5465" s="36"/>
      <c r="L5465" s="90"/>
      <c r="M5465" s="90"/>
      <c r="N5465" s="89"/>
      <c r="O5465" s="72" t="s">
        <v>179</v>
      </c>
      <c r="P5465" s="74">
        <v>42824.647337962961</v>
      </c>
      <c r="Q5465" s="72" t="s">
        <v>6245</v>
      </c>
      <c r="R5465" s="76" t="s">
        <v>8347</v>
      </c>
      <c r="S5465" s="72" t="s">
        <v>221</v>
      </c>
      <c r="T5465" s="72" t="s">
        <v>8764</v>
      </c>
      <c r="U5465" s="72"/>
      <c r="V5465" s="76" t="s">
        <v>10772</v>
      </c>
      <c r="W5465" s="74">
        <v>42824.647337962961</v>
      </c>
      <c r="X5465" s="76" t="s">
        <v>14640</v>
      </c>
      <c r="Y5465" s="72"/>
      <c r="Z5465" s="72"/>
      <c r="AA5465" s="78" t="s">
        <v>18597</v>
      </c>
      <c r="AB5465" s="72"/>
      <c r="AC5465" s="72" t="b">
        <v>0</v>
      </c>
      <c r="AD5465" s="72">
        <v>0</v>
      </c>
      <c r="AE5465" s="78" t="s">
        <v>230</v>
      </c>
      <c r="AF5465" s="72" t="b">
        <v>0</v>
      </c>
      <c r="AG5465" s="72" t="s">
        <v>231</v>
      </c>
      <c r="AH5465" s="72"/>
      <c r="AI5465" s="78" t="s">
        <v>230</v>
      </c>
      <c r="AJ5465" s="72" t="b">
        <v>0</v>
      </c>
      <c r="AK5465" s="72">
        <v>0</v>
      </c>
      <c r="AL5465" s="78" t="s">
        <v>230</v>
      </c>
      <c r="AM5465" s="72" t="s">
        <v>241</v>
      </c>
      <c r="AN5465" s="72" t="b">
        <v>0</v>
      </c>
      <c r="AO5465" s="78" t="s">
        <v>18597</v>
      </c>
      <c r="AP5465" s="72" t="s">
        <v>179</v>
      </c>
      <c r="AQ5465" s="72">
        <v>0</v>
      </c>
      <c r="AR5465" s="72">
        <v>0</v>
      </c>
      <c r="AS5465" s="72"/>
      <c r="AT5465" s="72"/>
      <c r="AU5465" s="72"/>
      <c r="AV5465" s="72"/>
      <c r="AW5465" s="72"/>
      <c r="AX5465" s="72"/>
      <c r="AY5465" s="72"/>
      <c r="AZ5465" s="72"/>
    </row>
    <row r="5466" spans="1:52" x14ac:dyDescent="0.35">
      <c r="A5466" s="70" t="s">
        <v>2733</v>
      </c>
      <c r="B5466" s="70" t="s">
        <v>2733</v>
      </c>
      <c r="C5466" s="83"/>
      <c r="D5466" s="84"/>
      <c r="E5466" s="85"/>
      <c r="F5466" s="86"/>
      <c r="G5466" s="83"/>
      <c r="H5466" s="81"/>
      <c r="I5466" s="87"/>
      <c r="J5466" s="87"/>
      <c r="K5466" s="36"/>
      <c r="L5466" s="90"/>
      <c r="M5466" s="90"/>
      <c r="N5466" s="89"/>
      <c r="O5466" s="72" t="s">
        <v>179</v>
      </c>
      <c r="P5466" s="74">
        <v>42824.694560185184</v>
      </c>
      <c r="Q5466" s="72" t="s">
        <v>6246</v>
      </c>
      <c r="R5466" s="76" t="s">
        <v>8348</v>
      </c>
      <c r="S5466" s="72" t="s">
        <v>221</v>
      </c>
      <c r="T5466" s="72" t="s">
        <v>8764</v>
      </c>
      <c r="U5466" s="72"/>
      <c r="V5466" s="76" t="s">
        <v>10772</v>
      </c>
      <c r="W5466" s="74">
        <v>42824.694560185184</v>
      </c>
      <c r="X5466" s="76" t="s">
        <v>14641</v>
      </c>
      <c r="Y5466" s="72"/>
      <c r="Z5466" s="72"/>
      <c r="AA5466" s="78" t="s">
        <v>18598</v>
      </c>
      <c r="AB5466" s="72"/>
      <c r="AC5466" s="72" t="b">
        <v>0</v>
      </c>
      <c r="AD5466" s="72">
        <v>0</v>
      </c>
      <c r="AE5466" s="78" t="s">
        <v>230</v>
      </c>
      <c r="AF5466" s="72" t="b">
        <v>0</v>
      </c>
      <c r="AG5466" s="72" t="s">
        <v>231</v>
      </c>
      <c r="AH5466" s="72"/>
      <c r="AI5466" s="78" t="s">
        <v>230</v>
      </c>
      <c r="AJ5466" s="72" t="b">
        <v>0</v>
      </c>
      <c r="AK5466" s="72">
        <v>0</v>
      </c>
      <c r="AL5466" s="78" t="s">
        <v>230</v>
      </c>
      <c r="AM5466" s="72" t="s">
        <v>241</v>
      </c>
      <c r="AN5466" s="72" t="b">
        <v>0</v>
      </c>
      <c r="AO5466" s="78" t="s">
        <v>18598</v>
      </c>
      <c r="AP5466" s="72" t="s">
        <v>179</v>
      </c>
      <c r="AQ5466" s="72">
        <v>0</v>
      </c>
      <c r="AR5466" s="72">
        <v>0</v>
      </c>
      <c r="AS5466" s="72"/>
      <c r="AT5466" s="72"/>
      <c r="AU5466" s="72"/>
      <c r="AV5466" s="72"/>
      <c r="AW5466" s="72"/>
      <c r="AX5466" s="72"/>
      <c r="AY5466" s="72"/>
      <c r="AZ5466" s="72"/>
    </row>
    <row r="5467" spans="1:52" x14ac:dyDescent="0.35">
      <c r="A5467" s="70" t="s">
        <v>2733</v>
      </c>
      <c r="B5467" s="70" t="s">
        <v>2733</v>
      </c>
      <c r="C5467" s="83"/>
      <c r="D5467" s="84"/>
      <c r="E5467" s="85"/>
      <c r="F5467" s="86"/>
      <c r="G5467" s="83"/>
      <c r="H5467" s="81"/>
      <c r="I5467" s="87"/>
      <c r="J5467" s="87"/>
      <c r="K5467" s="36"/>
      <c r="L5467" s="90"/>
      <c r="M5467" s="90"/>
      <c r="N5467" s="89"/>
      <c r="O5467" s="72" t="s">
        <v>179</v>
      </c>
      <c r="P5467" s="74">
        <v>42824.703206018516</v>
      </c>
      <c r="Q5467" s="72" t="s">
        <v>6247</v>
      </c>
      <c r="R5467" s="76" t="s">
        <v>8349</v>
      </c>
      <c r="S5467" s="72" t="s">
        <v>221</v>
      </c>
      <c r="T5467" s="72" t="s">
        <v>8825</v>
      </c>
      <c r="U5467" s="72"/>
      <c r="V5467" s="76" t="s">
        <v>10772</v>
      </c>
      <c r="W5467" s="74">
        <v>42824.703206018516</v>
      </c>
      <c r="X5467" s="76" t="s">
        <v>14642</v>
      </c>
      <c r="Y5467" s="72"/>
      <c r="Z5467" s="72"/>
      <c r="AA5467" s="78" t="s">
        <v>18599</v>
      </c>
      <c r="AB5467" s="72"/>
      <c r="AC5467" s="72" t="b">
        <v>0</v>
      </c>
      <c r="AD5467" s="72">
        <v>0</v>
      </c>
      <c r="AE5467" s="78" t="s">
        <v>230</v>
      </c>
      <c r="AF5467" s="72" t="b">
        <v>0</v>
      </c>
      <c r="AG5467" s="72" t="s">
        <v>231</v>
      </c>
      <c r="AH5467" s="72"/>
      <c r="AI5467" s="78" t="s">
        <v>230</v>
      </c>
      <c r="AJ5467" s="72" t="b">
        <v>0</v>
      </c>
      <c r="AK5467" s="72">
        <v>0</v>
      </c>
      <c r="AL5467" s="78" t="s">
        <v>230</v>
      </c>
      <c r="AM5467" s="72" t="s">
        <v>241</v>
      </c>
      <c r="AN5467" s="72" t="b">
        <v>0</v>
      </c>
      <c r="AO5467" s="78" t="s">
        <v>18599</v>
      </c>
      <c r="AP5467" s="72" t="s">
        <v>179</v>
      </c>
      <c r="AQ5467" s="72">
        <v>0</v>
      </c>
      <c r="AR5467" s="72">
        <v>0</v>
      </c>
      <c r="AS5467" s="72"/>
      <c r="AT5467" s="72"/>
      <c r="AU5467" s="72"/>
      <c r="AV5467" s="72"/>
      <c r="AW5467" s="72"/>
      <c r="AX5467" s="72"/>
      <c r="AY5467" s="72"/>
      <c r="AZ5467" s="72"/>
    </row>
    <row r="5468" spans="1:52" x14ac:dyDescent="0.35">
      <c r="A5468" s="70" t="s">
        <v>2733</v>
      </c>
      <c r="B5468" s="70" t="s">
        <v>2733</v>
      </c>
      <c r="C5468" s="83"/>
      <c r="D5468" s="84"/>
      <c r="E5468" s="85"/>
      <c r="F5468" s="86"/>
      <c r="G5468" s="83"/>
      <c r="H5468" s="81"/>
      <c r="I5468" s="87"/>
      <c r="J5468" s="87"/>
      <c r="K5468" s="36"/>
      <c r="L5468" s="90"/>
      <c r="M5468" s="90"/>
      <c r="N5468" s="89"/>
      <c r="O5468" s="72" t="s">
        <v>179</v>
      </c>
      <c r="P5468" s="74">
        <v>42824.703287037039</v>
      </c>
      <c r="Q5468" s="72" t="s">
        <v>6248</v>
      </c>
      <c r="R5468" s="76" t="s">
        <v>8350</v>
      </c>
      <c r="S5468" s="72" t="s">
        <v>221</v>
      </c>
      <c r="T5468" s="72" t="s">
        <v>8825</v>
      </c>
      <c r="U5468" s="72"/>
      <c r="V5468" s="76" t="s">
        <v>10772</v>
      </c>
      <c r="W5468" s="74">
        <v>42824.703287037039</v>
      </c>
      <c r="X5468" s="76" t="s">
        <v>14643</v>
      </c>
      <c r="Y5468" s="72"/>
      <c r="Z5468" s="72"/>
      <c r="AA5468" s="78" t="s">
        <v>18600</v>
      </c>
      <c r="AB5468" s="72"/>
      <c r="AC5468" s="72" t="b">
        <v>0</v>
      </c>
      <c r="AD5468" s="72">
        <v>0</v>
      </c>
      <c r="AE5468" s="78" t="s">
        <v>230</v>
      </c>
      <c r="AF5468" s="72" t="b">
        <v>0</v>
      </c>
      <c r="AG5468" s="72" t="s">
        <v>231</v>
      </c>
      <c r="AH5468" s="72"/>
      <c r="AI5468" s="78" t="s">
        <v>230</v>
      </c>
      <c r="AJ5468" s="72" t="b">
        <v>0</v>
      </c>
      <c r="AK5468" s="72">
        <v>0</v>
      </c>
      <c r="AL5468" s="78" t="s">
        <v>230</v>
      </c>
      <c r="AM5468" s="72" t="s">
        <v>241</v>
      </c>
      <c r="AN5468" s="72" t="b">
        <v>0</v>
      </c>
      <c r="AO5468" s="78" t="s">
        <v>18600</v>
      </c>
      <c r="AP5468" s="72" t="s">
        <v>179</v>
      </c>
      <c r="AQ5468" s="72">
        <v>0</v>
      </c>
      <c r="AR5468" s="72">
        <v>0</v>
      </c>
      <c r="AS5468" s="72"/>
      <c r="AT5468" s="72"/>
      <c r="AU5468" s="72"/>
      <c r="AV5468" s="72"/>
      <c r="AW5468" s="72"/>
      <c r="AX5468" s="72"/>
      <c r="AY5468" s="72"/>
      <c r="AZ5468" s="72"/>
    </row>
    <row r="5469" spans="1:52" x14ac:dyDescent="0.35">
      <c r="A5469" s="70" t="s">
        <v>2733</v>
      </c>
      <c r="B5469" s="70" t="s">
        <v>2733</v>
      </c>
      <c r="C5469" s="83"/>
      <c r="D5469" s="84"/>
      <c r="E5469" s="85"/>
      <c r="F5469" s="86"/>
      <c r="G5469" s="83"/>
      <c r="H5469" s="81"/>
      <c r="I5469" s="87"/>
      <c r="J5469" s="87"/>
      <c r="K5469" s="36"/>
      <c r="L5469" s="90"/>
      <c r="M5469" s="90"/>
      <c r="N5469" s="89"/>
      <c r="O5469" s="72" t="s">
        <v>179</v>
      </c>
      <c r="P5469" s="74">
        <v>42824.703298611108</v>
      </c>
      <c r="Q5469" s="72" t="s">
        <v>6249</v>
      </c>
      <c r="R5469" s="76" t="s">
        <v>8351</v>
      </c>
      <c r="S5469" s="72" t="s">
        <v>221</v>
      </c>
      <c r="T5469" s="72" t="s">
        <v>8825</v>
      </c>
      <c r="U5469" s="72"/>
      <c r="V5469" s="76" t="s">
        <v>10772</v>
      </c>
      <c r="W5469" s="74">
        <v>42824.703298611108</v>
      </c>
      <c r="X5469" s="76" t="s">
        <v>14644</v>
      </c>
      <c r="Y5469" s="72"/>
      <c r="Z5469" s="72"/>
      <c r="AA5469" s="78" t="s">
        <v>18601</v>
      </c>
      <c r="AB5469" s="72"/>
      <c r="AC5469" s="72" t="b">
        <v>0</v>
      </c>
      <c r="AD5469" s="72">
        <v>0</v>
      </c>
      <c r="AE5469" s="78" t="s">
        <v>230</v>
      </c>
      <c r="AF5469" s="72" t="b">
        <v>0</v>
      </c>
      <c r="AG5469" s="72" t="s">
        <v>231</v>
      </c>
      <c r="AH5469" s="72"/>
      <c r="AI5469" s="78" t="s">
        <v>230</v>
      </c>
      <c r="AJ5469" s="72" t="b">
        <v>0</v>
      </c>
      <c r="AK5469" s="72">
        <v>0</v>
      </c>
      <c r="AL5469" s="78" t="s">
        <v>230</v>
      </c>
      <c r="AM5469" s="72" t="s">
        <v>241</v>
      </c>
      <c r="AN5469" s="72" t="b">
        <v>0</v>
      </c>
      <c r="AO5469" s="78" t="s">
        <v>18601</v>
      </c>
      <c r="AP5469" s="72" t="s">
        <v>179</v>
      </c>
      <c r="AQ5469" s="72">
        <v>0</v>
      </c>
      <c r="AR5469" s="72">
        <v>0</v>
      </c>
      <c r="AS5469" s="72"/>
      <c r="AT5469" s="72"/>
      <c r="AU5469" s="72"/>
      <c r="AV5469" s="72"/>
      <c r="AW5469" s="72"/>
      <c r="AX5469" s="72"/>
      <c r="AY5469" s="72"/>
      <c r="AZ5469" s="72"/>
    </row>
    <row r="5470" spans="1:52" x14ac:dyDescent="0.35">
      <c r="A5470" s="70" t="s">
        <v>2733</v>
      </c>
      <c r="B5470" s="70" t="s">
        <v>2733</v>
      </c>
      <c r="C5470" s="83"/>
      <c r="D5470" s="84"/>
      <c r="E5470" s="85"/>
      <c r="F5470" s="86"/>
      <c r="G5470" s="83"/>
      <c r="H5470" s="81"/>
      <c r="I5470" s="87"/>
      <c r="J5470" s="87"/>
      <c r="K5470" s="36"/>
      <c r="L5470" s="90"/>
      <c r="M5470" s="90"/>
      <c r="N5470" s="89"/>
      <c r="O5470" s="72" t="s">
        <v>179</v>
      </c>
      <c r="P5470" s="74">
        <v>42824.703321759262</v>
      </c>
      <c r="Q5470" s="72" t="s">
        <v>6250</v>
      </c>
      <c r="R5470" s="76" t="s">
        <v>8352</v>
      </c>
      <c r="S5470" s="72" t="s">
        <v>221</v>
      </c>
      <c r="T5470" s="72" t="s">
        <v>8825</v>
      </c>
      <c r="U5470" s="72"/>
      <c r="V5470" s="76" t="s">
        <v>10772</v>
      </c>
      <c r="W5470" s="74">
        <v>42824.703321759262</v>
      </c>
      <c r="X5470" s="76" t="s">
        <v>14645</v>
      </c>
      <c r="Y5470" s="72"/>
      <c r="Z5470" s="72"/>
      <c r="AA5470" s="78" t="s">
        <v>18602</v>
      </c>
      <c r="AB5470" s="72"/>
      <c r="AC5470" s="72" t="b">
        <v>0</v>
      </c>
      <c r="AD5470" s="72">
        <v>0</v>
      </c>
      <c r="AE5470" s="78" t="s">
        <v>230</v>
      </c>
      <c r="AF5470" s="72" t="b">
        <v>0</v>
      </c>
      <c r="AG5470" s="72" t="s">
        <v>231</v>
      </c>
      <c r="AH5470" s="72"/>
      <c r="AI5470" s="78" t="s">
        <v>230</v>
      </c>
      <c r="AJ5470" s="72" t="b">
        <v>0</v>
      </c>
      <c r="AK5470" s="72">
        <v>0</v>
      </c>
      <c r="AL5470" s="78" t="s">
        <v>230</v>
      </c>
      <c r="AM5470" s="72" t="s">
        <v>241</v>
      </c>
      <c r="AN5470" s="72" t="b">
        <v>0</v>
      </c>
      <c r="AO5470" s="78" t="s">
        <v>18602</v>
      </c>
      <c r="AP5470" s="72" t="s">
        <v>179</v>
      </c>
      <c r="AQ5470" s="72">
        <v>0</v>
      </c>
      <c r="AR5470" s="72">
        <v>0</v>
      </c>
      <c r="AS5470" s="72"/>
      <c r="AT5470" s="72"/>
      <c r="AU5470" s="72"/>
      <c r="AV5470" s="72"/>
      <c r="AW5470" s="72"/>
      <c r="AX5470" s="72"/>
      <c r="AY5470" s="72"/>
      <c r="AZ5470" s="72"/>
    </row>
    <row r="5471" spans="1:52" x14ac:dyDescent="0.35">
      <c r="A5471" s="70" t="s">
        <v>2733</v>
      </c>
      <c r="B5471" s="70" t="s">
        <v>2733</v>
      </c>
      <c r="C5471" s="83"/>
      <c r="D5471" s="84"/>
      <c r="E5471" s="85"/>
      <c r="F5471" s="86"/>
      <c r="G5471" s="83"/>
      <c r="H5471" s="81"/>
      <c r="I5471" s="87"/>
      <c r="J5471" s="87"/>
      <c r="K5471" s="36"/>
      <c r="L5471" s="90"/>
      <c r="M5471" s="90"/>
      <c r="N5471" s="89"/>
      <c r="O5471" s="72" t="s">
        <v>179</v>
      </c>
      <c r="P5471" s="74">
        <v>42824.819548611114</v>
      </c>
      <c r="Q5471" s="72" t="s">
        <v>6251</v>
      </c>
      <c r="R5471" s="76" t="s">
        <v>8353</v>
      </c>
      <c r="S5471" s="72" t="s">
        <v>221</v>
      </c>
      <c r="T5471" s="72" t="s">
        <v>8825</v>
      </c>
      <c r="U5471" s="72"/>
      <c r="V5471" s="76" t="s">
        <v>10772</v>
      </c>
      <c r="W5471" s="74">
        <v>42824.819548611114</v>
      </c>
      <c r="X5471" s="76" t="s">
        <v>14646</v>
      </c>
      <c r="Y5471" s="72"/>
      <c r="Z5471" s="72"/>
      <c r="AA5471" s="78" t="s">
        <v>18603</v>
      </c>
      <c r="AB5471" s="72"/>
      <c r="AC5471" s="72" t="b">
        <v>0</v>
      </c>
      <c r="AD5471" s="72">
        <v>0</v>
      </c>
      <c r="AE5471" s="78" t="s">
        <v>230</v>
      </c>
      <c r="AF5471" s="72" t="b">
        <v>0</v>
      </c>
      <c r="AG5471" s="72" t="s">
        <v>231</v>
      </c>
      <c r="AH5471" s="72"/>
      <c r="AI5471" s="78" t="s">
        <v>230</v>
      </c>
      <c r="AJ5471" s="72" t="b">
        <v>0</v>
      </c>
      <c r="AK5471" s="72">
        <v>0</v>
      </c>
      <c r="AL5471" s="78" t="s">
        <v>230</v>
      </c>
      <c r="AM5471" s="72" t="s">
        <v>241</v>
      </c>
      <c r="AN5471" s="72" t="b">
        <v>0</v>
      </c>
      <c r="AO5471" s="78" t="s">
        <v>18603</v>
      </c>
      <c r="AP5471" s="72" t="s">
        <v>179</v>
      </c>
      <c r="AQ5471" s="72">
        <v>0</v>
      </c>
      <c r="AR5471" s="72">
        <v>0</v>
      </c>
      <c r="AS5471" s="72"/>
      <c r="AT5471" s="72"/>
      <c r="AU5471" s="72"/>
      <c r="AV5471" s="72"/>
      <c r="AW5471" s="72"/>
      <c r="AX5471" s="72"/>
      <c r="AY5471" s="72"/>
      <c r="AZ5471" s="72"/>
    </row>
    <row r="5472" spans="1:52" x14ac:dyDescent="0.35">
      <c r="A5472" s="70" t="s">
        <v>2733</v>
      </c>
      <c r="B5472" s="70" t="s">
        <v>2733</v>
      </c>
      <c r="C5472" s="83"/>
      <c r="D5472" s="84"/>
      <c r="E5472" s="85"/>
      <c r="F5472" s="86"/>
      <c r="G5472" s="83"/>
      <c r="H5472" s="81"/>
      <c r="I5472" s="87"/>
      <c r="J5472" s="87"/>
      <c r="K5472" s="36"/>
      <c r="L5472" s="90"/>
      <c r="M5472" s="90"/>
      <c r="N5472" s="89"/>
      <c r="O5472" s="72" t="s">
        <v>179</v>
      </c>
      <c r="P5472" s="74">
        <v>42824.819548611114</v>
      </c>
      <c r="Q5472" s="72" t="s">
        <v>6252</v>
      </c>
      <c r="R5472" s="76" t="s">
        <v>8354</v>
      </c>
      <c r="S5472" s="72" t="s">
        <v>221</v>
      </c>
      <c r="T5472" s="72" t="s">
        <v>8825</v>
      </c>
      <c r="U5472" s="72"/>
      <c r="V5472" s="76" t="s">
        <v>10772</v>
      </c>
      <c r="W5472" s="74">
        <v>42824.819548611114</v>
      </c>
      <c r="X5472" s="76" t="s">
        <v>14647</v>
      </c>
      <c r="Y5472" s="72"/>
      <c r="Z5472" s="72"/>
      <c r="AA5472" s="78" t="s">
        <v>18604</v>
      </c>
      <c r="AB5472" s="72"/>
      <c r="AC5472" s="72" t="b">
        <v>0</v>
      </c>
      <c r="AD5472" s="72">
        <v>0</v>
      </c>
      <c r="AE5472" s="78" t="s">
        <v>230</v>
      </c>
      <c r="AF5472" s="72" t="b">
        <v>0</v>
      </c>
      <c r="AG5472" s="72" t="s">
        <v>231</v>
      </c>
      <c r="AH5472" s="72"/>
      <c r="AI5472" s="78" t="s">
        <v>230</v>
      </c>
      <c r="AJ5472" s="72" t="b">
        <v>0</v>
      </c>
      <c r="AK5472" s="72">
        <v>0</v>
      </c>
      <c r="AL5472" s="78" t="s">
        <v>230</v>
      </c>
      <c r="AM5472" s="72" t="s">
        <v>241</v>
      </c>
      <c r="AN5472" s="72" t="b">
        <v>0</v>
      </c>
      <c r="AO5472" s="78" t="s">
        <v>18604</v>
      </c>
      <c r="AP5472" s="72" t="s">
        <v>179</v>
      </c>
      <c r="AQ5472" s="72">
        <v>0</v>
      </c>
      <c r="AR5472" s="72">
        <v>0</v>
      </c>
      <c r="AS5472" s="72"/>
      <c r="AT5472" s="72"/>
      <c r="AU5472" s="72"/>
      <c r="AV5472" s="72"/>
      <c r="AW5472" s="72"/>
      <c r="AX5472" s="72"/>
      <c r="AY5472" s="72"/>
      <c r="AZ5472" s="72"/>
    </row>
    <row r="5473" spans="1:52" x14ac:dyDescent="0.35">
      <c r="A5473" s="70" t="s">
        <v>2733</v>
      </c>
      <c r="B5473" s="70" t="s">
        <v>2733</v>
      </c>
      <c r="C5473" s="83"/>
      <c r="D5473" s="84"/>
      <c r="E5473" s="85"/>
      <c r="F5473" s="86"/>
      <c r="G5473" s="83"/>
      <c r="H5473" s="81"/>
      <c r="I5473" s="87"/>
      <c r="J5473" s="87"/>
      <c r="K5473" s="36"/>
      <c r="L5473" s="90"/>
      <c r="M5473" s="90"/>
      <c r="N5473" s="89"/>
      <c r="O5473" s="72" t="s">
        <v>179</v>
      </c>
      <c r="P5473" s="74">
        <v>42824.819560185184</v>
      </c>
      <c r="Q5473" s="72" t="s">
        <v>6253</v>
      </c>
      <c r="R5473" s="76" t="s">
        <v>8355</v>
      </c>
      <c r="S5473" s="72" t="s">
        <v>221</v>
      </c>
      <c r="T5473" s="72" t="s">
        <v>8825</v>
      </c>
      <c r="U5473" s="72"/>
      <c r="V5473" s="76" t="s">
        <v>10772</v>
      </c>
      <c r="W5473" s="74">
        <v>42824.819560185184</v>
      </c>
      <c r="X5473" s="76" t="s">
        <v>14648</v>
      </c>
      <c r="Y5473" s="72"/>
      <c r="Z5473" s="72"/>
      <c r="AA5473" s="78" t="s">
        <v>18605</v>
      </c>
      <c r="AB5473" s="72"/>
      <c r="AC5473" s="72" t="b">
        <v>0</v>
      </c>
      <c r="AD5473" s="72">
        <v>0</v>
      </c>
      <c r="AE5473" s="78" t="s">
        <v>230</v>
      </c>
      <c r="AF5473" s="72" t="b">
        <v>0</v>
      </c>
      <c r="AG5473" s="72" t="s">
        <v>231</v>
      </c>
      <c r="AH5473" s="72"/>
      <c r="AI5473" s="78" t="s">
        <v>230</v>
      </c>
      <c r="AJ5473" s="72" t="b">
        <v>0</v>
      </c>
      <c r="AK5473" s="72">
        <v>0</v>
      </c>
      <c r="AL5473" s="78" t="s">
        <v>230</v>
      </c>
      <c r="AM5473" s="72" t="s">
        <v>241</v>
      </c>
      <c r="AN5473" s="72" t="b">
        <v>0</v>
      </c>
      <c r="AO5473" s="78" t="s">
        <v>18605</v>
      </c>
      <c r="AP5473" s="72" t="s">
        <v>179</v>
      </c>
      <c r="AQ5473" s="72">
        <v>0</v>
      </c>
      <c r="AR5473" s="72">
        <v>0</v>
      </c>
      <c r="AS5473" s="72"/>
      <c r="AT5473" s="72"/>
      <c r="AU5473" s="72"/>
      <c r="AV5473" s="72"/>
      <c r="AW5473" s="72"/>
      <c r="AX5473" s="72"/>
      <c r="AY5473" s="72"/>
      <c r="AZ5473" s="72"/>
    </row>
    <row r="5474" spans="1:52" x14ac:dyDescent="0.35">
      <c r="A5474" s="70" t="s">
        <v>2733</v>
      </c>
      <c r="B5474" s="70" t="s">
        <v>2733</v>
      </c>
      <c r="C5474" s="83"/>
      <c r="D5474" s="84"/>
      <c r="E5474" s="85"/>
      <c r="F5474" s="86"/>
      <c r="G5474" s="83"/>
      <c r="H5474" s="81"/>
      <c r="I5474" s="87"/>
      <c r="J5474" s="87"/>
      <c r="K5474" s="36"/>
      <c r="L5474" s="90"/>
      <c r="M5474" s="90"/>
      <c r="N5474" s="89"/>
      <c r="O5474" s="72" t="s">
        <v>179</v>
      </c>
      <c r="P5474" s="74">
        <v>42824.819571759261</v>
      </c>
      <c r="Q5474" s="72" t="s">
        <v>6254</v>
      </c>
      <c r="R5474" s="76" t="s">
        <v>8356</v>
      </c>
      <c r="S5474" s="72" t="s">
        <v>221</v>
      </c>
      <c r="T5474" s="72" t="s">
        <v>8825</v>
      </c>
      <c r="U5474" s="72"/>
      <c r="V5474" s="76" t="s">
        <v>10772</v>
      </c>
      <c r="W5474" s="74">
        <v>42824.819571759261</v>
      </c>
      <c r="X5474" s="76" t="s">
        <v>14649</v>
      </c>
      <c r="Y5474" s="72"/>
      <c r="Z5474" s="72"/>
      <c r="AA5474" s="78" t="s">
        <v>18606</v>
      </c>
      <c r="AB5474" s="72"/>
      <c r="AC5474" s="72" t="b">
        <v>0</v>
      </c>
      <c r="AD5474" s="72">
        <v>0</v>
      </c>
      <c r="AE5474" s="78" t="s">
        <v>230</v>
      </c>
      <c r="AF5474" s="72" t="b">
        <v>0</v>
      </c>
      <c r="AG5474" s="72" t="s">
        <v>231</v>
      </c>
      <c r="AH5474" s="72"/>
      <c r="AI5474" s="78" t="s">
        <v>230</v>
      </c>
      <c r="AJ5474" s="72" t="b">
        <v>0</v>
      </c>
      <c r="AK5474" s="72">
        <v>0</v>
      </c>
      <c r="AL5474" s="78" t="s">
        <v>230</v>
      </c>
      <c r="AM5474" s="72" t="s">
        <v>241</v>
      </c>
      <c r="AN5474" s="72" t="b">
        <v>0</v>
      </c>
      <c r="AO5474" s="78" t="s">
        <v>18606</v>
      </c>
      <c r="AP5474" s="72" t="s">
        <v>179</v>
      </c>
      <c r="AQ5474" s="72">
        <v>0</v>
      </c>
      <c r="AR5474" s="72">
        <v>0</v>
      </c>
      <c r="AS5474" s="72"/>
      <c r="AT5474" s="72"/>
      <c r="AU5474" s="72"/>
      <c r="AV5474" s="72"/>
      <c r="AW5474" s="72"/>
      <c r="AX5474" s="72"/>
      <c r="AY5474" s="72"/>
      <c r="AZ5474" s="72"/>
    </row>
    <row r="5475" spans="1:52" x14ac:dyDescent="0.35">
      <c r="A5475" s="70" t="s">
        <v>2733</v>
      </c>
      <c r="B5475" s="70" t="s">
        <v>2733</v>
      </c>
      <c r="C5475" s="83"/>
      <c r="D5475" s="84"/>
      <c r="E5475" s="85"/>
      <c r="F5475" s="86"/>
      <c r="G5475" s="83"/>
      <c r="H5475" s="81"/>
      <c r="I5475" s="87"/>
      <c r="J5475" s="87"/>
      <c r="K5475" s="36"/>
      <c r="L5475" s="90"/>
      <c r="M5475" s="90"/>
      <c r="N5475" s="89"/>
      <c r="O5475" s="72" t="s">
        <v>179</v>
      </c>
      <c r="P5475" s="74">
        <v>42824.819594907407</v>
      </c>
      <c r="Q5475" s="72" t="s">
        <v>6255</v>
      </c>
      <c r="R5475" s="76" t="s">
        <v>8357</v>
      </c>
      <c r="S5475" s="72" t="s">
        <v>221</v>
      </c>
      <c r="T5475" s="72" t="s">
        <v>8825</v>
      </c>
      <c r="U5475" s="72"/>
      <c r="V5475" s="76" t="s">
        <v>10772</v>
      </c>
      <c r="W5475" s="74">
        <v>42824.819594907407</v>
      </c>
      <c r="X5475" s="76" t="s">
        <v>14650</v>
      </c>
      <c r="Y5475" s="72"/>
      <c r="Z5475" s="72"/>
      <c r="AA5475" s="78" t="s">
        <v>18607</v>
      </c>
      <c r="AB5475" s="72"/>
      <c r="AC5475" s="72" t="b">
        <v>0</v>
      </c>
      <c r="AD5475" s="72">
        <v>0</v>
      </c>
      <c r="AE5475" s="78" t="s">
        <v>230</v>
      </c>
      <c r="AF5475" s="72" t="b">
        <v>0</v>
      </c>
      <c r="AG5475" s="72" t="s">
        <v>231</v>
      </c>
      <c r="AH5475" s="72"/>
      <c r="AI5475" s="78" t="s">
        <v>230</v>
      </c>
      <c r="AJ5475" s="72" t="b">
        <v>0</v>
      </c>
      <c r="AK5475" s="72">
        <v>0</v>
      </c>
      <c r="AL5475" s="78" t="s">
        <v>230</v>
      </c>
      <c r="AM5475" s="72" t="s">
        <v>241</v>
      </c>
      <c r="AN5475" s="72" t="b">
        <v>0</v>
      </c>
      <c r="AO5475" s="78" t="s">
        <v>18607</v>
      </c>
      <c r="AP5475" s="72" t="s">
        <v>179</v>
      </c>
      <c r="AQ5475" s="72">
        <v>0</v>
      </c>
      <c r="AR5475" s="72">
        <v>0</v>
      </c>
      <c r="AS5475" s="72"/>
      <c r="AT5475" s="72"/>
      <c r="AU5475" s="72"/>
      <c r="AV5475" s="72"/>
      <c r="AW5475" s="72"/>
      <c r="AX5475" s="72"/>
      <c r="AY5475" s="72"/>
      <c r="AZ5475" s="72"/>
    </row>
    <row r="5476" spans="1:52" x14ac:dyDescent="0.35">
      <c r="A5476" s="70" t="s">
        <v>2733</v>
      </c>
      <c r="B5476" s="70" t="s">
        <v>2733</v>
      </c>
      <c r="C5476" s="83"/>
      <c r="D5476" s="84"/>
      <c r="E5476" s="85"/>
      <c r="F5476" s="86"/>
      <c r="G5476" s="83"/>
      <c r="H5476" s="81"/>
      <c r="I5476" s="87"/>
      <c r="J5476" s="87"/>
      <c r="K5476" s="36"/>
      <c r="L5476" s="90"/>
      <c r="M5476" s="90"/>
      <c r="N5476" s="89"/>
      <c r="O5476" s="72" t="s">
        <v>179</v>
      </c>
      <c r="P5476" s="74">
        <v>42824.895624999997</v>
      </c>
      <c r="Q5476" s="72" t="s">
        <v>6256</v>
      </c>
      <c r="R5476" s="76" t="s">
        <v>8358</v>
      </c>
      <c r="S5476" s="72" t="s">
        <v>221</v>
      </c>
      <c r="T5476" s="72"/>
      <c r="U5476" s="72"/>
      <c r="V5476" s="76" t="s">
        <v>10772</v>
      </c>
      <c r="W5476" s="74">
        <v>42824.895624999997</v>
      </c>
      <c r="X5476" s="76" t="s">
        <v>14651</v>
      </c>
      <c r="Y5476" s="72"/>
      <c r="Z5476" s="72"/>
      <c r="AA5476" s="78" t="s">
        <v>18608</v>
      </c>
      <c r="AB5476" s="72"/>
      <c r="AC5476" s="72" t="b">
        <v>0</v>
      </c>
      <c r="AD5476" s="72">
        <v>0</v>
      </c>
      <c r="AE5476" s="78" t="s">
        <v>230</v>
      </c>
      <c r="AF5476" s="72" t="b">
        <v>0</v>
      </c>
      <c r="AG5476" s="72" t="s">
        <v>231</v>
      </c>
      <c r="AH5476" s="72"/>
      <c r="AI5476" s="78" t="s">
        <v>230</v>
      </c>
      <c r="AJ5476" s="72" t="b">
        <v>0</v>
      </c>
      <c r="AK5476" s="72">
        <v>0</v>
      </c>
      <c r="AL5476" s="78" t="s">
        <v>230</v>
      </c>
      <c r="AM5476" s="72" t="s">
        <v>241</v>
      </c>
      <c r="AN5476" s="72" t="b">
        <v>0</v>
      </c>
      <c r="AO5476" s="78" t="s">
        <v>18608</v>
      </c>
      <c r="AP5476" s="72" t="s">
        <v>179</v>
      </c>
      <c r="AQ5476" s="72">
        <v>0</v>
      </c>
      <c r="AR5476" s="72">
        <v>0</v>
      </c>
      <c r="AS5476" s="72"/>
      <c r="AT5476" s="72"/>
      <c r="AU5476" s="72"/>
      <c r="AV5476" s="72"/>
      <c r="AW5476" s="72"/>
      <c r="AX5476" s="72"/>
      <c r="AY5476" s="72"/>
      <c r="AZ5476" s="72"/>
    </row>
    <row r="5477" spans="1:52" x14ac:dyDescent="0.35">
      <c r="A5477" s="70" t="s">
        <v>2733</v>
      </c>
      <c r="B5477" s="70" t="s">
        <v>2733</v>
      </c>
      <c r="C5477" s="83"/>
      <c r="D5477" s="84"/>
      <c r="E5477" s="85"/>
      <c r="F5477" s="86"/>
      <c r="G5477" s="83"/>
      <c r="H5477" s="81"/>
      <c r="I5477" s="87"/>
      <c r="J5477" s="87"/>
      <c r="K5477" s="36"/>
      <c r="L5477" s="90"/>
      <c r="M5477" s="90"/>
      <c r="N5477" s="89"/>
      <c r="O5477" s="72" t="s">
        <v>179</v>
      </c>
      <c r="P5477" s="74">
        <v>42824.927870370368</v>
      </c>
      <c r="Q5477" s="72" t="s">
        <v>6257</v>
      </c>
      <c r="R5477" s="76" t="s">
        <v>8359</v>
      </c>
      <c r="S5477" s="72" t="s">
        <v>221</v>
      </c>
      <c r="T5477" s="72" t="s">
        <v>8662</v>
      </c>
      <c r="U5477" s="72"/>
      <c r="V5477" s="76" t="s">
        <v>10772</v>
      </c>
      <c r="W5477" s="74">
        <v>42824.927870370368</v>
      </c>
      <c r="X5477" s="76" t="s">
        <v>14652</v>
      </c>
      <c r="Y5477" s="72"/>
      <c r="Z5477" s="72"/>
      <c r="AA5477" s="78" t="s">
        <v>18609</v>
      </c>
      <c r="AB5477" s="72"/>
      <c r="AC5477" s="72" t="b">
        <v>0</v>
      </c>
      <c r="AD5477" s="72">
        <v>0</v>
      </c>
      <c r="AE5477" s="78" t="s">
        <v>230</v>
      </c>
      <c r="AF5477" s="72" t="b">
        <v>0</v>
      </c>
      <c r="AG5477" s="72" t="s">
        <v>231</v>
      </c>
      <c r="AH5477" s="72"/>
      <c r="AI5477" s="78" t="s">
        <v>230</v>
      </c>
      <c r="AJ5477" s="72" t="b">
        <v>0</v>
      </c>
      <c r="AK5477" s="72">
        <v>0</v>
      </c>
      <c r="AL5477" s="78" t="s">
        <v>230</v>
      </c>
      <c r="AM5477" s="72" t="s">
        <v>241</v>
      </c>
      <c r="AN5477" s="72" t="b">
        <v>0</v>
      </c>
      <c r="AO5477" s="78" t="s">
        <v>18609</v>
      </c>
      <c r="AP5477" s="72" t="s">
        <v>179</v>
      </c>
      <c r="AQ5477" s="72">
        <v>0</v>
      </c>
      <c r="AR5477" s="72">
        <v>0</v>
      </c>
      <c r="AS5477" s="72"/>
      <c r="AT5477" s="72"/>
      <c r="AU5477" s="72"/>
      <c r="AV5477" s="72"/>
      <c r="AW5477" s="72"/>
      <c r="AX5477" s="72"/>
      <c r="AY5477" s="72"/>
      <c r="AZ5477" s="72"/>
    </row>
    <row r="5478" spans="1:52" x14ac:dyDescent="0.35">
      <c r="A5478" s="70" t="s">
        <v>2733</v>
      </c>
      <c r="B5478" s="70" t="s">
        <v>2733</v>
      </c>
      <c r="C5478" s="83"/>
      <c r="D5478" s="84"/>
      <c r="E5478" s="85"/>
      <c r="F5478" s="86"/>
      <c r="G5478" s="83"/>
      <c r="H5478" s="81"/>
      <c r="I5478" s="87"/>
      <c r="J5478" s="87"/>
      <c r="K5478" s="36"/>
      <c r="L5478" s="90"/>
      <c r="M5478" s="90"/>
      <c r="N5478" s="89"/>
      <c r="O5478" s="72" t="s">
        <v>179</v>
      </c>
      <c r="P5478" s="74">
        <v>42824.947685185187</v>
      </c>
      <c r="Q5478" s="72" t="s">
        <v>6258</v>
      </c>
      <c r="R5478" s="76" t="s">
        <v>8360</v>
      </c>
      <c r="S5478" s="72" t="s">
        <v>221</v>
      </c>
      <c r="T5478" s="72" t="s">
        <v>8764</v>
      </c>
      <c r="U5478" s="72"/>
      <c r="V5478" s="76" t="s">
        <v>10772</v>
      </c>
      <c r="W5478" s="74">
        <v>42824.947685185187</v>
      </c>
      <c r="X5478" s="76" t="s">
        <v>14653</v>
      </c>
      <c r="Y5478" s="72"/>
      <c r="Z5478" s="72"/>
      <c r="AA5478" s="78" t="s">
        <v>18610</v>
      </c>
      <c r="AB5478" s="72"/>
      <c r="AC5478" s="72" t="b">
        <v>0</v>
      </c>
      <c r="AD5478" s="72">
        <v>0</v>
      </c>
      <c r="AE5478" s="78" t="s">
        <v>230</v>
      </c>
      <c r="AF5478" s="72" t="b">
        <v>0</v>
      </c>
      <c r="AG5478" s="72" t="s">
        <v>231</v>
      </c>
      <c r="AH5478" s="72"/>
      <c r="AI5478" s="78" t="s">
        <v>230</v>
      </c>
      <c r="AJ5478" s="72" t="b">
        <v>0</v>
      </c>
      <c r="AK5478" s="72">
        <v>0</v>
      </c>
      <c r="AL5478" s="78" t="s">
        <v>230</v>
      </c>
      <c r="AM5478" s="72" t="s">
        <v>241</v>
      </c>
      <c r="AN5478" s="72" t="b">
        <v>0</v>
      </c>
      <c r="AO5478" s="78" t="s">
        <v>18610</v>
      </c>
      <c r="AP5478" s="72" t="s">
        <v>179</v>
      </c>
      <c r="AQ5478" s="72">
        <v>0</v>
      </c>
      <c r="AR5478" s="72">
        <v>0</v>
      </c>
      <c r="AS5478" s="72"/>
      <c r="AT5478" s="72"/>
      <c r="AU5478" s="72"/>
      <c r="AV5478" s="72"/>
      <c r="AW5478" s="72"/>
      <c r="AX5478" s="72"/>
      <c r="AY5478" s="72"/>
      <c r="AZ5478" s="72"/>
    </row>
    <row r="5479" spans="1:52" x14ac:dyDescent="0.35">
      <c r="A5479" s="70" t="s">
        <v>2733</v>
      </c>
      <c r="B5479" s="70" t="s">
        <v>2733</v>
      </c>
      <c r="C5479" s="83"/>
      <c r="D5479" s="84"/>
      <c r="E5479" s="85"/>
      <c r="F5479" s="86"/>
      <c r="G5479" s="83"/>
      <c r="H5479" s="81"/>
      <c r="I5479" s="87"/>
      <c r="J5479" s="87"/>
      <c r="K5479" s="36"/>
      <c r="L5479" s="90"/>
      <c r="M5479" s="90"/>
      <c r="N5479" s="89"/>
      <c r="O5479" s="72" t="s">
        <v>179</v>
      </c>
      <c r="P5479" s="74">
        <v>42824.947685185187</v>
      </c>
      <c r="Q5479" s="72" t="s">
        <v>6259</v>
      </c>
      <c r="R5479" s="76" t="s">
        <v>8361</v>
      </c>
      <c r="S5479" s="72" t="s">
        <v>221</v>
      </c>
      <c r="T5479" s="72" t="s">
        <v>8764</v>
      </c>
      <c r="U5479" s="72"/>
      <c r="V5479" s="76" t="s">
        <v>10772</v>
      </c>
      <c r="W5479" s="74">
        <v>42824.947685185187</v>
      </c>
      <c r="X5479" s="76" t="s">
        <v>14654</v>
      </c>
      <c r="Y5479" s="72"/>
      <c r="Z5479" s="72"/>
      <c r="AA5479" s="78" t="s">
        <v>18611</v>
      </c>
      <c r="AB5479" s="72"/>
      <c r="AC5479" s="72" t="b">
        <v>0</v>
      </c>
      <c r="AD5479" s="72">
        <v>0</v>
      </c>
      <c r="AE5479" s="78" t="s">
        <v>230</v>
      </c>
      <c r="AF5479" s="72" t="b">
        <v>0</v>
      </c>
      <c r="AG5479" s="72" t="s">
        <v>231</v>
      </c>
      <c r="AH5479" s="72"/>
      <c r="AI5479" s="78" t="s">
        <v>230</v>
      </c>
      <c r="AJ5479" s="72" t="b">
        <v>0</v>
      </c>
      <c r="AK5479" s="72">
        <v>0</v>
      </c>
      <c r="AL5479" s="78" t="s">
        <v>230</v>
      </c>
      <c r="AM5479" s="72" t="s">
        <v>241</v>
      </c>
      <c r="AN5479" s="72" t="b">
        <v>0</v>
      </c>
      <c r="AO5479" s="78" t="s">
        <v>18611</v>
      </c>
      <c r="AP5479" s="72" t="s">
        <v>179</v>
      </c>
      <c r="AQ5479" s="72">
        <v>0</v>
      </c>
      <c r="AR5479" s="72">
        <v>0</v>
      </c>
      <c r="AS5479" s="72"/>
      <c r="AT5479" s="72"/>
      <c r="AU5479" s="72"/>
      <c r="AV5479" s="72"/>
      <c r="AW5479" s="72"/>
      <c r="AX5479" s="72"/>
      <c r="AY5479" s="72"/>
      <c r="AZ5479" s="72"/>
    </row>
    <row r="5480" spans="1:52" x14ac:dyDescent="0.35">
      <c r="A5480" s="70" t="s">
        <v>2733</v>
      </c>
      <c r="B5480" s="70" t="s">
        <v>2733</v>
      </c>
      <c r="C5480" s="83"/>
      <c r="D5480" s="84"/>
      <c r="E5480" s="85"/>
      <c r="F5480" s="86"/>
      <c r="G5480" s="83"/>
      <c r="H5480" s="81"/>
      <c r="I5480" s="87"/>
      <c r="J5480" s="87"/>
      <c r="K5480" s="36"/>
      <c r="L5480" s="90"/>
      <c r="M5480" s="90"/>
      <c r="N5480" s="89"/>
      <c r="O5480" s="72" t="s">
        <v>179</v>
      </c>
      <c r="P5480" s="74">
        <v>42824.956354166665</v>
      </c>
      <c r="Q5480" s="72" t="s">
        <v>6260</v>
      </c>
      <c r="R5480" s="76" t="s">
        <v>8362</v>
      </c>
      <c r="S5480" s="72" t="s">
        <v>221</v>
      </c>
      <c r="T5480" s="72" t="s">
        <v>8825</v>
      </c>
      <c r="U5480" s="72"/>
      <c r="V5480" s="76" t="s">
        <v>10772</v>
      </c>
      <c r="W5480" s="74">
        <v>42824.956354166665</v>
      </c>
      <c r="X5480" s="76" t="s">
        <v>14655</v>
      </c>
      <c r="Y5480" s="72"/>
      <c r="Z5480" s="72"/>
      <c r="AA5480" s="78" t="s">
        <v>18612</v>
      </c>
      <c r="AB5480" s="72"/>
      <c r="AC5480" s="72" t="b">
        <v>0</v>
      </c>
      <c r="AD5480" s="72">
        <v>0</v>
      </c>
      <c r="AE5480" s="78" t="s">
        <v>230</v>
      </c>
      <c r="AF5480" s="72" t="b">
        <v>0</v>
      </c>
      <c r="AG5480" s="72" t="s">
        <v>231</v>
      </c>
      <c r="AH5480" s="72"/>
      <c r="AI5480" s="78" t="s">
        <v>230</v>
      </c>
      <c r="AJ5480" s="72" t="b">
        <v>0</v>
      </c>
      <c r="AK5480" s="72">
        <v>0</v>
      </c>
      <c r="AL5480" s="78" t="s">
        <v>230</v>
      </c>
      <c r="AM5480" s="72" t="s">
        <v>241</v>
      </c>
      <c r="AN5480" s="72" t="b">
        <v>0</v>
      </c>
      <c r="AO5480" s="78" t="s">
        <v>18612</v>
      </c>
      <c r="AP5480" s="72" t="s">
        <v>179</v>
      </c>
      <c r="AQ5480" s="72">
        <v>0</v>
      </c>
      <c r="AR5480" s="72">
        <v>0</v>
      </c>
      <c r="AS5480" s="72"/>
      <c r="AT5480" s="72"/>
      <c r="AU5480" s="72"/>
      <c r="AV5480" s="72"/>
      <c r="AW5480" s="72"/>
      <c r="AX5480" s="72"/>
      <c r="AY5480" s="72"/>
      <c r="AZ5480" s="72"/>
    </row>
    <row r="5481" spans="1:52" x14ac:dyDescent="0.35">
      <c r="A5481" s="70" t="s">
        <v>2733</v>
      </c>
      <c r="B5481" s="70" t="s">
        <v>2733</v>
      </c>
      <c r="C5481" s="83"/>
      <c r="D5481" s="84"/>
      <c r="E5481" s="85"/>
      <c r="F5481" s="86"/>
      <c r="G5481" s="83"/>
      <c r="H5481" s="81"/>
      <c r="I5481" s="87"/>
      <c r="J5481" s="87"/>
      <c r="K5481" s="36"/>
      <c r="L5481" s="90"/>
      <c r="M5481" s="90"/>
      <c r="N5481" s="89"/>
      <c r="O5481" s="72" t="s">
        <v>179</v>
      </c>
      <c r="P5481" s="74">
        <v>42824.974374999998</v>
      </c>
      <c r="Q5481" s="72" t="s">
        <v>6261</v>
      </c>
      <c r="R5481" s="76" t="s">
        <v>8363</v>
      </c>
      <c r="S5481" s="72" t="s">
        <v>221</v>
      </c>
      <c r="T5481" s="72" t="s">
        <v>8662</v>
      </c>
      <c r="U5481" s="72"/>
      <c r="V5481" s="76" t="s">
        <v>10772</v>
      </c>
      <c r="W5481" s="74">
        <v>42824.974374999998</v>
      </c>
      <c r="X5481" s="76" t="s">
        <v>14656</v>
      </c>
      <c r="Y5481" s="72"/>
      <c r="Z5481" s="72"/>
      <c r="AA5481" s="78" t="s">
        <v>18613</v>
      </c>
      <c r="AB5481" s="72"/>
      <c r="AC5481" s="72" t="b">
        <v>0</v>
      </c>
      <c r="AD5481" s="72">
        <v>0</v>
      </c>
      <c r="AE5481" s="78" t="s">
        <v>230</v>
      </c>
      <c r="AF5481" s="72" t="b">
        <v>0</v>
      </c>
      <c r="AG5481" s="72" t="s">
        <v>231</v>
      </c>
      <c r="AH5481" s="72"/>
      <c r="AI5481" s="78" t="s">
        <v>230</v>
      </c>
      <c r="AJ5481" s="72" t="b">
        <v>0</v>
      </c>
      <c r="AK5481" s="72">
        <v>0</v>
      </c>
      <c r="AL5481" s="78" t="s">
        <v>230</v>
      </c>
      <c r="AM5481" s="72" t="s">
        <v>241</v>
      </c>
      <c r="AN5481" s="72" t="b">
        <v>0</v>
      </c>
      <c r="AO5481" s="78" t="s">
        <v>18613</v>
      </c>
      <c r="AP5481" s="72" t="s">
        <v>179</v>
      </c>
      <c r="AQ5481" s="72">
        <v>0</v>
      </c>
      <c r="AR5481" s="72">
        <v>0</v>
      </c>
      <c r="AS5481" s="72"/>
      <c r="AT5481" s="72"/>
      <c r="AU5481" s="72"/>
      <c r="AV5481" s="72"/>
      <c r="AW5481" s="72"/>
      <c r="AX5481" s="72"/>
      <c r="AY5481" s="72"/>
      <c r="AZ5481" s="72"/>
    </row>
    <row r="5482" spans="1:52" x14ac:dyDescent="0.35">
      <c r="A5482" s="70" t="s">
        <v>2733</v>
      </c>
      <c r="B5482" s="70" t="s">
        <v>2733</v>
      </c>
      <c r="C5482" s="83"/>
      <c r="D5482" s="84"/>
      <c r="E5482" s="85"/>
      <c r="F5482" s="86"/>
      <c r="G5482" s="83"/>
      <c r="H5482" s="81"/>
      <c r="I5482" s="87"/>
      <c r="J5482" s="87"/>
      <c r="K5482" s="36"/>
      <c r="L5482" s="90"/>
      <c r="M5482" s="90"/>
      <c r="N5482" s="89"/>
      <c r="O5482" s="72" t="s">
        <v>179</v>
      </c>
      <c r="P5482" s="74">
        <v>42825.020243055558</v>
      </c>
      <c r="Q5482" s="72" t="s">
        <v>6262</v>
      </c>
      <c r="R5482" s="76" t="s">
        <v>6571</v>
      </c>
      <c r="S5482" s="72" t="s">
        <v>221</v>
      </c>
      <c r="T5482" s="72" t="s">
        <v>8662</v>
      </c>
      <c r="U5482" s="72"/>
      <c r="V5482" s="76" t="s">
        <v>10772</v>
      </c>
      <c r="W5482" s="74">
        <v>42825.020243055558</v>
      </c>
      <c r="X5482" s="76" t="s">
        <v>14657</v>
      </c>
      <c r="Y5482" s="72"/>
      <c r="Z5482" s="72"/>
      <c r="AA5482" s="78" t="s">
        <v>18614</v>
      </c>
      <c r="AB5482" s="72"/>
      <c r="AC5482" s="72" t="b">
        <v>0</v>
      </c>
      <c r="AD5482" s="72">
        <v>0</v>
      </c>
      <c r="AE5482" s="78" t="s">
        <v>230</v>
      </c>
      <c r="AF5482" s="72" t="b">
        <v>0</v>
      </c>
      <c r="AG5482" s="72" t="s">
        <v>231</v>
      </c>
      <c r="AH5482" s="72"/>
      <c r="AI5482" s="78" t="s">
        <v>230</v>
      </c>
      <c r="AJ5482" s="72" t="b">
        <v>0</v>
      </c>
      <c r="AK5482" s="72">
        <v>0</v>
      </c>
      <c r="AL5482" s="78" t="s">
        <v>230</v>
      </c>
      <c r="AM5482" s="72" t="s">
        <v>241</v>
      </c>
      <c r="AN5482" s="72" t="b">
        <v>0</v>
      </c>
      <c r="AO5482" s="78" t="s">
        <v>18614</v>
      </c>
      <c r="AP5482" s="72" t="s">
        <v>179</v>
      </c>
      <c r="AQ5482" s="72">
        <v>0</v>
      </c>
      <c r="AR5482" s="72">
        <v>0</v>
      </c>
      <c r="AS5482" s="72"/>
      <c r="AT5482" s="72"/>
      <c r="AU5482" s="72"/>
      <c r="AV5482" s="72"/>
      <c r="AW5482" s="72"/>
      <c r="AX5482" s="72"/>
      <c r="AY5482" s="72"/>
      <c r="AZ5482" s="72"/>
    </row>
    <row r="5483" spans="1:52" x14ac:dyDescent="0.35">
      <c r="A5483" s="70" t="s">
        <v>2733</v>
      </c>
      <c r="B5483" s="70" t="s">
        <v>2733</v>
      </c>
      <c r="C5483" s="83"/>
      <c r="D5483" s="84"/>
      <c r="E5483" s="85"/>
      <c r="F5483" s="86"/>
      <c r="G5483" s="83"/>
      <c r="H5483" s="81"/>
      <c r="I5483" s="87"/>
      <c r="J5483" s="87"/>
      <c r="K5483" s="36"/>
      <c r="L5483" s="90"/>
      <c r="M5483" s="90"/>
      <c r="N5483" s="89"/>
      <c r="O5483" s="72" t="s">
        <v>179</v>
      </c>
      <c r="P5483" s="74">
        <v>42825.025775462964</v>
      </c>
      <c r="Q5483" s="72" t="s">
        <v>6263</v>
      </c>
      <c r="R5483" s="76" t="s">
        <v>8364</v>
      </c>
      <c r="S5483" s="72" t="s">
        <v>221</v>
      </c>
      <c r="T5483" s="72" t="s">
        <v>8825</v>
      </c>
      <c r="U5483" s="72"/>
      <c r="V5483" s="76" t="s">
        <v>10772</v>
      </c>
      <c r="W5483" s="74">
        <v>42825.025775462964</v>
      </c>
      <c r="X5483" s="76" t="s">
        <v>14658</v>
      </c>
      <c r="Y5483" s="72"/>
      <c r="Z5483" s="72"/>
      <c r="AA5483" s="78" t="s">
        <v>18615</v>
      </c>
      <c r="AB5483" s="72"/>
      <c r="AC5483" s="72" t="b">
        <v>0</v>
      </c>
      <c r="AD5483" s="72">
        <v>0</v>
      </c>
      <c r="AE5483" s="78" t="s">
        <v>230</v>
      </c>
      <c r="AF5483" s="72" t="b">
        <v>0</v>
      </c>
      <c r="AG5483" s="72" t="s">
        <v>231</v>
      </c>
      <c r="AH5483" s="72"/>
      <c r="AI5483" s="78" t="s">
        <v>230</v>
      </c>
      <c r="AJ5483" s="72" t="b">
        <v>0</v>
      </c>
      <c r="AK5483" s="72">
        <v>0</v>
      </c>
      <c r="AL5483" s="78" t="s">
        <v>230</v>
      </c>
      <c r="AM5483" s="72" t="s">
        <v>241</v>
      </c>
      <c r="AN5483" s="72" t="b">
        <v>0</v>
      </c>
      <c r="AO5483" s="78" t="s">
        <v>18615</v>
      </c>
      <c r="AP5483" s="72" t="s">
        <v>179</v>
      </c>
      <c r="AQ5483" s="72">
        <v>0</v>
      </c>
      <c r="AR5483" s="72">
        <v>0</v>
      </c>
      <c r="AS5483" s="72"/>
      <c r="AT5483" s="72"/>
      <c r="AU5483" s="72"/>
      <c r="AV5483" s="72"/>
      <c r="AW5483" s="72"/>
      <c r="AX5483" s="72"/>
      <c r="AY5483" s="72"/>
      <c r="AZ5483" s="72"/>
    </row>
    <row r="5484" spans="1:52" x14ac:dyDescent="0.35">
      <c r="A5484" s="70" t="s">
        <v>2733</v>
      </c>
      <c r="B5484" s="70" t="s">
        <v>2733</v>
      </c>
      <c r="C5484" s="83"/>
      <c r="D5484" s="84"/>
      <c r="E5484" s="85"/>
      <c r="F5484" s="86"/>
      <c r="G5484" s="83"/>
      <c r="H5484" s="81"/>
      <c r="I5484" s="87"/>
      <c r="J5484" s="87"/>
      <c r="K5484" s="36"/>
      <c r="L5484" s="90"/>
      <c r="M5484" s="90"/>
      <c r="N5484" s="89"/>
      <c r="O5484" s="72" t="s">
        <v>179</v>
      </c>
      <c r="P5484" s="74">
        <v>42825.048703703702</v>
      </c>
      <c r="Q5484" s="72" t="s">
        <v>6264</v>
      </c>
      <c r="R5484" s="76" t="s">
        <v>8365</v>
      </c>
      <c r="S5484" s="72" t="s">
        <v>221</v>
      </c>
      <c r="T5484" s="72" t="s">
        <v>8826</v>
      </c>
      <c r="U5484" s="72"/>
      <c r="V5484" s="76" t="s">
        <v>10772</v>
      </c>
      <c r="W5484" s="74">
        <v>42825.048703703702</v>
      </c>
      <c r="X5484" s="76" t="s">
        <v>14659</v>
      </c>
      <c r="Y5484" s="72"/>
      <c r="Z5484" s="72"/>
      <c r="AA5484" s="78" t="s">
        <v>18616</v>
      </c>
      <c r="AB5484" s="72"/>
      <c r="AC5484" s="72" t="b">
        <v>0</v>
      </c>
      <c r="AD5484" s="72">
        <v>0</v>
      </c>
      <c r="AE5484" s="78" t="s">
        <v>230</v>
      </c>
      <c r="AF5484" s="72" t="b">
        <v>0</v>
      </c>
      <c r="AG5484" s="72" t="s">
        <v>231</v>
      </c>
      <c r="AH5484" s="72"/>
      <c r="AI5484" s="78" t="s">
        <v>230</v>
      </c>
      <c r="AJ5484" s="72" t="b">
        <v>0</v>
      </c>
      <c r="AK5484" s="72">
        <v>0</v>
      </c>
      <c r="AL5484" s="78" t="s">
        <v>230</v>
      </c>
      <c r="AM5484" s="72" t="s">
        <v>241</v>
      </c>
      <c r="AN5484" s="72" t="b">
        <v>0</v>
      </c>
      <c r="AO5484" s="78" t="s">
        <v>18616</v>
      </c>
      <c r="AP5484" s="72" t="s">
        <v>179</v>
      </c>
      <c r="AQ5484" s="72">
        <v>0</v>
      </c>
      <c r="AR5484" s="72">
        <v>0</v>
      </c>
      <c r="AS5484" s="72"/>
      <c r="AT5484" s="72"/>
      <c r="AU5484" s="72"/>
      <c r="AV5484" s="72"/>
      <c r="AW5484" s="72"/>
      <c r="AX5484" s="72"/>
      <c r="AY5484" s="72"/>
      <c r="AZ5484" s="72"/>
    </row>
    <row r="5485" spans="1:52" x14ac:dyDescent="0.35">
      <c r="A5485" s="70" t="s">
        <v>2733</v>
      </c>
      <c r="B5485" s="70" t="s">
        <v>2733</v>
      </c>
      <c r="C5485" s="83"/>
      <c r="D5485" s="84"/>
      <c r="E5485" s="85"/>
      <c r="F5485" s="86"/>
      <c r="G5485" s="83"/>
      <c r="H5485" s="81"/>
      <c r="I5485" s="87"/>
      <c r="J5485" s="87"/>
      <c r="K5485" s="36"/>
      <c r="L5485" s="90"/>
      <c r="M5485" s="90"/>
      <c r="N5485" s="89"/>
      <c r="O5485" s="72" t="s">
        <v>179</v>
      </c>
      <c r="P5485" s="74">
        <v>42825.069826388892</v>
      </c>
      <c r="Q5485" s="72" t="s">
        <v>6265</v>
      </c>
      <c r="R5485" s="76" t="s">
        <v>8366</v>
      </c>
      <c r="S5485" s="72" t="s">
        <v>221</v>
      </c>
      <c r="T5485" s="72" t="s">
        <v>8825</v>
      </c>
      <c r="U5485" s="72"/>
      <c r="V5485" s="76" t="s">
        <v>10772</v>
      </c>
      <c r="W5485" s="74">
        <v>42825.069826388892</v>
      </c>
      <c r="X5485" s="76" t="s">
        <v>14660</v>
      </c>
      <c r="Y5485" s="72"/>
      <c r="Z5485" s="72"/>
      <c r="AA5485" s="78" t="s">
        <v>18617</v>
      </c>
      <c r="AB5485" s="72"/>
      <c r="AC5485" s="72" t="b">
        <v>0</v>
      </c>
      <c r="AD5485" s="72">
        <v>0</v>
      </c>
      <c r="AE5485" s="78" t="s">
        <v>230</v>
      </c>
      <c r="AF5485" s="72" t="b">
        <v>0</v>
      </c>
      <c r="AG5485" s="72" t="s">
        <v>231</v>
      </c>
      <c r="AH5485" s="72"/>
      <c r="AI5485" s="78" t="s">
        <v>230</v>
      </c>
      <c r="AJ5485" s="72" t="b">
        <v>0</v>
      </c>
      <c r="AK5485" s="72">
        <v>0</v>
      </c>
      <c r="AL5485" s="78" t="s">
        <v>230</v>
      </c>
      <c r="AM5485" s="72" t="s">
        <v>241</v>
      </c>
      <c r="AN5485" s="72" t="b">
        <v>0</v>
      </c>
      <c r="AO5485" s="78" t="s">
        <v>18617</v>
      </c>
      <c r="AP5485" s="72" t="s">
        <v>179</v>
      </c>
      <c r="AQ5485" s="72">
        <v>0</v>
      </c>
      <c r="AR5485" s="72">
        <v>0</v>
      </c>
      <c r="AS5485" s="72"/>
      <c r="AT5485" s="72"/>
      <c r="AU5485" s="72"/>
      <c r="AV5485" s="72"/>
      <c r="AW5485" s="72"/>
      <c r="AX5485" s="72"/>
      <c r="AY5485" s="72"/>
      <c r="AZ5485" s="72"/>
    </row>
    <row r="5486" spans="1:52" x14ac:dyDescent="0.35">
      <c r="A5486" s="70" t="s">
        <v>2733</v>
      </c>
      <c r="B5486" s="70" t="s">
        <v>2733</v>
      </c>
      <c r="C5486" s="83"/>
      <c r="D5486" s="84"/>
      <c r="E5486" s="85"/>
      <c r="F5486" s="86"/>
      <c r="G5486" s="83"/>
      <c r="H5486" s="81"/>
      <c r="I5486" s="87"/>
      <c r="J5486" s="87"/>
      <c r="K5486" s="36"/>
      <c r="L5486" s="90"/>
      <c r="M5486" s="90"/>
      <c r="N5486" s="89"/>
      <c r="O5486" s="72" t="s">
        <v>179</v>
      </c>
      <c r="P5486" s="74">
        <v>42825.084131944444</v>
      </c>
      <c r="Q5486" s="72" t="s">
        <v>6266</v>
      </c>
      <c r="R5486" s="76" t="s">
        <v>8367</v>
      </c>
      <c r="S5486" s="72" t="s">
        <v>221</v>
      </c>
      <c r="T5486" s="72" t="s">
        <v>8764</v>
      </c>
      <c r="U5486" s="72"/>
      <c r="V5486" s="76" t="s">
        <v>10772</v>
      </c>
      <c r="W5486" s="74">
        <v>42825.084131944444</v>
      </c>
      <c r="X5486" s="76" t="s">
        <v>14661</v>
      </c>
      <c r="Y5486" s="72"/>
      <c r="Z5486" s="72"/>
      <c r="AA5486" s="78" t="s">
        <v>18618</v>
      </c>
      <c r="AB5486" s="72"/>
      <c r="AC5486" s="72" t="b">
        <v>0</v>
      </c>
      <c r="AD5486" s="72">
        <v>0</v>
      </c>
      <c r="AE5486" s="78" t="s">
        <v>230</v>
      </c>
      <c r="AF5486" s="72" t="b">
        <v>0</v>
      </c>
      <c r="AG5486" s="72" t="s">
        <v>231</v>
      </c>
      <c r="AH5486" s="72"/>
      <c r="AI5486" s="78" t="s">
        <v>230</v>
      </c>
      <c r="AJ5486" s="72" t="b">
        <v>0</v>
      </c>
      <c r="AK5486" s="72">
        <v>0</v>
      </c>
      <c r="AL5486" s="78" t="s">
        <v>230</v>
      </c>
      <c r="AM5486" s="72" t="s">
        <v>241</v>
      </c>
      <c r="AN5486" s="72" t="b">
        <v>0</v>
      </c>
      <c r="AO5486" s="78" t="s">
        <v>18618</v>
      </c>
      <c r="AP5486" s="72" t="s">
        <v>179</v>
      </c>
      <c r="AQ5486" s="72">
        <v>0</v>
      </c>
      <c r="AR5486" s="72">
        <v>0</v>
      </c>
      <c r="AS5486" s="72"/>
      <c r="AT5486" s="72"/>
      <c r="AU5486" s="72"/>
      <c r="AV5486" s="72"/>
      <c r="AW5486" s="72"/>
      <c r="AX5486" s="72"/>
      <c r="AY5486" s="72"/>
      <c r="AZ5486" s="72"/>
    </row>
    <row r="5487" spans="1:52" x14ac:dyDescent="0.35">
      <c r="A5487" s="70" t="s">
        <v>2733</v>
      </c>
      <c r="B5487" s="70" t="s">
        <v>2733</v>
      </c>
      <c r="C5487" s="83"/>
      <c r="D5487" s="84"/>
      <c r="E5487" s="85"/>
      <c r="F5487" s="86"/>
      <c r="G5487" s="83"/>
      <c r="H5487" s="81"/>
      <c r="I5487" s="87"/>
      <c r="J5487" s="87"/>
      <c r="K5487" s="36"/>
      <c r="L5487" s="90"/>
      <c r="M5487" s="90"/>
      <c r="N5487" s="89"/>
      <c r="O5487" s="72" t="s">
        <v>179</v>
      </c>
      <c r="P5487" s="74">
        <v>42825.174756944441</v>
      </c>
      <c r="Q5487" s="72" t="s">
        <v>6267</v>
      </c>
      <c r="R5487" s="76" t="s">
        <v>8368</v>
      </c>
      <c r="S5487" s="72" t="s">
        <v>221</v>
      </c>
      <c r="T5487" s="72" t="s">
        <v>8764</v>
      </c>
      <c r="U5487" s="72"/>
      <c r="V5487" s="76" t="s">
        <v>10772</v>
      </c>
      <c r="W5487" s="74">
        <v>42825.174756944441</v>
      </c>
      <c r="X5487" s="76" t="s">
        <v>14662</v>
      </c>
      <c r="Y5487" s="72"/>
      <c r="Z5487" s="72"/>
      <c r="AA5487" s="78" t="s">
        <v>18619</v>
      </c>
      <c r="AB5487" s="72"/>
      <c r="AC5487" s="72" t="b">
        <v>0</v>
      </c>
      <c r="AD5487" s="72">
        <v>0</v>
      </c>
      <c r="AE5487" s="78" t="s">
        <v>230</v>
      </c>
      <c r="AF5487" s="72" t="b">
        <v>0</v>
      </c>
      <c r="AG5487" s="72" t="s">
        <v>231</v>
      </c>
      <c r="AH5487" s="72"/>
      <c r="AI5487" s="78" t="s">
        <v>230</v>
      </c>
      <c r="AJ5487" s="72" t="b">
        <v>0</v>
      </c>
      <c r="AK5487" s="72">
        <v>0</v>
      </c>
      <c r="AL5487" s="78" t="s">
        <v>230</v>
      </c>
      <c r="AM5487" s="72" t="s">
        <v>241</v>
      </c>
      <c r="AN5487" s="72" t="b">
        <v>0</v>
      </c>
      <c r="AO5487" s="78" t="s">
        <v>18619</v>
      </c>
      <c r="AP5487" s="72" t="s">
        <v>179</v>
      </c>
      <c r="AQ5487" s="72">
        <v>0</v>
      </c>
      <c r="AR5487" s="72">
        <v>0</v>
      </c>
      <c r="AS5487" s="72"/>
      <c r="AT5487" s="72"/>
      <c r="AU5487" s="72"/>
      <c r="AV5487" s="72"/>
      <c r="AW5487" s="72"/>
      <c r="AX5487" s="72"/>
      <c r="AY5487" s="72"/>
      <c r="AZ5487" s="72"/>
    </row>
    <row r="5488" spans="1:52" x14ac:dyDescent="0.35">
      <c r="A5488" s="70" t="s">
        <v>2733</v>
      </c>
      <c r="B5488" s="70" t="s">
        <v>2733</v>
      </c>
      <c r="C5488" s="83"/>
      <c r="D5488" s="84"/>
      <c r="E5488" s="85"/>
      <c r="F5488" s="86"/>
      <c r="G5488" s="83"/>
      <c r="H5488" s="81"/>
      <c r="I5488" s="87"/>
      <c r="J5488" s="87"/>
      <c r="K5488" s="36"/>
      <c r="L5488" s="90"/>
      <c r="M5488" s="90"/>
      <c r="N5488" s="89"/>
      <c r="O5488" s="72" t="s">
        <v>179</v>
      </c>
      <c r="P5488" s="74">
        <v>42825.273668981485</v>
      </c>
      <c r="Q5488" s="72" t="s">
        <v>6268</v>
      </c>
      <c r="R5488" s="76" t="s">
        <v>8369</v>
      </c>
      <c r="S5488" s="72" t="s">
        <v>221</v>
      </c>
      <c r="T5488" s="72" t="s">
        <v>8825</v>
      </c>
      <c r="U5488" s="72"/>
      <c r="V5488" s="76" t="s">
        <v>10772</v>
      </c>
      <c r="W5488" s="74">
        <v>42825.273668981485</v>
      </c>
      <c r="X5488" s="76" t="s">
        <v>14663</v>
      </c>
      <c r="Y5488" s="72"/>
      <c r="Z5488" s="72"/>
      <c r="AA5488" s="78" t="s">
        <v>18620</v>
      </c>
      <c r="AB5488" s="72"/>
      <c r="AC5488" s="72" t="b">
        <v>0</v>
      </c>
      <c r="AD5488" s="72">
        <v>0</v>
      </c>
      <c r="AE5488" s="78" t="s">
        <v>230</v>
      </c>
      <c r="AF5488" s="72" t="b">
        <v>0</v>
      </c>
      <c r="AG5488" s="72" t="s">
        <v>231</v>
      </c>
      <c r="AH5488" s="72"/>
      <c r="AI5488" s="78" t="s">
        <v>230</v>
      </c>
      <c r="AJ5488" s="72" t="b">
        <v>0</v>
      </c>
      <c r="AK5488" s="72">
        <v>0</v>
      </c>
      <c r="AL5488" s="78" t="s">
        <v>230</v>
      </c>
      <c r="AM5488" s="72" t="s">
        <v>241</v>
      </c>
      <c r="AN5488" s="72" t="b">
        <v>0</v>
      </c>
      <c r="AO5488" s="78" t="s">
        <v>18620</v>
      </c>
      <c r="AP5488" s="72" t="s">
        <v>179</v>
      </c>
      <c r="AQ5488" s="72">
        <v>0</v>
      </c>
      <c r="AR5488" s="72">
        <v>0</v>
      </c>
      <c r="AS5488" s="72"/>
      <c r="AT5488" s="72"/>
      <c r="AU5488" s="72"/>
      <c r="AV5488" s="72"/>
      <c r="AW5488" s="72"/>
      <c r="AX5488" s="72"/>
      <c r="AY5488" s="72"/>
      <c r="AZ5488" s="72"/>
    </row>
    <row r="5489" spans="1:52" x14ac:dyDescent="0.35">
      <c r="A5489" s="70" t="s">
        <v>2733</v>
      </c>
      <c r="B5489" s="70" t="s">
        <v>2733</v>
      </c>
      <c r="C5489" s="83"/>
      <c r="D5489" s="84"/>
      <c r="E5489" s="85"/>
      <c r="F5489" s="86"/>
      <c r="G5489" s="83"/>
      <c r="H5489" s="81"/>
      <c r="I5489" s="87"/>
      <c r="J5489" s="87"/>
      <c r="K5489" s="36"/>
      <c r="L5489" s="90"/>
      <c r="M5489" s="90"/>
      <c r="N5489" s="89"/>
      <c r="O5489" s="72" t="s">
        <v>179</v>
      </c>
      <c r="P5489" s="74">
        <v>42825.341365740744</v>
      </c>
      <c r="Q5489" s="72" t="s">
        <v>6269</v>
      </c>
      <c r="R5489" s="76" t="s">
        <v>8370</v>
      </c>
      <c r="S5489" s="72" t="s">
        <v>221</v>
      </c>
      <c r="T5489" s="72" t="s">
        <v>8825</v>
      </c>
      <c r="U5489" s="72"/>
      <c r="V5489" s="76" t="s">
        <v>10772</v>
      </c>
      <c r="W5489" s="74">
        <v>42825.341365740744</v>
      </c>
      <c r="X5489" s="76" t="s">
        <v>14664</v>
      </c>
      <c r="Y5489" s="72"/>
      <c r="Z5489" s="72"/>
      <c r="AA5489" s="78" t="s">
        <v>18621</v>
      </c>
      <c r="AB5489" s="72"/>
      <c r="AC5489" s="72" t="b">
        <v>0</v>
      </c>
      <c r="AD5489" s="72">
        <v>0</v>
      </c>
      <c r="AE5489" s="78" t="s">
        <v>230</v>
      </c>
      <c r="AF5489" s="72" t="b">
        <v>0</v>
      </c>
      <c r="AG5489" s="72" t="s">
        <v>231</v>
      </c>
      <c r="AH5489" s="72"/>
      <c r="AI5489" s="78" t="s">
        <v>230</v>
      </c>
      <c r="AJ5489" s="72" t="b">
        <v>0</v>
      </c>
      <c r="AK5489" s="72">
        <v>0</v>
      </c>
      <c r="AL5489" s="78" t="s">
        <v>230</v>
      </c>
      <c r="AM5489" s="72" t="s">
        <v>241</v>
      </c>
      <c r="AN5489" s="72" t="b">
        <v>0</v>
      </c>
      <c r="AO5489" s="78" t="s">
        <v>18621</v>
      </c>
      <c r="AP5489" s="72" t="s">
        <v>179</v>
      </c>
      <c r="AQ5489" s="72">
        <v>0</v>
      </c>
      <c r="AR5489" s="72">
        <v>0</v>
      </c>
      <c r="AS5489" s="72"/>
      <c r="AT5489" s="72"/>
      <c r="AU5489" s="72"/>
      <c r="AV5489" s="72"/>
      <c r="AW5489" s="72"/>
      <c r="AX5489" s="72"/>
      <c r="AY5489" s="72"/>
      <c r="AZ5489" s="72"/>
    </row>
    <row r="5490" spans="1:52" x14ac:dyDescent="0.35">
      <c r="A5490" s="70" t="s">
        <v>2733</v>
      </c>
      <c r="B5490" s="70" t="s">
        <v>2733</v>
      </c>
      <c r="C5490" s="83"/>
      <c r="D5490" s="84"/>
      <c r="E5490" s="85"/>
      <c r="F5490" s="86"/>
      <c r="G5490" s="83"/>
      <c r="H5490" s="81"/>
      <c r="I5490" s="87"/>
      <c r="J5490" s="87"/>
      <c r="K5490" s="36"/>
      <c r="L5490" s="90"/>
      <c r="M5490" s="90"/>
      <c r="N5490" s="89"/>
      <c r="O5490" s="72" t="s">
        <v>179</v>
      </c>
      <c r="P5490" s="74">
        <v>42825.425092592595</v>
      </c>
      <c r="Q5490" s="72" t="s">
        <v>6270</v>
      </c>
      <c r="R5490" s="76" t="s">
        <v>8371</v>
      </c>
      <c r="S5490" s="72" t="s">
        <v>221</v>
      </c>
      <c r="T5490" s="72" t="s">
        <v>8764</v>
      </c>
      <c r="U5490" s="72"/>
      <c r="V5490" s="76" t="s">
        <v>10772</v>
      </c>
      <c r="W5490" s="74">
        <v>42825.425092592595</v>
      </c>
      <c r="X5490" s="76" t="s">
        <v>14665</v>
      </c>
      <c r="Y5490" s="72"/>
      <c r="Z5490" s="72"/>
      <c r="AA5490" s="78" t="s">
        <v>18622</v>
      </c>
      <c r="AB5490" s="72"/>
      <c r="AC5490" s="72" t="b">
        <v>0</v>
      </c>
      <c r="AD5490" s="72">
        <v>0</v>
      </c>
      <c r="AE5490" s="78" t="s">
        <v>230</v>
      </c>
      <c r="AF5490" s="72" t="b">
        <v>0</v>
      </c>
      <c r="AG5490" s="72" t="s">
        <v>231</v>
      </c>
      <c r="AH5490" s="72"/>
      <c r="AI5490" s="78" t="s">
        <v>230</v>
      </c>
      <c r="AJ5490" s="72" t="b">
        <v>0</v>
      </c>
      <c r="AK5490" s="72">
        <v>0</v>
      </c>
      <c r="AL5490" s="78" t="s">
        <v>230</v>
      </c>
      <c r="AM5490" s="72" t="s">
        <v>241</v>
      </c>
      <c r="AN5490" s="72" t="b">
        <v>0</v>
      </c>
      <c r="AO5490" s="78" t="s">
        <v>18622</v>
      </c>
      <c r="AP5490" s="72" t="s">
        <v>179</v>
      </c>
      <c r="AQ5490" s="72">
        <v>0</v>
      </c>
      <c r="AR5490" s="72">
        <v>0</v>
      </c>
      <c r="AS5490" s="72"/>
      <c r="AT5490" s="72"/>
      <c r="AU5490" s="72"/>
      <c r="AV5490" s="72"/>
      <c r="AW5490" s="72"/>
      <c r="AX5490" s="72"/>
      <c r="AY5490" s="72"/>
      <c r="AZ5490" s="72"/>
    </row>
    <row r="5491" spans="1:52" x14ac:dyDescent="0.35">
      <c r="A5491" s="70" t="s">
        <v>2733</v>
      </c>
      <c r="B5491" s="70" t="s">
        <v>2733</v>
      </c>
      <c r="C5491" s="83"/>
      <c r="D5491" s="84"/>
      <c r="E5491" s="85"/>
      <c r="F5491" s="86"/>
      <c r="G5491" s="83"/>
      <c r="H5491" s="81"/>
      <c r="I5491" s="87"/>
      <c r="J5491" s="87"/>
      <c r="K5491" s="36"/>
      <c r="L5491" s="90"/>
      <c r="M5491" s="90"/>
      <c r="N5491" s="89"/>
      <c r="O5491" s="72" t="s">
        <v>179</v>
      </c>
      <c r="P5491" s="74">
        <v>42825.433449074073</v>
      </c>
      <c r="Q5491" s="72" t="s">
        <v>6271</v>
      </c>
      <c r="R5491" s="76" t="s">
        <v>8372</v>
      </c>
      <c r="S5491" s="72" t="s">
        <v>221</v>
      </c>
      <c r="T5491" s="72" t="s">
        <v>8825</v>
      </c>
      <c r="U5491" s="72"/>
      <c r="V5491" s="76" t="s">
        <v>10772</v>
      </c>
      <c r="W5491" s="74">
        <v>42825.433449074073</v>
      </c>
      <c r="X5491" s="76" t="s">
        <v>14666</v>
      </c>
      <c r="Y5491" s="72"/>
      <c r="Z5491" s="72"/>
      <c r="AA5491" s="78" t="s">
        <v>18623</v>
      </c>
      <c r="AB5491" s="72"/>
      <c r="AC5491" s="72" t="b">
        <v>0</v>
      </c>
      <c r="AD5491" s="72">
        <v>0</v>
      </c>
      <c r="AE5491" s="78" t="s">
        <v>230</v>
      </c>
      <c r="AF5491" s="72" t="b">
        <v>0</v>
      </c>
      <c r="AG5491" s="72" t="s">
        <v>231</v>
      </c>
      <c r="AH5491" s="72"/>
      <c r="AI5491" s="78" t="s">
        <v>230</v>
      </c>
      <c r="AJ5491" s="72" t="b">
        <v>0</v>
      </c>
      <c r="AK5491" s="72">
        <v>0</v>
      </c>
      <c r="AL5491" s="78" t="s">
        <v>230</v>
      </c>
      <c r="AM5491" s="72" t="s">
        <v>241</v>
      </c>
      <c r="AN5491" s="72" t="b">
        <v>0</v>
      </c>
      <c r="AO5491" s="78" t="s">
        <v>18623</v>
      </c>
      <c r="AP5491" s="72" t="s">
        <v>179</v>
      </c>
      <c r="AQ5491" s="72">
        <v>0</v>
      </c>
      <c r="AR5491" s="72">
        <v>0</v>
      </c>
      <c r="AS5491" s="72"/>
      <c r="AT5491" s="72"/>
      <c r="AU5491" s="72"/>
      <c r="AV5491" s="72"/>
      <c r="AW5491" s="72"/>
      <c r="AX5491" s="72"/>
      <c r="AY5491" s="72"/>
      <c r="AZ5491" s="72"/>
    </row>
    <row r="5492" spans="1:52" x14ac:dyDescent="0.35">
      <c r="A5492" s="70" t="s">
        <v>2733</v>
      </c>
      <c r="B5492" s="70" t="s">
        <v>2733</v>
      </c>
      <c r="C5492" s="83"/>
      <c r="D5492" s="84"/>
      <c r="E5492" s="85"/>
      <c r="F5492" s="86"/>
      <c r="G5492" s="83"/>
      <c r="H5492" s="81"/>
      <c r="I5492" s="87"/>
      <c r="J5492" s="87"/>
      <c r="K5492" s="36"/>
      <c r="L5492" s="90"/>
      <c r="M5492" s="90"/>
      <c r="N5492" s="89"/>
      <c r="O5492" s="72" t="s">
        <v>179</v>
      </c>
      <c r="P5492" s="74">
        <v>42825.470960648148</v>
      </c>
      <c r="Q5492" s="72" t="s">
        <v>6272</v>
      </c>
      <c r="R5492" s="76" t="s">
        <v>8373</v>
      </c>
      <c r="S5492" s="72" t="s">
        <v>221</v>
      </c>
      <c r="T5492" s="72" t="s">
        <v>8764</v>
      </c>
      <c r="U5492" s="72"/>
      <c r="V5492" s="76" t="s">
        <v>10772</v>
      </c>
      <c r="W5492" s="74">
        <v>42825.470960648148</v>
      </c>
      <c r="X5492" s="76" t="s">
        <v>14667</v>
      </c>
      <c r="Y5492" s="72"/>
      <c r="Z5492" s="72"/>
      <c r="AA5492" s="78" t="s">
        <v>18624</v>
      </c>
      <c r="AB5492" s="72"/>
      <c r="AC5492" s="72" t="b">
        <v>0</v>
      </c>
      <c r="AD5492" s="72">
        <v>0</v>
      </c>
      <c r="AE5492" s="78" t="s">
        <v>230</v>
      </c>
      <c r="AF5492" s="72" t="b">
        <v>0</v>
      </c>
      <c r="AG5492" s="72" t="s">
        <v>231</v>
      </c>
      <c r="AH5492" s="72"/>
      <c r="AI5492" s="78" t="s">
        <v>230</v>
      </c>
      <c r="AJ5492" s="72" t="b">
        <v>0</v>
      </c>
      <c r="AK5492" s="72">
        <v>0</v>
      </c>
      <c r="AL5492" s="78" t="s">
        <v>230</v>
      </c>
      <c r="AM5492" s="72" t="s">
        <v>241</v>
      </c>
      <c r="AN5492" s="72" t="b">
        <v>0</v>
      </c>
      <c r="AO5492" s="78" t="s">
        <v>18624</v>
      </c>
      <c r="AP5492" s="72" t="s">
        <v>179</v>
      </c>
      <c r="AQ5492" s="72">
        <v>0</v>
      </c>
      <c r="AR5492" s="72">
        <v>0</v>
      </c>
      <c r="AS5492" s="72"/>
      <c r="AT5492" s="72"/>
      <c r="AU5492" s="72"/>
      <c r="AV5492" s="72"/>
      <c r="AW5492" s="72"/>
      <c r="AX5492" s="72"/>
      <c r="AY5492" s="72"/>
      <c r="AZ5492" s="72"/>
    </row>
    <row r="5493" spans="1:52" x14ac:dyDescent="0.35">
      <c r="A5493" s="70" t="s">
        <v>2733</v>
      </c>
      <c r="B5493" s="70" t="s">
        <v>2733</v>
      </c>
      <c r="C5493" s="83"/>
      <c r="D5493" s="84"/>
      <c r="E5493" s="85"/>
      <c r="F5493" s="86"/>
      <c r="G5493" s="83"/>
      <c r="H5493" s="81"/>
      <c r="I5493" s="87"/>
      <c r="J5493" s="87"/>
      <c r="K5493" s="36"/>
      <c r="L5493" s="90"/>
      <c r="M5493" s="90"/>
      <c r="N5493" s="89"/>
      <c r="O5493" s="72" t="s">
        <v>179</v>
      </c>
      <c r="P5493" s="74">
        <v>42825.470972222225</v>
      </c>
      <c r="Q5493" s="72" t="s">
        <v>6273</v>
      </c>
      <c r="R5493" s="76" t="s">
        <v>8374</v>
      </c>
      <c r="S5493" s="72" t="s">
        <v>221</v>
      </c>
      <c r="T5493" s="72" t="s">
        <v>8764</v>
      </c>
      <c r="U5493" s="72"/>
      <c r="V5493" s="76" t="s">
        <v>10772</v>
      </c>
      <c r="W5493" s="74">
        <v>42825.470972222225</v>
      </c>
      <c r="X5493" s="76" t="s">
        <v>14668</v>
      </c>
      <c r="Y5493" s="72"/>
      <c r="Z5493" s="72"/>
      <c r="AA5493" s="78" t="s">
        <v>18625</v>
      </c>
      <c r="AB5493" s="72"/>
      <c r="AC5493" s="72" t="b">
        <v>0</v>
      </c>
      <c r="AD5493" s="72">
        <v>0</v>
      </c>
      <c r="AE5493" s="78" t="s">
        <v>230</v>
      </c>
      <c r="AF5493" s="72" t="b">
        <v>0</v>
      </c>
      <c r="AG5493" s="72" t="s">
        <v>231</v>
      </c>
      <c r="AH5493" s="72"/>
      <c r="AI5493" s="78" t="s">
        <v>230</v>
      </c>
      <c r="AJ5493" s="72" t="b">
        <v>0</v>
      </c>
      <c r="AK5493" s="72">
        <v>0</v>
      </c>
      <c r="AL5493" s="78" t="s">
        <v>230</v>
      </c>
      <c r="AM5493" s="72" t="s">
        <v>241</v>
      </c>
      <c r="AN5493" s="72" t="b">
        <v>0</v>
      </c>
      <c r="AO5493" s="78" t="s">
        <v>18625</v>
      </c>
      <c r="AP5493" s="72" t="s">
        <v>179</v>
      </c>
      <c r="AQ5493" s="72">
        <v>0</v>
      </c>
      <c r="AR5493" s="72">
        <v>0</v>
      </c>
      <c r="AS5493" s="72"/>
      <c r="AT5493" s="72"/>
      <c r="AU5493" s="72"/>
      <c r="AV5493" s="72"/>
      <c r="AW5493" s="72"/>
      <c r="AX5493" s="72"/>
      <c r="AY5493" s="72"/>
      <c r="AZ5493" s="72"/>
    </row>
    <row r="5494" spans="1:52" x14ac:dyDescent="0.35">
      <c r="A5494" s="70" t="s">
        <v>2733</v>
      </c>
      <c r="B5494" s="70" t="s">
        <v>2733</v>
      </c>
      <c r="C5494" s="83"/>
      <c r="D5494" s="84"/>
      <c r="E5494" s="85"/>
      <c r="F5494" s="86"/>
      <c r="G5494" s="83"/>
      <c r="H5494" s="81"/>
      <c r="I5494" s="87"/>
      <c r="J5494" s="87"/>
      <c r="K5494" s="36"/>
      <c r="L5494" s="90"/>
      <c r="M5494" s="90"/>
      <c r="N5494" s="89"/>
      <c r="O5494" s="72" t="s">
        <v>179</v>
      </c>
      <c r="P5494" s="74">
        <v>42825.52715277778</v>
      </c>
      <c r="Q5494" s="72" t="s">
        <v>6274</v>
      </c>
      <c r="R5494" s="76" t="s">
        <v>8375</v>
      </c>
      <c r="S5494" s="72" t="s">
        <v>221</v>
      </c>
      <c r="T5494" s="72" t="s">
        <v>8826</v>
      </c>
      <c r="U5494" s="72"/>
      <c r="V5494" s="76" t="s">
        <v>10772</v>
      </c>
      <c r="W5494" s="74">
        <v>42825.52715277778</v>
      </c>
      <c r="X5494" s="76" t="s">
        <v>14669</v>
      </c>
      <c r="Y5494" s="72"/>
      <c r="Z5494" s="72"/>
      <c r="AA5494" s="78" t="s">
        <v>18626</v>
      </c>
      <c r="AB5494" s="72"/>
      <c r="AC5494" s="72" t="b">
        <v>0</v>
      </c>
      <c r="AD5494" s="72">
        <v>0</v>
      </c>
      <c r="AE5494" s="78" t="s">
        <v>230</v>
      </c>
      <c r="AF5494" s="72" t="b">
        <v>0</v>
      </c>
      <c r="AG5494" s="72" t="s">
        <v>231</v>
      </c>
      <c r="AH5494" s="72"/>
      <c r="AI5494" s="78" t="s">
        <v>230</v>
      </c>
      <c r="AJ5494" s="72" t="b">
        <v>0</v>
      </c>
      <c r="AK5494" s="72">
        <v>0</v>
      </c>
      <c r="AL5494" s="78" t="s">
        <v>230</v>
      </c>
      <c r="AM5494" s="72" t="s">
        <v>241</v>
      </c>
      <c r="AN5494" s="72" t="b">
        <v>0</v>
      </c>
      <c r="AO5494" s="78" t="s">
        <v>18626</v>
      </c>
      <c r="AP5494" s="72" t="s">
        <v>179</v>
      </c>
      <c r="AQ5494" s="72">
        <v>0</v>
      </c>
      <c r="AR5494" s="72">
        <v>0</v>
      </c>
      <c r="AS5494" s="72"/>
      <c r="AT5494" s="72"/>
      <c r="AU5494" s="72"/>
      <c r="AV5494" s="72"/>
      <c r="AW5494" s="72"/>
      <c r="AX5494" s="72"/>
      <c r="AY5494" s="72"/>
      <c r="AZ5494" s="72"/>
    </row>
    <row r="5495" spans="1:52" x14ac:dyDescent="0.35">
      <c r="A5495" s="70" t="s">
        <v>2733</v>
      </c>
      <c r="B5495" s="70" t="s">
        <v>2733</v>
      </c>
      <c r="C5495" s="83"/>
      <c r="D5495" s="84"/>
      <c r="E5495" s="85"/>
      <c r="F5495" s="86"/>
      <c r="G5495" s="83"/>
      <c r="H5495" s="81"/>
      <c r="I5495" s="87"/>
      <c r="J5495" s="87"/>
      <c r="K5495" s="36"/>
      <c r="L5495" s="90"/>
      <c r="M5495" s="90"/>
      <c r="N5495" s="89"/>
      <c r="O5495" s="72" t="s">
        <v>179</v>
      </c>
      <c r="P5495" s="74">
        <v>42825.539675925924</v>
      </c>
      <c r="Q5495" s="72" t="s">
        <v>6275</v>
      </c>
      <c r="R5495" s="76" t="s">
        <v>8376</v>
      </c>
      <c r="S5495" s="72" t="s">
        <v>221</v>
      </c>
      <c r="T5495" s="72" t="s">
        <v>8764</v>
      </c>
      <c r="U5495" s="72"/>
      <c r="V5495" s="76" t="s">
        <v>10772</v>
      </c>
      <c r="W5495" s="74">
        <v>42825.539675925924</v>
      </c>
      <c r="X5495" s="76" t="s">
        <v>14670</v>
      </c>
      <c r="Y5495" s="72"/>
      <c r="Z5495" s="72"/>
      <c r="AA5495" s="78" t="s">
        <v>18627</v>
      </c>
      <c r="AB5495" s="72"/>
      <c r="AC5495" s="72" t="b">
        <v>0</v>
      </c>
      <c r="AD5495" s="72">
        <v>0</v>
      </c>
      <c r="AE5495" s="78" t="s">
        <v>230</v>
      </c>
      <c r="AF5495" s="72" t="b">
        <v>0</v>
      </c>
      <c r="AG5495" s="72" t="s">
        <v>231</v>
      </c>
      <c r="AH5495" s="72"/>
      <c r="AI5495" s="78" t="s">
        <v>230</v>
      </c>
      <c r="AJ5495" s="72" t="b">
        <v>0</v>
      </c>
      <c r="AK5495" s="72">
        <v>0</v>
      </c>
      <c r="AL5495" s="78" t="s">
        <v>230</v>
      </c>
      <c r="AM5495" s="72" t="s">
        <v>241</v>
      </c>
      <c r="AN5495" s="72" t="b">
        <v>0</v>
      </c>
      <c r="AO5495" s="78" t="s">
        <v>18627</v>
      </c>
      <c r="AP5495" s="72" t="s">
        <v>179</v>
      </c>
      <c r="AQ5495" s="72">
        <v>0</v>
      </c>
      <c r="AR5495" s="72">
        <v>0</v>
      </c>
      <c r="AS5495" s="72"/>
      <c r="AT5495" s="72"/>
      <c r="AU5495" s="72"/>
      <c r="AV5495" s="72"/>
      <c r="AW5495" s="72"/>
      <c r="AX5495" s="72"/>
      <c r="AY5495" s="72"/>
      <c r="AZ5495" s="72"/>
    </row>
    <row r="5496" spans="1:52" x14ac:dyDescent="0.35">
      <c r="A5496" s="70" t="s">
        <v>2733</v>
      </c>
      <c r="B5496" s="70" t="s">
        <v>2733</v>
      </c>
      <c r="C5496" s="83"/>
      <c r="D5496" s="84"/>
      <c r="E5496" s="85"/>
      <c r="F5496" s="86"/>
      <c r="G5496" s="83"/>
      <c r="H5496" s="81"/>
      <c r="I5496" s="87"/>
      <c r="J5496" s="87"/>
      <c r="K5496" s="36"/>
      <c r="L5496" s="90"/>
      <c r="M5496" s="90"/>
      <c r="N5496" s="89"/>
      <c r="O5496" s="72" t="s">
        <v>179</v>
      </c>
      <c r="P5496" s="74">
        <v>42825.539699074077</v>
      </c>
      <c r="Q5496" s="72" t="s">
        <v>6276</v>
      </c>
      <c r="R5496" s="76" t="s">
        <v>8422</v>
      </c>
      <c r="S5496" s="72" t="s">
        <v>221</v>
      </c>
      <c r="T5496" s="72" t="s">
        <v>8764</v>
      </c>
      <c r="U5496" s="72"/>
      <c r="V5496" s="76" t="s">
        <v>10772</v>
      </c>
      <c r="W5496" s="74">
        <v>42825.539699074077</v>
      </c>
      <c r="X5496" s="76" t="s">
        <v>14671</v>
      </c>
      <c r="Y5496" s="72"/>
      <c r="Z5496" s="72"/>
      <c r="AA5496" s="78" t="s">
        <v>18628</v>
      </c>
      <c r="AB5496" s="72"/>
      <c r="AC5496" s="72" t="b">
        <v>0</v>
      </c>
      <c r="AD5496" s="72">
        <v>0</v>
      </c>
      <c r="AE5496" s="78" t="s">
        <v>230</v>
      </c>
      <c r="AF5496" s="72" t="b">
        <v>0</v>
      </c>
      <c r="AG5496" s="72" t="s">
        <v>231</v>
      </c>
      <c r="AH5496" s="72"/>
      <c r="AI5496" s="78" t="s">
        <v>230</v>
      </c>
      <c r="AJ5496" s="72" t="b">
        <v>0</v>
      </c>
      <c r="AK5496" s="72">
        <v>0</v>
      </c>
      <c r="AL5496" s="78" t="s">
        <v>230</v>
      </c>
      <c r="AM5496" s="72" t="s">
        <v>241</v>
      </c>
      <c r="AN5496" s="72" t="b">
        <v>0</v>
      </c>
      <c r="AO5496" s="78" t="s">
        <v>18628</v>
      </c>
      <c r="AP5496" s="72" t="s">
        <v>179</v>
      </c>
      <c r="AQ5496" s="72">
        <v>0</v>
      </c>
      <c r="AR5496" s="72">
        <v>0</v>
      </c>
      <c r="AS5496" s="72"/>
      <c r="AT5496" s="72"/>
      <c r="AU5496" s="72"/>
      <c r="AV5496" s="72"/>
      <c r="AW5496" s="72"/>
      <c r="AX5496" s="72"/>
      <c r="AY5496" s="72"/>
      <c r="AZ5496" s="72"/>
    </row>
    <row r="5497" spans="1:52" x14ac:dyDescent="0.35">
      <c r="A5497" s="70" t="s">
        <v>2733</v>
      </c>
      <c r="B5497" s="70" t="s">
        <v>2733</v>
      </c>
      <c r="C5497" s="83"/>
      <c r="D5497" s="84"/>
      <c r="E5497" s="85"/>
      <c r="F5497" s="86"/>
      <c r="G5497" s="83"/>
      <c r="H5497" s="81"/>
      <c r="I5497" s="87"/>
      <c r="J5497" s="87"/>
      <c r="K5497" s="36"/>
      <c r="L5497" s="90"/>
      <c r="M5497" s="90"/>
      <c r="N5497" s="89"/>
      <c r="O5497" s="72" t="s">
        <v>179</v>
      </c>
      <c r="P5497" s="74">
        <v>42825.548032407409</v>
      </c>
      <c r="Q5497" s="72" t="s">
        <v>6277</v>
      </c>
      <c r="R5497" s="76" t="s">
        <v>8423</v>
      </c>
      <c r="S5497" s="72" t="s">
        <v>221</v>
      </c>
      <c r="T5497" s="72" t="s">
        <v>8825</v>
      </c>
      <c r="U5497" s="72"/>
      <c r="V5497" s="76" t="s">
        <v>10772</v>
      </c>
      <c r="W5497" s="74">
        <v>42825.548032407409</v>
      </c>
      <c r="X5497" s="76" t="s">
        <v>14672</v>
      </c>
      <c r="Y5497" s="72"/>
      <c r="Z5497" s="72"/>
      <c r="AA5497" s="78" t="s">
        <v>18629</v>
      </c>
      <c r="AB5497" s="72"/>
      <c r="AC5497" s="72" t="b">
        <v>0</v>
      </c>
      <c r="AD5497" s="72">
        <v>0</v>
      </c>
      <c r="AE5497" s="78" t="s">
        <v>230</v>
      </c>
      <c r="AF5497" s="72" t="b">
        <v>0</v>
      </c>
      <c r="AG5497" s="72" t="s">
        <v>231</v>
      </c>
      <c r="AH5497" s="72"/>
      <c r="AI5497" s="78" t="s">
        <v>230</v>
      </c>
      <c r="AJ5497" s="72" t="b">
        <v>0</v>
      </c>
      <c r="AK5497" s="72">
        <v>0</v>
      </c>
      <c r="AL5497" s="78" t="s">
        <v>230</v>
      </c>
      <c r="AM5497" s="72" t="s">
        <v>241</v>
      </c>
      <c r="AN5497" s="72" t="b">
        <v>0</v>
      </c>
      <c r="AO5497" s="78" t="s">
        <v>18629</v>
      </c>
      <c r="AP5497" s="72" t="s">
        <v>179</v>
      </c>
      <c r="AQ5497" s="72">
        <v>0</v>
      </c>
      <c r="AR5497" s="72">
        <v>0</v>
      </c>
      <c r="AS5497" s="72"/>
      <c r="AT5497" s="72"/>
      <c r="AU5497" s="72"/>
      <c r="AV5497" s="72"/>
      <c r="AW5497" s="72"/>
      <c r="AX5497" s="72"/>
      <c r="AY5497" s="72"/>
      <c r="AZ5497" s="72"/>
    </row>
    <row r="5498" spans="1:52" x14ac:dyDescent="0.35">
      <c r="A5498" s="70" t="s">
        <v>2733</v>
      </c>
      <c r="B5498" s="70" t="s">
        <v>2733</v>
      </c>
      <c r="C5498" s="83"/>
      <c r="D5498" s="84"/>
      <c r="E5498" s="85"/>
      <c r="F5498" s="86"/>
      <c r="G5498" s="83"/>
      <c r="H5498" s="81"/>
      <c r="I5498" s="87"/>
      <c r="J5498" s="87"/>
      <c r="K5498" s="36"/>
      <c r="L5498" s="90"/>
      <c r="M5498" s="90"/>
      <c r="N5498" s="89"/>
      <c r="O5498" s="72" t="s">
        <v>179</v>
      </c>
      <c r="P5498" s="74">
        <v>42825.548043981478</v>
      </c>
      <c r="Q5498" s="72" t="s">
        <v>6278</v>
      </c>
      <c r="R5498" s="76" t="s">
        <v>8377</v>
      </c>
      <c r="S5498" s="72" t="s">
        <v>221</v>
      </c>
      <c r="T5498" s="72" t="s">
        <v>8825</v>
      </c>
      <c r="U5498" s="72"/>
      <c r="V5498" s="76" t="s">
        <v>10772</v>
      </c>
      <c r="W5498" s="74">
        <v>42825.548043981478</v>
      </c>
      <c r="X5498" s="76" t="s">
        <v>14673</v>
      </c>
      <c r="Y5498" s="72"/>
      <c r="Z5498" s="72"/>
      <c r="AA5498" s="78" t="s">
        <v>18630</v>
      </c>
      <c r="AB5498" s="72"/>
      <c r="AC5498" s="72" t="b">
        <v>0</v>
      </c>
      <c r="AD5498" s="72">
        <v>0</v>
      </c>
      <c r="AE5498" s="78" t="s">
        <v>230</v>
      </c>
      <c r="AF5498" s="72" t="b">
        <v>0</v>
      </c>
      <c r="AG5498" s="72" t="s">
        <v>231</v>
      </c>
      <c r="AH5498" s="72"/>
      <c r="AI5498" s="78" t="s">
        <v>230</v>
      </c>
      <c r="AJ5498" s="72" t="b">
        <v>0</v>
      </c>
      <c r="AK5498" s="72">
        <v>0</v>
      </c>
      <c r="AL5498" s="78" t="s">
        <v>230</v>
      </c>
      <c r="AM5498" s="72" t="s">
        <v>241</v>
      </c>
      <c r="AN5498" s="72" t="b">
        <v>0</v>
      </c>
      <c r="AO5498" s="78" t="s">
        <v>18630</v>
      </c>
      <c r="AP5498" s="72" t="s">
        <v>179</v>
      </c>
      <c r="AQ5498" s="72">
        <v>0</v>
      </c>
      <c r="AR5498" s="72">
        <v>0</v>
      </c>
      <c r="AS5498" s="72"/>
      <c r="AT5498" s="72"/>
      <c r="AU5498" s="72"/>
      <c r="AV5498" s="72"/>
      <c r="AW5498" s="72"/>
      <c r="AX5498" s="72"/>
      <c r="AY5498" s="72"/>
      <c r="AZ5498" s="72"/>
    </row>
    <row r="5499" spans="1:52" x14ac:dyDescent="0.35">
      <c r="A5499" s="70" t="s">
        <v>2733</v>
      </c>
      <c r="B5499" s="70" t="s">
        <v>2733</v>
      </c>
      <c r="C5499" s="83"/>
      <c r="D5499" s="84"/>
      <c r="E5499" s="85"/>
      <c r="F5499" s="86"/>
      <c r="G5499" s="83"/>
      <c r="H5499" s="81"/>
      <c r="I5499" s="87"/>
      <c r="J5499" s="87"/>
      <c r="K5499" s="36"/>
      <c r="L5499" s="90"/>
      <c r="M5499" s="90"/>
      <c r="N5499" s="89"/>
      <c r="O5499" s="72" t="s">
        <v>179</v>
      </c>
      <c r="P5499" s="74">
        <v>42825.642430555556</v>
      </c>
      <c r="Q5499" s="72" t="s">
        <v>6279</v>
      </c>
      <c r="R5499" s="76" t="s">
        <v>8379</v>
      </c>
      <c r="S5499" s="72" t="s">
        <v>221</v>
      </c>
      <c r="T5499" s="72" t="s">
        <v>8825</v>
      </c>
      <c r="U5499" s="72"/>
      <c r="V5499" s="76" t="s">
        <v>10772</v>
      </c>
      <c r="W5499" s="74">
        <v>42825.642430555556</v>
      </c>
      <c r="X5499" s="76" t="s">
        <v>14674</v>
      </c>
      <c r="Y5499" s="72"/>
      <c r="Z5499" s="72"/>
      <c r="AA5499" s="78" t="s">
        <v>18631</v>
      </c>
      <c r="AB5499" s="72"/>
      <c r="AC5499" s="72" t="b">
        <v>0</v>
      </c>
      <c r="AD5499" s="72">
        <v>0</v>
      </c>
      <c r="AE5499" s="78" t="s">
        <v>230</v>
      </c>
      <c r="AF5499" s="72" t="b">
        <v>0</v>
      </c>
      <c r="AG5499" s="72" t="s">
        <v>235</v>
      </c>
      <c r="AH5499" s="72"/>
      <c r="AI5499" s="78" t="s">
        <v>230</v>
      </c>
      <c r="AJ5499" s="72" t="b">
        <v>0</v>
      </c>
      <c r="AK5499" s="72">
        <v>0</v>
      </c>
      <c r="AL5499" s="78" t="s">
        <v>230</v>
      </c>
      <c r="AM5499" s="72" t="s">
        <v>241</v>
      </c>
      <c r="AN5499" s="72" t="b">
        <v>0</v>
      </c>
      <c r="AO5499" s="78" t="s">
        <v>18631</v>
      </c>
      <c r="AP5499" s="72" t="s">
        <v>179</v>
      </c>
      <c r="AQ5499" s="72">
        <v>0</v>
      </c>
      <c r="AR5499" s="72">
        <v>0</v>
      </c>
      <c r="AS5499" s="72"/>
      <c r="AT5499" s="72"/>
      <c r="AU5499" s="72"/>
      <c r="AV5499" s="72"/>
      <c r="AW5499" s="72"/>
      <c r="AX5499" s="72"/>
      <c r="AY5499" s="72"/>
      <c r="AZ5499" s="72"/>
    </row>
    <row r="5500" spans="1:52" x14ac:dyDescent="0.35">
      <c r="A5500" s="70" t="s">
        <v>2733</v>
      </c>
      <c r="B5500" s="70" t="s">
        <v>2733</v>
      </c>
      <c r="C5500" s="83"/>
      <c r="D5500" s="84"/>
      <c r="E5500" s="85"/>
      <c r="F5500" s="86"/>
      <c r="G5500" s="83"/>
      <c r="H5500" s="81"/>
      <c r="I5500" s="87"/>
      <c r="J5500" s="87"/>
      <c r="K5500" s="36"/>
      <c r="L5500" s="90"/>
      <c r="M5500" s="90"/>
      <c r="N5500" s="89"/>
      <c r="O5500" s="72" t="s">
        <v>179</v>
      </c>
      <c r="P5500" s="74">
        <v>42825.681423611109</v>
      </c>
      <c r="Q5500" s="72" t="s">
        <v>6280</v>
      </c>
      <c r="R5500" s="76" t="s">
        <v>8380</v>
      </c>
      <c r="S5500" s="72" t="s">
        <v>221</v>
      </c>
      <c r="T5500" s="72" t="s">
        <v>8764</v>
      </c>
      <c r="U5500" s="72"/>
      <c r="V5500" s="76" t="s">
        <v>10772</v>
      </c>
      <c r="W5500" s="74">
        <v>42825.681423611109</v>
      </c>
      <c r="X5500" s="76" t="s">
        <v>14675</v>
      </c>
      <c r="Y5500" s="72"/>
      <c r="Z5500" s="72"/>
      <c r="AA5500" s="78" t="s">
        <v>18632</v>
      </c>
      <c r="AB5500" s="72"/>
      <c r="AC5500" s="72" t="b">
        <v>0</v>
      </c>
      <c r="AD5500" s="72">
        <v>0</v>
      </c>
      <c r="AE5500" s="78" t="s">
        <v>230</v>
      </c>
      <c r="AF5500" s="72" t="b">
        <v>0</v>
      </c>
      <c r="AG5500" s="72" t="s">
        <v>231</v>
      </c>
      <c r="AH5500" s="72"/>
      <c r="AI5500" s="78" t="s">
        <v>230</v>
      </c>
      <c r="AJ5500" s="72" t="b">
        <v>0</v>
      </c>
      <c r="AK5500" s="72">
        <v>0</v>
      </c>
      <c r="AL5500" s="78" t="s">
        <v>230</v>
      </c>
      <c r="AM5500" s="72" t="s">
        <v>241</v>
      </c>
      <c r="AN5500" s="72" t="b">
        <v>0</v>
      </c>
      <c r="AO5500" s="78" t="s">
        <v>18632</v>
      </c>
      <c r="AP5500" s="72" t="s">
        <v>179</v>
      </c>
      <c r="AQ5500" s="72">
        <v>0</v>
      </c>
      <c r="AR5500" s="72">
        <v>0</v>
      </c>
      <c r="AS5500" s="72"/>
      <c r="AT5500" s="72"/>
      <c r="AU5500" s="72"/>
      <c r="AV5500" s="72"/>
      <c r="AW5500" s="72"/>
      <c r="AX5500" s="72"/>
      <c r="AY5500" s="72"/>
      <c r="AZ5500" s="72"/>
    </row>
    <row r="5501" spans="1:52" x14ac:dyDescent="0.35">
      <c r="A5501" s="70" t="s">
        <v>2733</v>
      </c>
      <c r="B5501" s="70" t="s">
        <v>2733</v>
      </c>
      <c r="C5501" s="83"/>
      <c r="D5501" s="84"/>
      <c r="E5501" s="85"/>
      <c r="F5501" s="86"/>
      <c r="G5501" s="83"/>
      <c r="H5501" s="81"/>
      <c r="I5501" s="87"/>
      <c r="J5501" s="87"/>
      <c r="K5501" s="36"/>
      <c r="L5501" s="90"/>
      <c r="M5501" s="90"/>
      <c r="N5501" s="89"/>
      <c r="O5501" s="72" t="s">
        <v>179</v>
      </c>
      <c r="P5501" s="74">
        <v>42825.712592592594</v>
      </c>
      <c r="Q5501" s="72" t="s">
        <v>6281</v>
      </c>
      <c r="R5501" s="76" t="s">
        <v>8381</v>
      </c>
      <c r="S5501" s="72" t="s">
        <v>221</v>
      </c>
      <c r="T5501" s="72" t="s">
        <v>8825</v>
      </c>
      <c r="U5501" s="72"/>
      <c r="V5501" s="76" t="s">
        <v>10772</v>
      </c>
      <c r="W5501" s="74">
        <v>42825.712592592594</v>
      </c>
      <c r="X5501" s="76" t="s">
        <v>14676</v>
      </c>
      <c r="Y5501" s="72"/>
      <c r="Z5501" s="72"/>
      <c r="AA5501" s="78" t="s">
        <v>18633</v>
      </c>
      <c r="AB5501" s="72"/>
      <c r="AC5501" s="72" t="b">
        <v>0</v>
      </c>
      <c r="AD5501" s="72">
        <v>0</v>
      </c>
      <c r="AE5501" s="78" t="s">
        <v>230</v>
      </c>
      <c r="AF5501" s="72" t="b">
        <v>0</v>
      </c>
      <c r="AG5501" s="72" t="s">
        <v>231</v>
      </c>
      <c r="AH5501" s="72"/>
      <c r="AI5501" s="78" t="s">
        <v>230</v>
      </c>
      <c r="AJ5501" s="72" t="b">
        <v>0</v>
      </c>
      <c r="AK5501" s="72">
        <v>0</v>
      </c>
      <c r="AL5501" s="78" t="s">
        <v>230</v>
      </c>
      <c r="AM5501" s="72" t="s">
        <v>241</v>
      </c>
      <c r="AN5501" s="72" t="b">
        <v>0</v>
      </c>
      <c r="AO5501" s="78" t="s">
        <v>18633</v>
      </c>
      <c r="AP5501" s="72" t="s">
        <v>179</v>
      </c>
      <c r="AQ5501" s="72">
        <v>0</v>
      </c>
      <c r="AR5501" s="72">
        <v>0</v>
      </c>
      <c r="AS5501" s="72"/>
      <c r="AT5501" s="72"/>
      <c r="AU5501" s="72"/>
      <c r="AV5501" s="72"/>
      <c r="AW5501" s="72"/>
      <c r="AX5501" s="72"/>
      <c r="AY5501" s="72"/>
      <c r="AZ5501" s="72"/>
    </row>
    <row r="5502" spans="1:52" x14ac:dyDescent="0.35">
      <c r="A5502" s="70" t="s">
        <v>2733</v>
      </c>
      <c r="B5502" s="70" t="s">
        <v>2733</v>
      </c>
      <c r="C5502" s="83"/>
      <c r="D5502" s="84"/>
      <c r="E5502" s="85"/>
      <c r="F5502" s="86"/>
      <c r="G5502" s="83"/>
      <c r="H5502" s="81"/>
      <c r="I5502" s="87"/>
      <c r="J5502" s="87"/>
      <c r="K5502" s="36"/>
      <c r="L5502" s="90"/>
      <c r="M5502" s="90"/>
      <c r="N5502" s="89"/>
      <c r="O5502" s="72" t="s">
        <v>179</v>
      </c>
      <c r="P5502" s="74">
        <v>42825.712592592594</v>
      </c>
      <c r="Q5502" s="72" t="s">
        <v>6282</v>
      </c>
      <c r="R5502" s="76" t="s">
        <v>8382</v>
      </c>
      <c r="S5502" s="72" t="s">
        <v>221</v>
      </c>
      <c r="T5502" s="72" t="s">
        <v>8825</v>
      </c>
      <c r="U5502" s="72"/>
      <c r="V5502" s="76" t="s">
        <v>10772</v>
      </c>
      <c r="W5502" s="74">
        <v>42825.712592592594</v>
      </c>
      <c r="X5502" s="76" t="s">
        <v>14677</v>
      </c>
      <c r="Y5502" s="72"/>
      <c r="Z5502" s="72"/>
      <c r="AA5502" s="78" t="s">
        <v>18634</v>
      </c>
      <c r="AB5502" s="72"/>
      <c r="AC5502" s="72" t="b">
        <v>0</v>
      </c>
      <c r="AD5502" s="72">
        <v>0</v>
      </c>
      <c r="AE5502" s="78" t="s">
        <v>230</v>
      </c>
      <c r="AF5502" s="72" t="b">
        <v>0</v>
      </c>
      <c r="AG5502" s="72" t="s">
        <v>353</v>
      </c>
      <c r="AH5502" s="72"/>
      <c r="AI5502" s="78" t="s">
        <v>230</v>
      </c>
      <c r="AJ5502" s="72" t="b">
        <v>0</v>
      </c>
      <c r="AK5502" s="72">
        <v>0</v>
      </c>
      <c r="AL5502" s="78" t="s">
        <v>230</v>
      </c>
      <c r="AM5502" s="72" t="s">
        <v>241</v>
      </c>
      <c r="AN5502" s="72" t="b">
        <v>0</v>
      </c>
      <c r="AO5502" s="78" t="s">
        <v>18634</v>
      </c>
      <c r="AP5502" s="72" t="s">
        <v>179</v>
      </c>
      <c r="AQ5502" s="72">
        <v>0</v>
      </c>
      <c r="AR5502" s="72">
        <v>0</v>
      </c>
      <c r="AS5502" s="72"/>
      <c r="AT5502" s="72"/>
      <c r="AU5502" s="72"/>
      <c r="AV5502" s="72"/>
      <c r="AW5502" s="72"/>
      <c r="AX5502" s="72"/>
      <c r="AY5502" s="72"/>
      <c r="AZ5502" s="72"/>
    </row>
    <row r="5503" spans="1:52" x14ac:dyDescent="0.35">
      <c r="A5503" s="70" t="s">
        <v>2733</v>
      </c>
      <c r="B5503" s="70" t="s">
        <v>2733</v>
      </c>
      <c r="C5503" s="83"/>
      <c r="D5503" s="84"/>
      <c r="E5503" s="85"/>
      <c r="F5503" s="86"/>
      <c r="G5503" s="83"/>
      <c r="H5503" s="81"/>
      <c r="I5503" s="87"/>
      <c r="J5503" s="87"/>
      <c r="K5503" s="36"/>
      <c r="L5503" s="90"/>
      <c r="M5503" s="90"/>
      <c r="N5503" s="89"/>
      <c r="O5503" s="72" t="s">
        <v>179</v>
      </c>
      <c r="P5503" s="74">
        <v>42825.781319444446</v>
      </c>
      <c r="Q5503" s="72" t="s">
        <v>6283</v>
      </c>
      <c r="R5503" s="76" t="s">
        <v>8424</v>
      </c>
      <c r="S5503" s="72" t="s">
        <v>221</v>
      </c>
      <c r="T5503" s="72" t="s">
        <v>8825</v>
      </c>
      <c r="U5503" s="72"/>
      <c r="V5503" s="76" t="s">
        <v>10772</v>
      </c>
      <c r="W5503" s="74">
        <v>42825.781319444446</v>
      </c>
      <c r="X5503" s="76" t="s">
        <v>14678</v>
      </c>
      <c r="Y5503" s="72"/>
      <c r="Z5503" s="72"/>
      <c r="AA5503" s="78" t="s">
        <v>18635</v>
      </c>
      <c r="AB5503" s="72"/>
      <c r="AC5503" s="72" t="b">
        <v>0</v>
      </c>
      <c r="AD5503" s="72">
        <v>0</v>
      </c>
      <c r="AE5503" s="78" t="s">
        <v>230</v>
      </c>
      <c r="AF5503" s="72" t="b">
        <v>0</v>
      </c>
      <c r="AG5503" s="72" t="s">
        <v>231</v>
      </c>
      <c r="AH5503" s="72"/>
      <c r="AI5503" s="78" t="s">
        <v>230</v>
      </c>
      <c r="AJ5503" s="72" t="b">
        <v>0</v>
      </c>
      <c r="AK5503" s="72">
        <v>0</v>
      </c>
      <c r="AL5503" s="78" t="s">
        <v>230</v>
      </c>
      <c r="AM5503" s="72" t="s">
        <v>241</v>
      </c>
      <c r="AN5503" s="72" t="b">
        <v>0</v>
      </c>
      <c r="AO5503" s="78" t="s">
        <v>18635</v>
      </c>
      <c r="AP5503" s="72" t="s">
        <v>179</v>
      </c>
      <c r="AQ5503" s="72">
        <v>0</v>
      </c>
      <c r="AR5503" s="72">
        <v>0</v>
      </c>
      <c r="AS5503" s="72"/>
      <c r="AT5503" s="72"/>
      <c r="AU5503" s="72"/>
      <c r="AV5503" s="72"/>
      <c r="AW5503" s="72"/>
      <c r="AX5503" s="72"/>
      <c r="AY5503" s="72"/>
      <c r="AZ5503" s="72"/>
    </row>
    <row r="5504" spans="1:52" x14ac:dyDescent="0.35">
      <c r="A5504" s="70" t="s">
        <v>2733</v>
      </c>
      <c r="B5504" s="70" t="s">
        <v>2733</v>
      </c>
      <c r="C5504" s="83"/>
      <c r="D5504" s="84"/>
      <c r="E5504" s="85"/>
      <c r="F5504" s="86"/>
      <c r="G5504" s="83"/>
      <c r="H5504" s="81"/>
      <c r="I5504" s="87"/>
      <c r="J5504" s="87"/>
      <c r="K5504" s="36"/>
      <c r="L5504" s="90"/>
      <c r="M5504" s="90"/>
      <c r="N5504" s="89"/>
      <c r="O5504" s="72" t="s">
        <v>179</v>
      </c>
      <c r="P5504" s="74">
        <v>42825.793842592589</v>
      </c>
      <c r="Q5504" s="72" t="s">
        <v>6284</v>
      </c>
      <c r="R5504" s="76" t="s">
        <v>8383</v>
      </c>
      <c r="S5504" s="72" t="s">
        <v>221</v>
      </c>
      <c r="T5504" s="72" t="s">
        <v>8764</v>
      </c>
      <c r="U5504" s="72"/>
      <c r="V5504" s="76" t="s">
        <v>10772</v>
      </c>
      <c r="W5504" s="74">
        <v>42825.793842592589</v>
      </c>
      <c r="X5504" s="76" t="s">
        <v>14679</v>
      </c>
      <c r="Y5504" s="72"/>
      <c r="Z5504" s="72"/>
      <c r="AA5504" s="78" t="s">
        <v>18636</v>
      </c>
      <c r="AB5504" s="72"/>
      <c r="AC5504" s="72" t="b">
        <v>0</v>
      </c>
      <c r="AD5504" s="72">
        <v>0</v>
      </c>
      <c r="AE5504" s="78" t="s">
        <v>230</v>
      </c>
      <c r="AF5504" s="72" t="b">
        <v>0</v>
      </c>
      <c r="AG5504" s="72" t="s">
        <v>231</v>
      </c>
      <c r="AH5504" s="72"/>
      <c r="AI5504" s="78" t="s">
        <v>230</v>
      </c>
      <c r="AJ5504" s="72" t="b">
        <v>0</v>
      </c>
      <c r="AK5504" s="72">
        <v>0</v>
      </c>
      <c r="AL5504" s="78" t="s">
        <v>230</v>
      </c>
      <c r="AM5504" s="72" t="s">
        <v>241</v>
      </c>
      <c r="AN5504" s="72" t="b">
        <v>0</v>
      </c>
      <c r="AO5504" s="78" t="s">
        <v>18636</v>
      </c>
      <c r="AP5504" s="72" t="s">
        <v>179</v>
      </c>
      <c r="AQ5504" s="72">
        <v>0</v>
      </c>
      <c r="AR5504" s="72">
        <v>0</v>
      </c>
      <c r="AS5504" s="72"/>
      <c r="AT5504" s="72"/>
      <c r="AU5504" s="72"/>
      <c r="AV5504" s="72"/>
      <c r="AW5504" s="72"/>
      <c r="AX5504" s="72"/>
      <c r="AY5504" s="72"/>
      <c r="AZ5504" s="72"/>
    </row>
    <row r="5505" spans="1:52" x14ac:dyDescent="0.35">
      <c r="A5505" s="70" t="s">
        <v>2733</v>
      </c>
      <c r="B5505" s="70" t="s">
        <v>2733</v>
      </c>
      <c r="C5505" s="83"/>
      <c r="D5505" s="84"/>
      <c r="E5505" s="85"/>
      <c r="F5505" s="86"/>
      <c r="G5505" s="83"/>
      <c r="H5505" s="81"/>
      <c r="I5505" s="87"/>
      <c r="J5505" s="87"/>
      <c r="K5505" s="36"/>
      <c r="L5505" s="90"/>
      <c r="M5505" s="90"/>
      <c r="N5505" s="89"/>
      <c r="O5505" s="72" t="s">
        <v>179</v>
      </c>
      <c r="P5505" s="74">
        <v>42825.793900462966</v>
      </c>
      <c r="Q5505" s="72" t="s">
        <v>6285</v>
      </c>
      <c r="R5505" s="76" t="s">
        <v>8384</v>
      </c>
      <c r="S5505" s="72" t="s">
        <v>221</v>
      </c>
      <c r="T5505" s="72" t="s">
        <v>8764</v>
      </c>
      <c r="U5505" s="72"/>
      <c r="V5505" s="76" t="s">
        <v>10772</v>
      </c>
      <c r="W5505" s="74">
        <v>42825.793900462966</v>
      </c>
      <c r="X5505" s="76" t="s">
        <v>14680</v>
      </c>
      <c r="Y5505" s="72"/>
      <c r="Z5505" s="72"/>
      <c r="AA5505" s="78" t="s">
        <v>18637</v>
      </c>
      <c r="AB5505" s="72"/>
      <c r="AC5505" s="72" t="b">
        <v>0</v>
      </c>
      <c r="AD5505" s="72">
        <v>0</v>
      </c>
      <c r="AE5505" s="78" t="s">
        <v>230</v>
      </c>
      <c r="AF5505" s="72" t="b">
        <v>0</v>
      </c>
      <c r="AG5505" s="72" t="s">
        <v>231</v>
      </c>
      <c r="AH5505" s="72"/>
      <c r="AI5505" s="78" t="s">
        <v>230</v>
      </c>
      <c r="AJ5505" s="72" t="b">
        <v>0</v>
      </c>
      <c r="AK5505" s="72">
        <v>0</v>
      </c>
      <c r="AL5505" s="78" t="s">
        <v>230</v>
      </c>
      <c r="AM5505" s="72" t="s">
        <v>241</v>
      </c>
      <c r="AN5505" s="72" t="b">
        <v>0</v>
      </c>
      <c r="AO5505" s="78" t="s">
        <v>18637</v>
      </c>
      <c r="AP5505" s="72" t="s">
        <v>179</v>
      </c>
      <c r="AQ5505" s="72">
        <v>0</v>
      </c>
      <c r="AR5505" s="72">
        <v>0</v>
      </c>
      <c r="AS5505" s="72"/>
      <c r="AT5505" s="72"/>
      <c r="AU5505" s="72"/>
      <c r="AV5505" s="72"/>
      <c r="AW5505" s="72"/>
      <c r="AX5505" s="72"/>
      <c r="AY5505" s="72"/>
      <c r="AZ5505" s="72"/>
    </row>
    <row r="5506" spans="1:52" x14ac:dyDescent="0.35">
      <c r="A5506" s="70" t="s">
        <v>2733</v>
      </c>
      <c r="B5506" s="70" t="s">
        <v>2733</v>
      </c>
      <c r="C5506" s="83"/>
      <c r="D5506" s="84"/>
      <c r="E5506" s="85"/>
      <c r="F5506" s="86"/>
      <c r="G5506" s="83"/>
      <c r="H5506" s="81"/>
      <c r="I5506" s="87"/>
      <c r="J5506" s="87"/>
      <c r="K5506" s="36"/>
      <c r="L5506" s="90"/>
      <c r="M5506" s="90"/>
      <c r="N5506" s="89"/>
      <c r="O5506" s="72" t="s">
        <v>179</v>
      </c>
      <c r="P5506" s="74">
        <v>42825.87296296296</v>
      </c>
      <c r="Q5506" s="72" t="s">
        <v>6286</v>
      </c>
      <c r="R5506" s="76" t="s">
        <v>8385</v>
      </c>
      <c r="S5506" s="72" t="s">
        <v>221</v>
      </c>
      <c r="T5506" s="72" t="s">
        <v>8825</v>
      </c>
      <c r="U5506" s="72"/>
      <c r="V5506" s="76" t="s">
        <v>10772</v>
      </c>
      <c r="W5506" s="74">
        <v>42825.87296296296</v>
      </c>
      <c r="X5506" s="76" t="s">
        <v>14681</v>
      </c>
      <c r="Y5506" s="72"/>
      <c r="Z5506" s="72"/>
      <c r="AA5506" s="78" t="s">
        <v>18638</v>
      </c>
      <c r="AB5506" s="72"/>
      <c r="AC5506" s="72" t="b">
        <v>0</v>
      </c>
      <c r="AD5506" s="72">
        <v>0</v>
      </c>
      <c r="AE5506" s="78" t="s">
        <v>230</v>
      </c>
      <c r="AF5506" s="72" t="b">
        <v>0</v>
      </c>
      <c r="AG5506" s="72" t="s">
        <v>231</v>
      </c>
      <c r="AH5506" s="72"/>
      <c r="AI5506" s="78" t="s">
        <v>230</v>
      </c>
      <c r="AJ5506" s="72" t="b">
        <v>0</v>
      </c>
      <c r="AK5506" s="72">
        <v>0</v>
      </c>
      <c r="AL5506" s="78" t="s">
        <v>230</v>
      </c>
      <c r="AM5506" s="72" t="s">
        <v>241</v>
      </c>
      <c r="AN5506" s="72" t="b">
        <v>0</v>
      </c>
      <c r="AO5506" s="78" t="s">
        <v>18638</v>
      </c>
      <c r="AP5506" s="72" t="s">
        <v>179</v>
      </c>
      <c r="AQ5506" s="72">
        <v>0</v>
      </c>
      <c r="AR5506" s="72">
        <v>0</v>
      </c>
      <c r="AS5506" s="72"/>
      <c r="AT5506" s="72"/>
      <c r="AU5506" s="72"/>
      <c r="AV5506" s="72"/>
      <c r="AW5506" s="72"/>
      <c r="AX5506" s="72"/>
      <c r="AY5506" s="72"/>
      <c r="AZ5506" s="72"/>
    </row>
    <row r="5507" spans="1:52" x14ac:dyDescent="0.35">
      <c r="A5507" s="70" t="s">
        <v>2733</v>
      </c>
      <c r="B5507" s="70" t="s">
        <v>2733</v>
      </c>
      <c r="C5507" s="83"/>
      <c r="D5507" s="84"/>
      <c r="E5507" s="85"/>
      <c r="F5507" s="86"/>
      <c r="G5507" s="83"/>
      <c r="H5507" s="81"/>
      <c r="I5507" s="87"/>
      <c r="J5507" s="87"/>
      <c r="K5507" s="36"/>
      <c r="L5507" s="90"/>
      <c r="M5507" s="90"/>
      <c r="N5507" s="89"/>
      <c r="O5507" s="72" t="s">
        <v>179</v>
      </c>
      <c r="P5507" s="74">
        <v>42826.12090277778</v>
      </c>
      <c r="Q5507" s="72" t="s">
        <v>6287</v>
      </c>
      <c r="R5507" s="76" t="s">
        <v>8386</v>
      </c>
      <c r="S5507" s="72" t="s">
        <v>221</v>
      </c>
      <c r="T5507" s="72" t="s">
        <v>8825</v>
      </c>
      <c r="U5507" s="72"/>
      <c r="V5507" s="76" t="s">
        <v>10772</v>
      </c>
      <c r="W5507" s="74">
        <v>42826.12090277778</v>
      </c>
      <c r="X5507" s="76" t="s">
        <v>14682</v>
      </c>
      <c r="Y5507" s="72"/>
      <c r="Z5507" s="72"/>
      <c r="AA5507" s="78" t="s">
        <v>18639</v>
      </c>
      <c r="AB5507" s="72"/>
      <c r="AC5507" s="72" t="b">
        <v>0</v>
      </c>
      <c r="AD5507" s="72">
        <v>0</v>
      </c>
      <c r="AE5507" s="78" t="s">
        <v>230</v>
      </c>
      <c r="AF5507" s="72" t="b">
        <v>0</v>
      </c>
      <c r="AG5507" s="72" t="s">
        <v>231</v>
      </c>
      <c r="AH5507" s="72"/>
      <c r="AI5507" s="78" t="s">
        <v>230</v>
      </c>
      <c r="AJ5507" s="72" t="b">
        <v>0</v>
      </c>
      <c r="AK5507" s="72">
        <v>0</v>
      </c>
      <c r="AL5507" s="78" t="s">
        <v>230</v>
      </c>
      <c r="AM5507" s="72" t="s">
        <v>241</v>
      </c>
      <c r="AN5507" s="72" t="b">
        <v>0</v>
      </c>
      <c r="AO5507" s="78" t="s">
        <v>18639</v>
      </c>
      <c r="AP5507" s="72" t="s">
        <v>179</v>
      </c>
      <c r="AQ5507" s="72">
        <v>0</v>
      </c>
      <c r="AR5507" s="72">
        <v>0</v>
      </c>
      <c r="AS5507" s="72"/>
      <c r="AT5507" s="72"/>
      <c r="AU5507" s="72"/>
      <c r="AV5507" s="72"/>
      <c r="AW5507" s="72"/>
      <c r="AX5507" s="72"/>
      <c r="AY5507" s="72"/>
      <c r="AZ5507" s="72"/>
    </row>
    <row r="5508" spans="1:52" x14ac:dyDescent="0.35">
      <c r="A5508" s="70" t="s">
        <v>2733</v>
      </c>
      <c r="B5508" s="70" t="s">
        <v>2733</v>
      </c>
      <c r="C5508" s="83"/>
      <c r="D5508" s="84"/>
      <c r="E5508" s="85"/>
      <c r="F5508" s="86"/>
      <c r="G5508" s="83"/>
      <c r="H5508" s="81"/>
      <c r="I5508" s="87"/>
      <c r="J5508" s="87"/>
      <c r="K5508" s="36"/>
      <c r="L5508" s="90"/>
      <c r="M5508" s="90"/>
      <c r="N5508" s="89"/>
      <c r="O5508" s="72" t="s">
        <v>179</v>
      </c>
      <c r="P5508" s="74">
        <v>42826.416064814817</v>
      </c>
      <c r="Q5508" s="72" t="s">
        <v>6288</v>
      </c>
      <c r="R5508" s="76" t="s">
        <v>8387</v>
      </c>
      <c r="S5508" s="72" t="s">
        <v>221</v>
      </c>
      <c r="T5508" s="72" t="s">
        <v>8825</v>
      </c>
      <c r="U5508" s="72"/>
      <c r="V5508" s="76" t="s">
        <v>10772</v>
      </c>
      <c r="W5508" s="74">
        <v>42826.416064814817</v>
      </c>
      <c r="X5508" s="76" t="s">
        <v>14683</v>
      </c>
      <c r="Y5508" s="72"/>
      <c r="Z5508" s="72"/>
      <c r="AA5508" s="78" t="s">
        <v>18640</v>
      </c>
      <c r="AB5508" s="72"/>
      <c r="AC5508" s="72" t="b">
        <v>0</v>
      </c>
      <c r="AD5508" s="72">
        <v>0</v>
      </c>
      <c r="AE5508" s="78" t="s">
        <v>230</v>
      </c>
      <c r="AF5508" s="72" t="b">
        <v>0</v>
      </c>
      <c r="AG5508" s="72" t="s">
        <v>231</v>
      </c>
      <c r="AH5508" s="72"/>
      <c r="AI5508" s="78" t="s">
        <v>230</v>
      </c>
      <c r="AJ5508" s="72" t="b">
        <v>0</v>
      </c>
      <c r="AK5508" s="72">
        <v>0</v>
      </c>
      <c r="AL5508" s="78" t="s">
        <v>230</v>
      </c>
      <c r="AM5508" s="72" t="s">
        <v>241</v>
      </c>
      <c r="AN5508" s="72" t="b">
        <v>0</v>
      </c>
      <c r="AO5508" s="78" t="s">
        <v>18640</v>
      </c>
      <c r="AP5508" s="72" t="s">
        <v>179</v>
      </c>
      <c r="AQ5508" s="72">
        <v>0</v>
      </c>
      <c r="AR5508" s="72">
        <v>0</v>
      </c>
      <c r="AS5508" s="72"/>
      <c r="AT5508" s="72"/>
      <c r="AU5508" s="72"/>
      <c r="AV5508" s="72"/>
      <c r="AW5508" s="72"/>
      <c r="AX5508" s="72"/>
      <c r="AY5508" s="72"/>
      <c r="AZ5508" s="72"/>
    </row>
    <row r="5509" spans="1:52" x14ac:dyDescent="0.35">
      <c r="A5509" s="70" t="s">
        <v>2733</v>
      </c>
      <c r="B5509" s="70" t="s">
        <v>2733</v>
      </c>
      <c r="C5509" s="83"/>
      <c r="D5509" s="84"/>
      <c r="E5509" s="85"/>
      <c r="F5509" s="86"/>
      <c r="G5509" s="83"/>
      <c r="H5509" s="81"/>
      <c r="I5509" s="87"/>
      <c r="J5509" s="87"/>
      <c r="K5509" s="36"/>
      <c r="L5509" s="90"/>
      <c r="M5509" s="90"/>
      <c r="N5509" s="89"/>
      <c r="O5509" s="72" t="s">
        <v>179</v>
      </c>
      <c r="P5509" s="74">
        <v>42826.450752314813</v>
      </c>
      <c r="Q5509" s="72" t="s">
        <v>6289</v>
      </c>
      <c r="R5509" s="76" t="s">
        <v>8388</v>
      </c>
      <c r="S5509" s="72" t="s">
        <v>221</v>
      </c>
      <c r="T5509" s="72" t="s">
        <v>8764</v>
      </c>
      <c r="U5509" s="72"/>
      <c r="V5509" s="76" t="s">
        <v>10772</v>
      </c>
      <c r="W5509" s="74">
        <v>42826.450752314813</v>
      </c>
      <c r="X5509" s="76" t="s">
        <v>14684</v>
      </c>
      <c r="Y5509" s="72"/>
      <c r="Z5509" s="72"/>
      <c r="AA5509" s="78" t="s">
        <v>18641</v>
      </c>
      <c r="AB5509" s="72"/>
      <c r="AC5509" s="72" t="b">
        <v>0</v>
      </c>
      <c r="AD5509" s="72">
        <v>0</v>
      </c>
      <c r="AE5509" s="78" t="s">
        <v>230</v>
      </c>
      <c r="AF5509" s="72" t="b">
        <v>0</v>
      </c>
      <c r="AG5509" s="72" t="s">
        <v>231</v>
      </c>
      <c r="AH5509" s="72"/>
      <c r="AI5509" s="78" t="s">
        <v>230</v>
      </c>
      <c r="AJ5509" s="72" t="b">
        <v>0</v>
      </c>
      <c r="AK5509" s="72">
        <v>0</v>
      </c>
      <c r="AL5509" s="78" t="s">
        <v>230</v>
      </c>
      <c r="AM5509" s="72" t="s">
        <v>241</v>
      </c>
      <c r="AN5509" s="72" t="b">
        <v>0</v>
      </c>
      <c r="AO5509" s="78" t="s">
        <v>18641</v>
      </c>
      <c r="AP5509" s="72" t="s">
        <v>179</v>
      </c>
      <c r="AQ5509" s="72">
        <v>0</v>
      </c>
      <c r="AR5509" s="72">
        <v>0</v>
      </c>
      <c r="AS5509" s="72"/>
      <c r="AT5509" s="72"/>
      <c r="AU5509" s="72"/>
      <c r="AV5509" s="72"/>
      <c r="AW5509" s="72"/>
      <c r="AX5509" s="72"/>
      <c r="AY5509" s="72"/>
      <c r="AZ5509" s="72"/>
    </row>
    <row r="5510" spans="1:52" x14ac:dyDescent="0.35">
      <c r="A5510" s="70" t="s">
        <v>2733</v>
      </c>
      <c r="B5510" s="70" t="s">
        <v>2733</v>
      </c>
      <c r="C5510" s="83"/>
      <c r="D5510" s="84"/>
      <c r="E5510" s="85"/>
      <c r="F5510" s="86"/>
      <c r="G5510" s="83"/>
      <c r="H5510" s="81"/>
      <c r="I5510" s="87"/>
      <c r="J5510" s="87"/>
      <c r="K5510" s="36"/>
      <c r="L5510" s="90"/>
      <c r="M5510" s="90"/>
      <c r="N5510" s="89"/>
      <c r="O5510" s="72" t="s">
        <v>179</v>
      </c>
      <c r="P5510" s="74">
        <v>42826.551111111112</v>
      </c>
      <c r="Q5510" s="72" t="s">
        <v>6290</v>
      </c>
      <c r="R5510" s="76" t="s">
        <v>8389</v>
      </c>
      <c r="S5510" s="72" t="s">
        <v>221</v>
      </c>
      <c r="T5510" s="72" t="s">
        <v>8825</v>
      </c>
      <c r="U5510" s="72"/>
      <c r="V5510" s="76" t="s">
        <v>10772</v>
      </c>
      <c r="W5510" s="74">
        <v>42826.551111111112</v>
      </c>
      <c r="X5510" s="76" t="s">
        <v>14685</v>
      </c>
      <c r="Y5510" s="72"/>
      <c r="Z5510" s="72"/>
      <c r="AA5510" s="78" t="s">
        <v>18642</v>
      </c>
      <c r="AB5510" s="72"/>
      <c r="AC5510" s="72" t="b">
        <v>0</v>
      </c>
      <c r="AD5510" s="72">
        <v>0</v>
      </c>
      <c r="AE5510" s="78" t="s">
        <v>230</v>
      </c>
      <c r="AF5510" s="72" t="b">
        <v>0</v>
      </c>
      <c r="AG5510" s="72" t="s">
        <v>231</v>
      </c>
      <c r="AH5510" s="72"/>
      <c r="AI5510" s="78" t="s">
        <v>230</v>
      </c>
      <c r="AJ5510" s="72" t="b">
        <v>0</v>
      </c>
      <c r="AK5510" s="72">
        <v>0</v>
      </c>
      <c r="AL5510" s="78" t="s">
        <v>230</v>
      </c>
      <c r="AM5510" s="72" t="s">
        <v>241</v>
      </c>
      <c r="AN5510" s="72" t="b">
        <v>0</v>
      </c>
      <c r="AO5510" s="78" t="s">
        <v>18642</v>
      </c>
      <c r="AP5510" s="72" t="s">
        <v>179</v>
      </c>
      <c r="AQ5510" s="72">
        <v>0</v>
      </c>
      <c r="AR5510" s="72">
        <v>0</v>
      </c>
      <c r="AS5510" s="72"/>
      <c r="AT5510" s="72"/>
      <c r="AU5510" s="72"/>
      <c r="AV5510" s="72"/>
      <c r="AW5510" s="72"/>
      <c r="AX5510" s="72"/>
      <c r="AY5510" s="72"/>
      <c r="AZ5510" s="72"/>
    </row>
    <row r="5511" spans="1:52" x14ac:dyDescent="0.35">
      <c r="A5511" s="70" t="s">
        <v>2733</v>
      </c>
      <c r="B5511" s="70" t="s">
        <v>2733</v>
      </c>
      <c r="C5511" s="83"/>
      <c r="D5511" s="84"/>
      <c r="E5511" s="85"/>
      <c r="F5511" s="86"/>
      <c r="G5511" s="83"/>
      <c r="H5511" s="81"/>
      <c r="I5511" s="87"/>
      <c r="J5511" s="87"/>
      <c r="K5511" s="36"/>
      <c r="L5511" s="90"/>
      <c r="M5511" s="90"/>
      <c r="N5511" s="89"/>
      <c r="O5511" s="72" t="s">
        <v>179</v>
      </c>
      <c r="P5511" s="74">
        <v>42826.551157407404</v>
      </c>
      <c r="Q5511" s="72" t="s">
        <v>6291</v>
      </c>
      <c r="R5511" s="76" t="s">
        <v>8390</v>
      </c>
      <c r="S5511" s="72" t="s">
        <v>221</v>
      </c>
      <c r="T5511" s="72" t="s">
        <v>8825</v>
      </c>
      <c r="U5511" s="72"/>
      <c r="V5511" s="76" t="s">
        <v>10772</v>
      </c>
      <c r="W5511" s="74">
        <v>42826.551157407404</v>
      </c>
      <c r="X5511" s="76" t="s">
        <v>14686</v>
      </c>
      <c r="Y5511" s="72"/>
      <c r="Z5511" s="72"/>
      <c r="AA5511" s="78" t="s">
        <v>18643</v>
      </c>
      <c r="AB5511" s="72"/>
      <c r="AC5511" s="72" t="b">
        <v>0</v>
      </c>
      <c r="AD5511" s="72">
        <v>0</v>
      </c>
      <c r="AE5511" s="78" t="s">
        <v>230</v>
      </c>
      <c r="AF5511" s="72" t="b">
        <v>0</v>
      </c>
      <c r="AG5511" s="72" t="s">
        <v>231</v>
      </c>
      <c r="AH5511" s="72"/>
      <c r="AI5511" s="78" t="s">
        <v>230</v>
      </c>
      <c r="AJ5511" s="72" t="b">
        <v>0</v>
      </c>
      <c r="AK5511" s="72">
        <v>0</v>
      </c>
      <c r="AL5511" s="78" t="s">
        <v>230</v>
      </c>
      <c r="AM5511" s="72" t="s">
        <v>241</v>
      </c>
      <c r="AN5511" s="72" t="b">
        <v>0</v>
      </c>
      <c r="AO5511" s="78" t="s">
        <v>18643</v>
      </c>
      <c r="AP5511" s="72" t="s">
        <v>179</v>
      </c>
      <c r="AQ5511" s="72">
        <v>0</v>
      </c>
      <c r="AR5511" s="72">
        <v>0</v>
      </c>
      <c r="AS5511" s="72"/>
      <c r="AT5511" s="72"/>
      <c r="AU5511" s="72"/>
      <c r="AV5511" s="72"/>
      <c r="AW5511" s="72"/>
      <c r="AX5511" s="72"/>
      <c r="AY5511" s="72"/>
      <c r="AZ5511" s="72"/>
    </row>
    <row r="5512" spans="1:52" x14ac:dyDescent="0.35">
      <c r="A5512" s="70" t="s">
        <v>2733</v>
      </c>
      <c r="B5512" s="70" t="s">
        <v>2733</v>
      </c>
      <c r="C5512" s="83"/>
      <c r="D5512" s="84"/>
      <c r="E5512" s="85"/>
      <c r="F5512" s="86"/>
      <c r="G5512" s="83"/>
      <c r="H5512" s="81"/>
      <c r="I5512" s="87"/>
      <c r="J5512" s="87"/>
      <c r="K5512" s="36"/>
      <c r="L5512" s="90"/>
      <c r="M5512" s="90"/>
      <c r="N5512" s="89"/>
      <c r="O5512" s="72" t="s">
        <v>179</v>
      </c>
      <c r="P5512" s="74">
        <v>42826.642430555556</v>
      </c>
      <c r="Q5512" s="72" t="s">
        <v>6292</v>
      </c>
      <c r="R5512" s="76" t="s">
        <v>8391</v>
      </c>
      <c r="S5512" s="72" t="s">
        <v>221</v>
      </c>
      <c r="T5512" s="72" t="s">
        <v>8825</v>
      </c>
      <c r="U5512" s="72"/>
      <c r="V5512" s="76" t="s">
        <v>10772</v>
      </c>
      <c r="W5512" s="74">
        <v>42826.642430555556</v>
      </c>
      <c r="X5512" s="76" t="s">
        <v>14687</v>
      </c>
      <c r="Y5512" s="72"/>
      <c r="Z5512" s="72"/>
      <c r="AA5512" s="78" t="s">
        <v>18644</v>
      </c>
      <c r="AB5512" s="72"/>
      <c r="AC5512" s="72" t="b">
        <v>0</v>
      </c>
      <c r="AD5512" s="72">
        <v>0</v>
      </c>
      <c r="AE5512" s="78" t="s">
        <v>230</v>
      </c>
      <c r="AF5512" s="72" t="b">
        <v>0</v>
      </c>
      <c r="AG5512" s="72" t="s">
        <v>231</v>
      </c>
      <c r="AH5512" s="72"/>
      <c r="AI5512" s="78" t="s">
        <v>230</v>
      </c>
      <c r="AJ5512" s="72" t="b">
        <v>0</v>
      </c>
      <c r="AK5512" s="72">
        <v>0</v>
      </c>
      <c r="AL5512" s="78" t="s">
        <v>230</v>
      </c>
      <c r="AM5512" s="72" t="s">
        <v>241</v>
      </c>
      <c r="AN5512" s="72" t="b">
        <v>0</v>
      </c>
      <c r="AO5512" s="78" t="s">
        <v>18644</v>
      </c>
      <c r="AP5512" s="72" t="s">
        <v>179</v>
      </c>
      <c r="AQ5512" s="72">
        <v>0</v>
      </c>
      <c r="AR5512" s="72">
        <v>0</v>
      </c>
      <c r="AS5512" s="72"/>
      <c r="AT5512" s="72"/>
      <c r="AU5512" s="72"/>
      <c r="AV5512" s="72"/>
      <c r="AW5512" s="72"/>
      <c r="AX5512" s="72"/>
      <c r="AY5512" s="72"/>
      <c r="AZ5512" s="72"/>
    </row>
    <row r="5513" spans="1:52" x14ac:dyDescent="0.35">
      <c r="A5513" s="70" t="s">
        <v>2733</v>
      </c>
      <c r="B5513" s="70" t="s">
        <v>2733</v>
      </c>
      <c r="C5513" s="83"/>
      <c r="D5513" s="84"/>
      <c r="E5513" s="85"/>
      <c r="F5513" s="86"/>
      <c r="G5513" s="83"/>
      <c r="H5513" s="81"/>
      <c r="I5513" s="87"/>
      <c r="J5513" s="87"/>
      <c r="K5513" s="36"/>
      <c r="L5513" s="90"/>
      <c r="M5513" s="90"/>
      <c r="N5513" s="89"/>
      <c r="O5513" s="72" t="s">
        <v>179</v>
      </c>
      <c r="P5513" s="74">
        <v>42826.688275462962</v>
      </c>
      <c r="Q5513" s="72" t="s">
        <v>6293</v>
      </c>
      <c r="R5513" s="76" t="s">
        <v>8392</v>
      </c>
      <c r="S5513" s="72" t="s">
        <v>221</v>
      </c>
      <c r="T5513" s="72" t="s">
        <v>8825</v>
      </c>
      <c r="U5513" s="72"/>
      <c r="V5513" s="76" t="s">
        <v>10772</v>
      </c>
      <c r="W5513" s="74">
        <v>42826.688275462962</v>
      </c>
      <c r="X5513" s="76" t="s">
        <v>14688</v>
      </c>
      <c r="Y5513" s="72"/>
      <c r="Z5513" s="72"/>
      <c r="AA5513" s="78" t="s">
        <v>18645</v>
      </c>
      <c r="AB5513" s="72"/>
      <c r="AC5513" s="72" t="b">
        <v>0</v>
      </c>
      <c r="AD5513" s="72">
        <v>0</v>
      </c>
      <c r="AE5513" s="78" t="s">
        <v>230</v>
      </c>
      <c r="AF5513" s="72" t="b">
        <v>0</v>
      </c>
      <c r="AG5513" s="72" t="s">
        <v>232</v>
      </c>
      <c r="AH5513" s="72"/>
      <c r="AI5513" s="78" t="s">
        <v>230</v>
      </c>
      <c r="AJ5513" s="72" t="b">
        <v>0</v>
      </c>
      <c r="AK5513" s="72">
        <v>0</v>
      </c>
      <c r="AL5513" s="78" t="s">
        <v>230</v>
      </c>
      <c r="AM5513" s="72" t="s">
        <v>241</v>
      </c>
      <c r="AN5513" s="72" t="b">
        <v>0</v>
      </c>
      <c r="AO5513" s="78" t="s">
        <v>18645</v>
      </c>
      <c r="AP5513" s="72" t="s">
        <v>179</v>
      </c>
      <c r="AQ5513" s="72">
        <v>0</v>
      </c>
      <c r="AR5513" s="72">
        <v>0</v>
      </c>
      <c r="AS5513" s="72"/>
      <c r="AT5513" s="72"/>
      <c r="AU5513" s="72"/>
      <c r="AV5513" s="72"/>
      <c r="AW5513" s="72"/>
      <c r="AX5513" s="72"/>
      <c r="AY5513" s="72"/>
      <c r="AZ5513" s="72"/>
    </row>
    <row r="5514" spans="1:52" x14ac:dyDescent="0.35">
      <c r="A5514" s="70" t="s">
        <v>2733</v>
      </c>
      <c r="B5514" s="70" t="s">
        <v>2733</v>
      </c>
      <c r="C5514" s="83"/>
      <c r="D5514" s="84"/>
      <c r="E5514" s="85"/>
      <c r="F5514" s="86"/>
      <c r="G5514" s="83"/>
      <c r="H5514" s="81"/>
      <c r="I5514" s="87"/>
      <c r="J5514" s="87"/>
      <c r="K5514" s="36"/>
      <c r="L5514" s="90"/>
      <c r="M5514" s="90"/>
      <c r="N5514" s="89"/>
      <c r="O5514" s="72" t="s">
        <v>179</v>
      </c>
      <c r="P5514" s="74">
        <v>42826.733425925922</v>
      </c>
      <c r="Q5514" s="72" t="s">
        <v>6294</v>
      </c>
      <c r="R5514" s="76" t="s">
        <v>8393</v>
      </c>
      <c r="S5514" s="72" t="s">
        <v>221</v>
      </c>
      <c r="T5514" s="72" t="s">
        <v>8825</v>
      </c>
      <c r="U5514" s="72"/>
      <c r="V5514" s="76" t="s">
        <v>10772</v>
      </c>
      <c r="W5514" s="74">
        <v>42826.733425925922</v>
      </c>
      <c r="X5514" s="76" t="s">
        <v>14689</v>
      </c>
      <c r="Y5514" s="72"/>
      <c r="Z5514" s="72"/>
      <c r="AA5514" s="78" t="s">
        <v>18646</v>
      </c>
      <c r="AB5514" s="72"/>
      <c r="AC5514" s="72" t="b">
        <v>0</v>
      </c>
      <c r="AD5514" s="72">
        <v>0</v>
      </c>
      <c r="AE5514" s="78" t="s">
        <v>230</v>
      </c>
      <c r="AF5514" s="72" t="b">
        <v>0</v>
      </c>
      <c r="AG5514" s="72" t="s">
        <v>231</v>
      </c>
      <c r="AH5514" s="72"/>
      <c r="AI5514" s="78" t="s">
        <v>230</v>
      </c>
      <c r="AJ5514" s="72" t="b">
        <v>0</v>
      </c>
      <c r="AK5514" s="72">
        <v>0</v>
      </c>
      <c r="AL5514" s="78" t="s">
        <v>230</v>
      </c>
      <c r="AM5514" s="72" t="s">
        <v>241</v>
      </c>
      <c r="AN5514" s="72" t="b">
        <v>0</v>
      </c>
      <c r="AO5514" s="78" t="s">
        <v>18646</v>
      </c>
      <c r="AP5514" s="72" t="s">
        <v>179</v>
      </c>
      <c r="AQ5514" s="72">
        <v>0</v>
      </c>
      <c r="AR5514" s="72">
        <v>0</v>
      </c>
      <c r="AS5514" s="72"/>
      <c r="AT5514" s="72"/>
      <c r="AU5514" s="72"/>
      <c r="AV5514" s="72"/>
      <c r="AW5514" s="72"/>
      <c r="AX5514" s="72"/>
      <c r="AY5514" s="72"/>
      <c r="AZ5514" s="72"/>
    </row>
    <row r="5515" spans="1:52" x14ac:dyDescent="0.35">
      <c r="A5515" s="70" t="s">
        <v>2733</v>
      </c>
      <c r="B5515" s="70" t="s">
        <v>2733</v>
      </c>
      <c r="C5515" s="83"/>
      <c r="D5515" s="84"/>
      <c r="E5515" s="85"/>
      <c r="F5515" s="86"/>
      <c r="G5515" s="83"/>
      <c r="H5515" s="81"/>
      <c r="I5515" s="87"/>
      <c r="J5515" s="87"/>
      <c r="K5515" s="36"/>
      <c r="L5515" s="90"/>
      <c r="M5515" s="90"/>
      <c r="N5515" s="89"/>
      <c r="O5515" s="72" t="s">
        <v>179</v>
      </c>
      <c r="P5515" s="74">
        <v>42826.792766203704</v>
      </c>
      <c r="Q5515" s="72" t="s">
        <v>6295</v>
      </c>
      <c r="R5515" s="76" t="s">
        <v>8394</v>
      </c>
      <c r="S5515" s="72" t="s">
        <v>221</v>
      </c>
      <c r="T5515" s="72" t="s">
        <v>8764</v>
      </c>
      <c r="U5515" s="72"/>
      <c r="V5515" s="76" t="s">
        <v>10772</v>
      </c>
      <c r="W5515" s="74">
        <v>42826.792766203704</v>
      </c>
      <c r="X5515" s="76" t="s">
        <v>14690</v>
      </c>
      <c r="Y5515" s="72"/>
      <c r="Z5515" s="72"/>
      <c r="AA5515" s="78" t="s">
        <v>18647</v>
      </c>
      <c r="AB5515" s="72"/>
      <c r="AC5515" s="72" t="b">
        <v>0</v>
      </c>
      <c r="AD5515" s="72">
        <v>0</v>
      </c>
      <c r="AE5515" s="78" t="s">
        <v>230</v>
      </c>
      <c r="AF5515" s="72" t="b">
        <v>0</v>
      </c>
      <c r="AG5515" s="72" t="s">
        <v>231</v>
      </c>
      <c r="AH5515" s="72"/>
      <c r="AI5515" s="78" t="s">
        <v>230</v>
      </c>
      <c r="AJ5515" s="72" t="b">
        <v>0</v>
      </c>
      <c r="AK5515" s="72">
        <v>0</v>
      </c>
      <c r="AL5515" s="78" t="s">
        <v>230</v>
      </c>
      <c r="AM5515" s="72" t="s">
        <v>241</v>
      </c>
      <c r="AN5515" s="72" t="b">
        <v>0</v>
      </c>
      <c r="AO5515" s="78" t="s">
        <v>18647</v>
      </c>
      <c r="AP5515" s="72" t="s">
        <v>179</v>
      </c>
      <c r="AQ5515" s="72">
        <v>0</v>
      </c>
      <c r="AR5515" s="72">
        <v>0</v>
      </c>
      <c r="AS5515" s="72"/>
      <c r="AT5515" s="72"/>
      <c r="AU5515" s="72"/>
      <c r="AV5515" s="72"/>
      <c r="AW5515" s="72"/>
      <c r="AX5515" s="72"/>
      <c r="AY5515" s="72"/>
      <c r="AZ5515" s="72"/>
    </row>
    <row r="5516" spans="1:52" x14ac:dyDescent="0.35">
      <c r="A5516" s="70" t="s">
        <v>2733</v>
      </c>
      <c r="B5516" s="70" t="s">
        <v>2733</v>
      </c>
      <c r="C5516" s="83"/>
      <c r="D5516" s="84"/>
      <c r="E5516" s="85"/>
      <c r="F5516" s="86"/>
      <c r="G5516" s="83"/>
      <c r="H5516" s="81"/>
      <c r="I5516" s="87"/>
      <c r="J5516" s="87"/>
      <c r="K5516" s="36"/>
      <c r="L5516" s="90"/>
      <c r="M5516" s="90"/>
      <c r="N5516" s="89"/>
      <c r="O5516" s="72" t="s">
        <v>179</v>
      </c>
      <c r="P5516" s="74">
        <v>42826.800775462965</v>
      </c>
      <c r="Q5516" s="72" t="s">
        <v>6296</v>
      </c>
      <c r="R5516" s="76" t="s">
        <v>8395</v>
      </c>
      <c r="S5516" s="72" t="s">
        <v>221</v>
      </c>
      <c r="T5516" s="72" t="s">
        <v>8825</v>
      </c>
      <c r="U5516" s="72"/>
      <c r="V5516" s="76" t="s">
        <v>10772</v>
      </c>
      <c r="W5516" s="74">
        <v>42826.800775462965</v>
      </c>
      <c r="X5516" s="76" t="s">
        <v>14691</v>
      </c>
      <c r="Y5516" s="72"/>
      <c r="Z5516" s="72"/>
      <c r="AA5516" s="78" t="s">
        <v>18648</v>
      </c>
      <c r="AB5516" s="72"/>
      <c r="AC5516" s="72" t="b">
        <v>0</v>
      </c>
      <c r="AD5516" s="72">
        <v>0</v>
      </c>
      <c r="AE5516" s="78" t="s">
        <v>230</v>
      </c>
      <c r="AF5516" s="72" t="b">
        <v>0</v>
      </c>
      <c r="AG5516" s="72" t="s">
        <v>231</v>
      </c>
      <c r="AH5516" s="72"/>
      <c r="AI5516" s="78" t="s">
        <v>230</v>
      </c>
      <c r="AJ5516" s="72" t="b">
        <v>0</v>
      </c>
      <c r="AK5516" s="72">
        <v>0</v>
      </c>
      <c r="AL5516" s="78" t="s">
        <v>230</v>
      </c>
      <c r="AM5516" s="72" t="s">
        <v>241</v>
      </c>
      <c r="AN5516" s="72" t="b">
        <v>0</v>
      </c>
      <c r="AO5516" s="78" t="s">
        <v>18648</v>
      </c>
      <c r="AP5516" s="72" t="s">
        <v>179</v>
      </c>
      <c r="AQ5516" s="72">
        <v>0</v>
      </c>
      <c r="AR5516" s="72">
        <v>0</v>
      </c>
      <c r="AS5516" s="72"/>
      <c r="AT5516" s="72"/>
      <c r="AU5516" s="72"/>
      <c r="AV5516" s="72"/>
      <c r="AW5516" s="72"/>
      <c r="AX5516" s="72"/>
      <c r="AY5516" s="72"/>
      <c r="AZ5516" s="72"/>
    </row>
    <row r="5517" spans="1:52" x14ac:dyDescent="0.35">
      <c r="A5517" s="70" t="s">
        <v>2733</v>
      </c>
      <c r="B5517" s="70" t="s">
        <v>2733</v>
      </c>
      <c r="C5517" s="83"/>
      <c r="D5517" s="84"/>
      <c r="E5517" s="85"/>
      <c r="F5517" s="86"/>
      <c r="G5517" s="83"/>
      <c r="H5517" s="81"/>
      <c r="I5517" s="87"/>
      <c r="J5517" s="87"/>
      <c r="K5517" s="36"/>
      <c r="L5517" s="90"/>
      <c r="M5517" s="90"/>
      <c r="N5517" s="89"/>
      <c r="O5517" s="72" t="s">
        <v>179</v>
      </c>
      <c r="P5517" s="74">
        <v>42826.870219907411</v>
      </c>
      <c r="Q5517" s="72" t="s">
        <v>6297</v>
      </c>
      <c r="R5517" s="76" t="s">
        <v>8396</v>
      </c>
      <c r="S5517" s="72" t="s">
        <v>221</v>
      </c>
      <c r="T5517" s="72" t="s">
        <v>8825</v>
      </c>
      <c r="U5517" s="72"/>
      <c r="V5517" s="76" t="s">
        <v>10772</v>
      </c>
      <c r="W5517" s="74">
        <v>42826.870219907411</v>
      </c>
      <c r="X5517" s="76" t="s">
        <v>14692</v>
      </c>
      <c r="Y5517" s="72"/>
      <c r="Z5517" s="72"/>
      <c r="AA5517" s="78" t="s">
        <v>18649</v>
      </c>
      <c r="AB5517" s="72"/>
      <c r="AC5517" s="72" t="b">
        <v>0</v>
      </c>
      <c r="AD5517" s="72">
        <v>0</v>
      </c>
      <c r="AE5517" s="78" t="s">
        <v>230</v>
      </c>
      <c r="AF5517" s="72" t="b">
        <v>0</v>
      </c>
      <c r="AG5517" s="72" t="s">
        <v>231</v>
      </c>
      <c r="AH5517" s="72"/>
      <c r="AI5517" s="78" t="s">
        <v>230</v>
      </c>
      <c r="AJ5517" s="72" t="b">
        <v>0</v>
      </c>
      <c r="AK5517" s="72">
        <v>0</v>
      </c>
      <c r="AL5517" s="78" t="s">
        <v>230</v>
      </c>
      <c r="AM5517" s="72" t="s">
        <v>241</v>
      </c>
      <c r="AN5517" s="72" t="b">
        <v>0</v>
      </c>
      <c r="AO5517" s="78" t="s">
        <v>18649</v>
      </c>
      <c r="AP5517" s="72" t="s">
        <v>179</v>
      </c>
      <c r="AQ5517" s="72">
        <v>0</v>
      </c>
      <c r="AR5517" s="72">
        <v>0</v>
      </c>
      <c r="AS5517" s="72"/>
      <c r="AT5517" s="72"/>
      <c r="AU5517" s="72"/>
      <c r="AV5517" s="72"/>
      <c r="AW5517" s="72"/>
      <c r="AX5517" s="72"/>
      <c r="AY5517" s="72"/>
      <c r="AZ5517" s="72"/>
    </row>
    <row r="5518" spans="1:52" x14ac:dyDescent="0.35">
      <c r="A5518" s="70" t="s">
        <v>2733</v>
      </c>
      <c r="B5518" s="70" t="s">
        <v>2733</v>
      </c>
      <c r="C5518" s="83"/>
      <c r="D5518" s="84"/>
      <c r="E5518" s="85"/>
      <c r="F5518" s="86"/>
      <c r="G5518" s="83"/>
      <c r="H5518" s="81"/>
      <c r="I5518" s="87"/>
      <c r="J5518" s="87"/>
      <c r="K5518" s="36"/>
      <c r="L5518" s="90"/>
      <c r="M5518" s="90"/>
      <c r="N5518" s="89"/>
      <c r="O5518" s="72" t="s">
        <v>179</v>
      </c>
      <c r="P5518" s="74">
        <v>42826.87023148148</v>
      </c>
      <c r="Q5518" s="72" t="s">
        <v>6298</v>
      </c>
      <c r="R5518" s="76" t="s">
        <v>8397</v>
      </c>
      <c r="S5518" s="72" t="s">
        <v>221</v>
      </c>
      <c r="T5518" s="72" t="s">
        <v>8825</v>
      </c>
      <c r="U5518" s="72"/>
      <c r="V5518" s="76" t="s">
        <v>10772</v>
      </c>
      <c r="W5518" s="74">
        <v>42826.87023148148</v>
      </c>
      <c r="X5518" s="76" t="s">
        <v>14693</v>
      </c>
      <c r="Y5518" s="72"/>
      <c r="Z5518" s="72"/>
      <c r="AA5518" s="78" t="s">
        <v>18650</v>
      </c>
      <c r="AB5518" s="72"/>
      <c r="AC5518" s="72" t="b">
        <v>0</v>
      </c>
      <c r="AD5518" s="72">
        <v>0</v>
      </c>
      <c r="AE5518" s="78" t="s">
        <v>230</v>
      </c>
      <c r="AF5518" s="72" t="b">
        <v>0</v>
      </c>
      <c r="AG5518" s="72" t="s">
        <v>231</v>
      </c>
      <c r="AH5518" s="72"/>
      <c r="AI5518" s="78" t="s">
        <v>230</v>
      </c>
      <c r="AJ5518" s="72" t="b">
        <v>0</v>
      </c>
      <c r="AK5518" s="72">
        <v>0</v>
      </c>
      <c r="AL5518" s="78" t="s">
        <v>230</v>
      </c>
      <c r="AM5518" s="72" t="s">
        <v>241</v>
      </c>
      <c r="AN5518" s="72" t="b">
        <v>0</v>
      </c>
      <c r="AO5518" s="78" t="s">
        <v>18650</v>
      </c>
      <c r="AP5518" s="72" t="s">
        <v>179</v>
      </c>
      <c r="AQ5518" s="72">
        <v>0</v>
      </c>
      <c r="AR5518" s="72">
        <v>0</v>
      </c>
      <c r="AS5518" s="72"/>
      <c r="AT5518" s="72"/>
      <c r="AU5518" s="72"/>
      <c r="AV5518" s="72"/>
      <c r="AW5518" s="72"/>
      <c r="AX5518" s="72"/>
      <c r="AY5518" s="72"/>
      <c r="AZ5518" s="72"/>
    </row>
    <row r="5519" spans="1:52" x14ac:dyDescent="0.35">
      <c r="A5519" s="70" t="s">
        <v>2733</v>
      </c>
      <c r="B5519" s="70" t="s">
        <v>2733</v>
      </c>
      <c r="C5519" s="83"/>
      <c r="D5519" s="84"/>
      <c r="E5519" s="85"/>
      <c r="F5519" s="86"/>
      <c r="G5519" s="83"/>
      <c r="H5519" s="81"/>
      <c r="I5519" s="87"/>
      <c r="J5519" s="87"/>
      <c r="K5519" s="36"/>
      <c r="L5519" s="90"/>
      <c r="M5519" s="90"/>
      <c r="N5519" s="89"/>
      <c r="O5519" s="72" t="s">
        <v>179</v>
      </c>
      <c r="P5519" s="74">
        <v>42826.882719907408</v>
      </c>
      <c r="Q5519" s="72" t="s">
        <v>6299</v>
      </c>
      <c r="R5519" s="76" t="s">
        <v>8398</v>
      </c>
      <c r="S5519" s="72" t="s">
        <v>221</v>
      </c>
      <c r="T5519" s="72" t="s">
        <v>8764</v>
      </c>
      <c r="U5519" s="72"/>
      <c r="V5519" s="76" t="s">
        <v>10772</v>
      </c>
      <c r="W5519" s="74">
        <v>42826.882719907408</v>
      </c>
      <c r="X5519" s="76" t="s">
        <v>14694</v>
      </c>
      <c r="Y5519" s="72"/>
      <c r="Z5519" s="72"/>
      <c r="AA5519" s="78" t="s">
        <v>18651</v>
      </c>
      <c r="AB5519" s="72"/>
      <c r="AC5519" s="72" t="b">
        <v>0</v>
      </c>
      <c r="AD5519" s="72">
        <v>0</v>
      </c>
      <c r="AE5519" s="78" t="s">
        <v>230</v>
      </c>
      <c r="AF5519" s="72" t="b">
        <v>0</v>
      </c>
      <c r="AG5519" s="72" t="s">
        <v>231</v>
      </c>
      <c r="AH5519" s="72"/>
      <c r="AI5519" s="78" t="s">
        <v>230</v>
      </c>
      <c r="AJ5519" s="72" t="b">
        <v>0</v>
      </c>
      <c r="AK5519" s="72">
        <v>0</v>
      </c>
      <c r="AL5519" s="78" t="s">
        <v>230</v>
      </c>
      <c r="AM5519" s="72" t="s">
        <v>241</v>
      </c>
      <c r="AN5519" s="72" t="b">
        <v>0</v>
      </c>
      <c r="AO5519" s="78" t="s">
        <v>18651</v>
      </c>
      <c r="AP5519" s="72" t="s">
        <v>179</v>
      </c>
      <c r="AQ5519" s="72">
        <v>0</v>
      </c>
      <c r="AR5519" s="72">
        <v>0</v>
      </c>
      <c r="AS5519" s="72"/>
      <c r="AT5519" s="72"/>
      <c r="AU5519" s="72"/>
      <c r="AV5519" s="72"/>
      <c r="AW5519" s="72"/>
      <c r="AX5519" s="72"/>
      <c r="AY5519" s="72"/>
      <c r="AZ5519" s="72"/>
    </row>
    <row r="5520" spans="1:52" x14ac:dyDescent="0.35">
      <c r="A5520" s="70" t="s">
        <v>2733</v>
      </c>
      <c r="B5520" s="70" t="s">
        <v>2733</v>
      </c>
      <c r="C5520" s="83"/>
      <c r="D5520" s="84"/>
      <c r="E5520" s="85"/>
      <c r="F5520" s="86"/>
      <c r="G5520" s="83"/>
      <c r="H5520" s="81"/>
      <c r="I5520" s="87"/>
      <c r="J5520" s="87"/>
      <c r="K5520" s="36"/>
      <c r="L5520" s="90"/>
      <c r="M5520" s="90"/>
      <c r="N5520" s="89"/>
      <c r="O5520" s="72" t="s">
        <v>179</v>
      </c>
      <c r="P5520" s="74">
        <v>42826.898298611108</v>
      </c>
      <c r="Q5520" s="72" t="s">
        <v>6300</v>
      </c>
      <c r="R5520" s="76" t="s">
        <v>8399</v>
      </c>
      <c r="S5520" s="72" t="s">
        <v>221</v>
      </c>
      <c r="T5520" s="72"/>
      <c r="U5520" s="72"/>
      <c r="V5520" s="76" t="s">
        <v>10772</v>
      </c>
      <c r="W5520" s="74">
        <v>42826.898298611108</v>
      </c>
      <c r="X5520" s="76" t="s">
        <v>14695</v>
      </c>
      <c r="Y5520" s="72"/>
      <c r="Z5520" s="72"/>
      <c r="AA5520" s="78" t="s">
        <v>18652</v>
      </c>
      <c r="AB5520" s="72"/>
      <c r="AC5520" s="72" t="b">
        <v>0</v>
      </c>
      <c r="AD5520" s="72">
        <v>0</v>
      </c>
      <c r="AE5520" s="78" t="s">
        <v>230</v>
      </c>
      <c r="AF5520" s="72" t="b">
        <v>0</v>
      </c>
      <c r="AG5520" s="72" t="s">
        <v>231</v>
      </c>
      <c r="AH5520" s="72"/>
      <c r="AI5520" s="78" t="s">
        <v>230</v>
      </c>
      <c r="AJ5520" s="72" t="b">
        <v>0</v>
      </c>
      <c r="AK5520" s="72">
        <v>0</v>
      </c>
      <c r="AL5520" s="78" t="s">
        <v>230</v>
      </c>
      <c r="AM5520" s="72" t="s">
        <v>241</v>
      </c>
      <c r="AN5520" s="72" t="b">
        <v>0</v>
      </c>
      <c r="AO5520" s="78" t="s">
        <v>18652</v>
      </c>
      <c r="AP5520" s="72" t="s">
        <v>179</v>
      </c>
      <c r="AQ5520" s="72">
        <v>0</v>
      </c>
      <c r="AR5520" s="72">
        <v>0</v>
      </c>
      <c r="AS5520" s="72"/>
      <c r="AT5520" s="72"/>
      <c r="AU5520" s="72"/>
      <c r="AV5520" s="72"/>
      <c r="AW5520" s="72"/>
      <c r="AX5520" s="72"/>
      <c r="AY5520" s="72"/>
      <c r="AZ5520" s="72"/>
    </row>
    <row r="5521" spans="1:52" x14ac:dyDescent="0.35">
      <c r="A5521" s="70" t="s">
        <v>2733</v>
      </c>
      <c r="B5521" s="70" t="s">
        <v>2733</v>
      </c>
      <c r="C5521" s="83"/>
      <c r="D5521" s="84"/>
      <c r="E5521" s="85"/>
      <c r="F5521" s="86"/>
      <c r="G5521" s="83"/>
      <c r="H5521" s="81"/>
      <c r="I5521" s="87"/>
      <c r="J5521" s="87"/>
      <c r="K5521" s="36"/>
      <c r="L5521" s="90"/>
      <c r="M5521" s="90"/>
      <c r="N5521" s="89"/>
      <c r="O5521" s="72" t="s">
        <v>179</v>
      </c>
      <c r="P5521" s="74">
        <v>42827.016747685186</v>
      </c>
      <c r="Q5521" s="72" t="s">
        <v>6301</v>
      </c>
      <c r="R5521" s="76" t="s">
        <v>8400</v>
      </c>
      <c r="S5521" s="72" t="s">
        <v>221</v>
      </c>
      <c r="T5521" s="72" t="s">
        <v>8764</v>
      </c>
      <c r="U5521" s="72"/>
      <c r="V5521" s="76" t="s">
        <v>10772</v>
      </c>
      <c r="W5521" s="74">
        <v>42827.016747685186</v>
      </c>
      <c r="X5521" s="76" t="s">
        <v>14696</v>
      </c>
      <c r="Y5521" s="72"/>
      <c r="Z5521" s="72"/>
      <c r="AA5521" s="78" t="s">
        <v>18653</v>
      </c>
      <c r="AB5521" s="72"/>
      <c r="AC5521" s="72" t="b">
        <v>0</v>
      </c>
      <c r="AD5521" s="72">
        <v>0</v>
      </c>
      <c r="AE5521" s="78" t="s">
        <v>230</v>
      </c>
      <c r="AF5521" s="72" t="b">
        <v>0</v>
      </c>
      <c r="AG5521" s="72" t="s">
        <v>231</v>
      </c>
      <c r="AH5521" s="72"/>
      <c r="AI5521" s="78" t="s">
        <v>230</v>
      </c>
      <c r="AJ5521" s="72" t="b">
        <v>0</v>
      </c>
      <c r="AK5521" s="72">
        <v>0</v>
      </c>
      <c r="AL5521" s="78" t="s">
        <v>230</v>
      </c>
      <c r="AM5521" s="72" t="s">
        <v>241</v>
      </c>
      <c r="AN5521" s="72" t="b">
        <v>0</v>
      </c>
      <c r="AO5521" s="78" t="s">
        <v>18653</v>
      </c>
      <c r="AP5521" s="72" t="s">
        <v>179</v>
      </c>
      <c r="AQ5521" s="72">
        <v>0</v>
      </c>
      <c r="AR5521" s="72">
        <v>0</v>
      </c>
      <c r="AS5521" s="72"/>
      <c r="AT5521" s="72"/>
      <c r="AU5521" s="72"/>
      <c r="AV5521" s="72"/>
      <c r="AW5521" s="72"/>
      <c r="AX5521" s="72"/>
      <c r="AY5521" s="72"/>
      <c r="AZ5521" s="72"/>
    </row>
    <row r="5522" spans="1:52" x14ac:dyDescent="0.35">
      <c r="A5522" s="70" t="s">
        <v>2733</v>
      </c>
      <c r="B5522" s="70" t="s">
        <v>2733</v>
      </c>
      <c r="C5522" s="83"/>
      <c r="D5522" s="84"/>
      <c r="E5522" s="85"/>
      <c r="F5522" s="86"/>
      <c r="G5522" s="83"/>
      <c r="H5522" s="81"/>
      <c r="I5522" s="87"/>
      <c r="J5522" s="87"/>
      <c r="K5522" s="36"/>
      <c r="L5522" s="90"/>
      <c r="M5522" s="90"/>
      <c r="N5522" s="89"/>
      <c r="O5522" s="72" t="s">
        <v>179</v>
      </c>
      <c r="P5522" s="74">
        <v>42827.027557870373</v>
      </c>
      <c r="Q5522" s="72" t="s">
        <v>6302</v>
      </c>
      <c r="R5522" s="76" t="s">
        <v>8401</v>
      </c>
      <c r="S5522" s="72" t="s">
        <v>221</v>
      </c>
      <c r="T5522" s="72" t="s">
        <v>8825</v>
      </c>
      <c r="U5522" s="72"/>
      <c r="V5522" s="76" t="s">
        <v>10772</v>
      </c>
      <c r="W5522" s="74">
        <v>42827.027557870373</v>
      </c>
      <c r="X5522" s="76" t="s">
        <v>14697</v>
      </c>
      <c r="Y5522" s="72"/>
      <c r="Z5522" s="72"/>
      <c r="AA5522" s="78" t="s">
        <v>18654</v>
      </c>
      <c r="AB5522" s="72"/>
      <c r="AC5522" s="72" t="b">
        <v>0</v>
      </c>
      <c r="AD5522" s="72">
        <v>1</v>
      </c>
      <c r="AE5522" s="78" t="s">
        <v>230</v>
      </c>
      <c r="AF5522" s="72" t="b">
        <v>0</v>
      </c>
      <c r="AG5522" s="72" t="s">
        <v>231</v>
      </c>
      <c r="AH5522" s="72"/>
      <c r="AI5522" s="78" t="s">
        <v>230</v>
      </c>
      <c r="AJ5522" s="72" t="b">
        <v>0</v>
      </c>
      <c r="AK5522" s="72">
        <v>0</v>
      </c>
      <c r="AL5522" s="78" t="s">
        <v>230</v>
      </c>
      <c r="AM5522" s="72" t="s">
        <v>241</v>
      </c>
      <c r="AN5522" s="72" t="b">
        <v>0</v>
      </c>
      <c r="AO5522" s="78" t="s">
        <v>18654</v>
      </c>
      <c r="AP5522" s="72" t="s">
        <v>179</v>
      </c>
      <c r="AQ5522" s="72">
        <v>0</v>
      </c>
      <c r="AR5522" s="72">
        <v>0</v>
      </c>
      <c r="AS5522" s="72"/>
      <c r="AT5522" s="72"/>
      <c r="AU5522" s="72"/>
      <c r="AV5522" s="72"/>
      <c r="AW5522" s="72"/>
      <c r="AX5522" s="72"/>
      <c r="AY5522" s="72"/>
      <c r="AZ5522" s="72"/>
    </row>
    <row r="5523" spans="1:52" x14ac:dyDescent="0.35">
      <c r="A5523" s="70" t="s">
        <v>2733</v>
      </c>
      <c r="B5523" s="70" t="s">
        <v>2733</v>
      </c>
      <c r="C5523" s="83"/>
      <c r="D5523" s="84"/>
      <c r="E5523" s="85"/>
      <c r="F5523" s="86"/>
      <c r="G5523" s="83"/>
      <c r="H5523" s="81"/>
      <c r="I5523" s="87"/>
      <c r="J5523" s="87"/>
      <c r="K5523" s="36"/>
      <c r="L5523" s="90"/>
      <c r="M5523" s="90"/>
      <c r="N5523" s="89"/>
      <c r="O5523" s="72" t="s">
        <v>179</v>
      </c>
      <c r="P5523" s="74">
        <v>42827.071562500001</v>
      </c>
      <c r="Q5523" s="72" t="s">
        <v>6303</v>
      </c>
      <c r="R5523" s="76" t="s">
        <v>8402</v>
      </c>
      <c r="S5523" s="72" t="s">
        <v>221</v>
      </c>
      <c r="T5523" s="72" t="s">
        <v>8825</v>
      </c>
      <c r="U5523" s="72"/>
      <c r="V5523" s="76" t="s">
        <v>10772</v>
      </c>
      <c r="W5523" s="74">
        <v>42827.071562500001</v>
      </c>
      <c r="X5523" s="76" t="s">
        <v>14698</v>
      </c>
      <c r="Y5523" s="72"/>
      <c r="Z5523" s="72"/>
      <c r="AA5523" s="78" t="s">
        <v>18655</v>
      </c>
      <c r="AB5523" s="72"/>
      <c r="AC5523" s="72" t="b">
        <v>0</v>
      </c>
      <c r="AD5523" s="72">
        <v>0</v>
      </c>
      <c r="AE5523" s="78" t="s">
        <v>230</v>
      </c>
      <c r="AF5523" s="72" t="b">
        <v>0</v>
      </c>
      <c r="AG5523" s="72" t="s">
        <v>231</v>
      </c>
      <c r="AH5523" s="72"/>
      <c r="AI5523" s="78" t="s">
        <v>230</v>
      </c>
      <c r="AJ5523" s="72" t="b">
        <v>0</v>
      </c>
      <c r="AK5523" s="72">
        <v>0</v>
      </c>
      <c r="AL5523" s="78" t="s">
        <v>230</v>
      </c>
      <c r="AM5523" s="72" t="s">
        <v>241</v>
      </c>
      <c r="AN5523" s="72" t="b">
        <v>0</v>
      </c>
      <c r="AO5523" s="78" t="s">
        <v>18655</v>
      </c>
      <c r="AP5523" s="72" t="s">
        <v>179</v>
      </c>
      <c r="AQ5523" s="72">
        <v>0</v>
      </c>
      <c r="AR5523" s="72">
        <v>0</v>
      </c>
      <c r="AS5523" s="72"/>
      <c r="AT5523" s="72"/>
      <c r="AU5523" s="72"/>
      <c r="AV5523" s="72"/>
      <c r="AW5523" s="72"/>
      <c r="AX5523" s="72"/>
      <c r="AY5523" s="72"/>
      <c r="AZ5523" s="72"/>
    </row>
    <row r="5524" spans="1:52" x14ac:dyDescent="0.35">
      <c r="A5524" s="70" t="s">
        <v>2733</v>
      </c>
      <c r="B5524" s="70" t="s">
        <v>2733</v>
      </c>
      <c r="C5524" s="83"/>
      <c r="D5524" s="84"/>
      <c r="E5524" s="85"/>
      <c r="F5524" s="86"/>
      <c r="G5524" s="83"/>
      <c r="H5524" s="81"/>
      <c r="I5524" s="87"/>
      <c r="J5524" s="87"/>
      <c r="K5524" s="36"/>
      <c r="L5524" s="90"/>
      <c r="M5524" s="90"/>
      <c r="N5524" s="89"/>
      <c r="O5524" s="72" t="s">
        <v>179</v>
      </c>
      <c r="P5524" s="74">
        <v>42827.094155092593</v>
      </c>
      <c r="Q5524" s="72" t="s">
        <v>6304</v>
      </c>
      <c r="R5524" s="76" t="s">
        <v>8403</v>
      </c>
      <c r="S5524" s="72" t="s">
        <v>221</v>
      </c>
      <c r="T5524" s="72" t="s">
        <v>8825</v>
      </c>
      <c r="U5524" s="72"/>
      <c r="V5524" s="76" t="s">
        <v>10772</v>
      </c>
      <c r="W5524" s="74">
        <v>42827.094155092593</v>
      </c>
      <c r="X5524" s="76" t="s">
        <v>14699</v>
      </c>
      <c r="Y5524" s="72"/>
      <c r="Z5524" s="72"/>
      <c r="AA5524" s="78" t="s">
        <v>18656</v>
      </c>
      <c r="AB5524" s="72"/>
      <c r="AC5524" s="72" t="b">
        <v>0</v>
      </c>
      <c r="AD5524" s="72">
        <v>0</v>
      </c>
      <c r="AE5524" s="78" t="s">
        <v>230</v>
      </c>
      <c r="AF5524" s="72" t="b">
        <v>0</v>
      </c>
      <c r="AG5524" s="72" t="s">
        <v>231</v>
      </c>
      <c r="AH5524" s="72"/>
      <c r="AI5524" s="78" t="s">
        <v>230</v>
      </c>
      <c r="AJ5524" s="72" t="b">
        <v>0</v>
      </c>
      <c r="AK5524" s="72">
        <v>0</v>
      </c>
      <c r="AL5524" s="78" t="s">
        <v>230</v>
      </c>
      <c r="AM5524" s="72" t="s">
        <v>241</v>
      </c>
      <c r="AN5524" s="72" t="b">
        <v>0</v>
      </c>
      <c r="AO5524" s="78" t="s">
        <v>18656</v>
      </c>
      <c r="AP5524" s="72" t="s">
        <v>179</v>
      </c>
      <c r="AQ5524" s="72">
        <v>0</v>
      </c>
      <c r="AR5524" s="72">
        <v>0</v>
      </c>
      <c r="AS5524" s="72"/>
      <c r="AT5524" s="72"/>
      <c r="AU5524" s="72"/>
      <c r="AV5524" s="72"/>
      <c r="AW5524" s="72"/>
      <c r="AX5524" s="72"/>
      <c r="AY5524" s="72"/>
      <c r="AZ5524" s="72"/>
    </row>
    <row r="5525" spans="1:52" x14ac:dyDescent="0.35">
      <c r="A5525" s="70" t="s">
        <v>2733</v>
      </c>
      <c r="B5525" s="70" t="s">
        <v>2733</v>
      </c>
      <c r="C5525" s="83"/>
      <c r="D5525" s="84"/>
      <c r="E5525" s="85"/>
      <c r="F5525" s="86"/>
      <c r="G5525" s="83"/>
      <c r="H5525" s="81"/>
      <c r="I5525" s="87"/>
      <c r="J5525" s="87"/>
      <c r="K5525" s="36"/>
      <c r="L5525" s="90"/>
      <c r="M5525" s="90"/>
      <c r="N5525" s="89"/>
      <c r="O5525" s="72" t="s">
        <v>179</v>
      </c>
      <c r="P5525" s="74">
        <v>42827.150752314818</v>
      </c>
      <c r="Q5525" s="72" t="s">
        <v>6305</v>
      </c>
      <c r="R5525" s="76" t="s">
        <v>8404</v>
      </c>
      <c r="S5525" s="72" t="s">
        <v>221</v>
      </c>
      <c r="T5525" s="72" t="s">
        <v>8764</v>
      </c>
      <c r="U5525" s="72"/>
      <c r="V5525" s="76" t="s">
        <v>10772</v>
      </c>
      <c r="W5525" s="74">
        <v>42827.150752314818</v>
      </c>
      <c r="X5525" s="76" t="s">
        <v>14700</v>
      </c>
      <c r="Y5525" s="72"/>
      <c r="Z5525" s="72"/>
      <c r="AA5525" s="78" t="s">
        <v>18657</v>
      </c>
      <c r="AB5525" s="72"/>
      <c r="AC5525" s="72" t="b">
        <v>0</v>
      </c>
      <c r="AD5525" s="72">
        <v>0</v>
      </c>
      <c r="AE5525" s="78" t="s">
        <v>230</v>
      </c>
      <c r="AF5525" s="72" t="b">
        <v>0</v>
      </c>
      <c r="AG5525" s="72" t="s">
        <v>231</v>
      </c>
      <c r="AH5525" s="72"/>
      <c r="AI5525" s="78" t="s">
        <v>230</v>
      </c>
      <c r="AJ5525" s="72" t="b">
        <v>0</v>
      </c>
      <c r="AK5525" s="72">
        <v>0</v>
      </c>
      <c r="AL5525" s="78" t="s">
        <v>230</v>
      </c>
      <c r="AM5525" s="72" t="s">
        <v>241</v>
      </c>
      <c r="AN5525" s="72" t="b">
        <v>0</v>
      </c>
      <c r="AO5525" s="78" t="s">
        <v>18657</v>
      </c>
      <c r="AP5525" s="72" t="s">
        <v>179</v>
      </c>
      <c r="AQ5525" s="72">
        <v>0</v>
      </c>
      <c r="AR5525" s="72">
        <v>0</v>
      </c>
      <c r="AS5525" s="72"/>
      <c r="AT5525" s="72"/>
      <c r="AU5525" s="72"/>
      <c r="AV5525" s="72"/>
      <c r="AW5525" s="72"/>
      <c r="AX5525" s="72"/>
      <c r="AY5525" s="72"/>
      <c r="AZ5525" s="72"/>
    </row>
    <row r="5526" spans="1:52" x14ac:dyDescent="0.35">
      <c r="A5526" s="70" t="s">
        <v>2733</v>
      </c>
      <c r="B5526" s="70" t="s">
        <v>2733</v>
      </c>
      <c r="C5526" s="83"/>
      <c r="D5526" s="84"/>
      <c r="E5526" s="85"/>
      <c r="F5526" s="86"/>
      <c r="G5526" s="83"/>
      <c r="H5526" s="81"/>
      <c r="I5526" s="87"/>
      <c r="J5526" s="87"/>
      <c r="K5526" s="36"/>
      <c r="L5526" s="90"/>
      <c r="M5526" s="90"/>
      <c r="N5526" s="89"/>
      <c r="O5526" s="72" t="s">
        <v>179</v>
      </c>
      <c r="P5526" s="74">
        <v>42827.150752314818</v>
      </c>
      <c r="Q5526" s="72" t="s">
        <v>6306</v>
      </c>
      <c r="R5526" s="76" t="s">
        <v>8405</v>
      </c>
      <c r="S5526" s="72" t="s">
        <v>221</v>
      </c>
      <c r="T5526" s="72" t="s">
        <v>8764</v>
      </c>
      <c r="U5526" s="72"/>
      <c r="V5526" s="76" t="s">
        <v>10772</v>
      </c>
      <c r="W5526" s="74">
        <v>42827.150752314818</v>
      </c>
      <c r="X5526" s="76" t="s">
        <v>14701</v>
      </c>
      <c r="Y5526" s="72"/>
      <c r="Z5526" s="72"/>
      <c r="AA5526" s="78" t="s">
        <v>18658</v>
      </c>
      <c r="AB5526" s="72"/>
      <c r="AC5526" s="72" t="b">
        <v>0</v>
      </c>
      <c r="AD5526" s="72">
        <v>0</v>
      </c>
      <c r="AE5526" s="78" t="s">
        <v>230</v>
      </c>
      <c r="AF5526" s="72" t="b">
        <v>0</v>
      </c>
      <c r="AG5526" s="72" t="s">
        <v>231</v>
      </c>
      <c r="AH5526" s="72"/>
      <c r="AI5526" s="78" t="s">
        <v>230</v>
      </c>
      <c r="AJ5526" s="72" t="b">
        <v>0</v>
      </c>
      <c r="AK5526" s="72">
        <v>0</v>
      </c>
      <c r="AL5526" s="78" t="s">
        <v>230</v>
      </c>
      <c r="AM5526" s="72" t="s">
        <v>241</v>
      </c>
      <c r="AN5526" s="72" t="b">
        <v>0</v>
      </c>
      <c r="AO5526" s="78" t="s">
        <v>18658</v>
      </c>
      <c r="AP5526" s="72" t="s">
        <v>179</v>
      </c>
      <c r="AQ5526" s="72">
        <v>0</v>
      </c>
      <c r="AR5526" s="72">
        <v>0</v>
      </c>
      <c r="AS5526" s="72"/>
      <c r="AT5526" s="72"/>
      <c r="AU5526" s="72"/>
      <c r="AV5526" s="72"/>
      <c r="AW5526" s="72"/>
      <c r="AX5526" s="72"/>
      <c r="AY5526" s="72"/>
      <c r="AZ5526" s="72"/>
    </row>
    <row r="5527" spans="1:52" x14ac:dyDescent="0.35">
      <c r="A5527" s="70" t="s">
        <v>2733</v>
      </c>
      <c r="B5527" s="70" t="s">
        <v>2733</v>
      </c>
      <c r="C5527" s="83"/>
      <c r="D5527" s="84"/>
      <c r="E5527" s="85"/>
      <c r="F5527" s="86"/>
      <c r="G5527" s="83"/>
      <c r="H5527" s="81"/>
      <c r="I5527" s="87"/>
      <c r="J5527" s="87"/>
      <c r="K5527" s="36"/>
      <c r="L5527" s="90"/>
      <c r="M5527" s="90"/>
      <c r="N5527" s="89"/>
      <c r="O5527" s="72" t="s">
        <v>179</v>
      </c>
      <c r="P5527" s="74">
        <v>42827.183379629627</v>
      </c>
      <c r="Q5527" s="72" t="s">
        <v>6307</v>
      </c>
      <c r="R5527" s="76" t="s">
        <v>8406</v>
      </c>
      <c r="S5527" s="72" t="s">
        <v>221</v>
      </c>
      <c r="T5527" s="72" t="s">
        <v>8825</v>
      </c>
      <c r="U5527" s="72"/>
      <c r="V5527" s="76" t="s">
        <v>10772</v>
      </c>
      <c r="W5527" s="74">
        <v>42827.183379629627</v>
      </c>
      <c r="X5527" s="76" t="s">
        <v>14702</v>
      </c>
      <c r="Y5527" s="72"/>
      <c r="Z5527" s="72"/>
      <c r="AA5527" s="78" t="s">
        <v>18659</v>
      </c>
      <c r="AB5527" s="72"/>
      <c r="AC5527" s="72" t="b">
        <v>0</v>
      </c>
      <c r="AD5527" s="72">
        <v>0</v>
      </c>
      <c r="AE5527" s="78" t="s">
        <v>230</v>
      </c>
      <c r="AF5527" s="72" t="b">
        <v>0</v>
      </c>
      <c r="AG5527" s="72" t="s">
        <v>231</v>
      </c>
      <c r="AH5527" s="72"/>
      <c r="AI5527" s="78" t="s">
        <v>230</v>
      </c>
      <c r="AJ5527" s="72" t="b">
        <v>0</v>
      </c>
      <c r="AK5527" s="72">
        <v>0</v>
      </c>
      <c r="AL5527" s="78" t="s">
        <v>230</v>
      </c>
      <c r="AM5527" s="72" t="s">
        <v>241</v>
      </c>
      <c r="AN5527" s="72" t="b">
        <v>0</v>
      </c>
      <c r="AO5527" s="78" t="s">
        <v>18659</v>
      </c>
      <c r="AP5527" s="72" t="s">
        <v>179</v>
      </c>
      <c r="AQ5527" s="72">
        <v>0</v>
      </c>
      <c r="AR5527" s="72">
        <v>0</v>
      </c>
      <c r="AS5527" s="72"/>
      <c r="AT5527" s="72"/>
      <c r="AU5527" s="72"/>
      <c r="AV5527" s="72"/>
      <c r="AW5527" s="72"/>
      <c r="AX5527" s="72"/>
      <c r="AY5527" s="72"/>
      <c r="AZ5527" s="72"/>
    </row>
    <row r="5528" spans="1:52" x14ac:dyDescent="0.35">
      <c r="A5528" s="70" t="s">
        <v>2733</v>
      </c>
      <c r="B5528" s="70" t="s">
        <v>2733</v>
      </c>
      <c r="C5528" s="83"/>
      <c r="D5528" s="84"/>
      <c r="E5528" s="85"/>
      <c r="F5528" s="86"/>
      <c r="G5528" s="83"/>
      <c r="H5528" s="81"/>
      <c r="I5528" s="87"/>
      <c r="J5528" s="87"/>
      <c r="K5528" s="36"/>
      <c r="L5528" s="90"/>
      <c r="M5528" s="90"/>
      <c r="N5528" s="89"/>
      <c r="O5528" s="72" t="s">
        <v>179</v>
      </c>
      <c r="P5528" s="74">
        <v>42827.273090277777</v>
      </c>
      <c r="Q5528" s="72" t="s">
        <v>6308</v>
      </c>
      <c r="R5528" s="76" t="s">
        <v>8407</v>
      </c>
      <c r="S5528" s="72" t="s">
        <v>221</v>
      </c>
      <c r="T5528" s="72" t="s">
        <v>8825</v>
      </c>
      <c r="U5528" s="72"/>
      <c r="V5528" s="76" t="s">
        <v>10772</v>
      </c>
      <c r="W5528" s="74">
        <v>42827.273090277777</v>
      </c>
      <c r="X5528" s="76" t="s">
        <v>14703</v>
      </c>
      <c r="Y5528" s="72"/>
      <c r="Z5528" s="72"/>
      <c r="AA5528" s="78" t="s">
        <v>18660</v>
      </c>
      <c r="AB5528" s="72"/>
      <c r="AC5528" s="72" t="b">
        <v>0</v>
      </c>
      <c r="AD5528" s="72">
        <v>1</v>
      </c>
      <c r="AE5528" s="78" t="s">
        <v>230</v>
      </c>
      <c r="AF5528" s="72" t="b">
        <v>0</v>
      </c>
      <c r="AG5528" s="72" t="s">
        <v>231</v>
      </c>
      <c r="AH5528" s="72"/>
      <c r="AI5528" s="78" t="s">
        <v>230</v>
      </c>
      <c r="AJ5528" s="72" t="b">
        <v>0</v>
      </c>
      <c r="AK5528" s="72">
        <v>0</v>
      </c>
      <c r="AL5528" s="78" t="s">
        <v>230</v>
      </c>
      <c r="AM5528" s="72" t="s">
        <v>241</v>
      </c>
      <c r="AN5528" s="72" t="b">
        <v>0</v>
      </c>
      <c r="AO5528" s="78" t="s">
        <v>18660</v>
      </c>
      <c r="AP5528" s="72" t="s">
        <v>179</v>
      </c>
      <c r="AQ5528" s="72">
        <v>0</v>
      </c>
      <c r="AR5528" s="72">
        <v>0</v>
      </c>
      <c r="AS5528" s="72"/>
      <c r="AT5528" s="72"/>
      <c r="AU5528" s="72"/>
      <c r="AV5528" s="72"/>
      <c r="AW5528" s="72"/>
      <c r="AX5528" s="72"/>
      <c r="AY5528" s="72"/>
      <c r="AZ5528" s="72"/>
    </row>
    <row r="5529" spans="1:52" x14ac:dyDescent="0.35">
      <c r="A5529" s="70" t="s">
        <v>2733</v>
      </c>
      <c r="B5529" s="70" t="s">
        <v>2733</v>
      </c>
      <c r="C5529" s="83"/>
      <c r="D5529" s="84"/>
      <c r="E5529" s="85"/>
      <c r="F5529" s="86"/>
      <c r="G5529" s="83"/>
      <c r="H5529" s="81"/>
      <c r="I5529" s="87"/>
      <c r="J5529" s="87"/>
      <c r="K5529" s="36"/>
      <c r="L5529" s="90"/>
      <c r="M5529" s="90"/>
      <c r="N5529" s="89"/>
      <c r="O5529" s="72" t="s">
        <v>179</v>
      </c>
      <c r="P5529" s="74">
        <v>42827.320208333331</v>
      </c>
      <c r="Q5529" s="72" t="s">
        <v>6309</v>
      </c>
      <c r="R5529" s="76" t="s">
        <v>7833</v>
      </c>
      <c r="S5529" s="72" t="s">
        <v>221</v>
      </c>
      <c r="T5529" s="72" t="s">
        <v>8826</v>
      </c>
      <c r="U5529" s="72"/>
      <c r="V5529" s="76" t="s">
        <v>10772</v>
      </c>
      <c r="W5529" s="74">
        <v>42827.320208333331</v>
      </c>
      <c r="X5529" s="76" t="s">
        <v>14704</v>
      </c>
      <c r="Y5529" s="72"/>
      <c r="Z5529" s="72"/>
      <c r="AA5529" s="78" t="s">
        <v>18661</v>
      </c>
      <c r="AB5529" s="72"/>
      <c r="AC5529" s="72" t="b">
        <v>0</v>
      </c>
      <c r="AD5529" s="72">
        <v>1</v>
      </c>
      <c r="AE5529" s="78" t="s">
        <v>230</v>
      </c>
      <c r="AF5529" s="72" t="b">
        <v>0</v>
      </c>
      <c r="AG5529" s="72" t="s">
        <v>231</v>
      </c>
      <c r="AH5529" s="72"/>
      <c r="AI5529" s="78" t="s">
        <v>230</v>
      </c>
      <c r="AJ5529" s="72" t="b">
        <v>0</v>
      </c>
      <c r="AK5529" s="72">
        <v>1</v>
      </c>
      <c r="AL5529" s="78" t="s">
        <v>230</v>
      </c>
      <c r="AM5529" s="72" t="s">
        <v>241</v>
      </c>
      <c r="AN5529" s="72" t="b">
        <v>0</v>
      </c>
      <c r="AO5529" s="78" t="s">
        <v>18661</v>
      </c>
      <c r="AP5529" s="72" t="s">
        <v>179</v>
      </c>
      <c r="AQ5529" s="72">
        <v>0</v>
      </c>
      <c r="AR5529" s="72">
        <v>0</v>
      </c>
      <c r="AS5529" s="72"/>
      <c r="AT5529" s="72"/>
      <c r="AU5529" s="72"/>
      <c r="AV5529" s="72"/>
      <c r="AW5529" s="72"/>
      <c r="AX5529" s="72"/>
      <c r="AY5529" s="72"/>
      <c r="AZ5529" s="72"/>
    </row>
    <row r="5530" spans="1:52" x14ac:dyDescent="0.35">
      <c r="A5530" s="70" t="s">
        <v>2733</v>
      </c>
      <c r="B5530" s="70" t="s">
        <v>2733</v>
      </c>
      <c r="C5530" s="83"/>
      <c r="D5530" s="84"/>
      <c r="E5530" s="85"/>
      <c r="F5530" s="86"/>
      <c r="G5530" s="83"/>
      <c r="H5530" s="81"/>
      <c r="I5530" s="87"/>
      <c r="J5530" s="87"/>
      <c r="K5530" s="36"/>
      <c r="L5530" s="90"/>
      <c r="M5530" s="90"/>
      <c r="N5530" s="89"/>
      <c r="O5530" s="72" t="s">
        <v>179</v>
      </c>
      <c r="P5530" s="74">
        <v>42827.407789351855</v>
      </c>
      <c r="Q5530" s="72" t="s">
        <v>6310</v>
      </c>
      <c r="R5530" s="76" t="s">
        <v>7832</v>
      </c>
      <c r="S5530" s="72" t="s">
        <v>221</v>
      </c>
      <c r="T5530" s="72" t="s">
        <v>8825</v>
      </c>
      <c r="U5530" s="72"/>
      <c r="V5530" s="76" t="s">
        <v>10772</v>
      </c>
      <c r="W5530" s="74">
        <v>42827.407789351855</v>
      </c>
      <c r="X5530" s="76" t="s">
        <v>14705</v>
      </c>
      <c r="Y5530" s="72"/>
      <c r="Z5530" s="72"/>
      <c r="AA5530" s="78" t="s">
        <v>18662</v>
      </c>
      <c r="AB5530" s="72"/>
      <c r="AC5530" s="72" t="b">
        <v>0</v>
      </c>
      <c r="AD5530" s="72">
        <v>1</v>
      </c>
      <c r="AE5530" s="78" t="s">
        <v>230</v>
      </c>
      <c r="AF5530" s="72" t="b">
        <v>0</v>
      </c>
      <c r="AG5530" s="72" t="s">
        <v>231</v>
      </c>
      <c r="AH5530" s="72"/>
      <c r="AI5530" s="78" t="s">
        <v>230</v>
      </c>
      <c r="AJ5530" s="72" t="b">
        <v>0</v>
      </c>
      <c r="AK5530" s="72">
        <v>1</v>
      </c>
      <c r="AL5530" s="78" t="s">
        <v>230</v>
      </c>
      <c r="AM5530" s="72" t="s">
        <v>241</v>
      </c>
      <c r="AN5530" s="72" t="b">
        <v>0</v>
      </c>
      <c r="AO5530" s="78" t="s">
        <v>18662</v>
      </c>
      <c r="AP5530" s="72" t="s">
        <v>179</v>
      </c>
      <c r="AQ5530" s="72">
        <v>0</v>
      </c>
      <c r="AR5530" s="72">
        <v>0</v>
      </c>
      <c r="AS5530" s="72"/>
      <c r="AT5530" s="72"/>
      <c r="AU5530" s="72"/>
      <c r="AV5530" s="72"/>
      <c r="AW5530" s="72"/>
      <c r="AX5530" s="72"/>
      <c r="AY5530" s="72"/>
      <c r="AZ5530" s="72"/>
    </row>
    <row r="5531" spans="1:52" x14ac:dyDescent="0.35">
      <c r="A5531" s="70" t="s">
        <v>2733</v>
      </c>
      <c r="B5531" s="70" t="s">
        <v>2733</v>
      </c>
      <c r="C5531" s="83"/>
      <c r="D5531" s="84"/>
      <c r="E5531" s="85"/>
      <c r="F5531" s="86"/>
      <c r="G5531" s="83"/>
      <c r="H5531" s="81"/>
      <c r="I5531" s="87"/>
      <c r="J5531" s="87"/>
      <c r="K5531" s="36"/>
      <c r="L5531" s="90"/>
      <c r="M5531" s="90"/>
      <c r="N5531" s="89"/>
      <c r="O5531" s="72" t="s">
        <v>179</v>
      </c>
      <c r="P5531" s="74">
        <v>42827.407812500001</v>
      </c>
      <c r="Q5531" s="72" t="s">
        <v>6311</v>
      </c>
      <c r="R5531" s="76" t="s">
        <v>7831</v>
      </c>
      <c r="S5531" s="72" t="s">
        <v>221</v>
      </c>
      <c r="T5531" s="72" t="s">
        <v>8825</v>
      </c>
      <c r="U5531" s="72"/>
      <c r="V5531" s="76" t="s">
        <v>10772</v>
      </c>
      <c r="W5531" s="74">
        <v>42827.407812500001</v>
      </c>
      <c r="X5531" s="76" t="s">
        <v>14706</v>
      </c>
      <c r="Y5531" s="72"/>
      <c r="Z5531" s="72"/>
      <c r="AA5531" s="78" t="s">
        <v>18663</v>
      </c>
      <c r="AB5531" s="72"/>
      <c r="AC5531" s="72" t="b">
        <v>0</v>
      </c>
      <c r="AD5531" s="72">
        <v>1</v>
      </c>
      <c r="AE5531" s="78" t="s">
        <v>230</v>
      </c>
      <c r="AF5531" s="72" t="b">
        <v>0</v>
      </c>
      <c r="AG5531" s="72" t="s">
        <v>231</v>
      </c>
      <c r="AH5531" s="72"/>
      <c r="AI5531" s="78" t="s">
        <v>230</v>
      </c>
      <c r="AJ5531" s="72" t="b">
        <v>0</v>
      </c>
      <c r="AK5531" s="72">
        <v>1</v>
      </c>
      <c r="AL5531" s="78" t="s">
        <v>230</v>
      </c>
      <c r="AM5531" s="72" t="s">
        <v>241</v>
      </c>
      <c r="AN5531" s="72" t="b">
        <v>0</v>
      </c>
      <c r="AO5531" s="78" t="s">
        <v>18663</v>
      </c>
      <c r="AP5531" s="72" t="s">
        <v>179</v>
      </c>
      <c r="AQ5531" s="72">
        <v>0</v>
      </c>
      <c r="AR5531" s="72">
        <v>0</v>
      </c>
      <c r="AS5531" s="72"/>
      <c r="AT5531" s="72"/>
      <c r="AU5531" s="72"/>
      <c r="AV5531" s="72"/>
      <c r="AW5531" s="72"/>
      <c r="AX5531" s="72"/>
      <c r="AY5531" s="72"/>
      <c r="AZ5531" s="72"/>
    </row>
    <row r="5532" spans="1:52" x14ac:dyDescent="0.35">
      <c r="A5532" s="70" t="s">
        <v>2733</v>
      </c>
      <c r="B5532" s="70" t="s">
        <v>2733</v>
      </c>
      <c r="C5532" s="83"/>
      <c r="D5532" s="84"/>
      <c r="E5532" s="85"/>
      <c r="F5532" s="86"/>
      <c r="G5532" s="83"/>
      <c r="H5532" s="81"/>
      <c r="I5532" s="87"/>
      <c r="J5532" s="87"/>
      <c r="K5532" s="36"/>
      <c r="L5532" s="90"/>
      <c r="M5532" s="90"/>
      <c r="N5532" s="89"/>
      <c r="O5532" s="72" t="s">
        <v>179</v>
      </c>
      <c r="P5532" s="74">
        <v>42827.444675925923</v>
      </c>
      <c r="Q5532" s="72" t="s">
        <v>6312</v>
      </c>
      <c r="R5532" s="76" t="s">
        <v>7830</v>
      </c>
      <c r="S5532" s="72" t="s">
        <v>221</v>
      </c>
      <c r="T5532" s="72" t="s">
        <v>8764</v>
      </c>
      <c r="U5532" s="72"/>
      <c r="V5532" s="76" t="s">
        <v>10772</v>
      </c>
      <c r="W5532" s="74">
        <v>42827.444675925923</v>
      </c>
      <c r="X5532" s="76" t="s">
        <v>14707</v>
      </c>
      <c r="Y5532" s="72"/>
      <c r="Z5532" s="72"/>
      <c r="AA5532" s="78" t="s">
        <v>18664</v>
      </c>
      <c r="AB5532" s="72"/>
      <c r="AC5532" s="72" t="b">
        <v>0</v>
      </c>
      <c r="AD5532" s="72">
        <v>1</v>
      </c>
      <c r="AE5532" s="78" t="s">
        <v>230</v>
      </c>
      <c r="AF5532" s="72" t="b">
        <v>0</v>
      </c>
      <c r="AG5532" s="72" t="s">
        <v>231</v>
      </c>
      <c r="AH5532" s="72"/>
      <c r="AI5532" s="78" t="s">
        <v>230</v>
      </c>
      <c r="AJ5532" s="72" t="b">
        <v>0</v>
      </c>
      <c r="AK5532" s="72">
        <v>1</v>
      </c>
      <c r="AL5532" s="78" t="s">
        <v>230</v>
      </c>
      <c r="AM5532" s="72" t="s">
        <v>241</v>
      </c>
      <c r="AN5532" s="72" t="b">
        <v>0</v>
      </c>
      <c r="AO5532" s="78" t="s">
        <v>18664</v>
      </c>
      <c r="AP5532" s="72" t="s">
        <v>179</v>
      </c>
      <c r="AQ5532" s="72">
        <v>0</v>
      </c>
      <c r="AR5532" s="72">
        <v>0</v>
      </c>
      <c r="AS5532" s="72"/>
      <c r="AT5532" s="72"/>
      <c r="AU5532" s="72"/>
      <c r="AV5532" s="72"/>
      <c r="AW5532" s="72"/>
      <c r="AX5532" s="72"/>
      <c r="AY5532" s="72"/>
      <c r="AZ5532" s="72"/>
    </row>
    <row r="5533" spans="1:52" x14ac:dyDescent="0.35">
      <c r="A5533" s="70" t="s">
        <v>2733</v>
      </c>
      <c r="B5533" s="70" t="s">
        <v>2733</v>
      </c>
      <c r="C5533" s="83"/>
      <c r="D5533" s="84"/>
      <c r="E5533" s="85"/>
      <c r="F5533" s="86"/>
      <c r="G5533" s="83"/>
      <c r="H5533" s="81"/>
      <c r="I5533" s="87"/>
      <c r="J5533" s="87"/>
      <c r="K5533" s="36"/>
      <c r="L5533" s="90"/>
      <c r="M5533" s="90"/>
      <c r="N5533" s="89"/>
      <c r="O5533" s="72" t="s">
        <v>179</v>
      </c>
      <c r="P5533" s="74">
        <v>42827.444710648146</v>
      </c>
      <c r="Q5533" s="72" t="s">
        <v>6313</v>
      </c>
      <c r="R5533" s="76" t="s">
        <v>7095</v>
      </c>
      <c r="S5533" s="72" t="s">
        <v>221</v>
      </c>
      <c r="T5533" s="72" t="s">
        <v>8764</v>
      </c>
      <c r="U5533" s="72"/>
      <c r="V5533" s="76" t="s">
        <v>10772</v>
      </c>
      <c r="W5533" s="74">
        <v>42827.444710648146</v>
      </c>
      <c r="X5533" s="76" t="s">
        <v>14708</v>
      </c>
      <c r="Y5533" s="72"/>
      <c r="Z5533" s="72"/>
      <c r="AA5533" s="78" t="s">
        <v>18665</v>
      </c>
      <c r="AB5533" s="72"/>
      <c r="AC5533" s="72" t="b">
        <v>0</v>
      </c>
      <c r="AD5533" s="72">
        <v>1</v>
      </c>
      <c r="AE5533" s="78" t="s">
        <v>230</v>
      </c>
      <c r="AF5533" s="72" t="b">
        <v>0</v>
      </c>
      <c r="AG5533" s="72" t="s">
        <v>231</v>
      </c>
      <c r="AH5533" s="72"/>
      <c r="AI5533" s="78" t="s">
        <v>230</v>
      </c>
      <c r="AJ5533" s="72" t="b">
        <v>0</v>
      </c>
      <c r="AK5533" s="72">
        <v>1</v>
      </c>
      <c r="AL5533" s="78" t="s">
        <v>230</v>
      </c>
      <c r="AM5533" s="72" t="s">
        <v>241</v>
      </c>
      <c r="AN5533" s="72" t="b">
        <v>0</v>
      </c>
      <c r="AO5533" s="78" t="s">
        <v>18665</v>
      </c>
      <c r="AP5533" s="72" t="s">
        <v>179</v>
      </c>
      <c r="AQ5533" s="72">
        <v>0</v>
      </c>
      <c r="AR5533" s="72">
        <v>0</v>
      </c>
      <c r="AS5533" s="72"/>
      <c r="AT5533" s="72"/>
      <c r="AU5533" s="72"/>
      <c r="AV5533" s="72"/>
      <c r="AW5533" s="72"/>
      <c r="AX5533" s="72"/>
      <c r="AY5533" s="72"/>
      <c r="AZ5533" s="72"/>
    </row>
    <row r="5534" spans="1:52" x14ac:dyDescent="0.35">
      <c r="A5534" s="70" t="s">
        <v>2733</v>
      </c>
      <c r="B5534" s="70" t="s">
        <v>2733</v>
      </c>
      <c r="C5534" s="83"/>
      <c r="D5534" s="84"/>
      <c r="E5534" s="85"/>
      <c r="F5534" s="86"/>
      <c r="G5534" s="83"/>
      <c r="H5534" s="81"/>
      <c r="I5534" s="87"/>
      <c r="J5534" s="87"/>
      <c r="K5534" s="36"/>
      <c r="L5534" s="90"/>
      <c r="M5534" s="90"/>
      <c r="N5534" s="89"/>
      <c r="O5534" s="72" t="s">
        <v>179</v>
      </c>
      <c r="P5534" s="74">
        <v>42827.544594907406</v>
      </c>
      <c r="Q5534" s="72" t="s">
        <v>6314</v>
      </c>
      <c r="R5534" s="76" t="s">
        <v>7829</v>
      </c>
      <c r="S5534" s="72" t="s">
        <v>221</v>
      </c>
      <c r="T5534" s="72" t="s">
        <v>8825</v>
      </c>
      <c r="U5534" s="72"/>
      <c r="V5534" s="76" t="s">
        <v>10772</v>
      </c>
      <c r="W5534" s="74">
        <v>42827.544594907406</v>
      </c>
      <c r="X5534" s="76" t="s">
        <v>14709</v>
      </c>
      <c r="Y5534" s="72"/>
      <c r="Z5534" s="72"/>
      <c r="AA5534" s="78" t="s">
        <v>18666</v>
      </c>
      <c r="AB5534" s="72"/>
      <c r="AC5534" s="72" t="b">
        <v>0</v>
      </c>
      <c r="AD5534" s="72">
        <v>1</v>
      </c>
      <c r="AE5534" s="78" t="s">
        <v>230</v>
      </c>
      <c r="AF5534" s="72" t="b">
        <v>0</v>
      </c>
      <c r="AG5534" s="72" t="s">
        <v>231</v>
      </c>
      <c r="AH5534" s="72"/>
      <c r="AI5534" s="78" t="s">
        <v>230</v>
      </c>
      <c r="AJ5534" s="72" t="b">
        <v>0</v>
      </c>
      <c r="AK5534" s="72">
        <v>1</v>
      </c>
      <c r="AL5534" s="78" t="s">
        <v>230</v>
      </c>
      <c r="AM5534" s="72" t="s">
        <v>241</v>
      </c>
      <c r="AN5534" s="72" t="b">
        <v>0</v>
      </c>
      <c r="AO5534" s="78" t="s">
        <v>18666</v>
      </c>
      <c r="AP5534" s="72" t="s">
        <v>179</v>
      </c>
      <c r="AQ5534" s="72">
        <v>0</v>
      </c>
      <c r="AR5534" s="72">
        <v>0</v>
      </c>
      <c r="AS5534" s="72"/>
      <c r="AT5534" s="72"/>
      <c r="AU5534" s="72"/>
      <c r="AV5534" s="72"/>
      <c r="AW5534" s="72"/>
      <c r="AX5534" s="72"/>
      <c r="AY5534" s="72"/>
      <c r="AZ5534" s="72"/>
    </row>
    <row r="5535" spans="1:52" x14ac:dyDescent="0.35">
      <c r="A5535" s="70" t="s">
        <v>2733</v>
      </c>
      <c r="B5535" s="70" t="s">
        <v>2733</v>
      </c>
      <c r="C5535" s="83"/>
      <c r="D5535" s="84"/>
      <c r="E5535" s="85"/>
      <c r="F5535" s="86"/>
      <c r="G5535" s="83"/>
      <c r="H5535" s="81"/>
      <c r="I5535" s="87"/>
      <c r="J5535" s="87"/>
      <c r="K5535" s="36"/>
      <c r="L5535" s="90"/>
      <c r="M5535" s="90"/>
      <c r="N5535" s="89"/>
      <c r="O5535" s="72" t="s">
        <v>179</v>
      </c>
      <c r="P5535" s="74">
        <v>42827.556805555556</v>
      </c>
      <c r="Q5535" s="72" t="s">
        <v>6315</v>
      </c>
      <c r="R5535" s="76" t="s">
        <v>7834</v>
      </c>
      <c r="S5535" s="72" t="s">
        <v>221</v>
      </c>
      <c r="T5535" s="72" t="s">
        <v>8764</v>
      </c>
      <c r="U5535" s="72"/>
      <c r="V5535" s="76" t="s">
        <v>10772</v>
      </c>
      <c r="W5535" s="74">
        <v>42827.556805555556</v>
      </c>
      <c r="X5535" s="76" t="s">
        <v>14710</v>
      </c>
      <c r="Y5535" s="72"/>
      <c r="Z5535" s="72"/>
      <c r="AA5535" s="78" t="s">
        <v>18667</v>
      </c>
      <c r="AB5535" s="72"/>
      <c r="AC5535" s="72" t="b">
        <v>0</v>
      </c>
      <c r="AD5535" s="72">
        <v>1</v>
      </c>
      <c r="AE5535" s="78" t="s">
        <v>230</v>
      </c>
      <c r="AF5535" s="72" t="b">
        <v>0</v>
      </c>
      <c r="AG5535" s="72" t="s">
        <v>231</v>
      </c>
      <c r="AH5535" s="72"/>
      <c r="AI5535" s="78" t="s">
        <v>230</v>
      </c>
      <c r="AJ5535" s="72" t="b">
        <v>0</v>
      </c>
      <c r="AK5535" s="72">
        <v>1</v>
      </c>
      <c r="AL5535" s="78" t="s">
        <v>230</v>
      </c>
      <c r="AM5535" s="72" t="s">
        <v>241</v>
      </c>
      <c r="AN5535" s="72" t="b">
        <v>0</v>
      </c>
      <c r="AO5535" s="78" t="s">
        <v>18667</v>
      </c>
      <c r="AP5535" s="72" t="s">
        <v>179</v>
      </c>
      <c r="AQ5535" s="72">
        <v>0</v>
      </c>
      <c r="AR5535" s="72">
        <v>0</v>
      </c>
      <c r="AS5535" s="72"/>
      <c r="AT5535" s="72"/>
      <c r="AU5535" s="72"/>
      <c r="AV5535" s="72"/>
      <c r="AW5535" s="72"/>
      <c r="AX5535" s="72"/>
      <c r="AY5535" s="72"/>
      <c r="AZ5535" s="72"/>
    </row>
    <row r="5536" spans="1:52" x14ac:dyDescent="0.35">
      <c r="A5536" s="70" t="s">
        <v>2733</v>
      </c>
      <c r="B5536" s="70" t="s">
        <v>2733</v>
      </c>
      <c r="C5536" s="83"/>
      <c r="D5536" s="84"/>
      <c r="E5536" s="85"/>
      <c r="F5536" s="86"/>
      <c r="G5536" s="83"/>
      <c r="H5536" s="81"/>
      <c r="I5536" s="87"/>
      <c r="J5536" s="87"/>
      <c r="K5536" s="36"/>
      <c r="L5536" s="90"/>
      <c r="M5536" s="90"/>
      <c r="N5536" s="89"/>
      <c r="O5536" s="72" t="s">
        <v>179</v>
      </c>
      <c r="P5536" s="74">
        <v>42827.589606481481</v>
      </c>
      <c r="Q5536" s="72" t="s">
        <v>6316</v>
      </c>
      <c r="R5536" s="76" t="s">
        <v>8408</v>
      </c>
      <c r="S5536" s="72" t="s">
        <v>221</v>
      </c>
      <c r="T5536" s="72" t="s">
        <v>8825</v>
      </c>
      <c r="U5536" s="72"/>
      <c r="V5536" s="76" t="s">
        <v>10772</v>
      </c>
      <c r="W5536" s="74">
        <v>42827.589606481481</v>
      </c>
      <c r="X5536" s="76" t="s">
        <v>14711</v>
      </c>
      <c r="Y5536" s="72"/>
      <c r="Z5536" s="72"/>
      <c r="AA5536" s="78" t="s">
        <v>18668</v>
      </c>
      <c r="AB5536" s="72"/>
      <c r="AC5536" s="72" t="b">
        <v>0</v>
      </c>
      <c r="AD5536" s="72">
        <v>0</v>
      </c>
      <c r="AE5536" s="78" t="s">
        <v>230</v>
      </c>
      <c r="AF5536" s="72" t="b">
        <v>0</v>
      </c>
      <c r="AG5536" s="72" t="s">
        <v>231</v>
      </c>
      <c r="AH5536" s="72"/>
      <c r="AI5536" s="78" t="s">
        <v>230</v>
      </c>
      <c r="AJ5536" s="72" t="b">
        <v>0</v>
      </c>
      <c r="AK5536" s="72">
        <v>0</v>
      </c>
      <c r="AL5536" s="78" t="s">
        <v>230</v>
      </c>
      <c r="AM5536" s="72" t="s">
        <v>241</v>
      </c>
      <c r="AN5536" s="72" t="b">
        <v>0</v>
      </c>
      <c r="AO5536" s="78" t="s">
        <v>18668</v>
      </c>
      <c r="AP5536" s="72" t="s">
        <v>179</v>
      </c>
      <c r="AQ5536" s="72">
        <v>0</v>
      </c>
      <c r="AR5536" s="72">
        <v>0</v>
      </c>
      <c r="AS5536" s="72"/>
      <c r="AT5536" s="72"/>
      <c r="AU5536" s="72"/>
      <c r="AV5536" s="72"/>
      <c r="AW5536" s="72"/>
      <c r="AX5536" s="72"/>
      <c r="AY5536" s="72"/>
      <c r="AZ5536" s="72"/>
    </row>
    <row r="5537" spans="1:52" x14ac:dyDescent="0.35">
      <c r="A5537" s="70" t="s">
        <v>2733</v>
      </c>
      <c r="B5537" s="70" t="s">
        <v>2733</v>
      </c>
      <c r="C5537" s="83"/>
      <c r="D5537" s="84"/>
      <c r="E5537" s="85"/>
      <c r="F5537" s="86"/>
      <c r="G5537" s="83"/>
      <c r="H5537" s="81"/>
      <c r="I5537" s="87"/>
      <c r="J5537" s="87"/>
      <c r="K5537" s="36"/>
      <c r="L5537" s="90"/>
      <c r="M5537" s="90"/>
      <c r="N5537" s="89"/>
      <c r="O5537" s="72" t="s">
        <v>179</v>
      </c>
      <c r="P5537" s="74">
        <v>42827.612615740742</v>
      </c>
      <c r="Q5537" s="72" t="s">
        <v>6317</v>
      </c>
      <c r="R5537" s="76" t="s">
        <v>8409</v>
      </c>
      <c r="S5537" s="72" t="s">
        <v>221</v>
      </c>
      <c r="T5537" s="72" t="s">
        <v>8825</v>
      </c>
      <c r="U5537" s="72"/>
      <c r="V5537" s="76" t="s">
        <v>10772</v>
      </c>
      <c r="W5537" s="74">
        <v>42827.612615740742</v>
      </c>
      <c r="X5537" s="76" t="s">
        <v>14712</v>
      </c>
      <c r="Y5537" s="72"/>
      <c r="Z5537" s="72"/>
      <c r="AA5537" s="78" t="s">
        <v>18669</v>
      </c>
      <c r="AB5537" s="72"/>
      <c r="AC5537" s="72" t="b">
        <v>0</v>
      </c>
      <c r="AD5537" s="72">
        <v>0</v>
      </c>
      <c r="AE5537" s="78" t="s">
        <v>230</v>
      </c>
      <c r="AF5537" s="72" t="b">
        <v>0</v>
      </c>
      <c r="AG5537" s="72" t="s">
        <v>231</v>
      </c>
      <c r="AH5537" s="72"/>
      <c r="AI5537" s="78" t="s">
        <v>230</v>
      </c>
      <c r="AJ5537" s="72" t="b">
        <v>0</v>
      </c>
      <c r="AK5537" s="72">
        <v>0</v>
      </c>
      <c r="AL5537" s="78" t="s">
        <v>230</v>
      </c>
      <c r="AM5537" s="72" t="s">
        <v>241</v>
      </c>
      <c r="AN5537" s="72" t="b">
        <v>0</v>
      </c>
      <c r="AO5537" s="78" t="s">
        <v>18669</v>
      </c>
      <c r="AP5537" s="72" t="s">
        <v>179</v>
      </c>
      <c r="AQ5537" s="72">
        <v>0</v>
      </c>
      <c r="AR5537" s="72">
        <v>0</v>
      </c>
      <c r="AS5537" s="72"/>
      <c r="AT5537" s="72"/>
      <c r="AU5537" s="72"/>
      <c r="AV5537" s="72"/>
      <c r="AW5537" s="72"/>
      <c r="AX5537" s="72"/>
      <c r="AY5537" s="72"/>
      <c r="AZ5537" s="72"/>
    </row>
    <row r="5538" spans="1:52" x14ac:dyDescent="0.35">
      <c r="A5538" s="70" t="s">
        <v>2733</v>
      </c>
      <c r="B5538" s="70" t="s">
        <v>2733</v>
      </c>
      <c r="C5538" s="83"/>
      <c r="D5538" s="84"/>
      <c r="E5538" s="85"/>
      <c r="F5538" s="86"/>
      <c r="G5538" s="83"/>
      <c r="H5538" s="81"/>
      <c r="I5538" s="87"/>
      <c r="J5538" s="87"/>
      <c r="K5538" s="36"/>
      <c r="L5538" s="90"/>
      <c r="M5538" s="90"/>
      <c r="N5538" s="89"/>
      <c r="O5538" s="72" t="s">
        <v>179</v>
      </c>
      <c r="P5538" s="74">
        <v>42827.612627314818</v>
      </c>
      <c r="Q5538" s="72" t="s">
        <v>6318</v>
      </c>
      <c r="R5538" s="76" t="s">
        <v>8410</v>
      </c>
      <c r="S5538" s="72" t="s">
        <v>221</v>
      </c>
      <c r="T5538" s="72" t="s">
        <v>8825</v>
      </c>
      <c r="U5538" s="72"/>
      <c r="V5538" s="76" t="s">
        <v>10772</v>
      </c>
      <c r="W5538" s="74">
        <v>42827.612627314818</v>
      </c>
      <c r="X5538" s="76" t="s">
        <v>14713</v>
      </c>
      <c r="Y5538" s="72"/>
      <c r="Z5538" s="72"/>
      <c r="AA5538" s="78" t="s">
        <v>18670</v>
      </c>
      <c r="AB5538" s="72"/>
      <c r="AC5538" s="72" t="b">
        <v>0</v>
      </c>
      <c r="AD5538" s="72">
        <v>0</v>
      </c>
      <c r="AE5538" s="78" t="s">
        <v>230</v>
      </c>
      <c r="AF5538" s="72" t="b">
        <v>0</v>
      </c>
      <c r="AG5538" s="72" t="s">
        <v>231</v>
      </c>
      <c r="AH5538" s="72"/>
      <c r="AI5538" s="78" t="s">
        <v>230</v>
      </c>
      <c r="AJ5538" s="72" t="b">
        <v>0</v>
      </c>
      <c r="AK5538" s="72">
        <v>0</v>
      </c>
      <c r="AL5538" s="78" t="s">
        <v>230</v>
      </c>
      <c r="AM5538" s="72" t="s">
        <v>241</v>
      </c>
      <c r="AN5538" s="72" t="b">
        <v>0</v>
      </c>
      <c r="AO5538" s="78" t="s">
        <v>18670</v>
      </c>
      <c r="AP5538" s="72" t="s">
        <v>179</v>
      </c>
      <c r="AQ5538" s="72">
        <v>0</v>
      </c>
      <c r="AR5538" s="72">
        <v>0</v>
      </c>
      <c r="AS5538" s="72"/>
      <c r="AT5538" s="72"/>
      <c r="AU5538" s="72"/>
      <c r="AV5538" s="72"/>
      <c r="AW5538" s="72"/>
      <c r="AX5538" s="72"/>
      <c r="AY5538" s="72"/>
      <c r="AZ5538" s="72"/>
    </row>
    <row r="5539" spans="1:52" x14ac:dyDescent="0.35">
      <c r="A5539" s="70" t="s">
        <v>2733</v>
      </c>
      <c r="B5539" s="70" t="s">
        <v>2733</v>
      </c>
      <c r="C5539" s="83"/>
      <c r="D5539" s="84"/>
      <c r="E5539" s="85"/>
      <c r="F5539" s="86"/>
      <c r="G5539" s="83"/>
      <c r="H5539" s="81"/>
      <c r="I5539" s="87"/>
      <c r="J5539" s="87"/>
      <c r="K5539" s="36"/>
      <c r="L5539" s="90"/>
      <c r="M5539" s="90"/>
      <c r="N5539" s="89"/>
      <c r="O5539" s="72" t="s">
        <v>179</v>
      </c>
      <c r="P5539" s="74">
        <v>42827.612638888888</v>
      </c>
      <c r="Q5539" s="72" t="s">
        <v>6319</v>
      </c>
      <c r="R5539" s="76" t="s">
        <v>8411</v>
      </c>
      <c r="S5539" s="72" t="s">
        <v>221</v>
      </c>
      <c r="T5539" s="72" t="s">
        <v>8825</v>
      </c>
      <c r="U5539" s="72"/>
      <c r="V5539" s="76" t="s">
        <v>10772</v>
      </c>
      <c r="W5539" s="74">
        <v>42827.612638888888</v>
      </c>
      <c r="X5539" s="76" t="s">
        <v>14714</v>
      </c>
      <c r="Y5539" s="72"/>
      <c r="Z5539" s="72"/>
      <c r="AA5539" s="78" t="s">
        <v>18671</v>
      </c>
      <c r="AB5539" s="72"/>
      <c r="AC5539" s="72" t="b">
        <v>0</v>
      </c>
      <c r="AD5539" s="72">
        <v>0</v>
      </c>
      <c r="AE5539" s="78" t="s">
        <v>230</v>
      </c>
      <c r="AF5539" s="72" t="b">
        <v>0</v>
      </c>
      <c r="AG5539" s="72" t="s">
        <v>231</v>
      </c>
      <c r="AH5539" s="72"/>
      <c r="AI5539" s="78" t="s">
        <v>230</v>
      </c>
      <c r="AJ5539" s="72" t="b">
        <v>0</v>
      </c>
      <c r="AK5539" s="72">
        <v>0</v>
      </c>
      <c r="AL5539" s="78" t="s">
        <v>230</v>
      </c>
      <c r="AM5539" s="72" t="s">
        <v>241</v>
      </c>
      <c r="AN5539" s="72" t="b">
        <v>0</v>
      </c>
      <c r="AO5539" s="78" t="s">
        <v>18671</v>
      </c>
      <c r="AP5539" s="72" t="s">
        <v>179</v>
      </c>
      <c r="AQ5539" s="72">
        <v>0</v>
      </c>
      <c r="AR5539" s="72">
        <v>0</v>
      </c>
      <c r="AS5539" s="72"/>
      <c r="AT5539" s="72"/>
      <c r="AU5539" s="72"/>
      <c r="AV5539" s="72"/>
      <c r="AW5539" s="72"/>
      <c r="AX5539" s="72"/>
      <c r="AY5539" s="72"/>
      <c r="AZ5539" s="72"/>
    </row>
    <row r="5540" spans="1:52" x14ac:dyDescent="0.35">
      <c r="A5540" s="70" t="s">
        <v>2733</v>
      </c>
      <c r="B5540" s="70" t="s">
        <v>2733</v>
      </c>
      <c r="C5540" s="83"/>
      <c r="D5540" s="84"/>
      <c r="E5540" s="85"/>
      <c r="F5540" s="86"/>
      <c r="G5540" s="83"/>
      <c r="H5540" s="81"/>
      <c r="I5540" s="87"/>
      <c r="J5540" s="87"/>
      <c r="K5540" s="36"/>
      <c r="L5540" s="90"/>
      <c r="M5540" s="90"/>
      <c r="N5540" s="89"/>
      <c r="O5540" s="72" t="s">
        <v>179</v>
      </c>
      <c r="P5540" s="74">
        <v>42827.725787037038</v>
      </c>
      <c r="Q5540" s="72" t="s">
        <v>6320</v>
      </c>
      <c r="R5540" s="76" t="s">
        <v>8412</v>
      </c>
      <c r="S5540" s="72" t="s">
        <v>221</v>
      </c>
      <c r="T5540" s="72" t="s">
        <v>8825</v>
      </c>
      <c r="U5540" s="72"/>
      <c r="V5540" s="76" t="s">
        <v>10772</v>
      </c>
      <c r="W5540" s="74">
        <v>42827.725787037038</v>
      </c>
      <c r="X5540" s="76" t="s">
        <v>14715</v>
      </c>
      <c r="Y5540" s="72"/>
      <c r="Z5540" s="72"/>
      <c r="AA5540" s="78" t="s">
        <v>18672</v>
      </c>
      <c r="AB5540" s="72"/>
      <c r="AC5540" s="72" t="b">
        <v>0</v>
      </c>
      <c r="AD5540" s="72">
        <v>0</v>
      </c>
      <c r="AE5540" s="78" t="s">
        <v>230</v>
      </c>
      <c r="AF5540" s="72" t="b">
        <v>0</v>
      </c>
      <c r="AG5540" s="72" t="s">
        <v>231</v>
      </c>
      <c r="AH5540" s="72"/>
      <c r="AI5540" s="78" t="s">
        <v>230</v>
      </c>
      <c r="AJ5540" s="72" t="b">
        <v>0</v>
      </c>
      <c r="AK5540" s="72">
        <v>0</v>
      </c>
      <c r="AL5540" s="78" t="s">
        <v>230</v>
      </c>
      <c r="AM5540" s="72" t="s">
        <v>241</v>
      </c>
      <c r="AN5540" s="72" t="b">
        <v>0</v>
      </c>
      <c r="AO5540" s="78" t="s">
        <v>18672</v>
      </c>
      <c r="AP5540" s="72" t="s">
        <v>179</v>
      </c>
      <c r="AQ5540" s="72">
        <v>0</v>
      </c>
      <c r="AR5540" s="72">
        <v>0</v>
      </c>
      <c r="AS5540" s="72"/>
      <c r="AT5540" s="72"/>
      <c r="AU5540" s="72"/>
      <c r="AV5540" s="72"/>
      <c r="AW5540" s="72"/>
      <c r="AX5540" s="72"/>
      <c r="AY5540" s="72"/>
      <c r="AZ5540" s="72"/>
    </row>
    <row r="5541" spans="1:52" x14ac:dyDescent="0.35">
      <c r="A5541" s="70" t="s">
        <v>2733</v>
      </c>
      <c r="B5541" s="70" t="s">
        <v>2733</v>
      </c>
      <c r="C5541" s="83"/>
      <c r="D5541" s="84"/>
      <c r="E5541" s="85"/>
      <c r="F5541" s="86"/>
      <c r="G5541" s="83"/>
      <c r="H5541" s="81"/>
      <c r="I5541" s="87"/>
      <c r="J5541" s="87"/>
      <c r="K5541" s="36"/>
      <c r="L5541" s="90"/>
      <c r="M5541" s="90"/>
      <c r="N5541" s="89"/>
      <c r="O5541" s="72" t="s">
        <v>179</v>
      </c>
      <c r="P5541" s="74">
        <v>42827.997314814813</v>
      </c>
      <c r="Q5541" s="72" t="s">
        <v>6321</v>
      </c>
      <c r="R5541" s="76" t="s">
        <v>8413</v>
      </c>
      <c r="S5541" s="72" t="s">
        <v>221</v>
      </c>
      <c r="T5541" s="72" t="s">
        <v>8825</v>
      </c>
      <c r="U5541" s="72"/>
      <c r="V5541" s="76" t="s">
        <v>10772</v>
      </c>
      <c r="W5541" s="74">
        <v>42827.997314814813</v>
      </c>
      <c r="X5541" s="76" t="s">
        <v>14716</v>
      </c>
      <c r="Y5541" s="72"/>
      <c r="Z5541" s="72"/>
      <c r="AA5541" s="78" t="s">
        <v>18673</v>
      </c>
      <c r="AB5541" s="72"/>
      <c r="AC5541" s="72" t="b">
        <v>0</v>
      </c>
      <c r="AD5541" s="72">
        <v>0</v>
      </c>
      <c r="AE5541" s="78" t="s">
        <v>230</v>
      </c>
      <c r="AF5541" s="72" t="b">
        <v>0</v>
      </c>
      <c r="AG5541" s="72" t="s">
        <v>231</v>
      </c>
      <c r="AH5541" s="72"/>
      <c r="AI5541" s="78" t="s">
        <v>230</v>
      </c>
      <c r="AJ5541" s="72" t="b">
        <v>0</v>
      </c>
      <c r="AK5541" s="72">
        <v>0</v>
      </c>
      <c r="AL5541" s="78" t="s">
        <v>230</v>
      </c>
      <c r="AM5541" s="72" t="s">
        <v>241</v>
      </c>
      <c r="AN5541" s="72" t="b">
        <v>0</v>
      </c>
      <c r="AO5541" s="78" t="s">
        <v>18673</v>
      </c>
      <c r="AP5541" s="72" t="s">
        <v>179</v>
      </c>
      <c r="AQ5541" s="72">
        <v>0</v>
      </c>
      <c r="AR5541" s="72">
        <v>0</v>
      </c>
      <c r="AS5541" s="72"/>
      <c r="AT5541" s="72"/>
      <c r="AU5541" s="72"/>
      <c r="AV5541" s="72"/>
      <c r="AW5541" s="72"/>
      <c r="AX5541" s="72"/>
      <c r="AY5541" s="72"/>
      <c r="AZ5541" s="72"/>
    </row>
    <row r="5542" spans="1:52" x14ac:dyDescent="0.35">
      <c r="A5542" s="70" t="s">
        <v>2733</v>
      </c>
      <c r="B5542" s="70" t="s">
        <v>2733</v>
      </c>
      <c r="C5542" s="83"/>
      <c r="D5542" s="84"/>
      <c r="E5542" s="85"/>
      <c r="F5542" s="86"/>
      <c r="G5542" s="83"/>
      <c r="H5542" s="81"/>
      <c r="I5542" s="87"/>
      <c r="J5542" s="87"/>
      <c r="K5542" s="36"/>
      <c r="L5542" s="90"/>
      <c r="M5542" s="90"/>
      <c r="N5542" s="89"/>
      <c r="O5542" s="72" t="s">
        <v>179</v>
      </c>
      <c r="P5542" s="74">
        <v>42828.057037037041</v>
      </c>
      <c r="Q5542" s="72" t="s">
        <v>6322</v>
      </c>
      <c r="R5542" s="76" t="s">
        <v>8414</v>
      </c>
      <c r="S5542" s="72" t="s">
        <v>221</v>
      </c>
      <c r="T5542" s="72" t="s">
        <v>8662</v>
      </c>
      <c r="U5542" s="72"/>
      <c r="V5542" s="76" t="s">
        <v>10772</v>
      </c>
      <c r="W5542" s="74">
        <v>42828.057037037041</v>
      </c>
      <c r="X5542" s="76" t="s">
        <v>14717</v>
      </c>
      <c r="Y5542" s="72"/>
      <c r="Z5542" s="72"/>
      <c r="AA5542" s="78" t="s">
        <v>18674</v>
      </c>
      <c r="AB5542" s="72"/>
      <c r="AC5542" s="72" t="b">
        <v>0</v>
      </c>
      <c r="AD5542" s="72">
        <v>0</v>
      </c>
      <c r="AE5542" s="78" t="s">
        <v>230</v>
      </c>
      <c r="AF5542" s="72" t="b">
        <v>0</v>
      </c>
      <c r="AG5542" s="72" t="s">
        <v>231</v>
      </c>
      <c r="AH5542" s="72"/>
      <c r="AI5542" s="78" t="s">
        <v>230</v>
      </c>
      <c r="AJ5542" s="72" t="b">
        <v>0</v>
      </c>
      <c r="AK5542" s="72">
        <v>0</v>
      </c>
      <c r="AL5542" s="78" t="s">
        <v>230</v>
      </c>
      <c r="AM5542" s="72" t="s">
        <v>241</v>
      </c>
      <c r="AN5542" s="72" t="b">
        <v>0</v>
      </c>
      <c r="AO5542" s="78" t="s">
        <v>18674</v>
      </c>
      <c r="AP5542" s="72" t="s">
        <v>179</v>
      </c>
      <c r="AQ5542" s="72">
        <v>0</v>
      </c>
      <c r="AR5542" s="72">
        <v>0</v>
      </c>
      <c r="AS5542" s="72"/>
      <c r="AT5542" s="72"/>
      <c r="AU5542" s="72"/>
      <c r="AV5542" s="72"/>
      <c r="AW5542" s="72"/>
      <c r="AX5542" s="72"/>
      <c r="AY5542" s="72"/>
      <c r="AZ5542" s="72"/>
    </row>
    <row r="5543" spans="1:52" x14ac:dyDescent="0.35">
      <c r="A5543" s="70" t="s">
        <v>2733</v>
      </c>
      <c r="B5543" s="70" t="s">
        <v>2733</v>
      </c>
      <c r="C5543" s="83"/>
      <c r="D5543" s="84"/>
      <c r="E5543" s="85"/>
      <c r="F5543" s="86"/>
      <c r="G5543" s="83"/>
      <c r="H5543" s="81"/>
      <c r="I5543" s="87"/>
      <c r="J5543" s="87"/>
      <c r="K5543" s="36"/>
      <c r="L5543" s="90"/>
      <c r="M5543" s="90"/>
      <c r="N5543" s="89"/>
      <c r="O5543" s="72" t="s">
        <v>179</v>
      </c>
      <c r="P5543" s="74">
        <v>42828.099490740744</v>
      </c>
      <c r="Q5543" s="72" t="s">
        <v>6323</v>
      </c>
      <c r="R5543" s="76" t="s">
        <v>7840</v>
      </c>
      <c r="S5543" s="72" t="s">
        <v>221</v>
      </c>
      <c r="T5543" s="72" t="s">
        <v>8764</v>
      </c>
      <c r="U5543" s="72"/>
      <c r="V5543" s="76" t="s">
        <v>10772</v>
      </c>
      <c r="W5543" s="74">
        <v>42828.099490740744</v>
      </c>
      <c r="X5543" s="76" t="s">
        <v>14718</v>
      </c>
      <c r="Y5543" s="72"/>
      <c r="Z5543" s="72"/>
      <c r="AA5543" s="78" t="s">
        <v>18675</v>
      </c>
      <c r="AB5543" s="72"/>
      <c r="AC5543" s="72" t="b">
        <v>0</v>
      </c>
      <c r="AD5543" s="72">
        <v>0</v>
      </c>
      <c r="AE5543" s="78" t="s">
        <v>230</v>
      </c>
      <c r="AF5543" s="72" t="b">
        <v>0</v>
      </c>
      <c r="AG5543" s="72" t="s">
        <v>231</v>
      </c>
      <c r="AH5543" s="72"/>
      <c r="AI5543" s="78" t="s">
        <v>230</v>
      </c>
      <c r="AJ5543" s="72" t="b">
        <v>0</v>
      </c>
      <c r="AK5543" s="72">
        <v>1</v>
      </c>
      <c r="AL5543" s="78" t="s">
        <v>230</v>
      </c>
      <c r="AM5543" s="72" t="s">
        <v>241</v>
      </c>
      <c r="AN5543" s="72" t="b">
        <v>0</v>
      </c>
      <c r="AO5543" s="78" t="s">
        <v>18675</v>
      </c>
      <c r="AP5543" s="72" t="s">
        <v>179</v>
      </c>
      <c r="AQ5543" s="72">
        <v>0</v>
      </c>
      <c r="AR5543" s="72">
        <v>0</v>
      </c>
      <c r="AS5543" s="72"/>
      <c r="AT5543" s="72"/>
      <c r="AU5543" s="72"/>
      <c r="AV5543" s="72"/>
      <c r="AW5543" s="72"/>
      <c r="AX5543" s="72"/>
      <c r="AY5543" s="72"/>
      <c r="AZ5543" s="72"/>
    </row>
    <row r="5544" spans="1:52" x14ac:dyDescent="0.35">
      <c r="A5544" s="70" t="s">
        <v>2733</v>
      </c>
      <c r="B5544" s="70" t="s">
        <v>2733</v>
      </c>
      <c r="C5544" s="83"/>
      <c r="D5544" s="84"/>
      <c r="E5544" s="85"/>
      <c r="F5544" s="86"/>
      <c r="G5544" s="83"/>
      <c r="H5544" s="81"/>
      <c r="I5544" s="87"/>
      <c r="J5544" s="87"/>
      <c r="K5544" s="36"/>
      <c r="L5544" s="90"/>
      <c r="M5544" s="90"/>
      <c r="N5544" s="89"/>
      <c r="O5544" s="72" t="s">
        <v>179</v>
      </c>
      <c r="P5544" s="74">
        <v>42828.214699074073</v>
      </c>
      <c r="Q5544" s="72" t="s">
        <v>6324</v>
      </c>
      <c r="R5544" s="76" t="s">
        <v>7839</v>
      </c>
      <c r="S5544" s="72" t="s">
        <v>221</v>
      </c>
      <c r="T5544" s="72" t="s">
        <v>8662</v>
      </c>
      <c r="U5544" s="72"/>
      <c r="V5544" s="76" t="s">
        <v>10772</v>
      </c>
      <c r="W5544" s="74">
        <v>42828.214699074073</v>
      </c>
      <c r="X5544" s="76" t="s">
        <v>14719</v>
      </c>
      <c r="Y5544" s="72"/>
      <c r="Z5544" s="72"/>
      <c r="AA5544" s="78" t="s">
        <v>18676</v>
      </c>
      <c r="AB5544" s="72"/>
      <c r="AC5544" s="72" t="b">
        <v>0</v>
      </c>
      <c r="AD5544" s="72">
        <v>0</v>
      </c>
      <c r="AE5544" s="78" t="s">
        <v>230</v>
      </c>
      <c r="AF5544" s="72" t="b">
        <v>0</v>
      </c>
      <c r="AG5544" s="72" t="s">
        <v>231</v>
      </c>
      <c r="AH5544" s="72"/>
      <c r="AI5544" s="78" t="s">
        <v>230</v>
      </c>
      <c r="AJ5544" s="72" t="b">
        <v>0</v>
      </c>
      <c r="AK5544" s="72">
        <v>1</v>
      </c>
      <c r="AL5544" s="78" t="s">
        <v>230</v>
      </c>
      <c r="AM5544" s="72" t="s">
        <v>241</v>
      </c>
      <c r="AN5544" s="72" t="b">
        <v>0</v>
      </c>
      <c r="AO5544" s="78" t="s">
        <v>18676</v>
      </c>
      <c r="AP5544" s="72" t="s">
        <v>179</v>
      </c>
      <c r="AQ5544" s="72">
        <v>0</v>
      </c>
      <c r="AR5544" s="72">
        <v>0</v>
      </c>
      <c r="AS5544" s="72"/>
      <c r="AT5544" s="72"/>
      <c r="AU5544" s="72"/>
      <c r="AV5544" s="72"/>
      <c r="AW5544" s="72"/>
      <c r="AX5544" s="72"/>
      <c r="AY5544" s="72"/>
      <c r="AZ5544" s="72"/>
    </row>
    <row r="5545" spans="1:52" x14ac:dyDescent="0.35">
      <c r="A5545" s="70" t="s">
        <v>2733</v>
      </c>
      <c r="B5545" s="70" t="s">
        <v>2733</v>
      </c>
      <c r="C5545" s="83"/>
      <c r="D5545" s="84"/>
      <c r="E5545" s="85"/>
      <c r="F5545" s="86"/>
      <c r="G5545" s="83"/>
      <c r="H5545" s="81"/>
      <c r="I5545" s="87"/>
      <c r="J5545" s="87"/>
      <c r="K5545" s="36"/>
      <c r="L5545" s="90"/>
      <c r="M5545" s="90"/>
      <c r="N5545" s="89"/>
      <c r="O5545" s="72" t="s">
        <v>179</v>
      </c>
      <c r="P5545" s="74">
        <v>42828.233356481483</v>
      </c>
      <c r="Q5545" s="72" t="s">
        <v>6325</v>
      </c>
      <c r="R5545" s="76" t="s">
        <v>7838</v>
      </c>
      <c r="S5545" s="72" t="s">
        <v>221</v>
      </c>
      <c r="T5545" s="72" t="s">
        <v>8764</v>
      </c>
      <c r="U5545" s="72"/>
      <c r="V5545" s="76" t="s">
        <v>10772</v>
      </c>
      <c r="W5545" s="74">
        <v>42828.233356481483</v>
      </c>
      <c r="X5545" s="76" t="s">
        <v>14720</v>
      </c>
      <c r="Y5545" s="72"/>
      <c r="Z5545" s="72"/>
      <c r="AA5545" s="78" t="s">
        <v>18677</v>
      </c>
      <c r="AB5545" s="72"/>
      <c r="AC5545" s="72" t="b">
        <v>0</v>
      </c>
      <c r="AD5545" s="72">
        <v>1</v>
      </c>
      <c r="AE5545" s="78" t="s">
        <v>230</v>
      </c>
      <c r="AF5545" s="72" t="b">
        <v>0</v>
      </c>
      <c r="AG5545" s="72" t="s">
        <v>231</v>
      </c>
      <c r="AH5545" s="72"/>
      <c r="AI5545" s="78" t="s">
        <v>230</v>
      </c>
      <c r="AJ5545" s="72" t="b">
        <v>0</v>
      </c>
      <c r="AK5545" s="72">
        <v>1</v>
      </c>
      <c r="AL5545" s="78" t="s">
        <v>230</v>
      </c>
      <c r="AM5545" s="72" t="s">
        <v>241</v>
      </c>
      <c r="AN5545" s="72" t="b">
        <v>0</v>
      </c>
      <c r="AO5545" s="78" t="s">
        <v>18677</v>
      </c>
      <c r="AP5545" s="72" t="s">
        <v>179</v>
      </c>
      <c r="AQ5545" s="72">
        <v>0</v>
      </c>
      <c r="AR5545" s="72">
        <v>0</v>
      </c>
      <c r="AS5545" s="72"/>
      <c r="AT5545" s="72"/>
      <c r="AU5545" s="72"/>
      <c r="AV5545" s="72"/>
      <c r="AW5545" s="72"/>
      <c r="AX5545" s="72"/>
      <c r="AY5545" s="72"/>
      <c r="AZ5545" s="72"/>
    </row>
    <row r="5546" spans="1:52" x14ac:dyDescent="0.35">
      <c r="A5546" s="70" t="s">
        <v>2733</v>
      </c>
      <c r="B5546" s="70" t="s">
        <v>2733</v>
      </c>
      <c r="C5546" s="83"/>
      <c r="D5546" s="84"/>
      <c r="E5546" s="85"/>
      <c r="F5546" s="86"/>
      <c r="G5546" s="83"/>
      <c r="H5546" s="81"/>
      <c r="I5546" s="87"/>
      <c r="J5546" s="87"/>
      <c r="K5546" s="36"/>
      <c r="L5546" s="90"/>
      <c r="M5546" s="90"/>
      <c r="N5546" s="89"/>
      <c r="O5546" s="72" t="s">
        <v>179</v>
      </c>
      <c r="P5546" s="74">
        <v>42828.264884259261</v>
      </c>
      <c r="Q5546" s="72" t="s">
        <v>6326</v>
      </c>
      <c r="R5546" s="76" t="s">
        <v>7837</v>
      </c>
      <c r="S5546" s="72" t="s">
        <v>221</v>
      </c>
      <c r="T5546" s="72" t="s">
        <v>8825</v>
      </c>
      <c r="U5546" s="72"/>
      <c r="V5546" s="76" t="s">
        <v>10772</v>
      </c>
      <c r="W5546" s="74">
        <v>42828.264884259261</v>
      </c>
      <c r="X5546" s="76" t="s">
        <v>14721</v>
      </c>
      <c r="Y5546" s="72"/>
      <c r="Z5546" s="72"/>
      <c r="AA5546" s="78" t="s">
        <v>18678</v>
      </c>
      <c r="AB5546" s="72"/>
      <c r="AC5546" s="72" t="b">
        <v>0</v>
      </c>
      <c r="AD5546" s="72">
        <v>2</v>
      </c>
      <c r="AE5546" s="78" t="s">
        <v>230</v>
      </c>
      <c r="AF5546" s="72" t="b">
        <v>0</v>
      </c>
      <c r="AG5546" s="72" t="s">
        <v>231</v>
      </c>
      <c r="AH5546" s="72"/>
      <c r="AI5546" s="78" t="s">
        <v>230</v>
      </c>
      <c r="AJ5546" s="72" t="b">
        <v>0</v>
      </c>
      <c r="AK5546" s="72">
        <v>0</v>
      </c>
      <c r="AL5546" s="78" t="s">
        <v>230</v>
      </c>
      <c r="AM5546" s="72" t="s">
        <v>241</v>
      </c>
      <c r="AN5546" s="72" t="b">
        <v>0</v>
      </c>
      <c r="AO5546" s="78" t="s">
        <v>18678</v>
      </c>
      <c r="AP5546" s="72" t="s">
        <v>179</v>
      </c>
      <c r="AQ5546" s="72">
        <v>0</v>
      </c>
      <c r="AR5546" s="72">
        <v>0</v>
      </c>
      <c r="AS5546" s="72"/>
      <c r="AT5546" s="72"/>
      <c r="AU5546" s="72"/>
      <c r="AV5546" s="72"/>
      <c r="AW5546" s="72"/>
      <c r="AX5546" s="72"/>
      <c r="AY5546" s="72"/>
      <c r="AZ5546" s="72"/>
    </row>
    <row r="5547" spans="1:52" x14ac:dyDescent="0.35">
      <c r="A5547" s="70" t="s">
        <v>2733</v>
      </c>
      <c r="B5547" s="70" t="s">
        <v>2733</v>
      </c>
      <c r="C5547" s="83"/>
      <c r="D5547" s="84"/>
      <c r="E5547" s="85"/>
      <c r="F5547" s="86"/>
      <c r="G5547" s="83"/>
      <c r="H5547" s="81"/>
      <c r="I5547" s="87"/>
      <c r="J5547" s="87"/>
      <c r="K5547" s="36"/>
      <c r="L5547" s="90"/>
      <c r="M5547" s="90"/>
      <c r="N5547" s="89"/>
      <c r="O5547" s="72" t="s">
        <v>179</v>
      </c>
      <c r="P5547" s="74">
        <v>42828.300983796296</v>
      </c>
      <c r="Q5547" s="72" t="s">
        <v>6327</v>
      </c>
      <c r="R5547" s="76" t="s">
        <v>7836</v>
      </c>
      <c r="S5547" s="72" t="s">
        <v>221</v>
      </c>
      <c r="T5547" s="72" t="s">
        <v>8764</v>
      </c>
      <c r="U5547" s="72"/>
      <c r="V5547" s="76" t="s">
        <v>10772</v>
      </c>
      <c r="W5547" s="74">
        <v>42828.300983796296</v>
      </c>
      <c r="X5547" s="76" t="s">
        <v>14722</v>
      </c>
      <c r="Y5547" s="72"/>
      <c r="Z5547" s="72"/>
      <c r="AA5547" s="78" t="s">
        <v>18679</v>
      </c>
      <c r="AB5547" s="72"/>
      <c r="AC5547" s="72" t="b">
        <v>0</v>
      </c>
      <c r="AD5547" s="72">
        <v>1</v>
      </c>
      <c r="AE5547" s="78" t="s">
        <v>230</v>
      </c>
      <c r="AF5547" s="72" t="b">
        <v>0</v>
      </c>
      <c r="AG5547" s="72" t="s">
        <v>233</v>
      </c>
      <c r="AH5547" s="72"/>
      <c r="AI5547" s="78" t="s">
        <v>230</v>
      </c>
      <c r="AJ5547" s="72" t="b">
        <v>0</v>
      </c>
      <c r="AK5547" s="72">
        <v>1</v>
      </c>
      <c r="AL5547" s="78" t="s">
        <v>230</v>
      </c>
      <c r="AM5547" s="72" t="s">
        <v>241</v>
      </c>
      <c r="AN5547" s="72" t="b">
        <v>0</v>
      </c>
      <c r="AO5547" s="78" t="s">
        <v>18679</v>
      </c>
      <c r="AP5547" s="72" t="s">
        <v>179</v>
      </c>
      <c r="AQ5547" s="72">
        <v>0</v>
      </c>
      <c r="AR5547" s="72">
        <v>0</v>
      </c>
      <c r="AS5547" s="72"/>
      <c r="AT5547" s="72"/>
      <c r="AU5547" s="72"/>
      <c r="AV5547" s="72"/>
      <c r="AW5547" s="72"/>
      <c r="AX5547" s="72"/>
      <c r="AY5547" s="72"/>
      <c r="AZ5547" s="72"/>
    </row>
    <row r="5548" spans="1:52" x14ac:dyDescent="0.35">
      <c r="A5548" s="70" t="s">
        <v>2733</v>
      </c>
      <c r="B5548" s="70" t="s">
        <v>2733</v>
      </c>
      <c r="C5548" s="83"/>
      <c r="D5548" s="84"/>
      <c r="E5548" s="85"/>
      <c r="F5548" s="86"/>
      <c r="G5548" s="83"/>
      <c r="H5548" s="81"/>
      <c r="I5548" s="87"/>
      <c r="J5548" s="87"/>
      <c r="K5548" s="36"/>
      <c r="L5548" s="90"/>
      <c r="M5548" s="90"/>
      <c r="N5548" s="89"/>
      <c r="O5548" s="72" t="s">
        <v>179</v>
      </c>
      <c r="P5548" s="74">
        <v>42828.301006944443</v>
      </c>
      <c r="Q5548" s="72" t="s">
        <v>6328</v>
      </c>
      <c r="R5548" s="76" t="s">
        <v>7835</v>
      </c>
      <c r="S5548" s="72" t="s">
        <v>221</v>
      </c>
      <c r="T5548" s="72" t="s">
        <v>8764</v>
      </c>
      <c r="U5548" s="72"/>
      <c r="V5548" s="76" t="s">
        <v>10772</v>
      </c>
      <c r="W5548" s="74">
        <v>42828.301006944443</v>
      </c>
      <c r="X5548" s="76" t="s">
        <v>14723</v>
      </c>
      <c r="Y5548" s="72"/>
      <c r="Z5548" s="72"/>
      <c r="AA5548" s="78" t="s">
        <v>18680</v>
      </c>
      <c r="AB5548" s="72"/>
      <c r="AC5548" s="72" t="b">
        <v>0</v>
      </c>
      <c r="AD5548" s="72">
        <v>0</v>
      </c>
      <c r="AE5548" s="78" t="s">
        <v>230</v>
      </c>
      <c r="AF5548" s="72" t="b">
        <v>0</v>
      </c>
      <c r="AG5548" s="72" t="s">
        <v>231</v>
      </c>
      <c r="AH5548" s="72"/>
      <c r="AI5548" s="78" t="s">
        <v>230</v>
      </c>
      <c r="AJ5548" s="72" t="b">
        <v>0</v>
      </c>
      <c r="AK5548" s="72">
        <v>1</v>
      </c>
      <c r="AL5548" s="78" t="s">
        <v>230</v>
      </c>
      <c r="AM5548" s="72" t="s">
        <v>241</v>
      </c>
      <c r="AN5548" s="72" t="b">
        <v>0</v>
      </c>
      <c r="AO5548" s="78" t="s">
        <v>18680</v>
      </c>
      <c r="AP5548" s="72" t="s">
        <v>179</v>
      </c>
      <c r="AQ5548" s="72">
        <v>0</v>
      </c>
      <c r="AR5548" s="72">
        <v>0</v>
      </c>
      <c r="AS5548" s="72"/>
      <c r="AT5548" s="72"/>
      <c r="AU5548" s="72"/>
      <c r="AV5548" s="72"/>
      <c r="AW5548" s="72"/>
      <c r="AX5548" s="72"/>
      <c r="AY5548" s="72"/>
      <c r="AZ5548" s="72"/>
    </row>
    <row r="5549" spans="1:52" x14ac:dyDescent="0.35">
      <c r="A5549" s="70" t="s">
        <v>2733</v>
      </c>
      <c r="B5549" s="70" t="s">
        <v>2733</v>
      </c>
      <c r="C5549" s="83"/>
      <c r="D5549" s="84"/>
      <c r="E5549" s="85"/>
      <c r="F5549" s="86"/>
      <c r="G5549" s="83"/>
      <c r="H5549" s="81"/>
      <c r="I5549" s="87"/>
      <c r="J5549" s="87"/>
      <c r="K5549" s="36"/>
      <c r="L5549" s="90"/>
      <c r="M5549" s="90"/>
      <c r="N5549" s="89"/>
      <c r="O5549" s="72" t="s">
        <v>179</v>
      </c>
      <c r="P5549" s="74">
        <v>42828.471886574072</v>
      </c>
      <c r="Q5549" s="72" t="s">
        <v>6329</v>
      </c>
      <c r="R5549" s="76" t="s">
        <v>7841</v>
      </c>
      <c r="S5549" s="72" t="s">
        <v>221</v>
      </c>
      <c r="T5549" s="72" t="s">
        <v>8825</v>
      </c>
      <c r="U5549" s="72"/>
      <c r="V5549" s="76" t="s">
        <v>10772</v>
      </c>
      <c r="W5549" s="74">
        <v>42828.471886574072</v>
      </c>
      <c r="X5549" s="76" t="s">
        <v>14724</v>
      </c>
      <c r="Y5549" s="72"/>
      <c r="Z5549" s="72"/>
      <c r="AA5549" s="78" t="s">
        <v>18681</v>
      </c>
      <c r="AB5549" s="72"/>
      <c r="AC5549" s="72" t="b">
        <v>0</v>
      </c>
      <c r="AD5549" s="72">
        <v>1</v>
      </c>
      <c r="AE5549" s="78" t="s">
        <v>230</v>
      </c>
      <c r="AF5549" s="72" t="b">
        <v>0</v>
      </c>
      <c r="AG5549" s="72" t="s">
        <v>231</v>
      </c>
      <c r="AH5549" s="72"/>
      <c r="AI5549" s="78" t="s">
        <v>230</v>
      </c>
      <c r="AJ5549" s="72" t="b">
        <v>0</v>
      </c>
      <c r="AK5549" s="72">
        <v>1</v>
      </c>
      <c r="AL5549" s="78" t="s">
        <v>230</v>
      </c>
      <c r="AM5549" s="72" t="s">
        <v>241</v>
      </c>
      <c r="AN5549" s="72" t="b">
        <v>0</v>
      </c>
      <c r="AO5549" s="78" t="s">
        <v>18681</v>
      </c>
      <c r="AP5549" s="72" t="s">
        <v>179</v>
      </c>
      <c r="AQ5549" s="72">
        <v>0</v>
      </c>
      <c r="AR5549" s="72">
        <v>0</v>
      </c>
      <c r="AS5549" s="72"/>
      <c r="AT5549" s="72"/>
      <c r="AU5549" s="72"/>
      <c r="AV5549" s="72"/>
      <c r="AW5549" s="72"/>
      <c r="AX5549" s="72"/>
      <c r="AY5549" s="72"/>
      <c r="AZ5549" s="72"/>
    </row>
    <row r="5550" spans="1:52" x14ac:dyDescent="0.35">
      <c r="A5550" s="70" t="s">
        <v>2733</v>
      </c>
      <c r="B5550" s="70" t="s">
        <v>2733</v>
      </c>
      <c r="C5550" s="83"/>
      <c r="D5550" s="84"/>
      <c r="E5550" s="85"/>
      <c r="F5550" s="86"/>
      <c r="G5550" s="83"/>
      <c r="H5550" s="81"/>
      <c r="I5550" s="87"/>
      <c r="J5550" s="87"/>
      <c r="K5550" s="36"/>
      <c r="L5550" s="90"/>
      <c r="M5550" s="90"/>
      <c r="N5550" s="89"/>
      <c r="O5550" s="72" t="s">
        <v>179</v>
      </c>
      <c r="P5550" s="74">
        <v>42828.484259259261</v>
      </c>
      <c r="Q5550" s="72" t="s">
        <v>6330</v>
      </c>
      <c r="R5550" s="76" t="s">
        <v>7842</v>
      </c>
      <c r="S5550" s="72" t="s">
        <v>221</v>
      </c>
      <c r="T5550" s="72" t="s">
        <v>8764</v>
      </c>
      <c r="U5550" s="72"/>
      <c r="V5550" s="76" t="s">
        <v>10772</v>
      </c>
      <c r="W5550" s="74">
        <v>42828.484259259261</v>
      </c>
      <c r="X5550" s="76" t="s">
        <v>14725</v>
      </c>
      <c r="Y5550" s="72"/>
      <c r="Z5550" s="72"/>
      <c r="AA5550" s="78" t="s">
        <v>18682</v>
      </c>
      <c r="AB5550" s="72"/>
      <c r="AC5550" s="72" t="b">
        <v>0</v>
      </c>
      <c r="AD5550" s="72">
        <v>1</v>
      </c>
      <c r="AE5550" s="78" t="s">
        <v>230</v>
      </c>
      <c r="AF5550" s="72" t="b">
        <v>0</v>
      </c>
      <c r="AG5550" s="72" t="s">
        <v>231</v>
      </c>
      <c r="AH5550" s="72"/>
      <c r="AI5550" s="78" t="s">
        <v>230</v>
      </c>
      <c r="AJ5550" s="72" t="b">
        <v>0</v>
      </c>
      <c r="AK5550" s="72">
        <v>1</v>
      </c>
      <c r="AL5550" s="78" t="s">
        <v>230</v>
      </c>
      <c r="AM5550" s="72" t="s">
        <v>241</v>
      </c>
      <c r="AN5550" s="72" t="b">
        <v>0</v>
      </c>
      <c r="AO5550" s="78" t="s">
        <v>18682</v>
      </c>
      <c r="AP5550" s="72" t="s">
        <v>179</v>
      </c>
      <c r="AQ5550" s="72">
        <v>0</v>
      </c>
      <c r="AR5550" s="72">
        <v>0</v>
      </c>
      <c r="AS5550" s="72"/>
      <c r="AT5550" s="72"/>
      <c r="AU5550" s="72"/>
      <c r="AV5550" s="72"/>
      <c r="AW5550" s="72"/>
      <c r="AX5550" s="72"/>
      <c r="AY5550" s="72"/>
      <c r="AZ5550" s="72"/>
    </row>
    <row r="5551" spans="1:52" x14ac:dyDescent="0.35">
      <c r="A5551" s="70" t="s">
        <v>2733</v>
      </c>
      <c r="B5551" s="70" t="s">
        <v>2733</v>
      </c>
      <c r="C5551" s="83"/>
      <c r="D5551" s="84"/>
      <c r="E5551" s="85"/>
      <c r="F5551" s="86"/>
      <c r="G5551" s="83"/>
      <c r="H5551" s="81"/>
      <c r="I5551" s="87"/>
      <c r="J5551" s="87"/>
      <c r="K5551" s="36"/>
      <c r="L5551" s="90"/>
      <c r="M5551" s="90"/>
      <c r="N5551" s="89"/>
      <c r="O5551" s="72" t="s">
        <v>179</v>
      </c>
      <c r="P5551" s="74">
        <v>42828.517557870371</v>
      </c>
      <c r="Q5551" s="72" t="s">
        <v>6331</v>
      </c>
      <c r="R5551" s="76" t="s">
        <v>8415</v>
      </c>
      <c r="S5551" s="72" t="s">
        <v>221</v>
      </c>
      <c r="T5551" s="72" t="s">
        <v>8825</v>
      </c>
      <c r="U5551" s="72"/>
      <c r="V5551" s="76" t="s">
        <v>10772</v>
      </c>
      <c r="W5551" s="74">
        <v>42828.517557870371</v>
      </c>
      <c r="X5551" s="76" t="s">
        <v>14726</v>
      </c>
      <c r="Y5551" s="72"/>
      <c r="Z5551" s="72"/>
      <c r="AA5551" s="78" t="s">
        <v>18683</v>
      </c>
      <c r="AB5551" s="72"/>
      <c r="AC5551" s="72" t="b">
        <v>0</v>
      </c>
      <c r="AD5551" s="72">
        <v>0</v>
      </c>
      <c r="AE5551" s="78" t="s">
        <v>230</v>
      </c>
      <c r="AF5551" s="72" t="b">
        <v>0</v>
      </c>
      <c r="AG5551" s="72" t="s">
        <v>353</v>
      </c>
      <c r="AH5551" s="72"/>
      <c r="AI5551" s="78" t="s">
        <v>230</v>
      </c>
      <c r="AJ5551" s="72" t="b">
        <v>0</v>
      </c>
      <c r="AK5551" s="72">
        <v>0</v>
      </c>
      <c r="AL5551" s="78" t="s">
        <v>230</v>
      </c>
      <c r="AM5551" s="72" t="s">
        <v>241</v>
      </c>
      <c r="AN5551" s="72" t="b">
        <v>0</v>
      </c>
      <c r="AO5551" s="78" t="s">
        <v>18683</v>
      </c>
      <c r="AP5551" s="72" t="s">
        <v>179</v>
      </c>
      <c r="AQ5551" s="72">
        <v>0</v>
      </c>
      <c r="AR5551" s="72">
        <v>0</v>
      </c>
      <c r="AS5551" s="72"/>
      <c r="AT5551" s="72"/>
      <c r="AU5551" s="72"/>
      <c r="AV5551" s="72"/>
      <c r="AW5551" s="72"/>
      <c r="AX5551" s="72"/>
      <c r="AY5551" s="72"/>
      <c r="AZ5551" s="72"/>
    </row>
    <row r="5552" spans="1:52" x14ac:dyDescent="0.35">
      <c r="A5552" s="70" t="s">
        <v>2733</v>
      </c>
      <c r="B5552" s="70" t="s">
        <v>2733</v>
      </c>
      <c r="C5552" s="83"/>
      <c r="D5552" s="84"/>
      <c r="E5552" s="85"/>
      <c r="F5552" s="86"/>
      <c r="G5552" s="83"/>
      <c r="H5552" s="81"/>
      <c r="I5552" s="87"/>
      <c r="J5552" s="87"/>
      <c r="K5552" s="36"/>
      <c r="L5552" s="90"/>
      <c r="M5552" s="90"/>
      <c r="N5552" s="89"/>
      <c r="O5552" s="72" t="s">
        <v>179</v>
      </c>
      <c r="P5552" s="74">
        <v>42828.517592592594</v>
      </c>
      <c r="Q5552" s="72" t="s">
        <v>6332</v>
      </c>
      <c r="R5552" s="76" t="s">
        <v>8416</v>
      </c>
      <c r="S5552" s="72" t="s">
        <v>221</v>
      </c>
      <c r="T5552" s="72" t="s">
        <v>8825</v>
      </c>
      <c r="U5552" s="72"/>
      <c r="V5552" s="76" t="s">
        <v>10772</v>
      </c>
      <c r="W5552" s="74">
        <v>42828.517592592594</v>
      </c>
      <c r="X5552" s="76" t="s">
        <v>14727</v>
      </c>
      <c r="Y5552" s="72"/>
      <c r="Z5552" s="72"/>
      <c r="AA5552" s="78" t="s">
        <v>18684</v>
      </c>
      <c r="AB5552" s="72"/>
      <c r="AC5552" s="72" t="b">
        <v>0</v>
      </c>
      <c r="AD5552" s="72">
        <v>0</v>
      </c>
      <c r="AE5552" s="78" t="s">
        <v>230</v>
      </c>
      <c r="AF5552" s="72" t="b">
        <v>0</v>
      </c>
      <c r="AG5552" s="72" t="s">
        <v>231</v>
      </c>
      <c r="AH5552" s="72"/>
      <c r="AI5552" s="78" t="s">
        <v>230</v>
      </c>
      <c r="AJ5552" s="72" t="b">
        <v>0</v>
      </c>
      <c r="AK5552" s="72">
        <v>0</v>
      </c>
      <c r="AL5552" s="78" t="s">
        <v>230</v>
      </c>
      <c r="AM5552" s="72" t="s">
        <v>241</v>
      </c>
      <c r="AN5552" s="72" t="b">
        <v>0</v>
      </c>
      <c r="AO5552" s="78" t="s">
        <v>18684</v>
      </c>
      <c r="AP5552" s="72" t="s">
        <v>179</v>
      </c>
      <c r="AQ5552" s="72">
        <v>0</v>
      </c>
      <c r="AR5552" s="72">
        <v>0</v>
      </c>
      <c r="AS5552" s="72"/>
      <c r="AT5552" s="72"/>
      <c r="AU5552" s="72"/>
      <c r="AV5552" s="72"/>
      <c r="AW5552" s="72"/>
      <c r="AX5552" s="72"/>
      <c r="AY5552" s="72"/>
      <c r="AZ5552" s="72"/>
    </row>
    <row r="5553" spans="1:52" x14ac:dyDescent="0.35">
      <c r="A5553" s="70" t="s">
        <v>2733</v>
      </c>
      <c r="B5553" s="70" t="s">
        <v>2733</v>
      </c>
      <c r="C5553" s="83"/>
      <c r="D5553" s="84"/>
      <c r="E5553" s="85"/>
      <c r="F5553" s="86"/>
      <c r="G5553" s="83"/>
      <c r="H5553" s="81"/>
      <c r="I5553" s="87"/>
      <c r="J5553" s="87"/>
      <c r="K5553" s="36"/>
      <c r="L5553" s="90"/>
      <c r="M5553" s="90"/>
      <c r="N5553" s="89"/>
      <c r="O5553" s="72" t="s">
        <v>179</v>
      </c>
      <c r="P5553" s="74">
        <v>42828.602314814816</v>
      </c>
      <c r="Q5553" s="72" t="s">
        <v>6333</v>
      </c>
      <c r="R5553" s="76" t="s">
        <v>8417</v>
      </c>
      <c r="S5553" s="72" t="s">
        <v>221</v>
      </c>
      <c r="T5553" s="72" t="s">
        <v>8764</v>
      </c>
      <c r="U5553" s="72"/>
      <c r="V5553" s="76" t="s">
        <v>10772</v>
      </c>
      <c r="W5553" s="74">
        <v>42828.602314814816</v>
      </c>
      <c r="X5553" s="76" t="s">
        <v>14728</v>
      </c>
      <c r="Y5553" s="72"/>
      <c r="Z5553" s="72"/>
      <c r="AA5553" s="78" t="s">
        <v>18685</v>
      </c>
      <c r="AB5553" s="72"/>
      <c r="AC5553" s="72" t="b">
        <v>0</v>
      </c>
      <c r="AD5553" s="72">
        <v>0</v>
      </c>
      <c r="AE5553" s="78" t="s">
        <v>230</v>
      </c>
      <c r="AF5553" s="72" t="b">
        <v>0</v>
      </c>
      <c r="AG5553" s="72" t="s">
        <v>353</v>
      </c>
      <c r="AH5553" s="72"/>
      <c r="AI5553" s="78" t="s">
        <v>230</v>
      </c>
      <c r="AJ5553" s="72" t="b">
        <v>0</v>
      </c>
      <c r="AK5553" s="72">
        <v>0</v>
      </c>
      <c r="AL5553" s="78" t="s">
        <v>230</v>
      </c>
      <c r="AM5553" s="72" t="s">
        <v>241</v>
      </c>
      <c r="AN5553" s="72" t="b">
        <v>0</v>
      </c>
      <c r="AO5553" s="78" t="s">
        <v>18685</v>
      </c>
      <c r="AP5553" s="72" t="s">
        <v>179</v>
      </c>
      <c r="AQ5553" s="72">
        <v>0</v>
      </c>
      <c r="AR5553" s="72">
        <v>0</v>
      </c>
      <c r="AS5553" s="72"/>
      <c r="AT5553" s="72"/>
      <c r="AU5553" s="72"/>
      <c r="AV5553" s="72"/>
      <c r="AW5553" s="72"/>
      <c r="AX5553" s="72"/>
      <c r="AY5553" s="72"/>
      <c r="AZ5553" s="72"/>
    </row>
    <row r="5554" spans="1:52" x14ac:dyDescent="0.35">
      <c r="A5554" s="95" t="s">
        <v>2733</v>
      </c>
      <c r="B5554" s="95" t="s">
        <v>2733</v>
      </c>
      <c r="C5554" s="96"/>
      <c r="D5554" s="97"/>
      <c r="E5554" s="101"/>
      <c r="F5554" s="98"/>
      <c r="G5554" s="96"/>
      <c r="H5554" s="82"/>
      <c r="I5554" s="99"/>
      <c r="J5554" s="99"/>
      <c r="K5554" s="69"/>
      <c r="L5554" s="102"/>
      <c r="M5554" s="102"/>
      <c r="N5554" s="100"/>
      <c r="O5554" s="103" t="s">
        <v>179</v>
      </c>
      <c r="P5554" s="104">
        <v>42828.602349537039</v>
      </c>
      <c r="Q5554" s="103" t="s">
        <v>6334</v>
      </c>
      <c r="R5554" s="105" t="s">
        <v>8418</v>
      </c>
      <c r="S5554" s="103" t="s">
        <v>221</v>
      </c>
      <c r="T5554" s="103" t="s">
        <v>8764</v>
      </c>
      <c r="U5554" s="103"/>
      <c r="V5554" s="105" t="s">
        <v>10772</v>
      </c>
      <c r="W5554" s="104">
        <v>42828.602349537039</v>
      </c>
      <c r="X5554" s="105" t="s">
        <v>14729</v>
      </c>
      <c r="Y5554" s="103"/>
      <c r="Z5554" s="103"/>
      <c r="AA5554" s="106" t="s">
        <v>18686</v>
      </c>
      <c r="AB5554" s="103"/>
      <c r="AC5554" s="103" t="b">
        <v>0</v>
      </c>
      <c r="AD5554" s="103">
        <v>0</v>
      </c>
      <c r="AE5554" s="106" t="s">
        <v>230</v>
      </c>
      <c r="AF5554" s="103" t="b">
        <v>0</v>
      </c>
      <c r="AG5554" s="103" t="s">
        <v>231</v>
      </c>
      <c r="AH5554" s="103"/>
      <c r="AI5554" s="106" t="s">
        <v>230</v>
      </c>
      <c r="AJ5554" s="103" t="b">
        <v>0</v>
      </c>
      <c r="AK5554" s="103">
        <v>0</v>
      </c>
      <c r="AL5554" s="106" t="s">
        <v>230</v>
      </c>
      <c r="AM5554" s="103" t="s">
        <v>241</v>
      </c>
      <c r="AN5554" s="103" t="b">
        <v>0</v>
      </c>
      <c r="AO5554" s="106" t="s">
        <v>18686</v>
      </c>
      <c r="AP5554" s="103" t="s">
        <v>179</v>
      </c>
      <c r="AQ5554" s="103">
        <v>0</v>
      </c>
      <c r="AR5554" s="103">
        <v>0</v>
      </c>
      <c r="AS5554" s="103"/>
      <c r="AT5554" s="103"/>
      <c r="AU5554" s="103"/>
      <c r="AV5554" s="103"/>
      <c r="AW5554" s="103"/>
      <c r="AX5554" s="103"/>
      <c r="AY5554" s="103"/>
      <c r="AZ5554" s="103"/>
    </row>
  </sheetData>
  <dataConsolidate/>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5554"/>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5554"/>
    <dataValidation allowBlank="1" showErrorMessage="1" sqref="N2:N555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555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5554"/>
    <dataValidation allowBlank="1" showInputMessage="1" promptTitle="Edge Color" prompt="To select an optional edge color, right-click and select Select Color on the right-click menu." sqref="C3:C5554"/>
    <dataValidation allowBlank="1" showInputMessage="1" errorTitle="Invalid Edge Width" error="The optional edge width must be a whole number between 1 and 10." promptTitle="Edge Width" prompt="Enter an optional edge width between 1 and 10." sqref="D3:D5554"/>
    <dataValidation allowBlank="1" showInputMessage="1" errorTitle="Invalid Edge Opacity" error="The optional edge opacity must be a whole number between 0 and 10." promptTitle="Edge Opacity" prompt="Enter an optional edge opacity between 0 (transparent) and 100 (opaque)." sqref="F3:F5554"/>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5554">
      <formula1>ValidEdgeVisibilities</formula1>
    </dataValidation>
    <dataValidation allowBlank="1" showInputMessage="1" showErrorMessage="1" promptTitle="Vertex 1 Name" prompt="Enter the name of the edge's first vertex." sqref="A3:A5554"/>
    <dataValidation allowBlank="1" showInputMessage="1" showErrorMessage="1" promptTitle="Vertex 2 Name" prompt="Enter the name of the edge's second vertex." sqref="B3:B5554"/>
    <dataValidation allowBlank="1" showInputMessage="1" showErrorMessage="1" errorTitle="Invalid Edge Visibility" error="You have entered an unrecognized edge visibility.  Try selecting from the drop-down list instead." promptTitle="Edge Label" prompt="Enter an optional edge label." sqref="H3:H5554"/>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5554">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5554"/>
  </dataValidations>
  <hyperlinks>
    <hyperlink ref="Q170" r:id="rId1"/>
    <hyperlink ref="Q1564" r:id="rId2"/>
    <hyperlink ref="Q3227" r:id="rId3"/>
    <hyperlink ref="Q3228" r:id="rId4"/>
    <hyperlink ref="Q3251" r:id="rId5"/>
    <hyperlink ref="Q3252" r:id="rId6"/>
    <hyperlink ref="R5" r:id="rId7"/>
    <hyperlink ref="R6" r:id="rId8"/>
    <hyperlink ref="R8" r:id="rId9"/>
    <hyperlink ref="R10" r:id="rId10"/>
    <hyperlink ref="R11" r:id="rId11"/>
    <hyperlink ref="R12" r:id="rId12"/>
    <hyperlink ref="R13" r:id="rId13"/>
    <hyperlink ref="R14" r:id="rId14"/>
    <hyperlink ref="R15" r:id="rId15"/>
    <hyperlink ref="R16" r:id="rId16"/>
    <hyperlink ref="R17" r:id="rId17"/>
    <hyperlink ref="R18" r:id="rId18"/>
    <hyperlink ref="R19" r:id="rId19"/>
    <hyperlink ref="R20" r:id="rId20"/>
    <hyperlink ref="R21" r:id="rId21"/>
    <hyperlink ref="R22" r:id="rId22"/>
    <hyperlink ref="R23" r:id="rId23"/>
    <hyperlink ref="R24" r:id="rId24"/>
    <hyperlink ref="R25" r:id="rId25"/>
    <hyperlink ref="R26" r:id="rId26"/>
    <hyperlink ref="R27" r:id="rId27"/>
    <hyperlink ref="R28" r:id="rId28"/>
    <hyperlink ref="R29" r:id="rId29"/>
    <hyperlink ref="R30" r:id="rId30"/>
    <hyperlink ref="R31" r:id="rId31"/>
    <hyperlink ref="R32" r:id="rId32"/>
    <hyperlink ref="R33" r:id="rId33"/>
    <hyperlink ref="R34" r:id="rId34"/>
    <hyperlink ref="R35" r:id="rId35"/>
    <hyperlink ref="R36" r:id="rId36"/>
    <hyperlink ref="R37" r:id="rId37"/>
    <hyperlink ref="R38" r:id="rId38"/>
    <hyperlink ref="R39" r:id="rId39"/>
    <hyperlink ref="R40" r:id="rId40"/>
    <hyperlink ref="R42" r:id="rId41"/>
    <hyperlink ref="R43" r:id="rId42"/>
    <hyperlink ref="R44" r:id="rId43"/>
    <hyperlink ref="R45" r:id="rId44"/>
    <hyperlink ref="R48" r:id="rId45"/>
    <hyperlink ref="R50" r:id="rId46"/>
    <hyperlink ref="R54" r:id="rId47"/>
    <hyperlink ref="R55" r:id="rId48"/>
    <hyperlink ref="R56" r:id="rId49"/>
    <hyperlink ref="R57" r:id="rId50"/>
    <hyperlink ref="R58" r:id="rId51"/>
    <hyperlink ref="R59" r:id="rId52"/>
    <hyperlink ref="R60" r:id="rId53"/>
    <hyperlink ref="R61" r:id="rId54"/>
    <hyperlink ref="R64" r:id="rId55"/>
    <hyperlink ref="R65" r:id="rId56"/>
    <hyperlink ref="R66" r:id="rId57"/>
    <hyperlink ref="R67" r:id="rId58"/>
    <hyperlink ref="R68" r:id="rId59"/>
    <hyperlink ref="R69" r:id="rId60"/>
    <hyperlink ref="R70" r:id="rId61"/>
    <hyperlink ref="R71" r:id="rId62"/>
    <hyperlink ref="R72" r:id="rId63"/>
    <hyperlink ref="R73" r:id="rId64"/>
    <hyperlink ref="R74" r:id="rId65"/>
    <hyperlink ref="R75" r:id="rId66" display="http://news.google.com/news/url?sa=t&amp;fd=R&amp;ct2=fr&amp;usg=AFQjCNEEOzkfYxPq03WtdkoGZMy80Iuwtg&amp;clid=c3a7d30bb8a4878e06b80cf16b898331&amp;cid=52780302003383&amp;ei=GCXYWLCQH-eTzAa2_4-oCw&amp;url=http://www.meltystyle.fr/samsung-galaxy-s8-a-j-3-est-il-assez-fort-pour-battre-l-iphone-8-a597016.html"/>
    <hyperlink ref="R76" r:id="rId67" display="https://www.google.com/url?rct=j&amp;sa=t&amp;url=http://www.bbc.co.uk/news/technology-39430228&amp;ct=ga&amp;cd=CAIyHDkyN2I4MDNkY2U1YjRhMGE6Y28udWs6ZW46R0I&amp;usg=AFQjCNESauRQLnRdMVkBRFNqDa6yhwby-Q&amp;utm_content=bufferfa9e5&amp;utm_medium=social&amp;utm_source=twitter.com&amp;utm_campaign=buffer"/>
    <hyperlink ref="R80" r:id="rId68"/>
    <hyperlink ref="R82" r:id="rId69"/>
    <hyperlink ref="R83" r:id="rId70"/>
    <hyperlink ref="R84" r:id="rId71"/>
    <hyperlink ref="R85" r:id="rId72"/>
    <hyperlink ref="R86" r:id="rId73"/>
    <hyperlink ref="R87" r:id="rId74"/>
    <hyperlink ref="R88" r:id="rId75"/>
    <hyperlink ref="R89" r:id="rId76"/>
    <hyperlink ref="R90" r:id="rId77"/>
    <hyperlink ref="R91" r:id="rId78"/>
    <hyperlink ref="R92" r:id="rId79"/>
    <hyperlink ref="R93" r:id="rId80"/>
    <hyperlink ref="R94" r:id="rId81"/>
    <hyperlink ref="R95" r:id="rId82"/>
    <hyperlink ref="R96" r:id="rId83"/>
    <hyperlink ref="R97" r:id="rId84"/>
    <hyperlink ref="R98" r:id="rId85"/>
    <hyperlink ref="R99" r:id="rId86"/>
    <hyperlink ref="R100" r:id="rId87"/>
    <hyperlink ref="R101" r:id="rId88"/>
    <hyperlink ref="R102" r:id="rId89"/>
    <hyperlink ref="R103" r:id="rId90"/>
    <hyperlink ref="R104" r:id="rId91"/>
    <hyperlink ref="R105" r:id="rId92"/>
    <hyperlink ref="R107" r:id="rId93"/>
    <hyperlink ref="R108" r:id="rId94"/>
    <hyperlink ref="R110" r:id="rId95"/>
    <hyperlink ref="R111" r:id="rId96"/>
    <hyperlink ref="R112" r:id="rId97"/>
    <hyperlink ref="R113" r:id="rId98"/>
    <hyperlink ref="R114" r:id="rId99"/>
    <hyperlink ref="R115" r:id="rId100" display="http://www.electrony.net/288178/%d9%85%d8%b3%d8%aa%d8%b4%d8%b9%d8%b1%d8%a7%d8%aa-%d8%a8%d8%b5%d9%85%d8%a7%d8%aa-%d8%a7%d9%84%d8%a3%d8%b5%d8%a7%d8%a8%d8%b9-%d8%b3%d8%aa%d8%b5%d9%84-%d9%84%d8%b3%d9%84%d8%b3%d9%84%d8%a9-%d9%87%d9%88/?utm_source=dlvr.it&amp;utm_medium=twitter"/>
    <hyperlink ref="R116" r:id="rId101"/>
    <hyperlink ref="R117" r:id="rId102"/>
    <hyperlink ref="R118" r:id="rId103"/>
    <hyperlink ref="R119" r:id="rId104"/>
    <hyperlink ref="R120" r:id="rId105"/>
    <hyperlink ref="R121" r:id="rId106"/>
    <hyperlink ref="R122" r:id="rId107"/>
    <hyperlink ref="R123" r:id="rId108"/>
    <hyperlink ref="R124" r:id="rId109"/>
    <hyperlink ref="R125" r:id="rId110"/>
    <hyperlink ref="R126" r:id="rId111"/>
    <hyperlink ref="R127" r:id="rId112"/>
    <hyperlink ref="R128" r:id="rId113" display="http://www.electrony.net/288178/%d9%85%d8%b3%d8%aa%d8%b4%d8%b9%d8%b1%d8%a7%d8%aa-%d8%a8%d8%b5%d9%85%d8%a7%d8%aa-%d8%a7%d9%84%d8%a3%d8%b5%d8%a7%d8%a8%d8%b9-%d8%b3%d8%aa%d8%b5%d9%84-%d9%84%d8%b3%d9%84%d8%b3%d9%84%d8%a9-%d9%87%d9%88/?utm_source=dlvr.it&amp;utm_medium=twitter"/>
    <hyperlink ref="R129" r:id="rId114" display="http://3jil.net/technology/776416/%D8%A7%D8%AE%D8%A8%D8%A7%D8%B1-%D8%AA%D9%82%D9%86%D9%8A%D8%A9---%D9%85%D8%B3%D8%AA%D8%B4%D8%B9%D8%B1%D8%A7%D8%AA-%D8%A8%D8%B5%D9%85%D8%A7%D8%AA-%D8%A7%D9%84%D8%A3%D8%B5%D8%A7%D8%A8%D8%B9-%D8%B3%D8%AA%D8%B5%D9%84-%D9%84%D8%B3%D9%84%D8%B3%D9%84%D8%A9-%D9%87%D9%88%D8%A7%D8%AA%D9%81-Galaxy-J-Series.html?utm_source=dlvr.it&amp;utm_medium=twitter"/>
    <hyperlink ref="R130" r:id="rId115"/>
    <hyperlink ref="R131" r:id="rId116"/>
    <hyperlink ref="R132" r:id="rId117"/>
    <hyperlink ref="R133" r:id="rId118"/>
    <hyperlink ref="R134" r:id="rId119"/>
    <hyperlink ref="R137" r:id="rId120"/>
    <hyperlink ref="R138" r:id="rId121"/>
    <hyperlink ref="R139" r:id="rId122"/>
    <hyperlink ref="R140" r:id="rId123"/>
    <hyperlink ref="R141" r:id="rId124"/>
    <hyperlink ref="R142" r:id="rId125" display="http://www.electrony.net/288178/%d9%85%d8%b3%d8%aa%d8%b4%d8%b9%d8%b1%d8%a7%d8%aa-%d8%a8%d8%b5%d9%85%d8%a7%d8%aa-%d8%a7%d9%84%d8%a3%d8%b5%d8%a7%d8%a8%d8%b9-%d8%b3%d8%aa%d8%b5%d9%84-%d9%84%d8%b3%d9%84%d8%b3%d9%84%d8%a9-%d9%87%d9%88/?utm_source=dlvr.it&amp;utm_medium=twitter"/>
    <hyperlink ref="R143" r:id="rId126" display="http://www.electrony.net/288178/%d9%85%d8%b3%d8%aa%d8%b4%d8%b9%d8%b1%d8%a7%d8%aa-%d8%a8%d8%b5%d9%85%d8%a7%d8%aa-%d8%a7%d9%84%d8%a3%d8%b5%d8%a7%d8%a8%d8%b9-%d8%b3%d8%aa%d8%b5%d9%84-%d9%84%d8%b3%d9%84%d8%b3%d9%84%d8%a9-%d9%87%d9%88/?utm_source=dlvr.it&amp;utm_medium=twitter"/>
    <hyperlink ref="R145" r:id="rId127"/>
    <hyperlink ref="R146" r:id="rId128"/>
    <hyperlink ref="R147" r:id="rId129"/>
    <hyperlink ref="R148" r:id="rId130"/>
    <hyperlink ref="R149" r:id="rId131"/>
    <hyperlink ref="R150" r:id="rId132"/>
    <hyperlink ref="R151" r:id="rId133"/>
    <hyperlink ref="R152" r:id="rId134"/>
    <hyperlink ref="R153" r:id="rId135"/>
    <hyperlink ref="R154" r:id="rId136"/>
    <hyperlink ref="R156" r:id="rId137"/>
    <hyperlink ref="R157" r:id="rId138"/>
    <hyperlink ref="R158" r:id="rId139"/>
    <hyperlink ref="R159" r:id="rId140" display="http://www.mphker.com/2017/03/30/%d9%85%d8%b3%d8%aa%d8%b4%d8%b9%d8%b1%d8%a7%d8%aa-%d8%a8%d8%b5%d9%85%d8%a7%d8%aa-%d8%a7%d9%84%d8%a3%d8%b5%d8%a7%d8%a8%d8%b9-%d8%b3%d8%aa%d8%b5%d9%84-%d9%84%d8%b3%d9%84%d8%b3%d9%84%d8%a9-%d9%87%d9%88/?utm_source=dlvr.it&amp;utm_medium=twitter"/>
    <hyperlink ref="R160" r:id="rId141"/>
    <hyperlink ref="R161" r:id="rId142"/>
    <hyperlink ref="R162" r:id="rId143"/>
    <hyperlink ref="R163" r:id="rId144"/>
    <hyperlink ref="R164" r:id="rId145"/>
    <hyperlink ref="R165" r:id="rId146"/>
    <hyperlink ref="R166" r:id="rId147"/>
    <hyperlink ref="R167" r:id="rId148"/>
    <hyperlink ref="R168" r:id="rId149"/>
    <hyperlink ref="R169" r:id="rId150"/>
    <hyperlink ref="R170" r:id="rId151" display="https://www.google.com/url?sa=t&amp;rct=j&amp;q=&amp;esrc=s&amp;source=newssearch&amp;cd=2&amp;cad=rja&amp;uact=8&amp;ved=0ahUKEwjpkcbtpf7SAhULgbwKHf75BsUQqQIIHCgAMAE&amp;url=https%3A%2F%2Fwww.trangcongnghe.com%2Fthiet-bi-so%2Fdien-thoai%2F57420-d226y-l224-thoi-gian-dat-h224ng-l234n-ke-bo-d244i-galaxy-s8-s8-plus.html&amp;usg=AFQjCNGgcVwjd2zjrvUo7sCVPHx3JFK-qA&amp;sig2=tvH0L3fwJ8RETLnqKMhrMQ&amp;bvm=bv.151325232,d.c2I"/>
    <hyperlink ref="R172" r:id="rId152"/>
    <hyperlink ref="R173" r:id="rId153"/>
    <hyperlink ref="R175" r:id="rId154"/>
    <hyperlink ref="R176" r:id="rId155"/>
    <hyperlink ref="R184" r:id="rId156"/>
    <hyperlink ref="R185" r:id="rId157"/>
    <hyperlink ref="R186" r:id="rId158"/>
    <hyperlink ref="R187" r:id="rId159"/>
    <hyperlink ref="R188" r:id="rId160"/>
    <hyperlink ref="R189" r:id="rId161"/>
    <hyperlink ref="R190" r:id="rId162"/>
    <hyperlink ref="R191" r:id="rId163"/>
    <hyperlink ref="R192" r:id="rId164"/>
    <hyperlink ref="R193" r:id="rId165"/>
    <hyperlink ref="R194" r:id="rId166"/>
    <hyperlink ref="R195" r:id="rId167"/>
    <hyperlink ref="R196" r:id="rId168"/>
    <hyperlink ref="R197" r:id="rId169"/>
    <hyperlink ref="R198" r:id="rId170"/>
    <hyperlink ref="R199" r:id="rId171"/>
    <hyperlink ref="R200" r:id="rId172"/>
    <hyperlink ref="R201" r:id="rId173"/>
    <hyperlink ref="R202" r:id="rId174"/>
    <hyperlink ref="R203" r:id="rId175"/>
    <hyperlink ref="R204" r:id="rId176"/>
    <hyperlink ref="R205" r:id="rId177"/>
    <hyperlink ref="R206" r:id="rId178"/>
    <hyperlink ref="R210" r:id="rId179"/>
    <hyperlink ref="R211" r:id="rId180"/>
    <hyperlink ref="R212" r:id="rId181"/>
    <hyperlink ref="R213" r:id="rId182"/>
    <hyperlink ref="R214" r:id="rId183" display="https://www.google.com/url?rct=j&amp;sa=t&amp;url=http://indiatoday.intoday.in/technology/story/how-samsung-beat-apple-in-the-race-for-innovation-with-galaxy-s8-s8/1/916293.html&amp;ct=ga&amp;cd=CAIyH2ZlZDNkYWI2OTYyYjI1ODQ6Y29tLmNvOmVuOkNPOkw&amp;usg=AFQjCNHZ3IRFnZG8Xidi6HOBKNmqG3GYrg"/>
    <hyperlink ref="R215" r:id="rId184"/>
    <hyperlink ref="R216" r:id="rId185"/>
    <hyperlink ref="R217" r:id="rId186"/>
    <hyperlink ref="R218" r:id="rId187"/>
    <hyperlink ref="R219" r:id="rId188"/>
    <hyperlink ref="R220" r:id="rId189"/>
    <hyperlink ref="R224" r:id="rId190"/>
    <hyperlink ref="R225" r:id="rId191"/>
    <hyperlink ref="R227" r:id="rId192"/>
    <hyperlink ref="R228" r:id="rId193"/>
    <hyperlink ref="R229" r:id="rId194"/>
    <hyperlink ref="R230" r:id="rId195"/>
    <hyperlink ref="R231" r:id="rId196" display="http://tellplus.net/company/samsung/%d9%85%d8%b3%d8%aa%d8%b4%d8%b9%d8%b1%d8%a7%d8%aa-%d8%a8%d8%b5%d9%85%d8%a7%d8%aa-%d8%a7%d9%84%d8%a3%d8%b5%d8%a7%d8%a8%d8%b9-%d8%b3%d8%aa%d8%b5%d9%84-%d9%84%d8%b3%d9%84%d8%b3%d9%84%d8%a9-%d9%87%d9%88/?utm_source=dlvr.it&amp;utm_medium=twitter"/>
    <hyperlink ref="R232" r:id="rId197"/>
    <hyperlink ref="R233" r:id="rId198"/>
    <hyperlink ref="R234" r:id="rId199"/>
    <hyperlink ref="R235" r:id="rId200"/>
    <hyperlink ref="R240" r:id="rId201"/>
    <hyperlink ref="R242" r:id="rId202"/>
    <hyperlink ref="R243" r:id="rId203"/>
    <hyperlink ref="R244" r:id="rId204"/>
    <hyperlink ref="R245" r:id="rId205"/>
    <hyperlink ref="R246" r:id="rId206"/>
    <hyperlink ref="R249" r:id="rId207"/>
    <hyperlink ref="R250" r:id="rId208"/>
    <hyperlink ref="R251" r:id="rId209"/>
    <hyperlink ref="R253" r:id="rId210"/>
    <hyperlink ref="R255" r:id="rId211"/>
    <hyperlink ref="R257" r:id="rId212"/>
    <hyperlink ref="R258" r:id="rId213"/>
    <hyperlink ref="R259" r:id="rId214"/>
    <hyperlink ref="R260" r:id="rId215"/>
    <hyperlink ref="R261" r:id="rId216"/>
    <hyperlink ref="R262" r:id="rId217"/>
    <hyperlink ref="R263" r:id="rId218"/>
    <hyperlink ref="R265" r:id="rId219"/>
    <hyperlink ref="R266" r:id="rId220"/>
    <hyperlink ref="R267" r:id="rId221"/>
    <hyperlink ref="R268" r:id="rId222"/>
    <hyperlink ref="R271" r:id="rId223"/>
    <hyperlink ref="R272" r:id="rId224"/>
    <hyperlink ref="R273" r:id="rId225"/>
    <hyperlink ref="R274" r:id="rId226"/>
    <hyperlink ref="R275" r:id="rId227"/>
    <hyperlink ref="R276" r:id="rId228"/>
    <hyperlink ref="R277" r:id="rId229"/>
    <hyperlink ref="R278" r:id="rId230"/>
    <hyperlink ref="R279" r:id="rId231"/>
    <hyperlink ref="R280" r:id="rId232"/>
    <hyperlink ref="R281" r:id="rId233"/>
    <hyperlink ref="R282" r:id="rId234" display="http://news.google.com/news/url?sa=t&amp;fd=R&amp;ct2=us&amp;usg=AFQjCNH10wcmKheECEUxQ49hgq4xAgfQcQ&amp;clid=c3a7d30bb8a4878e06b80cf16b898331&amp;cid=52779440646088&amp;ei=-h7dWJjUC5bZqAKIrbe4Dw&amp;url=http://www.investors.com/news/technology/click/samsung-galaxy-s8-gets-jump-on-apple-iphone-8/"/>
    <hyperlink ref="R283" r:id="rId235"/>
    <hyperlink ref="R284" r:id="rId236"/>
    <hyperlink ref="R285" r:id="rId237"/>
    <hyperlink ref="R287" r:id="rId238"/>
    <hyperlink ref="R288" r:id="rId239"/>
    <hyperlink ref="R290" r:id="rId240"/>
    <hyperlink ref="R293" r:id="rId241"/>
    <hyperlink ref="R294" r:id="rId242" display="https://www.google.co.in/url?sa=t&amp;source=web&amp;rct=j&amp;url=http://www.theverge.com/2017/3/30/15113000/samsung-galaxy-s8-phone-key-features-whats-new&amp;ved=0ahUKEwjtttytwf7SAhUXSo8KHSz3BTYQFgh1MBY&amp;usg=AFQjCNGc_jjYH10oBjDKJibr_CRfmA9R3Q&amp;sig2=KmLmBrGj5-XzOdWOZGPnwQ"/>
    <hyperlink ref="R295" r:id="rId243"/>
    <hyperlink ref="R296" r:id="rId244"/>
    <hyperlink ref="R298" r:id="rId245"/>
    <hyperlink ref="R299" r:id="rId246"/>
    <hyperlink ref="R300" r:id="rId247"/>
    <hyperlink ref="R301" r:id="rId248"/>
    <hyperlink ref="R302" r:id="rId249"/>
    <hyperlink ref="R303" r:id="rId250"/>
    <hyperlink ref="R304" r:id="rId251"/>
    <hyperlink ref="R305" r:id="rId252"/>
    <hyperlink ref="R306" r:id="rId253"/>
    <hyperlink ref="R307" r:id="rId254"/>
    <hyperlink ref="R308" r:id="rId255"/>
    <hyperlink ref="R309" r:id="rId256"/>
    <hyperlink ref="R310" r:id="rId257"/>
    <hyperlink ref="R311" r:id="rId258"/>
    <hyperlink ref="R312" r:id="rId259"/>
    <hyperlink ref="R313" r:id="rId260" display="https://www.google.com/url?rct=j&amp;sa=t&amp;url=https%3A%2F%2Fnews.worldcasinodirectory.com%2Fgalaxy-entertainment-and-sbm-team-up-to-bring-integrated-resort-projects-to-japan-44776&amp;ct=ga&amp;cd=CAIyGjM0NWE4Y2YyOTJlY2RhYjY6Y29tOmVuOlVT&amp;usg=AFQjCNGOQhpsuHO-8DF6T8n4aKUpCGSfxA&amp;utm_source=dlvr.it&amp;utm_medium=twitter"/>
    <hyperlink ref="R314" r:id="rId261"/>
    <hyperlink ref="R315" r:id="rId262"/>
    <hyperlink ref="R316" r:id="rId263"/>
    <hyperlink ref="R317" r:id="rId264"/>
    <hyperlink ref="R318" r:id="rId265"/>
    <hyperlink ref="R323" r:id="rId266"/>
    <hyperlink ref="R324" r:id="rId267"/>
    <hyperlink ref="R325" r:id="rId268"/>
    <hyperlink ref="R326" r:id="rId269"/>
    <hyperlink ref="R328" r:id="rId270"/>
    <hyperlink ref="R329" r:id="rId271"/>
    <hyperlink ref="R330" r:id="rId272"/>
    <hyperlink ref="R331" r:id="rId273"/>
    <hyperlink ref="R332" r:id="rId274"/>
    <hyperlink ref="R333" r:id="rId275"/>
    <hyperlink ref="R334" r:id="rId276"/>
    <hyperlink ref="R335" r:id="rId277"/>
    <hyperlink ref="R336" r:id="rId278"/>
    <hyperlink ref="R337" r:id="rId279"/>
    <hyperlink ref="R338" r:id="rId280"/>
    <hyperlink ref="R340" r:id="rId281"/>
    <hyperlink ref="R341" r:id="rId282"/>
    <hyperlink ref="R342" r:id="rId283"/>
    <hyperlink ref="R343" r:id="rId284"/>
    <hyperlink ref="R344" r:id="rId285"/>
    <hyperlink ref="R345" r:id="rId286"/>
    <hyperlink ref="R346" r:id="rId287"/>
    <hyperlink ref="R347" r:id="rId288"/>
    <hyperlink ref="R348" r:id="rId289"/>
    <hyperlink ref="R349" r:id="rId290"/>
    <hyperlink ref="R350" r:id="rId291"/>
    <hyperlink ref="R351" r:id="rId292"/>
    <hyperlink ref="R353" r:id="rId293"/>
    <hyperlink ref="R354" r:id="rId294"/>
    <hyperlink ref="R355" r:id="rId295"/>
    <hyperlink ref="R356" r:id="rId296"/>
    <hyperlink ref="R357" r:id="rId297"/>
    <hyperlink ref="R358" r:id="rId298"/>
    <hyperlink ref="R359" r:id="rId299"/>
    <hyperlink ref="R360" r:id="rId300"/>
    <hyperlink ref="R362" r:id="rId301"/>
    <hyperlink ref="R363" r:id="rId302"/>
    <hyperlink ref="R364" r:id="rId303"/>
    <hyperlink ref="R365" r:id="rId304"/>
    <hyperlink ref="R366" r:id="rId305"/>
    <hyperlink ref="R367" r:id="rId306"/>
    <hyperlink ref="R368" r:id="rId307"/>
    <hyperlink ref="R370" r:id="rId308"/>
    <hyperlink ref="R371" r:id="rId309"/>
    <hyperlink ref="R372" r:id="rId310"/>
    <hyperlink ref="R374" r:id="rId311"/>
    <hyperlink ref="R375" r:id="rId312"/>
    <hyperlink ref="R376" r:id="rId313"/>
    <hyperlink ref="R378" r:id="rId314"/>
    <hyperlink ref="R379" r:id="rId315"/>
    <hyperlink ref="R380" r:id="rId316"/>
    <hyperlink ref="R381" r:id="rId317"/>
    <hyperlink ref="R382" r:id="rId318"/>
    <hyperlink ref="R383" r:id="rId319"/>
    <hyperlink ref="R384" r:id="rId320"/>
    <hyperlink ref="R385" r:id="rId321"/>
    <hyperlink ref="R387" r:id="rId322"/>
    <hyperlink ref="R388" r:id="rId323" display="https://www.google.com/url?rct=j&amp;sa=t&amp;url=http%3A%2F%2Fpysnnoticias.com%2Fsamsung-galaxy-s8-viene-con-cientos-de-emojiuri-nosotros%2F&amp;ct=ga&amp;cd=CAIyGTlkYWFhMDVhN2UwYmRhM2U6Y2w6ZXM6Q0w&amp;usg=AFQjCNGED2I3BRc3bWwsIqQw-PLQBtvVZA&amp;utm_source=dlvr.it&amp;utm_medium=twitter"/>
    <hyperlink ref="R389" r:id="rId324"/>
    <hyperlink ref="R391" r:id="rId325"/>
    <hyperlink ref="R392" r:id="rId326"/>
    <hyperlink ref="R393" r:id="rId327"/>
    <hyperlink ref="R394" r:id="rId328"/>
    <hyperlink ref="R395" r:id="rId329"/>
    <hyperlink ref="R397" r:id="rId330"/>
    <hyperlink ref="R398" r:id="rId331"/>
    <hyperlink ref="R399" r:id="rId332"/>
    <hyperlink ref="R400" r:id="rId333"/>
    <hyperlink ref="R401" r:id="rId334"/>
    <hyperlink ref="R402" r:id="rId335"/>
    <hyperlink ref="R403" r:id="rId336"/>
    <hyperlink ref="R404" r:id="rId337"/>
    <hyperlink ref="R405" r:id="rId338"/>
    <hyperlink ref="R406" r:id="rId339"/>
    <hyperlink ref="R407" r:id="rId340"/>
    <hyperlink ref="R408" r:id="rId341"/>
    <hyperlink ref="R409" r:id="rId342"/>
    <hyperlink ref="R410" r:id="rId343"/>
    <hyperlink ref="R411" r:id="rId344"/>
    <hyperlink ref="R412" r:id="rId345"/>
    <hyperlink ref="R414" r:id="rId346"/>
    <hyperlink ref="R415" r:id="rId347"/>
    <hyperlink ref="R416" r:id="rId348"/>
    <hyperlink ref="R417" r:id="rId349"/>
    <hyperlink ref="R418" r:id="rId350"/>
    <hyperlink ref="R419" r:id="rId351"/>
    <hyperlink ref="R420" r:id="rId352"/>
    <hyperlink ref="R421" r:id="rId353"/>
    <hyperlink ref="R422" r:id="rId354"/>
    <hyperlink ref="R423" r:id="rId355"/>
    <hyperlink ref="R424" r:id="rId356"/>
    <hyperlink ref="R425" r:id="rId357"/>
    <hyperlink ref="R426" r:id="rId358"/>
    <hyperlink ref="R427" r:id="rId359"/>
    <hyperlink ref="R428" r:id="rId360"/>
    <hyperlink ref="R430" r:id="rId361" display="https://www.google.com/url?rct=j&amp;sa=t&amp;url=http%3A%2F%2Fwww.thedrum.com%2Fnews%2F2017%2F03%2F30%2Fcan-samsung-s-galaxy-s8-marketing-strategy-help-repair-its-note-7-wounds&amp;ct=ga&amp;cd=CAIyHGJlNjJiYTU4YjEyMzU1MDY6Y28udWs6ZW46R0I&amp;usg=AFQjCNFHc9bUYE6TNnng7nKiQX4lCdixAA&amp;utm_source=dlvr.it&amp;utm_medium=twitter"/>
    <hyperlink ref="R432" r:id="rId362"/>
    <hyperlink ref="R434" r:id="rId363"/>
    <hyperlink ref="R435" r:id="rId364"/>
    <hyperlink ref="R437" r:id="rId365"/>
    <hyperlink ref="R438" r:id="rId366"/>
    <hyperlink ref="R439" r:id="rId367"/>
    <hyperlink ref="R440" r:id="rId368"/>
    <hyperlink ref="R441" r:id="rId369"/>
    <hyperlink ref="R442" r:id="rId370"/>
    <hyperlink ref="R443" r:id="rId371"/>
    <hyperlink ref="R444" r:id="rId372"/>
    <hyperlink ref="R445" r:id="rId373"/>
    <hyperlink ref="R446" r:id="rId374"/>
    <hyperlink ref="R447" r:id="rId375"/>
    <hyperlink ref="R449" r:id="rId376"/>
    <hyperlink ref="R450" r:id="rId377"/>
    <hyperlink ref="R451" r:id="rId378"/>
    <hyperlink ref="R452" r:id="rId379"/>
    <hyperlink ref="R453" r:id="rId380"/>
    <hyperlink ref="R454" r:id="rId381" display="https://www.google.com/url?rct=j&amp;sa=t&amp;url=http%3A%2F%2Fwww.thedrum.com%2Fnews%2F2017%2F03%2F30%2Fcan-samsung-s-galaxy-s8-marketing-strategy-help-repair-its-note-7-wounds&amp;ct=ga&amp;cd=CAIyHWFmMTk4MDQ1ODlhNDkxNmE6Y29tLmFyOmVuOkFS&amp;usg=AFQjCNFHc9bUYE6TNnng7nKiQX4lCdixAA&amp;utm_source=dlvr.it&amp;utm_medium=twitter"/>
    <hyperlink ref="R455" r:id="rId382"/>
    <hyperlink ref="R456" r:id="rId383"/>
    <hyperlink ref="R457" r:id="rId384"/>
    <hyperlink ref="R458" r:id="rId385"/>
    <hyperlink ref="R459" r:id="rId386"/>
    <hyperlink ref="R461" r:id="rId387"/>
    <hyperlink ref="R462" r:id="rId388"/>
    <hyperlink ref="R464" r:id="rId389"/>
    <hyperlink ref="R465" r:id="rId390"/>
    <hyperlink ref="R466" r:id="rId391"/>
    <hyperlink ref="R467" r:id="rId392"/>
    <hyperlink ref="R468" r:id="rId393"/>
    <hyperlink ref="R469" r:id="rId394"/>
    <hyperlink ref="R470" r:id="rId395"/>
    <hyperlink ref="R471" r:id="rId396"/>
    <hyperlink ref="R472" r:id="rId397"/>
    <hyperlink ref="R474" r:id="rId398"/>
    <hyperlink ref="R475" r:id="rId399"/>
    <hyperlink ref="R476" r:id="rId400"/>
    <hyperlink ref="R477" r:id="rId401"/>
    <hyperlink ref="R478" r:id="rId402"/>
    <hyperlink ref="R479" r:id="rId403"/>
    <hyperlink ref="R480" r:id="rId404"/>
    <hyperlink ref="R481" r:id="rId405"/>
    <hyperlink ref="R483" r:id="rId406"/>
    <hyperlink ref="R496" r:id="rId407"/>
    <hyperlink ref="R499" r:id="rId408"/>
    <hyperlink ref="R500" r:id="rId409"/>
    <hyperlink ref="R501" r:id="rId410"/>
    <hyperlink ref="R503" r:id="rId411"/>
    <hyperlink ref="R504" r:id="rId412"/>
    <hyperlink ref="R508" r:id="rId413"/>
    <hyperlink ref="R510" r:id="rId414"/>
    <hyperlink ref="R511" r:id="rId415"/>
    <hyperlink ref="R512" r:id="rId416"/>
    <hyperlink ref="R513" r:id="rId417"/>
    <hyperlink ref="R514" r:id="rId418"/>
    <hyperlink ref="R515" r:id="rId419"/>
    <hyperlink ref="R516" r:id="rId420"/>
    <hyperlink ref="R517" r:id="rId421"/>
    <hyperlink ref="R518" r:id="rId422"/>
    <hyperlink ref="R519" r:id="rId423"/>
    <hyperlink ref="R520" r:id="rId424"/>
    <hyperlink ref="R521" r:id="rId425"/>
    <hyperlink ref="R522" r:id="rId426"/>
    <hyperlink ref="R523" r:id="rId427"/>
    <hyperlink ref="R524" r:id="rId428"/>
    <hyperlink ref="R533" r:id="rId429"/>
    <hyperlink ref="R534" r:id="rId430"/>
    <hyperlink ref="R535" r:id="rId431"/>
    <hyperlink ref="R536" r:id="rId432"/>
    <hyperlink ref="R537" r:id="rId433"/>
    <hyperlink ref="R538" r:id="rId434"/>
    <hyperlink ref="R539" r:id="rId435"/>
    <hyperlink ref="R540" r:id="rId436"/>
    <hyperlink ref="R541" r:id="rId437"/>
    <hyperlink ref="R542" r:id="rId438"/>
    <hyperlink ref="R543" r:id="rId439"/>
    <hyperlink ref="R544" r:id="rId440"/>
    <hyperlink ref="R545" r:id="rId441"/>
    <hyperlink ref="R546" r:id="rId442"/>
    <hyperlink ref="R547" r:id="rId443"/>
    <hyperlink ref="R548" r:id="rId444"/>
    <hyperlink ref="R549" r:id="rId445"/>
    <hyperlink ref="R550" r:id="rId446"/>
    <hyperlink ref="R551" r:id="rId447"/>
    <hyperlink ref="R552" r:id="rId448"/>
    <hyperlink ref="R553" r:id="rId449"/>
    <hyperlink ref="R554" r:id="rId450"/>
    <hyperlink ref="R555" r:id="rId451"/>
    <hyperlink ref="R556" r:id="rId452"/>
    <hyperlink ref="R557" r:id="rId453"/>
    <hyperlink ref="R558" r:id="rId454"/>
    <hyperlink ref="R559" r:id="rId455"/>
    <hyperlink ref="R560" r:id="rId456"/>
    <hyperlink ref="R561" r:id="rId457"/>
    <hyperlink ref="R562" r:id="rId458"/>
    <hyperlink ref="R563" r:id="rId459"/>
    <hyperlink ref="R564" r:id="rId460"/>
    <hyperlink ref="R565" r:id="rId461"/>
    <hyperlink ref="R566" r:id="rId462"/>
    <hyperlink ref="R567" r:id="rId463"/>
    <hyperlink ref="R568" r:id="rId464"/>
    <hyperlink ref="R569" r:id="rId465"/>
    <hyperlink ref="R570" r:id="rId466"/>
    <hyperlink ref="R571" r:id="rId467"/>
    <hyperlink ref="R572" r:id="rId468"/>
    <hyperlink ref="R573" r:id="rId469"/>
    <hyperlink ref="R574" r:id="rId470"/>
    <hyperlink ref="R575" r:id="rId471"/>
    <hyperlink ref="R576" r:id="rId472"/>
    <hyperlink ref="R577" r:id="rId473"/>
    <hyperlink ref="R578" r:id="rId474"/>
    <hyperlink ref="R579" r:id="rId475"/>
    <hyperlink ref="R580" r:id="rId476"/>
    <hyperlink ref="R581" r:id="rId477"/>
    <hyperlink ref="R582" r:id="rId478"/>
    <hyperlink ref="R583" r:id="rId479"/>
    <hyperlink ref="R584" r:id="rId480"/>
    <hyperlink ref="R585" r:id="rId481"/>
    <hyperlink ref="R586" r:id="rId482"/>
    <hyperlink ref="R587" r:id="rId483"/>
    <hyperlink ref="R588" r:id="rId484"/>
    <hyperlink ref="R589" r:id="rId485"/>
    <hyperlink ref="R590" r:id="rId486"/>
    <hyperlink ref="R591" r:id="rId487"/>
    <hyperlink ref="R592" r:id="rId488"/>
    <hyperlink ref="R593" r:id="rId489"/>
    <hyperlink ref="R594" r:id="rId490"/>
    <hyperlink ref="R595" r:id="rId491"/>
    <hyperlink ref="R596" r:id="rId492"/>
    <hyperlink ref="R597" r:id="rId493"/>
    <hyperlink ref="R598" r:id="rId494"/>
    <hyperlink ref="R599" r:id="rId495"/>
    <hyperlink ref="R600" r:id="rId496"/>
    <hyperlink ref="R601" r:id="rId497"/>
    <hyperlink ref="R602" r:id="rId498"/>
    <hyperlink ref="R603" r:id="rId499"/>
    <hyperlink ref="R604" r:id="rId500"/>
    <hyperlink ref="R606" r:id="rId501"/>
    <hyperlink ref="R607" r:id="rId502"/>
    <hyperlink ref="R608" r:id="rId503"/>
    <hyperlink ref="R609" r:id="rId504"/>
    <hyperlink ref="R610" r:id="rId505"/>
    <hyperlink ref="R611" r:id="rId506"/>
    <hyperlink ref="R612" r:id="rId507"/>
    <hyperlink ref="R613" r:id="rId508"/>
    <hyperlink ref="R614" r:id="rId509"/>
    <hyperlink ref="R615" r:id="rId510"/>
    <hyperlink ref="R616" r:id="rId511"/>
    <hyperlink ref="R618" r:id="rId512"/>
    <hyperlink ref="R619" r:id="rId513"/>
    <hyperlink ref="R620" r:id="rId514"/>
    <hyperlink ref="R621" r:id="rId515"/>
    <hyperlink ref="R622" r:id="rId516"/>
    <hyperlink ref="R623" r:id="rId517"/>
    <hyperlink ref="R624" r:id="rId518"/>
    <hyperlink ref="R625" r:id="rId519"/>
    <hyperlink ref="R626" r:id="rId520"/>
    <hyperlink ref="R627" r:id="rId521"/>
    <hyperlink ref="R628" r:id="rId522"/>
    <hyperlink ref="R630" r:id="rId523"/>
    <hyperlink ref="R631" r:id="rId524"/>
    <hyperlink ref="R632" r:id="rId525"/>
    <hyperlink ref="R633" r:id="rId526"/>
    <hyperlink ref="R634" r:id="rId527"/>
    <hyperlink ref="R635" r:id="rId528"/>
    <hyperlink ref="R636" r:id="rId529"/>
    <hyperlink ref="R637" r:id="rId530"/>
    <hyperlink ref="R638" r:id="rId531"/>
    <hyperlink ref="R639" r:id="rId532"/>
    <hyperlink ref="R640" r:id="rId533"/>
    <hyperlink ref="R642" r:id="rId534"/>
    <hyperlink ref="R643" r:id="rId535"/>
    <hyperlink ref="R644" r:id="rId536"/>
    <hyperlink ref="R645" r:id="rId537"/>
    <hyperlink ref="R646" r:id="rId538"/>
    <hyperlink ref="R647" r:id="rId539"/>
    <hyperlink ref="R648" r:id="rId540"/>
    <hyperlink ref="R649" r:id="rId541"/>
    <hyperlink ref="R650" r:id="rId542"/>
    <hyperlink ref="R651" r:id="rId543"/>
    <hyperlink ref="R652" r:id="rId544"/>
    <hyperlink ref="R654" r:id="rId545"/>
    <hyperlink ref="R655" r:id="rId546"/>
    <hyperlink ref="R656" r:id="rId547"/>
    <hyperlink ref="R657" r:id="rId548"/>
    <hyperlink ref="R658" r:id="rId549"/>
    <hyperlink ref="R659" r:id="rId550"/>
    <hyperlink ref="R660" r:id="rId551"/>
    <hyperlink ref="R661" r:id="rId552"/>
    <hyperlink ref="R662" r:id="rId553"/>
    <hyperlink ref="R663" r:id="rId554"/>
    <hyperlink ref="R664" r:id="rId555"/>
    <hyperlink ref="R666" r:id="rId556"/>
    <hyperlink ref="R667" r:id="rId557"/>
    <hyperlink ref="R668" r:id="rId558"/>
    <hyperlink ref="R669" r:id="rId559"/>
    <hyperlink ref="R670" r:id="rId560"/>
    <hyperlink ref="R671" r:id="rId561"/>
    <hyperlink ref="R672" r:id="rId562"/>
    <hyperlink ref="R673" r:id="rId563"/>
    <hyperlink ref="R674" r:id="rId564"/>
    <hyperlink ref="R675" r:id="rId565"/>
    <hyperlink ref="R676" r:id="rId566"/>
    <hyperlink ref="R679" r:id="rId567"/>
    <hyperlink ref="R680" r:id="rId568"/>
    <hyperlink ref="R681" r:id="rId569"/>
    <hyperlink ref="R682" r:id="rId570"/>
    <hyperlink ref="R683" r:id="rId571"/>
    <hyperlink ref="R684" r:id="rId572"/>
    <hyperlink ref="R685" r:id="rId573"/>
    <hyperlink ref="R688" r:id="rId574"/>
    <hyperlink ref="R689" r:id="rId575"/>
    <hyperlink ref="R690" r:id="rId576"/>
    <hyperlink ref="R691" r:id="rId577"/>
    <hyperlink ref="R692" r:id="rId578"/>
    <hyperlink ref="R693" r:id="rId579"/>
    <hyperlink ref="R694" r:id="rId580"/>
    <hyperlink ref="R695" r:id="rId581"/>
    <hyperlink ref="R699" r:id="rId582" display="https://www.google.com/url?rct=j&amp;sa=t&amp;url=https%3A%2F%2Fmobile.nytimes.com%2F2017%2F03%2F30%2Fbriefing%2Fxi-jinping-brexit-samsung-galaxy.html&amp;ct=ga&amp;cd=CAIyHDM3ZGYxNjI5NzU3YTg0MjI6Y28udWs6ZW46R0I&amp;usg=AFQjCNFSZRoJbZPtMxdUCuSgqz0y-kXevQ&amp;utm_source=dlvr.it&amp;utm_medium=twitter"/>
    <hyperlink ref="R700" r:id="rId583"/>
    <hyperlink ref="R703" r:id="rId584"/>
    <hyperlink ref="R704" r:id="rId585"/>
    <hyperlink ref="R705" r:id="rId586"/>
    <hyperlink ref="R706" r:id="rId587"/>
    <hyperlink ref="R707" r:id="rId588"/>
    <hyperlink ref="R710" r:id="rId589"/>
    <hyperlink ref="R711" r:id="rId590"/>
    <hyperlink ref="R712" r:id="rId591"/>
    <hyperlink ref="R713" r:id="rId592"/>
    <hyperlink ref="R714" r:id="rId593"/>
    <hyperlink ref="R717" r:id="rId594"/>
    <hyperlink ref="R718" r:id="rId595"/>
    <hyperlink ref="R719" r:id="rId596"/>
    <hyperlink ref="R720" r:id="rId597"/>
    <hyperlink ref="R721" r:id="rId598"/>
    <hyperlink ref="R722" r:id="rId599"/>
    <hyperlink ref="R723" r:id="rId600"/>
    <hyperlink ref="R726" r:id="rId601"/>
    <hyperlink ref="R727" r:id="rId602"/>
    <hyperlink ref="R728" r:id="rId603"/>
    <hyperlink ref="R729" r:id="rId604"/>
    <hyperlink ref="R731" r:id="rId605"/>
    <hyperlink ref="R732" r:id="rId606"/>
    <hyperlink ref="R733" r:id="rId607"/>
    <hyperlink ref="R734" r:id="rId608"/>
    <hyperlink ref="R735" r:id="rId609"/>
    <hyperlink ref="R736" r:id="rId610"/>
    <hyperlink ref="R738" r:id="rId611"/>
    <hyperlink ref="R739" r:id="rId612"/>
    <hyperlink ref="R740" r:id="rId613"/>
    <hyperlink ref="R741" r:id="rId614"/>
    <hyperlink ref="R742" r:id="rId615"/>
    <hyperlink ref="R743" r:id="rId616"/>
    <hyperlink ref="R744" r:id="rId617"/>
    <hyperlink ref="R745" r:id="rId618"/>
    <hyperlink ref="R746" r:id="rId619"/>
    <hyperlink ref="R747" r:id="rId620"/>
    <hyperlink ref="R748" r:id="rId621"/>
    <hyperlink ref="R749" r:id="rId622"/>
    <hyperlink ref="R750" r:id="rId623"/>
    <hyperlink ref="R751" r:id="rId624"/>
    <hyperlink ref="R752" r:id="rId625"/>
    <hyperlink ref="R753" r:id="rId626"/>
    <hyperlink ref="R754" r:id="rId627"/>
    <hyperlink ref="R755" r:id="rId628"/>
    <hyperlink ref="R756" r:id="rId629"/>
    <hyperlink ref="R758" r:id="rId630"/>
    <hyperlink ref="R759" r:id="rId631"/>
    <hyperlink ref="R760" r:id="rId632"/>
    <hyperlink ref="R761" r:id="rId633"/>
    <hyperlink ref="R763" r:id="rId634"/>
    <hyperlink ref="R764" r:id="rId635"/>
    <hyperlink ref="R765" r:id="rId636"/>
    <hyperlink ref="R766" r:id="rId637"/>
    <hyperlink ref="R767" r:id="rId638"/>
    <hyperlink ref="R770" r:id="rId639"/>
    <hyperlink ref="R771" r:id="rId640"/>
    <hyperlink ref="R772" r:id="rId641"/>
    <hyperlink ref="R774" r:id="rId642"/>
    <hyperlink ref="R775" r:id="rId643"/>
    <hyperlink ref="R776" r:id="rId644"/>
    <hyperlink ref="R777" r:id="rId645"/>
    <hyperlink ref="R778" r:id="rId646"/>
    <hyperlink ref="R779" r:id="rId647"/>
    <hyperlink ref="R780" r:id="rId648"/>
    <hyperlink ref="R781" r:id="rId649"/>
    <hyperlink ref="R782" r:id="rId650"/>
    <hyperlink ref="R785" r:id="rId651"/>
    <hyperlink ref="R786" r:id="rId652"/>
    <hyperlink ref="R787" r:id="rId653"/>
    <hyperlink ref="R790" r:id="rId654" display="https://www.google.com/url?rct=j&amp;sa=t&amp;url=http%3A%2F%2Fwww.deccanchronicle.com%2Ftechnology%2Fmobiles-and-tabs%2F300317%2Fsamsung-galaxy-s8-top-5-features-of-the-smartphone.html&amp;ct=ga&amp;cd=CAIyGjEyNjdjMmVhY2QzYWE4ZGM6Y29tOmVuOlVT&amp;usg=AFQjCNE7jE9O3q1mIMUramn51HGtFLnHqQ&amp;utm_source=dlvr.it&amp;utm_medium=twitter"/>
    <hyperlink ref="R791" r:id="rId655" display="https://www.google.com/url?rct=j&amp;sa=t&amp;url=http%3A%2F%2Ffinance.yahoo.com%2Fnews%2Fprinceton-identity-iris-technology-featured-171045260.html&amp;ct=ga&amp;cd=CAIyGjEyNjdjMmVhY2QzYWE4ZGM6Y29tOmVuOlVT&amp;usg=AFQjCNEmW6amvSjYhuGDO85XejoOgC0zUw&amp;utm_source=dlvr.it&amp;utm_medium=twitter"/>
    <hyperlink ref="R792" r:id="rId656"/>
    <hyperlink ref="R793" r:id="rId657"/>
    <hyperlink ref="R794" r:id="rId658"/>
    <hyperlink ref="R796" r:id="rId659"/>
    <hyperlink ref="R797" r:id="rId660" location=".WNz4gYq46Is.twitter"/>
    <hyperlink ref="R798" r:id="rId661" location=".WN04jlxNIFQ.twitter"/>
    <hyperlink ref="R799" r:id="rId662" location=".WNz4gYq46Is.twitter"/>
    <hyperlink ref="R800" r:id="rId663" location=".WN04jlxNIFQ.twitter"/>
    <hyperlink ref="R801" r:id="rId664"/>
    <hyperlink ref="R804" r:id="rId665"/>
    <hyperlink ref="R805" r:id="rId666"/>
    <hyperlink ref="R807" r:id="rId667"/>
    <hyperlink ref="R808" r:id="rId668"/>
    <hyperlink ref="R809" r:id="rId669"/>
    <hyperlink ref="R810" r:id="rId670"/>
    <hyperlink ref="R811" r:id="rId671"/>
    <hyperlink ref="R812" r:id="rId672"/>
    <hyperlink ref="R813" r:id="rId673"/>
    <hyperlink ref="R814" r:id="rId674"/>
    <hyperlink ref="R817" r:id="rId675"/>
    <hyperlink ref="R818" r:id="rId676"/>
    <hyperlink ref="R819" r:id="rId677"/>
    <hyperlink ref="R823" r:id="rId678"/>
    <hyperlink ref="R824" r:id="rId679"/>
    <hyperlink ref="R826" r:id="rId680"/>
    <hyperlink ref="R827" r:id="rId681"/>
    <hyperlink ref="R831" r:id="rId682"/>
    <hyperlink ref="R832" r:id="rId683"/>
    <hyperlink ref="R834" r:id="rId684"/>
    <hyperlink ref="R835" r:id="rId685"/>
    <hyperlink ref="R836" r:id="rId686"/>
    <hyperlink ref="R838" r:id="rId687"/>
    <hyperlink ref="R839" r:id="rId688"/>
    <hyperlink ref="R844" r:id="rId689"/>
    <hyperlink ref="R845" r:id="rId690"/>
    <hyperlink ref="R846" r:id="rId691"/>
    <hyperlink ref="R848" r:id="rId692"/>
    <hyperlink ref="R849" r:id="rId693"/>
    <hyperlink ref="R850" r:id="rId694"/>
    <hyperlink ref="R852" r:id="rId695"/>
    <hyperlink ref="R853" r:id="rId696"/>
    <hyperlink ref="R854" r:id="rId697"/>
    <hyperlink ref="R855" r:id="rId698"/>
    <hyperlink ref="R856" r:id="rId699"/>
    <hyperlink ref="R857" r:id="rId700"/>
    <hyperlink ref="R858" r:id="rId701"/>
    <hyperlink ref="R859" r:id="rId702"/>
    <hyperlink ref="R860" r:id="rId703"/>
    <hyperlink ref="R861" r:id="rId704"/>
    <hyperlink ref="R862" r:id="rId705"/>
    <hyperlink ref="R863" r:id="rId706"/>
    <hyperlink ref="R864" r:id="rId707"/>
    <hyperlink ref="R865" r:id="rId708"/>
    <hyperlink ref="R867" r:id="rId709"/>
    <hyperlink ref="R868" r:id="rId710"/>
    <hyperlink ref="R869" r:id="rId711"/>
    <hyperlink ref="R870" r:id="rId712"/>
    <hyperlink ref="R871" r:id="rId713"/>
    <hyperlink ref="R872" r:id="rId714"/>
    <hyperlink ref="R874" r:id="rId715"/>
    <hyperlink ref="R875" r:id="rId716"/>
    <hyperlink ref="R876" r:id="rId717"/>
    <hyperlink ref="R878" r:id="rId718"/>
    <hyperlink ref="R879" r:id="rId719"/>
    <hyperlink ref="R880" r:id="rId720"/>
    <hyperlink ref="R881" r:id="rId721"/>
    <hyperlink ref="R882" r:id="rId722"/>
    <hyperlink ref="R883" r:id="rId723" display="https://www.google.com/url?rct=j&amp;sa=t&amp;url=http%3A%2F%2Fwww.pcworld.com%2Farticle%2F3186677%2Finternet-of-things%2Fsamsung-reboots-its-smart-home-iot-strategy-with-the-galaxy-s8.html&amp;ct=ga&amp;cd=CAIyGjk5M2IyZTkzMjFlNjUwZTE6Y29tOmVuOlVT&amp;usg=AFQjCNHNfmNcuNjMlmsvusnyRTbbvAuR0w&amp;utm_source=dlvr.it&amp;utm_medium=twitter"/>
    <hyperlink ref="R885" r:id="rId724"/>
    <hyperlink ref="R886" r:id="rId725"/>
    <hyperlink ref="R887" r:id="rId726" display="https://www.google.com/url?rct=j&amp;sa=t&amp;url=http://www.pcworld.com/article/3186677/internet-of-things/samsung-reboots-its-smart-home-iot-strategy-with-the-galaxy-s8.html&amp;ct=ga&amp;cd=CAIyGjk5M2IyZTkzMjFlNjUwZTE6Y29tOmVuOlVT&amp;usg=AFQjCNHNfmNcuNjMlmsvusnyRTbbvAuR0w"/>
    <hyperlink ref="R888" r:id="rId727"/>
    <hyperlink ref="R889" r:id="rId728"/>
    <hyperlink ref="R890" r:id="rId729"/>
    <hyperlink ref="R891" r:id="rId730"/>
    <hyperlink ref="R892" r:id="rId731"/>
    <hyperlink ref="R893" r:id="rId732"/>
    <hyperlink ref="R894" r:id="rId733"/>
    <hyperlink ref="R895" r:id="rId734"/>
    <hyperlink ref="R896" r:id="rId735"/>
    <hyperlink ref="R897" r:id="rId736"/>
    <hyperlink ref="R898" r:id="rId737"/>
    <hyperlink ref="R899" r:id="rId738"/>
    <hyperlink ref="R901" r:id="rId739"/>
    <hyperlink ref="R903" r:id="rId740" display="https://www.google.com/url?rct=j&amp;sa=t&amp;url=https%3A%2F%2Fwww.cnet.com%2Fvideos%2F4-features-the-iphone-8-needs-to-one-up-the-galaxy-s8%2F&amp;ct=ga&amp;cd=CAIyGjViMjNlYjVjYTJiNjIwYTU6Y29tOmVuOlVT&amp;usg=AFQjCNHBsGPgn6Bfx8WvXbUwpTCeAA1lXQ&amp;utm_source=dlvr.it&amp;utm_medium=twitter"/>
    <hyperlink ref="R904" r:id="rId741"/>
    <hyperlink ref="R905" r:id="rId742"/>
    <hyperlink ref="R906" r:id="rId743"/>
    <hyperlink ref="R907" r:id="rId744"/>
    <hyperlink ref="R908" r:id="rId745"/>
    <hyperlink ref="R909" r:id="rId746"/>
    <hyperlink ref="R910" r:id="rId747"/>
    <hyperlink ref="R922" r:id="rId748"/>
    <hyperlink ref="R924" r:id="rId749"/>
    <hyperlink ref="R926" r:id="rId750"/>
    <hyperlink ref="R928" r:id="rId751"/>
    <hyperlink ref="R930" r:id="rId752"/>
    <hyperlink ref="R932" r:id="rId753"/>
    <hyperlink ref="R934" r:id="rId754"/>
    <hyperlink ref="R936" r:id="rId755"/>
    <hyperlink ref="R939" r:id="rId756"/>
    <hyperlink ref="R940" r:id="rId757"/>
    <hyperlink ref="R941" r:id="rId758"/>
    <hyperlink ref="R942" r:id="rId759"/>
    <hyperlink ref="R943" r:id="rId760"/>
    <hyperlink ref="R944" r:id="rId761"/>
    <hyperlink ref="R945" r:id="rId762"/>
    <hyperlink ref="R946" r:id="rId763"/>
    <hyperlink ref="R947" r:id="rId764"/>
    <hyperlink ref="R950" r:id="rId765"/>
    <hyperlink ref="R951" r:id="rId766"/>
    <hyperlink ref="R953" r:id="rId767"/>
    <hyperlink ref="R954" r:id="rId768"/>
    <hyperlink ref="R955" r:id="rId769"/>
    <hyperlink ref="R956" r:id="rId770"/>
    <hyperlink ref="R957" r:id="rId771"/>
    <hyperlink ref="R958" r:id="rId772"/>
    <hyperlink ref="R959" r:id="rId773"/>
    <hyperlink ref="R960" r:id="rId774"/>
    <hyperlink ref="R964" r:id="rId775" display="https://www.google.com/url?rct=j&amp;sa=t&amp;url=http%3A%2F%2Fwww.deccanchronicle.com%2Ftechnology%2Fmobiles-and-tabs%2F300317%2Fsamsung-galaxy-s8-top-5-features-of-the-smartphone.html&amp;ct=ga&amp;cd=CAIyGjEyNjdjMmVhY2QzYWE4ZGM6Y29tOmVuOlVT&amp;usg=AFQjCNE7jE9O3q1mIMUramn51HGtFLnHqQ&amp;utm_source=dlvr.it&amp;utm_medium=twitter"/>
    <hyperlink ref="R965" r:id="rId776" display="https://www.google.com/url?rct=j&amp;sa=t&amp;url=http%3A%2F%2Ffinance.yahoo.com%2Fnews%2Fprinceton-identity-iris-technology-featured-171045260.html&amp;ct=ga&amp;cd=CAIyGjEyNjdjMmVhY2QzYWE4ZGM6Y29tOmVuOlVT&amp;usg=AFQjCNEmW6amvSjYhuGDO85XejoOgC0zUw&amp;utm_source=dlvr.it&amp;utm_medium=twitter"/>
    <hyperlink ref="R966" r:id="rId777" display="https://www.google.com/url?rct=j&amp;sa=t&amp;url=http%3A%2F%2Fwww.deccanchronicle.com%2Ftechnology%2Fmobiles-and-tabs%2F300317%2Fsamsung-galaxy-s8-top-5-features-of-the-smartphone.html&amp;ct=ga&amp;cd=CAIyGjEyNjdjMmVhY2QzYWE4ZGM6Y29tOmVuOlVT&amp;usg=AFQjCNE7jE9O3q1mIMUramn51HGtFLnHqQ&amp;utm_source=dlvr.it&amp;utm_medium=twitter"/>
    <hyperlink ref="R967" r:id="rId778"/>
    <hyperlink ref="R968" r:id="rId779"/>
    <hyperlink ref="R969" r:id="rId780"/>
    <hyperlink ref="R970" r:id="rId781"/>
    <hyperlink ref="R971" r:id="rId782"/>
    <hyperlink ref="R972" r:id="rId783"/>
    <hyperlink ref="R973" r:id="rId784" location="1%20NM+%202017%20J.%20SCOTT%20CAMPBELL%20HOOD+CAPE%20VARIANT%20/%20Guardians%20of%20the%20Galaxy"/>
    <hyperlink ref="R974" r:id="rId785" location="1%20NM+%202017%20J.%20SCOTT%20CAMPBELL%20ORANGE%20VARIANT%20/%20Guardians%20of%20the%20Galaxy"/>
    <hyperlink ref="R985" r:id="rId786"/>
    <hyperlink ref="R986" r:id="rId787"/>
    <hyperlink ref="R987" r:id="rId788"/>
    <hyperlink ref="R988" r:id="rId789"/>
    <hyperlink ref="R989" r:id="rId790"/>
    <hyperlink ref="R990" r:id="rId791"/>
    <hyperlink ref="R991" r:id="rId792"/>
    <hyperlink ref="R992" r:id="rId793"/>
    <hyperlink ref="R993" r:id="rId794"/>
    <hyperlink ref="R994" r:id="rId795"/>
    <hyperlink ref="R995" r:id="rId796"/>
    <hyperlink ref="R996" r:id="rId797"/>
    <hyperlink ref="R997" r:id="rId798"/>
    <hyperlink ref="R998" r:id="rId799"/>
    <hyperlink ref="R1002" r:id="rId800"/>
    <hyperlink ref="R1003" r:id="rId801"/>
    <hyperlink ref="R1004" r:id="rId802"/>
    <hyperlink ref="R1005" r:id="rId803"/>
    <hyperlink ref="R1006" r:id="rId804"/>
    <hyperlink ref="R1008" r:id="rId805"/>
    <hyperlink ref="R1009" r:id="rId806"/>
    <hyperlink ref="R1010" r:id="rId807"/>
    <hyperlink ref="R1011" r:id="rId808"/>
    <hyperlink ref="R1029" r:id="rId809"/>
    <hyperlink ref="R1030" r:id="rId810"/>
    <hyperlink ref="R1033" r:id="rId811"/>
    <hyperlink ref="R1034" r:id="rId812"/>
    <hyperlink ref="R1035" r:id="rId813"/>
    <hyperlink ref="R1036" r:id="rId814"/>
    <hyperlink ref="R1037" r:id="rId815"/>
    <hyperlink ref="R1038" r:id="rId816"/>
    <hyperlink ref="R1039" r:id="rId817"/>
    <hyperlink ref="R1040" r:id="rId818"/>
    <hyperlink ref="R1041" r:id="rId819"/>
    <hyperlink ref="R1042" r:id="rId820"/>
    <hyperlink ref="R1046" r:id="rId821"/>
    <hyperlink ref="R1047" r:id="rId822" display="https://www.google.com/url?rct=j&amp;sa=t&amp;url=https://www.cnet.com/au/products/samsung-dex-dock/preview/&amp;ct=ga&amp;cd=CAIyGjgzNWM3ZmRjYjZhNWE0MWY6Y29tOmVuOlVT&amp;usg=AFQjCNEPjPl4iZD0aoZLZZBb8pc4PJU9hg&amp;utm_content=buffer92447&amp;utm_medium=social&amp;utm_source=twitter.com&amp;utm_campaign=buffer"/>
    <hyperlink ref="R1048" r:id="rId823"/>
    <hyperlink ref="R1049" r:id="rId824"/>
    <hyperlink ref="R1050" r:id="rId825"/>
    <hyperlink ref="R1051" r:id="rId826"/>
    <hyperlink ref="R1052" r:id="rId827"/>
    <hyperlink ref="R1053" r:id="rId828"/>
    <hyperlink ref="R1054" r:id="rId829"/>
    <hyperlink ref="R1056" r:id="rId830"/>
    <hyperlink ref="R1058" r:id="rId831"/>
    <hyperlink ref="R1059" r:id="rId832" location=".WN3xcDheHuY.twitter"/>
    <hyperlink ref="R1061" r:id="rId833"/>
    <hyperlink ref="R1062" r:id="rId834"/>
    <hyperlink ref="R1063" r:id="rId835"/>
    <hyperlink ref="R1064" r:id="rId836"/>
    <hyperlink ref="R1065" r:id="rId837"/>
    <hyperlink ref="R1066" r:id="rId838"/>
    <hyperlink ref="R1067" r:id="rId839"/>
    <hyperlink ref="R1068" r:id="rId840"/>
    <hyperlink ref="R1069" r:id="rId841"/>
    <hyperlink ref="R1070" r:id="rId842"/>
    <hyperlink ref="R1072" r:id="rId843"/>
    <hyperlink ref="R1073" r:id="rId844"/>
    <hyperlink ref="R1074" r:id="rId845"/>
    <hyperlink ref="R1075" r:id="rId846"/>
    <hyperlink ref="R1076" r:id="rId847"/>
    <hyperlink ref="R1077" r:id="rId848"/>
    <hyperlink ref="R1078" r:id="rId849"/>
    <hyperlink ref="R1079" r:id="rId850"/>
    <hyperlink ref="R1080" r:id="rId851"/>
    <hyperlink ref="R1081" r:id="rId852"/>
    <hyperlink ref="R1082" r:id="rId853" location="xtor=EPR-4&amp;email=juliettecohignac@aol.com"/>
    <hyperlink ref="R1083" r:id="rId854"/>
    <hyperlink ref="R1084" r:id="rId855"/>
    <hyperlink ref="R1085" r:id="rId856"/>
    <hyperlink ref="R1087" r:id="rId857"/>
    <hyperlink ref="R1088" r:id="rId858"/>
    <hyperlink ref="R1089" r:id="rId859"/>
    <hyperlink ref="R1091" r:id="rId860"/>
    <hyperlink ref="R1096" r:id="rId861"/>
    <hyperlink ref="R1098" r:id="rId862"/>
    <hyperlink ref="R1099" r:id="rId863"/>
    <hyperlink ref="R1100" r:id="rId864"/>
    <hyperlink ref="R1101" r:id="rId865"/>
    <hyperlink ref="R1102" r:id="rId866"/>
    <hyperlink ref="R1103" r:id="rId867"/>
    <hyperlink ref="R1104" r:id="rId868"/>
    <hyperlink ref="R1105" r:id="rId869"/>
    <hyperlink ref="R1106" r:id="rId870"/>
    <hyperlink ref="R1107" r:id="rId871"/>
    <hyperlink ref="R1108" r:id="rId872"/>
    <hyperlink ref="R1109" r:id="rId873"/>
    <hyperlink ref="R1110" r:id="rId874"/>
    <hyperlink ref="R1111" r:id="rId875"/>
    <hyperlink ref="R1112" r:id="rId876"/>
    <hyperlink ref="R1114" r:id="rId877"/>
    <hyperlink ref="R1115" r:id="rId878"/>
    <hyperlink ref="R1116" r:id="rId879"/>
    <hyperlink ref="R1117" r:id="rId880"/>
    <hyperlink ref="R1118" r:id="rId881"/>
    <hyperlink ref="R1119" r:id="rId882"/>
    <hyperlink ref="R1120" r:id="rId883"/>
    <hyperlink ref="R1121" r:id="rId884"/>
    <hyperlink ref="R1122" r:id="rId885"/>
    <hyperlink ref="R1124" r:id="rId886"/>
    <hyperlink ref="R1125" r:id="rId887"/>
    <hyperlink ref="R1127" r:id="rId888" display="https://www.google.com/url?rct=j&amp;sa=t&amp;url=http%3A%2F%2Fwww.comboinfinito.com.br%2Fprincipal%2Fi-am-groot-telltale-revela-primeiro-trailer-de-marvels-guardians-of-the-galaxy%2F&amp;ct=ga&amp;cd=CAIyH2YyNjgxYjJkZmUzYTg1ZDE6Y29tLmJyOnB0OkJSOlI&amp;usg=AFQjCNEQBA-jHe8v5fQrbZXHknXhQQHWXw&amp;utm_source=dlvr.it&amp;utm_medium=twitter"/>
    <hyperlink ref="R1128" r:id="rId889" display="https://www.google.com/url?rct=j&amp;sa=t&amp;url=http%3A%2F%2Fwww.nerdsite.com.br%2F2017%2F03%2Fwarner-games-divulga-data-de-lancamento-de-guardians-galaxy-telltale-series%2F&amp;ct=ga&amp;cd=CAIyH2YyNjgxYjJkZmUzYTg1ZDE6Y29tLmJyOnB0OkJSOlI&amp;usg=AFQjCNGjn1QwHxLxCIrdQeOkvCRSc1pNYA&amp;utm_source=dlvr.it&amp;utm_medium=twitter"/>
    <hyperlink ref="R1129" r:id="rId890"/>
    <hyperlink ref="R1130" r:id="rId891"/>
    <hyperlink ref="R1131" r:id="rId892"/>
    <hyperlink ref="R1132" r:id="rId893"/>
    <hyperlink ref="R1133" r:id="rId894"/>
    <hyperlink ref="R1137" r:id="rId895"/>
    <hyperlink ref="R1138" r:id="rId896"/>
    <hyperlink ref="R1139" r:id="rId897"/>
    <hyperlink ref="R1140" r:id="rId898"/>
    <hyperlink ref="R1141" r:id="rId899"/>
    <hyperlink ref="R1142" r:id="rId900"/>
    <hyperlink ref="R1143" r:id="rId901"/>
    <hyperlink ref="R1144" r:id="rId902"/>
    <hyperlink ref="R1145" r:id="rId903"/>
    <hyperlink ref="R1146" r:id="rId904"/>
    <hyperlink ref="R1147" r:id="rId905"/>
    <hyperlink ref="R1148" r:id="rId906"/>
    <hyperlink ref="R1149" r:id="rId907"/>
    <hyperlink ref="R1150" r:id="rId908"/>
    <hyperlink ref="R1151" r:id="rId909"/>
    <hyperlink ref="R1152" r:id="rId910"/>
    <hyperlink ref="R1153" r:id="rId911"/>
    <hyperlink ref="R1154" r:id="rId912"/>
    <hyperlink ref="R1155" r:id="rId913"/>
    <hyperlink ref="R1156" r:id="rId914"/>
    <hyperlink ref="R1157" r:id="rId915"/>
    <hyperlink ref="R1158" r:id="rId916"/>
    <hyperlink ref="R1160" r:id="rId917"/>
    <hyperlink ref="R1161" r:id="rId918"/>
    <hyperlink ref="R1164" r:id="rId919"/>
    <hyperlink ref="R1165" r:id="rId920"/>
    <hyperlink ref="R1166" r:id="rId921"/>
    <hyperlink ref="R1168" r:id="rId922"/>
    <hyperlink ref="R1169" r:id="rId923"/>
    <hyperlink ref="R1170" r:id="rId924"/>
    <hyperlink ref="R1171" r:id="rId925"/>
    <hyperlink ref="R1172" r:id="rId926"/>
    <hyperlink ref="R1173" r:id="rId927"/>
    <hyperlink ref="R1174" r:id="rId928"/>
    <hyperlink ref="R1175" r:id="rId929"/>
    <hyperlink ref="R1176" r:id="rId930"/>
    <hyperlink ref="R1177" r:id="rId931"/>
    <hyperlink ref="R1178" r:id="rId932"/>
    <hyperlink ref="R1179" r:id="rId933"/>
    <hyperlink ref="R1180" r:id="rId934"/>
    <hyperlink ref="R1181" r:id="rId935"/>
    <hyperlink ref="R1182" r:id="rId936"/>
    <hyperlink ref="R1183" r:id="rId937"/>
    <hyperlink ref="R1184" r:id="rId938"/>
    <hyperlink ref="R1185" r:id="rId939"/>
    <hyperlink ref="R1187" r:id="rId940"/>
    <hyperlink ref="R1188" r:id="rId941"/>
    <hyperlink ref="R1189" r:id="rId942"/>
    <hyperlink ref="R1190" r:id="rId943"/>
    <hyperlink ref="R1191" r:id="rId944"/>
    <hyperlink ref="R1192" r:id="rId945"/>
    <hyperlink ref="R1193" r:id="rId946"/>
    <hyperlink ref="R1194" r:id="rId947"/>
    <hyperlink ref="R1195" r:id="rId948"/>
    <hyperlink ref="R1196" r:id="rId949"/>
    <hyperlink ref="R1197" r:id="rId950"/>
    <hyperlink ref="R1198" r:id="rId951"/>
    <hyperlink ref="R1199" r:id="rId952"/>
    <hyperlink ref="R1200" r:id="rId953"/>
    <hyperlink ref="R1201" r:id="rId954"/>
    <hyperlink ref="R1202" r:id="rId955"/>
    <hyperlink ref="R1203" r:id="rId956"/>
    <hyperlink ref="R1204" r:id="rId957"/>
    <hyperlink ref="R1205" r:id="rId958"/>
    <hyperlink ref="R1206" r:id="rId959"/>
    <hyperlink ref="R1207" r:id="rId960"/>
    <hyperlink ref="R1208" r:id="rId961"/>
    <hyperlink ref="R1209" r:id="rId962"/>
    <hyperlink ref="R1210" r:id="rId963"/>
    <hyperlink ref="R1212" r:id="rId964"/>
    <hyperlink ref="R1213" r:id="rId965"/>
    <hyperlink ref="R1214" r:id="rId966"/>
    <hyperlink ref="R1215" r:id="rId967"/>
    <hyperlink ref="R1216" r:id="rId968"/>
    <hyperlink ref="R1218" r:id="rId969"/>
    <hyperlink ref="R1220" r:id="rId970"/>
    <hyperlink ref="R1221" r:id="rId971"/>
    <hyperlink ref="R1222" r:id="rId972"/>
    <hyperlink ref="R1223" r:id="rId973"/>
    <hyperlink ref="R1224" r:id="rId974"/>
    <hyperlink ref="R1225" r:id="rId975"/>
    <hyperlink ref="R1226" r:id="rId976"/>
    <hyperlink ref="R1227" r:id="rId977"/>
    <hyperlink ref="R1228" r:id="rId978"/>
    <hyperlink ref="R1229" r:id="rId979"/>
    <hyperlink ref="R1230" r:id="rId980"/>
    <hyperlink ref="R1233" r:id="rId981"/>
    <hyperlink ref="R1234" r:id="rId982"/>
    <hyperlink ref="R1235" r:id="rId983"/>
    <hyperlink ref="R1236" r:id="rId984"/>
    <hyperlink ref="R1237" r:id="rId985"/>
    <hyperlink ref="R1238" r:id="rId986"/>
    <hyperlink ref="R1239" r:id="rId987"/>
    <hyperlink ref="R1240" r:id="rId988"/>
    <hyperlink ref="R1241" r:id="rId989"/>
    <hyperlink ref="R1242" r:id="rId990"/>
    <hyperlink ref="R1243" r:id="rId991"/>
    <hyperlink ref="R1244" r:id="rId992"/>
    <hyperlink ref="R1250" r:id="rId993"/>
    <hyperlink ref="R1251" r:id="rId994"/>
    <hyperlink ref="R1253" r:id="rId995"/>
    <hyperlink ref="R1254" r:id="rId996"/>
    <hyperlink ref="R1255" r:id="rId997"/>
    <hyperlink ref="R1256" r:id="rId998"/>
    <hyperlink ref="R1257" r:id="rId999"/>
    <hyperlink ref="R1258" r:id="rId1000"/>
    <hyperlink ref="R1259" r:id="rId1001"/>
    <hyperlink ref="R1260" r:id="rId1002"/>
    <hyperlink ref="R1261" r:id="rId1003"/>
    <hyperlink ref="R1262" r:id="rId1004"/>
    <hyperlink ref="R1263" r:id="rId1005"/>
    <hyperlink ref="R1264" r:id="rId1006"/>
    <hyperlink ref="R1265" r:id="rId1007"/>
    <hyperlink ref="R1266" r:id="rId1008"/>
    <hyperlink ref="R1267" r:id="rId1009"/>
    <hyperlink ref="R1268" r:id="rId1010"/>
    <hyperlink ref="R1269" r:id="rId1011"/>
    <hyperlink ref="R1270" r:id="rId1012"/>
    <hyperlink ref="R1271" r:id="rId1013"/>
    <hyperlink ref="R1272" r:id="rId1014"/>
    <hyperlink ref="R1275" r:id="rId1015"/>
    <hyperlink ref="R1276" r:id="rId1016"/>
    <hyperlink ref="R1282" r:id="rId1017"/>
    <hyperlink ref="R1283" r:id="rId1018"/>
    <hyperlink ref="R1284" r:id="rId1019"/>
    <hyperlink ref="R1285" r:id="rId1020"/>
    <hyperlink ref="R1289" r:id="rId1021"/>
    <hyperlink ref="R1291" r:id="rId1022"/>
    <hyperlink ref="R1292" r:id="rId1023"/>
    <hyperlink ref="R1293" r:id="rId1024"/>
    <hyperlink ref="R1294" r:id="rId1025"/>
    <hyperlink ref="R1295" r:id="rId1026"/>
    <hyperlink ref="R1296" r:id="rId1027"/>
    <hyperlink ref="R1297" r:id="rId1028"/>
    <hyperlink ref="R1298" r:id="rId1029"/>
    <hyperlink ref="R1299" r:id="rId1030"/>
    <hyperlink ref="R1300" r:id="rId1031"/>
    <hyperlink ref="R1301" r:id="rId1032"/>
    <hyperlink ref="R1302" r:id="rId1033"/>
    <hyperlink ref="R1303" r:id="rId1034"/>
    <hyperlink ref="R1304" r:id="rId1035"/>
    <hyperlink ref="R1305" r:id="rId1036"/>
    <hyperlink ref="R1307" r:id="rId1037"/>
    <hyperlink ref="R1308" r:id="rId1038"/>
    <hyperlink ref="R1310" r:id="rId1039"/>
    <hyperlink ref="R1312" r:id="rId1040"/>
    <hyperlink ref="R1313" r:id="rId1041"/>
    <hyperlink ref="R1314" r:id="rId1042"/>
    <hyperlink ref="R1315" r:id="rId1043"/>
    <hyperlink ref="R1318" r:id="rId1044"/>
    <hyperlink ref="R1320" r:id="rId1045"/>
    <hyperlink ref="R1321" r:id="rId1046"/>
    <hyperlink ref="R1322" r:id="rId1047"/>
    <hyperlink ref="R1323" r:id="rId1048"/>
    <hyperlink ref="R1324" r:id="rId1049"/>
    <hyperlink ref="R1325" r:id="rId1050"/>
    <hyperlink ref="R1326" r:id="rId1051"/>
    <hyperlink ref="R1327" r:id="rId1052"/>
    <hyperlink ref="R1328" r:id="rId1053"/>
    <hyperlink ref="R1329" r:id="rId1054"/>
    <hyperlink ref="R1330" r:id="rId1055"/>
    <hyperlink ref="R1331" r:id="rId1056"/>
    <hyperlink ref="R1332" r:id="rId1057" display="https://www.google.com/url?rct=j&amp;sa=t&amp;url=http://www.shopclues.com/galaxy-note-5-case-verus-verge-heavy-duty-military-green-heavy-duty-military-grade-protection-for-samsung-note-5.html&amp;ct=ga&amp;cd=CAIyGjJlNDk0MWViMWMxNjRlNDg6Y29tOmVuOlVT&amp;usg=AFQjCNHZTS1CziJEGUGQd_8-Tb_IchLQqA"/>
    <hyperlink ref="R1333" r:id="rId1058"/>
    <hyperlink ref="R1338" r:id="rId1059"/>
    <hyperlink ref="R1339" r:id="rId1060"/>
    <hyperlink ref="R1340" r:id="rId1061"/>
    <hyperlink ref="R1343" r:id="rId1062"/>
    <hyperlink ref="R1344" r:id="rId1063"/>
    <hyperlink ref="R1349" r:id="rId1064"/>
    <hyperlink ref="R1350" r:id="rId1065"/>
    <hyperlink ref="R1355" r:id="rId1066"/>
    <hyperlink ref="R1358" r:id="rId1067"/>
    <hyperlink ref="R1359" r:id="rId1068"/>
    <hyperlink ref="R1360" r:id="rId1069"/>
    <hyperlink ref="R1361" r:id="rId1070"/>
    <hyperlink ref="R1364" r:id="rId1071"/>
    <hyperlink ref="R1365" r:id="rId1072"/>
    <hyperlink ref="R1366" r:id="rId1073"/>
    <hyperlink ref="R1367" r:id="rId1074"/>
    <hyperlink ref="R1368" r:id="rId1075"/>
    <hyperlink ref="R1370" r:id="rId1076"/>
    <hyperlink ref="R1371" r:id="rId1077"/>
    <hyperlink ref="R1373" r:id="rId1078"/>
    <hyperlink ref="R1374" r:id="rId1079"/>
    <hyperlink ref="R1375" r:id="rId1080"/>
    <hyperlink ref="R1376" r:id="rId1081"/>
    <hyperlink ref="R1377" r:id="rId1082"/>
    <hyperlink ref="R1378" r:id="rId1083"/>
    <hyperlink ref="R1379" r:id="rId1084"/>
    <hyperlink ref="R1380" r:id="rId1085"/>
    <hyperlink ref="R1381" r:id="rId1086"/>
    <hyperlink ref="R1382" r:id="rId1087"/>
    <hyperlink ref="R1383" r:id="rId1088"/>
    <hyperlink ref="R1385" r:id="rId1089"/>
    <hyperlink ref="R1386" r:id="rId1090"/>
    <hyperlink ref="R1387" r:id="rId1091"/>
    <hyperlink ref="R1388" r:id="rId1092"/>
    <hyperlink ref="R1391" r:id="rId1093"/>
    <hyperlink ref="R1392" r:id="rId1094"/>
    <hyperlink ref="R1393" r:id="rId1095"/>
    <hyperlink ref="R1394" r:id="rId1096"/>
    <hyperlink ref="R1395" r:id="rId1097"/>
    <hyperlink ref="R1399" r:id="rId1098"/>
    <hyperlink ref="R1400" r:id="rId1099"/>
    <hyperlink ref="R1401" r:id="rId1100"/>
    <hyperlink ref="R1402" r:id="rId1101"/>
    <hyperlink ref="R1403" r:id="rId1102"/>
    <hyperlink ref="R1404" r:id="rId1103"/>
    <hyperlink ref="R1405" r:id="rId1104"/>
    <hyperlink ref="R1406" r:id="rId1105"/>
    <hyperlink ref="R1407" r:id="rId1106"/>
    <hyperlink ref="R1408" r:id="rId1107"/>
    <hyperlink ref="R1411" r:id="rId1108"/>
    <hyperlink ref="R1412" r:id="rId1109"/>
    <hyperlink ref="R1413" r:id="rId1110"/>
    <hyperlink ref="R1414" r:id="rId1111"/>
    <hyperlink ref="R1415" r:id="rId1112"/>
    <hyperlink ref="R1416" r:id="rId1113"/>
    <hyperlink ref="R1417" r:id="rId1114"/>
    <hyperlink ref="R1418" r:id="rId1115"/>
    <hyperlink ref="R1419" r:id="rId1116"/>
    <hyperlink ref="R1420" r:id="rId1117"/>
    <hyperlink ref="R1421" r:id="rId1118"/>
    <hyperlink ref="R1422" r:id="rId1119" display="https://www.google.com/url?rct=j&amp;sa=t&amp;url=https%3A%2F%2Fwww.gumtree.com%2Fp%2Fcar-hire-services%2Fford-galaxy-7-seater-pco-hire-uber-taxi-low-rates-from-%25C2%25A3100%2F1228193493&amp;ct=ga&amp;cd=CAIyHDVjNzBjY2MxNTU0OTkxY2I6Y28udWs6ZW46R0I&amp;usg=AFQjCNGCDLXQfG_GzwrBHLwTnrMezsKHMw&amp;utm_source=dlvr.it&amp;utm_medium=twitter"/>
    <hyperlink ref="R1423" r:id="rId1120"/>
    <hyperlink ref="R1424" r:id="rId1121"/>
    <hyperlink ref="R1426" r:id="rId1122"/>
    <hyperlink ref="R1428" r:id="rId1123"/>
    <hyperlink ref="R1429" r:id="rId1124"/>
    <hyperlink ref="R1430" r:id="rId1125"/>
    <hyperlink ref="R1431" r:id="rId1126"/>
    <hyperlink ref="R1432" r:id="rId1127"/>
    <hyperlink ref="R1433" r:id="rId1128"/>
    <hyperlink ref="R1436" r:id="rId1129"/>
    <hyperlink ref="R1437" r:id="rId1130"/>
    <hyperlink ref="R1438" r:id="rId1131"/>
    <hyperlink ref="R1439" r:id="rId1132"/>
    <hyperlink ref="R1443" r:id="rId1133"/>
    <hyperlink ref="R1444" r:id="rId1134"/>
    <hyperlink ref="R1445" r:id="rId1135"/>
    <hyperlink ref="R1446" r:id="rId1136"/>
    <hyperlink ref="R1447" r:id="rId1137"/>
    <hyperlink ref="R1448" r:id="rId1138"/>
    <hyperlink ref="R1449" r:id="rId1139"/>
    <hyperlink ref="R1450" r:id="rId1140"/>
    <hyperlink ref="R1451" r:id="rId1141"/>
    <hyperlink ref="R1453" r:id="rId1142"/>
    <hyperlink ref="R1454" r:id="rId1143"/>
    <hyperlink ref="R1456" r:id="rId1144"/>
    <hyperlink ref="R1459" r:id="rId1145"/>
    <hyperlink ref="R1460" r:id="rId1146"/>
    <hyperlink ref="R1461" r:id="rId1147"/>
    <hyperlink ref="R1462" r:id="rId1148"/>
    <hyperlink ref="R1463" r:id="rId1149"/>
    <hyperlink ref="R1464" r:id="rId1150"/>
    <hyperlink ref="R1465" r:id="rId1151"/>
    <hyperlink ref="R1466" r:id="rId1152"/>
    <hyperlink ref="R1467" r:id="rId1153"/>
    <hyperlink ref="R1471" r:id="rId1154"/>
    <hyperlink ref="R1474" r:id="rId1155"/>
    <hyperlink ref="R1476" r:id="rId1156"/>
    <hyperlink ref="R1477" r:id="rId1157"/>
    <hyperlink ref="R1479" r:id="rId1158"/>
    <hyperlink ref="R1480" r:id="rId1159"/>
    <hyperlink ref="R1484" r:id="rId1160"/>
    <hyperlink ref="R1485" r:id="rId1161"/>
    <hyperlink ref="R1487" r:id="rId1162"/>
    <hyperlink ref="R1488" r:id="rId1163"/>
    <hyperlink ref="R1489" r:id="rId1164"/>
    <hyperlink ref="R1490" r:id="rId1165"/>
    <hyperlink ref="R1491" r:id="rId1166"/>
    <hyperlink ref="R1492" r:id="rId1167"/>
    <hyperlink ref="R1493" r:id="rId1168"/>
    <hyperlink ref="R1494" r:id="rId1169"/>
    <hyperlink ref="R1495" r:id="rId1170"/>
    <hyperlink ref="R1496" r:id="rId1171"/>
    <hyperlink ref="R1497" r:id="rId1172"/>
    <hyperlink ref="R1499" r:id="rId1173"/>
    <hyperlink ref="R1500" r:id="rId1174"/>
    <hyperlink ref="R1501" r:id="rId1175"/>
    <hyperlink ref="R1502" r:id="rId1176"/>
    <hyperlink ref="R1503" r:id="rId1177"/>
    <hyperlink ref="R1504" r:id="rId1178"/>
    <hyperlink ref="R1507" r:id="rId1179"/>
    <hyperlink ref="R1508" r:id="rId1180"/>
    <hyperlink ref="R1509" r:id="rId1181"/>
    <hyperlink ref="R1510" r:id="rId1182"/>
    <hyperlink ref="R1511" r:id="rId1183"/>
    <hyperlink ref="R1512" r:id="rId1184"/>
    <hyperlink ref="R1513" r:id="rId1185"/>
    <hyperlink ref="R1515" r:id="rId1186"/>
    <hyperlink ref="R1516" r:id="rId1187"/>
    <hyperlink ref="R1517" r:id="rId1188"/>
    <hyperlink ref="R1518" r:id="rId1189" display="https://www.google.com/url?rct=j&amp;sa=t&amp;url=http://www.greenbot.com/article/3186865/android/android-device-updates-unlocked-galaxy-s7-axon-7-mini-and-huawei-mate-9-score-new-software.html&amp;ct=ga&amp;cd=CAIyHDhmZmZlYzQzMDI5ZGMxYzA6Y28udWs6ZW46R0I&amp;usg=AFQjCNG24S8bUIacVvR_8t-Kf90rMqQrUg"/>
    <hyperlink ref="R1519" r:id="rId1190"/>
    <hyperlink ref="R1520" r:id="rId1191"/>
    <hyperlink ref="R1522" r:id="rId1192"/>
    <hyperlink ref="R1523" r:id="rId1193"/>
    <hyperlink ref="R1524" r:id="rId1194"/>
    <hyperlink ref="R1525" r:id="rId1195"/>
    <hyperlink ref="R1526" r:id="rId1196"/>
    <hyperlink ref="R1527" r:id="rId1197"/>
    <hyperlink ref="R1530" r:id="rId1198"/>
    <hyperlink ref="R1531" r:id="rId1199"/>
    <hyperlink ref="R1532" r:id="rId1200"/>
    <hyperlink ref="R1533" r:id="rId1201"/>
    <hyperlink ref="R1537" r:id="rId1202"/>
    <hyperlink ref="R1538" r:id="rId1203" display="https://www.google.com/url?rct=j&amp;sa=t&amp;url=http%3A%2F%2Fwww.rcinet.ca%2Fes%2F2017%2F03%2F30%2Fsamsung-devela-el-telefono-inteligente-mas-esperado-llega-el-samsung-galaxy-s8%2F&amp;ct=ga&amp;cd=CAIyHTBjYzdkYTA1MjhkNGUyOTM6Y29tLnN2OmVzOlNW&amp;usg=AFQjCNHM1Q6K8pAEn5Q9jk9if1Setu9jeg&amp;utm_source=dlvr.it&amp;utm_medium=twitter"/>
    <hyperlink ref="R1539" r:id="rId1204"/>
    <hyperlink ref="R1540" r:id="rId1205" display="https://www.google.com/url?rct=j&amp;sa=t&amp;url=http%3A%2F%2Fm.noticiasdenavarra.com%2F2017%2F03%2F30%2Feconomia%2Fsamsung-presenta-sus-modelos-galaxy-s8-y-s8&amp;ct=ga&amp;cd=CAIyHTBjYzdkYTA1MjhkNGUyOTM6Y29tLnN2OmVzOlNW&amp;usg=AFQjCNG1IlQPZXnK2ne3VPH4x8JQDEBvng&amp;utm_source=dlvr.it&amp;utm_medium=twitter"/>
    <hyperlink ref="R1541" r:id="rId1206" display="https://www.google.com/url?rct=j&amp;sa=t&amp;url=http%3A%2F%2Fwww.diariolasamericas.com%2Ftecnologia%2Flas-rivalidades-tecnicas-el-samsung-galaxy-s8-y-el-iphone-7-n4118577&amp;ct=ga&amp;cd=CAIyHTBjYzdkYTA1MjhkNGUyOTM6Y29tLnN2OmVzOlNW&amp;usg=AFQjCNFaOrAdvTYbxwpS5WcMYuBrXpuOeA&amp;utm_source=dlvr.it&amp;utm_medium=twitter"/>
    <hyperlink ref="R1542" r:id="rId1207"/>
    <hyperlink ref="R1543" r:id="rId1208"/>
    <hyperlink ref="R1544" r:id="rId1209"/>
    <hyperlink ref="R1545" r:id="rId1210"/>
    <hyperlink ref="R1546" r:id="rId1211"/>
    <hyperlink ref="R1547" r:id="rId1212"/>
    <hyperlink ref="R1549" r:id="rId1213"/>
    <hyperlink ref="R1550" r:id="rId1214"/>
    <hyperlink ref="R1551" r:id="rId1215"/>
    <hyperlink ref="R1552" r:id="rId1216"/>
    <hyperlink ref="R1553" r:id="rId1217"/>
    <hyperlink ref="R1554" r:id="rId1218"/>
    <hyperlink ref="R1555" r:id="rId1219"/>
    <hyperlink ref="R1556" r:id="rId1220"/>
    <hyperlink ref="R1557" r:id="rId1221"/>
    <hyperlink ref="R1559" r:id="rId1222"/>
    <hyperlink ref="R1560" r:id="rId1223"/>
    <hyperlink ref="R1561" r:id="rId1224"/>
    <hyperlink ref="R1562" r:id="rId1225"/>
    <hyperlink ref="R1563" r:id="rId1226"/>
    <hyperlink ref="R1564" r:id="rId1227"/>
    <hyperlink ref="R1565" r:id="rId1228" display="https://www.google.com/url?rct=j&amp;sa=t&amp;url=https%3A%2F%2Fwww.lagalaxy.com%2Fpost%2F2017%2F03%2F31%2Fla-galaxy-announce-herbalife-nutrition-player-month-award&amp;ct=ga&amp;cd=CAIyGjYwODY5OWEzNDExMTE5Mjg6Y29tOmVuOlVT&amp;usg=AFQjCNFZzIjO665TVUlDdob_aqSe48jprw&amp;utm_source=dlvr.it&amp;utm_medium=twitter"/>
    <hyperlink ref="R1566" r:id="rId1229"/>
    <hyperlink ref="R1567" r:id="rId1230"/>
    <hyperlink ref="R1568" r:id="rId1231"/>
    <hyperlink ref="R1569" r:id="rId1232"/>
    <hyperlink ref="R1570" r:id="rId1233"/>
    <hyperlink ref="R1572" r:id="rId1234"/>
    <hyperlink ref="R1573" r:id="rId1235"/>
    <hyperlink ref="R1574" r:id="rId1236" display="https://www.google.com/url?rct=j&amp;sa=t&amp;url=https://www.cnet.com/au/products/samsung-dex-dock/preview/&amp;ct=ga&amp;cd=CAIyGjgzNWM3ZmRjYjZhNWE0MWY6Y29tOmVuOlVT&amp;usg=AFQjCNEPjPl4iZD0aoZLZZBb8pc4PJU9hg&amp;utm_content=buffer92447&amp;utm_medium=social&amp;utm_source=twitter.com&amp;utm_campaign=buffer"/>
    <hyperlink ref="R1575" r:id="rId1237" display="https://www.google.com/url?rct=j&amp;sa=t&amp;url=https://chromeunboxed.com/samsung-galaxy-s8-dex-desktop-chromebooks/&amp;ct=ga&amp;cd=CAIyGjgzNWM3ZmRjYjZhNWE0MWY6Y29tOmVuOlVT&amp;usg=AFQjCNHXPLwpZZkpawiYsLPMt7EWGNmTWQ&amp;utm_content=bufferfa936&amp;utm_medium=social&amp;utm_source=twitter.com&amp;utm_campaign=buffer"/>
    <hyperlink ref="R1576" r:id="rId1238" display="https://www.google.com/url?rct=j&amp;sa=t&amp;url=http://www.sciencetimes.com/articles/11428/20170331/samsungs-new-dex-dock-transform-galaxy-s8-into-a-pc-features-two-usb-2-0-ports-and-ethernet-jack.htm&amp;ct=ga&amp;cd=CAIyGjgzNWM3ZmRjYjZhNWE0MWY6Y29tOmVuOlVT&amp;usg=AFQjCNHZXUojEPMXzkRGWhctkCi4r069FQ&amp;utm_content=buffera7c7a&amp;utm_medium=social&amp;utm_source=twitter.com&amp;utm_campaign=buffer"/>
    <hyperlink ref="R1577" r:id="rId1239"/>
    <hyperlink ref="R1578" r:id="rId1240"/>
    <hyperlink ref="R1579" r:id="rId1241" display="https://www.google.com/url?rct=j&amp;sa=t&amp;url=http://www.pcworld.com/article/3186677/internet-of-things/samsung-reboots-its-smart-home-iot-strategy-with-the-galaxy-s8.html&amp;ct=ga&amp;cd=CAIyGjg5NTYxMGYxYjhhOTY5MGU6Y29tOmVuOlVT&amp;usg=AFQjCNHNfmNcuNjMlmsvusnyRTbbvAuR0w"/>
    <hyperlink ref="R1580" r:id="rId1242" display="https://www.google.com/url?rct=j&amp;sa=t&amp;url=http://www.greenbot.com/article/3186865/android/android-device-updates-unlocked-galaxy-s7-axon-7-mini-and-huawei-mate-9-score-new-software.html&amp;ct=ga&amp;cd=CAIyGjQ3ZmM0NzcwYTZiYjlmZDk6Y29tOmVuOlVT&amp;usg=AFQjCNG24S8bUIacVvR_8t-Kf90rMqQrUg"/>
    <hyperlink ref="R1581" r:id="rId1243"/>
    <hyperlink ref="R1582" r:id="rId1244"/>
    <hyperlink ref="R1584" r:id="rId1245"/>
    <hyperlink ref="R1585" r:id="rId1246" display="https://www.google.com/url?rct=j&amp;sa=t&amp;url=http://www.pcworld.com/article/3186677/internet-of-things/samsung-reboots-its-smart-home-iot-strategy-with-the-galaxy-s8.html&amp;ct=ga&amp;cd=CAIyGjg5NTYxMGYxYjhhOTY5MGU6Y29tOmVuOlVT&amp;usg=AFQjCNHNfmNcuNjMlmsvusnyRTbbvAuR0w"/>
    <hyperlink ref="R1586" r:id="rId1247"/>
    <hyperlink ref="R1588" r:id="rId1248"/>
    <hyperlink ref="R1589" r:id="rId1249"/>
    <hyperlink ref="R1590" r:id="rId1250"/>
    <hyperlink ref="R1591" r:id="rId1251"/>
    <hyperlink ref="R1592" r:id="rId1252"/>
    <hyperlink ref="R1593" r:id="rId1253"/>
    <hyperlink ref="R1594" r:id="rId1254"/>
    <hyperlink ref="R1595" r:id="rId1255"/>
    <hyperlink ref="R1596" r:id="rId1256"/>
    <hyperlink ref="R1597" r:id="rId1257"/>
    <hyperlink ref="R1598" r:id="rId1258" display="https://www.google.com/url?rct=j&amp;sa=t&amp;url=http://appleinsider.com/articles/17/03/31/samsung-could-have-its-own-apple-park-with-5-billion-instead-it-has-the-ashes-of-galaxy-note-7&amp;ct=ga&amp;cd=CAIyHGZhODVhYzExZjhlNGIzMTk6Y28udWs6ZW46R0I&amp;usg=AFQjCNHop-lUU-3rncUjQ_F6b5sVdyPrjg"/>
    <hyperlink ref="R1599" r:id="rId1259"/>
    <hyperlink ref="R1600" r:id="rId1260" location="LTEnews"/>
    <hyperlink ref="R1601" r:id="rId1261" location="LTEnews"/>
    <hyperlink ref="R1602" r:id="rId1262" location="LTEnews"/>
    <hyperlink ref="R1604" r:id="rId1263"/>
    <hyperlink ref="R1605" r:id="rId1264"/>
    <hyperlink ref="R1606" r:id="rId1265"/>
    <hyperlink ref="R1608" r:id="rId1266"/>
    <hyperlink ref="R1609" r:id="rId1267" display="https://www.google.com/url?rct=j&amp;sa=t&amp;url=http://www.greenbot.com/article/3186865/android/android-device-updates-unlocked-galaxy-s7-axon-7-mini-and-huawei-mate-9-score-new-software.html&amp;ct=ga&amp;cd=CAIyGjQ3ZmM0NzcwYTZiYjlmZDk6Y29tOmVuOlVT&amp;usg=AFQjCNG24S8bUIacVvR_8t-Kf90rMqQrUg"/>
    <hyperlink ref="R1610" r:id="rId1268"/>
    <hyperlink ref="R1611" r:id="rId1269"/>
    <hyperlink ref="R1612" r:id="rId1270"/>
    <hyperlink ref="R1613" r:id="rId1271"/>
    <hyperlink ref="R1614" r:id="rId1272"/>
    <hyperlink ref="R1615" r:id="rId1273"/>
    <hyperlink ref="R1616" r:id="rId1274"/>
    <hyperlink ref="R1617" r:id="rId1275"/>
    <hyperlink ref="R1618" r:id="rId1276"/>
    <hyperlink ref="R1619" r:id="rId1277"/>
    <hyperlink ref="R1620" r:id="rId1278"/>
    <hyperlink ref="R1621" r:id="rId1279"/>
    <hyperlink ref="R1623" r:id="rId1280"/>
    <hyperlink ref="R1624" r:id="rId1281" display="https://www.google.com/url?rct=j&amp;sa=t&amp;url=http%3A%2F%2Fwww.espnfc.com%2Fstory%2F3093036%2Fjose-mourinho-to-manchester-united-recruits-join-la-galaxy-if-you-want-beaches&amp;ct=ga&amp;cd=CAIyGjk5NTY3OTZlMjZlZTQ2NmM6Y29tOmVuOlVT&amp;usg=AFQjCNFa1hToaPXcWI8XNjrL9dL19SszTw&amp;utm_source=dlvr.it&amp;utm_medium=twitter"/>
    <hyperlink ref="R1625" r:id="rId1282"/>
    <hyperlink ref="R1627" r:id="rId1283"/>
    <hyperlink ref="R1628" r:id="rId1284"/>
    <hyperlink ref="R1629" r:id="rId1285"/>
    <hyperlink ref="R1630" r:id="rId1286"/>
    <hyperlink ref="R1631" r:id="rId1287"/>
    <hyperlink ref="R1632" r:id="rId1288"/>
    <hyperlink ref="R1633" r:id="rId1289"/>
    <hyperlink ref="R1634" r:id="rId1290"/>
    <hyperlink ref="R1636" r:id="rId1291"/>
    <hyperlink ref="R1639" r:id="rId1292"/>
    <hyperlink ref="R1640" r:id="rId1293"/>
    <hyperlink ref="R1641" r:id="rId1294"/>
    <hyperlink ref="R1644" r:id="rId1295"/>
    <hyperlink ref="R1645" r:id="rId1296"/>
    <hyperlink ref="R1646" r:id="rId1297"/>
    <hyperlink ref="R1647" r:id="rId1298"/>
    <hyperlink ref="R1648" r:id="rId1299"/>
    <hyperlink ref="R1649" r:id="rId1300"/>
    <hyperlink ref="R1650" r:id="rId1301"/>
    <hyperlink ref="R1652" r:id="rId1302"/>
    <hyperlink ref="R1653" r:id="rId1303"/>
    <hyperlink ref="R1654" r:id="rId1304"/>
    <hyperlink ref="R1655" r:id="rId1305" display="https://www.google.com/url?rct=j&amp;sa=t&amp;url=http%3A%2F%2Fwww.dailymail.co.uk%2Fsciencetech%2Farticle-4366194%2FMysterious-X-ray-flash-distant-galaxy.html&amp;ct=ga&amp;cd=CAIyGjhkNWEwOGZjMjBkZTUxYzc6Y29tOmVuOlVT&amp;usg=AFQjCNHVfmwYnnXL5M1bpXogwGHQp6f_2g&amp;utm_source=dlvr.it&amp;utm_medium=twitter"/>
    <hyperlink ref="R1656" r:id="rId1306" display="https://www.google.com/url?rct=j&amp;sa=t&amp;url=http%3A%2F%2Fwww.sciencealert.com%2Fscientists-have-detected-an-unexplained-cosmic-explosion-coming-from-a-galaxy-10-7-billion-light-years-away&amp;ct=ga&amp;cd=CAIyGjhkNWEwOGZjMjBkZTUxYzc6Y29tOmVuOlVT&amp;usg=AFQjCNFtrrvwp6gLxtC9-mCKAg6iHiIsBg&amp;utm_source=dlvr.it&amp;utm_medium=twitter"/>
    <hyperlink ref="R1657" r:id="rId1307"/>
    <hyperlink ref="R1658" r:id="rId1308"/>
    <hyperlink ref="R1660" r:id="rId1309"/>
    <hyperlink ref="R1662" r:id="rId1310"/>
    <hyperlink ref="R1664" r:id="rId1311"/>
    <hyperlink ref="R1665" r:id="rId1312"/>
    <hyperlink ref="R1666" r:id="rId1313"/>
    <hyperlink ref="R1667" r:id="rId1314" display="https://www.google.com/url?rct=j&amp;sa=t&amp;url=http://www.droidreport.com/articles/5463/20170331/google-encourages-android-developers-to-optimize-apps-for-new-screen-aspect-ratios-used-by-lg-g6-samsung-galaxy-s8-and-s8-plus.htm&amp;ct=ga&amp;cd=CAIyGjFhNmE3YzQwNjZiMWQ3ZmY6Y29tOmVuOlVT&amp;usg=AFQjCNG80cVpHNHuPgi-IE8OU2wSu1NtuA"/>
    <hyperlink ref="R1668" r:id="rId1315"/>
    <hyperlink ref="R1669" r:id="rId1316"/>
    <hyperlink ref="R1670" r:id="rId1317"/>
    <hyperlink ref="R1671" r:id="rId1318" display="https://www.google.com/url?rct=j&amp;sa=t&amp;url=http%3A%2F%2Fwww.hollywoodreporter.com%2Fheat-vision%2Fguardians-galaxy-launches-a-new-video-game-series-next-month-990070&amp;ct=ga&amp;cd=CAIyGjgzZWNlMWFkODJmOTU4OGQ6Y29tOmVuOlVT&amp;usg=AFQjCNFn7xcCgCNEIRWH9ShwXfxwXQlNQg&amp;utm_source=dlvr.it&amp;utm_medium=twitter"/>
    <hyperlink ref="R1672" r:id="rId1319" display="https://www.google.com/url?rct=j&amp;sa=t&amp;url=http%3A%2F%2Fwww.straight.com%2Fblogra%2F889256%2Fvideo-game-review-andromeda-succeeds-getting-mass-effect-exciting-new-galaxy&amp;ct=ga&amp;cd=CAIyGjgzZWNlMWFkODJmOTU4OGQ6Y29tOmVuOlVT&amp;usg=AFQjCNEZ4sqhSmBDn3rWDiUrIK7GEhOmHQ&amp;utm_source=dlvr.it&amp;utm_medium=twitter"/>
    <hyperlink ref="R1673" r:id="rId1320"/>
    <hyperlink ref="R1674" r:id="rId1321"/>
    <hyperlink ref="R1675" r:id="rId1322"/>
    <hyperlink ref="R1677" r:id="rId1323" display="https://www.google.com/url?rct=j&amp;sa=t&amp;url=http%3A%2F%2Fwww.hollywoodreporter.com%2Fheat-vision%2Fguardians-galaxy-launches-a-new-video-game-series-next-month-990070&amp;ct=ga&amp;cd=CAIyGmEyN2VlZDA4ZmY5NTRjNjI6Y29tOmVuOlVT&amp;usg=AFQjCNFn7xcCgCNEIRWH9ShwXfxwXQlNQg&amp;utm_source=dlvr.it&amp;utm_medium=twitter"/>
    <hyperlink ref="R1678" r:id="rId1324" display="https://www.google.com/url?rct=j&amp;sa=t&amp;url=https%3A%2F%2Fbamsmackpow.com%2F2017%2F03%2F30%2Fnew-trailer-telltales-guardians-galaxy-game%2F&amp;ct=ga&amp;cd=CAIyGmEyN2VlZDA4ZmY5NTRjNjI6Y29tOmVuOlVT&amp;usg=AFQjCNEaAgc6VxL05o52dGB_-RD_2Wg-ug&amp;utm_source=dlvr.it&amp;utm_medium=twitter"/>
    <hyperlink ref="R1679" r:id="rId1325" display="https://www.google.com/url?rct=j&amp;sa=t&amp;url=http%3A%2F%2Fwww.straight.com%2Fblogra%2F889256%2Fvideo-game-review-andromeda-succeeds-getting-mass-effect-exciting-new-galaxy&amp;ct=ga&amp;cd=CAIyGmEyN2VlZDA4ZmY5NTRjNjI6Y29tOmVuOlVT&amp;usg=AFQjCNEZ4sqhSmBDn3rWDiUrIK7GEhOmHQ&amp;utm_source=dlvr.it&amp;utm_medium=twitter"/>
    <hyperlink ref="R1680" r:id="rId1326"/>
    <hyperlink ref="R1681" r:id="rId1327"/>
    <hyperlink ref="R1682" r:id="rId1328"/>
    <hyperlink ref="R1683" r:id="rId1329"/>
    <hyperlink ref="R1684" r:id="rId1330"/>
    <hyperlink ref="R1685" r:id="rId1331"/>
    <hyperlink ref="R1686" r:id="rId1332"/>
    <hyperlink ref="R1688" r:id="rId1333"/>
    <hyperlink ref="R1689" r:id="rId1334"/>
    <hyperlink ref="R1690" r:id="rId1335"/>
    <hyperlink ref="R1691" r:id="rId1336"/>
    <hyperlink ref="R1692" r:id="rId1337"/>
    <hyperlink ref="R1693" r:id="rId1338"/>
    <hyperlink ref="R1695" r:id="rId1339"/>
    <hyperlink ref="R1696" r:id="rId1340"/>
    <hyperlink ref="R1697" r:id="rId1341"/>
    <hyperlink ref="R1698" r:id="rId1342"/>
    <hyperlink ref="R1699" r:id="rId1343"/>
    <hyperlink ref="R1700" r:id="rId1344"/>
    <hyperlink ref="R1703" r:id="rId1345"/>
    <hyperlink ref="R1704" r:id="rId1346"/>
    <hyperlink ref="R1705" r:id="rId1347"/>
    <hyperlink ref="R1706" r:id="rId1348"/>
    <hyperlink ref="R1707" r:id="rId1349"/>
    <hyperlink ref="R1708" r:id="rId1350"/>
    <hyperlink ref="R1709" r:id="rId1351"/>
    <hyperlink ref="R1710" r:id="rId1352"/>
    <hyperlink ref="R1711" r:id="rId1353"/>
    <hyperlink ref="R1712" r:id="rId1354"/>
    <hyperlink ref="R1715" r:id="rId1355"/>
    <hyperlink ref="R1716" r:id="rId1356"/>
    <hyperlink ref="R1717" r:id="rId1357"/>
    <hyperlink ref="R1718" r:id="rId1358"/>
    <hyperlink ref="R1719" r:id="rId1359"/>
    <hyperlink ref="R1720" r:id="rId1360"/>
    <hyperlink ref="R1721" r:id="rId1361"/>
    <hyperlink ref="R1722" r:id="rId1362"/>
    <hyperlink ref="R1727" r:id="rId1363"/>
    <hyperlink ref="R1728" r:id="rId1364"/>
    <hyperlink ref="R1731" r:id="rId1365"/>
    <hyperlink ref="R1732" r:id="rId1366"/>
    <hyperlink ref="R1733" r:id="rId1367"/>
    <hyperlink ref="R1734" r:id="rId1368"/>
    <hyperlink ref="R1735" r:id="rId1369"/>
    <hyperlink ref="R1736" r:id="rId1370"/>
    <hyperlink ref="R1737" r:id="rId1371"/>
    <hyperlink ref="R1738" r:id="rId1372"/>
    <hyperlink ref="R1739" r:id="rId1373"/>
    <hyperlink ref="R1740" r:id="rId1374"/>
    <hyperlink ref="R1742" r:id="rId1375"/>
    <hyperlink ref="R1743" r:id="rId1376"/>
    <hyperlink ref="R1744" r:id="rId1377"/>
    <hyperlink ref="R1751" r:id="rId1378"/>
    <hyperlink ref="R1759" r:id="rId1379"/>
    <hyperlink ref="R1760" r:id="rId1380"/>
    <hyperlink ref="R1761" r:id="rId1381"/>
    <hyperlink ref="R1762" r:id="rId1382"/>
    <hyperlink ref="R1763" r:id="rId1383"/>
    <hyperlink ref="R1764" r:id="rId1384"/>
    <hyperlink ref="R1765" r:id="rId1385"/>
    <hyperlink ref="R1766" r:id="rId1386"/>
    <hyperlink ref="R1767" r:id="rId1387"/>
    <hyperlink ref="R1768" r:id="rId1388"/>
    <hyperlink ref="R1769" r:id="rId1389"/>
    <hyperlink ref="R1770" r:id="rId1390"/>
    <hyperlink ref="R1771" r:id="rId1391"/>
    <hyperlink ref="R1772" r:id="rId1392"/>
    <hyperlink ref="R1773" r:id="rId1393"/>
    <hyperlink ref="R1774" r:id="rId1394"/>
    <hyperlink ref="R1775" r:id="rId1395"/>
    <hyperlink ref="R1776" r:id="rId1396"/>
    <hyperlink ref="R1777" r:id="rId1397"/>
    <hyperlink ref="R1778" r:id="rId1398"/>
    <hyperlink ref="R1782" r:id="rId1399"/>
    <hyperlink ref="R1783" r:id="rId1400"/>
    <hyperlink ref="R1784" r:id="rId1401"/>
    <hyperlink ref="R1785" r:id="rId1402"/>
    <hyperlink ref="R1786" r:id="rId1403"/>
    <hyperlink ref="R1787" r:id="rId1404"/>
    <hyperlink ref="R1790" r:id="rId1405"/>
    <hyperlink ref="R1792" r:id="rId1406"/>
    <hyperlink ref="R1793" r:id="rId1407" display="https://www.google.com/url?rct=j&amp;sa=t&amp;url=http%3A%2F%2Fwww.gala.de%2Flifestyle%2Fgalaxy%2Fwow--italien-fuehrt-bezahlten-menstruations-urlaub-ein--21340952.html&amp;ct=ga&amp;cd=CAIyGWZlNzUyZTkxN2U2MDQzYTA6ZGU6ZGU6REU&amp;usg=AFQjCNFcDuIJuMT2FpUehTl8oVaDOyRZiw&amp;utm_source=dlvr.it&amp;utm_medium=twitter"/>
    <hyperlink ref="R1796" r:id="rId1408" location="amasmashhit"/>
    <hyperlink ref="R1797" r:id="rId1409" location="amasmashhit"/>
    <hyperlink ref="R1798" r:id="rId1410" location="amasmashhit"/>
    <hyperlink ref="R1799" r:id="rId1411"/>
    <hyperlink ref="R1800" r:id="rId1412"/>
    <hyperlink ref="R1801" r:id="rId1413"/>
    <hyperlink ref="R1802" r:id="rId1414"/>
    <hyperlink ref="R1803" r:id="rId1415"/>
    <hyperlink ref="R1804" r:id="rId1416"/>
    <hyperlink ref="R1805" r:id="rId1417"/>
    <hyperlink ref="R1806" r:id="rId1418"/>
    <hyperlink ref="R1807" r:id="rId1419"/>
    <hyperlink ref="R1808" r:id="rId1420"/>
    <hyperlink ref="R1809" r:id="rId1421"/>
    <hyperlink ref="R1810" r:id="rId1422"/>
    <hyperlink ref="R1811" r:id="rId1423"/>
    <hyperlink ref="R1812" r:id="rId1424"/>
    <hyperlink ref="R1813" r:id="rId1425"/>
    <hyperlink ref="R1814" r:id="rId1426"/>
    <hyperlink ref="R1815" r:id="rId1427"/>
    <hyperlink ref="R1816" r:id="rId1428"/>
    <hyperlink ref="R1817" r:id="rId1429"/>
    <hyperlink ref="R1818" r:id="rId1430"/>
    <hyperlink ref="R1819" r:id="rId1431"/>
    <hyperlink ref="R1820" r:id="rId1432"/>
    <hyperlink ref="R1821" r:id="rId1433"/>
    <hyperlink ref="R1822" r:id="rId1434"/>
    <hyperlink ref="R1823" r:id="rId1435"/>
    <hyperlink ref="R1824" r:id="rId1436"/>
    <hyperlink ref="R1825" r:id="rId1437"/>
    <hyperlink ref="R1826" r:id="rId1438"/>
    <hyperlink ref="R1827" r:id="rId1439"/>
    <hyperlink ref="R1828" r:id="rId1440"/>
    <hyperlink ref="R1829" r:id="rId1441"/>
    <hyperlink ref="R1830" r:id="rId1442"/>
    <hyperlink ref="R1831" r:id="rId1443"/>
    <hyperlink ref="R1832" r:id="rId1444"/>
    <hyperlink ref="R1833" r:id="rId1445"/>
    <hyperlink ref="R1834" r:id="rId1446"/>
    <hyperlink ref="R1835" r:id="rId1447"/>
    <hyperlink ref="R1836" r:id="rId1448"/>
    <hyperlink ref="R1837" r:id="rId1449"/>
    <hyperlink ref="R1838" r:id="rId1450"/>
    <hyperlink ref="R1839" r:id="rId1451"/>
    <hyperlink ref="R1840" r:id="rId1452"/>
    <hyperlink ref="R1841" r:id="rId1453"/>
    <hyperlink ref="R1842" r:id="rId1454"/>
    <hyperlink ref="R1843" r:id="rId1455"/>
    <hyperlink ref="R1844" r:id="rId1456"/>
    <hyperlink ref="R1845" r:id="rId1457"/>
    <hyperlink ref="R1850" r:id="rId1458"/>
    <hyperlink ref="R1851" r:id="rId1459"/>
    <hyperlink ref="R1852" r:id="rId1460"/>
    <hyperlink ref="R1853" r:id="rId1461"/>
    <hyperlink ref="R1856" r:id="rId1462"/>
    <hyperlink ref="R1857" r:id="rId1463"/>
    <hyperlink ref="R1858" r:id="rId1464"/>
    <hyperlink ref="R1859" r:id="rId1465"/>
    <hyperlink ref="R1861" r:id="rId1466" location="veille"/>
    <hyperlink ref="R1862" r:id="rId1467"/>
    <hyperlink ref="R1863" r:id="rId1468"/>
    <hyperlink ref="R1864" r:id="rId1469"/>
    <hyperlink ref="R1868" r:id="rId1470"/>
    <hyperlink ref="R1869" r:id="rId1471"/>
    <hyperlink ref="R1870" r:id="rId1472"/>
    <hyperlink ref="R1872" r:id="rId1473" location="xtor=123456"/>
    <hyperlink ref="R1876" r:id="rId1474"/>
    <hyperlink ref="R1877" r:id="rId1475"/>
    <hyperlink ref="R1878" r:id="rId1476"/>
    <hyperlink ref="R1879" r:id="rId1477"/>
    <hyperlink ref="R1880" r:id="rId1478"/>
    <hyperlink ref="R1881" r:id="rId1479"/>
    <hyperlink ref="R1882" r:id="rId1480"/>
    <hyperlink ref="R1883" r:id="rId1481"/>
    <hyperlink ref="R1884" r:id="rId1482"/>
    <hyperlink ref="R1887" r:id="rId1483"/>
    <hyperlink ref="R1888" r:id="rId1484"/>
    <hyperlink ref="R1889" r:id="rId1485"/>
    <hyperlink ref="R1890" r:id="rId1486"/>
    <hyperlink ref="R1891" r:id="rId1487"/>
    <hyperlink ref="R1892" r:id="rId1488"/>
    <hyperlink ref="R1895" r:id="rId1489"/>
    <hyperlink ref="R1896" r:id="rId1490"/>
    <hyperlink ref="R1897" r:id="rId1491"/>
    <hyperlink ref="R1898" r:id="rId1492"/>
    <hyperlink ref="R1899" r:id="rId1493"/>
    <hyperlink ref="R1901" r:id="rId1494"/>
    <hyperlink ref="R1902" r:id="rId1495"/>
    <hyperlink ref="R1903" r:id="rId1496"/>
    <hyperlink ref="R1904" r:id="rId1497"/>
    <hyperlink ref="R1905" r:id="rId1498"/>
    <hyperlink ref="R1906" r:id="rId1499"/>
    <hyperlink ref="R1907" r:id="rId1500"/>
    <hyperlink ref="R1908" r:id="rId1501"/>
    <hyperlink ref="R1909" r:id="rId1502"/>
    <hyperlink ref="R1910" r:id="rId1503"/>
    <hyperlink ref="R1911" r:id="rId1504"/>
    <hyperlink ref="R1912" r:id="rId1505"/>
    <hyperlink ref="R1913" r:id="rId1506"/>
    <hyperlink ref="R1914" r:id="rId1507"/>
    <hyperlink ref="R1915" r:id="rId1508"/>
    <hyperlink ref="R1916" r:id="rId1509"/>
    <hyperlink ref="R1917" r:id="rId1510"/>
    <hyperlink ref="R1918" r:id="rId1511"/>
    <hyperlink ref="R1919" r:id="rId1512"/>
    <hyperlink ref="R1921" r:id="rId1513"/>
    <hyperlink ref="R1922" r:id="rId1514"/>
    <hyperlink ref="R1923" r:id="rId1515"/>
    <hyperlink ref="R1926" r:id="rId1516"/>
    <hyperlink ref="R1927" r:id="rId1517"/>
    <hyperlink ref="R1929" r:id="rId1518"/>
    <hyperlink ref="R1930" r:id="rId1519"/>
    <hyperlink ref="R1931" r:id="rId1520"/>
    <hyperlink ref="R1932" r:id="rId1521"/>
    <hyperlink ref="R1933" r:id="rId1522" display="https://www.google.com/url?rct=j&amp;sa=t&amp;url=https%3A%2F%2Fmlsfutbol.com%2Fla-galaxy-prepara-una-dieta-muy-particular-para-sus-jugadores-11971&amp;ct=ga&amp;cd=CAIyHTU0N2YzZDYxMTZiNDU2ODM6Y29tLm14OmVzOk1Y&amp;usg=AFQjCNGoqTBs3xLAz8Dh6-yPr1frSplTMA&amp;utm_source=dlvr.it&amp;utm_medium=twitter"/>
    <hyperlink ref="R1934" r:id="rId1523"/>
    <hyperlink ref="R1935" r:id="rId1524"/>
    <hyperlink ref="R1936" r:id="rId1525"/>
    <hyperlink ref="R1937" r:id="rId1526"/>
    <hyperlink ref="R1939" r:id="rId1527"/>
    <hyperlink ref="R1943" r:id="rId1528"/>
    <hyperlink ref="R1944" r:id="rId1529"/>
    <hyperlink ref="R1945" r:id="rId1530"/>
    <hyperlink ref="R1946" r:id="rId1531"/>
    <hyperlink ref="R1947" r:id="rId1532"/>
    <hyperlink ref="R1948" r:id="rId1533"/>
    <hyperlink ref="R1949" r:id="rId1534"/>
    <hyperlink ref="R1950" r:id="rId1535"/>
    <hyperlink ref="R1951" r:id="rId1536"/>
    <hyperlink ref="R1953" r:id="rId1537"/>
    <hyperlink ref="R1954" r:id="rId1538"/>
    <hyperlink ref="R1955" r:id="rId1539"/>
    <hyperlink ref="R1956" r:id="rId1540"/>
    <hyperlink ref="R1959" r:id="rId1541"/>
    <hyperlink ref="R1964" r:id="rId1542"/>
    <hyperlink ref="R1967" r:id="rId1543"/>
    <hyperlink ref="R1969" r:id="rId1544"/>
    <hyperlink ref="R1970" r:id="rId1545"/>
    <hyperlink ref="R1971" r:id="rId1546"/>
    <hyperlink ref="R1972" r:id="rId1547"/>
    <hyperlink ref="R1973" r:id="rId1548"/>
    <hyperlink ref="R1974" r:id="rId1549"/>
    <hyperlink ref="R1975" r:id="rId1550"/>
    <hyperlink ref="R1979" r:id="rId1551"/>
    <hyperlink ref="R1980" r:id="rId1552"/>
    <hyperlink ref="R1981" r:id="rId1553"/>
    <hyperlink ref="R1982" r:id="rId1554"/>
    <hyperlink ref="R1983" r:id="rId1555"/>
    <hyperlink ref="R1984" r:id="rId1556"/>
    <hyperlink ref="R1985" r:id="rId1557"/>
    <hyperlink ref="R1986" r:id="rId1558"/>
    <hyperlink ref="R1987" r:id="rId1559"/>
    <hyperlink ref="R1988" r:id="rId1560"/>
    <hyperlink ref="R1989" r:id="rId1561"/>
    <hyperlink ref="R1991" r:id="rId1562"/>
    <hyperlink ref="R1992" r:id="rId1563"/>
    <hyperlink ref="R1993" r:id="rId1564"/>
    <hyperlink ref="R1994" r:id="rId1565"/>
    <hyperlink ref="R1995" r:id="rId1566"/>
    <hyperlink ref="R1996" r:id="rId1567"/>
    <hyperlink ref="R1997" r:id="rId1568"/>
    <hyperlink ref="R1998" r:id="rId1569"/>
    <hyperlink ref="R1999" r:id="rId1570"/>
    <hyperlink ref="R2000" r:id="rId1571"/>
    <hyperlink ref="R2001" r:id="rId1572"/>
    <hyperlink ref="R2002" r:id="rId1573"/>
    <hyperlink ref="R2003" r:id="rId1574"/>
    <hyperlink ref="R2004" r:id="rId1575"/>
    <hyperlink ref="R2005" r:id="rId1576"/>
    <hyperlink ref="R2006" r:id="rId1577"/>
    <hyperlink ref="R2007" r:id="rId1578"/>
    <hyperlink ref="R2008" r:id="rId1579"/>
    <hyperlink ref="R2009" r:id="rId1580"/>
    <hyperlink ref="R2010" r:id="rId1581"/>
    <hyperlink ref="R2011" r:id="rId1582"/>
    <hyperlink ref="R2013" r:id="rId1583"/>
    <hyperlink ref="R2014" r:id="rId1584"/>
    <hyperlink ref="R2015" r:id="rId1585"/>
    <hyperlink ref="R2017" r:id="rId1586"/>
    <hyperlink ref="R2018" r:id="rId1587"/>
    <hyperlink ref="R2019" r:id="rId1588"/>
    <hyperlink ref="R2020" r:id="rId1589"/>
    <hyperlink ref="R2021" r:id="rId1590"/>
    <hyperlink ref="R2022" r:id="rId1591"/>
    <hyperlink ref="R2023" r:id="rId1592"/>
    <hyperlink ref="R2024" r:id="rId1593"/>
    <hyperlink ref="R2025" r:id="rId1594"/>
    <hyperlink ref="R2026" r:id="rId1595"/>
    <hyperlink ref="R2027" r:id="rId1596"/>
    <hyperlink ref="R2028" r:id="rId1597"/>
    <hyperlink ref="R2029" r:id="rId1598"/>
    <hyperlink ref="R2030" r:id="rId1599"/>
    <hyperlink ref="R2031" r:id="rId1600"/>
    <hyperlink ref="R2032" r:id="rId1601"/>
    <hyperlink ref="R2033" r:id="rId1602"/>
    <hyperlink ref="R2034" r:id="rId1603"/>
    <hyperlink ref="R2035" r:id="rId1604"/>
    <hyperlink ref="R2036" r:id="rId1605"/>
    <hyperlink ref="R2037" r:id="rId1606"/>
    <hyperlink ref="R2038" r:id="rId1607"/>
    <hyperlink ref="R2040" r:id="rId1608"/>
    <hyperlink ref="R2041" r:id="rId1609"/>
    <hyperlink ref="R2042" r:id="rId1610"/>
    <hyperlink ref="R2043" r:id="rId1611"/>
    <hyperlink ref="R2044" r:id="rId1612"/>
    <hyperlink ref="R2045" r:id="rId1613"/>
    <hyperlink ref="R2046" r:id="rId1614"/>
    <hyperlink ref="R2047" r:id="rId1615"/>
    <hyperlink ref="R2048" r:id="rId1616"/>
    <hyperlink ref="R2049" r:id="rId1617"/>
    <hyperlink ref="R2050" r:id="rId1618"/>
    <hyperlink ref="R2051" r:id="rId1619"/>
    <hyperlink ref="R2052" r:id="rId1620"/>
    <hyperlink ref="R2055" r:id="rId1621"/>
    <hyperlink ref="R2056" r:id="rId1622"/>
    <hyperlink ref="R2057" r:id="rId1623"/>
    <hyperlink ref="R2058" r:id="rId1624"/>
    <hyperlink ref="R2061" r:id="rId1625"/>
    <hyperlink ref="R2062" r:id="rId1626"/>
    <hyperlink ref="R2063" r:id="rId1627"/>
    <hyperlink ref="R2064" r:id="rId1628"/>
    <hyperlink ref="R2065" r:id="rId1629"/>
    <hyperlink ref="R2070" r:id="rId1630"/>
    <hyperlink ref="R2077" r:id="rId1631"/>
    <hyperlink ref="R2078" r:id="rId1632"/>
    <hyperlink ref="R2079" r:id="rId1633"/>
    <hyperlink ref="R2080" r:id="rId1634"/>
    <hyperlink ref="R2081" r:id="rId1635"/>
    <hyperlink ref="R2082" r:id="rId1636"/>
    <hyperlink ref="R2083" r:id="rId1637"/>
    <hyperlink ref="R2084" r:id="rId1638"/>
    <hyperlink ref="R2085" r:id="rId1639"/>
    <hyperlink ref="R2086" r:id="rId1640"/>
    <hyperlink ref="R2087" r:id="rId1641"/>
    <hyperlink ref="R2089" r:id="rId1642"/>
    <hyperlink ref="R2090" r:id="rId1643"/>
    <hyperlink ref="R2091" r:id="rId1644"/>
    <hyperlink ref="R2092" r:id="rId1645"/>
    <hyperlink ref="R2095" r:id="rId1646"/>
    <hyperlink ref="R2096" r:id="rId1647"/>
    <hyperlink ref="R2097" r:id="rId1648"/>
    <hyperlink ref="R2099" r:id="rId1649"/>
    <hyperlink ref="R2100" r:id="rId1650"/>
    <hyperlink ref="R2101" r:id="rId1651"/>
    <hyperlink ref="R2102" r:id="rId1652"/>
    <hyperlink ref="R2103" r:id="rId1653"/>
    <hyperlink ref="R2105" r:id="rId1654"/>
    <hyperlink ref="R2106" r:id="rId1655"/>
    <hyperlink ref="R2107" r:id="rId1656"/>
    <hyperlink ref="R2108" r:id="rId1657"/>
    <hyperlink ref="R2109" r:id="rId1658"/>
    <hyperlink ref="R2110" r:id="rId1659"/>
    <hyperlink ref="R2111" r:id="rId1660"/>
    <hyperlink ref="R2112" r:id="rId1661"/>
    <hyperlink ref="R2113" r:id="rId1662"/>
    <hyperlink ref="R2114" r:id="rId1663"/>
    <hyperlink ref="R2115" r:id="rId1664"/>
    <hyperlink ref="R2134" r:id="rId1665"/>
    <hyperlink ref="R2135" r:id="rId1666"/>
    <hyperlink ref="R2136" r:id="rId1667"/>
    <hyperlink ref="R2138" r:id="rId1668"/>
    <hyperlink ref="R2139" r:id="rId1669"/>
    <hyperlink ref="R2140" r:id="rId1670"/>
    <hyperlink ref="R2141" r:id="rId1671"/>
    <hyperlink ref="R2142" r:id="rId1672"/>
    <hyperlink ref="R2143" r:id="rId1673"/>
    <hyperlink ref="R2144" r:id="rId1674"/>
    <hyperlink ref="R2145" r:id="rId1675"/>
    <hyperlink ref="R2146" r:id="rId1676"/>
    <hyperlink ref="R2147" r:id="rId1677"/>
    <hyperlink ref="R2149" r:id="rId1678"/>
    <hyperlink ref="R2150" r:id="rId1679"/>
    <hyperlink ref="R2151" r:id="rId1680"/>
    <hyperlink ref="R2152" r:id="rId1681"/>
    <hyperlink ref="R2153" r:id="rId1682"/>
    <hyperlink ref="R2154" r:id="rId1683"/>
    <hyperlink ref="R2155" r:id="rId1684"/>
    <hyperlink ref="R2156" r:id="rId1685"/>
    <hyperlink ref="R2158" r:id="rId1686"/>
    <hyperlink ref="R2159" r:id="rId1687"/>
    <hyperlink ref="R2160" r:id="rId1688"/>
    <hyperlink ref="R2161" r:id="rId1689"/>
    <hyperlink ref="R2162" r:id="rId1690"/>
    <hyperlink ref="R2163" r:id="rId1691"/>
    <hyperlink ref="R2164" r:id="rId1692"/>
    <hyperlink ref="R2165" r:id="rId1693"/>
    <hyperlink ref="R2167" r:id="rId1694"/>
    <hyperlink ref="R2168" r:id="rId1695"/>
    <hyperlink ref="R2169" r:id="rId1696" display="https://www.google.com/url?rct=j&amp;sa=t&amp;url=http%3A%2F%2Felcomercio.pe%2Ftecnologia%2Fmoviles%2Fsamsung-presenta-al-mundo-nuevo-galaxy-s8-noticia-1979864&amp;ct=ga&amp;cd=CAIyHWI4MThlMmJmYWQ5OGUwNjg6Y29tLm14OmVzOk1Y&amp;usg=AFQjCNHHTjdU5X3jCSxua9JwQmh9edwsqQ&amp;utm_source=dlvr.it&amp;utm_medium=twitter"/>
    <hyperlink ref="R2170" r:id="rId1697" display="https://www.google.com/url?rct=j&amp;sa=t&amp;url=http%3A%2F%2Felcomercio.pe%2Ftecnologia%2Fmoviles%2Fencuentran-falla-recien-lanzado-samsung-galaxy-s8-noticia-1980683&amp;ct=ga&amp;cd=CAIyHWI4MThlMmJmYWQ5OGUwNjg6Y29tLm14OmVzOk1Y&amp;usg=AFQjCNGuBZ1lk3n7Q21c4V8pFhNUst3B6g&amp;utm_source=dlvr.it&amp;utm_medium=twitter"/>
    <hyperlink ref="R2171" r:id="rId1698"/>
    <hyperlink ref="R2172" r:id="rId1699"/>
    <hyperlink ref="R2173" r:id="rId1700"/>
    <hyperlink ref="R2174" r:id="rId1701"/>
    <hyperlink ref="R2176" r:id="rId1702"/>
    <hyperlink ref="R2177" r:id="rId1703"/>
    <hyperlink ref="R2178" r:id="rId1704"/>
    <hyperlink ref="R2179" r:id="rId1705"/>
    <hyperlink ref="R2180" r:id="rId1706"/>
    <hyperlink ref="R2181" r:id="rId1707"/>
    <hyperlink ref="R2182" r:id="rId1708"/>
    <hyperlink ref="R2183" r:id="rId1709"/>
    <hyperlink ref="R2184" r:id="rId1710"/>
    <hyperlink ref="R2185" r:id="rId1711"/>
    <hyperlink ref="R2186" r:id="rId1712"/>
    <hyperlink ref="R2187" r:id="rId1713"/>
    <hyperlink ref="R2188" r:id="rId1714"/>
    <hyperlink ref="R2189" r:id="rId1715"/>
    <hyperlink ref="R2191" r:id="rId1716"/>
    <hyperlink ref="R2192" r:id="rId1717"/>
    <hyperlink ref="R2195" r:id="rId1718"/>
    <hyperlink ref="R2196" r:id="rId1719"/>
    <hyperlink ref="R2197" r:id="rId1720"/>
    <hyperlink ref="R2198" r:id="rId1721"/>
    <hyperlink ref="R2199" r:id="rId1722"/>
    <hyperlink ref="R2200" r:id="rId1723"/>
    <hyperlink ref="R2201" r:id="rId1724"/>
    <hyperlink ref="R2205" r:id="rId1725"/>
    <hyperlink ref="R2206" r:id="rId1726"/>
    <hyperlink ref="R2210" r:id="rId1727"/>
    <hyperlink ref="R2211" r:id="rId1728"/>
    <hyperlink ref="R2212" r:id="rId1729"/>
    <hyperlink ref="R2213" r:id="rId1730"/>
    <hyperlink ref="R2214" r:id="rId1731"/>
    <hyperlink ref="R2215" r:id="rId1732"/>
    <hyperlink ref="R2216" r:id="rId1733"/>
    <hyperlink ref="R2217" r:id="rId1734"/>
    <hyperlink ref="R2221" r:id="rId1735"/>
    <hyperlink ref="R2222" r:id="rId1736"/>
    <hyperlink ref="R2223" r:id="rId1737"/>
    <hyperlink ref="R2224" r:id="rId1738"/>
    <hyperlink ref="R2225" r:id="rId1739"/>
    <hyperlink ref="R2227" r:id="rId1740" display="https://www.google.com/url?rct=j&amp;sa=t&amp;url=http%3A%2F%2Fcomicbook.com%2Fmarvel%2F2017%2F04%2F01%2Fguardians-of-the-galaxy-chinese-release-date-poster%2F&amp;ct=ga&amp;cd=CAIyGmZmYWMwZTI2NzQ3YmM4NDE6Y29tOmVuOlVT&amp;usg=AFQjCNHmxp_I4KhUNGF5FidL-l3V4jOdzg&amp;utm_source=dlvr.it&amp;utm_medium=twitter"/>
    <hyperlink ref="R2228" r:id="rId1741"/>
    <hyperlink ref="R2230" r:id="rId1742"/>
    <hyperlink ref="R2234" r:id="rId1743"/>
    <hyperlink ref="R2235" r:id="rId1744"/>
    <hyperlink ref="R2236" r:id="rId1745"/>
    <hyperlink ref="R2237" r:id="rId1746"/>
    <hyperlink ref="R2238" r:id="rId1747"/>
    <hyperlink ref="R2239" r:id="rId1748"/>
    <hyperlink ref="R2241" r:id="rId1749"/>
    <hyperlink ref="R2242" r:id="rId1750"/>
    <hyperlink ref="R2243" r:id="rId1751"/>
    <hyperlink ref="R2244" r:id="rId1752"/>
    <hyperlink ref="R2245" r:id="rId1753"/>
    <hyperlink ref="R2246" r:id="rId1754"/>
    <hyperlink ref="R2247" r:id="rId1755"/>
    <hyperlink ref="R2248" r:id="rId1756"/>
    <hyperlink ref="R2249" r:id="rId1757"/>
    <hyperlink ref="R2250" r:id="rId1758"/>
    <hyperlink ref="R2251" r:id="rId1759"/>
    <hyperlink ref="R2252" r:id="rId1760"/>
    <hyperlink ref="R2253" r:id="rId1761"/>
    <hyperlink ref="R2254" r:id="rId1762"/>
    <hyperlink ref="R2255" r:id="rId1763"/>
    <hyperlink ref="R2256" r:id="rId1764"/>
    <hyperlink ref="R2257" r:id="rId1765"/>
    <hyperlink ref="R2258" r:id="rId1766"/>
    <hyperlink ref="R2259" r:id="rId1767"/>
    <hyperlink ref="R2260" r:id="rId1768"/>
    <hyperlink ref="R2261" r:id="rId1769"/>
    <hyperlink ref="R2265" r:id="rId1770" display="https://www.google.com/url?rct=j&amp;sa=t&amp;url=http%3A%2F%2Fwww.elmundo.es%2Ftecnologia%2F2017%2F03%2F30%2F58dc446fe2704e1f498b45a5.html&amp;ct=ga&amp;cd=CAIyGWI4MThlMmJmYWQ5OGUwNjg6Y2w6ZXM6Q0w&amp;usg=AFQjCNHcQyqdsFEyjJLJDVnSut5Z45U5gA&amp;utm_source=dlvr.it&amp;utm_medium=twitter"/>
    <hyperlink ref="R2266" r:id="rId1771"/>
    <hyperlink ref="R2267" r:id="rId1772" display="https://www.google.com/url?rct=j&amp;sa=t&amp;url=http%3A%2F%2Felcomercio.pe%2Ftecnologia%2Fmoviles%2Fyoutube-realizan-unboxing-samsung-galaxy-s8-entre-tiburones-noticia-1980309&amp;ct=ga&amp;cd=CAIyGWI4MThlMmJmYWQ5OGUwNjg6Y2w6ZXM6Q0w&amp;usg=AFQjCNEUOD_9gEKAiFh5OECb4nvYn-TxtQ&amp;utm_source=dlvr.it&amp;utm_medium=twitter"/>
    <hyperlink ref="R2268" r:id="rId1773" display="https://www.google.com/url?rct=j&amp;sa=t&amp;url=http%3A%2F%2Felcomercio.pe%2Ftecnologia%2Fmoviles%2Fencuentran-falla-recien-lanzado-samsung-galaxy-s8-noticia-1980683&amp;ct=ga&amp;cd=CAIyGWI4MThlMmJmYWQ5OGUwNjg6Y2w6ZXM6Q0w&amp;usg=AFQjCNGuBZ1lk3n7Q21c4V8pFhNUst3B6g&amp;utm_source=dlvr.it&amp;utm_medium=twitter"/>
    <hyperlink ref="R2269" r:id="rId1774" display="https://www.google.com/url?rct=j&amp;sa=t&amp;url=http%3A%2F%2Fwww.eluniversal.com%2Fnoticias%2Ftecnologia%2Fgalaxy-llegara-venezuela-finales-abril-2017_646415&amp;ct=ga&amp;cd=CAIyGWI4MThlMmJmYWQ5OGUwNjg6Y2w6ZXM6Q0w&amp;usg=AFQjCNEwkodC9N4fvBa48KmgCPg7KmheJg&amp;utm_source=dlvr.it&amp;utm_medium=twitter"/>
    <hyperlink ref="R2270" r:id="rId1775" display="https://www.google.com/url?rct=j&amp;sa=t&amp;url=http%3A%2F%2Fwww.elmundo.es%2Ftecnologia%2F2017%2F03%2F30%2F58dc446fe2704e1f498b45a5.html&amp;ct=ga&amp;cd=CAIyGWI4MThlMmJmYWQ5OGUwNjg6Y2w6ZXM6Q0w&amp;usg=AFQjCNHcQyqdsFEyjJLJDVnSut5Z45U5gA&amp;utm_source=dlvr.it&amp;utm_medium=twitter"/>
    <hyperlink ref="R2271" r:id="rId1776"/>
    <hyperlink ref="R2272" r:id="rId1777" display="https://www.google.com/url?rct=j&amp;sa=t&amp;url=http%3A%2F%2Felcomercio.pe%2Ftecnologia%2Fmoviles%2Fyoutube-realizan-unboxing-samsung-galaxy-s8-entre-tiburones-noticia-1980309&amp;ct=ga&amp;cd=CAIyGWI4MThlMmJmYWQ5OGUwNjg6Y2w6ZXM6Q0w&amp;usg=AFQjCNEUOD_9gEKAiFh5OECb4nvYn-TxtQ&amp;utm_source=dlvr.it&amp;utm_medium=twitter"/>
    <hyperlink ref="R2273" r:id="rId1778" display="https://www.google.com/url?rct=j&amp;sa=t&amp;url=http%3A%2F%2Felcomercio.pe%2Ftecnologia%2Fmoviles%2Fencuentran-falla-recien-lanzado-samsung-galaxy-s8-noticia-1980683&amp;ct=ga&amp;cd=CAIyGWI4MThlMmJmYWQ5OGUwNjg6Y2w6ZXM6Q0w&amp;usg=AFQjCNGuBZ1lk3n7Q21c4V8pFhNUst3B6g&amp;utm_source=dlvr.it&amp;utm_medium=twitter"/>
    <hyperlink ref="R2274" r:id="rId1779" display="https://www.google.com/url?rct=j&amp;sa=t&amp;url=http%3A%2F%2Fwww.eluniversal.com%2Fnoticias%2Ftecnologia%2Fgalaxy-llegara-venezuela-finales-abril-2017_646415&amp;ct=ga&amp;cd=CAIyGWI4MThlMmJmYWQ5OGUwNjg6Y2w6ZXM6Q0w&amp;usg=AFQjCNEwkodC9N4fvBa48KmgCPg7KmheJg&amp;utm_source=dlvr.it&amp;utm_medium=twitter"/>
    <hyperlink ref="R2275" r:id="rId1780" display="https://www.google.com/url?rct=j&amp;sa=t&amp;url=http%3A%2F%2Fwww.elmundo.es%2Ftecnologia%2F2017%2F03%2F30%2F58dc446fe2704e1f498b45a5.html&amp;ct=ga&amp;cd=CAIyGWI4MThlMmJmYWQ5OGUwNjg6Y2w6ZXM6Q0w&amp;usg=AFQjCNHcQyqdsFEyjJLJDVnSut5Z45U5gA&amp;utm_source=dlvr.it&amp;utm_medium=twitter"/>
    <hyperlink ref="R2276" r:id="rId1781"/>
    <hyperlink ref="R2277" r:id="rId1782" display="https://www.google.com/url?rct=j&amp;sa=t&amp;url=http%3A%2F%2Felcomercio.pe%2Ftecnologia%2Fmoviles%2Fyoutube-realizan-unboxing-samsung-galaxy-s8-entre-tiburones-noticia-1980309&amp;ct=ga&amp;cd=CAIyGWI4MThlMmJmYWQ5OGUwNjg6Y2w6ZXM6Q0w&amp;usg=AFQjCNEUOD_9gEKAiFh5OECb4nvYn-TxtQ&amp;utm_source=dlvr.it&amp;utm_medium=twitter"/>
    <hyperlink ref="R2278" r:id="rId1783" display="https://www.google.com/url?rct=j&amp;sa=t&amp;url=http%3A%2F%2Felcomercio.pe%2Ftecnologia%2Fmoviles%2Fencuentran-falla-recien-lanzado-samsung-galaxy-s8-noticia-1980683&amp;ct=ga&amp;cd=CAIyGWI4MThlMmJmYWQ5OGUwNjg6Y2w6ZXM6Q0w&amp;usg=AFQjCNGuBZ1lk3n7Q21c4V8pFhNUst3B6g&amp;utm_source=dlvr.it&amp;utm_medium=twitter"/>
    <hyperlink ref="R2279" r:id="rId1784" display="https://www.google.com/url?rct=j&amp;sa=t&amp;url=http%3A%2F%2Fwww.eluniversal.com%2Fnoticias%2Ftecnologia%2Fgalaxy-llegara-venezuela-finales-abril-2017_646415&amp;ct=ga&amp;cd=CAIyGWI4MThlMmJmYWQ5OGUwNjg6Y2w6ZXM6Q0w&amp;usg=AFQjCNEwkodC9N4fvBa48KmgCPg7KmheJg&amp;utm_source=dlvr.it&amp;utm_medium=twitter"/>
    <hyperlink ref="R2280" r:id="rId1785"/>
    <hyperlink ref="R2281" r:id="rId1786" display="https://www.google.com/url?rct=j&amp;sa=t&amp;url=http://www.pcworld.com/article/3186677/internet-of-things/samsung-reboots-its-smart-home-iot-strategy-with-the-galaxy-s8.html&amp;ct=ga&amp;cd=CAIyGzQ1MmVkY2FiZDBhMGYwYjc6Y2E6ZW46Q0E6TA&amp;usg=AFQjCNHNfmNcuNjMlmsvusnyRTbbvAuR0w"/>
    <hyperlink ref="R2282" r:id="rId1787"/>
    <hyperlink ref="R2283" r:id="rId1788"/>
    <hyperlink ref="R2284" r:id="rId1789"/>
    <hyperlink ref="R2285" r:id="rId1790"/>
    <hyperlink ref="R2286" r:id="rId1791"/>
    <hyperlink ref="R2287" r:id="rId1792"/>
    <hyperlink ref="R2288" r:id="rId1793"/>
    <hyperlink ref="R2298" r:id="rId1794"/>
    <hyperlink ref="R2299" r:id="rId1795"/>
    <hyperlink ref="R2300" r:id="rId1796"/>
    <hyperlink ref="R2301" r:id="rId1797"/>
    <hyperlink ref="R2302" r:id="rId1798"/>
    <hyperlink ref="R2303" r:id="rId1799"/>
    <hyperlink ref="R2304" r:id="rId1800"/>
    <hyperlink ref="R2305" r:id="rId1801" location="17912"/>
    <hyperlink ref="R2306" r:id="rId1802"/>
    <hyperlink ref="R2307" r:id="rId1803"/>
    <hyperlink ref="R2312" r:id="rId1804"/>
    <hyperlink ref="R2314" r:id="rId1805"/>
    <hyperlink ref="R2315" r:id="rId1806"/>
    <hyperlink ref="R2316" r:id="rId1807"/>
    <hyperlink ref="R2317" r:id="rId1808"/>
    <hyperlink ref="R2318" r:id="rId1809"/>
    <hyperlink ref="R2319" r:id="rId1810"/>
    <hyperlink ref="R2320" r:id="rId1811"/>
    <hyperlink ref="R2321" r:id="rId1812"/>
    <hyperlink ref="R2322" r:id="rId1813"/>
    <hyperlink ref="R2325" r:id="rId1814"/>
    <hyperlink ref="R2326" r:id="rId1815"/>
    <hyperlink ref="R2328" r:id="rId1816"/>
    <hyperlink ref="R2329" r:id="rId1817"/>
    <hyperlink ref="R2330" r:id="rId1818"/>
    <hyperlink ref="R2331" r:id="rId1819"/>
    <hyperlink ref="R2332" r:id="rId1820"/>
    <hyperlink ref="R2333" r:id="rId1821"/>
    <hyperlink ref="R2334" r:id="rId1822"/>
    <hyperlink ref="R2335" r:id="rId1823"/>
    <hyperlink ref="R2336" r:id="rId1824"/>
    <hyperlink ref="R2340" r:id="rId1825"/>
    <hyperlink ref="R2341" r:id="rId1826"/>
    <hyperlink ref="R2342" r:id="rId1827"/>
    <hyperlink ref="R2343" r:id="rId1828"/>
    <hyperlink ref="R2344" r:id="rId1829"/>
    <hyperlink ref="R2345" r:id="rId1830"/>
    <hyperlink ref="R2346" r:id="rId1831"/>
    <hyperlink ref="R2347" r:id="rId1832"/>
    <hyperlink ref="R2348" r:id="rId1833"/>
    <hyperlink ref="R2349" r:id="rId1834"/>
    <hyperlink ref="R2351" r:id="rId1835"/>
    <hyperlink ref="R2354" r:id="rId1836"/>
    <hyperlink ref="R2355" r:id="rId1837"/>
    <hyperlink ref="R2358" r:id="rId1838"/>
    <hyperlink ref="R2361" r:id="rId1839"/>
    <hyperlink ref="R2362" r:id="rId1840"/>
    <hyperlink ref="R2363" r:id="rId1841"/>
    <hyperlink ref="R2364" r:id="rId1842"/>
    <hyperlink ref="R2372" r:id="rId1843"/>
    <hyperlink ref="R2373" r:id="rId1844"/>
    <hyperlink ref="R2374" r:id="rId1845"/>
    <hyperlink ref="R2375" r:id="rId1846"/>
    <hyperlink ref="R2376" r:id="rId1847"/>
    <hyperlink ref="R2377" r:id="rId1848"/>
    <hyperlink ref="R2378" r:id="rId1849"/>
    <hyperlink ref="R2379" r:id="rId1850"/>
    <hyperlink ref="R2380" r:id="rId1851"/>
    <hyperlink ref="R2381" r:id="rId1852"/>
    <hyperlink ref="R2382" r:id="rId1853"/>
    <hyperlink ref="R2383" r:id="rId1854"/>
    <hyperlink ref="R2384" r:id="rId1855"/>
    <hyperlink ref="R2385" r:id="rId1856"/>
    <hyperlink ref="R2388" r:id="rId1857"/>
    <hyperlink ref="R2389" r:id="rId1858"/>
    <hyperlink ref="R2390" r:id="rId1859"/>
    <hyperlink ref="R2391" r:id="rId1860"/>
    <hyperlink ref="R2392" r:id="rId1861"/>
    <hyperlink ref="R2393" r:id="rId1862"/>
    <hyperlink ref="R2394" r:id="rId1863"/>
    <hyperlink ref="R2395" r:id="rId1864"/>
    <hyperlink ref="R2397" r:id="rId1865"/>
    <hyperlink ref="R2398" r:id="rId1866"/>
    <hyperlink ref="R2399" r:id="rId1867"/>
    <hyperlink ref="R2400" r:id="rId1868"/>
    <hyperlink ref="R2401" r:id="rId1869"/>
    <hyperlink ref="R2402" r:id="rId1870"/>
    <hyperlink ref="R2403" r:id="rId1871"/>
    <hyperlink ref="R2404" r:id="rId1872"/>
    <hyperlink ref="R2405" r:id="rId1873"/>
    <hyperlink ref="R2406" r:id="rId1874"/>
    <hyperlink ref="R2407" r:id="rId1875"/>
    <hyperlink ref="R2408" r:id="rId1876"/>
    <hyperlink ref="R2409" r:id="rId1877"/>
    <hyperlink ref="R2410" r:id="rId1878"/>
    <hyperlink ref="R2411" r:id="rId1879"/>
    <hyperlink ref="R2412" r:id="rId1880"/>
    <hyperlink ref="R2413" r:id="rId1881" display="https://www.google.com/url?rct=j&amp;sa=t&amp;url=https://es.finance.yahoo.com/noticias/samsung-sube-bolsa-presentaci%25C3%25B3n-tel%25C3%25A9fonos-galaxy-s8-055624169--business.html&amp;ct=ga&amp;cd=CAIyHTkxYWYwNjJiNTI5NjNjMjE6Y29tLm14OmVzOk1Y&amp;usg=AFQjCNGXvXiyNYejKnPxSo7-bzg8lfO-Qw"/>
    <hyperlink ref="R2414" r:id="rId1882"/>
    <hyperlink ref="R2416" r:id="rId1883"/>
    <hyperlink ref="R2417" r:id="rId1884" display="https://www.google.com/url?rct=j&amp;sa=t&amp;url=http://realmoneypro.thestreet.com/articles/03/30/2017/samsungs-galaxy-s8-should-boost-select-suppliers-wont-sting-apple-badly&amp;ct=ga&amp;cd=CAIyGjYwYmI2ZjUxN2Q3ODYxZGI6Y29tOmVuOlVT&amp;usg=AFQjCNFr_uwt62Gp1-1YTBLweNxWz-nwbw"/>
    <hyperlink ref="R2418" r:id="rId1885"/>
    <hyperlink ref="R2419" r:id="rId1886"/>
    <hyperlink ref="R2420" r:id="rId1887"/>
    <hyperlink ref="R2421" r:id="rId1888"/>
    <hyperlink ref="R2422" r:id="rId1889"/>
    <hyperlink ref="R2423" r:id="rId1890"/>
    <hyperlink ref="R2424" r:id="rId1891"/>
    <hyperlink ref="R2425" r:id="rId1892"/>
    <hyperlink ref="R2426" r:id="rId1893"/>
    <hyperlink ref="R2428" r:id="rId1894"/>
    <hyperlink ref="R2429" r:id="rId1895"/>
    <hyperlink ref="R2430" r:id="rId1896"/>
    <hyperlink ref="R2431" r:id="rId1897"/>
    <hyperlink ref="R2432" r:id="rId1898"/>
    <hyperlink ref="R2433" r:id="rId1899" display="https://www.google.com/url?rct=j&amp;sa=t&amp;url=http%3A%2F%2Fwww.wordpresstemplate.digitalsouthmediagroup.com%2FderkmcishPcchafQxfYmfbbxolzewhbmfe.html&amp;ct=ga&amp;cd=CAIyGmM5OWI3MGU0ODJhNzk4ZTI6Y29tOmphOlVT&amp;usg=AFQjCNF5UH0TEm0vH6jI8pN4wh8qIp7QDg&amp;utm_source=dlvr.it&amp;utm_medium=twitter"/>
    <hyperlink ref="R2434" r:id="rId1900" display="https://www.google.com/url?rct=j&amp;sa=t&amp;url=http%3A%2F%2Frosie.ru%2Ftdixtj-agbeyqo%2Faaofu-kzzzyol-n54478-tdxsrkzu-j320173301-aghmna.php&amp;ct=ga&amp;cd=CAIyGmM5OWI3MGU0ODJhNzk4ZTI6Y29tOmphOlVT&amp;usg=AFQjCNEScxvUJ5pB_FDn0lY0W6Z0cXRNTA&amp;utm_source=dlvr.it&amp;utm_medium=twitter"/>
    <hyperlink ref="R2435" r:id="rId1901"/>
    <hyperlink ref="R2436" r:id="rId1902"/>
    <hyperlink ref="R2437" r:id="rId1903"/>
    <hyperlink ref="R2438" r:id="rId1904"/>
    <hyperlink ref="R2439" r:id="rId1905" display="https://www.google.com/url?rct=j&amp;sa=t&amp;url=https%3A%2F%2Fwww.educadora.nl%2Fbjno-jibvkmb-d320174192-tivfg-v5439-jsplbfwd-lyrbel-cjnezatz-bfrjodcv-jxsl-iqcmq%2F&amp;ct=ga&amp;cd=CAIyGmM5OWI3MGU0ODJhNzk4ZTI6Y29tOmphOlVT&amp;usg=AFQjCNEL9lOtGt09gZBiB-LRrP6e8XjNAQ&amp;utm_source=dlvr.it&amp;utm_medium=twitter"/>
    <hyperlink ref="R2440" r:id="rId1906"/>
    <hyperlink ref="R2442" r:id="rId1907"/>
    <hyperlink ref="R2443" r:id="rId1908"/>
    <hyperlink ref="R2444" r:id="rId1909"/>
    <hyperlink ref="R2447" r:id="rId1910"/>
    <hyperlink ref="R2448" r:id="rId1911"/>
    <hyperlink ref="R2449" r:id="rId1912"/>
    <hyperlink ref="R2450" r:id="rId1913"/>
    <hyperlink ref="R2451" r:id="rId1914"/>
    <hyperlink ref="R2452" r:id="rId1915"/>
    <hyperlink ref="R2453" r:id="rId1916"/>
    <hyperlink ref="R2454" r:id="rId1917"/>
    <hyperlink ref="R2455" r:id="rId1918"/>
    <hyperlink ref="R2456" r:id="rId1919"/>
    <hyperlink ref="R2457" r:id="rId1920"/>
    <hyperlink ref="R2458" r:id="rId1921"/>
    <hyperlink ref="R2459" r:id="rId1922"/>
    <hyperlink ref="R2461" r:id="rId1923"/>
    <hyperlink ref="R2462" r:id="rId1924"/>
    <hyperlink ref="R2463" r:id="rId1925"/>
    <hyperlink ref="R2464" r:id="rId1926" display="https://www.google.com/url?rct=j&amp;sa=t&amp;url=http%3A%2F%2Fwww.excite.co.jp%2FNews%2Fit_g%2F20170329%2FEngadget_galaxy-s8-29-24.html&amp;ct=ga&amp;cd=CAIyHDFlNDk4YmVmNzhhOTU1OGY6Y28uanA6amE6SlA&amp;usg=AFQjCNHeGzD-JXtLn7wdVdWN0reYcA1BzA&amp;utm_source=dlvr.it&amp;utm_medium=twitter"/>
    <hyperlink ref="R2465" r:id="rId1927"/>
    <hyperlink ref="R2466" r:id="rId1928"/>
    <hyperlink ref="R2467" r:id="rId1929"/>
    <hyperlink ref="R2469" r:id="rId1930"/>
    <hyperlink ref="R2473" r:id="rId1931"/>
    <hyperlink ref="R2474" r:id="rId1932"/>
    <hyperlink ref="R2475" r:id="rId1933"/>
    <hyperlink ref="R2476" r:id="rId1934"/>
    <hyperlink ref="R2477" r:id="rId1935"/>
    <hyperlink ref="R2478" r:id="rId1936"/>
    <hyperlink ref="R2479" r:id="rId1937"/>
    <hyperlink ref="R2480" r:id="rId1938"/>
    <hyperlink ref="R2481" r:id="rId1939"/>
    <hyperlink ref="R2482" r:id="rId1940"/>
    <hyperlink ref="R2483" r:id="rId1941" display="https://www.google.com/url?rct=j&amp;sa=t&amp;url=http%3A%2F%2Fwww.scmp.com%2Ftech%2Farticle%2F2084170%2Fsamsung-bets-exclusive-edition-galaxy-s8-regain-china-market-share&amp;ct=ga&amp;cd=CAIyGjk1Yzc0Y2ZjNGM4ODRlNTM6Y29tOmVuOlVT&amp;usg=AFQjCNFXZVgs7qL8t6LM0HoVNBDf8ikeBg&amp;utm_source=dlvr.it&amp;utm_medium=twitter"/>
    <hyperlink ref="R2484" r:id="rId1942"/>
    <hyperlink ref="R2487" r:id="rId1943"/>
    <hyperlink ref="R2491" r:id="rId1944"/>
    <hyperlink ref="R2492" r:id="rId1945"/>
    <hyperlink ref="R2495" r:id="rId1946"/>
    <hyperlink ref="R2496" r:id="rId1947"/>
    <hyperlink ref="R2497" r:id="rId1948" display="http://news.google.com/news/url?sa=t&amp;fd=R&amp;ct2=us&amp;usg=AFQjCNGOQhpsuHO-8DF6T8n4aKUpCGSfxA&amp;clid=c3a7d30bb8a4878e06b80cf16b898331&amp;cid=52779441520171&amp;ei=JubgWMi4D4vshQHV1Zi4Aw&amp;url=https://news.worldcasinodirectory.com/galaxy-entertainment-and-sbm-team-up-to-bring-integrated-resort-projects-to-japan-44776"/>
    <hyperlink ref="R2498" r:id="rId1949"/>
    <hyperlink ref="R2499" r:id="rId1950"/>
    <hyperlink ref="R2500" r:id="rId1951"/>
    <hyperlink ref="R2501" r:id="rId1952"/>
    <hyperlink ref="R2502" r:id="rId1953"/>
    <hyperlink ref="R2503" r:id="rId1954"/>
    <hyperlink ref="R2504" r:id="rId1955"/>
    <hyperlink ref="R2505" r:id="rId1956"/>
    <hyperlink ref="R2506" r:id="rId1957"/>
    <hyperlink ref="R2507" r:id="rId1958"/>
    <hyperlink ref="R2508" r:id="rId1959"/>
    <hyperlink ref="R2510" r:id="rId1960"/>
    <hyperlink ref="R2512" r:id="rId1961"/>
    <hyperlink ref="R2513" r:id="rId1962"/>
    <hyperlink ref="R2514" r:id="rId1963"/>
    <hyperlink ref="R2515" r:id="rId1964"/>
    <hyperlink ref="R2516" r:id="rId1965"/>
    <hyperlink ref="R2517" r:id="rId1966"/>
    <hyperlink ref="R2518" r:id="rId1967"/>
    <hyperlink ref="R2519" r:id="rId1968"/>
    <hyperlink ref="R2520" r:id="rId1969"/>
    <hyperlink ref="R2524" r:id="rId1970"/>
    <hyperlink ref="R2525" r:id="rId1971"/>
    <hyperlink ref="R2526" r:id="rId1972"/>
    <hyperlink ref="R2528" r:id="rId1973"/>
    <hyperlink ref="R2531" r:id="rId1974" display="https://www.google.com/url?rct=j&amp;sa=t&amp;url=https://www.forbes.com/sites/gordonkelly/2017/03/30/galaxy-s8-vs-galaxy-s7-whats-the-difference/&amp;ct=ga&amp;cd=CAIyGmVjZmViYzNiZjFkNzQyNDM6Y29tOmVuOlVT&amp;usg=AFQjCNGgXjZZVpu_kvUy-1t6UKQgiIS2ig&amp;utm_content=buffer54645&amp;utm_medium=social&amp;utm_source=twitter.com&amp;utm_campaign=buffer"/>
    <hyperlink ref="R2532" r:id="rId1975"/>
    <hyperlink ref="R2533" r:id="rId1976"/>
    <hyperlink ref="R2534" r:id="rId1977"/>
    <hyperlink ref="R2535" r:id="rId1978"/>
    <hyperlink ref="R2536" r:id="rId1979"/>
    <hyperlink ref="R2537" r:id="rId1980"/>
    <hyperlink ref="R2538" r:id="rId1981"/>
    <hyperlink ref="R2539" r:id="rId1982" location="ftag=CAD590a51e"/>
    <hyperlink ref="R2540" r:id="rId1983"/>
    <hyperlink ref="R2541" r:id="rId1984" location="ftag=CAD590a51e"/>
    <hyperlink ref="R2542" r:id="rId1985"/>
    <hyperlink ref="R2543" r:id="rId1986"/>
    <hyperlink ref="R2544" r:id="rId1987"/>
    <hyperlink ref="R2545" r:id="rId1988"/>
    <hyperlink ref="R2548" r:id="rId1989"/>
    <hyperlink ref="R2549" r:id="rId1990"/>
    <hyperlink ref="R2550" r:id="rId1991"/>
    <hyperlink ref="R2552" r:id="rId1992"/>
    <hyperlink ref="R2553" r:id="rId1993"/>
    <hyperlink ref="R2554" r:id="rId1994"/>
    <hyperlink ref="R2555" r:id="rId1995"/>
    <hyperlink ref="R2557" r:id="rId1996"/>
    <hyperlink ref="R2558" r:id="rId1997"/>
    <hyperlink ref="R2559" r:id="rId1998"/>
    <hyperlink ref="R2560" r:id="rId1999"/>
    <hyperlink ref="R2561" r:id="rId2000"/>
    <hyperlink ref="R2562" r:id="rId2001"/>
    <hyperlink ref="R2563" r:id="rId2002"/>
    <hyperlink ref="R2564" r:id="rId2003"/>
    <hyperlink ref="R2565" r:id="rId2004"/>
    <hyperlink ref="R2566" r:id="rId2005" display="http://news.google.com/news/url?sa=t&amp;fd=R&amp;ct2=in&amp;usg=AFQjCNGoPDh0m_7h009ejZWvr_gLQpF95A&amp;clid=c3a7d30bb8a4878e06b80cf16b898331&amp;cid=52779440646088&amp;ei=sTndWMC7AY6m3AG6oYHgAw&amp;url=http://gadgets.ndtv.com/360daily/features/samsung-galaxy-s8-new-features-reliance-jio-prime-memberships-1gbps-broadband-in-india-and-more-your-1675489"/>
    <hyperlink ref="R2567" r:id="rId2006" display="http://news.google.com/news/url?sa=t&amp;fd=R&amp;ct2=in&amp;usg=AFQjCNFbTLnLxt2XwiTLtZJDinqX9FWmnQ&amp;clid=c3a7d30bb8a4878e06b80cf16b898331&amp;cid=52779447141219&amp;ei=IhLhWMC7AZHL3QHg6pSoCw&amp;url=http://gadgets.ndtv.com/telecom/features/reliance-jio-summer-surprise-samsung-galaxy-s8-launch-act-gigabit-internet-truecaller-8-and-more-thi-1676083"/>
    <hyperlink ref="R2568" r:id="rId2007"/>
    <hyperlink ref="R2569" r:id="rId2008" display="http://rss.rssad.jp/rss/artclk/T7he30zk4qYy/b7b5415c42d36c40d58123835b035d68?ul=jGwVu5cTgWZSzN4Z7p2eEL3g2BTIsx6hHjqluUrzuC5JQUWTv9xPwMh0xcg.x0ZueBlaYVgD4Jc6VSQZ49ZRqauSScTyLU3JkzsEt53sRQTY7k1MvcpcccqJHmyvMS__a1GFnO56e_5qvpMRqlTdugZm_GEw&amp;utm_source=dlvr.it&amp;utm_medium=twitter"/>
    <hyperlink ref="R2570" r:id="rId2009" display="http://rss.rssad.jp/rss/artclk/T7he30zk4qYy/b7b5415c42d36c40d58123835b035d68?ul=jGwVu5cTgWZSzN4Z7p2eEL3g2BTIsx6hHjqluUrzuC5JQUWTv9xPwMh0xcg.x0ZueBlaYVgD4Jc6VSQZ49ZRqauSScTyLU3JkzsEt53sRQTY7k1MvcpcccqJHmyvMS__a1GFnO56e_5qvpMRqlTdugZm_GEw&amp;utm_source=dlvr.it&amp;utm_medium=twitter"/>
    <hyperlink ref="R2571" r:id="rId2010"/>
    <hyperlink ref="R2572" r:id="rId2011"/>
    <hyperlink ref="R2573" r:id="rId2012"/>
    <hyperlink ref="R2574" r:id="rId2013"/>
    <hyperlink ref="R2576" r:id="rId2014"/>
    <hyperlink ref="R2577" r:id="rId2015"/>
    <hyperlink ref="R2578" r:id="rId2016"/>
    <hyperlink ref="R2579" r:id="rId2017"/>
    <hyperlink ref="R2580" r:id="rId2018"/>
    <hyperlink ref="R2581" r:id="rId2019"/>
    <hyperlink ref="R2583" r:id="rId2020"/>
    <hyperlink ref="R2584" r:id="rId2021"/>
    <hyperlink ref="R2585" r:id="rId2022"/>
    <hyperlink ref="R2586" r:id="rId2023"/>
    <hyperlink ref="R2587" r:id="rId2024"/>
    <hyperlink ref="R2588" r:id="rId2025"/>
    <hyperlink ref="R2590" r:id="rId2026"/>
    <hyperlink ref="R2591" r:id="rId2027"/>
    <hyperlink ref="R2592" r:id="rId2028"/>
    <hyperlink ref="R2593" r:id="rId2029"/>
    <hyperlink ref="R2594" r:id="rId2030"/>
    <hyperlink ref="R2595" r:id="rId2031"/>
    <hyperlink ref="R2596" r:id="rId2032"/>
    <hyperlink ref="R2597" r:id="rId2033"/>
    <hyperlink ref="R2598" r:id="rId2034"/>
    <hyperlink ref="R2599" r:id="rId2035"/>
    <hyperlink ref="R2600" r:id="rId2036"/>
    <hyperlink ref="R2601" r:id="rId2037"/>
    <hyperlink ref="R2602" r:id="rId2038"/>
    <hyperlink ref="R2603" r:id="rId2039"/>
    <hyperlink ref="R2604" r:id="rId2040"/>
    <hyperlink ref="R2605" r:id="rId2041"/>
    <hyperlink ref="R2606" r:id="rId2042"/>
    <hyperlink ref="R2607" r:id="rId2043"/>
    <hyperlink ref="R2608" r:id="rId2044"/>
    <hyperlink ref="R2609" r:id="rId2045"/>
    <hyperlink ref="R2610" r:id="rId2046"/>
    <hyperlink ref="R2611" r:id="rId2047"/>
    <hyperlink ref="R2612" r:id="rId2048"/>
    <hyperlink ref="R2615" r:id="rId2049"/>
    <hyperlink ref="R2616" r:id="rId2050"/>
    <hyperlink ref="R2617" r:id="rId2051" display="https://www.google.com/url?rct=j&amp;sa=t&amp;url=http%3A%2F%2Fwww.dailymail.co.uk%2Fsciencetech%2Farticle-4366194%2FMysterious-X-ray-flash-distant-galaxy.html&amp;ct=ga&amp;cd=CAIyGjhkNWEwOGZjMjBkZTUxYzc6Y29tOmVuOlVT&amp;usg=AFQjCNHVfmwYnnXL5M1bpXogwGHQp6f_2g&amp;utm_source=dlvr.it&amp;utm_medium=twitter"/>
    <hyperlink ref="R2618" r:id="rId2052" display="https://www.google.com/url?rct=j&amp;sa=t&amp;url=http%3A%2F%2Fwww.sciencealert.com%2Fscientists-have-detected-an-unexplained-cosmic-explosion-coming-from-a-galaxy-10-7-billion-light-years-away&amp;ct=ga&amp;cd=CAIyGjhkNWEwOGZjMjBkZTUxYzc6Y29tOmVuOlVT&amp;usg=AFQjCNFtrrvwp6gLxtC9-mCKAg6iHiIsBg&amp;utm_source=dlvr.it&amp;utm_medium=twitter"/>
    <hyperlink ref="R2619" r:id="rId2053" display="https://www.google.com/url?rct=j&amp;sa=t&amp;url=http%3A%2F%2Fwww.mobipicker.com%2Fsamsung-galaxy-note-5-receives-android-7-0-nougat-india-heres-install-update%2F&amp;ct=ga&amp;cd=CAIyGmIyMmYxNjAxMGEyYTM1MmY6Y29tOmVuOlVT&amp;usg=AFQjCNFUMgOxsoXZsIkt0obQEGePAs3Ztw&amp;utm_source=dlvr.it&amp;utm_medium=twitter"/>
    <hyperlink ref="R2622" r:id="rId2054"/>
    <hyperlink ref="R2623" r:id="rId2055"/>
    <hyperlink ref="R2624" r:id="rId2056"/>
    <hyperlink ref="R2631" r:id="rId2057"/>
    <hyperlink ref="R2632" r:id="rId2058"/>
    <hyperlink ref="R2633" r:id="rId2059"/>
    <hyperlink ref="R2634" r:id="rId2060"/>
    <hyperlink ref="R2639" r:id="rId2061"/>
    <hyperlink ref="R2640" r:id="rId2062"/>
    <hyperlink ref="R2641" r:id="rId2063"/>
    <hyperlink ref="R2642" r:id="rId2064"/>
    <hyperlink ref="R2643" r:id="rId2065"/>
    <hyperlink ref="R2644" r:id="rId2066"/>
    <hyperlink ref="R2645" r:id="rId2067"/>
    <hyperlink ref="R2646" r:id="rId2068"/>
    <hyperlink ref="R2647" r:id="rId2069"/>
    <hyperlink ref="R2648" r:id="rId2070"/>
    <hyperlink ref="R2649" r:id="rId2071"/>
    <hyperlink ref="R2650" r:id="rId2072"/>
    <hyperlink ref="R2651" r:id="rId2073"/>
    <hyperlink ref="R2652" r:id="rId2074"/>
    <hyperlink ref="R2653" r:id="rId2075"/>
    <hyperlink ref="R2654" r:id="rId2076"/>
    <hyperlink ref="R2655" r:id="rId2077"/>
    <hyperlink ref="R2656" r:id="rId2078"/>
    <hyperlink ref="R2657" r:id="rId2079"/>
    <hyperlink ref="R2658" r:id="rId2080"/>
    <hyperlink ref="R2659" r:id="rId2081"/>
    <hyperlink ref="R2660" r:id="rId2082"/>
    <hyperlink ref="R2661" r:id="rId2083"/>
    <hyperlink ref="R2662" r:id="rId2084"/>
    <hyperlink ref="R2663" r:id="rId2085"/>
    <hyperlink ref="R2664" r:id="rId2086"/>
    <hyperlink ref="R2665" r:id="rId2087"/>
    <hyperlink ref="R2666" r:id="rId2088"/>
    <hyperlink ref="R2673" r:id="rId2089"/>
    <hyperlink ref="R2677" r:id="rId2090"/>
    <hyperlink ref="R2678" r:id="rId2091"/>
    <hyperlink ref="R2679" r:id="rId2092"/>
    <hyperlink ref="R2680" r:id="rId2093"/>
    <hyperlink ref="R2681" r:id="rId2094"/>
    <hyperlink ref="R2682" r:id="rId2095"/>
    <hyperlink ref="R2683" r:id="rId2096"/>
    <hyperlink ref="R2684" r:id="rId2097"/>
    <hyperlink ref="R2685" r:id="rId2098"/>
    <hyperlink ref="R2686" r:id="rId2099"/>
    <hyperlink ref="R2687" r:id="rId2100"/>
    <hyperlink ref="R2688" r:id="rId2101"/>
    <hyperlink ref="R2700" r:id="rId2102"/>
    <hyperlink ref="R2701" r:id="rId2103"/>
    <hyperlink ref="R2702" r:id="rId2104"/>
    <hyperlink ref="R2707" r:id="rId2105"/>
    <hyperlink ref="R2709" r:id="rId2106"/>
    <hyperlink ref="R2711" r:id="rId2107"/>
    <hyperlink ref="R2713" r:id="rId2108"/>
    <hyperlink ref="R2715" r:id="rId2109"/>
    <hyperlink ref="R2717" r:id="rId2110"/>
    <hyperlink ref="R2719" r:id="rId2111"/>
    <hyperlink ref="R2727" r:id="rId2112"/>
    <hyperlink ref="R2728" r:id="rId2113"/>
    <hyperlink ref="R2729" r:id="rId2114"/>
    <hyperlink ref="R2730" r:id="rId2115"/>
    <hyperlink ref="R2731" r:id="rId2116"/>
    <hyperlink ref="R2732" r:id="rId2117"/>
    <hyperlink ref="R2733" r:id="rId2118"/>
    <hyperlink ref="R2734" r:id="rId2119"/>
    <hyperlink ref="R2735" r:id="rId2120"/>
    <hyperlink ref="R2736" r:id="rId2121"/>
    <hyperlink ref="R2737" r:id="rId2122"/>
    <hyperlink ref="R2738" r:id="rId2123"/>
    <hyperlink ref="R2739" r:id="rId2124"/>
    <hyperlink ref="R2740" r:id="rId2125" display="https://www.google.com/url?rct=j&amp;sa=t&amp;url=http%3A%2F%2Fbgr.com%2F2017%2F03%2F30%2Fgalaxy-s8-pre-order-tmobile-verizon-best-buy%2F&amp;ct=ga&amp;cd=CAIyGmMzNzg3MjBmODY3MWM2MGY6Y29tOmVuOkJS&amp;usg=AFQjCNF8DvgNONzCMbdHlc701JN-HRud-w&amp;utm_source=dlvr.it&amp;utm_medium=twitter"/>
    <hyperlink ref="R2741" r:id="rId2126"/>
    <hyperlink ref="R2744" r:id="rId2127" display="https://www.google.com/url?rct=j&amp;sa=t&amp;url=https%3A%2F%2Fpt.videogamer.com%2Fnoticias%2Faqui-esta-o-primeiro-video-de-marvels-guardians-of-the-galaxy-the-telltale-series&amp;ct=ga&amp;cd=CAIyHTg0YzI0OTQzZDQ4MDM0Mzc6Y29tLmJyOnB0OkJS&amp;usg=AFQjCNEEIfqfCDmJtXVYwmee40CZwVXPSg&amp;utm_source=dlvr.it&amp;utm_medium=twitter"/>
    <hyperlink ref="R2745" r:id="rId2128"/>
    <hyperlink ref="R2746" r:id="rId2129" display="https://www.google.com/url?rct=j&amp;sa=t&amp;url=http%3A%2F%2Fwww.tudocelular.com%2Fandroid%2Fnoticias%2Fn90647%2Fcomparativo-de-cameras-galaxy-s8-lg-g6.html&amp;ct=ga&amp;cd=CAIyHTg0YzI0OTQzZDQ4MDM0Mzc6Y29tLmJyOnB0OkJS&amp;usg=AFQjCNEMbmu2C3T5WIjXJiyBzXh0fJxBNQ&amp;utm_source=dlvr.it&amp;utm_medium=twitter"/>
    <hyperlink ref="R2747" r:id="rId2130"/>
    <hyperlink ref="R2748" r:id="rId2131" display="https://www.google.com/url?rct=j&amp;sa=t&amp;url=https%3A%2F%2Fwww.cnet.com%2Fnews%2Fwhat-does-the-iphone-8-need-to-beat-the-galaxy-s8%2F&amp;ct=ga&amp;cd=CAIyGmMzNzg3MjBmODY3MWM2MGY6Y29tOmVuOkJS&amp;usg=AFQjCNE2xCx4vDUeJbA6ByguzlPvsHfXLA&amp;utm_source=dlvr.it&amp;utm_medium=twitter"/>
    <hyperlink ref="R2749" r:id="rId2132"/>
    <hyperlink ref="R2750" r:id="rId2133" display="https://www.google.com/url?rct=j&amp;sa=t&amp;url=http%3A%2F%2Fwww.tudocelular.com%2Fandroid%2Fnoticias%2Fn90743%2Flancamento-galaxy-s8-video-do-tudocelular.html&amp;ct=ga&amp;cd=CAIyHTg0YzI0OTQzZDQ4MDM0Mzc6Y29tLmJyOnB0OkJS&amp;usg=AFQjCNHEmUd7I7YeOK6DhCaoGWI-uxIJlQ&amp;utm_source=dlvr.it&amp;utm_medium=twitter"/>
    <hyperlink ref="R2751" r:id="rId2134"/>
    <hyperlink ref="R2752" r:id="rId2135" display="https://www.google.com/url?rct=j&amp;sa=t&amp;url=https%3A%2F%2Fwww.cnet.com%2Fnews%2Fsamsung-galaxy-s8-video-trending-on-youtube-isnt-flattering%2F&amp;ct=ga&amp;cd=CAIyHTkwZjgyZTQyZGNhMWJiMjU6Y29tLmJyOmVuOkJS&amp;usg=AFQjCNFlA-IkSmW3hGDFnNgLn8ctOFcEiw&amp;utm_source=dlvr.it&amp;utm_medium=twitter"/>
    <hyperlink ref="R2753" r:id="rId2136"/>
    <hyperlink ref="R2754" r:id="rId2137" display="https://www.google.com/url?rct=j&amp;sa=t&amp;url=http%3A%2F%2Fwww.tudocelular.com%2Fandroid%2Fnoticias%2Fn90757%2Fgalaxy-s8-unboxing.html&amp;ct=ga&amp;cd=CAIyHTg0YzI0OTQzZDQ4MDM0Mzc6Y29tLmJyOnB0OkJS&amp;usg=AFQjCNGGflNcTODWEqExCXBTwRXqN45GUA&amp;utm_source=dlvr.it&amp;utm_medium=twitter"/>
    <hyperlink ref="R2755" r:id="rId2138"/>
    <hyperlink ref="R2757" r:id="rId2139"/>
    <hyperlink ref="R2758" r:id="rId2140"/>
    <hyperlink ref="R2759" r:id="rId2141"/>
    <hyperlink ref="R2760" r:id="rId2142"/>
    <hyperlink ref="R2761" r:id="rId2143"/>
    <hyperlink ref="R2762" r:id="rId2144"/>
    <hyperlink ref="R2763" r:id="rId2145"/>
    <hyperlink ref="R2764" r:id="rId2146"/>
    <hyperlink ref="R2765" r:id="rId2147"/>
    <hyperlink ref="R2766" r:id="rId2148"/>
    <hyperlink ref="R2767" r:id="rId2149"/>
    <hyperlink ref="R2768" r:id="rId2150"/>
    <hyperlink ref="R2769" r:id="rId2151"/>
    <hyperlink ref="R2770" r:id="rId2152"/>
    <hyperlink ref="R2771" r:id="rId2153"/>
    <hyperlink ref="R2772" r:id="rId2154"/>
    <hyperlink ref="R2774" r:id="rId2155"/>
    <hyperlink ref="R2775" r:id="rId2156"/>
    <hyperlink ref="R2777" r:id="rId2157"/>
    <hyperlink ref="R2778" r:id="rId2158"/>
    <hyperlink ref="R2779" r:id="rId2159"/>
    <hyperlink ref="R2781" r:id="rId2160"/>
    <hyperlink ref="R2782" r:id="rId2161"/>
    <hyperlink ref="R2783" r:id="rId2162"/>
    <hyperlink ref="R2784" r:id="rId2163"/>
    <hyperlink ref="R2785" r:id="rId2164"/>
    <hyperlink ref="R2786" r:id="rId2165"/>
    <hyperlink ref="R2787" r:id="rId2166"/>
    <hyperlink ref="R2788" r:id="rId2167"/>
    <hyperlink ref="R2789" r:id="rId2168"/>
    <hyperlink ref="R2790" r:id="rId2169"/>
    <hyperlink ref="R2791" r:id="rId2170"/>
    <hyperlink ref="R2792" r:id="rId2171"/>
    <hyperlink ref="R2793" r:id="rId2172"/>
    <hyperlink ref="R2795" r:id="rId2173"/>
    <hyperlink ref="R2797" r:id="rId2174"/>
    <hyperlink ref="R2798" r:id="rId2175"/>
    <hyperlink ref="R2799" r:id="rId2176"/>
    <hyperlink ref="R2800" r:id="rId2177"/>
    <hyperlink ref="R2801" r:id="rId2178"/>
    <hyperlink ref="R2802" r:id="rId2179" display="https://www.google.com/url?rct=j&amp;sa=t&amp;url=http%3A%2F%2Fwww.rds.ca%2Fsoccer%2Fmls%2Fle-galaxy-de-los-angeles-battu-4-2-par-les-whitecaps-de-vancouver-soccer-mls-1.4436383&amp;ct=ga&amp;cd=CAIyGWE5N2I4YjNlNWZiNDQyYjY6ZnI6ZnI6RlI&amp;usg=AFQjCNHJdQcuwFiOnlpqMP9K8Fs0DTUt4g&amp;utm_source=dlvr.it&amp;utm_medium=twitter"/>
    <hyperlink ref="R2803" r:id="rId2180"/>
    <hyperlink ref="R2804" r:id="rId2181"/>
    <hyperlink ref="R2805" r:id="rId2182"/>
    <hyperlink ref="R2806" r:id="rId2183"/>
    <hyperlink ref="R2807" r:id="rId2184"/>
    <hyperlink ref="R2808" r:id="rId2185"/>
    <hyperlink ref="R2809" r:id="rId2186"/>
    <hyperlink ref="R2810" r:id="rId2187"/>
    <hyperlink ref="R2811" r:id="rId2188"/>
    <hyperlink ref="R2812" r:id="rId2189"/>
    <hyperlink ref="R2813" r:id="rId2190"/>
    <hyperlink ref="R2814" r:id="rId2191"/>
    <hyperlink ref="R2815" r:id="rId2192"/>
    <hyperlink ref="R2816" r:id="rId2193"/>
    <hyperlink ref="R2817" r:id="rId2194" location=".WN_Qqa8-acE.twitter"/>
    <hyperlink ref="R2818" r:id="rId2195"/>
    <hyperlink ref="R2819" r:id="rId2196"/>
    <hyperlink ref="R2820" r:id="rId2197"/>
    <hyperlink ref="R2822" r:id="rId2198"/>
    <hyperlink ref="R2823" r:id="rId2199"/>
    <hyperlink ref="R2824" r:id="rId2200"/>
    <hyperlink ref="R2825" r:id="rId2201"/>
    <hyperlink ref="R2826" r:id="rId2202"/>
    <hyperlink ref="R2827" r:id="rId2203"/>
    <hyperlink ref="R2828" r:id="rId2204"/>
    <hyperlink ref="R2829" r:id="rId2205"/>
    <hyperlink ref="R2830" r:id="rId2206"/>
    <hyperlink ref="R2832" r:id="rId2207"/>
    <hyperlink ref="R2833" r:id="rId2208"/>
    <hyperlink ref="R2834" r:id="rId2209"/>
    <hyperlink ref="R2837" r:id="rId2210"/>
    <hyperlink ref="R2838" r:id="rId2211"/>
    <hyperlink ref="R2839" r:id="rId2212"/>
    <hyperlink ref="R2842" r:id="rId2213"/>
    <hyperlink ref="R2843" r:id="rId2214"/>
    <hyperlink ref="R2844" r:id="rId2215"/>
    <hyperlink ref="R2845" r:id="rId2216"/>
    <hyperlink ref="R2846" r:id="rId2217"/>
    <hyperlink ref="R2849" r:id="rId2218"/>
    <hyperlink ref="R2850" r:id="rId2219"/>
    <hyperlink ref="R2851" r:id="rId2220"/>
    <hyperlink ref="R2852" r:id="rId2221"/>
    <hyperlink ref="R2853" r:id="rId2222"/>
    <hyperlink ref="R2854" r:id="rId2223"/>
    <hyperlink ref="R2855" r:id="rId2224"/>
    <hyperlink ref="R2856" r:id="rId2225"/>
    <hyperlink ref="R2857" r:id="rId2226"/>
    <hyperlink ref="R2858" r:id="rId2227"/>
    <hyperlink ref="R2859" r:id="rId2228"/>
    <hyperlink ref="R2860" r:id="rId2229"/>
    <hyperlink ref="R2861" r:id="rId2230"/>
    <hyperlink ref="R2862" r:id="rId2231"/>
    <hyperlink ref="R2864" r:id="rId2232"/>
    <hyperlink ref="R2865" r:id="rId2233"/>
    <hyperlink ref="R2866" r:id="rId2234"/>
    <hyperlink ref="R2867" r:id="rId2235"/>
    <hyperlink ref="R2868" r:id="rId2236"/>
    <hyperlink ref="R2870" r:id="rId2237"/>
    <hyperlink ref="R2871" r:id="rId2238"/>
    <hyperlink ref="R2872" r:id="rId2239"/>
    <hyperlink ref="R2873" r:id="rId2240"/>
    <hyperlink ref="R2874" r:id="rId2241"/>
    <hyperlink ref="R2875" r:id="rId2242"/>
    <hyperlink ref="R2876" r:id="rId2243"/>
    <hyperlink ref="R2877" r:id="rId2244"/>
    <hyperlink ref="R2878" r:id="rId2245"/>
    <hyperlink ref="R2879" r:id="rId2246"/>
    <hyperlink ref="R2880" r:id="rId2247"/>
    <hyperlink ref="R2881" r:id="rId2248"/>
    <hyperlink ref="R2882" r:id="rId2249"/>
    <hyperlink ref="R2883" r:id="rId2250"/>
    <hyperlink ref="R2884" r:id="rId2251"/>
    <hyperlink ref="R2885" r:id="rId2252"/>
    <hyperlink ref="R2891" r:id="rId2253"/>
    <hyperlink ref="R2892" r:id="rId2254"/>
    <hyperlink ref="R2893" r:id="rId2255"/>
    <hyperlink ref="R2894" r:id="rId2256"/>
    <hyperlink ref="R2896" r:id="rId2257"/>
    <hyperlink ref="R2897" r:id="rId2258"/>
    <hyperlink ref="R2899" r:id="rId2259"/>
    <hyperlink ref="R2900" r:id="rId2260"/>
    <hyperlink ref="R2901" r:id="rId2261"/>
    <hyperlink ref="R2902" r:id="rId2262"/>
    <hyperlink ref="R2903" r:id="rId2263"/>
    <hyperlink ref="R2904" r:id="rId2264"/>
    <hyperlink ref="R2905" r:id="rId2265"/>
    <hyperlink ref="R2909" r:id="rId2266"/>
    <hyperlink ref="R2910" r:id="rId2267"/>
    <hyperlink ref="R2911" r:id="rId2268"/>
    <hyperlink ref="R2912" r:id="rId2269"/>
    <hyperlink ref="R2913" r:id="rId2270"/>
    <hyperlink ref="R2922" r:id="rId2271"/>
    <hyperlink ref="R2923" r:id="rId2272"/>
    <hyperlink ref="R2924" r:id="rId2273" location="MobileApps#GoDigitalCoup" display="https://www.google.com/url?rct=j&amp;sa=t&amp;url=http://gadgets.ndtv.com/mobiles/news/samsung-galaxy-s8-can-access-windows-apps-with-dex-dock-vmware-software-1675382&amp;ct=ga&amp;cd=CAIyHDQyYTNmNmY3MmIwY2RhMzA6Y28udWs6ZW46R0I&amp;usg=AFQjCNGU4q33-SuXesUm8jMKMUjr_-Y2_A#MobileApps#GoDigitalCoup"/>
    <hyperlink ref="R2925" r:id="rId2274" location="MobileApps#GoDigitalCoup"/>
    <hyperlink ref="R2926" r:id="rId2275" location="MobileApps#GoDigitalCoup"/>
    <hyperlink ref="R2927" r:id="rId2276" location="MobileApps#GoDigitalCoup"/>
    <hyperlink ref="R2928" r:id="rId2277" location="MobileApps#GoDigitalCoup" display="https://www.google.com/url?rct=j&amp;sa=t&amp;url=http://www.arnnet.com.au/article/617006/microsoft-sell-galaxy-s8-phones-pre-loaded-its-own-apps/%3Ffp%3D2%26fpid%3D1&amp;ct=ga&amp;cd=CAIyHDQyYTNmNmY3MmIwY2RhMzA6Y28udWs6ZW46R0I&amp;usg=AFQjCNGpdIxFsN9gwqDvI7Gy3SAkITRxrA#MobileApps#GoDigitalCoup"/>
    <hyperlink ref="R2929" r:id="rId2278" location="MobileApps#GoDigitalCoup" display="https://www.google.com/url?rct=j&amp;sa=t&amp;url=http://www.techtimes.com/articles/203553/20170331/microsoft-to-release-galaxy-s8-s8-plus-microsoft-edition-comes-with-cortana-onedrive-and-more.htm&amp;ct=ga&amp;cd=CAIyHDQyYTNmNmY3MmIwY2RhMzA6Y28udWs6ZW46R0I&amp;usg=AFQjCNEIvIza3VpfchVoIjX4KCxQT-f1EA#MobileApps#GoDigitalCoup"/>
    <hyperlink ref="R2930" r:id="rId2279" location="MobileApps#GoDigitalCoup" display="https://www.google.com/url?rct=j&amp;sa=t&amp;url=http://www.ibtimes.com/samsung-galaxy-s8-gigabit-lte-could-support-live-360-degree-video-streaming-instant-2519379&amp;ct=ga&amp;cd=CAIyHDQyYTNmNmY3MmIwY2RhMzA6Y28udWs6ZW46R0I&amp;usg=AFQjCNGNprUpbpM2taWJ88FwUDbrn3DZ2Q#MobileApps#GoDigitalCoup"/>
    <hyperlink ref="R2933" r:id="rId2280"/>
    <hyperlink ref="R2935" r:id="rId2281"/>
    <hyperlink ref="R2936" r:id="rId2282"/>
    <hyperlink ref="R2937" r:id="rId2283"/>
    <hyperlink ref="R2938" r:id="rId2284"/>
    <hyperlink ref="R2939" r:id="rId2285"/>
    <hyperlink ref="R2940" r:id="rId2286"/>
    <hyperlink ref="R2941" r:id="rId2287"/>
    <hyperlink ref="R2942" r:id="rId2288"/>
    <hyperlink ref="R2943" r:id="rId2289"/>
    <hyperlink ref="R2944" r:id="rId2290"/>
    <hyperlink ref="R2945" r:id="rId2291"/>
    <hyperlink ref="R2946" r:id="rId2292"/>
    <hyperlink ref="R2947" r:id="rId2293"/>
    <hyperlink ref="R2948" r:id="rId2294"/>
    <hyperlink ref="R2949" r:id="rId2295"/>
    <hyperlink ref="R2950" r:id="rId2296"/>
    <hyperlink ref="R2951" r:id="rId2297"/>
    <hyperlink ref="R2954" r:id="rId2298"/>
    <hyperlink ref="R2955" r:id="rId2299"/>
    <hyperlink ref="R2956" r:id="rId2300"/>
    <hyperlink ref="R2957" r:id="rId2301"/>
    <hyperlink ref="R2958" r:id="rId2302"/>
    <hyperlink ref="R2959" r:id="rId2303"/>
    <hyperlink ref="R2960" r:id="rId2304"/>
    <hyperlink ref="R2961" r:id="rId2305"/>
    <hyperlink ref="R2962" r:id="rId2306"/>
    <hyperlink ref="R2963" r:id="rId2307"/>
    <hyperlink ref="R2964" r:id="rId2308"/>
    <hyperlink ref="R2965" r:id="rId2309"/>
    <hyperlink ref="R2966" r:id="rId2310"/>
    <hyperlink ref="R2967" r:id="rId2311"/>
    <hyperlink ref="R2971" r:id="rId2312"/>
    <hyperlink ref="R2972" r:id="rId2313"/>
    <hyperlink ref="R2973" r:id="rId2314"/>
    <hyperlink ref="R2974" r:id="rId2315"/>
    <hyperlink ref="R2975" r:id="rId2316"/>
    <hyperlink ref="R2976" r:id="rId2317"/>
    <hyperlink ref="R2977" r:id="rId2318"/>
    <hyperlink ref="R2978" r:id="rId2319"/>
    <hyperlink ref="R2979" r:id="rId2320"/>
    <hyperlink ref="R2980" r:id="rId2321"/>
    <hyperlink ref="R2991" r:id="rId2322"/>
    <hyperlink ref="R2992" r:id="rId2323"/>
    <hyperlink ref="R2993" r:id="rId2324"/>
    <hyperlink ref="R2996" r:id="rId2325"/>
    <hyperlink ref="R2997" r:id="rId2326"/>
    <hyperlink ref="R3001" r:id="rId2327"/>
    <hyperlink ref="R3002" r:id="rId2328"/>
    <hyperlink ref="R3003" r:id="rId2329"/>
    <hyperlink ref="R3004" r:id="rId2330" display="https://www.google.com/url?rct=j&amp;sa=t&amp;url=http%3A%2F%2Fwww.cbronline.com%2Fnews%2Fmobility%2Fapps%2Fibm-samsung-weather-channel-app-galaxy-s8%2F&amp;ct=ga&amp;cd=CAIyHmU3ODE5OGZlMjU4Y2ExMmQ6Y28udWs6ZW46R0I6Ug&amp;usg=AFQjCNETlSFRvulyHcrd6ecRa2OIoRtP6g&amp;utm_source=dlvr.it&amp;utm_medium=twitter"/>
    <hyperlink ref="R3005" r:id="rId2331" display="https://www.google.com/url?rct=j&amp;sa=t&amp;url=http%3A%2F%2Fuk.businessinsider.com%2Fsamsung-galaxy-s8-screen-vs-apple-iphone-7-2017-3&amp;ct=ga&amp;cd=CAIyHmU3ODE5OGZlMjU4Y2ExMmQ6Y28udWs6ZW46R0I6Ug&amp;usg=AFQjCNGc8Ub-Qpb_wR00Wwm9qtT0mUxXPw&amp;utm_source=dlvr.it&amp;utm_medium=twitter"/>
    <hyperlink ref="R3006" r:id="rId2332" display="https://www.google.com/url?rct=j&amp;sa=t&amp;url=http%3A%2F%2Fclicklancashire.com%2F2017%2F03%2F31%2Fmicrosoft-has-its-own-version-of-the-samsung-galaxy-s8.html&amp;ct=ga&amp;cd=CAIyHmU3ODE5OGZlMjU4Y2ExMmQ6Y28udWs6ZW46R0I6Ug&amp;usg=AFQjCNFnj74l3XMh0fz-5c-5ivqMnC3adg&amp;utm_source=dlvr.it&amp;utm_medium=twitter"/>
    <hyperlink ref="R3007" r:id="rId2333" display="https://www.google.com/url?rct=j&amp;sa=t&amp;url=https%3A%2F%2Fwww.cnet.com%2Fuk%2Fhow-to%2Ftips-and-tricks-for-samsungs-galaxy-tab-s3%2F&amp;ct=ga&amp;cd=CAIyHmU3ODE5OGZlMjU4Y2ExMmQ6Y28udWs6ZW46R0I6Ug&amp;usg=AFQjCNFmVFj_dumTA2knVQqwDBhtqnBcNg&amp;utm_source=dlvr.it&amp;utm_medium=twitter"/>
    <hyperlink ref="R3008" r:id="rId2334" display="https://www.google.com/url?rct=j&amp;sa=t&amp;url=http%3A%2F%2Fclicklancashire.com%2F2017%2F03%2F31%2Fsamsung-galaxy-s8-microsoft-edition-comes-with-extra-apps.html&amp;ct=ga&amp;cd=CAIyHmU3ODE5OGZlMjU4Y2ExMmQ6Y28udWs6ZW46R0I6Ug&amp;usg=AFQjCNFBrF0xWRBOKrNHQgYr-UXr85MyMw&amp;utm_source=dlvr.it&amp;utm_medium=twitter"/>
    <hyperlink ref="R3009" r:id="rId2335" display="https://www.google.com/url?rct=j&amp;sa=t&amp;url=http%3A%2F%2Fwww.techradar.com%2Fnews%2Fmicrosoft-is-going-to-sell-its-own-versions-of-the-galaxy-s8-and-s8&amp;ct=ga&amp;cd=CAIyHmU3ODE5OGZlMjU4Y2ExMmQ6Y28udWs6ZW46R0I6Ug&amp;usg=AFQjCNG_gUdRMwacnXgDX-QIEaKZ_b9PoQ&amp;utm_source=dlvr.it&amp;utm_medium=twitter"/>
    <hyperlink ref="R3010" r:id="rId2336" display="https://www.google.com/url?rct=j&amp;sa=t&amp;url=http%3A%2F%2Fclicklancashire.com%2F2017%2F04%2F01%2Faustralias-best-galaxy-s8-deal-who-has-the-best-plan.html&amp;ct=ga&amp;cd=CAIyHmU3ODE5OGZlMjU4Y2ExMmQ6Y28udWs6ZW46R0I6Ug&amp;usg=AFQjCNF-k-JD9R_1k-xxKrY_G_cx_wF6xQ&amp;utm_source=dlvr.it&amp;utm_medium=twitter"/>
    <hyperlink ref="R3011" r:id="rId2337" display="https://www.google.com/url?rct=j&amp;sa=t&amp;url=http%3A%2F%2Fclicklancashire.com%2F2017%2F04%2F03%2Fmicrosoft-to-sell-galaxy-s8-phones-pre-loaded-with-its-own.html&amp;ct=ga&amp;cd=CAIyHmU3ODE5OGZlMjU4Y2ExMmQ6Y28udWs6ZW46R0I6Ug&amp;usg=AFQjCNHGfK_b3sv1sWCxD40McghQg5rZnQ&amp;utm_source=dlvr.it&amp;utm_medium=twitter"/>
    <hyperlink ref="R3012" r:id="rId2338"/>
    <hyperlink ref="R3013" r:id="rId2339"/>
    <hyperlink ref="R3014" r:id="rId2340"/>
    <hyperlink ref="R3015" r:id="rId2341"/>
    <hyperlink ref="R3016" r:id="rId2342"/>
    <hyperlink ref="R3017" r:id="rId2343"/>
    <hyperlink ref="R3018" r:id="rId2344"/>
    <hyperlink ref="R3024" r:id="rId2345"/>
    <hyperlink ref="R3034" r:id="rId2346"/>
    <hyperlink ref="R3035" r:id="rId2347"/>
    <hyperlink ref="R3036" r:id="rId2348"/>
    <hyperlink ref="R3037" r:id="rId2349"/>
    <hyperlink ref="R3038" r:id="rId2350"/>
    <hyperlink ref="R3039" r:id="rId2351"/>
    <hyperlink ref="R3040" r:id="rId2352"/>
    <hyperlink ref="R3041" r:id="rId2353"/>
    <hyperlink ref="R3048" r:id="rId2354"/>
    <hyperlink ref="R3054" r:id="rId2355"/>
    <hyperlink ref="R3055" r:id="rId2356"/>
    <hyperlink ref="R3056" r:id="rId2357"/>
    <hyperlink ref="R3057" r:id="rId2358"/>
    <hyperlink ref="R3058" r:id="rId2359"/>
    <hyperlink ref="R3059" r:id="rId2360"/>
    <hyperlink ref="R3060" r:id="rId2361"/>
    <hyperlink ref="R3061" r:id="rId2362"/>
    <hyperlink ref="R3062" r:id="rId2363"/>
    <hyperlink ref="R3064" r:id="rId2364"/>
    <hyperlink ref="R3065" r:id="rId2365"/>
    <hyperlink ref="R3066" r:id="rId2366"/>
    <hyperlink ref="R3067" r:id="rId2367"/>
    <hyperlink ref="R3068" r:id="rId2368"/>
    <hyperlink ref="R3069" r:id="rId2369"/>
    <hyperlink ref="R3075" r:id="rId2370"/>
    <hyperlink ref="R3076" r:id="rId2371"/>
    <hyperlink ref="R3077" r:id="rId2372" display="https://www.google.com/url?rct=j&amp;sa=t&amp;url=http%3A%2F%2Fpppfocus.com%2F2017%2F04%2F01%2Fsamsung-electronics-mobile-chief-says-galaxy-s8-sales-to-beat-s7-s%2F&amp;ct=ga&amp;cd=CAIyGmRhOGUyMDE2OTdiYjkzNjQ6Y29tOmVuOlVT&amp;usg=AFQjCNFu5MzcMxSZ4eDe_HscvR3cqhg__g&amp;utm_source=dlvr.it&amp;utm_medium=twitter"/>
    <hyperlink ref="R3078" r:id="rId2373" display="https://www.google.com/url?rct=j&amp;sa=t&amp;url=http%3A%2F%2Faliveforfootball.com%2F2017%2F04%2Fsamsung-electronics-mobile-chief-says-galaxy-s8-sales-to%2F&amp;ct=ga&amp;cd=CAIyGmRhOGUyMDE2OTdiYjkzNjQ6Y29tOmVuOlVT&amp;usg=AFQjCNFpLDC4iekmK0ASVdHD5T4bP8y2IQ&amp;utm_source=dlvr.it&amp;utm_medium=twitter"/>
    <hyperlink ref="R3079" r:id="rId2374"/>
    <hyperlink ref="R3080" r:id="rId2375"/>
    <hyperlink ref="R3081" r:id="rId2376" display="https://www.google.com/url?rct=j&amp;sa=t&amp;url=http%3A%2F%2Fpppfocus.com%2F2017%2F04%2F01%2Fsamsung-electronics-mobile-chief-says-galaxy-s8-sales-to-beat-s7-s%2F&amp;ct=ga&amp;cd=CAIyGmRhOGUyMDE2OTdiYjkzNjQ6Y29tOmVuOlVT&amp;usg=AFQjCNFu5MzcMxSZ4eDe_HscvR3cqhg__g&amp;utm_source=dlvr.it&amp;utm_medium=twitter"/>
    <hyperlink ref="R3082" r:id="rId2377" display="https://www.google.com/url?rct=j&amp;sa=t&amp;url=http%3A%2F%2Faliveforfootball.com%2F2017%2F04%2Fsamsung-electronics-mobile-chief-says-galaxy-s8-sales-to%2F&amp;ct=ga&amp;cd=CAIyGmRhOGUyMDE2OTdiYjkzNjQ6Y29tOmVuOlVT&amp;usg=AFQjCNFpLDC4iekmK0ASVdHD5T4bP8y2IQ&amp;utm_source=dlvr.it&amp;utm_medium=twitter"/>
    <hyperlink ref="R3083" r:id="rId2378"/>
    <hyperlink ref="R3084" r:id="rId2379"/>
    <hyperlink ref="R3085" r:id="rId2380"/>
    <hyperlink ref="R3086" r:id="rId2381"/>
    <hyperlink ref="R3087" r:id="rId2382"/>
    <hyperlink ref="R3088" r:id="rId2383"/>
    <hyperlink ref="R3089" r:id="rId2384"/>
    <hyperlink ref="R3090" r:id="rId2385" display="https://www.google.com/url?rct=j&amp;sa=t&amp;url=http%3A%2F%2Fclicklancashire.com%2F2017%2F04%2F01%2Fsamsung-galaxy-s8-arrives-with-qhd-infinity-display-and.html&amp;ct=ga&amp;cd=CAIyHDBlNDdhNGI2YTMwMDhlY2U6Y28uaW46ZW46SU4&amp;usg=AFQjCNFYIvkbHclud52jq48zAdaUthN_Ew&amp;utm_source=dlvr.it&amp;utm_medium=twitter"/>
    <hyperlink ref="R3091" r:id="rId2386" display="https://www.google.com/url?rct=j&amp;sa=t&amp;url=http%3A%2F%2Fwww.bgr.in%2Fnews%2Fsamsung-galaxy-s8-vs-apple-iphone-7-10-features-which-give-samsung-the-lead%2F&amp;ct=ga&amp;cd=CAIyGjVkM2M0NjFjOGRmZjY1NmQ6Y29tOmVuOlVT&amp;usg=AFQjCNFWtyra0RjFxu17E6onhl1eul9xUA&amp;utm_source=dlvr.it&amp;utm_medium=twitter"/>
    <hyperlink ref="R3092" r:id="rId2387"/>
    <hyperlink ref="R3093" r:id="rId2388" display="https://www.google.com/url?rct=j&amp;sa=t&amp;url=http%3A%2F%2Fclicklancashire.com%2F2017%2F04%2F01%2Fsamsung-galaxy-s8-arrives-with-qhd-infinity-display-and.html&amp;ct=ga&amp;cd=CAIyHDBlNDdhNGI2YTMwMDhlY2U6Y28uaW46ZW46SU4&amp;usg=AFQjCNFYIvkbHclud52jq48zAdaUthN_Ew&amp;utm_source=dlvr.it&amp;utm_medium=twitter"/>
    <hyperlink ref="R3094" r:id="rId2389" display="https://www.google.com/url?rct=j&amp;sa=t&amp;url=http%3A%2F%2Fwww.bgr.in%2Fnews%2Fsamsung-galaxy-s8-vs-apple-iphone-7-10-features-which-give-samsung-the-lead%2F&amp;ct=ga&amp;cd=CAIyGjVkM2M0NjFjOGRmZjY1NmQ6Y29tOmVuOlVT&amp;usg=AFQjCNFWtyra0RjFxu17E6onhl1eul9xUA&amp;utm_source=dlvr.it&amp;utm_medium=twitter"/>
    <hyperlink ref="R3095" r:id="rId2390" location="LTEnews"/>
    <hyperlink ref="R3096" r:id="rId2391" location="LTEnews"/>
    <hyperlink ref="R3097" r:id="rId2392" location="LTEnews"/>
    <hyperlink ref="R3098" r:id="rId2393" location="LTEnews"/>
    <hyperlink ref="R3099" r:id="rId2394" location="LTEnews" display="https://www.google.com/url?rct=j&amp;sa=t&amp;url=http://gadgets.ndtv.com/mobiles/news/samsung-galaxy-s8-galaxy-s8-first-smartphones-with-bluetooth-5-0-gigabit-lte-speeds-1675231&amp;ct=ga&amp;cd=CAIyHGM4YjM4YThmMTE2NWIzMjg6Y28udWs6ZW46R0I&amp;usg=AFQjCNHBMrZKzqVu4TvbPBBmP2fCBt4pOQ#LTEnews"/>
    <hyperlink ref="R3100" r:id="rId2395" location="LTEnews" display="https://www.google.com/url?rct=j&amp;sa=t&amp;url=http://www.latinpost.com/articles/139505/20170330/samsung-galaxy-s8-first-smartphone-capable-having-gigabit-lte-speeds.htm&amp;ct=ga&amp;cd=CAIyHGM4YjM4YThmMTE2NWIzMjg6Y28udWs6ZW46R0I&amp;usg=AFQjCNGFia7Ck1fI2VhhNigvVVSSVt4S4Q#LTEnews"/>
    <hyperlink ref="R3101" r:id="rId2396" location="LTEnews"/>
    <hyperlink ref="R3102" r:id="rId2397" location="LTEnews"/>
    <hyperlink ref="R3103" r:id="rId2398" location="LTEnews"/>
    <hyperlink ref="R3104" r:id="rId2399" location="LTEnews"/>
    <hyperlink ref="R3105" r:id="rId2400" location="LTEnews"/>
    <hyperlink ref="R3106" r:id="rId2401" location="LTEnews"/>
    <hyperlink ref="R3107" r:id="rId2402" location="LTEnews"/>
    <hyperlink ref="R3108" r:id="rId2403" location="LTEnews" display="https://www.google.com/url?rct=j&amp;sa=t&amp;url=http://www.latinpost.com/articles/139722/20170403/samsung-galaxy-s8-is-the-first-to-get-gigabit-lte-class-speeds.htm&amp;ct=ga&amp;cd=CAIyHGM4YjM4YThmMTE2NWIzMjg6Y28udWs6ZW46R0I&amp;usg=AFQjCNFsjjGL3GtxMcAYQxJzOLI4oVfv5A#LTEnews"/>
    <hyperlink ref="R3109" r:id="rId2404"/>
    <hyperlink ref="R3110" r:id="rId2405"/>
    <hyperlink ref="R3111" r:id="rId2406"/>
    <hyperlink ref="R3112" r:id="rId2407"/>
    <hyperlink ref="R3113" r:id="rId2408"/>
    <hyperlink ref="R3114" r:id="rId2409"/>
    <hyperlink ref="R3115" r:id="rId2410"/>
    <hyperlink ref="R3119" r:id="rId2411"/>
    <hyperlink ref="R3120" r:id="rId2412"/>
    <hyperlink ref="R3121" r:id="rId2413"/>
    <hyperlink ref="R3124" r:id="rId2414"/>
    <hyperlink ref="R3125" r:id="rId2415"/>
    <hyperlink ref="R3126" r:id="rId2416"/>
    <hyperlink ref="R3127" r:id="rId2417"/>
    <hyperlink ref="R3128" r:id="rId2418" display="https://www.google.com/url?rct=j&amp;sa=t&amp;url=https://www.eldia.com.bo/index.php%3Fc%3DPortada%26articulo%3DLa-seguridad-de-la-bateria-destaca-en-el-Galaxy-S8%26cat%3D1%26pla%3D3%26id_articulo%3D223199&amp;ct=ga&amp;cd=CAIyGTI1MjZiZTE0MjYzMDg0YmQ6ZXM6ZXM6RVM&amp;usg=AFQjCNGlRQCWjUQ5XA2XNoJfqY2IiJBCOQ"/>
    <hyperlink ref="R3129" r:id="rId2419"/>
    <hyperlink ref="R3130" r:id="rId2420"/>
    <hyperlink ref="R3131" r:id="rId2421"/>
    <hyperlink ref="R3132" r:id="rId2422"/>
    <hyperlink ref="R3133" r:id="rId2423" display="https://www.google.com/url?rct=j&amp;sa=t&amp;url=http%3A%2F%2Fnairobinews.nation.co.ke%2Fnews%2Fsamsung-unveils-galaxy-s8-note-7-debacle%2F&amp;ct=ga&amp;cd=CAIyGjNjNjJhOTYwMDc3M2QzZjc6Y29tOmVuOlVT&amp;usg=AFQjCNEj3cyPcYTChjMcAhzrFfdXoEyQKw&amp;utm_source=dlvr.it&amp;utm_medium=twitter"/>
    <hyperlink ref="R3134" r:id="rId2424" display="https://www.google.com/url?rct=j&amp;sa=t&amp;url=https%3A%2F%2Fwww.standardmedia.co.ke%2Fbusiness%2Farticle%2F2001234911%2Fsamsung-celebrates-galaxy-s8-launch-in-nairobi&amp;ct=ga&amp;cd=CAIyGjNjNjJhOTYwMDc3M2QzZjc6Y29tOmVuOlVT&amp;usg=AFQjCNFj7jk4u88cqn4cB6Ki9y2EIQgHQA&amp;utm_source=dlvr.it&amp;utm_medium=twitter"/>
    <hyperlink ref="R3136" r:id="rId2425" display="https://www.google.com/url?rct=j&amp;sa=t&amp;url=http%3A%2F%2Fwww.pcmag.com%2Fnews%2F352690%2Fgalaxy-s8-vs-iphone-7-samsung-and-apple-flagships-face-off&amp;ct=ga&amp;cd=CAIyGjE1OGQ0YWQ5ODUzYmExODg6Y29tOmVuOlVT&amp;usg=AFQjCNE-4Mst1Yn2D9RSfSZsZKvs2yl_xA&amp;utm_source=dlvr.it&amp;utm_medium=twitter"/>
    <hyperlink ref="R3137" r:id="rId2426" display="https://www.google.com/url?rct=j&amp;sa=t&amp;url=http%3A%2F%2Fmoney.cnn.com%2F2017%2F03%2F30%2Ftechnology%2Fsamsung-galaxy-s8-iphone-8%2F&amp;ct=ga&amp;cd=CAIyGjE1OGQ0YWQ5ODUzYmExODg6Y29tOmVuOlVT&amp;usg=AFQjCNEODHK4mbNuh5dyhRDJAktKGltBwQ&amp;utm_source=dlvr.it&amp;utm_medium=twitter"/>
    <hyperlink ref="R3138" r:id="rId2427"/>
    <hyperlink ref="R3139" r:id="rId2428"/>
    <hyperlink ref="R3140" r:id="rId2429" display="https://www.google.com/url?rct=j&amp;sa=t&amp;url=https%3A%2F%2Fwww.technobuffalo.com%2F2017%2F03%2F30%2Fthe-galaxy-s8-is-the-iphone-we-want%2F&amp;ct=ga&amp;cd=CAIyGjE1OGQ0YWQ5ODUzYmExODg6Y29tOmVuOlVT&amp;usg=AFQjCNEOQQ2pvntYJEdUnhUIk5yoonjs7g&amp;utm_source=dlvr.it&amp;utm_medium=twitter"/>
    <hyperlink ref="R3141" r:id="rId2430" display="https://www.google.com/url?rct=j&amp;sa=t&amp;url=http%3A%2F%2Flancasteronline.com%2Fbusiness%2Ftechnology%2Fgalaxy-s-vs-iphone-samsung-and-apple-flagships-face-off%2Farticle_2c012ada-1548-11e7-b85e-37c20957887d.html&amp;ct=ga&amp;cd=CAIyGjE1OGQ0YWQ5ODUzYmExODg6Y29tOmVuOlVT&amp;usg=AFQjCNGvR8e3ED6ataV6oKpsHQ0_SjQr8g&amp;utm_source=dlvr.it&amp;utm_medium=twitter"/>
    <hyperlink ref="R3142" r:id="rId2431" display="https://www.google.com/url?rct=j&amp;sa=t&amp;url=http%3A%2F%2Fwww.barrons.com%2Farticles%2Fgalaxy-vs-iphone-the-latest-pc-mac-debate-1490897800&amp;ct=ga&amp;cd=CAIyGjE1OGQ0YWQ5ODUzYmExODg6Y29tOmVuOlVT&amp;usg=AFQjCNH1jgvWj7gjXwpPlX5cBVpsIT8k-g&amp;utm_source=dlvr.it&amp;utm_medium=twitter"/>
    <hyperlink ref="R3143" r:id="rId2432" display="https://www.google.com/url?rct=j&amp;sa=t&amp;url=https%3A%2F%2F9to5mac.com%2F2017%2F03%2F30%2Fjp-morgan-iphone-display-curve-infinity-samsung-galaxy-price%2F&amp;ct=ga&amp;cd=CAIyGjE1OGQ0YWQ5ODUzYmExODg6Y29tOmVuOlVT&amp;usg=AFQjCNFu_rqJ7FiFSIqaLSUTiDpEQZaxZA&amp;utm_source=dlvr.it&amp;utm_medium=twitter"/>
    <hyperlink ref="R3144" r:id="rId2433" display="https://www.google.com/url?rct=j&amp;sa=t&amp;url=http%3A%2F%2Fmashable.com%2F2017%2F03%2F30%2Fsamsung-galaxy-s8-bluetooth-two-wireless-headphones%2F&amp;ct=ga&amp;cd=CAIyGjE1OGQ0YWQ5ODUzYmExODg6Y29tOmVuOlVT&amp;usg=AFQjCNEdoV_b2qXRLH05JJY4nUVMPFL7Yg&amp;utm_source=dlvr.it&amp;utm_medium=twitter"/>
    <hyperlink ref="R3145" r:id="rId2434" display="https://www.google.com/url?rct=j&amp;sa=t&amp;url=http%3A%2F%2Fwww.theverge.com%2Fcircuitbreaker%2F2017%2F3%2F30%2F15121526%2Fsamsung-galaxy-s8-vs-google-pixel-iphone-7-screen-size-comparison&amp;ct=ga&amp;cd=CAIyGjE1OGQ0YWQ5ODUzYmExODg6Y29tOmVuOlVT&amp;usg=AFQjCNG0RW8LzLqd4Rc7YSh-egG6dqpQgw&amp;utm_source=dlvr.it&amp;utm_medium=twitter"/>
    <hyperlink ref="R3146" r:id="rId2435" display="https://www.google.com/url?rct=j&amp;sa=t&amp;url=https%3A%2F%2Fwww.cnet.com%2Fvideos%2F4-features-the-iphone-8-needs-to-one-up-the-galaxy-s8%2F&amp;ct=ga&amp;cd=CAIyGjE1OGQ0YWQ5ODUzYmExODg6Y29tOmVuOlVT&amp;usg=AFQjCNHBsGPgn6Bfx8WvXbUwpTCeAA1lXQ&amp;utm_source=dlvr.it&amp;utm_medium=twitter"/>
    <hyperlink ref="R3147" r:id="rId2436" display="https://www.google.com/url?rct=j&amp;sa=t&amp;url=https%3A%2F%2Fwww.cnet.com%2Fnews%2Fwhat-does-the-iphone-8-need-to-beat-the-galaxy-s8%2F&amp;ct=ga&amp;cd=CAIyGjE1OGQ0YWQ5ODUzYmExODg6Y29tOmVuOlVT&amp;usg=AFQjCNE2xCx4vDUeJbA6ByguzlPvsHfXLA&amp;utm_source=dlvr.it&amp;utm_medium=twitter"/>
    <hyperlink ref="R3148" r:id="rId2437" display="https://www.google.com/url?rct=j&amp;sa=t&amp;url=http%3A%2F%2Fwww.businessinsider.com%2Fsamsung-galaxy-s8-screen-vs-apple-iphone-7-2017-3&amp;ct=ga&amp;cd=CAIyGjE1OGQ0YWQ5ODUzYmExODg6Y29tOmVuOlVT&amp;usg=AFQjCNGnIcoGkYOR22iWZeh8cKLw2All4A&amp;utm_source=dlvr.it&amp;utm_medium=twitter"/>
    <hyperlink ref="R3149" r:id="rId2438" display="https://www.google.com/url?rct=j&amp;sa=t&amp;url=http%3A%2F%2Fwww.hindustantimes.com%2Ftech%2Fsamsung-galaxy-s8-s8-trump-apple-iphone-8-to-come-with-vertical-dual-camera-setup%2Fstory-L5HAkwwoJ8bUvfJVKLA4uM.html&amp;ct=ga&amp;cd=CAIyGjE1OGQ0YWQ5ODUzYmExODg6Y29tOmVuOlVT&amp;usg=AFQjCNFnCmPrsq-DbenbWmrkOTSloxNKWQ&amp;utm_source=dlvr.it&amp;utm_medium=twitter"/>
    <hyperlink ref="R3150" r:id="rId2439" display="https://www.google.com/url?rct=j&amp;sa=t&amp;url=http%3A%2F%2Fwww.valuewalk.com%2F2017%2F03%2Fgalaxy-s8-vs-iphone-7-vs-galaxy-s7-comparison%2F&amp;ct=ga&amp;cd=CAIyGjE1OGQ0YWQ5ODUzYmExODg6Y29tOmVuOlVT&amp;usg=AFQjCNHWde4Q6j0L2HXEPtMXVc7GbDn6yA&amp;utm_source=dlvr.it&amp;utm_medium=twitter"/>
    <hyperlink ref="R3151" r:id="rId2440" display="https://www.google.com/url?rct=j&amp;sa=t&amp;url=http%3A%2F%2Fwww.hindustantimes.com%2Ftech%2Fsamsung-galaxy-s8-challenges-what-apple-iphone-8-needs-to-beat-bixby-s-mom%2Fstory-t8CDVM7ehPE9oX1ckMAr1J.html&amp;ct=ga&amp;cd=CAIyGjE1OGQ0YWQ5ODUzYmExODg6Y29tOmVuOlVT&amp;usg=AFQjCNEP6bA_YDlrmaypwCZmH5bxwyLrrQ&amp;utm_source=dlvr.it&amp;utm_medium=twitter"/>
    <hyperlink ref="R3152" r:id="rId2441"/>
    <hyperlink ref="R3153" r:id="rId2442"/>
    <hyperlink ref="R3154" r:id="rId2443"/>
    <hyperlink ref="R3155" r:id="rId2444"/>
    <hyperlink ref="R3156" r:id="rId2445"/>
    <hyperlink ref="R3157" r:id="rId2446" display="https://www.google.com/url?rct=j&amp;sa=t&amp;url=http%3A%2F%2Fwww.sci-tech-today.com%2Fnews%2FWill-Galaxy-S8-Impact-Next-iPhone-%2Fstory.xhtml%3Fstory_id%3D13300G9BG90G&amp;ct=ga&amp;cd=CAIyGjE1OGQ0YWQ5ODUzYmExODg6Y29tOmVuOlVT&amp;usg=AFQjCNEKZgj8UP-5X0_FIS1GHqTzOmanWA&amp;utm_source=dlvr.it&amp;utm_medium=twitter"/>
    <hyperlink ref="R3158" r:id="rId2447"/>
    <hyperlink ref="R3159" r:id="rId2448"/>
    <hyperlink ref="R3160" r:id="rId2449" display="https://www.google.com/url?rct=j&amp;sa=t&amp;url=http%3A%2F%2Fwww.hindustantimes.com%2Ftech%2Fapple-iphone-8-may-not-get-a-curved-display-as-samsung-galaxy-s8%2Fstory-USDKMLoimH6yjEraEGlMAO.html&amp;ct=ga&amp;cd=CAIyGjE1OGQ0YWQ5ODUzYmExODg6Y29tOmVuOlVT&amp;usg=AFQjCNF1JxSx0tW-lA-qJaNEM0VQCz1pjA&amp;utm_source=dlvr.it&amp;utm_medium=twitter"/>
    <hyperlink ref="R3161" r:id="rId2450" display="https://www.google.com/url?rct=j&amp;sa=t&amp;url=http%3A%2F%2Fwww.businessinsider.com%2Fsamsung-galaxy-s8-features-you-cant-find-on-the-iphone-2017-3&amp;ct=ga&amp;cd=CAIyGjE1OGQ0YWQ5ODUzYmExODg6Y29tOmVuOlVT&amp;usg=AFQjCNFnbYfTH27n1qzA-dc-6ztUBvNwUA&amp;utm_source=dlvr.it&amp;utm_medium=twitter"/>
    <hyperlink ref="R3162" r:id="rId2451"/>
    <hyperlink ref="R3163" r:id="rId2452" display="https://www.google.com/url?rct=j&amp;sa=t&amp;url=http%3A%2F%2Fwww.express.co.uk%2Flife-style%2Fscience-technology%2F786848%2FSamsung-Galaxy-S8-Worst-Feature-iPhone-8-Release-Date&amp;ct=ga&amp;cd=CAIyGjE1OGQ0YWQ5ODUzYmExODg6Y29tOmVuOlVT&amp;usg=AFQjCNFWCWqCTLSJOdYRciDcJeS0X_8Pwg&amp;utm_source=dlvr.it&amp;utm_medium=twitter"/>
    <hyperlink ref="R3164" r:id="rId2453" display="https://www.google.com/url?rct=j&amp;sa=t&amp;url=http%3A%2F%2Fwww.inquisitr.com%2F4110858%2Fiphone-8-will-apple-take-attention-away-from-samsung-galaxy-s8%2F&amp;ct=ga&amp;cd=CAIyGjE1OGQ0YWQ5ODUzYmExODg6Y29tOmVuOlVT&amp;usg=AFQjCNEHp5wbeBFie1U66My5tBhS8Ooeaw&amp;utm_source=dlvr.it&amp;utm_medium=twitter"/>
    <hyperlink ref="R3165" r:id="rId2454" display="https://www.google.com/url?rct=j&amp;sa=t&amp;url=http%3A%2F%2Fwww.stuff.tv%2Ffeatures%2Fsamsung-galaxy-s8-plus-vs-apple-iphone-7-plus-weigh-in&amp;ct=ga&amp;cd=CAIyGjE1OGQ0YWQ5ODUzYmExODg6Y29tOmVuOlVT&amp;usg=AFQjCNEsbfJTzgqKLwLPFH4iLvpicO6TYQ&amp;utm_source=dlvr.it&amp;utm_medium=twitter"/>
    <hyperlink ref="R3166" r:id="rId2455" display="https://www.google.com/url?rct=j&amp;sa=t&amp;url=http%3A%2F%2Fwww.gadgetsnow.com%2Fslideshows%2F6-samsung-galaxy-s8-features-missing-in-apple-iphone-7-smartphones%2Fphotolist%2F57962222.cms&amp;ct=ga&amp;cd=CAIyGjE1OGQ0YWQ5ODUzYmExODg6Y29tOmVuOlVT&amp;usg=AFQjCNHzpkmE4h9RIO92TATBxj1O9yE4wA&amp;utm_source=dlvr.it&amp;utm_medium=twitter"/>
    <hyperlink ref="R3167" r:id="rId2456" display="https://www.google.com/url?rct=j&amp;sa=t&amp;url=http%3A%2F%2Fnormangeestar.net%2F2017%2F04%2F02%2Fgalaxy-s8-vs-iphone-8-apple-needs-to-step-up-its-game%2F&amp;ct=ga&amp;cd=CAIyGjE1OGQ0YWQ5ODUzYmExODg6Y29tOmVuOlVT&amp;usg=AFQjCNGBed2eU26IN5GKEbAA9WNflHIA7g&amp;utm_source=dlvr.it&amp;utm_medium=twitter"/>
    <hyperlink ref="R3168" r:id="rId2457" display="https://www.google.com/url?rct=j&amp;sa=t&amp;url=http%3A%2F%2Fnormangeestar.net%2F2017%2F04%2F02%2Fsamsung-galaxy-s8-rivals-iphone-s-siri-with-bixby%2F&amp;ct=ga&amp;cd=CAIyGjE1OGQ0YWQ5ODUzYmExODg6Y29tOmVuOlVT&amp;usg=AFQjCNGqta-U8_Iv5pA_gX8inb6mB-_d0Q&amp;utm_source=dlvr.it&amp;utm_medium=twitter"/>
    <hyperlink ref="R3169" r:id="rId2458" display="https://www.google.com/url?rct=j&amp;sa=t&amp;url=http%3A%2F%2Fwww.christianpost.com%2Fnews%2Fsamsung-galaxy-s8-vs-iphone-7-plus-the-biggest-battle-of-smartphones-yet-179100%2F&amp;ct=ga&amp;cd=CAIyGjE1OGQ0YWQ5ODUzYmExODg6Y29tOmVuOlVT&amp;usg=AFQjCNHHBp0jA2yHqhxVTp1jxu1HOqRxhQ&amp;utm_source=dlvr.it&amp;utm_medium=twitter"/>
    <hyperlink ref="R3170" r:id="rId2459" display="https://www.google.com/url?rct=j&amp;sa=t&amp;url=http%3A%2F%2Fwww.bgr.in%2Fnews%2Fsamsung-galaxy-s8-vs-apple-iphone-7-10-features-which-give-samsung-the-lead%2F&amp;ct=ga&amp;cd=CAIyGjE1OGQ0YWQ5ODUzYmExODg6Y29tOmVuOlVT&amp;usg=AFQjCNFWtyra0RjFxu17E6onhl1eul9xUA&amp;utm_source=dlvr.it&amp;utm_medium=twitter"/>
    <hyperlink ref="R3171" r:id="rId2460"/>
    <hyperlink ref="R3172" r:id="rId2461"/>
    <hyperlink ref="R3173" r:id="rId2462"/>
    <hyperlink ref="R3174" r:id="rId2463"/>
    <hyperlink ref="R3175" r:id="rId2464"/>
    <hyperlink ref="R3176" r:id="rId2465"/>
    <hyperlink ref="R3177" r:id="rId2466"/>
    <hyperlink ref="R3178" r:id="rId2467"/>
    <hyperlink ref="R3179" r:id="rId2468"/>
    <hyperlink ref="R3180" r:id="rId2469"/>
    <hyperlink ref="R3181" r:id="rId2470"/>
    <hyperlink ref="R3182" r:id="rId2471"/>
    <hyperlink ref="R3183" r:id="rId2472"/>
    <hyperlink ref="R3184" r:id="rId2473"/>
    <hyperlink ref="R3185" r:id="rId2474"/>
    <hyperlink ref="R3186" r:id="rId2475"/>
    <hyperlink ref="R3187" r:id="rId2476"/>
    <hyperlink ref="R3188" r:id="rId2477"/>
    <hyperlink ref="R3189" r:id="rId2478"/>
    <hyperlink ref="R3190" r:id="rId2479"/>
    <hyperlink ref="R3191" r:id="rId2480"/>
    <hyperlink ref="R3192" r:id="rId2481"/>
    <hyperlink ref="R3193" r:id="rId2482"/>
    <hyperlink ref="R3194" r:id="rId2483"/>
    <hyperlink ref="R3195" r:id="rId2484"/>
    <hyperlink ref="R3196" r:id="rId2485"/>
    <hyperlink ref="R3197" r:id="rId2486"/>
    <hyperlink ref="R3198" r:id="rId2487"/>
    <hyperlink ref="R3199" r:id="rId2488"/>
    <hyperlink ref="R3200" r:id="rId2489"/>
    <hyperlink ref="R3201" r:id="rId2490"/>
    <hyperlink ref="R3202" r:id="rId2491"/>
    <hyperlink ref="R3203" r:id="rId2492"/>
    <hyperlink ref="R3204" r:id="rId2493"/>
    <hyperlink ref="R3205" r:id="rId2494"/>
    <hyperlink ref="R3206" r:id="rId2495"/>
    <hyperlink ref="R3207" r:id="rId2496"/>
    <hyperlink ref="R3208" r:id="rId2497"/>
    <hyperlink ref="R3209" r:id="rId2498"/>
    <hyperlink ref="R3210" r:id="rId2499"/>
    <hyperlink ref="R3211" r:id="rId2500"/>
    <hyperlink ref="R3212" r:id="rId2501"/>
    <hyperlink ref="R3213" r:id="rId2502"/>
    <hyperlink ref="R3214" r:id="rId2503"/>
    <hyperlink ref="R3215" r:id="rId2504"/>
    <hyperlink ref="R3216" r:id="rId2505"/>
    <hyperlink ref="R3217" r:id="rId2506"/>
    <hyperlink ref="R3218" r:id="rId2507"/>
    <hyperlink ref="R3219" r:id="rId2508"/>
    <hyperlink ref="R3220" r:id="rId2509"/>
    <hyperlink ref="R3221" r:id="rId2510"/>
    <hyperlink ref="R3222" r:id="rId2511" display="https://www.google.com/url?rct=j&amp;sa=t&amp;url=http%3A%2F%2Fwww.itproportal.com%2Fnews%2Fsamsung-releases-dex-and-turns-the-galaxy-s8-into-a-desktop-pc%2F&amp;ct=ga&amp;cd=CAIyHmMzNmE5YzgyNTI1MTRkYmU6Y28udWs6ZW46R0I6Ug&amp;usg=AFQjCNGrviYQK0LnftsKw6pNXmxwdKEvCg&amp;utm_source=dlvr.it&amp;utm_medium=twitter"/>
    <hyperlink ref="R3223" r:id="rId2512" display="https://www.google.com/url?rct=j&amp;sa=t&amp;url=http%3A%2F%2Fclicklancashire.com%2F2017%2F03%2F31%2Fsamsung-unveils-flagship-smartphone-galaxy-s8.html&amp;ct=ga&amp;cd=CAIyHmMzNmE5YzgyNTI1MTRkYmU6Y28udWs6ZW46R0I6Ug&amp;usg=AFQjCNGn9O5ffOAyj0ee3l9DhlwyJTOX3Q&amp;utm_source=dlvr.it&amp;utm_medium=twitter"/>
    <hyperlink ref="R3224" r:id="rId2513" display="https://www.google.com/url?rct=j&amp;sa=t&amp;url=https%3A%2F%2Fwww.cnet.com%2Fuk%2Fnews%2Fbixby-samsung-galaxy-s8-compete-voice-market-alexa-siri-google-cortana%2F&amp;ct=ga&amp;cd=CAIyHjYwYmI2ZjUxN2Q3ODYxZGI6Y28udWs6ZW46R0I6Ug&amp;usg=AFQjCNEaJFmVjzdEb36IKaPzho7OG0sCLg&amp;utm_source=dlvr.it&amp;utm_medium=twitter"/>
    <hyperlink ref="R3225" r:id="rId2514" display="https://www.google.com/url?rct=j&amp;sa=t&amp;url=http%3A%2F%2Fclicklancashire.com%2F2017%2F04%2F02%2Fmicrosoft-gets-own-edition-of-samsung-galaxy-s8.html&amp;ct=ga&amp;cd=CAIyHmMzNmE5YzgyNTI1MTRkYmU6Y28udWs6ZW46R0I6Ug&amp;usg=AFQjCNFMMh-px1nMyP2BT5BsjvoIB6DBjQ&amp;utm_source=dlvr.it&amp;utm_medium=twitter"/>
    <hyperlink ref="R3226" r:id="rId2515" display="https://www.google.com/url?rct=j&amp;sa=t&amp;url=http%3A%2F%2Fclicklancashire.com%2F2017%2F04%2F03%2Fmicrosoft-to-sell-galaxy-s8-phones-pre-loaded-with-its-own.html&amp;ct=ga&amp;cd=CAIyHmMzNmE5YzgyNTI1MTRkYmU6Y28udWs6ZW46R0I6Ug&amp;usg=AFQjCNHGfK_b3sv1sWCxD40McghQg5rZnQ&amp;utm_source=dlvr.it&amp;utm_medium=twitter"/>
    <hyperlink ref="R3227" r:id="rId2516"/>
    <hyperlink ref="R3228" r:id="rId2517"/>
    <hyperlink ref="R3229" r:id="rId2518"/>
    <hyperlink ref="R3230" r:id="rId2519" display="https://www.google.com/url?rct=j&amp;sa=t&amp;url=http://www.allgemeine-zeitung.de/ratgeber/internet-und-elektronik/digitales/samsung-praesentiert-neues-top-modell-galaxy-s8_17786142.htm&amp;ct=ga&amp;cd=CAIyGWI0MTA5NzRiMzBmMjdhMGU6ZGU6ZGU6REU&amp;usg=AFQjCNFyyC6t5Nm-nA0YTz2lMPeI0eFYPg"/>
    <hyperlink ref="R3231" r:id="rId2520"/>
    <hyperlink ref="R3232" r:id="rId2521"/>
    <hyperlink ref="R3233" r:id="rId2522"/>
    <hyperlink ref="R3234" r:id="rId2523"/>
    <hyperlink ref="R3235" r:id="rId2524"/>
    <hyperlink ref="R3236" r:id="rId2525"/>
    <hyperlink ref="R3237" r:id="rId2526"/>
    <hyperlink ref="R3238" r:id="rId2527" display="https://www.google.com/url?rct=j&amp;sa=t&amp;url=http%3A%2F%2Fsmeaker.com%2F34756%2Finilah-5-fitur-andalan-terbaru-samsung-galaxy-s8-yang-tak-dimiliki-oleh-iphone-7%2F&amp;ct=ga&amp;cd=CAIyHDkxYjQ4MDRlMDQxZGE3MWE6Y28uaWQ6aWQ6SUQ&amp;usg=AFQjCNHzfQ_R95WHo-G1_8xg0l-FS6hQ4Q&amp;utm_source=dlvr.it&amp;utm_medium=twitter"/>
    <hyperlink ref="R3239" r:id="rId2528" display="https://www.google.com/url?rct=j&amp;sa=t&amp;url=http%3A%2F%2Ftekno.liputan6.com%2Fread%2F2905588%2Fperbedaan-samsung-galaxy-s8-dan-galaxy-s8-plus&amp;ct=ga&amp;cd=CAIyHDkxYjQ4MDRlMDQxZGE3MWE6Y28uaWQ6aWQ6SUQ&amp;usg=AFQjCNG3keHb1ZLgWZjFVi8PG01vwuIk2g&amp;utm_source=dlvr.it&amp;utm_medium=twitter"/>
    <hyperlink ref="R3240" r:id="rId2529" display="https://www.google.com/url?rct=j&amp;sa=t&amp;url=http%3A%2F%2Ftekno.kompas.com%2Fread%2F2017%2F03%2F31%2F13310057%2Fini.alasan.samsung.hilangkan.tombol.fisik.home.di.galaxy.s8&amp;ct=ga&amp;cd=CAIyHDkxYjQ4MDRlMDQxZGE3MWE6Y28uaWQ6aWQ6SUQ&amp;usg=AFQjCNFGmjUcBT_5kj9xX15gB3T6VbLO8g&amp;utm_source=dlvr.it&amp;utm_medium=twitter"/>
    <hyperlink ref="R3241" r:id="rId2530" display="https://www.google.com/url?rct=j&amp;sa=t&amp;url=http%3A%2F%2Foketekno.com%2F38848%2Fharga-samsung-galaxy-book-10-6-dan-spesifikasi.html&amp;ct=ga&amp;cd=CAIyHDkxYjQ4MDRlMDQxZGE3MWE6Y28uaWQ6aWQ6SUQ&amp;usg=AFQjCNG8TAue8Dkvw_NjKbLGR8Vw8hUMgQ&amp;utm_source=dlvr.it&amp;utm_medium=twitter"/>
    <hyperlink ref="R3242" r:id="rId2531" display="https://www.google.com/url?rct=j&amp;sa=t&amp;url=http%3A%2F%2Fsmeaker.com%2F34814%2Fusai-antutu-samsung-galaxy-s8-diuji-oleh-benchmark-ini-hasilnya%2F&amp;ct=ga&amp;cd=CAIyHDkxYjQ4MDRlMDQxZGE3MWE6Y28uaWQ6aWQ6SUQ&amp;usg=AFQjCNFd4Px-LUzKpU_w8aJBYIPW1PUP3g&amp;utm_source=dlvr.it&amp;utm_medium=twitter"/>
    <hyperlink ref="R3243" r:id="rId2532" display="https://www.google.com/url?rct=j&amp;sa=t&amp;url=http%3A%2F%2Ftekno.kompas.com%2Fread%2F2017%2F04%2F01%2F13060027%2Fpemindai.wajah.galaxy.s8.bisa.dikelabui.dengan.foto&amp;ct=ga&amp;cd=CAIyHDkxYjQ4MDRlMDQxZGE3MWE6Y28uaWQ6aWQ6SUQ&amp;usg=AFQjCNFfhgSyS4ILv8Y8Cuo6cRoSi-F8lQ&amp;utm_source=dlvr.it&amp;utm_medium=twitter"/>
    <hyperlink ref="R3244" r:id="rId2533" display="https://www.google.com/url?rct=j&amp;sa=t&amp;url=http%3A%2F%2Ftekno.liputan6.com%2Fread%2F2905840%2Fsamsung-janji-tak-akan-ada-kendala-suplai-galaxy-s8&amp;ct=ga&amp;cd=CAIyHDkxYjQ4MDRlMDQxZGE3MWE6Y28uaWQ6aWQ6SUQ&amp;usg=AFQjCNHfgAKIe1nE2XzmRovzlXco54E-UA&amp;utm_source=dlvr.it&amp;utm_medium=twitter"/>
    <hyperlink ref="R3245" r:id="rId2534" display="https://www.google.com/url?rct=j&amp;sa=t&amp;url=https%3A%2F%2Fwww.droidlime.com%2Fartikel%2F10-fitur-samsung-galaxy-s8-yang-tidak-dimiliki-iphone.html&amp;ct=ga&amp;cd=CAIyHDkxYjQ4MDRlMDQxZGE3MWE6Y28uaWQ6aWQ6SUQ&amp;usg=AFQjCNHJxCbwibdVMNEkwTLxjjxU1UqahQ&amp;utm_source=dlvr.it&amp;utm_medium=twitter"/>
    <hyperlink ref="R3246" r:id="rId2535" display="https://www.google.com/url?rct=j&amp;sa=t&amp;url=http%3A%2F%2Ftekno.kompas.com%2Fread%2F2017%2F04%2F03%2F06570687%2Fmicrosoft.jual.galaxy.s8.edisi.khusus.apa.bedanya.&amp;ct=ga&amp;cd=CAIyHDkxYjQ4MDRlMDQxZGE3MWE6Y28uaWQ6aWQ6SUQ&amp;usg=AFQjCNE22-A_EhmVnRUAXF56kAG3HdxIRQ&amp;utm_source=dlvr.it&amp;utm_medium=twitter"/>
    <hyperlink ref="R3247" r:id="rId2536" display="https://www.google.com/url?rct=j&amp;sa=t&amp;url=http%3A%2F%2Ftekno.kompas.com%2Fread%2F2017%2F04%2F03%2F10501827%2Fmengenal.teknologi.bixby.dan.pengenal.wajah.di.galaxy.s8&amp;ct=ga&amp;cd=CAIyHDkxYjQ4MDRlMDQxZGE3MWE6Y28uaWQ6aWQ6SUQ&amp;usg=AFQjCNFwTWHzQ88CIo2Ptc-WTlnAOTh5fg&amp;utm_source=dlvr.it&amp;utm_medium=twitter"/>
    <hyperlink ref="R3248" r:id="rId2537" display="https://www.google.com/url?rct=j&amp;sa=t&amp;url=https%3A%2F%2Ftekno.tempo.co%2Fread%2Fnews%2F2017%2F04%2F03%2F072862078%2Fsamsung-galaxy-s8-dan-s8-belum-mendukung-vr-google-daydream&amp;ct=ga&amp;cd=CAIyHDkxYjQ4MDRlMDQxZGE3MWE6Y28uaWQ6aWQ6SUQ&amp;usg=AFQjCNF3YwLZeQlIPbBxWLNINFCfp_JS1A&amp;utm_source=dlvr.it&amp;utm_medium=twitter"/>
    <hyperlink ref="R3249" r:id="rId2538"/>
    <hyperlink ref="R3250" r:id="rId2539"/>
    <hyperlink ref="R3251" r:id="rId2540"/>
    <hyperlink ref="R3252" r:id="rId2541"/>
    <hyperlink ref="R3253" r:id="rId2542"/>
    <hyperlink ref="R3254" r:id="rId2543"/>
    <hyperlink ref="R3255" r:id="rId2544"/>
    <hyperlink ref="R3256" r:id="rId2545"/>
    <hyperlink ref="R3257" r:id="rId2546"/>
    <hyperlink ref="R3258" r:id="rId2547"/>
    <hyperlink ref="R3259" r:id="rId2548"/>
    <hyperlink ref="R3260" r:id="rId2549"/>
    <hyperlink ref="R3261" r:id="rId2550"/>
    <hyperlink ref="R3262" r:id="rId2551"/>
    <hyperlink ref="R3263" r:id="rId2552"/>
    <hyperlink ref="R3264" r:id="rId2553"/>
    <hyperlink ref="R3266" r:id="rId2554"/>
    <hyperlink ref="R3267" r:id="rId2555"/>
    <hyperlink ref="R3268" r:id="rId2556"/>
    <hyperlink ref="R3269" r:id="rId2557"/>
    <hyperlink ref="R3270" r:id="rId2558"/>
    <hyperlink ref="R3271" r:id="rId2559"/>
    <hyperlink ref="R3272" r:id="rId2560"/>
    <hyperlink ref="R3273" r:id="rId2561"/>
    <hyperlink ref="R3274" r:id="rId2562"/>
    <hyperlink ref="R3275" r:id="rId2563"/>
    <hyperlink ref="R3276" r:id="rId2564"/>
    <hyperlink ref="R3278" r:id="rId2565"/>
    <hyperlink ref="R3279" r:id="rId2566"/>
    <hyperlink ref="R3283" r:id="rId2567"/>
    <hyperlink ref="R3284" r:id="rId2568"/>
    <hyperlink ref="R3285" r:id="rId2569"/>
    <hyperlink ref="R3286" r:id="rId2570"/>
    <hyperlink ref="R3287" r:id="rId2571"/>
    <hyperlink ref="R3288" r:id="rId2572" display="https://www.google.com/url?rct=j&amp;sa=t&amp;url=http://www.deccanchronicle.com/technology/mobiles-and-tabs/030417/samsung-netmarble-come-together-form-mobile-game-on-galaxy-s8.html&amp;ct=ga&amp;cd=CAIyHDM1YmM4MzMxNjJiYjYyZWU6Y28udWs6ZW46R0I&amp;usg=AFQjCNGZKB-bj4KhHBiKry2SsvuVolyV9g"/>
    <hyperlink ref="R3289" r:id="rId2573"/>
    <hyperlink ref="R3290" r:id="rId2574" display="https://www.google.com/url?rct=j&amp;sa=t&amp;url=http://www.deccanchronicle.com/technology/mobiles-and-tabs/030417/samsung-netmarble-come-together-form-mobile-game-on-galaxy-s8.html&amp;ct=ga&amp;cd=CAIyHDM1YmM4MzMxNjJiYjYyZWU6Y28udWs6ZW46R0I&amp;usg=AFQjCNGZKB-bj4KhHBiKry2SsvuVolyV9g"/>
    <hyperlink ref="R3292" r:id="rId2575" display="https://www.google.com/url?rct=j&amp;sa=t&amp;url=https%3A%2F%2Fmobile.slashdot.org%2Fstory%2F17%2F03%2F30%2F1812243%2Fmicrosoft-to-sell-customized-edition-of-samsung-galaxy-s8-android-smartphones&amp;ct=ga&amp;cd=CAIyGmIyMmYxNjAxMGEyYTM1MmY6Y29tOmVuOlVT&amp;usg=AFQjCNEUNk1TztV993dJ9W30yoP-WmfxmA&amp;utm_source=dlvr.it&amp;utm_medium=twitter"/>
    <hyperlink ref="R3293" r:id="rId2576" display="https://www.google.com/url?rct=j&amp;sa=t&amp;url=http%3A%2F%2Fwww.sciencetimes.com%2Farticles%2F11382%2F20170330%2Fsamsung-galaxy-s6-s6-edge-edge-android-7-0-nougat-update-now-rolling.htm&amp;ct=ga&amp;cd=CAIyGmIyMmYxNjAxMGEyYTM1MmY6Y29tOmVuOlVT&amp;usg=AFQjCNHH_YuK1Zyclo2Q86lfE85X6D0Kwg&amp;utm_source=dlvr.it&amp;utm_medium=twitter"/>
    <hyperlink ref="R3294" r:id="rId2577" display="https://www.google.com/url?rct=j&amp;sa=t&amp;url=http%3A%2F%2Fwww.greenbot.com%2Farticle%2F3186865%2Fandroid%2Fandroid-device-updates-unlocked-galaxy-s7-axon-7-mini-and-huawei-mate-9-score-new-software.html&amp;ct=ga&amp;cd=CAIyGmIyMmYxNjAxMGEyYTM1MmY6Y29tOmVuOlVT&amp;usg=AFQjCNG24S8bUIacVvR_8t-Kf90rMqQrUg&amp;utm_source=dlvr.it&amp;utm_medium=twitter"/>
    <hyperlink ref="R3295" r:id="rId2578" display="https://www.google.com/url?rct=j&amp;sa=t&amp;url=http%3A%2F%2Fwww.foxnews.com%2Ftech%2F2017%2F03%2F31%2Fyour-next-android-phone-samsung-galaxy-s8-or-google-pixel.html&amp;ct=ga&amp;cd=CAIyGmIyMmYxNjAxMGEyYTM1MmY6Y29tOmVuOlVT&amp;usg=AFQjCNGYMwyfyLqa75ZN7imUhGlmXUj_pA&amp;utm_source=dlvr.it&amp;utm_medium=twitter"/>
    <hyperlink ref="R3296" r:id="rId2579" display="https://www.google.com/url?rct=j&amp;sa=t&amp;url=https%3A%2F%2Fwww.forbes.com%2Fsites%2Fewanspence%2F2017%2F03%2F31%2Fandroid-news-headlines-galaxy-s8-plus-note7-google-pixel%2F&amp;ct=ga&amp;cd=CAIyGmIyMmYxNjAxMGEyYTM1MmY6Y29tOmVuOlVT&amp;usg=AFQjCNGgSL9uQDpOC8CWn5TuEPYzp7PLxw&amp;utm_source=dlvr.it&amp;utm_medium=twitter"/>
    <hyperlink ref="R3297" r:id="rId2580" display="https://www.google.com/url?rct=j&amp;sa=t&amp;url=https%3A%2F%2Fwww.androidheadlines.com%2F2017%2F03%2Fweekly-poll-buying-galaxy-s8-galaxy-s8.html&amp;ct=ga&amp;cd=CAIyGmIyMmYxNjAxMGEyYTM1MmY6Y29tOmVuOlVT&amp;usg=AFQjCNHXuE_gjI_vOQQ_L2KMLP2ZNLXNVw&amp;utm_source=dlvr.it&amp;utm_medium=twitter"/>
    <hyperlink ref="R3298" r:id="rId2581" display="https://www.google.com/url?rct=j&amp;sa=t&amp;url=http%3A%2F%2Fwww.valuewalk.com%2F2017%2F04%2Fsamsung-galaxy-s8-vs-google-pixel-specs%2F&amp;ct=ga&amp;cd=CAIyGmIyMmYxNjAxMGEyYTM1MmY6Y29tOmVuOlVT&amp;usg=AFQjCNF-EGy4X6-ns1EYqmDiS9Cf8AzS3A&amp;utm_source=dlvr.it&amp;utm_medium=twitter"/>
    <hyperlink ref="R3299" r:id="rId2582" display="https://www.google.com/url?rct=j&amp;sa=t&amp;url=http%3A%2F%2Fpppfocus.com%2F2017%2F04%2F01%2Fyour-next-android-phone-samsung-galaxy-s8-or-google-pixel%2F&amp;ct=ga&amp;cd=CAIyGmIyMmYxNjAxMGEyYTM1MmY6Y29tOmVuOlVT&amp;usg=AFQjCNGzIQJ602vIr9u-qySmRJTfTYdt1Q&amp;utm_source=dlvr.it&amp;utm_medium=twitter"/>
    <hyperlink ref="R3300" r:id="rId2583" display="https://www.google.com/url?rct=j&amp;sa=t&amp;url=http%3A%2F%2Fhitechgazette.com%2F2017%2F04%2F02%2Fandroid-7-0-nougat-delayed-for-samsung-galaxy-a3-a5-and-a7-2016%2F&amp;ct=ga&amp;cd=CAIyGmIyMmYxNjAxMGEyYTM1MmY6Y29tOmVuOlVT&amp;usg=AFQjCNG0ZdfTTd5Vl4K_4IGWwAgdwqTH8g&amp;utm_source=dlvr.it&amp;utm_medium=twitter"/>
    <hyperlink ref="R3301" r:id="rId2584" display="https://www.google.com/url?rct=j&amp;sa=t&amp;url=http%3A%2F%2Fwww.mobipicker.com%2Fsamsung-galaxy-s6-edge-gets-android-nougat-7-0-update-india%2F&amp;ct=ga&amp;cd=CAIyGmIyMmYxNjAxMGEyYTM1MmY6Y29tOmVuOlVT&amp;usg=AFQjCNEqlfUeTrKjaxmswvk1xGc40SChaQ&amp;utm_source=dlvr.it&amp;utm_medium=twitter"/>
    <hyperlink ref="R3302" r:id="rId2585" display="https://www.google.com/url?rct=j&amp;sa=t&amp;url=http%3A%2F%2Fwww.mobipicker.com%2Fsamsung-galaxy-note-5-receives-android-7-0-nougat-india-heres-install-update%2F&amp;ct=ga&amp;cd=CAIyGmIyMmYxNjAxMGEyYTM1MmY6Y29tOmVuOlVT&amp;usg=AFQjCNFUMgOxsoXZsIkt0obQEGePAs3Ztw&amp;utm_source=dlvr.it&amp;utm_medium=twitter"/>
    <hyperlink ref="R3303" r:id="rId2586" display="https://www.google.com/url?rct=j&amp;sa=t&amp;url=http%3A%2F%2Fandroidandme.com%2F2017%2F04%2Fvideo%2F8-reasons-to-buy-the-samsung-galaxy-s8-or-s8%2F&amp;ct=ga&amp;cd=CAIyGmIyMmYxNjAxMGEyYTM1MmY6Y29tOmVuOlVT&amp;usg=AFQjCNFcoJfO3BweF6yvKV1skLrBOzDI5g&amp;utm_source=dlvr.it&amp;utm_medium=twitter"/>
    <hyperlink ref="R3304" r:id="rId2587" display="https://www.google.com/url?rct=j&amp;sa=t&amp;url=http%3A%2F%2Fwww.techradar.com%2Fnews%2Fsamsung-galaxy-s8-vs-lg-g6-which-android-phone-is-better&amp;ct=ga&amp;cd=CAIyGmIyMmYxNjAxMGEyYTM1MmY6Y29tOmVuOlVT&amp;usg=AFQjCNF5qYTuLzp6KJcwPfEy00AzbyHvyg&amp;utm_source=dlvr.it&amp;utm_medium=twitter"/>
    <hyperlink ref="R3305" r:id="rId2588" display="https://www.google.com/url?rct=j&amp;sa=t&amp;url=https%3A%2F%2Fforums.androidcentral.com%2Fsamsung-galaxy-s6%2F783036-good-morning-screen.html&amp;ct=ga&amp;cd=CAIyGmIyMmYxNjAxMGEyYTM1MmY6Y29tOmVuOlVT&amp;usg=AFQjCNGaeaYyDhtcqnCPrJgpgsRY-yZLlA&amp;utm_source=dlvr.it&amp;utm_medium=twitter"/>
    <hyperlink ref="R3306" r:id="rId2589" display="https://www.google.com/url?rct=j&amp;sa=t&amp;url=https%3A%2F%2Fmobile.slashdot.org%2Fstory%2F17%2F03%2F30%2F1812243%2Fmicrosoft-to-sell-customized-edition-of-samsung-galaxy-s8-android-smartphones&amp;ct=ga&amp;cd=CAIyGmIyMmYxNjAxMGEyYTM1MmY6Y29tOmVuOlVT&amp;usg=AFQjCNEUNk1TztV993dJ9W30yoP-WmfxmA&amp;utm_source=dlvr.it&amp;utm_medium=twitter"/>
    <hyperlink ref="R3307" r:id="rId2590" display="https://www.google.com/url?rct=j&amp;sa=t&amp;url=http%3A%2F%2Fwww.sciencetimes.com%2Farticles%2F11382%2F20170330%2Fsamsung-galaxy-s6-s6-edge-edge-android-7-0-nougat-update-now-rolling.htm&amp;ct=ga&amp;cd=CAIyGmIyMmYxNjAxMGEyYTM1MmY6Y29tOmVuOlVT&amp;usg=AFQjCNHH_YuK1Zyclo2Q86lfE85X6D0Kwg&amp;utm_source=dlvr.it&amp;utm_medium=twitter"/>
    <hyperlink ref="R3308" r:id="rId2591" display="https://www.google.com/url?rct=j&amp;sa=t&amp;url=http%3A%2F%2Fwww.greenbot.com%2Farticle%2F3186865%2Fandroid%2Fandroid-device-updates-unlocked-galaxy-s7-axon-7-mini-and-huawei-mate-9-score-new-software.html&amp;ct=ga&amp;cd=CAIyGmIyMmYxNjAxMGEyYTM1MmY6Y29tOmVuOlVT&amp;usg=AFQjCNG24S8bUIacVvR_8t-Kf90rMqQrUg&amp;utm_source=dlvr.it&amp;utm_medium=twitter"/>
    <hyperlink ref="R3309" r:id="rId2592" display="https://www.google.com/url?rct=j&amp;sa=t&amp;url=http%3A%2F%2Fwww.foxnews.com%2Ftech%2F2017%2F03%2F31%2Fyour-next-android-phone-samsung-galaxy-s8-or-google-pixel.html&amp;ct=ga&amp;cd=CAIyGmIyMmYxNjAxMGEyYTM1MmY6Y29tOmVuOlVT&amp;usg=AFQjCNGYMwyfyLqa75ZN7imUhGlmXUj_pA&amp;utm_source=dlvr.it&amp;utm_medium=twitter"/>
    <hyperlink ref="R3310" r:id="rId2593" display="https://www.google.com/url?rct=j&amp;sa=t&amp;url=https%3A%2F%2Fwww.forbes.com%2Fsites%2Fewanspence%2F2017%2F03%2F31%2Fandroid-news-headlines-galaxy-s8-plus-note7-google-pixel%2F&amp;ct=ga&amp;cd=CAIyGmIyMmYxNjAxMGEyYTM1MmY6Y29tOmVuOlVT&amp;usg=AFQjCNGgSL9uQDpOC8CWn5TuEPYzp7PLxw&amp;utm_source=dlvr.it&amp;utm_medium=twitter"/>
    <hyperlink ref="R3311" r:id="rId2594" display="https://www.google.com/url?rct=j&amp;sa=t&amp;url=https%3A%2F%2Fwww.androidheadlines.com%2F2017%2F03%2Fweekly-poll-buying-galaxy-s8-galaxy-s8.html&amp;ct=ga&amp;cd=CAIyGmIyMmYxNjAxMGEyYTM1MmY6Y29tOmVuOlVT&amp;usg=AFQjCNHXuE_gjI_vOQQ_L2KMLP2ZNLXNVw&amp;utm_source=dlvr.it&amp;utm_medium=twitter"/>
    <hyperlink ref="R3312" r:id="rId2595" display="https://www.google.com/url?rct=j&amp;sa=t&amp;url=https%3A%2F%2Fsoundcloud.com%2Fandroidpolice%2Fep245-galaxy-s8-launch-android-o-announcement&amp;ct=ga&amp;cd=CAIyGmIyMmYxNjAxMGEyYTM1MmY6Y29tOmVuOlVT&amp;usg=AFQjCNHv_kK0zquU-mLdOj24bz235EaZIw&amp;utm_source=dlvr.it&amp;utm_medium=twitter"/>
    <hyperlink ref="R3313" r:id="rId2596" display="https://www.google.com/url?rct=j&amp;sa=t&amp;url=http%3A%2F%2Fwww.valuewalk.com%2F2017%2F04%2Fsamsung-galaxy-s8-vs-google-pixel-specs%2F&amp;ct=ga&amp;cd=CAIyGmIyMmYxNjAxMGEyYTM1MmY6Y29tOmVuOlVT&amp;usg=AFQjCNF-EGy4X6-ns1EYqmDiS9Cf8AzS3A&amp;utm_source=dlvr.it&amp;utm_medium=twitter"/>
    <hyperlink ref="R3314" r:id="rId2597" display="https://www.google.com/url?rct=j&amp;sa=t&amp;url=http%3A%2F%2Fpppfocus.com%2F2017%2F04%2F01%2Fyour-next-android-phone-samsung-galaxy-s8-or-google-pixel%2F&amp;ct=ga&amp;cd=CAIyGmIyMmYxNjAxMGEyYTM1MmY6Y29tOmVuOlVT&amp;usg=AFQjCNGzIQJ602vIr9u-qySmRJTfTYdt1Q&amp;utm_source=dlvr.it&amp;utm_medium=twitter"/>
    <hyperlink ref="R3315" r:id="rId2598" display="https://www.google.com/url?rct=j&amp;sa=t&amp;url=http%3A%2F%2Fwww.ibtimes.com%2Fsamsungs-bixby-works-galaxy-s7-older-devices-running-android-70-nougat-2519342&amp;ct=ga&amp;cd=CAIyGmIyMmYxNjAxMGEyYTM1MmY6Y29tOmVuOlVT&amp;usg=AFQjCNGA3EEWs-SUmCGJQLVY1WBRs7kpMg&amp;utm_source=dlvr.it&amp;utm_medium=twitter"/>
    <hyperlink ref="R3316" r:id="rId2599" display="https://www.google.com/url?rct=j&amp;sa=t&amp;url=http%3A%2F%2Fhitechgazette.com%2F2017%2F04%2F02%2Fandroid-7-0-nougat-delayed-for-samsung-galaxy-a3-a5-and-a7-2016%2F&amp;ct=ga&amp;cd=CAIyGmIyMmYxNjAxMGEyYTM1MmY6Y29tOmVuOlVT&amp;usg=AFQjCNG0ZdfTTd5Vl4K_4IGWwAgdwqTH8g&amp;utm_source=dlvr.it&amp;utm_medium=twitter"/>
    <hyperlink ref="R3317" r:id="rId2600" display="https://www.google.com/url?rct=j&amp;sa=t&amp;url=http%3A%2F%2Fwww.mobipicker.com%2Fsamsung-galaxy-s6-edge-gets-android-nougat-7-0-update-india%2F&amp;ct=ga&amp;cd=CAIyGmIyMmYxNjAxMGEyYTM1MmY6Y29tOmVuOlVT&amp;usg=AFQjCNEqlfUeTrKjaxmswvk1xGc40SChaQ&amp;utm_source=dlvr.it&amp;utm_medium=twitter"/>
    <hyperlink ref="R3318" r:id="rId2601" display="https://www.google.com/url?rct=j&amp;sa=t&amp;url=http%3A%2F%2Fwww.mobipicker.com%2Fsamsung-galaxy-note-5-receives-android-7-0-nougat-india-heres-install-update%2F&amp;ct=ga&amp;cd=CAIyGmIyMmYxNjAxMGEyYTM1MmY6Y29tOmVuOlVT&amp;usg=AFQjCNFUMgOxsoXZsIkt0obQEGePAs3Ztw&amp;utm_source=dlvr.it&amp;utm_medium=twitter"/>
    <hyperlink ref="R3319" r:id="rId2602"/>
    <hyperlink ref="R3320" r:id="rId2603" display="https://www.google.com/url?rct=j&amp;sa=t&amp;url=http%3A%2F%2Fhitechgazette.com%2F2017%2F04%2F03%2Fsamsung-galaxy-s7-edge-with-android-7-1-1-appears-in-gfxbench%2F&amp;ct=ga&amp;cd=CAIyGmIyMmYxNjAxMGEyYTM1MmY6Y29tOmVuOlVT&amp;usg=AFQjCNGd3KR5ZUDZBtZ3Gj8rfaUtKYfpXA&amp;utm_source=dlvr.it&amp;utm_medium=twitter"/>
    <hyperlink ref="R3321" r:id="rId2604" display="https://www.google.com/url?rct=j&amp;sa=t&amp;url=http%3A%2F%2Fwww.techradar.com%2Fnews%2Fsamsung-galaxy-s8-vs-lg-g6-which-android-phone-is-better&amp;ct=ga&amp;cd=CAIyGmIyMmYxNjAxMGEyYTM1MmY6Y29tOmVuOlVT&amp;usg=AFQjCNF5qYTuLzp6KJcwPfEy00AzbyHvyg&amp;utm_source=dlvr.it&amp;utm_medium=twitter"/>
    <hyperlink ref="R3322" r:id="rId2605" display="https://www.google.com/url?rct=j&amp;sa=t&amp;url=https%3A%2F%2Fforums.androidcentral.com%2Fsamsung-galaxy-s6%2F783036-good-morning-screen.html&amp;ct=ga&amp;cd=CAIyGmIyMmYxNjAxMGEyYTM1MmY6Y29tOmVuOlVT&amp;usg=AFQjCNGaeaYyDhtcqnCPrJgpgsRY-yZLlA&amp;utm_source=dlvr.it&amp;utm_medium=twitter"/>
    <hyperlink ref="R3323" r:id="rId2606" display="https://www.google.com/url?rct=j&amp;sa=t&amp;url=https%3A%2F%2Fmobile.slashdot.org%2Fstory%2F17%2F03%2F30%2F1812243%2Fmicrosoft-to-sell-customized-edition-of-samsung-galaxy-s8-android-smartphones&amp;ct=ga&amp;cd=CAIyGmIyMmYxNjAxMGEyYTM1MmY6Y29tOmVuOlVT&amp;usg=AFQjCNEUNk1TztV993dJ9W30yoP-WmfxmA&amp;utm_source=dlvr.it&amp;utm_medium=twitter"/>
    <hyperlink ref="R3324" r:id="rId2607" display="https://www.google.com/url?rct=j&amp;sa=t&amp;url=http%3A%2F%2Fwww.sciencetimes.com%2Farticles%2F11382%2F20170330%2Fsamsung-galaxy-s6-s6-edge-edge-android-7-0-nougat-update-now-rolling.htm&amp;ct=ga&amp;cd=CAIyGmIyMmYxNjAxMGEyYTM1MmY6Y29tOmVuOlVT&amp;usg=AFQjCNHH_YuK1Zyclo2Q86lfE85X6D0Kwg&amp;utm_source=dlvr.it&amp;utm_medium=twitter"/>
    <hyperlink ref="R3325" r:id="rId2608" display="https://www.google.com/url?rct=j&amp;sa=t&amp;url=http%3A%2F%2Fwww.greenbot.com%2Farticle%2F3186865%2Fandroid%2Fandroid-device-updates-unlocked-galaxy-s7-axon-7-mini-and-huawei-mate-9-score-new-software.html&amp;ct=ga&amp;cd=CAIyGmIyMmYxNjAxMGEyYTM1MmY6Y29tOmVuOlVT&amp;usg=AFQjCNG24S8bUIacVvR_8t-Kf90rMqQrUg&amp;utm_source=dlvr.it&amp;utm_medium=twitter"/>
    <hyperlink ref="R3326" r:id="rId2609" display="https://www.google.com/url?rct=j&amp;sa=t&amp;url=http%3A%2F%2Fwww.foxnews.com%2Ftech%2F2017%2F03%2F31%2Fyour-next-android-phone-samsung-galaxy-s8-or-google-pixel.html&amp;ct=ga&amp;cd=CAIyGmIyMmYxNjAxMGEyYTM1MmY6Y29tOmVuOlVT&amp;usg=AFQjCNGYMwyfyLqa75ZN7imUhGlmXUj_pA&amp;utm_source=dlvr.it&amp;utm_medium=twitter"/>
    <hyperlink ref="R3327" r:id="rId2610" display="https://www.google.com/url?rct=j&amp;sa=t&amp;url=https%3A%2F%2Fwww.forbes.com%2Fsites%2Fewanspence%2F2017%2F03%2F31%2Fandroid-news-headlines-galaxy-s8-plus-note7-google-pixel%2F&amp;ct=ga&amp;cd=CAIyGmIyMmYxNjAxMGEyYTM1MmY6Y29tOmVuOlVT&amp;usg=AFQjCNGgSL9uQDpOC8CWn5TuEPYzp7PLxw&amp;utm_source=dlvr.it&amp;utm_medium=twitter"/>
    <hyperlink ref="R3328" r:id="rId2611" display="https://www.google.com/url?rct=j&amp;sa=t&amp;url=https%3A%2F%2Fwww.androidheadlines.com%2F2017%2F03%2Fweekly-poll-buying-galaxy-s8-galaxy-s8.html&amp;ct=ga&amp;cd=CAIyGmIyMmYxNjAxMGEyYTM1MmY6Y29tOmVuOlVT&amp;usg=AFQjCNHXuE_gjI_vOQQ_L2KMLP2ZNLXNVw&amp;utm_source=dlvr.it&amp;utm_medium=twitter"/>
    <hyperlink ref="R3329" r:id="rId2612" display="https://www.google.com/url?rct=j&amp;sa=t&amp;url=https%3A%2F%2Fsoundcloud.com%2Fandroidpolice%2Fep245-galaxy-s8-launch-android-o-announcement&amp;ct=ga&amp;cd=CAIyGmIyMmYxNjAxMGEyYTM1MmY6Y29tOmVuOlVT&amp;usg=AFQjCNHv_kK0zquU-mLdOj24bz235EaZIw&amp;utm_source=dlvr.it&amp;utm_medium=twitter"/>
    <hyperlink ref="R3330" r:id="rId2613" display="https://www.google.com/url?rct=j&amp;sa=t&amp;url=http%3A%2F%2Fwww.valuewalk.com%2F2017%2F04%2Fsamsung-galaxy-s8-vs-google-pixel-specs%2F&amp;ct=ga&amp;cd=CAIyGmIyMmYxNjAxMGEyYTM1MmY6Y29tOmVuOlVT&amp;usg=AFQjCNF-EGy4X6-ns1EYqmDiS9Cf8AzS3A&amp;utm_source=dlvr.it&amp;utm_medium=twitter"/>
    <hyperlink ref="R3331" r:id="rId2614" display="https://www.google.com/url?rct=j&amp;sa=t&amp;url=http%3A%2F%2Fpppfocus.com%2F2017%2F04%2F01%2Fyour-next-android-phone-samsung-galaxy-s8-or-google-pixel%2F&amp;ct=ga&amp;cd=CAIyGmIyMmYxNjAxMGEyYTM1MmY6Y29tOmVuOlVT&amp;usg=AFQjCNGzIQJ602vIr9u-qySmRJTfTYdt1Q&amp;utm_source=dlvr.it&amp;utm_medium=twitter"/>
    <hyperlink ref="R3332" r:id="rId2615" display="https://www.google.com/url?rct=j&amp;sa=t&amp;url=http%3A%2F%2Fwww.ibtimes.com%2Fsamsungs-bixby-works-galaxy-s7-older-devices-running-android-70-nougat-2519342&amp;ct=ga&amp;cd=CAIyGmIyMmYxNjAxMGEyYTM1MmY6Y29tOmVuOlVT&amp;usg=AFQjCNGA3EEWs-SUmCGJQLVY1WBRs7kpMg&amp;utm_source=dlvr.it&amp;utm_medium=twitter"/>
    <hyperlink ref="R3333" r:id="rId2616" display="https://www.google.com/url?rct=j&amp;sa=t&amp;url=http%3A%2F%2Fhitechgazette.com%2F2017%2F04%2F02%2Fandroid-7-0-nougat-delayed-for-samsung-galaxy-a3-a5-and-a7-2016%2F&amp;ct=ga&amp;cd=CAIyGmIyMmYxNjAxMGEyYTM1MmY6Y29tOmVuOlVT&amp;usg=AFQjCNG0ZdfTTd5Vl4K_4IGWwAgdwqTH8g&amp;utm_source=dlvr.it&amp;utm_medium=twitter"/>
    <hyperlink ref="R3334" r:id="rId2617" display="https://www.google.com/url?rct=j&amp;sa=t&amp;url=http%3A%2F%2Fwww.mobipicker.com%2Fsamsung-galaxy-s6-edge-gets-android-nougat-7-0-update-india%2F&amp;ct=ga&amp;cd=CAIyGmIyMmYxNjAxMGEyYTM1MmY6Y29tOmVuOlVT&amp;usg=AFQjCNEqlfUeTrKjaxmswvk1xGc40SChaQ&amp;utm_source=dlvr.it&amp;utm_medium=twitter"/>
    <hyperlink ref="R3335" r:id="rId2618" display="https://www.google.com/url?rct=j&amp;sa=t&amp;url=http%3A%2F%2Fwww.mobipicker.com%2Fsamsung-galaxy-note-5-receives-android-7-0-nougat-india-heres-install-update%2F&amp;ct=ga&amp;cd=CAIyGmIyMmYxNjAxMGEyYTM1MmY6Y29tOmVuOlVT&amp;usg=AFQjCNFUMgOxsoXZsIkt0obQEGePAs3Ztw&amp;utm_source=dlvr.it&amp;utm_medium=twitter"/>
    <hyperlink ref="R3336" r:id="rId2619"/>
    <hyperlink ref="R3337" r:id="rId2620" display="https://www.google.com/url?rct=j&amp;sa=t&amp;url=http%3A%2F%2Fhitechgazette.com%2F2017%2F04%2F03%2Fsamsung-galaxy-s7-edge-with-android-7-1-1-appears-in-gfxbench%2F&amp;ct=ga&amp;cd=CAIyGmIyMmYxNjAxMGEyYTM1MmY6Y29tOmVuOlVT&amp;usg=AFQjCNGd3KR5ZUDZBtZ3Gj8rfaUtKYfpXA&amp;utm_source=dlvr.it&amp;utm_medium=twitter"/>
    <hyperlink ref="R3338" r:id="rId2621" display="https://www.google.com/url?rct=j&amp;sa=t&amp;url=http%3A%2F%2Fwww.techradar.com%2Fnews%2Fsamsung-galaxy-s8-vs-lg-g6-which-android-phone-is-better&amp;ct=ga&amp;cd=CAIyGmIyMmYxNjAxMGEyYTM1MmY6Y29tOmVuOlVT&amp;usg=AFQjCNF5qYTuLzp6KJcwPfEy00AzbyHvyg&amp;utm_source=dlvr.it&amp;utm_medium=twitter"/>
    <hyperlink ref="R3339" r:id="rId2622" display="https://www.google.com/url?rct=j&amp;sa=t&amp;url=https%3A%2F%2Fforums.androidcentral.com%2Fsamsung-galaxy-s6%2F783036-good-morning-screen.html&amp;ct=ga&amp;cd=CAIyGmIyMmYxNjAxMGEyYTM1MmY6Y29tOmVuOlVT&amp;usg=AFQjCNGaeaYyDhtcqnCPrJgpgsRY-yZLlA&amp;utm_source=dlvr.it&amp;utm_medium=twitter"/>
    <hyperlink ref="R3340" r:id="rId2623" display="https://www.google.com/url?rct=j&amp;sa=t&amp;url=https%3A%2F%2Fmobile.slashdot.org%2Fstory%2F17%2F03%2F30%2F1812243%2Fmicrosoft-to-sell-customized-edition-of-samsung-galaxy-s8-android-smartphones&amp;ct=ga&amp;cd=CAIyGmIyMmYxNjAxMGEyYTM1MmY6Y29tOmVuOlVT&amp;usg=AFQjCNEUNk1TztV993dJ9W30yoP-WmfxmA&amp;utm_source=dlvr.it&amp;utm_medium=twitter"/>
    <hyperlink ref="R3341" r:id="rId2624" display="https://www.google.com/url?rct=j&amp;sa=t&amp;url=http%3A%2F%2Fwww.sciencetimes.com%2Farticles%2F11382%2F20170330%2Fsamsung-galaxy-s6-s6-edge-edge-android-7-0-nougat-update-now-rolling.htm&amp;ct=ga&amp;cd=CAIyGmIyMmYxNjAxMGEyYTM1MmY6Y29tOmVuOlVT&amp;usg=AFQjCNHH_YuK1Zyclo2Q86lfE85X6D0Kwg&amp;utm_source=dlvr.it&amp;utm_medium=twitter"/>
    <hyperlink ref="R3342" r:id="rId2625" display="https://www.google.com/url?rct=j&amp;sa=t&amp;url=http%3A%2F%2Fwww.greenbot.com%2Farticle%2F3186865%2Fandroid%2Fandroid-device-updates-unlocked-galaxy-s7-axon-7-mini-and-huawei-mate-9-score-new-software.html&amp;ct=ga&amp;cd=CAIyGmIyMmYxNjAxMGEyYTM1MmY6Y29tOmVuOlVT&amp;usg=AFQjCNG24S8bUIacVvR_8t-Kf90rMqQrUg&amp;utm_source=dlvr.it&amp;utm_medium=twitter"/>
    <hyperlink ref="R3343" r:id="rId2626" display="https://www.google.com/url?rct=j&amp;sa=t&amp;url=http%3A%2F%2Fwww.foxnews.com%2Ftech%2F2017%2F03%2F31%2Fyour-next-android-phone-samsung-galaxy-s8-or-google-pixel.html&amp;ct=ga&amp;cd=CAIyGmIyMmYxNjAxMGEyYTM1MmY6Y29tOmVuOlVT&amp;usg=AFQjCNGYMwyfyLqa75ZN7imUhGlmXUj_pA&amp;utm_source=dlvr.it&amp;utm_medium=twitter"/>
    <hyperlink ref="R3344" r:id="rId2627" display="https://www.google.com/url?rct=j&amp;sa=t&amp;url=https%3A%2F%2Fwww.forbes.com%2Fsites%2Fewanspence%2F2017%2F03%2F31%2Fandroid-news-headlines-galaxy-s8-plus-note7-google-pixel%2F&amp;ct=ga&amp;cd=CAIyGmIyMmYxNjAxMGEyYTM1MmY6Y29tOmVuOlVT&amp;usg=AFQjCNGgSL9uQDpOC8CWn5TuEPYzp7PLxw&amp;utm_source=dlvr.it&amp;utm_medium=twitter"/>
    <hyperlink ref="R3345" r:id="rId2628" display="https://www.google.com/url?rct=j&amp;sa=t&amp;url=https%3A%2F%2Fwww.androidheadlines.com%2F2017%2F03%2Fweekly-poll-buying-galaxy-s8-galaxy-s8.html&amp;ct=ga&amp;cd=CAIyGmIyMmYxNjAxMGEyYTM1MmY6Y29tOmVuOlVT&amp;usg=AFQjCNHXuE_gjI_vOQQ_L2KMLP2ZNLXNVw&amp;utm_source=dlvr.it&amp;utm_medium=twitter"/>
    <hyperlink ref="R3346" r:id="rId2629" display="https://www.google.com/url?rct=j&amp;sa=t&amp;url=https%3A%2F%2Fsoundcloud.com%2Fandroidpolice%2Fep245-galaxy-s8-launch-android-o-announcement&amp;ct=ga&amp;cd=CAIyGmIyMmYxNjAxMGEyYTM1MmY6Y29tOmVuOlVT&amp;usg=AFQjCNHv_kK0zquU-mLdOj24bz235EaZIw&amp;utm_source=dlvr.it&amp;utm_medium=twitter"/>
    <hyperlink ref="R3347" r:id="rId2630" display="https://www.google.com/url?rct=j&amp;sa=t&amp;url=http%3A%2F%2Fwww.valuewalk.com%2F2017%2F04%2Fsamsung-galaxy-s8-vs-google-pixel-specs%2F&amp;ct=ga&amp;cd=CAIyGmIyMmYxNjAxMGEyYTM1MmY6Y29tOmVuOlVT&amp;usg=AFQjCNF-EGy4X6-ns1EYqmDiS9Cf8AzS3A&amp;utm_source=dlvr.it&amp;utm_medium=twitter"/>
    <hyperlink ref="R3348" r:id="rId2631" display="https://www.google.com/url?rct=j&amp;sa=t&amp;url=http%3A%2F%2Fpppfocus.com%2F2017%2F04%2F01%2Fyour-next-android-phone-samsung-galaxy-s8-or-google-pixel%2F&amp;ct=ga&amp;cd=CAIyGmIyMmYxNjAxMGEyYTM1MmY6Y29tOmVuOlVT&amp;usg=AFQjCNGzIQJ602vIr9u-qySmRJTfTYdt1Q&amp;utm_source=dlvr.it&amp;utm_medium=twitter"/>
    <hyperlink ref="R3349" r:id="rId2632" display="https://www.google.com/url?rct=j&amp;sa=t&amp;url=http%3A%2F%2Fwww.ibtimes.com%2Fsamsungs-bixby-works-galaxy-s7-older-devices-running-android-70-nougat-2519342&amp;ct=ga&amp;cd=CAIyGmIyMmYxNjAxMGEyYTM1MmY6Y29tOmVuOlVT&amp;usg=AFQjCNGA3EEWs-SUmCGJQLVY1WBRs7kpMg&amp;utm_source=dlvr.it&amp;utm_medium=twitter"/>
    <hyperlink ref="R3350" r:id="rId2633" display="https://www.google.com/url?rct=j&amp;sa=t&amp;url=http%3A%2F%2Fhitechgazette.com%2F2017%2F04%2F02%2Fandroid-7-0-nougat-delayed-for-samsung-galaxy-a3-a5-and-a7-2016%2F&amp;ct=ga&amp;cd=CAIyGmIyMmYxNjAxMGEyYTM1MmY6Y29tOmVuOlVT&amp;usg=AFQjCNG0ZdfTTd5Vl4K_4IGWwAgdwqTH8g&amp;utm_source=dlvr.it&amp;utm_medium=twitter"/>
    <hyperlink ref="R3351" r:id="rId2634" display="https://www.google.com/url?rct=j&amp;sa=t&amp;url=http%3A%2F%2Fwww.mobipicker.com%2Fsamsung-galaxy-s6-edge-gets-android-nougat-7-0-update-india%2F&amp;ct=ga&amp;cd=CAIyGmIyMmYxNjAxMGEyYTM1MmY6Y29tOmVuOlVT&amp;usg=AFQjCNEqlfUeTrKjaxmswvk1xGc40SChaQ&amp;utm_source=dlvr.it&amp;utm_medium=twitter"/>
    <hyperlink ref="R3352" r:id="rId2635" display="https://www.google.com/url?rct=j&amp;sa=t&amp;url=http%3A%2F%2Fwww.mobipicker.com%2Fsamsung-galaxy-note-5-receives-android-7-0-nougat-india-heres-install-update%2F&amp;ct=ga&amp;cd=CAIyGmIyMmYxNjAxMGEyYTM1MmY6Y29tOmVuOlVT&amp;usg=AFQjCNFUMgOxsoXZsIkt0obQEGePAs3Ztw&amp;utm_source=dlvr.it&amp;utm_medium=twitter"/>
    <hyperlink ref="R3353" r:id="rId2636"/>
    <hyperlink ref="R3354" r:id="rId2637" display="https://www.google.com/url?rct=j&amp;sa=t&amp;url=http%3A%2F%2Fhitechgazette.com%2F2017%2F04%2F03%2Fsamsung-galaxy-s7-edge-with-android-7-1-1-appears-in-gfxbench%2F&amp;ct=ga&amp;cd=CAIyGmIyMmYxNjAxMGEyYTM1MmY6Y29tOmVuOlVT&amp;usg=AFQjCNGd3KR5ZUDZBtZ3Gj8rfaUtKYfpXA&amp;utm_source=dlvr.it&amp;utm_medium=twitter"/>
    <hyperlink ref="R3355" r:id="rId2638" display="https://www.google.com/url?rct=j&amp;sa=t&amp;url=http%3A%2F%2Fwww.techradar.com%2Fnews%2Fsamsung-galaxy-s8-vs-lg-g6-which-android-phone-is-better&amp;ct=ga&amp;cd=CAIyGmIyMmYxNjAxMGEyYTM1MmY6Y29tOmVuOlVT&amp;usg=AFQjCNF5qYTuLzp6KJcwPfEy00AzbyHvyg&amp;utm_source=dlvr.it&amp;utm_medium=twitter"/>
    <hyperlink ref="R3356" r:id="rId2639"/>
    <hyperlink ref="R3357" r:id="rId2640"/>
    <hyperlink ref="R3358" r:id="rId2641"/>
    <hyperlink ref="R3359" r:id="rId2642"/>
    <hyperlink ref="R3360" r:id="rId2643"/>
    <hyperlink ref="R3361" r:id="rId2644"/>
    <hyperlink ref="R3362" r:id="rId2645"/>
    <hyperlink ref="R3363" r:id="rId2646"/>
    <hyperlink ref="R3364" r:id="rId2647"/>
    <hyperlink ref="R3365" r:id="rId2648"/>
    <hyperlink ref="R3366" r:id="rId2649"/>
    <hyperlink ref="R3367" r:id="rId2650"/>
    <hyperlink ref="R3368" r:id="rId2651"/>
    <hyperlink ref="R3369" r:id="rId2652"/>
    <hyperlink ref="R3370" r:id="rId2653"/>
    <hyperlink ref="R3371" r:id="rId2654"/>
    <hyperlink ref="R3372" r:id="rId2655"/>
    <hyperlink ref="R3373" r:id="rId2656"/>
    <hyperlink ref="R3374" r:id="rId2657"/>
    <hyperlink ref="R3375" r:id="rId2658"/>
    <hyperlink ref="R3376" r:id="rId2659"/>
    <hyperlink ref="R3377" r:id="rId2660" display="https://www.google.com/url?rct=j&amp;sa=t&amp;url=http://www.econotimes.com/Samsung-Galaxy-S8-Preorders-Now-Online-Heres-What-You-Want-To-Know-About-Apples-Latest-iPhone-Killer-617193&amp;ct=ga&amp;cd=CAIyGmVhNmE3MTJiNTdlNGI3NTY6Y29tOmVuOlVT&amp;usg=AFQjCNGcR8EEbBS_0hzNeGQQO4d5SfhVvg"/>
    <hyperlink ref="R3378" r:id="rId2661"/>
    <hyperlink ref="R3379" r:id="rId2662" display="https://www.google.com/url?rct=j&amp;sa=t&amp;url=http%3A%2F%2Fsmeaker.com%2F34756%2Finilah-5-fitur-andalan-terbaru-samsung-galaxy-s8-yang-tak-dimiliki-oleh-iphone-7%2F&amp;ct=ga&amp;cd=CAIyGjQ1MGUzZDdhZTJhNTM4MjA6Y29tOmlkOlVT&amp;usg=AFQjCNHzfQ_R95WHo-G1_8xg0l-FS6hQ4Q&amp;utm_source=dlvr.it&amp;utm_medium=twitter"/>
    <hyperlink ref="R3380" r:id="rId2663" display="https://www.google.com/url?rct=j&amp;sa=t&amp;url=https%3A%2F%2Finet.detik.com%2Fconsumer%2Fd-3460021%2Fbos-besar-google-pamer-pesaing-galaxy-s8&amp;ct=ga&amp;cd=CAIyGjQ1MGUzZDdhZTJhNTM4MjA6Y29tOmlkOlVT&amp;usg=AFQjCNHZ_n3UAH60Ul1AyqGTtP-Go8Ss9g&amp;utm_source=dlvr.it&amp;utm_medium=twitter"/>
    <hyperlink ref="R3381" r:id="rId2664" display="https://www.google.com/url?rct=j&amp;sa=t&amp;url=http%3A%2F%2Ftekno.liputan6.com%2Fread%2F2905588%2Fperbedaan-samsung-galaxy-s8-dan-galaxy-s8-plus&amp;ct=ga&amp;cd=CAIyGjQ1MGUzZDdhZTJhNTM4MjA6Y29tOmlkOlVT&amp;usg=AFQjCNG3keHb1ZLgWZjFVi8PG01vwuIk2g&amp;utm_source=dlvr.it&amp;utm_medium=twitter"/>
    <hyperlink ref="R3382" r:id="rId2665" display="https://www.google.com/url?rct=j&amp;sa=t&amp;url=http%3A%2F%2Ftekno.kompas.com%2Fread%2F2017%2F03%2F31%2F13310057%2Fini.alasan.samsung.hilangkan.tombol.fisik.home.di.galaxy.s8&amp;ct=ga&amp;cd=CAIyGjQ1MGUzZDdhZTJhNTM4MjA6Y29tOmlkOlVT&amp;usg=AFQjCNFGmjUcBT_5kj9xX15gB3T6VbLO8g&amp;utm_source=dlvr.it&amp;utm_medium=twitter"/>
    <hyperlink ref="R3383" r:id="rId2666" display="https://www.google.com/url?rct=j&amp;sa=t&amp;url=http%3A%2F%2Foketekno.com%2F38848%2Fharga-samsung-galaxy-book-10-6-dan-spesifikasi.html&amp;ct=ga&amp;cd=CAIyGjQ1MGUzZDdhZTJhNTM4MjA6Y29tOmlkOlVT&amp;usg=AFQjCNG8TAue8Dkvw_NjKbLGR8Vw8hUMgQ&amp;utm_source=dlvr.it&amp;utm_medium=twitter"/>
    <hyperlink ref="R3384" r:id="rId2667" display="https://www.google.com/url?rct=j&amp;sa=t&amp;url=http%3A%2F%2Fsmeaker.com%2F34814%2Fusai-antutu-samsung-galaxy-s8-diuji-oleh-benchmark-ini-hasilnya%2F&amp;ct=ga&amp;cd=CAIyGjQ1MGUzZDdhZTJhNTM4MjA6Y29tOmlkOlVT&amp;usg=AFQjCNFd4Px-LUzKpU_w8aJBYIPW1PUP3g&amp;utm_source=dlvr.it&amp;utm_medium=twitter"/>
    <hyperlink ref="R3385" r:id="rId2668" display="https://www.google.com/url?rct=j&amp;sa=t&amp;url=http%3A%2F%2Ftekno.kompas.com%2Fread%2F2017%2F04%2F01%2F13060027%2Fpemindai.wajah.galaxy.s8.bisa.dikelabui.dengan.foto&amp;ct=ga&amp;cd=CAIyGjQ1MGUzZDdhZTJhNTM4MjA6Y29tOmlkOlVT&amp;usg=AFQjCNFfhgSyS4ILv8Y8Cuo6cRoSi-F8lQ&amp;utm_source=dlvr.it&amp;utm_medium=twitter"/>
    <hyperlink ref="R3386" r:id="rId2669" display="https://www.google.com/url?rct=j&amp;sa=t&amp;url=http%3A%2F%2Ftekno.liputan6.com%2Fread%2F2905840%2Fsamsung-janji-tak-akan-ada-kendala-suplai-galaxy-s8&amp;ct=ga&amp;cd=CAIyGjQ1MGUzZDdhZTJhNTM4MjA6Y29tOmlkOlVT&amp;usg=AFQjCNHfgAKIe1nE2XzmRovzlXco54E-UA&amp;utm_source=dlvr.it&amp;utm_medium=twitter"/>
    <hyperlink ref="R3387" r:id="rId2670" display="https://www.google.com/url?rct=j&amp;sa=t&amp;url=https%3A%2F%2Fwww.droidlime.com%2Fartikel%2F10-fitur-samsung-galaxy-s8-yang-tidak-dimiliki-iphone.html&amp;ct=ga&amp;cd=CAIyGjQ1MGUzZDdhZTJhNTM4MjA6Y29tOmlkOlVT&amp;usg=AFQjCNHJxCbwibdVMNEkwTLxjjxU1UqahQ&amp;utm_source=dlvr.it&amp;utm_medium=twitter"/>
    <hyperlink ref="R3388" r:id="rId2671" display="https://www.google.com/url?rct=j&amp;sa=t&amp;url=http%3A%2F%2Ftekno.kompas.com%2Fread%2F2017%2F04%2F03%2F10501827%2Fmengenal.teknologi.bixby.dan.pengenal.wajah.di.galaxy.s8&amp;ct=ga&amp;cd=CAIyGjQ1MGUzZDdhZTJhNTM4MjA6Y29tOmlkOlVT&amp;usg=AFQjCNFwTWHzQ88CIo2Ptc-WTlnAOTh5fg&amp;utm_source=dlvr.it&amp;utm_medium=twitter"/>
    <hyperlink ref="R3389" r:id="rId2672" display="https://www.google.com/url?rct=j&amp;sa=t&amp;url=https%3A%2F%2Ftekno.tempo.co%2Fread%2Fnews%2F2017%2F04%2F03%2F072862078%2Fsamsung-galaxy-s8-dan-s8-belum-mendukung-vr-google-daydream&amp;ct=ga&amp;cd=CAIyGjQ1MGUzZDdhZTJhNTM4MjA6Y29tOmlkOlVT&amp;usg=AFQjCNF3YwLZeQlIPbBxWLNINFCfp_JS1A&amp;utm_source=dlvr.it&amp;utm_medium=twitter"/>
    <hyperlink ref="R3390" r:id="rId2673" display="https://www.google.com/url?rct=j&amp;sa=t&amp;url=http%3A%2F%2Ftekno.kompas.com%2Fread%2F2017%2F04%2F03%2F12520037%2Fadu.kencang.galaxy.s8.dan.iphone.7.siapa.menang.&amp;ct=ga&amp;cd=CAIyGjQ1MGUzZDdhZTJhNTM4MjA6Y29tOmlkOlVT&amp;usg=AFQjCNGkZiznNacPD5bFDKyGh2xdmknWJg&amp;utm_source=dlvr.it&amp;utm_medium=twitter"/>
    <hyperlink ref="R3394" r:id="rId2674"/>
    <hyperlink ref="R3395" r:id="rId2675"/>
    <hyperlink ref="R3396" r:id="rId2676"/>
    <hyperlink ref="R3397" r:id="rId2677"/>
    <hyperlink ref="R3398" r:id="rId2678"/>
    <hyperlink ref="R3399" r:id="rId2679"/>
    <hyperlink ref="R3400" r:id="rId2680"/>
    <hyperlink ref="R3401" r:id="rId2681"/>
    <hyperlink ref="R3402" r:id="rId2682"/>
    <hyperlink ref="R3403" r:id="rId2683"/>
    <hyperlink ref="R3404" r:id="rId2684"/>
    <hyperlink ref="R3405" r:id="rId2685"/>
    <hyperlink ref="R3406" r:id="rId2686"/>
    <hyperlink ref="R3407" r:id="rId2687"/>
    <hyperlink ref="R3408" r:id="rId2688"/>
    <hyperlink ref="R3409" r:id="rId2689"/>
    <hyperlink ref="R3410" r:id="rId2690"/>
    <hyperlink ref="R3411" r:id="rId2691"/>
    <hyperlink ref="R3412" r:id="rId2692"/>
    <hyperlink ref="R3413" r:id="rId2693"/>
    <hyperlink ref="R3414" r:id="rId2694"/>
    <hyperlink ref="R3415" r:id="rId2695"/>
    <hyperlink ref="R3416" r:id="rId2696"/>
    <hyperlink ref="R3417" r:id="rId2697"/>
    <hyperlink ref="R3418" r:id="rId2698"/>
    <hyperlink ref="R3419" r:id="rId2699"/>
    <hyperlink ref="R3420" r:id="rId2700"/>
    <hyperlink ref="R3421" r:id="rId2701"/>
    <hyperlink ref="R3422" r:id="rId2702"/>
    <hyperlink ref="R3423" r:id="rId2703"/>
    <hyperlink ref="R3424" r:id="rId2704"/>
    <hyperlink ref="R3425" r:id="rId2705"/>
    <hyperlink ref="R3426" r:id="rId2706"/>
    <hyperlink ref="R3427" r:id="rId2707"/>
    <hyperlink ref="R3428" r:id="rId2708"/>
    <hyperlink ref="R3429" r:id="rId2709"/>
    <hyperlink ref="R3430" r:id="rId2710"/>
    <hyperlink ref="R3431" r:id="rId2711"/>
    <hyperlink ref="R3432" r:id="rId2712"/>
    <hyperlink ref="R3433" r:id="rId2713"/>
    <hyperlink ref="R3434" r:id="rId2714" location="ftag=ESPdf5230a"/>
    <hyperlink ref="R3435" r:id="rId2715"/>
    <hyperlink ref="R3436" r:id="rId2716" location="ftag=ESPdf5230a"/>
    <hyperlink ref="R3437" r:id="rId2717"/>
    <hyperlink ref="R3438" r:id="rId2718" location="ftag=ESPdf5230a"/>
    <hyperlink ref="R3439" r:id="rId2719" location="ftag=ESPdf5230a"/>
    <hyperlink ref="R3440" r:id="rId2720" location="ftag=ESPdf5230a"/>
    <hyperlink ref="R3441" r:id="rId2721"/>
    <hyperlink ref="R3442" r:id="rId2722"/>
    <hyperlink ref="R3443" r:id="rId2723"/>
    <hyperlink ref="R3444" r:id="rId2724"/>
    <hyperlink ref="R3445" r:id="rId2725" location="ftag=ESPdf5230a"/>
    <hyperlink ref="R3446" r:id="rId2726" location="ftag=ESPdf5230a"/>
    <hyperlink ref="R3447" r:id="rId2727" location="ftag=ESPdf5230a"/>
    <hyperlink ref="R3448" r:id="rId2728" location="ftag=ESPdf5230a"/>
    <hyperlink ref="R3449" r:id="rId2729" location="ftag=ESPdf5230a"/>
    <hyperlink ref="R3450" r:id="rId2730" location="ftag=ESPdf5230a"/>
    <hyperlink ref="R3451" r:id="rId2731" location="ftag=ESPdf5230a"/>
    <hyperlink ref="R3452" r:id="rId2732" location="ftag=ESPdf5230a"/>
    <hyperlink ref="R3453" r:id="rId2733" location="ftag=ESPdf5230a"/>
    <hyperlink ref="R3454" r:id="rId2734"/>
    <hyperlink ref="R3455" r:id="rId2735"/>
    <hyperlink ref="R3456" r:id="rId2736" location="ftag=ESPdf5230a"/>
    <hyperlink ref="R3457" r:id="rId2737" location="ftag=ESPdf5230a"/>
    <hyperlink ref="R3458" r:id="rId2738" location="ftag=ESPdf5230a"/>
    <hyperlink ref="R3459" r:id="rId2739" location="ftag=ESPdf5230a"/>
    <hyperlink ref="R3460" r:id="rId2740" location="ftag=ESPdf5230a"/>
    <hyperlink ref="R3461" r:id="rId2741" location="ftag=ESPdf5230a"/>
    <hyperlink ref="R3462" r:id="rId2742" location="ftag=ESPdf5230a"/>
    <hyperlink ref="R3463" r:id="rId2743"/>
    <hyperlink ref="R3464" r:id="rId2744" location="ftag=ESPdf5230a"/>
    <hyperlink ref="R3465" r:id="rId2745"/>
    <hyperlink ref="R3466" r:id="rId2746"/>
    <hyperlink ref="R3467" r:id="rId2747"/>
    <hyperlink ref="R3468" r:id="rId2748"/>
    <hyperlink ref="R3472" r:id="rId2749"/>
    <hyperlink ref="R3473" r:id="rId2750"/>
    <hyperlink ref="R3474" r:id="rId2751"/>
    <hyperlink ref="R3498" r:id="rId2752"/>
    <hyperlink ref="R3508" r:id="rId2753"/>
    <hyperlink ref="R3509" r:id="rId2754"/>
    <hyperlink ref="R3510" r:id="rId2755"/>
    <hyperlink ref="R3511" r:id="rId2756"/>
    <hyperlink ref="R3512" r:id="rId2757"/>
    <hyperlink ref="R3513" r:id="rId2758"/>
    <hyperlink ref="R3514" r:id="rId2759"/>
    <hyperlink ref="R3515" r:id="rId2760"/>
    <hyperlink ref="R3516" r:id="rId2761"/>
    <hyperlink ref="R3517" r:id="rId2762"/>
    <hyperlink ref="R3518" r:id="rId2763"/>
    <hyperlink ref="R3519" r:id="rId2764"/>
    <hyperlink ref="R3520" r:id="rId2765"/>
    <hyperlink ref="R3521" r:id="rId2766"/>
    <hyperlink ref="R3522" r:id="rId2767"/>
    <hyperlink ref="R3523" r:id="rId2768"/>
    <hyperlink ref="R3524" r:id="rId2769"/>
    <hyperlink ref="R3525" r:id="rId2770"/>
    <hyperlink ref="R3526" r:id="rId2771"/>
    <hyperlink ref="R3528" r:id="rId2772"/>
    <hyperlink ref="R3529" r:id="rId2773"/>
    <hyperlink ref="R3530" r:id="rId2774"/>
    <hyperlink ref="R3532" r:id="rId2775"/>
    <hyperlink ref="R3533" r:id="rId2776"/>
    <hyperlink ref="R3534" r:id="rId2777"/>
    <hyperlink ref="R3535" r:id="rId2778"/>
    <hyperlink ref="R3536" r:id="rId2779"/>
    <hyperlink ref="R3537" r:id="rId2780"/>
    <hyperlink ref="R3538" r:id="rId2781"/>
    <hyperlink ref="R3539" r:id="rId2782"/>
    <hyperlink ref="R3540" r:id="rId2783"/>
    <hyperlink ref="R3541" r:id="rId2784"/>
    <hyperlink ref="R3542" r:id="rId2785"/>
    <hyperlink ref="R3543" r:id="rId2786"/>
    <hyperlink ref="R3545" r:id="rId2787"/>
    <hyperlink ref="R3546" r:id="rId2788"/>
    <hyperlink ref="R3547" r:id="rId2789"/>
    <hyperlink ref="R3548" r:id="rId2790"/>
    <hyperlink ref="R3549" r:id="rId2791"/>
    <hyperlink ref="R3550" r:id="rId2792"/>
    <hyperlink ref="R3551" r:id="rId2793"/>
    <hyperlink ref="R3552" r:id="rId2794"/>
    <hyperlink ref="R3553" r:id="rId2795"/>
    <hyperlink ref="R3554" r:id="rId2796"/>
    <hyperlink ref="R3555" r:id="rId2797"/>
    <hyperlink ref="R3556" r:id="rId2798"/>
    <hyperlink ref="R3557" r:id="rId2799"/>
    <hyperlink ref="R3558" r:id="rId2800"/>
    <hyperlink ref="R3559" r:id="rId2801"/>
    <hyperlink ref="R3560" r:id="rId2802"/>
    <hyperlink ref="R3561" r:id="rId2803"/>
    <hyperlink ref="R3562" r:id="rId2804"/>
    <hyperlink ref="R3563" r:id="rId2805"/>
    <hyperlink ref="R3564" r:id="rId2806"/>
    <hyperlink ref="R3565" r:id="rId2807"/>
    <hyperlink ref="R3566" r:id="rId2808"/>
    <hyperlink ref="R3567" r:id="rId2809"/>
    <hyperlink ref="R3568" r:id="rId2810"/>
    <hyperlink ref="R3569" r:id="rId2811" display="https://www.google.com/url?rct=j&amp;sa=t&amp;url=https://elsemanario.com/hasta-el-momento/198578/donald-trump-accedio-a-utilizar-un-iphone-para-tuitear-en-lugar-de-su-samsung-galaxy/&amp;ct=ga&amp;cd=CAIyGjE1OGQ0YWQ5ODUzYmExODg6Y29tOmVzOlVT&amp;usg=AFQjCNEwtqwqoBIKp90i2TVTBbIaDoTpbQ"/>
    <hyperlink ref="R3570" r:id="rId2812"/>
    <hyperlink ref="R3571" r:id="rId2813"/>
    <hyperlink ref="R3572" r:id="rId2814"/>
    <hyperlink ref="R3573" r:id="rId2815"/>
    <hyperlink ref="R3574" r:id="rId2816"/>
    <hyperlink ref="R3575" r:id="rId2817"/>
    <hyperlink ref="R3576" r:id="rId2818"/>
    <hyperlink ref="R3577" r:id="rId2819"/>
    <hyperlink ref="R3578" r:id="rId2820"/>
    <hyperlink ref="R3579" r:id="rId2821"/>
    <hyperlink ref="R3580" r:id="rId2822"/>
    <hyperlink ref="R3581" r:id="rId2823"/>
    <hyperlink ref="R3582" r:id="rId2824"/>
    <hyperlink ref="R3583" r:id="rId2825"/>
    <hyperlink ref="R3584" r:id="rId2826"/>
    <hyperlink ref="R3585" r:id="rId2827"/>
    <hyperlink ref="R3586" r:id="rId2828"/>
    <hyperlink ref="R3587" r:id="rId2829"/>
    <hyperlink ref="R3588" r:id="rId2830"/>
    <hyperlink ref="R3589" r:id="rId2831"/>
    <hyperlink ref="R3590" r:id="rId2832"/>
    <hyperlink ref="R3591" r:id="rId2833"/>
    <hyperlink ref="R3592" r:id="rId2834"/>
    <hyperlink ref="R3593" r:id="rId2835"/>
    <hyperlink ref="R3594" r:id="rId2836"/>
    <hyperlink ref="R3595" r:id="rId2837"/>
    <hyperlink ref="R3596" r:id="rId2838"/>
    <hyperlink ref="R3598" r:id="rId2839"/>
    <hyperlink ref="R3599" r:id="rId2840"/>
    <hyperlink ref="R3600" r:id="rId2841"/>
    <hyperlink ref="R3601" r:id="rId2842"/>
    <hyperlink ref="R3602" r:id="rId2843"/>
    <hyperlink ref="R3603" r:id="rId2844"/>
    <hyperlink ref="R3604" r:id="rId2845"/>
    <hyperlink ref="R3605" r:id="rId2846"/>
    <hyperlink ref="R3606" r:id="rId2847"/>
    <hyperlink ref="R3607" r:id="rId2848"/>
    <hyperlink ref="R3608" r:id="rId2849"/>
    <hyperlink ref="R3609" r:id="rId2850"/>
    <hyperlink ref="R3611" r:id="rId2851"/>
    <hyperlink ref="R3614" r:id="rId2852"/>
    <hyperlink ref="R3616" r:id="rId2853"/>
    <hyperlink ref="R3617" r:id="rId2854"/>
    <hyperlink ref="R3620" r:id="rId2855"/>
    <hyperlink ref="R3621" r:id="rId2856"/>
    <hyperlink ref="R3624" r:id="rId2857"/>
    <hyperlink ref="R3625" r:id="rId2858"/>
    <hyperlink ref="R3628" r:id="rId2859"/>
    <hyperlink ref="R3629" r:id="rId2860"/>
    <hyperlink ref="R3632" r:id="rId2861"/>
    <hyperlink ref="R3634" r:id="rId2862"/>
    <hyperlink ref="R3635" r:id="rId2863"/>
    <hyperlink ref="R3640" r:id="rId2864"/>
    <hyperlink ref="R3641" r:id="rId2865"/>
    <hyperlink ref="R3642" r:id="rId2866"/>
    <hyperlink ref="R3643" r:id="rId2867"/>
    <hyperlink ref="R3644" r:id="rId2868"/>
    <hyperlink ref="R3645" r:id="rId2869"/>
    <hyperlink ref="R3646" r:id="rId2870"/>
    <hyperlink ref="R3647" r:id="rId2871"/>
    <hyperlink ref="R3648" r:id="rId2872"/>
    <hyperlink ref="R3650" r:id="rId2873"/>
    <hyperlink ref="R3651" r:id="rId2874"/>
    <hyperlink ref="R3653" r:id="rId2875"/>
    <hyperlink ref="R3655" r:id="rId2876"/>
    <hyperlink ref="R3656" r:id="rId2877"/>
    <hyperlink ref="R3657" r:id="rId2878"/>
    <hyperlink ref="R3658" r:id="rId2879"/>
    <hyperlink ref="R3659" r:id="rId2880"/>
    <hyperlink ref="R3660" r:id="rId2881"/>
    <hyperlink ref="R3661" r:id="rId2882"/>
    <hyperlink ref="R3662" r:id="rId2883"/>
    <hyperlink ref="R3663" r:id="rId2884"/>
    <hyperlink ref="R3664" r:id="rId2885" display="https://www.google.com/url?rct=j&amp;sa=t&amp;url=http://www.journaldugeek.com/tests/comparatif-des-smartphones-haut-de-gamme-du-moment-que-vaut-le-galaxy-s8-face-a-liphone-7-au-lg-g6-et-au-p10/&amp;ct=ga&amp;cd=CAIyGTE1OGQ0YWQ5ODUzYmExODg6ZnI6ZnI6RlI&amp;usg=AFQjCNELfXs_EHIjOeSBWlhZjchcAlHl3Q"/>
    <hyperlink ref="R3665" r:id="rId2886"/>
    <hyperlink ref="R3666" r:id="rId2887"/>
    <hyperlink ref="R3667" r:id="rId2888"/>
    <hyperlink ref="R3668" r:id="rId2889"/>
    <hyperlink ref="R3669" r:id="rId2890"/>
    <hyperlink ref="R3670" r:id="rId2891"/>
    <hyperlink ref="R3671" r:id="rId2892"/>
    <hyperlink ref="R3672" r:id="rId2893"/>
    <hyperlink ref="R3673" r:id="rId2894"/>
    <hyperlink ref="R3676" r:id="rId2895"/>
    <hyperlink ref="R3677" r:id="rId2896"/>
    <hyperlink ref="R3678" r:id="rId2897"/>
    <hyperlink ref="R3679" r:id="rId2898"/>
    <hyperlink ref="R3680" r:id="rId2899"/>
    <hyperlink ref="R3681" r:id="rId2900"/>
    <hyperlink ref="R3682" r:id="rId2901"/>
    <hyperlink ref="R3683" r:id="rId2902"/>
    <hyperlink ref="R3684" r:id="rId2903"/>
    <hyperlink ref="R3685" r:id="rId2904"/>
    <hyperlink ref="R3686" r:id="rId2905"/>
    <hyperlink ref="R3687" r:id="rId2906"/>
    <hyperlink ref="R3688" r:id="rId2907"/>
    <hyperlink ref="R3689" r:id="rId2908"/>
    <hyperlink ref="R3690" r:id="rId2909"/>
    <hyperlink ref="R3691" r:id="rId2910"/>
    <hyperlink ref="R3692" r:id="rId2911"/>
    <hyperlink ref="R3693" r:id="rId2912"/>
    <hyperlink ref="R3694" r:id="rId2913"/>
    <hyperlink ref="R3695" r:id="rId2914"/>
    <hyperlink ref="R3696" r:id="rId2915"/>
    <hyperlink ref="R3697" r:id="rId2916"/>
    <hyperlink ref="R3698" r:id="rId2917"/>
    <hyperlink ref="R3699" r:id="rId2918"/>
    <hyperlink ref="R3700" r:id="rId2919"/>
    <hyperlink ref="R3701" r:id="rId2920"/>
    <hyperlink ref="R3702" r:id="rId2921"/>
    <hyperlink ref="R3703" r:id="rId2922"/>
    <hyperlink ref="R3704" r:id="rId2923"/>
    <hyperlink ref="R3705" r:id="rId2924"/>
    <hyperlink ref="R3706" r:id="rId2925"/>
    <hyperlink ref="R3707" r:id="rId2926"/>
    <hyperlink ref="R3708" r:id="rId2927"/>
    <hyperlink ref="R3709" r:id="rId2928"/>
    <hyperlink ref="R3710" r:id="rId2929"/>
    <hyperlink ref="R3711" r:id="rId2930"/>
    <hyperlink ref="R3712" r:id="rId2931"/>
    <hyperlink ref="R3713" r:id="rId2932"/>
    <hyperlink ref="R3714" r:id="rId2933"/>
    <hyperlink ref="R3715" r:id="rId2934"/>
    <hyperlink ref="R3716" r:id="rId2935"/>
    <hyperlink ref="R3717" r:id="rId2936"/>
    <hyperlink ref="R3718" r:id="rId2937"/>
    <hyperlink ref="R3719" r:id="rId2938"/>
    <hyperlink ref="R3720" r:id="rId2939"/>
    <hyperlink ref="R3721" r:id="rId2940"/>
    <hyperlink ref="R3722" r:id="rId2941"/>
    <hyperlink ref="R3723" r:id="rId2942"/>
    <hyperlink ref="R3724" r:id="rId2943"/>
    <hyperlink ref="R3725" r:id="rId2944"/>
    <hyperlink ref="R3726" r:id="rId2945"/>
    <hyperlink ref="R3727" r:id="rId2946"/>
    <hyperlink ref="R3728" r:id="rId2947"/>
    <hyperlink ref="R3729" r:id="rId2948"/>
    <hyperlink ref="R3730" r:id="rId2949"/>
    <hyperlink ref="R3731" r:id="rId2950"/>
    <hyperlink ref="R3732" r:id="rId2951"/>
    <hyperlink ref="R3733" r:id="rId2952"/>
    <hyperlink ref="R3734" r:id="rId2953"/>
    <hyperlink ref="R3735" r:id="rId2954"/>
    <hyperlink ref="R3736" r:id="rId2955"/>
    <hyperlink ref="R3737" r:id="rId2956"/>
    <hyperlink ref="R3738" r:id="rId2957"/>
    <hyperlink ref="R3739" r:id="rId2958"/>
    <hyperlink ref="R3740" r:id="rId2959"/>
    <hyperlink ref="R3741" r:id="rId2960"/>
    <hyperlink ref="R3742" r:id="rId2961"/>
    <hyperlink ref="R3743" r:id="rId2962"/>
    <hyperlink ref="R3744" r:id="rId2963"/>
    <hyperlink ref="R3745" r:id="rId2964"/>
    <hyperlink ref="R3746" r:id="rId2965"/>
    <hyperlink ref="R3747" r:id="rId2966"/>
    <hyperlink ref="R3748" r:id="rId2967"/>
    <hyperlink ref="R3749" r:id="rId2968"/>
    <hyperlink ref="R3750" r:id="rId2969"/>
    <hyperlink ref="R3751" r:id="rId2970"/>
    <hyperlink ref="R3752" r:id="rId2971"/>
    <hyperlink ref="R3753" r:id="rId2972"/>
    <hyperlink ref="R3754" r:id="rId2973"/>
    <hyperlink ref="R3755" r:id="rId2974"/>
    <hyperlink ref="R3756" r:id="rId2975"/>
    <hyperlink ref="R3757" r:id="rId2976"/>
    <hyperlink ref="R3758" r:id="rId2977"/>
    <hyperlink ref="R3759" r:id="rId2978"/>
    <hyperlink ref="R3760" r:id="rId2979" display="https://www.google.com/url?rct=j&amp;sa=t&amp;url=http%3A%2F%2Fjapanese.engadget.com%2F2017%2F03%2F31%2Fgalaxy-s8-bixby-iphone-8%2F&amp;ct=ga&amp;cd=CAIyHjI3NjhlYWNkNzJhNjliMWQ6Y28uanA6amE6SlA6Ug&amp;usg=AFQjCNFDxJn_GdStD9vpSaSoKZ6c6i_lpg&amp;utm_source=dlvr.it&amp;utm_medium=twitter"/>
    <hyperlink ref="R3761" r:id="rId2980"/>
    <hyperlink ref="R3762" r:id="rId2981"/>
    <hyperlink ref="R3763" r:id="rId2982"/>
    <hyperlink ref="R3764" r:id="rId2983"/>
    <hyperlink ref="R3765" r:id="rId2984"/>
    <hyperlink ref="R3766" r:id="rId2985"/>
    <hyperlink ref="R3767" r:id="rId2986"/>
    <hyperlink ref="R3768" r:id="rId2987"/>
    <hyperlink ref="R3769" r:id="rId2988"/>
    <hyperlink ref="R3770" r:id="rId2989" display="https://www.google.com/url?rct=j&amp;sa=t&amp;url=http%3A%2F%2Fwww.gizmodo.jp%2F2017%2F04%2Fdigital-photo-hack-galaxy-s8-face-recognition.html&amp;ct=ga&amp;cd=CAIyHjQ4M2Y1OTFhYWI0YTFmYzk6Y28uanA6amE6SlA6Ug&amp;usg=AFQjCNF-aVCwsdjbmpJBvPP3IdSV5i-e_A&amp;utm_source=dlvr.it&amp;utm_medium=twitter"/>
    <hyperlink ref="R3775" r:id="rId2990" display="https://www.google.com/url?rct=j&amp;sa=t&amp;url=http%3A%2F%2Fwww.pcmag.com%2Fnews%2F352690%2Fgalaxy-s8-vs-iphone-7-samsung-and-apple-flagships-face-off&amp;ct=ga&amp;cd=CAIyGjE1OGQ0YWQ5ODUzYmExODg6Y29tOmVuOlVT&amp;usg=AFQjCNE-4Mst1Yn2D9RSfSZsZKvs2yl_xA&amp;utm_source=dlvr.it&amp;utm_medium=twitter"/>
    <hyperlink ref="R3776" r:id="rId2991" display="https://www.google.com/url?rct=j&amp;sa=t&amp;url=http%3A%2F%2Fmoney.cnn.com%2F2017%2F03%2F30%2Ftechnology%2Fsamsung-galaxy-s8-iphone-8%2F&amp;ct=ga&amp;cd=CAIyGjE1OGQ0YWQ5ODUzYmExODg6Y29tOmVuOlVT&amp;usg=AFQjCNEODHK4mbNuh5dyhRDJAktKGltBwQ&amp;utm_source=dlvr.it&amp;utm_medium=twitter"/>
    <hyperlink ref="R3777" r:id="rId2992"/>
    <hyperlink ref="R3778" r:id="rId2993" display="https://www.google.com/url?rct=j&amp;sa=t&amp;url=http%3A%2F%2Fwww.independent.co.uk%2Flife-style%2Fgadgets-and-tech%2Ffeatures%2Fsamsung-galaxy-s8-latest-why-choose-iphone-7-smartphone-compare-android-ios-bixby-dex-a7655546.html&amp;ct=ga&amp;cd=CAIyHDE1OGQ0YWQ5ODUzYmExODg6Y28uaW46ZW46SU4&amp;usg=AFQjCNEZVtRojl_Ksk5B6v4aogoxPkn9QQ&amp;utm_source=dlvr.it&amp;utm_medium=twitter"/>
    <hyperlink ref="R3779" r:id="rId2994"/>
    <hyperlink ref="R3780" r:id="rId2995" display="https://www.google.com/url?rct=j&amp;sa=t&amp;url=https%3A%2F%2Fwww.technobuffalo.com%2F2017%2F03%2F30%2Fthe-galaxy-s8-is-the-iphone-we-want%2F&amp;ct=ga&amp;cd=CAIyGjE1OGQ0YWQ5ODUzYmExODg6Y29tOmVuOlVT&amp;usg=AFQjCNEOQQ2pvntYJEdUnhUIk5yoonjs7g&amp;utm_source=dlvr.it&amp;utm_medium=twitter"/>
    <hyperlink ref="R3781" r:id="rId2996" display="https://www.google.com/url?rct=j&amp;sa=t&amp;url=https%3A%2F%2F9to5mac.com%2F2017%2F03%2F30%2Fjp-morgan-iphone-display-curve-infinity-samsung-galaxy-price%2F&amp;ct=ga&amp;cd=CAIyGjE1OGQ0YWQ5ODUzYmExODg6Y29tOmVuOlVT&amp;usg=AFQjCNFu_rqJ7FiFSIqaLSUTiDpEQZaxZA&amp;utm_source=dlvr.it&amp;utm_medium=twitter"/>
    <hyperlink ref="R3782" r:id="rId2997"/>
    <hyperlink ref="R3783" r:id="rId2998" display="https://www.google.com/url?rct=j&amp;sa=t&amp;url=http%3A%2F%2Fmashable.com%2F2017%2F03%2F30%2Fsamsung-galaxy-s8-bluetooth-two-wireless-headphones%2F&amp;ct=ga&amp;cd=CAIyGjE1OGQ0YWQ5ODUzYmExODg6Y29tOmVuOlVT&amp;usg=AFQjCNEdoV_b2qXRLH05JJY4nUVMPFL7Yg&amp;utm_source=dlvr.it&amp;utm_medium=twitter"/>
    <hyperlink ref="R3784" r:id="rId2999" display="https://www.google.com/url?rct=j&amp;sa=t&amp;url=http%3A%2F%2Fwww.theverge.com%2Fcircuitbreaker%2F2017%2F3%2F30%2F15121526%2Fsamsung-galaxy-s8-vs-google-pixel-iphone-7-screen-size-comparison&amp;ct=ga&amp;cd=CAIyGjE1OGQ0YWQ5ODUzYmExODg6Y29tOmVuOlVT&amp;usg=AFQjCNG0RW8LzLqd4Rc7YSh-egG6dqpQgw&amp;utm_source=dlvr.it&amp;utm_medium=twitter"/>
    <hyperlink ref="R3785" r:id="rId3000" display="https://www.google.com/url?rct=j&amp;sa=t&amp;url=https%3A%2F%2Fwww.cnet.com%2Fvideos%2F4-features-the-iphone-8-needs-to-one-up-the-galaxy-s8%2F&amp;ct=ga&amp;cd=CAIyHDE1OGQ0YWQ5ODUzYmExODg6Y28uaW46ZW46SU4&amp;usg=AFQjCNHBsGPgn6Bfx8WvXbUwpTCeAA1lXQ&amp;utm_source=dlvr.it&amp;utm_medium=twitter"/>
    <hyperlink ref="R3786" r:id="rId3001" display="https://www.google.com/url?rct=j&amp;sa=t&amp;url=https%3A%2F%2Fwww.cnet.com%2Fnews%2Fwhat-does-the-iphone-8-need-to-beat-the-galaxy-s8%2F&amp;ct=ga&amp;cd=CAIyGjE1OGQ0YWQ5ODUzYmExODg6Y29tOmVuOlVT&amp;usg=AFQjCNE2xCx4vDUeJbA6ByguzlPvsHfXLA&amp;utm_source=dlvr.it&amp;utm_medium=twitter"/>
    <hyperlink ref="R3787" r:id="rId3002" display="https://www.google.com/url?rct=j&amp;sa=t&amp;url=http%3A%2F%2Fwww.businessinsider.com%2Fsamsung-galaxy-s8-screen-vs-apple-iphone-7-2017-3&amp;ct=ga&amp;cd=CAIyGjE1OGQ0YWQ5ODUzYmExODg6Y29tOmVuOlVT&amp;usg=AFQjCNGnIcoGkYOR22iWZeh8cKLw2All4A&amp;utm_source=dlvr.it&amp;utm_medium=twitter"/>
    <hyperlink ref="R3788" r:id="rId3003" display="https://www.google.com/url?rct=j&amp;sa=t&amp;url=http%3A%2F%2Flancasteronline.com%2Fbusiness%2Ftechnology%2Fgalaxy-s-vs-iphone-samsung-and-apple-flagships-face-off%2Farticle_2c012ada-1548-11e7-b85e-37c20957887d.html&amp;ct=ga&amp;cd=CAIyHDE1OGQ0YWQ5ODUzYmExODg6Y28uaW46ZW46SU4&amp;usg=AFQjCNGvR8e3ED6ataV6oKpsHQ0_SjQr8g&amp;utm_source=dlvr.it&amp;utm_medium=twitter"/>
    <hyperlink ref="R3789" r:id="rId3004" display="https://www.google.com/url?rct=j&amp;sa=t&amp;url=http%3A%2F%2Fwww.hindustantimes.com%2Ftech%2Fsamsung-galaxy-s8-s8-trump-apple-iphone-8-to-come-with-vertical-dual-camera-setup%2Fstory-L5HAkwwoJ8bUvfJVKLA4uM.html&amp;ct=ga&amp;cd=CAIyGjE1OGQ0YWQ5ODUzYmExODg6Y29tOmVuOlVT&amp;usg=AFQjCNFnCmPrsq-DbenbWmrkOTSloxNKWQ&amp;utm_source=dlvr.it&amp;utm_medium=twitter"/>
    <hyperlink ref="R3790" r:id="rId3005"/>
    <hyperlink ref="R3791" r:id="rId3006" display="https://www.google.com/url?rct=j&amp;sa=t&amp;url=https%3A%2F%2Fwww.cnet.com%2Fnews%2Fwhat-does-the-iphone-8-need-to-beat-the-galaxy-s8%2F&amp;ct=ga&amp;cd=CAIyHDE1OGQ0YWQ5ODUzYmExODg6Y28uaW46ZW46SU4&amp;usg=AFQjCNE2xCx4vDUeJbA6ByguzlPvsHfXLA&amp;utm_source=dlvr.it&amp;utm_medium=twitter"/>
    <hyperlink ref="R3792" r:id="rId3007" display="https://www.google.com/url?rct=j&amp;sa=t&amp;url=http%3A%2F%2Fwww.valuewalk.com%2F2017%2F03%2Fgalaxy-s8-vs-iphone-7-vs-galaxy-s7-comparison%2F&amp;ct=ga&amp;cd=CAIyGjE1OGQ0YWQ5ODUzYmExODg6Y29tOmVuOlVT&amp;usg=AFQjCNHWde4Q6j0L2HXEPtMXVc7GbDn6yA&amp;utm_source=dlvr.it&amp;utm_medium=twitter"/>
    <hyperlink ref="R3793" r:id="rId3008" display="https://www.google.com/url?rct=j&amp;sa=t&amp;url=http%3A%2F%2Fwww.hindustantimes.com%2Ftech%2Fsamsung-galaxy-s8-challenges-what-apple-iphone-8-needs-to-beat-bixby-s-mom%2Fstory-t8CDVM7ehPE9oX1ckMAr1J.html&amp;ct=ga&amp;cd=CAIyGjE1OGQ0YWQ5ODUzYmExODg6Y29tOmVuOlVT&amp;usg=AFQjCNEP6bA_YDlrmaypwCZmH5bxwyLrrQ&amp;utm_source=dlvr.it&amp;utm_medium=twitter"/>
    <hyperlink ref="R3794" r:id="rId3009" display="https://www.google.com/url?rct=j&amp;sa=t&amp;url=http%3A%2F%2Fbgr.com%2F2017%2F03%2F31%2Fgalaxy-s8-specs-vs-galaxy-s8-plus-global-model%2F&amp;ct=ga&amp;cd=CAIyGjE1OGQ0YWQ5ODUzYmExODg6Y29tOmVuOlVT&amp;usg=AFQjCNHqf3UaR39zUQdZCCwQDDSXl-f4cA&amp;utm_source=dlvr.it&amp;utm_medium=twitter"/>
    <hyperlink ref="R3795" r:id="rId3010"/>
    <hyperlink ref="R3796" r:id="rId3011"/>
    <hyperlink ref="R3797" r:id="rId3012" display="https://www.google.com/url?rct=j&amp;sa=t&amp;url=http%3A%2F%2Fwww.sci-tech-today.com%2Fnews%2FWill-Galaxy-S8-Impact-Next-iPhone-%2Fstory.xhtml%3Fstory_id%3D13300G9BG90G&amp;ct=ga&amp;cd=CAIyGjE1OGQ0YWQ5ODUzYmExODg6Y29tOmVuOlVT&amp;usg=AFQjCNEKZgj8UP-5X0_FIS1GHqTzOmanWA&amp;utm_source=dlvr.it&amp;utm_medium=twitter"/>
    <hyperlink ref="R3798" r:id="rId3013"/>
    <hyperlink ref="R3799" r:id="rId3014" display="https://www.google.com/url?rct=j&amp;sa=t&amp;url=https%3A%2F%2Fwww.cnet.com%2Fvideos%2Five-got-screen-envy-for-the-samsung-galaxy-s8%2F&amp;ct=ga&amp;cd=CAIyHDE1OGQ0YWQ5ODUzYmExODg6Y28uaW46ZW46SU4&amp;usg=AFQjCNHg_t4XBapVH5avx8ZGsV2G-PmHYQ&amp;utm_source=dlvr.it&amp;utm_medium=twitter"/>
    <hyperlink ref="R3800" r:id="rId3015" display="https://www.google.com/url?rct=j&amp;sa=t&amp;url=http%3A%2F%2Fwww.hindustantimes.com%2Ftech%2Fapple-iphone-8-may-not-get-a-curved-display-as-samsung-galaxy-s8%2Fstory-USDKMLoimH6yjEraEGlMAO.html&amp;ct=ga&amp;cd=CAIyGjE1OGQ0YWQ5ODUzYmExODg6Y29tOmVuOlVT&amp;usg=AFQjCNF1JxSx0tW-lA-qJaNEM0VQCz1pjA&amp;utm_source=dlvr.it&amp;utm_medium=twitter"/>
    <hyperlink ref="R3801" r:id="rId3016" display="https://www.google.com/url?rct=j&amp;sa=t&amp;url=http%3A%2F%2Fwww.businessinsider.com%2Fsamsung-galaxy-s8-features-you-cant-find-on-the-iphone-2017-3&amp;ct=ga&amp;cd=CAIyGjE1OGQ0YWQ5ODUzYmExODg6Y29tOmVuOlVT&amp;usg=AFQjCNFnbYfTH27n1qzA-dc-6ztUBvNwUA&amp;utm_source=dlvr.it&amp;utm_medium=twitter"/>
    <hyperlink ref="R3802" r:id="rId3017"/>
    <hyperlink ref="R3803" r:id="rId3018"/>
    <hyperlink ref="R3804" r:id="rId3019" display="https://www.google.com/url?rct=j&amp;sa=t&amp;url=http%3A%2F%2Fnormangeestar.net%2F2017%2F04%2F02%2Fwhat-does-galaxy-s8-mean-for-apple-s-next-iphone-release%2F&amp;ct=ga&amp;cd=CAIyGjE1OGQ0YWQ5ODUzYmExODg6Y29tOmVuOlVT&amp;usg=AFQjCNHo_CbGGJHrJ53tE7Ho3rvlcQXOig&amp;utm_source=dlvr.it&amp;utm_medium=twitter"/>
    <hyperlink ref="R3805" r:id="rId3020" display="https://www.google.com/url?rct=j&amp;sa=t&amp;url=http%3A%2F%2Fwww.express.co.uk%2Flife-style%2Fscience-technology%2F786848%2FSamsung-Galaxy-S8-Worst-Feature-iPhone-8-Release-Date&amp;ct=ga&amp;cd=CAIyGjE1OGQ0YWQ5ODUzYmExODg6Y29tOmVuOlVT&amp;usg=AFQjCNFWCWqCTLSJOdYRciDcJeS0X_8Pwg&amp;utm_source=dlvr.it&amp;utm_medium=twitter"/>
    <hyperlink ref="R3806" r:id="rId3021" display="https://www.google.com/url?rct=j&amp;sa=t&amp;url=http%3A%2F%2Fwww.inquisitr.com%2F4110858%2Fiphone-8-will-apple-take-attention-away-from-samsung-galaxy-s8%2F&amp;ct=ga&amp;cd=CAIyGjE1OGQ0YWQ5ODUzYmExODg6Y29tOmVuOlVT&amp;usg=AFQjCNEHp5wbeBFie1U66My5tBhS8Ooeaw&amp;utm_source=dlvr.it&amp;utm_medium=twitter"/>
    <hyperlink ref="R3807" r:id="rId3022" display="https://www.google.com/url?rct=j&amp;sa=t&amp;url=http%3A%2F%2Fwww.stuff.tv%2Ffeatures%2Fsamsung-galaxy-s8-plus-vs-apple-iphone-7-plus-weigh-in&amp;ct=ga&amp;cd=CAIyGjE1OGQ0YWQ5ODUzYmExODg6Y29tOmVuOlVT&amp;usg=AFQjCNEsbfJTzgqKLwLPFH4iLvpicO6TYQ&amp;utm_source=dlvr.it&amp;utm_medium=twitter"/>
    <hyperlink ref="R3808" r:id="rId3023" display="https://www.google.com/url?rct=j&amp;sa=t&amp;url=http%3A%2F%2Fnormangeestar.net%2F2017%2F04%2F02%2Fsamsung-galaxy-s8-rivals-iphone-s-siri-with-bixby%2F&amp;ct=ga&amp;cd=CAIyGjE1OGQ0YWQ5ODUzYmExODg6Y29tOmVuOlVT&amp;usg=AFQjCNGqta-U8_Iv5pA_gX8inb6mB-_d0Q&amp;utm_source=dlvr.it&amp;utm_medium=twitter"/>
    <hyperlink ref="R3809" r:id="rId3024" display="https://www.google.com/url?rct=j&amp;sa=t&amp;url=http%3A%2F%2Fwww.christianpost.com%2Fnews%2Fsamsung-galaxy-s8-vs-iphone-7-plus-the-biggest-battle-of-smartphones-yet-179100%2F&amp;ct=ga&amp;cd=CAIyGjE1OGQ0YWQ5ODUzYmExODg6Y29tOmVuOlVT&amp;usg=AFQjCNHHBp0jA2yHqhxVTp1jxu1HOqRxhQ&amp;utm_source=dlvr.it&amp;utm_medium=twitter"/>
    <hyperlink ref="R3810" r:id="rId3025" display="https://www.google.com/url?rct=j&amp;sa=t&amp;url=http%3A%2F%2Ftechaeris.com%2F2017%2F04%2F02%2Fgalaxy-s8-amazing-iphone-apps-keep-users%2F&amp;ct=ga&amp;cd=CAIyGjE1OGQ0YWQ5ODUzYmExODg6Y29tOmVuOlVT&amp;usg=AFQjCNHQfGJK013vQ6M0PzpmN2XBVBK0bQ&amp;utm_source=dlvr.it&amp;utm_medium=twitter"/>
    <hyperlink ref="R3811" r:id="rId3026" display="https://www.google.com/url?rct=j&amp;sa=t&amp;url=http%3A%2F%2Fpppfocus.com%2F2017%2F04%2F03%2Fthe-iphone-8-will-beat-the-galaxy-s8-in-one-key-area%2F&amp;ct=ga&amp;cd=CAIyGjE1OGQ0YWQ5ODUzYmExODg6Y29tOmVuOlVT&amp;usg=AFQjCNEAuI4E27rNOxPaqU3cppgDkrX7Dw&amp;utm_source=dlvr.it&amp;utm_medium=twitter"/>
    <hyperlink ref="R3812" r:id="rId3027" display="https://www.google.com/url?rct=j&amp;sa=t&amp;url=http%3A%2F%2Fwww.express.co.uk%2Flife-style%2Fscience-technology%2F787182%2FiPhone-7-Plus-v-Samsung-Galaxy-S8-speed-test-best-smartphone&amp;ct=ga&amp;cd=CAIyGjE1OGQ0YWQ5ODUzYmExODg6Y29tOmVuOlVT&amp;usg=AFQjCNEnu6NL_Lj_kZi4aRZzW65P5Mu-RQ&amp;utm_source=dlvr.it&amp;utm_medium=twitter"/>
    <hyperlink ref="R3833" r:id="rId3028"/>
    <hyperlink ref="R3834" r:id="rId3029"/>
    <hyperlink ref="R3835" r:id="rId3030"/>
    <hyperlink ref="R3836" r:id="rId3031"/>
    <hyperlink ref="R3837" r:id="rId3032"/>
    <hyperlink ref="R3838" r:id="rId3033"/>
    <hyperlink ref="R3839" r:id="rId3034"/>
    <hyperlink ref="R3840" r:id="rId3035"/>
    <hyperlink ref="R3841" r:id="rId3036"/>
    <hyperlink ref="R3842" r:id="rId3037"/>
    <hyperlink ref="R3843" r:id="rId3038"/>
    <hyperlink ref="R3844" r:id="rId3039"/>
    <hyperlink ref="R3845" r:id="rId3040"/>
    <hyperlink ref="R3846" r:id="rId3041"/>
    <hyperlink ref="R3847" r:id="rId3042"/>
    <hyperlink ref="R3848" r:id="rId3043"/>
    <hyperlink ref="R3849" r:id="rId3044"/>
    <hyperlink ref="R3850" r:id="rId3045"/>
    <hyperlink ref="R3852" r:id="rId3046"/>
    <hyperlink ref="R3853" r:id="rId3047"/>
    <hyperlink ref="R3854" r:id="rId3048"/>
    <hyperlink ref="R3855" r:id="rId3049"/>
    <hyperlink ref="R3856" r:id="rId3050"/>
    <hyperlink ref="R3857" r:id="rId3051"/>
    <hyperlink ref="R3858" r:id="rId3052"/>
    <hyperlink ref="R3859" r:id="rId3053"/>
    <hyperlink ref="R3860" r:id="rId3054"/>
    <hyperlink ref="R3862" r:id="rId3055"/>
    <hyperlink ref="R3863" r:id="rId3056"/>
    <hyperlink ref="R3864" r:id="rId3057"/>
    <hyperlink ref="R3865" r:id="rId3058"/>
    <hyperlink ref="R3866" r:id="rId3059"/>
    <hyperlink ref="R3868" r:id="rId3060" display="https://www.google.com/url?rct=j&amp;sa=t&amp;url=https%3A%2F%2Fwww.generation-nt.com%2Fsamsung-galaxy-s8-microsoft-edition-smartphone-bundle-application-actualite-1941076.html&amp;ct=ga&amp;cd=CAIyGWMzNmE5YzgyNTI1MTRkYmU6ZnI6ZnI6RlI&amp;usg=AFQjCNHUcoQBZ87lPKjsQ_KgIZIN1oISuQ&amp;utm_source=dlvr.it&amp;utm_medium=twitter"/>
    <hyperlink ref="R3869" r:id="rId3061" display="https://www.google.com/url?rct=j&amp;sa=t&amp;url=http%3A%2F%2Fwww.frandroid.com%2Fmarques%2Fmicrosoft%2F420703_aux-etats-unis-microsoft-va-commercialiser-un-samsung-galaxy-s8-special-dans-ses-boutiques&amp;ct=ga&amp;cd=CAIyGWMzNmE5YzgyNTI1MTRkYmU6ZnI6ZnI6RlI&amp;usg=AFQjCNElppMZres_F63Fy8g_mOy6N3Chtg&amp;utm_source=dlvr.it&amp;utm_medium=twitter"/>
    <hyperlink ref="R3870" r:id="rId3062" display="https://www.google.com/url?rct=j&amp;sa=t&amp;url=http%3A%2F%2Fbfmbusiness.bfmtv.com%2Fentreprise%2Fle-samsung-galaxy-s8-annonce-t-il-la-fin-du-telephone-1132619.html&amp;ct=ga&amp;cd=CAIyGWMzNmE5YzgyNTI1MTRkYmU6ZnI6ZnI6RlI&amp;usg=AFQjCNFDIX_TV9CI1nk0HH_gYZKQYevnvg&amp;utm_source=dlvr.it&amp;utm_medium=twitter"/>
    <hyperlink ref="R3871" r:id="rId3063" display="https://www.google.com/url?rct=j&amp;sa=t&amp;url=http%3A%2F%2Fwww.numerama.com%2Ftech%2F245198-plutot-quun-bon-windows-phone-microsoft-devoile-sa-version-du-galaxy-s8.html&amp;ct=ga&amp;cd=CAIyGWMzNmE5YzgyNTI1MTRkYmU6ZnI6ZnI6RlI&amp;usg=AFQjCNEx1nvO_CAfd38-havscAqb6OTOqw&amp;utm_source=dlvr.it&amp;utm_medium=twitter"/>
    <hyperlink ref="R3872" r:id="rId3064" display="https://www.google.com/url?rct=j&amp;sa=t&amp;url=http%3A%2F%2Fwww.lemagit.fr%2Factualites%2F450415946%2FCitrix-et-VMware-sapproprient-deja-le-Galaxy-S8-de-Samsung&amp;ct=ga&amp;cd=CAIyGWMzNmE5YzgyNTI1MTRkYmU6ZnI6ZnI6RlI&amp;usg=AFQjCNF-Qztg5npsbxWfgX0RQUW6HN3IZQ&amp;utm_source=dlvr.it&amp;utm_medium=twitter"/>
    <hyperlink ref="R3873" r:id="rId3065" display="https://www.google.com/url?rct=j&amp;sa=t&amp;url=http%3A%2F%2Factu.meilleurmobile.com%2Fmicrosoft-commercialise-propres-samsung-galaxy-s8-s8-microsoft-edition_154054&amp;ct=ga&amp;cd=CAIyGWMzNmE5YzgyNTI1MTRkYmU6ZnI6ZnI6RlI&amp;usg=AFQjCNHl9T7VUqR_1hriHbb7oK-OkPlhGg&amp;utm_source=dlvr.it&amp;utm_medium=twitter"/>
    <hyperlink ref="R3874" r:id="rId3066" display="https://www.google.com/url?rct=j&amp;sa=t&amp;url=http%3A%2F%2Fwww.idboox.com%2Fsmartphone%2Fgalaxy-s8-microsoft-aura-son-edition-speciale%2F&amp;ct=ga&amp;cd=CAIyGWMzNmE5YzgyNTI1MTRkYmU6ZnI6ZnI6RlI&amp;usg=AFQjCNGlg-srgDyY4lhdswCQ9SsINq-f8Q&amp;utm_source=dlvr.it&amp;utm_medium=twitter"/>
    <hyperlink ref="R3875" r:id="rId3067"/>
    <hyperlink ref="R3876" r:id="rId3068" display="https://www.google.com/url?rct=j&amp;sa=t&amp;url=http%3A%2F%2Fwww.blog-nouvelles-technologies.fr%2F105463%2Fmicrosoft-propose-propre-version-galaxy-s8-cortana%2F&amp;ct=ga&amp;cd=CAIyGWMzNmE5YzgyNTI1MTRkYmU6ZnI6ZnI6RlI&amp;usg=AFQjCNGToV0y0MP85EZNrL271Qay91h2BA&amp;utm_source=dlvr.it&amp;utm_medium=twitter"/>
    <hyperlink ref="R3877" r:id="rId3069" display="https://www.google.com/url?rct=j&amp;sa=t&amp;url=http%3A%2F%2Fkulturegeek.fr%2Fnews-107878%2Fsamsung-galaxy-s8-microsoft-edition-pre-commande-etats-unis&amp;ct=ga&amp;cd=CAIyGWMzNmE5YzgyNTI1MTRkYmU6ZnI6ZnI6RlI&amp;usg=AFQjCNGfCiL3tN-iIk9Ms79fKQyiAop1Zw&amp;utm_source=dlvr.it&amp;utm_medium=twitter"/>
    <hyperlink ref="R3878" r:id="rId3070" display="https://www.google.com/url?rct=j&amp;sa=t&amp;url=http%3A%2F%2Fwww.01net.com%2Factualites%2Fle-nouveau-smartphone-de-microsoft-une-edition-speciale-du-samsung-galaxy-s8-1133483.html&amp;ct=ga&amp;cd=CAIyGWMzNmE5YzgyNTI1MTRkYmU6ZnI6ZnI6RlI&amp;usg=AFQjCNH7PSfpLznRxkusfA9Gf0o5wFcsQw&amp;utm_source=dlvr.it&amp;utm_medium=twitter"/>
    <hyperlink ref="R3879" r:id="rId3071" display="https://www.google.com/url?rct=j&amp;sa=t&amp;url=http%3A%2F%2Fwww.01net.com%2Factualites%2Fdex-samsung-peut-il-vraiment-faire-du-galaxy-s8-un-ordinateur-1133396.html&amp;ct=ga&amp;cd=CAIyGWMzNmE5YzgyNTI1MTRkYmU6ZnI6ZnI6RlI&amp;usg=AFQjCNEkwKHpWTt9NynMoNi5KFqZJol4wg&amp;utm_source=dlvr.it&amp;utm_medium=twitter"/>
    <hyperlink ref="R3880" r:id="rId3072" display="https://www.google.com/url?rct=j&amp;sa=t&amp;url=https%3A%2F%2Fwww.lelectronique.com%2Factualite%2Fpresse-le-nouveau-smartphone-de-microsoftd-une-edition-speciale-du-samsung-galaxy-s8-568884.html&amp;ct=ga&amp;cd=CAIyGWMzNmE5YzgyNTI1MTRkYmU6ZnI6ZnI6RlI&amp;usg=AFQjCNF1BkAIYzDkVW19yz7mub2gGNFlWg&amp;utm_source=dlvr.it&amp;utm_medium=twitter"/>
    <hyperlink ref="R3881" r:id="rId3073" display="https://www.google.com/url?rct=j&amp;sa=t&amp;url=http%3A%2F%2Fwww.francemobiles.com%2Factualites%2Fsamsung-experience-galaxy-s8-dex-17207.html&amp;ct=ga&amp;cd=CAIyGWMzNmE5YzgyNTI1MTRkYmU6ZnI6ZnI6RlI&amp;usg=AFQjCNGMRffypQcEeSWYlkALi7Zyk8felA&amp;utm_source=dlvr.it&amp;utm_medium=twitter"/>
    <hyperlink ref="R3882" r:id="rId3074" display="https://www.google.com/url?rct=j&amp;sa=t&amp;url=http%3A%2F%2Fwww.mobilealgerie.com%2Factualites%2Factualites_internationales%2F8304-galaxy-s8-microsoft-edition-en-precommande-des-cette-semaine.html&amp;ct=ga&amp;cd=CAIyGWMzNmE5YzgyNTI1MTRkYmU6ZnI6ZnI6RlI&amp;usg=AFQjCNHm4ylNSSSa1ZHDlrSB-Q9nRMD-WA&amp;utm_source=dlvr.it&amp;utm_medium=twitter"/>
    <hyperlink ref="R3883" r:id="rId3075"/>
    <hyperlink ref="R3884" r:id="rId3076"/>
    <hyperlink ref="R3885" r:id="rId3077"/>
    <hyperlink ref="R3886" r:id="rId3078" display="https://www.google.com/url?rct=j&amp;sa=t&amp;url=http%3A%2F%2Fwww.zdnet.com%2Farticle%2Fsamsung-removes-the-physical-home-button-the-galaxy-s8-is-better-as-a-result%2F&amp;ct=ga&amp;cd=CAIyGjczOTE5YmFkMWVkNjU2ZDg6Y29tOmVuOlVT&amp;usg=AFQjCNF9DHi5sGKm5CqAadc8kkOkQjAXcw&amp;utm_source=dlvr.it&amp;utm_medium=twitter"/>
    <hyperlink ref="R3887" r:id="rId3079" display="https://www.google.com/url?rct=j&amp;sa=t&amp;url=http%3A%2F%2Fwww.scmp.com%2Ftech%2Farticle%2F2084170%2Fsamsung-bets-exclusive-edition-galaxy-s8-regain-china-market-share&amp;ct=ga&amp;cd=CAIyGjk1Yzc0Y2ZjNGM4ODRlNTM6Y29tOmVuOlVT&amp;usg=AFQjCNFXZVgs7qL8t6LM0HoVNBDf8ikeBg&amp;utm_source=dlvr.it&amp;utm_medium=twitter"/>
    <hyperlink ref="R3888" r:id="rId3080" display="https://www.google.com/url?rct=j&amp;sa=t&amp;url=http%3A%2F%2Fwww.inquisitr.com%2F4110858%2Fiphone-8-will-apple-take-attention-away-from-samsung-galaxy-s8%2F&amp;ct=ga&amp;cd=CAIyGjk1Yzc0Y2ZjNGM4ODRlNTM6Y29tOmVuOlVT&amp;usg=AFQjCNEHp5wbeBFie1U66My5tBhS8Ooeaw&amp;utm_source=dlvr.it&amp;utm_medium=twitter"/>
    <hyperlink ref="R3889" r:id="rId3081" display="https://www.google.com/url?rct=j&amp;sa=t&amp;url=http%3A%2F%2Fwww.gadgetsnow.com%2Fslideshows%2F6-samsung-galaxy-s8-features-missing-in-apple-iphone-7-smartphones%2Fphotolist%2F57962222.cms&amp;ct=ga&amp;cd=CAIyGjczOTE5YmFkMWVkNjU2ZDg6Y29tOmVuOlVT&amp;usg=AFQjCNHzpkmE4h9RIO92TATBxj1O9yE4wA&amp;utm_source=dlvr.it&amp;utm_medium=twitter"/>
    <hyperlink ref="R3890" r:id="rId3082" display="https://www.google.com/url?rct=j&amp;sa=t&amp;url=http%3A%2F%2Fnormangeestar.net%2F2017%2F04%2F02%2Fall-the-interesting-facts-about-the-samsung-galaxy-s8-s8-in-one-place%2F&amp;ct=ga&amp;cd=CAIyGjczOTE5YmFkMWVkNjU2ZDg6Y29tOmVuOlVT&amp;usg=AFQjCNHAVsAC1_8q7tEAK6XC2EapMGdW3Q&amp;utm_source=dlvr.it&amp;utm_medium=twitter"/>
    <hyperlink ref="R3891" r:id="rId3083" display="https://www.google.com/url?rct=j&amp;sa=t&amp;url=https%3A%2F%2Fwww.shadeyou.com%2Fcollections%2Fcases%2Fproducts%2Fthree-days-grace-human-music-iphone-7-case-iphone-6-6s-plus-iphone-5-5s-se-google-pixel-xl-pro-htc-m10-samsung-galaxy-s8-s7-s6-edge-cases&amp;ct=ga&amp;cd=CAIyGmFjMmJkYWI3NzhkZDc2MGU6Y29tOmVuOlVT&amp;usg=AFQjCNH2eJ1xdDmeb9quX_ACVX_Ed3wLag&amp;utm_source=dlvr.it&amp;utm_medium=twitter"/>
    <hyperlink ref="R3892" r:id="rId3084" display="https://www.google.com/url?rct=j&amp;sa=t&amp;url=http%3A%2F%2Fclicklancashire.com%2F2017%2F04%2F02%2Fhow-to-take-screenshot-on-samsung-galaxy-s8-galaxy-s8.html&amp;ct=ga&amp;cd=CAIyGjk1Yzc0Y2ZjNGM4ODRlNTM6Y29tOmVuOlVT&amp;usg=AFQjCNGr2EWVyvs5HG5D1ZLkB_5H8zDX_Q&amp;utm_source=dlvr.it&amp;utm_medium=twitter"/>
    <hyperlink ref="R3893" r:id="rId3085" display="https://www.google.com/url?rct=j&amp;sa=t&amp;url=http%3A%2F%2Fclicklancashire.com%2F2017%2F04%2F03%2Fsamsungs-bixby-works-on-galaxy-s7-older-devices-running.html&amp;ct=ga&amp;cd=CAIyGjk1Yzc0Y2ZjNGM4ODRlNTM6Y29tOmVuOlVT&amp;usg=AFQjCNHXy7JW6j-5U0pS80G2FxPDxansSw&amp;utm_source=dlvr.it&amp;utm_medium=twitter"/>
    <hyperlink ref="R3894" r:id="rId3086" display="https://www.google.com/url?rct=j&amp;sa=t&amp;url=http%3A%2F%2Faliveforfootball.com%2F2017%2F04%2Fsamsung-galaxy-s8-microsoft-edition-being-sold-at-microsoft%2F&amp;ct=ga&amp;cd=CAIyGjk1Yzc0Y2ZjNGM4ODRlNTM6Y29tOmVuOlVT&amp;usg=AFQjCNGhTN_XwvL_rbdsPA2v4hrja_SRVg&amp;utm_source=dlvr.it&amp;utm_medium=twitter"/>
    <hyperlink ref="R3895" r:id="rId3087" display="https://www.google.com/url?rct=j&amp;sa=t&amp;url=http%3A%2F%2Fwww.bgr.in%2Fnews%2Fsamsung-galaxy-s8-vs-apple-iphone-7-10-features-which-give-samsung-the-lead%2F&amp;ct=ga&amp;cd=CAIyGjczOTE5YmFkMWVkNjU2ZDg6Y29tOmVuOlVT&amp;usg=AFQjCNFWtyra0RjFxu17E6onhl1eul9xUA&amp;utm_source=dlvr.it&amp;utm_medium=twitter"/>
    <hyperlink ref="R3896" r:id="rId3088" display="https://www.google.com/url?rct=j&amp;sa=t&amp;url=http%3A%2F%2Fpppfocus.com%2F2017%2F04%2F03%2Fthe-iphone-8-will-beat-the-galaxy-s8-in-one-key-area%2F&amp;ct=ga&amp;cd=CAIyGjk1Yzc0Y2ZjNGM4ODRlNTM6Y29tOmVuOlVT&amp;usg=AFQjCNEAuI4E27rNOxPaqU3cppgDkrX7Dw&amp;utm_source=dlvr.it&amp;utm_medium=twitter"/>
    <hyperlink ref="R3897" r:id="rId3089" display="https://www.google.com/url?rct=j&amp;sa=t&amp;url=http%3A%2F%2Fpppfocus.com%2F2017%2F04%2F03%2Fthe-iphone-8-will-beat-the-galaxy-s8-in-one-key-area%2F&amp;ct=ga&amp;cd=CAIyGjViMjNlYjVjYTJiNjIwYTU6Y29tOmVuOlVT&amp;usg=AFQjCNEAuI4E27rNOxPaqU3cppgDkrX7Dw&amp;utm_source=dlvr.it&amp;utm_medium=twitter"/>
    <hyperlink ref="R3898" r:id="rId3090" display="https://www.google.com/url?rct=j&amp;sa=t&amp;url=https%3A%2F%2Fwww.forbes.com%2Fsites%2Fgordonkelly%2F2017%2F04%2F02%2Fgalaxy-s8-plus-vs-galaxy-s7-edge-whats-the-difference%2F&amp;ct=ga&amp;cd=CAIyGjk1Yzc0Y2ZjNGM4ODRlNTM6Y29tOmVuOlVT&amp;usg=AFQjCNHxN1Trtb4FCVa1AGWb0g2vIN4RKA&amp;utm_source=dlvr.it&amp;utm_medium=twitter"/>
    <hyperlink ref="R3899" r:id="rId3091" display="https://www.google.com/url?rct=j&amp;sa=t&amp;url=http%3A%2F%2Fwww.express.co.uk%2Flife-style%2Fscience-technology%2F787182%2FiPhone-7-Plus-v-Samsung-Galaxy-S8-speed-test-best-smartphone&amp;ct=ga&amp;cd=CAIyGjczOTE5YmFkMWVkNjU2ZDg6Y29tOmVuOlVT&amp;usg=AFQjCNEnu6NL_Lj_kZi4aRZzW65P5Mu-RQ&amp;utm_source=dlvr.it&amp;utm_medium=twitter"/>
    <hyperlink ref="R3900" r:id="rId3092" display="https://www.google.com/url?rct=j&amp;sa=t&amp;url=http%3A%2F%2Fnormangeestar.net%2F2017%2F04%2F03%2F10-things-the-samsung-galaxy-s8-can-do-that-the-iphone-can-t%2F&amp;ct=ga&amp;cd=CAIyGjk1Yzc0Y2ZjNGM4ODRlNTM6Y29tOmVuOlVT&amp;usg=AFQjCNHtsuIsCdcBvToS2nuo_W8xqmkn6A&amp;utm_source=dlvr.it&amp;utm_medium=twitter"/>
    <hyperlink ref="R3901" r:id="rId3093" location="amasalegame"/>
    <hyperlink ref="R3902" r:id="rId3094" location="amasalegame"/>
    <hyperlink ref="R3908" r:id="rId3095"/>
    <hyperlink ref="R3909" r:id="rId3096"/>
    <hyperlink ref="R3910" r:id="rId3097"/>
    <hyperlink ref="R3911" r:id="rId3098"/>
    <hyperlink ref="R3912" r:id="rId3099"/>
    <hyperlink ref="R3913" r:id="rId3100"/>
    <hyperlink ref="R3914" r:id="rId3101"/>
    <hyperlink ref="R3915" r:id="rId3102"/>
    <hyperlink ref="R3916" r:id="rId3103"/>
    <hyperlink ref="R3917" r:id="rId3104"/>
    <hyperlink ref="R3918" r:id="rId3105"/>
    <hyperlink ref="R3919" r:id="rId3106"/>
    <hyperlink ref="R3920" r:id="rId3107"/>
    <hyperlink ref="R3921" r:id="rId3108"/>
    <hyperlink ref="R3922" r:id="rId3109"/>
    <hyperlink ref="R3923" r:id="rId3110" display="https://www.google.com/url?rct=j&amp;sa=t&amp;url=http://www.optimaitalia.com/blog/2017/04/03/come-ottenere-un-samsung-galaxy-s8-gratis-con-wind-da-oggi-3-aprile-la-risposta-a-vodafone/643557&amp;ct=ga&amp;cd=CAIyGTk2ZTAzY2FjODJjZWFjMzg6aXQ6aXQ6SVQ&amp;usg=AFQjCNFhgl23tqt4TJ5g1phEy7K7L0w3Qg"/>
    <hyperlink ref="R3924" r:id="rId3111" display="https://www.google.com/url?rct=j&amp;sa=t&amp;url=http://www.financialexpress.com/industry/technology/samsung-galaxy-s8-makes-apple-iphone-7-look-outdated-5-reasons-why/608153/&amp;ct=ga&amp;cd=CAIyGjJjYzMxMzJmZGM2NGM3M2Y6Y29tOmVuOlVT&amp;usg=AFQjCNE22O3bZBuoS_Z8VT3PGguKTpQgtw"/>
    <hyperlink ref="R3925" r:id="rId3112"/>
    <hyperlink ref="R3926" r:id="rId3113"/>
    <hyperlink ref="R3927" r:id="rId3114"/>
    <hyperlink ref="R3928" r:id="rId3115"/>
    <hyperlink ref="R3929" r:id="rId3116"/>
    <hyperlink ref="R3930" r:id="rId3117"/>
    <hyperlink ref="R3931" r:id="rId3118"/>
    <hyperlink ref="R3932" r:id="rId3119"/>
    <hyperlink ref="R3933" r:id="rId3120"/>
    <hyperlink ref="R3934" r:id="rId3121"/>
    <hyperlink ref="R3935" r:id="rId3122"/>
    <hyperlink ref="R3936" r:id="rId3123"/>
    <hyperlink ref="R3937" r:id="rId3124"/>
    <hyperlink ref="R3938" r:id="rId3125"/>
    <hyperlink ref="R3939" r:id="rId3126"/>
    <hyperlink ref="R3940" r:id="rId3127"/>
    <hyperlink ref="R3941" r:id="rId3128"/>
    <hyperlink ref="R3942" r:id="rId3129"/>
    <hyperlink ref="R3943" r:id="rId3130"/>
    <hyperlink ref="R3944" r:id="rId3131"/>
    <hyperlink ref="R3945" r:id="rId3132"/>
    <hyperlink ref="R3946" r:id="rId3133"/>
    <hyperlink ref="R3947" r:id="rId3134"/>
    <hyperlink ref="R3948" r:id="rId3135"/>
    <hyperlink ref="R3949" r:id="rId3136"/>
    <hyperlink ref="R3950" r:id="rId3137"/>
    <hyperlink ref="R3951" r:id="rId3138"/>
    <hyperlink ref="R3952" r:id="rId3139"/>
    <hyperlink ref="R3953" r:id="rId3140"/>
    <hyperlink ref="R3954" r:id="rId3141"/>
    <hyperlink ref="R3955" r:id="rId3142"/>
    <hyperlink ref="R3956" r:id="rId3143"/>
    <hyperlink ref="R3957" r:id="rId3144" display="https://www.google.com/url?rct=j&amp;sa=t&amp;url=http://tech.firstpost.com/news-analysis/samsung-galaxy-s8-microsoft-edition-a-variant-of-the-device-thats-loaded-with-microsoft-apps-369690.html&amp;ct=ga&amp;cd=CAIyGmMzNmE5YzgyNTI1MTRkYmU6Y29tOmVuOlVT&amp;usg=AFQjCNFAhDrAfeqpkpKf5_xDgQonva4K9Q"/>
    <hyperlink ref="R3958" r:id="rId3145" display="https://www.google.com/url?rct=j&amp;sa=t&amp;url=http://indiatoday.intoday.in/technology/story/samsung-galay-s8-s8-microsoft-edition-set-to-release-on-april-21-pre-orders-start/1/917273.html&amp;ct=ga&amp;cd=CAIyGmMzNmE5YzgyNTI1MTRkYmU6Y29tOmVuOlVT&amp;usg=AFQjCNH2ohnFJtrj1vkqGINC9F5Yt8-TVg"/>
    <hyperlink ref="R3959" r:id="rId3146" display="https://www.google.com/url?rct=j&amp;sa=t&amp;url=http://www.hindustantimes.com/tech/samsung-galaxy-s8-galaxy-s8-microsoft-edition-with-cortana-to-be-released-on-april-21/story-Z03RDocSSErx3hwwuGbFZK.html&amp;ct=ga&amp;cd=CAIyGmMzNmE5YzgyNTI1MTRkYmU6Y29tOmVuOlVT&amp;usg=AFQjCNEF3b0rFz6usPA0fwdEgSBK1aRyyQ"/>
    <hyperlink ref="R3960" r:id="rId3147" display="https://www.google.com/url?rct=j&amp;sa=t&amp;url=http://www.news18.com/news/tech/samsung-galaxy-s8-galaxy-s8-microsoft-edition-to-launch-on-april-21-what-to-expect-1366594.html&amp;ct=ga&amp;cd=CAIyGmMzNmE5YzgyNTI1MTRkYmU6Y29tOmVuOlVT&amp;usg=AFQjCNGZ_QdASQxIQDw1xdYwA3D8huG3FA"/>
    <hyperlink ref="R3961" r:id="rId3148"/>
    <hyperlink ref="R3962" r:id="rId3149"/>
    <hyperlink ref="R3963" r:id="rId3150"/>
    <hyperlink ref="R3964" r:id="rId3151"/>
    <hyperlink ref="R3965" r:id="rId3152"/>
    <hyperlink ref="R3966" r:id="rId3153"/>
    <hyperlink ref="R3967" r:id="rId3154"/>
    <hyperlink ref="R3968" r:id="rId3155"/>
    <hyperlink ref="R3969" r:id="rId3156" display="https://www.google.com/url?rct=j&amp;sa=t&amp;url=http://www.hindustantimes.com/tech/apple-iphone-8-may-not-get-a-curved-display-as-samsung-galaxy-s8/story-USDKMLoimH6yjEraEGlMAO.html&amp;ct=ga&amp;cd=CAIyGjJjYzMxMzJmZGM2NGM3M2Y6Y29tOmVuOlVT&amp;usg=AFQjCNF1JxSx0tW-lA-qJaNEM0VQCz1pjA"/>
    <hyperlink ref="R3970" r:id="rId3157"/>
    <hyperlink ref="R3971" r:id="rId3158"/>
    <hyperlink ref="R3972" r:id="rId3159"/>
    <hyperlink ref="R3973" r:id="rId3160"/>
    <hyperlink ref="R3974" r:id="rId3161"/>
    <hyperlink ref="R3975" r:id="rId3162"/>
    <hyperlink ref="R3976" r:id="rId3163"/>
    <hyperlink ref="R3977" r:id="rId3164"/>
    <hyperlink ref="R3978" r:id="rId3165"/>
    <hyperlink ref="R3979" r:id="rId3166"/>
    <hyperlink ref="R3980" r:id="rId3167"/>
    <hyperlink ref="R3981" r:id="rId3168"/>
    <hyperlink ref="R3982" r:id="rId3169" display="https://www.google.com/url?rct=j&amp;sa=t&amp;url=http://www.gadgetsnow.com/slideshows/6-samsung-galaxy-s8-features-missing-in-apple-iphone-7-smartphones/photolist/57962222.cms&amp;ct=ga&amp;cd=CAIyGjJjYzMxMzJmZGM2NGM3M2Y6Y29tOmVuOlVT&amp;usg=AFQjCNHzpkmE4h9RIO92TATBxj1O9yE4wA"/>
    <hyperlink ref="R3983" r:id="rId3170"/>
    <hyperlink ref="R3984" r:id="rId3171"/>
    <hyperlink ref="R3985" r:id="rId3172"/>
    <hyperlink ref="R3986" r:id="rId3173"/>
    <hyperlink ref="R3987" r:id="rId3174"/>
    <hyperlink ref="R3988" r:id="rId3175"/>
    <hyperlink ref="R3989" r:id="rId3176"/>
    <hyperlink ref="R3990" r:id="rId3177"/>
    <hyperlink ref="R3991" r:id="rId3178"/>
    <hyperlink ref="R3992" r:id="rId3179"/>
    <hyperlink ref="R3993" r:id="rId3180"/>
    <hyperlink ref="R3994" r:id="rId3181"/>
    <hyperlink ref="R3995" r:id="rId3182"/>
    <hyperlink ref="R3996" r:id="rId3183" display="https://www.google.com/url?rct=j&amp;sa=t&amp;url=http://www.knowyourmobile.com/mobile-phones/samsung-galaxy-s8/24127/microsoft-will-sell-microsoft-edition-galaxy-s8-galaxy-s8-plus&amp;ct=ga&amp;cd=CAIyGmMzNmE5YzgyNTI1MTRkYmU6Y29tOmVuOlVT&amp;usg=AFQjCNHB4bcrFnwsWOXkOk1iOGVzI3xy5g"/>
    <hyperlink ref="R3997" r:id="rId3184"/>
    <hyperlink ref="R3998" r:id="rId3185"/>
    <hyperlink ref="R3999" r:id="rId3186"/>
    <hyperlink ref="R4000" r:id="rId3187" display="https://www.google.com/url?rct=j&amp;sa=t&amp;url=https://www.biometricupdate.com/201703/samsung-galaxy-s8-to-feature-princeton-identity-iris-technology-for-mastercard-selfie-pay&amp;ct=ga&amp;cd=CAIyGmM5ZTBmNmU0OTM1MmQ0NGQ6Y29tOmVuOlVT&amp;usg=AFQjCNE_ulWFtpjhKZw_b7Me_9KTXG453g"/>
    <hyperlink ref="R4001" r:id="rId3188" display="https://www.google.com/url?rct=j&amp;sa=t&amp;url=http://www.computerworld.com/article/3185959/smartphones/the-weekly-wrap-samsung-looks-to-turn-the-page-with-the-galaxy-s8.html&amp;ct=ga&amp;cd=CAIyGjA0OWJlZTQ2ZTU1MjZiOWU6Y29tOmVuOlVT&amp;usg=AFQjCNEutw1yyU1I4bfjwE6uTp_DKkSa8w"/>
    <hyperlink ref="R4002" r:id="rId3189"/>
    <hyperlink ref="R4003" r:id="rId3190"/>
    <hyperlink ref="R4004" r:id="rId3191" display="https://www.google.com/url?rct=j&amp;sa=t&amp;url=https://www.biometricupdate.com/201703/samsung-galaxy-s8-to-feature-princeton-identity-iris-technology-for-mastercard-selfie-pay&amp;ct=ga&amp;cd=CAIyGjA0OWJlZTQ2ZTU1MjZiOWU6Y29tOmVuOlVT&amp;usg=AFQjCNE_ulWFtpjhKZw_b7Me_9KTXG453g"/>
    <hyperlink ref="R4005" r:id="rId3192"/>
    <hyperlink ref="R4006" r:id="rId3193"/>
    <hyperlink ref="R4007" r:id="rId3194"/>
    <hyperlink ref="R4008" r:id="rId3195"/>
    <hyperlink ref="R4009" r:id="rId3196"/>
    <hyperlink ref="R4010" r:id="rId3197"/>
    <hyperlink ref="R4011" r:id="rId3198" display="https://www.google.com/url?rct=j&amp;sa=t&amp;url=http%3A%2F%2Finvestorplace.com%2F2017%2F03%2Fsamsung-electronics-ssnlf-launches-galaxy-s8-with-infiniti-display%2F&amp;ct=ga&amp;cd=CAIyHGNlNTdiOTM1MDVjYzlkYzI6Y29tOmVuOlVTOlI&amp;usg=AFQjCNF_f-VsDdi2mhAZm9eC_qbRp_Epkw&amp;utm_source=dlvr.it&amp;utm_medium=twitter"/>
    <hyperlink ref="R4012" r:id="rId3199" display="https://www.google.com/url?rct=j&amp;sa=t&amp;url=http%3A%2F%2Fwww.dailysabah.com%2Ftechnology%2F2017%2F03%2F29%2Fsamsung-launches-galaxy-s8-introduces-own-ai-assistant-bixby-to-rival-apples-siri&amp;ct=ga&amp;cd=CAIyHGNlNTdiOTM1MDVjYzlkYzI6Y29tOmVuOlVTOlI&amp;usg=AFQjCNGR61k-cEq20icml8aj3Of_vB0nvA&amp;utm_source=dlvr.it&amp;utm_medium=twitter"/>
    <hyperlink ref="R4013" r:id="rId3200"/>
    <hyperlink ref="R4014" r:id="rId3201" display="https://www.google.com/url?rct=j&amp;sa=t&amp;url=http%3A%2F%2Fwww.theverge.com%2F2017%2F3%2F30%2F15118744%2Fsamsung-galaxy-s8-google-software-apple-hardware-competition&amp;ct=ga&amp;cd=CAIyHGNlNTdiOTM1MDVjYzlkYzI6Y29tOmVuOlVTOlI&amp;usg=AFQjCNH3XHpXSNEJNQMJ-SHQ6It4Vf86iw&amp;utm_source=dlvr.it&amp;utm_medium=twitter"/>
    <hyperlink ref="R4015" r:id="rId3202" display="https://www.google.com/url?rct=j&amp;sa=t&amp;url=http%3A%2F%2Fwww.businessinsider.com%2Fthe-samsung-galaxy-s8-voice-assistant-bixby-cant-recognise-british-accents-2017-3&amp;ct=ga&amp;cd=CAIyHGNlNTdiOTM1MDVjYzlkYzI6Y29tOmVuOlVTOlI&amp;usg=AFQjCNH751SbU9Kcl32KnxAjdZWropy0HQ&amp;utm_source=dlvr.it&amp;utm_medium=twitter"/>
    <hyperlink ref="R4016" r:id="rId3203" display="https://www.google.com/url?rct=j&amp;sa=t&amp;url=https%3A%2F%2Fwww.forbes.com%2Fsites%2Fjaymcgregor%2F2017%2F03%2F30%2F5-reasons-to-buy-the-samsung-galaxy-s8%2F&amp;ct=ga&amp;cd=CAIyHGNlNTdiOTM1MDVjYzlkYzI6Y29tOmVuOlVTOlI&amp;usg=AFQjCNHWk3vqnB_AAjZU7iNrSqxw6iNRaw&amp;utm_source=dlvr.it&amp;utm_medium=twitter"/>
    <hyperlink ref="R4017" r:id="rId3204" display="https://www.google.com/url?rct=j&amp;sa=t&amp;url=https%3A%2F%2F9to5google.com%2F2017%2F03%2F30%2Fsamsung-galaxy-s8-pre-order-unlocked-camera-smudge-google-assistant%2F&amp;ct=ga&amp;cd=CAIyHGNlNTdiOTM1MDVjYzlkYzI6Y29tOmVuOlVTOlI&amp;usg=AFQjCNH30OmmrV51huvpSH1S3ouvE_oiJA&amp;utm_source=dlvr.it&amp;utm_medium=twitter"/>
    <hyperlink ref="R4018" r:id="rId3205"/>
    <hyperlink ref="R4019" r:id="rId3206" display="https://www.google.com/url?rct=j&amp;sa=t&amp;url=http%3A%2F%2Fwww.wacotrib.com%2Fap%2Fnational%2Fsamsung-s-galaxy-s-phone-aims-to-dispel-the-note%2Farticle_1c180a2e-2069-52ab-a5af-7dd48fdf423e.html&amp;ct=ga&amp;cd=CAIyHGNlNTdiOTM1MDVjYzlkYzI6Y29tOmVuOlVTOlI&amp;usg=AFQjCNHVs3OWcFWKLVK9TWaKH2qKMOsO6Q&amp;utm_source=dlvr.it&amp;utm_medium=twitter"/>
    <hyperlink ref="R4020" r:id="rId3207" display="https://www.google.com/url?rct=j&amp;sa=t&amp;url=http%3A%2F%2Fwww.econotimes.com%2FSamsung-Galaxy-S8-Preorders-Now-Online-Heres-What-You-Want-To-Know-About-Apples-Latest-iPhone-Killer-617193&amp;ct=ga&amp;cd=CAIyHGNlNTdiOTM1MDVjYzlkYzI6Y29tOmVuOlVTOlI&amp;usg=AFQjCNGcR8EEbBS_0hzNeGQQO4d5SfhVvg&amp;utm_source=dlvr.it&amp;utm_medium=twitter"/>
    <hyperlink ref="R4021" r:id="rId3208" display="https://www.google.com/url?rct=j&amp;sa=t&amp;url=https%3A%2F%2Fwww.forbes.com%2Fsites%2Fewanspence%2F2017%2F03%2F31%2Fandroid-news-headlines-galaxy-s8-plus-note7-google-pixel%2F&amp;ct=ga&amp;cd=CAIyHGNlNTdiOTM1MDVjYzlkYzI6Y29tOmVuOlVTOlI&amp;usg=AFQjCNGgSL9uQDpOC8CWn5TuEPYzp7PLxw&amp;utm_source=dlvr.it&amp;utm_medium=twitter"/>
    <hyperlink ref="R4022" r:id="rId3209" display="https://www.google.com/url?rct=j&amp;sa=t&amp;url=http%3A%2F%2Fwww.itechpost.com%2Farticles%2F94280%2F20170401%2Ffive-reasons-why-samsung-galaxy-s8.htm&amp;ct=ga&amp;cd=CAIyHGNlNTdiOTM1MDVjYzlkYzI6Y29tOmVuOlVTOlI&amp;usg=AFQjCNGtEK3evc6mYyjVW0i7yGAobEBGsQ&amp;utm_source=dlvr.it&amp;utm_medium=twitter"/>
    <hyperlink ref="R4023" r:id="rId3210" display="https://www.google.com/url?rct=j&amp;sa=t&amp;url=https%3A%2F%2Fwww.cnet.com%2Fnews%2Fbixby-samsung-galaxy-s8-compete-voice-market-alexa-siri-google-cortana%2F&amp;ct=ga&amp;cd=CAIyHGNlNTdiOTM1MDVjYzlkYzI6Y29tOmVuOlVTOlI&amp;usg=AFQjCNGYuNheH7Tx-HCjT96inuU0WBWqdg&amp;utm_source=dlvr.it&amp;utm_medium=twitter"/>
    <hyperlink ref="R4024" r:id="rId3211" display="https://www.google.com/url?rct=j&amp;sa=t&amp;url=http%3A%2F%2Fwww.droidreport.com%2Farticles%2F5491%2F20170401%2Fsamsung-galaxy-s8-v-s-lg-g6-compared.htm&amp;ct=ga&amp;cd=CAIyHGNlNTdiOTM1MDVjYzlkYzI6Y29tOmVuOlVTOlI&amp;usg=AFQjCNEZ3yJSKSMM0a8g4YfYS6C3UyfYpQ&amp;utm_source=dlvr.it&amp;utm_medium=twitter"/>
    <hyperlink ref="R4025" r:id="rId3212" display="https://www.google.com/url?rct=j&amp;sa=t&amp;url=http%3A%2F%2Fnormangeestar.net%2F2017%2F04%2F01%2Fsamsung-elec-confident-galaxy-s8-series-to-do-better-than-bestseller-s7%2F&amp;ct=ga&amp;cd=CAIyHGNlNTdiOTM1MDVjYzlkYzI6Y29tOmVuOlVTOlI&amp;usg=AFQjCNGYBxlvuBklz3lt0jjlP2fS6_wgpg&amp;utm_source=dlvr.it&amp;utm_medium=twitter"/>
    <hyperlink ref="R4026" r:id="rId3213" display="https://www.google.com/url?rct=j&amp;sa=t&amp;url=http%3A%2F%2Fpppfocus.com%2F2017%2F04%2F01%2Fsamsung-shares-rise-after-galaxy-s8-and-s8-plus-launch%2F&amp;ct=ga&amp;cd=CAIyHGNlNTdiOTM1MDVjYzlkYzI6Y29tOmVuOlVTOlI&amp;usg=AFQjCNEt6GkxXoIxoOY-dp5xM0NpQIlzYg&amp;utm_source=dlvr.it&amp;utm_medium=twitter"/>
    <hyperlink ref="R4027" r:id="rId3214" display="https://www.google.com/url?rct=j&amp;sa=t&amp;url=https%3A%2F%2Fpakwired.com%2Fsamsung-galaxy-s8-specs-price-and-everything-you-need-to-know%2F&amp;ct=ga&amp;cd=CAIyHGNlNTdiOTM1MDVjYzlkYzI6Y29tOmVuOlVTOlI&amp;usg=AFQjCNFbW_Sypmg5NZwq1LEDX5uqbr9ddg&amp;utm_source=dlvr.it&amp;utm_medium=twitter"/>
    <hyperlink ref="R4028" r:id="rId3215" display="https://www.google.com/url?rct=j&amp;sa=t&amp;url=http%3A%2F%2Fappsforpcdaily.com%2F2017%2F04%2Fsamsung-galaxy-s8-not-convincing-enough%2F&amp;ct=ga&amp;cd=CAIyHGNlNTdiOTM1MDVjYzlkYzI6Y29tOmVuOlVTOlI&amp;usg=AFQjCNHlM4QAWuEdT224di913_fMGuSwqQ&amp;utm_source=dlvr.it&amp;utm_medium=twitter"/>
    <hyperlink ref="R4029" r:id="rId3216" display="https://www.google.com/url?rct=j&amp;sa=t&amp;url=http%3A%2F%2Fpppfocus.com%2F2017%2F04%2F03%2Fgalaxy-s8-will-ship-with-google-assistant-pre-installed%2F&amp;ct=ga&amp;cd=CAIyHGNlNTdiOTM1MDVjYzlkYzI6Y29tOmVuOlVTOlI&amp;usg=AFQjCNF1EAPbOoYT5hseVgeVVktYAps40g&amp;utm_source=dlvr.it&amp;utm_medium=twitter"/>
    <hyperlink ref="R4039" r:id="rId3217"/>
    <hyperlink ref="R4040" r:id="rId3218" display="https://www.google.com/url?rct=j&amp;sa=t&amp;url=http%3A%2F%2Fwww.pcworld.com%2Farticle%2F3186749%2Fmobile%2Fthe-samsung-galaxy-s8-microsoft-edition-is-infused-with-microsoft-apps.html&amp;ct=ga&amp;cd=CAIyGmMzNmE5YzgyNTI1MTRkYmU6Y29tOmVuOlVT&amp;usg=AFQjCNGdtXS0KxNw0i42aXoHGJusDjrjtA&amp;utm_source=dlvr.it&amp;utm_medium=twitter"/>
    <hyperlink ref="R4041" r:id="rId3219" display="https://www.google.com/url?rct=j&amp;sa=t&amp;url=https%3A%2F%2Fwww.engadget.com%2F2017%2F03%2F30%2Fsamsung-galaxy-s8-microsoft-edition%2F&amp;ct=ga&amp;cd=CAIyGmMzNmE5YzgyNTI1MTRkYmU6Y29tOmVuOlVT&amp;usg=AFQjCNHZ5lbcmxFHLIaUzSvbdrmVlOctqQ&amp;utm_source=dlvr.it&amp;utm_medium=twitter"/>
    <hyperlink ref="R4042" r:id="rId3220" display="https://www.google.com/url?rct=j&amp;sa=t&amp;url=http%3A%2F%2Fwww.geekwire.com%2F2017%2Fmicrosoft-selling-custom-version-samsung-galaxy-s8-smartphone%2F&amp;ct=ga&amp;cd=CAIyGmMzNmE5YzgyNTI1MTRkYmU6Y29tOmVuOlVT&amp;usg=AFQjCNETrYr4zmqqA28R-OhB3ydJv5j8GA&amp;utm_source=dlvr.it&amp;utm_medium=twitter"/>
    <hyperlink ref="R4043" r:id="rId3221"/>
    <hyperlink ref="R4044" r:id="rId3222"/>
    <hyperlink ref="R4045" r:id="rId3223" display="https://www.google.com/url?rct=j&amp;sa=t&amp;url=http%3A%2F%2Fpocketnow.com%2F2017%2F03%2F30%2Fsamsung-galaxy-s8-s8-plus-microsoft-edition-customization-release&amp;ct=ga&amp;cd=CAIyGmMzNmE5YzgyNTI1MTRkYmU6Y29tOmVuOlVT&amp;usg=AFQjCNGyRGUw_TPL5GLzAfIUbDzQhiHKkg&amp;utm_source=dlvr.it&amp;utm_medium=twitter"/>
    <hyperlink ref="R4046" r:id="rId3224"/>
    <hyperlink ref="R4047" r:id="rId3225" display="https://www.google.com/url?rct=j&amp;sa=t&amp;url=https%3A%2F%2Fwww.slashgear.com%2Fgalaxy-s8-microsoft-edition-whats-in-the-box-30480382%2F&amp;ct=ga&amp;cd=CAIyGmMzNmE5YzgyNTI1MTRkYmU6Y29tOmVuOlVT&amp;usg=AFQjCNEo_GH-WQ6hPHDqqYJgXZ8-ZQ2aIA&amp;utm_source=dlvr.it&amp;utm_medium=twitter"/>
    <hyperlink ref="R4048" r:id="rId3226" display="https://www.google.com/url?rct=j&amp;sa=t&amp;url=http%3A%2F%2Fwww.investopedia.com%2Fnews%2Fmicrosoft-gets-own-edition-samsung-galaxy-s8%2F&amp;ct=ga&amp;cd=CAIyGmMzNmE5YzgyNTI1MTRkYmU6Y29tOmVuOlVT&amp;usg=AFQjCNFxM9J81QgaVHLW1vGDOBreILzFEg&amp;utm_source=dlvr.it&amp;utm_medium=twitter"/>
    <hyperlink ref="R4049" r:id="rId3227" display="https://www.google.com/url?rct=j&amp;sa=t&amp;url=http%3A%2F%2Fwww.trustedreviews.com%2Fnews%2Fmicrosoft-is-selling-its-own-version-of-the-samsung-galaxy-s8&amp;ct=ga&amp;cd=CAIyGmMzNmE5YzgyNTI1MTRkYmU6Y29tOmVuOlVT&amp;usg=AFQjCNFY-QZZvb9Z4eMEvXI-uA_8PlyMNg&amp;utm_source=dlvr.it&amp;utm_medium=twitter"/>
    <hyperlink ref="R4050" r:id="rId3228" display="https://www.google.com/url?rct=j&amp;sa=t&amp;url=http%3A%2F%2Fwww.techspot.com%2Fnews%2F68739-microsoft-sell-customized-microsoft-edition-versions-samsung-galaxy.html&amp;ct=ga&amp;cd=CAIyGmMzNmE5YzgyNTI1MTRkYmU6Y29tOmVuOlVT&amp;usg=AFQjCNESK8NqAIHBm-B6bgRY_C9wuyu67Q&amp;utm_source=dlvr.it&amp;utm_medium=twitter"/>
    <hyperlink ref="R4051" r:id="rId3229"/>
    <hyperlink ref="R4052" r:id="rId3230"/>
    <hyperlink ref="R4053" r:id="rId3231" display="https://www.google.com/url?rct=j&amp;sa=t&amp;url=https%3A%2F%2Fthenextweb.com%2Fmobile%2F2017%2F03%2F31%2Fyou-can-now-buy-a-microsoft-edition-galaxy-s8-but-theres-really-no-need%2F&amp;ct=ga&amp;cd=CAIyGmMzNmE5YzgyNTI1MTRkYmU6Y29tOmVuOlVT&amp;usg=AFQjCNEwO_IaX99OxSVtkd4LcIjZXJYtnQ&amp;utm_source=dlvr.it&amp;utm_medium=twitter"/>
    <hyperlink ref="R4054" r:id="rId3232" display="https://www.google.com/url?rct=j&amp;sa=t&amp;url=https%3A%2F%2Fwww.technobuffalo.com%2F2017%2F03%2F31%2Fgalaxy-s8-microsoft-edition-is-real-and-up-for-pre-order-now%2F&amp;ct=ga&amp;cd=CAIyGmMzNmE5YzgyNTI1MTRkYmU6Y29tOmVuOlVT&amp;usg=AFQjCNFOuLskAA4FfZeLiaFAPjIZmDhc6Q&amp;utm_source=dlvr.it&amp;utm_medium=twitter"/>
    <hyperlink ref="R4055" r:id="rId3233" display="https://www.google.com/url?rct=j&amp;sa=t&amp;url=http%3A%2F%2Finvestorplace.com%2F2017%2F03%2Fmicrosoft-corporation-msft-will-sell-microsoft-edition-galaxy-s8%2F&amp;ct=ga&amp;cd=CAIyGmMzNmE5YzgyNTI1MTRkYmU6Y29tOmVuOlVT&amp;usg=AFQjCNHfl1Aw--S2Pv98qOalFcaBeffXQQ&amp;utm_source=dlvr.it&amp;utm_medium=twitter"/>
    <hyperlink ref="R4056" r:id="rId3234" display="https://www.google.com/url?rct=j&amp;sa=t&amp;url=http%3A%2F%2Findiatoday.intoday.in%2Ftechnology%2Fstory%2Fsamsung-galay-s8-s8-microsoft-edition-set-to-release-on-april-21-pre-orders-start%2F1%2F917273.html&amp;ct=ga&amp;cd=CAIyGmMzNmE5YzgyNTI1MTRkYmU6Y29tOmVuOlVT&amp;usg=AFQjCNH2ohnFJtrj1vkqGINC9F5Yt8-TVg&amp;utm_source=dlvr.it&amp;utm_medium=twitter"/>
    <hyperlink ref="R4057" r:id="rId3235" display="https://www.google.com/url?rct=j&amp;sa=t&amp;url=http%3A%2F%2Fwww.hindustantimes.com%2Ftech%2Fsamsung-galaxy-s8-galaxy-s8-microsoft-edition-with-cortana-to-be-released-on-april-21%2Fstory-Z03RDocSSErx3hwwuGbFZK.html&amp;ct=ga&amp;cd=CAIyGmMzNmE5YzgyNTI1MTRkYmU6Y29tOmVuOlVT&amp;usg=AFQjCNEF3b0rFz6usPA0fwdEgSBK1aRyyQ&amp;utm_source=dlvr.it&amp;utm_medium=twitter"/>
    <hyperlink ref="R4058" r:id="rId3236" display="https://www.google.com/url?rct=j&amp;sa=t&amp;url=http%3A%2F%2Fwww.news18.com%2Fnews%2Ftech%2Fsamsung-galaxy-s8-galaxy-s8-microsoft-edition-to-launch-on-april-21-what-to-expect-1366594.html&amp;ct=ga&amp;cd=CAIyGmMzNmE5YzgyNTI1MTRkYmU6Y29tOmVuOlVT&amp;usg=AFQjCNGZ_QdASQxIQDw1xdYwA3D8huG3FA&amp;utm_source=dlvr.it&amp;utm_medium=twitter"/>
    <hyperlink ref="R4059" r:id="rId3237" display="https://www.google.com/url?rct=j&amp;sa=t&amp;url=http%3A%2F%2Fwww.deccanchronicle.com%2Ftechnology%2Fmobiles-and-tabs%2F310317%2Fmicrosoft-editions-of-samsung-galaxy-s8-s8-announced.html&amp;ct=ga&amp;cd=CAIyGmMzNmE5YzgyNTI1MTRkYmU6Y29tOmVuOlVT&amp;usg=AFQjCNG_12fyVo83r4aoDWqpRcjbbZxCbA&amp;utm_source=dlvr.it&amp;utm_medium=twitter"/>
    <hyperlink ref="R4060" r:id="rId3238"/>
    <hyperlink ref="R4061" r:id="rId3239" display="https://www.google.com/url?rct=j&amp;sa=t&amp;url=https%3A%2F%2Fwww.techworld.com.au%2Farticle%2F617006%2Fmicrosoft-sell-galaxy-s8-phones-pre-loaded-its-own-apps%2F%3Ffp%3D16%26fpid%3D1&amp;ct=ga&amp;cd=CAIyGmMzNmE5YzgyNTI1MTRkYmU6Y29tOmVuOlVT&amp;usg=AFQjCNECS0cqd_VTRz3nVnpwZyrPPsDqIQ&amp;utm_source=dlvr.it&amp;utm_medium=twitter"/>
    <hyperlink ref="R4062" r:id="rId3240" display="https://www.google.com/url?rct=j&amp;sa=t&amp;url=http%3A%2F%2Fwww.arnnet.com.au%2Farticle%2F617006%2Fmicrosoft-sell-galaxy-s8-phones-pre-loaded-its-own-apps%2F%3Ffp%3D2%26fpid%3D1&amp;ct=ga&amp;cd=CAIyGmMzNmE5YzgyNTI1MTRkYmU6Y29tOmVuOlVT&amp;usg=AFQjCNGpdIxFsN9gwqDvI7Gy3SAkITRxrA&amp;utm_source=dlvr.it&amp;utm_medium=twitter"/>
    <hyperlink ref="R4063" r:id="rId3241" display="https://www.google.com/url?rct=j&amp;sa=t&amp;url=http%3A%2F%2Fwww.techradar.com%2Fnews%2Fmicrosoft-is-going-to-sell-its-own-versions-of-the-galaxy-s8-and-s8&amp;ct=ga&amp;cd=CAIyGmMzNmE5YzgyNTI1MTRkYmU6Y29tOmVuOlVT&amp;usg=AFQjCNG_gUdRMwacnXgDX-QIEaKZ_b9PoQ&amp;utm_source=dlvr.it&amp;utm_medium=twitter"/>
    <hyperlink ref="R4064" r:id="rId3242" display="https://www.google.com/url?rct=j&amp;sa=t&amp;url=http%3A%2F%2Fwww.valuewalk.com%2F2017%2F04%2Fmicrosoft-edition-s8-s8-plus-sale-microsoft-stores%2F&amp;ct=ga&amp;cd=CAIyGmMzNmE5YzgyNTI1MTRkYmU6Y29tOmVuOlVT&amp;usg=AFQjCNEPEeZ4RiA7uS0f7zaMF__qkKMobg&amp;utm_source=dlvr.it&amp;utm_medium=twitter"/>
    <hyperlink ref="R4065" r:id="rId3243" display="https://www.google.com/url?rct=j&amp;sa=t&amp;url=http%3A%2F%2Fpppfocus.com%2F2017%2F04%2F01%2Fmicrosoft-has-its-own-version-of-the-samsung-galaxy-s8%2F&amp;ct=ga&amp;cd=CAIyGmMzNmE5YzgyNTI1MTRkYmU6Y29tOmVuOlVT&amp;usg=AFQjCNGbcH8VX-5A_Ys2fF5aKAhWBUcdsQ&amp;utm_source=dlvr.it&amp;utm_medium=twitter"/>
    <hyperlink ref="R4066" r:id="rId3244" display="https://www.google.com/url?rct=j&amp;sa=t&amp;url=http%3A%2F%2Fnormangeestar.net%2F2017%2F04%2F01%2Fsamsung-galaxy-s8-microsoft-edition-no-it-doesn-t-run-windows%2F&amp;ct=ga&amp;cd=CAIyGmMzNmE5YzgyNTI1MTRkYmU6Y29tOmVuOlVT&amp;usg=AFQjCNFhhd7UyBokdhMk27tecVmrqzGbrA&amp;utm_source=dlvr.it&amp;utm_medium=twitter"/>
    <hyperlink ref="R4067" r:id="rId3245" display="https://www.google.com/url?rct=j&amp;sa=t&amp;url=http%3A%2F%2Fnormangeestar.net%2F2017%2F04%2F02%2Fsamsung-galaxy-s8-s8-plus-microsoft-edition-is-here-nothing-extraordinary%2F&amp;ct=ga&amp;cd=CAIyGmMzNmE5YzgyNTI1MTRkYmU6Y29tOmVuOlVT&amp;usg=AFQjCNE0EoUVIRhXtyT5StE7kx88kLarfA&amp;utm_source=dlvr.it&amp;utm_medium=twitter"/>
    <hyperlink ref="R4068" r:id="rId3246" display="https://www.google.com/url?rct=j&amp;sa=t&amp;url=http%3A%2F%2Ftech.thaivisa.com%2Fmicrosoft-has-its-own-version-of-the-samsung-galaxy-s8-which-doubles-up-as-a-pc%2F20765%2F&amp;ct=ga&amp;cd=CAIyGmMzNmE5YzgyNTI1MTRkYmU6Y29tOmVuOlVT&amp;usg=AFQjCNE16Bh3UK7-x2ycbXlpJu1kL507jQ&amp;utm_source=dlvr.it&amp;utm_medium=twitter"/>
    <hyperlink ref="R4069" r:id="rId3247" display="https://www.google.com/url?rct=j&amp;sa=t&amp;url=http%3A%2F%2Fpppfocus.com%2F2017%2F04%2F03%2Fmicrosoft-to-sell-samsung-galaxy-s8-and-s8-microsoft-edition%2F&amp;ct=ga&amp;cd=CAIyGmMzNmE5YzgyNTI1MTRkYmU6Y29tOmVuOlVT&amp;usg=AFQjCNHLOlXAonRfNBrHmIk4884eTf9aKg&amp;utm_source=dlvr.it&amp;utm_medium=twitter"/>
    <hyperlink ref="R4070" r:id="rId3248" display="https://www.google.com/url?rct=j&amp;sa=t&amp;url=http%3A%2F%2Fwww.knowyourmobile.com%2Fmobile-phones%2Fsamsung-galaxy-s8%2F24127%2Fmicrosoft-will-sell-microsoft-edition-galaxy-s8-galaxy-s8-plus&amp;ct=ga&amp;cd=CAIyGmMzNmE5YzgyNTI1MTRkYmU6Y29tOmVuOlVT&amp;usg=AFQjCNHB4bcrFnwsWOXkOk1iOGVzI3xy5g&amp;utm_source=dlvr.it&amp;utm_medium=twitter"/>
    <hyperlink ref="R4071" r:id="rId3249"/>
    <hyperlink ref="R4072" r:id="rId3250"/>
    <hyperlink ref="R4073" r:id="rId3251"/>
    <hyperlink ref="R4074" r:id="rId3252"/>
    <hyperlink ref="R4075" r:id="rId3253"/>
    <hyperlink ref="R4076" r:id="rId3254"/>
    <hyperlink ref="R4077" r:id="rId3255"/>
    <hyperlink ref="R4078" r:id="rId3256" display="https://www.google.com/url?rct=j&amp;sa=t&amp;url=https%3A%2F%2Fwww.washingtonpost.com%2Fnews%2Fthe-switch%2Fwp%2F2017%2F03%2F29%2Fhands-on-with-the-samsung-galaxy-s8-and-s8-plus-as-first-impressions-go-this-is-a-doozy%2F&amp;ct=ga&amp;cd=CAIyGmI0ODdmYjNkNDhhYzkzNDk6Y29tOmVuOlVT&amp;usg=AFQjCNFn41CdbU_tjeT4_bQiEIVMgmvo-A&amp;utm_source=dlvr.it&amp;utm_medium=twitter"/>
    <hyperlink ref="R4079" r:id="rId3257" display="https://www.google.com/url?rct=j&amp;sa=t&amp;url=http%3A%2F%2Fwww.barrons.com%2Farticles%2Fgalaxy-s8-review-samsung-one-ups-apple-for-now-1490819978&amp;ct=ga&amp;cd=CAIyGmI0ODdmYjNkNDhhYzkzNDk6Y29tOmVuOlVT&amp;usg=AFQjCNGruQYMw5syd4StldLttUrclI0E6w&amp;utm_source=dlvr.it&amp;utm_medium=twitter"/>
    <hyperlink ref="R4080" r:id="rId3258" display="https://www.google.com/url?rct=j&amp;sa=t&amp;url=https%3A%2F%2Fwww.bostonglobe.com%2Fbusiness%2F2017%2F03%2F29%2Fsamsung-tries-reclaim-its-reputation-with-galaxy%2FSXIBrVzzoYlPjpVNEjF9DP%2Fstory.html&amp;ct=ga&amp;cd=CAIyGmI0ODdmYjNkNDhhYzkzNDk6Y29tOmVuOlVT&amp;usg=AFQjCNG8SUtiqNocrJI-ukGau8rRt3utNg&amp;utm_source=dlvr.it&amp;utm_medium=twitter"/>
    <hyperlink ref="R4081" r:id="rId3259" display="https://www.google.com/url?rct=j&amp;sa=t&amp;url=http%3A%2F%2Fwww.theverge.com%2F2017%2F3%2F30%2F15118744%2Fsamsung-galaxy-s8-google-software-apple-hardware-competition&amp;ct=ga&amp;cd=CAIyGmI0ODdmYjNkNDhhYzkzNDk6Y29tOmVuOlVT&amp;usg=AFQjCNH3XHpXSNEJNQMJ-SHQ6It4Vf86iw&amp;utm_source=dlvr.it&amp;utm_medium=twitter"/>
    <hyperlink ref="R4082" r:id="rId3260" display="https://www.google.com/url?rct=j&amp;sa=t&amp;url=https%3A%2F%2Farstechnica.com%2Fgadgets%2F2017%2F03%2Fsamsung-galaxy-s8-hands-on-samsung-produces-a-stunning-redesign%2F&amp;ct=ga&amp;cd=CAIyGmI0ODdmYjNkNDhhYzkzNDk6Y29tOmVuOlVT&amp;usg=AFQjCNFItgaTP7ut-pgBpKRMW3L05rvwoA&amp;utm_source=dlvr.it&amp;utm_medium=twitter"/>
    <hyperlink ref="R4083" r:id="rId3261" display="https://www.google.com/url?rct=j&amp;sa=t&amp;url=http%3A%2F%2Fwww.mercurynews.com%2F2017%2F03%2F29%2Fbiz-break-new-samsung-galaxy-s8-phones-throw-down-a-challenge-to-apple%2F&amp;ct=ga&amp;cd=CAIyGmI0ODdmYjNkNDhhYzkzNDk6Y29tOmVuOlVT&amp;usg=AFQjCNHF1TtaeDNC5FjRnlo--k0f7F77lQ&amp;utm_source=dlvr.it&amp;utm_medium=twitter"/>
    <hyperlink ref="R4084" r:id="rId3262"/>
    <hyperlink ref="R4085" r:id="rId3263" display="https://www.google.com/url?rct=j&amp;sa=t&amp;url=http%3A%2F%2Fwww.theverge.com%2F2017%2F3%2F30%2F15113000%2Fsamsung-galaxy-s8-phone-key-features-whats-new&amp;ct=ga&amp;cd=CAIyGmI0ODdmYjNkNDhhYzkzNDk6Y29tOmVuOlVT&amp;usg=AFQjCNGc_jjYH10oBjDKJibr_CRfmA9R3Q&amp;utm_source=dlvr.it&amp;utm_medium=twitter"/>
    <hyperlink ref="R4086" r:id="rId3264" display="https://www.google.com/url?rct=j&amp;sa=t&amp;url=http%3A%2F%2Fwww.cnbc.com%2F2017%2F03%2F30%2Fgalaxy-s8-dex-dock-is-setup-for-failure.html&amp;ct=ga&amp;cd=CAIyGmI0ODdmYjNkNDhhYzkzNDk6Y29tOmVuOlVT&amp;usg=AFQjCNGakLuTbCfKo_Ufv2L34hKTIJP11Q&amp;utm_source=dlvr.it&amp;utm_medium=twitter"/>
    <hyperlink ref="R4087" r:id="rId3265" display="https://www.google.com/url?rct=j&amp;sa=t&amp;url=http%3A%2F%2Fmoney.cnn.com%2F2017%2F03%2F30%2Ftechnology%2Fsamsung-galaxy-s8-iphone-8%2F&amp;ct=ga&amp;cd=CAIyGmI0ODdmYjNkNDhhYzkzNDk6Y29tOmVuOlVT&amp;usg=AFQjCNEODHK4mbNuh5dyhRDJAktKGltBwQ&amp;utm_source=dlvr.it&amp;utm_medium=twitter"/>
    <hyperlink ref="R4088" r:id="rId3266"/>
    <hyperlink ref="R4089" r:id="rId3267" display="https://www.google.com/url?rct=j&amp;sa=t&amp;url=http%3A%2F%2Fwww.billboard.com%2Farticles%2Fbusiness%2F7744212%2Fsamsung-galaxy-s8-phone-music&amp;ct=ga&amp;cd=CAIyGmI0ODdmYjNkNDhhYzkzNDk6Y29tOmVuOlVT&amp;usg=AFQjCNFfADHGwEernGcdyAcGD8EnU9FCPw&amp;utm_source=dlvr.it&amp;utm_medium=twitter"/>
    <hyperlink ref="R4090" r:id="rId3268"/>
    <hyperlink ref="R4091" r:id="rId3269" display="https://www.google.com/url?rct=j&amp;sa=t&amp;url=http%3A%2F%2Fwww.theverge.com%2F2017%2F3%2F30%2F15121380%2Fsamsung-galaxy-s8-camera-specs-megapixels&amp;ct=ga&amp;cd=CAIyGmI0ODdmYjNkNDhhYzkzNDk6Y29tOmVuOlVT&amp;usg=AFQjCNEV7-yFdlXQ4KX8MNlq4sMDS96lcg&amp;utm_source=dlvr.it&amp;utm_medium=twitter"/>
    <hyperlink ref="R4092" r:id="rId3270" display="https://www.google.com/url?rct=j&amp;sa=t&amp;url=https%3A%2F%2Fwww.forbes.com%2Fsites%2Fjaymcgregor%2F2017%2F03%2F30%2F5-reasons-to-buy-the-samsung-galaxy-s8%2F&amp;ct=ga&amp;cd=CAIyGmI0ODdmYjNkNDhhYzkzNDk6Y29tOmVuOlVT&amp;usg=AFQjCNHWk3vqnB_AAjZU7iNrSqxw6iNRaw&amp;utm_source=dlvr.it&amp;utm_medium=twitter"/>
    <hyperlink ref="R4093" r:id="rId3271" display="https://www.google.com/url?rct=j&amp;sa=t&amp;url=http%3A%2F%2Fwww.usatoday.com%2Fstory%2Ftech%2Ftalkingtech%2F2017%2F03%2F30%2Fsamsung-galaxy-s8-face-passcode-iris-scanner-ear-buds%2F99819946%2F&amp;ct=ga&amp;cd=CAIyGmI0ODdmYjNkNDhhYzkzNDk6Y29tOmVuOlVT&amp;usg=AFQjCNFO8hy1X3IfeFdDCkizubuXa3c7rg&amp;utm_source=dlvr.it&amp;utm_medium=twitter"/>
    <hyperlink ref="R4094" r:id="rId3272" display="https://www.google.com/url?rct=j&amp;sa=t&amp;url=https%3A%2F%2Farstechnica.com%2Fgadgets%2F2017%2F03%2Fsamsung-will-throw-in-a-free-gear-vr-if-you-preorder-the-galaxy-s8%2F&amp;ct=ga&amp;cd=CAIyGmI0ODdmYjNkNDhhYzkzNDk6Y29tOmVuOlVT&amp;usg=AFQjCNGzTYUnkC8vGt63FmTtjIoySIHXGQ&amp;utm_source=dlvr.it&amp;utm_medium=twitter"/>
    <hyperlink ref="R4095" r:id="rId3273" display="https://www.google.com/url?rct=j&amp;sa=t&amp;url=http%3A%2F%2Fwww.rcrwireless.com%2F20170329%2Famericas%2FSamsung%2BDeX%2Benhances%2Benterprise%2Bfocus%2Bfor%2BGalaxy%2BS8%2Bsmartphone-tag5&amp;ct=ga&amp;cd=CAIyGmZlNTVkZTk2MmFjYzdlZDc6Y29tOmVuOlVT&amp;usg=AFQjCNHycu5t53ojJbLN0x6-alozwez9aw&amp;utm_source=dlvr.it&amp;utm_medium=twitter"/>
    <hyperlink ref="R4096" r:id="rId3274" display="https://www.google.com/url?rct=j&amp;sa=t&amp;url=http%3A%2F%2Fwww.zdnet.com%2Farticle%2Fmicrosoft-touts-microsoft-customized-edition-of-samsung-galaxy-s8%2F&amp;ct=ga&amp;cd=CAIyGmI0ODdmYjNkNDhhYzkzNDk6Y29tOmVuOlVT&amp;usg=AFQjCNFIqVVbr7jtcxWKxPPS-p_Vvx8wUg&amp;utm_source=dlvr.it&amp;utm_medium=twitter"/>
    <hyperlink ref="R4097" r:id="rId3275"/>
    <hyperlink ref="R4098" r:id="rId3276" display="https://www.google.com/url?rct=j&amp;sa=t&amp;url=http%3A%2F%2Fwww.pcworld.com%2Farticle%2F3186749%2Fmobile%2Fthe-samsung-galaxy-s8-microsoft-edition-is-infused-with-microsoft-apps.html&amp;ct=ga&amp;cd=CAIyGmI0ODdmYjNkNDhhYzkzNDk6Y29tOmVuOlVT&amp;usg=AFQjCNGdtXS0KxNw0i42aXoHGJusDjrjtA&amp;utm_source=dlvr.it&amp;utm_medium=twitter"/>
    <hyperlink ref="R4099" r:id="rId3277" display="https://www.google.com/url?rct=j&amp;sa=t&amp;url=https%3A%2F%2Fwww.engadget.com%2F2017%2F03%2F30%2Fsamsung-galaxy-s8-microsoft-edition%2F&amp;ct=ga&amp;cd=CAIyGmI0ODdmYjNkNDhhYzkzNDk6Y29tOmVuOlVT&amp;usg=AFQjCNHZ5lbcmxFHLIaUzSvbdrmVlOctqQ&amp;utm_source=dlvr.it&amp;utm_medium=twitter"/>
    <hyperlink ref="R4100" r:id="rId3278" display="https://www.google.com/url?rct=j&amp;sa=t&amp;url=http%3A%2F%2Fwww.geekwire.com%2F2017%2Fmicrosoft-selling-custom-version-samsung-galaxy-s8-smartphone%2F&amp;ct=ga&amp;cd=CAIyGmI0ODdmYjNkNDhhYzkzNDk6Y29tOmVuOlVT&amp;usg=AFQjCNETrYr4zmqqA28R-OhB3ydJv5j8GA&amp;utm_source=dlvr.it&amp;utm_medium=twitter"/>
    <hyperlink ref="R4101" r:id="rId3279" display="https://www.google.com/url?rct=j&amp;sa=t&amp;url=http%3A%2F%2Fwww.theverge.com%2Fcircuitbreaker%2F2017%2F3%2F30%2F15126210%2Fsamsung-galaxy-s8-dock-pricing-release-date&amp;ct=ga&amp;cd=CAIyGmI0ODdmYjNkNDhhYzkzNDk6Y29tOmVuOlVT&amp;usg=AFQjCNGv62i5-mAfdFNVoLfCDi1XU9IAPg&amp;utm_source=dlvr.it&amp;utm_medium=twitter"/>
    <hyperlink ref="R4102" r:id="rId3280" display="https://www.google.com/url?rct=j&amp;sa=t&amp;url=http%3A%2F%2Fbgr.com%2F2017%2F03%2F30%2Fgalaxy-s8-sales-vs-galaxy-s7-samsung-statement%2F&amp;ct=ga&amp;cd=CAIyGmZlNTVkZTk2MmFjYzdlZDc6Y29tOmVuOlVT&amp;usg=AFQjCNEmAGxYmmdzhvTRNX9O-ADbQFL8kw&amp;utm_source=dlvr.it&amp;utm_medium=twitter"/>
    <hyperlink ref="R4103" r:id="rId3281" display="https://www.google.com/url?rct=j&amp;sa=t&amp;url=http%3A%2F%2Fwww.businessinsider.com%2Fsamsung-galaxy-s8-microsoft-custom-version-2017-3&amp;ct=ga&amp;cd=CAIyGmI0ODdmYjNkNDhhYzkzNDk6Y29tOmVuOlVT&amp;usg=AFQjCNEqcqed722S7rSDsOjxqGtIDDvKaA&amp;utm_source=dlvr.it&amp;utm_medium=twitter"/>
    <hyperlink ref="R4104" r:id="rId3282" display="https://www.google.com/url?rct=j&amp;sa=t&amp;url=http%3A%2F%2Ffox4kc.com%2F2017%2F03%2F30%2Fhands-on-with-the-samsung-galaxy-s8-smartphone%2F&amp;ct=ga&amp;cd=CAIyGmI0ODdmYjNkNDhhYzkzNDk6Y29tOmVuOlVT&amp;usg=AFQjCNE8sSOhivU-_wTLf0gjRVKFQuGzfA&amp;utm_source=dlvr.it&amp;utm_medium=twitter"/>
    <hyperlink ref="R4105" r:id="rId3283" display="https://www.google.com/url?rct=j&amp;sa=t&amp;url=http%3A%2F%2Fwww.pcworld.com%2Farticle%2F3186677%2Finternet-of-things%2Fsamsung-reboots-its-smart-home-iot-strategy-with-the-galaxy-s8.html&amp;ct=ga&amp;cd=CAIyGmI0ODdmYjNkNDhhYzkzNDk6Y29tOmVuOlVT&amp;usg=AFQjCNHNfmNcuNjMlmsvusnyRTbbvAuR0w&amp;utm_source=dlvr.it&amp;utm_medium=twitter"/>
    <hyperlink ref="R4106" r:id="rId3284" display="https://www.google.com/url?rct=j&amp;sa=t&amp;url=http%3A%2F%2Fbgr.com%2F2017%2F03%2F30%2Fgalaxy-s8-vs-galaxy-x-vs-galaxy-note-8-release-date-schedule%2F&amp;ct=ga&amp;cd=CAIyGmI0ODdmYjNkNDhhYzkzNDk6Y29tOmVuOlVT&amp;usg=AFQjCNF0APbZk0SRVLaJBmmscxFBx42ioA&amp;utm_source=dlvr.it&amp;utm_medium=twitter"/>
    <hyperlink ref="R4107" r:id="rId3285" display="https://www.google.com/url?rct=j&amp;sa=t&amp;url=https%3A%2F%2Fwww.thestreet.com%2Fslideshow%2F14066270%2F1%2Fhow-samsung-s-galaxy-s8-will-affect-broadcom-apple-and-six-other-stocks.html&amp;ct=ga&amp;cd=CAIyGmI0ODdmYjNkNDhhYzkzNDk6Y29tOmVuOlVT&amp;usg=AFQjCNG191Mev84fZef-07arZkWOqCVoaw&amp;utm_source=dlvr.it&amp;utm_medium=twitter"/>
    <hyperlink ref="R4108" r:id="rId3286" display="https://www.google.com/url?rct=j&amp;sa=t&amp;url=http%3A%2F%2Fbgr.com%2F2017%2F03%2F30%2Fgalaxy-s8-sales-vs-galaxy-s7-samsung-statement%2F&amp;ct=ga&amp;cd=CAIyGmI0ODdmYjNkNDhhYzkzNDk6Y29tOmVuOlVT&amp;usg=AFQjCNEmAGxYmmdzhvTRNX9O-ADbQFL8kw&amp;utm_source=dlvr.it&amp;utm_medium=twitter"/>
    <hyperlink ref="R4109" r:id="rId3287" display="https://www.google.com/url?rct=j&amp;sa=t&amp;url=https%3A%2F%2Fwww.recode.net%2F2017%2F3%2F31%2F15130246%2Fsamsung-galaxy-s8-new-phone-battery-dan-seifert-recode-podcast&amp;ct=ga&amp;cd=CAIyGmI0ODdmYjNkNDhhYzkzNDk6Y29tOmVuOlVT&amp;usg=AFQjCNFZO9UI5lNHVS6Eg9d9CtCKmS7NXQ&amp;utm_source=dlvr.it&amp;utm_medium=twitter"/>
    <hyperlink ref="R4110" r:id="rId3288" display="https://www.google.com/url?rct=j&amp;sa=t&amp;url=https%3A%2F%2Fwww.theguardian.com%2Ftechnology%2F2017%2Fmar%2F31%2Fsamsung-galaxy-s8-hands-on-smartphone-april-28-release&amp;ct=ga&amp;cd=CAIyGmI0ODdmYjNkNDhhYzkzNDk6Y29tOmVuOlVT&amp;usg=AFQjCNGTN-NfdoNuCooOS81v4fLZzlwCmg&amp;utm_source=dlvr.it&amp;utm_medium=twitter"/>
    <hyperlink ref="R4111" r:id="rId3289"/>
    <hyperlink ref="R4112" r:id="rId3290" display="https://www.google.com/url?rct=j&amp;sa=t&amp;url=https%3A%2F%2Fwww.cnet.com%2Fnews%2Fsamsung-galaxy-s8-begins-era-of-better-bluetooth%2F&amp;ct=ga&amp;cd=CAIyGmI0ODdmYjNkNDhhYzkzNDk6Y29tOmVuOlVT&amp;usg=AFQjCNHRebY4NXh2ciNdUcjzie9njM-1nQ&amp;utm_source=dlvr.it&amp;utm_medium=twitter"/>
    <hyperlink ref="R4113" r:id="rId3291" display="https://www.google.com/url?rct=j&amp;sa=t&amp;url=https%3A%2F%2Fwww.thestreet.com%2Fstory%2F14067041%2F1%2Fsamsung-s-galaxy-s8-should-boost-select-suppliers-but-won-t-sting-apple-badly.html&amp;ct=ga&amp;cd=CAIyGmI0ODdmYjNkNDhhYzkzNDk6Y29tOmVuOlVT&amp;usg=AFQjCNFD6tijqNaxjhMmH7PgVcnu4pLQ4A&amp;utm_source=dlvr.it&amp;utm_medium=twitter"/>
    <hyperlink ref="R4114" r:id="rId3292"/>
    <hyperlink ref="R4115" r:id="rId3293"/>
    <hyperlink ref="R4116" r:id="rId3294" display="https://www.google.com/url?rct=j&amp;sa=t&amp;url=https%3A%2F%2Fwww.forbes.com%2Fsites%2Fjaymcgregor%2F2017%2F03%2F31%2Fiphone-7-vs-galaxy-s8-buying-guide%2F&amp;ct=ga&amp;cd=CAIyGmI0ODdmYjNkNDhhYzkzNDk6Y29tOmVuOlVT&amp;usg=AFQjCNHh58x2kRmBPRwcxKr14IMWLZSCEQ&amp;utm_source=dlvr.it&amp;utm_medium=twitter"/>
    <hyperlink ref="R4117" r:id="rId3295" display="https://www.google.com/url?rct=j&amp;sa=t&amp;url=http%3A%2F%2Fwww.zdnet.com%2Farticle%2Fsamsung-galaxy-dex-desktop-experience-for-the-enterprise%2F&amp;ct=ga&amp;cd=CAIyGmI0ODdmYjNkNDhhYzkzNDk6Y29tOmVuOlVT&amp;usg=AFQjCNEnbaExe5x5mr8B8oWbk1NV8XtusQ&amp;utm_source=dlvr.it&amp;utm_medium=twitter"/>
    <hyperlink ref="R4118" r:id="rId3296" display="https://www.google.com/url?rct=j&amp;sa=t&amp;url=http%3A%2F%2Fwww.cnbc.com%2F2017%2F03%2F31%2Fgalaxy-s8-facial-recognition-can-be-tricked-with-a-photo.html&amp;ct=ga&amp;cd=CAIyGmI0ODdmYjNkNDhhYzkzNDk6Y29tOmVuOlVT&amp;usg=AFQjCNGBBEnHCgvXME6-FOWX-Th_5zEcfg&amp;utm_source=dlvr.it&amp;utm_medium=twitter"/>
    <hyperlink ref="R4119" r:id="rId3297"/>
    <hyperlink ref="R4120" r:id="rId3298"/>
    <hyperlink ref="R4121" r:id="rId3299" display="https://www.google.com/url?rct=j&amp;sa=t&amp;url=http%3A%2F%2Fwww.foxnews.com%2Ftech%2F2017%2F03%2F31%2Fyour-next-android-phone-samsung-galaxy-s8-or-google-pixel.html&amp;ct=ga&amp;cd=CAIyGmI0ODdmYjNkNDhhYzkzNDk6Y29tOmVuOlVT&amp;usg=AFQjCNGYMwyfyLqa75ZN7imUhGlmXUj_pA&amp;utm_source=dlvr.it&amp;utm_medium=twitter"/>
    <hyperlink ref="R4122" r:id="rId3300" display="https://www.google.com/url?rct=j&amp;sa=t&amp;url=https%3A%2F%2Fwww.forbes.com%2Fsites%2Famitchowdhry%2F2017%2F03%2F31%2Fsamsung-acknowledges-galaxy-s8-facial-recognition-security-limitations%2F&amp;ct=ga&amp;cd=CAIyGmI0ODdmYjNkNDhhYzkzNDk6Y29tOmVuOlVT&amp;usg=AFQjCNHsD3alDxwuE4Lj001QQWWZGWpR3w&amp;utm_source=dlvr.it&amp;utm_medium=twitter"/>
    <hyperlink ref="R4123" r:id="rId3301" display="https://www.google.com/url?rct=j&amp;sa=t&amp;url=https%3A%2F%2Fwww.forbes.com%2Fsites%2Fpaulmonckton%2F2017%2F03%2F31%2Fsamsung-admits-galaxy-s8-design-has-a-problem%2F&amp;ct=ga&amp;cd=CAIyGmI0ODdmYjNkNDhhYzkzNDk6Y29tOmVuOlVT&amp;usg=AFQjCNFJKsZc3oHGgFxsRmBX2SOAIhdd7g&amp;utm_source=dlvr.it&amp;utm_medium=twitter"/>
    <hyperlink ref="R4124" r:id="rId3302"/>
    <hyperlink ref="R4125" r:id="rId3303" display="https://www.google.com/url?rct=j&amp;sa=t&amp;url=http%3A%2F%2Fmashable.com%2F2017%2F03%2F31%2Fsamsung-galaxy-s8-face-recognition-fail%2F&amp;ct=ga&amp;cd=CAIyGmI0ODdmYjNkNDhhYzkzNDk6Y29tOmVuOlVT&amp;usg=AFQjCNFPLnf4VZRJH7L07-gfKX7pA7hv4A&amp;utm_source=dlvr.it&amp;utm_medium=twitter"/>
    <hyperlink ref="R4126" r:id="rId3304" display="https://www.google.com/url?rct=j&amp;sa=t&amp;url=https%3A%2F%2Fwww.forbes.com%2Fsites%2Fewanspence%2F2017%2F03%2F31%2Fandroid-news-headlines-galaxy-s8-plus-note7-google-pixel%2F&amp;ct=ga&amp;cd=CAIyGmI0ODdmYjNkNDhhYzkzNDk6Y29tOmVuOlVT&amp;usg=AFQjCNGgSL9uQDpOC8CWn5TuEPYzp7PLxw&amp;utm_source=dlvr.it&amp;utm_medium=twitter"/>
    <hyperlink ref="R4127" r:id="rId3305" display="https://www.google.com/url?rct=j&amp;sa=t&amp;url=http%3A%2F%2Fwww.eweek.com%2Fmobile%2Fsamsung-galaxy-s8-smartphones-mission-is-to-restore-buyer-confidence&amp;ct=ga&amp;cd=CAIyGmZlNTVkZTk2MmFjYzdlZDc6Y29tOmVuOlVT&amp;usg=AFQjCNGgFVjjQOy0yKrNqPgMbXasiigQsA&amp;utm_source=dlvr.it&amp;utm_medium=twitter"/>
    <hyperlink ref="R4128" r:id="rId3306"/>
    <hyperlink ref="R4129" r:id="rId3307" display="https://www.google.com/url?rct=j&amp;sa=t&amp;url=https%3A%2F%2Ffuturism.com%2Fsamsungs-galaxy-s8-will-be-the-worlds-first-phone-with-bluetooth-5-0%2F&amp;ct=ga&amp;cd=CAIyGmI0ODdmYjNkNDhhYzkzNDk6Y29tOmVuOlVT&amp;usg=AFQjCNFrxk035wH0gpIbaDarPk271gJWJw&amp;utm_source=dlvr.it&amp;utm_medium=twitter"/>
    <hyperlink ref="R4130" r:id="rId3308" display="https://www.google.com/url?rct=j&amp;sa=t&amp;url=http%3A%2F%2Fwww.dailymail.co.uk%2Fsciencetech%2Farticle-4369744%2FCan-Galaxy-S8-unlocked-PHOTO.html&amp;ct=ga&amp;cd=CAIyGmI0ODdmYjNkNDhhYzkzNDk6Y29tOmVuOlVT&amp;usg=AFQjCNFXQQIXWvaxvz5hGGrlspxiGri1cw&amp;utm_source=dlvr.it&amp;utm_medium=twitter"/>
    <hyperlink ref="R4131" r:id="rId3309" display="https://www.google.com/url?rct=j&amp;sa=t&amp;url=http%3A%2F%2Fwww.express.co.uk%2Flife-style%2Fscience-technology%2F786410%2FSamsung-Galaxy-S8-news-release-price-update-UK-features&amp;ct=ga&amp;cd=CAIyGmI0ODdmYjNkNDhhYzkzNDk6Y29tOmVuOlVT&amp;usg=AFQjCNGdpTfoSSFHWua3P5yJBShXSlQN9w&amp;utm_source=dlvr.it&amp;utm_medium=twitter"/>
    <hyperlink ref="R4132" r:id="rId3310" display="https://www.google.com/url?rct=j&amp;sa=t&amp;url=http%3A%2F%2Fwww.zdnet.com%2Farticle%2Fgalaxy-s8-signature-design-gives-samsung-back-its-product-identity%2F&amp;ct=ga&amp;cd=CAIyGmI0ODdmYjNkNDhhYzkzNDk6Y29tOmVuOlVT&amp;usg=AFQjCNHihxr2DcRhg5Jzs4vzX8Y3n7GOtQ&amp;utm_source=dlvr.it&amp;utm_medium=twitter"/>
    <hyperlink ref="R4133" r:id="rId3311" display="https://www.google.com/url?rct=j&amp;sa=t&amp;url=https%3A%2F%2Fwww.cnet.com%2Fnews%2Fbixby-samsung-galaxy-s8-compete-voice-market-alexa-siri-google-cortana%2F&amp;ct=ga&amp;cd=CAIyGmI0ODdmYjNkNDhhYzkzNDk6Y29tOmVuOlVT&amp;usg=AFQjCNGYuNheH7Tx-HCjT96inuU0WBWqdg&amp;utm_source=dlvr.it&amp;utm_medium=twitter"/>
    <hyperlink ref="R4134" r:id="rId3312"/>
    <hyperlink ref="R4135" r:id="rId3313" display="https://www.google.com/url?rct=j&amp;sa=t&amp;url=http%3A%2F%2Fwww.businessinsider.com%2Fsamsung-galaxy-s8-features-you-cant-find-on-the-iphone-2017-3&amp;ct=ga&amp;cd=CAIyGmI0ODdmYjNkNDhhYzkzNDk6Y29tOmVuOlVT&amp;usg=AFQjCNFnbYfTH27n1qzA-dc-6ztUBvNwUA&amp;utm_source=dlvr.it&amp;utm_medium=twitter"/>
    <hyperlink ref="R4136" r:id="rId3314" display="https://www.google.com/url?rct=j&amp;sa=t&amp;url=http%3A%2F%2Fwww.eweek.com%2Fmobile%2Fsamsung-galaxy-s8-smartphones-mission-is-to-restore-buyer-confidence&amp;ct=ga&amp;cd=CAIyGmI0ODdmYjNkNDhhYzkzNDk6Y29tOmVuOlVT&amp;usg=AFQjCNGgFVjjQOy0yKrNqPgMbXasiigQsA&amp;utm_source=dlvr.it&amp;utm_medium=twitter"/>
    <hyperlink ref="R4137" r:id="rId3315" display="https://www.google.com/url?rct=j&amp;sa=t&amp;url=http%3A%2F%2Fwww.huffingtonpost.com%2Fentry%2Fsamsung-galaxy-s8-brings-back-the-adventure-in-smartphone_us_58dfc3b7e4b0d804fbbb7352&amp;ct=ga&amp;cd=CAIyGmI0ODdmYjNkNDhhYzkzNDk6Y29tOmVuOlVT&amp;usg=AFQjCNFZeELJCRh3bmWY27ccbjW7kI7zEg&amp;utm_source=dlvr.it&amp;utm_medium=twitter"/>
    <hyperlink ref="R4138" r:id="rId3316"/>
    <hyperlink ref="R4139" r:id="rId3317" display="https://www.google.com/url?rct=j&amp;sa=t&amp;url=http%3A%2F%2Fwww.valuewalk.com%2F2017%2F04%2Fsamsung-galaxy-s8-vs-google-pixel-specs%2F&amp;ct=ga&amp;cd=CAIyGmI0ODdmYjNkNDhhYzkzNDk6Y29tOmVuOlVT&amp;usg=AFQjCNF-EGy4X6-ns1EYqmDiS9Cf8AzS3A&amp;utm_source=dlvr.it&amp;utm_medium=twitter"/>
    <hyperlink ref="R4140" r:id="rId3318" display="https://www.google.com/url?rct=j&amp;sa=t&amp;url=http%3A%2F%2Fwww.geekwire.com%2F2017%2Fgeared-samsung-galaxy-s8-biggest-revolution-smartphone-history%2F&amp;ct=ga&amp;cd=CAIyGmI0ODdmYjNkNDhhYzkzNDk6Y29tOmVuOlVT&amp;usg=AFQjCNEeXpgzkgcS_JsWd5Z1nYNb7bvm2A&amp;utm_source=dlvr.it&amp;utm_medium=twitter"/>
    <hyperlink ref="R4141" r:id="rId3319" display="https://www.google.com/url?rct=j&amp;sa=t&amp;url=http%3A%2F%2Fappleinsider.com%2Farticles%2F17%2F03%2F31%2Fsamsungs-galaxy-s8-facial-recognition-feature-defeated-with-digital-photo&amp;ct=ga&amp;cd=CAIyGmI0ODdmYjNkNDhhYzkzNDk6Y29tOmVuOlVT&amp;usg=AFQjCNF-_87NstFIsJQ3l38n9CgRUL2Ryg&amp;utm_source=dlvr.it&amp;utm_medium=twitter"/>
    <hyperlink ref="R4142" r:id="rId3320"/>
    <hyperlink ref="R4143" r:id="rId3321" display="https://www.google.com/url?rct=j&amp;sa=t&amp;url=http%3A%2F%2Fwww.espn.com%2Fesports%2Fstory%2F_%2Fid%2F19053820%2Fleague-legends-champions-korea-week-10-day-4-samsung-galaxy-vs-rox-tigers&amp;ct=ga&amp;cd=CAIyGmI0ODdmYjNkNDhhYzkzNDk6Y29tOmVuOlVT&amp;usg=AFQjCNFYVvaB85S62efcasznP1zOclUnxw&amp;utm_source=dlvr.it&amp;utm_medium=twitter"/>
    <hyperlink ref="R4144" r:id="rId3322" display="https://www.google.com/url?rct=j&amp;sa=t&amp;url=http%3A%2F%2Fpppfocus.com%2F2017%2F04%2F01%2Fsamsung-galaxy-s8-becomes-the-first-smartphone-to-get-bluetooth-5-0%2F&amp;ct=ga&amp;cd=CAIyGmZlNTVkZTk2MmFjYzdlZDc6Y29tOmVuOlVT&amp;usg=AFQjCNGqeEiSzUDqFM-HFyiiCkj10vorww&amp;utm_source=dlvr.it&amp;utm_medium=twitter"/>
    <hyperlink ref="R4145" r:id="rId3323" display="https://www.google.com/url?rct=j&amp;sa=t&amp;url=http%3A%2F%2Fuk.businessinsider.com%2Fsamsung-galaxy-s8-features-you-cant-find-on-the-iphone-2017-3&amp;ct=ga&amp;cd=CAIyGmI0ODdmYjNkNDhhYzkzNDk6Y29tOmVuOlVT&amp;usg=AFQjCNHP4cwv-B1uU3LVNz9rmZX4bvMlRQ&amp;utm_source=dlvr.it&amp;utm_medium=twitter"/>
    <hyperlink ref="R4146" r:id="rId3324" display="https://www.google.com/url?rct=j&amp;sa=t&amp;url=http%3A%2F%2Fwww.geekwire.com%2F2017%2Fgeared-samsung-galaxy-s8-biggest-revolution-smartphone-history%2F&amp;ct=ga&amp;cd=CAIyGmZlNTVkZTk2MmFjYzdlZDc6Y29tOmVuOlVT&amp;usg=AFQjCNEeXpgzkgcS_JsWd5Z1nYNb7bvm2A&amp;utm_source=dlvr.it&amp;utm_medium=twitter"/>
    <hyperlink ref="R4147" r:id="rId3325" display="https://www.google.com/url?rct=j&amp;sa=t&amp;url=http%3A%2F%2Fwww.hindustantimes.com%2Ftech%2Fapple-iphone-8-may-not-get-a-curved-display-as-samsung-galaxy-s8%2Fstory-USDKMLoimH6yjEraEGlMAO.html&amp;ct=ga&amp;cd=CAIyGmI0ODdmYjNkNDhhYzkzNDk6Y29tOmVuOlVT&amp;usg=AFQjCNF1JxSx0tW-lA-qJaNEM0VQCz1pjA&amp;utm_source=dlvr.it&amp;utm_medium=twitter"/>
    <hyperlink ref="R4148" r:id="rId3326" display="https://www.google.com/url?rct=j&amp;sa=t&amp;url=http%3A%2F%2Fwww.hindustantimes.com%2Ftech%2Fsamsung-galaxy-s8-iris-scanner-face-recognition-has-a-security-flaw-watch-it-being-hacked%2Fstory-CllWNtyQ2umkKRTvO8pY2L.html&amp;ct=ga&amp;cd=CAIyGmI0ODdmYjNkNDhhYzkzNDk6Y29tOmVuOlVT&amp;usg=AFQjCNHVAYR6-UuXd-aYX6uT9diB8VLW3g&amp;utm_source=dlvr.it&amp;utm_medium=twitter"/>
    <hyperlink ref="R4149" r:id="rId3327" display="https://www.google.com/url?rct=j&amp;sa=t&amp;url=http%3A%2F%2Fwww.theverge.com%2F2017%2F4%2F1%2F15147998%2Fsamsung-galaxy-s8-fingerprint-reader-location&amp;ct=ga&amp;cd=CAIyGmI0ODdmYjNkNDhhYzkzNDk6Y29tOmVuOlVT&amp;usg=AFQjCNGjXbIqAHZUoxZrm5fu-qxxMfaMwQ&amp;utm_source=dlvr.it&amp;utm_medium=twitter"/>
    <hyperlink ref="R4150" r:id="rId3328" display="https://www.google.com/url?rct=j&amp;sa=t&amp;url=https%3A%2F%2Fwww.cnet.com%2Fnews%2Fsamsung-galaxy-s8-video-trending-on-youtube-isnt-flattering%2F&amp;ct=ga&amp;cd=CAIyGmI0ODdmYjNkNDhhYzkzNDk6Y29tOmVuOlVT&amp;usg=AFQjCNFlA-IkSmW3hGDFnNgLn8ctOFcEiw&amp;utm_source=dlvr.it&amp;utm_medium=twitter"/>
    <hyperlink ref="R4151" r:id="rId3329" display="https://www.google.com/url?rct=j&amp;sa=t&amp;url=http%3A%2F%2Fwww.heraldsun.com.au%2Ftechnology%2Fsmartphones%2Fsamsung-stages-a-comeback-with-galaxy-s8-after-note7-disaster%2Fnews-story%2F0fbe3ccda509c66a510c0791e846ce16&amp;ct=ga&amp;cd=CAIyGmI0ODdmYjNkNDhhYzkzNDk6Y29tOmVuOlVT&amp;usg=AFQjCNGoREklPy5cXylBw0Htp3WwaetRPg&amp;utm_source=dlvr.it&amp;utm_medium=twitter"/>
    <hyperlink ref="R4152" r:id="rId3330" display="https://www.google.com/url?rct=j&amp;sa=t&amp;url=http%3A%2F%2Fwww.techradar.com%2Fnews%2Fthe-samsung-galaxy-s8-plus-has-a-big-problem-the-samsung-galaxy-s8&amp;ct=ga&amp;cd=CAIyGmI0ODdmYjNkNDhhYzkzNDk6Y29tOmVuOlVT&amp;usg=AFQjCNFYv3u15BNlDITu90BKGqESpVEoJQ&amp;utm_source=dlvr.it&amp;utm_medium=twitter"/>
    <hyperlink ref="R4153" r:id="rId3331" display="https://www.google.com/url?rct=j&amp;sa=t&amp;url=http%3A%2F%2Fwww.whathifi.com%2Ffeatures%2F6-things-samsung-galaxy-s8-tells-us-about-audio-and-video&amp;ct=ga&amp;cd=CAIyGmI0ODdmYjNkNDhhYzkzNDk6Y29tOmVuOlVT&amp;usg=AFQjCNH0XYCv7Bn-6_99v6Fv5DFWFlwXNw&amp;utm_source=dlvr.it&amp;utm_medium=twitter"/>
    <hyperlink ref="R4154" r:id="rId3332" display="https://www.google.com/url?rct=j&amp;sa=t&amp;url=http%3A%2F%2Fwww.huffingtonpost.com%2Fentry%2Fsamsung-galaxy-s8-brings-back-the-adventure-in-smartphone_us_58dfc3b7e4b0d804fbbb7352&amp;ct=ga&amp;cd=CAIyGmZlNTVkZTk2MmFjYzdlZDc6Y29tOmVuOlVT&amp;usg=AFQjCNFZeELJCRh3bmWY27ccbjW7kI7zEg&amp;utm_source=dlvr.it&amp;utm_medium=twitter"/>
    <hyperlink ref="R4155" r:id="rId3333" display="https://www.google.com/url?rct=j&amp;sa=t&amp;url=http%3A%2F%2Fwww.zdnet.com%2Farticle%2Fsamsung-galaxy-s8-moto-g5-plus-and-huawei-p10-mobiletechroundup-show-394%2F&amp;ct=ga&amp;cd=CAIyGmI0ODdmYjNkNDhhYzkzNDk6Y29tOmVuOlVT&amp;usg=AFQjCNEXUYfZqglR3AcoAjoyYvmh6XSdhA&amp;utm_source=dlvr.it&amp;utm_medium=twitter"/>
    <hyperlink ref="R4156" r:id="rId3334" display="https://www.google.com/url?rct=j&amp;sa=t&amp;url=https%3A%2F%2Fwww.cnet.com%2Fnews%2Fsamsung-galaxy-s8-may-show-that-facial-recognition-still-isnt-great%2F&amp;ct=ga&amp;cd=CAIyGmI0ODdmYjNkNDhhYzkzNDk6Y29tOmVuOlVT&amp;usg=AFQjCNGyn9V8Cw3c3mlPPw9pgBX--xMczg&amp;utm_source=dlvr.it&amp;utm_medium=twitter"/>
    <hyperlink ref="R4157" r:id="rId3335" display="https://www.google.com/url?rct=j&amp;sa=t&amp;url=http%3A%2F%2Fwww.express.co.uk%2Flife-style%2Fscience-technology%2F786848%2FSamsung-Galaxy-S8-Worst-Feature-iPhone-8-Release-Date&amp;ct=ga&amp;cd=CAIyGmI0ODdmYjNkNDhhYzkzNDk6Y29tOmVuOlVT&amp;usg=AFQjCNFWCWqCTLSJOdYRciDcJeS0X_8Pwg&amp;utm_source=dlvr.it&amp;utm_medium=twitter"/>
    <hyperlink ref="R4158" r:id="rId3336" display="https://www.google.com/url?rct=j&amp;sa=t&amp;url=http%3A%2F%2Findianexpress.com%2Farticle%2Ftechnology%2Fmobile-tabs%2F5-reasons-why-you-shouldnt-upgrade-to-galaxy-s8%2F&amp;ct=ga&amp;cd=CAIyGmI0ODdmYjNkNDhhYzkzNDk6Y29tOmVuOlVT&amp;usg=AFQjCNH64ORvKUcUJ2eBeMKjiTBK5cu1gw&amp;utm_source=dlvr.it&amp;utm_medium=twitter"/>
    <hyperlink ref="R4159" r:id="rId3337" display="https://www.google.com/url?rct=j&amp;sa=t&amp;url=http%3A%2F%2Fwww.scmp.com%2Ftech%2Farticle%2F2084170%2Fsamsung-bets-exclusive-edition-galaxy-s8-regain-china-market-share&amp;ct=ga&amp;cd=CAIyGmI0ODdmYjNkNDhhYzkzNDk6Y29tOmVuOlVT&amp;usg=AFQjCNFXZVgs7qL8t6LM0HoVNBDf8ikeBg&amp;utm_source=dlvr.it&amp;utm_medium=twitter"/>
    <hyperlink ref="R4160" r:id="rId3338" display="https://www.google.com/url?rct=j&amp;sa=t&amp;url=http%3A%2F%2Fwww.stuff.tv%2Ffeatures%2Fsamsung-galaxy-s8-plus-vs-apple-iphone-7-plus-weigh-in&amp;ct=ga&amp;cd=CAIyGmI0ODdmYjNkNDhhYzkzNDk6Y29tOmVuOlVT&amp;usg=AFQjCNEsbfJTzgqKLwLPFH4iLvpicO6TYQ&amp;utm_source=dlvr.it&amp;utm_medium=twitter"/>
    <hyperlink ref="R4161" r:id="rId3339" display="https://www.google.com/url?rct=j&amp;sa=t&amp;url=http%3A%2F%2Fwww.forbesmiddleeast.com%2Fen%2Fhow-the-new-samsung-galaxy-will-differ-from-its-predecessors%2F&amp;ct=ga&amp;cd=CAIyGmI0ODdmYjNkNDhhYzkzNDk6Y29tOmVuOlVT&amp;usg=AFQjCNHirdcP_YtfKTAc_R7WAEl9c3qfJQ&amp;utm_source=dlvr.it&amp;utm_medium=twitter"/>
    <hyperlink ref="R4162" r:id="rId3340" display="https://www.google.com/url?rct=j&amp;sa=t&amp;url=http%3A%2F%2Fwww.zdnet.com%2Farticle%2Fsamsung-removes-the-physical-home-button-the-galaxy-s8-is-better-as-a-result%2F&amp;ct=ga&amp;cd=CAIyGmI0ODdmYjNkNDhhYzkzNDk6Y29tOmVuOlVT&amp;usg=AFQjCNF9DHi5sGKm5CqAadc8kkOkQjAXcw&amp;utm_source=dlvr.it&amp;utm_medium=twitter"/>
    <hyperlink ref="R4163" r:id="rId3341" display="https://www.google.com/url?rct=j&amp;sa=t&amp;url=https%3A%2F%2Fwww.forbes.com%2Fsites%2Fdavidphelan%2F2017%2F04%2F02%2Fthe-one-thing-nobody-has-told-you-about-the-samsung-galaxy-s8%2F&amp;ct=ga&amp;cd=CAIyGmI0ODdmYjNkNDhhYzkzNDk6Y29tOmVuOlVT&amp;usg=AFQjCNGVL6cr4T0loqjl6K7YdAFHDkpnWQ&amp;utm_source=dlvr.it&amp;utm_medium=twitter"/>
    <hyperlink ref="R4164" r:id="rId3342" display="https://www.google.com/url?rct=j&amp;sa=t&amp;url=https%3A%2F%2Fwww.cnet.com%2Fnews%2Fsamsung-galaxy-s8-gigabit-lte-first-to-get-rip-roaring-wireless-speeds%2F&amp;ct=ga&amp;cd=CAIyGmI0ODdmYjNkNDhhYzkzNDk6Y29tOmVuOlVT&amp;usg=AFQjCNEzrxAHo4PmZM5_Fp8uQcFuY-JEig&amp;utm_source=dlvr.it&amp;utm_medium=twitter"/>
    <hyperlink ref="R4165" r:id="rId3343" display="https://www.google.com/url?rct=j&amp;sa=t&amp;url=http%3A%2F%2Fwww.businessinsider.com%2Fsamsung-galaxy-s8-headphone-jack-future-messy-2017-3&amp;ct=ga&amp;cd=CAIyGmI0ODdmYjNkNDhhYzkzNDk6Y29tOmVuOlVT&amp;usg=AFQjCNFZ42O2oidr7diFkSPShCZFkk9L4g&amp;utm_source=dlvr.it&amp;utm_medium=twitter"/>
    <hyperlink ref="R4166" r:id="rId3344" display="https://www.google.com/url?rct=j&amp;sa=t&amp;url=http%3A%2F%2Fwww.trustedreviews.com%2Fnews%2Fleak-suggests-foldable-galaxy-x-will-arrive-before-note-8-this-year&amp;ct=ga&amp;cd=CAIyGmI0ODdmYjNkNDhhYzkzNDk6Y29tOmVuOlVT&amp;usg=AFQjCNFj-STHrxXUDGu13FsStm8CREoHRQ&amp;utm_source=dlvr.it&amp;utm_medium=twitter"/>
    <hyperlink ref="R4167" r:id="rId3345"/>
    <hyperlink ref="R4168" r:id="rId3346" display="https://www.google.com/url?rct=j&amp;sa=t&amp;url=http%3A%2F%2Fwww.dailystar.co.uk%2Ftech%2Fnews%2F601633%2FSamsung-Galaxy-S8-face-recognition-privacy-security-warning&amp;ct=ga&amp;cd=CAIyGmI0ODdmYjNkNDhhYzkzNDk6Y29tOmVuOlVT&amp;usg=AFQjCNF35LnIOsi384FYRsClFq1_uM7JmQ&amp;utm_source=dlvr.it&amp;utm_medium=twitter"/>
    <hyperlink ref="R4169" r:id="rId3347" display="https://www.google.com/url?rct=j&amp;sa=t&amp;url=http%3A%2F%2Fwww.valuewalk.com%2F2017%2F04%2Fsamsung-foldable-galaxy-x-galaxy-note-8%2F&amp;ct=ga&amp;cd=CAIyGmI0ODdmYjNkNDhhYzkzNDk6Y29tOmVuOlVT&amp;usg=AFQjCNEo4WA940oDEJYmGYCqY8HcGdE9bw&amp;utm_source=dlvr.it&amp;utm_medium=twitter"/>
    <hyperlink ref="R4170" r:id="rId3348" display="https://www.google.com/url?rct=j&amp;sa=t&amp;url=http%3A%2F%2Fwww.androidcentral.com%2Fwhat-will-we-do-when-first-galaxy-s8-catches-fire&amp;ct=ga&amp;cd=CAIyGmI0ODdmYjNkNDhhYzkzNDk6Y29tOmVuOlVT&amp;usg=AFQjCNFYA6Kl5ZaKbrgCtgLBcvMSkoNDuw&amp;utm_source=dlvr.it&amp;utm_medium=twitter"/>
    <hyperlink ref="R4171" r:id="rId3349"/>
    <hyperlink ref="R4172" r:id="rId3350" display="https://www.google.com/url?rct=j&amp;sa=t&amp;url=http%3A%2F%2Fwww.stuff.co.nz%2Ftechnology%2Fgadgets%2F91139367%2FReview-Samsung-Galaxy-S8&amp;ct=ga&amp;cd=CAIyGmI0ODdmYjNkNDhhYzkzNDk6Y29tOmVuOlVT&amp;usg=AFQjCNG9fDJPM9D92xge7XYATHR8d9LVtg&amp;utm_source=dlvr.it&amp;utm_medium=twitter"/>
    <hyperlink ref="R4173" r:id="rId3351" display="https://www.google.com/url?rct=j&amp;sa=t&amp;url=http%3A%2F%2Fwww.techradar.com%2Fnews%2Fsamsung-galaxy-s8-vs-lg-g6-which-android-phone-is-better&amp;ct=ga&amp;cd=CAIyGmI0ODdmYjNkNDhhYzkzNDk6Y29tOmVuOlVT&amp;usg=AFQjCNF5qYTuLzp6KJcwPfEy00AzbyHvyg&amp;utm_source=dlvr.it&amp;utm_medium=twitter"/>
    <hyperlink ref="R4174" r:id="rId3352"/>
    <hyperlink ref="R4185" r:id="rId3353"/>
    <hyperlink ref="R4186" r:id="rId3354"/>
    <hyperlink ref="R4187" r:id="rId3355"/>
    <hyperlink ref="R4188" r:id="rId3356"/>
    <hyperlink ref="R4954" r:id="rId3357"/>
    <hyperlink ref="R5020" r:id="rId3358"/>
    <hyperlink ref="R5021" r:id="rId3359"/>
    <hyperlink ref="R5022" r:id="rId3360"/>
    <hyperlink ref="R5023" r:id="rId3361"/>
    <hyperlink ref="R5024" r:id="rId3362"/>
    <hyperlink ref="R5025" r:id="rId3363"/>
    <hyperlink ref="R5026" r:id="rId3364"/>
    <hyperlink ref="R5027" r:id="rId3365"/>
    <hyperlink ref="R5028" r:id="rId3366"/>
    <hyperlink ref="R5029" r:id="rId3367"/>
    <hyperlink ref="R5030" r:id="rId3368" display="https://www.google.com/url?rct=j&amp;sa=t&amp;url=http://www.hindustantimes.com/tech/samsung-galaxy-s8-s8-launch-hits-and-fails-of-the-new-smartphone/story-WV5cv7YUSKqvsqyGeOdmLM.html&amp;ct=ga&amp;cd=CAIyGjYxZDE1NjA2OGJjMmM2NDA6Y29tOmVuOlVT&amp;usg=AFQjCNFrkxX5SnbRKVJJyATuRmQJD9ZBvg"/>
    <hyperlink ref="R5031" r:id="rId3369"/>
    <hyperlink ref="R5032" r:id="rId3370"/>
    <hyperlink ref="R5033" r:id="rId3371"/>
    <hyperlink ref="R5034" r:id="rId3372"/>
    <hyperlink ref="R5035" r:id="rId3373" display="https://www.google.com/url?rct=j&amp;sa=t&amp;url=http://www.sciencetimes.com/articles/11359/20170330/samsung-galaxy-s8-explores-new-definition-smartphone-features-probable-gigabit.htm&amp;ct=ga&amp;cd=CAIyGjYxZDE1NjA2OGJjMmM2NDA6Y29tOmVuOlVT&amp;usg=AFQjCNEorHL7i5M8YpZ8qRo81_VQ1aCUWQ"/>
    <hyperlink ref="R5036" r:id="rId3374"/>
    <hyperlink ref="R5037" r:id="rId3375"/>
    <hyperlink ref="R5038" r:id="rId3376"/>
    <hyperlink ref="R5039" r:id="rId3377"/>
    <hyperlink ref="R5040" r:id="rId3378" display="https://www.google.com/url?rct=j&amp;sa=t&amp;url=http://www.rcrwireless.com/20170329/americas/Samsung%2BDeX%2Benhances%2Benterprise%2Bfocus%2Bfor%2BGalaxy%2BS8%2Bsmartphone-tag5&amp;ct=ga&amp;cd=CAIyGjYxZDE1NjA2OGJjMmM2NDA6Y29tOmVuOlVT&amp;usg=AFQjCNHycu5t53ojJbLN0x6-alozwez9aw"/>
    <hyperlink ref="R5041" r:id="rId3379"/>
    <hyperlink ref="R5042" r:id="rId3380"/>
    <hyperlink ref="R5043" r:id="rId3381"/>
    <hyperlink ref="R5044" r:id="rId3382"/>
    <hyperlink ref="R5045" r:id="rId3383"/>
    <hyperlink ref="R5046" r:id="rId3384"/>
    <hyperlink ref="R5047" r:id="rId3385"/>
    <hyperlink ref="R5048" r:id="rId3386"/>
    <hyperlink ref="R5049" r:id="rId3387"/>
    <hyperlink ref="R5050" r:id="rId3388"/>
    <hyperlink ref="R5051" r:id="rId3389"/>
    <hyperlink ref="R5052" r:id="rId3390" display="https://www.google.com/url?rct=j&amp;sa=t&amp;url=http://www.techtimes.com/articles/203549/20170331/the-samsung-galaxy-s8-is-the-first-smartphone-with-bluetooth-5-0-why-should-you-care.htm&amp;ct=ga&amp;cd=CAIyGjYxZDE1NjA2OGJjMmM2NDA6Y29tOmVuOlVT&amp;usg=AFQjCNFjPtxU5DLaMA_ayzAomhvKhCQh2g"/>
    <hyperlink ref="R5053" r:id="rId3391"/>
    <hyperlink ref="R5054" r:id="rId3392"/>
    <hyperlink ref="R5055" r:id="rId3393"/>
    <hyperlink ref="R5056" r:id="rId3394"/>
    <hyperlink ref="R5057" r:id="rId3395"/>
    <hyperlink ref="R5058" r:id="rId3396"/>
    <hyperlink ref="R5059" r:id="rId3397"/>
    <hyperlink ref="R5060" r:id="rId3398"/>
    <hyperlink ref="R5061" r:id="rId3399"/>
    <hyperlink ref="R5062" r:id="rId3400"/>
    <hyperlink ref="R5063" r:id="rId3401"/>
    <hyperlink ref="R5064" r:id="rId3402"/>
    <hyperlink ref="R5065" r:id="rId3403" display="https://www.google.com/url?rct=j&amp;sa=t&amp;url=http://www.heraldsun.com.au/technology/smartphones/samsung-stages-a-comeback-with-galaxy-s8-after-note7-disaster/news-story/0fbe3ccda509c66a510c0791e846ce16&amp;ct=ga&amp;cd=CAIyGjYxZDE1NjA2OGJjMmM2NDA6Y29tOmVuOlVT&amp;usg=AFQjCNGoREklPy5cXylBw0Htp3WwaetRPg"/>
    <hyperlink ref="R5066" r:id="rId3404"/>
    <hyperlink ref="R5067" r:id="rId3405"/>
    <hyperlink ref="R5068" r:id="rId3406"/>
    <hyperlink ref="R5069" r:id="rId3407"/>
    <hyperlink ref="R5070" r:id="rId3408"/>
    <hyperlink ref="R5071" r:id="rId3409"/>
    <hyperlink ref="R5072" r:id="rId3410"/>
    <hyperlink ref="R5073" r:id="rId3411"/>
    <hyperlink ref="R5074" r:id="rId3412"/>
    <hyperlink ref="R5075" r:id="rId3413"/>
    <hyperlink ref="R5076" r:id="rId3414"/>
    <hyperlink ref="R5077" r:id="rId3415"/>
    <hyperlink ref="R5078" r:id="rId3416"/>
    <hyperlink ref="R5079" r:id="rId3417"/>
    <hyperlink ref="R5080" r:id="rId3418"/>
    <hyperlink ref="R5081" r:id="rId3419"/>
    <hyperlink ref="R5082" r:id="rId3420"/>
    <hyperlink ref="R5083" r:id="rId3421"/>
    <hyperlink ref="R5084" r:id="rId3422"/>
    <hyperlink ref="R5085" r:id="rId3423"/>
    <hyperlink ref="R5086" r:id="rId3424"/>
    <hyperlink ref="R5087" r:id="rId3425"/>
    <hyperlink ref="R5088" r:id="rId3426" display="https://www.google.com/url?rct=j&amp;sa=t&amp;url=http%3A%2F%2Fwww.zdnet.com%2Farticle%2Fgalaxy-s8-signature-design-gives-samsung-back-its-product-identity%2F&amp;ct=ga&amp;cd=CAIyGjczYTQ3ZjQzZjM1Zjk2NTA6Y29tOmVuOlVT&amp;usg=AFQjCNHihxr2DcRhg5Jzs4vzX8Y3n7GOtQ&amp;utm_source=dlvr.it&amp;utm_medium=twitter"/>
    <hyperlink ref="R5089" r:id="rId3427"/>
    <hyperlink ref="R5092" r:id="rId3428"/>
    <hyperlink ref="R5093" r:id="rId3429"/>
    <hyperlink ref="R5094" r:id="rId3430"/>
    <hyperlink ref="R5096" r:id="rId3431"/>
    <hyperlink ref="R5099" r:id="rId3432"/>
    <hyperlink ref="R5100" r:id="rId3433"/>
    <hyperlink ref="R5102" r:id="rId3434"/>
    <hyperlink ref="R5103" r:id="rId3435"/>
    <hyperlink ref="R5104" r:id="rId3436"/>
    <hyperlink ref="R5105" r:id="rId3437"/>
    <hyperlink ref="R5106" r:id="rId3438"/>
    <hyperlink ref="R5107" r:id="rId3439"/>
    <hyperlink ref="R5108" r:id="rId3440"/>
    <hyperlink ref="R5109" r:id="rId3441"/>
    <hyperlink ref="R5110" r:id="rId3442"/>
    <hyperlink ref="R5111" r:id="rId3443"/>
    <hyperlink ref="R5112" r:id="rId3444"/>
    <hyperlink ref="R5113" r:id="rId3445"/>
    <hyperlink ref="R5114" r:id="rId3446"/>
    <hyperlink ref="R5115" r:id="rId3447"/>
    <hyperlink ref="R5116" r:id="rId3448"/>
    <hyperlink ref="R5117" r:id="rId3449"/>
    <hyperlink ref="R5118" r:id="rId3450"/>
    <hyperlink ref="R5119" r:id="rId3451"/>
    <hyperlink ref="R5120" r:id="rId3452"/>
    <hyperlink ref="R5121" r:id="rId3453"/>
    <hyperlink ref="R5122" r:id="rId3454" display="https://www.google.com/url?rct=j&amp;sa=t&amp;url=http://www.meltystyle.fr/iphone-8-de-nouveaux-rendus-devoilent-un-smartphone-qui-ressemble-au-samsung-galaxy-s8-a597683.html&amp;ct=ga&amp;cd=CAIyGzViMjNlYjVjYTJiNjIwYTU6ZnI6ZnI6RlI6Ug&amp;usg=AFQjCNHPfOfBbTIxvtuj4iGpA1lIhpN_DQ"/>
    <hyperlink ref="R5123" r:id="rId3455"/>
    <hyperlink ref="R5124" r:id="rId3456"/>
    <hyperlink ref="R5125" r:id="rId3457"/>
    <hyperlink ref="R5126" r:id="rId3458"/>
    <hyperlink ref="R5127" r:id="rId3459"/>
    <hyperlink ref="R5128" r:id="rId3460"/>
    <hyperlink ref="R5129" r:id="rId3461"/>
    <hyperlink ref="R5130" r:id="rId3462"/>
    <hyperlink ref="R5131" r:id="rId3463"/>
    <hyperlink ref="R5132" r:id="rId3464" display="https://www.google.com/url?rct=j&amp;sa=t&amp;url=http://www.01net.com/actualites/samsung-galaxy-s8-dernier-avertissement-pour-apple-1132445.html&amp;ct=ga&amp;cd=CAIyGzE1OGQ0YWQ5ODUzYmExODg6ZnI6ZnI6RlI6Ug&amp;usg=AFQjCNGfFJiqHKqstR-MsceNxN1-fblUug&amp;utm_source=dlvr.it&amp;utm_medium=twitter"/>
    <hyperlink ref="R5133" r:id="rId3465" display="https://www.google.com/url?rct=j&amp;sa=t&amp;url=http://www.fredzone.org/liphone-8-ne-devrait-pas-etre-aussi-incurve-que-le-galaxy-s8-003&amp;ct=ga&amp;cd=CAIyGzE1OGQ0YWQ5ODUzYmExODg6ZnI6ZnI6RlI6Ug&amp;usg=AFQjCNEp_kCHN9C_6qI5k6LGy5Gz9F9TNw&amp;utm_source=dlvr.it&amp;utm_medium=twitter"/>
    <hyperlink ref="R5134" r:id="rId3466" display="https://www.google.com/url?rct=j&amp;sa=t&amp;url=http://www.meltystyle.fr/iphone-7-toujours-populaire-malgre-le-samsung-galaxy-s8-encore-pour-longtemps-a597950.html&amp;ct=ga&amp;cd=CAIyGzE1OGQ0YWQ5ODUzYmExODg6ZnI6ZnI6RlI6Ug&amp;usg=AFQjCNET3qgyom9fXdwKNzN7oVdSvE03YA&amp;utm_source=dlvr.it&amp;utm_medium=twitter"/>
    <hyperlink ref="R5135" r:id="rId3467" display="https://www.google.com/url?rct=j&amp;sa=t&amp;url=http://www.meltystyle.fr/iphone-7-plus-vs-samsung-galaxy-s8-un-premier-comparatif-video-a597949.html&amp;ct=ga&amp;cd=CAIyGzE1OGQ0YWQ5ODUzYmExODg6ZnI6ZnI6RlI6Ug&amp;usg=AFQjCNFMX2UF9f4st43OQUXaaDZPVceP_A&amp;utm_source=dlvr.it&amp;utm_medium=twitter"/>
    <hyperlink ref="R5136" r:id="rId3468" display="https://www.google.com/url?rct=j&amp;sa=t&amp;url=http://www.meltystyle.fr/iphone-8-par-quels-moyens-le-flagship-peut-il-battre-le-galaxy-s8-a598035.html&amp;ct=ga&amp;cd=CAIyGzE1OGQ0YWQ5ODUzYmExODg6ZnI6ZnI6RlI6Ug&amp;usg=AFQjCNHuEpZemMdfjtJ7L8itr1n5x87N3Q&amp;utm_source=dlvr.it&amp;utm_medium=twitter"/>
    <hyperlink ref="R5137" r:id="rId3469" display="https://www.google.com/url?rct=j&amp;sa=t&amp;url=http://worldissmall.fr/2017/04/03/galaxy-s8-vs-iphone-7-plus-benchmark-plus-puissant/&amp;ct=ga&amp;cd=CAIyGzE1OGQ0YWQ5ODUzYmExODg6ZnI6ZnI6RlI6Ug&amp;usg=AFQjCNHJQtywdKs5GYmw3MQaX1eGMbUL6w&amp;utm_source=dlvr.it&amp;utm_medium=twitter"/>
    <hyperlink ref="R5138" r:id="rId3470"/>
    <hyperlink ref="R5139" r:id="rId3471"/>
    <hyperlink ref="R5140" r:id="rId3472"/>
    <hyperlink ref="R5141" r:id="rId3473"/>
    <hyperlink ref="R5142" r:id="rId3474"/>
    <hyperlink ref="R5143" r:id="rId3475"/>
    <hyperlink ref="R5144" r:id="rId3476"/>
    <hyperlink ref="R5145" r:id="rId3477"/>
    <hyperlink ref="R5146" r:id="rId3478"/>
    <hyperlink ref="R5147" r:id="rId3479"/>
    <hyperlink ref="R5148" r:id="rId3480"/>
    <hyperlink ref="R5149" r:id="rId3481"/>
    <hyperlink ref="R5150" r:id="rId3482"/>
    <hyperlink ref="R5151" r:id="rId3483"/>
    <hyperlink ref="R5152" r:id="rId3484"/>
    <hyperlink ref="R5153" r:id="rId3485"/>
    <hyperlink ref="R5154" r:id="rId3486"/>
    <hyperlink ref="R5155" r:id="rId3487"/>
    <hyperlink ref="R5156" r:id="rId3488"/>
    <hyperlink ref="R5157" r:id="rId3489"/>
    <hyperlink ref="R5158" r:id="rId3490"/>
    <hyperlink ref="R5159" r:id="rId3491"/>
    <hyperlink ref="R5160" r:id="rId3492"/>
    <hyperlink ref="R5161" r:id="rId3493"/>
    <hyperlink ref="R5162" r:id="rId3494"/>
    <hyperlink ref="R5163" r:id="rId3495"/>
    <hyperlink ref="R5164" r:id="rId3496"/>
    <hyperlink ref="R5165" r:id="rId3497"/>
    <hyperlink ref="R5166" r:id="rId3498"/>
    <hyperlink ref="R5167" r:id="rId3499"/>
    <hyperlink ref="R5168" r:id="rId3500"/>
    <hyperlink ref="R5169" r:id="rId3501"/>
    <hyperlink ref="R5170" r:id="rId3502"/>
    <hyperlink ref="R5171" r:id="rId3503"/>
    <hyperlink ref="R5172" r:id="rId3504"/>
    <hyperlink ref="R5173" r:id="rId3505"/>
    <hyperlink ref="R5174" r:id="rId3506"/>
    <hyperlink ref="R5175" r:id="rId3507"/>
    <hyperlink ref="R5176" r:id="rId3508"/>
    <hyperlink ref="R5177" r:id="rId3509"/>
    <hyperlink ref="R5178" r:id="rId3510"/>
    <hyperlink ref="R5179" r:id="rId3511"/>
    <hyperlink ref="R5180" r:id="rId3512"/>
    <hyperlink ref="R5181" r:id="rId3513"/>
    <hyperlink ref="R5182" r:id="rId3514"/>
    <hyperlink ref="R5183" r:id="rId3515"/>
    <hyperlink ref="R5184" r:id="rId3516"/>
    <hyperlink ref="R5185" r:id="rId3517"/>
    <hyperlink ref="R5186" r:id="rId3518"/>
    <hyperlink ref="R5187" r:id="rId3519"/>
    <hyperlink ref="R5188" r:id="rId3520"/>
    <hyperlink ref="R5189" r:id="rId3521"/>
    <hyperlink ref="R5190" r:id="rId3522"/>
    <hyperlink ref="R5191" r:id="rId3523"/>
    <hyperlink ref="R5192" r:id="rId3524"/>
    <hyperlink ref="R5193" r:id="rId3525"/>
    <hyperlink ref="R5194" r:id="rId3526"/>
    <hyperlink ref="R5195" r:id="rId3527"/>
    <hyperlink ref="R5196" r:id="rId3528"/>
    <hyperlink ref="R5197" r:id="rId3529"/>
    <hyperlink ref="R5198" r:id="rId3530"/>
    <hyperlink ref="R5199" r:id="rId3531"/>
    <hyperlink ref="R5201" r:id="rId3532"/>
    <hyperlink ref="R5202" r:id="rId3533"/>
    <hyperlink ref="R5203" r:id="rId3534"/>
    <hyperlink ref="R5204" r:id="rId3535" display="https://www.google.com/url?rct=j&amp;sa=t&amp;url=https://www.movilzona.es/2017/03/30/los-samsung-galaxy-s8-recibirian-android-7-1-1-tras-su-lanzamiento-comercial/&amp;ct=ga&amp;cd=CAIyGmIyMmYxNjAxMGEyYTM1MmY6Y29tOmVzOlVT&amp;usg=AFQjCNGl5g0I7MJnXdILrHqXQ4lFuJYfVg%C3%B0%C2%9F%C2%92%C2%ADUna"/>
    <hyperlink ref="R5205" r:id="rId3536"/>
    <hyperlink ref="R5206" r:id="rId3537"/>
    <hyperlink ref="R5207" r:id="rId3538"/>
    <hyperlink ref="R5208" r:id="rId3539" display="https://www.google.com/url?rct=j&amp;sa=t&amp;url=https://www.androidperfect.net/2017/03/samsung-duplica-la-produccion-del-nuevo-galaxy-s8-friente-a-la-del-galaxy-s7/&amp;ct=ga&amp;cd=CAIyGmIyMmYxNjAxMGEyYTM1MmY6Y29tOmVzOlVT&amp;usg=AFQjCNE6_bQnte7fzJnzykozQapBwht3CQ%C3%B0%C2%9F%C2%92%C2%AD"/>
    <hyperlink ref="R5209" r:id="rId3540"/>
    <hyperlink ref="R5210" r:id="rId3541"/>
    <hyperlink ref="R5211" r:id="rId3542" display="https://www.google.com/url?rct=j&amp;sa=t&amp;url=https://www.movilzona.es/2017/04/01/se-retrasa-android-7-para-los-samsung-galaxy-a3-a5-y-a7-2016/&amp;ct=ga&amp;cd=CAIyGmIyMmYxNjAxMGEyYTM1MmY6Y29tOmVzOlVT&amp;usg=AFQjCNF_fRiMHwVytv7aSTX2Dd2Nt143ew%C3%B0%C2%9F%C2%92%C2%ADPues"/>
    <hyperlink ref="R5212" r:id="rId3543" display="https://www.google.com/url?rct=j&amp;sa=t&amp;url=http://www.proandroid.com/android-nougat-para-los-galaxy-a-2016-se-retrasa-hasta-mayo/&amp;ct=ga&amp;cd=CAIyGmIyMmYxNjAxMGEyYTM1MmY6Y29tOmVzOlVT&amp;usg=AFQjCNGCyMjyo2nYyXtLxAIN7CyUhVpsLw%C3%B0%C2%9F%C2%92%C2%AD%C3%9Altimamente"/>
    <hyperlink ref="R5213" r:id="rId3544"/>
    <hyperlink ref="R5214" r:id="rId3545" display="https://www.google.com/url?rct=j&amp;sa=t&amp;url=http://tecnoalimeninfo.com/2017/04/02/samsung-galaxy-s8-recibir-la-actualziaci-n-a-android-7-1-1.html&amp;ct=ga&amp;cd=CAIyGmIyMmYxNjAxMGEyYTM1MmY6Y29tOmVzOlVT&amp;usg=AFQjCNHU3lkV3u5Tgy_JGgTE655PMxqRZg%C3%B0%C2%9F%C2%92%C2%ADMicrosoft"/>
    <hyperlink ref="R5215" r:id="rId3546"/>
    <hyperlink ref="R5216" r:id="rId3547"/>
    <hyperlink ref="R5217" r:id="rId3548" display="https://www.google.com/url?rct=j&amp;sa=t&amp;url=https://www.movilzona.es/2017/04/02/un-samsung-galaxy-s7-edge-con-android-7-1-1-aparece-en-gfxbench/&amp;ct=ga&amp;cd=CAIyGmIyMmYxNjAxMGEyYTM1MmY6Y29tOmVzOlVT&amp;usg=AFQjCNGgoWbxfCEJ58FVbXV2DCodYzkMTw%C3%B0%C2%9F%C2%92%C2%ADA"/>
    <hyperlink ref="R5218" r:id="rId3549"/>
    <hyperlink ref="R5219" r:id="rId3550"/>
    <hyperlink ref="R5220" r:id="rId3551"/>
    <hyperlink ref="R5221" r:id="rId3552"/>
    <hyperlink ref="R5222" r:id="rId3553"/>
    <hyperlink ref="R5223" r:id="rId3554"/>
    <hyperlink ref="R5224" r:id="rId3555"/>
    <hyperlink ref="R5225" r:id="rId3556"/>
    <hyperlink ref="R5226" r:id="rId3557"/>
    <hyperlink ref="R5227" r:id="rId3558" display="https://www.google.com/url?rct=j&amp;sa=t&amp;url=https://www.xatakamovil.com/samsung/la-relacion-entre-samsung-y-microsoft-se-estrecha-llega-el-galaxy-s8-microsoft-edition-a-estados-unidos&amp;ct=ga&amp;cd=CAIyGmMzNmE5YzgyNTI1MTRkYmU6Y29tOmVzOlVT&amp;usg=AFQjCNF0gJgtbUGieoAdYuSs1lq2fbm9pg"/>
    <hyperlink ref="R5228" r:id="rId3559"/>
    <hyperlink ref="R5229" r:id="rId3560"/>
    <hyperlink ref="R5230" r:id="rId3561"/>
    <hyperlink ref="R5231" r:id="rId3562"/>
    <hyperlink ref="R5232" r:id="rId3563"/>
    <hyperlink ref="R5233" r:id="rId3564"/>
    <hyperlink ref="R5234" r:id="rId3565"/>
    <hyperlink ref="R5235" r:id="rId3566"/>
    <hyperlink ref="R5236" r:id="rId3567"/>
    <hyperlink ref="R5237" r:id="rId3568"/>
    <hyperlink ref="R5238" r:id="rId3569"/>
    <hyperlink ref="R5239" r:id="rId3570"/>
    <hyperlink ref="R5240" r:id="rId3571"/>
    <hyperlink ref="R5241" r:id="rId3572"/>
    <hyperlink ref="R5242" r:id="rId3573"/>
    <hyperlink ref="R5243" r:id="rId3574"/>
    <hyperlink ref="R5244" r:id="rId3575"/>
    <hyperlink ref="R5245" r:id="rId3576"/>
    <hyperlink ref="R5246" r:id="rId3577"/>
    <hyperlink ref="R5247" r:id="rId3578"/>
    <hyperlink ref="R5248" r:id="rId3579"/>
    <hyperlink ref="R5249" r:id="rId3580"/>
    <hyperlink ref="R5250" r:id="rId3581"/>
    <hyperlink ref="R5251" r:id="rId3582"/>
    <hyperlink ref="R5252" r:id="rId3583"/>
    <hyperlink ref="R5253" r:id="rId3584"/>
    <hyperlink ref="R5254" r:id="rId3585"/>
    <hyperlink ref="R5255" r:id="rId3586"/>
    <hyperlink ref="R5256" r:id="rId3587"/>
    <hyperlink ref="R5257" r:id="rId3588"/>
    <hyperlink ref="R5258" r:id="rId3589"/>
    <hyperlink ref="R5259" r:id="rId3590"/>
    <hyperlink ref="R5260" r:id="rId3591"/>
    <hyperlink ref="R5261" r:id="rId3592"/>
    <hyperlink ref="R5262" r:id="rId3593"/>
    <hyperlink ref="R5263" r:id="rId3594"/>
    <hyperlink ref="R5264" r:id="rId3595"/>
    <hyperlink ref="R5265" r:id="rId3596"/>
    <hyperlink ref="R5266" r:id="rId3597"/>
    <hyperlink ref="R5267" r:id="rId3598"/>
    <hyperlink ref="R5268" r:id="rId3599"/>
    <hyperlink ref="R5269" r:id="rId3600"/>
    <hyperlink ref="R5270" r:id="rId3601"/>
    <hyperlink ref="R5271" r:id="rId3602"/>
    <hyperlink ref="R5272" r:id="rId3603"/>
    <hyperlink ref="R5273" r:id="rId3604"/>
    <hyperlink ref="R5274" r:id="rId3605"/>
    <hyperlink ref="R5275" r:id="rId3606"/>
    <hyperlink ref="R5276" r:id="rId3607"/>
    <hyperlink ref="R5277" r:id="rId3608"/>
    <hyperlink ref="R5278" r:id="rId3609"/>
    <hyperlink ref="R5279" r:id="rId3610"/>
    <hyperlink ref="R5280" r:id="rId3611"/>
    <hyperlink ref="R5281" r:id="rId3612"/>
    <hyperlink ref="R5282" r:id="rId3613"/>
    <hyperlink ref="R5283" r:id="rId3614"/>
    <hyperlink ref="R5284" r:id="rId3615"/>
    <hyperlink ref="R5285" r:id="rId3616"/>
    <hyperlink ref="R5286" r:id="rId3617"/>
    <hyperlink ref="R5287" r:id="rId3618"/>
    <hyperlink ref="R5288" r:id="rId3619"/>
    <hyperlink ref="R5289" r:id="rId3620"/>
    <hyperlink ref="R5290" r:id="rId3621"/>
    <hyperlink ref="R5291" r:id="rId3622"/>
    <hyperlink ref="R5292" r:id="rId3623"/>
    <hyperlink ref="R5293" r:id="rId3624"/>
    <hyperlink ref="R5294" r:id="rId3625"/>
    <hyperlink ref="R5295" r:id="rId3626"/>
    <hyperlink ref="R5296" r:id="rId3627"/>
    <hyperlink ref="R5297" r:id="rId3628"/>
    <hyperlink ref="R5298" r:id="rId3629"/>
    <hyperlink ref="R5299" r:id="rId3630" display="https://www.google.com/url?rct=j&amp;sa=t&amp;url=http%3A%2F%2Fburnerocks.com%2Fmoppzgyi-fufvqxgs-utsuc-d2017083-tbff-czjxuvtr-liqa-urxanmh-dobwk-tbjca-q8689-shvslmn%2F&amp;ct=ga&amp;cd=CAIyGmVjMDE2OWE5OTBlMGVhZjA6Y29tOmphOlVT&amp;usg=AFQjCNEpMjNRd50ykgb6D8Hr1XAyWrqCmA&amp;utm_source=dlvr.it&amp;utm_medium=twitter"/>
    <hyperlink ref="R5300" r:id="rId3631"/>
    <hyperlink ref="R5301" r:id="rId3632"/>
    <hyperlink ref="R5302" r:id="rId3633"/>
    <hyperlink ref="R5303" r:id="rId3634" display="https://www.google.com/url?rct=j&amp;sa=t&amp;url=http%3A%2F%2Fwww.galericiumbuleuit3.com%2Fujq_qvy.php%3Ffundamental%2Fteenager.28%2Fwhisper-fence-uzcogu-observer.6469.hjp&amp;ct=ga&amp;cd=CAIyGmVjMDE2OWE5OTBlMGVhZjA6Y29tOmphOlVT&amp;usg=AFQjCNEdyUcrKWpJRy7NdWE4CSDJdJ8C1A&amp;utm_source=dlvr.it&amp;utm_medium=twitter"/>
    <hyperlink ref="R5304" r:id="rId3635"/>
    <hyperlink ref="R5305" r:id="rId3636" display="https://www.google.com/url?rct=j&amp;sa=t&amp;url=http%3A%2F%2Fwww.janpara.co.jp%2Fdefault%2Findex%2Fviewredirect%2F%3Furl%3D%252Fsale%252Fsearch%252Fdetail%252F%253FSRCODE%253D91003034%2526SHPCODE%253D91%2526TYPE%253D%26mode%3Dpc&amp;ct=ga&amp;cd=CAIyGmVjMDE2OWE5OTBlMGVhZjA6Y29tOmphOlVT&amp;usg=AFQjCNH2yQUA9Qz80_6jWHVn4eYErEVKJQ&amp;utm_source=dlvr.it&amp;utm_medium=twitter"/>
    <hyperlink ref="R5306" r:id="rId3637"/>
    <hyperlink ref="R5307" r:id="rId3638"/>
    <hyperlink ref="R5308" r:id="rId3639"/>
    <hyperlink ref="R5309" r:id="rId3640"/>
    <hyperlink ref="R5310" r:id="rId3641" display="https://www.google.com/url?rct=j&amp;sa=t&amp;url=http%3A%2F%2Fwww.novozolotovka.ru%2Fayrloz-vwgcii-t44810-ecff-ppptl-baxmsw-z320173901-cwfjwnux.cgi&amp;ct=ga&amp;cd=CAIyGmVjMDE2OWE5OTBlMGVhZjA6Y29tOmphOlVT&amp;usg=AFQjCNFR9jPVx7vyrRl4-ha-dXmGTjHe4w&amp;utm_source=dlvr.it&amp;utm_medium=twitter"/>
    <hyperlink ref="R5311" r:id="rId3642"/>
    <hyperlink ref="R5312" r:id="rId3643"/>
    <hyperlink ref="R5313" r:id="rId3644"/>
    <hyperlink ref="R5314" r:id="rId3645"/>
    <hyperlink ref="R5315" r:id="rId3646" display="https://www.google.com/url?rct=j&amp;sa=t&amp;url=http%3A%2F%2Fishi-family.com%2FukaHse.php%3Fotuxmr_uecW.wqvru%253Fwkwm-40%2FTW%2Fumrak%2F12055&amp;ct=ga&amp;cd=CAIyGmVjMDE2OWE5OTBlMGVhZjA6Y29tOmphOlVT&amp;usg=AFQjCNF56GoNwBYcJI8rpi91YW7f-gp0tQ&amp;utm_source=dlvr.it&amp;utm_medium=twitter"/>
    <hyperlink ref="R5316" r:id="rId3647"/>
    <hyperlink ref="R5317" r:id="rId3648"/>
    <hyperlink ref="R5318" r:id="rId3649"/>
    <hyperlink ref="R5319" r:id="rId3650"/>
    <hyperlink ref="R5320" r:id="rId3651"/>
    <hyperlink ref="R5325" r:id="rId3652"/>
    <hyperlink ref="R5326" r:id="rId3653"/>
    <hyperlink ref="R5327" r:id="rId3654"/>
    <hyperlink ref="R5328" r:id="rId3655"/>
    <hyperlink ref="R5329" r:id="rId3656"/>
    <hyperlink ref="R5330" r:id="rId3657"/>
    <hyperlink ref="R5331" r:id="rId3658"/>
    <hyperlink ref="R5332" r:id="rId3659"/>
    <hyperlink ref="R5333" r:id="rId3660"/>
    <hyperlink ref="R5334" r:id="rId3661"/>
    <hyperlink ref="R5335" r:id="rId3662"/>
    <hyperlink ref="R5336" r:id="rId3663"/>
    <hyperlink ref="R5337" r:id="rId3664"/>
    <hyperlink ref="R5338" r:id="rId3665"/>
    <hyperlink ref="R5339" r:id="rId3666"/>
    <hyperlink ref="R5340" r:id="rId3667"/>
    <hyperlink ref="R5341" r:id="rId3668"/>
    <hyperlink ref="R5342" r:id="rId3669"/>
    <hyperlink ref="R5343" r:id="rId3670"/>
    <hyperlink ref="R5344" r:id="rId3671"/>
    <hyperlink ref="R5345" r:id="rId3672"/>
    <hyperlink ref="R5346" r:id="rId3673"/>
    <hyperlink ref="R5347" r:id="rId3674"/>
    <hyperlink ref="R5348" r:id="rId3675"/>
    <hyperlink ref="R5349" r:id="rId3676"/>
    <hyperlink ref="R5350" r:id="rId3677"/>
    <hyperlink ref="R5351" r:id="rId3678"/>
    <hyperlink ref="R5352" r:id="rId3679"/>
    <hyperlink ref="R5353" r:id="rId3680"/>
    <hyperlink ref="R5354" r:id="rId3681"/>
    <hyperlink ref="R5355" r:id="rId3682"/>
    <hyperlink ref="R5356" r:id="rId3683"/>
    <hyperlink ref="R5357" r:id="rId3684"/>
    <hyperlink ref="R5358" r:id="rId3685"/>
    <hyperlink ref="R5359" r:id="rId3686"/>
    <hyperlink ref="R5360" r:id="rId3687"/>
    <hyperlink ref="R5368" r:id="rId3688" display="https://www.google.com/url?rct=j&amp;sa=t&amp;url=https%3A%2F%2Fwww.forbes.com%2Fsites%2Fbriansolomon%2F2017%2F03%2F29%2Fapple-investors-arent-sweating-the-samsung-galaxy-s8%2F&amp;ct=ga&amp;cd=CAIyGjk1Yzc0Y2ZjNGM4ODRlNTM6Y29tOmVuOlVT&amp;usg=AFQjCNEyq-dZ-wuFv6KcQvWBPi6SQ2YQNQ&amp;utm_source=dlvr.it&amp;utm_medium=twitter"/>
    <hyperlink ref="R5369" r:id="rId3689" display="https://www.google.com/url?rct=j&amp;sa=t&amp;url=https%3A%2F%2Fpropakistani.pk%2F2017%2F03%2F30%2Fsamsung-galaxy-s8-vs-apple-iphone-7-plus-better%2F&amp;ct=ga&amp;cd=CAIyGjczOTE5YmFkMWVkNjU2ZDg6Y29tOmVuOlVT&amp;usg=AFQjCNFmWjKhjEAlzV2yqCjHkNU_ZjSr8Q&amp;utm_source=dlvr.it&amp;utm_medium=twitter"/>
    <hyperlink ref="R5370" r:id="rId3690" display="https://www.google.com/url?rct=j&amp;sa=t&amp;url=http%3A%2F%2Fwww.sciencetimes.com%2Farticles%2F11359%2F20170330%2Fsamsung-galaxy-s8-explores-new-definition-smartphone-features-probable-gigabit.htm&amp;ct=ga&amp;cd=CAIyGjk1Yzc0Y2ZjNGM4ODRlNTM6Y29tOmVuOlVT&amp;usg=AFQjCNEorHL7i5M8YpZ8qRo81_VQ1aCUWQ&amp;utm_source=dlvr.it&amp;utm_medium=twitter"/>
    <hyperlink ref="R5371" r:id="rId3691" display="https://www.google.com/url?rct=j&amp;sa=t&amp;url=http%3A%2F%2Fmoney.cnn.com%2F2017%2F03%2F30%2Ftechnology%2Fsamsung-galaxy-s8-iphone-8%2F&amp;ct=ga&amp;cd=CAIyGjk1Yzc0Y2ZjNGM4ODRlNTM6Y29tOmVuOlVT&amp;usg=AFQjCNEODHK4mbNuh5dyhRDJAktKGltBwQ&amp;utm_source=dlvr.it&amp;utm_medium=twitter"/>
    <hyperlink ref="R5372" r:id="rId3692" display="https://www.google.com/url?rct=j&amp;sa=t&amp;url=http%3A%2F%2Fwww.news18.com%2Fnews%2Ftech%2Fsamsung-galaxy-s8-three-reasons-why-i-wont-be-buying-the-next-galaxy-1366256.html&amp;ct=ga&amp;cd=CAIyGjk1Yzc0Y2ZjNGM4ODRlNTM6Y29tOmVuOlVT&amp;usg=AFQjCNFTR0x-MlD4MIuRfLNwm59LZNUXDQ&amp;utm_source=dlvr.it&amp;utm_medium=twitter"/>
    <hyperlink ref="R5373" r:id="rId3693" display="https://www.google.com/url?rct=j&amp;sa=t&amp;url=http%3A%2F%2Fwww.pcmag.com%2Fnews%2F352690%2Fgalaxy-s8-vs-iphone-7-samsung-and-apple-flagships-face-off&amp;ct=ga&amp;cd=CAIyGjczOTE5YmFkMWVkNjU2ZDg6Y29tOmVuOlVT&amp;usg=AFQjCNE-4Mst1Yn2D9RSfSZsZKvs2yl_xA&amp;utm_source=dlvr.it&amp;utm_medium=twitter"/>
    <hyperlink ref="R5374" r:id="rId3694" display="https://www.google.com/url?rct=j&amp;sa=t&amp;url=http%3A%2F%2Fwww.phonearena.com%2Fnews%2FSamsung-Galaxy-S8-vs-Apple-iPhone-7-best-of-the-best_id92509&amp;ct=ga&amp;cd=CAIyGjczOTE5YmFkMWVkNjU2ZDg6Y29tOmVuOlVT&amp;usg=AFQjCNFN83XEijoccUuyJjqbegoZJ8aSZA&amp;utm_source=dlvr.it&amp;utm_medium=twitter"/>
    <hyperlink ref="R5375" r:id="rId3695"/>
    <hyperlink ref="R5376" r:id="rId3696" display="https://www.google.com/url?rct=j&amp;sa=t&amp;url=http%3A%2F%2Fwww.androidauthority.com%2Fsamsung-galaxy-s8-plus-vs-apple-iphone-7-plus-760201%2F&amp;ct=ga&amp;cd=CAIyGjczOTE5YmFkMWVkNjU2ZDg6Y29tOmVuOlVT&amp;usg=AFQjCNGR2oPlKIzFW9W0Mv0oFkbf7oy8PA&amp;utm_source=dlvr.it&amp;utm_medium=twitter"/>
    <hyperlink ref="R5377" r:id="rId3697" display="https://www.google.com/url?rct=j&amp;sa=t&amp;url=http%3A%2F%2Findianexpress.com%2Farticle%2Ftechnology%2Fmobile-tabs%2Fsamsung-galaxy-s8-vs-iphone-7-plus-vs-pixel-xl-battle-of-flagship-smartphones%2F&amp;ct=ga&amp;cd=CAIyGjczOTE5YmFkMWVkNjU2ZDg6Y29tOmVuOlVT&amp;usg=AFQjCNFH-hawHXsfQ4wntQnY4uEnhfSjew&amp;utm_source=dlvr.it&amp;utm_medium=twitter"/>
    <hyperlink ref="R5378" r:id="rId3698"/>
    <hyperlink ref="R5379" r:id="rId3699"/>
    <hyperlink ref="R5380" r:id="rId3700" display="https://www.google.com/url?rct=j&amp;sa=t&amp;url=https%3A%2F%2Fwww.technobuffalo.com%2F2017%2F03%2F30%2Fthe-galaxy-s8-is-the-iphone-we-want%2F&amp;ct=ga&amp;cd=CAIyGjczOTE5YmFkMWVkNjU2ZDg6Y29tOmVuOlVT&amp;usg=AFQjCNEOQQ2pvntYJEdUnhUIk5yoonjs7g&amp;utm_source=dlvr.it&amp;utm_medium=twitter"/>
    <hyperlink ref="R5381" r:id="rId3701" display="https://www.google.com/url?rct=j&amp;sa=t&amp;url=http%3A%2F%2Fwww.businessinsider.com%2Fsamsung-galaxy-s8-screen-vs-apple-iphone-7-2017-3&amp;ct=ga&amp;cd=CAIyGjczOTE5YmFkMWVkNjU2ZDg6Y29tOmVuOlVT&amp;usg=AFQjCNGnIcoGkYOR22iWZeh8cKLw2All4A&amp;utm_source=dlvr.it&amp;utm_medium=twitter"/>
    <hyperlink ref="R5382" r:id="rId3702" display="https://www.google.com/url?rct=j&amp;sa=t&amp;url=https%3A%2F%2Fidevicehacks.com%2Fsamsung-galaxy-s8-vs-iphone-7-what-is-the-best-phone%2F&amp;ct=ga&amp;cd=CAIyGjVjMThkNjM1MGIwM2RmZDA6Y29tOmVuOlVT&amp;usg=AFQjCNFGp9aypSaXL3Yif6d3DhjRu5d1bg&amp;utm_source=dlvr.it&amp;utm_medium=twitter"/>
    <hyperlink ref="R5383" r:id="rId3703"/>
    <hyperlink ref="R5384" r:id="rId3704" display="https://www.google.com/url?rct=j&amp;sa=t&amp;url=https%3A%2F%2Fwww.androidheadlines.com%2F2017%2F03%2Fdj-koh-galaxy-s8-to-help-samsung-get-out-of-note-7-hell.html&amp;ct=ga&amp;cd=CAIyGjk1Yzc0Y2ZjNGM4ODRlNTM6Y29tOmVuOlVT&amp;usg=AFQjCNHSwCFhkE5_xcO01QSDdqsSWk9LYg&amp;utm_source=dlvr.it&amp;utm_medium=twitter"/>
    <hyperlink ref="R5385" r:id="rId3705" display="https://www.google.com/url?rct=j&amp;sa=t&amp;url=https%3A%2F%2F9to5mac.com%2F2017%2F03%2F30%2Fjp-morgan-iphone-display-curve-infinity-samsung-galaxy-price%2F&amp;ct=ga&amp;cd=CAIyGjk1Yzc0Y2ZjNGM4ODRlNTM6Y29tOmVuOlVT&amp;usg=AFQjCNFu_rqJ7FiFSIqaLSUTiDpEQZaxZA&amp;utm_source=dlvr.it&amp;utm_medium=twitter"/>
    <hyperlink ref="R5386" r:id="rId3706" display="https://www.google.com/url?rct=j&amp;sa=t&amp;url=http%3A%2F%2Findiatoday.intoday.in%2Ftechnology%2Fstory%2Fdear-apple-and-google-please-copy-this-feature-from-galaxy-s8%2F1%2F916727.html&amp;ct=ga&amp;cd=CAIyGjczOTE5YmFkMWVkNjU2ZDg6Y29tOmVuOlVT&amp;usg=AFQjCNEtmT5gSixJPuVzkg531j4HjGtPGA&amp;utm_source=dlvr.it&amp;utm_medium=twitter"/>
    <hyperlink ref="R5387" r:id="rId3707" display="https://www.google.com/url?rct=j&amp;sa=t&amp;url=http%3A%2F%2Fwww.theverge.com%2Fcircuitbreaker%2F2017%2F3%2F30%2F15121526%2Fsamsung-galaxy-s8-vs-google-pixel-iphone-7-screen-size-comparison&amp;ct=ga&amp;cd=CAIyGjViMjNlYjVjYTJiNjIwYTU6Y29tOmVuOlVT&amp;usg=AFQjCNG0RW8LzLqd4Rc7YSh-egG6dqpQgw&amp;utm_source=dlvr.it&amp;utm_medium=twitter"/>
    <hyperlink ref="R5388" r:id="rId3708" display="https://www.google.com/url?rct=j&amp;sa=t&amp;url=https%3A%2F%2Fwww.cnet.com%2Fvideos%2F4-features-the-iphone-8-needs-to-one-up-the-galaxy-s8%2F&amp;ct=ga&amp;cd=CAIyGjViMjNlYjVjYTJiNjIwYTU6Y29tOmVuOlVT&amp;usg=AFQjCNHBsGPgn6Bfx8WvXbUwpTCeAA1lXQ&amp;utm_source=dlvr.it&amp;utm_medium=twitter"/>
    <hyperlink ref="R5389" r:id="rId3709"/>
    <hyperlink ref="R5390" r:id="rId3710" display="https://www.google.com/url?rct=j&amp;sa=t&amp;url=https%3A%2F%2Fwww.dealighted.com%2F%3Fsearch%3DRingke%252BCases%252Bfor%252BGalaxy%252BS8%25252FS8%252BPlus%25252C%252BLG%252BG6%252Band%252BiPhone%252B7%25252F7%252BPlus%252Bfrom%252B%2525243.90&amp;ct=ga&amp;cd=CAIyGmFjMmJkYWI3NzhkZDc2MGU6Y29tOmVuOlVT&amp;usg=AFQjCNHS8tRI3FUuHXi3D3MMI9mBbfovtw&amp;utm_source=dlvr.it&amp;utm_medium=twitter"/>
    <hyperlink ref="R5391" r:id="rId3711" display="https://www.google.com/url?rct=j&amp;sa=t&amp;url=http%3A%2F%2Frealmoney.thestreet.com%2Farticles%2F03%2F30%2F2017%2Fsamsungs-galaxy-s8-should-boost-select-suppliers-wont-sting-apple-badly&amp;ct=ga&amp;cd=CAIyGjczOTE5YmFkMWVkNjU2ZDg6Y29tOmVuOlVT&amp;usg=AFQjCNEwvYKMmm5fqFBgHHNOMIWtVVW6Ow&amp;utm_source=dlvr.it&amp;utm_medium=twitter"/>
    <hyperlink ref="R5392" r:id="rId3712" display="https://www.google.com/url?rct=j&amp;sa=t&amp;url=https%3A%2F%2Fwww.forbes.com%2Fsites%2Fgordonkelly%2F2017%2F03%2F30%2Fgalaxy-s8-vs-galaxy-s7-whats-the-difference%2F&amp;ct=ga&amp;cd=CAIyGjk1Yzc0Y2ZjNGM4ODRlNTM6Y29tOmVuOlVT&amp;usg=AFQjCNGgXjZZVpu_kvUy-1t6UKQgiIS2ig&amp;utm_source=dlvr.it&amp;utm_medium=twitter"/>
    <hyperlink ref="R5393" r:id="rId3713" display="https://www.google.com/url?rct=j&amp;sa=t&amp;url=https%3A%2F%2Fforums.galaxy-of-heroes.starwars.ea.com%2Fdiscussion%2F102093%2Fnew-iphone-account-was-linked-via-fb-connect&amp;ct=ga&amp;cd=CAIyGjk1Yzc0Y2ZjNGM4ODRlNTM6Y29tOmVuOlVT&amp;usg=AFQjCNFS3Qksm48JRTSlYbRm5DpVp4i4WA&amp;utm_source=dlvr.it&amp;utm_medium=twitter"/>
    <hyperlink ref="R5394" r:id="rId3714" display="https://www.google.com/url?rct=j&amp;sa=t&amp;url=http%3A%2F%2Fwww.ibtimes.co.in%2Fif-iphone-8-should-look-like-this-samsung-galaxy-s8-better-choice-721426&amp;ct=ga&amp;cd=CAIyGjczOTE5YmFkMWVkNjU2ZDg6Y29tOmVuOlVT&amp;usg=AFQjCNHlq2R81nRO6Scgy1tr9XQXvxmVdg&amp;utm_source=dlvr.it&amp;utm_medium=twitter"/>
    <hyperlink ref="R5395" r:id="rId3715" display="https://www.google.com/url?rct=j&amp;sa=t&amp;url=http%3A%2F%2Fwww.hindustantimes.com%2Ftech%2Fsamsung-galaxy-s8-s8-trump-apple-iphone-8-to-come-with-vertical-dual-camera-setup%2Fstory-L5HAkwwoJ8bUvfJVKLA4uM.html&amp;ct=ga&amp;cd=CAIyGjczOTE5YmFkMWVkNjU2ZDg6Y29tOmVuOlVT&amp;usg=AFQjCNFnCmPrsq-DbenbWmrkOTSloxNKWQ&amp;utm_source=dlvr.it&amp;utm_medium=twitter"/>
    <hyperlink ref="R5396" r:id="rId3716" display="https://www.google.com/url?rct=j&amp;sa=t&amp;url=http%3A%2F%2Findiatoday.intoday.in%2Ftechnology%2Fstory%2Fsamsung-galaxy-s8-and-s8-have-a-weird-fingerprint-scanner-but-thats-okay%2F1%2F917283.html&amp;ct=ga&amp;cd=CAIyGjk1Yzc0Y2ZjNGM4ODRlNTM6Y29tOmVuOlVT&amp;usg=AFQjCNG1VHWbmMBAJWhqtslrZXsx5A5BCA&amp;utm_source=dlvr.it&amp;utm_medium=twitter"/>
    <hyperlink ref="R5397" r:id="rId3717" display="https://www.google.com/url?rct=j&amp;sa=t&amp;url=http%3A%2F%2Fwww.itechpost.com%2Farticles%2F94159%2F20170331%2Fsamsung-galaxy-s8-vs-apple-iphone-7-plus-battle-beast.htm&amp;ct=ga&amp;cd=CAIyGjczOTE5YmFkMWVkNjU2ZDg6Y29tOmVuOlVT&amp;usg=AFQjCNFFm7piBN45dcQ-ORKDNJowypmDrw&amp;utm_source=dlvr.it&amp;utm_medium=twitter"/>
    <hyperlink ref="R5398" r:id="rId3718" display="https://www.google.com/url?rct=j&amp;sa=t&amp;url=https%3A%2F%2Fwww.recode.net%2F2017%2F3%2F31%2F15130246%2Fsamsung-galaxy-s8-new-phone-battery-dan-seifert-recode-podcast&amp;ct=ga&amp;cd=CAIyGjk1Yzc0Y2ZjNGM4ODRlNTM6Y29tOmVuOlVT&amp;usg=AFQjCNFZO9UI5lNHVS6Eg9d9CtCKmS7NXQ&amp;utm_source=dlvr.it&amp;utm_medium=twitter"/>
    <hyperlink ref="R5399" r:id="rId3719" display="https://www.google.com/url?rct=j&amp;sa=t&amp;url=http%3A%2F%2Fwww.ibtimes.co.in%2Fsamsung-galaxy-s8-top-8-trump-card-features-that-make-galaxy-s7-heir-superior-apple-iphone-7-721490&amp;ct=ga&amp;cd=CAIyGjk1Yzc0Y2ZjNGM4ODRlNTM6Y29tOmVuOlVT&amp;usg=AFQjCNGKMh5GpiKgQBpF8cpdsuWEY3lEpQ&amp;utm_source=dlvr.it&amp;utm_medium=twitter"/>
    <hyperlink ref="R5400" r:id="rId3720" display="https://www.google.com/url?rct=j&amp;sa=t&amp;url=http%3A%2F%2Fwww.speckproducts.com%2Fsamsung%2Fsmartphone-cases%2Fsamsung-galaxy-s8-cases%2Fpresidio-clear-print-samsung-galaxy-s8-cases%2FGS8-PR-CLR-PNT.html&amp;ct=ga&amp;cd=CAIyGmFjMmJkYWI3NzhkZDc2MGU6Y29tOmVuOlVT&amp;usg=AFQjCNGJNZE6qOnPtrEb3sz6TdsQO6IeCw&amp;utm_source=dlvr.it&amp;utm_medium=twitter"/>
    <hyperlink ref="R5401" r:id="rId3721" display="https://www.google.com/url?rct=j&amp;sa=t&amp;url=http%3A%2F%2Fwww.phonearena.com%2Fnews%2FSo-what-do-you-think-of-the-Galaxy-S8-and-S8-poll-results_id92618&amp;ct=ga&amp;cd=CAIyGjk1Yzc0Y2ZjNGM4ODRlNTM6Y29tOmVuOlVT&amp;usg=AFQjCNEFHzFk3igb0JSrzQGsV-GfAK1O2Q&amp;utm_source=dlvr.it&amp;utm_medium=twitter"/>
    <hyperlink ref="R5402" r:id="rId3722" display="https://www.google.com/url?rct=j&amp;sa=t&amp;url=https%3A%2F%2Fwww.yahoo.com%2Ftech%2Fwhy-apple-iphone-8-might-not-sleek-galaxy-125121654.html&amp;ct=ga&amp;cd=CAIyGjczOTE5YmFkMWVkNjU2ZDg6Y29tOmVuOlVT&amp;usg=AFQjCNFjr28Lt6eTWXS2Q62Vz3aXdLnSAg&amp;utm_source=dlvr.it&amp;utm_medium=twitter"/>
    <hyperlink ref="R5403" r:id="rId3723"/>
    <hyperlink ref="R5404" r:id="rId3724" display="https://www.google.com/url?rct=j&amp;sa=t&amp;url=https%3A%2F%2Fwww.inferse.com%2F47233%2Fsamsung-galaxy-s8-plus-vs-apple-iphone-7-plus-specs-comparison%2F&amp;ct=ga&amp;cd=CAIyGjczOTE5YmFkMWVkNjU2ZDg6Y29tOmVuOlVT&amp;usg=AFQjCNEFJMINwUNi6nI1Ix8Zttawra6O9Q&amp;utm_source=dlvr.it&amp;utm_medium=twitter"/>
    <hyperlink ref="R5405" r:id="rId3725" display="https://www.google.com/url?rct=j&amp;sa=t&amp;url=http%3A%2F%2Fwww.expertreviews.co.uk%2Fsamsung%2F1405752%2Fsamsung-galaxy-x-specs-and-release-date-what-we-know-so-far-on-samsung-s-pioneering&amp;ct=ga&amp;cd=CAIyGjk1Yzc0Y2ZjNGM4ODRlNTM6Y29tOmVuOlVT&amp;usg=AFQjCNE1gfHYa9e62OG8ky1igEBhf2rPeg&amp;utm_source=dlvr.it&amp;utm_medium=twitter"/>
    <hyperlink ref="R5406" r:id="rId3726" display="https://www.google.com/url?rct=j&amp;sa=t&amp;url=http%3A%2F%2Fbgr.com%2F2017%2F03%2F31%2Fgalaxy-s8-specs-vs-galaxy-s8-plus-global-model%2F&amp;ct=ga&amp;cd=CAIyGjczOTE5YmFkMWVkNjU2ZDg6Y29tOmVuOlVT&amp;usg=AFQjCNHqf3UaR39zUQdZCCwQDDSXl-f4cA&amp;utm_source=dlvr.it&amp;utm_medium=twitter"/>
    <hyperlink ref="R5407" r:id="rId3727"/>
    <hyperlink ref="R5408" r:id="rId3728" display="https://www.google.com/url?rct=j&amp;sa=t&amp;url=https%3A%2F%2Fwww.thestreet.com%2Fstory%2F14067822%2F1%2Fapple-should-not-fear-samsung-s-galaxy-s8-analyst-says.html&amp;ct=ga&amp;cd=CAIyGjk1Yzc0Y2ZjNGM4ODRlNTM6Y29tOmVuOlVT&amp;usg=AFQjCNEBeqxyhrzVrnlp03O63fU96UjlQQ&amp;utm_source=dlvr.it&amp;utm_medium=twitter"/>
    <hyperlink ref="R5409" r:id="rId3729" display="https://www.google.com/url?rct=j&amp;sa=t&amp;url=http%3A%2F%2Fwww.newsfactor.com%2Fnews%2FWill-Galaxy-S8-Impact-Next-iPhone-%2Fstory.xhtml%3Fstory_id%3D133007PDL128&amp;ct=ga&amp;cd=CAIyGjk1Yzc0Y2ZjNGM4ODRlNTM6Y29tOmVuOlVT&amp;usg=AFQjCNEx8q1lUq_tP810mQ1lnrM-pwlzGg&amp;utm_source=dlvr.it&amp;utm_medium=twitter"/>
    <hyperlink ref="R5410" r:id="rId3730"/>
    <hyperlink ref="R5411" r:id="rId3731"/>
    <hyperlink ref="R5412" r:id="rId3732" display="https://www.google.com/url?rct=j&amp;sa=t&amp;url=http%3A%2F%2Fwww.hindustantimes.com%2Ftech%2Fapple-iphone-8-may-not-get-a-curved-display-as-samsung-galaxy-s8%2Fstory-USDKMLoimH6yjEraEGlMAO.html&amp;ct=ga&amp;cd=CAIyGjczOTE5YmFkMWVkNjU2ZDg6Y29tOmVuOlVT&amp;usg=AFQjCNF1JxSx0tW-lA-qJaNEM0VQCz1pjA&amp;utm_source=dlvr.it&amp;utm_medium=twitter"/>
    <hyperlink ref="R5413" r:id="rId3733" display="https://www.google.com/url?rct=j&amp;sa=t&amp;url=http%3A%2F%2Fwww.phonearena.com%2Fnews%2FWe-asked-5-wild-animals-what-they-thought-about-the-new-Samsung-Galaxy-S8_id92652&amp;ct=ga&amp;cd=CAIyGjk1Yzc0Y2ZjNGM4ODRlNTM6Y29tOmVuOlVT&amp;usg=AFQjCNE86e5m6Q4Ke6lTNgOGk9LwWnGyfg&amp;utm_source=dlvr.it&amp;utm_medium=twitter"/>
    <hyperlink ref="R5414" r:id="rId3734" display="https://www.google.com/url?rct=j&amp;sa=t&amp;url=http%3A%2F%2Fclicklancashire.com%2F2017%2F04%2F01%2Fsamsung-galaxy-s8-makes-apple-iphone-7-look-outdated-5.html&amp;ct=ga&amp;cd=CAIyGjczOTE5YmFkMWVkNjU2ZDg6Y29tOmVuOlVT&amp;usg=AFQjCNGLxG1RN6YTA_-3FSMh7GIZpshPCA&amp;utm_source=dlvr.it&amp;utm_medium=twitter"/>
    <hyperlink ref="R5415" r:id="rId3735"/>
    <hyperlink ref="R5416" r:id="rId3736" display="https://www.google.com/url?rct=j&amp;sa=t&amp;url=http%3A%2F%2Fwww.businessinsider.com%2Fsamsung-galaxy-s8-features-you-cant-find-on-the-iphone-2017-3&amp;ct=ga&amp;cd=CAIyGjczOTE5YmFkMWVkNjU2ZDg6Y29tOmVuOlVT&amp;usg=AFQjCNFnbYfTH27n1qzA-dc-6ztUBvNwUA&amp;utm_source=dlvr.it&amp;utm_medium=twitter"/>
    <hyperlink ref="R5417" r:id="rId3737" display="https://www.google.com/url?rct=j&amp;sa=t&amp;url=http%3A%2F%2Fwww.gadgetsnow.com%2Fcompare-mobile-phones%2FApple-iPhone-7-vs-Samsung-Galaxy-C9-Pro-vs-Apple-iPhone-6s-16GB&amp;ct=ga&amp;cd=CAIyGjczOTE5YmFkMWVkNjU2ZDg6Y29tOmVuOlVT&amp;usg=AFQjCNFoCzGykH4zaZMadIw2IAcuSC28AA&amp;utm_source=dlvr.it&amp;utm_medium=twitter"/>
    <hyperlink ref="R5418" r:id="rId3738" display="https://www.google.com/url?rct=j&amp;sa=t&amp;url=http%3A%2F%2Fclicklancashire.com%2F2017%2F04%2F01%2Fsamsung-galaxy-s8-vs-apple-iphone-8-pick-your-side.html&amp;ct=ga&amp;cd=CAIyGjczOTE5YmFkMWVkNjU2ZDg6Y29tOmVuOlVT&amp;usg=AFQjCNH6m-LpS3Ynmh4lBoqJlfJIE0dBlg&amp;utm_source=dlvr.it&amp;utm_medium=twitter"/>
    <hyperlink ref="R5419" r:id="rId3739" display="https://www.google.com/url?rct=j&amp;sa=t&amp;url=http%3A%2F%2Fpppfocus.com%2F2017%2F04%2F01%2Fsamsung-galaxy-s8-becomes-the-first-smartphone-to-get-bluetooth-5-0%2F&amp;ct=ga&amp;cd=CAIyGjk1Yzc0Y2ZjNGM4ODRlNTM6Y29tOmVuOlVT&amp;usg=AFQjCNGqeEiSzUDqFM-HFyiiCkj10vorww&amp;utm_source=dlvr.it&amp;utm_medium=twitter"/>
    <hyperlink ref="R5420" r:id="rId3740" display="https://www.google.com/url?rct=j&amp;sa=t&amp;url=http%3A%2F%2Fwww.ibtimes.co.in%2Fgoogle-pixel-best-camera-phone-it-superior-iphone-7-htc-10-galaxy-s7-huawei-p10-others-721615&amp;ct=ga&amp;cd=CAIyGjczOTE5YmFkMWVkNjU2ZDg6Y29tOmVuOlVT&amp;usg=AFQjCNFxQl_lxxc6nNXLYtSk9GfGYoEIkg&amp;utm_source=dlvr.it&amp;utm_medium=twitter"/>
    <hyperlink ref="R5421" r:id="rId3741"/>
    <hyperlink ref="R5422" r:id="rId3742" display="https://www.google.com/url?rct=j&amp;sa=t&amp;url=http%3A%2F%2Fwww.gadgetsnow.com%2Fcompare-mobile-phones%2FApple-iPhone-7-vs-Huawei-P9-vs-Samsung-Galaxy-S7-Edge&amp;ct=ga&amp;cd=CAIyGjczOTE5YmFkMWVkNjU2ZDg6Y29tOmVuOlVT&amp;usg=AFQjCNHLygUCmrjut2OB8Hpkf6ve6bLT7w&amp;utm_source=dlvr.it&amp;utm_medium=twitter"/>
    <hyperlink ref="R5423" r:id="rId3743" display="https://www.google.com/url?rct=j&amp;sa=t&amp;url=http%3A%2F%2Fnormangeestar.net%2F2017%2F04%2F01%2Fpre-orders-are-up-for-the-samsung-galaxy-s8-and-the-s8%2F&amp;ct=ga&amp;cd=CAIyGjk1Yzc0Y2ZjNGM4ODRlNTM6Y29tOmVuOlVT&amp;usg=AFQjCNEiYB1prD7LY0qFjPJapL9QJNrUkA&amp;utm_source=dlvr.it&amp;utm_medium=twitter"/>
    <hyperlink ref="R5424" r:id="rId3744" display="https://www.google.com/url?rct=j&amp;sa=t&amp;url=http%3A%2F%2Fwww.iphoneheat.com%2F2017%2F04%2Fanalyst-iphone8-wont-curved-edge-galaxy-s8%2F&amp;ct=ga&amp;cd=CAIyGjVjMThkNjM1MGIwM2RmZDA6Y29tOmVuOlVT&amp;usg=AFQjCNG5gt02TizS3zCS82mQE3gT84wEpA&amp;utm_source=dlvr.it&amp;utm_medium=twitter"/>
    <hyperlink ref="R5425" r:id="rId3745" display="https://www.google.com/url?rct=j&amp;sa=t&amp;url=http%3A%2F%2Fnormangeestar.net%2F2017%2F04%2F01%2Fsamsung-launches-flagship-galaxy-s8-s8-plus%2F&amp;ct=ga&amp;cd=CAIyGjk1Yzc0Y2ZjNGM4ODRlNTM6Y29tOmVuOlVT&amp;usg=AFQjCNFAIrwh1EaXAoMM0H4RMhSBtoZaFw&amp;utm_source=dlvr.it&amp;utm_medium=twitter"/>
    <hyperlink ref="R5426" r:id="rId3746" display="https://www.google.com/url?rct=j&amp;sa=t&amp;url=http%3A%2F%2Fwww.heraldsun.com.au%2Ftechnology%2Fsmartphones%2Fsamsung-stages-a-comeback-with-galaxy-s8-after-note7-disaster%2Fnews-story%2F0fbe3ccda509c66a510c0791e846ce16&amp;ct=ga&amp;cd=CAIyGjczOTE5YmFkMWVkNjU2ZDg6Y29tOmVuOlVT&amp;usg=AFQjCNGoREklPy5cXylBw0Htp3WwaetRPg&amp;utm_source=dlvr.it&amp;utm_medium=twitter"/>
    <hyperlink ref="R5427" r:id="rId3747" display="https://www.google.com/url?rct=j&amp;sa=t&amp;url=http%3A%2F%2Fclicklancashire.com%2F2017%2F04%2F01%2Fmicrosoft-to-offer-their-own-version-of-the-galaxy-s8.html&amp;ct=ga&amp;cd=CAIyGjczOTE5YmFkMWVkNjU2ZDg6Y29tOmVuOlVT&amp;usg=AFQjCNF6aBfEVkVO4WqfWaYxR2ymoxSCxw&amp;utm_source=dlvr.it&amp;utm_medium=twitter"/>
    <hyperlink ref="R5428" r:id="rId3748"/>
    <hyperlink ref="R5429" r:id="rId3749" display="https://www.google.com/url?rct=j&amp;sa=t&amp;url=http%3A%2F%2Fnormangeestar.net%2F2017%2F04%2F02%2Fsamsung-galaxy-s8-facial-recognition-feature-was-tricked-by-a-selfie%2F&amp;ct=ga&amp;cd=CAIyGjk1Yzc0Y2ZjNGM4ODRlNTM6Y29tOmVuOlVT&amp;usg=AFQjCNE6eJYR4_tFZACZ8xD9xjMy1Lah8g&amp;utm_source=dlvr.it&amp;utm_medium=twitter"/>
    <hyperlink ref="R5430" r:id="rId3750" display="https://www.google.com/url?rct=j&amp;sa=t&amp;url=http%3A%2F%2Fwww.inquisitr.com%2F4110858%2Fiphone-8-will-apple-turn-the-spotlight-away-from-samsung-galaxy-s8%2F&amp;ct=ga&amp;cd=CAIyGjk1Yzc0Y2ZjNGM4ODRlNTM6Y29tOmVuOlVT&amp;usg=AFQjCNHC-37HyJ1L8nxDDWPkECho1lPAUg&amp;utm_source=dlvr.it&amp;utm_medium=twitter"/>
    <hyperlink ref="R5431" r:id="rId3751" display="https://www.google.com/url?rct=j&amp;sa=t&amp;url=http%3A%2F%2Fclicklancashire.com%2F2017%2F04%2F02%2Fapple-should-not-fear-samsungs-galaxy-s8-analyst-says.html&amp;ct=ga&amp;cd=CAIyGjczOTE5YmFkMWVkNjU2ZDg6Y29tOmVuOlVT&amp;usg=AFQjCNFk-YQ6jdmNwaDkT_6zsequds6Xtw&amp;utm_source=dlvr.it&amp;utm_medium=twitter"/>
    <hyperlink ref="R5432" r:id="rId3752" display="https://www.google.com/url?rct=j&amp;sa=t&amp;url=http%3A%2F%2Fpppfocus.com%2F2017%2F04%2F01%2Fgalaxy-note-4-on-sprint-network-receiving-march-security-patch%2F&amp;ct=ga&amp;cd=CAIyGjczOTE5YmFkMWVkNjU2ZDg6Y29tOmVuOlVT&amp;usg=AFQjCNGPiXGlKYq7PcJ58LgvLifaA61Irg&amp;utm_source=dlvr.it&amp;utm_medium=twitter"/>
    <hyperlink ref="R5433" r:id="rId3753" display="https://www.google.com/url?rct=j&amp;sa=t&amp;url=https%3A%2F%2Fwww.shadeyou.com%2Fcollections%2Fcases%2Fproducts%2Fthree-days-grace-human-music-iphone-7-case-iphone-6-6s-plus-iphone-5-5s-se-google-pixel-xl-pro-htc-m10-samsung-galaxy-s8-s7-s6-edge-cases&amp;ct=ga&amp;cd=CAIyGmFjMmJkYWI3NzhkZDc2MGU6Y29tOmVuOlVT&amp;usg=AFQjCNH2eJ1xdDmeb9quX_ACVX_Ed3wLag&amp;utm_source=dlvr.it&amp;utm_medium=twitter"/>
    <hyperlink ref="R5434" r:id="rId3754" display="https://www.google.com/url?rct=j&amp;sa=t&amp;url=http%3A%2F%2Fnormangeestar.net%2F2017%2F04%2F02%2Fall-the-interesting-facts-about-the-samsung-galaxy-s8-s8-in-one-place%2F&amp;ct=ga&amp;cd=CAIyGjczOTE5YmFkMWVkNjU2ZDg6Y29tOmVuOlVT&amp;usg=AFQjCNHAVsAC1_8q7tEAK6XC2EapMGdW3Q&amp;utm_source=dlvr.it&amp;utm_medium=twitter"/>
    <hyperlink ref="R5435" r:id="rId3755" display="https://www.google.com/url?rct=j&amp;sa=t&amp;url=http%3A%2F%2Fwww.gadgetsnow.com%2Fslideshows%2F6-samsung-galaxy-s8-features-missing-in-apple-iphone-7-smartphones%2Fphotolist%2F57962222.cms&amp;ct=ga&amp;cd=CAIyGjczOTE5YmFkMWVkNjU2ZDg6Y29tOmVuOlVT&amp;usg=AFQjCNHzpkmE4h9RIO92TATBxj1O9yE4wA&amp;utm_source=dlvr.it&amp;utm_medium=twitter"/>
    <hyperlink ref="R5436" r:id="rId3756" display="https://www.google.com/url?rct=j&amp;sa=t&amp;url=http%3A%2F%2Fwww.inquisitr.com%2F4110858%2Fiphone-8-will-apple-take-attention-away-from-samsung-galaxy-s8%2F&amp;ct=ga&amp;cd=CAIyGjk1Yzc0Y2ZjNGM4ODRlNTM6Y29tOmVuOlVT&amp;usg=AFQjCNEHp5wbeBFie1U66My5tBhS8Ooeaw&amp;utm_source=dlvr.it&amp;utm_medium=twitter"/>
    <hyperlink ref="R5437" r:id="rId3757" display="https://www.google.com/url?rct=j&amp;sa=t&amp;url=http%3A%2F%2Fwww.scmp.com%2Ftech%2Farticle%2F2084170%2Fsamsung-bets-exclusive-edition-galaxy-s8-regain-china-market-share&amp;ct=ga&amp;cd=CAIyGjk1Yzc0Y2ZjNGM4ODRlNTM6Y29tOmVuOlVT&amp;usg=AFQjCNFXZVgs7qL8t6LM0HoVNBDf8ikeBg&amp;utm_source=dlvr.it&amp;utm_medium=twitter"/>
    <hyperlink ref="R5438" r:id="rId3758" display="https://www.google.com/url?rct=j&amp;sa=t&amp;url=http%3A%2F%2Fwww.zdnet.com%2Farticle%2Fsamsung-removes-the-physical-home-button-the-galaxy-s8-is-better-as-a-result%2F&amp;ct=ga&amp;cd=CAIyGjczOTE5YmFkMWVkNjU2ZDg6Y29tOmVuOlVT&amp;usg=AFQjCNF9DHi5sGKm5CqAadc8kkOkQjAXcw&amp;utm_source=dlvr.it&amp;utm_medium=twitter"/>
    <hyperlink ref="R5439" r:id="rId3759" display="https://www.google.com/url?rct=j&amp;sa=t&amp;url=http%3A%2F%2Fclicklancashire.com%2F2017%2F04%2F02%2Fhow-to-take-screenshot-on-samsung-galaxy-s8-galaxy-s8.html&amp;ct=ga&amp;cd=CAIyGjk1Yzc0Y2ZjNGM4ODRlNTM6Y29tOmVuOlVT&amp;usg=AFQjCNGr2EWVyvs5HG5D1ZLkB_5H8zDX_Q&amp;utm_source=dlvr.it&amp;utm_medium=twitter"/>
    <hyperlink ref="R5440" r:id="rId3760" display="https://www.google.com/url?rct=j&amp;sa=t&amp;url=https%3A%2F%2Fwww.technewsinc.com%2Fapple-iphone-8-will-identical-galaxy-s8-hints-fresh-leak-968754%2F&amp;ct=ga&amp;cd=CAIyGjczOTE5YmFkMWVkNjU2ZDg6Y29tOmVuOlVT&amp;usg=AFQjCNEoee-Nelwkbd2fC6sctJTxrcrdKw&amp;utm_source=dlvr.it&amp;utm_medium=twitter"/>
    <hyperlink ref="R5441" r:id="rId3761" display="https://www.google.com/url?rct=j&amp;sa=t&amp;url=http%3A%2F%2Fclicklancashire.com%2F2017%2F04%2F02%2Ftheres-no-galaxy-s8-edge-this-year.html&amp;ct=ga&amp;cd=CAIyGjczOTE5YmFkMWVkNjU2ZDg6Y29tOmVuOlVT&amp;usg=AFQjCNGmS_Q0TjIe-DnCk8sWJW2072S8Ig&amp;utm_source=dlvr.it&amp;utm_medium=twitter"/>
    <hyperlink ref="R5442" r:id="rId3762" display="https://www.google.com/url?rct=j&amp;sa=t&amp;url=http%3A%2F%2Fwww.ibtimes.co.in%2Fsamsung-galaxy-x-release-details-surface-online-flagship-foldable-phone-debut-before-galaxy-note-8-721669&amp;ct=ga&amp;cd=CAIyGjczOTE5YmFkMWVkNjU2ZDg6Y29tOmVuOlVT&amp;usg=AFQjCNESpW2JLQp9XWuDtmy2At4aXmxnlA&amp;utm_source=dlvr.it&amp;utm_medium=twitter"/>
    <hyperlink ref="R5443" r:id="rId3763"/>
    <hyperlink ref="R5444" r:id="rId3764" display="https://www.google.com/url?rct=j&amp;sa=t&amp;url=http%3A%2F%2Fwww.christianpost.com%2Fnews%2Fsamsung-galaxy-s8-vs-iphone-7-plus-the-biggest-battle-of-smartphones-yet-179100%2F&amp;ct=ga&amp;cd=CAIyGjczOTE5YmFkMWVkNjU2ZDg6Y29tOmVuOlVT&amp;usg=AFQjCNHHBp0jA2yHqhxVTp1jxu1HOqRxhQ&amp;utm_source=dlvr.it&amp;utm_medium=twitter"/>
    <hyperlink ref="R5445" r:id="rId3765" display="https://www.google.com/url?rct=j&amp;sa=t&amp;url=http%3A%2F%2Fclicklancashire.com%2F2017%2F04%2F02%2Fa-first-look-samsungs-new-galaxy-s8-flagship-smartphones.html&amp;ct=ga&amp;cd=CAIyGjczOTE5YmFkMWVkNjU2ZDg6Y29tOmVuOlVT&amp;usg=AFQjCNFxpsTLamvgACT20nqAhXHRuw8yFA&amp;utm_source=dlvr.it&amp;utm_medium=twitter"/>
    <hyperlink ref="R5446" r:id="rId3766" display="https://www.google.com/url?rct=j&amp;sa=t&amp;url=http%3A%2F%2Ftechaeris.com%2F2017%2F04%2F02%2Fgalaxy-s8-amazing-iphone-apps-keep-users%2F&amp;ct=ga&amp;cd=CAIyGjViMjNlYjVjYTJiNjIwYTU6Y29tOmVuOlVT&amp;usg=AFQjCNHQfGJK013vQ6M0PzpmN2XBVBK0bQ&amp;utm_source=dlvr.it&amp;utm_medium=twitter"/>
    <hyperlink ref="R5447" r:id="rId3767" display="https://www.google.com/url?rct=j&amp;sa=t&amp;url=https%3A%2F%2Fwww.forbes.com%2Fsites%2Fgordonkelly%2F2017%2F04%2F02%2Fgalaxy-s8-plus-vs-galaxy-s7-edge-whats-the-difference%2F&amp;ct=ga&amp;cd=CAIyGjk1Yzc0Y2ZjNGM4ODRlNTM6Y29tOmVuOlVT&amp;usg=AFQjCNHxN1Trtb4FCVa1AGWb0g2vIN4RKA&amp;utm_source=dlvr.it&amp;utm_medium=twitter"/>
    <hyperlink ref="R5448" r:id="rId3768" display="https://www.google.com/url?rct=j&amp;sa=t&amp;url=http%3A%2F%2Fpppfocus.com%2F2017%2F04%2F03%2Fthe-iphone-8-will-beat-the-galaxy-s8-in-one-key-area%2F&amp;ct=ga&amp;cd=CAIyGjViMjNlYjVjYTJiNjIwYTU6Y29tOmVuOlVT&amp;usg=AFQjCNEAuI4E27rNOxPaqU3cppgDkrX7Dw&amp;utm_source=dlvr.it&amp;utm_medium=twitter"/>
    <hyperlink ref="R5449" r:id="rId3769" display="https://www.google.com/url?rct=j&amp;sa=t&amp;url=http%3A%2F%2Fpppfocus.com%2F2017%2F04%2F03%2Fthe-iphone-8-will-beat-the-galaxy-s8-in-one-key-area%2F&amp;ct=ga&amp;cd=CAIyGjk1Yzc0Y2ZjNGM4ODRlNTM6Y29tOmVuOlVT&amp;usg=AFQjCNEAuI4E27rNOxPaqU3cppgDkrX7Dw&amp;utm_source=dlvr.it&amp;utm_medium=twitter"/>
    <hyperlink ref="R5450" r:id="rId3770" display="https://www.google.com/url?rct=j&amp;sa=t&amp;url=http%3A%2F%2Fwww.bgr.in%2Fnews%2Fsamsung-galaxy-s8-vs-apple-iphone-7-10-features-which-give-samsung-the-lead%2F&amp;ct=ga&amp;cd=CAIyGjczOTE5YmFkMWVkNjU2ZDg6Y29tOmVuOlVT&amp;usg=AFQjCNFWtyra0RjFxu17E6onhl1eul9xUA&amp;utm_source=dlvr.it&amp;utm_medium=twitter"/>
    <hyperlink ref="R5451" r:id="rId3771" display="https://www.google.com/url?rct=j&amp;sa=t&amp;url=http%3A%2F%2Faliveforfootball.com%2F2017%2F04%2Fsamsung-galaxy-s8-microsoft-edition-being-sold-at-microsoft%2F&amp;ct=ga&amp;cd=CAIyGjk1Yzc0Y2ZjNGM4ODRlNTM6Y29tOmVuOlVT&amp;usg=AFQjCNGhTN_XwvL_rbdsPA2v4hrja_SRVg&amp;utm_source=dlvr.it&amp;utm_medium=twitter"/>
    <hyperlink ref="R5452" r:id="rId3772" display="https://www.google.com/url?rct=j&amp;sa=t&amp;url=http%3A%2F%2Fclicklancashire.com%2F2017%2F04%2F03%2Fsamsungs-bixby-works-on-galaxy-s7-older-devices-running.html&amp;ct=ga&amp;cd=CAIyGjk1Yzc0Y2ZjNGM4ODRlNTM6Y29tOmVuOlVT&amp;usg=AFQjCNHXy7JW6j-5U0pS80G2FxPDxansSw&amp;utm_source=dlvr.it&amp;utm_medium=twitter"/>
    <hyperlink ref="R5453" r:id="rId3773" display="https://www.google.com/url?rct=j&amp;sa=t&amp;url=http%3A%2F%2Fwww.express.co.uk%2Flife-style%2Fscience-technology%2F787182%2FiPhone-7-Plus-v-Samsung-Galaxy-S8-speed-test-best-smartphone&amp;ct=ga&amp;cd=CAIyGjczOTE5YmFkMWVkNjU2ZDg6Y29tOmVuOlVT&amp;usg=AFQjCNEnu6NL_Lj_kZi4aRZzW65P5Mu-RQ&amp;utm_source=dlvr.it&amp;utm_medium=twitter"/>
    <hyperlink ref="R5454" r:id="rId3774" display="https://www.google.com/url?rct=j&amp;sa=t&amp;url=http%3A%2F%2Fnormangeestar.net%2F2017%2F04%2F03%2F10-things-the-samsung-galaxy-s8-can-do-that-the-iphone-can-t%2F&amp;ct=ga&amp;cd=CAIyGjk1Yzc0Y2ZjNGM4ODRlNTM6Y29tOmVuOlVT&amp;usg=AFQjCNHtsuIsCdcBvToS2nuo_W8xqmkn6A&amp;utm_source=dlvr.it&amp;utm_medium=twitter"/>
    <hyperlink ref="R5455" r:id="rId3775" display="https://www.google.com/url?rct=j&amp;sa=t&amp;url=https%3A%2F%2Fmybroadband.co.za%2Fnews%2Fsmartphones%2F205380-apple-iphone-7-vs-samsung-galaxy-s8.html&amp;ct=ga&amp;cd=CAIyGjczOTE5YmFkMWVkNjU2ZDg6Y29tOmVuOlVT&amp;usg=AFQjCNEBg1uXCli-3yblTQ4QVkSHoeMdUQ&amp;utm_source=dlvr.it&amp;utm_medium=twitter"/>
    <hyperlink ref="R5456" r:id="rId3776" display="https://www.google.com/url?rct=j&amp;sa=t&amp;url=http%3A%2F%2Fwww.itechpost.com%2Farticles%2F94335%2F20170403%2Fapples-new-iphone-x-concept-could-beat-samsung-galaxy-8.htm&amp;ct=ga&amp;cd=CAIyGjczOTE5YmFkMWVkNjU2ZDg6Y29tOmVuOlVT&amp;usg=AFQjCNHGY2hJdEJMQJ5qCaFXeBWcNEthnw&amp;utm_source=dlvr.it&amp;utm_medium=twitter"/>
    <hyperlink ref="R5457" r:id="rId3777" display="https://www.google.com/url?rct=j&amp;sa=t&amp;url=https%3A%2F%2Fmybroadband.co.za%2Fnews%2Fsmartphones%2F205380-apple-iphone-7-vs-samsung-galaxy-s8.html&amp;ct=ga&amp;cd=CAIyGjk1Yzc0Y2ZjNGM4ODRlNTM6Y29tOmVuOlVT&amp;usg=AFQjCNEBg1uXCli-3yblTQ4QVkSHoeMdUQ&amp;utm_source=dlvr.it&amp;utm_medium=twitter"/>
    <hyperlink ref="R5458" r:id="rId3778" display="https://www.google.com/url?rct=j&amp;sa=t&amp;url=http%3A%2F%2Fwww.itechpost.com%2Farticles%2F94335%2F20170403%2Fapples-new-iphone-x-concept-could-beat-samsung-galaxy-8.htm&amp;ct=ga&amp;cd=CAIyGjk1Yzc0Y2ZjNGM4ODRlNTM6Y29tOmVuOlVT&amp;usg=AFQjCNHGY2hJdEJMQJ5qCaFXeBWcNEthnw&amp;utm_source=dlvr.it&amp;utm_medium=twitter"/>
    <hyperlink ref="R5459" r:id="rId3779"/>
    <hyperlink ref="R5460" r:id="rId3780"/>
    <hyperlink ref="R5461" r:id="rId3781"/>
    <hyperlink ref="R5462" r:id="rId3782" display="https://www.google.com/url?rct=j&amp;sa=t&amp;url=https%3A%2F%2Fwww.forbes.com%2Fsites%2Fbriansolomon%2F2017%2F03%2F29%2Fapple-investors-arent-sweating-the-samsung-galaxy-s8%2F&amp;ct=ga&amp;cd=CAIyGjk1Yzc0Y2ZjNGM4ODRlNTM6Y29tOmVuOlVT&amp;usg=AFQjCNEyq-dZ-wuFv6KcQvWBPi6SQ2YQNQ&amp;utm_source=dlvr.it&amp;utm_medium=twitter"/>
    <hyperlink ref="R5463" r:id="rId3783" display="https://www.google.com/url?rct=j&amp;sa=t&amp;url=https%3A%2F%2Fpropakistani.pk%2F2017%2F03%2F30%2Fsamsung-galaxy-s8-vs-apple-iphone-7-plus-better%2F&amp;ct=ga&amp;cd=CAIyGjczOTE5YmFkMWVkNjU2ZDg6Y29tOmVuOlVT&amp;usg=AFQjCNFmWjKhjEAlzV2yqCjHkNU_ZjSr8Q&amp;utm_source=dlvr.it&amp;utm_medium=twitter"/>
    <hyperlink ref="R5464" r:id="rId3784" display="https://www.google.com/url?rct=j&amp;sa=t&amp;url=http%3A%2F%2Fwww.sciencetimes.com%2Farticles%2F11359%2F20170330%2Fsamsung-galaxy-s8-explores-new-definition-smartphone-features-probable-gigabit.htm&amp;ct=ga&amp;cd=CAIyGjk1Yzc0Y2ZjNGM4ODRlNTM6Y29tOmVuOlVT&amp;usg=AFQjCNEorHL7i5M8YpZ8qRo81_VQ1aCUWQ&amp;utm_source=dlvr.it&amp;utm_medium=twitter"/>
    <hyperlink ref="R5465" r:id="rId3785" display="https://www.google.com/url?rct=j&amp;sa=t&amp;url=http%3A%2F%2Fmoney.cnn.com%2F2017%2F03%2F30%2Ftechnology%2Fsamsung-galaxy-s8-iphone-8%2F&amp;ct=ga&amp;cd=CAIyGjk1Yzc0Y2ZjNGM4ODRlNTM6Y29tOmVuOlVT&amp;usg=AFQjCNEODHK4mbNuh5dyhRDJAktKGltBwQ&amp;utm_source=dlvr.it&amp;utm_medium=twitter"/>
    <hyperlink ref="R5466" r:id="rId3786" display="https://www.google.com/url?rct=j&amp;sa=t&amp;url=http%3A%2F%2Fwww.news18.com%2Fnews%2Ftech%2Fsamsung-galaxy-s8-three-reasons-why-i-wont-be-buying-the-next-galaxy-1366256.html&amp;ct=ga&amp;cd=CAIyGjk1Yzc0Y2ZjNGM4ODRlNTM6Y29tOmVuOlVT&amp;usg=AFQjCNFTR0x-MlD4MIuRfLNwm59LZNUXDQ&amp;utm_source=dlvr.it&amp;utm_medium=twitter"/>
    <hyperlink ref="R5467" r:id="rId3787" display="https://www.google.com/url?rct=j&amp;sa=t&amp;url=http%3A%2F%2Fwww.pcmag.com%2Fnews%2F352690%2Fgalaxy-s8-vs-iphone-7-samsung-and-apple-flagships-face-off&amp;ct=ga&amp;cd=CAIyGjczOTE5YmFkMWVkNjU2ZDg6Y29tOmVuOlVT&amp;usg=AFQjCNE-4Mst1Yn2D9RSfSZsZKvs2yl_xA&amp;utm_source=dlvr.it&amp;utm_medium=twitter"/>
    <hyperlink ref="R5468" r:id="rId3788" display="https://www.google.com/url?rct=j&amp;sa=t&amp;url=http%3A%2F%2Fwww.phonearena.com%2Fnews%2FSamsung-Galaxy-S8-vs-Apple-iPhone-7-best-of-the-best_id92509&amp;ct=ga&amp;cd=CAIyGjczOTE5YmFkMWVkNjU2ZDg6Y29tOmVuOlVT&amp;usg=AFQjCNFN83XEijoccUuyJjqbegoZJ8aSZA&amp;utm_source=dlvr.it&amp;utm_medium=twitter"/>
    <hyperlink ref="R5469" r:id="rId3789"/>
    <hyperlink ref="R5470" r:id="rId3790" display="https://www.google.com/url?rct=j&amp;sa=t&amp;url=http%3A%2F%2Fwww.androidauthority.com%2Fsamsung-galaxy-s8-plus-vs-apple-iphone-7-plus-760201%2F&amp;ct=ga&amp;cd=CAIyGjczOTE5YmFkMWVkNjU2ZDg6Y29tOmVuOlVT&amp;usg=AFQjCNGR2oPlKIzFW9W0Mv0oFkbf7oy8PA&amp;utm_source=dlvr.it&amp;utm_medium=twitter"/>
    <hyperlink ref="R5471" r:id="rId3791" display="https://www.google.com/url?rct=j&amp;sa=t&amp;url=http%3A%2F%2Findianexpress.com%2Farticle%2Ftechnology%2Fmobile-tabs%2Fsamsung-galaxy-s8-vs-iphone-7-plus-vs-pixel-xl-battle-of-flagship-smartphones%2F&amp;ct=ga&amp;cd=CAIyGjczOTE5YmFkMWVkNjU2ZDg6Y29tOmVuOlVT&amp;usg=AFQjCNFH-hawHXsfQ4wntQnY4uEnhfSjew&amp;utm_source=dlvr.it&amp;utm_medium=twitter"/>
    <hyperlink ref="R5472" r:id="rId3792"/>
    <hyperlink ref="R5473" r:id="rId3793"/>
    <hyperlink ref="R5474" r:id="rId3794" display="https://www.google.com/url?rct=j&amp;sa=t&amp;url=https%3A%2F%2Fwww.technobuffalo.com%2F2017%2F03%2F30%2Fthe-galaxy-s8-is-the-iphone-we-want%2F&amp;ct=ga&amp;cd=CAIyGjczOTE5YmFkMWVkNjU2ZDg6Y29tOmVuOlVT&amp;usg=AFQjCNEOQQ2pvntYJEdUnhUIk5yoonjs7g&amp;utm_source=dlvr.it&amp;utm_medium=twitter"/>
    <hyperlink ref="R5475" r:id="rId3795" display="https://www.google.com/url?rct=j&amp;sa=t&amp;url=http%3A%2F%2Fwww.businessinsider.com%2Fsamsung-galaxy-s8-screen-vs-apple-iphone-7-2017-3&amp;ct=ga&amp;cd=CAIyGjczOTE5YmFkMWVkNjU2ZDg6Y29tOmVuOlVT&amp;usg=AFQjCNGnIcoGkYOR22iWZeh8cKLw2All4A&amp;utm_source=dlvr.it&amp;utm_medium=twitter"/>
    <hyperlink ref="R5476" r:id="rId3796" display="https://www.google.com/url?rct=j&amp;sa=t&amp;url=https%3A%2F%2Fidevicehacks.com%2Fsamsung-galaxy-s8-vs-iphone-7-what-is-the-best-phone%2F&amp;ct=ga&amp;cd=CAIyGjVjMThkNjM1MGIwM2RmZDA6Y29tOmVuOlVT&amp;usg=AFQjCNFGp9aypSaXL3Yif6d3DhjRu5d1bg&amp;utm_source=dlvr.it&amp;utm_medium=twitter"/>
    <hyperlink ref="R5477" r:id="rId3797"/>
    <hyperlink ref="R5478" r:id="rId3798" display="https://www.google.com/url?rct=j&amp;sa=t&amp;url=https%3A%2F%2Fwww.androidheadlines.com%2F2017%2F03%2Fdj-koh-galaxy-s8-to-help-samsung-get-out-of-note-7-hell.html&amp;ct=ga&amp;cd=CAIyGjk1Yzc0Y2ZjNGM4ODRlNTM6Y29tOmVuOlVT&amp;usg=AFQjCNHSwCFhkE5_xcO01QSDdqsSWk9LYg&amp;utm_source=dlvr.it&amp;utm_medium=twitter"/>
    <hyperlink ref="R5479" r:id="rId3799" display="https://www.google.com/url?rct=j&amp;sa=t&amp;url=https%3A%2F%2F9to5mac.com%2F2017%2F03%2F30%2Fjp-morgan-iphone-display-curve-infinity-samsung-galaxy-price%2F&amp;ct=ga&amp;cd=CAIyGjk1Yzc0Y2ZjNGM4ODRlNTM6Y29tOmVuOlVT&amp;usg=AFQjCNFu_rqJ7FiFSIqaLSUTiDpEQZaxZA&amp;utm_source=dlvr.it&amp;utm_medium=twitter"/>
    <hyperlink ref="R5480" r:id="rId3800" display="https://www.google.com/url?rct=j&amp;sa=t&amp;url=http%3A%2F%2Findiatoday.intoday.in%2Ftechnology%2Fstory%2Fdear-apple-and-google-please-copy-this-feature-from-galaxy-s8%2F1%2F916727.html&amp;ct=ga&amp;cd=CAIyGjczOTE5YmFkMWVkNjU2ZDg6Y29tOmVuOlVT&amp;usg=AFQjCNEtmT5gSixJPuVzkg531j4HjGtPGA&amp;utm_source=dlvr.it&amp;utm_medium=twitter"/>
    <hyperlink ref="R5481" r:id="rId3801" display="https://www.google.com/url?rct=j&amp;sa=t&amp;url=http%3A%2F%2Fwww.theverge.com%2Fcircuitbreaker%2F2017%2F3%2F30%2F15121526%2Fsamsung-galaxy-s8-vs-google-pixel-iphone-7-screen-size-comparison&amp;ct=ga&amp;cd=CAIyGjViMjNlYjVjYTJiNjIwYTU6Y29tOmVuOlVT&amp;usg=AFQjCNG0RW8LzLqd4Rc7YSh-egG6dqpQgw&amp;utm_source=dlvr.it&amp;utm_medium=twitter"/>
    <hyperlink ref="R5482" r:id="rId3802" display="https://www.google.com/url?rct=j&amp;sa=t&amp;url=https%3A%2F%2Fwww.cnet.com%2Fvideos%2F4-features-the-iphone-8-needs-to-one-up-the-galaxy-s8%2F&amp;ct=ga&amp;cd=CAIyGjViMjNlYjVjYTJiNjIwYTU6Y29tOmVuOlVT&amp;usg=AFQjCNHBsGPgn6Bfx8WvXbUwpTCeAA1lXQ&amp;utm_source=dlvr.it&amp;utm_medium=twitter"/>
    <hyperlink ref="R5483" r:id="rId3803"/>
    <hyperlink ref="R5484" r:id="rId3804" display="https://www.google.com/url?rct=j&amp;sa=t&amp;url=https%3A%2F%2Fwww.dealighted.com%2F%3Fsearch%3DRingke%252BCases%252Bfor%252BGalaxy%252BS8%25252FS8%252BPlus%25252C%252BLG%252BG6%252Band%252BiPhone%252B7%25252F7%252BPlus%252Bfrom%252B%2525243.90&amp;ct=ga&amp;cd=CAIyGmFjMmJkYWI3NzhkZDc2MGU6Y29tOmVuOlVT&amp;usg=AFQjCNHS8tRI3FUuHXi3D3MMI9mBbfovtw&amp;utm_source=dlvr.it&amp;utm_medium=twitter"/>
    <hyperlink ref="R5485" r:id="rId3805" display="https://www.google.com/url?rct=j&amp;sa=t&amp;url=http%3A%2F%2Frealmoney.thestreet.com%2Farticles%2F03%2F30%2F2017%2Fsamsungs-galaxy-s8-should-boost-select-suppliers-wont-sting-apple-badly&amp;ct=ga&amp;cd=CAIyGjczOTE5YmFkMWVkNjU2ZDg6Y29tOmVuOlVT&amp;usg=AFQjCNEwvYKMmm5fqFBgHHNOMIWtVVW6Ow&amp;utm_source=dlvr.it&amp;utm_medium=twitter"/>
    <hyperlink ref="R5486" r:id="rId3806" display="https://www.google.com/url?rct=j&amp;sa=t&amp;url=https%3A%2F%2Fwww.forbes.com%2Fsites%2Fgordonkelly%2F2017%2F03%2F30%2Fgalaxy-s8-vs-galaxy-s7-whats-the-difference%2F&amp;ct=ga&amp;cd=CAIyGjk1Yzc0Y2ZjNGM4ODRlNTM6Y29tOmVuOlVT&amp;usg=AFQjCNGgXjZZVpu_kvUy-1t6UKQgiIS2ig&amp;utm_source=dlvr.it&amp;utm_medium=twitter"/>
    <hyperlink ref="R5487" r:id="rId3807" display="https://www.google.com/url?rct=j&amp;sa=t&amp;url=https%3A%2F%2Fforums.galaxy-of-heroes.starwars.ea.com%2Fdiscussion%2F102093%2Fnew-iphone-account-was-linked-via-fb-connect&amp;ct=ga&amp;cd=CAIyGjk1Yzc0Y2ZjNGM4ODRlNTM6Y29tOmVuOlVT&amp;usg=AFQjCNFS3Qksm48JRTSlYbRm5DpVp4i4WA&amp;utm_source=dlvr.it&amp;utm_medium=twitter"/>
    <hyperlink ref="R5488" r:id="rId3808" display="https://www.google.com/url?rct=j&amp;sa=t&amp;url=http%3A%2F%2Fwww.ibtimes.co.in%2Fif-iphone-8-should-look-like-this-samsung-galaxy-s8-better-choice-721426&amp;ct=ga&amp;cd=CAIyGjczOTE5YmFkMWVkNjU2ZDg6Y29tOmVuOlVT&amp;usg=AFQjCNHlq2R81nRO6Scgy1tr9XQXvxmVdg&amp;utm_source=dlvr.it&amp;utm_medium=twitter"/>
    <hyperlink ref="R5489" r:id="rId3809" display="https://www.google.com/url?rct=j&amp;sa=t&amp;url=http%3A%2F%2Fwww.hindustantimes.com%2Ftech%2Fsamsung-galaxy-s8-s8-trump-apple-iphone-8-to-come-with-vertical-dual-camera-setup%2Fstory-L5HAkwwoJ8bUvfJVKLA4uM.html&amp;ct=ga&amp;cd=CAIyGjczOTE5YmFkMWVkNjU2ZDg6Y29tOmVuOlVT&amp;usg=AFQjCNFnCmPrsq-DbenbWmrkOTSloxNKWQ&amp;utm_source=dlvr.it&amp;utm_medium=twitter"/>
    <hyperlink ref="R5490" r:id="rId3810" display="https://www.google.com/url?rct=j&amp;sa=t&amp;url=http%3A%2F%2Findiatoday.intoday.in%2Ftechnology%2Fstory%2Fsamsung-galaxy-s8-and-s8-have-a-weird-fingerprint-scanner-but-thats-okay%2F1%2F917283.html&amp;ct=ga&amp;cd=CAIyGjk1Yzc0Y2ZjNGM4ODRlNTM6Y29tOmVuOlVT&amp;usg=AFQjCNG1VHWbmMBAJWhqtslrZXsx5A5BCA&amp;utm_source=dlvr.it&amp;utm_medium=twitter"/>
    <hyperlink ref="R5491" r:id="rId3811" display="https://www.google.com/url?rct=j&amp;sa=t&amp;url=http%3A%2F%2Fwww.itechpost.com%2Farticles%2F94159%2F20170331%2Fsamsung-galaxy-s8-vs-apple-iphone-7-plus-battle-beast.htm&amp;ct=ga&amp;cd=CAIyGjczOTE5YmFkMWVkNjU2ZDg6Y29tOmVuOlVT&amp;usg=AFQjCNFFm7piBN45dcQ-ORKDNJowypmDrw&amp;utm_source=dlvr.it&amp;utm_medium=twitter"/>
    <hyperlink ref="R5492" r:id="rId3812" display="https://www.google.com/url?rct=j&amp;sa=t&amp;url=https%3A%2F%2Fwww.recode.net%2F2017%2F3%2F31%2F15130246%2Fsamsung-galaxy-s8-new-phone-battery-dan-seifert-recode-podcast&amp;ct=ga&amp;cd=CAIyGjk1Yzc0Y2ZjNGM4ODRlNTM6Y29tOmVuOlVT&amp;usg=AFQjCNFZO9UI5lNHVS6Eg9d9CtCKmS7NXQ&amp;utm_source=dlvr.it&amp;utm_medium=twitter"/>
    <hyperlink ref="R5493" r:id="rId3813" display="https://www.google.com/url?rct=j&amp;sa=t&amp;url=http%3A%2F%2Fwww.ibtimes.co.in%2Fsamsung-galaxy-s8-top-8-trump-card-features-that-make-galaxy-s7-heir-superior-apple-iphone-7-721490&amp;ct=ga&amp;cd=CAIyGjk1Yzc0Y2ZjNGM4ODRlNTM6Y29tOmVuOlVT&amp;usg=AFQjCNGKMh5GpiKgQBpF8cpdsuWEY3lEpQ&amp;utm_source=dlvr.it&amp;utm_medium=twitter"/>
    <hyperlink ref="R5494" r:id="rId3814" display="https://www.google.com/url?rct=j&amp;sa=t&amp;url=http%3A%2F%2Fwww.speckproducts.com%2Fsamsung%2Fsmartphone-cases%2Fsamsung-galaxy-s8-cases%2Fpresidio-clear-print-samsung-galaxy-s8-cases%2FGS8-PR-CLR-PNT.html&amp;ct=ga&amp;cd=CAIyGmFjMmJkYWI3NzhkZDc2MGU6Y29tOmVuOlVT&amp;usg=AFQjCNGJNZE6qOnPtrEb3sz6TdsQO6IeCw&amp;utm_source=dlvr.it&amp;utm_medium=twitter"/>
    <hyperlink ref="R5495" r:id="rId3815" display="https://www.google.com/url?rct=j&amp;sa=t&amp;url=http%3A%2F%2Fwww.phonearena.com%2Fnews%2FSo-what-do-you-think-of-the-Galaxy-S8-and-S8-poll-results_id92618&amp;ct=ga&amp;cd=CAIyGjk1Yzc0Y2ZjNGM4ODRlNTM6Y29tOmVuOlVT&amp;usg=AFQjCNEFHzFk3igb0JSrzQGsV-GfAK1O2Q&amp;utm_source=dlvr.it&amp;utm_medium=twitter"/>
    <hyperlink ref="R5496" r:id="rId3816" display="https://www.google.com/url?rct=j&amp;sa=t&amp;url=http%3A%2F%2Fwww.hindustantimes.com%2Ftech%2Fsamsung-galaxy-s8-challenges-what-apple-iphone-8-needs-to-beat-bixby-s-mom%2Fstory-t8CDVM7ehPE9oX1ckMAr1J.html&amp;ct=ga&amp;cd=CAIyGjk1Yzc0Y2ZjNGM4ODRlNTM6Y29tOmVuOlVT&amp;usg=AFQjCNEP6bA_YDlrmaypwCZmH5bxwyLrrQ&amp;utm_source=dlvr.it&amp;utm_medium=twitter"/>
    <hyperlink ref="R5497" r:id="rId3817" display="https://www.google.com/url?rct=j&amp;sa=t&amp;url=http%3A%2F%2Fwww.hindustantimes.com%2Ftech%2Fsamsung-galaxy-s8-challenges-what-apple-iphone-8-needs-to-beat-bixby-s-mom%2Fstory-t8CDVM7ehPE9oX1ckMAr1J.html&amp;ct=ga&amp;cd=CAIyGjczOTE5YmFkMWVkNjU2ZDg6Y29tOmVuOlVT&amp;usg=AFQjCNEP6bA_YDlrmaypwCZmH5bxwyLrrQ&amp;utm_source=dlvr.it&amp;utm_medium=twitter"/>
    <hyperlink ref="R5498" r:id="rId3818" display="https://www.google.com/url?rct=j&amp;sa=t&amp;url=https%3A%2F%2Fwww.yahoo.com%2Ftech%2Fwhy-apple-iphone-8-might-not-sleek-galaxy-125121654.html&amp;ct=ga&amp;cd=CAIyGjczOTE5YmFkMWVkNjU2ZDg6Y29tOmVuOlVT&amp;usg=AFQjCNFjr28Lt6eTWXS2Q62Vz3aXdLnSAg&amp;utm_source=dlvr.it&amp;utm_medium=twitter"/>
    <hyperlink ref="R5499" r:id="rId3819" display="https://www.google.com/url?rct=j&amp;sa=t&amp;url=https%3A%2F%2Fwww.inferse.com%2F47233%2Fsamsung-galaxy-s8-plus-vs-apple-iphone-7-plus-specs-comparison%2F&amp;ct=ga&amp;cd=CAIyGjczOTE5YmFkMWVkNjU2ZDg6Y29tOmVuOlVT&amp;usg=AFQjCNEFJMINwUNi6nI1Ix8Zttawra6O9Q&amp;utm_source=dlvr.it&amp;utm_medium=twitter"/>
    <hyperlink ref="R5500" r:id="rId3820" display="https://www.google.com/url?rct=j&amp;sa=t&amp;url=http%3A%2F%2Fwww.expertreviews.co.uk%2Fsamsung%2F1405752%2Fsamsung-galaxy-x-specs-and-release-date-what-we-know-so-far-on-samsung-s-pioneering&amp;ct=ga&amp;cd=CAIyGjk1Yzc0Y2ZjNGM4ODRlNTM6Y29tOmVuOlVT&amp;usg=AFQjCNE1gfHYa9e62OG8ky1igEBhf2rPeg&amp;utm_source=dlvr.it&amp;utm_medium=twitter"/>
    <hyperlink ref="R5501" r:id="rId3821" display="https://www.google.com/url?rct=j&amp;sa=t&amp;url=http%3A%2F%2Fbgr.com%2F2017%2F03%2F31%2Fgalaxy-s8-specs-vs-galaxy-s8-plus-global-model%2F&amp;ct=ga&amp;cd=CAIyGjczOTE5YmFkMWVkNjU2ZDg6Y29tOmVuOlVT&amp;usg=AFQjCNHqf3UaR39zUQdZCCwQDDSXl-f4cA&amp;utm_source=dlvr.it&amp;utm_medium=twitter"/>
    <hyperlink ref="R5502" r:id="rId3822"/>
    <hyperlink ref="R5503" r:id="rId3823"/>
    <hyperlink ref="R5504" r:id="rId3824" display="https://www.google.com/url?rct=j&amp;sa=t&amp;url=https%3A%2F%2Fwww.thestreet.com%2Fstory%2F14067822%2F1%2Fapple-should-not-fear-samsung-s-galaxy-s8-analyst-says.html&amp;ct=ga&amp;cd=CAIyGjk1Yzc0Y2ZjNGM4ODRlNTM6Y29tOmVuOlVT&amp;usg=AFQjCNEBeqxyhrzVrnlp03O63fU96UjlQQ&amp;utm_source=dlvr.it&amp;utm_medium=twitter"/>
    <hyperlink ref="R5505" r:id="rId3825" display="https://www.google.com/url?rct=j&amp;sa=t&amp;url=http%3A%2F%2Fwww.newsfactor.com%2Fnews%2FWill-Galaxy-S8-Impact-Next-iPhone-%2Fstory.xhtml%3Fstory_id%3D133007PDL128&amp;ct=ga&amp;cd=CAIyGjk1Yzc0Y2ZjNGM4ODRlNTM6Y29tOmVuOlVT&amp;usg=AFQjCNEx8q1lUq_tP810mQ1lnrM-pwlzGg&amp;utm_source=dlvr.it&amp;utm_medium=twitter"/>
    <hyperlink ref="R5506" r:id="rId3826"/>
    <hyperlink ref="R5507" r:id="rId3827"/>
    <hyperlink ref="R5508" r:id="rId3828" display="https://www.google.com/url?rct=j&amp;sa=t&amp;url=http%3A%2F%2Fwww.hindustantimes.com%2Ftech%2Fapple-iphone-8-may-not-get-a-curved-display-as-samsung-galaxy-s8%2Fstory-USDKMLoimH6yjEraEGlMAO.html&amp;ct=ga&amp;cd=CAIyGjczOTE5YmFkMWVkNjU2ZDg6Y29tOmVuOlVT&amp;usg=AFQjCNF1JxSx0tW-lA-qJaNEM0VQCz1pjA&amp;utm_source=dlvr.it&amp;utm_medium=twitter"/>
    <hyperlink ref="R5509" r:id="rId3829" display="https://www.google.com/url?rct=j&amp;sa=t&amp;url=http%3A%2F%2Fwww.phonearena.com%2Fnews%2FWe-asked-5-wild-animals-what-they-thought-about-the-new-Samsung-Galaxy-S8_id92652&amp;ct=ga&amp;cd=CAIyGjk1Yzc0Y2ZjNGM4ODRlNTM6Y29tOmVuOlVT&amp;usg=AFQjCNE86e5m6Q4Ke6lTNgOGk9LwWnGyfg&amp;utm_source=dlvr.it&amp;utm_medium=twitter"/>
    <hyperlink ref="R5510" r:id="rId3830" display="https://www.google.com/url?rct=j&amp;sa=t&amp;url=http%3A%2F%2Fclicklancashire.com%2F2017%2F04%2F01%2Fsamsung-galaxy-s8-makes-apple-iphone-7-look-outdated-5.html&amp;ct=ga&amp;cd=CAIyGjczOTE5YmFkMWVkNjU2ZDg6Y29tOmVuOlVT&amp;usg=AFQjCNGLxG1RN6YTA_-3FSMh7GIZpshPCA&amp;utm_source=dlvr.it&amp;utm_medium=twitter"/>
    <hyperlink ref="R5511" r:id="rId3831"/>
    <hyperlink ref="R5512" r:id="rId3832" display="https://www.google.com/url?rct=j&amp;sa=t&amp;url=http%3A%2F%2Fwww.businessinsider.com%2Fsamsung-galaxy-s8-features-you-cant-find-on-the-iphone-2017-3&amp;ct=ga&amp;cd=CAIyGjczOTE5YmFkMWVkNjU2ZDg6Y29tOmVuOlVT&amp;usg=AFQjCNFnbYfTH27n1qzA-dc-6ztUBvNwUA&amp;utm_source=dlvr.it&amp;utm_medium=twitter"/>
    <hyperlink ref="R5513" r:id="rId3833" display="https://www.google.com/url?rct=j&amp;sa=t&amp;url=http%3A%2F%2Fwww.gadgetsnow.com%2Fcompare-mobile-phones%2FApple-iPhone-7-vs-Samsung-Galaxy-C9-Pro-vs-Apple-iPhone-6s-16GB&amp;ct=ga&amp;cd=CAIyGjczOTE5YmFkMWVkNjU2ZDg6Y29tOmVuOlVT&amp;usg=AFQjCNFoCzGykH4zaZMadIw2IAcuSC28AA&amp;utm_source=dlvr.it&amp;utm_medium=twitter"/>
    <hyperlink ref="R5514" r:id="rId3834" display="https://www.google.com/url?rct=j&amp;sa=t&amp;url=http%3A%2F%2Fclicklancashire.com%2F2017%2F04%2F01%2Fsamsung-galaxy-s8-vs-apple-iphone-8-pick-your-side.html&amp;ct=ga&amp;cd=CAIyGjczOTE5YmFkMWVkNjU2ZDg6Y29tOmVuOlVT&amp;usg=AFQjCNH6m-LpS3Ynmh4lBoqJlfJIE0dBlg&amp;utm_source=dlvr.it&amp;utm_medium=twitter"/>
    <hyperlink ref="R5515" r:id="rId3835" display="https://www.google.com/url?rct=j&amp;sa=t&amp;url=http%3A%2F%2Fpppfocus.com%2F2017%2F04%2F01%2Fsamsung-galaxy-s8-becomes-the-first-smartphone-to-get-bluetooth-5-0%2F&amp;ct=ga&amp;cd=CAIyGjk1Yzc0Y2ZjNGM4ODRlNTM6Y29tOmVuOlVT&amp;usg=AFQjCNGqeEiSzUDqFM-HFyiiCkj10vorww&amp;utm_source=dlvr.it&amp;utm_medium=twitter"/>
    <hyperlink ref="R5516" r:id="rId3836" display="https://www.google.com/url?rct=j&amp;sa=t&amp;url=http%3A%2F%2Fwww.ibtimes.co.in%2Fgoogle-pixel-best-camera-phone-it-superior-iphone-7-htc-10-galaxy-s7-huawei-p10-others-721615&amp;ct=ga&amp;cd=CAIyGjczOTE5YmFkMWVkNjU2ZDg6Y29tOmVuOlVT&amp;usg=AFQjCNFxQl_lxxc6nNXLYtSk9GfGYoEIkg&amp;utm_source=dlvr.it&amp;utm_medium=twitter"/>
    <hyperlink ref="R5517" r:id="rId3837"/>
    <hyperlink ref="R5518" r:id="rId3838" display="https://www.google.com/url?rct=j&amp;sa=t&amp;url=http%3A%2F%2Fwww.gadgetsnow.com%2Fcompare-mobile-phones%2FApple-iPhone-7-vs-Huawei-P9-vs-Samsung-Galaxy-S7-Edge&amp;ct=ga&amp;cd=CAIyGjczOTE5YmFkMWVkNjU2ZDg6Y29tOmVuOlVT&amp;usg=AFQjCNHLygUCmrjut2OB8Hpkf6ve6bLT7w&amp;utm_source=dlvr.it&amp;utm_medium=twitter"/>
    <hyperlink ref="R5519" r:id="rId3839" display="https://www.google.com/url?rct=j&amp;sa=t&amp;url=http%3A%2F%2Fnormangeestar.net%2F2017%2F04%2F01%2Fpre-orders-are-up-for-the-samsung-galaxy-s8-and-the-s8%2F&amp;ct=ga&amp;cd=CAIyGjk1Yzc0Y2ZjNGM4ODRlNTM6Y29tOmVuOlVT&amp;usg=AFQjCNEiYB1prD7LY0qFjPJapL9QJNrUkA&amp;utm_source=dlvr.it&amp;utm_medium=twitter"/>
    <hyperlink ref="R5520" r:id="rId3840" display="https://www.google.com/url?rct=j&amp;sa=t&amp;url=http%3A%2F%2Fwww.iphoneheat.com%2F2017%2F04%2Fanalyst-iphone8-wont-curved-edge-galaxy-s8%2F&amp;ct=ga&amp;cd=CAIyGjVjMThkNjM1MGIwM2RmZDA6Y29tOmVuOlVT&amp;usg=AFQjCNG5gt02TizS3zCS82mQE3gT84wEpA&amp;utm_source=dlvr.it&amp;utm_medium=twitter"/>
    <hyperlink ref="R5521" r:id="rId3841" display="https://www.google.com/url?rct=j&amp;sa=t&amp;url=http%3A%2F%2Fnormangeestar.net%2F2017%2F04%2F01%2Fsamsung-launches-flagship-galaxy-s8-s8-plus%2F&amp;ct=ga&amp;cd=CAIyGjk1Yzc0Y2ZjNGM4ODRlNTM6Y29tOmVuOlVT&amp;usg=AFQjCNFAIrwh1EaXAoMM0H4RMhSBtoZaFw&amp;utm_source=dlvr.it&amp;utm_medium=twitter"/>
    <hyperlink ref="R5522" r:id="rId3842" display="https://www.google.com/url?rct=j&amp;sa=t&amp;url=http%3A%2F%2Fwww.heraldsun.com.au%2Ftechnology%2Fsmartphones%2Fsamsung-stages-a-comeback-with-galaxy-s8-after-note7-disaster%2Fnews-story%2F0fbe3ccda509c66a510c0791e846ce16&amp;ct=ga&amp;cd=CAIyGjczOTE5YmFkMWVkNjU2ZDg6Y29tOmVuOlVT&amp;usg=AFQjCNGoREklPy5cXylBw0Htp3WwaetRPg&amp;utm_source=dlvr.it&amp;utm_medium=twitter"/>
    <hyperlink ref="R5523" r:id="rId3843" display="https://www.google.com/url?rct=j&amp;sa=t&amp;url=http%3A%2F%2Fclicklancashire.com%2F2017%2F04%2F01%2Fmicrosoft-to-offer-their-own-version-of-the-galaxy-s8.html&amp;ct=ga&amp;cd=CAIyGjczOTE5YmFkMWVkNjU2ZDg6Y29tOmVuOlVT&amp;usg=AFQjCNF6aBfEVkVO4WqfWaYxR2ymoxSCxw&amp;utm_source=dlvr.it&amp;utm_medium=twitter"/>
    <hyperlink ref="R5524" r:id="rId3844"/>
    <hyperlink ref="R5525" r:id="rId3845" display="https://www.google.com/url?rct=j&amp;sa=t&amp;url=http%3A%2F%2Fnormangeestar.net%2F2017%2F04%2F02%2Fsamsung-galaxy-s8-facial-recognition-feature-was-tricked-by-a-selfie%2F&amp;ct=ga&amp;cd=CAIyGjk1Yzc0Y2ZjNGM4ODRlNTM6Y29tOmVuOlVT&amp;usg=AFQjCNE6eJYR4_tFZACZ8xD9xjMy1Lah8g&amp;utm_source=dlvr.it&amp;utm_medium=twitter"/>
    <hyperlink ref="R5526" r:id="rId3846" display="https://www.google.com/url?rct=j&amp;sa=t&amp;url=http%3A%2F%2Fwww.inquisitr.com%2F4110858%2Fiphone-8-will-apple-turn-the-spotlight-away-from-samsung-galaxy-s8%2F&amp;ct=ga&amp;cd=CAIyGjk1Yzc0Y2ZjNGM4ODRlNTM6Y29tOmVuOlVT&amp;usg=AFQjCNHC-37HyJ1L8nxDDWPkECho1lPAUg&amp;utm_source=dlvr.it&amp;utm_medium=twitter"/>
    <hyperlink ref="R5527" r:id="rId3847" display="https://www.google.com/url?rct=j&amp;sa=t&amp;url=http%3A%2F%2Fclicklancashire.com%2F2017%2F04%2F02%2Fapple-should-not-fear-samsungs-galaxy-s8-analyst-says.html&amp;ct=ga&amp;cd=CAIyGjczOTE5YmFkMWVkNjU2ZDg6Y29tOmVuOlVT&amp;usg=AFQjCNFk-YQ6jdmNwaDkT_6zsequds6Xtw&amp;utm_source=dlvr.it&amp;utm_medium=twitter"/>
    <hyperlink ref="R5528" r:id="rId3848" display="https://www.google.com/url?rct=j&amp;sa=t&amp;url=http%3A%2F%2Fpppfocus.com%2F2017%2F04%2F01%2Fgalaxy-note-4-on-sprint-network-receiving-march-security-patch%2F&amp;ct=ga&amp;cd=CAIyGjczOTE5YmFkMWVkNjU2ZDg6Y29tOmVuOlVT&amp;usg=AFQjCNGPiXGlKYq7PcJ58LgvLifaA61Irg&amp;utm_source=dlvr.it&amp;utm_medium=twitter"/>
    <hyperlink ref="R5529" r:id="rId3849" display="https://www.google.com/url?rct=j&amp;sa=t&amp;url=https%3A%2F%2Fwww.shadeyou.com%2Fcollections%2Fcases%2Fproducts%2Fthree-days-grace-human-music-iphone-7-case-iphone-6-6s-plus-iphone-5-5s-se-google-pixel-xl-pro-htc-m10-samsung-galaxy-s8-s7-s6-edge-cases&amp;ct=ga&amp;cd=CAIyGmFjMmJkYWI3NzhkZDc2MGU6Y29tOmVuOlVT&amp;usg=AFQjCNH2eJ1xdDmeb9quX_ACVX_Ed3wLag&amp;utm_source=dlvr.it&amp;utm_medium=twitter"/>
    <hyperlink ref="R5530" r:id="rId3850" display="https://www.google.com/url?rct=j&amp;sa=t&amp;url=http%3A%2F%2Fnormangeestar.net%2F2017%2F04%2F02%2Fall-the-interesting-facts-about-the-samsung-galaxy-s8-s8-in-one-place%2F&amp;ct=ga&amp;cd=CAIyGjczOTE5YmFkMWVkNjU2ZDg6Y29tOmVuOlVT&amp;usg=AFQjCNHAVsAC1_8q7tEAK6XC2EapMGdW3Q&amp;utm_source=dlvr.it&amp;utm_medium=twitter"/>
    <hyperlink ref="R5531" r:id="rId3851" display="https://www.google.com/url?rct=j&amp;sa=t&amp;url=http%3A%2F%2Fwww.gadgetsnow.com%2Fslideshows%2F6-samsung-galaxy-s8-features-missing-in-apple-iphone-7-smartphones%2Fphotolist%2F57962222.cms&amp;ct=ga&amp;cd=CAIyGjczOTE5YmFkMWVkNjU2ZDg6Y29tOmVuOlVT&amp;usg=AFQjCNHzpkmE4h9RIO92TATBxj1O9yE4wA&amp;utm_source=dlvr.it&amp;utm_medium=twitter"/>
    <hyperlink ref="R5532" r:id="rId3852" display="https://www.google.com/url?rct=j&amp;sa=t&amp;url=http%3A%2F%2Fwww.inquisitr.com%2F4110858%2Fiphone-8-will-apple-take-attention-away-from-samsung-galaxy-s8%2F&amp;ct=ga&amp;cd=CAIyGjk1Yzc0Y2ZjNGM4ODRlNTM6Y29tOmVuOlVT&amp;usg=AFQjCNEHp5wbeBFie1U66My5tBhS8Ooeaw&amp;utm_source=dlvr.it&amp;utm_medium=twitter"/>
    <hyperlink ref="R5533" r:id="rId3853" display="https://www.google.com/url?rct=j&amp;sa=t&amp;url=http%3A%2F%2Fwww.scmp.com%2Ftech%2Farticle%2F2084170%2Fsamsung-bets-exclusive-edition-galaxy-s8-regain-china-market-share&amp;ct=ga&amp;cd=CAIyGjk1Yzc0Y2ZjNGM4ODRlNTM6Y29tOmVuOlVT&amp;usg=AFQjCNFXZVgs7qL8t6LM0HoVNBDf8ikeBg&amp;utm_source=dlvr.it&amp;utm_medium=twitter"/>
    <hyperlink ref="R5534" r:id="rId3854" display="https://www.google.com/url?rct=j&amp;sa=t&amp;url=http%3A%2F%2Fwww.zdnet.com%2Farticle%2Fsamsung-removes-the-physical-home-button-the-galaxy-s8-is-better-as-a-result%2F&amp;ct=ga&amp;cd=CAIyGjczOTE5YmFkMWVkNjU2ZDg6Y29tOmVuOlVT&amp;usg=AFQjCNF9DHi5sGKm5CqAadc8kkOkQjAXcw&amp;utm_source=dlvr.it&amp;utm_medium=twitter"/>
    <hyperlink ref="R5535" r:id="rId3855" display="https://www.google.com/url?rct=j&amp;sa=t&amp;url=http%3A%2F%2Fclicklancashire.com%2F2017%2F04%2F02%2Fhow-to-take-screenshot-on-samsung-galaxy-s8-galaxy-s8.html&amp;ct=ga&amp;cd=CAIyGjk1Yzc0Y2ZjNGM4ODRlNTM6Y29tOmVuOlVT&amp;usg=AFQjCNGr2EWVyvs5HG5D1ZLkB_5H8zDX_Q&amp;utm_source=dlvr.it&amp;utm_medium=twitter"/>
    <hyperlink ref="R5536" r:id="rId3856" display="https://www.google.com/url?rct=j&amp;sa=t&amp;url=https%3A%2F%2Fwww.technewsinc.com%2Fapple-iphone-8-will-identical-galaxy-s8-hints-fresh-leak-968754%2F&amp;ct=ga&amp;cd=CAIyGjczOTE5YmFkMWVkNjU2ZDg6Y29tOmVuOlVT&amp;usg=AFQjCNEoee-Nelwkbd2fC6sctJTxrcrdKw&amp;utm_source=dlvr.it&amp;utm_medium=twitter"/>
    <hyperlink ref="R5537" r:id="rId3857" display="https://www.google.com/url?rct=j&amp;sa=t&amp;url=http%3A%2F%2Fclicklancashire.com%2F2017%2F04%2F02%2Ftheres-no-galaxy-s8-edge-this-year.html&amp;ct=ga&amp;cd=CAIyGjczOTE5YmFkMWVkNjU2ZDg6Y29tOmVuOlVT&amp;usg=AFQjCNGmS_Q0TjIe-DnCk8sWJW2072S8Ig&amp;utm_source=dlvr.it&amp;utm_medium=twitter"/>
    <hyperlink ref="R5538" r:id="rId3858" display="https://www.google.com/url?rct=j&amp;sa=t&amp;url=http%3A%2F%2Fwww.ibtimes.co.in%2Fsamsung-galaxy-x-release-details-surface-online-flagship-foldable-phone-debut-before-galaxy-note-8-721669&amp;ct=ga&amp;cd=CAIyGjczOTE5YmFkMWVkNjU2ZDg6Y29tOmVuOlVT&amp;usg=AFQjCNESpW2JLQp9XWuDtmy2At4aXmxnlA&amp;utm_source=dlvr.it&amp;utm_medium=twitter"/>
    <hyperlink ref="R5539" r:id="rId3859"/>
    <hyperlink ref="R5540" r:id="rId3860" display="https://www.google.com/url?rct=j&amp;sa=t&amp;url=http%3A%2F%2Fwww.christianpost.com%2Fnews%2Fsamsung-galaxy-s8-vs-iphone-7-plus-the-biggest-battle-of-smartphones-yet-179100%2F&amp;ct=ga&amp;cd=CAIyGjczOTE5YmFkMWVkNjU2ZDg6Y29tOmVuOlVT&amp;usg=AFQjCNHHBp0jA2yHqhxVTp1jxu1HOqRxhQ&amp;utm_source=dlvr.it&amp;utm_medium=twitter"/>
    <hyperlink ref="R5541" r:id="rId3861" display="https://www.google.com/url?rct=j&amp;sa=t&amp;url=http%3A%2F%2Fclicklancashire.com%2F2017%2F04%2F02%2Fa-first-look-samsungs-new-galaxy-s8-flagship-smartphones.html&amp;ct=ga&amp;cd=CAIyGjczOTE5YmFkMWVkNjU2ZDg6Y29tOmVuOlVT&amp;usg=AFQjCNFxpsTLamvgACT20nqAhXHRuw8yFA&amp;utm_source=dlvr.it&amp;utm_medium=twitter"/>
    <hyperlink ref="R5542" r:id="rId3862" display="https://www.google.com/url?rct=j&amp;sa=t&amp;url=http%3A%2F%2Ftechaeris.com%2F2017%2F04%2F02%2Fgalaxy-s8-amazing-iphone-apps-keep-users%2F&amp;ct=ga&amp;cd=CAIyGjViMjNlYjVjYTJiNjIwYTU6Y29tOmVuOlVT&amp;usg=AFQjCNHQfGJK013vQ6M0PzpmN2XBVBK0bQ&amp;utm_source=dlvr.it&amp;utm_medium=twitter"/>
    <hyperlink ref="R5543" r:id="rId3863" display="https://www.google.com/url?rct=j&amp;sa=t&amp;url=https%3A%2F%2Fwww.forbes.com%2Fsites%2Fgordonkelly%2F2017%2F04%2F02%2Fgalaxy-s8-plus-vs-galaxy-s7-edge-whats-the-difference%2F&amp;ct=ga&amp;cd=CAIyGjk1Yzc0Y2ZjNGM4ODRlNTM6Y29tOmVuOlVT&amp;usg=AFQjCNHxN1Trtb4FCVa1AGWb0g2vIN4RKA&amp;utm_source=dlvr.it&amp;utm_medium=twitter"/>
    <hyperlink ref="R5544" r:id="rId3864" display="https://www.google.com/url?rct=j&amp;sa=t&amp;url=http%3A%2F%2Fpppfocus.com%2F2017%2F04%2F03%2Fthe-iphone-8-will-beat-the-galaxy-s8-in-one-key-area%2F&amp;ct=ga&amp;cd=CAIyGjViMjNlYjVjYTJiNjIwYTU6Y29tOmVuOlVT&amp;usg=AFQjCNEAuI4E27rNOxPaqU3cppgDkrX7Dw&amp;utm_source=dlvr.it&amp;utm_medium=twitter"/>
    <hyperlink ref="R5545" r:id="rId3865" display="https://www.google.com/url?rct=j&amp;sa=t&amp;url=http%3A%2F%2Fpppfocus.com%2F2017%2F04%2F03%2Fthe-iphone-8-will-beat-the-galaxy-s8-in-one-key-area%2F&amp;ct=ga&amp;cd=CAIyGjk1Yzc0Y2ZjNGM4ODRlNTM6Y29tOmVuOlVT&amp;usg=AFQjCNEAuI4E27rNOxPaqU3cppgDkrX7Dw&amp;utm_source=dlvr.it&amp;utm_medium=twitter"/>
    <hyperlink ref="R5546" r:id="rId3866" display="https://www.google.com/url?rct=j&amp;sa=t&amp;url=http%3A%2F%2Fwww.bgr.in%2Fnews%2Fsamsung-galaxy-s8-vs-apple-iphone-7-10-features-which-give-samsung-the-lead%2F&amp;ct=ga&amp;cd=CAIyGjczOTE5YmFkMWVkNjU2ZDg6Y29tOmVuOlVT&amp;usg=AFQjCNFWtyra0RjFxu17E6onhl1eul9xUA&amp;utm_source=dlvr.it&amp;utm_medium=twitter"/>
    <hyperlink ref="R5547" r:id="rId3867" display="https://www.google.com/url?rct=j&amp;sa=t&amp;url=http%3A%2F%2Faliveforfootball.com%2F2017%2F04%2Fsamsung-galaxy-s8-microsoft-edition-being-sold-at-microsoft%2F&amp;ct=ga&amp;cd=CAIyGjk1Yzc0Y2ZjNGM4ODRlNTM6Y29tOmVuOlVT&amp;usg=AFQjCNGhTN_XwvL_rbdsPA2v4hrja_SRVg&amp;utm_source=dlvr.it&amp;utm_medium=twitter"/>
    <hyperlink ref="R5548" r:id="rId3868" display="https://www.google.com/url?rct=j&amp;sa=t&amp;url=http%3A%2F%2Fclicklancashire.com%2F2017%2F04%2F03%2Fsamsungs-bixby-works-on-galaxy-s7-older-devices-running.html&amp;ct=ga&amp;cd=CAIyGjk1Yzc0Y2ZjNGM4ODRlNTM6Y29tOmVuOlVT&amp;usg=AFQjCNHXy7JW6j-5U0pS80G2FxPDxansSw&amp;utm_source=dlvr.it&amp;utm_medium=twitter"/>
    <hyperlink ref="R5549" r:id="rId3869" display="https://www.google.com/url?rct=j&amp;sa=t&amp;url=http%3A%2F%2Fwww.express.co.uk%2Flife-style%2Fscience-technology%2F787182%2FiPhone-7-Plus-v-Samsung-Galaxy-S8-speed-test-best-smartphone&amp;ct=ga&amp;cd=CAIyGjczOTE5YmFkMWVkNjU2ZDg6Y29tOmVuOlVT&amp;usg=AFQjCNEnu6NL_Lj_kZi4aRZzW65P5Mu-RQ&amp;utm_source=dlvr.it&amp;utm_medium=twitter"/>
    <hyperlink ref="R5550" r:id="rId3870" display="https://www.google.com/url?rct=j&amp;sa=t&amp;url=http%3A%2F%2Fnormangeestar.net%2F2017%2F04%2F03%2F10-things-the-samsung-galaxy-s8-can-do-that-the-iphone-can-t%2F&amp;ct=ga&amp;cd=CAIyGjk1Yzc0Y2ZjNGM4ODRlNTM6Y29tOmVuOlVT&amp;usg=AFQjCNHtsuIsCdcBvToS2nuo_W8xqmkn6A&amp;utm_source=dlvr.it&amp;utm_medium=twitter"/>
    <hyperlink ref="R5551" r:id="rId3871" display="https://www.google.com/url?rct=j&amp;sa=t&amp;url=https%3A%2F%2Fmybroadband.co.za%2Fnews%2Fsmartphones%2F205380-apple-iphone-7-vs-samsung-galaxy-s8.html&amp;ct=ga&amp;cd=CAIyGjczOTE5YmFkMWVkNjU2ZDg6Y29tOmVuOlVT&amp;usg=AFQjCNEBg1uXCli-3yblTQ4QVkSHoeMdUQ&amp;utm_source=dlvr.it&amp;utm_medium=twitter"/>
    <hyperlink ref="R5552" r:id="rId3872" display="https://www.google.com/url?rct=j&amp;sa=t&amp;url=http%3A%2F%2Fwww.itechpost.com%2Farticles%2F94335%2F20170403%2Fapples-new-iphone-x-concept-could-beat-samsung-galaxy-8.htm&amp;ct=ga&amp;cd=CAIyGjczOTE5YmFkMWVkNjU2ZDg6Y29tOmVuOlVT&amp;usg=AFQjCNHGY2hJdEJMQJ5qCaFXeBWcNEthnw&amp;utm_source=dlvr.it&amp;utm_medium=twitter"/>
    <hyperlink ref="R5553" r:id="rId3873" display="https://www.google.com/url?rct=j&amp;sa=t&amp;url=https%3A%2F%2Fmybroadband.co.za%2Fnews%2Fsmartphones%2F205380-apple-iphone-7-vs-samsung-galaxy-s8.html&amp;ct=ga&amp;cd=CAIyGjk1Yzc0Y2ZjNGM4ODRlNTM6Y29tOmVuOlVT&amp;usg=AFQjCNEBg1uXCli-3yblTQ4QVkSHoeMdUQ&amp;utm_source=dlvr.it&amp;utm_medium=twitter"/>
    <hyperlink ref="R5554" r:id="rId3874" display="https://www.google.com/url?rct=j&amp;sa=t&amp;url=http%3A%2F%2Fwww.itechpost.com%2Farticles%2F94335%2F20170403%2Fapples-new-iphone-x-concept-could-beat-samsung-galaxy-8.htm&amp;ct=ga&amp;cd=CAIyGjk1Yzc0Y2ZjNGM4ODRlNTM6Y29tOmVuOlVT&amp;usg=AFQjCNHGY2hJdEJMQJ5qCaFXeBWcNEthnw&amp;utm_source=dlvr.it&amp;utm_medium=twitter"/>
    <hyperlink ref="U3" r:id="rId3875"/>
    <hyperlink ref="U7" r:id="rId3876"/>
    <hyperlink ref="U51" r:id="rId3877"/>
    <hyperlink ref="U70" r:id="rId3878"/>
    <hyperlink ref="U71" r:id="rId3879"/>
    <hyperlink ref="U107" r:id="rId3880"/>
    <hyperlink ref="U108" r:id="rId3881"/>
    <hyperlink ref="U110" r:id="rId3882"/>
    <hyperlink ref="U111" r:id="rId3883"/>
    <hyperlink ref="U113" r:id="rId3884"/>
    <hyperlink ref="U115" r:id="rId3885"/>
    <hyperlink ref="U116" r:id="rId3886"/>
    <hyperlink ref="U117" r:id="rId3887"/>
    <hyperlink ref="U118" r:id="rId3888"/>
    <hyperlink ref="U119" r:id="rId3889"/>
    <hyperlink ref="U120" r:id="rId3890"/>
    <hyperlink ref="U121" r:id="rId3891"/>
    <hyperlink ref="U122" r:id="rId3892"/>
    <hyperlink ref="U123" r:id="rId3893"/>
    <hyperlink ref="U124" r:id="rId3894"/>
    <hyperlink ref="U125" r:id="rId3895"/>
    <hyperlink ref="U126" r:id="rId3896"/>
    <hyperlink ref="U127" r:id="rId3897"/>
    <hyperlink ref="U128" r:id="rId3898"/>
    <hyperlink ref="U129" r:id="rId3899"/>
    <hyperlink ref="U132" r:id="rId3900"/>
    <hyperlink ref="U135" r:id="rId3901"/>
    <hyperlink ref="U142" r:id="rId3902"/>
    <hyperlink ref="U143" r:id="rId3903"/>
    <hyperlink ref="U144" r:id="rId3904"/>
    <hyperlink ref="U159" r:id="rId3905"/>
    <hyperlink ref="U207" r:id="rId3906"/>
    <hyperlink ref="U208" r:id="rId3907"/>
    <hyperlink ref="U218" r:id="rId3908"/>
    <hyperlink ref="U219" r:id="rId3909"/>
    <hyperlink ref="U223" r:id="rId3910"/>
    <hyperlink ref="U226" r:id="rId3911"/>
    <hyperlink ref="U227" r:id="rId3912"/>
    <hyperlink ref="U228" r:id="rId3913"/>
    <hyperlink ref="U229" r:id="rId3914"/>
    <hyperlink ref="U230" r:id="rId3915"/>
    <hyperlink ref="U231" r:id="rId3916"/>
    <hyperlink ref="U252" r:id="rId3917"/>
    <hyperlink ref="U269" r:id="rId3918"/>
    <hyperlink ref="U270" r:id="rId3919"/>
    <hyperlink ref="U287" r:id="rId3920"/>
    <hyperlink ref="U288" r:id="rId3921"/>
    <hyperlink ref="U289" r:id="rId3922"/>
    <hyperlink ref="U291" r:id="rId3923"/>
    <hyperlink ref="U321" r:id="rId3924"/>
    <hyperlink ref="U322" r:id="rId3925"/>
    <hyperlink ref="U367" r:id="rId3926"/>
    <hyperlink ref="U368" r:id="rId3927"/>
    <hyperlink ref="U375" r:id="rId3928"/>
    <hyperlink ref="U376" r:id="rId3929"/>
    <hyperlink ref="U390" r:id="rId3930"/>
    <hyperlink ref="U413" r:id="rId3931"/>
    <hyperlink ref="U420" r:id="rId3932"/>
    <hyperlink ref="U423" r:id="rId3933"/>
    <hyperlink ref="U461" r:id="rId3934"/>
    <hyperlink ref="U478" r:id="rId3935"/>
    <hyperlink ref="U497" r:id="rId3936"/>
    <hyperlink ref="U597" r:id="rId3937"/>
    <hyperlink ref="U687" r:id="rId3938"/>
    <hyperlink ref="U724" r:id="rId3939"/>
    <hyperlink ref="U739" r:id="rId3940"/>
    <hyperlink ref="U740" r:id="rId3941"/>
    <hyperlink ref="U772" r:id="rId3942"/>
    <hyperlink ref="U797" r:id="rId3943"/>
    <hyperlink ref="U798" r:id="rId3944"/>
    <hyperlink ref="U803" r:id="rId3945"/>
    <hyperlink ref="U806" r:id="rId3946"/>
    <hyperlink ref="U807" r:id="rId3947"/>
    <hyperlink ref="U808" r:id="rId3948"/>
    <hyperlink ref="U814" r:id="rId3949"/>
    <hyperlink ref="U828" r:id="rId3950"/>
    <hyperlink ref="U842" r:id="rId3951"/>
    <hyperlink ref="U846" r:id="rId3952"/>
    <hyperlink ref="U873" r:id="rId3953"/>
    <hyperlink ref="U889" r:id="rId3954"/>
    <hyperlink ref="U890" r:id="rId3955"/>
    <hyperlink ref="U891" r:id="rId3956"/>
    <hyperlink ref="U892" r:id="rId3957"/>
    <hyperlink ref="U893" r:id="rId3958"/>
    <hyperlink ref="U894" r:id="rId3959"/>
    <hyperlink ref="U895" r:id="rId3960"/>
    <hyperlink ref="U896" r:id="rId3961"/>
    <hyperlink ref="U897" r:id="rId3962"/>
    <hyperlink ref="U898" r:id="rId3963"/>
    <hyperlink ref="U899" r:id="rId3964"/>
    <hyperlink ref="U902" r:id="rId3965"/>
    <hyperlink ref="U961" r:id="rId3966"/>
    <hyperlink ref="U962" r:id="rId3967"/>
    <hyperlink ref="U963" r:id="rId3968"/>
    <hyperlink ref="U967" r:id="rId3969"/>
    <hyperlink ref="U968" r:id="rId3970"/>
    <hyperlink ref="U969" r:id="rId3971"/>
    <hyperlink ref="U973" r:id="rId3972"/>
    <hyperlink ref="U974" r:id="rId3973"/>
    <hyperlink ref="U975" r:id="rId3974"/>
    <hyperlink ref="U994" r:id="rId3975"/>
    <hyperlink ref="U1000" r:id="rId3976"/>
    <hyperlink ref="U1001" r:id="rId3977"/>
    <hyperlink ref="U1002" r:id="rId3978"/>
    <hyperlink ref="U1043" r:id="rId3979"/>
    <hyperlink ref="U1044" r:id="rId3980"/>
    <hyperlink ref="U1045" r:id="rId3981"/>
    <hyperlink ref="U1052" r:id="rId3982"/>
    <hyperlink ref="U1053" r:id="rId3983"/>
    <hyperlink ref="U1054" r:id="rId3984"/>
    <hyperlink ref="U1056" r:id="rId3985"/>
    <hyperlink ref="U1107" r:id="rId3986"/>
    <hyperlink ref="U1113" r:id="rId3987"/>
    <hyperlink ref="U1117" r:id="rId3988"/>
    <hyperlink ref="U1120" r:id="rId3989"/>
    <hyperlink ref="U1121" r:id="rId3990"/>
    <hyperlink ref="U1133" r:id="rId3991"/>
    <hyperlink ref="U1211" r:id="rId3992"/>
    <hyperlink ref="U1219" r:id="rId3993"/>
    <hyperlink ref="U1222" r:id="rId3994"/>
    <hyperlink ref="U1224" r:id="rId3995"/>
    <hyperlink ref="U1232" r:id="rId3996"/>
    <hyperlink ref="U1247" r:id="rId3997"/>
    <hyperlink ref="U1248" r:id="rId3998"/>
    <hyperlink ref="U1273" r:id="rId3999"/>
    <hyperlink ref="U1274" r:id="rId4000"/>
    <hyperlink ref="U1275" r:id="rId4001"/>
    <hyperlink ref="U1276" r:id="rId4002"/>
    <hyperlink ref="U1277" r:id="rId4003"/>
    <hyperlink ref="U1290" r:id="rId4004"/>
    <hyperlink ref="U1291" r:id="rId4005"/>
    <hyperlink ref="U1314" r:id="rId4006"/>
    <hyperlink ref="U1341" r:id="rId4007"/>
    <hyperlink ref="U1347" r:id="rId4008"/>
    <hyperlink ref="U1369" r:id="rId4009"/>
    <hyperlink ref="U1384" r:id="rId4010"/>
    <hyperlink ref="U1389" r:id="rId4011"/>
    <hyperlink ref="U1390" r:id="rId4012"/>
    <hyperlink ref="U1396" r:id="rId4013"/>
    <hyperlink ref="U1397" r:id="rId4014"/>
    <hyperlink ref="U1398" r:id="rId4015"/>
    <hyperlink ref="U1409" r:id="rId4016"/>
    <hyperlink ref="U1410" r:id="rId4017"/>
    <hyperlink ref="U1440" r:id="rId4018"/>
    <hyperlink ref="U1441" r:id="rId4019"/>
    <hyperlink ref="U1442" r:id="rId4020"/>
    <hyperlink ref="U1445" r:id="rId4021"/>
    <hyperlink ref="U1520" r:id="rId4022"/>
    <hyperlink ref="U1583" r:id="rId4023"/>
    <hyperlink ref="U1599" r:id="rId4024"/>
    <hyperlink ref="U1604" r:id="rId4025"/>
    <hyperlink ref="U1636" r:id="rId4026"/>
    <hyperlink ref="U1637" r:id="rId4027"/>
    <hyperlink ref="U1638" r:id="rId4028"/>
    <hyperlink ref="U1657" r:id="rId4029"/>
    <hyperlink ref="U1680" r:id="rId4030"/>
    <hyperlink ref="U1695" r:id="rId4031"/>
    <hyperlink ref="U1713" r:id="rId4032"/>
    <hyperlink ref="U1714" r:id="rId4033"/>
    <hyperlink ref="U1745" r:id="rId4034"/>
    <hyperlink ref="U1746" r:id="rId4035"/>
    <hyperlink ref="U1749" r:id="rId4036"/>
    <hyperlink ref="U1750" r:id="rId4037"/>
    <hyperlink ref="U1755" r:id="rId4038"/>
    <hyperlink ref="U1756" r:id="rId4039"/>
    <hyperlink ref="U1794" r:id="rId4040"/>
    <hyperlink ref="U1799" r:id="rId4041"/>
    <hyperlink ref="U1801" r:id="rId4042"/>
    <hyperlink ref="U1802" r:id="rId4043"/>
    <hyperlink ref="U1803" r:id="rId4044"/>
    <hyperlink ref="U1804" r:id="rId4045"/>
    <hyperlink ref="U1805" r:id="rId4046"/>
    <hyperlink ref="U1806" r:id="rId4047"/>
    <hyperlink ref="U1807" r:id="rId4048"/>
    <hyperlink ref="U1808" r:id="rId4049"/>
    <hyperlink ref="U1809" r:id="rId4050"/>
    <hyperlink ref="U1810" r:id="rId4051"/>
    <hyperlink ref="U1811" r:id="rId4052"/>
    <hyperlink ref="U1812" r:id="rId4053"/>
    <hyperlink ref="U1813" r:id="rId4054"/>
    <hyperlink ref="U1814" r:id="rId4055"/>
    <hyperlink ref="U1815" r:id="rId4056"/>
    <hyperlink ref="U1816" r:id="rId4057"/>
    <hyperlink ref="U1817" r:id="rId4058"/>
    <hyperlink ref="U1818" r:id="rId4059"/>
    <hyperlink ref="U1819" r:id="rId4060"/>
    <hyperlink ref="U1820" r:id="rId4061"/>
    <hyperlink ref="U1821" r:id="rId4062"/>
    <hyperlink ref="U1822" r:id="rId4063"/>
    <hyperlink ref="U1823" r:id="rId4064"/>
    <hyperlink ref="U1824" r:id="rId4065"/>
    <hyperlink ref="U1825" r:id="rId4066"/>
    <hyperlink ref="U1826" r:id="rId4067"/>
    <hyperlink ref="U1827" r:id="rId4068"/>
    <hyperlink ref="U1828" r:id="rId4069"/>
    <hyperlink ref="U1829" r:id="rId4070"/>
    <hyperlink ref="U1830" r:id="rId4071"/>
    <hyperlink ref="U1831" r:id="rId4072"/>
    <hyperlink ref="U1832" r:id="rId4073"/>
    <hyperlink ref="U1833" r:id="rId4074"/>
    <hyperlink ref="U1834" r:id="rId4075"/>
    <hyperlink ref="U1835" r:id="rId4076"/>
    <hyperlink ref="U1836" r:id="rId4077"/>
    <hyperlink ref="U1837" r:id="rId4078"/>
    <hyperlink ref="U1838" r:id="rId4079"/>
    <hyperlink ref="U1839" r:id="rId4080"/>
    <hyperlink ref="U1840" r:id="rId4081"/>
    <hyperlink ref="U1841" r:id="rId4082"/>
    <hyperlink ref="U1842" r:id="rId4083"/>
    <hyperlink ref="U1846" r:id="rId4084"/>
    <hyperlink ref="U1847" r:id="rId4085"/>
    <hyperlink ref="U1848" r:id="rId4086"/>
    <hyperlink ref="U1849" r:id="rId4087"/>
    <hyperlink ref="U1853" r:id="rId4088"/>
    <hyperlink ref="U1864" r:id="rId4089"/>
    <hyperlink ref="U1902" r:id="rId4090"/>
    <hyperlink ref="U1904" r:id="rId4091"/>
    <hyperlink ref="U1914" r:id="rId4092"/>
    <hyperlink ref="U1916" r:id="rId4093"/>
    <hyperlink ref="U1917" r:id="rId4094"/>
    <hyperlink ref="U1941" r:id="rId4095"/>
    <hyperlink ref="U1942" r:id="rId4096"/>
    <hyperlink ref="U1953" r:id="rId4097"/>
    <hyperlink ref="U1954" r:id="rId4098"/>
    <hyperlink ref="U1955" r:id="rId4099"/>
    <hyperlink ref="U1956" r:id="rId4100"/>
    <hyperlink ref="U1959" r:id="rId4101"/>
    <hyperlink ref="U1966" r:id="rId4102"/>
    <hyperlink ref="U1973" r:id="rId4103"/>
    <hyperlink ref="U1974" r:id="rId4104"/>
    <hyperlink ref="U1988" r:id="rId4105"/>
    <hyperlink ref="U1989" r:id="rId4106"/>
    <hyperlink ref="U2005" r:id="rId4107"/>
    <hyperlink ref="U2006" r:id="rId4108"/>
    <hyperlink ref="U2007" r:id="rId4109"/>
    <hyperlink ref="U2008" r:id="rId4110"/>
    <hyperlink ref="U2009" r:id="rId4111"/>
    <hyperlink ref="U2011" r:id="rId4112"/>
    <hyperlink ref="U2013" r:id="rId4113"/>
    <hyperlink ref="U2036" r:id="rId4114"/>
    <hyperlink ref="U2053" r:id="rId4115"/>
    <hyperlink ref="U2071" r:id="rId4116"/>
    <hyperlink ref="U2086" r:id="rId4117"/>
    <hyperlink ref="U2087" r:id="rId4118"/>
    <hyperlink ref="U2119" r:id="rId4119"/>
    <hyperlink ref="U2120" r:id="rId4120"/>
    <hyperlink ref="U2121" r:id="rId4121"/>
    <hyperlink ref="U2122" r:id="rId4122"/>
    <hyperlink ref="U2123" r:id="rId4123"/>
    <hyperlink ref="U2124" r:id="rId4124"/>
    <hyperlink ref="U2125" r:id="rId4125"/>
    <hyperlink ref="U2135" r:id="rId4126"/>
    <hyperlink ref="U2136" r:id="rId4127"/>
    <hyperlink ref="U2187" r:id="rId4128"/>
    <hyperlink ref="U2234" r:id="rId4129"/>
    <hyperlink ref="U2262" r:id="rId4130"/>
    <hyperlink ref="U2263" r:id="rId4131"/>
    <hyperlink ref="U2264" r:id="rId4132"/>
    <hyperlink ref="U2293" r:id="rId4133"/>
    <hyperlink ref="U2294" r:id="rId4134"/>
    <hyperlink ref="U2295" r:id="rId4135"/>
    <hyperlink ref="U2296" r:id="rId4136"/>
    <hyperlink ref="U2314" r:id="rId4137"/>
    <hyperlink ref="U2315" r:id="rId4138"/>
    <hyperlink ref="U2316" r:id="rId4139"/>
    <hyperlink ref="U2330" r:id="rId4140"/>
    <hyperlink ref="U2344" r:id="rId4141"/>
    <hyperlink ref="U2345" r:id="rId4142"/>
    <hyperlink ref="U2352" r:id="rId4143"/>
    <hyperlink ref="U2359" r:id="rId4144"/>
    <hyperlink ref="U2360" r:id="rId4145"/>
    <hyperlink ref="U2361" r:id="rId4146"/>
    <hyperlink ref="U2362" r:id="rId4147"/>
    <hyperlink ref="U2363" r:id="rId4148"/>
    <hyperlink ref="U2366" r:id="rId4149"/>
    <hyperlink ref="U2367" r:id="rId4150"/>
    <hyperlink ref="U2368" r:id="rId4151"/>
    <hyperlink ref="U2369" r:id="rId4152"/>
    <hyperlink ref="U2376" r:id="rId4153"/>
    <hyperlink ref="U2377" r:id="rId4154"/>
    <hyperlink ref="U2378" r:id="rId4155"/>
    <hyperlink ref="U2380" r:id="rId4156"/>
    <hyperlink ref="U2381" r:id="rId4157"/>
    <hyperlink ref="U2383" r:id="rId4158"/>
    <hyperlink ref="U2386" r:id="rId4159"/>
    <hyperlink ref="U2387" r:id="rId4160"/>
    <hyperlink ref="U2391" r:id="rId4161"/>
    <hyperlink ref="U2405" r:id="rId4162"/>
    <hyperlink ref="U2406" r:id="rId4163"/>
    <hyperlink ref="U2470" r:id="rId4164"/>
    <hyperlink ref="U2471" r:id="rId4165"/>
    <hyperlink ref="U2494" r:id="rId4166"/>
    <hyperlink ref="U2503" r:id="rId4167"/>
    <hyperlink ref="U2504" r:id="rId4168"/>
    <hyperlink ref="U2524" r:id="rId4169"/>
    <hyperlink ref="U2525" r:id="rId4170"/>
    <hyperlink ref="U2533" r:id="rId4171"/>
    <hyperlink ref="U2534" r:id="rId4172"/>
    <hyperlink ref="U2535" r:id="rId4173"/>
    <hyperlink ref="U2536" r:id="rId4174"/>
    <hyperlink ref="U2537" r:id="rId4175"/>
    <hyperlink ref="U2538" r:id="rId4176"/>
    <hyperlink ref="U2540" r:id="rId4177"/>
    <hyperlink ref="U2546" r:id="rId4178"/>
    <hyperlink ref="U2547" r:id="rId4179"/>
    <hyperlink ref="U2550" r:id="rId4180"/>
    <hyperlink ref="U2563" r:id="rId4181"/>
    <hyperlink ref="U2564" r:id="rId4182"/>
    <hyperlink ref="U2575" r:id="rId4183"/>
    <hyperlink ref="U2576" r:id="rId4184"/>
    <hyperlink ref="U2690" r:id="rId4185"/>
    <hyperlink ref="U2691" r:id="rId4186"/>
    <hyperlink ref="U2699" r:id="rId4187"/>
    <hyperlink ref="U2703" r:id="rId4188"/>
    <hyperlink ref="U2704" r:id="rId4189"/>
    <hyperlink ref="U2727" r:id="rId4190"/>
    <hyperlink ref="U2728" r:id="rId4191"/>
    <hyperlink ref="U2729" r:id="rId4192"/>
    <hyperlink ref="U2730" r:id="rId4193"/>
    <hyperlink ref="U2732" r:id="rId4194"/>
    <hyperlink ref="U2733" r:id="rId4195"/>
    <hyperlink ref="U2734" r:id="rId4196"/>
    <hyperlink ref="U2735" r:id="rId4197"/>
    <hyperlink ref="U2736" r:id="rId4198"/>
    <hyperlink ref="U2738" r:id="rId4199"/>
    <hyperlink ref="U2760" r:id="rId4200"/>
    <hyperlink ref="U2761" r:id="rId4201"/>
    <hyperlink ref="U2762" r:id="rId4202"/>
    <hyperlink ref="U2763" r:id="rId4203"/>
    <hyperlink ref="U2764" r:id="rId4204"/>
    <hyperlink ref="U2765" r:id="rId4205"/>
    <hyperlink ref="U2766" r:id="rId4206"/>
    <hyperlink ref="U2767" r:id="rId4207"/>
    <hyperlink ref="U2768" r:id="rId4208"/>
    <hyperlink ref="U2769" r:id="rId4209"/>
    <hyperlink ref="U2771" r:id="rId4210"/>
    <hyperlink ref="U2797" r:id="rId4211"/>
    <hyperlink ref="U2798" r:id="rId4212"/>
    <hyperlink ref="U2799" r:id="rId4213"/>
    <hyperlink ref="U2800" r:id="rId4214"/>
    <hyperlink ref="U2803" r:id="rId4215"/>
    <hyperlink ref="U2804" r:id="rId4216"/>
    <hyperlink ref="U2805" r:id="rId4217"/>
    <hyperlink ref="U2807" r:id="rId4218"/>
    <hyperlink ref="U2808" r:id="rId4219"/>
    <hyperlink ref="U2809" r:id="rId4220"/>
    <hyperlink ref="U2811" r:id="rId4221"/>
    <hyperlink ref="U2820" r:id="rId4222"/>
    <hyperlink ref="U2828" r:id="rId4223"/>
    <hyperlink ref="U2829" r:id="rId4224"/>
    <hyperlink ref="U2832" r:id="rId4225"/>
    <hyperlink ref="U2839" r:id="rId4226"/>
    <hyperlink ref="U2880" r:id="rId4227"/>
    <hyperlink ref="U2892" r:id="rId4228"/>
    <hyperlink ref="U2893" r:id="rId4229"/>
    <hyperlink ref="U2894" r:id="rId4230"/>
    <hyperlink ref="U2895" r:id="rId4231"/>
    <hyperlink ref="U2896" r:id="rId4232"/>
    <hyperlink ref="U2907" r:id="rId4233"/>
    <hyperlink ref="U2908" r:id="rId4234"/>
    <hyperlink ref="U2931" r:id="rId4235"/>
    <hyperlink ref="U2932" r:id="rId4236"/>
    <hyperlink ref="U2935" r:id="rId4237"/>
    <hyperlink ref="U2941" r:id="rId4238"/>
    <hyperlink ref="U2969" r:id="rId4239"/>
    <hyperlink ref="U2977" r:id="rId4240"/>
    <hyperlink ref="U2981" r:id="rId4241"/>
    <hyperlink ref="U2982" r:id="rId4242"/>
    <hyperlink ref="U2987" r:id="rId4243"/>
    <hyperlink ref="U2988" r:id="rId4244"/>
    <hyperlink ref="U3042" r:id="rId4245"/>
    <hyperlink ref="U3043" r:id="rId4246"/>
    <hyperlink ref="U3048" r:id="rId4247"/>
    <hyperlink ref="U3059" r:id="rId4248"/>
    <hyperlink ref="U3060" r:id="rId4249"/>
    <hyperlink ref="U3061" r:id="rId4250"/>
    <hyperlink ref="U3062" r:id="rId4251"/>
    <hyperlink ref="U3063" r:id="rId4252"/>
    <hyperlink ref="U3064" r:id="rId4253"/>
    <hyperlink ref="U3065" r:id="rId4254"/>
    <hyperlink ref="U3067" r:id="rId4255"/>
    <hyperlink ref="U3255" r:id="rId4256"/>
    <hyperlink ref="U3257" r:id="rId4257"/>
    <hyperlink ref="U3260" r:id="rId4258"/>
    <hyperlink ref="U3261" r:id="rId4259"/>
    <hyperlink ref="U3262" r:id="rId4260"/>
    <hyperlink ref="U3356" r:id="rId4261"/>
    <hyperlink ref="U3357" r:id="rId4262"/>
    <hyperlink ref="U3358" r:id="rId4263"/>
    <hyperlink ref="U3359" r:id="rId4264"/>
    <hyperlink ref="U3360" r:id="rId4265"/>
    <hyperlink ref="U3361" r:id="rId4266"/>
    <hyperlink ref="U3362" r:id="rId4267"/>
    <hyperlink ref="U3392" r:id="rId4268"/>
    <hyperlink ref="U3393" r:id="rId4269"/>
    <hyperlink ref="U3435" r:id="rId4270"/>
    <hyperlink ref="U3441" r:id="rId4271"/>
    <hyperlink ref="U3442" r:id="rId4272"/>
    <hyperlink ref="U3444" r:id="rId4273"/>
    <hyperlink ref="U3454" r:id="rId4274"/>
    <hyperlink ref="U3508" r:id="rId4275"/>
    <hyperlink ref="U3509" r:id="rId4276"/>
    <hyperlink ref="U3510" r:id="rId4277"/>
    <hyperlink ref="U3511" r:id="rId4278"/>
    <hyperlink ref="U3512" r:id="rId4279"/>
    <hyperlink ref="U3513" r:id="rId4280"/>
    <hyperlink ref="U3514" r:id="rId4281"/>
    <hyperlink ref="U3515" r:id="rId4282"/>
    <hyperlink ref="U3516" r:id="rId4283"/>
    <hyperlink ref="U3517" r:id="rId4284"/>
    <hyperlink ref="U3518" r:id="rId4285"/>
    <hyperlink ref="U3519" r:id="rId4286"/>
    <hyperlink ref="U3520" r:id="rId4287"/>
    <hyperlink ref="U3521" r:id="rId4288"/>
    <hyperlink ref="U3522" r:id="rId4289"/>
    <hyperlink ref="U3523" r:id="rId4290"/>
    <hyperlink ref="U3524" r:id="rId4291"/>
    <hyperlink ref="U3525" r:id="rId4292"/>
    <hyperlink ref="U3526" r:id="rId4293"/>
    <hyperlink ref="U3528" r:id="rId4294"/>
    <hyperlink ref="U3529" r:id="rId4295"/>
    <hyperlink ref="U3530" r:id="rId4296"/>
    <hyperlink ref="U3532" r:id="rId4297"/>
    <hyperlink ref="U3533" r:id="rId4298"/>
    <hyperlink ref="U3534" r:id="rId4299"/>
    <hyperlink ref="U3535" r:id="rId4300"/>
    <hyperlink ref="U3536" r:id="rId4301"/>
    <hyperlink ref="U3537" r:id="rId4302"/>
    <hyperlink ref="U3538" r:id="rId4303"/>
    <hyperlink ref="U3539" r:id="rId4304"/>
    <hyperlink ref="U3540" r:id="rId4305"/>
    <hyperlink ref="U3541" r:id="rId4306"/>
    <hyperlink ref="U3542" r:id="rId4307"/>
    <hyperlink ref="U3543" r:id="rId4308"/>
    <hyperlink ref="U3545" r:id="rId4309"/>
    <hyperlink ref="U3546" r:id="rId4310"/>
    <hyperlink ref="U3598" r:id="rId4311"/>
    <hyperlink ref="U3599" r:id="rId4312"/>
    <hyperlink ref="U3642" r:id="rId4313"/>
    <hyperlink ref="U3643" r:id="rId4314"/>
    <hyperlink ref="U3644" r:id="rId4315"/>
    <hyperlink ref="U3647" r:id="rId4316"/>
    <hyperlink ref="U3649" r:id="rId4317"/>
    <hyperlink ref="U3654" r:id="rId4318"/>
    <hyperlink ref="U4954" r:id="rId4319"/>
    <hyperlink ref="U5020" r:id="rId4320"/>
    <hyperlink ref="U5021" r:id="rId4321"/>
    <hyperlink ref="U5022" r:id="rId4322"/>
    <hyperlink ref="U5023" r:id="rId4323"/>
    <hyperlink ref="U5090" r:id="rId4324"/>
    <hyperlink ref="U5091" r:id="rId4325"/>
    <hyperlink ref="U5098" r:id="rId4326"/>
    <hyperlink ref="U5322" r:id="rId4327"/>
    <hyperlink ref="U5323" r:id="rId4328"/>
    <hyperlink ref="U5324" r:id="rId4329"/>
    <hyperlink ref="U5325" r:id="rId4330"/>
    <hyperlink ref="U5332" r:id="rId4331"/>
    <hyperlink ref="U5344" r:id="rId4332"/>
    <hyperlink ref="U5362" r:id="rId4333"/>
    <hyperlink ref="U5363" r:id="rId4334"/>
    <hyperlink ref="U5364" r:id="rId4335"/>
    <hyperlink ref="U5365" r:id="rId4336"/>
    <hyperlink ref="V3" r:id="rId4337"/>
    <hyperlink ref="V4" r:id="rId4338"/>
    <hyperlink ref="V5" r:id="rId4339"/>
    <hyperlink ref="V6" r:id="rId4340"/>
    <hyperlink ref="V7" r:id="rId4341"/>
    <hyperlink ref="V8" r:id="rId4342"/>
    <hyperlink ref="V9" r:id="rId4343"/>
    <hyperlink ref="V10" r:id="rId4344"/>
    <hyperlink ref="V11" r:id="rId4345"/>
    <hyperlink ref="V12" r:id="rId4346"/>
    <hyperlink ref="V13" r:id="rId4347"/>
    <hyperlink ref="V14" r:id="rId4348"/>
    <hyperlink ref="V15" r:id="rId4349"/>
    <hyperlink ref="V16" r:id="rId4350"/>
    <hyperlink ref="V17" r:id="rId4351"/>
    <hyperlink ref="V18" r:id="rId4352"/>
    <hyperlink ref="V19" r:id="rId4353"/>
    <hyperlink ref="V20" r:id="rId4354"/>
    <hyperlink ref="V21" r:id="rId4355"/>
    <hyperlink ref="V22" r:id="rId4356"/>
    <hyperlink ref="V23" r:id="rId4357"/>
    <hyperlink ref="V24" r:id="rId4358"/>
    <hyperlink ref="V25" r:id="rId4359"/>
    <hyperlink ref="V26" r:id="rId4360"/>
    <hyperlink ref="V27" r:id="rId4361"/>
    <hyperlink ref="V28" r:id="rId4362"/>
    <hyperlink ref="V29" r:id="rId4363"/>
    <hyperlink ref="V30" r:id="rId4364"/>
    <hyperlink ref="V31" r:id="rId4365"/>
    <hyperlink ref="V32" r:id="rId4366"/>
    <hyperlink ref="V33" r:id="rId4367"/>
    <hyperlink ref="V34" r:id="rId4368"/>
    <hyperlink ref="V35" r:id="rId4369"/>
    <hyperlink ref="V36" r:id="rId4370"/>
    <hyperlink ref="V37" r:id="rId4371"/>
    <hyperlink ref="V38" r:id="rId4372"/>
    <hyperlink ref="V39" r:id="rId4373"/>
    <hyperlink ref="V40" r:id="rId4374"/>
    <hyperlink ref="V41" r:id="rId4375"/>
    <hyperlink ref="V42" r:id="rId4376"/>
    <hyperlink ref="V43" r:id="rId4377"/>
    <hyperlink ref="V44" r:id="rId4378"/>
    <hyperlink ref="V45" r:id="rId4379"/>
    <hyperlink ref="V46" r:id="rId4380"/>
    <hyperlink ref="V47" r:id="rId4381"/>
    <hyperlink ref="V48" r:id="rId4382"/>
    <hyperlink ref="V49" r:id="rId4383"/>
    <hyperlink ref="V50" r:id="rId4384"/>
    <hyperlink ref="V51" r:id="rId4385"/>
    <hyperlink ref="V52" r:id="rId4386"/>
    <hyperlink ref="V53" r:id="rId4387"/>
    <hyperlink ref="V54" r:id="rId4388"/>
    <hyperlink ref="V55" r:id="rId4389"/>
    <hyperlink ref="V56" r:id="rId4390"/>
    <hyperlink ref="V57" r:id="rId4391"/>
    <hyperlink ref="V58" r:id="rId4392"/>
    <hyperlink ref="V59" r:id="rId4393"/>
    <hyperlink ref="V60" r:id="rId4394"/>
    <hyperlink ref="V61" r:id="rId4395"/>
    <hyperlink ref="V62" r:id="rId4396"/>
    <hyperlink ref="V63" r:id="rId4397"/>
    <hyperlink ref="V64" r:id="rId4398"/>
    <hyperlink ref="V65" r:id="rId4399"/>
    <hyperlink ref="V66" r:id="rId4400"/>
    <hyperlink ref="V67" r:id="rId4401"/>
    <hyperlink ref="V68" r:id="rId4402"/>
    <hyperlink ref="V69" r:id="rId4403"/>
    <hyperlink ref="V70" r:id="rId4404"/>
    <hyperlink ref="V71" r:id="rId4405"/>
    <hyperlink ref="V72" r:id="rId4406"/>
    <hyperlink ref="V73" r:id="rId4407"/>
    <hyperlink ref="V74" r:id="rId4408"/>
    <hyperlink ref="V75" r:id="rId4409"/>
    <hyperlink ref="V76" r:id="rId4410"/>
    <hyperlink ref="V77" r:id="rId4411"/>
    <hyperlink ref="V78" r:id="rId4412"/>
    <hyperlink ref="V79" r:id="rId4413"/>
    <hyperlink ref="V80" r:id="rId4414"/>
    <hyperlink ref="V81" r:id="rId4415"/>
    <hyperlink ref="V82" r:id="rId4416"/>
    <hyperlink ref="V83" r:id="rId4417"/>
    <hyperlink ref="V84" r:id="rId4418"/>
    <hyperlink ref="V85" r:id="rId4419"/>
    <hyperlink ref="V86" r:id="rId4420"/>
    <hyperlink ref="V87" r:id="rId4421"/>
    <hyperlink ref="V88" r:id="rId4422"/>
    <hyperlink ref="V89" r:id="rId4423"/>
    <hyperlink ref="V90" r:id="rId4424"/>
    <hyperlink ref="V91" r:id="rId4425"/>
    <hyperlink ref="V92" r:id="rId4426"/>
    <hyperlink ref="V93" r:id="rId4427"/>
    <hyperlink ref="V94" r:id="rId4428"/>
    <hyperlink ref="V95" r:id="rId4429"/>
    <hyperlink ref="V96" r:id="rId4430"/>
    <hyperlink ref="V97" r:id="rId4431"/>
    <hyperlink ref="V98" r:id="rId4432"/>
    <hyperlink ref="V99" r:id="rId4433"/>
    <hyperlink ref="V100" r:id="rId4434"/>
    <hyperlink ref="V101" r:id="rId4435"/>
    <hyperlink ref="V102" r:id="rId4436"/>
    <hyperlink ref="V103" r:id="rId4437"/>
    <hyperlink ref="V104" r:id="rId4438"/>
    <hyperlink ref="V105" r:id="rId4439"/>
    <hyperlink ref="V106" r:id="rId4440"/>
    <hyperlink ref="V107" r:id="rId4441"/>
    <hyperlink ref="V108" r:id="rId4442"/>
    <hyperlink ref="V109" r:id="rId4443"/>
    <hyperlink ref="V110" r:id="rId4444"/>
    <hyperlink ref="V111" r:id="rId4445"/>
    <hyperlink ref="V112" r:id="rId4446"/>
    <hyperlink ref="V113" r:id="rId4447"/>
    <hyperlink ref="V114" r:id="rId4448"/>
    <hyperlink ref="V115" r:id="rId4449"/>
    <hyperlink ref="V116" r:id="rId4450"/>
    <hyperlink ref="V117" r:id="rId4451"/>
    <hyperlink ref="V118" r:id="rId4452"/>
    <hyperlink ref="V119" r:id="rId4453"/>
    <hyperlink ref="V120" r:id="rId4454"/>
    <hyperlink ref="V121" r:id="rId4455"/>
    <hyperlink ref="V122" r:id="rId4456"/>
    <hyperlink ref="V123" r:id="rId4457"/>
    <hyperlink ref="V124" r:id="rId4458"/>
    <hyperlink ref="V125" r:id="rId4459"/>
    <hyperlink ref="V126" r:id="rId4460"/>
    <hyperlink ref="V127" r:id="rId4461"/>
    <hyperlink ref="V128" r:id="rId4462"/>
    <hyperlink ref="V129" r:id="rId4463"/>
    <hyperlink ref="V130" r:id="rId4464"/>
    <hyperlink ref="V131" r:id="rId4465"/>
    <hyperlink ref="V132" r:id="rId4466"/>
    <hyperlink ref="V133" r:id="rId4467"/>
    <hyperlink ref="V134" r:id="rId4468"/>
    <hyperlink ref="V135" r:id="rId4469"/>
    <hyperlink ref="V136" r:id="rId4470"/>
    <hyperlink ref="V137" r:id="rId4471"/>
    <hyperlink ref="V138" r:id="rId4472"/>
    <hyperlink ref="V139" r:id="rId4473"/>
    <hyperlink ref="V140" r:id="rId4474"/>
    <hyperlink ref="V141" r:id="rId4475"/>
    <hyperlink ref="V142" r:id="rId4476"/>
    <hyperlink ref="V143" r:id="rId4477"/>
    <hyperlink ref="V144" r:id="rId4478"/>
    <hyperlink ref="V145" r:id="rId4479"/>
    <hyperlink ref="V146" r:id="rId4480"/>
    <hyperlink ref="V147" r:id="rId4481"/>
    <hyperlink ref="V148" r:id="rId4482"/>
    <hyperlink ref="V149" r:id="rId4483"/>
    <hyperlink ref="V150" r:id="rId4484"/>
    <hyperlink ref="V151" r:id="rId4485"/>
    <hyperlink ref="V152" r:id="rId4486"/>
    <hyperlink ref="V153" r:id="rId4487"/>
    <hyperlink ref="V154" r:id="rId4488"/>
    <hyperlink ref="V155" r:id="rId4489"/>
    <hyperlink ref="V156" r:id="rId4490"/>
    <hyperlink ref="V157" r:id="rId4491"/>
    <hyperlink ref="V158" r:id="rId4492"/>
    <hyperlink ref="V159" r:id="rId4493"/>
    <hyperlink ref="V160" r:id="rId4494"/>
    <hyperlink ref="V161" r:id="rId4495"/>
    <hyperlink ref="V162" r:id="rId4496"/>
    <hyperlink ref="V163" r:id="rId4497"/>
    <hyperlink ref="V164" r:id="rId4498"/>
    <hyperlink ref="V165" r:id="rId4499"/>
    <hyperlink ref="V166" r:id="rId4500"/>
    <hyperlink ref="V167" r:id="rId4501"/>
    <hyperlink ref="V168" r:id="rId4502"/>
    <hyperlink ref="V169" r:id="rId4503"/>
    <hyperlink ref="V170" r:id="rId4504"/>
    <hyperlink ref="V171" r:id="rId4505"/>
    <hyperlink ref="V172" r:id="rId4506"/>
    <hyperlink ref="V173" r:id="rId4507"/>
    <hyperlink ref="V174" r:id="rId4508"/>
    <hyperlink ref="V175" r:id="rId4509"/>
    <hyperlink ref="V176" r:id="rId4510"/>
    <hyperlink ref="V177" r:id="rId4511"/>
    <hyperlink ref="V178" r:id="rId4512"/>
    <hyperlink ref="V179" r:id="rId4513"/>
    <hyperlink ref="V180" r:id="rId4514"/>
    <hyperlink ref="V181" r:id="rId4515"/>
    <hyperlink ref="V182" r:id="rId4516"/>
    <hyperlink ref="V183" r:id="rId4517"/>
    <hyperlink ref="V184" r:id="rId4518"/>
    <hyperlink ref="V185" r:id="rId4519"/>
    <hyperlink ref="V186" r:id="rId4520"/>
    <hyperlink ref="V187" r:id="rId4521"/>
    <hyperlink ref="V188" r:id="rId4522"/>
    <hyperlink ref="V189" r:id="rId4523"/>
    <hyperlink ref="V190" r:id="rId4524"/>
    <hyperlink ref="V191" r:id="rId4525"/>
    <hyperlink ref="V192" r:id="rId4526"/>
    <hyperlink ref="V193" r:id="rId4527"/>
    <hyperlink ref="V194" r:id="rId4528"/>
    <hyperlink ref="V195" r:id="rId4529"/>
    <hyperlink ref="V196" r:id="rId4530"/>
    <hyperlink ref="V197" r:id="rId4531"/>
    <hyperlink ref="V198" r:id="rId4532"/>
    <hyperlink ref="V199" r:id="rId4533"/>
    <hyperlink ref="V200" r:id="rId4534"/>
    <hyperlink ref="V201" r:id="rId4535"/>
    <hyperlink ref="V202" r:id="rId4536"/>
    <hyperlink ref="V203" r:id="rId4537"/>
    <hyperlink ref="V204" r:id="rId4538"/>
    <hyperlink ref="V205" r:id="rId4539"/>
    <hyperlink ref="V206" r:id="rId4540"/>
    <hyperlink ref="V207" r:id="rId4541"/>
    <hyperlink ref="V208" r:id="rId4542"/>
    <hyperlink ref="V209" r:id="rId4543"/>
    <hyperlink ref="V210" r:id="rId4544"/>
    <hyperlink ref="V211" r:id="rId4545"/>
    <hyperlink ref="V212" r:id="rId4546"/>
    <hyperlink ref="V213" r:id="rId4547"/>
    <hyperlink ref="V214" r:id="rId4548"/>
    <hyperlink ref="V215" r:id="rId4549"/>
    <hyperlink ref="V216" r:id="rId4550"/>
    <hyperlink ref="V217" r:id="rId4551"/>
    <hyperlink ref="V218" r:id="rId4552"/>
    <hyperlink ref="V219" r:id="rId4553"/>
    <hyperlink ref="V220" r:id="rId4554"/>
    <hyperlink ref="V221" r:id="rId4555"/>
    <hyperlink ref="V222" r:id="rId4556"/>
    <hyperlink ref="V223" r:id="rId4557"/>
    <hyperlink ref="V224" r:id="rId4558"/>
    <hyperlink ref="V225" r:id="rId4559"/>
    <hyperlink ref="V226" r:id="rId4560"/>
    <hyperlink ref="V227" r:id="rId4561"/>
    <hyperlink ref="V228" r:id="rId4562"/>
    <hyperlink ref="V229" r:id="rId4563"/>
    <hyperlink ref="V230" r:id="rId4564"/>
    <hyperlink ref="V231" r:id="rId4565"/>
    <hyperlink ref="V232" r:id="rId4566"/>
    <hyperlink ref="V233" r:id="rId4567"/>
    <hyperlink ref="V234" r:id="rId4568"/>
    <hyperlink ref="V235" r:id="rId4569"/>
    <hyperlink ref="V236" r:id="rId4570"/>
    <hyperlink ref="V237" r:id="rId4571"/>
    <hyperlink ref="V238" r:id="rId4572"/>
    <hyperlink ref="V239" r:id="rId4573"/>
    <hyperlink ref="V240" r:id="rId4574"/>
    <hyperlink ref="V241" r:id="rId4575"/>
    <hyperlink ref="V242" r:id="rId4576"/>
    <hyperlink ref="V243" r:id="rId4577"/>
    <hyperlink ref="V244" r:id="rId4578"/>
    <hyperlink ref="V245" r:id="rId4579"/>
    <hyperlink ref="V246" r:id="rId4580"/>
    <hyperlink ref="V247" r:id="rId4581"/>
    <hyperlink ref="V248" r:id="rId4582"/>
    <hyperlink ref="V249" r:id="rId4583"/>
    <hyperlink ref="V250" r:id="rId4584"/>
    <hyperlink ref="V251" r:id="rId4585"/>
    <hyperlink ref="V252" r:id="rId4586"/>
    <hyperlink ref="V253" r:id="rId4587"/>
    <hyperlink ref="V254" r:id="rId4588"/>
    <hyperlink ref="V255" r:id="rId4589"/>
    <hyperlink ref="V256" r:id="rId4590"/>
    <hyperlink ref="V257" r:id="rId4591"/>
    <hyperlink ref="V258" r:id="rId4592"/>
    <hyperlink ref="V259" r:id="rId4593"/>
    <hyperlink ref="V260" r:id="rId4594"/>
    <hyperlink ref="V261" r:id="rId4595"/>
    <hyperlink ref="V262" r:id="rId4596"/>
    <hyperlink ref="V263" r:id="rId4597"/>
    <hyperlink ref="V264" r:id="rId4598"/>
    <hyperlink ref="V265" r:id="rId4599"/>
    <hyperlink ref="V266" r:id="rId4600"/>
    <hyperlink ref="V267" r:id="rId4601"/>
    <hyperlink ref="V268" r:id="rId4602"/>
    <hyperlink ref="V269" r:id="rId4603"/>
    <hyperlink ref="V270" r:id="rId4604"/>
    <hyperlink ref="V271" r:id="rId4605"/>
    <hyperlink ref="V272" r:id="rId4606"/>
    <hyperlink ref="V273" r:id="rId4607"/>
    <hyperlink ref="V274" r:id="rId4608"/>
    <hyperlink ref="V275" r:id="rId4609"/>
    <hyperlink ref="V276" r:id="rId4610"/>
    <hyperlink ref="V277" r:id="rId4611"/>
    <hyperlink ref="V278" r:id="rId4612"/>
    <hyperlink ref="V279" r:id="rId4613"/>
    <hyperlink ref="V280" r:id="rId4614"/>
    <hyperlink ref="V281" r:id="rId4615"/>
    <hyperlink ref="V282" r:id="rId4616"/>
    <hyperlink ref="V283" r:id="rId4617"/>
    <hyperlink ref="V284" r:id="rId4618"/>
    <hyperlink ref="V285" r:id="rId4619"/>
    <hyperlink ref="V286" r:id="rId4620"/>
    <hyperlink ref="V287" r:id="rId4621"/>
    <hyperlink ref="V288" r:id="rId4622"/>
    <hyperlink ref="V289" r:id="rId4623"/>
    <hyperlink ref="V290" r:id="rId4624"/>
    <hyperlink ref="V291" r:id="rId4625"/>
    <hyperlink ref="V292" r:id="rId4626"/>
    <hyperlink ref="V293" r:id="rId4627"/>
    <hyperlink ref="V294" r:id="rId4628"/>
    <hyperlink ref="V295" r:id="rId4629"/>
    <hyperlink ref="V296" r:id="rId4630"/>
    <hyperlink ref="V297" r:id="rId4631"/>
    <hyperlink ref="V298" r:id="rId4632"/>
    <hyperlink ref="V299" r:id="rId4633"/>
    <hyperlink ref="V300" r:id="rId4634"/>
    <hyperlink ref="V301" r:id="rId4635"/>
    <hyperlink ref="V302" r:id="rId4636"/>
    <hyperlink ref="V303" r:id="rId4637"/>
    <hyperlink ref="V304" r:id="rId4638"/>
    <hyperlink ref="V305" r:id="rId4639"/>
    <hyperlink ref="V306" r:id="rId4640"/>
    <hyperlink ref="V307" r:id="rId4641"/>
    <hyperlink ref="V308" r:id="rId4642"/>
    <hyperlink ref="V309" r:id="rId4643"/>
    <hyperlink ref="V310" r:id="rId4644"/>
    <hyperlink ref="V311" r:id="rId4645"/>
    <hyperlink ref="V312" r:id="rId4646"/>
    <hyperlink ref="V313" r:id="rId4647"/>
    <hyperlink ref="V314" r:id="rId4648"/>
    <hyperlink ref="V315" r:id="rId4649"/>
    <hyperlink ref="V316" r:id="rId4650"/>
    <hyperlink ref="V317" r:id="rId4651"/>
    <hyperlink ref="V318" r:id="rId4652"/>
    <hyperlink ref="V319" r:id="rId4653"/>
    <hyperlink ref="V320" r:id="rId4654"/>
    <hyperlink ref="V321" r:id="rId4655"/>
    <hyperlink ref="V322" r:id="rId4656"/>
    <hyperlink ref="V323" r:id="rId4657"/>
    <hyperlink ref="V324" r:id="rId4658"/>
    <hyperlink ref="V325" r:id="rId4659"/>
    <hyperlink ref="V326" r:id="rId4660"/>
    <hyperlink ref="V327" r:id="rId4661"/>
    <hyperlink ref="V328" r:id="rId4662"/>
    <hyperlink ref="V329" r:id="rId4663"/>
    <hyperlink ref="V330" r:id="rId4664"/>
    <hyperlink ref="V331" r:id="rId4665"/>
    <hyperlink ref="V332" r:id="rId4666"/>
    <hyperlink ref="V333" r:id="rId4667"/>
    <hyperlink ref="V334" r:id="rId4668"/>
    <hyperlink ref="V335" r:id="rId4669"/>
    <hyperlink ref="V336" r:id="rId4670"/>
    <hyperlink ref="V337" r:id="rId4671"/>
    <hyperlink ref="V338" r:id="rId4672"/>
    <hyperlink ref="V339" r:id="rId4673"/>
    <hyperlink ref="V340" r:id="rId4674"/>
    <hyperlink ref="V341" r:id="rId4675"/>
    <hyperlink ref="V342" r:id="rId4676"/>
    <hyperlink ref="V343" r:id="rId4677"/>
    <hyperlink ref="V344" r:id="rId4678"/>
    <hyperlink ref="V345" r:id="rId4679"/>
    <hyperlink ref="V346" r:id="rId4680"/>
    <hyperlink ref="V347" r:id="rId4681"/>
    <hyperlink ref="V348" r:id="rId4682"/>
    <hyperlink ref="V349" r:id="rId4683"/>
    <hyperlink ref="V350" r:id="rId4684"/>
    <hyperlink ref="V351" r:id="rId4685"/>
    <hyperlink ref="V352" r:id="rId4686"/>
    <hyperlink ref="V353" r:id="rId4687"/>
    <hyperlink ref="V354" r:id="rId4688"/>
    <hyperlink ref="V355" r:id="rId4689"/>
    <hyperlink ref="V356" r:id="rId4690"/>
    <hyperlink ref="V357" r:id="rId4691"/>
    <hyperlink ref="V358" r:id="rId4692"/>
    <hyperlink ref="V359" r:id="rId4693"/>
    <hyperlink ref="V360" r:id="rId4694"/>
    <hyperlink ref="V361" r:id="rId4695"/>
    <hyperlink ref="V362" r:id="rId4696"/>
    <hyperlink ref="V363" r:id="rId4697"/>
    <hyperlink ref="V364" r:id="rId4698"/>
    <hyperlink ref="V365" r:id="rId4699"/>
    <hyperlink ref="V366" r:id="rId4700"/>
    <hyperlink ref="V367" r:id="rId4701"/>
    <hyperlink ref="V368" r:id="rId4702"/>
    <hyperlink ref="V369" r:id="rId4703"/>
    <hyperlink ref="V370" r:id="rId4704"/>
    <hyperlink ref="V371" r:id="rId4705"/>
    <hyperlink ref="V372" r:id="rId4706"/>
    <hyperlink ref="V373" r:id="rId4707"/>
    <hyperlink ref="V374" r:id="rId4708"/>
    <hyperlink ref="V375" r:id="rId4709"/>
    <hyperlink ref="V376" r:id="rId4710"/>
    <hyperlink ref="V377" r:id="rId4711"/>
    <hyperlink ref="V378" r:id="rId4712"/>
    <hyperlink ref="V379" r:id="rId4713"/>
    <hyperlink ref="V380" r:id="rId4714"/>
    <hyperlink ref="V381" r:id="rId4715"/>
    <hyperlink ref="V382" r:id="rId4716"/>
    <hyperlink ref="V383" r:id="rId4717"/>
    <hyperlink ref="V384" r:id="rId4718"/>
    <hyperlink ref="V385" r:id="rId4719"/>
    <hyperlink ref="V386" r:id="rId4720"/>
    <hyperlink ref="V387" r:id="rId4721"/>
    <hyperlink ref="V388" r:id="rId4722"/>
    <hyperlink ref="V389" r:id="rId4723"/>
    <hyperlink ref="V390" r:id="rId4724"/>
    <hyperlink ref="V391" r:id="rId4725"/>
    <hyperlink ref="V392" r:id="rId4726"/>
    <hyperlink ref="V393" r:id="rId4727"/>
    <hyperlink ref="V394" r:id="rId4728"/>
    <hyperlink ref="V395" r:id="rId4729"/>
    <hyperlink ref="V396" r:id="rId4730"/>
    <hyperlink ref="V397" r:id="rId4731"/>
    <hyperlink ref="V398" r:id="rId4732"/>
    <hyperlink ref="V399" r:id="rId4733"/>
    <hyperlink ref="V400" r:id="rId4734"/>
    <hyperlink ref="V401" r:id="rId4735"/>
    <hyperlink ref="V402" r:id="rId4736"/>
    <hyperlink ref="V403" r:id="rId4737"/>
    <hyperlink ref="V404" r:id="rId4738"/>
    <hyperlink ref="V405" r:id="rId4739"/>
    <hyperlink ref="V406" r:id="rId4740"/>
    <hyperlink ref="V407" r:id="rId4741"/>
    <hyperlink ref="V408" r:id="rId4742"/>
    <hyperlink ref="V409" r:id="rId4743"/>
    <hyperlink ref="V410" r:id="rId4744"/>
    <hyperlink ref="V411" r:id="rId4745"/>
    <hyperlink ref="V412" r:id="rId4746"/>
    <hyperlink ref="V413" r:id="rId4747"/>
    <hyperlink ref="V414" r:id="rId4748"/>
    <hyperlink ref="V415" r:id="rId4749"/>
    <hyperlink ref="V416" r:id="rId4750"/>
    <hyperlink ref="V417" r:id="rId4751"/>
    <hyperlink ref="V418" r:id="rId4752"/>
    <hyperlink ref="V419" r:id="rId4753"/>
    <hyperlink ref="V420" r:id="rId4754"/>
    <hyperlink ref="V421" r:id="rId4755"/>
    <hyperlink ref="V422" r:id="rId4756"/>
    <hyperlink ref="V423" r:id="rId4757"/>
    <hyperlink ref="V424" r:id="rId4758"/>
    <hyperlink ref="V425" r:id="rId4759"/>
    <hyperlink ref="V426" r:id="rId4760"/>
    <hyperlink ref="V427" r:id="rId4761"/>
    <hyperlink ref="V428" r:id="rId4762"/>
    <hyperlink ref="V429" r:id="rId4763"/>
    <hyperlink ref="V430" r:id="rId4764"/>
    <hyperlink ref="V431" r:id="rId4765"/>
    <hyperlink ref="V432" r:id="rId4766"/>
    <hyperlink ref="V433" r:id="rId4767"/>
    <hyperlink ref="V434" r:id="rId4768"/>
    <hyperlink ref="V435" r:id="rId4769"/>
    <hyperlink ref="V436" r:id="rId4770"/>
    <hyperlink ref="V437" r:id="rId4771"/>
    <hyperlink ref="V438" r:id="rId4772"/>
    <hyperlink ref="V439" r:id="rId4773"/>
    <hyperlink ref="V440" r:id="rId4774"/>
    <hyperlink ref="V441" r:id="rId4775"/>
    <hyperlink ref="V442" r:id="rId4776"/>
    <hyperlink ref="V443" r:id="rId4777"/>
    <hyperlink ref="V444" r:id="rId4778"/>
    <hyperlink ref="V445" r:id="rId4779"/>
    <hyperlink ref="V446" r:id="rId4780"/>
    <hyperlink ref="V447" r:id="rId4781"/>
    <hyperlink ref="V448" r:id="rId4782"/>
    <hyperlink ref="V449" r:id="rId4783"/>
    <hyperlink ref="V450" r:id="rId4784"/>
    <hyperlink ref="V451" r:id="rId4785"/>
    <hyperlink ref="V452" r:id="rId4786"/>
    <hyperlink ref="V453" r:id="rId4787"/>
    <hyperlink ref="V454" r:id="rId4788"/>
    <hyperlink ref="V455" r:id="rId4789"/>
    <hyperlink ref="V456" r:id="rId4790"/>
    <hyperlink ref="V457" r:id="rId4791"/>
    <hyperlink ref="V458" r:id="rId4792"/>
    <hyperlink ref="V459" r:id="rId4793"/>
    <hyperlink ref="V460" r:id="rId4794"/>
    <hyperlink ref="V461" r:id="rId4795"/>
    <hyperlink ref="V462" r:id="rId4796"/>
    <hyperlink ref="V463" r:id="rId4797"/>
    <hyperlink ref="V464" r:id="rId4798"/>
    <hyperlink ref="V465" r:id="rId4799"/>
    <hyperlink ref="V466" r:id="rId4800"/>
    <hyperlink ref="V467" r:id="rId4801"/>
    <hyperlink ref="V468" r:id="rId4802"/>
    <hyperlink ref="V469" r:id="rId4803"/>
    <hyperlink ref="V470" r:id="rId4804"/>
    <hyperlink ref="V471" r:id="rId4805"/>
    <hyperlink ref="V472" r:id="rId4806"/>
    <hyperlink ref="V473" r:id="rId4807"/>
    <hyperlink ref="V474" r:id="rId4808"/>
    <hyperlink ref="V475" r:id="rId4809"/>
    <hyperlink ref="V476" r:id="rId4810"/>
    <hyperlink ref="V477" r:id="rId4811"/>
    <hyperlink ref="V478" r:id="rId4812"/>
    <hyperlink ref="V479" r:id="rId4813"/>
    <hyperlink ref="V480" r:id="rId4814"/>
    <hyperlink ref="V481" r:id="rId4815"/>
    <hyperlink ref="V482" r:id="rId4816"/>
    <hyperlink ref="V483" r:id="rId4817"/>
    <hyperlink ref="V484" r:id="rId4818"/>
    <hyperlink ref="V485" r:id="rId4819"/>
    <hyperlink ref="V486" r:id="rId4820"/>
    <hyperlink ref="V487" r:id="rId4821"/>
    <hyperlink ref="V488" r:id="rId4822"/>
    <hyperlink ref="V489" r:id="rId4823"/>
    <hyperlink ref="V490" r:id="rId4824"/>
    <hyperlink ref="V491" r:id="rId4825"/>
    <hyperlink ref="V492" r:id="rId4826"/>
    <hyperlink ref="V493" r:id="rId4827"/>
    <hyperlink ref="V494" r:id="rId4828"/>
    <hyperlink ref="V495" r:id="rId4829"/>
    <hyperlink ref="V496" r:id="rId4830"/>
    <hyperlink ref="V497" r:id="rId4831"/>
    <hyperlink ref="V498" r:id="rId4832"/>
    <hyperlink ref="V499" r:id="rId4833"/>
    <hyperlink ref="V500" r:id="rId4834"/>
    <hyperlink ref="V501" r:id="rId4835"/>
    <hyperlink ref="V502" r:id="rId4836"/>
    <hyperlink ref="V503" r:id="rId4837"/>
    <hyperlink ref="V504" r:id="rId4838"/>
    <hyperlink ref="V505" r:id="rId4839"/>
    <hyperlink ref="V506" r:id="rId4840"/>
    <hyperlink ref="V507" r:id="rId4841"/>
    <hyperlink ref="V508" r:id="rId4842"/>
    <hyperlink ref="V509" r:id="rId4843"/>
    <hyperlink ref="V510" r:id="rId4844"/>
    <hyperlink ref="V511" r:id="rId4845"/>
    <hyperlink ref="V512" r:id="rId4846"/>
    <hyperlink ref="V513" r:id="rId4847"/>
    <hyperlink ref="V514" r:id="rId4848"/>
    <hyperlink ref="V515" r:id="rId4849"/>
    <hyperlink ref="V516" r:id="rId4850"/>
    <hyperlink ref="V517" r:id="rId4851"/>
    <hyperlink ref="V518" r:id="rId4852"/>
    <hyperlink ref="V519" r:id="rId4853"/>
    <hyperlink ref="V520" r:id="rId4854"/>
    <hyperlink ref="V521" r:id="rId4855"/>
    <hyperlink ref="V522" r:id="rId4856"/>
    <hyperlink ref="V523" r:id="rId4857"/>
    <hyperlink ref="V524" r:id="rId4858"/>
    <hyperlink ref="V525" r:id="rId4859"/>
    <hyperlink ref="V526" r:id="rId4860"/>
    <hyperlink ref="V527" r:id="rId4861"/>
    <hyperlink ref="V528" r:id="rId4862"/>
    <hyperlink ref="V529" r:id="rId4863"/>
    <hyperlink ref="V530" r:id="rId4864"/>
    <hyperlink ref="V531" r:id="rId4865"/>
    <hyperlink ref="V532" r:id="rId4866"/>
    <hyperlink ref="V533" r:id="rId4867"/>
    <hyperlink ref="V534" r:id="rId4868"/>
    <hyperlink ref="V535" r:id="rId4869"/>
    <hyperlink ref="V536" r:id="rId4870"/>
    <hyperlink ref="V537" r:id="rId4871"/>
    <hyperlink ref="V538" r:id="rId4872"/>
    <hyperlink ref="V539" r:id="rId4873"/>
    <hyperlink ref="V540" r:id="rId4874"/>
    <hyperlink ref="V541" r:id="rId4875"/>
    <hyperlink ref="V542" r:id="rId4876"/>
    <hyperlink ref="V543" r:id="rId4877"/>
    <hyperlink ref="V544" r:id="rId4878"/>
    <hyperlink ref="V545" r:id="rId4879"/>
    <hyperlink ref="V546" r:id="rId4880"/>
    <hyperlink ref="V547" r:id="rId4881"/>
    <hyperlink ref="V548" r:id="rId4882"/>
    <hyperlink ref="V549" r:id="rId4883"/>
    <hyperlink ref="V550" r:id="rId4884"/>
    <hyperlink ref="V551" r:id="rId4885"/>
    <hyperlink ref="V552" r:id="rId4886"/>
    <hyperlink ref="V553" r:id="rId4887"/>
    <hyperlink ref="V554" r:id="rId4888"/>
    <hyperlink ref="V555" r:id="rId4889"/>
    <hyperlink ref="V556" r:id="rId4890"/>
    <hyperlink ref="V557" r:id="rId4891"/>
    <hyperlink ref="V558" r:id="rId4892"/>
    <hyperlink ref="V559" r:id="rId4893"/>
    <hyperlink ref="V560" r:id="rId4894"/>
    <hyperlink ref="V561" r:id="rId4895"/>
    <hyperlink ref="V562" r:id="rId4896"/>
    <hyperlink ref="V563" r:id="rId4897"/>
    <hyperlink ref="V564" r:id="rId4898"/>
    <hyperlink ref="V565" r:id="rId4899"/>
    <hyperlink ref="V566" r:id="rId4900"/>
    <hyperlink ref="V567" r:id="rId4901"/>
    <hyperlink ref="V568" r:id="rId4902"/>
    <hyperlink ref="V569" r:id="rId4903"/>
    <hyperlink ref="V570" r:id="rId4904"/>
    <hyperlink ref="V571" r:id="rId4905"/>
    <hyperlink ref="V572" r:id="rId4906"/>
    <hyperlink ref="V573" r:id="rId4907"/>
    <hyperlink ref="V574" r:id="rId4908"/>
    <hyperlink ref="V575" r:id="rId4909"/>
    <hyperlink ref="V576" r:id="rId4910"/>
    <hyperlink ref="V577" r:id="rId4911"/>
    <hyperlink ref="V578" r:id="rId4912"/>
    <hyperlink ref="V579" r:id="rId4913"/>
    <hyperlink ref="V580" r:id="rId4914"/>
    <hyperlink ref="V581" r:id="rId4915"/>
    <hyperlink ref="V582" r:id="rId4916"/>
    <hyperlink ref="V583" r:id="rId4917"/>
    <hyperlink ref="V584" r:id="rId4918"/>
    <hyperlink ref="V585" r:id="rId4919"/>
    <hyperlink ref="V586" r:id="rId4920"/>
    <hyperlink ref="V587" r:id="rId4921"/>
    <hyperlink ref="V588" r:id="rId4922"/>
    <hyperlink ref="V589" r:id="rId4923"/>
    <hyperlink ref="V590" r:id="rId4924"/>
    <hyperlink ref="V591" r:id="rId4925"/>
    <hyperlink ref="V592" r:id="rId4926"/>
    <hyperlink ref="V593" r:id="rId4927"/>
    <hyperlink ref="V594" r:id="rId4928"/>
    <hyperlink ref="V595" r:id="rId4929"/>
    <hyperlink ref="V596" r:id="rId4930"/>
    <hyperlink ref="V597" r:id="rId4931"/>
    <hyperlink ref="V598" r:id="rId4932"/>
    <hyperlink ref="V599" r:id="rId4933"/>
    <hyperlink ref="V600" r:id="rId4934"/>
    <hyperlink ref="V601" r:id="rId4935"/>
    <hyperlink ref="V602" r:id="rId4936"/>
    <hyperlink ref="V603" r:id="rId4937"/>
    <hyperlink ref="V604" r:id="rId4938"/>
    <hyperlink ref="V605" r:id="rId4939"/>
    <hyperlink ref="V606" r:id="rId4940"/>
    <hyperlink ref="V607" r:id="rId4941"/>
    <hyperlink ref="V608" r:id="rId4942"/>
    <hyperlink ref="V609" r:id="rId4943"/>
    <hyperlink ref="V610" r:id="rId4944"/>
    <hyperlink ref="V611" r:id="rId4945"/>
    <hyperlink ref="V612" r:id="rId4946"/>
    <hyperlink ref="V613" r:id="rId4947"/>
    <hyperlink ref="V614" r:id="rId4948"/>
    <hyperlink ref="V615" r:id="rId4949"/>
    <hyperlink ref="V616" r:id="rId4950"/>
    <hyperlink ref="V617" r:id="rId4951"/>
    <hyperlink ref="V618" r:id="rId4952"/>
    <hyperlink ref="V619" r:id="rId4953"/>
    <hyperlink ref="V620" r:id="rId4954"/>
    <hyperlink ref="V621" r:id="rId4955"/>
    <hyperlink ref="V622" r:id="rId4956"/>
    <hyperlink ref="V623" r:id="rId4957"/>
    <hyperlink ref="V624" r:id="rId4958"/>
    <hyperlink ref="V625" r:id="rId4959"/>
    <hyperlink ref="V626" r:id="rId4960"/>
    <hyperlink ref="V627" r:id="rId4961"/>
    <hyperlink ref="V628" r:id="rId4962"/>
    <hyperlink ref="V629" r:id="rId4963"/>
    <hyperlink ref="V630" r:id="rId4964"/>
    <hyperlink ref="V631" r:id="rId4965"/>
    <hyperlink ref="V632" r:id="rId4966"/>
    <hyperlink ref="V633" r:id="rId4967"/>
    <hyperlink ref="V634" r:id="rId4968"/>
    <hyperlink ref="V635" r:id="rId4969"/>
    <hyperlink ref="V636" r:id="rId4970"/>
    <hyperlink ref="V637" r:id="rId4971"/>
    <hyperlink ref="V638" r:id="rId4972"/>
    <hyperlink ref="V639" r:id="rId4973"/>
    <hyperlink ref="V640" r:id="rId4974"/>
    <hyperlink ref="V641" r:id="rId4975"/>
    <hyperlink ref="V642" r:id="rId4976"/>
    <hyperlink ref="V643" r:id="rId4977"/>
    <hyperlink ref="V644" r:id="rId4978"/>
    <hyperlink ref="V645" r:id="rId4979"/>
    <hyperlink ref="V646" r:id="rId4980"/>
    <hyperlink ref="V647" r:id="rId4981"/>
    <hyperlink ref="V648" r:id="rId4982"/>
    <hyperlink ref="V649" r:id="rId4983"/>
    <hyperlink ref="V650" r:id="rId4984"/>
    <hyperlink ref="V651" r:id="rId4985"/>
    <hyperlink ref="V652" r:id="rId4986"/>
    <hyperlink ref="V653" r:id="rId4987"/>
    <hyperlink ref="V654" r:id="rId4988"/>
    <hyperlink ref="V655" r:id="rId4989"/>
    <hyperlink ref="V656" r:id="rId4990"/>
    <hyperlink ref="V657" r:id="rId4991"/>
    <hyperlink ref="V658" r:id="rId4992"/>
    <hyperlink ref="V659" r:id="rId4993"/>
    <hyperlink ref="V660" r:id="rId4994"/>
    <hyperlink ref="V661" r:id="rId4995"/>
    <hyperlink ref="V662" r:id="rId4996"/>
    <hyperlink ref="V663" r:id="rId4997"/>
    <hyperlink ref="V664" r:id="rId4998"/>
    <hyperlink ref="V665" r:id="rId4999"/>
    <hyperlink ref="V666" r:id="rId5000"/>
    <hyperlink ref="V667" r:id="rId5001"/>
    <hyperlink ref="V668" r:id="rId5002"/>
    <hyperlink ref="V669" r:id="rId5003"/>
    <hyperlink ref="V670" r:id="rId5004"/>
    <hyperlink ref="V671" r:id="rId5005"/>
    <hyperlink ref="V672" r:id="rId5006"/>
    <hyperlink ref="V673" r:id="rId5007"/>
    <hyperlink ref="V674" r:id="rId5008"/>
    <hyperlink ref="V675" r:id="rId5009"/>
    <hyperlink ref="V676" r:id="rId5010"/>
    <hyperlink ref="V677" r:id="rId5011"/>
    <hyperlink ref="V678" r:id="rId5012"/>
    <hyperlink ref="V679" r:id="rId5013"/>
    <hyperlink ref="V680" r:id="rId5014"/>
    <hyperlink ref="V681" r:id="rId5015"/>
    <hyperlink ref="V682" r:id="rId5016"/>
    <hyperlink ref="V683" r:id="rId5017"/>
    <hyperlink ref="V684" r:id="rId5018"/>
    <hyperlink ref="V685" r:id="rId5019"/>
    <hyperlink ref="V686" r:id="rId5020"/>
    <hyperlink ref="V687" r:id="rId5021"/>
    <hyperlink ref="V688" r:id="rId5022"/>
    <hyperlink ref="V689" r:id="rId5023"/>
    <hyperlink ref="V690" r:id="rId5024"/>
    <hyperlink ref="V691" r:id="rId5025"/>
    <hyperlink ref="V692" r:id="rId5026"/>
    <hyperlink ref="V693" r:id="rId5027"/>
    <hyperlink ref="V694" r:id="rId5028"/>
    <hyperlink ref="V695" r:id="rId5029"/>
    <hyperlink ref="V696" r:id="rId5030"/>
    <hyperlink ref="V697" r:id="rId5031"/>
    <hyperlink ref="V698" r:id="rId5032"/>
    <hyperlink ref="V699" r:id="rId5033"/>
    <hyperlink ref="V700" r:id="rId5034"/>
    <hyperlink ref="V701" r:id="rId5035"/>
    <hyperlink ref="V702" r:id="rId5036"/>
    <hyperlink ref="V703" r:id="rId5037"/>
    <hyperlink ref="V704" r:id="rId5038"/>
    <hyperlink ref="V705" r:id="rId5039"/>
    <hyperlink ref="V706" r:id="rId5040"/>
    <hyperlink ref="V707" r:id="rId5041"/>
    <hyperlink ref="V708" r:id="rId5042"/>
    <hyperlink ref="V709" r:id="rId5043"/>
    <hyperlink ref="V710" r:id="rId5044"/>
    <hyperlink ref="V711" r:id="rId5045"/>
    <hyperlink ref="V712" r:id="rId5046"/>
    <hyperlink ref="V713" r:id="rId5047"/>
    <hyperlink ref="V714" r:id="rId5048"/>
    <hyperlink ref="V715" r:id="rId5049"/>
    <hyperlink ref="V716" r:id="rId5050"/>
    <hyperlink ref="V717" r:id="rId5051"/>
    <hyperlink ref="V718" r:id="rId5052"/>
    <hyperlink ref="V719" r:id="rId5053"/>
    <hyperlink ref="V720" r:id="rId5054"/>
    <hyperlink ref="V721" r:id="rId5055"/>
    <hyperlink ref="V722" r:id="rId5056"/>
    <hyperlink ref="V723" r:id="rId5057"/>
    <hyperlink ref="V724" r:id="rId5058"/>
    <hyperlink ref="V725" r:id="rId5059"/>
    <hyperlink ref="V726" r:id="rId5060"/>
    <hyperlink ref="V727" r:id="rId5061"/>
    <hyperlink ref="V728" r:id="rId5062"/>
    <hyperlink ref="V729" r:id="rId5063"/>
    <hyperlink ref="V730" r:id="rId5064"/>
    <hyperlink ref="V731" r:id="rId5065"/>
    <hyperlink ref="V732" r:id="rId5066"/>
    <hyperlink ref="V733" r:id="rId5067"/>
    <hyperlink ref="V734" r:id="rId5068"/>
    <hyperlink ref="V735" r:id="rId5069"/>
    <hyperlink ref="V736" r:id="rId5070"/>
    <hyperlink ref="V737" r:id="rId5071"/>
    <hyperlink ref="V738" r:id="rId5072"/>
    <hyperlink ref="V739" r:id="rId5073"/>
    <hyperlink ref="V740" r:id="rId5074"/>
    <hyperlink ref="V741" r:id="rId5075"/>
    <hyperlink ref="V742" r:id="rId5076"/>
    <hyperlink ref="V743" r:id="rId5077"/>
    <hyperlink ref="V744" r:id="rId5078"/>
    <hyperlink ref="V745" r:id="rId5079"/>
    <hyperlink ref="V746" r:id="rId5080"/>
    <hyperlink ref="V747" r:id="rId5081"/>
    <hyperlink ref="V748" r:id="rId5082"/>
    <hyperlink ref="V749" r:id="rId5083"/>
    <hyperlink ref="V750" r:id="rId5084"/>
    <hyperlink ref="V751" r:id="rId5085"/>
    <hyperlink ref="V752" r:id="rId5086"/>
    <hyperlink ref="V753" r:id="rId5087"/>
    <hyperlink ref="V754" r:id="rId5088"/>
    <hyperlink ref="V755" r:id="rId5089"/>
    <hyperlink ref="V756" r:id="rId5090"/>
    <hyperlink ref="V757" r:id="rId5091"/>
    <hyperlink ref="V758" r:id="rId5092"/>
    <hyperlink ref="V759" r:id="rId5093"/>
    <hyperlink ref="V760" r:id="rId5094"/>
    <hyperlink ref="V761" r:id="rId5095"/>
    <hyperlink ref="V762" r:id="rId5096"/>
    <hyperlink ref="V763" r:id="rId5097"/>
    <hyperlink ref="V764" r:id="rId5098"/>
    <hyperlink ref="V765" r:id="rId5099"/>
    <hyperlink ref="V766" r:id="rId5100"/>
    <hyperlink ref="V767" r:id="rId5101"/>
    <hyperlink ref="V768" r:id="rId5102"/>
    <hyperlink ref="V769" r:id="rId5103"/>
    <hyperlink ref="V770" r:id="rId5104"/>
    <hyperlink ref="V771" r:id="rId5105"/>
    <hyperlink ref="V772" r:id="rId5106"/>
    <hyperlink ref="V773" r:id="rId5107"/>
    <hyperlink ref="V774" r:id="rId5108"/>
    <hyperlink ref="V775" r:id="rId5109"/>
    <hyperlink ref="V776" r:id="rId5110"/>
    <hyperlink ref="V777" r:id="rId5111"/>
    <hyperlink ref="V778" r:id="rId5112"/>
    <hyperlink ref="V779" r:id="rId5113"/>
    <hyperlink ref="V780" r:id="rId5114"/>
    <hyperlink ref="V781" r:id="rId5115"/>
    <hyperlink ref="V782" r:id="rId5116"/>
    <hyperlink ref="V783" r:id="rId5117"/>
    <hyperlink ref="V784" r:id="rId5118"/>
    <hyperlink ref="V785" r:id="rId5119"/>
    <hyperlink ref="V786" r:id="rId5120"/>
    <hyperlink ref="V787" r:id="rId5121"/>
    <hyperlink ref="V788" r:id="rId5122"/>
    <hyperlink ref="V789" r:id="rId5123"/>
    <hyperlink ref="V790" r:id="rId5124"/>
    <hyperlink ref="V791" r:id="rId5125"/>
    <hyperlink ref="V792" r:id="rId5126"/>
    <hyperlink ref="V793" r:id="rId5127"/>
    <hyperlink ref="V794" r:id="rId5128"/>
    <hyperlink ref="V795" r:id="rId5129"/>
    <hyperlink ref="V796" r:id="rId5130"/>
    <hyperlink ref="V797" r:id="rId5131"/>
    <hyperlink ref="V798" r:id="rId5132"/>
    <hyperlink ref="V799" r:id="rId5133"/>
    <hyperlink ref="V800" r:id="rId5134"/>
    <hyperlink ref="V801" r:id="rId5135"/>
    <hyperlink ref="V802" r:id="rId5136"/>
    <hyperlink ref="V803" r:id="rId5137"/>
    <hyperlink ref="V804" r:id="rId5138"/>
    <hyperlink ref="V805" r:id="rId5139"/>
    <hyperlink ref="V806" r:id="rId5140"/>
    <hyperlink ref="V807" r:id="rId5141"/>
    <hyperlink ref="V808" r:id="rId5142"/>
    <hyperlink ref="V809" r:id="rId5143"/>
    <hyperlink ref="V810" r:id="rId5144"/>
    <hyperlink ref="V811" r:id="rId5145"/>
    <hyperlink ref="V812" r:id="rId5146"/>
    <hyperlink ref="V813" r:id="rId5147"/>
    <hyperlink ref="V814" r:id="rId5148"/>
    <hyperlink ref="V815" r:id="rId5149"/>
    <hyperlink ref="V816" r:id="rId5150"/>
    <hyperlink ref="V817" r:id="rId5151"/>
    <hyperlink ref="V818" r:id="rId5152"/>
    <hyperlink ref="V819" r:id="rId5153"/>
    <hyperlink ref="V820" r:id="rId5154"/>
    <hyperlink ref="V821" r:id="rId5155"/>
    <hyperlink ref="V822" r:id="rId5156"/>
    <hyperlink ref="V823" r:id="rId5157"/>
    <hyperlink ref="V824" r:id="rId5158"/>
    <hyperlink ref="V825" r:id="rId5159"/>
    <hyperlink ref="V826" r:id="rId5160"/>
    <hyperlink ref="V827" r:id="rId5161"/>
    <hyperlink ref="V828" r:id="rId5162"/>
    <hyperlink ref="V829" r:id="rId5163"/>
    <hyperlink ref="V830" r:id="rId5164"/>
    <hyperlink ref="V831" r:id="rId5165"/>
    <hyperlink ref="V832" r:id="rId5166"/>
    <hyperlink ref="V833" r:id="rId5167"/>
    <hyperlink ref="V834" r:id="rId5168"/>
    <hyperlink ref="V835" r:id="rId5169"/>
    <hyperlink ref="V836" r:id="rId5170"/>
    <hyperlink ref="V837" r:id="rId5171"/>
    <hyperlink ref="V838" r:id="rId5172"/>
    <hyperlink ref="V839" r:id="rId5173"/>
    <hyperlink ref="V840" r:id="rId5174"/>
    <hyperlink ref="V841" r:id="rId5175"/>
    <hyperlink ref="V842" r:id="rId5176"/>
    <hyperlink ref="V843" r:id="rId5177"/>
    <hyperlink ref="V844" r:id="rId5178"/>
    <hyperlink ref="V845" r:id="rId5179"/>
    <hyperlink ref="V846" r:id="rId5180"/>
    <hyperlink ref="V847" r:id="rId5181"/>
    <hyperlink ref="V848" r:id="rId5182"/>
    <hyperlink ref="V849" r:id="rId5183"/>
    <hyperlink ref="V850" r:id="rId5184"/>
    <hyperlink ref="V851" r:id="rId5185"/>
    <hyperlink ref="V852" r:id="rId5186"/>
    <hyperlink ref="V853" r:id="rId5187"/>
    <hyperlink ref="V854" r:id="rId5188"/>
    <hyperlink ref="V855" r:id="rId5189"/>
    <hyperlink ref="V856" r:id="rId5190"/>
    <hyperlink ref="V857" r:id="rId5191"/>
    <hyperlink ref="V858" r:id="rId5192"/>
    <hyperlink ref="V859" r:id="rId5193"/>
    <hyperlink ref="V860" r:id="rId5194"/>
    <hyperlink ref="V861" r:id="rId5195"/>
    <hyperlink ref="V862" r:id="rId5196"/>
    <hyperlink ref="V863" r:id="rId5197"/>
    <hyperlink ref="V864" r:id="rId5198"/>
    <hyperlink ref="V865" r:id="rId5199"/>
    <hyperlink ref="V866" r:id="rId5200"/>
    <hyperlink ref="V867" r:id="rId5201"/>
    <hyperlink ref="V868" r:id="rId5202"/>
    <hyperlink ref="V869" r:id="rId5203"/>
    <hyperlink ref="V870" r:id="rId5204"/>
    <hyperlink ref="V871" r:id="rId5205"/>
    <hyperlink ref="V872" r:id="rId5206"/>
    <hyperlink ref="V873" r:id="rId5207"/>
    <hyperlink ref="V874" r:id="rId5208"/>
    <hyperlink ref="V875" r:id="rId5209"/>
    <hyperlink ref="V876" r:id="rId5210"/>
    <hyperlink ref="V877" r:id="rId5211"/>
    <hyperlink ref="V878" r:id="rId5212"/>
    <hyperlink ref="V879" r:id="rId5213"/>
    <hyperlink ref="V880" r:id="rId5214"/>
    <hyperlink ref="V881" r:id="rId5215"/>
    <hyperlink ref="V882" r:id="rId5216"/>
    <hyperlink ref="V883" r:id="rId5217"/>
    <hyperlink ref="V884" r:id="rId5218"/>
    <hyperlink ref="V885" r:id="rId5219"/>
    <hyperlink ref="V886" r:id="rId5220"/>
    <hyperlink ref="V887" r:id="rId5221"/>
    <hyperlink ref="V888" r:id="rId5222"/>
    <hyperlink ref="V889" r:id="rId5223"/>
    <hyperlink ref="V890" r:id="rId5224"/>
    <hyperlink ref="V891" r:id="rId5225"/>
    <hyperlink ref="V892" r:id="rId5226"/>
    <hyperlink ref="V893" r:id="rId5227"/>
    <hyperlink ref="V894" r:id="rId5228"/>
    <hyperlink ref="V895" r:id="rId5229"/>
    <hyperlink ref="V896" r:id="rId5230"/>
    <hyperlink ref="V897" r:id="rId5231"/>
    <hyperlink ref="V898" r:id="rId5232"/>
    <hyperlink ref="V899" r:id="rId5233"/>
    <hyperlink ref="V900" r:id="rId5234"/>
    <hyperlink ref="V901" r:id="rId5235"/>
    <hyperlink ref="V902" r:id="rId5236"/>
    <hyperlink ref="V903" r:id="rId5237"/>
    <hyperlink ref="V904" r:id="rId5238"/>
    <hyperlink ref="V905" r:id="rId5239"/>
    <hyperlink ref="V906" r:id="rId5240"/>
    <hyperlink ref="V907" r:id="rId5241"/>
    <hyperlink ref="V908" r:id="rId5242"/>
    <hyperlink ref="V909" r:id="rId5243"/>
    <hyperlink ref="V910" r:id="rId5244"/>
    <hyperlink ref="V911" r:id="rId5245"/>
    <hyperlink ref="V912" r:id="rId5246"/>
    <hyperlink ref="V913" r:id="rId5247"/>
    <hyperlink ref="V914" r:id="rId5248"/>
    <hyperlink ref="V915" r:id="rId5249"/>
    <hyperlink ref="V916" r:id="rId5250"/>
    <hyperlink ref="V917" r:id="rId5251"/>
    <hyperlink ref="V918" r:id="rId5252"/>
    <hyperlink ref="V919" r:id="rId5253"/>
    <hyperlink ref="V920" r:id="rId5254"/>
    <hyperlink ref="V921" r:id="rId5255"/>
    <hyperlink ref="V922" r:id="rId5256"/>
    <hyperlink ref="V923" r:id="rId5257"/>
    <hyperlink ref="V924" r:id="rId5258"/>
    <hyperlink ref="V925" r:id="rId5259"/>
    <hyperlink ref="V926" r:id="rId5260"/>
    <hyperlink ref="V927" r:id="rId5261"/>
    <hyperlink ref="V928" r:id="rId5262"/>
    <hyperlink ref="V929" r:id="rId5263"/>
    <hyperlink ref="V930" r:id="rId5264"/>
    <hyperlink ref="V931" r:id="rId5265"/>
    <hyperlink ref="V932" r:id="rId5266"/>
    <hyperlink ref="V933" r:id="rId5267"/>
    <hyperlink ref="V934" r:id="rId5268"/>
    <hyperlink ref="V935" r:id="rId5269"/>
    <hyperlink ref="V936" r:id="rId5270"/>
    <hyperlink ref="V937" r:id="rId5271"/>
    <hyperlink ref="V938" r:id="rId5272"/>
    <hyperlink ref="V939" r:id="rId5273"/>
    <hyperlink ref="V940" r:id="rId5274"/>
    <hyperlink ref="V941" r:id="rId5275"/>
    <hyperlink ref="V942" r:id="rId5276"/>
    <hyperlink ref="V943" r:id="rId5277"/>
    <hyperlink ref="V944" r:id="rId5278"/>
    <hyperlink ref="V945" r:id="rId5279"/>
    <hyperlink ref="V946" r:id="rId5280"/>
    <hyperlink ref="V947" r:id="rId5281"/>
    <hyperlink ref="V948" r:id="rId5282"/>
    <hyperlink ref="V949" r:id="rId5283"/>
    <hyperlink ref="V950" r:id="rId5284"/>
    <hyperlink ref="V951" r:id="rId5285"/>
    <hyperlink ref="V952" r:id="rId5286"/>
    <hyperlink ref="V953" r:id="rId5287"/>
    <hyperlink ref="V954" r:id="rId5288"/>
    <hyperlink ref="V955" r:id="rId5289"/>
    <hyperlink ref="V956" r:id="rId5290"/>
    <hyperlink ref="V957" r:id="rId5291"/>
    <hyperlink ref="V958" r:id="rId5292"/>
    <hyperlink ref="V959" r:id="rId5293"/>
    <hyperlink ref="V960" r:id="rId5294"/>
    <hyperlink ref="V961" r:id="rId5295"/>
    <hyperlink ref="V962" r:id="rId5296"/>
    <hyperlink ref="V963" r:id="rId5297"/>
    <hyperlink ref="V964" r:id="rId5298"/>
    <hyperlink ref="V965" r:id="rId5299"/>
    <hyperlink ref="V966" r:id="rId5300"/>
    <hyperlink ref="V967" r:id="rId5301"/>
    <hyperlink ref="V968" r:id="rId5302"/>
    <hyperlink ref="V969" r:id="rId5303"/>
    <hyperlink ref="V970" r:id="rId5304"/>
    <hyperlink ref="V971" r:id="rId5305"/>
    <hyperlink ref="V972" r:id="rId5306"/>
    <hyperlink ref="V973" r:id="rId5307"/>
    <hyperlink ref="V974" r:id="rId5308"/>
    <hyperlink ref="V975" r:id="rId5309"/>
    <hyperlink ref="V976" r:id="rId5310"/>
    <hyperlink ref="V977" r:id="rId5311"/>
    <hyperlink ref="V978" r:id="rId5312"/>
    <hyperlink ref="V979" r:id="rId5313"/>
    <hyperlink ref="V980" r:id="rId5314"/>
    <hyperlink ref="V981" r:id="rId5315"/>
    <hyperlink ref="V982" r:id="rId5316"/>
    <hyperlink ref="V983" r:id="rId5317"/>
    <hyperlink ref="V984" r:id="rId5318"/>
    <hyperlink ref="V985" r:id="rId5319"/>
    <hyperlink ref="V986" r:id="rId5320"/>
    <hyperlink ref="V987" r:id="rId5321"/>
    <hyperlink ref="V988" r:id="rId5322"/>
    <hyperlink ref="V989" r:id="rId5323"/>
    <hyperlink ref="V990" r:id="rId5324"/>
    <hyperlink ref="V991" r:id="rId5325"/>
    <hyperlink ref="V992" r:id="rId5326"/>
    <hyperlink ref="V993" r:id="rId5327"/>
    <hyperlink ref="V994" r:id="rId5328"/>
    <hyperlink ref="V995" r:id="rId5329"/>
    <hyperlink ref="V996" r:id="rId5330"/>
    <hyperlink ref="V997" r:id="rId5331"/>
    <hyperlink ref="V998" r:id="rId5332"/>
    <hyperlink ref="V999" r:id="rId5333"/>
    <hyperlink ref="V1000" r:id="rId5334"/>
    <hyperlink ref="V1001" r:id="rId5335"/>
    <hyperlink ref="V1002" r:id="rId5336"/>
    <hyperlink ref="V1003" r:id="rId5337"/>
    <hyperlink ref="V1004" r:id="rId5338"/>
    <hyperlink ref="V1005" r:id="rId5339"/>
    <hyperlink ref="V1006" r:id="rId5340"/>
    <hyperlink ref="V1007" r:id="rId5341"/>
    <hyperlink ref="V1008" r:id="rId5342"/>
    <hyperlink ref="V1009" r:id="rId5343"/>
    <hyperlink ref="V1010" r:id="rId5344"/>
    <hyperlink ref="V1011" r:id="rId5345"/>
    <hyperlink ref="V1012" r:id="rId5346"/>
    <hyperlink ref="V1013" r:id="rId5347"/>
    <hyperlink ref="V1014" r:id="rId5348"/>
    <hyperlink ref="V1015" r:id="rId5349"/>
    <hyperlink ref="V1016" r:id="rId5350"/>
    <hyperlink ref="V1017" r:id="rId5351"/>
    <hyperlink ref="V1018" r:id="rId5352"/>
    <hyperlink ref="V1019" r:id="rId5353"/>
    <hyperlink ref="V1020" r:id="rId5354"/>
    <hyperlink ref="V1021" r:id="rId5355"/>
    <hyperlink ref="V1022" r:id="rId5356"/>
    <hyperlink ref="V1023" r:id="rId5357"/>
    <hyperlink ref="V1024" r:id="rId5358"/>
    <hyperlink ref="V1025" r:id="rId5359"/>
    <hyperlink ref="V1026" r:id="rId5360"/>
    <hyperlink ref="V1027" r:id="rId5361"/>
    <hyperlink ref="V1028" r:id="rId5362"/>
    <hyperlink ref="V1029" r:id="rId5363"/>
    <hyperlink ref="V1030" r:id="rId5364"/>
    <hyperlink ref="V1031" r:id="rId5365"/>
    <hyperlink ref="V1032" r:id="rId5366"/>
    <hyperlink ref="V1033" r:id="rId5367"/>
    <hyperlink ref="V1034" r:id="rId5368"/>
    <hyperlink ref="V1035" r:id="rId5369"/>
    <hyperlink ref="V1036" r:id="rId5370"/>
    <hyperlink ref="V1037" r:id="rId5371"/>
    <hyperlink ref="V1038" r:id="rId5372"/>
    <hyperlink ref="V1039" r:id="rId5373"/>
    <hyperlink ref="V1040" r:id="rId5374"/>
    <hyperlink ref="V1041" r:id="rId5375"/>
    <hyperlink ref="V1042" r:id="rId5376"/>
    <hyperlink ref="V1043" r:id="rId5377"/>
    <hyperlink ref="V1044" r:id="rId5378"/>
    <hyperlink ref="V1045" r:id="rId5379"/>
    <hyperlink ref="V1046" r:id="rId5380"/>
    <hyperlink ref="V1047" r:id="rId5381"/>
    <hyperlink ref="V1048" r:id="rId5382"/>
    <hyperlink ref="V1049" r:id="rId5383"/>
    <hyperlink ref="V1050" r:id="rId5384"/>
    <hyperlink ref="V1051" r:id="rId5385"/>
    <hyperlink ref="V1052" r:id="rId5386"/>
    <hyperlink ref="V1053" r:id="rId5387"/>
    <hyperlink ref="V1054" r:id="rId5388"/>
    <hyperlink ref="V1055" r:id="rId5389"/>
    <hyperlink ref="V1056" r:id="rId5390"/>
    <hyperlink ref="V1057" r:id="rId5391"/>
    <hyperlink ref="V1058" r:id="rId5392"/>
    <hyperlink ref="V1059" r:id="rId5393"/>
    <hyperlink ref="V1060" r:id="rId5394"/>
    <hyperlink ref="V1061" r:id="rId5395"/>
    <hyperlink ref="V1062" r:id="rId5396"/>
    <hyperlink ref="V1063" r:id="rId5397"/>
    <hyperlink ref="V1064" r:id="rId5398"/>
    <hyperlink ref="V1065" r:id="rId5399"/>
    <hyperlink ref="V1066" r:id="rId5400"/>
    <hyperlink ref="V1067" r:id="rId5401"/>
    <hyperlink ref="V1068" r:id="rId5402"/>
    <hyperlink ref="V1069" r:id="rId5403"/>
    <hyperlink ref="V1070" r:id="rId5404"/>
    <hyperlink ref="V1071" r:id="rId5405"/>
    <hyperlink ref="V1072" r:id="rId5406"/>
    <hyperlink ref="V1073" r:id="rId5407"/>
    <hyperlink ref="V1074" r:id="rId5408"/>
    <hyperlink ref="V1075" r:id="rId5409"/>
    <hyperlink ref="V1076" r:id="rId5410"/>
    <hyperlink ref="V1077" r:id="rId5411"/>
    <hyperlink ref="V1078" r:id="rId5412"/>
    <hyperlink ref="V1079" r:id="rId5413"/>
    <hyperlink ref="V1080" r:id="rId5414"/>
    <hyperlink ref="V1081" r:id="rId5415"/>
    <hyperlink ref="V1082" r:id="rId5416"/>
    <hyperlink ref="V1083" r:id="rId5417"/>
    <hyperlink ref="V1084" r:id="rId5418"/>
    <hyperlink ref="V1085" r:id="rId5419"/>
    <hyperlink ref="V1086" r:id="rId5420"/>
    <hyperlink ref="V1087" r:id="rId5421"/>
    <hyperlink ref="V1088" r:id="rId5422"/>
    <hyperlink ref="V1089" r:id="rId5423"/>
    <hyperlink ref="V1090" r:id="rId5424"/>
    <hyperlink ref="V1091" r:id="rId5425"/>
    <hyperlink ref="V1092" r:id="rId5426"/>
    <hyperlink ref="V1093" r:id="rId5427"/>
    <hyperlink ref="V1094" r:id="rId5428"/>
    <hyperlink ref="V1095" r:id="rId5429"/>
    <hyperlink ref="V1096" r:id="rId5430"/>
    <hyperlink ref="V1097" r:id="rId5431"/>
    <hyperlink ref="V1098" r:id="rId5432"/>
    <hyperlink ref="V1099" r:id="rId5433"/>
    <hyperlink ref="V1100" r:id="rId5434"/>
    <hyperlink ref="V1101" r:id="rId5435"/>
    <hyperlink ref="V1102" r:id="rId5436"/>
    <hyperlink ref="V1103" r:id="rId5437"/>
    <hyperlink ref="V1104" r:id="rId5438"/>
    <hyperlink ref="V1105" r:id="rId5439"/>
    <hyperlink ref="V1106" r:id="rId5440"/>
    <hyperlink ref="V1107" r:id="rId5441"/>
    <hyperlink ref="V1108" r:id="rId5442"/>
    <hyperlink ref="V1109" r:id="rId5443"/>
    <hyperlink ref="V1110" r:id="rId5444"/>
    <hyperlink ref="V1111" r:id="rId5445"/>
    <hyperlink ref="V1112" r:id="rId5446"/>
    <hyperlink ref="V1113" r:id="rId5447"/>
    <hyperlink ref="V1114" r:id="rId5448"/>
    <hyperlink ref="V1115" r:id="rId5449"/>
    <hyperlink ref="V1116" r:id="rId5450"/>
    <hyperlink ref="V1117" r:id="rId5451"/>
    <hyperlink ref="V1118" r:id="rId5452"/>
    <hyperlink ref="V1119" r:id="rId5453"/>
    <hyperlink ref="V1120" r:id="rId5454"/>
    <hyperlink ref="V1121" r:id="rId5455"/>
    <hyperlink ref="V1122" r:id="rId5456"/>
    <hyperlink ref="V1123" r:id="rId5457"/>
    <hyperlink ref="V1124" r:id="rId5458"/>
    <hyperlink ref="V1125" r:id="rId5459"/>
    <hyperlink ref="V1126" r:id="rId5460"/>
    <hyperlink ref="V1127" r:id="rId5461"/>
    <hyperlink ref="V1128" r:id="rId5462"/>
    <hyperlink ref="V1129" r:id="rId5463"/>
    <hyperlink ref="V1130" r:id="rId5464"/>
    <hyperlink ref="V1131" r:id="rId5465"/>
    <hyperlink ref="V1132" r:id="rId5466"/>
    <hyperlink ref="V1133" r:id="rId5467"/>
    <hyperlink ref="V1134" r:id="rId5468"/>
    <hyperlink ref="V1135" r:id="rId5469"/>
    <hyperlink ref="V1136" r:id="rId5470"/>
    <hyperlink ref="V1137" r:id="rId5471"/>
    <hyperlink ref="V1138" r:id="rId5472"/>
    <hyperlink ref="V1139" r:id="rId5473"/>
    <hyperlink ref="V1140" r:id="rId5474"/>
    <hyperlink ref="V1141" r:id="rId5475"/>
    <hyperlink ref="V1142" r:id="rId5476"/>
    <hyperlink ref="V1143" r:id="rId5477"/>
    <hyperlink ref="V1144" r:id="rId5478"/>
    <hyperlink ref="V1145" r:id="rId5479"/>
    <hyperlink ref="V1146" r:id="rId5480"/>
    <hyperlink ref="V1147" r:id="rId5481"/>
    <hyperlink ref="V1148" r:id="rId5482"/>
    <hyperlink ref="V1149" r:id="rId5483"/>
    <hyperlink ref="V1150" r:id="rId5484"/>
    <hyperlink ref="V1151" r:id="rId5485"/>
    <hyperlink ref="V1152" r:id="rId5486"/>
    <hyperlink ref="V1153" r:id="rId5487"/>
    <hyperlink ref="V1154" r:id="rId5488"/>
    <hyperlink ref="V1155" r:id="rId5489"/>
    <hyperlink ref="V1156" r:id="rId5490"/>
    <hyperlink ref="V1157" r:id="rId5491"/>
    <hyperlink ref="V1158" r:id="rId5492"/>
    <hyperlink ref="V1159" r:id="rId5493"/>
    <hyperlink ref="V1160" r:id="rId5494"/>
    <hyperlink ref="V1161" r:id="rId5495"/>
    <hyperlink ref="V1162" r:id="rId5496"/>
    <hyperlink ref="V1163" r:id="rId5497"/>
    <hyperlink ref="V1164" r:id="rId5498"/>
    <hyperlink ref="V1165" r:id="rId5499"/>
    <hyperlink ref="V1166" r:id="rId5500"/>
    <hyperlink ref="V1167" r:id="rId5501"/>
    <hyperlink ref="V1168" r:id="rId5502"/>
    <hyperlink ref="V1169" r:id="rId5503"/>
    <hyperlink ref="V1170" r:id="rId5504"/>
    <hyperlink ref="V1171" r:id="rId5505"/>
    <hyperlink ref="V1172" r:id="rId5506"/>
    <hyperlink ref="V1173" r:id="rId5507"/>
    <hyperlink ref="V1174" r:id="rId5508"/>
    <hyperlink ref="V1175" r:id="rId5509"/>
    <hyperlink ref="V1176" r:id="rId5510"/>
    <hyperlink ref="V1177" r:id="rId5511"/>
    <hyperlink ref="V1178" r:id="rId5512"/>
    <hyperlink ref="V1179" r:id="rId5513"/>
    <hyperlink ref="V1180" r:id="rId5514"/>
    <hyperlink ref="V1181" r:id="rId5515"/>
    <hyperlink ref="V1182" r:id="rId5516"/>
    <hyperlink ref="V1183" r:id="rId5517"/>
    <hyperlink ref="V1184" r:id="rId5518"/>
    <hyperlink ref="V1185" r:id="rId5519"/>
    <hyperlink ref="V1186" r:id="rId5520"/>
    <hyperlink ref="V1187" r:id="rId5521"/>
    <hyperlink ref="V1188" r:id="rId5522"/>
    <hyperlink ref="V1189" r:id="rId5523"/>
    <hyperlink ref="V1190" r:id="rId5524"/>
    <hyperlink ref="V1191" r:id="rId5525"/>
    <hyperlink ref="V1192" r:id="rId5526"/>
    <hyperlink ref="V1193" r:id="rId5527"/>
    <hyperlink ref="V1194" r:id="rId5528"/>
    <hyperlink ref="V1195" r:id="rId5529"/>
    <hyperlink ref="V1196" r:id="rId5530"/>
    <hyperlink ref="V1197" r:id="rId5531"/>
    <hyperlink ref="V1198" r:id="rId5532"/>
    <hyperlink ref="V1199" r:id="rId5533"/>
    <hyperlink ref="V1200" r:id="rId5534"/>
    <hyperlink ref="V1201" r:id="rId5535"/>
    <hyperlink ref="V1202" r:id="rId5536"/>
    <hyperlink ref="V1203" r:id="rId5537"/>
    <hyperlink ref="V1204" r:id="rId5538"/>
    <hyperlink ref="V1205" r:id="rId5539"/>
    <hyperlink ref="V1206" r:id="rId5540"/>
    <hyperlink ref="V1207" r:id="rId5541"/>
    <hyperlink ref="V1208" r:id="rId5542"/>
    <hyperlink ref="V1209" r:id="rId5543"/>
    <hyperlink ref="V1210" r:id="rId5544"/>
    <hyperlink ref="V1211" r:id="rId5545"/>
    <hyperlink ref="V1212" r:id="rId5546"/>
    <hyperlink ref="V1213" r:id="rId5547"/>
    <hyperlink ref="V1214" r:id="rId5548"/>
    <hyperlink ref="V1215" r:id="rId5549"/>
    <hyperlink ref="V1216" r:id="rId5550"/>
    <hyperlink ref="V1217" r:id="rId5551"/>
    <hyperlink ref="V1218" r:id="rId5552"/>
    <hyperlink ref="V1219" r:id="rId5553"/>
    <hyperlink ref="V1220" r:id="rId5554"/>
    <hyperlink ref="V1221" r:id="rId5555"/>
    <hyperlink ref="V1222" r:id="rId5556"/>
    <hyperlink ref="V1223" r:id="rId5557"/>
    <hyperlink ref="V1224" r:id="rId5558"/>
    <hyperlink ref="V1225" r:id="rId5559"/>
    <hyperlink ref="V1226" r:id="rId5560"/>
    <hyperlink ref="V1227" r:id="rId5561"/>
    <hyperlink ref="V1228" r:id="rId5562"/>
    <hyperlink ref="V1229" r:id="rId5563"/>
    <hyperlink ref="V1230" r:id="rId5564"/>
    <hyperlink ref="V1231" r:id="rId5565"/>
    <hyperlink ref="V1232" r:id="rId5566"/>
    <hyperlink ref="V1233" r:id="rId5567"/>
    <hyperlink ref="V1234" r:id="rId5568"/>
    <hyperlink ref="V1235" r:id="rId5569"/>
    <hyperlink ref="V1236" r:id="rId5570"/>
    <hyperlink ref="V1237" r:id="rId5571"/>
    <hyperlink ref="V1238" r:id="rId5572"/>
    <hyperlink ref="V1239" r:id="rId5573"/>
    <hyperlink ref="V1240" r:id="rId5574"/>
    <hyperlink ref="V1241" r:id="rId5575"/>
    <hyperlink ref="V1242" r:id="rId5576"/>
    <hyperlink ref="V1243" r:id="rId5577"/>
    <hyperlink ref="V1244" r:id="rId5578"/>
    <hyperlink ref="V1245" r:id="rId5579"/>
    <hyperlink ref="V1246" r:id="rId5580"/>
    <hyperlink ref="V1247" r:id="rId5581"/>
    <hyperlink ref="V1248" r:id="rId5582"/>
    <hyperlink ref="V1249" r:id="rId5583"/>
    <hyperlink ref="V1250" r:id="rId5584"/>
    <hyperlink ref="V1251" r:id="rId5585"/>
    <hyperlink ref="V1252" r:id="rId5586"/>
    <hyperlink ref="V1253" r:id="rId5587"/>
    <hyperlink ref="V1254" r:id="rId5588"/>
    <hyperlink ref="V1255" r:id="rId5589"/>
    <hyperlink ref="V1256" r:id="rId5590"/>
    <hyperlink ref="V1257" r:id="rId5591"/>
    <hyperlink ref="V1258" r:id="rId5592"/>
    <hyperlink ref="V1259" r:id="rId5593"/>
    <hyperlink ref="V1260" r:id="rId5594"/>
    <hyperlink ref="V1261" r:id="rId5595"/>
    <hyperlink ref="V1262" r:id="rId5596"/>
    <hyperlink ref="V1263" r:id="rId5597"/>
    <hyperlink ref="V1264" r:id="rId5598"/>
    <hyperlink ref="V1265" r:id="rId5599"/>
    <hyperlink ref="V1266" r:id="rId5600"/>
    <hyperlink ref="V1267" r:id="rId5601"/>
    <hyperlink ref="V1268" r:id="rId5602"/>
    <hyperlink ref="V1269" r:id="rId5603"/>
    <hyperlink ref="V1270" r:id="rId5604"/>
    <hyperlink ref="V1271" r:id="rId5605"/>
    <hyperlink ref="V1272" r:id="rId5606"/>
    <hyperlink ref="V1273" r:id="rId5607"/>
    <hyperlink ref="V1274" r:id="rId5608"/>
    <hyperlink ref="V1275" r:id="rId5609"/>
    <hyperlink ref="V1276" r:id="rId5610"/>
    <hyperlink ref="V1277" r:id="rId5611"/>
    <hyperlink ref="V1278" r:id="rId5612"/>
    <hyperlink ref="V1279" r:id="rId5613"/>
    <hyperlink ref="V1280" r:id="rId5614"/>
    <hyperlink ref="V1281" r:id="rId5615"/>
    <hyperlink ref="V1282" r:id="rId5616"/>
    <hyperlink ref="V1283" r:id="rId5617"/>
    <hyperlink ref="V1284" r:id="rId5618"/>
    <hyperlink ref="V1285" r:id="rId5619"/>
    <hyperlink ref="V1286" r:id="rId5620"/>
    <hyperlink ref="V1287" r:id="rId5621"/>
    <hyperlink ref="V1288" r:id="rId5622"/>
    <hyperlink ref="V1289" r:id="rId5623"/>
    <hyperlink ref="V1290" r:id="rId5624"/>
    <hyperlink ref="V1291" r:id="rId5625"/>
    <hyperlink ref="V1292" r:id="rId5626"/>
    <hyperlink ref="V1293" r:id="rId5627"/>
    <hyperlink ref="V1294" r:id="rId5628"/>
    <hyperlink ref="V1295" r:id="rId5629"/>
    <hyperlink ref="V1296" r:id="rId5630"/>
    <hyperlink ref="V1297" r:id="rId5631"/>
    <hyperlink ref="V1298" r:id="rId5632"/>
    <hyperlink ref="V1299" r:id="rId5633"/>
    <hyperlink ref="V1300" r:id="rId5634"/>
    <hyperlink ref="V1301" r:id="rId5635"/>
    <hyperlink ref="V1302" r:id="rId5636"/>
    <hyperlink ref="V1303" r:id="rId5637"/>
    <hyperlink ref="V1304" r:id="rId5638"/>
    <hyperlink ref="V1305" r:id="rId5639"/>
    <hyperlink ref="V1306" r:id="rId5640"/>
    <hyperlink ref="V1307" r:id="rId5641"/>
    <hyperlink ref="V1308" r:id="rId5642"/>
    <hyperlink ref="V1309" r:id="rId5643"/>
    <hyperlink ref="V1310" r:id="rId5644"/>
    <hyperlink ref="V1311" r:id="rId5645"/>
    <hyperlink ref="V1312" r:id="rId5646"/>
    <hyperlink ref="V1313" r:id="rId5647"/>
    <hyperlink ref="V1314" r:id="rId5648"/>
    <hyperlink ref="V1315" r:id="rId5649"/>
    <hyperlink ref="V1316" r:id="rId5650"/>
    <hyperlink ref="V1317" r:id="rId5651"/>
    <hyperlink ref="V1318" r:id="rId5652"/>
    <hyperlink ref="V1319" r:id="rId5653"/>
    <hyperlink ref="V1320" r:id="rId5654"/>
    <hyperlink ref="V1321" r:id="rId5655"/>
    <hyperlink ref="V1322" r:id="rId5656"/>
    <hyperlink ref="V1323" r:id="rId5657"/>
    <hyperlink ref="V1324" r:id="rId5658"/>
    <hyperlink ref="V1325" r:id="rId5659"/>
    <hyperlink ref="V1326" r:id="rId5660"/>
    <hyperlink ref="V1327" r:id="rId5661"/>
    <hyperlink ref="V1328" r:id="rId5662"/>
    <hyperlink ref="V1329" r:id="rId5663"/>
    <hyperlink ref="V1330" r:id="rId5664"/>
    <hyperlink ref="V1331" r:id="rId5665"/>
    <hyperlink ref="V1332" r:id="rId5666"/>
    <hyperlink ref="V1333" r:id="rId5667"/>
    <hyperlink ref="V1334" r:id="rId5668"/>
    <hyperlink ref="V1335" r:id="rId5669"/>
    <hyperlink ref="V1336" r:id="rId5670"/>
    <hyperlink ref="V1337" r:id="rId5671"/>
    <hyperlink ref="V1338" r:id="rId5672"/>
    <hyperlink ref="V1339" r:id="rId5673"/>
    <hyperlink ref="V1340" r:id="rId5674"/>
    <hyperlink ref="V1341" r:id="rId5675"/>
    <hyperlink ref="V1342" r:id="rId5676"/>
    <hyperlink ref="V1343" r:id="rId5677"/>
    <hyperlink ref="V1344" r:id="rId5678"/>
    <hyperlink ref="V1345" r:id="rId5679"/>
    <hyperlink ref="V1346" r:id="rId5680"/>
    <hyperlink ref="V1347" r:id="rId5681"/>
    <hyperlink ref="V1348" r:id="rId5682"/>
    <hyperlink ref="V1349" r:id="rId5683"/>
    <hyperlink ref="V1350" r:id="rId5684"/>
    <hyperlink ref="V1351" r:id="rId5685"/>
    <hyperlink ref="V1352" r:id="rId5686"/>
    <hyperlink ref="V1353" r:id="rId5687"/>
    <hyperlink ref="V1354" r:id="rId5688"/>
    <hyperlink ref="V1355" r:id="rId5689"/>
    <hyperlink ref="V1356" r:id="rId5690"/>
    <hyperlink ref="V1357" r:id="rId5691"/>
    <hyperlink ref="V1358" r:id="rId5692"/>
    <hyperlink ref="V1359" r:id="rId5693"/>
    <hyperlink ref="V1360" r:id="rId5694"/>
    <hyperlink ref="V1361" r:id="rId5695"/>
    <hyperlink ref="V1362" r:id="rId5696"/>
    <hyperlink ref="V1363" r:id="rId5697"/>
    <hyperlink ref="V1364" r:id="rId5698"/>
    <hyperlink ref="V1365" r:id="rId5699"/>
    <hyperlink ref="V1366" r:id="rId5700"/>
    <hyperlink ref="V1367" r:id="rId5701"/>
    <hyperlink ref="V1368" r:id="rId5702"/>
    <hyperlink ref="V1369" r:id="rId5703"/>
    <hyperlink ref="V1370" r:id="rId5704"/>
    <hyperlink ref="V1371" r:id="rId5705"/>
    <hyperlink ref="V1372" r:id="rId5706"/>
    <hyperlink ref="V1373" r:id="rId5707"/>
    <hyperlink ref="V1374" r:id="rId5708"/>
    <hyperlink ref="V1375" r:id="rId5709"/>
    <hyperlink ref="V1376" r:id="rId5710"/>
    <hyperlink ref="V1377" r:id="rId5711"/>
    <hyperlink ref="V1378" r:id="rId5712"/>
    <hyperlink ref="V1379" r:id="rId5713"/>
    <hyperlink ref="V1380" r:id="rId5714"/>
    <hyperlink ref="V1381" r:id="rId5715"/>
    <hyperlink ref="V1382" r:id="rId5716"/>
    <hyperlink ref="V1383" r:id="rId5717"/>
    <hyperlink ref="V1384" r:id="rId5718"/>
    <hyperlink ref="V1385" r:id="rId5719"/>
    <hyperlink ref="V1386" r:id="rId5720"/>
    <hyperlink ref="V1387" r:id="rId5721"/>
    <hyperlink ref="V1388" r:id="rId5722"/>
    <hyperlink ref="V1389" r:id="rId5723"/>
    <hyperlink ref="V1390" r:id="rId5724"/>
    <hyperlink ref="V1391" r:id="rId5725"/>
    <hyperlink ref="V1392" r:id="rId5726"/>
    <hyperlink ref="V1393" r:id="rId5727"/>
    <hyperlink ref="V1394" r:id="rId5728"/>
    <hyperlink ref="V1395" r:id="rId5729"/>
    <hyperlink ref="V1396" r:id="rId5730"/>
    <hyperlink ref="V1397" r:id="rId5731"/>
    <hyperlink ref="V1398" r:id="rId5732"/>
    <hyperlink ref="V1399" r:id="rId5733"/>
    <hyperlink ref="V1400" r:id="rId5734"/>
    <hyperlink ref="V1401" r:id="rId5735"/>
    <hyperlink ref="V1402" r:id="rId5736"/>
    <hyperlink ref="V1403" r:id="rId5737"/>
    <hyperlink ref="V1404" r:id="rId5738"/>
    <hyperlink ref="V1405" r:id="rId5739"/>
    <hyperlink ref="V1406" r:id="rId5740"/>
    <hyperlink ref="V1407" r:id="rId5741"/>
    <hyperlink ref="V1408" r:id="rId5742"/>
    <hyperlink ref="V1409" r:id="rId5743"/>
    <hyperlink ref="V1410" r:id="rId5744"/>
    <hyperlink ref="V1411" r:id="rId5745"/>
    <hyperlink ref="V1412" r:id="rId5746"/>
    <hyperlink ref="V1413" r:id="rId5747"/>
    <hyperlink ref="V1414" r:id="rId5748"/>
    <hyperlink ref="V1415" r:id="rId5749"/>
    <hyperlink ref="V1416" r:id="rId5750"/>
    <hyperlink ref="V1417" r:id="rId5751"/>
    <hyperlink ref="V1418" r:id="rId5752"/>
    <hyperlink ref="V1419" r:id="rId5753"/>
    <hyperlink ref="V1420" r:id="rId5754"/>
    <hyperlink ref="V1421" r:id="rId5755"/>
    <hyperlink ref="V1422" r:id="rId5756"/>
    <hyperlink ref="V1423" r:id="rId5757"/>
    <hyperlink ref="V1424" r:id="rId5758"/>
    <hyperlink ref="V1425" r:id="rId5759"/>
    <hyperlink ref="V1426" r:id="rId5760"/>
    <hyperlink ref="V1427" r:id="rId5761"/>
    <hyperlink ref="V1428" r:id="rId5762"/>
    <hyperlink ref="V1429" r:id="rId5763"/>
    <hyperlink ref="V1430" r:id="rId5764"/>
    <hyperlink ref="V1431" r:id="rId5765"/>
    <hyperlink ref="V1432" r:id="rId5766"/>
    <hyperlink ref="V1433" r:id="rId5767"/>
    <hyperlink ref="V1434" r:id="rId5768"/>
    <hyperlink ref="V1435" r:id="rId5769"/>
    <hyperlink ref="V1436" r:id="rId5770"/>
    <hyperlink ref="V1437" r:id="rId5771"/>
    <hyperlink ref="V1438" r:id="rId5772"/>
    <hyperlink ref="V1439" r:id="rId5773"/>
    <hyperlink ref="V1440" r:id="rId5774"/>
    <hyperlink ref="V1441" r:id="rId5775"/>
    <hyperlink ref="V1442" r:id="rId5776"/>
    <hyperlink ref="V1443" r:id="rId5777"/>
    <hyperlink ref="V1444" r:id="rId5778"/>
    <hyperlink ref="V1445" r:id="rId5779"/>
    <hyperlink ref="V1446" r:id="rId5780"/>
    <hyperlink ref="V1447" r:id="rId5781"/>
    <hyperlink ref="V1448" r:id="rId5782"/>
    <hyperlink ref="V1449" r:id="rId5783"/>
    <hyperlink ref="V1450" r:id="rId5784"/>
    <hyperlink ref="V1451" r:id="rId5785"/>
    <hyperlink ref="V1452" r:id="rId5786"/>
    <hyperlink ref="V1453" r:id="rId5787"/>
    <hyperlink ref="V1454" r:id="rId5788"/>
    <hyperlink ref="V1455" r:id="rId5789"/>
    <hyperlink ref="V1456" r:id="rId5790"/>
    <hyperlink ref="V1457" r:id="rId5791"/>
    <hyperlink ref="V1458" r:id="rId5792"/>
    <hyperlink ref="V1459" r:id="rId5793"/>
    <hyperlink ref="V1460" r:id="rId5794"/>
    <hyperlink ref="V1461" r:id="rId5795"/>
    <hyperlink ref="V1462" r:id="rId5796"/>
    <hyperlink ref="V1463" r:id="rId5797"/>
    <hyperlink ref="V1464" r:id="rId5798"/>
    <hyperlink ref="V1465" r:id="rId5799"/>
    <hyperlink ref="V1466" r:id="rId5800"/>
    <hyperlink ref="V1467" r:id="rId5801"/>
    <hyperlink ref="V1468" r:id="rId5802"/>
    <hyperlink ref="V1469" r:id="rId5803"/>
    <hyperlink ref="V1470" r:id="rId5804"/>
    <hyperlink ref="V1471" r:id="rId5805"/>
    <hyperlink ref="V1472" r:id="rId5806"/>
    <hyperlink ref="V1473" r:id="rId5807"/>
    <hyperlink ref="V1474" r:id="rId5808"/>
    <hyperlink ref="V1475" r:id="rId5809"/>
    <hyperlink ref="V1476" r:id="rId5810"/>
    <hyperlink ref="V1477" r:id="rId5811"/>
    <hyperlink ref="V1478" r:id="rId5812"/>
    <hyperlink ref="V1479" r:id="rId5813"/>
    <hyperlink ref="V1480" r:id="rId5814"/>
    <hyperlink ref="V1481" r:id="rId5815"/>
    <hyperlink ref="V1482" r:id="rId5816"/>
    <hyperlink ref="V1483" r:id="rId5817"/>
    <hyperlink ref="V1484" r:id="rId5818"/>
    <hyperlink ref="V1485" r:id="rId5819"/>
    <hyperlink ref="V1486" r:id="rId5820"/>
    <hyperlink ref="V1487" r:id="rId5821"/>
    <hyperlink ref="V1488" r:id="rId5822"/>
    <hyperlink ref="V1489" r:id="rId5823"/>
    <hyperlink ref="V1490" r:id="rId5824"/>
    <hyperlink ref="V1491" r:id="rId5825"/>
    <hyperlink ref="V1492" r:id="rId5826"/>
    <hyperlink ref="V1493" r:id="rId5827"/>
    <hyperlink ref="V1494" r:id="rId5828"/>
    <hyperlink ref="V1495" r:id="rId5829"/>
    <hyperlink ref="V1496" r:id="rId5830"/>
    <hyperlink ref="V1497" r:id="rId5831"/>
    <hyperlink ref="V1498" r:id="rId5832"/>
    <hyperlink ref="V1499" r:id="rId5833"/>
    <hyperlink ref="V1500" r:id="rId5834"/>
    <hyperlink ref="V1501" r:id="rId5835"/>
    <hyperlink ref="V1502" r:id="rId5836"/>
    <hyperlink ref="V1503" r:id="rId5837"/>
    <hyperlink ref="V1504" r:id="rId5838"/>
    <hyperlink ref="V1505" r:id="rId5839"/>
    <hyperlink ref="V1506" r:id="rId5840"/>
    <hyperlink ref="V1507" r:id="rId5841"/>
    <hyperlink ref="V1508" r:id="rId5842"/>
    <hyperlink ref="V1509" r:id="rId5843"/>
    <hyperlink ref="V1510" r:id="rId5844"/>
    <hyperlink ref="V1511" r:id="rId5845"/>
    <hyperlink ref="V1512" r:id="rId5846"/>
    <hyperlink ref="V1513" r:id="rId5847"/>
    <hyperlink ref="V1514" r:id="rId5848"/>
    <hyperlink ref="V1515" r:id="rId5849"/>
    <hyperlink ref="V1516" r:id="rId5850"/>
    <hyperlink ref="V1517" r:id="rId5851"/>
    <hyperlink ref="V1518" r:id="rId5852"/>
    <hyperlink ref="V1519" r:id="rId5853"/>
    <hyperlink ref="V1520" r:id="rId5854"/>
    <hyperlink ref="V1521" r:id="rId5855"/>
    <hyperlink ref="V1522" r:id="rId5856"/>
    <hyperlink ref="V1523" r:id="rId5857"/>
    <hyperlink ref="V1524" r:id="rId5858"/>
    <hyperlink ref="V1525" r:id="rId5859"/>
    <hyperlink ref="V1526" r:id="rId5860"/>
    <hyperlink ref="V1527" r:id="rId5861"/>
    <hyperlink ref="V1528" r:id="rId5862"/>
    <hyperlink ref="V1529" r:id="rId5863"/>
    <hyperlink ref="V1530" r:id="rId5864"/>
    <hyperlink ref="V1531" r:id="rId5865"/>
    <hyperlink ref="V1532" r:id="rId5866"/>
    <hyperlink ref="V1533" r:id="rId5867"/>
    <hyperlink ref="V1534" r:id="rId5868"/>
    <hyperlink ref="V1535" r:id="rId5869"/>
    <hyperlink ref="V1536" r:id="rId5870"/>
    <hyperlink ref="V1537" r:id="rId5871"/>
    <hyperlink ref="V1538" r:id="rId5872"/>
    <hyperlink ref="V1539" r:id="rId5873"/>
    <hyperlink ref="V1540" r:id="rId5874"/>
    <hyperlink ref="V1541" r:id="rId5875"/>
    <hyperlink ref="V1542" r:id="rId5876"/>
    <hyperlink ref="V1543" r:id="rId5877"/>
    <hyperlink ref="V1544" r:id="rId5878"/>
    <hyperlink ref="V1545" r:id="rId5879"/>
    <hyperlink ref="V1546" r:id="rId5880"/>
    <hyperlink ref="V1547" r:id="rId5881"/>
    <hyperlink ref="V1548" r:id="rId5882"/>
    <hyperlink ref="V1549" r:id="rId5883"/>
    <hyperlink ref="V1550" r:id="rId5884"/>
    <hyperlink ref="V1551" r:id="rId5885"/>
    <hyperlink ref="V1552" r:id="rId5886"/>
    <hyperlink ref="V1553" r:id="rId5887"/>
    <hyperlink ref="V1554" r:id="rId5888"/>
    <hyperlink ref="V1555" r:id="rId5889"/>
    <hyperlink ref="V1556" r:id="rId5890"/>
    <hyperlink ref="V1557" r:id="rId5891"/>
    <hyperlink ref="V1558" r:id="rId5892"/>
    <hyperlink ref="V1559" r:id="rId5893"/>
    <hyperlink ref="V1560" r:id="rId5894"/>
    <hyperlink ref="V1561" r:id="rId5895"/>
    <hyperlink ref="V1562" r:id="rId5896"/>
    <hyperlink ref="V1563" r:id="rId5897"/>
    <hyperlink ref="V1564" r:id="rId5898"/>
    <hyperlink ref="V1565" r:id="rId5899"/>
    <hyperlink ref="V1566" r:id="rId5900"/>
    <hyperlink ref="V1567" r:id="rId5901"/>
    <hyperlink ref="V1568" r:id="rId5902"/>
    <hyperlink ref="V1569" r:id="rId5903"/>
    <hyperlink ref="V1570" r:id="rId5904"/>
    <hyperlink ref="V1571" r:id="rId5905"/>
    <hyperlink ref="V1572" r:id="rId5906"/>
    <hyperlink ref="V1573" r:id="rId5907"/>
    <hyperlink ref="V1574" r:id="rId5908"/>
    <hyperlink ref="V1575" r:id="rId5909"/>
    <hyperlink ref="V1576" r:id="rId5910"/>
    <hyperlink ref="V1577" r:id="rId5911"/>
    <hyperlink ref="V1578" r:id="rId5912"/>
    <hyperlink ref="V1579" r:id="rId5913"/>
    <hyperlink ref="V1580" r:id="rId5914"/>
    <hyperlink ref="V1581" r:id="rId5915"/>
    <hyperlink ref="V1582" r:id="rId5916"/>
    <hyperlink ref="V1583" r:id="rId5917"/>
    <hyperlink ref="V1584" r:id="rId5918"/>
    <hyperlink ref="V1585" r:id="rId5919"/>
    <hyperlink ref="V1586" r:id="rId5920"/>
    <hyperlink ref="V1587" r:id="rId5921"/>
    <hyperlink ref="V1588" r:id="rId5922"/>
    <hyperlink ref="V1589" r:id="rId5923"/>
    <hyperlink ref="V1590" r:id="rId5924"/>
    <hyperlink ref="V1591" r:id="rId5925"/>
    <hyperlink ref="V1592" r:id="rId5926"/>
    <hyperlink ref="V1593" r:id="rId5927"/>
    <hyperlink ref="V1594" r:id="rId5928"/>
    <hyperlink ref="V1595" r:id="rId5929"/>
    <hyperlink ref="V1596" r:id="rId5930"/>
    <hyperlink ref="V1597" r:id="rId5931"/>
    <hyperlink ref="V1598" r:id="rId5932"/>
    <hyperlink ref="V1599" r:id="rId5933"/>
    <hyperlink ref="V1600" r:id="rId5934"/>
    <hyperlink ref="V1601" r:id="rId5935"/>
    <hyperlink ref="V1602" r:id="rId5936"/>
    <hyperlink ref="V1603" r:id="rId5937"/>
    <hyperlink ref="V1604" r:id="rId5938"/>
    <hyperlink ref="V1605" r:id="rId5939"/>
    <hyperlink ref="V1606" r:id="rId5940"/>
    <hyperlink ref="V1607" r:id="rId5941"/>
    <hyperlink ref="V1608" r:id="rId5942"/>
    <hyperlink ref="V1609" r:id="rId5943"/>
    <hyperlink ref="V1610" r:id="rId5944"/>
    <hyperlink ref="V1611" r:id="rId5945"/>
    <hyperlink ref="V1612" r:id="rId5946"/>
    <hyperlink ref="V1613" r:id="rId5947"/>
    <hyperlink ref="V1614" r:id="rId5948"/>
    <hyperlink ref="V1615" r:id="rId5949"/>
    <hyperlink ref="V1616" r:id="rId5950"/>
    <hyperlink ref="V1617" r:id="rId5951"/>
    <hyperlink ref="V1618" r:id="rId5952"/>
    <hyperlink ref="V1619" r:id="rId5953"/>
    <hyperlink ref="V1620" r:id="rId5954"/>
    <hyperlink ref="V1621" r:id="rId5955"/>
    <hyperlink ref="V1622" r:id="rId5956"/>
    <hyperlink ref="V1623" r:id="rId5957"/>
    <hyperlink ref="V1624" r:id="rId5958"/>
    <hyperlink ref="V1625" r:id="rId5959"/>
    <hyperlink ref="V1626" r:id="rId5960"/>
    <hyperlink ref="V1627" r:id="rId5961"/>
    <hyperlink ref="V1628" r:id="rId5962"/>
    <hyperlink ref="V1629" r:id="rId5963"/>
    <hyperlink ref="V1630" r:id="rId5964"/>
    <hyperlink ref="V1631" r:id="rId5965"/>
    <hyperlink ref="V1632" r:id="rId5966"/>
    <hyperlink ref="V1633" r:id="rId5967"/>
    <hyperlink ref="V1634" r:id="rId5968"/>
    <hyperlink ref="V1635" r:id="rId5969"/>
    <hyperlink ref="V1636" r:id="rId5970"/>
    <hyperlink ref="V1637" r:id="rId5971"/>
    <hyperlink ref="V1638" r:id="rId5972"/>
    <hyperlink ref="V1639" r:id="rId5973"/>
    <hyperlink ref="V1640" r:id="rId5974"/>
    <hyperlink ref="V1641" r:id="rId5975"/>
    <hyperlink ref="V1642" r:id="rId5976"/>
    <hyperlink ref="V1643" r:id="rId5977"/>
    <hyperlink ref="V1644" r:id="rId5978"/>
    <hyperlink ref="V1645" r:id="rId5979"/>
    <hyperlink ref="V1646" r:id="rId5980"/>
    <hyperlink ref="V1647" r:id="rId5981"/>
    <hyperlink ref="V1648" r:id="rId5982"/>
    <hyperlink ref="V1649" r:id="rId5983"/>
    <hyperlink ref="V1650" r:id="rId5984"/>
    <hyperlink ref="V1651" r:id="rId5985"/>
    <hyperlink ref="V1652" r:id="rId5986"/>
    <hyperlink ref="V1653" r:id="rId5987"/>
    <hyperlink ref="V1654" r:id="rId5988"/>
    <hyperlink ref="V1655" r:id="rId5989"/>
    <hyperlink ref="V1656" r:id="rId5990"/>
    <hyperlink ref="V1657" r:id="rId5991"/>
    <hyperlink ref="V1658" r:id="rId5992"/>
    <hyperlink ref="V1659" r:id="rId5993"/>
    <hyperlink ref="V1660" r:id="rId5994"/>
    <hyperlink ref="V1661" r:id="rId5995"/>
    <hyperlink ref="V1662" r:id="rId5996"/>
    <hyperlink ref="V1663" r:id="rId5997"/>
    <hyperlink ref="V1664" r:id="rId5998"/>
    <hyperlink ref="V1665" r:id="rId5999"/>
    <hyperlink ref="V1666" r:id="rId6000"/>
    <hyperlink ref="V1667" r:id="rId6001"/>
    <hyperlink ref="V1668" r:id="rId6002"/>
    <hyperlink ref="V1669" r:id="rId6003"/>
    <hyperlink ref="V1670" r:id="rId6004"/>
    <hyperlink ref="V1671" r:id="rId6005"/>
    <hyperlink ref="V1672" r:id="rId6006"/>
    <hyperlink ref="V1673" r:id="rId6007"/>
    <hyperlink ref="V1674" r:id="rId6008"/>
    <hyperlink ref="V1675" r:id="rId6009"/>
    <hyperlink ref="V1676" r:id="rId6010"/>
    <hyperlink ref="V1677" r:id="rId6011"/>
    <hyperlink ref="V1678" r:id="rId6012"/>
    <hyperlink ref="V1679" r:id="rId6013"/>
    <hyperlink ref="V1680" r:id="rId6014"/>
    <hyperlink ref="V1681" r:id="rId6015"/>
    <hyperlink ref="V1682" r:id="rId6016"/>
    <hyperlink ref="V1683" r:id="rId6017"/>
    <hyperlink ref="V1684" r:id="rId6018"/>
    <hyperlink ref="V1685" r:id="rId6019"/>
    <hyperlink ref="V1686" r:id="rId6020"/>
    <hyperlink ref="V1687" r:id="rId6021"/>
    <hyperlink ref="V1688" r:id="rId6022"/>
    <hyperlink ref="V1689" r:id="rId6023"/>
    <hyperlink ref="V1690" r:id="rId6024"/>
    <hyperlink ref="V1691" r:id="rId6025"/>
    <hyperlink ref="V1692" r:id="rId6026"/>
    <hyperlink ref="V1693" r:id="rId6027"/>
    <hyperlink ref="V1694" r:id="rId6028"/>
    <hyperlink ref="V1695" r:id="rId6029"/>
    <hyperlink ref="V1696" r:id="rId6030"/>
    <hyperlink ref="V1697" r:id="rId6031"/>
    <hyperlink ref="V1698" r:id="rId6032"/>
    <hyperlink ref="V1699" r:id="rId6033"/>
    <hyperlink ref="V1700" r:id="rId6034"/>
    <hyperlink ref="V1701" r:id="rId6035"/>
    <hyperlink ref="V1702" r:id="rId6036"/>
    <hyperlink ref="V1703" r:id="rId6037"/>
    <hyperlink ref="V1704" r:id="rId6038"/>
    <hyperlink ref="V1705" r:id="rId6039"/>
    <hyperlink ref="V1706" r:id="rId6040"/>
    <hyperlink ref="V1707" r:id="rId6041"/>
    <hyperlink ref="V1708" r:id="rId6042"/>
    <hyperlink ref="V1709" r:id="rId6043"/>
    <hyperlink ref="V1710" r:id="rId6044"/>
    <hyperlink ref="V1711" r:id="rId6045"/>
    <hyperlink ref="V1712" r:id="rId6046"/>
    <hyperlink ref="V1713" r:id="rId6047"/>
    <hyperlink ref="V1714" r:id="rId6048"/>
    <hyperlink ref="V1715" r:id="rId6049"/>
    <hyperlink ref="V1716" r:id="rId6050"/>
    <hyperlink ref="V1717" r:id="rId6051"/>
    <hyperlink ref="V1718" r:id="rId6052"/>
    <hyperlink ref="V1719" r:id="rId6053"/>
    <hyperlink ref="V1720" r:id="rId6054"/>
    <hyperlink ref="V1721" r:id="rId6055"/>
    <hyperlink ref="V1722" r:id="rId6056"/>
    <hyperlink ref="V1723" r:id="rId6057"/>
    <hyperlink ref="V1724" r:id="rId6058"/>
    <hyperlink ref="V1725" r:id="rId6059"/>
    <hyperlink ref="V1726" r:id="rId6060"/>
    <hyperlink ref="V1727" r:id="rId6061"/>
    <hyperlink ref="V1728" r:id="rId6062"/>
    <hyperlink ref="V1729" r:id="rId6063"/>
    <hyperlink ref="V1730" r:id="rId6064"/>
    <hyperlink ref="V1731" r:id="rId6065"/>
    <hyperlink ref="V1732" r:id="rId6066"/>
    <hyperlink ref="V1733" r:id="rId6067"/>
    <hyperlink ref="V1734" r:id="rId6068"/>
    <hyperlink ref="V1735" r:id="rId6069"/>
    <hyperlink ref="V1736" r:id="rId6070"/>
    <hyperlink ref="V1737" r:id="rId6071"/>
    <hyperlink ref="V1738" r:id="rId6072"/>
    <hyperlink ref="V1739" r:id="rId6073"/>
    <hyperlink ref="V1740" r:id="rId6074"/>
    <hyperlink ref="V1741" r:id="rId6075"/>
    <hyperlink ref="V1742" r:id="rId6076"/>
    <hyperlink ref="V1743" r:id="rId6077"/>
    <hyperlink ref="V1744" r:id="rId6078"/>
    <hyperlink ref="V1745" r:id="rId6079"/>
    <hyperlink ref="V1746" r:id="rId6080"/>
    <hyperlink ref="V1747" r:id="rId6081"/>
    <hyperlink ref="V1748" r:id="rId6082"/>
    <hyperlink ref="V1749" r:id="rId6083"/>
    <hyperlink ref="V1750" r:id="rId6084"/>
    <hyperlink ref="V1751" r:id="rId6085"/>
    <hyperlink ref="V1752" r:id="rId6086"/>
    <hyperlink ref="V1753" r:id="rId6087"/>
    <hyperlink ref="V1754" r:id="rId6088"/>
    <hyperlink ref="V1755" r:id="rId6089"/>
    <hyperlink ref="V1756" r:id="rId6090"/>
    <hyperlink ref="V1757" r:id="rId6091"/>
    <hyperlink ref="V1758" r:id="rId6092"/>
    <hyperlink ref="V1759" r:id="rId6093"/>
    <hyperlink ref="V1760" r:id="rId6094"/>
    <hyperlink ref="V1761" r:id="rId6095"/>
    <hyperlink ref="V1762" r:id="rId6096"/>
    <hyperlink ref="V1763" r:id="rId6097"/>
    <hyperlink ref="V1764" r:id="rId6098"/>
    <hyperlink ref="V1765" r:id="rId6099"/>
    <hyperlink ref="V1766" r:id="rId6100"/>
    <hyperlink ref="V1767" r:id="rId6101"/>
    <hyperlink ref="V1768" r:id="rId6102"/>
    <hyperlink ref="V1769" r:id="rId6103"/>
    <hyperlink ref="V1770" r:id="rId6104"/>
    <hyperlink ref="V1771" r:id="rId6105"/>
    <hyperlink ref="V1772" r:id="rId6106"/>
    <hyperlink ref="V1773" r:id="rId6107"/>
    <hyperlink ref="V1774" r:id="rId6108"/>
    <hyperlink ref="V1775" r:id="rId6109"/>
    <hyperlink ref="V1776" r:id="rId6110"/>
    <hyperlink ref="V1777" r:id="rId6111"/>
    <hyperlink ref="V1778" r:id="rId6112"/>
    <hyperlink ref="V1779" r:id="rId6113"/>
    <hyperlink ref="V1780" r:id="rId6114"/>
    <hyperlink ref="V1781" r:id="rId6115"/>
    <hyperlink ref="V1782" r:id="rId6116"/>
    <hyperlink ref="V1783" r:id="rId6117"/>
    <hyperlink ref="V1784" r:id="rId6118"/>
    <hyperlink ref="V1785" r:id="rId6119"/>
    <hyperlink ref="V1786" r:id="rId6120"/>
    <hyperlink ref="V1787" r:id="rId6121"/>
    <hyperlink ref="V1788" r:id="rId6122"/>
    <hyperlink ref="V1789" r:id="rId6123"/>
    <hyperlink ref="V1790" r:id="rId6124"/>
    <hyperlink ref="V1791" r:id="rId6125"/>
    <hyperlink ref="V1792" r:id="rId6126"/>
    <hyperlink ref="V1793" r:id="rId6127"/>
    <hyperlink ref="V1794" r:id="rId6128"/>
    <hyperlink ref="V1795" r:id="rId6129"/>
    <hyperlink ref="V1796" r:id="rId6130"/>
    <hyperlink ref="V1797" r:id="rId6131"/>
    <hyperlink ref="V1798" r:id="rId6132"/>
    <hyperlink ref="V1799" r:id="rId6133"/>
    <hyperlink ref="V1800" r:id="rId6134"/>
    <hyperlink ref="V1801" r:id="rId6135"/>
    <hyperlink ref="V1802" r:id="rId6136"/>
    <hyperlink ref="V1803" r:id="rId6137"/>
    <hyperlink ref="V1804" r:id="rId6138"/>
    <hyperlink ref="V1805" r:id="rId6139"/>
    <hyperlink ref="V1806" r:id="rId6140"/>
    <hyperlink ref="V1807" r:id="rId6141"/>
    <hyperlink ref="V1808" r:id="rId6142"/>
    <hyperlink ref="V1809" r:id="rId6143"/>
    <hyperlink ref="V1810" r:id="rId6144"/>
    <hyperlink ref="V1811" r:id="rId6145"/>
    <hyperlink ref="V1812" r:id="rId6146"/>
    <hyperlink ref="V1813" r:id="rId6147"/>
    <hyperlink ref="V1814" r:id="rId6148"/>
    <hyperlink ref="V1815" r:id="rId6149"/>
    <hyperlink ref="V1816" r:id="rId6150"/>
    <hyperlink ref="V1817" r:id="rId6151"/>
    <hyperlink ref="V1818" r:id="rId6152"/>
    <hyperlink ref="V1819" r:id="rId6153"/>
    <hyperlink ref="V1820" r:id="rId6154"/>
    <hyperlink ref="V1821" r:id="rId6155"/>
    <hyperlink ref="V1822" r:id="rId6156"/>
    <hyperlink ref="V1823" r:id="rId6157"/>
    <hyperlink ref="V1824" r:id="rId6158"/>
    <hyperlink ref="V1825" r:id="rId6159"/>
    <hyperlink ref="V1826" r:id="rId6160"/>
    <hyperlink ref="V1827" r:id="rId6161"/>
    <hyperlink ref="V1828" r:id="rId6162"/>
    <hyperlink ref="V1829" r:id="rId6163"/>
    <hyperlink ref="V1830" r:id="rId6164"/>
    <hyperlink ref="V1831" r:id="rId6165"/>
    <hyperlink ref="V1832" r:id="rId6166"/>
    <hyperlink ref="V1833" r:id="rId6167"/>
    <hyperlink ref="V1834" r:id="rId6168"/>
    <hyperlink ref="V1835" r:id="rId6169"/>
    <hyperlink ref="V1836" r:id="rId6170"/>
    <hyperlink ref="V1837" r:id="rId6171"/>
    <hyperlink ref="V1838" r:id="rId6172"/>
    <hyperlink ref="V1839" r:id="rId6173"/>
    <hyperlink ref="V1840" r:id="rId6174"/>
    <hyperlink ref="V1841" r:id="rId6175"/>
    <hyperlink ref="V1842" r:id="rId6176"/>
    <hyperlink ref="V1843" r:id="rId6177"/>
    <hyperlink ref="V1844" r:id="rId6178"/>
    <hyperlink ref="V1845" r:id="rId6179"/>
    <hyperlink ref="V1846" r:id="rId6180"/>
    <hyperlink ref="V1847" r:id="rId6181"/>
    <hyperlink ref="V1848" r:id="rId6182"/>
    <hyperlink ref="V1849" r:id="rId6183"/>
    <hyperlink ref="V1850" r:id="rId6184"/>
    <hyperlink ref="V1851" r:id="rId6185"/>
    <hyperlink ref="V1852" r:id="rId6186"/>
    <hyperlink ref="V1853" r:id="rId6187"/>
    <hyperlink ref="V1854" r:id="rId6188"/>
    <hyperlink ref="V1855" r:id="rId6189"/>
    <hyperlink ref="V1856" r:id="rId6190"/>
    <hyperlink ref="V1857" r:id="rId6191"/>
    <hyperlink ref="V1858" r:id="rId6192"/>
    <hyperlink ref="V1859" r:id="rId6193"/>
    <hyperlink ref="V1860" r:id="rId6194"/>
    <hyperlink ref="V1861" r:id="rId6195"/>
    <hyperlink ref="V1862" r:id="rId6196"/>
    <hyperlink ref="V1863" r:id="rId6197"/>
    <hyperlink ref="V1864" r:id="rId6198"/>
    <hyperlink ref="V1865" r:id="rId6199"/>
    <hyperlink ref="V1866" r:id="rId6200"/>
    <hyperlink ref="V1867" r:id="rId6201"/>
    <hyperlink ref="V1868" r:id="rId6202"/>
    <hyperlink ref="V1869" r:id="rId6203"/>
    <hyperlink ref="V1870" r:id="rId6204"/>
    <hyperlink ref="V1871" r:id="rId6205"/>
    <hyperlink ref="V1872" r:id="rId6206"/>
    <hyperlink ref="V1873" r:id="rId6207"/>
    <hyperlink ref="V1874" r:id="rId6208"/>
    <hyperlink ref="V1875" r:id="rId6209"/>
    <hyperlink ref="V1876" r:id="rId6210"/>
    <hyperlink ref="V1877" r:id="rId6211"/>
    <hyperlink ref="V1878" r:id="rId6212"/>
    <hyperlink ref="V1879" r:id="rId6213"/>
    <hyperlink ref="V1880" r:id="rId6214"/>
    <hyperlink ref="V1881" r:id="rId6215"/>
    <hyperlink ref="V1882" r:id="rId6216"/>
    <hyperlink ref="V1883" r:id="rId6217"/>
    <hyperlink ref="V1884" r:id="rId6218"/>
    <hyperlink ref="V1885" r:id="rId6219"/>
    <hyperlink ref="V1886" r:id="rId6220"/>
    <hyperlink ref="V1887" r:id="rId6221"/>
    <hyperlink ref="V1888" r:id="rId6222"/>
    <hyperlink ref="V1889" r:id="rId6223"/>
    <hyperlink ref="V1890" r:id="rId6224"/>
    <hyperlink ref="V1891" r:id="rId6225"/>
    <hyperlink ref="V1892" r:id="rId6226"/>
    <hyperlink ref="V1893" r:id="rId6227"/>
    <hyperlink ref="V1894" r:id="rId6228"/>
    <hyperlink ref="V1895" r:id="rId6229"/>
    <hyperlink ref="V1896" r:id="rId6230"/>
    <hyperlink ref="V1897" r:id="rId6231"/>
    <hyperlink ref="V1898" r:id="rId6232"/>
    <hyperlink ref="V1899" r:id="rId6233"/>
    <hyperlink ref="V1900" r:id="rId6234"/>
    <hyperlink ref="V1901" r:id="rId6235"/>
    <hyperlink ref="V1902" r:id="rId6236"/>
    <hyperlink ref="V1903" r:id="rId6237"/>
    <hyperlink ref="V1904" r:id="rId6238"/>
    <hyperlink ref="V1905" r:id="rId6239"/>
    <hyperlink ref="V1906" r:id="rId6240"/>
    <hyperlink ref="V1907" r:id="rId6241"/>
    <hyperlink ref="V1908" r:id="rId6242"/>
    <hyperlink ref="V1909" r:id="rId6243"/>
    <hyperlink ref="V1910" r:id="rId6244"/>
    <hyperlink ref="V1911" r:id="rId6245"/>
    <hyperlink ref="V1912" r:id="rId6246"/>
    <hyperlink ref="V1913" r:id="rId6247"/>
    <hyperlink ref="V1914" r:id="rId6248"/>
    <hyperlink ref="V1915" r:id="rId6249"/>
    <hyperlink ref="V1916" r:id="rId6250"/>
    <hyperlink ref="V1917" r:id="rId6251"/>
    <hyperlink ref="V1918" r:id="rId6252"/>
    <hyperlink ref="V1919" r:id="rId6253"/>
    <hyperlink ref="V1920" r:id="rId6254"/>
    <hyperlink ref="V1921" r:id="rId6255"/>
    <hyperlink ref="V1922" r:id="rId6256"/>
    <hyperlink ref="V1923" r:id="rId6257"/>
    <hyperlink ref="V1924" r:id="rId6258"/>
    <hyperlink ref="V1925" r:id="rId6259"/>
    <hyperlink ref="V1926" r:id="rId6260"/>
    <hyperlink ref="V1927" r:id="rId6261"/>
    <hyperlink ref="V1928" r:id="rId6262"/>
    <hyperlink ref="V1929" r:id="rId6263"/>
    <hyperlink ref="V1930" r:id="rId6264"/>
    <hyperlink ref="V1931" r:id="rId6265"/>
    <hyperlink ref="V1932" r:id="rId6266"/>
    <hyperlink ref="V1933" r:id="rId6267"/>
    <hyperlink ref="V1934" r:id="rId6268"/>
    <hyperlink ref="V1935" r:id="rId6269"/>
    <hyperlink ref="V1936" r:id="rId6270"/>
    <hyperlink ref="V1937" r:id="rId6271"/>
    <hyperlink ref="V1938" r:id="rId6272"/>
    <hyperlink ref="V1939" r:id="rId6273"/>
    <hyperlink ref="V1940" r:id="rId6274"/>
    <hyperlink ref="V1941" r:id="rId6275"/>
    <hyperlink ref="V1942" r:id="rId6276"/>
    <hyperlink ref="V1943" r:id="rId6277"/>
    <hyperlink ref="V1944" r:id="rId6278"/>
    <hyperlink ref="V1945" r:id="rId6279"/>
    <hyperlink ref="V1946" r:id="rId6280"/>
    <hyperlink ref="V1947" r:id="rId6281"/>
    <hyperlink ref="V1948" r:id="rId6282"/>
    <hyperlink ref="V1949" r:id="rId6283"/>
    <hyperlink ref="V1950" r:id="rId6284"/>
    <hyperlink ref="V1951" r:id="rId6285"/>
    <hyperlink ref="V1952" r:id="rId6286"/>
    <hyperlink ref="V1953" r:id="rId6287"/>
    <hyperlink ref="V1954" r:id="rId6288"/>
    <hyperlink ref="V1955" r:id="rId6289"/>
    <hyperlink ref="V1956" r:id="rId6290"/>
    <hyperlink ref="V1957" r:id="rId6291"/>
    <hyperlink ref="V1958" r:id="rId6292"/>
    <hyperlink ref="V1959" r:id="rId6293"/>
    <hyperlink ref="V1960" r:id="rId6294"/>
    <hyperlink ref="V1961" r:id="rId6295"/>
    <hyperlink ref="V1962" r:id="rId6296"/>
    <hyperlink ref="V1963" r:id="rId6297"/>
    <hyperlink ref="V1964" r:id="rId6298"/>
    <hyperlink ref="V1965" r:id="rId6299"/>
    <hyperlink ref="V1966" r:id="rId6300"/>
    <hyperlink ref="V1967" r:id="rId6301"/>
    <hyperlink ref="V1968" r:id="rId6302"/>
    <hyperlink ref="V1969" r:id="rId6303"/>
    <hyperlink ref="V1970" r:id="rId6304"/>
    <hyperlink ref="V1971" r:id="rId6305"/>
    <hyperlink ref="V1972" r:id="rId6306"/>
    <hyperlink ref="V1973" r:id="rId6307"/>
    <hyperlink ref="V1974" r:id="rId6308"/>
    <hyperlink ref="V1975" r:id="rId6309"/>
    <hyperlink ref="V1976" r:id="rId6310"/>
    <hyperlink ref="V1977" r:id="rId6311"/>
    <hyperlink ref="V1978" r:id="rId6312"/>
    <hyperlink ref="V1979" r:id="rId6313"/>
    <hyperlink ref="V1980" r:id="rId6314"/>
    <hyperlink ref="V1981" r:id="rId6315"/>
    <hyperlink ref="V1982" r:id="rId6316"/>
    <hyperlink ref="V1983" r:id="rId6317"/>
    <hyperlink ref="V1984" r:id="rId6318"/>
    <hyperlink ref="V1985" r:id="rId6319"/>
    <hyperlink ref="V1986" r:id="rId6320"/>
    <hyperlink ref="V1987" r:id="rId6321"/>
    <hyperlink ref="V1988" r:id="rId6322"/>
    <hyperlink ref="V1989" r:id="rId6323"/>
    <hyperlink ref="V1990" r:id="rId6324"/>
    <hyperlink ref="V1991" r:id="rId6325"/>
    <hyperlink ref="V1992" r:id="rId6326"/>
    <hyperlink ref="V1993" r:id="rId6327"/>
    <hyperlink ref="V1994" r:id="rId6328"/>
    <hyperlink ref="V1995" r:id="rId6329"/>
    <hyperlink ref="V1996" r:id="rId6330"/>
    <hyperlink ref="V1997" r:id="rId6331"/>
    <hyperlink ref="V1998" r:id="rId6332"/>
    <hyperlink ref="V1999" r:id="rId6333"/>
    <hyperlink ref="V2000" r:id="rId6334"/>
    <hyperlink ref="V2001" r:id="rId6335"/>
    <hyperlink ref="V2002" r:id="rId6336"/>
    <hyperlink ref="V2003" r:id="rId6337"/>
    <hyperlink ref="V2004" r:id="rId6338"/>
    <hyperlink ref="V2005" r:id="rId6339"/>
    <hyperlink ref="V2006" r:id="rId6340"/>
    <hyperlink ref="V2007" r:id="rId6341"/>
    <hyperlink ref="V2008" r:id="rId6342"/>
    <hyperlink ref="V2009" r:id="rId6343"/>
    <hyperlink ref="V2010" r:id="rId6344"/>
    <hyperlink ref="V2011" r:id="rId6345"/>
    <hyperlink ref="V2012" r:id="rId6346"/>
    <hyperlink ref="V2013" r:id="rId6347"/>
    <hyperlink ref="V2014" r:id="rId6348"/>
    <hyperlink ref="V2015" r:id="rId6349"/>
    <hyperlink ref="V2016" r:id="rId6350"/>
    <hyperlink ref="V2017" r:id="rId6351"/>
    <hyperlink ref="V2018" r:id="rId6352"/>
    <hyperlink ref="V2019" r:id="rId6353"/>
    <hyperlink ref="V2020" r:id="rId6354"/>
    <hyperlink ref="V2021" r:id="rId6355"/>
    <hyperlink ref="V2022" r:id="rId6356"/>
    <hyperlink ref="V2023" r:id="rId6357"/>
    <hyperlink ref="V2024" r:id="rId6358"/>
    <hyperlink ref="V2025" r:id="rId6359"/>
    <hyperlink ref="V2026" r:id="rId6360"/>
    <hyperlink ref="V2027" r:id="rId6361"/>
    <hyperlink ref="V2028" r:id="rId6362"/>
    <hyperlink ref="V2029" r:id="rId6363"/>
    <hyperlink ref="V2030" r:id="rId6364"/>
    <hyperlink ref="V2031" r:id="rId6365"/>
    <hyperlink ref="V2032" r:id="rId6366"/>
    <hyperlink ref="V2033" r:id="rId6367"/>
    <hyperlink ref="V2034" r:id="rId6368"/>
    <hyperlink ref="V2035" r:id="rId6369"/>
    <hyperlink ref="V2036" r:id="rId6370"/>
    <hyperlink ref="V2037" r:id="rId6371"/>
    <hyperlink ref="V2038" r:id="rId6372"/>
    <hyperlink ref="V2039" r:id="rId6373"/>
    <hyperlink ref="V2040" r:id="rId6374"/>
    <hyperlink ref="V2041" r:id="rId6375"/>
    <hyperlink ref="V2042" r:id="rId6376"/>
    <hyperlink ref="V2043" r:id="rId6377"/>
    <hyperlink ref="V2044" r:id="rId6378"/>
    <hyperlink ref="V2045" r:id="rId6379"/>
    <hyperlink ref="V2046" r:id="rId6380"/>
    <hyperlink ref="V2047" r:id="rId6381"/>
    <hyperlink ref="V2048" r:id="rId6382"/>
    <hyperlink ref="V2049" r:id="rId6383"/>
    <hyperlink ref="V2050" r:id="rId6384"/>
    <hyperlink ref="V2051" r:id="rId6385"/>
    <hyperlink ref="V2052" r:id="rId6386"/>
    <hyperlink ref="V2053" r:id="rId6387"/>
    <hyperlink ref="V2054" r:id="rId6388"/>
    <hyperlink ref="V2055" r:id="rId6389"/>
    <hyperlink ref="V2056" r:id="rId6390"/>
    <hyperlink ref="V2057" r:id="rId6391"/>
    <hyperlink ref="V2058" r:id="rId6392"/>
    <hyperlink ref="V2059" r:id="rId6393"/>
    <hyperlink ref="V2060" r:id="rId6394"/>
    <hyperlink ref="V2061" r:id="rId6395"/>
    <hyperlink ref="V2062" r:id="rId6396"/>
    <hyperlink ref="V2063" r:id="rId6397"/>
    <hyperlink ref="V2064" r:id="rId6398"/>
    <hyperlink ref="V2065" r:id="rId6399"/>
    <hyperlink ref="V2066" r:id="rId6400"/>
    <hyperlink ref="V2067" r:id="rId6401"/>
    <hyperlink ref="V2068" r:id="rId6402"/>
    <hyperlink ref="V2069" r:id="rId6403"/>
    <hyperlink ref="V2070" r:id="rId6404"/>
    <hyperlink ref="V2071" r:id="rId6405"/>
    <hyperlink ref="V2072" r:id="rId6406"/>
    <hyperlink ref="V2073" r:id="rId6407"/>
    <hyperlink ref="V2074" r:id="rId6408"/>
    <hyperlink ref="V2075" r:id="rId6409"/>
    <hyperlink ref="V2076" r:id="rId6410"/>
    <hyperlink ref="V2077" r:id="rId6411"/>
    <hyperlink ref="V2078" r:id="rId6412"/>
    <hyperlink ref="V2079" r:id="rId6413"/>
    <hyperlink ref="V2080" r:id="rId6414"/>
    <hyperlink ref="V2081" r:id="rId6415"/>
    <hyperlink ref="V2082" r:id="rId6416"/>
    <hyperlink ref="V2083" r:id="rId6417"/>
    <hyperlink ref="V2084" r:id="rId6418"/>
    <hyperlink ref="V2085" r:id="rId6419"/>
    <hyperlink ref="V2086" r:id="rId6420"/>
    <hyperlink ref="V2087" r:id="rId6421"/>
    <hyperlink ref="V2088" r:id="rId6422"/>
    <hyperlink ref="V2089" r:id="rId6423"/>
    <hyperlink ref="V2090" r:id="rId6424"/>
    <hyperlink ref="V2091" r:id="rId6425"/>
    <hyperlink ref="V2092" r:id="rId6426"/>
    <hyperlink ref="V2093" r:id="rId6427"/>
    <hyperlink ref="V2094" r:id="rId6428"/>
    <hyperlink ref="V2095" r:id="rId6429"/>
    <hyperlink ref="V2096" r:id="rId6430"/>
    <hyperlink ref="V2097" r:id="rId6431"/>
    <hyperlink ref="V2098" r:id="rId6432"/>
    <hyperlink ref="V2099" r:id="rId6433"/>
    <hyperlink ref="V2100" r:id="rId6434"/>
    <hyperlink ref="V2101" r:id="rId6435"/>
    <hyperlink ref="V2102" r:id="rId6436"/>
    <hyperlink ref="V2103" r:id="rId6437"/>
    <hyperlink ref="V2104" r:id="rId6438"/>
    <hyperlink ref="V2105" r:id="rId6439"/>
    <hyperlink ref="V2106" r:id="rId6440"/>
    <hyperlink ref="V2107" r:id="rId6441"/>
    <hyperlink ref="V2108" r:id="rId6442"/>
    <hyperlink ref="V2109" r:id="rId6443"/>
    <hyperlink ref="V2110" r:id="rId6444"/>
    <hyperlink ref="V2111" r:id="rId6445"/>
    <hyperlink ref="V2112" r:id="rId6446"/>
    <hyperlink ref="V2113" r:id="rId6447"/>
    <hyperlink ref="V2114" r:id="rId6448"/>
    <hyperlink ref="V2115" r:id="rId6449"/>
    <hyperlink ref="V2116" r:id="rId6450"/>
    <hyperlink ref="V2117" r:id="rId6451"/>
    <hyperlink ref="V2118" r:id="rId6452"/>
    <hyperlink ref="V2119" r:id="rId6453"/>
    <hyperlink ref="V2120" r:id="rId6454"/>
    <hyperlink ref="V2121" r:id="rId6455"/>
    <hyperlink ref="V2122" r:id="rId6456"/>
    <hyperlink ref="V2123" r:id="rId6457"/>
    <hyperlink ref="V2124" r:id="rId6458"/>
    <hyperlink ref="V2125" r:id="rId6459"/>
    <hyperlink ref="V2126" r:id="rId6460"/>
    <hyperlink ref="V2127" r:id="rId6461"/>
    <hyperlink ref="V2128" r:id="rId6462"/>
    <hyperlink ref="V2129" r:id="rId6463"/>
    <hyperlink ref="V2130" r:id="rId6464"/>
    <hyperlink ref="V2131" r:id="rId6465"/>
    <hyperlink ref="V2132" r:id="rId6466"/>
    <hyperlink ref="V2133" r:id="rId6467"/>
    <hyperlink ref="V2134" r:id="rId6468"/>
    <hyperlink ref="V2135" r:id="rId6469"/>
    <hyperlink ref="V2136" r:id="rId6470"/>
    <hyperlink ref="V2137" r:id="rId6471"/>
    <hyperlink ref="V2138" r:id="rId6472"/>
    <hyperlink ref="V2139" r:id="rId6473"/>
    <hyperlink ref="V2140" r:id="rId6474"/>
    <hyperlink ref="V2141" r:id="rId6475"/>
    <hyperlink ref="V2142" r:id="rId6476"/>
    <hyperlink ref="V2143" r:id="rId6477"/>
    <hyperlink ref="V2144" r:id="rId6478"/>
    <hyperlink ref="V2145" r:id="rId6479"/>
    <hyperlink ref="V2146" r:id="rId6480"/>
    <hyperlink ref="V2147" r:id="rId6481"/>
    <hyperlink ref="V2148" r:id="rId6482"/>
    <hyperlink ref="V2149" r:id="rId6483"/>
    <hyperlink ref="V2150" r:id="rId6484"/>
    <hyperlink ref="V2151" r:id="rId6485"/>
    <hyperlink ref="V2152" r:id="rId6486"/>
    <hyperlink ref="V2153" r:id="rId6487"/>
    <hyperlink ref="V2154" r:id="rId6488"/>
    <hyperlink ref="V2155" r:id="rId6489"/>
    <hyperlink ref="V2156" r:id="rId6490"/>
    <hyperlink ref="V2157" r:id="rId6491"/>
    <hyperlink ref="V2158" r:id="rId6492"/>
    <hyperlink ref="V2159" r:id="rId6493"/>
    <hyperlink ref="V2160" r:id="rId6494"/>
    <hyperlink ref="V2161" r:id="rId6495"/>
    <hyperlink ref="V2162" r:id="rId6496"/>
    <hyperlink ref="V2163" r:id="rId6497"/>
    <hyperlink ref="V2164" r:id="rId6498"/>
    <hyperlink ref="V2165" r:id="rId6499"/>
    <hyperlink ref="V2166" r:id="rId6500"/>
    <hyperlink ref="V2167" r:id="rId6501"/>
    <hyperlink ref="V2168" r:id="rId6502"/>
    <hyperlink ref="V2169" r:id="rId6503"/>
    <hyperlink ref="V2170" r:id="rId6504"/>
    <hyperlink ref="V2171" r:id="rId6505"/>
    <hyperlink ref="V2172" r:id="rId6506"/>
    <hyperlink ref="V2173" r:id="rId6507"/>
    <hyperlink ref="V2174" r:id="rId6508"/>
    <hyperlink ref="V2175" r:id="rId6509"/>
    <hyperlink ref="V2176" r:id="rId6510"/>
    <hyperlink ref="V2177" r:id="rId6511"/>
    <hyperlink ref="V2178" r:id="rId6512"/>
    <hyperlink ref="V2179" r:id="rId6513"/>
    <hyperlink ref="V2180" r:id="rId6514"/>
    <hyperlink ref="V2181" r:id="rId6515"/>
    <hyperlink ref="V2182" r:id="rId6516"/>
    <hyperlink ref="V2183" r:id="rId6517"/>
    <hyperlink ref="V2184" r:id="rId6518"/>
    <hyperlink ref="V2185" r:id="rId6519"/>
    <hyperlink ref="V2186" r:id="rId6520"/>
    <hyperlink ref="V2187" r:id="rId6521"/>
    <hyperlink ref="V2188" r:id="rId6522"/>
    <hyperlink ref="V2189" r:id="rId6523"/>
    <hyperlink ref="V2190" r:id="rId6524"/>
    <hyperlink ref="V2191" r:id="rId6525"/>
    <hyperlink ref="V2192" r:id="rId6526"/>
    <hyperlink ref="V2193" r:id="rId6527"/>
    <hyperlink ref="V2194" r:id="rId6528"/>
    <hyperlink ref="V2195" r:id="rId6529"/>
    <hyperlink ref="V2196" r:id="rId6530"/>
    <hyperlink ref="V2197" r:id="rId6531"/>
    <hyperlink ref="V2198" r:id="rId6532"/>
    <hyperlink ref="V2199" r:id="rId6533"/>
    <hyperlink ref="V2200" r:id="rId6534"/>
    <hyperlink ref="V2201" r:id="rId6535"/>
    <hyperlink ref="V2202" r:id="rId6536"/>
    <hyperlink ref="V2203" r:id="rId6537"/>
    <hyperlink ref="V2204" r:id="rId6538"/>
    <hyperlink ref="V2205" r:id="rId6539"/>
    <hyperlink ref="V2206" r:id="rId6540"/>
    <hyperlink ref="V2207" r:id="rId6541"/>
    <hyperlink ref="V2208" r:id="rId6542"/>
    <hyperlink ref="V2209" r:id="rId6543"/>
    <hyperlink ref="V2210" r:id="rId6544"/>
    <hyperlink ref="V2211" r:id="rId6545"/>
    <hyperlink ref="V2212" r:id="rId6546"/>
    <hyperlink ref="V2213" r:id="rId6547"/>
    <hyperlink ref="V2214" r:id="rId6548"/>
    <hyperlink ref="V2215" r:id="rId6549"/>
    <hyperlink ref="V2216" r:id="rId6550"/>
    <hyperlink ref="V2217" r:id="rId6551"/>
    <hyperlink ref="V2218" r:id="rId6552"/>
    <hyperlink ref="V2219" r:id="rId6553"/>
    <hyperlink ref="V2220" r:id="rId6554"/>
    <hyperlink ref="V2221" r:id="rId6555"/>
    <hyperlink ref="V2222" r:id="rId6556"/>
    <hyperlink ref="V2223" r:id="rId6557"/>
    <hyperlink ref="V2224" r:id="rId6558"/>
    <hyperlink ref="V2225" r:id="rId6559"/>
    <hyperlink ref="V2226" r:id="rId6560"/>
    <hyperlink ref="V2227" r:id="rId6561"/>
    <hyperlink ref="V2228" r:id="rId6562"/>
    <hyperlink ref="V2229" r:id="rId6563"/>
    <hyperlink ref="V2230" r:id="rId6564"/>
    <hyperlink ref="V2231" r:id="rId6565"/>
    <hyperlink ref="V2232" r:id="rId6566"/>
    <hyperlink ref="V2233" r:id="rId6567"/>
    <hyperlink ref="V2234" r:id="rId6568"/>
    <hyperlink ref="V2235" r:id="rId6569"/>
    <hyperlink ref="V2236" r:id="rId6570"/>
    <hyperlink ref="V2237" r:id="rId6571"/>
    <hyperlink ref="V2238" r:id="rId6572"/>
    <hyperlink ref="V2239" r:id="rId6573"/>
    <hyperlink ref="V2240" r:id="rId6574"/>
    <hyperlink ref="V2241" r:id="rId6575"/>
    <hyperlink ref="V2242" r:id="rId6576"/>
    <hyperlink ref="V2243" r:id="rId6577"/>
    <hyperlink ref="V2244" r:id="rId6578"/>
    <hyperlink ref="V2245" r:id="rId6579"/>
    <hyperlink ref="V2246" r:id="rId6580"/>
    <hyperlink ref="V2247" r:id="rId6581"/>
    <hyperlink ref="V2248" r:id="rId6582"/>
    <hyperlink ref="V2249" r:id="rId6583"/>
    <hyperlink ref="V2250" r:id="rId6584"/>
    <hyperlink ref="V2251" r:id="rId6585"/>
    <hyperlink ref="V2252" r:id="rId6586"/>
    <hyperlink ref="V2253" r:id="rId6587"/>
    <hyperlink ref="V2254" r:id="rId6588"/>
    <hyperlink ref="V2255" r:id="rId6589"/>
    <hyperlink ref="V2256" r:id="rId6590"/>
    <hyperlink ref="V2257" r:id="rId6591"/>
    <hyperlink ref="V2258" r:id="rId6592"/>
    <hyperlink ref="V2259" r:id="rId6593"/>
    <hyperlink ref="V2260" r:id="rId6594"/>
    <hyperlink ref="V2261" r:id="rId6595"/>
    <hyperlink ref="V2262" r:id="rId6596"/>
    <hyperlink ref="V2263" r:id="rId6597"/>
    <hyperlink ref="V2264" r:id="rId6598"/>
    <hyperlink ref="V2265" r:id="rId6599"/>
    <hyperlink ref="V2266" r:id="rId6600"/>
    <hyperlink ref="V2267" r:id="rId6601"/>
    <hyperlink ref="V2268" r:id="rId6602"/>
    <hyperlink ref="V2269" r:id="rId6603"/>
    <hyperlink ref="V2270" r:id="rId6604"/>
    <hyperlink ref="V2271" r:id="rId6605"/>
    <hyperlink ref="V2272" r:id="rId6606"/>
    <hyperlink ref="V2273" r:id="rId6607"/>
    <hyperlink ref="V2274" r:id="rId6608"/>
    <hyperlink ref="V2275" r:id="rId6609"/>
    <hyperlink ref="V2276" r:id="rId6610"/>
    <hyperlink ref="V2277" r:id="rId6611"/>
    <hyperlink ref="V2278" r:id="rId6612"/>
    <hyperlink ref="V2279" r:id="rId6613"/>
    <hyperlink ref="V2280" r:id="rId6614"/>
    <hyperlink ref="V2281" r:id="rId6615"/>
    <hyperlink ref="V2282" r:id="rId6616"/>
    <hyperlink ref="V2283" r:id="rId6617"/>
    <hyperlink ref="V2284" r:id="rId6618"/>
    <hyperlink ref="V2285" r:id="rId6619"/>
    <hyperlink ref="V2286" r:id="rId6620"/>
    <hyperlink ref="V2287" r:id="rId6621"/>
    <hyperlink ref="V2288" r:id="rId6622"/>
    <hyperlink ref="V2289" r:id="rId6623"/>
    <hyperlink ref="V2290" r:id="rId6624"/>
    <hyperlink ref="V2291" r:id="rId6625"/>
    <hyperlink ref="V2292" r:id="rId6626"/>
    <hyperlink ref="V2293" r:id="rId6627"/>
    <hyperlink ref="V2294" r:id="rId6628"/>
    <hyperlink ref="V2295" r:id="rId6629"/>
    <hyperlink ref="V2296" r:id="rId6630"/>
    <hyperlink ref="V2297" r:id="rId6631"/>
    <hyperlink ref="V2298" r:id="rId6632"/>
    <hyperlink ref="V2299" r:id="rId6633"/>
    <hyperlink ref="V2300" r:id="rId6634"/>
    <hyperlink ref="V2301" r:id="rId6635"/>
    <hyperlink ref="V2302" r:id="rId6636"/>
    <hyperlink ref="V2303" r:id="rId6637"/>
    <hyperlink ref="V2304" r:id="rId6638"/>
    <hyperlink ref="V2305" r:id="rId6639"/>
    <hyperlink ref="V2306" r:id="rId6640"/>
    <hyperlink ref="V2307" r:id="rId6641"/>
    <hyperlink ref="V2308" r:id="rId6642"/>
    <hyperlink ref="V2309" r:id="rId6643"/>
    <hyperlink ref="V2310" r:id="rId6644"/>
    <hyperlink ref="V2311" r:id="rId6645"/>
    <hyperlink ref="V2312" r:id="rId6646"/>
    <hyperlink ref="V2313" r:id="rId6647"/>
    <hyperlink ref="V2314" r:id="rId6648"/>
    <hyperlink ref="V2315" r:id="rId6649"/>
    <hyperlink ref="V2316" r:id="rId6650"/>
    <hyperlink ref="V2317" r:id="rId6651"/>
    <hyperlink ref="V2318" r:id="rId6652"/>
    <hyperlink ref="V2319" r:id="rId6653"/>
    <hyperlink ref="V2320" r:id="rId6654"/>
    <hyperlink ref="V2321" r:id="rId6655"/>
    <hyperlink ref="V2322" r:id="rId6656"/>
    <hyperlink ref="V2323" r:id="rId6657"/>
    <hyperlink ref="V2324" r:id="rId6658"/>
    <hyperlink ref="V2325" r:id="rId6659"/>
    <hyperlink ref="V2326" r:id="rId6660"/>
    <hyperlink ref="V2327" r:id="rId6661"/>
    <hyperlink ref="V2328" r:id="rId6662"/>
    <hyperlink ref="V2329" r:id="rId6663"/>
    <hyperlink ref="V2330" r:id="rId6664"/>
    <hyperlink ref="V2331" r:id="rId6665"/>
    <hyperlink ref="V2332" r:id="rId6666"/>
    <hyperlink ref="V2333" r:id="rId6667"/>
    <hyperlink ref="V2334" r:id="rId6668"/>
    <hyperlink ref="V2335" r:id="rId6669"/>
    <hyperlink ref="V2336" r:id="rId6670"/>
    <hyperlink ref="V2337" r:id="rId6671"/>
    <hyperlink ref="V2338" r:id="rId6672"/>
    <hyperlink ref="V2339" r:id="rId6673"/>
    <hyperlink ref="V2340" r:id="rId6674"/>
    <hyperlink ref="V2341" r:id="rId6675"/>
    <hyperlink ref="V2342" r:id="rId6676"/>
    <hyperlink ref="V2343" r:id="rId6677"/>
    <hyperlink ref="V2344" r:id="rId6678"/>
    <hyperlink ref="V2345" r:id="rId6679"/>
    <hyperlink ref="V2346" r:id="rId6680"/>
    <hyperlink ref="V2347" r:id="rId6681"/>
    <hyperlink ref="V2348" r:id="rId6682"/>
    <hyperlink ref="V2349" r:id="rId6683"/>
    <hyperlink ref="V2350" r:id="rId6684"/>
    <hyperlink ref="V2351" r:id="rId6685"/>
    <hyperlink ref="V2352" r:id="rId6686"/>
    <hyperlink ref="V2353" r:id="rId6687"/>
    <hyperlink ref="V2354" r:id="rId6688"/>
    <hyperlink ref="V2355" r:id="rId6689"/>
    <hyperlink ref="V2356" r:id="rId6690"/>
    <hyperlink ref="V2357" r:id="rId6691"/>
    <hyperlink ref="V2358" r:id="rId6692"/>
    <hyperlink ref="V2359" r:id="rId6693"/>
    <hyperlink ref="V2360" r:id="rId6694"/>
    <hyperlink ref="V2361" r:id="rId6695"/>
    <hyperlink ref="V2362" r:id="rId6696"/>
    <hyperlink ref="V2363" r:id="rId6697"/>
    <hyperlink ref="V2364" r:id="rId6698"/>
    <hyperlink ref="V2365" r:id="rId6699"/>
    <hyperlink ref="V2366" r:id="rId6700"/>
    <hyperlink ref="V2367" r:id="rId6701"/>
    <hyperlink ref="V2368" r:id="rId6702"/>
    <hyperlink ref="V2369" r:id="rId6703"/>
    <hyperlink ref="V2370" r:id="rId6704"/>
    <hyperlink ref="V2371" r:id="rId6705"/>
    <hyperlink ref="V2372" r:id="rId6706"/>
    <hyperlink ref="V2373" r:id="rId6707"/>
    <hyperlink ref="V2374" r:id="rId6708"/>
    <hyperlink ref="V2375" r:id="rId6709"/>
    <hyperlink ref="V2376" r:id="rId6710"/>
    <hyperlink ref="V2377" r:id="rId6711"/>
    <hyperlink ref="V2378" r:id="rId6712"/>
    <hyperlink ref="V2379" r:id="rId6713"/>
    <hyperlink ref="V2380" r:id="rId6714"/>
    <hyperlink ref="V2381" r:id="rId6715"/>
    <hyperlink ref="V2382" r:id="rId6716"/>
    <hyperlink ref="V2383" r:id="rId6717"/>
    <hyperlink ref="V2384" r:id="rId6718"/>
    <hyperlink ref="V2385" r:id="rId6719"/>
    <hyperlink ref="V2386" r:id="rId6720"/>
    <hyperlink ref="V2387" r:id="rId6721"/>
    <hyperlink ref="V2388" r:id="rId6722"/>
    <hyperlink ref="V2389" r:id="rId6723"/>
    <hyperlink ref="V2390" r:id="rId6724"/>
    <hyperlink ref="V2391" r:id="rId6725"/>
    <hyperlink ref="V2392" r:id="rId6726"/>
    <hyperlink ref="V2393" r:id="rId6727"/>
    <hyperlink ref="V2394" r:id="rId6728"/>
    <hyperlink ref="V2395" r:id="rId6729"/>
    <hyperlink ref="V2396" r:id="rId6730"/>
    <hyperlink ref="V2397" r:id="rId6731"/>
    <hyperlink ref="V2398" r:id="rId6732"/>
    <hyperlink ref="V2399" r:id="rId6733"/>
    <hyperlink ref="V2400" r:id="rId6734"/>
    <hyperlink ref="V2401" r:id="rId6735"/>
    <hyperlink ref="V2402" r:id="rId6736"/>
    <hyperlink ref="V2403" r:id="rId6737"/>
    <hyperlink ref="V2404" r:id="rId6738"/>
    <hyperlink ref="V2405" r:id="rId6739"/>
    <hyperlink ref="V2406" r:id="rId6740"/>
    <hyperlink ref="V2407" r:id="rId6741"/>
    <hyperlink ref="V2408" r:id="rId6742"/>
    <hyperlink ref="V2409" r:id="rId6743"/>
    <hyperlink ref="V2410" r:id="rId6744"/>
    <hyperlink ref="V2411" r:id="rId6745"/>
    <hyperlink ref="V2412" r:id="rId6746"/>
    <hyperlink ref="V2413" r:id="rId6747"/>
    <hyperlink ref="V2414" r:id="rId6748"/>
    <hyperlink ref="V2415" r:id="rId6749"/>
    <hyperlink ref="V2416" r:id="rId6750"/>
    <hyperlink ref="V2417" r:id="rId6751"/>
    <hyperlink ref="V2418" r:id="rId6752"/>
    <hyperlink ref="V2419" r:id="rId6753"/>
    <hyperlink ref="V2420" r:id="rId6754"/>
    <hyperlink ref="V2421" r:id="rId6755"/>
    <hyperlink ref="V2422" r:id="rId6756"/>
    <hyperlink ref="V2423" r:id="rId6757"/>
    <hyperlink ref="V2424" r:id="rId6758"/>
    <hyperlink ref="V2425" r:id="rId6759"/>
    <hyperlink ref="V2426" r:id="rId6760"/>
    <hyperlink ref="V2427" r:id="rId6761"/>
    <hyperlink ref="V2428" r:id="rId6762"/>
    <hyperlink ref="V2429" r:id="rId6763"/>
    <hyperlink ref="V2430" r:id="rId6764"/>
    <hyperlink ref="V2431" r:id="rId6765"/>
    <hyperlink ref="V2432" r:id="rId6766"/>
    <hyperlink ref="V2433" r:id="rId6767"/>
    <hyperlink ref="V2434" r:id="rId6768"/>
    <hyperlink ref="V2435" r:id="rId6769"/>
    <hyperlink ref="V2436" r:id="rId6770"/>
    <hyperlink ref="V2437" r:id="rId6771"/>
    <hyperlink ref="V2438" r:id="rId6772"/>
    <hyperlink ref="V2439" r:id="rId6773"/>
    <hyperlink ref="V2440" r:id="rId6774"/>
    <hyperlink ref="V2441" r:id="rId6775"/>
    <hyperlink ref="V2442" r:id="rId6776"/>
    <hyperlink ref="V2443" r:id="rId6777"/>
    <hyperlink ref="V2444" r:id="rId6778"/>
    <hyperlink ref="V2445" r:id="rId6779"/>
    <hyperlink ref="V2446" r:id="rId6780"/>
    <hyperlink ref="V2447" r:id="rId6781"/>
    <hyperlink ref="V2448" r:id="rId6782"/>
    <hyperlink ref="V2449" r:id="rId6783"/>
    <hyperlink ref="V2450" r:id="rId6784"/>
    <hyperlink ref="V2451" r:id="rId6785"/>
    <hyperlink ref="V2452" r:id="rId6786"/>
    <hyperlink ref="V2453" r:id="rId6787"/>
    <hyperlink ref="V2454" r:id="rId6788"/>
    <hyperlink ref="V2455" r:id="rId6789"/>
    <hyperlink ref="V2456" r:id="rId6790"/>
    <hyperlink ref="V2457" r:id="rId6791"/>
    <hyperlink ref="V2458" r:id="rId6792"/>
    <hyperlink ref="V2459" r:id="rId6793"/>
    <hyperlink ref="V2460" r:id="rId6794"/>
    <hyperlink ref="V2461" r:id="rId6795"/>
    <hyperlink ref="V2462" r:id="rId6796"/>
    <hyperlink ref="V2463" r:id="rId6797"/>
    <hyperlink ref="V2464" r:id="rId6798"/>
    <hyperlink ref="V2465" r:id="rId6799"/>
    <hyperlink ref="V2466" r:id="rId6800"/>
    <hyperlink ref="V2467" r:id="rId6801"/>
    <hyperlink ref="V2468" r:id="rId6802"/>
    <hyperlink ref="V2469" r:id="rId6803"/>
    <hyperlink ref="V2470" r:id="rId6804"/>
    <hyperlink ref="V2471" r:id="rId6805"/>
    <hyperlink ref="V2472" r:id="rId6806"/>
    <hyperlink ref="V2473" r:id="rId6807"/>
    <hyperlink ref="V2474" r:id="rId6808"/>
    <hyperlink ref="V2475" r:id="rId6809"/>
    <hyperlink ref="V2476" r:id="rId6810"/>
    <hyperlink ref="V2477" r:id="rId6811"/>
    <hyperlink ref="V2478" r:id="rId6812"/>
    <hyperlink ref="V2479" r:id="rId6813"/>
    <hyperlink ref="V2480" r:id="rId6814"/>
    <hyperlink ref="V2481" r:id="rId6815"/>
    <hyperlink ref="V2482" r:id="rId6816"/>
    <hyperlink ref="V2483" r:id="rId6817"/>
    <hyperlink ref="V2484" r:id="rId6818"/>
    <hyperlink ref="V2485" r:id="rId6819"/>
    <hyperlink ref="V2486" r:id="rId6820"/>
    <hyperlink ref="V2487" r:id="rId6821"/>
    <hyperlink ref="V2488" r:id="rId6822"/>
    <hyperlink ref="V2489" r:id="rId6823"/>
    <hyperlink ref="V2490" r:id="rId6824"/>
    <hyperlink ref="V2491" r:id="rId6825"/>
    <hyperlink ref="V2492" r:id="rId6826"/>
    <hyperlink ref="V2493" r:id="rId6827"/>
    <hyperlink ref="V2494" r:id="rId6828"/>
    <hyperlink ref="V2495" r:id="rId6829"/>
    <hyperlink ref="V2496" r:id="rId6830"/>
    <hyperlink ref="V2497" r:id="rId6831"/>
    <hyperlink ref="V2498" r:id="rId6832"/>
    <hyperlink ref="V2499" r:id="rId6833"/>
    <hyperlink ref="V2500" r:id="rId6834"/>
    <hyperlink ref="V2501" r:id="rId6835"/>
    <hyperlink ref="V2502" r:id="rId6836"/>
    <hyperlink ref="V2503" r:id="rId6837"/>
    <hyperlink ref="V2504" r:id="rId6838"/>
    <hyperlink ref="V2505" r:id="rId6839"/>
    <hyperlink ref="V2506" r:id="rId6840"/>
    <hyperlink ref="V2507" r:id="rId6841"/>
    <hyperlink ref="V2508" r:id="rId6842"/>
    <hyperlink ref="V2509" r:id="rId6843"/>
    <hyperlink ref="V2510" r:id="rId6844"/>
    <hyperlink ref="V2511" r:id="rId6845"/>
    <hyperlink ref="V2512" r:id="rId6846"/>
    <hyperlink ref="V2513" r:id="rId6847"/>
    <hyperlink ref="V2514" r:id="rId6848"/>
    <hyperlink ref="V2515" r:id="rId6849"/>
    <hyperlink ref="V2516" r:id="rId6850"/>
    <hyperlink ref="V2517" r:id="rId6851"/>
    <hyperlink ref="V2518" r:id="rId6852"/>
    <hyperlink ref="V2519" r:id="rId6853"/>
    <hyperlink ref="V2520" r:id="rId6854"/>
    <hyperlink ref="V2521" r:id="rId6855"/>
    <hyperlink ref="V2522" r:id="rId6856"/>
    <hyperlink ref="V2523" r:id="rId6857"/>
    <hyperlink ref="V2524" r:id="rId6858"/>
    <hyperlink ref="V2525" r:id="rId6859"/>
    <hyperlink ref="V2526" r:id="rId6860"/>
    <hyperlink ref="V2527" r:id="rId6861"/>
    <hyperlink ref="V2528" r:id="rId6862"/>
    <hyperlink ref="V2529" r:id="rId6863"/>
    <hyperlink ref="V2530" r:id="rId6864"/>
    <hyperlink ref="V2531" r:id="rId6865"/>
    <hyperlink ref="V2532" r:id="rId6866"/>
    <hyperlink ref="V2533" r:id="rId6867"/>
    <hyperlink ref="V2534" r:id="rId6868"/>
    <hyperlink ref="V2535" r:id="rId6869"/>
    <hyperlink ref="V2536" r:id="rId6870"/>
    <hyperlink ref="V2537" r:id="rId6871"/>
    <hyperlink ref="V2538" r:id="rId6872"/>
    <hyperlink ref="V2539" r:id="rId6873"/>
    <hyperlink ref="V2540" r:id="rId6874"/>
    <hyperlink ref="V2541" r:id="rId6875"/>
    <hyperlink ref="V2542" r:id="rId6876"/>
    <hyperlink ref="V2543" r:id="rId6877"/>
    <hyperlink ref="V2544" r:id="rId6878"/>
    <hyperlink ref="V2545" r:id="rId6879"/>
    <hyperlink ref="V2546" r:id="rId6880"/>
    <hyperlink ref="V2547" r:id="rId6881"/>
    <hyperlink ref="V2548" r:id="rId6882"/>
    <hyperlink ref="V2549" r:id="rId6883"/>
    <hyperlink ref="V2550" r:id="rId6884"/>
    <hyperlink ref="V2551" r:id="rId6885"/>
    <hyperlink ref="V2552" r:id="rId6886"/>
    <hyperlink ref="V2553" r:id="rId6887"/>
    <hyperlink ref="V2554" r:id="rId6888"/>
    <hyperlink ref="V2555" r:id="rId6889"/>
    <hyperlink ref="V2556" r:id="rId6890"/>
    <hyperlink ref="V2557" r:id="rId6891"/>
    <hyperlink ref="V2558" r:id="rId6892"/>
    <hyperlink ref="V2559" r:id="rId6893"/>
    <hyperlink ref="V2560" r:id="rId6894"/>
    <hyperlink ref="V2561" r:id="rId6895"/>
    <hyperlink ref="V2562" r:id="rId6896"/>
    <hyperlink ref="V2563" r:id="rId6897"/>
    <hyperlink ref="V2564" r:id="rId6898"/>
    <hyperlink ref="V2565" r:id="rId6899"/>
    <hyperlink ref="V2566" r:id="rId6900"/>
    <hyperlink ref="V2567" r:id="rId6901"/>
    <hyperlink ref="V2568" r:id="rId6902"/>
    <hyperlink ref="V2569" r:id="rId6903"/>
    <hyperlink ref="V2570" r:id="rId6904"/>
    <hyperlink ref="V2571" r:id="rId6905"/>
    <hyperlink ref="V2572" r:id="rId6906"/>
    <hyperlink ref="V2573" r:id="rId6907"/>
    <hyperlink ref="V2574" r:id="rId6908"/>
    <hyperlink ref="V2575" r:id="rId6909"/>
    <hyperlink ref="V2576" r:id="rId6910"/>
    <hyperlink ref="V2577" r:id="rId6911"/>
    <hyperlink ref="V2578" r:id="rId6912"/>
    <hyperlink ref="V2579" r:id="rId6913"/>
    <hyperlink ref="V2580" r:id="rId6914"/>
    <hyperlink ref="V2581" r:id="rId6915"/>
    <hyperlink ref="V2582" r:id="rId6916"/>
    <hyperlink ref="V2583" r:id="rId6917"/>
    <hyperlink ref="V2584" r:id="rId6918"/>
    <hyperlink ref="V2585" r:id="rId6919"/>
    <hyperlink ref="V2586" r:id="rId6920"/>
    <hyperlink ref="V2587" r:id="rId6921"/>
    <hyperlink ref="V2588" r:id="rId6922"/>
    <hyperlink ref="V2589" r:id="rId6923"/>
    <hyperlink ref="V2590" r:id="rId6924"/>
    <hyperlink ref="V2591" r:id="rId6925"/>
    <hyperlink ref="V2592" r:id="rId6926"/>
    <hyperlink ref="V2593" r:id="rId6927"/>
    <hyperlink ref="V2594" r:id="rId6928"/>
    <hyperlink ref="V2595" r:id="rId6929"/>
    <hyperlink ref="V2596" r:id="rId6930"/>
    <hyperlink ref="V2597" r:id="rId6931"/>
    <hyperlink ref="V2598" r:id="rId6932"/>
    <hyperlink ref="V2599" r:id="rId6933"/>
    <hyperlink ref="V2600" r:id="rId6934"/>
    <hyperlink ref="V2601" r:id="rId6935"/>
    <hyperlink ref="V2602" r:id="rId6936"/>
    <hyperlink ref="V2603" r:id="rId6937"/>
    <hyperlink ref="V2604" r:id="rId6938"/>
    <hyperlink ref="V2605" r:id="rId6939"/>
    <hyperlink ref="V2606" r:id="rId6940"/>
    <hyperlink ref="V2607" r:id="rId6941"/>
    <hyperlink ref="V2608" r:id="rId6942"/>
    <hyperlink ref="V2609" r:id="rId6943"/>
    <hyperlink ref="V2610" r:id="rId6944"/>
    <hyperlink ref="V2611" r:id="rId6945"/>
    <hyperlink ref="V2612" r:id="rId6946"/>
    <hyperlink ref="V2613" r:id="rId6947"/>
    <hyperlink ref="V2614" r:id="rId6948"/>
    <hyperlink ref="V2615" r:id="rId6949"/>
    <hyperlink ref="V2616" r:id="rId6950"/>
    <hyperlink ref="V2617" r:id="rId6951"/>
    <hyperlink ref="V2618" r:id="rId6952"/>
    <hyperlink ref="V2619" r:id="rId6953"/>
    <hyperlink ref="V2620" r:id="rId6954"/>
    <hyperlink ref="V2621" r:id="rId6955"/>
    <hyperlink ref="V2622" r:id="rId6956"/>
    <hyperlink ref="V2623" r:id="rId6957"/>
    <hyperlink ref="V2624" r:id="rId6958"/>
    <hyperlink ref="V2625" r:id="rId6959"/>
    <hyperlink ref="V2626" r:id="rId6960"/>
    <hyperlink ref="V2627" r:id="rId6961"/>
    <hyperlink ref="V2628" r:id="rId6962"/>
    <hyperlink ref="V2629" r:id="rId6963"/>
    <hyperlink ref="V2630" r:id="rId6964"/>
    <hyperlink ref="V2631" r:id="rId6965"/>
    <hyperlink ref="V2632" r:id="rId6966"/>
    <hyperlink ref="V2633" r:id="rId6967"/>
    <hyperlink ref="V2634" r:id="rId6968"/>
    <hyperlink ref="V2635" r:id="rId6969"/>
    <hyperlink ref="V2636" r:id="rId6970"/>
    <hyperlink ref="V2637" r:id="rId6971"/>
    <hyperlink ref="V2638" r:id="rId6972"/>
    <hyperlink ref="V2639" r:id="rId6973"/>
    <hyperlink ref="V2640" r:id="rId6974"/>
    <hyperlink ref="V2641" r:id="rId6975"/>
    <hyperlink ref="V2642" r:id="rId6976"/>
    <hyperlink ref="V2643" r:id="rId6977"/>
    <hyperlink ref="V2644" r:id="rId6978"/>
    <hyperlink ref="V2645" r:id="rId6979"/>
    <hyperlink ref="V2646" r:id="rId6980"/>
    <hyperlink ref="V2647" r:id="rId6981"/>
    <hyperlink ref="V2648" r:id="rId6982"/>
    <hyperlink ref="V2649" r:id="rId6983"/>
    <hyperlink ref="V2650" r:id="rId6984"/>
    <hyperlink ref="V2651" r:id="rId6985"/>
    <hyperlink ref="V2652" r:id="rId6986"/>
    <hyperlink ref="V2653" r:id="rId6987"/>
    <hyperlink ref="V2654" r:id="rId6988"/>
    <hyperlink ref="V2655" r:id="rId6989"/>
    <hyperlink ref="V2656" r:id="rId6990"/>
    <hyperlink ref="V2657" r:id="rId6991"/>
    <hyperlink ref="V2658" r:id="rId6992"/>
    <hyperlink ref="V2659" r:id="rId6993"/>
    <hyperlink ref="V2660" r:id="rId6994"/>
    <hyperlink ref="V2661" r:id="rId6995"/>
    <hyperlink ref="V2662" r:id="rId6996"/>
    <hyperlink ref="V2663" r:id="rId6997"/>
    <hyperlink ref="V2664" r:id="rId6998"/>
    <hyperlink ref="V2665" r:id="rId6999"/>
    <hyperlink ref="V2666" r:id="rId7000"/>
    <hyperlink ref="V2667" r:id="rId7001"/>
    <hyperlink ref="V2668" r:id="rId7002"/>
    <hyperlink ref="V2669" r:id="rId7003"/>
    <hyperlink ref="V2670" r:id="rId7004"/>
    <hyperlink ref="V2671" r:id="rId7005"/>
    <hyperlink ref="V2672" r:id="rId7006"/>
    <hyperlink ref="V2673" r:id="rId7007"/>
    <hyperlink ref="V2674" r:id="rId7008"/>
    <hyperlink ref="V2675" r:id="rId7009"/>
    <hyperlink ref="V2676" r:id="rId7010"/>
    <hyperlink ref="V2677" r:id="rId7011"/>
    <hyperlink ref="V2678" r:id="rId7012"/>
    <hyperlink ref="V2679" r:id="rId7013"/>
    <hyperlink ref="V2680" r:id="rId7014"/>
    <hyperlink ref="V2681" r:id="rId7015"/>
    <hyperlink ref="V2682" r:id="rId7016"/>
    <hyperlink ref="V2683" r:id="rId7017"/>
    <hyperlink ref="V2684" r:id="rId7018"/>
    <hyperlink ref="V2685" r:id="rId7019"/>
    <hyperlink ref="V2686" r:id="rId7020"/>
    <hyperlink ref="V2687" r:id="rId7021"/>
    <hyperlink ref="V2688" r:id="rId7022"/>
    <hyperlink ref="V2689" r:id="rId7023"/>
    <hyperlink ref="V2690" r:id="rId7024"/>
    <hyperlink ref="V2691" r:id="rId7025"/>
    <hyperlink ref="V2692" r:id="rId7026"/>
    <hyperlink ref="V2693" r:id="rId7027"/>
    <hyperlink ref="V2694" r:id="rId7028"/>
    <hyperlink ref="V2695" r:id="rId7029"/>
    <hyperlink ref="V2696" r:id="rId7030"/>
    <hyperlink ref="V2697" r:id="rId7031"/>
    <hyperlink ref="V2698" r:id="rId7032"/>
    <hyperlink ref="V2699" r:id="rId7033"/>
    <hyperlink ref="V2700" r:id="rId7034"/>
    <hyperlink ref="V2701" r:id="rId7035"/>
    <hyperlink ref="V2702" r:id="rId7036"/>
    <hyperlink ref="V2703" r:id="rId7037"/>
    <hyperlink ref="V2704" r:id="rId7038"/>
    <hyperlink ref="V2705" r:id="rId7039"/>
    <hyperlink ref="V2706" r:id="rId7040"/>
    <hyperlink ref="V2707" r:id="rId7041"/>
    <hyperlink ref="V2708" r:id="rId7042"/>
    <hyperlink ref="V2709" r:id="rId7043"/>
    <hyperlink ref="V2710" r:id="rId7044"/>
    <hyperlink ref="V2711" r:id="rId7045"/>
    <hyperlink ref="V2712" r:id="rId7046"/>
    <hyperlink ref="V2713" r:id="rId7047"/>
    <hyperlink ref="V2714" r:id="rId7048"/>
    <hyperlink ref="V2715" r:id="rId7049"/>
    <hyperlink ref="V2716" r:id="rId7050"/>
    <hyperlink ref="V2717" r:id="rId7051"/>
    <hyperlink ref="V2718" r:id="rId7052"/>
    <hyperlink ref="V2719" r:id="rId7053"/>
    <hyperlink ref="V2720" r:id="rId7054"/>
    <hyperlink ref="V2721" r:id="rId7055"/>
    <hyperlink ref="V2722" r:id="rId7056"/>
    <hyperlink ref="V2723" r:id="rId7057"/>
    <hyperlink ref="V2724" r:id="rId7058"/>
    <hyperlink ref="V2725" r:id="rId7059"/>
    <hyperlink ref="V2726" r:id="rId7060"/>
    <hyperlink ref="V2727" r:id="rId7061"/>
    <hyperlink ref="V2728" r:id="rId7062"/>
    <hyperlink ref="V2729" r:id="rId7063"/>
    <hyperlink ref="V2730" r:id="rId7064"/>
    <hyperlink ref="V2731" r:id="rId7065"/>
    <hyperlink ref="V2732" r:id="rId7066"/>
    <hyperlink ref="V2733" r:id="rId7067"/>
    <hyperlink ref="V2734" r:id="rId7068"/>
    <hyperlink ref="V2735" r:id="rId7069"/>
    <hyperlink ref="V2736" r:id="rId7070"/>
    <hyperlink ref="V2737" r:id="rId7071"/>
    <hyperlink ref="V2738" r:id="rId7072"/>
    <hyperlink ref="V2739" r:id="rId7073"/>
    <hyperlink ref="V2740" r:id="rId7074"/>
    <hyperlink ref="V2741" r:id="rId7075"/>
    <hyperlink ref="V2742" r:id="rId7076"/>
    <hyperlink ref="V2743" r:id="rId7077"/>
    <hyperlink ref="V2744" r:id="rId7078"/>
    <hyperlink ref="V2745" r:id="rId7079"/>
    <hyperlink ref="V2746" r:id="rId7080"/>
    <hyperlink ref="V2747" r:id="rId7081"/>
    <hyperlink ref="V2748" r:id="rId7082"/>
    <hyperlink ref="V2749" r:id="rId7083"/>
    <hyperlink ref="V2750" r:id="rId7084"/>
    <hyperlink ref="V2751" r:id="rId7085"/>
    <hyperlink ref="V2752" r:id="rId7086"/>
    <hyperlink ref="V2753" r:id="rId7087"/>
    <hyperlink ref="V2754" r:id="rId7088"/>
    <hyperlink ref="V2755" r:id="rId7089"/>
    <hyperlink ref="V2756" r:id="rId7090"/>
    <hyperlink ref="V2757" r:id="rId7091"/>
    <hyperlink ref="V2758" r:id="rId7092"/>
    <hyperlink ref="V2759" r:id="rId7093"/>
    <hyperlink ref="V2760" r:id="rId7094"/>
    <hyperlink ref="V2761" r:id="rId7095"/>
    <hyperlink ref="V2762" r:id="rId7096"/>
    <hyperlink ref="V2763" r:id="rId7097"/>
    <hyperlink ref="V2764" r:id="rId7098"/>
    <hyperlink ref="V2765" r:id="rId7099"/>
    <hyperlink ref="V2766" r:id="rId7100"/>
    <hyperlink ref="V2767" r:id="rId7101"/>
    <hyperlink ref="V2768" r:id="rId7102"/>
    <hyperlink ref="V2769" r:id="rId7103"/>
    <hyperlink ref="V2770" r:id="rId7104"/>
    <hyperlink ref="V2771" r:id="rId7105"/>
    <hyperlink ref="V2772" r:id="rId7106"/>
    <hyperlink ref="V2773" r:id="rId7107"/>
    <hyperlink ref="V2774" r:id="rId7108"/>
    <hyperlink ref="V2775" r:id="rId7109"/>
    <hyperlink ref="V2776" r:id="rId7110"/>
    <hyperlink ref="V2777" r:id="rId7111"/>
    <hyperlink ref="V2778" r:id="rId7112"/>
    <hyperlink ref="V2779" r:id="rId7113"/>
    <hyperlink ref="V2780" r:id="rId7114"/>
    <hyperlink ref="V2781" r:id="rId7115"/>
    <hyperlink ref="V2782" r:id="rId7116"/>
    <hyperlink ref="V2783" r:id="rId7117"/>
    <hyperlink ref="V2784" r:id="rId7118"/>
    <hyperlink ref="V2785" r:id="rId7119"/>
    <hyperlink ref="V2786" r:id="rId7120"/>
    <hyperlink ref="V2787" r:id="rId7121"/>
    <hyperlink ref="V2788" r:id="rId7122"/>
    <hyperlink ref="V2789" r:id="rId7123"/>
    <hyperlink ref="V2790" r:id="rId7124"/>
    <hyperlink ref="V2791" r:id="rId7125"/>
    <hyperlink ref="V2792" r:id="rId7126"/>
    <hyperlink ref="V2793" r:id="rId7127"/>
    <hyperlink ref="V2794" r:id="rId7128"/>
    <hyperlink ref="V2795" r:id="rId7129"/>
    <hyperlink ref="V2796" r:id="rId7130"/>
    <hyperlink ref="V2797" r:id="rId7131"/>
    <hyperlink ref="V2798" r:id="rId7132"/>
    <hyperlink ref="V2799" r:id="rId7133"/>
    <hyperlink ref="V2800" r:id="rId7134"/>
    <hyperlink ref="V2801" r:id="rId7135"/>
    <hyperlink ref="V2802" r:id="rId7136"/>
    <hyperlink ref="V2803" r:id="rId7137"/>
    <hyperlink ref="V2804" r:id="rId7138"/>
    <hyperlink ref="V2805" r:id="rId7139"/>
    <hyperlink ref="V2806" r:id="rId7140"/>
    <hyperlink ref="V2807" r:id="rId7141"/>
    <hyperlink ref="V2808" r:id="rId7142"/>
    <hyperlink ref="V2809" r:id="rId7143"/>
    <hyperlink ref="V2810" r:id="rId7144"/>
    <hyperlink ref="V2811" r:id="rId7145"/>
    <hyperlink ref="V2812" r:id="rId7146"/>
    <hyperlink ref="V2813" r:id="rId7147"/>
    <hyperlink ref="V2814" r:id="rId7148"/>
    <hyperlink ref="V2815" r:id="rId7149"/>
    <hyperlink ref="V2816" r:id="rId7150"/>
    <hyperlink ref="V2817" r:id="rId7151"/>
    <hyperlink ref="V2818" r:id="rId7152"/>
    <hyperlink ref="V2819" r:id="rId7153"/>
    <hyperlink ref="V2820" r:id="rId7154"/>
    <hyperlink ref="V2821" r:id="rId7155"/>
    <hyperlink ref="V2822" r:id="rId7156"/>
    <hyperlink ref="V2823" r:id="rId7157"/>
    <hyperlink ref="V2824" r:id="rId7158"/>
    <hyperlink ref="V2825" r:id="rId7159"/>
    <hyperlink ref="V2826" r:id="rId7160"/>
    <hyperlink ref="V2827" r:id="rId7161"/>
    <hyperlink ref="V2828" r:id="rId7162"/>
    <hyperlink ref="V2829" r:id="rId7163"/>
    <hyperlink ref="V2830" r:id="rId7164"/>
    <hyperlink ref="V2831" r:id="rId7165"/>
    <hyperlink ref="V2832" r:id="rId7166"/>
    <hyperlink ref="V2833" r:id="rId7167"/>
    <hyperlink ref="V2834" r:id="rId7168"/>
    <hyperlink ref="V2835" r:id="rId7169"/>
    <hyperlink ref="V2836" r:id="rId7170"/>
    <hyperlink ref="V2837" r:id="rId7171"/>
    <hyperlink ref="V2838" r:id="rId7172"/>
    <hyperlink ref="V2839" r:id="rId7173"/>
    <hyperlink ref="V2840" r:id="rId7174"/>
    <hyperlink ref="V2841" r:id="rId7175"/>
    <hyperlink ref="V2842" r:id="rId7176"/>
    <hyperlink ref="V2843" r:id="rId7177"/>
    <hyperlink ref="V2844" r:id="rId7178"/>
    <hyperlink ref="V2845" r:id="rId7179"/>
    <hyperlink ref="V2846" r:id="rId7180"/>
    <hyperlink ref="V2847" r:id="rId7181"/>
    <hyperlink ref="V2848" r:id="rId7182"/>
    <hyperlink ref="V2849" r:id="rId7183"/>
    <hyperlink ref="V2850" r:id="rId7184"/>
    <hyperlink ref="V2851" r:id="rId7185"/>
    <hyperlink ref="V2852" r:id="rId7186"/>
    <hyperlink ref="V2853" r:id="rId7187"/>
    <hyperlink ref="V2854" r:id="rId7188"/>
    <hyperlink ref="V2855" r:id="rId7189"/>
    <hyperlink ref="V2856" r:id="rId7190"/>
    <hyperlink ref="V2857" r:id="rId7191"/>
    <hyperlink ref="V2858" r:id="rId7192"/>
    <hyperlink ref="V2859" r:id="rId7193"/>
    <hyperlink ref="V2860" r:id="rId7194"/>
    <hyperlink ref="V2861" r:id="rId7195"/>
    <hyperlink ref="V2862" r:id="rId7196"/>
    <hyperlink ref="V2863" r:id="rId7197"/>
    <hyperlink ref="V2864" r:id="rId7198"/>
    <hyperlink ref="V2865" r:id="rId7199"/>
    <hyperlink ref="V2866" r:id="rId7200"/>
    <hyperlink ref="V2867" r:id="rId7201"/>
    <hyperlink ref="V2868" r:id="rId7202"/>
    <hyperlink ref="V2869" r:id="rId7203"/>
    <hyperlink ref="V2870" r:id="rId7204"/>
    <hyperlink ref="V2871" r:id="rId7205"/>
    <hyperlink ref="V2872" r:id="rId7206"/>
    <hyperlink ref="V2873" r:id="rId7207"/>
    <hyperlink ref="V2874" r:id="rId7208"/>
    <hyperlink ref="V2875" r:id="rId7209"/>
    <hyperlink ref="V2876" r:id="rId7210"/>
    <hyperlink ref="V2877" r:id="rId7211"/>
    <hyperlink ref="V2878" r:id="rId7212"/>
    <hyperlink ref="V2879" r:id="rId7213"/>
    <hyperlink ref="V2880" r:id="rId7214"/>
    <hyperlink ref="V2881" r:id="rId7215"/>
    <hyperlink ref="V2882" r:id="rId7216"/>
    <hyperlink ref="V2883" r:id="rId7217"/>
    <hyperlink ref="V2884" r:id="rId7218"/>
    <hyperlink ref="V2885" r:id="rId7219"/>
    <hyperlink ref="V2886" r:id="rId7220"/>
    <hyperlink ref="V2887" r:id="rId7221"/>
    <hyperlink ref="V2888" r:id="rId7222"/>
    <hyperlink ref="V2889" r:id="rId7223"/>
    <hyperlink ref="V2890" r:id="rId7224"/>
    <hyperlink ref="V2891" r:id="rId7225"/>
    <hyperlink ref="V2892" r:id="rId7226"/>
    <hyperlink ref="V2893" r:id="rId7227"/>
    <hyperlink ref="V2894" r:id="rId7228"/>
    <hyperlink ref="V2895" r:id="rId7229"/>
    <hyperlink ref="V2896" r:id="rId7230"/>
    <hyperlink ref="V2897" r:id="rId7231"/>
    <hyperlink ref="V2898" r:id="rId7232"/>
    <hyperlink ref="V2899" r:id="rId7233"/>
    <hyperlink ref="V2900" r:id="rId7234"/>
    <hyperlink ref="V2901" r:id="rId7235"/>
    <hyperlink ref="V2902" r:id="rId7236"/>
    <hyperlink ref="V2903" r:id="rId7237"/>
    <hyperlink ref="V2904" r:id="rId7238"/>
    <hyperlink ref="V2905" r:id="rId7239"/>
    <hyperlink ref="V2906" r:id="rId7240"/>
    <hyperlink ref="V2907" r:id="rId7241"/>
    <hyperlink ref="V2908" r:id="rId7242"/>
    <hyperlink ref="V2909" r:id="rId7243"/>
    <hyperlink ref="V2910" r:id="rId7244"/>
    <hyperlink ref="V2911" r:id="rId7245"/>
    <hyperlink ref="V2912" r:id="rId7246"/>
    <hyperlink ref="V2913" r:id="rId7247"/>
    <hyperlink ref="V2914" r:id="rId7248"/>
    <hyperlink ref="V2915" r:id="rId7249"/>
    <hyperlink ref="V2916" r:id="rId7250"/>
    <hyperlink ref="V2917" r:id="rId7251"/>
    <hyperlink ref="V2918" r:id="rId7252"/>
    <hyperlink ref="V2919" r:id="rId7253"/>
    <hyperlink ref="V2920" r:id="rId7254"/>
    <hyperlink ref="V2921" r:id="rId7255"/>
    <hyperlink ref="V2922" r:id="rId7256"/>
    <hyperlink ref="V2923" r:id="rId7257"/>
    <hyperlink ref="V2924" r:id="rId7258"/>
    <hyperlink ref="V2925" r:id="rId7259"/>
    <hyperlink ref="V2926" r:id="rId7260"/>
    <hyperlink ref="V2927" r:id="rId7261"/>
    <hyperlink ref="V2928" r:id="rId7262"/>
    <hyperlink ref="V2929" r:id="rId7263"/>
    <hyperlink ref="V2930" r:id="rId7264"/>
    <hyperlink ref="V2931" r:id="rId7265"/>
    <hyperlink ref="V2932" r:id="rId7266"/>
    <hyperlink ref="V2933" r:id="rId7267"/>
    <hyperlink ref="V2934" r:id="rId7268"/>
    <hyperlink ref="V2935" r:id="rId7269"/>
    <hyperlink ref="V2936" r:id="rId7270"/>
    <hyperlink ref="V2937" r:id="rId7271"/>
    <hyperlink ref="V2938" r:id="rId7272"/>
    <hyperlink ref="V2939" r:id="rId7273"/>
    <hyperlink ref="V2940" r:id="rId7274"/>
    <hyperlink ref="V2941" r:id="rId7275"/>
    <hyperlink ref="V2942" r:id="rId7276"/>
    <hyperlink ref="V2943" r:id="rId7277"/>
    <hyperlink ref="V2944" r:id="rId7278"/>
    <hyperlink ref="V2945" r:id="rId7279"/>
    <hyperlink ref="V2946" r:id="rId7280"/>
    <hyperlink ref="V2947" r:id="rId7281"/>
    <hyperlink ref="V2948" r:id="rId7282"/>
    <hyperlink ref="V2949" r:id="rId7283"/>
    <hyperlink ref="V2950" r:id="rId7284"/>
    <hyperlink ref="V2951" r:id="rId7285"/>
    <hyperlink ref="V2952" r:id="rId7286"/>
    <hyperlink ref="V2953" r:id="rId7287"/>
    <hyperlink ref="V2954" r:id="rId7288"/>
    <hyperlink ref="V2955" r:id="rId7289"/>
    <hyperlink ref="V2956" r:id="rId7290"/>
    <hyperlink ref="V2957" r:id="rId7291"/>
    <hyperlink ref="V2958" r:id="rId7292"/>
    <hyperlink ref="V2959" r:id="rId7293"/>
    <hyperlink ref="V2960" r:id="rId7294"/>
    <hyperlink ref="V2961" r:id="rId7295"/>
    <hyperlink ref="V2962" r:id="rId7296"/>
    <hyperlink ref="V2963" r:id="rId7297"/>
    <hyperlink ref="V2964" r:id="rId7298"/>
    <hyperlink ref="V2965" r:id="rId7299"/>
    <hyperlink ref="V2966" r:id="rId7300"/>
    <hyperlink ref="V2967" r:id="rId7301"/>
    <hyperlink ref="V2968" r:id="rId7302"/>
    <hyperlink ref="V2969" r:id="rId7303"/>
    <hyperlink ref="V2970" r:id="rId7304"/>
    <hyperlink ref="V2971" r:id="rId7305"/>
    <hyperlink ref="V2972" r:id="rId7306"/>
    <hyperlink ref="V2973" r:id="rId7307"/>
    <hyperlink ref="V2974" r:id="rId7308"/>
    <hyperlink ref="V2975" r:id="rId7309"/>
    <hyperlink ref="V2976" r:id="rId7310"/>
    <hyperlink ref="V2977" r:id="rId7311"/>
    <hyperlink ref="V2978" r:id="rId7312"/>
    <hyperlink ref="V2979" r:id="rId7313"/>
    <hyperlink ref="V2980" r:id="rId7314"/>
    <hyperlink ref="V2981" r:id="rId7315"/>
    <hyperlink ref="V2982" r:id="rId7316"/>
    <hyperlink ref="V2983" r:id="rId7317"/>
    <hyperlink ref="V2984" r:id="rId7318"/>
    <hyperlink ref="V2985" r:id="rId7319"/>
    <hyperlink ref="V2986" r:id="rId7320"/>
    <hyperlink ref="V2987" r:id="rId7321"/>
    <hyperlink ref="V2988" r:id="rId7322"/>
    <hyperlink ref="V2989" r:id="rId7323"/>
    <hyperlink ref="V2990" r:id="rId7324"/>
    <hyperlink ref="V2991" r:id="rId7325"/>
    <hyperlink ref="V2992" r:id="rId7326"/>
    <hyperlink ref="V2993" r:id="rId7327"/>
    <hyperlink ref="V2994" r:id="rId7328"/>
    <hyperlink ref="V2995" r:id="rId7329"/>
    <hyperlink ref="V2996" r:id="rId7330"/>
    <hyperlink ref="V2997" r:id="rId7331"/>
    <hyperlink ref="V2998" r:id="rId7332"/>
    <hyperlink ref="V2999" r:id="rId7333"/>
    <hyperlink ref="V3000" r:id="rId7334"/>
    <hyperlink ref="V3001" r:id="rId7335"/>
    <hyperlink ref="V3002" r:id="rId7336"/>
    <hyperlink ref="V3003" r:id="rId7337"/>
    <hyperlink ref="V3004" r:id="rId7338"/>
    <hyperlink ref="V3005" r:id="rId7339"/>
    <hyperlink ref="V3006" r:id="rId7340"/>
    <hyperlink ref="V3007" r:id="rId7341"/>
    <hyperlink ref="V3008" r:id="rId7342"/>
    <hyperlink ref="V3009" r:id="rId7343"/>
    <hyperlink ref="V3010" r:id="rId7344"/>
    <hyperlink ref="V3011" r:id="rId7345"/>
    <hyperlink ref="V3012" r:id="rId7346"/>
    <hyperlink ref="V3013" r:id="rId7347"/>
    <hyperlink ref="V3014" r:id="rId7348"/>
    <hyperlink ref="V3015" r:id="rId7349"/>
    <hyperlink ref="V3016" r:id="rId7350"/>
    <hyperlink ref="V3017" r:id="rId7351"/>
    <hyperlink ref="V3018" r:id="rId7352"/>
    <hyperlink ref="V3019" r:id="rId7353"/>
    <hyperlink ref="V3020" r:id="rId7354"/>
    <hyperlink ref="V3021" r:id="rId7355"/>
    <hyperlink ref="V3022" r:id="rId7356"/>
    <hyperlink ref="V3023" r:id="rId7357"/>
    <hyperlink ref="V3024" r:id="rId7358"/>
    <hyperlink ref="V3025" r:id="rId7359"/>
    <hyperlink ref="V3026" r:id="rId7360"/>
    <hyperlink ref="V3027" r:id="rId7361"/>
    <hyperlink ref="V3028" r:id="rId7362"/>
    <hyperlink ref="V3029" r:id="rId7363"/>
    <hyperlink ref="V3030" r:id="rId7364"/>
    <hyperlink ref="V3031" r:id="rId7365"/>
    <hyperlink ref="V3032" r:id="rId7366"/>
    <hyperlink ref="V3033" r:id="rId7367"/>
    <hyperlink ref="V3034" r:id="rId7368"/>
    <hyperlink ref="V3035" r:id="rId7369"/>
    <hyperlink ref="V3036" r:id="rId7370"/>
    <hyperlink ref="V3037" r:id="rId7371"/>
    <hyperlink ref="V3038" r:id="rId7372"/>
    <hyperlink ref="V3039" r:id="rId7373"/>
    <hyperlink ref="V3040" r:id="rId7374"/>
    <hyperlink ref="V3041" r:id="rId7375"/>
    <hyperlink ref="V3042" r:id="rId7376"/>
    <hyperlink ref="V3043" r:id="rId7377"/>
    <hyperlink ref="V3044" r:id="rId7378"/>
    <hyperlink ref="V3045" r:id="rId7379"/>
    <hyperlink ref="V3046" r:id="rId7380"/>
    <hyperlink ref="V3047" r:id="rId7381"/>
    <hyperlink ref="V3048" r:id="rId7382"/>
    <hyperlink ref="V3049" r:id="rId7383"/>
    <hyperlink ref="V3050" r:id="rId7384"/>
    <hyperlink ref="V3051" r:id="rId7385"/>
    <hyperlink ref="V3052" r:id="rId7386"/>
    <hyperlink ref="V3053" r:id="rId7387"/>
    <hyperlink ref="V3054" r:id="rId7388"/>
    <hyperlink ref="V3055" r:id="rId7389"/>
    <hyperlink ref="V3056" r:id="rId7390"/>
    <hyperlink ref="V3057" r:id="rId7391"/>
    <hyperlink ref="V3058" r:id="rId7392"/>
    <hyperlink ref="V3059" r:id="rId7393"/>
    <hyperlink ref="V3060" r:id="rId7394"/>
    <hyperlink ref="V3061" r:id="rId7395"/>
    <hyperlink ref="V3062" r:id="rId7396"/>
    <hyperlink ref="V3063" r:id="rId7397"/>
    <hyperlink ref="V3064" r:id="rId7398"/>
    <hyperlink ref="V3065" r:id="rId7399"/>
    <hyperlink ref="V3066" r:id="rId7400"/>
    <hyperlink ref="V3067" r:id="rId7401"/>
    <hyperlink ref="V3068" r:id="rId7402"/>
    <hyperlink ref="V3069" r:id="rId7403"/>
    <hyperlink ref="V3070" r:id="rId7404"/>
    <hyperlink ref="V3071" r:id="rId7405"/>
    <hyperlink ref="V3072" r:id="rId7406"/>
    <hyperlink ref="V3073" r:id="rId7407"/>
    <hyperlink ref="V3074" r:id="rId7408"/>
    <hyperlink ref="V3075" r:id="rId7409"/>
    <hyperlink ref="V3076" r:id="rId7410"/>
    <hyperlink ref="V3077" r:id="rId7411"/>
    <hyperlink ref="V3078" r:id="rId7412"/>
    <hyperlink ref="V3079" r:id="rId7413"/>
    <hyperlink ref="V3080" r:id="rId7414"/>
    <hyperlink ref="V3081" r:id="rId7415"/>
    <hyperlink ref="V3082" r:id="rId7416"/>
    <hyperlink ref="V3083" r:id="rId7417"/>
    <hyperlink ref="V3084" r:id="rId7418"/>
    <hyperlink ref="V3085" r:id="rId7419"/>
    <hyperlink ref="V3086" r:id="rId7420"/>
    <hyperlink ref="V3087" r:id="rId7421"/>
    <hyperlink ref="V3088" r:id="rId7422"/>
    <hyperlink ref="V3089" r:id="rId7423"/>
    <hyperlink ref="V3090" r:id="rId7424"/>
    <hyperlink ref="V3091" r:id="rId7425"/>
    <hyperlink ref="V3092" r:id="rId7426"/>
    <hyperlink ref="V3093" r:id="rId7427"/>
    <hyperlink ref="V3094" r:id="rId7428"/>
    <hyperlink ref="V3095" r:id="rId7429"/>
    <hyperlink ref="V3096" r:id="rId7430"/>
    <hyperlink ref="V3097" r:id="rId7431"/>
    <hyperlink ref="V3098" r:id="rId7432"/>
    <hyperlink ref="V3099" r:id="rId7433"/>
    <hyperlink ref="V3100" r:id="rId7434"/>
    <hyperlink ref="V3101" r:id="rId7435"/>
    <hyperlink ref="V3102" r:id="rId7436"/>
    <hyperlink ref="V3103" r:id="rId7437"/>
    <hyperlink ref="V3104" r:id="rId7438"/>
    <hyperlink ref="V3105" r:id="rId7439"/>
    <hyperlink ref="V3106" r:id="rId7440"/>
    <hyperlink ref="V3107" r:id="rId7441"/>
    <hyperlink ref="V3108" r:id="rId7442"/>
    <hyperlink ref="V3109" r:id="rId7443"/>
    <hyperlink ref="V3110" r:id="rId7444"/>
    <hyperlink ref="V3111" r:id="rId7445"/>
    <hyperlink ref="V3112" r:id="rId7446"/>
    <hyperlink ref="V3113" r:id="rId7447"/>
    <hyperlink ref="V3114" r:id="rId7448"/>
    <hyperlink ref="V3115" r:id="rId7449"/>
    <hyperlink ref="V3116" r:id="rId7450"/>
    <hyperlink ref="V3117" r:id="rId7451"/>
    <hyperlink ref="V3118" r:id="rId7452"/>
    <hyperlink ref="V3119" r:id="rId7453"/>
    <hyperlink ref="V3120" r:id="rId7454"/>
    <hyperlink ref="V3121" r:id="rId7455"/>
    <hyperlink ref="V3122" r:id="rId7456"/>
    <hyperlink ref="V3123" r:id="rId7457"/>
    <hyperlink ref="V3124" r:id="rId7458"/>
    <hyperlink ref="V3125" r:id="rId7459"/>
    <hyperlink ref="V3126" r:id="rId7460"/>
    <hyperlink ref="V3127" r:id="rId7461"/>
    <hyperlink ref="V3128" r:id="rId7462"/>
    <hyperlink ref="V3129" r:id="rId7463"/>
    <hyperlink ref="V3130" r:id="rId7464"/>
    <hyperlink ref="V3131" r:id="rId7465"/>
    <hyperlink ref="V3132" r:id="rId7466"/>
    <hyperlink ref="V3133" r:id="rId7467"/>
    <hyperlink ref="V3134" r:id="rId7468"/>
    <hyperlink ref="V3135" r:id="rId7469"/>
    <hyperlink ref="V3136" r:id="rId7470"/>
    <hyperlink ref="V3137" r:id="rId7471"/>
    <hyperlink ref="V3138" r:id="rId7472"/>
    <hyperlink ref="V3139" r:id="rId7473"/>
    <hyperlink ref="V3140" r:id="rId7474"/>
    <hyperlink ref="V3141" r:id="rId7475"/>
    <hyperlink ref="V3142" r:id="rId7476"/>
    <hyperlink ref="V3143" r:id="rId7477"/>
    <hyperlink ref="V3144" r:id="rId7478"/>
    <hyperlink ref="V3145" r:id="rId7479"/>
    <hyperlink ref="V3146" r:id="rId7480"/>
    <hyperlink ref="V3147" r:id="rId7481"/>
    <hyperlink ref="V3148" r:id="rId7482"/>
    <hyperlink ref="V3149" r:id="rId7483"/>
    <hyperlink ref="V3150" r:id="rId7484"/>
    <hyperlink ref="V3151" r:id="rId7485"/>
    <hyperlink ref="V3152" r:id="rId7486"/>
    <hyperlink ref="V3153" r:id="rId7487"/>
    <hyperlink ref="V3154" r:id="rId7488"/>
    <hyperlink ref="V3155" r:id="rId7489"/>
    <hyperlink ref="V3156" r:id="rId7490"/>
    <hyperlink ref="V3157" r:id="rId7491"/>
    <hyperlink ref="V3158" r:id="rId7492"/>
    <hyperlink ref="V3159" r:id="rId7493"/>
    <hyperlink ref="V3160" r:id="rId7494"/>
    <hyperlink ref="V3161" r:id="rId7495"/>
    <hyperlink ref="V3162" r:id="rId7496"/>
    <hyperlink ref="V3163" r:id="rId7497"/>
    <hyperlink ref="V3164" r:id="rId7498"/>
    <hyperlink ref="V3165" r:id="rId7499"/>
    <hyperlink ref="V3166" r:id="rId7500"/>
    <hyperlink ref="V3167" r:id="rId7501"/>
    <hyperlink ref="V3168" r:id="rId7502"/>
    <hyperlink ref="V3169" r:id="rId7503"/>
    <hyperlink ref="V3170" r:id="rId7504"/>
    <hyperlink ref="V3171" r:id="rId7505"/>
    <hyperlink ref="V3172" r:id="rId7506"/>
    <hyperlink ref="V3173" r:id="rId7507"/>
    <hyperlink ref="V3174" r:id="rId7508"/>
    <hyperlink ref="V3175" r:id="rId7509"/>
    <hyperlink ref="V3176" r:id="rId7510"/>
    <hyperlink ref="V3177" r:id="rId7511"/>
    <hyperlink ref="V3178" r:id="rId7512"/>
    <hyperlink ref="V3179" r:id="rId7513"/>
    <hyperlink ref="V3180" r:id="rId7514"/>
    <hyperlink ref="V3181" r:id="rId7515"/>
    <hyperlink ref="V3182" r:id="rId7516"/>
    <hyperlink ref="V3183" r:id="rId7517"/>
    <hyperlink ref="V3184" r:id="rId7518"/>
    <hyperlink ref="V3185" r:id="rId7519"/>
    <hyperlink ref="V3186" r:id="rId7520"/>
    <hyperlink ref="V3187" r:id="rId7521"/>
    <hyperlink ref="V3188" r:id="rId7522"/>
    <hyperlink ref="V3189" r:id="rId7523"/>
    <hyperlink ref="V3190" r:id="rId7524"/>
    <hyperlink ref="V3191" r:id="rId7525"/>
    <hyperlink ref="V3192" r:id="rId7526"/>
    <hyperlink ref="V3193" r:id="rId7527"/>
    <hyperlink ref="V3194" r:id="rId7528"/>
    <hyperlink ref="V3195" r:id="rId7529"/>
    <hyperlink ref="V3196" r:id="rId7530"/>
    <hyperlink ref="V3197" r:id="rId7531"/>
    <hyperlink ref="V3198" r:id="rId7532"/>
    <hyperlink ref="V3199" r:id="rId7533"/>
    <hyperlink ref="V3200" r:id="rId7534"/>
    <hyperlink ref="V3201" r:id="rId7535"/>
    <hyperlink ref="V3202" r:id="rId7536"/>
    <hyperlink ref="V3203" r:id="rId7537"/>
    <hyperlink ref="V3204" r:id="rId7538"/>
    <hyperlink ref="V3205" r:id="rId7539"/>
    <hyperlink ref="V3206" r:id="rId7540"/>
    <hyperlink ref="V3207" r:id="rId7541"/>
    <hyperlink ref="V3208" r:id="rId7542"/>
    <hyperlink ref="V3209" r:id="rId7543"/>
    <hyperlink ref="V3210" r:id="rId7544"/>
    <hyperlink ref="V3211" r:id="rId7545"/>
    <hyperlink ref="V3212" r:id="rId7546"/>
    <hyperlink ref="V3213" r:id="rId7547"/>
    <hyperlink ref="V3214" r:id="rId7548"/>
    <hyperlink ref="V3215" r:id="rId7549"/>
    <hyperlink ref="V3216" r:id="rId7550"/>
    <hyperlink ref="V3217" r:id="rId7551"/>
    <hyperlink ref="V3218" r:id="rId7552"/>
    <hyperlink ref="V3219" r:id="rId7553"/>
    <hyperlink ref="V3220" r:id="rId7554"/>
    <hyperlink ref="V3221" r:id="rId7555"/>
    <hyperlink ref="V3222" r:id="rId7556"/>
    <hyperlink ref="V3223" r:id="rId7557"/>
    <hyperlink ref="V3224" r:id="rId7558"/>
    <hyperlink ref="V3225" r:id="rId7559"/>
    <hyperlink ref="V3226" r:id="rId7560"/>
    <hyperlink ref="V3227" r:id="rId7561"/>
    <hyperlink ref="V3228" r:id="rId7562"/>
    <hyperlink ref="V3229" r:id="rId7563"/>
    <hyperlink ref="V3230" r:id="rId7564"/>
    <hyperlink ref="V3231" r:id="rId7565"/>
    <hyperlink ref="V3232" r:id="rId7566"/>
    <hyperlink ref="V3233" r:id="rId7567"/>
    <hyperlink ref="V3234" r:id="rId7568"/>
    <hyperlink ref="V3235" r:id="rId7569"/>
    <hyperlink ref="V3236" r:id="rId7570"/>
    <hyperlink ref="V3237" r:id="rId7571"/>
    <hyperlink ref="V3238" r:id="rId7572"/>
    <hyperlink ref="V3239" r:id="rId7573"/>
    <hyperlink ref="V3240" r:id="rId7574"/>
    <hyperlink ref="V3241" r:id="rId7575"/>
    <hyperlink ref="V3242" r:id="rId7576"/>
    <hyperlink ref="V3243" r:id="rId7577"/>
    <hyperlink ref="V3244" r:id="rId7578"/>
    <hyperlink ref="V3245" r:id="rId7579"/>
    <hyperlink ref="V3246" r:id="rId7580"/>
    <hyperlink ref="V3247" r:id="rId7581"/>
    <hyperlink ref="V3248" r:id="rId7582"/>
    <hyperlink ref="V3249" r:id="rId7583"/>
    <hyperlink ref="V3250" r:id="rId7584"/>
    <hyperlink ref="V3251" r:id="rId7585"/>
    <hyperlink ref="V3252" r:id="rId7586"/>
    <hyperlink ref="V3253" r:id="rId7587"/>
    <hyperlink ref="V3254" r:id="rId7588"/>
    <hyperlink ref="V3255" r:id="rId7589"/>
    <hyperlink ref="V3256" r:id="rId7590"/>
    <hyperlink ref="V3257" r:id="rId7591"/>
    <hyperlink ref="V3258" r:id="rId7592"/>
    <hyperlink ref="V3259" r:id="rId7593"/>
    <hyperlink ref="V3260" r:id="rId7594"/>
    <hyperlink ref="V3261" r:id="rId7595"/>
    <hyperlink ref="V3262" r:id="rId7596"/>
    <hyperlink ref="V3263" r:id="rId7597"/>
    <hyperlink ref="V3264" r:id="rId7598"/>
    <hyperlink ref="V3265" r:id="rId7599"/>
    <hyperlink ref="V3266" r:id="rId7600"/>
    <hyperlink ref="V3267" r:id="rId7601"/>
    <hyperlink ref="V3268" r:id="rId7602"/>
    <hyperlink ref="V3269" r:id="rId7603"/>
    <hyperlink ref="V3270" r:id="rId7604"/>
    <hyperlink ref="V3271" r:id="rId7605"/>
    <hyperlink ref="V3272" r:id="rId7606"/>
    <hyperlink ref="V3273" r:id="rId7607"/>
    <hyperlink ref="V3274" r:id="rId7608"/>
    <hyperlink ref="V3275" r:id="rId7609"/>
    <hyperlink ref="V3276" r:id="rId7610"/>
    <hyperlink ref="V3277" r:id="rId7611"/>
    <hyperlink ref="V3278" r:id="rId7612"/>
    <hyperlink ref="V3279" r:id="rId7613"/>
    <hyperlink ref="V3280" r:id="rId7614"/>
    <hyperlink ref="V3281" r:id="rId7615"/>
    <hyperlink ref="V3282" r:id="rId7616"/>
    <hyperlink ref="V3283" r:id="rId7617"/>
    <hyperlink ref="V3284" r:id="rId7618"/>
    <hyperlink ref="V3285" r:id="rId7619"/>
    <hyperlink ref="V3286" r:id="rId7620"/>
    <hyperlink ref="V3287" r:id="rId7621"/>
    <hyperlink ref="V3288" r:id="rId7622"/>
    <hyperlink ref="V3289" r:id="rId7623"/>
    <hyperlink ref="V3290" r:id="rId7624"/>
    <hyperlink ref="V3291" r:id="rId7625"/>
    <hyperlink ref="V3292" r:id="rId7626"/>
    <hyperlink ref="V3293" r:id="rId7627"/>
    <hyperlink ref="V3294" r:id="rId7628"/>
    <hyperlink ref="V3295" r:id="rId7629"/>
    <hyperlink ref="V3296" r:id="rId7630"/>
    <hyperlink ref="V3297" r:id="rId7631"/>
    <hyperlink ref="V3298" r:id="rId7632"/>
    <hyperlink ref="V3299" r:id="rId7633"/>
    <hyperlink ref="V3300" r:id="rId7634"/>
    <hyperlink ref="V3301" r:id="rId7635"/>
    <hyperlink ref="V3302" r:id="rId7636"/>
    <hyperlink ref="V3303" r:id="rId7637"/>
    <hyperlink ref="V3304" r:id="rId7638"/>
    <hyperlink ref="V3305" r:id="rId7639"/>
    <hyperlink ref="V3306" r:id="rId7640"/>
    <hyperlink ref="V3307" r:id="rId7641"/>
    <hyperlink ref="V3308" r:id="rId7642"/>
    <hyperlink ref="V3309" r:id="rId7643"/>
    <hyperlink ref="V3310" r:id="rId7644"/>
    <hyperlink ref="V3311" r:id="rId7645"/>
    <hyperlink ref="V3312" r:id="rId7646"/>
    <hyperlink ref="V3313" r:id="rId7647"/>
    <hyperlink ref="V3314" r:id="rId7648"/>
    <hyperlink ref="V3315" r:id="rId7649"/>
    <hyperlink ref="V3316" r:id="rId7650"/>
    <hyperlink ref="V3317" r:id="rId7651"/>
    <hyperlink ref="V3318" r:id="rId7652"/>
    <hyperlink ref="V3319" r:id="rId7653"/>
    <hyperlink ref="V3320" r:id="rId7654"/>
    <hyperlink ref="V3321" r:id="rId7655"/>
    <hyperlink ref="V3322" r:id="rId7656"/>
    <hyperlink ref="V3323" r:id="rId7657"/>
    <hyperlink ref="V3324" r:id="rId7658"/>
    <hyperlink ref="V3325" r:id="rId7659"/>
    <hyperlink ref="V3326" r:id="rId7660"/>
    <hyperlink ref="V3327" r:id="rId7661"/>
    <hyperlink ref="V3328" r:id="rId7662"/>
    <hyperlink ref="V3329" r:id="rId7663"/>
    <hyperlink ref="V3330" r:id="rId7664"/>
    <hyperlink ref="V3331" r:id="rId7665"/>
    <hyperlink ref="V3332" r:id="rId7666"/>
    <hyperlink ref="V3333" r:id="rId7667"/>
    <hyperlink ref="V3334" r:id="rId7668"/>
    <hyperlink ref="V3335" r:id="rId7669"/>
    <hyperlink ref="V3336" r:id="rId7670"/>
    <hyperlink ref="V3337" r:id="rId7671"/>
    <hyperlink ref="V3338" r:id="rId7672"/>
    <hyperlink ref="V3339" r:id="rId7673"/>
    <hyperlink ref="V3340" r:id="rId7674"/>
    <hyperlink ref="V3341" r:id="rId7675"/>
    <hyperlink ref="V3342" r:id="rId7676"/>
    <hyperlink ref="V3343" r:id="rId7677"/>
    <hyperlink ref="V3344" r:id="rId7678"/>
    <hyperlink ref="V3345" r:id="rId7679"/>
    <hyperlink ref="V3346" r:id="rId7680"/>
    <hyperlink ref="V3347" r:id="rId7681"/>
    <hyperlink ref="V3348" r:id="rId7682"/>
    <hyperlink ref="V3349" r:id="rId7683"/>
    <hyperlink ref="V3350" r:id="rId7684"/>
    <hyperlink ref="V3351" r:id="rId7685"/>
    <hyperlink ref="V3352" r:id="rId7686"/>
    <hyperlink ref="V3353" r:id="rId7687"/>
    <hyperlink ref="V3354" r:id="rId7688"/>
    <hyperlink ref="V3355" r:id="rId7689"/>
    <hyperlink ref="V3356" r:id="rId7690"/>
    <hyperlink ref="V3357" r:id="rId7691"/>
    <hyperlink ref="V3358" r:id="rId7692"/>
    <hyperlink ref="V3359" r:id="rId7693"/>
    <hyperlink ref="V3360" r:id="rId7694"/>
    <hyperlink ref="V3361" r:id="rId7695"/>
    <hyperlink ref="V3362" r:id="rId7696"/>
    <hyperlink ref="V3363" r:id="rId7697"/>
    <hyperlink ref="V3364" r:id="rId7698"/>
    <hyperlink ref="V3365" r:id="rId7699"/>
    <hyperlink ref="V3366" r:id="rId7700"/>
    <hyperlink ref="V3367" r:id="rId7701"/>
    <hyperlink ref="V3368" r:id="rId7702"/>
    <hyperlink ref="V3369" r:id="rId7703"/>
    <hyperlink ref="V3370" r:id="rId7704"/>
    <hyperlink ref="V3371" r:id="rId7705"/>
    <hyperlink ref="V3372" r:id="rId7706"/>
    <hyperlink ref="V3373" r:id="rId7707"/>
    <hyperlink ref="V3374" r:id="rId7708"/>
    <hyperlink ref="V3375" r:id="rId7709"/>
    <hyperlink ref="V3376" r:id="rId7710"/>
    <hyperlink ref="V3377" r:id="rId7711"/>
    <hyperlink ref="V3378" r:id="rId7712"/>
    <hyperlink ref="V3379" r:id="rId7713"/>
    <hyperlink ref="V3380" r:id="rId7714"/>
    <hyperlink ref="V3381" r:id="rId7715"/>
    <hyperlink ref="V3382" r:id="rId7716"/>
    <hyperlink ref="V3383" r:id="rId7717"/>
    <hyperlink ref="V3384" r:id="rId7718"/>
    <hyperlink ref="V3385" r:id="rId7719"/>
    <hyperlink ref="V3386" r:id="rId7720"/>
    <hyperlink ref="V3387" r:id="rId7721"/>
    <hyperlink ref="V3388" r:id="rId7722"/>
    <hyperlink ref="V3389" r:id="rId7723"/>
    <hyperlink ref="V3390" r:id="rId7724"/>
    <hyperlink ref="V3391" r:id="rId7725"/>
    <hyperlink ref="V3392" r:id="rId7726"/>
    <hyperlink ref="V3393" r:id="rId7727"/>
    <hyperlink ref="V3394" r:id="rId7728"/>
    <hyperlink ref="V3395" r:id="rId7729"/>
    <hyperlink ref="V3396" r:id="rId7730"/>
    <hyperlink ref="V3397" r:id="rId7731"/>
    <hyperlink ref="V3398" r:id="rId7732"/>
    <hyperlink ref="V3399" r:id="rId7733"/>
    <hyperlink ref="V3400" r:id="rId7734"/>
    <hyperlink ref="V3401" r:id="rId7735"/>
    <hyperlink ref="V3402" r:id="rId7736"/>
    <hyperlink ref="V3403" r:id="rId7737"/>
    <hyperlink ref="V3404" r:id="rId7738"/>
    <hyperlink ref="V3405" r:id="rId7739"/>
    <hyperlink ref="V3406" r:id="rId7740"/>
    <hyperlink ref="V3407" r:id="rId7741"/>
    <hyperlink ref="V3408" r:id="rId7742"/>
    <hyperlink ref="V3409" r:id="rId7743"/>
    <hyperlink ref="V3410" r:id="rId7744"/>
    <hyperlink ref="V3411" r:id="rId7745"/>
    <hyperlink ref="V3412" r:id="rId7746"/>
    <hyperlink ref="V3413" r:id="rId7747"/>
    <hyperlink ref="V3414" r:id="rId7748"/>
    <hyperlink ref="V3415" r:id="rId7749"/>
    <hyperlink ref="V3416" r:id="rId7750"/>
    <hyperlink ref="V3417" r:id="rId7751"/>
    <hyperlink ref="V3418" r:id="rId7752"/>
    <hyperlink ref="V3419" r:id="rId7753"/>
    <hyperlink ref="V3420" r:id="rId7754"/>
    <hyperlink ref="V3421" r:id="rId7755"/>
    <hyperlink ref="V3422" r:id="rId7756"/>
    <hyperlink ref="V3423" r:id="rId7757"/>
    <hyperlink ref="V3424" r:id="rId7758"/>
    <hyperlink ref="V3425" r:id="rId7759"/>
    <hyperlink ref="V3426" r:id="rId7760"/>
    <hyperlink ref="V3427" r:id="rId7761"/>
    <hyperlink ref="V3428" r:id="rId7762"/>
    <hyperlink ref="V3429" r:id="rId7763"/>
    <hyperlink ref="V3430" r:id="rId7764"/>
    <hyperlink ref="V3431" r:id="rId7765"/>
    <hyperlink ref="V3432" r:id="rId7766"/>
    <hyperlink ref="V3433" r:id="rId7767"/>
    <hyperlink ref="V3434" r:id="rId7768"/>
    <hyperlink ref="V3435" r:id="rId7769"/>
    <hyperlink ref="V3436" r:id="rId7770"/>
    <hyperlink ref="V3437" r:id="rId7771"/>
    <hyperlink ref="V3438" r:id="rId7772"/>
    <hyperlink ref="V3439" r:id="rId7773"/>
    <hyperlink ref="V3440" r:id="rId7774"/>
    <hyperlink ref="V3441" r:id="rId7775"/>
    <hyperlink ref="V3442" r:id="rId7776"/>
    <hyperlink ref="V3443" r:id="rId7777"/>
    <hyperlink ref="V3444" r:id="rId7778"/>
    <hyperlink ref="V3445" r:id="rId7779"/>
    <hyperlink ref="V3446" r:id="rId7780"/>
    <hyperlink ref="V3447" r:id="rId7781"/>
    <hyperlink ref="V3448" r:id="rId7782"/>
    <hyperlink ref="V3449" r:id="rId7783"/>
    <hyperlink ref="V3450" r:id="rId7784"/>
    <hyperlink ref="V3451" r:id="rId7785"/>
    <hyperlink ref="V3452" r:id="rId7786"/>
    <hyperlink ref="V3453" r:id="rId7787"/>
    <hyperlink ref="V3454" r:id="rId7788"/>
    <hyperlink ref="V3455" r:id="rId7789"/>
    <hyperlink ref="V3456" r:id="rId7790"/>
    <hyperlink ref="V3457" r:id="rId7791"/>
    <hyperlink ref="V3458" r:id="rId7792"/>
    <hyperlink ref="V3459" r:id="rId7793"/>
    <hyperlink ref="V3460" r:id="rId7794"/>
    <hyperlink ref="V3461" r:id="rId7795"/>
    <hyperlink ref="V3462" r:id="rId7796"/>
    <hyperlink ref="V3463" r:id="rId7797"/>
    <hyperlink ref="V3464" r:id="rId7798"/>
    <hyperlink ref="V3465" r:id="rId7799"/>
    <hyperlink ref="V3466" r:id="rId7800"/>
    <hyperlink ref="V3467" r:id="rId7801"/>
    <hyperlink ref="V3468" r:id="rId7802"/>
    <hyperlink ref="V3469" r:id="rId7803"/>
    <hyperlink ref="V3470" r:id="rId7804"/>
    <hyperlink ref="V3471" r:id="rId7805"/>
    <hyperlink ref="V3472" r:id="rId7806"/>
    <hyperlink ref="V3473" r:id="rId7807"/>
    <hyperlink ref="V3474" r:id="rId7808"/>
    <hyperlink ref="V3475" r:id="rId7809"/>
    <hyperlink ref="V3476" r:id="rId7810"/>
    <hyperlink ref="V3477" r:id="rId7811"/>
    <hyperlink ref="V3478" r:id="rId7812"/>
    <hyperlink ref="V3479" r:id="rId7813"/>
    <hyperlink ref="V3480" r:id="rId7814"/>
    <hyperlink ref="V3481" r:id="rId7815"/>
    <hyperlink ref="V3482" r:id="rId7816"/>
    <hyperlink ref="V3483" r:id="rId7817"/>
    <hyperlink ref="V3484" r:id="rId7818"/>
    <hyperlink ref="V3485" r:id="rId7819"/>
    <hyperlink ref="V3486" r:id="rId7820"/>
    <hyperlink ref="V3487" r:id="rId7821"/>
    <hyperlink ref="V3488" r:id="rId7822"/>
    <hyperlink ref="V3489" r:id="rId7823"/>
    <hyperlink ref="V3490" r:id="rId7824"/>
    <hyperlink ref="V3491" r:id="rId7825"/>
    <hyperlink ref="V3492" r:id="rId7826"/>
    <hyperlink ref="V3493" r:id="rId7827"/>
    <hyperlink ref="V3494" r:id="rId7828"/>
    <hyperlink ref="V3495" r:id="rId7829"/>
    <hyperlink ref="V3496" r:id="rId7830"/>
    <hyperlink ref="V3497" r:id="rId7831"/>
    <hyperlink ref="V3498" r:id="rId7832"/>
    <hyperlink ref="V3499" r:id="rId7833"/>
    <hyperlink ref="V3500" r:id="rId7834"/>
    <hyperlink ref="V3501" r:id="rId7835"/>
    <hyperlink ref="V3502" r:id="rId7836"/>
    <hyperlink ref="V3503" r:id="rId7837"/>
    <hyperlink ref="V3504" r:id="rId7838"/>
    <hyperlink ref="V3505" r:id="rId7839"/>
    <hyperlink ref="V3506" r:id="rId7840"/>
    <hyperlink ref="V3507" r:id="rId7841"/>
    <hyperlink ref="V3508" r:id="rId7842"/>
    <hyperlink ref="V3509" r:id="rId7843"/>
    <hyperlink ref="V3510" r:id="rId7844"/>
    <hyperlink ref="V3511" r:id="rId7845"/>
    <hyperlink ref="V3512" r:id="rId7846"/>
    <hyperlink ref="V3513" r:id="rId7847"/>
    <hyperlink ref="V3514" r:id="rId7848"/>
    <hyperlink ref="V3515" r:id="rId7849"/>
    <hyperlink ref="V3516" r:id="rId7850"/>
    <hyperlink ref="V3517" r:id="rId7851"/>
    <hyperlink ref="V3518" r:id="rId7852"/>
    <hyperlink ref="V3519" r:id="rId7853"/>
    <hyperlink ref="V3520" r:id="rId7854"/>
    <hyperlink ref="V3521" r:id="rId7855"/>
    <hyperlink ref="V3522" r:id="rId7856"/>
    <hyperlink ref="V3523" r:id="rId7857"/>
    <hyperlink ref="V3524" r:id="rId7858"/>
    <hyperlink ref="V3525" r:id="rId7859"/>
    <hyperlink ref="V3526" r:id="rId7860"/>
    <hyperlink ref="V3527" r:id="rId7861"/>
    <hyperlink ref="V3528" r:id="rId7862"/>
    <hyperlink ref="V3529" r:id="rId7863"/>
    <hyperlink ref="V3530" r:id="rId7864"/>
    <hyperlink ref="V3531" r:id="rId7865"/>
    <hyperlink ref="V3532" r:id="rId7866"/>
    <hyperlink ref="V3533" r:id="rId7867"/>
    <hyperlink ref="V3534" r:id="rId7868"/>
    <hyperlink ref="V3535" r:id="rId7869"/>
    <hyperlink ref="V3536" r:id="rId7870"/>
    <hyperlink ref="V3537" r:id="rId7871"/>
    <hyperlink ref="V3538" r:id="rId7872"/>
    <hyperlink ref="V3539" r:id="rId7873"/>
    <hyperlink ref="V3540" r:id="rId7874"/>
    <hyperlink ref="V3541" r:id="rId7875"/>
    <hyperlink ref="V3542" r:id="rId7876"/>
    <hyperlink ref="V3543" r:id="rId7877"/>
    <hyperlink ref="V3544" r:id="rId7878"/>
    <hyperlink ref="V3545" r:id="rId7879"/>
    <hyperlink ref="V3546" r:id="rId7880"/>
    <hyperlink ref="V3547" r:id="rId7881"/>
    <hyperlink ref="V3548" r:id="rId7882"/>
    <hyperlink ref="V3549" r:id="rId7883"/>
    <hyperlink ref="V3550" r:id="rId7884"/>
    <hyperlink ref="V3551" r:id="rId7885"/>
    <hyperlink ref="V3552" r:id="rId7886"/>
    <hyperlink ref="V3553" r:id="rId7887"/>
    <hyperlink ref="V3554" r:id="rId7888"/>
    <hyperlink ref="V3555" r:id="rId7889"/>
    <hyperlink ref="V3556" r:id="rId7890"/>
    <hyperlink ref="V3557" r:id="rId7891"/>
    <hyperlink ref="V3558" r:id="rId7892"/>
    <hyperlink ref="V3559" r:id="rId7893"/>
    <hyperlink ref="V3560" r:id="rId7894"/>
    <hyperlink ref="V3561" r:id="rId7895"/>
    <hyperlink ref="V3562" r:id="rId7896"/>
    <hyperlink ref="V3563" r:id="rId7897"/>
    <hyperlink ref="V3564" r:id="rId7898"/>
    <hyperlink ref="V3565" r:id="rId7899"/>
    <hyperlink ref="V3566" r:id="rId7900"/>
    <hyperlink ref="V3567" r:id="rId7901"/>
    <hyperlink ref="V3568" r:id="rId7902"/>
    <hyperlink ref="V3569" r:id="rId7903"/>
    <hyperlink ref="V3570" r:id="rId7904"/>
    <hyperlink ref="V3571" r:id="rId7905"/>
    <hyperlink ref="V3572" r:id="rId7906"/>
    <hyperlink ref="V3573" r:id="rId7907"/>
    <hyperlink ref="V3574" r:id="rId7908"/>
    <hyperlink ref="V3575" r:id="rId7909"/>
    <hyperlink ref="V3576" r:id="rId7910"/>
    <hyperlink ref="V3577" r:id="rId7911"/>
    <hyperlink ref="V3578" r:id="rId7912"/>
    <hyperlink ref="V3579" r:id="rId7913"/>
    <hyperlink ref="V3580" r:id="rId7914"/>
    <hyperlink ref="V3581" r:id="rId7915"/>
    <hyperlink ref="V3582" r:id="rId7916"/>
    <hyperlink ref="V3583" r:id="rId7917"/>
    <hyperlink ref="V3584" r:id="rId7918"/>
    <hyperlink ref="V3585" r:id="rId7919"/>
    <hyperlink ref="V3586" r:id="rId7920"/>
    <hyperlink ref="V3587" r:id="rId7921"/>
    <hyperlink ref="V3588" r:id="rId7922"/>
    <hyperlink ref="V3589" r:id="rId7923"/>
    <hyperlink ref="V3590" r:id="rId7924"/>
    <hyperlink ref="V3591" r:id="rId7925"/>
    <hyperlink ref="V3592" r:id="rId7926"/>
    <hyperlink ref="V3593" r:id="rId7927"/>
    <hyperlink ref="V3594" r:id="rId7928"/>
    <hyperlink ref="V3595" r:id="rId7929"/>
    <hyperlink ref="V3596" r:id="rId7930"/>
    <hyperlink ref="V3597" r:id="rId7931"/>
    <hyperlink ref="V3598" r:id="rId7932"/>
    <hyperlink ref="V3599" r:id="rId7933"/>
    <hyperlink ref="V3600" r:id="rId7934"/>
    <hyperlink ref="V3601" r:id="rId7935"/>
    <hyperlink ref="V3602" r:id="rId7936"/>
    <hyperlink ref="V3603" r:id="rId7937"/>
    <hyperlink ref="V3604" r:id="rId7938"/>
    <hyperlink ref="V3605" r:id="rId7939"/>
    <hyperlink ref="V3606" r:id="rId7940"/>
    <hyperlink ref="V3607" r:id="rId7941"/>
    <hyperlink ref="V3608" r:id="rId7942"/>
    <hyperlink ref="V3609" r:id="rId7943"/>
    <hyperlink ref="V3610" r:id="rId7944"/>
    <hyperlink ref="V3611" r:id="rId7945"/>
    <hyperlink ref="V3612" r:id="rId7946"/>
    <hyperlink ref="V3613" r:id="rId7947"/>
    <hyperlink ref="V3614" r:id="rId7948"/>
    <hyperlink ref="V3615" r:id="rId7949"/>
    <hyperlink ref="V3616" r:id="rId7950"/>
    <hyperlink ref="V3617" r:id="rId7951"/>
    <hyperlink ref="V3618" r:id="rId7952"/>
    <hyperlink ref="V3619" r:id="rId7953"/>
    <hyperlink ref="V3620" r:id="rId7954"/>
    <hyperlink ref="V3621" r:id="rId7955"/>
    <hyperlink ref="V3622" r:id="rId7956"/>
    <hyperlink ref="V3623" r:id="rId7957"/>
    <hyperlink ref="V3624" r:id="rId7958"/>
    <hyperlink ref="V3625" r:id="rId7959"/>
    <hyperlink ref="V3626" r:id="rId7960"/>
    <hyperlink ref="V3627" r:id="rId7961"/>
    <hyperlink ref="V3628" r:id="rId7962"/>
    <hyperlink ref="V3629" r:id="rId7963"/>
    <hyperlink ref="V3630" r:id="rId7964"/>
    <hyperlink ref="V3631" r:id="rId7965"/>
    <hyperlink ref="V3632" r:id="rId7966"/>
    <hyperlink ref="V3633" r:id="rId7967"/>
    <hyperlink ref="V3634" r:id="rId7968"/>
    <hyperlink ref="V3635" r:id="rId7969"/>
    <hyperlink ref="V3636" r:id="rId7970"/>
    <hyperlink ref="V3637" r:id="rId7971"/>
    <hyperlink ref="V3638" r:id="rId7972"/>
    <hyperlink ref="V3639" r:id="rId7973"/>
    <hyperlink ref="V3640" r:id="rId7974"/>
    <hyperlink ref="V3641" r:id="rId7975"/>
    <hyperlink ref="V3642" r:id="rId7976"/>
    <hyperlink ref="V3643" r:id="rId7977"/>
    <hyperlink ref="V3644" r:id="rId7978"/>
    <hyperlink ref="V3645" r:id="rId7979"/>
    <hyperlink ref="V3646" r:id="rId7980"/>
    <hyperlink ref="V3647" r:id="rId7981"/>
    <hyperlink ref="V3648" r:id="rId7982"/>
    <hyperlink ref="V3649" r:id="rId7983"/>
    <hyperlink ref="V3650" r:id="rId7984"/>
    <hyperlink ref="V3651" r:id="rId7985"/>
    <hyperlink ref="V3652" r:id="rId7986"/>
    <hyperlink ref="V3653" r:id="rId7987"/>
    <hyperlink ref="V3654" r:id="rId7988"/>
    <hyperlink ref="V3655" r:id="rId7989"/>
    <hyperlink ref="V3656" r:id="rId7990"/>
    <hyperlink ref="V3657" r:id="rId7991"/>
    <hyperlink ref="V3658" r:id="rId7992"/>
    <hyperlink ref="V3659" r:id="rId7993"/>
    <hyperlink ref="V3660" r:id="rId7994"/>
    <hyperlink ref="V3661" r:id="rId7995"/>
    <hyperlink ref="V3662" r:id="rId7996"/>
    <hyperlink ref="V3663" r:id="rId7997"/>
    <hyperlink ref="V3664" r:id="rId7998"/>
    <hyperlink ref="V3665" r:id="rId7999"/>
    <hyperlink ref="V3666" r:id="rId8000"/>
    <hyperlink ref="V3667" r:id="rId8001"/>
    <hyperlink ref="V3668" r:id="rId8002"/>
    <hyperlink ref="V3669" r:id="rId8003"/>
    <hyperlink ref="V3670" r:id="rId8004"/>
    <hyperlink ref="V3671" r:id="rId8005"/>
    <hyperlink ref="V3672" r:id="rId8006"/>
    <hyperlink ref="V3673" r:id="rId8007"/>
    <hyperlink ref="V3674" r:id="rId8008"/>
    <hyperlink ref="V3675" r:id="rId8009"/>
    <hyperlink ref="V3676" r:id="rId8010"/>
    <hyperlink ref="V3677" r:id="rId8011"/>
    <hyperlink ref="V3678" r:id="rId8012"/>
    <hyperlink ref="V3679" r:id="rId8013"/>
    <hyperlink ref="V3680" r:id="rId8014"/>
    <hyperlink ref="V3681" r:id="rId8015"/>
    <hyperlink ref="V3682" r:id="rId8016"/>
    <hyperlink ref="V3683" r:id="rId8017"/>
    <hyperlink ref="V3684" r:id="rId8018"/>
    <hyperlink ref="V3685" r:id="rId8019"/>
    <hyperlink ref="V3686" r:id="rId8020"/>
    <hyperlink ref="V3687" r:id="rId8021"/>
    <hyperlink ref="V3688" r:id="rId8022"/>
    <hyperlink ref="V3689" r:id="rId8023"/>
    <hyperlink ref="V3690" r:id="rId8024"/>
    <hyperlink ref="V3691" r:id="rId8025"/>
    <hyperlink ref="V3692" r:id="rId8026"/>
    <hyperlink ref="V3693" r:id="rId8027"/>
    <hyperlink ref="V3694" r:id="rId8028"/>
    <hyperlink ref="V3695" r:id="rId8029"/>
    <hyperlink ref="V3696" r:id="rId8030"/>
    <hyperlink ref="V3697" r:id="rId8031"/>
    <hyperlink ref="V3698" r:id="rId8032"/>
    <hyperlink ref="V3699" r:id="rId8033"/>
    <hyperlink ref="V3700" r:id="rId8034"/>
    <hyperlink ref="V3701" r:id="rId8035"/>
    <hyperlink ref="V3702" r:id="rId8036"/>
    <hyperlink ref="V3703" r:id="rId8037"/>
    <hyperlink ref="V3704" r:id="rId8038"/>
    <hyperlink ref="V3705" r:id="rId8039"/>
    <hyperlink ref="V3706" r:id="rId8040"/>
    <hyperlink ref="V3707" r:id="rId8041"/>
    <hyperlink ref="V3708" r:id="rId8042"/>
    <hyperlink ref="V3709" r:id="rId8043"/>
    <hyperlink ref="V3710" r:id="rId8044"/>
    <hyperlink ref="V3711" r:id="rId8045"/>
    <hyperlink ref="V3712" r:id="rId8046"/>
    <hyperlink ref="V3713" r:id="rId8047"/>
    <hyperlink ref="V3714" r:id="rId8048"/>
    <hyperlink ref="V3715" r:id="rId8049"/>
    <hyperlink ref="V3716" r:id="rId8050"/>
    <hyperlink ref="V3717" r:id="rId8051"/>
    <hyperlink ref="V3718" r:id="rId8052"/>
    <hyperlink ref="V3719" r:id="rId8053"/>
    <hyperlink ref="V3720" r:id="rId8054"/>
    <hyperlink ref="V3721" r:id="rId8055"/>
    <hyperlink ref="V3722" r:id="rId8056"/>
    <hyperlink ref="V3723" r:id="rId8057"/>
    <hyperlink ref="V3724" r:id="rId8058"/>
    <hyperlink ref="V3725" r:id="rId8059"/>
    <hyperlink ref="V3726" r:id="rId8060"/>
    <hyperlink ref="V3727" r:id="rId8061"/>
    <hyperlink ref="V3728" r:id="rId8062"/>
    <hyperlink ref="V3729" r:id="rId8063"/>
    <hyperlink ref="V3730" r:id="rId8064"/>
    <hyperlink ref="V3731" r:id="rId8065"/>
    <hyperlink ref="V3732" r:id="rId8066"/>
    <hyperlink ref="V3733" r:id="rId8067"/>
    <hyperlink ref="V3734" r:id="rId8068"/>
    <hyperlink ref="V3735" r:id="rId8069"/>
    <hyperlink ref="V3736" r:id="rId8070"/>
    <hyperlink ref="V3737" r:id="rId8071"/>
    <hyperlink ref="V3738" r:id="rId8072"/>
    <hyperlink ref="V3739" r:id="rId8073"/>
    <hyperlink ref="V3740" r:id="rId8074"/>
    <hyperlink ref="V3741" r:id="rId8075"/>
    <hyperlink ref="V3742" r:id="rId8076"/>
    <hyperlink ref="V3743" r:id="rId8077"/>
    <hyperlink ref="V3744" r:id="rId8078"/>
    <hyperlink ref="V3745" r:id="rId8079"/>
    <hyperlink ref="V3746" r:id="rId8080"/>
    <hyperlink ref="V3747" r:id="rId8081"/>
    <hyperlink ref="V3748" r:id="rId8082"/>
    <hyperlink ref="V3749" r:id="rId8083"/>
    <hyperlink ref="V3750" r:id="rId8084"/>
    <hyperlink ref="V3751" r:id="rId8085"/>
    <hyperlink ref="V3752" r:id="rId8086"/>
    <hyperlink ref="V3753" r:id="rId8087"/>
    <hyperlink ref="V3754" r:id="rId8088"/>
    <hyperlink ref="V3755" r:id="rId8089"/>
    <hyperlink ref="V3756" r:id="rId8090"/>
    <hyperlink ref="V3757" r:id="rId8091"/>
    <hyperlink ref="V3758" r:id="rId8092"/>
    <hyperlink ref="V3759" r:id="rId8093"/>
    <hyperlink ref="V3760" r:id="rId8094"/>
    <hyperlink ref="V3761" r:id="rId8095"/>
    <hyperlink ref="V3762" r:id="rId8096"/>
    <hyperlink ref="V3763" r:id="rId8097"/>
    <hyperlink ref="V3764" r:id="rId8098"/>
    <hyperlink ref="V3765" r:id="rId8099"/>
    <hyperlink ref="V3766" r:id="rId8100"/>
    <hyperlink ref="V3767" r:id="rId8101"/>
    <hyperlink ref="V3768" r:id="rId8102"/>
    <hyperlink ref="V3769" r:id="rId8103"/>
    <hyperlink ref="V3770" r:id="rId8104"/>
    <hyperlink ref="V3771" r:id="rId8105"/>
    <hyperlink ref="V3772" r:id="rId8106"/>
    <hyperlink ref="V3773" r:id="rId8107"/>
    <hyperlink ref="V3774" r:id="rId8108"/>
    <hyperlink ref="V3775" r:id="rId8109"/>
    <hyperlink ref="V3776" r:id="rId8110"/>
    <hyperlink ref="V3777" r:id="rId8111"/>
    <hyperlink ref="V3778" r:id="rId8112"/>
    <hyperlink ref="V3779" r:id="rId8113"/>
    <hyperlink ref="V3780" r:id="rId8114"/>
    <hyperlink ref="V3781" r:id="rId8115"/>
    <hyperlink ref="V3782" r:id="rId8116"/>
    <hyperlink ref="V3783" r:id="rId8117"/>
    <hyperlink ref="V3784" r:id="rId8118"/>
    <hyperlink ref="V3785" r:id="rId8119"/>
    <hyperlink ref="V3786" r:id="rId8120"/>
    <hyperlink ref="V3787" r:id="rId8121"/>
    <hyperlink ref="V3788" r:id="rId8122"/>
    <hyperlink ref="V3789" r:id="rId8123"/>
    <hyperlink ref="V3790" r:id="rId8124"/>
    <hyperlink ref="V3791" r:id="rId8125"/>
    <hyperlink ref="V3792" r:id="rId8126"/>
    <hyperlink ref="V3793" r:id="rId8127"/>
    <hyperlink ref="V3794" r:id="rId8128"/>
    <hyperlink ref="V3795" r:id="rId8129"/>
    <hyperlink ref="V3796" r:id="rId8130"/>
    <hyperlink ref="V3797" r:id="rId8131"/>
    <hyperlink ref="V3798" r:id="rId8132"/>
    <hyperlink ref="V3799" r:id="rId8133"/>
    <hyperlink ref="V3800" r:id="rId8134"/>
    <hyperlink ref="V3801" r:id="rId8135"/>
    <hyperlink ref="V3802" r:id="rId8136"/>
    <hyperlink ref="V3803" r:id="rId8137"/>
    <hyperlink ref="V3804" r:id="rId8138"/>
    <hyperlink ref="V3805" r:id="rId8139"/>
    <hyperlink ref="V3806" r:id="rId8140"/>
    <hyperlink ref="V3807" r:id="rId8141"/>
    <hyperlink ref="V3808" r:id="rId8142"/>
    <hyperlink ref="V3809" r:id="rId8143"/>
    <hyperlink ref="V3810" r:id="rId8144"/>
    <hyperlink ref="V3811" r:id="rId8145"/>
    <hyperlink ref="V3812" r:id="rId8146"/>
    <hyperlink ref="V3813" r:id="rId8147"/>
    <hyperlink ref="V3814" r:id="rId8148"/>
    <hyperlink ref="V3815" r:id="rId8149"/>
    <hyperlink ref="V3816" r:id="rId8150"/>
    <hyperlink ref="V3817" r:id="rId8151"/>
    <hyperlink ref="V3818" r:id="rId8152"/>
    <hyperlink ref="V3819" r:id="rId8153"/>
    <hyperlink ref="V3820" r:id="rId8154"/>
    <hyperlink ref="V3821" r:id="rId8155"/>
    <hyperlink ref="V3822" r:id="rId8156"/>
    <hyperlink ref="V3823" r:id="rId8157"/>
    <hyperlink ref="V3824" r:id="rId8158"/>
    <hyperlink ref="V3825" r:id="rId8159"/>
    <hyperlink ref="V3826" r:id="rId8160"/>
    <hyperlink ref="V3827" r:id="rId8161"/>
    <hyperlink ref="V3828" r:id="rId8162"/>
    <hyperlink ref="V3829" r:id="rId8163"/>
    <hyperlink ref="V3830" r:id="rId8164"/>
    <hyperlink ref="V3831" r:id="rId8165"/>
    <hyperlink ref="V3832" r:id="rId8166"/>
    <hyperlink ref="V3833" r:id="rId8167"/>
    <hyperlink ref="V3834" r:id="rId8168"/>
    <hyperlink ref="V3835" r:id="rId8169"/>
    <hyperlink ref="V3836" r:id="rId8170"/>
    <hyperlink ref="V3837" r:id="rId8171"/>
    <hyperlink ref="V3838" r:id="rId8172"/>
    <hyperlink ref="V3839" r:id="rId8173"/>
    <hyperlink ref="V3840" r:id="rId8174"/>
    <hyperlink ref="V3841" r:id="rId8175"/>
    <hyperlink ref="V3842" r:id="rId8176"/>
    <hyperlink ref="V3843" r:id="rId8177"/>
    <hyperlink ref="V3844" r:id="rId8178"/>
    <hyperlink ref="V3845" r:id="rId8179"/>
    <hyperlink ref="V3846" r:id="rId8180"/>
    <hyperlink ref="V3847" r:id="rId8181"/>
    <hyperlink ref="V3848" r:id="rId8182"/>
    <hyperlink ref="V3849" r:id="rId8183"/>
    <hyperlink ref="V3850" r:id="rId8184"/>
    <hyperlink ref="V3851" r:id="rId8185"/>
    <hyperlink ref="V3852" r:id="rId8186"/>
    <hyperlink ref="V3853" r:id="rId8187"/>
    <hyperlink ref="V3854" r:id="rId8188"/>
    <hyperlink ref="V3855" r:id="rId8189"/>
    <hyperlink ref="V3856" r:id="rId8190"/>
    <hyperlink ref="V3857" r:id="rId8191"/>
    <hyperlink ref="V3858" r:id="rId8192"/>
    <hyperlink ref="V3859" r:id="rId8193"/>
    <hyperlink ref="V3860" r:id="rId8194"/>
    <hyperlink ref="V3861" r:id="rId8195"/>
    <hyperlink ref="V3862" r:id="rId8196"/>
    <hyperlink ref="V3863" r:id="rId8197"/>
    <hyperlink ref="V3864" r:id="rId8198"/>
    <hyperlink ref="V3865" r:id="rId8199"/>
    <hyperlink ref="V3866" r:id="rId8200"/>
    <hyperlink ref="V3867" r:id="rId8201"/>
    <hyperlink ref="V3868" r:id="rId8202"/>
    <hyperlink ref="V3869" r:id="rId8203"/>
    <hyperlink ref="V3870" r:id="rId8204"/>
    <hyperlink ref="V3871" r:id="rId8205"/>
    <hyperlink ref="V3872" r:id="rId8206"/>
    <hyperlink ref="V3873" r:id="rId8207"/>
    <hyperlink ref="V3874" r:id="rId8208"/>
    <hyperlink ref="V3875" r:id="rId8209"/>
    <hyperlink ref="V3876" r:id="rId8210"/>
    <hyperlink ref="V3877" r:id="rId8211"/>
    <hyperlink ref="V3878" r:id="rId8212"/>
    <hyperlink ref="V3879" r:id="rId8213"/>
    <hyperlink ref="V3880" r:id="rId8214"/>
    <hyperlink ref="V3881" r:id="rId8215"/>
    <hyperlink ref="V3882" r:id="rId8216"/>
    <hyperlink ref="V3883" r:id="rId8217"/>
    <hyperlink ref="V3884" r:id="rId8218"/>
    <hyperlink ref="V3885" r:id="rId8219"/>
    <hyperlink ref="V3886" r:id="rId8220"/>
    <hyperlink ref="V3887" r:id="rId8221"/>
    <hyperlink ref="V3888" r:id="rId8222"/>
    <hyperlink ref="V3889" r:id="rId8223"/>
    <hyperlink ref="V3890" r:id="rId8224"/>
    <hyperlink ref="V3891" r:id="rId8225"/>
    <hyperlink ref="V3892" r:id="rId8226"/>
    <hyperlink ref="V3893" r:id="rId8227"/>
    <hyperlink ref="V3894" r:id="rId8228"/>
    <hyperlink ref="V3895" r:id="rId8229"/>
    <hyperlink ref="V3896" r:id="rId8230"/>
    <hyperlink ref="V3897" r:id="rId8231"/>
    <hyperlink ref="V3898" r:id="rId8232"/>
    <hyperlink ref="V3899" r:id="rId8233"/>
    <hyperlink ref="V3900" r:id="rId8234"/>
    <hyperlink ref="V3901" r:id="rId8235"/>
    <hyperlink ref="V3902" r:id="rId8236"/>
    <hyperlink ref="V3903" r:id="rId8237"/>
    <hyperlink ref="V3904" r:id="rId8238"/>
    <hyperlink ref="V3905" r:id="rId8239"/>
    <hyperlink ref="V3906" r:id="rId8240"/>
    <hyperlink ref="V3907" r:id="rId8241"/>
    <hyperlink ref="V3908" r:id="rId8242"/>
    <hyperlink ref="V3909" r:id="rId8243"/>
    <hyperlink ref="V3910" r:id="rId8244"/>
    <hyperlink ref="V3911" r:id="rId8245"/>
    <hyperlink ref="V3912" r:id="rId8246"/>
    <hyperlink ref="V3913" r:id="rId8247"/>
    <hyperlink ref="V3914" r:id="rId8248"/>
    <hyperlink ref="V3915" r:id="rId8249"/>
    <hyperlink ref="V3916" r:id="rId8250"/>
    <hyperlink ref="V3917" r:id="rId8251"/>
    <hyperlink ref="V3918" r:id="rId8252"/>
    <hyperlink ref="V3919" r:id="rId8253"/>
    <hyperlink ref="V3920" r:id="rId8254"/>
    <hyperlink ref="V3921" r:id="rId8255"/>
    <hyperlink ref="V3922" r:id="rId8256"/>
    <hyperlink ref="V3923" r:id="rId8257"/>
    <hyperlink ref="V3924" r:id="rId8258"/>
    <hyperlink ref="V3925" r:id="rId8259"/>
    <hyperlink ref="V3926" r:id="rId8260"/>
    <hyperlink ref="V3927" r:id="rId8261"/>
    <hyperlink ref="V3928" r:id="rId8262"/>
    <hyperlink ref="V3929" r:id="rId8263"/>
    <hyperlink ref="V3930" r:id="rId8264"/>
    <hyperlink ref="V3931" r:id="rId8265"/>
    <hyperlink ref="V3932" r:id="rId8266"/>
    <hyperlink ref="V3933" r:id="rId8267"/>
    <hyperlink ref="V3934" r:id="rId8268"/>
    <hyperlink ref="V3935" r:id="rId8269"/>
    <hyperlink ref="V3936" r:id="rId8270"/>
    <hyperlink ref="V3937" r:id="rId8271"/>
    <hyperlink ref="V3938" r:id="rId8272"/>
    <hyperlink ref="V3939" r:id="rId8273"/>
    <hyperlink ref="V3940" r:id="rId8274"/>
    <hyperlink ref="V3941" r:id="rId8275"/>
    <hyperlink ref="V3942" r:id="rId8276"/>
    <hyperlink ref="V3943" r:id="rId8277"/>
    <hyperlink ref="V3944" r:id="rId8278"/>
    <hyperlink ref="V3945" r:id="rId8279"/>
    <hyperlink ref="V3946" r:id="rId8280"/>
    <hyperlink ref="V3947" r:id="rId8281"/>
    <hyperlink ref="V3948" r:id="rId8282"/>
    <hyperlink ref="V3949" r:id="rId8283"/>
    <hyperlink ref="V3950" r:id="rId8284"/>
    <hyperlink ref="V3951" r:id="rId8285"/>
    <hyperlink ref="V3952" r:id="rId8286"/>
    <hyperlink ref="V3953" r:id="rId8287"/>
    <hyperlink ref="V3954" r:id="rId8288"/>
    <hyperlink ref="V3955" r:id="rId8289"/>
    <hyperlink ref="V3956" r:id="rId8290"/>
    <hyperlink ref="V3957" r:id="rId8291"/>
    <hyperlink ref="V3958" r:id="rId8292"/>
    <hyperlink ref="V3959" r:id="rId8293"/>
    <hyperlink ref="V3960" r:id="rId8294"/>
    <hyperlink ref="V3961" r:id="rId8295"/>
    <hyperlink ref="V3962" r:id="rId8296"/>
    <hyperlink ref="V3963" r:id="rId8297"/>
    <hyperlink ref="V3964" r:id="rId8298"/>
    <hyperlink ref="V3965" r:id="rId8299"/>
    <hyperlink ref="V3966" r:id="rId8300"/>
    <hyperlink ref="V3967" r:id="rId8301"/>
    <hyperlink ref="V3968" r:id="rId8302"/>
    <hyperlink ref="V3969" r:id="rId8303"/>
    <hyperlink ref="V3970" r:id="rId8304"/>
    <hyperlink ref="V3971" r:id="rId8305"/>
    <hyperlink ref="V3972" r:id="rId8306"/>
    <hyperlink ref="V3973" r:id="rId8307"/>
    <hyperlink ref="V3974" r:id="rId8308"/>
    <hyperlink ref="V3975" r:id="rId8309"/>
    <hyperlink ref="V3976" r:id="rId8310"/>
    <hyperlink ref="V3977" r:id="rId8311"/>
    <hyperlink ref="V3978" r:id="rId8312"/>
    <hyperlink ref="V3979" r:id="rId8313"/>
    <hyperlink ref="V3980" r:id="rId8314"/>
    <hyperlink ref="V3981" r:id="rId8315"/>
    <hyperlink ref="V3982" r:id="rId8316"/>
    <hyperlink ref="V3983" r:id="rId8317"/>
    <hyperlink ref="V3984" r:id="rId8318"/>
    <hyperlink ref="V3985" r:id="rId8319"/>
    <hyperlink ref="V3986" r:id="rId8320"/>
    <hyperlink ref="V3987" r:id="rId8321"/>
    <hyperlink ref="V3988" r:id="rId8322"/>
    <hyperlink ref="V3989" r:id="rId8323"/>
    <hyperlink ref="V3990" r:id="rId8324"/>
    <hyperlink ref="V3991" r:id="rId8325"/>
    <hyperlink ref="V3992" r:id="rId8326"/>
    <hyperlink ref="V3993" r:id="rId8327"/>
    <hyperlink ref="V3994" r:id="rId8328"/>
    <hyperlink ref="V3995" r:id="rId8329"/>
    <hyperlink ref="V3996" r:id="rId8330"/>
    <hyperlink ref="V3997" r:id="rId8331"/>
    <hyperlink ref="V3998" r:id="rId8332"/>
    <hyperlink ref="V3999" r:id="rId8333"/>
    <hyperlink ref="V4000" r:id="rId8334"/>
    <hyperlink ref="V4001" r:id="rId8335"/>
    <hyperlink ref="V4002" r:id="rId8336"/>
    <hyperlink ref="V4003" r:id="rId8337"/>
    <hyperlink ref="V4004" r:id="rId8338"/>
    <hyperlink ref="V4005" r:id="rId8339"/>
    <hyperlink ref="V4006" r:id="rId8340"/>
    <hyperlink ref="V4007" r:id="rId8341"/>
    <hyperlink ref="V4008" r:id="rId8342"/>
    <hyperlink ref="V4009" r:id="rId8343"/>
    <hyperlink ref="V4010" r:id="rId8344"/>
    <hyperlink ref="V4011" r:id="rId8345"/>
    <hyperlink ref="V4012" r:id="rId8346"/>
    <hyperlink ref="V4013" r:id="rId8347"/>
    <hyperlink ref="V4014" r:id="rId8348"/>
    <hyperlink ref="V4015" r:id="rId8349"/>
    <hyperlink ref="V4016" r:id="rId8350"/>
    <hyperlink ref="V4017" r:id="rId8351"/>
    <hyperlink ref="V4018" r:id="rId8352"/>
    <hyperlink ref="V4019" r:id="rId8353"/>
    <hyperlink ref="V4020" r:id="rId8354"/>
    <hyperlink ref="V4021" r:id="rId8355"/>
    <hyperlink ref="V4022" r:id="rId8356"/>
    <hyperlink ref="V4023" r:id="rId8357"/>
    <hyperlink ref="V4024" r:id="rId8358"/>
    <hyperlink ref="V4025" r:id="rId8359"/>
    <hyperlink ref="V4026" r:id="rId8360"/>
    <hyperlink ref="V4027" r:id="rId8361"/>
    <hyperlink ref="V4028" r:id="rId8362"/>
    <hyperlink ref="V4029" r:id="rId8363"/>
    <hyperlink ref="V4030" r:id="rId8364"/>
    <hyperlink ref="V4031" r:id="rId8365"/>
    <hyperlink ref="V4032" r:id="rId8366"/>
    <hyperlink ref="V4033" r:id="rId8367"/>
    <hyperlink ref="V4034" r:id="rId8368"/>
    <hyperlink ref="V4035" r:id="rId8369"/>
    <hyperlink ref="V4036" r:id="rId8370"/>
    <hyperlink ref="V4037" r:id="rId8371"/>
    <hyperlink ref="V4038" r:id="rId8372"/>
    <hyperlink ref="V4039" r:id="rId8373"/>
    <hyperlink ref="V4040" r:id="rId8374"/>
    <hyperlink ref="V4041" r:id="rId8375"/>
    <hyperlink ref="V4042" r:id="rId8376"/>
    <hyperlink ref="V4043" r:id="rId8377"/>
    <hyperlink ref="V4044" r:id="rId8378"/>
    <hyperlink ref="V4045" r:id="rId8379"/>
    <hyperlink ref="V4046" r:id="rId8380"/>
    <hyperlink ref="V4047" r:id="rId8381"/>
    <hyperlink ref="V4048" r:id="rId8382"/>
    <hyperlink ref="V4049" r:id="rId8383"/>
    <hyperlink ref="V4050" r:id="rId8384"/>
    <hyperlink ref="V4051" r:id="rId8385"/>
    <hyperlink ref="V4052" r:id="rId8386"/>
    <hyperlink ref="V4053" r:id="rId8387"/>
    <hyperlink ref="V4054" r:id="rId8388"/>
    <hyperlink ref="V4055" r:id="rId8389"/>
    <hyperlink ref="V4056" r:id="rId8390"/>
    <hyperlink ref="V4057" r:id="rId8391"/>
    <hyperlink ref="V4058" r:id="rId8392"/>
    <hyperlink ref="V4059" r:id="rId8393"/>
    <hyperlink ref="V4060" r:id="rId8394"/>
    <hyperlink ref="V4061" r:id="rId8395"/>
    <hyperlink ref="V4062" r:id="rId8396"/>
    <hyperlink ref="V4063" r:id="rId8397"/>
    <hyperlink ref="V4064" r:id="rId8398"/>
    <hyperlink ref="V4065" r:id="rId8399"/>
    <hyperlink ref="V4066" r:id="rId8400"/>
    <hyperlink ref="V4067" r:id="rId8401"/>
    <hyperlink ref="V4068" r:id="rId8402"/>
    <hyperlink ref="V4069" r:id="rId8403"/>
    <hyperlink ref="V4070" r:id="rId8404"/>
    <hyperlink ref="V4071" r:id="rId8405"/>
    <hyperlink ref="V4072" r:id="rId8406"/>
    <hyperlink ref="V4073" r:id="rId8407"/>
    <hyperlink ref="V4074" r:id="rId8408"/>
    <hyperlink ref="V4075" r:id="rId8409"/>
    <hyperlink ref="V4076" r:id="rId8410"/>
    <hyperlink ref="V4077" r:id="rId8411"/>
    <hyperlink ref="V4078" r:id="rId8412"/>
    <hyperlink ref="V4079" r:id="rId8413"/>
    <hyperlink ref="V4080" r:id="rId8414"/>
    <hyperlink ref="V4081" r:id="rId8415"/>
    <hyperlink ref="V4082" r:id="rId8416"/>
    <hyperlink ref="V4083" r:id="rId8417"/>
    <hyperlink ref="V4084" r:id="rId8418"/>
    <hyperlink ref="V4085" r:id="rId8419"/>
    <hyperlink ref="V4086" r:id="rId8420"/>
    <hyperlink ref="V4087" r:id="rId8421"/>
    <hyperlink ref="V4088" r:id="rId8422"/>
    <hyperlink ref="V4089" r:id="rId8423"/>
    <hyperlink ref="V4090" r:id="rId8424"/>
    <hyperlink ref="V4091" r:id="rId8425"/>
    <hyperlink ref="V4092" r:id="rId8426"/>
    <hyperlink ref="V4093" r:id="rId8427"/>
    <hyperlink ref="V4094" r:id="rId8428"/>
    <hyperlink ref="V4095" r:id="rId8429"/>
    <hyperlink ref="V4096" r:id="rId8430"/>
    <hyperlink ref="V4097" r:id="rId8431"/>
    <hyperlink ref="V4098" r:id="rId8432"/>
    <hyperlink ref="V4099" r:id="rId8433"/>
    <hyperlink ref="V4100" r:id="rId8434"/>
    <hyperlink ref="V4101" r:id="rId8435"/>
    <hyperlink ref="V4102" r:id="rId8436"/>
    <hyperlink ref="V4103" r:id="rId8437"/>
    <hyperlink ref="V4104" r:id="rId8438"/>
    <hyperlink ref="V4105" r:id="rId8439"/>
    <hyperlink ref="V4106" r:id="rId8440"/>
    <hyperlink ref="V4107" r:id="rId8441"/>
    <hyperlink ref="V4108" r:id="rId8442"/>
    <hyperlink ref="V4109" r:id="rId8443"/>
    <hyperlink ref="V4110" r:id="rId8444"/>
    <hyperlink ref="V4111" r:id="rId8445"/>
    <hyperlink ref="V4112" r:id="rId8446"/>
    <hyperlink ref="V4113" r:id="rId8447"/>
    <hyperlink ref="V4114" r:id="rId8448"/>
    <hyperlink ref="V4115" r:id="rId8449"/>
    <hyperlink ref="V4116" r:id="rId8450"/>
    <hyperlink ref="V4117" r:id="rId8451"/>
    <hyperlink ref="V4118" r:id="rId8452"/>
    <hyperlink ref="V4119" r:id="rId8453"/>
    <hyperlink ref="V4120" r:id="rId8454"/>
    <hyperlink ref="V4121" r:id="rId8455"/>
    <hyperlink ref="V4122" r:id="rId8456"/>
    <hyperlink ref="V4123" r:id="rId8457"/>
    <hyperlink ref="V4124" r:id="rId8458"/>
    <hyperlink ref="V4125" r:id="rId8459"/>
    <hyperlink ref="V4126" r:id="rId8460"/>
    <hyperlink ref="V4127" r:id="rId8461"/>
    <hyperlink ref="V4128" r:id="rId8462"/>
    <hyperlink ref="V4129" r:id="rId8463"/>
    <hyperlink ref="V4130" r:id="rId8464"/>
    <hyperlink ref="V4131" r:id="rId8465"/>
    <hyperlink ref="V4132" r:id="rId8466"/>
    <hyperlink ref="V4133" r:id="rId8467"/>
    <hyperlink ref="V4134" r:id="rId8468"/>
    <hyperlink ref="V4135" r:id="rId8469"/>
    <hyperlink ref="V4136" r:id="rId8470"/>
    <hyperlink ref="V4137" r:id="rId8471"/>
    <hyperlink ref="V4138" r:id="rId8472"/>
    <hyperlink ref="V4139" r:id="rId8473"/>
    <hyperlink ref="V4140" r:id="rId8474"/>
    <hyperlink ref="V4141" r:id="rId8475"/>
    <hyperlink ref="V4142" r:id="rId8476"/>
    <hyperlink ref="V4143" r:id="rId8477"/>
    <hyperlink ref="V4144" r:id="rId8478"/>
    <hyperlink ref="V4145" r:id="rId8479"/>
    <hyperlink ref="V4146" r:id="rId8480"/>
    <hyperlink ref="V4147" r:id="rId8481"/>
    <hyperlink ref="V4148" r:id="rId8482"/>
    <hyperlink ref="V4149" r:id="rId8483"/>
    <hyperlink ref="V4150" r:id="rId8484"/>
    <hyperlink ref="V4151" r:id="rId8485"/>
    <hyperlink ref="V4152" r:id="rId8486"/>
    <hyperlink ref="V4153" r:id="rId8487"/>
    <hyperlink ref="V4154" r:id="rId8488"/>
    <hyperlink ref="V4155" r:id="rId8489"/>
    <hyperlink ref="V4156" r:id="rId8490"/>
    <hyperlink ref="V4157" r:id="rId8491"/>
    <hyperlink ref="V4158" r:id="rId8492"/>
    <hyperlink ref="V4159" r:id="rId8493"/>
    <hyperlink ref="V4160" r:id="rId8494"/>
    <hyperlink ref="V4161" r:id="rId8495"/>
    <hyperlink ref="V4162" r:id="rId8496"/>
    <hyperlink ref="V4163" r:id="rId8497"/>
    <hyperlink ref="V4164" r:id="rId8498"/>
    <hyperlink ref="V4165" r:id="rId8499"/>
    <hyperlink ref="V4166" r:id="rId8500"/>
    <hyperlink ref="V4167" r:id="rId8501"/>
    <hyperlink ref="V4168" r:id="rId8502"/>
    <hyperlink ref="V4169" r:id="rId8503"/>
    <hyperlink ref="V4170" r:id="rId8504"/>
    <hyperlink ref="V4171" r:id="rId8505"/>
    <hyperlink ref="V4172" r:id="rId8506"/>
    <hyperlink ref="V4173" r:id="rId8507"/>
    <hyperlink ref="V4174" r:id="rId8508"/>
    <hyperlink ref="V4175" r:id="rId8509"/>
    <hyperlink ref="V4176" r:id="rId8510"/>
    <hyperlink ref="V4177" r:id="rId8511"/>
    <hyperlink ref="V4178" r:id="rId8512"/>
    <hyperlink ref="V4179" r:id="rId8513"/>
    <hyperlink ref="V4180" r:id="rId8514"/>
    <hyperlink ref="V4181" r:id="rId8515"/>
    <hyperlink ref="V4182" r:id="rId8516"/>
    <hyperlink ref="V4183" r:id="rId8517"/>
    <hyperlink ref="V4184" r:id="rId8518"/>
    <hyperlink ref="V4185" r:id="rId8519"/>
    <hyperlink ref="V4186" r:id="rId8520"/>
    <hyperlink ref="V4187" r:id="rId8521"/>
    <hyperlink ref="V4188" r:id="rId8522"/>
    <hyperlink ref="V4189" r:id="rId8523"/>
    <hyperlink ref="V4190" r:id="rId8524"/>
    <hyperlink ref="V4191" r:id="rId8525"/>
    <hyperlink ref="V4192" r:id="rId8526"/>
    <hyperlink ref="V4193" r:id="rId8527"/>
    <hyperlink ref="V4194" r:id="rId8528"/>
    <hyperlink ref="V4195" r:id="rId8529"/>
    <hyperlink ref="V4196" r:id="rId8530"/>
    <hyperlink ref="V4197" r:id="rId8531"/>
    <hyperlink ref="V4198" r:id="rId8532"/>
    <hyperlink ref="V4199" r:id="rId8533"/>
    <hyperlink ref="V4200" r:id="rId8534"/>
    <hyperlink ref="V4201" r:id="rId8535"/>
    <hyperlink ref="V4202" r:id="rId8536"/>
    <hyperlink ref="V4203" r:id="rId8537"/>
    <hyperlink ref="V4204" r:id="rId8538"/>
    <hyperlink ref="V4205" r:id="rId8539"/>
    <hyperlink ref="V4206" r:id="rId8540"/>
    <hyperlink ref="V4207" r:id="rId8541"/>
    <hyperlink ref="V4208" r:id="rId8542"/>
    <hyperlink ref="V4209" r:id="rId8543"/>
    <hyperlink ref="V4210" r:id="rId8544"/>
    <hyperlink ref="V4211" r:id="rId8545"/>
    <hyperlink ref="V4212" r:id="rId8546"/>
    <hyperlink ref="V4213" r:id="rId8547"/>
    <hyperlink ref="V4214" r:id="rId8548"/>
    <hyperlink ref="V4215" r:id="rId8549"/>
    <hyperlink ref="V4216" r:id="rId8550"/>
    <hyperlink ref="V4217" r:id="rId8551"/>
    <hyperlink ref="V4218" r:id="rId8552"/>
    <hyperlink ref="V4219" r:id="rId8553"/>
    <hyperlink ref="V4220" r:id="rId8554"/>
    <hyperlink ref="V4221" r:id="rId8555"/>
    <hyperlink ref="V4222" r:id="rId8556"/>
    <hyperlink ref="V4223" r:id="rId8557"/>
    <hyperlink ref="V4224" r:id="rId8558"/>
    <hyperlink ref="V4225" r:id="rId8559"/>
    <hyperlink ref="V4226" r:id="rId8560"/>
    <hyperlink ref="V4227" r:id="rId8561"/>
    <hyperlink ref="V4228" r:id="rId8562"/>
    <hyperlink ref="V4229" r:id="rId8563"/>
    <hyperlink ref="V4230" r:id="rId8564"/>
    <hyperlink ref="V4231" r:id="rId8565"/>
    <hyperlink ref="V4232" r:id="rId8566"/>
    <hyperlink ref="V4233" r:id="rId8567"/>
    <hyperlink ref="V4234" r:id="rId8568"/>
    <hyperlink ref="V4235" r:id="rId8569"/>
    <hyperlink ref="V4236" r:id="rId8570"/>
    <hyperlink ref="V4237" r:id="rId8571"/>
    <hyperlink ref="V4238" r:id="rId8572"/>
    <hyperlink ref="V4239" r:id="rId8573"/>
    <hyperlink ref="V4240" r:id="rId8574"/>
    <hyperlink ref="V4241" r:id="rId8575"/>
    <hyperlink ref="V4242" r:id="rId8576"/>
    <hyperlink ref="V4243" r:id="rId8577"/>
    <hyperlink ref="V4244" r:id="rId8578"/>
    <hyperlink ref="V4245" r:id="rId8579"/>
    <hyperlink ref="V4246" r:id="rId8580"/>
    <hyperlink ref="V4247" r:id="rId8581"/>
    <hyperlink ref="V4248" r:id="rId8582"/>
    <hyperlink ref="V4249" r:id="rId8583"/>
    <hyperlink ref="V4250" r:id="rId8584"/>
    <hyperlink ref="V4251" r:id="rId8585"/>
    <hyperlink ref="V4252" r:id="rId8586"/>
    <hyperlink ref="V4253" r:id="rId8587"/>
    <hyperlink ref="V4254" r:id="rId8588"/>
    <hyperlink ref="V4255" r:id="rId8589"/>
    <hyperlink ref="V4256" r:id="rId8590"/>
    <hyperlink ref="V4257" r:id="rId8591"/>
    <hyperlink ref="V4258" r:id="rId8592"/>
    <hyperlink ref="V4259" r:id="rId8593"/>
    <hyperlink ref="V4260" r:id="rId8594"/>
    <hyperlink ref="V4261" r:id="rId8595"/>
    <hyperlink ref="V4262" r:id="rId8596"/>
    <hyperlink ref="V4263" r:id="rId8597"/>
    <hyperlink ref="V4264" r:id="rId8598"/>
    <hyperlink ref="V4265" r:id="rId8599"/>
    <hyperlink ref="V4266" r:id="rId8600"/>
    <hyperlink ref="V4267" r:id="rId8601"/>
    <hyperlink ref="V4268" r:id="rId8602"/>
    <hyperlink ref="V4269" r:id="rId8603"/>
    <hyperlink ref="V4270" r:id="rId8604"/>
    <hyperlink ref="V4271" r:id="rId8605"/>
    <hyperlink ref="V4272" r:id="rId8606"/>
    <hyperlink ref="V4273" r:id="rId8607"/>
    <hyperlink ref="V4274" r:id="rId8608"/>
    <hyperlink ref="V4275" r:id="rId8609"/>
    <hyperlink ref="V4276" r:id="rId8610"/>
    <hyperlink ref="V4277" r:id="rId8611"/>
    <hyperlink ref="V4278" r:id="rId8612"/>
    <hyperlink ref="V4279" r:id="rId8613"/>
    <hyperlink ref="V4280" r:id="rId8614"/>
    <hyperlink ref="V4281" r:id="rId8615"/>
    <hyperlink ref="V4282" r:id="rId8616"/>
    <hyperlink ref="V4283" r:id="rId8617"/>
    <hyperlink ref="V4284" r:id="rId8618"/>
    <hyperlink ref="V4285" r:id="rId8619"/>
    <hyperlink ref="V4286" r:id="rId8620"/>
    <hyperlink ref="V4287" r:id="rId8621"/>
    <hyperlink ref="V4288" r:id="rId8622"/>
    <hyperlink ref="V4289" r:id="rId8623"/>
    <hyperlink ref="V4290" r:id="rId8624"/>
    <hyperlink ref="V4291" r:id="rId8625"/>
    <hyperlink ref="V4292" r:id="rId8626"/>
    <hyperlink ref="V4293" r:id="rId8627"/>
    <hyperlink ref="V4294" r:id="rId8628"/>
    <hyperlink ref="V4295" r:id="rId8629"/>
    <hyperlink ref="V4296" r:id="rId8630"/>
    <hyperlink ref="V4297" r:id="rId8631"/>
    <hyperlink ref="V4298" r:id="rId8632"/>
    <hyperlink ref="V4299" r:id="rId8633"/>
    <hyperlink ref="V4300" r:id="rId8634"/>
    <hyperlink ref="V4301" r:id="rId8635"/>
    <hyperlink ref="V4302" r:id="rId8636"/>
    <hyperlink ref="V4303" r:id="rId8637"/>
    <hyperlink ref="V4304" r:id="rId8638"/>
    <hyperlink ref="V4305" r:id="rId8639"/>
    <hyperlink ref="V4306" r:id="rId8640"/>
    <hyperlink ref="V4307" r:id="rId8641"/>
    <hyperlink ref="V4308" r:id="rId8642"/>
    <hyperlink ref="V4309" r:id="rId8643"/>
    <hyperlink ref="V4310" r:id="rId8644"/>
    <hyperlink ref="V4311" r:id="rId8645"/>
    <hyperlink ref="V4312" r:id="rId8646"/>
    <hyperlink ref="V4313" r:id="rId8647"/>
    <hyperlink ref="V4314" r:id="rId8648"/>
    <hyperlink ref="V4315" r:id="rId8649"/>
    <hyperlink ref="V4316" r:id="rId8650"/>
    <hyperlink ref="V4317" r:id="rId8651"/>
    <hyperlink ref="V4318" r:id="rId8652"/>
    <hyperlink ref="V4319" r:id="rId8653"/>
    <hyperlink ref="V4320" r:id="rId8654"/>
    <hyperlink ref="V4321" r:id="rId8655"/>
    <hyperlink ref="V4322" r:id="rId8656"/>
    <hyperlink ref="V4323" r:id="rId8657"/>
    <hyperlink ref="V4324" r:id="rId8658"/>
    <hyperlink ref="V4325" r:id="rId8659"/>
    <hyperlink ref="V4326" r:id="rId8660"/>
    <hyperlink ref="V4327" r:id="rId8661"/>
    <hyperlink ref="V4328" r:id="rId8662"/>
    <hyperlink ref="V4329" r:id="rId8663"/>
    <hyperlink ref="V4330" r:id="rId8664"/>
    <hyperlink ref="V4331" r:id="rId8665"/>
    <hyperlink ref="V4332" r:id="rId8666"/>
    <hyperlink ref="V4333" r:id="rId8667"/>
    <hyperlink ref="V4334" r:id="rId8668"/>
    <hyperlink ref="V4335" r:id="rId8669"/>
    <hyperlink ref="V4336" r:id="rId8670"/>
    <hyperlink ref="V4337" r:id="rId8671"/>
    <hyperlink ref="V4338" r:id="rId8672"/>
    <hyperlink ref="V4339" r:id="rId8673"/>
    <hyperlink ref="V4340" r:id="rId8674"/>
    <hyperlink ref="V4341" r:id="rId8675"/>
    <hyperlink ref="V4342" r:id="rId8676"/>
    <hyperlink ref="V4343" r:id="rId8677"/>
    <hyperlink ref="V4344" r:id="rId8678"/>
    <hyperlink ref="V4345" r:id="rId8679"/>
    <hyperlink ref="V4346" r:id="rId8680"/>
    <hyperlink ref="V4347" r:id="rId8681"/>
    <hyperlink ref="V4348" r:id="rId8682"/>
    <hyperlink ref="V4349" r:id="rId8683"/>
    <hyperlink ref="V4350" r:id="rId8684"/>
    <hyperlink ref="V4351" r:id="rId8685"/>
    <hyperlink ref="V4352" r:id="rId8686"/>
    <hyperlink ref="V4353" r:id="rId8687"/>
    <hyperlink ref="V4354" r:id="rId8688"/>
    <hyperlink ref="V4355" r:id="rId8689"/>
    <hyperlink ref="V4356" r:id="rId8690"/>
    <hyperlink ref="V4357" r:id="rId8691"/>
    <hyperlink ref="V4358" r:id="rId8692"/>
    <hyperlink ref="V4359" r:id="rId8693"/>
    <hyperlink ref="V4360" r:id="rId8694"/>
    <hyperlink ref="V4361" r:id="rId8695"/>
    <hyperlink ref="V4362" r:id="rId8696"/>
    <hyperlink ref="V4363" r:id="rId8697"/>
    <hyperlink ref="V4364" r:id="rId8698"/>
    <hyperlink ref="V4365" r:id="rId8699"/>
    <hyperlink ref="V4366" r:id="rId8700"/>
    <hyperlink ref="V4367" r:id="rId8701"/>
    <hyperlink ref="V4368" r:id="rId8702"/>
    <hyperlink ref="V4369" r:id="rId8703"/>
    <hyperlink ref="V4370" r:id="rId8704"/>
    <hyperlink ref="V4371" r:id="rId8705"/>
    <hyperlink ref="V4372" r:id="rId8706"/>
    <hyperlink ref="V4373" r:id="rId8707"/>
    <hyperlink ref="V4374" r:id="rId8708"/>
    <hyperlink ref="V4375" r:id="rId8709"/>
    <hyperlink ref="V4376" r:id="rId8710"/>
    <hyperlink ref="V4377" r:id="rId8711"/>
    <hyperlink ref="V4378" r:id="rId8712"/>
    <hyperlink ref="V4379" r:id="rId8713"/>
    <hyperlink ref="V4380" r:id="rId8714"/>
    <hyperlink ref="V4381" r:id="rId8715"/>
    <hyperlink ref="V4382" r:id="rId8716"/>
    <hyperlink ref="V4383" r:id="rId8717"/>
    <hyperlink ref="V4384" r:id="rId8718"/>
    <hyperlink ref="V4385" r:id="rId8719"/>
    <hyperlink ref="V4386" r:id="rId8720"/>
    <hyperlink ref="V4387" r:id="rId8721"/>
    <hyperlink ref="V4388" r:id="rId8722"/>
    <hyperlink ref="V4389" r:id="rId8723"/>
    <hyperlink ref="V4390" r:id="rId8724"/>
    <hyperlink ref="V4391" r:id="rId8725"/>
    <hyperlink ref="V4392" r:id="rId8726"/>
    <hyperlink ref="V4393" r:id="rId8727"/>
    <hyperlink ref="V4394" r:id="rId8728"/>
    <hyperlink ref="V4395" r:id="rId8729"/>
    <hyperlink ref="V4396" r:id="rId8730"/>
    <hyperlink ref="V4397" r:id="rId8731"/>
    <hyperlink ref="V4398" r:id="rId8732"/>
    <hyperlink ref="V4399" r:id="rId8733"/>
    <hyperlink ref="V4400" r:id="rId8734"/>
    <hyperlink ref="V4401" r:id="rId8735"/>
    <hyperlink ref="V4402" r:id="rId8736"/>
    <hyperlink ref="V4403" r:id="rId8737"/>
    <hyperlink ref="V4404" r:id="rId8738"/>
    <hyperlink ref="V4405" r:id="rId8739"/>
    <hyperlink ref="V4406" r:id="rId8740"/>
    <hyperlink ref="V4407" r:id="rId8741"/>
    <hyperlink ref="V4408" r:id="rId8742"/>
    <hyperlink ref="V4409" r:id="rId8743"/>
    <hyperlink ref="V4410" r:id="rId8744"/>
    <hyperlink ref="V4411" r:id="rId8745"/>
    <hyperlink ref="V4412" r:id="rId8746"/>
    <hyperlink ref="V4413" r:id="rId8747"/>
    <hyperlink ref="V4414" r:id="rId8748"/>
    <hyperlink ref="V4415" r:id="rId8749"/>
    <hyperlink ref="V4416" r:id="rId8750"/>
    <hyperlink ref="V4417" r:id="rId8751"/>
    <hyperlink ref="V4418" r:id="rId8752"/>
    <hyperlink ref="V4419" r:id="rId8753"/>
    <hyperlink ref="V4420" r:id="rId8754"/>
    <hyperlink ref="V4421" r:id="rId8755"/>
    <hyperlink ref="V4422" r:id="rId8756"/>
    <hyperlink ref="V4423" r:id="rId8757"/>
    <hyperlink ref="V4424" r:id="rId8758"/>
    <hyperlink ref="V4425" r:id="rId8759"/>
    <hyperlink ref="V4426" r:id="rId8760"/>
    <hyperlink ref="V4427" r:id="rId8761"/>
    <hyperlink ref="V4428" r:id="rId8762"/>
    <hyperlink ref="V4429" r:id="rId8763"/>
    <hyperlink ref="V4430" r:id="rId8764"/>
    <hyperlink ref="V4431" r:id="rId8765"/>
    <hyperlink ref="V4432" r:id="rId8766"/>
    <hyperlink ref="V4433" r:id="rId8767"/>
    <hyperlink ref="V4434" r:id="rId8768"/>
    <hyperlink ref="V4435" r:id="rId8769"/>
    <hyperlink ref="V4436" r:id="rId8770"/>
    <hyperlink ref="V4437" r:id="rId8771"/>
    <hyperlink ref="V4438" r:id="rId8772"/>
    <hyperlink ref="V4439" r:id="rId8773"/>
    <hyperlink ref="V4440" r:id="rId8774"/>
    <hyperlink ref="V4441" r:id="rId8775"/>
    <hyperlink ref="V4442" r:id="rId8776"/>
    <hyperlink ref="V4443" r:id="rId8777"/>
    <hyperlink ref="V4444" r:id="rId8778"/>
    <hyperlink ref="V4445" r:id="rId8779"/>
    <hyperlink ref="V4446" r:id="rId8780"/>
    <hyperlink ref="V4447" r:id="rId8781"/>
    <hyperlink ref="V4448" r:id="rId8782"/>
    <hyperlink ref="V4449" r:id="rId8783"/>
    <hyperlink ref="V4450" r:id="rId8784"/>
    <hyperlink ref="V4451" r:id="rId8785"/>
    <hyperlink ref="V4452" r:id="rId8786"/>
    <hyperlink ref="V4453" r:id="rId8787"/>
    <hyperlink ref="V4454" r:id="rId8788"/>
    <hyperlink ref="V4455" r:id="rId8789"/>
    <hyperlink ref="V4456" r:id="rId8790"/>
    <hyperlink ref="V4457" r:id="rId8791"/>
    <hyperlink ref="V4458" r:id="rId8792"/>
    <hyperlink ref="V4459" r:id="rId8793"/>
    <hyperlink ref="V4460" r:id="rId8794"/>
    <hyperlink ref="V4461" r:id="rId8795"/>
    <hyperlink ref="V4462" r:id="rId8796"/>
    <hyperlink ref="V4463" r:id="rId8797"/>
    <hyperlink ref="V4464" r:id="rId8798"/>
    <hyperlink ref="V4465" r:id="rId8799"/>
    <hyperlink ref="V4466" r:id="rId8800"/>
    <hyperlink ref="V4467" r:id="rId8801"/>
    <hyperlink ref="V4468" r:id="rId8802"/>
    <hyperlink ref="V4469" r:id="rId8803"/>
    <hyperlink ref="V4470" r:id="rId8804"/>
    <hyperlink ref="V4471" r:id="rId8805"/>
    <hyperlink ref="V4472" r:id="rId8806"/>
    <hyperlink ref="V4473" r:id="rId8807"/>
    <hyperlink ref="V4474" r:id="rId8808"/>
    <hyperlink ref="V4475" r:id="rId8809"/>
    <hyperlink ref="V4476" r:id="rId8810"/>
    <hyperlink ref="V4477" r:id="rId8811"/>
    <hyperlink ref="V4478" r:id="rId8812"/>
    <hyperlink ref="V4479" r:id="rId8813"/>
    <hyperlink ref="V4480" r:id="rId8814"/>
    <hyperlink ref="V4481" r:id="rId8815"/>
    <hyperlink ref="V4482" r:id="rId8816"/>
    <hyperlink ref="V4483" r:id="rId8817"/>
    <hyperlink ref="V4484" r:id="rId8818"/>
    <hyperlink ref="V4485" r:id="rId8819"/>
    <hyperlink ref="V4486" r:id="rId8820"/>
    <hyperlink ref="V4487" r:id="rId8821"/>
    <hyperlink ref="V4488" r:id="rId8822"/>
    <hyperlink ref="V4489" r:id="rId8823"/>
    <hyperlink ref="V4490" r:id="rId8824"/>
    <hyperlink ref="V4491" r:id="rId8825"/>
    <hyperlink ref="V4492" r:id="rId8826"/>
    <hyperlink ref="V4493" r:id="rId8827"/>
    <hyperlink ref="V4494" r:id="rId8828"/>
    <hyperlink ref="V4495" r:id="rId8829"/>
    <hyperlink ref="V4496" r:id="rId8830"/>
    <hyperlink ref="V4497" r:id="rId8831"/>
    <hyperlink ref="V4498" r:id="rId8832"/>
    <hyperlink ref="V4499" r:id="rId8833"/>
    <hyperlink ref="V4500" r:id="rId8834"/>
    <hyperlink ref="V4501" r:id="rId8835"/>
    <hyperlink ref="V4502" r:id="rId8836"/>
    <hyperlink ref="V4503" r:id="rId8837"/>
    <hyperlink ref="V4504" r:id="rId8838"/>
    <hyperlink ref="V4505" r:id="rId8839"/>
    <hyperlink ref="V4506" r:id="rId8840"/>
    <hyperlink ref="V4507" r:id="rId8841"/>
    <hyperlink ref="V4508" r:id="rId8842"/>
    <hyperlink ref="V4509" r:id="rId8843"/>
    <hyperlink ref="V4510" r:id="rId8844"/>
    <hyperlink ref="V4511" r:id="rId8845"/>
    <hyperlink ref="V4512" r:id="rId8846"/>
    <hyperlink ref="V4513" r:id="rId8847"/>
    <hyperlink ref="V4514" r:id="rId8848"/>
    <hyperlink ref="V4515" r:id="rId8849"/>
    <hyperlink ref="V4516" r:id="rId8850"/>
    <hyperlink ref="V4517" r:id="rId8851"/>
    <hyperlink ref="V4518" r:id="rId8852"/>
    <hyperlink ref="V4519" r:id="rId8853"/>
    <hyperlink ref="V4520" r:id="rId8854"/>
    <hyperlink ref="V4521" r:id="rId8855"/>
    <hyperlink ref="V4522" r:id="rId8856"/>
    <hyperlink ref="V4523" r:id="rId8857"/>
    <hyperlink ref="V4524" r:id="rId8858"/>
    <hyperlink ref="V4525" r:id="rId8859"/>
    <hyperlink ref="V4526" r:id="rId8860"/>
    <hyperlink ref="V4527" r:id="rId8861"/>
    <hyperlink ref="V4528" r:id="rId8862"/>
    <hyperlink ref="V4529" r:id="rId8863"/>
    <hyperlink ref="V4530" r:id="rId8864"/>
    <hyperlink ref="V4531" r:id="rId8865"/>
    <hyperlink ref="V4532" r:id="rId8866"/>
    <hyperlink ref="V4533" r:id="rId8867"/>
    <hyperlink ref="V4534" r:id="rId8868"/>
    <hyperlink ref="V4535" r:id="rId8869"/>
    <hyperlink ref="V4536" r:id="rId8870"/>
    <hyperlink ref="V4537" r:id="rId8871"/>
    <hyperlink ref="V4538" r:id="rId8872"/>
    <hyperlink ref="V4539" r:id="rId8873"/>
    <hyperlink ref="V4540" r:id="rId8874"/>
    <hyperlink ref="V4541" r:id="rId8875"/>
    <hyperlink ref="V4542" r:id="rId8876"/>
    <hyperlink ref="V4543" r:id="rId8877"/>
    <hyperlink ref="V4544" r:id="rId8878"/>
    <hyperlink ref="V4545" r:id="rId8879"/>
    <hyperlink ref="V4546" r:id="rId8880"/>
    <hyperlink ref="V4547" r:id="rId8881"/>
    <hyperlink ref="V4548" r:id="rId8882"/>
    <hyperlink ref="V4549" r:id="rId8883"/>
    <hyperlink ref="V4550" r:id="rId8884"/>
    <hyperlink ref="V4551" r:id="rId8885"/>
    <hyperlink ref="V4552" r:id="rId8886"/>
    <hyperlink ref="V4553" r:id="rId8887"/>
    <hyperlink ref="V4554" r:id="rId8888"/>
    <hyperlink ref="V4555" r:id="rId8889"/>
    <hyperlink ref="V4556" r:id="rId8890"/>
    <hyperlink ref="V4557" r:id="rId8891"/>
    <hyperlink ref="V4558" r:id="rId8892"/>
    <hyperlink ref="V4559" r:id="rId8893"/>
    <hyperlink ref="V4560" r:id="rId8894"/>
    <hyperlink ref="V4561" r:id="rId8895"/>
    <hyperlink ref="V4562" r:id="rId8896"/>
    <hyperlink ref="V4563" r:id="rId8897"/>
    <hyperlink ref="V4564" r:id="rId8898"/>
    <hyperlink ref="V4565" r:id="rId8899"/>
    <hyperlink ref="V4566" r:id="rId8900"/>
    <hyperlink ref="V4567" r:id="rId8901"/>
    <hyperlink ref="V4568" r:id="rId8902"/>
    <hyperlink ref="V4569" r:id="rId8903"/>
    <hyperlink ref="V4570" r:id="rId8904"/>
    <hyperlink ref="V4571" r:id="rId8905"/>
    <hyperlink ref="V4572" r:id="rId8906"/>
    <hyperlink ref="V4573" r:id="rId8907"/>
    <hyperlink ref="V4574" r:id="rId8908"/>
    <hyperlink ref="V4575" r:id="rId8909"/>
    <hyperlink ref="V4576" r:id="rId8910"/>
    <hyperlink ref="V4577" r:id="rId8911"/>
    <hyperlink ref="V4578" r:id="rId8912"/>
    <hyperlink ref="V4579" r:id="rId8913"/>
    <hyperlink ref="V4580" r:id="rId8914"/>
    <hyperlink ref="V4581" r:id="rId8915"/>
    <hyperlink ref="V4582" r:id="rId8916"/>
    <hyperlink ref="V4583" r:id="rId8917"/>
    <hyperlink ref="V4584" r:id="rId8918"/>
    <hyperlink ref="V4585" r:id="rId8919"/>
    <hyperlink ref="V4586" r:id="rId8920"/>
    <hyperlink ref="V4587" r:id="rId8921"/>
    <hyperlink ref="V4588" r:id="rId8922"/>
    <hyperlink ref="V4589" r:id="rId8923"/>
    <hyperlink ref="V4590" r:id="rId8924"/>
    <hyperlink ref="V4591" r:id="rId8925"/>
    <hyperlink ref="V4592" r:id="rId8926"/>
    <hyperlink ref="V4593" r:id="rId8927"/>
    <hyperlink ref="V4594" r:id="rId8928"/>
    <hyperlink ref="V4595" r:id="rId8929"/>
    <hyperlink ref="V4596" r:id="rId8930"/>
    <hyperlink ref="V4597" r:id="rId8931"/>
    <hyperlink ref="V4598" r:id="rId8932"/>
    <hyperlink ref="V4599" r:id="rId8933"/>
    <hyperlink ref="V4600" r:id="rId8934"/>
    <hyperlink ref="V4601" r:id="rId8935"/>
    <hyperlink ref="V4602" r:id="rId8936"/>
    <hyperlink ref="V4603" r:id="rId8937"/>
    <hyperlink ref="V4604" r:id="rId8938"/>
    <hyperlink ref="V4605" r:id="rId8939"/>
    <hyperlink ref="V4606" r:id="rId8940"/>
    <hyperlink ref="V4607" r:id="rId8941"/>
    <hyperlink ref="V4608" r:id="rId8942"/>
    <hyperlink ref="V4609" r:id="rId8943"/>
    <hyperlink ref="V4610" r:id="rId8944"/>
    <hyperlink ref="V4611" r:id="rId8945"/>
    <hyperlink ref="V4612" r:id="rId8946"/>
    <hyperlink ref="V4613" r:id="rId8947"/>
    <hyperlink ref="V4614" r:id="rId8948"/>
    <hyperlink ref="V4615" r:id="rId8949"/>
    <hyperlink ref="V4616" r:id="rId8950"/>
    <hyperlink ref="V4617" r:id="rId8951"/>
    <hyperlink ref="V4618" r:id="rId8952"/>
    <hyperlink ref="V4619" r:id="rId8953"/>
    <hyperlink ref="V4620" r:id="rId8954"/>
    <hyperlink ref="V4621" r:id="rId8955"/>
    <hyperlink ref="V4622" r:id="rId8956"/>
    <hyperlink ref="V4623" r:id="rId8957"/>
    <hyperlink ref="V4624" r:id="rId8958"/>
    <hyperlink ref="V4625" r:id="rId8959"/>
    <hyperlink ref="V4626" r:id="rId8960"/>
    <hyperlink ref="V4627" r:id="rId8961"/>
    <hyperlink ref="V4628" r:id="rId8962"/>
    <hyperlink ref="V4629" r:id="rId8963"/>
    <hyperlink ref="V4630" r:id="rId8964"/>
    <hyperlink ref="V4631" r:id="rId8965"/>
    <hyperlink ref="V4632" r:id="rId8966"/>
    <hyperlink ref="V4633" r:id="rId8967"/>
    <hyperlink ref="V4634" r:id="rId8968"/>
    <hyperlink ref="V4635" r:id="rId8969"/>
    <hyperlink ref="V4636" r:id="rId8970"/>
    <hyperlink ref="V4637" r:id="rId8971"/>
    <hyperlink ref="V4638" r:id="rId8972"/>
    <hyperlink ref="V4639" r:id="rId8973"/>
    <hyperlink ref="V4640" r:id="rId8974"/>
    <hyperlink ref="V4641" r:id="rId8975"/>
    <hyperlink ref="V4642" r:id="rId8976"/>
    <hyperlink ref="V4643" r:id="rId8977"/>
    <hyperlink ref="V4644" r:id="rId8978"/>
    <hyperlink ref="V4645" r:id="rId8979"/>
    <hyperlink ref="V4646" r:id="rId8980"/>
    <hyperlink ref="V4647" r:id="rId8981"/>
    <hyperlink ref="V4648" r:id="rId8982"/>
    <hyperlink ref="V4649" r:id="rId8983"/>
    <hyperlink ref="V4650" r:id="rId8984"/>
    <hyperlink ref="V4651" r:id="rId8985"/>
    <hyperlink ref="V4652" r:id="rId8986"/>
    <hyperlink ref="V4653" r:id="rId8987"/>
    <hyperlink ref="V4654" r:id="rId8988"/>
    <hyperlink ref="V4655" r:id="rId8989"/>
    <hyperlink ref="V4656" r:id="rId8990"/>
    <hyperlink ref="V4657" r:id="rId8991"/>
    <hyperlink ref="V4658" r:id="rId8992"/>
    <hyperlink ref="V4659" r:id="rId8993"/>
    <hyperlink ref="V4660" r:id="rId8994"/>
    <hyperlink ref="V4661" r:id="rId8995"/>
    <hyperlink ref="V4662" r:id="rId8996"/>
    <hyperlink ref="V4663" r:id="rId8997"/>
    <hyperlink ref="V4664" r:id="rId8998"/>
    <hyperlink ref="V4665" r:id="rId8999"/>
    <hyperlink ref="V4666" r:id="rId9000"/>
    <hyperlink ref="V4667" r:id="rId9001"/>
    <hyperlink ref="V4668" r:id="rId9002"/>
    <hyperlink ref="V4669" r:id="rId9003"/>
    <hyperlink ref="V4670" r:id="rId9004"/>
    <hyperlink ref="V4671" r:id="rId9005"/>
    <hyperlink ref="V4672" r:id="rId9006"/>
    <hyperlink ref="V4673" r:id="rId9007"/>
    <hyperlink ref="V4674" r:id="rId9008"/>
    <hyperlink ref="V4675" r:id="rId9009"/>
    <hyperlink ref="V4676" r:id="rId9010"/>
    <hyperlink ref="V4677" r:id="rId9011"/>
    <hyperlink ref="V4678" r:id="rId9012"/>
    <hyperlink ref="V4679" r:id="rId9013"/>
    <hyperlink ref="V4680" r:id="rId9014"/>
    <hyperlink ref="V4681" r:id="rId9015"/>
    <hyperlink ref="V4682" r:id="rId9016"/>
    <hyperlink ref="V4683" r:id="rId9017"/>
    <hyperlink ref="V4684" r:id="rId9018"/>
    <hyperlink ref="V4685" r:id="rId9019"/>
    <hyperlink ref="V4686" r:id="rId9020"/>
    <hyperlink ref="V4687" r:id="rId9021"/>
    <hyperlink ref="V4688" r:id="rId9022"/>
    <hyperlink ref="V4689" r:id="rId9023"/>
    <hyperlink ref="V4690" r:id="rId9024"/>
    <hyperlink ref="V4691" r:id="rId9025"/>
    <hyperlink ref="V4692" r:id="rId9026"/>
    <hyperlink ref="V4693" r:id="rId9027"/>
    <hyperlink ref="V4694" r:id="rId9028"/>
    <hyperlink ref="V4695" r:id="rId9029"/>
    <hyperlink ref="V4696" r:id="rId9030"/>
    <hyperlink ref="V4697" r:id="rId9031"/>
    <hyperlink ref="V4698" r:id="rId9032"/>
    <hyperlink ref="V4699" r:id="rId9033"/>
    <hyperlink ref="V4700" r:id="rId9034"/>
    <hyperlink ref="V4701" r:id="rId9035"/>
    <hyperlink ref="V4702" r:id="rId9036"/>
    <hyperlink ref="V4703" r:id="rId9037"/>
    <hyperlink ref="V4704" r:id="rId9038"/>
    <hyperlink ref="V4705" r:id="rId9039"/>
    <hyperlink ref="V4706" r:id="rId9040"/>
    <hyperlink ref="V4707" r:id="rId9041"/>
    <hyperlink ref="V4708" r:id="rId9042"/>
    <hyperlink ref="V4709" r:id="rId9043"/>
    <hyperlink ref="V4710" r:id="rId9044"/>
    <hyperlink ref="V4711" r:id="rId9045"/>
    <hyperlink ref="V4712" r:id="rId9046"/>
    <hyperlink ref="V4713" r:id="rId9047"/>
    <hyperlink ref="V4714" r:id="rId9048"/>
    <hyperlink ref="V4715" r:id="rId9049"/>
    <hyperlink ref="V4716" r:id="rId9050"/>
    <hyperlink ref="V4717" r:id="rId9051"/>
    <hyperlink ref="V4718" r:id="rId9052"/>
    <hyperlink ref="V4719" r:id="rId9053"/>
    <hyperlink ref="V4720" r:id="rId9054"/>
    <hyperlink ref="V4721" r:id="rId9055"/>
    <hyperlink ref="V4722" r:id="rId9056"/>
    <hyperlink ref="V4723" r:id="rId9057"/>
    <hyperlink ref="V4724" r:id="rId9058"/>
    <hyperlink ref="V4725" r:id="rId9059"/>
    <hyperlink ref="V4726" r:id="rId9060"/>
    <hyperlink ref="V4727" r:id="rId9061"/>
    <hyperlink ref="V4728" r:id="rId9062"/>
    <hyperlink ref="V4729" r:id="rId9063"/>
    <hyperlink ref="V4730" r:id="rId9064"/>
    <hyperlink ref="V4731" r:id="rId9065"/>
    <hyperlink ref="V4732" r:id="rId9066"/>
    <hyperlink ref="V4733" r:id="rId9067"/>
    <hyperlink ref="V4734" r:id="rId9068"/>
    <hyperlink ref="V4735" r:id="rId9069"/>
    <hyperlink ref="V4736" r:id="rId9070"/>
    <hyperlink ref="V4737" r:id="rId9071"/>
    <hyperlink ref="V4738" r:id="rId9072"/>
    <hyperlink ref="V4739" r:id="rId9073"/>
    <hyperlink ref="V4740" r:id="rId9074"/>
    <hyperlink ref="V4741" r:id="rId9075"/>
    <hyperlink ref="V4742" r:id="rId9076"/>
    <hyperlink ref="V4743" r:id="rId9077"/>
    <hyperlink ref="V4744" r:id="rId9078"/>
    <hyperlink ref="V4745" r:id="rId9079"/>
    <hyperlink ref="V4746" r:id="rId9080"/>
    <hyperlink ref="V4747" r:id="rId9081"/>
    <hyperlink ref="V4748" r:id="rId9082"/>
    <hyperlink ref="V4749" r:id="rId9083"/>
    <hyperlink ref="V4750" r:id="rId9084"/>
    <hyperlink ref="V4751" r:id="rId9085"/>
    <hyperlink ref="V4752" r:id="rId9086"/>
    <hyperlink ref="V4753" r:id="rId9087"/>
    <hyperlink ref="V4754" r:id="rId9088"/>
    <hyperlink ref="V4755" r:id="rId9089"/>
    <hyperlink ref="V4756" r:id="rId9090"/>
    <hyperlink ref="V4757" r:id="rId9091"/>
    <hyperlink ref="V4758" r:id="rId9092"/>
    <hyperlink ref="V4759" r:id="rId9093"/>
    <hyperlink ref="V4760" r:id="rId9094"/>
    <hyperlink ref="V4761" r:id="rId9095"/>
    <hyperlink ref="V4762" r:id="rId9096"/>
    <hyperlink ref="V4763" r:id="rId9097"/>
    <hyperlink ref="V4764" r:id="rId9098"/>
    <hyperlink ref="V4765" r:id="rId9099"/>
    <hyperlink ref="V4766" r:id="rId9100"/>
    <hyperlink ref="V4767" r:id="rId9101"/>
    <hyperlink ref="V4768" r:id="rId9102"/>
    <hyperlink ref="V4769" r:id="rId9103"/>
    <hyperlink ref="V4770" r:id="rId9104"/>
    <hyperlink ref="V4771" r:id="rId9105"/>
    <hyperlink ref="V4772" r:id="rId9106"/>
    <hyperlink ref="V4773" r:id="rId9107"/>
    <hyperlink ref="V4774" r:id="rId9108"/>
    <hyperlink ref="V4775" r:id="rId9109"/>
    <hyperlink ref="V4776" r:id="rId9110"/>
    <hyperlink ref="V4777" r:id="rId9111"/>
    <hyperlink ref="V4778" r:id="rId9112"/>
    <hyperlink ref="V4779" r:id="rId9113"/>
    <hyperlink ref="V4780" r:id="rId9114"/>
    <hyperlink ref="V4781" r:id="rId9115"/>
    <hyperlink ref="V4782" r:id="rId9116"/>
    <hyperlink ref="V4783" r:id="rId9117"/>
    <hyperlink ref="V4784" r:id="rId9118"/>
    <hyperlink ref="V4785" r:id="rId9119"/>
    <hyperlink ref="V4786" r:id="rId9120"/>
    <hyperlink ref="V4787" r:id="rId9121"/>
    <hyperlink ref="V4788" r:id="rId9122"/>
    <hyperlink ref="V4789" r:id="rId9123"/>
    <hyperlink ref="V4790" r:id="rId9124"/>
    <hyperlink ref="V4791" r:id="rId9125"/>
    <hyperlink ref="V4792" r:id="rId9126"/>
    <hyperlink ref="V4793" r:id="rId9127"/>
    <hyperlink ref="V4794" r:id="rId9128"/>
    <hyperlink ref="V4795" r:id="rId9129"/>
    <hyperlink ref="V4796" r:id="rId9130"/>
    <hyperlink ref="V4797" r:id="rId9131"/>
    <hyperlink ref="V4798" r:id="rId9132"/>
    <hyperlink ref="V4799" r:id="rId9133"/>
    <hyperlink ref="V4800" r:id="rId9134"/>
    <hyperlink ref="V4801" r:id="rId9135"/>
    <hyperlink ref="V4802" r:id="rId9136"/>
    <hyperlink ref="V4803" r:id="rId9137"/>
    <hyperlink ref="V4804" r:id="rId9138"/>
    <hyperlink ref="V4805" r:id="rId9139"/>
    <hyperlink ref="V4806" r:id="rId9140"/>
    <hyperlink ref="V4807" r:id="rId9141"/>
    <hyperlink ref="V4808" r:id="rId9142"/>
    <hyperlink ref="V4809" r:id="rId9143"/>
    <hyperlink ref="V4810" r:id="rId9144"/>
    <hyperlink ref="V4811" r:id="rId9145"/>
    <hyperlink ref="V4812" r:id="rId9146"/>
    <hyperlink ref="V4813" r:id="rId9147"/>
    <hyperlink ref="V4814" r:id="rId9148"/>
    <hyperlink ref="V4815" r:id="rId9149"/>
    <hyperlink ref="V4816" r:id="rId9150"/>
    <hyperlink ref="V4817" r:id="rId9151"/>
    <hyperlink ref="V4818" r:id="rId9152"/>
    <hyperlink ref="V4819" r:id="rId9153"/>
    <hyperlink ref="V4820" r:id="rId9154"/>
    <hyperlink ref="V4821" r:id="rId9155"/>
    <hyperlink ref="V4822" r:id="rId9156"/>
    <hyperlink ref="V4823" r:id="rId9157"/>
    <hyperlink ref="V4824" r:id="rId9158"/>
    <hyperlink ref="V4825" r:id="rId9159"/>
    <hyperlink ref="V4826" r:id="rId9160"/>
    <hyperlink ref="V4827" r:id="rId9161"/>
    <hyperlink ref="V4828" r:id="rId9162"/>
    <hyperlink ref="V4829" r:id="rId9163"/>
    <hyperlink ref="V4830" r:id="rId9164"/>
    <hyperlink ref="V4831" r:id="rId9165"/>
    <hyperlink ref="V4832" r:id="rId9166"/>
    <hyperlink ref="V4833" r:id="rId9167"/>
    <hyperlink ref="V4834" r:id="rId9168"/>
    <hyperlink ref="V4835" r:id="rId9169"/>
    <hyperlink ref="V4836" r:id="rId9170"/>
    <hyperlink ref="V4837" r:id="rId9171"/>
    <hyperlink ref="V4838" r:id="rId9172"/>
    <hyperlink ref="V4839" r:id="rId9173"/>
    <hyperlink ref="V4840" r:id="rId9174"/>
    <hyperlink ref="V4841" r:id="rId9175"/>
    <hyperlink ref="V4842" r:id="rId9176"/>
    <hyperlink ref="V4843" r:id="rId9177"/>
    <hyperlink ref="V4844" r:id="rId9178"/>
    <hyperlink ref="V4845" r:id="rId9179"/>
    <hyperlink ref="V4846" r:id="rId9180"/>
    <hyperlink ref="V4847" r:id="rId9181"/>
    <hyperlink ref="V4848" r:id="rId9182"/>
    <hyperlink ref="V4849" r:id="rId9183"/>
    <hyperlink ref="V4850" r:id="rId9184"/>
    <hyperlink ref="V4851" r:id="rId9185"/>
    <hyperlink ref="V4852" r:id="rId9186"/>
    <hyperlink ref="V4853" r:id="rId9187"/>
    <hyperlink ref="V4854" r:id="rId9188"/>
    <hyperlink ref="V4855" r:id="rId9189"/>
    <hyperlink ref="V4856" r:id="rId9190"/>
    <hyperlink ref="V4857" r:id="rId9191"/>
    <hyperlink ref="V4858" r:id="rId9192"/>
    <hyperlink ref="V4859" r:id="rId9193"/>
    <hyperlink ref="V4860" r:id="rId9194"/>
    <hyperlink ref="V4861" r:id="rId9195"/>
    <hyperlink ref="V4862" r:id="rId9196"/>
    <hyperlink ref="V4863" r:id="rId9197"/>
    <hyperlink ref="V4864" r:id="rId9198"/>
    <hyperlink ref="V4865" r:id="rId9199"/>
    <hyperlink ref="V4866" r:id="rId9200"/>
    <hyperlink ref="V4867" r:id="rId9201"/>
    <hyperlink ref="V4868" r:id="rId9202"/>
    <hyperlink ref="V4869" r:id="rId9203"/>
    <hyperlink ref="V4870" r:id="rId9204"/>
    <hyperlink ref="V4871" r:id="rId9205"/>
    <hyperlink ref="V4872" r:id="rId9206"/>
    <hyperlink ref="V4873" r:id="rId9207"/>
    <hyperlink ref="V4874" r:id="rId9208"/>
    <hyperlink ref="V4875" r:id="rId9209"/>
    <hyperlink ref="V4876" r:id="rId9210"/>
    <hyperlink ref="V4877" r:id="rId9211"/>
    <hyperlink ref="V4878" r:id="rId9212"/>
    <hyperlink ref="V4879" r:id="rId9213"/>
    <hyperlink ref="V4880" r:id="rId9214"/>
    <hyperlink ref="V4881" r:id="rId9215"/>
    <hyperlink ref="V4882" r:id="rId9216"/>
    <hyperlink ref="V4883" r:id="rId9217"/>
    <hyperlink ref="V4884" r:id="rId9218"/>
    <hyperlink ref="V4885" r:id="rId9219"/>
    <hyperlink ref="V4886" r:id="rId9220"/>
    <hyperlink ref="V4887" r:id="rId9221"/>
    <hyperlink ref="V4888" r:id="rId9222"/>
    <hyperlink ref="V4889" r:id="rId9223"/>
    <hyperlink ref="V4890" r:id="rId9224"/>
    <hyperlink ref="V4891" r:id="rId9225"/>
    <hyperlink ref="V4892" r:id="rId9226"/>
    <hyperlink ref="V4893" r:id="rId9227"/>
    <hyperlink ref="V4894" r:id="rId9228"/>
    <hyperlink ref="V4895" r:id="rId9229"/>
    <hyperlink ref="V4896" r:id="rId9230"/>
    <hyperlink ref="V4897" r:id="rId9231"/>
    <hyperlink ref="V4898" r:id="rId9232"/>
    <hyperlink ref="V4899" r:id="rId9233"/>
    <hyperlink ref="V4900" r:id="rId9234"/>
    <hyperlink ref="V4901" r:id="rId9235"/>
    <hyperlink ref="V4902" r:id="rId9236"/>
    <hyperlink ref="V4903" r:id="rId9237"/>
    <hyperlink ref="V4904" r:id="rId9238"/>
    <hyperlink ref="V4905" r:id="rId9239"/>
    <hyperlink ref="V4906" r:id="rId9240"/>
    <hyperlink ref="V4907" r:id="rId9241"/>
    <hyperlink ref="V4908" r:id="rId9242"/>
    <hyperlink ref="V4909" r:id="rId9243"/>
    <hyperlink ref="V4910" r:id="rId9244"/>
    <hyperlink ref="V4911" r:id="rId9245"/>
    <hyperlink ref="V4912" r:id="rId9246"/>
    <hyperlink ref="V4913" r:id="rId9247"/>
    <hyperlink ref="V4914" r:id="rId9248"/>
    <hyperlink ref="V4915" r:id="rId9249"/>
    <hyperlink ref="V4916" r:id="rId9250"/>
    <hyperlink ref="V4917" r:id="rId9251"/>
    <hyperlink ref="V4918" r:id="rId9252"/>
    <hyperlink ref="V4919" r:id="rId9253"/>
    <hyperlink ref="V4920" r:id="rId9254"/>
    <hyperlink ref="V4921" r:id="rId9255"/>
    <hyperlink ref="V4922" r:id="rId9256"/>
    <hyperlink ref="V4923" r:id="rId9257"/>
    <hyperlink ref="V4924" r:id="rId9258"/>
    <hyperlink ref="V4925" r:id="rId9259"/>
    <hyperlink ref="V4926" r:id="rId9260"/>
    <hyperlink ref="V4927" r:id="rId9261"/>
    <hyperlink ref="V4928" r:id="rId9262"/>
    <hyperlink ref="V4929" r:id="rId9263"/>
    <hyperlink ref="V4930" r:id="rId9264"/>
    <hyperlink ref="V4931" r:id="rId9265"/>
    <hyperlink ref="V4932" r:id="rId9266"/>
    <hyperlink ref="V4933" r:id="rId9267"/>
    <hyperlink ref="V4934" r:id="rId9268"/>
    <hyperlink ref="V4935" r:id="rId9269"/>
    <hyperlink ref="V4936" r:id="rId9270"/>
    <hyperlink ref="V4937" r:id="rId9271"/>
    <hyperlink ref="V4938" r:id="rId9272"/>
    <hyperlink ref="V4939" r:id="rId9273"/>
    <hyperlink ref="V4940" r:id="rId9274"/>
    <hyperlink ref="V4941" r:id="rId9275"/>
    <hyperlink ref="V4942" r:id="rId9276"/>
    <hyperlink ref="V4943" r:id="rId9277"/>
    <hyperlink ref="V4944" r:id="rId9278"/>
    <hyperlink ref="V4945" r:id="rId9279"/>
    <hyperlink ref="V4946" r:id="rId9280"/>
    <hyperlink ref="V4947" r:id="rId9281"/>
    <hyperlink ref="V4948" r:id="rId9282"/>
    <hyperlink ref="V4949" r:id="rId9283"/>
    <hyperlink ref="V4950" r:id="rId9284"/>
    <hyperlink ref="V4951" r:id="rId9285"/>
    <hyperlink ref="V4952" r:id="rId9286"/>
    <hyperlink ref="V4953" r:id="rId9287"/>
    <hyperlink ref="V4954" r:id="rId9288"/>
    <hyperlink ref="V4955" r:id="rId9289"/>
    <hyperlink ref="V4956" r:id="rId9290"/>
    <hyperlink ref="V4957" r:id="rId9291"/>
    <hyperlink ref="V4958" r:id="rId9292"/>
    <hyperlink ref="V4959" r:id="rId9293"/>
    <hyperlink ref="V4960" r:id="rId9294"/>
    <hyperlink ref="V4961" r:id="rId9295"/>
    <hyperlink ref="V4962" r:id="rId9296"/>
    <hyperlink ref="V4963" r:id="rId9297"/>
    <hyperlink ref="V4964" r:id="rId9298"/>
    <hyperlink ref="V4965" r:id="rId9299"/>
    <hyperlink ref="V4966" r:id="rId9300"/>
    <hyperlink ref="V4967" r:id="rId9301"/>
    <hyperlink ref="V4968" r:id="rId9302"/>
    <hyperlink ref="V4969" r:id="rId9303"/>
    <hyperlink ref="V4970" r:id="rId9304"/>
    <hyperlink ref="V4971" r:id="rId9305"/>
    <hyperlink ref="V4972" r:id="rId9306"/>
    <hyperlink ref="V4973" r:id="rId9307"/>
    <hyperlink ref="V4974" r:id="rId9308"/>
    <hyperlink ref="V4975" r:id="rId9309"/>
    <hyperlink ref="V4976" r:id="rId9310"/>
    <hyperlink ref="V4977" r:id="rId9311"/>
    <hyperlink ref="V4978" r:id="rId9312"/>
    <hyperlink ref="V4979" r:id="rId9313"/>
    <hyperlink ref="V4980" r:id="rId9314"/>
    <hyperlink ref="V4981" r:id="rId9315"/>
    <hyperlink ref="V4982" r:id="rId9316"/>
    <hyperlink ref="V4983" r:id="rId9317"/>
    <hyperlink ref="V4984" r:id="rId9318"/>
    <hyperlink ref="V4985" r:id="rId9319"/>
    <hyperlink ref="V4986" r:id="rId9320"/>
    <hyperlink ref="V4987" r:id="rId9321"/>
    <hyperlink ref="V4988" r:id="rId9322"/>
    <hyperlink ref="V4989" r:id="rId9323"/>
    <hyperlink ref="V4990" r:id="rId9324"/>
    <hyperlink ref="V4991" r:id="rId9325"/>
    <hyperlink ref="V4992" r:id="rId9326"/>
    <hyperlink ref="V4993" r:id="rId9327"/>
    <hyperlink ref="V4994" r:id="rId9328"/>
    <hyperlink ref="V4995" r:id="rId9329"/>
    <hyperlink ref="V4996" r:id="rId9330"/>
    <hyperlink ref="V4997" r:id="rId9331"/>
    <hyperlink ref="V4998" r:id="rId9332"/>
    <hyperlink ref="V4999" r:id="rId9333"/>
    <hyperlink ref="V5000" r:id="rId9334"/>
    <hyperlink ref="V5001" r:id="rId9335"/>
    <hyperlink ref="V5002" r:id="rId9336"/>
    <hyperlink ref="V5003" r:id="rId9337"/>
    <hyperlink ref="V5004" r:id="rId9338"/>
    <hyperlink ref="V5005" r:id="rId9339"/>
    <hyperlink ref="V5006" r:id="rId9340"/>
    <hyperlink ref="V5007" r:id="rId9341"/>
    <hyperlink ref="V5008" r:id="rId9342"/>
    <hyperlink ref="V5009" r:id="rId9343"/>
    <hyperlink ref="V5010" r:id="rId9344"/>
    <hyperlink ref="V5011" r:id="rId9345"/>
    <hyperlink ref="V5012" r:id="rId9346"/>
    <hyperlink ref="V5013" r:id="rId9347"/>
    <hyperlink ref="V5014" r:id="rId9348"/>
    <hyperlink ref="V5015" r:id="rId9349"/>
    <hyperlink ref="V5016" r:id="rId9350"/>
    <hyperlink ref="V5017" r:id="rId9351"/>
    <hyperlink ref="V5018" r:id="rId9352"/>
    <hyperlink ref="V5019" r:id="rId9353"/>
    <hyperlink ref="V5020" r:id="rId9354"/>
    <hyperlink ref="V5021" r:id="rId9355"/>
    <hyperlink ref="V5022" r:id="rId9356"/>
    <hyperlink ref="V5023" r:id="rId9357"/>
    <hyperlink ref="V5024" r:id="rId9358"/>
    <hyperlink ref="V5025" r:id="rId9359"/>
    <hyperlink ref="V5026" r:id="rId9360"/>
    <hyperlink ref="V5027" r:id="rId9361"/>
    <hyperlink ref="V5028" r:id="rId9362"/>
    <hyperlink ref="V5029" r:id="rId9363"/>
    <hyperlink ref="V5030" r:id="rId9364"/>
    <hyperlink ref="V5031" r:id="rId9365"/>
    <hyperlink ref="V5032" r:id="rId9366"/>
    <hyperlink ref="V5033" r:id="rId9367"/>
    <hyperlink ref="V5034" r:id="rId9368"/>
    <hyperlink ref="V5035" r:id="rId9369"/>
    <hyperlink ref="V5036" r:id="rId9370"/>
    <hyperlink ref="V5037" r:id="rId9371"/>
    <hyperlink ref="V5038" r:id="rId9372"/>
    <hyperlink ref="V5039" r:id="rId9373"/>
    <hyperlink ref="V5040" r:id="rId9374"/>
    <hyperlink ref="V5041" r:id="rId9375"/>
    <hyperlink ref="V5042" r:id="rId9376"/>
    <hyperlink ref="V5043" r:id="rId9377"/>
    <hyperlink ref="V5044" r:id="rId9378"/>
    <hyperlink ref="V5045" r:id="rId9379"/>
    <hyperlink ref="V5046" r:id="rId9380"/>
    <hyperlink ref="V5047" r:id="rId9381"/>
    <hyperlink ref="V5048" r:id="rId9382"/>
    <hyperlink ref="V5049" r:id="rId9383"/>
    <hyperlink ref="V5050" r:id="rId9384"/>
    <hyperlink ref="V5051" r:id="rId9385"/>
    <hyperlink ref="V5052" r:id="rId9386"/>
    <hyperlink ref="V5053" r:id="rId9387"/>
    <hyperlink ref="V5054" r:id="rId9388"/>
    <hyperlink ref="V5055" r:id="rId9389"/>
    <hyperlink ref="V5056" r:id="rId9390"/>
    <hyperlink ref="V5057" r:id="rId9391"/>
    <hyperlink ref="V5058" r:id="rId9392"/>
    <hyperlink ref="V5059" r:id="rId9393"/>
    <hyperlink ref="V5060" r:id="rId9394"/>
    <hyperlink ref="V5061" r:id="rId9395"/>
    <hyperlink ref="V5062" r:id="rId9396"/>
    <hyperlink ref="V5063" r:id="rId9397"/>
    <hyperlink ref="V5064" r:id="rId9398"/>
    <hyperlink ref="V5065" r:id="rId9399"/>
    <hyperlink ref="V5066" r:id="rId9400"/>
    <hyperlink ref="V5067" r:id="rId9401"/>
    <hyperlink ref="V5068" r:id="rId9402"/>
    <hyperlink ref="V5069" r:id="rId9403"/>
    <hyperlink ref="V5070" r:id="rId9404"/>
    <hyperlink ref="V5071" r:id="rId9405"/>
    <hyperlink ref="V5072" r:id="rId9406"/>
    <hyperlink ref="V5073" r:id="rId9407"/>
    <hyperlink ref="V5074" r:id="rId9408"/>
    <hyperlink ref="V5075" r:id="rId9409"/>
    <hyperlink ref="V5076" r:id="rId9410"/>
    <hyperlink ref="V5077" r:id="rId9411"/>
    <hyperlink ref="V5078" r:id="rId9412"/>
    <hyperlink ref="V5079" r:id="rId9413"/>
    <hyperlink ref="V5080" r:id="rId9414"/>
    <hyperlink ref="V5081" r:id="rId9415"/>
    <hyperlink ref="V5082" r:id="rId9416"/>
    <hyperlink ref="V5083" r:id="rId9417"/>
    <hyperlink ref="V5084" r:id="rId9418"/>
    <hyperlink ref="V5085" r:id="rId9419"/>
    <hyperlink ref="V5086" r:id="rId9420"/>
    <hyperlink ref="V5087" r:id="rId9421"/>
    <hyperlink ref="V5088" r:id="rId9422"/>
    <hyperlink ref="V5089" r:id="rId9423"/>
    <hyperlink ref="V5090" r:id="rId9424"/>
    <hyperlink ref="V5091" r:id="rId9425"/>
    <hyperlink ref="V5092" r:id="rId9426"/>
    <hyperlink ref="V5093" r:id="rId9427"/>
    <hyperlink ref="V5094" r:id="rId9428"/>
    <hyperlink ref="V5095" r:id="rId9429"/>
    <hyperlink ref="V5096" r:id="rId9430"/>
    <hyperlink ref="V5097" r:id="rId9431"/>
    <hyperlink ref="V5098" r:id="rId9432"/>
    <hyperlink ref="V5099" r:id="rId9433"/>
    <hyperlink ref="V5100" r:id="rId9434"/>
    <hyperlink ref="V5101" r:id="rId9435"/>
    <hyperlink ref="V5102" r:id="rId9436"/>
    <hyperlink ref="V5103" r:id="rId9437"/>
    <hyperlink ref="V5104" r:id="rId9438"/>
    <hyperlink ref="V5105" r:id="rId9439"/>
    <hyperlink ref="V5106" r:id="rId9440"/>
    <hyperlink ref="V5107" r:id="rId9441"/>
    <hyperlink ref="V5108" r:id="rId9442"/>
    <hyperlink ref="V5109" r:id="rId9443"/>
    <hyperlink ref="V5110" r:id="rId9444"/>
    <hyperlink ref="V5111" r:id="rId9445"/>
    <hyperlink ref="V5112" r:id="rId9446"/>
    <hyperlink ref="V5113" r:id="rId9447"/>
    <hyperlink ref="V5114" r:id="rId9448"/>
    <hyperlink ref="V5115" r:id="rId9449"/>
    <hyperlink ref="V5116" r:id="rId9450"/>
    <hyperlink ref="V5117" r:id="rId9451"/>
    <hyperlink ref="V5118" r:id="rId9452"/>
    <hyperlink ref="V5119" r:id="rId9453"/>
    <hyperlink ref="V5120" r:id="rId9454"/>
    <hyperlink ref="V5121" r:id="rId9455"/>
    <hyperlink ref="V5122" r:id="rId9456"/>
    <hyperlink ref="V5123" r:id="rId9457"/>
    <hyperlink ref="V5124" r:id="rId9458"/>
    <hyperlink ref="V5125" r:id="rId9459"/>
    <hyperlink ref="V5126" r:id="rId9460"/>
    <hyperlink ref="V5127" r:id="rId9461"/>
    <hyperlink ref="V5128" r:id="rId9462"/>
    <hyperlink ref="V5129" r:id="rId9463"/>
    <hyperlink ref="V5130" r:id="rId9464"/>
    <hyperlink ref="V5131" r:id="rId9465"/>
    <hyperlink ref="V5132" r:id="rId9466"/>
    <hyperlink ref="V5133" r:id="rId9467"/>
    <hyperlink ref="V5134" r:id="rId9468"/>
    <hyperlink ref="V5135" r:id="rId9469"/>
    <hyperlink ref="V5136" r:id="rId9470"/>
    <hyperlink ref="V5137" r:id="rId9471"/>
    <hyperlink ref="V5138" r:id="rId9472"/>
    <hyperlink ref="V5139" r:id="rId9473"/>
    <hyperlink ref="V5140" r:id="rId9474"/>
    <hyperlink ref="V5141" r:id="rId9475"/>
    <hyperlink ref="V5142" r:id="rId9476"/>
    <hyperlink ref="V5143" r:id="rId9477"/>
    <hyperlink ref="V5144" r:id="rId9478"/>
    <hyperlink ref="V5145" r:id="rId9479"/>
    <hyperlink ref="V5146" r:id="rId9480"/>
    <hyperlink ref="V5147" r:id="rId9481"/>
    <hyperlink ref="V5148" r:id="rId9482"/>
    <hyperlink ref="V5149" r:id="rId9483"/>
    <hyperlink ref="V5150" r:id="rId9484"/>
    <hyperlink ref="V5151" r:id="rId9485"/>
    <hyperlink ref="V5152" r:id="rId9486"/>
    <hyperlink ref="V5153" r:id="rId9487"/>
    <hyperlink ref="V5154" r:id="rId9488"/>
    <hyperlink ref="V5155" r:id="rId9489"/>
    <hyperlink ref="V5156" r:id="rId9490"/>
    <hyperlink ref="V5157" r:id="rId9491"/>
    <hyperlink ref="V5158" r:id="rId9492"/>
    <hyperlink ref="V5159" r:id="rId9493"/>
    <hyperlink ref="V5160" r:id="rId9494"/>
    <hyperlink ref="V5161" r:id="rId9495"/>
    <hyperlink ref="V5162" r:id="rId9496"/>
    <hyperlink ref="V5163" r:id="rId9497"/>
    <hyperlink ref="V5164" r:id="rId9498"/>
    <hyperlink ref="V5165" r:id="rId9499"/>
    <hyperlink ref="V5166" r:id="rId9500"/>
    <hyperlink ref="V5167" r:id="rId9501"/>
    <hyperlink ref="V5168" r:id="rId9502"/>
    <hyperlink ref="V5169" r:id="rId9503"/>
    <hyperlink ref="V5170" r:id="rId9504"/>
    <hyperlink ref="V5171" r:id="rId9505"/>
    <hyperlink ref="V5172" r:id="rId9506"/>
    <hyperlink ref="V5173" r:id="rId9507"/>
    <hyperlink ref="V5174" r:id="rId9508"/>
    <hyperlink ref="V5175" r:id="rId9509"/>
    <hyperlink ref="V5176" r:id="rId9510"/>
    <hyperlink ref="V5177" r:id="rId9511"/>
    <hyperlink ref="V5178" r:id="rId9512"/>
    <hyperlink ref="V5179" r:id="rId9513"/>
    <hyperlink ref="V5180" r:id="rId9514"/>
    <hyperlink ref="V5181" r:id="rId9515"/>
    <hyperlink ref="V5182" r:id="rId9516"/>
    <hyperlink ref="V5183" r:id="rId9517"/>
    <hyperlink ref="V5184" r:id="rId9518"/>
    <hyperlink ref="V5185" r:id="rId9519"/>
    <hyperlink ref="V5186" r:id="rId9520"/>
    <hyperlink ref="V5187" r:id="rId9521"/>
    <hyperlink ref="V5188" r:id="rId9522"/>
    <hyperlink ref="V5189" r:id="rId9523"/>
    <hyperlink ref="V5190" r:id="rId9524"/>
    <hyperlink ref="V5191" r:id="rId9525"/>
    <hyperlink ref="V5192" r:id="rId9526"/>
    <hyperlink ref="V5193" r:id="rId9527"/>
    <hyperlink ref="V5194" r:id="rId9528"/>
    <hyperlink ref="V5195" r:id="rId9529"/>
    <hyperlink ref="V5196" r:id="rId9530"/>
    <hyperlink ref="V5197" r:id="rId9531"/>
    <hyperlink ref="V5198" r:id="rId9532"/>
    <hyperlink ref="V5199" r:id="rId9533"/>
    <hyperlink ref="V5200" r:id="rId9534"/>
    <hyperlink ref="V5201" r:id="rId9535"/>
    <hyperlink ref="V5202" r:id="rId9536"/>
    <hyperlink ref="V5203" r:id="rId9537"/>
    <hyperlink ref="V5204" r:id="rId9538"/>
    <hyperlink ref="V5205" r:id="rId9539"/>
    <hyperlink ref="V5206" r:id="rId9540"/>
    <hyperlink ref="V5207" r:id="rId9541"/>
    <hyperlink ref="V5208" r:id="rId9542"/>
    <hyperlink ref="V5209" r:id="rId9543"/>
    <hyperlink ref="V5210" r:id="rId9544"/>
    <hyperlink ref="V5211" r:id="rId9545"/>
    <hyperlink ref="V5212" r:id="rId9546"/>
    <hyperlink ref="V5213" r:id="rId9547"/>
    <hyperlink ref="V5214" r:id="rId9548"/>
    <hyperlink ref="V5215" r:id="rId9549"/>
    <hyperlink ref="V5216" r:id="rId9550"/>
    <hyperlink ref="V5217" r:id="rId9551"/>
    <hyperlink ref="V5218" r:id="rId9552"/>
    <hyperlink ref="V5219" r:id="rId9553"/>
    <hyperlink ref="V5220" r:id="rId9554"/>
    <hyperlink ref="V5221" r:id="rId9555"/>
    <hyperlink ref="V5222" r:id="rId9556"/>
    <hyperlink ref="V5223" r:id="rId9557"/>
    <hyperlink ref="V5224" r:id="rId9558"/>
    <hyperlink ref="V5225" r:id="rId9559"/>
    <hyperlink ref="V5226" r:id="rId9560"/>
    <hyperlink ref="V5227" r:id="rId9561"/>
    <hyperlink ref="V5228" r:id="rId9562"/>
    <hyperlink ref="V5229" r:id="rId9563"/>
    <hyperlink ref="V5230" r:id="rId9564"/>
    <hyperlink ref="V5231" r:id="rId9565"/>
    <hyperlink ref="V5232" r:id="rId9566"/>
    <hyperlink ref="V5233" r:id="rId9567"/>
    <hyperlink ref="V5234" r:id="rId9568"/>
    <hyperlink ref="V5235" r:id="rId9569"/>
    <hyperlink ref="V5236" r:id="rId9570"/>
    <hyperlink ref="V5237" r:id="rId9571"/>
    <hyperlink ref="V5238" r:id="rId9572"/>
    <hyperlink ref="V5239" r:id="rId9573"/>
    <hyperlink ref="V5240" r:id="rId9574"/>
    <hyperlink ref="V5241" r:id="rId9575"/>
    <hyperlink ref="V5242" r:id="rId9576"/>
    <hyperlink ref="V5243" r:id="rId9577"/>
    <hyperlink ref="V5244" r:id="rId9578"/>
    <hyperlink ref="V5245" r:id="rId9579"/>
    <hyperlink ref="V5246" r:id="rId9580"/>
    <hyperlink ref="V5247" r:id="rId9581"/>
    <hyperlink ref="V5248" r:id="rId9582"/>
    <hyperlink ref="V5249" r:id="rId9583"/>
    <hyperlink ref="V5250" r:id="rId9584"/>
    <hyperlink ref="V5251" r:id="rId9585"/>
    <hyperlink ref="V5252" r:id="rId9586"/>
    <hyperlink ref="V5253" r:id="rId9587"/>
    <hyperlink ref="V5254" r:id="rId9588"/>
    <hyperlink ref="V5255" r:id="rId9589"/>
    <hyperlink ref="V5256" r:id="rId9590"/>
    <hyperlink ref="V5257" r:id="rId9591"/>
    <hyperlink ref="V5258" r:id="rId9592"/>
    <hyperlink ref="V5259" r:id="rId9593"/>
    <hyperlink ref="V5260" r:id="rId9594"/>
    <hyperlink ref="V5261" r:id="rId9595"/>
    <hyperlink ref="V5262" r:id="rId9596"/>
    <hyperlink ref="V5263" r:id="rId9597"/>
    <hyperlink ref="V5264" r:id="rId9598"/>
    <hyperlink ref="V5265" r:id="rId9599"/>
    <hyperlink ref="V5266" r:id="rId9600"/>
    <hyperlink ref="V5267" r:id="rId9601"/>
    <hyperlink ref="V5268" r:id="rId9602"/>
    <hyperlink ref="V5269" r:id="rId9603"/>
    <hyperlink ref="V5270" r:id="rId9604"/>
    <hyperlink ref="V5271" r:id="rId9605"/>
    <hyperlink ref="V5272" r:id="rId9606"/>
    <hyperlink ref="V5273" r:id="rId9607"/>
    <hyperlink ref="V5274" r:id="rId9608"/>
    <hyperlink ref="V5275" r:id="rId9609"/>
    <hyperlink ref="V5276" r:id="rId9610"/>
    <hyperlink ref="V5277" r:id="rId9611"/>
    <hyperlink ref="V5278" r:id="rId9612"/>
    <hyperlink ref="V5279" r:id="rId9613"/>
    <hyperlink ref="V5280" r:id="rId9614"/>
    <hyperlink ref="V5281" r:id="rId9615"/>
    <hyperlink ref="V5282" r:id="rId9616"/>
    <hyperlink ref="V5283" r:id="rId9617"/>
    <hyperlink ref="V5284" r:id="rId9618"/>
    <hyperlink ref="V5285" r:id="rId9619"/>
    <hyperlink ref="V5286" r:id="rId9620"/>
    <hyperlink ref="V5287" r:id="rId9621"/>
    <hyperlink ref="V5288" r:id="rId9622"/>
    <hyperlink ref="V5289" r:id="rId9623"/>
    <hyperlink ref="V5290" r:id="rId9624"/>
    <hyperlink ref="V5291" r:id="rId9625"/>
    <hyperlink ref="V5292" r:id="rId9626"/>
    <hyperlink ref="V5293" r:id="rId9627"/>
    <hyperlink ref="V5294" r:id="rId9628"/>
    <hyperlink ref="V5295" r:id="rId9629"/>
    <hyperlink ref="V5296" r:id="rId9630"/>
    <hyperlink ref="V5297" r:id="rId9631"/>
    <hyperlink ref="V5298" r:id="rId9632"/>
    <hyperlink ref="V5299" r:id="rId9633"/>
    <hyperlink ref="V5300" r:id="rId9634"/>
    <hyperlink ref="V5301" r:id="rId9635"/>
    <hyperlink ref="V5302" r:id="rId9636"/>
    <hyperlink ref="V5303" r:id="rId9637"/>
    <hyperlink ref="V5304" r:id="rId9638"/>
    <hyperlink ref="V5305" r:id="rId9639"/>
    <hyperlink ref="V5306" r:id="rId9640"/>
    <hyperlink ref="V5307" r:id="rId9641"/>
    <hyperlink ref="V5308" r:id="rId9642"/>
    <hyperlink ref="V5309" r:id="rId9643"/>
    <hyperlink ref="V5310" r:id="rId9644"/>
    <hyperlink ref="V5311" r:id="rId9645"/>
    <hyperlink ref="V5312" r:id="rId9646"/>
    <hyperlink ref="V5313" r:id="rId9647"/>
    <hyperlink ref="V5314" r:id="rId9648"/>
    <hyperlink ref="V5315" r:id="rId9649"/>
    <hyperlink ref="V5316" r:id="rId9650"/>
    <hyperlink ref="V5317" r:id="rId9651"/>
    <hyperlink ref="V5318" r:id="rId9652"/>
    <hyperlink ref="V5319" r:id="rId9653"/>
    <hyperlink ref="V5320" r:id="rId9654"/>
    <hyperlink ref="V5321" r:id="rId9655"/>
    <hyperlink ref="V5322" r:id="rId9656"/>
    <hyperlink ref="V5323" r:id="rId9657"/>
    <hyperlink ref="V5324" r:id="rId9658"/>
    <hyperlink ref="V5325" r:id="rId9659"/>
    <hyperlink ref="V5326" r:id="rId9660"/>
    <hyperlink ref="V5327" r:id="rId9661"/>
    <hyperlink ref="V5328" r:id="rId9662"/>
    <hyperlink ref="V5329" r:id="rId9663"/>
    <hyperlink ref="V5330" r:id="rId9664"/>
    <hyperlink ref="V5331" r:id="rId9665"/>
    <hyperlink ref="V5332" r:id="rId9666"/>
    <hyperlink ref="V5333" r:id="rId9667"/>
    <hyperlink ref="V5334" r:id="rId9668"/>
    <hyperlink ref="V5335" r:id="rId9669"/>
    <hyperlink ref="V5336" r:id="rId9670"/>
    <hyperlink ref="V5337" r:id="rId9671"/>
    <hyperlink ref="V5338" r:id="rId9672"/>
    <hyperlink ref="V5339" r:id="rId9673"/>
    <hyperlink ref="V5340" r:id="rId9674"/>
    <hyperlink ref="V5341" r:id="rId9675"/>
    <hyperlink ref="V5342" r:id="rId9676"/>
    <hyperlink ref="V5343" r:id="rId9677"/>
    <hyperlink ref="V5344" r:id="rId9678"/>
    <hyperlink ref="V5345" r:id="rId9679"/>
    <hyperlink ref="V5346" r:id="rId9680"/>
    <hyperlink ref="V5347" r:id="rId9681"/>
    <hyperlink ref="V5348" r:id="rId9682"/>
    <hyperlink ref="V5349" r:id="rId9683"/>
    <hyperlink ref="V5350" r:id="rId9684"/>
    <hyperlink ref="V5351" r:id="rId9685"/>
    <hyperlink ref="V5352" r:id="rId9686"/>
    <hyperlink ref="V5353" r:id="rId9687"/>
    <hyperlink ref="V5354" r:id="rId9688"/>
    <hyperlink ref="V5355" r:id="rId9689"/>
    <hyperlink ref="V5356" r:id="rId9690"/>
    <hyperlink ref="V5357" r:id="rId9691"/>
    <hyperlink ref="V5358" r:id="rId9692"/>
    <hyperlink ref="V5359" r:id="rId9693"/>
    <hyperlink ref="V5360" r:id="rId9694"/>
    <hyperlink ref="V5361" r:id="rId9695"/>
    <hyperlink ref="V5362" r:id="rId9696"/>
    <hyperlink ref="V5363" r:id="rId9697"/>
    <hyperlink ref="V5364" r:id="rId9698"/>
    <hyperlink ref="V5365" r:id="rId9699"/>
    <hyperlink ref="V5366" r:id="rId9700"/>
    <hyperlink ref="V5367" r:id="rId9701"/>
    <hyperlink ref="V5368" r:id="rId9702"/>
    <hyperlink ref="V5369" r:id="rId9703"/>
    <hyperlink ref="V5370" r:id="rId9704"/>
    <hyperlink ref="V5371" r:id="rId9705"/>
    <hyperlink ref="V5372" r:id="rId9706"/>
    <hyperlink ref="V5373" r:id="rId9707"/>
    <hyperlink ref="V5374" r:id="rId9708"/>
    <hyperlink ref="V5375" r:id="rId9709"/>
    <hyperlink ref="V5376" r:id="rId9710"/>
    <hyperlink ref="V5377" r:id="rId9711"/>
    <hyperlink ref="V5378" r:id="rId9712"/>
    <hyperlink ref="V5379" r:id="rId9713"/>
    <hyperlink ref="V5380" r:id="rId9714"/>
    <hyperlink ref="V5381" r:id="rId9715"/>
    <hyperlink ref="V5382" r:id="rId9716"/>
    <hyperlink ref="V5383" r:id="rId9717"/>
    <hyperlink ref="V5384" r:id="rId9718"/>
    <hyperlink ref="V5385" r:id="rId9719"/>
    <hyperlink ref="V5386" r:id="rId9720"/>
    <hyperlink ref="V5387" r:id="rId9721"/>
    <hyperlink ref="V5388" r:id="rId9722"/>
    <hyperlink ref="V5389" r:id="rId9723"/>
    <hyperlink ref="V5390" r:id="rId9724"/>
    <hyperlink ref="V5391" r:id="rId9725"/>
    <hyperlink ref="V5392" r:id="rId9726"/>
    <hyperlink ref="V5393" r:id="rId9727"/>
    <hyperlink ref="V5394" r:id="rId9728"/>
    <hyperlink ref="V5395" r:id="rId9729"/>
    <hyperlink ref="V5396" r:id="rId9730"/>
    <hyperlink ref="V5397" r:id="rId9731"/>
    <hyperlink ref="V5398" r:id="rId9732"/>
    <hyperlink ref="V5399" r:id="rId9733"/>
    <hyperlink ref="V5400" r:id="rId9734"/>
    <hyperlink ref="V5401" r:id="rId9735"/>
    <hyperlink ref="V5402" r:id="rId9736"/>
    <hyperlink ref="V5403" r:id="rId9737"/>
    <hyperlink ref="V5404" r:id="rId9738"/>
    <hyperlink ref="V5405" r:id="rId9739"/>
    <hyperlink ref="V5406" r:id="rId9740"/>
    <hyperlink ref="V5407" r:id="rId9741"/>
    <hyperlink ref="V5408" r:id="rId9742"/>
    <hyperlink ref="V5409" r:id="rId9743"/>
    <hyperlink ref="V5410" r:id="rId9744"/>
    <hyperlink ref="V5411" r:id="rId9745"/>
    <hyperlink ref="V5412" r:id="rId9746"/>
    <hyperlink ref="V5413" r:id="rId9747"/>
    <hyperlink ref="V5414" r:id="rId9748"/>
    <hyperlink ref="V5415" r:id="rId9749"/>
    <hyperlink ref="V5416" r:id="rId9750"/>
    <hyperlink ref="V5417" r:id="rId9751"/>
    <hyperlink ref="V5418" r:id="rId9752"/>
    <hyperlink ref="V5419" r:id="rId9753"/>
    <hyperlink ref="V5420" r:id="rId9754"/>
    <hyperlink ref="V5421" r:id="rId9755"/>
    <hyperlink ref="V5422" r:id="rId9756"/>
    <hyperlink ref="V5423" r:id="rId9757"/>
    <hyperlink ref="V5424" r:id="rId9758"/>
    <hyperlink ref="V5425" r:id="rId9759"/>
    <hyperlink ref="V5426" r:id="rId9760"/>
    <hyperlink ref="V5427" r:id="rId9761"/>
    <hyperlink ref="V5428" r:id="rId9762"/>
    <hyperlink ref="V5429" r:id="rId9763"/>
    <hyperlink ref="V5430" r:id="rId9764"/>
    <hyperlink ref="V5431" r:id="rId9765"/>
    <hyperlink ref="V5432" r:id="rId9766"/>
    <hyperlink ref="V5433" r:id="rId9767"/>
    <hyperlink ref="V5434" r:id="rId9768"/>
    <hyperlink ref="V5435" r:id="rId9769"/>
    <hyperlink ref="V5436" r:id="rId9770"/>
    <hyperlink ref="V5437" r:id="rId9771"/>
    <hyperlink ref="V5438" r:id="rId9772"/>
    <hyperlink ref="V5439" r:id="rId9773"/>
    <hyperlink ref="V5440" r:id="rId9774"/>
    <hyperlink ref="V5441" r:id="rId9775"/>
    <hyperlink ref="V5442" r:id="rId9776"/>
    <hyperlink ref="V5443" r:id="rId9777"/>
    <hyperlink ref="V5444" r:id="rId9778"/>
    <hyperlink ref="V5445" r:id="rId9779"/>
    <hyperlink ref="V5446" r:id="rId9780"/>
    <hyperlink ref="V5447" r:id="rId9781"/>
    <hyperlink ref="V5448" r:id="rId9782"/>
    <hyperlink ref="V5449" r:id="rId9783"/>
    <hyperlink ref="V5450" r:id="rId9784"/>
    <hyperlink ref="V5451" r:id="rId9785"/>
    <hyperlink ref="V5452" r:id="rId9786"/>
    <hyperlink ref="V5453" r:id="rId9787"/>
    <hyperlink ref="V5454" r:id="rId9788"/>
    <hyperlink ref="V5455" r:id="rId9789"/>
    <hyperlink ref="V5456" r:id="rId9790"/>
    <hyperlink ref="V5457" r:id="rId9791"/>
    <hyperlink ref="V5458" r:id="rId9792"/>
    <hyperlink ref="V5459" r:id="rId9793"/>
    <hyperlink ref="V5460" r:id="rId9794"/>
    <hyperlink ref="V5461" r:id="rId9795"/>
    <hyperlink ref="V5462" r:id="rId9796"/>
    <hyperlink ref="V5463" r:id="rId9797"/>
    <hyperlink ref="V5464" r:id="rId9798"/>
    <hyperlink ref="V5465" r:id="rId9799"/>
    <hyperlink ref="V5466" r:id="rId9800"/>
    <hyperlink ref="V5467" r:id="rId9801"/>
    <hyperlink ref="V5468" r:id="rId9802"/>
    <hyperlink ref="V5469" r:id="rId9803"/>
    <hyperlink ref="V5470" r:id="rId9804"/>
    <hyperlink ref="V5471" r:id="rId9805"/>
    <hyperlink ref="V5472" r:id="rId9806"/>
    <hyperlink ref="V5473" r:id="rId9807"/>
    <hyperlink ref="V5474" r:id="rId9808"/>
    <hyperlink ref="V5475" r:id="rId9809"/>
    <hyperlink ref="V5476" r:id="rId9810"/>
    <hyperlink ref="V5477" r:id="rId9811"/>
    <hyperlink ref="V5478" r:id="rId9812"/>
    <hyperlink ref="V5479" r:id="rId9813"/>
    <hyperlink ref="V5480" r:id="rId9814"/>
    <hyperlink ref="V5481" r:id="rId9815"/>
    <hyperlink ref="V5482" r:id="rId9816"/>
    <hyperlink ref="V5483" r:id="rId9817"/>
    <hyperlink ref="V5484" r:id="rId9818"/>
    <hyperlink ref="V5485" r:id="rId9819"/>
    <hyperlink ref="V5486" r:id="rId9820"/>
    <hyperlink ref="V5487" r:id="rId9821"/>
    <hyperlink ref="V5488" r:id="rId9822"/>
    <hyperlink ref="V5489" r:id="rId9823"/>
    <hyperlink ref="V5490" r:id="rId9824"/>
    <hyperlink ref="V5491" r:id="rId9825"/>
    <hyperlink ref="V5492" r:id="rId9826"/>
    <hyperlink ref="V5493" r:id="rId9827"/>
    <hyperlink ref="V5494" r:id="rId9828"/>
    <hyperlink ref="V5495" r:id="rId9829"/>
    <hyperlink ref="V5496" r:id="rId9830"/>
    <hyperlink ref="V5497" r:id="rId9831"/>
    <hyperlink ref="V5498" r:id="rId9832"/>
    <hyperlink ref="V5499" r:id="rId9833"/>
    <hyperlink ref="V5500" r:id="rId9834"/>
    <hyperlink ref="V5501" r:id="rId9835"/>
    <hyperlink ref="V5502" r:id="rId9836"/>
    <hyperlink ref="V5503" r:id="rId9837"/>
    <hyperlink ref="V5504" r:id="rId9838"/>
    <hyperlink ref="V5505" r:id="rId9839"/>
    <hyperlink ref="V5506" r:id="rId9840"/>
    <hyperlink ref="V5507" r:id="rId9841"/>
    <hyperlink ref="V5508" r:id="rId9842"/>
    <hyperlink ref="V5509" r:id="rId9843"/>
    <hyperlink ref="V5510" r:id="rId9844"/>
    <hyperlink ref="V5511" r:id="rId9845"/>
    <hyperlink ref="V5512" r:id="rId9846"/>
    <hyperlink ref="V5513" r:id="rId9847"/>
    <hyperlink ref="V5514" r:id="rId9848"/>
    <hyperlink ref="V5515" r:id="rId9849"/>
    <hyperlink ref="V5516" r:id="rId9850"/>
    <hyperlink ref="V5517" r:id="rId9851"/>
    <hyperlink ref="V5518" r:id="rId9852"/>
    <hyperlink ref="V5519" r:id="rId9853"/>
    <hyperlink ref="V5520" r:id="rId9854"/>
    <hyperlink ref="V5521" r:id="rId9855"/>
    <hyperlink ref="V5522" r:id="rId9856"/>
    <hyperlink ref="V5523" r:id="rId9857"/>
    <hyperlink ref="V5524" r:id="rId9858"/>
    <hyperlink ref="V5525" r:id="rId9859"/>
    <hyperlink ref="V5526" r:id="rId9860"/>
    <hyperlink ref="V5527" r:id="rId9861"/>
    <hyperlink ref="V5528" r:id="rId9862"/>
    <hyperlink ref="V5529" r:id="rId9863"/>
    <hyperlink ref="V5530" r:id="rId9864"/>
    <hyperlink ref="V5531" r:id="rId9865"/>
    <hyperlink ref="V5532" r:id="rId9866"/>
    <hyperlink ref="V5533" r:id="rId9867"/>
    <hyperlink ref="V5534" r:id="rId9868"/>
    <hyperlink ref="V5535" r:id="rId9869"/>
    <hyperlink ref="V5536" r:id="rId9870"/>
    <hyperlink ref="V5537" r:id="rId9871"/>
    <hyperlink ref="V5538" r:id="rId9872"/>
    <hyperlink ref="V5539" r:id="rId9873"/>
    <hyperlink ref="V5540" r:id="rId9874"/>
    <hyperlink ref="V5541" r:id="rId9875"/>
    <hyperlink ref="V5542" r:id="rId9876"/>
    <hyperlink ref="V5543" r:id="rId9877"/>
    <hyperlink ref="V5544" r:id="rId9878"/>
    <hyperlink ref="V5545" r:id="rId9879"/>
    <hyperlink ref="V5546" r:id="rId9880"/>
    <hyperlink ref="V5547" r:id="rId9881"/>
    <hyperlink ref="V5548" r:id="rId9882"/>
    <hyperlink ref="V5549" r:id="rId9883"/>
    <hyperlink ref="V5550" r:id="rId9884"/>
    <hyperlink ref="V5551" r:id="rId9885"/>
    <hyperlink ref="V5552" r:id="rId9886"/>
    <hyperlink ref="V5553" r:id="rId9887"/>
    <hyperlink ref="V5554" r:id="rId9888"/>
    <hyperlink ref="X3" r:id="rId9889" location="!/60secondrecipes/status/840029487492419584"/>
    <hyperlink ref="X4" r:id="rId9890" location="!/marcusturibio/status/847389318851174401"/>
    <hyperlink ref="X5" r:id="rId9891" location="!/matrix_x2/status/847389451378491392"/>
    <hyperlink ref="X6" r:id="rId9892" location="!/thestarwarshub/status/847390489183571969"/>
    <hyperlink ref="X7" r:id="rId9893" location="!/j_neka/status/847390509001621508"/>
    <hyperlink ref="X8" r:id="rId9894" location="!/selusava/status/847391526896377856"/>
    <hyperlink ref="X9" r:id="rId9895" location="!/gomusan_/status/847392091575533570"/>
    <hyperlink ref="X10" r:id="rId9896" location="!/digitalarenaco/status/847392148198531075"/>
    <hyperlink ref="X11" r:id="rId9897" location="!/zedoacouguef27/status/847392428734652416"/>
    <hyperlink ref="X12" r:id="rId9898" location="!/tatycutkut28/status/847392504366235648"/>
    <hyperlink ref="X13" r:id="rId9899" location="!/amauricio91/status/847392570363723778"/>
    <hyperlink ref="X14" r:id="rId9900" location="!/luiissxcarlos29/status/847392584309682176"/>
    <hyperlink ref="X15" r:id="rId9901" location="!/gabyserrann30/status/847392663644938241"/>
    <hyperlink ref="X16" r:id="rId9902" location="!/andyswaskito1/status/847392699632107524"/>
    <hyperlink ref="X17" r:id="rId9903" location="!/lauralaureloa32/status/847392818364469248"/>
    <hyperlink ref="X18" r:id="rId9904" location="!/pietro_filipe33/status/847392895216738305"/>
    <hyperlink ref="X19" r:id="rId9905" location="!/shophyasmmin34/status/847392973721452544"/>
    <hyperlink ref="X20" r:id="rId9906" location="!/thalestheo35/status/847393054331854851"/>
    <hyperlink ref="X21" r:id="rId9907" location="!/clarrafjennif36/status/847393133302226946"/>
    <hyperlink ref="X22" r:id="rId9908" location="!/gibryan2monte37/status/847393210909335553"/>
    <hyperlink ref="X23" r:id="rId9909" location="!/nicoll27ps38/status/847393290227916800"/>
    <hyperlink ref="X24" r:id="rId9910" location="!/kkaikeyuriyu39/status/847393366790750208"/>
    <hyperlink ref="X25" r:id="rId9911" location="!/rayyssa29m40/status/847393445882642437"/>
    <hyperlink ref="X26" r:id="rId9912" location="!/nathangb2741/status/847393522822991872"/>
    <hyperlink ref="X27" r:id="rId9913" location="!/emannuellyv42/status/847393598983122945"/>
    <hyperlink ref="X28" r:id="rId9914" location="!/luanluannyyr43/status/847393676632367108"/>
    <hyperlink ref="X29" r:id="rId9915" location="!/allicciayyasm44/status/847393752708562944"/>
    <hyperlink ref="X30" r:id="rId9916" location="!/cauecauuepz45/status/847393829917347841"/>
    <hyperlink ref="X31" r:id="rId9917" location="!/gabriellyxiao46/status/847393906153013249"/>
    <hyperlink ref="X32" r:id="rId9918" location="!/kamillyraquel48/status/847394061791051778"/>
    <hyperlink ref="X33" r:id="rId9919" location="!/mikalmeida776/status/847394122600034304"/>
    <hyperlink ref="X34" r:id="rId9920" location="!/andreropis/status/847391994267680768"/>
    <hyperlink ref="X35" r:id="rId9921" location="!/evelynoppolun50/status/847394208260308993"/>
    <hyperlink ref="X36" r:id="rId9922" location="!/w4rtog/status/847395099071856640"/>
    <hyperlink ref="X37" r:id="rId9923" location="!/w4rtog/status/847395099071856640"/>
    <hyperlink ref="X38" r:id="rId9924" location="!/1davidclarke/status/847395782713942018"/>
    <hyperlink ref="X39" r:id="rId9925" location="!/warwar62/status/847396554453295105"/>
    <hyperlink ref="X40" r:id="rId9926" location="!/warwar62/status/847396554453295105"/>
    <hyperlink ref="X41" r:id="rId9927" location="!/maaark_j/status/847396954740936704"/>
    <hyperlink ref="X42" r:id="rId9928" location="!/anthonyrosset/status/847398050364399617"/>
    <hyperlink ref="X43" r:id="rId9929" location="!/anthonyrosset/status/847398050364399617"/>
    <hyperlink ref="X44" r:id="rId9930" location="!/frvegas/status/847398639156645893"/>
    <hyperlink ref="X45" r:id="rId9931" location="!/frvegas/status/847398639156645893"/>
    <hyperlink ref="X46" r:id="rId9932" location="!/psyqotox/status/847398833684307968"/>
    <hyperlink ref="X47" r:id="rId9933" location="!/apexsyeq/status/847399038202691585"/>
    <hyperlink ref="X48" r:id="rId9934" location="!/eaaaw/status/847122597653340161"/>
    <hyperlink ref="X49" r:id="rId9935" location="!/j_mildd/status/847399267790499840"/>
    <hyperlink ref="X50" r:id="rId9936" location="!/htetpye320/status/847401370739032064"/>
    <hyperlink ref="X51" r:id="rId9937" location="!/j__pl/status/847401408387100676"/>
    <hyperlink ref="X52" r:id="rId9938" location="!/armoredkhantus/status/847402667391369220"/>
    <hyperlink ref="X53" r:id="rId9939" location="!/armoredkhantus/status/847402667391369220"/>
    <hyperlink ref="X54" r:id="rId9940" location="!/stephaneb13/status/847403172935081986"/>
    <hyperlink ref="X55" r:id="rId9941" location="!/stephaneb13/status/847403172935081986"/>
    <hyperlink ref="X56" r:id="rId9942" location="!/randeliuh/status/847403240073199616"/>
    <hyperlink ref="X57" r:id="rId9943" location="!/jhonnysplce/status/847403573839187968"/>
    <hyperlink ref="X58" r:id="rId9944" location="!/justdaveynyc689/status/847403638934786048"/>
    <hyperlink ref="X59" r:id="rId9945" location="!/dellschaf/status/847403674481459201"/>
    <hyperlink ref="X60" r:id="rId9946" location="!/katpotato6/status/847404455578411014"/>
    <hyperlink ref="X61" r:id="rId9947" location="!/j_alexsander/status/847404638206701568"/>
    <hyperlink ref="X62" r:id="rId9948" location="!/teaze_too/status/847375062982246401"/>
    <hyperlink ref="X63" r:id="rId9949" location="!/arsenemboui/status/847404922282819586"/>
    <hyperlink ref="X64" r:id="rId9950" location="!/bigrich3967/status/847404929044037634"/>
    <hyperlink ref="X65" r:id="rId9951" location="!/r_m_v_/status/847405351062298625"/>
    <hyperlink ref="X66" r:id="rId9952" location="!/0h3tkid/status/847405751362387970"/>
    <hyperlink ref="X67" r:id="rId9953" location="!/jornalistavitor/status/847406060348493824"/>
    <hyperlink ref="X68" r:id="rId9954" location="!/christ0289/status/847406522606825473"/>
    <hyperlink ref="X69" r:id="rId9955" location="!/christ0289/status/847406522606825473"/>
    <hyperlink ref="X70" r:id="rId9956" location="!/pedro_segura/status/847407238004097025"/>
    <hyperlink ref="X71" r:id="rId9957" location="!/pedro_segura/status/847407246447267841"/>
    <hyperlink ref="X72" r:id="rId9958" location="!/networktechwiz/status/847391831230791680"/>
    <hyperlink ref="X73" r:id="rId9959" location="!/networktechwiz/status/847408358562725890"/>
    <hyperlink ref="X74" r:id="rId9960" location="!/networktechwiz/status/847408361012305922"/>
    <hyperlink ref="X75" r:id="rId9961" location="!/buzz_am/status/847408464888446978"/>
    <hyperlink ref="X76" r:id="rId9962" location="!/newsdeskart/status/847408818216554496"/>
    <hyperlink ref="X77" r:id="rId9963" location="!/kyzano/status/847410325934624768"/>
    <hyperlink ref="X78" r:id="rId9964" location="!/kyzano/status/847410325934624768"/>
    <hyperlink ref="X79" r:id="rId9965" location="!/tanguy_76/status/847410968531419139"/>
    <hyperlink ref="X80" r:id="rId9966" location="!/j_rebollo/status/847412206119469060"/>
    <hyperlink ref="X81" r:id="rId9967" location="!/j_rebollo/status/847412322301652992"/>
    <hyperlink ref="X82" r:id="rId9968" location="!/gamingrtweeters/status/847412919960600576"/>
    <hyperlink ref="X83" r:id="rId9969" location="!/jojosimu/status/847413014953205761"/>
    <hyperlink ref="X84" r:id="rId9970" location="!/jojosimu/status/847413014953205761"/>
    <hyperlink ref="X85" r:id="rId9971" location="!/jarodess/status/847413127721271296"/>
    <hyperlink ref="X86" r:id="rId9972" location="!/jarodess/status/847413127721271296"/>
    <hyperlink ref="X87" r:id="rId9973" location="!/williamviana84/status/847413956134092802"/>
    <hyperlink ref="X88" r:id="rId9974" location="!/ali94fy/status/847414968660119553"/>
    <hyperlink ref="X89" r:id="rId9975" location="!/mrmoha06/status/847415174449381376"/>
    <hyperlink ref="X90" r:id="rId9976" location="!/mrmoha06/status/847415174449381376"/>
    <hyperlink ref="X91" r:id="rId9977" location="!/xenyte/status/847416398435319808"/>
    <hyperlink ref="X92" r:id="rId9978" location="!/xenyte/status/847416398435319808"/>
    <hyperlink ref="X93" r:id="rId9979" location="!/0netoucheasy7/status/847418593247612929"/>
    <hyperlink ref="X94" r:id="rId9980" location="!/micheldeckard/status/847420385083539456"/>
    <hyperlink ref="X95" r:id="rId9981" location="!/micheldeckard/status/847420385083539456"/>
    <hyperlink ref="X96" r:id="rId9982" location="!/andresparejagai/status/847420933908217860"/>
    <hyperlink ref="X97" r:id="rId9983" location="!/juanmonsalveg/status/847420954510741504"/>
    <hyperlink ref="X98" r:id="rId9984" location="!/onelnahmillon/status/847421586327994368"/>
    <hyperlink ref="X99" r:id="rId9985" location="!/lazaro74/status/847421945050038273"/>
    <hyperlink ref="X100" r:id="rId9986" location="!/kitty__obrien/status/847422018052014081"/>
    <hyperlink ref="X101" r:id="rId9987" location="!/chosephjaries/status/847423106666844160"/>
    <hyperlink ref="X102" r:id="rId9988" location="!/cave__bo/status/847424608965767169"/>
    <hyperlink ref="X103" r:id="rId9989" location="!/speedex12/status/847425012638171137"/>
    <hyperlink ref="X104" r:id="rId9990" location="!/speedex12/status/847425012638171137"/>
    <hyperlink ref="X105" r:id="rId9991" location="!/sammyz54/status/847425027574124545"/>
    <hyperlink ref="X106" r:id="rId9992" location="!/m_j_carroll/status/847425263801585665"/>
    <hyperlink ref="X107" r:id="rId9993" location="!/abn_egy/status/847425791512125443"/>
    <hyperlink ref="X108" r:id="rId9994" location="!/habiba144/status/847425818510860288"/>
    <hyperlink ref="X109" r:id="rId9995" location="!/toromi_pad/status/847425826404446209"/>
    <hyperlink ref="X110" r:id="rId9996" location="!/hamsa24e/status/847425842468618240"/>
    <hyperlink ref="X111" r:id="rId9997" location="!/e24geg/status/847425852576899072"/>
    <hyperlink ref="X112" r:id="rId9998" location="!/intelaqa/status/847425855051546633"/>
    <hyperlink ref="X113" r:id="rId9999" location="!/tech_news_2day/status/847425858201571330"/>
    <hyperlink ref="X114" r:id="rId10000" location="!/myfunkopop/status/847426222829195264"/>
    <hyperlink ref="X115" r:id="rId10001" location="!/almobdayn/status/847426729874481152"/>
    <hyperlink ref="X116" r:id="rId10002" location="!/secnnews/status/847426753836404736"/>
    <hyperlink ref="X117" r:id="rId10003" location="!/ket_tec7_/status/847426773255987201"/>
    <hyperlink ref="X118" r:id="rId10004" location="!/ket_tec3_/status/847426781623623685"/>
    <hyperlink ref="X119" r:id="rId10005" location="!/ket_tec1/status/847426784102539266"/>
    <hyperlink ref="X120" r:id="rId10006" location="!/ket_tec8_/status/847426786073825281"/>
    <hyperlink ref="X121" r:id="rId10007" location="!/saqnews/status/847426788405923841"/>
    <hyperlink ref="X122" r:id="rId10008" location="!/ket_tec6/status/847426793455755264"/>
    <hyperlink ref="X123" r:id="rId10009" location="!/ket_tec4_/status/847426798140792832"/>
    <hyperlink ref="X124" r:id="rId10010" location="!/ketafnews/status/847426830059454464"/>
    <hyperlink ref="X125" r:id="rId10011" location="!/ket_tec5/status/847426831661768706"/>
    <hyperlink ref="X126" r:id="rId10012" location="!/ket_tec3/status/847426832915767296"/>
    <hyperlink ref="X127" r:id="rId10013" location="!/ket_tec2/status/847426833742036992"/>
    <hyperlink ref="X128" r:id="rId10014" location="!/abumajed501/status/847426844756287488"/>
    <hyperlink ref="X129" r:id="rId10015" location="!/3jil__net/status/847426910715912192"/>
    <hyperlink ref="X130" r:id="rId10016" location="!/johnsaldwhat/status/847426998729269250"/>
    <hyperlink ref="X131" r:id="rId10017" location="!/breakingnewses/status/847427123564355587"/>
    <hyperlink ref="X132" r:id="rId10018" location="!/fahd_7571/status/847427649001537540"/>
    <hyperlink ref="X133" r:id="rId10019" location="!/tot3ng/status/847428397458374656"/>
    <hyperlink ref="X134" r:id="rId10020" location="!/tot3ng/status/847428397458374656"/>
    <hyperlink ref="X135" r:id="rId10021" location="!/rma_j/status/847429269974171649"/>
    <hyperlink ref="X136" r:id="rId10022" location="!/kevinalessadro1/status/847430328310415361"/>
    <hyperlink ref="X137" r:id="rId10023" location="!/renandi62554279/status/847430879488098310"/>
    <hyperlink ref="X138" r:id="rId10024" location="!/macfury15/status/847430949897764867"/>
    <hyperlink ref="X139" r:id="rId10025" location="!/thedkai/status/847431047025381377"/>
    <hyperlink ref="X140" r:id="rId10026" location="!/vavadelafare13/status/847431300881330176"/>
    <hyperlink ref="X141" r:id="rId10027" location="!/vavadelafare13/status/847431300881330176"/>
    <hyperlink ref="X142" r:id="rId10028" location="!/nabastan/status/847426730855874561"/>
    <hyperlink ref="X143" r:id="rId10029" location="!/sarahhimlal/status/847431504145686528"/>
    <hyperlink ref="X144" r:id="rId10030" location="!/j_johnsonn7/status/847431660949733376"/>
    <hyperlink ref="X145" r:id="rId10031" location="!/kelci__morgan/status/847432006665252864"/>
    <hyperlink ref="X146" r:id="rId10032" location="!/bassimsmile/status/847432510485155847"/>
    <hyperlink ref="X147" r:id="rId10033" location="!/bassimsmile/status/847432510485155847"/>
    <hyperlink ref="X148" r:id="rId10034" location="!/kyller911/status/847432639975833603"/>
    <hyperlink ref="X149" r:id="rId10035" location="!/kyller911/status/847432639975833603"/>
    <hyperlink ref="X150" r:id="rId10036" location="!/yamanoto77300/status/847432918314106881"/>
    <hyperlink ref="X151" r:id="rId10037" location="!/yamanoto77300/status/847432918314106881"/>
    <hyperlink ref="X152" r:id="rId10038" location="!/celriflo/status/847432930020413445"/>
    <hyperlink ref="X153" r:id="rId10039" location="!/dj__mayz/status/847433127601385472"/>
    <hyperlink ref="X154" r:id="rId10040" location="!/fox180177/status/847433192466403328"/>
    <hyperlink ref="X155" r:id="rId10041" location="!/1ronoticias/status/847433421152321541"/>
    <hyperlink ref="X156" r:id="rId10042" location="!/davidgalic_71/status/847433480493502464"/>
    <hyperlink ref="X157" r:id="rId10043" location="!/elsathgadget/status/847432712520519680"/>
    <hyperlink ref="X158" r:id="rId10044" location="!/elsathgadget/status/847433732092854273"/>
    <hyperlink ref="X159" r:id="rId10045" location="!/mphker/status/847433850791772160"/>
    <hyperlink ref="X160" r:id="rId10046" location="!/nyx913/status/847434015351230469"/>
    <hyperlink ref="X161" r:id="rId10047" location="!/shonloft0n/status/847434023290916865"/>
    <hyperlink ref="X162" r:id="rId10048" location="!/thewafflechrls/status/847434150550183936"/>
    <hyperlink ref="X163" r:id="rId10049" location="!/julisa46073/status/847434241860227073"/>
    <hyperlink ref="X164" r:id="rId10050" location="!/macgeeke/status/847434517673586688"/>
    <hyperlink ref="X165" r:id="rId10051" location="!/macgeeke/status/847434517673586688"/>
    <hyperlink ref="X166" r:id="rId10052" location="!/rappin4tray/status/847435061443969024"/>
    <hyperlink ref="X167" r:id="rId10053" location="!/rappin4tray/status/847435061443969024"/>
    <hyperlink ref="X168" r:id="rId10054" location="!/rappin4tray/status/847435061443969024"/>
    <hyperlink ref="X169" r:id="rId10055" location="!/sgranovskala/status/847435140544380928"/>
    <hyperlink ref="X170" r:id="rId10056" location="!/vietreadercom/status/847435147473436673"/>
    <hyperlink ref="X171" r:id="rId10057" location="!/setting_pc/status/847435645240954880"/>
    <hyperlink ref="X172" r:id="rId10058" location="!/wuthang__/status/847435728783073280"/>
    <hyperlink ref="X173" r:id="rId10059" location="!/frisson96/status/847435741382586368"/>
    <hyperlink ref="X174" r:id="rId10060" location="!/xxclmence/status/847435949092896768"/>
    <hyperlink ref="X175" r:id="rId10061" location="!/damien38002591/status/847436464367554562"/>
    <hyperlink ref="X176" r:id="rId10062" location="!/damien38002591/status/847436464367554562"/>
    <hyperlink ref="X177" r:id="rId10063" location="!/iik_irmawati/status/847437007726944256"/>
    <hyperlink ref="X178" r:id="rId10064" location="!/iik_irmawati/status/847437007726944256"/>
    <hyperlink ref="X179" r:id="rId10065" location="!/iik_irmawati/status/847437007726944256"/>
    <hyperlink ref="X180" r:id="rId10066" location="!/iik_irmawati/status/847437007726944256"/>
    <hyperlink ref="X181" r:id="rId10067" location="!/iik_irmawati/status/847437007726944256"/>
    <hyperlink ref="X182" r:id="rId10068" location="!/iik_irmawati/status/847437007726944256"/>
    <hyperlink ref="X183" r:id="rId10069" location="!/iik_irmawati/status/847437007726944256"/>
    <hyperlink ref="X184" r:id="rId10070" location="!/kartikpujari1/status/847437536083329024"/>
    <hyperlink ref="X185" r:id="rId10071" location="!/kartikpujari1/status/847437536083329024"/>
    <hyperlink ref="X186" r:id="rId10072" location="!/kartikpujari1/status/847437536083329024"/>
    <hyperlink ref="X187" r:id="rId10073" location="!/kartikpujari1/status/847437536083329024"/>
    <hyperlink ref="X188" r:id="rId10074" location="!/terivancll/status/847437717751201795"/>
    <hyperlink ref="X189" r:id="rId10075" location="!/franrivass/status/847438146333585408"/>
    <hyperlink ref="X190" r:id="rId10076" location="!/daiiylondon/status/847438539096637441"/>
    <hyperlink ref="X191" r:id="rId10077" location="!/strakoz/status/847438570201731072"/>
    <hyperlink ref="X192" r:id="rId10078" location="!/strakoz/status/847438570201731072"/>
    <hyperlink ref="X193" r:id="rId10079" location="!/eieonordcernx/status/847438575167778816"/>
    <hyperlink ref="X194" r:id="rId10080" location="!/vanlen_1er/status/847438982103285760"/>
    <hyperlink ref="X195" r:id="rId10081" location="!/vanlen_1er/status/847438982103285760"/>
    <hyperlink ref="X196" r:id="rId10082" location="!/chaislngclouds/status/847438999358750722"/>
    <hyperlink ref="X197" r:id="rId10083" location="!/ezmix522/status/847439367585087488"/>
    <hyperlink ref="X198" r:id="rId10084" location="!/kabelo_moagi/status/847439970289795073"/>
    <hyperlink ref="X199" r:id="rId10085" location="!/j_t_r_r/status/847440187600719872"/>
    <hyperlink ref="X200" r:id="rId10086" location="!/sdooli95/status/847440353250627584"/>
    <hyperlink ref="X201" r:id="rId10087" location="!/xperias974/status/847440535673556992"/>
    <hyperlink ref="X202" r:id="rId10088" location="!/xperias974/status/847440535673556992"/>
    <hyperlink ref="X203" r:id="rId10089" location="!/hugogamyt/status/847441498270441474"/>
    <hyperlink ref="X204" r:id="rId10090" location="!/hugogamyt/status/847441498270441474"/>
    <hyperlink ref="X205" r:id="rId10091" location="!/4gbee13/status/847441734762024961"/>
    <hyperlink ref="X206" r:id="rId10092" location="!/lio_j_parotte/status/847441841297408000"/>
    <hyperlink ref="X207" r:id="rId10093" location="!/raqamitv/status/847441842253643777"/>
    <hyperlink ref="X208" r:id="rId10094" location="!/alsaadi_dxb/status/847441868686204928"/>
    <hyperlink ref="X209" r:id="rId10095" location="!/junenaaa_j/status/847441937099444224"/>
    <hyperlink ref="X210" r:id="rId10096" location="!/detv_inspirasi/status/847442498725138434"/>
    <hyperlink ref="X211" r:id="rId10097" location="!/pcactual/status/847331306354507776"/>
    <hyperlink ref="X212" r:id="rId10098" location="!/j_isaac13/status/847442518803226629"/>
    <hyperlink ref="X213" r:id="rId10099" location="!/ye_now24/status/847442629021192194"/>
    <hyperlink ref="X214" r:id="rId10100" location="!/nuevalor/status/847403840483737603"/>
    <hyperlink ref="X215" r:id="rId10101" location="!/nuevalor/status/847442728296370176"/>
    <hyperlink ref="X216" r:id="rId10102" location="!/all8iluv/status/847443249614569473"/>
    <hyperlink ref="X217" r:id="rId10103" location="!/sci_fi2k/status/847443500438368256"/>
    <hyperlink ref="X218" r:id="rId10104" location="!/j_ncomanzi/status/847444279916077056"/>
    <hyperlink ref="X219" r:id="rId10105" location="!/gulf_digital/status/847444991735611396"/>
    <hyperlink ref="X220" r:id="rId10106" location="!/tecnoactualidad/status/847445054419419136"/>
    <hyperlink ref="X221" r:id="rId10107" location="!/ketmerton3/status/847445135876997120"/>
    <hyperlink ref="X222" r:id="rId10108" location="!/ketmerton3/status/847445135876997120"/>
    <hyperlink ref="X223" r:id="rId10109" location="!/rekinlm_j/status/847445727295000576"/>
    <hyperlink ref="X224" r:id="rId10110" location="!/briceh217/status/847446305991307264"/>
    <hyperlink ref="X225" r:id="rId10111" location="!/briceh217/status/847446305991307264"/>
    <hyperlink ref="X226" r:id="rId10112" location="!/j_j_sharbet/status/847446403160842240"/>
    <hyperlink ref="X227" r:id="rId10113" location="!/techinsider/status/847148680444624905"/>
    <hyperlink ref="X228" r:id="rId10114" location="!/techinsider/status/847101518230831104"/>
    <hyperlink ref="X229" r:id="rId10115" location="!/j_brad011/status/847446747953545219"/>
    <hyperlink ref="X230" r:id="rId10116" location="!/j_brad011/status/847448580881137665"/>
    <hyperlink ref="X231" r:id="rId10117" location="!/tellplus/status/847445711176122369"/>
    <hyperlink ref="X232" r:id="rId10118" location="!/tellplus/status/847448619053596672"/>
    <hyperlink ref="X233" r:id="rId10119" location="!/joledejante/status/847437573740015616"/>
    <hyperlink ref="X234" r:id="rId10120" location="!/joledejante/status/847437573740015616"/>
    <hyperlink ref="X235" r:id="rId10121" location="!/joledejante/status/847449188551991296"/>
    <hyperlink ref="X236" r:id="rId10122" location="!/koh_miruahou/status/847283287902912512"/>
    <hyperlink ref="X237" r:id="rId10123" location="!/j_ishd/status/847395423794806785"/>
    <hyperlink ref="X238" r:id="rId10124" location="!/sss666pal999/status/847284925883494404"/>
    <hyperlink ref="X239" r:id="rId10125" location="!/j_ishd/status/847449403711410178"/>
    <hyperlink ref="X240" r:id="rId10126" location="!/skewwo_/status/847449946399809539"/>
    <hyperlink ref="X241" r:id="rId10127" location="!/zortek35/status/847449983372492800"/>
    <hyperlink ref="X242" r:id="rId10128" location="!/omarfalvarado/status/847450074628071424"/>
    <hyperlink ref="X243" r:id="rId10129" location="!/morganplchura/status/847450487427223554"/>
    <hyperlink ref="X244" r:id="rId10130" location="!/lefermierfou13/status/847451390725292032"/>
    <hyperlink ref="X245" r:id="rId10131" location="!/suniljayant/status/847451557595500545"/>
    <hyperlink ref="X246" r:id="rId10132" location="!/suniljayant/status/847451557595500545"/>
    <hyperlink ref="X247" r:id="rId10133" location="!/ozanbingoll/status/847154100848513025"/>
    <hyperlink ref="X248" r:id="rId10134" location="!/kartalice_b_j_k/status/847451825410195463"/>
    <hyperlink ref="X249" r:id="rId10135" location="!/kochen_/status/847451939080220672"/>
    <hyperlink ref="X250" r:id="rId10136" location="!/minivitta/status/847452005157150721"/>
    <hyperlink ref="X251" r:id="rId10137" location="!/minivitta/status/847452005157150721"/>
    <hyperlink ref="X252" r:id="rId10138" location="!/paige_leanne_j/status/847453305898913792"/>
    <hyperlink ref="X253" r:id="rId10139" location="!/bjmupdate/status/847453410983006209"/>
    <hyperlink ref="X254" r:id="rId10140" location="!/tigermaroc/status/847454278465806336"/>
    <hyperlink ref="X255" r:id="rId10141" location="!/dandelion2046/status/847454630392889347"/>
    <hyperlink ref="X256" r:id="rId10142" location="!/julienpernici/status/847454660122234880"/>
    <hyperlink ref="X257" r:id="rId10143" location="!/nurxcholis/status/847455488585248770"/>
    <hyperlink ref="X258" r:id="rId10144" location="!/mikaellegeek23/status/847456322031304704"/>
    <hyperlink ref="X259" r:id="rId10145" location="!/mikaellegeek23/status/847456322031304704"/>
    <hyperlink ref="X260" r:id="rId10146" location="!/ryhane273/status/847456618090438659"/>
    <hyperlink ref="X261" r:id="rId10147" location="!/ryhane273/status/847456618090438659"/>
    <hyperlink ref="X262" r:id="rId10148" location="!/monsieurbvideo/status/847457218303713280"/>
    <hyperlink ref="X263" r:id="rId10149" location="!/monsieurbvideo/status/847457218303713280"/>
    <hyperlink ref="X264" r:id="rId10150" location="!/dandumontp/status/847457680734212096"/>
    <hyperlink ref="X265" r:id="rId10151" location="!/yahsin89/status/847457685930885122"/>
    <hyperlink ref="X266" r:id="rId10152" location="!/philtir/status/847458125699366914"/>
    <hyperlink ref="X267" r:id="rId10153" location="!/david55steve/status/847458343698407425"/>
    <hyperlink ref="X268" r:id="rId10154" location="!/david55steve/status/847458343698407425"/>
    <hyperlink ref="X269" r:id="rId10155" location="!/j_turciosss/status/847458406474633216"/>
    <hyperlink ref="X270" r:id="rId10156" location="!/ginfizz13012/status/847459063373877248"/>
    <hyperlink ref="X271" r:id="rId10157" location="!/eundeurfaune/status/847461296555474949"/>
    <hyperlink ref="X272" r:id="rId10158" location="!/eundeurfaune/status/847461296555474949"/>
    <hyperlink ref="X273" r:id="rId10159" location="!/thenenu248/status/847461523731689472"/>
    <hyperlink ref="X274" r:id="rId10160" location="!/thenenu248/status/847461523731689472"/>
    <hyperlink ref="X275" r:id="rId10161" location="!/ballalbe/status/847463817118453760"/>
    <hyperlink ref="X276" r:id="rId10162" location="!/jordancfq/status/847464000765837317"/>
    <hyperlink ref="X277" r:id="rId10163" location="!/rebop98/status/847464825361907712"/>
    <hyperlink ref="X278" r:id="rId10164" location="!/samsungbrasil/status/847464865635512325"/>
    <hyperlink ref="X279" r:id="rId10165" location="!/grlmeyhkoodstv/status/847465030085824516"/>
    <hyperlink ref="X280" r:id="rId10166" location="!/fumnight71/status/847465061253877760"/>
    <hyperlink ref="X281" r:id="rId10167" location="!/montebryanciark/status/847465274752114690"/>
    <hyperlink ref="X282" r:id="rId10168" location="!/signalsme/status/847465320516173829"/>
    <hyperlink ref="X283" r:id="rId10169" location="!/mr_connecto/status/847465510832869376"/>
    <hyperlink ref="X284" r:id="rId10170" location="!/mr_connecto/status/847465510832869376"/>
    <hyperlink ref="X285" r:id="rId10171" location="!/el_blanco07/status/847466457604673536"/>
    <hyperlink ref="X286" r:id="rId10172" location="!/jenn_mrn/status/847467014901833728"/>
    <hyperlink ref="X287" r:id="rId10173" location="!/dailyiow/status/847399782964371457"/>
    <hyperlink ref="X288" r:id="rId10174" location="!/dailyiow/status/847468239474925572"/>
    <hyperlink ref="X289" r:id="rId10175" location="!/nostalgic_j/status/847468277169217541"/>
    <hyperlink ref="X290" r:id="rId10176" location="!/jairo_j_sanchez/status/847468722495275009"/>
    <hyperlink ref="X291" r:id="rId10177" location="!/j_rother17/status/847469896741081088"/>
    <hyperlink ref="X292" r:id="rId10178" location="!/tyl_dc/status/847469916257243136"/>
    <hyperlink ref="X293" r:id="rId10179" location="!/singaporeblog8/status/847471869825617920"/>
    <hyperlink ref="X294" r:id="rId10180" location="!/eeshwarv/status/847472164613701632"/>
    <hyperlink ref="X295" r:id="rId10181" location="!/droudrou_/status/847472680487985156"/>
    <hyperlink ref="X296" r:id="rId10182" location="!/droudrou_/status/847472680487985156"/>
    <hyperlink ref="X297" r:id="rId10183" location="!/lechatninja26/status/847472839309393921"/>
    <hyperlink ref="X298" r:id="rId10184" location="!/raphaelguillaud/status/847473400742162432"/>
    <hyperlink ref="X299" r:id="rId10185" location="!/raphaelguillaud/status/847473400742162432"/>
    <hyperlink ref="X300" r:id="rId10186" location="!/th3_sword29/status/847415888303149057"/>
    <hyperlink ref="X301" r:id="rId10187" location="!/th3_sword29/status/847415888303149057"/>
    <hyperlink ref="X302" r:id="rId10188" location="!/th3_sword29/status/847474521791647745"/>
    <hyperlink ref="X303" r:id="rId10189" location="!/funnydread/status/847474626670100481"/>
    <hyperlink ref="X304" r:id="rId10190" location="!/funnydread/status/847474626670100481"/>
    <hyperlink ref="X305" r:id="rId10191" location="!/geek4arab/status/847475318764032000"/>
    <hyperlink ref="X306" r:id="rId10192" location="!/ifurtivity/status/847476211764805632"/>
    <hyperlink ref="X307" r:id="rId10193" location="!/snetmonster/status/847414272279707648"/>
    <hyperlink ref="X308" r:id="rId10194" location="!/snetmonster/status/847476463930560515"/>
    <hyperlink ref="X309" r:id="rId10195" location="!/snetmonster/status/847476463930560515"/>
    <hyperlink ref="X310" r:id="rId10196" location="!/eigam2002/status/847476493600964612"/>
    <hyperlink ref="X311" r:id="rId10197" location="!/eigam2002/status/847476493600964612"/>
    <hyperlink ref="X312" r:id="rId10198" location="!/badr/status/847476623020482565"/>
    <hyperlink ref="X313" r:id="rId10199" location="!/knokatiewil/status/847476801534283776"/>
    <hyperlink ref="X314" r:id="rId10200" location="!/miramd_/status/847477386798972933"/>
    <hyperlink ref="X315" r:id="rId10201" location="!/arkhay51/status/847477473163988995"/>
    <hyperlink ref="X316" r:id="rId10202" location="!/arkhay51/status/847477473163988995"/>
    <hyperlink ref="X317" r:id="rId10203" location="!/norges91/status/847478531705626624"/>
    <hyperlink ref="X318" r:id="rId10204" location="!/norges91/status/847478531705626624"/>
    <hyperlink ref="X319" r:id="rId10205" location="!/guildo420/status/847479446244278274"/>
    <hyperlink ref="X320" r:id="rId10206" location="!/lordbatairlp/status/847479837384196096"/>
    <hyperlink ref="X321" r:id="rId10207" location="!/matthew_j_343/status/847481152017321986"/>
    <hyperlink ref="X322" r:id="rId10208" location="!/matthew_j_343/status/847481152017321986"/>
    <hyperlink ref="X323" r:id="rId10209" location="!/j_eleftheriou/status/847481194249728002"/>
    <hyperlink ref="X324" r:id="rId10210" location="!/iamiq/status/847481449305391104"/>
    <hyperlink ref="X325" r:id="rId10211" location="!/brahimmgk/status/847481536446201857"/>
    <hyperlink ref="X326" r:id="rId10212" location="!/brahimmgk/status/847481536446201857"/>
    <hyperlink ref="X327" r:id="rId10213" location="!/commedesexo/status/847481740264222720"/>
    <hyperlink ref="X328" r:id="rId10214" location="!/ge3kftw/status/847481937744867328"/>
    <hyperlink ref="X329" r:id="rId10215" location="!/ge3kftw/status/847481937744867328"/>
    <hyperlink ref="X330" r:id="rId10216" location="!/cospquarheadri/status/847482304213639170"/>
    <hyperlink ref="X331" r:id="rId10217" location="!/cospquarheadri/status/847482304213639170"/>
    <hyperlink ref="X332" r:id="rId10218" location="!/cospquarheadri/status/847482304213639170"/>
    <hyperlink ref="X333" r:id="rId10219" location="!/cospquarheadri/status/847482304213639170"/>
    <hyperlink ref="X334" r:id="rId10220" location="!/theadamscrazy/status/847482635416780800"/>
    <hyperlink ref="X335" r:id="rId10221" location="!/googleafw/status/847403253184643072"/>
    <hyperlink ref="X336" r:id="rId10222" location="!/googleafw/status/847482663824785408"/>
    <hyperlink ref="X337" r:id="rId10223" location="!/stanrb/status/847483078792679424"/>
    <hyperlink ref="X338" r:id="rId10224" location="!/katechristine39/status/847483194337140736"/>
    <hyperlink ref="X339" r:id="rId10225" location="!/robinlegameur/status/847483260997320706"/>
    <hyperlink ref="X340" r:id="rId10226" location="!/jaydiaz90/status/847483428761026561"/>
    <hyperlink ref="X341" r:id="rId10227" location="!/thyl71/status/847484536816635904"/>
    <hyperlink ref="X342" r:id="rId10228" location="!/thyl71/status/847484536816635904"/>
    <hyperlink ref="X343" r:id="rId10229" location="!/naigg_brk/status/847484555560861702"/>
    <hyperlink ref="X344" r:id="rId10230" location="!/naigg_brk/status/847484555560861702"/>
    <hyperlink ref="X345" r:id="rId10231" location="!/aiemcboss/status/847484643850952704"/>
    <hyperlink ref="X346" r:id="rId10232" location="!/jose_p_j/status/847484665577357313"/>
    <hyperlink ref="X347" r:id="rId10233" location="!/gazetaere/status/847484714147598336"/>
    <hyperlink ref="X348" r:id="rId10234" location="!/clems3011/status/847414544083189760"/>
    <hyperlink ref="X349" r:id="rId10235" location="!/clems3011/status/847414544083189760"/>
    <hyperlink ref="X350" r:id="rId10236" location="!/kaelwent/status/847417092529733632"/>
    <hyperlink ref="X351" r:id="rId10237" location="!/flawlessnlkkib/status/847484963054272512"/>
    <hyperlink ref="X352" r:id="rId10238" location="!/j_a_y_12/status/847484985351086082"/>
    <hyperlink ref="X353" r:id="rId10239" location="!/rudoxx93240/status/847485338293477376"/>
    <hyperlink ref="X354" r:id="rId10240" location="!/rudoxx93240/status/847485338293477376"/>
    <hyperlink ref="X355" r:id="rId10241" location="!/applefeednews/status/847485384988573697"/>
    <hyperlink ref="X356" r:id="rId10242" location="!/nenuvane965/status/847485431616684041"/>
    <hyperlink ref="X357" r:id="rId10243" location="!/hwbrain1/status/847485584423624705"/>
    <hyperlink ref="X358" r:id="rId10244" location="!/localmobiplaces/status/847485627230703616"/>
    <hyperlink ref="X359" r:id="rId10245" location="!/tkfoudebeck/status/847485753374384128"/>
    <hyperlink ref="X360" r:id="rId10246" location="!/tkfoudebeck/status/847485753374384128"/>
    <hyperlink ref="X361" r:id="rId10247" location="!/max_dchl/status/847485864137465857"/>
    <hyperlink ref="X362" r:id="rId10248" location="!/demsei_/status/847485967401275394"/>
    <hyperlink ref="X363" r:id="rId10249" location="!/demsei_/status/847485967401275394"/>
    <hyperlink ref="X364" r:id="rId10250" location="!/riregaming/status/847486151355097093"/>
    <hyperlink ref="X365" r:id="rId10251" location="!/riregaming/status/847486151355097093"/>
    <hyperlink ref="X366" r:id="rId10252" location="!/vamplreluvbites/status/847486257802424320"/>
    <hyperlink ref="X367" r:id="rId10253" location="!/seventeen/status/847486118480068608"/>
    <hyperlink ref="X368" r:id="rId10254" location="!/jazzy_j_97/status/847486274281852928"/>
    <hyperlink ref="X369" r:id="rId10255" location="!/nytxsw/status/847486811865628673"/>
    <hyperlink ref="X370" r:id="rId10256" location="!/arbresh_info/status/847486893352599552"/>
    <hyperlink ref="X371" r:id="rId10257" location="!/mfunplaytv/status/847486926454050816"/>
    <hyperlink ref="X372" r:id="rId10258" location="!/mfunplaytv/status/847486926454050816"/>
    <hyperlink ref="X373" r:id="rId10259" location="!/hat808/status/847487519797071872"/>
    <hyperlink ref="X374" r:id="rId10260" location="!/freddyrichard/status/847403308696326149"/>
    <hyperlink ref="X375" r:id="rId10261" location="!/freddyrichard/status/847482589526892544"/>
    <hyperlink ref="X376" r:id="rId10262" location="!/jshdaniel223/status/847487632640589831"/>
    <hyperlink ref="X377" r:id="rId10263" location="!/aephotographe/status/847488011403014144"/>
    <hyperlink ref="X378" r:id="rId10264" location="!/celestime_12/status/847488504133173249"/>
    <hyperlink ref="X379" r:id="rId10265" location="!/celestime_12/status/847488504133173249"/>
    <hyperlink ref="X380" r:id="rId10266" location="!/sidi_tahar/status/847488650019446786"/>
    <hyperlink ref="X381" r:id="rId10267" location="!/sidi_tahar/status/847488650019446786"/>
    <hyperlink ref="X382" r:id="rId10268" location="!/abood_altayyar/status/847488792516874240"/>
    <hyperlink ref="X383" r:id="rId10269" location="!/j_alexmontoya/status/847489407489683457"/>
    <hyperlink ref="X384" r:id="rId10270" location="!/william_j/status/847489964828901376"/>
    <hyperlink ref="X385" r:id="rId10271" location="!/fkuchu/status/847490368899751937"/>
    <hyperlink ref="X386" r:id="rId10272" location="!/alorlesang/status/847490405092462592"/>
    <hyperlink ref="X387" r:id="rId10273" location="!/smash__wine/status/847491722502438912"/>
    <hyperlink ref="X388" r:id="rId10274" location="!/aviacionchile/status/847491768148910083"/>
    <hyperlink ref="X389" r:id="rId10275" location="!/sherfleldpaige/status/847491805608198144"/>
    <hyperlink ref="X390" r:id="rId10276" location="!/j_agwer9/status/847491815016202240"/>
    <hyperlink ref="X391" r:id="rId10277" location="!/xmonster_972/status/847491989352271874"/>
    <hyperlink ref="X392" r:id="rId10278" location="!/xmonster_972/status/847491989352271874"/>
    <hyperlink ref="X393" r:id="rId10279" location="!/digitallifemag/status/847493241452634113"/>
    <hyperlink ref="X394" r:id="rId10280" location="!/cronicasdespojo/status/847493281990586368"/>
    <hyperlink ref="X395" r:id="rId10281" location="!/theluciole/status/847150727290064896"/>
    <hyperlink ref="X396" r:id="rId10282" location="!/where_is_galaxy/status/847494070884642816"/>
    <hyperlink ref="X397" r:id="rId10283" location="!/nihao__ninaross/status/847494285024837632"/>
    <hyperlink ref="X398" r:id="rId10284" location="!/yung_46/status/847494298610278403"/>
    <hyperlink ref="X399" r:id="rId10285" location="!/saudionlinenews/status/847494525186580480"/>
    <hyperlink ref="X400" r:id="rId10286" location="!/thefort__show/status/847494526629404672"/>
    <hyperlink ref="X401" r:id="rId10287" location="!/rezzorixde/status/847495087873417216"/>
    <hyperlink ref="X402" r:id="rId10288" location="!/bo0tsandbrows/status/847495431420395522"/>
    <hyperlink ref="X403" r:id="rId10289" location="!/persistivemedia/status/847495584583790592"/>
    <hyperlink ref="X404" r:id="rId10290" location="!/j__mac1/status/847496209988177920"/>
    <hyperlink ref="X405" r:id="rId10291" location="!/ricci1105/status/847496342096285696"/>
    <hyperlink ref="X406" r:id="rId10292" location="!/ricci1105/status/847496342096285696"/>
    <hyperlink ref="X407" r:id="rId10293" location="!/tournaydavid/status/847496565740703744"/>
    <hyperlink ref="X408" r:id="rId10294" location="!/tournaydavid/status/847496565740703744"/>
    <hyperlink ref="X409" r:id="rId10295" location="!/toumtht/status/847496613312421888"/>
    <hyperlink ref="X410" r:id="rId10296" location="!/toumtht/status/847496613312421888"/>
    <hyperlink ref="X411" r:id="rId10297" location="!/raphael97441/status/847497286141849600"/>
    <hyperlink ref="X412" r:id="rId10298" location="!/raphael97441/status/847497286141849600"/>
    <hyperlink ref="X413" r:id="rId10299" location="!/j__thesweeper/status/847497453150494721"/>
    <hyperlink ref="X414" r:id="rId10300" location="!/ambroisedu68/status/847497715424428032"/>
    <hyperlink ref="X415" r:id="rId10301" location="!/ambroisedu68/status/847497715424428032"/>
    <hyperlink ref="X416" r:id="rId10302" location="!/ezel2005/status/847498030865539079"/>
    <hyperlink ref="X417" r:id="rId10303" location="!/ezel2005/status/847498030865539079"/>
    <hyperlink ref="X418" r:id="rId10304" location="!/tron_k2000/status/847498709973606403"/>
    <hyperlink ref="X419" r:id="rId10305" location="!/tron_k2000/status/847498709973606403"/>
    <hyperlink ref="X420" r:id="rId10306" location="!/gizbrain_tweet/status/847498766076616704"/>
    <hyperlink ref="X421" r:id="rId10307" location="!/ii_links_ii/status/847499276523405312"/>
    <hyperlink ref="X422" r:id="rId10308" location="!/ii_links_ii/status/847499276523405312"/>
    <hyperlink ref="X423" r:id="rId10309" location="!/szlifestyle/status/847499987374047233"/>
    <hyperlink ref="X424" r:id="rId10310" location="!/titek2001/status/847498312483721217"/>
    <hyperlink ref="X425" r:id="rId10311" location="!/titek2001/status/847498312483721217"/>
    <hyperlink ref="X426" r:id="rId10312" location="!/titek2001/status/847498939104444416"/>
    <hyperlink ref="X427" r:id="rId10313" location="!/titek2001/status/847500066847887360"/>
    <hyperlink ref="X428" r:id="rId10314" location="!/titek2001/status/847500066847887360"/>
    <hyperlink ref="X429" r:id="rId10315" location="!/cookie__bot/status/847500366468055040"/>
    <hyperlink ref="X430" r:id="rId10316" location="!/growdigitally/status/847500466065817601"/>
    <hyperlink ref="X431" r:id="rId10317" location="!/tripy73/status/847501317404672000"/>
    <hyperlink ref="X432" r:id="rId10318" location="!/059565444c5a4e7/status/847501326606974976"/>
    <hyperlink ref="X433" r:id="rId10319" location="!/udinbagus14/status/847502589008662529"/>
    <hyperlink ref="X434" r:id="rId10320" location="!/theocourantt/status/847502725872967681"/>
    <hyperlink ref="X435" r:id="rId10321" location="!/theocourantt/status/847502725872967681"/>
    <hyperlink ref="X436" r:id="rId10322" location="!/jr_hkmt/status/847502975215951873"/>
    <hyperlink ref="X437" r:id="rId10323" location="!/iphone6dealer/status/847503473633443840"/>
    <hyperlink ref="X438" r:id="rId10324" location="!/iphone6dealer/status/847503475202113536"/>
    <hyperlink ref="X439" r:id="rId10325" location="!/iphone6dealer/status/847503477341208577"/>
    <hyperlink ref="X440" r:id="rId10326" location="!/maitren1060/status/847503797228257281"/>
    <hyperlink ref="X441" r:id="rId10327" location="!/maitren1060/status/847503797228257281"/>
    <hyperlink ref="X442" r:id="rId10328" location="!/lerenoix1/status/847503884494950400"/>
    <hyperlink ref="X443" r:id="rId10329" location="!/lerenoix1/status/847503884494950400"/>
    <hyperlink ref="X444" r:id="rId10330" location="!/guermasg/status/847504063616786432"/>
    <hyperlink ref="X445" r:id="rId10331" location="!/guermasg/status/847504063616786432"/>
    <hyperlink ref="X446" r:id="rId10332" location="!/guermasg/status/847504253161582594"/>
    <hyperlink ref="X447" r:id="rId10333" location="!/guermasg/status/847504253161582594"/>
    <hyperlink ref="X448" r:id="rId10334" location="!/siluchat/status/847504624445571072"/>
    <hyperlink ref="X449" r:id="rId10335" location="!/kawh2r/status/847505025815523328"/>
    <hyperlink ref="X450" r:id="rId10336" location="!/kawh2r/status/847505025815523328"/>
    <hyperlink ref="X451" r:id="rId10337" location="!/warzeo/status/847506050278244352"/>
    <hyperlink ref="X452" r:id="rId10338" location="!/vin100gaming/status/847506197246689281"/>
    <hyperlink ref="X453" r:id="rId10339" location="!/vin100gaming/status/847506197246689281"/>
    <hyperlink ref="X454" r:id="rId10340" location="!/gerenciarideas/status/847506483616989185"/>
    <hyperlink ref="X455" r:id="rId10341" location="!/vlvalagatt/status/847506546502316032"/>
    <hyperlink ref="X456" r:id="rId10342" location="!/zoomers187/status/847506745966678016"/>
    <hyperlink ref="X457" r:id="rId10343" location="!/zoomers187/status/847506745966678016"/>
    <hyperlink ref="X458" r:id="rId10344" location="!/tri12yt/status/847507210510884864"/>
    <hyperlink ref="X459" r:id="rId10345" location="!/tri12yt/status/847507210510884864"/>
    <hyperlink ref="X460" r:id="rId10346" location="!/fad_j/status/847507329281077248"/>
    <hyperlink ref="X461" r:id="rId10347" location="!/dehell_j/status/847507502128177152"/>
    <hyperlink ref="X462" r:id="rId10348" location="!/daquonsglrl/status/847507566238220288"/>
    <hyperlink ref="X463" r:id="rId10349" location="!/lodeie/status/847508216263135232"/>
    <hyperlink ref="X464" r:id="rId10350" location="!/max_deux/status/847506879353769984"/>
    <hyperlink ref="X465" r:id="rId10351" location="!/max_deux/status/847506879353769984"/>
    <hyperlink ref="X466" r:id="rId10352" location="!/max_deux/status/847506895887675392"/>
    <hyperlink ref="X467" r:id="rId10353" location="!/max_deux/status/847506895887675392"/>
    <hyperlink ref="X468" r:id="rId10354" location="!/max_deux/status/847507393055305729"/>
    <hyperlink ref="X469" r:id="rId10355" location="!/max_deux/status/847507393055305729"/>
    <hyperlink ref="X470" r:id="rId10356" location="!/max_deux/status/847508549282549760"/>
    <hyperlink ref="X471" r:id="rId10357" location="!/max_deux/status/847508549282549760"/>
    <hyperlink ref="X472" r:id="rId10358" location="!/whltneydelrey/status/847508820918259712"/>
    <hyperlink ref="X473" r:id="rId10359" location="!/auhenticjay/status/847509045736914946"/>
    <hyperlink ref="X474" r:id="rId10360" location="!/elodie_drouet/status/847510017779523584"/>
    <hyperlink ref="X475" r:id="rId10361" location="!/sieurnewt/status/847510183504961537"/>
    <hyperlink ref="X476" r:id="rId10362" location="!/sieurnewt/status/847510183504961537"/>
    <hyperlink ref="X477" r:id="rId10363" location="!/paygamebr/status/847510348714319876"/>
    <hyperlink ref="X478" r:id="rId10364" location="!/celsoeibarra/status/847510434970181633"/>
    <hyperlink ref="X479" r:id="rId10365" location="!/infinite8angle/status/847510618781302784"/>
    <hyperlink ref="X480" r:id="rId10366" location="!/loylecraft/status/847510713123983360"/>
    <hyperlink ref="X481" r:id="rId10367" location="!/loylecraft/status/847510713123983360"/>
    <hyperlink ref="X482" r:id="rId10368" location="!/xsteinyou/status/847511407709114368"/>
    <hyperlink ref="X483" r:id="rId10369" location="!/jameswberrylv/status/847512429219135490"/>
    <hyperlink ref="X484" r:id="rId10370" location="!/rast0ro/status/847512571674537984"/>
    <hyperlink ref="X485" r:id="rId10371" location="!/rast0ro/status/847512571674537984"/>
    <hyperlink ref="X486" r:id="rId10372" location="!/kison_army/status/847513688093442048"/>
    <hyperlink ref="X487" r:id="rId10373" location="!/kison_army/status/847513688093442048"/>
    <hyperlink ref="X488" r:id="rId10374" location="!/kison_army/status/847513688093442048"/>
    <hyperlink ref="X489" r:id="rId10375" location="!/kison_army/status/847513688093442048"/>
    <hyperlink ref="X490" r:id="rId10376" location="!/kison_army/status/847513688093442048"/>
    <hyperlink ref="X491" r:id="rId10377" location="!/kison_army/status/847513688093442048"/>
    <hyperlink ref="X492" r:id="rId10378" location="!/kison_army/status/847513688093442048"/>
    <hyperlink ref="X493" r:id="rId10379" location="!/kison_army/status/847513688093442048"/>
    <hyperlink ref="X494" r:id="rId10380" location="!/kison_army/status/847513688093442048"/>
    <hyperlink ref="X495" r:id="rId10381" location="!/kison_army/status/847513688093442048"/>
    <hyperlink ref="X496" r:id="rId10382" location="!/ihienphan/status/847514337530925056"/>
    <hyperlink ref="X497" r:id="rId10383" location="!/wegotloves/status/847499414763487232"/>
    <hyperlink ref="X498" r:id="rId10384" location="!/eojin_j/status/847514466430312448"/>
    <hyperlink ref="X499" r:id="rId10385" location="!/solesmlthsonian/status/847514509942050817"/>
    <hyperlink ref="X500" r:id="rId10386" location="!/minipou39000/status/847514515021447169"/>
    <hyperlink ref="X501" r:id="rId10387" location="!/minipou39000/status/847514515021447169"/>
    <hyperlink ref="X502" r:id="rId10388" location="!/lordrayanson/status/847514694315261952"/>
    <hyperlink ref="X503" r:id="rId10389" location="!/tec_mundo/status/847388089190199301"/>
    <hyperlink ref="X504" r:id="rId10390" location="!/hermesmitter/status/847515563689517056"/>
    <hyperlink ref="X505" r:id="rId10391" location="!/yoaniscool/status/847515863959945216"/>
    <hyperlink ref="X506" r:id="rId10392" location="!/ohze31/status/847515958642163712"/>
    <hyperlink ref="X507" r:id="rId10393" location="!/__goth_claudia/status/847512142139932672"/>
    <hyperlink ref="X508" r:id="rId10394" location="!/sosokylitki0/status/847512017946710017"/>
    <hyperlink ref="X509" r:id="rId10395" location="!/__goth_claudia/status/847512142139932672"/>
    <hyperlink ref="X510" r:id="rId10396" location="!/sosokylitki0/status/847512230908375041"/>
    <hyperlink ref="X511" r:id="rId10397" location="!/sosokylitki0/status/847512423460454401"/>
    <hyperlink ref="X512" r:id="rId10398" location="!/sosokylitki0/status/847513177436905472"/>
    <hyperlink ref="X513" r:id="rId10399" location="!/sosokylitki0/status/847514688938049536"/>
    <hyperlink ref="X514" r:id="rId10400" location="!/sosokylitki0/status/847515212404084737"/>
    <hyperlink ref="X515" r:id="rId10401" location="!/sosokylitki0/status/847515479933620224"/>
    <hyperlink ref="X516" r:id="rId10402" location="!/sosokylitki0/status/847515962303811585"/>
    <hyperlink ref="X517" r:id="rId10403" location="!/__goth_claudia/status/847512133650702337"/>
    <hyperlink ref="X518" r:id="rId10404" location="!/__goth_claudia/status/847512133650702337"/>
    <hyperlink ref="X519" r:id="rId10405" location="!/__goth_claudia/status/847512133650702337"/>
    <hyperlink ref="X520" r:id="rId10406" location="!/__goth_claudia/status/847512133650702337"/>
    <hyperlink ref="X521" r:id="rId10407" location="!/__goth_claudia/status/847512133650702337"/>
    <hyperlink ref="X522" r:id="rId10408" location="!/__goth_claudia/status/847512133650702337"/>
    <hyperlink ref="X523" r:id="rId10409" location="!/__goth_claudia/status/847512133650702337"/>
    <hyperlink ref="X524" r:id="rId10410" location="!/__goth_claudia/status/847512133650702337"/>
    <hyperlink ref="X525" r:id="rId10411" location="!/__goth_claudia/status/847512142139932672"/>
    <hyperlink ref="X526" r:id="rId10412" location="!/__goth_claudia/status/847512142139932672"/>
    <hyperlink ref="X527" r:id="rId10413" location="!/__goth_claudia/status/847512142139932672"/>
    <hyperlink ref="X528" r:id="rId10414" location="!/__goth_claudia/status/847512142139932672"/>
    <hyperlink ref="X529" r:id="rId10415" location="!/__goth_claudia/status/847512142139932672"/>
    <hyperlink ref="X530" r:id="rId10416" location="!/__goth_claudia/status/847512142139932672"/>
    <hyperlink ref="X531" r:id="rId10417" location="!/__goth_claudia/status/847512142139932672"/>
    <hyperlink ref="X532" r:id="rId10418" location="!/__goth_claudia/status/847512142139932672"/>
    <hyperlink ref="X533" r:id="rId10419" location="!/__goth_claudia/status/847512356863324160"/>
    <hyperlink ref="X534" r:id="rId10420" location="!/__goth_claudia/status/847512356863324160"/>
    <hyperlink ref="X535" r:id="rId10421" location="!/__goth_claudia/status/847512356863324160"/>
    <hyperlink ref="X536" r:id="rId10422" location="!/__goth_claudia/status/847512356863324160"/>
    <hyperlink ref="X537" r:id="rId10423" location="!/__goth_claudia/status/847512356863324160"/>
    <hyperlink ref="X538" r:id="rId10424" location="!/__goth_claudia/status/847512356863324160"/>
    <hyperlink ref="X539" r:id="rId10425" location="!/__goth_claudia/status/847512356863324160"/>
    <hyperlink ref="X540" r:id="rId10426" location="!/__goth_claudia/status/847512356863324160"/>
    <hyperlink ref="X541" r:id="rId10427" location="!/__goth_claudia/status/847513049640574976"/>
    <hyperlink ref="X542" r:id="rId10428" location="!/__goth_claudia/status/847513049640574976"/>
    <hyperlink ref="X543" r:id="rId10429" location="!/__goth_claudia/status/847513049640574976"/>
    <hyperlink ref="X544" r:id="rId10430" location="!/__goth_claudia/status/847513049640574976"/>
    <hyperlink ref="X545" r:id="rId10431" location="!/__goth_claudia/status/847513049640574976"/>
    <hyperlink ref="X546" r:id="rId10432" location="!/__goth_claudia/status/847513049640574976"/>
    <hyperlink ref="X547" r:id="rId10433" location="!/__goth_claudia/status/847513049640574976"/>
    <hyperlink ref="X548" r:id="rId10434" location="!/__goth_claudia/status/847513049640574976"/>
    <hyperlink ref="X549" r:id="rId10435" location="!/__goth_claudia/status/847514524974567424"/>
    <hyperlink ref="X550" r:id="rId10436" location="!/__goth_claudia/status/847514524974567424"/>
    <hyperlink ref="X551" r:id="rId10437" location="!/__goth_claudia/status/847514524974567424"/>
    <hyperlink ref="X552" r:id="rId10438" location="!/__goth_claudia/status/847514524974567424"/>
    <hyperlink ref="X553" r:id="rId10439" location="!/__goth_claudia/status/847514524974567424"/>
    <hyperlink ref="X554" r:id="rId10440" location="!/__goth_claudia/status/847514524974567424"/>
    <hyperlink ref="X555" r:id="rId10441" location="!/__goth_claudia/status/847514524974567424"/>
    <hyperlink ref="X556" r:id="rId10442" location="!/__goth_claudia/status/847514524974567424"/>
    <hyperlink ref="X557" r:id="rId10443" location="!/__goth_claudia/status/847515164102414336"/>
    <hyperlink ref="X558" r:id="rId10444" location="!/__goth_claudia/status/847515164102414336"/>
    <hyperlink ref="X559" r:id="rId10445" location="!/__goth_claudia/status/847515164102414336"/>
    <hyperlink ref="X560" r:id="rId10446" location="!/__goth_claudia/status/847515164102414336"/>
    <hyperlink ref="X561" r:id="rId10447" location="!/__goth_claudia/status/847515164102414336"/>
    <hyperlink ref="X562" r:id="rId10448" location="!/__goth_claudia/status/847515164102414336"/>
    <hyperlink ref="X563" r:id="rId10449" location="!/__goth_claudia/status/847515164102414336"/>
    <hyperlink ref="X564" r:id="rId10450" location="!/__goth_claudia/status/847515164102414336"/>
    <hyperlink ref="X565" r:id="rId10451" location="!/__goth_claudia/status/847515390049529856"/>
    <hyperlink ref="X566" r:id="rId10452" location="!/__goth_claudia/status/847515390049529856"/>
    <hyperlink ref="X567" r:id="rId10453" location="!/__goth_claudia/status/847515390049529856"/>
    <hyperlink ref="X568" r:id="rId10454" location="!/__goth_claudia/status/847515390049529856"/>
    <hyperlink ref="X569" r:id="rId10455" location="!/__goth_claudia/status/847515390049529856"/>
    <hyperlink ref="X570" r:id="rId10456" location="!/__goth_claudia/status/847515390049529856"/>
    <hyperlink ref="X571" r:id="rId10457" location="!/__goth_claudia/status/847515390049529856"/>
    <hyperlink ref="X572" r:id="rId10458" location="!/__goth_claudia/status/847515390049529856"/>
    <hyperlink ref="X573" r:id="rId10459" location="!/__goth_claudia/status/847515698154942464"/>
    <hyperlink ref="X574" r:id="rId10460" location="!/__goth_claudia/status/847515698154942464"/>
    <hyperlink ref="X575" r:id="rId10461" location="!/__goth_claudia/status/847515698154942464"/>
    <hyperlink ref="X576" r:id="rId10462" location="!/__goth_claudia/status/847515698154942464"/>
    <hyperlink ref="X577" r:id="rId10463" location="!/__goth_claudia/status/847515698154942464"/>
    <hyperlink ref="X578" r:id="rId10464" location="!/__goth_claudia/status/847515698154942464"/>
    <hyperlink ref="X579" r:id="rId10465" location="!/__goth_claudia/status/847515698154942464"/>
    <hyperlink ref="X580" r:id="rId10466" location="!/__goth_claudia/status/847515698154942464"/>
    <hyperlink ref="X581" r:id="rId10467" location="!/__goth_claudia/status/847515781252440064"/>
    <hyperlink ref="X582" r:id="rId10468" location="!/__goth_claudia/status/847515781252440064"/>
    <hyperlink ref="X583" r:id="rId10469" location="!/__goth_claudia/status/847515781252440064"/>
    <hyperlink ref="X584" r:id="rId10470" location="!/__goth_claudia/status/847515781252440064"/>
    <hyperlink ref="X585" r:id="rId10471" location="!/__goth_claudia/status/847515781252440064"/>
    <hyperlink ref="X586" r:id="rId10472" location="!/__goth_claudia/status/847515781252440064"/>
    <hyperlink ref="X587" r:id="rId10473" location="!/__goth_claudia/status/847515781252440064"/>
    <hyperlink ref="X588" r:id="rId10474" location="!/__goth_claudia/status/847515781252440064"/>
    <hyperlink ref="X589" r:id="rId10475" location="!/__goth_claudia/status/847516064325918720"/>
    <hyperlink ref="X590" r:id="rId10476" location="!/__goth_claudia/status/847516064325918720"/>
    <hyperlink ref="X591" r:id="rId10477" location="!/__goth_claudia/status/847516064325918720"/>
    <hyperlink ref="X592" r:id="rId10478" location="!/__goth_claudia/status/847516064325918720"/>
    <hyperlink ref="X593" r:id="rId10479" location="!/__goth_claudia/status/847516064325918720"/>
    <hyperlink ref="X594" r:id="rId10480" location="!/__goth_claudia/status/847516064325918720"/>
    <hyperlink ref="X595" r:id="rId10481" location="!/__goth_claudia/status/847516064325918720"/>
    <hyperlink ref="X596" r:id="rId10482" location="!/__goth_claudia/status/847516064325918720"/>
    <hyperlink ref="X597" r:id="rId10483" location="!/j_fariazz/status/847516174380339200"/>
    <hyperlink ref="X598" r:id="rId10484" location="!/sosokylitki0/status/847512017946710017"/>
    <hyperlink ref="X599" r:id="rId10485" location="!/sosokylitki0/status/847512230908375041"/>
    <hyperlink ref="X600" r:id="rId10486" location="!/sosokylitki0/status/847512423460454401"/>
    <hyperlink ref="X601" r:id="rId10487" location="!/sosokylitki0/status/847513177436905472"/>
    <hyperlink ref="X602" r:id="rId10488" location="!/sosokylitki0/status/847514688938049536"/>
    <hyperlink ref="X603" r:id="rId10489" location="!/sosokylitki0/status/847515212404084737"/>
    <hyperlink ref="X604" r:id="rId10490" location="!/sosokylitki0/status/847515479933620224"/>
    <hyperlink ref="X605" r:id="rId10491" location="!/sosokylitki0/status/847515727242412032"/>
    <hyperlink ref="X606" r:id="rId10492" location="!/sosokylitki0/status/847515814156816384"/>
    <hyperlink ref="X607" r:id="rId10493" location="!/sosokylitki0/status/847515962303811585"/>
    <hyperlink ref="X608" r:id="rId10494" location="!/__sad_mom/status/847515495385509888"/>
    <hyperlink ref="X609" r:id="rId10495" location="!/__sad_mom/status/847516304634523648"/>
    <hyperlink ref="X610" r:id="rId10496" location="!/sosokylitki0/status/847512017946710017"/>
    <hyperlink ref="X611" r:id="rId10497" location="!/sosokylitki0/status/847512230908375041"/>
    <hyperlink ref="X612" r:id="rId10498" location="!/sosokylitki0/status/847512423460454401"/>
    <hyperlink ref="X613" r:id="rId10499" location="!/sosokylitki0/status/847513177436905472"/>
    <hyperlink ref="X614" r:id="rId10500" location="!/sosokylitki0/status/847514688938049536"/>
    <hyperlink ref="X615" r:id="rId10501" location="!/sosokylitki0/status/847515212404084737"/>
    <hyperlink ref="X616" r:id="rId10502" location="!/sosokylitki0/status/847515479933620224"/>
    <hyperlink ref="X617" r:id="rId10503" location="!/sosokylitki0/status/847515727242412032"/>
    <hyperlink ref="X618" r:id="rId10504" location="!/sosokylitki0/status/847515814156816384"/>
    <hyperlink ref="X619" r:id="rId10505" location="!/sosokylitki0/status/847515962303811585"/>
    <hyperlink ref="X620" r:id="rId10506" location="!/__sad_mom/status/847515495385509888"/>
    <hyperlink ref="X621" r:id="rId10507" location="!/__sad_mom/status/847516304634523648"/>
    <hyperlink ref="X622" r:id="rId10508" location="!/sosokylitki0/status/847512017946710017"/>
    <hyperlink ref="X623" r:id="rId10509" location="!/sosokylitki0/status/847512230908375041"/>
    <hyperlink ref="X624" r:id="rId10510" location="!/sosokylitki0/status/847512423460454401"/>
    <hyperlink ref="X625" r:id="rId10511" location="!/sosokylitki0/status/847513177436905472"/>
    <hyperlink ref="X626" r:id="rId10512" location="!/sosokylitki0/status/847514688938049536"/>
    <hyperlink ref="X627" r:id="rId10513" location="!/sosokylitki0/status/847515212404084737"/>
    <hyperlink ref="X628" r:id="rId10514" location="!/sosokylitki0/status/847515479933620224"/>
    <hyperlink ref="X629" r:id="rId10515" location="!/sosokylitki0/status/847515727242412032"/>
    <hyperlink ref="X630" r:id="rId10516" location="!/sosokylitki0/status/847515814156816384"/>
    <hyperlink ref="X631" r:id="rId10517" location="!/sosokylitki0/status/847515962303811585"/>
    <hyperlink ref="X632" r:id="rId10518" location="!/__sad_mom/status/847515495385509888"/>
    <hyperlink ref="X633" r:id="rId10519" location="!/__sad_mom/status/847516304634523648"/>
    <hyperlink ref="X634" r:id="rId10520" location="!/sosokylitki0/status/847512017946710017"/>
    <hyperlink ref="X635" r:id="rId10521" location="!/sosokylitki0/status/847512230908375041"/>
    <hyperlink ref="X636" r:id="rId10522" location="!/sosokylitki0/status/847512423460454401"/>
    <hyperlink ref="X637" r:id="rId10523" location="!/sosokylitki0/status/847513177436905472"/>
    <hyperlink ref="X638" r:id="rId10524" location="!/sosokylitki0/status/847514688938049536"/>
    <hyperlink ref="X639" r:id="rId10525" location="!/sosokylitki0/status/847515212404084737"/>
    <hyperlink ref="X640" r:id="rId10526" location="!/sosokylitki0/status/847515479933620224"/>
    <hyperlink ref="X641" r:id="rId10527" location="!/sosokylitki0/status/847515727242412032"/>
    <hyperlink ref="X642" r:id="rId10528" location="!/sosokylitki0/status/847515814156816384"/>
    <hyperlink ref="X643" r:id="rId10529" location="!/sosokylitki0/status/847515962303811585"/>
    <hyperlink ref="X644" r:id="rId10530" location="!/__sad_mom/status/847515495385509888"/>
    <hyperlink ref="X645" r:id="rId10531" location="!/__sad_mom/status/847516304634523648"/>
    <hyperlink ref="X646" r:id="rId10532" location="!/sosokylitki0/status/847512017946710017"/>
    <hyperlink ref="X647" r:id="rId10533" location="!/sosokylitki0/status/847512230908375041"/>
    <hyperlink ref="X648" r:id="rId10534" location="!/sosokylitki0/status/847512423460454401"/>
    <hyperlink ref="X649" r:id="rId10535" location="!/sosokylitki0/status/847513177436905472"/>
    <hyperlink ref="X650" r:id="rId10536" location="!/sosokylitki0/status/847514688938049536"/>
    <hyperlink ref="X651" r:id="rId10537" location="!/sosokylitki0/status/847515212404084737"/>
    <hyperlink ref="X652" r:id="rId10538" location="!/sosokylitki0/status/847515479933620224"/>
    <hyperlink ref="X653" r:id="rId10539" location="!/sosokylitki0/status/847515727242412032"/>
    <hyperlink ref="X654" r:id="rId10540" location="!/sosokylitki0/status/847515814156816384"/>
    <hyperlink ref="X655" r:id="rId10541" location="!/sosokylitki0/status/847515962303811585"/>
    <hyperlink ref="X656" r:id="rId10542" location="!/__sad_mom/status/847515495385509888"/>
    <hyperlink ref="X657" r:id="rId10543" location="!/__sad_mom/status/847516304634523648"/>
    <hyperlink ref="X658" r:id="rId10544" location="!/sosokylitki0/status/847512017946710017"/>
    <hyperlink ref="X659" r:id="rId10545" location="!/sosokylitki0/status/847512230908375041"/>
    <hyperlink ref="X660" r:id="rId10546" location="!/sosokylitki0/status/847512423460454401"/>
    <hyperlink ref="X661" r:id="rId10547" location="!/sosokylitki0/status/847513177436905472"/>
    <hyperlink ref="X662" r:id="rId10548" location="!/sosokylitki0/status/847514688938049536"/>
    <hyperlink ref="X663" r:id="rId10549" location="!/sosokylitki0/status/847515212404084737"/>
    <hyperlink ref="X664" r:id="rId10550" location="!/sosokylitki0/status/847515479933620224"/>
    <hyperlink ref="X665" r:id="rId10551" location="!/sosokylitki0/status/847515727242412032"/>
    <hyperlink ref="X666" r:id="rId10552" location="!/sosokylitki0/status/847515814156816384"/>
    <hyperlink ref="X667" r:id="rId10553" location="!/sosokylitki0/status/847515962303811585"/>
    <hyperlink ref="X668" r:id="rId10554" location="!/__sad_mom/status/847515495385509888"/>
    <hyperlink ref="X669" r:id="rId10555" location="!/__sad_mom/status/847516304634523648"/>
    <hyperlink ref="X670" r:id="rId10556" location="!/sosokylitki0/status/847512017946710017"/>
    <hyperlink ref="X671" r:id="rId10557" location="!/sosokylitki0/status/847512230908375041"/>
    <hyperlink ref="X672" r:id="rId10558" location="!/sosokylitki0/status/847512423460454401"/>
    <hyperlink ref="X673" r:id="rId10559" location="!/sosokylitki0/status/847513177436905472"/>
    <hyperlink ref="X674" r:id="rId10560" location="!/sosokylitki0/status/847514688938049536"/>
    <hyperlink ref="X675" r:id="rId10561" location="!/sosokylitki0/status/847515212404084737"/>
    <hyperlink ref="X676" r:id="rId10562" location="!/sosokylitki0/status/847515479933620224"/>
    <hyperlink ref="X677" r:id="rId10563" location="!/sosokylitki0/status/847515727242412032"/>
    <hyperlink ref="X678" r:id="rId10564" location="!/sosokylitki0/status/847515727242412032"/>
    <hyperlink ref="X679" r:id="rId10565" location="!/sosokylitki0/status/847515814156816384"/>
    <hyperlink ref="X680" r:id="rId10566" location="!/sosokylitki0/status/847515814156816384"/>
    <hyperlink ref="X681" r:id="rId10567" location="!/sosokylitki0/status/847515962303811585"/>
    <hyperlink ref="X682" r:id="rId10568" location="!/__sad_mom/status/847515495385509888"/>
    <hyperlink ref="X683" r:id="rId10569" location="!/__sad_mom/status/847516304634523648"/>
    <hyperlink ref="X684" r:id="rId10570" location="!/__sad_mom/status/847515495385509888"/>
    <hyperlink ref="X685" r:id="rId10571" location="!/__sad_mom/status/847516304634523648"/>
    <hyperlink ref="X686" r:id="rId10572" location="!/tristan774160/status/847516409861165056"/>
    <hyperlink ref="X687" r:id="rId10573" location="!/mindaltered_j/status/847516598688759808"/>
    <hyperlink ref="X688" r:id="rId10574" location="!/detikcom/status/847505347128442880"/>
    <hyperlink ref="X689" r:id="rId10575" location="!/_m_j_r/status/847516674970468352"/>
    <hyperlink ref="X690" r:id="rId10576" location="!/_m_j_r/status/847516674970468352"/>
    <hyperlink ref="X691" r:id="rId10577" location="!/forzair/status/847517775396569088"/>
    <hyperlink ref="X692" r:id="rId10578" location="!/forzair/status/847517775396569088"/>
    <hyperlink ref="X693" r:id="rId10579" location="!/virtual_desktop/status/847461476096970752"/>
    <hyperlink ref="X694" r:id="rId10580" location="!/virtual_desktop/status/847518889730867200"/>
    <hyperlink ref="X695" r:id="rId10581" location="!/movens7231/status/847519213497593856"/>
    <hyperlink ref="X696" r:id="rId10582" location="!/karim_ytb/status/847519263590137857"/>
    <hyperlink ref="X697" r:id="rId10583" location="!/karim_ytb/status/847519263590137857"/>
    <hyperlink ref="X698" r:id="rId10584" location="!/karim_ytb/status/847519263590137857"/>
    <hyperlink ref="X699" r:id="rId10585" location="!/brexit4u/status/847519339792154624"/>
    <hyperlink ref="X700" r:id="rId10586" location="!/aaaa888824/status/847519693028147202"/>
    <hyperlink ref="X701" r:id="rId10587" location="!/j_ladrae/status/847521348041756672"/>
    <hyperlink ref="X702" r:id="rId10588" location="!/j_ladrae/status/847521348041756672"/>
    <hyperlink ref="X703" r:id="rId10589" location="!/ankapuchone/status/847521826540597249"/>
    <hyperlink ref="X704" r:id="rId10590" location="!/ankapuchone/status/847521826540597249"/>
    <hyperlink ref="X705" r:id="rId10591" location="!/aleex067/status/847522064286322689"/>
    <hyperlink ref="X706" r:id="rId10592" location="!/aleex067/status/847522064286322689"/>
    <hyperlink ref="X707" r:id="rId10593" location="!/alexpierrat/status/847522366464933892"/>
    <hyperlink ref="X708" r:id="rId10594" location="!/ismail_fars_fx/status/847523447928475650"/>
    <hyperlink ref="X709" r:id="rId10595" location="!/ismail_fars_fx/status/847523447928475650"/>
    <hyperlink ref="X710" r:id="rId10596" location="!/ste_stephane/status/847524638800449536"/>
    <hyperlink ref="X711" r:id="rId10597" location="!/ste_stephane/status/847524638800449536"/>
    <hyperlink ref="X712" r:id="rId10598" location="!/manuti/status/847524845588017152"/>
    <hyperlink ref="X713" r:id="rId10599" location="!/j_arevalo26/status/847523561342488581"/>
    <hyperlink ref="X714" r:id="rId10600" location="!/j_arevalo26/status/847525108713443330"/>
    <hyperlink ref="X715" r:id="rId10601" location="!/mikey_j_k/status/847526503084683264"/>
    <hyperlink ref="X716" r:id="rId10602" location="!/anamused/status/847526835026108417"/>
    <hyperlink ref="X717" r:id="rId10603" location="!/vitostech/status/847526956895805444"/>
    <hyperlink ref="X718" r:id="rId10604" location="!/vitostech/status/847526956895805444"/>
    <hyperlink ref="X719" r:id="rId10605" location="!/j_aime_oran/status/847527132750368772"/>
    <hyperlink ref="X720" r:id="rId10606" location="!/redhasouna/status/847518163789066240"/>
    <hyperlink ref="X721" r:id="rId10607" location="!/redhasouna/status/847518163789066240"/>
    <hyperlink ref="X722" r:id="rId10608" location="!/redhasouna/status/847527238899814400"/>
    <hyperlink ref="X723" r:id="rId10609" location="!/redhasouna/status/847527238899814400"/>
    <hyperlink ref="X724" r:id="rId10610" location="!/j_i_w5/status/847527503673659393"/>
    <hyperlink ref="X725" r:id="rId10611" location="!/djayakey/status/847527936316112896"/>
    <hyperlink ref="X726" r:id="rId10612" location="!/micheleivanna/status/847528121930833923"/>
    <hyperlink ref="X727" r:id="rId10613" location="!/bombshelidecks/status/847528865962524672"/>
    <hyperlink ref="X728" r:id="rId10614" location="!/kalmache1/status/847529217025867777"/>
    <hyperlink ref="X729" r:id="rId10615" location="!/kalmache1/status/847529217025867777"/>
    <hyperlink ref="X730" r:id="rId10616" location="!/shadebyphester/status/847529955080773632"/>
    <hyperlink ref="X731" r:id="rId10617" location="!/thibaul37340716/status/847530505637646336"/>
    <hyperlink ref="X732" r:id="rId10618" location="!/thibaul37340716/status/847530505637646336"/>
    <hyperlink ref="X733" r:id="rId10619" location="!/j_cst7/status/847531580608225280"/>
    <hyperlink ref="X734" r:id="rId10620" location="!/thomas_le_bg/status/847532211226259456"/>
    <hyperlink ref="X735" r:id="rId10621" location="!/thomas_le_bg/status/847532211226259456"/>
    <hyperlink ref="X736" r:id="rId10622" location="!/justastlles/status/847532230926897153"/>
    <hyperlink ref="X737" r:id="rId10623" location="!/blackmonkey987/status/847532412477353986"/>
    <hyperlink ref="X738" r:id="rId10624" location="!/prestos93/status/847532657995075584"/>
    <hyperlink ref="X739" r:id="rId10625" location="!/realunidad/status/847108441504038912"/>
    <hyperlink ref="X740" r:id="rId10626" location="!/realunidad/status/847532987600207872"/>
    <hyperlink ref="X741" r:id="rId10627" location="!/ohmy_jongdaemn/status/847533952390885376"/>
    <hyperlink ref="X742" r:id="rId10628" location="!/boayee/status/847534682849906688"/>
    <hyperlink ref="X743" r:id="rId10629" location="!/ovex_exonlight/status/847535511770198018"/>
    <hyperlink ref="X744" r:id="rId10630" location="!/ovex_exonlight/status/847535511770198018"/>
    <hyperlink ref="X745" r:id="rId10631" location="!/eikiki04/status/847529885375614976"/>
    <hyperlink ref="X746" r:id="rId10632" location="!/eikiki04/status/847529885375614976"/>
    <hyperlink ref="X747" r:id="rId10633" location="!/eikiki04/status/847535905011380224"/>
    <hyperlink ref="X748" r:id="rId10634" location="!/eikiki04/status/847535905011380224"/>
    <hyperlink ref="X749" r:id="rId10635" location="!/gpicquart/status/847536207085129729"/>
    <hyperlink ref="X750" r:id="rId10636" location="!/gpicquart/status/847536207085129729"/>
    <hyperlink ref="X751" r:id="rId10637" location="!/ainormw/status/847536969529913346"/>
    <hyperlink ref="X752" r:id="rId10638" location="!/ainormw/status/847536969529913346"/>
    <hyperlink ref="X753" r:id="rId10639" location="!/skuikgaming/status/847537951965929472"/>
    <hyperlink ref="X754" r:id="rId10640" location="!/skuikgaming/status/847537951965929472"/>
    <hyperlink ref="X755" r:id="rId10641" location="!/fotografiapais/status/847448076960669699"/>
    <hyperlink ref="X756" r:id="rId10642" location="!/j_villar/status/847538542091927552"/>
    <hyperlink ref="X757" r:id="rId10643" location="!/_seenje/status/847539396089925632"/>
    <hyperlink ref="X758" r:id="rId10644" location="!/ana3ig/status/847149624326574080"/>
    <hyperlink ref="X759" r:id="rId10645" location="!/cataria_j/status/847539448392933377"/>
    <hyperlink ref="X760" r:id="rId10646" location="!/ezayoub2/status/847539612520153088"/>
    <hyperlink ref="X761" r:id="rId10647" location="!/ezayoub2/status/847539612520153088"/>
    <hyperlink ref="X762" r:id="rId10648" location="!/tgathee/status/847540081573462016"/>
    <hyperlink ref="X763" r:id="rId10649" location="!/daniel_j_gray/status/847540125651402752"/>
    <hyperlink ref="X764" r:id="rId10650" location="!/merayzer/status/847542001528709121"/>
    <hyperlink ref="X765" r:id="rId10651" location="!/merayzer/status/847542001528709121"/>
    <hyperlink ref="X766" r:id="rId10652" location="!/kevinredk/status/847542454400282624"/>
    <hyperlink ref="X767" r:id="rId10653" location="!/kevinredk/status/847542454400282624"/>
    <hyperlink ref="X768" r:id="rId10654" location="!/j_rey_singh/status/847544450259857409"/>
    <hyperlink ref="X769" r:id="rId10655" location="!/j_rey_singh/status/847544450259857409"/>
    <hyperlink ref="X770" r:id="rId10656" location="!/nextgengaming33/status/847544890355589121"/>
    <hyperlink ref="X771" r:id="rId10657" location="!/nextgengaming33/status/847544890355589121"/>
    <hyperlink ref="X772" r:id="rId10658" location="!/dopehorse/status/847545187584929794"/>
    <hyperlink ref="X773" r:id="rId10659" location="!/lomener_oficial/status/847547088422522880"/>
    <hyperlink ref="X774" r:id="rId10660" location="!/normxsande/status/847472866199306240"/>
    <hyperlink ref="X775" r:id="rId10661" location="!/normxsande/status/847487879412678656"/>
    <hyperlink ref="X776" r:id="rId10662" location="!/normxsande/status/847547131976089600"/>
    <hyperlink ref="X777" r:id="rId10663" location="!/raulicoprior/status/847547434595221505"/>
    <hyperlink ref="X778" r:id="rId10664" location="!/cheikhlo193/status/847547525808697344"/>
    <hyperlink ref="X779" r:id="rId10665" location="!/cheikhlo193/status/847547525808697344"/>
    <hyperlink ref="X780" r:id="rId10666" location="!/bruno1000114/status/847550323736576001"/>
    <hyperlink ref="X781" r:id="rId10667" location="!/bruno1000114/status/847550323736576001"/>
    <hyperlink ref="X782" r:id="rId10668" location="!/ericdemarylebon/status/847550446533316608"/>
    <hyperlink ref="X783" r:id="rId10669" location="!/verownika/status/847550707263844352"/>
    <hyperlink ref="X784" r:id="rId10670" location="!/docteursheldon/status/847551247557292036"/>
    <hyperlink ref="X785" r:id="rId10671" location="!/abdoumcheri/status/847551558082379777"/>
    <hyperlink ref="X786" r:id="rId10672" location="!/abdoumcheri/status/847551558082379777"/>
    <hyperlink ref="X787" r:id="rId10673" location="!/cyberopines/status/847551628991500288"/>
    <hyperlink ref="X788" r:id="rId10674" location="!/saulsaulpina/status/847552229611630592"/>
    <hyperlink ref="X789" r:id="rId10675" location="!/saulsaulpina/status/847552229611630592"/>
    <hyperlink ref="X790" r:id="rId10676" location="!/blustorsecurity/status/847448845881556992"/>
    <hyperlink ref="X791" r:id="rId10677" location="!/blustorsecurity/status/847552504682364928"/>
    <hyperlink ref="X792" r:id="rId10678" location="!/cookingallthat/status/847552864725737473"/>
    <hyperlink ref="X793" r:id="rId10679" location="!/93ked/status/847553211586228224"/>
    <hyperlink ref="X794" r:id="rId10680" location="!/93ked/status/847553211586228224"/>
    <hyperlink ref="X795" r:id="rId10681" location="!/fabio__tavares/status/847553298622279681"/>
    <hyperlink ref="X796" r:id="rId10682" location="!/butcher11610163/status/847553403354042368"/>
    <hyperlink ref="X797" r:id="rId10683" location="!/alain_4u/status/847424093422927872"/>
    <hyperlink ref="X798" r:id="rId10684" location="!/alain_4u/status/847492653318938625"/>
    <hyperlink ref="X799" r:id="rId10685" location="!/aljabri_j/status/847433839332925440"/>
    <hyperlink ref="X800" r:id="rId10686" location="!/aljabri_j/status/847554394975608832"/>
    <hyperlink ref="X801" r:id="rId10687" location="!/workinsoccer/status/847555050008231936"/>
    <hyperlink ref="X802" r:id="rId10688" location="!/jramoss88/status/847556657961877504"/>
    <hyperlink ref="X803" r:id="rId10689" location="!/j_single23/status/847557658374787073"/>
    <hyperlink ref="X804" r:id="rId10690" location="!/ladynasaki/status/847558130389184513"/>
    <hyperlink ref="X805" r:id="rId10691" location="!/ladynasaki/status/847558130389184513"/>
    <hyperlink ref="X806" r:id="rId10692" location="!/pixie__j/status/847558662654631936"/>
    <hyperlink ref="X807" r:id="rId10693" location="!/kinjadeals/status/847537829731282948"/>
    <hyperlink ref="X808" r:id="rId10694" location="!/j_patino9/status/847558675526963200"/>
    <hyperlink ref="X809" r:id="rId10695" location="!/discoduro/status/847550271140003844"/>
    <hyperlink ref="X810" r:id="rId10696" location="!/j_luis_13/status/847558752362307584"/>
    <hyperlink ref="X811" r:id="rId10697" location="!/john1966olsen/status/847560928069435392"/>
    <hyperlink ref="X812" r:id="rId10698" location="!/infectioux16/status/847561048571949058"/>
    <hyperlink ref="X813" r:id="rId10699" location="!/infectioux16/status/847561048571949058"/>
    <hyperlink ref="X814" r:id="rId10700" location="!/bestseriesshop/status/847561267564949504"/>
    <hyperlink ref="X815" r:id="rId10701" location="!/j_kruppenbacher/status/847410810691371008"/>
    <hyperlink ref="X816" r:id="rId10702" location="!/j_kruppenbacher/status/847562009960992770"/>
    <hyperlink ref="X817" r:id="rId10703" location="!/hfjm/status/847562075299774464"/>
    <hyperlink ref="X818" r:id="rId10704" location="!/chrismestriaux/status/847562314727518210"/>
    <hyperlink ref="X819" r:id="rId10705" location="!/chrismestriaux/status/847562314727518210"/>
    <hyperlink ref="X820" r:id="rId10706" location="!/objectif77/status/847562419656372224"/>
    <hyperlink ref="X821" r:id="rId10707" location="!/flipper_roll/status/847562468054388736"/>
    <hyperlink ref="X822" r:id="rId10708" location="!/flipper_roll/status/847562468054388736"/>
    <hyperlink ref="X823" r:id="rId10709" location="!/nawannn_/status/847565128866308097"/>
    <hyperlink ref="X824" r:id="rId10710" location="!/nawannn_/status/847565128866308097"/>
    <hyperlink ref="X825" r:id="rId10711" location="!/tommylutherbls/status/847565370974187520"/>
    <hyperlink ref="X826" r:id="rId10712" location="!/zed3ath/status/847566515083894784"/>
    <hyperlink ref="X827" r:id="rId10713" location="!/zed3ath/status/847566515083894784"/>
    <hyperlink ref="X828" r:id="rId10714" location="!/brian_j_rivera/status/847566932349865984"/>
    <hyperlink ref="X829" r:id="rId10715" location="!/lolicongoide/status/847567414027878400"/>
    <hyperlink ref="X830" r:id="rId10716" location="!/moustoifa/status/847568372619395072"/>
    <hyperlink ref="X831" r:id="rId10717" location="!/jongchankim5/status/847489773686198272"/>
    <hyperlink ref="X832" r:id="rId10718" location="!/jongchankim5/status/847568961273307136"/>
    <hyperlink ref="X833" r:id="rId10719" location="!/catarodri23/status/847569041413865472"/>
    <hyperlink ref="X834" r:id="rId10720" location="!/picoo17/status/847571047473856512"/>
    <hyperlink ref="X835" r:id="rId10721" location="!/picoo17/status/847571047473856512"/>
    <hyperlink ref="X836" r:id="rId10722" location="!/moneyclick154/status/847571251723993088"/>
    <hyperlink ref="X837" r:id="rId10723" location="!/philip_j_fry/status/847570639212998663"/>
    <hyperlink ref="X838" r:id="rId10724" location="!/philip_j_fry/status/847571205142065156"/>
    <hyperlink ref="X839" r:id="rId10725" location="!/philip_j_fry/status/847571522411782145"/>
    <hyperlink ref="X840" r:id="rId10726" location="!/junkiyohata/status/847571708911341568"/>
    <hyperlink ref="X841" r:id="rId10727" location="!/junkiyohata/status/847571708911341568"/>
    <hyperlink ref="X842" r:id="rId10728" location="!/mysat_gr/status/847572070900707328"/>
    <hyperlink ref="X843" r:id="rId10729" location="!/j_money_69_oc_/status/847572250144505856"/>
    <hyperlink ref="X844" r:id="rId10730" location="!/gen_j/status/847573619358257152"/>
    <hyperlink ref="X845" r:id="rId10731" location="!/joaqooo/status/847573734949085185"/>
    <hyperlink ref="X846" r:id="rId10732" location="!/j_sbragia/status/847573760093716480"/>
    <hyperlink ref="X847" r:id="rId10733" location="!/danferapple/status/847576030709678080"/>
    <hyperlink ref="X848" r:id="rId10734" location="!/ilias_el/status/847578282216304640"/>
    <hyperlink ref="X849" r:id="rId10735" location="!/tedleonslsxq/status/847578288226799619"/>
    <hyperlink ref="X850" r:id="rId10736" location="!/alissa__lou__wh/status/847578388965593089"/>
    <hyperlink ref="X851" r:id="rId10737" location="!/hana_2407/status/847578875500548096"/>
    <hyperlink ref="X852" r:id="rId10738" location="!/malajuniorfbdx/status/847579073954144256"/>
    <hyperlink ref="X853" r:id="rId10739" location="!/__liztran/status/847579481422217216"/>
    <hyperlink ref="X854" r:id="rId10740" location="!/mwzach599/status/847579729658093568"/>
    <hyperlink ref="X855" r:id="rId10741" location="!/j_mcantillo/status/847447791668350978"/>
    <hyperlink ref="X856" r:id="rId10742" location="!/j_mcantillo/status/847580580183257088"/>
    <hyperlink ref="X857" r:id="rId10743" location="!/jedcorp/status/847580624236011524"/>
    <hyperlink ref="X858" r:id="rId10744" location="!/trippytrey66/status/847580697556549632"/>
    <hyperlink ref="X859" r:id="rId10745" location="!/manutd_it/status/847581055154606081"/>
    <hyperlink ref="X860" r:id="rId10746" location="!/cbuck3241/status/847582336799707137"/>
    <hyperlink ref="X861" r:id="rId10747" location="!/neaar_/status/847581776222486528"/>
    <hyperlink ref="X862" r:id="rId10748" location="!/neaar_/status/847581776222486528"/>
    <hyperlink ref="X863" r:id="rId10749" location="!/neaar_/status/847582719181717505"/>
    <hyperlink ref="X864" r:id="rId10750" location="!/neaar_/status/847582719181717505"/>
    <hyperlink ref="X865" r:id="rId10751" location="!/sjgames/status/847556898924765188"/>
    <hyperlink ref="X866" r:id="rId10752" location="!/d_j_henderson/status/847582727993933824"/>
    <hyperlink ref="X867" r:id="rId10753" location="!/petaltwlster/status/847584097539117056"/>
    <hyperlink ref="X868" r:id="rId10754" location="!/p_a_j_a_r_o/status/847587431629045760"/>
    <hyperlink ref="X869" r:id="rId10755" location="!/joshshemi1/status/847589584909283331"/>
    <hyperlink ref="X870" r:id="rId10756" location="!/joshshemi1/status/847589584909283331"/>
    <hyperlink ref="X871" r:id="rId10757" location="!/bryancm57/status/847589835481247745"/>
    <hyperlink ref="X872" r:id="rId10758" location="!/bryancm57/status/847589835481247745"/>
    <hyperlink ref="X873" r:id="rId10759" location="!/diavione_j/status/847593554323140608"/>
    <hyperlink ref="X874" r:id="rId10760" location="!/deboigrezzyut/status/847547137592315904"/>
    <hyperlink ref="X875" r:id="rId10761" location="!/deboigrezzyut/status/847547137592315904"/>
    <hyperlink ref="X876" r:id="rId10762" location="!/j_dawg123t/status/847593885471846400"/>
    <hyperlink ref="X877" r:id="rId10763" location="!/takashina_j/status/847594223066947584"/>
    <hyperlink ref="X878" r:id="rId10764" location="!/alexifm1/status/847594755949187072"/>
    <hyperlink ref="X879" r:id="rId10765" location="!/ma_teo98/status/847599566601854976"/>
    <hyperlink ref="X880" r:id="rId10766" location="!/teyawo0dy/status/847599860568121348"/>
    <hyperlink ref="X881" r:id="rId10767" location="!/jenlfersorensen/status/847600126570807297"/>
    <hyperlink ref="X882" r:id="rId10768" location="!/coastaistardeco/status/847600729418158083"/>
    <hyperlink ref="X883" r:id="rId10769" location="!/iot_edge/status/847600853879889920"/>
    <hyperlink ref="X884" r:id="rId10770" location="!/j_o_v_i_/status/847601050932486144"/>
    <hyperlink ref="X885" r:id="rId10771" location="!/babiesandkiddos/status/847602274222211072"/>
    <hyperlink ref="X886" r:id="rId10772" location="!/brat0of5/status/847602471358799873"/>
    <hyperlink ref="X887" r:id="rId10773" location="!/hotairnetwork/status/847602490182844418"/>
    <hyperlink ref="X888" r:id="rId10774" location="!/karlajadlsmoon/status/847602716369068032"/>
    <hyperlink ref="X889" r:id="rId10775" location="!/whatstreding/status/847456414255652864"/>
    <hyperlink ref="X890" r:id="rId10776" location="!/whatstreding/status/847491411515654145"/>
    <hyperlink ref="X891" r:id="rId10777" location="!/whatstreding/status/847492955308908545"/>
    <hyperlink ref="X892" r:id="rId10778" location="!/whatstreding/status/847500298599809024"/>
    <hyperlink ref="X893" r:id="rId10779" location="!/whatstreding/status/847510819218903040"/>
    <hyperlink ref="X894" r:id="rId10780" location="!/whatstreding/status/847515640705507328"/>
    <hyperlink ref="X895" r:id="rId10781" location="!/whatstreding/status/847518407889178625"/>
    <hyperlink ref="X896" r:id="rId10782" location="!/whatstreding/status/847536012381360128"/>
    <hyperlink ref="X897" r:id="rId10783" location="!/whatstreding/status/847564844282896384"/>
    <hyperlink ref="X898" r:id="rId10784" location="!/whatstreding/status/847597438936514560"/>
    <hyperlink ref="X899" r:id="rId10785" location="!/whatstreding/status/847603979664080896"/>
    <hyperlink ref="X900" r:id="rId10786" location="!/j_david1999/status/847604064313421824"/>
    <hyperlink ref="X901" r:id="rId10787" location="!/amatimesale/status/847604534008467460"/>
    <hyperlink ref="X902" r:id="rId10788" location="!/garrett____j/status/847605711756328960"/>
    <hyperlink ref="X903" r:id="rId10789" location="!/iphone7review/status/847606910266114049"/>
    <hyperlink ref="X904" r:id="rId10790" location="!/ardy__salim/status/847608239315230727"/>
    <hyperlink ref="X905" r:id="rId10791" location="!/frisk_allan/status/847608354604068865"/>
    <hyperlink ref="X906" r:id="rId10792" location="!/pandeypriya3352/status/847610434446270464"/>
    <hyperlink ref="X907" r:id="rId10793" location="!/btekno/status/847455248553721858"/>
    <hyperlink ref="X908" r:id="rId10794" location="!/silet_karatan/status/847611834777575430"/>
    <hyperlink ref="X909" r:id="rId10795" location="!/dereinlshaj/status/847612830119378944"/>
    <hyperlink ref="X910" r:id="rId10796" location="!/royalsgosslpmv/status/847613207497687041"/>
    <hyperlink ref="X911" r:id="rId10797" location="!/artcollisions/status/847613424255225856"/>
    <hyperlink ref="X912" r:id="rId10798" location="!/artcollisions/status/847613424255225856"/>
    <hyperlink ref="X913" r:id="rId10799" location="!/artcollisions/status/847613424255225856"/>
    <hyperlink ref="X914" r:id="rId10800" location="!/artcollisions/status/847613424255225856"/>
    <hyperlink ref="X915" r:id="rId10801" location="!/artcollisions/status/847613424255225856"/>
    <hyperlink ref="X916" r:id="rId10802" location="!/artcollisions/status/847613424255225856"/>
    <hyperlink ref="X917" r:id="rId10803" location="!/artcollisions/status/847613424255225856"/>
    <hyperlink ref="X918" r:id="rId10804" location="!/artcollisions/status/847613424255225856"/>
    <hyperlink ref="X919" r:id="rId10805" location="!/artcollisions/status/847613424255225856"/>
    <hyperlink ref="X920" r:id="rId10806" location="!/artcollisions/status/847613424255225856"/>
    <hyperlink ref="X921" r:id="rId10807" location="!/zanaines/status/847614000716107776"/>
    <hyperlink ref="X922" r:id="rId10808" location="!/andrewr_physics/status/847613251298840576"/>
    <hyperlink ref="X923" r:id="rId10809" location="!/zanaines/status/847614000716107776"/>
    <hyperlink ref="X924" r:id="rId10810" location="!/andrewr_physics/status/847613251298840576"/>
    <hyperlink ref="X925" r:id="rId10811" location="!/zanaines/status/847614000716107776"/>
    <hyperlink ref="X926" r:id="rId10812" location="!/andrewr_physics/status/847613251298840576"/>
    <hyperlink ref="X927" r:id="rId10813" location="!/zanaines/status/847614000716107776"/>
    <hyperlink ref="X928" r:id="rId10814" location="!/andrewr_physics/status/847613251298840576"/>
    <hyperlink ref="X929" r:id="rId10815" location="!/zanaines/status/847614000716107776"/>
    <hyperlink ref="X930" r:id="rId10816" location="!/andrewr_physics/status/847613251298840576"/>
    <hyperlink ref="X931" r:id="rId10817" location="!/zanaines/status/847614000716107776"/>
    <hyperlink ref="X932" r:id="rId10818" location="!/andrewr_physics/status/847613251298840576"/>
    <hyperlink ref="X933" r:id="rId10819" location="!/zanaines/status/847614000716107776"/>
    <hyperlink ref="X934" r:id="rId10820" location="!/andrewr_physics/status/847613251298840576"/>
    <hyperlink ref="X935" r:id="rId10821" location="!/zanaines/status/847614000716107776"/>
    <hyperlink ref="X936" r:id="rId10822" location="!/andrewr_physics/status/847613251298840576"/>
    <hyperlink ref="X937" r:id="rId10823" location="!/zanaines/status/847614000716107776"/>
    <hyperlink ref="X938" r:id="rId10824" location="!/zanaines/status/847614000716107776"/>
    <hyperlink ref="X939" r:id="rId10825" location="!/shmeegiehosen/status/847614040578834433"/>
    <hyperlink ref="X940" r:id="rId10826" location="!/sitayebn/status/847614625659011072"/>
    <hyperlink ref="X941" r:id="rId10827" location="!/sitayebn/status/847614625659011072"/>
    <hyperlink ref="X942" r:id="rId10828" location="!/recordapodcast/status/847614630599905283"/>
    <hyperlink ref="X943" r:id="rId10829" location="!/chrlstinerigdon/status/847615301361344512"/>
    <hyperlink ref="X944" r:id="rId10830" location="!/ronlkelectro/status/847619050796531716"/>
    <hyperlink ref="X945" r:id="rId10831" location="!/infoempleoco/status/847619862885040129"/>
    <hyperlink ref="X946" r:id="rId10832" location="!/aleex_fr/status/847622075904802817"/>
    <hyperlink ref="X947" r:id="rId10833" location="!/aleex_fr/status/847622075904802817"/>
    <hyperlink ref="X948" r:id="rId10834" location="!/darrenflowers2/status/847622604420562945"/>
    <hyperlink ref="X949" r:id="rId10835" location="!/j_dajuiceman/status/847623183343562753"/>
    <hyperlink ref="X950" r:id="rId10836" location="!/libectec/status/847623815832117249"/>
    <hyperlink ref="X951" r:id="rId10837" location="!/samsungslife/status/847543704885895171"/>
    <hyperlink ref="X952" r:id="rId10838" location="!/j_shakeb/status/847627791206043650"/>
    <hyperlink ref="X953" r:id="rId10839" location="!/r5d_sh8t/status/847628023650111491"/>
    <hyperlink ref="X954" r:id="rId10840" location="!/mzmoison/status/847628231448514561"/>
    <hyperlink ref="X955" r:id="rId10841" location="!/pauieenuh/status/847630688379482112"/>
    <hyperlink ref="X956" r:id="rId10842" location="!/billyrplckens/status/847631166882537473"/>
    <hyperlink ref="X957" r:id="rId10843" location="!/missllamarie/status/847631215792275456"/>
    <hyperlink ref="X958" r:id="rId10844" location="!/patriciamjavler/status/847631224139005952"/>
    <hyperlink ref="X959" r:id="rId10845" location="!/labellamuslcari/status/847631303591645184"/>
    <hyperlink ref="X960" r:id="rId10846" location="!/qcamelloco/status/847632334614429697"/>
    <hyperlink ref="X961" r:id="rId10847" location="!/j_wrennz71/status/847634247984660480"/>
    <hyperlink ref="X962" r:id="rId10848" location="!/mr_andy_j/status/847636873899986948"/>
    <hyperlink ref="X963" r:id="rId10849" location="!/mr_andy_j/status/847636873899986948"/>
    <hyperlink ref="X964" r:id="rId10850" location="!/newfrontiercio/status/847537415652728832"/>
    <hyperlink ref="X965" r:id="rId10851" location="!/newfrontiercio/status/847609519324647424"/>
    <hyperlink ref="X966" r:id="rId10852" location="!/taniguchibob/status/847638401352216577"/>
    <hyperlink ref="X967" r:id="rId10853" location="!/miguelos2/status/847639755390984192"/>
    <hyperlink ref="X968" r:id="rId10854" location="!/manthai2009/status/847632825687842816"/>
    <hyperlink ref="X969" r:id="rId10855" location="!/tawanyep19/status/847641022939095043"/>
    <hyperlink ref="X970" r:id="rId10856" location="!/j_nacho_romano/status/847641040748126209"/>
    <hyperlink ref="X971" r:id="rId10857" location="!/tvrrra/status/847341412064546816"/>
    <hyperlink ref="X972" r:id="rId10858" location="!/kaylynd_j/status/847641281605980160"/>
    <hyperlink ref="X973" r:id="rId10859" location="!/collcomics/status/847643909568159745"/>
    <hyperlink ref="X974" r:id="rId10860" location="!/collcomics/status/847643926408208384"/>
    <hyperlink ref="X975" r:id="rId10861" location="!/ri_nung/status/847641713946402818"/>
    <hyperlink ref="X976" r:id="rId10862" location="!/x_clonoa_j/status/847645065174425601"/>
    <hyperlink ref="X977" r:id="rId10863" location="!/canesombudsman/status/847645017699082240"/>
    <hyperlink ref="X978" r:id="rId10864" location="!/nhlcanesfans/status/847645437586620416"/>
    <hyperlink ref="X979" r:id="rId10865" location="!/canesombudsman/status/847645017699082240"/>
    <hyperlink ref="X980" r:id="rId10866" location="!/nhlcanesfans/status/847645437586620416"/>
    <hyperlink ref="X981" r:id="rId10867" location="!/canesombudsman/status/847645017699082240"/>
    <hyperlink ref="X982" r:id="rId10868" location="!/nhlcanesfans/status/847645437586620416"/>
    <hyperlink ref="X983" r:id="rId10869" location="!/nhlcanesfans/status/847645437586620416"/>
    <hyperlink ref="X984" r:id="rId10870" location="!/j_ant25/status/847646348866338816"/>
    <hyperlink ref="X985" r:id="rId10871" location="!/c4etech/status/847433735972704256"/>
    <hyperlink ref="X986" r:id="rId10872" location="!/v_fantastic_j/status/847646630274768896"/>
    <hyperlink ref="X987" r:id="rId10873" location="!/v_fantastic_j/status/847646630274768896"/>
    <hyperlink ref="X988" r:id="rId10874" location="!/j_aerial/status/847640089211555843"/>
    <hyperlink ref="X989" r:id="rId10875" location="!/j_aerial/status/847647085398642688"/>
    <hyperlink ref="X990" r:id="rId10876" location="!/j_aerial/status/847640089211555843"/>
    <hyperlink ref="X991" r:id="rId10877" location="!/j_aerial/status/847647085398642688"/>
    <hyperlink ref="X992" r:id="rId10878" location="!/owenxlang/status/847647988327489536"/>
    <hyperlink ref="X993" r:id="rId10879" location="!/j_spicee_jklenk/status/847650226835869698"/>
    <hyperlink ref="X994" r:id="rId10880" location="!/firas_alshebl/status/847650628402683907"/>
    <hyperlink ref="X995" r:id="rId10881" location="!/willian_mineiro/status/847305884069838849"/>
    <hyperlink ref="X996" r:id="rId10882" location="!/lucaspk13/status/847652427486474246"/>
    <hyperlink ref="X997" r:id="rId10883" location="!/j_mcdougall68/status/847652436898496513"/>
    <hyperlink ref="X998" r:id="rId10884" location="!/seanmgm5/status/847653575173865474"/>
    <hyperlink ref="X999" r:id="rId10885" location="!/j_aludino/status/847654058701631496"/>
    <hyperlink ref="X1000" r:id="rId10886" location="!/bokete_pop/status/847637082474332160"/>
    <hyperlink ref="X1001" r:id="rId10887" location="!/j_erj170/status/847662148465475584"/>
    <hyperlink ref="X1002" r:id="rId10888" location="!/tabloidpulsa/status/847322304207912962"/>
    <hyperlink ref="X1003" r:id="rId10889" location="!/rendrabudis94/status/847662157911150592"/>
    <hyperlink ref="X1004" r:id="rId10890" location="!/jcarmouche0787/status/847662787538984960"/>
    <hyperlink ref="X1005" r:id="rId10891" location="!/sii_jhon33/status/847665338242129920"/>
    <hyperlink ref="X1006" r:id="rId10892" location="!/f0ureverproud/status/847665956151115777"/>
    <hyperlink ref="X1007" r:id="rId10893" location="!/aguynamednam/status/847667406835040257"/>
    <hyperlink ref="X1008" r:id="rId10894" location="!/news_wearable/status/847669145139159040"/>
    <hyperlink ref="X1009" r:id="rId10895" location="!/thejordan276/status/847669257659760643"/>
    <hyperlink ref="X1010" r:id="rId10896" location="!/frlzholy/status/847670836546781184"/>
    <hyperlink ref="X1011" r:id="rId10897" location="!/swgalaxy_techno/status/847672187867627520"/>
    <hyperlink ref="X1012" r:id="rId10898" location="!/iphshqip/status/847672965063786502"/>
    <hyperlink ref="X1013" r:id="rId10899" location="!/galaxy_eyes_t/status/847666402047565825"/>
    <hyperlink ref="X1014" r:id="rId10900" location="!/galaxy_eyes_t/status/847666994476273675"/>
    <hyperlink ref="X1015" r:id="rId10901" location="!/galaxy_eyes_t/status/847667368880766976"/>
    <hyperlink ref="X1016" r:id="rId10902" location="!/daidai9928/status/847675291522580485"/>
    <hyperlink ref="X1017" r:id="rId10903" location="!/pegasus_j_/status/847666719321497601"/>
    <hyperlink ref="X1018" r:id="rId10904" location="!/pegasus_j_/status/847667281488338944"/>
    <hyperlink ref="X1019" r:id="rId10905" location="!/pegasus_j_/status/847668440722583552"/>
    <hyperlink ref="X1020" r:id="rId10906" location="!/pegasus_j_/status/847675358509842432"/>
    <hyperlink ref="X1021" r:id="rId10907" location="!/daidai9928/status/847675291522580485"/>
    <hyperlink ref="X1022" r:id="rId10908" location="!/pegasus_j_/status/847675358509842432"/>
    <hyperlink ref="X1023" r:id="rId10909" location="!/erayysz/status/847675432585445377"/>
    <hyperlink ref="X1024" r:id="rId10910" location="!/trickamashot/status/847676269785251842"/>
    <hyperlink ref="X1025" r:id="rId10911" location="!/erayysz/status/847675432585445377"/>
    <hyperlink ref="X1026" r:id="rId10912" location="!/erayysz/status/847675432585445377"/>
    <hyperlink ref="X1027" r:id="rId10913" location="!/trickamashot/status/847676269785251842"/>
    <hyperlink ref="X1028" r:id="rId10914" location="!/trickamashot/status/847676269785251842"/>
    <hyperlink ref="X1029" r:id="rId10915" location="!/nycosss/status/847676591593316358"/>
    <hyperlink ref="X1030" r:id="rId10916" location="!/nycosss/status/847676591593316358"/>
    <hyperlink ref="X1031" r:id="rId10917" location="!/livesmart/status/847676995102056448"/>
    <hyperlink ref="X1032" r:id="rId10918" location="!/bejaymandaya/status/847677454105796608"/>
    <hyperlink ref="X1033" r:id="rId10919" location="!/christophej69/status/847679258805682177"/>
    <hyperlink ref="X1034" r:id="rId10920" location="!/christophej69/status/847679258805682177"/>
    <hyperlink ref="X1035" r:id="rId10921" location="!/fansscarlett/status/847680144525238273"/>
    <hyperlink ref="X1036" r:id="rId10922" location="!/selularshopid/status/847681422592679936"/>
    <hyperlink ref="X1037" r:id="rId10923" location="!/j_dawg123t/status/847531423049428992"/>
    <hyperlink ref="X1038" r:id="rId10924" location="!/j_dawg123t/status/847593885471846400"/>
    <hyperlink ref="X1039" r:id="rId10925" location="!/mastr0219/status/847682208651329540"/>
    <hyperlink ref="X1040" r:id="rId10926" location="!/mastr0219/status/847682208651329540"/>
    <hyperlink ref="X1041" r:id="rId10927" location="!/gordonkelly/status/847619969512636417"/>
    <hyperlink ref="X1042" r:id="rId10928" location="!/j_nabelll/status/847682776958550016"/>
    <hyperlink ref="X1043" r:id="rId10929" location="!/k_popdougalove/status/831677104190214144"/>
    <hyperlink ref="X1044" r:id="rId10930" location="!/j_cyy1962324/status/847684081768841217"/>
    <hyperlink ref="X1045" r:id="rId10931" location="!/j_maliyu/status/847685217103994880"/>
    <hyperlink ref="X1046" r:id="rId10932" location="!/tiempodeeq/status/847686503308288000"/>
    <hyperlink ref="X1047" r:id="rId10933" location="!/scas/status/847687155014971392"/>
    <hyperlink ref="X1048" r:id="rId10934" location="!/ioseden/status/847687191241162754"/>
    <hyperlink ref="X1049" r:id="rId10935" location="!/mynewseden/status/847687509702197249"/>
    <hyperlink ref="X1050" r:id="rId10936" location="!/appseden/status/847687750396502016"/>
    <hyperlink ref="X1051" r:id="rId10937" location="!/symbianeden/status/847688765325721600"/>
    <hyperlink ref="X1052" r:id="rId10938" location="!/ieeroyjenkins/status/847412552879423490"/>
    <hyperlink ref="X1053" r:id="rId10939" location="!/ieeroyjenkins/status/847655799711191042"/>
    <hyperlink ref="X1054" r:id="rId10940" location="!/ieeroyjenkins/status/847688944313487362"/>
    <hyperlink ref="X1055" r:id="rId10941" location="!/makarand63/status/847689306286063620"/>
    <hyperlink ref="X1056" r:id="rId10942" location="!/reviewrounder/status/847689959477616644"/>
    <hyperlink ref="X1057" r:id="rId10943" location="!/strikedu13/status/847690755590078465"/>
    <hyperlink ref="X1058" r:id="rId10944" location="!/ipadeden/status/847691006686380035"/>
    <hyperlink ref="X1059" r:id="rId10945" location="!/jamie_l_j/status/847691181530030080"/>
    <hyperlink ref="X1060" r:id="rId10946" location="!/olivierraymond_/status/847693340921298944"/>
    <hyperlink ref="X1061" r:id="rId10947" location="!/windowseden/status/847694021140946944"/>
    <hyperlink ref="X1062" r:id="rId10948" location="!/zehavoc/status/847694334447112192"/>
    <hyperlink ref="X1063" r:id="rId10949" location="!/zehavoc/status/847694334447112192"/>
    <hyperlink ref="X1064" r:id="rId10950" location="!/zehavoc/status/847694334447112192"/>
    <hyperlink ref="X1065" r:id="rId10951" location="!/windowstabeden/status/847695539953061888"/>
    <hyperlink ref="X1066" r:id="rId10952" location="!/iphoneeden/status/847696753683865600"/>
    <hyperlink ref="X1067" r:id="rId10953" location="!/buzzetgossip/status/847697013999259649"/>
    <hyperlink ref="X1068" r:id="rId10954" location="!/youssra_adraoui/status/847697256408940544"/>
    <hyperlink ref="X1069" r:id="rId10955" location="!/youssra_adraoui/status/847697256408940544"/>
    <hyperlink ref="X1070" r:id="rId10956" location="!/film_jp/status/847697731892109313"/>
    <hyperlink ref="X1071" r:id="rId10957" location="!/corentinmiq/status/847697873093275648"/>
    <hyperlink ref="X1072" r:id="rId10958" location="!/spinhit/status/847699681480032257"/>
    <hyperlink ref="X1073" r:id="rId10959" location="!/windowphoneeden/status/847700030295228416"/>
    <hyperlink ref="X1074" r:id="rId10960" location="!/blackberryeden/status/847700612510646273"/>
    <hyperlink ref="X1075" r:id="rId10961" location="!/r33int/status/847700823442210816"/>
    <hyperlink ref="X1076" r:id="rId10962" location="!/r33int/status/847700823442210816"/>
    <hyperlink ref="X1077" r:id="rId10963" location="!/mrboukaiacedric/status/847700930413776900"/>
    <hyperlink ref="X1078" r:id="rId10964" location="!/varqueeziambr/status/847701543319097345"/>
    <hyperlink ref="X1079" r:id="rId10965" location="!/varqueeziambr/status/847701543319097345"/>
    <hyperlink ref="X1080" r:id="rId10966" location="!/droideden/status/847701782213951489"/>
    <hyperlink ref="X1081" r:id="rId10967" location="!/j_nmiller/status/847702063517622273"/>
    <hyperlink ref="X1082" r:id="rId10968" location="!/j_cohignac/status/847702379763875841"/>
    <hyperlink ref="X1083" r:id="rId10969" location="!/playbookeden/status/847703801611997185"/>
    <hyperlink ref="X1084" r:id="rId10970" location="!/javaeden/status/847704343180484608"/>
    <hyperlink ref="X1085" r:id="rId10971" location="!/googleeden/status/847704571015159808"/>
    <hyperlink ref="X1086" r:id="rId10972" location="!/j_chaeboni/status/847707193151324160"/>
    <hyperlink ref="X1087" r:id="rId10973" location="!/gadgetseden/status/847707594953154561"/>
    <hyperlink ref="X1088" r:id="rId10974" location="!/foexplugins/status/847707884997623809"/>
    <hyperlink ref="X1089" r:id="rId10975" location="!/ladyjo95/status/847708192096124928"/>
    <hyperlink ref="X1090" r:id="rId10976" location="!/patou16031/status/847708776736018435"/>
    <hyperlink ref="X1091" r:id="rId10977" location="!/patou16031/status/847708547898982400"/>
    <hyperlink ref="X1092" r:id="rId10978" location="!/patou16031/status/847708776736018435"/>
    <hyperlink ref="X1093" r:id="rId10979" location="!/fadelirant/status/847708982642855936"/>
    <hyperlink ref="X1094" r:id="rId10980" location="!/mathisvanmack/status/847709351821234177"/>
    <hyperlink ref="X1095" r:id="rId10981" location="!/nanableuette/status/847709734241095680"/>
    <hyperlink ref="X1096" r:id="rId10982" location="!/shefalitiwari7/status/847682984941453314"/>
    <hyperlink ref="X1097" r:id="rId10983" location="!/imabhishek_j/status/847709862393823237"/>
    <hyperlink ref="X1098" r:id="rId10984" location="!/awesome575/status/847709992404766720"/>
    <hyperlink ref="X1099" r:id="rId10985" location="!/clementlnesalon/status/847710177419603969"/>
    <hyperlink ref="X1100" r:id="rId10986" location="!/le_bossu/status/847710197204131841"/>
    <hyperlink ref="X1101" r:id="rId10987" location="!/davincistafflng/status/847710932100800513"/>
    <hyperlink ref="X1102" r:id="rId10988" location="!/notyourro0mmate/status/847711793958969344"/>
    <hyperlink ref="X1103" r:id="rId10989" location="!/jennimck052/status/847712279235776514"/>
    <hyperlink ref="X1104" r:id="rId10990" location="!/chromeeden/status/847712369127993344"/>
    <hyperlink ref="X1105" r:id="rId10991" location="!/macoseden/status/847712736062488577"/>
    <hyperlink ref="X1106" r:id="rId10992" location="!/iappleeden/status/847713182349119489"/>
    <hyperlink ref="X1107" r:id="rId10993" location="!/georgegrasmoen/status/847713212418072576"/>
    <hyperlink ref="X1108" r:id="rId10994" location="!/microsofteden/status/847713356957888512"/>
    <hyperlink ref="X1109" r:id="rId10995" location="!/androidtabeden/status/847713523731881984"/>
    <hyperlink ref="X1110" r:id="rId10996" location="!/imi7n/status/847713568761954305"/>
    <hyperlink ref="X1111" r:id="rId10997" location="!/imi7n/status/847713568761954305"/>
    <hyperlink ref="X1112" r:id="rId10998" location="!/androideden/status/847715941676744704"/>
    <hyperlink ref="X1113" r:id="rId10999" location="!/j_siev/status/847717828476129281"/>
    <hyperlink ref="X1114" r:id="rId11000" location="!/architectureac1/status/847717941877460997"/>
    <hyperlink ref="X1115" r:id="rId11001" location="!/diabloxrolland/status/847721403973382144"/>
    <hyperlink ref="X1116" r:id="rId11002" location="!/diabloxrolland/status/847721403973382144"/>
    <hyperlink ref="X1117" r:id="rId11003" location="!/kmanango/status/847724402548498432"/>
    <hyperlink ref="X1118" r:id="rId11004" location="!/opi97org/status/847430404051091457"/>
    <hyperlink ref="X1119" r:id="rId11005" location="!/opi97org/status/847725570091663360"/>
    <hyperlink ref="X1120" r:id="rId11006" location="!/zhurnalmk/status/847727486813089795"/>
    <hyperlink ref="X1121" r:id="rId11007" location="!/twee_at/status/847544119719231489"/>
    <hyperlink ref="X1122" r:id="rId11008" location="!/j_pnews/status/847545211563765760"/>
    <hyperlink ref="X1123" r:id="rId11009" location="!/karlkarli11/status/847605178513580033"/>
    <hyperlink ref="X1124" r:id="rId11010" location="!/j_pnews/status/847605987649273856"/>
    <hyperlink ref="X1125" r:id="rId11011" location="!/j_pnews/status/847727698579406849"/>
    <hyperlink ref="X1126" r:id="rId11012" location="!/melayahmejdi/status/847728906207506432"/>
    <hyperlink ref="X1127" r:id="rId11013" location="!/gamenotas/status/847729210051317761"/>
    <hyperlink ref="X1128" r:id="rId11014" location="!/gamenotas/status/847729215185104896"/>
    <hyperlink ref="X1129" r:id="rId11015" location="!/alimaliulusoy/status/847730153035669509"/>
    <hyperlink ref="X1130" r:id="rId11016" location="!/jallima/status/847720117886517248"/>
    <hyperlink ref="X1131" r:id="rId11017" location="!/jallima/status/847722641553186822"/>
    <hyperlink ref="X1132" r:id="rId11018" location="!/jallima/status/847730194706178049"/>
    <hyperlink ref="X1133" r:id="rId11019" location="!/igirukwayo_j/status/847730709208776704"/>
    <hyperlink ref="X1134" r:id="rId11020" location="!/chonchontweerk/status/847733189166505984"/>
    <hyperlink ref="X1135" r:id="rId11021" location="!/donhanzo17/status/847739910358319109"/>
    <hyperlink ref="X1136" r:id="rId11022" location="!/donhanzo17/status/847739910358319109"/>
    <hyperlink ref="X1137" r:id="rId11023" location="!/nakhon224/status/847739944973942786"/>
    <hyperlink ref="X1138" r:id="rId11024" location="!/databasematt678/status/847741689175261185"/>
    <hyperlink ref="X1139" r:id="rId11025" location="!/partygramm431/status/847741690194518016"/>
    <hyperlink ref="X1140" r:id="rId11026" location="!/revfrankdatank3/status/847742143112265728"/>
    <hyperlink ref="X1141" r:id="rId11027" location="!/mlrawilder/status/847742274767159296"/>
    <hyperlink ref="X1142" r:id="rId11028" location="!/lovelymia_7/status/847743765762547714"/>
    <hyperlink ref="X1143" r:id="rId11029" location="!/thebeatsiayers/status/847743773417234432"/>
    <hyperlink ref="X1144" r:id="rId11030" location="!/what0mmyy/status/847744173721571329"/>
    <hyperlink ref="X1145" r:id="rId11031" location="!/mankenc0nde/status/847744552370819072"/>
    <hyperlink ref="X1146" r:id="rId11032" location="!/aryanamgh11/status/847744686299070464"/>
    <hyperlink ref="X1147" r:id="rId11033" location="!/ibrandimlchelle/status/847744757258371072"/>
    <hyperlink ref="X1148" r:id="rId11034" location="!/cessger0na/status/847745263749939201"/>
    <hyperlink ref="X1149" r:id="rId11035" location="!/followermob/status/847414516925177856"/>
    <hyperlink ref="X1150" r:id="rId11036" location="!/followermob/status/847746707731300353"/>
    <hyperlink ref="X1151" r:id="rId11037" location="!/l4ghtskin_j8sus/status/847746859682549760"/>
    <hyperlink ref="X1152" r:id="rId11038" location="!/lyndalou827/status/847747670277890051"/>
    <hyperlink ref="X1153" r:id="rId11039" location="!/blackllbeaerc/status/847747794202902529"/>
    <hyperlink ref="X1154" r:id="rId11040" location="!/bulentozkan_gs/status/847748453601955840"/>
    <hyperlink ref="X1155" r:id="rId11041" location="!/bulentozkan_gs/status/847748453601955840"/>
    <hyperlink ref="X1156" r:id="rId11042" location="!/evildoom666/status/847748508434153476"/>
    <hyperlink ref="X1157" r:id="rId11043" location="!/evildoom666/status/847748508434153476"/>
    <hyperlink ref="X1158" r:id="rId11044" location="!/deucaroi/status/847748830711865345"/>
    <hyperlink ref="X1159" r:id="rId11045" location="!/keizo_nishi/status/847748975067226117"/>
    <hyperlink ref="X1160" r:id="rId11046" location="!/cherlkdavis/status/847749841417420801"/>
    <hyperlink ref="X1161" r:id="rId11047" location="!/uprlsingdance/status/847750721332142081"/>
    <hyperlink ref="X1162" r:id="rId11048" location="!/arrgymr/status/847751225042796548"/>
    <hyperlink ref="X1163" r:id="rId11049" location="!/yannickchris/status/847751858722623488"/>
    <hyperlink ref="X1164" r:id="rId11050" location="!/caitchristine56/status/847754144618135552"/>
    <hyperlink ref="X1165" r:id="rId11051" location="!/mrtechno2/status/847754899370557440"/>
    <hyperlink ref="X1166" r:id="rId11052" location="!/mrtechno2/status/847754899370557440"/>
    <hyperlink ref="X1167" r:id="rId11053" location="!/galaxy_blue43/status/847755028530028544"/>
    <hyperlink ref="X1168" r:id="rId11054" location="!/randyroypatric2/status/847756055182401536"/>
    <hyperlink ref="X1169" r:id="rId11055" location="!/sebertoos/status/847422269320159233"/>
    <hyperlink ref="X1170" r:id="rId11056" location="!/sebertoos/status/847422269320159233"/>
    <hyperlink ref="X1171" r:id="rId11057" location="!/sebertoos/status/847757111220162561"/>
    <hyperlink ref="X1172" r:id="rId11058" location="!/sebertoos/status/847757111220162561"/>
    <hyperlink ref="X1173" r:id="rId11059" location="!/aristidem31/status/847659847197704192"/>
    <hyperlink ref="X1174" r:id="rId11060" location="!/aristidem31/status/847659847197704192"/>
    <hyperlink ref="X1175" r:id="rId11061" location="!/aristidem31/status/847662399859474433"/>
    <hyperlink ref="X1176" r:id="rId11062" location="!/aristidem31/status/847757766475337728"/>
    <hyperlink ref="X1177" r:id="rId11063" location="!/aristidem31/status/847757766475337728"/>
    <hyperlink ref="X1178" r:id="rId11064" location="!/kustayn3/status/847758640542908416"/>
    <hyperlink ref="X1179" r:id="rId11065" location="!/kustayn3/status/847758640542908416"/>
    <hyperlink ref="X1180" r:id="rId11066" location="!/terriflckb/status/847758772558757888"/>
    <hyperlink ref="X1181" r:id="rId11067" location="!/capitalclgardc/status/847758987667709952"/>
    <hyperlink ref="X1182" r:id="rId11068" location="!/brendizzle64/status/847759088507289600"/>
    <hyperlink ref="X1183" r:id="rId11069" location="!/lady__of__loyal/status/847759201938157568"/>
    <hyperlink ref="X1184" r:id="rId11070" location="!/bosedennis/status/847759703140708352"/>
    <hyperlink ref="X1185" r:id="rId11071" location="!/vestacyyyy517/status/847759982682570752"/>
    <hyperlink ref="X1186" r:id="rId11072" location="!/hutchersholm/status/847760100223799296"/>
    <hyperlink ref="X1187" r:id="rId11073" location="!/isabelglraldo/status/847760722184384512"/>
    <hyperlink ref="X1188" r:id="rId11074" location="!/loveiyglassjar/status/847760963176673281"/>
    <hyperlink ref="X1189" r:id="rId11075" location="!/galaxy_calcon/status/847471604976107520"/>
    <hyperlink ref="X1190" r:id="rId11076" location="!/galaxy_calcon/status/847471604976107520"/>
    <hyperlink ref="X1191" r:id="rId11077" location="!/galaxy_calcon/status/847471604976107520"/>
    <hyperlink ref="X1192" r:id="rId11078" location="!/galaxy_calcon/status/847760721748271109"/>
    <hyperlink ref="X1193" r:id="rId11079" location="!/galaxy_calcon/status/847761165375553536"/>
    <hyperlink ref="X1194" r:id="rId11080" location="!/aieemthewolf/status/847761529432702976"/>
    <hyperlink ref="X1195" r:id="rId11081" location="!/jenacamer0n/status/847761732764180480"/>
    <hyperlink ref="X1196" r:id="rId11082" location="!/psyqorevls/status/847761749096910848"/>
    <hyperlink ref="X1197" r:id="rId11083" location="!/psyqorevls/status/847761749096910848"/>
    <hyperlink ref="X1198" r:id="rId11084" location="!/j__viiital/status/847762200043368448"/>
    <hyperlink ref="X1199" r:id="rId11085" location="!/delta028z/status/847762656996057088"/>
    <hyperlink ref="X1200" r:id="rId11086" location="!/fcbanpeople/status/847763576530120707"/>
    <hyperlink ref="X1201" r:id="rId11087" location="!/fcbanpeople/status/847763576530120707"/>
    <hyperlink ref="X1202" r:id="rId11088" location="!/donna__temp/status/847765287080525824"/>
    <hyperlink ref="X1203" r:id="rId11089" location="!/skyfall13013/status/847765488667164674"/>
    <hyperlink ref="X1204" r:id="rId11090" location="!/sc0ttbushman/status/847765546187669505"/>
    <hyperlink ref="X1205" r:id="rId11091" location="!/msanchez__pmtoo/status/847765657105989632"/>
    <hyperlink ref="X1206" r:id="rId11092" location="!/laporte_jordan/status/847476074439200768"/>
    <hyperlink ref="X1207" r:id="rId11093" location="!/laporte_jordan/status/847476074439200768"/>
    <hyperlink ref="X1208" r:id="rId11094" location="!/laporte_jordan/status/847766357118787584"/>
    <hyperlink ref="X1209" r:id="rId11095" location="!/laporte_jordan/status/847766357118787584"/>
    <hyperlink ref="X1210" r:id="rId11096" location="!/aphro_j/status/847427126185738240"/>
    <hyperlink ref="X1211" r:id="rId11097" location="!/aphro_j/status/847768813718437889"/>
    <hyperlink ref="X1212" r:id="rId11098" location="!/nordinemarokino/status/847768839249174528"/>
    <hyperlink ref="X1213" r:id="rId11099" location="!/nordinemarokino/status/847768839249174528"/>
    <hyperlink ref="X1214" r:id="rId11100" location="!/wizdany123/status/847404704543916032"/>
    <hyperlink ref="X1215" r:id="rId11101" location="!/wizdany123/status/847404704543916032"/>
    <hyperlink ref="X1216" r:id="rId11102" location="!/wizdany123/status/847770716275650560"/>
    <hyperlink ref="X1217" r:id="rId11103" location="!/mohamedboukadi7/status/847773247642914817"/>
    <hyperlink ref="X1218" r:id="rId11104" location="!/ratemybookclub/status/847774328976547840"/>
    <hyperlink ref="X1219" r:id="rId11105" location="!/ashleycintron5/status/847774524108152834"/>
    <hyperlink ref="X1220" r:id="rId11106" location="!/tijucanofficiel/status/847774628751826945"/>
    <hyperlink ref="X1221" r:id="rId11107" location="!/lovetoplayfair/status/847774755675557888"/>
    <hyperlink ref="X1222" r:id="rId11108" location="!/eawajioniro/status/847775479809675264"/>
    <hyperlink ref="X1223" r:id="rId11109" location="!/scepticgeek/status/847776538342727682"/>
    <hyperlink ref="X1224" r:id="rId11110" location="!/lamiabalfe/status/847776937376395265"/>
    <hyperlink ref="X1225" r:id="rId11111" location="!/jigarme/status/847415107910983680"/>
    <hyperlink ref="X1226" r:id="rId11112" location="!/jigarme/status/847483338168455168"/>
    <hyperlink ref="X1227" r:id="rId11113" location="!/jigarme/status/847529368360546304"/>
    <hyperlink ref="X1228" r:id="rId11114" location="!/jigarme/status/847777502353338370"/>
    <hyperlink ref="X1229" r:id="rId11115" location="!/singaporedive/status/847779198911598593"/>
    <hyperlink ref="X1230" r:id="rId11116" location="!/fontana_monique/status/847779824089399296"/>
    <hyperlink ref="X1231" r:id="rId11117" location="!/flaubae/status/847781756401045504"/>
    <hyperlink ref="X1232" r:id="rId11118" location="!/j__lavish/status/847781817335894021"/>
    <hyperlink ref="X1233" r:id="rId11119" location="!/inforalemany/status/847783621901660161"/>
    <hyperlink ref="X1234" r:id="rId11120" location="!/seblinux78/status/847785873626234880"/>
    <hyperlink ref="X1235" r:id="rId11121" location="!/seblinux78/status/847785873626234880"/>
    <hyperlink ref="X1236" r:id="rId11122" location="!/jonesmatthew_/status/847787136912961537"/>
    <hyperlink ref="X1237" r:id="rId11123" location="!/abdou1234562/status/847787991355580417"/>
    <hyperlink ref="X1238" r:id="rId11124" location="!/abdou1234562/status/847787991355580417"/>
    <hyperlink ref="X1239" r:id="rId11125" location="!/bijoux_ambre/status/847746672121610240"/>
    <hyperlink ref="X1240" r:id="rId11126" location="!/bijoux_ambre/status/847788107000885249"/>
    <hyperlink ref="X1241" r:id="rId11127" location="!/egynecomastie/status/847788252010598400"/>
    <hyperlink ref="X1242" r:id="rId11128" location="!/sarbacanedz/status/847788739648782336"/>
    <hyperlink ref="X1243" r:id="rId11129" location="!/sarbacanedz/status/847788739648782336"/>
    <hyperlink ref="X1244" r:id="rId11130" location="!/motorolabeea7/status/847788954397155328"/>
    <hyperlink ref="X1245" r:id="rId11131" location="!/miguel_j_olivar/status/847789073624334337"/>
    <hyperlink ref="X1246" r:id="rId11132" location="!/miguel_j_olivar/status/847789073624334337"/>
    <hyperlink ref="X1247" r:id="rId11133" location="!/bestgalaxypics/status/847766314198343680"/>
    <hyperlink ref="X1248" r:id="rId11134" location="!/olvera_j/status/847791097459859459"/>
    <hyperlink ref="X1249" r:id="rId11135" location="!/marcelrobertma/status/847792836632350720"/>
    <hyperlink ref="X1250" r:id="rId11136" location="!/homecinema94/status/847793885002833920"/>
    <hyperlink ref="X1251" r:id="rId11137" location="!/nikkojump/status/847780604208848898"/>
    <hyperlink ref="X1252" r:id="rId11138" location="!/galaxy__pw/status/847794254936133632"/>
    <hyperlink ref="X1253" r:id="rId11139" location="!/rehili_mahmoud/status/847794443897974784"/>
    <hyperlink ref="X1254" r:id="rId11140" location="!/rehili_mahmoud/status/847794443897974784"/>
    <hyperlink ref="X1255" r:id="rId11141" location="!/julien_theodet/status/847795804958076928"/>
    <hyperlink ref="X1256" r:id="rId11142" location="!/krsitina0/status/847796887486959617"/>
    <hyperlink ref="X1257" r:id="rId11143" location="!/janiemslms/status/847798641985236992"/>
    <hyperlink ref="X1258" r:id="rId11144" location="!/likogaming/status/847800201310064640"/>
    <hyperlink ref="X1259" r:id="rId11145" location="!/likogaming/status/847800201310064640"/>
    <hyperlink ref="X1260" r:id="rId11146" location="!/simranralen/status/847801071963648000"/>
    <hyperlink ref="X1261" r:id="rId11147" location="!/kingsolitr/status/847801715466350595"/>
    <hyperlink ref="X1262" r:id="rId11148" location="!/kingsolitr/status/847801715466350595"/>
    <hyperlink ref="X1263" r:id="rId11149" location="!/weicomehomebx/status/847801941610688513"/>
    <hyperlink ref="X1264" r:id="rId11150" location="!/maliahmarl/status/847802629635932160"/>
    <hyperlink ref="X1265" r:id="rId11151" location="!/waleedavec2e/status/847802736519282690"/>
    <hyperlink ref="X1266" r:id="rId11152" location="!/waleedavec2e/status/847802736519282690"/>
    <hyperlink ref="X1267" r:id="rId11153" location="!/siimple_inc/status/847806211244347393"/>
    <hyperlink ref="X1268" r:id="rId11154" location="!/marioneuse/status/847806212540428288"/>
    <hyperlink ref="X1269" r:id="rId11155" location="!/mayflashfly/status/847691960118681604"/>
    <hyperlink ref="X1270" r:id="rId11156" location="!/j_jungii/status/847807165255385090"/>
    <hyperlink ref="X1271" r:id="rId11157" location="!/geek_output/status/847808844151627776"/>
    <hyperlink ref="X1272" r:id="rId11158" location="!/j_g_1970/status/847808870651244545"/>
    <hyperlink ref="X1273" r:id="rId11159" location="!/kissyeollips/status/847717035245051905"/>
    <hyperlink ref="X1274" r:id="rId11160" location="!/galaxy_ielsky/status/847719768677163008"/>
    <hyperlink ref="X1275" r:id="rId11161" location="!/sment_exo/status/847720773955473409"/>
    <hyperlink ref="X1276" r:id="rId11162" location="!/galaxy_ielsky/status/847722746821853184"/>
    <hyperlink ref="X1277" r:id="rId11163" location="!/whitekyoong/status/847798738043248640"/>
    <hyperlink ref="X1278" r:id="rId11164" location="!/galaxy_ielsky/status/847810427970912256"/>
    <hyperlink ref="X1279" r:id="rId11165" location="!/alexis6583/status/847813120693239809"/>
    <hyperlink ref="X1280" r:id="rId11166" location="!/alexis6583/status/847814236927664130"/>
    <hyperlink ref="X1281" r:id="rId11167" location="!/j_aleu_m/status/847814387997974529"/>
    <hyperlink ref="X1282" r:id="rId11168" location="!/pjbenney/status/847814772276043778"/>
    <hyperlink ref="X1283" r:id="rId11169" location="!/ellenmaze/status/847814935300145152"/>
    <hyperlink ref="X1284" r:id="rId11170" location="!/lahcenouali/status/847815466882125826"/>
    <hyperlink ref="X1285" r:id="rId11171" location="!/lahcenouali/status/847815466882125826"/>
    <hyperlink ref="X1286" r:id="rId11172" location="!/mayer__/status/847815583165018114"/>
    <hyperlink ref="X1287" r:id="rId11173" location="!/mariomoya1976/status/847815685757480960"/>
    <hyperlink ref="X1288" r:id="rId11174" location="!/victormanuel1t/status/847816450173698049"/>
    <hyperlink ref="X1289" r:id="rId11175" location="!/katleroo/status/847816907290017792"/>
    <hyperlink ref="X1290" r:id="rId11176" location="!/j_sher_4/status/847817041809723393"/>
    <hyperlink ref="X1291" r:id="rId11177" location="!/j_d_mclovin/status/847818587238739973"/>
    <hyperlink ref="X1292" r:id="rId11178" location="!/tacvapeglrls/status/847818626170310656"/>
    <hyperlink ref="X1293" r:id="rId11179" location="!/smile5306/status/847819312098418688"/>
    <hyperlink ref="X1294" r:id="rId11180" location="!/sarilindasarl/status/847819882460844032"/>
    <hyperlink ref="X1295" r:id="rId11181" location="!/chezstacey955/status/847824394349096960"/>
    <hyperlink ref="X1296" r:id="rId11182" location="!/yarx_zmega/status/847824725632061440"/>
    <hyperlink ref="X1297" r:id="rId11183" location="!/yarx_zmega/status/847824725632061440"/>
    <hyperlink ref="X1298" r:id="rId11184" location="!/leajennings4d/status/847824856007811072"/>
    <hyperlink ref="X1299" r:id="rId11185" location="!/flrstportmarket/status/847824994893795328"/>
    <hyperlink ref="X1300" r:id="rId11186" location="!/djkonicofficiel/status/847825341628416000"/>
    <hyperlink ref="X1301" r:id="rId11187" location="!/eieonoredmacew/status/847826037001994240"/>
    <hyperlink ref="X1302" r:id="rId11188" location="!/originaloffers/status/847826332188848129"/>
    <hyperlink ref="X1303" r:id="rId11189" location="!/wizkidfish14/status/847826696384294912"/>
    <hyperlink ref="X1304" r:id="rId11190" location="!/og__bandsz/status/847827672264843264"/>
    <hyperlink ref="X1305" r:id="rId11191" location="!/devinhillmon078/status/847828343504474112"/>
    <hyperlink ref="X1306" r:id="rId11192" location="!/felipeechague/status/847828577483726848"/>
    <hyperlink ref="X1307" r:id="rId11193" location="!/losters972/status/847828659092299778"/>
    <hyperlink ref="X1308" r:id="rId11194" location="!/clnnzenno/status/847828867498729472"/>
    <hyperlink ref="X1309" r:id="rId11195" location="!/j_larghi/status/847829198198763521"/>
    <hyperlink ref="X1310" r:id="rId11196" location="!/ldlc/status/847439772326912000"/>
    <hyperlink ref="X1311" r:id="rId11197" location="!/patryk_patryk8/status/847829225298112513"/>
    <hyperlink ref="X1312" r:id="rId11198" location="!/manumanz28/status/847829368076472321"/>
    <hyperlink ref="X1313" r:id="rId11199" location="!/manumanz28/status/847829368076472321"/>
    <hyperlink ref="X1314" r:id="rId11200" location="!/j_jsteven/status/847829721274609664"/>
    <hyperlink ref="X1315" r:id="rId11201" location="!/studiordeslgn/status/847829982390833152"/>
    <hyperlink ref="X1316" r:id="rId11202" location="!/slfan_j/status/847830411593957377"/>
    <hyperlink ref="X1317" r:id="rId11203" location="!/chanthi_j/status/847830510990741504"/>
    <hyperlink ref="X1318" r:id="rId11204" location="!/j_smithbarrie/status/847830840876859392"/>
    <hyperlink ref="X1319" r:id="rId11205" location="!/j_21_d/status/847831031277174786"/>
    <hyperlink ref="X1320" r:id="rId11206" location="!/angelusle/status/847831539526365184"/>
    <hyperlink ref="X1321" r:id="rId11207" location="!/angelusle/status/847831539526365184"/>
    <hyperlink ref="X1322" r:id="rId11208" location="!/kati_messast/status/847833368859484160"/>
    <hyperlink ref="X1323" r:id="rId11209" location="!/infocellnyc/status/847450221453787136"/>
    <hyperlink ref="X1324" r:id="rId11210" location="!/infocellnyc/status/847515151515496449"/>
    <hyperlink ref="X1325" r:id="rId11211" location="!/infocellnyc/status/847515154703159300"/>
    <hyperlink ref="X1326" r:id="rId11212" location="!/infocellnyc/status/847515160499687426"/>
    <hyperlink ref="X1327" r:id="rId11213" location="!/infocellnyc/status/847515162030587905"/>
    <hyperlink ref="X1328" r:id="rId11214" location="!/infocellnyc/status/847515174613454848"/>
    <hyperlink ref="X1329" r:id="rId11215" location="!/infocellnyc/status/847559640879685632"/>
    <hyperlink ref="X1330" r:id="rId11216" location="!/infocellnyc/status/847559642683236353"/>
    <hyperlink ref="X1331" r:id="rId11217" location="!/infocellnyc/status/847559644394344448"/>
    <hyperlink ref="X1332" r:id="rId11218" location="!/infocellnyc/status/847591945027375104"/>
    <hyperlink ref="X1333" r:id="rId11219" location="!/infocellnyc/status/847833526649204737"/>
    <hyperlink ref="X1334" r:id="rId11220" location="!/thecalion60/status/847834084688658433"/>
    <hyperlink ref="X1335" r:id="rId11221" location="!/j_myeon0522/status/847834349105954816"/>
    <hyperlink ref="X1336" r:id="rId11222" location="!/j_ha_yul/status/847834535945531392"/>
    <hyperlink ref="X1337" r:id="rId11223" location="!/j_0105/status/847836557662748674"/>
    <hyperlink ref="X1338" r:id="rId11224" location="!/panda_sushii/status/847836781554933760"/>
    <hyperlink ref="X1339" r:id="rId11225" location="!/panda_sushii/status/847836781554933760"/>
    <hyperlink ref="X1340" r:id="rId11226" location="!/j_israelmx/status/847837889098633216"/>
    <hyperlink ref="X1341" r:id="rId11227" location="!/jjquaglia/status/847818529772646404"/>
    <hyperlink ref="X1342" r:id="rId11228" location="!/j_massimino/status/847838573848137728"/>
    <hyperlink ref="X1343" r:id="rId11229" location="!/sisiludo42/status/847839105530679296"/>
    <hyperlink ref="X1344" r:id="rId11230" location="!/sisiludo42/status/847839105530679296"/>
    <hyperlink ref="X1345" r:id="rId11231" location="!/malonemusicofc/status/847828410722340864"/>
    <hyperlink ref="X1346" r:id="rId11232" location="!/j_sinnn/status/847839497647738880"/>
    <hyperlink ref="X1347" r:id="rId11233" location="!/j_young15/status/847839783682441216"/>
    <hyperlink ref="X1348" r:id="rId11234" location="!/fantasy__j/status/847840219629993985"/>
    <hyperlink ref="X1349" r:id="rId11235" location="!/mcehla45/status/847840616222519296"/>
    <hyperlink ref="X1350" r:id="rId11236" location="!/mcehla45/status/847840616222519296"/>
    <hyperlink ref="X1351" r:id="rId11237" location="!/magiquemizo/status/847841587174539265"/>
    <hyperlink ref="X1352" r:id="rId11238" location="!/magiquemizo/status/847841587174539265"/>
    <hyperlink ref="X1353" r:id="rId11239" location="!/j_mcc4rthy/status/847842312076107777"/>
    <hyperlink ref="X1354" r:id="rId11240" location="!/j__fish_/status/847843335590993924"/>
    <hyperlink ref="X1355" r:id="rId11241" location="!/dodoinfo1/status/847845354909380609"/>
    <hyperlink ref="X1356" r:id="rId11242" location="!/j_j_y_y_/status/847845947912499200"/>
    <hyperlink ref="X1357" r:id="rId11243" location="!/israeldiarte/status/847846263647285248"/>
    <hyperlink ref="X1358" r:id="rId11244" location="!/genezy_playx/status/847846783350976513"/>
    <hyperlink ref="X1359" r:id="rId11245" location="!/genezy_playx/status/847846783350976513"/>
    <hyperlink ref="X1360" r:id="rId11246" location="!/robot_info/status/847407474864828419"/>
    <hyperlink ref="X1361" r:id="rId11247" location="!/robot_info/status/847847723449503744"/>
    <hyperlink ref="X1362" r:id="rId11248" location="!/j_11_y/status/847848166028328960"/>
    <hyperlink ref="X1363" r:id="rId11249" location="!/jasalhaera_j/status/847848904435486720"/>
    <hyperlink ref="X1364" r:id="rId11250" location="!/nivelvirtual/status/847849274499108864"/>
    <hyperlink ref="X1365" r:id="rId11251" location="!/juliastuebercom/status/847850572082536448"/>
    <hyperlink ref="X1366" r:id="rId11252" location="!/hossine444423/status/847852393358340097"/>
    <hyperlink ref="X1367" r:id="rId11253" location="!/hossine444423/status/847852393358340097"/>
    <hyperlink ref="X1368" r:id="rId11254" location="!/asi_auditores/status/847852430972866561"/>
    <hyperlink ref="X1369" r:id="rId11255" location="!/sifuentes_j/status/847854818421067776"/>
    <hyperlink ref="X1370" r:id="rId11256" location="!/isenacode/status/847546925721190400"/>
    <hyperlink ref="X1371" r:id="rId11257" location="!/carbel1994/status/847856810568691713"/>
    <hyperlink ref="X1372" r:id="rId11258" location="!/galaxy_pearpear/status/847857489139736576"/>
    <hyperlink ref="X1373" r:id="rId11259" location="!/lado_mx/status/847858195611750403"/>
    <hyperlink ref="X1374" r:id="rId11260" location="!/pixelwarriorfr/status/847859882380460033"/>
    <hyperlink ref="X1375" r:id="rId11261" location="!/pocketpcch/status/847417301905186817"/>
    <hyperlink ref="X1376" r:id="rId11262" location="!/pocketpcch/status/847860617608400896"/>
    <hyperlink ref="X1377" r:id="rId11263" location="!/theadricraft/status/847860789520347136"/>
    <hyperlink ref="X1378" r:id="rId11264" location="!/theadricraft/status/847860789520347136"/>
    <hyperlink ref="X1379" r:id="rId11265" location="!/jichodadog/status/847861158765887490"/>
    <hyperlink ref="X1380" r:id="rId11266" location="!/theboyhimself_j/status/847861303578210304"/>
    <hyperlink ref="X1381" r:id="rId11267" location="!/flyasaseaturtle/status/847861347568300032"/>
    <hyperlink ref="X1382" r:id="rId11268" location="!/lifeislit24/status/847861392950427648"/>
    <hyperlink ref="X1383" r:id="rId11269" location="!/nyebeezy/status/847861449611522049"/>
    <hyperlink ref="X1384" r:id="rId11270" location="!/_galaxy_fanfan_/status/847862161099681792"/>
    <hyperlink ref="X1385" r:id="rId11271" location="!/dbillz/status/847862175460761600"/>
    <hyperlink ref="X1386" r:id="rId11272" location="!/channel360/status/847862362312986625"/>
    <hyperlink ref="X1387" r:id="rId11273" location="!/cleaott/status/847863526207180802"/>
    <hyperlink ref="X1388" r:id="rId11274" location="!/space_biz/status/847863842461802496"/>
    <hyperlink ref="X1389" r:id="rId11275" location="!/samoxa_diana/status/847864234172194816"/>
    <hyperlink ref="X1390" r:id="rId11276" location="!/samoxa_diana/status/847864234172194816"/>
    <hyperlink ref="X1391" r:id="rId11277" location="!/sheffspiffd/status/847864585910702080"/>
    <hyperlink ref="X1392" r:id="rId11278" location="!/miznas2tray0/status/847864640621039616"/>
    <hyperlink ref="X1393" r:id="rId11279" location="!/chelgean85/status/847868814146625536"/>
    <hyperlink ref="X1394" r:id="rId11280" location="!/mznicolecllnton/status/847869319325396992"/>
    <hyperlink ref="X1395" r:id="rId11281" location="!/toorrili/status/847869494152372224"/>
    <hyperlink ref="X1396" r:id="rId11282" location="!/myqueen_j/status/847869614990147585"/>
    <hyperlink ref="X1397" r:id="rId11283" location="!/_ridi_/status/807410668144132100"/>
    <hyperlink ref="X1398" r:id="rId11284" location="!/iits_j/status/847870599892434944"/>
    <hyperlink ref="X1399" r:id="rId11285" location="!/nashgrlerios/status/847871629971599360"/>
    <hyperlink ref="X1400" r:id="rId11286" location="!/moneymlkeshep/status/847873055066136576"/>
    <hyperlink ref="X1401" r:id="rId11287" location="!/lj_bellz46/status/847873239183392773"/>
    <hyperlink ref="X1402" r:id="rId11288" location="!/huangnicandy/status/845253744128229377"/>
    <hyperlink ref="X1403" r:id="rId11289" location="!/rdemd8i38olrlkh/status/847873572253073408"/>
    <hyperlink ref="X1404" r:id="rId11290" location="!/9msfitz/status/847873861165232128"/>
    <hyperlink ref="X1405" r:id="rId11291" location="!/hesmine4life36/status/847873928383037440"/>
    <hyperlink ref="X1406" r:id="rId11292" location="!/thtgriemilyrose/status/847874096994111488"/>
    <hyperlink ref="X1407" r:id="rId11293" location="!/lil__shortshawt/status/847874772755251200"/>
    <hyperlink ref="X1408" r:id="rId11294" location="!/love_le25/status/847877085700005888"/>
    <hyperlink ref="X1409" r:id="rId11295" location="!/depresseddarth/status/847428953937661953"/>
    <hyperlink ref="X1410" r:id="rId11296" location="!/j_schultzz95/status/847660520807178240"/>
    <hyperlink ref="X1411" r:id="rId11297" location="!/alexis75_/status/847878611302588416"/>
    <hyperlink ref="X1412" r:id="rId11298" location="!/alexis75_/status/847878611302588416"/>
    <hyperlink ref="X1413" r:id="rId11299" location="!/assonoumidia1/status/847879387814952962"/>
    <hyperlink ref="X1414" r:id="rId11300" location="!/assonoumidia1/status/847879387814952962"/>
    <hyperlink ref="X1415" r:id="rId11301" location="!/newtechno2017/status/847849481387356160"/>
    <hyperlink ref="X1416" r:id="rId11302" location="!/newtechno2017/status/847879549048299522"/>
    <hyperlink ref="X1417" r:id="rId11303" location="!/lyssor95/status/847553366427402243"/>
    <hyperlink ref="X1418" r:id="rId11304" location="!/lyssor95/status/847553366427402243"/>
    <hyperlink ref="X1419" r:id="rId11305" location="!/lyssor95/status/847880233986523136"/>
    <hyperlink ref="X1420" r:id="rId11306" location="!/lyssor95/status/847880233986523136"/>
    <hyperlink ref="X1421" r:id="rId11307" location="!/weiangford/status/847880815753211904"/>
    <hyperlink ref="X1422" r:id="rId11308" location="!/hcteuk/status/847881206154665985"/>
    <hyperlink ref="X1423" r:id="rId11309" location="!/sultanalshaali/status/847429841104142336"/>
    <hyperlink ref="X1424" r:id="rId11310" location="!/sultanalshaali/status/847882999169470464"/>
    <hyperlink ref="X1425" r:id="rId11311" location="!/j_alblqami/status/847433453306044416"/>
    <hyperlink ref="X1426" r:id="rId11312" location="!/j_alblqami/status/847884334728183809"/>
    <hyperlink ref="X1427" r:id="rId11313" location="!/theooquere/status/847884412649975810"/>
    <hyperlink ref="X1428" r:id="rId11314" location="!/empire07coc/status/847885846346960898"/>
    <hyperlink ref="X1429" r:id="rId11315" location="!/papiiss_/status/847886361126416385"/>
    <hyperlink ref="X1430" r:id="rId11316" location="!/papiiss_/status/847886361126416385"/>
    <hyperlink ref="X1431" r:id="rId11317" location="!/mjb_daughter/status/847887475221696513"/>
    <hyperlink ref="X1432" r:id="rId11318" location="!/deku161/status/847887515117920257"/>
    <hyperlink ref="X1433" r:id="rId11319" location="!/ajplus/status/847886370815172609"/>
    <hyperlink ref="X1434" r:id="rId11320" location="!/_j_akins/status/847887920975491073"/>
    <hyperlink ref="X1435" r:id="rId11321" location="!/_j_akins/status/847887920975491073"/>
    <hyperlink ref="X1436" r:id="rId11322" location="!/uitek_reborn/status/847887971160379393"/>
    <hyperlink ref="X1437" r:id="rId11323" location="!/uitek_reborn/status/847887971160379393"/>
    <hyperlink ref="X1438" r:id="rId11324" location="!/abiiido/status/847888577941970944"/>
    <hyperlink ref="X1439" r:id="rId11325" location="!/abiiido/status/847888577941970944"/>
    <hyperlink ref="X1440" r:id="rId11326" location="!/playstation/status/847478538391375872"/>
    <hyperlink ref="X1441" r:id="rId11327" location="!/tyrel_j_willi/status/847888629229916162"/>
    <hyperlink ref="X1442" r:id="rId11328" location="!/tyrel_j_willi/status/847888629229916162"/>
    <hyperlink ref="X1443" r:id="rId11329" location="!/elodieconnor/status/847889262095872000"/>
    <hyperlink ref="X1444" r:id="rId11330" location="!/elodieconnor/status/847889262095872000"/>
    <hyperlink ref="X1445" r:id="rId11331" location="!/jjsandovaltw/status/847889571564191745"/>
    <hyperlink ref="X1446" r:id="rId11332" location="!/pedro_j_acevedo/status/847891054032539648"/>
    <hyperlink ref="X1447" r:id="rId11333" location="!/j_gaming19/status/847893292650049537"/>
    <hyperlink ref="X1448" r:id="rId11334" location="!/justeirving/status/847893998446530560"/>
    <hyperlink ref="X1449" r:id="rId11335" location="!/justeirving/status/847893998446530560"/>
    <hyperlink ref="X1450" r:id="rId11336" location="!/adomshooter/status/847895599361949697"/>
    <hyperlink ref="X1451" r:id="rId11337" location="!/adomshooter/status/847895599361949697"/>
    <hyperlink ref="X1452" r:id="rId11338" location="!/salvianthony/status/847897378770345988"/>
    <hyperlink ref="X1453" r:id="rId11339" location="!/exod_xeon/status/847898245380681729"/>
    <hyperlink ref="X1454" r:id="rId11340" location="!/j_s_khalsa/status/847899604276449283"/>
    <hyperlink ref="X1455" r:id="rId11341" location="!/fawzi12121/status/847901455323455493"/>
    <hyperlink ref="X1456" r:id="rId11342" location="!/thekillertueur1/status/847901967305371652"/>
    <hyperlink ref="X1457" r:id="rId11343" location="!/fabnol/status/847901970069323778"/>
    <hyperlink ref="X1458" r:id="rId11344" location="!/mrboukaiacedric/status/847444712961134594"/>
    <hyperlink ref="X1459" r:id="rId11345" location="!/coulibalykimio/status/847435453519192069"/>
    <hyperlink ref="X1460" r:id="rId11346" location="!/coulibalykimio/status/847435453519192069"/>
    <hyperlink ref="X1461" r:id="rId11347" location="!/coulibalykimio/status/847439927700836352"/>
    <hyperlink ref="X1462" r:id="rId11348" location="!/coulibalykimio/status/847439927700836352"/>
    <hyperlink ref="X1463" r:id="rId11349" location="!/coulibalykimio/status/847444242070781952"/>
    <hyperlink ref="X1464" r:id="rId11350" location="!/coulibalykimio/status/847444242070781952"/>
    <hyperlink ref="X1465" r:id="rId11351" location="!/coulibalykimio/status/847902052638490624"/>
    <hyperlink ref="X1466" r:id="rId11352" location="!/securitytoday/status/847393995646881792"/>
    <hyperlink ref="X1467" r:id="rId11353" location="!/securitytoday/status/847902343874068480"/>
    <hyperlink ref="X1468" r:id="rId11354" location="!/ramon_j_r_15/status/847902490653859841"/>
    <hyperlink ref="X1469" r:id="rId11355" location="!/j_auerbach/status/847903751784497155"/>
    <hyperlink ref="X1470" r:id="rId11356" location="!/j_w_scott1/status/847904602565554177"/>
    <hyperlink ref="X1471" r:id="rId11357" location="!/yassinelabben/status/847905583193890820"/>
    <hyperlink ref="X1472" r:id="rId11358" location="!/alexis_emptoz/status/847906280773742593"/>
    <hyperlink ref="X1473" r:id="rId11359" location="!/ersoych/status/847906402798645248"/>
    <hyperlink ref="X1474" r:id="rId11360" location="!/izona_portal/status/847906692784422914"/>
    <hyperlink ref="X1475" r:id="rId11361" location="!/wwevox81/status/847909001249435649"/>
    <hyperlink ref="X1476" r:id="rId11362" location="!/maryjbligenews/status/847909044350320640"/>
    <hyperlink ref="X1477" r:id="rId11363" location="!/nasahubble/status/847841672381726723"/>
    <hyperlink ref="X1478" r:id="rId11364" location="!/j_paez_/status/847910267535208449"/>
    <hyperlink ref="X1479" r:id="rId11365" location="!/fraselleyannis/status/847523198212157440"/>
    <hyperlink ref="X1480" r:id="rId11366" location="!/fraselleyannis/status/847910829026660352"/>
    <hyperlink ref="X1481" r:id="rId11367" location="!/vogelbenjamin/status/847910829316087808"/>
    <hyperlink ref="X1482" r:id="rId11368" location="!/j_guerini_g/status/847911329298092033"/>
    <hyperlink ref="X1483" r:id="rId11369" location="!/benjaminbryz/status/847911396755070977"/>
    <hyperlink ref="X1484" r:id="rId11370" location="!/tragada2001/status/847912404327559170"/>
    <hyperlink ref="X1485" r:id="rId11371" location="!/tragada2001/status/847912404327559170"/>
    <hyperlink ref="X1486" r:id="rId11372" location="!/j_stack93/status/847912612444733441"/>
    <hyperlink ref="X1487" r:id="rId11373" location="!/kudahiard/status/847439307480686592"/>
    <hyperlink ref="X1488" r:id="rId11374" location="!/kudahiard/status/847506970752024576"/>
    <hyperlink ref="X1489" r:id="rId11375" location="!/kudahiard/status/847506970752024576"/>
    <hyperlink ref="X1490" r:id="rId11376" location="!/kudahiard/status/847913518435364870"/>
    <hyperlink ref="X1491" r:id="rId11377" location="!/kudahiard/status/847913518435364870"/>
    <hyperlink ref="X1492" r:id="rId11378" location="!/davidd59/status/847913925433851905"/>
    <hyperlink ref="X1493" r:id="rId11379" location="!/davidd59/status/847914000897671169"/>
    <hyperlink ref="X1494" r:id="rId11380" location="!/rlo26/status/847914714696908801"/>
    <hyperlink ref="X1495" r:id="rId11381" location="!/glitter_sequins/status/847915530371694594"/>
    <hyperlink ref="X1496" r:id="rId11382" location="!/yourmodernmocha/status/847915728531542017"/>
    <hyperlink ref="X1497" r:id="rId11383" location="!/popupgirl_tokyo/status/847916478359904258"/>
    <hyperlink ref="X1498" r:id="rId11384" location="!/lineju_j/status/847917880981282816"/>
    <hyperlink ref="X1499" r:id="rId11385" location="!/keil68/status/847918329478119427"/>
    <hyperlink ref="X1500" r:id="rId11386" location="!/clarajochmvk/status/847918686849695744"/>
    <hyperlink ref="X1501" r:id="rId11387" location="!/clarajochmvk/status/847918686849695744"/>
    <hyperlink ref="X1502" r:id="rId11388" location="!/spazzin__tia/status/847919536309448704"/>
    <hyperlink ref="X1503" r:id="rId11389" location="!/misssallie13/status/847920052749946880"/>
    <hyperlink ref="X1504" r:id="rId11390" location="!/evanritz06/status/847920121490403329"/>
    <hyperlink ref="X1505" r:id="rId11391" location="!/florenceporcel/status/847898374820986880"/>
    <hyperlink ref="X1506" r:id="rId11392" location="!/simdom64/status/847920888913768448"/>
    <hyperlink ref="X1507" r:id="rId11393" location="!/capltancarlocxa/status/847920909197258752"/>
    <hyperlink ref="X1508" r:id="rId11394" location="!/slsiliawu/status/847921040021958661"/>
    <hyperlink ref="X1509" r:id="rId11395" location="!/mcintyreandco/status/847922111855435779"/>
    <hyperlink ref="X1510" r:id="rId11396" location="!/nataliemarie63/status/847922269267439616"/>
    <hyperlink ref="X1511" r:id="rId11397" location="!/dushyantgadewal/status/847923501587726337"/>
    <hyperlink ref="X1512" r:id="rId11398" location="!/kenziefaith26/status/847923886901604358"/>
    <hyperlink ref="X1513" r:id="rId11399" location="!/sewbee9/status/847924167517376512"/>
    <hyperlink ref="X1514" r:id="rId11400" location="!/afterhoursdata/status/847500659733573633"/>
    <hyperlink ref="X1515" r:id="rId11401" location="!/afterhoursdata/status/847925517638610945"/>
    <hyperlink ref="X1516" r:id="rId11402" location="!/garrenchavls/status/847925803769835525"/>
    <hyperlink ref="X1517" r:id="rId11403" location="!/wearzilla/status/847467735235805184"/>
    <hyperlink ref="X1518" r:id="rId11404" location="!/wearzilla/status/847927007652524032"/>
    <hyperlink ref="X1519" r:id="rId11405" location="!/k5ng_weezy/status/847927044960681984"/>
    <hyperlink ref="X1520" r:id="rId11406" location="!/marceldicks/status/847927077831684096"/>
    <hyperlink ref="X1521" r:id="rId11407" location="!/j_thompson619/status/847927124505665536"/>
    <hyperlink ref="X1522" r:id="rId11408" location="!/thedjwiss/status/847927647023792128"/>
    <hyperlink ref="X1523" r:id="rId11409" location="!/thedjwiss/status/847927647023792128"/>
    <hyperlink ref="X1524" r:id="rId11410" location="!/siqhofx/status/847928360152043520"/>
    <hyperlink ref="X1525" r:id="rId11411" location="!/siqhofx/status/847695502980243456"/>
    <hyperlink ref="X1526" r:id="rId11412" location="!/siqhofx/status/847695502980243456"/>
    <hyperlink ref="X1527" r:id="rId11413" location="!/siqhofx/status/847928360152043520"/>
    <hyperlink ref="X1528" r:id="rId11414" location="!/cancun771/status/847928658266398720"/>
    <hyperlink ref="X1529" r:id="rId11415" location="!/cancun771/status/847928658266398720"/>
    <hyperlink ref="X1530" r:id="rId11416" location="!/shlmiou/status/847928974013587457"/>
    <hyperlink ref="X1531" r:id="rId11417" location="!/lexiedlaz/status/847929953224200192"/>
    <hyperlink ref="X1532" r:id="rId11418" location="!/giftedsoulent/status/847930817494081536"/>
    <hyperlink ref="X1533" r:id="rId11419" location="!/neil_j_wood/status/847933638717190144"/>
    <hyperlink ref="X1534" r:id="rId11420" location="!/a_j_roberts/status/847933727967776769"/>
    <hyperlink ref="X1535" r:id="rId11421" location="!/lefevre_j/status/847934489598840832"/>
    <hyperlink ref="X1536" r:id="rId11422" location="!/galaxy1061/status/847935687106199552"/>
    <hyperlink ref="X1537" r:id="rId11423" location="!/blllyfishbooks/status/847936915273863168"/>
    <hyperlink ref="X1538" r:id="rId11424" location="!/ale_rositas/status/847514406988558338"/>
    <hyperlink ref="X1539" r:id="rId11425" location="!/ale_rositas/status/847523342429044737"/>
    <hyperlink ref="X1540" r:id="rId11426" location="!/ale_rositas/status/847556316591554560"/>
    <hyperlink ref="X1541" r:id="rId11427" location="!/ale_rositas/status/847886989151973376"/>
    <hyperlink ref="X1542" r:id="rId11428" location="!/ale_rositas/status/847937329390002176"/>
    <hyperlink ref="X1543" r:id="rId11429" location="!/janetyl41/status/847937535246512138"/>
    <hyperlink ref="X1544" r:id="rId11430" location="!/telmovil_nic/status/847940998110040064"/>
    <hyperlink ref="X1545" r:id="rId11431" location="!/techtraorg/status/847863806848061440"/>
    <hyperlink ref="X1546" r:id="rId11432" location="!/ertanustaa/status/847942653799010305"/>
    <hyperlink ref="X1547" r:id="rId11433" location="!/kenkrb/status/847943325340450816"/>
    <hyperlink ref="X1548" r:id="rId11434" location="!/medoasl/status/847944452345917440"/>
    <hyperlink ref="X1549" r:id="rId11435" location="!/mvihumbira/status/847947208330797061"/>
    <hyperlink ref="X1550" r:id="rId11436" location="!/mvihumbira/status/847947208330797061"/>
    <hyperlink ref="X1551" r:id="rId11437" location="!/mustafachajii/status/847947209496817664"/>
    <hyperlink ref="X1552" r:id="rId11438" location="!/mustafachajii/status/847947209496817664"/>
    <hyperlink ref="X1553" r:id="rId11439" location="!/gabbbyrose59/status/847948006573953024"/>
    <hyperlink ref="X1554" r:id="rId11440" location="!/xoxolovevanlty/status/847948324804186112"/>
    <hyperlink ref="X1555" r:id="rId11441" location="!/kassiy__brown/status/847948769115222016"/>
    <hyperlink ref="X1556" r:id="rId11442" location="!/__fridy__/status/847949251610951680"/>
    <hyperlink ref="X1557" r:id="rId11443" location="!/welovevalerian/status/847079661939056641"/>
    <hyperlink ref="X1558" r:id="rId11444" location="!/sex_j_moriarty/status/847950413152346113"/>
    <hyperlink ref="X1559" r:id="rId11445" location="!/yunlarharya/status/847950802383777793"/>
    <hyperlink ref="X1560" r:id="rId11446" location="!/gee2er/status/847950966666276864"/>
    <hyperlink ref="X1561" r:id="rId11447" location="!/auray0rk/status/847951344099102721"/>
    <hyperlink ref="X1562" r:id="rId11448" location="!/mlmingr/status/847951734806859776"/>
    <hyperlink ref="X1563" r:id="rId11449" location="!/v71reyes/status/847954042089332736"/>
    <hyperlink ref="X1564" r:id="rId11450" location="!/caarlos_riveera/status/847955279614488579"/>
    <hyperlink ref="X1565" r:id="rId11451" location="!/catalyst4fitnes/status/847955813620633600"/>
    <hyperlink ref="X1566" r:id="rId11452" location="!/svtanimee/status/847954080035110916"/>
    <hyperlink ref="X1567" r:id="rId11453" location="!/svtanimee/status/847955069849010176"/>
    <hyperlink ref="X1568" r:id="rId11454" location="!/svtanimee/status/847955135175282688"/>
    <hyperlink ref="X1569" r:id="rId11455" location="!/svtanimee/status/847955243086360578"/>
    <hyperlink ref="X1570" r:id="rId11456" location="!/svtanimee/status/847955369871769600"/>
    <hyperlink ref="X1571" r:id="rId11457" location="!/svtanimee/status/847955479036932100"/>
    <hyperlink ref="X1572" r:id="rId11458" location="!/svtanimee/status/847955917094232065"/>
    <hyperlink ref="X1573" r:id="rId11459" location="!/opineit/status/847958269343739909"/>
    <hyperlink ref="X1574" r:id="rId11460" location="!/chromeosguru/status/847556286468284417"/>
    <hyperlink ref="X1575" r:id="rId11461" location="!/chromeosguru/status/847592294488444929"/>
    <hyperlink ref="X1576" r:id="rId11462" location="!/chromeosguru/status/847961207717994496"/>
    <hyperlink ref="X1577" r:id="rId11463" location="!/boulaazaimwac/status/847961843461222400"/>
    <hyperlink ref="X1578" r:id="rId11464" location="!/italiot/status/847478352919375872"/>
    <hyperlink ref="X1579" r:id="rId11465" location="!/italiot/status/847577804333961216"/>
    <hyperlink ref="X1580" r:id="rId11466" location="!/italiot/status/847963996657504257"/>
    <hyperlink ref="X1581" r:id="rId11467" location="!/j_rock_er/status/847964115687452672"/>
    <hyperlink ref="X1582" r:id="rId11468" location="!/dinhvu17/status/847964435339771904"/>
    <hyperlink ref="X1583" r:id="rId11469" location="!/j_msft/status/847964848864591873"/>
    <hyperlink ref="X1584" r:id="rId11470" location="!/jbkavungal/status/847480347197616128"/>
    <hyperlink ref="X1585" r:id="rId11471" location="!/jbkavungal/status/847577287000076288"/>
    <hyperlink ref="X1586" r:id="rId11472" location="!/jbkavungal/status/847966161048416256"/>
    <hyperlink ref="X1587" r:id="rId11473" location="!/almustakil2/status/847966612720427009"/>
    <hyperlink ref="X1588" r:id="rId11474" location="!/danielcodlng/status/847967641109237760"/>
    <hyperlink ref="X1589" r:id="rId11475" location="!/th3o_sp/status/847967923083915264"/>
    <hyperlink ref="X1590" r:id="rId11476" location="!/th3o_sp/status/847967923083915264"/>
    <hyperlink ref="X1591" r:id="rId11477" location="!/asap__steve/status/847968064301871104"/>
    <hyperlink ref="X1592" r:id="rId11478" location="!/mldwestlee/status/847968321634844673"/>
    <hyperlink ref="X1593" r:id="rId11479" location="!/nqroid/status/847969238732210176"/>
    <hyperlink ref="X1594" r:id="rId11480" location="!/southern__klass/status/847969949155028992"/>
    <hyperlink ref="X1595" r:id="rId11481" location="!/carmenyvette4/status/847970588727664642"/>
    <hyperlink ref="X1596" r:id="rId11482" location="!/search_support/status/847971066395992064"/>
    <hyperlink ref="X1597" r:id="rId11483" location="!/chaslitster/status/847601928880087040"/>
    <hyperlink ref="X1598" r:id="rId11484" location="!/chaslitster/status/847971786008473600"/>
    <hyperlink ref="X1599" r:id="rId11485" location="!/4nf3vvfeuhdvio4/status/847973326228205569"/>
    <hyperlink ref="X1600" r:id="rId11486" location="!/edimosip/status/847973913388879873"/>
    <hyperlink ref="X1601" r:id="rId11487" location="!/edimosip/status/847974047006814208"/>
    <hyperlink ref="X1602" r:id="rId11488" location="!/edimosip/status/847974067458236416"/>
    <hyperlink ref="X1603" r:id="rId11489" location="!/khalidbnh/status/847975613252194304"/>
    <hyperlink ref="X1604" r:id="rId11490" location="!/freemanforli/status/847544877495844865"/>
    <hyperlink ref="X1605" r:id="rId11491" location="!/j_lopez_l/status/847976156556967936"/>
    <hyperlink ref="X1606" r:id="rId11492" location="!/inesquinterog/status/847978226697871360"/>
    <hyperlink ref="X1607" r:id="rId11493" location="!/j_mehappy/status/847980606239768577"/>
    <hyperlink ref="X1608" r:id="rId11494" location="!/wearabletechie/status/847476850024566784"/>
    <hyperlink ref="X1609" r:id="rId11495" location="!/wearabletechie/status/847963784283127809"/>
    <hyperlink ref="X1610" r:id="rId11496" location="!/wearabletechie/status/847982365976793088"/>
    <hyperlink ref="X1611" r:id="rId11497" location="!/appils/status/847984463904747520"/>
    <hyperlink ref="X1612" r:id="rId11498" location="!/snakeyes11/status/847751167488565248"/>
    <hyperlink ref="X1613" r:id="rId11499" location="!/snakeyes11/status/847924003280912388"/>
    <hyperlink ref="X1614" r:id="rId11500" location="!/snakeyes11/status/847984479683653632"/>
    <hyperlink ref="X1615" r:id="rId11501" location="!/czestawa316/status/847984496259592192"/>
    <hyperlink ref="X1616" r:id="rId11502" location="!/doouukane05kane/status/847982923944951808"/>
    <hyperlink ref="X1617" r:id="rId11503" location="!/doouukane05kane/status/847982923944951808"/>
    <hyperlink ref="X1618" r:id="rId11504" location="!/doouukane05kane/status/847984631752384512"/>
    <hyperlink ref="X1619" r:id="rId11505" location="!/doouukane05kane/status/847984631752384512"/>
    <hyperlink ref="X1620" r:id="rId11506" location="!/etern0swow/status/847985395010764801"/>
    <hyperlink ref="X1621" r:id="rId11507" location="!/shimajiro/status/847977633526685696"/>
    <hyperlink ref="X1622" r:id="rId11508" location="!/momonga_j/status/847985407513870336"/>
    <hyperlink ref="X1623" r:id="rId11509" location="!/bri__bertalotto/status/847986887516012545"/>
    <hyperlink ref="X1624" r:id="rId11510" location="!/topmanutdnews/status/847987401616117760"/>
    <hyperlink ref="X1625" r:id="rId11511" location="!/jakeevans911/status/847988622225588224"/>
    <hyperlink ref="X1626" r:id="rId11512" location="!/j_b1357/status/847989761205837825"/>
    <hyperlink ref="X1627" r:id="rId11513" location="!/kaarl_plays/status/847990228371595264"/>
    <hyperlink ref="X1628" r:id="rId11514" location="!/kaarl_plays/status/847990228371595264"/>
    <hyperlink ref="X1629" r:id="rId11515" location="!/valerlesnell/status/847990317722853376"/>
    <hyperlink ref="X1630" r:id="rId11516" location="!/iabodymassage/status/847990719944040448"/>
    <hyperlink ref="X1631" r:id="rId11517" location="!/lamgigigomez/status/847991257355997184"/>
    <hyperlink ref="X1632" r:id="rId11518" location="!/thefeed2000/status/847991919737163776"/>
    <hyperlink ref="X1633" r:id="rId11519" location="!/cthagod/status/847861095230558208"/>
    <hyperlink ref="X1634" r:id="rId11520" location="!/mjbsource/status/847999514229264385"/>
    <hyperlink ref="X1635" r:id="rId11521" location="!/rn_kazu/status/848001603684544512"/>
    <hyperlink ref="X1636" r:id="rId11522" location="!/truong_j/status/848003521094045697"/>
    <hyperlink ref="X1637" r:id="rId11523" location="!/ashtonbingham/status/847751049301512193"/>
    <hyperlink ref="X1638" r:id="rId11524" location="!/magley_j/status/848005249218433025"/>
    <hyperlink ref="X1639" r:id="rId11525" location="!/citizenofthewo4/status/848008211839856640"/>
    <hyperlink ref="X1640" r:id="rId11526" location="!/wynsmontherez/status/848008221780434944"/>
    <hyperlink ref="X1641" r:id="rId11527" location="!/brucepknight/status/848008480418091008"/>
    <hyperlink ref="X1642" r:id="rId11528" location="!/clondeaquel/status/848009434731339776"/>
    <hyperlink ref="X1643" r:id="rId11529" location="!/clondeaquel/status/848009434731339776"/>
    <hyperlink ref="X1644" r:id="rId11530" location="!/heysannahosanna/status/848010529381765120"/>
    <hyperlink ref="X1645" r:id="rId11531" location="!/jermlaebony/status/848012133451354112"/>
    <hyperlink ref="X1646" r:id="rId11532" location="!/badbolrockie/status/848012179722969092"/>
    <hyperlink ref="X1647" r:id="rId11533" location="!/rosenzweigbooks/status/848012627565395968"/>
    <hyperlink ref="X1648" r:id="rId11534" location="!/semayamaya5/status/848012788958212096"/>
    <hyperlink ref="X1649" r:id="rId11535" location="!/jadacakes98/status/848012794238713856"/>
    <hyperlink ref="X1650" r:id="rId11536" location="!/drlnkdocker/status/848013201446928385"/>
    <hyperlink ref="X1651" r:id="rId11537" location="!/jabduck_j/status/848013403683561472"/>
    <hyperlink ref="X1652" r:id="rId11538" location="!/destanyferrara2/status/848014129721999361"/>
    <hyperlink ref="X1653" r:id="rId11539" location="!/tokenr0seman/status/848014966397554688"/>
    <hyperlink ref="X1654" r:id="rId11540" location="!/cheiseyntorres/status/848015175965970432"/>
    <hyperlink ref="X1655" r:id="rId11541" location="!/mobilityspain/status/847969794598907904"/>
    <hyperlink ref="X1656" r:id="rId11542" location="!/mobilityspain/status/848015587179507712"/>
    <hyperlink ref="X1657" r:id="rId11543" location="!/johnniefellix/status/848016117637500929"/>
    <hyperlink ref="X1658" r:id="rId11544" location="!/nurfltrirachmaw/status/848016306066665472"/>
    <hyperlink ref="X1659" r:id="rId11545" location="!/ggume_j/status/848016583364562944"/>
    <hyperlink ref="X1660" r:id="rId11546" location="!/tedgroschscifi/status/848016631381020672"/>
    <hyperlink ref="X1661" r:id="rId11547" location="!/smart_tech244/status/848017003441000448"/>
    <hyperlink ref="X1662" r:id="rId11548" location="!/renehache/status/848018851816189952"/>
    <hyperlink ref="X1663" r:id="rId11549" location="!/hakmi_khalid/status/848022308782579713"/>
    <hyperlink ref="X1664" r:id="rId11550" location="!/3dbeea12/status/848023181441077249"/>
    <hyperlink ref="X1665" r:id="rId11551" location="!/googleplusbee14/status/847660792270934016"/>
    <hyperlink ref="X1666" r:id="rId11552" location="!/googleplusbee14/status/847720998736506884"/>
    <hyperlink ref="X1667" r:id="rId11553" location="!/googleplusbee14/status/847962538105024513"/>
    <hyperlink ref="X1668" r:id="rId11554" location="!/googleplusbee14/status/848023193726197760"/>
    <hyperlink ref="X1669" r:id="rId11555" location="!/salimess656/status/848023559880527872"/>
    <hyperlink ref="X1670" r:id="rId11556" location="!/happywheelsvide/status/847590162208931841"/>
    <hyperlink ref="X1671" r:id="rId11557" location="!/happywheelsvide/status/847590168567570432"/>
    <hyperlink ref="X1672" r:id="rId11558" location="!/happywheelsvide/status/848027534511841280"/>
    <hyperlink ref="X1673" r:id="rId11559" location="!/noticiaspuntual/status/848027727219351552"/>
    <hyperlink ref="X1674" r:id="rId11560" location="!/lepapaboun/status/848028497415221249"/>
    <hyperlink ref="X1675" r:id="rId11561" location="!/lepapaboun/status/848028497415221249"/>
    <hyperlink ref="X1676" r:id="rId11562" location="!/dusk_j/status/848028517266726912"/>
    <hyperlink ref="X1677" r:id="rId11563" location="!/urzuson/status/847592547077677056"/>
    <hyperlink ref="X1678" r:id="rId11564" location="!/urzuson/status/847609027093594114"/>
    <hyperlink ref="X1679" r:id="rId11565" location="!/urzuson/status/848030174012555265"/>
    <hyperlink ref="X1680" r:id="rId11566" location="!/jeffyboy56/status/848034479369318401"/>
    <hyperlink ref="X1681" r:id="rId11567" location="!/clash_sam10/status/848036724966137858"/>
    <hyperlink ref="X1682" r:id="rId11568" location="!/nintendoe3e3/status/848037118995824641"/>
    <hyperlink ref="X1683" r:id="rId11569" location="!/gglassfan/status/848038115759595521"/>
    <hyperlink ref="X1684" r:id="rId11570" location="!/evyceline/status/848038118313914368"/>
    <hyperlink ref="X1685" r:id="rId11571" location="!/evyceline/status/848038118313914368"/>
    <hyperlink ref="X1686" r:id="rId11572" location="!/nintendoblog5/status/848038481016352769"/>
    <hyperlink ref="X1687" r:id="rId11573" location="!/leod_j/status/848040180552355840"/>
    <hyperlink ref="X1688" r:id="rId11574" location="!/topdogmarket/status/847479319672840192"/>
    <hyperlink ref="X1689" r:id="rId11575" location="!/topdogmarket/status/847767270176763904"/>
    <hyperlink ref="X1690" r:id="rId11576" location="!/topdogmarket/status/847841651250917377"/>
    <hyperlink ref="X1691" r:id="rId11577" location="!/topdogmarket/status/847841654795063296"/>
    <hyperlink ref="X1692" r:id="rId11578" location="!/topdogmarket/status/848040321313275904"/>
    <hyperlink ref="X1693" r:id="rId11579" location="!/ctnewsbuzz/status/848041096970153986"/>
    <hyperlink ref="X1694" r:id="rId11580" location="!/j_0408_d/status/848041771728723968"/>
    <hyperlink ref="X1695" r:id="rId11581" location="!/twood3/status/848041789558857728"/>
    <hyperlink ref="X1696" r:id="rId11582" location="!/netti811/status/847503887481184257"/>
    <hyperlink ref="X1697" r:id="rId11583" location="!/netti811/status/847533000145481729"/>
    <hyperlink ref="X1698" r:id="rId11584" location="!/netti811/status/847533726984794113"/>
    <hyperlink ref="X1699" r:id="rId11585" location="!/netti811/status/848042699596935170"/>
    <hyperlink ref="X1700" r:id="rId11586" location="!/j_schokker/status/848043263420510208"/>
    <hyperlink ref="X1701" r:id="rId11587" location="!/dazn_jp_help/status/848043456190709761"/>
    <hyperlink ref="X1702" r:id="rId11588" location="!/lumos_solem_j/status/848044775538384896"/>
    <hyperlink ref="X1703" r:id="rId11589" location="!/yucuyuxi_j/status/848047846221725697"/>
    <hyperlink ref="X1704" r:id="rId11590" location="!/megp7996/status/848048562982182912"/>
    <hyperlink ref="X1705" r:id="rId11591" location="!/mrvalvetronix/status/848049247475957760"/>
    <hyperlink ref="X1706" r:id="rId11592" location="!/mrvalvetronix/status/848049247475957760"/>
    <hyperlink ref="X1707" r:id="rId11593" location="!/bonsplansici/status/847574938949230593"/>
    <hyperlink ref="X1708" r:id="rId11594" location="!/bonsplansici/status/847574942266920960"/>
    <hyperlink ref="X1709" r:id="rId11595" location="!/bonsplansici/status/848049624107692032"/>
    <hyperlink ref="X1710" r:id="rId11596" location="!/laneylove__cole/status/848050000819085313"/>
    <hyperlink ref="X1711" r:id="rId11597" location="!/laurvarrlcchio/status/848051795653832704"/>
    <hyperlink ref="X1712" r:id="rId11598" location="!/kirthikha__hipp/status/848052139851038720"/>
    <hyperlink ref="X1713" r:id="rId11599" location="!/art_feeis/status/847528124162166786"/>
    <hyperlink ref="X1714" r:id="rId11600" location="!/j_eunoia/status/848052233325379585"/>
    <hyperlink ref="X1715" r:id="rId11601" location="!/lebasqueytb/status/848053213475598336"/>
    <hyperlink ref="X1716" r:id="rId11602" location="!/garyfung/status/848053582708563968"/>
    <hyperlink ref="X1717" r:id="rId11603" location="!/kevans0361/status/848053708990464000"/>
    <hyperlink ref="X1718" r:id="rId11604" location="!/ashieyjbone/status/848054264257753088"/>
    <hyperlink ref="X1719" r:id="rId11605" location="!/queiynda/status/848054431975264256"/>
    <hyperlink ref="X1720" r:id="rId11606" location="!/ncusanza173/status/848056251997192193"/>
    <hyperlink ref="X1721" r:id="rId11607" location="!/devonda__tashae/status/848057951537348608"/>
    <hyperlink ref="X1722" r:id="rId11608" location="!/xiaohui__is__me/status/848059404255625217"/>
    <hyperlink ref="X1723" r:id="rId11609" location="!/atsuyaeleven/status/848059821215674368"/>
    <hyperlink ref="X1724" r:id="rId11610" location="!/notelliot69_j/status/848060488521043969"/>
    <hyperlink ref="X1725" r:id="rId11611" location="!/tech4uchaine/status/848060816465293313"/>
    <hyperlink ref="X1726" r:id="rId11612" location="!/tech4uchaine/status/848060816465293313"/>
    <hyperlink ref="X1727" r:id="rId11613" location="!/maxdeign/status/848062971662225409"/>
    <hyperlink ref="X1728" r:id="rId11614" location="!/maxdeign/status/848062971662225409"/>
    <hyperlink ref="X1729" r:id="rId11615" location="!/j_ustone83/status/848064302011625473"/>
    <hyperlink ref="X1730" r:id="rId11616" location="!/_mimihyun/status/848066147396333568"/>
    <hyperlink ref="X1731" r:id="rId11617" location="!/keiko186/status/848068959987527680"/>
    <hyperlink ref="X1732" r:id="rId11618" location="!/agendateam/status/848071379618480128"/>
    <hyperlink ref="X1733" r:id="rId11619" location="!/asexualresource/status/848071680840921088"/>
    <hyperlink ref="X1734" r:id="rId11620" location="!/asexualresource/status/848071692987637760"/>
    <hyperlink ref="X1735" r:id="rId11621" location="!/asexualresource/status/848071710117179392"/>
    <hyperlink ref="X1736" r:id="rId11622" location="!/googlebee92/status/848075842538397696"/>
    <hyperlink ref="X1737" r:id="rId11623" location="!/garyloper/status/848079380249268224"/>
    <hyperlink ref="X1738" r:id="rId11624" location="!/soltani_idris/status/848079497769484288"/>
    <hyperlink ref="X1739" r:id="rId11625" location="!/soltani_idris/status/848079497769484288"/>
    <hyperlink ref="X1740" r:id="rId11626" location="!/amecomilife/status/846607723768700929"/>
    <hyperlink ref="X1741" r:id="rId11627" location="!/j_a_r_v_i_s_ts/status/848079498067058688"/>
    <hyperlink ref="X1742" r:id="rId11628" location="!/j_evriyanto/status/848080184389517312"/>
    <hyperlink ref="X1743" r:id="rId11629" location="!/pythagore_/status/848080875292164096"/>
    <hyperlink ref="X1744" r:id="rId11630" location="!/pythagore_/status/848080875292164096"/>
    <hyperlink ref="X1745" r:id="rId11631" location="!/torcnn/status/847129390131531776"/>
    <hyperlink ref="X1746" r:id="rId11632" location="!/suvitta_j/status/847484266510401536"/>
    <hyperlink ref="X1747" r:id="rId11633" location="!/suvitta_j/status/847682315098611715"/>
    <hyperlink ref="X1748" r:id="rId11634" location="!/suvitta_j/status/848081213994573824"/>
    <hyperlink ref="X1749" r:id="rId11635" location="!/samsunguk/status/847375416503353344"/>
    <hyperlink ref="X1750" r:id="rId11636" location="!/j_wachiraporn/status/847398276768727041"/>
    <hyperlink ref="X1751" r:id="rId11637" location="!/bqmxb506/status/847271470598283266"/>
    <hyperlink ref="X1752" r:id="rId11638" location="!/j_wachiraporn/status/847481848150151171"/>
    <hyperlink ref="X1753" r:id="rId11639" location="!/j_wachiraporn/status/848081481620529152"/>
    <hyperlink ref="X1754" r:id="rId11640" location="!/dakingraf/status/848083279253303297"/>
    <hyperlink ref="X1755" r:id="rId11641" location="!/nuuneoi/status/847468724806451201"/>
    <hyperlink ref="X1756" r:id="rId11642" location="!/withlove___j/status/847484157135540226"/>
    <hyperlink ref="X1757" r:id="rId11643" location="!/withlove___j/status/847511474389921792"/>
    <hyperlink ref="X1758" r:id="rId11644" location="!/withlove___j/status/848083353530060800"/>
    <hyperlink ref="X1759" r:id="rId11645" location="!/icjay/status/847728981000372225"/>
    <hyperlink ref="X1760" r:id="rId11646" location="!/icjay/status/848083418839646209"/>
    <hyperlink ref="X1761" r:id="rId11647" location="!/s_healthy_life/status/848083766073536512"/>
    <hyperlink ref="X1762" r:id="rId11648" location="!/kuponiarnia/status/848084538102362113"/>
    <hyperlink ref="X1763" r:id="rId11649" location="!/spacetelelive/status/847455892475957248"/>
    <hyperlink ref="X1764" r:id="rId11650" location="!/spacetelelive/status/847473512227000320"/>
    <hyperlink ref="X1765" r:id="rId11651" location="!/spacetelelive/status/847483576689934336"/>
    <hyperlink ref="X1766" r:id="rId11652" location="!/spacetelelive/status/847526357068337152"/>
    <hyperlink ref="X1767" r:id="rId11653" location="!/spacetelelive/status/847528873508171780"/>
    <hyperlink ref="X1768" r:id="rId11654" location="!/spacetelelive/status/847556558263390209"/>
    <hyperlink ref="X1769" r:id="rId11655" location="!/spacetelelive/status/847604373311979520"/>
    <hyperlink ref="X1770" r:id="rId11656" location="!/spacetelelive/status/847722654077407234"/>
    <hyperlink ref="X1771" r:id="rId11657" location="!/spacetelelive/status/847918949304086528"/>
    <hyperlink ref="X1772" r:id="rId11658" location="!/spacettf/status/847464540589637632"/>
    <hyperlink ref="X1773" r:id="rId11659" location="!/spacettf/status/847724096880128000"/>
    <hyperlink ref="X1774" r:id="rId11660" location="!/spacettf/status/847724138214989824"/>
    <hyperlink ref="X1775" r:id="rId11661" location="!/spacettf/status/847724195073056769"/>
    <hyperlink ref="X1776" r:id="rId11662" location="!/spacettf/status/847724274941009924"/>
    <hyperlink ref="X1777" r:id="rId11663" location="!/spacettf/status/848085771663925249"/>
    <hyperlink ref="X1778" r:id="rId11664" location="!/gadgetycoil/status/848086040099385344"/>
    <hyperlink ref="X1779" r:id="rId11665" location="!/natly_iii/status/847286461678276608"/>
    <hyperlink ref="X1780" r:id="rId11666" location="!/geni_j/status/847396306809110528"/>
    <hyperlink ref="X1781" r:id="rId11667" location="!/geni_j/status/848088597685084160"/>
    <hyperlink ref="X1782" r:id="rId11668" location="!/pricetrak/status/848089012724146177"/>
    <hyperlink ref="X1783" r:id="rId11669" location="!/nickknack2999/status/848089599788408832"/>
    <hyperlink ref="X1784" r:id="rId11670" location="!/sulutnetwork/status/847654245654339584"/>
    <hyperlink ref="X1785" r:id="rId11671" location="!/sulutnetwork/status/848090858620674048"/>
    <hyperlink ref="X1786" r:id="rId11672" location="!/bilsennnaruto/status/848096434968817665"/>
    <hyperlink ref="X1787" r:id="rId11673" location="!/bilsennnaruto/status/848096434968817665"/>
    <hyperlink ref="X1788" r:id="rId11674" location="!/j_juthamas_s/status/848098550114263040"/>
    <hyperlink ref="X1789" r:id="rId11675" location="!/ooh_j_park/status/848099835542515713"/>
    <hyperlink ref="X1790" r:id="rId11676" location="!/_steven_j/status/848100816024068096"/>
    <hyperlink ref="X1791" r:id="rId11677" location="!/maximaxoo/status/848093278281117696"/>
    <hyperlink ref="X1792" r:id="rId11678" location="!/_steven_j/status/848100816024068096"/>
    <hyperlink ref="X1793" r:id="rId11679" location="!/__gesundheit__/status/848101152080011264"/>
    <hyperlink ref="X1794" r:id="rId11680" location="!/giftstarchari/status/848091360074670081"/>
    <hyperlink ref="X1795" r:id="rId11681" location="!/pn_galaxy/status/848109787212423169"/>
    <hyperlink ref="X1796" r:id="rId11682" location="!/amasmashhit/status/848096765358166016"/>
    <hyperlink ref="X1797" r:id="rId11683" location="!/amasmashhit/status/848096770609381377"/>
    <hyperlink ref="X1798" r:id="rId11684" location="!/amasmashhit/status/848111641367461889"/>
    <hyperlink ref="X1799" r:id="rId11685" location="!/addlctedtobritt/status/848112830301831168"/>
    <hyperlink ref="X1800" r:id="rId11686" location="!/j_stuckey/status/848113733255680000"/>
    <hyperlink ref="X1801" r:id="rId11687" location="!/taycrowe71/status/848117613708406784"/>
    <hyperlink ref="X1802" r:id="rId11688" location="!/merrybethm4s/status/848117615453028352"/>
    <hyperlink ref="X1803" r:id="rId11689" location="!/mlsslomize/status/848117622172508160"/>
    <hyperlink ref="X1804" r:id="rId11690" location="!/peyt0n_sue/status/848117623078440960"/>
    <hyperlink ref="X1805" r:id="rId11691" location="!/bballdiva60/status/848117631479664640"/>
    <hyperlink ref="X1806" r:id="rId11692" location="!/db_4nd_j/status/848117636659654656"/>
    <hyperlink ref="X1807" r:id="rId11693" location="!/franklutherklng/status/848117641881497600"/>
    <hyperlink ref="X1808" r:id="rId11694" location="!/r0scoewde/status/848117657073328129"/>
    <hyperlink ref="X1809" r:id="rId11695" location="!/mlkaelarachel/status/848117674257170432"/>
    <hyperlink ref="X1810" r:id="rId11696" location="!/ltscheertime/status/848117676513931264"/>
    <hyperlink ref="X1811" r:id="rId11697" location="!/bligshxtalker/status/848117690581499904"/>
    <hyperlink ref="X1812" r:id="rId11698" location="!/bapbabythalland/status/848117703160209409"/>
    <hyperlink ref="X1813" r:id="rId11699" location="!/nfiunsr/status/848117709950898176"/>
    <hyperlink ref="X1814" r:id="rId11700" location="!/dlanaaadgaf/status/848117710462627840"/>
    <hyperlink ref="X1815" r:id="rId11701" location="!/paulbox48/status/848117715009142784"/>
    <hyperlink ref="X1816" r:id="rId11702" location="!/wilso965/status/848117724735709184"/>
    <hyperlink ref="X1817" r:id="rId11703" location="!/tyler_schmld/status/848117733858451456"/>
    <hyperlink ref="X1818" r:id="rId11704" location="!/susan_miller41/status/848117734554693633"/>
    <hyperlink ref="X1819" r:id="rId11705" location="!/godiovesugly_kr/status/848117738782511105"/>
    <hyperlink ref="X1820" r:id="rId11706" location="!/0nedfandom/status/848117740124729344"/>
    <hyperlink ref="X1821" r:id="rId11707" location="!/ltaliangirll_xo/status/848117744914620416"/>
    <hyperlink ref="X1822" r:id="rId11708" location="!/oldtlmesglee/status/848117747129221120"/>
    <hyperlink ref="X1823" r:id="rId11709" location="!/reena_beena4741/status/848117758776705025"/>
    <hyperlink ref="X1824" r:id="rId11710" location="!/synd4cadepx/status/848117777076555776"/>
    <hyperlink ref="X1825" r:id="rId11711" location="!/kkast0rff/status/848117777265065984"/>
    <hyperlink ref="X1826" r:id="rId11712" location="!/justinlt56/status/848117783221198854"/>
    <hyperlink ref="X1827" r:id="rId11713" location="!/slavemeretrlx/status/848117785154551808"/>
    <hyperlink ref="X1828" r:id="rId11714" location="!/iabellapatronne/status/848117789017739264"/>
    <hyperlink ref="X1829" r:id="rId11715" location="!/the_reaiestyet/status/848117793744715776"/>
    <hyperlink ref="X1830" r:id="rId11716" location="!/c_gllbs/status/848117811092127744"/>
    <hyperlink ref="X1831" r:id="rId11717" location="!/usmlchaelperez/status/848117811209809921"/>
    <hyperlink ref="X1832" r:id="rId11718" location="!/zaynllmpy/status/848117815160844288"/>
    <hyperlink ref="X1833" r:id="rId11719" location="!/iondontowntv/status/848117821812953088"/>
    <hyperlink ref="X1834" r:id="rId11720" location="!/teamarlanaxx/status/848117826766426112"/>
    <hyperlink ref="X1835" r:id="rId11721" location="!/robblevelezbook/status/848117826812469248"/>
    <hyperlink ref="X1836" r:id="rId11722" location="!/1girlsn/status/848117829609992192"/>
    <hyperlink ref="X1837" r:id="rId11723" location="!/gabblekarnes/status/848117835331141632"/>
    <hyperlink ref="X1838" r:id="rId11724" location="!/broknslnderella/status/848117839131156481"/>
    <hyperlink ref="X1839" r:id="rId11725" location="!/spacemanx6/status/848117840284536836"/>
    <hyperlink ref="X1840" r:id="rId11726" location="!/bosslady9950/status/848117844206333952"/>
    <hyperlink ref="X1841" r:id="rId11727" location="!/fr0mthetopca/status/848117851374338048"/>
    <hyperlink ref="X1842" r:id="rId11728" location="!/sexkeeappeai/status/848117862027988992"/>
    <hyperlink ref="X1843" r:id="rId11729" location="!/wo0man78/status/848118754718490624"/>
    <hyperlink ref="X1844" r:id="rId11730" location="!/wo0man78/status/848118754718490624"/>
    <hyperlink ref="X1845" r:id="rId11731" location="!/javicinefilo/status/848120132161425408"/>
    <hyperlink ref="X1846" r:id="rId11732" location="!/prncsspolly/status/848062824647499776"/>
    <hyperlink ref="X1847" r:id="rId11733" location="!/j__hw9/status/848067282328731649"/>
    <hyperlink ref="X1848" r:id="rId11734" location="!/babyso_o/status/848113105766817792"/>
    <hyperlink ref="X1849" r:id="rId11735" location="!/j__hw9/status/848123286961627136"/>
    <hyperlink ref="X1850" r:id="rId11736" location="!/ukinfo_jp/status/848126453426266112"/>
    <hyperlink ref="X1851" r:id="rId11737" location="!/lyadbld/status/848127026649333760"/>
    <hyperlink ref="X1852" r:id="rId11738" location="!/lyadbld/status/848127026649333760"/>
    <hyperlink ref="X1853" r:id="rId11739" location="!/electronynet/status/847426702720368640"/>
    <hyperlink ref="X1854" r:id="rId11740" location="!/kingzouhir1/status/847422168468135938"/>
    <hyperlink ref="X1855" r:id="rId11741" location="!/kingzouhir1/status/847422168468135938"/>
    <hyperlink ref="X1856" r:id="rId11742" location="!/kingzouhir1/status/847473944995049473"/>
    <hyperlink ref="X1857" r:id="rId11743" location="!/kingzouhir1/status/847883657960357888"/>
    <hyperlink ref="X1858" r:id="rId11744" location="!/kingzouhir1/status/847885064658722817"/>
    <hyperlink ref="X1859" r:id="rId11745" location="!/kingzouhir1/status/847885064658722817"/>
    <hyperlink ref="X1860" r:id="rId11746" location="!/kingzouhir1/status/848130344658272258"/>
    <hyperlink ref="X1861" r:id="rId11747" location="!/fredlem2/status/848132563050868736"/>
    <hyperlink ref="X1862" r:id="rId11748" location="!/mcubeur/status/848133257313079297"/>
    <hyperlink ref="X1863" r:id="rId11749" location="!/mcubeur/status/848133257313079297"/>
    <hyperlink ref="X1864" r:id="rId11750" location="!/cmarkfr/status/848134142256701440"/>
    <hyperlink ref="X1865" r:id="rId11751" location="!/01_926/status/847826176009580544"/>
    <hyperlink ref="X1866" r:id="rId11752" location="!/united_j/status/848135264937443328"/>
    <hyperlink ref="X1867" r:id="rId11753" location="!/m_min_j/status/848135278837473280"/>
    <hyperlink ref="X1868" r:id="rId11754" location="!/baset_mounih/status/848136767958118400"/>
    <hyperlink ref="X1869" r:id="rId11755" location="!/baset_mounih/status/848136767958118400"/>
    <hyperlink ref="X1870" r:id="rId11756" location="!/5_channeler/status/848139752670986240"/>
    <hyperlink ref="X1871" r:id="rId11757" location="!/_thomas_moreau/status/848142869277937664"/>
    <hyperlink ref="X1872" r:id="rId11758" location="!/j_ritoli/status/848143647505821697"/>
    <hyperlink ref="X1873" r:id="rId11759" location="!/desnaa_/status/848144700078817280"/>
    <hyperlink ref="X1874" r:id="rId11760" location="!/newomarion/status/848147782892478464"/>
    <hyperlink ref="X1875" r:id="rId11761" location="!/rafaelmehdi/status/848149016839901185"/>
    <hyperlink ref="X1876" r:id="rId11762" location="!/rafaelmehdi/status/848149016848322562"/>
    <hyperlink ref="X1877" r:id="rId11763" location="!/rafaelmehdi/status/848149016856625153"/>
    <hyperlink ref="X1878" r:id="rId11764" location="!/rafaelmehdi/status/848149016856727553"/>
    <hyperlink ref="X1879" r:id="rId11765" location="!/rafaelmehdi/status/848149016873496576"/>
    <hyperlink ref="X1880" r:id="rId11766" location="!/rafaelmehdi/status/848149016898674688"/>
    <hyperlink ref="X1881" r:id="rId11767" location="!/rafaelmehdi/status/848149016911245312"/>
    <hyperlink ref="X1882" r:id="rId11768" location="!/rafaelmehdi/status/848149017003528192"/>
    <hyperlink ref="X1883" r:id="rId11769" location="!/rafaelmehdi/status/848149017104195587"/>
    <hyperlink ref="X1884" r:id="rId11770" location="!/rafaelmehdi/status/848149017246789632"/>
    <hyperlink ref="X1885" r:id="rId11771" location="!/rafaelmehdi/status/848149871366463492"/>
    <hyperlink ref="X1886" r:id="rId11772" location="!/rafaelmehdi/status/848149871366463492"/>
    <hyperlink ref="X1887" r:id="rId11773" location="!/rafaelmehdi/status/848149879729868800"/>
    <hyperlink ref="X1888" r:id="rId11774" location="!/rafaelmehdi/status/848149879729868800"/>
    <hyperlink ref="X1889" r:id="rId11775" location="!/rafaelmehdi/status/848149896641302528"/>
    <hyperlink ref="X1890" r:id="rId11776" location="!/rafaelmehdi/status/848149896641302528"/>
    <hyperlink ref="X1891" r:id="rId11777" location="!/rafaelmehdi/status/848149900642709504"/>
    <hyperlink ref="X1892" r:id="rId11778" location="!/rafaelmehdi/status/848149900642709504"/>
    <hyperlink ref="X1893" r:id="rId11779" location="!/rafaelmehdi/status/848149917344387072"/>
    <hyperlink ref="X1894" r:id="rId11780" location="!/rafaelmehdi/status/848149917344387072"/>
    <hyperlink ref="X1895" r:id="rId11781" location="!/rafaelmehdi/status/848149942602539008"/>
    <hyperlink ref="X1896" r:id="rId11782" location="!/rafaelmehdi/status/848149942602539008"/>
    <hyperlink ref="X1897" r:id="rId11783" location="!/arstechnica/status/847836195228971008"/>
    <hyperlink ref="X1898" r:id="rId11784" location="!/j_men_forever/status/848150931099316224"/>
    <hyperlink ref="X1899" r:id="rId11785" location="!/j_men_forever/status/848150931099316224"/>
    <hyperlink ref="X1900" r:id="rId11786" location="!/tida2000yt/status/848151099668344832"/>
    <hyperlink ref="X1901" r:id="rId11787" location="!/totallytorla/status/848151804999344129"/>
    <hyperlink ref="X1902" r:id="rId11788" location="!/ivanv1/status/848151858766114816"/>
    <hyperlink ref="X1903" r:id="rId11789" location="!/im__the__overlo/status/848152322047913984"/>
    <hyperlink ref="X1904" r:id="rId11790" location="!/petefang/status/848152340368576512"/>
    <hyperlink ref="X1905" r:id="rId11791" location="!/samuelsnation1/status/848152367363223552"/>
    <hyperlink ref="X1906" r:id="rId11792" location="!/metashaa114/status/848154291760234499"/>
    <hyperlink ref="X1907" r:id="rId11793" location="!/amberbooglrl/status/848156649567268865"/>
    <hyperlink ref="X1908" r:id="rId11794" location="!/llelexo_/status/848157281111994368"/>
    <hyperlink ref="X1909" r:id="rId11795" location="!/llelexo_/status/848157281111994368"/>
    <hyperlink ref="X1910" r:id="rId11796" location="!/allianne555/status/848158324759470081"/>
    <hyperlink ref="X1911" r:id="rId11797" location="!/newsofg/status/848158414689763330"/>
    <hyperlink ref="X1912" r:id="rId11798" location="!/nohmsstrikerytb/status/848158487817400320"/>
    <hyperlink ref="X1913" r:id="rId11799" location="!/nohmsstrikerytb/status/848158487817400320"/>
    <hyperlink ref="X1914" r:id="rId11800" location="!/applestreem/status/847479695478104065"/>
    <hyperlink ref="X1915" r:id="rId11801" location="!/applestreem/status/847950686364983297"/>
    <hyperlink ref="X1916" r:id="rId11802" location="!/applestreem/status/848013835059449856"/>
    <hyperlink ref="X1917" r:id="rId11803" location="!/applestreem/status/848135632509587456"/>
    <hyperlink ref="X1918" r:id="rId11804" location="!/benitoc09_cruz/status/848159003821490176"/>
    <hyperlink ref="X1919" r:id="rId11805" location="!/modernartciocks/status/848160183687819264"/>
    <hyperlink ref="X1920" r:id="rId11806" location="!/meganelessard/status/848161242229477377"/>
    <hyperlink ref="X1921" r:id="rId11807" location="!/medboujaber/status/848162921691705345"/>
    <hyperlink ref="X1922" r:id="rId11808" location="!/mohamedlaminedz/status/847819522732150784"/>
    <hyperlink ref="X1923" r:id="rId11809" location="!/mohamedlaminedz/status/847819588138147840"/>
    <hyperlink ref="X1924" r:id="rId11810" location="!/mohamedlaminedz/status/848163069956169728"/>
    <hyperlink ref="X1925" r:id="rId11811" location="!/mohamedlaminedz/status/848163083856039936"/>
    <hyperlink ref="X1926" r:id="rId11812" location="!/sms2sms/status/848165114096349184"/>
    <hyperlink ref="X1927" r:id="rId11813" location="!/bripurcell89/status/848168696640147457"/>
    <hyperlink ref="X1928" r:id="rId11814" location="!/j_bangarang/status/848169541595267073"/>
    <hyperlink ref="X1929" r:id="rId11815" location="!/__keitia__/status/848169695761051648"/>
    <hyperlink ref="X1930" r:id="rId11816" location="!/stratege_ru/status/847539472241577984"/>
    <hyperlink ref="X1931" r:id="rId11817" location="!/stratege_ru/status/848170120950054912"/>
    <hyperlink ref="X1932" r:id="rId11818" location="!/pudarlln/status/848170751052087296"/>
    <hyperlink ref="X1933" r:id="rId11819" location="!/supscancun/status/848171987314786304"/>
    <hyperlink ref="X1934" r:id="rId11820" location="!/lola4all/status/848172069405814784"/>
    <hyperlink ref="X1935" r:id="rId11821" location="!/pthsbbali/status/848172768541757440"/>
    <hyperlink ref="X1936" r:id="rId11822" location="!/dietacomunidad/status/848173270482526210"/>
    <hyperlink ref="X1937" r:id="rId11823" location="!/barhoom571/status/848173850588311552"/>
    <hyperlink ref="X1938" r:id="rId11824" location="!/sehuneyo/status/848173909140688896"/>
    <hyperlink ref="X1939" r:id="rId11825" location="!/pikaju_kwangufo/status/844213810718109697"/>
    <hyperlink ref="X1940" r:id="rId11826" location="!/galaxy_1601/status/848174695115399169"/>
    <hyperlink ref="X1941" r:id="rId11827" location="!/j_jazmincx/status/848174906252685312"/>
    <hyperlink ref="X1942" r:id="rId11828" location="!/j_jazmincx/status/848175654004817920"/>
    <hyperlink ref="X1943" r:id="rId11829" location="!/blackphysicists/status/847405384545386498"/>
    <hyperlink ref="X1944" r:id="rId11830" location="!/blackphysicists/status/847502566095151104"/>
    <hyperlink ref="X1945" r:id="rId11831" location="!/blackphysicists/status/847817085971509248"/>
    <hyperlink ref="X1946" r:id="rId11832" location="!/blackphysicists/status/848135142216523777"/>
    <hyperlink ref="X1947" r:id="rId11833" location="!/blackphysicists/status/848176423378579456"/>
    <hyperlink ref="X1948" r:id="rId11834" location="!/alexandermato20/status/848178543423090688"/>
    <hyperlink ref="X1949" r:id="rId11835" location="!/kryss_tucker/status/848178942733430785"/>
    <hyperlink ref="X1950" r:id="rId11836" location="!/techfoogle/status/848120408415113216"/>
    <hyperlink ref="X1951" r:id="rId11837" location="!/techfoogle/status/848180683042418689"/>
    <hyperlink ref="X1952" r:id="rId11838" location="!/itchouakero/status/848182054881767424"/>
    <hyperlink ref="X1953" r:id="rId11839" location="!/wbuzzer/status/847883983442595841"/>
    <hyperlink ref="X1954" r:id="rId11840" location="!/wbuzzer/status/847890243483299841"/>
    <hyperlink ref="X1955" r:id="rId11841" location="!/wbuzzer/status/848115591391195136"/>
    <hyperlink ref="X1956" r:id="rId11842" location="!/wbuzzer/status/848182198469615617"/>
    <hyperlink ref="X1957" r:id="rId11843" location="!/duduu0771/status/848185929265270784"/>
    <hyperlink ref="X1958" r:id="rId11844" location="!/duduu0771/status/848185929265270784"/>
    <hyperlink ref="X1959" r:id="rId11845" location="!/j_musters/status/848185963717197824"/>
    <hyperlink ref="X1960" r:id="rId11846" location="!/galou63/status/848187219613560832"/>
    <hyperlink ref="X1961" r:id="rId11847" location="!/galou63/status/847550959668604928"/>
    <hyperlink ref="X1962" r:id="rId11848" location="!/ocean_spell/status/848187410265423872"/>
    <hyperlink ref="X1963" r:id="rId11849" location="!/galaxy_bnr/status/848187463029870594"/>
    <hyperlink ref="X1964" r:id="rId11850" location="!/febryrhsucipto/status/848187660552200193"/>
    <hyperlink ref="X1965" r:id="rId11851" location="!/epectaz/status/848189595858718720"/>
    <hyperlink ref="X1966" r:id="rId11852" location="!/theintercosmic/status/848192997346885632"/>
    <hyperlink ref="X1967" r:id="rId11853" location="!/mistressnicey/status/848191769833385986"/>
    <hyperlink ref="X1968" r:id="rId11854" location="!/j_seob/status/848194261426200577"/>
    <hyperlink ref="X1969" r:id="rId11855" location="!/inocr8/status/848195542610063360"/>
    <hyperlink ref="X1970" r:id="rId11856" location="!/peter_brumvig/status/848196717325545472"/>
    <hyperlink ref="X1971" r:id="rId11857" location="!/sylver_yaounde/status/848198215069511685"/>
    <hyperlink ref="X1972" r:id="rId11858" location="!/sylver_yaounde/status/848198215069511685"/>
    <hyperlink ref="X1973" r:id="rId11859" location="!/marveluk/status/847852722997121024"/>
    <hyperlink ref="X1974" r:id="rId11860" location="!/marllon_mr_j/status/848199271010754565"/>
    <hyperlink ref="X1975" r:id="rId11861" location="!/myhope_wings/status/848187923572772868"/>
    <hyperlink ref="X1976" r:id="rId11862" location="!/my_galaxy_309/status/848200000781914112"/>
    <hyperlink ref="X1977" r:id="rId11863" location="!/my_galaxy_309/status/848200000781914112"/>
    <hyperlink ref="X1978" r:id="rId11864" location="!/j_8toni/status/848203610617921537"/>
    <hyperlink ref="X1979" r:id="rId11865" location="!/weshfrr/status/847406902472359936"/>
    <hyperlink ref="X1980" r:id="rId11866" location="!/weshfrr/status/847406902472359936"/>
    <hyperlink ref="X1981" r:id="rId11867" location="!/weshfrr/status/847409847276421121"/>
    <hyperlink ref="X1982" r:id="rId11868" location="!/weshfrr/status/847409847276421121"/>
    <hyperlink ref="X1983" r:id="rId11869" location="!/weshfrr/status/848203626929692674"/>
    <hyperlink ref="X1984" r:id="rId11870" location="!/weshfrr/status/848203626929692674"/>
    <hyperlink ref="X1985" r:id="rId11871" location="!/beeastronomy35/status/848204424598237184"/>
    <hyperlink ref="X1986" r:id="rId11872" location="!/guillaume_ms/status/848204837225459713"/>
    <hyperlink ref="X1987" r:id="rId11873" location="!/guillaume_ms/status/848204837225459713"/>
    <hyperlink ref="X1988" r:id="rId11874" location="!/samsungmobileus/status/847825875529871360"/>
    <hyperlink ref="X1989" r:id="rId11875" location="!/j_schultzz95/status/847878332603666432"/>
    <hyperlink ref="X1990" r:id="rId11876" location="!/j_gar_13/status/848206110276415488"/>
    <hyperlink ref="X1991" r:id="rId11877" location="!/yoannp_/status/848206216740433922"/>
    <hyperlink ref="X1992" r:id="rId11878" location="!/yoannp_/status/848206216740433922"/>
    <hyperlink ref="X1993" r:id="rId11879" location="!/marcochine27/status/848206307081498624"/>
    <hyperlink ref="X1994" r:id="rId11880" location="!/marcochine27/status/848206307081498624"/>
    <hyperlink ref="X1995" r:id="rId11881" location="!/voxibe/status/848201481648041984"/>
    <hyperlink ref="X1996" r:id="rId11882" location="!/voxibe/status/848137638913740800"/>
    <hyperlink ref="X1997" r:id="rId11883" location="!/voxibe/status/848137638913740800"/>
    <hyperlink ref="X1998" r:id="rId11884" location="!/voxibe/status/848201481648041984"/>
    <hyperlink ref="X1999" r:id="rId11885" location="!/voxibe/status/848206349595017216"/>
    <hyperlink ref="X2000" r:id="rId11886" location="!/voxibe/status/848206349595017216"/>
    <hyperlink ref="X2001" r:id="rId11887" location="!/helloli15/status/847461735732842496"/>
    <hyperlink ref="X2002" r:id="rId11888" location="!/helloli15/status/847461735732842496"/>
    <hyperlink ref="X2003" r:id="rId11889" location="!/helloli15/status/848206401793138689"/>
    <hyperlink ref="X2004" r:id="rId11890" location="!/helloli15/status/848206401793138689"/>
    <hyperlink ref="X2005" r:id="rId11891" location="!/mkasanm/status/847889514618134528"/>
    <hyperlink ref="X2006" r:id="rId11892" location="!/mkasanm/status/847892012145803265"/>
    <hyperlink ref="X2007" r:id="rId11893" location="!/mkasanm/status/848161313318727680"/>
    <hyperlink ref="X2008" r:id="rId11894" location="!/mkasanm/status/848178896482832386"/>
    <hyperlink ref="X2009" r:id="rId11895" location="!/mkasanm/status/848206705506779136"/>
    <hyperlink ref="X2010" r:id="rId11896" location="!/mhok_ok/status/848207348351066112"/>
    <hyperlink ref="X2011" r:id="rId11897" location="!/bleekerk/status/848208849471516674"/>
    <hyperlink ref="X2012" r:id="rId11898" location="!/jhaniiny/status/848210161558843392"/>
    <hyperlink ref="X2013" r:id="rId11899" location="!/migue7_80/status/848210560340590592"/>
    <hyperlink ref="X2014" r:id="rId11900" location="!/arymau_/status/848210708617732096"/>
    <hyperlink ref="X2015" r:id="rId11901" location="!/arymau_/status/848210708617732096"/>
    <hyperlink ref="X2016" r:id="rId11902" location="!/fourmyquentin/status/848211094762135552"/>
    <hyperlink ref="X2017" r:id="rId11903" location="!/_bartrom1/status/848211924206661640"/>
    <hyperlink ref="X2018" r:id="rId11904" location="!/_bartrom1/status/848211924206661640"/>
    <hyperlink ref="X2019" r:id="rId11905" location="!/neyoxxxx/status/848213690134429697"/>
    <hyperlink ref="X2020" r:id="rId11906" location="!/neyoxxxx/status/848213690134429697"/>
    <hyperlink ref="X2021" r:id="rId11907" location="!/zuhurtasun/status/848214134403604480"/>
    <hyperlink ref="X2022" r:id="rId11908" location="!/hamza93000/status/848214616761094145"/>
    <hyperlink ref="X2023" r:id="rId11909" location="!/hamza93000/status/848214616761094145"/>
    <hyperlink ref="X2024" r:id="rId11910" location="!/sneeze_galaxy/status/848215310666797056"/>
    <hyperlink ref="X2025" r:id="rId11911" location="!/sneeze_galaxy/status/848215310666797056"/>
    <hyperlink ref="X2026" r:id="rId11912" location="!/maxoucrl/status/848216121446719492"/>
    <hyperlink ref="X2027" r:id="rId11913" location="!/maxoucrl/status/848216121446719492"/>
    <hyperlink ref="X2028" r:id="rId11914" location="!/hulkufe4/status/848216207249506304"/>
    <hyperlink ref="X2029" r:id="rId11915" location="!/hulkufe4/status/848216207249506304"/>
    <hyperlink ref="X2030" r:id="rId11916" location="!/zixook/status/848216980205293571"/>
    <hyperlink ref="X2031" r:id="rId11917" location="!/zixook/status/848216980205293571"/>
    <hyperlink ref="X2032" r:id="rId11918" location="!/mrnozerv/status/848217360280498176"/>
    <hyperlink ref="X2033" r:id="rId11919" location="!/mrnozerv/status/848217360280498176"/>
    <hyperlink ref="X2034" r:id="rId11920" location="!/snow_good08/status/848217378752274433"/>
    <hyperlink ref="X2035" r:id="rId11921" location="!/snow_good08/status/848217378752274433"/>
    <hyperlink ref="X2036" r:id="rId11922" location="!/macrumors/status/848135020317261824"/>
    <hyperlink ref="X2037" r:id="rId11923" location="!/j_e_farnsworth/status/848217674664599552"/>
    <hyperlink ref="X2038" r:id="rId11924" location="!/j_e_farnsworth/status/848217674664599552"/>
    <hyperlink ref="X2039" r:id="rId11925" location="!/j_cynic/status/848218016076750848"/>
    <hyperlink ref="X2040" r:id="rId11926" location="!/marcantoinepgnt/status/848218359820931072"/>
    <hyperlink ref="X2041" r:id="rId11927" location="!/marcantoinepgnt/status/848218359820931072"/>
    <hyperlink ref="X2042" r:id="rId11928" location="!/fitcaarl/status/848219920689238016"/>
    <hyperlink ref="X2043" r:id="rId11929" location="!/fitcaarl/status/848219920689238016"/>
    <hyperlink ref="X2044" r:id="rId11930" location="!/eazyform/status/847884531029991425"/>
    <hyperlink ref="X2045" r:id="rId11931" location="!/eazyform/status/847884808147660800"/>
    <hyperlink ref="X2046" r:id="rId11932" location="!/eazyform/status/847886453107503105"/>
    <hyperlink ref="X2047" r:id="rId11933" location="!/eazyform/status/847893144347824128"/>
    <hyperlink ref="X2048" r:id="rId11934" location="!/eazyform/status/848212898778316802"/>
    <hyperlink ref="X2049" r:id="rId11935" location="!/eazyform/status/848212912346935301"/>
    <hyperlink ref="X2050" r:id="rId11936" location="!/eazyform/status/848221098030313472"/>
    <hyperlink ref="X2051" r:id="rId11937" location="!/darka_allea/status/848221531822071808"/>
    <hyperlink ref="X2052" r:id="rId11938" location="!/darka_allea/status/848221531822071808"/>
    <hyperlink ref="X2053" r:id="rId11939" location="!/j__an24/status/848221868314284032"/>
    <hyperlink ref="X2054" r:id="rId11940" location="!/galaxy_praeprae/status/848222544393928704"/>
    <hyperlink ref="X2055" r:id="rId11941" location="!/mcine222/status/848223831080800256"/>
    <hyperlink ref="X2056" r:id="rId11942" location="!/mcine222/status/848223831080800256"/>
    <hyperlink ref="X2057" r:id="rId11943" location="!/macflashm/status/848228359758909441"/>
    <hyperlink ref="X2058" r:id="rId11944" location="!/macflashm/status/848228359758909441"/>
    <hyperlink ref="X2059" r:id="rId11945" location="!/bbf_j/status/848228863322845187"/>
    <hyperlink ref="X2060" r:id="rId11946" location="!/vanguardadrift/status/848230642588553217"/>
    <hyperlink ref="X2061" r:id="rId11947" location="!/steve_dx5/status/848233373826994176"/>
    <hyperlink ref="X2062" r:id="rId11948" location="!/williamhbpc/status/848234932866605056"/>
    <hyperlink ref="X2063" r:id="rId11949" location="!/williamhbpc/status/848234932866605056"/>
    <hyperlink ref="X2064" r:id="rId11950" location="!/stellabarros13/status/848235433335115776"/>
    <hyperlink ref="X2065" r:id="rId11951" location="!/stellabarros13/status/848235433335115776"/>
    <hyperlink ref="X2066" r:id="rId11952" location="!/absolyutno/status/848233386791620611"/>
    <hyperlink ref="X2067" r:id="rId11953" location="!/absolyutno/status/848233386791620611"/>
    <hyperlink ref="X2068" r:id="rId11954" location="!/j_huina/status/848235782359977984"/>
    <hyperlink ref="X2069" r:id="rId11955" location="!/llenlagerfeld/status/848237665300480001"/>
    <hyperlink ref="X2070" r:id="rId11956" location="!/sf49ersfans1/status/848237830845341696"/>
    <hyperlink ref="X2071" r:id="rId11957" location="!/j_esen/status/848237887426412544"/>
    <hyperlink ref="X2072" r:id="rId11958" location="!/suryopurnomo/status/848238399152508929"/>
    <hyperlink ref="X2073" r:id="rId11959" location="!/suryopurnomo/status/848238636868935680"/>
    <hyperlink ref="X2074" r:id="rId11960" location="!/suryopurnomo/status/848238716631920641"/>
    <hyperlink ref="X2075" r:id="rId11961" location="!/haykira_/status/848220021021126657"/>
    <hyperlink ref="X2076" r:id="rId11962" location="!/ssohi1/status/848240783866068992"/>
    <hyperlink ref="X2077" r:id="rId11963" location="!/straighttech/status/848241200817516548"/>
    <hyperlink ref="X2078" r:id="rId11964" location="!/billimadridista/status/847452294778036227"/>
    <hyperlink ref="X2079" r:id="rId11965" location="!/billimadridista/status/847452294778036227"/>
    <hyperlink ref="X2080" r:id="rId11966" location="!/billimadridista/status/848242305484156928"/>
    <hyperlink ref="X2081" r:id="rId11967" location="!/billimadridista/status/848242305484156928"/>
    <hyperlink ref="X2082" r:id="rId11968" location="!/lehuffpost/status/848243571287367681"/>
    <hyperlink ref="X2083" r:id="rId11969" location="!/j_arrive/status/848245404663775232"/>
    <hyperlink ref="X2084" r:id="rId11970" location="!/valentixgo/status/848245419054428160"/>
    <hyperlink ref="X2085" r:id="rId11971" location="!/valentixgo/status/848245419054428160"/>
    <hyperlink ref="X2086" r:id="rId11972" location="!/keesromkes/status/848195962619273216"/>
    <hyperlink ref="X2087" r:id="rId11973" location="!/eva_cda/status/848245634973020160"/>
    <hyperlink ref="X2088" r:id="rId11974" location="!/j_juiz/status/848247223267864576"/>
    <hyperlink ref="X2089" r:id="rId11975" location="!/realmax_/status/848248072425660416"/>
    <hyperlink ref="X2090" r:id="rId11976" location="!/realmax_/status/848248072425660416"/>
    <hyperlink ref="X2091" r:id="rId11977" location="!/yassineel171/status/848248444837928960"/>
    <hyperlink ref="X2092" r:id="rId11978" location="!/yassineel171/status/848248444837928960"/>
    <hyperlink ref="X2093" r:id="rId11979" location="!/haitedire/status/848249933748719616"/>
    <hyperlink ref="X2094" r:id="rId11980" location="!/haitedire/status/848249933748719616"/>
    <hyperlink ref="X2095" r:id="rId11981" location="!/nlagustinaaa/status/848251563860742145"/>
    <hyperlink ref="X2096" r:id="rId11982" location="!/larsenic27/status/848251765787168769"/>
    <hyperlink ref="X2097" r:id="rId11983" location="!/larsenic27/status/848251765787168769"/>
    <hyperlink ref="X2098" r:id="rId11984" location="!/zaibatsu/status/848007915059396608"/>
    <hyperlink ref="X2099" r:id="rId11985" location="!/icystars2/status/848253001001308161"/>
    <hyperlink ref="X2100" r:id="rId11986" location="!/charliefox53/status/848253198733365248"/>
    <hyperlink ref="X2101" r:id="rId11987" location="!/highwind__sport/status/848255131871260673"/>
    <hyperlink ref="X2102" r:id="rId11988" location="!/tabletpc_jp/status/848256168170475521"/>
    <hyperlink ref="X2103" r:id="rId11989" location="!/originalfunko/status/847902322470645760"/>
    <hyperlink ref="X2104" r:id="rId11990" location="!/j_hughes712/status/848257270152654850"/>
    <hyperlink ref="X2105" r:id="rId11991" location="!/j_hughes712/status/847821318200467456"/>
    <hyperlink ref="X2106" r:id="rId11992" location="!/solohugow/status/848257271478005762"/>
    <hyperlink ref="X2107" r:id="rId11993" location="!/solohugow/status/848257271478005762"/>
    <hyperlink ref="X2108" r:id="rId11994" location="!/wozza_j/status/848259719185571840"/>
    <hyperlink ref="X2109" r:id="rId11995" location="!/j_cerrito/status/848260251111575553"/>
    <hyperlink ref="X2110" r:id="rId11996" location="!/j_cerrito/status/848260251111575553"/>
    <hyperlink ref="X2111" r:id="rId11997" location="!/j_murch25/status/848261410169561088"/>
    <hyperlink ref="X2112" r:id="rId11998" location="!/adilelgayer1988/status/847934057195470848"/>
    <hyperlink ref="X2113" r:id="rId11999" location="!/adilelgayer1988/status/847932374180651010"/>
    <hyperlink ref="X2114" r:id="rId12000" location="!/adilelgayer1988/status/847934057195470848"/>
    <hyperlink ref="X2115" r:id="rId12001" location="!/adilelgayer1988/status/848264392055586817"/>
    <hyperlink ref="X2116" r:id="rId12002" location="!/hbldcrp3zvwenqp/status/848268451235975168"/>
    <hyperlink ref="X2117" r:id="rId12003" location="!/hbldcrp3zvwenqp/status/848268451235975168"/>
    <hyperlink ref="X2118" r:id="rId12004" location="!/hbldcrp3zvwenqp/status/848268451235975168"/>
    <hyperlink ref="X2119" r:id="rId12005" location="!/samoxa_diana/status/847864234172194816"/>
    <hyperlink ref="X2120" r:id="rId12006" location="!/samoxa_diana/status/847864234172194816"/>
    <hyperlink ref="X2121" r:id="rId12007" location="!/samoxa_diana/status/847864234172194816"/>
    <hyperlink ref="X2122" r:id="rId12008" location="!/samoxa_diana/status/847864234172194816"/>
    <hyperlink ref="X2123" r:id="rId12009" location="!/samoxa_diana/status/847864234172194816"/>
    <hyperlink ref="X2124" r:id="rId12010" location="!/samoxa_diana/status/847864234172194816"/>
    <hyperlink ref="X2125" r:id="rId12011" location="!/samoxa_diana/status/847864234172194816"/>
    <hyperlink ref="X2126" r:id="rId12012" location="!/hbldcrp3zvwenqp/status/848268451235975168"/>
    <hyperlink ref="X2127" r:id="rId12013" location="!/hbldcrp3zvwenqp/status/848268451235975168"/>
    <hyperlink ref="X2128" r:id="rId12014" location="!/hbldcrp3zvwenqp/status/848268451235975168"/>
    <hyperlink ref="X2129" r:id="rId12015" location="!/hbldcrp3zvwenqp/status/848268451235975168"/>
    <hyperlink ref="X2130" r:id="rId12016" location="!/hbldcrp3zvwenqp/status/848268451235975168"/>
    <hyperlink ref="X2131" r:id="rId12017" location="!/hbldcrp3zvwenqp/status/848268451235975168"/>
    <hyperlink ref="X2132" r:id="rId12018" location="!/hbldcrp3zvwenqp/status/848268451235975168"/>
    <hyperlink ref="X2133" r:id="rId12019" location="!/hbldcrp3zvwenqp/status/848268451235975168"/>
    <hyperlink ref="X2134" r:id="rId12020" location="!/samsungmobile/status/847105819388841987"/>
    <hyperlink ref="X2135" r:id="rId12021" location="!/samsungmobile/status/847105399845273600"/>
    <hyperlink ref="X2136" r:id="rId12022" location="!/j_rodrigues118/status/848268703997333506"/>
    <hyperlink ref="X2137" r:id="rId12023" location="!/siwolux/status/848270526913155073"/>
    <hyperlink ref="X2138" r:id="rId12024" location="!/derredtoxzzl/status/848271456593211394"/>
    <hyperlink ref="X2139" r:id="rId12025" location="!/derredtoxzzl/status/848271456593211394"/>
    <hyperlink ref="X2140" r:id="rId12026" location="!/freezon14/status/848272236574384128"/>
    <hyperlink ref="X2141" r:id="rId12027" location="!/freezon14/status/848272236574384128"/>
    <hyperlink ref="X2142" r:id="rId12028" location="!/playvaaac/status/848276860823896064"/>
    <hyperlink ref="X2143" r:id="rId12029" location="!/playvaaac/status/848276860823896064"/>
    <hyperlink ref="X2144" r:id="rId12030" location="!/mythevalentinus/status/848277035000758273"/>
    <hyperlink ref="X2145" r:id="rId12031" location="!/mythevalentinus/status/848277035000758273"/>
    <hyperlink ref="X2146" r:id="rId12032" location="!/joeyrellsh/status/848277701668597761"/>
    <hyperlink ref="X2147" r:id="rId12033" location="!/ray_charles_68/status/848277713009901568"/>
    <hyperlink ref="X2148" r:id="rId12034" location="!/j_her_nan_dez/status/848278268805488640"/>
    <hyperlink ref="X2149" r:id="rId12035" location="!/naomlclairee/status/848278678551183360"/>
    <hyperlink ref="X2150" r:id="rId12036" location="!/technozonemx/status/848278968969175042"/>
    <hyperlink ref="X2151" r:id="rId12037" location="!/131anand1nqy/status/848278976858656768"/>
    <hyperlink ref="X2152" r:id="rId12038" location="!/woleflmilejo/status/848279547594330112"/>
    <hyperlink ref="X2153" r:id="rId12039" location="!/ennajjami/status/848279940285988864"/>
    <hyperlink ref="X2154" r:id="rId12040" location="!/hyx_48/status/848280020988690433"/>
    <hyperlink ref="X2155" r:id="rId12041" location="!/hyx_48/status/848280020988690433"/>
    <hyperlink ref="X2156" r:id="rId12042" location="!/ejschneider1/status/848280128790515712"/>
    <hyperlink ref="X2157" r:id="rId12043" location="!/j_o_h_a_n_n_m/status/848280717360496642"/>
    <hyperlink ref="X2158" r:id="rId12044" location="!/tmwk_wager/status/848281392718991360"/>
    <hyperlink ref="X2159" r:id="rId12045" location="!/tmwk_wager/status/848281392718991360"/>
    <hyperlink ref="X2160" r:id="rId12046" location="!/tammylaynerlce/status/848281498788675585"/>
    <hyperlink ref="X2161" r:id="rId12047" location="!/slime02yt/status/848226923494944768"/>
    <hyperlink ref="X2162" r:id="rId12048" location="!/slime02yt/status/848226923494944768"/>
    <hyperlink ref="X2163" r:id="rId12049" location="!/slime02yt/status/848258501151514624"/>
    <hyperlink ref="X2164" r:id="rId12050" location="!/slime02yt/status/848258501151514624"/>
    <hyperlink ref="X2165" r:id="rId12051" location="!/steveeytb/status/848283455683166208"/>
    <hyperlink ref="X2166" r:id="rId12052" location="!/t_vdel/status/848283608901197825"/>
    <hyperlink ref="X2167" r:id="rId12053" location="!/cyberchoy/status/847711638572589056"/>
    <hyperlink ref="X2168" r:id="rId12054" location="!/cyberchoy/status/848284679522463746"/>
    <hyperlink ref="X2169" r:id="rId12055" location="!/s_goyo/status/847916811425165312"/>
    <hyperlink ref="X2170" r:id="rId12056" location="!/s_goyo/status/848286133033123841"/>
    <hyperlink ref="X2171" r:id="rId12057" location="!/aniioss/status/848206547368935425"/>
    <hyperlink ref="X2172" r:id="rId12058" location="!/aniioss/status/848206547368935425"/>
    <hyperlink ref="X2173" r:id="rId12059" location="!/vincent_76300/status/848287967881945088"/>
    <hyperlink ref="X2174" r:id="rId12060" location="!/vincent_76300/status/848287967881945088"/>
    <hyperlink ref="X2175" r:id="rId12061" location="!/awa_j_s/status/848288542191210502"/>
    <hyperlink ref="X2176" r:id="rId12062" location="!/dreamychara16/status/848290158579515395"/>
    <hyperlink ref="X2177" r:id="rId12063" location="!/applecorer_/status/848188681622040577"/>
    <hyperlink ref="X2178" r:id="rId12064" location="!/applecorer_/status/848188681622040577"/>
    <hyperlink ref="X2179" r:id="rId12065" location="!/applecorer_/status/848203335995969536"/>
    <hyperlink ref="X2180" r:id="rId12066" location="!/applecorer_/status/848203335995969536"/>
    <hyperlink ref="X2181" r:id="rId12067" location="!/applecorer_/status/848291610421022721"/>
    <hyperlink ref="X2182" r:id="rId12068" location="!/applecorer_/status/848291610421022721"/>
    <hyperlink ref="X2183" r:id="rId12069" location="!/foutbaul/status/848297543960276992"/>
    <hyperlink ref="X2184" r:id="rId12070" location="!/foutbaul/status/848297543960276992"/>
    <hyperlink ref="X2185" r:id="rId12071" location="!/muhammed91000/status/848298755132665857"/>
    <hyperlink ref="X2186" r:id="rId12072" location="!/muhammed91000/status/848298755132665857"/>
    <hyperlink ref="X2187" r:id="rId12073" location="!/tammyseg/status/848299696586207237"/>
    <hyperlink ref="X2188" r:id="rId12074" location="!/julienpkb/status/848300453876166656"/>
    <hyperlink ref="X2189" r:id="rId12075" location="!/julienpkb/status/848300453876166656"/>
    <hyperlink ref="X2190" r:id="rId12076" location="!/lasryraphael/status/847482427211603972"/>
    <hyperlink ref="X2191" r:id="rId12077" location="!/lasryraphael/status/847483553856327680"/>
    <hyperlink ref="X2192" r:id="rId12078" location="!/lasryraphael/status/847483553856327680"/>
    <hyperlink ref="X2193" r:id="rId12079" location="!/lasryraphael/status/847484053741752322"/>
    <hyperlink ref="X2194" r:id="rId12080" location="!/lasryraphael/status/847484142384054273"/>
    <hyperlink ref="X2195" r:id="rId12081" location="!/lasryraphael/status/847504526785613824"/>
    <hyperlink ref="X2196" r:id="rId12082" location="!/lasryraphael/status/847504526785613824"/>
    <hyperlink ref="X2197" r:id="rId12083" location="!/lasryraphael/status/847906969474170880"/>
    <hyperlink ref="X2198" r:id="rId12084" location="!/lasryraphael/status/847906969474170880"/>
    <hyperlink ref="X2199" r:id="rId12085" location="!/lasryraphael/status/847910596741931009"/>
    <hyperlink ref="X2200" r:id="rId12086" location="!/lasryraphael/status/848115552627425280"/>
    <hyperlink ref="X2201" r:id="rId12087" location="!/lasryraphael/status/848115552627425280"/>
    <hyperlink ref="X2202" r:id="rId12088" location="!/lasryraphael/status/848300601373073408"/>
    <hyperlink ref="X2203" r:id="rId12089" location="!/biankaa_ohin/status/848275455664955396"/>
    <hyperlink ref="X2204" r:id="rId12090" location="!/nadreory/status/848300610583760896"/>
    <hyperlink ref="X2205" r:id="rId12091" location="!/jordanjouin/status/848303929796546564"/>
    <hyperlink ref="X2206" r:id="rId12092" location="!/jordanjouin/status/848303929796546564"/>
    <hyperlink ref="X2207" r:id="rId12093" location="!/idted/status/847399448288284672"/>
    <hyperlink ref="X2208" r:id="rId12094" location="!/idted/status/847399448288284672"/>
    <hyperlink ref="X2209" r:id="rId12095" location="!/idted/status/847399448288284672"/>
    <hyperlink ref="X2210" r:id="rId12096" location="!/ninjawolfyt/status/848304792560689153"/>
    <hyperlink ref="X2211" r:id="rId12097" location="!/ninjawolfyt/status/847482506374819840"/>
    <hyperlink ref="X2212" r:id="rId12098" location="!/ninjawolfyt/status/847482506374819840"/>
    <hyperlink ref="X2213" r:id="rId12099" location="!/ninjawolfyt/status/848304792560689153"/>
    <hyperlink ref="X2214" r:id="rId12100" location="!/acalllkat/status/848304877520531456"/>
    <hyperlink ref="X2215" r:id="rId12101" location="!/keep_pounding99/status/848305370078621696"/>
    <hyperlink ref="X2216" r:id="rId12102" location="!/expertsteak1052/status/847486558332518400"/>
    <hyperlink ref="X2217" r:id="rId12103" location="!/expertsteak1052/status/847486558332518400"/>
    <hyperlink ref="X2218" r:id="rId12104" location="!/expertsteak1052/status/848311289910841344"/>
    <hyperlink ref="X2219" r:id="rId12105" location="!/expertsteak1052/status/848311289910841344"/>
    <hyperlink ref="X2220" r:id="rId12106" location="!/roshana_j/status/848312795133353984"/>
    <hyperlink ref="X2221" r:id="rId12107" location="!/christharpon/status/848313014914863105"/>
    <hyperlink ref="X2222" r:id="rId12108" location="!/felix_bss/status/848316313663664128"/>
    <hyperlink ref="X2223" r:id="rId12109" location="!/felix_bss/status/848316313663664128"/>
    <hyperlink ref="X2224" r:id="rId12110" location="!/lilladesneiges/status/848316579058241537"/>
    <hyperlink ref="X2225" r:id="rId12111" location="!/lilladesneiges/status/848316579058241537"/>
    <hyperlink ref="X2226" r:id="rId12112" location="!/outmanalex/status/848316782175805440"/>
    <hyperlink ref="X2227" r:id="rId12113" location="!/dccosmos/status/848317693195202562"/>
    <hyperlink ref="X2228" r:id="rId12114" location="!/esrnow/status/848320171706118145"/>
    <hyperlink ref="X2229" r:id="rId12115" location="!/undxfeated__/status/848322954555535362"/>
    <hyperlink ref="X2230" r:id="rId12116" location="!/breakred1/status/848325057940205570"/>
    <hyperlink ref="X2231" r:id="rId12117" location="!/jeffatechly/status/848326565536686080"/>
    <hyperlink ref="X2232" r:id="rId12118" location="!/alexand91300689/status/848328942603730945"/>
    <hyperlink ref="X2233" r:id="rId12119" location="!/alexand91300689/status/848328942603730945"/>
    <hyperlink ref="X2234" r:id="rId12120" location="!/advertavenues/status/847803508514578432"/>
    <hyperlink ref="X2235" r:id="rId12121" location="!/j_comp1/status/848329814905892864"/>
    <hyperlink ref="X2236" r:id="rId12122" location="!/j_comp1/status/848329797872865282"/>
    <hyperlink ref="X2237" r:id="rId12123" location="!/mohamedabouraja/status/848332172016726016"/>
    <hyperlink ref="X2238" r:id="rId12124" location="!/mohamedabouraja/status/848332172016726016"/>
    <hyperlink ref="X2239" r:id="rId12125" location="!/cosmiir/status/848333953270468608"/>
    <hyperlink ref="X2240" r:id="rId12126" location="!/mar_uku/status/847401049283379204"/>
    <hyperlink ref="X2241" r:id="rId12127" location="!/cosmiir/status/848333953270468608"/>
    <hyperlink ref="X2242" r:id="rId12128" location="!/cosmiir/status/848333953270468608"/>
    <hyperlink ref="X2243" r:id="rId12129" location="!/cosmiir/status/848333953270468608"/>
    <hyperlink ref="X2244" r:id="rId12130" location="!/dante38490/status/847546710641520640"/>
    <hyperlink ref="X2245" r:id="rId12131" location="!/dante38490/status/847398137224282112"/>
    <hyperlink ref="X2246" r:id="rId12132" location="!/dante38490/status/847398137224282112"/>
    <hyperlink ref="X2247" r:id="rId12133" location="!/dante38490/status/847411094851174401"/>
    <hyperlink ref="X2248" r:id="rId12134" location="!/dante38490/status/847411094851174401"/>
    <hyperlink ref="X2249" r:id="rId12135" location="!/dante38490/status/847495689772781568"/>
    <hyperlink ref="X2250" r:id="rId12136" location="!/dante38490/status/847495689772781568"/>
    <hyperlink ref="X2251" r:id="rId12137" location="!/dante38490/status/847546710641520640"/>
    <hyperlink ref="X2252" r:id="rId12138" location="!/dante38490/status/847920139530100737"/>
    <hyperlink ref="X2253" r:id="rId12139" location="!/dante38490/status/847920139530100737"/>
    <hyperlink ref="X2254" r:id="rId12140" location="!/dante38490/status/848335424460394497"/>
    <hyperlink ref="X2255" r:id="rId12141" location="!/dante38490/status/848335424460394497"/>
    <hyperlink ref="X2256" r:id="rId12142" location="!/fabriballarino/status/848335461928112129"/>
    <hyperlink ref="X2257" r:id="rId12143" location="!/adivoxair/status/848336551557910528"/>
    <hyperlink ref="X2258" r:id="rId12144" location="!/adivoxair/status/848336551557910528"/>
    <hyperlink ref="X2259" r:id="rId12145" location="!/j_j_nz/status/847425758876155904"/>
    <hyperlink ref="X2260" r:id="rId12146" location="!/j_j_nz/status/847629976979382275"/>
    <hyperlink ref="X2261" r:id="rId12147" location="!/j_j_nz/status/848337496949706752"/>
    <hyperlink ref="X2262" r:id="rId12148" location="!/hahahahppy/status/848062625715965954"/>
    <hyperlink ref="X2263" r:id="rId12149" location="!/hahahahppy/status/848081161272279040"/>
    <hyperlink ref="X2264" r:id="rId12150" location="!/j_hart40/status/848341495174369280"/>
    <hyperlink ref="X2265" r:id="rId12151" location="!/elmejordato2016/status/847390471554973697"/>
    <hyperlink ref="X2266" r:id="rId12152" location="!/elmejordato2016/status/847390484691509249"/>
    <hyperlink ref="X2267" r:id="rId12153" location="!/elmejordato2016/status/847747321609592832"/>
    <hyperlink ref="X2268" r:id="rId12154" location="!/elmejordato2016/status/848275949011443712"/>
    <hyperlink ref="X2269" r:id="rId12155" location="!/elmejordato2016/status/848341496046657536"/>
    <hyperlink ref="X2270" r:id="rId12156" location="!/varetran/status/847391388110962689"/>
    <hyperlink ref="X2271" r:id="rId12157" location="!/varetran/status/847391424894992384"/>
    <hyperlink ref="X2272" r:id="rId12158" location="!/varetran/status/847748083349823489"/>
    <hyperlink ref="X2273" r:id="rId12159" location="!/varetran/status/848277068076929024"/>
    <hyperlink ref="X2274" r:id="rId12160" location="!/varetran/status/848342239054929920"/>
    <hyperlink ref="X2275" r:id="rId12161" location="!/tesigobogota/status/847392352784142338"/>
    <hyperlink ref="X2276" r:id="rId12162" location="!/tesigobogota/status/847392378327515136"/>
    <hyperlink ref="X2277" r:id="rId12163" location="!/tesigobogota/status/847748834948141057"/>
    <hyperlink ref="X2278" r:id="rId12164" location="!/tesigobogota/status/848277813190721536"/>
    <hyperlink ref="X2279" r:id="rId12165" location="!/tesigobogota/status/848343246723883008"/>
    <hyperlink ref="X2280" r:id="rId12166" location="!/maugarriza/status/848345040057503745"/>
    <hyperlink ref="X2281" r:id="rId12167" location="!/666deadknife666/status/847548058166579211"/>
    <hyperlink ref="X2282" r:id="rId12168" location="!/666deadknife666/status/847918856421208066"/>
    <hyperlink ref="X2283" r:id="rId12169" location="!/666deadknife666/status/848048346887598084"/>
    <hyperlink ref="X2284" r:id="rId12170" location="!/666deadknife666/status/848346526468493316"/>
    <hyperlink ref="X2285" r:id="rId12171" location="!/pkgulati/status/847690928793894913"/>
    <hyperlink ref="X2286" r:id="rId12172" location="!/pkgulati/status/848233298161696769"/>
    <hyperlink ref="X2287" r:id="rId12173" location="!/rrangel3092/status/848347824030965760"/>
    <hyperlink ref="X2288" r:id="rId12174" location="!/rrangel3092/status/848348005954703361"/>
    <hyperlink ref="X2289" r:id="rId12175" location="!/tetexalinfini/status/848349015246852097"/>
    <hyperlink ref="X2290" r:id="rId12176" location="!/tetexalinfini/status/848349028576354304"/>
    <hyperlink ref="X2291" r:id="rId12177" location="!/tetexalinfini/status/848349015246852097"/>
    <hyperlink ref="X2292" r:id="rId12178" location="!/tetexalinfini/status/848349028576354304"/>
    <hyperlink ref="X2293" r:id="rId12179" location="!/kimkatae/status/848085876882132993"/>
    <hyperlink ref="X2294" r:id="rId12180" location="!/extra__j/status/848087420151123968"/>
    <hyperlink ref="X2295" r:id="rId12181" location="!/94_degrees/status/848347107324866560"/>
    <hyperlink ref="X2296" r:id="rId12182" location="!/extra__j/status/848349663954468865"/>
    <hyperlink ref="X2297" r:id="rId12183" location="!/extra__j/status/848087390019137537"/>
    <hyperlink ref="X2298" r:id="rId12184" location="!/mvnonews/status/848349776986873856"/>
    <hyperlink ref="X2299" r:id="rId12185" location="!/luisgyg/status/848346759709544448"/>
    <hyperlink ref="X2300" r:id="rId12186" location="!/j_mantilla/status/848352126384435200"/>
    <hyperlink ref="X2301" r:id="rId12187" location="!/j_mantilla/status/847447105698385922"/>
    <hyperlink ref="X2302" r:id="rId12188" location="!/j_mantilla/status/847492412347826178"/>
    <hyperlink ref="X2303" r:id="rId12189" location="!/j_mantilla/status/847539144993722370"/>
    <hyperlink ref="X2304" r:id="rId12190" location="!/j_mantilla/status/847856212960047104"/>
    <hyperlink ref="X2305" r:id="rId12191" location="!/e_economy/status/848361880531779584"/>
    <hyperlink ref="X2306" r:id="rId12192" location="!/tennisnewsfr/status/848362250775691264"/>
    <hyperlink ref="X2307" r:id="rId12193" location="!/imf777777/status/848362807435304960"/>
    <hyperlink ref="X2308" r:id="rId12194" location="!/j_o_ski/status/848365438249652226"/>
    <hyperlink ref="X2309" r:id="rId12195" location="!/aimaf11/status/848366221762281472"/>
    <hyperlink ref="X2310" r:id="rId12196" location="!/j_ppair/status/848371163310964736"/>
    <hyperlink ref="X2311" r:id="rId12197" location="!/j_lane419/status/848375282948083716"/>
    <hyperlink ref="X2312" r:id="rId12198" location="!/j_emiliano_lo/status/848378218512044033"/>
    <hyperlink ref="X2313" r:id="rId12199" location="!/j_emiliano_lo/status/848378419217743872"/>
    <hyperlink ref="X2314" r:id="rId12200" location="!/tonyphangsm/status/848381999186235392"/>
    <hyperlink ref="X2315" r:id="rId12201" location="!/tonyphan1988/status/848382015854354432"/>
    <hyperlink ref="X2316" r:id="rId12202" location="!/phantony2/status/848382032623173632"/>
    <hyperlink ref="X2317" r:id="rId12203" location="!/lagalaxyiisrh/status/847627538830548993"/>
    <hyperlink ref="X2318" r:id="rId12204" location="!/lagalaxyiisrh/status/847627540738985985"/>
    <hyperlink ref="X2319" r:id="rId12205" location="!/lagalaxyiisrh/status/848002513735254016"/>
    <hyperlink ref="X2320" r:id="rId12206" location="!/lagalaxyiisrh/status/848002515580796928"/>
    <hyperlink ref="X2321" r:id="rId12207" location="!/lagalaxyiisrh/status/848356083458482176"/>
    <hyperlink ref="X2322" r:id="rId12208" location="!/lagalaxyiisrh/status/848392070133817344"/>
    <hyperlink ref="X2323" r:id="rId12209" location="!/galaxy_roses/status/848392059371143168"/>
    <hyperlink ref="X2324" r:id="rId12210" location="!/agnesss_j/status/848392245510156288"/>
    <hyperlink ref="X2325" r:id="rId12211" location="!/nowsfo/status/848392854804152320"/>
    <hyperlink ref="X2326" r:id="rId12212" location="!/foreverdevante/status/817482352565874689"/>
    <hyperlink ref="X2327" r:id="rId12213" location="!/johnnyxswank/status/848396807386284032"/>
    <hyperlink ref="X2328" r:id="rId12214" location="!/mksanto/status/847567645658546176"/>
    <hyperlink ref="X2329" r:id="rId12215" location="!/mksanto/status/847590303578152960"/>
    <hyperlink ref="X2330" r:id="rId12216" location="!/mksanto/status/847819842644267008"/>
    <hyperlink ref="X2331" r:id="rId12217" location="!/mksanto/status/847932701919371264"/>
    <hyperlink ref="X2332" r:id="rId12218" location="!/mksanto/status/847932705790717952"/>
    <hyperlink ref="X2333" r:id="rId12219" location="!/mksanto/status/848374119263588352"/>
    <hyperlink ref="X2334" r:id="rId12220" location="!/mksanto/status/848374124560908288"/>
    <hyperlink ref="X2335" r:id="rId12221" location="!/mksanto/status/848388024987787264"/>
    <hyperlink ref="X2336" r:id="rId12222" location="!/mksanto/status/848400360351961092"/>
    <hyperlink ref="X2337" r:id="rId12223" location="!/noticiav2/status/848007937549324289"/>
    <hyperlink ref="X2338" r:id="rId12224" location="!/noticiav2/status/848385386485342208"/>
    <hyperlink ref="X2339" r:id="rId12225" location="!/noticiav2/status/848400435752972288"/>
    <hyperlink ref="X2340" r:id="rId12226" location="!/archmercigod/status/847451466960846850"/>
    <hyperlink ref="X2341" r:id="rId12227" location="!/archmercigod/status/847635119376551937"/>
    <hyperlink ref="X2342" r:id="rId12228" location="!/archmercigod/status/848402917648474112"/>
    <hyperlink ref="X2343" r:id="rId12229" location="!/petemcdonald_/status/848406455187361792"/>
    <hyperlink ref="X2344" r:id="rId12230" location="!/fotoexmachina/status/848407288406831104"/>
    <hyperlink ref="X2345" r:id="rId12231" location="!/rebnieinar/status/848408696187219969"/>
    <hyperlink ref="X2346" r:id="rId12232" location="!/mobiletechheat/status/847676237048827904"/>
    <hyperlink ref="X2347" r:id="rId12233" location="!/mobiletechheat/status/847843240787292160"/>
    <hyperlink ref="X2348" r:id="rId12234" location="!/startuprealtime/status/847676587675746304"/>
    <hyperlink ref="X2349" r:id="rId12235" location="!/startuprealtime/status/848408727216631808"/>
    <hyperlink ref="X2350" r:id="rId12236" location="!/j_bad13/status/848409373546295296"/>
    <hyperlink ref="X2351" r:id="rId12237" location="!/_backlink_/status/848410529169362944"/>
    <hyperlink ref="X2352" r:id="rId12238" location="!/jonaxxfever/status/848360443206811648"/>
    <hyperlink ref="X2353" r:id="rId12239" location="!/jsl_galaxy/status/848416471080329216"/>
    <hyperlink ref="X2354" r:id="rId12240" location="!/itecnonet/status/848376610482946049"/>
    <hyperlink ref="X2355" r:id="rId12241" location="!/itecnonet/status/848419428870107137"/>
    <hyperlink ref="X2356" r:id="rId12242" location="!/jf1idx/status/848426372074618880"/>
    <hyperlink ref="X2357" r:id="rId12243" location="!/nowahm_/status/848428784286093312"/>
    <hyperlink ref="X2358" r:id="rId12244" location="!/gamblerz23/status/848429173148438530"/>
    <hyperlink ref="X2359" r:id="rId12245" location="!/jacksfilms/status/847247158902267904"/>
    <hyperlink ref="X2360" r:id="rId12246" location="!/tomoka_k_j/status/848430130628251648"/>
    <hyperlink ref="X2361" r:id="rId12247" location="!/morterjon/status/847422434227527680"/>
    <hyperlink ref="X2362" r:id="rId12248" location="!/morterjon/status/848100650307043328"/>
    <hyperlink ref="X2363" r:id="rId12249" location="!/morterjon/status/848430573488033792"/>
    <hyperlink ref="X2364" r:id="rId12250" location="!/hongwonthailand/status/847853856826445825"/>
    <hyperlink ref="X2365" r:id="rId12251" location="!/galaxy_saii/status/847884145262903296"/>
    <hyperlink ref="X2366" r:id="rId12252" location="!/knockknock0408/status/847851861793046529"/>
    <hyperlink ref="X2367" r:id="rId12253" location="!/knockknock0408/status/848188125767622656"/>
    <hyperlink ref="X2368" r:id="rId12254" location="!/galaxy_saii/status/848194852470743040"/>
    <hyperlink ref="X2369" r:id="rId12255" location="!/osshungum_th/status/848427850734731266"/>
    <hyperlink ref="X2370" r:id="rId12256" location="!/galaxy_saii/status/848431929766461440"/>
    <hyperlink ref="X2371" r:id="rId12257" location="!/galaxy_saii/status/848194122598842368"/>
    <hyperlink ref="X2372" r:id="rId12258" location="!/fihaara_m/status/848432856858841091"/>
    <hyperlink ref="X2373" r:id="rId12259" location="!/alfredplcia/status/848433853597450240"/>
    <hyperlink ref="X2374" r:id="rId12260" location="!/j_7472/status/848016509515448321"/>
    <hyperlink ref="X2375" r:id="rId12261" location="!/j_7472/status/848434690964967424"/>
    <hyperlink ref="X2376" r:id="rId12262" location="!/mygoogleeden/status/848436120950112256"/>
    <hyperlink ref="X2377" r:id="rId12263" location="!/myioseden/status/848437110197686272"/>
    <hyperlink ref="X2378" r:id="rId12264" location="!/mymaceden/status/848437306411429888"/>
    <hyperlink ref="X2379" r:id="rId12265" location="!/j_hansson/status/848438821939290112"/>
    <hyperlink ref="X2380" r:id="rId12266" location="!/mygadgetseden/status/848443941536108544"/>
    <hyperlink ref="X2381" r:id="rId12267" location="!/myappseden/status/848444163939069952"/>
    <hyperlink ref="X2382" r:id="rId12268" location="!/roseburghd/status/848446371543760896"/>
    <hyperlink ref="X2383" r:id="rId12269" location="!/mywindowseden/status/848443410075791360"/>
    <hyperlink ref="X2384" r:id="rId12270" location="!/akileshsharma18/status/848449226677690370"/>
    <hyperlink ref="X2385" r:id="rId12271" location="!/monitorin_freak/status/848449456060203008"/>
    <hyperlink ref="X2386" r:id="rId12272" location="!/khalilramah/status/847422080400281601"/>
    <hyperlink ref="X2387" r:id="rId12273" location="!/j_siebaa_/status/848450318530727944"/>
    <hyperlink ref="X2388" r:id="rId12274" location="!/lightspeed_j/status/848450420401766400"/>
    <hyperlink ref="X2389" r:id="rId12275" location="!/whitecapsblog1/status/848392816019603456"/>
    <hyperlink ref="X2390" r:id="rId12276" location="!/whitecapsblog1/status/848453005737414656"/>
    <hyperlink ref="X2391" r:id="rId12277" location="!/myandroideden/status/848453480809418752"/>
    <hyperlink ref="X2392" r:id="rId12278" location="!/thaarsee/status/847818523032375297"/>
    <hyperlink ref="X2393" r:id="rId12279" location="!/thaarsee/status/848454495667445761"/>
    <hyperlink ref="X2394" r:id="rId12280" location="!/thaarsee/status/848454495667445761"/>
    <hyperlink ref="X2395" r:id="rId12281" location="!/patrickcmiller/status/848456250497126401"/>
    <hyperlink ref="X2396" r:id="rId12282" location="!/leoduffoff/status/848458171308027907"/>
    <hyperlink ref="X2397" r:id="rId12283" location="!/mrgameurcraft1/status/847490131992825858"/>
    <hyperlink ref="X2398" r:id="rId12284" location="!/mrgameurcraft1/status/847490131992825858"/>
    <hyperlink ref="X2399" r:id="rId12285" location="!/mrgameurcraft1/status/847525335168102402"/>
    <hyperlink ref="X2400" r:id="rId12286" location="!/mrgameurcraft1/status/848203666834300928"/>
    <hyperlink ref="X2401" r:id="rId12287" location="!/mrgameurcraft1/status/848203666834300928"/>
    <hyperlink ref="X2402" r:id="rId12288" location="!/mrgameurcraft1/status/848204496492777472"/>
    <hyperlink ref="X2403" r:id="rId12289" location="!/mrgameurcraft1/status/848458536757714944"/>
    <hyperlink ref="X2404" r:id="rId12290" location="!/mrgameurcraft1/status/848458536757714944"/>
    <hyperlink ref="X2405" r:id="rId12291" location="!/myappleeden/status/848461904255254528"/>
    <hyperlink ref="X2406" r:id="rId12292" location="!/mymicrosofteden/status/848463579728801792"/>
    <hyperlink ref="X2407" r:id="rId12293" location="!/origineop/status/848289665883025413"/>
    <hyperlink ref="X2408" r:id="rId12294" location="!/origineop/status/848289665883025413"/>
    <hyperlink ref="X2409" r:id="rId12295" location="!/origineop/status/848453303474282498"/>
    <hyperlink ref="X2410" r:id="rId12296" location="!/origineop/status/848453303474282498"/>
    <hyperlink ref="X2411" r:id="rId12297" location="!/origineop/status/848463797316714496"/>
    <hyperlink ref="X2412" r:id="rId12298" location="!/origineop/status/848463797316714496"/>
    <hyperlink ref="X2413" r:id="rId12299" location="!/ucimexico/status/847467507015434240"/>
    <hyperlink ref="X2414" r:id="rId12300" location="!/ucimexico/status/848464151538216960"/>
    <hyperlink ref="X2415" r:id="rId12301" location="!/yoimalex/status/848467113308299264"/>
    <hyperlink ref="X2416" r:id="rId12302" location="!/trutechiez/status/847440820428955653"/>
    <hyperlink ref="X2417" r:id="rId12303" location="!/trutechiez/status/847667298865299458"/>
    <hyperlink ref="X2418" r:id="rId12304" location="!/trutechiez/status/847991946521886720"/>
    <hyperlink ref="X2419" r:id="rId12305" location="!/trutechiez/status/848467559967895553"/>
    <hyperlink ref="X2420" r:id="rId12306" location="!/ethansilver73/status/848470076994969600"/>
    <hyperlink ref="X2421" r:id="rId12307" location="!/sunhoodallas/status/848470990753599488"/>
    <hyperlink ref="X2422" r:id="rId12308" location="!/walid234/status/847603373352206336"/>
    <hyperlink ref="X2423" r:id="rId12309" location="!/walid234/status/848047393862029312"/>
    <hyperlink ref="X2424" r:id="rId12310" location="!/walid234/status/848470998311743490"/>
    <hyperlink ref="X2425" r:id="rId12311" location="!/walid234/status/847603373352206336"/>
    <hyperlink ref="X2426" r:id="rId12312" location="!/walid234/status/848047393862029312"/>
    <hyperlink ref="X2427" r:id="rId12313" location="!/walid234/status/848050971120947202"/>
    <hyperlink ref="X2428" r:id="rId12314" location="!/walid234/status/848470998311743490"/>
    <hyperlink ref="X2429" r:id="rId12315" location="!/xperia_info_jp/status/792618307375407104"/>
    <hyperlink ref="X2430" r:id="rId12316" location="!/xperia_info_jp/status/847625284689960960"/>
    <hyperlink ref="X2431" r:id="rId12317" location="!/xperia_info_jp/status/847723775709724673"/>
    <hyperlink ref="X2432" r:id="rId12318" location="!/xperia_info_jp/status/847740518830292994"/>
    <hyperlink ref="X2433" r:id="rId12319" location="!/xperia_info_jp/status/847907766861676544"/>
    <hyperlink ref="X2434" r:id="rId12320" location="!/xperia_info_jp/status/848022631798329345"/>
    <hyperlink ref="X2435" r:id="rId12321" location="!/xperia_info_jp/status/848030547884490752"/>
    <hyperlink ref="X2436" r:id="rId12322" location="!/xperia_info_jp/status/848063015018614784"/>
    <hyperlink ref="X2437" r:id="rId12323" location="!/xperia_info_jp/status/848088062168924160"/>
    <hyperlink ref="X2438" r:id="rId12324" location="!/xperia_info_jp/status/848096364432994304"/>
    <hyperlink ref="X2439" r:id="rId12325" location="!/xperia_info_jp/status/848326385089118208"/>
    <hyperlink ref="X2440" r:id="rId12326" location="!/xperia_info_jp/status/848472591735996416"/>
    <hyperlink ref="X2441" r:id="rId12327" location="!/bapeoki/status/848473754875428865"/>
    <hyperlink ref="X2442" r:id="rId12328" location="!/tho_masg/status/848474888679690240"/>
    <hyperlink ref="X2443" r:id="rId12329" location="!/tho_masg/status/848474888679690240"/>
    <hyperlink ref="X2444" r:id="rId12330" location="!/hendoart/status/848360289057767424"/>
    <hyperlink ref="X2445" r:id="rId12331" location="!/cross_j/status/848475157165350912"/>
    <hyperlink ref="X2446" r:id="rId12332" location="!/cross_j/status/848475157165350912"/>
    <hyperlink ref="X2447" r:id="rId12333" location="!/galaxydesign100/status/848475428968955904"/>
    <hyperlink ref="X2448" r:id="rId12334" location="!/twittbvc/status/847489808742076417"/>
    <hyperlink ref="X2449" r:id="rId12335" location="!/twittbvc/status/848475431116443648"/>
    <hyperlink ref="X2450" r:id="rId12336" location="!/j_l_gata/status/848475548753862656"/>
    <hyperlink ref="X2451" r:id="rId12337" location="!/artsmagictweet1/status/848294706656272384"/>
    <hyperlink ref="X2452" r:id="rId12338" location="!/artsmagictweet1/status/848385301567471616"/>
    <hyperlink ref="X2453" r:id="rId12339" location="!/artsmagictweet1/status/848476115102511104"/>
    <hyperlink ref="X2454" r:id="rId12340" location="!/vancitynews43/status/848294947493228544"/>
    <hyperlink ref="X2455" r:id="rId12341" location="!/vancitynews43/status/848415486069133313"/>
    <hyperlink ref="X2456" r:id="rId12342" location="!/vancitynews43/status/848476132538298368"/>
    <hyperlink ref="X2457" r:id="rId12343" location="!/yj258ezgldcwpdo/status/848476583769681920"/>
    <hyperlink ref="X2458" r:id="rId12344" location="!/j_jetstream/status/847473667890003968"/>
    <hyperlink ref="X2459" r:id="rId12345" location="!/j_jetstream/status/847487046369267712"/>
    <hyperlink ref="X2460" r:id="rId12346" location="!/j_jetstream/status/848477555225116672"/>
    <hyperlink ref="X2461" r:id="rId12347" location="!/gamers7845/status/848479497435459584"/>
    <hyperlink ref="X2462" r:id="rId12348" location="!/gamers7845/status/848479497435459584"/>
    <hyperlink ref="X2463" r:id="rId12349" location="!/kodukopator/status/847391219663622145"/>
    <hyperlink ref="X2464" r:id="rId12350" location="!/kodukopator/status/847407576824205313"/>
    <hyperlink ref="X2465" r:id="rId12351" location="!/kodukopator/status/848120517798240256"/>
    <hyperlink ref="X2466" r:id="rId12352" location="!/kodukopator/status/848479890206728192"/>
    <hyperlink ref="X2467" r:id="rId12353" location="!/baekdosan/status/847897573381820416"/>
    <hyperlink ref="X2468" r:id="rId12354" location="!/j_ess97/status/848479971865755648"/>
    <hyperlink ref="X2469" r:id="rId12355" location="!/cowboyscifibot/status/848480169694310400"/>
    <hyperlink ref="X2470" r:id="rId12356" location="!/kimkaiph/status/848480484518576129"/>
    <hyperlink ref="X2471" r:id="rId12357" location="!/galaxy_prak/status/848480727846993920"/>
    <hyperlink ref="X2472" r:id="rId12358" location="!/galaxy_prak/status/848196599528304640"/>
    <hyperlink ref="X2473" r:id="rId12359" location="!/moral_sergio/status/848481841707442177"/>
    <hyperlink ref="X2474" r:id="rId12360" location="!/veroonlce/status/848482643532550144"/>
    <hyperlink ref="X2475" r:id="rId12361" location="!/beau_anon35/status/848483198711586816"/>
    <hyperlink ref="X2476" r:id="rId12362" location="!/vancouvernews16/status/848302033899859975"/>
    <hyperlink ref="X2477" r:id="rId12363" location="!/vancouvernews16/status/848483211021869056"/>
    <hyperlink ref="X2478" r:id="rId12364" location="!/bclionblogger/status/848302035321663488"/>
    <hyperlink ref="X2479" r:id="rId12365" location="!/bclionblogger/status/848392817768529920"/>
    <hyperlink ref="X2480" r:id="rId12366" location="!/bclionblogger/status/848483212099768320"/>
    <hyperlink ref="X2481" r:id="rId12367" location="!/paulfrlnley/status/848483467813847040"/>
    <hyperlink ref="X2482" r:id="rId12368" location="!/jamileanna_66/status/848485119719550976"/>
    <hyperlink ref="X2483" r:id="rId12369" location="!/catmanfatman/status/848485378705080320"/>
    <hyperlink ref="X2484" r:id="rId12370" location="!/hearfrommec0m/status/848486473808609281"/>
    <hyperlink ref="X2485" r:id="rId12371" location="!/lgy_galaxy/status/848488567701516290"/>
    <hyperlink ref="X2486" r:id="rId12372" location="!/lgy_galaxy/status/848459584725336064"/>
    <hyperlink ref="X2487" r:id="rId12373" location="!/tehno_baraholka/status/848490306425290752"/>
    <hyperlink ref="X2488" r:id="rId12374" location="!/j_huina/status/848235782359977984"/>
    <hyperlink ref="X2489" r:id="rId12375" location="!/juliy1705/status/848491042534031360"/>
    <hyperlink ref="X2490" r:id="rId12376" location="!/juliy1705/status/848491042534031360"/>
    <hyperlink ref="X2491" r:id="rId12377" location="!/aiexpb/status/848496852446179328"/>
    <hyperlink ref="X2492" r:id="rId12378" location="!/aiexpb/status/848496852446179328"/>
    <hyperlink ref="X2493" r:id="rId12379" location="!/nicotech_actu/status/848505400911699968"/>
    <hyperlink ref="X2494" r:id="rId12380" location="!/jo_rayz/status/848506532560089091"/>
    <hyperlink ref="X2495" r:id="rId12381" location="!/baze_f/status/848507301266956289"/>
    <hyperlink ref="X2496" r:id="rId12382" location="!/baze_f/status/848507301266956289"/>
    <hyperlink ref="X2497" r:id="rId12383" location="!/tmizzzle/status/848507850825637888"/>
    <hyperlink ref="X2498" r:id="rId12384" location="!/aminatraore3/status/848508063137099777"/>
    <hyperlink ref="X2499" r:id="rId12385" location="!/aminatraore3/status/848508063137099777"/>
    <hyperlink ref="X2500" r:id="rId12386" location="!/brahimzaidi5/status/848508662855479296"/>
    <hyperlink ref="X2501" r:id="rId12387" location="!/neverstopbball/status/848509773884645376"/>
    <hyperlink ref="X2502" r:id="rId12388" location="!/neverstopbball/status/848509773884645376"/>
    <hyperlink ref="X2503" r:id="rId12389" location="!/fabiorovistable/status/848511602240495616"/>
    <hyperlink ref="X2504" r:id="rId12390" location="!/palantevzla/status/848511675976339456"/>
    <hyperlink ref="X2505" r:id="rId12391" location="!/otakuwissam/status/848512243121741824"/>
    <hyperlink ref="X2506" r:id="rId12392" location="!/otakuwissam/status/848512243121741824"/>
    <hyperlink ref="X2507" r:id="rId12393" location="!/jerry_amit/status/848512574501113856"/>
    <hyperlink ref="X2508" r:id="rId12394" location="!/bebejulletm/status/848514070995247104"/>
    <hyperlink ref="X2509" r:id="rId12395" location="!/marjo_boo/status/848514684051443712"/>
    <hyperlink ref="X2510" r:id="rId12396" location="!/ayanafranclscaa/status/848515178916442113"/>
    <hyperlink ref="X2511" r:id="rId12397" location="!/memssselie/status/848515243248627712"/>
    <hyperlink ref="X2512" r:id="rId12398" location="!/4qybd/status/848516215467380736"/>
    <hyperlink ref="X2513" r:id="rId12399" location="!/4qybd/status/848516215467380736"/>
    <hyperlink ref="X2514" r:id="rId12400" location="!/4qybd/status/848516215467380736"/>
    <hyperlink ref="X2515" r:id="rId12401" location="!/4qybd/status/848516215467380736"/>
    <hyperlink ref="X2516" r:id="rId12402" location="!/4qybd/status/848516215467380736"/>
    <hyperlink ref="X2517" r:id="rId12403" location="!/4qybd/status/848516215467380736"/>
    <hyperlink ref="X2518" r:id="rId12404" location="!/4qybd/status/848516215467380736"/>
    <hyperlink ref="X2519" r:id="rId12405" location="!/4qybd/status/848516215467380736"/>
    <hyperlink ref="X2520" r:id="rId12406" location="!/4qybd/status/848516215467380736"/>
    <hyperlink ref="X2521" r:id="rId12407" location="!/bevosound/status/847395511531327489"/>
    <hyperlink ref="X2522" r:id="rId12408" location="!/bevosound/status/848517954874605568"/>
    <hyperlink ref="X2523" r:id="rId12409" location="!/bevosound/status/848517954874605568"/>
    <hyperlink ref="X2524" r:id="rId12410" location="!/techecho_ar/status/845909439618191362"/>
    <hyperlink ref="X2525" r:id="rId12411" location="!/ksyat57/status/848518114547560448"/>
    <hyperlink ref="X2526" r:id="rId12412" location="!/finger__my__twe/status/848518600746975233"/>
    <hyperlink ref="X2527" r:id="rId12413" location="!/qiantop/status/848525553774755840"/>
    <hyperlink ref="X2528" r:id="rId12414" location="!/shinz_el/status/833762037427798016"/>
    <hyperlink ref="X2529" r:id="rId12415" location="!/aynghzhg7iw7w4b/status/848527792673357824"/>
    <hyperlink ref="X2530" r:id="rId12416" location="!/mohammadaminha6/status/848529196934721537"/>
    <hyperlink ref="X2531" r:id="rId12417" location="!/imvocom/status/848531993193263104"/>
    <hyperlink ref="X2532" r:id="rId12418" location="!/jealouslouie/status/848533140696158209"/>
    <hyperlink ref="X2533" r:id="rId12419" location="!/ruhanirabin/status/847457797264392192"/>
    <hyperlink ref="X2534" r:id="rId12420" location="!/ruhanirabin/status/847488388475179008"/>
    <hyperlink ref="X2535" r:id="rId12421" location="!/ruhanirabin/status/847516056033689602"/>
    <hyperlink ref="X2536" r:id="rId12422" location="!/ruhanirabin/status/847533950046093312"/>
    <hyperlink ref="X2537" r:id="rId12423" location="!/ruhanirabin/status/847549031454711808"/>
    <hyperlink ref="X2538" r:id="rId12424" location="!/ruhanirabin/status/847811938276986880"/>
    <hyperlink ref="X2539" r:id="rId12425" location="!/ruhanirabin/status/848175076058910720"/>
    <hyperlink ref="X2540" r:id="rId12426" location="!/ruhanirabin/status/848214132633370625"/>
    <hyperlink ref="X2541" r:id="rId12427" location="!/ruhanirabin/status/848538024841326593"/>
    <hyperlink ref="X2542" r:id="rId12428" location="!/niko97484/status/847505175589683200"/>
    <hyperlink ref="X2543" r:id="rId12429" location="!/niko97484/status/847505175589683200"/>
    <hyperlink ref="X2544" r:id="rId12430" location="!/niko97484/status/848539202228822016"/>
    <hyperlink ref="X2545" r:id="rId12431" location="!/niko97484/status/848539202228822016"/>
    <hyperlink ref="X2546" r:id="rId12432" location="!/319happiness/status/848536553139847169"/>
    <hyperlink ref="X2547" r:id="rId12433" location="!/raraiba_galaxy/status/848540936535592964"/>
    <hyperlink ref="X2548" r:id="rId12434" location="!/lolita54190/status/848541284449103873"/>
    <hyperlink ref="X2549" r:id="rId12435" location="!/lolita54190/status/848542088979460097"/>
    <hyperlink ref="X2550" r:id="rId12436" location="!/csdealhub/status/848543256820543493"/>
    <hyperlink ref="X2551" r:id="rId12437" location="!/maoteri_galaxy/status/848543608558858240"/>
    <hyperlink ref="X2552" r:id="rId12438" location="!/19bigr64/status/848543672647942144"/>
    <hyperlink ref="X2553" r:id="rId12439" location="!/tim9910/status/848185064101904388"/>
    <hyperlink ref="X2554" r:id="rId12440" location="!/tim9910/status/848545769284096000"/>
    <hyperlink ref="X2555" r:id="rId12441" location="!/tim9910/status/848545769284096000"/>
    <hyperlink ref="X2556" r:id="rId12442" location="!/mydjspicemix/status/848546088890007552"/>
    <hyperlink ref="X2557" r:id="rId12443" location="!/rconline01/status/847457406091051010"/>
    <hyperlink ref="X2558" r:id="rId12444" location="!/rconline01/status/847819795936321536"/>
    <hyperlink ref="X2559" r:id="rId12445" location="!/rconline01/status/848182186880585728"/>
    <hyperlink ref="X2560" r:id="rId12446" location="!/rconline01/status/848544572892364801"/>
    <hyperlink ref="X2561" r:id="rId12447" location="!/swagafiedkicks/status/848546438573412352"/>
    <hyperlink ref="X2562" r:id="rId12448" location="!/rosespaldlng/status/848547017366417408"/>
    <hyperlink ref="X2563" r:id="rId12449" location="!/pemwaldron/status/848170374181249026"/>
    <hyperlink ref="X2564" r:id="rId12450" location="!/pemwaldron/status/848548112117268481"/>
    <hyperlink ref="X2565" r:id="rId12451" location="!/istarsoft/status/848550781456441344"/>
    <hyperlink ref="X2566" r:id="rId12452" location="!/webstarinfotech/status/847493794379382784"/>
    <hyperlink ref="X2567" r:id="rId12453" location="!/webstarinfotech/status/848550835667824640"/>
    <hyperlink ref="X2568" r:id="rId12454" location="!/grapepress359/status/848551934705319936"/>
    <hyperlink ref="X2569" r:id="rId12455" location="!/rss_news_media/status/836926337201778693"/>
    <hyperlink ref="X2570" r:id="rId12456" location="!/bratkf/status/848552006943817728"/>
    <hyperlink ref="X2571" r:id="rId12457" location="!/mr_pibb73/status/847501319526957056"/>
    <hyperlink ref="X2572" r:id="rId12458" location="!/mr_pibb73/status/847501319526957056"/>
    <hyperlink ref="X2573" r:id="rId12459" location="!/mr_pibb73/status/848553126969868288"/>
    <hyperlink ref="X2574" r:id="rId12460" location="!/mr_pibb73/status/848553126969868288"/>
    <hyperlink ref="X2575" r:id="rId12461" location="!/j_ouvrard/status/848565201226039297"/>
    <hyperlink ref="X2576" r:id="rId12462" location="!/nano_magazine/status/848567931424452608"/>
    <hyperlink ref="X2577" r:id="rId12463" location="!/ruben619619/status/848568583634530304"/>
    <hyperlink ref="X2578" r:id="rId12464" location="!/ruben619619/status/848568583634530304"/>
    <hyperlink ref="X2579" r:id="rId12465" location="!/raisingwhasians/status/848511610264092673"/>
    <hyperlink ref="X2580" r:id="rId12466" location="!/ricardo_j_e/status/848569179649212416"/>
    <hyperlink ref="X2581" r:id="rId12467" location="!/ricardo_j_e/status/848569179649212416"/>
    <hyperlink ref="X2582" r:id="rId12468" location="!/lhelias4/status/848569200419500033"/>
    <hyperlink ref="X2583" r:id="rId12469" location="!/toto27350/status/848569740457115648"/>
    <hyperlink ref="X2584" r:id="rId12470" location="!/toto27350/status/848569740457115648"/>
    <hyperlink ref="X2585" r:id="rId12471" location="!/jedsthirdterm/status/848570893681000448"/>
    <hyperlink ref="X2586" r:id="rId12472" location="!/aledasilva_j/status/847626955474194433"/>
    <hyperlink ref="X2587" r:id="rId12473" location="!/aledasilva_j/status/847972773657890816"/>
    <hyperlink ref="X2588" r:id="rId12474" location="!/aledasilva_j/status/848572442339459073"/>
    <hyperlink ref="X2589" r:id="rId12475" location="!/kevinbenedict_1/status/848573657672593408"/>
    <hyperlink ref="X2590" r:id="rId12476" location="!/warriorblog1/status/847668125357064196"/>
    <hyperlink ref="X2591" r:id="rId12477" location="!/warriorblog1/status/848392632300646400"/>
    <hyperlink ref="X2592" r:id="rId12478" location="!/warriorblog1/status/848573827764367360"/>
    <hyperlink ref="X2593" r:id="rId12479" location="!/android_updates/status/847394868796112896"/>
    <hyperlink ref="X2594" r:id="rId12480" location="!/android_updates/status/847394871098789888"/>
    <hyperlink ref="X2595" r:id="rId12481" location="!/android_updates/status/847415303860404224"/>
    <hyperlink ref="X2596" r:id="rId12482" location="!/android_updates/status/847415304967790597"/>
    <hyperlink ref="X2597" r:id="rId12483" location="!/android_updates/status/847435424813297667"/>
    <hyperlink ref="X2598" r:id="rId12484" location="!/android_updates/status/847435425723502592"/>
    <hyperlink ref="X2599" r:id="rId12485" location="!/android_updates/status/847476773344497664"/>
    <hyperlink ref="X2600" r:id="rId12486" location="!/android_updates/status/847577440776007682"/>
    <hyperlink ref="X2601" r:id="rId12487" location="!/android_updates/status/847597261077049344"/>
    <hyperlink ref="X2602" r:id="rId12488" location="!/android_updates/status/847638814336008193"/>
    <hyperlink ref="X2603" r:id="rId12489" location="!/android_updates/status/847674636540141568"/>
    <hyperlink ref="X2604" r:id="rId12490" location="!/android_updates/status/847674637362225152"/>
    <hyperlink ref="X2605" r:id="rId12491" location="!/android_updates/status/847758023464497152"/>
    <hyperlink ref="X2606" r:id="rId12492" location="!/android_updates/status/847802730152419329"/>
    <hyperlink ref="X2607" r:id="rId12493" location="!/android_updates/status/847849728675131393"/>
    <hyperlink ref="X2608" r:id="rId12494" location="!/android_updates/status/848096845356302336"/>
    <hyperlink ref="X2609" r:id="rId12495" location="!/android_updates/status/848462693585620992"/>
    <hyperlink ref="X2610" r:id="rId12496" location="!/android_updates/status/848553877918150656"/>
    <hyperlink ref="X2611" r:id="rId12497" location="!/android_updates/status/848574036678512640"/>
    <hyperlink ref="X2612" r:id="rId12498" location="!/android_updates/status/848574076671098880"/>
    <hyperlink ref="X2613" r:id="rId12499" location="!/asumacalvicie/status/848574190282297344"/>
    <hyperlink ref="X2614" r:id="rId12500" location="!/j_vonchrismar/status/848575618262454273"/>
    <hyperlink ref="X2615" r:id="rId12501" location="!/googrossacc/status/848571038556233729"/>
    <hyperlink ref="X2616" r:id="rId12502" location="!/googrossacc/status/848576316374896644"/>
    <hyperlink ref="X2617" r:id="rId12503" location="!/andy_burton/status/847969817621614594"/>
    <hyperlink ref="X2618" r:id="rId12504" location="!/andy_burton/status/848015605932343296"/>
    <hyperlink ref="X2619" r:id="rId12505" location="!/andy_burton/status/848578309872996352"/>
    <hyperlink ref="X2620" r:id="rId12506" location="!/xxwaliddu92ixx/status/847857820666146816"/>
    <hyperlink ref="X2621" r:id="rId12507" location="!/xxwaliddu92ixx/status/847857883698143232"/>
    <hyperlink ref="X2622" r:id="rId12508" location="!/xxwaliddu92ixx/status/848192385049931777"/>
    <hyperlink ref="X2623" r:id="rId12509" location="!/xxwaliddu92ixx/status/847704067023306753"/>
    <hyperlink ref="X2624" r:id="rId12510" location="!/xxwaliddu92ixx/status/847704067023306753"/>
    <hyperlink ref="X2625" r:id="rId12511" location="!/xxwaliddu92ixx/status/847857820666146816"/>
    <hyperlink ref="X2626" r:id="rId12512" location="!/xxwaliddu92ixx/status/847857883698143232"/>
    <hyperlink ref="X2627" r:id="rId12513" location="!/xxwaliddu92ixx/status/847863062388494336"/>
    <hyperlink ref="X2628" r:id="rId12514" location="!/xxwaliddu92ixx/status/847863062388494336"/>
    <hyperlink ref="X2629" r:id="rId12515" location="!/xxwaliddu92ixx/status/848189115044687873"/>
    <hyperlink ref="X2630" r:id="rId12516" location="!/xxwaliddu92ixx/status/848189115044687873"/>
    <hyperlink ref="X2631" r:id="rId12517" location="!/xxwaliddu92ixx/status/848192385049931777"/>
    <hyperlink ref="X2632" r:id="rId12518" location="!/xxwaliddu92ixx/status/848581223991693313"/>
    <hyperlink ref="X2633" r:id="rId12519" location="!/xxwaliddu92ixx/status/848581223991693313"/>
    <hyperlink ref="X2634" r:id="rId12520" location="!/paradiseofcloud/status/848581759692398592"/>
    <hyperlink ref="X2635" r:id="rId12521" location="!/alanzoka/status/848582063196426242"/>
    <hyperlink ref="X2636" r:id="rId12522" location="!/j_r0upa/status/848582192670416896"/>
    <hyperlink ref="X2637" r:id="rId12523" location="!/legameralgerien/status/848582748243677187"/>
    <hyperlink ref="X2638" r:id="rId12524" location="!/legameralgerien/status/848582748243677187"/>
    <hyperlink ref="X2639" r:id="rId12525" location="!/jamsplay/status/847547969075326978"/>
    <hyperlink ref="X2640" r:id="rId12526" location="!/jamsplay/status/847808713322893312"/>
    <hyperlink ref="X2641" r:id="rId12527" location="!/jamsplay/status/847998762459041793"/>
    <hyperlink ref="X2642" r:id="rId12528" location="!/jamsplay/status/848104689044533252"/>
    <hyperlink ref="X2643" r:id="rId12529" location="!/jamsplay/status/848116244276555777"/>
    <hyperlink ref="X2644" r:id="rId12530" location="!/jamsplay/status/848127844920307713"/>
    <hyperlink ref="X2645" r:id="rId12531" location="!/jamsplay/status/848408558148386816"/>
    <hyperlink ref="X2646" r:id="rId12532" location="!/jamsplay/status/848432097324871681"/>
    <hyperlink ref="X2647" r:id="rId12533" location="!/jamsplay/status/848455568369078273"/>
    <hyperlink ref="X2648" r:id="rId12534" location="!/jamsplay/status/848467095528636417"/>
    <hyperlink ref="X2649" r:id="rId12535" location="!/jamsplay/status/848584090924331008"/>
    <hyperlink ref="X2650" r:id="rId12536" location="!/skryper_galaxy/status/847515166904385536"/>
    <hyperlink ref="X2651" r:id="rId12537" location="!/skryper_galaxy/status/847661314210111488"/>
    <hyperlink ref="X2652" r:id="rId12538" location="!/skryper_galaxy/status/847668370929442816"/>
    <hyperlink ref="X2653" r:id="rId12539" location="!/skryper_galaxy/status/847498824486486016"/>
    <hyperlink ref="X2654" r:id="rId12540" location="!/skryper_galaxy/status/847498897387773954"/>
    <hyperlink ref="X2655" r:id="rId12541" location="!/skryper_galaxy/status/847515166904385536"/>
    <hyperlink ref="X2656" r:id="rId12542" location="!/skryper_galaxy/status/847661314210111488"/>
    <hyperlink ref="X2657" r:id="rId12543" location="!/skryper_galaxy/status/847664698447208448"/>
    <hyperlink ref="X2658" r:id="rId12544" location="!/skryper_galaxy/status/847668370929442816"/>
    <hyperlink ref="X2659" r:id="rId12545" location="!/skryper_galaxy/status/847760492261244928"/>
    <hyperlink ref="X2660" r:id="rId12546" location="!/skryper_galaxy/status/847845844393111553"/>
    <hyperlink ref="X2661" r:id="rId12547" location="!/skryper_galaxy/status/847927784823554048"/>
    <hyperlink ref="X2662" r:id="rId12548" location="!/skryper_galaxy/status/847927991317516291"/>
    <hyperlink ref="X2663" r:id="rId12549" location="!/skryper_galaxy/status/847930818886545411"/>
    <hyperlink ref="X2664" r:id="rId12550" location="!/skryper_galaxy/status/847931093441445895"/>
    <hyperlink ref="X2665" r:id="rId12551" location="!/skryper_galaxy/status/848570045013913601"/>
    <hyperlink ref="X2666" r:id="rId12552" location="!/skryper_galaxy/status/848590977581416448"/>
    <hyperlink ref="X2667" r:id="rId12553" location="!/dj_taka_music/status/847505170896310274"/>
    <hyperlink ref="X2668" r:id="rId12554" location="!/dj_taka_music/status/847867565229592576"/>
    <hyperlink ref="X2669" r:id="rId12555" location="!/dj_taka_music/status/848229959311081474"/>
    <hyperlink ref="X2670" r:id="rId12556" location="!/dj_taka_music/status/848592353120075776"/>
    <hyperlink ref="X2671" r:id="rId12557" location="!/maxarmine/status/848592510201077760"/>
    <hyperlink ref="X2672" r:id="rId12558" location="!/maxarmine/status/848592510201077760"/>
    <hyperlink ref="X2673" r:id="rId12559" location="!/transworldtr/status/848593132287533056"/>
    <hyperlink ref="X2674" r:id="rId12560" location="!/ealiaric/status/848594293484802048"/>
    <hyperlink ref="X2675" r:id="rId12561" location="!/svmclvflin/status/848597150489554944"/>
    <hyperlink ref="X2676" r:id="rId12562" location="!/svmclvflin/status/848599289542651906"/>
    <hyperlink ref="X2677" r:id="rId12563" location="!/dailyebaydeal/status/848545628145766401"/>
    <hyperlink ref="X2678" r:id="rId12564" location="!/dailyebaydeal/status/848599440814469121"/>
    <hyperlink ref="X2679" r:id="rId12565" location="!/droo556/status/848599732599607297"/>
    <hyperlink ref="X2680" r:id="rId12566" location="!/droo556/status/848599732599607297"/>
    <hyperlink ref="X2681" r:id="rId12567" location="!/droo556/status/848599732599607297"/>
    <hyperlink ref="X2682" r:id="rId12568" location="!/droo556/status/848599732599607297"/>
    <hyperlink ref="X2683" r:id="rId12569" location="!/droo556/status/848599732599607297"/>
    <hyperlink ref="X2684" r:id="rId12570" location="!/droo556/status/848599732599607297"/>
    <hyperlink ref="X2685" r:id="rId12571" location="!/droo556/status/848599732599607297"/>
    <hyperlink ref="X2686" r:id="rId12572" location="!/droo556/status/848599732599607297"/>
    <hyperlink ref="X2687" r:id="rId12573" location="!/droo556/status/848599732599607297"/>
    <hyperlink ref="X2688" r:id="rId12574" location="!/khajochi/status/847123781248176128"/>
    <hyperlink ref="X2689" r:id="rId12575" location="!/sirikunya_j/status/847522658111467520"/>
    <hyperlink ref="X2690" r:id="rId12576" location="!/drinkismyname/status/848078493816573952"/>
    <hyperlink ref="X2691" r:id="rId12577" location="!/sirikunya_j/status/848103417272598528"/>
    <hyperlink ref="X2692" r:id="rId12578" location="!/my0804212/status/848530885494194176"/>
    <hyperlink ref="X2693" r:id="rId12579" location="!/sirikunya_j/status/848602244857462784"/>
    <hyperlink ref="X2694" r:id="rId12580" location="!/sirikunya_j/status/848102942313861120"/>
    <hyperlink ref="X2695" r:id="rId12581" location="!/j_sebase/status/848602815568203776"/>
    <hyperlink ref="X2696" r:id="rId12582" location="!/babukase/status/848349872449179648"/>
    <hyperlink ref="X2697" r:id="rId12583" location="!/babukase/status/848512017442807809"/>
    <hyperlink ref="X2698" r:id="rId12584" location="!/babukase/status/848605815200137216"/>
    <hyperlink ref="X2699" r:id="rId12585" location="!/j_glasziou/status/848606650353188864"/>
    <hyperlink ref="X2700" r:id="rId12586" location="!/tweetzi/status/848606915978559488"/>
    <hyperlink ref="X2701" r:id="rId12587" location="!/bricezele/status/848607847042691075"/>
    <hyperlink ref="X2702" r:id="rId12588" location="!/bricezele/status/848607847042691075"/>
    <hyperlink ref="X2703" r:id="rId12589" location="!/thehumanxp/status/848596020867067908"/>
    <hyperlink ref="X2704" r:id="rId12590" location="!/j_a_i_m_eternal/status/848608764035026944"/>
    <hyperlink ref="X2705" r:id="rId12591" location="!/j_becerra_a/status/848608817633832960"/>
    <hyperlink ref="X2706" r:id="rId12592" location="!/j_eunha97/status/848612936121593857"/>
    <hyperlink ref="X2707" r:id="rId12593" location="!/yeojeri1004/status/848546395095048192"/>
    <hyperlink ref="X2708" r:id="rId12594" location="!/j_eunha97/status/848612936121593857"/>
    <hyperlink ref="X2709" r:id="rId12595" location="!/yeojeri1004/status/848546395095048192"/>
    <hyperlink ref="X2710" r:id="rId12596" location="!/j_eunha97/status/848612936121593857"/>
    <hyperlink ref="X2711" r:id="rId12597" location="!/yeojeri1004/status/848546395095048192"/>
    <hyperlink ref="X2712" r:id="rId12598" location="!/j_eunha97/status/848612936121593857"/>
    <hyperlink ref="X2713" r:id="rId12599" location="!/yeojeri1004/status/848546395095048192"/>
    <hyperlink ref="X2714" r:id="rId12600" location="!/j_eunha97/status/848612936121593857"/>
    <hyperlink ref="X2715" r:id="rId12601" location="!/yeojeri1004/status/848546395095048192"/>
    <hyperlink ref="X2716" r:id="rId12602" location="!/j_eunha97/status/848612936121593857"/>
    <hyperlink ref="X2717" r:id="rId12603" location="!/yeojeri1004/status/848546395095048192"/>
    <hyperlink ref="X2718" r:id="rId12604" location="!/j_eunha97/status/848612936121593857"/>
    <hyperlink ref="X2719" r:id="rId12605" location="!/yeojeri1004/status/848546395095048192"/>
    <hyperlink ref="X2720" r:id="rId12606" location="!/j_eunha97/status/848612936121593857"/>
    <hyperlink ref="X2721" r:id="rId12607" location="!/j_eunha97/status/848612936121593857"/>
    <hyperlink ref="X2722" r:id="rId12608" location="!/yannnsud/status/848613739213586432"/>
    <hyperlink ref="X2723" r:id="rId12609" location="!/lumialice/status/848222249886695425"/>
    <hyperlink ref="X2724" r:id="rId12610" location="!/lumialice/status/848615894792011776"/>
    <hyperlink ref="X2725" r:id="rId12611" location="!/rumialice/status/848222320112025600"/>
    <hyperlink ref="X2726" r:id="rId12612" location="!/rumialice/status/848615955043307520"/>
    <hyperlink ref="X2727" r:id="rId12613" location="!/xdadevelopers/status/847440948875243521"/>
    <hyperlink ref="X2728" r:id="rId12614" location="!/xdadevelopers/status/848248841900101634"/>
    <hyperlink ref="X2729" r:id="rId12615" location="!/xdadevelopers/status/848474125257584643"/>
    <hyperlink ref="X2730" r:id="rId12616" location="!/prnv_j/status/847448949157806080"/>
    <hyperlink ref="X2731" r:id="rId12617" location="!/prnv_j/status/848373635345788930"/>
    <hyperlink ref="X2732" r:id="rId12618" location="!/prnv_j/status/848474326437441536"/>
    <hyperlink ref="X2733" r:id="rId12619" location="!/verge/status/847443729371734016"/>
    <hyperlink ref="X2734" r:id="rId12620" location="!/verge/status/847139088067182594"/>
    <hyperlink ref="X2735" r:id="rId12621" location="!/verge/status/848447667005009920"/>
    <hyperlink ref="X2736" r:id="rId12622" location="!/prnv_j/status/848477328288231424"/>
    <hyperlink ref="X2737" r:id="rId12623" location="!/prnv_j/status/847448958540537856"/>
    <hyperlink ref="X2738" r:id="rId12624" location="!/prnv_j/status/847448977385504770"/>
    <hyperlink ref="X2739" r:id="rId12625" location="!/prnv_j/status/848616667810803712"/>
    <hyperlink ref="X2740" r:id="rId12626" location="!/yesbananas/status/847408990136942594"/>
    <hyperlink ref="X2741" r:id="rId12627" location="!/yesbananas/status/847408992598999040"/>
    <hyperlink ref="X2742" r:id="rId12628" location="!/yesbananas/status/847451172310884354"/>
    <hyperlink ref="X2743" r:id="rId12629" location="!/yesbananas/status/847451198961496066"/>
    <hyperlink ref="X2744" r:id="rId12630" location="!/yesbananas/status/847489720334508032"/>
    <hyperlink ref="X2745" r:id="rId12631" location="!/yesbananas/status/847489787028045826"/>
    <hyperlink ref="X2746" r:id="rId12632" location="!/yesbananas/status/847581736179441664"/>
    <hyperlink ref="X2747" r:id="rId12633" location="!/yesbananas/status/847581795994320896"/>
    <hyperlink ref="X2748" r:id="rId12634" location="!/yesbananas/status/847749226230554624"/>
    <hyperlink ref="X2749" r:id="rId12635" location="!/yesbananas/status/847749256857370624"/>
    <hyperlink ref="X2750" r:id="rId12636" location="!/yesbananas/status/848027551029055488"/>
    <hyperlink ref="X2751" r:id="rId12637" location="!/yesbananas/status/848027579839729664"/>
    <hyperlink ref="X2752" r:id="rId12638" location="!/yesbananas/status/848329673285091328"/>
    <hyperlink ref="X2753" r:id="rId12639" location="!/yesbananas/status/848329718499729408"/>
    <hyperlink ref="X2754" r:id="rId12640" location="!/yesbananas/status/848616827282268164"/>
    <hyperlink ref="X2755" r:id="rId12641" location="!/yesbananas/status/848616836950245376"/>
    <hyperlink ref="X2756" r:id="rId12642" location="!/zophixc/status/848620346613936129"/>
    <hyperlink ref="X2757" r:id="rId12643" location="!/a_zbookstore/status/847830827429904384"/>
    <hyperlink ref="X2758" r:id="rId12644" location="!/a_zbookstore/status/847904008828207104"/>
    <hyperlink ref="X2759" r:id="rId12645" location="!/a_zbookstore/status/848621515465605120"/>
    <hyperlink ref="X2760" r:id="rId12646" location="!/jpemedia/status/847476846417526784"/>
    <hyperlink ref="X2761" r:id="rId12647" location="!/jpemedia/status/847511749175595008"/>
    <hyperlink ref="X2762" r:id="rId12648" location="!/jpemedia/status/847584528537337856"/>
    <hyperlink ref="X2763" r:id="rId12649" location="!/jpemedia/status/847720433260445696"/>
    <hyperlink ref="X2764" r:id="rId12650" location="!/jpemedia/status/847872451153244160"/>
    <hyperlink ref="X2765" r:id="rId12651" location="!/jpemedia/status/847887018629537792"/>
    <hyperlink ref="X2766" r:id="rId12652" location="!/jpemedia/status/848057739095941121"/>
    <hyperlink ref="X2767" r:id="rId12653" location="!/jpemedia/status/848245616140402688"/>
    <hyperlink ref="X2768" r:id="rId12654" location="!/jpemedia/status/848253663961243649"/>
    <hyperlink ref="X2769" r:id="rId12655" location="!/jpemedia/status/848261476204683264"/>
    <hyperlink ref="X2770" r:id="rId12656" location="!/jpemedia/status/848572275536216064"/>
    <hyperlink ref="X2771" r:id="rId12657" location="!/jpemedia/status/848622230837657600"/>
    <hyperlink ref="X2772" r:id="rId12658" location="!/_j_messina/status/848623303925178368"/>
    <hyperlink ref="X2773" r:id="rId12659" location="!/_j_messina/status/848623370874769408"/>
    <hyperlink ref="X2774" r:id="rId12660" location="!/_j_messina/status/848625995540123648"/>
    <hyperlink ref="X2775" r:id="rId12661" location="!/urbantecno/status/847133741248135169"/>
    <hyperlink ref="X2776" r:id="rId12662" location="!/j_david_la/status/848078565140594688"/>
    <hyperlink ref="X2777" r:id="rId12663" location="!/j_david_la/status/847616113517015041"/>
    <hyperlink ref="X2778" r:id="rId12664" location="!/j_david_la/status/847972907217149952"/>
    <hyperlink ref="X2779" r:id="rId12665" location="!/j_david_la/status/848626760371523584"/>
    <hyperlink ref="X2780" r:id="rId12666" location="!/jungyenthusiast/status/848627131911479296"/>
    <hyperlink ref="X2781" r:id="rId12667" location="!/aghazain/status/848630384883576832"/>
    <hyperlink ref="X2782" r:id="rId12668" location="!/mahdimidou611/status/848630539271770115"/>
    <hyperlink ref="X2783" r:id="rId12669" location="!/j_rokos/status/847394954980638720"/>
    <hyperlink ref="X2784" r:id="rId12670" location="!/j_rokos/status/847530364125970433"/>
    <hyperlink ref="X2785" r:id="rId12671" location="!/j_rokos/status/848630653360812032"/>
    <hyperlink ref="X2786" r:id="rId12672" location="!/van_slazer/status/847838239784407040"/>
    <hyperlink ref="X2787" r:id="rId12673" location="!/van_slazer/status/847861795306033152"/>
    <hyperlink ref="X2788" r:id="rId12674" location="!/van_slazer/status/848053113286254598"/>
    <hyperlink ref="X2789" r:id="rId12675" location="!/van_slazer/status/848241593954050050"/>
    <hyperlink ref="X2790" r:id="rId12676" location="!/van_slazer/status/848302756490293248"/>
    <hyperlink ref="X2791" r:id="rId12677" location="!/van_slazer/status/848473152749527040"/>
    <hyperlink ref="X2792" r:id="rId12678" location="!/van_slazer/status/848630909175771141"/>
    <hyperlink ref="X2793" r:id="rId12679" location="!/j_gamer2/status/848633033108242433"/>
    <hyperlink ref="X2794" r:id="rId12680" location="!/cdiscount/status/848618541888753665"/>
    <hyperlink ref="X2795" r:id="rId12681" location="!/j_salin/status/848634065813164033"/>
    <hyperlink ref="X2796" r:id="rId12682" location="!/jubrotonsmusic/status/848635486977630209"/>
    <hyperlink ref="X2797" r:id="rId12683" location="!/hawebservices/status/848635740301000705"/>
    <hyperlink ref="X2798" r:id="rId12684" location="!/superradislol/status/848636042508984320"/>
    <hyperlink ref="X2799" r:id="rId12685" location="!/cliam_/status/848636050113265666"/>
    <hyperlink ref="X2800" r:id="rId12686" location="!/actutechnologie/status/848637223746641920"/>
    <hyperlink ref="X2801" r:id="rId12687" location="!/rajamest/status/848637242537127937"/>
    <hyperlink ref="X2802" r:id="rId12688" location="!/twitjako/status/848479884909268992"/>
    <hyperlink ref="X2803" r:id="rId12689" location="!/twitjako/status/848637800736055299"/>
    <hyperlink ref="X2804" r:id="rId12690" location="!/vitto56000/status/848638403298177025"/>
    <hyperlink ref="X2805" r:id="rId12691" location="!/blackdekpe/status/848639270638284800"/>
    <hyperlink ref="X2806" r:id="rId12692" location="!/taxioutstation/status/848640026246348802"/>
    <hyperlink ref="X2807" r:id="rId12693" location="!/phonearena/status/847513768133144576"/>
    <hyperlink ref="X2808" r:id="rId12694" location="!/j_arthurgomes/status/847515899938689026"/>
    <hyperlink ref="X2809" r:id="rId12695" location="!/engadget/status/847995689091125248"/>
    <hyperlink ref="X2810" r:id="rId12696" location="!/j_arthurgomes/status/847528002833592321"/>
    <hyperlink ref="X2811" r:id="rId12697" location="!/mashable/status/847629296948486148"/>
    <hyperlink ref="X2812" r:id="rId12698" location="!/j_arthurgomes/status/847629811816120320"/>
    <hyperlink ref="X2813" r:id="rId12699" location="!/digitaltrends/status/847876905646862337"/>
    <hyperlink ref="X2814" r:id="rId12700" location="!/j_arthurgomes/status/847882302097108992"/>
    <hyperlink ref="X2815" r:id="rId12701" location="!/arstechnica/status/848639757081096194"/>
    <hyperlink ref="X2816" r:id="rId12702" location="!/j_arthurgomes/status/848641403634806785"/>
    <hyperlink ref="X2817" r:id="rId12703" location="!/j_arthurgomes/status/848205657509691392"/>
    <hyperlink ref="X2818" r:id="rId12704" location="!/tristandumontet/status/848641730144591874"/>
    <hyperlink ref="X2819" r:id="rId12705" location="!/tristandumontet/status/848641730144591874"/>
    <hyperlink ref="X2820" r:id="rId12706" location="!/shakitaloush/status/848642444212260864"/>
    <hyperlink ref="X2821" r:id="rId12707" location="!/comptonstreet/status/848642790548541442"/>
    <hyperlink ref="X2822" r:id="rId12708" location="!/android_newsjp/status/847558823229378561"/>
    <hyperlink ref="X2823" r:id="rId12709" location="!/android_newsjp/status/848362870173716482"/>
    <hyperlink ref="X2824" r:id="rId12710" location="!/android_newsjp/status/848389791775301632"/>
    <hyperlink ref="X2825" r:id="rId12711" location="!/android_newsjp/status/848455484424151040"/>
    <hyperlink ref="X2826" r:id="rId12712" location="!/android_newsjp/status/848528714669236224"/>
    <hyperlink ref="X2827" r:id="rId12713" location="!/android_newsjp/status/848643215972458496"/>
    <hyperlink ref="X2828" r:id="rId12714" location="!/qwertee/status/848641212034805764"/>
    <hyperlink ref="X2829" r:id="rId12715" location="!/j_calme/status/848643560807301121"/>
    <hyperlink ref="X2830" r:id="rId12716" location="!/nasa/status/848575025426857984"/>
    <hyperlink ref="X2831" r:id="rId12717" location="!/j_damian88/status/848644041164107777"/>
    <hyperlink ref="X2832" r:id="rId12718" location="!/skyley_officiel/status/848644109581660161"/>
    <hyperlink ref="X2833" r:id="rId12719" location="!/sisososisoso3/status/848644236136329218"/>
    <hyperlink ref="X2834" r:id="rId12720" location="!/sisososisoso3/status/848644236136329218"/>
    <hyperlink ref="X2835" r:id="rId12721" location="!/nadirihamza1/status/848644543251722240"/>
    <hyperlink ref="X2836" r:id="rId12722" location="!/nadirihamza1/status/848644543251722240"/>
    <hyperlink ref="X2837" r:id="rId12723" location="!/zebulonbiker/status/848645092860715011"/>
    <hyperlink ref="X2838" r:id="rId12724" location="!/zebulonbiker/status/848645092860715011"/>
    <hyperlink ref="X2839" r:id="rId12725" location="!/carrentalusa1/status/848645741941850116"/>
    <hyperlink ref="X2840" r:id="rId12726" location="!/zhcammora91/status/848647238549217281"/>
    <hyperlink ref="X2841" r:id="rId12727" location="!/zhcammora91/status/848647238549217281"/>
    <hyperlink ref="X2842" r:id="rId12728" location="!/dj_anti_/status/848647242055651328"/>
    <hyperlink ref="X2843" r:id="rId12729" location="!/dj_anti_/status/848642689616809989"/>
    <hyperlink ref="X2844" r:id="rId12730" location="!/dj_anti_/status/848642689616809989"/>
    <hyperlink ref="X2845" r:id="rId12731" location="!/dj_anti_/status/848647242055651328"/>
    <hyperlink ref="X2846" r:id="rId12732" location="!/xavier83/status/848648736708460545"/>
    <hyperlink ref="X2847" r:id="rId12733" location="!/alikenway360/status/848649383457542144"/>
    <hyperlink ref="X2848" r:id="rId12734" location="!/alikenway360/status/848649383457542144"/>
    <hyperlink ref="X2849" r:id="rId12735" location="!/teamandroid101/status/847920478056357888"/>
    <hyperlink ref="X2850" r:id="rId12736" location="!/teamandroid101/status/848608193756381184"/>
    <hyperlink ref="X2851" r:id="rId12737" location="!/teamandroid101/status/848651282764111872"/>
    <hyperlink ref="X2852" r:id="rId12738" location="!/j_son31/status/848347527162322945"/>
    <hyperlink ref="X2853" r:id="rId12739" location="!/j_son31/status/848651366490931201"/>
    <hyperlink ref="X2854" r:id="rId12740" location="!/j_son31/status/848347527162322945"/>
    <hyperlink ref="X2855" r:id="rId12741" location="!/j_son31/status/848651366490931201"/>
    <hyperlink ref="X2856" r:id="rId12742" location="!/sejofv/status/848653334571610113"/>
    <hyperlink ref="X2857" r:id="rId12743" location="!/sejofv/status/848653334571610113"/>
    <hyperlink ref="X2858" r:id="rId12744" location="!/sejofv/status/848653334571610113"/>
    <hyperlink ref="X2859" r:id="rId12745" location="!/sejofv/status/848653334571610113"/>
    <hyperlink ref="X2860" r:id="rId12746" location="!/sejofv/status/848653334571610113"/>
    <hyperlink ref="X2861" r:id="rId12747" location="!/sejofv/status/848653334571610113"/>
    <hyperlink ref="X2862" r:id="rId12748" location="!/sejofv/status/848653334571610113"/>
    <hyperlink ref="X2863" r:id="rId12749" location="!/rtminou/status/848653378754400256"/>
    <hyperlink ref="X2864" r:id="rId12750" location="!/jeffjschopp/status/848655093557809156"/>
    <hyperlink ref="X2865" r:id="rId12751" location="!/technowornever/status/848655938206789632"/>
    <hyperlink ref="X2866" r:id="rId12752" location="!/sebfri75/status/848657331210645505"/>
    <hyperlink ref="X2867" r:id="rId12753" location="!/sebfri75/status/848657331210645505"/>
    <hyperlink ref="X2868" r:id="rId12754" location="!/aowd25/status/847492756045930497"/>
    <hyperlink ref="X2869" r:id="rId12755" location="!/aowd25/status/847492829232283648"/>
    <hyperlink ref="X2870" r:id="rId12756" location="!/aowd25/status/847510001543401473"/>
    <hyperlink ref="X2871" r:id="rId12757" location="!/aowd25/status/847762451219087360"/>
    <hyperlink ref="X2872" r:id="rId12758" location="!/aowd25/status/847806367242924032"/>
    <hyperlink ref="X2873" r:id="rId12759" location="!/aowd25/status/847840970288779265"/>
    <hyperlink ref="X2874" r:id="rId12760" location="!/aowd25/status/847934833057603584"/>
    <hyperlink ref="X2875" r:id="rId12761" location="!/aowd25/status/848143449626886144"/>
    <hyperlink ref="X2876" r:id="rId12762" location="!/aowd25/status/848235864354283520"/>
    <hyperlink ref="X2877" r:id="rId12763" location="!/aowd25/status/848303231931301889"/>
    <hyperlink ref="X2878" r:id="rId12764" location="!/aowd25/status/848303257533284352"/>
    <hyperlink ref="X2879" r:id="rId12765" location="!/aowd25/status/848662248176328704"/>
    <hyperlink ref="X2880" r:id="rId12766" location="!/aowd25/status/848662254891356160"/>
    <hyperlink ref="X2881" r:id="rId12767" location="!/j_alfredom/status/847599410057928706"/>
    <hyperlink ref="X2882" r:id="rId12768" location="!/j_alfredom/status/847948895799853056"/>
    <hyperlink ref="X2883" r:id="rId12769" location="!/j_alfredom/status/848321885456580608"/>
    <hyperlink ref="X2884" r:id="rId12770" location="!/j_alfredom/status/848663948387692544"/>
    <hyperlink ref="X2885" r:id="rId12771" location="!/castletbajac/status/848663068959813635"/>
    <hyperlink ref="X2886" r:id="rId12772" location="!/quark67/status/848664085826854912"/>
    <hyperlink ref="X2887" r:id="rId12773" location="!/aliouchmissipsa/status/848664210355740674"/>
    <hyperlink ref="X2888" r:id="rId12774" location="!/aliouchmissipsa/status/848664210355740674"/>
    <hyperlink ref="X2889" r:id="rId12775" location="!/yaphonenet/status/847128371737907203"/>
    <hyperlink ref="X2890" r:id="rId12776" location="!/j_zander3/status/847545704574799875"/>
    <hyperlink ref="X2891" r:id="rId12777" location="!/j_zander3/status/847545756689072130"/>
    <hyperlink ref="X2892" r:id="rId12778" location="!/j_zander3/status/847545801073201152"/>
    <hyperlink ref="X2893" r:id="rId12779" location="!/j_zander3/status/847545833352507392"/>
    <hyperlink ref="X2894" r:id="rId12780" location="!/j_zander3/status/847545952634384385"/>
    <hyperlink ref="X2895" r:id="rId12781" location="!/j_zander3/status/847546118372241408"/>
    <hyperlink ref="X2896" r:id="rId12782" location="!/j_zander3/status/847546243970727936"/>
    <hyperlink ref="X2897" r:id="rId12783" location="!/j_zander3/status/847546301617246208"/>
    <hyperlink ref="X2898" r:id="rId12784" location="!/j_zander3/status/847546475924074496"/>
    <hyperlink ref="X2899" r:id="rId12785" location="!/j_zander3/status/847551651619643392"/>
    <hyperlink ref="X2900" r:id="rId12786" location="!/j_zander3/status/847569915137605632"/>
    <hyperlink ref="X2901" r:id="rId12787" location="!/j_zander3/status/847936559051456512"/>
    <hyperlink ref="X2902" r:id="rId12788" location="!/j_zander3/status/848294253197279232"/>
    <hyperlink ref="X2903" r:id="rId12789" location="!/j_zander3/status/848664219050319872"/>
    <hyperlink ref="X2904" r:id="rId12790" location="!/j_md86/status/848664752079355904"/>
    <hyperlink ref="X2905" r:id="rId12791" location="!/lizxeh/status/848520624599310339"/>
    <hyperlink ref="X2906" r:id="rId12792" location="!/j_hemmings98/status/848665639711420416"/>
    <hyperlink ref="X2907" r:id="rId12793" location="!/topachat/status/847103515365462016"/>
    <hyperlink ref="X2908" r:id="rId12794" location="!/j_viales/status/848667845391241216"/>
    <hyperlink ref="X2909" r:id="rId12795" location="!/j_cesarbaez/status/847463248555147265"/>
    <hyperlink ref="X2910" r:id="rId12796" location="!/j_cesarbaez/status/847536602134040576"/>
    <hyperlink ref="X2911" r:id="rId12797" location="!/j_cesarbaez/status/847939717165445121"/>
    <hyperlink ref="X2912" r:id="rId12798" location="!/j_cesarbaez/status/848401061224239104"/>
    <hyperlink ref="X2913" r:id="rId12799" location="!/j_cesarbaez/status/848668277681160192"/>
    <hyperlink ref="X2914" r:id="rId12800" location="!/yassinechinoua5/status/848670975751335937"/>
    <hyperlink ref="X2915" r:id="rId12801" location="!/yassinechinoua5/status/848670975751335937"/>
    <hyperlink ref="X2916" r:id="rId12802" location="!/ymobileomori/status/847414188859203584"/>
    <hyperlink ref="X2917" r:id="rId12803" location="!/ymobileomori/status/847883504402612224"/>
    <hyperlink ref="X2918" r:id="rId12804" location="!/ymobileomori/status/848481172388667392"/>
    <hyperlink ref="X2919" r:id="rId12805" location="!/ymobileomori/status/848677911116734464"/>
    <hyperlink ref="X2920" r:id="rId12806" location="!/freestyle7090/status/848679786771869697"/>
    <hyperlink ref="X2921" r:id="rId12807" location="!/freestyle7090/status/848679786771869697"/>
    <hyperlink ref="X2922" r:id="rId12808" location="!/23meda/status/848680482606911488"/>
    <hyperlink ref="X2923" r:id="rId12809" location="!/23meda/status/848680482606911488"/>
    <hyperlink ref="X2924" r:id="rId12810" location="!/bynry/status/847489495213551616"/>
    <hyperlink ref="X2925" r:id="rId12811" location="!/bynry/status/847520535860973569"/>
    <hyperlink ref="X2926" r:id="rId12812" location="!/bynry/status/847548076164354048"/>
    <hyperlink ref="X2927" r:id="rId12813" location="!/bynry/status/847660031516393472"/>
    <hyperlink ref="X2928" r:id="rId12814" location="!/bynry/status/848022652853735425"/>
    <hyperlink ref="X2929" r:id="rId12815" location="!/bynry/status/848239123215380480"/>
    <hyperlink ref="X2930" r:id="rId12816" location="!/bynry/status/848681985493094400"/>
    <hyperlink ref="X2931" r:id="rId12817" location="!/fend/status/793226196607696896"/>
    <hyperlink ref="X2932" r:id="rId12818" location="!/j_ehenny/status/848683488542961666"/>
    <hyperlink ref="X2933" r:id="rId12819" location="!/exoyam/status/848603895198736384"/>
    <hyperlink ref="X2934" r:id="rId12820" location="!/mrbbh_j/status/848685324318330881"/>
    <hyperlink ref="X2935" r:id="rId12821" location="!/alicehe01624587/status/848686510799015936"/>
    <hyperlink ref="X2936" r:id="rId12822" location="!/traderbeast15/status/847464116243398662"/>
    <hyperlink ref="X2937" r:id="rId12823" location="!/traderbeast15/status/847529502368555013"/>
    <hyperlink ref="X2938" r:id="rId12824" location="!/traderbeast15/status/848689122701135872"/>
    <hyperlink ref="X2939" r:id="rId12825" location="!/luigiboss10/status/848691677862690816"/>
    <hyperlink ref="X2940" r:id="rId12826" location="!/galaxylune/status/848692350855544832"/>
    <hyperlink ref="X2941" r:id="rId12827" location="!/binjaminoura/status/848692444325720064"/>
    <hyperlink ref="X2942" r:id="rId12828" location="!/setm_j/status/847605580407504899"/>
    <hyperlink ref="X2943" r:id="rId12829" location="!/setm_j/status/847971921501143040"/>
    <hyperlink ref="X2944" r:id="rId12830" location="!/setm_j/status/848363926064463873"/>
    <hyperlink ref="X2945" r:id="rId12831" location="!/setm_j/status/848692979283906562"/>
    <hyperlink ref="X2946" r:id="rId12832" location="!/heavy_raremetal/status/847698630203002882"/>
    <hyperlink ref="X2947" r:id="rId12833" location="!/heavy_raremetal/status/848148468577206272"/>
    <hyperlink ref="X2948" r:id="rId12834" location="!/heavy_raremetal/status/848208209684901889"/>
    <hyperlink ref="X2949" r:id="rId12835" location="!/heavy_raremetal/status/848515021445509120"/>
    <hyperlink ref="X2950" r:id="rId12836" location="!/heavy_raremetal/status/848693924390744064"/>
    <hyperlink ref="X2951" r:id="rId12837" location="!/williamradaic/status/848694542618554369"/>
    <hyperlink ref="X2952" r:id="rId12838" location="!/zguamil/status/848697163832012801"/>
    <hyperlink ref="X2953" r:id="rId12839" location="!/zguamil/status/848697163832012801"/>
    <hyperlink ref="X2954" r:id="rId12840" location="!/livestreamnews0/status/848697425338540032"/>
    <hyperlink ref="X2955" r:id="rId12841" location="!/uohanalilly/status/847407128172150790"/>
    <hyperlink ref="X2956" r:id="rId12842" location="!/uohanalilly/status/847508064143982593"/>
    <hyperlink ref="X2957" r:id="rId12843" location="!/uohanalilly/status/847648676692377600"/>
    <hyperlink ref="X2958" r:id="rId12844" location="!/uohanalilly/status/847670180972855296"/>
    <hyperlink ref="X2959" r:id="rId12845" location="!/uohanalilly/status/847716679551336449"/>
    <hyperlink ref="X2960" r:id="rId12846" location="!/uohanalilly/status/848027691853000704"/>
    <hyperlink ref="X2961" r:id="rId12847" location="!/uohanalilly/status/848593137782149121"/>
    <hyperlink ref="X2962" r:id="rId12848" location="!/uohanalilly/status/848698913339133956"/>
    <hyperlink ref="X2963" r:id="rId12849" location="!/ylerandy/status/848699930457903105"/>
    <hyperlink ref="X2964" r:id="rId12850" location="!/blosurf/status/848701864174637056"/>
    <hyperlink ref="X2965" r:id="rId12851" location="!/excite_oddnews/status/848704789382926336"/>
    <hyperlink ref="X2966" r:id="rId12852" location="!/itmedia_news/status/848701948677079042"/>
    <hyperlink ref="X2967" r:id="rId12853" location="!/hayato_j/status/848705594953314305"/>
    <hyperlink ref="X2968" r:id="rId12854" location="!/j_eshuang/status/848706350687432705"/>
    <hyperlink ref="X2969" r:id="rId12855" location="!/hunho_love/status/848573336632213504"/>
    <hyperlink ref="X2970" r:id="rId12856" location="!/galaxy_khh/status/848708050030518276"/>
    <hyperlink ref="X2971" r:id="rId12857" location="!/realityvirtuai/status/848207343515049985"/>
    <hyperlink ref="X2972" r:id="rId12858" location="!/realityvirtuai/status/848709499506626562"/>
    <hyperlink ref="X2973" r:id="rId12859" location="!/himynameiscolin/status/848710349700427781"/>
    <hyperlink ref="X2974" r:id="rId12860" location="!/codygamer84/status/847511361433292800"/>
    <hyperlink ref="X2975" r:id="rId12861" location="!/codygamer84/status/847980697163902976"/>
    <hyperlink ref="X2976" r:id="rId12862" location="!/codygamer84/status/848711552488402945"/>
    <hyperlink ref="X2977" r:id="rId12863" location="!/mkbhd/status/847245253941665792"/>
    <hyperlink ref="X2978" r:id="rId12864" location="!/musik4u/status/848712193776472064"/>
    <hyperlink ref="X2979" r:id="rId12865" location="!/musik4u/status/848712193776472064"/>
    <hyperlink ref="X2980" r:id="rId12866" location="!/pairsonnalitesu/status/848713023988674561"/>
    <hyperlink ref="X2981" r:id="rId12867" location="!/aguila_j_m/status/847738701560004608"/>
    <hyperlink ref="X2982" r:id="rId12868" location="!/aguila_j_m/status/847739072135036928"/>
    <hyperlink ref="X2983" r:id="rId12869" location="!/aguila_j_m/status/848710502364585985"/>
    <hyperlink ref="X2984" r:id="rId12870" location="!/aguila_j_m/status/848714501041995780"/>
    <hyperlink ref="X2985" r:id="rId12871" location="!/eddaoudimadrid/status/848717101619716096"/>
    <hyperlink ref="X2986" r:id="rId12872" location="!/eddaoudimadrid/status/848717101619716096"/>
    <hyperlink ref="X2987" r:id="rId12873" location="!/jinjjarevil/status/848714899790462977"/>
    <hyperlink ref="X2988" r:id="rId12874" location="!/j_catharsis/status/848718924052971520"/>
    <hyperlink ref="X2989" r:id="rId12875" location="!/ceciliapalomo_j/status/848727767076229120"/>
    <hyperlink ref="X2990" r:id="rId12876" location="!/te57ss/status/848727785405272065"/>
    <hyperlink ref="X2991" r:id="rId12877" location="!/pmirevolution/status/847730330291150849"/>
    <hyperlink ref="X2992" r:id="rId12878" location="!/pmirevolution/status/848729422932914178"/>
    <hyperlink ref="X2993" r:id="rId12879" location="!/j_phg/status/848729557871939586"/>
    <hyperlink ref="X2994" r:id="rId12880" location="!/loicmabilat/status/848387402062344192"/>
    <hyperlink ref="X2995" r:id="rId12881" location="!/loicmabilat/status/848729836248027136"/>
    <hyperlink ref="X2996" r:id="rId12882" location="!/loicmabilat/status/848063704818044928"/>
    <hyperlink ref="X2997" r:id="rId12883" location="!/loicmabilat/status/848063704818044928"/>
    <hyperlink ref="X2998" r:id="rId12884" location="!/loicmabilat/status/848383986372050944"/>
    <hyperlink ref="X2999" r:id="rId12885" location="!/loicmabilat/status/848387402062344192"/>
    <hyperlink ref="X3000" r:id="rId12886" location="!/loicmabilat/status/848729836248027136"/>
    <hyperlink ref="X3001" r:id="rId12887" location="!/samma__barnett/status/848730534511607810"/>
    <hyperlink ref="X3002" r:id="rId12888" location="!/listhingsco/status/848732253282807809"/>
    <hyperlink ref="X3003" r:id="rId12889" location="!/arxiv_trend/status/848733510961475584"/>
    <hyperlink ref="X3004" r:id="rId12890" location="!/paulellis727/status/847510883550994432"/>
    <hyperlink ref="X3005" r:id="rId12891" location="!/paulellis727/status/847543976399745024"/>
    <hyperlink ref="X3006" r:id="rId12892" location="!/paulellis727/status/847791104342736896"/>
    <hyperlink ref="X3007" r:id="rId12893" location="!/paulellis727/status/847925104143081472"/>
    <hyperlink ref="X3008" r:id="rId12894" location="!/paulellis727/status/847925105334210560"/>
    <hyperlink ref="X3009" r:id="rId12895" location="!/paulellis727/status/848114230830157824"/>
    <hyperlink ref="X3010" r:id="rId12896" location="!/paulellis727/status/848163306997137408"/>
    <hyperlink ref="X3011" r:id="rId12897" location="!/paulellis727/status/848734187179745280"/>
    <hyperlink ref="X3012" r:id="rId12898" location="!/dennoulifej/status/847414904105476096"/>
    <hyperlink ref="X3013" r:id="rId12899" location="!/dennoulifej/status/847659066386137094"/>
    <hyperlink ref="X3014" r:id="rId12900" location="!/dennoulifej/status/848071972714151937"/>
    <hyperlink ref="X3015" r:id="rId12901" location="!/dennoulifej/status/848224284271153152"/>
    <hyperlink ref="X3016" r:id="rId12902" location="!/dennoulifej/status/848676175434178561"/>
    <hyperlink ref="X3017" r:id="rId12903" location="!/dennoulifej/status/848737652060950528"/>
    <hyperlink ref="X3018" r:id="rId12904" location="!/limaksaurus/status/848738869377994752"/>
    <hyperlink ref="X3019" r:id="rId12905" location="!/kuroxf/status/847652427637575683"/>
    <hyperlink ref="X3020" r:id="rId12906" location="!/kuroxf/status/848014830875181056"/>
    <hyperlink ref="X3021" r:id="rId12907" location="!/kuroxf/status/848377225560834048"/>
    <hyperlink ref="X3022" r:id="rId12908" location="!/kuroxf/status/848739616639168512"/>
    <hyperlink ref="X3023" r:id="rId12909" location="!/f_aljaseer/status/848638837060505601"/>
    <hyperlink ref="X3024" r:id="rId12910" location="!/aaaaad1977/status/848741734624481281"/>
    <hyperlink ref="X3025" r:id="rId12911" location="!/f_aljaseer/status/848638837060505601"/>
    <hyperlink ref="X3026" r:id="rId12912" location="!/f_aljaseer/status/848638837060505601"/>
    <hyperlink ref="X3027" r:id="rId12913" location="!/f_aljaseer/status/848638837060505601"/>
    <hyperlink ref="X3028" r:id="rId12914" location="!/f_aljaseer/status/848638837060505601"/>
    <hyperlink ref="X3029" r:id="rId12915" location="!/f_aljaseer/status/848638837060505601"/>
    <hyperlink ref="X3030" r:id="rId12916" location="!/f_aljaseer/status/848638837060505601"/>
    <hyperlink ref="X3031" r:id="rId12917" location="!/f_aljaseer/status/848638837060505601"/>
    <hyperlink ref="X3032" r:id="rId12918" location="!/f_aljaseer/status/848638837060505601"/>
    <hyperlink ref="X3033" r:id="rId12919" location="!/f_aljaseer/status/848638837060505601"/>
    <hyperlink ref="X3034" r:id="rId12920" location="!/aaaaad1977/status/848741734624481281"/>
    <hyperlink ref="X3035" r:id="rId12921" location="!/aaaaad1977/status/848741734624481281"/>
    <hyperlink ref="X3036" r:id="rId12922" location="!/aaaaad1977/status/848741734624481281"/>
    <hyperlink ref="X3037" r:id="rId12923" location="!/aaaaad1977/status/848741734624481281"/>
    <hyperlink ref="X3038" r:id="rId12924" location="!/aaaaad1977/status/848741734624481281"/>
    <hyperlink ref="X3039" r:id="rId12925" location="!/aaaaad1977/status/848741734624481281"/>
    <hyperlink ref="X3040" r:id="rId12926" location="!/aaaaad1977/status/848741734624481281"/>
    <hyperlink ref="X3041" r:id="rId12927" location="!/aaaaad1977/status/848741734624481281"/>
    <hyperlink ref="X3042" r:id="rId12928" location="!/clx_samsung/status/848635372913524737"/>
    <hyperlink ref="X3043" r:id="rId12929" location="!/j_alfonso7/status/848742490903642112"/>
    <hyperlink ref="X3044" r:id="rId12930" location="!/customcube/status/847655735307640832"/>
    <hyperlink ref="X3045" r:id="rId12931" location="!/customcube/status/848018112909721600"/>
    <hyperlink ref="X3046" r:id="rId12932" location="!/customcube/status/848380521088401412"/>
    <hyperlink ref="X3047" r:id="rId12933" location="!/customcube/status/848742902142443521"/>
    <hyperlink ref="X3048" r:id="rId12934" location="!/davidgym64/status/848749749813600260"/>
    <hyperlink ref="X3049" r:id="rId12935" location="!/notupdate_bot/status/847602960905326592"/>
    <hyperlink ref="X3050" r:id="rId12936" location="!/notupdate_bot/status/847988005583298561"/>
    <hyperlink ref="X3051" r:id="rId12937" location="!/notupdate_bot/status/848244694819590144"/>
    <hyperlink ref="X3052" r:id="rId12938" location="!/notupdate_bot/status/848425888882450432"/>
    <hyperlink ref="X3053" r:id="rId12939" location="!/notupdate_bot/status/848750527932383232"/>
    <hyperlink ref="X3054" r:id="rId12940" location="!/1stinworld/status/847542835507343360"/>
    <hyperlink ref="X3055" r:id="rId12941" location="!/1stinworld/status/847880943499182081"/>
    <hyperlink ref="X3056" r:id="rId12942" location="!/1stinworld/status/848511652110753792"/>
    <hyperlink ref="X3057" r:id="rId12943" location="!/1stinworld/status/848743993911508992"/>
    <hyperlink ref="X3058" r:id="rId12944" location="!/1stinworld/status/848758530110873600"/>
    <hyperlink ref="X3059" r:id="rId12945" location="!/topesdgama/status/847380692111564802"/>
    <hyperlink ref="X3060" r:id="rId12946" location="!/topesdgama/status/847162188188057600"/>
    <hyperlink ref="X3061" r:id="rId12947" location="!/topesdgama/status/847161749296025600"/>
    <hyperlink ref="X3062" r:id="rId12948" location="!/topesdgama/status/847123765309947904"/>
    <hyperlink ref="X3063" r:id="rId12949" location="!/topesdgama/status/847107762706432000"/>
    <hyperlink ref="X3064" r:id="rId12950" location="!/topesdgama/status/847101868044140544"/>
    <hyperlink ref="X3065" r:id="rId12951" location="!/topesdgama/status/847101358880817154"/>
    <hyperlink ref="X3066" r:id="rId12952" location="!/topesdgama/status/847101137937448960"/>
    <hyperlink ref="X3067" r:id="rId12953" location="!/topesdgama/status/847752399141781505"/>
    <hyperlink ref="X3068" r:id="rId12954" location="!/gonzalz_j/status/848759092952707073"/>
    <hyperlink ref="X3069" r:id="rId12955" location="!/spectatorindex/status/848667785857073152"/>
    <hyperlink ref="X3070" r:id="rId12956" location="!/j_chokani/status/848767764936392704"/>
    <hyperlink ref="X3071" r:id="rId12957" location="!/lh_s_j/status/848653505875165184"/>
    <hyperlink ref="X3072" r:id="rId12958" location="!/galaxy_120/status/848767845500559360"/>
    <hyperlink ref="X3073" r:id="rId12959" location="!/cvcv7316/status/848768015235776512"/>
    <hyperlink ref="X3074" r:id="rId12960" location="!/cvcv7316/status/848768015235776512"/>
    <hyperlink ref="X3075" r:id="rId12961" location="!/videoedging/status/848768579222740993"/>
    <hyperlink ref="X3076" r:id="rId12962" location="!/ettechinfo/status/847411283557089280"/>
    <hyperlink ref="X3077" r:id="rId12963" location="!/ettechinfo/status/848343361467449344"/>
    <hyperlink ref="X3078" r:id="rId12964" location="!/ettechinfo/status/848768801604751360"/>
    <hyperlink ref="X3079" r:id="rId12965" location="!/dotekomanie/status/848773962507067392"/>
    <hyperlink ref="X3080" r:id="rId12966" location="!/marshagriffin3/status/847413366951862272"/>
    <hyperlink ref="X3081" r:id="rId12967" location="!/marshagriffin3/status/848344500753670144"/>
    <hyperlink ref="X3082" r:id="rId12968" location="!/marshagriffin3/status/848774082845753344"/>
    <hyperlink ref="X3083" r:id="rId12969" location="!/iphonelover05/status/847509250746097664"/>
    <hyperlink ref="X3084" r:id="rId12970" location="!/iphonelover05/status/847600101891506180"/>
    <hyperlink ref="X3085" r:id="rId12971" location="!/iphonelover05/status/847781053653766146"/>
    <hyperlink ref="X3086" r:id="rId12972" location="!/iphonelover05/status/848324655505190912"/>
    <hyperlink ref="X3087" r:id="rId12973" location="!/iphonelover05/status/848777607348969473"/>
    <hyperlink ref="X3088" r:id="rId12974" location="!/dragonfast181/status/848777835837874176"/>
    <hyperlink ref="X3089" r:id="rId12975" location="!/nevofinancial/status/847937847952760833"/>
    <hyperlink ref="X3090" r:id="rId12976" location="!/nevofinancial/status/848102984584122369"/>
    <hyperlink ref="X3091" r:id="rId12977" location="!/nevofinancial/status/848779166996615168"/>
    <hyperlink ref="X3092" r:id="rId12978" location="!/stiel/status/847937844643377152"/>
    <hyperlink ref="X3093" r:id="rId12979" location="!/stiel/status/848102982373605376"/>
    <hyperlink ref="X3094" r:id="rId12980" location="!/stiel/status/848779167881502720"/>
    <hyperlink ref="X3095" r:id="rId12981" location="!/edavislte/status/847409299689058310"/>
    <hyperlink ref="X3096" r:id="rId12982" location="!/edavislte/status/847409303459840005"/>
    <hyperlink ref="X3097" r:id="rId12983" location="!/edavislte/status/847409305338785792"/>
    <hyperlink ref="X3098" r:id="rId12984" location="!/edavislte/status/847409311252832258"/>
    <hyperlink ref="X3099" r:id="rId12985" location="!/edavislte/status/847409313253425153"/>
    <hyperlink ref="X3100" r:id="rId12986" location="!/edavislte/status/847409315015032832"/>
    <hyperlink ref="X3101" r:id="rId12987" location="!/edavislte/status/847441883924123656"/>
    <hyperlink ref="X3102" r:id="rId12988" location="!/edavislte/status/847494651913228290"/>
    <hyperlink ref="X3103" r:id="rId12989" location="!/edavislte/status/847514952978104320"/>
    <hyperlink ref="X3104" r:id="rId12990" location="!/edavislte/status/847541221140647937"/>
    <hyperlink ref="X3105" r:id="rId12991" location="!/edavislte/status/847662019465498625"/>
    <hyperlink ref="X3106" r:id="rId12992" location="!/edavislte/status/847844515880763393"/>
    <hyperlink ref="X3107" r:id="rId12993" location="!/edavislte/status/848518964875493376"/>
    <hyperlink ref="X3108" r:id="rId12994" location="!/edavislte/status/848780669597700096"/>
    <hyperlink ref="X3109" r:id="rId12995" location="!/info_terampil/status/847558336660725762"/>
    <hyperlink ref="X3110" r:id="rId12996" location="!/info_terampil/status/847762187208634369"/>
    <hyperlink ref="X3111" r:id="rId12997" location="!/info_terampil/status/847966021931552768"/>
    <hyperlink ref="X3112" r:id="rId12998" location="!/info_terampil/status/848169883556651009"/>
    <hyperlink ref="X3113" r:id="rId12999" location="!/info_terampil/status/848373731755835393"/>
    <hyperlink ref="X3114" r:id="rId13000" location="!/info_terampil/status/848577565241389056"/>
    <hyperlink ref="X3115" r:id="rId13001" location="!/info_terampil/status/848781410978586624"/>
    <hyperlink ref="X3116" r:id="rId13002" location="!/mrboukaiacedric/status/847399095064866817"/>
    <hyperlink ref="X3117" r:id="rId13003" location="!/mrboukaiacedric/status/847399095064866817"/>
    <hyperlink ref="X3118" r:id="rId13004" location="!/mrboukaiacedric/status/847444712961134594"/>
    <hyperlink ref="X3119" r:id="rId13005" location="!/mrboukaiacedric/status/847700930413776900"/>
    <hyperlink ref="X3120" r:id="rId13006" location="!/benmaxmar/status/847397119795253248"/>
    <hyperlink ref="X3121" r:id="rId13007" location="!/benmaxmar/status/847397119795253248"/>
    <hyperlink ref="X3122" r:id="rId13008" location="!/benmaxmar/status/847775258820190208"/>
    <hyperlink ref="X3123" r:id="rId13009" location="!/benmaxmar/status/847775258820190208"/>
    <hyperlink ref="X3124" r:id="rId13010" location="!/benmaxmar/status/847796265517711360"/>
    <hyperlink ref="X3125" r:id="rId13011" location="!/benmaxmar/status/847796265517711360"/>
    <hyperlink ref="X3126" r:id="rId13012" location="!/benmaxmar/status/848781948742926336"/>
    <hyperlink ref="X3127" r:id="rId13013" location="!/benmaxmar/status/848781948742926336"/>
    <hyperlink ref="X3128" r:id="rId13014" location="!/sandra_orwell/status/847529754358145024"/>
    <hyperlink ref="X3129" r:id="rId13015" location="!/sandra_orwell/status/847529760435712000"/>
    <hyperlink ref="X3130" r:id="rId13016" location="!/sandra_orwell/status/847613988229664768"/>
    <hyperlink ref="X3131" r:id="rId13017" location="!/sandra_orwell/status/848570937914077185"/>
    <hyperlink ref="X3132" r:id="rId13018" location="!/sandra_orwell/status/848784773871022081"/>
    <hyperlink ref="X3133" r:id="rId13019" location="!/kenyanewsalerts/status/847478553767591937"/>
    <hyperlink ref="X3134" r:id="rId13020" location="!/kenyanewsalerts/status/848785307801575424"/>
    <hyperlink ref="X3135" r:id="rId13021" location="!/nesrom_ebooks/status/848787659434676225"/>
    <hyperlink ref="X3136" r:id="rId13022" location="!/iphoneshere/status/847463829059518465"/>
    <hyperlink ref="X3137" r:id="rId13023" location="!/iphoneshere/status/847463836928032769"/>
    <hyperlink ref="X3138" r:id="rId13024" location="!/iphoneshere/status/847480826497384448"/>
    <hyperlink ref="X3139" r:id="rId13025" location="!/iphoneshere/status/847515783513034752"/>
    <hyperlink ref="X3140" r:id="rId13026" location="!/iphoneshere/status/847515784645443586"/>
    <hyperlink ref="X3141" r:id="rId13027" location="!/iphoneshere/status/847541209539031040"/>
    <hyperlink ref="X3142" r:id="rId13028" location="!/iphoneshere/status/847541213733330944"/>
    <hyperlink ref="X3143" r:id="rId13029" location="!/iphoneshere/status/847541215767560192"/>
    <hyperlink ref="X3144" r:id="rId13030" location="!/iphoneshere/status/847549256801992704"/>
    <hyperlink ref="X3145" r:id="rId13031" location="!/iphoneshere/status/847608146201722881"/>
    <hyperlink ref="X3146" r:id="rId13032" location="!/iphoneshere/status/847616320367607808"/>
    <hyperlink ref="X3147" r:id="rId13033" location="!/iphoneshere/status/847633308674531334"/>
    <hyperlink ref="X3148" r:id="rId13034" location="!/iphoneshere/status/847649925554880512"/>
    <hyperlink ref="X3149" r:id="rId13035" location="!/iphoneshere/status/847766942760947712"/>
    <hyperlink ref="X3150" r:id="rId13036" location="!/iphoneshere/status/847792362604462081"/>
    <hyperlink ref="X3151" r:id="rId13037" location="!/iphoneshere/status/847792366161285120"/>
    <hyperlink ref="X3152" r:id="rId13038" location="!/iphoneshere/status/847844204130705408"/>
    <hyperlink ref="X3153" r:id="rId13039" location="!/iphoneshere/status/847844207863582720"/>
    <hyperlink ref="X3154" r:id="rId13040" location="!/iphoneshere/status/847852507627888640"/>
    <hyperlink ref="X3155" r:id="rId13041" location="!/iphoneshere/status/847902831038259200"/>
    <hyperlink ref="X3156" r:id="rId13042" location="!/iphoneshere/status/847902833458294784"/>
    <hyperlink ref="X3157" r:id="rId13043" location="!/iphoneshere/status/847919445863309312"/>
    <hyperlink ref="X3158" r:id="rId13044" location="!/iphoneshere/status/847993198106492929"/>
    <hyperlink ref="X3159" r:id="rId13045" location="!/iphoneshere/status/848027038677991424"/>
    <hyperlink ref="X3160" r:id="rId13046" location="!/iphoneshere/status/848128581049827329"/>
    <hyperlink ref="X3161" r:id="rId13047" location="!/iphoneshere/status/848187214202667008"/>
    <hyperlink ref="X3162" r:id="rId13048" location="!/iphoneshere/status/848237291776524288"/>
    <hyperlink ref="X3163" r:id="rId13049" location="!/iphoneshere/status/848475614482841601"/>
    <hyperlink ref="X3164" r:id="rId13050" location="!/iphoneshere/status/848491974432706560"/>
    <hyperlink ref="X3165" r:id="rId13051" location="!/iphoneshere/status/848491977087762432"/>
    <hyperlink ref="X3166" r:id="rId13052" location="!/iphoneshere/status/848525186852728832"/>
    <hyperlink ref="X3167" r:id="rId13053" location="!/iphoneshere/status/848566961902505984"/>
    <hyperlink ref="X3168" r:id="rId13054" location="!/iphoneshere/status/848566963227860992"/>
    <hyperlink ref="X3169" r:id="rId13055" location="!/iphoneshere/status/848583343054610433"/>
    <hyperlink ref="X3170" r:id="rId13056" location="!/iphoneshere/status/848790938436509696"/>
    <hyperlink ref="X3171" r:id="rId13057" location="!/john_westra/status/847467741867003906"/>
    <hyperlink ref="X3172" r:id="rId13058" location="!/john_westra/status/847485357868302336"/>
    <hyperlink ref="X3173" r:id="rId13059" location="!/john_westra/status/847485378265104384"/>
    <hyperlink ref="X3174" r:id="rId13060" location="!/john_westra/status/848059123157483520"/>
    <hyperlink ref="X3175" r:id="rId13061" location="!/john_westra/status/848143197658267648"/>
    <hyperlink ref="X3176" r:id="rId13062" location="!/john_westra/status/848217505206120448"/>
    <hyperlink ref="X3177" r:id="rId13063" location="!/john_westra/status/848339215100256261"/>
    <hyperlink ref="X3178" r:id="rId13064" location="!/john_westra/status/848655689643827200"/>
    <hyperlink ref="X3179" r:id="rId13065" location="!/john_westra/status/848777396295573505"/>
    <hyperlink ref="X3180" r:id="rId13066" location="!/john_westra/status/848777409067229184"/>
    <hyperlink ref="X3181" r:id="rId13067" location="!/john_westra/status/848791205714546688"/>
    <hyperlink ref="X3182" r:id="rId13068" location="!/elena_miller_l/status/847545300143054848"/>
    <hyperlink ref="X3183" r:id="rId13069" location="!/elena_miller_l/status/847561479834419202"/>
    <hyperlink ref="X3184" r:id="rId13070" location="!/elena_miller_l/status/847570168318263296"/>
    <hyperlink ref="X3185" r:id="rId13071" location="!/elena_miller_l/status/847825844374392834"/>
    <hyperlink ref="X3186" r:id="rId13072" location="!/elena_miller_l/status/847834655948550145"/>
    <hyperlink ref="X3187" r:id="rId13073" location="!/elena_miller_l/status/847876709101608961"/>
    <hyperlink ref="X3188" r:id="rId13074" location="!/elena_miller_l/status/847991681920098304"/>
    <hyperlink ref="X3189" r:id="rId13075" location="!/elena_miller_l/status/848147867629797376"/>
    <hyperlink ref="X3190" r:id="rId13076" location="!/elena_miller_l/status/848214151864270848"/>
    <hyperlink ref="X3191" r:id="rId13077" location="!/elena_miller_l/status/848214172038868993"/>
    <hyperlink ref="X3192" r:id="rId13078" location="!/elena_miller_l/status/848214176560316417"/>
    <hyperlink ref="X3193" r:id="rId13079" location="!/elena_miller_l/status/848238811637100544"/>
    <hyperlink ref="X3194" r:id="rId13080" location="!/elena_miller_l/status/848296195206160384"/>
    <hyperlink ref="X3195" r:id="rId13081" location="!/elena_miller_l/status/848352562105303040"/>
    <hyperlink ref="X3196" r:id="rId13082" location="!/elena_miller_l/status/848401135400476672"/>
    <hyperlink ref="X3197" r:id="rId13083" location="!/elena_miller_l/status/848409426855772160"/>
    <hyperlink ref="X3198" r:id="rId13084" location="!/elena_miller_l/status/848499142536028160"/>
    <hyperlink ref="X3199" r:id="rId13085" location="!/elena_miller_l/status/848515998256726016"/>
    <hyperlink ref="X3200" r:id="rId13086" location="!/elena_miller_l/status/848516001838776320"/>
    <hyperlink ref="X3201" r:id="rId13087" location="!/elena_miller_l/status/848531996959580160"/>
    <hyperlink ref="X3202" r:id="rId13088" location="!/elena_miller_l/status/848548353155543041"/>
    <hyperlink ref="X3203" r:id="rId13089" location="!/elena_miller_l/status/848548358226563072"/>
    <hyperlink ref="X3204" r:id="rId13090" location="!/elena_miller_l/status/848564197646417921"/>
    <hyperlink ref="X3205" r:id="rId13091" location="!/elena_miller_l/status/848637931703066624"/>
    <hyperlink ref="X3206" r:id="rId13092" location="!/elena_miller_l/status/848793236751523840"/>
    <hyperlink ref="X3207" r:id="rId13093" location="!/aculbaharii/status/847707249602576384"/>
    <hyperlink ref="X3208" r:id="rId13094" location="!/aculbaharii/status/847782541872574465"/>
    <hyperlink ref="X3209" r:id="rId13095" location="!/aculbaharii/status/848069729231278080"/>
    <hyperlink ref="X3210" r:id="rId13096" location="!/aculbaharii/status/848069735119978496"/>
    <hyperlink ref="X3211" r:id="rId13097" location="!/aculbaharii/status/848069741310865409"/>
    <hyperlink ref="X3212" r:id="rId13098" location="!/aculbaharii/status/848130195794141186"/>
    <hyperlink ref="X3213" r:id="rId13099" location="!/aculbaharii/status/848430909854539778"/>
    <hyperlink ref="X3214" r:id="rId13100" location="!/aculbaharii/status/848793358210404352"/>
    <hyperlink ref="X3215" r:id="rId13101" location="!/pwidanika/status/847707083000528896"/>
    <hyperlink ref="X3216" r:id="rId13102" location="!/pwidanika/status/847781381795131392"/>
    <hyperlink ref="X3217" r:id="rId13103" location="!/pwidanika/status/848069261704802304"/>
    <hyperlink ref="X3218" r:id="rId13104" location="!/pwidanika/status/848069270005219328"/>
    <hyperlink ref="X3219" r:id="rId13105" location="!/pwidanika/status/848069281153732609"/>
    <hyperlink ref="X3220" r:id="rId13106" location="!/pwidanika/status/848129577402716160"/>
    <hyperlink ref="X3221" r:id="rId13107" location="!/pwidanika/status/848794055324516353"/>
    <hyperlink ref="X3222" r:id="rId13108" location="!/danny_potter8/status/847523111448616960"/>
    <hyperlink ref="X3223" r:id="rId13109" location="!/danny_potter8/status/847886007823249408"/>
    <hyperlink ref="X3224" r:id="rId13110" location="!/danny_potter8/status/848173408118386689"/>
    <hyperlink ref="X3225" r:id="rId13111" location="!/danny_potter8/status/848612293944295424"/>
    <hyperlink ref="X3226" r:id="rId13112" location="!/danny_potter8/status/848794495558733824"/>
    <hyperlink ref="X3227" r:id="rId13113" location="!/dailymediastory/status/848280730601897984"/>
    <hyperlink ref="X3228" r:id="rId13114" location="!/dailymediastory/status/848796335390076928"/>
    <hyperlink ref="X3229" r:id="rId13115" location="!/_wirtschaft_/status/847408371313516544"/>
    <hyperlink ref="X3230" r:id="rId13116" location="!/_wirtschaft_/status/847709926864560128"/>
    <hyperlink ref="X3231" r:id="rId13117" location="!/_wirtschaft_/status/848072198636142593"/>
    <hyperlink ref="X3232" r:id="rId13118" location="!/_wirtschaft_/status/848072204709507074"/>
    <hyperlink ref="X3233" r:id="rId13119" location="!/_wirtschaft_/status/848238340809863168"/>
    <hyperlink ref="X3234" r:id="rId13120" location="!/_wirtschaft_/status/848435925076103168"/>
    <hyperlink ref="X3235" r:id="rId13121" location="!/_wirtschaft_/status/848796391182880768"/>
    <hyperlink ref="X3236" r:id="rId13122" location="!/royalmonster1/status/848797714364026880"/>
    <hyperlink ref="X3237" r:id="rId13123" location="!/ttgc_/status/848799929590042624"/>
    <hyperlink ref="X3238" r:id="rId13124" location="!/indonesia_esok/status/847392481024933891"/>
    <hyperlink ref="X3239" r:id="rId13125" location="!/indonesia_esok/status/847708573744246784"/>
    <hyperlink ref="X3240" r:id="rId13126" location="!/indonesia_esok/status/847782817639432192"/>
    <hyperlink ref="X3241" r:id="rId13127" location="!/indonesia_esok/status/848072380429737984"/>
    <hyperlink ref="X3242" r:id="rId13128" location="!/indonesia_esok/status/848072384020074497"/>
    <hyperlink ref="X3243" r:id="rId13129" location="!/indonesia_esok/status/848072387291619328"/>
    <hyperlink ref="X3244" r:id="rId13130" location="!/indonesia_esok/status/848130606470803460"/>
    <hyperlink ref="X3245" r:id="rId13131" location="!/indonesia_esok/status/848432601689800704"/>
    <hyperlink ref="X3246" r:id="rId13132" location="!/indonesia_esok/status/848800387972816897"/>
    <hyperlink ref="X3247" r:id="rId13133" location="!/indonesia_esok/status/848800391282081792"/>
    <hyperlink ref="X3248" r:id="rId13134" location="!/indonesia_esok/status/848800396982181888"/>
    <hyperlink ref="X3249" r:id="rId13135" location="!/miska_j/status/848802566351859712"/>
    <hyperlink ref="X3250" r:id="rId13136" location="!/miska_j/status/848751474947624960"/>
    <hyperlink ref="X3251" r:id="rId13137" location="!/markgrogerd/status/848803244436365313"/>
    <hyperlink ref="X3252" r:id="rId13138" location="!/markgrogerd/status/848804263752982528"/>
    <hyperlink ref="X3253" r:id="rId13139" location="!/sebastienbracco/status/848805284411838464"/>
    <hyperlink ref="X3254" r:id="rId13140" location="!/karnagechicken/status/847529817083961344"/>
    <hyperlink ref="X3255" r:id="rId13141" location="!/uravgconsumer/status/847263974684938241"/>
    <hyperlink ref="X3256" r:id="rId13142" location="!/karnagechicken/status/847531387649490944"/>
    <hyperlink ref="X3257" r:id="rId13143" location="!/tldtoday/status/847602053564071937"/>
    <hyperlink ref="X3258" r:id="rId13144" location="!/karnagechicken/status/847686667871764481"/>
    <hyperlink ref="X3259" r:id="rId13145" location="!/karnagechicken/status/848204985213083648"/>
    <hyperlink ref="X3260" r:id="rId13146" location="!/androidauth/status/847441362714673153"/>
    <hyperlink ref="X3261" r:id="rId13147" location="!/androidauth/status/847433810257920000"/>
    <hyperlink ref="X3262" r:id="rId13148" location="!/androidauth/status/848610900382801920"/>
    <hyperlink ref="X3263" r:id="rId13149" location="!/karnagechicken/status/847541706639773696"/>
    <hyperlink ref="X3264" r:id="rId13150" location="!/karnagechicken/status/848111954627616768"/>
    <hyperlink ref="X3265" r:id="rId13151" location="!/karnagechicken/status/848233204700123136"/>
    <hyperlink ref="X3266" r:id="rId13152" location="!/karnagechicken/status/847537355321954306"/>
    <hyperlink ref="X3267" r:id="rId13153" location="!/karnagechicken/status/848547713415352321"/>
    <hyperlink ref="X3268" r:id="rId13154" location="!/karnagechicken/status/848805695923343361"/>
    <hyperlink ref="X3269" r:id="rId13155" location="!/karnagechicken/status/847490413782999040"/>
    <hyperlink ref="X3270" r:id="rId13156" location="!/karnagechicken/status/847529817083961344"/>
    <hyperlink ref="X3271" r:id="rId13157" location="!/karnagechicken/status/847531387649490944"/>
    <hyperlink ref="X3272" r:id="rId13158" location="!/karnagechicken/status/847537355321954306"/>
    <hyperlink ref="X3273" r:id="rId13159" location="!/karnagechicken/status/847541706639773696"/>
    <hyperlink ref="X3274" r:id="rId13160" location="!/karnagechicken/status/847686667871764481"/>
    <hyperlink ref="X3275" r:id="rId13161" location="!/karnagechicken/status/848111954627616768"/>
    <hyperlink ref="X3276" r:id="rId13162" location="!/karnagechicken/status/848204985213083648"/>
    <hyperlink ref="X3277" r:id="rId13163" location="!/karnagechicken/status/848233204700123136"/>
    <hyperlink ref="X3278" r:id="rId13164" location="!/karnagechicken/status/848547713415352321"/>
    <hyperlink ref="X3279" r:id="rId13165" location="!/karnagechicken/status/848805695923343361"/>
    <hyperlink ref="X3280" r:id="rId13166" location="!/j_10_613/status/847996568904974336"/>
    <hyperlink ref="X3281" r:id="rId13167" location="!/j_10_613/status/848673997164208128"/>
    <hyperlink ref="X3282" r:id="rId13168" location="!/j_10_613/status/848806387505283072"/>
    <hyperlink ref="X3283" r:id="rId13169" location="!/newsnoida/status/848522927259742210"/>
    <hyperlink ref="X3284" r:id="rId13170" location="!/newsnoida/status/848809861295079428"/>
    <hyperlink ref="X3285" r:id="rId13171" location="!/theappygamer/status/847502315091140612"/>
    <hyperlink ref="X3286" r:id="rId13172" location="!/theappygamer/status/847525695492427777"/>
    <hyperlink ref="X3287" r:id="rId13173" location="!/theappygamer/status/848766811285966848"/>
    <hyperlink ref="X3288" r:id="rId13174" location="!/theappygamer/status/848812091578478592"/>
    <hyperlink ref="X3289" r:id="rId13175" location="!/hydrlon_/status/848767023983321088"/>
    <hyperlink ref="X3290" r:id="rId13176" location="!/hydrlon_/status/848812470886178816"/>
    <hyperlink ref="X3291" r:id="rId13177" location="!/ad_alexander_s/status/848813134873632768"/>
    <hyperlink ref="X3292" r:id="rId13178" location="!/ti_updates/status/847607392711753728"/>
    <hyperlink ref="X3293" r:id="rId13179" location="!/ti_updates/status/847656210052464641"/>
    <hyperlink ref="X3294" r:id="rId13180" location="!/ti_updates/status/847889248309043200"/>
    <hyperlink ref="X3295" r:id="rId13181" location="!/ti_updates/status/847914420172804097"/>
    <hyperlink ref="X3296" r:id="rId13182" location="!/ti_updates/status/847980349564911616"/>
    <hyperlink ref="X3297" r:id="rId13183" location="!/ti_updates/status/847988399050850306"/>
    <hyperlink ref="X3298" r:id="rId13184" location="!/ti_updates/status/848210117145251844"/>
    <hyperlink ref="X3299" r:id="rId13185" location="!/ti_updates/status/848430316385558529"/>
    <hyperlink ref="X3300" r:id="rId13186" location="!/ti_updates/status/848463028932575234"/>
    <hyperlink ref="X3301" r:id="rId13187" location="!/ti_updates/status/848569230047928320"/>
    <hyperlink ref="X3302" r:id="rId13188" location="!/ti_updates/status/848585591201583105"/>
    <hyperlink ref="X3303" r:id="rId13189" location="!/ti_updates/status/848651275168174081"/>
    <hyperlink ref="X3304" r:id="rId13190" location="!/ti_updates/status/848814347065237504"/>
    <hyperlink ref="X3305" r:id="rId13191" location="!/willbnerd/status/847491406364934145"/>
    <hyperlink ref="X3306" r:id="rId13192" location="!/willbnerd/status/847607491659681793"/>
    <hyperlink ref="X3307" r:id="rId13193" location="!/willbnerd/status/847656242415714305"/>
    <hyperlink ref="X3308" r:id="rId13194" location="!/willbnerd/status/847890039501541376"/>
    <hyperlink ref="X3309" r:id="rId13195" location="!/willbnerd/status/847914425331744768"/>
    <hyperlink ref="X3310" r:id="rId13196" location="!/willbnerd/status/847980362735026176"/>
    <hyperlink ref="X3311" r:id="rId13197" location="!/willbnerd/status/847988410237059072"/>
    <hyperlink ref="X3312" r:id="rId13198" location="!/willbnerd/status/848036864929943552"/>
    <hyperlink ref="X3313" r:id="rId13199" location="!/willbnerd/status/848210151601389568"/>
    <hyperlink ref="X3314" r:id="rId13200" location="!/willbnerd/status/848430327496179712"/>
    <hyperlink ref="X3315" r:id="rId13201" location="!/willbnerd/status/848463662847188993"/>
    <hyperlink ref="X3316" r:id="rId13202" location="!/willbnerd/status/848463665019863040"/>
    <hyperlink ref="X3317" r:id="rId13203" location="!/willbnerd/status/848569288352972800"/>
    <hyperlink ref="X3318" r:id="rId13204" location="!/willbnerd/status/848585623795515392"/>
    <hyperlink ref="X3319" r:id="rId13205" location="!/willbnerd/status/848814385652940800"/>
    <hyperlink ref="X3320" r:id="rId13206" location="!/willbnerd/status/848814396067299328"/>
    <hyperlink ref="X3321" r:id="rId13207" location="!/willbnerd/status/848814418691358720"/>
    <hyperlink ref="X3322" r:id="rId13208" location="!/shannondale15/status/847491403512860674"/>
    <hyperlink ref="X3323" r:id="rId13209" location="!/shannondale15/status/847607494717227008"/>
    <hyperlink ref="X3324" r:id="rId13210" location="!/shannondale15/status/847656237634265088"/>
    <hyperlink ref="X3325" r:id="rId13211" location="!/shannondale15/status/847890039853862912"/>
    <hyperlink ref="X3326" r:id="rId13212" location="!/shannondale15/status/847914430469885952"/>
    <hyperlink ref="X3327" r:id="rId13213" location="!/shannondale15/status/847980363074818048"/>
    <hyperlink ref="X3328" r:id="rId13214" location="!/shannondale15/status/847988410396495872"/>
    <hyperlink ref="X3329" r:id="rId13215" location="!/shannondale15/status/848036864556548097"/>
    <hyperlink ref="X3330" r:id="rId13216" location="!/shannondale15/status/848210151337218050"/>
    <hyperlink ref="X3331" r:id="rId13217" location="!/shannondale15/status/848430327324221441"/>
    <hyperlink ref="X3332" r:id="rId13218" location="!/shannondale15/status/848463045915365376"/>
    <hyperlink ref="X3333" r:id="rId13219" location="!/shannondale15/status/848463048587190272"/>
    <hyperlink ref="X3334" r:id="rId13220" location="!/shannondale15/status/848569280933224449"/>
    <hyperlink ref="X3335" r:id="rId13221" location="!/shannondale15/status/848585622516154368"/>
    <hyperlink ref="X3336" r:id="rId13222" location="!/shannondale15/status/848814385246085120"/>
    <hyperlink ref="X3337" r:id="rId13223" location="!/shannondale15/status/848814395677302785"/>
    <hyperlink ref="X3338" r:id="rId13224" location="!/shannondale15/status/848814418926247936"/>
    <hyperlink ref="X3339" r:id="rId13225" location="!/heathercantu12/status/847491392821616641"/>
    <hyperlink ref="X3340" r:id="rId13226" location="!/heathercantu12/status/847607411011493889"/>
    <hyperlink ref="X3341" r:id="rId13227" location="!/heathercantu12/status/847656213856755712"/>
    <hyperlink ref="X3342" r:id="rId13228" location="!/heathercantu12/status/847890013639499776"/>
    <hyperlink ref="X3343" r:id="rId13229" location="!/heathercantu12/status/847914423310102528"/>
    <hyperlink ref="X3344" r:id="rId13230" location="!/heathercantu12/status/847980353809559553"/>
    <hyperlink ref="X3345" r:id="rId13231" location="!/heathercantu12/status/847988404520275969"/>
    <hyperlink ref="X3346" r:id="rId13232" location="!/heathercantu12/status/848036847481569280"/>
    <hyperlink ref="X3347" r:id="rId13233" location="!/heathercantu12/status/848210140419432449"/>
    <hyperlink ref="X3348" r:id="rId13234" location="!/heathercantu12/status/848430324413419521"/>
    <hyperlink ref="X3349" r:id="rId13235" location="!/heathercantu12/status/848463045827280896"/>
    <hyperlink ref="X3350" r:id="rId13236" location="!/heathercantu12/status/848463048121634816"/>
    <hyperlink ref="X3351" r:id="rId13237" location="!/heathercantu12/status/848569275639975936"/>
    <hyperlink ref="X3352" r:id="rId13238" location="!/heathercantu12/status/848585620817498113"/>
    <hyperlink ref="X3353" r:id="rId13239" location="!/heathercantu12/status/848814383824109568"/>
    <hyperlink ref="X3354" r:id="rId13240" location="!/heathercantu12/status/848814411779194880"/>
    <hyperlink ref="X3355" r:id="rId13241" location="!/heathercantu12/status/848814420570525696"/>
    <hyperlink ref="X3356" r:id="rId13242" location="!/manicsec/status/847401547356971008"/>
    <hyperlink ref="X3357" r:id="rId13243" location="!/manicsec/status/847685417008734210"/>
    <hyperlink ref="X3358" r:id="rId13244" location="!/manicsec/status/847743308969394177"/>
    <hyperlink ref="X3359" r:id="rId13245" location="!/manicsec/status/848105180218376192"/>
    <hyperlink ref="X3360" r:id="rId13246" location="!/manicsec/status/848164142947028993"/>
    <hyperlink ref="X3361" r:id="rId13247" location="!/manicsec/status/848443667425644544"/>
    <hyperlink ref="X3362" r:id="rId13248" location="!/manicsec/status/848814530926755841"/>
    <hyperlink ref="X3363" r:id="rId13249" location="!/areyouanandroid/status/847896802137341952"/>
    <hyperlink ref="X3364" r:id="rId13250" location="!/areyouanandroid/status/847916129133658112"/>
    <hyperlink ref="X3365" r:id="rId13251" location="!/areyouanandroid/status/847991267799728128"/>
    <hyperlink ref="X3366" r:id="rId13252" location="!/areyouanandroid/status/848215622236463104"/>
    <hyperlink ref="X3367" r:id="rId13253" location="!/areyouanandroid/status/848467632017879041"/>
    <hyperlink ref="X3368" r:id="rId13254" location="!/areyouanandroid/status/848467644571426817"/>
    <hyperlink ref="X3369" r:id="rId13255" location="!/areyouanandroid/status/848580612638351361"/>
    <hyperlink ref="X3370" r:id="rId13256" location="!/areyouanandroid/status/848580637917417472"/>
    <hyperlink ref="X3371" r:id="rId13257" location="!/areyouanandroid/status/848815762898812933"/>
    <hyperlink ref="X3372" r:id="rId13258" location="!/areyouanandroid/status/848815764689825807"/>
    <hyperlink ref="X3373" r:id="rId13259" location="!/webgaming1/status/848816359865806848"/>
    <hyperlink ref="X3374" r:id="rId13260" location="!/d_twitdo/status/848126067412000768"/>
    <hyperlink ref="X3375" r:id="rId13261" location="!/d_twitdo/status/848333741219078144"/>
    <hyperlink ref="X3376" r:id="rId13262" location="!/d_twitdo/status/848818917434957824"/>
    <hyperlink ref="X3377" r:id="rId13263" location="!/tlwnewspump/status/847661284094955525"/>
    <hyperlink ref="X3378" r:id="rId13264" location="!/tlwnewspump/status/848819682933182464"/>
    <hyperlink ref="X3379" r:id="rId13265" location="!/hariankalteng/status/847407462160384001"/>
    <hyperlink ref="X3380" r:id="rId13266" location="!/hariankalteng/status/847423681018052610"/>
    <hyperlink ref="X3381" r:id="rId13267" location="!/hariankalteng/status/847722918528172034"/>
    <hyperlink ref="X3382" r:id="rId13268" location="!/hariankalteng/status/847780660085260289"/>
    <hyperlink ref="X3383" r:id="rId13269" location="!/hariankalteng/status/848087308125351937"/>
    <hyperlink ref="X3384" r:id="rId13270" location="!/hariankalteng/status/848087310851727361"/>
    <hyperlink ref="X3385" r:id="rId13271" location="!/hariankalteng/status/848087314467241984"/>
    <hyperlink ref="X3386" r:id="rId13272" location="!/hariankalteng/status/848128580223619073"/>
    <hyperlink ref="X3387" r:id="rId13273" location="!/hariankalteng/status/848447068523843584"/>
    <hyperlink ref="X3388" r:id="rId13274" location="!/hariankalteng/status/848814474530181120"/>
    <hyperlink ref="X3389" r:id="rId13275" location="!/hariankalteng/status/848814489055055872"/>
    <hyperlink ref="X3390" r:id="rId13276" location="!/hariankalteng/status/848822903168655360"/>
    <hyperlink ref="X3391" r:id="rId13277" location="!/venomanceress/status/848823937484169219"/>
    <hyperlink ref="X3392" r:id="rId13278" location="!/haangnim/status/848779749816057856"/>
    <hyperlink ref="X3393" r:id="rId13279" location="!/galaxy_sky_blue/status/848824069252292609"/>
    <hyperlink ref="X3394" r:id="rId13280" location="!/blackhipster666/status/847808058747219969"/>
    <hyperlink ref="X3395" r:id="rId13281" location="!/blackhipster666/status/848221936081661953"/>
    <hyperlink ref="X3396" r:id="rId13282" location="!/blackhipster666/status/848457193817079808"/>
    <hyperlink ref="X3397" r:id="rId13283" location="!/blackhipster666/status/847808058747219969"/>
    <hyperlink ref="X3398" r:id="rId13284" location="!/blackhipster666/status/848221936081661953"/>
    <hyperlink ref="X3399" r:id="rId13285" location="!/blackhipster666/status/848457193817079808"/>
    <hyperlink ref="X3400" r:id="rId13286" location="!/blackhipster666/status/847808058747219969"/>
    <hyperlink ref="X3401" r:id="rId13287" location="!/blackhipster666/status/848221936081661953"/>
    <hyperlink ref="X3402" r:id="rId13288" location="!/blackhipster666/status/848457193817079808"/>
    <hyperlink ref="X3403" r:id="rId13289" location="!/blackhipster666/status/848520152266223618"/>
    <hyperlink ref="X3404" r:id="rId13290" location="!/blackhipster666/status/847808058747219969"/>
    <hyperlink ref="X3405" r:id="rId13291" location="!/blackhipster666/status/848221936081661953"/>
    <hyperlink ref="X3406" r:id="rId13292" location="!/blackhipster666/status/848457193817079808"/>
    <hyperlink ref="X3407" r:id="rId13293" location="!/blackhipster666/status/848520152266223618"/>
    <hyperlink ref="X3408" r:id="rId13294" location="!/blackhipster666/status/848825482405695488"/>
    <hyperlink ref="X3409" r:id="rId13295" location="!/blackhipster666/status/848825482405695488"/>
    <hyperlink ref="X3410" r:id="rId13296" location="!/blackhipster666/status/848520152266223618"/>
    <hyperlink ref="X3411" r:id="rId13297" location="!/blackhipster666/status/848825482405695488"/>
    <hyperlink ref="X3412" r:id="rId13298" location="!/blackhipster666/status/848520152266223618"/>
    <hyperlink ref="X3413" r:id="rId13299" location="!/blackhipster666/status/848825482405695488"/>
    <hyperlink ref="X3414" r:id="rId13300" location="!/blackhipster666/status/847808058747219969"/>
    <hyperlink ref="X3415" r:id="rId13301" location="!/blackhipster666/status/848221936081661953"/>
    <hyperlink ref="X3416" r:id="rId13302" location="!/blackhipster666/status/848457193817079808"/>
    <hyperlink ref="X3417" r:id="rId13303" location="!/blackhipster666/status/848520152266223618"/>
    <hyperlink ref="X3418" r:id="rId13304" location="!/blackhipster666/status/848825482405695488"/>
    <hyperlink ref="X3419" r:id="rId13305" location="!/blackhipster666/status/847808058747219969"/>
    <hyperlink ref="X3420" r:id="rId13306" location="!/blackhipster666/status/848221936081661953"/>
    <hyperlink ref="X3421" r:id="rId13307" location="!/blackhipster666/status/848457193817079808"/>
    <hyperlink ref="X3422" r:id="rId13308" location="!/blackhipster666/status/848520152266223618"/>
    <hyperlink ref="X3423" r:id="rId13309" location="!/blackhipster666/status/848825482405695488"/>
    <hyperlink ref="X3424" r:id="rId13310" location="!/blackhipster666/status/847808058747219969"/>
    <hyperlink ref="X3425" r:id="rId13311" location="!/blackhipster666/status/848221936081661953"/>
    <hyperlink ref="X3426" r:id="rId13312" location="!/blackhipster666/status/848457193817079808"/>
    <hyperlink ref="X3427" r:id="rId13313" location="!/blackhipster666/status/848520152266223618"/>
    <hyperlink ref="X3428" r:id="rId13314" location="!/blackhipster666/status/848825482405695488"/>
    <hyperlink ref="X3429" r:id="rId13315" location="!/blackhipster666/status/847808058747219969"/>
    <hyperlink ref="X3430" r:id="rId13316" location="!/blackhipster666/status/848221936081661953"/>
    <hyperlink ref="X3431" r:id="rId13317" location="!/blackhipster666/status/848457193817079808"/>
    <hyperlink ref="X3432" r:id="rId13318" location="!/blackhipster666/status/848520152266223618"/>
    <hyperlink ref="X3433" r:id="rId13319" location="!/blackhipster666/status/848825482405695488"/>
    <hyperlink ref="X3434" r:id="rId13320" location="!/produccionesfc/status/847426494183858178"/>
    <hyperlink ref="X3435" r:id="rId13321" location="!/produccionesfc/status/847431024350969857"/>
    <hyperlink ref="X3436" r:id="rId13322" location="!/produccionesfc/status/847475631860432896"/>
    <hyperlink ref="X3437" r:id="rId13323" location="!/produccionesfc/status/847482216649281536"/>
    <hyperlink ref="X3438" r:id="rId13324" location="!/produccionesfc/status/847486907667763200"/>
    <hyperlink ref="X3439" r:id="rId13325" location="!/produccionesfc/status/847504517826359297"/>
    <hyperlink ref="X3440" r:id="rId13326" location="!/produccionesfc/status/847514557220179972"/>
    <hyperlink ref="X3441" r:id="rId13327" location="!/produccionesfc/status/847522622250344449"/>
    <hyperlink ref="X3442" r:id="rId13328" location="!/produccionesfc/status/847522628436942849"/>
    <hyperlink ref="X3443" r:id="rId13329" location="!/produccionesfc/status/847522640902467585"/>
    <hyperlink ref="X3444" r:id="rId13330" location="!/produccionesfc/status/847522647378415616"/>
    <hyperlink ref="X3445" r:id="rId13331" location="!/produccionesfc/status/847523516958298112"/>
    <hyperlink ref="X3446" r:id="rId13332" location="!/produccionesfc/status/847562349250785282"/>
    <hyperlink ref="X3447" r:id="rId13333" location="!/produccionesfc/status/847585069132861441"/>
    <hyperlink ref="X3448" r:id="rId13334" location="!/produccionesfc/status/847616564840902657"/>
    <hyperlink ref="X3449" r:id="rId13335" location="!/produccionesfc/status/847616566850068484"/>
    <hyperlink ref="X3450" r:id="rId13336" location="!/produccionesfc/status/847798965538095104"/>
    <hyperlink ref="X3451" r:id="rId13337" location="!/produccionesfc/status/847806646705434625"/>
    <hyperlink ref="X3452" r:id="rId13338" location="!/produccionesfc/status/847806649893085186"/>
    <hyperlink ref="X3453" r:id="rId13339" location="!/produccionesfc/status/847880812506828800"/>
    <hyperlink ref="X3454" r:id="rId13340" location="!/produccionesfc/status/847885015413387265"/>
    <hyperlink ref="X3455" r:id="rId13341" location="!/produccionesfc/status/847885028960993280"/>
    <hyperlink ref="X3456" r:id="rId13342" location="!/produccionesfc/status/847894671170949121"/>
    <hyperlink ref="X3457" r:id="rId13343" location="!/produccionesfc/status/847894674480279552"/>
    <hyperlink ref="X3458" r:id="rId13344" location="!/produccionesfc/status/847906045179645954"/>
    <hyperlink ref="X3459" r:id="rId13345" location="!/produccionesfc/status/847952729670660096"/>
    <hyperlink ref="X3460" r:id="rId13346" location="!/produccionesfc/status/847952733965619201"/>
    <hyperlink ref="X3461" r:id="rId13347" location="!/produccionesfc/status/847976375772487680"/>
    <hyperlink ref="X3462" r:id="rId13348" location="!/produccionesfc/status/847976377647345666"/>
    <hyperlink ref="X3463" r:id="rId13349" location="!/produccionesfc/status/848611556262907906"/>
    <hyperlink ref="X3464" r:id="rId13350" location="!/produccionesfc/status/848827253488222209"/>
    <hyperlink ref="X3465" r:id="rId13351" location="!/allabout5g/status/847984660915400704"/>
    <hyperlink ref="X3466" r:id="rId13352" location="!/allabout5g/status/848744914347319296"/>
    <hyperlink ref="X3467" r:id="rId13353" location="!/allabout5g/status/848830522537238528"/>
    <hyperlink ref="X3468" r:id="rId13354" location="!/black_leather_j/status/848833189678260225"/>
    <hyperlink ref="X3469" r:id="rId13355" location="!/ayoublachiri/status/848834254889000960"/>
    <hyperlink ref="X3470" r:id="rId13356" location="!/ayoublachiri/status/848834254889000960"/>
    <hyperlink ref="X3471" r:id="rId13357" location="!/loriehiernaux/status/848837063843729408"/>
    <hyperlink ref="X3472" r:id="rId13358" location="!/brothers8christ/status/848837133720793088"/>
    <hyperlink ref="X3473" r:id="rId13359" location="!/hardisk/status/847554894169034752"/>
    <hyperlink ref="X3474" r:id="rId13360" location="!/hardisk/status/847554894169034752"/>
    <hyperlink ref="X3475" r:id="rId13361" location="!/soulsassassin/status/848837541314924544"/>
    <hyperlink ref="X3476" r:id="rId13362" location="!/mab_authentique/status/848835031514664960"/>
    <hyperlink ref="X3477" r:id="rId13363" location="!/clemouptb/status/848840690817781760"/>
    <hyperlink ref="X3478" r:id="rId13364" location="!/_qlbe/status/848521515029213184"/>
    <hyperlink ref="X3479" r:id="rId13365" location="!/_qlbe/status/848521515029213184"/>
    <hyperlink ref="X3480" r:id="rId13366" location="!/_qlbe/status/848521515029213184"/>
    <hyperlink ref="X3481" r:id="rId13367" location="!/_qlbe/status/848521515029213184"/>
    <hyperlink ref="X3482" r:id="rId13368" location="!/_qlbe/status/848521515029213184"/>
    <hyperlink ref="X3483" r:id="rId13369" location="!/_qlbe/status/848521515029213184"/>
    <hyperlink ref="X3484" r:id="rId13370" location="!/_qlbe/status/848521515029213184"/>
    <hyperlink ref="X3485" r:id="rId13371" location="!/_qlbe/status/848521515029213184"/>
    <hyperlink ref="X3486" r:id="rId13372" location="!/_qlbe/status/848521515029213184"/>
    <hyperlink ref="X3487" r:id="rId13373" location="!/_qlbe/status/848521515029213184"/>
    <hyperlink ref="X3488" r:id="rId13374" location="!/_qlbe/status/848574280761827328"/>
    <hyperlink ref="X3489" r:id="rId13375" location="!/_qlbe/status/848574280761827328"/>
    <hyperlink ref="X3490" r:id="rId13376" location="!/_qlbe/status/848574280761827328"/>
    <hyperlink ref="X3491" r:id="rId13377" location="!/_qlbe/status/848574280761827328"/>
    <hyperlink ref="X3492" r:id="rId13378" location="!/_qlbe/status/848574280761827328"/>
    <hyperlink ref="X3493" r:id="rId13379" location="!/_qlbe/status/848574280761827328"/>
    <hyperlink ref="X3494" r:id="rId13380" location="!/_qlbe/status/848574280761827328"/>
    <hyperlink ref="X3495" r:id="rId13381" location="!/_qlbe/status/848574280761827328"/>
    <hyperlink ref="X3496" r:id="rId13382" location="!/_qlbe/status/848574280761827328"/>
    <hyperlink ref="X3497" r:id="rId13383" location="!/_qlbe/status/848574280761827328"/>
    <hyperlink ref="X3498" r:id="rId13384" location="!/lsbqhidhmmtxccm/status/848527890429956098"/>
    <hyperlink ref="X3499" r:id="rId13385" location="!/moustic64300/status/848842743594053634"/>
    <hyperlink ref="X3500" r:id="rId13386" location="!/moustic64300/status/848842743594053634"/>
    <hyperlink ref="X3501" r:id="rId13387" location="!/gx_ics/status/847574549776392192"/>
    <hyperlink ref="X3502" r:id="rId13388" location="!/gx_ics/status/847786072096374784"/>
    <hyperlink ref="X3503" r:id="rId13389" location="!/gx_ics/status/847997428263378945"/>
    <hyperlink ref="X3504" r:id="rId13390" location="!/gx_ics/status/848208736770441219"/>
    <hyperlink ref="X3505" r:id="rId13391" location="!/gx_ics/status/848420184494817280"/>
    <hyperlink ref="X3506" r:id="rId13392" location="!/gx_ics/status/848631546080669696"/>
    <hyperlink ref="X3507" r:id="rId13393" location="!/gx_ics/status/848842978818793472"/>
    <hyperlink ref="X3508" r:id="rId13394" location="!/thejoker_78/status/847390223604436992"/>
    <hyperlink ref="X3509" r:id="rId13395" location="!/thejoker_78/status/847390230818586624"/>
    <hyperlink ref="X3510" r:id="rId13396" location="!/thejoker_78/status/847397908940857344"/>
    <hyperlink ref="X3511" r:id="rId13397" location="!/thejoker_78/status/847412934720356352"/>
    <hyperlink ref="X3512" r:id="rId13398" location="!/thejoker_78/status/847443067011584000"/>
    <hyperlink ref="X3513" r:id="rId13399" location="!/thejoker_78/status/847443075584540672"/>
    <hyperlink ref="X3514" r:id="rId13400" location="!/thejoker_78/status/847462023063523328"/>
    <hyperlink ref="X3515" r:id="rId13401" location="!/thejoker_78/status/847470843542126595"/>
    <hyperlink ref="X3516" r:id="rId13402" location="!/thejoker_78/status/847479723772923904"/>
    <hyperlink ref="X3517" r:id="rId13403" location="!/thejoker_78/status/847488373233131520"/>
    <hyperlink ref="X3518" r:id="rId13404" location="!/thejoker_78/status/847488379428028417"/>
    <hyperlink ref="X3519" r:id="rId13405" location="!/thejoker_78/status/847701392324042753"/>
    <hyperlink ref="X3520" r:id="rId13406" location="!/thejoker_78/status/847775258719514631"/>
    <hyperlink ref="X3521" r:id="rId13407" location="!/thejoker_78/status/847816918191005696"/>
    <hyperlink ref="X3522" r:id="rId13408" location="!/thejoker_78/status/848804594994081792"/>
    <hyperlink ref="X3523" r:id="rId13409" location="!/thejoker_78/status/848824714994778113"/>
    <hyperlink ref="X3524" r:id="rId13410" location="!/thejoker_78/status/848843594815463424"/>
    <hyperlink ref="X3525" r:id="rId13411" location="!/404_magaz/status/847834525577224192"/>
    <hyperlink ref="X3526" r:id="rId13412" location="!/j_mando69/status/848843721726709761"/>
    <hyperlink ref="X3527" r:id="rId13413" location="!/divineredpanda/status/848844128687403009"/>
    <hyperlink ref="X3528" r:id="rId13414" location="!/diariodecaracas/status/848511084071989248"/>
    <hyperlink ref="X3529" r:id="rId13415" location="!/diariodecaracas/status/848844535954321408"/>
    <hyperlink ref="X3530" r:id="rId13416" location="!/sriramhebbar/status/847684938975465473"/>
    <hyperlink ref="X3531" r:id="rId13417" location="!/sriramhebbar/status/847758795463835649"/>
    <hyperlink ref="X3532" r:id="rId13418" location="!/sriramhebbar/status/847990733130801153"/>
    <hyperlink ref="X3533" r:id="rId13419" location="!/sriramhebbar/status/848113758333394944"/>
    <hyperlink ref="X3534" r:id="rId13420" location="!/sriramhebbar/status/848162579537043456"/>
    <hyperlink ref="X3535" r:id="rId13421" location="!/sriramhebbar/status/847418118586617857"/>
    <hyperlink ref="X3536" r:id="rId13422" location="!/sriramhebbar/status/847498977205407744"/>
    <hyperlink ref="X3537" r:id="rId13423" location="!/sriramhebbar/status/847506748445384705"/>
    <hyperlink ref="X3538" r:id="rId13424" location="!/sriramhebbar/status/847513567947497472"/>
    <hyperlink ref="X3539" r:id="rId13425" location="!/sriramhebbar/status/847532913067343873"/>
    <hyperlink ref="X3540" r:id="rId13426" location="!/sriramhebbar/status/847620758419382274"/>
    <hyperlink ref="X3541" r:id="rId13427" location="!/sriramhebbar/status/847833695490777088"/>
    <hyperlink ref="X3542" r:id="rId13428" location="!/sriramhebbar/status/847870897142743040"/>
    <hyperlink ref="X3543" r:id="rId13429" location="!/sriramhebbar/status/848041002828939264"/>
    <hyperlink ref="X3544" r:id="rId13430" location="!/sriramhebbar/status/848845405525639168"/>
    <hyperlink ref="X3545" r:id="rId13431" location="!/applesfera/status/847335164296310784"/>
    <hyperlink ref="X3546" r:id="rId13432" location="!/applesfera/status/848192748637351937"/>
    <hyperlink ref="X3547" r:id="rId13433" location="!/noticiasdeapple/status/848194103955292167"/>
    <hyperlink ref="X3548" r:id="rId13434" location="!/noticiasdeapple/status/847781923741106176"/>
    <hyperlink ref="X3549" r:id="rId13435" location="!/noticiasdeapple/status/847843448053002240"/>
    <hyperlink ref="X3550" r:id="rId13436" location="!/noticiasdeapple/status/848094109155938304"/>
    <hyperlink ref="X3551" r:id="rId13437" location="!/noticiasdeapple/status/848094120400883712"/>
    <hyperlink ref="X3552" r:id="rId13438" location="!/noticiasdeapple/status/848129217057435654"/>
    <hyperlink ref="X3553" r:id="rId13439" location="!/noticiasdeapple/status/848326696600297473"/>
    <hyperlink ref="X3554" r:id="rId13440" location="!/noticiasdeapple/status/848492801746710529"/>
    <hyperlink ref="X3555" r:id="rId13441" location="!/noticiasdeapple/status/848506699614957568"/>
    <hyperlink ref="X3556" r:id="rId13442" location="!/noticiasdeapple/status/848599951198302208"/>
    <hyperlink ref="X3557" r:id="rId13443" location="!/noticiasdeapple/status/848846106322751488"/>
    <hyperlink ref="X3558" r:id="rId13444" location="!/noticias__apple/status/847406939227136007"/>
    <hyperlink ref="X3559" r:id="rId13445" location="!/noticias__apple/status/847420769332207619"/>
    <hyperlink ref="X3560" r:id="rId13446" location="!/noticias__apple/status/847468631323758592"/>
    <hyperlink ref="X3561" r:id="rId13447" location="!/noticias__apple/status/847468632929992706"/>
    <hyperlink ref="X3562" r:id="rId13448" location="!/noticias__apple/status/847497557462757377"/>
    <hyperlink ref="X3563" r:id="rId13449" location="!/noticias__apple/status/847507522067980290"/>
    <hyperlink ref="X3564" r:id="rId13450" location="!/noticias__apple/status/847518917388128258"/>
    <hyperlink ref="X3565" r:id="rId13451" location="!/noticias__apple/status/847546669264769025"/>
    <hyperlink ref="X3566" r:id="rId13452" location="!/noticias__apple/status/847546670673997825"/>
    <hyperlink ref="X3567" r:id="rId13453" location="!/noticias__apple/status/847556678560215040"/>
    <hyperlink ref="X3568" r:id="rId13454" location="!/noticias__apple/status/847579264643989504"/>
    <hyperlink ref="X3569" r:id="rId13455" location="!/noticias__apple/status/847594308958072833"/>
    <hyperlink ref="X3570" r:id="rId13456" location="!/noticias__apple/status/847614723017261057"/>
    <hyperlink ref="X3571" r:id="rId13457" location="!/noticias__apple/status/847715107270295552"/>
    <hyperlink ref="X3572" r:id="rId13458" location="!/noticias__apple/status/847760418319851521"/>
    <hyperlink ref="X3573" r:id="rId13459" location="!/noticias__apple/status/847775510541238272"/>
    <hyperlink ref="X3574" r:id="rId13460" location="!/noticias__apple/status/847775521639477249"/>
    <hyperlink ref="X3575" r:id="rId13461" location="!/noticias__apple/status/847783118954270720"/>
    <hyperlink ref="X3576" r:id="rId13462" location="!/noticias__apple/status/847822213701042176"/>
    <hyperlink ref="X3577" r:id="rId13463" location="!/noticias__apple/status/847843611819560960"/>
    <hyperlink ref="X3578" r:id="rId13464" location="!/noticias__apple/status/847852309241618433"/>
    <hyperlink ref="X3579" r:id="rId13465" location="!/noticias__apple/status/847881300535115776"/>
    <hyperlink ref="X3580" r:id="rId13466" location="!/noticias__apple/status/848077496411095040"/>
    <hyperlink ref="X3581" r:id="rId13467" location="!/noticias__apple/status/848095158520381445"/>
    <hyperlink ref="X3582" r:id="rId13468" location="!/noticias__apple/status/848107706103865347"/>
    <hyperlink ref="X3583" r:id="rId13469" location="!/noticias__apple/status/848124104217636864"/>
    <hyperlink ref="X3584" r:id="rId13470" location="!/noticias__apple/status/848200317850267648"/>
    <hyperlink ref="X3585" r:id="rId13471" location="!/noticias__apple/status/848326924434911233"/>
    <hyperlink ref="X3586" r:id="rId13472" location="!/noticias__apple/status/848440648277667842"/>
    <hyperlink ref="X3587" r:id="rId13473" location="!/noticias__apple/status/848484716823162881"/>
    <hyperlink ref="X3588" r:id="rId13474" location="!/noticias__apple/status/848491749857165313"/>
    <hyperlink ref="X3589" r:id="rId13475" location="!/noticias__apple/status/848501022121218049"/>
    <hyperlink ref="X3590" r:id="rId13476" location="!/noticias__apple/status/848506858688188420"/>
    <hyperlink ref="X3591" r:id="rId13477" location="!/noticias__apple/status/848591736028966913"/>
    <hyperlink ref="X3592" r:id="rId13478" location="!/noticias__apple/status/848591738772082693"/>
    <hyperlink ref="X3593" r:id="rId13479" location="!/noticias__apple/status/848599942432260097"/>
    <hyperlink ref="X3594" r:id="rId13480" location="!/noticias__apple/status/848846657022291968"/>
    <hyperlink ref="X3595" r:id="rId13481" location="!/noticias__apple/status/848847171277524992"/>
    <hyperlink ref="X3596" r:id="rId13482" location="!/noticias__apple/status/848847177094967296"/>
    <hyperlink ref="X3597" r:id="rId13483" location="!/twandroid/status/848273268280881152"/>
    <hyperlink ref="X3598" r:id="rId13484" location="!/twandroid/status/848635657987731458"/>
    <hyperlink ref="X3599" r:id="rId13485" location="!/pierropvt/status/848848672934723584"/>
    <hyperlink ref="X3600" r:id="rId13486" location="!/sportsroadhouse/status/847575501526802433"/>
    <hyperlink ref="X3601" r:id="rId13487" location="!/sportsroadhouse/status/847600636707328000"/>
    <hyperlink ref="X3602" r:id="rId13488" location="!/sportsroadhouse/status/847654981612183555"/>
    <hyperlink ref="X3603" r:id="rId13489" location="!/sportsroadhouse/status/848395906739093508"/>
    <hyperlink ref="X3604" r:id="rId13490" location="!/sportsroadhouse/status/848419039630155776"/>
    <hyperlink ref="X3605" r:id="rId13491" location="!/sportsroadhouse/status/848476406212251649"/>
    <hyperlink ref="X3606" r:id="rId13492" location="!/sportsroadhouse/status/848514927010631682"/>
    <hyperlink ref="X3607" r:id="rId13493" location="!/sportsroadhouse/status/848683394896506880"/>
    <hyperlink ref="X3608" r:id="rId13494" location="!/sportsroadhouse/status/848850123199098880"/>
    <hyperlink ref="X3609" r:id="rId13495" location="!/julius_johnlock/status/847311405371883520"/>
    <hyperlink ref="X3610" r:id="rId13496" location="!/j_watsonholmes/status/847414774056996865"/>
    <hyperlink ref="X3611" r:id="rId13497" location="!/julius_johnlock/status/847311405371883520"/>
    <hyperlink ref="X3612" r:id="rId13498" location="!/j_watsonholmes/status/847414774056996865"/>
    <hyperlink ref="X3613" r:id="rId13499" location="!/j_watsonholmes/status/848850729385197568"/>
    <hyperlink ref="X3614" r:id="rId13500" location="!/julius_johnlock/status/848763011930222593"/>
    <hyperlink ref="X3615" r:id="rId13501" location="!/j_watsonholmes/status/848850729385197568"/>
    <hyperlink ref="X3616" r:id="rId13502" location="!/julius_johnlock/status/847311405371883520"/>
    <hyperlink ref="X3617" r:id="rId13503" location="!/julius_johnlock/status/848763011930222593"/>
    <hyperlink ref="X3618" r:id="rId13504" location="!/j_watsonholmes/status/847414774056996865"/>
    <hyperlink ref="X3619" r:id="rId13505" location="!/j_watsonholmes/status/848850729385197568"/>
    <hyperlink ref="X3620" r:id="rId13506" location="!/julius_johnlock/status/847311405371883520"/>
    <hyperlink ref="X3621" r:id="rId13507" location="!/julius_johnlock/status/848763011930222593"/>
    <hyperlink ref="X3622" r:id="rId13508" location="!/j_watsonholmes/status/847414774056996865"/>
    <hyperlink ref="X3623" r:id="rId13509" location="!/j_watsonholmes/status/848850729385197568"/>
    <hyperlink ref="X3624" r:id="rId13510" location="!/julius_johnlock/status/847311405371883520"/>
    <hyperlink ref="X3625" r:id="rId13511" location="!/julius_johnlock/status/848763011930222593"/>
    <hyperlink ref="X3626" r:id="rId13512" location="!/j_watsonholmes/status/847414774056996865"/>
    <hyperlink ref="X3627" r:id="rId13513" location="!/j_watsonholmes/status/848850729385197568"/>
    <hyperlink ref="X3628" r:id="rId13514" location="!/julius_johnlock/status/847311405371883520"/>
    <hyperlink ref="X3629" r:id="rId13515" location="!/julius_johnlock/status/848763011930222593"/>
    <hyperlink ref="X3630" r:id="rId13516" location="!/j_watsonholmes/status/847414774056996865"/>
    <hyperlink ref="X3631" r:id="rId13517" location="!/j_watsonholmes/status/848850729385197568"/>
    <hyperlink ref="X3632" r:id="rId13518" location="!/julius_johnlock/status/848763011930222593"/>
    <hyperlink ref="X3633" r:id="rId13519" location="!/j_watsonholmes/status/848850729385197568"/>
    <hyperlink ref="X3634" r:id="rId13520" location="!/julius_johnlock/status/847311405371883520"/>
    <hyperlink ref="X3635" r:id="rId13521" location="!/julius_johnlock/status/848763011930222593"/>
    <hyperlink ref="X3636" r:id="rId13522" location="!/j_watsonholmes/status/847414774056996865"/>
    <hyperlink ref="X3637" r:id="rId13523" location="!/j_watsonholmes/status/848850729385197568"/>
    <hyperlink ref="X3638" r:id="rId13524" location="!/j_watsonholmes/status/847414774056996865"/>
    <hyperlink ref="X3639" r:id="rId13525" location="!/j_watsonholmes/status/848850729385197568"/>
    <hyperlink ref="X3640" r:id="rId13526" location="!/mybroadband/status/847371908068671488"/>
    <hyperlink ref="X3641" r:id="rId13527" location="!/mybroadband/status/848852705510555649"/>
    <hyperlink ref="X3642" r:id="rId13528" location="!/pisapapeles_net/status/847280265353281536"/>
    <hyperlink ref="X3643" r:id="rId13529" location="!/pisapapeles_net/status/847403342934360068"/>
    <hyperlink ref="X3644" r:id="rId13530" location="!/pisapapeles_net/status/847539295829336065"/>
    <hyperlink ref="X3645" r:id="rId13531" location="!/pisapapeles_net/status/847815080280551424"/>
    <hyperlink ref="X3646" r:id="rId13532" location="!/pisapapeles_net/status/847826148885229568"/>
    <hyperlink ref="X3647" r:id="rId13533" location="!/pisapapeles_net/status/848679160021209089"/>
    <hyperlink ref="X3648" r:id="rId13534" location="!/pisapapeles_net/status/848852890575831041"/>
    <hyperlink ref="X3649" r:id="rId13535" location="!/mayamaxx774/status/848853332294643712"/>
    <hyperlink ref="X3650" r:id="rId13536" location="!/j_cortinovis/status/848350372645285888"/>
    <hyperlink ref="X3651" r:id="rId13537" location="!/j_cortinovis/status/848407525913485314"/>
    <hyperlink ref="X3652" r:id="rId13538" location="!/j_cortinovis/status/848577581842673665"/>
    <hyperlink ref="X3653" r:id="rId13539" location="!/j_cortinovis/status/848853449437523969"/>
    <hyperlink ref="X3654" r:id="rId13540" location="!/tzuyupika/status/848853875675279365"/>
    <hyperlink ref="X3655" r:id="rId13541" location="!/codeurs/status/847469102176256001"/>
    <hyperlink ref="X3656" r:id="rId13542" location="!/codeurs/status/847469121482637313"/>
    <hyperlink ref="X3657" r:id="rId13543" location="!/codeurs/status/847484402120523776"/>
    <hyperlink ref="X3658" r:id="rId13544" location="!/codeurs/status/847484406897885184"/>
    <hyperlink ref="X3659" r:id="rId13545" location="!/codeurs/status/847484409477423104"/>
    <hyperlink ref="X3660" r:id="rId13546" location="!/codeurs/status/847560371598639104"/>
    <hyperlink ref="X3661" r:id="rId13547" location="!/codeurs/status/847569921429061632"/>
    <hyperlink ref="X3662" r:id="rId13548" location="!/codeurs/status/847620272534323201"/>
    <hyperlink ref="X3663" r:id="rId13549" location="!/codeurs/status/847810550243368962"/>
    <hyperlink ref="X3664" r:id="rId13550" location="!/codeurs/status/847857723051917312"/>
    <hyperlink ref="X3665" r:id="rId13551" location="!/codeurs/status/848264529653899264"/>
    <hyperlink ref="X3666" r:id="rId13552" location="!/codeurs/status/848294088889688064"/>
    <hyperlink ref="X3667" r:id="rId13553" location="!/codeurs/status/848444696942624768"/>
    <hyperlink ref="X3668" r:id="rId13554" location="!/codeurs/status/848580820809900032"/>
    <hyperlink ref="X3669" r:id="rId13555" location="!/codeurs/status/848632046318632960"/>
    <hyperlink ref="X3670" r:id="rId13556" location="!/codeurs/status/848672196331397120"/>
    <hyperlink ref="X3671" r:id="rId13557" location="!/codeurs/status/848701107308077056"/>
    <hyperlink ref="X3672" r:id="rId13558" location="!/codeurs/status/848822731516682240"/>
    <hyperlink ref="X3673" r:id="rId13559" location="!/codeurs/status/848854198485516288"/>
    <hyperlink ref="X3674" r:id="rId13560" location="!/akarizenichi/status/848855078089785344"/>
    <hyperlink ref="X3675" r:id="rId13561" location="!/akarizenichi/status/848855078089785344"/>
    <hyperlink ref="X3676" r:id="rId13562" location="!/lagalaxysrh/status/847564114461204480"/>
    <hyperlink ref="X3677" r:id="rId13563" location="!/lagalaxysrh/status/847590788993212416"/>
    <hyperlink ref="X3678" r:id="rId13564" location="!/lagalaxysrh/status/847610223825010688"/>
    <hyperlink ref="X3679" r:id="rId13565" location="!/lagalaxysrh/status/847739083354914822"/>
    <hyperlink ref="X3680" r:id="rId13566" location="!/lagalaxysrh/status/847739090342625283"/>
    <hyperlink ref="X3681" r:id="rId13567" location="!/lagalaxysrh/status/847740789866209281"/>
    <hyperlink ref="X3682" r:id="rId13568" location="!/lagalaxysrh/status/847768267754151937"/>
    <hyperlink ref="X3683" r:id="rId13569" location="!/lagalaxysrh/status/847893074676129792"/>
    <hyperlink ref="X3684" r:id="rId13570" location="!/lagalaxysrh/status/847918734287151104"/>
    <hyperlink ref="X3685" r:id="rId13571" location="!/lagalaxysrh/status/847918740536647680"/>
    <hyperlink ref="X3686" r:id="rId13572" location="!/lagalaxysrh/status/847944892210847744"/>
    <hyperlink ref="X3687" r:id="rId13573" location="!/lagalaxysrh/status/847967885783744512"/>
    <hyperlink ref="X3688" r:id="rId13574" location="!/lagalaxysrh/status/848002510765694976"/>
    <hyperlink ref="X3689" r:id="rId13575" location="!/lagalaxysrh/status/848009057042481152"/>
    <hyperlink ref="X3690" r:id="rId13576" location="!/lagalaxysrh/status/848095388657528832"/>
    <hyperlink ref="X3691" r:id="rId13577" location="!/lagalaxysrh/status/848108972515119104"/>
    <hyperlink ref="X3692" r:id="rId13578" location="!/lagalaxysrh/status/848227956577128448"/>
    <hyperlink ref="X3693" r:id="rId13579" location="!/lagalaxysrh/status/848246134971670529"/>
    <hyperlink ref="X3694" r:id="rId13580" location="!/lagalaxysrh/status/848264492907610112"/>
    <hyperlink ref="X3695" r:id="rId13581" location="!/lagalaxysrh/status/848286890096697346"/>
    <hyperlink ref="X3696" r:id="rId13582" location="!/lagalaxysrh/status/848335912568201217"/>
    <hyperlink ref="X3697" r:id="rId13583" location="!/lagalaxysrh/status/848388557211287553"/>
    <hyperlink ref="X3698" r:id="rId13584" location="!/lagalaxysrh/status/848402136605970433"/>
    <hyperlink ref="X3699" r:id="rId13585" location="!/lagalaxysrh/status/848402138308812800"/>
    <hyperlink ref="X3700" r:id="rId13586" location="!/lagalaxysrh/status/848402139688783878"/>
    <hyperlink ref="X3701" r:id="rId13587" location="!/lagalaxysrh/status/848402141165125632"/>
    <hyperlink ref="X3702" r:id="rId13588" location="!/lagalaxysrh/status/848413319190921216"/>
    <hyperlink ref="X3703" r:id="rId13589" location="!/lagalaxysrh/status/848424536626167810"/>
    <hyperlink ref="X3704" r:id="rId13590" location="!/lagalaxysrh/status/848447950707503104"/>
    <hyperlink ref="X3705" r:id="rId13591" location="!/lagalaxysrh/status/848458262374567937"/>
    <hyperlink ref="X3706" r:id="rId13592" location="!/lagalaxysrh/status/848525453635670018"/>
    <hyperlink ref="X3707" r:id="rId13593" location="!/lagalaxysrh/status/848555299048902658"/>
    <hyperlink ref="X3708" r:id="rId13594" location="!/lagalaxysrh/status/848570202409148416"/>
    <hyperlink ref="X3709" r:id="rId13595" location="!/lagalaxysrh/status/848570204942553088"/>
    <hyperlink ref="X3710" r:id="rId13596" location="!/lagalaxysrh/status/848608230355763200"/>
    <hyperlink ref="X3711" r:id="rId13597" location="!/lagalaxysrh/status/848619825437982720"/>
    <hyperlink ref="X3712" r:id="rId13598" location="!/lagalaxysrh/status/848856135176077312"/>
    <hyperlink ref="X3713" r:id="rId13599" location="!/losangelessrh/status/847564137462865922"/>
    <hyperlink ref="X3714" r:id="rId13600" location="!/losangelessrh/status/847590794747719682"/>
    <hyperlink ref="X3715" r:id="rId13601" location="!/losangelessrh/status/847609526861701121"/>
    <hyperlink ref="X3716" r:id="rId13602" location="!/losangelessrh/status/847627555632852993"/>
    <hyperlink ref="X3717" r:id="rId13603" location="!/losangelessrh/status/847627558816432128"/>
    <hyperlink ref="X3718" r:id="rId13604" location="!/losangelessrh/status/847739083535155201"/>
    <hyperlink ref="X3719" r:id="rId13605" location="!/losangelessrh/status/847739086118895616"/>
    <hyperlink ref="X3720" r:id="rId13606" location="!/losangelessrh/status/847740788960141312"/>
    <hyperlink ref="X3721" r:id="rId13607" location="!/losangelessrh/status/847768267800182784"/>
    <hyperlink ref="X3722" r:id="rId13608" location="!/losangelessrh/status/847893076794155008"/>
    <hyperlink ref="X3723" r:id="rId13609" location="!/losangelessrh/status/847918732198395905"/>
    <hyperlink ref="X3724" r:id="rId13610" location="!/losangelessrh/status/847918738011693057"/>
    <hyperlink ref="X3725" r:id="rId13611" location="!/losangelessrh/status/847944892567363584"/>
    <hyperlink ref="X3726" r:id="rId13612" location="!/losangelessrh/status/847967886228373504"/>
    <hyperlink ref="X3727" r:id="rId13613" location="!/losangelessrh/status/848002517925478400"/>
    <hyperlink ref="X3728" r:id="rId13614" location="!/losangelessrh/status/848002520064475137"/>
    <hyperlink ref="X3729" r:id="rId13615" location="!/losangelessrh/status/848002528482545664"/>
    <hyperlink ref="X3730" r:id="rId13616" location="!/losangelessrh/status/848095412783202304"/>
    <hyperlink ref="X3731" r:id="rId13617" location="!/losangelessrh/status/848108992207306752"/>
    <hyperlink ref="X3732" r:id="rId13618" location="!/losangelessrh/status/848227976088961024"/>
    <hyperlink ref="X3733" r:id="rId13619" location="!/losangelessrh/status/848246148041031680"/>
    <hyperlink ref="X3734" r:id="rId13620" location="!/losangelessrh/status/848264518081798144"/>
    <hyperlink ref="X3735" r:id="rId13621" location="!/losangelessrh/status/848286901924544512"/>
    <hyperlink ref="X3736" r:id="rId13622" location="!/losangelessrh/status/848335963772207104"/>
    <hyperlink ref="X3737" r:id="rId13623" location="!/losangelessrh/status/848356090341343232"/>
    <hyperlink ref="X3738" r:id="rId13624" location="!/losangelessrh/status/848402311089082368"/>
    <hyperlink ref="X3739" r:id="rId13625" location="!/losangelessrh/status/848402328084398081"/>
    <hyperlink ref="X3740" r:id="rId13626" location="!/losangelessrh/status/848402335457869824"/>
    <hyperlink ref="X3741" r:id="rId13627" location="!/losangelessrh/status/848402337076879361"/>
    <hyperlink ref="X3742" r:id="rId13628" location="!/losangelessrh/status/848402339786440705"/>
    <hyperlink ref="X3743" r:id="rId13629" location="!/losangelessrh/status/848413322143645696"/>
    <hyperlink ref="X3744" r:id="rId13630" location="!/losangelessrh/status/848424545316814849"/>
    <hyperlink ref="X3745" r:id="rId13631" location="!/losangelessrh/status/848447952855080960"/>
    <hyperlink ref="X3746" r:id="rId13632" location="!/losangelessrh/status/848458269408415744"/>
    <hyperlink ref="X3747" r:id="rId13633" location="!/losangelessrh/status/848525466944233472"/>
    <hyperlink ref="X3748" r:id="rId13634" location="!/losangelessrh/status/848555358024941569"/>
    <hyperlink ref="X3749" r:id="rId13635" location="!/losangelessrh/status/848570289021534208"/>
    <hyperlink ref="X3750" r:id="rId13636" location="!/losangelessrh/status/848570292725096449"/>
    <hyperlink ref="X3751" r:id="rId13637" location="!/losangelessrh/status/848586889481170945"/>
    <hyperlink ref="X3752" r:id="rId13638" location="!/losangelessrh/status/848608265994883072"/>
    <hyperlink ref="X3753" r:id="rId13639" location="!/losangelessrh/status/848619848116523008"/>
    <hyperlink ref="X3754" r:id="rId13640" location="!/losangelessrh/status/848619855884410880"/>
    <hyperlink ref="X3755" r:id="rId13641" location="!/losangelessrh/status/848856147003977728"/>
    <hyperlink ref="X3756" r:id="rId13642" location="!/photogra_info/status/847414929627807744"/>
    <hyperlink ref="X3757" r:id="rId13643" location="!/photogra_info/status/847609658382536705"/>
    <hyperlink ref="X3758" r:id="rId13644" location="!/photogra_info/status/847659249769390082"/>
    <hyperlink ref="X3759" r:id="rId13645" location="!/photogra_info/status/847683399007428609"/>
    <hyperlink ref="X3760" r:id="rId13646" location="!/photogra_info/status/847824826962026496"/>
    <hyperlink ref="X3761" r:id="rId13647" location="!/photogra_info/status/847966263477272576"/>
    <hyperlink ref="X3762" r:id="rId13648" location="!/photogra_info/status/848127571828940800"/>
    <hyperlink ref="X3763" r:id="rId13649" location="!/photogra_info/status/848138400108392448"/>
    <hyperlink ref="X3764" r:id="rId13650" location="!/photogra_info/status/848138404105564161"/>
    <hyperlink ref="X3765" r:id="rId13651" location="!/photogra_info/status/848185331975282688"/>
    <hyperlink ref="X3766" r:id="rId13652" location="!/photogra_info/status/848212147448332288"/>
    <hyperlink ref="X3767" r:id="rId13653" location="!/photogra_info/status/848235045080907776"/>
    <hyperlink ref="X3768" r:id="rId13654" location="!/photogra_info/status/848579797038972928"/>
    <hyperlink ref="X3769" r:id="rId13655" location="!/photogra_info/status/848759486521106433"/>
    <hyperlink ref="X3770" r:id="rId13656" location="!/photogra_info/status/848856246769680386"/>
    <hyperlink ref="X3771" r:id="rId13657" location="!/djsp_83/status/847774018539270144"/>
    <hyperlink ref="X3772" r:id="rId13658" location="!/djsp_83/status/848856597929615360"/>
    <hyperlink ref="X3773" r:id="rId13659" location="!/djsp_83/status/848856597929615360"/>
    <hyperlink ref="X3774" r:id="rId13660" location="!/djsp_83/status/848856597929615360"/>
    <hyperlink ref="X3775" r:id="rId13661" location="!/news_iphone/status/847466855811792896"/>
    <hyperlink ref="X3776" r:id="rId13662" location="!/news_iphone/status/847466860165554176"/>
    <hyperlink ref="X3777" r:id="rId13663" location="!/news_iphone/status/847475279119343618"/>
    <hyperlink ref="X3778" r:id="rId13664" location="!/news_iphone/status/847484584488861696"/>
    <hyperlink ref="X3779" r:id="rId13665" location="!/news_iphone/status/847508995875020804"/>
    <hyperlink ref="X3780" r:id="rId13666" location="!/news_iphone/status/847508998169403395"/>
    <hyperlink ref="X3781" r:id="rId13667" location="!/news_iphone/status/847542727185006592"/>
    <hyperlink ref="X3782" r:id="rId13668" location="!/news_iphone/status/847543369685389312"/>
    <hyperlink ref="X3783" r:id="rId13669" location="!/news_iphone/status/847551030220869632"/>
    <hyperlink ref="X3784" r:id="rId13670" location="!/news_iphone/status/847600845566877697"/>
    <hyperlink ref="X3785" r:id="rId13671" location="!/news_iphone/status/847601555461226496"/>
    <hyperlink ref="X3786" r:id="rId13672" location="!/news_iphone/status/847633309265936384"/>
    <hyperlink ref="X3787" r:id="rId13673" location="!/news_iphone/status/847649924640497666"/>
    <hyperlink ref="X3788" r:id="rId13674" location="!/news_iphone/status/847650426505777159"/>
    <hyperlink ref="X3789" r:id="rId13675" location="!/news_iphone/status/847764937610940417"/>
    <hyperlink ref="X3790" r:id="rId13676" location="!/news_iphone/status/847773867737096193"/>
    <hyperlink ref="X3791" r:id="rId13677" location="!/news_iphone/status/847782173637607425"/>
    <hyperlink ref="X3792" r:id="rId13678" location="!/news_iphone/status/847798653997666304"/>
    <hyperlink ref="X3793" r:id="rId13679" location="!/news_iphone/status/847798655499108353"/>
    <hyperlink ref="X3794" r:id="rId13680" location="!/news_iphone/status/847840932128935936"/>
    <hyperlink ref="X3795" r:id="rId13681" location="!/news_iphone/status/847857670182719490"/>
    <hyperlink ref="X3796" r:id="rId13682" location="!/news_iphone/status/847899310633000960"/>
    <hyperlink ref="X3797" r:id="rId13683" location="!/news_iphone/status/847915923176435712"/>
    <hyperlink ref="X3798" r:id="rId13684" location="!/news_iphone/status/847989663268691969"/>
    <hyperlink ref="X3799" r:id="rId13685" location="!/news_iphone/status/848055095971336192"/>
    <hyperlink ref="X3800" r:id="rId13686" location="!/news_iphone/status/848128579481108482"/>
    <hyperlink ref="X3801" r:id="rId13687" location="!/news_iphone/status/848186346149625856"/>
    <hyperlink ref="X3802" r:id="rId13688" location="!/news_iphone/status/848235782951370758"/>
    <hyperlink ref="X3803" r:id="rId13689" location="!/news_iphone/status/848301715724017664"/>
    <hyperlink ref="X3804" r:id="rId13690" location="!/news_iphone/status/848463533918507008"/>
    <hyperlink ref="X3805" r:id="rId13691" location="!/news_iphone/status/848479894321348608"/>
    <hyperlink ref="X3806" r:id="rId13692" location="!/news_iphone/status/848488198376271872"/>
    <hyperlink ref="X3807" r:id="rId13693" location="!/news_iphone/status/848488199705870336"/>
    <hyperlink ref="X3808" r:id="rId13694" location="!/news_iphone/status/848570364896530433"/>
    <hyperlink ref="X3809" r:id="rId13695" location="!/news_iphone/status/848578290780561408"/>
    <hyperlink ref="X3810" r:id="rId13696" location="!/news_iphone/status/848700845105397760"/>
    <hyperlink ref="X3811" r:id="rId13697" location="!/news_iphone/status/848781888273522688"/>
    <hyperlink ref="X3812" r:id="rId13698" location="!/news_iphone/status/848856621828591616"/>
    <hyperlink ref="X3813" r:id="rId13699" location="!/i_xo25/status/848574670714667012"/>
    <hyperlink ref="X3814" r:id="rId13700" location="!/i_xo25/status/848574670714667012"/>
    <hyperlink ref="X3815" r:id="rId13701" location="!/i_xo25/status/848574670714667012"/>
    <hyperlink ref="X3816" r:id="rId13702" location="!/i_xo25/status/848574670714667012"/>
    <hyperlink ref="X3817" r:id="rId13703" location="!/i_xo25/status/848574670714667012"/>
    <hyperlink ref="X3818" r:id="rId13704" location="!/i_xo25/status/848574670714667012"/>
    <hyperlink ref="X3819" r:id="rId13705" location="!/i_xo25/status/848574670714667012"/>
    <hyperlink ref="X3820" r:id="rId13706" location="!/i_xo25/status/848574670714667012"/>
    <hyperlink ref="X3821" r:id="rId13707" location="!/i_xo25/status/848574670714667012"/>
    <hyperlink ref="X3822" r:id="rId13708" location="!/mw121831/status/848567666671570944"/>
    <hyperlink ref="X3823" r:id="rId13709" location="!/abohandhnlah/status/848567836448616449"/>
    <hyperlink ref="X3824" r:id="rId13710" location="!/lsbqhidhmmtxccm/status/848505407022739456"/>
    <hyperlink ref="X3825" r:id="rId13711" location="!/lsbqhidhmmtxccm/status/848505407022739456"/>
    <hyperlink ref="X3826" r:id="rId13712" location="!/lsbqhidhmmtxccm/status/848505407022739456"/>
    <hyperlink ref="X3827" r:id="rId13713" location="!/lsbqhidhmmtxccm/status/848505407022739456"/>
    <hyperlink ref="X3828" r:id="rId13714" location="!/lsbqhidhmmtxccm/status/848505407022739456"/>
    <hyperlink ref="X3829" r:id="rId13715" location="!/lsbqhidhmmtxccm/status/848505407022739456"/>
    <hyperlink ref="X3830" r:id="rId13716" location="!/lsbqhidhmmtxccm/status/848505407022739456"/>
    <hyperlink ref="X3831" r:id="rId13717" location="!/lsbqhidhmmtxccm/status/848505407022739456"/>
    <hyperlink ref="X3832" r:id="rId13718" location="!/lsbqhidhmmtxccm/status/848505407022739456"/>
    <hyperlink ref="X3833" r:id="rId13719" location="!/lsbqhidhmmtxccm/status/848527890429956098"/>
    <hyperlink ref="X3834" r:id="rId13720" location="!/lsbqhidhmmtxccm/status/848527890429956098"/>
    <hyperlink ref="X3835" r:id="rId13721" location="!/lsbqhidhmmtxccm/status/848527890429956098"/>
    <hyperlink ref="X3836" r:id="rId13722" location="!/lsbqhidhmmtxccm/status/848527890429956098"/>
    <hyperlink ref="X3837" r:id="rId13723" location="!/lsbqhidhmmtxccm/status/848527890429956098"/>
    <hyperlink ref="X3838" r:id="rId13724" location="!/lsbqhidhmmtxccm/status/848527890429956098"/>
    <hyperlink ref="X3839" r:id="rId13725" location="!/lsbqhidhmmtxccm/status/848527890429956098"/>
    <hyperlink ref="X3840" r:id="rId13726" location="!/lsbqhidhmmtxccm/status/848527890429956098"/>
    <hyperlink ref="X3841" r:id="rId13727" location="!/lsbqhidhmmtxccm/status/848527890429956098"/>
    <hyperlink ref="X3842" r:id="rId13728" location="!/lsbqhidhmmtxccm/status/848842329683374081"/>
    <hyperlink ref="X3843" r:id="rId13729" location="!/lsbqhidhmmtxccm/status/848842329683374081"/>
    <hyperlink ref="X3844" r:id="rId13730" location="!/lsbqhidhmmtxccm/status/848842329683374081"/>
    <hyperlink ref="X3845" r:id="rId13731" location="!/lsbqhidhmmtxccm/status/848842329683374081"/>
    <hyperlink ref="X3846" r:id="rId13732" location="!/lsbqhidhmmtxccm/status/848842329683374081"/>
    <hyperlink ref="X3847" r:id="rId13733" location="!/lsbqhidhmmtxccm/status/848842329683374081"/>
    <hyperlink ref="X3848" r:id="rId13734" location="!/lsbqhidhmmtxccm/status/848842329683374081"/>
    <hyperlink ref="X3849" r:id="rId13735" location="!/lsbqhidhmmtxccm/status/848842329683374081"/>
    <hyperlink ref="X3850" r:id="rId13736" location="!/lsbqhidhmmtxccm/status/848842329683374081"/>
    <hyperlink ref="X3851" r:id="rId13737" location="!/abohandhnlah/status/848845003266949120"/>
    <hyperlink ref="X3852" r:id="rId13738" location="!/dvn5qqrwnacom6g/status/848846333175881729"/>
    <hyperlink ref="X3853" r:id="rId13739" location="!/dvn5qqrwnacom6g/status/848846333175881729"/>
    <hyperlink ref="X3854" r:id="rId13740" location="!/dvn5qqrwnacom6g/status/848846333175881729"/>
    <hyperlink ref="X3855" r:id="rId13741" location="!/dvn5qqrwnacom6g/status/848846333175881729"/>
    <hyperlink ref="X3856" r:id="rId13742" location="!/dvn5qqrwnacom6g/status/848846333175881729"/>
    <hyperlink ref="X3857" r:id="rId13743" location="!/dvn5qqrwnacom6g/status/848846333175881729"/>
    <hyperlink ref="X3858" r:id="rId13744" location="!/dvn5qqrwnacom6g/status/848846333175881729"/>
    <hyperlink ref="X3859" r:id="rId13745" location="!/dvn5qqrwnacom6g/status/848846333175881729"/>
    <hyperlink ref="X3860" r:id="rId13746" location="!/dvn5qqrwnacom6g/status/848846333175881729"/>
    <hyperlink ref="X3861" r:id="rId13747" location="!/abohandhnlah/status/848858070662991874"/>
    <hyperlink ref="X3862" r:id="rId13748" location="!/africaastronomy/status/847765558854647809"/>
    <hyperlink ref="X3863" r:id="rId13749" location="!/africaastronomy/status/847778895810240512"/>
    <hyperlink ref="X3864" r:id="rId13750" location="!/africaastronomy/status/847856186674302976"/>
    <hyperlink ref="X3865" r:id="rId13751" location="!/africaastronomy/status/848319911436980224"/>
    <hyperlink ref="X3866" r:id="rId13752" location="!/africaastronomy/status/848858220454137857"/>
    <hyperlink ref="X3867" r:id="rId13753" location="!/hugobeauhaire/status/848859436991098881"/>
    <hyperlink ref="X3868" r:id="rId13754" location="!/akemoi/status/847482495960350724"/>
    <hyperlink ref="X3869" r:id="rId13755" location="!/akemoi/status/847482502948077568"/>
    <hyperlink ref="X3870" r:id="rId13756" location="!/akemoi/status/847482506458783744"/>
    <hyperlink ref="X3871" r:id="rId13757" location="!/akemoi/status/847482509851938816"/>
    <hyperlink ref="X3872" r:id="rId13758" location="!/akemoi/status/847509540224483329"/>
    <hyperlink ref="X3873" r:id="rId13759" location="!/akemoi/status/847567675614044160"/>
    <hyperlink ref="X3874" r:id="rId13760" location="!/akemoi/status/847713637305208832"/>
    <hyperlink ref="X3875" r:id="rId13761" location="!/akemoi/status/847878715631587328"/>
    <hyperlink ref="X3876" r:id="rId13762" location="!/akemoi/status/847878739870441472"/>
    <hyperlink ref="X3877" r:id="rId13763" location="!/akemoi/status/847878743691583489"/>
    <hyperlink ref="X3878" r:id="rId13764" location="!/akemoi/status/847878753132847104"/>
    <hyperlink ref="X3879" r:id="rId13765" location="!/akemoi/status/848151775471325184"/>
    <hyperlink ref="X3880" r:id="rId13766" location="!/akemoi/status/848225295756701697"/>
    <hyperlink ref="X3881" r:id="rId13767" location="!/akemoi/status/848860436552339456"/>
    <hyperlink ref="X3882" r:id="rId13768" location="!/akemoi/status/848860446270423042"/>
    <hyperlink ref="X3883" r:id="rId13769" location="!/ed_galnet/status/847792360008306689"/>
    <hyperlink ref="X3884" r:id="rId13770" location="!/ed_galnet/status/848861898925789185"/>
    <hyperlink ref="X3885" r:id="rId13771" location="!/gree_dena/status/848861904478982144"/>
    <hyperlink ref="X3886" r:id="rId13772" location="!/yvesbarrera/status/848523781823881216"/>
    <hyperlink ref="X3887" r:id="rId13773" location="!/yvesbarrera/status/848523939642920960"/>
    <hyperlink ref="X3888" r:id="rId13774" location="!/yvesbarrera/status/848523944873213954"/>
    <hyperlink ref="X3889" r:id="rId13775" location="!/yvesbarrera/status/848523997532770305"/>
    <hyperlink ref="X3890" r:id="rId13776" location="!/yvesbarrera/status/848524013311623168"/>
    <hyperlink ref="X3891" r:id="rId13777" location="!/yvesbarrera/status/848524285106728960"/>
    <hyperlink ref="X3892" r:id="rId13778" location="!/yvesbarrera/status/848526280685264897"/>
    <hyperlink ref="X3893" r:id="rId13779" location="!/yvesbarrera/status/848841288770125824"/>
    <hyperlink ref="X3894" r:id="rId13780" location="!/yvesbarrera/status/848841293933322240"/>
    <hyperlink ref="X3895" r:id="rId13781" location="!/yvesbarrera/status/848841308789547008"/>
    <hyperlink ref="X3896" r:id="rId13782" location="!/yvesbarrera/status/848841395649388544"/>
    <hyperlink ref="X3897" r:id="rId13783" location="!/yvesbarrera/status/848841439244984320"/>
    <hyperlink ref="X3898" r:id="rId13784" location="!/yvesbarrera/status/848841551073615872"/>
    <hyperlink ref="X3899" r:id="rId13785" location="!/yvesbarrera/status/848857646652203009"/>
    <hyperlink ref="X3900" r:id="rId13786" location="!/yvesbarrera/status/848862029905395713"/>
    <hyperlink ref="X3901" r:id="rId13787" location="!/amasalegame/status/848860508551757824"/>
    <hyperlink ref="X3902" r:id="rId13788" location="!/amasalegame/status/848862037610381312"/>
    <hyperlink ref="X3903" r:id="rId13789" location="!/zeocxys0909/status/812959044726095872"/>
    <hyperlink ref="X3904" r:id="rId13790" location="!/veniaminvatsk7/status/848862614692270080"/>
    <hyperlink ref="X3905" r:id="rId13791" location="!/zeocxys0909/status/812959044726095872"/>
    <hyperlink ref="X3906" r:id="rId13792" location="!/veniaminvatsk7/status/848862614692270080"/>
    <hyperlink ref="X3907" r:id="rId13793" location="!/veniaminvatsk7/status/848862614692270080"/>
    <hyperlink ref="X3908" r:id="rId13794" location="!/cristian74/status/847729827545206784"/>
    <hyperlink ref="X3909" r:id="rId13795" location="!/cristian74/status/847412644847861760"/>
    <hyperlink ref="X3910" r:id="rId13796" location="!/cristian74/status/847427753078947843"/>
    <hyperlink ref="X3911" r:id="rId13797" location="!/cristian74/status/847715860483461121"/>
    <hyperlink ref="X3912" r:id="rId13798" location="!/cristian74/status/847761157632950272"/>
    <hyperlink ref="X3913" r:id="rId13799" location="!/cristian74/status/848077488291020800"/>
    <hyperlink ref="X3914" r:id="rId13800" location="!/cristian74/status/848137908435472384"/>
    <hyperlink ref="X3915" r:id="rId13801" location="!/cristian74/status/848456308147851264"/>
    <hyperlink ref="X3916" r:id="rId13802" location="!/cristian74/status/848470086730035200"/>
    <hyperlink ref="X3917" r:id="rId13803" location="!/cristian74/status/848485207057498114"/>
    <hyperlink ref="X3918" r:id="rId13804" location="!/cristian74/status/848500330451152896"/>
    <hyperlink ref="X3919" r:id="rId13805" location="!/cristian74/status/848726782501150721"/>
    <hyperlink ref="X3920" r:id="rId13806" location="!/cristian74/status/848802319978418176"/>
    <hyperlink ref="X3921" r:id="rId13807" location="!/cristian74/status/848819914555219968"/>
    <hyperlink ref="X3922" r:id="rId13808" location="!/cristian74/status/848835113601429504"/>
    <hyperlink ref="X3923" r:id="rId13809" location="!/cristian74/status/848864020853645312"/>
    <hyperlink ref="X3924" r:id="rId13810" location="!/krishdtech/status/847479542272770049"/>
    <hyperlink ref="X3925" r:id="rId13811" location="!/krishdtech/status/847479547893235712"/>
    <hyperlink ref="X3926" r:id="rId13812" location="!/krishdtech/status/847479557128994817"/>
    <hyperlink ref="X3927" r:id="rId13813" location="!/krishdtech/status/847496265659273216"/>
    <hyperlink ref="X3928" r:id="rId13814" location="!/krishdtech/status/847496270776119296"/>
    <hyperlink ref="X3929" r:id="rId13815" location="!/krishdtech/status/847496272504377344"/>
    <hyperlink ref="X3930" r:id="rId13816" location="!/krishdtech/status/847496277927407617"/>
    <hyperlink ref="X3931" r:id="rId13817" location="!/krishdtech/status/847496283593916416"/>
    <hyperlink ref="X3932" r:id="rId13818" location="!/krishdtech/status/847496287469649920"/>
    <hyperlink ref="X3933" r:id="rId13819" location="!/krishdtech/status/847496291345215488"/>
    <hyperlink ref="X3934" r:id="rId13820" location="!/krishdtech/status/847496296785215488"/>
    <hyperlink ref="X3935" r:id="rId13821" location="!/krishdtech/status/847500027408797696"/>
    <hyperlink ref="X3936" r:id="rId13822" location="!/krishdtech/status/847531033725722624"/>
    <hyperlink ref="X3937" r:id="rId13823" location="!/krishdtech/status/847531036762398722"/>
    <hyperlink ref="X3938" r:id="rId13824" location="!/krishdtech/status/847531042055565312"/>
    <hyperlink ref="X3939" r:id="rId13825" location="!/krishdtech/status/847577532723482624"/>
    <hyperlink ref="X3940" r:id="rId13826" location="!/krishdtech/status/847598899736870913"/>
    <hyperlink ref="X3941" r:id="rId13827" location="!/krishdtech/status/847612006001594368"/>
    <hyperlink ref="X3942" r:id="rId13828" location="!/krishdtech/status/847612014394462208"/>
    <hyperlink ref="X3943" r:id="rId13829" location="!/krishdtech/status/847612021273116677"/>
    <hyperlink ref="X3944" r:id="rId13830" location="!/krishdtech/status/847612025031188484"/>
    <hyperlink ref="X3945" r:id="rId13831" location="!/krishdtech/status/847614443676590081"/>
    <hyperlink ref="X3946" r:id="rId13832" location="!/krishdtech/status/847632113285218306"/>
    <hyperlink ref="X3947" r:id="rId13833" location="!/krishdtech/status/847637958798618625"/>
    <hyperlink ref="X3948" r:id="rId13834" location="!/krishdtech/status/847711437216559104"/>
    <hyperlink ref="X3949" r:id="rId13835" location="!/krishdtech/status/847737753982849025"/>
    <hyperlink ref="X3950" r:id="rId13836" location="!/krishdtech/status/847809005422612481"/>
    <hyperlink ref="X3951" r:id="rId13837" location="!/krishdtech/status/847809008752889856"/>
    <hyperlink ref="X3952" r:id="rId13838" location="!/krishdtech/status/847809016390721537"/>
    <hyperlink ref="X3953" r:id="rId13839" location="!/krishdtech/status/847809017867063296"/>
    <hyperlink ref="X3954" r:id="rId13840" location="!/krishdtech/status/847841815059451904"/>
    <hyperlink ref="X3955" r:id="rId13841" location="!/krishdtech/status/847853551242141697"/>
    <hyperlink ref="X3956" r:id="rId13842" location="!/krishdtech/status/847853559093747712"/>
    <hyperlink ref="X3957" r:id="rId13843" location="!/krishdtech/status/847858620024934401"/>
    <hyperlink ref="X3958" r:id="rId13844" location="!/krishdtech/status/847858622889697280"/>
    <hyperlink ref="X3959" r:id="rId13845" location="!/krishdtech/status/847858624609300480"/>
    <hyperlink ref="X3960" r:id="rId13846" location="!/krishdtech/status/847862477476036608"/>
    <hyperlink ref="X3961" r:id="rId13847" location="!/krishdtech/status/847878207508492288"/>
    <hyperlink ref="X3962" r:id="rId13848" location="!/krishdtech/status/847878209358135300"/>
    <hyperlink ref="X3963" r:id="rId13849" location="!/krishdtech/status/847880116566982656"/>
    <hyperlink ref="X3964" r:id="rId13850" location="!/krishdtech/status/847902699404369922"/>
    <hyperlink ref="X3965" r:id="rId13851" location="!/krishdtech/status/847904630885552131"/>
    <hyperlink ref="X3966" r:id="rId13852" location="!/krishdtech/status/847935491068637185"/>
    <hyperlink ref="X3967" r:id="rId13853" location="!/krishdtech/status/848032975518396417"/>
    <hyperlink ref="X3968" r:id="rId13854" location="!/krishdtech/status/848107740677513216"/>
    <hyperlink ref="X3969" r:id="rId13855" location="!/krishdtech/status/848114795106754561"/>
    <hyperlink ref="X3970" r:id="rId13856" location="!/krishdtech/status/848149221798797312"/>
    <hyperlink ref="X3971" r:id="rId13857" location="!/krishdtech/status/848155079572168704"/>
    <hyperlink ref="X3972" r:id="rId13858" location="!/krishdtech/status/848155084097826816"/>
    <hyperlink ref="X3973" r:id="rId13859" location="!/krishdtech/status/848289666105212928"/>
    <hyperlink ref="X3974" r:id="rId13860" location="!/krishdtech/status/848316120901791744"/>
    <hyperlink ref="X3975" r:id="rId13861" location="!/krishdtech/status/848329191108096001"/>
    <hyperlink ref="X3976" r:id="rId13862" location="!/krishdtech/status/848329213107163136"/>
    <hyperlink ref="X3977" r:id="rId13863" location="!/krishdtech/status/848371564412375040"/>
    <hyperlink ref="X3978" r:id="rId13864" location="!/krishdtech/status/848379025273888768"/>
    <hyperlink ref="X3979" r:id="rId13865" location="!/krishdtech/status/848423078677925888"/>
    <hyperlink ref="X3980" r:id="rId13866" location="!/krishdtech/status/848453242975649792"/>
    <hyperlink ref="X3981" r:id="rId13867" location="!/krishdtech/status/848464596591620097"/>
    <hyperlink ref="X3982" r:id="rId13868" location="!/krishdtech/status/848494741591384064"/>
    <hyperlink ref="X3983" r:id="rId13869" location="!/krishdtech/status/848506087896645636"/>
    <hyperlink ref="X3984" r:id="rId13870" location="!/krishdtech/status/848538870291542016"/>
    <hyperlink ref="X3985" r:id="rId13871" location="!/krishdtech/status/848538877690339329"/>
    <hyperlink ref="X3986" r:id="rId13872" location="!/krishdtech/status/848590880659431424"/>
    <hyperlink ref="X3987" r:id="rId13873" location="!/krishdtech/status/848611761825755137"/>
    <hyperlink ref="X3988" r:id="rId13874" location="!/krishdtech/status/848697459698270208"/>
    <hyperlink ref="X3989" r:id="rId13875" location="!/krishdtech/status/848770316302155778"/>
    <hyperlink ref="X3990" r:id="rId13876" location="!/krishdtech/status/848784250308636672"/>
    <hyperlink ref="X3991" r:id="rId13877" location="!/krishdtech/status/848786005012434944"/>
    <hyperlink ref="X3992" r:id="rId13878" location="!/krishdtech/status/848811081422295040"/>
    <hyperlink ref="X3993" r:id="rId13879" location="!/krishdtech/status/848843313742401537"/>
    <hyperlink ref="X3994" r:id="rId13880" location="!/krishdtech/status/848862183295418368"/>
    <hyperlink ref="X3995" r:id="rId13881" location="!/krishdtech/status/848864113493241856"/>
    <hyperlink ref="X3996" r:id="rId13882" location="!/krishdtech/status/848864123370819584"/>
    <hyperlink ref="X3997" r:id="rId13883" location="!/scorpion__95/status/848865096365486085"/>
    <hyperlink ref="X3998" r:id="rId13884" location="!/scorpion__95/status/848865096365486085"/>
    <hyperlink ref="X3999" r:id="rId13885" location="!/cardlessnews/status/847976448740741121"/>
    <hyperlink ref="X4000" r:id="rId13886" location="!/cardlessnews/status/848078320797437952"/>
    <hyperlink ref="X4001" r:id="rId13887" location="!/cardlessnews/status/848123666491637760"/>
    <hyperlink ref="X4002" r:id="rId13888" location="!/cardlessnews/status/848139955809472513"/>
    <hyperlink ref="X4003" r:id="rId13889" location="!/cardlessnews/status/848173895249268743"/>
    <hyperlink ref="X4004" r:id="rId13890" location="!/cardlessnews/status/848214201004949504"/>
    <hyperlink ref="X4005" r:id="rId13891" location="!/cardlessnews/status/848274668612182017"/>
    <hyperlink ref="X4006" r:id="rId13892" location="!/cardlessnews/status/848472118903926787"/>
    <hyperlink ref="X4007" r:id="rId13893" location="!/cardlessnews/status/848517998998687748"/>
    <hyperlink ref="X4008" r:id="rId13894" location="!/cardlessnews/status/848614994191286272"/>
    <hyperlink ref="X4009" r:id="rId13895" location="!/cardlessnews/status/848804872245964800"/>
    <hyperlink ref="X4010" r:id="rId13896" location="!/cardlessnews/status/848865400674799616"/>
    <hyperlink ref="X4011" r:id="rId13897" location="!/den9mn/status/847392356366073856"/>
    <hyperlink ref="X4012" r:id="rId13898" location="!/den9mn/status/847442630426320897"/>
    <hyperlink ref="X4013" r:id="rId13899" location="!/den9mn/status/847442635212021761"/>
    <hyperlink ref="X4014" r:id="rId13900" location="!/den9mn/status/847442650911227905"/>
    <hyperlink ref="X4015" r:id="rId13901" location="!/den9mn/status/847510264169680896"/>
    <hyperlink ref="X4016" r:id="rId13902" location="!/den9mn/status/847510268368240641"/>
    <hyperlink ref="X4017" r:id="rId13903" location="!/den9mn/status/847543902051512320"/>
    <hyperlink ref="X4018" r:id="rId13904" location="!/den9mn/status/847651068007784451"/>
    <hyperlink ref="X4019" r:id="rId13905" location="!/den9mn/status/847659247919747073"/>
    <hyperlink ref="X4020" r:id="rId13906" location="!/den9mn/status/847675651242971136"/>
    <hyperlink ref="X4021" r:id="rId13907" location="!/den9mn/status/848048073880199174"/>
    <hyperlink ref="X4022" r:id="rId13908" location="!/den9mn/status/848179673217458176"/>
    <hyperlink ref="X4023" r:id="rId13909" location="!/den9mn/status/848179676866412548"/>
    <hyperlink ref="X4024" r:id="rId13910" location="!/den9mn/status/848228364175396864"/>
    <hyperlink ref="X4025" r:id="rId13911" location="!/den9mn/status/848310223617925120"/>
    <hyperlink ref="X4026" r:id="rId13912" location="!/den9mn/status/848350677034192896"/>
    <hyperlink ref="X4027" r:id="rId13913" location="!/den9mn/status/848416237675659264"/>
    <hyperlink ref="X4028" r:id="rId13914" location="!/den9mn/status/848791450997334016"/>
    <hyperlink ref="X4029" r:id="rId13915" location="!/den9mn/status/848865945774768130"/>
    <hyperlink ref="X4030" r:id="rId13916" location="!/ammal38/status/848866379495346182"/>
    <hyperlink ref="X4031" r:id="rId13917" location="!/ammal38/status/848866379495346182"/>
    <hyperlink ref="X4032" r:id="rId13918" location="!/ammal38/status/848866379495346182"/>
    <hyperlink ref="X4033" r:id="rId13919" location="!/ammal38/status/848866379495346182"/>
    <hyperlink ref="X4034" r:id="rId13920" location="!/ammal38/status/848866379495346182"/>
    <hyperlink ref="X4035" r:id="rId13921" location="!/ammal38/status/848866379495346182"/>
    <hyperlink ref="X4036" r:id="rId13922" location="!/ammal38/status/848866379495346182"/>
    <hyperlink ref="X4037" r:id="rId13923" location="!/ammal38/status/848866379495346182"/>
    <hyperlink ref="X4038" r:id="rId13924" location="!/ammal38/status/848866379495346182"/>
    <hyperlink ref="X4039" r:id="rId13925" location="!/micsant1/status/847501693608632321"/>
    <hyperlink ref="X4040" r:id="rId13926" location="!/micsant1/status/847501694816493569"/>
    <hyperlink ref="X4041" r:id="rId13927" location="!/micsant1/status/847501695915446272"/>
    <hyperlink ref="X4042" r:id="rId13928" location="!/micsant1/status/847501698998325249"/>
    <hyperlink ref="X4043" r:id="rId13929" location="!/micsant1/status/847501703301668865"/>
    <hyperlink ref="X4044" r:id="rId13930" location="!/micsant1/status/847501706476740608"/>
    <hyperlink ref="X4045" r:id="rId13931" location="!/micsant1/status/847510133529882625"/>
    <hyperlink ref="X4046" r:id="rId13932" location="!/micsant1/status/847609521568595968"/>
    <hyperlink ref="X4047" r:id="rId13933" location="!/micsant1/status/847609528778539008"/>
    <hyperlink ref="X4048" r:id="rId13934" location="!/micsant1/status/847609533262315520"/>
    <hyperlink ref="X4049" r:id="rId13935" location="!/micsant1/status/847617715430866945"/>
    <hyperlink ref="X4050" r:id="rId13936" location="!/micsant1/status/847634070536208385"/>
    <hyperlink ref="X4051" r:id="rId13937" location="!/micsant1/status/847634072838955009"/>
    <hyperlink ref="X4052" r:id="rId13938" location="!/micsant1/status/847642242059616256"/>
    <hyperlink ref="X4053" r:id="rId13939" location="!/micsant1/status/847740954849050625"/>
    <hyperlink ref="X4054" r:id="rId13940" location="!/micsant1/status/847849993331277824"/>
    <hyperlink ref="X4055" r:id="rId13941" location="!/micsant1/status/847850008980226048"/>
    <hyperlink ref="X4056" r:id="rId13942" location="!/micsant1/status/847858322359308288"/>
    <hyperlink ref="X4057" r:id="rId13943" location="!/micsant1/status/847858328730337280"/>
    <hyperlink ref="X4058" r:id="rId13944" location="!/micsant1/status/847866363829821441"/>
    <hyperlink ref="X4059" r:id="rId13945" location="!/micsant1/status/847883472060297216"/>
    <hyperlink ref="X4060" r:id="rId13946" location="!/micsant1/status/847908133238210560"/>
    <hyperlink ref="X4061" r:id="rId13947" location="!/micsant1/status/847925125450047488"/>
    <hyperlink ref="X4062" r:id="rId13948" location="!/micsant1/status/847941351593320448"/>
    <hyperlink ref="X4063" r:id="rId13949" location="!/micsant1/status/848105935578910720"/>
    <hyperlink ref="X4064" r:id="rId13950" location="!/micsant1/status/848155121968070656"/>
    <hyperlink ref="X4065" r:id="rId13951" location="!/micsant1/status/848334949203591169"/>
    <hyperlink ref="X4066" r:id="rId13952" location="!/micsant1/status/848481400126709760"/>
    <hyperlink ref="X4067" r:id="rId13953" location="!/micsant1/status/848596412207996928"/>
    <hyperlink ref="X4068" r:id="rId13954" location="!/micsant1/status/848791947317727232"/>
    <hyperlink ref="X4069" r:id="rId13955" location="!/micsant1/status/848808327240794113"/>
    <hyperlink ref="X4070" r:id="rId13956" location="!/micsant1/status/848866708819333121"/>
    <hyperlink ref="X4071" r:id="rId13957" location="!/kitkes_com/status/848866483388129280"/>
    <hyperlink ref="X4072" r:id="rId13958" location="!/kitkes_com/status/848866514535038977"/>
    <hyperlink ref="X4073" r:id="rId13959" location="!/kitkes_com/status/848866538413187072"/>
    <hyperlink ref="X4074" r:id="rId13960" location="!/kitkes_com/status/848866683653570564"/>
    <hyperlink ref="X4075" r:id="rId13961" location="!/kitkes_com/status/848866834002595840"/>
    <hyperlink ref="X4076" r:id="rId13962" location="!/kitkes_com/status/848866996519190528"/>
    <hyperlink ref="X4077" r:id="rId13963" location="!/technowledgeorg/status/847410470461915136"/>
    <hyperlink ref="X4078" r:id="rId13964" location="!/technowledgeorg/status/847410472299122690"/>
    <hyperlink ref="X4079" r:id="rId13965" location="!/technowledgeorg/status/847410478041022465"/>
    <hyperlink ref="X4080" r:id="rId13966" location="!/technowledgeorg/status/847410482298232833"/>
    <hyperlink ref="X4081" r:id="rId13967" location="!/technowledgeorg/status/847444829650931713"/>
    <hyperlink ref="X4082" r:id="rId13968" location="!/technowledgeorg/status/847487095752900609"/>
    <hyperlink ref="X4083" r:id="rId13969" location="!/technowledgeorg/status/847487097296388097"/>
    <hyperlink ref="X4084" r:id="rId13970" location="!/technowledgeorg/status/847487100026880000"/>
    <hyperlink ref="X4085" r:id="rId13971" location="!/technowledgeorg/status/847487102803562496"/>
    <hyperlink ref="X4086" r:id="rId13972" location="!/technowledgeorg/status/847487104049324032"/>
    <hyperlink ref="X4087" r:id="rId13973" location="!/technowledgeorg/status/847487106876194818"/>
    <hyperlink ref="X4088" r:id="rId13974" location="!/technowledgeorg/status/847487108092575747"/>
    <hyperlink ref="X4089" r:id="rId13975" location="!/technowledgeorg/status/847520828002451456"/>
    <hyperlink ref="X4090" r:id="rId13976" location="!/technowledgeorg/status/847520830321958913"/>
    <hyperlink ref="X4091" r:id="rId13977" location="!/technowledgeorg/status/847520832138104832"/>
    <hyperlink ref="X4092" r:id="rId13978" location="!/technowledgeorg/status/847537673258401792"/>
    <hyperlink ref="X4093" r:id="rId13979" location="!/technowledgeorg/status/847537674504200192"/>
    <hyperlink ref="X4094" r:id="rId13980" location="!/technowledgeorg/status/847554420204163072"/>
    <hyperlink ref="X4095" r:id="rId13981" location="!/technowledgeorg/status/847570282759860224"/>
    <hyperlink ref="X4096" r:id="rId13982" location="!/technowledgeorg/status/847570902288015360"/>
    <hyperlink ref="X4097" r:id="rId13983" location="!/technowledgeorg/status/847570904351506432"/>
    <hyperlink ref="X4098" r:id="rId13984" location="!/technowledgeorg/status/847570907799339009"/>
    <hyperlink ref="X4099" r:id="rId13985" location="!/technowledgeorg/status/847570909405655040"/>
    <hyperlink ref="X4100" r:id="rId13986" location="!/technowledgeorg/status/847570911028854784"/>
    <hyperlink ref="X4101" r:id="rId13987" location="!/technowledgeorg/status/847570914346639360"/>
    <hyperlink ref="X4102" r:id="rId13988" location="!/technowledgeorg/status/847586376019132416"/>
    <hyperlink ref="X4103" r:id="rId13989" location="!/technowledgeorg/status/847587259142422528"/>
    <hyperlink ref="X4104" r:id="rId13990" location="!/technowledgeorg/status/847603491187040256"/>
    <hyperlink ref="X4105" r:id="rId13991" location="!/technowledgeorg/status/847611795107790848"/>
    <hyperlink ref="X4106" r:id="rId13992" location="!/technowledgeorg/status/847628273219653632"/>
    <hyperlink ref="X4107" r:id="rId13993" location="!/technowledgeorg/status/847727179563651074"/>
    <hyperlink ref="X4108" r:id="rId13994" location="!/technowledgeorg/status/847759644139204608"/>
    <hyperlink ref="X4109" r:id="rId13995" location="!/technowledgeorg/status/847801665587630084"/>
    <hyperlink ref="X4110" r:id="rId13996" location="!/technowledgeorg/status/847801670599716865"/>
    <hyperlink ref="X4111" r:id="rId13997" location="!/technowledgeorg/status/847801673246322688"/>
    <hyperlink ref="X4112" r:id="rId13998" location="!/technowledgeorg/status/847843956549341184"/>
    <hyperlink ref="X4113" r:id="rId13999" location="!/technowledgeorg/status/847843957685927937"/>
    <hyperlink ref="X4114" r:id="rId14000" location="!/technowledgeorg/status/847843959124631552"/>
    <hyperlink ref="X4115" r:id="rId14001" location="!/technowledgeorg/status/847843961657999360"/>
    <hyperlink ref="X4116" r:id="rId14002" location="!/technowledgeorg/status/847843963008557056"/>
    <hyperlink ref="X4117" r:id="rId14003" location="!/technowledgeorg/status/847852007951974401"/>
    <hyperlink ref="X4118" r:id="rId14004" location="!/technowledgeorg/status/847868238058749952"/>
    <hyperlink ref="X4119" r:id="rId14005" location="!/technowledgeorg/status/847902084645011456"/>
    <hyperlink ref="X4120" r:id="rId14006" location="!/technowledgeorg/status/847918824108154880"/>
    <hyperlink ref="X4121" r:id="rId14007" location="!/technowledgeorg/status/847918830584184832"/>
    <hyperlink ref="X4122" r:id="rId14008" location="!/technowledgeorg/status/847935052952485888"/>
    <hyperlink ref="X4123" r:id="rId14009" location="!/technowledgeorg/status/847951912179703808"/>
    <hyperlink ref="X4124" r:id="rId14010" location="!/technowledgeorg/status/847960223977324545"/>
    <hyperlink ref="X4125" r:id="rId14011" location="!/technowledgeorg/status/847968015912124416"/>
    <hyperlink ref="X4126" r:id="rId14012" location="!/technowledgeorg/status/847968018554421248"/>
    <hyperlink ref="X4127" r:id="rId14013" location="!/technowledgeorg/status/848031178665873408"/>
    <hyperlink ref="X4128" r:id="rId14014" location="!/technowledgeorg/status/848098885125812225"/>
    <hyperlink ref="X4129" r:id="rId14015" location="!/technowledgeorg/status/848156639823708160"/>
    <hyperlink ref="X4130" r:id="rId14016" location="!/technowledgeorg/status/848156646329073664"/>
    <hyperlink ref="X4131" r:id="rId14017" location="!/technowledgeorg/status/848164811875667968"/>
    <hyperlink ref="X4132" r:id="rId14018" location="!/technowledgeorg/status/848164812974456832"/>
    <hyperlink ref="X4133" r:id="rId14019" location="!/technowledgeorg/status/848164814157262850"/>
    <hyperlink ref="X4134" r:id="rId14020" location="!/technowledgeorg/status/848181678790987780"/>
    <hyperlink ref="X4135" r:id="rId14021" location="!/technowledgeorg/status/848181680175144964"/>
    <hyperlink ref="X4136" r:id="rId14022" location="!/technowledgeorg/status/848190107408515072"/>
    <hyperlink ref="X4137" r:id="rId14023" location="!/technowledgeorg/status/848222955079258113"/>
    <hyperlink ref="X4138" r:id="rId14024" location="!/technowledgeorg/status/848239314026643456"/>
    <hyperlink ref="X4139" r:id="rId14025" location="!/technowledgeorg/status/848239317017387008"/>
    <hyperlink ref="X4140" r:id="rId14026" location="!/technowledgeorg/status/848239318279704576"/>
    <hyperlink ref="X4141" r:id="rId14027" location="!/technowledgeorg/status/848255658638008320"/>
    <hyperlink ref="X4142" r:id="rId14028" location="!/technowledgeorg/status/848271647761092608"/>
    <hyperlink ref="X4143" r:id="rId14029" location="!/technowledgeorg/status/848271648910331904"/>
    <hyperlink ref="X4144" r:id="rId14030" location="!/technowledgeorg/status/848282836847153152"/>
    <hyperlink ref="X4145" r:id="rId14031" location="!/technowledgeorg/status/848296177636331520"/>
    <hyperlink ref="X4146" r:id="rId14032" location="!/technowledgeorg/status/848314295813156864"/>
    <hyperlink ref="X4147" r:id="rId14033" location="!/technowledgeorg/status/848320716311117824"/>
    <hyperlink ref="X4148" r:id="rId14034" location="!/technowledgeorg/status/848320717665980417"/>
    <hyperlink ref="X4149" r:id="rId14035" location="!/technowledgeorg/status/848320718798331904"/>
    <hyperlink ref="X4150" r:id="rId14036" location="!/technowledgeorg/status/848320720023175168"/>
    <hyperlink ref="X4151" r:id="rId14037" location="!/technowledgeorg/status/848320721373642752"/>
    <hyperlink ref="X4152" r:id="rId14038" location="!/technowledgeorg/status/848361361423818752"/>
    <hyperlink ref="X4153" r:id="rId14039" location="!/technowledgeorg/status/848369668649766913"/>
    <hyperlink ref="X4154" r:id="rId14040" location="!/technowledgeorg/status/848392058670686209"/>
    <hyperlink ref="X4155" r:id="rId14041" location="!/technowledgeorg/status/848402122953564160"/>
    <hyperlink ref="X4156" r:id="rId14042" location="!/technowledgeorg/status/848418238069301248"/>
    <hyperlink ref="X4157" r:id="rId14043" location="!/technowledgeorg/status/848474987165925376"/>
    <hyperlink ref="X4158" r:id="rId14044" location="!/technowledgeorg/status/848491716776648704"/>
    <hyperlink ref="X4159" r:id="rId14045" location="!/technowledgeorg/status/848499767319474176"/>
    <hyperlink ref="X4160" r:id="rId14046" location="!/technowledgeorg/status/848507827622731776"/>
    <hyperlink ref="X4161" r:id="rId14047" location="!/technowledgeorg/status/848524378388144128"/>
    <hyperlink ref="X4162" r:id="rId14048" location="!/technowledgeorg/status/848524379784847360"/>
    <hyperlink ref="X4163" r:id="rId14049" location="!/technowledgeorg/status/848524381160488962"/>
    <hyperlink ref="X4164" r:id="rId14050" location="!/technowledgeorg/status/848532364493901824"/>
    <hyperlink ref="X4165" r:id="rId14051" location="!/technowledgeorg/status/848532368625238021"/>
    <hyperlink ref="X4166" r:id="rId14052" location="!/technowledgeorg/status/848548602834067457"/>
    <hyperlink ref="X4167" r:id="rId14053" location="!/technowledgeorg/status/848548603966640129"/>
    <hyperlink ref="X4168" r:id="rId14054" location="!/technowledgeorg/status/848573005965819904"/>
    <hyperlink ref="X4169" r:id="rId14055" location="!/technowledgeorg/status/848573009061216256"/>
    <hyperlink ref="X4170" r:id="rId14056" location="!/technowledgeorg/status/848606218813714432"/>
    <hyperlink ref="X4171" r:id="rId14057" location="!/technowledgeorg/status/848654537829228544"/>
    <hyperlink ref="X4172" r:id="rId14058" location="!/technowledgeorg/status/848712427315150848"/>
    <hyperlink ref="X4173" r:id="rId14059" location="!/technowledgeorg/status/848860405183127553"/>
    <hyperlink ref="X4174" r:id="rId14060" location="!/technowledgeorg/status/848868340005076992"/>
    <hyperlink ref="X4175" r:id="rId14061" location="!/smiledai9/status/848870774702256130"/>
    <hyperlink ref="X4176" r:id="rId14062" location="!/saqr_kaid/status/848872238485045248"/>
    <hyperlink ref="X4177" r:id="rId14063" location="!/saqr_kaid/status/848872238485045248"/>
    <hyperlink ref="X4178" r:id="rId14064" location="!/saqr_kaid/status/848872238485045248"/>
    <hyperlink ref="X4179" r:id="rId14065" location="!/saqr_kaid/status/848872238485045248"/>
    <hyperlink ref="X4180" r:id="rId14066" location="!/saqr_kaid/status/848872238485045248"/>
    <hyperlink ref="X4181" r:id="rId14067" location="!/saqr_kaid/status/848872238485045248"/>
    <hyperlink ref="X4182" r:id="rId14068" location="!/saqr_kaid/status/848872238485045248"/>
    <hyperlink ref="X4183" r:id="rId14069" location="!/saqr_kaid/status/848872238485045248"/>
    <hyperlink ref="X4184" r:id="rId14070" location="!/saqr_kaid/status/848872238485045248"/>
    <hyperlink ref="X4185" r:id="rId14071" location="!/pro7gam7/status/848872917790322688"/>
    <hyperlink ref="X4186" r:id="rId14072" location="!/pro7gam7/status/848872917790322688"/>
    <hyperlink ref="X4187" r:id="rId14073" location="!/avanzacoach/status/848872990234353664"/>
    <hyperlink ref="X4188" r:id="rId14074" location="!/muropaketti/status/848873239426154496"/>
    <hyperlink ref="X4189" r:id="rId14075" location="!/samra9111/status/848873605945597952"/>
    <hyperlink ref="X4190" r:id="rId14076" location="!/samra9111/status/848873605945597952"/>
    <hyperlink ref="X4191" r:id="rId14077" location="!/samra9111/status/848873605945597952"/>
    <hyperlink ref="X4192" r:id="rId14078" location="!/samra9111/status/848873605945597952"/>
    <hyperlink ref="X4193" r:id="rId14079" location="!/samra9111/status/848873605945597952"/>
    <hyperlink ref="X4194" r:id="rId14080" location="!/samra9111/status/848873605945597952"/>
    <hyperlink ref="X4195" r:id="rId14081" location="!/samra9111/status/848873605945597952"/>
    <hyperlink ref="X4196" r:id="rId14082" location="!/samra9111/status/848873605945597952"/>
    <hyperlink ref="X4197" r:id="rId14083" location="!/samra9111/status/848873605945597952"/>
    <hyperlink ref="X4198" r:id="rId14084" location="!/befupenedim/status/848873605949784064"/>
    <hyperlink ref="X4199" r:id="rId14085" location="!/befupenedim/status/848873605949784064"/>
    <hyperlink ref="X4200" r:id="rId14086" location="!/befupenedim/status/848873605949784064"/>
    <hyperlink ref="X4201" r:id="rId14087" location="!/befupenedim/status/848873605949784064"/>
    <hyperlink ref="X4202" r:id="rId14088" location="!/befupenedim/status/848873605949784064"/>
    <hyperlink ref="X4203" r:id="rId14089" location="!/befupenedim/status/848873605949784064"/>
    <hyperlink ref="X4204" r:id="rId14090" location="!/befupenedim/status/848873605949784064"/>
    <hyperlink ref="X4205" r:id="rId14091" location="!/befupenedim/status/848873605949784064"/>
    <hyperlink ref="X4206" r:id="rId14092" location="!/befupenedim/status/848873605949784064"/>
    <hyperlink ref="X4207" r:id="rId14093" location="!/sudarygajos/status/848873605995929600"/>
    <hyperlink ref="X4208" r:id="rId14094" location="!/sudarygajos/status/848873605995929600"/>
    <hyperlink ref="X4209" r:id="rId14095" location="!/sudarygajos/status/848873605995929600"/>
    <hyperlink ref="X4210" r:id="rId14096" location="!/sudarygajos/status/848873605995929600"/>
    <hyperlink ref="X4211" r:id="rId14097" location="!/sudarygajos/status/848873605995929600"/>
    <hyperlink ref="X4212" r:id="rId14098" location="!/sudarygajos/status/848873605995929600"/>
    <hyperlink ref="X4213" r:id="rId14099" location="!/sudarygajos/status/848873605995929600"/>
    <hyperlink ref="X4214" r:id="rId14100" location="!/sudarygajos/status/848873605995929600"/>
    <hyperlink ref="X4215" r:id="rId14101" location="!/sudarygajos/status/848873605995929600"/>
    <hyperlink ref="X4216" r:id="rId14102" location="!/mshare_binslom/status/848873606012698624"/>
    <hyperlink ref="X4217" r:id="rId14103" location="!/mshare_binslom/status/848873606012698624"/>
    <hyperlink ref="X4218" r:id="rId14104" location="!/mshare_binslom/status/848873606012698624"/>
    <hyperlink ref="X4219" r:id="rId14105" location="!/mshare_binslom/status/848873606012698624"/>
    <hyperlink ref="X4220" r:id="rId14106" location="!/mshare_binslom/status/848873606012698624"/>
    <hyperlink ref="X4221" r:id="rId14107" location="!/mshare_binslom/status/848873606012698624"/>
    <hyperlink ref="X4222" r:id="rId14108" location="!/mshare_binslom/status/848873606012698624"/>
    <hyperlink ref="X4223" r:id="rId14109" location="!/mshare_binslom/status/848873606012698624"/>
    <hyperlink ref="X4224" r:id="rId14110" location="!/mshare_binslom/status/848873606012698624"/>
    <hyperlink ref="X4225" r:id="rId14111" location="!/nashrna/status/848873606016847872"/>
    <hyperlink ref="X4226" r:id="rId14112" location="!/nashrna/status/848873606016847872"/>
    <hyperlink ref="X4227" r:id="rId14113" location="!/nashrna/status/848873606016847872"/>
    <hyperlink ref="X4228" r:id="rId14114" location="!/nashrna/status/848873606016847872"/>
    <hyperlink ref="X4229" r:id="rId14115" location="!/nashrna/status/848873606016847872"/>
    <hyperlink ref="X4230" r:id="rId14116" location="!/nashrna/status/848873606016847872"/>
    <hyperlink ref="X4231" r:id="rId14117" location="!/nashrna/status/848873606016847872"/>
    <hyperlink ref="X4232" r:id="rId14118" location="!/nashrna/status/848873606016847872"/>
    <hyperlink ref="X4233" r:id="rId14119" location="!/nashrna/status/848873606016847872"/>
    <hyperlink ref="X4234" r:id="rId14120" location="!/qakywizacev/status/848873606054653952"/>
    <hyperlink ref="X4235" r:id="rId14121" location="!/qakywizacev/status/848873606054653952"/>
    <hyperlink ref="X4236" r:id="rId14122" location="!/qakywizacev/status/848873606054653952"/>
    <hyperlink ref="X4237" r:id="rId14123" location="!/qakywizacev/status/848873606054653952"/>
    <hyperlink ref="X4238" r:id="rId14124" location="!/qakywizacev/status/848873606054653952"/>
    <hyperlink ref="X4239" r:id="rId14125" location="!/qakywizacev/status/848873606054653952"/>
    <hyperlink ref="X4240" r:id="rId14126" location="!/qakywizacev/status/848873606054653952"/>
    <hyperlink ref="X4241" r:id="rId14127" location="!/qakywizacev/status/848873606054653952"/>
    <hyperlink ref="X4242" r:id="rId14128" location="!/qakywizacev/status/848873606054653952"/>
    <hyperlink ref="X4243" r:id="rId14129" location="!/birilemagake/status/848873606058827776"/>
    <hyperlink ref="X4244" r:id="rId14130" location="!/birilemagake/status/848873606058827776"/>
    <hyperlink ref="X4245" r:id="rId14131" location="!/birilemagake/status/848873606058827776"/>
    <hyperlink ref="X4246" r:id="rId14132" location="!/birilemagake/status/848873606058827776"/>
    <hyperlink ref="X4247" r:id="rId14133" location="!/birilemagake/status/848873606058827776"/>
    <hyperlink ref="X4248" r:id="rId14134" location="!/birilemagake/status/848873606058827776"/>
    <hyperlink ref="X4249" r:id="rId14135" location="!/birilemagake/status/848873606058827776"/>
    <hyperlink ref="X4250" r:id="rId14136" location="!/birilemagake/status/848873606058827776"/>
    <hyperlink ref="X4251" r:id="rId14137" location="!/birilemagake/status/848873606058827776"/>
    <hyperlink ref="X4252" r:id="rId14138" location="!/byan554/status/848873606071320576"/>
    <hyperlink ref="X4253" r:id="rId14139" location="!/byan554/status/848873606071320576"/>
    <hyperlink ref="X4254" r:id="rId14140" location="!/byan554/status/848873606071320576"/>
    <hyperlink ref="X4255" r:id="rId14141" location="!/byan554/status/848873606071320576"/>
    <hyperlink ref="X4256" r:id="rId14142" location="!/byan554/status/848873606071320576"/>
    <hyperlink ref="X4257" r:id="rId14143" location="!/byan554/status/848873606071320576"/>
    <hyperlink ref="X4258" r:id="rId14144" location="!/byan554/status/848873606071320576"/>
    <hyperlink ref="X4259" r:id="rId14145" location="!/byan554/status/848873606071320576"/>
    <hyperlink ref="X4260" r:id="rId14146" location="!/byan554/status/848873606071320576"/>
    <hyperlink ref="X4261" r:id="rId14147" location="!/shmo53z_hkr/status/848873606088204288"/>
    <hyperlink ref="X4262" r:id="rId14148" location="!/shmo53z_hkr/status/848873606088204288"/>
    <hyperlink ref="X4263" r:id="rId14149" location="!/shmo53z_hkr/status/848873606088204288"/>
    <hyperlink ref="X4264" r:id="rId14150" location="!/shmo53z_hkr/status/848873606088204288"/>
    <hyperlink ref="X4265" r:id="rId14151" location="!/shmo53z_hkr/status/848873606088204288"/>
    <hyperlink ref="X4266" r:id="rId14152" location="!/shmo53z_hkr/status/848873606088204288"/>
    <hyperlink ref="X4267" r:id="rId14153" location="!/shmo53z_hkr/status/848873606088204288"/>
    <hyperlink ref="X4268" r:id="rId14154" location="!/shmo53z_hkr/status/848873606088204288"/>
    <hyperlink ref="X4269" r:id="rId14155" location="!/shmo53z_hkr/status/848873606088204288"/>
    <hyperlink ref="X4270" r:id="rId14156" location="!/piwofihesaw/status/848873606096531456"/>
    <hyperlink ref="X4271" r:id="rId14157" location="!/piwofihesaw/status/848873606096531456"/>
    <hyperlink ref="X4272" r:id="rId14158" location="!/piwofihesaw/status/848873606096531456"/>
    <hyperlink ref="X4273" r:id="rId14159" location="!/piwofihesaw/status/848873606096531456"/>
    <hyperlink ref="X4274" r:id="rId14160" location="!/piwofihesaw/status/848873606096531456"/>
    <hyperlink ref="X4275" r:id="rId14161" location="!/piwofihesaw/status/848873606096531456"/>
    <hyperlink ref="X4276" r:id="rId14162" location="!/piwofihesaw/status/848873606096531456"/>
    <hyperlink ref="X4277" r:id="rId14163" location="!/piwofihesaw/status/848873606096531456"/>
    <hyperlink ref="X4278" r:id="rId14164" location="!/piwofihesaw/status/848873606096531456"/>
    <hyperlink ref="X4279" r:id="rId14165" location="!/cireravubud/status/848873606096588800"/>
    <hyperlink ref="X4280" r:id="rId14166" location="!/cireravubud/status/848873606096588800"/>
    <hyperlink ref="X4281" r:id="rId14167" location="!/cireravubud/status/848873606096588800"/>
    <hyperlink ref="X4282" r:id="rId14168" location="!/cireravubud/status/848873606096588800"/>
    <hyperlink ref="X4283" r:id="rId14169" location="!/cireravubud/status/848873606096588800"/>
    <hyperlink ref="X4284" r:id="rId14170" location="!/cireravubud/status/848873606096588800"/>
    <hyperlink ref="X4285" r:id="rId14171" location="!/cireravubud/status/848873606096588800"/>
    <hyperlink ref="X4286" r:id="rId14172" location="!/cireravubud/status/848873606096588800"/>
    <hyperlink ref="X4287" r:id="rId14173" location="!/cireravubud/status/848873606096588800"/>
    <hyperlink ref="X4288" r:id="rId14174" location="!/micipabyxisu/status/848873606117552128"/>
    <hyperlink ref="X4289" r:id="rId14175" location="!/micipabyxisu/status/848873606117552128"/>
    <hyperlink ref="X4290" r:id="rId14176" location="!/micipabyxisu/status/848873606117552128"/>
    <hyperlink ref="X4291" r:id="rId14177" location="!/micipabyxisu/status/848873606117552128"/>
    <hyperlink ref="X4292" r:id="rId14178" location="!/micipabyxisu/status/848873606117552128"/>
    <hyperlink ref="X4293" r:id="rId14179" location="!/micipabyxisu/status/848873606117552128"/>
    <hyperlink ref="X4294" r:id="rId14180" location="!/micipabyxisu/status/848873606117552128"/>
    <hyperlink ref="X4295" r:id="rId14181" location="!/micipabyxisu/status/848873606117552128"/>
    <hyperlink ref="X4296" r:id="rId14182" location="!/micipabyxisu/status/848873606117552128"/>
    <hyperlink ref="X4297" r:id="rId14183" location="!/dugofadokogi/status/848873606138429441"/>
    <hyperlink ref="X4298" r:id="rId14184" location="!/dugofadokogi/status/848873606138429441"/>
    <hyperlink ref="X4299" r:id="rId14185" location="!/dugofadokogi/status/848873606138429441"/>
    <hyperlink ref="X4300" r:id="rId14186" location="!/dugofadokogi/status/848873606138429441"/>
    <hyperlink ref="X4301" r:id="rId14187" location="!/dugofadokogi/status/848873606138429441"/>
    <hyperlink ref="X4302" r:id="rId14188" location="!/dugofadokogi/status/848873606138429441"/>
    <hyperlink ref="X4303" r:id="rId14189" location="!/dugofadokogi/status/848873606138429441"/>
    <hyperlink ref="X4304" r:id="rId14190" location="!/dugofadokogi/status/848873606138429441"/>
    <hyperlink ref="X4305" r:id="rId14191" location="!/dugofadokogi/status/848873606138429441"/>
    <hyperlink ref="X4306" r:id="rId14192" location="!/kalsmeh/status/848873606163685376"/>
    <hyperlink ref="X4307" r:id="rId14193" location="!/kalsmeh/status/848873606163685376"/>
    <hyperlink ref="X4308" r:id="rId14194" location="!/kalsmeh/status/848873606163685376"/>
    <hyperlink ref="X4309" r:id="rId14195" location="!/kalsmeh/status/848873606163685376"/>
    <hyperlink ref="X4310" r:id="rId14196" location="!/kalsmeh/status/848873606163685376"/>
    <hyperlink ref="X4311" r:id="rId14197" location="!/kalsmeh/status/848873606163685376"/>
    <hyperlink ref="X4312" r:id="rId14198" location="!/kalsmeh/status/848873606163685376"/>
    <hyperlink ref="X4313" r:id="rId14199" location="!/kalsmeh/status/848873606163685376"/>
    <hyperlink ref="X4314" r:id="rId14200" location="!/kalsmeh/status/848873606163685376"/>
    <hyperlink ref="X4315" r:id="rId14201" location="!/pawuwysepah/status/848873606172082176"/>
    <hyperlink ref="X4316" r:id="rId14202" location="!/pawuwysepah/status/848873606172082176"/>
    <hyperlink ref="X4317" r:id="rId14203" location="!/pawuwysepah/status/848873606172082176"/>
    <hyperlink ref="X4318" r:id="rId14204" location="!/pawuwysepah/status/848873606172082176"/>
    <hyperlink ref="X4319" r:id="rId14205" location="!/pawuwysepah/status/848873606172082176"/>
    <hyperlink ref="X4320" r:id="rId14206" location="!/pawuwysepah/status/848873606172082176"/>
    <hyperlink ref="X4321" r:id="rId14207" location="!/pawuwysepah/status/848873606172082176"/>
    <hyperlink ref="X4322" r:id="rId14208" location="!/pawuwysepah/status/848873606172082176"/>
    <hyperlink ref="X4323" r:id="rId14209" location="!/pawuwysepah/status/848873606172082176"/>
    <hyperlink ref="X4324" r:id="rId14210" location="!/mnoora26/status/848873606172086272"/>
    <hyperlink ref="X4325" r:id="rId14211" location="!/mnoora26/status/848873606172086272"/>
    <hyperlink ref="X4326" r:id="rId14212" location="!/mnoora26/status/848873606172086272"/>
    <hyperlink ref="X4327" r:id="rId14213" location="!/mnoora26/status/848873606172086272"/>
    <hyperlink ref="X4328" r:id="rId14214" location="!/mnoora26/status/848873606172086272"/>
    <hyperlink ref="X4329" r:id="rId14215" location="!/mnoora26/status/848873606172086272"/>
    <hyperlink ref="X4330" r:id="rId14216" location="!/mnoora26/status/848873606172086272"/>
    <hyperlink ref="X4331" r:id="rId14217" location="!/mnoora26/status/848873606172086272"/>
    <hyperlink ref="X4332" r:id="rId14218" location="!/mnoora26/status/848873606172086272"/>
    <hyperlink ref="X4333" r:id="rId14219" location="!/nirixyjajex/status/848873606176178176"/>
    <hyperlink ref="X4334" r:id="rId14220" location="!/nirixyjajex/status/848873606176178176"/>
    <hyperlink ref="X4335" r:id="rId14221" location="!/nirixyjajex/status/848873606176178176"/>
    <hyperlink ref="X4336" r:id="rId14222" location="!/nirixyjajex/status/848873606176178176"/>
    <hyperlink ref="X4337" r:id="rId14223" location="!/nirixyjajex/status/848873606176178176"/>
    <hyperlink ref="X4338" r:id="rId14224" location="!/nirixyjajex/status/848873606176178176"/>
    <hyperlink ref="X4339" r:id="rId14225" location="!/nirixyjajex/status/848873606176178176"/>
    <hyperlink ref="X4340" r:id="rId14226" location="!/nirixyjajex/status/848873606176178176"/>
    <hyperlink ref="X4341" r:id="rId14227" location="!/nirixyjajex/status/848873606176178176"/>
    <hyperlink ref="X4342" r:id="rId14228" location="!/ishoq5/status/848873606176178178"/>
    <hyperlink ref="X4343" r:id="rId14229" location="!/ishoq5/status/848873606176178178"/>
    <hyperlink ref="X4344" r:id="rId14230" location="!/ishoq5/status/848873606176178178"/>
    <hyperlink ref="X4345" r:id="rId14231" location="!/ishoq5/status/848873606176178178"/>
    <hyperlink ref="X4346" r:id="rId14232" location="!/ishoq5/status/848873606176178178"/>
    <hyperlink ref="X4347" r:id="rId14233" location="!/ishoq5/status/848873606176178178"/>
    <hyperlink ref="X4348" r:id="rId14234" location="!/ishoq5/status/848873606176178178"/>
    <hyperlink ref="X4349" r:id="rId14235" location="!/ishoq5/status/848873606176178178"/>
    <hyperlink ref="X4350" r:id="rId14236" location="!/ishoq5/status/848873606176178178"/>
    <hyperlink ref="X4351" r:id="rId14237" location="!/abodania40/status/848873606180462593"/>
    <hyperlink ref="X4352" r:id="rId14238" location="!/abodania40/status/848873606180462593"/>
    <hyperlink ref="X4353" r:id="rId14239" location="!/abodania40/status/848873606180462593"/>
    <hyperlink ref="X4354" r:id="rId14240" location="!/abodania40/status/848873606180462593"/>
    <hyperlink ref="X4355" r:id="rId14241" location="!/abodania40/status/848873606180462593"/>
    <hyperlink ref="X4356" r:id="rId14242" location="!/abodania40/status/848873606180462593"/>
    <hyperlink ref="X4357" r:id="rId14243" location="!/abodania40/status/848873606180462593"/>
    <hyperlink ref="X4358" r:id="rId14244" location="!/abodania40/status/848873606180462593"/>
    <hyperlink ref="X4359" r:id="rId14245" location="!/abodania40/status/848873606180462593"/>
    <hyperlink ref="X4360" r:id="rId14246" location="!/i88gg/status/848873606184566784"/>
    <hyperlink ref="X4361" r:id="rId14247" location="!/i88gg/status/848873606184566784"/>
    <hyperlink ref="X4362" r:id="rId14248" location="!/i88gg/status/848873606184566784"/>
    <hyperlink ref="X4363" r:id="rId14249" location="!/i88gg/status/848873606184566784"/>
    <hyperlink ref="X4364" r:id="rId14250" location="!/i88gg/status/848873606184566784"/>
    <hyperlink ref="X4365" r:id="rId14251" location="!/i88gg/status/848873606184566784"/>
    <hyperlink ref="X4366" r:id="rId14252" location="!/i88gg/status/848873606184566784"/>
    <hyperlink ref="X4367" r:id="rId14253" location="!/i88gg/status/848873606184566784"/>
    <hyperlink ref="X4368" r:id="rId14254" location="!/i88gg/status/848873606184566784"/>
    <hyperlink ref="X4369" r:id="rId14255" location="!/nikyvalaxute/status/848873606192955392"/>
    <hyperlink ref="X4370" r:id="rId14256" location="!/nikyvalaxute/status/848873606192955392"/>
    <hyperlink ref="X4371" r:id="rId14257" location="!/nikyvalaxute/status/848873606192955392"/>
    <hyperlink ref="X4372" r:id="rId14258" location="!/nikyvalaxute/status/848873606192955392"/>
    <hyperlink ref="X4373" r:id="rId14259" location="!/nikyvalaxute/status/848873606192955392"/>
    <hyperlink ref="X4374" r:id="rId14260" location="!/nikyvalaxute/status/848873606192955392"/>
    <hyperlink ref="X4375" r:id="rId14261" location="!/nikyvalaxute/status/848873606192955392"/>
    <hyperlink ref="X4376" r:id="rId14262" location="!/nikyvalaxute/status/848873606192955392"/>
    <hyperlink ref="X4377" r:id="rId14263" location="!/nikyvalaxute/status/848873606192955392"/>
    <hyperlink ref="X4378" r:id="rId14264" location="!/rexuvesujety/status/848873606197256192"/>
    <hyperlink ref="X4379" r:id="rId14265" location="!/rexuvesujety/status/848873606197256192"/>
    <hyperlink ref="X4380" r:id="rId14266" location="!/rexuvesujety/status/848873606197256192"/>
    <hyperlink ref="X4381" r:id="rId14267" location="!/rexuvesujety/status/848873606197256192"/>
    <hyperlink ref="X4382" r:id="rId14268" location="!/rexuvesujety/status/848873606197256192"/>
    <hyperlink ref="X4383" r:id="rId14269" location="!/rexuvesujety/status/848873606197256192"/>
    <hyperlink ref="X4384" r:id="rId14270" location="!/rexuvesujety/status/848873606197256192"/>
    <hyperlink ref="X4385" r:id="rId14271" location="!/rexuvesujety/status/848873606197256192"/>
    <hyperlink ref="X4386" r:id="rId14272" location="!/rexuvesujety/status/848873606197256192"/>
    <hyperlink ref="X4387" r:id="rId14273" location="!/sha3rjed/status/848873606234898432"/>
    <hyperlink ref="X4388" r:id="rId14274" location="!/sha3rjed/status/848873606234898432"/>
    <hyperlink ref="X4389" r:id="rId14275" location="!/sha3rjed/status/848873606234898432"/>
    <hyperlink ref="X4390" r:id="rId14276" location="!/sha3rjed/status/848873606234898432"/>
    <hyperlink ref="X4391" r:id="rId14277" location="!/sha3rjed/status/848873606234898432"/>
    <hyperlink ref="X4392" r:id="rId14278" location="!/sha3rjed/status/848873606234898432"/>
    <hyperlink ref="X4393" r:id="rId14279" location="!/sha3rjed/status/848873606234898432"/>
    <hyperlink ref="X4394" r:id="rId14280" location="!/sha3rjed/status/848873606234898432"/>
    <hyperlink ref="X4395" r:id="rId14281" location="!/sha3rjed/status/848873606234898432"/>
    <hyperlink ref="X4396" r:id="rId14282" location="!/saviryvadym/status/848873606239092736"/>
    <hyperlink ref="X4397" r:id="rId14283" location="!/saviryvadym/status/848873606239092736"/>
    <hyperlink ref="X4398" r:id="rId14284" location="!/saviryvadym/status/848873606239092736"/>
    <hyperlink ref="X4399" r:id="rId14285" location="!/saviryvadym/status/848873606239092736"/>
    <hyperlink ref="X4400" r:id="rId14286" location="!/saviryvadym/status/848873606239092736"/>
    <hyperlink ref="X4401" r:id="rId14287" location="!/saviryvadym/status/848873606239092736"/>
    <hyperlink ref="X4402" r:id="rId14288" location="!/saviryvadym/status/848873606239092736"/>
    <hyperlink ref="X4403" r:id="rId14289" location="!/saviryvadym/status/848873606239092736"/>
    <hyperlink ref="X4404" r:id="rId14290" location="!/saviryvadym/status/848873606239092736"/>
    <hyperlink ref="X4405" r:id="rId14291" location="!/mostanggj/status/848873606243287040"/>
    <hyperlink ref="X4406" r:id="rId14292" location="!/mostanggj/status/848873606243287040"/>
    <hyperlink ref="X4407" r:id="rId14293" location="!/mostanggj/status/848873606243287040"/>
    <hyperlink ref="X4408" r:id="rId14294" location="!/mostanggj/status/848873606243287040"/>
    <hyperlink ref="X4409" r:id="rId14295" location="!/mostanggj/status/848873606243287040"/>
    <hyperlink ref="X4410" r:id="rId14296" location="!/mostanggj/status/848873606243287040"/>
    <hyperlink ref="X4411" r:id="rId14297" location="!/mostanggj/status/848873606243287040"/>
    <hyperlink ref="X4412" r:id="rId14298" location="!/mostanggj/status/848873606243287040"/>
    <hyperlink ref="X4413" r:id="rId14299" location="!/mostanggj/status/848873606243287040"/>
    <hyperlink ref="X4414" r:id="rId14300" location="!/alrmithiy/status/848873606247526400"/>
    <hyperlink ref="X4415" r:id="rId14301" location="!/alrmithiy/status/848873606247526400"/>
    <hyperlink ref="X4416" r:id="rId14302" location="!/alrmithiy/status/848873606247526400"/>
    <hyperlink ref="X4417" r:id="rId14303" location="!/alrmithiy/status/848873606247526400"/>
    <hyperlink ref="X4418" r:id="rId14304" location="!/alrmithiy/status/848873606247526400"/>
    <hyperlink ref="X4419" r:id="rId14305" location="!/alrmithiy/status/848873606247526400"/>
    <hyperlink ref="X4420" r:id="rId14306" location="!/alrmithiy/status/848873606247526400"/>
    <hyperlink ref="X4421" r:id="rId14307" location="!/alrmithiy/status/848873606247526400"/>
    <hyperlink ref="X4422" r:id="rId14308" location="!/alrmithiy/status/848873606247526400"/>
    <hyperlink ref="X4423" r:id="rId14309" location="!/alsharalfysl/status/848873606255964160"/>
    <hyperlink ref="X4424" r:id="rId14310" location="!/alsharalfysl/status/848873606255964160"/>
    <hyperlink ref="X4425" r:id="rId14311" location="!/alsharalfysl/status/848873606255964160"/>
    <hyperlink ref="X4426" r:id="rId14312" location="!/alsharalfysl/status/848873606255964160"/>
    <hyperlink ref="X4427" r:id="rId14313" location="!/alsharalfysl/status/848873606255964160"/>
    <hyperlink ref="X4428" r:id="rId14314" location="!/alsharalfysl/status/848873606255964160"/>
    <hyperlink ref="X4429" r:id="rId14315" location="!/alsharalfysl/status/848873606255964160"/>
    <hyperlink ref="X4430" r:id="rId14316" location="!/alsharalfysl/status/848873606255964160"/>
    <hyperlink ref="X4431" r:id="rId14317" location="!/alsharalfysl/status/848873606255964160"/>
    <hyperlink ref="X4432" r:id="rId14318" location="!/iiamaal__/status/848873606281125889"/>
    <hyperlink ref="X4433" r:id="rId14319" location="!/iiamaal__/status/848873606281125889"/>
    <hyperlink ref="X4434" r:id="rId14320" location="!/iiamaal__/status/848873606281125889"/>
    <hyperlink ref="X4435" r:id="rId14321" location="!/iiamaal__/status/848873606281125889"/>
    <hyperlink ref="X4436" r:id="rId14322" location="!/iiamaal__/status/848873606281125889"/>
    <hyperlink ref="X4437" r:id="rId14323" location="!/iiamaal__/status/848873606281125889"/>
    <hyperlink ref="X4438" r:id="rId14324" location="!/iiamaal__/status/848873606281125889"/>
    <hyperlink ref="X4439" r:id="rId14325" location="!/iiamaal__/status/848873606281125889"/>
    <hyperlink ref="X4440" r:id="rId14326" location="!/iiamaal__/status/848873606281125889"/>
    <hyperlink ref="X4441" r:id="rId14327" location="!/rukaqujihusa/status/848873606285316098"/>
    <hyperlink ref="X4442" r:id="rId14328" location="!/rukaqujihusa/status/848873606285316098"/>
    <hyperlink ref="X4443" r:id="rId14329" location="!/rukaqujihusa/status/848873606285316098"/>
    <hyperlink ref="X4444" r:id="rId14330" location="!/rukaqujihusa/status/848873606285316098"/>
    <hyperlink ref="X4445" r:id="rId14331" location="!/rukaqujihusa/status/848873606285316098"/>
    <hyperlink ref="X4446" r:id="rId14332" location="!/rukaqujihusa/status/848873606285316098"/>
    <hyperlink ref="X4447" r:id="rId14333" location="!/rukaqujihusa/status/848873606285316098"/>
    <hyperlink ref="X4448" r:id="rId14334" location="!/rukaqujihusa/status/848873606285316098"/>
    <hyperlink ref="X4449" r:id="rId14335" location="!/rukaqujihusa/status/848873606285316098"/>
    <hyperlink ref="X4450" r:id="rId14336" location="!/noraa_al3li/status/848873606293618688"/>
    <hyperlink ref="X4451" r:id="rId14337" location="!/noraa_al3li/status/848873606293618688"/>
    <hyperlink ref="X4452" r:id="rId14338" location="!/noraa_al3li/status/848873606293618688"/>
    <hyperlink ref="X4453" r:id="rId14339" location="!/noraa_al3li/status/848873606293618688"/>
    <hyperlink ref="X4454" r:id="rId14340" location="!/noraa_al3li/status/848873606293618688"/>
    <hyperlink ref="X4455" r:id="rId14341" location="!/noraa_al3li/status/848873606293618688"/>
    <hyperlink ref="X4456" r:id="rId14342" location="!/noraa_al3li/status/848873606293618688"/>
    <hyperlink ref="X4457" r:id="rId14343" location="!/noraa_al3li/status/848873606293618688"/>
    <hyperlink ref="X4458" r:id="rId14344" location="!/noraa_al3li/status/848873606293618688"/>
    <hyperlink ref="X4459" r:id="rId14345" location="!/suupr_maario/status/848873606293712896"/>
    <hyperlink ref="X4460" r:id="rId14346" location="!/suupr_maario/status/848873606293712896"/>
    <hyperlink ref="X4461" r:id="rId14347" location="!/suupr_maario/status/848873606293712896"/>
    <hyperlink ref="X4462" r:id="rId14348" location="!/suupr_maario/status/848873606293712896"/>
    <hyperlink ref="X4463" r:id="rId14349" location="!/suupr_maario/status/848873606293712896"/>
    <hyperlink ref="X4464" r:id="rId14350" location="!/suupr_maario/status/848873606293712896"/>
    <hyperlink ref="X4465" r:id="rId14351" location="!/suupr_maario/status/848873606293712896"/>
    <hyperlink ref="X4466" r:id="rId14352" location="!/suupr_maario/status/848873606293712896"/>
    <hyperlink ref="X4467" r:id="rId14353" location="!/suupr_maario/status/848873606293712896"/>
    <hyperlink ref="X4468" r:id="rId14354" location="!/hywupibihit/status/848873606306299905"/>
    <hyperlink ref="X4469" r:id="rId14355" location="!/hywupibihit/status/848873606306299905"/>
    <hyperlink ref="X4470" r:id="rId14356" location="!/hywupibihit/status/848873606306299905"/>
    <hyperlink ref="X4471" r:id="rId14357" location="!/hywupibihit/status/848873606306299905"/>
    <hyperlink ref="X4472" r:id="rId14358" location="!/hywupibihit/status/848873606306299905"/>
    <hyperlink ref="X4473" r:id="rId14359" location="!/hywupibihit/status/848873606306299905"/>
    <hyperlink ref="X4474" r:id="rId14360" location="!/hywupibihit/status/848873606306299905"/>
    <hyperlink ref="X4475" r:id="rId14361" location="!/hywupibihit/status/848873606306299905"/>
    <hyperlink ref="X4476" r:id="rId14362" location="!/hywupibihit/status/848873606306299905"/>
    <hyperlink ref="X4477" r:id="rId14363" location="!/nemora20/status/848873606306312195"/>
    <hyperlink ref="X4478" r:id="rId14364" location="!/nemora20/status/848873606306312195"/>
    <hyperlink ref="X4479" r:id="rId14365" location="!/nemora20/status/848873606306312195"/>
    <hyperlink ref="X4480" r:id="rId14366" location="!/nemora20/status/848873606306312195"/>
    <hyperlink ref="X4481" r:id="rId14367" location="!/nemora20/status/848873606306312195"/>
    <hyperlink ref="X4482" r:id="rId14368" location="!/nemora20/status/848873606306312195"/>
    <hyperlink ref="X4483" r:id="rId14369" location="!/nemora20/status/848873606306312195"/>
    <hyperlink ref="X4484" r:id="rId14370" location="!/nemora20/status/848873606306312195"/>
    <hyperlink ref="X4485" r:id="rId14371" location="!/nemora20/status/848873606306312195"/>
    <hyperlink ref="X4486" r:id="rId14372" location="!/alnahsci/status/848873606310481920"/>
    <hyperlink ref="X4487" r:id="rId14373" location="!/alnahsci/status/848873606310481920"/>
    <hyperlink ref="X4488" r:id="rId14374" location="!/alnahsci/status/848873606310481920"/>
    <hyperlink ref="X4489" r:id="rId14375" location="!/alnahsci/status/848873606310481920"/>
    <hyperlink ref="X4490" r:id="rId14376" location="!/alnahsci/status/848873606310481920"/>
    <hyperlink ref="X4491" r:id="rId14377" location="!/alnahsci/status/848873606310481920"/>
    <hyperlink ref="X4492" r:id="rId14378" location="!/alnahsci/status/848873606310481920"/>
    <hyperlink ref="X4493" r:id="rId14379" location="!/alnahsci/status/848873606310481920"/>
    <hyperlink ref="X4494" r:id="rId14380" location="!/alnahsci/status/848873606310481920"/>
    <hyperlink ref="X4495" r:id="rId14381" location="!/inssds/status/848873606318874625"/>
    <hyperlink ref="X4496" r:id="rId14382" location="!/inssds/status/848873606318874625"/>
    <hyperlink ref="X4497" r:id="rId14383" location="!/inssds/status/848873606318874625"/>
    <hyperlink ref="X4498" r:id="rId14384" location="!/inssds/status/848873606318874625"/>
    <hyperlink ref="X4499" r:id="rId14385" location="!/inssds/status/848873606318874625"/>
    <hyperlink ref="X4500" r:id="rId14386" location="!/inssds/status/848873606318874625"/>
    <hyperlink ref="X4501" r:id="rId14387" location="!/inssds/status/848873606318874625"/>
    <hyperlink ref="X4502" r:id="rId14388" location="!/inssds/status/848873606318874625"/>
    <hyperlink ref="X4503" r:id="rId14389" location="!/inssds/status/848873606318874625"/>
    <hyperlink ref="X4504" r:id="rId14390" location="!/janaadan/status/848873606327173120"/>
    <hyperlink ref="X4505" r:id="rId14391" location="!/janaadan/status/848873606327173120"/>
    <hyperlink ref="X4506" r:id="rId14392" location="!/janaadan/status/848873606327173120"/>
    <hyperlink ref="X4507" r:id="rId14393" location="!/janaadan/status/848873606327173120"/>
    <hyperlink ref="X4508" r:id="rId14394" location="!/janaadan/status/848873606327173120"/>
    <hyperlink ref="X4509" r:id="rId14395" location="!/janaadan/status/848873606327173120"/>
    <hyperlink ref="X4510" r:id="rId14396" location="!/janaadan/status/848873606327173120"/>
    <hyperlink ref="X4511" r:id="rId14397" location="!/janaadan/status/848873606327173120"/>
    <hyperlink ref="X4512" r:id="rId14398" location="!/janaadan/status/848873606327173120"/>
    <hyperlink ref="X4513" r:id="rId14399" location="!/celuwyvyweso/status/848873606327226368"/>
    <hyperlink ref="X4514" r:id="rId14400" location="!/celuwyvyweso/status/848873606327226368"/>
    <hyperlink ref="X4515" r:id="rId14401" location="!/celuwyvyweso/status/848873606327226368"/>
    <hyperlink ref="X4516" r:id="rId14402" location="!/celuwyvyweso/status/848873606327226368"/>
    <hyperlink ref="X4517" r:id="rId14403" location="!/celuwyvyweso/status/848873606327226368"/>
    <hyperlink ref="X4518" r:id="rId14404" location="!/celuwyvyweso/status/848873606327226368"/>
    <hyperlink ref="X4519" r:id="rId14405" location="!/celuwyvyweso/status/848873606327226368"/>
    <hyperlink ref="X4520" r:id="rId14406" location="!/celuwyvyweso/status/848873606327226368"/>
    <hyperlink ref="X4521" r:id="rId14407" location="!/celuwyvyweso/status/848873606327226368"/>
    <hyperlink ref="X4522" r:id="rId14408" location="!/puqocupajaf/status/848873606335606784"/>
    <hyperlink ref="X4523" r:id="rId14409" location="!/puqocupajaf/status/848873606335606784"/>
    <hyperlink ref="X4524" r:id="rId14410" location="!/puqocupajaf/status/848873606335606784"/>
    <hyperlink ref="X4525" r:id="rId14411" location="!/puqocupajaf/status/848873606335606784"/>
    <hyperlink ref="X4526" r:id="rId14412" location="!/puqocupajaf/status/848873606335606784"/>
    <hyperlink ref="X4527" r:id="rId14413" location="!/puqocupajaf/status/848873606335606784"/>
    <hyperlink ref="X4528" r:id="rId14414" location="!/puqocupajaf/status/848873606335606784"/>
    <hyperlink ref="X4529" r:id="rId14415" location="!/puqocupajaf/status/848873606335606784"/>
    <hyperlink ref="X4530" r:id="rId14416" location="!/puqocupajaf/status/848873606335606784"/>
    <hyperlink ref="X4531" r:id="rId14417" location="!/i0_th/status/848873606335664129"/>
    <hyperlink ref="X4532" r:id="rId14418" location="!/i0_th/status/848873606335664129"/>
    <hyperlink ref="X4533" r:id="rId14419" location="!/i0_th/status/848873606335664129"/>
    <hyperlink ref="X4534" r:id="rId14420" location="!/i0_th/status/848873606335664129"/>
    <hyperlink ref="X4535" r:id="rId14421" location="!/i0_th/status/848873606335664129"/>
    <hyperlink ref="X4536" r:id="rId14422" location="!/i0_th/status/848873606335664129"/>
    <hyperlink ref="X4537" r:id="rId14423" location="!/i0_th/status/848873606335664129"/>
    <hyperlink ref="X4538" r:id="rId14424" location="!/i0_th/status/848873606335664129"/>
    <hyperlink ref="X4539" r:id="rId14425" location="!/i0_th/status/848873606335664129"/>
    <hyperlink ref="X4540" r:id="rId14426" location="!/husseinaldossry/status/848873606335672322"/>
    <hyperlink ref="X4541" r:id="rId14427" location="!/husseinaldossry/status/848873606335672322"/>
    <hyperlink ref="X4542" r:id="rId14428" location="!/husseinaldossry/status/848873606335672322"/>
    <hyperlink ref="X4543" r:id="rId14429" location="!/husseinaldossry/status/848873606335672322"/>
    <hyperlink ref="X4544" r:id="rId14430" location="!/husseinaldossry/status/848873606335672322"/>
    <hyperlink ref="X4545" r:id="rId14431" location="!/husseinaldossry/status/848873606335672322"/>
    <hyperlink ref="X4546" r:id="rId14432" location="!/husseinaldossry/status/848873606335672322"/>
    <hyperlink ref="X4547" r:id="rId14433" location="!/husseinaldossry/status/848873606335672322"/>
    <hyperlink ref="X4548" r:id="rId14434" location="!/husseinaldossry/status/848873606335672322"/>
    <hyperlink ref="X4549" r:id="rId14435" location="!/i99gg/status/848873606339850241"/>
    <hyperlink ref="X4550" r:id="rId14436" location="!/i99gg/status/848873606339850241"/>
    <hyperlink ref="X4551" r:id="rId14437" location="!/i99gg/status/848873606339850241"/>
    <hyperlink ref="X4552" r:id="rId14438" location="!/i99gg/status/848873606339850241"/>
    <hyperlink ref="X4553" r:id="rId14439" location="!/i99gg/status/848873606339850241"/>
    <hyperlink ref="X4554" r:id="rId14440" location="!/i99gg/status/848873606339850241"/>
    <hyperlink ref="X4555" r:id="rId14441" location="!/i99gg/status/848873606339850241"/>
    <hyperlink ref="X4556" r:id="rId14442" location="!/i99gg/status/848873606339850241"/>
    <hyperlink ref="X4557" r:id="rId14443" location="!/i99gg/status/848873606339850241"/>
    <hyperlink ref="X4558" r:id="rId14444" location="!/samyzoqenoby/status/848873606348242944"/>
    <hyperlink ref="X4559" r:id="rId14445" location="!/samyzoqenoby/status/848873606348242944"/>
    <hyperlink ref="X4560" r:id="rId14446" location="!/samyzoqenoby/status/848873606348242944"/>
    <hyperlink ref="X4561" r:id="rId14447" location="!/samyzoqenoby/status/848873606348242944"/>
    <hyperlink ref="X4562" r:id="rId14448" location="!/samyzoqenoby/status/848873606348242944"/>
    <hyperlink ref="X4563" r:id="rId14449" location="!/samyzoqenoby/status/848873606348242944"/>
    <hyperlink ref="X4564" r:id="rId14450" location="!/samyzoqenoby/status/848873606348242944"/>
    <hyperlink ref="X4565" r:id="rId14451" location="!/samyzoqenoby/status/848873606348242944"/>
    <hyperlink ref="X4566" r:id="rId14452" location="!/samyzoqenoby/status/848873606348242944"/>
    <hyperlink ref="X4567" r:id="rId14453" location="!/ryhorofowym/status/848873606352445442"/>
    <hyperlink ref="X4568" r:id="rId14454" location="!/ryhorofowym/status/848873606352445442"/>
    <hyperlink ref="X4569" r:id="rId14455" location="!/ryhorofowym/status/848873606352445442"/>
    <hyperlink ref="X4570" r:id="rId14456" location="!/ryhorofowym/status/848873606352445442"/>
    <hyperlink ref="X4571" r:id="rId14457" location="!/ryhorofowym/status/848873606352445442"/>
    <hyperlink ref="X4572" r:id="rId14458" location="!/ryhorofowym/status/848873606352445442"/>
    <hyperlink ref="X4573" r:id="rId14459" location="!/ryhorofowym/status/848873606352445442"/>
    <hyperlink ref="X4574" r:id="rId14460" location="!/ryhorofowym/status/848873606352445442"/>
    <hyperlink ref="X4575" r:id="rId14461" location="!/ryhorofowym/status/848873606352445442"/>
    <hyperlink ref="X4576" r:id="rId14462" location="!/3a6fie/status/848873606365020160"/>
    <hyperlink ref="X4577" r:id="rId14463" location="!/3a6fie/status/848873606365020160"/>
    <hyperlink ref="X4578" r:id="rId14464" location="!/3a6fie/status/848873606365020160"/>
    <hyperlink ref="X4579" r:id="rId14465" location="!/3a6fie/status/848873606365020160"/>
    <hyperlink ref="X4580" r:id="rId14466" location="!/3a6fie/status/848873606365020160"/>
    <hyperlink ref="X4581" r:id="rId14467" location="!/3a6fie/status/848873606365020160"/>
    <hyperlink ref="X4582" r:id="rId14468" location="!/3a6fie/status/848873606365020160"/>
    <hyperlink ref="X4583" r:id="rId14469" location="!/3a6fie/status/848873606365020160"/>
    <hyperlink ref="X4584" r:id="rId14470" location="!/3a6fie/status/848873606365020160"/>
    <hyperlink ref="X4585" r:id="rId14471" location="!/qesufarixep/status/848873606381801472"/>
    <hyperlink ref="X4586" r:id="rId14472" location="!/qesufarixep/status/848873606381801472"/>
    <hyperlink ref="X4587" r:id="rId14473" location="!/qesufarixep/status/848873606381801472"/>
    <hyperlink ref="X4588" r:id="rId14474" location="!/qesufarixep/status/848873606381801472"/>
    <hyperlink ref="X4589" r:id="rId14475" location="!/qesufarixep/status/848873606381801472"/>
    <hyperlink ref="X4590" r:id="rId14476" location="!/qesufarixep/status/848873606381801472"/>
    <hyperlink ref="X4591" r:id="rId14477" location="!/qesufarixep/status/848873606381801472"/>
    <hyperlink ref="X4592" r:id="rId14478" location="!/qesufarixep/status/848873606381801472"/>
    <hyperlink ref="X4593" r:id="rId14479" location="!/qesufarixep/status/848873606381801472"/>
    <hyperlink ref="X4594" r:id="rId14480" location="!/lalehawosud/status/848873606385991680"/>
    <hyperlink ref="X4595" r:id="rId14481" location="!/lalehawosud/status/848873606385991680"/>
    <hyperlink ref="X4596" r:id="rId14482" location="!/lalehawosud/status/848873606385991680"/>
    <hyperlink ref="X4597" r:id="rId14483" location="!/lalehawosud/status/848873606385991680"/>
    <hyperlink ref="X4598" r:id="rId14484" location="!/lalehawosud/status/848873606385991680"/>
    <hyperlink ref="X4599" r:id="rId14485" location="!/lalehawosud/status/848873606385991680"/>
    <hyperlink ref="X4600" r:id="rId14486" location="!/lalehawosud/status/848873606385991680"/>
    <hyperlink ref="X4601" r:id="rId14487" location="!/lalehawosud/status/848873606385991680"/>
    <hyperlink ref="X4602" r:id="rId14488" location="!/lalehawosud/status/848873606385991680"/>
    <hyperlink ref="X4603" r:id="rId14489" location="!/ben3beeed/status/848873606411165698"/>
    <hyperlink ref="X4604" r:id="rId14490" location="!/ben3beeed/status/848873606411165698"/>
    <hyperlink ref="X4605" r:id="rId14491" location="!/ben3beeed/status/848873606411165698"/>
    <hyperlink ref="X4606" r:id="rId14492" location="!/ben3beeed/status/848873606411165698"/>
    <hyperlink ref="X4607" r:id="rId14493" location="!/ben3beeed/status/848873606411165698"/>
    <hyperlink ref="X4608" r:id="rId14494" location="!/ben3beeed/status/848873606411165698"/>
    <hyperlink ref="X4609" r:id="rId14495" location="!/ben3beeed/status/848873606411165698"/>
    <hyperlink ref="X4610" r:id="rId14496" location="!/ben3beeed/status/848873606411165698"/>
    <hyperlink ref="X4611" r:id="rId14497" location="!/ben3beeed/status/848873606411165698"/>
    <hyperlink ref="X4612" r:id="rId14498" location="!/sijuhypuduw/status/848873606432116737"/>
    <hyperlink ref="X4613" r:id="rId14499" location="!/sijuhypuduw/status/848873606432116737"/>
    <hyperlink ref="X4614" r:id="rId14500" location="!/sijuhypuduw/status/848873606432116737"/>
    <hyperlink ref="X4615" r:id="rId14501" location="!/sijuhypuduw/status/848873606432116737"/>
    <hyperlink ref="X4616" r:id="rId14502" location="!/sijuhypuduw/status/848873606432116737"/>
    <hyperlink ref="X4617" r:id="rId14503" location="!/sijuhypuduw/status/848873606432116737"/>
    <hyperlink ref="X4618" r:id="rId14504" location="!/sijuhypuduw/status/848873606432116737"/>
    <hyperlink ref="X4619" r:id="rId14505" location="!/sijuhypuduw/status/848873606432116737"/>
    <hyperlink ref="X4620" r:id="rId14506" location="!/sijuhypuduw/status/848873606432116737"/>
    <hyperlink ref="X4621" r:id="rId14507" location="!/pidyvatajyn/status/848873606457249793"/>
    <hyperlink ref="X4622" r:id="rId14508" location="!/pidyvatajyn/status/848873606457249793"/>
    <hyperlink ref="X4623" r:id="rId14509" location="!/pidyvatajyn/status/848873606457249793"/>
    <hyperlink ref="X4624" r:id="rId14510" location="!/pidyvatajyn/status/848873606457249793"/>
    <hyperlink ref="X4625" r:id="rId14511" location="!/pidyvatajyn/status/848873606457249793"/>
    <hyperlink ref="X4626" r:id="rId14512" location="!/pidyvatajyn/status/848873606457249793"/>
    <hyperlink ref="X4627" r:id="rId14513" location="!/pidyvatajyn/status/848873606457249793"/>
    <hyperlink ref="X4628" r:id="rId14514" location="!/pidyvatajyn/status/848873606457249793"/>
    <hyperlink ref="X4629" r:id="rId14515" location="!/pidyvatajyn/status/848873606457249793"/>
    <hyperlink ref="X4630" r:id="rId14516" location="!/qohydiqobog/status/848873606457298944"/>
    <hyperlink ref="X4631" r:id="rId14517" location="!/qohydiqobog/status/848873606457298944"/>
    <hyperlink ref="X4632" r:id="rId14518" location="!/qohydiqobog/status/848873606457298944"/>
    <hyperlink ref="X4633" r:id="rId14519" location="!/qohydiqobog/status/848873606457298944"/>
    <hyperlink ref="X4634" r:id="rId14520" location="!/qohydiqobog/status/848873606457298944"/>
    <hyperlink ref="X4635" r:id="rId14521" location="!/qohydiqobog/status/848873606457298944"/>
    <hyperlink ref="X4636" r:id="rId14522" location="!/qohydiqobog/status/848873606457298944"/>
    <hyperlink ref="X4637" r:id="rId14523" location="!/qohydiqobog/status/848873606457298944"/>
    <hyperlink ref="X4638" r:id="rId14524" location="!/qohydiqobog/status/848873606457298944"/>
    <hyperlink ref="X4639" r:id="rId14525" location="!/puqelixovet/status/848873606457307138"/>
    <hyperlink ref="X4640" r:id="rId14526" location="!/puqelixovet/status/848873606457307138"/>
    <hyperlink ref="X4641" r:id="rId14527" location="!/puqelixovet/status/848873606457307138"/>
    <hyperlink ref="X4642" r:id="rId14528" location="!/puqelixovet/status/848873606457307138"/>
    <hyperlink ref="X4643" r:id="rId14529" location="!/puqelixovet/status/848873606457307138"/>
    <hyperlink ref="X4644" r:id="rId14530" location="!/puqelixovet/status/848873606457307138"/>
    <hyperlink ref="X4645" r:id="rId14531" location="!/puqelixovet/status/848873606457307138"/>
    <hyperlink ref="X4646" r:id="rId14532" location="!/puqelixovet/status/848873606457307138"/>
    <hyperlink ref="X4647" r:id="rId14533" location="!/puqelixovet/status/848873606457307138"/>
    <hyperlink ref="X4648" r:id="rId14534" location="!/nujadatuqymu/status/848873606465695748"/>
    <hyperlink ref="X4649" r:id="rId14535" location="!/nujadatuqymu/status/848873606465695748"/>
    <hyperlink ref="X4650" r:id="rId14536" location="!/nujadatuqymu/status/848873606465695748"/>
    <hyperlink ref="X4651" r:id="rId14537" location="!/nujadatuqymu/status/848873606465695748"/>
    <hyperlink ref="X4652" r:id="rId14538" location="!/nujadatuqymu/status/848873606465695748"/>
    <hyperlink ref="X4653" r:id="rId14539" location="!/nujadatuqymu/status/848873606465695748"/>
    <hyperlink ref="X4654" r:id="rId14540" location="!/nujadatuqymu/status/848873606465695748"/>
    <hyperlink ref="X4655" r:id="rId14541" location="!/nujadatuqymu/status/848873606465695748"/>
    <hyperlink ref="X4656" r:id="rId14542" location="!/nujadatuqymu/status/848873606465695748"/>
    <hyperlink ref="X4657" r:id="rId14543" location="!/isauddo/status/848873606495035393"/>
    <hyperlink ref="X4658" r:id="rId14544" location="!/isauddo/status/848873606495035393"/>
    <hyperlink ref="X4659" r:id="rId14545" location="!/isauddo/status/848873606495035393"/>
    <hyperlink ref="X4660" r:id="rId14546" location="!/isauddo/status/848873606495035393"/>
    <hyperlink ref="X4661" r:id="rId14547" location="!/isauddo/status/848873606495035393"/>
    <hyperlink ref="X4662" r:id="rId14548" location="!/isauddo/status/848873606495035393"/>
    <hyperlink ref="X4663" r:id="rId14549" location="!/isauddo/status/848873606495035393"/>
    <hyperlink ref="X4664" r:id="rId14550" location="!/isauddo/status/848873606495035393"/>
    <hyperlink ref="X4665" r:id="rId14551" location="!/isauddo/status/848873606495035393"/>
    <hyperlink ref="X4666" r:id="rId14552" location="!/saaraa344/status/848873606495043585"/>
    <hyperlink ref="X4667" r:id="rId14553" location="!/saaraa344/status/848873606495043585"/>
    <hyperlink ref="X4668" r:id="rId14554" location="!/saaraa344/status/848873606495043585"/>
    <hyperlink ref="X4669" r:id="rId14555" location="!/saaraa344/status/848873606495043585"/>
    <hyperlink ref="X4670" r:id="rId14556" location="!/saaraa344/status/848873606495043585"/>
    <hyperlink ref="X4671" r:id="rId14557" location="!/saaraa344/status/848873606495043585"/>
    <hyperlink ref="X4672" r:id="rId14558" location="!/saaraa344/status/848873606495043585"/>
    <hyperlink ref="X4673" r:id="rId14559" location="!/saaraa344/status/848873606495043585"/>
    <hyperlink ref="X4674" r:id="rId14560" location="!/saaraa344/status/848873606495043585"/>
    <hyperlink ref="X4675" r:id="rId14561" location="!/myqojonumyh/status/848873606499246081"/>
    <hyperlink ref="X4676" r:id="rId14562" location="!/myqojonumyh/status/848873606499246081"/>
    <hyperlink ref="X4677" r:id="rId14563" location="!/myqojonumyh/status/848873606499246081"/>
    <hyperlink ref="X4678" r:id="rId14564" location="!/myqojonumyh/status/848873606499246081"/>
    <hyperlink ref="X4679" r:id="rId14565" location="!/myqojonumyh/status/848873606499246081"/>
    <hyperlink ref="X4680" r:id="rId14566" location="!/myqojonumyh/status/848873606499246081"/>
    <hyperlink ref="X4681" r:id="rId14567" location="!/myqojonumyh/status/848873606499246081"/>
    <hyperlink ref="X4682" r:id="rId14568" location="!/myqojonumyh/status/848873606499246081"/>
    <hyperlink ref="X4683" r:id="rId14569" location="!/myqojonumyh/status/848873606499246081"/>
    <hyperlink ref="X4684" r:id="rId14570" location="!/al3nood550/status/848873606499246082"/>
    <hyperlink ref="X4685" r:id="rId14571" location="!/al3nood550/status/848873606499246082"/>
    <hyperlink ref="X4686" r:id="rId14572" location="!/al3nood550/status/848873606499246082"/>
    <hyperlink ref="X4687" r:id="rId14573" location="!/al3nood550/status/848873606499246082"/>
    <hyperlink ref="X4688" r:id="rId14574" location="!/al3nood550/status/848873606499246082"/>
    <hyperlink ref="X4689" r:id="rId14575" location="!/al3nood550/status/848873606499246082"/>
    <hyperlink ref="X4690" r:id="rId14576" location="!/al3nood550/status/848873606499246082"/>
    <hyperlink ref="X4691" r:id="rId14577" location="!/al3nood550/status/848873606499246082"/>
    <hyperlink ref="X4692" r:id="rId14578" location="!/al3nood550/status/848873606499246082"/>
    <hyperlink ref="X4693" r:id="rId14579" location="!/lodi29/status/848873606503432193"/>
    <hyperlink ref="X4694" r:id="rId14580" location="!/lodi29/status/848873606503432193"/>
    <hyperlink ref="X4695" r:id="rId14581" location="!/lodi29/status/848873606503432193"/>
    <hyperlink ref="X4696" r:id="rId14582" location="!/lodi29/status/848873606503432193"/>
    <hyperlink ref="X4697" r:id="rId14583" location="!/lodi29/status/848873606503432193"/>
    <hyperlink ref="X4698" r:id="rId14584" location="!/lodi29/status/848873606503432193"/>
    <hyperlink ref="X4699" r:id="rId14585" location="!/lodi29/status/848873606503432193"/>
    <hyperlink ref="X4700" r:id="rId14586" location="!/lodi29/status/848873606503432193"/>
    <hyperlink ref="X4701" r:id="rId14587" location="!/lodi29/status/848873606503432193"/>
    <hyperlink ref="X4702" r:id="rId14588" location="!/tmneetk29/status/848873606503440385"/>
    <hyperlink ref="X4703" r:id="rId14589" location="!/tmneetk29/status/848873606503440385"/>
    <hyperlink ref="X4704" r:id="rId14590" location="!/tmneetk29/status/848873606503440385"/>
    <hyperlink ref="X4705" r:id="rId14591" location="!/tmneetk29/status/848873606503440385"/>
    <hyperlink ref="X4706" r:id="rId14592" location="!/tmneetk29/status/848873606503440385"/>
    <hyperlink ref="X4707" r:id="rId14593" location="!/tmneetk29/status/848873606503440385"/>
    <hyperlink ref="X4708" r:id="rId14594" location="!/tmneetk29/status/848873606503440385"/>
    <hyperlink ref="X4709" r:id="rId14595" location="!/tmneetk29/status/848873606503440385"/>
    <hyperlink ref="X4710" r:id="rId14596" location="!/tmneetk29/status/848873606503440385"/>
    <hyperlink ref="X4711" r:id="rId14597" location="!/idream_98/status/848873606507573248"/>
    <hyperlink ref="X4712" r:id="rId14598" location="!/idream_98/status/848873606507573248"/>
    <hyperlink ref="X4713" r:id="rId14599" location="!/idream_98/status/848873606507573248"/>
    <hyperlink ref="X4714" r:id="rId14600" location="!/idream_98/status/848873606507573248"/>
    <hyperlink ref="X4715" r:id="rId14601" location="!/idream_98/status/848873606507573248"/>
    <hyperlink ref="X4716" r:id="rId14602" location="!/idream_98/status/848873606507573248"/>
    <hyperlink ref="X4717" r:id="rId14603" location="!/idream_98/status/848873606507573248"/>
    <hyperlink ref="X4718" r:id="rId14604" location="!/idream_98/status/848873606507573248"/>
    <hyperlink ref="X4719" r:id="rId14605" location="!/idream_98/status/848873606507573248"/>
    <hyperlink ref="X4720" r:id="rId14606" location="!/bibilagyjybi/status/848873606511808512"/>
    <hyperlink ref="X4721" r:id="rId14607" location="!/bibilagyjybi/status/848873606511808512"/>
    <hyperlink ref="X4722" r:id="rId14608" location="!/bibilagyjybi/status/848873606511808512"/>
    <hyperlink ref="X4723" r:id="rId14609" location="!/bibilagyjybi/status/848873606511808512"/>
    <hyperlink ref="X4724" r:id="rId14610" location="!/bibilagyjybi/status/848873606511808512"/>
    <hyperlink ref="X4725" r:id="rId14611" location="!/bibilagyjybi/status/848873606511808512"/>
    <hyperlink ref="X4726" r:id="rId14612" location="!/bibilagyjybi/status/848873606511808512"/>
    <hyperlink ref="X4727" r:id="rId14613" location="!/bibilagyjybi/status/848873606511808512"/>
    <hyperlink ref="X4728" r:id="rId14614" location="!/bibilagyjybi/status/848873606511808512"/>
    <hyperlink ref="X4729" r:id="rId14615" location="!/i11gg/status/848873606515970050"/>
    <hyperlink ref="X4730" r:id="rId14616" location="!/i11gg/status/848873606515970050"/>
    <hyperlink ref="X4731" r:id="rId14617" location="!/i11gg/status/848873606515970050"/>
    <hyperlink ref="X4732" r:id="rId14618" location="!/i11gg/status/848873606515970050"/>
    <hyperlink ref="X4733" r:id="rId14619" location="!/i11gg/status/848873606515970050"/>
    <hyperlink ref="X4734" r:id="rId14620" location="!/i11gg/status/848873606515970050"/>
    <hyperlink ref="X4735" r:id="rId14621" location="!/i11gg/status/848873606515970050"/>
    <hyperlink ref="X4736" r:id="rId14622" location="!/i11gg/status/848873606515970050"/>
    <hyperlink ref="X4737" r:id="rId14623" location="!/i11gg/status/848873606515970050"/>
    <hyperlink ref="X4738" r:id="rId14624" location="!/bos3od23/status/848873606516006913"/>
    <hyperlink ref="X4739" r:id="rId14625" location="!/bos3od23/status/848873606516006913"/>
    <hyperlink ref="X4740" r:id="rId14626" location="!/bos3od23/status/848873606516006913"/>
    <hyperlink ref="X4741" r:id="rId14627" location="!/bos3od23/status/848873606516006913"/>
    <hyperlink ref="X4742" r:id="rId14628" location="!/bos3od23/status/848873606516006913"/>
    <hyperlink ref="X4743" r:id="rId14629" location="!/bos3od23/status/848873606516006913"/>
    <hyperlink ref="X4744" r:id="rId14630" location="!/bos3od23/status/848873606516006913"/>
    <hyperlink ref="X4745" r:id="rId14631" location="!/bos3od23/status/848873606516006913"/>
    <hyperlink ref="X4746" r:id="rId14632" location="!/bos3od23/status/848873606516006913"/>
    <hyperlink ref="X4747" r:id="rId14633" location="!/qagemolajur/status/848873606524399617"/>
    <hyperlink ref="X4748" r:id="rId14634" location="!/qagemolajur/status/848873606524399617"/>
    <hyperlink ref="X4749" r:id="rId14635" location="!/qagemolajur/status/848873606524399617"/>
    <hyperlink ref="X4750" r:id="rId14636" location="!/qagemolajur/status/848873606524399617"/>
    <hyperlink ref="X4751" r:id="rId14637" location="!/qagemolajur/status/848873606524399617"/>
    <hyperlink ref="X4752" r:id="rId14638" location="!/qagemolajur/status/848873606524399617"/>
    <hyperlink ref="X4753" r:id="rId14639" location="!/qagemolajur/status/848873606524399617"/>
    <hyperlink ref="X4754" r:id="rId14640" location="!/qagemolajur/status/848873606524399617"/>
    <hyperlink ref="X4755" r:id="rId14641" location="!/qagemolajur/status/848873606524399617"/>
    <hyperlink ref="X4756" r:id="rId14642" location="!/dr_gdo/status/848873606524403712"/>
    <hyperlink ref="X4757" r:id="rId14643" location="!/dr_gdo/status/848873606524403712"/>
    <hyperlink ref="X4758" r:id="rId14644" location="!/dr_gdo/status/848873606524403712"/>
    <hyperlink ref="X4759" r:id="rId14645" location="!/dr_gdo/status/848873606524403712"/>
    <hyperlink ref="X4760" r:id="rId14646" location="!/dr_gdo/status/848873606524403712"/>
    <hyperlink ref="X4761" r:id="rId14647" location="!/dr_gdo/status/848873606524403712"/>
    <hyperlink ref="X4762" r:id="rId14648" location="!/dr_gdo/status/848873606524403712"/>
    <hyperlink ref="X4763" r:id="rId14649" location="!/dr_gdo/status/848873606524403712"/>
    <hyperlink ref="X4764" r:id="rId14650" location="!/dr_gdo/status/848873606524403712"/>
    <hyperlink ref="X4765" r:id="rId14651" location="!/dysidohutiti/status/848873606524403713"/>
    <hyperlink ref="X4766" r:id="rId14652" location="!/dysidohutiti/status/848873606524403713"/>
    <hyperlink ref="X4767" r:id="rId14653" location="!/dysidohutiti/status/848873606524403713"/>
    <hyperlink ref="X4768" r:id="rId14654" location="!/dysidohutiti/status/848873606524403713"/>
    <hyperlink ref="X4769" r:id="rId14655" location="!/dysidohutiti/status/848873606524403713"/>
    <hyperlink ref="X4770" r:id="rId14656" location="!/dysidohutiti/status/848873606524403713"/>
    <hyperlink ref="X4771" r:id="rId14657" location="!/dysidohutiti/status/848873606524403713"/>
    <hyperlink ref="X4772" r:id="rId14658" location="!/dysidohutiti/status/848873606524403713"/>
    <hyperlink ref="X4773" r:id="rId14659" location="!/dysidohutiti/status/848873606524403713"/>
    <hyperlink ref="X4774" r:id="rId14660" location="!/qojivutyxuze/status/848873606532792320"/>
    <hyperlink ref="X4775" r:id="rId14661" location="!/qojivutyxuze/status/848873606532792320"/>
    <hyperlink ref="X4776" r:id="rId14662" location="!/qojivutyxuze/status/848873606532792320"/>
    <hyperlink ref="X4777" r:id="rId14663" location="!/qojivutyxuze/status/848873606532792320"/>
    <hyperlink ref="X4778" r:id="rId14664" location="!/qojivutyxuze/status/848873606532792320"/>
    <hyperlink ref="X4779" r:id="rId14665" location="!/qojivutyxuze/status/848873606532792320"/>
    <hyperlink ref="X4780" r:id="rId14666" location="!/qojivutyxuze/status/848873606532792320"/>
    <hyperlink ref="X4781" r:id="rId14667" location="!/qojivutyxuze/status/848873606532792320"/>
    <hyperlink ref="X4782" r:id="rId14668" location="!/qojivutyxuze/status/848873606532792320"/>
    <hyperlink ref="X4783" r:id="rId14669" location="!/cazekudicumy/status/848873606536990720"/>
    <hyperlink ref="X4784" r:id="rId14670" location="!/cazekudicumy/status/848873606536990720"/>
    <hyperlink ref="X4785" r:id="rId14671" location="!/cazekudicumy/status/848873606536990720"/>
    <hyperlink ref="X4786" r:id="rId14672" location="!/cazekudicumy/status/848873606536990720"/>
    <hyperlink ref="X4787" r:id="rId14673" location="!/cazekudicumy/status/848873606536990720"/>
    <hyperlink ref="X4788" r:id="rId14674" location="!/cazekudicumy/status/848873606536990720"/>
    <hyperlink ref="X4789" r:id="rId14675" location="!/cazekudicumy/status/848873606536990720"/>
    <hyperlink ref="X4790" r:id="rId14676" location="!/cazekudicumy/status/848873606536990720"/>
    <hyperlink ref="X4791" r:id="rId14677" location="!/cazekudicumy/status/848873606536990720"/>
    <hyperlink ref="X4792" r:id="rId14678" location="!/mlokh_s/status/848873606536994816"/>
    <hyperlink ref="X4793" r:id="rId14679" location="!/mlokh_s/status/848873606536994816"/>
    <hyperlink ref="X4794" r:id="rId14680" location="!/mlokh_s/status/848873606536994816"/>
    <hyperlink ref="X4795" r:id="rId14681" location="!/mlokh_s/status/848873606536994816"/>
    <hyperlink ref="X4796" r:id="rId14682" location="!/mlokh_s/status/848873606536994816"/>
    <hyperlink ref="X4797" r:id="rId14683" location="!/mlokh_s/status/848873606536994816"/>
    <hyperlink ref="X4798" r:id="rId14684" location="!/mlokh_s/status/848873606536994816"/>
    <hyperlink ref="X4799" r:id="rId14685" location="!/mlokh_s/status/848873606536994816"/>
    <hyperlink ref="X4800" r:id="rId14686" location="!/mlokh_s/status/848873606536994816"/>
    <hyperlink ref="X4801" r:id="rId14687" location="!/pasoxajibok/status/848873606541180929"/>
    <hyperlink ref="X4802" r:id="rId14688" location="!/pasoxajibok/status/848873606541180929"/>
    <hyperlink ref="X4803" r:id="rId14689" location="!/pasoxajibok/status/848873606541180929"/>
    <hyperlink ref="X4804" r:id="rId14690" location="!/pasoxajibok/status/848873606541180929"/>
    <hyperlink ref="X4805" r:id="rId14691" location="!/pasoxajibok/status/848873606541180929"/>
    <hyperlink ref="X4806" r:id="rId14692" location="!/pasoxajibok/status/848873606541180929"/>
    <hyperlink ref="X4807" r:id="rId14693" location="!/pasoxajibok/status/848873606541180929"/>
    <hyperlink ref="X4808" r:id="rId14694" location="!/pasoxajibok/status/848873606541180929"/>
    <hyperlink ref="X4809" r:id="rId14695" location="!/pasoxajibok/status/848873606541180929"/>
    <hyperlink ref="X4810" r:id="rId14696" location="!/wassam0/status/848873606545330181"/>
    <hyperlink ref="X4811" r:id="rId14697" location="!/wassam0/status/848873606545330181"/>
    <hyperlink ref="X4812" r:id="rId14698" location="!/wassam0/status/848873606545330181"/>
    <hyperlink ref="X4813" r:id="rId14699" location="!/wassam0/status/848873606545330181"/>
    <hyperlink ref="X4814" r:id="rId14700" location="!/wassam0/status/848873606545330181"/>
    <hyperlink ref="X4815" r:id="rId14701" location="!/wassam0/status/848873606545330181"/>
    <hyperlink ref="X4816" r:id="rId14702" location="!/wassam0/status/848873606545330181"/>
    <hyperlink ref="X4817" r:id="rId14703" location="!/wassam0/status/848873606545330181"/>
    <hyperlink ref="X4818" r:id="rId14704" location="!/wassam0/status/848873606545330181"/>
    <hyperlink ref="X4819" r:id="rId14705" location="!/ialhnoof_/status/848873606545383424"/>
    <hyperlink ref="X4820" r:id="rId14706" location="!/ialhnoof_/status/848873606545383424"/>
    <hyperlink ref="X4821" r:id="rId14707" location="!/ialhnoof_/status/848873606545383424"/>
    <hyperlink ref="X4822" r:id="rId14708" location="!/ialhnoof_/status/848873606545383424"/>
    <hyperlink ref="X4823" r:id="rId14709" location="!/ialhnoof_/status/848873606545383424"/>
    <hyperlink ref="X4824" r:id="rId14710" location="!/ialhnoof_/status/848873606545383424"/>
    <hyperlink ref="X4825" r:id="rId14711" location="!/ialhnoof_/status/848873606545383424"/>
    <hyperlink ref="X4826" r:id="rId14712" location="!/ialhnoof_/status/848873606545383424"/>
    <hyperlink ref="X4827" r:id="rId14713" location="!/ialhnoof_/status/848873606545383424"/>
    <hyperlink ref="X4828" r:id="rId14714" location="!/dosha156/status/848873606545387527"/>
    <hyperlink ref="X4829" r:id="rId14715" location="!/dosha156/status/848873606545387527"/>
    <hyperlink ref="X4830" r:id="rId14716" location="!/dosha156/status/848873606545387527"/>
    <hyperlink ref="X4831" r:id="rId14717" location="!/dosha156/status/848873606545387527"/>
    <hyperlink ref="X4832" r:id="rId14718" location="!/dosha156/status/848873606545387527"/>
    <hyperlink ref="X4833" r:id="rId14719" location="!/dosha156/status/848873606545387527"/>
    <hyperlink ref="X4834" r:id="rId14720" location="!/dosha156/status/848873606545387527"/>
    <hyperlink ref="X4835" r:id="rId14721" location="!/dosha156/status/848873606545387527"/>
    <hyperlink ref="X4836" r:id="rId14722" location="!/dosha156/status/848873606545387527"/>
    <hyperlink ref="X4837" r:id="rId14723" location="!/i5arb/status/848873606562164737"/>
    <hyperlink ref="X4838" r:id="rId14724" location="!/i5arb/status/848873606562164737"/>
    <hyperlink ref="X4839" r:id="rId14725" location="!/i5arb/status/848873606562164737"/>
    <hyperlink ref="X4840" r:id="rId14726" location="!/i5arb/status/848873606562164737"/>
    <hyperlink ref="X4841" r:id="rId14727" location="!/i5arb/status/848873606562164737"/>
    <hyperlink ref="X4842" r:id="rId14728" location="!/i5arb/status/848873606562164737"/>
    <hyperlink ref="X4843" r:id="rId14729" location="!/i5arb/status/848873606562164737"/>
    <hyperlink ref="X4844" r:id="rId14730" location="!/i5arb/status/848873606562164737"/>
    <hyperlink ref="X4845" r:id="rId14731" location="!/i5arb/status/848873606562164737"/>
    <hyperlink ref="X4846" r:id="rId14732" location="!/lipanyteqyw/status/848873606595719168"/>
    <hyperlink ref="X4847" r:id="rId14733" location="!/lipanyteqyw/status/848873606595719168"/>
    <hyperlink ref="X4848" r:id="rId14734" location="!/lipanyteqyw/status/848873606595719168"/>
    <hyperlink ref="X4849" r:id="rId14735" location="!/lipanyteqyw/status/848873606595719168"/>
    <hyperlink ref="X4850" r:id="rId14736" location="!/lipanyteqyw/status/848873606595719168"/>
    <hyperlink ref="X4851" r:id="rId14737" location="!/lipanyteqyw/status/848873606595719168"/>
    <hyperlink ref="X4852" r:id="rId14738" location="!/lipanyteqyw/status/848873606595719168"/>
    <hyperlink ref="X4853" r:id="rId14739" location="!/lipanyteqyw/status/848873606595719168"/>
    <hyperlink ref="X4854" r:id="rId14740" location="!/lipanyteqyw/status/848873606595719168"/>
    <hyperlink ref="X4855" r:id="rId14741" location="!/mahysohufyf/status/848873606608297986"/>
    <hyperlink ref="X4856" r:id="rId14742" location="!/mahysohufyf/status/848873606608297986"/>
    <hyperlink ref="X4857" r:id="rId14743" location="!/mahysohufyf/status/848873606608297986"/>
    <hyperlink ref="X4858" r:id="rId14744" location="!/mahysohufyf/status/848873606608297986"/>
    <hyperlink ref="X4859" r:id="rId14745" location="!/mahysohufyf/status/848873606608297986"/>
    <hyperlink ref="X4860" r:id="rId14746" location="!/mahysohufyf/status/848873606608297986"/>
    <hyperlink ref="X4861" r:id="rId14747" location="!/mahysohufyf/status/848873606608297986"/>
    <hyperlink ref="X4862" r:id="rId14748" location="!/mahysohufyf/status/848873606608297986"/>
    <hyperlink ref="X4863" r:id="rId14749" location="!/mahysohufyf/status/848873606608297986"/>
    <hyperlink ref="X4864" r:id="rId14750" location="!/lofymobaziqy/status/848873606629253120"/>
    <hyperlink ref="X4865" r:id="rId14751" location="!/lofymobaziqy/status/848873606629253120"/>
    <hyperlink ref="X4866" r:id="rId14752" location="!/lofymobaziqy/status/848873606629253120"/>
    <hyperlink ref="X4867" r:id="rId14753" location="!/lofymobaziqy/status/848873606629253120"/>
    <hyperlink ref="X4868" r:id="rId14754" location="!/lofymobaziqy/status/848873606629253120"/>
    <hyperlink ref="X4869" r:id="rId14755" location="!/lofymobaziqy/status/848873606629253120"/>
    <hyperlink ref="X4870" r:id="rId14756" location="!/lofymobaziqy/status/848873606629253120"/>
    <hyperlink ref="X4871" r:id="rId14757" location="!/lofymobaziqy/status/848873606629253120"/>
    <hyperlink ref="X4872" r:id="rId14758" location="!/lofymobaziqy/status/848873606629253120"/>
    <hyperlink ref="X4873" r:id="rId14759" location="!/q22zz/status/848873606650232832"/>
    <hyperlink ref="X4874" r:id="rId14760" location="!/q22zz/status/848873606650232832"/>
    <hyperlink ref="X4875" r:id="rId14761" location="!/q22zz/status/848873606650232832"/>
    <hyperlink ref="X4876" r:id="rId14762" location="!/q22zz/status/848873606650232832"/>
    <hyperlink ref="X4877" r:id="rId14763" location="!/q22zz/status/848873606650232832"/>
    <hyperlink ref="X4878" r:id="rId14764" location="!/q22zz/status/848873606650232832"/>
    <hyperlink ref="X4879" r:id="rId14765" location="!/q22zz/status/848873606650232832"/>
    <hyperlink ref="X4880" r:id="rId14766" location="!/q22zz/status/848873606650232832"/>
    <hyperlink ref="X4881" r:id="rId14767" location="!/q22zz/status/848873606650232832"/>
    <hyperlink ref="X4882" r:id="rId14768" location="!/abdii55/status/848873606658629632"/>
    <hyperlink ref="X4883" r:id="rId14769" location="!/abdii55/status/848873606658629632"/>
    <hyperlink ref="X4884" r:id="rId14770" location="!/abdii55/status/848873606658629632"/>
    <hyperlink ref="X4885" r:id="rId14771" location="!/abdii55/status/848873606658629632"/>
    <hyperlink ref="X4886" r:id="rId14772" location="!/abdii55/status/848873606658629632"/>
    <hyperlink ref="X4887" r:id="rId14773" location="!/abdii55/status/848873606658629632"/>
    <hyperlink ref="X4888" r:id="rId14774" location="!/abdii55/status/848873606658629632"/>
    <hyperlink ref="X4889" r:id="rId14775" location="!/abdii55/status/848873606658629632"/>
    <hyperlink ref="X4890" r:id="rId14776" location="!/abdii55/status/848873606658629632"/>
    <hyperlink ref="X4891" r:id="rId14777" location="!/sebaqefoleb/status/848873606679547904"/>
    <hyperlink ref="X4892" r:id="rId14778" location="!/sebaqefoleb/status/848873606679547904"/>
    <hyperlink ref="X4893" r:id="rId14779" location="!/sebaqefoleb/status/848873606679547904"/>
    <hyperlink ref="X4894" r:id="rId14780" location="!/sebaqefoleb/status/848873606679547904"/>
    <hyperlink ref="X4895" r:id="rId14781" location="!/sebaqefoleb/status/848873606679547904"/>
    <hyperlink ref="X4896" r:id="rId14782" location="!/sebaqefoleb/status/848873606679547904"/>
    <hyperlink ref="X4897" r:id="rId14783" location="!/sebaqefoleb/status/848873606679547904"/>
    <hyperlink ref="X4898" r:id="rId14784" location="!/sebaqefoleb/status/848873606679547904"/>
    <hyperlink ref="X4899" r:id="rId14785" location="!/sebaqefoleb/status/848873606679547904"/>
    <hyperlink ref="X4900" r:id="rId14786" location="!/cejyripybon/status/848873606679592960"/>
    <hyperlink ref="X4901" r:id="rId14787" location="!/cejyripybon/status/848873606679592960"/>
    <hyperlink ref="X4902" r:id="rId14788" location="!/cejyripybon/status/848873606679592960"/>
    <hyperlink ref="X4903" r:id="rId14789" location="!/cejyripybon/status/848873606679592960"/>
    <hyperlink ref="X4904" r:id="rId14790" location="!/cejyripybon/status/848873606679592960"/>
    <hyperlink ref="X4905" r:id="rId14791" location="!/cejyripybon/status/848873606679592960"/>
    <hyperlink ref="X4906" r:id="rId14792" location="!/cejyripybon/status/848873606679592960"/>
    <hyperlink ref="X4907" r:id="rId14793" location="!/cejyripybon/status/848873606679592960"/>
    <hyperlink ref="X4908" r:id="rId14794" location="!/cejyripybon/status/848873606679592960"/>
    <hyperlink ref="X4909" r:id="rId14795" location="!/i5lood201/status/848873606700576769"/>
    <hyperlink ref="X4910" r:id="rId14796" location="!/i5lood201/status/848873606700576769"/>
    <hyperlink ref="X4911" r:id="rId14797" location="!/i5lood201/status/848873606700576769"/>
    <hyperlink ref="X4912" r:id="rId14798" location="!/i5lood201/status/848873606700576769"/>
    <hyperlink ref="X4913" r:id="rId14799" location="!/i5lood201/status/848873606700576769"/>
    <hyperlink ref="X4914" r:id="rId14800" location="!/i5lood201/status/848873606700576769"/>
    <hyperlink ref="X4915" r:id="rId14801" location="!/i5lood201/status/848873606700576769"/>
    <hyperlink ref="X4916" r:id="rId14802" location="!/i5lood201/status/848873606700576769"/>
    <hyperlink ref="X4917" r:id="rId14803" location="!/i5lood201/status/848873606700576769"/>
    <hyperlink ref="X4918" r:id="rId14804" location="!/bohaqorasyl/status/848873606721490944"/>
    <hyperlink ref="X4919" r:id="rId14805" location="!/bohaqorasyl/status/848873606721490944"/>
    <hyperlink ref="X4920" r:id="rId14806" location="!/bohaqorasyl/status/848873606721490944"/>
    <hyperlink ref="X4921" r:id="rId14807" location="!/bohaqorasyl/status/848873606721490944"/>
    <hyperlink ref="X4922" r:id="rId14808" location="!/bohaqorasyl/status/848873606721490944"/>
    <hyperlink ref="X4923" r:id="rId14809" location="!/bohaqorasyl/status/848873606721490944"/>
    <hyperlink ref="X4924" r:id="rId14810" location="!/bohaqorasyl/status/848873606721490944"/>
    <hyperlink ref="X4925" r:id="rId14811" location="!/bohaqorasyl/status/848873606721490944"/>
    <hyperlink ref="X4926" r:id="rId14812" location="!/bohaqorasyl/status/848873606721490944"/>
    <hyperlink ref="X4927" r:id="rId14813" location="!/nyjiforufoma/status/848873606746705921"/>
    <hyperlink ref="X4928" r:id="rId14814" location="!/nyjiforufoma/status/848873606746705921"/>
    <hyperlink ref="X4929" r:id="rId14815" location="!/nyjiforufoma/status/848873606746705921"/>
    <hyperlink ref="X4930" r:id="rId14816" location="!/nyjiforufoma/status/848873606746705921"/>
    <hyperlink ref="X4931" r:id="rId14817" location="!/nyjiforufoma/status/848873606746705921"/>
    <hyperlink ref="X4932" r:id="rId14818" location="!/nyjiforufoma/status/848873606746705921"/>
    <hyperlink ref="X4933" r:id="rId14819" location="!/nyjiforufoma/status/848873606746705921"/>
    <hyperlink ref="X4934" r:id="rId14820" location="!/nyjiforufoma/status/848873606746705921"/>
    <hyperlink ref="X4935" r:id="rId14821" location="!/nyjiforufoma/status/848873606746705921"/>
    <hyperlink ref="X4936" r:id="rId14822" location="!/roozana25/status/848873606759272448"/>
    <hyperlink ref="X4937" r:id="rId14823" location="!/roozana25/status/848873606759272448"/>
    <hyperlink ref="X4938" r:id="rId14824" location="!/roozana25/status/848873606759272448"/>
    <hyperlink ref="X4939" r:id="rId14825" location="!/roozana25/status/848873606759272448"/>
    <hyperlink ref="X4940" r:id="rId14826" location="!/roozana25/status/848873606759272448"/>
    <hyperlink ref="X4941" r:id="rId14827" location="!/roozana25/status/848873606759272448"/>
    <hyperlink ref="X4942" r:id="rId14828" location="!/roozana25/status/848873606759272448"/>
    <hyperlink ref="X4943" r:id="rId14829" location="!/roozana25/status/848873606759272448"/>
    <hyperlink ref="X4944" r:id="rId14830" location="!/roozana25/status/848873606759272448"/>
    <hyperlink ref="X4945" r:id="rId14831" location="!/katyvewytyh/status/848873606922870785"/>
    <hyperlink ref="X4946" r:id="rId14832" location="!/katyvewytyh/status/848873606922870785"/>
    <hyperlink ref="X4947" r:id="rId14833" location="!/katyvewytyh/status/848873606922870785"/>
    <hyperlink ref="X4948" r:id="rId14834" location="!/katyvewytyh/status/848873606922870785"/>
    <hyperlink ref="X4949" r:id="rId14835" location="!/katyvewytyh/status/848873606922870785"/>
    <hyperlink ref="X4950" r:id="rId14836" location="!/katyvewytyh/status/848873606922870785"/>
    <hyperlink ref="X4951" r:id="rId14837" location="!/katyvewytyh/status/848873606922870785"/>
    <hyperlink ref="X4952" r:id="rId14838" location="!/katyvewytyh/status/848873606922870785"/>
    <hyperlink ref="X4953" r:id="rId14839" location="!/katyvewytyh/status/848873606922870785"/>
    <hyperlink ref="X4954" r:id="rId14840" location="!/timotestaaja1/status/848873711822290945"/>
    <hyperlink ref="X4955" r:id="rId14841" location="!/j_aledeib/status/848856414995050496"/>
    <hyperlink ref="X4956" r:id="rId14842" location="!/mw121831/status/848567666671570944"/>
    <hyperlink ref="X4957" r:id="rId14843" location="!/mw121831/status/848857900667817984"/>
    <hyperlink ref="X4958" r:id="rId14844" location="!/abohandhnlah/status/848567836448616449"/>
    <hyperlink ref="X4959" r:id="rId14845" location="!/abohandhnlah/status/848845003266949120"/>
    <hyperlink ref="X4960" r:id="rId14846" location="!/abohandhnlah/status/848845337863348224"/>
    <hyperlink ref="X4961" r:id="rId14847" location="!/abohandhnlah/status/848858070662991874"/>
    <hyperlink ref="X4962" r:id="rId14848" location="!/mm____212/status/848874048998264833"/>
    <hyperlink ref="X4963" r:id="rId14849" location="!/j_aledeib/status/848856414995050496"/>
    <hyperlink ref="X4964" r:id="rId14850" location="!/mw121831/status/848567666671570944"/>
    <hyperlink ref="X4965" r:id="rId14851" location="!/mw121831/status/848857900667817984"/>
    <hyperlink ref="X4966" r:id="rId14852" location="!/abohandhnlah/status/848567836448616449"/>
    <hyperlink ref="X4967" r:id="rId14853" location="!/abohandhnlah/status/848845003266949120"/>
    <hyperlink ref="X4968" r:id="rId14854" location="!/abohandhnlah/status/848845337863348224"/>
    <hyperlink ref="X4969" r:id="rId14855" location="!/abohandhnlah/status/848858070662991874"/>
    <hyperlink ref="X4970" r:id="rId14856" location="!/mm____212/status/848874048998264833"/>
    <hyperlink ref="X4971" r:id="rId14857" location="!/j_aledeib/status/848856414995050496"/>
    <hyperlink ref="X4972" r:id="rId14858" location="!/mw121831/status/848567666671570944"/>
    <hyperlink ref="X4973" r:id="rId14859" location="!/mw121831/status/848857900667817984"/>
    <hyperlink ref="X4974" r:id="rId14860" location="!/abohandhnlah/status/848567836448616449"/>
    <hyperlink ref="X4975" r:id="rId14861" location="!/abohandhnlah/status/848845003266949120"/>
    <hyperlink ref="X4976" r:id="rId14862" location="!/abohandhnlah/status/848845337863348224"/>
    <hyperlink ref="X4977" r:id="rId14863" location="!/abohandhnlah/status/848858070662991874"/>
    <hyperlink ref="X4978" r:id="rId14864" location="!/mm____212/status/848874048998264833"/>
    <hyperlink ref="X4979" r:id="rId14865" location="!/j_aledeib/status/848856414995050496"/>
    <hyperlink ref="X4980" r:id="rId14866" location="!/j_aledeib/status/848856414995050496"/>
    <hyperlink ref="X4981" r:id="rId14867" location="!/j_aledeib/status/848856414995050496"/>
    <hyperlink ref="X4982" r:id="rId14868" location="!/j_aledeib/status/848856414995050496"/>
    <hyperlink ref="X4983" r:id="rId14869" location="!/j_aledeib/status/848856414995050496"/>
    <hyperlink ref="X4984" r:id="rId14870" location="!/mw121831/status/848567666671570944"/>
    <hyperlink ref="X4985" r:id="rId14871" location="!/mw121831/status/848857900667817984"/>
    <hyperlink ref="X4986" r:id="rId14872" location="!/abohandhnlah/status/848567836448616449"/>
    <hyperlink ref="X4987" r:id="rId14873" location="!/abohandhnlah/status/848845003266949120"/>
    <hyperlink ref="X4988" r:id="rId14874" location="!/abohandhnlah/status/848845337863348224"/>
    <hyperlink ref="X4989" r:id="rId14875" location="!/abohandhnlah/status/848858070662991874"/>
    <hyperlink ref="X4990" r:id="rId14876" location="!/mm____212/status/848874048998264833"/>
    <hyperlink ref="X4991" r:id="rId14877" location="!/mw121831/status/848567666671570944"/>
    <hyperlink ref="X4992" r:id="rId14878" location="!/mw121831/status/848857900667817984"/>
    <hyperlink ref="X4993" r:id="rId14879" location="!/abohandhnlah/status/848567836448616449"/>
    <hyperlink ref="X4994" r:id="rId14880" location="!/abohandhnlah/status/848845003266949120"/>
    <hyperlink ref="X4995" r:id="rId14881" location="!/abohandhnlah/status/848845337863348224"/>
    <hyperlink ref="X4996" r:id="rId14882" location="!/abohandhnlah/status/848858070662991874"/>
    <hyperlink ref="X4997" r:id="rId14883" location="!/mm____212/status/848874048998264833"/>
    <hyperlink ref="X4998" r:id="rId14884" location="!/mw121831/status/848567666671570944"/>
    <hyperlink ref="X4999" r:id="rId14885" location="!/mw121831/status/848857900667817984"/>
    <hyperlink ref="X5000" r:id="rId14886" location="!/abohandhnlah/status/848567836448616449"/>
    <hyperlink ref="X5001" r:id="rId14887" location="!/abohandhnlah/status/848845003266949120"/>
    <hyperlink ref="X5002" r:id="rId14888" location="!/abohandhnlah/status/848845337863348224"/>
    <hyperlink ref="X5003" r:id="rId14889" location="!/abohandhnlah/status/848858070662991874"/>
    <hyperlink ref="X5004" r:id="rId14890" location="!/mm____212/status/848874048998264833"/>
    <hyperlink ref="X5005" r:id="rId14891" location="!/mw121831/status/848567666671570944"/>
    <hyperlink ref="X5006" r:id="rId14892" location="!/mw121831/status/848857900667817984"/>
    <hyperlink ref="X5007" r:id="rId14893" location="!/abohandhnlah/status/848567836448616449"/>
    <hyperlink ref="X5008" r:id="rId14894" location="!/abohandhnlah/status/848845003266949120"/>
    <hyperlink ref="X5009" r:id="rId14895" location="!/abohandhnlah/status/848845337863348224"/>
    <hyperlink ref="X5010" r:id="rId14896" location="!/abohandhnlah/status/848858070662991874"/>
    <hyperlink ref="X5011" r:id="rId14897" location="!/mm____212/status/848874048998264833"/>
    <hyperlink ref="X5012" r:id="rId14898" location="!/mw121831/status/848567666671570944"/>
    <hyperlink ref="X5013" r:id="rId14899" location="!/mw121831/status/848857900667817984"/>
    <hyperlink ref="X5014" r:id="rId14900" location="!/abohandhnlah/status/848567836448616449"/>
    <hyperlink ref="X5015" r:id="rId14901" location="!/abohandhnlah/status/848845003266949120"/>
    <hyperlink ref="X5016" r:id="rId14902" location="!/abohandhnlah/status/848845337863348224"/>
    <hyperlink ref="X5017" r:id="rId14903" location="!/abohandhnlah/status/848858070662991874"/>
    <hyperlink ref="X5018" r:id="rId14904" location="!/mm____212/status/848874048998264833"/>
    <hyperlink ref="X5019" r:id="rId14905" location="!/mm____212/status/848874048998264833"/>
    <hyperlink ref="X5020" r:id="rId14906" location="!/spaceknown/status/847719665086242816"/>
    <hyperlink ref="X5021" r:id="rId14907" location="!/spaceknown/status/848104775820247040"/>
    <hyperlink ref="X5022" r:id="rId14908" location="!/spaceknown/status/848489739388829696"/>
    <hyperlink ref="X5023" r:id="rId14909" location="!/spaceknown/status/848874833957888001"/>
    <hyperlink ref="X5024" r:id="rId14910" location="!/booksandthebear/status/847447073393750016"/>
    <hyperlink ref="X5025" r:id="rId14911" location="!/booksandthebear/status/847814680584257540"/>
    <hyperlink ref="X5026" r:id="rId14912" location="!/booksandthebear/status/848155334401302529"/>
    <hyperlink ref="X5027" r:id="rId14913" location="!/booksandthebear/status/848479562501672960"/>
    <hyperlink ref="X5028" r:id="rId14914" location="!/booksandthebear/status/848876219277996033"/>
    <hyperlink ref="X5029" r:id="rId14915" location="!/soal_gadget/status/848877620511068161"/>
    <hyperlink ref="X5030" r:id="rId14916" location="!/magicalatte/status/847409143145054210"/>
    <hyperlink ref="X5031" r:id="rId14917" location="!/magicalatte/status/847476944425926656"/>
    <hyperlink ref="X5032" r:id="rId14918" location="!/magicalatte/status/847476949643534340"/>
    <hyperlink ref="X5033" r:id="rId14919" location="!/magicalatte/status/847476951703019520"/>
    <hyperlink ref="X5034" r:id="rId14920" location="!/magicalatte/status/847489005708902400"/>
    <hyperlink ref="X5035" r:id="rId14921" location="!/magicalatte/status/847489011954327552"/>
    <hyperlink ref="X5036" r:id="rId14922" location="!/magicalatte/status/847489014018068481"/>
    <hyperlink ref="X5037" r:id="rId14923" location="!/magicalatte/status/847504021438873600"/>
    <hyperlink ref="X5038" r:id="rId14924" location="!/magicalatte/status/847504024387629056"/>
    <hyperlink ref="X5039" r:id="rId14925" location="!/magicalatte/status/847505891402293256"/>
    <hyperlink ref="X5040" r:id="rId14926" location="!/magicalatte/status/847516617898643457"/>
    <hyperlink ref="X5041" r:id="rId14927" location="!/magicalatte/status/847525462687571968"/>
    <hyperlink ref="X5042" r:id="rId14928" location="!/magicalatte/status/847525467779477504"/>
    <hyperlink ref="X5043" r:id="rId14929" location="!/magicalatte/status/847540475296972801"/>
    <hyperlink ref="X5044" r:id="rId14930" location="!/magicalatte/status/847540480342728706"/>
    <hyperlink ref="X5045" r:id="rId14931" location="!/magicalatte/status/847575784281837571"/>
    <hyperlink ref="X5046" r:id="rId14932" location="!/magicalatte/status/847622309737136128"/>
    <hyperlink ref="X5047" r:id="rId14933" location="!/magicalatte/status/847651317593931776"/>
    <hyperlink ref="X5048" r:id="rId14934" location="!/magicalatte/status/847667616957071361"/>
    <hyperlink ref="X5049" r:id="rId14935" location="!/magicalatte/status/847697097541402624"/>
    <hyperlink ref="X5050" r:id="rId14936" location="!/magicalatte/status/847724688197378052"/>
    <hyperlink ref="X5051" r:id="rId14937" location="!/magicalatte/status/847891021123989512"/>
    <hyperlink ref="X5052" r:id="rId14938" location="!/magicalatte/status/847926840392130561"/>
    <hyperlink ref="X5053" r:id="rId14939" location="!/magicalatte/status/847941882089005057"/>
    <hyperlink ref="X5054" r:id="rId14940" location="!/magicalatte/status/848040081147539456"/>
    <hyperlink ref="X5055" r:id="rId14941" location="!/magicalatte/status/848077776863322113"/>
    <hyperlink ref="X5056" r:id="rId14942" location="!/magicalatte/status/848168403085004801"/>
    <hyperlink ref="X5057" r:id="rId14943" location="!/magicalatte/status/848198581207085057"/>
    <hyperlink ref="X5058" r:id="rId14944" location="!/magicalatte/status/848198590384283648"/>
    <hyperlink ref="X5059" r:id="rId14945" location="!/magicalatte/status/848211209786707968"/>
    <hyperlink ref="X5060" r:id="rId14946" location="!/magicalatte/status/848221191219367936"/>
    <hyperlink ref="X5061" r:id="rId14947" location="!/magicalatte/status/848255201714864128"/>
    <hyperlink ref="X5062" r:id="rId14948" location="!/magicalatte/status/848269062966738944"/>
    <hyperlink ref="X5063" r:id="rId14949" location="!/magicalatte/status/848282849178513413"/>
    <hyperlink ref="X5064" r:id="rId14950" location="!/magicalatte/status/848291646756323329"/>
    <hyperlink ref="X5065" r:id="rId14951" location="!/magicalatte/status/848309364041687040"/>
    <hyperlink ref="X5066" r:id="rId14952" location="!/magicalatte/status/848349583067541504"/>
    <hyperlink ref="X5067" r:id="rId14953" location="!/magicalatte/status/848363463063867392"/>
    <hyperlink ref="X5068" r:id="rId14954" location="!/magicalatte/status/848363464519188484"/>
    <hyperlink ref="X5069" r:id="rId14955" location="!/magicalatte/status/848394913221939200"/>
    <hyperlink ref="X5070" r:id="rId14956" location="!/magicalatte/status/848470378867552257"/>
    <hyperlink ref="X5071" r:id="rId14957" location="!/magicalatte/status/848484207722725376"/>
    <hyperlink ref="X5072" r:id="rId14958" location="!/magicalatte/status/848485425731833856"/>
    <hyperlink ref="X5073" r:id="rId14959" location="!/magicalatte/status/848532036986036224"/>
    <hyperlink ref="X5074" r:id="rId14960" location="!/magicalatte/status/848545922120286208"/>
    <hyperlink ref="X5075" r:id="rId14961" location="!/magicalatte/status/848591116073152515"/>
    <hyperlink ref="X5076" r:id="rId14962" location="!/magicalatte/status/848611370186797056"/>
    <hyperlink ref="X5077" r:id="rId14963" location="!/magicalatte/status/848624636032167936"/>
    <hyperlink ref="X5078" r:id="rId14964" location="!/magicalatte/status/848662866811027456"/>
    <hyperlink ref="X5079" r:id="rId14965" location="!/magicalatte/status/848714491395178497"/>
    <hyperlink ref="X5080" r:id="rId14966" location="!/magicalatte/status/848745910830067712"/>
    <hyperlink ref="X5081" r:id="rId14967" location="!/magicalatte/status/848752272049876992"/>
    <hyperlink ref="X5082" r:id="rId14968" location="!/magicalatte/status/848768534566096897"/>
    <hyperlink ref="X5083" r:id="rId14969" location="!/magicalatte/status/848788683700543490"/>
    <hyperlink ref="X5084" r:id="rId14970" location="!/magicalatte/status/848796317988028416"/>
    <hyperlink ref="X5085" r:id="rId14971" location="!/magicalatte/status/848841579263557632"/>
    <hyperlink ref="X5086" r:id="rId14972" location="!/magicalatte/status/848878009687977984"/>
    <hyperlink ref="X5087" r:id="rId14973" location="!/louissybille/status/848879091268931584"/>
    <hyperlink ref="X5088" r:id="rId14974" location="!/artandcraftwork/status/848167451141431297"/>
    <hyperlink ref="X5089" r:id="rId14975" location="!/artandcraftwork/status/848879271703527424"/>
    <hyperlink ref="X5090" r:id="rId14976" location="!/bellcbbaekqx_/status/848102349537124352"/>
    <hyperlink ref="X5091" r:id="rId14977" location="!/tripble_j/status/848879419884097540"/>
    <hyperlink ref="X5092" r:id="rId14978" location="!/pcyhomethailand/status/847283755190337536"/>
    <hyperlink ref="X5093" r:id="rId14979" location="!/pcyhomethailand/status/848077036987990016"/>
    <hyperlink ref="X5094" r:id="rId14980" location="!/pcyhomethailand/status/848189515843780608"/>
    <hyperlink ref="X5095" r:id="rId14981" location="!/oppa_galaxy/status/848880161122426880"/>
    <hyperlink ref="X5096" r:id="rId14982" location="!/m_j_miller/status/848882304529424384"/>
    <hyperlink ref="X5097" r:id="rId14983" location="!/bunsakuyalive2/status/847452700463702025"/>
    <hyperlink ref="X5098" r:id="rId14984" location="!/bunsakuyalive2/status/848883128248680452"/>
    <hyperlink ref="X5099" r:id="rId14985" location="!/j_j_j_tweet/status/848884775423180802"/>
    <hyperlink ref="X5100" r:id="rId14986" location="!/thejohndavis72/status/848886655876464640"/>
    <hyperlink ref="X5101" r:id="rId14987" location="!/bts_970901_j/status/848886855026135041"/>
    <hyperlink ref="X5102" r:id="rId14988" location="!/webdev74/status/847392491804413952"/>
    <hyperlink ref="X5103" r:id="rId14989" location="!/webdev74/status/847392494971113473"/>
    <hyperlink ref="X5104" r:id="rId14990" location="!/webdev74/status/847405189875122177"/>
    <hyperlink ref="X5105" r:id="rId14991" location="!/webdev74/status/847417739022966787"/>
    <hyperlink ref="X5106" r:id="rId14992" location="!/webdev74/status/847470593238806528"/>
    <hyperlink ref="X5107" r:id="rId14993" location="!/webdev74/status/847470599534387204"/>
    <hyperlink ref="X5108" r:id="rId14994" location="!/webdev74/status/847470612561842176"/>
    <hyperlink ref="X5109" r:id="rId14995" location="!/webdev74/status/847488204341035012"/>
    <hyperlink ref="X5110" r:id="rId14996" location="!/webdev74/status/847488206807420929"/>
    <hyperlink ref="X5111" r:id="rId14997" location="!/webdev74/status/847488648597721088"/>
    <hyperlink ref="X5112" r:id="rId14998" location="!/webdev74/status/847538549817831426"/>
    <hyperlink ref="X5113" r:id="rId14999" location="!/webdev74/status/847621325891919877"/>
    <hyperlink ref="X5114" r:id="rId15000" location="!/webdev74/status/847724769432682501"/>
    <hyperlink ref="X5115" r:id="rId15001" location="!/webdev74/status/847741583797608448"/>
    <hyperlink ref="X5116" r:id="rId15002" location="!/webdev74/status/847783843616751616"/>
    <hyperlink ref="X5117" r:id="rId15003" location="!/webdev74/status/847805815906082817"/>
    <hyperlink ref="X5118" r:id="rId15004" location="!/webdev74/status/847819143885795328"/>
    <hyperlink ref="X5119" r:id="rId15005" location="!/webdev74/status/847819148415643650"/>
    <hyperlink ref="X5120" r:id="rId15006" location="!/webdev74/status/847832897633603584"/>
    <hyperlink ref="X5121" r:id="rId15007" location="!/webdev74/status/848147326933848064"/>
    <hyperlink ref="X5122" r:id="rId15008" location="!/webdev74/status/848266826509373440"/>
    <hyperlink ref="X5123" r:id="rId15009" location="!/webdev74/status/848286948250845184"/>
    <hyperlink ref="X5124" r:id="rId15010" location="!/webdev74/status/848570067814154240"/>
    <hyperlink ref="X5125" r:id="rId15011" location="!/webdev74/status/848646837678612480"/>
    <hyperlink ref="X5126" r:id="rId15012" location="!/webdev74/status/848677013070204929"/>
    <hyperlink ref="X5127" r:id="rId15013" location="!/webdev74/status/848709695573504000"/>
    <hyperlink ref="X5128" r:id="rId15014" location="!/webdev74/status/848856951052271616"/>
    <hyperlink ref="X5129" r:id="rId15015" location="!/webdev74/status/848887349937418242"/>
    <hyperlink ref="X5130" r:id="rId15016" location="!/keely__paigeee/status/848887453876400129"/>
    <hyperlink ref="X5131" r:id="rId15017" location="!/janlqwau/status/848888391752073217"/>
    <hyperlink ref="X5132" r:id="rId15018" location="!/moniphone/status/847422174315003904"/>
    <hyperlink ref="X5133" r:id="rId15019" location="!/moniphone/status/847789240049991680"/>
    <hyperlink ref="X5134" r:id="rId15020" location="!/moniphone/status/848293672063975424"/>
    <hyperlink ref="X5135" r:id="rId15021" location="!/moniphone/status/848659828650065920"/>
    <hyperlink ref="X5136" r:id="rId15022" location="!/moniphone/status/848705247107194880"/>
    <hyperlink ref="X5137" r:id="rId15023" location="!/moniphone/status/848888746661486592"/>
    <hyperlink ref="X5138" r:id="rId15024" location="!/maddy__hk/status/848889359269015554"/>
    <hyperlink ref="X5139" r:id="rId15025" location="!/davidpapp/status/847605612129034241"/>
    <hyperlink ref="X5140" r:id="rId15026" location="!/davidpapp/status/847398501008809985"/>
    <hyperlink ref="X5141" r:id="rId15027" location="!/davidpapp/status/847418271850668033"/>
    <hyperlink ref="X5142" r:id="rId15028" location="!/davidpapp/status/847428949927837697"/>
    <hyperlink ref="X5143" r:id="rId15029" location="!/davidpapp/status/847436505878482944"/>
    <hyperlink ref="X5144" r:id="rId15030" location="!/davidpapp/status/847461177982619648"/>
    <hyperlink ref="X5145" r:id="rId15031" location="!/davidpapp/status/847480805433659393"/>
    <hyperlink ref="X5146" r:id="rId15032" location="!/davidpapp/status/847488108367138816"/>
    <hyperlink ref="X5147" r:id="rId15033" location="!/davidpapp/status/847504447424966656"/>
    <hyperlink ref="X5148" r:id="rId15034" location="!/davidpapp/status/847509242219319296"/>
    <hyperlink ref="X5149" r:id="rId15035" location="!/davidpapp/status/847526598635114500"/>
    <hyperlink ref="X5150" r:id="rId15036" location="!/davidpapp/status/847568873419395077"/>
    <hyperlink ref="X5151" r:id="rId15037" location="!/davidpapp/status/847575921121005568"/>
    <hyperlink ref="X5152" r:id="rId15038" location="!/davidpapp/status/847598343484170241"/>
    <hyperlink ref="X5153" r:id="rId15039" location="!/davidpapp/status/847612441529729024"/>
    <hyperlink ref="X5154" r:id="rId15040" location="!/davidpapp/status/847618952054296577"/>
    <hyperlink ref="X5155" r:id="rId15041" location="!/davidpapp/status/847626249577021440"/>
    <hyperlink ref="X5156" r:id="rId15042" location="!/davidpapp/status/847659721259483136"/>
    <hyperlink ref="X5157" r:id="rId15043" location="!/davidpapp/status/847661008629809153"/>
    <hyperlink ref="X5158" r:id="rId15044" location="!/davidpapp/status/847706315480735744"/>
    <hyperlink ref="X5159" r:id="rId15045" location="!/davidpapp/status/847740000758153217"/>
    <hyperlink ref="X5160" r:id="rId15046" location="!/davidpapp/status/847740754105573377"/>
    <hyperlink ref="X5161" r:id="rId15047" location="!/davidpapp/status/847748805801803777"/>
    <hyperlink ref="X5162" r:id="rId15048" location="!/davidpapp/status/847756103689654272"/>
    <hyperlink ref="X5163" r:id="rId15049" location="!/davidpapp/status/847759148951511040"/>
    <hyperlink ref="X5164" r:id="rId15050" location="!/davidpapp/status/847795957731348480"/>
    <hyperlink ref="X5165" r:id="rId15051" location="!/davidpapp/status/847823065484537857"/>
    <hyperlink ref="X5166" r:id="rId15052" location="!/davidpapp/status/847823327523725312"/>
    <hyperlink ref="X5167" r:id="rId15053" location="!/davidpapp/status/847823560718639104"/>
    <hyperlink ref="X5168" r:id="rId15054" location="!/davidpapp/status/847867591553142785"/>
    <hyperlink ref="X5169" r:id="rId15055" location="!/davidpapp/status/847868343923159041"/>
    <hyperlink ref="X5170" r:id="rId15056" location="!/davidpapp/status/847871626725216256"/>
    <hyperlink ref="X5171" r:id="rId15057" location="!/davidpapp/status/847917668657233920"/>
    <hyperlink ref="X5172" r:id="rId15058" location="!/davidpapp/status/847918255335505920"/>
    <hyperlink ref="X5173" r:id="rId15059" location="!/davidpapp/status/847924214480998404"/>
    <hyperlink ref="X5174" r:id="rId15060" location="!/davidpapp/status/847933023169515520"/>
    <hyperlink ref="X5175" r:id="rId15061" location="!/davidpapp/status/847945603783028737"/>
    <hyperlink ref="X5176" r:id="rId15062" location="!/davidpapp/status/847947116228091904"/>
    <hyperlink ref="X5177" r:id="rId15063" location="!/davidpapp/status/847964986060267522"/>
    <hyperlink ref="X5178" r:id="rId15064" location="!/davidpapp/status/847983658912931840"/>
    <hyperlink ref="X5179" r:id="rId15065" location="!/davidpapp/status/848010026413432832"/>
    <hyperlink ref="X5180" r:id="rId15066" location="!/davidpapp/status/848010533618012160"/>
    <hyperlink ref="X5181" r:id="rId15067" location="!/davidpapp/status/848047776864849920"/>
    <hyperlink ref="X5182" r:id="rId15068" location="!/davidpapp/status/848149697177014272"/>
    <hyperlink ref="X5183" r:id="rId15069" location="!/davidpapp/status/848167328667885573"/>
    <hyperlink ref="X5184" r:id="rId15070" location="!/davidpapp/status/848249641946820608"/>
    <hyperlink ref="X5185" r:id="rId15071" location="!/davidpapp/status/848276534045667328"/>
    <hyperlink ref="X5186" r:id="rId15072" location="!/davidpapp/status/848299186000986113"/>
    <hyperlink ref="X5187" r:id="rId15073" location="!/davidpapp/status/848510833227333632"/>
    <hyperlink ref="X5188" r:id="rId15074" location="!/davidpapp/status/848885046119464960"/>
    <hyperlink ref="X5189" r:id="rId15075" location="!/gigi_sotello89/status/848890368569552896"/>
    <hyperlink ref="X5190" r:id="rId15076" location="!/kaelwent/status/847417092529733632"/>
    <hyperlink ref="X5191" r:id="rId15077" location="!/kaelwent/status/847484808208842754"/>
    <hyperlink ref="X5192" r:id="rId15078" location="!/ericv5757/status/847433912855003136"/>
    <hyperlink ref="X5193" r:id="rId15079" location="!/steveeytb/status/848192616982249474"/>
    <hyperlink ref="X5194" r:id="rId15080" location="!/steveeytb/status/848283432165748738"/>
    <hyperlink ref="X5195" r:id="rId15081" location="!/steveeytb/status/848283432165748738"/>
    <hyperlink ref="X5196" r:id="rId15082" location="!/steveeytb/status/848283455683166208"/>
    <hyperlink ref="X5197" r:id="rId15083" location="!/ericv5757/status/848255794088947713"/>
    <hyperlink ref="X5198" r:id="rId15084" location="!/ericv5757/status/847433912855003136"/>
    <hyperlink ref="X5199" r:id="rId15085" location="!/ericv5757/status/848255794088947713"/>
    <hyperlink ref="X5200" r:id="rId15086" location="!/ericv5757/status/848890425083658240"/>
    <hyperlink ref="X5201" r:id="rId15087" location="!/humbertoemelec/status/847430881073520642"/>
    <hyperlink ref="X5202" r:id="rId15088" location="!/humbertoemelec/status/847546701116309504"/>
    <hyperlink ref="X5203" r:id="rId15089" location="!/humbertoemelec/status/847546745148014593"/>
    <hyperlink ref="X5204" r:id="rId15090" location="!/humbertoemelec/status/847559129224892416"/>
    <hyperlink ref="X5205" r:id="rId15091" location="!/humbertoemelec/status/847569329893855237"/>
    <hyperlink ref="X5206" r:id="rId15092" location="!/humbertoemelec/status/847826094891905024"/>
    <hyperlink ref="X5207" r:id="rId15093" location="!/humbertoemelec/status/847871539810795521"/>
    <hyperlink ref="X5208" r:id="rId15094" location="!/humbertoemelec/status/847992032777973761"/>
    <hyperlink ref="X5209" r:id="rId15095" location="!/humbertoemelec/status/848141727504494592"/>
    <hyperlink ref="X5210" r:id="rId15096" location="!/humbertoemelec/status/848218582827896833"/>
    <hyperlink ref="X5211" r:id="rId15097" location="!/humbertoemelec/status/848218589933031424"/>
    <hyperlink ref="X5212" r:id="rId15098" location="!/humbertoemelec/status/848218591363289088"/>
    <hyperlink ref="X5213" r:id="rId15099" location="!/humbertoemelec/status/848236066100432896"/>
    <hyperlink ref="X5214" r:id="rId15100" location="!/humbertoemelec/status/848349049199742979"/>
    <hyperlink ref="X5215" r:id="rId15101" location="!/humbertoemelec/status/848410703274889221"/>
    <hyperlink ref="X5216" r:id="rId15102" location="!/humbertoemelec/status/848529017548546054"/>
    <hyperlink ref="X5217" r:id="rId15103" location="!/humbertoemelec/status/848544184806121472"/>
    <hyperlink ref="X5218" r:id="rId15104" location="!/humbertoemelec/status/848544186156687362"/>
    <hyperlink ref="X5219" r:id="rId15105" location="!/humbertoemelec/status/848790707515129857"/>
    <hyperlink ref="X5220" r:id="rId15106" location="!/humbertoemelec/status/848805786201534465"/>
    <hyperlink ref="X5221" r:id="rId15107" location="!/humbertoemelec/status/848846100316512258"/>
    <hyperlink ref="X5222" r:id="rId15108" location="!/humbertoemelec/status/848891345909551104"/>
    <hyperlink ref="X5223" r:id="rId15109" location="!/maestrostecno/status/847487537815855104"/>
    <hyperlink ref="X5224" r:id="rId15110" location="!/maestrostecno/status/847487539808092161"/>
    <hyperlink ref="X5225" r:id="rId15111" location="!/maestrostecno/status/847541457925885953"/>
    <hyperlink ref="X5226" r:id="rId15112" location="!/maestrostecno/status/847541461377839107"/>
    <hyperlink ref="X5227" r:id="rId15113" location="!/maestrostecno/status/847541462736797696"/>
    <hyperlink ref="X5228" r:id="rId15114" location="!/maestrostecno/status/847541464955486210"/>
    <hyperlink ref="X5229" r:id="rId15115" location="!/maestrostecno/status/847541467585359872"/>
    <hyperlink ref="X5230" r:id="rId15116" location="!/maestrostecno/status/847541469175054336"/>
    <hyperlink ref="X5231" r:id="rId15117" location="!/maestrostecno/status/847541474237575169"/>
    <hyperlink ref="X5232" r:id="rId15118" location="!/maestrostecno/status/847541477832085505"/>
    <hyperlink ref="X5233" r:id="rId15119" location="!/maestrostecno/status/847547031451295745"/>
    <hyperlink ref="X5234" r:id="rId15120" location="!/maestrostecno/status/847559636660232193"/>
    <hyperlink ref="X5235" r:id="rId15121" location="!/maestrostecno/status/847564245596110848"/>
    <hyperlink ref="X5236" r:id="rId15122" location="!/maestrostecno/status/847564247613624320"/>
    <hyperlink ref="X5237" r:id="rId15123" location="!/maestrostecno/status/847569701878235137"/>
    <hyperlink ref="X5238" r:id="rId15124" location="!/maestrostecno/status/847773030650662912"/>
    <hyperlink ref="X5239" r:id="rId15125" location="!/maestrostecno/status/847773045037158401"/>
    <hyperlink ref="X5240" r:id="rId15126" location="!/maestrostecno/status/847773047050448896"/>
    <hyperlink ref="X5241" r:id="rId15127" location="!/maestrostecno/status/847773049478840320"/>
    <hyperlink ref="X5242" r:id="rId15128" location="!/maestrostecno/status/847773063051706368"/>
    <hyperlink ref="X5243" r:id="rId15129" location="!/maestrostecno/status/847773065408905217"/>
    <hyperlink ref="X5244" r:id="rId15130" location="!/maestrostecno/status/847773067170521088"/>
    <hyperlink ref="X5245" r:id="rId15131" location="!/maestrostecno/status/847783555161894913"/>
    <hyperlink ref="X5246" r:id="rId15132" location="!/maestrostecno/status/847832675436171266"/>
    <hyperlink ref="X5247" r:id="rId15133" location="!/maestrostecno/status/847832683430506497"/>
    <hyperlink ref="X5248" r:id="rId15134" location="!/maestrostecno/status/847837298926522368"/>
    <hyperlink ref="X5249" r:id="rId15135" location="!/maestrostecno/status/847845206917611520"/>
    <hyperlink ref="X5250" r:id="rId15136" location="!/maestrostecno/status/847870418220437504"/>
    <hyperlink ref="X5251" r:id="rId15137" location="!/maestrostecno/status/847924787791921152"/>
    <hyperlink ref="X5252" r:id="rId15138" location="!/maestrostecno/status/847924791646580737"/>
    <hyperlink ref="X5253" r:id="rId15139" location="!/maestrostecno/status/847924798370009089"/>
    <hyperlink ref="X5254" r:id="rId15140" location="!/maestrostecno/status/847934846798372866"/>
    <hyperlink ref="X5255" r:id="rId15141" location="!/maestrostecno/status/847934848295632897"/>
    <hyperlink ref="X5256" r:id="rId15142" location="!/maestrostecno/status/847934851982479360"/>
    <hyperlink ref="X5257" r:id="rId15143" location="!/maestrostecno/status/847966450132414466"/>
    <hyperlink ref="X5258" r:id="rId15144" location="!/maestrostecno/status/847966451667542016"/>
    <hyperlink ref="X5259" r:id="rId15145" location="!/maestrostecno/status/847990967646990345"/>
    <hyperlink ref="X5260" r:id="rId15146" location="!/maestrostecno/status/847990971220578304"/>
    <hyperlink ref="X5261" r:id="rId15147" location="!/maestrostecno/status/848094935920381952"/>
    <hyperlink ref="X5262" r:id="rId15148" location="!/maestrostecno/status/848094940605370368"/>
    <hyperlink ref="X5263" r:id="rId15149" location="!/maestrostecno/status/848142039510331392"/>
    <hyperlink ref="X5264" r:id="rId15150" location="!/maestrostecno/status/848157595374411779"/>
    <hyperlink ref="X5265" r:id="rId15151" location="!/maestrostecno/status/848157613258936320"/>
    <hyperlink ref="X5266" r:id="rId15152" location="!/maestrostecno/status/848220055682916354"/>
    <hyperlink ref="X5267" r:id="rId15153" location="!/maestrostecno/status/848220063106830336"/>
    <hyperlink ref="X5268" r:id="rId15154" location="!/maestrostecno/status/848220064713199617"/>
    <hyperlink ref="X5269" r:id="rId15155" location="!/maestrostecno/status/848237573042577409"/>
    <hyperlink ref="X5270" r:id="rId15156" location="!/maestrostecno/status/848245612076290050"/>
    <hyperlink ref="X5271" r:id="rId15157" location="!/maestrostecno/status/848323972202729473"/>
    <hyperlink ref="X5272" r:id="rId15158" location="!/maestrostecno/status/848348414651883521"/>
    <hyperlink ref="X5273" r:id="rId15159" location="!/maestrostecno/status/848408714021351424"/>
    <hyperlink ref="X5274" r:id="rId15160" location="!/maestrostecno/status/848433113093025796"/>
    <hyperlink ref="X5275" r:id="rId15161" location="!/maestrostecno/status/848433114791784449"/>
    <hyperlink ref="X5276" r:id="rId15162" location="!/maestrostecno/status/848433116708581376"/>
    <hyperlink ref="X5277" r:id="rId15163" location="!/maestrostecno/status/848488520457105409"/>
    <hyperlink ref="X5278" r:id="rId15164" location="!/maestrostecno/status/848492487127834624"/>
    <hyperlink ref="X5279" r:id="rId15165" location="!/maestrostecno/status/848506348627267584"/>
    <hyperlink ref="X5280" r:id="rId15166" location="!/maestrostecno/status/848529548639690752"/>
    <hyperlink ref="X5281" r:id="rId15167" location="!/maestrostecno/status/848552216856276992"/>
    <hyperlink ref="X5282" r:id="rId15168" location="!/maestrostecno/status/848552218622132225"/>
    <hyperlink ref="X5283" r:id="rId15169" location="!/maestrostecno/status/848598327570702337"/>
    <hyperlink ref="X5284" r:id="rId15170" location="!/maestrostecno/status/848762806832910336"/>
    <hyperlink ref="X5285" r:id="rId15171" location="!/maestrostecno/status/848762810129666049"/>
    <hyperlink ref="X5286" r:id="rId15172" location="!/maestrostecno/status/848762812285538305"/>
    <hyperlink ref="X5287" r:id="rId15173" location="!/maestrostecno/status/848762814311387136"/>
    <hyperlink ref="X5288" r:id="rId15174" location="!/maestrostecno/status/848762821957615616"/>
    <hyperlink ref="X5289" r:id="rId15175" location="!/maestrostecno/status/848762823899566080"/>
    <hyperlink ref="X5290" r:id="rId15176" location="!/maestrostecno/status/848791325755535360"/>
    <hyperlink ref="X5291" r:id="rId15177" location="!/maestrostecno/status/848803803948363778"/>
    <hyperlink ref="X5292" r:id="rId15178" location="!/maestrostecno/status/848846083837091840"/>
    <hyperlink ref="X5293" r:id="rId15179" location="!/maestrostecno/status/848846596850798592"/>
    <hyperlink ref="X5294" r:id="rId15180" location="!/maestrostecno/status/848891898572025858"/>
    <hyperlink ref="X5295" r:id="rId15181" location="!/salihsarikaya/status/848892115132178434"/>
    <hyperlink ref="X5296" r:id="rId15182" location="!/amitj_j/status/848892929062129664"/>
    <hyperlink ref="X5297" r:id="rId15183" location="!/arthur_gato1601/status/848894761180311552"/>
    <hyperlink ref="X5298" r:id="rId15184" location="!/arthur_gato1601/status/848894761180311552"/>
    <hyperlink ref="X5299" r:id="rId15185" location="!/lte_info_jp/status/847480337718362116"/>
    <hyperlink ref="X5300" r:id="rId15186" location="!/lte_info_jp/status/847522581787717632"/>
    <hyperlink ref="X5301" r:id="rId15187" location="!/lte_info_jp/status/847522585508159488"/>
    <hyperlink ref="X5302" r:id="rId15188" location="!/lte_info_jp/status/847703786420289541"/>
    <hyperlink ref="X5303" r:id="rId15189" location="!/lte_info_jp/status/847729104942125057"/>
    <hyperlink ref="X5304" r:id="rId15190" location="!/lte_info_jp/status/847812005272592384"/>
    <hyperlink ref="X5305" r:id="rId15191" location="!/lte_info_jp/status/847862461831143424"/>
    <hyperlink ref="X5306" r:id="rId15192" location="!/lte_info_jp/status/847862464574218240"/>
    <hyperlink ref="X5307" r:id="rId15193" location="!/lte_info_jp/status/847903723196080128"/>
    <hyperlink ref="X5308" r:id="rId15194" location="!/lte_info_jp/status/847945496886784000"/>
    <hyperlink ref="X5309" r:id="rId15195" location="!/lte_info_jp/status/848059873585618944"/>
    <hyperlink ref="X5310" r:id="rId15196" location="!/lte_info_jp/status/848142162088796160"/>
    <hyperlink ref="X5311" r:id="rId15197" location="!/lte_info_jp/status/848150472418508800"/>
    <hyperlink ref="X5312" r:id="rId15198" location="!/lte_info_jp/status/848175398684721152"/>
    <hyperlink ref="X5313" r:id="rId15199" location="!/lte_info_jp/status/848216161485414400"/>
    <hyperlink ref="X5314" r:id="rId15200" location="!/lte_info_jp/status/848240817588232193"/>
    <hyperlink ref="X5315" r:id="rId15201" location="!/lte_info_jp/status/848265476220215296"/>
    <hyperlink ref="X5316" r:id="rId15202" location="!/lte_info_jp/status/848265478711660545"/>
    <hyperlink ref="X5317" r:id="rId15203" location="!/lte_info_jp/status/848420244955594754"/>
    <hyperlink ref="X5318" r:id="rId15204" location="!/lte_info_jp/status/848861909793112065"/>
    <hyperlink ref="X5319" r:id="rId15205" location="!/lte_info_jp/status/848861923974160385"/>
    <hyperlink ref="X5320" r:id="rId15206" location="!/lte_info_jp/status/848895504410738688"/>
    <hyperlink ref="X5321" r:id="rId15207" location="!/ujenx1_lol/status/848899247261057024"/>
    <hyperlink ref="X5322" r:id="rId15208" location="!/lunatic_photo/status/848511201726218241"/>
    <hyperlink ref="X5323" r:id="rId15209" location="!/yucca_galaxy/status/848514966185431041"/>
    <hyperlink ref="X5324" r:id="rId15210" location="!/yucca_galaxy/status/848902821806092288"/>
    <hyperlink ref="X5325" r:id="rId15211" location="!/abjith_vilangil/status/848903476348309505"/>
    <hyperlink ref="X5326" r:id="rId15212" location="!/bitfeedco/status/847378268198027267"/>
    <hyperlink ref="X5327" r:id="rId15213" location="!/bitfeedco/status/847401268700041219"/>
    <hyperlink ref="X5328" r:id="rId15214" location="!/bitfeedco/status/847412185798123521"/>
    <hyperlink ref="X5329" r:id="rId15215" location="!/bitfeedco/status/847476431508561921"/>
    <hyperlink ref="X5330" r:id="rId15216" location="!/bitfeedco/status/847499497898786819"/>
    <hyperlink ref="X5331" r:id="rId15217" location="!/bitfeedco/status/847499592287436805"/>
    <hyperlink ref="X5332" r:id="rId15218" location="!/bitfeedco/status/847501463379091456"/>
    <hyperlink ref="X5333" r:id="rId15219" location="!/bitfeedco/status/847510325876277250"/>
    <hyperlink ref="X5334" r:id="rId15220" location="!/bitfeedco/status/847538431517437952"/>
    <hyperlink ref="X5335" r:id="rId15221" location="!/bitfeedco/status/847544074177572864"/>
    <hyperlink ref="X5336" r:id="rId15222" location="!/bitfeedco/status/847708138530775040"/>
    <hyperlink ref="X5337" r:id="rId15223" location="!/bitfeedco/status/847731023190216704"/>
    <hyperlink ref="X5338" r:id="rId15224" location="!/bitfeedco/status/847735428820029441"/>
    <hyperlink ref="X5339" r:id="rId15225" location="!/bitfeedco/status/847753541527711744"/>
    <hyperlink ref="X5340" r:id="rId15226" location="!/bitfeedco/status/847757230829187073"/>
    <hyperlink ref="X5341" r:id="rId15227" location="!/bitfeedco/status/847822974224826370"/>
    <hyperlink ref="X5342" r:id="rId15228" location="!/bitfeedco/status/847850701430677504"/>
    <hyperlink ref="X5343" r:id="rId15229" location="!/bitfeedco/status/847873098464591876"/>
    <hyperlink ref="X5344" r:id="rId15230" location="!/bitfeedco/status/848069799959724032"/>
    <hyperlink ref="X5345" r:id="rId15231" location="!/bitfeedco/status/848081794763194368"/>
    <hyperlink ref="X5346" r:id="rId15232" location="!/bitfeedco/status/848091670583410688"/>
    <hyperlink ref="X5347" r:id="rId15233" location="!/bitfeedco/status/848099935497146372"/>
    <hyperlink ref="X5348" r:id="rId15234" location="!/bitfeedco/status/848453426489020416"/>
    <hyperlink ref="X5349" r:id="rId15235" location="!/bitfeedco/status/848506824580104192"/>
    <hyperlink ref="X5350" r:id="rId15236" location="!/bitfeedco/status/848514254537883648"/>
    <hyperlink ref="X5351" r:id="rId15237" location="!/bitfeedco/status/848537958303109120"/>
    <hyperlink ref="X5352" r:id="rId15238" location="!/bitfeedco/status/848772357074415617"/>
    <hyperlink ref="X5353" r:id="rId15239" location="!/bitfeedco/status/848792722727202817"/>
    <hyperlink ref="X5354" r:id="rId15240" location="!/bitfeedco/status/848803224274579457"/>
    <hyperlink ref="X5355" r:id="rId15241" location="!/bitfeedco/status/848811702238031874"/>
    <hyperlink ref="X5356" r:id="rId15242" location="!/bitfeedco/status/848818465590923264"/>
    <hyperlink ref="X5357" r:id="rId15243" location="!/bitfeedco/status/848831331383554048"/>
    <hyperlink ref="X5358" r:id="rId15244" location="!/bitfeedco/status/848871937367580672"/>
    <hyperlink ref="X5359" r:id="rId15245" location="!/bitfeedco/status/848903489380069378"/>
    <hyperlink ref="X5360" r:id="rId15246" location="!/warnermusic_jp/status/847737565260029954"/>
    <hyperlink ref="X5361" r:id="rId15247" location="!/galaxy_athena/status/847810314921926657"/>
    <hyperlink ref="X5362" r:id="rId15248" location="!/linaxxxdolly/status/848838932796026880"/>
    <hyperlink ref="X5363" r:id="rId15249" location="!/galaxy_athena/status/848903631843676161"/>
    <hyperlink ref="X5364" r:id="rId15250" location="!/waruitofu/status/843329371616239616"/>
    <hyperlink ref="X5365" r:id="rId15251" location="!/j_jantha/status/848903942314483712"/>
    <hyperlink ref="X5366" r:id="rId15252" location="!/mehditayarth/status/848904679711027200"/>
    <hyperlink ref="X5367" r:id="rId15253" location="!/mehditayarth/status/848904679711027200"/>
    <hyperlink ref="X5368" r:id="rId15254" location="!/aboutiphone14/status/847395269872304128"/>
    <hyperlink ref="X5369" r:id="rId15255" location="!/aboutiphone14/status/847398801727930369"/>
    <hyperlink ref="X5370" r:id="rId15256" location="!/aboutiphone14/status/847403472018300928"/>
    <hyperlink ref="X5371" r:id="rId15257" location="!/aboutiphone14/status/847471536311160832"/>
    <hyperlink ref="X5372" r:id="rId15258" location="!/aboutiphone14/status/847488667970961408"/>
    <hyperlink ref="X5373" r:id="rId15259" location="!/aboutiphone14/status/847491781742559234"/>
    <hyperlink ref="X5374" r:id="rId15260" location="!/aboutiphone14/status/847491798221991936"/>
    <hyperlink ref="X5375" r:id="rId15261" location="!/aboutiphone14/status/847491800667275264"/>
    <hyperlink ref="X5376" r:id="rId15262" location="!/aboutiphone14/status/847491813124354048"/>
    <hyperlink ref="X5377" r:id="rId15263" location="!/aboutiphone14/status/847533926591549440"/>
    <hyperlink ref="X5378" r:id="rId15264" location="!/aboutiphone14/status/847533929229819904"/>
    <hyperlink ref="X5379" r:id="rId15265" location="!/aboutiphone14/status/847533931641487361"/>
    <hyperlink ref="X5380" r:id="rId15266" location="!/aboutiphone14/status/847533933642240001"/>
    <hyperlink ref="X5381" r:id="rId15267" location="!/aboutiphone14/status/847533945872764928"/>
    <hyperlink ref="X5382" r:id="rId15268" location="!/aboutiphone14/status/847561502240288769"/>
    <hyperlink ref="X5383" r:id="rId15269" location="!/aboutiphone14/status/847573185860063232"/>
    <hyperlink ref="X5384" r:id="rId15270" location="!/aboutiphone14/status/847580375748562946"/>
    <hyperlink ref="X5385" r:id="rId15271" location="!/aboutiphone14/status/847580379263320065"/>
    <hyperlink ref="X5386" r:id="rId15272" location="!/aboutiphone14/status/847583505701683205"/>
    <hyperlink ref="X5387" r:id="rId15273" location="!/aboutiphone14/status/847590045305393153"/>
    <hyperlink ref="X5388" r:id="rId15274" location="!/aboutiphone14/status/847606758784684032"/>
    <hyperlink ref="X5389" r:id="rId15275" location="!/aboutiphone14/status/847608717159800832"/>
    <hyperlink ref="X5390" r:id="rId15276" location="!/aboutiphone14/status/847617054169415680"/>
    <hyperlink ref="X5391" r:id="rId15277" location="!/aboutiphone14/status/847624638020460544"/>
    <hyperlink ref="X5392" r:id="rId15278" location="!/aboutiphone14/status/847629857173282816"/>
    <hyperlink ref="X5393" r:id="rId15279" location="!/aboutiphone14/status/847662761811234816"/>
    <hyperlink ref="X5394" r:id="rId15280" location="!/aboutiphone14/status/847698514951852034"/>
    <hyperlink ref="X5395" r:id="rId15281" location="!/aboutiphone14/status/847723059247067136"/>
    <hyperlink ref="X5396" r:id="rId15282" location="!/aboutiphone14/status/847753435592114176"/>
    <hyperlink ref="X5397" r:id="rId15283" location="!/aboutiphone14/status/847756478500937728"/>
    <hyperlink ref="X5398" r:id="rId15284" location="!/aboutiphone14/status/847770074601603073"/>
    <hyperlink ref="X5399" r:id="rId15285" location="!/aboutiphone14/status/847770078577700864"/>
    <hyperlink ref="X5400" r:id="rId15286" location="!/aboutiphone14/status/847790379294273537"/>
    <hyperlink ref="X5401" r:id="rId15287" location="!/aboutiphone14/status/847794927052374018"/>
    <hyperlink ref="X5402" r:id="rId15288" location="!/aboutiphone14/status/847797996859179011"/>
    <hyperlink ref="X5403" r:id="rId15289" location="!/aboutiphone14/status/847832164586500097"/>
    <hyperlink ref="X5404" r:id="rId15290" location="!/aboutiphone14/status/847832166717210625"/>
    <hyperlink ref="X5405" r:id="rId15291" location="!/aboutiphone14/status/847846345566060545"/>
    <hyperlink ref="X5406" r:id="rId15292" location="!/aboutiphone14/status/847857620207542272"/>
    <hyperlink ref="X5407" r:id="rId15293" location="!/aboutiphone14/status/847857622610960385"/>
    <hyperlink ref="X5408" r:id="rId15294" location="!/aboutiphone14/status/847887028276441088"/>
    <hyperlink ref="X5409" r:id="rId15295" location="!/aboutiphone14/status/847887046542729216"/>
    <hyperlink ref="X5410" r:id="rId15296" location="!/aboutiphone14/status/847915700354129920"/>
    <hyperlink ref="X5411" r:id="rId15297" location="!/aboutiphone14/status/848005532107513856"/>
    <hyperlink ref="X5412" r:id="rId15298" location="!/aboutiphone14/status/848112498074984448"/>
    <hyperlink ref="X5413" r:id="rId15299" location="!/aboutiphone14/status/848125075052048384"/>
    <hyperlink ref="X5414" r:id="rId15300" location="!/aboutiphone14/status/848161438099165186"/>
    <hyperlink ref="X5415" r:id="rId15301" location="!/aboutiphone14/status/848161458823118849"/>
    <hyperlink ref="X5416" r:id="rId15302" location="!/aboutiphone14/status/848194532155969536"/>
    <hyperlink ref="X5417" r:id="rId15303" location="!/aboutiphone14/status/848211145303269376"/>
    <hyperlink ref="X5418" r:id="rId15304" location="!/aboutiphone14/status/848227511666302976"/>
    <hyperlink ref="X5419" r:id="rId15305" location="!/aboutiphone14/status/848249005364527104"/>
    <hyperlink ref="X5420" r:id="rId15306" location="!/aboutiphone14/status/848251902982725632"/>
    <hyperlink ref="X5421" r:id="rId15307" location="!/aboutiphone14/status/848277078650757120"/>
    <hyperlink ref="X5422" r:id="rId15308" location="!/aboutiphone14/status/848277083168022528"/>
    <hyperlink ref="X5423" r:id="rId15309" location="!/aboutiphone14/status/848281611774730241"/>
    <hyperlink ref="X5424" r:id="rId15310" location="!/aboutiphone14/status/848287938005745664"/>
    <hyperlink ref="X5425" r:id="rId15311" location="!/aboutiphone14/status/848330189767548928"/>
    <hyperlink ref="X5426" r:id="rId15312" location="!/aboutiphone14/status/848334144207638528"/>
    <hyperlink ref="X5427" r:id="rId15313" location="!/aboutiphone14/status/848350049671143425"/>
    <hyperlink ref="X5428" r:id="rId15314" location="!/aboutiphone14/status/848358234888871936"/>
    <hyperlink ref="X5429" r:id="rId15315" location="!/aboutiphone14/status/848378736856547329"/>
    <hyperlink ref="X5430" r:id="rId15316" location="!/aboutiphone14/status/848378739356426240"/>
    <hyperlink ref="X5431" r:id="rId15317" location="!/aboutiphone14/status/848390569730613248"/>
    <hyperlink ref="X5432" r:id="rId15318" location="!/aboutiphone14/status/848423047598022656"/>
    <hyperlink ref="X5433" r:id="rId15319" location="!/aboutiphone14/status/848440138157838336"/>
    <hyperlink ref="X5434" r:id="rId15320" location="!/aboutiphone14/status/848471871167242240"/>
    <hyperlink ref="X5435" r:id="rId15321" location="!/aboutiphone14/status/848471879396376580"/>
    <hyperlink ref="X5436" r:id="rId15322" location="!/aboutiphone14/status/848485233146044416"/>
    <hyperlink ref="X5437" r:id="rId15323" location="!/aboutiphone14/status/848485235167645696"/>
    <hyperlink ref="X5438" r:id="rId15324" location="!/aboutiphone14/status/848521444493369344"/>
    <hyperlink ref="X5439" r:id="rId15325" location="!/aboutiphone14/status/848525868905279491"/>
    <hyperlink ref="X5440" r:id="rId15326" location="!/aboutiphone14/status/848537761799745536"/>
    <hyperlink ref="X5441" r:id="rId15327" location="!/aboutiphone14/status/848546112977772544"/>
    <hyperlink ref="X5442" r:id="rId15328" location="!/aboutiphone14/status/848546115037216769"/>
    <hyperlink ref="X5443" r:id="rId15329" location="!/aboutiphone14/status/848546117830692866"/>
    <hyperlink ref="X5444" r:id="rId15330" location="!/aboutiphone14/status/848587123850592256"/>
    <hyperlink ref="X5445" r:id="rId15331" location="!/aboutiphone14/status/848685518350987264"/>
    <hyperlink ref="X5446" r:id="rId15332" location="!/aboutiphone14/status/848707151233024000"/>
    <hyperlink ref="X5447" r:id="rId15333" location="!/aboutiphone14/status/848722566936018944"/>
    <hyperlink ref="X5448" r:id="rId15334" location="!/aboutiphone14/status/848764296972476416"/>
    <hyperlink ref="X5449" r:id="rId15335" location="!/aboutiphone14/status/848771059729833984"/>
    <hyperlink ref="X5450" r:id="rId15336" location="!/aboutiphone14/status/848782446111866880"/>
    <hyperlink ref="X5451" r:id="rId15337" location="!/aboutiphone14/status/848795527453917185"/>
    <hyperlink ref="X5452" r:id="rId15338" location="!/aboutiphone14/status/848795531669258240"/>
    <hyperlink ref="X5453" r:id="rId15339" location="!/aboutiphone14/status/848857466393604097"/>
    <hyperlink ref="X5454" r:id="rId15340" location="!/aboutiphone14/status/848861969109078018"/>
    <hyperlink ref="X5455" r:id="rId15341" location="!/aboutiphone14/status/848874028727017472"/>
    <hyperlink ref="X5456" r:id="rId15342" location="!/aboutiphone14/status/848874036826300418"/>
    <hyperlink ref="X5457" r:id="rId15343" location="!/aboutiphone14/status/848904745779552262"/>
    <hyperlink ref="X5458" r:id="rId15344" location="!/aboutiphone14/status/848904751194423296"/>
    <hyperlink ref="X5459" r:id="rId15345" location="!/tekcrispy/status/847800599425015808"/>
    <hyperlink ref="X5460" r:id="rId15346" location="!/tekcrispy/status/848655062679396352"/>
    <hyperlink ref="X5461" r:id="rId15347" location="!/tekcrispy/status/848904756458291200"/>
    <hyperlink ref="X5462" r:id="rId15348" location="!/iphonenew3/status/847395253980078080"/>
    <hyperlink ref="X5463" r:id="rId15349" location="!/iphonenew3/status/847398787530096644"/>
    <hyperlink ref="X5464" r:id="rId15350" location="!/iphonenew3/status/847403455643738112"/>
    <hyperlink ref="X5465" r:id="rId15351" location="!/iphonenew3/status/847471521530470400"/>
    <hyperlink ref="X5466" r:id="rId15352" location="!/iphonenew3/status/847488632990683137"/>
    <hyperlink ref="X5467" r:id="rId15353" location="!/iphonenew3/status/847491766437593092"/>
    <hyperlink ref="X5468" r:id="rId15354" location="!/iphonenew3/status/847491796578029568"/>
    <hyperlink ref="X5469" r:id="rId15355" location="!/iphonenew3/status/847491798788263936"/>
    <hyperlink ref="X5470" r:id="rId15356" location="!/iphonenew3/status/847491809253113864"/>
    <hyperlink ref="X5471" r:id="rId15357" location="!/iphonenew3/status/847533926553866240"/>
    <hyperlink ref="X5472" r:id="rId15358" location="!/iphonenew3/status/847533929150128128"/>
    <hyperlink ref="X5473" r:id="rId15359" location="!/iphonenew3/status/847533931536670720"/>
    <hyperlink ref="X5474" r:id="rId15360" location="!/iphonenew3/status/847533937828089856"/>
    <hyperlink ref="X5475" r:id="rId15361" location="!/iphonenew3/status/847533946766188544"/>
    <hyperlink ref="X5476" r:id="rId15362" location="!/iphonenew3/status/847561495563063297"/>
    <hyperlink ref="X5477" r:id="rId15363" location="!/iphonenew3/status/847573184530350080"/>
    <hyperlink ref="X5478" r:id="rId15364" location="!/iphonenew3/status/847580361190129664"/>
    <hyperlink ref="X5479" r:id="rId15365" location="!/iphonenew3/status/847580364738502656"/>
    <hyperlink ref="X5480" r:id="rId15366" location="!/iphonenew3/status/847583503239729153"/>
    <hyperlink ref="X5481" r:id="rId15367" location="!/iphonenew3/status/847590035616444416"/>
    <hyperlink ref="X5482" r:id="rId15368" location="!/iphonenew3/status/847606655235706881"/>
    <hyperlink ref="X5483" r:id="rId15369" location="!/iphonenew3/status/847608663418167296"/>
    <hyperlink ref="X5484" r:id="rId15370" location="!/iphonenew3/status/847616969129943042"/>
    <hyperlink ref="X5485" r:id="rId15371" location="!/iphonenew3/status/847624626750365697"/>
    <hyperlink ref="X5486" r:id="rId15372" location="!/iphonenew3/status/847629808435478529"/>
    <hyperlink ref="X5487" r:id="rId15373" location="!/iphonenew3/status/847662652742549504"/>
    <hyperlink ref="X5488" r:id="rId15374" location="!/iphonenew3/status/847698496903757824"/>
    <hyperlink ref="X5489" r:id="rId15375" location="!/iphonenew3/status/847723029979316224"/>
    <hyperlink ref="X5490" r:id="rId15376" location="!/iphonenew3/status/847753371759001601"/>
    <hyperlink ref="X5491" r:id="rId15377" location="!/iphonenew3/status/847756397005504512"/>
    <hyperlink ref="X5492" r:id="rId15378" location="!/iphonenew3/status/847769991223025664"/>
    <hyperlink ref="X5493" r:id="rId15379" location="!/iphonenew3/status/847769994393862144"/>
    <hyperlink ref="X5494" r:id="rId15380" location="!/iphonenew3/status/847790353868439552"/>
    <hyperlink ref="X5495" r:id="rId15381" location="!/iphonenew3/status/847794891769827329"/>
    <hyperlink ref="X5496" r:id="rId15382" location="!/iphonenew3/status/847794903367024640"/>
    <hyperlink ref="X5497" r:id="rId15383" location="!/iphonenew3/status/847797921097564160"/>
    <hyperlink ref="X5498" r:id="rId15384" location="!/iphonenew3/status/847797925077856257"/>
    <hyperlink ref="X5499" r:id="rId15385" location="!/iphonenew3/status/847832130117816320"/>
    <hyperlink ref="X5500" r:id="rId15386" location="!/iphonenew3/status/847846261499641856"/>
    <hyperlink ref="X5501" r:id="rId15387" location="!/iphonenew3/status/847857554377940992"/>
    <hyperlink ref="X5502" r:id="rId15388" location="!/iphonenew3/status/847857556198273026"/>
    <hyperlink ref="X5503" r:id="rId15389" location="!/iphonenew3/status/847882460259958784"/>
    <hyperlink ref="X5504" r:id="rId15390" location="!/iphonenew3/status/847886999637839873"/>
    <hyperlink ref="X5505" r:id="rId15391" location="!/iphonenew3/status/847887019267182592"/>
    <hyperlink ref="X5506" r:id="rId15392" location="!/iphonenew3/status/847915673896460288"/>
    <hyperlink ref="X5507" r:id="rId15393" location="!/iphonenew3/status/848005521080696832"/>
    <hyperlink ref="X5508" r:id="rId15394" location="!/iphonenew3/status/848112486117068800"/>
    <hyperlink ref="X5509" r:id="rId15395" location="!/iphonenew3/status/848125057675087873"/>
    <hyperlink ref="X5510" r:id="rId15396" location="!/iphonenew3/status/848161426006958085"/>
    <hyperlink ref="X5511" r:id="rId15397" location="!/iphonenew3/status/848161440598863874"/>
    <hyperlink ref="X5512" r:id="rId15398" location="!/iphonenew3/status/848194517010235392"/>
    <hyperlink ref="X5513" r:id="rId15399" location="!/iphonenew3/status/848211130237370368"/>
    <hyperlink ref="X5514" r:id="rId15400" location="!/iphonenew3/status/848227491818999808"/>
    <hyperlink ref="X5515" r:id="rId15401" location="!/iphonenew3/status/848248998016057344"/>
    <hyperlink ref="X5516" r:id="rId15402" location="!/iphonenew3/status/848251901216935936"/>
    <hyperlink ref="X5517" r:id="rId15403" location="!/iphonenew3/status/848277068001431552"/>
    <hyperlink ref="X5518" r:id="rId15404" location="!/iphonenew3/status/848277071100915713"/>
    <hyperlink ref="X5519" r:id="rId15405" location="!/iphonenew3/status/848281595840610304"/>
    <hyperlink ref="X5520" r:id="rId15406" location="!/iphonenew3/status/848287243684818944"/>
    <hyperlink ref="X5521" r:id="rId15407" location="!/iphonenew3/status/848330165717409792"/>
    <hyperlink ref="X5522" r:id="rId15408" location="!/iphonenew3/status/848334083922853889"/>
    <hyperlink ref="X5523" r:id="rId15409" location="!/iphonenew3/status/848350032059260928"/>
    <hyperlink ref="X5524" r:id="rId15410" location="!/iphonenew3/status/848358216660525056"/>
    <hyperlink ref="X5525" r:id="rId15411" location="!/iphonenew3/status/848378726702170112"/>
    <hyperlink ref="X5526" r:id="rId15412" location="!/iphonenew3/status/848378728094744576"/>
    <hyperlink ref="X5527" r:id="rId15413" location="!/iphonenew3/status/848390551871168513"/>
    <hyperlink ref="X5528" r:id="rId15414" location="!/iphonenew3/status/848423062982729729"/>
    <hyperlink ref="X5529" r:id="rId15415" location="!/iphonenew3/status/848440137461637120"/>
    <hyperlink ref="X5530" r:id="rId15416" location="!/iphonenew3/status/848471876019945472"/>
    <hyperlink ref="X5531" r:id="rId15417" location="!/iphonenew3/status/848471882504429568"/>
    <hyperlink ref="X5532" r:id="rId15418" location="!/iphonenew3/status/848485242335666178"/>
    <hyperlink ref="X5533" r:id="rId15419" location="!/iphonenew3/status/848485253056311296"/>
    <hyperlink ref="X5534" r:id="rId15420" location="!/iphonenew3/status/848521452261220352"/>
    <hyperlink ref="X5535" r:id="rId15421" location="!/iphonenew3/status/848525877159669762"/>
    <hyperlink ref="X5536" r:id="rId15422" location="!/iphonenew3/status/848537764261797888"/>
    <hyperlink ref="X5537" r:id="rId15423" location="!/iphonenew3/status/848546103381250048"/>
    <hyperlink ref="X5538" r:id="rId15424" location="!/iphonenew3/status/848546105352638464"/>
    <hyperlink ref="X5539" r:id="rId15425" location="!/iphonenew3/status/848546110301904896"/>
    <hyperlink ref="X5540" r:id="rId15426" location="!/iphonenew3/status/848587115566735360"/>
    <hyperlink ref="X5541" r:id="rId15427" location="!/iphonenew3/status/848685509857525760"/>
    <hyperlink ref="X5542" r:id="rId15428" location="!/iphonenew3/status/848707152818561025"/>
    <hyperlink ref="X5543" r:id="rId15429" location="!/iphonenew3/status/848722538926559233"/>
    <hyperlink ref="X5544" r:id="rId15430" location="!/iphonenew3/status/848764288315432961"/>
    <hyperlink ref="X5545" r:id="rId15431" location="!/iphonenew3/status/848771052276637696"/>
    <hyperlink ref="X5546" r:id="rId15432" location="!/iphonenew3/status/848782475551621121"/>
    <hyperlink ref="X5547" r:id="rId15433" location="!/iphonenew3/status/848795557438955520"/>
    <hyperlink ref="X5548" r:id="rId15434" location="!/iphonenew3/status/848795564330201088"/>
    <hyperlink ref="X5549" r:id="rId15435" location="!/iphonenew3/status/848857492557668356"/>
    <hyperlink ref="X5550" r:id="rId15436" location="!/iphonenew3/status/848861974532313088"/>
    <hyperlink ref="X5551" r:id="rId15437" location="!/iphonenew3/status/848874041473605634"/>
    <hyperlink ref="X5552" r:id="rId15438" location="!/iphonenew3/status/848874052349329411"/>
    <hyperlink ref="X5553" r:id="rId15439" location="!/iphonenew3/status/848904757523521536"/>
    <hyperlink ref="X5554" r:id="rId15440" location="!/iphonenew3/status/848904768885882880"/>
    <hyperlink ref="AZ190" r:id="rId15441"/>
    <hyperlink ref="AZ264" r:id="rId15442"/>
    <hyperlink ref="AZ992" r:id="rId15443"/>
    <hyperlink ref="AZ1052" r:id="rId15444"/>
    <hyperlink ref="AZ1053" r:id="rId15445"/>
    <hyperlink ref="AZ1054" r:id="rId15446"/>
    <hyperlink ref="AZ1126" r:id="rId15447"/>
    <hyperlink ref="AZ1250" r:id="rId15448"/>
    <hyperlink ref="AZ1454" r:id="rId15449"/>
    <hyperlink ref="AZ1657" r:id="rId15450"/>
    <hyperlink ref="AZ1730" r:id="rId15451"/>
    <hyperlink ref="AZ1732" r:id="rId15452"/>
    <hyperlink ref="AZ1871" r:id="rId15453"/>
    <hyperlink ref="AZ1873" r:id="rId15454"/>
    <hyperlink ref="AZ1964" r:id="rId15455"/>
    <hyperlink ref="AZ2013" r:id="rId15456"/>
    <hyperlink ref="AZ2361" r:id="rId15457"/>
    <hyperlink ref="AZ2362" r:id="rId15458"/>
    <hyperlink ref="AZ2363" r:id="rId15459"/>
    <hyperlink ref="AZ2563" r:id="rId15460"/>
    <hyperlink ref="AZ2564" r:id="rId15461"/>
    <hyperlink ref="AZ2821" r:id="rId15462"/>
    <hyperlink ref="AZ2940" r:id="rId15463"/>
    <hyperlink ref="AZ3060" r:id="rId15464"/>
    <hyperlink ref="AZ3063" r:id="rId15465"/>
    <hyperlink ref="AZ3650" r:id="rId15466"/>
    <hyperlink ref="AZ3651" r:id="rId15467"/>
    <hyperlink ref="AZ3772" r:id="rId15468"/>
    <hyperlink ref="AZ3773" r:id="rId15469"/>
    <hyperlink ref="AZ3774" r:id="rId15470"/>
    <hyperlink ref="AZ3822" r:id="rId15471"/>
    <hyperlink ref="AZ4956" r:id="rId15472"/>
    <hyperlink ref="AZ4964" r:id="rId15473"/>
    <hyperlink ref="AZ4972" r:id="rId15474"/>
    <hyperlink ref="AZ4984" r:id="rId15475"/>
    <hyperlink ref="AZ4991" r:id="rId15476"/>
    <hyperlink ref="AZ4998" r:id="rId15477"/>
    <hyperlink ref="AZ5005" r:id="rId15478"/>
    <hyperlink ref="AZ5012" r:id="rId15479"/>
    <hyperlink ref="AZ5099" r:id="rId15480"/>
  </hyperlinks>
  <pageMargins left="0.7" right="0.7" top="0.75" bottom="0.75" header="0.3" footer="0.3"/>
  <pageSetup orientation="portrait" verticalDpi="0" r:id="rId15481"/>
  <legacyDrawing r:id="rId15482"/>
  <tableParts count="1">
    <tablePart r:id="rId1548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BD2283"/>
  <sheetViews>
    <sheetView workbookViewId="0">
      <pane xSplit="1" ySplit="2" topLeftCell="B3" activePane="bottomRight" state="frozen"/>
      <selection pane="topRight" activeCell="B1" sqref="B1"/>
      <selection pane="bottomLeft" activeCell="A3" sqref="A3"/>
      <selection pane="bottomRight" activeCell="A3" sqref="A3"/>
    </sheetView>
  </sheetViews>
  <sheetFormatPr defaultRowHeight="14.5" x14ac:dyDescent="0.35"/>
  <cols>
    <col min="1" max="1" width="9.1796875" style="1"/>
    <col min="2" max="2" width="7.81640625" customWidth="1"/>
    <col min="3" max="3" width="8.54296875" customWidth="1"/>
    <col min="4" max="4" width="6.7265625" customWidth="1"/>
    <col min="5" max="5" width="9.81640625" customWidth="1"/>
    <col min="6" max="6" width="7.7265625" customWidth="1"/>
    <col min="7" max="7" width="11" customWidth="1"/>
    <col min="8" max="8" width="8.54296875" customWidth="1"/>
    <col min="9" max="9" width="9.7265625" customWidth="1"/>
    <col min="10" max="10" width="10.54296875" style="3" customWidth="1"/>
    <col min="11" max="11" width="9.1796875" customWidth="1"/>
    <col min="12" max="12" width="9.1796875" hidden="1" customWidth="1"/>
    <col min="13" max="14" width="4.26953125" hidden="1" customWidth="1"/>
    <col min="15" max="15" width="10.26953125" hidden="1" customWidth="1"/>
    <col min="16" max="16" width="6.453125" hidden="1" customWidth="1"/>
    <col min="17" max="17" width="8.26953125" hidden="1" customWidth="1"/>
    <col min="18" max="18" width="9.54296875" hidden="1" customWidth="1"/>
    <col min="19" max="19" width="9.26953125" hidden="1" customWidth="1"/>
    <col min="20" max="20" width="9.54296875" hidden="1" customWidth="1"/>
    <col min="21" max="23" width="14.26953125" hidden="1" customWidth="1"/>
    <col min="24" max="24" width="11.81640625" hidden="1" customWidth="1"/>
    <col min="25" max="25" width="14.453125" hidden="1" customWidth="1"/>
    <col min="26" max="26" width="18.26953125" hidden="1" customWidth="1"/>
    <col min="27" max="27" width="5" style="3" hidden="1" customWidth="1"/>
    <col min="28" max="28" width="16" style="3" hidden="1" customWidth="1"/>
    <col min="29" max="29" width="16" style="6" bestFit="1" customWidth="1"/>
    <col min="30" max="30" width="8" style="2" bestFit="1" customWidth="1"/>
    <col min="31" max="31" width="10.6328125" style="3" bestFit="1" customWidth="1"/>
    <col min="32" max="32" width="11.08984375" style="3" bestFit="1" customWidth="1"/>
    <col min="33" max="33" width="9" style="3" bestFit="1" customWidth="1"/>
    <col min="34" max="34" width="10.6328125" style="3" bestFit="1" customWidth="1"/>
    <col min="35" max="35" width="16.81640625" bestFit="1" customWidth="1"/>
    <col min="36" max="36" width="12.54296875" bestFit="1" customWidth="1"/>
    <col min="37" max="37" width="10.08984375" bestFit="1" customWidth="1"/>
    <col min="38" max="38" width="7" bestFit="1" customWidth="1"/>
    <col min="39" max="39" width="7.1796875" bestFit="1" customWidth="1"/>
    <col min="40" max="40" width="14.81640625" bestFit="1" customWidth="1"/>
    <col min="41" max="41" width="12" bestFit="1" customWidth="1"/>
    <col min="42" max="42" width="9.1796875" bestFit="1" customWidth="1"/>
    <col min="43" max="43" width="15" bestFit="1" customWidth="1"/>
    <col min="44" max="44" width="9.81640625" bestFit="1" customWidth="1"/>
    <col min="45" max="45" width="10.90625" bestFit="1" customWidth="1"/>
    <col min="46" max="46" width="8.08984375" bestFit="1" customWidth="1"/>
    <col min="47" max="47" width="18.81640625" bestFit="1" customWidth="1"/>
    <col min="48" max="48" width="9.54296875" bestFit="1" customWidth="1"/>
    <col min="49" max="50" width="14.81640625" bestFit="1" customWidth="1"/>
    <col min="51" max="51" width="16.36328125" bestFit="1" customWidth="1"/>
  </cols>
  <sheetData>
    <row r="1" spans="1:56" x14ac:dyDescent="0.35">
      <c r="B1" s="25" t="s">
        <v>39</v>
      </c>
      <c r="C1" s="18"/>
      <c r="D1" s="18"/>
      <c r="E1" s="18"/>
      <c r="F1" s="18"/>
      <c r="G1" s="18"/>
      <c r="H1" s="27" t="s">
        <v>43</v>
      </c>
      <c r="I1" s="26"/>
      <c r="J1" s="26"/>
      <c r="K1" s="26"/>
      <c r="L1" s="29" t="s">
        <v>44</v>
      </c>
      <c r="M1" s="28"/>
      <c r="N1" s="28"/>
      <c r="O1" s="28"/>
      <c r="P1" s="28"/>
      <c r="Q1" s="28"/>
      <c r="R1" s="24" t="s">
        <v>42</v>
      </c>
      <c r="S1" s="21"/>
      <c r="T1" s="22"/>
      <c r="U1" s="23"/>
      <c r="V1" s="21"/>
      <c r="W1" s="21"/>
      <c r="X1" s="21"/>
      <c r="Y1" s="21"/>
      <c r="Z1" s="21"/>
      <c r="AA1" s="30" t="s">
        <v>40</v>
      </c>
      <c r="AB1" s="20"/>
      <c r="AC1" s="31" t="s">
        <v>41</v>
      </c>
      <c r="AD1"/>
      <c r="AE1"/>
      <c r="AF1"/>
      <c r="AG1"/>
      <c r="AH1"/>
    </row>
    <row r="2" spans="1:56" ht="30" customHeight="1" x14ac:dyDescent="0.35">
      <c r="A2" s="11" t="s">
        <v>5</v>
      </c>
      <c r="B2" s="8" t="s">
        <v>2</v>
      </c>
      <c r="C2" s="8" t="s">
        <v>8</v>
      </c>
      <c r="D2" s="9" t="s">
        <v>45</v>
      </c>
      <c r="E2" s="10" t="s">
        <v>4</v>
      </c>
      <c r="F2" s="8" t="s">
        <v>48</v>
      </c>
      <c r="G2" s="8" t="s">
        <v>11</v>
      </c>
      <c r="H2" s="8" t="s">
        <v>46</v>
      </c>
      <c r="I2" s="8" t="s">
        <v>47</v>
      </c>
      <c r="J2" s="8" t="s">
        <v>77</v>
      </c>
      <c r="K2" s="8" t="s">
        <v>10</v>
      </c>
      <c r="L2" s="8" t="s">
        <v>27</v>
      </c>
      <c r="M2" s="8" t="s">
        <v>15</v>
      </c>
      <c r="N2" s="8" t="s">
        <v>16</v>
      </c>
      <c r="O2" s="8" t="s">
        <v>13</v>
      </c>
      <c r="P2" s="8" t="s">
        <v>28</v>
      </c>
      <c r="Q2" s="8" t="s">
        <v>29</v>
      </c>
      <c r="R2" s="13" t="s">
        <v>31</v>
      </c>
      <c r="S2" s="13" t="s">
        <v>32</v>
      </c>
      <c r="T2" s="13" t="s">
        <v>33</v>
      </c>
      <c r="U2" s="13" t="s">
        <v>34</v>
      </c>
      <c r="V2" s="13" t="s">
        <v>35</v>
      </c>
      <c r="W2" s="13" t="s">
        <v>36</v>
      </c>
      <c r="X2" s="13" t="s">
        <v>137</v>
      </c>
      <c r="Y2" s="13" t="s">
        <v>37</v>
      </c>
      <c r="Z2" s="13" t="s">
        <v>170</v>
      </c>
      <c r="AA2" s="11" t="s">
        <v>12</v>
      </c>
      <c r="AB2" s="11" t="s">
        <v>38</v>
      </c>
      <c r="AC2" s="8" t="s">
        <v>26</v>
      </c>
      <c r="AD2" s="13" t="s">
        <v>251</v>
      </c>
      <c r="AE2" s="13" t="s">
        <v>252</v>
      </c>
      <c r="AF2" s="13" t="s">
        <v>253</v>
      </c>
      <c r="AG2" s="13" t="s">
        <v>254</v>
      </c>
      <c r="AH2" s="13" t="s">
        <v>255</v>
      </c>
      <c r="AI2" s="13" t="s">
        <v>256</v>
      </c>
      <c r="AJ2" s="13" t="s">
        <v>257</v>
      </c>
      <c r="AK2" s="13" t="s">
        <v>258</v>
      </c>
      <c r="AL2" s="13" t="s">
        <v>259</v>
      </c>
      <c r="AM2" s="13" t="s">
        <v>260</v>
      </c>
      <c r="AN2" s="13" t="s">
        <v>261</v>
      </c>
      <c r="AO2" s="13" t="s">
        <v>262</v>
      </c>
      <c r="AP2" s="13" t="s">
        <v>263</v>
      </c>
      <c r="AQ2" s="13" t="s">
        <v>264</v>
      </c>
      <c r="AR2" s="13" t="s">
        <v>265</v>
      </c>
      <c r="AS2" s="13" t="s">
        <v>195</v>
      </c>
      <c r="AT2" s="13" t="s">
        <v>266</v>
      </c>
      <c r="AU2" s="13" t="s">
        <v>267</v>
      </c>
      <c r="AV2" s="13" t="s">
        <v>268</v>
      </c>
      <c r="AW2" s="13" t="s">
        <v>269</v>
      </c>
      <c r="AX2" s="13" t="s">
        <v>270</v>
      </c>
      <c r="AY2" s="13" t="s">
        <v>271</v>
      </c>
      <c r="AZ2" s="3"/>
      <c r="BA2" s="3"/>
    </row>
    <row r="3" spans="1:56" ht="15" customHeight="1" x14ac:dyDescent="0.35">
      <c r="A3" s="70" t="s">
        <v>731</v>
      </c>
      <c r="B3" s="83"/>
      <c r="C3" s="83"/>
      <c r="D3" s="84"/>
      <c r="E3" s="86"/>
      <c r="F3" s="80" t="s">
        <v>27642</v>
      </c>
      <c r="G3" s="83"/>
      <c r="H3" s="81"/>
      <c r="I3" s="87"/>
      <c r="J3" s="87"/>
      <c r="K3" s="81" t="s">
        <v>30437</v>
      </c>
      <c r="L3" s="91"/>
      <c r="M3" s="92"/>
      <c r="N3" s="92"/>
      <c r="O3" s="93"/>
      <c r="P3" s="94"/>
      <c r="Q3" s="94"/>
      <c r="R3" s="50"/>
      <c r="S3" s="50"/>
      <c r="T3" s="50"/>
      <c r="U3" s="50"/>
      <c r="V3" s="51"/>
      <c r="W3" s="51"/>
      <c r="X3" s="52"/>
      <c r="Y3" s="51"/>
      <c r="Z3" s="51"/>
      <c r="AA3" s="88"/>
      <c r="AB3" s="88"/>
      <c r="AC3" s="89"/>
      <c r="AD3" s="71" t="s">
        <v>19150</v>
      </c>
      <c r="AE3" s="71">
        <v>0</v>
      </c>
      <c r="AF3" s="71">
        <v>78829</v>
      </c>
      <c r="AG3" s="71">
        <v>251</v>
      </c>
      <c r="AH3" s="71">
        <v>0</v>
      </c>
      <c r="AI3" s="71">
        <v>19800</v>
      </c>
      <c r="AJ3" s="71" t="s">
        <v>21344</v>
      </c>
      <c r="AK3" s="71" t="s">
        <v>23146</v>
      </c>
      <c r="AL3" s="75"/>
      <c r="AM3" s="71" t="s">
        <v>295</v>
      </c>
      <c r="AN3" s="73">
        <v>41884.923379629632</v>
      </c>
      <c r="AO3" s="75" t="s">
        <v>25267</v>
      </c>
      <c r="AP3" s="71" t="b">
        <v>0</v>
      </c>
      <c r="AQ3" s="71" t="b">
        <v>0</v>
      </c>
      <c r="AR3" s="71" t="b">
        <v>0</v>
      </c>
      <c r="AS3" s="71" t="s">
        <v>231</v>
      </c>
      <c r="AT3" s="71">
        <v>164</v>
      </c>
      <c r="AU3" s="75" t="s">
        <v>303</v>
      </c>
      <c r="AV3" s="71" t="b">
        <v>0</v>
      </c>
      <c r="AW3" s="71" t="s">
        <v>313</v>
      </c>
      <c r="AX3" s="75" t="s">
        <v>28179</v>
      </c>
      <c r="AY3" s="71" t="s">
        <v>66</v>
      </c>
      <c r="AZ3" s="3"/>
      <c r="BA3" s="3"/>
    </row>
    <row r="4" spans="1:56" x14ac:dyDescent="0.35">
      <c r="A4" s="70" t="s">
        <v>732</v>
      </c>
      <c r="B4" s="83"/>
      <c r="C4" s="83"/>
      <c r="D4" s="84"/>
      <c r="E4" s="107"/>
      <c r="F4" s="80" t="s">
        <v>9117</v>
      </c>
      <c r="G4" s="108"/>
      <c r="H4" s="81"/>
      <c r="I4" s="87"/>
      <c r="J4" s="109"/>
      <c r="K4" s="81" t="s">
        <v>30438</v>
      </c>
      <c r="L4" s="110"/>
      <c r="M4" s="92"/>
      <c r="N4" s="92"/>
      <c r="O4" s="93"/>
      <c r="P4" s="94"/>
      <c r="Q4" s="94"/>
      <c r="R4" s="79"/>
      <c r="S4" s="79"/>
      <c r="T4" s="79"/>
      <c r="U4" s="79"/>
      <c r="V4" s="52"/>
      <c r="W4" s="52"/>
      <c r="X4" s="52"/>
      <c r="Y4" s="52"/>
      <c r="Z4" s="51"/>
      <c r="AA4" s="88"/>
      <c r="AB4" s="88"/>
      <c r="AC4" s="89"/>
      <c r="AD4" s="72" t="s">
        <v>19151</v>
      </c>
      <c r="AE4" s="72">
        <v>733</v>
      </c>
      <c r="AF4" s="72">
        <v>418</v>
      </c>
      <c r="AG4" s="72">
        <v>54439</v>
      </c>
      <c r="AH4" s="72">
        <v>123</v>
      </c>
      <c r="AI4" s="72">
        <v>-14400</v>
      </c>
      <c r="AJ4" s="111">
        <v>39942</v>
      </c>
      <c r="AK4" s="72" t="s">
        <v>23147</v>
      </c>
      <c r="AL4" s="76" t="s">
        <v>24249</v>
      </c>
      <c r="AM4" s="72" t="s">
        <v>286</v>
      </c>
      <c r="AN4" s="74">
        <v>39909.499421296299</v>
      </c>
      <c r="AO4" s="76" t="s">
        <v>25268</v>
      </c>
      <c r="AP4" s="72" t="b">
        <v>0</v>
      </c>
      <c r="AQ4" s="72" t="b">
        <v>0</v>
      </c>
      <c r="AR4" s="72" t="b">
        <v>1</v>
      </c>
      <c r="AS4" s="72" t="s">
        <v>236</v>
      </c>
      <c r="AT4" s="72">
        <v>20</v>
      </c>
      <c r="AU4" s="76" t="s">
        <v>307</v>
      </c>
      <c r="AV4" s="72" t="b">
        <v>0</v>
      </c>
      <c r="AW4" s="72" t="s">
        <v>313</v>
      </c>
      <c r="AX4" s="76" t="s">
        <v>28180</v>
      </c>
      <c r="AY4" s="72" t="s">
        <v>66</v>
      </c>
      <c r="AZ4" s="2"/>
      <c r="BA4" s="3"/>
      <c r="BB4" s="3"/>
      <c r="BC4" s="3"/>
      <c r="BD4" s="3"/>
    </row>
    <row r="5" spans="1:56" x14ac:dyDescent="0.35">
      <c r="A5" s="70" t="s">
        <v>733</v>
      </c>
      <c r="B5" s="83"/>
      <c r="C5" s="83"/>
      <c r="D5" s="84"/>
      <c r="E5" s="107"/>
      <c r="F5" s="80" t="s">
        <v>9118</v>
      </c>
      <c r="G5" s="108"/>
      <c r="H5" s="81"/>
      <c r="I5" s="87"/>
      <c r="J5" s="109"/>
      <c r="K5" s="81" t="s">
        <v>30439</v>
      </c>
      <c r="L5" s="110"/>
      <c r="M5" s="92"/>
      <c r="N5" s="92"/>
      <c r="O5" s="93"/>
      <c r="P5" s="94"/>
      <c r="Q5" s="94"/>
      <c r="R5" s="79"/>
      <c r="S5" s="79"/>
      <c r="T5" s="79"/>
      <c r="U5" s="79"/>
      <c r="V5" s="52"/>
      <c r="W5" s="52"/>
      <c r="X5" s="52"/>
      <c r="Y5" s="52"/>
      <c r="Z5" s="51"/>
      <c r="AA5" s="88"/>
      <c r="AB5" s="88"/>
      <c r="AC5" s="89"/>
      <c r="AD5" s="72" t="s">
        <v>19152</v>
      </c>
      <c r="AE5" s="72">
        <v>305</v>
      </c>
      <c r="AF5" s="72">
        <v>162</v>
      </c>
      <c r="AG5" s="72">
        <v>933</v>
      </c>
      <c r="AH5" s="72">
        <v>326</v>
      </c>
      <c r="AI5" s="72">
        <v>3600</v>
      </c>
      <c r="AJ5" s="72"/>
      <c r="AK5" s="72"/>
      <c r="AL5" s="72"/>
      <c r="AM5" s="72" t="s">
        <v>291</v>
      </c>
      <c r="AN5" s="74">
        <v>40580.574548611112</v>
      </c>
      <c r="AO5" s="76" t="s">
        <v>25269</v>
      </c>
      <c r="AP5" s="72" t="b">
        <v>0</v>
      </c>
      <c r="AQ5" s="72" t="b">
        <v>0</v>
      </c>
      <c r="AR5" s="72" t="b">
        <v>0</v>
      </c>
      <c r="AS5" s="72" t="s">
        <v>235</v>
      </c>
      <c r="AT5" s="72">
        <v>2</v>
      </c>
      <c r="AU5" s="76" t="s">
        <v>307</v>
      </c>
      <c r="AV5" s="72" t="b">
        <v>0</v>
      </c>
      <c r="AW5" s="72" t="s">
        <v>313</v>
      </c>
      <c r="AX5" s="76" t="s">
        <v>28181</v>
      </c>
      <c r="AY5" s="72" t="s">
        <v>66</v>
      </c>
      <c r="AZ5" s="2"/>
      <c r="BA5" s="3"/>
      <c r="BB5" s="3"/>
      <c r="BC5" s="3"/>
      <c r="BD5" s="3"/>
    </row>
    <row r="6" spans="1:56" x14ac:dyDescent="0.35">
      <c r="A6" s="70" t="s">
        <v>216</v>
      </c>
      <c r="B6" s="83"/>
      <c r="C6" s="83"/>
      <c r="D6" s="84"/>
      <c r="E6" s="107"/>
      <c r="F6" s="80" t="s">
        <v>311</v>
      </c>
      <c r="G6" s="108"/>
      <c r="H6" s="81"/>
      <c r="I6" s="87"/>
      <c r="J6" s="109"/>
      <c r="K6" s="81" t="s">
        <v>316</v>
      </c>
      <c r="L6" s="110"/>
      <c r="M6" s="92"/>
      <c r="N6" s="92"/>
      <c r="O6" s="93"/>
      <c r="P6" s="94"/>
      <c r="Q6" s="94"/>
      <c r="R6" s="79"/>
      <c r="S6" s="79"/>
      <c r="T6" s="79"/>
      <c r="U6" s="79"/>
      <c r="V6" s="52"/>
      <c r="W6" s="52"/>
      <c r="X6" s="52"/>
      <c r="Y6" s="52"/>
      <c r="Z6" s="51"/>
      <c r="AA6" s="88"/>
      <c r="AB6" s="88"/>
      <c r="AC6" s="89"/>
      <c r="AD6" s="72" t="s">
        <v>272</v>
      </c>
      <c r="AE6" s="72">
        <v>997</v>
      </c>
      <c r="AF6" s="72">
        <v>67563926</v>
      </c>
      <c r="AG6" s="72">
        <v>19298</v>
      </c>
      <c r="AH6" s="72">
        <v>1601</v>
      </c>
      <c r="AI6" s="72">
        <v>-25200</v>
      </c>
      <c r="AJ6" s="72" t="s">
        <v>274</v>
      </c>
      <c r="AK6" s="72" t="s">
        <v>276</v>
      </c>
      <c r="AL6" s="76" t="s">
        <v>280</v>
      </c>
      <c r="AM6" s="72" t="s">
        <v>282</v>
      </c>
      <c r="AN6" s="74">
        <v>39399.905393518522</v>
      </c>
      <c r="AO6" s="76" t="s">
        <v>297</v>
      </c>
      <c r="AP6" s="72" t="b">
        <v>0</v>
      </c>
      <c r="AQ6" s="72" t="b">
        <v>0</v>
      </c>
      <c r="AR6" s="72" t="b">
        <v>1</v>
      </c>
      <c r="AS6" s="72" t="s">
        <v>231</v>
      </c>
      <c r="AT6" s="72">
        <v>81993</v>
      </c>
      <c r="AU6" s="76" t="s">
        <v>304</v>
      </c>
      <c r="AV6" s="72" t="b">
        <v>1</v>
      </c>
      <c r="AW6" s="72" t="s">
        <v>313</v>
      </c>
      <c r="AX6" s="76" t="s">
        <v>314</v>
      </c>
      <c r="AY6" s="72" t="s">
        <v>65</v>
      </c>
      <c r="AZ6" s="2"/>
      <c r="BA6" s="3"/>
      <c r="BB6" s="3"/>
      <c r="BC6" s="3"/>
      <c r="BD6" s="3"/>
    </row>
    <row r="7" spans="1:56" x14ac:dyDescent="0.35">
      <c r="A7" s="70" t="s">
        <v>734</v>
      </c>
      <c r="B7" s="83"/>
      <c r="C7" s="83"/>
      <c r="D7" s="84"/>
      <c r="E7" s="107"/>
      <c r="F7" s="80" t="s">
        <v>9119</v>
      </c>
      <c r="G7" s="108"/>
      <c r="H7" s="81"/>
      <c r="I7" s="87"/>
      <c r="J7" s="109"/>
      <c r="K7" s="81" t="s">
        <v>30440</v>
      </c>
      <c r="L7" s="110"/>
      <c r="M7" s="92"/>
      <c r="N7" s="92"/>
      <c r="O7" s="93"/>
      <c r="P7" s="94"/>
      <c r="Q7" s="94"/>
      <c r="R7" s="79"/>
      <c r="S7" s="79"/>
      <c r="T7" s="79"/>
      <c r="U7" s="79"/>
      <c r="V7" s="52"/>
      <c r="W7" s="52"/>
      <c r="X7" s="52"/>
      <c r="Y7" s="52"/>
      <c r="Z7" s="51"/>
      <c r="AA7" s="88"/>
      <c r="AB7" s="88"/>
      <c r="AC7" s="89"/>
      <c r="AD7" s="72" t="s">
        <v>19153</v>
      </c>
      <c r="AE7" s="72">
        <v>0</v>
      </c>
      <c r="AF7" s="72">
        <v>6</v>
      </c>
      <c r="AG7" s="72">
        <v>11377</v>
      </c>
      <c r="AH7" s="72">
        <v>0</v>
      </c>
      <c r="AI7" s="72"/>
      <c r="AJ7" s="72" t="s">
        <v>21345</v>
      </c>
      <c r="AK7" s="72"/>
      <c r="AL7" s="72"/>
      <c r="AM7" s="72"/>
      <c r="AN7" s="74">
        <v>42360.131018518521</v>
      </c>
      <c r="AO7" s="76" t="s">
        <v>25270</v>
      </c>
      <c r="AP7" s="72" t="b">
        <v>1</v>
      </c>
      <c r="AQ7" s="72" t="b">
        <v>0</v>
      </c>
      <c r="AR7" s="72" t="b">
        <v>0</v>
      </c>
      <c r="AS7" s="72" t="s">
        <v>231</v>
      </c>
      <c r="AT7" s="72">
        <v>2</v>
      </c>
      <c r="AU7" s="72"/>
      <c r="AV7" s="72" t="b">
        <v>0</v>
      </c>
      <c r="AW7" s="72" t="s">
        <v>313</v>
      </c>
      <c r="AX7" s="76" t="s">
        <v>28182</v>
      </c>
      <c r="AY7" s="72" t="s">
        <v>66</v>
      </c>
      <c r="AZ7" s="2"/>
      <c r="BA7" s="3"/>
      <c r="BB7" s="3"/>
      <c r="BC7" s="3"/>
      <c r="BD7" s="3"/>
    </row>
    <row r="8" spans="1:56" x14ac:dyDescent="0.35">
      <c r="A8" s="70" t="s">
        <v>735</v>
      </c>
      <c r="B8" s="83"/>
      <c r="C8" s="83"/>
      <c r="D8" s="84"/>
      <c r="E8" s="107"/>
      <c r="F8" s="80" t="s">
        <v>27643</v>
      </c>
      <c r="G8" s="108"/>
      <c r="H8" s="81"/>
      <c r="I8" s="87"/>
      <c r="J8" s="109"/>
      <c r="K8" s="81" t="s">
        <v>30441</v>
      </c>
      <c r="L8" s="110"/>
      <c r="M8" s="92"/>
      <c r="N8" s="92"/>
      <c r="O8" s="93"/>
      <c r="P8" s="94"/>
      <c r="Q8" s="94"/>
      <c r="R8" s="79"/>
      <c r="S8" s="79"/>
      <c r="T8" s="79"/>
      <c r="U8" s="79"/>
      <c r="V8" s="52"/>
      <c r="W8" s="52"/>
      <c r="X8" s="52"/>
      <c r="Y8" s="52"/>
      <c r="Z8" s="51"/>
      <c r="AA8" s="88"/>
      <c r="AB8" s="88"/>
      <c r="AC8" s="89"/>
      <c r="AD8" s="72" t="s">
        <v>19154</v>
      </c>
      <c r="AE8" s="72">
        <v>784</v>
      </c>
      <c r="AF8" s="72">
        <v>420</v>
      </c>
      <c r="AG8" s="72">
        <v>9272</v>
      </c>
      <c r="AH8" s="72">
        <v>1122</v>
      </c>
      <c r="AI8" s="72">
        <v>7200</v>
      </c>
      <c r="AJ8" s="72"/>
      <c r="AK8" s="72" t="s">
        <v>19072</v>
      </c>
      <c r="AL8" s="72"/>
      <c r="AM8" s="72" t="s">
        <v>292</v>
      </c>
      <c r="AN8" s="74">
        <v>40436.249456018515</v>
      </c>
      <c r="AO8" s="76" t="s">
        <v>25271</v>
      </c>
      <c r="AP8" s="72" t="b">
        <v>0</v>
      </c>
      <c r="AQ8" s="72" t="b">
        <v>0</v>
      </c>
      <c r="AR8" s="72" t="b">
        <v>1</v>
      </c>
      <c r="AS8" s="72" t="s">
        <v>231</v>
      </c>
      <c r="AT8" s="72">
        <v>8</v>
      </c>
      <c r="AU8" s="76" t="s">
        <v>27151</v>
      </c>
      <c r="AV8" s="72" t="b">
        <v>0</v>
      </c>
      <c r="AW8" s="72" t="s">
        <v>313</v>
      </c>
      <c r="AX8" s="76" t="s">
        <v>28183</v>
      </c>
      <c r="AY8" s="72" t="s">
        <v>66</v>
      </c>
      <c r="AZ8" s="2"/>
      <c r="BA8" s="3"/>
      <c r="BB8" s="3"/>
      <c r="BC8" s="3"/>
      <c r="BD8" s="3"/>
    </row>
    <row r="9" spans="1:56" x14ac:dyDescent="0.35">
      <c r="A9" s="70" t="s">
        <v>2195</v>
      </c>
      <c r="B9" s="83"/>
      <c r="C9" s="83"/>
      <c r="D9" s="84"/>
      <c r="E9" s="107"/>
      <c r="F9" s="80" t="s">
        <v>27644</v>
      </c>
      <c r="G9" s="108"/>
      <c r="H9" s="81"/>
      <c r="I9" s="87"/>
      <c r="J9" s="109"/>
      <c r="K9" s="81" t="s">
        <v>30442</v>
      </c>
      <c r="L9" s="110"/>
      <c r="M9" s="92"/>
      <c r="N9" s="92"/>
      <c r="O9" s="93"/>
      <c r="P9" s="94"/>
      <c r="Q9" s="94"/>
      <c r="R9" s="79"/>
      <c r="S9" s="79"/>
      <c r="T9" s="79"/>
      <c r="U9" s="79"/>
      <c r="V9" s="52"/>
      <c r="W9" s="52"/>
      <c r="X9" s="52"/>
      <c r="Y9" s="52"/>
      <c r="Z9" s="51"/>
      <c r="AA9" s="88"/>
      <c r="AB9" s="88"/>
      <c r="AC9" s="89"/>
      <c r="AD9" s="72" t="s">
        <v>2195</v>
      </c>
      <c r="AE9" s="72">
        <v>617</v>
      </c>
      <c r="AF9" s="72">
        <v>773129</v>
      </c>
      <c r="AG9" s="72">
        <v>23277</v>
      </c>
      <c r="AH9" s="72">
        <v>3091</v>
      </c>
      <c r="AI9" s="72">
        <v>-25200</v>
      </c>
      <c r="AJ9" s="72" t="s">
        <v>21346</v>
      </c>
      <c r="AK9" s="72" t="s">
        <v>23148</v>
      </c>
      <c r="AL9" s="76" t="s">
        <v>24250</v>
      </c>
      <c r="AM9" s="72" t="s">
        <v>282</v>
      </c>
      <c r="AN9" s="74">
        <v>39392.278043981481</v>
      </c>
      <c r="AO9" s="76" t="s">
        <v>25272</v>
      </c>
      <c r="AP9" s="72" t="b">
        <v>0</v>
      </c>
      <c r="AQ9" s="72" t="b">
        <v>0</v>
      </c>
      <c r="AR9" s="72" t="b">
        <v>1</v>
      </c>
      <c r="AS9" s="72" t="s">
        <v>231</v>
      </c>
      <c r="AT9" s="72">
        <v>1228</v>
      </c>
      <c r="AU9" s="76" t="s">
        <v>27152</v>
      </c>
      <c r="AV9" s="72" t="b">
        <v>1</v>
      </c>
      <c r="AW9" s="72" t="s">
        <v>313</v>
      </c>
      <c r="AX9" s="76" t="s">
        <v>28184</v>
      </c>
      <c r="AY9" s="72" t="s">
        <v>66</v>
      </c>
      <c r="AZ9" s="2"/>
      <c r="BA9" s="3"/>
      <c r="BB9" s="3"/>
      <c r="BC9" s="3"/>
      <c r="BD9" s="3"/>
    </row>
    <row r="10" spans="1:56" x14ac:dyDescent="0.35">
      <c r="A10" s="70" t="s">
        <v>736</v>
      </c>
      <c r="B10" s="83"/>
      <c r="C10" s="83"/>
      <c r="D10" s="84"/>
      <c r="E10" s="107"/>
      <c r="F10" s="80" t="s">
        <v>9120</v>
      </c>
      <c r="G10" s="108"/>
      <c r="H10" s="81"/>
      <c r="I10" s="87"/>
      <c r="J10" s="109"/>
      <c r="K10" s="81" t="s">
        <v>30443</v>
      </c>
      <c r="L10" s="110"/>
      <c r="M10" s="92"/>
      <c r="N10" s="92"/>
      <c r="O10" s="93"/>
      <c r="P10" s="94"/>
      <c r="Q10" s="94"/>
      <c r="R10" s="79"/>
      <c r="S10" s="79"/>
      <c r="T10" s="79"/>
      <c r="U10" s="79"/>
      <c r="V10" s="52"/>
      <c r="W10" s="52"/>
      <c r="X10" s="52"/>
      <c r="Y10" s="52"/>
      <c r="Z10" s="51"/>
      <c r="AA10" s="88"/>
      <c r="AB10" s="88"/>
      <c r="AC10" s="89"/>
      <c r="AD10" s="72" t="s">
        <v>19155</v>
      </c>
      <c r="AE10" s="72">
        <v>31672</v>
      </c>
      <c r="AF10" s="72">
        <v>31635</v>
      </c>
      <c r="AG10" s="72">
        <v>151746</v>
      </c>
      <c r="AH10" s="72">
        <v>1790</v>
      </c>
      <c r="AI10" s="72">
        <v>-10800</v>
      </c>
      <c r="AJ10" s="72" t="s">
        <v>21347</v>
      </c>
      <c r="AK10" s="72" t="s">
        <v>23149</v>
      </c>
      <c r="AL10" s="76" t="s">
        <v>24251</v>
      </c>
      <c r="AM10" s="72" t="s">
        <v>339</v>
      </c>
      <c r="AN10" s="74">
        <v>39162.070104166669</v>
      </c>
      <c r="AO10" s="76" t="s">
        <v>25273</v>
      </c>
      <c r="AP10" s="72" t="b">
        <v>0</v>
      </c>
      <c r="AQ10" s="72" t="b">
        <v>0</v>
      </c>
      <c r="AR10" s="72" t="b">
        <v>1</v>
      </c>
      <c r="AS10" s="72" t="s">
        <v>236</v>
      </c>
      <c r="AT10" s="72">
        <v>431</v>
      </c>
      <c r="AU10" s="76" t="s">
        <v>27153</v>
      </c>
      <c r="AV10" s="72" t="b">
        <v>0</v>
      </c>
      <c r="AW10" s="72" t="s">
        <v>313</v>
      </c>
      <c r="AX10" s="76" t="s">
        <v>28185</v>
      </c>
      <c r="AY10" s="72" t="s">
        <v>66</v>
      </c>
      <c r="AZ10" s="2"/>
      <c r="BA10" s="3"/>
      <c r="BB10" s="3"/>
      <c r="BC10" s="3"/>
      <c r="BD10" s="3"/>
    </row>
    <row r="11" spans="1:56" x14ac:dyDescent="0.35">
      <c r="A11" s="70" t="s">
        <v>737</v>
      </c>
      <c r="B11" s="83"/>
      <c r="C11" s="83"/>
      <c r="D11" s="84"/>
      <c r="E11" s="107"/>
      <c r="F11" s="80" t="s">
        <v>9121</v>
      </c>
      <c r="G11" s="108"/>
      <c r="H11" s="81"/>
      <c r="I11" s="87"/>
      <c r="J11" s="109"/>
      <c r="K11" s="81" t="s">
        <v>30444</v>
      </c>
      <c r="L11" s="110"/>
      <c r="M11" s="92"/>
      <c r="N11" s="92"/>
      <c r="O11" s="93"/>
      <c r="P11" s="94"/>
      <c r="Q11" s="94"/>
      <c r="R11" s="79"/>
      <c r="S11" s="79"/>
      <c r="T11" s="79"/>
      <c r="U11" s="79"/>
      <c r="V11" s="52"/>
      <c r="W11" s="52"/>
      <c r="X11" s="52"/>
      <c r="Y11" s="52"/>
      <c r="Z11" s="51"/>
      <c r="AA11" s="88"/>
      <c r="AB11" s="88"/>
      <c r="AC11" s="89"/>
      <c r="AD11" s="72" t="s">
        <v>19156</v>
      </c>
      <c r="AE11" s="72">
        <v>42</v>
      </c>
      <c r="AF11" s="72">
        <v>9</v>
      </c>
      <c r="AG11" s="72">
        <v>125</v>
      </c>
      <c r="AH11" s="72">
        <v>157</v>
      </c>
      <c r="AI11" s="72">
        <v>7200</v>
      </c>
      <c r="AJ11" s="72"/>
      <c r="AK11" s="72"/>
      <c r="AL11" s="72"/>
      <c r="AM11" s="72" t="s">
        <v>284</v>
      </c>
      <c r="AN11" s="74">
        <v>42524.933032407411</v>
      </c>
      <c r="AO11" s="72"/>
      <c r="AP11" s="72" t="b">
        <v>1</v>
      </c>
      <c r="AQ11" s="72" t="b">
        <v>0</v>
      </c>
      <c r="AR11" s="72" t="b">
        <v>0</v>
      </c>
      <c r="AS11" s="72" t="s">
        <v>235</v>
      </c>
      <c r="AT11" s="72">
        <v>1</v>
      </c>
      <c r="AU11" s="72"/>
      <c r="AV11" s="72" t="b">
        <v>0</v>
      </c>
      <c r="AW11" s="72" t="s">
        <v>313</v>
      </c>
      <c r="AX11" s="76" t="s">
        <v>28186</v>
      </c>
      <c r="AY11" s="72" t="s">
        <v>66</v>
      </c>
      <c r="AZ11" s="2"/>
      <c r="BA11" s="3"/>
      <c r="BB11" s="3"/>
      <c r="BC11" s="3"/>
      <c r="BD11" s="3"/>
    </row>
    <row r="12" spans="1:56" x14ac:dyDescent="0.35">
      <c r="A12" s="70" t="s">
        <v>2422</v>
      </c>
      <c r="B12" s="83"/>
      <c r="C12" s="83"/>
      <c r="D12" s="84"/>
      <c r="E12" s="107"/>
      <c r="F12" s="80" t="s">
        <v>27645</v>
      </c>
      <c r="G12" s="108"/>
      <c r="H12" s="81"/>
      <c r="I12" s="87"/>
      <c r="J12" s="109"/>
      <c r="K12" s="81" t="s">
        <v>30445</v>
      </c>
      <c r="L12" s="110"/>
      <c r="M12" s="92"/>
      <c r="N12" s="92"/>
      <c r="O12" s="93"/>
      <c r="P12" s="94"/>
      <c r="Q12" s="94"/>
      <c r="R12" s="79"/>
      <c r="S12" s="79"/>
      <c r="T12" s="79"/>
      <c r="U12" s="79"/>
      <c r="V12" s="52"/>
      <c r="W12" s="52"/>
      <c r="X12" s="52"/>
      <c r="Y12" s="52"/>
      <c r="Z12" s="51"/>
      <c r="AA12" s="88"/>
      <c r="AB12" s="88"/>
      <c r="AC12" s="89"/>
      <c r="AD12" s="72" t="s">
        <v>19157</v>
      </c>
      <c r="AE12" s="72">
        <v>8551</v>
      </c>
      <c r="AF12" s="72">
        <v>345818</v>
      </c>
      <c r="AG12" s="72">
        <v>265067</v>
      </c>
      <c r="AH12" s="72">
        <v>14082</v>
      </c>
      <c r="AI12" s="72">
        <v>7200</v>
      </c>
      <c r="AJ12" s="72" t="s">
        <v>21348</v>
      </c>
      <c r="AK12" s="72" t="s">
        <v>278</v>
      </c>
      <c r="AL12" s="76" t="s">
        <v>24252</v>
      </c>
      <c r="AM12" s="72" t="s">
        <v>284</v>
      </c>
      <c r="AN12" s="74">
        <v>40197.363043981481</v>
      </c>
      <c r="AO12" s="76" t="s">
        <v>25274</v>
      </c>
      <c r="AP12" s="72" t="b">
        <v>0</v>
      </c>
      <c r="AQ12" s="72" t="b">
        <v>0</v>
      </c>
      <c r="AR12" s="72" t="b">
        <v>0</v>
      </c>
      <c r="AS12" s="72" t="s">
        <v>235</v>
      </c>
      <c r="AT12" s="72">
        <v>529</v>
      </c>
      <c r="AU12" s="76" t="s">
        <v>303</v>
      </c>
      <c r="AV12" s="72" t="b">
        <v>1</v>
      </c>
      <c r="AW12" s="72" t="s">
        <v>313</v>
      </c>
      <c r="AX12" s="76" t="s">
        <v>28187</v>
      </c>
      <c r="AY12" s="72" t="s">
        <v>66</v>
      </c>
      <c r="AZ12" s="2"/>
      <c r="BA12" s="3"/>
      <c r="BB12" s="3"/>
      <c r="BC12" s="3"/>
      <c r="BD12" s="3"/>
    </row>
    <row r="13" spans="1:56" x14ac:dyDescent="0.35">
      <c r="A13" s="70" t="s">
        <v>738</v>
      </c>
      <c r="B13" s="83"/>
      <c r="C13" s="83"/>
      <c r="D13" s="84"/>
      <c r="E13" s="107"/>
      <c r="F13" s="80" t="s">
        <v>9122</v>
      </c>
      <c r="G13" s="108"/>
      <c r="H13" s="81"/>
      <c r="I13" s="87"/>
      <c r="J13" s="109"/>
      <c r="K13" s="81" t="s">
        <v>30446</v>
      </c>
      <c r="L13" s="110"/>
      <c r="M13" s="92"/>
      <c r="N13" s="92"/>
      <c r="O13" s="93"/>
      <c r="P13" s="94"/>
      <c r="Q13" s="94"/>
      <c r="R13" s="79"/>
      <c r="S13" s="79"/>
      <c r="T13" s="79"/>
      <c r="U13" s="79"/>
      <c r="V13" s="52"/>
      <c r="W13" s="52"/>
      <c r="X13" s="52"/>
      <c r="Y13" s="52"/>
      <c r="Z13" s="51"/>
      <c r="AA13" s="88"/>
      <c r="AB13" s="88"/>
      <c r="AC13" s="89"/>
      <c r="AD13" s="72" t="s">
        <v>19158</v>
      </c>
      <c r="AE13" s="72">
        <v>12619</v>
      </c>
      <c r="AF13" s="72">
        <v>12440</v>
      </c>
      <c r="AG13" s="72">
        <v>24793</v>
      </c>
      <c r="AH13" s="72">
        <v>22667</v>
      </c>
      <c r="AI13" s="72"/>
      <c r="AJ13" s="72" t="s">
        <v>21349</v>
      </c>
      <c r="AK13" s="72" t="s">
        <v>19072</v>
      </c>
      <c r="AL13" s="76" t="s">
        <v>24253</v>
      </c>
      <c r="AM13" s="72"/>
      <c r="AN13" s="74">
        <v>41906.415173611109</v>
      </c>
      <c r="AO13" s="76" t="s">
        <v>25275</v>
      </c>
      <c r="AP13" s="72" t="b">
        <v>0</v>
      </c>
      <c r="AQ13" s="72" t="b">
        <v>0</v>
      </c>
      <c r="AR13" s="72" t="b">
        <v>0</v>
      </c>
      <c r="AS13" s="72" t="s">
        <v>231</v>
      </c>
      <c r="AT13" s="72">
        <v>758</v>
      </c>
      <c r="AU13" s="76" t="s">
        <v>27154</v>
      </c>
      <c r="AV13" s="72" t="b">
        <v>0</v>
      </c>
      <c r="AW13" s="72" t="s">
        <v>313</v>
      </c>
      <c r="AX13" s="76" t="s">
        <v>28188</v>
      </c>
      <c r="AY13" s="72" t="s">
        <v>66</v>
      </c>
      <c r="AZ13" s="2"/>
      <c r="BA13" s="3"/>
      <c r="BB13" s="3"/>
      <c r="BC13" s="3"/>
      <c r="BD13" s="3"/>
    </row>
    <row r="14" spans="1:56" x14ac:dyDescent="0.35">
      <c r="A14" s="70" t="s">
        <v>739</v>
      </c>
      <c r="B14" s="83"/>
      <c r="C14" s="83"/>
      <c r="D14" s="84"/>
      <c r="E14" s="107"/>
      <c r="F14" s="80" t="s">
        <v>9123</v>
      </c>
      <c r="G14" s="108"/>
      <c r="H14" s="81"/>
      <c r="I14" s="87"/>
      <c r="J14" s="109"/>
      <c r="K14" s="81" t="s">
        <v>30447</v>
      </c>
      <c r="L14" s="110"/>
      <c r="M14" s="92"/>
      <c r="N14" s="92"/>
      <c r="O14" s="93"/>
      <c r="P14" s="94"/>
      <c r="Q14" s="94"/>
      <c r="R14" s="79"/>
      <c r="S14" s="79"/>
      <c r="T14" s="79"/>
      <c r="U14" s="79"/>
      <c r="V14" s="52"/>
      <c r="W14" s="52"/>
      <c r="X14" s="52"/>
      <c r="Y14" s="52"/>
      <c r="Z14" s="51"/>
      <c r="AA14" s="88"/>
      <c r="AB14" s="88"/>
      <c r="AC14" s="89"/>
      <c r="AD14" s="72" t="s">
        <v>19159</v>
      </c>
      <c r="AE14" s="72">
        <v>253</v>
      </c>
      <c r="AF14" s="72">
        <v>106</v>
      </c>
      <c r="AG14" s="72">
        <v>2395</v>
      </c>
      <c r="AH14" s="72">
        <v>2406</v>
      </c>
      <c r="AI14" s="72">
        <v>-25200</v>
      </c>
      <c r="AJ14" s="72"/>
      <c r="AK14" s="72"/>
      <c r="AL14" s="72"/>
      <c r="AM14" s="72" t="s">
        <v>282</v>
      </c>
      <c r="AN14" s="74">
        <v>42677.444768518515</v>
      </c>
      <c r="AO14" s="76" t="s">
        <v>25276</v>
      </c>
      <c r="AP14" s="72" t="b">
        <v>1</v>
      </c>
      <c r="AQ14" s="72" t="b">
        <v>0</v>
      </c>
      <c r="AR14" s="72" t="b">
        <v>0</v>
      </c>
      <c r="AS14" s="72" t="s">
        <v>236</v>
      </c>
      <c r="AT14" s="72">
        <v>11</v>
      </c>
      <c r="AU14" s="72"/>
      <c r="AV14" s="72" t="b">
        <v>0</v>
      </c>
      <c r="AW14" s="72" t="s">
        <v>313</v>
      </c>
      <c r="AX14" s="76" t="s">
        <v>28189</v>
      </c>
      <c r="AY14" s="72" t="s">
        <v>66</v>
      </c>
      <c r="AZ14" s="2"/>
      <c r="BA14" s="3"/>
      <c r="BB14" s="3"/>
      <c r="BC14" s="3"/>
      <c r="BD14" s="3"/>
    </row>
    <row r="15" spans="1:56" x14ac:dyDescent="0.35">
      <c r="A15" s="70" t="s">
        <v>762</v>
      </c>
      <c r="B15" s="83"/>
      <c r="C15" s="83"/>
      <c r="D15" s="84"/>
      <c r="E15" s="107"/>
      <c r="F15" s="80" t="s">
        <v>9146</v>
      </c>
      <c r="G15" s="108"/>
      <c r="H15" s="81"/>
      <c r="I15" s="87"/>
      <c r="J15" s="109"/>
      <c r="K15" s="81" t="s">
        <v>30448</v>
      </c>
      <c r="L15" s="110"/>
      <c r="M15" s="92"/>
      <c r="N15" s="92"/>
      <c r="O15" s="93"/>
      <c r="P15" s="94"/>
      <c r="Q15" s="94"/>
      <c r="R15" s="79"/>
      <c r="S15" s="79"/>
      <c r="T15" s="79"/>
      <c r="U15" s="79"/>
      <c r="V15" s="52"/>
      <c r="W15" s="52"/>
      <c r="X15" s="52"/>
      <c r="Y15" s="52"/>
      <c r="Z15" s="51"/>
      <c r="AA15" s="88"/>
      <c r="AB15" s="88"/>
      <c r="AC15" s="89"/>
      <c r="AD15" s="72" t="s">
        <v>19160</v>
      </c>
      <c r="AE15" s="72">
        <v>9760</v>
      </c>
      <c r="AF15" s="72">
        <v>9800</v>
      </c>
      <c r="AG15" s="72">
        <v>43727</v>
      </c>
      <c r="AH15" s="72">
        <v>19192</v>
      </c>
      <c r="AI15" s="72">
        <v>-10800</v>
      </c>
      <c r="AJ15" s="72" t="s">
        <v>21350</v>
      </c>
      <c r="AK15" s="72" t="s">
        <v>23149</v>
      </c>
      <c r="AL15" s="76" t="s">
        <v>24254</v>
      </c>
      <c r="AM15" s="72" t="s">
        <v>339</v>
      </c>
      <c r="AN15" s="74">
        <v>42675.357488425929</v>
      </c>
      <c r="AO15" s="76" t="s">
        <v>25277</v>
      </c>
      <c r="AP15" s="72" t="b">
        <v>0</v>
      </c>
      <c r="AQ15" s="72" t="b">
        <v>0</v>
      </c>
      <c r="AR15" s="72" t="b">
        <v>0</v>
      </c>
      <c r="AS15" s="72" t="s">
        <v>236</v>
      </c>
      <c r="AT15" s="72">
        <v>78</v>
      </c>
      <c r="AU15" s="76" t="s">
        <v>303</v>
      </c>
      <c r="AV15" s="72" t="b">
        <v>0</v>
      </c>
      <c r="AW15" s="72" t="s">
        <v>313</v>
      </c>
      <c r="AX15" s="76" t="s">
        <v>28190</v>
      </c>
      <c r="AY15" s="72" t="s">
        <v>66</v>
      </c>
      <c r="AZ15" s="2"/>
      <c r="BA15" s="3"/>
      <c r="BB15" s="3"/>
      <c r="BC15" s="3"/>
      <c r="BD15" s="3"/>
    </row>
    <row r="16" spans="1:56" x14ac:dyDescent="0.35">
      <c r="A16" s="70" t="s">
        <v>740</v>
      </c>
      <c r="B16" s="83"/>
      <c r="C16" s="83"/>
      <c r="D16" s="84"/>
      <c r="E16" s="107"/>
      <c r="F16" s="80" t="s">
        <v>9124</v>
      </c>
      <c r="G16" s="108"/>
      <c r="H16" s="81"/>
      <c r="I16" s="87"/>
      <c r="J16" s="109"/>
      <c r="K16" s="81" t="s">
        <v>30449</v>
      </c>
      <c r="L16" s="110"/>
      <c r="M16" s="92"/>
      <c r="N16" s="92"/>
      <c r="O16" s="93"/>
      <c r="P16" s="94"/>
      <c r="Q16" s="94"/>
      <c r="R16" s="79"/>
      <c r="S16" s="79"/>
      <c r="T16" s="79"/>
      <c r="U16" s="79"/>
      <c r="V16" s="52"/>
      <c r="W16" s="52"/>
      <c r="X16" s="52"/>
      <c r="Y16" s="52"/>
      <c r="Z16" s="51"/>
      <c r="AA16" s="88"/>
      <c r="AB16" s="88"/>
      <c r="AC16" s="89"/>
      <c r="AD16" s="72" t="s">
        <v>19161</v>
      </c>
      <c r="AE16" s="72">
        <v>592</v>
      </c>
      <c r="AF16" s="72">
        <v>105</v>
      </c>
      <c r="AG16" s="72">
        <v>1554</v>
      </c>
      <c r="AH16" s="72">
        <v>1616</v>
      </c>
      <c r="AI16" s="72">
        <v>-25200</v>
      </c>
      <c r="AJ16" s="72"/>
      <c r="AK16" s="72"/>
      <c r="AL16" s="72"/>
      <c r="AM16" s="72" t="s">
        <v>282</v>
      </c>
      <c r="AN16" s="74">
        <v>42677.444976851853</v>
      </c>
      <c r="AO16" s="76" t="s">
        <v>25278</v>
      </c>
      <c r="AP16" s="72" t="b">
        <v>1</v>
      </c>
      <c r="AQ16" s="72" t="b">
        <v>0</v>
      </c>
      <c r="AR16" s="72" t="b">
        <v>0</v>
      </c>
      <c r="AS16" s="72" t="s">
        <v>236</v>
      </c>
      <c r="AT16" s="72">
        <v>5</v>
      </c>
      <c r="AU16" s="72"/>
      <c r="AV16" s="72" t="b">
        <v>0</v>
      </c>
      <c r="AW16" s="72" t="s">
        <v>313</v>
      </c>
      <c r="AX16" s="76" t="s">
        <v>28191</v>
      </c>
      <c r="AY16" s="72" t="s">
        <v>66</v>
      </c>
      <c r="AZ16" s="2"/>
      <c r="BA16" s="3"/>
      <c r="BB16" s="3"/>
      <c r="BC16" s="3"/>
      <c r="BD16" s="3"/>
    </row>
    <row r="17" spans="1:56" x14ac:dyDescent="0.35">
      <c r="A17" s="70" t="s">
        <v>741</v>
      </c>
      <c r="B17" s="83"/>
      <c r="C17" s="83"/>
      <c r="D17" s="84"/>
      <c r="E17" s="107"/>
      <c r="F17" s="80" t="s">
        <v>9125</v>
      </c>
      <c r="G17" s="108"/>
      <c r="H17" s="81"/>
      <c r="I17" s="87"/>
      <c r="J17" s="109"/>
      <c r="K17" s="81" t="s">
        <v>30450</v>
      </c>
      <c r="L17" s="110"/>
      <c r="M17" s="92"/>
      <c r="N17" s="92"/>
      <c r="O17" s="93"/>
      <c r="P17" s="94"/>
      <c r="Q17" s="94"/>
      <c r="R17" s="79"/>
      <c r="S17" s="79"/>
      <c r="T17" s="79"/>
      <c r="U17" s="79"/>
      <c r="V17" s="52"/>
      <c r="W17" s="52"/>
      <c r="X17" s="52"/>
      <c r="Y17" s="52"/>
      <c r="Z17" s="51"/>
      <c r="AA17" s="88"/>
      <c r="AB17" s="88"/>
      <c r="AC17" s="89"/>
      <c r="AD17" s="72" t="s">
        <v>19162</v>
      </c>
      <c r="AE17" s="72">
        <v>193</v>
      </c>
      <c r="AF17" s="72">
        <v>25</v>
      </c>
      <c r="AG17" s="72">
        <v>570</v>
      </c>
      <c r="AH17" s="72">
        <v>2404</v>
      </c>
      <c r="AI17" s="72"/>
      <c r="AJ17" s="72"/>
      <c r="AK17" s="72"/>
      <c r="AL17" s="72"/>
      <c r="AM17" s="72"/>
      <c r="AN17" s="74">
        <v>42743.585613425923</v>
      </c>
      <c r="AO17" s="76" t="s">
        <v>25279</v>
      </c>
      <c r="AP17" s="72" t="b">
        <v>1</v>
      </c>
      <c r="AQ17" s="72" t="b">
        <v>0</v>
      </c>
      <c r="AR17" s="72" t="b">
        <v>0</v>
      </c>
      <c r="AS17" s="72" t="s">
        <v>236</v>
      </c>
      <c r="AT17" s="72">
        <v>1</v>
      </c>
      <c r="AU17" s="72"/>
      <c r="AV17" s="72" t="b">
        <v>0</v>
      </c>
      <c r="AW17" s="72" t="s">
        <v>313</v>
      </c>
      <c r="AX17" s="76" t="s">
        <v>28192</v>
      </c>
      <c r="AY17" s="72" t="s">
        <v>66</v>
      </c>
      <c r="AZ17" s="2"/>
      <c r="BA17" s="3"/>
      <c r="BB17" s="3"/>
      <c r="BC17" s="3"/>
      <c r="BD17" s="3"/>
    </row>
    <row r="18" spans="1:56" x14ac:dyDescent="0.35">
      <c r="A18" s="70" t="s">
        <v>1097</v>
      </c>
      <c r="B18" s="83"/>
      <c r="C18" s="83"/>
      <c r="D18" s="84"/>
      <c r="E18" s="107"/>
      <c r="F18" s="80" t="s">
        <v>9422</v>
      </c>
      <c r="G18" s="108"/>
      <c r="H18" s="81"/>
      <c r="I18" s="87"/>
      <c r="J18" s="109"/>
      <c r="K18" s="81" t="s">
        <v>30451</v>
      </c>
      <c r="L18" s="110"/>
      <c r="M18" s="92"/>
      <c r="N18" s="92"/>
      <c r="O18" s="93"/>
      <c r="P18" s="94"/>
      <c r="Q18" s="94"/>
      <c r="R18" s="79"/>
      <c r="S18" s="79"/>
      <c r="T18" s="79"/>
      <c r="U18" s="79"/>
      <c r="V18" s="52"/>
      <c r="W18" s="52"/>
      <c r="X18" s="52"/>
      <c r="Y18" s="52"/>
      <c r="Z18" s="51"/>
      <c r="AA18" s="88"/>
      <c r="AB18" s="88"/>
      <c r="AC18" s="89"/>
      <c r="AD18" s="72" t="s">
        <v>19163</v>
      </c>
      <c r="AE18" s="72">
        <v>8</v>
      </c>
      <c r="AF18" s="72">
        <v>468925</v>
      </c>
      <c r="AG18" s="72">
        <v>39058</v>
      </c>
      <c r="AH18" s="72">
        <v>5</v>
      </c>
      <c r="AI18" s="72">
        <v>-10800</v>
      </c>
      <c r="AJ18" s="72" t="s">
        <v>21351</v>
      </c>
      <c r="AK18" s="72"/>
      <c r="AL18" s="76" t="s">
        <v>24255</v>
      </c>
      <c r="AM18" s="72" t="s">
        <v>25237</v>
      </c>
      <c r="AN18" s="74">
        <v>40625.829768518517</v>
      </c>
      <c r="AO18" s="76" t="s">
        <v>25280</v>
      </c>
      <c r="AP18" s="72" t="b">
        <v>0</v>
      </c>
      <c r="AQ18" s="72" t="b">
        <v>0</v>
      </c>
      <c r="AR18" s="72" t="b">
        <v>0</v>
      </c>
      <c r="AS18" s="72" t="s">
        <v>236</v>
      </c>
      <c r="AT18" s="72">
        <v>1602</v>
      </c>
      <c r="AU18" s="76" t="s">
        <v>27155</v>
      </c>
      <c r="AV18" s="72" t="b">
        <v>1</v>
      </c>
      <c r="AW18" s="72" t="s">
        <v>313</v>
      </c>
      <c r="AX18" s="76" t="s">
        <v>28193</v>
      </c>
      <c r="AY18" s="72" t="s">
        <v>66</v>
      </c>
      <c r="AZ18" s="2"/>
      <c r="BA18" s="3"/>
      <c r="BB18" s="3"/>
      <c r="BC18" s="3"/>
      <c r="BD18" s="3"/>
    </row>
    <row r="19" spans="1:56" x14ac:dyDescent="0.35">
      <c r="A19" s="70" t="s">
        <v>742</v>
      </c>
      <c r="B19" s="83"/>
      <c r="C19" s="83"/>
      <c r="D19" s="84"/>
      <c r="E19" s="107"/>
      <c r="F19" s="80" t="s">
        <v>9126</v>
      </c>
      <c r="G19" s="108"/>
      <c r="H19" s="81"/>
      <c r="I19" s="87"/>
      <c r="J19" s="109"/>
      <c r="K19" s="81" t="s">
        <v>30452</v>
      </c>
      <c r="L19" s="110"/>
      <c r="M19" s="92"/>
      <c r="N19" s="92"/>
      <c r="O19" s="93"/>
      <c r="P19" s="94"/>
      <c r="Q19" s="94"/>
      <c r="R19" s="79"/>
      <c r="S19" s="79"/>
      <c r="T19" s="79"/>
      <c r="U19" s="79"/>
      <c r="V19" s="52"/>
      <c r="W19" s="52"/>
      <c r="X19" s="52"/>
      <c r="Y19" s="52"/>
      <c r="Z19" s="51"/>
      <c r="AA19" s="88"/>
      <c r="AB19" s="88"/>
      <c r="AC19" s="89"/>
      <c r="AD19" s="72" t="s">
        <v>19164</v>
      </c>
      <c r="AE19" s="72">
        <v>966</v>
      </c>
      <c r="AF19" s="72">
        <v>116</v>
      </c>
      <c r="AG19" s="72">
        <v>2422</v>
      </c>
      <c r="AH19" s="72">
        <v>2534</v>
      </c>
      <c r="AI19" s="72">
        <v>-25200</v>
      </c>
      <c r="AJ19" s="72"/>
      <c r="AK19" s="72"/>
      <c r="AL19" s="72"/>
      <c r="AM19" s="72" t="s">
        <v>282</v>
      </c>
      <c r="AN19" s="74">
        <v>42677.445474537039</v>
      </c>
      <c r="AO19" s="76" t="s">
        <v>25281</v>
      </c>
      <c r="AP19" s="72" t="b">
        <v>1</v>
      </c>
      <c r="AQ19" s="72" t="b">
        <v>0</v>
      </c>
      <c r="AR19" s="72" t="b">
        <v>0</v>
      </c>
      <c r="AS19" s="72" t="s">
        <v>236</v>
      </c>
      <c r="AT19" s="72">
        <v>9</v>
      </c>
      <c r="AU19" s="72"/>
      <c r="AV19" s="72" t="b">
        <v>0</v>
      </c>
      <c r="AW19" s="72" t="s">
        <v>313</v>
      </c>
      <c r="AX19" s="76" t="s">
        <v>28194</v>
      </c>
      <c r="AY19" s="72" t="s">
        <v>66</v>
      </c>
      <c r="AZ19" s="2"/>
      <c r="BA19" s="3"/>
      <c r="BB19" s="3"/>
      <c r="BC19" s="3"/>
      <c r="BD19" s="3"/>
    </row>
    <row r="20" spans="1:56" x14ac:dyDescent="0.35">
      <c r="A20" s="70" t="s">
        <v>743</v>
      </c>
      <c r="B20" s="83"/>
      <c r="C20" s="83"/>
      <c r="D20" s="84"/>
      <c r="E20" s="107"/>
      <c r="F20" s="80" t="s">
        <v>9127</v>
      </c>
      <c r="G20" s="108"/>
      <c r="H20" s="81"/>
      <c r="I20" s="87"/>
      <c r="J20" s="109"/>
      <c r="K20" s="81" t="s">
        <v>30453</v>
      </c>
      <c r="L20" s="110"/>
      <c r="M20" s="92"/>
      <c r="N20" s="92"/>
      <c r="O20" s="93"/>
      <c r="P20" s="94"/>
      <c r="Q20" s="94"/>
      <c r="R20" s="79"/>
      <c r="S20" s="79"/>
      <c r="T20" s="79"/>
      <c r="U20" s="79"/>
      <c r="V20" s="52"/>
      <c r="W20" s="52"/>
      <c r="X20" s="52"/>
      <c r="Y20" s="52"/>
      <c r="Z20" s="51"/>
      <c r="AA20" s="88"/>
      <c r="AB20" s="88"/>
      <c r="AC20" s="89"/>
      <c r="AD20" s="72" t="s">
        <v>19165</v>
      </c>
      <c r="AE20" s="72">
        <v>572</v>
      </c>
      <c r="AF20" s="72">
        <v>88</v>
      </c>
      <c r="AG20" s="72">
        <v>1968</v>
      </c>
      <c r="AH20" s="72">
        <v>2014</v>
      </c>
      <c r="AI20" s="72">
        <v>-25200</v>
      </c>
      <c r="AJ20" s="72"/>
      <c r="AK20" s="72"/>
      <c r="AL20" s="72"/>
      <c r="AM20" s="72" t="s">
        <v>282</v>
      </c>
      <c r="AN20" s="74">
        <v>42677.445833333331</v>
      </c>
      <c r="AO20" s="76" t="s">
        <v>25282</v>
      </c>
      <c r="AP20" s="72" t="b">
        <v>1</v>
      </c>
      <c r="AQ20" s="72" t="b">
        <v>0</v>
      </c>
      <c r="AR20" s="72" t="b">
        <v>0</v>
      </c>
      <c r="AS20" s="72" t="s">
        <v>236</v>
      </c>
      <c r="AT20" s="72">
        <v>8</v>
      </c>
      <c r="AU20" s="72"/>
      <c r="AV20" s="72" t="b">
        <v>0</v>
      </c>
      <c r="AW20" s="72" t="s">
        <v>313</v>
      </c>
      <c r="AX20" s="76" t="s">
        <v>28195</v>
      </c>
      <c r="AY20" s="72" t="s">
        <v>66</v>
      </c>
      <c r="AZ20" s="2"/>
      <c r="BA20" s="3"/>
      <c r="BB20" s="3"/>
      <c r="BC20" s="3"/>
      <c r="BD20" s="3"/>
    </row>
    <row r="21" spans="1:56" x14ac:dyDescent="0.35">
      <c r="A21" s="70" t="s">
        <v>744</v>
      </c>
      <c r="B21" s="83"/>
      <c r="C21" s="83"/>
      <c r="D21" s="84"/>
      <c r="E21" s="107"/>
      <c r="F21" s="80" t="s">
        <v>9128</v>
      </c>
      <c r="G21" s="108"/>
      <c r="H21" s="81"/>
      <c r="I21" s="87"/>
      <c r="J21" s="109"/>
      <c r="K21" s="81" t="s">
        <v>30454</v>
      </c>
      <c r="L21" s="110"/>
      <c r="M21" s="92"/>
      <c r="N21" s="92"/>
      <c r="O21" s="93"/>
      <c r="P21" s="94"/>
      <c r="Q21" s="94"/>
      <c r="R21" s="79"/>
      <c r="S21" s="79"/>
      <c r="T21" s="79"/>
      <c r="U21" s="79"/>
      <c r="V21" s="52"/>
      <c r="W21" s="52"/>
      <c r="X21" s="52"/>
      <c r="Y21" s="52"/>
      <c r="Z21" s="51"/>
      <c r="AA21" s="88"/>
      <c r="AB21" s="88"/>
      <c r="AC21" s="89"/>
      <c r="AD21" s="72" t="s">
        <v>19166</v>
      </c>
      <c r="AE21" s="72">
        <v>95</v>
      </c>
      <c r="AF21" s="72">
        <v>40</v>
      </c>
      <c r="AG21" s="72">
        <v>6651</v>
      </c>
      <c r="AH21" s="72">
        <v>68</v>
      </c>
      <c r="AI21" s="72"/>
      <c r="AJ21" s="72" t="s">
        <v>21352</v>
      </c>
      <c r="AK21" s="72" t="s">
        <v>23150</v>
      </c>
      <c r="AL21" s="76" t="s">
        <v>24256</v>
      </c>
      <c r="AM21" s="72"/>
      <c r="AN21" s="74">
        <v>41918.528877314813</v>
      </c>
      <c r="AO21" s="76" t="s">
        <v>25283</v>
      </c>
      <c r="AP21" s="72" t="b">
        <v>1</v>
      </c>
      <c r="AQ21" s="72" t="b">
        <v>0</v>
      </c>
      <c r="AR21" s="72" t="b">
        <v>1</v>
      </c>
      <c r="AS21" s="72" t="s">
        <v>370</v>
      </c>
      <c r="AT21" s="72">
        <v>4</v>
      </c>
      <c r="AU21" s="76" t="s">
        <v>303</v>
      </c>
      <c r="AV21" s="72" t="b">
        <v>0</v>
      </c>
      <c r="AW21" s="72" t="s">
        <v>313</v>
      </c>
      <c r="AX21" s="76" t="s">
        <v>28196</v>
      </c>
      <c r="AY21" s="72" t="s">
        <v>66</v>
      </c>
      <c r="AZ21" s="2"/>
      <c r="BA21" s="3"/>
      <c r="BB21" s="3"/>
      <c r="BC21" s="3"/>
      <c r="BD21" s="3"/>
    </row>
    <row r="22" spans="1:56" x14ac:dyDescent="0.35">
      <c r="A22" s="70" t="s">
        <v>745</v>
      </c>
      <c r="B22" s="83"/>
      <c r="C22" s="83"/>
      <c r="D22" s="84"/>
      <c r="E22" s="107"/>
      <c r="F22" s="80" t="s">
        <v>9129</v>
      </c>
      <c r="G22" s="108"/>
      <c r="H22" s="81"/>
      <c r="I22" s="87"/>
      <c r="J22" s="109"/>
      <c r="K22" s="81" t="s">
        <v>30455</v>
      </c>
      <c r="L22" s="110"/>
      <c r="M22" s="92"/>
      <c r="N22" s="92"/>
      <c r="O22" s="93"/>
      <c r="P22" s="94"/>
      <c r="Q22" s="94"/>
      <c r="R22" s="79"/>
      <c r="S22" s="79"/>
      <c r="T22" s="79"/>
      <c r="U22" s="79"/>
      <c r="V22" s="52"/>
      <c r="W22" s="52"/>
      <c r="X22" s="52"/>
      <c r="Y22" s="52"/>
      <c r="Z22" s="51"/>
      <c r="AA22" s="88"/>
      <c r="AB22" s="88"/>
      <c r="AC22" s="89"/>
      <c r="AD22" s="72" t="s">
        <v>19167</v>
      </c>
      <c r="AE22" s="72">
        <v>85</v>
      </c>
      <c r="AF22" s="72">
        <v>97</v>
      </c>
      <c r="AG22" s="72">
        <v>2215</v>
      </c>
      <c r="AH22" s="72">
        <v>2190</v>
      </c>
      <c r="AI22" s="72">
        <v>-25200</v>
      </c>
      <c r="AJ22" s="72"/>
      <c r="AK22" s="72"/>
      <c r="AL22" s="72"/>
      <c r="AM22" s="72" t="s">
        <v>282</v>
      </c>
      <c r="AN22" s="74">
        <v>42677.447662037041</v>
      </c>
      <c r="AO22" s="76" t="s">
        <v>25284</v>
      </c>
      <c r="AP22" s="72" t="b">
        <v>1</v>
      </c>
      <c r="AQ22" s="72" t="b">
        <v>0</v>
      </c>
      <c r="AR22" s="72" t="b">
        <v>0</v>
      </c>
      <c r="AS22" s="72" t="s">
        <v>236</v>
      </c>
      <c r="AT22" s="72">
        <v>10</v>
      </c>
      <c r="AU22" s="72"/>
      <c r="AV22" s="72" t="b">
        <v>0</v>
      </c>
      <c r="AW22" s="72" t="s">
        <v>313</v>
      </c>
      <c r="AX22" s="76" t="s">
        <v>28197</v>
      </c>
      <c r="AY22" s="72" t="s">
        <v>66</v>
      </c>
      <c r="AZ22" s="2"/>
      <c r="BA22" s="3"/>
      <c r="BB22" s="3"/>
      <c r="BC22" s="3"/>
      <c r="BD22" s="3"/>
    </row>
    <row r="23" spans="1:56" x14ac:dyDescent="0.35">
      <c r="A23" s="70" t="s">
        <v>746</v>
      </c>
      <c r="B23" s="83"/>
      <c r="C23" s="83"/>
      <c r="D23" s="84"/>
      <c r="E23" s="107"/>
      <c r="F23" s="80" t="s">
        <v>9130</v>
      </c>
      <c r="G23" s="108"/>
      <c r="H23" s="81"/>
      <c r="I23" s="87"/>
      <c r="J23" s="109"/>
      <c r="K23" s="81" t="s">
        <v>30456</v>
      </c>
      <c r="L23" s="110"/>
      <c r="M23" s="92"/>
      <c r="N23" s="92"/>
      <c r="O23" s="93"/>
      <c r="P23" s="94"/>
      <c r="Q23" s="94"/>
      <c r="R23" s="79"/>
      <c r="S23" s="79"/>
      <c r="T23" s="79"/>
      <c r="U23" s="79"/>
      <c r="V23" s="52"/>
      <c r="W23" s="52"/>
      <c r="X23" s="52"/>
      <c r="Y23" s="52"/>
      <c r="Z23" s="51"/>
      <c r="AA23" s="88"/>
      <c r="AB23" s="88"/>
      <c r="AC23" s="89"/>
      <c r="AD23" s="72" t="s">
        <v>19168</v>
      </c>
      <c r="AE23" s="72">
        <v>624</v>
      </c>
      <c r="AF23" s="72">
        <v>102</v>
      </c>
      <c r="AG23" s="72">
        <v>2434</v>
      </c>
      <c r="AH23" s="72">
        <v>2474</v>
      </c>
      <c r="AI23" s="72">
        <v>-25200</v>
      </c>
      <c r="AJ23" s="72"/>
      <c r="AK23" s="72"/>
      <c r="AL23" s="72"/>
      <c r="AM23" s="72" t="s">
        <v>282</v>
      </c>
      <c r="AN23" s="74">
        <v>42677.448194444441</v>
      </c>
      <c r="AO23" s="76" t="s">
        <v>25285</v>
      </c>
      <c r="AP23" s="72" t="b">
        <v>1</v>
      </c>
      <c r="AQ23" s="72" t="b">
        <v>0</v>
      </c>
      <c r="AR23" s="72" t="b">
        <v>0</v>
      </c>
      <c r="AS23" s="72" t="s">
        <v>236</v>
      </c>
      <c r="AT23" s="72">
        <v>10</v>
      </c>
      <c r="AU23" s="72"/>
      <c r="AV23" s="72" t="b">
        <v>0</v>
      </c>
      <c r="AW23" s="72" t="s">
        <v>313</v>
      </c>
      <c r="AX23" s="76" t="s">
        <v>28198</v>
      </c>
      <c r="AY23" s="72" t="s">
        <v>66</v>
      </c>
      <c r="AZ23" s="2"/>
      <c r="BA23" s="3"/>
      <c r="BB23" s="3"/>
      <c r="BC23" s="3"/>
      <c r="BD23" s="3"/>
    </row>
    <row r="24" spans="1:56" x14ac:dyDescent="0.35">
      <c r="A24" s="70" t="s">
        <v>747</v>
      </c>
      <c r="B24" s="83"/>
      <c r="C24" s="83"/>
      <c r="D24" s="84"/>
      <c r="E24" s="107"/>
      <c r="F24" s="80" t="s">
        <v>9131</v>
      </c>
      <c r="G24" s="108"/>
      <c r="H24" s="81"/>
      <c r="I24" s="87"/>
      <c r="J24" s="109"/>
      <c r="K24" s="81" t="s">
        <v>30457</v>
      </c>
      <c r="L24" s="110"/>
      <c r="M24" s="92"/>
      <c r="N24" s="92"/>
      <c r="O24" s="93"/>
      <c r="P24" s="94"/>
      <c r="Q24" s="94"/>
      <c r="R24" s="79"/>
      <c r="S24" s="79"/>
      <c r="T24" s="79"/>
      <c r="U24" s="79"/>
      <c r="V24" s="52"/>
      <c r="W24" s="52"/>
      <c r="X24" s="52"/>
      <c r="Y24" s="52"/>
      <c r="Z24" s="51"/>
      <c r="AA24" s="88"/>
      <c r="AB24" s="88"/>
      <c r="AC24" s="89"/>
      <c r="AD24" s="72" t="s">
        <v>19169</v>
      </c>
      <c r="AE24" s="72">
        <v>591</v>
      </c>
      <c r="AF24" s="72">
        <v>203</v>
      </c>
      <c r="AG24" s="72">
        <v>2338</v>
      </c>
      <c r="AH24" s="72">
        <v>2386</v>
      </c>
      <c r="AI24" s="72">
        <v>-25200</v>
      </c>
      <c r="AJ24" s="72"/>
      <c r="AK24" s="72"/>
      <c r="AL24" s="72"/>
      <c r="AM24" s="72" t="s">
        <v>282</v>
      </c>
      <c r="AN24" s="74">
        <v>42677.452650462961</v>
      </c>
      <c r="AO24" s="72"/>
      <c r="AP24" s="72" t="b">
        <v>1</v>
      </c>
      <c r="AQ24" s="72" t="b">
        <v>0</v>
      </c>
      <c r="AR24" s="72" t="b">
        <v>0</v>
      </c>
      <c r="AS24" s="72" t="s">
        <v>236</v>
      </c>
      <c r="AT24" s="72">
        <v>12</v>
      </c>
      <c r="AU24" s="72"/>
      <c r="AV24" s="72" t="b">
        <v>0</v>
      </c>
      <c r="AW24" s="72" t="s">
        <v>313</v>
      </c>
      <c r="AX24" s="76" t="s">
        <v>28199</v>
      </c>
      <c r="AY24" s="72" t="s">
        <v>66</v>
      </c>
      <c r="AZ24" s="2"/>
      <c r="BA24" s="3"/>
      <c r="BB24" s="3"/>
      <c r="BC24" s="3"/>
      <c r="BD24" s="3"/>
    </row>
    <row r="25" spans="1:56" x14ac:dyDescent="0.35">
      <c r="A25" s="70" t="s">
        <v>748</v>
      </c>
      <c r="B25" s="83"/>
      <c r="C25" s="83"/>
      <c r="D25" s="84"/>
      <c r="E25" s="107"/>
      <c r="F25" s="80" t="s">
        <v>9132</v>
      </c>
      <c r="G25" s="108"/>
      <c r="H25" s="81"/>
      <c r="I25" s="87"/>
      <c r="J25" s="109"/>
      <c r="K25" s="81" t="s">
        <v>30458</v>
      </c>
      <c r="L25" s="110"/>
      <c r="M25" s="92"/>
      <c r="N25" s="92"/>
      <c r="O25" s="93"/>
      <c r="P25" s="94"/>
      <c r="Q25" s="94"/>
      <c r="R25" s="79"/>
      <c r="S25" s="79"/>
      <c r="T25" s="79"/>
      <c r="U25" s="79"/>
      <c r="V25" s="52"/>
      <c r="W25" s="52"/>
      <c r="X25" s="52"/>
      <c r="Y25" s="52"/>
      <c r="Z25" s="51"/>
      <c r="AA25" s="88"/>
      <c r="AB25" s="88"/>
      <c r="AC25" s="89"/>
      <c r="AD25" s="72" t="s">
        <v>19170</v>
      </c>
      <c r="AE25" s="72">
        <v>600</v>
      </c>
      <c r="AF25" s="72">
        <v>117</v>
      </c>
      <c r="AG25" s="72">
        <v>2345</v>
      </c>
      <c r="AH25" s="72">
        <v>2395</v>
      </c>
      <c r="AI25" s="72">
        <v>-25200</v>
      </c>
      <c r="AJ25" s="72"/>
      <c r="AK25" s="72"/>
      <c r="AL25" s="72"/>
      <c r="AM25" s="72" t="s">
        <v>282</v>
      </c>
      <c r="AN25" s="74">
        <v>42677.455231481479</v>
      </c>
      <c r="AO25" s="72"/>
      <c r="AP25" s="72" t="b">
        <v>1</v>
      </c>
      <c r="AQ25" s="72" t="b">
        <v>0</v>
      </c>
      <c r="AR25" s="72" t="b">
        <v>0</v>
      </c>
      <c r="AS25" s="72" t="s">
        <v>236</v>
      </c>
      <c r="AT25" s="72">
        <v>10</v>
      </c>
      <c r="AU25" s="72"/>
      <c r="AV25" s="72" t="b">
        <v>0</v>
      </c>
      <c r="AW25" s="72" t="s">
        <v>313</v>
      </c>
      <c r="AX25" s="76" t="s">
        <v>28200</v>
      </c>
      <c r="AY25" s="72" t="s">
        <v>66</v>
      </c>
      <c r="AZ25" s="2"/>
      <c r="BA25" s="3"/>
      <c r="BB25" s="3"/>
      <c r="BC25" s="3"/>
      <c r="BD25" s="3"/>
    </row>
    <row r="26" spans="1:56" x14ac:dyDescent="0.35">
      <c r="A26" s="70" t="s">
        <v>749</v>
      </c>
      <c r="B26" s="83"/>
      <c r="C26" s="83"/>
      <c r="D26" s="84"/>
      <c r="E26" s="107"/>
      <c r="F26" s="80" t="s">
        <v>9133</v>
      </c>
      <c r="G26" s="108"/>
      <c r="H26" s="81"/>
      <c r="I26" s="87"/>
      <c r="J26" s="109"/>
      <c r="K26" s="81" t="s">
        <v>30459</v>
      </c>
      <c r="L26" s="110"/>
      <c r="M26" s="92"/>
      <c r="N26" s="92"/>
      <c r="O26" s="93"/>
      <c r="P26" s="94"/>
      <c r="Q26" s="94"/>
      <c r="R26" s="79"/>
      <c r="S26" s="79"/>
      <c r="T26" s="79"/>
      <c r="U26" s="79"/>
      <c r="V26" s="52"/>
      <c r="W26" s="52"/>
      <c r="X26" s="52"/>
      <c r="Y26" s="52"/>
      <c r="Z26" s="51"/>
      <c r="AA26" s="88"/>
      <c r="AB26" s="88"/>
      <c r="AC26" s="89"/>
      <c r="AD26" s="72" t="s">
        <v>19171</v>
      </c>
      <c r="AE26" s="72">
        <v>625</v>
      </c>
      <c r="AF26" s="72">
        <v>101</v>
      </c>
      <c r="AG26" s="72">
        <v>2403</v>
      </c>
      <c r="AH26" s="72">
        <v>2458</v>
      </c>
      <c r="AI26" s="72">
        <v>-25200</v>
      </c>
      <c r="AJ26" s="72"/>
      <c r="AK26" s="72"/>
      <c r="AL26" s="72"/>
      <c r="AM26" s="72" t="s">
        <v>282</v>
      </c>
      <c r="AN26" s="74">
        <v>42677.455381944441</v>
      </c>
      <c r="AO26" s="76" t="s">
        <v>25286</v>
      </c>
      <c r="AP26" s="72" t="b">
        <v>1</v>
      </c>
      <c r="AQ26" s="72" t="b">
        <v>0</v>
      </c>
      <c r="AR26" s="72" t="b">
        <v>0</v>
      </c>
      <c r="AS26" s="72" t="s">
        <v>236</v>
      </c>
      <c r="AT26" s="72">
        <v>10</v>
      </c>
      <c r="AU26" s="72"/>
      <c r="AV26" s="72" t="b">
        <v>0</v>
      </c>
      <c r="AW26" s="72" t="s">
        <v>313</v>
      </c>
      <c r="AX26" s="76" t="s">
        <v>28201</v>
      </c>
      <c r="AY26" s="72" t="s">
        <v>66</v>
      </c>
      <c r="AZ26" s="2"/>
      <c r="BA26" s="3"/>
      <c r="BB26" s="3"/>
      <c r="BC26" s="3"/>
      <c r="BD26" s="3"/>
    </row>
    <row r="27" spans="1:56" x14ac:dyDescent="0.35">
      <c r="A27" s="70" t="s">
        <v>750</v>
      </c>
      <c r="B27" s="83"/>
      <c r="C27" s="83"/>
      <c r="D27" s="84"/>
      <c r="E27" s="107"/>
      <c r="F27" s="80" t="s">
        <v>9134</v>
      </c>
      <c r="G27" s="108"/>
      <c r="H27" s="81"/>
      <c r="I27" s="87"/>
      <c r="J27" s="109"/>
      <c r="K27" s="81" t="s">
        <v>30460</v>
      </c>
      <c r="L27" s="110"/>
      <c r="M27" s="92"/>
      <c r="N27" s="92"/>
      <c r="O27" s="93"/>
      <c r="P27" s="94"/>
      <c r="Q27" s="94"/>
      <c r="R27" s="79"/>
      <c r="S27" s="79"/>
      <c r="T27" s="79"/>
      <c r="U27" s="79"/>
      <c r="V27" s="52"/>
      <c r="W27" s="52"/>
      <c r="X27" s="52"/>
      <c r="Y27" s="52"/>
      <c r="Z27" s="51"/>
      <c r="AA27" s="88"/>
      <c r="AB27" s="88"/>
      <c r="AC27" s="89"/>
      <c r="AD27" s="72" t="s">
        <v>19172</v>
      </c>
      <c r="AE27" s="72">
        <v>27</v>
      </c>
      <c r="AF27" s="72">
        <v>52</v>
      </c>
      <c r="AG27" s="72">
        <v>2087</v>
      </c>
      <c r="AH27" s="72">
        <v>2080</v>
      </c>
      <c r="AI27" s="72">
        <v>-25200</v>
      </c>
      <c r="AJ27" s="72"/>
      <c r="AK27" s="72"/>
      <c r="AL27" s="72"/>
      <c r="AM27" s="72" t="s">
        <v>282</v>
      </c>
      <c r="AN27" s="74">
        <v>42677.458587962959</v>
      </c>
      <c r="AO27" s="76" t="s">
        <v>25287</v>
      </c>
      <c r="AP27" s="72" t="b">
        <v>1</v>
      </c>
      <c r="AQ27" s="72" t="b">
        <v>0</v>
      </c>
      <c r="AR27" s="72" t="b">
        <v>0</v>
      </c>
      <c r="AS27" s="72" t="s">
        <v>236</v>
      </c>
      <c r="AT27" s="72">
        <v>7</v>
      </c>
      <c r="AU27" s="72"/>
      <c r="AV27" s="72" t="b">
        <v>0</v>
      </c>
      <c r="AW27" s="72" t="s">
        <v>313</v>
      </c>
      <c r="AX27" s="76" t="s">
        <v>28202</v>
      </c>
      <c r="AY27" s="72" t="s">
        <v>66</v>
      </c>
      <c r="AZ27" s="2"/>
      <c r="BA27" s="3"/>
      <c r="BB27" s="3"/>
      <c r="BC27" s="3"/>
      <c r="BD27" s="3"/>
    </row>
    <row r="28" spans="1:56" x14ac:dyDescent="0.35">
      <c r="A28" s="70" t="s">
        <v>751</v>
      </c>
      <c r="B28" s="83"/>
      <c r="C28" s="83"/>
      <c r="D28" s="84"/>
      <c r="E28" s="107"/>
      <c r="F28" s="80" t="s">
        <v>9135</v>
      </c>
      <c r="G28" s="108"/>
      <c r="H28" s="81"/>
      <c r="I28" s="87"/>
      <c r="J28" s="109"/>
      <c r="K28" s="81" t="s">
        <v>30461</v>
      </c>
      <c r="L28" s="110"/>
      <c r="M28" s="92"/>
      <c r="N28" s="92"/>
      <c r="O28" s="93"/>
      <c r="P28" s="94"/>
      <c r="Q28" s="94"/>
      <c r="R28" s="79"/>
      <c r="S28" s="79"/>
      <c r="T28" s="79"/>
      <c r="U28" s="79"/>
      <c r="V28" s="52"/>
      <c r="W28" s="52"/>
      <c r="X28" s="52"/>
      <c r="Y28" s="52"/>
      <c r="Z28" s="51"/>
      <c r="AA28" s="88"/>
      <c r="AB28" s="88"/>
      <c r="AC28" s="89"/>
      <c r="AD28" s="72" t="s">
        <v>19173</v>
      </c>
      <c r="AE28" s="72">
        <v>0</v>
      </c>
      <c r="AF28" s="72">
        <v>36</v>
      </c>
      <c r="AG28" s="72">
        <v>2089</v>
      </c>
      <c r="AH28" s="72">
        <v>2082</v>
      </c>
      <c r="AI28" s="72">
        <v>-25200</v>
      </c>
      <c r="AJ28" s="72"/>
      <c r="AK28" s="72"/>
      <c r="AL28" s="72"/>
      <c r="AM28" s="72" t="s">
        <v>282</v>
      </c>
      <c r="AN28" s="74">
        <v>42677.459178240744</v>
      </c>
      <c r="AO28" s="76" t="s">
        <v>25288</v>
      </c>
      <c r="AP28" s="72" t="b">
        <v>1</v>
      </c>
      <c r="AQ28" s="72" t="b">
        <v>0</v>
      </c>
      <c r="AR28" s="72" t="b">
        <v>0</v>
      </c>
      <c r="AS28" s="72" t="s">
        <v>236</v>
      </c>
      <c r="AT28" s="72">
        <v>9</v>
      </c>
      <c r="AU28" s="72"/>
      <c r="AV28" s="72" t="b">
        <v>0</v>
      </c>
      <c r="AW28" s="72" t="s">
        <v>313</v>
      </c>
      <c r="AX28" s="76" t="s">
        <v>28203</v>
      </c>
      <c r="AY28" s="72" t="s">
        <v>66</v>
      </c>
      <c r="AZ28" s="2"/>
      <c r="BA28" s="3"/>
      <c r="BB28" s="3"/>
      <c r="BC28" s="3"/>
      <c r="BD28" s="3"/>
    </row>
    <row r="29" spans="1:56" x14ac:dyDescent="0.35">
      <c r="A29" s="70" t="s">
        <v>752</v>
      </c>
      <c r="B29" s="83"/>
      <c r="C29" s="83"/>
      <c r="D29" s="84"/>
      <c r="E29" s="107"/>
      <c r="F29" s="80" t="s">
        <v>9136</v>
      </c>
      <c r="G29" s="108"/>
      <c r="H29" s="81"/>
      <c r="I29" s="87"/>
      <c r="J29" s="109"/>
      <c r="K29" s="81" t="s">
        <v>30462</v>
      </c>
      <c r="L29" s="110"/>
      <c r="M29" s="92"/>
      <c r="N29" s="92"/>
      <c r="O29" s="93"/>
      <c r="P29" s="94"/>
      <c r="Q29" s="94"/>
      <c r="R29" s="79"/>
      <c r="S29" s="79"/>
      <c r="T29" s="79"/>
      <c r="U29" s="79"/>
      <c r="V29" s="52"/>
      <c r="W29" s="52"/>
      <c r="X29" s="52"/>
      <c r="Y29" s="52"/>
      <c r="Z29" s="51"/>
      <c r="AA29" s="88"/>
      <c r="AB29" s="88"/>
      <c r="AC29" s="89"/>
      <c r="AD29" s="72" t="s">
        <v>19174</v>
      </c>
      <c r="AE29" s="72">
        <v>3</v>
      </c>
      <c r="AF29" s="72">
        <v>37</v>
      </c>
      <c r="AG29" s="72">
        <v>2141</v>
      </c>
      <c r="AH29" s="72">
        <v>2123</v>
      </c>
      <c r="AI29" s="72">
        <v>-25200</v>
      </c>
      <c r="AJ29" s="72"/>
      <c r="AK29" s="72"/>
      <c r="AL29" s="72"/>
      <c r="AM29" s="72" t="s">
        <v>282</v>
      </c>
      <c r="AN29" s="74">
        <v>42677.459548611114</v>
      </c>
      <c r="AO29" s="76" t="s">
        <v>25289</v>
      </c>
      <c r="AP29" s="72" t="b">
        <v>1</v>
      </c>
      <c r="AQ29" s="72" t="b">
        <v>0</v>
      </c>
      <c r="AR29" s="72" t="b">
        <v>0</v>
      </c>
      <c r="AS29" s="72" t="s">
        <v>236</v>
      </c>
      <c r="AT29" s="72">
        <v>9</v>
      </c>
      <c r="AU29" s="72"/>
      <c r="AV29" s="72" t="b">
        <v>0</v>
      </c>
      <c r="AW29" s="72" t="s">
        <v>313</v>
      </c>
      <c r="AX29" s="76" t="s">
        <v>28204</v>
      </c>
      <c r="AY29" s="72" t="s">
        <v>66</v>
      </c>
      <c r="AZ29" s="2"/>
      <c r="BA29" s="3"/>
      <c r="BB29" s="3"/>
      <c r="BC29" s="3"/>
      <c r="BD29" s="3"/>
    </row>
    <row r="30" spans="1:56" x14ac:dyDescent="0.35">
      <c r="A30" s="70" t="s">
        <v>753</v>
      </c>
      <c r="B30" s="83"/>
      <c r="C30" s="83"/>
      <c r="D30" s="84"/>
      <c r="E30" s="107"/>
      <c r="F30" s="80" t="s">
        <v>9137</v>
      </c>
      <c r="G30" s="108"/>
      <c r="H30" s="81"/>
      <c r="I30" s="87"/>
      <c r="J30" s="109"/>
      <c r="K30" s="81" t="s">
        <v>30463</v>
      </c>
      <c r="L30" s="110"/>
      <c r="M30" s="92"/>
      <c r="N30" s="92"/>
      <c r="O30" s="93"/>
      <c r="P30" s="94"/>
      <c r="Q30" s="94"/>
      <c r="R30" s="79"/>
      <c r="S30" s="79"/>
      <c r="T30" s="79"/>
      <c r="U30" s="79"/>
      <c r="V30" s="52"/>
      <c r="W30" s="52"/>
      <c r="X30" s="52"/>
      <c r="Y30" s="52"/>
      <c r="Z30" s="51"/>
      <c r="AA30" s="88"/>
      <c r="AB30" s="88"/>
      <c r="AC30" s="89"/>
      <c r="AD30" s="72" t="s">
        <v>19175</v>
      </c>
      <c r="AE30" s="72">
        <v>79</v>
      </c>
      <c r="AF30" s="72">
        <v>59</v>
      </c>
      <c r="AG30" s="72">
        <v>2413</v>
      </c>
      <c r="AH30" s="72">
        <v>2408</v>
      </c>
      <c r="AI30" s="72">
        <v>-25200</v>
      </c>
      <c r="AJ30" s="72"/>
      <c r="AK30" s="72"/>
      <c r="AL30" s="72"/>
      <c r="AM30" s="72" t="s">
        <v>282</v>
      </c>
      <c r="AN30" s="74">
        <v>42677.460925925923</v>
      </c>
      <c r="AO30" s="76" t="s">
        <v>25290</v>
      </c>
      <c r="AP30" s="72" t="b">
        <v>1</v>
      </c>
      <c r="AQ30" s="72" t="b">
        <v>0</v>
      </c>
      <c r="AR30" s="72" t="b">
        <v>0</v>
      </c>
      <c r="AS30" s="72" t="s">
        <v>236</v>
      </c>
      <c r="AT30" s="72">
        <v>7</v>
      </c>
      <c r="AU30" s="72"/>
      <c r="AV30" s="72" t="b">
        <v>0</v>
      </c>
      <c r="AW30" s="72" t="s">
        <v>313</v>
      </c>
      <c r="AX30" s="76" t="s">
        <v>28205</v>
      </c>
      <c r="AY30" s="72" t="s">
        <v>66</v>
      </c>
      <c r="AZ30" s="2"/>
      <c r="BA30" s="3"/>
      <c r="BB30" s="3"/>
      <c r="BC30" s="3"/>
      <c r="BD30" s="3"/>
    </row>
    <row r="31" spans="1:56" x14ac:dyDescent="0.35">
      <c r="A31" s="70" t="s">
        <v>754</v>
      </c>
      <c r="B31" s="83"/>
      <c r="C31" s="83"/>
      <c r="D31" s="84"/>
      <c r="E31" s="107"/>
      <c r="F31" s="80" t="s">
        <v>9138</v>
      </c>
      <c r="G31" s="108"/>
      <c r="H31" s="81"/>
      <c r="I31" s="87"/>
      <c r="J31" s="109"/>
      <c r="K31" s="81" t="s">
        <v>30464</v>
      </c>
      <c r="L31" s="110"/>
      <c r="M31" s="92"/>
      <c r="N31" s="92"/>
      <c r="O31" s="93"/>
      <c r="P31" s="94"/>
      <c r="Q31" s="94"/>
      <c r="R31" s="79"/>
      <c r="S31" s="79"/>
      <c r="T31" s="79"/>
      <c r="U31" s="79"/>
      <c r="V31" s="52"/>
      <c r="W31" s="52"/>
      <c r="X31" s="52"/>
      <c r="Y31" s="52"/>
      <c r="Z31" s="51"/>
      <c r="AA31" s="88"/>
      <c r="AB31" s="88"/>
      <c r="AC31" s="89"/>
      <c r="AD31" s="72" t="s">
        <v>19176</v>
      </c>
      <c r="AE31" s="72">
        <v>0</v>
      </c>
      <c r="AF31" s="72">
        <v>29</v>
      </c>
      <c r="AG31" s="72">
        <v>2218</v>
      </c>
      <c r="AH31" s="72">
        <v>2211</v>
      </c>
      <c r="AI31" s="72">
        <v>-25200</v>
      </c>
      <c r="AJ31" s="72"/>
      <c r="AK31" s="72"/>
      <c r="AL31" s="72"/>
      <c r="AM31" s="72" t="s">
        <v>282</v>
      </c>
      <c r="AN31" s="74">
        <v>42677.461168981485</v>
      </c>
      <c r="AO31" s="76" t="s">
        <v>25291</v>
      </c>
      <c r="AP31" s="72" t="b">
        <v>1</v>
      </c>
      <c r="AQ31" s="72" t="b">
        <v>0</v>
      </c>
      <c r="AR31" s="72" t="b">
        <v>0</v>
      </c>
      <c r="AS31" s="72" t="s">
        <v>236</v>
      </c>
      <c r="AT31" s="72">
        <v>9</v>
      </c>
      <c r="AU31" s="72"/>
      <c r="AV31" s="72" t="b">
        <v>0</v>
      </c>
      <c r="AW31" s="72" t="s">
        <v>313</v>
      </c>
      <c r="AX31" s="76" t="s">
        <v>28206</v>
      </c>
      <c r="AY31" s="72" t="s">
        <v>66</v>
      </c>
      <c r="AZ31" s="2"/>
      <c r="BA31" s="3"/>
      <c r="BB31" s="3"/>
      <c r="BC31" s="3"/>
      <c r="BD31" s="3"/>
    </row>
    <row r="32" spans="1:56" x14ac:dyDescent="0.35">
      <c r="A32" s="70" t="s">
        <v>755</v>
      </c>
      <c r="B32" s="83"/>
      <c r="C32" s="83"/>
      <c r="D32" s="84"/>
      <c r="E32" s="107"/>
      <c r="F32" s="80" t="s">
        <v>9139</v>
      </c>
      <c r="G32" s="108"/>
      <c r="H32" s="81"/>
      <c r="I32" s="87"/>
      <c r="J32" s="109"/>
      <c r="K32" s="81" t="s">
        <v>30465</v>
      </c>
      <c r="L32" s="110"/>
      <c r="M32" s="92"/>
      <c r="N32" s="92"/>
      <c r="O32" s="93"/>
      <c r="P32" s="94"/>
      <c r="Q32" s="94"/>
      <c r="R32" s="79"/>
      <c r="S32" s="79"/>
      <c r="T32" s="79"/>
      <c r="U32" s="79"/>
      <c r="V32" s="52"/>
      <c r="W32" s="52"/>
      <c r="X32" s="52"/>
      <c r="Y32" s="52"/>
      <c r="Z32" s="51"/>
      <c r="AA32" s="88"/>
      <c r="AB32" s="88"/>
      <c r="AC32" s="89"/>
      <c r="AD32" s="72" t="s">
        <v>19177</v>
      </c>
      <c r="AE32" s="72">
        <v>0</v>
      </c>
      <c r="AF32" s="72">
        <v>25</v>
      </c>
      <c r="AG32" s="72">
        <v>2211</v>
      </c>
      <c r="AH32" s="72">
        <v>2204</v>
      </c>
      <c r="AI32" s="72">
        <v>-25200</v>
      </c>
      <c r="AJ32" s="72"/>
      <c r="AK32" s="72"/>
      <c r="AL32" s="72"/>
      <c r="AM32" s="72" t="s">
        <v>282</v>
      </c>
      <c r="AN32" s="74">
        <v>42677.461539351854</v>
      </c>
      <c r="AO32" s="76" t="s">
        <v>25292</v>
      </c>
      <c r="AP32" s="72" t="b">
        <v>1</v>
      </c>
      <c r="AQ32" s="72" t="b">
        <v>0</v>
      </c>
      <c r="AR32" s="72" t="b">
        <v>0</v>
      </c>
      <c r="AS32" s="72" t="s">
        <v>236</v>
      </c>
      <c r="AT32" s="72">
        <v>9</v>
      </c>
      <c r="AU32" s="72"/>
      <c r="AV32" s="72" t="b">
        <v>0</v>
      </c>
      <c r="AW32" s="72" t="s">
        <v>313</v>
      </c>
      <c r="AX32" s="76" t="s">
        <v>28207</v>
      </c>
      <c r="AY32" s="72" t="s">
        <v>66</v>
      </c>
      <c r="AZ32" s="2"/>
      <c r="BA32" s="3"/>
      <c r="BB32" s="3"/>
      <c r="BC32" s="3"/>
      <c r="BD32" s="3"/>
    </row>
    <row r="33" spans="1:56" x14ac:dyDescent="0.35">
      <c r="A33" s="70" t="s">
        <v>756</v>
      </c>
      <c r="B33" s="83"/>
      <c r="C33" s="83"/>
      <c r="D33" s="84"/>
      <c r="E33" s="107"/>
      <c r="F33" s="80" t="s">
        <v>9140</v>
      </c>
      <c r="G33" s="108"/>
      <c r="H33" s="81"/>
      <c r="I33" s="87"/>
      <c r="J33" s="109"/>
      <c r="K33" s="81" t="s">
        <v>30466</v>
      </c>
      <c r="L33" s="110"/>
      <c r="M33" s="92"/>
      <c r="N33" s="92"/>
      <c r="O33" s="93"/>
      <c r="P33" s="94"/>
      <c r="Q33" s="94"/>
      <c r="R33" s="79"/>
      <c r="S33" s="79"/>
      <c r="T33" s="79"/>
      <c r="U33" s="79"/>
      <c r="V33" s="52"/>
      <c r="W33" s="52"/>
      <c r="X33" s="52"/>
      <c r="Y33" s="52"/>
      <c r="Z33" s="51"/>
      <c r="AA33" s="88"/>
      <c r="AB33" s="88"/>
      <c r="AC33" s="89"/>
      <c r="AD33" s="72" t="s">
        <v>19178</v>
      </c>
      <c r="AE33" s="72">
        <v>0</v>
      </c>
      <c r="AF33" s="72">
        <v>31</v>
      </c>
      <c r="AG33" s="72">
        <v>2101</v>
      </c>
      <c r="AH33" s="72">
        <v>2094</v>
      </c>
      <c r="AI33" s="72">
        <v>-25200</v>
      </c>
      <c r="AJ33" s="72"/>
      <c r="AK33" s="72"/>
      <c r="AL33" s="72"/>
      <c r="AM33" s="72" t="s">
        <v>282</v>
      </c>
      <c r="AN33" s="74">
        <v>42677.461759259262</v>
      </c>
      <c r="AO33" s="76" t="s">
        <v>25293</v>
      </c>
      <c r="AP33" s="72" t="b">
        <v>1</v>
      </c>
      <c r="AQ33" s="72" t="b">
        <v>0</v>
      </c>
      <c r="AR33" s="72" t="b">
        <v>0</v>
      </c>
      <c r="AS33" s="72" t="s">
        <v>236</v>
      </c>
      <c r="AT33" s="72">
        <v>8</v>
      </c>
      <c r="AU33" s="72"/>
      <c r="AV33" s="72" t="b">
        <v>0</v>
      </c>
      <c r="AW33" s="72" t="s">
        <v>313</v>
      </c>
      <c r="AX33" s="76" t="s">
        <v>28208</v>
      </c>
      <c r="AY33" s="72" t="s">
        <v>66</v>
      </c>
      <c r="AZ33" s="2"/>
      <c r="BA33" s="3"/>
      <c r="BB33" s="3"/>
      <c r="BC33" s="3"/>
      <c r="BD33" s="3"/>
    </row>
    <row r="34" spans="1:56" x14ac:dyDescent="0.35">
      <c r="A34" s="70" t="s">
        <v>757</v>
      </c>
      <c r="B34" s="83"/>
      <c r="C34" s="83"/>
      <c r="D34" s="84"/>
      <c r="E34" s="107"/>
      <c r="F34" s="80" t="s">
        <v>9141</v>
      </c>
      <c r="G34" s="108"/>
      <c r="H34" s="81"/>
      <c r="I34" s="87"/>
      <c r="J34" s="109"/>
      <c r="K34" s="81" t="s">
        <v>30467</v>
      </c>
      <c r="L34" s="110"/>
      <c r="M34" s="92"/>
      <c r="N34" s="92"/>
      <c r="O34" s="93"/>
      <c r="P34" s="94"/>
      <c r="Q34" s="94"/>
      <c r="R34" s="79"/>
      <c r="S34" s="79"/>
      <c r="T34" s="79"/>
      <c r="U34" s="79"/>
      <c r="V34" s="52"/>
      <c r="W34" s="52"/>
      <c r="X34" s="52"/>
      <c r="Y34" s="52"/>
      <c r="Z34" s="51"/>
      <c r="AA34" s="88"/>
      <c r="AB34" s="88"/>
      <c r="AC34" s="89"/>
      <c r="AD34" s="72" t="s">
        <v>19179</v>
      </c>
      <c r="AE34" s="72">
        <v>0</v>
      </c>
      <c r="AF34" s="72">
        <v>27</v>
      </c>
      <c r="AG34" s="72">
        <v>2256</v>
      </c>
      <c r="AH34" s="72">
        <v>2242</v>
      </c>
      <c r="AI34" s="72">
        <v>-25200</v>
      </c>
      <c r="AJ34" s="72"/>
      <c r="AK34" s="72"/>
      <c r="AL34" s="72"/>
      <c r="AM34" s="72" t="s">
        <v>282</v>
      </c>
      <c r="AN34" s="74">
        <v>42677.462280092594</v>
      </c>
      <c r="AO34" s="76" t="s">
        <v>25294</v>
      </c>
      <c r="AP34" s="72" t="b">
        <v>1</v>
      </c>
      <c r="AQ34" s="72" t="b">
        <v>0</v>
      </c>
      <c r="AR34" s="72" t="b">
        <v>0</v>
      </c>
      <c r="AS34" s="72" t="s">
        <v>236</v>
      </c>
      <c r="AT34" s="72">
        <v>9</v>
      </c>
      <c r="AU34" s="72"/>
      <c r="AV34" s="72" t="b">
        <v>0</v>
      </c>
      <c r="AW34" s="72" t="s">
        <v>313</v>
      </c>
      <c r="AX34" s="76" t="s">
        <v>28209</v>
      </c>
      <c r="AY34" s="72" t="s">
        <v>66</v>
      </c>
      <c r="AZ34" s="2"/>
      <c r="BA34" s="3"/>
      <c r="BB34" s="3"/>
      <c r="BC34" s="3"/>
      <c r="BD34" s="3"/>
    </row>
    <row r="35" spans="1:56" x14ac:dyDescent="0.35">
      <c r="A35" s="70" t="s">
        <v>758</v>
      </c>
      <c r="B35" s="83"/>
      <c r="C35" s="83"/>
      <c r="D35" s="84"/>
      <c r="E35" s="107"/>
      <c r="F35" s="80" t="s">
        <v>9142</v>
      </c>
      <c r="G35" s="108"/>
      <c r="H35" s="81"/>
      <c r="I35" s="87"/>
      <c r="J35" s="109"/>
      <c r="K35" s="81" t="s">
        <v>30468</v>
      </c>
      <c r="L35" s="110"/>
      <c r="M35" s="92"/>
      <c r="N35" s="92"/>
      <c r="O35" s="93"/>
      <c r="P35" s="94"/>
      <c r="Q35" s="94"/>
      <c r="R35" s="79"/>
      <c r="S35" s="79"/>
      <c r="T35" s="79"/>
      <c r="U35" s="79"/>
      <c r="V35" s="52"/>
      <c r="W35" s="52"/>
      <c r="X35" s="52"/>
      <c r="Y35" s="52"/>
      <c r="Z35" s="51"/>
      <c r="AA35" s="88"/>
      <c r="AB35" s="88"/>
      <c r="AC35" s="89"/>
      <c r="AD35" s="72" t="s">
        <v>19180</v>
      </c>
      <c r="AE35" s="72">
        <v>0</v>
      </c>
      <c r="AF35" s="72">
        <v>36</v>
      </c>
      <c r="AG35" s="72">
        <v>2189</v>
      </c>
      <c r="AH35" s="72">
        <v>2175</v>
      </c>
      <c r="AI35" s="72">
        <v>-25200</v>
      </c>
      <c r="AJ35" s="72"/>
      <c r="AK35" s="72"/>
      <c r="AL35" s="72"/>
      <c r="AM35" s="72" t="s">
        <v>282</v>
      </c>
      <c r="AN35" s="74">
        <v>42677.462685185186</v>
      </c>
      <c r="AO35" s="76" t="s">
        <v>25295</v>
      </c>
      <c r="AP35" s="72" t="b">
        <v>1</v>
      </c>
      <c r="AQ35" s="72" t="b">
        <v>0</v>
      </c>
      <c r="AR35" s="72" t="b">
        <v>0</v>
      </c>
      <c r="AS35" s="72" t="s">
        <v>236</v>
      </c>
      <c r="AT35" s="72">
        <v>10</v>
      </c>
      <c r="AU35" s="72"/>
      <c r="AV35" s="72" t="b">
        <v>0</v>
      </c>
      <c r="AW35" s="72" t="s">
        <v>313</v>
      </c>
      <c r="AX35" s="76" t="s">
        <v>28210</v>
      </c>
      <c r="AY35" s="72" t="s">
        <v>66</v>
      </c>
      <c r="AZ35" s="2"/>
      <c r="BA35" s="3"/>
      <c r="BB35" s="3"/>
      <c r="BC35" s="3"/>
      <c r="BD35" s="3"/>
    </row>
    <row r="36" spans="1:56" x14ac:dyDescent="0.35">
      <c r="A36" s="70" t="s">
        <v>759</v>
      </c>
      <c r="B36" s="83"/>
      <c r="C36" s="83"/>
      <c r="D36" s="84"/>
      <c r="E36" s="107"/>
      <c r="F36" s="80" t="s">
        <v>9143</v>
      </c>
      <c r="G36" s="108"/>
      <c r="H36" s="81"/>
      <c r="I36" s="87"/>
      <c r="J36" s="109"/>
      <c r="K36" s="81" t="s">
        <v>30469</v>
      </c>
      <c r="L36" s="110"/>
      <c r="M36" s="92"/>
      <c r="N36" s="92"/>
      <c r="O36" s="93"/>
      <c r="P36" s="94"/>
      <c r="Q36" s="94"/>
      <c r="R36" s="79"/>
      <c r="S36" s="79"/>
      <c r="T36" s="79"/>
      <c r="U36" s="79"/>
      <c r="V36" s="52"/>
      <c r="W36" s="52"/>
      <c r="X36" s="52"/>
      <c r="Y36" s="52"/>
      <c r="Z36" s="51"/>
      <c r="AA36" s="88"/>
      <c r="AB36" s="88"/>
      <c r="AC36" s="89"/>
      <c r="AD36" s="72" t="s">
        <v>19181</v>
      </c>
      <c r="AE36" s="72">
        <v>0</v>
      </c>
      <c r="AF36" s="72">
        <v>40</v>
      </c>
      <c r="AG36" s="72">
        <v>2160</v>
      </c>
      <c r="AH36" s="72">
        <v>2153</v>
      </c>
      <c r="AI36" s="72">
        <v>-25200</v>
      </c>
      <c r="AJ36" s="72"/>
      <c r="AK36" s="72"/>
      <c r="AL36" s="72"/>
      <c r="AM36" s="72" t="s">
        <v>282</v>
      </c>
      <c r="AN36" s="74">
        <v>42677.462881944448</v>
      </c>
      <c r="AO36" s="76" t="s">
        <v>25296</v>
      </c>
      <c r="AP36" s="72" t="b">
        <v>1</v>
      </c>
      <c r="AQ36" s="72" t="b">
        <v>0</v>
      </c>
      <c r="AR36" s="72" t="b">
        <v>0</v>
      </c>
      <c r="AS36" s="72" t="s">
        <v>236</v>
      </c>
      <c r="AT36" s="72">
        <v>10</v>
      </c>
      <c r="AU36" s="72"/>
      <c r="AV36" s="72" t="b">
        <v>0</v>
      </c>
      <c r="AW36" s="72" t="s">
        <v>313</v>
      </c>
      <c r="AX36" s="76" t="s">
        <v>28211</v>
      </c>
      <c r="AY36" s="72" t="s">
        <v>66</v>
      </c>
      <c r="AZ36" s="2"/>
      <c r="BA36" s="3"/>
      <c r="BB36" s="3"/>
      <c r="BC36" s="3"/>
      <c r="BD36" s="3"/>
    </row>
    <row r="37" spans="1:56" x14ac:dyDescent="0.35">
      <c r="A37" s="70" t="s">
        <v>760</v>
      </c>
      <c r="B37" s="83"/>
      <c r="C37" s="83"/>
      <c r="D37" s="84"/>
      <c r="E37" s="107"/>
      <c r="F37" s="80" t="s">
        <v>9144</v>
      </c>
      <c r="G37" s="108"/>
      <c r="H37" s="81"/>
      <c r="I37" s="87"/>
      <c r="J37" s="109"/>
      <c r="K37" s="81" t="s">
        <v>30470</v>
      </c>
      <c r="L37" s="110"/>
      <c r="M37" s="92"/>
      <c r="N37" s="92"/>
      <c r="O37" s="93"/>
      <c r="P37" s="94"/>
      <c r="Q37" s="94"/>
      <c r="R37" s="79"/>
      <c r="S37" s="79"/>
      <c r="T37" s="79"/>
      <c r="U37" s="79"/>
      <c r="V37" s="52"/>
      <c r="W37" s="52"/>
      <c r="X37" s="52"/>
      <c r="Y37" s="52"/>
      <c r="Z37" s="51"/>
      <c r="AA37" s="88"/>
      <c r="AB37" s="88"/>
      <c r="AC37" s="89"/>
      <c r="AD37" s="72" t="s">
        <v>19182</v>
      </c>
      <c r="AE37" s="72">
        <v>1</v>
      </c>
      <c r="AF37" s="72">
        <v>44</v>
      </c>
      <c r="AG37" s="72">
        <v>2264</v>
      </c>
      <c r="AH37" s="72">
        <v>2249</v>
      </c>
      <c r="AI37" s="72">
        <v>-25200</v>
      </c>
      <c r="AJ37" s="72"/>
      <c r="AK37" s="72"/>
      <c r="AL37" s="72"/>
      <c r="AM37" s="72" t="s">
        <v>282</v>
      </c>
      <c r="AN37" s="74">
        <v>42677.463784722226</v>
      </c>
      <c r="AO37" s="76" t="s">
        <v>25297</v>
      </c>
      <c r="AP37" s="72" t="b">
        <v>1</v>
      </c>
      <c r="AQ37" s="72" t="b">
        <v>0</v>
      </c>
      <c r="AR37" s="72" t="b">
        <v>0</v>
      </c>
      <c r="AS37" s="72" t="s">
        <v>236</v>
      </c>
      <c r="AT37" s="72">
        <v>10</v>
      </c>
      <c r="AU37" s="72"/>
      <c r="AV37" s="72" t="b">
        <v>0</v>
      </c>
      <c r="AW37" s="72" t="s">
        <v>313</v>
      </c>
      <c r="AX37" s="76" t="s">
        <v>28212</v>
      </c>
      <c r="AY37" s="72" t="s">
        <v>66</v>
      </c>
      <c r="AZ37" s="2"/>
      <c r="BA37" s="3"/>
      <c r="BB37" s="3"/>
      <c r="BC37" s="3"/>
      <c r="BD37" s="3"/>
    </row>
    <row r="38" spans="1:56" x14ac:dyDescent="0.35">
      <c r="A38" s="70" t="s">
        <v>761</v>
      </c>
      <c r="B38" s="83"/>
      <c r="C38" s="83"/>
      <c r="D38" s="84"/>
      <c r="E38" s="107"/>
      <c r="F38" s="80" t="s">
        <v>9145</v>
      </c>
      <c r="G38" s="108"/>
      <c r="H38" s="81"/>
      <c r="I38" s="87"/>
      <c r="J38" s="109"/>
      <c r="K38" s="81" t="s">
        <v>30471</v>
      </c>
      <c r="L38" s="110"/>
      <c r="M38" s="92"/>
      <c r="N38" s="92"/>
      <c r="O38" s="93"/>
      <c r="P38" s="94"/>
      <c r="Q38" s="94"/>
      <c r="R38" s="79"/>
      <c r="S38" s="79"/>
      <c r="T38" s="79"/>
      <c r="U38" s="79"/>
      <c r="V38" s="52"/>
      <c r="W38" s="52"/>
      <c r="X38" s="52"/>
      <c r="Y38" s="52"/>
      <c r="Z38" s="51"/>
      <c r="AA38" s="88"/>
      <c r="AB38" s="88"/>
      <c r="AC38" s="89"/>
      <c r="AD38" s="72" t="s">
        <v>19183</v>
      </c>
      <c r="AE38" s="72">
        <v>593</v>
      </c>
      <c r="AF38" s="72">
        <v>72</v>
      </c>
      <c r="AG38" s="72">
        <v>873</v>
      </c>
      <c r="AH38" s="72">
        <v>3089</v>
      </c>
      <c r="AI38" s="72">
        <v>-25200</v>
      </c>
      <c r="AJ38" s="72" t="s">
        <v>21353</v>
      </c>
      <c r="AK38" s="72" t="s">
        <v>23151</v>
      </c>
      <c r="AL38" s="72"/>
      <c r="AM38" s="72" t="s">
        <v>282</v>
      </c>
      <c r="AN38" s="74">
        <v>42266.300150462965</v>
      </c>
      <c r="AO38" s="76" t="s">
        <v>25298</v>
      </c>
      <c r="AP38" s="72" t="b">
        <v>1</v>
      </c>
      <c r="AQ38" s="72" t="b">
        <v>0</v>
      </c>
      <c r="AR38" s="72" t="b">
        <v>0</v>
      </c>
      <c r="AS38" s="72" t="s">
        <v>236</v>
      </c>
      <c r="AT38" s="72">
        <v>2</v>
      </c>
      <c r="AU38" s="76" t="s">
        <v>303</v>
      </c>
      <c r="AV38" s="72" t="b">
        <v>0</v>
      </c>
      <c r="AW38" s="72" t="s">
        <v>313</v>
      </c>
      <c r="AX38" s="76" t="s">
        <v>28213</v>
      </c>
      <c r="AY38" s="72" t="s">
        <v>66</v>
      </c>
      <c r="AZ38" s="2"/>
      <c r="BA38" s="3"/>
      <c r="BB38" s="3"/>
      <c r="BC38" s="3"/>
      <c r="BD38" s="3"/>
    </row>
    <row r="39" spans="1:56" x14ac:dyDescent="0.35">
      <c r="A39" s="70" t="s">
        <v>763</v>
      </c>
      <c r="B39" s="83"/>
      <c r="C39" s="83"/>
      <c r="D39" s="84"/>
      <c r="E39" s="107"/>
      <c r="F39" s="80" t="s">
        <v>9147</v>
      </c>
      <c r="G39" s="108"/>
      <c r="H39" s="81"/>
      <c r="I39" s="87"/>
      <c r="J39" s="109"/>
      <c r="K39" s="81" t="s">
        <v>30472</v>
      </c>
      <c r="L39" s="110"/>
      <c r="M39" s="92"/>
      <c r="N39" s="92"/>
      <c r="O39" s="93"/>
      <c r="P39" s="94"/>
      <c r="Q39" s="94"/>
      <c r="R39" s="79"/>
      <c r="S39" s="79"/>
      <c r="T39" s="79"/>
      <c r="U39" s="79"/>
      <c r="V39" s="52"/>
      <c r="W39" s="52"/>
      <c r="X39" s="52"/>
      <c r="Y39" s="52"/>
      <c r="Z39" s="51"/>
      <c r="AA39" s="88"/>
      <c r="AB39" s="88"/>
      <c r="AC39" s="89"/>
      <c r="AD39" s="72" t="s">
        <v>19184</v>
      </c>
      <c r="AE39" s="72">
        <v>1</v>
      </c>
      <c r="AF39" s="72">
        <v>42</v>
      </c>
      <c r="AG39" s="72">
        <v>2263</v>
      </c>
      <c r="AH39" s="72">
        <v>2248</v>
      </c>
      <c r="AI39" s="72">
        <v>-25200</v>
      </c>
      <c r="AJ39" s="72"/>
      <c r="AK39" s="72"/>
      <c r="AL39" s="72"/>
      <c r="AM39" s="72" t="s">
        <v>282</v>
      </c>
      <c r="AN39" s="74">
        <v>42677.465752314813</v>
      </c>
      <c r="AO39" s="76" t="s">
        <v>25299</v>
      </c>
      <c r="AP39" s="72" t="b">
        <v>1</v>
      </c>
      <c r="AQ39" s="72" t="b">
        <v>0</v>
      </c>
      <c r="AR39" s="72" t="b">
        <v>0</v>
      </c>
      <c r="AS39" s="72" t="s">
        <v>236</v>
      </c>
      <c r="AT39" s="72">
        <v>10</v>
      </c>
      <c r="AU39" s="72"/>
      <c r="AV39" s="72" t="b">
        <v>0</v>
      </c>
      <c r="AW39" s="72" t="s">
        <v>313</v>
      </c>
      <c r="AX39" s="76" t="s">
        <v>28214</v>
      </c>
      <c r="AY39" s="72" t="s">
        <v>66</v>
      </c>
      <c r="AZ39" s="2"/>
      <c r="BA39" s="3"/>
      <c r="BB39" s="3"/>
      <c r="BC39" s="3"/>
      <c r="BD39" s="3"/>
    </row>
    <row r="40" spans="1:56" x14ac:dyDescent="0.35">
      <c r="A40" s="70" t="s">
        <v>764</v>
      </c>
      <c r="B40" s="83"/>
      <c r="C40" s="83"/>
      <c r="D40" s="84"/>
      <c r="E40" s="107"/>
      <c r="F40" s="80" t="s">
        <v>9148</v>
      </c>
      <c r="G40" s="108"/>
      <c r="H40" s="81"/>
      <c r="I40" s="87"/>
      <c r="J40" s="109"/>
      <c r="K40" s="81" t="s">
        <v>30473</v>
      </c>
      <c r="L40" s="110"/>
      <c r="M40" s="92"/>
      <c r="N40" s="92"/>
      <c r="O40" s="93"/>
      <c r="P40" s="94"/>
      <c r="Q40" s="94"/>
      <c r="R40" s="79"/>
      <c r="S40" s="79"/>
      <c r="T40" s="79"/>
      <c r="U40" s="79"/>
      <c r="V40" s="52"/>
      <c r="W40" s="52"/>
      <c r="X40" s="52"/>
      <c r="Y40" s="52"/>
      <c r="Z40" s="51"/>
      <c r="AA40" s="88"/>
      <c r="AB40" s="88"/>
      <c r="AC40" s="89"/>
      <c r="AD40" s="72" t="s">
        <v>19185</v>
      </c>
      <c r="AE40" s="72">
        <v>298</v>
      </c>
      <c r="AF40" s="72">
        <v>51</v>
      </c>
      <c r="AG40" s="72">
        <v>635</v>
      </c>
      <c r="AH40" s="72">
        <v>51</v>
      </c>
      <c r="AI40" s="72">
        <v>7200</v>
      </c>
      <c r="AJ40" s="72"/>
      <c r="AK40" s="72"/>
      <c r="AL40" s="72"/>
      <c r="AM40" s="72" t="s">
        <v>283</v>
      </c>
      <c r="AN40" s="74">
        <v>40927.707650462966</v>
      </c>
      <c r="AO40" s="76" t="s">
        <v>25300</v>
      </c>
      <c r="AP40" s="72" t="b">
        <v>0</v>
      </c>
      <c r="AQ40" s="72" t="b">
        <v>0</v>
      </c>
      <c r="AR40" s="72" t="b">
        <v>0</v>
      </c>
      <c r="AS40" s="72" t="s">
        <v>235</v>
      </c>
      <c r="AT40" s="72">
        <v>1</v>
      </c>
      <c r="AU40" s="76" t="s">
        <v>670</v>
      </c>
      <c r="AV40" s="72" t="b">
        <v>0</v>
      </c>
      <c r="AW40" s="72" t="s">
        <v>313</v>
      </c>
      <c r="AX40" s="76" t="s">
        <v>28215</v>
      </c>
      <c r="AY40" s="72" t="s">
        <v>66</v>
      </c>
      <c r="AZ40" s="2"/>
      <c r="BA40" s="3"/>
      <c r="BB40" s="3"/>
      <c r="BC40" s="3"/>
      <c r="BD40" s="3"/>
    </row>
    <row r="41" spans="1:56" x14ac:dyDescent="0.35">
      <c r="A41" s="70" t="s">
        <v>2734</v>
      </c>
      <c r="B41" s="83"/>
      <c r="C41" s="83"/>
      <c r="D41" s="84"/>
      <c r="E41" s="107"/>
      <c r="F41" s="80" t="s">
        <v>27646</v>
      </c>
      <c r="G41" s="108"/>
      <c r="H41" s="81"/>
      <c r="I41" s="87"/>
      <c r="J41" s="109"/>
      <c r="K41" s="81" t="s">
        <v>30474</v>
      </c>
      <c r="L41" s="110"/>
      <c r="M41" s="92"/>
      <c r="N41" s="92"/>
      <c r="O41" s="93"/>
      <c r="P41" s="94"/>
      <c r="Q41" s="94"/>
      <c r="R41" s="79"/>
      <c r="S41" s="79"/>
      <c r="T41" s="79"/>
      <c r="U41" s="79"/>
      <c r="V41" s="52"/>
      <c r="W41" s="52"/>
      <c r="X41" s="52"/>
      <c r="Y41" s="52"/>
      <c r="Z41" s="51"/>
      <c r="AA41" s="88"/>
      <c r="AB41" s="88"/>
      <c r="AC41" s="89"/>
      <c r="AD41" s="72" t="s">
        <v>19186</v>
      </c>
      <c r="AE41" s="72">
        <v>284</v>
      </c>
      <c r="AF41" s="72">
        <v>69379</v>
      </c>
      <c r="AG41" s="72">
        <v>30241</v>
      </c>
      <c r="AH41" s="72">
        <v>19994</v>
      </c>
      <c r="AI41" s="72">
        <v>7200</v>
      </c>
      <c r="AJ41" s="72" t="s">
        <v>21354</v>
      </c>
      <c r="AK41" s="72" t="s">
        <v>23152</v>
      </c>
      <c r="AL41" s="76" t="s">
        <v>24257</v>
      </c>
      <c r="AM41" s="72" t="s">
        <v>284</v>
      </c>
      <c r="AN41" s="74">
        <v>41352.793692129628</v>
      </c>
      <c r="AO41" s="76" t="s">
        <v>25301</v>
      </c>
      <c r="AP41" s="72" t="b">
        <v>0</v>
      </c>
      <c r="AQ41" s="72" t="b">
        <v>0</v>
      </c>
      <c r="AR41" s="72" t="b">
        <v>1</v>
      </c>
      <c r="AS41" s="72" t="s">
        <v>235</v>
      </c>
      <c r="AT41" s="72">
        <v>97</v>
      </c>
      <c r="AU41" s="76" t="s">
        <v>27156</v>
      </c>
      <c r="AV41" s="72" t="b">
        <v>1</v>
      </c>
      <c r="AW41" s="72" t="s">
        <v>313</v>
      </c>
      <c r="AX41" s="76" t="s">
        <v>28216</v>
      </c>
      <c r="AY41" s="72" t="s">
        <v>65</v>
      </c>
      <c r="AZ41" s="2"/>
      <c r="BA41" s="3"/>
      <c r="BB41" s="3"/>
      <c r="BC41" s="3"/>
      <c r="BD41" s="3"/>
    </row>
    <row r="42" spans="1:56" x14ac:dyDescent="0.35">
      <c r="A42" s="70" t="s">
        <v>765</v>
      </c>
      <c r="B42" s="83"/>
      <c r="C42" s="83"/>
      <c r="D42" s="84"/>
      <c r="E42" s="107"/>
      <c r="F42" s="80" t="s">
        <v>9149</v>
      </c>
      <c r="G42" s="108"/>
      <c r="H42" s="81"/>
      <c r="I42" s="87"/>
      <c r="J42" s="109"/>
      <c r="K42" s="81" t="s">
        <v>30475</v>
      </c>
      <c r="L42" s="110"/>
      <c r="M42" s="92"/>
      <c r="N42" s="92"/>
      <c r="O42" s="93"/>
      <c r="P42" s="94"/>
      <c r="Q42" s="94"/>
      <c r="R42" s="79"/>
      <c r="S42" s="79"/>
      <c r="T42" s="79"/>
      <c r="U42" s="79"/>
      <c r="V42" s="52"/>
      <c r="W42" s="52"/>
      <c r="X42" s="52"/>
      <c r="Y42" s="52"/>
      <c r="Z42" s="51"/>
      <c r="AA42" s="88"/>
      <c r="AB42" s="88"/>
      <c r="AC42" s="89"/>
      <c r="AD42" s="72" t="s">
        <v>19187</v>
      </c>
      <c r="AE42" s="72">
        <v>38259</v>
      </c>
      <c r="AF42" s="72">
        <v>47715</v>
      </c>
      <c r="AG42" s="72">
        <v>15228</v>
      </c>
      <c r="AH42" s="72">
        <v>2491</v>
      </c>
      <c r="AI42" s="72">
        <v>3600</v>
      </c>
      <c r="AJ42" s="72" t="s">
        <v>21355</v>
      </c>
      <c r="AK42" s="72" t="s">
        <v>19072</v>
      </c>
      <c r="AL42" s="76" t="s">
        <v>24258</v>
      </c>
      <c r="AM42" s="72" t="s">
        <v>291</v>
      </c>
      <c r="AN42" s="74">
        <v>41576.492037037038</v>
      </c>
      <c r="AO42" s="76" t="s">
        <v>25302</v>
      </c>
      <c r="AP42" s="72" t="b">
        <v>1</v>
      </c>
      <c r="AQ42" s="72" t="b">
        <v>0</v>
      </c>
      <c r="AR42" s="72" t="b">
        <v>1</v>
      </c>
      <c r="AS42" s="72" t="s">
        <v>231</v>
      </c>
      <c r="AT42" s="72">
        <v>1860</v>
      </c>
      <c r="AU42" s="76" t="s">
        <v>303</v>
      </c>
      <c r="AV42" s="72" t="b">
        <v>0</v>
      </c>
      <c r="AW42" s="72" t="s">
        <v>313</v>
      </c>
      <c r="AX42" s="76" t="s">
        <v>28217</v>
      </c>
      <c r="AY42" s="72" t="s">
        <v>66</v>
      </c>
      <c r="AZ42" s="2"/>
      <c r="BA42" s="3"/>
      <c r="BB42" s="3"/>
      <c r="BC42" s="3"/>
      <c r="BD42" s="3"/>
    </row>
    <row r="43" spans="1:56" x14ac:dyDescent="0.35">
      <c r="A43" s="70" t="s">
        <v>766</v>
      </c>
      <c r="B43" s="83"/>
      <c r="C43" s="83"/>
      <c r="D43" s="84"/>
      <c r="E43" s="107"/>
      <c r="F43" s="80" t="s">
        <v>9150</v>
      </c>
      <c r="G43" s="108"/>
      <c r="H43" s="81"/>
      <c r="I43" s="87"/>
      <c r="J43" s="109"/>
      <c r="K43" s="81" t="s">
        <v>30476</v>
      </c>
      <c r="L43" s="110"/>
      <c r="M43" s="92"/>
      <c r="N43" s="92"/>
      <c r="O43" s="93"/>
      <c r="P43" s="94"/>
      <c r="Q43" s="94"/>
      <c r="R43" s="79"/>
      <c r="S43" s="79"/>
      <c r="T43" s="79"/>
      <c r="U43" s="79"/>
      <c r="V43" s="52"/>
      <c r="W43" s="52"/>
      <c r="X43" s="52"/>
      <c r="Y43" s="52"/>
      <c r="Z43" s="51"/>
      <c r="AA43" s="88"/>
      <c r="AB43" s="88"/>
      <c r="AC43" s="89"/>
      <c r="AD43" s="72" t="s">
        <v>19188</v>
      </c>
      <c r="AE43" s="72">
        <v>1003</v>
      </c>
      <c r="AF43" s="72">
        <v>266</v>
      </c>
      <c r="AG43" s="72">
        <v>18735</v>
      </c>
      <c r="AH43" s="72">
        <v>2605</v>
      </c>
      <c r="AI43" s="72"/>
      <c r="AJ43" s="72"/>
      <c r="AK43" s="72" t="s">
        <v>23153</v>
      </c>
      <c r="AL43" s="72"/>
      <c r="AM43" s="72"/>
      <c r="AN43" s="74">
        <v>42271.830671296295</v>
      </c>
      <c r="AO43" s="76" t="s">
        <v>25303</v>
      </c>
      <c r="AP43" s="72" t="b">
        <v>0</v>
      </c>
      <c r="AQ43" s="72" t="b">
        <v>0</v>
      </c>
      <c r="AR43" s="72" t="b">
        <v>0</v>
      </c>
      <c r="AS43" s="72" t="s">
        <v>235</v>
      </c>
      <c r="AT43" s="72">
        <v>26</v>
      </c>
      <c r="AU43" s="76" t="s">
        <v>303</v>
      </c>
      <c r="AV43" s="72" t="b">
        <v>0</v>
      </c>
      <c r="AW43" s="72" t="s">
        <v>313</v>
      </c>
      <c r="AX43" s="76" t="s">
        <v>28218</v>
      </c>
      <c r="AY43" s="72" t="s">
        <v>66</v>
      </c>
      <c r="AZ43" s="2"/>
      <c r="BA43" s="3"/>
      <c r="BB43" s="3"/>
      <c r="BC43" s="3"/>
      <c r="BD43" s="3"/>
    </row>
    <row r="44" spans="1:56" x14ac:dyDescent="0.35">
      <c r="A44" s="70" t="s">
        <v>2735</v>
      </c>
      <c r="B44" s="83"/>
      <c r="C44" s="83"/>
      <c r="D44" s="84"/>
      <c r="E44" s="107"/>
      <c r="F44" s="80" t="s">
        <v>27647</v>
      </c>
      <c r="G44" s="108"/>
      <c r="H44" s="81"/>
      <c r="I44" s="87"/>
      <c r="J44" s="109"/>
      <c r="K44" s="81" t="s">
        <v>30477</v>
      </c>
      <c r="L44" s="110"/>
      <c r="M44" s="92"/>
      <c r="N44" s="92"/>
      <c r="O44" s="93"/>
      <c r="P44" s="94"/>
      <c r="Q44" s="94"/>
      <c r="R44" s="79"/>
      <c r="S44" s="79"/>
      <c r="T44" s="79"/>
      <c r="U44" s="79"/>
      <c r="V44" s="52"/>
      <c r="W44" s="52"/>
      <c r="X44" s="52"/>
      <c r="Y44" s="52"/>
      <c r="Z44" s="51"/>
      <c r="AA44" s="88"/>
      <c r="AB44" s="88"/>
      <c r="AC44" s="89"/>
      <c r="AD44" s="72" t="s">
        <v>19189</v>
      </c>
      <c r="AE44" s="72">
        <v>205</v>
      </c>
      <c r="AF44" s="72">
        <v>143672</v>
      </c>
      <c r="AG44" s="72">
        <v>31803</v>
      </c>
      <c r="AH44" s="72">
        <v>8425</v>
      </c>
      <c r="AI44" s="72">
        <v>7200</v>
      </c>
      <c r="AJ44" s="72" t="s">
        <v>21356</v>
      </c>
      <c r="AK44" s="72" t="s">
        <v>23154</v>
      </c>
      <c r="AL44" s="76" t="s">
        <v>24259</v>
      </c>
      <c r="AM44" s="72" t="s">
        <v>284</v>
      </c>
      <c r="AN44" s="74">
        <v>40097.315937500003</v>
      </c>
      <c r="AO44" s="76" t="s">
        <v>25304</v>
      </c>
      <c r="AP44" s="72" t="b">
        <v>0</v>
      </c>
      <c r="AQ44" s="72" t="b">
        <v>0</v>
      </c>
      <c r="AR44" s="72" t="b">
        <v>1</v>
      </c>
      <c r="AS44" s="72" t="s">
        <v>235</v>
      </c>
      <c r="AT44" s="72">
        <v>166</v>
      </c>
      <c r="AU44" s="76" t="s">
        <v>27157</v>
      </c>
      <c r="AV44" s="72" t="b">
        <v>1</v>
      </c>
      <c r="AW44" s="72" t="s">
        <v>313</v>
      </c>
      <c r="AX44" s="76" t="s">
        <v>28219</v>
      </c>
      <c r="AY44" s="72" t="s">
        <v>65</v>
      </c>
      <c r="AZ44" s="2"/>
      <c r="BA44" s="3"/>
      <c r="BB44" s="3"/>
      <c r="BC44" s="3"/>
      <c r="BD44" s="3"/>
    </row>
    <row r="45" spans="1:56" x14ac:dyDescent="0.35">
      <c r="A45" s="70" t="s">
        <v>767</v>
      </c>
      <c r="B45" s="83"/>
      <c r="C45" s="83"/>
      <c r="D45" s="84"/>
      <c r="E45" s="107"/>
      <c r="F45" s="80" t="s">
        <v>9151</v>
      </c>
      <c r="G45" s="108"/>
      <c r="H45" s="81"/>
      <c r="I45" s="87"/>
      <c r="J45" s="109"/>
      <c r="K45" s="81" t="s">
        <v>30478</v>
      </c>
      <c r="L45" s="110"/>
      <c r="M45" s="92"/>
      <c r="N45" s="92"/>
      <c r="O45" s="93"/>
      <c r="P45" s="94"/>
      <c r="Q45" s="94"/>
      <c r="R45" s="79"/>
      <c r="S45" s="79"/>
      <c r="T45" s="79"/>
      <c r="U45" s="79"/>
      <c r="V45" s="52"/>
      <c r="W45" s="52"/>
      <c r="X45" s="52"/>
      <c r="Y45" s="52"/>
      <c r="Z45" s="51"/>
      <c r="AA45" s="88"/>
      <c r="AB45" s="88"/>
      <c r="AC45" s="89"/>
      <c r="AD45" s="72" t="s">
        <v>19190</v>
      </c>
      <c r="AE45" s="72">
        <v>245</v>
      </c>
      <c r="AF45" s="72">
        <v>230</v>
      </c>
      <c r="AG45" s="72">
        <v>4416</v>
      </c>
      <c r="AH45" s="72">
        <v>1205</v>
      </c>
      <c r="AI45" s="72">
        <v>-25200</v>
      </c>
      <c r="AJ45" s="72" t="s">
        <v>21357</v>
      </c>
      <c r="AK45" s="72" t="s">
        <v>23155</v>
      </c>
      <c r="AL45" s="72"/>
      <c r="AM45" s="72" t="s">
        <v>282</v>
      </c>
      <c r="AN45" s="74">
        <v>42047.096435185187</v>
      </c>
      <c r="AO45" s="76" t="s">
        <v>25305</v>
      </c>
      <c r="AP45" s="72" t="b">
        <v>0</v>
      </c>
      <c r="AQ45" s="72" t="b">
        <v>0</v>
      </c>
      <c r="AR45" s="72" t="b">
        <v>0</v>
      </c>
      <c r="AS45" s="72" t="s">
        <v>231</v>
      </c>
      <c r="AT45" s="72">
        <v>0</v>
      </c>
      <c r="AU45" s="76" t="s">
        <v>527</v>
      </c>
      <c r="AV45" s="72" t="b">
        <v>0</v>
      </c>
      <c r="AW45" s="72" t="s">
        <v>313</v>
      </c>
      <c r="AX45" s="76" t="s">
        <v>28220</v>
      </c>
      <c r="AY45" s="72" t="s">
        <v>66</v>
      </c>
      <c r="AZ45" s="2"/>
      <c r="BA45" s="3"/>
      <c r="BB45" s="3"/>
      <c r="BC45" s="3"/>
      <c r="BD45" s="3"/>
    </row>
    <row r="46" spans="1:56" x14ac:dyDescent="0.35">
      <c r="A46" s="70" t="s">
        <v>768</v>
      </c>
      <c r="B46" s="83"/>
      <c r="C46" s="83"/>
      <c r="D46" s="84"/>
      <c r="E46" s="107"/>
      <c r="F46" s="80" t="s">
        <v>9152</v>
      </c>
      <c r="G46" s="108"/>
      <c r="H46" s="81"/>
      <c r="I46" s="87"/>
      <c r="J46" s="109"/>
      <c r="K46" s="81" t="s">
        <v>30479</v>
      </c>
      <c r="L46" s="110"/>
      <c r="M46" s="92"/>
      <c r="N46" s="92"/>
      <c r="O46" s="93"/>
      <c r="P46" s="94"/>
      <c r="Q46" s="94"/>
      <c r="R46" s="79"/>
      <c r="S46" s="79"/>
      <c r="T46" s="79"/>
      <c r="U46" s="79"/>
      <c r="V46" s="52"/>
      <c r="W46" s="52"/>
      <c r="X46" s="52"/>
      <c r="Y46" s="52"/>
      <c r="Z46" s="51"/>
      <c r="AA46" s="88"/>
      <c r="AB46" s="88"/>
      <c r="AC46" s="89"/>
      <c r="AD46" s="72" t="s">
        <v>19191</v>
      </c>
      <c r="AE46" s="72">
        <v>439</v>
      </c>
      <c r="AF46" s="72">
        <v>75</v>
      </c>
      <c r="AG46" s="72">
        <v>2256</v>
      </c>
      <c r="AH46" s="72">
        <v>712</v>
      </c>
      <c r="AI46" s="72">
        <v>7200</v>
      </c>
      <c r="AJ46" s="72" t="s">
        <v>21358</v>
      </c>
      <c r="AK46" s="72" t="s">
        <v>625</v>
      </c>
      <c r="AL46" s="76" t="s">
        <v>24260</v>
      </c>
      <c r="AM46" s="72" t="s">
        <v>283</v>
      </c>
      <c r="AN46" s="74">
        <v>40833.805150462962</v>
      </c>
      <c r="AO46" s="76" t="s">
        <v>25306</v>
      </c>
      <c r="AP46" s="72" t="b">
        <v>0</v>
      </c>
      <c r="AQ46" s="72" t="b">
        <v>0</v>
      </c>
      <c r="AR46" s="72" t="b">
        <v>1</v>
      </c>
      <c r="AS46" s="72" t="s">
        <v>235</v>
      </c>
      <c r="AT46" s="72">
        <v>9</v>
      </c>
      <c r="AU46" s="76" t="s">
        <v>27158</v>
      </c>
      <c r="AV46" s="72" t="b">
        <v>0</v>
      </c>
      <c r="AW46" s="72" t="s">
        <v>313</v>
      </c>
      <c r="AX46" s="76" t="s">
        <v>28221</v>
      </c>
      <c r="AY46" s="72" t="s">
        <v>66</v>
      </c>
      <c r="AZ46" s="2"/>
      <c r="BA46" s="3"/>
      <c r="BB46" s="3"/>
      <c r="BC46" s="3"/>
      <c r="BD46" s="3"/>
    </row>
    <row r="47" spans="1:56" x14ac:dyDescent="0.35">
      <c r="A47" s="70" t="s">
        <v>769</v>
      </c>
      <c r="B47" s="83"/>
      <c r="C47" s="83"/>
      <c r="D47" s="84"/>
      <c r="E47" s="107"/>
      <c r="F47" s="80" t="s">
        <v>9153</v>
      </c>
      <c r="G47" s="108"/>
      <c r="H47" s="81"/>
      <c r="I47" s="87"/>
      <c r="J47" s="109"/>
      <c r="K47" s="81" t="s">
        <v>30480</v>
      </c>
      <c r="L47" s="110"/>
      <c r="M47" s="92"/>
      <c r="N47" s="92"/>
      <c r="O47" s="93"/>
      <c r="P47" s="94"/>
      <c r="Q47" s="94"/>
      <c r="R47" s="79"/>
      <c r="S47" s="79"/>
      <c r="T47" s="79"/>
      <c r="U47" s="79"/>
      <c r="V47" s="52"/>
      <c r="W47" s="52"/>
      <c r="X47" s="52"/>
      <c r="Y47" s="52"/>
      <c r="Z47" s="51"/>
      <c r="AA47" s="88"/>
      <c r="AB47" s="88"/>
      <c r="AC47" s="89"/>
      <c r="AD47" s="72" t="s">
        <v>19192</v>
      </c>
      <c r="AE47" s="72">
        <v>960</v>
      </c>
      <c r="AF47" s="72">
        <v>182</v>
      </c>
      <c r="AG47" s="72">
        <v>8995</v>
      </c>
      <c r="AH47" s="72">
        <v>8405</v>
      </c>
      <c r="AI47" s="72"/>
      <c r="AJ47" s="72"/>
      <c r="AK47" s="72"/>
      <c r="AL47" s="72"/>
      <c r="AM47" s="72"/>
      <c r="AN47" s="74">
        <v>41660.000127314815</v>
      </c>
      <c r="AO47" s="76" t="s">
        <v>25307</v>
      </c>
      <c r="AP47" s="72" t="b">
        <v>0</v>
      </c>
      <c r="AQ47" s="72" t="b">
        <v>0</v>
      </c>
      <c r="AR47" s="72" t="b">
        <v>1</v>
      </c>
      <c r="AS47" s="72" t="s">
        <v>235</v>
      </c>
      <c r="AT47" s="72">
        <v>7</v>
      </c>
      <c r="AU47" s="76" t="s">
        <v>303</v>
      </c>
      <c r="AV47" s="72" t="b">
        <v>0</v>
      </c>
      <c r="AW47" s="72" t="s">
        <v>313</v>
      </c>
      <c r="AX47" s="76" t="s">
        <v>28222</v>
      </c>
      <c r="AY47" s="72" t="s">
        <v>66</v>
      </c>
      <c r="AZ47" s="2"/>
      <c r="BA47" s="3"/>
      <c r="BB47" s="3"/>
      <c r="BC47" s="3"/>
      <c r="BD47" s="3"/>
    </row>
    <row r="48" spans="1:56" x14ac:dyDescent="0.35">
      <c r="A48" s="70" t="s">
        <v>770</v>
      </c>
      <c r="B48" s="83"/>
      <c r="C48" s="83"/>
      <c r="D48" s="84"/>
      <c r="E48" s="107"/>
      <c r="F48" s="80" t="s">
        <v>9154</v>
      </c>
      <c r="G48" s="108"/>
      <c r="H48" s="81"/>
      <c r="I48" s="87"/>
      <c r="J48" s="109"/>
      <c r="K48" s="81" t="s">
        <v>30481</v>
      </c>
      <c r="L48" s="110"/>
      <c r="M48" s="92"/>
      <c r="N48" s="92"/>
      <c r="O48" s="93"/>
      <c r="P48" s="94"/>
      <c r="Q48" s="94"/>
      <c r="R48" s="79"/>
      <c r="S48" s="79"/>
      <c r="T48" s="79"/>
      <c r="U48" s="79"/>
      <c r="V48" s="52"/>
      <c r="W48" s="52"/>
      <c r="X48" s="52"/>
      <c r="Y48" s="52"/>
      <c r="Z48" s="51"/>
      <c r="AA48" s="88"/>
      <c r="AB48" s="88"/>
      <c r="AC48" s="89"/>
      <c r="AD48" s="72" t="s">
        <v>19193</v>
      </c>
      <c r="AE48" s="72">
        <v>303</v>
      </c>
      <c r="AF48" s="72">
        <v>537</v>
      </c>
      <c r="AG48" s="72">
        <v>2547</v>
      </c>
      <c r="AH48" s="72">
        <v>1913</v>
      </c>
      <c r="AI48" s="72">
        <v>-25200</v>
      </c>
      <c r="AJ48" s="72" t="s">
        <v>21359</v>
      </c>
      <c r="AK48" s="72" t="s">
        <v>23156</v>
      </c>
      <c r="AL48" s="76" t="s">
        <v>24261</v>
      </c>
      <c r="AM48" s="72" t="s">
        <v>282</v>
      </c>
      <c r="AN48" s="74">
        <v>42435.815740740742</v>
      </c>
      <c r="AO48" s="76" t="s">
        <v>25308</v>
      </c>
      <c r="AP48" s="72" t="b">
        <v>0</v>
      </c>
      <c r="AQ48" s="72" t="b">
        <v>0</v>
      </c>
      <c r="AR48" s="72" t="b">
        <v>0</v>
      </c>
      <c r="AS48" s="72" t="s">
        <v>235</v>
      </c>
      <c r="AT48" s="72">
        <v>1</v>
      </c>
      <c r="AU48" s="76" t="s">
        <v>303</v>
      </c>
      <c r="AV48" s="72" t="b">
        <v>0</v>
      </c>
      <c r="AW48" s="72" t="s">
        <v>313</v>
      </c>
      <c r="AX48" s="76" t="s">
        <v>28223</v>
      </c>
      <c r="AY48" s="72" t="s">
        <v>66</v>
      </c>
      <c r="AZ48" s="2"/>
      <c r="BA48" s="3"/>
      <c r="BB48" s="3"/>
      <c r="BC48" s="3"/>
      <c r="BD48" s="3"/>
    </row>
    <row r="49" spans="1:56" x14ac:dyDescent="0.35">
      <c r="A49" s="70" t="s">
        <v>771</v>
      </c>
      <c r="B49" s="83"/>
      <c r="C49" s="83"/>
      <c r="D49" s="84"/>
      <c r="E49" s="107"/>
      <c r="F49" s="80" t="s">
        <v>9155</v>
      </c>
      <c r="G49" s="108"/>
      <c r="H49" s="81"/>
      <c r="I49" s="87"/>
      <c r="J49" s="109"/>
      <c r="K49" s="81" t="s">
        <v>30482</v>
      </c>
      <c r="L49" s="110"/>
      <c r="M49" s="92"/>
      <c r="N49" s="92"/>
      <c r="O49" s="93"/>
      <c r="P49" s="94"/>
      <c r="Q49" s="94"/>
      <c r="R49" s="79"/>
      <c r="S49" s="79"/>
      <c r="T49" s="79"/>
      <c r="U49" s="79"/>
      <c r="V49" s="52"/>
      <c r="W49" s="52"/>
      <c r="X49" s="52"/>
      <c r="Y49" s="52"/>
      <c r="Z49" s="51"/>
      <c r="AA49" s="88"/>
      <c r="AB49" s="88"/>
      <c r="AC49" s="89"/>
      <c r="AD49" s="72" t="s">
        <v>19194</v>
      </c>
      <c r="AE49" s="72">
        <v>91</v>
      </c>
      <c r="AF49" s="72">
        <v>880</v>
      </c>
      <c r="AG49" s="72">
        <v>7562</v>
      </c>
      <c r="AH49" s="72">
        <v>3784</v>
      </c>
      <c r="AI49" s="72">
        <v>-25200</v>
      </c>
      <c r="AJ49" s="72" t="s">
        <v>21360</v>
      </c>
      <c r="AK49" s="72" t="s">
        <v>23157</v>
      </c>
      <c r="AL49" s="76" t="s">
        <v>24262</v>
      </c>
      <c r="AM49" s="72" t="s">
        <v>282</v>
      </c>
      <c r="AN49" s="74">
        <v>42464.662627314814</v>
      </c>
      <c r="AO49" s="76" t="s">
        <v>25309</v>
      </c>
      <c r="AP49" s="72" t="b">
        <v>0</v>
      </c>
      <c r="AQ49" s="72" t="b">
        <v>0</v>
      </c>
      <c r="AR49" s="72" t="b">
        <v>0</v>
      </c>
      <c r="AS49" s="72" t="s">
        <v>235</v>
      </c>
      <c r="AT49" s="72">
        <v>5</v>
      </c>
      <c r="AU49" s="76" t="s">
        <v>303</v>
      </c>
      <c r="AV49" s="72" t="b">
        <v>0</v>
      </c>
      <c r="AW49" s="72" t="s">
        <v>313</v>
      </c>
      <c r="AX49" s="76" t="s">
        <v>28224</v>
      </c>
      <c r="AY49" s="72" t="s">
        <v>66</v>
      </c>
      <c r="AZ49" s="2"/>
      <c r="BA49" s="3"/>
      <c r="BB49" s="3"/>
      <c r="BC49" s="3"/>
      <c r="BD49" s="3"/>
    </row>
    <row r="50" spans="1:56" x14ac:dyDescent="0.35">
      <c r="A50" s="70" t="s">
        <v>772</v>
      </c>
      <c r="B50" s="83"/>
      <c r="C50" s="83"/>
      <c r="D50" s="84"/>
      <c r="E50" s="107"/>
      <c r="F50" s="80" t="s">
        <v>9156</v>
      </c>
      <c r="G50" s="108"/>
      <c r="H50" s="81"/>
      <c r="I50" s="87"/>
      <c r="J50" s="109"/>
      <c r="K50" s="81" t="s">
        <v>30483</v>
      </c>
      <c r="L50" s="110"/>
      <c r="M50" s="92"/>
      <c r="N50" s="92"/>
      <c r="O50" s="93"/>
      <c r="P50" s="94"/>
      <c r="Q50" s="94"/>
      <c r="R50" s="79"/>
      <c r="S50" s="79"/>
      <c r="T50" s="79"/>
      <c r="U50" s="79"/>
      <c r="V50" s="52"/>
      <c r="W50" s="52"/>
      <c r="X50" s="52"/>
      <c r="Y50" s="52"/>
      <c r="Z50" s="51"/>
      <c r="AA50" s="88"/>
      <c r="AB50" s="88"/>
      <c r="AC50" s="89"/>
      <c r="AD50" s="72" t="s">
        <v>19195</v>
      </c>
      <c r="AE50" s="72">
        <v>385</v>
      </c>
      <c r="AF50" s="72">
        <v>319</v>
      </c>
      <c r="AG50" s="72">
        <v>3784</v>
      </c>
      <c r="AH50" s="72">
        <v>2373</v>
      </c>
      <c r="AI50" s="72"/>
      <c r="AJ50" s="72"/>
      <c r="AK50" s="72"/>
      <c r="AL50" s="72"/>
      <c r="AM50" s="72"/>
      <c r="AN50" s="74">
        <v>41650.612858796296</v>
      </c>
      <c r="AO50" s="76" t="s">
        <v>25310</v>
      </c>
      <c r="AP50" s="72" t="b">
        <v>1</v>
      </c>
      <c r="AQ50" s="72" t="b">
        <v>0</v>
      </c>
      <c r="AR50" s="72" t="b">
        <v>1</v>
      </c>
      <c r="AS50" s="72" t="s">
        <v>231</v>
      </c>
      <c r="AT50" s="72">
        <v>1</v>
      </c>
      <c r="AU50" s="76" t="s">
        <v>303</v>
      </c>
      <c r="AV50" s="72" t="b">
        <v>0</v>
      </c>
      <c r="AW50" s="72" t="s">
        <v>313</v>
      </c>
      <c r="AX50" s="76" t="s">
        <v>28225</v>
      </c>
      <c r="AY50" s="72" t="s">
        <v>66</v>
      </c>
      <c r="AZ50" s="2"/>
      <c r="BA50" s="3"/>
      <c r="BB50" s="3"/>
      <c r="BC50" s="3"/>
      <c r="BD50" s="3"/>
    </row>
    <row r="51" spans="1:56" x14ac:dyDescent="0.35">
      <c r="A51" s="70" t="s">
        <v>773</v>
      </c>
      <c r="B51" s="83"/>
      <c r="C51" s="83"/>
      <c r="D51" s="84"/>
      <c r="E51" s="107"/>
      <c r="F51" s="80" t="s">
        <v>9157</v>
      </c>
      <c r="G51" s="108"/>
      <c r="H51" s="81"/>
      <c r="I51" s="87"/>
      <c r="J51" s="109"/>
      <c r="K51" s="81" t="s">
        <v>30484</v>
      </c>
      <c r="L51" s="110"/>
      <c r="M51" s="92"/>
      <c r="N51" s="92"/>
      <c r="O51" s="93"/>
      <c r="P51" s="94"/>
      <c r="Q51" s="94"/>
      <c r="R51" s="79"/>
      <c r="S51" s="79"/>
      <c r="T51" s="79"/>
      <c r="U51" s="79"/>
      <c r="V51" s="52"/>
      <c r="W51" s="52"/>
      <c r="X51" s="52"/>
      <c r="Y51" s="52"/>
      <c r="Z51" s="51"/>
      <c r="AA51" s="88"/>
      <c r="AB51" s="88"/>
      <c r="AC51" s="89"/>
      <c r="AD51" s="72" t="s">
        <v>19196</v>
      </c>
      <c r="AE51" s="72">
        <v>669</v>
      </c>
      <c r="AF51" s="72">
        <v>52</v>
      </c>
      <c r="AG51" s="72">
        <v>8833</v>
      </c>
      <c r="AH51" s="72">
        <v>1018</v>
      </c>
      <c r="AI51" s="72"/>
      <c r="AJ51" s="72"/>
      <c r="AK51" s="72" t="s">
        <v>23158</v>
      </c>
      <c r="AL51" s="72"/>
      <c r="AM51" s="72"/>
      <c r="AN51" s="74">
        <v>42705.426851851851</v>
      </c>
      <c r="AO51" s="76" t="s">
        <v>25311</v>
      </c>
      <c r="AP51" s="72" t="b">
        <v>0</v>
      </c>
      <c r="AQ51" s="72" t="b">
        <v>0</v>
      </c>
      <c r="AR51" s="72" t="b">
        <v>0</v>
      </c>
      <c r="AS51" s="72" t="s">
        <v>357</v>
      </c>
      <c r="AT51" s="72">
        <v>3</v>
      </c>
      <c r="AU51" s="76" t="s">
        <v>303</v>
      </c>
      <c r="AV51" s="72" t="b">
        <v>0</v>
      </c>
      <c r="AW51" s="72" t="s">
        <v>313</v>
      </c>
      <c r="AX51" s="76" t="s">
        <v>28226</v>
      </c>
      <c r="AY51" s="72" t="s">
        <v>66</v>
      </c>
      <c r="AZ51" s="2"/>
      <c r="BA51" s="3"/>
      <c r="BB51" s="3"/>
      <c r="BC51" s="3"/>
      <c r="BD51" s="3"/>
    </row>
    <row r="52" spans="1:56" x14ac:dyDescent="0.35">
      <c r="A52" s="70" t="s">
        <v>774</v>
      </c>
      <c r="B52" s="83"/>
      <c r="C52" s="83"/>
      <c r="D52" s="84"/>
      <c r="E52" s="107"/>
      <c r="F52" s="80" t="s">
        <v>9158</v>
      </c>
      <c r="G52" s="108"/>
      <c r="H52" s="81"/>
      <c r="I52" s="87"/>
      <c r="J52" s="109"/>
      <c r="K52" s="81" t="s">
        <v>30485</v>
      </c>
      <c r="L52" s="110"/>
      <c r="M52" s="92"/>
      <c r="N52" s="92"/>
      <c r="O52" s="93"/>
      <c r="P52" s="94"/>
      <c r="Q52" s="94"/>
      <c r="R52" s="79"/>
      <c r="S52" s="79"/>
      <c r="T52" s="79"/>
      <c r="U52" s="79"/>
      <c r="V52" s="52"/>
      <c r="W52" s="52"/>
      <c r="X52" s="52"/>
      <c r="Y52" s="52"/>
      <c r="Z52" s="51"/>
      <c r="AA52" s="88"/>
      <c r="AB52" s="88"/>
      <c r="AC52" s="89"/>
      <c r="AD52" s="72" t="s">
        <v>19197</v>
      </c>
      <c r="AE52" s="72">
        <v>942</v>
      </c>
      <c r="AF52" s="72">
        <v>26</v>
      </c>
      <c r="AG52" s="72">
        <v>795</v>
      </c>
      <c r="AH52" s="72">
        <v>648</v>
      </c>
      <c r="AI52" s="72"/>
      <c r="AJ52" s="72" t="s">
        <v>21361</v>
      </c>
      <c r="AK52" s="72" t="s">
        <v>23159</v>
      </c>
      <c r="AL52" s="72"/>
      <c r="AM52" s="72"/>
      <c r="AN52" s="74">
        <v>41742.132615740738</v>
      </c>
      <c r="AO52" s="76" t="s">
        <v>25312</v>
      </c>
      <c r="AP52" s="72" t="b">
        <v>0</v>
      </c>
      <c r="AQ52" s="72" t="b">
        <v>0</v>
      </c>
      <c r="AR52" s="72" t="b">
        <v>0</v>
      </c>
      <c r="AS52" s="72" t="s">
        <v>231</v>
      </c>
      <c r="AT52" s="72">
        <v>19</v>
      </c>
      <c r="AU52" s="76" t="s">
        <v>347</v>
      </c>
      <c r="AV52" s="72" t="b">
        <v>0</v>
      </c>
      <c r="AW52" s="72" t="s">
        <v>313</v>
      </c>
      <c r="AX52" s="76" t="s">
        <v>28227</v>
      </c>
      <c r="AY52" s="72" t="s">
        <v>66</v>
      </c>
      <c r="AZ52" s="2"/>
      <c r="BA52" s="3"/>
      <c r="BB52" s="3"/>
      <c r="BC52" s="3"/>
      <c r="BD52" s="3"/>
    </row>
    <row r="53" spans="1:56" x14ac:dyDescent="0.35">
      <c r="A53" s="70" t="s">
        <v>2713</v>
      </c>
      <c r="B53" s="83"/>
      <c r="C53" s="83"/>
      <c r="D53" s="84"/>
      <c r="E53" s="107"/>
      <c r="F53" s="80" t="s">
        <v>10758</v>
      </c>
      <c r="G53" s="108"/>
      <c r="H53" s="81"/>
      <c r="I53" s="87"/>
      <c r="J53" s="109"/>
      <c r="K53" s="81" t="s">
        <v>30486</v>
      </c>
      <c r="L53" s="110"/>
      <c r="M53" s="92"/>
      <c r="N53" s="92"/>
      <c r="O53" s="93"/>
      <c r="P53" s="94"/>
      <c r="Q53" s="94"/>
      <c r="R53" s="79"/>
      <c r="S53" s="79"/>
      <c r="T53" s="79"/>
      <c r="U53" s="79"/>
      <c r="V53" s="52"/>
      <c r="W53" s="52"/>
      <c r="X53" s="52"/>
      <c r="Y53" s="52"/>
      <c r="Z53" s="51"/>
      <c r="AA53" s="88"/>
      <c r="AB53" s="88"/>
      <c r="AC53" s="89"/>
      <c r="AD53" s="72" t="s">
        <v>19198</v>
      </c>
      <c r="AE53" s="72">
        <v>34688</v>
      </c>
      <c r="AF53" s="72">
        <v>169337</v>
      </c>
      <c r="AG53" s="72">
        <v>432920</v>
      </c>
      <c r="AH53" s="72">
        <v>110</v>
      </c>
      <c r="AI53" s="72"/>
      <c r="AJ53" s="72" t="s">
        <v>21362</v>
      </c>
      <c r="AK53" s="72" t="s">
        <v>23160</v>
      </c>
      <c r="AL53" s="76" t="s">
        <v>24263</v>
      </c>
      <c r="AM53" s="72"/>
      <c r="AN53" s="74">
        <v>40200.965069444443</v>
      </c>
      <c r="AO53" s="76" t="s">
        <v>25313</v>
      </c>
      <c r="AP53" s="72" t="b">
        <v>0</v>
      </c>
      <c r="AQ53" s="72" t="b">
        <v>0</v>
      </c>
      <c r="AR53" s="72" t="b">
        <v>0</v>
      </c>
      <c r="AS53" s="72" t="s">
        <v>231</v>
      </c>
      <c r="AT53" s="72">
        <v>835</v>
      </c>
      <c r="AU53" s="76" t="s">
        <v>27159</v>
      </c>
      <c r="AV53" s="72" t="b">
        <v>1</v>
      </c>
      <c r="AW53" s="72" t="s">
        <v>313</v>
      </c>
      <c r="AX53" s="76" t="s">
        <v>28228</v>
      </c>
      <c r="AY53" s="72" t="s">
        <v>66</v>
      </c>
      <c r="AZ53" s="2"/>
      <c r="BA53" s="3"/>
      <c r="BB53" s="3"/>
      <c r="BC53" s="3"/>
      <c r="BD53" s="3"/>
    </row>
    <row r="54" spans="1:56" x14ac:dyDescent="0.35">
      <c r="A54" s="70" t="s">
        <v>775</v>
      </c>
      <c r="B54" s="83"/>
      <c r="C54" s="83"/>
      <c r="D54" s="84"/>
      <c r="E54" s="107"/>
      <c r="F54" s="80" t="s">
        <v>312</v>
      </c>
      <c r="G54" s="108"/>
      <c r="H54" s="81"/>
      <c r="I54" s="87"/>
      <c r="J54" s="109"/>
      <c r="K54" s="81" t="s">
        <v>30487</v>
      </c>
      <c r="L54" s="110"/>
      <c r="M54" s="92"/>
      <c r="N54" s="92"/>
      <c r="O54" s="93"/>
      <c r="P54" s="94"/>
      <c r="Q54" s="94"/>
      <c r="R54" s="79"/>
      <c r="S54" s="79"/>
      <c r="T54" s="79"/>
      <c r="U54" s="79"/>
      <c r="V54" s="52"/>
      <c r="W54" s="52"/>
      <c r="X54" s="52"/>
      <c r="Y54" s="52"/>
      <c r="Z54" s="51"/>
      <c r="AA54" s="88"/>
      <c r="AB54" s="88"/>
      <c r="AC54" s="89"/>
      <c r="AD54" s="72" t="s">
        <v>19199</v>
      </c>
      <c r="AE54" s="72">
        <v>18</v>
      </c>
      <c r="AF54" s="72">
        <v>0</v>
      </c>
      <c r="AG54" s="72">
        <v>83</v>
      </c>
      <c r="AH54" s="72">
        <v>3</v>
      </c>
      <c r="AI54" s="72"/>
      <c r="AJ54" s="72"/>
      <c r="AK54" s="72"/>
      <c r="AL54" s="72"/>
      <c r="AM54" s="72"/>
      <c r="AN54" s="74">
        <v>42649.706747685188</v>
      </c>
      <c r="AO54" s="72"/>
      <c r="AP54" s="72" t="b">
        <v>1</v>
      </c>
      <c r="AQ54" s="72" t="b">
        <v>1</v>
      </c>
      <c r="AR54" s="72" t="b">
        <v>0</v>
      </c>
      <c r="AS54" s="72" t="s">
        <v>235</v>
      </c>
      <c r="AT54" s="72">
        <v>0</v>
      </c>
      <c r="AU54" s="72"/>
      <c r="AV54" s="72" t="b">
        <v>0</v>
      </c>
      <c r="AW54" s="72" t="s">
        <v>313</v>
      </c>
      <c r="AX54" s="76" t="s">
        <v>28229</v>
      </c>
      <c r="AY54" s="72" t="s">
        <v>66</v>
      </c>
      <c r="AZ54" s="2"/>
      <c r="BA54" s="3"/>
      <c r="BB54" s="3"/>
      <c r="BC54" s="3"/>
      <c r="BD54" s="3"/>
    </row>
    <row r="55" spans="1:56" x14ac:dyDescent="0.35">
      <c r="A55" s="70" t="s">
        <v>776</v>
      </c>
      <c r="B55" s="83"/>
      <c r="C55" s="83"/>
      <c r="D55" s="84"/>
      <c r="E55" s="107"/>
      <c r="F55" s="80" t="s">
        <v>9159</v>
      </c>
      <c r="G55" s="108"/>
      <c r="H55" s="81"/>
      <c r="I55" s="87"/>
      <c r="J55" s="109"/>
      <c r="K55" s="81" t="s">
        <v>30488</v>
      </c>
      <c r="L55" s="110"/>
      <c r="M55" s="92"/>
      <c r="N55" s="92"/>
      <c r="O55" s="93"/>
      <c r="P55" s="94"/>
      <c r="Q55" s="94"/>
      <c r="R55" s="79"/>
      <c r="S55" s="79"/>
      <c r="T55" s="79"/>
      <c r="U55" s="79"/>
      <c r="V55" s="52"/>
      <c r="W55" s="52"/>
      <c r="X55" s="52"/>
      <c r="Y55" s="52"/>
      <c r="Z55" s="51"/>
      <c r="AA55" s="88"/>
      <c r="AB55" s="88"/>
      <c r="AC55" s="89"/>
      <c r="AD55" s="72" t="s">
        <v>19200</v>
      </c>
      <c r="AE55" s="72">
        <v>341</v>
      </c>
      <c r="AF55" s="72">
        <v>157</v>
      </c>
      <c r="AG55" s="72">
        <v>3137</v>
      </c>
      <c r="AH55" s="72">
        <v>1067</v>
      </c>
      <c r="AI55" s="72">
        <v>-25200</v>
      </c>
      <c r="AJ55" s="72" t="s">
        <v>21363</v>
      </c>
      <c r="AK55" s="72" t="s">
        <v>23161</v>
      </c>
      <c r="AL55" s="76" t="s">
        <v>24264</v>
      </c>
      <c r="AM55" s="72" t="s">
        <v>282</v>
      </c>
      <c r="AN55" s="74">
        <v>42013.639062499999</v>
      </c>
      <c r="AO55" s="76" t="s">
        <v>25314</v>
      </c>
      <c r="AP55" s="72" t="b">
        <v>0</v>
      </c>
      <c r="AQ55" s="72" t="b">
        <v>0</v>
      </c>
      <c r="AR55" s="72" t="b">
        <v>0</v>
      </c>
      <c r="AS55" s="72" t="s">
        <v>235</v>
      </c>
      <c r="AT55" s="72">
        <v>7</v>
      </c>
      <c r="AU55" s="76" t="s">
        <v>27160</v>
      </c>
      <c r="AV55" s="72" t="b">
        <v>0</v>
      </c>
      <c r="AW55" s="72" t="s">
        <v>313</v>
      </c>
      <c r="AX55" s="76" t="s">
        <v>28230</v>
      </c>
      <c r="AY55" s="72" t="s">
        <v>66</v>
      </c>
      <c r="AZ55" s="2"/>
      <c r="BA55" s="3"/>
      <c r="BB55" s="3"/>
      <c r="BC55" s="3"/>
      <c r="BD55" s="3"/>
    </row>
    <row r="56" spans="1:56" x14ac:dyDescent="0.35">
      <c r="A56" s="70" t="s">
        <v>2736</v>
      </c>
      <c r="B56" s="83"/>
      <c r="C56" s="83"/>
      <c r="D56" s="84"/>
      <c r="E56" s="107"/>
      <c r="F56" s="80" t="s">
        <v>27648</v>
      </c>
      <c r="G56" s="108"/>
      <c r="H56" s="81"/>
      <c r="I56" s="87"/>
      <c r="J56" s="109"/>
      <c r="K56" s="81" t="s">
        <v>30489</v>
      </c>
      <c r="L56" s="110"/>
      <c r="M56" s="92"/>
      <c r="N56" s="92"/>
      <c r="O56" s="93"/>
      <c r="P56" s="94"/>
      <c r="Q56" s="94"/>
      <c r="R56" s="79"/>
      <c r="S56" s="79"/>
      <c r="T56" s="79"/>
      <c r="U56" s="79"/>
      <c r="V56" s="52"/>
      <c r="W56" s="52"/>
      <c r="X56" s="52"/>
      <c r="Y56" s="52"/>
      <c r="Z56" s="51"/>
      <c r="AA56" s="88"/>
      <c r="AB56" s="88"/>
      <c r="AC56" s="89"/>
      <c r="AD56" s="72" t="s">
        <v>19201</v>
      </c>
      <c r="AE56" s="72">
        <v>297</v>
      </c>
      <c r="AF56" s="72">
        <v>330</v>
      </c>
      <c r="AG56" s="72">
        <v>9582</v>
      </c>
      <c r="AH56" s="72">
        <v>5939</v>
      </c>
      <c r="AI56" s="72">
        <v>7200</v>
      </c>
      <c r="AJ56" s="72" t="s">
        <v>21364</v>
      </c>
      <c r="AK56" s="72" t="s">
        <v>278</v>
      </c>
      <c r="AL56" s="76" t="s">
        <v>24265</v>
      </c>
      <c r="AM56" s="72" t="s">
        <v>292</v>
      </c>
      <c r="AN56" s="74">
        <v>40842.588692129626</v>
      </c>
      <c r="AO56" s="76" t="s">
        <v>25315</v>
      </c>
      <c r="AP56" s="72" t="b">
        <v>0</v>
      </c>
      <c r="AQ56" s="72" t="b">
        <v>0</v>
      </c>
      <c r="AR56" s="72" t="b">
        <v>0</v>
      </c>
      <c r="AS56" s="72" t="s">
        <v>235</v>
      </c>
      <c r="AT56" s="72">
        <v>9</v>
      </c>
      <c r="AU56" s="76" t="s">
        <v>27161</v>
      </c>
      <c r="AV56" s="72" t="b">
        <v>0</v>
      </c>
      <c r="AW56" s="72" t="s">
        <v>313</v>
      </c>
      <c r="AX56" s="76" t="s">
        <v>28231</v>
      </c>
      <c r="AY56" s="72" t="s">
        <v>65</v>
      </c>
      <c r="AZ56" s="2"/>
      <c r="BA56" s="3"/>
      <c r="BB56" s="3"/>
      <c r="BC56" s="3"/>
      <c r="BD56" s="3"/>
    </row>
    <row r="57" spans="1:56" x14ac:dyDescent="0.35">
      <c r="A57" s="70" t="s">
        <v>2737</v>
      </c>
      <c r="B57" s="83"/>
      <c r="C57" s="83"/>
      <c r="D57" s="84"/>
      <c r="E57" s="107"/>
      <c r="F57" s="80" t="s">
        <v>27649</v>
      </c>
      <c r="G57" s="108"/>
      <c r="H57" s="81"/>
      <c r="I57" s="87"/>
      <c r="J57" s="109"/>
      <c r="K57" s="81" t="s">
        <v>30490</v>
      </c>
      <c r="L57" s="110"/>
      <c r="M57" s="92"/>
      <c r="N57" s="92"/>
      <c r="O57" s="93"/>
      <c r="P57" s="94"/>
      <c r="Q57" s="94"/>
      <c r="R57" s="79"/>
      <c r="S57" s="79"/>
      <c r="T57" s="79"/>
      <c r="U57" s="79"/>
      <c r="V57" s="52"/>
      <c r="W57" s="52"/>
      <c r="X57" s="52"/>
      <c r="Y57" s="52"/>
      <c r="Z57" s="51"/>
      <c r="AA57" s="88"/>
      <c r="AB57" s="88"/>
      <c r="AC57" s="89"/>
      <c r="AD57" s="72" t="s">
        <v>19202</v>
      </c>
      <c r="AE57" s="72">
        <v>178</v>
      </c>
      <c r="AF57" s="72">
        <v>225</v>
      </c>
      <c r="AG57" s="72">
        <v>2535</v>
      </c>
      <c r="AH57" s="72">
        <v>1936</v>
      </c>
      <c r="AI57" s="72">
        <v>7200</v>
      </c>
      <c r="AJ57" s="72" t="s">
        <v>21365</v>
      </c>
      <c r="AK57" s="72" t="s">
        <v>23162</v>
      </c>
      <c r="AL57" s="72"/>
      <c r="AM57" s="72" t="s">
        <v>284</v>
      </c>
      <c r="AN57" s="74">
        <v>41949.734375</v>
      </c>
      <c r="AO57" s="72"/>
      <c r="AP57" s="72" t="b">
        <v>0</v>
      </c>
      <c r="AQ57" s="72" t="b">
        <v>0</v>
      </c>
      <c r="AR57" s="72" t="b">
        <v>0</v>
      </c>
      <c r="AS57" s="72" t="s">
        <v>235</v>
      </c>
      <c r="AT57" s="72">
        <v>1</v>
      </c>
      <c r="AU57" s="76" t="s">
        <v>303</v>
      </c>
      <c r="AV57" s="72" t="b">
        <v>0</v>
      </c>
      <c r="AW57" s="72" t="s">
        <v>313</v>
      </c>
      <c r="AX57" s="76" t="s">
        <v>28232</v>
      </c>
      <c r="AY57" s="72" t="s">
        <v>65</v>
      </c>
      <c r="AZ57" s="2"/>
      <c r="BA57" s="3"/>
      <c r="BB57" s="3"/>
      <c r="BC57" s="3"/>
      <c r="BD57" s="3"/>
    </row>
    <row r="58" spans="1:56" x14ac:dyDescent="0.35">
      <c r="A58" s="70" t="s">
        <v>777</v>
      </c>
      <c r="B58" s="83"/>
      <c r="C58" s="83"/>
      <c r="D58" s="84"/>
      <c r="E58" s="107"/>
      <c r="F58" s="80" t="s">
        <v>9160</v>
      </c>
      <c r="G58" s="108"/>
      <c r="H58" s="81"/>
      <c r="I58" s="87"/>
      <c r="J58" s="109"/>
      <c r="K58" s="81" t="s">
        <v>30491</v>
      </c>
      <c r="L58" s="110"/>
      <c r="M58" s="92"/>
      <c r="N58" s="92"/>
      <c r="O58" s="93"/>
      <c r="P58" s="94"/>
      <c r="Q58" s="94"/>
      <c r="R58" s="79"/>
      <c r="S58" s="79"/>
      <c r="T58" s="79"/>
      <c r="U58" s="79"/>
      <c r="V58" s="52"/>
      <c r="W58" s="52"/>
      <c r="X58" s="52"/>
      <c r="Y58" s="52"/>
      <c r="Z58" s="51"/>
      <c r="AA58" s="88"/>
      <c r="AB58" s="88"/>
      <c r="AC58" s="89"/>
      <c r="AD58" s="72" t="s">
        <v>19203</v>
      </c>
      <c r="AE58" s="72">
        <v>103</v>
      </c>
      <c r="AF58" s="72">
        <v>14</v>
      </c>
      <c r="AG58" s="72">
        <v>215</v>
      </c>
      <c r="AH58" s="72">
        <v>11</v>
      </c>
      <c r="AI58" s="72">
        <v>7200</v>
      </c>
      <c r="AJ58" s="72" t="s">
        <v>21366</v>
      </c>
      <c r="AK58" s="72" t="s">
        <v>23163</v>
      </c>
      <c r="AL58" s="72"/>
      <c r="AM58" s="72" t="s">
        <v>284</v>
      </c>
      <c r="AN58" s="74">
        <v>40043.346643518518</v>
      </c>
      <c r="AO58" s="72"/>
      <c r="AP58" s="72" t="b">
        <v>1</v>
      </c>
      <c r="AQ58" s="72" t="b">
        <v>0</v>
      </c>
      <c r="AR58" s="72" t="b">
        <v>1</v>
      </c>
      <c r="AS58" s="72" t="s">
        <v>235</v>
      </c>
      <c r="AT58" s="72">
        <v>0</v>
      </c>
      <c r="AU58" s="76" t="s">
        <v>303</v>
      </c>
      <c r="AV58" s="72" t="b">
        <v>0</v>
      </c>
      <c r="AW58" s="72" t="s">
        <v>313</v>
      </c>
      <c r="AX58" s="76" t="s">
        <v>28233</v>
      </c>
      <c r="AY58" s="72" t="s">
        <v>66</v>
      </c>
      <c r="AZ58" s="2"/>
      <c r="BA58" s="3"/>
      <c r="BB58" s="3"/>
      <c r="BC58" s="3"/>
      <c r="BD58" s="3"/>
    </row>
    <row r="59" spans="1:56" x14ac:dyDescent="0.35">
      <c r="A59" s="70" t="s">
        <v>778</v>
      </c>
      <c r="B59" s="83"/>
      <c r="C59" s="83"/>
      <c r="D59" s="84"/>
      <c r="E59" s="107"/>
      <c r="F59" s="80" t="s">
        <v>9161</v>
      </c>
      <c r="G59" s="108"/>
      <c r="H59" s="81"/>
      <c r="I59" s="87"/>
      <c r="J59" s="109"/>
      <c r="K59" s="81" t="s">
        <v>30492</v>
      </c>
      <c r="L59" s="110"/>
      <c r="M59" s="92"/>
      <c r="N59" s="92"/>
      <c r="O59" s="93"/>
      <c r="P59" s="94"/>
      <c r="Q59" s="94"/>
      <c r="R59" s="79"/>
      <c r="S59" s="79"/>
      <c r="T59" s="79"/>
      <c r="U59" s="79"/>
      <c r="V59" s="52"/>
      <c r="W59" s="52"/>
      <c r="X59" s="52"/>
      <c r="Y59" s="52"/>
      <c r="Z59" s="51"/>
      <c r="AA59" s="88"/>
      <c r="AB59" s="88"/>
      <c r="AC59" s="89"/>
      <c r="AD59" s="72" t="s">
        <v>19204</v>
      </c>
      <c r="AE59" s="72">
        <v>1605</v>
      </c>
      <c r="AF59" s="72">
        <v>41</v>
      </c>
      <c r="AG59" s="72">
        <v>766</v>
      </c>
      <c r="AH59" s="72">
        <v>627</v>
      </c>
      <c r="AI59" s="72">
        <v>-25200</v>
      </c>
      <c r="AJ59" s="72" t="s">
        <v>21367</v>
      </c>
      <c r="AK59" s="72" t="s">
        <v>23164</v>
      </c>
      <c r="AL59" s="76" t="s">
        <v>24266</v>
      </c>
      <c r="AM59" s="72" t="s">
        <v>282</v>
      </c>
      <c r="AN59" s="74">
        <v>41723.90283564815</v>
      </c>
      <c r="AO59" s="76" t="s">
        <v>25316</v>
      </c>
      <c r="AP59" s="72" t="b">
        <v>0</v>
      </c>
      <c r="AQ59" s="72" t="b">
        <v>0</v>
      </c>
      <c r="AR59" s="72" t="b">
        <v>0</v>
      </c>
      <c r="AS59" s="72" t="s">
        <v>231</v>
      </c>
      <c r="AT59" s="72">
        <v>18</v>
      </c>
      <c r="AU59" s="76" t="s">
        <v>306</v>
      </c>
      <c r="AV59" s="72" t="b">
        <v>0</v>
      </c>
      <c r="AW59" s="72" t="s">
        <v>313</v>
      </c>
      <c r="AX59" s="76" t="s">
        <v>28234</v>
      </c>
      <c r="AY59" s="72" t="s">
        <v>66</v>
      </c>
      <c r="AZ59" s="2"/>
      <c r="BA59" s="3"/>
      <c r="BB59" s="3"/>
      <c r="BC59" s="3"/>
      <c r="BD59" s="3"/>
    </row>
    <row r="60" spans="1:56" x14ac:dyDescent="0.35">
      <c r="A60" s="70" t="s">
        <v>779</v>
      </c>
      <c r="B60" s="83"/>
      <c r="C60" s="83"/>
      <c r="D60" s="84"/>
      <c r="E60" s="107"/>
      <c r="F60" s="80" t="s">
        <v>9162</v>
      </c>
      <c r="G60" s="108"/>
      <c r="H60" s="81"/>
      <c r="I60" s="87"/>
      <c r="J60" s="109"/>
      <c r="K60" s="81" t="s">
        <v>30493</v>
      </c>
      <c r="L60" s="110"/>
      <c r="M60" s="92"/>
      <c r="N60" s="92"/>
      <c r="O60" s="93"/>
      <c r="P60" s="94"/>
      <c r="Q60" s="94"/>
      <c r="R60" s="79"/>
      <c r="S60" s="79"/>
      <c r="T60" s="79"/>
      <c r="U60" s="79"/>
      <c r="V60" s="52"/>
      <c r="W60" s="52"/>
      <c r="X60" s="52"/>
      <c r="Y60" s="52"/>
      <c r="Z60" s="51"/>
      <c r="AA60" s="88"/>
      <c r="AB60" s="88"/>
      <c r="AC60" s="89"/>
      <c r="AD60" s="72" t="s">
        <v>19205</v>
      </c>
      <c r="AE60" s="72">
        <v>1901</v>
      </c>
      <c r="AF60" s="72">
        <v>46</v>
      </c>
      <c r="AG60" s="72">
        <v>954</v>
      </c>
      <c r="AH60" s="72">
        <v>812</v>
      </c>
      <c r="AI60" s="72"/>
      <c r="AJ60" s="72" t="s">
        <v>21368</v>
      </c>
      <c r="AK60" s="72" t="s">
        <v>23165</v>
      </c>
      <c r="AL60" s="72"/>
      <c r="AM60" s="72"/>
      <c r="AN60" s="74">
        <v>41740.416620370372</v>
      </c>
      <c r="AO60" s="76" t="s">
        <v>25317</v>
      </c>
      <c r="AP60" s="72" t="b">
        <v>0</v>
      </c>
      <c r="AQ60" s="72" t="b">
        <v>0</v>
      </c>
      <c r="AR60" s="72" t="b">
        <v>0</v>
      </c>
      <c r="AS60" s="72" t="s">
        <v>231</v>
      </c>
      <c r="AT60" s="72">
        <v>19</v>
      </c>
      <c r="AU60" s="76" t="s">
        <v>371</v>
      </c>
      <c r="AV60" s="72" t="b">
        <v>0</v>
      </c>
      <c r="AW60" s="72" t="s">
        <v>313</v>
      </c>
      <c r="AX60" s="76" t="s">
        <v>28235</v>
      </c>
      <c r="AY60" s="72" t="s">
        <v>66</v>
      </c>
      <c r="AZ60" s="2"/>
      <c r="BA60" s="3"/>
      <c r="BB60" s="3"/>
      <c r="BC60" s="3"/>
      <c r="BD60" s="3"/>
    </row>
    <row r="61" spans="1:56" x14ac:dyDescent="0.35">
      <c r="A61" s="70" t="s">
        <v>780</v>
      </c>
      <c r="B61" s="83"/>
      <c r="C61" s="83"/>
      <c r="D61" s="84"/>
      <c r="E61" s="107"/>
      <c r="F61" s="80" t="s">
        <v>9163</v>
      </c>
      <c r="G61" s="108"/>
      <c r="H61" s="81"/>
      <c r="I61" s="87"/>
      <c r="J61" s="109"/>
      <c r="K61" s="81" t="s">
        <v>30494</v>
      </c>
      <c r="L61" s="110"/>
      <c r="M61" s="92"/>
      <c r="N61" s="92"/>
      <c r="O61" s="93"/>
      <c r="P61" s="94"/>
      <c r="Q61" s="94"/>
      <c r="R61" s="79"/>
      <c r="S61" s="79"/>
      <c r="T61" s="79"/>
      <c r="U61" s="79"/>
      <c r="V61" s="52"/>
      <c r="W61" s="52"/>
      <c r="X61" s="52"/>
      <c r="Y61" s="52"/>
      <c r="Z61" s="51"/>
      <c r="AA61" s="88"/>
      <c r="AB61" s="88"/>
      <c r="AC61" s="89"/>
      <c r="AD61" s="72" t="s">
        <v>19206</v>
      </c>
      <c r="AE61" s="72">
        <v>2280</v>
      </c>
      <c r="AF61" s="72">
        <v>57</v>
      </c>
      <c r="AG61" s="72">
        <v>641</v>
      </c>
      <c r="AH61" s="72">
        <v>515</v>
      </c>
      <c r="AI61" s="72"/>
      <c r="AJ61" s="72" t="s">
        <v>21369</v>
      </c>
      <c r="AK61" s="72" t="s">
        <v>23166</v>
      </c>
      <c r="AL61" s="72"/>
      <c r="AM61" s="72"/>
      <c r="AN61" s="74">
        <v>40850.67869212963</v>
      </c>
      <c r="AO61" s="76" t="s">
        <v>25318</v>
      </c>
      <c r="AP61" s="72" t="b">
        <v>0</v>
      </c>
      <c r="AQ61" s="72" t="b">
        <v>0</v>
      </c>
      <c r="AR61" s="72" t="b">
        <v>0</v>
      </c>
      <c r="AS61" s="72" t="s">
        <v>231</v>
      </c>
      <c r="AT61" s="72">
        <v>2</v>
      </c>
      <c r="AU61" s="76" t="s">
        <v>520</v>
      </c>
      <c r="AV61" s="72" t="b">
        <v>0</v>
      </c>
      <c r="AW61" s="72" t="s">
        <v>313</v>
      </c>
      <c r="AX61" s="76" t="s">
        <v>28236</v>
      </c>
      <c r="AY61" s="72" t="s">
        <v>66</v>
      </c>
      <c r="AZ61" s="2"/>
      <c r="BA61" s="3"/>
      <c r="BB61" s="3"/>
      <c r="BC61" s="3"/>
      <c r="BD61" s="3"/>
    </row>
    <row r="62" spans="1:56" x14ac:dyDescent="0.35">
      <c r="A62" s="70" t="s">
        <v>781</v>
      </c>
      <c r="B62" s="83"/>
      <c r="C62" s="83"/>
      <c r="D62" s="84"/>
      <c r="E62" s="107"/>
      <c r="F62" s="80" t="s">
        <v>9164</v>
      </c>
      <c r="G62" s="108"/>
      <c r="H62" s="81"/>
      <c r="I62" s="87"/>
      <c r="J62" s="109"/>
      <c r="K62" s="81" t="s">
        <v>30495</v>
      </c>
      <c r="L62" s="110"/>
      <c r="M62" s="92"/>
      <c r="N62" s="92"/>
      <c r="O62" s="93"/>
      <c r="P62" s="94"/>
      <c r="Q62" s="94"/>
      <c r="R62" s="79"/>
      <c r="S62" s="79"/>
      <c r="T62" s="79"/>
      <c r="U62" s="79"/>
      <c r="V62" s="52"/>
      <c r="W62" s="52"/>
      <c r="X62" s="52"/>
      <c r="Y62" s="52"/>
      <c r="Z62" s="51"/>
      <c r="AA62" s="88"/>
      <c r="AB62" s="88"/>
      <c r="AC62" s="89"/>
      <c r="AD62" s="72" t="s">
        <v>19207</v>
      </c>
      <c r="AE62" s="72">
        <v>71</v>
      </c>
      <c r="AF62" s="72">
        <v>12</v>
      </c>
      <c r="AG62" s="72">
        <v>545</v>
      </c>
      <c r="AH62" s="72">
        <v>79</v>
      </c>
      <c r="AI62" s="72"/>
      <c r="AJ62" s="72" t="s">
        <v>21370</v>
      </c>
      <c r="AK62" s="72" t="s">
        <v>472</v>
      </c>
      <c r="AL62" s="72"/>
      <c r="AM62" s="72"/>
      <c r="AN62" s="74">
        <v>42686.760451388887</v>
      </c>
      <c r="AO62" s="76" t="s">
        <v>25319</v>
      </c>
      <c r="AP62" s="72" t="b">
        <v>1</v>
      </c>
      <c r="AQ62" s="72" t="b">
        <v>0</v>
      </c>
      <c r="AR62" s="72" t="b">
        <v>0</v>
      </c>
      <c r="AS62" s="72" t="s">
        <v>236</v>
      </c>
      <c r="AT62" s="72">
        <v>0</v>
      </c>
      <c r="AU62" s="72"/>
      <c r="AV62" s="72" t="b">
        <v>0</v>
      </c>
      <c r="AW62" s="72" t="s">
        <v>313</v>
      </c>
      <c r="AX62" s="76" t="s">
        <v>28237</v>
      </c>
      <c r="AY62" s="72" t="s">
        <v>66</v>
      </c>
      <c r="AZ62" s="2"/>
      <c r="BA62" s="3"/>
      <c r="BB62" s="3"/>
      <c r="BC62" s="3"/>
      <c r="BD62" s="3"/>
    </row>
    <row r="63" spans="1:56" x14ac:dyDescent="0.35">
      <c r="A63" s="70" t="s">
        <v>782</v>
      </c>
      <c r="B63" s="83"/>
      <c r="C63" s="83"/>
      <c r="D63" s="84"/>
      <c r="E63" s="107"/>
      <c r="F63" s="80" t="s">
        <v>9165</v>
      </c>
      <c r="G63" s="108"/>
      <c r="H63" s="81"/>
      <c r="I63" s="87"/>
      <c r="J63" s="109"/>
      <c r="K63" s="81" t="s">
        <v>30496</v>
      </c>
      <c r="L63" s="110"/>
      <c r="M63" s="92"/>
      <c r="N63" s="92"/>
      <c r="O63" s="93"/>
      <c r="P63" s="94"/>
      <c r="Q63" s="94"/>
      <c r="R63" s="79"/>
      <c r="S63" s="79"/>
      <c r="T63" s="79"/>
      <c r="U63" s="79"/>
      <c r="V63" s="52"/>
      <c r="W63" s="52"/>
      <c r="X63" s="52"/>
      <c r="Y63" s="52"/>
      <c r="Z63" s="51"/>
      <c r="AA63" s="88"/>
      <c r="AB63" s="88"/>
      <c r="AC63" s="89"/>
      <c r="AD63" s="72" t="s">
        <v>19208</v>
      </c>
      <c r="AE63" s="72">
        <v>1261</v>
      </c>
      <c r="AF63" s="72">
        <v>39</v>
      </c>
      <c r="AG63" s="72">
        <v>760</v>
      </c>
      <c r="AH63" s="72">
        <v>655</v>
      </c>
      <c r="AI63" s="72"/>
      <c r="AJ63" s="72" t="s">
        <v>21371</v>
      </c>
      <c r="AK63" s="72" t="s">
        <v>23167</v>
      </c>
      <c r="AL63" s="72"/>
      <c r="AM63" s="72"/>
      <c r="AN63" s="74">
        <v>41740.319374999999</v>
      </c>
      <c r="AO63" s="76" t="s">
        <v>25320</v>
      </c>
      <c r="AP63" s="72" t="b">
        <v>0</v>
      </c>
      <c r="AQ63" s="72" t="b">
        <v>0</v>
      </c>
      <c r="AR63" s="72" t="b">
        <v>0</v>
      </c>
      <c r="AS63" s="72" t="s">
        <v>231</v>
      </c>
      <c r="AT63" s="72">
        <v>12</v>
      </c>
      <c r="AU63" s="76" t="s">
        <v>305</v>
      </c>
      <c r="AV63" s="72" t="b">
        <v>0</v>
      </c>
      <c r="AW63" s="72" t="s">
        <v>313</v>
      </c>
      <c r="AX63" s="76" t="s">
        <v>28238</v>
      </c>
      <c r="AY63" s="72" t="s">
        <v>66</v>
      </c>
      <c r="AZ63" s="2"/>
      <c r="BA63" s="3"/>
      <c r="BB63" s="3"/>
      <c r="BC63" s="3"/>
      <c r="BD63" s="3"/>
    </row>
    <row r="64" spans="1:56" x14ac:dyDescent="0.35">
      <c r="A64" s="70" t="s">
        <v>783</v>
      </c>
      <c r="B64" s="83"/>
      <c r="C64" s="83"/>
      <c r="D64" s="84"/>
      <c r="E64" s="107"/>
      <c r="F64" s="80" t="s">
        <v>9166</v>
      </c>
      <c r="G64" s="108"/>
      <c r="H64" s="81"/>
      <c r="I64" s="87"/>
      <c r="J64" s="109"/>
      <c r="K64" s="81" t="s">
        <v>30497</v>
      </c>
      <c r="L64" s="110"/>
      <c r="M64" s="92"/>
      <c r="N64" s="92"/>
      <c r="O64" s="93"/>
      <c r="P64" s="94"/>
      <c r="Q64" s="94"/>
      <c r="R64" s="79"/>
      <c r="S64" s="79"/>
      <c r="T64" s="79"/>
      <c r="U64" s="79"/>
      <c r="V64" s="52"/>
      <c r="W64" s="52"/>
      <c r="X64" s="52"/>
      <c r="Y64" s="52"/>
      <c r="Z64" s="51"/>
      <c r="AA64" s="88"/>
      <c r="AB64" s="88"/>
      <c r="AC64" s="89"/>
      <c r="AD64" s="72" t="s">
        <v>19209</v>
      </c>
      <c r="AE64" s="72">
        <v>867</v>
      </c>
      <c r="AF64" s="72">
        <v>347</v>
      </c>
      <c r="AG64" s="72">
        <v>16575</v>
      </c>
      <c r="AH64" s="72">
        <v>32</v>
      </c>
      <c r="AI64" s="72">
        <v>-10800</v>
      </c>
      <c r="AJ64" s="72"/>
      <c r="AK64" s="72" t="s">
        <v>23168</v>
      </c>
      <c r="AL64" s="76" t="s">
        <v>24267</v>
      </c>
      <c r="AM64" s="72" t="s">
        <v>25237</v>
      </c>
      <c r="AN64" s="74">
        <v>40017.064236111109</v>
      </c>
      <c r="AO64" s="76" t="s">
        <v>25321</v>
      </c>
      <c r="AP64" s="72" t="b">
        <v>0</v>
      </c>
      <c r="AQ64" s="72" t="b">
        <v>0</v>
      </c>
      <c r="AR64" s="72" t="b">
        <v>1</v>
      </c>
      <c r="AS64" s="72" t="s">
        <v>300</v>
      </c>
      <c r="AT64" s="72">
        <v>19</v>
      </c>
      <c r="AU64" s="76" t="s">
        <v>27162</v>
      </c>
      <c r="AV64" s="72" t="b">
        <v>0</v>
      </c>
      <c r="AW64" s="72" t="s">
        <v>313</v>
      </c>
      <c r="AX64" s="76" t="s">
        <v>28239</v>
      </c>
      <c r="AY64" s="72" t="s">
        <v>66</v>
      </c>
      <c r="AZ64" s="2"/>
      <c r="BA64" s="3"/>
      <c r="BB64" s="3"/>
      <c r="BC64" s="3"/>
      <c r="BD64" s="3"/>
    </row>
    <row r="65" spans="1:56" x14ac:dyDescent="0.35">
      <c r="A65" s="70" t="s">
        <v>784</v>
      </c>
      <c r="B65" s="83"/>
      <c r="C65" s="83"/>
      <c r="D65" s="84"/>
      <c r="E65" s="107"/>
      <c r="F65" s="80" t="s">
        <v>9167</v>
      </c>
      <c r="G65" s="108"/>
      <c r="H65" s="81"/>
      <c r="I65" s="87"/>
      <c r="J65" s="109"/>
      <c r="K65" s="81" t="s">
        <v>30498</v>
      </c>
      <c r="L65" s="110"/>
      <c r="M65" s="92"/>
      <c r="N65" s="92"/>
      <c r="O65" s="93"/>
      <c r="P65" s="94"/>
      <c r="Q65" s="94"/>
      <c r="R65" s="79"/>
      <c r="S65" s="79"/>
      <c r="T65" s="79"/>
      <c r="U65" s="79"/>
      <c r="V65" s="52"/>
      <c r="W65" s="52"/>
      <c r="X65" s="52"/>
      <c r="Y65" s="52"/>
      <c r="Z65" s="51"/>
      <c r="AA65" s="88"/>
      <c r="AB65" s="88"/>
      <c r="AC65" s="89"/>
      <c r="AD65" s="72" t="s">
        <v>19210</v>
      </c>
      <c r="AE65" s="72">
        <v>92</v>
      </c>
      <c r="AF65" s="72">
        <v>240</v>
      </c>
      <c r="AG65" s="72">
        <v>7764</v>
      </c>
      <c r="AH65" s="72">
        <v>2305</v>
      </c>
      <c r="AI65" s="72"/>
      <c r="AJ65" s="72"/>
      <c r="AK65" s="72" t="s">
        <v>23169</v>
      </c>
      <c r="AL65" s="72"/>
      <c r="AM65" s="72"/>
      <c r="AN65" s="74">
        <v>41404.861041666663</v>
      </c>
      <c r="AO65" s="76" t="s">
        <v>25322</v>
      </c>
      <c r="AP65" s="72" t="b">
        <v>0</v>
      </c>
      <c r="AQ65" s="72" t="b">
        <v>0</v>
      </c>
      <c r="AR65" s="72" t="b">
        <v>1</v>
      </c>
      <c r="AS65" s="72" t="s">
        <v>235</v>
      </c>
      <c r="AT65" s="72">
        <v>6</v>
      </c>
      <c r="AU65" s="76" t="s">
        <v>27163</v>
      </c>
      <c r="AV65" s="72" t="b">
        <v>0</v>
      </c>
      <c r="AW65" s="72" t="s">
        <v>313</v>
      </c>
      <c r="AX65" s="76" t="s">
        <v>28240</v>
      </c>
      <c r="AY65" s="72" t="s">
        <v>66</v>
      </c>
      <c r="AZ65" s="2"/>
      <c r="BA65" s="3"/>
      <c r="BB65" s="3"/>
      <c r="BC65" s="3"/>
      <c r="BD65" s="3"/>
    </row>
    <row r="66" spans="1:56" x14ac:dyDescent="0.35">
      <c r="A66" s="70" t="s">
        <v>785</v>
      </c>
      <c r="B66" s="83"/>
      <c r="C66" s="83"/>
      <c r="D66" s="84"/>
      <c r="E66" s="107"/>
      <c r="F66" s="80" t="s">
        <v>9168</v>
      </c>
      <c r="G66" s="108"/>
      <c r="H66" s="81"/>
      <c r="I66" s="87"/>
      <c r="J66" s="109"/>
      <c r="K66" s="81" t="s">
        <v>30499</v>
      </c>
      <c r="L66" s="110"/>
      <c r="M66" s="92"/>
      <c r="N66" s="92"/>
      <c r="O66" s="93"/>
      <c r="P66" s="94"/>
      <c r="Q66" s="94"/>
      <c r="R66" s="79"/>
      <c r="S66" s="79"/>
      <c r="T66" s="79"/>
      <c r="U66" s="79"/>
      <c r="V66" s="52"/>
      <c r="W66" s="52"/>
      <c r="X66" s="52"/>
      <c r="Y66" s="52"/>
      <c r="Z66" s="51"/>
      <c r="AA66" s="88"/>
      <c r="AB66" s="88"/>
      <c r="AC66" s="89"/>
      <c r="AD66" s="72" t="s">
        <v>19211</v>
      </c>
      <c r="AE66" s="72">
        <v>99</v>
      </c>
      <c r="AF66" s="72">
        <v>28</v>
      </c>
      <c r="AG66" s="72">
        <v>242</v>
      </c>
      <c r="AH66" s="72">
        <v>59</v>
      </c>
      <c r="AI66" s="72">
        <v>-25200</v>
      </c>
      <c r="AJ66" s="72"/>
      <c r="AK66" s="72"/>
      <c r="AL66" s="72"/>
      <c r="AM66" s="72" t="s">
        <v>282</v>
      </c>
      <c r="AN66" s="74">
        <v>41876.83525462963</v>
      </c>
      <c r="AO66" s="76" t="s">
        <v>25323</v>
      </c>
      <c r="AP66" s="72" t="b">
        <v>1</v>
      </c>
      <c r="AQ66" s="72" t="b">
        <v>0</v>
      </c>
      <c r="AR66" s="72" t="b">
        <v>0</v>
      </c>
      <c r="AS66" s="72" t="s">
        <v>235</v>
      </c>
      <c r="AT66" s="72">
        <v>0</v>
      </c>
      <c r="AU66" s="76" t="s">
        <v>303</v>
      </c>
      <c r="AV66" s="72" t="b">
        <v>0</v>
      </c>
      <c r="AW66" s="72" t="s">
        <v>313</v>
      </c>
      <c r="AX66" s="76" t="s">
        <v>28241</v>
      </c>
      <c r="AY66" s="72" t="s">
        <v>66</v>
      </c>
      <c r="AZ66" s="2"/>
      <c r="BA66" s="3"/>
      <c r="BB66" s="3"/>
      <c r="BC66" s="3"/>
      <c r="BD66" s="3"/>
    </row>
    <row r="67" spans="1:56" x14ac:dyDescent="0.35">
      <c r="A67" s="70" t="s">
        <v>786</v>
      </c>
      <c r="B67" s="83"/>
      <c r="C67" s="83"/>
      <c r="D67" s="84"/>
      <c r="E67" s="107"/>
      <c r="F67" s="80" t="s">
        <v>9169</v>
      </c>
      <c r="G67" s="108"/>
      <c r="H67" s="81"/>
      <c r="I67" s="87"/>
      <c r="J67" s="109"/>
      <c r="K67" s="81" t="s">
        <v>30500</v>
      </c>
      <c r="L67" s="110"/>
      <c r="M67" s="92"/>
      <c r="N67" s="92"/>
      <c r="O67" s="93"/>
      <c r="P67" s="94"/>
      <c r="Q67" s="94"/>
      <c r="R67" s="79"/>
      <c r="S67" s="79"/>
      <c r="T67" s="79"/>
      <c r="U67" s="79"/>
      <c r="V67" s="52"/>
      <c r="W67" s="52"/>
      <c r="X67" s="52"/>
      <c r="Y67" s="52"/>
      <c r="Z67" s="51"/>
      <c r="AA67" s="88"/>
      <c r="AB67" s="88"/>
      <c r="AC67" s="89"/>
      <c r="AD67" s="72" t="s">
        <v>19212</v>
      </c>
      <c r="AE67" s="72">
        <v>1603</v>
      </c>
      <c r="AF67" s="72">
        <v>27</v>
      </c>
      <c r="AG67" s="72">
        <v>704</v>
      </c>
      <c r="AH67" s="72">
        <v>559</v>
      </c>
      <c r="AI67" s="72"/>
      <c r="AJ67" s="72"/>
      <c r="AK67" s="72" t="s">
        <v>23170</v>
      </c>
      <c r="AL67" s="72"/>
      <c r="AM67" s="72"/>
      <c r="AN67" s="74">
        <v>41082.370347222219</v>
      </c>
      <c r="AO67" s="76" t="s">
        <v>25324</v>
      </c>
      <c r="AP67" s="72" t="b">
        <v>0</v>
      </c>
      <c r="AQ67" s="72" t="b">
        <v>0</v>
      </c>
      <c r="AR67" s="72" t="b">
        <v>0</v>
      </c>
      <c r="AS67" s="72" t="s">
        <v>231</v>
      </c>
      <c r="AT67" s="72">
        <v>7</v>
      </c>
      <c r="AU67" s="76" t="s">
        <v>306</v>
      </c>
      <c r="AV67" s="72" t="b">
        <v>0</v>
      </c>
      <c r="AW67" s="72" t="s">
        <v>313</v>
      </c>
      <c r="AX67" s="76" t="s">
        <v>28242</v>
      </c>
      <c r="AY67" s="72" t="s">
        <v>66</v>
      </c>
      <c r="AZ67" s="2"/>
      <c r="BA67" s="3"/>
      <c r="BB67" s="3"/>
      <c r="BC67" s="3"/>
      <c r="BD67" s="3"/>
    </row>
    <row r="68" spans="1:56" x14ac:dyDescent="0.35">
      <c r="A68" s="70" t="s">
        <v>787</v>
      </c>
      <c r="B68" s="83"/>
      <c r="C68" s="83"/>
      <c r="D68" s="84"/>
      <c r="E68" s="107"/>
      <c r="F68" s="80" t="s">
        <v>9170</v>
      </c>
      <c r="G68" s="108"/>
      <c r="H68" s="81"/>
      <c r="I68" s="87"/>
      <c r="J68" s="109"/>
      <c r="K68" s="81" t="s">
        <v>30501</v>
      </c>
      <c r="L68" s="110"/>
      <c r="M68" s="92"/>
      <c r="N68" s="92"/>
      <c r="O68" s="93"/>
      <c r="P68" s="94"/>
      <c r="Q68" s="94"/>
      <c r="R68" s="79"/>
      <c r="S68" s="79"/>
      <c r="T68" s="79"/>
      <c r="U68" s="79"/>
      <c r="V68" s="52"/>
      <c r="W68" s="52"/>
      <c r="X68" s="52"/>
      <c r="Y68" s="52"/>
      <c r="Z68" s="51"/>
      <c r="AA68" s="88"/>
      <c r="AB68" s="88"/>
      <c r="AC68" s="89"/>
      <c r="AD68" s="72" t="s">
        <v>19213</v>
      </c>
      <c r="AE68" s="72">
        <v>662</v>
      </c>
      <c r="AF68" s="72">
        <v>261</v>
      </c>
      <c r="AG68" s="72">
        <v>7755</v>
      </c>
      <c r="AH68" s="72">
        <v>224</v>
      </c>
      <c r="AI68" s="72">
        <v>-10800</v>
      </c>
      <c r="AJ68" s="72" t="s">
        <v>21372</v>
      </c>
      <c r="AK68" s="72" t="s">
        <v>23171</v>
      </c>
      <c r="AL68" s="76" t="s">
        <v>24268</v>
      </c>
      <c r="AM68" s="72" t="s">
        <v>25237</v>
      </c>
      <c r="AN68" s="74">
        <v>40006.659571759257</v>
      </c>
      <c r="AO68" s="76" t="s">
        <v>25325</v>
      </c>
      <c r="AP68" s="72" t="b">
        <v>0</v>
      </c>
      <c r="AQ68" s="72" t="b">
        <v>0</v>
      </c>
      <c r="AR68" s="72" t="b">
        <v>1</v>
      </c>
      <c r="AS68" s="72" t="s">
        <v>300</v>
      </c>
      <c r="AT68" s="72">
        <v>27</v>
      </c>
      <c r="AU68" s="76" t="s">
        <v>305</v>
      </c>
      <c r="AV68" s="72" t="b">
        <v>0</v>
      </c>
      <c r="AW68" s="72" t="s">
        <v>313</v>
      </c>
      <c r="AX68" s="76" t="s">
        <v>28243</v>
      </c>
      <c r="AY68" s="72" t="s">
        <v>66</v>
      </c>
      <c r="AZ68" s="2"/>
      <c r="BA68" s="3"/>
      <c r="BB68" s="3"/>
      <c r="BC68" s="3"/>
      <c r="BD68" s="3"/>
    </row>
    <row r="69" spans="1:56" x14ac:dyDescent="0.35">
      <c r="A69" s="70" t="s">
        <v>788</v>
      </c>
      <c r="B69" s="83"/>
      <c r="C69" s="83"/>
      <c r="D69" s="84"/>
      <c r="E69" s="107"/>
      <c r="F69" s="80" t="s">
        <v>9171</v>
      </c>
      <c r="G69" s="108"/>
      <c r="H69" s="81"/>
      <c r="I69" s="87"/>
      <c r="J69" s="109"/>
      <c r="K69" s="81" t="s">
        <v>30502</v>
      </c>
      <c r="L69" s="110"/>
      <c r="M69" s="92"/>
      <c r="N69" s="92"/>
      <c r="O69" s="93"/>
      <c r="P69" s="94"/>
      <c r="Q69" s="94"/>
      <c r="R69" s="79"/>
      <c r="S69" s="79"/>
      <c r="T69" s="79"/>
      <c r="U69" s="79"/>
      <c r="V69" s="52"/>
      <c r="W69" s="52"/>
      <c r="X69" s="52"/>
      <c r="Y69" s="52"/>
      <c r="Z69" s="51"/>
      <c r="AA69" s="88"/>
      <c r="AB69" s="88"/>
      <c r="AC69" s="89"/>
      <c r="AD69" s="72" t="s">
        <v>19214</v>
      </c>
      <c r="AE69" s="72">
        <v>1583</v>
      </c>
      <c r="AF69" s="72">
        <v>34</v>
      </c>
      <c r="AG69" s="72">
        <v>621</v>
      </c>
      <c r="AH69" s="72">
        <v>507</v>
      </c>
      <c r="AI69" s="72"/>
      <c r="AJ69" s="72" t="s">
        <v>21373</v>
      </c>
      <c r="AK69" s="72" t="s">
        <v>23172</v>
      </c>
      <c r="AL69" s="72"/>
      <c r="AM69" s="72"/>
      <c r="AN69" s="74">
        <v>41083.381921296299</v>
      </c>
      <c r="AO69" s="76" t="s">
        <v>25326</v>
      </c>
      <c r="AP69" s="72" t="b">
        <v>0</v>
      </c>
      <c r="AQ69" s="72" t="b">
        <v>0</v>
      </c>
      <c r="AR69" s="72" t="b">
        <v>0</v>
      </c>
      <c r="AS69" s="72" t="s">
        <v>231</v>
      </c>
      <c r="AT69" s="72">
        <v>10</v>
      </c>
      <c r="AU69" s="76" t="s">
        <v>347</v>
      </c>
      <c r="AV69" s="72" t="b">
        <v>0</v>
      </c>
      <c r="AW69" s="72" t="s">
        <v>313</v>
      </c>
      <c r="AX69" s="76" t="s">
        <v>28244</v>
      </c>
      <c r="AY69" s="72" t="s">
        <v>66</v>
      </c>
    </row>
    <row r="70" spans="1:56" x14ac:dyDescent="0.35">
      <c r="A70" s="70" t="s">
        <v>789</v>
      </c>
      <c r="B70" s="83"/>
      <c r="C70" s="83"/>
      <c r="D70" s="84"/>
      <c r="E70" s="107"/>
      <c r="F70" s="80" t="s">
        <v>9172</v>
      </c>
      <c r="G70" s="108"/>
      <c r="H70" s="81"/>
      <c r="I70" s="87"/>
      <c r="J70" s="109"/>
      <c r="K70" s="81" t="s">
        <v>30503</v>
      </c>
      <c r="L70" s="110"/>
      <c r="M70" s="92"/>
      <c r="N70" s="92"/>
      <c r="O70" s="93"/>
      <c r="P70" s="94"/>
      <c r="Q70" s="94"/>
      <c r="R70" s="79"/>
      <c r="S70" s="79"/>
      <c r="T70" s="79"/>
      <c r="U70" s="79"/>
      <c r="V70" s="52"/>
      <c r="W70" s="52"/>
      <c r="X70" s="52"/>
      <c r="Y70" s="52"/>
      <c r="Z70" s="51"/>
      <c r="AA70" s="88"/>
      <c r="AB70" s="88"/>
      <c r="AC70" s="89"/>
      <c r="AD70" s="72" t="s">
        <v>19215</v>
      </c>
      <c r="AE70" s="72">
        <v>22547</v>
      </c>
      <c r="AF70" s="72">
        <v>34420</v>
      </c>
      <c r="AG70" s="72">
        <v>1346962</v>
      </c>
      <c r="AH70" s="72">
        <v>69766</v>
      </c>
      <c r="AI70" s="72">
        <v>-10800</v>
      </c>
      <c r="AJ70" s="72" t="s">
        <v>21374</v>
      </c>
      <c r="AK70" s="72" t="s">
        <v>332</v>
      </c>
      <c r="AL70" s="76" t="s">
        <v>24269</v>
      </c>
      <c r="AM70" s="72" t="s">
        <v>339</v>
      </c>
      <c r="AN70" s="74">
        <v>40220.729062500002</v>
      </c>
      <c r="AO70" s="76" t="s">
        <v>25327</v>
      </c>
      <c r="AP70" s="72" t="b">
        <v>0</v>
      </c>
      <c r="AQ70" s="72" t="b">
        <v>0</v>
      </c>
      <c r="AR70" s="72" t="b">
        <v>1</v>
      </c>
      <c r="AS70" s="72" t="s">
        <v>236</v>
      </c>
      <c r="AT70" s="72">
        <v>2515</v>
      </c>
      <c r="AU70" s="76" t="s">
        <v>27164</v>
      </c>
      <c r="AV70" s="72" t="b">
        <v>0</v>
      </c>
      <c r="AW70" s="72" t="s">
        <v>313</v>
      </c>
      <c r="AX70" s="76" t="s">
        <v>28245</v>
      </c>
      <c r="AY70" s="72" t="s">
        <v>66</v>
      </c>
    </row>
    <row r="71" spans="1:56" x14ac:dyDescent="0.35">
      <c r="A71" s="70" t="s">
        <v>790</v>
      </c>
      <c r="B71" s="83"/>
      <c r="C71" s="83"/>
      <c r="D71" s="84"/>
      <c r="E71" s="107"/>
      <c r="F71" s="80" t="s">
        <v>9173</v>
      </c>
      <c r="G71" s="108"/>
      <c r="H71" s="81"/>
      <c r="I71" s="87"/>
      <c r="J71" s="109"/>
      <c r="K71" s="81" t="s">
        <v>30504</v>
      </c>
      <c r="L71" s="110"/>
      <c r="M71" s="92"/>
      <c r="N71" s="92"/>
      <c r="O71" s="93"/>
      <c r="P71" s="94"/>
      <c r="Q71" s="94"/>
      <c r="R71" s="79"/>
      <c r="S71" s="79"/>
      <c r="T71" s="79"/>
      <c r="U71" s="79"/>
      <c r="V71" s="52"/>
      <c r="W71" s="52"/>
      <c r="X71" s="52"/>
      <c r="Y71" s="52"/>
      <c r="Z71" s="51"/>
      <c r="AA71" s="88"/>
      <c r="AB71" s="88"/>
      <c r="AC71" s="89"/>
      <c r="AD71" s="72" t="s">
        <v>19216</v>
      </c>
      <c r="AE71" s="72">
        <v>360</v>
      </c>
      <c r="AF71" s="72">
        <v>47</v>
      </c>
      <c r="AG71" s="72">
        <v>2827</v>
      </c>
      <c r="AH71" s="72">
        <v>17</v>
      </c>
      <c r="AI71" s="72">
        <v>10800</v>
      </c>
      <c r="AJ71" s="72" t="s">
        <v>21375</v>
      </c>
      <c r="AK71" s="72" t="s">
        <v>23173</v>
      </c>
      <c r="AL71" s="72"/>
      <c r="AM71" s="72" t="s">
        <v>285</v>
      </c>
      <c r="AN71" s="74">
        <v>40708.473391203705</v>
      </c>
      <c r="AO71" s="76" t="s">
        <v>25328</v>
      </c>
      <c r="AP71" s="72" t="b">
        <v>0</v>
      </c>
      <c r="AQ71" s="72" t="b">
        <v>0</v>
      </c>
      <c r="AR71" s="72" t="b">
        <v>1</v>
      </c>
      <c r="AS71" s="72" t="s">
        <v>235</v>
      </c>
      <c r="AT71" s="72">
        <v>1</v>
      </c>
      <c r="AU71" s="76" t="s">
        <v>305</v>
      </c>
      <c r="AV71" s="72" t="b">
        <v>0</v>
      </c>
      <c r="AW71" s="72" t="s">
        <v>313</v>
      </c>
      <c r="AX71" s="76" t="s">
        <v>28246</v>
      </c>
      <c r="AY71" s="72" t="s">
        <v>66</v>
      </c>
    </row>
    <row r="72" spans="1:56" x14ac:dyDescent="0.35">
      <c r="A72" s="70" t="s">
        <v>791</v>
      </c>
      <c r="B72" s="83"/>
      <c r="C72" s="83"/>
      <c r="D72" s="84"/>
      <c r="E72" s="107"/>
      <c r="F72" s="80" t="s">
        <v>27650</v>
      </c>
      <c r="G72" s="108"/>
      <c r="H72" s="81"/>
      <c r="I72" s="87"/>
      <c r="J72" s="109"/>
      <c r="K72" s="81" t="s">
        <v>30505</v>
      </c>
      <c r="L72" s="110"/>
      <c r="M72" s="92"/>
      <c r="N72" s="92"/>
      <c r="O72" s="93"/>
      <c r="P72" s="94"/>
      <c r="Q72" s="94"/>
      <c r="R72" s="79"/>
      <c r="S72" s="79"/>
      <c r="T72" s="79"/>
      <c r="U72" s="79"/>
      <c r="V72" s="52"/>
      <c r="W72" s="52"/>
      <c r="X72" s="52"/>
      <c r="Y72" s="52"/>
      <c r="Z72" s="51"/>
      <c r="AA72" s="88"/>
      <c r="AB72" s="88"/>
      <c r="AC72" s="89"/>
      <c r="AD72" s="72" t="s">
        <v>19217</v>
      </c>
      <c r="AE72" s="72">
        <v>1858</v>
      </c>
      <c r="AF72" s="72">
        <v>1087</v>
      </c>
      <c r="AG72" s="72">
        <v>40537</v>
      </c>
      <c r="AH72" s="72">
        <v>2167</v>
      </c>
      <c r="AI72" s="72">
        <v>-10800</v>
      </c>
      <c r="AJ72" s="72" t="s">
        <v>21376</v>
      </c>
      <c r="AK72" s="72" t="s">
        <v>23174</v>
      </c>
      <c r="AL72" s="76" t="s">
        <v>24270</v>
      </c>
      <c r="AM72" s="72" t="s">
        <v>25237</v>
      </c>
      <c r="AN72" s="74">
        <v>40377.263449074075</v>
      </c>
      <c r="AO72" s="76" t="s">
        <v>25329</v>
      </c>
      <c r="AP72" s="72" t="b">
        <v>0</v>
      </c>
      <c r="AQ72" s="72" t="b">
        <v>0</v>
      </c>
      <c r="AR72" s="72" t="b">
        <v>1</v>
      </c>
      <c r="AS72" s="72" t="s">
        <v>300</v>
      </c>
      <c r="AT72" s="72">
        <v>22</v>
      </c>
      <c r="AU72" s="76" t="s">
        <v>27165</v>
      </c>
      <c r="AV72" s="72" t="b">
        <v>0</v>
      </c>
      <c r="AW72" s="72" t="s">
        <v>313</v>
      </c>
      <c r="AX72" s="76" t="s">
        <v>28247</v>
      </c>
      <c r="AY72" s="72" t="s">
        <v>66</v>
      </c>
    </row>
    <row r="73" spans="1:56" x14ac:dyDescent="0.35">
      <c r="A73" s="70" t="s">
        <v>2568</v>
      </c>
      <c r="B73" s="83"/>
      <c r="C73" s="83"/>
      <c r="D73" s="84"/>
      <c r="E73" s="107"/>
      <c r="F73" s="80" t="s">
        <v>10623</v>
      </c>
      <c r="G73" s="108"/>
      <c r="H73" s="81"/>
      <c r="I73" s="87"/>
      <c r="J73" s="109"/>
      <c r="K73" s="81" t="s">
        <v>30506</v>
      </c>
      <c r="L73" s="110"/>
      <c r="M73" s="92"/>
      <c r="N73" s="92"/>
      <c r="O73" s="93"/>
      <c r="P73" s="94"/>
      <c r="Q73" s="94"/>
      <c r="R73" s="79"/>
      <c r="S73" s="79"/>
      <c r="T73" s="79"/>
      <c r="U73" s="79"/>
      <c r="V73" s="52"/>
      <c r="W73" s="52"/>
      <c r="X73" s="52"/>
      <c r="Y73" s="52"/>
      <c r="Z73" s="51"/>
      <c r="AA73" s="88"/>
      <c r="AB73" s="88"/>
      <c r="AC73" s="89"/>
      <c r="AD73" s="72" t="s">
        <v>19218</v>
      </c>
      <c r="AE73" s="72">
        <v>388</v>
      </c>
      <c r="AF73" s="72">
        <v>4766</v>
      </c>
      <c r="AG73" s="72">
        <v>12230</v>
      </c>
      <c r="AH73" s="72">
        <v>779</v>
      </c>
      <c r="AI73" s="72"/>
      <c r="AJ73" s="72" t="s">
        <v>21377</v>
      </c>
      <c r="AK73" s="72" t="s">
        <v>23175</v>
      </c>
      <c r="AL73" s="76" t="s">
        <v>24271</v>
      </c>
      <c r="AM73" s="72"/>
      <c r="AN73" s="74">
        <v>41762.180266203701</v>
      </c>
      <c r="AO73" s="76" t="s">
        <v>25330</v>
      </c>
      <c r="AP73" s="72" t="b">
        <v>0</v>
      </c>
      <c r="AQ73" s="72" t="b">
        <v>0</v>
      </c>
      <c r="AR73" s="72" t="b">
        <v>1</v>
      </c>
      <c r="AS73" s="72" t="s">
        <v>300</v>
      </c>
      <c r="AT73" s="72">
        <v>64</v>
      </c>
      <c r="AU73" s="76" t="s">
        <v>346</v>
      </c>
      <c r="AV73" s="72" t="b">
        <v>0</v>
      </c>
      <c r="AW73" s="72" t="s">
        <v>313</v>
      </c>
      <c r="AX73" s="76" t="s">
        <v>28248</v>
      </c>
      <c r="AY73" s="72" t="s">
        <v>66</v>
      </c>
    </row>
    <row r="74" spans="1:56" x14ac:dyDescent="0.35">
      <c r="A74" s="70" t="s">
        <v>792</v>
      </c>
      <c r="B74" s="83"/>
      <c r="C74" s="83"/>
      <c r="D74" s="84"/>
      <c r="E74" s="107"/>
      <c r="F74" s="80" t="s">
        <v>312</v>
      </c>
      <c r="G74" s="108"/>
      <c r="H74" s="81"/>
      <c r="I74" s="87"/>
      <c r="J74" s="109"/>
      <c r="K74" s="81" t="s">
        <v>30507</v>
      </c>
      <c r="L74" s="110"/>
      <c r="M74" s="92"/>
      <c r="N74" s="92"/>
      <c r="O74" s="93"/>
      <c r="P74" s="94"/>
      <c r="Q74" s="94"/>
      <c r="R74" s="79"/>
      <c r="S74" s="79"/>
      <c r="T74" s="79"/>
      <c r="U74" s="79"/>
      <c r="V74" s="52"/>
      <c r="W74" s="52"/>
      <c r="X74" s="52"/>
      <c r="Y74" s="52"/>
      <c r="Z74" s="51"/>
      <c r="AA74" s="88"/>
      <c r="AB74" s="88"/>
      <c r="AC74" s="89"/>
      <c r="AD74" s="72" t="s">
        <v>19219</v>
      </c>
      <c r="AE74" s="72">
        <v>32</v>
      </c>
      <c r="AF74" s="72">
        <v>8</v>
      </c>
      <c r="AG74" s="72">
        <v>55957</v>
      </c>
      <c r="AH74" s="72">
        <v>0</v>
      </c>
      <c r="AI74" s="72"/>
      <c r="AJ74" s="72"/>
      <c r="AK74" s="72"/>
      <c r="AL74" s="72"/>
      <c r="AM74" s="72"/>
      <c r="AN74" s="74">
        <v>42069.878900462965</v>
      </c>
      <c r="AO74" s="72"/>
      <c r="AP74" s="72" t="b">
        <v>1</v>
      </c>
      <c r="AQ74" s="72" t="b">
        <v>1</v>
      </c>
      <c r="AR74" s="72" t="b">
        <v>0</v>
      </c>
      <c r="AS74" s="72" t="s">
        <v>231</v>
      </c>
      <c r="AT74" s="72">
        <v>0</v>
      </c>
      <c r="AU74" s="76" t="s">
        <v>303</v>
      </c>
      <c r="AV74" s="72" t="b">
        <v>0</v>
      </c>
      <c r="AW74" s="72" t="s">
        <v>313</v>
      </c>
      <c r="AX74" s="76" t="s">
        <v>28249</v>
      </c>
      <c r="AY74" s="72" t="s">
        <v>66</v>
      </c>
    </row>
    <row r="75" spans="1:56" x14ac:dyDescent="0.35">
      <c r="A75" s="70" t="s">
        <v>793</v>
      </c>
      <c r="B75" s="83"/>
      <c r="C75" s="83"/>
      <c r="D75" s="84"/>
      <c r="E75" s="107"/>
      <c r="F75" s="80" t="s">
        <v>9174</v>
      </c>
      <c r="G75" s="108"/>
      <c r="H75" s="81"/>
      <c r="I75" s="87"/>
      <c r="J75" s="109"/>
      <c r="K75" s="81" t="s">
        <v>30508</v>
      </c>
      <c r="L75" s="110"/>
      <c r="M75" s="92"/>
      <c r="N75" s="92"/>
      <c r="O75" s="93"/>
      <c r="P75" s="94"/>
      <c r="Q75" s="94"/>
      <c r="R75" s="79"/>
      <c r="S75" s="79"/>
      <c r="T75" s="79"/>
      <c r="U75" s="79"/>
      <c r="V75" s="52"/>
      <c r="W75" s="52"/>
      <c r="X75" s="52"/>
      <c r="Y75" s="52"/>
      <c r="Z75" s="51"/>
      <c r="AA75" s="88"/>
      <c r="AB75" s="88"/>
      <c r="AC75" s="89"/>
      <c r="AD75" s="72" t="s">
        <v>793</v>
      </c>
      <c r="AE75" s="72">
        <v>3178</v>
      </c>
      <c r="AF75" s="72">
        <v>3224</v>
      </c>
      <c r="AG75" s="72">
        <v>24188</v>
      </c>
      <c r="AH75" s="72">
        <v>84</v>
      </c>
      <c r="AI75" s="72">
        <v>7200</v>
      </c>
      <c r="AJ75" s="72" t="s">
        <v>21378</v>
      </c>
      <c r="AK75" s="72" t="s">
        <v>284</v>
      </c>
      <c r="AL75" s="72"/>
      <c r="AM75" s="72" t="s">
        <v>284</v>
      </c>
      <c r="AN75" s="74">
        <v>40661.641388888886</v>
      </c>
      <c r="AO75" s="76" t="s">
        <v>25331</v>
      </c>
      <c r="AP75" s="72" t="b">
        <v>0</v>
      </c>
      <c r="AQ75" s="72" t="b">
        <v>0</v>
      </c>
      <c r="AR75" s="72" t="b">
        <v>1</v>
      </c>
      <c r="AS75" s="72" t="s">
        <v>235</v>
      </c>
      <c r="AT75" s="72">
        <v>72</v>
      </c>
      <c r="AU75" s="76" t="s">
        <v>347</v>
      </c>
      <c r="AV75" s="72" t="b">
        <v>0</v>
      </c>
      <c r="AW75" s="72" t="s">
        <v>313</v>
      </c>
      <c r="AX75" s="76" t="s">
        <v>28250</v>
      </c>
      <c r="AY75" s="72" t="s">
        <v>66</v>
      </c>
    </row>
    <row r="76" spans="1:56" x14ac:dyDescent="0.35">
      <c r="A76" s="70" t="s">
        <v>794</v>
      </c>
      <c r="B76" s="83"/>
      <c r="C76" s="83"/>
      <c r="D76" s="84"/>
      <c r="E76" s="107"/>
      <c r="F76" s="80" t="s">
        <v>9175</v>
      </c>
      <c r="G76" s="108"/>
      <c r="H76" s="81"/>
      <c r="I76" s="87"/>
      <c r="J76" s="109"/>
      <c r="K76" s="81" t="s">
        <v>30509</v>
      </c>
      <c r="L76" s="110"/>
      <c r="M76" s="92"/>
      <c r="N76" s="92"/>
      <c r="O76" s="93"/>
      <c r="P76" s="94"/>
      <c r="Q76" s="94"/>
      <c r="R76" s="79"/>
      <c r="S76" s="79"/>
      <c r="T76" s="79"/>
      <c r="U76" s="79"/>
      <c r="V76" s="52"/>
      <c r="W76" s="52"/>
      <c r="X76" s="52"/>
      <c r="Y76" s="52"/>
      <c r="Z76" s="51"/>
      <c r="AA76" s="88"/>
      <c r="AB76" s="88"/>
      <c r="AC76" s="89"/>
      <c r="AD76" s="72" t="s">
        <v>19220</v>
      </c>
      <c r="AE76" s="72">
        <v>171</v>
      </c>
      <c r="AF76" s="72">
        <v>484</v>
      </c>
      <c r="AG76" s="72">
        <v>58618</v>
      </c>
      <c r="AH76" s="72">
        <v>6</v>
      </c>
      <c r="AI76" s="72"/>
      <c r="AJ76" s="72" t="s">
        <v>21379</v>
      </c>
      <c r="AK76" s="72"/>
      <c r="AL76" s="72"/>
      <c r="AM76" s="72"/>
      <c r="AN76" s="74">
        <v>42034.738391203704</v>
      </c>
      <c r="AO76" s="76" t="s">
        <v>25332</v>
      </c>
      <c r="AP76" s="72" t="b">
        <v>1</v>
      </c>
      <c r="AQ76" s="72" t="b">
        <v>0</v>
      </c>
      <c r="AR76" s="72" t="b">
        <v>0</v>
      </c>
      <c r="AS76" s="72" t="s">
        <v>231</v>
      </c>
      <c r="AT76" s="72">
        <v>85</v>
      </c>
      <c r="AU76" s="76" t="s">
        <v>303</v>
      </c>
      <c r="AV76" s="72" t="b">
        <v>0</v>
      </c>
      <c r="AW76" s="72" t="s">
        <v>313</v>
      </c>
      <c r="AX76" s="76" t="s">
        <v>28251</v>
      </c>
      <c r="AY76" s="72" t="s">
        <v>66</v>
      </c>
    </row>
    <row r="77" spans="1:56" x14ac:dyDescent="0.35">
      <c r="A77" s="70" t="s">
        <v>795</v>
      </c>
      <c r="B77" s="83"/>
      <c r="C77" s="83"/>
      <c r="D77" s="84"/>
      <c r="E77" s="107"/>
      <c r="F77" s="80" t="s">
        <v>9176</v>
      </c>
      <c r="G77" s="108"/>
      <c r="H77" s="81"/>
      <c r="I77" s="87"/>
      <c r="J77" s="109"/>
      <c r="K77" s="81" t="s">
        <v>30510</v>
      </c>
      <c r="L77" s="110"/>
      <c r="M77" s="92"/>
      <c r="N77" s="92"/>
      <c r="O77" s="93"/>
      <c r="P77" s="94"/>
      <c r="Q77" s="94"/>
      <c r="R77" s="79"/>
      <c r="S77" s="79"/>
      <c r="T77" s="79"/>
      <c r="U77" s="79"/>
      <c r="V77" s="52"/>
      <c r="W77" s="52"/>
      <c r="X77" s="52"/>
      <c r="Y77" s="52"/>
      <c r="Z77" s="51"/>
      <c r="AA77" s="88"/>
      <c r="AB77" s="88"/>
      <c r="AC77" s="89"/>
      <c r="AD77" s="72" t="s">
        <v>19221</v>
      </c>
      <c r="AE77" s="72">
        <v>161</v>
      </c>
      <c r="AF77" s="72">
        <v>492</v>
      </c>
      <c r="AG77" s="72">
        <v>2187</v>
      </c>
      <c r="AH77" s="72">
        <v>144</v>
      </c>
      <c r="AI77" s="72">
        <v>7200</v>
      </c>
      <c r="AJ77" s="72" t="s">
        <v>21380</v>
      </c>
      <c r="AK77" s="72" t="s">
        <v>23176</v>
      </c>
      <c r="AL77" s="72"/>
      <c r="AM77" s="72" t="s">
        <v>717</v>
      </c>
      <c r="AN77" s="74">
        <v>41611.851400462961</v>
      </c>
      <c r="AO77" s="76" t="s">
        <v>25333</v>
      </c>
      <c r="AP77" s="72" t="b">
        <v>0</v>
      </c>
      <c r="AQ77" s="72" t="b">
        <v>0</v>
      </c>
      <c r="AR77" s="72" t="b">
        <v>0</v>
      </c>
      <c r="AS77" s="72" t="s">
        <v>235</v>
      </c>
      <c r="AT77" s="72">
        <v>6</v>
      </c>
      <c r="AU77" s="76" t="s">
        <v>27166</v>
      </c>
      <c r="AV77" s="72" t="b">
        <v>0</v>
      </c>
      <c r="AW77" s="72" t="s">
        <v>313</v>
      </c>
      <c r="AX77" s="76" t="s">
        <v>28252</v>
      </c>
      <c r="AY77" s="72" t="s">
        <v>66</v>
      </c>
    </row>
    <row r="78" spans="1:56" x14ac:dyDescent="0.35">
      <c r="A78" s="70" t="s">
        <v>2738</v>
      </c>
      <c r="B78" s="83"/>
      <c r="C78" s="83"/>
      <c r="D78" s="84"/>
      <c r="E78" s="107"/>
      <c r="F78" s="80" t="s">
        <v>27651</v>
      </c>
      <c r="G78" s="108"/>
      <c r="H78" s="81"/>
      <c r="I78" s="87"/>
      <c r="J78" s="109"/>
      <c r="K78" s="81" t="s">
        <v>30511</v>
      </c>
      <c r="L78" s="110"/>
      <c r="M78" s="92"/>
      <c r="N78" s="92"/>
      <c r="O78" s="93"/>
      <c r="P78" s="94"/>
      <c r="Q78" s="94"/>
      <c r="R78" s="79"/>
      <c r="S78" s="79"/>
      <c r="T78" s="79"/>
      <c r="U78" s="79"/>
      <c r="V78" s="52"/>
      <c r="W78" s="52"/>
      <c r="X78" s="52"/>
      <c r="Y78" s="52"/>
      <c r="Z78" s="51"/>
      <c r="AA78" s="88"/>
      <c r="AB78" s="88"/>
      <c r="AC78" s="89"/>
      <c r="AD78" s="72" t="s">
        <v>19222</v>
      </c>
      <c r="AE78" s="72">
        <v>69</v>
      </c>
      <c r="AF78" s="72">
        <v>46</v>
      </c>
      <c r="AG78" s="72">
        <v>7326</v>
      </c>
      <c r="AH78" s="72">
        <v>1980</v>
      </c>
      <c r="AI78" s="72"/>
      <c r="AJ78" s="72" t="s">
        <v>21381</v>
      </c>
      <c r="AK78" s="72" t="s">
        <v>23177</v>
      </c>
      <c r="AL78" s="72"/>
      <c r="AM78" s="72"/>
      <c r="AN78" s="74">
        <v>42362.662395833337</v>
      </c>
      <c r="AO78" s="76" t="s">
        <v>25334</v>
      </c>
      <c r="AP78" s="72" t="b">
        <v>1</v>
      </c>
      <c r="AQ78" s="72" t="b">
        <v>0</v>
      </c>
      <c r="AR78" s="72" t="b">
        <v>0</v>
      </c>
      <c r="AS78" s="72" t="s">
        <v>235</v>
      </c>
      <c r="AT78" s="72">
        <v>9</v>
      </c>
      <c r="AU78" s="72"/>
      <c r="AV78" s="72" t="b">
        <v>0</v>
      </c>
      <c r="AW78" s="72" t="s">
        <v>313</v>
      </c>
      <c r="AX78" s="76" t="s">
        <v>28253</v>
      </c>
      <c r="AY78" s="72" t="s">
        <v>65</v>
      </c>
    </row>
    <row r="79" spans="1:56" x14ac:dyDescent="0.35">
      <c r="A79" s="70" t="s">
        <v>2739</v>
      </c>
      <c r="B79" s="83"/>
      <c r="C79" s="83"/>
      <c r="D79" s="84"/>
      <c r="E79" s="107"/>
      <c r="F79" s="80" t="s">
        <v>27652</v>
      </c>
      <c r="G79" s="108"/>
      <c r="H79" s="81"/>
      <c r="I79" s="87"/>
      <c r="J79" s="109"/>
      <c r="K79" s="81" t="s">
        <v>30512</v>
      </c>
      <c r="L79" s="110"/>
      <c r="M79" s="92"/>
      <c r="N79" s="92"/>
      <c r="O79" s="93"/>
      <c r="P79" s="94"/>
      <c r="Q79" s="94"/>
      <c r="R79" s="79"/>
      <c r="S79" s="79"/>
      <c r="T79" s="79"/>
      <c r="U79" s="79"/>
      <c r="V79" s="52"/>
      <c r="W79" s="52"/>
      <c r="X79" s="52"/>
      <c r="Y79" s="52"/>
      <c r="Z79" s="51"/>
      <c r="AA79" s="88"/>
      <c r="AB79" s="88"/>
      <c r="AC79" s="89"/>
      <c r="AD79" s="72" t="s">
        <v>19223</v>
      </c>
      <c r="AE79" s="72">
        <v>748</v>
      </c>
      <c r="AF79" s="72">
        <v>3116</v>
      </c>
      <c r="AG79" s="72">
        <v>7938</v>
      </c>
      <c r="AH79" s="72">
        <v>110</v>
      </c>
      <c r="AI79" s="72">
        <v>7200</v>
      </c>
      <c r="AJ79" s="72" t="s">
        <v>21382</v>
      </c>
      <c r="AK79" s="72" t="s">
        <v>23178</v>
      </c>
      <c r="AL79" s="76" t="s">
        <v>24272</v>
      </c>
      <c r="AM79" s="72" t="s">
        <v>284</v>
      </c>
      <c r="AN79" s="74">
        <v>41924.003680555557</v>
      </c>
      <c r="AO79" s="76" t="s">
        <v>25335</v>
      </c>
      <c r="AP79" s="72" t="b">
        <v>0</v>
      </c>
      <c r="AQ79" s="72" t="b">
        <v>0</v>
      </c>
      <c r="AR79" s="72" t="b">
        <v>0</v>
      </c>
      <c r="AS79" s="72" t="s">
        <v>235</v>
      </c>
      <c r="AT79" s="72">
        <v>57</v>
      </c>
      <c r="AU79" s="76" t="s">
        <v>27167</v>
      </c>
      <c r="AV79" s="72" t="b">
        <v>0</v>
      </c>
      <c r="AW79" s="72" t="s">
        <v>313</v>
      </c>
      <c r="AX79" s="76" t="s">
        <v>28254</v>
      </c>
      <c r="AY79" s="72" t="s">
        <v>65</v>
      </c>
    </row>
    <row r="80" spans="1:56" x14ac:dyDescent="0.35">
      <c r="A80" s="70" t="s">
        <v>796</v>
      </c>
      <c r="B80" s="83"/>
      <c r="C80" s="83"/>
      <c r="D80" s="84"/>
      <c r="E80" s="107"/>
      <c r="F80" s="80" t="s">
        <v>9177</v>
      </c>
      <c r="G80" s="108"/>
      <c r="H80" s="81"/>
      <c r="I80" s="87"/>
      <c r="J80" s="109"/>
      <c r="K80" s="81" t="s">
        <v>30513</v>
      </c>
      <c r="L80" s="110"/>
      <c r="M80" s="92"/>
      <c r="N80" s="92"/>
      <c r="O80" s="93"/>
      <c r="P80" s="94"/>
      <c r="Q80" s="94"/>
      <c r="R80" s="79"/>
      <c r="S80" s="79"/>
      <c r="T80" s="79"/>
      <c r="U80" s="79"/>
      <c r="V80" s="52"/>
      <c r="W80" s="52"/>
      <c r="X80" s="52"/>
      <c r="Y80" s="52"/>
      <c r="Z80" s="51"/>
      <c r="AA80" s="88"/>
      <c r="AB80" s="88"/>
      <c r="AC80" s="89"/>
      <c r="AD80" s="72" t="s">
        <v>19224</v>
      </c>
      <c r="AE80" s="72">
        <v>257</v>
      </c>
      <c r="AF80" s="72">
        <v>1718</v>
      </c>
      <c r="AG80" s="72">
        <v>62921</v>
      </c>
      <c r="AH80" s="72">
        <v>7800</v>
      </c>
      <c r="AI80" s="72">
        <v>7200</v>
      </c>
      <c r="AJ80" s="72" t="s">
        <v>21383</v>
      </c>
      <c r="AK80" s="72" t="s">
        <v>23179</v>
      </c>
      <c r="AL80" s="72"/>
      <c r="AM80" s="72" t="s">
        <v>284</v>
      </c>
      <c r="AN80" s="74">
        <v>41877.871747685182</v>
      </c>
      <c r="AO80" s="76" t="s">
        <v>25336</v>
      </c>
      <c r="AP80" s="72" t="b">
        <v>0</v>
      </c>
      <c r="AQ80" s="72" t="b">
        <v>0</v>
      </c>
      <c r="AR80" s="72" t="b">
        <v>1</v>
      </c>
      <c r="AS80" s="72" t="s">
        <v>235</v>
      </c>
      <c r="AT80" s="72">
        <v>56</v>
      </c>
      <c r="AU80" s="76" t="s">
        <v>346</v>
      </c>
      <c r="AV80" s="72" t="b">
        <v>0</v>
      </c>
      <c r="AW80" s="72" t="s">
        <v>313</v>
      </c>
      <c r="AX80" s="76" t="s">
        <v>28255</v>
      </c>
      <c r="AY80" s="72" t="s">
        <v>66</v>
      </c>
    </row>
    <row r="81" spans="1:51" x14ac:dyDescent="0.35">
      <c r="A81" s="70" t="s">
        <v>2740</v>
      </c>
      <c r="B81" s="83"/>
      <c r="C81" s="83"/>
      <c r="D81" s="84"/>
      <c r="E81" s="107"/>
      <c r="F81" s="80" t="s">
        <v>27653</v>
      </c>
      <c r="G81" s="108"/>
      <c r="H81" s="81"/>
      <c r="I81" s="87"/>
      <c r="J81" s="109"/>
      <c r="K81" s="81" t="s">
        <v>30514</v>
      </c>
      <c r="L81" s="110"/>
      <c r="M81" s="92"/>
      <c r="N81" s="92"/>
      <c r="O81" s="93"/>
      <c r="P81" s="94"/>
      <c r="Q81" s="94"/>
      <c r="R81" s="79"/>
      <c r="S81" s="79"/>
      <c r="T81" s="79"/>
      <c r="U81" s="79"/>
      <c r="V81" s="52"/>
      <c r="W81" s="52"/>
      <c r="X81" s="52"/>
      <c r="Y81" s="52"/>
      <c r="Z81" s="51"/>
      <c r="AA81" s="88"/>
      <c r="AB81" s="88"/>
      <c r="AC81" s="89"/>
      <c r="AD81" s="72" t="s">
        <v>19225</v>
      </c>
      <c r="AE81" s="72">
        <v>286</v>
      </c>
      <c r="AF81" s="72">
        <v>220</v>
      </c>
      <c r="AG81" s="72">
        <v>46920</v>
      </c>
      <c r="AH81" s="72">
        <v>2863</v>
      </c>
      <c r="AI81" s="72"/>
      <c r="AJ81" s="72"/>
      <c r="AK81" s="72" t="s">
        <v>23180</v>
      </c>
      <c r="AL81" s="72"/>
      <c r="AM81" s="72"/>
      <c r="AN81" s="74">
        <v>40831.848807870374</v>
      </c>
      <c r="AO81" s="76" t="s">
        <v>25337</v>
      </c>
      <c r="AP81" s="72" t="b">
        <v>0</v>
      </c>
      <c r="AQ81" s="72" t="b">
        <v>0</v>
      </c>
      <c r="AR81" s="72" t="b">
        <v>1</v>
      </c>
      <c r="AS81" s="72" t="s">
        <v>235</v>
      </c>
      <c r="AT81" s="72">
        <v>21</v>
      </c>
      <c r="AU81" s="76" t="s">
        <v>303</v>
      </c>
      <c r="AV81" s="72" t="b">
        <v>0</v>
      </c>
      <c r="AW81" s="72" t="s">
        <v>313</v>
      </c>
      <c r="AX81" s="76" t="s">
        <v>28256</v>
      </c>
      <c r="AY81" s="72" t="s">
        <v>65</v>
      </c>
    </row>
    <row r="82" spans="1:51" x14ac:dyDescent="0.35">
      <c r="A82" s="70" t="s">
        <v>797</v>
      </c>
      <c r="B82" s="83"/>
      <c r="C82" s="83"/>
      <c r="D82" s="84"/>
      <c r="E82" s="107"/>
      <c r="F82" s="80" t="s">
        <v>9178</v>
      </c>
      <c r="G82" s="108"/>
      <c r="H82" s="81"/>
      <c r="I82" s="87"/>
      <c r="J82" s="109"/>
      <c r="K82" s="81" t="s">
        <v>30515</v>
      </c>
      <c r="L82" s="110"/>
      <c r="M82" s="92"/>
      <c r="N82" s="92"/>
      <c r="O82" s="93"/>
      <c r="P82" s="94"/>
      <c r="Q82" s="94"/>
      <c r="R82" s="79"/>
      <c r="S82" s="79"/>
      <c r="T82" s="79"/>
      <c r="U82" s="79"/>
      <c r="V82" s="52"/>
      <c r="W82" s="52"/>
      <c r="X82" s="52"/>
      <c r="Y82" s="52"/>
      <c r="Z82" s="51"/>
      <c r="AA82" s="88"/>
      <c r="AB82" s="88"/>
      <c r="AC82" s="89"/>
      <c r="AD82" s="72" t="s">
        <v>19226</v>
      </c>
      <c r="AE82" s="72">
        <v>81</v>
      </c>
      <c r="AF82" s="72">
        <v>58</v>
      </c>
      <c r="AG82" s="72">
        <v>330</v>
      </c>
      <c r="AH82" s="72">
        <v>15</v>
      </c>
      <c r="AI82" s="72">
        <v>7200</v>
      </c>
      <c r="AJ82" s="72" t="s">
        <v>21384</v>
      </c>
      <c r="AK82" s="72" t="s">
        <v>23181</v>
      </c>
      <c r="AL82" s="76" t="s">
        <v>24273</v>
      </c>
      <c r="AM82" s="72" t="s">
        <v>331</v>
      </c>
      <c r="AN82" s="74">
        <v>40511.926747685182</v>
      </c>
      <c r="AO82" s="76" t="s">
        <v>25338</v>
      </c>
      <c r="AP82" s="72" t="b">
        <v>0</v>
      </c>
      <c r="AQ82" s="72" t="b">
        <v>0</v>
      </c>
      <c r="AR82" s="72" t="b">
        <v>1</v>
      </c>
      <c r="AS82" s="72" t="s">
        <v>300</v>
      </c>
      <c r="AT82" s="72">
        <v>1</v>
      </c>
      <c r="AU82" s="76" t="s">
        <v>27168</v>
      </c>
      <c r="AV82" s="72" t="b">
        <v>0</v>
      </c>
      <c r="AW82" s="72" t="s">
        <v>313</v>
      </c>
      <c r="AX82" s="76" t="s">
        <v>28257</v>
      </c>
      <c r="AY82" s="72" t="s">
        <v>66</v>
      </c>
    </row>
    <row r="83" spans="1:51" x14ac:dyDescent="0.35">
      <c r="A83" s="70" t="s">
        <v>2363</v>
      </c>
      <c r="B83" s="83"/>
      <c r="C83" s="83"/>
      <c r="D83" s="84"/>
      <c r="E83" s="107"/>
      <c r="F83" s="80" t="s">
        <v>10464</v>
      </c>
      <c r="G83" s="108"/>
      <c r="H83" s="81"/>
      <c r="I83" s="87"/>
      <c r="J83" s="109"/>
      <c r="K83" s="81" t="s">
        <v>30516</v>
      </c>
      <c r="L83" s="110"/>
      <c r="M83" s="92"/>
      <c r="N83" s="92"/>
      <c r="O83" s="93"/>
      <c r="P83" s="94"/>
      <c r="Q83" s="94"/>
      <c r="R83" s="79"/>
      <c r="S83" s="79"/>
      <c r="T83" s="79"/>
      <c r="U83" s="79"/>
      <c r="V83" s="52"/>
      <c r="W83" s="52"/>
      <c r="X83" s="52"/>
      <c r="Y83" s="52"/>
      <c r="Z83" s="51"/>
      <c r="AA83" s="88"/>
      <c r="AB83" s="88"/>
      <c r="AC83" s="89"/>
      <c r="AD83" s="72" t="s">
        <v>19227</v>
      </c>
      <c r="AE83" s="72">
        <v>155</v>
      </c>
      <c r="AF83" s="72">
        <v>70119</v>
      </c>
      <c r="AG83" s="72">
        <v>2557</v>
      </c>
      <c r="AH83" s="72">
        <v>123</v>
      </c>
      <c r="AI83" s="72">
        <v>7200</v>
      </c>
      <c r="AJ83" s="72" t="s">
        <v>21385</v>
      </c>
      <c r="AK83" s="72" t="s">
        <v>23182</v>
      </c>
      <c r="AL83" s="76" t="s">
        <v>24274</v>
      </c>
      <c r="AM83" s="72" t="s">
        <v>331</v>
      </c>
      <c r="AN83" s="74">
        <v>42382.520416666666</v>
      </c>
      <c r="AO83" s="76" t="s">
        <v>25339</v>
      </c>
      <c r="AP83" s="72" t="b">
        <v>0</v>
      </c>
      <c r="AQ83" s="72" t="b">
        <v>0</v>
      </c>
      <c r="AR83" s="72" t="b">
        <v>0</v>
      </c>
      <c r="AS83" s="72" t="s">
        <v>300</v>
      </c>
      <c r="AT83" s="72">
        <v>103</v>
      </c>
      <c r="AU83" s="76" t="s">
        <v>303</v>
      </c>
      <c r="AV83" s="72" t="b">
        <v>0</v>
      </c>
      <c r="AW83" s="72" t="s">
        <v>313</v>
      </c>
      <c r="AX83" s="76" t="s">
        <v>28258</v>
      </c>
      <c r="AY83" s="72" t="s">
        <v>66</v>
      </c>
    </row>
    <row r="84" spans="1:51" x14ac:dyDescent="0.35">
      <c r="A84" s="70" t="s">
        <v>798</v>
      </c>
      <c r="B84" s="83"/>
      <c r="C84" s="83"/>
      <c r="D84" s="84"/>
      <c r="E84" s="107"/>
      <c r="F84" s="80" t="s">
        <v>9179</v>
      </c>
      <c r="G84" s="108"/>
      <c r="H84" s="81"/>
      <c r="I84" s="87"/>
      <c r="J84" s="109"/>
      <c r="K84" s="81" t="s">
        <v>30517</v>
      </c>
      <c r="L84" s="110"/>
      <c r="M84" s="92"/>
      <c r="N84" s="92"/>
      <c r="O84" s="93"/>
      <c r="P84" s="94"/>
      <c r="Q84" s="94"/>
      <c r="R84" s="79"/>
      <c r="S84" s="79"/>
      <c r="T84" s="79"/>
      <c r="U84" s="79"/>
      <c r="V84" s="52"/>
      <c r="W84" s="52"/>
      <c r="X84" s="52"/>
      <c r="Y84" s="52"/>
      <c r="Z84" s="51"/>
      <c r="AA84" s="88"/>
      <c r="AB84" s="88"/>
      <c r="AC84" s="89"/>
      <c r="AD84" s="72" t="s">
        <v>19228</v>
      </c>
      <c r="AE84" s="72">
        <v>36</v>
      </c>
      <c r="AF84" s="72">
        <v>524</v>
      </c>
      <c r="AG84" s="72">
        <v>13656</v>
      </c>
      <c r="AH84" s="72">
        <v>12</v>
      </c>
      <c r="AI84" s="72"/>
      <c r="AJ84" s="72" t="s">
        <v>21386</v>
      </c>
      <c r="AK84" s="72" t="s">
        <v>23183</v>
      </c>
      <c r="AL84" s="72"/>
      <c r="AM84" s="72"/>
      <c r="AN84" s="74">
        <v>42596.873182870368</v>
      </c>
      <c r="AO84" s="76" t="s">
        <v>25340</v>
      </c>
      <c r="AP84" s="72" t="b">
        <v>1</v>
      </c>
      <c r="AQ84" s="72" t="b">
        <v>0</v>
      </c>
      <c r="AR84" s="72" t="b">
        <v>0</v>
      </c>
      <c r="AS84" s="72" t="s">
        <v>231</v>
      </c>
      <c r="AT84" s="72">
        <v>431</v>
      </c>
      <c r="AU84" s="72"/>
      <c r="AV84" s="72" t="b">
        <v>0</v>
      </c>
      <c r="AW84" s="72" t="s">
        <v>313</v>
      </c>
      <c r="AX84" s="76" t="s">
        <v>28259</v>
      </c>
      <c r="AY84" s="72" t="s">
        <v>66</v>
      </c>
    </row>
    <row r="85" spans="1:51" x14ac:dyDescent="0.35">
      <c r="A85" s="70" t="s">
        <v>1346</v>
      </c>
      <c r="B85" s="83"/>
      <c r="C85" s="83"/>
      <c r="D85" s="84"/>
      <c r="E85" s="107"/>
      <c r="F85" s="80" t="s">
        <v>27654</v>
      </c>
      <c r="G85" s="108"/>
      <c r="H85" s="81"/>
      <c r="I85" s="87"/>
      <c r="J85" s="109"/>
      <c r="K85" s="81" t="s">
        <v>30518</v>
      </c>
      <c r="L85" s="110"/>
      <c r="M85" s="92"/>
      <c r="N85" s="92"/>
      <c r="O85" s="93"/>
      <c r="P85" s="94"/>
      <c r="Q85" s="94"/>
      <c r="R85" s="79"/>
      <c r="S85" s="79"/>
      <c r="T85" s="79"/>
      <c r="U85" s="79"/>
      <c r="V85" s="52"/>
      <c r="W85" s="52"/>
      <c r="X85" s="52"/>
      <c r="Y85" s="52"/>
      <c r="Z85" s="51"/>
      <c r="AA85" s="88"/>
      <c r="AB85" s="88"/>
      <c r="AC85" s="89"/>
      <c r="AD85" s="72" t="s">
        <v>19229</v>
      </c>
      <c r="AE85" s="72">
        <v>0</v>
      </c>
      <c r="AF85" s="72">
        <v>63</v>
      </c>
      <c r="AG85" s="72">
        <v>5810</v>
      </c>
      <c r="AH85" s="72">
        <v>0</v>
      </c>
      <c r="AI85" s="72">
        <v>10800</v>
      </c>
      <c r="AJ85" s="72" t="s">
        <v>21387</v>
      </c>
      <c r="AK85" s="72"/>
      <c r="AL85" s="72"/>
      <c r="AM85" s="72" t="s">
        <v>285</v>
      </c>
      <c r="AN85" s="74">
        <v>42137.99</v>
      </c>
      <c r="AO85" s="76" t="s">
        <v>25341</v>
      </c>
      <c r="AP85" s="72" t="b">
        <v>0</v>
      </c>
      <c r="AQ85" s="72" t="b">
        <v>0</v>
      </c>
      <c r="AR85" s="72" t="b">
        <v>1</v>
      </c>
      <c r="AS85" s="72" t="s">
        <v>231</v>
      </c>
      <c r="AT85" s="72">
        <v>27</v>
      </c>
      <c r="AU85" s="76" t="s">
        <v>303</v>
      </c>
      <c r="AV85" s="72" t="b">
        <v>0</v>
      </c>
      <c r="AW85" s="72" t="s">
        <v>313</v>
      </c>
      <c r="AX85" s="76" t="s">
        <v>28260</v>
      </c>
      <c r="AY85" s="72" t="s">
        <v>66</v>
      </c>
    </row>
    <row r="86" spans="1:51" x14ac:dyDescent="0.35">
      <c r="A86" s="70" t="s">
        <v>799</v>
      </c>
      <c r="B86" s="83"/>
      <c r="C86" s="83"/>
      <c r="D86" s="84"/>
      <c r="E86" s="107"/>
      <c r="F86" s="80" t="s">
        <v>9180</v>
      </c>
      <c r="G86" s="108"/>
      <c r="H86" s="81"/>
      <c r="I86" s="87"/>
      <c r="J86" s="109"/>
      <c r="K86" s="81" t="s">
        <v>30519</v>
      </c>
      <c r="L86" s="110"/>
      <c r="M86" s="92"/>
      <c r="N86" s="92"/>
      <c r="O86" s="93"/>
      <c r="P86" s="94"/>
      <c r="Q86" s="94"/>
      <c r="R86" s="79"/>
      <c r="S86" s="79"/>
      <c r="T86" s="79"/>
      <c r="U86" s="79"/>
      <c r="V86" s="52"/>
      <c r="W86" s="52"/>
      <c r="X86" s="52"/>
      <c r="Y86" s="52"/>
      <c r="Z86" s="51"/>
      <c r="AA86" s="88"/>
      <c r="AB86" s="88"/>
      <c r="AC86" s="89"/>
      <c r="AD86" s="72" t="s">
        <v>19230</v>
      </c>
      <c r="AE86" s="72">
        <v>1145</v>
      </c>
      <c r="AF86" s="72">
        <v>193</v>
      </c>
      <c r="AG86" s="72">
        <v>22392</v>
      </c>
      <c r="AH86" s="72">
        <v>8927</v>
      </c>
      <c r="AI86" s="72">
        <v>-25200</v>
      </c>
      <c r="AJ86" s="72" t="s">
        <v>21388</v>
      </c>
      <c r="AK86" s="72" t="s">
        <v>23184</v>
      </c>
      <c r="AL86" s="76" t="s">
        <v>24275</v>
      </c>
      <c r="AM86" s="72" t="s">
        <v>282</v>
      </c>
      <c r="AN86" s="74">
        <v>41828.849745370368</v>
      </c>
      <c r="AO86" s="76" t="s">
        <v>25342</v>
      </c>
      <c r="AP86" s="72" t="b">
        <v>0</v>
      </c>
      <c r="AQ86" s="72" t="b">
        <v>0</v>
      </c>
      <c r="AR86" s="72" t="b">
        <v>0</v>
      </c>
      <c r="AS86" s="72" t="s">
        <v>235</v>
      </c>
      <c r="AT86" s="72">
        <v>31</v>
      </c>
      <c r="AU86" s="76" t="s">
        <v>303</v>
      </c>
      <c r="AV86" s="72" t="b">
        <v>0</v>
      </c>
      <c r="AW86" s="72" t="s">
        <v>313</v>
      </c>
      <c r="AX86" s="76" t="s">
        <v>28261</v>
      </c>
      <c r="AY86" s="72" t="s">
        <v>66</v>
      </c>
    </row>
    <row r="87" spans="1:51" x14ac:dyDescent="0.35">
      <c r="A87" s="70" t="s">
        <v>800</v>
      </c>
      <c r="B87" s="83"/>
      <c r="C87" s="83"/>
      <c r="D87" s="84"/>
      <c r="E87" s="107"/>
      <c r="F87" s="80" t="s">
        <v>9181</v>
      </c>
      <c r="G87" s="108"/>
      <c r="H87" s="81"/>
      <c r="I87" s="87"/>
      <c r="J87" s="109"/>
      <c r="K87" s="81" t="s">
        <v>30520</v>
      </c>
      <c r="L87" s="110"/>
      <c r="M87" s="92"/>
      <c r="N87" s="92"/>
      <c r="O87" s="93"/>
      <c r="P87" s="94"/>
      <c r="Q87" s="94"/>
      <c r="R87" s="79"/>
      <c r="S87" s="79"/>
      <c r="T87" s="79"/>
      <c r="U87" s="79"/>
      <c r="V87" s="52"/>
      <c r="W87" s="52"/>
      <c r="X87" s="52"/>
      <c r="Y87" s="52"/>
      <c r="Z87" s="51"/>
      <c r="AA87" s="88"/>
      <c r="AB87" s="88"/>
      <c r="AC87" s="89"/>
      <c r="AD87" s="72" t="s">
        <v>19231</v>
      </c>
      <c r="AE87" s="72">
        <v>25</v>
      </c>
      <c r="AF87" s="72">
        <v>2</v>
      </c>
      <c r="AG87" s="72">
        <v>61</v>
      </c>
      <c r="AH87" s="72">
        <v>1</v>
      </c>
      <c r="AI87" s="72"/>
      <c r="AJ87" s="72"/>
      <c r="AK87" s="72"/>
      <c r="AL87" s="72"/>
      <c r="AM87" s="72"/>
      <c r="AN87" s="74">
        <v>42069.039212962962</v>
      </c>
      <c r="AO87" s="72"/>
      <c r="AP87" s="72" t="b">
        <v>1</v>
      </c>
      <c r="AQ87" s="72" t="b">
        <v>0</v>
      </c>
      <c r="AR87" s="72" t="b">
        <v>0</v>
      </c>
      <c r="AS87" s="72" t="s">
        <v>235</v>
      </c>
      <c r="AT87" s="72">
        <v>0</v>
      </c>
      <c r="AU87" s="76" t="s">
        <v>303</v>
      </c>
      <c r="AV87" s="72" t="b">
        <v>0</v>
      </c>
      <c r="AW87" s="72" t="s">
        <v>313</v>
      </c>
      <c r="AX87" s="76" t="s">
        <v>28262</v>
      </c>
      <c r="AY87" s="72" t="s">
        <v>66</v>
      </c>
    </row>
    <row r="88" spans="1:51" x14ac:dyDescent="0.35">
      <c r="A88" s="70" t="s">
        <v>801</v>
      </c>
      <c r="B88" s="83"/>
      <c r="C88" s="83"/>
      <c r="D88" s="84"/>
      <c r="E88" s="107"/>
      <c r="F88" s="80" t="s">
        <v>9182</v>
      </c>
      <c r="G88" s="108"/>
      <c r="H88" s="81"/>
      <c r="I88" s="87"/>
      <c r="J88" s="109"/>
      <c r="K88" s="81" t="s">
        <v>30521</v>
      </c>
      <c r="L88" s="110"/>
      <c r="M88" s="92"/>
      <c r="N88" s="92"/>
      <c r="O88" s="93"/>
      <c r="P88" s="94"/>
      <c r="Q88" s="94"/>
      <c r="R88" s="79"/>
      <c r="S88" s="79"/>
      <c r="T88" s="79"/>
      <c r="U88" s="79"/>
      <c r="V88" s="52"/>
      <c r="W88" s="52"/>
      <c r="X88" s="52"/>
      <c r="Y88" s="52"/>
      <c r="Z88" s="51"/>
      <c r="AA88" s="88"/>
      <c r="AB88" s="88"/>
      <c r="AC88" s="89"/>
      <c r="AD88" s="72" t="s">
        <v>19232</v>
      </c>
      <c r="AE88" s="72">
        <v>800</v>
      </c>
      <c r="AF88" s="72">
        <v>503</v>
      </c>
      <c r="AG88" s="72">
        <v>493</v>
      </c>
      <c r="AH88" s="72">
        <v>113</v>
      </c>
      <c r="AI88" s="72"/>
      <c r="AJ88" s="72" t="s">
        <v>21389</v>
      </c>
      <c r="AK88" s="72" t="s">
        <v>472</v>
      </c>
      <c r="AL88" s="72"/>
      <c r="AM88" s="72"/>
      <c r="AN88" s="74">
        <v>41917.594652777778</v>
      </c>
      <c r="AO88" s="72"/>
      <c r="AP88" s="72" t="b">
        <v>1</v>
      </c>
      <c r="AQ88" s="72" t="b">
        <v>0</v>
      </c>
      <c r="AR88" s="72" t="b">
        <v>0</v>
      </c>
      <c r="AS88" s="72" t="s">
        <v>236</v>
      </c>
      <c r="AT88" s="72">
        <v>2</v>
      </c>
      <c r="AU88" s="76" t="s">
        <v>303</v>
      </c>
      <c r="AV88" s="72" t="b">
        <v>0</v>
      </c>
      <c r="AW88" s="72" t="s">
        <v>313</v>
      </c>
      <c r="AX88" s="76" t="s">
        <v>28263</v>
      </c>
      <c r="AY88" s="72" t="s">
        <v>66</v>
      </c>
    </row>
    <row r="89" spans="1:51" x14ac:dyDescent="0.35">
      <c r="A89" s="70" t="s">
        <v>802</v>
      </c>
      <c r="B89" s="83"/>
      <c r="C89" s="83"/>
      <c r="D89" s="84"/>
      <c r="E89" s="107"/>
      <c r="F89" s="80" t="s">
        <v>9183</v>
      </c>
      <c r="G89" s="108"/>
      <c r="H89" s="81"/>
      <c r="I89" s="87"/>
      <c r="J89" s="109"/>
      <c r="K89" s="81" t="s">
        <v>30522</v>
      </c>
      <c r="L89" s="110"/>
      <c r="M89" s="92"/>
      <c r="N89" s="92"/>
      <c r="O89" s="93"/>
      <c r="P89" s="94"/>
      <c r="Q89" s="94"/>
      <c r="R89" s="79"/>
      <c r="S89" s="79"/>
      <c r="T89" s="79"/>
      <c r="U89" s="79"/>
      <c r="V89" s="52"/>
      <c r="W89" s="52"/>
      <c r="X89" s="52"/>
      <c r="Y89" s="52"/>
      <c r="Z89" s="51"/>
      <c r="AA89" s="88"/>
      <c r="AB89" s="88"/>
      <c r="AC89" s="89"/>
      <c r="AD89" s="72" t="s">
        <v>452</v>
      </c>
      <c r="AE89" s="72">
        <v>225</v>
      </c>
      <c r="AF89" s="72">
        <v>1593</v>
      </c>
      <c r="AG89" s="72">
        <v>213756</v>
      </c>
      <c r="AH89" s="72">
        <v>17</v>
      </c>
      <c r="AI89" s="72">
        <v>7200</v>
      </c>
      <c r="AJ89" s="72" t="s">
        <v>21390</v>
      </c>
      <c r="AK89" s="72" t="s">
        <v>477</v>
      </c>
      <c r="AL89" s="76" t="s">
        <v>24276</v>
      </c>
      <c r="AM89" s="72" t="s">
        <v>284</v>
      </c>
      <c r="AN89" s="74">
        <v>40792.594652777778</v>
      </c>
      <c r="AO89" s="76" t="s">
        <v>25343</v>
      </c>
      <c r="AP89" s="72" t="b">
        <v>0</v>
      </c>
      <c r="AQ89" s="72" t="b">
        <v>0</v>
      </c>
      <c r="AR89" s="72" t="b">
        <v>1</v>
      </c>
      <c r="AS89" s="72" t="s">
        <v>235</v>
      </c>
      <c r="AT89" s="72">
        <v>65</v>
      </c>
      <c r="AU89" s="76" t="s">
        <v>27169</v>
      </c>
      <c r="AV89" s="72" t="b">
        <v>0</v>
      </c>
      <c r="AW89" s="72" t="s">
        <v>313</v>
      </c>
      <c r="AX89" s="76" t="s">
        <v>28264</v>
      </c>
      <c r="AY89" s="72" t="s">
        <v>66</v>
      </c>
    </row>
    <row r="90" spans="1:51" x14ac:dyDescent="0.35">
      <c r="A90" s="70" t="s">
        <v>2741</v>
      </c>
      <c r="B90" s="83"/>
      <c r="C90" s="83"/>
      <c r="D90" s="84"/>
      <c r="E90" s="107"/>
      <c r="F90" s="80" t="s">
        <v>27655</v>
      </c>
      <c r="G90" s="108"/>
      <c r="H90" s="81"/>
      <c r="I90" s="87"/>
      <c r="J90" s="109"/>
      <c r="K90" s="81" t="s">
        <v>30523</v>
      </c>
      <c r="L90" s="110"/>
      <c r="M90" s="92"/>
      <c r="N90" s="92"/>
      <c r="O90" s="93"/>
      <c r="P90" s="94"/>
      <c r="Q90" s="94"/>
      <c r="R90" s="79"/>
      <c r="S90" s="79"/>
      <c r="T90" s="79"/>
      <c r="U90" s="79"/>
      <c r="V90" s="52"/>
      <c r="W90" s="52"/>
      <c r="X90" s="52"/>
      <c r="Y90" s="52"/>
      <c r="Z90" s="51"/>
      <c r="AA90" s="88"/>
      <c r="AB90" s="88"/>
      <c r="AC90" s="89"/>
      <c r="AD90" s="72" t="s">
        <v>19233</v>
      </c>
      <c r="AE90" s="72">
        <v>264</v>
      </c>
      <c r="AF90" s="72">
        <v>272</v>
      </c>
      <c r="AG90" s="72">
        <v>30523</v>
      </c>
      <c r="AH90" s="72">
        <v>1361</v>
      </c>
      <c r="AI90" s="72">
        <v>-25200</v>
      </c>
      <c r="AJ90" s="72" t="s">
        <v>21391</v>
      </c>
      <c r="AK90" s="72"/>
      <c r="AL90" s="72"/>
      <c r="AM90" s="72" t="s">
        <v>282</v>
      </c>
      <c r="AN90" s="74">
        <v>40891.009259259263</v>
      </c>
      <c r="AO90" s="76" t="s">
        <v>25344</v>
      </c>
      <c r="AP90" s="72" t="b">
        <v>0</v>
      </c>
      <c r="AQ90" s="72" t="b">
        <v>0</v>
      </c>
      <c r="AR90" s="72" t="b">
        <v>1</v>
      </c>
      <c r="AS90" s="72" t="s">
        <v>235</v>
      </c>
      <c r="AT90" s="72">
        <v>4</v>
      </c>
      <c r="AU90" s="76" t="s">
        <v>27170</v>
      </c>
      <c r="AV90" s="72" t="b">
        <v>0</v>
      </c>
      <c r="AW90" s="72" t="s">
        <v>313</v>
      </c>
      <c r="AX90" s="76" t="s">
        <v>28265</v>
      </c>
      <c r="AY90" s="72" t="s">
        <v>65</v>
      </c>
    </row>
    <row r="91" spans="1:51" x14ac:dyDescent="0.35">
      <c r="A91" s="70" t="s">
        <v>803</v>
      </c>
      <c r="B91" s="83"/>
      <c r="C91" s="83"/>
      <c r="D91" s="84"/>
      <c r="E91" s="107"/>
      <c r="F91" s="80" t="s">
        <v>9184</v>
      </c>
      <c r="G91" s="108"/>
      <c r="H91" s="81"/>
      <c r="I91" s="87"/>
      <c r="J91" s="109"/>
      <c r="K91" s="81" t="s">
        <v>30524</v>
      </c>
      <c r="L91" s="110"/>
      <c r="M91" s="92"/>
      <c r="N91" s="92"/>
      <c r="O91" s="93"/>
      <c r="P91" s="94"/>
      <c r="Q91" s="94"/>
      <c r="R91" s="79"/>
      <c r="S91" s="79"/>
      <c r="T91" s="79"/>
      <c r="U91" s="79"/>
      <c r="V91" s="52"/>
      <c r="W91" s="52"/>
      <c r="X91" s="52"/>
      <c r="Y91" s="52"/>
      <c r="Z91" s="51"/>
      <c r="AA91" s="88"/>
      <c r="AB91" s="88"/>
      <c r="AC91" s="89"/>
      <c r="AD91" s="72" t="s">
        <v>19234</v>
      </c>
      <c r="AE91" s="72">
        <v>142</v>
      </c>
      <c r="AF91" s="72">
        <v>354</v>
      </c>
      <c r="AG91" s="72">
        <v>9039</v>
      </c>
      <c r="AH91" s="72">
        <v>2657</v>
      </c>
      <c r="AI91" s="72">
        <v>3600</v>
      </c>
      <c r="AJ91" s="72" t="s">
        <v>21392</v>
      </c>
      <c r="AK91" s="72"/>
      <c r="AL91" s="76" t="s">
        <v>24277</v>
      </c>
      <c r="AM91" s="72" t="s">
        <v>291</v>
      </c>
      <c r="AN91" s="74">
        <v>42253.890729166669</v>
      </c>
      <c r="AO91" s="76" t="s">
        <v>25345</v>
      </c>
      <c r="AP91" s="72" t="b">
        <v>0</v>
      </c>
      <c r="AQ91" s="72" t="b">
        <v>0</v>
      </c>
      <c r="AR91" s="72" t="b">
        <v>0</v>
      </c>
      <c r="AS91" s="72" t="s">
        <v>235</v>
      </c>
      <c r="AT91" s="72">
        <v>71</v>
      </c>
      <c r="AU91" s="76" t="s">
        <v>303</v>
      </c>
      <c r="AV91" s="72" t="b">
        <v>0</v>
      </c>
      <c r="AW91" s="72" t="s">
        <v>313</v>
      </c>
      <c r="AX91" s="76" t="s">
        <v>28266</v>
      </c>
      <c r="AY91" s="72" t="s">
        <v>66</v>
      </c>
    </row>
    <row r="92" spans="1:51" x14ac:dyDescent="0.35">
      <c r="A92" s="70" t="s">
        <v>997</v>
      </c>
      <c r="B92" s="83"/>
      <c r="C92" s="83"/>
      <c r="D92" s="84"/>
      <c r="E92" s="107"/>
      <c r="F92" s="80" t="s">
        <v>9333</v>
      </c>
      <c r="G92" s="108"/>
      <c r="H92" s="81"/>
      <c r="I92" s="87"/>
      <c r="J92" s="109"/>
      <c r="K92" s="81" t="s">
        <v>30525</v>
      </c>
      <c r="L92" s="110"/>
      <c r="M92" s="92"/>
      <c r="N92" s="92"/>
      <c r="O92" s="93"/>
      <c r="P92" s="94"/>
      <c r="Q92" s="94"/>
      <c r="R92" s="79"/>
      <c r="S92" s="79"/>
      <c r="T92" s="79"/>
      <c r="U92" s="79"/>
      <c r="V92" s="52"/>
      <c r="W92" s="52"/>
      <c r="X92" s="52"/>
      <c r="Y92" s="52"/>
      <c r="Z92" s="51"/>
      <c r="AA92" s="88"/>
      <c r="AB92" s="88"/>
      <c r="AC92" s="89"/>
      <c r="AD92" s="72" t="s">
        <v>19235</v>
      </c>
      <c r="AE92" s="72">
        <v>191</v>
      </c>
      <c r="AF92" s="72">
        <v>561</v>
      </c>
      <c r="AG92" s="72">
        <v>16435</v>
      </c>
      <c r="AH92" s="72">
        <v>8203</v>
      </c>
      <c r="AI92" s="72">
        <v>7200</v>
      </c>
      <c r="AJ92" s="72" t="s">
        <v>21393</v>
      </c>
      <c r="AK92" s="72" t="s">
        <v>23185</v>
      </c>
      <c r="AL92" s="76" t="s">
        <v>24278</v>
      </c>
      <c r="AM92" s="72" t="s">
        <v>284</v>
      </c>
      <c r="AN92" s="74">
        <v>41289.960798611108</v>
      </c>
      <c r="AO92" s="76" t="s">
        <v>25346</v>
      </c>
      <c r="AP92" s="72" t="b">
        <v>0</v>
      </c>
      <c r="AQ92" s="72" t="b">
        <v>0</v>
      </c>
      <c r="AR92" s="72" t="b">
        <v>0</v>
      </c>
      <c r="AS92" s="72" t="s">
        <v>235</v>
      </c>
      <c r="AT92" s="72">
        <v>65</v>
      </c>
      <c r="AU92" s="76" t="s">
        <v>27171</v>
      </c>
      <c r="AV92" s="72" t="b">
        <v>0</v>
      </c>
      <c r="AW92" s="72" t="s">
        <v>313</v>
      </c>
      <c r="AX92" s="76" t="s">
        <v>28267</v>
      </c>
      <c r="AY92" s="72" t="s">
        <v>66</v>
      </c>
    </row>
    <row r="93" spans="1:51" x14ac:dyDescent="0.35">
      <c r="A93" s="70" t="s">
        <v>804</v>
      </c>
      <c r="B93" s="83"/>
      <c r="C93" s="83"/>
      <c r="D93" s="84"/>
      <c r="E93" s="107"/>
      <c r="F93" s="80" t="s">
        <v>9185</v>
      </c>
      <c r="G93" s="108"/>
      <c r="H93" s="81"/>
      <c r="I93" s="87"/>
      <c r="J93" s="109"/>
      <c r="K93" s="81" t="s">
        <v>30526</v>
      </c>
      <c r="L93" s="110"/>
      <c r="M93" s="92"/>
      <c r="N93" s="92"/>
      <c r="O93" s="93"/>
      <c r="P93" s="94"/>
      <c r="Q93" s="94"/>
      <c r="R93" s="79"/>
      <c r="S93" s="79"/>
      <c r="T93" s="79"/>
      <c r="U93" s="79"/>
      <c r="V93" s="52"/>
      <c r="W93" s="52"/>
      <c r="X93" s="52"/>
      <c r="Y93" s="52"/>
      <c r="Z93" s="51"/>
      <c r="AA93" s="88"/>
      <c r="AB93" s="88"/>
      <c r="AC93" s="89"/>
      <c r="AD93" s="72" t="s">
        <v>19236</v>
      </c>
      <c r="AE93" s="72">
        <v>205</v>
      </c>
      <c r="AF93" s="72">
        <v>61</v>
      </c>
      <c r="AG93" s="72">
        <v>3299</v>
      </c>
      <c r="AH93" s="72">
        <v>251</v>
      </c>
      <c r="AI93" s="72">
        <v>-25200</v>
      </c>
      <c r="AJ93" s="72"/>
      <c r="AK93" s="72" t="s">
        <v>23186</v>
      </c>
      <c r="AL93" s="72"/>
      <c r="AM93" s="72" t="s">
        <v>282</v>
      </c>
      <c r="AN93" s="74">
        <v>41468.852349537039</v>
      </c>
      <c r="AO93" s="76" t="s">
        <v>25347</v>
      </c>
      <c r="AP93" s="72" t="b">
        <v>0</v>
      </c>
      <c r="AQ93" s="72" t="b">
        <v>0</v>
      </c>
      <c r="AR93" s="72" t="b">
        <v>1</v>
      </c>
      <c r="AS93" s="72" t="s">
        <v>235</v>
      </c>
      <c r="AT93" s="72">
        <v>8</v>
      </c>
      <c r="AU93" s="76" t="s">
        <v>303</v>
      </c>
      <c r="AV93" s="72" t="b">
        <v>0</v>
      </c>
      <c r="AW93" s="72" t="s">
        <v>313</v>
      </c>
      <c r="AX93" s="76" t="s">
        <v>28268</v>
      </c>
      <c r="AY93" s="72" t="s">
        <v>66</v>
      </c>
    </row>
    <row r="94" spans="1:51" x14ac:dyDescent="0.35">
      <c r="A94" s="70" t="s">
        <v>805</v>
      </c>
      <c r="B94" s="83"/>
      <c r="C94" s="83"/>
      <c r="D94" s="84"/>
      <c r="E94" s="107"/>
      <c r="F94" s="80" t="s">
        <v>9186</v>
      </c>
      <c r="G94" s="108"/>
      <c r="H94" s="81"/>
      <c r="I94" s="87"/>
      <c r="J94" s="109"/>
      <c r="K94" s="81" t="s">
        <v>30527</v>
      </c>
      <c r="L94" s="110"/>
      <c r="M94" s="92"/>
      <c r="N94" s="92"/>
      <c r="O94" s="93"/>
      <c r="P94" s="94"/>
      <c r="Q94" s="94"/>
      <c r="R94" s="79"/>
      <c r="S94" s="79"/>
      <c r="T94" s="79"/>
      <c r="U94" s="79"/>
      <c r="V94" s="52"/>
      <c r="W94" s="52"/>
      <c r="X94" s="52"/>
      <c r="Y94" s="52"/>
      <c r="Z94" s="51"/>
      <c r="AA94" s="88"/>
      <c r="AB94" s="88"/>
      <c r="AC94" s="89"/>
      <c r="AD94" s="72" t="s">
        <v>19237</v>
      </c>
      <c r="AE94" s="72">
        <v>205</v>
      </c>
      <c r="AF94" s="72">
        <v>222</v>
      </c>
      <c r="AG94" s="72">
        <v>6071</v>
      </c>
      <c r="AH94" s="72">
        <v>1742</v>
      </c>
      <c r="AI94" s="72">
        <v>3600</v>
      </c>
      <c r="AJ94" s="72" t="s">
        <v>21394</v>
      </c>
      <c r="AK94" s="72"/>
      <c r="AL94" s="72"/>
      <c r="AM94" s="72" t="s">
        <v>294</v>
      </c>
      <c r="AN94" s="74">
        <v>40680.452696759261</v>
      </c>
      <c r="AO94" s="76" t="s">
        <v>25348</v>
      </c>
      <c r="AP94" s="72" t="b">
        <v>0</v>
      </c>
      <c r="AQ94" s="72" t="b">
        <v>0</v>
      </c>
      <c r="AR94" s="72" t="b">
        <v>1</v>
      </c>
      <c r="AS94" s="72" t="s">
        <v>235</v>
      </c>
      <c r="AT94" s="72">
        <v>18</v>
      </c>
      <c r="AU94" s="76" t="s">
        <v>27172</v>
      </c>
      <c r="AV94" s="72" t="b">
        <v>0</v>
      </c>
      <c r="AW94" s="72" t="s">
        <v>313</v>
      </c>
      <c r="AX94" s="76" t="s">
        <v>28269</v>
      </c>
      <c r="AY94" s="72" t="s">
        <v>66</v>
      </c>
    </row>
    <row r="95" spans="1:51" x14ac:dyDescent="0.35">
      <c r="A95" s="70" t="s">
        <v>806</v>
      </c>
      <c r="B95" s="83"/>
      <c r="C95" s="83"/>
      <c r="D95" s="84"/>
      <c r="E95" s="107"/>
      <c r="F95" s="80" t="s">
        <v>9187</v>
      </c>
      <c r="G95" s="108"/>
      <c r="H95" s="81"/>
      <c r="I95" s="87"/>
      <c r="J95" s="109"/>
      <c r="K95" s="81" t="s">
        <v>30528</v>
      </c>
      <c r="L95" s="110"/>
      <c r="M95" s="92"/>
      <c r="N95" s="92"/>
      <c r="O95" s="93"/>
      <c r="P95" s="94"/>
      <c r="Q95" s="94"/>
      <c r="R95" s="79"/>
      <c r="S95" s="79"/>
      <c r="T95" s="79"/>
      <c r="U95" s="79"/>
      <c r="V95" s="52"/>
      <c r="W95" s="52"/>
      <c r="X95" s="52"/>
      <c r="Y95" s="52"/>
      <c r="Z95" s="51"/>
      <c r="AA95" s="88"/>
      <c r="AB95" s="88"/>
      <c r="AC95" s="89"/>
      <c r="AD95" s="72" t="s">
        <v>806</v>
      </c>
      <c r="AE95" s="72">
        <v>403</v>
      </c>
      <c r="AF95" s="72">
        <v>26</v>
      </c>
      <c r="AG95" s="72">
        <v>29</v>
      </c>
      <c r="AH95" s="72">
        <v>19</v>
      </c>
      <c r="AI95" s="72">
        <v>7200</v>
      </c>
      <c r="AJ95" s="72"/>
      <c r="AK95" s="72" t="s">
        <v>278</v>
      </c>
      <c r="AL95" s="72"/>
      <c r="AM95" s="72" t="s">
        <v>284</v>
      </c>
      <c r="AN95" s="74">
        <v>39827.892187500001</v>
      </c>
      <c r="AO95" s="72"/>
      <c r="AP95" s="72" t="b">
        <v>1</v>
      </c>
      <c r="AQ95" s="72" t="b">
        <v>0</v>
      </c>
      <c r="AR95" s="72" t="b">
        <v>0</v>
      </c>
      <c r="AS95" s="72" t="s">
        <v>235</v>
      </c>
      <c r="AT95" s="72">
        <v>0</v>
      </c>
      <c r="AU95" s="76" t="s">
        <v>303</v>
      </c>
      <c r="AV95" s="72" t="b">
        <v>0</v>
      </c>
      <c r="AW95" s="72" t="s">
        <v>313</v>
      </c>
      <c r="AX95" s="76" t="s">
        <v>28270</v>
      </c>
      <c r="AY95" s="72" t="s">
        <v>66</v>
      </c>
    </row>
    <row r="96" spans="1:51" x14ac:dyDescent="0.35">
      <c r="A96" s="70" t="s">
        <v>2456</v>
      </c>
      <c r="B96" s="83"/>
      <c r="C96" s="83"/>
      <c r="D96" s="84"/>
      <c r="E96" s="107"/>
      <c r="F96" s="80" t="s">
        <v>27656</v>
      </c>
      <c r="G96" s="108"/>
      <c r="H96" s="81"/>
      <c r="I96" s="87"/>
      <c r="J96" s="109"/>
      <c r="K96" s="81" t="s">
        <v>30529</v>
      </c>
      <c r="L96" s="110"/>
      <c r="M96" s="92"/>
      <c r="N96" s="92"/>
      <c r="O96" s="93"/>
      <c r="P96" s="94"/>
      <c r="Q96" s="94"/>
      <c r="R96" s="79"/>
      <c r="S96" s="79"/>
      <c r="T96" s="79"/>
      <c r="U96" s="79"/>
      <c r="V96" s="52"/>
      <c r="W96" s="52"/>
      <c r="X96" s="52"/>
      <c r="Y96" s="52"/>
      <c r="Z96" s="51"/>
      <c r="AA96" s="88"/>
      <c r="AB96" s="88"/>
      <c r="AC96" s="89"/>
      <c r="AD96" s="72" t="s">
        <v>19238</v>
      </c>
      <c r="AE96" s="72">
        <v>212</v>
      </c>
      <c r="AF96" s="72">
        <v>1239781</v>
      </c>
      <c r="AG96" s="72">
        <v>37464</v>
      </c>
      <c r="AH96" s="72">
        <v>22390</v>
      </c>
      <c r="AI96" s="72">
        <v>-14400</v>
      </c>
      <c r="AJ96" s="72" t="s">
        <v>21395</v>
      </c>
      <c r="AK96" s="72" t="s">
        <v>362</v>
      </c>
      <c r="AL96" s="76" t="s">
        <v>24279</v>
      </c>
      <c r="AM96" s="72" t="s">
        <v>289</v>
      </c>
      <c r="AN96" s="74">
        <v>39912.034722222219</v>
      </c>
      <c r="AO96" s="76" t="s">
        <v>25349</v>
      </c>
      <c r="AP96" s="72" t="b">
        <v>0</v>
      </c>
      <c r="AQ96" s="72" t="b">
        <v>0</v>
      </c>
      <c r="AR96" s="72" t="b">
        <v>0</v>
      </c>
      <c r="AS96" s="72" t="s">
        <v>231</v>
      </c>
      <c r="AT96" s="72">
        <v>6424</v>
      </c>
      <c r="AU96" s="76" t="s">
        <v>27173</v>
      </c>
      <c r="AV96" s="72" t="b">
        <v>1</v>
      </c>
      <c r="AW96" s="72" t="s">
        <v>313</v>
      </c>
      <c r="AX96" s="76" t="s">
        <v>28271</v>
      </c>
      <c r="AY96" s="72" t="s">
        <v>66</v>
      </c>
    </row>
    <row r="97" spans="1:51" x14ac:dyDescent="0.35">
      <c r="A97" s="70" t="s">
        <v>807</v>
      </c>
      <c r="B97" s="83"/>
      <c r="C97" s="83"/>
      <c r="D97" s="84"/>
      <c r="E97" s="107"/>
      <c r="F97" s="80" t="s">
        <v>9188</v>
      </c>
      <c r="G97" s="108"/>
      <c r="H97" s="81"/>
      <c r="I97" s="87"/>
      <c r="J97" s="109"/>
      <c r="K97" s="81" t="s">
        <v>30530</v>
      </c>
      <c r="L97" s="110"/>
      <c r="M97" s="92"/>
      <c r="N97" s="92"/>
      <c r="O97" s="93"/>
      <c r="P97" s="94"/>
      <c r="Q97" s="94"/>
      <c r="R97" s="79"/>
      <c r="S97" s="79"/>
      <c r="T97" s="79"/>
      <c r="U97" s="79"/>
      <c r="V97" s="52"/>
      <c r="W97" s="52"/>
      <c r="X97" s="52"/>
      <c r="Y97" s="52"/>
      <c r="Z97" s="51"/>
      <c r="AA97" s="88"/>
      <c r="AB97" s="88"/>
      <c r="AC97" s="89"/>
      <c r="AD97" s="72" t="s">
        <v>19239</v>
      </c>
      <c r="AE97" s="72">
        <v>2295</v>
      </c>
      <c r="AF97" s="72">
        <v>53</v>
      </c>
      <c r="AG97" s="72">
        <v>679</v>
      </c>
      <c r="AH97" s="72">
        <v>523</v>
      </c>
      <c r="AI97" s="72"/>
      <c r="AJ97" s="72" t="s">
        <v>21396</v>
      </c>
      <c r="AK97" s="72"/>
      <c r="AL97" s="72"/>
      <c r="AM97" s="72"/>
      <c r="AN97" s="74">
        <v>40884.767164351855</v>
      </c>
      <c r="AO97" s="76" t="s">
        <v>25350</v>
      </c>
      <c r="AP97" s="72" t="b">
        <v>0</v>
      </c>
      <c r="AQ97" s="72" t="b">
        <v>0</v>
      </c>
      <c r="AR97" s="72" t="b">
        <v>0</v>
      </c>
      <c r="AS97" s="72" t="s">
        <v>231</v>
      </c>
      <c r="AT97" s="72">
        <v>8</v>
      </c>
      <c r="AU97" s="76" t="s">
        <v>670</v>
      </c>
      <c r="AV97" s="72" t="b">
        <v>0</v>
      </c>
      <c r="AW97" s="72" t="s">
        <v>313</v>
      </c>
      <c r="AX97" s="76" t="s">
        <v>28272</v>
      </c>
      <c r="AY97" s="72" t="s">
        <v>66</v>
      </c>
    </row>
    <row r="98" spans="1:51" x14ac:dyDescent="0.35">
      <c r="A98" s="70" t="s">
        <v>808</v>
      </c>
      <c r="B98" s="83"/>
      <c r="C98" s="83"/>
      <c r="D98" s="84"/>
      <c r="E98" s="107"/>
      <c r="F98" s="80" t="s">
        <v>9189</v>
      </c>
      <c r="G98" s="108"/>
      <c r="H98" s="81"/>
      <c r="I98" s="87"/>
      <c r="J98" s="109"/>
      <c r="K98" s="81" t="s">
        <v>30531</v>
      </c>
      <c r="L98" s="110"/>
      <c r="M98" s="92"/>
      <c r="N98" s="92"/>
      <c r="O98" s="93"/>
      <c r="P98" s="94"/>
      <c r="Q98" s="94"/>
      <c r="R98" s="79"/>
      <c r="S98" s="79"/>
      <c r="T98" s="79"/>
      <c r="U98" s="79"/>
      <c r="V98" s="52"/>
      <c r="W98" s="52"/>
      <c r="X98" s="52"/>
      <c r="Y98" s="52"/>
      <c r="Z98" s="51"/>
      <c r="AA98" s="88"/>
      <c r="AB98" s="88"/>
      <c r="AC98" s="89"/>
      <c r="AD98" s="72" t="s">
        <v>19240</v>
      </c>
      <c r="AE98" s="72">
        <v>647</v>
      </c>
      <c r="AF98" s="72">
        <v>334</v>
      </c>
      <c r="AG98" s="72">
        <v>1814</v>
      </c>
      <c r="AH98" s="72">
        <v>14</v>
      </c>
      <c r="AI98" s="72"/>
      <c r="AJ98" s="72"/>
      <c r="AK98" s="72" t="s">
        <v>23187</v>
      </c>
      <c r="AL98" s="76" t="s">
        <v>24280</v>
      </c>
      <c r="AM98" s="72"/>
      <c r="AN98" s="74">
        <v>40681.871944444443</v>
      </c>
      <c r="AO98" s="72"/>
      <c r="AP98" s="72" t="b">
        <v>1</v>
      </c>
      <c r="AQ98" s="72" t="b">
        <v>0</v>
      </c>
      <c r="AR98" s="72" t="b">
        <v>0</v>
      </c>
      <c r="AS98" s="72" t="s">
        <v>300</v>
      </c>
      <c r="AT98" s="72">
        <v>0</v>
      </c>
      <c r="AU98" s="76" t="s">
        <v>303</v>
      </c>
      <c r="AV98" s="72" t="b">
        <v>0</v>
      </c>
      <c r="AW98" s="72" t="s">
        <v>313</v>
      </c>
      <c r="AX98" s="76" t="s">
        <v>28273</v>
      </c>
      <c r="AY98" s="72" t="s">
        <v>66</v>
      </c>
    </row>
    <row r="99" spans="1:51" x14ac:dyDescent="0.35">
      <c r="A99" s="70" t="s">
        <v>809</v>
      </c>
      <c r="B99" s="83"/>
      <c r="C99" s="83"/>
      <c r="D99" s="84"/>
      <c r="E99" s="107"/>
      <c r="F99" s="80" t="s">
        <v>9190</v>
      </c>
      <c r="G99" s="108"/>
      <c r="H99" s="81"/>
      <c r="I99" s="87"/>
      <c r="J99" s="109"/>
      <c r="K99" s="81" t="s">
        <v>30532</v>
      </c>
      <c r="L99" s="110"/>
      <c r="M99" s="92"/>
      <c r="N99" s="92"/>
      <c r="O99" s="93"/>
      <c r="P99" s="94"/>
      <c r="Q99" s="94"/>
      <c r="R99" s="79"/>
      <c r="S99" s="79"/>
      <c r="T99" s="79"/>
      <c r="U99" s="79"/>
      <c r="V99" s="52"/>
      <c r="W99" s="52"/>
      <c r="X99" s="52"/>
      <c r="Y99" s="52"/>
      <c r="Z99" s="51"/>
      <c r="AA99" s="88"/>
      <c r="AB99" s="88"/>
      <c r="AC99" s="89"/>
      <c r="AD99" s="72" t="s">
        <v>19241</v>
      </c>
      <c r="AE99" s="72">
        <v>2147</v>
      </c>
      <c r="AF99" s="72">
        <v>44</v>
      </c>
      <c r="AG99" s="72">
        <v>670</v>
      </c>
      <c r="AH99" s="72">
        <v>534</v>
      </c>
      <c r="AI99" s="72"/>
      <c r="AJ99" s="72" t="s">
        <v>21397</v>
      </c>
      <c r="AK99" s="72" t="s">
        <v>23188</v>
      </c>
      <c r="AL99" s="76" t="s">
        <v>24281</v>
      </c>
      <c r="AM99" s="72"/>
      <c r="AN99" s="74">
        <v>41086.447094907409</v>
      </c>
      <c r="AO99" s="76" t="s">
        <v>25351</v>
      </c>
      <c r="AP99" s="72" t="b">
        <v>0</v>
      </c>
      <c r="AQ99" s="72" t="b">
        <v>0</v>
      </c>
      <c r="AR99" s="72" t="b">
        <v>0</v>
      </c>
      <c r="AS99" s="72" t="s">
        <v>231</v>
      </c>
      <c r="AT99" s="72">
        <v>13</v>
      </c>
      <c r="AU99" s="76" t="s">
        <v>27174</v>
      </c>
      <c r="AV99" s="72" t="b">
        <v>0</v>
      </c>
      <c r="AW99" s="72" t="s">
        <v>313</v>
      </c>
      <c r="AX99" s="76" t="s">
        <v>28274</v>
      </c>
      <c r="AY99" s="72" t="s">
        <v>66</v>
      </c>
    </row>
    <row r="100" spans="1:51" x14ac:dyDescent="0.35">
      <c r="A100" s="70" t="s">
        <v>810</v>
      </c>
      <c r="B100" s="83"/>
      <c r="C100" s="83"/>
      <c r="D100" s="84"/>
      <c r="E100" s="107"/>
      <c r="F100" s="80" t="s">
        <v>9191</v>
      </c>
      <c r="G100" s="108"/>
      <c r="H100" s="81"/>
      <c r="I100" s="87"/>
      <c r="J100" s="109"/>
      <c r="K100" s="81" t="s">
        <v>30533</v>
      </c>
      <c r="L100" s="110"/>
      <c r="M100" s="92"/>
      <c r="N100" s="92"/>
      <c r="O100" s="93"/>
      <c r="P100" s="94"/>
      <c r="Q100" s="94"/>
      <c r="R100" s="79"/>
      <c r="S100" s="79"/>
      <c r="T100" s="79"/>
      <c r="U100" s="79"/>
      <c r="V100" s="52"/>
      <c r="W100" s="52"/>
      <c r="X100" s="52"/>
      <c r="Y100" s="52"/>
      <c r="Z100" s="51"/>
      <c r="AA100" s="88"/>
      <c r="AB100" s="88"/>
      <c r="AC100" s="89"/>
      <c r="AD100" s="72" t="s">
        <v>19242</v>
      </c>
      <c r="AE100" s="72">
        <v>19</v>
      </c>
      <c r="AF100" s="72">
        <v>33</v>
      </c>
      <c r="AG100" s="72">
        <v>19950</v>
      </c>
      <c r="AH100" s="72">
        <v>3997</v>
      </c>
      <c r="AI100" s="72">
        <v>-10800</v>
      </c>
      <c r="AJ100" s="76" t="s">
        <v>21398</v>
      </c>
      <c r="AK100" s="72"/>
      <c r="AL100" s="76" t="s">
        <v>24282</v>
      </c>
      <c r="AM100" s="72" t="s">
        <v>339</v>
      </c>
      <c r="AN100" s="74">
        <v>40195.932222222225</v>
      </c>
      <c r="AO100" s="76" t="s">
        <v>25352</v>
      </c>
      <c r="AP100" s="72" t="b">
        <v>0</v>
      </c>
      <c r="AQ100" s="72" t="b">
        <v>0</v>
      </c>
      <c r="AR100" s="72" t="b">
        <v>0</v>
      </c>
      <c r="AS100" s="72" t="s">
        <v>236</v>
      </c>
      <c r="AT100" s="72">
        <v>12</v>
      </c>
      <c r="AU100" s="76" t="s">
        <v>27175</v>
      </c>
      <c r="AV100" s="72" t="b">
        <v>0</v>
      </c>
      <c r="AW100" s="72" t="s">
        <v>313</v>
      </c>
      <c r="AX100" s="76" t="s">
        <v>28275</v>
      </c>
      <c r="AY100" s="72" t="s">
        <v>66</v>
      </c>
    </row>
    <row r="101" spans="1:51" x14ac:dyDescent="0.35">
      <c r="A101" s="70" t="s">
        <v>811</v>
      </c>
      <c r="B101" s="83"/>
      <c r="C101" s="83"/>
      <c r="D101" s="84"/>
      <c r="E101" s="107"/>
      <c r="F101" s="80" t="s">
        <v>9192</v>
      </c>
      <c r="G101" s="108"/>
      <c r="H101" s="81"/>
      <c r="I101" s="87"/>
      <c r="J101" s="109"/>
      <c r="K101" s="81" t="s">
        <v>30534</v>
      </c>
      <c r="L101" s="110"/>
      <c r="M101" s="92"/>
      <c r="N101" s="92"/>
      <c r="O101" s="93"/>
      <c r="P101" s="94"/>
      <c r="Q101" s="94"/>
      <c r="R101" s="79"/>
      <c r="S101" s="79"/>
      <c r="T101" s="79"/>
      <c r="U101" s="79"/>
      <c r="V101" s="52"/>
      <c r="W101" s="52"/>
      <c r="X101" s="52"/>
      <c r="Y101" s="52"/>
      <c r="Z101" s="51"/>
      <c r="AA101" s="88"/>
      <c r="AB101" s="88"/>
      <c r="AC101" s="89"/>
      <c r="AD101" s="72" t="s">
        <v>19243</v>
      </c>
      <c r="AE101" s="72">
        <v>1609</v>
      </c>
      <c r="AF101" s="72">
        <v>33</v>
      </c>
      <c r="AG101" s="72">
        <v>742</v>
      </c>
      <c r="AH101" s="72">
        <v>626</v>
      </c>
      <c r="AI101" s="72">
        <v>-25200</v>
      </c>
      <c r="AJ101" s="72" t="s">
        <v>21399</v>
      </c>
      <c r="AK101" s="72" t="s">
        <v>23189</v>
      </c>
      <c r="AL101" s="72"/>
      <c r="AM101" s="72" t="s">
        <v>282</v>
      </c>
      <c r="AN101" s="74">
        <v>41743.567291666666</v>
      </c>
      <c r="AO101" s="76" t="s">
        <v>25353</v>
      </c>
      <c r="AP101" s="72" t="b">
        <v>0</v>
      </c>
      <c r="AQ101" s="72" t="b">
        <v>0</v>
      </c>
      <c r="AR101" s="72" t="b">
        <v>0</v>
      </c>
      <c r="AS101" s="72" t="s">
        <v>231</v>
      </c>
      <c r="AT101" s="72">
        <v>6</v>
      </c>
      <c r="AU101" s="76" t="s">
        <v>527</v>
      </c>
      <c r="AV101" s="72" t="b">
        <v>0</v>
      </c>
      <c r="AW101" s="72" t="s">
        <v>313</v>
      </c>
      <c r="AX101" s="76" t="s">
        <v>28276</v>
      </c>
      <c r="AY101" s="72" t="s">
        <v>66</v>
      </c>
    </row>
    <row r="102" spans="1:51" x14ac:dyDescent="0.35">
      <c r="A102" s="70" t="s">
        <v>812</v>
      </c>
      <c r="B102" s="83"/>
      <c r="C102" s="83"/>
      <c r="D102" s="84"/>
      <c r="E102" s="107"/>
      <c r="F102" s="80" t="s">
        <v>9193</v>
      </c>
      <c r="G102" s="108"/>
      <c r="H102" s="81"/>
      <c r="I102" s="87"/>
      <c r="J102" s="109"/>
      <c r="K102" s="81" t="s">
        <v>30535</v>
      </c>
      <c r="L102" s="110"/>
      <c r="M102" s="92"/>
      <c r="N102" s="92"/>
      <c r="O102" s="93"/>
      <c r="P102" s="94"/>
      <c r="Q102" s="94"/>
      <c r="R102" s="79"/>
      <c r="S102" s="79"/>
      <c r="T102" s="79"/>
      <c r="U102" s="79"/>
      <c r="V102" s="52"/>
      <c r="W102" s="52"/>
      <c r="X102" s="52"/>
      <c r="Y102" s="52"/>
      <c r="Z102" s="51"/>
      <c r="AA102" s="88"/>
      <c r="AB102" s="88"/>
      <c r="AC102" s="89"/>
      <c r="AD102" s="72" t="s">
        <v>19244</v>
      </c>
      <c r="AE102" s="72">
        <v>2269</v>
      </c>
      <c r="AF102" s="72">
        <v>55</v>
      </c>
      <c r="AG102" s="72">
        <v>753</v>
      </c>
      <c r="AH102" s="72">
        <v>622</v>
      </c>
      <c r="AI102" s="72"/>
      <c r="AJ102" s="72" t="s">
        <v>21400</v>
      </c>
      <c r="AK102" s="72" t="s">
        <v>23190</v>
      </c>
      <c r="AL102" s="76" t="s">
        <v>24283</v>
      </c>
      <c r="AM102" s="72"/>
      <c r="AN102" s="74">
        <v>40934.051874999997</v>
      </c>
      <c r="AO102" s="76" t="s">
        <v>25354</v>
      </c>
      <c r="AP102" s="72" t="b">
        <v>0</v>
      </c>
      <c r="AQ102" s="72" t="b">
        <v>0</v>
      </c>
      <c r="AR102" s="72" t="b">
        <v>0</v>
      </c>
      <c r="AS102" s="72" t="s">
        <v>231</v>
      </c>
      <c r="AT102" s="72">
        <v>12</v>
      </c>
      <c r="AU102" s="76" t="s">
        <v>520</v>
      </c>
      <c r="AV102" s="72" t="b">
        <v>0</v>
      </c>
      <c r="AW102" s="72" t="s">
        <v>313</v>
      </c>
      <c r="AX102" s="76" t="s">
        <v>28277</v>
      </c>
      <c r="AY102" s="72" t="s">
        <v>66</v>
      </c>
    </row>
    <row r="103" spans="1:51" x14ac:dyDescent="0.35">
      <c r="A103" s="70" t="s">
        <v>813</v>
      </c>
      <c r="B103" s="83"/>
      <c r="C103" s="83"/>
      <c r="D103" s="84"/>
      <c r="E103" s="107"/>
      <c r="F103" s="80" t="s">
        <v>9194</v>
      </c>
      <c r="G103" s="108"/>
      <c r="H103" s="81"/>
      <c r="I103" s="87"/>
      <c r="J103" s="109"/>
      <c r="K103" s="81" t="s">
        <v>30536</v>
      </c>
      <c r="L103" s="110"/>
      <c r="M103" s="92"/>
      <c r="N103" s="92"/>
      <c r="O103" s="93"/>
      <c r="P103" s="94"/>
      <c r="Q103" s="94"/>
      <c r="R103" s="79"/>
      <c r="S103" s="79"/>
      <c r="T103" s="79"/>
      <c r="U103" s="79"/>
      <c r="V103" s="52"/>
      <c r="W103" s="52"/>
      <c r="X103" s="52"/>
      <c r="Y103" s="52"/>
      <c r="Z103" s="51"/>
      <c r="AA103" s="88"/>
      <c r="AB103" s="88"/>
      <c r="AC103" s="89"/>
      <c r="AD103" s="72" t="s">
        <v>19245</v>
      </c>
      <c r="AE103" s="72">
        <v>1734</v>
      </c>
      <c r="AF103" s="72">
        <v>43</v>
      </c>
      <c r="AG103" s="72">
        <v>756</v>
      </c>
      <c r="AH103" s="72">
        <v>635</v>
      </c>
      <c r="AI103" s="72"/>
      <c r="AJ103" s="72" t="s">
        <v>21401</v>
      </c>
      <c r="AK103" s="72" t="s">
        <v>23191</v>
      </c>
      <c r="AL103" s="76" t="s">
        <v>24284</v>
      </c>
      <c r="AM103" s="72"/>
      <c r="AN103" s="74">
        <v>41740.940324074072</v>
      </c>
      <c r="AO103" s="76" t="s">
        <v>25355</v>
      </c>
      <c r="AP103" s="72" t="b">
        <v>0</v>
      </c>
      <c r="AQ103" s="72" t="b">
        <v>0</v>
      </c>
      <c r="AR103" s="72" t="b">
        <v>0</v>
      </c>
      <c r="AS103" s="72" t="s">
        <v>231</v>
      </c>
      <c r="AT103" s="72">
        <v>14</v>
      </c>
      <c r="AU103" s="76" t="s">
        <v>347</v>
      </c>
      <c r="AV103" s="72" t="b">
        <v>0</v>
      </c>
      <c r="AW103" s="72" t="s">
        <v>313</v>
      </c>
      <c r="AX103" s="76" t="s">
        <v>28278</v>
      </c>
      <c r="AY103" s="72" t="s">
        <v>66</v>
      </c>
    </row>
    <row r="104" spans="1:51" x14ac:dyDescent="0.35">
      <c r="A104" s="70" t="s">
        <v>814</v>
      </c>
      <c r="B104" s="83"/>
      <c r="C104" s="83"/>
      <c r="D104" s="84"/>
      <c r="E104" s="107"/>
      <c r="F104" s="80" t="s">
        <v>9195</v>
      </c>
      <c r="G104" s="108"/>
      <c r="H104" s="81"/>
      <c r="I104" s="87"/>
      <c r="J104" s="109"/>
      <c r="K104" s="81" t="s">
        <v>30537</v>
      </c>
      <c r="L104" s="110"/>
      <c r="M104" s="92"/>
      <c r="N104" s="92"/>
      <c r="O104" s="93"/>
      <c r="P104" s="94"/>
      <c r="Q104" s="94"/>
      <c r="R104" s="79"/>
      <c r="S104" s="79"/>
      <c r="T104" s="79"/>
      <c r="U104" s="79"/>
      <c r="V104" s="52"/>
      <c r="W104" s="52"/>
      <c r="X104" s="52"/>
      <c r="Y104" s="52"/>
      <c r="Z104" s="51"/>
      <c r="AA104" s="88"/>
      <c r="AB104" s="88"/>
      <c r="AC104" s="89"/>
      <c r="AD104" s="72" t="s">
        <v>19246</v>
      </c>
      <c r="AE104" s="72">
        <v>247</v>
      </c>
      <c r="AF104" s="72">
        <v>33</v>
      </c>
      <c r="AG104" s="72">
        <v>567</v>
      </c>
      <c r="AH104" s="72">
        <v>112</v>
      </c>
      <c r="AI104" s="72">
        <v>-25200</v>
      </c>
      <c r="AJ104" s="72"/>
      <c r="AK104" s="72"/>
      <c r="AL104" s="72"/>
      <c r="AM104" s="72" t="s">
        <v>282</v>
      </c>
      <c r="AN104" s="74">
        <v>42058.684305555558</v>
      </c>
      <c r="AO104" s="76" t="s">
        <v>25356</v>
      </c>
      <c r="AP104" s="72" t="b">
        <v>0</v>
      </c>
      <c r="AQ104" s="72" t="b">
        <v>0</v>
      </c>
      <c r="AR104" s="72" t="b">
        <v>0</v>
      </c>
      <c r="AS104" s="72" t="s">
        <v>231</v>
      </c>
      <c r="AT104" s="72">
        <v>2</v>
      </c>
      <c r="AU104" s="76" t="s">
        <v>303</v>
      </c>
      <c r="AV104" s="72" t="b">
        <v>0</v>
      </c>
      <c r="AW104" s="72" t="s">
        <v>313</v>
      </c>
      <c r="AX104" s="76" t="s">
        <v>28279</v>
      </c>
      <c r="AY104" s="72" t="s">
        <v>66</v>
      </c>
    </row>
    <row r="105" spans="1:51" x14ac:dyDescent="0.35">
      <c r="A105" s="70" t="s">
        <v>2742</v>
      </c>
      <c r="B105" s="83"/>
      <c r="C105" s="83"/>
      <c r="D105" s="84"/>
      <c r="E105" s="107"/>
      <c r="F105" s="80" t="s">
        <v>27657</v>
      </c>
      <c r="G105" s="108"/>
      <c r="H105" s="81"/>
      <c r="I105" s="87"/>
      <c r="J105" s="109"/>
      <c r="K105" s="81" t="s">
        <v>30538</v>
      </c>
      <c r="L105" s="110"/>
      <c r="M105" s="92"/>
      <c r="N105" s="92"/>
      <c r="O105" s="93"/>
      <c r="P105" s="94"/>
      <c r="Q105" s="94"/>
      <c r="R105" s="79"/>
      <c r="S105" s="79"/>
      <c r="T105" s="79"/>
      <c r="U105" s="79"/>
      <c r="V105" s="52"/>
      <c r="W105" s="52"/>
      <c r="X105" s="52"/>
      <c r="Y105" s="52"/>
      <c r="Z105" s="51"/>
      <c r="AA105" s="88"/>
      <c r="AB105" s="88"/>
      <c r="AC105" s="89"/>
      <c r="AD105" s="72" t="s">
        <v>19247</v>
      </c>
      <c r="AE105" s="72">
        <v>178</v>
      </c>
      <c r="AF105" s="72">
        <v>48705</v>
      </c>
      <c r="AG105" s="72">
        <v>9703</v>
      </c>
      <c r="AH105" s="72">
        <v>2407</v>
      </c>
      <c r="AI105" s="72"/>
      <c r="AJ105" s="72" t="s">
        <v>21402</v>
      </c>
      <c r="AK105" s="72" t="s">
        <v>23192</v>
      </c>
      <c r="AL105" s="76" t="s">
        <v>24285</v>
      </c>
      <c r="AM105" s="72"/>
      <c r="AN105" s="74">
        <v>40926.597951388889</v>
      </c>
      <c r="AO105" s="76" t="s">
        <v>25357</v>
      </c>
      <c r="AP105" s="72" t="b">
        <v>0</v>
      </c>
      <c r="AQ105" s="72" t="b">
        <v>0</v>
      </c>
      <c r="AR105" s="72" t="b">
        <v>1</v>
      </c>
      <c r="AS105" s="72" t="s">
        <v>235</v>
      </c>
      <c r="AT105" s="72">
        <v>91</v>
      </c>
      <c r="AU105" s="76" t="s">
        <v>307</v>
      </c>
      <c r="AV105" s="72" t="b">
        <v>0</v>
      </c>
      <c r="AW105" s="72" t="s">
        <v>313</v>
      </c>
      <c r="AX105" s="76" t="s">
        <v>28280</v>
      </c>
      <c r="AY105" s="72" t="s">
        <v>65</v>
      </c>
    </row>
    <row r="106" spans="1:51" x14ac:dyDescent="0.35">
      <c r="A106" s="70" t="s">
        <v>815</v>
      </c>
      <c r="B106" s="83"/>
      <c r="C106" s="83"/>
      <c r="D106" s="84"/>
      <c r="E106" s="107"/>
      <c r="F106" s="80" t="s">
        <v>9196</v>
      </c>
      <c r="G106" s="108"/>
      <c r="H106" s="81"/>
      <c r="I106" s="87"/>
      <c r="J106" s="109"/>
      <c r="K106" s="81" t="s">
        <v>30539</v>
      </c>
      <c r="L106" s="110"/>
      <c r="M106" s="92"/>
      <c r="N106" s="92"/>
      <c r="O106" s="93"/>
      <c r="P106" s="94"/>
      <c r="Q106" s="94"/>
      <c r="R106" s="79"/>
      <c r="S106" s="79"/>
      <c r="T106" s="79"/>
      <c r="U106" s="79"/>
      <c r="V106" s="52"/>
      <c r="W106" s="52"/>
      <c r="X106" s="52"/>
      <c r="Y106" s="52"/>
      <c r="Z106" s="51"/>
      <c r="AA106" s="88"/>
      <c r="AB106" s="88"/>
      <c r="AC106" s="89"/>
      <c r="AD106" s="72" t="s">
        <v>19248</v>
      </c>
      <c r="AE106" s="72">
        <v>921</v>
      </c>
      <c r="AF106" s="72">
        <v>33</v>
      </c>
      <c r="AG106" s="72">
        <v>731</v>
      </c>
      <c r="AH106" s="72">
        <v>604</v>
      </c>
      <c r="AI106" s="72"/>
      <c r="AJ106" s="72"/>
      <c r="AK106" s="72" t="s">
        <v>23193</v>
      </c>
      <c r="AL106" s="72"/>
      <c r="AM106" s="72"/>
      <c r="AN106" s="74">
        <v>41742.073217592595</v>
      </c>
      <c r="AO106" s="76" t="s">
        <v>25358</v>
      </c>
      <c r="AP106" s="72" t="b">
        <v>0</v>
      </c>
      <c r="AQ106" s="72" t="b">
        <v>0</v>
      </c>
      <c r="AR106" s="72" t="b">
        <v>0</v>
      </c>
      <c r="AS106" s="72" t="s">
        <v>231</v>
      </c>
      <c r="AT106" s="72">
        <v>5</v>
      </c>
      <c r="AU106" s="76" t="s">
        <v>371</v>
      </c>
      <c r="AV106" s="72" t="b">
        <v>0</v>
      </c>
      <c r="AW106" s="72" t="s">
        <v>313</v>
      </c>
      <c r="AX106" s="76" t="s">
        <v>28281</v>
      </c>
      <c r="AY106" s="72" t="s">
        <v>66</v>
      </c>
    </row>
    <row r="107" spans="1:51" x14ac:dyDescent="0.35">
      <c r="A107" s="70" t="s">
        <v>816</v>
      </c>
      <c r="B107" s="83"/>
      <c r="C107" s="83"/>
      <c r="D107" s="84"/>
      <c r="E107" s="107"/>
      <c r="F107" s="80" t="s">
        <v>9197</v>
      </c>
      <c r="G107" s="108"/>
      <c r="H107" s="81"/>
      <c r="I107" s="87"/>
      <c r="J107" s="109"/>
      <c r="K107" s="81" t="s">
        <v>30540</v>
      </c>
      <c r="L107" s="110"/>
      <c r="M107" s="92"/>
      <c r="N107" s="92"/>
      <c r="O107" s="93"/>
      <c r="P107" s="94"/>
      <c r="Q107" s="94"/>
      <c r="R107" s="79"/>
      <c r="S107" s="79"/>
      <c r="T107" s="79"/>
      <c r="U107" s="79"/>
      <c r="V107" s="52"/>
      <c r="W107" s="52"/>
      <c r="X107" s="52"/>
      <c r="Y107" s="52"/>
      <c r="Z107" s="51"/>
      <c r="AA107" s="88"/>
      <c r="AB107" s="88"/>
      <c r="AC107" s="89"/>
      <c r="AD107" s="72" t="s">
        <v>19249</v>
      </c>
      <c r="AE107" s="72">
        <v>429</v>
      </c>
      <c r="AF107" s="72">
        <v>286</v>
      </c>
      <c r="AG107" s="72">
        <v>958</v>
      </c>
      <c r="AH107" s="72">
        <v>9</v>
      </c>
      <c r="AI107" s="72">
        <v>-25200</v>
      </c>
      <c r="AJ107" s="72" t="s">
        <v>21403</v>
      </c>
      <c r="AK107" s="72"/>
      <c r="AL107" s="76" t="s">
        <v>24286</v>
      </c>
      <c r="AM107" s="72" t="s">
        <v>282</v>
      </c>
      <c r="AN107" s="74">
        <v>42741.661481481482</v>
      </c>
      <c r="AO107" s="76" t="s">
        <v>25359</v>
      </c>
      <c r="AP107" s="72" t="b">
        <v>0</v>
      </c>
      <c r="AQ107" s="72" t="b">
        <v>0</v>
      </c>
      <c r="AR107" s="72" t="b">
        <v>0</v>
      </c>
      <c r="AS107" s="72" t="s">
        <v>302</v>
      </c>
      <c r="AT107" s="72">
        <v>12</v>
      </c>
      <c r="AU107" s="76" t="s">
        <v>303</v>
      </c>
      <c r="AV107" s="72" t="b">
        <v>0</v>
      </c>
      <c r="AW107" s="72" t="s">
        <v>313</v>
      </c>
      <c r="AX107" s="76" t="s">
        <v>28282</v>
      </c>
      <c r="AY107" s="72" t="s">
        <v>66</v>
      </c>
    </row>
    <row r="108" spans="1:51" x14ac:dyDescent="0.35">
      <c r="A108" s="70" t="s">
        <v>817</v>
      </c>
      <c r="B108" s="83"/>
      <c r="C108" s="83"/>
      <c r="D108" s="84"/>
      <c r="E108" s="107"/>
      <c r="F108" s="80" t="s">
        <v>27658</v>
      </c>
      <c r="G108" s="108"/>
      <c r="H108" s="81"/>
      <c r="I108" s="87"/>
      <c r="J108" s="109"/>
      <c r="K108" s="81" t="s">
        <v>30541</v>
      </c>
      <c r="L108" s="110"/>
      <c r="M108" s="92"/>
      <c r="N108" s="92"/>
      <c r="O108" s="93"/>
      <c r="P108" s="94"/>
      <c r="Q108" s="94"/>
      <c r="R108" s="79"/>
      <c r="S108" s="79"/>
      <c r="T108" s="79"/>
      <c r="U108" s="79"/>
      <c r="V108" s="52"/>
      <c r="W108" s="52"/>
      <c r="X108" s="52"/>
      <c r="Y108" s="52"/>
      <c r="Z108" s="51"/>
      <c r="AA108" s="88"/>
      <c r="AB108" s="88"/>
      <c r="AC108" s="89"/>
      <c r="AD108" s="72" t="s">
        <v>19250</v>
      </c>
      <c r="AE108" s="72">
        <v>40</v>
      </c>
      <c r="AF108" s="72">
        <v>1715</v>
      </c>
      <c r="AG108" s="72">
        <v>369520</v>
      </c>
      <c r="AH108" s="72">
        <v>0</v>
      </c>
      <c r="AI108" s="72"/>
      <c r="AJ108" s="72"/>
      <c r="AK108" s="72"/>
      <c r="AL108" s="72"/>
      <c r="AM108" s="72"/>
      <c r="AN108" s="74">
        <v>42062.831342592595</v>
      </c>
      <c r="AO108" s="76" t="s">
        <v>25360</v>
      </c>
      <c r="AP108" s="72" t="b">
        <v>1</v>
      </c>
      <c r="AQ108" s="72" t="b">
        <v>0</v>
      </c>
      <c r="AR108" s="72" t="b">
        <v>0</v>
      </c>
      <c r="AS108" s="72" t="s">
        <v>344</v>
      </c>
      <c r="AT108" s="72">
        <v>18</v>
      </c>
      <c r="AU108" s="76" t="s">
        <v>303</v>
      </c>
      <c r="AV108" s="72" t="b">
        <v>0</v>
      </c>
      <c r="AW108" s="72" t="s">
        <v>313</v>
      </c>
      <c r="AX108" s="76" t="s">
        <v>28283</v>
      </c>
      <c r="AY108" s="72" t="s">
        <v>66</v>
      </c>
    </row>
    <row r="109" spans="1:51" x14ac:dyDescent="0.35">
      <c r="A109" s="70" t="s">
        <v>818</v>
      </c>
      <c r="B109" s="83"/>
      <c r="C109" s="83"/>
      <c r="D109" s="84"/>
      <c r="E109" s="107"/>
      <c r="F109" s="80" t="s">
        <v>27659</v>
      </c>
      <c r="G109" s="108"/>
      <c r="H109" s="81"/>
      <c r="I109" s="87"/>
      <c r="J109" s="109"/>
      <c r="K109" s="81" t="s">
        <v>30542</v>
      </c>
      <c r="L109" s="110"/>
      <c r="M109" s="92"/>
      <c r="N109" s="92"/>
      <c r="O109" s="93"/>
      <c r="P109" s="94"/>
      <c r="Q109" s="94"/>
      <c r="R109" s="79"/>
      <c r="S109" s="79"/>
      <c r="T109" s="79"/>
      <c r="U109" s="79"/>
      <c r="V109" s="52"/>
      <c r="W109" s="52"/>
      <c r="X109" s="52"/>
      <c r="Y109" s="52"/>
      <c r="Z109" s="51"/>
      <c r="AA109" s="88"/>
      <c r="AB109" s="88"/>
      <c r="AC109" s="89"/>
      <c r="AD109" s="72" t="s">
        <v>19251</v>
      </c>
      <c r="AE109" s="72">
        <v>23</v>
      </c>
      <c r="AF109" s="72">
        <v>434</v>
      </c>
      <c r="AG109" s="72">
        <v>321123</v>
      </c>
      <c r="AH109" s="72">
        <v>0</v>
      </c>
      <c r="AI109" s="72">
        <v>-25200</v>
      </c>
      <c r="AJ109" s="72" t="s">
        <v>21404</v>
      </c>
      <c r="AK109" s="72"/>
      <c r="AL109" s="76" t="s">
        <v>24287</v>
      </c>
      <c r="AM109" s="72" t="s">
        <v>505</v>
      </c>
      <c r="AN109" s="74">
        <v>41383.949942129628</v>
      </c>
      <c r="AO109" s="72"/>
      <c r="AP109" s="72" t="b">
        <v>1</v>
      </c>
      <c r="AQ109" s="72" t="b">
        <v>0</v>
      </c>
      <c r="AR109" s="72" t="b">
        <v>0</v>
      </c>
      <c r="AS109" s="72" t="s">
        <v>344</v>
      </c>
      <c r="AT109" s="72">
        <v>17</v>
      </c>
      <c r="AU109" s="76" t="s">
        <v>303</v>
      </c>
      <c r="AV109" s="72" t="b">
        <v>0</v>
      </c>
      <c r="AW109" s="72" t="s">
        <v>313</v>
      </c>
      <c r="AX109" s="76" t="s">
        <v>28284</v>
      </c>
      <c r="AY109" s="72" t="s">
        <v>66</v>
      </c>
    </row>
    <row r="110" spans="1:51" x14ac:dyDescent="0.35">
      <c r="A110" s="70" t="s">
        <v>819</v>
      </c>
      <c r="B110" s="83"/>
      <c r="C110" s="83"/>
      <c r="D110" s="84"/>
      <c r="E110" s="107"/>
      <c r="F110" s="80" t="s">
        <v>9198</v>
      </c>
      <c r="G110" s="108"/>
      <c r="H110" s="81"/>
      <c r="I110" s="87"/>
      <c r="J110" s="109"/>
      <c r="K110" s="81" t="s">
        <v>30543</v>
      </c>
      <c r="L110" s="110"/>
      <c r="M110" s="92"/>
      <c r="N110" s="92"/>
      <c r="O110" s="93"/>
      <c r="P110" s="94"/>
      <c r="Q110" s="94"/>
      <c r="R110" s="79"/>
      <c r="S110" s="79"/>
      <c r="T110" s="79"/>
      <c r="U110" s="79"/>
      <c r="V110" s="52"/>
      <c r="W110" s="52"/>
      <c r="X110" s="52"/>
      <c r="Y110" s="52"/>
      <c r="Z110" s="51"/>
      <c r="AA110" s="88"/>
      <c r="AB110" s="88"/>
      <c r="AC110" s="89"/>
      <c r="AD110" s="72" t="s">
        <v>19252</v>
      </c>
      <c r="AE110" s="72">
        <v>125</v>
      </c>
      <c r="AF110" s="72">
        <v>119</v>
      </c>
      <c r="AG110" s="72">
        <v>10763</v>
      </c>
      <c r="AH110" s="72">
        <v>1467</v>
      </c>
      <c r="AI110" s="72"/>
      <c r="AJ110" s="72" t="s">
        <v>21405</v>
      </c>
      <c r="AK110" s="72" t="s">
        <v>23194</v>
      </c>
      <c r="AL110" s="76" t="s">
        <v>24288</v>
      </c>
      <c r="AM110" s="72"/>
      <c r="AN110" s="74">
        <v>42172.072881944441</v>
      </c>
      <c r="AO110" s="76" t="s">
        <v>25361</v>
      </c>
      <c r="AP110" s="72" t="b">
        <v>1</v>
      </c>
      <c r="AQ110" s="72" t="b">
        <v>0</v>
      </c>
      <c r="AR110" s="72" t="b">
        <v>0</v>
      </c>
      <c r="AS110" s="72" t="s">
        <v>324</v>
      </c>
      <c r="AT110" s="72">
        <v>2</v>
      </c>
      <c r="AU110" s="76" t="s">
        <v>303</v>
      </c>
      <c r="AV110" s="72" t="b">
        <v>0</v>
      </c>
      <c r="AW110" s="72" t="s">
        <v>313</v>
      </c>
      <c r="AX110" s="76" t="s">
        <v>28285</v>
      </c>
      <c r="AY110" s="72" t="s">
        <v>66</v>
      </c>
    </row>
    <row r="111" spans="1:51" x14ac:dyDescent="0.35">
      <c r="A111" s="70" t="s">
        <v>2743</v>
      </c>
      <c r="B111" s="83"/>
      <c r="C111" s="83"/>
      <c r="D111" s="84"/>
      <c r="E111" s="107"/>
      <c r="F111" s="80" t="s">
        <v>27660</v>
      </c>
      <c r="G111" s="108"/>
      <c r="H111" s="81"/>
      <c r="I111" s="87"/>
      <c r="J111" s="109"/>
      <c r="K111" s="81" t="s">
        <v>30544</v>
      </c>
      <c r="L111" s="110"/>
      <c r="M111" s="92"/>
      <c r="N111" s="92"/>
      <c r="O111" s="93"/>
      <c r="P111" s="94"/>
      <c r="Q111" s="94"/>
      <c r="R111" s="79"/>
      <c r="S111" s="79"/>
      <c r="T111" s="79"/>
      <c r="U111" s="79"/>
      <c r="V111" s="52"/>
      <c r="W111" s="52"/>
      <c r="X111" s="52"/>
      <c r="Y111" s="52"/>
      <c r="Z111" s="51"/>
      <c r="AA111" s="88"/>
      <c r="AB111" s="88"/>
      <c r="AC111" s="89"/>
      <c r="AD111" s="72" t="s">
        <v>19253</v>
      </c>
      <c r="AE111" s="72">
        <v>15252</v>
      </c>
      <c r="AF111" s="72">
        <v>53744</v>
      </c>
      <c r="AG111" s="72">
        <v>61314</v>
      </c>
      <c r="AH111" s="72">
        <v>789</v>
      </c>
      <c r="AI111" s="72">
        <v>32400</v>
      </c>
      <c r="AJ111" s="72" t="s">
        <v>21406</v>
      </c>
      <c r="AK111" s="72" t="s">
        <v>23195</v>
      </c>
      <c r="AL111" s="76" t="s">
        <v>24289</v>
      </c>
      <c r="AM111" s="72" t="s">
        <v>336</v>
      </c>
      <c r="AN111" s="74">
        <v>41421.222615740742</v>
      </c>
      <c r="AO111" s="76" t="s">
        <v>25362</v>
      </c>
      <c r="AP111" s="72" t="b">
        <v>0</v>
      </c>
      <c r="AQ111" s="72" t="b">
        <v>0</v>
      </c>
      <c r="AR111" s="72" t="b">
        <v>0</v>
      </c>
      <c r="AS111" s="72" t="s">
        <v>324</v>
      </c>
      <c r="AT111" s="72">
        <v>542</v>
      </c>
      <c r="AU111" s="76" t="s">
        <v>27176</v>
      </c>
      <c r="AV111" s="72" t="b">
        <v>0</v>
      </c>
      <c r="AW111" s="72" t="s">
        <v>313</v>
      </c>
      <c r="AX111" s="76" t="s">
        <v>28286</v>
      </c>
      <c r="AY111" s="72" t="s">
        <v>65</v>
      </c>
    </row>
    <row r="112" spans="1:51" x14ac:dyDescent="0.35">
      <c r="A112" s="70" t="s">
        <v>820</v>
      </c>
      <c r="B112" s="83"/>
      <c r="C112" s="83"/>
      <c r="D112" s="84"/>
      <c r="E112" s="107"/>
      <c r="F112" s="80" t="s">
        <v>27661</v>
      </c>
      <c r="G112" s="108"/>
      <c r="H112" s="81"/>
      <c r="I112" s="87"/>
      <c r="J112" s="109"/>
      <c r="K112" s="81" t="s">
        <v>30545</v>
      </c>
      <c r="L112" s="110"/>
      <c r="M112" s="92"/>
      <c r="N112" s="92"/>
      <c r="O112" s="93"/>
      <c r="P112" s="94"/>
      <c r="Q112" s="94"/>
      <c r="R112" s="79"/>
      <c r="S112" s="79"/>
      <c r="T112" s="79"/>
      <c r="U112" s="79"/>
      <c r="V112" s="52"/>
      <c r="W112" s="52"/>
      <c r="X112" s="52"/>
      <c r="Y112" s="52"/>
      <c r="Z112" s="51"/>
      <c r="AA112" s="88"/>
      <c r="AB112" s="88"/>
      <c r="AC112" s="89"/>
      <c r="AD112" s="72" t="s">
        <v>19254</v>
      </c>
      <c r="AE112" s="72">
        <v>0</v>
      </c>
      <c r="AF112" s="72">
        <v>646</v>
      </c>
      <c r="AG112" s="72">
        <v>315370</v>
      </c>
      <c r="AH112" s="72">
        <v>0</v>
      </c>
      <c r="AI112" s="72"/>
      <c r="AJ112" s="72"/>
      <c r="AK112" s="72"/>
      <c r="AL112" s="72"/>
      <c r="AM112" s="72"/>
      <c r="AN112" s="74">
        <v>42358.741909722223</v>
      </c>
      <c r="AO112" s="72"/>
      <c r="AP112" s="72" t="b">
        <v>1</v>
      </c>
      <c r="AQ112" s="72" t="b">
        <v>0</v>
      </c>
      <c r="AR112" s="72" t="b">
        <v>0</v>
      </c>
      <c r="AS112" s="72" t="s">
        <v>344</v>
      </c>
      <c r="AT112" s="72">
        <v>17</v>
      </c>
      <c r="AU112" s="72"/>
      <c r="AV112" s="72" t="b">
        <v>0</v>
      </c>
      <c r="AW112" s="72" t="s">
        <v>313</v>
      </c>
      <c r="AX112" s="76" t="s">
        <v>28287</v>
      </c>
      <c r="AY112" s="72" t="s">
        <v>66</v>
      </c>
    </row>
    <row r="113" spans="1:51" x14ac:dyDescent="0.35">
      <c r="A113" s="70" t="s">
        <v>821</v>
      </c>
      <c r="B113" s="83"/>
      <c r="C113" s="83"/>
      <c r="D113" s="84"/>
      <c r="E113" s="107"/>
      <c r="F113" s="80" t="s">
        <v>27662</v>
      </c>
      <c r="G113" s="108"/>
      <c r="H113" s="81"/>
      <c r="I113" s="87"/>
      <c r="J113" s="109"/>
      <c r="K113" s="81" t="s">
        <v>30546</v>
      </c>
      <c r="L113" s="110"/>
      <c r="M113" s="92"/>
      <c r="N113" s="92"/>
      <c r="O113" s="93"/>
      <c r="P113" s="94"/>
      <c r="Q113" s="94"/>
      <c r="R113" s="79"/>
      <c r="S113" s="79"/>
      <c r="T113" s="79"/>
      <c r="U113" s="79"/>
      <c r="V113" s="52"/>
      <c r="W113" s="52"/>
      <c r="X113" s="52"/>
      <c r="Y113" s="52"/>
      <c r="Z113" s="51"/>
      <c r="AA113" s="88"/>
      <c r="AB113" s="88"/>
      <c r="AC113" s="89"/>
      <c r="AD113" s="72" t="s">
        <v>19255</v>
      </c>
      <c r="AE113" s="72">
        <v>24</v>
      </c>
      <c r="AF113" s="72">
        <v>1622</v>
      </c>
      <c r="AG113" s="72">
        <v>340684</v>
      </c>
      <c r="AH113" s="72">
        <v>0</v>
      </c>
      <c r="AI113" s="72"/>
      <c r="AJ113" s="72"/>
      <c r="AK113" s="72"/>
      <c r="AL113" s="72"/>
      <c r="AM113" s="72"/>
      <c r="AN113" s="74">
        <v>42304.527800925927</v>
      </c>
      <c r="AO113" s="76" t="s">
        <v>25363</v>
      </c>
      <c r="AP113" s="72" t="b">
        <v>1</v>
      </c>
      <c r="AQ113" s="72" t="b">
        <v>0</v>
      </c>
      <c r="AR113" s="72" t="b">
        <v>0</v>
      </c>
      <c r="AS113" s="72" t="s">
        <v>344</v>
      </c>
      <c r="AT113" s="72">
        <v>19</v>
      </c>
      <c r="AU113" s="76" t="s">
        <v>303</v>
      </c>
      <c r="AV113" s="72" t="b">
        <v>0</v>
      </c>
      <c r="AW113" s="72" t="s">
        <v>313</v>
      </c>
      <c r="AX113" s="76" t="s">
        <v>28288</v>
      </c>
      <c r="AY113" s="72" t="s">
        <v>66</v>
      </c>
    </row>
    <row r="114" spans="1:51" x14ac:dyDescent="0.35">
      <c r="A114" s="70" t="s">
        <v>822</v>
      </c>
      <c r="B114" s="83"/>
      <c r="C114" s="83"/>
      <c r="D114" s="84"/>
      <c r="E114" s="107"/>
      <c r="F114" s="80" t="s">
        <v>9199</v>
      </c>
      <c r="G114" s="108"/>
      <c r="H114" s="81"/>
      <c r="I114" s="87"/>
      <c r="J114" s="109"/>
      <c r="K114" s="81" t="s">
        <v>30547</v>
      </c>
      <c r="L114" s="110"/>
      <c r="M114" s="92"/>
      <c r="N114" s="92"/>
      <c r="O114" s="93"/>
      <c r="P114" s="94"/>
      <c r="Q114" s="94"/>
      <c r="R114" s="79"/>
      <c r="S114" s="79"/>
      <c r="T114" s="79"/>
      <c r="U114" s="79"/>
      <c r="V114" s="52"/>
      <c r="W114" s="52"/>
      <c r="X114" s="52"/>
      <c r="Y114" s="52"/>
      <c r="Z114" s="51"/>
      <c r="AA114" s="88"/>
      <c r="AB114" s="88"/>
      <c r="AC114" s="89"/>
      <c r="AD114" s="72" t="s">
        <v>19256</v>
      </c>
      <c r="AE114" s="72">
        <v>206</v>
      </c>
      <c r="AF114" s="72">
        <v>3465</v>
      </c>
      <c r="AG114" s="72">
        <v>6493</v>
      </c>
      <c r="AH114" s="72">
        <v>52</v>
      </c>
      <c r="AI114" s="72">
        <v>3600</v>
      </c>
      <c r="AJ114" s="72" t="s">
        <v>21407</v>
      </c>
      <c r="AK114" s="72"/>
      <c r="AL114" s="76" t="s">
        <v>24290</v>
      </c>
      <c r="AM114" s="72" t="s">
        <v>25238</v>
      </c>
      <c r="AN114" s="74">
        <v>41595.585138888891</v>
      </c>
      <c r="AO114" s="76" t="s">
        <v>25364</v>
      </c>
      <c r="AP114" s="72" t="b">
        <v>0</v>
      </c>
      <c r="AQ114" s="72" t="b">
        <v>0</v>
      </c>
      <c r="AR114" s="72" t="b">
        <v>0</v>
      </c>
      <c r="AS114" s="72" t="s">
        <v>231</v>
      </c>
      <c r="AT114" s="72">
        <v>7</v>
      </c>
      <c r="AU114" s="76" t="s">
        <v>346</v>
      </c>
      <c r="AV114" s="72" t="b">
        <v>0</v>
      </c>
      <c r="AW114" s="72" t="s">
        <v>313</v>
      </c>
      <c r="AX114" s="76" t="s">
        <v>28289</v>
      </c>
      <c r="AY114" s="72" t="s">
        <v>66</v>
      </c>
    </row>
    <row r="115" spans="1:51" x14ac:dyDescent="0.35">
      <c r="A115" s="70" t="s">
        <v>823</v>
      </c>
      <c r="B115" s="83"/>
      <c r="C115" s="83"/>
      <c r="D115" s="84"/>
      <c r="E115" s="107"/>
      <c r="F115" s="80" t="s">
        <v>27663</v>
      </c>
      <c r="G115" s="108"/>
      <c r="H115" s="81"/>
      <c r="I115" s="87"/>
      <c r="J115" s="109"/>
      <c r="K115" s="81" t="s">
        <v>30548</v>
      </c>
      <c r="L115" s="110"/>
      <c r="M115" s="92"/>
      <c r="N115" s="92"/>
      <c r="O115" s="93"/>
      <c r="P115" s="94"/>
      <c r="Q115" s="94"/>
      <c r="R115" s="79"/>
      <c r="S115" s="79"/>
      <c r="T115" s="79"/>
      <c r="U115" s="79"/>
      <c r="V115" s="52"/>
      <c r="W115" s="52"/>
      <c r="X115" s="52"/>
      <c r="Y115" s="52"/>
      <c r="Z115" s="51"/>
      <c r="AA115" s="88"/>
      <c r="AB115" s="88"/>
      <c r="AC115" s="89"/>
      <c r="AD115" s="72" t="s">
        <v>19257</v>
      </c>
      <c r="AE115" s="72">
        <v>2827</v>
      </c>
      <c r="AF115" s="72">
        <v>2838</v>
      </c>
      <c r="AG115" s="72">
        <v>44373</v>
      </c>
      <c r="AH115" s="72">
        <v>5</v>
      </c>
      <c r="AI115" s="72">
        <v>-10800</v>
      </c>
      <c r="AJ115" s="72" t="s">
        <v>21408</v>
      </c>
      <c r="AK115" s="72"/>
      <c r="AL115" s="72"/>
      <c r="AM115" s="72" t="s">
        <v>25237</v>
      </c>
      <c r="AN115" s="74">
        <v>39996.695972222224</v>
      </c>
      <c r="AO115" s="76" t="s">
        <v>25365</v>
      </c>
      <c r="AP115" s="72" t="b">
        <v>0</v>
      </c>
      <c r="AQ115" s="72" t="b">
        <v>0</v>
      </c>
      <c r="AR115" s="72" t="b">
        <v>0</v>
      </c>
      <c r="AS115" s="72" t="s">
        <v>231</v>
      </c>
      <c r="AT115" s="72">
        <v>82</v>
      </c>
      <c r="AU115" s="76" t="s">
        <v>527</v>
      </c>
      <c r="AV115" s="72" t="b">
        <v>0</v>
      </c>
      <c r="AW115" s="72" t="s">
        <v>313</v>
      </c>
      <c r="AX115" s="76" t="s">
        <v>28290</v>
      </c>
      <c r="AY115" s="72" t="s">
        <v>66</v>
      </c>
    </row>
    <row r="116" spans="1:51" x14ac:dyDescent="0.35">
      <c r="A116" s="70" t="s">
        <v>824</v>
      </c>
      <c r="B116" s="83"/>
      <c r="C116" s="83"/>
      <c r="D116" s="84"/>
      <c r="E116" s="107"/>
      <c r="F116" s="80" t="s">
        <v>9200</v>
      </c>
      <c r="G116" s="108"/>
      <c r="H116" s="81"/>
      <c r="I116" s="87"/>
      <c r="J116" s="109"/>
      <c r="K116" s="81" t="s">
        <v>30549</v>
      </c>
      <c r="L116" s="110"/>
      <c r="M116" s="92"/>
      <c r="N116" s="92"/>
      <c r="O116" s="93"/>
      <c r="P116" s="94"/>
      <c r="Q116" s="94"/>
      <c r="R116" s="79"/>
      <c r="S116" s="79"/>
      <c r="T116" s="79"/>
      <c r="U116" s="79"/>
      <c r="V116" s="52"/>
      <c r="W116" s="52"/>
      <c r="X116" s="52"/>
      <c r="Y116" s="52"/>
      <c r="Z116" s="51"/>
      <c r="AA116" s="88"/>
      <c r="AB116" s="88"/>
      <c r="AC116" s="89"/>
      <c r="AD116" s="72" t="s">
        <v>19258</v>
      </c>
      <c r="AE116" s="72">
        <v>2682</v>
      </c>
      <c r="AF116" s="72">
        <v>2519</v>
      </c>
      <c r="AG116" s="72">
        <v>90622</v>
      </c>
      <c r="AH116" s="72">
        <v>1245</v>
      </c>
      <c r="AI116" s="72"/>
      <c r="AJ116" s="72" t="s">
        <v>21409</v>
      </c>
      <c r="AK116" s="72"/>
      <c r="AL116" s="72"/>
      <c r="AM116" s="72"/>
      <c r="AN116" s="74">
        <v>42030.370219907411</v>
      </c>
      <c r="AO116" s="72"/>
      <c r="AP116" s="72" t="b">
        <v>0</v>
      </c>
      <c r="AQ116" s="72" t="b">
        <v>0</v>
      </c>
      <c r="AR116" s="72" t="b">
        <v>0</v>
      </c>
      <c r="AS116" s="72" t="s">
        <v>231</v>
      </c>
      <c r="AT116" s="72">
        <v>28</v>
      </c>
      <c r="AU116" s="76" t="s">
        <v>303</v>
      </c>
      <c r="AV116" s="72" t="b">
        <v>0</v>
      </c>
      <c r="AW116" s="72" t="s">
        <v>313</v>
      </c>
      <c r="AX116" s="76" t="s">
        <v>28291</v>
      </c>
      <c r="AY116" s="72" t="s">
        <v>66</v>
      </c>
    </row>
    <row r="117" spans="1:51" x14ac:dyDescent="0.35">
      <c r="A117" s="70" t="s">
        <v>825</v>
      </c>
      <c r="B117" s="83"/>
      <c r="C117" s="83"/>
      <c r="D117" s="84"/>
      <c r="E117" s="107"/>
      <c r="F117" s="80" t="s">
        <v>27664</v>
      </c>
      <c r="G117" s="108"/>
      <c r="H117" s="81"/>
      <c r="I117" s="87"/>
      <c r="J117" s="109"/>
      <c r="K117" s="81" t="s">
        <v>30550</v>
      </c>
      <c r="L117" s="110"/>
      <c r="M117" s="92"/>
      <c r="N117" s="92"/>
      <c r="O117" s="93"/>
      <c r="P117" s="94"/>
      <c r="Q117" s="94"/>
      <c r="R117" s="79"/>
      <c r="S117" s="79"/>
      <c r="T117" s="79"/>
      <c r="U117" s="79"/>
      <c r="V117" s="52"/>
      <c r="W117" s="52"/>
      <c r="X117" s="52"/>
      <c r="Y117" s="52"/>
      <c r="Z117" s="51"/>
      <c r="AA117" s="88"/>
      <c r="AB117" s="88"/>
      <c r="AC117" s="89"/>
      <c r="AD117" s="72" t="s">
        <v>19259</v>
      </c>
      <c r="AE117" s="72">
        <v>77</v>
      </c>
      <c r="AF117" s="72">
        <v>27284</v>
      </c>
      <c r="AG117" s="72">
        <v>28843</v>
      </c>
      <c r="AH117" s="72">
        <v>491</v>
      </c>
      <c r="AI117" s="72">
        <v>10800</v>
      </c>
      <c r="AJ117" s="72" t="s">
        <v>21410</v>
      </c>
      <c r="AK117" s="72" t="s">
        <v>23196</v>
      </c>
      <c r="AL117" s="76" t="s">
        <v>24291</v>
      </c>
      <c r="AM117" s="72" t="s">
        <v>599</v>
      </c>
      <c r="AN117" s="74">
        <v>41123.023761574077</v>
      </c>
      <c r="AO117" s="76" t="s">
        <v>25366</v>
      </c>
      <c r="AP117" s="72" t="b">
        <v>0</v>
      </c>
      <c r="AQ117" s="72" t="b">
        <v>0</v>
      </c>
      <c r="AR117" s="72" t="b">
        <v>0</v>
      </c>
      <c r="AS117" s="72" t="s">
        <v>231</v>
      </c>
      <c r="AT117" s="72">
        <v>454</v>
      </c>
      <c r="AU117" s="76" t="s">
        <v>345</v>
      </c>
      <c r="AV117" s="72" t="b">
        <v>0</v>
      </c>
      <c r="AW117" s="72" t="s">
        <v>313</v>
      </c>
      <c r="AX117" s="76" t="s">
        <v>28292</v>
      </c>
      <c r="AY117" s="72" t="s">
        <v>66</v>
      </c>
    </row>
    <row r="118" spans="1:51" x14ac:dyDescent="0.35">
      <c r="A118" s="70" t="s">
        <v>826</v>
      </c>
      <c r="B118" s="83"/>
      <c r="C118" s="83"/>
      <c r="D118" s="84"/>
      <c r="E118" s="107"/>
      <c r="F118" s="80" t="s">
        <v>27665</v>
      </c>
      <c r="G118" s="108"/>
      <c r="H118" s="81"/>
      <c r="I118" s="87"/>
      <c r="J118" s="109"/>
      <c r="K118" s="81" t="s">
        <v>30551</v>
      </c>
      <c r="L118" s="110"/>
      <c r="M118" s="92"/>
      <c r="N118" s="92"/>
      <c r="O118" s="93"/>
      <c r="P118" s="94"/>
      <c r="Q118" s="94"/>
      <c r="R118" s="79"/>
      <c r="S118" s="79"/>
      <c r="T118" s="79"/>
      <c r="U118" s="79"/>
      <c r="V118" s="52"/>
      <c r="W118" s="52"/>
      <c r="X118" s="52"/>
      <c r="Y118" s="52"/>
      <c r="Z118" s="51"/>
      <c r="AA118" s="88"/>
      <c r="AB118" s="88"/>
      <c r="AC118" s="89"/>
      <c r="AD118" s="72" t="s">
        <v>19260</v>
      </c>
      <c r="AE118" s="72">
        <v>5500</v>
      </c>
      <c r="AF118" s="72">
        <v>7101</v>
      </c>
      <c r="AG118" s="72">
        <v>49016</v>
      </c>
      <c r="AH118" s="72">
        <v>0</v>
      </c>
      <c r="AI118" s="72"/>
      <c r="AJ118" s="72"/>
      <c r="AK118" s="72"/>
      <c r="AL118" s="72"/>
      <c r="AM118" s="72"/>
      <c r="AN118" s="74">
        <v>41891.196377314816</v>
      </c>
      <c r="AO118" s="72"/>
      <c r="AP118" s="72" t="b">
        <v>0</v>
      </c>
      <c r="AQ118" s="72" t="b">
        <v>0</v>
      </c>
      <c r="AR118" s="72" t="b">
        <v>0</v>
      </c>
      <c r="AS118" s="72" t="s">
        <v>344</v>
      </c>
      <c r="AT118" s="72">
        <v>13</v>
      </c>
      <c r="AU118" s="76" t="s">
        <v>305</v>
      </c>
      <c r="AV118" s="72" t="b">
        <v>0</v>
      </c>
      <c r="AW118" s="72" t="s">
        <v>313</v>
      </c>
      <c r="AX118" s="76" t="s">
        <v>28293</v>
      </c>
      <c r="AY118" s="72" t="s">
        <v>66</v>
      </c>
    </row>
    <row r="119" spans="1:51" x14ac:dyDescent="0.35">
      <c r="A119" s="70" t="s">
        <v>827</v>
      </c>
      <c r="B119" s="83"/>
      <c r="C119" s="83"/>
      <c r="D119" s="84"/>
      <c r="E119" s="107"/>
      <c r="F119" s="80" t="s">
        <v>27666</v>
      </c>
      <c r="G119" s="108"/>
      <c r="H119" s="81"/>
      <c r="I119" s="87"/>
      <c r="J119" s="109"/>
      <c r="K119" s="81" t="s">
        <v>30552</v>
      </c>
      <c r="L119" s="110"/>
      <c r="M119" s="92"/>
      <c r="N119" s="92"/>
      <c r="O119" s="93"/>
      <c r="P119" s="94"/>
      <c r="Q119" s="94"/>
      <c r="R119" s="79"/>
      <c r="S119" s="79"/>
      <c r="T119" s="79"/>
      <c r="U119" s="79"/>
      <c r="V119" s="52"/>
      <c r="W119" s="52"/>
      <c r="X119" s="52"/>
      <c r="Y119" s="52"/>
      <c r="Z119" s="51"/>
      <c r="AA119" s="88"/>
      <c r="AB119" s="88"/>
      <c r="AC119" s="89"/>
      <c r="AD119" s="72" t="s">
        <v>19261</v>
      </c>
      <c r="AE119" s="72">
        <v>1134</v>
      </c>
      <c r="AF119" s="72">
        <v>1249</v>
      </c>
      <c r="AG119" s="72">
        <v>25333</v>
      </c>
      <c r="AH119" s="72">
        <v>0</v>
      </c>
      <c r="AI119" s="72">
        <v>-21600</v>
      </c>
      <c r="AJ119" s="72"/>
      <c r="AK119" s="72"/>
      <c r="AL119" s="72"/>
      <c r="AM119" s="72" t="s">
        <v>340</v>
      </c>
      <c r="AN119" s="74">
        <v>40918.427743055552</v>
      </c>
      <c r="AO119" s="72"/>
      <c r="AP119" s="72" t="b">
        <v>0</v>
      </c>
      <c r="AQ119" s="72" t="b">
        <v>0</v>
      </c>
      <c r="AR119" s="72" t="b">
        <v>0</v>
      </c>
      <c r="AS119" s="72" t="s">
        <v>344</v>
      </c>
      <c r="AT119" s="72">
        <v>14</v>
      </c>
      <c r="AU119" s="76" t="s">
        <v>305</v>
      </c>
      <c r="AV119" s="72" t="b">
        <v>0</v>
      </c>
      <c r="AW119" s="72" t="s">
        <v>313</v>
      </c>
      <c r="AX119" s="76" t="s">
        <v>28294</v>
      </c>
      <c r="AY119" s="72" t="s">
        <v>66</v>
      </c>
    </row>
    <row r="120" spans="1:51" x14ac:dyDescent="0.35">
      <c r="A120" s="70" t="s">
        <v>828</v>
      </c>
      <c r="B120" s="83"/>
      <c r="C120" s="83"/>
      <c r="D120" s="84"/>
      <c r="E120" s="107"/>
      <c r="F120" s="80" t="s">
        <v>27667</v>
      </c>
      <c r="G120" s="108"/>
      <c r="H120" s="81"/>
      <c r="I120" s="87"/>
      <c r="J120" s="109"/>
      <c r="K120" s="81" t="s">
        <v>30553</v>
      </c>
      <c r="L120" s="110"/>
      <c r="M120" s="92"/>
      <c r="N120" s="92"/>
      <c r="O120" s="93"/>
      <c r="P120" s="94"/>
      <c r="Q120" s="94"/>
      <c r="R120" s="79"/>
      <c r="S120" s="79"/>
      <c r="T120" s="79"/>
      <c r="U120" s="79"/>
      <c r="V120" s="52"/>
      <c r="W120" s="52"/>
      <c r="X120" s="52"/>
      <c r="Y120" s="52"/>
      <c r="Z120" s="51"/>
      <c r="AA120" s="88"/>
      <c r="AB120" s="88"/>
      <c r="AC120" s="89"/>
      <c r="AD120" s="72" t="s">
        <v>19262</v>
      </c>
      <c r="AE120" s="72">
        <v>908</v>
      </c>
      <c r="AF120" s="72">
        <v>1262</v>
      </c>
      <c r="AG120" s="72">
        <v>25863</v>
      </c>
      <c r="AH120" s="72">
        <v>0</v>
      </c>
      <c r="AI120" s="72">
        <v>-21600</v>
      </c>
      <c r="AJ120" s="72"/>
      <c r="AK120" s="72"/>
      <c r="AL120" s="72"/>
      <c r="AM120" s="72" t="s">
        <v>340</v>
      </c>
      <c r="AN120" s="74">
        <v>40918.426053240742</v>
      </c>
      <c r="AO120" s="72"/>
      <c r="AP120" s="72" t="b">
        <v>1</v>
      </c>
      <c r="AQ120" s="72" t="b">
        <v>0</v>
      </c>
      <c r="AR120" s="72" t="b">
        <v>0</v>
      </c>
      <c r="AS120" s="72" t="s">
        <v>231</v>
      </c>
      <c r="AT120" s="72">
        <v>8</v>
      </c>
      <c r="AU120" s="76" t="s">
        <v>303</v>
      </c>
      <c r="AV120" s="72" t="b">
        <v>0</v>
      </c>
      <c r="AW120" s="72" t="s">
        <v>313</v>
      </c>
      <c r="AX120" s="76" t="s">
        <v>28295</v>
      </c>
      <c r="AY120" s="72" t="s">
        <v>66</v>
      </c>
    </row>
    <row r="121" spans="1:51" x14ac:dyDescent="0.35">
      <c r="A121" s="70" t="s">
        <v>829</v>
      </c>
      <c r="B121" s="83"/>
      <c r="C121" s="83"/>
      <c r="D121" s="84"/>
      <c r="E121" s="107"/>
      <c r="F121" s="80" t="s">
        <v>27668</v>
      </c>
      <c r="G121" s="108"/>
      <c r="H121" s="81"/>
      <c r="I121" s="87"/>
      <c r="J121" s="109"/>
      <c r="K121" s="81" t="s">
        <v>30554</v>
      </c>
      <c r="L121" s="110"/>
      <c r="M121" s="92"/>
      <c r="N121" s="92"/>
      <c r="O121" s="93"/>
      <c r="P121" s="94"/>
      <c r="Q121" s="94"/>
      <c r="R121" s="79"/>
      <c r="S121" s="79"/>
      <c r="T121" s="79"/>
      <c r="U121" s="79"/>
      <c r="V121" s="52"/>
      <c r="W121" s="52"/>
      <c r="X121" s="52"/>
      <c r="Y121" s="52"/>
      <c r="Z121" s="51"/>
      <c r="AA121" s="88"/>
      <c r="AB121" s="88"/>
      <c r="AC121" s="89"/>
      <c r="AD121" s="72" t="s">
        <v>19260</v>
      </c>
      <c r="AE121" s="72">
        <v>3399</v>
      </c>
      <c r="AF121" s="72">
        <v>3938</v>
      </c>
      <c r="AG121" s="72">
        <v>32171</v>
      </c>
      <c r="AH121" s="72">
        <v>0</v>
      </c>
      <c r="AI121" s="72">
        <v>-25200</v>
      </c>
      <c r="AJ121" s="72"/>
      <c r="AK121" s="72"/>
      <c r="AL121" s="72"/>
      <c r="AM121" s="72" t="s">
        <v>282</v>
      </c>
      <c r="AN121" s="74">
        <v>42092.319988425923</v>
      </c>
      <c r="AO121" s="76" t="s">
        <v>25367</v>
      </c>
      <c r="AP121" s="72" t="b">
        <v>1</v>
      </c>
      <c r="AQ121" s="72" t="b">
        <v>0</v>
      </c>
      <c r="AR121" s="72" t="b">
        <v>0</v>
      </c>
      <c r="AS121" s="72" t="s">
        <v>344</v>
      </c>
      <c r="AT121" s="72">
        <v>15</v>
      </c>
      <c r="AU121" s="76" t="s">
        <v>303</v>
      </c>
      <c r="AV121" s="72" t="b">
        <v>0</v>
      </c>
      <c r="AW121" s="72" t="s">
        <v>313</v>
      </c>
      <c r="AX121" s="76" t="s">
        <v>28296</v>
      </c>
      <c r="AY121" s="72" t="s">
        <v>66</v>
      </c>
    </row>
    <row r="122" spans="1:51" x14ac:dyDescent="0.35">
      <c r="A122" s="70" t="s">
        <v>830</v>
      </c>
      <c r="B122" s="83"/>
      <c r="C122" s="83"/>
      <c r="D122" s="84"/>
      <c r="E122" s="107"/>
      <c r="F122" s="80" t="s">
        <v>27669</v>
      </c>
      <c r="G122" s="108"/>
      <c r="H122" s="81"/>
      <c r="I122" s="87"/>
      <c r="J122" s="109"/>
      <c r="K122" s="81" t="s">
        <v>30555</v>
      </c>
      <c r="L122" s="110"/>
      <c r="M122" s="92"/>
      <c r="N122" s="92"/>
      <c r="O122" s="93"/>
      <c r="P122" s="94"/>
      <c r="Q122" s="94"/>
      <c r="R122" s="79"/>
      <c r="S122" s="79"/>
      <c r="T122" s="79"/>
      <c r="U122" s="79"/>
      <c r="V122" s="52"/>
      <c r="W122" s="52"/>
      <c r="X122" s="52"/>
      <c r="Y122" s="52"/>
      <c r="Z122" s="51"/>
      <c r="AA122" s="88"/>
      <c r="AB122" s="88"/>
      <c r="AC122" s="89"/>
      <c r="AD122" s="72" t="s">
        <v>19263</v>
      </c>
      <c r="AE122" s="72">
        <v>499</v>
      </c>
      <c r="AF122" s="72">
        <v>674</v>
      </c>
      <c r="AG122" s="72">
        <v>25144</v>
      </c>
      <c r="AH122" s="72">
        <v>0</v>
      </c>
      <c r="AI122" s="72">
        <v>-18000</v>
      </c>
      <c r="AJ122" s="72"/>
      <c r="AK122" s="72"/>
      <c r="AL122" s="72"/>
      <c r="AM122" s="72" t="s">
        <v>296</v>
      </c>
      <c r="AN122" s="74">
        <v>40918.427233796298</v>
      </c>
      <c r="AO122" s="72"/>
      <c r="AP122" s="72" t="b">
        <v>1</v>
      </c>
      <c r="AQ122" s="72" t="b">
        <v>0</v>
      </c>
      <c r="AR122" s="72" t="b">
        <v>0</v>
      </c>
      <c r="AS122" s="72" t="s">
        <v>344</v>
      </c>
      <c r="AT122" s="72">
        <v>10</v>
      </c>
      <c r="AU122" s="76" t="s">
        <v>303</v>
      </c>
      <c r="AV122" s="72" t="b">
        <v>0</v>
      </c>
      <c r="AW122" s="72" t="s">
        <v>313</v>
      </c>
      <c r="AX122" s="76" t="s">
        <v>28297</v>
      </c>
      <c r="AY122" s="72" t="s">
        <v>66</v>
      </c>
    </row>
    <row r="123" spans="1:51" x14ac:dyDescent="0.35">
      <c r="A123" s="70" t="s">
        <v>831</v>
      </c>
      <c r="B123" s="83"/>
      <c r="C123" s="83"/>
      <c r="D123" s="84"/>
      <c r="E123" s="107"/>
      <c r="F123" s="80" t="s">
        <v>27670</v>
      </c>
      <c r="G123" s="108"/>
      <c r="H123" s="81"/>
      <c r="I123" s="87"/>
      <c r="J123" s="109"/>
      <c r="K123" s="81" t="s">
        <v>30556</v>
      </c>
      <c r="L123" s="110"/>
      <c r="M123" s="92"/>
      <c r="N123" s="92"/>
      <c r="O123" s="93"/>
      <c r="P123" s="94"/>
      <c r="Q123" s="94"/>
      <c r="R123" s="79"/>
      <c r="S123" s="79"/>
      <c r="T123" s="79"/>
      <c r="U123" s="79"/>
      <c r="V123" s="52"/>
      <c r="W123" s="52"/>
      <c r="X123" s="52"/>
      <c r="Y123" s="52"/>
      <c r="Z123" s="51"/>
      <c r="AA123" s="88"/>
      <c r="AB123" s="88"/>
      <c r="AC123" s="89"/>
      <c r="AD123" s="72" t="s">
        <v>19261</v>
      </c>
      <c r="AE123" s="72">
        <v>4550</v>
      </c>
      <c r="AF123" s="72">
        <v>5518</v>
      </c>
      <c r="AG123" s="72">
        <v>29015</v>
      </c>
      <c r="AH123" s="72">
        <v>0</v>
      </c>
      <c r="AI123" s="72">
        <v>-25200</v>
      </c>
      <c r="AJ123" s="72"/>
      <c r="AK123" s="72"/>
      <c r="AL123" s="72"/>
      <c r="AM123" s="72" t="s">
        <v>282</v>
      </c>
      <c r="AN123" s="74">
        <v>41472.431377314817</v>
      </c>
      <c r="AO123" s="72"/>
      <c r="AP123" s="72" t="b">
        <v>1</v>
      </c>
      <c r="AQ123" s="72" t="b">
        <v>0</v>
      </c>
      <c r="AR123" s="72" t="b">
        <v>0</v>
      </c>
      <c r="AS123" s="72" t="s">
        <v>344</v>
      </c>
      <c r="AT123" s="72">
        <v>12</v>
      </c>
      <c r="AU123" s="76" t="s">
        <v>303</v>
      </c>
      <c r="AV123" s="72" t="b">
        <v>0</v>
      </c>
      <c r="AW123" s="72" t="s">
        <v>313</v>
      </c>
      <c r="AX123" s="76" t="s">
        <v>28298</v>
      </c>
      <c r="AY123" s="72" t="s">
        <v>66</v>
      </c>
    </row>
    <row r="124" spans="1:51" x14ac:dyDescent="0.35">
      <c r="A124" s="70" t="s">
        <v>832</v>
      </c>
      <c r="B124" s="83"/>
      <c r="C124" s="83"/>
      <c r="D124" s="84"/>
      <c r="E124" s="107"/>
      <c r="F124" s="80" t="s">
        <v>27671</v>
      </c>
      <c r="G124" s="108"/>
      <c r="H124" s="81"/>
      <c r="I124" s="87"/>
      <c r="J124" s="109"/>
      <c r="K124" s="81" t="s">
        <v>30557</v>
      </c>
      <c r="L124" s="110"/>
      <c r="M124" s="92"/>
      <c r="N124" s="92"/>
      <c r="O124" s="93"/>
      <c r="P124" s="94"/>
      <c r="Q124" s="94"/>
      <c r="R124" s="79"/>
      <c r="S124" s="79"/>
      <c r="T124" s="79"/>
      <c r="U124" s="79"/>
      <c r="V124" s="52"/>
      <c r="W124" s="52"/>
      <c r="X124" s="52"/>
      <c r="Y124" s="52"/>
      <c r="Z124" s="51"/>
      <c r="AA124" s="88"/>
      <c r="AB124" s="88"/>
      <c r="AC124" s="89"/>
      <c r="AD124" s="72" t="s">
        <v>19264</v>
      </c>
      <c r="AE124" s="72">
        <v>16</v>
      </c>
      <c r="AF124" s="72">
        <v>1445</v>
      </c>
      <c r="AG124" s="72">
        <v>26781</v>
      </c>
      <c r="AH124" s="72">
        <v>0</v>
      </c>
      <c r="AI124" s="72">
        <v>10800</v>
      </c>
      <c r="AJ124" s="72"/>
      <c r="AK124" s="72"/>
      <c r="AL124" s="72"/>
      <c r="AM124" s="72" t="s">
        <v>510</v>
      </c>
      <c r="AN124" s="74">
        <v>41948.422534722224</v>
      </c>
      <c r="AO124" s="76" t="s">
        <v>25368</v>
      </c>
      <c r="AP124" s="72" t="b">
        <v>1</v>
      </c>
      <c r="AQ124" s="72" t="b">
        <v>0</v>
      </c>
      <c r="AR124" s="72" t="b">
        <v>0</v>
      </c>
      <c r="AS124" s="72" t="s">
        <v>344</v>
      </c>
      <c r="AT124" s="72">
        <v>12</v>
      </c>
      <c r="AU124" s="76" t="s">
        <v>303</v>
      </c>
      <c r="AV124" s="72" t="b">
        <v>0</v>
      </c>
      <c r="AW124" s="72" t="s">
        <v>313</v>
      </c>
      <c r="AX124" s="76" t="s">
        <v>28299</v>
      </c>
      <c r="AY124" s="72" t="s">
        <v>66</v>
      </c>
    </row>
    <row r="125" spans="1:51" x14ac:dyDescent="0.35">
      <c r="A125" s="70" t="s">
        <v>833</v>
      </c>
      <c r="B125" s="83"/>
      <c r="C125" s="83"/>
      <c r="D125" s="84"/>
      <c r="E125" s="107"/>
      <c r="F125" s="80" t="s">
        <v>27672</v>
      </c>
      <c r="G125" s="108"/>
      <c r="H125" s="81"/>
      <c r="I125" s="87"/>
      <c r="J125" s="109"/>
      <c r="K125" s="81" t="s">
        <v>30558</v>
      </c>
      <c r="L125" s="110"/>
      <c r="M125" s="92"/>
      <c r="N125" s="92"/>
      <c r="O125" s="93"/>
      <c r="P125" s="94"/>
      <c r="Q125" s="94"/>
      <c r="R125" s="79"/>
      <c r="S125" s="79"/>
      <c r="T125" s="79"/>
      <c r="U125" s="79"/>
      <c r="V125" s="52"/>
      <c r="W125" s="52"/>
      <c r="X125" s="52"/>
      <c r="Y125" s="52"/>
      <c r="Z125" s="51"/>
      <c r="AA125" s="88"/>
      <c r="AB125" s="88"/>
      <c r="AC125" s="89"/>
      <c r="AD125" s="72" t="s">
        <v>19265</v>
      </c>
      <c r="AE125" s="72">
        <v>580</v>
      </c>
      <c r="AF125" s="72">
        <v>659</v>
      </c>
      <c r="AG125" s="72">
        <v>25616</v>
      </c>
      <c r="AH125" s="72">
        <v>0</v>
      </c>
      <c r="AI125" s="72">
        <v>-21600</v>
      </c>
      <c r="AJ125" s="72"/>
      <c r="AK125" s="72"/>
      <c r="AL125" s="72"/>
      <c r="AM125" s="72" t="s">
        <v>340</v>
      </c>
      <c r="AN125" s="74">
        <v>40918.427175925928</v>
      </c>
      <c r="AO125" s="72"/>
      <c r="AP125" s="72" t="b">
        <v>0</v>
      </c>
      <c r="AQ125" s="72" t="b">
        <v>0</v>
      </c>
      <c r="AR125" s="72" t="b">
        <v>0</v>
      </c>
      <c r="AS125" s="72" t="s">
        <v>344</v>
      </c>
      <c r="AT125" s="72">
        <v>9</v>
      </c>
      <c r="AU125" s="76" t="s">
        <v>308</v>
      </c>
      <c r="AV125" s="72" t="b">
        <v>0</v>
      </c>
      <c r="AW125" s="72" t="s">
        <v>313</v>
      </c>
      <c r="AX125" s="76" t="s">
        <v>28300</v>
      </c>
      <c r="AY125" s="72" t="s">
        <v>66</v>
      </c>
    </row>
    <row r="126" spans="1:51" x14ac:dyDescent="0.35">
      <c r="A126" s="70" t="s">
        <v>834</v>
      </c>
      <c r="B126" s="83"/>
      <c r="C126" s="83"/>
      <c r="D126" s="84"/>
      <c r="E126" s="107"/>
      <c r="F126" s="80" t="s">
        <v>27673</v>
      </c>
      <c r="G126" s="108"/>
      <c r="H126" s="81"/>
      <c r="I126" s="87"/>
      <c r="J126" s="109"/>
      <c r="K126" s="81" t="s">
        <v>30559</v>
      </c>
      <c r="L126" s="110"/>
      <c r="M126" s="92"/>
      <c r="N126" s="92"/>
      <c r="O126" s="93"/>
      <c r="P126" s="94"/>
      <c r="Q126" s="94"/>
      <c r="R126" s="79"/>
      <c r="S126" s="79"/>
      <c r="T126" s="79"/>
      <c r="U126" s="79"/>
      <c r="V126" s="52"/>
      <c r="W126" s="52"/>
      <c r="X126" s="52"/>
      <c r="Y126" s="52"/>
      <c r="Z126" s="51"/>
      <c r="AA126" s="88"/>
      <c r="AB126" s="88"/>
      <c r="AC126" s="89"/>
      <c r="AD126" s="72" t="s">
        <v>19266</v>
      </c>
      <c r="AE126" s="72">
        <v>2</v>
      </c>
      <c r="AF126" s="72">
        <v>7928</v>
      </c>
      <c r="AG126" s="72">
        <v>49343</v>
      </c>
      <c r="AH126" s="72">
        <v>0</v>
      </c>
      <c r="AI126" s="72">
        <v>10800</v>
      </c>
      <c r="AJ126" s="72" t="s">
        <v>21411</v>
      </c>
      <c r="AK126" s="72"/>
      <c r="AL126" s="72"/>
      <c r="AM126" s="72" t="s">
        <v>485</v>
      </c>
      <c r="AN126" s="74">
        <v>41698.329143518517</v>
      </c>
      <c r="AO126" s="76" t="s">
        <v>25369</v>
      </c>
      <c r="AP126" s="72" t="b">
        <v>1</v>
      </c>
      <c r="AQ126" s="72" t="b">
        <v>0</v>
      </c>
      <c r="AR126" s="72" t="b">
        <v>0</v>
      </c>
      <c r="AS126" s="72" t="s">
        <v>344</v>
      </c>
      <c r="AT126" s="72">
        <v>16</v>
      </c>
      <c r="AU126" s="76" t="s">
        <v>303</v>
      </c>
      <c r="AV126" s="72" t="b">
        <v>0</v>
      </c>
      <c r="AW126" s="72" t="s">
        <v>313</v>
      </c>
      <c r="AX126" s="76" t="s">
        <v>28301</v>
      </c>
      <c r="AY126" s="72" t="s">
        <v>66</v>
      </c>
    </row>
    <row r="127" spans="1:51" x14ac:dyDescent="0.35">
      <c r="A127" s="70" t="s">
        <v>835</v>
      </c>
      <c r="B127" s="83"/>
      <c r="C127" s="83"/>
      <c r="D127" s="84"/>
      <c r="E127" s="107"/>
      <c r="F127" s="80" t="s">
        <v>27674</v>
      </c>
      <c r="G127" s="108"/>
      <c r="H127" s="81"/>
      <c r="I127" s="87"/>
      <c r="J127" s="109"/>
      <c r="K127" s="81" t="s">
        <v>30560</v>
      </c>
      <c r="L127" s="110"/>
      <c r="M127" s="92"/>
      <c r="N127" s="92"/>
      <c r="O127" s="93"/>
      <c r="P127" s="94"/>
      <c r="Q127" s="94"/>
      <c r="R127" s="79"/>
      <c r="S127" s="79"/>
      <c r="T127" s="79"/>
      <c r="U127" s="79"/>
      <c r="V127" s="52"/>
      <c r="W127" s="52"/>
      <c r="X127" s="52"/>
      <c r="Y127" s="52"/>
      <c r="Z127" s="51"/>
      <c r="AA127" s="88"/>
      <c r="AB127" s="88"/>
      <c r="AC127" s="89"/>
      <c r="AD127" s="72" t="s">
        <v>19267</v>
      </c>
      <c r="AE127" s="72">
        <v>2753</v>
      </c>
      <c r="AF127" s="72">
        <v>2386</v>
      </c>
      <c r="AG127" s="72">
        <v>13856</v>
      </c>
      <c r="AH127" s="72">
        <v>0</v>
      </c>
      <c r="AI127" s="72">
        <v>10800</v>
      </c>
      <c r="AJ127" s="72"/>
      <c r="AK127" s="72"/>
      <c r="AL127" s="72"/>
      <c r="AM127" s="72" t="s">
        <v>510</v>
      </c>
      <c r="AN127" s="74">
        <v>41948.226944444446</v>
      </c>
      <c r="AO127" s="76" t="s">
        <v>25370</v>
      </c>
      <c r="AP127" s="72" t="b">
        <v>1</v>
      </c>
      <c r="AQ127" s="72" t="b">
        <v>0</v>
      </c>
      <c r="AR127" s="72" t="b">
        <v>0</v>
      </c>
      <c r="AS127" s="72" t="s">
        <v>344</v>
      </c>
      <c r="AT127" s="72">
        <v>2</v>
      </c>
      <c r="AU127" s="76" t="s">
        <v>303</v>
      </c>
      <c r="AV127" s="72" t="b">
        <v>0</v>
      </c>
      <c r="AW127" s="72" t="s">
        <v>313</v>
      </c>
      <c r="AX127" s="76" t="s">
        <v>28302</v>
      </c>
      <c r="AY127" s="72" t="s">
        <v>66</v>
      </c>
    </row>
    <row r="128" spans="1:51" x14ac:dyDescent="0.35">
      <c r="A128" s="70" t="s">
        <v>836</v>
      </c>
      <c r="B128" s="83"/>
      <c r="C128" s="83"/>
      <c r="D128" s="84"/>
      <c r="E128" s="107"/>
      <c r="F128" s="80" t="s">
        <v>27675</v>
      </c>
      <c r="G128" s="108"/>
      <c r="H128" s="81"/>
      <c r="I128" s="87"/>
      <c r="J128" s="109"/>
      <c r="K128" s="81" t="s">
        <v>30561</v>
      </c>
      <c r="L128" s="110"/>
      <c r="M128" s="92"/>
      <c r="N128" s="92"/>
      <c r="O128" s="93"/>
      <c r="P128" s="94"/>
      <c r="Q128" s="94"/>
      <c r="R128" s="79"/>
      <c r="S128" s="79"/>
      <c r="T128" s="79"/>
      <c r="U128" s="79"/>
      <c r="V128" s="52"/>
      <c r="W128" s="52"/>
      <c r="X128" s="52"/>
      <c r="Y128" s="52"/>
      <c r="Z128" s="51"/>
      <c r="AA128" s="88"/>
      <c r="AB128" s="88"/>
      <c r="AC128" s="89"/>
      <c r="AD128" s="72" t="s">
        <v>19262</v>
      </c>
      <c r="AE128" s="72">
        <v>3378</v>
      </c>
      <c r="AF128" s="72">
        <v>2870</v>
      </c>
      <c r="AG128" s="72">
        <v>14495</v>
      </c>
      <c r="AH128" s="72">
        <v>1</v>
      </c>
      <c r="AI128" s="72">
        <v>-25200</v>
      </c>
      <c r="AJ128" s="72"/>
      <c r="AK128" s="72"/>
      <c r="AL128" s="72"/>
      <c r="AM128" s="72" t="s">
        <v>282</v>
      </c>
      <c r="AN128" s="74">
        <v>42093.160902777781</v>
      </c>
      <c r="AO128" s="76" t="s">
        <v>25371</v>
      </c>
      <c r="AP128" s="72" t="b">
        <v>1</v>
      </c>
      <c r="AQ128" s="72" t="b">
        <v>0</v>
      </c>
      <c r="AR128" s="72" t="b">
        <v>0</v>
      </c>
      <c r="AS128" s="72" t="s">
        <v>344</v>
      </c>
      <c r="AT128" s="72">
        <v>3</v>
      </c>
      <c r="AU128" s="76" t="s">
        <v>303</v>
      </c>
      <c r="AV128" s="72" t="b">
        <v>0</v>
      </c>
      <c r="AW128" s="72" t="s">
        <v>313</v>
      </c>
      <c r="AX128" s="76" t="s">
        <v>28303</v>
      </c>
      <c r="AY128" s="72" t="s">
        <v>66</v>
      </c>
    </row>
    <row r="129" spans="1:51" x14ac:dyDescent="0.35">
      <c r="A129" s="70" t="s">
        <v>837</v>
      </c>
      <c r="B129" s="83"/>
      <c r="C129" s="83"/>
      <c r="D129" s="84"/>
      <c r="E129" s="107"/>
      <c r="F129" s="80" t="s">
        <v>27676</v>
      </c>
      <c r="G129" s="108"/>
      <c r="H129" s="81"/>
      <c r="I129" s="87"/>
      <c r="J129" s="109"/>
      <c r="K129" s="81" t="s">
        <v>30562</v>
      </c>
      <c r="L129" s="110"/>
      <c r="M129" s="92"/>
      <c r="N129" s="92"/>
      <c r="O129" s="93"/>
      <c r="P129" s="94"/>
      <c r="Q129" s="94"/>
      <c r="R129" s="79"/>
      <c r="S129" s="79"/>
      <c r="T129" s="79"/>
      <c r="U129" s="79"/>
      <c r="V129" s="52"/>
      <c r="W129" s="52"/>
      <c r="X129" s="52"/>
      <c r="Y129" s="52"/>
      <c r="Z129" s="51"/>
      <c r="AA129" s="88"/>
      <c r="AB129" s="88"/>
      <c r="AC129" s="89"/>
      <c r="AD129" s="72" t="s">
        <v>19268</v>
      </c>
      <c r="AE129" s="72">
        <v>2755</v>
      </c>
      <c r="AF129" s="72">
        <v>3242</v>
      </c>
      <c r="AG129" s="72">
        <v>29891</v>
      </c>
      <c r="AH129" s="72">
        <v>0</v>
      </c>
      <c r="AI129" s="72">
        <v>10800</v>
      </c>
      <c r="AJ129" s="72"/>
      <c r="AK129" s="72"/>
      <c r="AL129" s="72"/>
      <c r="AM129" s="72" t="s">
        <v>510</v>
      </c>
      <c r="AN129" s="74">
        <v>41947.49858796296</v>
      </c>
      <c r="AO129" s="76" t="s">
        <v>25372</v>
      </c>
      <c r="AP129" s="72" t="b">
        <v>1</v>
      </c>
      <c r="AQ129" s="72" t="b">
        <v>0</v>
      </c>
      <c r="AR129" s="72" t="b">
        <v>0</v>
      </c>
      <c r="AS129" s="72" t="s">
        <v>231</v>
      </c>
      <c r="AT129" s="72">
        <v>13</v>
      </c>
      <c r="AU129" s="76" t="s">
        <v>303</v>
      </c>
      <c r="AV129" s="72" t="b">
        <v>0</v>
      </c>
      <c r="AW129" s="72" t="s">
        <v>313</v>
      </c>
      <c r="AX129" s="76" t="s">
        <v>28304</v>
      </c>
      <c r="AY129" s="72" t="s">
        <v>66</v>
      </c>
    </row>
    <row r="130" spans="1:51" x14ac:dyDescent="0.35">
      <c r="A130" s="70" t="s">
        <v>838</v>
      </c>
      <c r="B130" s="83"/>
      <c r="C130" s="83"/>
      <c r="D130" s="84"/>
      <c r="E130" s="107"/>
      <c r="F130" s="80" t="s">
        <v>27677</v>
      </c>
      <c r="G130" s="108"/>
      <c r="H130" s="81"/>
      <c r="I130" s="87"/>
      <c r="J130" s="109"/>
      <c r="K130" s="81" t="s">
        <v>30563</v>
      </c>
      <c r="L130" s="110"/>
      <c r="M130" s="92"/>
      <c r="N130" s="92"/>
      <c r="O130" s="93"/>
      <c r="P130" s="94"/>
      <c r="Q130" s="94"/>
      <c r="R130" s="79"/>
      <c r="S130" s="79"/>
      <c r="T130" s="79"/>
      <c r="U130" s="79"/>
      <c r="V130" s="52"/>
      <c r="W130" s="52"/>
      <c r="X130" s="52"/>
      <c r="Y130" s="52"/>
      <c r="Z130" s="51"/>
      <c r="AA130" s="88"/>
      <c r="AB130" s="88"/>
      <c r="AC130" s="89"/>
      <c r="AD130" s="72" t="s">
        <v>19269</v>
      </c>
      <c r="AE130" s="72">
        <v>332</v>
      </c>
      <c r="AF130" s="72">
        <v>6263</v>
      </c>
      <c r="AG130" s="72">
        <v>54492</v>
      </c>
      <c r="AH130" s="72">
        <v>404</v>
      </c>
      <c r="AI130" s="72">
        <v>10800</v>
      </c>
      <c r="AJ130" s="72" t="s">
        <v>21412</v>
      </c>
      <c r="AK130" s="72" t="s">
        <v>23197</v>
      </c>
      <c r="AL130" s="72"/>
      <c r="AM130" s="72" t="s">
        <v>639</v>
      </c>
      <c r="AN130" s="74">
        <v>40745.000891203701</v>
      </c>
      <c r="AO130" s="76" t="s">
        <v>25373</v>
      </c>
      <c r="AP130" s="72" t="b">
        <v>1</v>
      </c>
      <c r="AQ130" s="72" t="b">
        <v>0</v>
      </c>
      <c r="AR130" s="72" t="b">
        <v>1</v>
      </c>
      <c r="AS130" s="72" t="s">
        <v>344</v>
      </c>
      <c r="AT130" s="72">
        <v>128</v>
      </c>
      <c r="AU130" s="76" t="s">
        <v>303</v>
      </c>
      <c r="AV130" s="72" t="b">
        <v>0</v>
      </c>
      <c r="AW130" s="72" t="s">
        <v>313</v>
      </c>
      <c r="AX130" s="76" t="s">
        <v>28305</v>
      </c>
      <c r="AY130" s="72" t="s">
        <v>66</v>
      </c>
    </row>
    <row r="131" spans="1:51" x14ac:dyDescent="0.35">
      <c r="A131" s="70" t="s">
        <v>839</v>
      </c>
      <c r="B131" s="83"/>
      <c r="C131" s="83"/>
      <c r="D131" s="84"/>
      <c r="E131" s="107"/>
      <c r="F131" s="80" t="s">
        <v>27678</v>
      </c>
      <c r="G131" s="108"/>
      <c r="H131" s="81"/>
      <c r="I131" s="87"/>
      <c r="J131" s="109"/>
      <c r="K131" s="81" t="s">
        <v>30564</v>
      </c>
      <c r="L131" s="110"/>
      <c r="M131" s="92"/>
      <c r="N131" s="92"/>
      <c r="O131" s="93"/>
      <c r="P131" s="94"/>
      <c r="Q131" s="94"/>
      <c r="R131" s="79"/>
      <c r="S131" s="79"/>
      <c r="T131" s="79"/>
      <c r="U131" s="79"/>
      <c r="V131" s="52"/>
      <c r="W131" s="52"/>
      <c r="X131" s="52"/>
      <c r="Y131" s="52"/>
      <c r="Z131" s="51"/>
      <c r="AA131" s="88"/>
      <c r="AB131" s="88"/>
      <c r="AC131" s="89"/>
      <c r="AD131" s="72" t="s">
        <v>19270</v>
      </c>
      <c r="AE131" s="72">
        <v>0</v>
      </c>
      <c r="AF131" s="72">
        <v>3397</v>
      </c>
      <c r="AG131" s="72">
        <v>79658</v>
      </c>
      <c r="AH131" s="72">
        <v>0</v>
      </c>
      <c r="AI131" s="72"/>
      <c r="AJ131" s="72" t="s">
        <v>21413</v>
      </c>
      <c r="AK131" s="72"/>
      <c r="AL131" s="76" t="s">
        <v>24292</v>
      </c>
      <c r="AM131" s="72"/>
      <c r="AN131" s="74">
        <v>42336.848344907405</v>
      </c>
      <c r="AO131" s="76" t="s">
        <v>25374</v>
      </c>
      <c r="AP131" s="72" t="b">
        <v>1</v>
      </c>
      <c r="AQ131" s="72" t="b">
        <v>0</v>
      </c>
      <c r="AR131" s="72" t="b">
        <v>0</v>
      </c>
      <c r="AS131" s="72" t="s">
        <v>344</v>
      </c>
      <c r="AT131" s="72">
        <v>8</v>
      </c>
      <c r="AU131" s="76" t="s">
        <v>303</v>
      </c>
      <c r="AV131" s="72" t="b">
        <v>0</v>
      </c>
      <c r="AW131" s="72" t="s">
        <v>313</v>
      </c>
      <c r="AX131" s="76" t="s">
        <v>28306</v>
      </c>
      <c r="AY131" s="72" t="s">
        <v>66</v>
      </c>
    </row>
    <row r="132" spans="1:51" x14ac:dyDescent="0.35">
      <c r="A132" s="70" t="s">
        <v>840</v>
      </c>
      <c r="B132" s="83"/>
      <c r="C132" s="83"/>
      <c r="D132" s="84"/>
      <c r="E132" s="107"/>
      <c r="F132" s="80" t="s">
        <v>9201</v>
      </c>
      <c r="G132" s="108"/>
      <c r="H132" s="81"/>
      <c r="I132" s="87"/>
      <c r="J132" s="109"/>
      <c r="K132" s="81" t="s">
        <v>30565</v>
      </c>
      <c r="L132" s="110"/>
      <c r="M132" s="92"/>
      <c r="N132" s="92"/>
      <c r="O132" s="93"/>
      <c r="P132" s="94"/>
      <c r="Q132" s="94"/>
      <c r="R132" s="79"/>
      <c r="S132" s="79"/>
      <c r="T132" s="79"/>
      <c r="U132" s="79"/>
      <c r="V132" s="52"/>
      <c r="W132" s="52"/>
      <c r="X132" s="52"/>
      <c r="Y132" s="52"/>
      <c r="Z132" s="51"/>
      <c r="AA132" s="88"/>
      <c r="AB132" s="88"/>
      <c r="AC132" s="89"/>
      <c r="AD132" s="72" t="s">
        <v>19271</v>
      </c>
      <c r="AE132" s="72">
        <v>1470</v>
      </c>
      <c r="AF132" s="72">
        <v>17</v>
      </c>
      <c r="AG132" s="72">
        <v>581</v>
      </c>
      <c r="AH132" s="72">
        <v>469</v>
      </c>
      <c r="AI132" s="72">
        <v>-25200</v>
      </c>
      <c r="AJ132" s="72" t="s">
        <v>21414</v>
      </c>
      <c r="AK132" s="72"/>
      <c r="AL132" s="76" t="s">
        <v>24293</v>
      </c>
      <c r="AM132" s="72" t="s">
        <v>282</v>
      </c>
      <c r="AN132" s="74">
        <v>41086.540381944447</v>
      </c>
      <c r="AO132" s="76" t="s">
        <v>25375</v>
      </c>
      <c r="AP132" s="72" t="b">
        <v>0</v>
      </c>
      <c r="AQ132" s="72" t="b">
        <v>0</v>
      </c>
      <c r="AR132" s="72" t="b">
        <v>0</v>
      </c>
      <c r="AS132" s="72" t="s">
        <v>231</v>
      </c>
      <c r="AT132" s="72">
        <v>7</v>
      </c>
      <c r="AU132" s="76" t="s">
        <v>371</v>
      </c>
      <c r="AV132" s="72" t="b">
        <v>0</v>
      </c>
      <c r="AW132" s="72" t="s">
        <v>313</v>
      </c>
      <c r="AX132" s="76" t="s">
        <v>28307</v>
      </c>
      <c r="AY132" s="72" t="s">
        <v>66</v>
      </c>
    </row>
    <row r="133" spans="1:51" x14ac:dyDescent="0.35">
      <c r="A133" s="70" t="s">
        <v>841</v>
      </c>
      <c r="B133" s="83"/>
      <c r="C133" s="83"/>
      <c r="D133" s="84"/>
      <c r="E133" s="107"/>
      <c r="F133" s="80" t="s">
        <v>9202</v>
      </c>
      <c r="G133" s="108"/>
      <c r="H133" s="81"/>
      <c r="I133" s="87"/>
      <c r="J133" s="109"/>
      <c r="K133" s="81" t="s">
        <v>30566</v>
      </c>
      <c r="L133" s="110"/>
      <c r="M133" s="92"/>
      <c r="N133" s="92"/>
      <c r="O133" s="93"/>
      <c r="P133" s="94"/>
      <c r="Q133" s="94"/>
      <c r="R133" s="79"/>
      <c r="S133" s="79"/>
      <c r="T133" s="79"/>
      <c r="U133" s="79"/>
      <c r="V133" s="52"/>
      <c r="W133" s="52"/>
      <c r="X133" s="52"/>
      <c r="Y133" s="52"/>
      <c r="Z133" s="51"/>
      <c r="AA133" s="88"/>
      <c r="AB133" s="88"/>
      <c r="AC133" s="89"/>
      <c r="AD133" s="72" t="s">
        <v>19272</v>
      </c>
      <c r="AE133" s="72">
        <v>2081</v>
      </c>
      <c r="AF133" s="72">
        <v>2373</v>
      </c>
      <c r="AG133" s="72">
        <v>61923</v>
      </c>
      <c r="AH133" s="72">
        <v>1</v>
      </c>
      <c r="AI133" s="72">
        <v>7200</v>
      </c>
      <c r="AJ133" s="72" t="s">
        <v>21415</v>
      </c>
      <c r="AK133" s="72" t="s">
        <v>19048</v>
      </c>
      <c r="AL133" s="76" t="s">
        <v>24294</v>
      </c>
      <c r="AM133" s="72" t="s">
        <v>331</v>
      </c>
      <c r="AN133" s="74">
        <v>40007.841307870367</v>
      </c>
      <c r="AO133" s="72"/>
      <c r="AP133" s="72" t="b">
        <v>0</v>
      </c>
      <c r="AQ133" s="72" t="b">
        <v>0</v>
      </c>
      <c r="AR133" s="72" t="b">
        <v>0</v>
      </c>
      <c r="AS133" s="72" t="s">
        <v>231</v>
      </c>
      <c r="AT133" s="72">
        <v>43</v>
      </c>
      <c r="AU133" s="76" t="s">
        <v>306</v>
      </c>
      <c r="AV133" s="72" t="b">
        <v>0</v>
      </c>
      <c r="AW133" s="72" t="s">
        <v>313</v>
      </c>
      <c r="AX133" s="76" t="s">
        <v>28308</v>
      </c>
      <c r="AY133" s="72" t="s">
        <v>66</v>
      </c>
    </row>
    <row r="134" spans="1:51" x14ac:dyDescent="0.35">
      <c r="A134" s="70" t="s">
        <v>842</v>
      </c>
      <c r="B134" s="83"/>
      <c r="C134" s="83"/>
      <c r="D134" s="84"/>
      <c r="E134" s="107"/>
      <c r="F134" s="80" t="s">
        <v>27679</v>
      </c>
      <c r="G134" s="108"/>
      <c r="H134" s="81"/>
      <c r="I134" s="87"/>
      <c r="J134" s="109"/>
      <c r="K134" s="81" t="s">
        <v>30567</v>
      </c>
      <c r="L134" s="110"/>
      <c r="M134" s="92"/>
      <c r="N134" s="92"/>
      <c r="O134" s="93"/>
      <c r="P134" s="94"/>
      <c r="Q134" s="94"/>
      <c r="R134" s="79"/>
      <c r="S134" s="79"/>
      <c r="T134" s="79"/>
      <c r="U134" s="79"/>
      <c r="V134" s="52"/>
      <c r="W134" s="52"/>
      <c r="X134" s="52"/>
      <c r="Y134" s="52"/>
      <c r="Z134" s="51"/>
      <c r="AA134" s="88"/>
      <c r="AB134" s="88"/>
      <c r="AC134" s="89"/>
      <c r="AD134" s="72" t="s">
        <v>842</v>
      </c>
      <c r="AE134" s="72">
        <v>42</v>
      </c>
      <c r="AF134" s="72">
        <v>235</v>
      </c>
      <c r="AG134" s="72">
        <v>15880</v>
      </c>
      <c r="AH134" s="72">
        <v>7</v>
      </c>
      <c r="AI134" s="72"/>
      <c r="AJ134" s="72" t="s">
        <v>21416</v>
      </c>
      <c r="AK134" s="72" t="s">
        <v>23198</v>
      </c>
      <c r="AL134" s="72"/>
      <c r="AM134" s="72"/>
      <c r="AN134" s="74">
        <v>42448.380266203705</v>
      </c>
      <c r="AO134" s="76" t="s">
        <v>25376</v>
      </c>
      <c r="AP134" s="72" t="b">
        <v>1</v>
      </c>
      <c r="AQ134" s="72" t="b">
        <v>0</v>
      </c>
      <c r="AR134" s="72" t="b">
        <v>1</v>
      </c>
      <c r="AS134" s="72" t="s">
        <v>344</v>
      </c>
      <c r="AT134" s="72">
        <v>4</v>
      </c>
      <c r="AU134" s="72"/>
      <c r="AV134" s="72" t="b">
        <v>0</v>
      </c>
      <c r="AW134" s="72" t="s">
        <v>313</v>
      </c>
      <c r="AX134" s="76" t="s">
        <v>28309</v>
      </c>
      <c r="AY134" s="72" t="s">
        <v>66</v>
      </c>
    </row>
    <row r="135" spans="1:51" x14ac:dyDescent="0.35">
      <c r="A135" s="70" t="s">
        <v>1935</v>
      </c>
      <c r="B135" s="83"/>
      <c r="C135" s="83"/>
      <c r="D135" s="84"/>
      <c r="E135" s="107"/>
      <c r="F135" s="80" t="s">
        <v>27680</v>
      </c>
      <c r="G135" s="108"/>
      <c r="H135" s="81"/>
      <c r="I135" s="87"/>
      <c r="J135" s="109"/>
      <c r="K135" s="81" t="s">
        <v>30568</v>
      </c>
      <c r="L135" s="110"/>
      <c r="M135" s="92"/>
      <c r="N135" s="92"/>
      <c r="O135" s="93"/>
      <c r="P135" s="94"/>
      <c r="Q135" s="94"/>
      <c r="R135" s="79"/>
      <c r="S135" s="79"/>
      <c r="T135" s="79"/>
      <c r="U135" s="79"/>
      <c r="V135" s="52"/>
      <c r="W135" s="52"/>
      <c r="X135" s="52"/>
      <c r="Y135" s="52"/>
      <c r="Z135" s="51"/>
      <c r="AA135" s="88"/>
      <c r="AB135" s="88"/>
      <c r="AC135" s="89"/>
      <c r="AD135" s="72" t="s">
        <v>19273</v>
      </c>
      <c r="AE135" s="72">
        <v>42</v>
      </c>
      <c r="AF135" s="72">
        <v>272446</v>
      </c>
      <c r="AG135" s="72">
        <v>47986</v>
      </c>
      <c r="AH135" s="72">
        <v>25</v>
      </c>
      <c r="AI135" s="72">
        <v>10800</v>
      </c>
      <c r="AJ135" s="72" t="s">
        <v>21417</v>
      </c>
      <c r="AK135" s="72"/>
      <c r="AL135" s="76" t="s">
        <v>24295</v>
      </c>
      <c r="AM135" s="72" t="s">
        <v>599</v>
      </c>
      <c r="AN135" s="74">
        <v>40193.327337962961</v>
      </c>
      <c r="AO135" s="76" t="s">
        <v>25377</v>
      </c>
      <c r="AP135" s="72" t="b">
        <v>0</v>
      </c>
      <c r="AQ135" s="72" t="b">
        <v>0</v>
      </c>
      <c r="AR135" s="72" t="b">
        <v>1</v>
      </c>
      <c r="AS135" s="72" t="s">
        <v>231</v>
      </c>
      <c r="AT135" s="72">
        <v>1460</v>
      </c>
      <c r="AU135" s="76" t="s">
        <v>27177</v>
      </c>
      <c r="AV135" s="72" t="b">
        <v>1</v>
      </c>
      <c r="AW135" s="72" t="s">
        <v>313</v>
      </c>
      <c r="AX135" s="76" t="s">
        <v>28310</v>
      </c>
      <c r="AY135" s="72" t="s">
        <v>66</v>
      </c>
    </row>
    <row r="136" spans="1:51" x14ac:dyDescent="0.35">
      <c r="A136" s="70" t="s">
        <v>843</v>
      </c>
      <c r="B136" s="83"/>
      <c r="C136" s="83"/>
      <c r="D136" s="84"/>
      <c r="E136" s="107"/>
      <c r="F136" s="80" t="s">
        <v>9203</v>
      </c>
      <c r="G136" s="108"/>
      <c r="H136" s="81"/>
      <c r="I136" s="87"/>
      <c r="J136" s="109"/>
      <c r="K136" s="81" t="s">
        <v>30569</v>
      </c>
      <c r="L136" s="110"/>
      <c r="M136" s="92"/>
      <c r="N136" s="92"/>
      <c r="O136" s="93"/>
      <c r="P136" s="94"/>
      <c r="Q136" s="94"/>
      <c r="R136" s="79"/>
      <c r="S136" s="79"/>
      <c r="T136" s="79"/>
      <c r="U136" s="79"/>
      <c r="V136" s="52"/>
      <c r="W136" s="52"/>
      <c r="X136" s="52"/>
      <c r="Y136" s="52"/>
      <c r="Z136" s="51"/>
      <c r="AA136" s="88"/>
      <c r="AB136" s="88"/>
      <c r="AC136" s="89"/>
      <c r="AD136" s="72" t="s">
        <v>19274</v>
      </c>
      <c r="AE136" s="72">
        <v>132</v>
      </c>
      <c r="AF136" s="72">
        <v>44</v>
      </c>
      <c r="AG136" s="72">
        <v>539</v>
      </c>
      <c r="AH136" s="72">
        <v>128</v>
      </c>
      <c r="AI136" s="72">
        <v>7200</v>
      </c>
      <c r="AJ136" s="72"/>
      <c r="AK136" s="72"/>
      <c r="AL136" s="72"/>
      <c r="AM136" s="72" t="s">
        <v>25239</v>
      </c>
      <c r="AN136" s="74">
        <v>41243.817662037036</v>
      </c>
      <c r="AO136" s="76" t="s">
        <v>25378</v>
      </c>
      <c r="AP136" s="72" t="b">
        <v>0</v>
      </c>
      <c r="AQ136" s="72" t="b">
        <v>0</v>
      </c>
      <c r="AR136" s="72" t="b">
        <v>0</v>
      </c>
      <c r="AS136" s="72" t="s">
        <v>235</v>
      </c>
      <c r="AT136" s="72">
        <v>0</v>
      </c>
      <c r="AU136" s="76" t="s">
        <v>27178</v>
      </c>
      <c r="AV136" s="72" t="b">
        <v>0</v>
      </c>
      <c r="AW136" s="72" t="s">
        <v>313</v>
      </c>
      <c r="AX136" s="76" t="s">
        <v>28311</v>
      </c>
      <c r="AY136" s="72" t="s">
        <v>66</v>
      </c>
    </row>
    <row r="137" spans="1:51" x14ac:dyDescent="0.35">
      <c r="A137" s="70" t="s">
        <v>844</v>
      </c>
      <c r="B137" s="83"/>
      <c r="C137" s="83"/>
      <c r="D137" s="84"/>
      <c r="E137" s="107"/>
      <c r="F137" s="80" t="s">
        <v>27681</v>
      </c>
      <c r="G137" s="108"/>
      <c r="H137" s="81"/>
      <c r="I137" s="87"/>
      <c r="J137" s="109"/>
      <c r="K137" s="81" t="s">
        <v>30570</v>
      </c>
      <c r="L137" s="110"/>
      <c r="M137" s="92"/>
      <c r="N137" s="92"/>
      <c r="O137" s="93"/>
      <c r="P137" s="94"/>
      <c r="Q137" s="94"/>
      <c r="R137" s="79"/>
      <c r="S137" s="79"/>
      <c r="T137" s="79"/>
      <c r="U137" s="79"/>
      <c r="V137" s="52"/>
      <c r="W137" s="52"/>
      <c r="X137" s="52"/>
      <c r="Y137" s="52"/>
      <c r="Z137" s="51"/>
      <c r="AA137" s="88"/>
      <c r="AB137" s="88"/>
      <c r="AC137" s="89"/>
      <c r="AD137" s="72" t="s">
        <v>19275</v>
      </c>
      <c r="AE137" s="72">
        <v>181</v>
      </c>
      <c r="AF137" s="72">
        <v>217</v>
      </c>
      <c r="AG137" s="72">
        <v>10405</v>
      </c>
      <c r="AH137" s="72">
        <v>11189</v>
      </c>
      <c r="AI137" s="72">
        <v>-14400</v>
      </c>
      <c r="AJ137" s="72" t="s">
        <v>21418</v>
      </c>
      <c r="AK137" s="72" t="s">
        <v>23199</v>
      </c>
      <c r="AL137" s="76" t="s">
        <v>24296</v>
      </c>
      <c r="AM137" s="72" t="s">
        <v>289</v>
      </c>
      <c r="AN137" s="74">
        <v>41623.264479166668</v>
      </c>
      <c r="AO137" s="76" t="s">
        <v>25379</v>
      </c>
      <c r="AP137" s="72" t="b">
        <v>0</v>
      </c>
      <c r="AQ137" s="72" t="b">
        <v>0</v>
      </c>
      <c r="AR137" s="72" t="b">
        <v>1</v>
      </c>
      <c r="AS137" s="72" t="s">
        <v>231</v>
      </c>
      <c r="AT137" s="72">
        <v>32</v>
      </c>
      <c r="AU137" s="76" t="s">
        <v>27179</v>
      </c>
      <c r="AV137" s="72" t="b">
        <v>0</v>
      </c>
      <c r="AW137" s="72" t="s">
        <v>313</v>
      </c>
      <c r="AX137" s="76" t="s">
        <v>28312</v>
      </c>
      <c r="AY137" s="72" t="s">
        <v>66</v>
      </c>
    </row>
    <row r="138" spans="1:51" x14ac:dyDescent="0.35">
      <c r="A138" s="70" t="s">
        <v>845</v>
      </c>
      <c r="B138" s="83"/>
      <c r="C138" s="83"/>
      <c r="D138" s="84"/>
      <c r="E138" s="107"/>
      <c r="F138" s="80" t="s">
        <v>9204</v>
      </c>
      <c r="G138" s="108"/>
      <c r="H138" s="81"/>
      <c r="I138" s="87"/>
      <c r="J138" s="109"/>
      <c r="K138" s="81" t="s">
        <v>30571</v>
      </c>
      <c r="L138" s="110"/>
      <c r="M138" s="92"/>
      <c r="N138" s="92"/>
      <c r="O138" s="93"/>
      <c r="P138" s="94"/>
      <c r="Q138" s="94"/>
      <c r="R138" s="79"/>
      <c r="S138" s="79"/>
      <c r="T138" s="79"/>
      <c r="U138" s="79"/>
      <c r="V138" s="52"/>
      <c r="W138" s="52"/>
      <c r="X138" s="52"/>
      <c r="Y138" s="52"/>
      <c r="Z138" s="51"/>
      <c r="AA138" s="88"/>
      <c r="AB138" s="88"/>
      <c r="AC138" s="89"/>
      <c r="AD138" s="72" t="s">
        <v>19276</v>
      </c>
      <c r="AE138" s="72">
        <v>124</v>
      </c>
      <c r="AF138" s="72">
        <v>191</v>
      </c>
      <c r="AG138" s="72">
        <v>3340</v>
      </c>
      <c r="AH138" s="72">
        <v>809</v>
      </c>
      <c r="AI138" s="72">
        <v>-18000</v>
      </c>
      <c r="AJ138" s="72" t="s">
        <v>21419</v>
      </c>
      <c r="AK138" s="72" t="s">
        <v>23200</v>
      </c>
      <c r="AL138" s="72"/>
      <c r="AM138" s="72" t="s">
        <v>366</v>
      </c>
      <c r="AN138" s="74">
        <v>41772.726261574076</v>
      </c>
      <c r="AO138" s="76" t="s">
        <v>25380</v>
      </c>
      <c r="AP138" s="72" t="b">
        <v>0</v>
      </c>
      <c r="AQ138" s="72" t="b">
        <v>0</v>
      </c>
      <c r="AR138" s="72" t="b">
        <v>1</v>
      </c>
      <c r="AS138" s="72" t="s">
        <v>300</v>
      </c>
      <c r="AT138" s="72">
        <v>0</v>
      </c>
      <c r="AU138" s="76" t="s">
        <v>27180</v>
      </c>
      <c r="AV138" s="72" t="b">
        <v>0</v>
      </c>
      <c r="AW138" s="72" t="s">
        <v>313</v>
      </c>
      <c r="AX138" s="76" t="s">
        <v>28313</v>
      </c>
      <c r="AY138" s="72" t="s">
        <v>66</v>
      </c>
    </row>
    <row r="139" spans="1:51" x14ac:dyDescent="0.35">
      <c r="A139" s="70" t="s">
        <v>846</v>
      </c>
      <c r="B139" s="83"/>
      <c r="C139" s="83"/>
      <c r="D139" s="84"/>
      <c r="E139" s="107"/>
      <c r="F139" s="80" t="s">
        <v>9205</v>
      </c>
      <c r="G139" s="108"/>
      <c r="H139" s="81"/>
      <c r="I139" s="87"/>
      <c r="J139" s="109"/>
      <c r="K139" s="81" t="s">
        <v>30572</v>
      </c>
      <c r="L139" s="110"/>
      <c r="M139" s="92"/>
      <c r="N139" s="92"/>
      <c r="O139" s="93"/>
      <c r="P139" s="94"/>
      <c r="Q139" s="94"/>
      <c r="R139" s="79"/>
      <c r="S139" s="79"/>
      <c r="T139" s="79"/>
      <c r="U139" s="79"/>
      <c r="V139" s="52"/>
      <c r="W139" s="52"/>
      <c r="X139" s="52"/>
      <c r="Y139" s="52"/>
      <c r="Z139" s="51"/>
      <c r="AA139" s="88"/>
      <c r="AB139" s="88"/>
      <c r="AC139" s="89"/>
      <c r="AD139" s="72" t="s">
        <v>19277</v>
      </c>
      <c r="AE139" s="72">
        <v>514</v>
      </c>
      <c r="AF139" s="72">
        <v>58</v>
      </c>
      <c r="AG139" s="72">
        <v>58</v>
      </c>
      <c r="AH139" s="72">
        <v>212</v>
      </c>
      <c r="AI139" s="72"/>
      <c r="AJ139" s="72" t="s">
        <v>21420</v>
      </c>
      <c r="AK139" s="72" t="s">
        <v>332</v>
      </c>
      <c r="AL139" s="72"/>
      <c r="AM139" s="72"/>
      <c r="AN139" s="74">
        <v>42816.059525462966</v>
      </c>
      <c r="AO139" s="76" t="s">
        <v>25381</v>
      </c>
      <c r="AP139" s="72" t="b">
        <v>1</v>
      </c>
      <c r="AQ139" s="72" t="b">
        <v>0</v>
      </c>
      <c r="AR139" s="72" t="b">
        <v>0</v>
      </c>
      <c r="AS139" s="72" t="s">
        <v>236</v>
      </c>
      <c r="AT139" s="72">
        <v>0</v>
      </c>
      <c r="AU139" s="72"/>
      <c r="AV139" s="72" t="b">
        <v>0</v>
      </c>
      <c r="AW139" s="72" t="s">
        <v>313</v>
      </c>
      <c r="AX139" s="76" t="s">
        <v>28314</v>
      </c>
      <c r="AY139" s="72" t="s">
        <v>66</v>
      </c>
    </row>
    <row r="140" spans="1:51" x14ac:dyDescent="0.35">
      <c r="A140" s="70" t="s">
        <v>847</v>
      </c>
      <c r="B140" s="83"/>
      <c r="C140" s="83"/>
      <c r="D140" s="84"/>
      <c r="E140" s="107"/>
      <c r="F140" s="80" t="s">
        <v>9206</v>
      </c>
      <c r="G140" s="108"/>
      <c r="H140" s="81"/>
      <c r="I140" s="87"/>
      <c r="J140" s="109"/>
      <c r="K140" s="81" t="s">
        <v>30573</v>
      </c>
      <c r="L140" s="110"/>
      <c r="M140" s="92"/>
      <c r="N140" s="92"/>
      <c r="O140" s="93"/>
      <c r="P140" s="94"/>
      <c r="Q140" s="94"/>
      <c r="R140" s="79"/>
      <c r="S140" s="79"/>
      <c r="T140" s="79"/>
      <c r="U140" s="79"/>
      <c r="V140" s="52"/>
      <c r="W140" s="52"/>
      <c r="X140" s="52"/>
      <c r="Y140" s="52"/>
      <c r="Z140" s="51"/>
      <c r="AA140" s="88"/>
      <c r="AB140" s="88"/>
      <c r="AC140" s="89"/>
      <c r="AD140" s="72" t="s">
        <v>19278</v>
      </c>
      <c r="AE140" s="72">
        <v>229</v>
      </c>
      <c r="AF140" s="72">
        <v>1195</v>
      </c>
      <c r="AG140" s="72">
        <v>17602</v>
      </c>
      <c r="AH140" s="72">
        <v>576</v>
      </c>
      <c r="AI140" s="72">
        <v>7200</v>
      </c>
      <c r="AJ140" s="72" t="s">
        <v>21421</v>
      </c>
      <c r="AK140" s="72"/>
      <c r="AL140" s="76" t="s">
        <v>24297</v>
      </c>
      <c r="AM140" s="72" t="s">
        <v>284</v>
      </c>
      <c r="AN140" s="74">
        <v>40840.225868055553</v>
      </c>
      <c r="AO140" s="76" t="s">
        <v>25382</v>
      </c>
      <c r="AP140" s="72" t="b">
        <v>0</v>
      </c>
      <c r="AQ140" s="72" t="b">
        <v>0</v>
      </c>
      <c r="AR140" s="72" t="b">
        <v>1</v>
      </c>
      <c r="AS140" s="72" t="s">
        <v>235</v>
      </c>
      <c r="AT140" s="72">
        <v>26</v>
      </c>
      <c r="AU140" s="76" t="s">
        <v>27181</v>
      </c>
      <c r="AV140" s="72" t="b">
        <v>0</v>
      </c>
      <c r="AW140" s="72" t="s">
        <v>313</v>
      </c>
      <c r="AX140" s="76" t="s">
        <v>28315</v>
      </c>
      <c r="AY140" s="72" t="s">
        <v>66</v>
      </c>
    </row>
    <row r="141" spans="1:51" x14ac:dyDescent="0.35">
      <c r="A141" s="70" t="s">
        <v>848</v>
      </c>
      <c r="B141" s="83"/>
      <c r="C141" s="83"/>
      <c r="D141" s="84"/>
      <c r="E141" s="107"/>
      <c r="F141" s="80" t="s">
        <v>9207</v>
      </c>
      <c r="G141" s="108"/>
      <c r="H141" s="81"/>
      <c r="I141" s="87"/>
      <c r="J141" s="109"/>
      <c r="K141" s="81" t="s">
        <v>30574</v>
      </c>
      <c r="L141" s="110"/>
      <c r="M141" s="92"/>
      <c r="N141" s="92"/>
      <c r="O141" s="93"/>
      <c r="P141" s="94"/>
      <c r="Q141" s="94"/>
      <c r="R141" s="79"/>
      <c r="S141" s="79"/>
      <c r="T141" s="79"/>
      <c r="U141" s="79"/>
      <c r="V141" s="52"/>
      <c r="W141" s="52"/>
      <c r="X141" s="52"/>
      <c r="Y141" s="52"/>
      <c r="Z141" s="51"/>
      <c r="AA141" s="88"/>
      <c r="AB141" s="88"/>
      <c r="AC141" s="89"/>
      <c r="AD141" s="72" t="s">
        <v>19279</v>
      </c>
      <c r="AE141" s="72">
        <v>1693</v>
      </c>
      <c r="AF141" s="72">
        <v>33</v>
      </c>
      <c r="AG141" s="72">
        <v>594</v>
      </c>
      <c r="AH141" s="72">
        <v>495</v>
      </c>
      <c r="AI141" s="72"/>
      <c r="AJ141" s="72" t="s">
        <v>21422</v>
      </c>
      <c r="AK141" s="72" t="s">
        <v>695</v>
      </c>
      <c r="AL141" s="72"/>
      <c r="AM141" s="72"/>
      <c r="AN141" s="74">
        <v>41084.358344907407</v>
      </c>
      <c r="AO141" s="76" t="s">
        <v>25383</v>
      </c>
      <c r="AP141" s="72" t="b">
        <v>0</v>
      </c>
      <c r="AQ141" s="72" t="b">
        <v>0</v>
      </c>
      <c r="AR141" s="72" t="b">
        <v>0</v>
      </c>
      <c r="AS141" s="72" t="s">
        <v>231</v>
      </c>
      <c r="AT141" s="72">
        <v>7</v>
      </c>
      <c r="AU141" s="76" t="s">
        <v>347</v>
      </c>
      <c r="AV141" s="72" t="b">
        <v>0</v>
      </c>
      <c r="AW141" s="72" t="s">
        <v>313</v>
      </c>
      <c r="AX141" s="76" t="s">
        <v>28316</v>
      </c>
      <c r="AY141" s="72" t="s">
        <v>66</v>
      </c>
    </row>
    <row r="142" spans="1:51" x14ac:dyDescent="0.35">
      <c r="A142" s="70" t="s">
        <v>849</v>
      </c>
      <c r="B142" s="83"/>
      <c r="C142" s="83"/>
      <c r="D142" s="84"/>
      <c r="E142" s="107"/>
      <c r="F142" s="80" t="s">
        <v>9208</v>
      </c>
      <c r="G142" s="108"/>
      <c r="H142" s="81"/>
      <c r="I142" s="87"/>
      <c r="J142" s="109"/>
      <c r="K142" s="81" t="s">
        <v>30575</v>
      </c>
      <c r="L142" s="110"/>
      <c r="M142" s="92"/>
      <c r="N142" s="92"/>
      <c r="O142" s="93"/>
      <c r="P142" s="94"/>
      <c r="Q142" s="94"/>
      <c r="R142" s="79"/>
      <c r="S142" s="79"/>
      <c r="T142" s="79"/>
      <c r="U142" s="79"/>
      <c r="V142" s="52"/>
      <c r="W142" s="52"/>
      <c r="X142" s="52"/>
      <c r="Y142" s="52"/>
      <c r="Z142" s="51"/>
      <c r="AA142" s="88"/>
      <c r="AB142" s="88"/>
      <c r="AC142" s="89"/>
      <c r="AD142" s="72" t="s">
        <v>19280</v>
      </c>
      <c r="AE142" s="72">
        <v>111</v>
      </c>
      <c r="AF142" s="72">
        <v>20</v>
      </c>
      <c r="AG142" s="72">
        <v>1401</v>
      </c>
      <c r="AH142" s="72">
        <v>22</v>
      </c>
      <c r="AI142" s="72"/>
      <c r="AJ142" s="72"/>
      <c r="AK142" s="72" t="s">
        <v>23201</v>
      </c>
      <c r="AL142" s="72"/>
      <c r="AM142" s="72"/>
      <c r="AN142" s="74">
        <v>41487.744537037041</v>
      </c>
      <c r="AO142" s="76" t="s">
        <v>25384</v>
      </c>
      <c r="AP142" s="72" t="b">
        <v>0</v>
      </c>
      <c r="AQ142" s="72" t="b">
        <v>0</v>
      </c>
      <c r="AR142" s="72" t="b">
        <v>0</v>
      </c>
      <c r="AS142" s="72" t="s">
        <v>231</v>
      </c>
      <c r="AT142" s="72">
        <v>0</v>
      </c>
      <c r="AU142" s="76" t="s">
        <v>303</v>
      </c>
      <c r="AV142" s="72" t="b">
        <v>0</v>
      </c>
      <c r="AW142" s="72" t="s">
        <v>313</v>
      </c>
      <c r="AX142" s="76" t="s">
        <v>28317</v>
      </c>
      <c r="AY142" s="72" t="s">
        <v>66</v>
      </c>
    </row>
    <row r="143" spans="1:51" x14ac:dyDescent="0.35">
      <c r="A143" s="70" t="s">
        <v>850</v>
      </c>
      <c r="B143" s="83"/>
      <c r="C143" s="83"/>
      <c r="D143" s="84"/>
      <c r="E143" s="107"/>
      <c r="F143" s="80" t="s">
        <v>27682</v>
      </c>
      <c r="G143" s="108"/>
      <c r="H143" s="81"/>
      <c r="I143" s="87"/>
      <c r="J143" s="109"/>
      <c r="K143" s="81" t="s">
        <v>30576</v>
      </c>
      <c r="L143" s="110"/>
      <c r="M143" s="92"/>
      <c r="N143" s="92"/>
      <c r="O143" s="93"/>
      <c r="P143" s="94"/>
      <c r="Q143" s="94"/>
      <c r="R143" s="79"/>
      <c r="S143" s="79"/>
      <c r="T143" s="79"/>
      <c r="U143" s="79"/>
      <c r="V143" s="52"/>
      <c r="W143" s="52"/>
      <c r="X143" s="52"/>
      <c r="Y143" s="52"/>
      <c r="Z143" s="51"/>
      <c r="AA143" s="88"/>
      <c r="AB143" s="88"/>
      <c r="AC143" s="89"/>
      <c r="AD143" s="72" t="s">
        <v>19281</v>
      </c>
      <c r="AE143" s="72">
        <v>1121</v>
      </c>
      <c r="AF143" s="72">
        <v>63143</v>
      </c>
      <c r="AG143" s="72">
        <v>131622</v>
      </c>
      <c r="AH143" s="72">
        <v>0</v>
      </c>
      <c r="AI143" s="72">
        <v>7200</v>
      </c>
      <c r="AJ143" s="72" t="s">
        <v>21423</v>
      </c>
      <c r="AK143" s="72"/>
      <c r="AL143" s="72"/>
      <c r="AM143" s="72" t="s">
        <v>25240</v>
      </c>
      <c r="AN143" s="74">
        <v>40917.546261574076</v>
      </c>
      <c r="AO143" s="72"/>
      <c r="AP143" s="72" t="b">
        <v>0</v>
      </c>
      <c r="AQ143" s="72" t="b">
        <v>0</v>
      </c>
      <c r="AR143" s="72" t="b">
        <v>0</v>
      </c>
      <c r="AS143" s="72" t="s">
        <v>231</v>
      </c>
      <c r="AT143" s="72">
        <v>149</v>
      </c>
      <c r="AU143" s="76" t="s">
        <v>27182</v>
      </c>
      <c r="AV143" s="72" t="b">
        <v>0</v>
      </c>
      <c r="AW143" s="72" t="s">
        <v>313</v>
      </c>
      <c r="AX143" s="76" t="s">
        <v>28318</v>
      </c>
      <c r="AY143" s="72" t="s">
        <v>66</v>
      </c>
    </row>
    <row r="144" spans="1:51" x14ac:dyDescent="0.35">
      <c r="A144" s="70" t="s">
        <v>851</v>
      </c>
      <c r="B144" s="83"/>
      <c r="C144" s="83"/>
      <c r="D144" s="84"/>
      <c r="E144" s="107"/>
      <c r="F144" s="80" t="s">
        <v>27683</v>
      </c>
      <c r="G144" s="108"/>
      <c r="H144" s="81"/>
      <c r="I144" s="87"/>
      <c r="J144" s="109"/>
      <c r="K144" s="81" t="s">
        <v>30577</v>
      </c>
      <c r="L144" s="110"/>
      <c r="M144" s="92"/>
      <c r="N144" s="92"/>
      <c r="O144" s="93"/>
      <c r="P144" s="94"/>
      <c r="Q144" s="94"/>
      <c r="R144" s="79"/>
      <c r="S144" s="79"/>
      <c r="T144" s="79"/>
      <c r="U144" s="79"/>
      <c r="V144" s="52"/>
      <c r="W144" s="52"/>
      <c r="X144" s="52"/>
      <c r="Y144" s="52"/>
      <c r="Z144" s="51"/>
      <c r="AA144" s="88"/>
      <c r="AB144" s="88"/>
      <c r="AC144" s="89"/>
      <c r="AD144" s="72" t="s">
        <v>19282</v>
      </c>
      <c r="AE144" s="72">
        <v>63</v>
      </c>
      <c r="AF144" s="72">
        <v>55</v>
      </c>
      <c r="AG144" s="72">
        <v>2785</v>
      </c>
      <c r="AH144" s="72">
        <v>2056</v>
      </c>
      <c r="AI144" s="72"/>
      <c r="AJ144" s="72"/>
      <c r="AK144" s="72"/>
      <c r="AL144" s="72"/>
      <c r="AM144" s="72"/>
      <c r="AN144" s="74">
        <v>42682.91306712963</v>
      </c>
      <c r="AO144" s="76" t="s">
        <v>25385</v>
      </c>
      <c r="AP144" s="72" t="b">
        <v>1</v>
      </c>
      <c r="AQ144" s="72" t="b">
        <v>0</v>
      </c>
      <c r="AR144" s="72" t="b">
        <v>1</v>
      </c>
      <c r="AS144" s="72" t="s">
        <v>235</v>
      </c>
      <c r="AT144" s="72">
        <v>0</v>
      </c>
      <c r="AU144" s="72"/>
      <c r="AV144" s="72" t="b">
        <v>0</v>
      </c>
      <c r="AW144" s="72" t="s">
        <v>313</v>
      </c>
      <c r="AX144" s="76" t="s">
        <v>28319</v>
      </c>
      <c r="AY144" s="72" t="s">
        <v>66</v>
      </c>
    </row>
    <row r="145" spans="1:51" x14ac:dyDescent="0.35">
      <c r="A145" s="70" t="s">
        <v>852</v>
      </c>
      <c r="B145" s="83"/>
      <c r="C145" s="83"/>
      <c r="D145" s="84"/>
      <c r="E145" s="107"/>
      <c r="F145" s="80" t="s">
        <v>27684</v>
      </c>
      <c r="G145" s="108"/>
      <c r="H145" s="81"/>
      <c r="I145" s="87"/>
      <c r="J145" s="109"/>
      <c r="K145" s="81" t="s">
        <v>30578</v>
      </c>
      <c r="L145" s="110"/>
      <c r="M145" s="92"/>
      <c r="N145" s="92"/>
      <c r="O145" s="93"/>
      <c r="P145" s="94"/>
      <c r="Q145" s="94"/>
      <c r="R145" s="79"/>
      <c r="S145" s="79"/>
      <c r="T145" s="79"/>
      <c r="U145" s="79"/>
      <c r="V145" s="52"/>
      <c r="W145" s="52"/>
      <c r="X145" s="52"/>
      <c r="Y145" s="52"/>
      <c r="Z145" s="51"/>
      <c r="AA145" s="88"/>
      <c r="AB145" s="88"/>
      <c r="AC145" s="89"/>
      <c r="AD145" s="72" t="s">
        <v>19283</v>
      </c>
      <c r="AE145" s="72">
        <v>1107</v>
      </c>
      <c r="AF145" s="72">
        <v>1106</v>
      </c>
      <c r="AG145" s="72">
        <v>36451</v>
      </c>
      <c r="AH145" s="72">
        <v>16294</v>
      </c>
      <c r="AI145" s="72">
        <v>-10800</v>
      </c>
      <c r="AJ145" s="72" t="s">
        <v>21424</v>
      </c>
      <c r="AK145" s="72" t="s">
        <v>23202</v>
      </c>
      <c r="AL145" s="72"/>
      <c r="AM145" s="72" t="s">
        <v>499</v>
      </c>
      <c r="AN145" s="74">
        <v>41284.077268518522</v>
      </c>
      <c r="AO145" s="76" t="s">
        <v>25386</v>
      </c>
      <c r="AP145" s="72" t="b">
        <v>1</v>
      </c>
      <c r="AQ145" s="72" t="b">
        <v>0</v>
      </c>
      <c r="AR145" s="72" t="b">
        <v>1</v>
      </c>
      <c r="AS145" s="72" t="s">
        <v>231</v>
      </c>
      <c r="AT145" s="72">
        <v>5</v>
      </c>
      <c r="AU145" s="76" t="s">
        <v>303</v>
      </c>
      <c r="AV145" s="72" t="b">
        <v>0</v>
      </c>
      <c r="AW145" s="72" t="s">
        <v>313</v>
      </c>
      <c r="AX145" s="76" t="s">
        <v>28320</v>
      </c>
      <c r="AY145" s="72" t="s">
        <v>66</v>
      </c>
    </row>
    <row r="146" spans="1:51" x14ac:dyDescent="0.35">
      <c r="A146" s="70" t="s">
        <v>1619</v>
      </c>
      <c r="B146" s="83"/>
      <c r="C146" s="83"/>
      <c r="D146" s="84"/>
      <c r="E146" s="107"/>
      <c r="F146" s="80" t="s">
        <v>27685</v>
      </c>
      <c r="G146" s="108"/>
      <c r="H146" s="81"/>
      <c r="I146" s="87"/>
      <c r="J146" s="109"/>
      <c r="K146" s="81" t="s">
        <v>30579</v>
      </c>
      <c r="L146" s="110"/>
      <c r="M146" s="92"/>
      <c r="N146" s="92"/>
      <c r="O146" s="93"/>
      <c r="P146" s="94"/>
      <c r="Q146" s="94"/>
      <c r="R146" s="79"/>
      <c r="S146" s="79"/>
      <c r="T146" s="79"/>
      <c r="U146" s="79"/>
      <c r="V146" s="52"/>
      <c r="W146" s="52"/>
      <c r="X146" s="52"/>
      <c r="Y146" s="52"/>
      <c r="Z146" s="51"/>
      <c r="AA146" s="88"/>
      <c r="AB146" s="88"/>
      <c r="AC146" s="89"/>
      <c r="AD146" s="72" t="s">
        <v>19284</v>
      </c>
      <c r="AE146" s="72">
        <v>232</v>
      </c>
      <c r="AF146" s="72">
        <v>794213</v>
      </c>
      <c r="AG146" s="72">
        <v>58058</v>
      </c>
      <c r="AH146" s="72">
        <v>1113</v>
      </c>
      <c r="AI146" s="72">
        <v>-18000</v>
      </c>
      <c r="AJ146" s="72" t="s">
        <v>21425</v>
      </c>
      <c r="AK146" s="72" t="s">
        <v>23203</v>
      </c>
      <c r="AL146" s="76" t="s">
        <v>24298</v>
      </c>
      <c r="AM146" s="72" t="s">
        <v>507</v>
      </c>
      <c r="AN146" s="74">
        <v>40258.812511574077</v>
      </c>
      <c r="AO146" s="76" t="s">
        <v>25387</v>
      </c>
      <c r="AP146" s="72" t="b">
        <v>0</v>
      </c>
      <c r="AQ146" s="72" t="b">
        <v>0</v>
      </c>
      <c r="AR146" s="72" t="b">
        <v>0</v>
      </c>
      <c r="AS146" s="72" t="s">
        <v>231</v>
      </c>
      <c r="AT146" s="72">
        <v>6739</v>
      </c>
      <c r="AU146" s="76" t="s">
        <v>27183</v>
      </c>
      <c r="AV146" s="72" t="b">
        <v>0</v>
      </c>
      <c r="AW146" s="72" t="s">
        <v>313</v>
      </c>
      <c r="AX146" s="76" t="s">
        <v>28321</v>
      </c>
      <c r="AY146" s="72" t="s">
        <v>66</v>
      </c>
    </row>
    <row r="147" spans="1:51" x14ac:dyDescent="0.35">
      <c r="A147" s="70" t="s">
        <v>853</v>
      </c>
      <c r="B147" s="83"/>
      <c r="C147" s="83"/>
      <c r="D147" s="84"/>
      <c r="E147" s="107"/>
      <c r="F147" s="80" t="s">
        <v>9209</v>
      </c>
      <c r="G147" s="108"/>
      <c r="H147" s="81"/>
      <c r="I147" s="87"/>
      <c r="J147" s="109"/>
      <c r="K147" s="81" t="s">
        <v>30580</v>
      </c>
      <c r="L147" s="110"/>
      <c r="M147" s="92"/>
      <c r="N147" s="92"/>
      <c r="O147" s="93"/>
      <c r="P147" s="94"/>
      <c r="Q147" s="94"/>
      <c r="R147" s="79"/>
      <c r="S147" s="79"/>
      <c r="T147" s="79"/>
      <c r="U147" s="79"/>
      <c r="V147" s="52"/>
      <c r="W147" s="52"/>
      <c r="X147" s="52"/>
      <c r="Y147" s="52"/>
      <c r="Z147" s="51"/>
      <c r="AA147" s="88"/>
      <c r="AB147" s="88"/>
      <c r="AC147" s="89"/>
      <c r="AD147" s="72" t="s">
        <v>19285</v>
      </c>
      <c r="AE147" s="72">
        <v>2329</v>
      </c>
      <c r="AF147" s="72">
        <v>53</v>
      </c>
      <c r="AG147" s="72">
        <v>703</v>
      </c>
      <c r="AH147" s="72">
        <v>535</v>
      </c>
      <c r="AI147" s="72"/>
      <c r="AJ147" s="72" t="s">
        <v>21426</v>
      </c>
      <c r="AK147" s="72" t="s">
        <v>23204</v>
      </c>
      <c r="AL147" s="72"/>
      <c r="AM147" s="72"/>
      <c r="AN147" s="74">
        <v>40850.752615740741</v>
      </c>
      <c r="AO147" s="76" t="s">
        <v>25388</v>
      </c>
      <c r="AP147" s="72" t="b">
        <v>1</v>
      </c>
      <c r="AQ147" s="72" t="b">
        <v>0</v>
      </c>
      <c r="AR147" s="72" t="b">
        <v>0</v>
      </c>
      <c r="AS147" s="72" t="s">
        <v>231</v>
      </c>
      <c r="AT147" s="72">
        <v>6</v>
      </c>
      <c r="AU147" s="76" t="s">
        <v>303</v>
      </c>
      <c r="AV147" s="72" t="b">
        <v>0</v>
      </c>
      <c r="AW147" s="72" t="s">
        <v>313</v>
      </c>
      <c r="AX147" s="76" t="s">
        <v>28322</v>
      </c>
      <c r="AY147" s="72" t="s">
        <v>66</v>
      </c>
    </row>
    <row r="148" spans="1:51" x14ac:dyDescent="0.35">
      <c r="A148" s="70" t="s">
        <v>854</v>
      </c>
      <c r="B148" s="83"/>
      <c r="C148" s="83"/>
      <c r="D148" s="84"/>
      <c r="E148" s="107"/>
      <c r="F148" s="80" t="s">
        <v>9210</v>
      </c>
      <c r="G148" s="108"/>
      <c r="H148" s="81"/>
      <c r="I148" s="87"/>
      <c r="J148" s="109"/>
      <c r="K148" s="81" t="s">
        <v>30581</v>
      </c>
      <c r="L148" s="110"/>
      <c r="M148" s="92"/>
      <c r="N148" s="92"/>
      <c r="O148" s="93"/>
      <c r="P148" s="94"/>
      <c r="Q148" s="94"/>
      <c r="R148" s="79"/>
      <c r="S148" s="79"/>
      <c r="T148" s="79"/>
      <c r="U148" s="79"/>
      <c r="V148" s="52"/>
      <c r="W148" s="52"/>
      <c r="X148" s="52"/>
      <c r="Y148" s="52"/>
      <c r="Z148" s="51"/>
      <c r="AA148" s="88"/>
      <c r="AB148" s="88"/>
      <c r="AC148" s="89"/>
      <c r="AD148" s="72" t="s">
        <v>19286</v>
      </c>
      <c r="AE148" s="72">
        <v>865</v>
      </c>
      <c r="AF148" s="72">
        <v>247</v>
      </c>
      <c r="AG148" s="72">
        <v>2235</v>
      </c>
      <c r="AH148" s="72">
        <v>432</v>
      </c>
      <c r="AI148" s="72">
        <v>3600</v>
      </c>
      <c r="AJ148" s="72" t="s">
        <v>21427</v>
      </c>
      <c r="AK148" s="72" t="s">
        <v>23205</v>
      </c>
      <c r="AL148" s="72"/>
      <c r="AM148" s="72" t="s">
        <v>290</v>
      </c>
      <c r="AN148" s="74">
        <v>41381.826851851853</v>
      </c>
      <c r="AO148" s="76" t="s">
        <v>25389</v>
      </c>
      <c r="AP148" s="72" t="b">
        <v>0</v>
      </c>
      <c r="AQ148" s="72" t="b">
        <v>0</v>
      </c>
      <c r="AR148" s="72" t="b">
        <v>1</v>
      </c>
      <c r="AS148" s="72" t="s">
        <v>231</v>
      </c>
      <c r="AT148" s="72">
        <v>32</v>
      </c>
      <c r="AU148" s="76" t="s">
        <v>307</v>
      </c>
      <c r="AV148" s="72" t="b">
        <v>0</v>
      </c>
      <c r="AW148" s="72" t="s">
        <v>313</v>
      </c>
      <c r="AX148" s="76" t="s">
        <v>28323</v>
      </c>
      <c r="AY148" s="72" t="s">
        <v>66</v>
      </c>
    </row>
    <row r="149" spans="1:51" x14ac:dyDescent="0.35">
      <c r="A149" s="70" t="s">
        <v>855</v>
      </c>
      <c r="B149" s="83"/>
      <c r="C149" s="83"/>
      <c r="D149" s="84"/>
      <c r="E149" s="107"/>
      <c r="F149" s="80" t="s">
        <v>9211</v>
      </c>
      <c r="G149" s="108"/>
      <c r="H149" s="81"/>
      <c r="I149" s="87"/>
      <c r="J149" s="109"/>
      <c r="K149" s="81" t="s">
        <v>30582</v>
      </c>
      <c r="L149" s="110"/>
      <c r="M149" s="92"/>
      <c r="N149" s="92"/>
      <c r="O149" s="93"/>
      <c r="P149" s="94"/>
      <c r="Q149" s="94"/>
      <c r="R149" s="79"/>
      <c r="S149" s="79"/>
      <c r="T149" s="79"/>
      <c r="U149" s="79"/>
      <c r="V149" s="52"/>
      <c r="W149" s="52"/>
      <c r="X149" s="52"/>
      <c r="Y149" s="52"/>
      <c r="Z149" s="51"/>
      <c r="AA149" s="88"/>
      <c r="AB149" s="88"/>
      <c r="AC149" s="89"/>
      <c r="AD149" s="72" t="s">
        <v>19287</v>
      </c>
      <c r="AE149" s="72">
        <v>64</v>
      </c>
      <c r="AF149" s="72">
        <v>12</v>
      </c>
      <c r="AG149" s="72">
        <v>842</v>
      </c>
      <c r="AH149" s="72">
        <v>175</v>
      </c>
      <c r="AI149" s="72"/>
      <c r="AJ149" s="72" t="s">
        <v>21428</v>
      </c>
      <c r="AK149" s="72" t="s">
        <v>23206</v>
      </c>
      <c r="AL149" s="72"/>
      <c r="AM149" s="72"/>
      <c r="AN149" s="74">
        <v>42634.333379629628</v>
      </c>
      <c r="AO149" s="76" t="s">
        <v>25390</v>
      </c>
      <c r="AP149" s="72" t="b">
        <v>1</v>
      </c>
      <c r="AQ149" s="72" t="b">
        <v>0</v>
      </c>
      <c r="AR149" s="72" t="b">
        <v>0</v>
      </c>
      <c r="AS149" s="72" t="s">
        <v>235</v>
      </c>
      <c r="AT149" s="72">
        <v>4</v>
      </c>
      <c r="AU149" s="72"/>
      <c r="AV149" s="72" t="b">
        <v>0</v>
      </c>
      <c r="AW149" s="72" t="s">
        <v>313</v>
      </c>
      <c r="AX149" s="76" t="s">
        <v>28324</v>
      </c>
      <c r="AY149" s="72" t="s">
        <v>66</v>
      </c>
    </row>
    <row r="150" spans="1:51" x14ac:dyDescent="0.35">
      <c r="A150" s="70" t="s">
        <v>856</v>
      </c>
      <c r="B150" s="83"/>
      <c r="C150" s="83"/>
      <c r="D150" s="84"/>
      <c r="E150" s="107"/>
      <c r="F150" s="80" t="s">
        <v>9212</v>
      </c>
      <c r="G150" s="108"/>
      <c r="H150" s="81"/>
      <c r="I150" s="87"/>
      <c r="J150" s="109"/>
      <c r="K150" s="81" t="s">
        <v>30583</v>
      </c>
      <c r="L150" s="110"/>
      <c r="M150" s="92"/>
      <c r="N150" s="92"/>
      <c r="O150" s="93"/>
      <c r="P150" s="94"/>
      <c r="Q150" s="94"/>
      <c r="R150" s="79"/>
      <c r="S150" s="79"/>
      <c r="T150" s="79"/>
      <c r="U150" s="79"/>
      <c r="V150" s="52"/>
      <c r="W150" s="52"/>
      <c r="X150" s="52"/>
      <c r="Y150" s="52"/>
      <c r="Z150" s="51"/>
      <c r="AA150" s="88"/>
      <c r="AB150" s="88"/>
      <c r="AC150" s="89"/>
      <c r="AD150" s="72" t="s">
        <v>468</v>
      </c>
      <c r="AE150" s="72">
        <v>893</v>
      </c>
      <c r="AF150" s="72">
        <v>222</v>
      </c>
      <c r="AG150" s="72">
        <v>1548</v>
      </c>
      <c r="AH150" s="72">
        <v>259</v>
      </c>
      <c r="AI150" s="72"/>
      <c r="AJ150" s="72" t="s">
        <v>21429</v>
      </c>
      <c r="AK150" s="72" t="s">
        <v>23207</v>
      </c>
      <c r="AL150" s="72"/>
      <c r="AM150" s="72"/>
      <c r="AN150" s="74">
        <v>42100.720775462964</v>
      </c>
      <c r="AO150" s="76" t="s">
        <v>25391</v>
      </c>
      <c r="AP150" s="72" t="b">
        <v>0</v>
      </c>
      <c r="AQ150" s="72" t="b">
        <v>0</v>
      </c>
      <c r="AR150" s="72" t="b">
        <v>1</v>
      </c>
      <c r="AS150" s="72" t="s">
        <v>235</v>
      </c>
      <c r="AT150" s="72">
        <v>3</v>
      </c>
      <c r="AU150" s="76" t="s">
        <v>303</v>
      </c>
      <c r="AV150" s="72" t="b">
        <v>0</v>
      </c>
      <c r="AW150" s="72" t="s">
        <v>313</v>
      </c>
      <c r="AX150" s="76" t="s">
        <v>28325</v>
      </c>
      <c r="AY150" s="72" t="s">
        <v>66</v>
      </c>
    </row>
    <row r="151" spans="1:51" x14ac:dyDescent="0.35">
      <c r="A151" s="70" t="s">
        <v>857</v>
      </c>
      <c r="B151" s="83"/>
      <c r="C151" s="83"/>
      <c r="D151" s="84"/>
      <c r="E151" s="107"/>
      <c r="F151" s="80" t="s">
        <v>9213</v>
      </c>
      <c r="G151" s="108"/>
      <c r="H151" s="81"/>
      <c r="I151" s="87"/>
      <c r="J151" s="109"/>
      <c r="K151" s="81" t="s">
        <v>30584</v>
      </c>
      <c r="L151" s="110"/>
      <c r="M151" s="92"/>
      <c r="N151" s="92"/>
      <c r="O151" s="93"/>
      <c r="P151" s="94"/>
      <c r="Q151" s="94"/>
      <c r="R151" s="79"/>
      <c r="S151" s="79"/>
      <c r="T151" s="79"/>
      <c r="U151" s="79"/>
      <c r="V151" s="52"/>
      <c r="W151" s="52"/>
      <c r="X151" s="52"/>
      <c r="Y151" s="52"/>
      <c r="Z151" s="51"/>
      <c r="AA151" s="88"/>
      <c r="AB151" s="88"/>
      <c r="AC151" s="89"/>
      <c r="AD151" s="72" t="s">
        <v>19288</v>
      </c>
      <c r="AE151" s="72">
        <v>247</v>
      </c>
      <c r="AF151" s="72">
        <v>475</v>
      </c>
      <c r="AG151" s="72">
        <v>86935</v>
      </c>
      <c r="AH151" s="72">
        <v>0</v>
      </c>
      <c r="AI151" s="72">
        <v>7200</v>
      </c>
      <c r="AJ151" s="72" t="s">
        <v>21430</v>
      </c>
      <c r="AK151" s="72"/>
      <c r="AL151" s="72"/>
      <c r="AM151" s="72" t="s">
        <v>284</v>
      </c>
      <c r="AN151" s="74">
        <v>40553.699849537035</v>
      </c>
      <c r="AO151" s="76" t="s">
        <v>25392</v>
      </c>
      <c r="AP151" s="72" t="b">
        <v>0</v>
      </c>
      <c r="AQ151" s="72" t="b">
        <v>0</v>
      </c>
      <c r="AR151" s="72" t="b">
        <v>1</v>
      </c>
      <c r="AS151" s="72" t="s">
        <v>302</v>
      </c>
      <c r="AT151" s="72">
        <v>37</v>
      </c>
      <c r="AU151" s="76" t="s">
        <v>346</v>
      </c>
      <c r="AV151" s="72" t="b">
        <v>0</v>
      </c>
      <c r="AW151" s="72" t="s">
        <v>313</v>
      </c>
      <c r="AX151" s="76" t="s">
        <v>28326</v>
      </c>
      <c r="AY151" s="72" t="s">
        <v>66</v>
      </c>
    </row>
    <row r="152" spans="1:51" x14ac:dyDescent="0.35">
      <c r="A152" s="70" t="s">
        <v>858</v>
      </c>
      <c r="B152" s="83"/>
      <c r="C152" s="83"/>
      <c r="D152" s="84"/>
      <c r="E152" s="107"/>
      <c r="F152" s="80" t="s">
        <v>9214</v>
      </c>
      <c r="G152" s="108"/>
      <c r="H152" s="81"/>
      <c r="I152" s="87"/>
      <c r="J152" s="109"/>
      <c r="K152" s="81" t="s">
        <v>30585</v>
      </c>
      <c r="L152" s="110"/>
      <c r="M152" s="92"/>
      <c r="N152" s="92"/>
      <c r="O152" s="93"/>
      <c r="P152" s="94"/>
      <c r="Q152" s="94"/>
      <c r="R152" s="79"/>
      <c r="S152" s="79"/>
      <c r="T152" s="79"/>
      <c r="U152" s="79"/>
      <c r="V152" s="52"/>
      <c r="W152" s="52"/>
      <c r="X152" s="52"/>
      <c r="Y152" s="52"/>
      <c r="Z152" s="51"/>
      <c r="AA152" s="88"/>
      <c r="AB152" s="88"/>
      <c r="AC152" s="89"/>
      <c r="AD152" s="72" t="s">
        <v>19289</v>
      </c>
      <c r="AE152" s="72">
        <v>2297</v>
      </c>
      <c r="AF152" s="72">
        <v>57</v>
      </c>
      <c r="AG152" s="72">
        <v>686</v>
      </c>
      <c r="AH152" s="72">
        <v>562</v>
      </c>
      <c r="AI152" s="72"/>
      <c r="AJ152" s="72" t="s">
        <v>21431</v>
      </c>
      <c r="AK152" s="72" t="s">
        <v>19121</v>
      </c>
      <c r="AL152" s="76" t="s">
        <v>24299</v>
      </c>
      <c r="AM152" s="72"/>
      <c r="AN152" s="74">
        <v>40862.545694444445</v>
      </c>
      <c r="AO152" s="76" t="s">
        <v>25393</v>
      </c>
      <c r="AP152" s="72" t="b">
        <v>0</v>
      </c>
      <c r="AQ152" s="72" t="b">
        <v>0</v>
      </c>
      <c r="AR152" s="72" t="b">
        <v>0</v>
      </c>
      <c r="AS152" s="72" t="s">
        <v>231</v>
      </c>
      <c r="AT152" s="72">
        <v>6</v>
      </c>
      <c r="AU152" s="76" t="s">
        <v>305</v>
      </c>
      <c r="AV152" s="72" t="b">
        <v>0</v>
      </c>
      <c r="AW152" s="72" t="s">
        <v>313</v>
      </c>
      <c r="AX152" s="76" t="s">
        <v>28327</v>
      </c>
      <c r="AY152" s="72" t="s">
        <v>66</v>
      </c>
    </row>
    <row r="153" spans="1:51" x14ac:dyDescent="0.35">
      <c r="A153" s="70" t="s">
        <v>859</v>
      </c>
      <c r="B153" s="83"/>
      <c r="C153" s="83"/>
      <c r="D153" s="84"/>
      <c r="E153" s="107"/>
      <c r="F153" s="80" t="s">
        <v>9215</v>
      </c>
      <c r="G153" s="108"/>
      <c r="H153" s="81"/>
      <c r="I153" s="87"/>
      <c r="J153" s="109"/>
      <c r="K153" s="81" t="s">
        <v>30586</v>
      </c>
      <c r="L153" s="110"/>
      <c r="M153" s="92"/>
      <c r="N153" s="92"/>
      <c r="O153" s="93"/>
      <c r="P153" s="94"/>
      <c r="Q153" s="94"/>
      <c r="R153" s="79"/>
      <c r="S153" s="79"/>
      <c r="T153" s="79"/>
      <c r="U153" s="79"/>
      <c r="V153" s="52"/>
      <c r="W153" s="52"/>
      <c r="X153" s="52"/>
      <c r="Y153" s="52"/>
      <c r="Z153" s="51"/>
      <c r="AA153" s="88"/>
      <c r="AB153" s="88"/>
      <c r="AC153" s="89"/>
      <c r="AD153" s="72" t="s">
        <v>19290</v>
      </c>
      <c r="AE153" s="72">
        <v>101</v>
      </c>
      <c r="AF153" s="72">
        <v>90</v>
      </c>
      <c r="AG153" s="72">
        <v>9772</v>
      </c>
      <c r="AH153" s="72">
        <v>11125</v>
      </c>
      <c r="AI153" s="72"/>
      <c r="AJ153" s="72" t="s">
        <v>21432</v>
      </c>
      <c r="AK153" s="72" t="s">
        <v>23208</v>
      </c>
      <c r="AL153" s="76" t="s">
        <v>24300</v>
      </c>
      <c r="AM153" s="72"/>
      <c r="AN153" s="74">
        <v>42547.801446759258</v>
      </c>
      <c r="AO153" s="76" t="s">
        <v>25394</v>
      </c>
      <c r="AP153" s="72" t="b">
        <v>1</v>
      </c>
      <c r="AQ153" s="72" t="b">
        <v>0</v>
      </c>
      <c r="AR153" s="72" t="b">
        <v>0</v>
      </c>
      <c r="AS153" s="72" t="s">
        <v>233</v>
      </c>
      <c r="AT153" s="72">
        <v>118</v>
      </c>
      <c r="AU153" s="72"/>
      <c r="AV153" s="72" t="b">
        <v>0</v>
      </c>
      <c r="AW153" s="72" t="s">
        <v>313</v>
      </c>
      <c r="AX153" s="76" t="s">
        <v>28328</v>
      </c>
      <c r="AY153" s="72" t="s">
        <v>66</v>
      </c>
    </row>
    <row r="154" spans="1:51" x14ac:dyDescent="0.35">
      <c r="A154" s="70" t="s">
        <v>1588</v>
      </c>
      <c r="B154" s="83"/>
      <c r="C154" s="83"/>
      <c r="D154" s="84"/>
      <c r="E154" s="107"/>
      <c r="F154" s="80" t="s">
        <v>9842</v>
      </c>
      <c r="G154" s="108"/>
      <c r="H154" s="81"/>
      <c r="I154" s="87"/>
      <c r="J154" s="109"/>
      <c r="K154" s="81" t="s">
        <v>30587</v>
      </c>
      <c r="L154" s="110"/>
      <c r="M154" s="92"/>
      <c r="N154" s="92"/>
      <c r="O154" s="93"/>
      <c r="P154" s="94"/>
      <c r="Q154" s="94"/>
      <c r="R154" s="79"/>
      <c r="S154" s="79"/>
      <c r="T154" s="79"/>
      <c r="U154" s="79"/>
      <c r="V154" s="52"/>
      <c r="W154" s="52"/>
      <c r="X154" s="52"/>
      <c r="Y154" s="52"/>
      <c r="Z154" s="51"/>
      <c r="AA154" s="88"/>
      <c r="AB154" s="88"/>
      <c r="AC154" s="89"/>
      <c r="AD154" s="72" t="s">
        <v>19291</v>
      </c>
      <c r="AE154" s="72">
        <v>40</v>
      </c>
      <c r="AF154" s="72">
        <v>1168</v>
      </c>
      <c r="AG154" s="72">
        <v>12590</v>
      </c>
      <c r="AH154" s="72">
        <v>17</v>
      </c>
      <c r="AI154" s="72">
        <v>7200</v>
      </c>
      <c r="AJ154" s="72" t="s">
        <v>21433</v>
      </c>
      <c r="AK154" s="72" t="s">
        <v>703</v>
      </c>
      <c r="AL154" s="76" t="s">
        <v>24301</v>
      </c>
      <c r="AM154" s="72" t="s">
        <v>283</v>
      </c>
      <c r="AN154" s="74">
        <v>39922.464733796296</v>
      </c>
      <c r="AO154" s="76" t="s">
        <v>25395</v>
      </c>
      <c r="AP154" s="72" t="b">
        <v>0</v>
      </c>
      <c r="AQ154" s="72" t="b">
        <v>0</v>
      </c>
      <c r="AR154" s="72" t="b">
        <v>1</v>
      </c>
      <c r="AS154" s="72" t="s">
        <v>233</v>
      </c>
      <c r="AT154" s="72">
        <v>168</v>
      </c>
      <c r="AU154" s="76" t="s">
        <v>27184</v>
      </c>
      <c r="AV154" s="72" t="b">
        <v>0</v>
      </c>
      <c r="AW154" s="72" t="s">
        <v>313</v>
      </c>
      <c r="AX154" s="76" t="s">
        <v>28329</v>
      </c>
      <c r="AY154" s="72" t="s">
        <v>66</v>
      </c>
    </row>
    <row r="155" spans="1:51" x14ac:dyDescent="0.35">
      <c r="A155" s="70" t="s">
        <v>860</v>
      </c>
      <c r="B155" s="83"/>
      <c r="C155" s="83"/>
      <c r="D155" s="84"/>
      <c r="E155" s="107"/>
      <c r="F155" s="80" t="s">
        <v>9216</v>
      </c>
      <c r="G155" s="108"/>
      <c r="H155" s="81"/>
      <c r="I155" s="87"/>
      <c r="J155" s="109"/>
      <c r="K155" s="81" t="s">
        <v>30588</v>
      </c>
      <c r="L155" s="110"/>
      <c r="M155" s="92"/>
      <c r="N155" s="92"/>
      <c r="O155" s="93"/>
      <c r="P155" s="94"/>
      <c r="Q155" s="94"/>
      <c r="R155" s="79"/>
      <c r="S155" s="79"/>
      <c r="T155" s="79"/>
      <c r="U155" s="79"/>
      <c r="V155" s="52"/>
      <c r="W155" s="52"/>
      <c r="X155" s="52"/>
      <c r="Y155" s="52"/>
      <c r="Z155" s="51"/>
      <c r="AA155" s="88"/>
      <c r="AB155" s="88"/>
      <c r="AC155" s="89"/>
      <c r="AD155" s="72" t="s">
        <v>19292</v>
      </c>
      <c r="AE155" s="72">
        <v>317</v>
      </c>
      <c r="AF155" s="72">
        <v>3115</v>
      </c>
      <c r="AG155" s="72">
        <v>154868</v>
      </c>
      <c r="AH155" s="72">
        <v>3</v>
      </c>
      <c r="AI155" s="72">
        <v>-14400</v>
      </c>
      <c r="AJ155" s="72" t="s">
        <v>21434</v>
      </c>
      <c r="AK155" s="72"/>
      <c r="AL155" s="72"/>
      <c r="AM155" s="72" t="s">
        <v>341</v>
      </c>
      <c r="AN155" s="74">
        <v>41581.389988425923</v>
      </c>
      <c r="AO155" s="76" t="s">
        <v>25396</v>
      </c>
      <c r="AP155" s="72" t="b">
        <v>1</v>
      </c>
      <c r="AQ155" s="72" t="b">
        <v>0</v>
      </c>
      <c r="AR155" s="72" t="b">
        <v>0</v>
      </c>
      <c r="AS155" s="72" t="s">
        <v>300</v>
      </c>
      <c r="AT155" s="72">
        <v>27</v>
      </c>
      <c r="AU155" s="76" t="s">
        <v>303</v>
      </c>
      <c r="AV155" s="72" t="b">
        <v>0</v>
      </c>
      <c r="AW155" s="72" t="s">
        <v>313</v>
      </c>
      <c r="AX155" s="76" t="s">
        <v>28330</v>
      </c>
      <c r="AY155" s="72" t="s">
        <v>66</v>
      </c>
    </row>
    <row r="156" spans="1:51" x14ac:dyDescent="0.35">
      <c r="A156" s="70" t="s">
        <v>861</v>
      </c>
      <c r="B156" s="83"/>
      <c r="C156" s="83"/>
      <c r="D156" s="84"/>
      <c r="E156" s="107"/>
      <c r="F156" s="80" t="s">
        <v>9217</v>
      </c>
      <c r="G156" s="108"/>
      <c r="H156" s="81"/>
      <c r="I156" s="87"/>
      <c r="J156" s="109"/>
      <c r="K156" s="81" t="s">
        <v>30589</v>
      </c>
      <c r="L156" s="110"/>
      <c r="M156" s="92"/>
      <c r="N156" s="92"/>
      <c r="O156" s="93"/>
      <c r="P156" s="94"/>
      <c r="Q156" s="94"/>
      <c r="R156" s="79"/>
      <c r="S156" s="79"/>
      <c r="T156" s="79"/>
      <c r="U156" s="79"/>
      <c r="V156" s="52"/>
      <c r="W156" s="52"/>
      <c r="X156" s="52"/>
      <c r="Y156" s="52"/>
      <c r="Z156" s="51"/>
      <c r="AA156" s="88"/>
      <c r="AB156" s="88"/>
      <c r="AC156" s="89"/>
      <c r="AD156" s="72" t="s">
        <v>19293</v>
      </c>
      <c r="AE156" s="72">
        <v>1745</v>
      </c>
      <c r="AF156" s="72">
        <v>52</v>
      </c>
      <c r="AG156" s="72">
        <v>735</v>
      </c>
      <c r="AH156" s="72">
        <v>618</v>
      </c>
      <c r="AI156" s="72"/>
      <c r="AJ156" s="72" t="s">
        <v>21435</v>
      </c>
      <c r="AK156" s="72" t="s">
        <v>23209</v>
      </c>
      <c r="AL156" s="72"/>
      <c r="AM156" s="72"/>
      <c r="AN156" s="74">
        <v>41746.533726851849</v>
      </c>
      <c r="AO156" s="76" t="s">
        <v>25397</v>
      </c>
      <c r="AP156" s="72" t="b">
        <v>0</v>
      </c>
      <c r="AQ156" s="72" t="b">
        <v>0</v>
      </c>
      <c r="AR156" s="72" t="b">
        <v>0</v>
      </c>
      <c r="AS156" s="72" t="s">
        <v>231</v>
      </c>
      <c r="AT156" s="72">
        <v>15</v>
      </c>
      <c r="AU156" s="76" t="s">
        <v>345</v>
      </c>
      <c r="AV156" s="72" t="b">
        <v>0</v>
      </c>
      <c r="AW156" s="72" t="s">
        <v>313</v>
      </c>
      <c r="AX156" s="76" t="s">
        <v>28331</v>
      </c>
      <c r="AY156" s="72" t="s">
        <v>66</v>
      </c>
    </row>
    <row r="157" spans="1:51" x14ac:dyDescent="0.35">
      <c r="A157" s="70" t="s">
        <v>862</v>
      </c>
      <c r="B157" s="83"/>
      <c r="C157" s="83"/>
      <c r="D157" s="84"/>
      <c r="E157" s="107"/>
      <c r="F157" s="80" t="s">
        <v>9218</v>
      </c>
      <c r="G157" s="108"/>
      <c r="H157" s="81"/>
      <c r="I157" s="87"/>
      <c r="J157" s="109"/>
      <c r="K157" s="81" t="s">
        <v>30590</v>
      </c>
      <c r="L157" s="110"/>
      <c r="M157" s="92"/>
      <c r="N157" s="92"/>
      <c r="O157" s="93"/>
      <c r="P157" s="94"/>
      <c r="Q157" s="94"/>
      <c r="R157" s="79"/>
      <c r="S157" s="79"/>
      <c r="T157" s="79"/>
      <c r="U157" s="79"/>
      <c r="V157" s="52"/>
      <c r="W157" s="52"/>
      <c r="X157" s="52"/>
      <c r="Y157" s="52"/>
      <c r="Z157" s="51"/>
      <c r="AA157" s="88"/>
      <c r="AB157" s="88"/>
      <c r="AC157" s="89"/>
      <c r="AD157" s="72" t="s">
        <v>19294</v>
      </c>
      <c r="AE157" s="72">
        <v>1140</v>
      </c>
      <c r="AF157" s="72">
        <v>302</v>
      </c>
      <c r="AG157" s="72">
        <v>2590</v>
      </c>
      <c r="AH157" s="72">
        <v>33</v>
      </c>
      <c r="AI157" s="72"/>
      <c r="AJ157" s="72" t="s">
        <v>21436</v>
      </c>
      <c r="AK157" s="72" t="s">
        <v>288</v>
      </c>
      <c r="AL157" s="76" t="s">
        <v>24302</v>
      </c>
      <c r="AM157" s="72"/>
      <c r="AN157" s="74">
        <v>42090.348854166667</v>
      </c>
      <c r="AO157" s="76" t="s">
        <v>25398</v>
      </c>
      <c r="AP157" s="72" t="b">
        <v>0</v>
      </c>
      <c r="AQ157" s="72" t="b">
        <v>0</v>
      </c>
      <c r="AR157" s="72" t="b">
        <v>1</v>
      </c>
      <c r="AS157" s="72" t="s">
        <v>231</v>
      </c>
      <c r="AT157" s="72">
        <v>1</v>
      </c>
      <c r="AU157" s="76" t="s">
        <v>303</v>
      </c>
      <c r="AV157" s="72" t="b">
        <v>0</v>
      </c>
      <c r="AW157" s="72" t="s">
        <v>313</v>
      </c>
      <c r="AX157" s="76" t="s">
        <v>28332</v>
      </c>
      <c r="AY157" s="72" t="s">
        <v>66</v>
      </c>
    </row>
    <row r="158" spans="1:51" x14ac:dyDescent="0.35">
      <c r="A158" s="70" t="s">
        <v>863</v>
      </c>
      <c r="B158" s="83"/>
      <c r="C158" s="83"/>
      <c r="D158" s="84"/>
      <c r="E158" s="107"/>
      <c r="F158" s="80" t="s">
        <v>27686</v>
      </c>
      <c r="G158" s="108"/>
      <c r="H158" s="81"/>
      <c r="I158" s="87"/>
      <c r="J158" s="109"/>
      <c r="K158" s="81" t="s">
        <v>30591</v>
      </c>
      <c r="L158" s="110"/>
      <c r="M158" s="92"/>
      <c r="N158" s="92"/>
      <c r="O158" s="93"/>
      <c r="P158" s="94"/>
      <c r="Q158" s="94"/>
      <c r="R158" s="79"/>
      <c r="S158" s="79"/>
      <c r="T158" s="79"/>
      <c r="U158" s="79"/>
      <c r="V158" s="52"/>
      <c r="W158" s="52"/>
      <c r="X158" s="52"/>
      <c r="Y158" s="52"/>
      <c r="Z158" s="51"/>
      <c r="AA158" s="88"/>
      <c r="AB158" s="88"/>
      <c r="AC158" s="89"/>
      <c r="AD158" s="72" t="s">
        <v>19295</v>
      </c>
      <c r="AE158" s="72">
        <v>2</v>
      </c>
      <c r="AF158" s="72">
        <v>117</v>
      </c>
      <c r="AG158" s="72">
        <v>12039</v>
      </c>
      <c r="AH158" s="72">
        <v>0</v>
      </c>
      <c r="AI158" s="72">
        <v>-25200</v>
      </c>
      <c r="AJ158" s="72" t="s">
        <v>21437</v>
      </c>
      <c r="AK158" s="72" t="s">
        <v>23210</v>
      </c>
      <c r="AL158" s="76" t="s">
        <v>24303</v>
      </c>
      <c r="AM158" s="72" t="s">
        <v>505</v>
      </c>
      <c r="AN158" s="74">
        <v>41180.771273148152</v>
      </c>
      <c r="AO158" s="76" t="s">
        <v>25399</v>
      </c>
      <c r="AP158" s="72" t="b">
        <v>0</v>
      </c>
      <c r="AQ158" s="72" t="b">
        <v>0</v>
      </c>
      <c r="AR158" s="72" t="b">
        <v>0</v>
      </c>
      <c r="AS158" s="72" t="s">
        <v>344</v>
      </c>
      <c r="AT158" s="72">
        <v>4</v>
      </c>
      <c r="AU158" s="76" t="s">
        <v>303</v>
      </c>
      <c r="AV158" s="72" t="b">
        <v>0</v>
      </c>
      <c r="AW158" s="72" t="s">
        <v>313</v>
      </c>
      <c r="AX158" s="76" t="s">
        <v>28333</v>
      </c>
      <c r="AY158" s="72" t="s">
        <v>66</v>
      </c>
    </row>
    <row r="159" spans="1:51" x14ac:dyDescent="0.35">
      <c r="A159" s="70" t="s">
        <v>864</v>
      </c>
      <c r="B159" s="83"/>
      <c r="C159" s="83"/>
      <c r="D159" s="84"/>
      <c r="E159" s="107"/>
      <c r="F159" s="80" t="s">
        <v>9219</v>
      </c>
      <c r="G159" s="108"/>
      <c r="H159" s="81"/>
      <c r="I159" s="87"/>
      <c r="J159" s="109"/>
      <c r="K159" s="81" t="s">
        <v>30592</v>
      </c>
      <c r="L159" s="110"/>
      <c r="M159" s="92"/>
      <c r="N159" s="92"/>
      <c r="O159" s="93"/>
      <c r="P159" s="94"/>
      <c r="Q159" s="94"/>
      <c r="R159" s="79"/>
      <c r="S159" s="79"/>
      <c r="T159" s="79"/>
      <c r="U159" s="79"/>
      <c r="V159" s="52"/>
      <c r="W159" s="52"/>
      <c r="X159" s="52"/>
      <c r="Y159" s="52"/>
      <c r="Z159" s="51"/>
      <c r="AA159" s="88"/>
      <c r="AB159" s="88"/>
      <c r="AC159" s="89"/>
      <c r="AD159" s="72" t="s">
        <v>19296</v>
      </c>
      <c r="AE159" s="72">
        <v>62</v>
      </c>
      <c r="AF159" s="72">
        <v>8</v>
      </c>
      <c r="AG159" s="72">
        <v>690</v>
      </c>
      <c r="AH159" s="72">
        <v>99</v>
      </c>
      <c r="AI159" s="72">
        <v>7200</v>
      </c>
      <c r="AJ159" s="72" t="s">
        <v>21438</v>
      </c>
      <c r="AK159" s="72" t="s">
        <v>23211</v>
      </c>
      <c r="AL159" s="72"/>
      <c r="AM159" s="72" t="s">
        <v>284</v>
      </c>
      <c r="AN159" s="74">
        <v>39958.583032407405</v>
      </c>
      <c r="AO159" s="76" t="s">
        <v>25400</v>
      </c>
      <c r="AP159" s="72" t="b">
        <v>0</v>
      </c>
      <c r="AQ159" s="72" t="b">
        <v>0</v>
      </c>
      <c r="AR159" s="72" t="b">
        <v>0</v>
      </c>
      <c r="AS159" s="72" t="s">
        <v>235</v>
      </c>
      <c r="AT159" s="72">
        <v>0</v>
      </c>
      <c r="AU159" s="76" t="s">
        <v>27185</v>
      </c>
      <c r="AV159" s="72" t="b">
        <v>0</v>
      </c>
      <c r="AW159" s="72" t="s">
        <v>313</v>
      </c>
      <c r="AX159" s="76" t="s">
        <v>28334</v>
      </c>
      <c r="AY159" s="72" t="s">
        <v>66</v>
      </c>
    </row>
    <row r="160" spans="1:51" x14ac:dyDescent="0.35">
      <c r="A160" s="70" t="s">
        <v>865</v>
      </c>
      <c r="B160" s="83"/>
      <c r="C160" s="83"/>
      <c r="D160" s="84"/>
      <c r="E160" s="107"/>
      <c r="F160" s="80" t="s">
        <v>9220</v>
      </c>
      <c r="G160" s="108"/>
      <c r="H160" s="81"/>
      <c r="I160" s="87"/>
      <c r="J160" s="109"/>
      <c r="K160" s="81" t="s">
        <v>30593</v>
      </c>
      <c r="L160" s="110"/>
      <c r="M160" s="92"/>
      <c r="N160" s="92"/>
      <c r="O160" s="93"/>
      <c r="P160" s="94"/>
      <c r="Q160" s="94"/>
      <c r="R160" s="79"/>
      <c r="S160" s="79"/>
      <c r="T160" s="79"/>
      <c r="U160" s="79"/>
      <c r="V160" s="52"/>
      <c r="W160" s="52"/>
      <c r="X160" s="52"/>
      <c r="Y160" s="52"/>
      <c r="Z160" s="51"/>
      <c r="AA160" s="88"/>
      <c r="AB160" s="88"/>
      <c r="AC160" s="89"/>
      <c r="AD160" s="72" t="s">
        <v>19297</v>
      </c>
      <c r="AE160" s="72">
        <v>2244</v>
      </c>
      <c r="AF160" s="72">
        <v>33</v>
      </c>
      <c r="AG160" s="72">
        <v>607</v>
      </c>
      <c r="AH160" s="72">
        <v>494</v>
      </c>
      <c r="AI160" s="72">
        <v>-25200</v>
      </c>
      <c r="AJ160" s="72"/>
      <c r="AK160" s="72" t="s">
        <v>23212</v>
      </c>
      <c r="AL160" s="72"/>
      <c r="AM160" s="72" t="s">
        <v>282</v>
      </c>
      <c r="AN160" s="74">
        <v>41084.591956018521</v>
      </c>
      <c r="AO160" s="76" t="s">
        <v>25401</v>
      </c>
      <c r="AP160" s="72" t="b">
        <v>0</v>
      </c>
      <c r="AQ160" s="72" t="b">
        <v>0</v>
      </c>
      <c r="AR160" s="72" t="b">
        <v>0</v>
      </c>
      <c r="AS160" s="72" t="s">
        <v>231</v>
      </c>
      <c r="AT160" s="72">
        <v>9</v>
      </c>
      <c r="AU160" s="76" t="s">
        <v>27186</v>
      </c>
      <c r="AV160" s="72" t="b">
        <v>0</v>
      </c>
      <c r="AW160" s="72" t="s">
        <v>313</v>
      </c>
      <c r="AX160" s="76" t="s">
        <v>28335</v>
      </c>
      <c r="AY160" s="72" t="s">
        <v>66</v>
      </c>
    </row>
    <row r="161" spans="1:51" x14ac:dyDescent="0.35">
      <c r="A161" s="70" t="s">
        <v>866</v>
      </c>
      <c r="B161" s="83"/>
      <c r="C161" s="83"/>
      <c r="D161" s="84"/>
      <c r="E161" s="107"/>
      <c r="F161" s="80" t="s">
        <v>9221</v>
      </c>
      <c r="G161" s="108"/>
      <c r="H161" s="81"/>
      <c r="I161" s="87"/>
      <c r="J161" s="109"/>
      <c r="K161" s="81" t="s">
        <v>30594</v>
      </c>
      <c r="L161" s="110"/>
      <c r="M161" s="92"/>
      <c r="N161" s="92"/>
      <c r="O161" s="93"/>
      <c r="P161" s="94"/>
      <c r="Q161" s="94"/>
      <c r="R161" s="79"/>
      <c r="S161" s="79"/>
      <c r="T161" s="79"/>
      <c r="U161" s="79"/>
      <c r="V161" s="52"/>
      <c r="W161" s="52"/>
      <c r="X161" s="52"/>
      <c r="Y161" s="52"/>
      <c r="Z161" s="51"/>
      <c r="AA161" s="88"/>
      <c r="AB161" s="88"/>
      <c r="AC161" s="89"/>
      <c r="AD161" s="72" t="s">
        <v>19298</v>
      </c>
      <c r="AE161" s="72">
        <v>1806</v>
      </c>
      <c r="AF161" s="72">
        <v>37</v>
      </c>
      <c r="AG161" s="72">
        <v>670</v>
      </c>
      <c r="AH161" s="72">
        <v>577</v>
      </c>
      <c r="AI161" s="72"/>
      <c r="AJ161" s="72" t="s">
        <v>21439</v>
      </c>
      <c r="AK161" s="72" t="s">
        <v>23213</v>
      </c>
      <c r="AL161" s="72"/>
      <c r="AM161" s="72"/>
      <c r="AN161" s="74">
        <v>41744.177743055552</v>
      </c>
      <c r="AO161" s="76" t="s">
        <v>25402</v>
      </c>
      <c r="AP161" s="72" t="b">
        <v>0</v>
      </c>
      <c r="AQ161" s="72" t="b">
        <v>0</v>
      </c>
      <c r="AR161" s="72" t="b">
        <v>0</v>
      </c>
      <c r="AS161" s="72" t="s">
        <v>231</v>
      </c>
      <c r="AT161" s="72">
        <v>5</v>
      </c>
      <c r="AU161" s="76" t="s">
        <v>307</v>
      </c>
      <c r="AV161" s="72" t="b">
        <v>0</v>
      </c>
      <c r="AW161" s="72" t="s">
        <v>313</v>
      </c>
      <c r="AX161" s="76" t="s">
        <v>28336</v>
      </c>
      <c r="AY161" s="72" t="s">
        <v>66</v>
      </c>
    </row>
    <row r="162" spans="1:51" x14ac:dyDescent="0.35">
      <c r="A162" s="70" t="s">
        <v>867</v>
      </c>
      <c r="B162" s="83"/>
      <c r="C162" s="83"/>
      <c r="D162" s="84"/>
      <c r="E162" s="107"/>
      <c r="F162" s="80" t="s">
        <v>9222</v>
      </c>
      <c r="G162" s="108"/>
      <c r="H162" s="81"/>
      <c r="I162" s="87"/>
      <c r="J162" s="109"/>
      <c r="K162" s="81" t="s">
        <v>30595</v>
      </c>
      <c r="L162" s="110"/>
      <c r="M162" s="92"/>
      <c r="N162" s="92"/>
      <c r="O162" s="93"/>
      <c r="P162" s="94"/>
      <c r="Q162" s="94"/>
      <c r="R162" s="79"/>
      <c r="S162" s="79"/>
      <c r="T162" s="79"/>
      <c r="U162" s="79"/>
      <c r="V162" s="52"/>
      <c r="W162" s="52"/>
      <c r="X162" s="52"/>
      <c r="Y162" s="52"/>
      <c r="Z162" s="51"/>
      <c r="AA162" s="88"/>
      <c r="AB162" s="88"/>
      <c r="AC162" s="89"/>
      <c r="AD162" s="72" t="s">
        <v>19299</v>
      </c>
      <c r="AE162" s="72">
        <v>2302</v>
      </c>
      <c r="AF162" s="72">
        <v>52</v>
      </c>
      <c r="AG162" s="72">
        <v>657</v>
      </c>
      <c r="AH162" s="72">
        <v>528</v>
      </c>
      <c r="AI162" s="72"/>
      <c r="AJ162" s="72" t="s">
        <v>21440</v>
      </c>
      <c r="AK162" s="72"/>
      <c r="AL162" s="72"/>
      <c r="AM162" s="72"/>
      <c r="AN162" s="74">
        <v>40936.108541666668</v>
      </c>
      <c r="AO162" s="76" t="s">
        <v>25403</v>
      </c>
      <c r="AP162" s="72" t="b">
        <v>0</v>
      </c>
      <c r="AQ162" s="72" t="b">
        <v>0</v>
      </c>
      <c r="AR162" s="72" t="b">
        <v>0</v>
      </c>
      <c r="AS162" s="72" t="s">
        <v>231</v>
      </c>
      <c r="AT162" s="72">
        <v>8</v>
      </c>
      <c r="AU162" s="76" t="s">
        <v>346</v>
      </c>
      <c r="AV162" s="72" t="b">
        <v>0</v>
      </c>
      <c r="AW162" s="72" t="s">
        <v>313</v>
      </c>
      <c r="AX162" s="76" t="s">
        <v>28337</v>
      </c>
      <c r="AY162" s="72" t="s">
        <v>66</v>
      </c>
    </row>
    <row r="163" spans="1:51" x14ac:dyDescent="0.35">
      <c r="A163" s="70" t="s">
        <v>868</v>
      </c>
      <c r="B163" s="83"/>
      <c r="C163" s="83"/>
      <c r="D163" s="84"/>
      <c r="E163" s="107"/>
      <c r="F163" s="80" t="s">
        <v>9223</v>
      </c>
      <c r="G163" s="108"/>
      <c r="H163" s="81"/>
      <c r="I163" s="87"/>
      <c r="J163" s="109"/>
      <c r="K163" s="81" t="s">
        <v>30596</v>
      </c>
      <c r="L163" s="110"/>
      <c r="M163" s="92"/>
      <c r="N163" s="92"/>
      <c r="O163" s="93"/>
      <c r="P163" s="94"/>
      <c r="Q163" s="94"/>
      <c r="R163" s="79"/>
      <c r="S163" s="79"/>
      <c r="T163" s="79"/>
      <c r="U163" s="79"/>
      <c r="V163" s="52"/>
      <c r="W163" s="52"/>
      <c r="X163" s="52"/>
      <c r="Y163" s="52"/>
      <c r="Z163" s="51"/>
      <c r="AA163" s="88"/>
      <c r="AB163" s="88"/>
      <c r="AC163" s="89"/>
      <c r="AD163" s="72" t="s">
        <v>19300</v>
      </c>
      <c r="AE163" s="72">
        <v>204</v>
      </c>
      <c r="AF163" s="72">
        <v>106</v>
      </c>
      <c r="AG163" s="72">
        <v>6238</v>
      </c>
      <c r="AH163" s="72">
        <v>470</v>
      </c>
      <c r="AI163" s="72">
        <v>-7200</v>
      </c>
      <c r="AJ163" s="72" t="s">
        <v>21441</v>
      </c>
      <c r="AK163" s="72"/>
      <c r="AL163" s="72"/>
      <c r="AM163" s="72" t="s">
        <v>337</v>
      </c>
      <c r="AN163" s="74">
        <v>40701.198009259257</v>
      </c>
      <c r="AO163" s="76" t="s">
        <v>25404</v>
      </c>
      <c r="AP163" s="72" t="b">
        <v>0</v>
      </c>
      <c r="AQ163" s="72" t="b">
        <v>0</v>
      </c>
      <c r="AR163" s="72" t="b">
        <v>1</v>
      </c>
      <c r="AS163" s="72" t="s">
        <v>235</v>
      </c>
      <c r="AT163" s="72">
        <v>11</v>
      </c>
      <c r="AU163" s="76" t="s">
        <v>27187</v>
      </c>
      <c r="AV163" s="72" t="b">
        <v>0</v>
      </c>
      <c r="AW163" s="72" t="s">
        <v>313</v>
      </c>
      <c r="AX163" s="76" t="s">
        <v>28338</v>
      </c>
      <c r="AY163" s="72" t="s">
        <v>66</v>
      </c>
    </row>
    <row r="164" spans="1:51" x14ac:dyDescent="0.35">
      <c r="A164" s="70" t="s">
        <v>2744</v>
      </c>
      <c r="B164" s="83"/>
      <c r="C164" s="83"/>
      <c r="D164" s="84"/>
      <c r="E164" s="107"/>
      <c r="F164" s="80" t="s">
        <v>27687</v>
      </c>
      <c r="G164" s="108"/>
      <c r="H164" s="81"/>
      <c r="I164" s="87"/>
      <c r="J164" s="109"/>
      <c r="K164" s="81" t="s">
        <v>30597</v>
      </c>
      <c r="L164" s="110"/>
      <c r="M164" s="92"/>
      <c r="N164" s="92"/>
      <c r="O164" s="93"/>
      <c r="P164" s="94"/>
      <c r="Q164" s="94"/>
      <c r="R164" s="79"/>
      <c r="S164" s="79"/>
      <c r="T164" s="79"/>
      <c r="U164" s="79"/>
      <c r="V164" s="52"/>
      <c r="W164" s="52"/>
      <c r="X164" s="52"/>
      <c r="Y164" s="52"/>
      <c r="Z164" s="51"/>
      <c r="AA164" s="88"/>
      <c r="AB164" s="88"/>
      <c r="AC164" s="89"/>
      <c r="AD164" s="72" t="s">
        <v>19301</v>
      </c>
      <c r="AE164" s="72">
        <v>70</v>
      </c>
      <c r="AF164" s="72">
        <v>80090</v>
      </c>
      <c r="AG164" s="72">
        <v>7039</v>
      </c>
      <c r="AH164" s="72">
        <v>291</v>
      </c>
      <c r="AI164" s="72">
        <v>7200</v>
      </c>
      <c r="AJ164" s="72" t="s">
        <v>21442</v>
      </c>
      <c r="AK164" s="72" t="s">
        <v>284</v>
      </c>
      <c r="AL164" s="76" t="s">
        <v>24304</v>
      </c>
      <c r="AM164" s="72" t="s">
        <v>284</v>
      </c>
      <c r="AN164" s="74">
        <v>39947.721307870372</v>
      </c>
      <c r="AO164" s="76" t="s">
        <v>25405</v>
      </c>
      <c r="AP164" s="72" t="b">
        <v>0</v>
      </c>
      <c r="AQ164" s="72" t="b">
        <v>0</v>
      </c>
      <c r="AR164" s="72" t="b">
        <v>1</v>
      </c>
      <c r="AS164" s="72" t="s">
        <v>235</v>
      </c>
      <c r="AT164" s="72">
        <v>653</v>
      </c>
      <c r="AU164" s="76" t="s">
        <v>27188</v>
      </c>
      <c r="AV164" s="72" t="b">
        <v>1</v>
      </c>
      <c r="AW164" s="72" t="s">
        <v>313</v>
      </c>
      <c r="AX164" s="76" t="s">
        <v>28339</v>
      </c>
      <c r="AY164" s="72" t="s">
        <v>65</v>
      </c>
    </row>
    <row r="165" spans="1:51" x14ac:dyDescent="0.35">
      <c r="A165" s="70" t="s">
        <v>869</v>
      </c>
      <c r="B165" s="83"/>
      <c r="C165" s="83"/>
      <c r="D165" s="84"/>
      <c r="E165" s="107"/>
      <c r="F165" s="80" t="s">
        <v>9224</v>
      </c>
      <c r="G165" s="108"/>
      <c r="H165" s="81"/>
      <c r="I165" s="87"/>
      <c r="J165" s="109"/>
      <c r="K165" s="81" t="s">
        <v>30598</v>
      </c>
      <c r="L165" s="110"/>
      <c r="M165" s="92"/>
      <c r="N165" s="92"/>
      <c r="O165" s="93"/>
      <c r="P165" s="94"/>
      <c r="Q165" s="94"/>
      <c r="R165" s="79"/>
      <c r="S165" s="79"/>
      <c r="T165" s="79"/>
      <c r="U165" s="79"/>
      <c r="V165" s="52"/>
      <c r="W165" s="52"/>
      <c r="X165" s="52"/>
      <c r="Y165" s="52"/>
      <c r="Z165" s="51"/>
      <c r="AA165" s="88"/>
      <c r="AB165" s="88"/>
      <c r="AC165" s="89"/>
      <c r="AD165" s="72" t="s">
        <v>869</v>
      </c>
      <c r="AE165" s="72">
        <v>724</v>
      </c>
      <c r="AF165" s="72">
        <v>273</v>
      </c>
      <c r="AG165" s="72">
        <v>15543</v>
      </c>
      <c r="AH165" s="72">
        <v>10529</v>
      </c>
      <c r="AI165" s="72">
        <v>7200</v>
      </c>
      <c r="AJ165" s="72" t="s">
        <v>453</v>
      </c>
      <c r="AK165" s="72" t="s">
        <v>23214</v>
      </c>
      <c r="AL165" s="72"/>
      <c r="AM165" s="72" t="s">
        <v>284</v>
      </c>
      <c r="AN165" s="74">
        <v>41462.651400462964</v>
      </c>
      <c r="AO165" s="76" t="s">
        <v>25406</v>
      </c>
      <c r="AP165" s="72" t="b">
        <v>1</v>
      </c>
      <c r="AQ165" s="72" t="b">
        <v>0</v>
      </c>
      <c r="AR165" s="72" t="b">
        <v>1</v>
      </c>
      <c r="AS165" s="72" t="s">
        <v>235</v>
      </c>
      <c r="AT165" s="72">
        <v>66</v>
      </c>
      <c r="AU165" s="76" t="s">
        <v>303</v>
      </c>
      <c r="AV165" s="72" t="b">
        <v>0</v>
      </c>
      <c r="AW165" s="72" t="s">
        <v>313</v>
      </c>
      <c r="AX165" s="76" t="s">
        <v>28340</v>
      </c>
      <c r="AY165" s="72" t="s">
        <v>66</v>
      </c>
    </row>
    <row r="166" spans="1:51" x14ac:dyDescent="0.35">
      <c r="A166" s="70" t="s">
        <v>2715</v>
      </c>
      <c r="B166" s="83"/>
      <c r="C166" s="83"/>
      <c r="D166" s="84"/>
      <c r="E166" s="107"/>
      <c r="F166" s="80" t="s">
        <v>10760</v>
      </c>
      <c r="G166" s="108"/>
      <c r="H166" s="81"/>
      <c r="I166" s="87"/>
      <c r="J166" s="109"/>
      <c r="K166" s="81" t="s">
        <v>30599</v>
      </c>
      <c r="L166" s="110"/>
      <c r="M166" s="92"/>
      <c r="N166" s="92"/>
      <c r="O166" s="93"/>
      <c r="P166" s="94"/>
      <c r="Q166" s="94"/>
      <c r="R166" s="79"/>
      <c r="S166" s="79"/>
      <c r="T166" s="79"/>
      <c r="U166" s="79"/>
      <c r="V166" s="52"/>
      <c r="W166" s="52"/>
      <c r="X166" s="52"/>
      <c r="Y166" s="52"/>
      <c r="Z166" s="51"/>
      <c r="AA166" s="88"/>
      <c r="AB166" s="88"/>
      <c r="AC166" s="89"/>
      <c r="AD166" s="72" t="s">
        <v>19302</v>
      </c>
      <c r="AE166" s="72">
        <v>270</v>
      </c>
      <c r="AF166" s="72">
        <v>324</v>
      </c>
      <c r="AG166" s="72">
        <v>5715</v>
      </c>
      <c r="AH166" s="72">
        <v>5993</v>
      </c>
      <c r="AI166" s="72"/>
      <c r="AJ166" s="72" t="s">
        <v>21443</v>
      </c>
      <c r="AK166" s="72" t="s">
        <v>278</v>
      </c>
      <c r="AL166" s="76" t="s">
        <v>24305</v>
      </c>
      <c r="AM166" s="72"/>
      <c r="AN166" s="74">
        <v>42020.142881944441</v>
      </c>
      <c r="AO166" s="76" t="s">
        <v>25407</v>
      </c>
      <c r="AP166" s="72" t="b">
        <v>1</v>
      </c>
      <c r="AQ166" s="72" t="b">
        <v>0</v>
      </c>
      <c r="AR166" s="72" t="b">
        <v>0</v>
      </c>
      <c r="AS166" s="72" t="s">
        <v>235</v>
      </c>
      <c r="AT166" s="72">
        <v>87</v>
      </c>
      <c r="AU166" s="76" t="s">
        <v>303</v>
      </c>
      <c r="AV166" s="72" t="b">
        <v>0</v>
      </c>
      <c r="AW166" s="72" t="s">
        <v>313</v>
      </c>
      <c r="AX166" s="76" t="s">
        <v>28341</v>
      </c>
      <c r="AY166" s="72" t="s">
        <v>66</v>
      </c>
    </row>
    <row r="167" spans="1:51" x14ac:dyDescent="0.35">
      <c r="A167" s="70" t="s">
        <v>870</v>
      </c>
      <c r="B167" s="83"/>
      <c r="C167" s="83"/>
      <c r="D167" s="84"/>
      <c r="E167" s="107"/>
      <c r="F167" s="80" t="s">
        <v>9225</v>
      </c>
      <c r="G167" s="108"/>
      <c r="H167" s="81"/>
      <c r="I167" s="87"/>
      <c r="J167" s="109"/>
      <c r="K167" s="81" t="s">
        <v>30600</v>
      </c>
      <c r="L167" s="110"/>
      <c r="M167" s="92"/>
      <c r="N167" s="92"/>
      <c r="O167" s="93"/>
      <c r="P167" s="94"/>
      <c r="Q167" s="94"/>
      <c r="R167" s="79"/>
      <c r="S167" s="79"/>
      <c r="T167" s="79"/>
      <c r="U167" s="79"/>
      <c r="V167" s="52"/>
      <c r="W167" s="52"/>
      <c r="X167" s="52"/>
      <c r="Y167" s="52"/>
      <c r="Z167" s="51"/>
      <c r="AA167" s="88"/>
      <c r="AB167" s="88"/>
      <c r="AC167" s="89"/>
      <c r="AD167" s="72" t="s">
        <v>19303</v>
      </c>
      <c r="AE167" s="72">
        <v>2286</v>
      </c>
      <c r="AF167" s="72">
        <v>62</v>
      </c>
      <c r="AG167" s="72">
        <v>615</v>
      </c>
      <c r="AH167" s="72">
        <v>487</v>
      </c>
      <c r="AI167" s="72"/>
      <c r="AJ167" s="72"/>
      <c r="AK167" s="72" t="s">
        <v>23215</v>
      </c>
      <c r="AL167" s="72"/>
      <c r="AM167" s="72"/>
      <c r="AN167" s="74">
        <v>40881.072291666664</v>
      </c>
      <c r="AO167" s="76" t="s">
        <v>25408</v>
      </c>
      <c r="AP167" s="72" t="b">
        <v>0</v>
      </c>
      <c r="AQ167" s="72" t="b">
        <v>0</v>
      </c>
      <c r="AR167" s="72" t="b">
        <v>0</v>
      </c>
      <c r="AS167" s="72" t="s">
        <v>231</v>
      </c>
      <c r="AT167" s="72">
        <v>4</v>
      </c>
      <c r="AU167" s="76" t="s">
        <v>27186</v>
      </c>
      <c r="AV167" s="72" t="b">
        <v>0</v>
      </c>
      <c r="AW167" s="72" t="s">
        <v>313</v>
      </c>
      <c r="AX167" s="76" t="s">
        <v>28342</v>
      </c>
      <c r="AY167" s="72" t="s">
        <v>66</v>
      </c>
    </row>
    <row r="168" spans="1:51" x14ac:dyDescent="0.35">
      <c r="A168" s="70" t="s">
        <v>871</v>
      </c>
      <c r="B168" s="83"/>
      <c r="C168" s="83"/>
      <c r="D168" s="84"/>
      <c r="E168" s="107"/>
      <c r="F168" s="80" t="s">
        <v>9226</v>
      </c>
      <c r="G168" s="108"/>
      <c r="H168" s="81"/>
      <c r="I168" s="87"/>
      <c r="J168" s="109"/>
      <c r="K168" s="81" t="s">
        <v>30601</v>
      </c>
      <c r="L168" s="110"/>
      <c r="M168" s="92"/>
      <c r="N168" s="92"/>
      <c r="O168" s="93"/>
      <c r="P168" s="94"/>
      <c r="Q168" s="94"/>
      <c r="R168" s="79"/>
      <c r="S168" s="79"/>
      <c r="T168" s="79"/>
      <c r="U168" s="79"/>
      <c r="V168" s="52"/>
      <c r="W168" s="52"/>
      <c r="X168" s="52"/>
      <c r="Y168" s="52"/>
      <c r="Z168" s="51"/>
      <c r="AA168" s="88"/>
      <c r="AB168" s="88"/>
      <c r="AC168" s="89"/>
      <c r="AD168" s="72" t="s">
        <v>19304</v>
      </c>
      <c r="AE168" s="72">
        <v>245</v>
      </c>
      <c r="AF168" s="72">
        <v>34</v>
      </c>
      <c r="AG168" s="72">
        <v>202</v>
      </c>
      <c r="AH168" s="72">
        <v>24</v>
      </c>
      <c r="AI168" s="72">
        <v>-25200</v>
      </c>
      <c r="AJ168" s="72" t="s">
        <v>21444</v>
      </c>
      <c r="AK168" s="72" t="s">
        <v>277</v>
      </c>
      <c r="AL168" s="76" t="s">
        <v>24306</v>
      </c>
      <c r="AM168" s="72" t="s">
        <v>282</v>
      </c>
      <c r="AN168" s="74">
        <v>42152.380914351852</v>
      </c>
      <c r="AO168" s="76" t="s">
        <v>25409</v>
      </c>
      <c r="AP168" s="72" t="b">
        <v>1</v>
      </c>
      <c r="AQ168" s="72" t="b">
        <v>0</v>
      </c>
      <c r="AR168" s="72" t="b">
        <v>1</v>
      </c>
      <c r="AS168" s="72" t="s">
        <v>354</v>
      </c>
      <c r="AT168" s="72">
        <v>1</v>
      </c>
      <c r="AU168" s="76" t="s">
        <v>303</v>
      </c>
      <c r="AV168" s="72" t="b">
        <v>0</v>
      </c>
      <c r="AW168" s="72" t="s">
        <v>313</v>
      </c>
      <c r="AX168" s="76" t="s">
        <v>28343</v>
      </c>
      <c r="AY168" s="72" t="s">
        <v>66</v>
      </c>
    </row>
    <row r="169" spans="1:51" x14ac:dyDescent="0.35">
      <c r="A169" s="70" t="s">
        <v>872</v>
      </c>
      <c r="B169" s="83"/>
      <c r="C169" s="83"/>
      <c r="D169" s="84"/>
      <c r="E169" s="107"/>
      <c r="F169" s="80" t="s">
        <v>9227</v>
      </c>
      <c r="G169" s="108"/>
      <c r="H169" s="81"/>
      <c r="I169" s="87"/>
      <c r="J169" s="109"/>
      <c r="K169" s="81" t="s">
        <v>30602</v>
      </c>
      <c r="L169" s="110"/>
      <c r="M169" s="92"/>
      <c r="N169" s="92"/>
      <c r="O169" s="93"/>
      <c r="P169" s="94"/>
      <c r="Q169" s="94"/>
      <c r="R169" s="79"/>
      <c r="S169" s="79"/>
      <c r="T169" s="79"/>
      <c r="U169" s="79"/>
      <c r="V169" s="52"/>
      <c r="W169" s="52"/>
      <c r="X169" s="52"/>
      <c r="Y169" s="52"/>
      <c r="Z169" s="51"/>
      <c r="AA169" s="88"/>
      <c r="AB169" s="88"/>
      <c r="AC169" s="89"/>
      <c r="AD169" s="72" t="s">
        <v>19305</v>
      </c>
      <c r="AE169" s="72">
        <v>53</v>
      </c>
      <c r="AF169" s="72">
        <v>3</v>
      </c>
      <c r="AG169" s="72">
        <v>68</v>
      </c>
      <c r="AH169" s="72">
        <v>24</v>
      </c>
      <c r="AI169" s="72"/>
      <c r="AJ169" s="72"/>
      <c r="AK169" s="72"/>
      <c r="AL169" s="76" t="s">
        <v>24307</v>
      </c>
      <c r="AM169" s="72"/>
      <c r="AN169" s="74">
        <v>42641.954687500001</v>
      </c>
      <c r="AO169" s="72"/>
      <c r="AP169" s="72" t="b">
        <v>0</v>
      </c>
      <c r="AQ169" s="72" t="b">
        <v>0</v>
      </c>
      <c r="AR169" s="72" t="b">
        <v>0</v>
      </c>
      <c r="AS169" s="72" t="s">
        <v>235</v>
      </c>
      <c r="AT169" s="72">
        <v>0</v>
      </c>
      <c r="AU169" s="76" t="s">
        <v>303</v>
      </c>
      <c r="AV169" s="72" t="b">
        <v>0</v>
      </c>
      <c r="AW169" s="72" t="s">
        <v>313</v>
      </c>
      <c r="AX169" s="76" t="s">
        <v>28344</v>
      </c>
      <c r="AY169" s="72" t="s">
        <v>66</v>
      </c>
    </row>
    <row r="170" spans="1:51" x14ac:dyDescent="0.35">
      <c r="A170" s="70" t="s">
        <v>873</v>
      </c>
      <c r="B170" s="83"/>
      <c r="C170" s="83"/>
      <c r="D170" s="84"/>
      <c r="E170" s="107"/>
      <c r="F170" s="80" t="s">
        <v>9228</v>
      </c>
      <c r="G170" s="108"/>
      <c r="H170" s="81"/>
      <c r="I170" s="87"/>
      <c r="J170" s="109"/>
      <c r="K170" s="81" t="s">
        <v>30603</v>
      </c>
      <c r="L170" s="110"/>
      <c r="M170" s="92"/>
      <c r="N170" s="92"/>
      <c r="O170" s="93"/>
      <c r="P170" s="94"/>
      <c r="Q170" s="94"/>
      <c r="R170" s="79"/>
      <c r="S170" s="79"/>
      <c r="T170" s="79"/>
      <c r="U170" s="79"/>
      <c r="V170" s="52"/>
      <c r="W170" s="52"/>
      <c r="X170" s="52"/>
      <c r="Y170" s="52"/>
      <c r="Z170" s="51"/>
      <c r="AA170" s="88"/>
      <c r="AB170" s="88"/>
      <c r="AC170" s="89"/>
      <c r="AD170" s="72" t="s">
        <v>19306</v>
      </c>
      <c r="AE170" s="72">
        <v>917</v>
      </c>
      <c r="AF170" s="72">
        <v>36</v>
      </c>
      <c r="AG170" s="72">
        <v>711</v>
      </c>
      <c r="AH170" s="72">
        <v>594</v>
      </c>
      <c r="AI170" s="72"/>
      <c r="AJ170" s="72" t="s">
        <v>21445</v>
      </c>
      <c r="AK170" s="72" t="s">
        <v>23216</v>
      </c>
      <c r="AL170" s="72"/>
      <c r="AM170" s="72"/>
      <c r="AN170" s="74">
        <v>41745.031365740739</v>
      </c>
      <c r="AO170" s="76" t="s">
        <v>25410</v>
      </c>
      <c r="AP170" s="72" t="b">
        <v>0</v>
      </c>
      <c r="AQ170" s="72" t="b">
        <v>0</v>
      </c>
      <c r="AR170" s="72" t="b">
        <v>0</v>
      </c>
      <c r="AS170" s="72" t="s">
        <v>231</v>
      </c>
      <c r="AT170" s="72">
        <v>15</v>
      </c>
      <c r="AU170" s="76" t="s">
        <v>345</v>
      </c>
      <c r="AV170" s="72" t="b">
        <v>0</v>
      </c>
      <c r="AW170" s="72" t="s">
        <v>313</v>
      </c>
      <c r="AX170" s="76" t="s">
        <v>28345</v>
      </c>
      <c r="AY170" s="72" t="s">
        <v>66</v>
      </c>
    </row>
    <row r="171" spans="1:51" x14ac:dyDescent="0.35">
      <c r="A171" s="70" t="s">
        <v>874</v>
      </c>
      <c r="B171" s="83"/>
      <c r="C171" s="83"/>
      <c r="D171" s="84"/>
      <c r="E171" s="107"/>
      <c r="F171" s="80" t="s">
        <v>9229</v>
      </c>
      <c r="G171" s="108"/>
      <c r="H171" s="81"/>
      <c r="I171" s="87"/>
      <c r="J171" s="109"/>
      <c r="K171" s="81" t="s">
        <v>30604</v>
      </c>
      <c r="L171" s="110"/>
      <c r="M171" s="92"/>
      <c r="N171" s="92"/>
      <c r="O171" s="93"/>
      <c r="P171" s="94"/>
      <c r="Q171" s="94"/>
      <c r="R171" s="79"/>
      <c r="S171" s="79"/>
      <c r="T171" s="79"/>
      <c r="U171" s="79"/>
      <c r="V171" s="52"/>
      <c r="W171" s="52"/>
      <c r="X171" s="52"/>
      <c r="Y171" s="52"/>
      <c r="Z171" s="51"/>
      <c r="AA171" s="88"/>
      <c r="AB171" s="88"/>
      <c r="AC171" s="89"/>
      <c r="AD171" s="72" t="s">
        <v>19307</v>
      </c>
      <c r="AE171" s="72">
        <v>0</v>
      </c>
      <c r="AF171" s="72">
        <v>83</v>
      </c>
      <c r="AG171" s="72">
        <v>2236</v>
      </c>
      <c r="AH171" s="72">
        <v>918</v>
      </c>
      <c r="AI171" s="72"/>
      <c r="AJ171" s="72"/>
      <c r="AK171" s="72"/>
      <c r="AL171" s="72"/>
      <c r="AM171" s="72"/>
      <c r="AN171" s="74">
        <v>42254.528321759259</v>
      </c>
      <c r="AO171" s="76" t="s">
        <v>25411</v>
      </c>
      <c r="AP171" s="72" t="b">
        <v>1</v>
      </c>
      <c r="AQ171" s="72" t="b">
        <v>0</v>
      </c>
      <c r="AR171" s="72" t="b">
        <v>0</v>
      </c>
      <c r="AS171" s="72" t="s">
        <v>235</v>
      </c>
      <c r="AT171" s="72">
        <v>3</v>
      </c>
      <c r="AU171" s="76" t="s">
        <v>303</v>
      </c>
      <c r="AV171" s="72" t="b">
        <v>0</v>
      </c>
      <c r="AW171" s="72" t="s">
        <v>313</v>
      </c>
      <c r="AX171" s="76" t="s">
        <v>28346</v>
      </c>
      <c r="AY171" s="72" t="s">
        <v>66</v>
      </c>
    </row>
    <row r="172" spans="1:51" x14ac:dyDescent="0.35">
      <c r="A172" s="70" t="s">
        <v>875</v>
      </c>
      <c r="B172" s="83"/>
      <c r="C172" s="83"/>
      <c r="D172" s="84"/>
      <c r="E172" s="107"/>
      <c r="F172" s="80" t="s">
        <v>9230</v>
      </c>
      <c r="G172" s="108"/>
      <c r="H172" s="81"/>
      <c r="I172" s="87"/>
      <c r="J172" s="109"/>
      <c r="K172" s="81" t="s">
        <v>30605</v>
      </c>
      <c r="L172" s="110"/>
      <c r="M172" s="92"/>
      <c r="N172" s="92"/>
      <c r="O172" s="93"/>
      <c r="P172" s="94"/>
      <c r="Q172" s="94"/>
      <c r="R172" s="79"/>
      <c r="S172" s="79"/>
      <c r="T172" s="79"/>
      <c r="U172" s="79"/>
      <c r="V172" s="52"/>
      <c r="W172" s="52"/>
      <c r="X172" s="52"/>
      <c r="Y172" s="52"/>
      <c r="Z172" s="51"/>
      <c r="AA172" s="88"/>
      <c r="AB172" s="88"/>
      <c r="AC172" s="89"/>
      <c r="AD172" s="72" t="s">
        <v>19308</v>
      </c>
      <c r="AE172" s="72">
        <v>167</v>
      </c>
      <c r="AF172" s="72">
        <v>100</v>
      </c>
      <c r="AG172" s="72">
        <v>7649</v>
      </c>
      <c r="AH172" s="72">
        <v>2441</v>
      </c>
      <c r="AI172" s="72"/>
      <c r="AJ172" s="72" t="s">
        <v>21446</v>
      </c>
      <c r="AK172" s="72"/>
      <c r="AL172" s="72"/>
      <c r="AM172" s="72"/>
      <c r="AN172" s="74">
        <v>41369.838958333334</v>
      </c>
      <c r="AO172" s="76" t="s">
        <v>25412</v>
      </c>
      <c r="AP172" s="72" t="b">
        <v>1</v>
      </c>
      <c r="AQ172" s="72" t="b">
        <v>0</v>
      </c>
      <c r="AR172" s="72" t="b">
        <v>1</v>
      </c>
      <c r="AS172" s="72" t="s">
        <v>235</v>
      </c>
      <c r="AT172" s="72">
        <v>1</v>
      </c>
      <c r="AU172" s="76" t="s">
        <v>303</v>
      </c>
      <c r="AV172" s="72" t="b">
        <v>0</v>
      </c>
      <c r="AW172" s="72" t="s">
        <v>313</v>
      </c>
      <c r="AX172" s="76" t="s">
        <v>28347</v>
      </c>
      <c r="AY172" s="72" t="s">
        <v>66</v>
      </c>
    </row>
    <row r="173" spans="1:51" x14ac:dyDescent="0.35">
      <c r="A173" s="70" t="s">
        <v>876</v>
      </c>
      <c r="B173" s="83"/>
      <c r="C173" s="83"/>
      <c r="D173" s="84"/>
      <c r="E173" s="107"/>
      <c r="F173" s="80" t="s">
        <v>312</v>
      </c>
      <c r="G173" s="108"/>
      <c r="H173" s="81"/>
      <c r="I173" s="87"/>
      <c r="J173" s="109"/>
      <c r="K173" s="81" t="s">
        <v>30606</v>
      </c>
      <c r="L173" s="110"/>
      <c r="M173" s="92"/>
      <c r="N173" s="92"/>
      <c r="O173" s="93"/>
      <c r="P173" s="94"/>
      <c r="Q173" s="94"/>
      <c r="R173" s="79"/>
      <c r="S173" s="79"/>
      <c r="T173" s="79"/>
      <c r="U173" s="79"/>
      <c r="V173" s="52"/>
      <c r="W173" s="52"/>
      <c r="X173" s="52"/>
      <c r="Y173" s="52"/>
      <c r="Z173" s="51"/>
      <c r="AA173" s="88"/>
      <c r="AB173" s="88"/>
      <c r="AC173" s="89"/>
      <c r="AD173" s="72" t="s">
        <v>19309</v>
      </c>
      <c r="AE173" s="72">
        <v>38</v>
      </c>
      <c r="AF173" s="72">
        <v>3</v>
      </c>
      <c r="AG173" s="72">
        <v>85</v>
      </c>
      <c r="AH173" s="72">
        <v>28</v>
      </c>
      <c r="AI173" s="72"/>
      <c r="AJ173" s="72"/>
      <c r="AK173" s="72"/>
      <c r="AL173" s="72"/>
      <c r="AM173" s="72"/>
      <c r="AN173" s="74">
        <v>42711.527812499997</v>
      </c>
      <c r="AO173" s="72"/>
      <c r="AP173" s="72" t="b">
        <v>1</v>
      </c>
      <c r="AQ173" s="72" t="b">
        <v>1</v>
      </c>
      <c r="AR173" s="72" t="b">
        <v>0</v>
      </c>
      <c r="AS173" s="72" t="s">
        <v>235</v>
      </c>
      <c r="AT173" s="72">
        <v>0</v>
      </c>
      <c r="AU173" s="72"/>
      <c r="AV173" s="72" t="b">
        <v>0</v>
      </c>
      <c r="AW173" s="72" t="s">
        <v>313</v>
      </c>
      <c r="AX173" s="76" t="s">
        <v>28348</v>
      </c>
      <c r="AY173" s="72" t="s">
        <v>66</v>
      </c>
    </row>
    <row r="174" spans="1:51" x14ac:dyDescent="0.35">
      <c r="A174" s="70" t="s">
        <v>877</v>
      </c>
      <c r="B174" s="83"/>
      <c r="C174" s="83"/>
      <c r="D174" s="84"/>
      <c r="E174" s="107"/>
      <c r="F174" s="80" t="s">
        <v>9231</v>
      </c>
      <c r="G174" s="108"/>
      <c r="H174" s="81"/>
      <c r="I174" s="87"/>
      <c r="J174" s="109"/>
      <c r="K174" s="81" t="s">
        <v>30607</v>
      </c>
      <c r="L174" s="110"/>
      <c r="M174" s="92"/>
      <c r="N174" s="92"/>
      <c r="O174" s="93"/>
      <c r="P174" s="94"/>
      <c r="Q174" s="94"/>
      <c r="R174" s="79"/>
      <c r="S174" s="79"/>
      <c r="T174" s="79"/>
      <c r="U174" s="79"/>
      <c r="V174" s="52"/>
      <c r="W174" s="52"/>
      <c r="X174" s="52"/>
      <c r="Y174" s="52"/>
      <c r="Z174" s="51"/>
      <c r="AA174" s="88"/>
      <c r="AB174" s="88"/>
      <c r="AC174" s="89"/>
      <c r="AD174" s="72" t="s">
        <v>19310</v>
      </c>
      <c r="AE174" s="72">
        <v>416</v>
      </c>
      <c r="AF174" s="72">
        <v>202</v>
      </c>
      <c r="AG174" s="72">
        <v>1537</v>
      </c>
      <c r="AH174" s="72">
        <v>3095</v>
      </c>
      <c r="AI174" s="72"/>
      <c r="AJ174" s="72" t="s">
        <v>21447</v>
      </c>
      <c r="AK174" s="72" t="s">
        <v>23217</v>
      </c>
      <c r="AL174" s="72"/>
      <c r="AM174" s="72"/>
      <c r="AN174" s="74">
        <v>41735.364490740743</v>
      </c>
      <c r="AO174" s="76" t="s">
        <v>25413</v>
      </c>
      <c r="AP174" s="72" t="b">
        <v>1</v>
      </c>
      <c r="AQ174" s="72" t="b">
        <v>0</v>
      </c>
      <c r="AR174" s="72" t="b">
        <v>0</v>
      </c>
      <c r="AS174" s="72" t="s">
        <v>370</v>
      </c>
      <c r="AT174" s="72">
        <v>0</v>
      </c>
      <c r="AU174" s="76" t="s">
        <v>303</v>
      </c>
      <c r="AV174" s="72" t="b">
        <v>0</v>
      </c>
      <c r="AW174" s="72" t="s">
        <v>313</v>
      </c>
      <c r="AX174" s="76" t="s">
        <v>28349</v>
      </c>
      <c r="AY174" s="72" t="s">
        <v>66</v>
      </c>
    </row>
    <row r="175" spans="1:51" x14ac:dyDescent="0.35">
      <c r="A175" s="70" t="s">
        <v>2745</v>
      </c>
      <c r="B175" s="83"/>
      <c r="C175" s="83"/>
      <c r="D175" s="84"/>
      <c r="E175" s="107"/>
      <c r="F175" s="80" t="s">
        <v>27688</v>
      </c>
      <c r="G175" s="108"/>
      <c r="H175" s="81"/>
      <c r="I175" s="87"/>
      <c r="J175" s="109"/>
      <c r="K175" s="81" t="s">
        <v>30608</v>
      </c>
      <c r="L175" s="110"/>
      <c r="M175" s="92"/>
      <c r="N175" s="92"/>
      <c r="O175" s="93"/>
      <c r="P175" s="94"/>
      <c r="Q175" s="94"/>
      <c r="R175" s="79"/>
      <c r="S175" s="79"/>
      <c r="T175" s="79"/>
      <c r="U175" s="79"/>
      <c r="V175" s="52"/>
      <c r="W175" s="52"/>
      <c r="X175" s="52"/>
      <c r="Y175" s="52"/>
      <c r="Z175" s="51"/>
      <c r="AA175" s="88"/>
      <c r="AB175" s="88"/>
      <c r="AC175" s="89"/>
      <c r="AD175" s="72" t="s">
        <v>19311</v>
      </c>
      <c r="AE175" s="72">
        <v>65</v>
      </c>
      <c r="AF175" s="72">
        <v>37</v>
      </c>
      <c r="AG175" s="72">
        <v>194</v>
      </c>
      <c r="AH175" s="72">
        <v>148</v>
      </c>
      <c r="AI175" s="72"/>
      <c r="AJ175" s="72" t="s">
        <v>21448</v>
      </c>
      <c r="AK175" s="72" t="s">
        <v>23218</v>
      </c>
      <c r="AL175" s="72"/>
      <c r="AM175" s="72"/>
      <c r="AN175" s="74">
        <v>42639.44091435185</v>
      </c>
      <c r="AO175" s="76" t="s">
        <v>25414</v>
      </c>
      <c r="AP175" s="72" t="b">
        <v>1</v>
      </c>
      <c r="AQ175" s="72" t="b">
        <v>0</v>
      </c>
      <c r="AR175" s="72" t="b">
        <v>0</v>
      </c>
      <c r="AS175" s="72" t="s">
        <v>370</v>
      </c>
      <c r="AT175" s="72">
        <v>0</v>
      </c>
      <c r="AU175" s="72"/>
      <c r="AV175" s="72" t="b">
        <v>0</v>
      </c>
      <c r="AW175" s="72" t="s">
        <v>313</v>
      </c>
      <c r="AX175" s="76" t="s">
        <v>28350</v>
      </c>
      <c r="AY175" s="72" t="s">
        <v>65</v>
      </c>
    </row>
    <row r="176" spans="1:51" x14ac:dyDescent="0.35">
      <c r="A176" s="70" t="s">
        <v>2746</v>
      </c>
      <c r="B176" s="83"/>
      <c r="C176" s="83"/>
      <c r="D176" s="84"/>
      <c r="E176" s="107"/>
      <c r="F176" s="80" t="s">
        <v>27689</v>
      </c>
      <c r="G176" s="108"/>
      <c r="H176" s="81"/>
      <c r="I176" s="87"/>
      <c r="J176" s="109"/>
      <c r="K176" s="81" t="s">
        <v>30609</v>
      </c>
      <c r="L176" s="110"/>
      <c r="M176" s="92"/>
      <c r="N176" s="92"/>
      <c r="O176" s="93"/>
      <c r="P176" s="94"/>
      <c r="Q176" s="94"/>
      <c r="R176" s="79"/>
      <c r="S176" s="79"/>
      <c r="T176" s="79"/>
      <c r="U176" s="79"/>
      <c r="V176" s="52"/>
      <c r="W176" s="52"/>
      <c r="X176" s="52"/>
      <c r="Y176" s="52"/>
      <c r="Z176" s="51"/>
      <c r="AA176" s="88"/>
      <c r="AB176" s="88"/>
      <c r="AC176" s="89"/>
      <c r="AD176" s="72" t="s">
        <v>19312</v>
      </c>
      <c r="AE176" s="72">
        <v>1946</v>
      </c>
      <c r="AF176" s="72">
        <v>1216</v>
      </c>
      <c r="AG176" s="72">
        <v>49842</v>
      </c>
      <c r="AH176" s="72">
        <v>1932</v>
      </c>
      <c r="AI176" s="72">
        <v>-25200</v>
      </c>
      <c r="AJ176" s="72" t="s">
        <v>21449</v>
      </c>
      <c r="AK176" s="72" t="s">
        <v>23219</v>
      </c>
      <c r="AL176" s="72"/>
      <c r="AM176" s="72" t="s">
        <v>282</v>
      </c>
      <c r="AN176" s="74">
        <v>42195.741249999999</v>
      </c>
      <c r="AO176" s="76" t="s">
        <v>25415</v>
      </c>
      <c r="AP176" s="72" t="b">
        <v>0</v>
      </c>
      <c r="AQ176" s="72" t="b">
        <v>0</v>
      </c>
      <c r="AR176" s="72" t="b">
        <v>0</v>
      </c>
      <c r="AS176" s="72" t="s">
        <v>370</v>
      </c>
      <c r="AT176" s="72">
        <v>16</v>
      </c>
      <c r="AU176" s="76" t="s">
        <v>27189</v>
      </c>
      <c r="AV176" s="72" t="b">
        <v>0</v>
      </c>
      <c r="AW176" s="72" t="s">
        <v>313</v>
      </c>
      <c r="AX176" s="76" t="s">
        <v>28351</v>
      </c>
      <c r="AY176" s="72" t="s">
        <v>65</v>
      </c>
    </row>
    <row r="177" spans="1:51" x14ac:dyDescent="0.35">
      <c r="A177" s="70" t="s">
        <v>2747</v>
      </c>
      <c r="B177" s="83"/>
      <c r="C177" s="83"/>
      <c r="D177" s="84"/>
      <c r="E177" s="107"/>
      <c r="F177" s="80" t="s">
        <v>27690</v>
      </c>
      <c r="G177" s="108"/>
      <c r="H177" s="81"/>
      <c r="I177" s="87"/>
      <c r="J177" s="109"/>
      <c r="K177" s="81" t="s">
        <v>30610</v>
      </c>
      <c r="L177" s="110"/>
      <c r="M177" s="92"/>
      <c r="N177" s="92"/>
      <c r="O177" s="93"/>
      <c r="P177" s="94"/>
      <c r="Q177" s="94"/>
      <c r="R177" s="79"/>
      <c r="S177" s="79"/>
      <c r="T177" s="79"/>
      <c r="U177" s="79"/>
      <c r="V177" s="52"/>
      <c r="W177" s="52"/>
      <c r="X177" s="52"/>
      <c r="Y177" s="52"/>
      <c r="Z177" s="51"/>
      <c r="AA177" s="88"/>
      <c r="AB177" s="88"/>
      <c r="AC177" s="89"/>
      <c r="AD177" s="72" t="s">
        <v>19313</v>
      </c>
      <c r="AE177" s="72">
        <v>885</v>
      </c>
      <c r="AF177" s="72">
        <v>616</v>
      </c>
      <c r="AG177" s="72">
        <v>28279</v>
      </c>
      <c r="AH177" s="72">
        <v>96</v>
      </c>
      <c r="AI177" s="72">
        <v>-25200</v>
      </c>
      <c r="AJ177" s="72" t="s">
        <v>21450</v>
      </c>
      <c r="AK177" s="72" t="s">
        <v>23220</v>
      </c>
      <c r="AL177" s="72"/>
      <c r="AM177" s="72" t="s">
        <v>282</v>
      </c>
      <c r="AN177" s="74">
        <v>40197.298356481479</v>
      </c>
      <c r="AO177" s="76" t="s">
        <v>25416</v>
      </c>
      <c r="AP177" s="72" t="b">
        <v>0</v>
      </c>
      <c r="AQ177" s="72" t="b">
        <v>0</v>
      </c>
      <c r="AR177" s="72" t="b">
        <v>1</v>
      </c>
      <c r="AS177" s="72" t="s">
        <v>370</v>
      </c>
      <c r="AT177" s="72">
        <v>5</v>
      </c>
      <c r="AU177" s="76" t="s">
        <v>27190</v>
      </c>
      <c r="AV177" s="72" t="b">
        <v>0</v>
      </c>
      <c r="AW177" s="72" t="s">
        <v>313</v>
      </c>
      <c r="AX177" s="76" t="s">
        <v>28352</v>
      </c>
      <c r="AY177" s="72" t="s">
        <v>65</v>
      </c>
    </row>
    <row r="178" spans="1:51" x14ac:dyDescent="0.35">
      <c r="A178" s="70" t="s">
        <v>2748</v>
      </c>
      <c r="B178" s="83"/>
      <c r="C178" s="83"/>
      <c r="D178" s="84"/>
      <c r="E178" s="107"/>
      <c r="F178" s="80" t="s">
        <v>27691</v>
      </c>
      <c r="G178" s="108"/>
      <c r="H178" s="81"/>
      <c r="I178" s="87"/>
      <c r="J178" s="109"/>
      <c r="K178" s="81" t="s">
        <v>30611</v>
      </c>
      <c r="L178" s="110"/>
      <c r="M178" s="92"/>
      <c r="N178" s="92"/>
      <c r="O178" s="93"/>
      <c r="P178" s="94"/>
      <c r="Q178" s="94"/>
      <c r="R178" s="79"/>
      <c r="S178" s="79"/>
      <c r="T178" s="79"/>
      <c r="U178" s="79"/>
      <c r="V178" s="52"/>
      <c r="W178" s="52"/>
      <c r="X178" s="52"/>
      <c r="Y178" s="52"/>
      <c r="Z178" s="51"/>
      <c r="AA178" s="88"/>
      <c r="AB178" s="88"/>
      <c r="AC178" s="89"/>
      <c r="AD178" s="72" t="s">
        <v>19314</v>
      </c>
      <c r="AE178" s="72">
        <v>278</v>
      </c>
      <c r="AF178" s="72">
        <v>89</v>
      </c>
      <c r="AG178" s="72">
        <v>1648</v>
      </c>
      <c r="AH178" s="72">
        <v>3131</v>
      </c>
      <c r="AI178" s="72"/>
      <c r="AJ178" s="72"/>
      <c r="AK178" s="72"/>
      <c r="AL178" s="72"/>
      <c r="AM178" s="72"/>
      <c r="AN178" s="74">
        <v>42717.493518518517</v>
      </c>
      <c r="AO178" s="72"/>
      <c r="AP178" s="72" t="b">
        <v>1</v>
      </c>
      <c r="AQ178" s="72" t="b">
        <v>0</v>
      </c>
      <c r="AR178" s="72" t="b">
        <v>0</v>
      </c>
      <c r="AS178" s="72" t="s">
        <v>370</v>
      </c>
      <c r="AT178" s="72">
        <v>2</v>
      </c>
      <c r="AU178" s="72"/>
      <c r="AV178" s="72" t="b">
        <v>0</v>
      </c>
      <c r="AW178" s="72" t="s">
        <v>313</v>
      </c>
      <c r="AX178" s="76" t="s">
        <v>28353</v>
      </c>
      <c r="AY178" s="72" t="s">
        <v>65</v>
      </c>
    </row>
    <row r="179" spans="1:51" x14ac:dyDescent="0.35">
      <c r="A179" s="70" t="s">
        <v>2749</v>
      </c>
      <c r="B179" s="83"/>
      <c r="C179" s="83"/>
      <c r="D179" s="84"/>
      <c r="E179" s="107"/>
      <c r="F179" s="80" t="s">
        <v>27692</v>
      </c>
      <c r="G179" s="108"/>
      <c r="H179" s="81"/>
      <c r="I179" s="87"/>
      <c r="J179" s="109"/>
      <c r="K179" s="81" t="s">
        <v>30612</v>
      </c>
      <c r="L179" s="110"/>
      <c r="M179" s="92"/>
      <c r="N179" s="92"/>
      <c r="O179" s="93"/>
      <c r="P179" s="94"/>
      <c r="Q179" s="94"/>
      <c r="R179" s="79"/>
      <c r="S179" s="79"/>
      <c r="T179" s="79"/>
      <c r="U179" s="79"/>
      <c r="V179" s="52"/>
      <c r="W179" s="52"/>
      <c r="X179" s="52"/>
      <c r="Y179" s="52"/>
      <c r="Z179" s="51"/>
      <c r="AA179" s="88"/>
      <c r="AB179" s="88"/>
      <c r="AC179" s="89"/>
      <c r="AD179" s="72" t="s">
        <v>19315</v>
      </c>
      <c r="AE179" s="72">
        <v>877</v>
      </c>
      <c r="AF179" s="72">
        <v>277</v>
      </c>
      <c r="AG179" s="72">
        <v>2813</v>
      </c>
      <c r="AH179" s="72">
        <v>4100</v>
      </c>
      <c r="AI179" s="72"/>
      <c r="AJ179" s="72" t="s">
        <v>21451</v>
      </c>
      <c r="AK179" s="72"/>
      <c r="AL179" s="72"/>
      <c r="AM179" s="72"/>
      <c r="AN179" s="74">
        <v>42572.62327546296</v>
      </c>
      <c r="AO179" s="72"/>
      <c r="AP179" s="72" t="b">
        <v>1</v>
      </c>
      <c r="AQ179" s="72" t="b">
        <v>0</v>
      </c>
      <c r="AR179" s="72" t="b">
        <v>0</v>
      </c>
      <c r="AS179" s="72" t="s">
        <v>370</v>
      </c>
      <c r="AT179" s="72">
        <v>0</v>
      </c>
      <c r="AU179" s="72"/>
      <c r="AV179" s="72" t="b">
        <v>0</v>
      </c>
      <c r="AW179" s="72" t="s">
        <v>313</v>
      </c>
      <c r="AX179" s="76" t="s">
        <v>28354</v>
      </c>
      <c r="AY179" s="72" t="s">
        <v>65</v>
      </c>
    </row>
    <row r="180" spans="1:51" x14ac:dyDescent="0.35">
      <c r="A180" s="70" t="s">
        <v>2750</v>
      </c>
      <c r="B180" s="83"/>
      <c r="C180" s="83"/>
      <c r="D180" s="84"/>
      <c r="E180" s="107"/>
      <c r="F180" s="80" t="s">
        <v>27693</v>
      </c>
      <c r="G180" s="108"/>
      <c r="H180" s="81"/>
      <c r="I180" s="87"/>
      <c r="J180" s="109"/>
      <c r="K180" s="81" t="s">
        <v>30613</v>
      </c>
      <c r="L180" s="110"/>
      <c r="M180" s="92"/>
      <c r="N180" s="92"/>
      <c r="O180" s="93"/>
      <c r="P180" s="94"/>
      <c r="Q180" s="94"/>
      <c r="R180" s="79"/>
      <c r="S180" s="79"/>
      <c r="T180" s="79"/>
      <c r="U180" s="79"/>
      <c r="V180" s="52"/>
      <c r="W180" s="52"/>
      <c r="X180" s="52"/>
      <c r="Y180" s="52"/>
      <c r="Z180" s="51"/>
      <c r="AA180" s="88"/>
      <c r="AB180" s="88"/>
      <c r="AC180" s="89"/>
      <c r="AD180" s="72" t="s">
        <v>19316</v>
      </c>
      <c r="AE180" s="72">
        <v>192</v>
      </c>
      <c r="AF180" s="72">
        <v>52</v>
      </c>
      <c r="AG180" s="72">
        <v>280</v>
      </c>
      <c r="AH180" s="72">
        <v>642</v>
      </c>
      <c r="AI180" s="72"/>
      <c r="AJ180" s="72" t="s">
        <v>21452</v>
      </c>
      <c r="AK180" s="72"/>
      <c r="AL180" s="72"/>
      <c r="AM180" s="72"/>
      <c r="AN180" s="74">
        <v>42769.710879629631</v>
      </c>
      <c r="AO180" s="76" t="s">
        <v>25417</v>
      </c>
      <c r="AP180" s="72" t="b">
        <v>1</v>
      </c>
      <c r="AQ180" s="72" t="b">
        <v>0</v>
      </c>
      <c r="AR180" s="72" t="b">
        <v>0</v>
      </c>
      <c r="AS180" s="72" t="s">
        <v>370</v>
      </c>
      <c r="AT180" s="72">
        <v>0</v>
      </c>
      <c r="AU180" s="72"/>
      <c r="AV180" s="72" t="b">
        <v>0</v>
      </c>
      <c r="AW180" s="72" t="s">
        <v>313</v>
      </c>
      <c r="AX180" s="76" t="s">
        <v>28355</v>
      </c>
      <c r="AY180" s="72" t="s">
        <v>65</v>
      </c>
    </row>
    <row r="181" spans="1:51" x14ac:dyDescent="0.35">
      <c r="A181" s="70" t="s">
        <v>2751</v>
      </c>
      <c r="B181" s="83"/>
      <c r="C181" s="83"/>
      <c r="D181" s="84"/>
      <c r="E181" s="107"/>
      <c r="F181" s="80" t="s">
        <v>27694</v>
      </c>
      <c r="G181" s="108"/>
      <c r="H181" s="81"/>
      <c r="I181" s="87"/>
      <c r="J181" s="109"/>
      <c r="K181" s="81" t="s">
        <v>30614</v>
      </c>
      <c r="L181" s="110"/>
      <c r="M181" s="92"/>
      <c r="N181" s="92"/>
      <c r="O181" s="93"/>
      <c r="P181" s="94"/>
      <c r="Q181" s="94"/>
      <c r="R181" s="79"/>
      <c r="S181" s="79"/>
      <c r="T181" s="79"/>
      <c r="U181" s="79"/>
      <c r="V181" s="52"/>
      <c r="W181" s="52"/>
      <c r="X181" s="52"/>
      <c r="Y181" s="52"/>
      <c r="Z181" s="51"/>
      <c r="AA181" s="88"/>
      <c r="AB181" s="88"/>
      <c r="AC181" s="89"/>
      <c r="AD181" s="72" t="s">
        <v>19317</v>
      </c>
      <c r="AE181" s="72">
        <v>1368</v>
      </c>
      <c r="AF181" s="72">
        <v>780</v>
      </c>
      <c r="AG181" s="72">
        <v>4900</v>
      </c>
      <c r="AH181" s="72">
        <v>4500</v>
      </c>
      <c r="AI181" s="72"/>
      <c r="AJ181" s="72"/>
      <c r="AK181" s="72"/>
      <c r="AL181" s="72"/>
      <c r="AM181" s="72"/>
      <c r="AN181" s="74">
        <v>42392.78460648148</v>
      </c>
      <c r="AO181" s="76" t="s">
        <v>25418</v>
      </c>
      <c r="AP181" s="72" t="b">
        <v>1</v>
      </c>
      <c r="AQ181" s="72" t="b">
        <v>0</v>
      </c>
      <c r="AR181" s="72" t="b">
        <v>0</v>
      </c>
      <c r="AS181" s="72" t="s">
        <v>370</v>
      </c>
      <c r="AT181" s="72">
        <v>3</v>
      </c>
      <c r="AU181" s="72"/>
      <c r="AV181" s="72" t="b">
        <v>0</v>
      </c>
      <c r="AW181" s="72" t="s">
        <v>313</v>
      </c>
      <c r="AX181" s="76" t="s">
        <v>28356</v>
      </c>
      <c r="AY181" s="72" t="s">
        <v>65</v>
      </c>
    </row>
    <row r="182" spans="1:51" x14ac:dyDescent="0.35">
      <c r="A182" s="70" t="s">
        <v>878</v>
      </c>
      <c r="B182" s="83"/>
      <c r="C182" s="83"/>
      <c r="D182" s="84"/>
      <c r="E182" s="107"/>
      <c r="F182" s="80" t="s">
        <v>9232</v>
      </c>
      <c r="G182" s="108"/>
      <c r="H182" s="81"/>
      <c r="I182" s="87"/>
      <c r="J182" s="109"/>
      <c r="K182" s="81" t="s">
        <v>30615</v>
      </c>
      <c r="L182" s="110"/>
      <c r="M182" s="92"/>
      <c r="N182" s="92"/>
      <c r="O182" s="93"/>
      <c r="P182" s="94"/>
      <c r="Q182" s="94"/>
      <c r="R182" s="79"/>
      <c r="S182" s="79"/>
      <c r="T182" s="79"/>
      <c r="U182" s="79"/>
      <c r="V182" s="52"/>
      <c r="W182" s="52"/>
      <c r="X182" s="52"/>
      <c r="Y182" s="52"/>
      <c r="Z182" s="51"/>
      <c r="AA182" s="88"/>
      <c r="AB182" s="88"/>
      <c r="AC182" s="89"/>
      <c r="AD182" s="72" t="s">
        <v>19318</v>
      </c>
      <c r="AE182" s="72">
        <v>535</v>
      </c>
      <c r="AF182" s="72">
        <v>91</v>
      </c>
      <c r="AG182" s="72">
        <v>6745</v>
      </c>
      <c r="AH182" s="72">
        <v>3780</v>
      </c>
      <c r="AI182" s="72">
        <v>19800</v>
      </c>
      <c r="AJ182" s="72" t="s">
        <v>21453</v>
      </c>
      <c r="AK182" s="72" t="s">
        <v>23221</v>
      </c>
      <c r="AL182" s="76" t="s">
        <v>24308</v>
      </c>
      <c r="AM182" s="72" t="s">
        <v>295</v>
      </c>
      <c r="AN182" s="74">
        <v>40952.099340277775</v>
      </c>
      <c r="AO182" s="76" t="s">
        <v>25419</v>
      </c>
      <c r="AP182" s="72" t="b">
        <v>0</v>
      </c>
      <c r="AQ182" s="72" t="b">
        <v>0</v>
      </c>
      <c r="AR182" s="72" t="b">
        <v>0</v>
      </c>
      <c r="AS182" s="72" t="s">
        <v>231</v>
      </c>
      <c r="AT182" s="72">
        <v>24</v>
      </c>
      <c r="AU182" s="76" t="s">
        <v>307</v>
      </c>
      <c r="AV182" s="72" t="b">
        <v>0</v>
      </c>
      <c r="AW182" s="72" t="s">
        <v>313</v>
      </c>
      <c r="AX182" s="76" t="s">
        <v>28357</v>
      </c>
      <c r="AY182" s="72" t="s">
        <v>66</v>
      </c>
    </row>
    <row r="183" spans="1:51" x14ac:dyDescent="0.35">
      <c r="A183" s="70" t="s">
        <v>2752</v>
      </c>
      <c r="B183" s="83"/>
      <c r="C183" s="83"/>
      <c r="D183" s="84"/>
      <c r="E183" s="107"/>
      <c r="F183" s="80" t="s">
        <v>27695</v>
      </c>
      <c r="G183" s="108"/>
      <c r="H183" s="81"/>
      <c r="I183" s="87"/>
      <c r="J183" s="109"/>
      <c r="K183" s="81" t="s">
        <v>30616</v>
      </c>
      <c r="L183" s="110"/>
      <c r="M183" s="92"/>
      <c r="N183" s="92"/>
      <c r="O183" s="93"/>
      <c r="P183" s="94"/>
      <c r="Q183" s="94"/>
      <c r="R183" s="79"/>
      <c r="S183" s="79"/>
      <c r="T183" s="79"/>
      <c r="U183" s="79"/>
      <c r="V183" s="52"/>
      <c r="W183" s="52"/>
      <c r="X183" s="52"/>
      <c r="Y183" s="52"/>
      <c r="Z183" s="51"/>
      <c r="AA183" s="88"/>
      <c r="AB183" s="88"/>
      <c r="AC183" s="89"/>
      <c r="AD183" s="72" t="s">
        <v>19319</v>
      </c>
      <c r="AE183" s="72">
        <v>40</v>
      </c>
      <c r="AF183" s="72">
        <v>124128</v>
      </c>
      <c r="AG183" s="72">
        <v>10790</v>
      </c>
      <c r="AH183" s="72">
        <v>343</v>
      </c>
      <c r="AI183" s="72">
        <v>19800</v>
      </c>
      <c r="AJ183" s="72" t="s">
        <v>21454</v>
      </c>
      <c r="AK183" s="72" t="s">
        <v>23222</v>
      </c>
      <c r="AL183" s="76" t="s">
        <v>24309</v>
      </c>
      <c r="AM183" s="72" t="s">
        <v>295</v>
      </c>
      <c r="AN183" s="74">
        <v>40791.323888888888</v>
      </c>
      <c r="AO183" s="76" t="s">
        <v>25420</v>
      </c>
      <c r="AP183" s="72" t="b">
        <v>0</v>
      </c>
      <c r="AQ183" s="72" t="b">
        <v>0</v>
      </c>
      <c r="AR183" s="72" t="b">
        <v>0</v>
      </c>
      <c r="AS183" s="72" t="s">
        <v>231</v>
      </c>
      <c r="AT183" s="72">
        <v>169</v>
      </c>
      <c r="AU183" s="76" t="s">
        <v>27191</v>
      </c>
      <c r="AV183" s="72" t="b">
        <v>1</v>
      </c>
      <c r="AW183" s="72" t="s">
        <v>313</v>
      </c>
      <c r="AX183" s="76" t="s">
        <v>28358</v>
      </c>
      <c r="AY183" s="72" t="s">
        <v>65</v>
      </c>
    </row>
    <row r="184" spans="1:51" x14ac:dyDescent="0.35">
      <c r="A184" s="70" t="s">
        <v>546</v>
      </c>
      <c r="B184" s="83"/>
      <c r="C184" s="83"/>
      <c r="D184" s="84"/>
      <c r="E184" s="107"/>
      <c r="F184" s="80" t="s">
        <v>564</v>
      </c>
      <c r="G184" s="108"/>
      <c r="H184" s="81"/>
      <c r="I184" s="87"/>
      <c r="J184" s="109"/>
      <c r="K184" s="81" t="s">
        <v>30617</v>
      </c>
      <c r="L184" s="110"/>
      <c r="M184" s="92"/>
      <c r="N184" s="92"/>
      <c r="O184" s="93"/>
      <c r="P184" s="94"/>
      <c r="Q184" s="94"/>
      <c r="R184" s="79"/>
      <c r="S184" s="79"/>
      <c r="T184" s="79"/>
      <c r="U184" s="79"/>
      <c r="V184" s="52"/>
      <c r="W184" s="52"/>
      <c r="X184" s="52"/>
      <c r="Y184" s="52"/>
      <c r="Z184" s="51"/>
      <c r="AA184" s="88"/>
      <c r="AB184" s="88"/>
      <c r="AC184" s="89"/>
      <c r="AD184" s="72" t="s">
        <v>575</v>
      </c>
      <c r="AE184" s="72">
        <v>16</v>
      </c>
      <c r="AF184" s="72">
        <v>94331</v>
      </c>
      <c r="AG184" s="72">
        <v>19534</v>
      </c>
      <c r="AH184" s="72">
        <v>37</v>
      </c>
      <c r="AI184" s="72">
        <v>10800</v>
      </c>
      <c r="AJ184" s="72" t="s">
        <v>580</v>
      </c>
      <c r="AK184" s="72" t="s">
        <v>482</v>
      </c>
      <c r="AL184" s="76" t="s">
        <v>597</v>
      </c>
      <c r="AM184" s="72" t="s">
        <v>285</v>
      </c>
      <c r="AN184" s="74">
        <v>40816.801041666666</v>
      </c>
      <c r="AO184" s="76" t="s">
        <v>606</v>
      </c>
      <c r="AP184" s="72" t="b">
        <v>0</v>
      </c>
      <c r="AQ184" s="72" t="b">
        <v>0</v>
      </c>
      <c r="AR184" s="72" t="b">
        <v>1</v>
      </c>
      <c r="AS184" s="72" t="s">
        <v>231</v>
      </c>
      <c r="AT184" s="72">
        <v>1416</v>
      </c>
      <c r="AU184" s="76" t="s">
        <v>610</v>
      </c>
      <c r="AV184" s="72" t="b">
        <v>1</v>
      </c>
      <c r="AW184" s="72" t="s">
        <v>313</v>
      </c>
      <c r="AX184" s="76" t="s">
        <v>617</v>
      </c>
      <c r="AY184" s="72" t="s">
        <v>65</v>
      </c>
    </row>
    <row r="185" spans="1:51" x14ac:dyDescent="0.35">
      <c r="A185" s="70" t="s">
        <v>2753</v>
      </c>
      <c r="B185" s="83"/>
      <c r="C185" s="83"/>
      <c r="D185" s="84"/>
      <c r="E185" s="107"/>
      <c r="F185" s="80" t="s">
        <v>27696</v>
      </c>
      <c r="G185" s="108"/>
      <c r="H185" s="81"/>
      <c r="I185" s="87"/>
      <c r="J185" s="109"/>
      <c r="K185" s="81" t="s">
        <v>30618</v>
      </c>
      <c r="L185" s="110"/>
      <c r="M185" s="92"/>
      <c r="N185" s="92"/>
      <c r="O185" s="93"/>
      <c r="P185" s="94"/>
      <c r="Q185" s="94"/>
      <c r="R185" s="79"/>
      <c r="S185" s="79"/>
      <c r="T185" s="79"/>
      <c r="U185" s="79"/>
      <c r="V185" s="52"/>
      <c r="W185" s="52"/>
      <c r="X185" s="52"/>
      <c r="Y185" s="52"/>
      <c r="Z185" s="51"/>
      <c r="AA185" s="88"/>
      <c r="AB185" s="88"/>
      <c r="AC185" s="89"/>
      <c r="AD185" s="72" t="s">
        <v>19320</v>
      </c>
      <c r="AE185" s="72">
        <v>137</v>
      </c>
      <c r="AF185" s="72">
        <v>250</v>
      </c>
      <c r="AG185" s="72">
        <v>216</v>
      </c>
      <c r="AH185" s="72">
        <v>4</v>
      </c>
      <c r="AI185" s="72"/>
      <c r="AJ185" s="72" t="s">
        <v>21455</v>
      </c>
      <c r="AK185" s="72" t="s">
        <v>23223</v>
      </c>
      <c r="AL185" s="76" t="s">
        <v>24310</v>
      </c>
      <c r="AM185" s="72"/>
      <c r="AN185" s="74">
        <v>42461.321250000001</v>
      </c>
      <c r="AO185" s="76" t="s">
        <v>25421</v>
      </c>
      <c r="AP185" s="72" t="b">
        <v>1</v>
      </c>
      <c r="AQ185" s="72" t="b">
        <v>0</v>
      </c>
      <c r="AR185" s="72" t="b">
        <v>0</v>
      </c>
      <c r="AS185" s="72" t="s">
        <v>231</v>
      </c>
      <c r="AT185" s="72">
        <v>2</v>
      </c>
      <c r="AU185" s="72"/>
      <c r="AV185" s="72" t="b">
        <v>0</v>
      </c>
      <c r="AW185" s="72" t="s">
        <v>313</v>
      </c>
      <c r="AX185" s="76" t="s">
        <v>28359</v>
      </c>
      <c r="AY185" s="72" t="s">
        <v>65</v>
      </c>
    </row>
    <row r="186" spans="1:51" x14ac:dyDescent="0.35">
      <c r="A186" s="70" t="s">
        <v>2754</v>
      </c>
      <c r="B186" s="83"/>
      <c r="C186" s="83"/>
      <c r="D186" s="84"/>
      <c r="E186" s="107"/>
      <c r="F186" s="80" t="s">
        <v>27697</v>
      </c>
      <c r="G186" s="108"/>
      <c r="H186" s="81"/>
      <c r="I186" s="87"/>
      <c r="J186" s="109"/>
      <c r="K186" s="81" t="s">
        <v>30619</v>
      </c>
      <c r="L186" s="110"/>
      <c r="M186" s="92"/>
      <c r="N186" s="92"/>
      <c r="O186" s="93"/>
      <c r="P186" s="94"/>
      <c r="Q186" s="94"/>
      <c r="R186" s="79"/>
      <c r="S186" s="79"/>
      <c r="T186" s="79"/>
      <c r="U186" s="79"/>
      <c r="V186" s="52"/>
      <c r="W186" s="52"/>
      <c r="X186" s="52"/>
      <c r="Y186" s="52"/>
      <c r="Z186" s="51"/>
      <c r="AA186" s="88"/>
      <c r="AB186" s="88"/>
      <c r="AC186" s="89"/>
      <c r="AD186" s="72" t="s">
        <v>18997</v>
      </c>
      <c r="AE186" s="72">
        <v>5952</v>
      </c>
      <c r="AF186" s="72">
        <v>517573</v>
      </c>
      <c r="AG186" s="72">
        <v>14219</v>
      </c>
      <c r="AH186" s="72">
        <v>24376</v>
      </c>
      <c r="AI186" s="72">
        <v>-25200</v>
      </c>
      <c r="AJ186" s="72" t="s">
        <v>21456</v>
      </c>
      <c r="AK186" s="72" t="s">
        <v>23224</v>
      </c>
      <c r="AL186" s="76" t="s">
        <v>24311</v>
      </c>
      <c r="AM186" s="72" t="s">
        <v>282</v>
      </c>
      <c r="AN186" s="74">
        <v>40225.906215277777</v>
      </c>
      <c r="AO186" s="76" t="s">
        <v>25422</v>
      </c>
      <c r="AP186" s="72" t="b">
        <v>0</v>
      </c>
      <c r="AQ186" s="72" t="b">
        <v>0</v>
      </c>
      <c r="AR186" s="72" t="b">
        <v>0</v>
      </c>
      <c r="AS186" s="72" t="s">
        <v>231</v>
      </c>
      <c r="AT186" s="72">
        <v>7599</v>
      </c>
      <c r="AU186" s="76" t="s">
        <v>307</v>
      </c>
      <c r="AV186" s="72" t="b">
        <v>1</v>
      </c>
      <c r="AW186" s="72" t="s">
        <v>313</v>
      </c>
      <c r="AX186" s="76" t="s">
        <v>28360</v>
      </c>
      <c r="AY186" s="72" t="s">
        <v>65</v>
      </c>
    </row>
    <row r="187" spans="1:51" x14ac:dyDescent="0.35">
      <c r="A187" s="70" t="s">
        <v>879</v>
      </c>
      <c r="B187" s="83"/>
      <c r="C187" s="83"/>
      <c r="D187" s="84"/>
      <c r="E187" s="107"/>
      <c r="F187" s="80" t="s">
        <v>9233</v>
      </c>
      <c r="G187" s="108"/>
      <c r="H187" s="81"/>
      <c r="I187" s="87"/>
      <c r="J187" s="109"/>
      <c r="K187" s="81" t="s">
        <v>30620</v>
      </c>
      <c r="L187" s="110"/>
      <c r="M187" s="92"/>
      <c r="N187" s="92"/>
      <c r="O187" s="93"/>
      <c r="P187" s="94"/>
      <c r="Q187" s="94"/>
      <c r="R187" s="79"/>
      <c r="S187" s="79"/>
      <c r="T187" s="79"/>
      <c r="U187" s="79"/>
      <c r="V187" s="52"/>
      <c r="W187" s="52"/>
      <c r="X187" s="52"/>
      <c r="Y187" s="52"/>
      <c r="Z187" s="51"/>
      <c r="AA187" s="88"/>
      <c r="AB187" s="88"/>
      <c r="AC187" s="89"/>
      <c r="AD187" s="72" t="s">
        <v>19321</v>
      </c>
      <c r="AE187" s="72">
        <v>1717</v>
      </c>
      <c r="AF187" s="72">
        <v>45</v>
      </c>
      <c r="AG187" s="72">
        <v>760</v>
      </c>
      <c r="AH187" s="72">
        <v>611</v>
      </c>
      <c r="AI187" s="72"/>
      <c r="AJ187" s="72" t="s">
        <v>21457</v>
      </c>
      <c r="AK187" s="72" t="s">
        <v>23225</v>
      </c>
      <c r="AL187" s="76" t="s">
        <v>24312</v>
      </c>
      <c r="AM187" s="72"/>
      <c r="AN187" s="74">
        <v>41723.992847222224</v>
      </c>
      <c r="AO187" s="76" t="s">
        <v>25423</v>
      </c>
      <c r="AP187" s="72" t="b">
        <v>0</v>
      </c>
      <c r="AQ187" s="72" t="b">
        <v>0</v>
      </c>
      <c r="AR187" s="72" t="b">
        <v>0</v>
      </c>
      <c r="AS187" s="72" t="s">
        <v>231</v>
      </c>
      <c r="AT187" s="72">
        <v>9</v>
      </c>
      <c r="AU187" s="76" t="s">
        <v>307</v>
      </c>
      <c r="AV187" s="72" t="b">
        <v>0</v>
      </c>
      <c r="AW187" s="72" t="s">
        <v>313</v>
      </c>
      <c r="AX187" s="76" t="s">
        <v>28361</v>
      </c>
      <c r="AY187" s="72" t="s">
        <v>66</v>
      </c>
    </row>
    <row r="188" spans="1:51" x14ac:dyDescent="0.35">
      <c r="A188" s="70" t="s">
        <v>880</v>
      </c>
      <c r="B188" s="83"/>
      <c r="C188" s="83"/>
      <c r="D188" s="84"/>
      <c r="E188" s="107"/>
      <c r="F188" s="80" t="s">
        <v>9234</v>
      </c>
      <c r="G188" s="108"/>
      <c r="H188" s="81"/>
      <c r="I188" s="87"/>
      <c r="J188" s="109"/>
      <c r="K188" s="81" t="s">
        <v>30621</v>
      </c>
      <c r="L188" s="110"/>
      <c r="M188" s="92"/>
      <c r="N188" s="92"/>
      <c r="O188" s="93"/>
      <c r="P188" s="94"/>
      <c r="Q188" s="94"/>
      <c r="R188" s="79"/>
      <c r="S188" s="79"/>
      <c r="T188" s="79"/>
      <c r="U188" s="79"/>
      <c r="V188" s="52"/>
      <c r="W188" s="52"/>
      <c r="X188" s="52"/>
      <c r="Y188" s="52"/>
      <c r="Z188" s="51"/>
      <c r="AA188" s="88"/>
      <c r="AB188" s="88"/>
      <c r="AC188" s="89"/>
      <c r="AD188" s="72" t="s">
        <v>19322</v>
      </c>
      <c r="AE188" s="72">
        <v>158</v>
      </c>
      <c r="AF188" s="72">
        <v>114</v>
      </c>
      <c r="AG188" s="72">
        <v>5788</v>
      </c>
      <c r="AH188" s="72">
        <v>216</v>
      </c>
      <c r="AI188" s="72">
        <v>7200</v>
      </c>
      <c r="AJ188" s="72" t="s">
        <v>21458</v>
      </c>
      <c r="AK188" s="72" t="s">
        <v>279</v>
      </c>
      <c r="AL188" s="76" t="s">
        <v>24313</v>
      </c>
      <c r="AM188" s="72" t="s">
        <v>331</v>
      </c>
      <c r="AN188" s="74">
        <v>40374.398784722223</v>
      </c>
      <c r="AO188" s="76" t="s">
        <v>25424</v>
      </c>
      <c r="AP188" s="72" t="b">
        <v>0</v>
      </c>
      <c r="AQ188" s="72" t="b">
        <v>0</v>
      </c>
      <c r="AR188" s="72" t="b">
        <v>1</v>
      </c>
      <c r="AS188" s="72" t="s">
        <v>300</v>
      </c>
      <c r="AT188" s="72">
        <v>8</v>
      </c>
      <c r="AU188" s="76" t="s">
        <v>27192</v>
      </c>
      <c r="AV188" s="72" t="b">
        <v>0</v>
      </c>
      <c r="AW188" s="72" t="s">
        <v>313</v>
      </c>
      <c r="AX188" s="76" t="s">
        <v>28362</v>
      </c>
      <c r="AY188" s="72" t="s">
        <v>66</v>
      </c>
    </row>
    <row r="189" spans="1:51" x14ac:dyDescent="0.35">
      <c r="A189" s="70" t="s">
        <v>2559</v>
      </c>
      <c r="B189" s="83"/>
      <c r="C189" s="83"/>
      <c r="D189" s="84"/>
      <c r="E189" s="107"/>
      <c r="F189" s="80" t="s">
        <v>27698</v>
      </c>
      <c r="G189" s="108"/>
      <c r="H189" s="81"/>
      <c r="I189" s="87"/>
      <c r="J189" s="109"/>
      <c r="K189" s="81" t="s">
        <v>30622</v>
      </c>
      <c r="L189" s="110"/>
      <c r="M189" s="92"/>
      <c r="N189" s="92"/>
      <c r="O189" s="93"/>
      <c r="P189" s="94"/>
      <c r="Q189" s="94"/>
      <c r="R189" s="79"/>
      <c r="S189" s="79"/>
      <c r="T189" s="79"/>
      <c r="U189" s="79"/>
      <c r="V189" s="52"/>
      <c r="W189" s="52"/>
      <c r="X189" s="52"/>
      <c r="Y189" s="52"/>
      <c r="Z189" s="51"/>
      <c r="AA189" s="88"/>
      <c r="AB189" s="88"/>
      <c r="AC189" s="89"/>
      <c r="AD189" s="72" t="s">
        <v>19323</v>
      </c>
      <c r="AE189" s="72">
        <v>16</v>
      </c>
      <c r="AF189" s="72">
        <v>808966</v>
      </c>
      <c r="AG189" s="72">
        <v>37220</v>
      </c>
      <c r="AH189" s="72">
        <v>0</v>
      </c>
      <c r="AI189" s="72">
        <v>7200</v>
      </c>
      <c r="AJ189" s="72" t="s">
        <v>21459</v>
      </c>
      <c r="AK189" s="72" t="s">
        <v>462</v>
      </c>
      <c r="AL189" s="76" t="s">
        <v>24314</v>
      </c>
      <c r="AM189" s="72" t="s">
        <v>331</v>
      </c>
      <c r="AN189" s="74">
        <v>39449.693564814814</v>
      </c>
      <c r="AO189" s="76" t="s">
        <v>25425</v>
      </c>
      <c r="AP189" s="72" t="b">
        <v>0</v>
      </c>
      <c r="AQ189" s="72" t="b">
        <v>0</v>
      </c>
      <c r="AR189" s="72" t="b">
        <v>1</v>
      </c>
      <c r="AS189" s="72" t="s">
        <v>300</v>
      </c>
      <c r="AT189" s="72">
        <v>10178</v>
      </c>
      <c r="AU189" s="76" t="s">
        <v>27193</v>
      </c>
      <c r="AV189" s="72" t="b">
        <v>0</v>
      </c>
      <c r="AW189" s="72" t="s">
        <v>313</v>
      </c>
      <c r="AX189" s="76" t="s">
        <v>28363</v>
      </c>
      <c r="AY189" s="72" t="s">
        <v>66</v>
      </c>
    </row>
    <row r="190" spans="1:51" x14ac:dyDescent="0.35">
      <c r="A190" s="70" t="s">
        <v>881</v>
      </c>
      <c r="B190" s="83"/>
      <c r="C190" s="83"/>
      <c r="D190" s="84"/>
      <c r="E190" s="107"/>
      <c r="F190" s="80" t="s">
        <v>9235</v>
      </c>
      <c r="G190" s="108"/>
      <c r="H190" s="81"/>
      <c r="I190" s="87"/>
      <c r="J190" s="109"/>
      <c r="K190" s="81" t="s">
        <v>30623</v>
      </c>
      <c r="L190" s="110"/>
      <c r="M190" s="92"/>
      <c r="N190" s="92"/>
      <c r="O190" s="93"/>
      <c r="P190" s="94"/>
      <c r="Q190" s="94"/>
      <c r="R190" s="79"/>
      <c r="S190" s="79"/>
      <c r="T190" s="79"/>
      <c r="U190" s="79"/>
      <c r="V190" s="52"/>
      <c r="W190" s="52"/>
      <c r="X190" s="52"/>
      <c r="Y190" s="52"/>
      <c r="Z190" s="51"/>
      <c r="AA190" s="88"/>
      <c r="AB190" s="88"/>
      <c r="AC190" s="89"/>
      <c r="AD190" s="72" t="s">
        <v>19324</v>
      </c>
      <c r="AE190" s="72">
        <v>644</v>
      </c>
      <c r="AF190" s="72">
        <v>8251</v>
      </c>
      <c r="AG190" s="72">
        <v>166892</v>
      </c>
      <c r="AH190" s="72">
        <v>15</v>
      </c>
      <c r="AI190" s="72">
        <v>3600</v>
      </c>
      <c r="AJ190" s="72" t="s">
        <v>21460</v>
      </c>
      <c r="AK190" s="72" t="s">
        <v>481</v>
      </c>
      <c r="AL190" s="76" t="s">
        <v>24315</v>
      </c>
      <c r="AM190" s="72" t="s">
        <v>290</v>
      </c>
      <c r="AN190" s="74">
        <v>41116.769479166665</v>
      </c>
      <c r="AO190" s="76" t="s">
        <v>25426</v>
      </c>
      <c r="AP190" s="72" t="b">
        <v>0</v>
      </c>
      <c r="AQ190" s="72" t="b">
        <v>0</v>
      </c>
      <c r="AR190" s="72" t="b">
        <v>1</v>
      </c>
      <c r="AS190" s="72" t="s">
        <v>231</v>
      </c>
      <c r="AT190" s="72">
        <v>254</v>
      </c>
      <c r="AU190" s="76" t="s">
        <v>27194</v>
      </c>
      <c r="AV190" s="72" t="b">
        <v>0</v>
      </c>
      <c r="AW190" s="72" t="s">
        <v>313</v>
      </c>
      <c r="AX190" s="76" t="s">
        <v>28364</v>
      </c>
      <c r="AY190" s="72" t="s">
        <v>66</v>
      </c>
    </row>
    <row r="191" spans="1:51" x14ac:dyDescent="0.35">
      <c r="A191" s="70" t="s">
        <v>882</v>
      </c>
      <c r="B191" s="83"/>
      <c r="C191" s="83"/>
      <c r="D191" s="84"/>
      <c r="E191" s="107"/>
      <c r="F191" s="80" t="s">
        <v>9236</v>
      </c>
      <c r="G191" s="108"/>
      <c r="H191" s="81"/>
      <c r="I191" s="87"/>
      <c r="J191" s="109"/>
      <c r="K191" s="81" t="s">
        <v>30624</v>
      </c>
      <c r="L191" s="110"/>
      <c r="M191" s="92"/>
      <c r="N191" s="92"/>
      <c r="O191" s="93"/>
      <c r="P191" s="94"/>
      <c r="Q191" s="94"/>
      <c r="R191" s="79"/>
      <c r="S191" s="79"/>
      <c r="T191" s="79"/>
      <c r="U191" s="79"/>
      <c r="V191" s="52"/>
      <c r="W191" s="52"/>
      <c r="X191" s="52"/>
      <c r="Y191" s="52"/>
      <c r="Z191" s="51"/>
      <c r="AA191" s="88"/>
      <c r="AB191" s="88"/>
      <c r="AC191" s="89"/>
      <c r="AD191" s="72" t="s">
        <v>19325</v>
      </c>
      <c r="AE191" s="72">
        <v>112</v>
      </c>
      <c r="AF191" s="72">
        <v>49</v>
      </c>
      <c r="AG191" s="72">
        <v>1856</v>
      </c>
      <c r="AH191" s="72">
        <v>192</v>
      </c>
      <c r="AI191" s="72"/>
      <c r="AJ191" s="72"/>
      <c r="AK191" s="72"/>
      <c r="AL191" s="72"/>
      <c r="AM191" s="72"/>
      <c r="AN191" s="74">
        <v>41629.067187499997</v>
      </c>
      <c r="AO191" s="76" t="s">
        <v>25427</v>
      </c>
      <c r="AP191" s="72" t="b">
        <v>0</v>
      </c>
      <c r="AQ191" s="72" t="b">
        <v>0</v>
      </c>
      <c r="AR191" s="72" t="b">
        <v>0</v>
      </c>
      <c r="AS191" s="72" t="s">
        <v>235</v>
      </c>
      <c r="AT191" s="72">
        <v>6</v>
      </c>
      <c r="AU191" s="76" t="s">
        <v>303</v>
      </c>
      <c r="AV191" s="72" t="b">
        <v>0</v>
      </c>
      <c r="AW191" s="72" t="s">
        <v>313</v>
      </c>
      <c r="AX191" s="76" t="s">
        <v>28365</v>
      </c>
      <c r="AY191" s="72" t="s">
        <v>66</v>
      </c>
    </row>
    <row r="192" spans="1:51" x14ac:dyDescent="0.35">
      <c r="A192" s="70" t="s">
        <v>883</v>
      </c>
      <c r="B192" s="83"/>
      <c r="C192" s="83"/>
      <c r="D192" s="84"/>
      <c r="E192" s="107"/>
      <c r="F192" s="80" t="s">
        <v>9237</v>
      </c>
      <c r="G192" s="108"/>
      <c r="H192" s="81"/>
      <c r="I192" s="87"/>
      <c r="J192" s="109"/>
      <c r="K192" s="81" t="s">
        <v>30625</v>
      </c>
      <c r="L192" s="110"/>
      <c r="M192" s="92"/>
      <c r="N192" s="92"/>
      <c r="O192" s="93"/>
      <c r="P192" s="94"/>
      <c r="Q192" s="94"/>
      <c r="R192" s="79"/>
      <c r="S192" s="79"/>
      <c r="T192" s="79"/>
      <c r="U192" s="79"/>
      <c r="V192" s="52"/>
      <c r="W192" s="52"/>
      <c r="X192" s="52"/>
      <c r="Y192" s="52"/>
      <c r="Z192" s="51"/>
      <c r="AA192" s="88"/>
      <c r="AB192" s="88"/>
      <c r="AC192" s="89"/>
      <c r="AD192" s="72" t="s">
        <v>19326</v>
      </c>
      <c r="AE192" s="72">
        <v>2298</v>
      </c>
      <c r="AF192" s="72">
        <v>48</v>
      </c>
      <c r="AG192" s="72">
        <v>686</v>
      </c>
      <c r="AH192" s="72">
        <v>567</v>
      </c>
      <c r="AI192" s="72"/>
      <c r="AJ192" s="72" t="s">
        <v>21461</v>
      </c>
      <c r="AK192" s="72" t="s">
        <v>23226</v>
      </c>
      <c r="AL192" s="72"/>
      <c r="AM192" s="72"/>
      <c r="AN192" s="74">
        <v>40884.797766203701</v>
      </c>
      <c r="AO192" s="76" t="s">
        <v>25428</v>
      </c>
      <c r="AP192" s="72" t="b">
        <v>0</v>
      </c>
      <c r="AQ192" s="72" t="b">
        <v>0</v>
      </c>
      <c r="AR192" s="72" t="b">
        <v>0</v>
      </c>
      <c r="AS192" s="72" t="s">
        <v>231</v>
      </c>
      <c r="AT192" s="72">
        <v>4</v>
      </c>
      <c r="AU192" s="76" t="s">
        <v>309</v>
      </c>
      <c r="AV192" s="72" t="b">
        <v>0</v>
      </c>
      <c r="AW192" s="72" t="s">
        <v>313</v>
      </c>
      <c r="AX192" s="76" t="s">
        <v>28366</v>
      </c>
      <c r="AY192" s="72" t="s">
        <v>66</v>
      </c>
    </row>
    <row r="193" spans="1:51" x14ac:dyDescent="0.35">
      <c r="A193" s="70" t="s">
        <v>884</v>
      </c>
      <c r="B193" s="83"/>
      <c r="C193" s="83"/>
      <c r="D193" s="84"/>
      <c r="E193" s="107"/>
      <c r="F193" s="80" t="s">
        <v>9238</v>
      </c>
      <c r="G193" s="108"/>
      <c r="H193" s="81"/>
      <c r="I193" s="87"/>
      <c r="J193" s="109"/>
      <c r="K193" s="81" t="s">
        <v>30626</v>
      </c>
      <c r="L193" s="110"/>
      <c r="M193" s="92"/>
      <c r="N193" s="92"/>
      <c r="O193" s="93"/>
      <c r="P193" s="94"/>
      <c r="Q193" s="94"/>
      <c r="R193" s="79"/>
      <c r="S193" s="79"/>
      <c r="T193" s="79"/>
      <c r="U193" s="79"/>
      <c r="V193" s="52"/>
      <c r="W193" s="52"/>
      <c r="X193" s="52"/>
      <c r="Y193" s="52"/>
      <c r="Z193" s="51"/>
      <c r="AA193" s="88"/>
      <c r="AB193" s="88"/>
      <c r="AC193" s="89"/>
      <c r="AD193" s="72" t="s">
        <v>19327</v>
      </c>
      <c r="AE193" s="72">
        <v>525</v>
      </c>
      <c r="AF193" s="72">
        <v>225</v>
      </c>
      <c r="AG193" s="72">
        <v>27044</v>
      </c>
      <c r="AH193" s="72">
        <v>841</v>
      </c>
      <c r="AI193" s="72">
        <v>7200</v>
      </c>
      <c r="AJ193" s="72" t="s">
        <v>21462</v>
      </c>
      <c r="AK193" s="72" t="s">
        <v>23227</v>
      </c>
      <c r="AL193" s="76" t="s">
        <v>24316</v>
      </c>
      <c r="AM193" s="72" t="s">
        <v>284</v>
      </c>
      <c r="AN193" s="74">
        <v>40274.661585648151</v>
      </c>
      <c r="AO193" s="76" t="s">
        <v>25429</v>
      </c>
      <c r="AP193" s="72" t="b">
        <v>0</v>
      </c>
      <c r="AQ193" s="72" t="b">
        <v>0</v>
      </c>
      <c r="AR193" s="72" t="b">
        <v>0</v>
      </c>
      <c r="AS193" s="72" t="s">
        <v>235</v>
      </c>
      <c r="AT193" s="72">
        <v>33</v>
      </c>
      <c r="AU193" s="76" t="s">
        <v>305</v>
      </c>
      <c r="AV193" s="72" t="b">
        <v>0</v>
      </c>
      <c r="AW193" s="72" t="s">
        <v>313</v>
      </c>
      <c r="AX193" s="76" t="s">
        <v>28367</v>
      </c>
      <c r="AY193" s="72" t="s">
        <v>66</v>
      </c>
    </row>
    <row r="194" spans="1:51" x14ac:dyDescent="0.35">
      <c r="A194" s="70" t="s">
        <v>2576</v>
      </c>
      <c r="B194" s="83"/>
      <c r="C194" s="83"/>
      <c r="D194" s="84"/>
      <c r="E194" s="107"/>
      <c r="F194" s="80" t="s">
        <v>10629</v>
      </c>
      <c r="G194" s="108"/>
      <c r="H194" s="81"/>
      <c r="I194" s="87"/>
      <c r="J194" s="109"/>
      <c r="K194" s="81" t="s">
        <v>30627</v>
      </c>
      <c r="L194" s="110"/>
      <c r="M194" s="92"/>
      <c r="N194" s="92"/>
      <c r="O194" s="93"/>
      <c r="P194" s="94"/>
      <c r="Q194" s="94"/>
      <c r="R194" s="79"/>
      <c r="S194" s="79"/>
      <c r="T194" s="79"/>
      <c r="U194" s="79"/>
      <c r="V194" s="52"/>
      <c r="W194" s="52"/>
      <c r="X194" s="52"/>
      <c r="Y194" s="52"/>
      <c r="Z194" s="51"/>
      <c r="AA194" s="88"/>
      <c r="AB194" s="88"/>
      <c r="AC194" s="89"/>
      <c r="AD194" s="72" t="s">
        <v>19328</v>
      </c>
      <c r="AE194" s="72">
        <v>278</v>
      </c>
      <c r="AF194" s="72">
        <v>915</v>
      </c>
      <c r="AG194" s="72">
        <v>76346</v>
      </c>
      <c r="AH194" s="72">
        <v>4210</v>
      </c>
      <c r="AI194" s="72">
        <v>-25200</v>
      </c>
      <c r="AJ194" s="72" t="s">
        <v>21463</v>
      </c>
      <c r="AK194" s="72" t="s">
        <v>23228</v>
      </c>
      <c r="AL194" s="72"/>
      <c r="AM194" s="72" t="s">
        <v>282</v>
      </c>
      <c r="AN194" s="74">
        <v>40761.511817129627</v>
      </c>
      <c r="AO194" s="76" t="s">
        <v>25430</v>
      </c>
      <c r="AP194" s="72" t="b">
        <v>0</v>
      </c>
      <c r="AQ194" s="72" t="b">
        <v>0</v>
      </c>
      <c r="AR194" s="72" t="b">
        <v>1</v>
      </c>
      <c r="AS194" s="72" t="s">
        <v>235</v>
      </c>
      <c r="AT194" s="72">
        <v>87</v>
      </c>
      <c r="AU194" s="76" t="s">
        <v>27195</v>
      </c>
      <c r="AV194" s="72" t="b">
        <v>0</v>
      </c>
      <c r="AW194" s="72" t="s">
        <v>313</v>
      </c>
      <c r="AX194" s="76" t="s">
        <v>28368</v>
      </c>
      <c r="AY194" s="72" t="s">
        <v>66</v>
      </c>
    </row>
    <row r="195" spans="1:51" x14ac:dyDescent="0.35">
      <c r="A195" s="70" t="s">
        <v>2755</v>
      </c>
      <c r="B195" s="83"/>
      <c r="C195" s="83"/>
      <c r="D195" s="84"/>
      <c r="E195" s="107"/>
      <c r="F195" s="80" t="s">
        <v>27699</v>
      </c>
      <c r="G195" s="108"/>
      <c r="H195" s="81"/>
      <c r="I195" s="87"/>
      <c r="J195" s="109"/>
      <c r="K195" s="81" t="s">
        <v>30628</v>
      </c>
      <c r="L195" s="110"/>
      <c r="M195" s="92"/>
      <c r="N195" s="92"/>
      <c r="O195" s="93"/>
      <c r="P195" s="94"/>
      <c r="Q195" s="94"/>
      <c r="R195" s="79"/>
      <c r="S195" s="79"/>
      <c r="T195" s="79"/>
      <c r="U195" s="79"/>
      <c r="V195" s="52"/>
      <c r="W195" s="52"/>
      <c r="X195" s="52"/>
      <c r="Y195" s="52"/>
      <c r="Z195" s="51"/>
      <c r="AA195" s="88"/>
      <c r="AB195" s="88"/>
      <c r="AC195" s="89"/>
      <c r="AD195" s="72" t="s">
        <v>19329</v>
      </c>
      <c r="AE195" s="72">
        <v>249</v>
      </c>
      <c r="AF195" s="72">
        <v>637</v>
      </c>
      <c r="AG195" s="72">
        <v>70292</v>
      </c>
      <c r="AH195" s="72">
        <v>50</v>
      </c>
      <c r="AI195" s="72">
        <v>7200</v>
      </c>
      <c r="AJ195" s="72" t="s">
        <v>21464</v>
      </c>
      <c r="AK195" s="72" t="s">
        <v>23229</v>
      </c>
      <c r="AL195" s="76" t="s">
        <v>24317</v>
      </c>
      <c r="AM195" s="72" t="s">
        <v>284</v>
      </c>
      <c r="AN195" s="74">
        <v>40169.799004629633</v>
      </c>
      <c r="AO195" s="76" t="s">
        <v>25431</v>
      </c>
      <c r="AP195" s="72" t="b">
        <v>0</v>
      </c>
      <c r="AQ195" s="72" t="b">
        <v>0</v>
      </c>
      <c r="AR195" s="72" t="b">
        <v>1</v>
      </c>
      <c r="AS195" s="72" t="s">
        <v>235</v>
      </c>
      <c r="AT195" s="72">
        <v>27</v>
      </c>
      <c r="AU195" s="76" t="s">
        <v>27196</v>
      </c>
      <c r="AV195" s="72" t="b">
        <v>0</v>
      </c>
      <c r="AW195" s="72" t="s">
        <v>313</v>
      </c>
      <c r="AX195" s="76" t="s">
        <v>28369</v>
      </c>
      <c r="AY195" s="72" t="s">
        <v>65</v>
      </c>
    </row>
    <row r="196" spans="1:51" x14ac:dyDescent="0.35">
      <c r="A196" s="70" t="s">
        <v>885</v>
      </c>
      <c r="B196" s="83"/>
      <c r="C196" s="83"/>
      <c r="D196" s="84"/>
      <c r="E196" s="107"/>
      <c r="F196" s="80" t="s">
        <v>9239</v>
      </c>
      <c r="G196" s="108"/>
      <c r="H196" s="81"/>
      <c r="I196" s="87"/>
      <c r="J196" s="109"/>
      <c r="K196" s="81" t="s">
        <v>30629</v>
      </c>
      <c r="L196" s="110"/>
      <c r="M196" s="92"/>
      <c r="N196" s="92"/>
      <c r="O196" s="93"/>
      <c r="P196" s="94"/>
      <c r="Q196" s="94"/>
      <c r="R196" s="79"/>
      <c r="S196" s="79"/>
      <c r="T196" s="79"/>
      <c r="U196" s="79"/>
      <c r="V196" s="52"/>
      <c r="W196" s="52"/>
      <c r="X196" s="52"/>
      <c r="Y196" s="52"/>
      <c r="Z196" s="51"/>
      <c r="AA196" s="88"/>
      <c r="AB196" s="88"/>
      <c r="AC196" s="89"/>
      <c r="AD196" s="72" t="s">
        <v>19330</v>
      </c>
      <c r="AE196" s="72">
        <v>2323</v>
      </c>
      <c r="AF196" s="72">
        <v>42</v>
      </c>
      <c r="AG196" s="72">
        <v>683</v>
      </c>
      <c r="AH196" s="72">
        <v>550</v>
      </c>
      <c r="AI196" s="72"/>
      <c r="AJ196" s="72" t="s">
        <v>21465</v>
      </c>
      <c r="AK196" s="72" t="s">
        <v>23230</v>
      </c>
      <c r="AL196" s="72"/>
      <c r="AM196" s="72"/>
      <c r="AN196" s="74">
        <v>40932.987395833334</v>
      </c>
      <c r="AO196" s="76" t="s">
        <v>25432</v>
      </c>
      <c r="AP196" s="72" t="b">
        <v>0</v>
      </c>
      <c r="AQ196" s="72" t="b">
        <v>0</v>
      </c>
      <c r="AR196" s="72" t="b">
        <v>0</v>
      </c>
      <c r="AS196" s="72" t="s">
        <v>231</v>
      </c>
      <c r="AT196" s="72">
        <v>8</v>
      </c>
      <c r="AU196" s="76" t="s">
        <v>310</v>
      </c>
      <c r="AV196" s="72" t="b">
        <v>0</v>
      </c>
      <c r="AW196" s="72" t="s">
        <v>313</v>
      </c>
      <c r="AX196" s="76" t="s">
        <v>28370</v>
      </c>
      <c r="AY196" s="72" t="s">
        <v>66</v>
      </c>
    </row>
    <row r="197" spans="1:51" x14ac:dyDescent="0.35">
      <c r="A197" s="70" t="s">
        <v>886</v>
      </c>
      <c r="B197" s="83"/>
      <c r="C197" s="83"/>
      <c r="D197" s="84"/>
      <c r="E197" s="107"/>
      <c r="F197" s="80" t="s">
        <v>9240</v>
      </c>
      <c r="G197" s="108"/>
      <c r="H197" s="81"/>
      <c r="I197" s="87"/>
      <c r="J197" s="109"/>
      <c r="K197" s="81" t="s">
        <v>30630</v>
      </c>
      <c r="L197" s="110"/>
      <c r="M197" s="92"/>
      <c r="N197" s="92"/>
      <c r="O197" s="93"/>
      <c r="P197" s="94"/>
      <c r="Q197" s="94"/>
      <c r="R197" s="79"/>
      <c r="S197" s="79"/>
      <c r="T197" s="79"/>
      <c r="U197" s="79"/>
      <c r="V197" s="52"/>
      <c r="W197" s="52"/>
      <c r="X197" s="52"/>
      <c r="Y197" s="52"/>
      <c r="Z197" s="51"/>
      <c r="AA197" s="88"/>
      <c r="AB197" s="88"/>
      <c r="AC197" s="89"/>
      <c r="AD197" s="72" t="s">
        <v>19331</v>
      </c>
      <c r="AE197" s="72">
        <v>2244</v>
      </c>
      <c r="AF197" s="72">
        <v>44</v>
      </c>
      <c r="AG197" s="72">
        <v>668</v>
      </c>
      <c r="AH197" s="72">
        <v>552</v>
      </c>
      <c r="AI197" s="72"/>
      <c r="AJ197" s="72" t="s">
        <v>21466</v>
      </c>
      <c r="AK197" s="72" t="s">
        <v>23231</v>
      </c>
      <c r="AL197" s="76" t="s">
        <v>24318</v>
      </c>
      <c r="AM197" s="72"/>
      <c r="AN197" s="74">
        <v>40862.367418981485</v>
      </c>
      <c r="AO197" s="76" t="s">
        <v>25433</v>
      </c>
      <c r="AP197" s="72" t="b">
        <v>0</v>
      </c>
      <c r="AQ197" s="72" t="b">
        <v>0</v>
      </c>
      <c r="AR197" s="72" t="b">
        <v>0</v>
      </c>
      <c r="AS197" s="72" t="s">
        <v>231</v>
      </c>
      <c r="AT197" s="72">
        <v>6</v>
      </c>
      <c r="AU197" s="76" t="s">
        <v>27174</v>
      </c>
      <c r="AV197" s="72" t="b">
        <v>0</v>
      </c>
      <c r="AW197" s="72" t="s">
        <v>313</v>
      </c>
      <c r="AX197" s="76" t="s">
        <v>28371</v>
      </c>
      <c r="AY197" s="72" t="s">
        <v>66</v>
      </c>
    </row>
    <row r="198" spans="1:51" x14ac:dyDescent="0.35">
      <c r="A198" s="70" t="s">
        <v>887</v>
      </c>
      <c r="B198" s="83"/>
      <c r="C198" s="83"/>
      <c r="D198" s="84"/>
      <c r="E198" s="107"/>
      <c r="F198" s="80" t="s">
        <v>9241</v>
      </c>
      <c r="G198" s="108"/>
      <c r="H198" s="81"/>
      <c r="I198" s="87"/>
      <c r="J198" s="109"/>
      <c r="K198" s="81" t="s">
        <v>30631</v>
      </c>
      <c r="L198" s="110"/>
      <c r="M198" s="92"/>
      <c r="N198" s="92"/>
      <c r="O198" s="93"/>
      <c r="P198" s="94"/>
      <c r="Q198" s="94"/>
      <c r="R198" s="79"/>
      <c r="S198" s="79"/>
      <c r="T198" s="79"/>
      <c r="U198" s="79"/>
      <c r="V198" s="52"/>
      <c r="W198" s="52"/>
      <c r="X198" s="52"/>
      <c r="Y198" s="52"/>
      <c r="Z198" s="51"/>
      <c r="AA198" s="88"/>
      <c r="AB198" s="88"/>
      <c r="AC198" s="89"/>
      <c r="AD198" s="72" t="s">
        <v>19332</v>
      </c>
      <c r="AE198" s="72">
        <v>714</v>
      </c>
      <c r="AF198" s="72">
        <v>1643</v>
      </c>
      <c r="AG198" s="72">
        <v>54275</v>
      </c>
      <c r="AH198" s="72">
        <v>853</v>
      </c>
      <c r="AI198" s="72"/>
      <c r="AJ198" s="72" t="s">
        <v>21467</v>
      </c>
      <c r="AK198" s="72" t="s">
        <v>23232</v>
      </c>
      <c r="AL198" s="72"/>
      <c r="AM198" s="72"/>
      <c r="AN198" s="74">
        <v>41035.689768518518</v>
      </c>
      <c r="AO198" s="76" t="s">
        <v>25434</v>
      </c>
      <c r="AP198" s="72" t="b">
        <v>1</v>
      </c>
      <c r="AQ198" s="72" t="b">
        <v>0</v>
      </c>
      <c r="AR198" s="72" t="b">
        <v>0</v>
      </c>
      <c r="AS198" s="72" t="s">
        <v>231</v>
      </c>
      <c r="AT198" s="72">
        <v>62</v>
      </c>
      <c r="AU198" s="76" t="s">
        <v>303</v>
      </c>
      <c r="AV198" s="72" t="b">
        <v>0</v>
      </c>
      <c r="AW198" s="72" t="s">
        <v>313</v>
      </c>
      <c r="AX198" s="76" t="s">
        <v>28372</v>
      </c>
      <c r="AY198" s="72" t="s">
        <v>66</v>
      </c>
    </row>
    <row r="199" spans="1:51" x14ac:dyDescent="0.35">
      <c r="A199" s="70" t="s">
        <v>2567</v>
      </c>
      <c r="B199" s="83"/>
      <c r="C199" s="83"/>
      <c r="D199" s="84"/>
      <c r="E199" s="107"/>
      <c r="F199" s="80" t="s">
        <v>10622</v>
      </c>
      <c r="G199" s="108"/>
      <c r="H199" s="81"/>
      <c r="I199" s="87"/>
      <c r="J199" s="109"/>
      <c r="K199" s="81" t="s">
        <v>30632</v>
      </c>
      <c r="L199" s="110"/>
      <c r="M199" s="92"/>
      <c r="N199" s="92"/>
      <c r="O199" s="93"/>
      <c r="P199" s="94"/>
      <c r="Q199" s="94"/>
      <c r="R199" s="79"/>
      <c r="S199" s="79"/>
      <c r="T199" s="79"/>
      <c r="U199" s="79"/>
      <c r="V199" s="52"/>
      <c r="W199" s="52"/>
      <c r="X199" s="52"/>
      <c r="Y199" s="52"/>
      <c r="Z199" s="51"/>
      <c r="AA199" s="88"/>
      <c r="AB199" s="88"/>
      <c r="AC199" s="89"/>
      <c r="AD199" s="72" t="s">
        <v>19333</v>
      </c>
      <c r="AE199" s="72">
        <v>75</v>
      </c>
      <c r="AF199" s="72">
        <v>84294</v>
      </c>
      <c r="AG199" s="72">
        <v>46531</v>
      </c>
      <c r="AH199" s="72">
        <v>218</v>
      </c>
      <c r="AI199" s="72">
        <v>7200</v>
      </c>
      <c r="AJ199" s="72" t="s">
        <v>21468</v>
      </c>
      <c r="AK199" s="72" t="s">
        <v>647</v>
      </c>
      <c r="AL199" s="76" t="s">
        <v>24319</v>
      </c>
      <c r="AM199" s="72" t="s">
        <v>651</v>
      </c>
      <c r="AN199" s="74">
        <v>39591.57675925926</v>
      </c>
      <c r="AO199" s="76" t="s">
        <v>25435</v>
      </c>
      <c r="AP199" s="72" t="b">
        <v>0</v>
      </c>
      <c r="AQ199" s="72" t="b">
        <v>0</v>
      </c>
      <c r="AR199" s="72" t="b">
        <v>0</v>
      </c>
      <c r="AS199" s="72" t="s">
        <v>231</v>
      </c>
      <c r="AT199" s="72">
        <v>685</v>
      </c>
      <c r="AU199" s="76" t="s">
        <v>27197</v>
      </c>
      <c r="AV199" s="72" t="b">
        <v>1</v>
      </c>
      <c r="AW199" s="72" t="s">
        <v>313</v>
      </c>
      <c r="AX199" s="76" t="s">
        <v>28373</v>
      </c>
      <c r="AY199" s="72" t="s">
        <v>66</v>
      </c>
    </row>
    <row r="200" spans="1:51" x14ac:dyDescent="0.35">
      <c r="A200" s="70" t="s">
        <v>888</v>
      </c>
      <c r="B200" s="83"/>
      <c r="C200" s="83"/>
      <c r="D200" s="84"/>
      <c r="E200" s="107"/>
      <c r="F200" s="80" t="s">
        <v>312</v>
      </c>
      <c r="G200" s="108"/>
      <c r="H200" s="81"/>
      <c r="I200" s="87"/>
      <c r="J200" s="109"/>
      <c r="K200" s="81" t="s">
        <v>30633</v>
      </c>
      <c r="L200" s="110"/>
      <c r="M200" s="92"/>
      <c r="N200" s="92"/>
      <c r="O200" s="93"/>
      <c r="P200" s="94"/>
      <c r="Q200" s="94"/>
      <c r="R200" s="79"/>
      <c r="S200" s="79"/>
      <c r="T200" s="79"/>
      <c r="U200" s="79"/>
      <c r="V200" s="52"/>
      <c r="W200" s="52"/>
      <c r="X200" s="52"/>
      <c r="Y200" s="52"/>
      <c r="Z200" s="51"/>
      <c r="AA200" s="88"/>
      <c r="AB200" s="88"/>
      <c r="AC200" s="89"/>
      <c r="AD200" s="72" t="s">
        <v>19334</v>
      </c>
      <c r="AE200" s="72">
        <v>23</v>
      </c>
      <c r="AF200" s="72">
        <v>2</v>
      </c>
      <c r="AG200" s="72">
        <v>10</v>
      </c>
      <c r="AH200" s="72">
        <v>0</v>
      </c>
      <c r="AI200" s="72"/>
      <c r="AJ200" s="72"/>
      <c r="AK200" s="72"/>
      <c r="AL200" s="72"/>
      <c r="AM200" s="72"/>
      <c r="AN200" s="74">
        <v>42322.691192129627</v>
      </c>
      <c r="AO200" s="72"/>
      <c r="AP200" s="72" t="b">
        <v>1</v>
      </c>
      <c r="AQ200" s="72" t="b">
        <v>1</v>
      </c>
      <c r="AR200" s="72" t="b">
        <v>0</v>
      </c>
      <c r="AS200" s="72" t="s">
        <v>300</v>
      </c>
      <c r="AT200" s="72">
        <v>0</v>
      </c>
      <c r="AU200" s="76" t="s">
        <v>303</v>
      </c>
      <c r="AV200" s="72" t="b">
        <v>0</v>
      </c>
      <c r="AW200" s="72" t="s">
        <v>313</v>
      </c>
      <c r="AX200" s="76" t="s">
        <v>28374</v>
      </c>
      <c r="AY200" s="72" t="s">
        <v>66</v>
      </c>
    </row>
    <row r="201" spans="1:51" x14ac:dyDescent="0.35">
      <c r="A201" s="70" t="s">
        <v>379</v>
      </c>
      <c r="B201" s="83"/>
      <c r="C201" s="83"/>
      <c r="D201" s="84"/>
      <c r="E201" s="107"/>
      <c r="F201" s="80" t="s">
        <v>528</v>
      </c>
      <c r="G201" s="108"/>
      <c r="H201" s="81"/>
      <c r="I201" s="87"/>
      <c r="J201" s="109"/>
      <c r="K201" s="81" t="s">
        <v>30634</v>
      </c>
      <c r="L201" s="110"/>
      <c r="M201" s="92"/>
      <c r="N201" s="92"/>
      <c r="O201" s="93"/>
      <c r="P201" s="94"/>
      <c r="Q201" s="94"/>
      <c r="R201" s="79"/>
      <c r="S201" s="79"/>
      <c r="T201" s="79"/>
      <c r="U201" s="79"/>
      <c r="V201" s="52"/>
      <c r="W201" s="52"/>
      <c r="X201" s="52"/>
      <c r="Y201" s="52"/>
      <c r="Z201" s="51"/>
      <c r="AA201" s="88"/>
      <c r="AB201" s="88"/>
      <c r="AC201" s="89"/>
      <c r="AD201" s="72" t="s">
        <v>437</v>
      </c>
      <c r="AE201" s="72">
        <v>442</v>
      </c>
      <c r="AF201" s="72">
        <v>347522</v>
      </c>
      <c r="AG201" s="72">
        <v>35929</v>
      </c>
      <c r="AH201" s="72">
        <v>1781</v>
      </c>
      <c r="AI201" s="72">
        <v>7200</v>
      </c>
      <c r="AJ201" s="72" t="s">
        <v>449</v>
      </c>
      <c r="AK201" s="72" t="s">
        <v>461</v>
      </c>
      <c r="AL201" s="76" t="s">
        <v>491</v>
      </c>
      <c r="AM201" s="72" t="s">
        <v>331</v>
      </c>
      <c r="AN201" s="74">
        <v>40379.268680555557</v>
      </c>
      <c r="AO201" s="76" t="s">
        <v>514</v>
      </c>
      <c r="AP201" s="72" t="b">
        <v>0</v>
      </c>
      <c r="AQ201" s="72" t="b">
        <v>0</v>
      </c>
      <c r="AR201" s="72" t="b">
        <v>1</v>
      </c>
      <c r="AS201" s="72" t="s">
        <v>300</v>
      </c>
      <c r="AT201" s="72">
        <v>2146</v>
      </c>
      <c r="AU201" s="76" t="s">
        <v>521</v>
      </c>
      <c r="AV201" s="72" t="b">
        <v>1</v>
      </c>
      <c r="AW201" s="72" t="s">
        <v>313</v>
      </c>
      <c r="AX201" s="76" t="s">
        <v>533</v>
      </c>
      <c r="AY201" s="72" t="s">
        <v>66</v>
      </c>
    </row>
    <row r="202" spans="1:51" x14ac:dyDescent="0.35">
      <c r="A202" s="70" t="s">
        <v>889</v>
      </c>
      <c r="B202" s="83"/>
      <c r="C202" s="83"/>
      <c r="D202" s="84"/>
      <c r="E202" s="107"/>
      <c r="F202" s="80" t="s">
        <v>9242</v>
      </c>
      <c r="G202" s="108"/>
      <c r="H202" s="81"/>
      <c r="I202" s="87"/>
      <c r="J202" s="109"/>
      <c r="K202" s="81" t="s">
        <v>30635</v>
      </c>
      <c r="L202" s="110"/>
      <c r="M202" s="92"/>
      <c r="N202" s="92"/>
      <c r="O202" s="93"/>
      <c r="P202" s="94"/>
      <c r="Q202" s="94"/>
      <c r="R202" s="79"/>
      <c r="S202" s="79"/>
      <c r="T202" s="79"/>
      <c r="U202" s="79"/>
      <c r="V202" s="52"/>
      <c r="W202" s="52"/>
      <c r="X202" s="52"/>
      <c r="Y202" s="52"/>
      <c r="Z202" s="51"/>
      <c r="AA202" s="88"/>
      <c r="AB202" s="88"/>
      <c r="AC202" s="89"/>
      <c r="AD202" s="72" t="s">
        <v>19335</v>
      </c>
      <c r="AE202" s="72">
        <v>2351</v>
      </c>
      <c r="AF202" s="72">
        <v>41</v>
      </c>
      <c r="AG202" s="72">
        <v>754</v>
      </c>
      <c r="AH202" s="72">
        <v>623</v>
      </c>
      <c r="AI202" s="72"/>
      <c r="AJ202" s="72" t="s">
        <v>21469</v>
      </c>
      <c r="AK202" s="72"/>
      <c r="AL202" s="72"/>
      <c r="AM202" s="72"/>
      <c r="AN202" s="74">
        <v>40933.037997685184</v>
      </c>
      <c r="AO202" s="76" t="s">
        <v>25436</v>
      </c>
      <c r="AP202" s="72" t="b">
        <v>0</v>
      </c>
      <c r="AQ202" s="72" t="b">
        <v>0</v>
      </c>
      <c r="AR202" s="72" t="b">
        <v>0</v>
      </c>
      <c r="AS202" s="72" t="s">
        <v>231</v>
      </c>
      <c r="AT202" s="72">
        <v>8</v>
      </c>
      <c r="AU202" s="76" t="s">
        <v>607</v>
      </c>
      <c r="AV202" s="72" t="b">
        <v>0</v>
      </c>
      <c r="AW202" s="72" t="s">
        <v>313</v>
      </c>
      <c r="AX202" s="76" t="s">
        <v>28375</v>
      </c>
      <c r="AY202" s="72" t="s">
        <v>66</v>
      </c>
    </row>
    <row r="203" spans="1:51" x14ac:dyDescent="0.35">
      <c r="A203" s="70" t="s">
        <v>890</v>
      </c>
      <c r="B203" s="83"/>
      <c r="C203" s="83"/>
      <c r="D203" s="84"/>
      <c r="E203" s="107"/>
      <c r="F203" s="80" t="s">
        <v>9243</v>
      </c>
      <c r="G203" s="108"/>
      <c r="H203" s="81"/>
      <c r="I203" s="87"/>
      <c r="J203" s="109"/>
      <c r="K203" s="81" t="s">
        <v>30636</v>
      </c>
      <c r="L203" s="110"/>
      <c r="M203" s="92"/>
      <c r="N203" s="92"/>
      <c r="O203" s="93"/>
      <c r="P203" s="94"/>
      <c r="Q203" s="94"/>
      <c r="R203" s="79"/>
      <c r="S203" s="79"/>
      <c r="T203" s="79"/>
      <c r="U203" s="79"/>
      <c r="V203" s="52"/>
      <c r="W203" s="52"/>
      <c r="X203" s="52"/>
      <c r="Y203" s="52"/>
      <c r="Z203" s="51"/>
      <c r="AA203" s="88"/>
      <c r="AB203" s="88"/>
      <c r="AC203" s="89"/>
      <c r="AD203" s="72" t="s">
        <v>19336</v>
      </c>
      <c r="AE203" s="72">
        <v>278</v>
      </c>
      <c r="AF203" s="72">
        <v>99</v>
      </c>
      <c r="AG203" s="72">
        <v>1774</v>
      </c>
      <c r="AH203" s="72">
        <v>1277</v>
      </c>
      <c r="AI203" s="72"/>
      <c r="AJ203" s="72" t="s">
        <v>21470</v>
      </c>
      <c r="AK203" s="72" t="s">
        <v>23233</v>
      </c>
      <c r="AL203" s="72"/>
      <c r="AM203" s="72"/>
      <c r="AN203" s="74">
        <v>41268.25818287037</v>
      </c>
      <c r="AO203" s="76" t="s">
        <v>25437</v>
      </c>
      <c r="AP203" s="72" t="b">
        <v>0</v>
      </c>
      <c r="AQ203" s="72" t="b">
        <v>0</v>
      </c>
      <c r="AR203" s="72" t="b">
        <v>0</v>
      </c>
      <c r="AS203" s="72" t="s">
        <v>235</v>
      </c>
      <c r="AT203" s="72">
        <v>14</v>
      </c>
      <c r="AU203" s="76" t="s">
        <v>303</v>
      </c>
      <c r="AV203" s="72" t="b">
        <v>0</v>
      </c>
      <c r="AW203" s="72" t="s">
        <v>313</v>
      </c>
      <c r="AX203" s="76" t="s">
        <v>28376</v>
      </c>
      <c r="AY203" s="72" t="s">
        <v>66</v>
      </c>
    </row>
    <row r="204" spans="1:51" x14ac:dyDescent="0.35">
      <c r="A204" s="70" t="s">
        <v>891</v>
      </c>
      <c r="B204" s="83"/>
      <c r="C204" s="83"/>
      <c r="D204" s="84"/>
      <c r="E204" s="107"/>
      <c r="F204" s="80" t="s">
        <v>9244</v>
      </c>
      <c r="G204" s="108"/>
      <c r="H204" s="81"/>
      <c r="I204" s="87"/>
      <c r="J204" s="109"/>
      <c r="K204" s="81" t="s">
        <v>30637</v>
      </c>
      <c r="L204" s="110"/>
      <c r="M204" s="92"/>
      <c r="N204" s="92"/>
      <c r="O204" s="93"/>
      <c r="P204" s="94"/>
      <c r="Q204" s="94"/>
      <c r="R204" s="79"/>
      <c r="S204" s="79"/>
      <c r="T204" s="79"/>
      <c r="U204" s="79"/>
      <c r="V204" s="52"/>
      <c r="W204" s="52"/>
      <c r="X204" s="52"/>
      <c r="Y204" s="52"/>
      <c r="Z204" s="51"/>
      <c r="AA204" s="88"/>
      <c r="AB204" s="88"/>
      <c r="AC204" s="89"/>
      <c r="AD204" s="72" t="s">
        <v>19337</v>
      </c>
      <c r="AE204" s="72">
        <v>329</v>
      </c>
      <c r="AF204" s="72">
        <v>128</v>
      </c>
      <c r="AG204" s="72">
        <v>2654</v>
      </c>
      <c r="AH204" s="72">
        <v>23569</v>
      </c>
      <c r="AI204" s="72">
        <v>7200</v>
      </c>
      <c r="AJ204" s="72" t="s">
        <v>21471</v>
      </c>
      <c r="AK204" s="72" t="s">
        <v>23234</v>
      </c>
      <c r="AL204" s="76" t="s">
        <v>24320</v>
      </c>
      <c r="AM204" s="72" t="s">
        <v>284</v>
      </c>
      <c r="AN204" s="74">
        <v>42268.832476851851</v>
      </c>
      <c r="AO204" s="76" t="s">
        <v>25438</v>
      </c>
      <c r="AP204" s="72" t="b">
        <v>0</v>
      </c>
      <c r="AQ204" s="72" t="b">
        <v>0</v>
      </c>
      <c r="AR204" s="72" t="b">
        <v>1</v>
      </c>
      <c r="AS204" s="72" t="s">
        <v>235</v>
      </c>
      <c r="AT204" s="72">
        <v>4</v>
      </c>
      <c r="AU204" s="76" t="s">
        <v>303</v>
      </c>
      <c r="AV204" s="72" t="b">
        <v>0</v>
      </c>
      <c r="AW204" s="72" t="s">
        <v>313</v>
      </c>
      <c r="AX204" s="76" t="s">
        <v>28377</v>
      </c>
      <c r="AY204" s="72" t="s">
        <v>66</v>
      </c>
    </row>
    <row r="205" spans="1:51" x14ac:dyDescent="0.35">
      <c r="A205" s="70" t="s">
        <v>892</v>
      </c>
      <c r="B205" s="83"/>
      <c r="C205" s="83"/>
      <c r="D205" s="84"/>
      <c r="E205" s="107"/>
      <c r="F205" s="80" t="s">
        <v>9245</v>
      </c>
      <c r="G205" s="108"/>
      <c r="H205" s="81"/>
      <c r="I205" s="87"/>
      <c r="J205" s="109"/>
      <c r="K205" s="81" t="s">
        <v>30638</v>
      </c>
      <c r="L205" s="110"/>
      <c r="M205" s="92"/>
      <c r="N205" s="92"/>
      <c r="O205" s="93"/>
      <c r="P205" s="94"/>
      <c r="Q205" s="94"/>
      <c r="R205" s="79"/>
      <c r="S205" s="79"/>
      <c r="T205" s="79"/>
      <c r="U205" s="79"/>
      <c r="V205" s="52"/>
      <c r="W205" s="52"/>
      <c r="X205" s="52"/>
      <c r="Y205" s="52"/>
      <c r="Z205" s="51"/>
      <c r="AA205" s="88"/>
      <c r="AB205" s="88"/>
      <c r="AC205" s="89"/>
      <c r="AD205" s="72" t="s">
        <v>19338</v>
      </c>
      <c r="AE205" s="72">
        <v>40</v>
      </c>
      <c r="AF205" s="72">
        <v>21</v>
      </c>
      <c r="AG205" s="72">
        <v>1435</v>
      </c>
      <c r="AH205" s="72">
        <v>13919</v>
      </c>
      <c r="AI205" s="72"/>
      <c r="AJ205" s="72" t="s">
        <v>21472</v>
      </c>
      <c r="AK205" s="72" t="s">
        <v>23235</v>
      </c>
      <c r="AL205" s="76" t="s">
        <v>24321</v>
      </c>
      <c r="AM205" s="72"/>
      <c r="AN205" s="74">
        <v>42567.229351851849</v>
      </c>
      <c r="AO205" s="72"/>
      <c r="AP205" s="72" t="b">
        <v>1</v>
      </c>
      <c r="AQ205" s="72" t="b">
        <v>0</v>
      </c>
      <c r="AR205" s="72" t="b">
        <v>0</v>
      </c>
      <c r="AS205" s="72" t="s">
        <v>231</v>
      </c>
      <c r="AT205" s="72">
        <v>0</v>
      </c>
      <c r="AU205" s="72"/>
      <c r="AV205" s="72" t="b">
        <v>0</v>
      </c>
      <c r="AW205" s="72" t="s">
        <v>313</v>
      </c>
      <c r="AX205" s="76" t="s">
        <v>28378</v>
      </c>
      <c r="AY205" s="72" t="s">
        <v>66</v>
      </c>
    </row>
    <row r="206" spans="1:51" x14ac:dyDescent="0.35">
      <c r="A206" s="70" t="s">
        <v>893</v>
      </c>
      <c r="B206" s="83"/>
      <c r="C206" s="83"/>
      <c r="D206" s="84"/>
      <c r="E206" s="107"/>
      <c r="F206" s="80" t="s">
        <v>9246</v>
      </c>
      <c r="G206" s="108"/>
      <c r="H206" s="81"/>
      <c r="I206" s="87"/>
      <c r="J206" s="109"/>
      <c r="K206" s="81" t="s">
        <v>30639</v>
      </c>
      <c r="L206" s="110"/>
      <c r="M206" s="92"/>
      <c r="N206" s="92"/>
      <c r="O206" s="93"/>
      <c r="P206" s="94"/>
      <c r="Q206" s="94"/>
      <c r="R206" s="79"/>
      <c r="S206" s="79"/>
      <c r="T206" s="79"/>
      <c r="U206" s="79"/>
      <c r="V206" s="52"/>
      <c r="W206" s="52"/>
      <c r="X206" s="52"/>
      <c r="Y206" s="52"/>
      <c r="Z206" s="51"/>
      <c r="AA206" s="88"/>
      <c r="AB206" s="88"/>
      <c r="AC206" s="89"/>
      <c r="AD206" s="72" t="s">
        <v>19339</v>
      </c>
      <c r="AE206" s="72">
        <v>394</v>
      </c>
      <c r="AF206" s="72">
        <v>145</v>
      </c>
      <c r="AG206" s="72">
        <v>151</v>
      </c>
      <c r="AH206" s="72">
        <v>123</v>
      </c>
      <c r="AI206" s="72"/>
      <c r="AJ206" s="72" t="s">
        <v>21473</v>
      </c>
      <c r="AK206" s="72" t="s">
        <v>23186</v>
      </c>
      <c r="AL206" s="76" t="s">
        <v>24322</v>
      </c>
      <c r="AM206" s="72"/>
      <c r="AN206" s="74">
        <v>42471.672118055554</v>
      </c>
      <c r="AO206" s="76" t="s">
        <v>25439</v>
      </c>
      <c r="AP206" s="72" t="b">
        <v>1</v>
      </c>
      <c r="AQ206" s="72" t="b">
        <v>0</v>
      </c>
      <c r="AR206" s="72" t="b">
        <v>0</v>
      </c>
      <c r="AS206" s="72" t="s">
        <v>235</v>
      </c>
      <c r="AT206" s="72">
        <v>5</v>
      </c>
      <c r="AU206" s="72"/>
      <c r="AV206" s="72" t="b">
        <v>0</v>
      </c>
      <c r="AW206" s="72" t="s">
        <v>313</v>
      </c>
      <c r="AX206" s="76" t="s">
        <v>28379</v>
      </c>
      <c r="AY206" s="72" t="s">
        <v>66</v>
      </c>
    </row>
    <row r="207" spans="1:51" x14ac:dyDescent="0.35">
      <c r="A207" s="70" t="s">
        <v>1542</v>
      </c>
      <c r="B207" s="83"/>
      <c r="C207" s="83"/>
      <c r="D207" s="84"/>
      <c r="E207" s="107"/>
      <c r="F207" s="80" t="s">
        <v>9803</v>
      </c>
      <c r="G207" s="108"/>
      <c r="H207" s="81"/>
      <c r="I207" s="87"/>
      <c r="J207" s="109"/>
      <c r="K207" s="81" t="s">
        <v>30640</v>
      </c>
      <c r="L207" s="110"/>
      <c r="M207" s="92"/>
      <c r="N207" s="92"/>
      <c r="O207" s="93"/>
      <c r="P207" s="94"/>
      <c r="Q207" s="94"/>
      <c r="R207" s="79"/>
      <c r="S207" s="79"/>
      <c r="T207" s="79"/>
      <c r="U207" s="79"/>
      <c r="V207" s="52"/>
      <c r="W207" s="52"/>
      <c r="X207" s="52"/>
      <c r="Y207" s="52"/>
      <c r="Z207" s="51"/>
      <c r="AA207" s="88"/>
      <c r="AB207" s="88"/>
      <c r="AC207" s="89"/>
      <c r="AD207" s="72" t="s">
        <v>19340</v>
      </c>
      <c r="AE207" s="72">
        <v>859</v>
      </c>
      <c r="AF207" s="72">
        <v>293327</v>
      </c>
      <c r="AG207" s="72">
        <v>87646</v>
      </c>
      <c r="AH207" s="72">
        <v>8551</v>
      </c>
      <c r="AI207" s="72">
        <v>7200</v>
      </c>
      <c r="AJ207" s="72" t="s">
        <v>21474</v>
      </c>
      <c r="AK207" s="72" t="s">
        <v>278</v>
      </c>
      <c r="AL207" s="76" t="s">
        <v>24323</v>
      </c>
      <c r="AM207" s="72" t="s">
        <v>284</v>
      </c>
      <c r="AN207" s="74">
        <v>39905.341481481482</v>
      </c>
      <c r="AO207" s="76" t="s">
        <v>25440</v>
      </c>
      <c r="AP207" s="72" t="b">
        <v>0</v>
      </c>
      <c r="AQ207" s="72" t="b">
        <v>0</v>
      </c>
      <c r="AR207" s="72" t="b">
        <v>1</v>
      </c>
      <c r="AS207" s="72" t="s">
        <v>235</v>
      </c>
      <c r="AT207" s="72">
        <v>975</v>
      </c>
      <c r="AU207" s="76" t="s">
        <v>307</v>
      </c>
      <c r="AV207" s="72" t="b">
        <v>1</v>
      </c>
      <c r="AW207" s="72" t="s">
        <v>313</v>
      </c>
      <c r="AX207" s="76" t="s">
        <v>28380</v>
      </c>
      <c r="AY207" s="72" t="s">
        <v>66</v>
      </c>
    </row>
    <row r="208" spans="1:51" x14ac:dyDescent="0.35">
      <c r="A208" s="70" t="s">
        <v>894</v>
      </c>
      <c r="B208" s="83"/>
      <c r="C208" s="83"/>
      <c r="D208" s="84"/>
      <c r="E208" s="107"/>
      <c r="F208" s="80" t="s">
        <v>27700</v>
      </c>
      <c r="G208" s="108"/>
      <c r="H208" s="81"/>
      <c r="I208" s="87"/>
      <c r="J208" s="109"/>
      <c r="K208" s="81" t="s">
        <v>30641</v>
      </c>
      <c r="L208" s="110"/>
      <c r="M208" s="92"/>
      <c r="N208" s="92"/>
      <c r="O208" s="93"/>
      <c r="P208" s="94"/>
      <c r="Q208" s="94"/>
      <c r="R208" s="79"/>
      <c r="S208" s="79"/>
      <c r="T208" s="79"/>
      <c r="U208" s="79"/>
      <c r="V208" s="52"/>
      <c r="W208" s="52"/>
      <c r="X208" s="52"/>
      <c r="Y208" s="52"/>
      <c r="Z208" s="51"/>
      <c r="AA208" s="88"/>
      <c r="AB208" s="88"/>
      <c r="AC208" s="89"/>
      <c r="AD208" s="72" t="s">
        <v>19341</v>
      </c>
      <c r="AE208" s="72">
        <v>5658</v>
      </c>
      <c r="AF208" s="72">
        <v>73430</v>
      </c>
      <c r="AG208" s="72">
        <v>22682</v>
      </c>
      <c r="AH208" s="72">
        <v>2362</v>
      </c>
      <c r="AI208" s="72">
        <v>10800</v>
      </c>
      <c r="AJ208" s="72" t="s">
        <v>21475</v>
      </c>
      <c r="AK208" s="72" t="s">
        <v>23236</v>
      </c>
      <c r="AL208" s="76" t="s">
        <v>24324</v>
      </c>
      <c r="AM208" s="72" t="s">
        <v>599</v>
      </c>
      <c r="AN208" s="74">
        <v>41715.436226851853</v>
      </c>
      <c r="AO208" s="76" t="s">
        <v>25441</v>
      </c>
      <c r="AP208" s="72" t="b">
        <v>0</v>
      </c>
      <c r="AQ208" s="72" t="b">
        <v>0</v>
      </c>
      <c r="AR208" s="72" t="b">
        <v>1</v>
      </c>
      <c r="AS208" s="72" t="s">
        <v>231</v>
      </c>
      <c r="AT208" s="72">
        <v>356</v>
      </c>
      <c r="AU208" s="76" t="s">
        <v>27198</v>
      </c>
      <c r="AV208" s="72" t="b">
        <v>0</v>
      </c>
      <c r="AW208" s="72" t="s">
        <v>313</v>
      </c>
      <c r="AX208" s="76" t="s">
        <v>28381</v>
      </c>
      <c r="AY208" s="72" t="s">
        <v>66</v>
      </c>
    </row>
    <row r="209" spans="1:51" x14ac:dyDescent="0.35">
      <c r="A209" s="70" t="s">
        <v>895</v>
      </c>
      <c r="B209" s="83"/>
      <c r="C209" s="83"/>
      <c r="D209" s="84"/>
      <c r="E209" s="107"/>
      <c r="F209" s="80" t="s">
        <v>27701</v>
      </c>
      <c r="G209" s="108"/>
      <c r="H209" s="81"/>
      <c r="I209" s="87"/>
      <c r="J209" s="109"/>
      <c r="K209" s="81" t="s">
        <v>30642</v>
      </c>
      <c r="L209" s="110"/>
      <c r="M209" s="92"/>
      <c r="N209" s="92"/>
      <c r="O209" s="93"/>
      <c r="P209" s="94"/>
      <c r="Q209" s="94"/>
      <c r="R209" s="79"/>
      <c r="S209" s="79"/>
      <c r="T209" s="79"/>
      <c r="U209" s="79"/>
      <c r="V209" s="52"/>
      <c r="W209" s="52"/>
      <c r="X209" s="52"/>
      <c r="Y209" s="52"/>
      <c r="Z209" s="51"/>
      <c r="AA209" s="88"/>
      <c r="AB209" s="88"/>
      <c r="AC209" s="89"/>
      <c r="AD209" s="72" t="s">
        <v>19342</v>
      </c>
      <c r="AE209" s="72">
        <v>154</v>
      </c>
      <c r="AF209" s="72">
        <v>8787</v>
      </c>
      <c r="AG209" s="72">
        <v>19872</v>
      </c>
      <c r="AH209" s="72">
        <v>899</v>
      </c>
      <c r="AI209" s="72">
        <v>14400</v>
      </c>
      <c r="AJ209" s="72" t="s">
        <v>21476</v>
      </c>
      <c r="AK209" s="72" t="s">
        <v>23237</v>
      </c>
      <c r="AL209" s="72"/>
      <c r="AM209" s="72" t="s">
        <v>500</v>
      </c>
      <c r="AN209" s="74">
        <v>41326.400613425925</v>
      </c>
      <c r="AO209" s="76" t="s">
        <v>25442</v>
      </c>
      <c r="AP209" s="72" t="b">
        <v>0</v>
      </c>
      <c r="AQ209" s="72" t="b">
        <v>0</v>
      </c>
      <c r="AR209" s="72" t="b">
        <v>1</v>
      </c>
      <c r="AS209" s="72" t="s">
        <v>231</v>
      </c>
      <c r="AT209" s="72">
        <v>36</v>
      </c>
      <c r="AU209" s="76" t="s">
        <v>27199</v>
      </c>
      <c r="AV209" s="72" t="b">
        <v>0</v>
      </c>
      <c r="AW209" s="72" t="s">
        <v>313</v>
      </c>
      <c r="AX209" s="76" t="s">
        <v>28382</v>
      </c>
      <c r="AY209" s="72" t="s">
        <v>66</v>
      </c>
    </row>
    <row r="210" spans="1:51" x14ac:dyDescent="0.35">
      <c r="A210" s="70" t="s">
        <v>896</v>
      </c>
      <c r="B210" s="83"/>
      <c r="C210" s="83"/>
      <c r="D210" s="84"/>
      <c r="E210" s="107"/>
      <c r="F210" s="80" t="s">
        <v>9247</v>
      </c>
      <c r="G210" s="108"/>
      <c r="H210" s="81"/>
      <c r="I210" s="87"/>
      <c r="J210" s="109"/>
      <c r="K210" s="81" t="s">
        <v>30643</v>
      </c>
      <c r="L210" s="110"/>
      <c r="M210" s="92"/>
      <c r="N210" s="92"/>
      <c r="O210" s="93"/>
      <c r="P210" s="94"/>
      <c r="Q210" s="94"/>
      <c r="R210" s="79"/>
      <c r="S210" s="79"/>
      <c r="T210" s="79"/>
      <c r="U210" s="79"/>
      <c r="V210" s="52"/>
      <c r="W210" s="52"/>
      <c r="X210" s="52"/>
      <c r="Y210" s="52"/>
      <c r="Z210" s="51"/>
      <c r="AA210" s="88"/>
      <c r="AB210" s="88"/>
      <c r="AC210" s="89"/>
      <c r="AD210" s="72" t="s">
        <v>19343</v>
      </c>
      <c r="AE210" s="72">
        <v>362</v>
      </c>
      <c r="AF210" s="72">
        <v>40</v>
      </c>
      <c r="AG210" s="72">
        <v>15966</v>
      </c>
      <c r="AH210" s="72">
        <v>1396</v>
      </c>
      <c r="AI210" s="72"/>
      <c r="AJ210" s="72" t="s">
        <v>21477</v>
      </c>
      <c r="AK210" s="72"/>
      <c r="AL210" s="72"/>
      <c r="AM210" s="72"/>
      <c r="AN210" s="74">
        <v>41986.592893518522</v>
      </c>
      <c r="AO210" s="76" t="s">
        <v>25443</v>
      </c>
      <c r="AP210" s="72" t="b">
        <v>0</v>
      </c>
      <c r="AQ210" s="72" t="b">
        <v>0</v>
      </c>
      <c r="AR210" s="72" t="b">
        <v>1</v>
      </c>
      <c r="AS210" s="72" t="s">
        <v>357</v>
      </c>
      <c r="AT210" s="72">
        <v>0</v>
      </c>
      <c r="AU210" s="76" t="s">
        <v>303</v>
      </c>
      <c r="AV210" s="72" t="b">
        <v>0</v>
      </c>
      <c r="AW210" s="72" t="s">
        <v>313</v>
      </c>
      <c r="AX210" s="76" t="s">
        <v>28383</v>
      </c>
      <c r="AY210" s="72" t="s">
        <v>66</v>
      </c>
    </row>
    <row r="211" spans="1:51" x14ac:dyDescent="0.35">
      <c r="A211" s="70" t="s">
        <v>1871</v>
      </c>
      <c r="B211" s="83"/>
      <c r="C211" s="83"/>
      <c r="D211" s="84"/>
      <c r="E211" s="107"/>
      <c r="F211" s="80" t="s">
        <v>10095</v>
      </c>
      <c r="G211" s="108"/>
      <c r="H211" s="81"/>
      <c r="I211" s="87"/>
      <c r="J211" s="109"/>
      <c r="K211" s="81" t="s">
        <v>30644</v>
      </c>
      <c r="L211" s="110"/>
      <c r="M211" s="92"/>
      <c r="N211" s="92"/>
      <c r="O211" s="93"/>
      <c r="P211" s="94"/>
      <c r="Q211" s="94"/>
      <c r="R211" s="79"/>
      <c r="S211" s="79"/>
      <c r="T211" s="79"/>
      <c r="U211" s="79"/>
      <c r="V211" s="52"/>
      <c r="W211" s="52"/>
      <c r="X211" s="52"/>
      <c r="Y211" s="52"/>
      <c r="Z211" s="51"/>
      <c r="AA211" s="88"/>
      <c r="AB211" s="88"/>
      <c r="AC211" s="89"/>
      <c r="AD211" s="72" t="s">
        <v>19344</v>
      </c>
      <c r="AE211" s="72">
        <v>127</v>
      </c>
      <c r="AF211" s="72">
        <v>4819</v>
      </c>
      <c r="AG211" s="72">
        <v>73452</v>
      </c>
      <c r="AH211" s="72">
        <v>3272</v>
      </c>
      <c r="AI211" s="72">
        <v>-25200</v>
      </c>
      <c r="AJ211" s="72" t="s">
        <v>21478</v>
      </c>
      <c r="AK211" s="72"/>
      <c r="AL211" s="76" t="s">
        <v>24325</v>
      </c>
      <c r="AM211" s="72" t="s">
        <v>282</v>
      </c>
      <c r="AN211" s="74">
        <v>40291.160624999997</v>
      </c>
      <c r="AO211" s="76" t="s">
        <v>25444</v>
      </c>
      <c r="AP211" s="72" t="b">
        <v>0</v>
      </c>
      <c r="AQ211" s="72" t="b">
        <v>0</v>
      </c>
      <c r="AR211" s="72" t="b">
        <v>1</v>
      </c>
      <c r="AS211" s="72" t="s">
        <v>231</v>
      </c>
      <c r="AT211" s="72">
        <v>7</v>
      </c>
      <c r="AU211" s="76" t="s">
        <v>27200</v>
      </c>
      <c r="AV211" s="72" t="b">
        <v>0</v>
      </c>
      <c r="AW211" s="72" t="s">
        <v>313</v>
      </c>
      <c r="AX211" s="76" t="s">
        <v>28384</v>
      </c>
      <c r="AY211" s="72" t="s">
        <v>66</v>
      </c>
    </row>
    <row r="212" spans="1:51" x14ac:dyDescent="0.35">
      <c r="A212" s="70" t="s">
        <v>897</v>
      </c>
      <c r="B212" s="83"/>
      <c r="C212" s="83"/>
      <c r="D212" s="84"/>
      <c r="E212" s="107"/>
      <c r="F212" s="80" t="s">
        <v>9248</v>
      </c>
      <c r="G212" s="108"/>
      <c r="H212" s="81"/>
      <c r="I212" s="87"/>
      <c r="J212" s="109"/>
      <c r="K212" s="81" t="s">
        <v>30645</v>
      </c>
      <c r="L212" s="110"/>
      <c r="M212" s="92"/>
      <c r="N212" s="92"/>
      <c r="O212" s="93"/>
      <c r="P212" s="94"/>
      <c r="Q212" s="94"/>
      <c r="R212" s="79"/>
      <c r="S212" s="79"/>
      <c r="T212" s="79"/>
      <c r="U212" s="79"/>
      <c r="V212" s="52"/>
      <c r="W212" s="52"/>
      <c r="X212" s="52"/>
      <c r="Y212" s="52"/>
      <c r="Z212" s="51"/>
      <c r="AA212" s="88"/>
      <c r="AB212" s="88"/>
      <c r="AC212" s="89"/>
      <c r="AD212" s="72" t="s">
        <v>19345</v>
      </c>
      <c r="AE212" s="72">
        <v>984</v>
      </c>
      <c r="AF212" s="72">
        <v>89</v>
      </c>
      <c r="AG212" s="72">
        <v>427</v>
      </c>
      <c r="AH212" s="72">
        <v>380</v>
      </c>
      <c r="AI212" s="72"/>
      <c r="AJ212" s="72" t="s">
        <v>21479</v>
      </c>
      <c r="AK212" s="72" t="s">
        <v>23238</v>
      </c>
      <c r="AL212" s="76" t="s">
        <v>24326</v>
      </c>
      <c r="AM212" s="72"/>
      <c r="AN212" s="74">
        <v>42392.284907407404</v>
      </c>
      <c r="AO212" s="76" t="s">
        <v>25445</v>
      </c>
      <c r="AP212" s="72" t="b">
        <v>1</v>
      </c>
      <c r="AQ212" s="72" t="b">
        <v>0</v>
      </c>
      <c r="AR212" s="72" t="b">
        <v>1</v>
      </c>
      <c r="AS212" s="72" t="s">
        <v>370</v>
      </c>
      <c r="AT212" s="72">
        <v>1</v>
      </c>
      <c r="AU212" s="72"/>
      <c r="AV212" s="72" t="b">
        <v>0</v>
      </c>
      <c r="AW212" s="72" t="s">
        <v>313</v>
      </c>
      <c r="AX212" s="76" t="s">
        <v>28385</v>
      </c>
      <c r="AY212" s="72" t="s">
        <v>66</v>
      </c>
    </row>
    <row r="213" spans="1:51" x14ac:dyDescent="0.35">
      <c r="A213" s="70" t="s">
        <v>1312</v>
      </c>
      <c r="B213" s="83"/>
      <c r="C213" s="83"/>
      <c r="D213" s="84"/>
      <c r="E213" s="107"/>
      <c r="F213" s="80" t="s">
        <v>27702</v>
      </c>
      <c r="G213" s="108"/>
      <c r="H213" s="81"/>
      <c r="I213" s="87"/>
      <c r="J213" s="109"/>
      <c r="K213" s="81" t="s">
        <v>30646</v>
      </c>
      <c r="L213" s="110"/>
      <c r="M213" s="92"/>
      <c r="N213" s="92"/>
      <c r="O213" s="93"/>
      <c r="P213" s="94"/>
      <c r="Q213" s="94"/>
      <c r="R213" s="79"/>
      <c r="S213" s="79"/>
      <c r="T213" s="79"/>
      <c r="U213" s="79"/>
      <c r="V213" s="52"/>
      <c r="W213" s="52"/>
      <c r="X213" s="52"/>
      <c r="Y213" s="52"/>
      <c r="Z213" s="51"/>
      <c r="AA213" s="88"/>
      <c r="AB213" s="88"/>
      <c r="AC213" s="89"/>
      <c r="AD213" s="72" t="s">
        <v>19346</v>
      </c>
      <c r="AE213" s="72">
        <v>86</v>
      </c>
      <c r="AF213" s="72">
        <v>105854</v>
      </c>
      <c r="AG213" s="72">
        <v>26510</v>
      </c>
      <c r="AH213" s="72">
        <v>34</v>
      </c>
      <c r="AI213" s="72">
        <v>25200</v>
      </c>
      <c r="AJ213" s="72" t="s">
        <v>21480</v>
      </c>
      <c r="AK213" s="72" t="s">
        <v>23239</v>
      </c>
      <c r="AL213" s="76" t="s">
        <v>24327</v>
      </c>
      <c r="AM213" s="72" t="s">
        <v>288</v>
      </c>
      <c r="AN213" s="74">
        <v>40262.406759259262</v>
      </c>
      <c r="AO213" s="76" t="s">
        <v>25446</v>
      </c>
      <c r="AP213" s="72" t="b">
        <v>0</v>
      </c>
      <c r="AQ213" s="72" t="b">
        <v>0</v>
      </c>
      <c r="AR213" s="72" t="b">
        <v>1</v>
      </c>
      <c r="AS213" s="72" t="s">
        <v>231</v>
      </c>
      <c r="AT213" s="72">
        <v>431</v>
      </c>
      <c r="AU213" s="76" t="s">
        <v>27201</v>
      </c>
      <c r="AV213" s="72" t="b">
        <v>0</v>
      </c>
      <c r="AW213" s="72" t="s">
        <v>313</v>
      </c>
      <c r="AX213" s="76" t="s">
        <v>28386</v>
      </c>
      <c r="AY213" s="72" t="s">
        <v>66</v>
      </c>
    </row>
    <row r="214" spans="1:51" x14ac:dyDescent="0.35">
      <c r="A214" s="70" t="s">
        <v>898</v>
      </c>
      <c r="B214" s="83"/>
      <c r="C214" s="83"/>
      <c r="D214" s="84"/>
      <c r="E214" s="107"/>
      <c r="F214" s="80" t="s">
        <v>9249</v>
      </c>
      <c r="G214" s="108"/>
      <c r="H214" s="81"/>
      <c r="I214" s="87"/>
      <c r="J214" s="109"/>
      <c r="K214" s="81" t="s">
        <v>30647</v>
      </c>
      <c r="L214" s="110"/>
      <c r="M214" s="92"/>
      <c r="N214" s="92"/>
      <c r="O214" s="93"/>
      <c r="P214" s="94"/>
      <c r="Q214" s="94"/>
      <c r="R214" s="79"/>
      <c r="S214" s="79"/>
      <c r="T214" s="79"/>
      <c r="U214" s="79"/>
      <c r="V214" s="52"/>
      <c r="W214" s="52"/>
      <c r="X214" s="52"/>
      <c r="Y214" s="52"/>
      <c r="Z214" s="51"/>
      <c r="AA214" s="88"/>
      <c r="AB214" s="88"/>
      <c r="AC214" s="89"/>
      <c r="AD214" s="72" t="s">
        <v>19347</v>
      </c>
      <c r="AE214" s="72">
        <v>116</v>
      </c>
      <c r="AF214" s="72">
        <v>115804</v>
      </c>
      <c r="AG214" s="72">
        <v>9618</v>
      </c>
      <c r="AH214" s="72">
        <v>31</v>
      </c>
      <c r="AI214" s="72">
        <v>7200</v>
      </c>
      <c r="AJ214" s="72" t="s">
        <v>21481</v>
      </c>
      <c r="AK214" s="72" t="s">
        <v>664</v>
      </c>
      <c r="AL214" s="76" t="s">
        <v>24328</v>
      </c>
      <c r="AM214" s="72" t="s">
        <v>331</v>
      </c>
      <c r="AN214" s="74">
        <v>39887.877615740741</v>
      </c>
      <c r="AO214" s="72"/>
      <c r="AP214" s="72" t="b">
        <v>0</v>
      </c>
      <c r="AQ214" s="72" t="b">
        <v>0</v>
      </c>
      <c r="AR214" s="72" t="b">
        <v>0</v>
      </c>
      <c r="AS214" s="72" t="s">
        <v>300</v>
      </c>
      <c r="AT214" s="72">
        <v>1445</v>
      </c>
      <c r="AU214" s="76" t="s">
        <v>27202</v>
      </c>
      <c r="AV214" s="72" t="b">
        <v>1</v>
      </c>
      <c r="AW214" s="72" t="s">
        <v>313</v>
      </c>
      <c r="AX214" s="76" t="s">
        <v>28387</v>
      </c>
      <c r="AY214" s="72" t="s">
        <v>66</v>
      </c>
    </row>
    <row r="215" spans="1:51" x14ac:dyDescent="0.35">
      <c r="A215" s="70" t="s">
        <v>899</v>
      </c>
      <c r="B215" s="83"/>
      <c r="C215" s="83"/>
      <c r="D215" s="84"/>
      <c r="E215" s="107"/>
      <c r="F215" s="80" t="s">
        <v>9250</v>
      </c>
      <c r="G215" s="108"/>
      <c r="H215" s="81"/>
      <c r="I215" s="87"/>
      <c r="J215" s="109"/>
      <c r="K215" s="81" t="s">
        <v>30648</v>
      </c>
      <c r="L215" s="110"/>
      <c r="M215" s="92"/>
      <c r="N215" s="92"/>
      <c r="O215" s="93"/>
      <c r="P215" s="94"/>
      <c r="Q215" s="94"/>
      <c r="R215" s="79"/>
      <c r="S215" s="79"/>
      <c r="T215" s="79"/>
      <c r="U215" s="79"/>
      <c r="V215" s="52"/>
      <c r="W215" s="52"/>
      <c r="X215" s="52"/>
      <c r="Y215" s="52"/>
      <c r="Z215" s="51"/>
      <c r="AA215" s="88"/>
      <c r="AB215" s="88"/>
      <c r="AC215" s="89"/>
      <c r="AD215" s="72" t="s">
        <v>19348</v>
      </c>
      <c r="AE215" s="72">
        <v>228</v>
      </c>
      <c r="AF215" s="72">
        <v>395</v>
      </c>
      <c r="AG215" s="72">
        <v>25674</v>
      </c>
      <c r="AH215" s="72">
        <v>2653</v>
      </c>
      <c r="AI215" s="72">
        <v>-18000</v>
      </c>
      <c r="AJ215" s="72" t="s">
        <v>21482</v>
      </c>
      <c r="AK215" s="72" t="s">
        <v>23240</v>
      </c>
      <c r="AL215" s="72"/>
      <c r="AM215" s="72" t="s">
        <v>366</v>
      </c>
      <c r="AN215" s="74">
        <v>40324.215879629628</v>
      </c>
      <c r="AO215" s="76" t="s">
        <v>25447</v>
      </c>
      <c r="AP215" s="72" t="b">
        <v>0</v>
      </c>
      <c r="AQ215" s="72" t="b">
        <v>0</v>
      </c>
      <c r="AR215" s="72" t="b">
        <v>1</v>
      </c>
      <c r="AS215" s="72" t="s">
        <v>300</v>
      </c>
      <c r="AT215" s="72">
        <v>10</v>
      </c>
      <c r="AU215" s="76" t="s">
        <v>27203</v>
      </c>
      <c r="AV215" s="72" t="b">
        <v>0</v>
      </c>
      <c r="AW215" s="72" t="s">
        <v>313</v>
      </c>
      <c r="AX215" s="76" t="s">
        <v>28388</v>
      </c>
      <c r="AY215" s="72" t="s">
        <v>66</v>
      </c>
    </row>
    <row r="216" spans="1:51" x14ac:dyDescent="0.35">
      <c r="A216" s="70" t="s">
        <v>900</v>
      </c>
      <c r="B216" s="83"/>
      <c r="C216" s="83"/>
      <c r="D216" s="84"/>
      <c r="E216" s="107"/>
      <c r="F216" s="80" t="s">
        <v>9251</v>
      </c>
      <c r="G216" s="108"/>
      <c r="H216" s="81"/>
      <c r="I216" s="87"/>
      <c r="J216" s="109"/>
      <c r="K216" s="81" t="s">
        <v>30649</v>
      </c>
      <c r="L216" s="110"/>
      <c r="M216" s="92"/>
      <c r="N216" s="92"/>
      <c r="O216" s="93"/>
      <c r="P216" s="94"/>
      <c r="Q216" s="94"/>
      <c r="R216" s="79"/>
      <c r="S216" s="79"/>
      <c r="T216" s="79"/>
      <c r="U216" s="79"/>
      <c r="V216" s="52"/>
      <c r="W216" s="52"/>
      <c r="X216" s="52"/>
      <c r="Y216" s="52"/>
      <c r="Z216" s="51"/>
      <c r="AA216" s="88"/>
      <c r="AB216" s="88"/>
      <c r="AC216" s="89"/>
      <c r="AD216" s="72" t="s">
        <v>19349</v>
      </c>
      <c r="AE216" s="72">
        <v>20334</v>
      </c>
      <c r="AF216" s="72">
        <v>43147</v>
      </c>
      <c r="AG216" s="72">
        <v>29207</v>
      </c>
      <c r="AH216" s="72">
        <v>0</v>
      </c>
      <c r="AI216" s="72">
        <v>10800</v>
      </c>
      <c r="AJ216" s="72" t="s">
        <v>21483</v>
      </c>
      <c r="AK216" s="72" t="s">
        <v>23241</v>
      </c>
      <c r="AL216" s="76" t="s">
        <v>24329</v>
      </c>
      <c r="AM216" s="72" t="s">
        <v>599</v>
      </c>
      <c r="AN216" s="74">
        <v>41132.631701388891</v>
      </c>
      <c r="AO216" s="76" t="s">
        <v>25448</v>
      </c>
      <c r="AP216" s="72" t="b">
        <v>0</v>
      </c>
      <c r="AQ216" s="72" t="b">
        <v>0</v>
      </c>
      <c r="AR216" s="72" t="b">
        <v>0</v>
      </c>
      <c r="AS216" s="72" t="s">
        <v>344</v>
      </c>
      <c r="AT216" s="72">
        <v>105</v>
      </c>
      <c r="AU216" s="76" t="s">
        <v>27204</v>
      </c>
      <c r="AV216" s="72" t="b">
        <v>0</v>
      </c>
      <c r="AW216" s="72" t="s">
        <v>313</v>
      </c>
      <c r="AX216" s="76" t="s">
        <v>28389</v>
      </c>
      <c r="AY216" s="72" t="s">
        <v>66</v>
      </c>
    </row>
    <row r="217" spans="1:51" x14ac:dyDescent="0.35">
      <c r="A217" s="70" t="s">
        <v>901</v>
      </c>
      <c r="B217" s="83"/>
      <c r="C217" s="83"/>
      <c r="D217" s="84"/>
      <c r="E217" s="107"/>
      <c r="F217" s="80" t="s">
        <v>9252</v>
      </c>
      <c r="G217" s="108"/>
      <c r="H217" s="81"/>
      <c r="I217" s="87"/>
      <c r="J217" s="109"/>
      <c r="K217" s="81" t="s">
        <v>30650</v>
      </c>
      <c r="L217" s="110"/>
      <c r="M217" s="92"/>
      <c r="N217" s="92"/>
      <c r="O217" s="93"/>
      <c r="P217" s="94"/>
      <c r="Q217" s="94"/>
      <c r="R217" s="79"/>
      <c r="S217" s="79"/>
      <c r="T217" s="79"/>
      <c r="U217" s="79"/>
      <c r="V217" s="52"/>
      <c r="W217" s="52"/>
      <c r="X217" s="52"/>
      <c r="Y217" s="52"/>
      <c r="Z217" s="51"/>
      <c r="AA217" s="88"/>
      <c r="AB217" s="88"/>
      <c r="AC217" s="89"/>
      <c r="AD217" s="72" t="s">
        <v>19350</v>
      </c>
      <c r="AE217" s="72">
        <v>1862</v>
      </c>
      <c r="AF217" s="72">
        <v>4426</v>
      </c>
      <c r="AG217" s="72">
        <v>765425</v>
      </c>
      <c r="AH217" s="72">
        <v>4</v>
      </c>
      <c r="AI217" s="72"/>
      <c r="AJ217" s="72" t="s">
        <v>21484</v>
      </c>
      <c r="AK217" s="72" t="s">
        <v>23242</v>
      </c>
      <c r="AL217" s="76" t="s">
        <v>24330</v>
      </c>
      <c r="AM217" s="72"/>
      <c r="AN217" s="74">
        <v>41838.682222222225</v>
      </c>
      <c r="AO217" s="76" t="s">
        <v>25449</v>
      </c>
      <c r="AP217" s="72" t="b">
        <v>0</v>
      </c>
      <c r="AQ217" s="72" t="b">
        <v>0</v>
      </c>
      <c r="AR217" s="72" t="b">
        <v>0</v>
      </c>
      <c r="AS217" s="72" t="s">
        <v>235</v>
      </c>
      <c r="AT217" s="72">
        <v>6870</v>
      </c>
      <c r="AU217" s="76" t="s">
        <v>303</v>
      </c>
      <c r="AV217" s="72" t="b">
        <v>0</v>
      </c>
      <c r="AW217" s="72" t="s">
        <v>313</v>
      </c>
      <c r="AX217" s="76" t="s">
        <v>28390</v>
      </c>
      <c r="AY217" s="72" t="s">
        <v>66</v>
      </c>
    </row>
    <row r="218" spans="1:51" x14ac:dyDescent="0.35">
      <c r="A218" s="70" t="s">
        <v>902</v>
      </c>
      <c r="B218" s="83"/>
      <c r="C218" s="83"/>
      <c r="D218" s="84"/>
      <c r="E218" s="107"/>
      <c r="F218" s="80" t="s">
        <v>9253</v>
      </c>
      <c r="G218" s="108"/>
      <c r="H218" s="81"/>
      <c r="I218" s="87"/>
      <c r="J218" s="109"/>
      <c r="K218" s="81" t="s">
        <v>30651</v>
      </c>
      <c r="L218" s="110"/>
      <c r="M218" s="92"/>
      <c r="N218" s="92"/>
      <c r="O218" s="93"/>
      <c r="P218" s="94"/>
      <c r="Q218" s="94"/>
      <c r="R218" s="79"/>
      <c r="S218" s="79"/>
      <c r="T218" s="79"/>
      <c r="U218" s="79"/>
      <c r="V218" s="52"/>
      <c r="W218" s="52"/>
      <c r="X218" s="52"/>
      <c r="Y218" s="52"/>
      <c r="Z218" s="51"/>
      <c r="AA218" s="88"/>
      <c r="AB218" s="88"/>
      <c r="AC218" s="89"/>
      <c r="AD218" s="72" t="s">
        <v>19351</v>
      </c>
      <c r="AE218" s="72">
        <v>2324</v>
      </c>
      <c r="AF218" s="72">
        <v>39</v>
      </c>
      <c r="AG218" s="72">
        <v>651</v>
      </c>
      <c r="AH218" s="72">
        <v>521</v>
      </c>
      <c r="AI218" s="72"/>
      <c r="AJ218" s="72" t="s">
        <v>21485</v>
      </c>
      <c r="AK218" s="72" t="s">
        <v>23243</v>
      </c>
      <c r="AL218" s="72"/>
      <c r="AM218" s="72"/>
      <c r="AN218" s="74">
        <v>40923.713622685187</v>
      </c>
      <c r="AO218" s="76" t="s">
        <v>25450</v>
      </c>
      <c r="AP218" s="72" t="b">
        <v>0</v>
      </c>
      <c r="AQ218" s="72" t="b">
        <v>0</v>
      </c>
      <c r="AR218" s="72" t="b">
        <v>0</v>
      </c>
      <c r="AS218" s="72" t="s">
        <v>231</v>
      </c>
      <c r="AT218" s="72">
        <v>15</v>
      </c>
      <c r="AU218" s="76" t="s">
        <v>522</v>
      </c>
      <c r="AV218" s="72" t="b">
        <v>0</v>
      </c>
      <c r="AW218" s="72" t="s">
        <v>313</v>
      </c>
      <c r="AX218" s="76" t="s">
        <v>28391</v>
      </c>
      <c r="AY218" s="72" t="s">
        <v>66</v>
      </c>
    </row>
    <row r="219" spans="1:51" x14ac:dyDescent="0.35">
      <c r="A219" s="70" t="s">
        <v>903</v>
      </c>
      <c r="B219" s="83"/>
      <c r="C219" s="83"/>
      <c r="D219" s="84"/>
      <c r="E219" s="107"/>
      <c r="F219" s="80" t="s">
        <v>9254</v>
      </c>
      <c r="G219" s="108"/>
      <c r="H219" s="81"/>
      <c r="I219" s="87"/>
      <c r="J219" s="109"/>
      <c r="K219" s="81" t="s">
        <v>30652</v>
      </c>
      <c r="L219" s="110"/>
      <c r="M219" s="92"/>
      <c r="N219" s="92"/>
      <c r="O219" s="93"/>
      <c r="P219" s="94"/>
      <c r="Q219" s="94"/>
      <c r="R219" s="79"/>
      <c r="S219" s="79"/>
      <c r="T219" s="79"/>
      <c r="U219" s="79"/>
      <c r="V219" s="52"/>
      <c r="W219" s="52"/>
      <c r="X219" s="52"/>
      <c r="Y219" s="52"/>
      <c r="Z219" s="51"/>
      <c r="AA219" s="88"/>
      <c r="AB219" s="88"/>
      <c r="AC219" s="89"/>
      <c r="AD219" s="72" t="s">
        <v>19352</v>
      </c>
      <c r="AE219" s="72">
        <v>342</v>
      </c>
      <c r="AF219" s="72">
        <v>44</v>
      </c>
      <c r="AG219" s="72">
        <v>112</v>
      </c>
      <c r="AH219" s="72">
        <v>51</v>
      </c>
      <c r="AI219" s="72"/>
      <c r="AJ219" s="72" t="s">
        <v>21486</v>
      </c>
      <c r="AK219" s="72" t="s">
        <v>706</v>
      </c>
      <c r="AL219" s="72"/>
      <c r="AM219" s="72"/>
      <c r="AN219" s="74">
        <v>42783.579282407409</v>
      </c>
      <c r="AO219" s="76" t="s">
        <v>25451</v>
      </c>
      <c r="AP219" s="72" t="b">
        <v>1</v>
      </c>
      <c r="AQ219" s="72" t="b">
        <v>0</v>
      </c>
      <c r="AR219" s="72" t="b">
        <v>0</v>
      </c>
      <c r="AS219" s="72" t="s">
        <v>231</v>
      </c>
      <c r="AT219" s="72">
        <v>1</v>
      </c>
      <c r="AU219" s="72"/>
      <c r="AV219" s="72" t="b">
        <v>0</v>
      </c>
      <c r="AW219" s="72" t="s">
        <v>313</v>
      </c>
      <c r="AX219" s="76" t="s">
        <v>28392</v>
      </c>
      <c r="AY219" s="72" t="s">
        <v>66</v>
      </c>
    </row>
    <row r="220" spans="1:51" x14ac:dyDescent="0.35">
      <c r="A220" s="70" t="s">
        <v>904</v>
      </c>
      <c r="B220" s="83"/>
      <c r="C220" s="83"/>
      <c r="D220" s="84"/>
      <c r="E220" s="107"/>
      <c r="F220" s="80" t="s">
        <v>27703</v>
      </c>
      <c r="G220" s="108"/>
      <c r="H220" s="81"/>
      <c r="I220" s="87"/>
      <c r="J220" s="109"/>
      <c r="K220" s="81" t="s">
        <v>30653</v>
      </c>
      <c r="L220" s="110"/>
      <c r="M220" s="92"/>
      <c r="N220" s="92"/>
      <c r="O220" s="93"/>
      <c r="P220" s="94"/>
      <c r="Q220" s="94"/>
      <c r="R220" s="79"/>
      <c r="S220" s="79"/>
      <c r="T220" s="79"/>
      <c r="U220" s="79"/>
      <c r="V220" s="52"/>
      <c r="W220" s="52"/>
      <c r="X220" s="52"/>
      <c r="Y220" s="52"/>
      <c r="Z220" s="51"/>
      <c r="AA220" s="88"/>
      <c r="AB220" s="88"/>
      <c r="AC220" s="89"/>
      <c r="AD220" s="72" t="s">
        <v>19353</v>
      </c>
      <c r="AE220" s="72">
        <v>1513</v>
      </c>
      <c r="AF220" s="72">
        <v>1996</v>
      </c>
      <c r="AG220" s="72">
        <v>23343</v>
      </c>
      <c r="AH220" s="72">
        <v>9495</v>
      </c>
      <c r="AI220" s="72">
        <v>10800</v>
      </c>
      <c r="AJ220" s="72" t="s">
        <v>21487</v>
      </c>
      <c r="AK220" s="72" t="s">
        <v>23244</v>
      </c>
      <c r="AL220" s="76" t="s">
        <v>24331</v>
      </c>
      <c r="AM220" s="72" t="s">
        <v>285</v>
      </c>
      <c r="AN220" s="74">
        <v>40606.642280092594</v>
      </c>
      <c r="AO220" s="76" t="s">
        <v>25452</v>
      </c>
      <c r="AP220" s="72" t="b">
        <v>1</v>
      </c>
      <c r="AQ220" s="72" t="b">
        <v>0</v>
      </c>
      <c r="AR220" s="72" t="b">
        <v>1</v>
      </c>
      <c r="AS220" s="72" t="s">
        <v>231</v>
      </c>
      <c r="AT220" s="72">
        <v>25</v>
      </c>
      <c r="AU220" s="76" t="s">
        <v>303</v>
      </c>
      <c r="AV220" s="72" t="b">
        <v>0</v>
      </c>
      <c r="AW220" s="72" t="s">
        <v>313</v>
      </c>
      <c r="AX220" s="76" t="s">
        <v>28393</v>
      </c>
      <c r="AY220" s="72" t="s">
        <v>66</v>
      </c>
    </row>
    <row r="221" spans="1:51" x14ac:dyDescent="0.35">
      <c r="A221" s="70" t="s">
        <v>2357</v>
      </c>
      <c r="B221" s="83"/>
      <c r="C221" s="83"/>
      <c r="D221" s="84"/>
      <c r="E221" s="107"/>
      <c r="F221" s="80" t="s">
        <v>27704</v>
      </c>
      <c r="G221" s="108"/>
      <c r="H221" s="81"/>
      <c r="I221" s="87"/>
      <c r="J221" s="109"/>
      <c r="K221" s="81" t="s">
        <v>30654</v>
      </c>
      <c r="L221" s="110"/>
      <c r="M221" s="92"/>
      <c r="N221" s="92"/>
      <c r="O221" s="93"/>
      <c r="P221" s="94"/>
      <c r="Q221" s="94"/>
      <c r="R221" s="79"/>
      <c r="S221" s="79"/>
      <c r="T221" s="79"/>
      <c r="U221" s="79"/>
      <c r="V221" s="52"/>
      <c r="W221" s="52"/>
      <c r="X221" s="52"/>
      <c r="Y221" s="52"/>
      <c r="Z221" s="51"/>
      <c r="AA221" s="88"/>
      <c r="AB221" s="88"/>
      <c r="AC221" s="89"/>
      <c r="AD221" s="72" t="s">
        <v>19354</v>
      </c>
      <c r="AE221" s="72">
        <v>151</v>
      </c>
      <c r="AF221" s="72">
        <v>1808592</v>
      </c>
      <c r="AG221" s="72">
        <v>116472</v>
      </c>
      <c r="AH221" s="72">
        <v>1610</v>
      </c>
      <c r="AI221" s="72">
        <v>-14400</v>
      </c>
      <c r="AJ221" s="72" t="s">
        <v>21488</v>
      </c>
      <c r="AK221" s="72" t="s">
        <v>470</v>
      </c>
      <c r="AL221" s="76" t="s">
        <v>24332</v>
      </c>
      <c r="AM221" s="72" t="s">
        <v>289</v>
      </c>
      <c r="AN221" s="74">
        <v>40634.829421296294</v>
      </c>
      <c r="AO221" s="76" t="s">
        <v>25453</v>
      </c>
      <c r="AP221" s="72" t="b">
        <v>0</v>
      </c>
      <c r="AQ221" s="72" t="b">
        <v>0</v>
      </c>
      <c r="AR221" s="72" t="b">
        <v>1</v>
      </c>
      <c r="AS221" s="72" t="s">
        <v>231</v>
      </c>
      <c r="AT221" s="72">
        <v>32674</v>
      </c>
      <c r="AU221" s="76" t="s">
        <v>27205</v>
      </c>
      <c r="AV221" s="72" t="b">
        <v>1</v>
      </c>
      <c r="AW221" s="72" t="s">
        <v>313</v>
      </c>
      <c r="AX221" s="76" t="s">
        <v>28394</v>
      </c>
      <c r="AY221" s="72" t="s">
        <v>66</v>
      </c>
    </row>
    <row r="222" spans="1:51" x14ac:dyDescent="0.35">
      <c r="A222" s="70" t="s">
        <v>905</v>
      </c>
      <c r="B222" s="83"/>
      <c r="C222" s="83"/>
      <c r="D222" s="84"/>
      <c r="E222" s="107"/>
      <c r="F222" s="80" t="s">
        <v>27705</v>
      </c>
      <c r="G222" s="108"/>
      <c r="H222" s="81"/>
      <c r="I222" s="87"/>
      <c r="J222" s="109"/>
      <c r="K222" s="81" t="s">
        <v>30655</v>
      </c>
      <c r="L222" s="110"/>
      <c r="M222" s="92"/>
      <c r="N222" s="92"/>
      <c r="O222" s="93"/>
      <c r="P222" s="94"/>
      <c r="Q222" s="94"/>
      <c r="R222" s="79"/>
      <c r="S222" s="79"/>
      <c r="T222" s="79"/>
      <c r="U222" s="79"/>
      <c r="V222" s="52"/>
      <c r="W222" s="52"/>
      <c r="X222" s="52"/>
      <c r="Y222" s="52"/>
      <c r="Z222" s="51"/>
      <c r="AA222" s="88"/>
      <c r="AB222" s="88"/>
      <c r="AC222" s="89"/>
      <c r="AD222" s="72" t="s">
        <v>19355</v>
      </c>
      <c r="AE222" s="72">
        <v>131429</v>
      </c>
      <c r="AF222" s="72">
        <v>146847</v>
      </c>
      <c r="AG222" s="72">
        <v>13582</v>
      </c>
      <c r="AH222" s="72">
        <v>401</v>
      </c>
      <c r="AI222" s="72">
        <v>-25200</v>
      </c>
      <c r="AJ222" s="72" t="s">
        <v>21489</v>
      </c>
      <c r="AK222" s="72"/>
      <c r="AL222" s="72"/>
      <c r="AM222" s="72" t="s">
        <v>282</v>
      </c>
      <c r="AN222" s="74">
        <v>42191.115682870368</v>
      </c>
      <c r="AO222" s="76" t="s">
        <v>25454</v>
      </c>
      <c r="AP222" s="72" t="b">
        <v>0</v>
      </c>
      <c r="AQ222" s="72" t="b">
        <v>0</v>
      </c>
      <c r="AR222" s="72" t="b">
        <v>0</v>
      </c>
      <c r="AS222" s="72" t="s">
        <v>231</v>
      </c>
      <c r="AT222" s="72">
        <v>68</v>
      </c>
      <c r="AU222" s="76" t="s">
        <v>303</v>
      </c>
      <c r="AV222" s="72" t="b">
        <v>0</v>
      </c>
      <c r="AW222" s="72" t="s">
        <v>313</v>
      </c>
      <c r="AX222" s="76" t="s">
        <v>28395</v>
      </c>
      <c r="AY222" s="72" t="s">
        <v>66</v>
      </c>
    </row>
    <row r="223" spans="1:51" x14ac:dyDescent="0.35">
      <c r="A223" s="70" t="s">
        <v>906</v>
      </c>
      <c r="B223" s="83"/>
      <c r="C223" s="83"/>
      <c r="D223" s="84"/>
      <c r="E223" s="107"/>
      <c r="F223" s="80" t="s">
        <v>9255</v>
      </c>
      <c r="G223" s="108"/>
      <c r="H223" s="81"/>
      <c r="I223" s="87"/>
      <c r="J223" s="109"/>
      <c r="K223" s="81" t="s">
        <v>30656</v>
      </c>
      <c r="L223" s="110"/>
      <c r="M223" s="92"/>
      <c r="N223" s="92"/>
      <c r="O223" s="93"/>
      <c r="P223" s="94"/>
      <c r="Q223" s="94"/>
      <c r="R223" s="79"/>
      <c r="S223" s="79"/>
      <c r="T223" s="79"/>
      <c r="U223" s="79"/>
      <c r="V223" s="52"/>
      <c r="W223" s="52"/>
      <c r="X223" s="52"/>
      <c r="Y223" s="52"/>
      <c r="Z223" s="51"/>
      <c r="AA223" s="88"/>
      <c r="AB223" s="88"/>
      <c r="AC223" s="89"/>
      <c r="AD223" s="72" t="s">
        <v>19356</v>
      </c>
      <c r="AE223" s="72">
        <v>1114</v>
      </c>
      <c r="AF223" s="72">
        <v>1705</v>
      </c>
      <c r="AG223" s="72">
        <v>76484</v>
      </c>
      <c r="AH223" s="72">
        <v>0</v>
      </c>
      <c r="AI223" s="72">
        <v>-36000</v>
      </c>
      <c r="AJ223" s="72" t="s">
        <v>21490</v>
      </c>
      <c r="AK223" s="72" t="s">
        <v>23245</v>
      </c>
      <c r="AL223" s="72"/>
      <c r="AM223" s="72" t="s">
        <v>506</v>
      </c>
      <c r="AN223" s="74">
        <v>40572.718622685185</v>
      </c>
      <c r="AO223" s="72"/>
      <c r="AP223" s="72" t="b">
        <v>1</v>
      </c>
      <c r="AQ223" s="72" t="b">
        <v>0</v>
      </c>
      <c r="AR223" s="72" t="b">
        <v>0</v>
      </c>
      <c r="AS223" s="72" t="s">
        <v>300</v>
      </c>
      <c r="AT223" s="72">
        <v>164</v>
      </c>
      <c r="AU223" s="76" t="s">
        <v>303</v>
      </c>
      <c r="AV223" s="72" t="b">
        <v>0</v>
      </c>
      <c r="AW223" s="72" t="s">
        <v>313</v>
      </c>
      <c r="AX223" s="76" t="s">
        <v>28396</v>
      </c>
      <c r="AY223" s="72" t="s">
        <v>66</v>
      </c>
    </row>
    <row r="224" spans="1:51" x14ac:dyDescent="0.35">
      <c r="A224" s="70" t="s">
        <v>907</v>
      </c>
      <c r="B224" s="83"/>
      <c r="C224" s="83"/>
      <c r="D224" s="84"/>
      <c r="E224" s="107"/>
      <c r="F224" s="80" t="s">
        <v>9256</v>
      </c>
      <c r="G224" s="108"/>
      <c r="H224" s="81"/>
      <c r="I224" s="87"/>
      <c r="J224" s="109"/>
      <c r="K224" s="81" t="s">
        <v>30657</v>
      </c>
      <c r="L224" s="110"/>
      <c r="M224" s="92"/>
      <c r="N224" s="92"/>
      <c r="O224" s="93"/>
      <c r="P224" s="94"/>
      <c r="Q224" s="94"/>
      <c r="R224" s="79"/>
      <c r="S224" s="79"/>
      <c r="T224" s="79"/>
      <c r="U224" s="79"/>
      <c r="V224" s="52"/>
      <c r="W224" s="52"/>
      <c r="X224" s="52"/>
      <c r="Y224" s="52"/>
      <c r="Z224" s="51"/>
      <c r="AA224" s="88"/>
      <c r="AB224" s="88"/>
      <c r="AC224" s="89"/>
      <c r="AD224" s="72" t="s">
        <v>19357</v>
      </c>
      <c r="AE224" s="72">
        <v>29</v>
      </c>
      <c r="AF224" s="72">
        <v>7</v>
      </c>
      <c r="AG224" s="72">
        <v>4</v>
      </c>
      <c r="AH224" s="72">
        <v>2</v>
      </c>
      <c r="AI224" s="72">
        <v>-25200</v>
      </c>
      <c r="AJ224" s="72" t="s">
        <v>21491</v>
      </c>
      <c r="AK224" s="72"/>
      <c r="AL224" s="72"/>
      <c r="AM224" s="72" t="s">
        <v>282</v>
      </c>
      <c r="AN224" s="74">
        <v>41603.004884259259</v>
      </c>
      <c r="AO224" s="72"/>
      <c r="AP224" s="72" t="b">
        <v>0</v>
      </c>
      <c r="AQ224" s="72" t="b">
        <v>0</v>
      </c>
      <c r="AR224" s="72" t="b">
        <v>0</v>
      </c>
      <c r="AS224" s="72" t="s">
        <v>235</v>
      </c>
      <c r="AT224" s="72">
        <v>0</v>
      </c>
      <c r="AU224" s="76" t="s">
        <v>310</v>
      </c>
      <c r="AV224" s="72" t="b">
        <v>0</v>
      </c>
      <c r="AW224" s="72" t="s">
        <v>313</v>
      </c>
      <c r="AX224" s="76" t="s">
        <v>28397</v>
      </c>
      <c r="AY224" s="72" t="s">
        <v>66</v>
      </c>
    </row>
    <row r="225" spans="1:51" x14ac:dyDescent="0.35">
      <c r="A225" s="70" t="s">
        <v>2756</v>
      </c>
      <c r="B225" s="83"/>
      <c r="C225" s="83"/>
      <c r="D225" s="84"/>
      <c r="E225" s="107"/>
      <c r="F225" s="80" t="s">
        <v>27706</v>
      </c>
      <c r="G225" s="108"/>
      <c r="H225" s="81"/>
      <c r="I225" s="87"/>
      <c r="J225" s="109"/>
      <c r="K225" s="81" t="s">
        <v>30658</v>
      </c>
      <c r="L225" s="110"/>
      <c r="M225" s="92"/>
      <c r="N225" s="92"/>
      <c r="O225" s="93"/>
      <c r="P225" s="94"/>
      <c r="Q225" s="94"/>
      <c r="R225" s="79"/>
      <c r="S225" s="79"/>
      <c r="T225" s="79"/>
      <c r="U225" s="79"/>
      <c r="V225" s="52"/>
      <c r="W225" s="52"/>
      <c r="X225" s="52"/>
      <c r="Y225" s="52"/>
      <c r="Z225" s="51"/>
      <c r="AA225" s="88"/>
      <c r="AB225" s="88"/>
      <c r="AC225" s="89"/>
      <c r="AD225" s="72" t="s">
        <v>19358</v>
      </c>
      <c r="AE225" s="72">
        <v>474</v>
      </c>
      <c r="AF225" s="72">
        <v>90379</v>
      </c>
      <c r="AG225" s="72">
        <v>22252</v>
      </c>
      <c r="AH225" s="72">
        <v>3043</v>
      </c>
      <c r="AI225" s="72">
        <v>7200</v>
      </c>
      <c r="AJ225" s="72" t="s">
        <v>21492</v>
      </c>
      <c r="AK225" s="72" t="s">
        <v>278</v>
      </c>
      <c r="AL225" s="76" t="s">
        <v>24333</v>
      </c>
      <c r="AM225" s="72" t="s">
        <v>284</v>
      </c>
      <c r="AN225" s="74">
        <v>39980.294861111113</v>
      </c>
      <c r="AO225" s="76" t="s">
        <v>25455</v>
      </c>
      <c r="AP225" s="72" t="b">
        <v>0</v>
      </c>
      <c r="AQ225" s="72" t="b">
        <v>0</v>
      </c>
      <c r="AR225" s="72" t="b">
        <v>1</v>
      </c>
      <c r="AS225" s="72" t="s">
        <v>235</v>
      </c>
      <c r="AT225" s="72">
        <v>424</v>
      </c>
      <c r="AU225" s="76" t="s">
        <v>27206</v>
      </c>
      <c r="AV225" s="72" t="b">
        <v>0</v>
      </c>
      <c r="AW225" s="72" t="s">
        <v>313</v>
      </c>
      <c r="AX225" s="76" t="s">
        <v>28398</v>
      </c>
      <c r="AY225" s="72" t="s">
        <v>65</v>
      </c>
    </row>
    <row r="226" spans="1:51" x14ac:dyDescent="0.35">
      <c r="A226" s="70" t="s">
        <v>2562</v>
      </c>
      <c r="B226" s="83"/>
      <c r="C226" s="83"/>
      <c r="D226" s="84"/>
      <c r="E226" s="107"/>
      <c r="F226" s="80" t="s">
        <v>10618</v>
      </c>
      <c r="G226" s="108"/>
      <c r="H226" s="81"/>
      <c r="I226" s="87"/>
      <c r="J226" s="109"/>
      <c r="K226" s="81" t="s">
        <v>30659</v>
      </c>
      <c r="L226" s="110"/>
      <c r="M226" s="92"/>
      <c r="N226" s="92"/>
      <c r="O226" s="93"/>
      <c r="P226" s="94"/>
      <c r="Q226" s="94"/>
      <c r="R226" s="79"/>
      <c r="S226" s="79"/>
      <c r="T226" s="79"/>
      <c r="U226" s="79"/>
      <c r="V226" s="52"/>
      <c r="W226" s="52"/>
      <c r="X226" s="52"/>
      <c r="Y226" s="52"/>
      <c r="Z226" s="51"/>
      <c r="AA226" s="88"/>
      <c r="AB226" s="88"/>
      <c r="AC226" s="89"/>
      <c r="AD226" s="72" t="s">
        <v>19359</v>
      </c>
      <c r="AE226" s="72">
        <v>2401</v>
      </c>
      <c r="AF226" s="72">
        <v>100801</v>
      </c>
      <c r="AG226" s="72">
        <v>64248</v>
      </c>
      <c r="AH226" s="72">
        <v>2907</v>
      </c>
      <c r="AI226" s="72">
        <v>7200</v>
      </c>
      <c r="AJ226" s="72" t="s">
        <v>21493</v>
      </c>
      <c r="AK226" s="72" t="s">
        <v>23246</v>
      </c>
      <c r="AL226" s="76" t="s">
        <v>24334</v>
      </c>
      <c r="AM226" s="72" t="s">
        <v>284</v>
      </c>
      <c r="AN226" s="74">
        <v>39891.365173611113</v>
      </c>
      <c r="AO226" s="76" t="s">
        <v>25456</v>
      </c>
      <c r="AP226" s="72" t="b">
        <v>0</v>
      </c>
      <c r="AQ226" s="72" t="b">
        <v>0</v>
      </c>
      <c r="AR226" s="72" t="b">
        <v>1</v>
      </c>
      <c r="AS226" s="72" t="s">
        <v>235</v>
      </c>
      <c r="AT226" s="72">
        <v>2009</v>
      </c>
      <c r="AU226" s="76" t="s">
        <v>27207</v>
      </c>
      <c r="AV226" s="72" t="b">
        <v>1</v>
      </c>
      <c r="AW226" s="72" t="s">
        <v>313</v>
      </c>
      <c r="AX226" s="76" t="s">
        <v>28399</v>
      </c>
      <c r="AY226" s="72" t="s">
        <v>66</v>
      </c>
    </row>
    <row r="227" spans="1:51" x14ac:dyDescent="0.35">
      <c r="A227" s="70" t="s">
        <v>908</v>
      </c>
      <c r="B227" s="83"/>
      <c r="C227" s="83"/>
      <c r="D227" s="84"/>
      <c r="E227" s="107"/>
      <c r="F227" s="80" t="s">
        <v>27707</v>
      </c>
      <c r="G227" s="108"/>
      <c r="H227" s="81"/>
      <c r="I227" s="87"/>
      <c r="J227" s="109"/>
      <c r="K227" s="81" t="s">
        <v>30660</v>
      </c>
      <c r="L227" s="110"/>
      <c r="M227" s="92"/>
      <c r="N227" s="92"/>
      <c r="O227" s="93"/>
      <c r="P227" s="94"/>
      <c r="Q227" s="94"/>
      <c r="R227" s="79"/>
      <c r="S227" s="79"/>
      <c r="T227" s="79"/>
      <c r="U227" s="79"/>
      <c r="V227" s="52"/>
      <c r="W227" s="52"/>
      <c r="X227" s="52"/>
      <c r="Y227" s="52"/>
      <c r="Z227" s="51"/>
      <c r="AA227" s="88"/>
      <c r="AB227" s="88"/>
      <c r="AC227" s="89"/>
      <c r="AD227" s="72" t="s">
        <v>19360</v>
      </c>
      <c r="AE227" s="72">
        <v>103</v>
      </c>
      <c r="AF227" s="72">
        <v>13259</v>
      </c>
      <c r="AG227" s="72">
        <v>10954</v>
      </c>
      <c r="AH227" s="72">
        <v>3173</v>
      </c>
      <c r="AI227" s="72">
        <v>7200</v>
      </c>
      <c r="AJ227" s="72" t="s">
        <v>21494</v>
      </c>
      <c r="AK227" s="72" t="s">
        <v>477</v>
      </c>
      <c r="AL227" s="72"/>
      <c r="AM227" s="72" t="s">
        <v>284</v>
      </c>
      <c r="AN227" s="74">
        <v>40448.736712962964</v>
      </c>
      <c r="AO227" s="76" t="s">
        <v>25457</v>
      </c>
      <c r="AP227" s="72" t="b">
        <v>0</v>
      </c>
      <c r="AQ227" s="72" t="b">
        <v>0</v>
      </c>
      <c r="AR227" s="72" t="b">
        <v>1</v>
      </c>
      <c r="AS227" s="72" t="s">
        <v>235</v>
      </c>
      <c r="AT227" s="72">
        <v>20</v>
      </c>
      <c r="AU227" s="76" t="s">
        <v>27208</v>
      </c>
      <c r="AV227" s="72" t="b">
        <v>0</v>
      </c>
      <c r="AW227" s="72" t="s">
        <v>313</v>
      </c>
      <c r="AX227" s="76" t="s">
        <v>28400</v>
      </c>
      <c r="AY227" s="72" t="s">
        <v>66</v>
      </c>
    </row>
    <row r="228" spans="1:51" x14ac:dyDescent="0.35">
      <c r="A228" s="70" t="s">
        <v>909</v>
      </c>
      <c r="B228" s="83"/>
      <c r="C228" s="83"/>
      <c r="D228" s="84"/>
      <c r="E228" s="107"/>
      <c r="F228" s="80" t="s">
        <v>9257</v>
      </c>
      <c r="G228" s="108"/>
      <c r="H228" s="81"/>
      <c r="I228" s="87"/>
      <c r="J228" s="109"/>
      <c r="K228" s="81" t="s">
        <v>30661</v>
      </c>
      <c r="L228" s="110"/>
      <c r="M228" s="92"/>
      <c r="N228" s="92"/>
      <c r="O228" s="93"/>
      <c r="P228" s="94"/>
      <c r="Q228" s="94"/>
      <c r="R228" s="79"/>
      <c r="S228" s="79"/>
      <c r="T228" s="79"/>
      <c r="U228" s="79"/>
      <c r="V228" s="52"/>
      <c r="W228" s="52"/>
      <c r="X228" s="52"/>
      <c r="Y228" s="52"/>
      <c r="Z228" s="51"/>
      <c r="AA228" s="88"/>
      <c r="AB228" s="88"/>
      <c r="AC228" s="89"/>
      <c r="AD228" s="72" t="s">
        <v>19361</v>
      </c>
      <c r="AE228" s="72">
        <v>136</v>
      </c>
      <c r="AF228" s="72">
        <v>61</v>
      </c>
      <c r="AG228" s="72">
        <v>466</v>
      </c>
      <c r="AH228" s="72">
        <v>801</v>
      </c>
      <c r="AI228" s="72"/>
      <c r="AJ228" s="72" t="s">
        <v>21495</v>
      </c>
      <c r="AK228" s="72"/>
      <c r="AL228" s="72"/>
      <c r="AM228" s="72"/>
      <c r="AN228" s="74">
        <v>41415.829895833333</v>
      </c>
      <c r="AO228" s="76" t="s">
        <v>25458</v>
      </c>
      <c r="AP228" s="72" t="b">
        <v>1</v>
      </c>
      <c r="AQ228" s="72" t="b">
        <v>0</v>
      </c>
      <c r="AR228" s="72" t="b">
        <v>0</v>
      </c>
      <c r="AS228" s="72" t="s">
        <v>235</v>
      </c>
      <c r="AT228" s="72">
        <v>1</v>
      </c>
      <c r="AU228" s="76" t="s">
        <v>303</v>
      </c>
      <c r="AV228" s="72" t="b">
        <v>0</v>
      </c>
      <c r="AW228" s="72" t="s">
        <v>313</v>
      </c>
      <c r="AX228" s="76" t="s">
        <v>28401</v>
      </c>
      <c r="AY228" s="72" t="s">
        <v>66</v>
      </c>
    </row>
    <row r="229" spans="1:51" x14ac:dyDescent="0.35">
      <c r="A229" s="70" t="s">
        <v>910</v>
      </c>
      <c r="B229" s="83"/>
      <c r="C229" s="83"/>
      <c r="D229" s="84"/>
      <c r="E229" s="107"/>
      <c r="F229" s="80" t="s">
        <v>27708</v>
      </c>
      <c r="G229" s="108"/>
      <c r="H229" s="81"/>
      <c r="I229" s="87"/>
      <c r="J229" s="109"/>
      <c r="K229" s="81" t="s">
        <v>30662</v>
      </c>
      <c r="L229" s="110"/>
      <c r="M229" s="92"/>
      <c r="N229" s="92"/>
      <c r="O229" s="93"/>
      <c r="P229" s="94"/>
      <c r="Q229" s="94"/>
      <c r="R229" s="79"/>
      <c r="S229" s="79"/>
      <c r="T229" s="79"/>
      <c r="U229" s="79"/>
      <c r="V229" s="52"/>
      <c r="W229" s="52"/>
      <c r="X229" s="52"/>
      <c r="Y229" s="52"/>
      <c r="Z229" s="51"/>
      <c r="AA229" s="88"/>
      <c r="AB229" s="88"/>
      <c r="AC229" s="89"/>
      <c r="AD229" s="72" t="s">
        <v>19362</v>
      </c>
      <c r="AE229" s="72">
        <v>157</v>
      </c>
      <c r="AF229" s="72">
        <v>163</v>
      </c>
      <c r="AG229" s="72">
        <v>13016</v>
      </c>
      <c r="AH229" s="72">
        <v>7421</v>
      </c>
      <c r="AI229" s="72">
        <v>32400</v>
      </c>
      <c r="AJ229" s="72" t="s">
        <v>21496</v>
      </c>
      <c r="AK229" s="72"/>
      <c r="AL229" s="76" t="s">
        <v>24335</v>
      </c>
      <c r="AM229" s="72" t="s">
        <v>600</v>
      </c>
      <c r="AN229" s="74">
        <v>41146.999120370368</v>
      </c>
      <c r="AO229" s="76" t="s">
        <v>25459</v>
      </c>
      <c r="AP229" s="72" t="b">
        <v>0</v>
      </c>
      <c r="AQ229" s="72" t="b">
        <v>0</v>
      </c>
      <c r="AR229" s="72" t="b">
        <v>0</v>
      </c>
      <c r="AS229" s="72" t="s">
        <v>18908</v>
      </c>
      <c r="AT229" s="72">
        <v>0</v>
      </c>
      <c r="AU229" s="76" t="s">
        <v>27186</v>
      </c>
      <c r="AV229" s="72" t="b">
        <v>0</v>
      </c>
      <c r="AW229" s="72" t="s">
        <v>313</v>
      </c>
      <c r="AX229" s="76" t="s">
        <v>28402</v>
      </c>
      <c r="AY229" s="72" t="s">
        <v>66</v>
      </c>
    </row>
    <row r="230" spans="1:51" x14ac:dyDescent="0.35">
      <c r="A230" s="70" t="s">
        <v>381</v>
      </c>
      <c r="B230" s="83"/>
      <c r="C230" s="83"/>
      <c r="D230" s="84"/>
      <c r="E230" s="107"/>
      <c r="F230" s="80" t="s">
        <v>530</v>
      </c>
      <c r="G230" s="108"/>
      <c r="H230" s="81"/>
      <c r="I230" s="87"/>
      <c r="J230" s="109"/>
      <c r="K230" s="81" t="s">
        <v>30663</v>
      </c>
      <c r="L230" s="110"/>
      <c r="M230" s="92"/>
      <c r="N230" s="92"/>
      <c r="O230" s="93"/>
      <c r="P230" s="94"/>
      <c r="Q230" s="94"/>
      <c r="R230" s="79"/>
      <c r="S230" s="79"/>
      <c r="T230" s="79"/>
      <c r="U230" s="79"/>
      <c r="V230" s="52"/>
      <c r="W230" s="52"/>
      <c r="X230" s="52"/>
      <c r="Y230" s="52"/>
      <c r="Z230" s="51"/>
      <c r="AA230" s="88"/>
      <c r="AB230" s="88"/>
      <c r="AC230" s="89"/>
      <c r="AD230" s="72" t="s">
        <v>446</v>
      </c>
      <c r="AE230" s="72">
        <v>19</v>
      </c>
      <c r="AF230" s="72">
        <v>169553</v>
      </c>
      <c r="AG230" s="72">
        <v>47574</v>
      </c>
      <c r="AH230" s="72">
        <v>509</v>
      </c>
      <c r="AI230" s="72">
        <v>3600</v>
      </c>
      <c r="AJ230" s="72" t="s">
        <v>458</v>
      </c>
      <c r="AK230" s="72" t="s">
        <v>481</v>
      </c>
      <c r="AL230" s="76" t="s">
        <v>497</v>
      </c>
      <c r="AM230" s="72" t="s">
        <v>290</v>
      </c>
      <c r="AN230" s="74">
        <v>40331.635150462964</v>
      </c>
      <c r="AO230" s="76" t="s">
        <v>519</v>
      </c>
      <c r="AP230" s="72" t="b">
        <v>0</v>
      </c>
      <c r="AQ230" s="72" t="b">
        <v>0</v>
      </c>
      <c r="AR230" s="72" t="b">
        <v>1</v>
      </c>
      <c r="AS230" s="72" t="s">
        <v>231</v>
      </c>
      <c r="AT230" s="72">
        <v>1144</v>
      </c>
      <c r="AU230" s="76" t="s">
        <v>526</v>
      </c>
      <c r="AV230" s="72" t="b">
        <v>1</v>
      </c>
      <c r="AW230" s="72" t="s">
        <v>313</v>
      </c>
      <c r="AX230" s="76" t="s">
        <v>540</v>
      </c>
      <c r="AY230" s="72" t="s">
        <v>66</v>
      </c>
    </row>
    <row r="231" spans="1:51" x14ac:dyDescent="0.35">
      <c r="A231" s="70" t="s">
        <v>911</v>
      </c>
      <c r="B231" s="83"/>
      <c r="C231" s="83"/>
      <c r="D231" s="84"/>
      <c r="E231" s="107"/>
      <c r="F231" s="80" t="s">
        <v>27709</v>
      </c>
      <c r="G231" s="108"/>
      <c r="H231" s="81"/>
      <c r="I231" s="87"/>
      <c r="J231" s="109"/>
      <c r="K231" s="81" t="s">
        <v>30664</v>
      </c>
      <c r="L231" s="110"/>
      <c r="M231" s="92"/>
      <c r="N231" s="92"/>
      <c r="O231" s="93"/>
      <c r="P231" s="94"/>
      <c r="Q231" s="94"/>
      <c r="R231" s="79"/>
      <c r="S231" s="79"/>
      <c r="T231" s="79"/>
      <c r="U231" s="79"/>
      <c r="V231" s="52"/>
      <c r="W231" s="52"/>
      <c r="X231" s="52"/>
      <c r="Y231" s="52"/>
      <c r="Z231" s="51"/>
      <c r="AA231" s="88"/>
      <c r="AB231" s="88"/>
      <c r="AC231" s="89"/>
      <c r="AD231" s="72" t="s">
        <v>19363</v>
      </c>
      <c r="AE231" s="72">
        <v>400</v>
      </c>
      <c r="AF231" s="72">
        <v>70524</v>
      </c>
      <c r="AG231" s="72">
        <v>23479</v>
      </c>
      <c r="AH231" s="72">
        <v>218</v>
      </c>
      <c r="AI231" s="72">
        <v>-25200</v>
      </c>
      <c r="AJ231" s="72" t="s">
        <v>21497</v>
      </c>
      <c r="AK231" s="72" t="s">
        <v>666</v>
      </c>
      <c r="AL231" s="76" t="s">
        <v>24336</v>
      </c>
      <c r="AM231" s="72" t="s">
        <v>282</v>
      </c>
      <c r="AN231" s="74">
        <v>42124.635509259257</v>
      </c>
      <c r="AO231" s="76" t="s">
        <v>25460</v>
      </c>
      <c r="AP231" s="72" t="b">
        <v>0</v>
      </c>
      <c r="AQ231" s="72" t="b">
        <v>0</v>
      </c>
      <c r="AR231" s="72" t="b">
        <v>0</v>
      </c>
      <c r="AS231" s="72" t="s">
        <v>231</v>
      </c>
      <c r="AT231" s="72">
        <v>1669</v>
      </c>
      <c r="AU231" s="76" t="s">
        <v>303</v>
      </c>
      <c r="AV231" s="72" t="b">
        <v>1</v>
      </c>
      <c r="AW231" s="72" t="s">
        <v>313</v>
      </c>
      <c r="AX231" s="76" t="s">
        <v>28403</v>
      </c>
      <c r="AY231" s="72" t="s">
        <v>66</v>
      </c>
    </row>
    <row r="232" spans="1:51" x14ac:dyDescent="0.35">
      <c r="A232" s="70" t="s">
        <v>912</v>
      </c>
      <c r="B232" s="83"/>
      <c r="C232" s="83"/>
      <c r="D232" s="84"/>
      <c r="E232" s="107"/>
      <c r="F232" s="80" t="s">
        <v>27710</v>
      </c>
      <c r="G232" s="108"/>
      <c r="H232" s="81"/>
      <c r="I232" s="87"/>
      <c r="J232" s="109"/>
      <c r="K232" s="81" t="s">
        <v>30665</v>
      </c>
      <c r="L232" s="110"/>
      <c r="M232" s="92"/>
      <c r="N232" s="92"/>
      <c r="O232" s="93"/>
      <c r="P232" s="94"/>
      <c r="Q232" s="94"/>
      <c r="R232" s="79"/>
      <c r="S232" s="79"/>
      <c r="T232" s="79"/>
      <c r="U232" s="79"/>
      <c r="V232" s="52"/>
      <c r="W232" s="52"/>
      <c r="X232" s="52"/>
      <c r="Y232" s="52"/>
      <c r="Z232" s="51"/>
      <c r="AA232" s="88"/>
      <c r="AB232" s="88"/>
      <c r="AC232" s="89"/>
      <c r="AD232" s="72" t="s">
        <v>19364</v>
      </c>
      <c r="AE232" s="72">
        <v>853</v>
      </c>
      <c r="AF232" s="72">
        <v>1216</v>
      </c>
      <c r="AG232" s="72">
        <v>42882</v>
      </c>
      <c r="AH232" s="72">
        <v>6607</v>
      </c>
      <c r="AI232" s="72">
        <v>-14400</v>
      </c>
      <c r="AJ232" s="72" t="s">
        <v>21498</v>
      </c>
      <c r="AK232" s="72" t="s">
        <v>23247</v>
      </c>
      <c r="AL232" s="72"/>
      <c r="AM232" s="72" t="s">
        <v>289</v>
      </c>
      <c r="AN232" s="74">
        <v>40619.973854166667</v>
      </c>
      <c r="AO232" s="76" t="s">
        <v>25461</v>
      </c>
      <c r="AP232" s="72" t="b">
        <v>1</v>
      </c>
      <c r="AQ232" s="72" t="b">
        <v>0</v>
      </c>
      <c r="AR232" s="72" t="b">
        <v>1</v>
      </c>
      <c r="AS232" s="72" t="s">
        <v>231</v>
      </c>
      <c r="AT232" s="72">
        <v>2</v>
      </c>
      <c r="AU232" s="76" t="s">
        <v>303</v>
      </c>
      <c r="AV232" s="72" t="b">
        <v>0</v>
      </c>
      <c r="AW232" s="72" t="s">
        <v>313</v>
      </c>
      <c r="AX232" s="76" t="s">
        <v>28404</v>
      </c>
      <c r="AY232" s="72" t="s">
        <v>66</v>
      </c>
    </row>
    <row r="233" spans="1:51" x14ac:dyDescent="0.35">
      <c r="A233" s="70" t="s">
        <v>913</v>
      </c>
      <c r="B233" s="83"/>
      <c r="C233" s="83"/>
      <c r="D233" s="84"/>
      <c r="E233" s="107"/>
      <c r="F233" s="80" t="s">
        <v>9258</v>
      </c>
      <c r="G233" s="108"/>
      <c r="H233" s="81"/>
      <c r="I233" s="87"/>
      <c r="J233" s="109"/>
      <c r="K233" s="81" t="s">
        <v>30666</v>
      </c>
      <c r="L233" s="110"/>
      <c r="M233" s="92"/>
      <c r="N233" s="92"/>
      <c r="O233" s="93"/>
      <c r="P233" s="94"/>
      <c r="Q233" s="94"/>
      <c r="R233" s="79"/>
      <c r="S233" s="79"/>
      <c r="T233" s="79"/>
      <c r="U233" s="79"/>
      <c r="V233" s="52"/>
      <c r="W233" s="52"/>
      <c r="X233" s="52"/>
      <c r="Y233" s="52"/>
      <c r="Z233" s="51"/>
      <c r="AA233" s="88"/>
      <c r="AB233" s="88"/>
      <c r="AC233" s="89"/>
      <c r="AD233" s="72" t="s">
        <v>19365</v>
      </c>
      <c r="AE233" s="72">
        <v>29</v>
      </c>
      <c r="AF233" s="72">
        <v>53</v>
      </c>
      <c r="AG233" s="72">
        <v>1087</v>
      </c>
      <c r="AH233" s="72">
        <v>10</v>
      </c>
      <c r="AI233" s="72">
        <v>-25200</v>
      </c>
      <c r="AJ233" s="72" t="s">
        <v>21499</v>
      </c>
      <c r="AK233" s="72" t="s">
        <v>19049</v>
      </c>
      <c r="AL233" s="72"/>
      <c r="AM233" s="72" t="s">
        <v>282</v>
      </c>
      <c r="AN233" s="74">
        <v>42753.267766203702</v>
      </c>
      <c r="AO233" s="76" t="s">
        <v>25462</v>
      </c>
      <c r="AP233" s="72" t="b">
        <v>1</v>
      </c>
      <c r="AQ233" s="72" t="b">
        <v>0</v>
      </c>
      <c r="AR233" s="72" t="b">
        <v>0</v>
      </c>
      <c r="AS233" s="72" t="s">
        <v>231</v>
      </c>
      <c r="AT233" s="72">
        <v>7</v>
      </c>
      <c r="AU233" s="72"/>
      <c r="AV233" s="72" t="b">
        <v>0</v>
      </c>
      <c r="AW233" s="72" t="s">
        <v>313</v>
      </c>
      <c r="AX233" s="76" t="s">
        <v>28405</v>
      </c>
      <c r="AY233" s="72" t="s">
        <v>66</v>
      </c>
    </row>
    <row r="234" spans="1:51" x14ac:dyDescent="0.35">
      <c r="A234" s="70" t="s">
        <v>914</v>
      </c>
      <c r="B234" s="83"/>
      <c r="C234" s="83"/>
      <c r="D234" s="84"/>
      <c r="E234" s="107"/>
      <c r="F234" s="80" t="s">
        <v>9259</v>
      </c>
      <c r="G234" s="108"/>
      <c r="H234" s="81"/>
      <c r="I234" s="87"/>
      <c r="J234" s="109"/>
      <c r="K234" s="81" t="s">
        <v>30667</v>
      </c>
      <c r="L234" s="110"/>
      <c r="M234" s="92"/>
      <c r="N234" s="92"/>
      <c r="O234" s="93"/>
      <c r="P234" s="94"/>
      <c r="Q234" s="94"/>
      <c r="R234" s="79"/>
      <c r="S234" s="79"/>
      <c r="T234" s="79"/>
      <c r="U234" s="79"/>
      <c r="V234" s="52"/>
      <c r="W234" s="52"/>
      <c r="X234" s="52"/>
      <c r="Y234" s="52"/>
      <c r="Z234" s="51"/>
      <c r="AA234" s="88"/>
      <c r="AB234" s="88"/>
      <c r="AC234" s="89"/>
      <c r="AD234" s="72" t="s">
        <v>19366</v>
      </c>
      <c r="AE234" s="72">
        <v>207</v>
      </c>
      <c r="AF234" s="72">
        <v>84</v>
      </c>
      <c r="AG234" s="72">
        <v>1659</v>
      </c>
      <c r="AH234" s="72">
        <v>1287</v>
      </c>
      <c r="AI234" s="72">
        <v>-25200</v>
      </c>
      <c r="AJ234" s="72" t="s">
        <v>21500</v>
      </c>
      <c r="AK234" s="72"/>
      <c r="AL234" s="76" t="s">
        <v>24337</v>
      </c>
      <c r="AM234" s="72" t="s">
        <v>282</v>
      </c>
      <c r="AN234" s="74">
        <v>42415.834143518521</v>
      </c>
      <c r="AO234" s="76" t="s">
        <v>25463</v>
      </c>
      <c r="AP234" s="72" t="b">
        <v>0</v>
      </c>
      <c r="AQ234" s="72" t="b">
        <v>0</v>
      </c>
      <c r="AR234" s="72" t="b">
        <v>0</v>
      </c>
      <c r="AS234" s="72" t="s">
        <v>235</v>
      </c>
      <c r="AT234" s="72">
        <v>41</v>
      </c>
      <c r="AU234" s="76" t="s">
        <v>303</v>
      </c>
      <c r="AV234" s="72" t="b">
        <v>0</v>
      </c>
      <c r="AW234" s="72" t="s">
        <v>313</v>
      </c>
      <c r="AX234" s="76" t="s">
        <v>28406</v>
      </c>
      <c r="AY234" s="72" t="s">
        <v>66</v>
      </c>
    </row>
    <row r="235" spans="1:51" x14ac:dyDescent="0.35">
      <c r="A235" s="70" t="s">
        <v>915</v>
      </c>
      <c r="B235" s="83"/>
      <c r="C235" s="83"/>
      <c r="D235" s="84"/>
      <c r="E235" s="107"/>
      <c r="F235" s="80" t="s">
        <v>9260</v>
      </c>
      <c r="G235" s="108"/>
      <c r="H235" s="81"/>
      <c r="I235" s="87"/>
      <c r="J235" s="109"/>
      <c r="K235" s="81" t="s">
        <v>30668</v>
      </c>
      <c r="L235" s="110"/>
      <c r="M235" s="92"/>
      <c r="N235" s="92"/>
      <c r="O235" s="93"/>
      <c r="P235" s="94"/>
      <c r="Q235" s="94"/>
      <c r="R235" s="79"/>
      <c r="S235" s="79"/>
      <c r="T235" s="79"/>
      <c r="U235" s="79"/>
      <c r="V235" s="52"/>
      <c r="W235" s="52"/>
      <c r="X235" s="52"/>
      <c r="Y235" s="52"/>
      <c r="Z235" s="51"/>
      <c r="AA235" s="88"/>
      <c r="AB235" s="88"/>
      <c r="AC235" s="89"/>
      <c r="AD235" s="72" t="s">
        <v>19367</v>
      </c>
      <c r="AE235" s="72">
        <v>1146</v>
      </c>
      <c r="AF235" s="72">
        <v>514</v>
      </c>
      <c r="AG235" s="72">
        <v>3791</v>
      </c>
      <c r="AH235" s="72">
        <v>202</v>
      </c>
      <c r="AI235" s="72">
        <v>32400</v>
      </c>
      <c r="AJ235" s="72" t="s">
        <v>21501</v>
      </c>
      <c r="AK235" s="72" t="s">
        <v>23248</v>
      </c>
      <c r="AL235" s="72"/>
      <c r="AM235" s="72" t="s">
        <v>336</v>
      </c>
      <c r="AN235" s="74">
        <v>40219.973217592589</v>
      </c>
      <c r="AO235" s="72"/>
      <c r="AP235" s="72" t="b">
        <v>1</v>
      </c>
      <c r="AQ235" s="72" t="b">
        <v>0</v>
      </c>
      <c r="AR235" s="72" t="b">
        <v>0</v>
      </c>
      <c r="AS235" s="72" t="s">
        <v>324</v>
      </c>
      <c r="AT235" s="72">
        <v>16</v>
      </c>
      <c r="AU235" s="76" t="s">
        <v>303</v>
      </c>
      <c r="AV235" s="72" t="b">
        <v>0</v>
      </c>
      <c r="AW235" s="72" t="s">
        <v>313</v>
      </c>
      <c r="AX235" s="76" t="s">
        <v>28407</v>
      </c>
      <c r="AY235" s="72" t="s">
        <v>66</v>
      </c>
    </row>
    <row r="236" spans="1:51" x14ac:dyDescent="0.35">
      <c r="A236" s="70" t="s">
        <v>916</v>
      </c>
      <c r="B236" s="83"/>
      <c r="C236" s="83"/>
      <c r="D236" s="84"/>
      <c r="E236" s="107"/>
      <c r="F236" s="80" t="s">
        <v>9261</v>
      </c>
      <c r="G236" s="108"/>
      <c r="H236" s="81"/>
      <c r="I236" s="87"/>
      <c r="J236" s="109"/>
      <c r="K236" s="81" t="s">
        <v>30669</v>
      </c>
      <c r="L236" s="110"/>
      <c r="M236" s="92"/>
      <c r="N236" s="92"/>
      <c r="O236" s="93"/>
      <c r="P236" s="94"/>
      <c r="Q236" s="94"/>
      <c r="R236" s="79"/>
      <c r="S236" s="79"/>
      <c r="T236" s="79"/>
      <c r="U236" s="79"/>
      <c r="V236" s="52"/>
      <c r="W236" s="52"/>
      <c r="X236" s="52"/>
      <c r="Y236" s="52"/>
      <c r="Z236" s="51"/>
      <c r="AA236" s="88"/>
      <c r="AB236" s="88"/>
      <c r="AC236" s="89"/>
      <c r="AD236" s="72" t="s">
        <v>19368</v>
      </c>
      <c r="AE236" s="72">
        <v>9</v>
      </c>
      <c r="AF236" s="72">
        <v>439</v>
      </c>
      <c r="AG236" s="72">
        <v>11126</v>
      </c>
      <c r="AH236" s="72">
        <v>2022</v>
      </c>
      <c r="AI236" s="72">
        <v>28800</v>
      </c>
      <c r="AJ236" s="72" t="s">
        <v>21502</v>
      </c>
      <c r="AK236" s="72"/>
      <c r="AL236" s="76" t="s">
        <v>24338</v>
      </c>
      <c r="AM236" s="72" t="s">
        <v>628</v>
      </c>
      <c r="AN236" s="74">
        <v>41666.342638888891</v>
      </c>
      <c r="AO236" s="76" t="s">
        <v>25464</v>
      </c>
      <c r="AP236" s="72" t="b">
        <v>1</v>
      </c>
      <c r="AQ236" s="72" t="b">
        <v>0</v>
      </c>
      <c r="AR236" s="72" t="b">
        <v>0</v>
      </c>
      <c r="AS236" s="72" t="s">
        <v>324</v>
      </c>
      <c r="AT236" s="72">
        <v>19</v>
      </c>
      <c r="AU236" s="76" t="s">
        <v>303</v>
      </c>
      <c r="AV236" s="72" t="b">
        <v>0</v>
      </c>
      <c r="AW236" s="72" t="s">
        <v>313</v>
      </c>
      <c r="AX236" s="76" t="s">
        <v>28408</v>
      </c>
      <c r="AY236" s="72" t="s">
        <v>66</v>
      </c>
    </row>
    <row r="237" spans="1:51" x14ac:dyDescent="0.35">
      <c r="A237" s="70" t="s">
        <v>917</v>
      </c>
      <c r="B237" s="83"/>
      <c r="C237" s="83"/>
      <c r="D237" s="84"/>
      <c r="E237" s="107"/>
      <c r="F237" s="80" t="s">
        <v>9262</v>
      </c>
      <c r="G237" s="108"/>
      <c r="H237" s="81"/>
      <c r="I237" s="87"/>
      <c r="J237" s="109"/>
      <c r="K237" s="81" t="s">
        <v>30670</v>
      </c>
      <c r="L237" s="110"/>
      <c r="M237" s="92"/>
      <c r="N237" s="92"/>
      <c r="O237" s="93"/>
      <c r="P237" s="94"/>
      <c r="Q237" s="94"/>
      <c r="R237" s="79"/>
      <c r="S237" s="79"/>
      <c r="T237" s="79"/>
      <c r="U237" s="79"/>
      <c r="V237" s="52"/>
      <c r="W237" s="52"/>
      <c r="X237" s="52"/>
      <c r="Y237" s="52"/>
      <c r="Z237" s="51"/>
      <c r="AA237" s="88"/>
      <c r="AB237" s="88"/>
      <c r="AC237" s="89"/>
      <c r="AD237" s="72" t="s">
        <v>19369</v>
      </c>
      <c r="AE237" s="72">
        <v>79</v>
      </c>
      <c r="AF237" s="72">
        <v>31</v>
      </c>
      <c r="AG237" s="72">
        <v>1353</v>
      </c>
      <c r="AH237" s="72">
        <v>231</v>
      </c>
      <c r="AI237" s="72"/>
      <c r="AJ237" s="72" t="s">
        <v>21503</v>
      </c>
      <c r="AK237" s="72" t="s">
        <v>23249</v>
      </c>
      <c r="AL237" s="72"/>
      <c r="AM237" s="72"/>
      <c r="AN237" s="74">
        <v>41609.282210648147</v>
      </c>
      <c r="AO237" s="76" t="s">
        <v>25465</v>
      </c>
      <c r="AP237" s="72" t="b">
        <v>1</v>
      </c>
      <c r="AQ237" s="72" t="b">
        <v>0</v>
      </c>
      <c r="AR237" s="72" t="b">
        <v>0</v>
      </c>
      <c r="AS237" s="72" t="s">
        <v>324</v>
      </c>
      <c r="AT237" s="72">
        <v>0</v>
      </c>
      <c r="AU237" s="76" t="s">
        <v>303</v>
      </c>
      <c r="AV237" s="72" t="b">
        <v>0</v>
      </c>
      <c r="AW237" s="72" t="s">
        <v>313</v>
      </c>
      <c r="AX237" s="76" t="s">
        <v>28409</v>
      </c>
      <c r="AY237" s="72" t="s">
        <v>66</v>
      </c>
    </row>
    <row r="238" spans="1:51" x14ac:dyDescent="0.35">
      <c r="A238" s="70" t="s">
        <v>918</v>
      </c>
      <c r="B238" s="83"/>
      <c r="C238" s="83"/>
      <c r="D238" s="84"/>
      <c r="E238" s="107"/>
      <c r="F238" s="80" t="s">
        <v>9263</v>
      </c>
      <c r="G238" s="108"/>
      <c r="H238" s="81"/>
      <c r="I238" s="87"/>
      <c r="J238" s="109"/>
      <c r="K238" s="81" t="s">
        <v>30671</v>
      </c>
      <c r="L238" s="110"/>
      <c r="M238" s="92"/>
      <c r="N238" s="92"/>
      <c r="O238" s="93"/>
      <c r="P238" s="94"/>
      <c r="Q238" s="94"/>
      <c r="R238" s="79"/>
      <c r="S238" s="79"/>
      <c r="T238" s="79"/>
      <c r="U238" s="79"/>
      <c r="V238" s="52"/>
      <c r="W238" s="52"/>
      <c r="X238" s="52"/>
      <c r="Y238" s="52"/>
      <c r="Z238" s="51"/>
      <c r="AA238" s="88"/>
      <c r="AB238" s="88"/>
      <c r="AC238" s="89"/>
      <c r="AD238" s="72" t="s">
        <v>19370</v>
      </c>
      <c r="AE238" s="72">
        <v>420</v>
      </c>
      <c r="AF238" s="72">
        <v>107</v>
      </c>
      <c r="AG238" s="72">
        <v>18303</v>
      </c>
      <c r="AH238" s="72">
        <v>1294</v>
      </c>
      <c r="AI238" s="72">
        <v>7200</v>
      </c>
      <c r="AJ238" s="72" t="s">
        <v>21504</v>
      </c>
      <c r="AK238" s="72" t="s">
        <v>23250</v>
      </c>
      <c r="AL238" s="72"/>
      <c r="AM238" s="72" t="s">
        <v>284</v>
      </c>
      <c r="AN238" s="74">
        <v>40770.453101851854</v>
      </c>
      <c r="AO238" s="76" t="s">
        <v>25466</v>
      </c>
      <c r="AP238" s="72" t="b">
        <v>0</v>
      </c>
      <c r="AQ238" s="72" t="b">
        <v>0</v>
      </c>
      <c r="AR238" s="72" t="b">
        <v>0</v>
      </c>
      <c r="AS238" s="72" t="s">
        <v>235</v>
      </c>
      <c r="AT238" s="72">
        <v>8</v>
      </c>
      <c r="AU238" s="76" t="s">
        <v>307</v>
      </c>
      <c r="AV238" s="72" t="b">
        <v>0</v>
      </c>
      <c r="AW238" s="72" t="s">
        <v>313</v>
      </c>
      <c r="AX238" s="76" t="s">
        <v>28410</v>
      </c>
      <c r="AY238" s="72" t="s">
        <v>66</v>
      </c>
    </row>
    <row r="239" spans="1:51" x14ac:dyDescent="0.35">
      <c r="A239" s="70" t="s">
        <v>919</v>
      </c>
      <c r="B239" s="83"/>
      <c r="C239" s="83"/>
      <c r="D239" s="84"/>
      <c r="E239" s="107"/>
      <c r="F239" s="80" t="s">
        <v>9264</v>
      </c>
      <c r="G239" s="108"/>
      <c r="H239" s="81"/>
      <c r="I239" s="87"/>
      <c r="J239" s="109"/>
      <c r="K239" s="81" t="s">
        <v>30672</v>
      </c>
      <c r="L239" s="110"/>
      <c r="M239" s="92"/>
      <c r="N239" s="92"/>
      <c r="O239" s="93"/>
      <c r="P239" s="94"/>
      <c r="Q239" s="94"/>
      <c r="R239" s="79"/>
      <c r="S239" s="79"/>
      <c r="T239" s="79"/>
      <c r="U239" s="79"/>
      <c r="V239" s="52"/>
      <c r="W239" s="52"/>
      <c r="X239" s="52"/>
      <c r="Y239" s="52"/>
      <c r="Z239" s="51"/>
      <c r="AA239" s="88"/>
      <c r="AB239" s="88"/>
      <c r="AC239" s="89"/>
      <c r="AD239" s="72" t="s">
        <v>19371</v>
      </c>
      <c r="AE239" s="72">
        <v>143</v>
      </c>
      <c r="AF239" s="72">
        <v>26</v>
      </c>
      <c r="AG239" s="72">
        <v>1016</v>
      </c>
      <c r="AH239" s="72">
        <v>31</v>
      </c>
      <c r="AI239" s="72"/>
      <c r="AJ239" s="72"/>
      <c r="AK239" s="72" t="s">
        <v>278</v>
      </c>
      <c r="AL239" s="72"/>
      <c r="AM239" s="72"/>
      <c r="AN239" s="74">
        <v>42186.614340277774</v>
      </c>
      <c r="AO239" s="76" t="s">
        <v>25467</v>
      </c>
      <c r="AP239" s="72" t="b">
        <v>1</v>
      </c>
      <c r="AQ239" s="72" t="b">
        <v>0</v>
      </c>
      <c r="AR239" s="72" t="b">
        <v>0</v>
      </c>
      <c r="AS239" s="72" t="s">
        <v>235</v>
      </c>
      <c r="AT239" s="72">
        <v>4</v>
      </c>
      <c r="AU239" s="76" t="s">
        <v>303</v>
      </c>
      <c r="AV239" s="72" t="b">
        <v>0</v>
      </c>
      <c r="AW239" s="72" t="s">
        <v>313</v>
      </c>
      <c r="AX239" s="76" t="s">
        <v>28411</v>
      </c>
      <c r="AY239" s="72" t="s">
        <v>66</v>
      </c>
    </row>
    <row r="240" spans="1:51" x14ac:dyDescent="0.35">
      <c r="A240" s="70" t="s">
        <v>920</v>
      </c>
      <c r="B240" s="83"/>
      <c r="C240" s="83"/>
      <c r="D240" s="84"/>
      <c r="E240" s="107"/>
      <c r="F240" s="80" t="s">
        <v>9265</v>
      </c>
      <c r="G240" s="108"/>
      <c r="H240" s="81"/>
      <c r="I240" s="87"/>
      <c r="J240" s="109"/>
      <c r="K240" s="81" t="s">
        <v>30673</v>
      </c>
      <c r="L240" s="110"/>
      <c r="M240" s="92"/>
      <c r="N240" s="92"/>
      <c r="O240" s="93"/>
      <c r="P240" s="94"/>
      <c r="Q240" s="94"/>
      <c r="R240" s="79"/>
      <c r="S240" s="79"/>
      <c r="T240" s="79"/>
      <c r="U240" s="79"/>
      <c r="V240" s="52"/>
      <c r="W240" s="52"/>
      <c r="X240" s="52"/>
      <c r="Y240" s="52"/>
      <c r="Z240" s="51"/>
      <c r="AA240" s="88"/>
      <c r="AB240" s="88"/>
      <c r="AC240" s="89"/>
      <c r="AD240" s="72" t="s">
        <v>19372</v>
      </c>
      <c r="AE240" s="72">
        <v>78</v>
      </c>
      <c r="AF240" s="72">
        <v>79</v>
      </c>
      <c r="AG240" s="72">
        <v>5039</v>
      </c>
      <c r="AH240" s="72">
        <v>1364</v>
      </c>
      <c r="AI240" s="72">
        <v>-18000</v>
      </c>
      <c r="AJ240" s="72"/>
      <c r="AK240" s="72" t="s">
        <v>366</v>
      </c>
      <c r="AL240" s="72"/>
      <c r="AM240" s="72" t="s">
        <v>366</v>
      </c>
      <c r="AN240" s="74">
        <v>41662.78875</v>
      </c>
      <c r="AO240" s="76" t="s">
        <v>25468</v>
      </c>
      <c r="AP240" s="72" t="b">
        <v>0</v>
      </c>
      <c r="AQ240" s="72" t="b">
        <v>0</v>
      </c>
      <c r="AR240" s="72" t="b">
        <v>0</v>
      </c>
      <c r="AS240" s="72" t="s">
        <v>300</v>
      </c>
      <c r="AT240" s="72">
        <v>2</v>
      </c>
      <c r="AU240" s="76" t="s">
        <v>307</v>
      </c>
      <c r="AV240" s="72" t="b">
        <v>0</v>
      </c>
      <c r="AW240" s="72" t="s">
        <v>313</v>
      </c>
      <c r="AX240" s="76" t="s">
        <v>28412</v>
      </c>
      <c r="AY240" s="72" t="s">
        <v>66</v>
      </c>
    </row>
    <row r="241" spans="1:51" x14ac:dyDescent="0.35">
      <c r="A241" s="70" t="s">
        <v>921</v>
      </c>
      <c r="B241" s="83"/>
      <c r="C241" s="83"/>
      <c r="D241" s="84"/>
      <c r="E241" s="107"/>
      <c r="F241" s="80" t="s">
        <v>9266</v>
      </c>
      <c r="G241" s="108"/>
      <c r="H241" s="81"/>
      <c r="I241" s="87"/>
      <c r="J241" s="109"/>
      <c r="K241" s="81" t="s">
        <v>30674</v>
      </c>
      <c r="L241" s="110"/>
      <c r="M241" s="92"/>
      <c r="N241" s="92"/>
      <c r="O241" s="93"/>
      <c r="P241" s="94"/>
      <c r="Q241" s="94"/>
      <c r="R241" s="79"/>
      <c r="S241" s="79"/>
      <c r="T241" s="79"/>
      <c r="U241" s="79"/>
      <c r="V241" s="52"/>
      <c r="W241" s="52"/>
      <c r="X241" s="52"/>
      <c r="Y241" s="52"/>
      <c r="Z241" s="51"/>
      <c r="AA241" s="88"/>
      <c r="AB241" s="88"/>
      <c r="AC241" s="89"/>
      <c r="AD241" s="72" t="s">
        <v>19373</v>
      </c>
      <c r="AE241" s="72">
        <v>1858</v>
      </c>
      <c r="AF241" s="72">
        <v>31</v>
      </c>
      <c r="AG241" s="72">
        <v>677</v>
      </c>
      <c r="AH241" s="72">
        <v>563</v>
      </c>
      <c r="AI241" s="72"/>
      <c r="AJ241" s="72" t="s">
        <v>21505</v>
      </c>
      <c r="AK241" s="72" t="s">
        <v>23251</v>
      </c>
      <c r="AL241" s="72"/>
      <c r="AM241" s="72"/>
      <c r="AN241" s="74">
        <v>41080.655358796299</v>
      </c>
      <c r="AO241" s="76" t="s">
        <v>25469</v>
      </c>
      <c r="AP241" s="72" t="b">
        <v>0</v>
      </c>
      <c r="AQ241" s="72" t="b">
        <v>0</v>
      </c>
      <c r="AR241" s="72" t="b">
        <v>0</v>
      </c>
      <c r="AS241" s="72" t="s">
        <v>231</v>
      </c>
      <c r="AT241" s="72">
        <v>8</v>
      </c>
      <c r="AU241" s="76" t="s">
        <v>522</v>
      </c>
      <c r="AV241" s="72" t="b">
        <v>0</v>
      </c>
      <c r="AW241" s="72" t="s">
        <v>313</v>
      </c>
      <c r="AX241" s="76" t="s">
        <v>28413</v>
      </c>
      <c r="AY241" s="72" t="s">
        <v>66</v>
      </c>
    </row>
    <row r="242" spans="1:51" x14ac:dyDescent="0.35">
      <c r="A242" s="70" t="s">
        <v>2694</v>
      </c>
      <c r="B242" s="83"/>
      <c r="C242" s="83"/>
      <c r="D242" s="84"/>
      <c r="E242" s="107"/>
      <c r="F242" s="80" t="s">
        <v>10741</v>
      </c>
      <c r="G242" s="108"/>
      <c r="H242" s="81"/>
      <c r="I242" s="87"/>
      <c r="J242" s="109"/>
      <c r="K242" s="81" t="s">
        <v>30675</v>
      </c>
      <c r="L242" s="110"/>
      <c r="M242" s="92"/>
      <c r="N242" s="92"/>
      <c r="O242" s="93"/>
      <c r="P242" s="94"/>
      <c r="Q242" s="94"/>
      <c r="R242" s="79"/>
      <c r="S242" s="79"/>
      <c r="T242" s="79"/>
      <c r="U242" s="79"/>
      <c r="V242" s="52"/>
      <c r="W242" s="52"/>
      <c r="X242" s="52"/>
      <c r="Y242" s="52"/>
      <c r="Z242" s="51"/>
      <c r="AA242" s="88"/>
      <c r="AB242" s="88"/>
      <c r="AC242" s="89"/>
      <c r="AD242" s="72" t="s">
        <v>19374</v>
      </c>
      <c r="AE242" s="72">
        <v>204618</v>
      </c>
      <c r="AF242" s="72">
        <v>209972</v>
      </c>
      <c r="AG242" s="72">
        <v>20835</v>
      </c>
      <c r="AH242" s="72">
        <v>77141</v>
      </c>
      <c r="AI242" s="72">
        <v>3600</v>
      </c>
      <c r="AJ242" s="72" t="s">
        <v>21506</v>
      </c>
      <c r="AK242" s="72"/>
      <c r="AL242" s="76" t="s">
        <v>24339</v>
      </c>
      <c r="AM242" s="72" t="s">
        <v>290</v>
      </c>
      <c r="AN242" s="74">
        <v>41509.444131944445</v>
      </c>
      <c r="AO242" s="76" t="s">
        <v>25470</v>
      </c>
      <c r="AP242" s="72" t="b">
        <v>0</v>
      </c>
      <c r="AQ242" s="72" t="b">
        <v>0</v>
      </c>
      <c r="AR242" s="72" t="b">
        <v>0</v>
      </c>
      <c r="AS242" s="72" t="s">
        <v>231</v>
      </c>
      <c r="AT242" s="72">
        <v>2577</v>
      </c>
      <c r="AU242" s="76" t="s">
        <v>345</v>
      </c>
      <c r="AV242" s="72" t="b">
        <v>0</v>
      </c>
      <c r="AW242" s="72" t="s">
        <v>313</v>
      </c>
      <c r="AX242" s="76" t="s">
        <v>28414</v>
      </c>
      <c r="AY242" s="72" t="s">
        <v>66</v>
      </c>
    </row>
    <row r="243" spans="1:51" x14ac:dyDescent="0.35">
      <c r="A243" s="70" t="s">
        <v>922</v>
      </c>
      <c r="B243" s="83"/>
      <c r="C243" s="83"/>
      <c r="D243" s="84"/>
      <c r="E243" s="107"/>
      <c r="F243" s="80" t="s">
        <v>9267</v>
      </c>
      <c r="G243" s="108"/>
      <c r="H243" s="81"/>
      <c r="I243" s="87"/>
      <c r="J243" s="109"/>
      <c r="K243" s="81" t="s">
        <v>30676</v>
      </c>
      <c r="L243" s="110"/>
      <c r="M243" s="92"/>
      <c r="N243" s="92"/>
      <c r="O243" s="93"/>
      <c r="P243" s="94"/>
      <c r="Q243" s="94"/>
      <c r="R243" s="79"/>
      <c r="S243" s="79"/>
      <c r="T243" s="79"/>
      <c r="U243" s="79"/>
      <c r="V243" s="52"/>
      <c r="W243" s="52"/>
      <c r="X243" s="52"/>
      <c r="Y243" s="52"/>
      <c r="Z243" s="51"/>
      <c r="AA243" s="88"/>
      <c r="AB243" s="88"/>
      <c r="AC243" s="89"/>
      <c r="AD243" s="72" t="s">
        <v>19375</v>
      </c>
      <c r="AE243" s="72">
        <v>108</v>
      </c>
      <c r="AF243" s="72">
        <v>39</v>
      </c>
      <c r="AG243" s="72">
        <v>221</v>
      </c>
      <c r="AH243" s="72">
        <v>35</v>
      </c>
      <c r="AI243" s="72"/>
      <c r="AJ243" s="72" t="s">
        <v>21507</v>
      </c>
      <c r="AK243" s="72" t="s">
        <v>625</v>
      </c>
      <c r="AL243" s="72"/>
      <c r="AM243" s="72"/>
      <c r="AN243" s="74">
        <v>42334.645011574074</v>
      </c>
      <c r="AO243" s="76" t="s">
        <v>25471</v>
      </c>
      <c r="AP243" s="72" t="b">
        <v>1</v>
      </c>
      <c r="AQ243" s="72" t="b">
        <v>0</v>
      </c>
      <c r="AR243" s="72" t="b">
        <v>0</v>
      </c>
      <c r="AS243" s="72" t="s">
        <v>235</v>
      </c>
      <c r="AT243" s="72">
        <v>0</v>
      </c>
      <c r="AU243" s="76" t="s">
        <v>303</v>
      </c>
      <c r="AV243" s="72" t="b">
        <v>0</v>
      </c>
      <c r="AW243" s="72" t="s">
        <v>313</v>
      </c>
      <c r="AX243" s="76" t="s">
        <v>28415</v>
      </c>
      <c r="AY243" s="72" t="s">
        <v>66</v>
      </c>
    </row>
    <row r="244" spans="1:51" x14ac:dyDescent="0.35">
      <c r="A244" s="70" t="s">
        <v>923</v>
      </c>
      <c r="B244" s="83"/>
      <c r="C244" s="83"/>
      <c r="D244" s="84"/>
      <c r="E244" s="107"/>
      <c r="F244" s="80" t="s">
        <v>9268</v>
      </c>
      <c r="G244" s="108"/>
      <c r="H244" s="81"/>
      <c r="I244" s="87"/>
      <c r="J244" s="109"/>
      <c r="K244" s="81" t="s">
        <v>30677</v>
      </c>
      <c r="L244" s="110"/>
      <c r="M244" s="92"/>
      <c r="N244" s="92"/>
      <c r="O244" s="93"/>
      <c r="P244" s="94"/>
      <c r="Q244" s="94"/>
      <c r="R244" s="79"/>
      <c r="S244" s="79"/>
      <c r="T244" s="79"/>
      <c r="U244" s="79"/>
      <c r="V244" s="52"/>
      <c r="W244" s="52"/>
      <c r="X244" s="52"/>
      <c r="Y244" s="52"/>
      <c r="Z244" s="51"/>
      <c r="AA244" s="88"/>
      <c r="AB244" s="88"/>
      <c r="AC244" s="89"/>
      <c r="AD244" s="72" t="s">
        <v>19376</v>
      </c>
      <c r="AE244" s="72">
        <v>170</v>
      </c>
      <c r="AF244" s="72">
        <v>41</v>
      </c>
      <c r="AG244" s="72">
        <v>2274</v>
      </c>
      <c r="AH244" s="72">
        <v>519</v>
      </c>
      <c r="AI244" s="72">
        <v>19800</v>
      </c>
      <c r="AJ244" s="72"/>
      <c r="AK244" s="72" t="s">
        <v>23252</v>
      </c>
      <c r="AL244" s="72"/>
      <c r="AM244" s="72" t="s">
        <v>295</v>
      </c>
      <c r="AN244" s="74">
        <v>40526.340590277781</v>
      </c>
      <c r="AO244" s="76" t="s">
        <v>25472</v>
      </c>
      <c r="AP244" s="72" t="b">
        <v>0</v>
      </c>
      <c r="AQ244" s="72" t="b">
        <v>0</v>
      </c>
      <c r="AR244" s="72" t="b">
        <v>1</v>
      </c>
      <c r="AS244" s="72" t="s">
        <v>231</v>
      </c>
      <c r="AT244" s="72">
        <v>4</v>
      </c>
      <c r="AU244" s="76" t="s">
        <v>27209</v>
      </c>
      <c r="AV244" s="72" t="b">
        <v>0</v>
      </c>
      <c r="AW244" s="72" t="s">
        <v>313</v>
      </c>
      <c r="AX244" s="76" t="s">
        <v>28416</v>
      </c>
      <c r="AY244" s="72" t="s">
        <v>66</v>
      </c>
    </row>
    <row r="245" spans="1:51" x14ac:dyDescent="0.35">
      <c r="A245" s="70" t="s">
        <v>2757</v>
      </c>
      <c r="B245" s="83"/>
      <c r="C245" s="83"/>
      <c r="D245" s="84"/>
      <c r="E245" s="107"/>
      <c r="F245" s="80" t="s">
        <v>27711</v>
      </c>
      <c r="G245" s="108"/>
      <c r="H245" s="81"/>
      <c r="I245" s="87"/>
      <c r="J245" s="109"/>
      <c r="K245" s="81" t="s">
        <v>30678</v>
      </c>
      <c r="L245" s="110"/>
      <c r="M245" s="92"/>
      <c r="N245" s="92"/>
      <c r="O245" s="93"/>
      <c r="P245" s="94"/>
      <c r="Q245" s="94"/>
      <c r="R245" s="79"/>
      <c r="S245" s="79"/>
      <c r="T245" s="79"/>
      <c r="U245" s="79"/>
      <c r="V245" s="52"/>
      <c r="W245" s="52"/>
      <c r="X245" s="52"/>
      <c r="Y245" s="52"/>
      <c r="Z245" s="51"/>
      <c r="AA245" s="88"/>
      <c r="AB245" s="88"/>
      <c r="AC245" s="89"/>
      <c r="AD245" s="72" t="s">
        <v>19377</v>
      </c>
      <c r="AE245" s="72">
        <v>37</v>
      </c>
      <c r="AF245" s="72">
        <v>1068</v>
      </c>
      <c r="AG245" s="72">
        <v>4223</v>
      </c>
      <c r="AH245" s="72">
        <v>639</v>
      </c>
      <c r="AI245" s="72"/>
      <c r="AJ245" s="72" t="s">
        <v>21508</v>
      </c>
      <c r="AK245" s="72" t="s">
        <v>709</v>
      </c>
      <c r="AL245" s="76" t="s">
        <v>24340</v>
      </c>
      <c r="AM245" s="72"/>
      <c r="AN245" s="74">
        <v>41063.348460648151</v>
      </c>
      <c r="AO245" s="76" t="s">
        <v>25473</v>
      </c>
      <c r="AP245" s="72" t="b">
        <v>0</v>
      </c>
      <c r="AQ245" s="72" t="b">
        <v>0</v>
      </c>
      <c r="AR245" s="72" t="b">
        <v>0</v>
      </c>
      <c r="AS245" s="72" t="s">
        <v>231</v>
      </c>
      <c r="AT245" s="72">
        <v>16</v>
      </c>
      <c r="AU245" s="76" t="s">
        <v>27210</v>
      </c>
      <c r="AV245" s="72" t="b">
        <v>0</v>
      </c>
      <c r="AW245" s="72" t="s">
        <v>313</v>
      </c>
      <c r="AX245" s="76" t="s">
        <v>28417</v>
      </c>
      <c r="AY245" s="72" t="s">
        <v>65</v>
      </c>
    </row>
    <row r="246" spans="1:51" x14ac:dyDescent="0.35">
      <c r="A246" s="70" t="s">
        <v>924</v>
      </c>
      <c r="B246" s="83"/>
      <c r="C246" s="83"/>
      <c r="D246" s="84"/>
      <c r="E246" s="107"/>
      <c r="F246" s="80" t="s">
        <v>9269</v>
      </c>
      <c r="G246" s="108"/>
      <c r="H246" s="81"/>
      <c r="I246" s="87"/>
      <c r="J246" s="109"/>
      <c r="K246" s="81" t="s">
        <v>30679</v>
      </c>
      <c r="L246" s="110"/>
      <c r="M246" s="92"/>
      <c r="N246" s="92"/>
      <c r="O246" s="93"/>
      <c r="P246" s="94"/>
      <c r="Q246" s="94"/>
      <c r="R246" s="79"/>
      <c r="S246" s="79"/>
      <c r="T246" s="79"/>
      <c r="U246" s="79"/>
      <c r="V246" s="52"/>
      <c r="W246" s="52"/>
      <c r="X246" s="52"/>
      <c r="Y246" s="52"/>
      <c r="Z246" s="51"/>
      <c r="AA246" s="88"/>
      <c r="AB246" s="88"/>
      <c r="AC246" s="89"/>
      <c r="AD246" s="72" t="s">
        <v>19378</v>
      </c>
      <c r="AE246" s="72">
        <v>287</v>
      </c>
      <c r="AF246" s="72">
        <v>42036</v>
      </c>
      <c r="AG246" s="72">
        <v>11742</v>
      </c>
      <c r="AH246" s="72">
        <v>3465</v>
      </c>
      <c r="AI246" s="72">
        <v>10800</v>
      </c>
      <c r="AJ246" s="72" t="s">
        <v>21509</v>
      </c>
      <c r="AK246" s="72" t="s">
        <v>23253</v>
      </c>
      <c r="AL246" s="76" t="s">
        <v>24341</v>
      </c>
      <c r="AM246" s="72" t="s">
        <v>509</v>
      </c>
      <c r="AN246" s="74">
        <v>40988.801944444444</v>
      </c>
      <c r="AO246" s="76" t="s">
        <v>25474</v>
      </c>
      <c r="AP246" s="72" t="b">
        <v>1</v>
      </c>
      <c r="AQ246" s="72" t="b">
        <v>0</v>
      </c>
      <c r="AR246" s="72" t="b">
        <v>0</v>
      </c>
      <c r="AS246" s="72" t="s">
        <v>422</v>
      </c>
      <c r="AT246" s="72">
        <v>109</v>
      </c>
      <c r="AU246" s="76" t="s">
        <v>303</v>
      </c>
      <c r="AV246" s="72" t="b">
        <v>0</v>
      </c>
      <c r="AW246" s="72" t="s">
        <v>313</v>
      </c>
      <c r="AX246" s="76" t="s">
        <v>28418</v>
      </c>
      <c r="AY246" s="72" t="s">
        <v>66</v>
      </c>
    </row>
    <row r="247" spans="1:51" x14ac:dyDescent="0.35">
      <c r="A247" s="70" t="s">
        <v>925</v>
      </c>
      <c r="B247" s="83"/>
      <c r="C247" s="83"/>
      <c r="D247" s="84"/>
      <c r="E247" s="107"/>
      <c r="F247" s="80" t="s">
        <v>9270</v>
      </c>
      <c r="G247" s="108"/>
      <c r="H247" s="81"/>
      <c r="I247" s="87"/>
      <c r="J247" s="109"/>
      <c r="K247" s="81" t="s">
        <v>30680</v>
      </c>
      <c r="L247" s="110"/>
      <c r="M247" s="92"/>
      <c r="N247" s="92"/>
      <c r="O247" s="93"/>
      <c r="P247" s="94"/>
      <c r="Q247" s="94"/>
      <c r="R247" s="79"/>
      <c r="S247" s="79"/>
      <c r="T247" s="79"/>
      <c r="U247" s="79"/>
      <c r="V247" s="52"/>
      <c r="W247" s="52"/>
      <c r="X247" s="52"/>
      <c r="Y247" s="52"/>
      <c r="Z247" s="51"/>
      <c r="AA247" s="88"/>
      <c r="AB247" s="88"/>
      <c r="AC247" s="89"/>
      <c r="AD247" s="72" t="s">
        <v>19379</v>
      </c>
      <c r="AE247" s="72">
        <v>13645</v>
      </c>
      <c r="AF247" s="72">
        <v>13679</v>
      </c>
      <c r="AG247" s="72">
        <v>13286</v>
      </c>
      <c r="AH247" s="72">
        <v>460</v>
      </c>
      <c r="AI247" s="72">
        <v>-18000</v>
      </c>
      <c r="AJ247" s="72"/>
      <c r="AK247" s="72"/>
      <c r="AL247" s="72"/>
      <c r="AM247" s="72" t="s">
        <v>507</v>
      </c>
      <c r="AN247" s="74">
        <v>40298.910497685189</v>
      </c>
      <c r="AO247" s="76" t="s">
        <v>25475</v>
      </c>
      <c r="AP247" s="72" t="b">
        <v>0</v>
      </c>
      <c r="AQ247" s="72" t="b">
        <v>0</v>
      </c>
      <c r="AR247" s="72" t="b">
        <v>1</v>
      </c>
      <c r="AS247" s="72" t="s">
        <v>422</v>
      </c>
      <c r="AT247" s="72">
        <v>15</v>
      </c>
      <c r="AU247" s="76" t="s">
        <v>27211</v>
      </c>
      <c r="AV247" s="72" t="b">
        <v>0</v>
      </c>
      <c r="AW247" s="72" t="s">
        <v>313</v>
      </c>
      <c r="AX247" s="76" t="s">
        <v>28419</v>
      </c>
      <c r="AY247" s="72" t="s">
        <v>66</v>
      </c>
    </row>
    <row r="248" spans="1:51" x14ac:dyDescent="0.35">
      <c r="A248" s="70" t="s">
        <v>926</v>
      </c>
      <c r="B248" s="83"/>
      <c r="C248" s="83"/>
      <c r="D248" s="84"/>
      <c r="E248" s="107"/>
      <c r="F248" s="80" t="s">
        <v>9271</v>
      </c>
      <c r="G248" s="108"/>
      <c r="H248" s="81"/>
      <c r="I248" s="87"/>
      <c r="J248" s="109"/>
      <c r="K248" s="81" t="s">
        <v>30681</v>
      </c>
      <c r="L248" s="110"/>
      <c r="M248" s="92"/>
      <c r="N248" s="92"/>
      <c r="O248" s="93"/>
      <c r="P248" s="94"/>
      <c r="Q248" s="94"/>
      <c r="R248" s="79"/>
      <c r="S248" s="79"/>
      <c r="T248" s="79"/>
      <c r="U248" s="79"/>
      <c r="V248" s="52"/>
      <c r="W248" s="52"/>
      <c r="X248" s="52"/>
      <c r="Y248" s="52"/>
      <c r="Z248" s="51"/>
      <c r="AA248" s="88"/>
      <c r="AB248" s="88"/>
      <c r="AC248" s="89"/>
      <c r="AD248" s="72" t="s">
        <v>19380</v>
      </c>
      <c r="AE248" s="72">
        <v>11759</v>
      </c>
      <c r="AF248" s="72">
        <v>10005</v>
      </c>
      <c r="AG248" s="72">
        <v>7412</v>
      </c>
      <c r="AH248" s="72">
        <v>9</v>
      </c>
      <c r="AI248" s="72">
        <v>7200</v>
      </c>
      <c r="AJ248" s="72" t="s">
        <v>21510</v>
      </c>
      <c r="AK248" s="72" t="s">
        <v>23254</v>
      </c>
      <c r="AL248" s="76" t="s">
        <v>24342</v>
      </c>
      <c r="AM248" s="72" t="s">
        <v>488</v>
      </c>
      <c r="AN248" s="74">
        <v>40645.327164351853</v>
      </c>
      <c r="AO248" s="76" t="s">
        <v>25476</v>
      </c>
      <c r="AP248" s="72" t="b">
        <v>0</v>
      </c>
      <c r="AQ248" s="72" t="b">
        <v>0</v>
      </c>
      <c r="AR248" s="72" t="b">
        <v>0</v>
      </c>
      <c r="AS248" s="72" t="s">
        <v>233</v>
      </c>
      <c r="AT248" s="72">
        <v>75</v>
      </c>
      <c r="AU248" s="76" t="s">
        <v>347</v>
      </c>
      <c r="AV248" s="72" t="b">
        <v>0</v>
      </c>
      <c r="AW248" s="72" t="s">
        <v>313</v>
      </c>
      <c r="AX248" s="76" t="s">
        <v>28420</v>
      </c>
      <c r="AY248" s="72" t="s">
        <v>66</v>
      </c>
    </row>
    <row r="249" spans="1:51" x14ac:dyDescent="0.35">
      <c r="A249" s="70" t="s">
        <v>927</v>
      </c>
      <c r="B249" s="83"/>
      <c r="C249" s="83"/>
      <c r="D249" s="84"/>
      <c r="E249" s="107"/>
      <c r="F249" s="80" t="s">
        <v>9272</v>
      </c>
      <c r="G249" s="108"/>
      <c r="H249" s="81"/>
      <c r="I249" s="87"/>
      <c r="J249" s="109"/>
      <c r="K249" s="81" t="s">
        <v>30682</v>
      </c>
      <c r="L249" s="110"/>
      <c r="M249" s="92"/>
      <c r="N249" s="92"/>
      <c r="O249" s="93"/>
      <c r="P249" s="94"/>
      <c r="Q249" s="94"/>
      <c r="R249" s="79"/>
      <c r="S249" s="79"/>
      <c r="T249" s="79"/>
      <c r="U249" s="79"/>
      <c r="V249" s="52"/>
      <c r="W249" s="52"/>
      <c r="X249" s="52"/>
      <c r="Y249" s="52"/>
      <c r="Z249" s="51"/>
      <c r="AA249" s="88"/>
      <c r="AB249" s="88"/>
      <c r="AC249" s="89"/>
      <c r="AD249" s="72" t="s">
        <v>19381</v>
      </c>
      <c r="AE249" s="72">
        <v>179</v>
      </c>
      <c r="AF249" s="72">
        <v>55</v>
      </c>
      <c r="AG249" s="72">
        <v>4850</v>
      </c>
      <c r="AH249" s="72">
        <v>725</v>
      </c>
      <c r="AI249" s="72">
        <v>7200</v>
      </c>
      <c r="AJ249" s="72" t="s">
        <v>21511</v>
      </c>
      <c r="AK249" s="72" t="s">
        <v>23255</v>
      </c>
      <c r="AL249" s="72"/>
      <c r="AM249" s="72" t="s">
        <v>284</v>
      </c>
      <c r="AN249" s="74">
        <v>41503.41101851852</v>
      </c>
      <c r="AO249" s="76" t="s">
        <v>25477</v>
      </c>
      <c r="AP249" s="72" t="b">
        <v>0</v>
      </c>
      <c r="AQ249" s="72" t="b">
        <v>0</v>
      </c>
      <c r="AR249" s="72" t="b">
        <v>1</v>
      </c>
      <c r="AS249" s="72" t="s">
        <v>235</v>
      </c>
      <c r="AT249" s="72">
        <v>1</v>
      </c>
      <c r="AU249" s="76" t="s">
        <v>27212</v>
      </c>
      <c r="AV249" s="72" t="b">
        <v>0</v>
      </c>
      <c r="AW249" s="72" t="s">
        <v>313</v>
      </c>
      <c r="AX249" s="76" t="s">
        <v>28421</v>
      </c>
      <c r="AY249" s="72" t="s">
        <v>66</v>
      </c>
    </row>
    <row r="250" spans="1:51" x14ac:dyDescent="0.35">
      <c r="A250" s="70" t="s">
        <v>928</v>
      </c>
      <c r="B250" s="83"/>
      <c r="C250" s="83"/>
      <c r="D250" s="84"/>
      <c r="E250" s="107"/>
      <c r="F250" s="80" t="s">
        <v>27712</v>
      </c>
      <c r="G250" s="108"/>
      <c r="H250" s="81"/>
      <c r="I250" s="87"/>
      <c r="J250" s="109"/>
      <c r="K250" s="81" t="s">
        <v>30683</v>
      </c>
      <c r="L250" s="110"/>
      <c r="M250" s="92"/>
      <c r="N250" s="92"/>
      <c r="O250" s="93"/>
      <c r="P250" s="94"/>
      <c r="Q250" s="94"/>
      <c r="R250" s="79"/>
      <c r="S250" s="79"/>
      <c r="T250" s="79"/>
      <c r="U250" s="79"/>
      <c r="V250" s="52"/>
      <c r="W250" s="52"/>
      <c r="X250" s="52"/>
      <c r="Y250" s="52"/>
      <c r="Z250" s="51"/>
      <c r="AA250" s="88"/>
      <c r="AB250" s="88"/>
      <c r="AC250" s="89"/>
      <c r="AD250" s="72" t="s">
        <v>19382</v>
      </c>
      <c r="AE250" s="72">
        <v>2331</v>
      </c>
      <c r="AF250" s="72">
        <v>2056</v>
      </c>
      <c r="AG250" s="72">
        <v>24359</v>
      </c>
      <c r="AH250" s="72">
        <v>1388</v>
      </c>
      <c r="AI250" s="72">
        <v>3600</v>
      </c>
      <c r="AJ250" s="72" t="s">
        <v>21512</v>
      </c>
      <c r="AK250" s="72" t="s">
        <v>23256</v>
      </c>
      <c r="AL250" s="76" t="s">
        <v>24343</v>
      </c>
      <c r="AM250" s="72" t="s">
        <v>291</v>
      </c>
      <c r="AN250" s="74">
        <v>40953.934976851851</v>
      </c>
      <c r="AO250" s="76" t="s">
        <v>25478</v>
      </c>
      <c r="AP250" s="72" t="b">
        <v>1</v>
      </c>
      <c r="AQ250" s="72" t="b">
        <v>0</v>
      </c>
      <c r="AR250" s="72" t="b">
        <v>0</v>
      </c>
      <c r="AS250" s="72" t="s">
        <v>231</v>
      </c>
      <c r="AT250" s="72">
        <v>3</v>
      </c>
      <c r="AU250" s="76" t="s">
        <v>303</v>
      </c>
      <c r="AV250" s="72" t="b">
        <v>0</v>
      </c>
      <c r="AW250" s="72" t="s">
        <v>313</v>
      </c>
      <c r="AX250" s="76" t="s">
        <v>28422</v>
      </c>
      <c r="AY250" s="72" t="s">
        <v>66</v>
      </c>
    </row>
    <row r="251" spans="1:51" x14ac:dyDescent="0.35">
      <c r="A251" s="70" t="s">
        <v>929</v>
      </c>
      <c r="B251" s="83"/>
      <c r="C251" s="83"/>
      <c r="D251" s="84"/>
      <c r="E251" s="107"/>
      <c r="F251" s="80" t="s">
        <v>9273</v>
      </c>
      <c r="G251" s="108"/>
      <c r="H251" s="81"/>
      <c r="I251" s="87"/>
      <c r="J251" s="109"/>
      <c r="K251" s="81" t="s">
        <v>30684</v>
      </c>
      <c r="L251" s="110"/>
      <c r="M251" s="92"/>
      <c r="N251" s="92"/>
      <c r="O251" s="93"/>
      <c r="P251" s="94"/>
      <c r="Q251" s="94"/>
      <c r="R251" s="79"/>
      <c r="S251" s="79"/>
      <c r="T251" s="79"/>
      <c r="U251" s="79"/>
      <c r="V251" s="52"/>
      <c r="W251" s="52"/>
      <c r="X251" s="52"/>
      <c r="Y251" s="52"/>
      <c r="Z251" s="51"/>
      <c r="AA251" s="88"/>
      <c r="AB251" s="88"/>
      <c r="AC251" s="89"/>
      <c r="AD251" s="72" t="s">
        <v>19383</v>
      </c>
      <c r="AE251" s="72">
        <v>231</v>
      </c>
      <c r="AF251" s="72">
        <v>87005</v>
      </c>
      <c r="AG251" s="72">
        <v>75695</v>
      </c>
      <c r="AH251" s="72">
        <v>84</v>
      </c>
      <c r="AI251" s="72">
        <v>-28800</v>
      </c>
      <c r="AJ251" s="72" t="s">
        <v>21513</v>
      </c>
      <c r="AK251" s="72" t="s">
        <v>23257</v>
      </c>
      <c r="AL251" s="76" t="s">
        <v>24344</v>
      </c>
      <c r="AM251" s="72" t="s">
        <v>638</v>
      </c>
      <c r="AN251" s="74">
        <v>40901.146354166667</v>
      </c>
      <c r="AO251" s="76" t="s">
        <v>25479</v>
      </c>
      <c r="AP251" s="72" t="b">
        <v>0</v>
      </c>
      <c r="AQ251" s="72" t="b">
        <v>0</v>
      </c>
      <c r="AR251" s="72" t="b">
        <v>1</v>
      </c>
      <c r="AS251" s="72" t="s">
        <v>370</v>
      </c>
      <c r="AT251" s="72">
        <v>52</v>
      </c>
      <c r="AU251" s="76" t="s">
        <v>27213</v>
      </c>
      <c r="AV251" s="72" t="b">
        <v>0</v>
      </c>
      <c r="AW251" s="72" t="s">
        <v>313</v>
      </c>
      <c r="AX251" s="76" t="s">
        <v>28423</v>
      </c>
      <c r="AY251" s="72" t="s">
        <v>66</v>
      </c>
    </row>
    <row r="252" spans="1:51" x14ac:dyDescent="0.35">
      <c r="A252" s="70" t="s">
        <v>930</v>
      </c>
      <c r="B252" s="83"/>
      <c r="C252" s="83"/>
      <c r="D252" s="84"/>
      <c r="E252" s="107"/>
      <c r="F252" s="80" t="s">
        <v>9274</v>
      </c>
      <c r="G252" s="108"/>
      <c r="H252" s="81"/>
      <c r="I252" s="87"/>
      <c r="J252" s="109"/>
      <c r="K252" s="81" t="s">
        <v>30685</v>
      </c>
      <c r="L252" s="110"/>
      <c r="M252" s="92"/>
      <c r="N252" s="92"/>
      <c r="O252" s="93"/>
      <c r="P252" s="94"/>
      <c r="Q252" s="94"/>
      <c r="R252" s="79"/>
      <c r="S252" s="79"/>
      <c r="T252" s="79"/>
      <c r="U252" s="79"/>
      <c r="V252" s="52"/>
      <c r="W252" s="52"/>
      <c r="X252" s="52"/>
      <c r="Y252" s="52"/>
      <c r="Z252" s="51"/>
      <c r="AA252" s="88"/>
      <c r="AB252" s="88"/>
      <c r="AC252" s="89"/>
      <c r="AD252" s="72" t="s">
        <v>19384</v>
      </c>
      <c r="AE252" s="72">
        <v>42</v>
      </c>
      <c r="AF252" s="72">
        <v>208</v>
      </c>
      <c r="AG252" s="72">
        <v>209</v>
      </c>
      <c r="AH252" s="72">
        <v>3</v>
      </c>
      <c r="AI252" s="72"/>
      <c r="AJ252" s="72"/>
      <c r="AK252" s="72"/>
      <c r="AL252" s="72"/>
      <c r="AM252" s="72"/>
      <c r="AN252" s="74">
        <v>41526.91207175926</v>
      </c>
      <c r="AO252" s="72"/>
      <c r="AP252" s="72" t="b">
        <v>1</v>
      </c>
      <c r="AQ252" s="72" t="b">
        <v>0</v>
      </c>
      <c r="AR252" s="72" t="b">
        <v>0</v>
      </c>
      <c r="AS252" s="72" t="s">
        <v>235</v>
      </c>
      <c r="AT252" s="72">
        <v>0</v>
      </c>
      <c r="AU252" s="76" t="s">
        <v>303</v>
      </c>
      <c r="AV252" s="72" t="b">
        <v>0</v>
      </c>
      <c r="AW252" s="72" t="s">
        <v>313</v>
      </c>
      <c r="AX252" s="76" t="s">
        <v>28424</v>
      </c>
      <c r="AY252" s="72" t="s">
        <v>66</v>
      </c>
    </row>
    <row r="253" spans="1:51" x14ac:dyDescent="0.35">
      <c r="A253" s="70" t="s">
        <v>931</v>
      </c>
      <c r="B253" s="83"/>
      <c r="C253" s="83"/>
      <c r="D253" s="84"/>
      <c r="E253" s="107"/>
      <c r="F253" s="80" t="s">
        <v>9275</v>
      </c>
      <c r="G253" s="108"/>
      <c r="H253" s="81"/>
      <c r="I253" s="87"/>
      <c r="J253" s="109"/>
      <c r="K253" s="81" t="s">
        <v>30686</v>
      </c>
      <c r="L253" s="110"/>
      <c r="M253" s="92"/>
      <c r="N253" s="92"/>
      <c r="O253" s="93"/>
      <c r="P253" s="94"/>
      <c r="Q253" s="94"/>
      <c r="R253" s="79"/>
      <c r="S253" s="79"/>
      <c r="T253" s="79"/>
      <c r="U253" s="79"/>
      <c r="V253" s="52"/>
      <c r="W253" s="52"/>
      <c r="X253" s="52"/>
      <c r="Y253" s="52"/>
      <c r="Z253" s="51"/>
      <c r="AA253" s="88"/>
      <c r="AB253" s="88"/>
      <c r="AC253" s="89"/>
      <c r="AD253" s="72" t="s">
        <v>19385</v>
      </c>
      <c r="AE253" s="72">
        <v>231</v>
      </c>
      <c r="AF253" s="72">
        <v>126</v>
      </c>
      <c r="AG253" s="72">
        <v>48297</v>
      </c>
      <c r="AH253" s="72">
        <v>14404</v>
      </c>
      <c r="AI253" s="72">
        <v>28800</v>
      </c>
      <c r="AJ253" s="72" t="s">
        <v>21514</v>
      </c>
      <c r="AK253" s="72"/>
      <c r="AL253" s="72"/>
      <c r="AM253" s="72" t="s">
        <v>628</v>
      </c>
      <c r="AN253" s="74">
        <v>41327.218113425923</v>
      </c>
      <c r="AO253" s="76" t="s">
        <v>25480</v>
      </c>
      <c r="AP253" s="72" t="b">
        <v>0</v>
      </c>
      <c r="AQ253" s="72" t="b">
        <v>0</v>
      </c>
      <c r="AR253" s="72" t="b">
        <v>1</v>
      </c>
      <c r="AS253" s="72" t="s">
        <v>18908</v>
      </c>
      <c r="AT253" s="72">
        <v>14</v>
      </c>
      <c r="AU253" s="76" t="s">
        <v>27214</v>
      </c>
      <c r="AV253" s="72" t="b">
        <v>0</v>
      </c>
      <c r="AW253" s="72" t="s">
        <v>313</v>
      </c>
      <c r="AX253" s="76" t="s">
        <v>28425</v>
      </c>
      <c r="AY253" s="72" t="s">
        <v>66</v>
      </c>
    </row>
    <row r="254" spans="1:51" x14ac:dyDescent="0.35">
      <c r="A254" s="70" t="s">
        <v>932</v>
      </c>
      <c r="B254" s="83"/>
      <c r="C254" s="83"/>
      <c r="D254" s="84"/>
      <c r="E254" s="107"/>
      <c r="F254" s="80" t="s">
        <v>9276</v>
      </c>
      <c r="G254" s="108"/>
      <c r="H254" s="81"/>
      <c r="I254" s="87"/>
      <c r="J254" s="109"/>
      <c r="K254" s="81" t="s">
        <v>30687</v>
      </c>
      <c r="L254" s="110"/>
      <c r="M254" s="92"/>
      <c r="N254" s="92"/>
      <c r="O254" s="93"/>
      <c r="P254" s="94"/>
      <c r="Q254" s="94"/>
      <c r="R254" s="79"/>
      <c r="S254" s="79"/>
      <c r="T254" s="79"/>
      <c r="U254" s="79"/>
      <c r="V254" s="52"/>
      <c r="W254" s="52"/>
      <c r="X254" s="52"/>
      <c r="Y254" s="52"/>
      <c r="Z254" s="51"/>
      <c r="AA254" s="88"/>
      <c r="AB254" s="88"/>
      <c r="AC254" s="89"/>
      <c r="AD254" s="72" t="s">
        <v>19386</v>
      </c>
      <c r="AE254" s="72">
        <v>622</v>
      </c>
      <c r="AF254" s="72">
        <v>3192</v>
      </c>
      <c r="AG254" s="72">
        <v>10438</v>
      </c>
      <c r="AH254" s="72">
        <v>150</v>
      </c>
      <c r="AI254" s="72">
        <v>7200</v>
      </c>
      <c r="AJ254" s="72" t="s">
        <v>21515</v>
      </c>
      <c r="AK254" s="72" t="s">
        <v>23258</v>
      </c>
      <c r="AL254" s="72"/>
      <c r="AM254" s="72" t="s">
        <v>281</v>
      </c>
      <c r="AN254" s="74">
        <v>39929.697152777779</v>
      </c>
      <c r="AO254" s="76" t="s">
        <v>25481</v>
      </c>
      <c r="AP254" s="72" t="b">
        <v>0</v>
      </c>
      <c r="AQ254" s="72" t="b">
        <v>0</v>
      </c>
      <c r="AR254" s="72" t="b">
        <v>1</v>
      </c>
      <c r="AS254" s="72" t="s">
        <v>235</v>
      </c>
      <c r="AT254" s="72">
        <v>31</v>
      </c>
      <c r="AU254" s="76" t="s">
        <v>305</v>
      </c>
      <c r="AV254" s="72" t="b">
        <v>0</v>
      </c>
      <c r="AW254" s="72" t="s">
        <v>313</v>
      </c>
      <c r="AX254" s="76" t="s">
        <v>28426</v>
      </c>
      <c r="AY254" s="72" t="s">
        <v>66</v>
      </c>
    </row>
    <row r="255" spans="1:51" x14ac:dyDescent="0.35">
      <c r="A255" s="70" t="s">
        <v>2758</v>
      </c>
      <c r="B255" s="83"/>
      <c r="C255" s="83"/>
      <c r="D255" s="84"/>
      <c r="E255" s="107"/>
      <c r="F255" s="80" t="s">
        <v>27713</v>
      </c>
      <c r="G255" s="108"/>
      <c r="H255" s="81"/>
      <c r="I255" s="87"/>
      <c r="J255" s="109"/>
      <c r="K255" s="81" t="s">
        <v>30688</v>
      </c>
      <c r="L255" s="110"/>
      <c r="M255" s="92"/>
      <c r="N255" s="92"/>
      <c r="O255" s="93"/>
      <c r="P255" s="94"/>
      <c r="Q255" s="94"/>
      <c r="R255" s="79"/>
      <c r="S255" s="79"/>
      <c r="T255" s="79"/>
      <c r="U255" s="79"/>
      <c r="V255" s="52"/>
      <c r="W255" s="52"/>
      <c r="X255" s="52"/>
      <c r="Y255" s="52"/>
      <c r="Z255" s="51"/>
      <c r="AA255" s="88"/>
      <c r="AB255" s="88"/>
      <c r="AC255" s="89"/>
      <c r="AD255" s="72" t="s">
        <v>19387</v>
      </c>
      <c r="AE255" s="72">
        <v>24402</v>
      </c>
      <c r="AF255" s="72">
        <v>133044</v>
      </c>
      <c r="AG255" s="72">
        <v>151470</v>
      </c>
      <c r="AH255" s="72">
        <v>2833</v>
      </c>
      <c r="AI255" s="72">
        <v>7200</v>
      </c>
      <c r="AJ255" s="72" t="s">
        <v>21516</v>
      </c>
      <c r="AK255" s="72"/>
      <c r="AL255" s="76" t="s">
        <v>24345</v>
      </c>
      <c r="AM255" s="72" t="s">
        <v>284</v>
      </c>
      <c r="AN255" s="74">
        <v>40743.399652777778</v>
      </c>
      <c r="AO255" s="76" t="s">
        <v>25482</v>
      </c>
      <c r="AP255" s="72" t="b">
        <v>0</v>
      </c>
      <c r="AQ255" s="72" t="b">
        <v>0</v>
      </c>
      <c r="AR255" s="72" t="b">
        <v>1</v>
      </c>
      <c r="AS255" s="72" t="s">
        <v>235</v>
      </c>
      <c r="AT255" s="72">
        <v>578</v>
      </c>
      <c r="AU255" s="76" t="s">
        <v>27215</v>
      </c>
      <c r="AV255" s="72" t="b">
        <v>1</v>
      </c>
      <c r="AW255" s="72" t="s">
        <v>313</v>
      </c>
      <c r="AX255" s="76" t="s">
        <v>28427</v>
      </c>
      <c r="AY255" s="72" t="s">
        <v>65</v>
      </c>
    </row>
    <row r="256" spans="1:51" x14ac:dyDescent="0.35">
      <c r="A256" s="70" t="s">
        <v>933</v>
      </c>
      <c r="B256" s="83"/>
      <c r="C256" s="83"/>
      <c r="D256" s="84"/>
      <c r="E256" s="107"/>
      <c r="F256" s="80" t="s">
        <v>9277</v>
      </c>
      <c r="G256" s="108"/>
      <c r="H256" s="81"/>
      <c r="I256" s="87"/>
      <c r="J256" s="109"/>
      <c r="K256" s="81" t="s">
        <v>30689</v>
      </c>
      <c r="L256" s="110"/>
      <c r="M256" s="92"/>
      <c r="N256" s="92"/>
      <c r="O256" s="93"/>
      <c r="P256" s="94"/>
      <c r="Q256" s="94"/>
      <c r="R256" s="79"/>
      <c r="S256" s="79"/>
      <c r="T256" s="79"/>
      <c r="U256" s="79"/>
      <c r="V256" s="52"/>
      <c r="W256" s="52"/>
      <c r="X256" s="52"/>
      <c r="Y256" s="52"/>
      <c r="Z256" s="51"/>
      <c r="AA256" s="88"/>
      <c r="AB256" s="88"/>
      <c r="AC256" s="89"/>
      <c r="AD256" s="72" t="s">
        <v>19388</v>
      </c>
      <c r="AE256" s="72">
        <v>547</v>
      </c>
      <c r="AF256" s="72">
        <v>455</v>
      </c>
      <c r="AG256" s="72">
        <v>27582</v>
      </c>
      <c r="AH256" s="72">
        <v>46</v>
      </c>
      <c r="AI256" s="72">
        <v>25200</v>
      </c>
      <c r="AJ256" s="72" t="s">
        <v>21517</v>
      </c>
      <c r="AK256" s="72" t="s">
        <v>23259</v>
      </c>
      <c r="AL256" s="72"/>
      <c r="AM256" s="72" t="s">
        <v>288</v>
      </c>
      <c r="AN256" s="74">
        <v>41053.361840277779</v>
      </c>
      <c r="AO256" s="76" t="s">
        <v>25483</v>
      </c>
      <c r="AP256" s="72" t="b">
        <v>0</v>
      </c>
      <c r="AQ256" s="72" t="b">
        <v>0</v>
      </c>
      <c r="AR256" s="72" t="b">
        <v>1</v>
      </c>
      <c r="AS256" s="72" t="s">
        <v>370</v>
      </c>
      <c r="AT256" s="72">
        <v>0</v>
      </c>
      <c r="AU256" s="76" t="s">
        <v>27216</v>
      </c>
      <c r="AV256" s="72" t="b">
        <v>0</v>
      </c>
      <c r="AW256" s="72" t="s">
        <v>313</v>
      </c>
      <c r="AX256" s="76" t="s">
        <v>28428</v>
      </c>
      <c r="AY256" s="72" t="s">
        <v>66</v>
      </c>
    </row>
    <row r="257" spans="1:51" x14ac:dyDescent="0.35">
      <c r="A257" s="70" t="s">
        <v>1256</v>
      </c>
      <c r="B257" s="83"/>
      <c r="C257" s="83"/>
      <c r="D257" s="84"/>
      <c r="E257" s="107"/>
      <c r="F257" s="80" t="s">
        <v>9555</v>
      </c>
      <c r="G257" s="108"/>
      <c r="H257" s="81"/>
      <c r="I257" s="87"/>
      <c r="J257" s="109"/>
      <c r="K257" s="81" t="s">
        <v>30690</v>
      </c>
      <c r="L257" s="110"/>
      <c r="M257" s="92"/>
      <c r="N257" s="92"/>
      <c r="O257" s="93"/>
      <c r="P257" s="94"/>
      <c r="Q257" s="94"/>
      <c r="R257" s="79"/>
      <c r="S257" s="79"/>
      <c r="T257" s="79"/>
      <c r="U257" s="79"/>
      <c r="V257" s="52"/>
      <c r="W257" s="52"/>
      <c r="X257" s="52"/>
      <c r="Y257" s="52"/>
      <c r="Z257" s="51"/>
      <c r="AA257" s="88"/>
      <c r="AB257" s="88"/>
      <c r="AC257" s="89"/>
      <c r="AD257" s="72" t="s">
        <v>19389</v>
      </c>
      <c r="AE257" s="72">
        <v>286</v>
      </c>
      <c r="AF257" s="72">
        <v>315853</v>
      </c>
      <c r="AG257" s="72">
        <v>27293</v>
      </c>
      <c r="AH257" s="72">
        <v>33</v>
      </c>
      <c r="AI257" s="72">
        <v>25200</v>
      </c>
      <c r="AJ257" s="72" t="s">
        <v>21518</v>
      </c>
      <c r="AK257" s="72" t="s">
        <v>591</v>
      </c>
      <c r="AL257" s="76" t="s">
        <v>24346</v>
      </c>
      <c r="AM257" s="72" t="s">
        <v>288</v>
      </c>
      <c r="AN257" s="74">
        <v>40431.094108796293</v>
      </c>
      <c r="AO257" s="72"/>
      <c r="AP257" s="72" t="b">
        <v>0</v>
      </c>
      <c r="AQ257" s="72" t="b">
        <v>0</v>
      </c>
      <c r="AR257" s="72" t="b">
        <v>0</v>
      </c>
      <c r="AS257" s="72" t="s">
        <v>231</v>
      </c>
      <c r="AT257" s="72">
        <v>254</v>
      </c>
      <c r="AU257" s="76" t="s">
        <v>307</v>
      </c>
      <c r="AV257" s="72" t="b">
        <v>0</v>
      </c>
      <c r="AW257" s="72" t="s">
        <v>313</v>
      </c>
      <c r="AX257" s="76" t="s">
        <v>28429</v>
      </c>
      <c r="AY257" s="72" t="s">
        <v>66</v>
      </c>
    </row>
    <row r="258" spans="1:51" x14ac:dyDescent="0.35">
      <c r="A258" s="70" t="s">
        <v>934</v>
      </c>
      <c r="B258" s="83"/>
      <c r="C258" s="83"/>
      <c r="D258" s="84"/>
      <c r="E258" s="107"/>
      <c r="F258" s="80" t="s">
        <v>9278</v>
      </c>
      <c r="G258" s="108"/>
      <c r="H258" s="81"/>
      <c r="I258" s="87"/>
      <c r="J258" s="109"/>
      <c r="K258" s="81" t="s">
        <v>30691</v>
      </c>
      <c r="L258" s="110"/>
      <c r="M258" s="92"/>
      <c r="N258" s="92"/>
      <c r="O258" s="93"/>
      <c r="P258" s="94"/>
      <c r="Q258" s="94"/>
      <c r="R258" s="79"/>
      <c r="S258" s="79"/>
      <c r="T258" s="79"/>
      <c r="U258" s="79"/>
      <c r="V258" s="52"/>
      <c r="W258" s="52"/>
      <c r="X258" s="52"/>
      <c r="Y258" s="52"/>
      <c r="Z258" s="51"/>
      <c r="AA258" s="88"/>
      <c r="AB258" s="88"/>
      <c r="AC258" s="89"/>
      <c r="AD258" s="72" t="s">
        <v>19390</v>
      </c>
      <c r="AE258" s="72">
        <v>199</v>
      </c>
      <c r="AF258" s="72">
        <v>25</v>
      </c>
      <c r="AG258" s="72">
        <v>1353</v>
      </c>
      <c r="AH258" s="72">
        <v>119</v>
      </c>
      <c r="AI258" s="72"/>
      <c r="AJ258" s="72"/>
      <c r="AK258" s="72"/>
      <c r="AL258" s="72"/>
      <c r="AM258" s="72"/>
      <c r="AN258" s="74">
        <v>42030.822106481479</v>
      </c>
      <c r="AO258" s="72"/>
      <c r="AP258" s="72" t="b">
        <v>0</v>
      </c>
      <c r="AQ258" s="72" t="b">
        <v>0</v>
      </c>
      <c r="AR258" s="72" t="b">
        <v>0</v>
      </c>
      <c r="AS258" s="72" t="s">
        <v>235</v>
      </c>
      <c r="AT258" s="72">
        <v>4</v>
      </c>
      <c r="AU258" s="76" t="s">
        <v>303</v>
      </c>
      <c r="AV258" s="72" t="b">
        <v>0</v>
      </c>
      <c r="AW258" s="72" t="s">
        <v>313</v>
      </c>
      <c r="AX258" s="76" t="s">
        <v>28430</v>
      </c>
      <c r="AY258" s="72" t="s">
        <v>66</v>
      </c>
    </row>
    <row r="259" spans="1:51" x14ac:dyDescent="0.35">
      <c r="A259" s="70" t="s">
        <v>935</v>
      </c>
      <c r="B259" s="83"/>
      <c r="C259" s="83"/>
      <c r="D259" s="84"/>
      <c r="E259" s="107"/>
      <c r="F259" s="80" t="s">
        <v>312</v>
      </c>
      <c r="G259" s="108"/>
      <c r="H259" s="81"/>
      <c r="I259" s="87"/>
      <c r="J259" s="109"/>
      <c r="K259" s="81" t="s">
        <v>30692</v>
      </c>
      <c r="L259" s="110"/>
      <c r="M259" s="92"/>
      <c r="N259" s="92"/>
      <c r="O259" s="93"/>
      <c r="P259" s="94"/>
      <c r="Q259" s="94"/>
      <c r="R259" s="79"/>
      <c r="S259" s="79"/>
      <c r="T259" s="79"/>
      <c r="U259" s="79"/>
      <c r="V259" s="52"/>
      <c r="W259" s="52"/>
      <c r="X259" s="52"/>
      <c r="Y259" s="52"/>
      <c r="Z259" s="51"/>
      <c r="AA259" s="88"/>
      <c r="AB259" s="88"/>
      <c r="AC259" s="89"/>
      <c r="AD259" s="72" t="s">
        <v>935</v>
      </c>
      <c r="AE259" s="72">
        <v>39</v>
      </c>
      <c r="AF259" s="72">
        <v>11</v>
      </c>
      <c r="AG259" s="72">
        <v>1102</v>
      </c>
      <c r="AH259" s="72">
        <v>2</v>
      </c>
      <c r="AI259" s="72"/>
      <c r="AJ259" s="72"/>
      <c r="AK259" s="72"/>
      <c r="AL259" s="72"/>
      <c r="AM259" s="72"/>
      <c r="AN259" s="74">
        <v>41570.398900462962</v>
      </c>
      <c r="AO259" s="76" t="s">
        <v>25484</v>
      </c>
      <c r="AP259" s="72" t="b">
        <v>1</v>
      </c>
      <c r="AQ259" s="72" t="b">
        <v>1</v>
      </c>
      <c r="AR259" s="72" t="b">
        <v>0</v>
      </c>
      <c r="AS259" s="72" t="s">
        <v>235</v>
      </c>
      <c r="AT259" s="72">
        <v>4</v>
      </c>
      <c r="AU259" s="76" t="s">
        <v>303</v>
      </c>
      <c r="AV259" s="72" t="b">
        <v>0</v>
      </c>
      <c r="AW259" s="72" t="s">
        <v>313</v>
      </c>
      <c r="AX259" s="76" t="s">
        <v>28431</v>
      </c>
      <c r="AY259" s="72" t="s">
        <v>66</v>
      </c>
    </row>
    <row r="260" spans="1:51" x14ac:dyDescent="0.35">
      <c r="A260" s="70" t="s">
        <v>936</v>
      </c>
      <c r="B260" s="83"/>
      <c r="C260" s="83"/>
      <c r="D260" s="84"/>
      <c r="E260" s="107"/>
      <c r="F260" s="80" t="s">
        <v>312</v>
      </c>
      <c r="G260" s="108"/>
      <c r="H260" s="81"/>
      <c r="I260" s="87"/>
      <c r="J260" s="109"/>
      <c r="K260" s="81" t="s">
        <v>30693</v>
      </c>
      <c r="L260" s="110"/>
      <c r="M260" s="92"/>
      <c r="N260" s="92"/>
      <c r="O260" s="93"/>
      <c r="P260" s="94"/>
      <c r="Q260" s="94"/>
      <c r="R260" s="79"/>
      <c r="S260" s="79"/>
      <c r="T260" s="79"/>
      <c r="U260" s="79"/>
      <c r="V260" s="52"/>
      <c r="W260" s="52"/>
      <c r="X260" s="52"/>
      <c r="Y260" s="52"/>
      <c r="Z260" s="51"/>
      <c r="AA260" s="88"/>
      <c r="AB260" s="88"/>
      <c r="AC260" s="89"/>
      <c r="AD260" s="72" t="s">
        <v>19391</v>
      </c>
      <c r="AE260" s="72">
        <v>156</v>
      </c>
      <c r="AF260" s="72">
        <v>54</v>
      </c>
      <c r="AG260" s="72">
        <v>1359</v>
      </c>
      <c r="AH260" s="72">
        <v>660</v>
      </c>
      <c r="AI260" s="72"/>
      <c r="AJ260" s="72"/>
      <c r="AK260" s="72"/>
      <c r="AL260" s="72"/>
      <c r="AM260" s="72"/>
      <c r="AN260" s="74">
        <v>42176.724745370368</v>
      </c>
      <c r="AO260" s="72"/>
      <c r="AP260" s="72" t="b">
        <v>1</v>
      </c>
      <c r="AQ260" s="72" t="b">
        <v>1</v>
      </c>
      <c r="AR260" s="72" t="b">
        <v>0</v>
      </c>
      <c r="AS260" s="72" t="s">
        <v>235</v>
      </c>
      <c r="AT260" s="72">
        <v>5</v>
      </c>
      <c r="AU260" s="76" t="s">
        <v>303</v>
      </c>
      <c r="AV260" s="72" t="b">
        <v>0</v>
      </c>
      <c r="AW260" s="72" t="s">
        <v>313</v>
      </c>
      <c r="AX260" s="76" t="s">
        <v>28432</v>
      </c>
      <c r="AY260" s="72" t="s">
        <v>66</v>
      </c>
    </row>
    <row r="261" spans="1:51" x14ac:dyDescent="0.35">
      <c r="A261" s="70" t="s">
        <v>937</v>
      </c>
      <c r="B261" s="83"/>
      <c r="C261" s="83"/>
      <c r="D261" s="84"/>
      <c r="E261" s="107"/>
      <c r="F261" s="80" t="s">
        <v>9279</v>
      </c>
      <c r="G261" s="108"/>
      <c r="H261" s="81"/>
      <c r="I261" s="87"/>
      <c r="J261" s="109"/>
      <c r="K261" s="81" t="s">
        <v>30694</v>
      </c>
      <c r="L261" s="110"/>
      <c r="M261" s="92"/>
      <c r="N261" s="92"/>
      <c r="O261" s="93"/>
      <c r="P261" s="94"/>
      <c r="Q261" s="94"/>
      <c r="R261" s="79"/>
      <c r="S261" s="79"/>
      <c r="T261" s="79"/>
      <c r="U261" s="79"/>
      <c r="V261" s="52"/>
      <c r="W261" s="52"/>
      <c r="X261" s="52"/>
      <c r="Y261" s="52"/>
      <c r="Z261" s="51"/>
      <c r="AA261" s="88"/>
      <c r="AB261" s="88"/>
      <c r="AC261" s="89"/>
      <c r="AD261" s="72" t="s">
        <v>19392</v>
      </c>
      <c r="AE261" s="72">
        <v>279</v>
      </c>
      <c r="AF261" s="72">
        <v>2644</v>
      </c>
      <c r="AG261" s="72">
        <v>68216</v>
      </c>
      <c r="AH261" s="72">
        <v>0</v>
      </c>
      <c r="AI261" s="72">
        <v>7200</v>
      </c>
      <c r="AJ261" s="72" t="s">
        <v>21519</v>
      </c>
      <c r="AK261" s="72" t="s">
        <v>23260</v>
      </c>
      <c r="AL261" s="76" t="s">
        <v>24347</v>
      </c>
      <c r="AM261" s="72" t="s">
        <v>25239</v>
      </c>
      <c r="AN261" s="74">
        <v>39926.41883101852</v>
      </c>
      <c r="AO261" s="76" t="s">
        <v>25485</v>
      </c>
      <c r="AP261" s="72" t="b">
        <v>0</v>
      </c>
      <c r="AQ261" s="72" t="b">
        <v>0</v>
      </c>
      <c r="AR261" s="72" t="b">
        <v>1</v>
      </c>
      <c r="AS261" s="72" t="s">
        <v>235</v>
      </c>
      <c r="AT261" s="72">
        <v>124</v>
      </c>
      <c r="AU261" s="76" t="s">
        <v>347</v>
      </c>
      <c r="AV261" s="72" t="b">
        <v>0</v>
      </c>
      <c r="AW261" s="72" t="s">
        <v>313</v>
      </c>
      <c r="AX261" s="76" t="s">
        <v>28433</v>
      </c>
      <c r="AY261" s="72" t="s">
        <v>66</v>
      </c>
    </row>
    <row r="262" spans="1:51" x14ac:dyDescent="0.35">
      <c r="A262" s="70" t="s">
        <v>938</v>
      </c>
      <c r="B262" s="83"/>
      <c r="C262" s="83"/>
      <c r="D262" s="84"/>
      <c r="E262" s="107"/>
      <c r="F262" s="80" t="s">
        <v>9280</v>
      </c>
      <c r="G262" s="108"/>
      <c r="H262" s="81"/>
      <c r="I262" s="87"/>
      <c r="J262" s="109"/>
      <c r="K262" s="81" t="s">
        <v>30695</v>
      </c>
      <c r="L262" s="110"/>
      <c r="M262" s="92"/>
      <c r="N262" s="92"/>
      <c r="O262" s="93"/>
      <c r="P262" s="94"/>
      <c r="Q262" s="94"/>
      <c r="R262" s="79"/>
      <c r="S262" s="79"/>
      <c r="T262" s="79"/>
      <c r="U262" s="79"/>
      <c r="V262" s="52"/>
      <c r="W262" s="52"/>
      <c r="X262" s="52"/>
      <c r="Y262" s="52"/>
      <c r="Z262" s="51"/>
      <c r="AA262" s="88"/>
      <c r="AB262" s="88"/>
      <c r="AC262" s="89"/>
      <c r="AD262" s="72" t="s">
        <v>19393</v>
      </c>
      <c r="AE262" s="72">
        <v>1297</v>
      </c>
      <c r="AF262" s="72">
        <v>643</v>
      </c>
      <c r="AG262" s="72">
        <v>42894</v>
      </c>
      <c r="AH262" s="72">
        <v>196</v>
      </c>
      <c r="AI262" s="72">
        <v>25200</v>
      </c>
      <c r="AJ262" s="72" t="s">
        <v>21520</v>
      </c>
      <c r="AK262" s="72" t="s">
        <v>23261</v>
      </c>
      <c r="AL262" s="76" t="s">
        <v>24348</v>
      </c>
      <c r="AM262" s="72" t="s">
        <v>288</v>
      </c>
      <c r="AN262" s="74">
        <v>40367.749502314815</v>
      </c>
      <c r="AO262" s="76" t="s">
        <v>25486</v>
      </c>
      <c r="AP262" s="72" t="b">
        <v>0</v>
      </c>
      <c r="AQ262" s="72" t="b">
        <v>0</v>
      </c>
      <c r="AR262" s="72" t="b">
        <v>1</v>
      </c>
      <c r="AS262" s="72" t="s">
        <v>231</v>
      </c>
      <c r="AT262" s="72">
        <v>40</v>
      </c>
      <c r="AU262" s="76" t="s">
        <v>309</v>
      </c>
      <c r="AV262" s="72" t="b">
        <v>0</v>
      </c>
      <c r="AW262" s="72" t="s">
        <v>313</v>
      </c>
      <c r="AX262" s="76" t="s">
        <v>28434</v>
      </c>
      <c r="AY262" s="72" t="s">
        <v>66</v>
      </c>
    </row>
    <row r="263" spans="1:51" x14ac:dyDescent="0.35">
      <c r="A263" s="70" t="s">
        <v>939</v>
      </c>
      <c r="B263" s="83"/>
      <c r="C263" s="83"/>
      <c r="D263" s="84"/>
      <c r="E263" s="107"/>
      <c r="F263" s="80" t="s">
        <v>9281</v>
      </c>
      <c r="G263" s="108"/>
      <c r="H263" s="81"/>
      <c r="I263" s="87"/>
      <c r="J263" s="109"/>
      <c r="K263" s="81" t="s">
        <v>30696</v>
      </c>
      <c r="L263" s="110"/>
      <c r="M263" s="92"/>
      <c r="N263" s="92"/>
      <c r="O263" s="93"/>
      <c r="P263" s="94"/>
      <c r="Q263" s="94"/>
      <c r="R263" s="79"/>
      <c r="S263" s="79"/>
      <c r="T263" s="79"/>
      <c r="U263" s="79"/>
      <c r="V263" s="52"/>
      <c r="W263" s="52"/>
      <c r="X263" s="52"/>
      <c r="Y263" s="52"/>
      <c r="Z263" s="51"/>
      <c r="AA263" s="88"/>
      <c r="AB263" s="88"/>
      <c r="AC263" s="89"/>
      <c r="AD263" s="72" t="s">
        <v>19394</v>
      </c>
      <c r="AE263" s="72">
        <v>30</v>
      </c>
      <c r="AF263" s="72">
        <v>22</v>
      </c>
      <c r="AG263" s="72">
        <v>8583</v>
      </c>
      <c r="AH263" s="72">
        <v>0</v>
      </c>
      <c r="AI263" s="72"/>
      <c r="AJ263" s="72"/>
      <c r="AK263" s="72" t="s">
        <v>23262</v>
      </c>
      <c r="AL263" s="72"/>
      <c r="AM263" s="72"/>
      <c r="AN263" s="74">
        <v>40753.517245370371</v>
      </c>
      <c r="AO263" s="72"/>
      <c r="AP263" s="72" t="b">
        <v>1</v>
      </c>
      <c r="AQ263" s="72" t="b">
        <v>0</v>
      </c>
      <c r="AR263" s="72" t="b">
        <v>0</v>
      </c>
      <c r="AS263" s="72" t="s">
        <v>231</v>
      </c>
      <c r="AT263" s="72">
        <v>11</v>
      </c>
      <c r="AU263" s="76" t="s">
        <v>303</v>
      </c>
      <c r="AV263" s="72" t="b">
        <v>0</v>
      </c>
      <c r="AW263" s="72" t="s">
        <v>313</v>
      </c>
      <c r="AX263" s="76" t="s">
        <v>28435</v>
      </c>
      <c r="AY263" s="72" t="s">
        <v>66</v>
      </c>
    </row>
    <row r="264" spans="1:51" x14ac:dyDescent="0.35">
      <c r="A264" s="70" t="s">
        <v>940</v>
      </c>
      <c r="B264" s="83"/>
      <c r="C264" s="83"/>
      <c r="D264" s="84"/>
      <c r="E264" s="107"/>
      <c r="F264" s="80" t="s">
        <v>9282</v>
      </c>
      <c r="G264" s="108"/>
      <c r="H264" s="81"/>
      <c r="I264" s="87"/>
      <c r="J264" s="109"/>
      <c r="K264" s="81" t="s">
        <v>30697</v>
      </c>
      <c r="L264" s="110"/>
      <c r="M264" s="92"/>
      <c r="N264" s="92"/>
      <c r="O264" s="93"/>
      <c r="P264" s="94"/>
      <c r="Q264" s="94"/>
      <c r="R264" s="79"/>
      <c r="S264" s="79"/>
      <c r="T264" s="79"/>
      <c r="U264" s="79"/>
      <c r="V264" s="52"/>
      <c r="W264" s="52"/>
      <c r="X264" s="52"/>
      <c r="Y264" s="52"/>
      <c r="Z264" s="51"/>
      <c r="AA264" s="88"/>
      <c r="AB264" s="88"/>
      <c r="AC264" s="89"/>
      <c r="AD264" s="72" t="s">
        <v>19395</v>
      </c>
      <c r="AE264" s="72">
        <v>116</v>
      </c>
      <c r="AF264" s="72">
        <v>85</v>
      </c>
      <c r="AG264" s="72">
        <v>836</v>
      </c>
      <c r="AH264" s="72">
        <v>529</v>
      </c>
      <c r="AI264" s="72">
        <v>7200</v>
      </c>
      <c r="AJ264" s="72" t="s">
        <v>21521</v>
      </c>
      <c r="AK264" s="72" t="s">
        <v>23263</v>
      </c>
      <c r="AL264" s="76" t="s">
        <v>24349</v>
      </c>
      <c r="AM264" s="72" t="s">
        <v>293</v>
      </c>
      <c r="AN264" s="74">
        <v>42061.42701388889</v>
      </c>
      <c r="AO264" s="76" t="s">
        <v>25487</v>
      </c>
      <c r="AP264" s="72" t="b">
        <v>0</v>
      </c>
      <c r="AQ264" s="72" t="b">
        <v>0</v>
      </c>
      <c r="AR264" s="72" t="b">
        <v>1</v>
      </c>
      <c r="AS264" s="72" t="s">
        <v>235</v>
      </c>
      <c r="AT264" s="72">
        <v>16</v>
      </c>
      <c r="AU264" s="76" t="s">
        <v>303</v>
      </c>
      <c r="AV264" s="72" t="b">
        <v>0</v>
      </c>
      <c r="AW264" s="72" t="s">
        <v>313</v>
      </c>
      <c r="AX264" s="76" t="s">
        <v>28436</v>
      </c>
      <c r="AY264" s="72" t="s">
        <v>66</v>
      </c>
    </row>
    <row r="265" spans="1:51" x14ac:dyDescent="0.35">
      <c r="A265" s="70" t="s">
        <v>941</v>
      </c>
      <c r="B265" s="83"/>
      <c r="C265" s="83"/>
      <c r="D265" s="84"/>
      <c r="E265" s="107"/>
      <c r="F265" s="80" t="s">
        <v>27714</v>
      </c>
      <c r="G265" s="108"/>
      <c r="H265" s="81"/>
      <c r="I265" s="87"/>
      <c r="J265" s="109"/>
      <c r="K265" s="81" t="s">
        <v>30698</v>
      </c>
      <c r="L265" s="110"/>
      <c r="M265" s="92"/>
      <c r="N265" s="92"/>
      <c r="O265" s="93"/>
      <c r="P265" s="94"/>
      <c r="Q265" s="94"/>
      <c r="R265" s="79"/>
      <c r="S265" s="79"/>
      <c r="T265" s="79"/>
      <c r="U265" s="79"/>
      <c r="V265" s="52"/>
      <c r="W265" s="52"/>
      <c r="X265" s="52"/>
      <c r="Y265" s="52"/>
      <c r="Z265" s="51"/>
      <c r="AA265" s="88"/>
      <c r="AB265" s="88"/>
      <c r="AC265" s="89"/>
      <c r="AD265" s="72" t="s">
        <v>19396</v>
      </c>
      <c r="AE265" s="72">
        <v>159</v>
      </c>
      <c r="AF265" s="72">
        <v>179</v>
      </c>
      <c r="AG265" s="72">
        <v>3494</v>
      </c>
      <c r="AH265" s="72">
        <v>409</v>
      </c>
      <c r="AI265" s="72"/>
      <c r="AJ265" s="72" t="s">
        <v>21522</v>
      </c>
      <c r="AK265" s="72" t="s">
        <v>23264</v>
      </c>
      <c r="AL265" s="76" t="s">
        <v>24350</v>
      </c>
      <c r="AM265" s="72"/>
      <c r="AN265" s="74">
        <v>42288.006967592592</v>
      </c>
      <c r="AO265" s="76" t="s">
        <v>25488</v>
      </c>
      <c r="AP265" s="72" t="b">
        <v>0</v>
      </c>
      <c r="AQ265" s="72" t="b">
        <v>0</v>
      </c>
      <c r="AR265" s="72" t="b">
        <v>1</v>
      </c>
      <c r="AS265" s="72" t="s">
        <v>231</v>
      </c>
      <c r="AT265" s="72">
        <v>0</v>
      </c>
      <c r="AU265" s="76" t="s">
        <v>303</v>
      </c>
      <c r="AV265" s="72" t="b">
        <v>0</v>
      </c>
      <c r="AW265" s="72" t="s">
        <v>313</v>
      </c>
      <c r="AX265" s="76" t="s">
        <v>28437</v>
      </c>
      <c r="AY265" s="72" t="s">
        <v>66</v>
      </c>
    </row>
    <row r="266" spans="1:51" x14ac:dyDescent="0.35">
      <c r="A266" s="70" t="s">
        <v>942</v>
      </c>
      <c r="B266" s="83"/>
      <c r="C266" s="83"/>
      <c r="D266" s="84"/>
      <c r="E266" s="107"/>
      <c r="F266" s="80" t="s">
        <v>27715</v>
      </c>
      <c r="G266" s="108"/>
      <c r="H266" s="81"/>
      <c r="I266" s="87"/>
      <c r="J266" s="109"/>
      <c r="K266" s="81" t="s">
        <v>30699</v>
      </c>
      <c r="L266" s="110"/>
      <c r="M266" s="92"/>
      <c r="N266" s="92"/>
      <c r="O266" s="93"/>
      <c r="P266" s="94"/>
      <c r="Q266" s="94"/>
      <c r="R266" s="79"/>
      <c r="S266" s="79"/>
      <c r="T266" s="79"/>
      <c r="U266" s="79"/>
      <c r="V266" s="52"/>
      <c r="W266" s="52"/>
      <c r="X266" s="52"/>
      <c r="Y266" s="52"/>
      <c r="Z266" s="51"/>
      <c r="AA266" s="88"/>
      <c r="AB266" s="88"/>
      <c r="AC266" s="89"/>
      <c r="AD266" s="72" t="s">
        <v>19397</v>
      </c>
      <c r="AE266" s="72">
        <v>122</v>
      </c>
      <c r="AF266" s="72">
        <v>131</v>
      </c>
      <c r="AG266" s="72">
        <v>2873</v>
      </c>
      <c r="AH266" s="72">
        <v>1345</v>
      </c>
      <c r="AI266" s="72">
        <v>7200</v>
      </c>
      <c r="AJ266" s="72" t="s">
        <v>21523</v>
      </c>
      <c r="AK266" s="72" t="s">
        <v>23265</v>
      </c>
      <c r="AL266" s="76" t="s">
        <v>24351</v>
      </c>
      <c r="AM266" s="72" t="s">
        <v>284</v>
      </c>
      <c r="AN266" s="74">
        <v>41575.714143518519</v>
      </c>
      <c r="AO266" s="76" t="s">
        <v>25489</v>
      </c>
      <c r="AP266" s="72" t="b">
        <v>0</v>
      </c>
      <c r="AQ266" s="72" t="b">
        <v>0</v>
      </c>
      <c r="AR266" s="72" t="b">
        <v>1</v>
      </c>
      <c r="AS266" s="72" t="s">
        <v>235</v>
      </c>
      <c r="AT266" s="72">
        <v>0</v>
      </c>
      <c r="AU266" s="76" t="s">
        <v>303</v>
      </c>
      <c r="AV266" s="72" t="b">
        <v>0</v>
      </c>
      <c r="AW266" s="72" t="s">
        <v>313</v>
      </c>
      <c r="AX266" s="76" t="s">
        <v>28438</v>
      </c>
      <c r="AY266" s="72" t="s">
        <v>66</v>
      </c>
    </row>
    <row r="267" spans="1:51" x14ac:dyDescent="0.35">
      <c r="A267" s="70" t="s">
        <v>2759</v>
      </c>
      <c r="B267" s="83"/>
      <c r="C267" s="83"/>
      <c r="D267" s="84"/>
      <c r="E267" s="107"/>
      <c r="F267" s="80" t="s">
        <v>27716</v>
      </c>
      <c r="G267" s="108"/>
      <c r="H267" s="81"/>
      <c r="I267" s="87"/>
      <c r="J267" s="109"/>
      <c r="K267" s="81" t="s">
        <v>30700</v>
      </c>
      <c r="L267" s="110"/>
      <c r="M267" s="92"/>
      <c r="N267" s="92"/>
      <c r="O267" s="93"/>
      <c r="P267" s="94"/>
      <c r="Q267" s="94"/>
      <c r="R267" s="79"/>
      <c r="S267" s="79"/>
      <c r="T267" s="79"/>
      <c r="U267" s="79"/>
      <c r="V267" s="52"/>
      <c r="W267" s="52"/>
      <c r="X267" s="52"/>
      <c r="Y267" s="52"/>
      <c r="Z267" s="51"/>
      <c r="AA267" s="88"/>
      <c r="AB267" s="88"/>
      <c r="AC267" s="89"/>
      <c r="AD267" s="72" t="s">
        <v>19398</v>
      </c>
      <c r="AE267" s="72">
        <v>783</v>
      </c>
      <c r="AF267" s="72">
        <v>172874</v>
      </c>
      <c r="AG267" s="72">
        <v>46995</v>
      </c>
      <c r="AH267" s="72">
        <v>3100</v>
      </c>
      <c r="AI267" s="72">
        <v>7200</v>
      </c>
      <c r="AJ267" s="72" t="s">
        <v>21524</v>
      </c>
      <c r="AK267" s="72" t="s">
        <v>278</v>
      </c>
      <c r="AL267" s="76" t="s">
        <v>24352</v>
      </c>
      <c r="AM267" s="72" t="s">
        <v>284</v>
      </c>
      <c r="AN267" s="74">
        <v>40234.683634259258</v>
      </c>
      <c r="AO267" s="76" t="s">
        <v>25490</v>
      </c>
      <c r="AP267" s="72" t="b">
        <v>0</v>
      </c>
      <c r="AQ267" s="72" t="b">
        <v>0</v>
      </c>
      <c r="AR267" s="72" t="b">
        <v>1</v>
      </c>
      <c r="AS267" s="72" t="s">
        <v>235</v>
      </c>
      <c r="AT267" s="72">
        <v>516</v>
      </c>
      <c r="AU267" s="76" t="s">
        <v>27217</v>
      </c>
      <c r="AV267" s="72" t="b">
        <v>1</v>
      </c>
      <c r="AW267" s="72" t="s">
        <v>313</v>
      </c>
      <c r="AX267" s="76" t="s">
        <v>28439</v>
      </c>
      <c r="AY267" s="72" t="s">
        <v>65</v>
      </c>
    </row>
    <row r="268" spans="1:51" x14ac:dyDescent="0.35">
      <c r="A268" s="70" t="s">
        <v>943</v>
      </c>
      <c r="B268" s="83"/>
      <c r="C268" s="83"/>
      <c r="D268" s="84"/>
      <c r="E268" s="107"/>
      <c r="F268" s="80" t="s">
        <v>9283</v>
      </c>
      <c r="G268" s="108"/>
      <c r="H268" s="81"/>
      <c r="I268" s="87"/>
      <c r="J268" s="109"/>
      <c r="K268" s="81" t="s">
        <v>30701</v>
      </c>
      <c r="L268" s="110"/>
      <c r="M268" s="92"/>
      <c r="N268" s="92"/>
      <c r="O268" s="93"/>
      <c r="P268" s="94"/>
      <c r="Q268" s="94"/>
      <c r="R268" s="79"/>
      <c r="S268" s="79"/>
      <c r="T268" s="79"/>
      <c r="U268" s="79"/>
      <c r="V268" s="52"/>
      <c r="W268" s="52"/>
      <c r="X268" s="52"/>
      <c r="Y268" s="52"/>
      <c r="Z268" s="51"/>
      <c r="AA268" s="88"/>
      <c r="AB268" s="88"/>
      <c r="AC268" s="89"/>
      <c r="AD268" s="72" t="s">
        <v>943</v>
      </c>
      <c r="AE268" s="72">
        <v>75</v>
      </c>
      <c r="AF268" s="72">
        <v>22</v>
      </c>
      <c r="AG268" s="72">
        <v>645</v>
      </c>
      <c r="AH268" s="72">
        <v>47</v>
      </c>
      <c r="AI268" s="72">
        <v>-25200</v>
      </c>
      <c r="AJ268" s="72"/>
      <c r="AK268" s="72"/>
      <c r="AL268" s="72"/>
      <c r="AM268" s="72" t="s">
        <v>282</v>
      </c>
      <c r="AN268" s="74">
        <v>41788.491793981484</v>
      </c>
      <c r="AO268" s="76" t="s">
        <v>25491</v>
      </c>
      <c r="AP268" s="72" t="b">
        <v>1</v>
      </c>
      <c r="AQ268" s="72" t="b">
        <v>0</v>
      </c>
      <c r="AR268" s="72" t="b">
        <v>1</v>
      </c>
      <c r="AS268" s="72" t="s">
        <v>235</v>
      </c>
      <c r="AT268" s="72">
        <v>4</v>
      </c>
      <c r="AU268" s="76" t="s">
        <v>303</v>
      </c>
      <c r="AV268" s="72" t="b">
        <v>0</v>
      </c>
      <c r="AW268" s="72" t="s">
        <v>313</v>
      </c>
      <c r="AX268" s="76" t="s">
        <v>28440</v>
      </c>
      <c r="AY268" s="72" t="s">
        <v>66</v>
      </c>
    </row>
    <row r="269" spans="1:51" x14ac:dyDescent="0.35">
      <c r="A269" s="70" t="s">
        <v>944</v>
      </c>
      <c r="B269" s="83"/>
      <c r="C269" s="83"/>
      <c r="D269" s="84"/>
      <c r="E269" s="107"/>
      <c r="F269" s="80" t="s">
        <v>9284</v>
      </c>
      <c r="G269" s="108"/>
      <c r="H269" s="81"/>
      <c r="I269" s="87"/>
      <c r="J269" s="109"/>
      <c r="K269" s="81" t="s">
        <v>30702</v>
      </c>
      <c r="L269" s="110"/>
      <c r="M269" s="92"/>
      <c r="N269" s="92"/>
      <c r="O269" s="93"/>
      <c r="P269" s="94"/>
      <c r="Q269" s="94"/>
      <c r="R269" s="79"/>
      <c r="S269" s="79"/>
      <c r="T269" s="79"/>
      <c r="U269" s="79"/>
      <c r="V269" s="52"/>
      <c r="W269" s="52"/>
      <c r="X269" s="52"/>
      <c r="Y269" s="52"/>
      <c r="Z269" s="51"/>
      <c r="AA269" s="88"/>
      <c r="AB269" s="88"/>
      <c r="AC269" s="89"/>
      <c r="AD269" s="72" t="s">
        <v>19399</v>
      </c>
      <c r="AE269" s="72">
        <v>147</v>
      </c>
      <c r="AF269" s="72">
        <v>206</v>
      </c>
      <c r="AG269" s="72">
        <v>8575</v>
      </c>
      <c r="AH269" s="72">
        <v>6452</v>
      </c>
      <c r="AI269" s="72">
        <v>7200</v>
      </c>
      <c r="AJ269" s="72" t="s">
        <v>21525</v>
      </c>
      <c r="AK269" s="72" t="s">
        <v>23266</v>
      </c>
      <c r="AL269" s="76" t="s">
        <v>24353</v>
      </c>
      <c r="AM269" s="72" t="s">
        <v>284</v>
      </c>
      <c r="AN269" s="74">
        <v>41122.96603009259</v>
      </c>
      <c r="AO269" s="76" t="s">
        <v>25492</v>
      </c>
      <c r="AP269" s="72" t="b">
        <v>0</v>
      </c>
      <c r="AQ269" s="72" t="b">
        <v>0</v>
      </c>
      <c r="AR269" s="72" t="b">
        <v>1</v>
      </c>
      <c r="AS269" s="72" t="s">
        <v>235</v>
      </c>
      <c r="AT269" s="72">
        <v>9</v>
      </c>
      <c r="AU269" s="76" t="s">
        <v>27218</v>
      </c>
      <c r="AV269" s="72" t="b">
        <v>0</v>
      </c>
      <c r="AW269" s="72" t="s">
        <v>313</v>
      </c>
      <c r="AX269" s="76" t="s">
        <v>28441</v>
      </c>
      <c r="AY269" s="72" t="s">
        <v>66</v>
      </c>
    </row>
    <row r="270" spans="1:51" x14ac:dyDescent="0.35">
      <c r="A270" s="70" t="s">
        <v>945</v>
      </c>
      <c r="B270" s="83"/>
      <c r="C270" s="83"/>
      <c r="D270" s="84"/>
      <c r="E270" s="107"/>
      <c r="F270" s="80" t="s">
        <v>9285</v>
      </c>
      <c r="G270" s="108"/>
      <c r="H270" s="81"/>
      <c r="I270" s="87"/>
      <c r="J270" s="109"/>
      <c r="K270" s="81" t="s">
        <v>30703</v>
      </c>
      <c r="L270" s="110"/>
      <c r="M270" s="92"/>
      <c r="N270" s="92"/>
      <c r="O270" s="93"/>
      <c r="P270" s="94"/>
      <c r="Q270" s="94"/>
      <c r="R270" s="79"/>
      <c r="S270" s="79"/>
      <c r="T270" s="79"/>
      <c r="U270" s="79"/>
      <c r="V270" s="52"/>
      <c r="W270" s="52"/>
      <c r="X270" s="52"/>
      <c r="Y270" s="52"/>
      <c r="Z270" s="51"/>
      <c r="AA270" s="88"/>
      <c r="AB270" s="88"/>
      <c r="AC270" s="89"/>
      <c r="AD270" s="72" t="s">
        <v>19400</v>
      </c>
      <c r="AE270" s="72">
        <v>1862</v>
      </c>
      <c r="AF270" s="72">
        <v>46</v>
      </c>
      <c r="AG270" s="72">
        <v>760</v>
      </c>
      <c r="AH270" s="72">
        <v>638</v>
      </c>
      <c r="AI270" s="72"/>
      <c r="AJ270" s="72" t="s">
        <v>21526</v>
      </c>
      <c r="AK270" s="72" t="s">
        <v>23267</v>
      </c>
      <c r="AL270" s="72"/>
      <c r="AM270" s="72"/>
      <c r="AN270" s="74">
        <v>41743.615486111114</v>
      </c>
      <c r="AO270" s="76" t="s">
        <v>25493</v>
      </c>
      <c r="AP270" s="72" t="b">
        <v>0</v>
      </c>
      <c r="AQ270" s="72" t="b">
        <v>0</v>
      </c>
      <c r="AR270" s="72" t="b">
        <v>0</v>
      </c>
      <c r="AS270" s="72" t="s">
        <v>231</v>
      </c>
      <c r="AT270" s="72">
        <v>12</v>
      </c>
      <c r="AU270" s="76" t="s">
        <v>27219</v>
      </c>
      <c r="AV270" s="72" t="b">
        <v>0</v>
      </c>
      <c r="AW270" s="72" t="s">
        <v>313</v>
      </c>
      <c r="AX270" s="76" t="s">
        <v>28442</v>
      </c>
      <c r="AY270" s="72" t="s">
        <v>66</v>
      </c>
    </row>
    <row r="271" spans="1:51" x14ac:dyDescent="0.35">
      <c r="A271" s="70" t="s">
        <v>946</v>
      </c>
      <c r="B271" s="83"/>
      <c r="C271" s="83"/>
      <c r="D271" s="84"/>
      <c r="E271" s="107"/>
      <c r="F271" s="80" t="s">
        <v>9286</v>
      </c>
      <c r="G271" s="108"/>
      <c r="H271" s="81"/>
      <c r="I271" s="87"/>
      <c r="J271" s="109"/>
      <c r="K271" s="81" t="s">
        <v>30704</v>
      </c>
      <c r="L271" s="110"/>
      <c r="M271" s="92"/>
      <c r="N271" s="92"/>
      <c r="O271" s="93"/>
      <c r="P271" s="94"/>
      <c r="Q271" s="94"/>
      <c r="R271" s="79"/>
      <c r="S271" s="79"/>
      <c r="T271" s="79"/>
      <c r="U271" s="79"/>
      <c r="V271" s="52"/>
      <c r="W271" s="52"/>
      <c r="X271" s="52"/>
      <c r="Y271" s="52"/>
      <c r="Z271" s="51"/>
      <c r="AA271" s="88"/>
      <c r="AB271" s="88"/>
      <c r="AC271" s="89"/>
      <c r="AD271" s="72" t="s">
        <v>19401</v>
      </c>
      <c r="AE271" s="72">
        <v>2237</v>
      </c>
      <c r="AF271" s="72">
        <v>54</v>
      </c>
      <c r="AG271" s="72">
        <v>494</v>
      </c>
      <c r="AH271" s="72">
        <v>404</v>
      </c>
      <c r="AI271" s="72"/>
      <c r="AJ271" s="72" t="s">
        <v>21527</v>
      </c>
      <c r="AK271" s="72" t="s">
        <v>701</v>
      </c>
      <c r="AL271" s="72"/>
      <c r="AM271" s="72"/>
      <c r="AN271" s="74">
        <v>40884.796712962961</v>
      </c>
      <c r="AO271" s="72"/>
      <c r="AP271" s="72" t="b">
        <v>0</v>
      </c>
      <c r="AQ271" s="72" t="b">
        <v>0</v>
      </c>
      <c r="AR271" s="72" t="b">
        <v>0</v>
      </c>
      <c r="AS271" s="72" t="s">
        <v>231</v>
      </c>
      <c r="AT271" s="72">
        <v>7</v>
      </c>
      <c r="AU271" s="76" t="s">
        <v>309</v>
      </c>
      <c r="AV271" s="72" t="b">
        <v>0</v>
      </c>
      <c r="AW271" s="72" t="s">
        <v>313</v>
      </c>
      <c r="AX271" s="76" t="s">
        <v>28443</v>
      </c>
      <c r="AY271" s="72" t="s">
        <v>66</v>
      </c>
    </row>
    <row r="272" spans="1:51" x14ac:dyDescent="0.35">
      <c r="A272" s="70" t="s">
        <v>947</v>
      </c>
      <c r="B272" s="83"/>
      <c r="C272" s="83"/>
      <c r="D272" s="84"/>
      <c r="E272" s="107"/>
      <c r="F272" s="80" t="s">
        <v>9287</v>
      </c>
      <c r="G272" s="108"/>
      <c r="H272" s="81"/>
      <c r="I272" s="87"/>
      <c r="J272" s="109"/>
      <c r="K272" s="81" t="s">
        <v>30705</v>
      </c>
      <c r="L272" s="110"/>
      <c r="M272" s="92"/>
      <c r="N272" s="92"/>
      <c r="O272" s="93"/>
      <c r="P272" s="94"/>
      <c r="Q272" s="94"/>
      <c r="R272" s="79"/>
      <c r="S272" s="79"/>
      <c r="T272" s="79"/>
      <c r="U272" s="79"/>
      <c r="V272" s="52"/>
      <c r="W272" s="52"/>
      <c r="X272" s="52"/>
      <c r="Y272" s="52"/>
      <c r="Z272" s="51"/>
      <c r="AA272" s="88"/>
      <c r="AB272" s="88"/>
      <c r="AC272" s="89"/>
      <c r="AD272" s="72" t="s">
        <v>19402</v>
      </c>
      <c r="AE272" s="72">
        <v>2295</v>
      </c>
      <c r="AF272" s="72">
        <v>72</v>
      </c>
      <c r="AG272" s="72">
        <v>605</v>
      </c>
      <c r="AH272" s="72">
        <v>509</v>
      </c>
      <c r="AI272" s="72"/>
      <c r="AJ272" s="72" t="s">
        <v>21528</v>
      </c>
      <c r="AK272" s="72" t="s">
        <v>23268</v>
      </c>
      <c r="AL272" s="76" t="s">
        <v>24354</v>
      </c>
      <c r="AM272" s="72"/>
      <c r="AN272" s="74">
        <v>40881.125937500001</v>
      </c>
      <c r="AO272" s="76" t="s">
        <v>25494</v>
      </c>
      <c r="AP272" s="72" t="b">
        <v>0</v>
      </c>
      <c r="AQ272" s="72" t="b">
        <v>0</v>
      </c>
      <c r="AR272" s="72" t="b">
        <v>0</v>
      </c>
      <c r="AS272" s="72" t="s">
        <v>231</v>
      </c>
      <c r="AT272" s="72">
        <v>8</v>
      </c>
      <c r="AU272" s="76" t="s">
        <v>308</v>
      </c>
      <c r="AV272" s="72" t="b">
        <v>0</v>
      </c>
      <c r="AW272" s="72" t="s">
        <v>313</v>
      </c>
      <c r="AX272" s="76" t="s">
        <v>28444</v>
      </c>
      <c r="AY272" s="72" t="s">
        <v>66</v>
      </c>
    </row>
    <row r="273" spans="1:51" x14ac:dyDescent="0.35">
      <c r="A273" s="70" t="s">
        <v>318</v>
      </c>
      <c r="B273" s="83"/>
      <c r="C273" s="83"/>
      <c r="D273" s="84"/>
      <c r="E273" s="107"/>
      <c r="F273" s="80" t="s">
        <v>323</v>
      </c>
      <c r="G273" s="108"/>
      <c r="H273" s="81"/>
      <c r="I273" s="87"/>
      <c r="J273" s="109"/>
      <c r="K273" s="81" t="s">
        <v>30706</v>
      </c>
      <c r="L273" s="110"/>
      <c r="M273" s="92"/>
      <c r="N273" s="92"/>
      <c r="O273" s="93"/>
      <c r="P273" s="94"/>
      <c r="Q273" s="94"/>
      <c r="R273" s="79"/>
      <c r="S273" s="79"/>
      <c r="T273" s="79"/>
      <c r="U273" s="79"/>
      <c r="V273" s="52"/>
      <c r="W273" s="52"/>
      <c r="X273" s="52"/>
      <c r="Y273" s="52"/>
      <c r="Z273" s="51"/>
      <c r="AA273" s="88"/>
      <c r="AB273" s="88"/>
      <c r="AC273" s="89"/>
      <c r="AD273" s="72" t="s">
        <v>329</v>
      </c>
      <c r="AE273" s="72">
        <v>32677</v>
      </c>
      <c r="AF273" s="72">
        <v>549177</v>
      </c>
      <c r="AG273" s="72">
        <v>37204</v>
      </c>
      <c r="AH273" s="72">
        <v>94</v>
      </c>
      <c r="AI273" s="72">
        <v>-10800</v>
      </c>
      <c r="AJ273" s="72" t="s">
        <v>330</v>
      </c>
      <c r="AK273" s="72" t="s">
        <v>332</v>
      </c>
      <c r="AL273" s="76" t="s">
        <v>334</v>
      </c>
      <c r="AM273" s="72" t="s">
        <v>339</v>
      </c>
      <c r="AN273" s="74">
        <v>40018.991863425923</v>
      </c>
      <c r="AO273" s="76" t="s">
        <v>343</v>
      </c>
      <c r="AP273" s="72" t="b">
        <v>0</v>
      </c>
      <c r="AQ273" s="72" t="b">
        <v>0</v>
      </c>
      <c r="AR273" s="72" t="b">
        <v>1</v>
      </c>
      <c r="AS273" s="72" t="s">
        <v>236</v>
      </c>
      <c r="AT273" s="72">
        <v>1224</v>
      </c>
      <c r="AU273" s="76" t="s">
        <v>348</v>
      </c>
      <c r="AV273" s="72" t="b">
        <v>1</v>
      </c>
      <c r="AW273" s="72" t="s">
        <v>313</v>
      </c>
      <c r="AX273" s="76" t="s">
        <v>349</v>
      </c>
      <c r="AY273" s="72" t="s">
        <v>66</v>
      </c>
    </row>
    <row r="274" spans="1:51" x14ac:dyDescent="0.35">
      <c r="A274" s="70" t="s">
        <v>2760</v>
      </c>
      <c r="B274" s="83"/>
      <c r="C274" s="83"/>
      <c r="D274" s="84"/>
      <c r="E274" s="107"/>
      <c r="F274" s="80" t="s">
        <v>27717</v>
      </c>
      <c r="G274" s="108"/>
      <c r="H274" s="81"/>
      <c r="I274" s="87"/>
      <c r="J274" s="109"/>
      <c r="K274" s="81" t="s">
        <v>30707</v>
      </c>
      <c r="L274" s="110"/>
      <c r="M274" s="92"/>
      <c r="N274" s="92"/>
      <c r="O274" s="93"/>
      <c r="P274" s="94"/>
      <c r="Q274" s="94"/>
      <c r="R274" s="79"/>
      <c r="S274" s="79"/>
      <c r="T274" s="79"/>
      <c r="U274" s="79"/>
      <c r="V274" s="52"/>
      <c r="W274" s="52"/>
      <c r="X274" s="52"/>
      <c r="Y274" s="52"/>
      <c r="Z274" s="51"/>
      <c r="AA274" s="88"/>
      <c r="AB274" s="88"/>
      <c r="AC274" s="89"/>
      <c r="AD274" s="72" t="s">
        <v>19403</v>
      </c>
      <c r="AE274" s="72">
        <v>333</v>
      </c>
      <c r="AF274" s="72">
        <v>434</v>
      </c>
      <c r="AG274" s="72">
        <v>4877</v>
      </c>
      <c r="AH274" s="72">
        <v>795</v>
      </c>
      <c r="AI274" s="72">
        <v>-7200</v>
      </c>
      <c r="AJ274" s="72" t="s">
        <v>21529</v>
      </c>
      <c r="AK274" s="72" t="s">
        <v>23269</v>
      </c>
      <c r="AL274" s="76" t="s">
        <v>24355</v>
      </c>
      <c r="AM274" s="72" t="s">
        <v>337</v>
      </c>
      <c r="AN274" s="74">
        <v>40013.678749999999</v>
      </c>
      <c r="AO274" s="76" t="s">
        <v>25495</v>
      </c>
      <c r="AP274" s="72" t="b">
        <v>0</v>
      </c>
      <c r="AQ274" s="72" t="b">
        <v>0</v>
      </c>
      <c r="AR274" s="72" t="b">
        <v>1</v>
      </c>
      <c r="AS274" s="72" t="s">
        <v>236</v>
      </c>
      <c r="AT274" s="72">
        <v>3</v>
      </c>
      <c r="AU274" s="76" t="s">
        <v>27220</v>
      </c>
      <c r="AV274" s="72" t="b">
        <v>0</v>
      </c>
      <c r="AW274" s="72" t="s">
        <v>313</v>
      </c>
      <c r="AX274" s="76" t="s">
        <v>28445</v>
      </c>
      <c r="AY274" s="72" t="s">
        <v>65</v>
      </c>
    </row>
    <row r="275" spans="1:51" x14ac:dyDescent="0.35">
      <c r="A275" s="70" t="s">
        <v>948</v>
      </c>
      <c r="B275" s="83"/>
      <c r="C275" s="83"/>
      <c r="D275" s="84"/>
      <c r="E275" s="107"/>
      <c r="F275" s="80" t="s">
        <v>9288</v>
      </c>
      <c r="G275" s="108"/>
      <c r="H275" s="81"/>
      <c r="I275" s="87"/>
      <c r="J275" s="109"/>
      <c r="K275" s="81" t="s">
        <v>30708</v>
      </c>
      <c r="L275" s="110"/>
      <c r="M275" s="92"/>
      <c r="N275" s="92"/>
      <c r="O275" s="93"/>
      <c r="P275" s="94"/>
      <c r="Q275" s="94"/>
      <c r="R275" s="79"/>
      <c r="S275" s="79"/>
      <c r="T275" s="79"/>
      <c r="U275" s="79"/>
      <c r="V275" s="52"/>
      <c r="W275" s="52"/>
      <c r="X275" s="52"/>
      <c r="Y275" s="52"/>
      <c r="Z275" s="51"/>
      <c r="AA275" s="88"/>
      <c r="AB275" s="88"/>
      <c r="AC275" s="89"/>
      <c r="AD275" s="72" t="s">
        <v>19404</v>
      </c>
      <c r="AE275" s="72">
        <v>2310</v>
      </c>
      <c r="AF275" s="72">
        <v>55</v>
      </c>
      <c r="AG275" s="72">
        <v>661</v>
      </c>
      <c r="AH275" s="72">
        <v>537</v>
      </c>
      <c r="AI275" s="72"/>
      <c r="AJ275" s="72" t="s">
        <v>21530</v>
      </c>
      <c r="AK275" s="72"/>
      <c r="AL275" s="72"/>
      <c r="AM275" s="72"/>
      <c r="AN275" s="74">
        <v>40859.905150462961</v>
      </c>
      <c r="AO275" s="76" t="s">
        <v>25496</v>
      </c>
      <c r="AP275" s="72" t="b">
        <v>0</v>
      </c>
      <c r="AQ275" s="72" t="b">
        <v>0</v>
      </c>
      <c r="AR275" s="72" t="b">
        <v>0</v>
      </c>
      <c r="AS275" s="72" t="s">
        <v>231</v>
      </c>
      <c r="AT275" s="72">
        <v>5</v>
      </c>
      <c r="AU275" s="76" t="s">
        <v>670</v>
      </c>
      <c r="AV275" s="72" t="b">
        <v>0</v>
      </c>
      <c r="AW275" s="72" t="s">
        <v>313</v>
      </c>
      <c r="AX275" s="76" t="s">
        <v>28446</v>
      </c>
      <c r="AY275" s="72" t="s">
        <v>66</v>
      </c>
    </row>
    <row r="276" spans="1:51" x14ac:dyDescent="0.35">
      <c r="A276" s="70" t="s">
        <v>949</v>
      </c>
      <c r="B276" s="83"/>
      <c r="C276" s="83"/>
      <c r="D276" s="84"/>
      <c r="E276" s="107"/>
      <c r="F276" s="80" t="s">
        <v>9289</v>
      </c>
      <c r="G276" s="108"/>
      <c r="H276" s="81"/>
      <c r="I276" s="87"/>
      <c r="J276" s="109"/>
      <c r="K276" s="81" t="s">
        <v>30709</v>
      </c>
      <c r="L276" s="110"/>
      <c r="M276" s="92"/>
      <c r="N276" s="92"/>
      <c r="O276" s="93"/>
      <c r="P276" s="94"/>
      <c r="Q276" s="94"/>
      <c r="R276" s="79"/>
      <c r="S276" s="79"/>
      <c r="T276" s="79"/>
      <c r="U276" s="79"/>
      <c r="V276" s="52"/>
      <c r="W276" s="52"/>
      <c r="X276" s="52"/>
      <c r="Y276" s="52"/>
      <c r="Z276" s="51"/>
      <c r="AA276" s="88"/>
      <c r="AB276" s="88"/>
      <c r="AC276" s="89"/>
      <c r="AD276" s="72" t="s">
        <v>19405</v>
      </c>
      <c r="AE276" s="72">
        <v>489</v>
      </c>
      <c r="AF276" s="72">
        <v>63</v>
      </c>
      <c r="AG276" s="72">
        <v>11302</v>
      </c>
      <c r="AH276" s="72">
        <v>0</v>
      </c>
      <c r="AI276" s="72">
        <v>-25200</v>
      </c>
      <c r="AJ276" s="72" t="s">
        <v>21531</v>
      </c>
      <c r="AK276" s="72"/>
      <c r="AL276" s="76" t="s">
        <v>24356</v>
      </c>
      <c r="AM276" s="72" t="s">
        <v>282</v>
      </c>
      <c r="AN276" s="74">
        <v>42430.25267361111</v>
      </c>
      <c r="AO276" s="76" t="s">
        <v>25497</v>
      </c>
      <c r="AP276" s="72" t="b">
        <v>1</v>
      </c>
      <c r="AQ276" s="72" t="b">
        <v>0</v>
      </c>
      <c r="AR276" s="72" t="b">
        <v>0</v>
      </c>
      <c r="AS276" s="72" t="s">
        <v>357</v>
      </c>
      <c r="AT276" s="72">
        <v>1</v>
      </c>
      <c r="AU276" s="72"/>
      <c r="AV276" s="72" t="b">
        <v>0</v>
      </c>
      <c r="AW276" s="72" t="s">
        <v>313</v>
      </c>
      <c r="AX276" s="76" t="s">
        <v>28447</v>
      </c>
      <c r="AY276" s="72" t="s">
        <v>66</v>
      </c>
    </row>
    <row r="277" spans="1:51" x14ac:dyDescent="0.35">
      <c r="A277" s="70" t="s">
        <v>950</v>
      </c>
      <c r="B277" s="83"/>
      <c r="C277" s="83"/>
      <c r="D277" s="84"/>
      <c r="E277" s="107"/>
      <c r="F277" s="80" t="s">
        <v>9290</v>
      </c>
      <c r="G277" s="108"/>
      <c r="H277" s="81"/>
      <c r="I277" s="87"/>
      <c r="J277" s="109"/>
      <c r="K277" s="81" t="s">
        <v>30710</v>
      </c>
      <c r="L277" s="110"/>
      <c r="M277" s="92"/>
      <c r="N277" s="92"/>
      <c r="O277" s="93"/>
      <c r="P277" s="94"/>
      <c r="Q277" s="94"/>
      <c r="R277" s="79"/>
      <c r="S277" s="79"/>
      <c r="T277" s="79"/>
      <c r="U277" s="79"/>
      <c r="V277" s="52"/>
      <c r="W277" s="52"/>
      <c r="X277" s="52"/>
      <c r="Y277" s="52"/>
      <c r="Z277" s="51"/>
      <c r="AA277" s="88"/>
      <c r="AB277" s="88"/>
      <c r="AC277" s="89"/>
      <c r="AD277" s="72" t="s">
        <v>19406</v>
      </c>
      <c r="AE277" s="72">
        <v>1754</v>
      </c>
      <c r="AF277" s="72">
        <v>39</v>
      </c>
      <c r="AG277" s="72">
        <v>622</v>
      </c>
      <c r="AH277" s="72">
        <v>532</v>
      </c>
      <c r="AI277" s="72"/>
      <c r="AJ277" s="72" t="s">
        <v>21532</v>
      </c>
      <c r="AK277" s="72" t="s">
        <v>23270</v>
      </c>
      <c r="AL277" s="76" t="s">
        <v>24357</v>
      </c>
      <c r="AM277" s="72"/>
      <c r="AN277" s="74">
        <v>41724.092465277776</v>
      </c>
      <c r="AO277" s="76" t="s">
        <v>25498</v>
      </c>
      <c r="AP277" s="72" t="b">
        <v>0</v>
      </c>
      <c r="AQ277" s="72" t="b">
        <v>0</v>
      </c>
      <c r="AR277" s="72" t="b">
        <v>0</v>
      </c>
      <c r="AS277" s="72" t="s">
        <v>231</v>
      </c>
      <c r="AT277" s="72">
        <v>10</v>
      </c>
      <c r="AU277" s="76" t="s">
        <v>27219</v>
      </c>
      <c r="AV277" s="72" t="b">
        <v>0</v>
      </c>
      <c r="AW277" s="72" t="s">
        <v>313</v>
      </c>
      <c r="AX277" s="76" t="s">
        <v>28448</v>
      </c>
      <c r="AY277" s="72" t="s">
        <v>66</v>
      </c>
    </row>
    <row r="278" spans="1:51" x14ac:dyDescent="0.35">
      <c r="A278" s="70" t="s">
        <v>951</v>
      </c>
      <c r="B278" s="83"/>
      <c r="C278" s="83"/>
      <c r="D278" s="84"/>
      <c r="E278" s="107"/>
      <c r="F278" s="80" t="s">
        <v>9291</v>
      </c>
      <c r="G278" s="108"/>
      <c r="H278" s="81"/>
      <c r="I278" s="87"/>
      <c r="J278" s="109"/>
      <c r="K278" s="81" t="s">
        <v>30711</v>
      </c>
      <c r="L278" s="110"/>
      <c r="M278" s="92"/>
      <c r="N278" s="92"/>
      <c r="O278" s="93"/>
      <c r="P278" s="94"/>
      <c r="Q278" s="94"/>
      <c r="R278" s="79"/>
      <c r="S278" s="79"/>
      <c r="T278" s="79"/>
      <c r="U278" s="79"/>
      <c r="V278" s="52"/>
      <c r="W278" s="52"/>
      <c r="X278" s="52"/>
      <c r="Y278" s="52"/>
      <c r="Z278" s="51"/>
      <c r="AA278" s="88"/>
      <c r="AB278" s="88"/>
      <c r="AC278" s="89"/>
      <c r="AD278" s="72" t="s">
        <v>19407</v>
      </c>
      <c r="AE278" s="72">
        <v>8876</v>
      </c>
      <c r="AF278" s="72">
        <v>48150</v>
      </c>
      <c r="AG278" s="72">
        <v>39720</v>
      </c>
      <c r="AH278" s="72">
        <v>0</v>
      </c>
      <c r="AI278" s="72"/>
      <c r="AJ278" s="72" t="s">
        <v>21533</v>
      </c>
      <c r="AK278" s="72"/>
      <c r="AL278" s="76" t="s">
        <v>24358</v>
      </c>
      <c r="AM278" s="72"/>
      <c r="AN278" s="74">
        <v>42339.484212962961</v>
      </c>
      <c r="AO278" s="76" t="s">
        <v>25499</v>
      </c>
      <c r="AP278" s="72" t="b">
        <v>1</v>
      </c>
      <c r="AQ278" s="72" t="b">
        <v>0</v>
      </c>
      <c r="AR278" s="72" t="b">
        <v>0</v>
      </c>
      <c r="AS278" s="72" t="s">
        <v>231</v>
      </c>
      <c r="AT278" s="72">
        <v>156</v>
      </c>
      <c r="AU278" s="76" t="s">
        <v>303</v>
      </c>
      <c r="AV278" s="72" t="b">
        <v>0</v>
      </c>
      <c r="AW278" s="72" t="s">
        <v>313</v>
      </c>
      <c r="AX278" s="76" t="s">
        <v>28449</v>
      </c>
      <c r="AY278" s="72" t="s">
        <v>66</v>
      </c>
    </row>
    <row r="279" spans="1:51" x14ac:dyDescent="0.35">
      <c r="A279" s="70" t="s">
        <v>952</v>
      </c>
      <c r="B279" s="83"/>
      <c r="C279" s="83"/>
      <c r="D279" s="84"/>
      <c r="E279" s="107"/>
      <c r="F279" s="80" t="s">
        <v>9292</v>
      </c>
      <c r="G279" s="108"/>
      <c r="H279" s="81"/>
      <c r="I279" s="87"/>
      <c r="J279" s="109"/>
      <c r="K279" s="81" t="s">
        <v>30712</v>
      </c>
      <c r="L279" s="110"/>
      <c r="M279" s="92"/>
      <c r="N279" s="92"/>
      <c r="O279" s="93"/>
      <c r="P279" s="94"/>
      <c r="Q279" s="94"/>
      <c r="R279" s="79"/>
      <c r="S279" s="79"/>
      <c r="T279" s="79"/>
      <c r="U279" s="79"/>
      <c r="V279" s="52"/>
      <c r="W279" s="52"/>
      <c r="X279" s="52"/>
      <c r="Y279" s="52"/>
      <c r="Z279" s="51"/>
      <c r="AA279" s="88"/>
      <c r="AB279" s="88"/>
      <c r="AC279" s="89"/>
      <c r="AD279" s="72" t="s">
        <v>19408</v>
      </c>
      <c r="AE279" s="72">
        <v>310</v>
      </c>
      <c r="AF279" s="72">
        <v>45</v>
      </c>
      <c r="AG279" s="72">
        <v>2251</v>
      </c>
      <c r="AH279" s="72">
        <v>136</v>
      </c>
      <c r="AI279" s="72"/>
      <c r="AJ279" s="72" t="s">
        <v>21534</v>
      </c>
      <c r="AK279" s="72" t="s">
        <v>23271</v>
      </c>
      <c r="AL279" s="72"/>
      <c r="AM279" s="72"/>
      <c r="AN279" s="74">
        <v>41859.900509259256</v>
      </c>
      <c r="AO279" s="76" t="s">
        <v>25500</v>
      </c>
      <c r="AP279" s="72" t="b">
        <v>0</v>
      </c>
      <c r="AQ279" s="72" t="b">
        <v>0</v>
      </c>
      <c r="AR279" s="72" t="b">
        <v>1</v>
      </c>
      <c r="AS279" s="72" t="s">
        <v>235</v>
      </c>
      <c r="AT279" s="72">
        <v>1</v>
      </c>
      <c r="AU279" s="76" t="s">
        <v>303</v>
      </c>
      <c r="AV279" s="72" t="b">
        <v>0</v>
      </c>
      <c r="AW279" s="72" t="s">
        <v>313</v>
      </c>
      <c r="AX279" s="76" t="s">
        <v>28450</v>
      </c>
      <c r="AY279" s="72" t="s">
        <v>66</v>
      </c>
    </row>
    <row r="280" spans="1:51" x14ac:dyDescent="0.35">
      <c r="A280" s="70" t="s">
        <v>953</v>
      </c>
      <c r="B280" s="83"/>
      <c r="C280" s="83"/>
      <c r="D280" s="84"/>
      <c r="E280" s="107"/>
      <c r="F280" s="80" t="s">
        <v>9293</v>
      </c>
      <c r="G280" s="108"/>
      <c r="H280" s="81"/>
      <c r="I280" s="87"/>
      <c r="J280" s="109"/>
      <c r="K280" s="81" t="s">
        <v>30713</v>
      </c>
      <c r="L280" s="110"/>
      <c r="M280" s="92"/>
      <c r="N280" s="92"/>
      <c r="O280" s="93"/>
      <c r="P280" s="94"/>
      <c r="Q280" s="94"/>
      <c r="R280" s="79"/>
      <c r="S280" s="79"/>
      <c r="T280" s="79"/>
      <c r="U280" s="79"/>
      <c r="V280" s="52"/>
      <c r="W280" s="52"/>
      <c r="X280" s="52"/>
      <c r="Y280" s="52"/>
      <c r="Z280" s="51"/>
      <c r="AA280" s="88"/>
      <c r="AB280" s="88"/>
      <c r="AC280" s="89"/>
      <c r="AD280" s="72" t="s">
        <v>19409</v>
      </c>
      <c r="AE280" s="72">
        <v>546</v>
      </c>
      <c r="AF280" s="72">
        <v>38</v>
      </c>
      <c r="AG280" s="72">
        <v>81</v>
      </c>
      <c r="AH280" s="72">
        <v>2</v>
      </c>
      <c r="AI280" s="72">
        <v>7200</v>
      </c>
      <c r="AJ280" s="72"/>
      <c r="AK280" s="72" t="s">
        <v>23272</v>
      </c>
      <c r="AL280" s="72"/>
      <c r="AM280" s="72" t="s">
        <v>292</v>
      </c>
      <c r="AN280" s="74">
        <v>40459.720810185187</v>
      </c>
      <c r="AO280" s="72"/>
      <c r="AP280" s="72" t="b">
        <v>0</v>
      </c>
      <c r="AQ280" s="72" t="b">
        <v>0</v>
      </c>
      <c r="AR280" s="72" t="b">
        <v>0</v>
      </c>
      <c r="AS280" s="72" t="s">
        <v>235</v>
      </c>
      <c r="AT280" s="72">
        <v>0</v>
      </c>
      <c r="AU280" s="76" t="s">
        <v>346</v>
      </c>
      <c r="AV280" s="72" t="b">
        <v>0</v>
      </c>
      <c r="AW280" s="72" t="s">
        <v>313</v>
      </c>
      <c r="AX280" s="76" t="s">
        <v>28451</v>
      </c>
      <c r="AY280" s="72" t="s">
        <v>66</v>
      </c>
    </row>
    <row r="281" spans="1:51" x14ac:dyDescent="0.35">
      <c r="A281" s="70" t="s">
        <v>954</v>
      </c>
      <c r="B281" s="83"/>
      <c r="C281" s="83"/>
      <c r="D281" s="84"/>
      <c r="E281" s="107"/>
      <c r="F281" s="80" t="s">
        <v>9294</v>
      </c>
      <c r="G281" s="108"/>
      <c r="H281" s="81"/>
      <c r="I281" s="87"/>
      <c r="J281" s="109"/>
      <c r="K281" s="81" t="s">
        <v>30714</v>
      </c>
      <c r="L281" s="110"/>
      <c r="M281" s="92"/>
      <c r="N281" s="92"/>
      <c r="O281" s="93"/>
      <c r="P281" s="94"/>
      <c r="Q281" s="94"/>
      <c r="R281" s="79"/>
      <c r="S281" s="79"/>
      <c r="T281" s="79"/>
      <c r="U281" s="79"/>
      <c r="V281" s="52"/>
      <c r="W281" s="52"/>
      <c r="X281" s="52"/>
      <c r="Y281" s="52"/>
      <c r="Z281" s="51"/>
      <c r="AA281" s="88"/>
      <c r="AB281" s="88"/>
      <c r="AC281" s="89"/>
      <c r="AD281" s="72" t="s">
        <v>19410</v>
      </c>
      <c r="AE281" s="72">
        <v>77</v>
      </c>
      <c r="AF281" s="72">
        <v>118</v>
      </c>
      <c r="AG281" s="72">
        <v>1054</v>
      </c>
      <c r="AH281" s="72">
        <v>502</v>
      </c>
      <c r="AI281" s="72">
        <v>7200</v>
      </c>
      <c r="AJ281" s="72" t="s">
        <v>21535</v>
      </c>
      <c r="AK281" s="72" t="s">
        <v>23273</v>
      </c>
      <c r="AL281" s="72"/>
      <c r="AM281" s="72" t="s">
        <v>284</v>
      </c>
      <c r="AN281" s="74">
        <v>42403.583009259259</v>
      </c>
      <c r="AO281" s="76" t="s">
        <v>25501</v>
      </c>
      <c r="AP281" s="72" t="b">
        <v>0</v>
      </c>
      <c r="AQ281" s="72" t="b">
        <v>0</v>
      </c>
      <c r="AR281" s="72" t="b">
        <v>1</v>
      </c>
      <c r="AS281" s="72" t="s">
        <v>235</v>
      </c>
      <c r="AT281" s="72">
        <v>0</v>
      </c>
      <c r="AU281" s="76" t="s">
        <v>303</v>
      </c>
      <c r="AV281" s="72" t="b">
        <v>0</v>
      </c>
      <c r="AW281" s="72" t="s">
        <v>313</v>
      </c>
      <c r="AX281" s="76" t="s">
        <v>28452</v>
      </c>
      <c r="AY281" s="72" t="s">
        <v>66</v>
      </c>
    </row>
    <row r="282" spans="1:51" x14ac:dyDescent="0.35">
      <c r="A282" s="70" t="s">
        <v>955</v>
      </c>
      <c r="B282" s="83"/>
      <c r="C282" s="83"/>
      <c r="D282" s="84"/>
      <c r="E282" s="107"/>
      <c r="F282" s="80" t="s">
        <v>27718</v>
      </c>
      <c r="G282" s="108"/>
      <c r="H282" s="81"/>
      <c r="I282" s="87"/>
      <c r="J282" s="109"/>
      <c r="K282" s="81" t="s">
        <v>30715</v>
      </c>
      <c r="L282" s="110"/>
      <c r="M282" s="92"/>
      <c r="N282" s="92"/>
      <c r="O282" s="93"/>
      <c r="P282" s="94"/>
      <c r="Q282" s="94"/>
      <c r="R282" s="79"/>
      <c r="S282" s="79"/>
      <c r="T282" s="79"/>
      <c r="U282" s="79"/>
      <c r="V282" s="52"/>
      <c r="W282" s="52"/>
      <c r="X282" s="52"/>
      <c r="Y282" s="52"/>
      <c r="Z282" s="51"/>
      <c r="AA282" s="88"/>
      <c r="AB282" s="88"/>
      <c r="AC282" s="89"/>
      <c r="AD282" s="72" t="s">
        <v>19411</v>
      </c>
      <c r="AE282" s="72">
        <v>1159</v>
      </c>
      <c r="AF282" s="72">
        <v>3775</v>
      </c>
      <c r="AG282" s="72">
        <v>37396</v>
      </c>
      <c r="AH282" s="72">
        <v>2</v>
      </c>
      <c r="AI282" s="72">
        <v>3600</v>
      </c>
      <c r="AJ282" s="72" t="s">
        <v>21536</v>
      </c>
      <c r="AK282" s="72" t="s">
        <v>23274</v>
      </c>
      <c r="AL282" s="76" t="s">
        <v>24359</v>
      </c>
      <c r="AM282" s="72" t="s">
        <v>290</v>
      </c>
      <c r="AN282" s="74">
        <v>41106.716226851851</v>
      </c>
      <c r="AO282" s="76" t="s">
        <v>25502</v>
      </c>
      <c r="AP282" s="72" t="b">
        <v>0</v>
      </c>
      <c r="AQ282" s="72" t="b">
        <v>0</v>
      </c>
      <c r="AR282" s="72" t="b">
        <v>0</v>
      </c>
      <c r="AS282" s="72" t="s">
        <v>231</v>
      </c>
      <c r="AT282" s="72">
        <v>49</v>
      </c>
      <c r="AU282" s="76" t="s">
        <v>27221</v>
      </c>
      <c r="AV282" s="72" t="b">
        <v>0</v>
      </c>
      <c r="AW282" s="72" t="s">
        <v>313</v>
      </c>
      <c r="AX282" s="76" t="s">
        <v>28453</v>
      </c>
      <c r="AY282" s="72" t="s">
        <v>66</v>
      </c>
    </row>
    <row r="283" spans="1:51" x14ac:dyDescent="0.35">
      <c r="A283" s="70" t="s">
        <v>956</v>
      </c>
      <c r="B283" s="83"/>
      <c r="C283" s="83"/>
      <c r="D283" s="84"/>
      <c r="E283" s="107"/>
      <c r="F283" s="80" t="s">
        <v>27719</v>
      </c>
      <c r="G283" s="108"/>
      <c r="H283" s="81"/>
      <c r="I283" s="87"/>
      <c r="J283" s="109"/>
      <c r="K283" s="81" t="s">
        <v>30716</v>
      </c>
      <c r="L283" s="110"/>
      <c r="M283" s="92"/>
      <c r="N283" s="92"/>
      <c r="O283" s="93"/>
      <c r="P283" s="94"/>
      <c r="Q283" s="94"/>
      <c r="R283" s="79"/>
      <c r="S283" s="79"/>
      <c r="T283" s="79"/>
      <c r="U283" s="79"/>
      <c r="V283" s="52"/>
      <c r="W283" s="52"/>
      <c r="X283" s="52"/>
      <c r="Y283" s="52"/>
      <c r="Z283" s="51"/>
      <c r="AA283" s="88"/>
      <c r="AB283" s="88"/>
      <c r="AC283" s="89"/>
      <c r="AD283" s="72" t="s">
        <v>19412</v>
      </c>
      <c r="AE283" s="72">
        <v>939</v>
      </c>
      <c r="AF283" s="72">
        <v>1279</v>
      </c>
      <c r="AG283" s="72">
        <v>142806</v>
      </c>
      <c r="AH283" s="72">
        <v>2680</v>
      </c>
      <c r="AI283" s="72">
        <v>-14400</v>
      </c>
      <c r="AJ283" s="72" t="s">
        <v>21537</v>
      </c>
      <c r="AK283" s="72" t="s">
        <v>23275</v>
      </c>
      <c r="AL283" s="76" t="s">
        <v>24360</v>
      </c>
      <c r="AM283" s="72" t="s">
        <v>289</v>
      </c>
      <c r="AN283" s="74">
        <v>39893.912442129629</v>
      </c>
      <c r="AO283" s="76" t="s">
        <v>25503</v>
      </c>
      <c r="AP283" s="72" t="b">
        <v>0</v>
      </c>
      <c r="AQ283" s="72" t="b">
        <v>0</v>
      </c>
      <c r="AR283" s="72" t="b">
        <v>1</v>
      </c>
      <c r="AS283" s="72" t="s">
        <v>231</v>
      </c>
      <c r="AT283" s="72">
        <v>38</v>
      </c>
      <c r="AU283" s="76" t="s">
        <v>27222</v>
      </c>
      <c r="AV283" s="72" t="b">
        <v>0</v>
      </c>
      <c r="AW283" s="72" t="s">
        <v>313</v>
      </c>
      <c r="AX283" s="76" t="s">
        <v>28454</v>
      </c>
      <c r="AY283" s="72" t="s">
        <v>66</v>
      </c>
    </row>
    <row r="284" spans="1:51" x14ac:dyDescent="0.35">
      <c r="A284" s="70" t="s">
        <v>957</v>
      </c>
      <c r="B284" s="83"/>
      <c r="C284" s="83"/>
      <c r="D284" s="84"/>
      <c r="E284" s="107"/>
      <c r="F284" s="80" t="s">
        <v>9295</v>
      </c>
      <c r="G284" s="108"/>
      <c r="H284" s="81"/>
      <c r="I284" s="87"/>
      <c r="J284" s="109"/>
      <c r="K284" s="81" t="s">
        <v>30717</v>
      </c>
      <c r="L284" s="110"/>
      <c r="M284" s="92"/>
      <c r="N284" s="92"/>
      <c r="O284" s="93"/>
      <c r="P284" s="94"/>
      <c r="Q284" s="94"/>
      <c r="R284" s="79"/>
      <c r="S284" s="79"/>
      <c r="T284" s="79"/>
      <c r="U284" s="79"/>
      <c r="V284" s="52"/>
      <c r="W284" s="52"/>
      <c r="X284" s="52"/>
      <c r="Y284" s="52"/>
      <c r="Z284" s="51"/>
      <c r="AA284" s="88"/>
      <c r="AB284" s="88"/>
      <c r="AC284" s="89"/>
      <c r="AD284" s="72" t="s">
        <v>19413</v>
      </c>
      <c r="AE284" s="72">
        <v>536</v>
      </c>
      <c r="AF284" s="72">
        <v>228</v>
      </c>
      <c r="AG284" s="72">
        <v>971</v>
      </c>
      <c r="AH284" s="72">
        <v>2</v>
      </c>
      <c r="AI284" s="72">
        <v>-14400</v>
      </c>
      <c r="AJ284" s="72" t="s">
        <v>21538</v>
      </c>
      <c r="AK284" s="72" t="s">
        <v>23276</v>
      </c>
      <c r="AL284" s="76" t="s">
        <v>24361</v>
      </c>
      <c r="AM284" s="72" t="s">
        <v>289</v>
      </c>
      <c r="AN284" s="74">
        <v>41151.18917824074</v>
      </c>
      <c r="AO284" s="76" t="s">
        <v>25504</v>
      </c>
      <c r="AP284" s="72" t="b">
        <v>0</v>
      </c>
      <c r="AQ284" s="72" t="b">
        <v>0</v>
      </c>
      <c r="AR284" s="72" t="b">
        <v>0</v>
      </c>
      <c r="AS284" s="72" t="s">
        <v>300</v>
      </c>
      <c r="AT284" s="72">
        <v>1</v>
      </c>
      <c r="AU284" s="76" t="s">
        <v>27223</v>
      </c>
      <c r="AV284" s="72" t="b">
        <v>0</v>
      </c>
      <c r="AW284" s="72" t="s">
        <v>313</v>
      </c>
      <c r="AX284" s="76" t="s">
        <v>28455</v>
      </c>
      <c r="AY284" s="72" t="s">
        <v>66</v>
      </c>
    </row>
    <row r="285" spans="1:51" x14ac:dyDescent="0.35">
      <c r="A285" s="70" t="s">
        <v>958</v>
      </c>
      <c r="B285" s="83"/>
      <c r="C285" s="83"/>
      <c r="D285" s="84"/>
      <c r="E285" s="107"/>
      <c r="F285" s="80" t="s">
        <v>27720</v>
      </c>
      <c r="G285" s="108"/>
      <c r="H285" s="81"/>
      <c r="I285" s="87"/>
      <c r="J285" s="109"/>
      <c r="K285" s="81" t="s">
        <v>30718</v>
      </c>
      <c r="L285" s="110"/>
      <c r="M285" s="92"/>
      <c r="N285" s="92"/>
      <c r="O285" s="93"/>
      <c r="P285" s="94"/>
      <c r="Q285" s="94"/>
      <c r="R285" s="79"/>
      <c r="S285" s="79"/>
      <c r="T285" s="79"/>
      <c r="U285" s="79"/>
      <c r="V285" s="52"/>
      <c r="W285" s="52"/>
      <c r="X285" s="52"/>
      <c r="Y285" s="52"/>
      <c r="Z285" s="51"/>
      <c r="AA285" s="88"/>
      <c r="AB285" s="88"/>
      <c r="AC285" s="89"/>
      <c r="AD285" s="72" t="s">
        <v>19414</v>
      </c>
      <c r="AE285" s="72">
        <v>229</v>
      </c>
      <c r="AF285" s="72">
        <v>185</v>
      </c>
      <c r="AG285" s="72">
        <v>1820</v>
      </c>
      <c r="AH285" s="72">
        <v>6354</v>
      </c>
      <c r="AI285" s="72"/>
      <c r="AJ285" s="72" t="s">
        <v>21539</v>
      </c>
      <c r="AK285" s="72" t="s">
        <v>23277</v>
      </c>
      <c r="AL285" s="72"/>
      <c r="AM285" s="72"/>
      <c r="AN285" s="74">
        <v>41811.250358796293</v>
      </c>
      <c r="AO285" s="76" t="s">
        <v>25505</v>
      </c>
      <c r="AP285" s="72" t="b">
        <v>1</v>
      </c>
      <c r="AQ285" s="72" t="b">
        <v>0</v>
      </c>
      <c r="AR285" s="72" t="b">
        <v>0</v>
      </c>
      <c r="AS285" s="72" t="s">
        <v>231</v>
      </c>
      <c r="AT285" s="72">
        <v>2</v>
      </c>
      <c r="AU285" s="76" t="s">
        <v>303</v>
      </c>
      <c r="AV285" s="72" t="b">
        <v>0</v>
      </c>
      <c r="AW285" s="72" t="s">
        <v>313</v>
      </c>
      <c r="AX285" s="76" t="s">
        <v>28456</v>
      </c>
      <c r="AY285" s="72" t="s">
        <v>66</v>
      </c>
    </row>
    <row r="286" spans="1:51" x14ac:dyDescent="0.35">
      <c r="A286" s="70" t="s">
        <v>959</v>
      </c>
      <c r="B286" s="83"/>
      <c r="C286" s="83"/>
      <c r="D286" s="84"/>
      <c r="E286" s="107"/>
      <c r="F286" s="80" t="s">
        <v>9296</v>
      </c>
      <c r="G286" s="108"/>
      <c r="H286" s="81"/>
      <c r="I286" s="87"/>
      <c r="J286" s="109"/>
      <c r="K286" s="81" t="s">
        <v>30719</v>
      </c>
      <c r="L286" s="110"/>
      <c r="M286" s="92"/>
      <c r="N286" s="92"/>
      <c r="O286" s="93"/>
      <c r="P286" s="94"/>
      <c r="Q286" s="94"/>
      <c r="R286" s="79"/>
      <c r="S286" s="79"/>
      <c r="T286" s="79"/>
      <c r="U286" s="79"/>
      <c r="V286" s="52"/>
      <c r="W286" s="52"/>
      <c r="X286" s="52"/>
      <c r="Y286" s="52"/>
      <c r="Z286" s="51"/>
      <c r="AA286" s="88"/>
      <c r="AB286" s="88"/>
      <c r="AC286" s="89"/>
      <c r="AD286" s="72" t="s">
        <v>19415</v>
      </c>
      <c r="AE286" s="72">
        <v>100</v>
      </c>
      <c r="AF286" s="72">
        <v>47</v>
      </c>
      <c r="AG286" s="72">
        <v>2737</v>
      </c>
      <c r="AH286" s="72">
        <v>4936</v>
      </c>
      <c r="AI286" s="72">
        <v>10800</v>
      </c>
      <c r="AJ286" s="72"/>
      <c r="AK286" s="72"/>
      <c r="AL286" s="72"/>
      <c r="AM286" s="72" t="s">
        <v>285</v>
      </c>
      <c r="AN286" s="74">
        <v>40685.848229166666</v>
      </c>
      <c r="AO286" s="76" t="s">
        <v>25506</v>
      </c>
      <c r="AP286" s="72" t="b">
        <v>1</v>
      </c>
      <c r="AQ286" s="72" t="b">
        <v>0</v>
      </c>
      <c r="AR286" s="72" t="b">
        <v>0</v>
      </c>
      <c r="AS286" s="72" t="s">
        <v>235</v>
      </c>
      <c r="AT286" s="72">
        <v>0</v>
      </c>
      <c r="AU286" s="76" t="s">
        <v>303</v>
      </c>
      <c r="AV286" s="72" t="b">
        <v>0</v>
      </c>
      <c r="AW286" s="72" t="s">
        <v>313</v>
      </c>
      <c r="AX286" s="76" t="s">
        <v>28457</v>
      </c>
      <c r="AY286" s="72" t="s">
        <v>66</v>
      </c>
    </row>
    <row r="287" spans="1:51" x14ac:dyDescent="0.35">
      <c r="A287" s="70" t="s">
        <v>960</v>
      </c>
      <c r="B287" s="83"/>
      <c r="C287" s="83"/>
      <c r="D287" s="84"/>
      <c r="E287" s="107"/>
      <c r="F287" s="80" t="s">
        <v>9297</v>
      </c>
      <c r="G287" s="108"/>
      <c r="H287" s="81"/>
      <c r="I287" s="87"/>
      <c r="J287" s="109"/>
      <c r="K287" s="81" t="s">
        <v>30720</v>
      </c>
      <c r="L287" s="110"/>
      <c r="M287" s="92"/>
      <c r="N287" s="92"/>
      <c r="O287" s="93"/>
      <c r="P287" s="94"/>
      <c r="Q287" s="94"/>
      <c r="R287" s="79"/>
      <c r="S287" s="79"/>
      <c r="T287" s="79"/>
      <c r="U287" s="79"/>
      <c r="V287" s="52"/>
      <c r="W287" s="52"/>
      <c r="X287" s="52"/>
      <c r="Y287" s="52"/>
      <c r="Z287" s="51"/>
      <c r="AA287" s="88"/>
      <c r="AB287" s="88"/>
      <c r="AC287" s="89"/>
      <c r="AD287" s="72" t="s">
        <v>19416</v>
      </c>
      <c r="AE287" s="72">
        <v>138</v>
      </c>
      <c r="AF287" s="72">
        <v>201</v>
      </c>
      <c r="AG287" s="72">
        <v>2103</v>
      </c>
      <c r="AH287" s="72">
        <v>0</v>
      </c>
      <c r="AI287" s="72"/>
      <c r="AJ287" s="72" t="s">
        <v>21540</v>
      </c>
      <c r="AK287" s="72" t="s">
        <v>700</v>
      </c>
      <c r="AL287" s="76" t="s">
        <v>24362</v>
      </c>
      <c r="AM287" s="72"/>
      <c r="AN287" s="74">
        <v>42505.485578703701</v>
      </c>
      <c r="AO287" s="72"/>
      <c r="AP287" s="72" t="b">
        <v>0</v>
      </c>
      <c r="AQ287" s="72" t="b">
        <v>0</v>
      </c>
      <c r="AR287" s="72" t="b">
        <v>0</v>
      </c>
      <c r="AS287" s="72" t="s">
        <v>231</v>
      </c>
      <c r="AT287" s="72">
        <v>10</v>
      </c>
      <c r="AU287" s="76" t="s">
        <v>303</v>
      </c>
      <c r="AV287" s="72" t="b">
        <v>0</v>
      </c>
      <c r="AW287" s="72" t="s">
        <v>313</v>
      </c>
      <c r="AX287" s="76" t="s">
        <v>28458</v>
      </c>
      <c r="AY287" s="72" t="s">
        <v>66</v>
      </c>
    </row>
    <row r="288" spans="1:51" x14ac:dyDescent="0.35">
      <c r="A288" s="70" t="s">
        <v>961</v>
      </c>
      <c r="B288" s="83"/>
      <c r="C288" s="83"/>
      <c r="D288" s="84"/>
      <c r="E288" s="107"/>
      <c r="F288" s="80" t="s">
        <v>9298</v>
      </c>
      <c r="G288" s="108"/>
      <c r="H288" s="81"/>
      <c r="I288" s="87"/>
      <c r="J288" s="109"/>
      <c r="K288" s="81" t="s">
        <v>30721</v>
      </c>
      <c r="L288" s="110"/>
      <c r="M288" s="92"/>
      <c r="N288" s="92"/>
      <c r="O288" s="93"/>
      <c r="P288" s="94"/>
      <c r="Q288" s="94"/>
      <c r="R288" s="79"/>
      <c r="S288" s="79"/>
      <c r="T288" s="79"/>
      <c r="U288" s="79"/>
      <c r="V288" s="52"/>
      <c r="W288" s="52"/>
      <c r="X288" s="52"/>
      <c r="Y288" s="52"/>
      <c r="Z288" s="51"/>
      <c r="AA288" s="88"/>
      <c r="AB288" s="88"/>
      <c r="AC288" s="89"/>
      <c r="AD288" s="72" t="s">
        <v>19417</v>
      </c>
      <c r="AE288" s="72">
        <v>157</v>
      </c>
      <c r="AF288" s="72">
        <v>12</v>
      </c>
      <c r="AG288" s="72">
        <v>69</v>
      </c>
      <c r="AH288" s="72">
        <v>68</v>
      </c>
      <c r="AI288" s="72"/>
      <c r="AJ288" s="72" t="s">
        <v>21541</v>
      </c>
      <c r="AK288" s="72" t="s">
        <v>590</v>
      </c>
      <c r="AL288" s="76" t="s">
        <v>24363</v>
      </c>
      <c r="AM288" s="72"/>
      <c r="AN288" s="74">
        <v>41904.420057870368</v>
      </c>
      <c r="AO288" s="76" t="s">
        <v>25507</v>
      </c>
      <c r="AP288" s="72" t="b">
        <v>1</v>
      </c>
      <c r="AQ288" s="72" t="b">
        <v>0</v>
      </c>
      <c r="AR288" s="72" t="b">
        <v>1</v>
      </c>
      <c r="AS288" s="72" t="s">
        <v>231</v>
      </c>
      <c r="AT288" s="72">
        <v>0</v>
      </c>
      <c r="AU288" s="76" t="s">
        <v>303</v>
      </c>
      <c r="AV288" s="72" t="b">
        <v>0</v>
      </c>
      <c r="AW288" s="72" t="s">
        <v>313</v>
      </c>
      <c r="AX288" s="76" t="s">
        <v>28459</v>
      </c>
      <c r="AY288" s="72" t="s">
        <v>66</v>
      </c>
    </row>
    <row r="289" spans="1:51" x14ac:dyDescent="0.35">
      <c r="A289" s="70" t="s">
        <v>962</v>
      </c>
      <c r="B289" s="83"/>
      <c r="C289" s="83"/>
      <c r="D289" s="84"/>
      <c r="E289" s="107"/>
      <c r="F289" s="80" t="s">
        <v>9299</v>
      </c>
      <c r="G289" s="108"/>
      <c r="H289" s="81"/>
      <c r="I289" s="87"/>
      <c r="J289" s="109"/>
      <c r="K289" s="81" t="s">
        <v>30722</v>
      </c>
      <c r="L289" s="110"/>
      <c r="M289" s="92"/>
      <c r="N289" s="92"/>
      <c r="O289" s="93"/>
      <c r="P289" s="94"/>
      <c r="Q289" s="94"/>
      <c r="R289" s="79"/>
      <c r="S289" s="79"/>
      <c r="T289" s="79"/>
      <c r="U289" s="79"/>
      <c r="V289" s="52"/>
      <c r="W289" s="52"/>
      <c r="X289" s="52"/>
      <c r="Y289" s="52"/>
      <c r="Z289" s="51"/>
      <c r="AA289" s="88"/>
      <c r="AB289" s="88"/>
      <c r="AC289" s="89"/>
      <c r="AD289" s="72" t="s">
        <v>19418</v>
      </c>
      <c r="AE289" s="72">
        <v>390</v>
      </c>
      <c r="AF289" s="72">
        <v>272</v>
      </c>
      <c r="AG289" s="72">
        <v>4904</v>
      </c>
      <c r="AH289" s="72">
        <v>2272</v>
      </c>
      <c r="AI289" s="72">
        <v>7200</v>
      </c>
      <c r="AJ289" s="72" t="s">
        <v>21542</v>
      </c>
      <c r="AK289" s="72" t="s">
        <v>23278</v>
      </c>
      <c r="AL289" s="76" t="s">
        <v>24364</v>
      </c>
      <c r="AM289" s="72" t="s">
        <v>284</v>
      </c>
      <c r="AN289" s="74">
        <v>41315.468252314815</v>
      </c>
      <c r="AO289" s="76" t="s">
        <v>25508</v>
      </c>
      <c r="AP289" s="72" t="b">
        <v>0</v>
      </c>
      <c r="AQ289" s="72" t="b">
        <v>0</v>
      </c>
      <c r="AR289" s="72" t="b">
        <v>1</v>
      </c>
      <c r="AS289" s="72" t="s">
        <v>235</v>
      </c>
      <c r="AT289" s="72">
        <v>8</v>
      </c>
      <c r="AU289" s="76" t="s">
        <v>305</v>
      </c>
      <c r="AV289" s="72" t="b">
        <v>0</v>
      </c>
      <c r="AW289" s="72" t="s">
        <v>313</v>
      </c>
      <c r="AX289" s="76" t="s">
        <v>28460</v>
      </c>
      <c r="AY289" s="72" t="s">
        <v>66</v>
      </c>
    </row>
    <row r="290" spans="1:51" x14ac:dyDescent="0.35">
      <c r="A290" s="70" t="s">
        <v>963</v>
      </c>
      <c r="B290" s="83"/>
      <c r="C290" s="83"/>
      <c r="D290" s="84"/>
      <c r="E290" s="107"/>
      <c r="F290" s="80" t="s">
        <v>9300</v>
      </c>
      <c r="G290" s="108"/>
      <c r="H290" s="81"/>
      <c r="I290" s="87"/>
      <c r="J290" s="109"/>
      <c r="K290" s="81" t="s">
        <v>30723</v>
      </c>
      <c r="L290" s="110"/>
      <c r="M290" s="92"/>
      <c r="N290" s="92"/>
      <c r="O290" s="93"/>
      <c r="P290" s="94"/>
      <c r="Q290" s="94"/>
      <c r="R290" s="79"/>
      <c r="S290" s="79"/>
      <c r="T290" s="79"/>
      <c r="U290" s="79"/>
      <c r="V290" s="52"/>
      <c r="W290" s="52"/>
      <c r="X290" s="52"/>
      <c r="Y290" s="52"/>
      <c r="Z290" s="51"/>
      <c r="AA290" s="88"/>
      <c r="AB290" s="88"/>
      <c r="AC290" s="89"/>
      <c r="AD290" s="72" t="s">
        <v>19419</v>
      </c>
      <c r="AE290" s="72">
        <v>75</v>
      </c>
      <c r="AF290" s="72">
        <v>14</v>
      </c>
      <c r="AG290" s="72">
        <v>183</v>
      </c>
      <c r="AH290" s="72">
        <v>72</v>
      </c>
      <c r="AI290" s="72">
        <v>7200</v>
      </c>
      <c r="AJ290" s="72"/>
      <c r="AK290" s="72"/>
      <c r="AL290" s="72"/>
      <c r="AM290" s="72" t="s">
        <v>293</v>
      </c>
      <c r="AN290" s="74">
        <v>41492.790682870371</v>
      </c>
      <c r="AO290" s="76" t="s">
        <v>25509</v>
      </c>
      <c r="AP290" s="72" t="b">
        <v>0</v>
      </c>
      <c r="AQ290" s="72" t="b">
        <v>0</v>
      </c>
      <c r="AR290" s="72" t="b">
        <v>0</v>
      </c>
      <c r="AS290" s="72" t="s">
        <v>235</v>
      </c>
      <c r="AT290" s="72">
        <v>0</v>
      </c>
      <c r="AU290" s="76" t="s">
        <v>303</v>
      </c>
      <c r="AV290" s="72" t="b">
        <v>0</v>
      </c>
      <c r="AW290" s="72" t="s">
        <v>313</v>
      </c>
      <c r="AX290" s="76" t="s">
        <v>28461</v>
      </c>
      <c r="AY290" s="72" t="s">
        <v>66</v>
      </c>
    </row>
    <row r="291" spans="1:51" x14ac:dyDescent="0.35">
      <c r="A291" s="70" t="s">
        <v>964</v>
      </c>
      <c r="B291" s="83"/>
      <c r="C291" s="83"/>
      <c r="D291" s="84"/>
      <c r="E291" s="107"/>
      <c r="F291" s="80" t="s">
        <v>9301</v>
      </c>
      <c r="G291" s="108"/>
      <c r="H291" s="81"/>
      <c r="I291" s="87"/>
      <c r="J291" s="109"/>
      <c r="K291" s="81" t="s">
        <v>30724</v>
      </c>
      <c r="L291" s="110"/>
      <c r="M291" s="92"/>
      <c r="N291" s="92"/>
      <c r="O291" s="93"/>
      <c r="P291" s="94"/>
      <c r="Q291" s="94"/>
      <c r="R291" s="79"/>
      <c r="S291" s="79"/>
      <c r="T291" s="79"/>
      <c r="U291" s="79"/>
      <c r="V291" s="52"/>
      <c r="W291" s="52"/>
      <c r="X291" s="52"/>
      <c r="Y291" s="52"/>
      <c r="Z291" s="51"/>
      <c r="AA291" s="88"/>
      <c r="AB291" s="88"/>
      <c r="AC291" s="89"/>
      <c r="AD291" s="72" t="s">
        <v>19420</v>
      </c>
      <c r="AE291" s="72">
        <v>101</v>
      </c>
      <c r="AF291" s="72">
        <v>23</v>
      </c>
      <c r="AG291" s="72">
        <v>1406</v>
      </c>
      <c r="AH291" s="72">
        <v>6</v>
      </c>
      <c r="AI291" s="72">
        <v>-25200</v>
      </c>
      <c r="AJ291" s="72"/>
      <c r="AK291" s="72"/>
      <c r="AL291" s="72"/>
      <c r="AM291" s="72" t="s">
        <v>282</v>
      </c>
      <c r="AN291" s="74">
        <v>41980.432881944442</v>
      </c>
      <c r="AO291" s="76" t="s">
        <v>25510</v>
      </c>
      <c r="AP291" s="72" t="b">
        <v>0</v>
      </c>
      <c r="AQ291" s="72" t="b">
        <v>0</v>
      </c>
      <c r="AR291" s="72" t="b">
        <v>0</v>
      </c>
      <c r="AS291" s="72" t="s">
        <v>235</v>
      </c>
      <c r="AT291" s="72">
        <v>3</v>
      </c>
      <c r="AU291" s="76" t="s">
        <v>27224</v>
      </c>
      <c r="AV291" s="72" t="b">
        <v>0</v>
      </c>
      <c r="AW291" s="72" t="s">
        <v>313</v>
      </c>
      <c r="AX291" s="76" t="s">
        <v>28462</v>
      </c>
      <c r="AY291" s="72" t="s">
        <v>66</v>
      </c>
    </row>
    <row r="292" spans="1:51" x14ac:dyDescent="0.35">
      <c r="A292" s="70" t="s">
        <v>965</v>
      </c>
      <c r="B292" s="83"/>
      <c r="C292" s="83"/>
      <c r="D292" s="84"/>
      <c r="E292" s="107"/>
      <c r="F292" s="80" t="s">
        <v>9302</v>
      </c>
      <c r="G292" s="108"/>
      <c r="H292" s="81"/>
      <c r="I292" s="87"/>
      <c r="J292" s="109"/>
      <c r="K292" s="81" t="s">
        <v>30725</v>
      </c>
      <c r="L292" s="110"/>
      <c r="M292" s="92"/>
      <c r="N292" s="92"/>
      <c r="O292" s="93"/>
      <c r="P292" s="94"/>
      <c r="Q292" s="94"/>
      <c r="R292" s="79"/>
      <c r="S292" s="79"/>
      <c r="T292" s="79"/>
      <c r="U292" s="79"/>
      <c r="V292" s="52"/>
      <c r="W292" s="52"/>
      <c r="X292" s="52"/>
      <c r="Y292" s="52"/>
      <c r="Z292" s="51"/>
      <c r="AA292" s="88"/>
      <c r="AB292" s="88"/>
      <c r="AC292" s="89"/>
      <c r="AD292" s="72" t="s">
        <v>19421</v>
      </c>
      <c r="AE292" s="72">
        <v>415</v>
      </c>
      <c r="AF292" s="72">
        <v>904</v>
      </c>
      <c r="AG292" s="72">
        <v>4929</v>
      </c>
      <c r="AH292" s="72">
        <v>2782</v>
      </c>
      <c r="AI292" s="72">
        <v>3600</v>
      </c>
      <c r="AJ292" s="72" t="s">
        <v>21543</v>
      </c>
      <c r="AK292" s="72" t="s">
        <v>23279</v>
      </c>
      <c r="AL292" s="76" t="s">
        <v>24365</v>
      </c>
      <c r="AM292" s="72" t="s">
        <v>290</v>
      </c>
      <c r="AN292" s="74">
        <v>41676.642476851855</v>
      </c>
      <c r="AO292" s="76" t="s">
        <v>25511</v>
      </c>
      <c r="AP292" s="72" t="b">
        <v>0</v>
      </c>
      <c r="AQ292" s="72" t="b">
        <v>0</v>
      </c>
      <c r="AR292" s="72" t="b">
        <v>0</v>
      </c>
      <c r="AS292" s="72" t="s">
        <v>235</v>
      </c>
      <c r="AT292" s="72">
        <v>15</v>
      </c>
      <c r="AU292" s="76" t="s">
        <v>303</v>
      </c>
      <c r="AV292" s="72" t="b">
        <v>0</v>
      </c>
      <c r="AW292" s="72" t="s">
        <v>313</v>
      </c>
      <c r="AX292" s="76" t="s">
        <v>28463</v>
      </c>
      <c r="AY292" s="72" t="s">
        <v>66</v>
      </c>
    </row>
    <row r="293" spans="1:51" x14ac:dyDescent="0.35">
      <c r="A293" s="70" t="s">
        <v>966</v>
      </c>
      <c r="B293" s="83"/>
      <c r="C293" s="83"/>
      <c r="D293" s="84"/>
      <c r="E293" s="107"/>
      <c r="F293" s="80" t="s">
        <v>9303</v>
      </c>
      <c r="G293" s="108"/>
      <c r="H293" s="81"/>
      <c r="I293" s="87"/>
      <c r="J293" s="109"/>
      <c r="K293" s="81" t="s">
        <v>30726</v>
      </c>
      <c r="L293" s="110"/>
      <c r="M293" s="92"/>
      <c r="N293" s="92"/>
      <c r="O293" s="93"/>
      <c r="P293" s="94"/>
      <c r="Q293" s="94"/>
      <c r="R293" s="79"/>
      <c r="S293" s="79"/>
      <c r="T293" s="79"/>
      <c r="U293" s="79"/>
      <c r="V293" s="52"/>
      <c r="W293" s="52"/>
      <c r="X293" s="52"/>
      <c r="Y293" s="52"/>
      <c r="Z293" s="51"/>
      <c r="AA293" s="88"/>
      <c r="AB293" s="88"/>
      <c r="AC293" s="89"/>
      <c r="AD293" s="72" t="s">
        <v>19422</v>
      </c>
      <c r="AE293" s="72">
        <v>476</v>
      </c>
      <c r="AF293" s="72">
        <v>832</v>
      </c>
      <c r="AG293" s="72">
        <v>54446</v>
      </c>
      <c r="AH293" s="72">
        <v>140</v>
      </c>
      <c r="AI293" s="72">
        <v>3600</v>
      </c>
      <c r="AJ293" s="72" t="s">
        <v>21544</v>
      </c>
      <c r="AK293" s="72" t="s">
        <v>23280</v>
      </c>
      <c r="AL293" s="76" t="s">
        <v>24366</v>
      </c>
      <c r="AM293" s="72" t="s">
        <v>291</v>
      </c>
      <c r="AN293" s="74">
        <v>40397.059039351851</v>
      </c>
      <c r="AO293" s="76" t="s">
        <v>25512</v>
      </c>
      <c r="AP293" s="72" t="b">
        <v>0</v>
      </c>
      <c r="AQ293" s="72" t="b">
        <v>0</v>
      </c>
      <c r="AR293" s="72" t="b">
        <v>1</v>
      </c>
      <c r="AS293" s="72" t="s">
        <v>235</v>
      </c>
      <c r="AT293" s="72">
        <v>33</v>
      </c>
      <c r="AU293" s="76" t="s">
        <v>27225</v>
      </c>
      <c r="AV293" s="72" t="b">
        <v>0</v>
      </c>
      <c r="AW293" s="72" t="s">
        <v>313</v>
      </c>
      <c r="AX293" s="76" t="s">
        <v>28464</v>
      </c>
      <c r="AY293" s="72" t="s">
        <v>66</v>
      </c>
    </row>
    <row r="294" spans="1:51" x14ac:dyDescent="0.35">
      <c r="A294" s="70" t="s">
        <v>967</v>
      </c>
      <c r="B294" s="83"/>
      <c r="C294" s="83"/>
      <c r="D294" s="84"/>
      <c r="E294" s="107"/>
      <c r="F294" s="80" t="s">
        <v>9304</v>
      </c>
      <c r="G294" s="108"/>
      <c r="H294" s="81"/>
      <c r="I294" s="87"/>
      <c r="J294" s="109"/>
      <c r="K294" s="81" t="s">
        <v>30727</v>
      </c>
      <c r="L294" s="110"/>
      <c r="M294" s="92"/>
      <c r="N294" s="92"/>
      <c r="O294" s="93"/>
      <c r="P294" s="94"/>
      <c r="Q294" s="94"/>
      <c r="R294" s="79"/>
      <c r="S294" s="79"/>
      <c r="T294" s="79"/>
      <c r="U294" s="79"/>
      <c r="V294" s="52"/>
      <c r="W294" s="52"/>
      <c r="X294" s="52"/>
      <c r="Y294" s="52"/>
      <c r="Z294" s="51"/>
      <c r="AA294" s="88"/>
      <c r="AB294" s="88"/>
      <c r="AC294" s="89"/>
      <c r="AD294" s="72" t="s">
        <v>19423</v>
      </c>
      <c r="AE294" s="72">
        <v>706</v>
      </c>
      <c r="AF294" s="72">
        <v>417</v>
      </c>
      <c r="AG294" s="72">
        <v>6626</v>
      </c>
      <c r="AH294" s="72">
        <v>255</v>
      </c>
      <c r="AI294" s="72">
        <v>-10800</v>
      </c>
      <c r="AJ294" s="72" t="s">
        <v>21545</v>
      </c>
      <c r="AK294" s="72"/>
      <c r="AL294" s="76" t="s">
        <v>24367</v>
      </c>
      <c r="AM294" s="72" t="s">
        <v>25237</v>
      </c>
      <c r="AN294" s="74">
        <v>40053.477129629631</v>
      </c>
      <c r="AO294" s="76" t="s">
        <v>25513</v>
      </c>
      <c r="AP294" s="72" t="b">
        <v>0</v>
      </c>
      <c r="AQ294" s="72" t="b">
        <v>0</v>
      </c>
      <c r="AR294" s="72" t="b">
        <v>0</v>
      </c>
      <c r="AS294" s="72" t="s">
        <v>344</v>
      </c>
      <c r="AT294" s="72">
        <v>14</v>
      </c>
      <c r="AU294" s="76" t="s">
        <v>305</v>
      </c>
      <c r="AV294" s="72" t="b">
        <v>0</v>
      </c>
      <c r="AW294" s="72" t="s">
        <v>313</v>
      </c>
      <c r="AX294" s="76" t="s">
        <v>28465</v>
      </c>
      <c r="AY294" s="72" t="s">
        <v>66</v>
      </c>
    </row>
    <row r="295" spans="1:51" x14ac:dyDescent="0.35">
      <c r="A295" s="70" t="s">
        <v>968</v>
      </c>
      <c r="B295" s="83"/>
      <c r="C295" s="83"/>
      <c r="D295" s="84"/>
      <c r="E295" s="107"/>
      <c r="F295" s="80" t="s">
        <v>9305</v>
      </c>
      <c r="G295" s="108"/>
      <c r="H295" s="81"/>
      <c r="I295" s="87"/>
      <c r="J295" s="109"/>
      <c r="K295" s="81" t="s">
        <v>30728</v>
      </c>
      <c r="L295" s="110"/>
      <c r="M295" s="92"/>
      <c r="N295" s="92"/>
      <c r="O295" s="93"/>
      <c r="P295" s="94"/>
      <c r="Q295" s="94"/>
      <c r="R295" s="79"/>
      <c r="S295" s="79"/>
      <c r="T295" s="79"/>
      <c r="U295" s="79"/>
      <c r="V295" s="52"/>
      <c r="W295" s="52"/>
      <c r="X295" s="52"/>
      <c r="Y295" s="52"/>
      <c r="Z295" s="51"/>
      <c r="AA295" s="88"/>
      <c r="AB295" s="88"/>
      <c r="AC295" s="89"/>
      <c r="AD295" s="72" t="s">
        <v>19424</v>
      </c>
      <c r="AE295" s="72">
        <v>520</v>
      </c>
      <c r="AF295" s="72">
        <v>183</v>
      </c>
      <c r="AG295" s="72">
        <v>7464</v>
      </c>
      <c r="AH295" s="72">
        <v>344</v>
      </c>
      <c r="AI295" s="72"/>
      <c r="AJ295" s="72" t="s">
        <v>21546</v>
      </c>
      <c r="AK295" s="72" t="s">
        <v>23281</v>
      </c>
      <c r="AL295" s="76" t="s">
        <v>24368</v>
      </c>
      <c r="AM295" s="72"/>
      <c r="AN295" s="74">
        <v>41655.827719907407</v>
      </c>
      <c r="AO295" s="76" t="s">
        <v>25514</v>
      </c>
      <c r="AP295" s="72" t="b">
        <v>0</v>
      </c>
      <c r="AQ295" s="72" t="b">
        <v>0</v>
      </c>
      <c r="AR295" s="72" t="b">
        <v>1</v>
      </c>
      <c r="AS295" s="72" t="s">
        <v>235</v>
      </c>
      <c r="AT295" s="72">
        <v>5</v>
      </c>
      <c r="AU295" s="76" t="s">
        <v>303</v>
      </c>
      <c r="AV295" s="72" t="b">
        <v>0</v>
      </c>
      <c r="AW295" s="72" t="s">
        <v>313</v>
      </c>
      <c r="AX295" s="76" t="s">
        <v>28466</v>
      </c>
      <c r="AY295" s="72" t="s">
        <v>66</v>
      </c>
    </row>
    <row r="296" spans="1:51" x14ac:dyDescent="0.35">
      <c r="A296" s="70" t="s">
        <v>969</v>
      </c>
      <c r="B296" s="83"/>
      <c r="C296" s="83"/>
      <c r="D296" s="84"/>
      <c r="E296" s="107"/>
      <c r="F296" s="80" t="s">
        <v>9306</v>
      </c>
      <c r="G296" s="108"/>
      <c r="H296" s="81"/>
      <c r="I296" s="87"/>
      <c r="J296" s="109"/>
      <c r="K296" s="81" t="s">
        <v>30729</v>
      </c>
      <c r="L296" s="110"/>
      <c r="M296" s="92"/>
      <c r="N296" s="92"/>
      <c r="O296" s="93"/>
      <c r="P296" s="94"/>
      <c r="Q296" s="94"/>
      <c r="R296" s="79"/>
      <c r="S296" s="79"/>
      <c r="T296" s="79"/>
      <c r="U296" s="79"/>
      <c r="V296" s="52"/>
      <c r="W296" s="52"/>
      <c r="X296" s="52"/>
      <c r="Y296" s="52"/>
      <c r="Z296" s="51"/>
      <c r="AA296" s="88"/>
      <c r="AB296" s="88"/>
      <c r="AC296" s="89"/>
      <c r="AD296" s="72" t="s">
        <v>19425</v>
      </c>
      <c r="AE296" s="72">
        <v>62</v>
      </c>
      <c r="AF296" s="72">
        <v>44</v>
      </c>
      <c r="AG296" s="72">
        <v>428</v>
      </c>
      <c r="AH296" s="72">
        <v>17</v>
      </c>
      <c r="AI296" s="72"/>
      <c r="AJ296" s="72"/>
      <c r="AK296" s="72" t="s">
        <v>23282</v>
      </c>
      <c r="AL296" s="76" t="s">
        <v>24369</v>
      </c>
      <c r="AM296" s="72"/>
      <c r="AN296" s="74">
        <v>40098.928576388891</v>
      </c>
      <c r="AO296" s="76" t="s">
        <v>25515</v>
      </c>
      <c r="AP296" s="72" t="b">
        <v>1</v>
      </c>
      <c r="AQ296" s="72" t="b">
        <v>0</v>
      </c>
      <c r="AR296" s="72" t="b">
        <v>1</v>
      </c>
      <c r="AS296" s="72" t="s">
        <v>231</v>
      </c>
      <c r="AT296" s="72">
        <v>4</v>
      </c>
      <c r="AU296" s="76" t="s">
        <v>303</v>
      </c>
      <c r="AV296" s="72" t="b">
        <v>0</v>
      </c>
      <c r="AW296" s="72" t="s">
        <v>313</v>
      </c>
      <c r="AX296" s="76" t="s">
        <v>28467</v>
      </c>
      <c r="AY296" s="72" t="s">
        <v>66</v>
      </c>
    </row>
    <row r="297" spans="1:51" x14ac:dyDescent="0.35">
      <c r="A297" s="70" t="s">
        <v>970</v>
      </c>
      <c r="B297" s="83"/>
      <c r="C297" s="83"/>
      <c r="D297" s="84"/>
      <c r="E297" s="107"/>
      <c r="F297" s="80" t="s">
        <v>9307</v>
      </c>
      <c r="G297" s="108"/>
      <c r="H297" s="81"/>
      <c r="I297" s="87"/>
      <c r="J297" s="109"/>
      <c r="K297" s="81" t="s">
        <v>30730</v>
      </c>
      <c r="L297" s="110"/>
      <c r="M297" s="92"/>
      <c r="N297" s="92"/>
      <c r="O297" s="93"/>
      <c r="P297" s="94"/>
      <c r="Q297" s="94"/>
      <c r="R297" s="79"/>
      <c r="S297" s="79"/>
      <c r="T297" s="79"/>
      <c r="U297" s="79"/>
      <c r="V297" s="52"/>
      <c r="W297" s="52"/>
      <c r="X297" s="52"/>
      <c r="Y297" s="52"/>
      <c r="Z297" s="51"/>
      <c r="AA297" s="88"/>
      <c r="AB297" s="88"/>
      <c r="AC297" s="89"/>
      <c r="AD297" s="72" t="s">
        <v>19426</v>
      </c>
      <c r="AE297" s="72">
        <v>43</v>
      </c>
      <c r="AF297" s="72">
        <v>15</v>
      </c>
      <c r="AG297" s="72">
        <v>586</v>
      </c>
      <c r="AH297" s="72">
        <v>34</v>
      </c>
      <c r="AI297" s="72"/>
      <c r="AJ297" s="72"/>
      <c r="AK297" s="72"/>
      <c r="AL297" s="72"/>
      <c r="AM297" s="72"/>
      <c r="AN297" s="74">
        <v>42274.433564814812</v>
      </c>
      <c r="AO297" s="76" t="s">
        <v>25516</v>
      </c>
      <c r="AP297" s="72" t="b">
        <v>1</v>
      </c>
      <c r="AQ297" s="72" t="b">
        <v>0</v>
      </c>
      <c r="AR297" s="72" t="b">
        <v>0</v>
      </c>
      <c r="AS297" s="72" t="s">
        <v>235</v>
      </c>
      <c r="AT297" s="72">
        <v>0</v>
      </c>
      <c r="AU297" s="76" t="s">
        <v>303</v>
      </c>
      <c r="AV297" s="72" t="b">
        <v>0</v>
      </c>
      <c r="AW297" s="72" t="s">
        <v>313</v>
      </c>
      <c r="AX297" s="76" t="s">
        <v>28468</v>
      </c>
      <c r="AY297" s="72" t="s">
        <v>66</v>
      </c>
    </row>
    <row r="298" spans="1:51" x14ac:dyDescent="0.35">
      <c r="A298" s="70" t="s">
        <v>971</v>
      </c>
      <c r="B298" s="83"/>
      <c r="C298" s="83"/>
      <c r="D298" s="84"/>
      <c r="E298" s="107"/>
      <c r="F298" s="80" t="s">
        <v>9308</v>
      </c>
      <c r="G298" s="108"/>
      <c r="H298" s="81"/>
      <c r="I298" s="87"/>
      <c r="J298" s="109"/>
      <c r="K298" s="81" t="s">
        <v>30731</v>
      </c>
      <c r="L298" s="110"/>
      <c r="M298" s="92"/>
      <c r="N298" s="92"/>
      <c r="O298" s="93"/>
      <c r="P298" s="94"/>
      <c r="Q298" s="94"/>
      <c r="R298" s="79"/>
      <c r="S298" s="79"/>
      <c r="T298" s="79"/>
      <c r="U298" s="79"/>
      <c r="V298" s="52"/>
      <c r="W298" s="52"/>
      <c r="X298" s="52"/>
      <c r="Y298" s="52"/>
      <c r="Z298" s="51"/>
      <c r="AA298" s="88"/>
      <c r="AB298" s="88"/>
      <c r="AC298" s="89"/>
      <c r="AD298" s="72" t="s">
        <v>19427</v>
      </c>
      <c r="AE298" s="72">
        <v>819</v>
      </c>
      <c r="AF298" s="72">
        <v>5706</v>
      </c>
      <c r="AG298" s="72">
        <v>19513</v>
      </c>
      <c r="AH298" s="72">
        <v>571</v>
      </c>
      <c r="AI298" s="72">
        <v>3600</v>
      </c>
      <c r="AJ298" s="72" t="s">
        <v>21547</v>
      </c>
      <c r="AK298" s="72" t="s">
        <v>23283</v>
      </c>
      <c r="AL298" s="76" t="s">
        <v>24370</v>
      </c>
      <c r="AM298" s="72" t="s">
        <v>291</v>
      </c>
      <c r="AN298" s="74">
        <v>39242.907557870371</v>
      </c>
      <c r="AO298" s="76" t="s">
        <v>25517</v>
      </c>
      <c r="AP298" s="72" t="b">
        <v>0</v>
      </c>
      <c r="AQ298" s="72" t="b">
        <v>0</v>
      </c>
      <c r="AR298" s="72" t="b">
        <v>1</v>
      </c>
      <c r="AS298" s="72" t="s">
        <v>235</v>
      </c>
      <c r="AT298" s="72">
        <v>325</v>
      </c>
      <c r="AU298" s="76" t="s">
        <v>27226</v>
      </c>
      <c r="AV298" s="72" t="b">
        <v>0</v>
      </c>
      <c r="AW298" s="72" t="s">
        <v>313</v>
      </c>
      <c r="AX298" s="76" t="s">
        <v>28469</v>
      </c>
      <c r="AY298" s="72" t="s">
        <v>66</v>
      </c>
    </row>
    <row r="299" spans="1:51" x14ac:dyDescent="0.35">
      <c r="A299" s="70" t="s">
        <v>972</v>
      </c>
      <c r="B299" s="83"/>
      <c r="C299" s="83"/>
      <c r="D299" s="84"/>
      <c r="E299" s="107"/>
      <c r="F299" s="80" t="s">
        <v>9309</v>
      </c>
      <c r="G299" s="108"/>
      <c r="H299" s="81"/>
      <c r="I299" s="87"/>
      <c r="J299" s="109"/>
      <c r="K299" s="81" t="s">
        <v>30732</v>
      </c>
      <c r="L299" s="110"/>
      <c r="M299" s="92"/>
      <c r="N299" s="92"/>
      <c r="O299" s="93"/>
      <c r="P299" s="94"/>
      <c r="Q299" s="94"/>
      <c r="R299" s="79"/>
      <c r="S299" s="79"/>
      <c r="T299" s="79"/>
      <c r="U299" s="79"/>
      <c r="V299" s="52"/>
      <c r="W299" s="52"/>
      <c r="X299" s="52"/>
      <c r="Y299" s="52"/>
      <c r="Z299" s="51"/>
      <c r="AA299" s="88"/>
      <c r="AB299" s="88"/>
      <c r="AC299" s="89"/>
      <c r="AD299" s="72" t="s">
        <v>19428</v>
      </c>
      <c r="AE299" s="72">
        <v>1506</v>
      </c>
      <c r="AF299" s="72">
        <v>1540</v>
      </c>
      <c r="AG299" s="72">
        <v>20944</v>
      </c>
      <c r="AH299" s="72">
        <v>0</v>
      </c>
      <c r="AI299" s="72"/>
      <c r="AJ299" s="72" t="s">
        <v>21548</v>
      </c>
      <c r="AK299" s="72" t="s">
        <v>23284</v>
      </c>
      <c r="AL299" s="72"/>
      <c r="AM299" s="72"/>
      <c r="AN299" s="74">
        <v>41006.938981481479</v>
      </c>
      <c r="AO299" s="72"/>
      <c r="AP299" s="72" t="b">
        <v>0</v>
      </c>
      <c r="AQ299" s="72" t="b">
        <v>0</v>
      </c>
      <c r="AR299" s="72" t="b">
        <v>0</v>
      </c>
      <c r="AS299" s="72" t="s">
        <v>231</v>
      </c>
      <c r="AT299" s="72">
        <v>17</v>
      </c>
      <c r="AU299" s="76" t="s">
        <v>27227</v>
      </c>
      <c r="AV299" s="72" t="b">
        <v>0</v>
      </c>
      <c r="AW299" s="72" t="s">
        <v>313</v>
      </c>
      <c r="AX299" s="76" t="s">
        <v>28470</v>
      </c>
      <c r="AY299" s="72" t="s">
        <v>66</v>
      </c>
    </row>
    <row r="300" spans="1:51" x14ac:dyDescent="0.35">
      <c r="A300" s="70" t="s">
        <v>973</v>
      </c>
      <c r="B300" s="83"/>
      <c r="C300" s="83"/>
      <c r="D300" s="84"/>
      <c r="E300" s="107"/>
      <c r="F300" s="80" t="s">
        <v>9310</v>
      </c>
      <c r="G300" s="108"/>
      <c r="H300" s="81"/>
      <c r="I300" s="87"/>
      <c r="J300" s="109"/>
      <c r="K300" s="81" t="s">
        <v>30733</v>
      </c>
      <c r="L300" s="110"/>
      <c r="M300" s="92"/>
      <c r="N300" s="92"/>
      <c r="O300" s="93"/>
      <c r="P300" s="94"/>
      <c r="Q300" s="94"/>
      <c r="R300" s="79"/>
      <c r="S300" s="79"/>
      <c r="T300" s="79"/>
      <c r="U300" s="79"/>
      <c r="V300" s="52"/>
      <c r="W300" s="52"/>
      <c r="X300" s="52"/>
      <c r="Y300" s="52"/>
      <c r="Z300" s="51"/>
      <c r="AA300" s="88"/>
      <c r="AB300" s="88"/>
      <c r="AC300" s="89"/>
      <c r="AD300" s="72" t="s">
        <v>19429</v>
      </c>
      <c r="AE300" s="72">
        <v>219</v>
      </c>
      <c r="AF300" s="72">
        <v>300</v>
      </c>
      <c r="AG300" s="72">
        <v>4173</v>
      </c>
      <c r="AH300" s="72">
        <v>44</v>
      </c>
      <c r="AI300" s="72"/>
      <c r="AJ300" s="72" t="s">
        <v>21549</v>
      </c>
      <c r="AK300" s="72" t="s">
        <v>23285</v>
      </c>
      <c r="AL300" s="72"/>
      <c r="AM300" s="72"/>
      <c r="AN300" s="74">
        <v>41244.623206018521</v>
      </c>
      <c r="AO300" s="76" t="s">
        <v>25518</v>
      </c>
      <c r="AP300" s="72" t="b">
        <v>0</v>
      </c>
      <c r="AQ300" s="72" t="b">
        <v>0</v>
      </c>
      <c r="AR300" s="72" t="b">
        <v>1</v>
      </c>
      <c r="AS300" s="72" t="s">
        <v>370</v>
      </c>
      <c r="AT300" s="72">
        <v>0</v>
      </c>
      <c r="AU300" s="76" t="s">
        <v>27228</v>
      </c>
      <c r="AV300" s="72" t="b">
        <v>0</v>
      </c>
      <c r="AW300" s="72" t="s">
        <v>313</v>
      </c>
      <c r="AX300" s="76" t="s">
        <v>28471</v>
      </c>
      <c r="AY300" s="72" t="s">
        <v>66</v>
      </c>
    </row>
    <row r="301" spans="1:51" x14ac:dyDescent="0.35">
      <c r="A301" s="70" t="s">
        <v>974</v>
      </c>
      <c r="B301" s="83"/>
      <c r="C301" s="83"/>
      <c r="D301" s="84"/>
      <c r="E301" s="107"/>
      <c r="F301" s="80" t="s">
        <v>9311</v>
      </c>
      <c r="G301" s="108"/>
      <c r="H301" s="81"/>
      <c r="I301" s="87"/>
      <c r="J301" s="109"/>
      <c r="K301" s="81" t="s">
        <v>30734</v>
      </c>
      <c r="L301" s="110"/>
      <c r="M301" s="92"/>
      <c r="N301" s="92"/>
      <c r="O301" s="93"/>
      <c r="P301" s="94"/>
      <c r="Q301" s="94"/>
      <c r="R301" s="79"/>
      <c r="S301" s="79"/>
      <c r="T301" s="79"/>
      <c r="U301" s="79"/>
      <c r="V301" s="52"/>
      <c r="W301" s="52"/>
      <c r="X301" s="52"/>
      <c r="Y301" s="52"/>
      <c r="Z301" s="51"/>
      <c r="AA301" s="88"/>
      <c r="AB301" s="88"/>
      <c r="AC301" s="89"/>
      <c r="AD301" s="72" t="s">
        <v>19430</v>
      </c>
      <c r="AE301" s="72">
        <v>37</v>
      </c>
      <c r="AF301" s="72">
        <v>2274</v>
      </c>
      <c r="AG301" s="72">
        <v>385</v>
      </c>
      <c r="AH301" s="72">
        <v>9</v>
      </c>
      <c r="AI301" s="72"/>
      <c r="AJ301" s="72" t="s">
        <v>21550</v>
      </c>
      <c r="AK301" s="72"/>
      <c r="AL301" s="76" t="s">
        <v>24371</v>
      </c>
      <c r="AM301" s="72"/>
      <c r="AN301" s="74">
        <v>41458.257199074076</v>
      </c>
      <c r="AO301" s="76" t="s">
        <v>25519</v>
      </c>
      <c r="AP301" s="72" t="b">
        <v>1</v>
      </c>
      <c r="AQ301" s="72" t="b">
        <v>0</v>
      </c>
      <c r="AR301" s="72" t="b">
        <v>0</v>
      </c>
      <c r="AS301" s="72" t="s">
        <v>231</v>
      </c>
      <c r="AT301" s="72">
        <v>1</v>
      </c>
      <c r="AU301" s="76" t="s">
        <v>303</v>
      </c>
      <c r="AV301" s="72" t="b">
        <v>0</v>
      </c>
      <c r="AW301" s="72" t="s">
        <v>313</v>
      </c>
      <c r="AX301" s="76" t="s">
        <v>28472</v>
      </c>
      <c r="AY301" s="72" t="s">
        <v>66</v>
      </c>
    </row>
    <row r="302" spans="1:51" x14ac:dyDescent="0.35">
      <c r="A302" s="70" t="s">
        <v>975</v>
      </c>
      <c r="B302" s="83"/>
      <c r="C302" s="83"/>
      <c r="D302" s="84"/>
      <c r="E302" s="107"/>
      <c r="F302" s="80" t="s">
        <v>9312</v>
      </c>
      <c r="G302" s="108"/>
      <c r="H302" s="81"/>
      <c r="I302" s="87"/>
      <c r="J302" s="109"/>
      <c r="K302" s="81" t="s">
        <v>30735</v>
      </c>
      <c r="L302" s="110"/>
      <c r="M302" s="92"/>
      <c r="N302" s="92"/>
      <c r="O302" s="93"/>
      <c r="P302" s="94"/>
      <c r="Q302" s="94"/>
      <c r="R302" s="79"/>
      <c r="S302" s="79"/>
      <c r="T302" s="79"/>
      <c r="U302" s="79"/>
      <c r="V302" s="52"/>
      <c r="W302" s="52"/>
      <c r="X302" s="52"/>
      <c r="Y302" s="52"/>
      <c r="Z302" s="51"/>
      <c r="AA302" s="88"/>
      <c r="AB302" s="88"/>
      <c r="AC302" s="89"/>
      <c r="AD302" s="72" t="s">
        <v>19431</v>
      </c>
      <c r="AE302" s="72">
        <v>308</v>
      </c>
      <c r="AF302" s="72">
        <v>141</v>
      </c>
      <c r="AG302" s="72">
        <v>2119</v>
      </c>
      <c r="AH302" s="72">
        <v>420</v>
      </c>
      <c r="AI302" s="72"/>
      <c r="AJ302" s="72" t="s">
        <v>21551</v>
      </c>
      <c r="AK302" s="72"/>
      <c r="AL302" s="72"/>
      <c r="AM302" s="72"/>
      <c r="AN302" s="74">
        <v>42075.723287037035</v>
      </c>
      <c r="AO302" s="76" t="s">
        <v>25520</v>
      </c>
      <c r="AP302" s="72" t="b">
        <v>1</v>
      </c>
      <c r="AQ302" s="72" t="b">
        <v>0</v>
      </c>
      <c r="AR302" s="72" t="b">
        <v>0</v>
      </c>
      <c r="AS302" s="72" t="s">
        <v>231</v>
      </c>
      <c r="AT302" s="72">
        <v>9</v>
      </c>
      <c r="AU302" s="76" t="s">
        <v>303</v>
      </c>
      <c r="AV302" s="72" t="b">
        <v>0</v>
      </c>
      <c r="AW302" s="72" t="s">
        <v>313</v>
      </c>
      <c r="AX302" s="76" t="s">
        <v>28473</v>
      </c>
      <c r="AY302" s="72" t="s">
        <v>66</v>
      </c>
    </row>
    <row r="303" spans="1:51" x14ac:dyDescent="0.35">
      <c r="A303" s="70" t="s">
        <v>976</v>
      </c>
      <c r="B303" s="83"/>
      <c r="C303" s="83"/>
      <c r="D303" s="84"/>
      <c r="E303" s="107"/>
      <c r="F303" s="80" t="s">
        <v>9313</v>
      </c>
      <c r="G303" s="108"/>
      <c r="H303" s="81"/>
      <c r="I303" s="87"/>
      <c r="J303" s="109"/>
      <c r="K303" s="81" t="s">
        <v>30736</v>
      </c>
      <c r="L303" s="110"/>
      <c r="M303" s="92"/>
      <c r="N303" s="92"/>
      <c r="O303" s="93"/>
      <c r="P303" s="94"/>
      <c r="Q303" s="94"/>
      <c r="R303" s="79"/>
      <c r="S303" s="79"/>
      <c r="T303" s="79"/>
      <c r="U303" s="79"/>
      <c r="V303" s="52"/>
      <c r="W303" s="52"/>
      <c r="X303" s="52"/>
      <c r="Y303" s="52"/>
      <c r="Z303" s="51"/>
      <c r="AA303" s="88"/>
      <c r="AB303" s="88"/>
      <c r="AC303" s="89"/>
      <c r="AD303" s="72" t="s">
        <v>19432</v>
      </c>
      <c r="AE303" s="72">
        <v>40</v>
      </c>
      <c r="AF303" s="72">
        <v>21</v>
      </c>
      <c r="AG303" s="72">
        <v>3172</v>
      </c>
      <c r="AH303" s="72">
        <v>1</v>
      </c>
      <c r="AI303" s="72">
        <v>-14400</v>
      </c>
      <c r="AJ303" s="72" t="s">
        <v>21552</v>
      </c>
      <c r="AK303" s="72" t="s">
        <v>23286</v>
      </c>
      <c r="AL303" s="72"/>
      <c r="AM303" s="72" t="s">
        <v>289</v>
      </c>
      <c r="AN303" s="74">
        <v>40027.643599537034</v>
      </c>
      <c r="AO303" s="72"/>
      <c r="AP303" s="72" t="b">
        <v>1</v>
      </c>
      <c r="AQ303" s="72" t="b">
        <v>0</v>
      </c>
      <c r="AR303" s="72" t="b">
        <v>0</v>
      </c>
      <c r="AS303" s="72" t="s">
        <v>231</v>
      </c>
      <c r="AT303" s="72">
        <v>2</v>
      </c>
      <c r="AU303" s="76" t="s">
        <v>303</v>
      </c>
      <c r="AV303" s="72" t="b">
        <v>0</v>
      </c>
      <c r="AW303" s="72" t="s">
        <v>313</v>
      </c>
      <c r="AX303" s="76" t="s">
        <v>28474</v>
      </c>
      <c r="AY303" s="72" t="s">
        <v>66</v>
      </c>
    </row>
    <row r="304" spans="1:51" x14ac:dyDescent="0.35">
      <c r="A304" s="70" t="s">
        <v>977</v>
      </c>
      <c r="B304" s="83"/>
      <c r="C304" s="83"/>
      <c r="D304" s="84"/>
      <c r="E304" s="107"/>
      <c r="F304" s="80" t="s">
        <v>9314</v>
      </c>
      <c r="G304" s="108"/>
      <c r="H304" s="81"/>
      <c r="I304" s="87"/>
      <c r="J304" s="109"/>
      <c r="K304" s="81" t="s">
        <v>30737</v>
      </c>
      <c r="L304" s="110"/>
      <c r="M304" s="92"/>
      <c r="N304" s="92"/>
      <c r="O304" s="93"/>
      <c r="P304" s="94"/>
      <c r="Q304" s="94"/>
      <c r="R304" s="79"/>
      <c r="S304" s="79"/>
      <c r="T304" s="79"/>
      <c r="U304" s="79"/>
      <c r="V304" s="52"/>
      <c r="W304" s="52"/>
      <c r="X304" s="52"/>
      <c r="Y304" s="52"/>
      <c r="Z304" s="51"/>
      <c r="AA304" s="88"/>
      <c r="AB304" s="88"/>
      <c r="AC304" s="89"/>
      <c r="AD304" s="72" t="s">
        <v>19433</v>
      </c>
      <c r="AE304" s="72">
        <v>145</v>
      </c>
      <c r="AF304" s="72">
        <v>981</v>
      </c>
      <c r="AG304" s="72">
        <v>68714</v>
      </c>
      <c r="AH304" s="72">
        <v>44257</v>
      </c>
      <c r="AI304" s="72">
        <v>-25200</v>
      </c>
      <c r="AJ304" s="72" t="s">
        <v>21553</v>
      </c>
      <c r="AK304" s="72" t="s">
        <v>23287</v>
      </c>
      <c r="AL304" s="76" t="s">
        <v>24372</v>
      </c>
      <c r="AM304" s="72" t="s">
        <v>282</v>
      </c>
      <c r="AN304" s="74">
        <v>41249.697129629632</v>
      </c>
      <c r="AO304" s="76" t="s">
        <v>25521</v>
      </c>
      <c r="AP304" s="72" t="b">
        <v>0</v>
      </c>
      <c r="AQ304" s="72" t="b">
        <v>0</v>
      </c>
      <c r="AR304" s="72" t="b">
        <v>0</v>
      </c>
      <c r="AS304" s="72" t="s">
        <v>235</v>
      </c>
      <c r="AT304" s="72">
        <v>83</v>
      </c>
      <c r="AU304" s="76" t="s">
        <v>27229</v>
      </c>
      <c r="AV304" s="72" t="b">
        <v>0</v>
      </c>
      <c r="AW304" s="72" t="s">
        <v>313</v>
      </c>
      <c r="AX304" s="76" t="s">
        <v>28475</v>
      </c>
      <c r="AY304" s="72" t="s">
        <v>66</v>
      </c>
    </row>
    <row r="305" spans="1:51" x14ac:dyDescent="0.35">
      <c r="A305" s="70" t="s">
        <v>978</v>
      </c>
      <c r="B305" s="83"/>
      <c r="C305" s="83"/>
      <c r="D305" s="84"/>
      <c r="E305" s="107"/>
      <c r="F305" s="80" t="s">
        <v>27721</v>
      </c>
      <c r="G305" s="108"/>
      <c r="H305" s="81"/>
      <c r="I305" s="87"/>
      <c r="J305" s="109"/>
      <c r="K305" s="81" t="s">
        <v>30738</v>
      </c>
      <c r="L305" s="110"/>
      <c r="M305" s="92"/>
      <c r="N305" s="92"/>
      <c r="O305" s="93"/>
      <c r="P305" s="94"/>
      <c r="Q305" s="94"/>
      <c r="R305" s="79"/>
      <c r="S305" s="79"/>
      <c r="T305" s="79"/>
      <c r="U305" s="79"/>
      <c r="V305" s="52"/>
      <c r="W305" s="52"/>
      <c r="X305" s="52"/>
      <c r="Y305" s="52"/>
      <c r="Z305" s="51"/>
      <c r="AA305" s="88"/>
      <c r="AB305" s="88"/>
      <c r="AC305" s="89"/>
      <c r="AD305" s="72" t="s">
        <v>19434</v>
      </c>
      <c r="AE305" s="72">
        <v>552</v>
      </c>
      <c r="AF305" s="72">
        <v>83</v>
      </c>
      <c r="AG305" s="72">
        <v>1532</v>
      </c>
      <c r="AH305" s="72">
        <v>1732</v>
      </c>
      <c r="AI305" s="72"/>
      <c r="AJ305" s="72"/>
      <c r="AK305" s="72"/>
      <c r="AL305" s="72"/>
      <c r="AM305" s="72"/>
      <c r="AN305" s="74">
        <v>42434.880046296297</v>
      </c>
      <c r="AO305" s="72"/>
      <c r="AP305" s="72" t="b">
        <v>1</v>
      </c>
      <c r="AQ305" s="72" t="b">
        <v>0</v>
      </c>
      <c r="AR305" s="72" t="b">
        <v>0</v>
      </c>
      <c r="AS305" s="72" t="s">
        <v>231</v>
      </c>
      <c r="AT305" s="72">
        <v>5</v>
      </c>
      <c r="AU305" s="72"/>
      <c r="AV305" s="72" t="b">
        <v>0</v>
      </c>
      <c r="AW305" s="72" t="s">
        <v>313</v>
      </c>
      <c r="AX305" s="76" t="s">
        <v>28476</v>
      </c>
      <c r="AY305" s="72" t="s">
        <v>66</v>
      </c>
    </row>
    <row r="306" spans="1:51" x14ac:dyDescent="0.35">
      <c r="A306" s="70" t="s">
        <v>2761</v>
      </c>
      <c r="B306" s="83"/>
      <c r="C306" s="83"/>
      <c r="D306" s="84"/>
      <c r="E306" s="107"/>
      <c r="F306" s="80" t="s">
        <v>27722</v>
      </c>
      <c r="G306" s="108"/>
      <c r="H306" s="81"/>
      <c r="I306" s="87"/>
      <c r="J306" s="109"/>
      <c r="K306" s="81" t="s">
        <v>30739</v>
      </c>
      <c r="L306" s="110"/>
      <c r="M306" s="92"/>
      <c r="N306" s="92"/>
      <c r="O306" s="93"/>
      <c r="P306" s="94"/>
      <c r="Q306" s="94"/>
      <c r="R306" s="79"/>
      <c r="S306" s="79"/>
      <c r="T306" s="79"/>
      <c r="U306" s="79"/>
      <c r="V306" s="52"/>
      <c r="W306" s="52"/>
      <c r="X306" s="52"/>
      <c r="Y306" s="52"/>
      <c r="Z306" s="51"/>
      <c r="AA306" s="88"/>
      <c r="AB306" s="88"/>
      <c r="AC306" s="89"/>
      <c r="AD306" s="72" t="s">
        <v>19435</v>
      </c>
      <c r="AE306" s="72">
        <v>1860</v>
      </c>
      <c r="AF306" s="72">
        <v>910728</v>
      </c>
      <c r="AG306" s="72">
        <v>12777</v>
      </c>
      <c r="AH306" s="72">
        <v>17830</v>
      </c>
      <c r="AI306" s="72">
        <v>-25200</v>
      </c>
      <c r="AJ306" s="72" t="s">
        <v>21554</v>
      </c>
      <c r="AK306" s="72" t="s">
        <v>23288</v>
      </c>
      <c r="AL306" s="76" t="s">
        <v>24373</v>
      </c>
      <c r="AM306" s="72" t="s">
        <v>282</v>
      </c>
      <c r="AN306" s="74">
        <v>39653.336875000001</v>
      </c>
      <c r="AO306" s="76" t="s">
        <v>25522</v>
      </c>
      <c r="AP306" s="72" t="b">
        <v>0</v>
      </c>
      <c r="AQ306" s="72" t="b">
        <v>0</v>
      </c>
      <c r="AR306" s="72" t="b">
        <v>0</v>
      </c>
      <c r="AS306" s="72" t="s">
        <v>231</v>
      </c>
      <c r="AT306" s="72">
        <v>4316</v>
      </c>
      <c r="AU306" s="76" t="s">
        <v>27230</v>
      </c>
      <c r="AV306" s="72" t="b">
        <v>1</v>
      </c>
      <c r="AW306" s="72" t="s">
        <v>313</v>
      </c>
      <c r="AX306" s="76" t="s">
        <v>28477</v>
      </c>
      <c r="AY306" s="72" t="s">
        <v>65</v>
      </c>
    </row>
    <row r="307" spans="1:51" x14ac:dyDescent="0.35">
      <c r="A307" s="70" t="s">
        <v>1638</v>
      </c>
      <c r="B307" s="83"/>
      <c r="C307" s="83"/>
      <c r="D307" s="84"/>
      <c r="E307" s="107"/>
      <c r="F307" s="80" t="s">
        <v>27723</v>
      </c>
      <c r="G307" s="108"/>
      <c r="H307" s="81"/>
      <c r="I307" s="87"/>
      <c r="J307" s="109"/>
      <c r="K307" s="81" t="s">
        <v>30740</v>
      </c>
      <c r="L307" s="110"/>
      <c r="M307" s="92"/>
      <c r="N307" s="92"/>
      <c r="O307" s="93"/>
      <c r="P307" s="94"/>
      <c r="Q307" s="94"/>
      <c r="R307" s="79"/>
      <c r="S307" s="79"/>
      <c r="T307" s="79"/>
      <c r="U307" s="79"/>
      <c r="V307" s="52"/>
      <c r="W307" s="52"/>
      <c r="X307" s="52"/>
      <c r="Y307" s="52"/>
      <c r="Z307" s="51"/>
      <c r="AA307" s="88"/>
      <c r="AB307" s="88"/>
      <c r="AC307" s="89"/>
      <c r="AD307" s="72" t="s">
        <v>19436</v>
      </c>
      <c r="AE307" s="72">
        <v>773</v>
      </c>
      <c r="AF307" s="72">
        <v>13641329</v>
      </c>
      <c r="AG307" s="72">
        <v>23179</v>
      </c>
      <c r="AH307" s="72">
        <v>1047</v>
      </c>
      <c r="AI307" s="72">
        <v>-25200</v>
      </c>
      <c r="AJ307" s="72" t="s">
        <v>21555</v>
      </c>
      <c r="AK307" s="72" t="s">
        <v>698</v>
      </c>
      <c r="AL307" s="76" t="s">
        <v>24374</v>
      </c>
      <c r="AM307" s="72" t="s">
        <v>282</v>
      </c>
      <c r="AN307" s="74">
        <v>39413.94259259259</v>
      </c>
      <c r="AO307" s="76" t="s">
        <v>25523</v>
      </c>
      <c r="AP307" s="72" t="b">
        <v>0</v>
      </c>
      <c r="AQ307" s="72" t="b">
        <v>0</v>
      </c>
      <c r="AR307" s="72" t="b">
        <v>1</v>
      </c>
      <c r="AS307" s="72" t="s">
        <v>231</v>
      </c>
      <c r="AT307" s="72">
        <v>28578</v>
      </c>
      <c r="AU307" s="76" t="s">
        <v>27231</v>
      </c>
      <c r="AV307" s="72" t="b">
        <v>1</v>
      </c>
      <c r="AW307" s="72" t="s">
        <v>313</v>
      </c>
      <c r="AX307" s="76" t="s">
        <v>28478</v>
      </c>
      <c r="AY307" s="72" t="s">
        <v>66</v>
      </c>
    </row>
    <row r="308" spans="1:51" x14ac:dyDescent="0.35">
      <c r="A308" s="70" t="s">
        <v>979</v>
      </c>
      <c r="B308" s="83"/>
      <c r="C308" s="83"/>
      <c r="D308" s="84"/>
      <c r="E308" s="107"/>
      <c r="F308" s="80" t="s">
        <v>9315</v>
      </c>
      <c r="G308" s="108"/>
      <c r="H308" s="81"/>
      <c r="I308" s="87"/>
      <c r="J308" s="109"/>
      <c r="K308" s="81" t="s">
        <v>30741</v>
      </c>
      <c r="L308" s="110"/>
      <c r="M308" s="92"/>
      <c r="N308" s="92"/>
      <c r="O308" s="93"/>
      <c r="P308" s="94"/>
      <c r="Q308" s="94"/>
      <c r="R308" s="79"/>
      <c r="S308" s="79"/>
      <c r="T308" s="79"/>
      <c r="U308" s="79"/>
      <c r="V308" s="52"/>
      <c r="W308" s="52"/>
      <c r="X308" s="52"/>
      <c r="Y308" s="52"/>
      <c r="Z308" s="51"/>
      <c r="AA308" s="88"/>
      <c r="AB308" s="88"/>
      <c r="AC308" s="89"/>
      <c r="AD308" s="72" t="s">
        <v>19437</v>
      </c>
      <c r="AE308" s="72">
        <v>43</v>
      </c>
      <c r="AF308" s="72">
        <v>70</v>
      </c>
      <c r="AG308" s="72">
        <v>627</v>
      </c>
      <c r="AH308" s="72">
        <v>407</v>
      </c>
      <c r="AI308" s="72">
        <v>3600</v>
      </c>
      <c r="AJ308" s="72" t="s">
        <v>21556</v>
      </c>
      <c r="AK308" s="72" t="s">
        <v>23289</v>
      </c>
      <c r="AL308" s="76" t="s">
        <v>24375</v>
      </c>
      <c r="AM308" s="72" t="s">
        <v>290</v>
      </c>
      <c r="AN308" s="74">
        <v>40657.365972222222</v>
      </c>
      <c r="AO308" s="76" t="s">
        <v>25524</v>
      </c>
      <c r="AP308" s="72" t="b">
        <v>0</v>
      </c>
      <c r="AQ308" s="72" t="b">
        <v>0</v>
      </c>
      <c r="AR308" s="72" t="b">
        <v>1</v>
      </c>
      <c r="AS308" s="72" t="s">
        <v>231</v>
      </c>
      <c r="AT308" s="72">
        <v>10</v>
      </c>
      <c r="AU308" s="76" t="s">
        <v>305</v>
      </c>
      <c r="AV308" s="72" t="b">
        <v>0</v>
      </c>
      <c r="AW308" s="72" t="s">
        <v>313</v>
      </c>
      <c r="AX308" s="76" t="s">
        <v>28479</v>
      </c>
      <c r="AY308" s="72" t="s">
        <v>66</v>
      </c>
    </row>
    <row r="309" spans="1:51" x14ac:dyDescent="0.35">
      <c r="A309" s="70" t="s">
        <v>980</v>
      </c>
      <c r="B309" s="83"/>
      <c r="C309" s="83"/>
      <c r="D309" s="84"/>
      <c r="E309" s="107"/>
      <c r="F309" s="80" t="s">
        <v>9316</v>
      </c>
      <c r="G309" s="108"/>
      <c r="H309" s="81"/>
      <c r="I309" s="87"/>
      <c r="J309" s="109"/>
      <c r="K309" s="81" t="s">
        <v>30742</v>
      </c>
      <c r="L309" s="110"/>
      <c r="M309" s="92"/>
      <c r="N309" s="92"/>
      <c r="O309" s="93"/>
      <c r="P309" s="94"/>
      <c r="Q309" s="94"/>
      <c r="R309" s="79"/>
      <c r="S309" s="79"/>
      <c r="T309" s="79"/>
      <c r="U309" s="79"/>
      <c r="V309" s="52"/>
      <c r="W309" s="52"/>
      <c r="X309" s="52"/>
      <c r="Y309" s="52"/>
      <c r="Z309" s="51"/>
      <c r="AA309" s="88"/>
      <c r="AB309" s="88"/>
      <c r="AC309" s="89"/>
      <c r="AD309" s="72" t="s">
        <v>19438</v>
      </c>
      <c r="AE309" s="72">
        <v>602</v>
      </c>
      <c r="AF309" s="72">
        <v>5841</v>
      </c>
      <c r="AG309" s="72">
        <v>14052</v>
      </c>
      <c r="AH309" s="72">
        <v>1337</v>
      </c>
      <c r="AI309" s="72">
        <v>3600</v>
      </c>
      <c r="AJ309" s="72" t="s">
        <v>21557</v>
      </c>
      <c r="AK309" s="72" t="s">
        <v>481</v>
      </c>
      <c r="AL309" s="76" t="s">
        <v>24376</v>
      </c>
      <c r="AM309" s="72" t="s">
        <v>290</v>
      </c>
      <c r="AN309" s="74">
        <v>39595.438773148147</v>
      </c>
      <c r="AO309" s="76" t="s">
        <v>25525</v>
      </c>
      <c r="AP309" s="72" t="b">
        <v>0</v>
      </c>
      <c r="AQ309" s="72" t="b">
        <v>0</v>
      </c>
      <c r="AR309" s="72" t="b">
        <v>1</v>
      </c>
      <c r="AS309" s="72" t="s">
        <v>231</v>
      </c>
      <c r="AT309" s="72">
        <v>94</v>
      </c>
      <c r="AU309" s="76" t="s">
        <v>27232</v>
      </c>
      <c r="AV309" s="72" t="b">
        <v>0</v>
      </c>
      <c r="AW309" s="72" t="s">
        <v>313</v>
      </c>
      <c r="AX309" s="76" t="s">
        <v>28480</v>
      </c>
      <c r="AY309" s="72" t="s">
        <v>66</v>
      </c>
    </row>
    <row r="310" spans="1:51" x14ac:dyDescent="0.35">
      <c r="A310" s="70" t="s">
        <v>981</v>
      </c>
      <c r="B310" s="83"/>
      <c r="C310" s="83"/>
      <c r="D310" s="84"/>
      <c r="E310" s="107"/>
      <c r="F310" s="80" t="s">
        <v>9317</v>
      </c>
      <c r="G310" s="108"/>
      <c r="H310" s="81"/>
      <c r="I310" s="87"/>
      <c r="J310" s="109"/>
      <c r="K310" s="81" t="s">
        <v>30743</v>
      </c>
      <c r="L310" s="110"/>
      <c r="M310" s="92"/>
      <c r="N310" s="92"/>
      <c r="O310" s="93"/>
      <c r="P310" s="94"/>
      <c r="Q310" s="94"/>
      <c r="R310" s="79"/>
      <c r="S310" s="79"/>
      <c r="T310" s="79"/>
      <c r="U310" s="79"/>
      <c r="V310" s="52"/>
      <c r="W310" s="52"/>
      <c r="X310" s="52"/>
      <c r="Y310" s="52"/>
      <c r="Z310" s="51"/>
      <c r="AA310" s="88"/>
      <c r="AB310" s="88"/>
      <c r="AC310" s="89"/>
      <c r="AD310" s="72" t="s">
        <v>19439</v>
      </c>
      <c r="AE310" s="72">
        <v>69</v>
      </c>
      <c r="AF310" s="72">
        <v>52</v>
      </c>
      <c r="AG310" s="72">
        <v>9327</v>
      </c>
      <c r="AH310" s="72">
        <v>850</v>
      </c>
      <c r="AI310" s="72">
        <v>10800</v>
      </c>
      <c r="AJ310" s="72" t="s">
        <v>21558</v>
      </c>
      <c r="AK310" s="72" t="s">
        <v>23290</v>
      </c>
      <c r="AL310" s="72"/>
      <c r="AM310" s="72" t="s">
        <v>285</v>
      </c>
      <c r="AN310" s="74">
        <v>41188.471006944441</v>
      </c>
      <c r="AO310" s="76" t="s">
        <v>25526</v>
      </c>
      <c r="AP310" s="72" t="b">
        <v>0</v>
      </c>
      <c r="AQ310" s="72" t="b">
        <v>0</v>
      </c>
      <c r="AR310" s="72" t="b">
        <v>1</v>
      </c>
      <c r="AS310" s="72" t="s">
        <v>235</v>
      </c>
      <c r="AT310" s="72">
        <v>0</v>
      </c>
      <c r="AU310" s="76" t="s">
        <v>303</v>
      </c>
      <c r="AV310" s="72" t="b">
        <v>0</v>
      </c>
      <c r="AW310" s="72" t="s">
        <v>313</v>
      </c>
      <c r="AX310" s="76" t="s">
        <v>28481</v>
      </c>
      <c r="AY310" s="72" t="s">
        <v>66</v>
      </c>
    </row>
    <row r="311" spans="1:51" x14ac:dyDescent="0.35">
      <c r="A311" s="70" t="s">
        <v>982</v>
      </c>
      <c r="B311" s="83"/>
      <c r="C311" s="83"/>
      <c r="D311" s="84"/>
      <c r="E311" s="107"/>
      <c r="F311" s="80" t="s">
        <v>9318</v>
      </c>
      <c r="G311" s="108"/>
      <c r="H311" s="81"/>
      <c r="I311" s="87"/>
      <c r="J311" s="109"/>
      <c r="K311" s="81" t="s">
        <v>30744</v>
      </c>
      <c r="L311" s="110"/>
      <c r="M311" s="92"/>
      <c r="N311" s="92"/>
      <c r="O311" s="93"/>
      <c r="P311" s="94"/>
      <c r="Q311" s="94"/>
      <c r="R311" s="79"/>
      <c r="S311" s="79"/>
      <c r="T311" s="79"/>
      <c r="U311" s="79"/>
      <c r="V311" s="52"/>
      <c r="W311" s="52"/>
      <c r="X311" s="52"/>
      <c r="Y311" s="52"/>
      <c r="Z311" s="51"/>
      <c r="AA311" s="88"/>
      <c r="AB311" s="88"/>
      <c r="AC311" s="89"/>
      <c r="AD311" s="72" t="s">
        <v>19440</v>
      </c>
      <c r="AE311" s="72">
        <v>105</v>
      </c>
      <c r="AF311" s="72">
        <v>166</v>
      </c>
      <c r="AG311" s="72">
        <v>28265</v>
      </c>
      <c r="AH311" s="72">
        <v>669</v>
      </c>
      <c r="AI311" s="72">
        <v>25200</v>
      </c>
      <c r="AJ311" s="72" t="s">
        <v>21559</v>
      </c>
      <c r="AK311" s="72"/>
      <c r="AL311" s="76" t="s">
        <v>24377</v>
      </c>
      <c r="AM311" s="72" t="s">
        <v>288</v>
      </c>
      <c r="AN311" s="74">
        <v>40701.519675925927</v>
      </c>
      <c r="AO311" s="76" t="s">
        <v>25527</v>
      </c>
      <c r="AP311" s="72" t="b">
        <v>0</v>
      </c>
      <c r="AQ311" s="72" t="b">
        <v>0</v>
      </c>
      <c r="AR311" s="72" t="b">
        <v>1</v>
      </c>
      <c r="AS311" s="72" t="s">
        <v>231</v>
      </c>
      <c r="AT311" s="72">
        <v>4</v>
      </c>
      <c r="AU311" s="76" t="s">
        <v>27233</v>
      </c>
      <c r="AV311" s="72" t="b">
        <v>0</v>
      </c>
      <c r="AW311" s="72" t="s">
        <v>313</v>
      </c>
      <c r="AX311" s="76" t="s">
        <v>28482</v>
      </c>
      <c r="AY311" s="72" t="s">
        <v>66</v>
      </c>
    </row>
    <row r="312" spans="1:51" x14ac:dyDescent="0.35">
      <c r="A312" s="70" t="s">
        <v>983</v>
      </c>
      <c r="B312" s="83"/>
      <c r="C312" s="83"/>
      <c r="D312" s="84"/>
      <c r="E312" s="107"/>
      <c r="F312" s="80" t="s">
        <v>9319</v>
      </c>
      <c r="G312" s="108"/>
      <c r="H312" s="81"/>
      <c r="I312" s="87"/>
      <c r="J312" s="109"/>
      <c r="K312" s="81" t="s">
        <v>30745</v>
      </c>
      <c r="L312" s="110"/>
      <c r="M312" s="92"/>
      <c r="N312" s="92"/>
      <c r="O312" s="93"/>
      <c r="P312" s="94"/>
      <c r="Q312" s="94"/>
      <c r="R312" s="79"/>
      <c r="S312" s="79"/>
      <c r="T312" s="79"/>
      <c r="U312" s="79"/>
      <c r="V312" s="52"/>
      <c r="W312" s="52"/>
      <c r="X312" s="52"/>
      <c r="Y312" s="52"/>
      <c r="Z312" s="51"/>
      <c r="AA312" s="88"/>
      <c r="AB312" s="88"/>
      <c r="AC312" s="89"/>
      <c r="AD312" s="72" t="s">
        <v>19441</v>
      </c>
      <c r="AE312" s="72">
        <v>384</v>
      </c>
      <c r="AF312" s="72">
        <v>99</v>
      </c>
      <c r="AG312" s="72">
        <v>5689</v>
      </c>
      <c r="AH312" s="72">
        <v>5185</v>
      </c>
      <c r="AI312" s="72">
        <v>7200</v>
      </c>
      <c r="AJ312" s="72" t="s">
        <v>21560</v>
      </c>
      <c r="AK312" s="72" t="s">
        <v>23291</v>
      </c>
      <c r="AL312" s="76" t="s">
        <v>24378</v>
      </c>
      <c r="AM312" s="72" t="s">
        <v>284</v>
      </c>
      <c r="AN312" s="74">
        <v>41328.752152777779</v>
      </c>
      <c r="AO312" s="76" t="s">
        <v>25528</v>
      </c>
      <c r="AP312" s="72" t="b">
        <v>0</v>
      </c>
      <c r="AQ312" s="72" t="b">
        <v>0</v>
      </c>
      <c r="AR312" s="72" t="b">
        <v>0</v>
      </c>
      <c r="AS312" s="72" t="s">
        <v>235</v>
      </c>
      <c r="AT312" s="72">
        <v>7</v>
      </c>
      <c r="AU312" s="76" t="s">
        <v>303</v>
      </c>
      <c r="AV312" s="72" t="b">
        <v>0</v>
      </c>
      <c r="AW312" s="72" t="s">
        <v>313</v>
      </c>
      <c r="AX312" s="76" t="s">
        <v>28483</v>
      </c>
      <c r="AY312" s="72" t="s">
        <v>66</v>
      </c>
    </row>
    <row r="313" spans="1:51" x14ac:dyDescent="0.35">
      <c r="A313" s="70" t="s">
        <v>984</v>
      </c>
      <c r="B313" s="83"/>
      <c r="C313" s="83"/>
      <c r="D313" s="84"/>
      <c r="E313" s="107"/>
      <c r="F313" s="80" t="s">
        <v>9320</v>
      </c>
      <c r="G313" s="108"/>
      <c r="H313" s="81"/>
      <c r="I313" s="87"/>
      <c r="J313" s="109"/>
      <c r="K313" s="81" t="s">
        <v>30746</v>
      </c>
      <c r="L313" s="110"/>
      <c r="M313" s="92"/>
      <c r="N313" s="92"/>
      <c r="O313" s="93"/>
      <c r="P313" s="94"/>
      <c r="Q313" s="94"/>
      <c r="R313" s="79"/>
      <c r="S313" s="79"/>
      <c r="T313" s="79"/>
      <c r="U313" s="79"/>
      <c r="V313" s="52"/>
      <c r="W313" s="52"/>
      <c r="X313" s="52"/>
      <c r="Y313" s="52"/>
      <c r="Z313" s="51"/>
      <c r="AA313" s="88"/>
      <c r="AB313" s="88"/>
      <c r="AC313" s="89"/>
      <c r="AD313" s="72" t="s">
        <v>19442</v>
      </c>
      <c r="AE313" s="72">
        <v>519</v>
      </c>
      <c r="AF313" s="72">
        <v>17</v>
      </c>
      <c r="AG313" s="72">
        <v>61</v>
      </c>
      <c r="AH313" s="72">
        <v>13</v>
      </c>
      <c r="AI313" s="72">
        <v>3600</v>
      </c>
      <c r="AJ313" s="72" t="s">
        <v>21561</v>
      </c>
      <c r="AK313" s="72" t="s">
        <v>23292</v>
      </c>
      <c r="AL313" s="72"/>
      <c r="AM313" s="72" t="s">
        <v>290</v>
      </c>
      <c r="AN313" s="74">
        <v>41887.580694444441</v>
      </c>
      <c r="AO313" s="76" t="s">
        <v>25529</v>
      </c>
      <c r="AP313" s="72" t="b">
        <v>1</v>
      </c>
      <c r="AQ313" s="72" t="b">
        <v>0</v>
      </c>
      <c r="AR313" s="72" t="b">
        <v>0</v>
      </c>
      <c r="AS313" s="72" t="s">
        <v>231</v>
      </c>
      <c r="AT313" s="72">
        <v>0</v>
      </c>
      <c r="AU313" s="76" t="s">
        <v>303</v>
      </c>
      <c r="AV313" s="72" t="b">
        <v>0</v>
      </c>
      <c r="AW313" s="72" t="s">
        <v>313</v>
      </c>
      <c r="AX313" s="76" t="s">
        <v>28484</v>
      </c>
      <c r="AY313" s="72" t="s">
        <v>66</v>
      </c>
    </row>
    <row r="314" spans="1:51" x14ac:dyDescent="0.35">
      <c r="A314" s="70" t="s">
        <v>2762</v>
      </c>
      <c r="B314" s="83"/>
      <c r="C314" s="83"/>
      <c r="D314" s="84"/>
      <c r="E314" s="107"/>
      <c r="F314" s="80" t="s">
        <v>27724</v>
      </c>
      <c r="G314" s="108"/>
      <c r="H314" s="81"/>
      <c r="I314" s="87"/>
      <c r="J314" s="109"/>
      <c r="K314" s="81" t="s">
        <v>30747</v>
      </c>
      <c r="L314" s="110"/>
      <c r="M314" s="92"/>
      <c r="N314" s="92"/>
      <c r="O314" s="93"/>
      <c r="P314" s="94"/>
      <c r="Q314" s="94"/>
      <c r="R314" s="79"/>
      <c r="S314" s="79"/>
      <c r="T314" s="79"/>
      <c r="U314" s="79"/>
      <c r="V314" s="52"/>
      <c r="W314" s="52"/>
      <c r="X314" s="52"/>
      <c r="Y314" s="52"/>
      <c r="Z314" s="51"/>
      <c r="AA314" s="88"/>
      <c r="AB314" s="88"/>
      <c r="AC314" s="89"/>
      <c r="AD314" s="72" t="s">
        <v>19443</v>
      </c>
      <c r="AE314" s="72">
        <v>1925</v>
      </c>
      <c r="AF314" s="72">
        <v>224</v>
      </c>
      <c r="AG314" s="72">
        <v>617</v>
      </c>
      <c r="AH314" s="72">
        <v>86</v>
      </c>
      <c r="AI314" s="72">
        <v>3600</v>
      </c>
      <c r="AJ314" s="72"/>
      <c r="AK314" s="72" t="s">
        <v>23293</v>
      </c>
      <c r="AL314" s="72"/>
      <c r="AM314" s="72" t="s">
        <v>290</v>
      </c>
      <c r="AN314" s="74">
        <v>40543.567766203705</v>
      </c>
      <c r="AO314" s="76" t="s">
        <v>25530</v>
      </c>
      <c r="AP314" s="72" t="b">
        <v>0</v>
      </c>
      <c r="AQ314" s="72" t="b">
        <v>0</v>
      </c>
      <c r="AR314" s="72" t="b">
        <v>1</v>
      </c>
      <c r="AS314" s="72" t="s">
        <v>231</v>
      </c>
      <c r="AT314" s="72">
        <v>1</v>
      </c>
      <c r="AU314" s="76" t="s">
        <v>27234</v>
      </c>
      <c r="AV314" s="72" t="b">
        <v>0</v>
      </c>
      <c r="AW314" s="72" t="s">
        <v>313</v>
      </c>
      <c r="AX314" s="76" t="s">
        <v>28485</v>
      </c>
      <c r="AY314" s="72" t="s">
        <v>65</v>
      </c>
    </row>
    <row r="315" spans="1:51" x14ac:dyDescent="0.35">
      <c r="A315" s="70" t="s">
        <v>2763</v>
      </c>
      <c r="B315" s="83"/>
      <c r="C315" s="83"/>
      <c r="D315" s="84"/>
      <c r="E315" s="107"/>
      <c r="F315" s="80" t="s">
        <v>27725</v>
      </c>
      <c r="G315" s="108"/>
      <c r="H315" s="81"/>
      <c r="I315" s="87"/>
      <c r="J315" s="109"/>
      <c r="K315" s="81" t="s">
        <v>30748</v>
      </c>
      <c r="L315" s="110"/>
      <c r="M315" s="92"/>
      <c r="N315" s="92"/>
      <c r="O315" s="93"/>
      <c r="P315" s="94"/>
      <c r="Q315" s="94"/>
      <c r="R315" s="79"/>
      <c r="S315" s="79"/>
      <c r="T315" s="79"/>
      <c r="U315" s="79"/>
      <c r="V315" s="52"/>
      <c r="W315" s="52"/>
      <c r="X315" s="52"/>
      <c r="Y315" s="52"/>
      <c r="Z315" s="51"/>
      <c r="AA315" s="88"/>
      <c r="AB315" s="88"/>
      <c r="AC315" s="89"/>
      <c r="AD315" s="72" t="s">
        <v>19444</v>
      </c>
      <c r="AE315" s="72">
        <v>520</v>
      </c>
      <c r="AF315" s="72">
        <v>129</v>
      </c>
      <c r="AG315" s="72">
        <v>851</v>
      </c>
      <c r="AH315" s="72">
        <v>192</v>
      </c>
      <c r="AI315" s="72">
        <v>-14400</v>
      </c>
      <c r="AJ315" s="72"/>
      <c r="AK315" s="72" t="s">
        <v>23294</v>
      </c>
      <c r="AL315" s="72"/>
      <c r="AM315" s="72" t="s">
        <v>341</v>
      </c>
      <c r="AN315" s="74">
        <v>40363.519131944442</v>
      </c>
      <c r="AO315" s="72"/>
      <c r="AP315" s="72" t="b">
        <v>1</v>
      </c>
      <c r="AQ315" s="72" t="b">
        <v>0</v>
      </c>
      <c r="AR315" s="72" t="b">
        <v>0</v>
      </c>
      <c r="AS315" s="72" t="s">
        <v>300</v>
      </c>
      <c r="AT315" s="72">
        <v>0</v>
      </c>
      <c r="AU315" s="76" t="s">
        <v>303</v>
      </c>
      <c r="AV315" s="72" t="b">
        <v>0</v>
      </c>
      <c r="AW315" s="72" t="s">
        <v>313</v>
      </c>
      <c r="AX315" s="76" t="s">
        <v>28486</v>
      </c>
      <c r="AY315" s="72" t="s">
        <v>65</v>
      </c>
    </row>
    <row r="316" spans="1:51" x14ac:dyDescent="0.35">
      <c r="A316" s="70" t="s">
        <v>2764</v>
      </c>
      <c r="B316" s="83"/>
      <c r="C316" s="83"/>
      <c r="D316" s="84"/>
      <c r="E316" s="107"/>
      <c r="F316" s="80" t="s">
        <v>27726</v>
      </c>
      <c r="G316" s="108"/>
      <c r="H316" s="81"/>
      <c r="I316" s="87"/>
      <c r="J316" s="109"/>
      <c r="K316" s="81" t="s">
        <v>30749</v>
      </c>
      <c r="L316" s="110"/>
      <c r="M316" s="92"/>
      <c r="N316" s="92"/>
      <c r="O316" s="93"/>
      <c r="P316" s="94"/>
      <c r="Q316" s="94"/>
      <c r="R316" s="79"/>
      <c r="S316" s="79"/>
      <c r="T316" s="79"/>
      <c r="U316" s="79"/>
      <c r="V316" s="52"/>
      <c r="W316" s="52"/>
      <c r="X316" s="52"/>
      <c r="Y316" s="52"/>
      <c r="Z316" s="51"/>
      <c r="AA316" s="88"/>
      <c r="AB316" s="88"/>
      <c r="AC316" s="89"/>
      <c r="AD316" s="72" t="s">
        <v>2764</v>
      </c>
      <c r="AE316" s="72">
        <v>1787</v>
      </c>
      <c r="AF316" s="72">
        <v>571</v>
      </c>
      <c r="AG316" s="72">
        <v>1455</v>
      </c>
      <c r="AH316" s="72">
        <v>192</v>
      </c>
      <c r="AI316" s="72">
        <v>7200</v>
      </c>
      <c r="AJ316" s="76" t="s">
        <v>21562</v>
      </c>
      <c r="AK316" s="72" t="s">
        <v>23295</v>
      </c>
      <c r="AL316" s="76" t="s">
        <v>24379</v>
      </c>
      <c r="AM316" s="72" t="s">
        <v>292</v>
      </c>
      <c r="AN316" s="74">
        <v>40810.714907407404</v>
      </c>
      <c r="AO316" s="72"/>
      <c r="AP316" s="72" t="b">
        <v>0</v>
      </c>
      <c r="AQ316" s="72" t="b">
        <v>0</v>
      </c>
      <c r="AR316" s="72" t="b">
        <v>0</v>
      </c>
      <c r="AS316" s="72" t="s">
        <v>662</v>
      </c>
      <c r="AT316" s="72">
        <v>4</v>
      </c>
      <c r="AU316" s="76" t="s">
        <v>520</v>
      </c>
      <c r="AV316" s="72" t="b">
        <v>0</v>
      </c>
      <c r="AW316" s="72" t="s">
        <v>313</v>
      </c>
      <c r="AX316" s="76" t="s">
        <v>28487</v>
      </c>
      <c r="AY316" s="72" t="s">
        <v>65</v>
      </c>
    </row>
    <row r="317" spans="1:51" x14ac:dyDescent="0.35">
      <c r="A317" s="70" t="s">
        <v>2765</v>
      </c>
      <c r="B317" s="83"/>
      <c r="C317" s="83"/>
      <c r="D317" s="84"/>
      <c r="E317" s="107"/>
      <c r="F317" s="80" t="s">
        <v>27727</v>
      </c>
      <c r="G317" s="108"/>
      <c r="H317" s="81"/>
      <c r="I317" s="87"/>
      <c r="J317" s="109"/>
      <c r="K317" s="81" t="s">
        <v>30750</v>
      </c>
      <c r="L317" s="110"/>
      <c r="M317" s="92"/>
      <c r="N317" s="92"/>
      <c r="O317" s="93"/>
      <c r="P317" s="94"/>
      <c r="Q317" s="94"/>
      <c r="R317" s="79"/>
      <c r="S317" s="79"/>
      <c r="T317" s="79"/>
      <c r="U317" s="79"/>
      <c r="V317" s="52"/>
      <c r="W317" s="52"/>
      <c r="X317" s="52"/>
      <c r="Y317" s="52"/>
      <c r="Z317" s="51"/>
      <c r="AA317" s="88"/>
      <c r="AB317" s="88"/>
      <c r="AC317" s="89"/>
      <c r="AD317" s="72" t="s">
        <v>2765</v>
      </c>
      <c r="AE317" s="72">
        <v>337</v>
      </c>
      <c r="AF317" s="72">
        <v>66</v>
      </c>
      <c r="AG317" s="72">
        <v>1259</v>
      </c>
      <c r="AH317" s="72">
        <v>199</v>
      </c>
      <c r="AI317" s="72">
        <v>-18000</v>
      </c>
      <c r="AJ317" s="72" t="s">
        <v>21563</v>
      </c>
      <c r="AK317" s="72" t="s">
        <v>23296</v>
      </c>
      <c r="AL317" s="72"/>
      <c r="AM317" s="72" t="s">
        <v>296</v>
      </c>
      <c r="AN317" s="74">
        <v>39469.847812499997</v>
      </c>
      <c r="AO317" s="76" t="s">
        <v>25531</v>
      </c>
      <c r="AP317" s="72" t="b">
        <v>1</v>
      </c>
      <c r="AQ317" s="72" t="b">
        <v>0</v>
      </c>
      <c r="AR317" s="72" t="b">
        <v>0</v>
      </c>
      <c r="AS317" s="72" t="s">
        <v>231</v>
      </c>
      <c r="AT317" s="72">
        <v>1</v>
      </c>
      <c r="AU317" s="76" t="s">
        <v>303</v>
      </c>
      <c r="AV317" s="72" t="b">
        <v>0</v>
      </c>
      <c r="AW317" s="72" t="s">
        <v>313</v>
      </c>
      <c r="AX317" s="76" t="s">
        <v>28488</v>
      </c>
      <c r="AY317" s="72" t="s">
        <v>65</v>
      </c>
    </row>
    <row r="318" spans="1:51" x14ac:dyDescent="0.35">
      <c r="A318" s="70" t="s">
        <v>985</v>
      </c>
      <c r="B318" s="83"/>
      <c r="C318" s="83"/>
      <c r="D318" s="84"/>
      <c r="E318" s="107"/>
      <c r="F318" s="80" t="s">
        <v>9321</v>
      </c>
      <c r="G318" s="108"/>
      <c r="H318" s="81"/>
      <c r="I318" s="87"/>
      <c r="J318" s="109"/>
      <c r="K318" s="81" t="s">
        <v>30751</v>
      </c>
      <c r="L318" s="110"/>
      <c r="M318" s="92"/>
      <c r="N318" s="92"/>
      <c r="O318" s="93"/>
      <c r="P318" s="94"/>
      <c r="Q318" s="94"/>
      <c r="R318" s="79"/>
      <c r="S318" s="79"/>
      <c r="T318" s="79"/>
      <c r="U318" s="79"/>
      <c r="V318" s="52"/>
      <c r="W318" s="52"/>
      <c r="X318" s="52"/>
      <c r="Y318" s="52"/>
      <c r="Z318" s="51"/>
      <c r="AA318" s="88"/>
      <c r="AB318" s="88"/>
      <c r="AC318" s="89"/>
      <c r="AD318" s="72" t="s">
        <v>19445</v>
      </c>
      <c r="AE318" s="72">
        <v>97</v>
      </c>
      <c r="AF318" s="72">
        <v>83</v>
      </c>
      <c r="AG318" s="72">
        <v>3601</v>
      </c>
      <c r="AH318" s="72">
        <v>6132</v>
      </c>
      <c r="AI318" s="72">
        <v>-14400</v>
      </c>
      <c r="AJ318" s="72" t="s">
        <v>21564</v>
      </c>
      <c r="AK318" s="72" t="s">
        <v>23297</v>
      </c>
      <c r="AL318" s="72"/>
      <c r="AM318" s="72" t="s">
        <v>341</v>
      </c>
      <c r="AN318" s="74">
        <v>40184.292326388888</v>
      </c>
      <c r="AO318" s="76" t="s">
        <v>25532</v>
      </c>
      <c r="AP318" s="72" t="b">
        <v>0</v>
      </c>
      <c r="AQ318" s="72" t="b">
        <v>0</v>
      </c>
      <c r="AR318" s="72" t="b">
        <v>1</v>
      </c>
      <c r="AS318" s="72" t="s">
        <v>300</v>
      </c>
      <c r="AT318" s="72">
        <v>5</v>
      </c>
      <c r="AU318" s="76" t="s">
        <v>307</v>
      </c>
      <c r="AV318" s="72" t="b">
        <v>0</v>
      </c>
      <c r="AW318" s="72" t="s">
        <v>313</v>
      </c>
      <c r="AX318" s="76" t="s">
        <v>28489</v>
      </c>
      <c r="AY318" s="72" t="s">
        <v>66</v>
      </c>
    </row>
    <row r="319" spans="1:51" x14ac:dyDescent="0.35">
      <c r="A319" s="70" t="s">
        <v>986</v>
      </c>
      <c r="B319" s="83"/>
      <c r="C319" s="83"/>
      <c r="D319" s="84"/>
      <c r="E319" s="107"/>
      <c r="F319" s="80" t="s">
        <v>9322</v>
      </c>
      <c r="G319" s="108"/>
      <c r="H319" s="81"/>
      <c r="I319" s="87"/>
      <c r="J319" s="109"/>
      <c r="K319" s="81" t="s">
        <v>30752</v>
      </c>
      <c r="L319" s="110"/>
      <c r="M319" s="92"/>
      <c r="N319" s="92"/>
      <c r="O319" s="93"/>
      <c r="P319" s="94"/>
      <c r="Q319" s="94"/>
      <c r="R319" s="79"/>
      <c r="S319" s="79"/>
      <c r="T319" s="79"/>
      <c r="U319" s="79"/>
      <c r="V319" s="52"/>
      <c r="W319" s="52"/>
      <c r="X319" s="52"/>
      <c r="Y319" s="52"/>
      <c r="Z319" s="51"/>
      <c r="AA319" s="88"/>
      <c r="AB319" s="88"/>
      <c r="AC319" s="89"/>
      <c r="AD319" s="72" t="s">
        <v>19446</v>
      </c>
      <c r="AE319" s="72">
        <v>1642</v>
      </c>
      <c r="AF319" s="72">
        <v>881</v>
      </c>
      <c r="AG319" s="72">
        <v>16396</v>
      </c>
      <c r="AH319" s="72">
        <v>20</v>
      </c>
      <c r="AI319" s="72">
        <v>-10800</v>
      </c>
      <c r="AJ319" s="72" t="s">
        <v>21565</v>
      </c>
      <c r="AK319" s="72" t="s">
        <v>23298</v>
      </c>
      <c r="AL319" s="76" t="s">
        <v>24380</v>
      </c>
      <c r="AM319" s="72" t="s">
        <v>25237</v>
      </c>
      <c r="AN319" s="74">
        <v>42207.179178240738</v>
      </c>
      <c r="AO319" s="76" t="s">
        <v>25533</v>
      </c>
      <c r="AP319" s="72" t="b">
        <v>0</v>
      </c>
      <c r="AQ319" s="72" t="b">
        <v>0</v>
      </c>
      <c r="AR319" s="72" t="b">
        <v>0</v>
      </c>
      <c r="AS319" s="72" t="s">
        <v>300</v>
      </c>
      <c r="AT319" s="72">
        <v>28</v>
      </c>
      <c r="AU319" s="76" t="s">
        <v>347</v>
      </c>
      <c r="AV319" s="72" t="b">
        <v>0</v>
      </c>
      <c r="AW319" s="72" t="s">
        <v>313</v>
      </c>
      <c r="AX319" s="76" t="s">
        <v>28490</v>
      </c>
      <c r="AY319" s="72" t="s">
        <v>66</v>
      </c>
    </row>
    <row r="320" spans="1:51" x14ac:dyDescent="0.35">
      <c r="A320" s="70" t="s">
        <v>987</v>
      </c>
      <c r="B320" s="83"/>
      <c r="C320" s="83"/>
      <c r="D320" s="84"/>
      <c r="E320" s="107"/>
      <c r="F320" s="80" t="s">
        <v>9323</v>
      </c>
      <c r="G320" s="108"/>
      <c r="H320" s="81"/>
      <c r="I320" s="87"/>
      <c r="J320" s="109"/>
      <c r="K320" s="81" t="s">
        <v>30753</v>
      </c>
      <c r="L320" s="110"/>
      <c r="M320" s="92"/>
      <c r="N320" s="92"/>
      <c r="O320" s="93"/>
      <c r="P320" s="94"/>
      <c r="Q320" s="94"/>
      <c r="R320" s="79"/>
      <c r="S320" s="79"/>
      <c r="T320" s="79"/>
      <c r="U320" s="79"/>
      <c r="V320" s="52"/>
      <c r="W320" s="52"/>
      <c r="X320" s="52"/>
      <c r="Y320" s="52"/>
      <c r="Z320" s="51"/>
      <c r="AA320" s="88"/>
      <c r="AB320" s="88"/>
      <c r="AC320" s="89"/>
      <c r="AD320" s="72" t="s">
        <v>19447</v>
      </c>
      <c r="AE320" s="72">
        <v>328</v>
      </c>
      <c r="AF320" s="72">
        <v>778</v>
      </c>
      <c r="AG320" s="72">
        <v>14589</v>
      </c>
      <c r="AH320" s="72">
        <v>178</v>
      </c>
      <c r="AI320" s="72">
        <v>-14400</v>
      </c>
      <c r="AJ320" s="72" t="s">
        <v>21566</v>
      </c>
      <c r="AK320" s="72" t="s">
        <v>23299</v>
      </c>
      <c r="AL320" s="76" t="s">
        <v>24381</v>
      </c>
      <c r="AM320" s="72" t="s">
        <v>289</v>
      </c>
      <c r="AN320" s="74">
        <v>40127.82917824074</v>
      </c>
      <c r="AO320" s="76" t="s">
        <v>25534</v>
      </c>
      <c r="AP320" s="72" t="b">
        <v>0</v>
      </c>
      <c r="AQ320" s="72" t="b">
        <v>0</v>
      </c>
      <c r="AR320" s="72" t="b">
        <v>1</v>
      </c>
      <c r="AS320" s="72" t="s">
        <v>231</v>
      </c>
      <c r="AT320" s="72">
        <v>105</v>
      </c>
      <c r="AU320" s="76" t="s">
        <v>346</v>
      </c>
      <c r="AV320" s="72" t="b">
        <v>0</v>
      </c>
      <c r="AW320" s="72" t="s">
        <v>313</v>
      </c>
      <c r="AX320" s="76" t="s">
        <v>28491</v>
      </c>
      <c r="AY320" s="72" t="s">
        <v>66</v>
      </c>
    </row>
    <row r="321" spans="1:51" x14ac:dyDescent="0.35">
      <c r="A321" s="70" t="s">
        <v>988</v>
      </c>
      <c r="B321" s="83"/>
      <c r="C321" s="83"/>
      <c r="D321" s="84"/>
      <c r="E321" s="107"/>
      <c r="F321" s="80" t="s">
        <v>9324</v>
      </c>
      <c r="G321" s="108"/>
      <c r="H321" s="81"/>
      <c r="I321" s="87"/>
      <c r="J321" s="109"/>
      <c r="K321" s="81" t="s">
        <v>30754</v>
      </c>
      <c r="L321" s="110"/>
      <c r="M321" s="92"/>
      <c r="N321" s="92"/>
      <c r="O321" s="93"/>
      <c r="P321" s="94"/>
      <c r="Q321" s="94"/>
      <c r="R321" s="79"/>
      <c r="S321" s="79"/>
      <c r="T321" s="79"/>
      <c r="U321" s="79"/>
      <c r="V321" s="52"/>
      <c r="W321" s="52"/>
      <c r="X321" s="52"/>
      <c r="Y321" s="52"/>
      <c r="Z321" s="51"/>
      <c r="AA321" s="88"/>
      <c r="AB321" s="88"/>
      <c r="AC321" s="89"/>
      <c r="AD321" s="72" t="s">
        <v>19448</v>
      </c>
      <c r="AE321" s="72">
        <v>2282</v>
      </c>
      <c r="AF321" s="72">
        <v>57</v>
      </c>
      <c r="AG321" s="72">
        <v>901</v>
      </c>
      <c r="AH321" s="72">
        <v>740</v>
      </c>
      <c r="AI321" s="72"/>
      <c r="AJ321" s="72" t="s">
        <v>21567</v>
      </c>
      <c r="AK321" s="72"/>
      <c r="AL321" s="76" t="s">
        <v>24382</v>
      </c>
      <c r="AM321" s="72"/>
      <c r="AN321" s="74">
        <v>40932.630972222221</v>
      </c>
      <c r="AO321" s="76" t="s">
        <v>25535</v>
      </c>
      <c r="AP321" s="72" t="b">
        <v>0</v>
      </c>
      <c r="AQ321" s="72" t="b">
        <v>0</v>
      </c>
      <c r="AR321" s="72" t="b">
        <v>0</v>
      </c>
      <c r="AS321" s="72" t="s">
        <v>231</v>
      </c>
      <c r="AT321" s="72">
        <v>11</v>
      </c>
      <c r="AU321" s="76" t="s">
        <v>670</v>
      </c>
      <c r="AV321" s="72" t="b">
        <v>0</v>
      </c>
      <c r="AW321" s="72" t="s">
        <v>313</v>
      </c>
      <c r="AX321" s="76" t="s">
        <v>28492</v>
      </c>
      <c r="AY321" s="72" t="s">
        <v>66</v>
      </c>
    </row>
    <row r="322" spans="1:51" x14ac:dyDescent="0.35">
      <c r="A322" s="70" t="s">
        <v>989</v>
      </c>
      <c r="B322" s="83"/>
      <c r="C322" s="83"/>
      <c r="D322" s="84"/>
      <c r="E322" s="107"/>
      <c r="F322" s="80" t="s">
        <v>9325</v>
      </c>
      <c r="G322" s="108"/>
      <c r="H322" s="81"/>
      <c r="I322" s="87"/>
      <c r="J322" s="109"/>
      <c r="K322" s="81" t="s">
        <v>30755</v>
      </c>
      <c r="L322" s="110"/>
      <c r="M322" s="92"/>
      <c r="N322" s="92"/>
      <c r="O322" s="93"/>
      <c r="P322" s="94"/>
      <c r="Q322" s="94"/>
      <c r="R322" s="79"/>
      <c r="S322" s="79"/>
      <c r="T322" s="79"/>
      <c r="U322" s="79"/>
      <c r="V322" s="52"/>
      <c r="W322" s="52"/>
      <c r="X322" s="52"/>
      <c r="Y322" s="52"/>
      <c r="Z322" s="51"/>
      <c r="AA322" s="88"/>
      <c r="AB322" s="88"/>
      <c r="AC322" s="89"/>
      <c r="AD322" s="72" t="s">
        <v>19449</v>
      </c>
      <c r="AE322" s="72">
        <v>300</v>
      </c>
      <c r="AF322" s="72">
        <v>68</v>
      </c>
      <c r="AG322" s="72">
        <v>1392</v>
      </c>
      <c r="AH322" s="72">
        <v>498</v>
      </c>
      <c r="AI322" s="72"/>
      <c r="AJ322" s="72" t="s">
        <v>21568</v>
      </c>
      <c r="AK322" s="72" t="s">
        <v>23300</v>
      </c>
      <c r="AL322" s="76" t="s">
        <v>24383</v>
      </c>
      <c r="AM322" s="72"/>
      <c r="AN322" s="74">
        <v>42160.284953703704</v>
      </c>
      <c r="AO322" s="76" t="s">
        <v>25536</v>
      </c>
      <c r="AP322" s="72" t="b">
        <v>0</v>
      </c>
      <c r="AQ322" s="72" t="b">
        <v>0</v>
      </c>
      <c r="AR322" s="72" t="b">
        <v>1</v>
      </c>
      <c r="AS322" s="72" t="s">
        <v>235</v>
      </c>
      <c r="AT322" s="72">
        <v>2</v>
      </c>
      <c r="AU322" s="76" t="s">
        <v>303</v>
      </c>
      <c r="AV322" s="72" t="b">
        <v>0</v>
      </c>
      <c r="AW322" s="72" t="s">
        <v>313</v>
      </c>
      <c r="AX322" s="76" t="s">
        <v>28493</v>
      </c>
      <c r="AY322" s="72" t="s">
        <v>66</v>
      </c>
    </row>
    <row r="323" spans="1:51" x14ac:dyDescent="0.35">
      <c r="A323" s="70" t="s">
        <v>990</v>
      </c>
      <c r="B323" s="83"/>
      <c r="C323" s="83"/>
      <c r="D323" s="84"/>
      <c r="E323" s="107"/>
      <c r="F323" s="80" t="s">
        <v>9326</v>
      </c>
      <c r="G323" s="108"/>
      <c r="H323" s="81"/>
      <c r="I323" s="87"/>
      <c r="J323" s="109"/>
      <c r="K323" s="81" t="s">
        <v>30756</v>
      </c>
      <c r="L323" s="110"/>
      <c r="M323" s="92"/>
      <c r="N323" s="92"/>
      <c r="O323" s="93"/>
      <c r="P323" s="94"/>
      <c r="Q323" s="94"/>
      <c r="R323" s="79"/>
      <c r="S323" s="79"/>
      <c r="T323" s="79"/>
      <c r="U323" s="79"/>
      <c r="V323" s="52"/>
      <c r="W323" s="52"/>
      <c r="X323" s="52"/>
      <c r="Y323" s="52"/>
      <c r="Z323" s="51"/>
      <c r="AA323" s="88"/>
      <c r="AB323" s="88"/>
      <c r="AC323" s="89"/>
      <c r="AD323" s="72" t="s">
        <v>19154</v>
      </c>
      <c r="AE323" s="72">
        <v>1845</v>
      </c>
      <c r="AF323" s="72">
        <v>45</v>
      </c>
      <c r="AG323" s="72">
        <v>799</v>
      </c>
      <c r="AH323" s="72">
        <v>660</v>
      </c>
      <c r="AI323" s="72"/>
      <c r="AJ323" s="72" t="s">
        <v>21569</v>
      </c>
      <c r="AK323" s="72" t="s">
        <v>588</v>
      </c>
      <c r="AL323" s="76" t="s">
        <v>24384</v>
      </c>
      <c r="AM323" s="72"/>
      <c r="AN323" s="74">
        <v>41743.593460648146</v>
      </c>
      <c r="AO323" s="76" t="s">
        <v>25537</v>
      </c>
      <c r="AP323" s="72" t="b">
        <v>0</v>
      </c>
      <c r="AQ323" s="72" t="b">
        <v>0</v>
      </c>
      <c r="AR323" s="72" t="b">
        <v>0</v>
      </c>
      <c r="AS323" s="72" t="s">
        <v>231</v>
      </c>
      <c r="AT323" s="72">
        <v>14</v>
      </c>
      <c r="AU323" s="76" t="s">
        <v>310</v>
      </c>
      <c r="AV323" s="72" t="b">
        <v>0</v>
      </c>
      <c r="AW323" s="72" t="s">
        <v>313</v>
      </c>
      <c r="AX323" s="76" t="s">
        <v>28494</v>
      </c>
      <c r="AY323" s="72" t="s">
        <v>66</v>
      </c>
    </row>
    <row r="324" spans="1:51" x14ac:dyDescent="0.35">
      <c r="A324" s="70" t="s">
        <v>991</v>
      </c>
      <c r="B324" s="83"/>
      <c r="C324" s="83"/>
      <c r="D324" s="84"/>
      <c r="E324" s="107"/>
      <c r="F324" s="80" t="s">
        <v>9327</v>
      </c>
      <c r="G324" s="108"/>
      <c r="H324" s="81"/>
      <c r="I324" s="87"/>
      <c r="J324" s="109"/>
      <c r="K324" s="81" t="s">
        <v>30757</v>
      </c>
      <c r="L324" s="110"/>
      <c r="M324" s="92"/>
      <c r="N324" s="92"/>
      <c r="O324" s="93"/>
      <c r="P324" s="94"/>
      <c r="Q324" s="94"/>
      <c r="R324" s="79"/>
      <c r="S324" s="79"/>
      <c r="T324" s="79"/>
      <c r="U324" s="79"/>
      <c r="V324" s="52"/>
      <c r="W324" s="52"/>
      <c r="X324" s="52"/>
      <c r="Y324" s="52"/>
      <c r="Z324" s="51"/>
      <c r="AA324" s="88"/>
      <c r="AB324" s="88"/>
      <c r="AC324" s="89"/>
      <c r="AD324" s="72" t="s">
        <v>19450</v>
      </c>
      <c r="AE324" s="72">
        <v>223</v>
      </c>
      <c r="AF324" s="72">
        <v>181</v>
      </c>
      <c r="AG324" s="72">
        <v>4418</v>
      </c>
      <c r="AH324" s="72">
        <v>511</v>
      </c>
      <c r="AI324" s="72">
        <v>3600</v>
      </c>
      <c r="AJ324" s="72" t="s">
        <v>21570</v>
      </c>
      <c r="AK324" s="72" t="s">
        <v>23301</v>
      </c>
      <c r="AL324" s="76" t="s">
        <v>24385</v>
      </c>
      <c r="AM324" s="72" t="s">
        <v>294</v>
      </c>
      <c r="AN324" s="74">
        <v>40867.733136574076</v>
      </c>
      <c r="AO324" s="76" t="s">
        <v>25538</v>
      </c>
      <c r="AP324" s="72" t="b">
        <v>0</v>
      </c>
      <c r="AQ324" s="72" t="b">
        <v>0</v>
      </c>
      <c r="AR324" s="72" t="b">
        <v>1</v>
      </c>
      <c r="AS324" s="72" t="s">
        <v>235</v>
      </c>
      <c r="AT324" s="72">
        <v>7</v>
      </c>
      <c r="AU324" s="76" t="s">
        <v>303</v>
      </c>
      <c r="AV324" s="72" t="b">
        <v>0</v>
      </c>
      <c r="AW324" s="72" t="s">
        <v>313</v>
      </c>
      <c r="AX324" s="76" t="s">
        <v>28495</v>
      </c>
      <c r="AY324" s="72" t="s">
        <v>66</v>
      </c>
    </row>
    <row r="325" spans="1:51" x14ac:dyDescent="0.35">
      <c r="A325" s="70" t="s">
        <v>992</v>
      </c>
      <c r="B325" s="83"/>
      <c r="C325" s="83"/>
      <c r="D325" s="84"/>
      <c r="E325" s="107"/>
      <c r="F325" s="80" t="s">
        <v>9328</v>
      </c>
      <c r="G325" s="108"/>
      <c r="H325" s="81"/>
      <c r="I325" s="87"/>
      <c r="J325" s="109"/>
      <c r="K325" s="81" t="s">
        <v>30758</v>
      </c>
      <c r="L325" s="110"/>
      <c r="M325" s="92"/>
      <c r="N325" s="92"/>
      <c r="O325" s="93"/>
      <c r="P325" s="94"/>
      <c r="Q325" s="94"/>
      <c r="R325" s="79"/>
      <c r="S325" s="79"/>
      <c r="T325" s="79"/>
      <c r="U325" s="79"/>
      <c r="V325" s="52"/>
      <c r="W325" s="52"/>
      <c r="X325" s="52"/>
      <c r="Y325" s="52"/>
      <c r="Z325" s="51"/>
      <c r="AA325" s="88"/>
      <c r="AB325" s="88"/>
      <c r="AC325" s="89"/>
      <c r="AD325" s="72" t="s">
        <v>19451</v>
      </c>
      <c r="AE325" s="72">
        <v>714</v>
      </c>
      <c r="AF325" s="72">
        <v>195</v>
      </c>
      <c r="AG325" s="72">
        <v>3244</v>
      </c>
      <c r="AH325" s="72">
        <v>1742</v>
      </c>
      <c r="AI325" s="72">
        <v>-25200</v>
      </c>
      <c r="AJ325" s="72" t="s">
        <v>21571</v>
      </c>
      <c r="AK325" s="72" t="s">
        <v>23302</v>
      </c>
      <c r="AL325" s="76" t="s">
        <v>24386</v>
      </c>
      <c r="AM325" s="72" t="s">
        <v>282</v>
      </c>
      <c r="AN325" s="74">
        <v>42214.546342592592</v>
      </c>
      <c r="AO325" s="76" t="s">
        <v>25539</v>
      </c>
      <c r="AP325" s="72" t="b">
        <v>0</v>
      </c>
      <c r="AQ325" s="72" t="b">
        <v>0</v>
      </c>
      <c r="AR325" s="72" t="b">
        <v>1</v>
      </c>
      <c r="AS325" s="72" t="s">
        <v>235</v>
      </c>
      <c r="AT325" s="72">
        <v>2</v>
      </c>
      <c r="AU325" s="76" t="s">
        <v>303</v>
      </c>
      <c r="AV325" s="72" t="b">
        <v>0</v>
      </c>
      <c r="AW325" s="72" t="s">
        <v>313</v>
      </c>
      <c r="AX325" s="76" t="s">
        <v>28496</v>
      </c>
      <c r="AY325" s="72" t="s">
        <v>66</v>
      </c>
    </row>
    <row r="326" spans="1:51" x14ac:dyDescent="0.35">
      <c r="A326" s="70" t="s">
        <v>993</v>
      </c>
      <c r="B326" s="83"/>
      <c r="C326" s="83"/>
      <c r="D326" s="84"/>
      <c r="E326" s="107"/>
      <c r="F326" s="80" t="s">
        <v>9329</v>
      </c>
      <c r="G326" s="108"/>
      <c r="H326" s="81"/>
      <c r="I326" s="87"/>
      <c r="J326" s="109"/>
      <c r="K326" s="81" t="s">
        <v>30759</v>
      </c>
      <c r="L326" s="110"/>
      <c r="M326" s="92"/>
      <c r="N326" s="92"/>
      <c r="O326" s="93"/>
      <c r="P326" s="94"/>
      <c r="Q326" s="94"/>
      <c r="R326" s="79"/>
      <c r="S326" s="79"/>
      <c r="T326" s="79"/>
      <c r="U326" s="79"/>
      <c r="V326" s="52"/>
      <c r="W326" s="52"/>
      <c r="X326" s="52"/>
      <c r="Y326" s="52"/>
      <c r="Z326" s="51"/>
      <c r="AA326" s="88"/>
      <c r="AB326" s="88"/>
      <c r="AC326" s="89"/>
      <c r="AD326" s="72" t="s">
        <v>19452</v>
      </c>
      <c r="AE326" s="72">
        <v>2292</v>
      </c>
      <c r="AF326" s="72">
        <v>61</v>
      </c>
      <c r="AG326" s="72">
        <v>913</v>
      </c>
      <c r="AH326" s="72">
        <v>740</v>
      </c>
      <c r="AI326" s="72"/>
      <c r="AJ326" s="72" t="s">
        <v>21572</v>
      </c>
      <c r="AK326" s="72"/>
      <c r="AL326" s="72"/>
      <c r="AM326" s="72"/>
      <c r="AN326" s="74">
        <v>40861.645995370367</v>
      </c>
      <c r="AO326" s="76" t="s">
        <v>25540</v>
      </c>
      <c r="AP326" s="72" t="b">
        <v>0</v>
      </c>
      <c r="AQ326" s="72" t="b">
        <v>0</v>
      </c>
      <c r="AR326" s="72" t="b">
        <v>0</v>
      </c>
      <c r="AS326" s="72" t="s">
        <v>231</v>
      </c>
      <c r="AT326" s="72">
        <v>8</v>
      </c>
      <c r="AU326" s="76" t="s">
        <v>310</v>
      </c>
      <c r="AV326" s="72" t="b">
        <v>0</v>
      </c>
      <c r="AW326" s="72" t="s">
        <v>313</v>
      </c>
      <c r="AX326" s="76" t="s">
        <v>28497</v>
      </c>
      <c r="AY326" s="72" t="s">
        <v>66</v>
      </c>
    </row>
    <row r="327" spans="1:51" x14ac:dyDescent="0.35">
      <c r="A327" s="70" t="s">
        <v>994</v>
      </c>
      <c r="B327" s="83"/>
      <c r="C327" s="83"/>
      <c r="D327" s="84"/>
      <c r="E327" s="107"/>
      <c r="F327" s="80" t="s">
        <v>9330</v>
      </c>
      <c r="G327" s="108"/>
      <c r="H327" s="81"/>
      <c r="I327" s="87"/>
      <c r="J327" s="109"/>
      <c r="K327" s="81" t="s">
        <v>30760</v>
      </c>
      <c r="L327" s="110"/>
      <c r="M327" s="92"/>
      <c r="N327" s="92"/>
      <c r="O327" s="93"/>
      <c r="P327" s="94"/>
      <c r="Q327" s="94"/>
      <c r="R327" s="79"/>
      <c r="S327" s="79"/>
      <c r="T327" s="79"/>
      <c r="U327" s="79"/>
      <c r="V327" s="52"/>
      <c r="W327" s="52"/>
      <c r="X327" s="52"/>
      <c r="Y327" s="52"/>
      <c r="Z327" s="51"/>
      <c r="AA327" s="88"/>
      <c r="AB327" s="88"/>
      <c r="AC327" s="89"/>
      <c r="AD327" s="72" t="s">
        <v>19453</v>
      </c>
      <c r="AE327" s="72">
        <v>318</v>
      </c>
      <c r="AF327" s="72">
        <v>88</v>
      </c>
      <c r="AG327" s="72">
        <v>3576</v>
      </c>
      <c r="AH327" s="72">
        <v>24</v>
      </c>
      <c r="AI327" s="72">
        <v>7200</v>
      </c>
      <c r="AJ327" s="72" t="s">
        <v>21573</v>
      </c>
      <c r="AK327" s="72"/>
      <c r="AL327" s="76" t="s">
        <v>24387</v>
      </c>
      <c r="AM327" s="72" t="s">
        <v>331</v>
      </c>
      <c r="AN327" s="74">
        <v>42083.704861111109</v>
      </c>
      <c r="AO327" s="76" t="s">
        <v>25541</v>
      </c>
      <c r="AP327" s="72" t="b">
        <v>0</v>
      </c>
      <c r="AQ327" s="72" t="b">
        <v>0</v>
      </c>
      <c r="AR327" s="72" t="b">
        <v>0</v>
      </c>
      <c r="AS327" s="72" t="s">
        <v>300</v>
      </c>
      <c r="AT327" s="72">
        <v>0</v>
      </c>
      <c r="AU327" s="76" t="s">
        <v>27235</v>
      </c>
      <c r="AV327" s="72" t="b">
        <v>0</v>
      </c>
      <c r="AW327" s="72" t="s">
        <v>313</v>
      </c>
      <c r="AX327" s="76" t="s">
        <v>28498</v>
      </c>
      <c r="AY327" s="72" t="s">
        <v>66</v>
      </c>
    </row>
    <row r="328" spans="1:51" x14ac:dyDescent="0.35">
      <c r="A328" s="70" t="s">
        <v>2766</v>
      </c>
      <c r="B328" s="83"/>
      <c r="C328" s="83"/>
      <c r="D328" s="84"/>
      <c r="E328" s="107"/>
      <c r="F328" s="80" t="s">
        <v>27728</v>
      </c>
      <c r="G328" s="108"/>
      <c r="H328" s="81"/>
      <c r="I328" s="87"/>
      <c r="J328" s="109"/>
      <c r="K328" s="81" t="s">
        <v>30761</v>
      </c>
      <c r="L328" s="110"/>
      <c r="M328" s="92"/>
      <c r="N328" s="92"/>
      <c r="O328" s="93"/>
      <c r="P328" s="94"/>
      <c r="Q328" s="94"/>
      <c r="R328" s="79"/>
      <c r="S328" s="79"/>
      <c r="T328" s="79"/>
      <c r="U328" s="79"/>
      <c r="V328" s="52"/>
      <c r="W328" s="52"/>
      <c r="X328" s="52"/>
      <c r="Y328" s="52"/>
      <c r="Z328" s="51"/>
      <c r="AA328" s="88"/>
      <c r="AB328" s="88"/>
      <c r="AC328" s="89"/>
      <c r="AD328" s="72" t="s">
        <v>19454</v>
      </c>
      <c r="AE328" s="72">
        <v>327</v>
      </c>
      <c r="AF328" s="72">
        <v>28632</v>
      </c>
      <c r="AG328" s="72">
        <v>59723</v>
      </c>
      <c r="AH328" s="72">
        <v>248</v>
      </c>
      <c r="AI328" s="72"/>
      <c r="AJ328" s="72" t="s">
        <v>21574</v>
      </c>
      <c r="AK328" s="72"/>
      <c r="AL328" s="76" t="s">
        <v>24388</v>
      </c>
      <c r="AM328" s="72"/>
      <c r="AN328" s="74">
        <v>41164.257488425923</v>
      </c>
      <c r="AO328" s="76" t="s">
        <v>25542</v>
      </c>
      <c r="AP328" s="72" t="b">
        <v>0</v>
      </c>
      <c r="AQ328" s="72" t="b">
        <v>0</v>
      </c>
      <c r="AR328" s="72" t="b">
        <v>0</v>
      </c>
      <c r="AS328" s="72" t="s">
        <v>300</v>
      </c>
      <c r="AT328" s="72">
        <v>348</v>
      </c>
      <c r="AU328" s="76" t="s">
        <v>27236</v>
      </c>
      <c r="AV328" s="72" t="b">
        <v>0</v>
      </c>
      <c r="AW328" s="72" t="s">
        <v>313</v>
      </c>
      <c r="AX328" s="76" t="s">
        <v>28499</v>
      </c>
      <c r="AY328" s="72" t="s">
        <v>65</v>
      </c>
    </row>
    <row r="329" spans="1:51" x14ac:dyDescent="0.35">
      <c r="A329" s="70" t="s">
        <v>995</v>
      </c>
      <c r="B329" s="83"/>
      <c r="C329" s="83"/>
      <c r="D329" s="84"/>
      <c r="E329" s="107"/>
      <c r="F329" s="80" t="s">
        <v>9331</v>
      </c>
      <c r="G329" s="108"/>
      <c r="H329" s="81"/>
      <c r="I329" s="87"/>
      <c r="J329" s="109"/>
      <c r="K329" s="81" t="s">
        <v>30762</v>
      </c>
      <c r="L329" s="110"/>
      <c r="M329" s="92"/>
      <c r="N329" s="92"/>
      <c r="O329" s="93"/>
      <c r="P329" s="94"/>
      <c r="Q329" s="94"/>
      <c r="R329" s="79"/>
      <c r="S329" s="79"/>
      <c r="T329" s="79"/>
      <c r="U329" s="79"/>
      <c r="V329" s="52"/>
      <c r="W329" s="52"/>
      <c r="X329" s="52"/>
      <c r="Y329" s="52"/>
      <c r="Z329" s="51"/>
      <c r="AA329" s="88"/>
      <c r="AB329" s="88"/>
      <c r="AC329" s="89"/>
      <c r="AD329" s="72" t="s">
        <v>19455</v>
      </c>
      <c r="AE329" s="72">
        <v>162</v>
      </c>
      <c r="AF329" s="72">
        <v>56</v>
      </c>
      <c r="AG329" s="72">
        <v>14543</v>
      </c>
      <c r="AH329" s="72">
        <v>0</v>
      </c>
      <c r="AI329" s="72">
        <v>7200</v>
      </c>
      <c r="AJ329" s="72" t="s">
        <v>21575</v>
      </c>
      <c r="AK329" s="72" t="s">
        <v>23303</v>
      </c>
      <c r="AL329" s="76" t="s">
        <v>24389</v>
      </c>
      <c r="AM329" s="72" t="s">
        <v>25241</v>
      </c>
      <c r="AN329" s="74">
        <v>42610.6794212963</v>
      </c>
      <c r="AO329" s="76" t="s">
        <v>25543</v>
      </c>
      <c r="AP329" s="72" t="b">
        <v>1</v>
      </c>
      <c r="AQ329" s="72" t="b">
        <v>0</v>
      </c>
      <c r="AR329" s="72" t="b">
        <v>0</v>
      </c>
      <c r="AS329" s="72" t="s">
        <v>231</v>
      </c>
      <c r="AT329" s="72">
        <v>1</v>
      </c>
      <c r="AU329" s="72"/>
      <c r="AV329" s="72" t="b">
        <v>0</v>
      </c>
      <c r="AW329" s="72" t="s">
        <v>313</v>
      </c>
      <c r="AX329" s="76" t="s">
        <v>28500</v>
      </c>
      <c r="AY329" s="72" t="s">
        <v>66</v>
      </c>
    </row>
    <row r="330" spans="1:51" x14ac:dyDescent="0.35">
      <c r="A330" s="70" t="s">
        <v>996</v>
      </c>
      <c r="B330" s="83"/>
      <c r="C330" s="83"/>
      <c r="D330" s="84"/>
      <c r="E330" s="107"/>
      <c r="F330" s="80" t="s">
        <v>9332</v>
      </c>
      <c r="G330" s="108"/>
      <c r="H330" s="81"/>
      <c r="I330" s="87"/>
      <c r="J330" s="109"/>
      <c r="K330" s="81" t="s">
        <v>30763</v>
      </c>
      <c r="L330" s="110"/>
      <c r="M330" s="92"/>
      <c r="N330" s="92"/>
      <c r="O330" s="93"/>
      <c r="P330" s="94"/>
      <c r="Q330" s="94"/>
      <c r="R330" s="79"/>
      <c r="S330" s="79"/>
      <c r="T330" s="79"/>
      <c r="U330" s="79"/>
      <c r="V330" s="52"/>
      <c r="W330" s="52"/>
      <c r="X330" s="52"/>
      <c r="Y330" s="52"/>
      <c r="Z330" s="51"/>
      <c r="AA330" s="88"/>
      <c r="AB330" s="88"/>
      <c r="AC330" s="89"/>
      <c r="AD330" s="72" t="s">
        <v>19456</v>
      </c>
      <c r="AE330" s="72">
        <v>701</v>
      </c>
      <c r="AF330" s="72">
        <v>783</v>
      </c>
      <c r="AG330" s="72">
        <v>6119</v>
      </c>
      <c r="AH330" s="72">
        <v>5116</v>
      </c>
      <c r="AI330" s="72"/>
      <c r="AJ330" s="72" t="s">
        <v>21576</v>
      </c>
      <c r="AK330" s="72" t="s">
        <v>23304</v>
      </c>
      <c r="AL330" s="76" t="s">
        <v>24390</v>
      </c>
      <c r="AM330" s="72"/>
      <c r="AN330" s="74">
        <v>41182.770462962966</v>
      </c>
      <c r="AO330" s="76" t="s">
        <v>25544</v>
      </c>
      <c r="AP330" s="72" t="b">
        <v>0</v>
      </c>
      <c r="AQ330" s="72" t="b">
        <v>0</v>
      </c>
      <c r="AR330" s="72" t="b">
        <v>1</v>
      </c>
      <c r="AS330" s="72" t="s">
        <v>235</v>
      </c>
      <c r="AT330" s="72">
        <v>244</v>
      </c>
      <c r="AU330" s="76" t="s">
        <v>303</v>
      </c>
      <c r="AV330" s="72" t="b">
        <v>0</v>
      </c>
      <c r="AW330" s="72" t="s">
        <v>313</v>
      </c>
      <c r="AX330" s="76" t="s">
        <v>28501</v>
      </c>
      <c r="AY330" s="72" t="s">
        <v>66</v>
      </c>
    </row>
    <row r="331" spans="1:51" x14ac:dyDescent="0.35">
      <c r="A331" s="70" t="s">
        <v>998</v>
      </c>
      <c r="B331" s="83"/>
      <c r="C331" s="83"/>
      <c r="D331" s="84"/>
      <c r="E331" s="107"/>
      <c r="F331" s="80" t="s">
        <v>9334</v>
      </c>
      <c r="G331" s="108"/>
      <c r="H331" s="81"/>
      <c r="I331" s="87"/>
      <c r="J331" s="109"/>
      <c r="K331" s="81" t="s">
        <v>30764</v>
      </c>
      <c r="L331" s="110"/>
      <c r="M331" s="92"/>
      <c r="N331" s="92"/>
      <c r="O331" s="93"/>
      <c r="P331" s="94"/>
      <c r="Q331" s="94"/>
      <c r="R331" s="79"/>
      <c r="S331" s="79"/>
      <c r="T331" s="79"/>
      <c r="U331" s="79"/>
      <c r="V331" s="52"/>
      <c r="W331" s="52"/>
      <c r="X331" s="52"/>
      <c r="Y331" s="52"/>
      <c r="Z331" s="51"/>
      <c r="AA331" s="88"/>
      <c r="AB331" s="88"/>
      <c r="AC331" s="89"/>
      <c r="AD331" s="72" t="s">
        <v>19457</v>
      </c>
      <c r="AE331" s="72">
        <v>2283</v>
      </c>
      <c r="AF331" s="72">
        <v>55</v>
      </c>
      <c r="AG331" s="72">
        <v>701</v>
      </c>
      <c r="AH331" s="72">
        <v>570</v>
      </c>
      <c r="AI331" s="72"/>
      <c r="AJ331" s="72"/>
      <c r="AK331" s="72" t="s">
        <v>23305</v>
      </c>
      <c r="AL331" s="72"/>
      <c r="AM331" s="72"/>
      <c r="AN331" s="74">
        <v>40932.704988425925</v>
      </c>
      <c r="AO331" s="76" t="s">
        <v>25545</v>
      </c>
      <c r="AP331" s="72" t="b">
        <v>0</v>
      </c>
      <c r="AQ331" s="72" t="b">
        <v>0</v>
      </c>
      <c r="AR331" s="72" t="b">
        <v>0</v>
      </c>
      <c r="AS331" s="72" t="s">
        <v>231</v>
      </c>
      <c r="AT331" s="72">
        <v>15</v>
      </c>
      <c r="AU331" s="76" t="s">
        <v>305</v>
      </c>
      <c r="AV331" s="72" t="b">
        <v>0</v>
      </c>
      <c r="AW331" s="72" t="s">
        <v>313</v>
      </c>
      <c r="AX331" s="76" t="s">
        <v>28502</v>
      </c>
      <c r="AY331" s="72" t="s">
        <v>66</v>
      </c>
    </row>
    <row r="332" spans="1:51" x14ac:dyDescent="0.35">
      <c r="A332" s="70" t="s">
        <v>999</v>
      </c>
      <c r="B332" s="83"/>
      <c r="C332" s="83"/>
      <c r="D332" s="84"/>
      <c r="E332" s="107"/>
      <c r="F332" s="80" t="s">
        <v>9335</v>
      </c>
      <c r="G332" s="108"/>
      <c r="H332" s="81"/>
      <c r="I332" s="87"/>
      <c r="J332" s="109"/>
      <c r="K332" s="81" t="s">
        <v>30765</v>
      </c>
      <c r="L332" s="110"/>
      <c r="M332" s="92"/>
      <c r="N332" s="92"/>
      <c r="O332" s="93"/>
      <c r="P332" s="94"/>
      <c r="Q332" s="94"/>
      <c r="R332" s="79"/>
      <c r="S332" s="79"/>
      <c r="T332" s="79"/>
      <c r="U332" s="79"/>
      <c r="V332" s="52"/>
      <c r="W332" s="52"/>
      <c r="X332" s="52"/>
      <c r="Y332" s="52"/>
      <c r="Z332" s="51"/>
      <c r="AA332" s="88"/>
      <c r="AB332" s="88"/>
      <c r="AC332" s="89"/>
      <c r="AD332" s="72" t="s">
        <v>19458</v>
      </c>
      <c r="AE332" s="72">
        <v>231</v>
      </c>
      <c r="AF332" s="72">
        <v>73</v>
      </c>
      <c r="AG332" s="72">
        <v>415</v>
      </c>
      <c r="AH332" s="72">
        <v>8411</v>
      </c>
      <c r="AI332" s="72"/>
      <c r="AJ332" s="72" t="s">
        <v>21577</v>
      </c>
      <c r="AK332" s="72"/>
      <c r="AL332" s="72"/>
      <c r="AM332" s="72"/>
      <c r="AN332" s="74">
        <v>42379.129074074073</v>
      </c>
      <c r="AO332" s="76" t="s">
        <v>25546</v>
      </c>
      <c r="AP332" s="72" t="b">
        <v>1</v>
      </c>
      <c r="AQ332" s="72" t="b">
        <v>0</v>
      </c>
      <c r="AR332" s="72" t="b">
        <v>0</v>
      </c>
      <c r="AS332" s="72" t="s">
        <v>231</v>
      </c>
      <c r="AT332" s="72">
        <v>0</v>
      </c>
      <c r="AU332" s="72"/>
      <c r="AV332" s="72" t="b">
        <v>0</v>
      </c>
      <c r="AW332" s="72" t="s">
        <v>313</v>
      </c>
      <c r="AX332" s="76" t="s">
        <v>28503</v>
      </c>
      <c r="AY332" s="72" t="s">
        <v>66</v>
      </c>
    </row>
    <row r="333" spans="1:51" x14ac:dyDescent="0.35">
      <c r="A333" s="70" t="s">
        <v>671</v>
      </c>
      <c r="B333" s="83"/>
      <c r="C333" s="83"/>
      <c r="D333" s="84"/>
      <c r="E333" s="107"/>
      <c r="F333" s="80" t="s">
        <v>725</v>
      </c>
      <c r="G333" s="108"/>
      <c r="H333" s="81"/>
      <c r="I333" s="87"/>
      <c r="J333" s="109"/>
      <c r="K333" s="81" t="s">
        <v>30766</v>
      </c>
      <c r="L333" s="110"/>
      <c r="M333" s="92"/>
      <c r="N333" s="92"/>
      <c r="O333" s="93"/>
      <c r="P333" s="94"/>
      <c r="Q333" s="94"/>
      <c r="R333" s="79"/>
      <c r="S333" s="79"/>
      <c r="T333" s="79"/>
      <c r="U333" s="79"/>
      <c r="V333" s="52"/>
      <c r="W333" s="52"/>
      <c r="X333" s="52"/>
      <c r="Y333" s="52"/>
      <c r="Z333" s="51"/>
      <c r="AA333" s="88"/>
      <c r="AB333" s="88"/>
      <c r="AC333" s="89"/>
      <c r="AD333" s="72" t="s">
        <v>690</v>
      </c>
      <c r="AE333" s="72">
        <v>83</v>
      </c>
      <c r="AF333" s="72">
        <v>224569</v>
      </c>
      <c r="AG333" s="72">
        <v>87982</v>
      </c>
      <c r="AH333" s="72">
        <v>556</v>
      </c>
      <c r="AI333" s="72">
        <v>-25200</v>
      </c>
      <c r="AJ333" s="72" t="s">
        <v>693</v>
      </c>
      <c r="AK333" s="72" t="s">
        <v>707</v>
      </c>
      <c r="AL333" s="76" t="s">
        <v>713</v>
      </c>
      <c r="AM333" s="72" t="s">
        <v>282</v>
      </c>
      <c r="AN333" s="74">
        <v>39880.02553240741</v>
      </c>
      <c r="AO333" s="76" t="s">
        <v>720</v>
      </c>
      <c r="AP333" s="72" t="b">
        <v>0</v>
      </c>
      <c r="AQ333" s="72" t="b">
        <v>0</v>
      </c>
      <c r="AR333" s="72" t="b">
        <v>0</v>
      </c>
      <c r="AS333" s="72" t="s">
        <v>231</v>
      </c>
      <c r="AT333" s="72">
        <v>2795</v>
      </c>
      <c r="AU333" s="76" t="s">
        <v>723</v>
      </c>
      <c r="AV333" s="72" t="b">
        <v>1</v>
      </c>
      <c r="AW333" s="72" t="s">
        <v>313</v>
      </c>
      <c r="AX333" s="76" t="s">
        <v>727</v>
      </c>
      <c r="AY333" s="72" t="s">
        <v>65</v>
      </c>
    </row>
    <row r="334" spans="1:51" x14ac:dyDescent="0.35">
      <c r="A334" s="70" t="s">
        <v>1000</v>
      </c>
      <c r="B334" s="83"/>
      <c r="C334" s="83"/>
      <c r="D334" s="84"/>
      <c r="E334" s="107"/>
      <c r="F334" s="80" t="s">
        <v>9336</v>
      </c>
      <c r="G334" s="108"/>
      <c r="H334" s="81"/>
      <c r="I334" s="87"/>
      <c r="J334" s="109"/>
      <c r="K334" s="81" t="s">
        <v>30767</v>
      </c>
      <c r="L334" s="110"/>
      <c r="M334" s="92"/>
      <c r="N334" s="92"/>
      <c r="O334" s="93"/>
      <c r="P334" s="94"/>
      <c r="Q334" s="94"/>
      <c r="R334" s="79"/>
      <c r="S334" s="79"/>
      <c r="T334" s="79"/>
      <c r="U334" s="79"/>
      <c r="V334" s="52"/>
      <c r="W334" s="52"/>
      <c r="X334" s="52"/>
      <c r="Y334" s="52"/>
      <c r="Z334" s="51"/>
      <c r="AA334" s="88"/>
      <c r="AB334" s="88"/>
      <c r="AC334" s="89"/>
      <c r="AD334" s="72" t="s">
        <v>19459</v>
      </c>
      <c r="AE334" s="72">
        <v>1804</v>
      </c>
      <c r="AF334" s="72">
        <v>751</v>
      </c>
      <c r="AG334" s="72">
        <v>10934</v>
      </c>
      <c r="AH334" s="72">
        <v>2023</v>
      </c>
      <c r="AI334" s="72">
        <v>-25200</v>
      </c>
      <c r="AJ334" s="72" t="s">
        <v>21578</v>
      </c>
      <c r="AK334" s="72" t="s">
        <v>23306</v>
      </c>
      <c r="AL334" s="72"/>
      <c r="AM334" s="72" t="s">
        <v>282</v>
      </c>
      <c r="AN334" s="74">
        <v>41739.517962962964</v>
      </c>
      <c r="AO334" s="76" t="s">
        <v>25547</v>
      </c>
      <c r="AP334" s="72" t="b">
        <v>0</v>
      </c>
      <c r="AQ334" s="72" t="b">
        <v>0</v>
      </c>
      <c r="AR334" s="72" t="b">
        <v>0</v>
      </c>
      <c r="AS334" s="72" t="s">
        <v>235</v>
      </c>
      <c r="AT334" s="72">
        <v>15</v>
      </c>
      <c r="AU334" s="76" t="s">
        <v>303</v>
      </c>
      <c r="AV334" s="72" t="b">
        <v>0</v>
      </c>
      <c r="AW334" s="72" t="s">
        <v>313</v>
      </c>
      <c r="AX334" s="76" t="s">
        <v>28504</v>
      </c>
      <c r="AY334" s="72" t="s">
        <v>66</v>
      </c>
    </row>
    <row r="335" spans="1:51" x14ac:dyDescent="0.35">
      <c r="A335" s="70" t="s">
        <v>1001</v>
      </c>
      <c r="B335" s="83"/>
      <c r="C335" s="83"/>
      <c r="D335" s="84"/>
      <c r="E335" s="107"/>
      <c r="F335" s="80" t="s">
        <v>9337</v>
      </c>
      <c r="G335" s="108"/>
      <c r="H335" s="81"/>
      <c r="I335" s="87"/>
      <c r="J335" s="109"/>
      <c r="K335" s="81" t="s">
        <v>30768</v>
      </c>
      <c r="L335" s="110"/>
      <c r="M335" s="92"/>
      <c r="N335" s="92"/>
      <c r="O335" s="93"/>
      <c r="P335" s="94"/>
      <c r="Q335" s="94"/>
      <c r="R335" s="79"/>
      <c r="S335" s="79"/>
      <c r="T335" s="79"/>
      <c r="U335" s="79"/>
      <c r="V335" s="52"/>
      <c r="W335" s="52"/>
      <c r="X335" s="52"/>
      <c r="Y335" s="52"/>
      <c r="Z335" s="51"/>
      <c r="AA335" s="88"/>
      <c r="AB335" s="88"/>
      <c r="AC335" s="89"/>
      <c r="AD335" s="72" t="s">
        <v>19460</v>
      </c>
      <c r="AE335" s="72">
        <v>1973</v>
      </c>
      <c r="AF335" s="72">
        <v>752</v>
      </c>
      <c r="AG335" s="72">
        <v>23945</v>
      </c>
      <c r="AH335" s="72">
        <v>171</v>
      </c>
      <c r="AI335" s="72">
        <v>-25200</v>
      </c>
      <c r="AJ335" s="72" t="s">
        <v>21579</v>
      </c>
      <c r="AK335" s="72"/>
      <c r="AL335" s="72"/>
      <c r="AM335" s="72" t="s">
        <v>282</v>
      </c>
      <c r="AN335" s="74">
        <v>41122.576527777775</v>
      </c>
      <c r="AO335" s="72"/>
      <c r="AP335" s="72" t="b">
        <v>0</v>
      </c>
      <c r="AQ335" s="72" t="b">
        <v>0</v>
      </c>
      <c r="AR335" s="72" t="b">
        <v>0</v>
      </c>
      <c r="AS335" s="72" t="s">
        <v>232</v>
      </c>
      <c r="AT335" s="72">
        <v>19</v>
      </c>
      <c r="AU335" s="76" t="s">
        <v>346</v>
      </c>
      <c r="AV335" s="72" t="b">
        <v>0</v>
      </c>
      <c r="AW335" s="72" t="s">
        <v>313</v>
      </c>
      <c r="AX335" s="76" t="s">
        <v>28505</v>
      </c>
      <c r="AY335" s="72" t="s">
        <v>66</v>
      </c>
    </row>
    <row r="336" spans="1:51" x14ac:dyDescent="0.35">
      <c r="A336" s="70" t="s">
        <v>1002</v>
      </c>
      <c r="B336" s="83"/>
      <c r="C336" s="83"/>
      <c r="D336" s="84"/>
      <c r="E336" s="107"/>
      <c r="F336" s="80" t="s">
        <v>9338</v>
      </c>
      <c r="G336" s="108"/>
      <c r="H336" s="81"/>
      <c r="I336" s="87"/>
      <c r="J336" s="109"/>
      <c r="K336" s="81" t="s">
        <v>30769</v>
      </c>
      <c r="L336" s="110"/>
      <c r="M336" s="92"/>
      <c r="N336" s="92"/>
      <c r="O336" s="93"/>
      <c r="P336" s="94"/>
      <c r="Q336" s="94"/>
      <c r="R336" s="79"/>
      <c r="S336" s="79"/>
      <c r="T336" s="79"/>
      <c r="U336" s="79"/>
      <c r="V336" s="52"/>
      <c r="W336" s="52"/>
      <c r="X336" s="52"/>
      <c r="Y336" s="52"/>
      <c r="Z336" s="51"/>
      <c r="AA336" s="88"/>
      <c r="AB336" s="88"/>
      <c r="AC336" s="89"/>
      <c r="AD336" s="72" t="s">
        <v>19461</v>
      </c>
      <c r="AE336" s="72">
        <v>1661</v>
      </c>
      <c r="AF336" s="72">
        <v>30</v>
      </c>
      <c r="AG336" s="72">
        <v>620</v>
      </c>
      <c r="AH336" s="72">
        <v>499</v>
      </c>
      <c r="AI336" s="72"/>
      <c r="AJ336" s="72" t="s">
        <v>21580</v>
      </c>
      <c r="AK336" s="72"/>
      <c r="AL336" s="72"/>
      <c r="AM336" s="72"/>
      <c r="AN336" s="74">
        <v>41086.035821759258</v>
      </c>
      <c r="AO336" s="76" t="s">
        <v>25548</v>
      </c>
      <c r="AP336" s="72" t="b">
        <v>0</v>
      </c>
      <c r="AQ336" s="72" t="b">
        <v>0</v>
      </c>
      <c r="AR336" s="72" t="b">
        <v>0</v>
      </c>
      <c r="AS336" s="72" t="s">
        <v>231</v>
      </c>
      <c r="AT336" s="72">
        <v>9</v>
      </c>
      <c r="AU336" s="76" t="s">
        <v>27186</v>
      </c>
      <c r="AV336" s="72" t="b">
        <v>0</v>
      </c>
      <c r="AW336" s="72" t="s">
        <v>313</v>
      </c>
      <c r="AX336" s="76" t="s">
        <v>28506</v>
      </c>
      <c r="AY336" s="72" t="s">
        <v>66</v>
      </c>
    </row>
    <row r="337" spans="1:51" x14ac:dyDescent="0.35">
      <c r="A337" s="70" t="s">
        <v>1003</v>
      </c>
      <c r="B337" s="83"/>
      <c r="C337" s="83"/>
      <c r="D337" s="84"/>
      <c r="E337" s="107"/>
      <c r="F337" s="80" t="s">
        <v>9339</v>
      </c>
      <c r="G337" s="108"/>
      <c r="H337" s="81"/>
      <c r="I337" s="87"/>
      <c r="J337" s="109"/>
      <c r="K337" s="81" t="s">
        <v>30770</v>
      </c>
      <c r="L337" s="110"/>
      <c r="M337" s="92"/>
      <c r="N337" s="92"/>
      <c r="O337" s="93"/>
      <c r="P337" s="94"/>
      <c r="Q337" s="94"/>
      <c r="R337" s="79"/>
      <c r="S337" s="79"/>
      <c r="T337" s="79"/>
      <c r="U337" s="79"/>
      <c r="V337" s="52"/>
      <c r="W337" s="52"/>
      <c r="X337" s="52"/>
      <c r="Y337" s="52"/>
      <c r="Z337" s="51"/>
      <c r="AA337" s="88"/>
      <c r="AB337" s="88"/>
      <c r="AC337" s="89"/>
      <c r="AD337" s="72" t="s">
        <v>19462</v>
      </c>
      <c r="AE337" s="72">
        <v>77</v>
      </c>
      <c r="AF337" s="72">
        <v>36</v>
      </c>
      <c r="AG337" s="72">
        <v>2055</v>
      </c>
      <c r="AH337" s="72">
        <v>0</v>
      </c>
      <c r="AI337" s="72">
        <v>-25200</v>
      </c>
      <c r="AJ337" s="72" t="s">
        <v>21581</v>
      </c>
      <c r="AK337" s="72"/>
      <c r="AL337" s="76" t="s">
        <v>24391</v>
      </c>
      <c r="AM337" s="72" t="s">
        <v>282</v>
      </c>
      <c r="AN337" s="74">
        <v>41648.603634259256</v>
      </c>
      <c r="AO337" s="76" t="s">
        <v>25549</v>
      </c>
      <c r="AP337" s="72" t="b">
        <v>0</v>
      </c>
      <c r="AQ337" s="72" t="b">
        <v>0</v>
      </c>
      <c r="AR337" s="72" t="b">
        <v>0</v>
      </c>
      <c r="AS337" s="72" t="s">
        <v>232</v>
      </c>
      <c r="AT337" s="72">
        <v>0</v>
      </c>
      <c r="AU337" s="76" t="s">
        <v>27237</v>
      </c>
      <c r="AV337" s="72" t="b">
        <v>0</v>
      </c>
      <c r="AW337" s="72" t="s">
        <v>313</v>
      </c>
      <c r="AX337" s="76" t="s">
        <v>28507</v>
      </c>
      <c r="AY337" s="72" t="s">
        <v>66</v>
      </c>
    </row>
    <row r="338" spans="1:51" x14ac:dyDescent="0.35">
      <c r="A338" s="70" t="s">
        <v>1004</v>
      </c>
      <c r="B338" s="83"/>
      <c r="C338" s="83"/>
      <c r="D338" s="84"/>
      <c r="E338" s="107"/>
      <c r="F338" s="80" t="s">
        <v>9340</v>
      </c>
      <c r="G338" s="108"/>
      <c r="H338" s="81"/>
      <c r="I338" s="87"/>
      <c r="J338" s="109"/>
      <c r="K338" s="81" t="s">
        <v>30771</v>
      </c>
      <c r="L338" s="110"/>
      <c r="M338" s="92"/>
      <c r="N338" s="92"/>
      <c r="O338" s="93"/>
      <c r="P338" s="94"/>
      <c r="Q338" s="94"/>
      <c r="R338" s="79"/>
      <c r="S338" s="79"/>
      <c r="T338" s="79"/>
      <c r="U338" s="79"/>
      <c r="V338" s="52"/>
      <c r="W338" s="52"/>
      <c r="X338" s="52"/>
      <c r="Y338" s="52"/>
      <c r="Z338" s="51"/>
      <c r="AA338" s="88"/>
      <c r="AB338" s="88"/>
      <c r="AC338" s="89"/>
      <c r="AD338" s="72" t="s">
        <v>19463</v>
      </c>
      <c r="AE338" s="72">
        <v>14</v>
      </c>
      <c r="AF338" s="72">
        <v>5</v>
      </c>
      <c r="AG338" s="72">
        <v>2450</v>
      </c>
      <c r="AH338" s="72">
        <v>0</v>
      </c>
      <c r="AI338" s="72"/>
      <c r="AJ338" s="72" t="s">
        <v>21582</v>
      </c>
      <c r="AK338" s="72" t="s">
        <v>505</v>
      </c>
      <c r="AL338" s="76" t="s">
        <v>24392</v>
      </c>
      <c r="AM338" s="72"/>
      <c r="AN338" s="74">
        <v>41338.081886574073</v>
      </c>
      <c r="AO338" s="76" t="s">
        <v>25550</v>
      </c>
      <c r="AP338" s="72" t="b">
        <v>0</v>
      </c>
      <c r="AQ338" s="72" t="b">
        <v>0</v>
      </c>
      <c r="AR338" s="72" t="b">
        <v>0</v>
      </c>
      <c r="AS338" s="72" t="s">
        <v>231</v>
      </c>
      <c r="AT338" s="72">
        <v>9</v>
      </c>
      <c r="AU338" s="76" t="s">
        <v>27238</v>
      </c>
      <c r="AV338" s="72" t="b">
        <v>0</v>
      </c>
      <c r="AW338" s="72" t="s">
        <v>313</v>
      </c>
      <c r="AX338" s="76" t="s">
        <v>28508</v>
      </c>
      <c r="AY338" s="72" t="s">
        <v>66</v>
      </c>
    </row>
    <row r="339" spans="1:51" x14ac:dyDescent="0.35">
      <c r="A339" s="70" t="s">
        <v>1005</v>
      </c>
      <c r="B339" s="83"/>
      <c r="C339" s="83"/>
      <c r="D339" s="84"/>
      <c r="E339" s="107"/>
      <c r="F339" s="80" t="s">
        <v>9341</v>
      </c>
      <c r="G339" s="108"/>
      <c r="H339" s="81"/>
      <c r="I339" s="87"/>
      <c r="J339" s="109"/>
      <c r="K339" s="81" t="s">
        <v>30772</v>
      </c>
      <c r="L339" s="110"/>
      <c r="M339" s="92"/>
      <c r="N339" s="92"/>
      <c r="O339" s="93"/>
      <c r="P339" s="94"/>
      <c r="Q339" s="94"/>
      <c r="R339" s="79"/>
      <c r="S339" s="79"/>
      <c r="T339" s="79"/>
      <c r="U339" s="79"/>
      <c r="V339" s="52"/>
      <c r="W339" s="52"/>
      <c r="X339" s="52"/>
      <c r="Y339" s="52"/>
      <c r="Z339" s="51"/>
      <c r="AA339" s="88"/>
      <c r="AB339" s="88"/>
      <c r="AC339" s="89"/>
      <c r="AD339" s="72" t="s">
        <v>19464</v>
      </c>
      <c r="AE339" s="72">
        <v>193</v>
      </c>
      <c r="AF339" s="72">
        <v>66</v>
      </c>
      <c r="AG339" s="72">
        <v>604</v>
      </c>
      <c r="AH339" s="72">
        <v>113</v>
      </c>
      <c r="AI339" s="72"/>
      <c r="AJ339" s="72"/>
      <c r="AK339" s="72"/>
      <c r="AL339" s="72"/>
      <c r="AM339" s="72"/>
      <c r="AN339" s="74">
        <v>41943.852627314816</v>
      </c>
      <c r="AO339" s="76" t="s">
        <v>25551</v>
      </c>
      <c r="AP339" s="72" t="b">
        <v>1</v>
      </c>
      <c r="AQ339" s="72" t="b">
        <v>0</v>
      </c>
      <c r="AR339" s="72" t="b">
        <v>0</v>
      </c>
      <c r="AS339" s="72" t="s">
        <v>235</v>
      </c>
      <c r="AT339" s="72">
        <v>1</v>
      </c>
      <c r="AU339" s="76" t="s">
        <v>303</v>
      </c>
      <c r="AV339" s="72" t="b">
        <v>0</v>
      </c>
      <c r="AW339" s="72" t="s">
        <v>313</v>
      </c>
      <c r="AX339" s="76" t="s">
        <v>28509</v>
      </c>
      <c r="AY339" s="72" t="s">
        <v>66</v>
      </c>
    </row>
    <row r="340" spans="1:51" x14ac:dyDescent="0.35">
      <c r="A340" s="70" t="s">
        <v>1006</v>
      </c>
      <c r="B340" s="83"/>
      <c r="C340" s="83"/>
      <c r="D340" s="84"/>
      <c r="E340" s="107"/>
      <c r="F340" s="80" t="s">
        <v>9342</v>
      </c>
      <c r="G340" s="108"/>
      <c r="H340" s="81"/>
      <c r="I340" s="87"/>
      <c r="J340" s="109"/>
      <c r="K340" s="81" t="s">
        <v>30773</v>
      </c>
      <c r="L340" s="110"/>
      <c r="M340" s="92"/>
      <c r="N340" s="92"/>
      <c r="O340" s="93"/>
      <c r="P340" s="94"/>
      <c r="Q340" s="94"/>
      <c r="R340" s="79"/>
      <c r="S340" s="79"/>
      <c r="T340" s="79"/>
      <c r="U340" s="79"/>
      <c r="V340" s="52"/>
      <c r="W340" s="52"/>
      <c r="X340" s="52"/>
      <c r="Y340" s="52"/>
      <c r="Z340" s="51"/>
      <c r="AA340" s="88"/>
      <c r="AB340" s="88"/>
      <c r="AC340" s="89"/>
      <c r="AD340" s="72" t="s">
        <v>19465</v>
      </c>
      <c r="AE340" s="72">
        <v>370</v>
      </c>
      <c r="AF340" s="72">
        <v>372</v>
      </c>
      <c r="AG340" s="72">
        <v>6294</v>
      </c>
      <c r="AH340" s="72">
        <v>2711</v>
      </c>
      <c r="AI340" s="72"/>
      <c r="AJ340" s="72" t="s">
        <v>21583</v>
      </c>
      <c r="AK340" s="72" t="s">
        <v>278</v>
      </c>
      <c r="AL340" s="72"/>
      <c r="AM340" s="72"/>
      <c r="AN340" s="74">
        <v>41236.220219907409</v>
      </c>
      <c r="AO340" s="76" t="s">
        <v>25552</v>
      </c>
      <c r="AP340" s="72" t="b">
        <v>1</v>
      </c>
      <c r="AQ340" s="72" t="b">
        <v>0</v>
      </c>
      <c r="AR340" s="72" t="b">
        <v>0</v>
      </c>
      <c r="AS340" s="72" t="s">
        <v>235</v>
      </c>
      <c r="AT340" s="72">
        <v>1</v>
      </c>
      <c r="AU340" s="76" t="s">
        <v>303</v>
      </c>
      <c r="AV340" s="72" t="b">
        <v>0</v>
      </c>
      <c r="AW340" s="72" t="s">
        <v>313</v>
      </c>
      <c r="AX340" s="76" t="s">
        <v>28510</v>
      </c>
      <c r="AY340" s="72" t="s">
        <v>66</v>
      </c>
    </row>
    <row r="341" spans="1:51" x14ac:dyDescent="0.35">
      <c r="A341" s="70" t="s">
        <v>1007</v>
      </c>
      <c r="B341" s="83"/>
      <c r="C341" s="83"/>
      <c r="D341" s="84"/>
      <c r="E341" s="107"/>
      <c r="F341" s="80" t="s">
        <v>9343</v>
      </c>
      <c r="G341" s="108"/>
      <c r="H341" s="81"/>
      <c r="I341" s="87"/>
      <c r="J341" s="109"/>
      <c r="K341" s="81" t="s">
        <v>30774</v>
      </c>
      <c r="L341" s="110"/>
      <c r="M341" s="92"/>
      <c r="N341" s="92"/>
      <c r="O341" s="93"/>
      <c r="P341" s="94"/>
      <c r="Q341" s="94"/>
      <c r="R341" s="79"/>
      <c r="S341" s="79"/>
      <c r="T341" s="79"/>
      <c r="U341" s="79"/>
      <c r="V341" s="52"/>
      <c r="W341" s="52"/>
      <c r="X341" s="52"/>
      <c r="Y341" s="52"/>
      <c r="Z341" s="51"/>
      <c r="AA341" s="88"/>
      <c r="AB341" s="88"/>
      <c r="AC341" s="89"/>
      <c r="AD341" s="72" t="s">
        <v>19466</v>
      </c>
      <c r="AE341" s="72">
        <v>86</v>
      </c>
      <c r="AF341" s="72">
        <v>396</v>
      </c>
      <c r="AG341" s="72">
        <v>6436</v>
      </c>
      <c r="AH341" s="72">
        <v>2</v>
      </c>
      <c r="AI341" s="72">
        <v>7200</v>
      </c>
      <c r="AJ341" s="72" t="s">
        <v>21584</v>
      </c>
      <c r="AK341" s="72"/>
      <c r="AL341" s="72"/>
      <c r="AM341" s="72" t="s">
        <v>717</v>
      </c>
      <c r="AN341" s="74">
        <v>41869.500416666669</v>
      </c>
      <c r="AO341" s="76" t="s">
        <v>25553</v>
      </c>
      <c r="AP341" s="72" t="b">
        <v>0</v>
      </c>
      <c r="AQ341" s="72" t="b">
        <v>0</v>
      </c>
      <c r="AR341" s="72" t="b">
        <v>0</v>
      </c>
      <c r="AS341" s="72" t="s">
        <v>235</v>
      </c>
      <c r="AT341" s="72">
        <v>15</v>
      </c>
      <c r="AU341" s="76" t="s">
        <v>305</v>
      </c>
      <c r="AV341" s="72" t="b">
        <v>0</v>
      </c>
      <c r="AW341" s="72" t="s">
        <v>313</v>
      </c>
      <c r="AX341" s="76" t="s">
        <v>28511</v>
      </c>
      <c r="AY341" s="72" t="s">
        <v>66</v>
      </c>
    </row>
    <row r="342" spans="1:51" x14ac:dyDescent="0.35">
      <c r="A342" s="70" t="s">
        <v>1008</v>
      </c>
      <c r="B342" s="83"/>
      <c r="C342" s="83"/>
      <c r="D342" s="84"/>
      <c r="E342" s="107"/>
      <c r="F342" s="80" t="s">
        <v>312</v>
      </c>
      <c r="G342" s="108"/>
      <c r="H342" s="81"/>
      <c r="I342" s="87"/>
      <c r="J342" s="109"/>
      <c r="K342" s="81" t="s">
        <v>30775</v>
      </c>
      <c r="L342" s="110"/>
      <c r="M342" s="92"/>
      <c r="N342" s="92"/>
      <c r="O342" s="93"/>
      <c r="P342" s="94"/>
      <c r="Q342" s="94"/>
      <c r="R342" s="79"/>
      <c r="S342" s="79"/>
      <c r="T342" s="79"/>
      <c r="U342" s="79"/>
      <c r="V342" s="52"/>
      <c r="W342" s="52"/>
      <c r="X342" s="52"/>
      <c r="Y342" s="52"/>
      <c r="Z342" s="51"/>
      <c r="AA342" s="88"/>
      <c r="AB342" s="88"/>
      <c r="AC342" s="89"/>
      <c r="AD342" s="72" t="s">
        <v>19467</v>
      </c>
      <c r="AE342" s="72">
        <v>23</v>
      </c>
      <c r="AF342" s="72">
        <v>4</v>
      </c>
      <c r="AG342" s="72">
        <v>274</v>
      </c>
      <c r="AH342" s="72">
        <v>33</v>
      </c>
      <c r="AI342" s="72"/>
      <c r="AJ342" s="72"/>
      <c r="AK342" s="72"/>
      <c r="AL342" s="76" t="s">
        <v>24393</v>
      </c>
      <c r="AM342" s="72"/>
      <c r="AN342" s="74">
        <v>42742.470567129632</v>
      </c>
      <c r="AO342" s="72"/>
      <c r="AP342" s="72" t="b">
        <v>1</v>
      </c>
      <c r="AQ342" s="72" t="b">
        <v>1</v>
      </c>
      <c r="AR342" s="72" t="b">
        <v>0</v>
      </c>
      <c r="AS342" s="72" t="s">
        <v>235</v>
      </c>
      <c r="AT342" s="72">
        <v>1</v>
      </c>
      <c r="AU342" s="72"/>
      <c r="AV342" s="72" t="b">
        <v>0</v>
      </c>
      <c r="AW342" s="72" t="s">
        <v>313</v>
      </c>
      <c r="AX342" s="76" t="s">
        <v>28512</v>
      </c>
      <c r="AY342" s="72" t="s">
        <v>66</v>
      </c>
    </row>
    <row r="343" spans="1:51" x14ac:dyDescent="0.35">
      <c r="A343" s="70" t="s">
        <v>1009</v>
      </c>
      <c r="B343" s="83"/>
      <c r="C343" s="83"/>
      <c r="D343" s="84"/>
      <c r="E343" s="107"/>
      <c r="F343" s="80" t="s">
        <v>9344</v>
      </c>
      <c r="G343" s="108"/>
      <c r="H343" s="81"/>
      <c r="I343" s="87"/>
      <c r="J343" s="109"/>
      <c r="K343" s="81" t="s">
        <v>30776</v>
      </c>
      <c r="L343" s="110"/>
      <c r="M343" s="92"/>
      <c r="N343" s="92"/>
      <c r="O343" s="93"/>
      <c r="P343" s="94"/>
      <c r="Q343" s="94"/>
      <c r="R343" s="79"/>
      <c r="S343" s="79"/>
      <c r="T343" s="79"/>
      <c r="U343" s="79"/>
      <c r="V343" s="52"/>
      <c r="W343" s="52"/>
      <c r="X343" s="52"/>
      <c r="Y343" s="52"/>
      <c r="Z343" s="51"/>
      <c r="AA343" s="88"/>
      <c r="AB343" s="88"/>
      <c r="AC343" s="89"/>
      <c r="AD343" s="72" t="s">
        <v>19468</v>
      </c>
      <c r="AE343" s="72">
        <v>942</v>
      </c>
      <c r="AF343" s="72">
        <v>44</v>
      </c>
      <c r="AG343" s="72">
        <v>800</v>
      </c>
      <c r="AH343" s="72">
        <v>645</v>
      </c>
      <c r="AI343" s="72"/>
      <c r="AJ343" s="72" t="s">
        <v>21585</v>
      </c>
      <c r="AK343" s="72" t="s">
        <v>23307</v>
      </c>
      <c r="AL343" s="72"/>
      <c r="AM343" s="72"/>
      <c r="AN343" s="74">
        <v>41745.711284722223</v>
      </c>
      <c r="AO343" s="76" t="s">
        <v>25554</v>
      </c>
      <c r="AP343" s="72" t="b">
        <v>0</v>
      </c>
      <c r="AQ343" s="72" t="b">
        <v>0</v>
      </c>
      <c r="AR343" s="72" t="b">
        <v>0</v>
      </c>
      <c r="AS343" s="72" t="s">
        <v>231</v>
      </c>
      <c r="AT343" s="72">
        <v>13</v>
      </c>
      <c r="AU343" s="76" t="s">
        <v>607</v>
      </c>
      <c r="AV343" s="72" t="b">
        <v>0</v>
      </c>
      <c r="AW343" s="72" t="s">
        <v>313</v>
      </c>
      <c r="AX343" s="76" t="s">
        <v>28513</v>
      </c>
      <c r="AY343" s="72" t="s">
        <v>66</v>
      </c>
    </row>
    <row r="344" spans="1:51" x14ac:dyDescent="0.35">
      <c r="A344" s="70" t="s">
        <v>1010</v>
      </c>
      <c r="B344" s="83"/>
      <c r="C344" s="83"/>
      <c r="D344" s="84"/>
      <c r="E344" s="107"/>
      <c r="F344" s="80" t="s">
        <v>27729</v>
      </c>
      <c r="G344" s="108"/>
      <c r="H344" s="81"/>
      <c r="I344" s="87"/>
      <c r="J344" s="109"/>
      <c r="K344" s="81" t="s">
        <v>30777</v>
      </c>
      <c r="L344" s="110"/>
      <c r="M344" s="92"/>
      <c r="N344" s="92"/>
      <c r="O344" s="93"/>
      <c r="P344" s="94"/>
      <c r="Q344" s="94"/>
      <c r="R344" s="79"/>
      <c r="S344" s="79"/>
      <c r="T344" s="79"/>
      <c r="U344" s="79"/>
      <c r="V344" s="52"/>
      <c r="W344" s="52"/>
      <c r="X344" s="52"/>
      <c r="Y344" s="52"/>
      <c r="Z344" s="51"/>
      <c r="AA344" s="88"/>
      <c r="AB344" s="88"/>
      <c r="AC344" s="89"/>
      <c r="AD344" s="72" t="s">
        <v>19469</v>
      </c>
      <c r="AE344" s="72">
        <v>2672</v>
      </c>
      <c r="AF344" s="72">
        <v>1233113</v>
      </c>
      <c r="AG344" s="72">
        <v>96267</v>
      </c>
      <c r="AH344" s="72">
        <v>5497</v>
      </c>
      <c r="AI344" s="72">
        <v>-14400</v>
      </c>
      <c r="AJ344" s="72" t="s">
        <v>21586</v>
      </c>
      <c r="AK344" s="72" t="s">
        <v>590</v>
      </c>
      <c r="AL344" s="76" t="s">
        <v>24394</v>
      </c>
      <c r="AM344" s="72" t="s">
        <v>289</v>
      </c>
      <c r="AN344" s="74">
        <v>39738.540520833332</v>
      </c>
      <c r="AO344" s="76" t="s">
        <v>25555</v>
      </c>
      <c r="AP344" s="72" t="b">
        <v>0</v>
      </c>
      <c r="AQ344" s="72" t="b">
        <v>0</v>
      </c>
      <c r="AR344" s="72" t="b">
        <v>1</v>
      </c>
      <c r="AS344" s="72" t="s">
        <v>231</v>
      </c>
      <c r="AT344" s="72">
        <v>3800</v>
      </c>
      <c r="AU344" s="76" t="s">
        <v>27239</v>
      </c>
      <c r="AV344" s="72" t="b">
        <v>1</v>
      </c>
      <c r="AW344" s="72" t="s">
        <v>313</v>
      </c>
      <c r="AX344" s="76" t="s">
        <v>28514</v>
      </c>
      <c r="AY344" s="72" t="s">
        <v>66</v>
      </c>
    </row>
    <row r="345" spans="1:51" x14ac:dyDescent="0.35">
      <c r="A345" s="70" t="s">
        <v>1011</v>
      </c>
      <c r="B345" s="83"/>
      <c r="C345" s="83"/>
      <c r="D345" s="84"/>
      <c r="E345" s="107"/>
      <c r="F345" s="80" t="s">
        <v>27730</v>
      </c>
      <c r="G345" s="108"/>
      <c r="H345" s="81"/>
      <c r="I345" s="87"/>
      <c r="J345" s="109"/>
      <c r="K345" s="81" t="s">
        <v>30778</v>
      </c>
      <c r="L345" s="110"/>
      <c r="M345" s="92"/>
      <c r="N345" s="92"/>
      <c r="O345" s="93"/>
      <c r="P345" s="94"/>
      <c r="Q345" s="94"/>
      <c r="R345" s="79"/>
      <c r="S345" s="79"/>
      <c r="T345" s="79"/>
      <c r="U345" s="79"/>
      <c r="V345" s="52"/>
      <c r="W345" s="52"/>
      <c r="X345" s="52"/>
      <c r="Y345" s="52"/>
      <c r="Z345" s="51"/>
      <c r="AA345" s="88"/>
      <c r="AB345" s="88"/>
      <c r="AC345" s="89"/>
      <c r="AD345" s="72" t="s">
        <v>19470</v>
      </c>
      <c r="AE345" s="72">
        <v>1899</v>
      </c>
      <c r="AF345" s="72">
        <v>1700</v>
      </c>
      <c r="AG345" s="72">
        <v>103893</v>
      </c>
      <c r="AH345" s="72">
        <v>178504</v>
      </c>
      <c r="AI345" s="72">
        <v>-25200</v>
      </c>
      <c r="AJ345" s="72" t="s">
        <v>21587</v>
      </c>
      <c r="AK345" s="72" t="s">
        <v>23308</v>
      </c>
      <c r="AL345" s="76" t="s">
        <v>24395</v>
      </c>
      <c r="AM345" s="72" t="s">
        <v>282</v>
      </c>
      <c r="AN345" s="74">
        <v>41323.839803240742</v>
      </c>
      <c r="AO345" s="76" t="s">
        <v>25556</v>
      </c>
      <c r="AP345" s="72" t="b">
        <v>0</v>
      </c>
      <c r="AQ345" s="72" t="b">
        <v>0</v>
      </c>
      <c r="AR345" s="72" t="b">
        <v>1</v>
      </c>
      <c r="AS345" s="72" t="s">
        <v>231</v>
      </c>
      <c r="AT345" s="72">
        <v>39</v>
      </c>
      <c r="AU345" s="76" t="s">
        <v>303</v>
      </c>
      <c r="AV345" s="72" t="b">
        <v>0</v>
      </c>
      <c r="AW345" s="72" t="s">
        <v>313</v>
      </c>
      <c r="AX345" s="76" t="s">
        <v>28515</v>
      </c>
      <c r="AY345" s="72" t="s">
        <v>66</v>
      </c>
    </row>
    <row r="346" spans="1:51" x14ac:dyDescent="0.35">
      <c r="A346" s="70" t="s">
        <v>1012</v>
      </c>
      <c r="B346" s="83"/>
      <c r="C346" s="83"/>
      <c r="D346" s="84"/>
      <c r="E346" s="107"/>
      <c r="F346" s="80" t="s">
        <v>9345</v>
      </c>
      <c r="G346" s="108"/>
      <c r="H346" s="81"/>
      <c r="I346" s="87"/>
      <c r="J346" s="109"/>
      <c r="K346" s="81" t="s">
        <v>30779</v>
      </c>
      <c r="L346" s="110"/>
      <c r="M346" s="92"/>
      <c r="N346" s="92"/>
      <c r="O346" s="93"/>
      <c r="P346" s="94"/>
      <c r="Q346" s="94"/>
      <c r="R346" s="79"/>
      <c r="S346" s="79"/>
      <c r="T346" s="79"/>
      <c r="U346" s="79"/>
      <c r="V346" s="52"/>
      <c r="W346" s="52"/>
      <c r="X346" s="52"/>
      <c r="Y346" s="52"/>
      <c r="Z346" s="51"/>
      <c r="AA346" s="88"/>
      <c r="AB346" s="88"/>
      <c r="AC346" s="89"/>
      <c r="AD346" s="72" t="s">
        <v>19471</v>
      </c>
      <c r="AE346" s="72">
        <v>134</v>
      </c>
      <c r="AF346" s="72">
        <v>70</v>
      </c>
      <c r="AG346" s="72">
        <v>8023</v>
      </c>
      <c r="AH346" s="72">
        <v>3712</v>
      </c>
      <c r="AI346" s="72">
        <v>7200</v>
      </c>
      <c r="AJ346" s="72"/>
      <c r="AK346" s="72"/>
      <c r="AL346" s="72"/>
      <c r="AM346" s="72" t="s">
        <v>284</v>
      </c>
      <c r="AN346" s="74">
        <v>39942.630462962959</v>
      </c>
      <c r="AO346" s="76" t="s">
        <v>25557</v>
      </c>
      <c r="AP346" s="72" t="b">
        <v>0</v>
      </c>
      <c r="AQ346" s="72" t="b">
        <v>0</v>
      </c>
      <c r="AR346" s="72" t="b">
        <v>0</v>
      </c>
      <c r="AS346" s="72" t="s">
        <v>235</v>
      </c>
      <c r="AT346" s="72">
        <v>12</v>
      </c>
      <c r="AU346" s="76" t="s">
        <v>27240</v>
      </c>
      <c r="AV346" s="72" t="b">
        <v>0</v>
      </c>
      <c r="AW346" s="72" t="s">
        <v>313</v>
      </c>
      <c r="AX346" s="76" t="s">
        <v>28516</v>
      </c>
      <c r="AY346" s="72" t="s">
        <v>66</v>
      </c>
    </row>
    <row r="347" spans="1:51" x14ac:dyDescent="0.35">
      <c r="A347" s="70" t="s">
        <v>1013</v>
      </c>
      <c r="B347" s="83"/>
      <c r="C347" s="83"/>
      <c r="D347" s="84"/>
      <c r="E347" s="107"/>
      <c r="F347" s="80" t="s">
        <v>9346</v>
      </c>
      <c r="G347" s="108"/>
      <c r="H347" s="81"/>
      <c r="I347" s="87"/>
      <c r="J347" s="109"/>
      <c r="K347" s="81" t="s">
        <v>30780</v>
      </c>
      <c r="L347" s="110"/>
      <c r="M347" s="92"/>
      <c r="N347" s="92"/>
      <c r="O347" s="93"/>
      <c r="P347" s="94"/>
      <c r="Q347" s="94"/>
      <c r="R347" s="79"/>
      <c r="S347" s="79"/>
      <c r="T347" s="79"/>
      <c r="U347" s="79"/>
      <c r="V347" s="52"/>
      <c r="W347" s="52"/>
      <c r="X347" s="52"/>
      <c r="Y347" s="52"/>
      <c r="Z347" s="51"/>
      <c r="AA347" s="88"/>
      <c r="AB347" s="88"/>
      <c r="AC347" s="89"/>
      <c r="AD347" s="72" t="s">
        <v>8464</v>
      </c>
      <c r="AE347" s="72">
        <v>159</v>
      </c>
      <c r="AF347" s="72">
        <v>143</v>
      </c>
      <c r="AG347" s="72">
        <v>146205</v>
      </c>
      <c r="AH347" s="72">
        <v>5</v>
      </c>
      <c r="AI347" s="72">
        <v>7200</v>
      </c>
      <c r="AJ347" s="72" t="s">
        <v>21588</v>
      </c>
      <c r="AK347" s="72"/>
      <c r="AL347" s="76" t="s">
        <v>24396</v>
      </c>
      <c r="AM347" s="72" t="s">
        <v>25242</v>
      </c>
      <c r="AN347" s="74">
        <v>42054.718622685185</v>
      </c>
      <c r="AO347" s="76" t="s">
        <v>25558</v>
      </c>
      <c r="AP347" s="72" t="b">
        <v>0</v>
      </c>
      <c r="AQ347" s="72" t="b">
        <v>0</v>
      </c>
      <c r="AR347" s="72" t="b">
        <v>0</v>
      </c>
      <c r="AS347" s="72" t="s">
        <v>231</v>
      </c>
      <c r="AT347" s="72">
        <v>0</v>
      </c>
      <c r="AU347" s="76" t="s">
        <v>303</v>
      </c>
      <c r="AV347" s="72" t="b">
        <v>0</v>
      </c>
      <c r="AW347" s="72" t="s">
        <v>313</v>
      </c>
      <c r="AX347" s="76" t="s">
        <v>28517</v>
      </c>
      <c r="AY347" s="72" t="s">
        <v>66</v>
      </c>
    </row>
    <row r="348" spans="1:51" x14ac:dyDescent="0.35">
      <c r="A348" s="70" t="s">
        <v>1014</v>
      </c>
      <c r="B348" s="83"/>
      <c r="C348" s="83"/>
      <c r="D348" s="84"/>
      <c r="E348" s="107"/>
      <c r="F348" s="80" t="s">
        <v>9347</v>
      </c>
      <c r="G348" s="108"/>
      <c r="H348" s="81"/>
      <c r="I348" s="87"/>
      <c r="J348" s="109"/>
      <c r="K348" s="81" t="s">
        <v>30781</v>
      </c>
      <c r="L348" s="110"/>
      <c r="M348" s="92"/>
      <c r="N348" s="92"/>
      <c r="O348" s="93"/>
      <c r="P348" s="94"/>
      <c r="Q348" s="94"/>
      <c r="R348" s="79"/>
      <c r="S348" s="79"/>
      <c r="T348" s="79"/>
      <c r="U348" s="79"/>
      <c r="V348" s="52"/>
      <c r="W348" s="52"/>
      <c r="X348" s="52"/>
      <c r="Y348" s="52"/>
      <c r="Z348" s="51"/>
      <c r="AA348" s="88"/>
      <c r="AB348" s="88"/>
      <c r="AC348" s="89"/>
      <c r="AD348" s="72" t="s">
        <v>19472</v>
      </c>
      <c r="AE348" s="72">
        <v>42</v>
      </c>
      <c r="AF348" s="72">
        <v>20</v>
      </c>
      <c r="AG348" s="72">
        <v>283</v>
      </c>
      <c r="AH348" s="72">
        <v>0</v>
      </c>
      <c r="AI348" s="72"/>
      <c r="AJ348" s="72"/>
      <c r="AK348" s="72"/>
      <c r="AL348" s="72"/>
      <c r="AM348" s="72"/>
      <c r="AN348" s="74">
        <v>42433.836018518516</v>
      </c>
      <c r="AO348" s="76" t="s">
        <v>25559</v>
      </c>
      <c r="AP348" s="72" t="b">
        <v>1</v>
      </c>
      <c r="AQ348" s="72" t="b">
        <v>0</v>
      </c>
      <c r="AR348" s="72" t="b">
        <v>0</v>
      </c>
      <c r="AS348" s="72" t="s">
        <v>235</v>
      </c>
      <c r="AT348" s="72">
        <v>0</v>
      </c>
      <c r="AU348" s="72"/>
      <c r="AV348" s="72" t="b">
        <v>0</v>
      </c>
      <c r="AW348" s="72" t="s">
        <v>313</v>
      </c>
      <c r="AX348" s="76" t="s">
        <v>28518</v>
      </c>
      <c r="AY348" s="72" t="s">
        <v>66</v>
      </c>
    </row>
    <row r="349" spans="1:51" x14ac:dyDescent="0.35">
      <c r="A349" s="70" t="s">
        <v>1015</v>
      </c>
      <c r="B349" s="83"/>
      <c r="C349" s="83"/>
      <c r="D349" s="84"/>
      <c r="E349" s="107"/>
      <c r="F349" s="80" t="s">
        <v>9348</v>
      </c>
      <c r="G349" s="108"/>
      <c r="H349" s="81"/>
      <c r="I349" s="87"/>
      <c r="J349" s="109"/>
      <c r="K349" s="81" t="s">
        <v>30782</v>
      </c>
      <c r="L349" s="110"/>
      <c r="M349" s="92"/>
      <c r="N349" s="92"/>
      <c r="O349" s="93"/>
      <c r="P349" s="94"/>
      <c r="Q349" s="94"/>
      <c r="R349" s="79"/>
      <c r="S349" s="79"/>
      <c r="T349" s="79"/>
      <c r="U349" s="79"/>
      <c r="V349" s="52"/>
      <c r="W349" s="52"/>
      <c r="X349" s="52"/>
      <c r="Y349" s="52"/>
      <c r="Z349" s="51"/>
      <c r="AA349" s="88"/>
      <c r="AB349" s="88"/>
      <c r="AC349" s="89"/>
      <c r="AD349" s="72" t="s">
        <v>19473</v>
      </c>
      <c r="AE349" s="72">
        <v>1360</v>
      </c>
      <c r="AF349" s="72">
        <v>1120</v>
      </c>
      <c r="AG349" s="72">
        <v>29418</v>
      </c>
      <c r="AH349" s="72">
        <v>115294</v>
      </c>
      <c r="AI349" s="72">
        <v>32400</v>
      </c>
      <c r="AJ349" s="72" t="s">
        <v>21589</v>
      </c>
      <c r="AK349" s="72" t="s">
        <v>23309</v>
      </c>
      <c r="AL349" s="76" t="s">
        <v>24397</v>
      </c>
      <c r="AM349" s="72" t="s">
        <v>650</v>
      </c>
      <c r="AN349" s="74">
        <v>40318.582557870373</v>
      </c>
      <c r="AO349" s="76" t="s">
        <v>25560</v>
      </c>
      <c r="AP349" s="72" t="b">
        <v>0</v>
      </c>
      <c r="AQ349" s="72" t="b">
        <v>0</v>
      </c>
      <c r="AR349" s="72" t="b">
        <v>0</v>
      </c>
      <c r="AS349" s="72" t="s">
        <v>324</v>
      </c>
      <c r="AT349" s="72">
        <v>71</v>
      </c>
      <c r="AU349" s="76" t="s">
        <v>27241</v>
      </c>
      <c r="AV349" s="72" t="b">
        <v>0</v>
      </c>
      <c r="AW349" s="72" t="s">
        <v>313</v>
      </c>
      <c r="AX349" s="76" t="s">
        <v>28519</v>
      </c>
      <c r="AY349" s="72" t="s">
        <v>66</v>
      </c>
    </row>
    <row r="350" spans="1:51" x14ac:dyDescent="0.35">
      <c r="A350" s="70" t="s">
        <v>1016</v>
      </c>
      <c r="B350" s="83"/>
      <c r="C350" s="83"/>
      <c r="D350" s="84"/>
      <c r="E350" s="107"/>
      <c r="F350" s="80" t="s">
        <v>9349</v>
      </c>
      <c r="G350" s="108"/>
      <c r="H350" s="81"/>
      <c r="I350" s="87"/>
      <c r="J350" s="109"/>
      <c r="K350" s="81" t="s">
        <v>30783</v>
      </c>
      <c r="L350" s="110"/>
      <c r="M350" s="92"/>
      <c r="N350" s="92"/>
      <c r="O350" s="93"/>
      <c r="P350" s="94"/>
      <c r="Q350" s="94"/>
      <c r="R350" s="79"/>
      <c r="S350" s="79"/>
      <c r="T350" s="79"/>
      <c r="U350" s="79"/>
      <c r="V350" s="52"/>
      <c r="W350" s="52"/>
      <c r="X350" s="52"/>
      <c r="Y350" s="52"/>
      <c r="Z350" s="51"/>
      <c r="AA350" s="88"/>
      <c r="AB350" s="88"/>
      <c r="AC350" s="89"/>
      <c r="AD350" s="72" t="s">
        <v>19474</v>
      </c>
      <c r="AE350" s="72">
        <v>5503</v>
      </c>
      <c r="AF350" s="72">
        <v>5200</v>
      </c>
      <c r="AG350" s="72">
        <v>78224</v>
      </c>
      <c r="AH350" s="72">
        <v>923</v>
      </c>
      <c r="AI350" s="72">
        <v>-10800</v>
      </c>
      <c r="AJ350" s="72" t="s">
        <v>21590</v>
      </c>
      <c r="AK350" s="72" t="s">
        <v>587</v>
      </c>
      <c r="AL350" s="76" t="s">
        <v>24398</v>
      </c>
      <c r="AM350" s="72" t="s">
        <v>25237</v>
      </c>
      <c r="AN350" s="74">
        <v>39974.17324074074</v>
      </c>
      <c r="AO350" s="76" t="s">
        <v>25561</v>
      </c>
      <c r="AP350" s="72" t="b">
        <v>0</v>
      </c>
      <c r="AQ350" s="72" t="b">
        <v>0</v>
      </c>
      <c r="AR350" s="72" t="b">
        <v>1</v>
      </c>
      <c r="AS350" s="72" t="s">
        <v>300</v>
      </c>
      <c r="AT350" s="72">
        <v>469</v>
      </c>
      <c r="AU350" s="76" t="s">
        <v>347</v>
      </c>
      <c r="AV350" s="72" t="b">
        <v>0</v>
      </c>
      <c r="AW350" s="72" t="s">
        <v>313</v>
      </c>
      <c r="AX350" s="76" t="s">
        <v>28520</v>
      </c>
      <c r="AY350" s="72" t="s">
        <v>66</v>
      </c>
    </row>
    <row r="351" spans="1:51" x14ac:dyDescent="0.35">
      <c r="A351" s="70" t="s">
        <v>1017</v>
      </c>
      <c r="B351" s="83"/>
      <c r="C351" s="83"/>
      <c r="D351" s="84"/>
      <c r="E351" s="107"/>
      <c r="F351" s="80" t="s">
        <v>27731</v>
      </c>
      <c r="G351" s="108"/>
      <c r="H351" s="81"/>
      <c r="I351" s="87"/>
      <c r="J351" s="109"/>
      <c r="K351" s="81" t="s">
        <v>30784</v>
      </c>
      <c r="L351" s="110"/>
      <c r="M351" s="92"/>
      <c r="N351" s="92"/>
      <c r="O351" s="93"/>
      <c r="P351" s="94"/>
      <c r="Q351" s="94"/>
      <c r="R351" s="79"/>
      <c r="S351" s="79"/>
      <c r="T351" s="79"/>
      <c r="U351" s="79"/>
      <c r="V351" s="52"/>
      <c r="W351" s="52"/>
      <c r="X351" s="52"/>
      <c r="Y351" s="52"/>
      <c r="Z351" s="51"/>
      <c r="AA351" s="88"/>
      <c r="AB351" s="88"/>
      <c r="AC351" s="89"/>
      <c r="AD351" s="72" t="s">
        <v>19475</v>
      </c>
      <c r="AE351" s="72">
        <v>2290</v>
      </c>
      <c r="AF351" s="72">
        <v>62</v>
      </c>
      <c r="AG351" s="72">
        <v>861</v>
      </c>
      <c r="AH351" s="72">
        <v>699</v>
      </c>
      <c r="AI351" s="72"/>
      <c r="AJ351" s="72" t="s">
        <v>21591</v>
      </c>
      <c r="AK351" s="72"/>
      <c r="AL351" s="72"/>
      <c r="AM351" s="72"/>
      <c r="AN351" s="74">
        <v>40900.723807870374</v>
      </c>
      <c r="AO351" s="76" t="s">
        <v>25562</v>
      </c>
      <c r="AP351" s="72" t="b">
        <v>0</v>
      </c>
      <c r="AQ351" s="72" t="b">
        <v>0</v>
      </c>
      <c r="AR351" s="72" t="b">
        <v>0</v>
      </c>
      <c r="AS351" s="72" t="s">
        <v>231</v>
      </c>
      <c r="AT351" s="72">
        <v>31</v>
      </c>
      <c r="AU351" s="76" t="s">
        <v>527</v>
      </c>
      <c r="AV351" s="72" t="b">
        <v>0</v>
      </c>
      <c r="AW351" s="72" t="s">
        <v>313</v>
      </c>
      <c r="AX351" s="76" t="s">
        <v>28521</v>
      </c>
      <c r="AY351" s="72" t="s">
        <v>66</v>
      </c>
    </row>
    <row r="352" spans="1:51" x14ac:dyDescent="0.35">
      <c r="A352" s="70" t="s">
        <v>1018</v>
      </c>
      <c r="B352" s="83"/>
      <c r="C352" s="83"/>
      <c r="D352" s="84"/>
      <c r="E352" s="107"/>
      <c r="F352" s="80" t="s">
        <v>9350</v>
      </c>
      <c r="G352" s="108"/>
      <c r="H352" s="81"/>
      <c r="I352" s="87"/>
      <c r="J352" s="109"/>
      <c r="K352" s="81" t="s">
        <v>30785</v>
      </c>
      <c r="L352" s="110"/>
      <c r="M352" s="92"/>
      <c r="N352" s="92"/>
      <c r="O352" s="93"/>
      <c r="P352" s="94"/>
      <c r="Q352" s="94"/>
      <c r="R352" s="79"/>
      <c r="S352" s="79"/>
      <c r="T352" s="79"/>
      <c r="U352" s="79"/>
      <c r="V352" s="52"/>
      <c r="W352" s="52"/>
      <c r="X352" s="52"/>
      <c r="Y352" s="52"/>
      <c r="Z352" s="51"/>
      <c r="AA352" s="88"/>
      <c r="AB352" s="88"/>
      <c r="AC352" s="89"/>
      <c r="AD352" s="72" t="s">
        <v>19476</v>
      </c>
      <c r="AE352" s="72">
        <v>11</v>
      </c>
      <c r="AF352" s="72">
        <v>2</v>
      </c>
      <c r="AG352" s="72">
        <v>6</v>
      </c>
      <c r="AH352" s="72">
        <v>9</v>
      </c>
      <c r="AI352" s="72">
        <v>-25200</v>
      </c>
      <c r="AJ352" s="72" t="s">
        <v>21592</v>
      </c>
      <c r="AK352" s="72" t="s">
        <v>23310</v>
      </c>
      <c r="AL352" s="76" t="s">
        <v>24399</v>
      </c>
      <c r="AM352" s="72" t="s">
        <v>282</v>
      </c>
      <c r="AN352" s="74">
        <v>41811.840162037035</v>
      </c>
      <c r="AO352" s="76" t="s">
        <v>25563</v>
      </c>
      <c r="AP352" s="72" t="b">
        <v>1</v>
      </c>
      <c r="AQ352" s="72" t="b">
        <v>0</v>
      </c>
      <c r="AR352" s="72" t="b">
        <v>1</v>
      </c>
      <c r="AS352" s="72" t="s">
        <v>235</v>
      </c>
      <c r="AT352" s="72">
        <v>0</v>
      </c>
      <c r="AU352" s="76" t="s">
        <v>303</v>
      </c>
      <c r="AV352" s="72" t="b">
        <v>0</v>
      </c>
      <c r="AW352" s="72" t="s">
        <v>313</v>
      </c>
      <c r="AX352" s="76" t="s">
        <v>28522</v>
      </c>
      <c r="AY352" s="72" t="s">
        <v>66</v>
      </c>
    </row>
    <row r="353" spans="1:51" x14ac:dyDescent="0.35">
      <c r="A353" s="70" t="s">
        <v>1019</v>
      </c>
      <c r="B353" s="83"/>
      <c r="C353" s="83"/>
      <c r="D353" s="84"/>
      <c r="E353" s="107"/>
      <c r="F353" s="80" t="s">
        <v>9351</v>
      </c>
      <c r="G353" s="108"/>
      <c r="H353" s="81"/>
      <c r="I353" s="87"/>
      <c r="J353" s="109"/>
      <c r="K353" s="81" t="s">
        <v>30786</v>
      </c>
      <c r="L353" s="110"/>
      <c r="M353" s="92"/>
      <c r="N353" s="92"/>
      <c r="O353" s="93"/>
      <c r="P353" s="94"/>
      <c r="Q353" s="94"/>
      <c r="R353" s="79"/>
      <c r="S353" s="79"/>
      <c r="T353" s="79"/>
      <c r="U353" s="79"/>
      <c r="V353" s="52"/>
      <c r="W353" s="52"/>
      <c r="X353" s="52"/>
      <c r="Y353" s="52"/>
      <c r="Z353" s="51"/>
      <c r="AA353" s="88"/>
      <c r="AB353" s="88"/>
      <c r="AC353" s="89"/>
      <c r="AD353" s="72" t="s">
        <v>19477</v>
      </c>
      <c r="AE353" s="72">
        <v>188</v>
      </c>
      <c r="AF353" s="72">
        <v>39</v>
      </c>
      <c r="AG353" s="72">
        <v>674</v>
      </c>
      <c r="AH353" s="72">
        <v>107</v>
      </c>
      <c r="AI353" s="72">
        <v>-25200</v>
      </c>
      <c r="AJ353" s="72"/>
      <c r="AK353" s="72"/>
      <c r="AL353" s="72"/>
      <c r="AM353" s="72" t="s">
        <v>282</v>
      </c>
      <c r="AN353" s="74">
        <v>42364.743043981478</v>
      </c>
      <c r="AO353" s="76" t="s">
        <v>25564</v>
      </c>
      <c r="AP353" s="72" t="b">
        <v>0</v>
      </c>
      <c r="AQ353" s="72" t="b">
        <v>0</v>
      </c>
      <c r="AR353" s="72" t="b">
        <v>1</v>
      </c>
      <c r="AS353" s="72" t="s">
        <v>235</v>
      </c>
      <c r="AT353" s="72">
        <v>0</v>
      </c>
      <c r="AU353" s="76" t="s">
        <v>303</v>
      </c>
      <c r="AV353" s="72" t="b">
        <v>0</v>
      </c>
      <c r="AW353" s="72" t="s">
        <v>313</v>
      </c>
      <c r="AX353" s="76" t="s">
        <v>28523</v>
      </c>
      <c r="AY353" s="72" t="s">
        <v>66</v>
      </c>
    </row>
    <row r="354" spans="1:51" x14ac:dyDescent="0.35">
      <c r="A354" s="70" t="s">
        <v>1020</v>
      </c>
      <c r="B354" s="83"/>
      <c r="C354" s="83"/>
      <c r="D354" s="84"/>
      <c r="E354" s="107"/>
      <c r="F354" s="80" t="s">
        <v>9352</v>
      </c>
      <c r="G354" s="108"/>
      <c r="H354" s="81"/>
      <c r="I354" s="87"/>
      <c r="J354" s="109"/>
      <c r="K354" s="81" t="s">
        <v>30787</v>
      </c>
      <c r="L354" s="110"/>
      <c r="M354" s="92"/>
      <c r="N354" s="92"/>
      <c r="O354" s="93"/>
      <c r="P354" s="94"/>
      <c r="Q354" s="94"/>
      <c r="R354" s="79"/>
      <c r="S354" s="79"/>
      <c r="T354" s="79"/>
      <c r="U354" s="79"/>
      <c r="V354" s="52"/>
      <c r="W354" s="52"/>
      <c r="X354" s="52"/>
      <c r="Y354" s="52"/>
      <c r="Z354" s="51"/>
      <c r="AA354" s="88"/>
      <c r="AB354" s="88"/>
      <c r="AC354" s="89"/>
      <c r="AD354" s="72" t="s">
        <v>19478</v>
      </c>
      <c r="AE354" s="72">
        <v>156</v>
      </c>
      <c r="AF354" s="72">
        <v>37</v>
      </c>
      <c r="AG354" s="72">
        <v>961</v>
      </c>
      <c r="AH354" s="72">
        <v>610</v>
      </c>
      <c r="AI354" s="72">
        <v>-25200</v>
      </c>
      <c r="AJ354" s="72"/>
      <c r="AK354" s="72"/>
      <c r="AL354" s="72"/>
      <c r="AM354" s="72" t="s">
        <v>282</v>
      </c>
      <c r="AN354" s="74">
        <v>41883.63212962963</v>
      </c>
      <c r="AO354" s="76" t="s">
        <v>25565</v>
      </c>
      <c r="AP354" s="72" t="b">
        <v>1</v>
      </c>
      <c r="AQ354" s="72" t="b">
        <v>0</v>
      </c>
      <c r="AR354" s="72" t="b">
        <v>0</v>
      </c>
      <c r="AS354" s="72" t="s">
        <v>235</v>
      </c>
      <c r="AT354" s="72">
        <v>1</v>
      </c>
      <c r="AU354" s="76" t="s">
        <v>303</v>
      </c>
      <c r="AV354" s="72" t="b">
        <v>0</v>
      </c>
      <c r="AW354" s="72" t="s">
        <v>313</v>
      </c>
      <c r="AX354" s="76" t="s">
        <v>28524</v>
      </c>
      <c r="AY354" s="72" t="s">
        <v>66</v>
      </c>
    </row>
    <row r="355" spans="1:51" x14ac:dyDescent="0.35">
      <c r="A355" s="70" t="s">
        <v>1021</v>
      </c>
      <c r="B355" s="83"/>
      <c r="C355" s="83"/>
      <c r="D355" s="84"/>
      <c r="E355" s="107"/>
      <c r="F355" s="80" t="s">
        <v>9353</v>
      </c>
      <c r="G355" s="108"/>
      <c r="H355" s="81"/>
      <c r="I355" s="87"/>
      <c r="J355" s="109"/>
      <c r="K355" s="81" t="s">
        <v>30788</v>
      </c>
      <c r="L355" s="110"/>
      <c r="M355" s="92"/>
      <c r="N355" s="92"/>
      <c r="O355" s="93"/>
      <c r="P355" s="94"/>
      <c r="Q355" s="94"/>
      <c r="R355" s="79"/>
      <c r="S355" s="79"/>
      <c r="T355" s="79"/>
      <c r="U355" s="79"/>
      <c r="V355" s="52"/>
      <c r="W355" s="52"/>
      <c r="X355" s="52"/>
      <c r="Y355" s="52"/>
      <c r="Z355" s="51"/>
      <c r="AA355" s="88"/>
      <c r="AB355" s="88"/>
      <c r="AC355" s="89"/>
      <c r="AD355" s="72" t="s">
        <v>19479</v>
      </c>
      <c r="AE355" s="72">
        <v>362</v>
      </c>
      <c r="AF355" s="72">
        <v>3599</v>
      </c>
      <c r="AG355" s="72">
        <v>52319</v>
      </c>
      <c r="AH355" s="72">
        <v>2251</v>
      </c>
      <c r="AI355" s="72">
        <v>10800</v>
      </c>
      <c r="AJ355" s="72" t="s">
        <v>21593</v>
      </c>
      <c r="AK355" s="72" t="s">
        <v>23210</v>
      </c>
      <c r="AL355" s="76" t="s">
        <v>24400</v>
      </c>
      <c r="AM355" s="72" t="s">
        <v>599</v>
      </c>
      <c r="AN355" s="74">
        <v>41269.437476851854</v>
      </c>
      <c r="AO355" s="76" t="s">
        <v>25566</v>
      </c>
      <c r="AP355" s="72" t="b">
        <v>0</v>
      </c>
      <c r="AQ355" s="72" t="b">
        <v>0</v>
      </c>
      <c r="AR355" s="72" t="b">
        <v>1</v>
      </c>
      <c r="AS355" s="72" t="s">
        <v>344</v>
      </c>
      <c r="AT355" s="72">
        <v>66</v>
      </c>
      <c r="AU355" s="76" t="s">
        <v>303</v>
      </c>
      <c r="AV355" s="72" t="b">
        <v>0</v>
      </c>
      <c r="AW355" s="72" t="s">
        <v>313</v>
      </c>
      <c r="AX355" s="76" t="s">
        <v>28525</v>
      </c>
      <c r="AY355" s="72" t="s">
        <v>66</v>
      </c>
    </row>
    <row r="356" spans="1:51" x14ac:dyDescent="0.35">
      <c r="A356" s="70" t="s">
        <v>1022</v>
      </c>
      <c r="B356" s="83"/>
      <c r="C356" s="83"/>
      <c r="D356" s="84"/>
      <c r="E356" s="107"/>
      <c r="F356" s="80" t="s">
        <v>9354</v>
      </c>
      <c r="G356" s="108"/>
      <c r="H356" s="81"/>
      <c r="I356" s="87"/>
      <c r="J356" s="109"/>
      <c r="K356" s="81" t="s">
        <v>30789</v>
      </c>
      <c r="L356" s="110"/>
      <c r="M356" s="92"/>
      <c r="N356" s="92"/>
      <c r="O356" s="93"/>
      <c r="P356" s="94"/>
      <c r="Q356" s="94"/>
      <c r="R356" s="79"/>
      <c r="S356" s="79"/>
      <c r="T356" s="79"/>
      <c r="U356" s="79"/>
      <c r="V356" s="52"/>
      <c r="W356" s="52"/>
      <c r="X356" s="52"/>
      <c r="Y356" s="52"/>
      <c r="Z356" s="51"/>
      <c r="AA356" s="88"/>
      <c r="AB356" s="88"/>
      <c r="AC356" s="89"/>
      <c r="AD356" s="72" t="s">
        <v>19480</v>
      </c>
      <c r="AE356" s="72">
        <v>30</v>
      </c>
      <c r="AF356" s="72">
        <v>5</v>
      </c>
      <c r="AG356" s="72">
        <v>9</v>
      </c>
      <c r="AH356" s="72">
        <v>0</v>
      </c>
      <c r="AI356" s="72"/>
      <c r="AJ356" s="72"/>
      <c r="AK356" s="72" t="s">
        <v>23311</v>
      </c>
      <c r="AL356" s="72"/>
      <c r="AM356" s="72"/>
      <c r="AN356" s="74">
        <v>41516.13449074074</v>
      </c>
      <c r="AO356" s="72"/>
      <c r="AP356" s="72" t="b">
        <v>1</v>
      </c>
      <c r="AQ356" s="72" t="b">
        <v>0</v>
      </c>
      <c r="AR356" s="72" t="b">
        <v>0</v>
      </c>
      <c r="AS356" s="72" t="s">
        <v>300</v>
      </c>
      <c r="AT356" s="72">
        <v>0</v>
      </c>
      <c r="AU356" s="76" t="s">
        <v>303</v>
      </c>
      <c r="AV356" s="72" t="b">
        <v>0</v>
      </c>
      <c r="AW356" s="72" t="s">
        <v>313</v>
      </c>
      <c r="AX356" s="76" t="s">
        <v>28526</v>
      </c>
      <c r="AY356" s="72" t="s">
        <v>66</v>
      </c>
    </row>
    <row r="357" spans="1:51" x14ac:dyDescent="0.35">
      <c r="A357" s="70" t="s">
        <v>1023</v>
      </c>
      <c r="B357" s="83"/>
      <c r="C357" s="83"/>
      <c r="D357" s="84"/>
      <c r="E357" s="107"/>
      <c r="F357" s="80" t="s">
        <v>9355</v>
      </c>
      <c r="G357" s="108"/>
      <c r="H357" s="81"/>
      <c r="I357" s="87"/>
      <c r="J357" s="109"/>
      <c r="K357" s="81" t="s">
        <v>30790</v>
      </c>
      <c r="L357" s="110"/>
      <c r="M357" s="92"/>
      <c r="N357" s="92"/>
      <c r="O357" s="93"/>
      <c r="P357" s="94"/>
      <c r="Q357" s="94"/>
      <c r="R357" s="79"/>
      <c r="S357" s="79"/>
      <c r="T357" s="79"/>
      <c r="U357" s="79"/>
      <c r="V357" s="52"/>
      <c r="W357" s="52"/>
      <c r="X357" s="52"/>
      <c r="Y357" s="52"/>
      <c r="Z357" s="51"/>
      <c r="AA357" s="88"/>
      <c r="AB357" s="88"/>
      <c r="AC357" s="89"/>
      <c r="AD357" s="72" t="s">
        <v>19481</v>
      </c>
      <c r="AE357" s="72">
        <v>173</v>
      </c>
      <c r="AF357" s="72">
        <v>84</v>
      </c>
      <c r="AG357" s="72">
        <v>18017</v>
      </c>
      <c r="AH357" s="72">
        <v>24</v>
      </c>
      <c r="AI357" s="72">
        <v>-18000</v>
      </c>
      <c r="AJ357" s="72" t="s">
        <v>21594</v>
      </c>
      <c r="AK357" s="72" t="s">
        <v>23312</v>
      </c>
      <c r="AL357" s="72"/>
      <c r="AM357" s="72" t="s">
        <v>296</v>
      </c>
      <c r="AN357" s="74">
        <v>39827.522685185184</v>
      </c>
      <c r="AO357" s="76" t="s">
        <v>25567</v>
      </c>
      <c r="AP357" s="72" t="b">
        <v>0</v>
      </c>
      <c r="AQ357" s="72" t="b">
        <v>0</v>
      </c>
      <c r="AR357" s="72" t="b">
        <v>1</v>
      </c>
      <c r="AS357" s="72" t="s">
        <v>231</v>
      </c>
      <c r="AT357" s="72">
        <v>9</v>
      </c>
      <c r="AU357" s="76" t="s">
        <v>27242</v>
      </c>
      <c r="AV357" s="72" t="b">
        <v>0</v>
      </c>
      <c r="AW357" s="72" t="s">
        <v>313</v>
      </c>
      <c r="AX357" s="76" t="s">
        <v>28527</v>
      </c>
      <c r="AY357" s="72" t="s">
        <v>66</v>
      </c>
    </row>
    <row r="358" spans="1:51" x14ac:dyDescent="0.35">
      <c r="A358" s="70" t="s">
        <v>1024</v>
      </c>
      <c r="B358" s="83"/>
      <c r="C358" s="83"/>
      <c r="D358" s="84"/>
      <c r="E358" s="107"/>
      <c r="F358" s="80" t="s">
        <v>9356</v>
      </c>
      <c r="G358" s="108"/>
      <c r="H358" s="81"/>
      <c r="I358" s="87"/>
      <c r="J358" s="109"/>
      <c r="K358" s="81" t="s">
        <v>30791</v>
      </c>
      <c r="L358" s="110"/>
      <c r="M358" s="92"/>
      <c r="N358" s="92"/>
      <c r="O358" s="93"/>
      <c r="P358" s="94"/>
      <c r="Q358" s="94"/>
      <c r="R358" s="79"/>
      <c r="S358" s="79"/>
      <c r="T358" s="79"/>
      <c r="U358" s="79"/>
      <c r="V358" s="52"/>
      <c r="W358" s="52"/>
      <c r="X358" s="52"/>
      <c r="Y358" s="52"/>
      <c r="Z358" s="51"/>
      <c r="AA358" s="88"/>
      <c r="AB358" s="88"/>
      <c r="AC358" s="89"/>
      <c r="AD358" s="72" t="s">
        <v>19482</v>
      </c>
      <c r="AE358" s="72">
        <v>233</v>
      </c>
      <c r="AF358" s="72">
        <v>56</v>
      </c>
      <c r="AG358" s="72">
        <v>222</v>
      </c>
      <c r="AH358" s="72">
        <v>35</v>
      </c>
      <c r="AI358" s="72">
        <v>-10800</v>
      </c>
      <c r="AJ358" s="72" t="s">
        <v>21595</v>
      </c>
      <c r="AK358" s="72" t="s">
        <v>23313</v>
      </c>
      <c r="AL358" s="72"/>
      <c r="AM358" s="72" t="s">
        <v>335</v>
      </c>
      <c r="AN358" s="74">
        <v>41058.735011574077</v>
      </c>
      <c r="AO358" s="76" t="s">
        <v>25568</v>
      </c>
      <c r="AP358" s="72" t="b">
        <v>1</v>
      </c>
      <c r="AQ358" s="72" t="b">
        <v>0</v>
      </c>
      <c r="AR358" s="72" t="b">
        <v>1</v>
      </c>
      <c r="AS358" s="72" t="s">
        <v>300</v>
      </c>
      <c r="AT358" s="72">
        <v>1</v>
      </c>
      <c r="AU358" s="76" t="s">
        <v>303</v>
      </c>
      <c r="AV358" s="72" t="b">
        <v>0</v>
      </c>
      <c r="AW358" s="72" t="s">
        <v>313</v>
      </c>
      <c r="AX358" s="76" t="s">
        <v>28528</v>
      </c>
      <c r="AY358" s="72" t="s">
        <v>66</v>
      </c>
    </row>
    <row r="359" spans="1:51" x14ac:dyDescent="0.35">
      <c r="A359" s="70" t="s">
        <v>1025</v>
      </c>
      <c r="B359" s="83"/>
      <c r="C359" s="83"/>
      <c r="D359" s="84"/>
      <c r="E359" s="107"/>
      <c r="F359" s="80" t="s">
        <v>9357</v>
      </c>
      <c r="G359" s="108"/>
      <c r="H359" s="81"/>
      <c r="I359" s="87"/>
      <c r="J359" s="109"/>
      <c r="K359" s="81" t="s">
        <v>30792</v>
      </c>
      <c r="L359" s="110"/>
      <c r="M359" s="92"/>
      <c r="N359" s="92"/>
      <c r="O359" s="93"/>
      <c r="P359" s="94"/>
      <c r="Q359" s="94"/>
      <c r="R359" s="79"/>
      <c r="S359" s="79"/>
      <c r="T359" s="79"/>
      <c r="U359" s="79"/>
      <c r="V359" s="52"/>
      <c r="W359" s="52"/>
      <c r="X359" s="52"/>
      <c r="Y359" s="52"/>
      <c r="Z359" s="51"/>
      <c r="AA359" s="88"/>
      <c r="AB359" s="88"/>
      <c r="AC359" s="89"/>
      <c r="AD359" s="72" t="s">
        <v>19483</v>
      </c>
      <c r="AE359" s="72">
        <v>414</v>
      </c>
      <c r="AF359" s="72">
        <v>33</v>
      </c>
      <c r="AG359" s="72">
        <v>390</v>
      </c>
      <c r="AH359" s="72">
        <v>128</v>
      </c>
      <c r="AI359" s="72"/>
      <c r="AJ359" s="72" t="s">
        <v>21596</v>
      </c>
      <c r="AK359" s="72" t="s">
        <v>23314</v>
      </c>
      <c r="AL359" s="72"/>
      <c r="AM359" s="72"/>
      <c r="AN359" s="74">
        <v>42312.850081018521</v>
      </c>
      <c r="AO359" s="72"/>
      <c r="AP359" s="72" t="b">
        <v>1</v>
      </c>
      <c r="AQ359" s="72" t="b">
        <v>0</v>
      </c>
      <c r="AR359" s="72" t="b">
        <v>1</v>
      </c>
      <c r="AS359" s="72" t="s">
        <v>235</v>
      </c>
      <c r="AT359" s="72">
        <v>0</v>
      </c>
      <c r="AU359" s="76" t="s">
        <v>303</v>
      </c>
      <c r="AV359" s="72" t="b">
        <v>0</v>
      </c>
      <c r="AW359" s="72" t="s">
        <v>313</v>
      </c>
      <c r="AX359" s="76" t="s">
        <v>28529</v>
      </c>
      <c r="AY359" s="72" t="s">
        <v>66</v>
      </c>
    </row>
    <row r="360" spans="1:51" x14ac:dyDescent="0.35">
      <c r="A360" s="70" t="s">
        <v>2767</v>
      </c>
      <c r="B360" s="83"/>
      <c r="C360" s="83"/>
      <c r="D360" s="84"/>
      <c r="E360" s="107"/>
      <c r="F360" s="80" t="s">
        <v>27732</v>
      </c>
      <c r="G360" s="108"/>
      <c r="H360" s="81"/>
      <c r="I360" s="87"/>
      <c r="J360" s="109"/>
      <c r="K360" s="81" t="s">
        <v>30793</v>
      </c>
      <c r="L360" s="110"/>
      <c r="M360" s="92"/>
      <c r="N360" s="92"/>
      <c r="O360" s="93"/>
      <c r="P360" s="94"/>
      <c r="Q360" s="94"/>
      <c r="R360" s="79"/>
      <c r="S360" s="79"/>
      <c r="T360" s="79"/>
      <c r="U360" s="79"/>
      <c r="V360" s="52"/>
      <c r="W360" s="52"/>
      <c r="X360" s="52"/>
      <c r="Y360" s="52"/>
      <c r="Z360" s="51"/>
      <c r="AA360" s="88"/>
      <c r="AB360" s="88"/>
      <c r="AC360" s="89"/>
      <c r="AD360" s="72" t="s">
        <v>19484</v>
      </c>
      <c r="AE360" s="72">
        <v>7016</v>
      </c>
      <c r="AF360" s="72">
        <v>73262</v>
      </c>
      <c r="AG360" s="72">
        <v>21121</v>
      </c>
      <c r="AH360" s="72">
        <v>70</v>
      </c>
      <c r="AI360" s="72">
        <v>7200</v>
      </c>
      <c r="AJ360" s="72" t="s">
        <v>21597</v>
      </c>
      <c r="AK360" s="72" t="s">
        <v>23315</v>
      </c>
      <c r="AL360" s="76" t="s">
        <v>24401</v>
      </c>
      <c r="AM360" s="72" t="s">
        <v>284</v>
      </c>
      <c r="AN360" s="74">
        <v>40015.876863425925</v>
      </c>
      <c r="AO360" s="76" t="s">
        <v>25569</v>
      </c>
      <c r="AP360" s="72" t="b">
        <v>0</v>
      </c>
      <c r="AQ360" s="72" t="b">
        <v>0</v>
      </c>
      <c r="AR360" s="72" t="b">
        <v>0</v>
      </c>
      <c r="AS360" s="72" t="s">
        <v>235</v>
      </c>
      <c r="AT360" s="72">
        <v>662</v>
      </c>
      <c r="AU360" s="76" t="s">
        <v>27243</v>
      </c>
      <c r="AV360" s="72" t="b">
        <v>1</v>
      </c>
      <c r="AW360" s="72" t="s">
        <v>313</v>
      </c>
      <c r="AX360" s="76" t="s">
        <v>28530</v>
      </c>
      <c r="AY360" s="72" t="s">
        <v>65</v>
      </c>
    </row>
    <row r="361" spans="1:51" x14ac:dyDescent="0.35">
      <c r="A361" s="70" t="s">
        <v>1026</v>
      </c>
      <c r="B361" s="83"/>
      <c r="C361" s="83"/>
      <c r="D361" s="84"/>
      <c r="E361" s="107"/>
      <c r="F361" s="80" t="s">
        <v>9358</v>
      </c>
      <c r="G361" s="108"/>
      <c r="H361" s="81"/>
      <c r="I361" s="87"/>
      <c r="J361" s="109"/>
      <c r="K361" s="81" t="s">
        <v>30794</v>
      </c>
      <c r="L361" s="110"/>
      <c r="M361" s="92"/>
      <c r="N361" s="92"/>
      <c r="O361" s="93"/>
      <c r="P361" s="94"/>
      <c r="Q361" s="94"/>
      <c r="R361" s="79"/>
      <c r="S361" s="79"/>
      <c r="T361" s="79"/>
      <c r="U361" s="79"/>
      <c r="V361" s="52"/>
      <c r="W361" s="52"/>
      <c r="X361" s="52"/>
      <c r="Y361" s="52"/>
      <c r="Z361" s="51"/>
      <c r="AA361" s="88"/>
      <c r="AB361" s="88"/>
      <c r="AC361" s="89"/>
      <c r="AD361" s="72" t="s">
        <v>19485</v>
      </c>
      <c r="AE361" s="72">
        <v>1019</v>
      </c>
      <c r="AF361" s="72">
        <v>32</v>
      </c>
      <c r="AG361" s="72">
        <v>708</v>
      </c>
      <c r="AH361" s="72">
        <v>604</v>
      </c>
      <c r="AI361" s="72">
        <v>-25200</v>
      </c>
      <c r="AJ361" s="72" t="s">
        <v>21598</v>
      </c>
      <c r="AK361" s="72" t="s">
        <v>23316</v>
      </c>
      <c r="AL361" s="76" t="s">
        <v>24402</v>
      </c>
      <c r="AM361" s="72" t="s">
        <v>282</v>
      </c>
      <c r="AN361" s="74">
        <v>41741.256307870368</v>
      </c>
      <c r="AO361" s="76" t="s">
        <v>25570</v>
      </c>
      <c r="AP361" s="72" t="b">
        <v>0</v>
      </c>
      <c r="AQ361" s="72" t="b">
        <v>0</v>
      </c>
      <c r="AR361" s="72" t="b">
        <v>0</v>
      </c>
      <c r="AS361" s="72" t="s">
        <v>231</v>
      </c>
      <c r="AT361" s="72">
        <v>27</v>
      </c>
      <c r="AU361" s="76" t="s">
        <v>345</v>
      </c>
      <c r="AV361" s="72" t="b">
        <v>0</v>
      </c>
      <c r="AW361" s="72" t="s">
        <v>313</v>
      </c>
      <c r="AX361" s="76" t="s">
        <v>28531</v>
      </c>
      <c r="AY361" s="72" t="s">
        <v>66</v>
      </c>
    </row>
    <row r="362" spans="1:51" x14ac:dyDescent="0.35">
      <c r="A362" s="70" t="s">
        <v>1027</v>
      </c>
      <c r="B362" s="83"/>
      <c r="C362" s="83"/>
      <c r="D362" s="84"/>
      <c r="E362" s="107"/>
      <c r="F362" s="80" t="s">
        <v>9359</v>
      </c>
      <c r="G362" s="108"/>
      <c r="H362" s="81"/>
      <c r="I362" s="87"/>
      <c r="J362" s="109"/>
      <c r="K362" s="81" t="s">
        <v>30795</v>
      </c>
      <c r="L362" s="110"/>
      <c r="M362" s="92"/>
      <c r="N362" s="92"/>
      <c r="O362" s="93"/>
      <c r="P362" s="94"/>
      <c r="Q362" s="94"/>
      <c r="R362" s="79"/>
      <c r="S362" s="79"/>
      <c r="T362" s="79"/>
      <c r="U362" s="79"/>
      <c r="V362" s="52"/>
      <c r="W362" s="52"/>
      <c r="X362" s="52"/>
      <c r="Y362" s="52"/>
      <c r="Z362" s="51"/>
      <c r="AA362" s="88"/>
      <c r="AB362" s="88"/>
      <c r="AC362" s="89"/>
      <c r="AD362" s="72" t="s">
        <v>19486</v>
      </c>
      <c r="AE362" s="72">
        <v>619</v>
      </c>
      <c r="AF362" s="72">
        <v>616</v>
      </c>
      <c r="AG362" s="72">
        <v>21565</v>
      </c>
      <c r="AH362" s="72">
        <v>0</v>
      </c>
      <c r="AI362" s="72">
        <v>-25200</v>
      </c>
      <c r="AJ362" s="72" t="s">
        <v>21599</v>
      </c>
      <c r="AK362" s="72" t="s">
        <v>23317</v>
      </c>
      <c r="AL362" s="76" t="s">
        <v>24403</v>
      </c>
      <c r="AM362" s="72" t="s">
        <v>282</v>
      </c>
      <c r="AN362" s="74">
        <v>41711.613344907404</v>
      </c>
      <c r="AO362" s="76" t="s">
        <v>25571</v>
      </c>
      <c r="AP362" s="72" t="b">
        <v>0</v>
      </c>
      <c r="AQ362" s="72" t="b">
        <v>0</v>
      </c>
      <c r="AR362" s="72" t="b">
        <v>0</v>
      </c>
      <c r="AS362" s="72" t="s">
        <v>300</v>
      </c>
      <c r="AT362" s="72">
        <v>12</v>
      </c>
      <c r="AU362" s="76" t="s">
        <v>303</v>
      </c>
      <c r="AV362" s="72" t="b">
        <v>0</v>
      </c>
      <c r="AW362" s="72" t="s">
        <v>313</v>
      </c>
      <c r="AX362" s="76" t="s">
        <v>28532</v>
      </c>
      <c r="AY362" s="72" t="s">
        <v>66</v>
      </c>
    </row>
    <row r="363" spans="1:51" x14ac:dyDescent="0.35">
      <c r="A363" s="70" t="s">
        <v>1028</v>
      </c>
      <c r="B363" s="83"/>
      <c r="C363" s="83"/>
      <c r="D363" s="84"/>
      <c r="E363" s="107"/>
      <c r="F363" s="80" t="s">
        <v>9360</v>
      </c>
      <c r="G363" s="108"/>
      <c r="H363" s="81"/>
      <c r="I363" s="87"/>
      <c r="J363" s="109"/>
      <c r="K363" s="81" t="s">
        <v>30796</v>
      </c>
      <c r="L363" s="110"/>
      <c r="M363" s="92"/>
      <c r="N363" s="92"/>
      <c r="O363" s="93"/>
      <c r="P363" s="94"/>
      <c r="Q363" s="94"/>
      <c r="R363" s="79"/>
      <c r="S363" s="79"/>
      <c r="T363" s="79"/>
      <c r="U363" s="79"/>
      <c r="V363" s="52"/>
      <c r="W363" s="52"/>
      <c r="X363" s="52"/>
      <c r="Y363" s="52"/>
      <c r="Z363" s="51"/>
      <c r="AA363" s="88"/>
      <c r="AB363" s="88"/>
      <c r="AC363" s="89"/>
      <c r="AD363" s="72" t="s">
        <v>19487</v>
      </c>
      <c r="AE363" s="72">
        <v>1328</v>
      </c>
      <c r="AF363" s="72">
        <v>22</v>
      </c>
      <c r="AG363" s="72">
        <v>486</v>
      </c>
      <c r="AH363" s="72">
        <v>368</v>
      </c>
      <c r="AI363" s="72">
        <v>-25200</v>
      </c>
      <c r="AJ363" s="72"/>
      <c r="AK363" s="72" t="s">
        <v>23318</v>
      </c>
      <c r="AL363" s="72"/>
      <c r="AM363" s="72" t="s">
        <v>282</v>
      </c>
      <c r="AN363" s="74">
        <v>41082.596342592595</v>
      </c>
      <c r="AO363" s="76" t="s">
        <v>25572</v>
      </c>
      <c r="AP363" s="72" t="b">
        <v>0</v>
      </c>
      <c r="AQ363" s="72" t="b">
        <v>0</v>
      </c>
      <c r="AR363" s="72" t="b">
        <v>0</v>
      </c>
      <c r="AS363" s="72" t="s">
        <v>231</v>
      </c>
      <c r="AT363" s="72">
        <v>1</v>
      </c>
      <c r="AU363" s="76" t="s">
        <v>607</v>
      </c>
      <c r="AV363" s="72" t="b">
        <v>0</v>
      </c>
      <c r="AW363" s="72" t="s">
        <v>313</v>
      </c>
      <c r="AX363" s="76" t="s">
        <v>28533</v>
      </c>
      <c r="AY363" s="72" t="s">
        <v>66</v>
      </c>
    </row>
    <row r="364" spans="1:51" x14ac:dyDescent="0.35">
      <c r="A364" s="70" t="s">
        <v>1029</v>
      </c>
      <c r="B364" s="83"/>
      <c r="C364" s="83"/>
      <c r="D364" s="84"/>
      <c r="E364" s="107"/>
      <c r="F364" s="80" t="s">
        <v>27733</v>
      </c>
      <c r="G364" s="108"/>
      <c r="H364" s="81"/>
      <c r="I364" s="87"/>
      <c r="J364" s="109"/>
      <c r="K364" s="81" t="s">
        <v>30797</v>
      </c>
      <c r="L364" s="110"/>
      <c r="M364" s="92"/>
      <c r="N364" s="92"/>
      <c r="O364" s="93"/>
      <c r="P364" s="94"/>
      <c r="Q364" s="94"/>
      <c r="R364" s="79"/>
      <c r="S364" s="79"/>
      <c r="T364" s="79"/>
      <c r="U364" s="79"/>
      <c r="V364" s="52"/>
      <c r="W364" s="52"/>
      <c r="X364" s="52"/>
      <c r="Y364" s="52"/>
      <c r="Z364" s="51"/>
      <c r="AA364" s="88"/>
      <c r="AB364" s="88"/>
      <c r="AC364" s="89"/>
      <c r="AD364" s="72" t="s">
        <v>19488</v>
      </c>
      <c r="AE364" s="72">
        <v>543</v>
      </c>
      <c r="AF364" s="72">
        <v>613</v>
      </c>
      <c r="AG364" s="72">
        <v>25429</v>
      </c>
      <c r="AH364" s="72">
        <v>1160</v>
      </c>
      <c r="AI364" s="72">
        <v>10800</v>
      </c>
      <c r="AJ364" s="72" t="s">
        <v>21600</v>
      </c>
      <c r="AK364" s="72" t="s">
        <v>23319</v>
      </c>
      <c r="AL364" s="72"/>
      <c r="AM364" s="72" t="s">
        <v>508</v>
      </c>
      <c r="AN364" s="74">
        <v>40155.416481481479</v>
      </c>
      <c r="AO364" s="76" t="s">
        <v>25573</v>
      </c>
      <c r="AP364" s="72" t="b">
        <v>0</v>
      </c>
      <c r="AQ364" s="72" t="b">
        <v>0</v>
      </c>
      <c r="AR364" s="72" t="b">
        <v>1</v>
      </c>
      <c r="AS364" s="72" t="s">
        <v>231</v>
      </c>
      <c r="AT364" s="72">
        <v>39</v>
      </c>
      <c r="AU364" s="76" t="s">
        <v>27244</v>
      </c>
      <c r="AV364" s="72" t="b">
        <v>0</v>
      </c>
      <c r="AW364" s="72" t="s">
        <v>313</v>
      </c>
      <c r="AX364" s="76" t="s">
        <v>28534</v>
      </c>
      <c r="AY364" s="72" t="s">
        <v>66</v>
      </c>
    </row>
    <row r="365" spans="1:51" x14ac:dyDescent="0.35">
      <c r="A365" s="70" t="s">
        <v>1030</v>
      </c>
      <c r="B365" s="83"/>
      <c r="C365" s="83"/>
      <c r="D365" s="84"/>
      <c r="E365" s="107"/>
      <c r="F365" s="80" t="s">
        <v>9361</v>
      </c>
      <c r="G365" s="108"/>
      <c r="H365" s="81"/>
      <c r="I365" s="87"/>
      <c r="J365" s="109"/>
      <c r="K365" s="81" t="s">
        <v>30798</v>
      </c>
      <c r="L365" s="110"/>
      <c r="M365" s="92"/>
      <c r="N365" s="92"/>
      <c r="O365" s="93"/>
      <c r="P365" s="94"/>
      <c r="Q365" s="94"/>
      <c r="R365" s="79"/>
      <c r="S365" s="79"/>
      <c r="T365" s="79"/>
      <c r="U365" s="79"/>
      <c r="V365" s="52"/>
      <c r="W365" s="52"/>
      <c r="X365" s="52"/>
      <c r="Y365" s="52"/>
      <c r="Z365" s="51"/>
      <c r="AA365" s="88"/>
      <c r="AB365" s="88"/>
      <c r="AC365" s="89"/>
      <c r="AD365" s="72" t="s">
        <v>19489</v>
      </c>
      <c r="AE365" s="72">
        <v>224</v>
      </c>
      <c r="AF365" s="72">
        <v>191</v>
      </c>
      <c r="AG365" s="72">
        <v>1593</v>
      </c>
      <c r="AH365" s="72">
        <v>795</v>
      </c>
      <c r="AI365" s="72"/>
      <c r="AJ365" s="72" t="s">
        <v>21601</v>
      </c>
      <c r="AK365" s="72" t="s">
        <v>23320</v>
      </c>
      <c r="AL365" s="76" t="s">
        <v>24404</v>
      </c>
      <c r="AM365" s="72"/>
      <c r="AN365" s="74">
        <v>42218.00136574074</v>
      </c>
      <c r="AO365" s="76" t="s">
        <v>25574</v>
      </c>
      <c r="AP365" s="72" t="b">
        <v>1</v>
      </c>
      <c r="AQ365" s="72" t="b">
        <v>0</v>
      </c>
      <c r="AR365" s="72" t="b">
        <v>0</v>
      </c>
      <c r="AS365" s="72" t="s">
        <v>235</v>
      </c>
      <c r="AT365" s="72">
        <v>2</v>
      </c>
      <c r="AU365" s="76" t="s">
        <v>303</v>
      </c>
      <c r="AV365" s="72" t="b">
        <v>0</v>
      </c>
      <c r="AW365" s="72" t="s">
        <v>313</v>
      </c>
      <c r="AX365" s="76" t="s">
        <v>28535</v>
      </c>
      <c r="AY365" s="72" t="s">
        <v>66</v>
      </c>
    </row>
    <row r="366" spans="1:51" x14ac:dyDescent="0.35">
      <c r="A366" s="70" t="s">
        <v>1031</v>
      </c>
      <c r="B366" s="83"/>
      <c r="C366" s="83"/>
      <c r="D366" s="84"/>
      <c r="E366" s="107"/>
      <c r="F366" s="80" t="s">
        <v>9362</v>
      </c>
      <c r="G366" s="108"/>
      <c r="H366" s="81"/>
      <c r="I366" s="87"/>
      <c r="J366" s="109"/>
      <c r="K366" s="81" t="s">
        <v>30799</v>
      </c>
      <c r="L366" s="110"/>
      <c r="M366" s="92"/>
      <c r="N366" s="92"/>
      <c r="O366" s="93"/>
      <c r="P366" s="94"/>
      <c r="Q366" s="94"/>
      <c r="R366" s="79"/>
      <c r="S366" s="79"/>
      <c r="T366" s="79"/>
      <c r="U366" s="79"/>
      <c r="V366" s="52"/>
      <c r="W366" s="52"/>
      <c r="X366" s="52"/>
      <c r="Y366" s="52"/>
      <c r="Z366" s="51"/>
      <c r="AA366" s="88"/>
      <c r="AB366" s="88"/>
      <c r="AC366" s="89"/>
      <c r="AD366" s="72" t="s">
        <v>19490</v>
      </c>
      <c r="AE366" s="72">
        <v>31</v>
      </c>
      <c r="AF366" s="72">
        <v>6549</v>
      </c>
      <c r="AG366" s="72">
        <v>18376</v>
      </c>
      <c r="AH366" s="72">
        <v>328</v>
      </c>
      <c r="AI366" s="72">
        <v>10800</v>
      </c>
      <c r="AJ366" s="72"/>
      <c r="AK366" s="72" t="s">
        <v>285</v>
      </c>
      <c r="AL366" s="76" t="s">
        <v>24405</v>
      </c>
      <c r="AM366" s="72" t="s">
        <v>285</v>
      </c>
      <c r="AN366" s="74">
        <v>40008.35292824074</v>
      </c>
      <c r="AO366" s="76" t="s">
        <v>25575</v>
      </c>
      <c r="AP366" s="72" t="b">
        <v>0</v>
      </c>
      <c r="AQ366" s="72" t="b">
        <v>0</v>
      </c>
      <c r="AR366" s="72" t="b">
        <v>1</v>
      </c>
      <c r="AS366" s="72" t="s">
        <v>231</v>
      </c>
      <c r="AT366" s="72">
        <v>172</v>
      </c>
      <c r="AU366" s="76" t="s">
        <v>670</v>
      </c>
      <c r="AV366" s="72" t="b">
        <v>0</v>
      </c>
      <c r="AW366" s="72" t="s">
        <v>313</v>
      </c>
      <c r="AX366" s="76" t="s">
        <v>28536</v>
      </c>
      <c r="AY366" s="72" t="s">
        <v>66</v>
      </c>
    </row>
    <row r="367" spans="1:51" x14ac:dyDescent="0.35">
      <c r="A367" s="70" t="s">
        <v>1032</v>
      </c>
      <c r="B367" s="83"/>
      <c r="C367" s="83"/>
      <c r="D367" s="84"/>
      <c r="E367" s="107"/>
      <c r="F367" s="80" t="s">
        <v>9363</v>
      </c>
      <c r="G367" s="108"/>
      <c r="H367" s="81"/>
      <c r="I367" s="87"/>
      <c r="J367" s="109"/>
      <c r="K367" s="81" t="s">
        <v>30800</v>
      </c>
      <c r="L367" s="110"/>
      <c r="M367" s="92"/>
      <c r="N367" s="92"/>
      <c r="O367" s="93"/>
      <c r="P367" s="94"/>
      <c r="Q367" s="94"/>
      <c r="R367" s="79"/>
      <c r="S367" s="79"/>
      <c r="T367" s="79"/>
      <c r="U367" s="79"/>
      <c r="V367" s="52"/>
      <c r="W367" s="52"/>
      <c r="X367" s="52"/>
      <c r="Y367" s="52"/>
      <c r="Z367" s="51"/>
      <c r="AA367" s="88"/>
      <c r="AB367" s="88"/>
      <c r="AC367" s="89"/>
      <c r="AD367" s="72" t="s">
        <v>19491</v>
      </c>
      <c r="AE367" s="72">
        <v>1941</v>
      </c>
      <c r="AF367" s="72">
        <v>3416</v>
      </c>
      <c r="AG367" s="72">
        <v>70696</v>
      </c>
      <c r="AH367" s="72">
        <v>0</v>
      </c>
      <c r="AI367" s="72">
        <v>-14400</v>
      </c>
      <c r="AJ367" s="72"/>
      <c r="AK367" s="72" t="s">
        <v>23321</v>
      </c>
      <c r="AL367" s="72"/>
      <c r="AM367" s="72" t="s">
        <v>289</v>
      </c>
      <c r="AN367" s="74">
        <v>40913.821192129632</v>
      </c>
      <c r="AO367" s="72"/>
      <c r="AP367" s="72" t="b">
        <v>1</v>
      </c>
      <c r="AQ367" s="72" t="b">
        <v>0</v>
      </c>
      <c r="AR367" s="72" t="b">
        <v>0</v>
      </c>
      <c r="AS367" s="72" t="s">
        <v>300</v>
      </c>
      <c r="AT367" s="72">
        <v>32</v>
      </c>
      <c r="AU367" s="76" t="s">
        <v>303</v>
      </c>
      <c r="AV367" s="72" t="b">
        <v>0</v>
      </c>
      <c r="AW367" s="72" t="s">
        <v>313</v>
      </c>
      <c r="AX367" s="76" t="s">
        <v>28537</v>
      </c>
      <c r="AY367" s="72" t="s">
        <v>66</v>
      </c>
    </row>
    <row r="368" spans="1:51" x14ac:dyDescent="0.35">
      <c r="A368" s="70" t="s">
        <v>1033</v>
      </c>
      <c r="B368" s="83"/>
      <c r="C368" s="83"/>
      <c r="D368" s="84"/>
      <c r="E368" s="107"/>
      <c r="F368" s="80" t="s">
        <v>9364</v>
      </c>
      <c r="G368" s="108"/>
      <c r="H368" s="81"/>
      <c r="I368" s="87"/>
      <c r="J368" s="109"/>
      <c r="K368" s="81" t="s">
        <v>30801</v>
      </c>
      <c r="L368" s="110"/>
      <c r="M368" s="92"/>
      <c r="N368" s="92"/>
      <c r="O368" s="93"/>
      <c r="P368" s="94"/>
      <c r="Q368" s="94"/>
      <c r="R368" s="79"/>
      <c r="S368" s="79"/>
      <c r="T368" s="79"/>
      <c r="U368" s="79"/>
      <c r="V368" s="52"/>
      <c r="W368" s="52"/>
      <c r="X368" s="52"/>
      <c r="Y368" s="52"/>
      <c r="Z368" s="51"/>
      <c r="AA368" s="88"/>
      <c r="AB368" s="88"/>
      <c r="AC368" s="89"/>
      <c r="AD368" s="72" t="s">
        <v>19492</v>
      </c>
      <c r="AE368" s="72">
        <v>513</v>
      </c>
      <c r="AF368" s="72">
        <v>32872</v>
      </c>
      <c r="AG368" s="72">
        <v>18011</v>
      </c>
      <c r="AH368" s="72">
        <v>4538</v>
      </c>
      <c r="AI368" s="72">
        <v>-7200</v>
      </c>
      <c r="AJ368" s="72" t="s">
        <v>21602</v>
      </c>
      <c r="AK368" s="72" t="s">
        <v>284</v>
      </c>
      <c r="AL368" s="76" t="s">
        <v>24406</v>
      </c>
      <c r="AM368" s="72" t="s">
        <v>337</v>
      </c>
      <c r="AN368" s="74">
        <v>40750.528564814813</v>
      </c>
      <c r="AO368" s="76" t="s">
        <v>25576</v>
      </c>
      <c r="AP368" s="72" t="b">
        <v>0</v>
      </c>
      <c r="AQ368" s="72" t="b">
        <v>0</v>
      </c>
      <c r="AR368" s="72" t="b">
        <v>1</v>
      </c>
      <c r="AS368" s="72" t="s">
        <v>235</v>
      </c>
      <c r="AT368" s="72">
        <v>147</v>
      </c>
      <c r="AU368" s="76" t="s">
        <v>27245</v>
      </c>
      <c r="AV368" s="72" t="b">
        <v>1</v>
      </c>
      <c r="AW368" s="72" t="s">
        <v>313</v>
      </c>
      <c r="AX368" s="76" t="s">
        <v>28538</v>
      </c>
      <c r="AY368" s="72" t="s">
        <v>66</v>
      </c>
    </row>
    <row r="369" spans="1:51" x14ac:dyDescent="0.35">
      <c r="A369" s="70" t="s">
        <v>1034</v>
      </c>
      <c r="B369" s="83"/>
      <c r="C369" s="83"/>
      <c r="D369" s="84"/>
      <c r="E369" s="107"/>
      <c r="F369" s="80" t="s">
        <v>9365</v>
      </c>
      <c r="G369" s="108"/>
      <c r="H369" s="81"/>
      <c r="I369" s="87"/>
      <c r="J369" s="109"/>
      <c r="K369" s="81" t="s">
        <v>30802</v>
      </c>
      <c r="L369" s="110"/>
      <c r="M369" s="92"/>
      <c r="N369" s="92"/>
      <c r="O369" s="93"/>
      <c r="P369" s="94"/>
      <c r="Q369" s="94"/>
      <c r="R369" s="79"/>
      <c r="S369" s="79"/>
      <c r="T369" s="79"/>
      <c r="U369" s="79"/>
      <c r="V369" s="52"/>
      <c r="W369" s="52"/>
      <c r="X369" s="52"/>
      <c r="Y369" s="52"/>
      <c r="Z369" s="51"/>
      <c r="AA369" s="88"/>
      <c r="AB369" s="88"/>
      <c r="AC369" s="89"/>
      <c r="AD369" s="72" t="s">
        <v>19493</v>
      </c>
      <c r="AE369" s="72">
        <v>596</v>
      </c>
      <c r="AF369" s="72">
        <v>158</v>
      </c>
      <c r="AG369" s="72">
        <v>4227</v>
      </c>
      <c r="AH369" s="72">
        <v>1389</v>
      </c>
      <c r="AI369" s="72">
        <v>7200</v>
      </c>
      <c r="AJ369" s="72" t="s">
        <v>21603</v>
      </c>
      <c r="AK369" s="72"/>
      <c r="AL369" s="72"/>
      <c r="AM369" s="72" t="s">
        <v>284</v>
      </c>
      <c r="AN369" s="74">
        <v>41775.833020833335</v>
      </c>
      <c r="AO369" s="76" t="s">
        <v>25577</v>
      </c>
      <c r="AP369" s="72" t="b">
        <v>0</v>
      </c>
      <c r="AQ369" s="72" t="b">
        <v>0</v>
      </c>
      <c r="AR369" s="72" t="b">
        <v>0</v>
      </c>
      <c r="AS369" s="72" t="s">
        <v>235</v>
      </c>
      <c r="AT369" s="72">
        <v>2</v>
      </c>
      <c r="AU369" s="76" t="s">
        <v>27246</v>
      </c>
      <c r="AV369" s="72" t="b">
        <v>0</v>
      </c>
      <c r="AW369" s="72" t="s">
        <v>313</v>
      </c>
      <c r="AX369" s="76" t="s">
        <v>28539</v>
      </c>
      <c r="AY369" s="72" t="s">
        <v>66</v>
      </c>
    </row>
    <row r="370" spans="1:51" x14ac:dyDescent="0.35">
      <c r="A370" s="70" t="s">
        <v>1035</v>
      </c>
      <c r="B370" s="83"/>
      <c r="C370" s="83"/>
      <c r="D370" s="84"/>
      <c r="E370" s="107"/>
      <c r="F370" s="80" t="s">
        <v>9366</v>
      </c>
      <c r="G370" s="108"/>
      <c r="H370" s="81"/>
      <c r="I370" s="87"/>
      <c r="J370" s="109"/>
      <c r="K370" s="81" t="s">
        <v>30803</v>
      </c>
      <c r="L370" s="110"/>
      <c r="M370" s="92"/>
      <c r="N370" s="92"/>
      <c r="O370" s="93"/>
      <c r="P370" s="94"/>
      <c r="Q370" s="94"/>
      <c r="R370" s="79"/>
      <c r="S370" s="79"/>
      <c r="T370" s="79"/>
      <c r="U370" s="79"/>
      <c r="V370" s="52"/>
      <c r="W370" s="52"/>
      <c r="X370" s="52"/>
      <c r="Y370" s="52"/>
      <c r="Z370" s="51"/>
      <c r="AA370" s="88"/>
      <c r="AB370" s="88"/>
      <c r="AC370" s="89"/>
      <c r="AD370" s="72" t="s">
        <v>19494</v>
      </c>
      <c r="AE370" s="72">
        <v>1739</v>
      </c>
      <c r="AF370" s="72">
        <v>36</v>
      </c>
      <c r="AG370" s="72">
        <v>631</v>
      </c>
      <c r="AH370" s="72">
        <v>519</v>
      </c>
      <c r="AI370" s="72"/>
      <c r="AJ370" s="72" t="s">
        <v>21604</v>
      </c>
      <c r="AK370" s="72" t="s">
        <v>695</v>
      </c>
      <c r="AL370" s="72"/>
      <c r="AM370" s="72"/>
      <c r="AN370" s="74">
        <v>41743.061412037037</v>
      </c>
      <c r="AO370" s="76" t="s">
        <v>25578</v>
      </c>
      <c r="AP370" s="72" t="b">
        <v>0</v>
      </c>
      <c r="AQ370" s="72" t="b">
        <v>0</v>
      </c>
      <c r="AR370" s="72" t="b">
        <v>0</v>
      </c>
      <c r="AS370" s="72" t="s">
        <v>231</v>
      </c>
      <c r="AT370" s="72">
        <v>5</v>
      </c>
      <c r="AU370" s="76" t="s">
        <v>522</v>
      </c>
      <c r="AV370" s="72" t="b">
        <v>0</v>
      </c>
      <c r="AW370" s="72" t="s">
        <v>313</v>
      </c>
      <c r="AX370" s="76" t="s">
        <v>28540</v>
      </c>
      <c r="AY370" s="72" t="s">
        <v>66</v>
      </c>
    </row>
    <row r="371" spans="1:51" x14ac:dyDescent="0.35">
      <c r="A371" s="70" t="s">
        <v>1036</v>
      </c>
      <c r="B371" s="83"/>
      <c r="C371" s="83"/>
      <c r="D371" s="84"/>
      <c r="E371" s="107"/>
      <c r="F371" s="80" t="s">
        <v>9367</v>
      </c>
      <c r="G371" s="108"/>
      <c r="H371" s="81"/>
      <c r="I371" s="87"/>
      <c r="J371" s="109"/>
      <c r="K371" s="81" t="s">
        <v>30804</v>
      </c>
      <c r="L371" s="110"/>
      <c r="M371" s="92"/>
      <c r="N371" s="92"/>
      <c r="O371" s="93"/>
      <c r="P371" s="94"/>
      <c r="Q371" s="94"/>
      <c r="R371" s="79"/>
      <c r="S371" s="79"/>
      <c r="T371" s="79"/>
      <c r="U371" s="79"/>
      <c r="V371" s="52"/>
      <c r="W371" s="52"/>
      <c r="X371" s="52"/>
      <c r="Y371" s="52"/>
      <c r="Z371" s="51"/>
      <c r="AA371" s="88"/>
      <c r="AB371" s="88"/>
      <c r="AC371" s="89"/>
      <c r="AD371" s="72" t="s">
        <v>19495</v>
      </c>
      <c r="AE371" s="72">
        <v>1571</v>
      </c>
      <c r="AF371" s="72">
        <v>45</v>
      </c>
      <c r="AG371" s="72">
        <v>783</v>
      </c>
      <c r="AH371" s="72">
        <v>643</v>
      </c>
      <c r="AI371" s="72">
        <v>-25200</v>
      </c>
      <c r="AJ371" s="72" t="s">
        <v>21605</v>
      </c>
      <c r="AK371" s="72" t="s">
        <v>23322</v>
      </c>
      <c r="AL371" s="72"/>
      <c r="AM371" s="72" t="s">
        <v>282</v>
      </c>
      <c r="AN371" s="74">
        <v>41745.232847222222</v>
      </c>
      <c r="AO371" s="76" t="s">
        <v>25579</v>
      </c>
      <c r="AP371" s="72" t="b">
        <v>0</v>
      </c>
      <c r="AQ371" s="72" t="b">
        <v>0</v>
      </c>
      <c r="AR371" s="72" t="b">
        <v>0</v>
      </c>
      <c r="AS371" s="72" t="s">
        <v>231</v>
      </c>
      <c r="AT371" s="72">
        <v>19</v>
      </c>
      <c r="AU371" s="76" t="s">
        <v>305</v>
      </c>
      <c r="AV371" s="72" t="b">
        <v>0</v>
      </c>
      <c r="AW371" s="72" t="s">
        <v>313</v>
      </c>
      <c r="AX371" s="76" t="s">
        <v>28541</v>
      </c>
      <c r="AY371" s="72" t="s">
        <v>66</v>
      </c>
    </row>
    <row r="372" spans="1:51" x14ac:dyDescent="0.35">
      <c r="A372" s="70" t="s">
        <v>1037</v>
      </c>
      <c r="B372" s="83"/>
      <c r="C372" s="83"/>
      <c r="D372" s="84"/>
      <c r="E372" s="107"/>
      <c r="F372" s="80" t="s">
        <v>9368</v>
      </c>
      <c r="G372" s="108"/>
      <c r="H372" s="81"/>
      <c r="I372" s="87"/>
      <c r="J372" s="109"/>
      <c r="K372" s="81" t="s">
        <v>30805</v>
      </c>
      <c r="L372" s="110"/>
      <c r="M372" s="92"/>
      <c r="N372" s="92"/>
      <c r="O372" s="93"/>
      <c r="P372" s="94"/>
      <c r="Q372" s="94"/>
      <c r="R372" s="79"/>
      <c r="S372" s="79"/>
      <c r="T372" s="79"/>
      <c r="U372" s="79"/>
      <c r="V372" s="52"/>
      <c r="W372" s="52"/>
      <c r="X372" s="52"/>
      <c r="Y372" s="52"/>
      <c r="Z372" s="51"/>
      <c r="AA372" s="88"/>
      <c r="AB372" s="88"/>
      <c r="AC372" s="89"/>
      <c r="AD372" s="72" t="s">
        <v>19496</v>
      </c>
      <c r="AE372" s="72">
        <v>0</v>
      </c>
      <c r="AF372" s="72">
        <v>753</v>
      </c>
      <c r="AG372" s="72">
        <v>28390</v>
      </c>
      <c r="AH372" s="72">
        <v>0</v>
      </c>
      <c r="AI372" s="72">
        <v>10800</v>
      </c>
      <c r="AJ372" s="72"/>
      <c r="AK372" s="72"/>
      <c r="AL372" s="76" t="s">
        <v>24407</v>
      </c>
      <c r="AM372" s="72" t="s">
        <v>639</v>
      </c>
      <c r="AN372" s="74">
        <v>41287.233831018515</v>
      </c>
      <c r="AO372" s="72"/>
      <c r="AP372" s="72" t="b">
        <v>0</v>
      </c>
      <c r="AQ372" s="72" t="b">
        <v>0</v>
      </c>
      <c r="AR372" s="72" t="b">
        <v>0</v>
      </c>
      <c r="AS372" s="72" t="s">
        <v>344</v>
      </c>
      <c r="AT372" s="72">
        <v>7</v>
      </c>
      <c r="AU372" s="76" t="s">
        <v>27247</v>
      </c>
      <c r="AV372" s="72" t="b">
        <v>0</v>
      </c>
      <c r="AW372" s="72" t="s">
        <v>313</v>
      </c>
      <c r="AX372" s="76" t="s">
        <v>28542</v>
      </c>
      <c r="AY372" s="72" t="s">
        <v>66</v>
      </c>
    </row>
    <row r="373" spans="1:51" x14ac:dyDescent="0.35">
      <c r="A373" s="70" t="s">
        <v>1038</v>
      </c>
      <c r="B373" s="83"/>
      <c r="C373" s="83"/>
      <c r="D373" s="84"/>
      <c r="E373" s="107"/>
      <c r="F373" s="80" t="s">
        <v>9369</v>
      </c>
      <c r="G373" s="108"/>
      <c r="H373" s="81"/>
      <c r="I373" s="87"/>
      <c r="J373" s="109"/>
      <c r="K373" s="81" t="s">
        <v>30806</v>
      </c>
      <c r="L373" s="110"/>
      <c r="M373" s="92"/>
      <c r="N373" s="92"/>
      <c r="O373" s="93"/>
      <c r="P373" s="94"/>
      <c r="Q373" s="94"/>
      <c r="R373" s="79"/>
      <c r="S373" s="79"/>
      <c r="T373" s="79"/>
      <c r="U373" s="79"/>
      <c r="V373" s="52"/>
      <c r="W373" s="52"/>
      <c r="X373" s="52"/>
      <c r="Y373" s="52"/>
      <c r="Z373" s="51"/>
      <c r="AA373" s="88"/>
      <c r="AB373" s="88"/>
      <c r="AC373" s="89"/>
      <c r="AD373" s="72" t="s">
        <v>19497</v>
      </c>
      <c r="AE373" s="72">
        <v>2301</v>
      </c>
      <c r="AF373" s="72">
        <v>58</v>
      </c>
      <c r="AG373" s="72">
        <v>806</v>
      </c>
      <c r="AH373" s="72">
        <v>664</v>
      </c>
      <c r="AI373" s="72"/>
      <c r="AJ373" s="72" t="s">
        <v>21606</v>
      </c>
      <c r="AK373" s="72" t="s">
        <v>23323</v>
      </c>
      <c r="AL373" s="76" t="s">
        <v>24408</v>
      </c>
      <c r="AM373" s="72"/>
      <c r="AN373" s="74">
        <v>40889.543842592589</v>
      </c>
      <c r="AO373" s="76" t="s">
        <v>25580</v>
      </c>
      <c r="AP373" s="72" t="b">
        <v>1</v>
      </c>
      <c r="AQ373" s="72" t="b">
        <v>0</v>
      </c>
      <c r="AR373" s="72" t="b">
        <v>0</v>
      </c>
      <c r="AS373" s="72" t="s">
        <v>231</v>
      </c>
      <c r="AT373" s="72">
        <v>13</v>
      </c>
      <c r="AU373" s="76" t="s">
        <v>303</v>
      </c>
      <c r="AV373" s="72" t="b">
        <v>0</v>
      </c>
      <c r="AW373" s="72" t="s">
        <v>313</v>
      </c>
      <c r="AX373" s="76" t="s">
        <v>28543</v>
      </c>
      <c r="AY373" s="72" t="s">
        <v>66</v>
      </c>
    </row>
    <row r="374" spans="1:51" x14ac:dyDescent="0.35">
      <c r="A374" s="70" t="s">
        <v>1039</v>
      </c>
      <c r="B374" s="83"/>
      <c r="C374" s="83"/>
      <c r="D374" s="84"/>
      <c r="E374" s="107"/>
      <c r="F374" s="80" t="s">
        <v>9370</v>
      </c>
      <c r="G374" s="108"/>
      <c r="H374" s="81"/>
      <c r="I374" s="87"/>
      <c r="J374" s="109"/>
      <c r="K374" s="81" t="s">
        <v>30807</v>
      </c>
      <c r="L374" s="110"/>
      <c r="M374" s="92"/>
      <c r="N374" s="92"/>
      <c r="O374" s="93"/>
      <c r="P374" s="94"/>
      <c r="Q374" s="94"/>
      <c r="R374" s="79"/>
      <c r="S374" s="79"/>
      <c r="T374" s="79"/>
      <c r="U374" s="79"/>
      <c r="V374" s="52"/>
      <c r="W374" s="52"/>
      <c r="X374" s="52"/>
      <c r="Y374" s="52"/>
      <c r="Z374" s="51"/>
      <c r="AA374" s="88"/>
      <c r="AB374" s="88"/>
      <c r="AC374" s="89"/>
      <c r="AD374" s="72" t="s">
        <v>19498</v>
      </c>
      <c r="AE374" s="72">
        <v>1</v>
      </c>
      <c r="AF374" s="72">
        <v>56</v>
      </c>
      <c r="AG374" s="72">
        <v>3891</v>
      </c>
      <c r="AH374" s="72">
        <v>0</v>
      </c>
      <c r="AI374" s="72">
        <v>7200</v>
      </c>
      <c r="AJ374" s="72" t="s">
        <v>21607</v>
      </c>
      <c r="AK374" s="72"/>
      <c r="AL374" s="76" t="s">
        <v>24409</v>
      </c>
      <c r="AM374" s="72" t="s">
        <v>488</v>
      </c>
      <c r="AN374" s="74">
        <v>40879.353391203702</v>
      </c>
      <c r="AO374" s="72"/>
      <c r="AP374" s="72" t="b">
        <v>0</v>
      </c>
      <c r="AQ374" s="72" t="b">
        <v>0</v>
      </c>
      <c r="AR374" s="72" t="b">
        <v>0</v>
      </c>
      <c r="AS374" s="72" t="s">
        <v>233</v>
      </c>
      <c r="AT374" s="72">
        <v>10</v>
      </c>
      <c r="AU374" s="76" t="s">
        <v>307</v>
      </c>
      <c r="AV374" s="72" t="b">
        <v>0</v>
      </c>
      <c r="AW374" s="72" t="s">
        <v>313</v>
      </c>
      <c r="AX374" s="76" t="s">
        <v>28544</v>
      </c>
      <c r="AY374" s="72" t="s">
        <v>66</v>
      </c>
    </row>
    <row r="375" spans="1:51" x14ac:dyDescent="0.35">
      <c r="A375" s="70" t="s">
        <v>1040</v>
      </c>
      <c r="B375" s="83"/>
      <c r="C375" s="83"/>
      <c r="D375" s="84"/>
      <c r="E375" s="107"/>
      <c r="F375" s="80" t="s">
        <v>9371</v>
      </c>
      <c r="G375" s="108"/>
      <c r="H375" s="81"/>
      <c r="I375" s="87"/>
      <c r="J375" s="109"/>
      <c r="K375" s="81" t="s">
        <v>30808</v>
      </c>
      <c r="L375" s="110"/>
      <c r="M375" s="92"/>
      <c r="N375" s="92"/>
      <c r="O375" s="93"/>
      <c r="P375" s="94"/>
      <c r="Q375" s="94"/>
      <c r="R375" s="79"/>
      <c r="S375" s="79"/>
      <c r="T375" s="79"/>
      <c r="U375" s="79"/>
      <c r="V375" s="52"/>
      <c r="W375" s="52"/>
      <c r="X375" s="52"/>
      <c r="Y375" s="52"/>
      <c r="Z375" s="51"/>
      <c r="AA375" s="88"/>
      <c r="AB375" s="88"/>
      <c r="AC375" s="89"/>
      <c r="AD375" s="72" t="s">
        <v>19499</v>
      </c>
      <c r="AE375" s="72">
        <v>929</v>
      </c>
      <c r="AF375" s="72">
        <v>42</v>
      </c>
      <c r="AG375" s="72">
        <v>775</v>
      </c>
      <c r="AH375" s="72">
        <v>634</v>
      </c>
      <c r="AI375" s="72"/>
      <c r="AJ375" s="72"/>
      <c r="AK375" s="72" t="s">
        <v>23324</v>
      </c>
      <c r="AL375" s="72"/>
      <c r="AM375" s="72"/>
      <c r="AN375" s="74">
        <v>41743.923206018517</v>
      </c>
      <c r="AO375" s="76" t="s">
        <v>25581</v>
      </c>
      <c r="AP375" s="72" t="b">
        <v>0</v>
      </c>
      <c r="AQ375" s="72" t="b">
        <v>0</v>
      </c>
      <c r="AR375" s="72" t="b">
        <v>0</v>
      </c>
      <c r="AS375" s="72" t="s">
        <v>231</v>
      </c>
      <c r="AT375" s="72">
        <v>14</v>
      </c>
      <c r="AU375" s="76" t="s">
        <v>308</v>
      </c>
      <c r="AV375" s="72" t="b">
        <v>0</v>
      </c>
      <c r="AW375" s="72" t="s">
        <v>313</v>
      </c>
      <c r="AX375" s="76" t="s">
        <v>28545</v>
      </c>
      <c r="AY375" s="72" t="s">
        <v>66</v>
      </c>
    </row>
    <row r="376" spans="1:51" x14ac:dyDescent="0.35">
      <c r="A376" s="70" t="s">
        <v>1041</v>
      </c>
      <c r="B376" s="83"/>
      <c r="C376" s="83"/>
      <c r="D376" s="84"/>
      <c r="E376" s="107"/>
      <c r="F376" s="80" t="s">
        <v>9372</v>
      </c>
      <c r="G376" s="108"/>
      <c r="H376" s="81"/>
      <c r="I376" s="87"/>
      <c r="J376" s="109"/>
      <c r="K376" s="81" t="s">
        <v>30809</v>
      </c>
      <c r="L376" s="110"/>
      <c r="M376" s="92"/>
      <c r="N376" s="92"/>
      <c r="O376" s="93"/>
      <c r="P376" s="94"/>
      <c r="Q376" s="94"/>
      <c r="R376" s="79"/>
      <c r="S376" s="79"/>
      <c r="T376" s="79"/>
      <c r="U376" s="79"/>
      <c r="V376" s="52"/>
      <c r="W376" s="52"/>
      <c r="X376" s="52"/>
      <c r="Y376" s="52"/>
      <c r="Z376" s="51"/>
      <c r="AA376" s="88"/>
      <c r="AB376" s="88"/>
      <c r="AC376" s="89"/>
      <c r="AD376" s="72" t="s">
        <v>19500</v>
      </c>
      <c r="AE376" s="72">
        <v>907</v>
      </c>
      <c r="AF376" s="72">
        <v>797</v>
      </c>
      <c r="AG376" s="72">
        <v>29128</v>
      </c>
      <c r="AH376" s="72">
        <v>243</v>
      </c>
      <c r="AI376" s="72"/>
      <c r="AJ376" s="72" t="s">
        <v>21608</v>
      </c>
      <c r="AK376" s="72" t="s">
        <v>23325</v>
      </c>
      <c r="AL376" s="72"/>
      <c r="AM376" s="72"/>
      <c r="AN376" s="74">
        <v>42300.970995370371</v>
      </c>
      <c r="AO376" s="76" t="s">
        <v>25582</v>
      </c>
      <c r="AP376" s="72" t="b">
        <v>0</v>
      </c>
      <c r="AQ376" s="72" t="b">
        <v>0</v>
      </c>
      <c r="AR376" s="72" t="b">
        <v>0</v>
      </c>
      <c r="AS376" s="72" t="s">
        <v>231</v>
      </c>
      <c r="AT376" s="72">
        <v>1058</v>
      </c>
      <c r="AU376" s="76" t="s">
        <v>303</v>
      </c>
      <c r="AV376" s="72" t="b">
        <v>0</v>
      </c>
      <c r="AW376" s="72" t="s">
        <v>313</v>
      </c>
      <c r="AX376" s="76" t="s">
        <v>28546</v>
      </c>
      <c r="AY376" s="72" t="s">
        <v>66</v>
      </c>
    </row>
    <row r="377" spans="1:51" x14ac:dyDescent="0.35">
      <c r="A377" s="70" t="s">
        <v>1042</v>
      </c>
      <c r="B377" s="83"/>
      <c r="C377" s="83"/>
      <c r="D377" s="84"/>
      <c r="E377" s="107"/>
      <c r="F377" s="80" t="s">
        <v>9373</v>
      </c>
      <c r="G377" s="108"/>
      <c r="H377" s="81"/>
      <c r="I377" s="87"/>
      <c r="J377" s="109"/>
      <c r="K377" s="81" t="s">
        <v>30810</v>
      </c>
      <c r="L377" s="110"/>
      <c r="M377" s="92"/>
      <c r="N377" s="92"/>
      <c r="O377" s="93"/>
      <c r="P377" s="94"/>
      <c r="Q377" s="94"/>
      <c r="R377" s="79"/>
      <c r="S377" s="79"/>
      <c r="T377" s="79"/>
      <c r="U377" s="79"/>
      <c r="V377" s="52"/>
      <c r="W377" s="52"/>
      <c r="X377" s="52"/>
      <c r="Y377" s="52"/>
      <c r="Z377" s="51"/>
      <c r="AA377" s="88"/>
      <c r="AB377" s="88"/>
      <c r="AC377" s="89"/>
      <c r="AD377" s="72" t="s">
        <v>19501</v>
      </c>
      <c r="AE377" s="72">
        <v>636</v>
      </c>
      <c r="AF377" s="72">
        <v>443</v>
      </c>
      <c r="AG377" s="72">
        <v>11809</v>
      </c>
      <c r="AH377" s="72">
        <v>3734</v>
      </c>
      <c r="AI377" s="72">
        <v>7200</v>
      </c>
      <c r="AJ377" s="72" t="s">
        <v>21609</v>
      </c>
      <c r="AK377" s="72" t="s">
        <v>23326</v>
      </c>
      <c r="AL377" s="72"/>
      <c r="AM377" s="72" t="s">
        <v>292</v>
      </c>
      <c r="AN377" s="74">
        <v>41105.583310185182</v>
      </c>
      <c r="AO377" s="76" t="s">
        <v>25583</v>
      </c>
      <c r="AP377" s="72" t="b">
        <v>0</v>
      </c>
      <c r="AQ377" s="72" t="b">
        <v>0</v>
      </c>
      <c r="AR377" s="72" t="b">
        <v>1</v>
      </c>
      <c r="AS377" s="72" t="s">
        <v>231</v>
      </c>
      <c r="AT377" s="72">
        <v>3</v>
      </c>
      <c r="AU377" s="76" t="s">
        <v>309</v>
      </c>
      <c r="AV377" s="72" t="b">
        <v>0</v>
      </c>
      <c r="AW377" s="72" t="s">
        <v>313</v>
      </c>
      <c r="AX377" s="76" t="s">
        <v>28547</v>
      </c>
      <c r="AY377" s="72" t="s">
        <v>66</v>
      </c>
    </row>
    <row r="378" spans="1:51" x14ac:dyDescent="0.35">
      <c r="A378" s="70" t="s">
        <v>2768</v>
      </c>
      <c r="B378" s="83"/>
      <c r="C378" s="83"/>
      <c r="D378" s="84"/>
      <c r="E378" s="107"/>
      <c r="F378" s="80" t="s">
        <v>27734</v>
      </c>
      <c r="G378" s="108"/>
      <c r="H378" s="81"/>
      <c r="I378" s="87"/>
      <c r="J378" s="109"/>
      <c r="K378" s="81" t="s">
        <v>30811</v>
      </c>
      <c r="L378" s="110"/>
      <c r="M378" s="92"/>
      <c r="N378" s="92"/>
      <c r="O378" s="93"/>
      <c r="P378" s="94"/>
      <c r="Q378" s="94"/>
      <c r="R378" s="79"/>
      <c r="S378" s="79"/>
      <c r="T378" s="79"/>
      <c r="U378" s="79"/>
      <c r="V378" s="52"/>
      <c r="W378" s="52"/>
      <c r="X378" s="52"/>
      <c r="Y378" s="52"/>
      <c r="Z378" s="51"/>
      <c r="AA378" s="88"/>
      <c r="AB378" s="88"/>
      <c r="AC378" s="89"/>
      <c r="AD378" s="72" t="s">
        <v>19502</v>
      </c>
      <c r="AE378" s="72">
        <v>20234</v>
      </c>
      <c r="AF378" s="72">
        <v>192095</v>
      </c>
      <c r="AG378" s="72">
        <v>302043</v>
      </c>
      <c r="AH378" s="72">
        <v>4839</v>
      </c>
      <c r="AI378" s="72">
        <v>3600</v>
      </c>
      <c r="AJ378" s="72" t="s">
        <v>21610</v>
      </c>
      <c r="AK378" s="72"/>
      <c r="AL378" s="76" t="s">
        <v>24410</v>
      </c>
      <c r="AM378" s="72" t="s">
        <v>290</v>
      </c>
      <c r="AN378" s="74">
        <v>39856.577951388892</v>
      </c>
      <c r="AO378" s="76" t="s">
        <v>25584</v>
      </c>
      <c r="AP378" s="72" t="b">
        <v>0</v>
      </c>
      <c r="AQ378" s="72" t="b">
        <v>0</v>
      </c>
      <c r="AR378" s="72" t="b">
        <v>1</v>
      </c>
      <c r="AS378" s="72" t="s">
        <v>231</v>
      </c>
      <c r="AT378" s="72">
        <v>1550</v>
      </c>
      <c r="AU378" s="76" t="s">
        <v>27248</v>
      </c>
      <c r="AV378" s="72" t="b">
        <v>1</v>
      </c>
      <c r="AW378" s="72" t="s">
        <v>313</v>
      </c>
      <c r="AX378" s="76" t="s">
        <v>28548</v>
      </c>
      <c r="AY378" s="72" t="s">
        <v>65</v>
      </c>
    </row>
    <row r="379" spans="1:51" x14ac:dyDescent="0.35">
      <c r="A379" s="70" t="s">
        <v>1043</v>
      </c>
      <c r="B379" s="83"/>
      <c r="C379" s="83"/>
      <c r="D379" s="84"/>
      <c r="E379" s="107"/>
      <c r="F379" s="80" t="s">
        <v>9374</v>
      </c>
      <c r="G379" s="108"/>
      <c r="H379" s="81"/>
      <c r="I379" s="87"/>
      <c r="J379" s="109"/>
      <c r="K379" s="81" t="s">
        <v>30812</v>
      </c>
      <c r="L379" s="110"/>
      <c r="M379" s="92"/>
      <c r="N379" s="92"/>
      <c r="O379" s="93"/>
      <c r="P379" s="94"/>
      <c r="Q379" s="94"/>
      <c r="R379" s="79"/>
      <c r="S379" s="79"/>
      <c r="T379" s="79"/>
      <c r="U379" s="79"/>
      <c r="V379" s="52"/>
      <c r="W379" s="52"/>
      <c r="X379" s="52"/>
      <c r="Y379" s="52"/>
      <c r="Z379" s="51"/>
      <c r="AA379" s="88"/>
      <c r="AB379" s="88"/>
      <c r="AC379" s="89"/>
      <c r="AD379" s="72" t="s">
        <v>19503</v>
      </c>
      <c r="AE379" s="72">
        <v>246</v>
      </c>
      <c r="AF379" s="72">
        <v>53</v>
      </c>
      <c r="AG379" s="72">
        <v>273</v>
      </c>
      <c r="AH379" s="72">
        <v>623</v>
      </c>
      <c r="AI379" s="72"/>
      <c r="AJ379" s="72"/>
      <c r="AK379" s="72" t="s">
        <v>23327</v>
      </c>
      <c r="AL379" s="76" t="s">
        <v>24411</v>
      </c>
      <c r="AM379" s="72"/>
      <c r="AN379" s="74">
        <v>40984.958136574074</v>
      </c>
      <c r="AO379" s="76" t="s">
        <v>25585</v>
      </c>
      <c r="AP379" s="72" t="b">
        <v>0</v>
      </c>
      <c r="AQ379" s="72" t="b">
        <v>0</v>
      </c>
      <c r="AR379" s="72" t="b">
        <v>0</v>
      </c>
      <c r="AS379" s="72" t="s">
        <v>235</v>
      </c>
      <c r="AT379" s="72">
        <v>0</v>
      </c>
      <c r="AU379" s="76" t="s">
        <v>307</v>
      </c>
      <c r="AV379" s="72" t="b">
        <v>0</v>
      </c>
      <c r="AW379" s="72" t="s">
        <v>313</v>
      </c>
      <c r="AX379" s="76" t="s">
        <v>28549</v>
      </c>
      <c r="AY379" s="72" t="s">
        <v>66</v>
      </c>
    </row>
    <row r="380" spans="1:51" x14ac:dyDescent="0.35">
      <c r="A380" s="70" t="s">
        <v>1044</v>
      </c>
      <c r="B380" s="83"/>
      <c r="C380" s="83"/>
      <c r="D380" s="84"/>
      <c r="E380" s="107"/>
      <c r="F380" s="80" t="s">
        <v>9375</v>
      </c>
      <c r="G380" s="108"/>
      <c r="H380" s="81"/>
      <c r="I380" s="87"/>
      <c r="J380" s="109"/>
      <c r="K380" s="81" t="s">
        <v>30813</v>
      </c>
      <c r="L380" s="110"/>
      <c r="M380" s="92"/>
      <c r="N380" s="92"/>
      <c r="O380" s="93"/>
      <c r="P380" s="94"/>
      <c r="Q380" s="94"/>
      <c r="R380" s="79"/>
      <c r="S380" s="79"/>
      <c r="T380" s="79"/>
      <c r="U380" s="79"/>
      <c r="V380" s="52"/>
      <c r="W380" s="52"/>
      <c r="X380" s="52"/>
      <c r="Y380" s="52"/>
      <c r="Z380" s="51"/>
      <c r="AA380" s="88"/>
      <c r="AB380" s="88"/>
      <c r="AC380" s="89"/>
      <c r="AD380" s="72" t="s">
        <v>19504</v>
      </c>
      <c r="AE380" s="72">
        <v>3509</v>
      </c>
      <c r="AF380" s="72">
        <v>1638</v>
      </c>
      <c r="AG380" s="72">
        <v>414148</v>
      </c>
      <c r="AH380" s="72">
        <v>1787</v>
      </c>
      <c r="AI380" s="72">
        <v>7200</v>
      </c>
      <c r="AJ380" s="72" t="s">
        <v>21611</v>
      </c>
      <c r="AK380" s="72" t="s">
        <v>23328</v>
      </c>
      <c r="AL380" s="72"/>
      <c r="AM380" s="72" t="s">
        <v>25239</v>
      </c>
      <c r="AN380" s="74">
        <v>40707.347060185188</v>
      </c>
      <c r="AO380" s="76" t="s">
        <v>25586</v>
      </c>
      <c r="AP380" s="72" t="b">
        <v>0</v>
      </c>
      <c r="AQ380" s="72" t="b">
        <v>0</v>
      </c>
      <c r="AR380" s="72" t="b">
        <v>1</v>
      </c>
      <c r="AS380" s="72" t="s">
        <v>235</v>
      </c>
      <c r="AT380" s="72">
        <v>204</v>
      </c>
      <c r="AU380" s="76" t="s">
        <v>305</v>
      </c>
      <c r="AV380" s="72" t="b">
        <v>0</v>
      </c>
      <c r="AW380" s="72" t="s">
        <v>313</v>
      </c>
      <c r="AX380" s="76" t="s">
        <v>28550</v>
      </c>
      <c r="AY380" s="72" t="s">
        <v>66</v>
      </c>
    </row>
    <row r="381" spans="1:51" x14ac:dyDescent="0.35">
      <c r="A381" s="70" t="s">
        <v>1045</v>
      </c>
      <c r="B381" s="83"/>
      <c r="C381" s="83"/>
      <c r="D381" s="84"/>
      <c r="E381" s="107"/>
      <c r="F381" s="80" t="s">
        <v>9376</v>
      </c>
      <c r="G381" s="108"/>
      <c r="H381" s="81"/>
      <c r="I381" s="87"/>
      <c r="J381" s="109"/>
      <c r="K381" s="81" t="s">
        <v>30814</v>
      </c>
      <c r="L381" s="110"/>
      <c r="M381" s="92"/>
      <c r="N381" s="92"/>
      <c r="O381" s="93"/>
      <c r="P381" s="94"/>
      <c r="Q381" s="94"/>
      <c r="R381" s="79"/>
      <c r="S381" s="79"/>
      <c r="T381" s="79"/>
      <c r="U381" s="79"/>
      <c r="V381" s="52"/>
      <c r="W381" s="52"/>
      <c r="X381" s="52"/>
      <c r="Y381" s="52"/>
      <c r="Z381" s="51"/>
      <c r="AA381" s="88"/>
      <c r="AB381" s="88"/>
      <c r="AC381" s="89"/>
      <c r="AD381" s="72" t="s">
        <v>19505</v>
      </c>
      <c r="AE381" s="72">
        <v>36</v>
      </c>
      <c r="AF381" s="72">
        <v>12</v>
      </c>
      <c r="AG381" s="72">
        <v>622</v>
      </c>
      <c r="AH381" s="72">
        <v>46</v>
      </c>
      <c r="AI381" s="72"/>
      <c r="AJ381" s="72" t="s">
        <v>21612</v>
      </c>
      <c r="AK381" s="72" t="s">
        <v>23329</v>
      </c>
      <c r="AL381" s="72"/>
      <c r="AM381" s="72"/>
      <c r="AN381" s="74">
        <v>42477.610277777778</v>
      </c>
      <c r="AO381" s="76" t="s">
        <v>25587</v>
      </c>
      <c r="AP381" s="72" t="b">
        <v>1</v>
      </c>
      <c r="AQ381" s="72" t="b">
        <v>0</v>
      </c>
      <c r="AR381" s="72" t="b">
        <v>0</v>
      </c>
      <c r="AS381" s="72" t="s">
        <v>235</v>
      </c>
      <c r="AT381" s="72">
        <v>0</v>
      </c>
      <c r="AU381" s="72"/>
      <c r="AV381" s="72" t="b">
        <v>0</v>
      </c>
      <c r="AW381" s="72" t="s">
        <v>313</v>
      </c>
      <c r="AX381" s="76" t="s">
        <v>28551</v>
      </c>
      <c r="AY381" s="72" t="s">
        <v>66</v>
      </c>
    </row>
    <row r="382" spans="1:51" x14ac:dyDescent="0.35">
      <c r="A382" s="70" t="s">
        <v>1046</v>
      </c>
      <c r="B382" s="83"/>
      <c r="C382" s="83"/>
      <c r="D382" s="84"/>
      <c r="E382" s="107"/>
      <c r="F382" s="80" t="s">
        <v>9377</v>
      </c>
      <c r="G382" s="108"/>
      <c r="H382" s="81"/>
      <c r="I382" s="87"/>
      <c r="J382" s="109"/>
      <c r="K382" s="81" t="s">
        <v>30815</v>
      </c>
      <c r="L382" s="110"/>
      <c r="M382" s="92"/>
      <c r="N382" s="92"/>
      <c r="O382" s="93"/>
      <c r="P382" s="94"/>
      <c r="Q382" s="94"/>
      <c r="R382" s="79"/>
      <c r="S382" s="79"/>
      <c r="T382" s="79"/>
      <c r="U382" s="79"/>
      <c r="V382" s="52"/>
      <c r="W382" s="52"/>
      <c r="X382" s="52"/>
      <c r="Y382" s="52"/>
      <c r="Z382" s="51"/>
      <c r="AA382" s="88"/>
      <c r="AB382" s="88"/>
      <c r="AC382" s="89"/>
      <c r="AD382" s="72" t="s">
        <v>19506</v>
      </c>
      <c r="AE382" s="72">
        <v>27</v>
      </c>
      <c r="AF382" s="72">
        <v>5</v>
      </c>
      <c r="AG382" s="72">
        <v>57</v>
      </c>
      <c r="AH382" s="72">
        <v>0</v>
      </c>
      <c r="AI382" s="72"/>
      <c r="AJ382" s="72"/>
      <c r="AK382" s="72"/>
      <c r="AL382" s="72"/>
      <c r="AM382" s="72"/>
      <c r="AN382" s="74">
        <v>41445.649467592593</v>
      </c>
      <c r="AO382" s="76" t="s">
        <v>25588</v>
      </c>
      <c r="AP382" s="72" t="b">
        <v>1</v>
      </c>
      <c r="AQ382" s="72" t="b">
        <v>0</v>
      </c>
      <c r="AR382" s="72" t="b">
        <v>0</v>
      </c>
      <c r="AS382" s="72" t="s">
        <v>235</v>
      </c>
      <c r="AT382" s="72">
        <v>0</v>
      </c>
      <c r="AU382" s="76" t="s">
        <v>303</v>
      </c>
      <c r="AV382" s="72" t="b">
        <v>0</v>
      </c>
      <c r="AW382" s="72" t="s">
        <v>313</v>
      </c>
      <c r="AX382" s="76" t="s">
        <v>28552</v>
      </c>
      <c r="AY382" s="72" t="s">
        <v>66</v>
      </c>
    </row>
    <row r="383" spans="1:51" x14ac:dyDescent="0.35">
      <c r="A383" s="70" t="s">
        <v>1047</v>
      </c>
      <c r="B383" s="83"/>
      <c r="C383" s="83"/>
      <c r="D383" s="84"/>
      <c r="E383" s="107"/>
      <c r="F383" s="80" t="s">
        <v>27735</v>
      </c>
      <c r="G383" s="108"/>
      <c r="H383" s="81"/>
      <c r="I383" s="87"/>
      <c r="J383" s="109"/>
      <c r="K383" s="81" t="s">
        <v>30816</v>
      </c>
      <c r="L383" s="110"/>
      <c r="M383" s="92"/>
      <c r="N383" s="92"/>
      <c r="O383" s="93"/>
      <c r="P383" s="94"/>
      <c r="Q383" s="94"/>
      <c r="R383" s="79"/>
      <c r="S383" s="79"/>
      <c r="T383" s="79"/>
      <c r="U383" s="79"/>
      <c r="V383" s="52"/>
      <c r="W383" s="52"/>
      <c r="X383" s="52"/>
      <c r="Y383" s="52"/>
      <c r="Z383" s="51"/>
      <c r="AA383" s="88"/>
      <c r="AB383" s="88"/>
      <c r="AC383" s="89"/>
      <c r="AD383" s="72" t="s">
        <v>19507</v>
      </c>
      <c r="AE383" s="72">
        <v>119</v>
      </c>
      <c r="AF383" s="72">
        <v>138</v>
      </c>
      <c r="AG383" s="72">
        <v>3165</v>
      </c>
      <c r="AH383" s="72">
        <v>2852</v>
      </c>
      <c r="AI383" s="72"/>
      <c r="AJ383" s="72"/>
      <c r="AK383" s="72" t="s">
        <v>23330</v>
      </c>
      <c r="AL383" s="76" t="s">
        <v>24412</v>
      </c>
      <c r="AM383" s="72"/>
      <c r="AN383" s="74">
        <v>42713.857986111114</v>
      </c>
      <c r="AO383" s="76" t="s">
        <v>25589</v>
      </c>
      <c r="AP383" s="72" t="b">
        <v>0</v>
      </c>
      <c r="AQ383" s="72" t="b">
        <v>0</v>
      </c>
      <c r="AR383" s="72" t="b">
        <v>1</v>
      </c>
      <c r="AS383" s="72" t="s">
        <v>231</v>
      </c>
      <c r="AT383" s="72">
        <v>0</v>
      </c>
      <c r="AU383" s="76" t="s">
        <v>303</v>
      </c>
      <c r="AV383" s="72" t="b">
        <v>0</v>
      </c>
      <c r="AW383" s="72" t="s">
        <v>313</v>
      </c>
      <c r="AX383" s="76" t="s">
        <v>28553</v>
      </c>
      <c r="AY383" s="72" t="s">
        <v>66</v>
      </c>
    </row>
    <row r="384" spans="1:51" x14ac:dyDescent="0.35">
      <c r="A384" s="70" t="s">
        <v>1048</v>
      </c>
      <c r="B384" s="83"/>
      <c r="C384" s="83"/>
      <c r="D384" s="84"/>
      <c r="E384" s="107"/>
      <c r="F384" s="80" t="s">
        <v>9378</v>
      </c>
      <c r="G384" s="108"/>
      <c r="H384" s="81"/>
      <c r="I384" s="87"/>
      <c r="J384" s="109"/>
      <c r="K384" s="81" t="s">
        <v>30817</v>
      </c>
      <c r="L384" s="110"/>
      <c r="M384" s="92"/>
      <c r="N384" s="92"/>
      <c r="O384" s="93"/>
      <c r="P384" s="94"/>
      <c r="Q384" s="94"/>
      <c r="R384" s="79"/>
      <c r="S384" s="79"/>
      <c r="T384" s="79"/>
      <c r="U384" s="79"/>
      <c r="V384" s="52"/>
      <c r="W384" s="52"/>
      <c r="X384" s="52"/>
      <c r="Y384" s="52"/>
      <c r="Z384" s="51"/>
      <c r="AA384" s="88"/>
      <c r="AB384" s="88"/>
      <c r="AC384" s="89"/>
      <c r="AD384" s="72" t="s">
        <v>19508</v>
      </c>
      <c r="AE384" s="72">
        <v>497</v>
      </c>
      <c r="AF384" s="72">
        <v>157</v>
      </c>
      <c r="AG384" s="72">
        <v>8101</v>
      </c>
      <c r="AH384" s="72">
        <v>6770</v>
      </c>
      <c r="AI384" s="72">
        <v>7200</v>
      </c>
      <c r="AJ384" s="72" t="s">
        <v>21613</v>
      </c>
      <c r="AK384" s="72" t="s">
        <v>23331</v>
      </c>
      <c r="AL384" s="76" t="s">
        <v>24413</v>
      </c>
      <c r="AM384" s="72" t="s">
        <v>284</v>
      </c>
      <c r="AN384" s="74">
        <v>41682.773935185185</v>
      </c>
      <c r="AO384" s="76" t="s">
        <v>25590</v>
      </c>
      <c r="AP384" s="72" t="b">
        <v>0</v>
      </c>
      <c r="AQ384" s="72" t="b">
        <v>0</v>
      </c>
      <c r="AR384" s="72" t="b">
        <v>1</v>
      </c>
      <c r="AS384" s="72" t="s">
        <v>235</v>
      </c>
      <c r="AT384" s="72">
        <v>7</v>
      </c>
      <c r="AU384" s="76" t="s">
        <v>346</v>
      </c>
      <c r="AV384" s="72" t="b">
        <v>0</v>
      </c>
      <c r="AW384" s="72" t="s">
        <v>313</v>
      </c>
      <c r="AX384" s="76" t="s">
        <v>28554</v>
      </c>
      <c r="AY384" s="72" t="s">
        <v>66</v>
      </c>
    </row>
    <row r="385" spans="1:51" x14ac:dyDescent="0.35">
      <c r="A385" s="70" t="s">
        <v>1049</v>
      </c>
      <c r="B385" s="83"/>
      <c r="C385" s="83"/>
      <c r="D385" s="84"/>
      <c r="E385" s="107"/>
      <c r="F385" s="80" t="s">
        <v>9379</v>
      </c>
      <c r="G385" s="108"/>
      <c r="H385" s="81"/>
      <c r="I385" s="87"/>
      <c r="J385" s="109"/>
      <c r="K385" s="81" t="s">
        <v>30818</v>
      </c>
      <c r="L385" s="110"/>
      <c r="M385" s="92"/>
      <c r="N385" s="92"/>
      <c r="O385" s="93"/>
      <c r="P385" s="94"/>
      <c r="Q385" s="94"/>
      <c r="R385" s="79"/>
      <c r="S385" s="79"/>
      <c r="T385" s="79"/>
      <c r="U385" s="79"/>
      <c r="V385" s="52"/>
      <c r="W385" s="52"/>
      <c r="X385" s="52"/>
      <c r="Y385" s="52"/>
      <c r="Z385" s="51"/>
      <c r="AA385" s="88"/>
      <c r="AB385" s="88"/>
      <c r="AC385" s="89"/>
      <c r="AD385" s="72" t="s">
        <v>19509</v>
      </c>
      <c r="AE385" s="72">
        <v>55</v>
      </c>
      <c r="AF385" s="72">
        <v>1275</v>
      </c>
      <c r="AG385" s="72">
        <v>4955</v>
      </c>
      <c r="AH385" s="72">
        <v>490</v>
      </c>
      <c r="AI385" s="72">
        <v>3600</v>
      </c>
      <c r="AJ385" s="72" t="s">
        <v>21614</v>
      </c>
      <c r="AK385" s="72" t="s">
        <v>23332</v>
      </c>
      <c r="AL385" s="76" t="s">
        <v>24414</v>
      </c>
      <c r="AM385" s="72" t="s">
        <v>291</v>
      </c>
      <c r="AN385" s="74">
        <v>41102.366666666669</v>
      </c>
      <c r="AO385" s="76" t="s">
        <v>25591</v>
      </c>
      <c r="AP385" s="72" t="b">
        <v>0</v>
      </c>
      <c r="AQ385" s="72" t="b">
        <v>0</v>
      </c>
      <c r="AR385" s="72" t="b">
        <v>1</v>
      </c>
      <c r="AS385" s="72" t="s">
        <v>235</v>
      </c>
      <c r="AT385" s="72">
        <v>10</v>
      </c>
      <c r="AU385" s="76" t="s">
        <v>27249</v>
      </c>
      <c r="AV385" s="72" t="b">
        <v>0</v>
      </c>
      <c r="AW385" s="72" t="s">
        <v>313</v>
      </c>
      <c r="AX385" s="76" t="s">
        <v>28555</v>
      </c>
      <c r="AY385" s="72" t="s">
        <v>66</v>
      </c>
    </row>
    <row r="386" spans="1:51" x14ac:dyDescent="0.35">
      <c r="A386" s="70" t="s">
        <v>1050</v>
      </c>
      <c r="B386" s="83"/>
      <c r="C386" s="83"/>
      <c r="D386" s="84"/>
      <c r="E386" s="107"/>
      <c r="F386" s="80" t="s">
        <v>9380</v>
      </c>
      <c r="G386" s="108"/>
      <c r="H386" s="81"/>
      <c r="I386" s="87"/>
      <c r="J386" s="109"/>
      <c r="K386" s="81" t="s">
        <v>30819</v>
      </c>
      <c r="L386" s="110"/>
      <c r="M386" s="92"/>
      <c r="N386" s="92"/>
      <c r="O386" s="93"/>
      <c r="P386" s="94"/>
      <c r="Q386" s="94"/>
      <c r="R386" s="79"/>
      <c r="S386" s="79"/>
      <c r="T386" s="79"/>
      <c r="U386" s="79"/>
      <c r="V386" s="52"/>
      <c r="W386" s="52"/>
      <c r="X386" s="52"/>
      <c r="Y386" s="52"/>
      <c r="Z386" s="51"/>
      <c r="AA386" s="88"/>
      <c r="AB386" s="88"/>
      <c r="AC386" s="89"/>
      <c r="AD386" s="72" t="s">
        <v>19510</v>
      </c>
      <c r="AE386" s="72">
        <v>176</v>
      </c>
      <c r="AF386" s="72">
        <v>45</v>
      </c>
      <c r="AG386" s="72">
        <v>885</v>
      </c>
      <c r="AH386" s="72">
        <v>138</v>
      </c>
      <c r="AI386" s="72"/>
      <c r="AJ386" s="72" t="s">
        <v>21615</v>
      </c>
      <c r="AK386" s="72"/>
      <c r="AL386" s="76" t="s">
        <v>24415</v>
      </c>
      <c r="AM386" s="72"/>
      <c r="AN386" s="74">
        <v>42111.827060185184</v>
      </c>
      <c r="AO386" s="76" t="s">
        <v>25592</v>
      </c>
      <c r="AP386" s="72" t="b">
        <v>0</v>
      </c>
      <c r="AQ386" s="72" t="b">
        <v>0</v>
      </c>
      <c r="AR386" s="72" t="b">
        <v>0</v>
      </c>
      <c r="AS386" s="72" t="s">
        <v>235</v>
      </c>
      <c r="AT386" s="72">
        <v>6</v>
      </c>
      <c r="AU386" s="76" t="s">
        <v>303</v>
      </c>
      <c r="AV386" s="72" t="b">
        <v>0</v>
      </c>
      <c r="AW386" s="72" t="s">
        <v>313</v>
      </c>
      <c r="AX386" s="76" t="s">
        <v>28556</v>
      </c>
      <c r="AY386" s="72" t="s">
        <v>66</v>
      </c>
    </row>
    <row r="387" spans="1:51" x14ac:dyDescent="0.35">
      <c r="A387" s="70" t="s">
        <v>1051</v>
      </c>
      <c r="B387" s="83"/>
      <c r="C387" s="83"/>
      <c r="D387" s="84"/>
      <c r="E387" s="107"/>
      <c r="F387" s="80" t="s">
        <v>27736</v>
      </c>
      <c r="G387" s="108"/>
      <c r="H387" s="81"/>
      <c r="I387" s="87"/>
      <c r="J387" s="109"/>
      <c r="K387" s="81" t="s">
        <v>30820</v>
      </c>
      <c r="L387" s="110"/>
      <c r="M387" s="92"/>
      <c r="N387" s="92"/>
      <c r="O387" s="93"/>
      <c r="P387" s="94"/>
      <c r="Q387" s="94"/>
      <c r="R387" s="79"/>
      <c r="S387" s="79"/>
      <c r="T387" s="79"/>
      <c r="U387" s="79"/>
      <c r="V387" s="52"/>
      <c r="W387" s="52"/>
      <c r="X387" s="52"/>
      <c r="Y387" s="52"/>
      <c r="Z387" s="51"/>
      <c r="AA387" s="88"/>
      <c r="AB387" s="88"/>
      <c r="AC387" s="89"/>
      <c r="AD387" s="72" t="s">
        <v>19511</v>
      </c>
      <c r="AE387" s="72">
        <v>8</v>
      </c>
      <c r="AF387" s="72">
        <v>7</v>
      </c>
      <c r="AG387" s="72">
        <v>2143</v>
      </c>
      <c r="AH387" s="72">
        <v>0</v>
      </c>
      <c r="AI387" s="72"/>
      <c r="AJ387" s="72" t="s">
        <v>21616</v>
      </c>
      <c r="AK387" s="72"/>
      <c r="AL387" s="76" t="s">
        <v>24416</v>
      </c>
      <c r="AM387" s="72"/>
      <c r="AN387" s="74">
        <v>42093.252708333333</v>
      </c>
      <c r="AO387" s="76" t="s">
        <v>25593</v>
      </c>
      <c r="AP387" s="72" t="b">
        <v>0</v>
      </c>
      <c r="AQ387" s="72" t="b">
        <v>0</v>
      </c>
      <c r="AR387" s="72" t="b">
        <v>0</v>
      </c>
      <c r="AS387" s="72" t="s">
        <v>231</v>
      </c>
      <c r="AT387" s="72">
        <v>1</v>
      </c>
      <c r="AU387" s="76" t="s">
        <v>303</v>
      </c>
      <c r="AV387" s="72" t="b">
        <v>0</v>
      </c>
      <c r="AW387" s="72" t="s">
        <v>313</v>
      </c>
      <c r="AX387" s="76" t="s">
        <v>28557</v>
      </c>
      <c r="AY387" s="72" t="s">
        <v>66</v>
      </c>
    </row>
    <row r="388" spans="1:51" x14ac:dyDescent="0.35">
      <c r="A388" s="70" t="s">
        <v>1052</v>
      </c>
      <c r="B388" s="83"/>
      <c r="C388" s="83"/>
      <c r="D388" s="84"/>
      <c r="E388" s="107"/>
      <c r="F388" s="80" t="s">
        <v>9381</v>
      </c>
      <c r="G388" s="108"/>
      <c r="H388" s="81"/>
      <c r="I388" s="87"/>
      <c r="J388" s="109"/>
      <c r="K388" s="81" t="s">
        <v>30821</v>
      </c>
      <c r="L388" s="110"/>
      <c r="M388" s="92"/>
      <c r="N388" s="92"/>
      <c r="O388" s="93"/>
      <c r="P388" s="94"/>
      <c r="Q388" s="94"/>
      <c r="R388" s="79"/>
      <c r="S388" s="79"/>
      <c r="T388" s="79"/>
      <c r="U388" s="79"/>
      <c r="V388" s="52"/>
      <c r="W388" s="52"/>
      <c r="X388" s="52"/>
      <c r="Y388" s="52"/>
      <c r="Z388" s="51"/>
      <c r="AA388" s="88"/>
      <c r="AB388" s="88"/>
      <c r="AC388" s="89"/>
      <c r="AD388" s="72" t="s">
        <v>19512</v>
      </c>
      <c r="AE388" s="72">
        <v>1336</v>
      </c>
      <c r="AF388" s="72">
        <v>449</v>
      </c>
      <c r="AG388" s="72">
        <v>5853</v>
      </c>
      <c r="AH388" s="72">
        <v>1518</v>
      </c>
      <c r="AI388" s="72">
        <v>7200</v>
      </c>
      <c r="AJ388" s="72" t="s">
        <v>21617</v>
      </c>
      <c r="AK388" s="72" t="s">
        <v>23333</v>
      </c>
      <c r="AL388" s="72"/>
      <c r="AM388" s="72" t="s">
        <v>284</v>
      </c>
      <c r="AN388" s="74">
        <v>41805.379155092596</v>
      </c>
      <c r="AO388" s="76" t="s">
        <v>25594</v>
      </c>
      <c r="AP388" s="72" t="b">
        <v>1</v>
      </c>
      <c r="AQ388" s="72" t="b">
        <v>0</v>
      </c>
      <c r="AR388" s="72" t="b">
        <v>1</v>
      </c>
      <c r="AS388" s="72" t="s">
        <v>235</v>
      </c>
      <c r="AT388" s="72">
        <v>12</v>
      </c>
      <c r="AU388" s="76" t="s">
        <v>303</v>
      </c>
      <c r="AV388" s="72" t="b">
        <v>0</v>
      </c>
      <c r="AW388" s="72" t="s">
        <v>313</v>
      </c>
      <c r="AX388" s="76" t="s">
        <v>28558</v>
      </c>
      <c r="AY388" s="72" t="s">
        <v>66</v>
      </c>
    </row>
    <row r="389" spans="1:51" x14ac:dyDescent="0.35">
      <c r="A389" s="70" t="s">
        <v>1053</v>
      </c>
      <c r="B389" s="83"/>
      <c r="C389" s="83"/>
      <c r="D389" s="84"/>
      <c r="E389" s="107"/>
      <c r="F389" s="80" t="s">
        <v>27737</v>
      </c>
      <c r="G389" s="108"/>
      <c r="H389" s="81"/>
      <c r="I389" s="87"/>
      <c r="J389" s="109"/>
      <c r="K389" s="81" t="s">
        <v>30822</v>
      </c>
      <c r="L389" s="110"/>
      <c r="M389" s="92"/>
      <c r="N389" s="92"/>
      <c r="O389" s="93"/>
      <c r="P389" s="94"/>
      <c r="Q389" s="94"/>
      <c r="R389" s="79"/>
      <c r="S389" s="79"/>
      <c r="T389" s="79"/>
      <c r="U389" s="79"/>
      <c r="V389" s="52"/>
      <c r="W389" s="52"/>
      <c r="X389" s="52"/>
      <c r="Y389" s="52"/>
      <c r="Z389" s="51"/>
      <c r="AA389" s="88"/>
      <c r="AB389" s="88"/>
      <c r="AC389" s="89"/>
      <c r="AD389" s="72" t="s">
        <v>19513</v>
      </c>
      <c r="AE389" s="72">
        <v>18</v>
      </c>
      <c r="AF389" s="72">
        <v>17</v>
      </c>
      <c r="AG389" s="72">
        <v>3899</v>
      </c>
      <c r="AH389" s="72">
        <v>29</v>
      </c>
      <c r="AI389" s="72"/>
      <c r="AJ389" s="72" t="s">
        <v>21618</v>
      </c>
      <c r="AK389" s="72"/>
      <c r="AL389" s="76" t="s">
        <v>24417</v>
      </c>
      <c r="AM389" s="72"/>
      <c r="AN389" s="74">
        <v>41675.791354166664</v>
      </c>
      <c r="AO389" s="76" t="s">
        <v>25595</v>
      </c>
      <c r="AP389" s="72" t="b">
        <v>1</v>
      </c>
      <c r="AQ389" s="72" t="b">
        <v>0</v>
      </c>
      <c r="AR389" s="72" t="b">
        <v>0</v>
      </c>
      <c r="AS389" s="72" t="s">
        <v>231</v>
      </c>
      <c r="AT389" s="72">
        <v>3</v>
      </c>
      <c r="AU389" s="76" t="s">
        <v>303</v>
      </c>
      <c r="AV389" s="72" t="b">
        <v>0</v>
      </c>
      <c r="AW389" s="72" t="s">
        <v>313</v>
      </c>
      <c r="AX389" s="76" t="s">
        <v>28559</v>
      </c>
      <c r="AY389" s="72" t="s">
        <v>66</v>
      </c>
    </row>
    <row r="390" spans="1:51" x14ac:dyDescent="0.35">
      <c r="A390" s="70" t="s">
        <v>1054</v>
      </c>
      <c r="B390" s="83"/>
      <c r="C390" s="83"/>
      <c r="D390" s="84"/>
      <c r="E390" s="107"/>
      <c r="F390" s="80" t="s">
        <v>9382</v>
      </c>
      <c r="G390" s="108"/>
      <c r="H390" s="81"/>
      <c r="I390" s="87"/>
      <c r="J390" s="109"/>
      <c r="K390" s="81" t="s">
        <v>30823</v>
      </c>
      <c r="L390" s="110"/>
      <c r="M390" s="92"/>
      <c r="N390" s="92"/>
      <c r="O390" s="93"/>
      <c r="P390" s="94"/>
      <c r="Q390" s="94"/>
      <c r="R390" s="79"/>
      <c r="S390" s="79"/>
      <c r="T390" s="79"/>
      <c r="U390" s="79"/>
      <c r="V390" s="52"/>
      <c r="W390" s="52"/>
      <c r="X390" s="52"/>
      <c r="Y390" s="52"/>
      <c r="Z390" s="51"/>
      <c r="AA390" s="88"/>
      <c r="AB390" s="88"/>
      <c r="AC390" s="89"/>
      <c r="AD390" s="72" t="s">
        <v>19514</v>
      </c>
      <c r="AE390" s="72">
        <v>619</v>
      </c>
      <c r="AF390" s="72">
        <v>283</v>
      </c>
      <c r="AG390" s="72">
        <v>6199</v>
      </c>
      <c r="AH390" s="72">
        <v>4851</v>
      </c>
      <c r="AI390" s="72"/>
      <c r="AJ390" s="72" t="s">
        <v>21619</v>
      </c>
      <c r="AK390" s="72"/>
      <c r="AL390" s="76" t="s">
        <v>24418</v>
      </c>
      <c r="AM390" s="72"/>
      <c r="AN390" s="74">
        <v>41292.81722222222</v>
      </c>
      <c r="AO390" s="76" t="s">
        <v>25596</v>
      </c>
      <c r="AP390" s="72" t="b">
        <v>0</v>
      </c>
      <c r="AQ390" s="72" t="b">
        <v>0</v>
      </c>
      <c r="AR390" s="72" t="b">
        <v>1</v>
      </c>
      <c r="AS390" s="72" t="s">
        <v>235</v>
      </c>
      <c r="AT390" s="72">
        <v>7</v>
      </c>
      <c r="AU390" s="76" t="s">
        <v>27250</v>
      </c>
      <c r="AV390" s="72" t="b">
        <v>0</v>
      </c>
      <c r="AW390" s="72" t="s">
        <v>313</v>
      </c>
      <c r="AX390" s="76" t="s">
        <v>28560</v>
      </c>
      <c r="AY390" s="72" t="s">
        <v>66</v>
      </c>
    </row>
    <row r="391" spans="1:51" x14ac:dyDescent="0.35">
      <c r="A391" s="70" t="s">
        <v>1055</v>
      </c>
      <c r="B391" s="83"/>
      <c r="C391" s="83"/>
      <c r="D391" s="84"/>
      <c r="E391" s="107"/>
      <c r="F391" s="80" t="s">
        <v>9383</v>
      </c>
      <c r="G391" s="108"/>
      <c r="H391" s="81"/>
      <c r="I391" s="87"/>
      <c r="J391" s="109"/>
      <c r="K391" s="81" t="s">
        <v>30824</v>
      </c>
      <c r="L391" s="110"/>
      <c r="M391" s="92"/>
      <c r="N391" s="92"/>
      <c r="O391" s="93"/>
      <c r="P391" s="94"/>
      <c r="Q391" s="94"/>
      <c r="R391" s="79"/>
      <c r="S391" s="79"/>
      <c r="T391" s="79"/>
      <c r="U391" s="79"/>
      <c r="V391" s="52"/>
      <c r="W391" s="52"/>
      <c r="X391" s="52"/>
      <c r="Y391" s="52"/>
      <c r="Z391" s="51"/>
      <c r="AA391" s="88"/>
      <c r="AB391" s="88"/>
      <c r="AC391" s="89"/>
      <c r="AD391" s="72" t="s">
        <v>19515</v>
      </c>
      <c r="AE391" s="72">
        <v>14</v>
      </c>
      <c r="AF391" s="72">
        <v>223</v>
      </c>
      <c r="AG391" s="72">
        <v>15374</v>
      </c>
      <c r="AH391" s="72">
        <v>0</v>
      </c>
      <c r="AI391" s="72">
        <v>19800</v>
      </c>
      <c r="AJ391" s="72" t="s">
        <v>21620</v>
      </c>
      <c r="AK391" s="72" t="s">
        <v>23334</v>
      </c>
      <c r="AL391" s="76" t="s">
        <v>24419</v>
      </c>
      <c r="AM391" s="72" t="s">
        <v>25243</v>
      </c>
      <c r="AN391" s="74">
        <v>41963.596689814818</v>
      </c>
      <c r="AO391" s="72"/>
      <c r="AP391" s="72" t="b">
        <v>0</v>
      </c>
      <c r="AQ391" s="72" t="b">
        <v>0</v>
      </c>
      <c r="AR391" s="72" t="b">
        <v>0</v>
      </c>
      <c r="AS391" s="72" t="s">
        <v>231</v>
      </c>
      <c r="AT391" s="72">
        <v>53</v>
      </c>
      <c r="AU391" s="76" t="s">
        <v>303</v>
      </c>
      <c r="AV391" s="72" t="b">
        <v>0</v>
      </c>
      <c r="AW391" s="72" t="s">
        <v>313</v>
      </c>
      <c r="AX391" s="76" t="s">
        <v>28561</v>
      </c>
      <c r="AY391" s="72" t="s">
        <v>66</v>
      </c>
    </row>
    <row r="392" spans="1:51" x14ac:dyDescent="0.35">
      <c r="A392" s="70" t="s">
        <v>2305</v>
      </c>
      <c r="B392" s="83"/>
      <c r="C392" s="83"/>
      <c r="D392" s="84"/>
      <c r="E392" s="107"/>
      <c r="F392" s="80" t="s">
        <v>10414</v>
      </c>
      <c r="G392" s="108"/>
      <c r="H392" s="81"/>
      <c r="I392" s="87"/>
      <c r="J392" s="109"/>
      <c r="K392" s="81" t="s">
        <v>30825</v>
      </c>
      <c r="L392" s="110"/>
      <c r="M392" s="92"/>
      <c r="N392" s="92"/>
      <c r="O392" s="93"/>
      <c r="P392" s="94"/>
      <c r="Q392" s="94"/>
      <c r="R392" s="79"/>
      <c r="S392" s="79"/>
      <c r="T392" s="79"/>
      <c r="U392" s="79"/>
      <c r="V392" s="52"/>
      <c r="W392" s="52"/>
      <c r="X392" s="52"/>
      <c r="Y392" s="52"/>
      <c r="Z392" s="51"/>
      <c r="AA392" s="88"/>
      <c r="AB392" s="88"/>
      <c r="AC392" s="89"/>
      <c r="AD392" s="72" t="s">
        <v>19516</v>
      </c>
      <c r="AE392" s="72">
        <v>560</v>
      </c>
      <c r="AF392" s="72">
        <v>1649</v>
      </c>
      <c r="AG392" s="72">
        <v>53522</v>
      </c>
      <c r="AH392" s="72">
        <v>166</v>
      </c>
      <c r="AI392" s="72"/>
      <c r="AJ392" s="72" t="s">
        <v>21621</v>
      </c>
      <c r="AK392" s="72" t="s">
        <v>23335</v>
      </c>
      <c r="AL392" s="76" t="s">
        <v>24420</v>
      </c>
      <c r="AM392" s="72"/>
      <c r="AN392" s="74">
        <v>41672.189884259256</v>
      </c>
      <c r="AO392" s="76" t="s">
        <v>25597</v>
      </c>
      <c r="AP392" s="72" t="b">
        <v>0</v>
      </c>
      <c r="AQ392" s="72" t="b">
        <v>0</v>
      </c>
      <c r="AR392" s="72" t="b">
        <v>1</v>
      </c>
      <c r="AS392" s="72" t="s">
        <v>231</v>
      </c>
      <c r="AT392" s="72">
        <v>355</v>
      </c>
      <c r="AU392" s="76" t="s">
        <v>27251</v>
      </c>
      <c r="AV392" s="72" t="b">
        <v>0</v>
      </c>
      <c r="AW392" s="72" t="s">
        <v>313</v>
      </c>
      <c r="AX392" s="76" t="s">
        <v>28562</v>
      </c>
      <c r="AY392" s="72" t="s">
        <v>66</v>
      </c>
    </row>
    <row r="393" spans="1:51" x14ac:dyDescent="0.35">
      <c r="A393" s="70" t="s">
        <v>1056</v>
      </c>
      <c r="B393" s="83"/>
      <c r="C393" s="83"/>
      <c r="D393" s="84"/>
      <c r="E393" s="107"/>
      <c r="F393" s="80" t="s">
        <v>9384</v>
      </c>
      <c r="G393" s="108"/>
      <c r="H393" s="81"/>
      <c r="I393" s="87"/>
      <c r="J393" s="109"/>
      <c r="K393" s="81" t="s">
        <v>30826</v>
      </c>
      <c r="L393" s="110"/>
      <c r="M393" s="92"/>
      <c r="N393" s="92"/>
      <c r="O393" s="93"/>
      <c r="P393" s="94"/>
      <c r="Q393" s="94"/>
      <c r="R393" s="79"/>
      <c r="S393" s="79"/>
      <c r="T393" s="79"/>
      <c r="U393" s="79"/>
      <c r="V393" s="52"/>
      <c r="W393" s="52"/>
      <c r="X393" s="52"/>
      <c r="Y393" s="52"/>
      <c r="Z393" s="51"/>
      <c r="AA393" s="88"/>
      <c r="AB393" s="88"/>
      <c r="AC393" s="89"/>
      <c r="AD393" s="72" t="s">
        <v>19517</v>
      </c>
      <c r="AE393" s="72">
        <v>2052</v>
      </c>
      <c r="AF393" s="72">
        <v>2621</v>
      </c>
      <c r="AG393" s="72">
        <v>61915</v>
      </c>
      <c r="AH393" s="72">
        <v>9</v>
      </c>
      <c r="AI393" s="72">
        <v>3600</v>
      </c>
      <c r="AJ393" s="72" t="s">
        <v>21622</v>
      </c>
      <c r="AK393" s="72" t="s">
        <v>290</v>
      </c>
      <c r="AL393" s="76" t="s">
        <v>24421</v>
      </c>
      <c r="AM393" s="72" t="s">
        <v>290</v>
      </c>
      <c r="AN393" s="74">
        <v>41991.307210648149</v>
      </c>
      <c r="AO393" s="76" t="s">
        <v>25598</v>
      </c>
      <c r="AP393" s="72" t="b">
        <v>0</v>
      </c>
      <c r="AQ393" s="72" t="b">
        <v>0</v>
      </c>
      <c r="AR393" s="72" t="b">
        <v>0</v>
      </c>
      <c r="AS393" s="72" t="s">
        <v>231</v>
      </c>
      <c r="AT393" s="72">
        <v>804</v>
      </c>
      <c r="AU393" s="76" t="s">
        <v>307</v>
      </c>
      <c r="AV393" s="72" t="b">
        <v>0</v>
      </c>
      <c r="AW393" s="72" t="s">
        <v>313</v>
      </c>
      <c r="AX393" s="76" t="s">
        <v>28563</v>
      </c>
      <c r="AY393" s="72" t="s">
        <v>66</v>
      </c>
    </row>
    <row r="394" spans="1:51" x14ac:dyDescent="0.35">
      <c r="A394" s="70" t="s">
        <v>1057</v>
      </c>
      <c r="B394" s="83"/>
      <c r="C394" s="83"/>
      <c r="D394" s="84"/>
      <c r="E394" s="107"/>
      <c r="F394" s="80" t="s">
        <v>9385</v>
      </c>
      <c r="G394" s="108"/>
      <c r="H394" s="81"/>
      <c r="I394" s="87"/>
      <c r="J394" s="109"/>
      <c r="K394" s="81" t="s">
        <v>30827</v>
      </c>
      <c r="L394" s="110"/>
      <c r="M394" s="92"/>
      <c r="N394" s="92"/>
      <c r="O394" s="93"/>
      <c r="P394" s="94"/>
      <c r="Q394" s="94"/>
      <c r="R394" s="79"/>
      <c r="S394" s="79"/>
      <c r="T394" s="79"/>
      <c r="U394" s="79"/>
      <c r="V394" s="52"/>
      <c r="W394" s="52"/>
      <c r="X394" s="52"/>
      <c r="Y394" s="52"/>
      <c r="Z394" s="51"/>
      <c r="AA394" s="88"/>
      <c r="AB394" s="88"/>
      <c r="AC394" s="89"/>
      <c r="AD394" s="72" t="s">
        <v>19518</v>
      </c>
      <c r="AE394" s="72">
        <v>265</v>
      </c>
      <c r="AF394" s="72">
        <v>101</v>
      </c>
      <c r="AG394" s="72">
        <v>1007</v>
      </c>
      <c r="AH394" s="72">
        <v>171</v>
      </c>
      <c r="AI394" s="72">
        <v>7200</v>
      </c>
      <c r="AJ394" s="72" t="s">
        <v>21623</v>
      </c>
      <c r="AK394" s="72" t="s">
        <v>278</v>
      </c>
      <c r="AL394" s="76" t="s">
        <v>24422</v>
      </c>
      <c r="AM394" s="72" t="s">
        <v>292</v>
      </c>
      <c r="AN394" s="74">
        <v>40648.779143518521</v>
      </c>
      <c r="AO394" s="76" t="s">
        <v>25599</v>
      </c>
      <c r="AP394" s="72" t="b">
        <v>0</v>
      </c>
      <c r="AQ394" s="72" t="b">
        <v>0</v>
      </c>
      <c r="AR394" s="72" t="b">
        <v>0</v>
      </c>
      <c r="AS394" s="72" t="s">
        <v>235</v>
      </c>
      <c r="AT394" s="72">
        <v>1</v>
      </c>
      <c r="AU394" s="76" t="s">
        <v>27252</v>
      </c>
      <c r="AV394" s="72" t="b">
        <v>0</v>
      </c>
      <c r="AW394" s="72" t="s">
        <v>313</v>
      </c>
      <c r="AX394" s="76" t="s">
        <v>28564</v>
      </c>
      <c r="AY394" s="72" t="s">
        <v>66</v>
      </c>
    </row>
    <row r="395" spans="1:51" x14ac:dyDescent="0.35">
      <c r="A395" s="70" t="s">
        <v>1058</v>
      </c>
      <c r="B395" s="83"/>
      <c r="C395" s="83"/>
      <c r="D395" s="84"/>
      <c r="E395" s="107"/>
      <c r="F395" s="80" t="s">
        <v>9386</v>
      </c>
      <c r="G395" s="108"/>
      <c r="H395" s="81"/>
      <c r="I395" s="87"/>
      <c r="J395" s="109"/>
      <c r="K395" s="81" t="s">
        <v>30828</v>
      </c>
      <c r="L395" s="110"/>
      <c r="M395" s="92"/>
      <c r="N395" s="92"/>
      <c r="O395" s="93"/>
      <c r="P395" s="94"/>
      <c r="Q395" s="94"/>
      <c r="R395" s="79"/>
      <c r="S395" s="79"/>
      <c r="T395" s="79"/>
      <c r="U395" s="79"/>
      <c r="V395" s="52"/>
      <c r="W395" s="52"/>
      <c r="X395" s="52"/>
      <c r="Y395" s="52"/>
      <c r="Z395" s="51"/>
      <c r="AA395" s="88"/>
      <c r="AB395" s="88"/>
      <c r="AC395" s="89"/>
      <c r="AD395" s="72" t="s">
        <v>19519</v>
      </c>
      <c r="AE395" s="72">
        <v>15</v>
      </c>
      <c r="AF395" s="72">
        <v>9</v>
      </c>
      <c r="AG395" s="72">
        <v>86</v>
      </c>
      <c r="AH395" s="72">
        <v>0</v>
      </c>
      <c r="AI395" s="72"/>
      <c r="AJ395" s="72"/>
      <c r="AK395" s="72" t="s">
        <v>465</v>
      </c>
      <c r="AL395" s="72"/>
      <c r="AM395" s="72"/>
      <c r="AN395" s="74">
        <v>41884.594409722224</v>
      </c>
      <c r="AO395" s="76" t="s">
        <v>25600</v>
      </c>
      <c r="AP395" s="72" t="b">
        <v>1</v>
      </c>
      <c r="AQ395" s="72" t="b">
        <v>0</v>
      </c>
      <c r="AR395" s="72" t="b">
        <v>0</v>
      </c>
      <c r="AS395" s="72" t="s">
        <v>235</v>
      </c>
      <c r="AT395" s="72">
        <v>1</v>
      </c>
      <c r="AU395" s="76" t="s">
        <v>303</v>
      </c>
      <c r="AV395" s="72" t="b">
        <v>0</v>
      </c>
      <c r="AW395" s="72" t="s">
        <v>313</v>
      </c>
      <c r="AX395" s="76" t="s">
        <v>28565</v>
      </c>
      <c r="AY395" s="72" t="s">
        <v>66</v>
      </c>
    </row>
    <row r="396" spans="1:51" x14ac:dyDescent="0.35">
      <c r="A396" s="70" t="s">
        <v>1059</v>
      </c>
      <c r="B396" s="83"/>
      <c r="C396" s="83"/>
      <c r="D396" s="84"/>
      <c r="E396" s="107"/>
      <c r="F396" s="80" t="s">
        <v>9387</v>
      </c>
      <c r="G396" s="108"/>
      <c r="H396" s="81"/>
      <c r="I396" s="87"/>
      <c r="J396" s="109"/>
      <c r="K396" s="81" t="s">
        <v>30829</v>
      </c>
      <c r="L396" s="110"/>
      <c r="M396" s="92"/>
      <c r="N396" s="92"/>
      <c r="O396" s="93"/>
      <c r="P396" s="94"/>
      <c r="Q396" s="94"/>
      <c r="R396" s="79"/>
      <c r="S396" s="79"/>
      <c r="T396" s="79"/>
      <c r="U396" s="79"/>
      <c r="V396" s="52"/>
      <c r="W396" s="52"/>
      <c r="X396" s="52"/>
      <c r="Y396" s="52"/>
      <c r="Z396" s="51"/>
      <c r="AA396" s="88"/>
      <c r="AB396" s="88"/>
      <c r="AC396" s="89"/>
      <c r="AD396" s="72" t="s">
        <v>19520</v>
      </c>
      <c r="AE396" s="72">
        <v>1359</v>
      </c>
      <c r="AF396" s="72">
        <v>163</v>
      </c>
      <c r="AG396" s="72">
        <v>12283</v>
      </c>
      <c r="AH396" s="72">
        <v>7647</v>
      </c>
      <c r="AI396" s="72"/>
      <c r="AJ396" s="72"/>
      <c r="AK396" s="72" t="s">
        <v>23336</v>
      </c>
      <c r="AL396" s="72"/>
      <c r="AM396" s="72"/>
      <c r="AN396" s="74">
        <v>40932.645115740743</v>
      </c>
      <c r="AO396" s="72"/>
      <c r="AP396" s="72" t="b">
        <v>1</v>
      </c>
      <c r="AQ396" s="72" t="b">
        <v>0</v>
      </c>
      <c r="AR396" s="72" t="b">
        <v>0</v>
      </c>
      <c r="AS396" s="72" t="s">
        <v>370</v>
      </c>
      <c r="AT396" s="72">
        <v>5</v>
      </c>
      <c r="AU396" s="76" t="s">
        <v>303</v>
      </c>
      <c r="AV396" s="72" t="b">
        <v>0</v>
      </c>
      <c r="AW396" s="72" t="s">
        <v>313</v>
      </c>
      <c r="AX396" s="76" t="s">
        <v>28566</v>
      </c>
      <c r="AY396" s="72" t="s">
        <v>66</v>
      </c>
    </row>
    <row r="397" spans="1:51" x14ac:dyDescent="0.35">
      <c r="A397" s="70" t="s">
        <v>1060</v>
      </c>
      <c r="B397" s="83"/>
      <c r="C397" s="83"/>
      <c r="D397" s="84"/>
      <c r="E397" s="107"/>
      <c r="F397" s="80" t="s">
        <v>9388</v>
      </c>
      <c r="G397" s="108"/>
      <c r="H397" s="81"/>
      <c r="I397" s="87"/>
      <c r="J397" s="109"/>
      <c r="K397" s="81" t="s">
        <v>30830</v>
      </c>
      <c r="L397" s="110"/>
      <c r="M397" s="92"/>
      <c r="N397" s="92"/>
      <c r="O397" s="93"/>
      <c r="P397" s="94"/>
      <c r="Q397" s="94"/>
      <c r="R397" s="79"/>
      <c r="S397" s="79"/>
      <c r="T397" s="79"/>
      <c r="U397" s="79"/>
      <c r="V397" s="52"/>
      <c r="W397" s="52"/>
      <c r="X397" s="52"/>
      <c r="Y397" s="52"/>
      <c r="Z397" s="51"/>
      <c r="AA397" s="88"/>
      <c r="AB397" s="88"/>
      <c r="AC397" s="89"/>
      <c r="AD397" s="72" t="s">
        <v>19521</v>
      </c>
      <c r="AE397" s="72">
        <v>141</v>
      </c>
      <c r="AF397" s="72">
        <v>55</v>
      </c>
      <c r="AG397" s="72">
        <v>3556</v>
      </c>
      <c r="AH397" s="72">
        <v>1713</v>
      </c>
      <c r="AI397" s="72"/>
      <c r="AJ397" s="72" t="s">
        <v>21624</v>
      </c>
      <c r="AK397" s="72"/>
      <c r="AL397" s="72"/>
      <c r="AM397" s="72"/>
      <c r="AN397" s="74">
        <v>42234.979629629626</v>
      </c>
      <c r="AO397" s="76" t="s">
        <v>25601</v>
      </c>
      <c r="AP397" s="72" t="b">
        <v>1</v>
      </c>
      <c r="AQ397" s="72" t="b">
        <v>0</v>
      </c>
      <c r="AR397" s="72" t="b">
        <v>1</v>
      </c>
      <c r="AS397" s="72" t="s">
        <v>235</v>
      </c>
      <c r="AT397" s="72">
        <v>6</v>
      </c>
      <c r="AU397" s="76" t="s">
        <v>303</v>
      </c>
      <c r="AV397" s="72" t="b">
        <v>0</v>
      </c>
      <c r="AW397" s="72" t="s">
        <v>313</v>
      </c>
      <c r="AX397" s="76" t="s">
        <v>28567</v>
      </c>
      <c r="AY397" s="72" t="s">
        <v>66</v>
      </c>
    </row>
    <row r="398" spans="1:51" x14ac:dyDescent="0.35">
      <c r="A398" s="70" t="s">
        <v>1061</v>
      </c>
      <c r="B398" s="83"/>
      <c r="C398" s="83"/>
      <c r="D398" s="84"/>
      <c r="E398" s="107"/>
      <c r="F398" s="80" t="s">
        <v>9389</v>
      </c>
      <c r="G398" s="108"/>
      <c r="H398" s="81"/>
      <c r="I398" s="87"/>
      <c r="J398" s="109"/>
      <c r="K398" s="81" t="s">
        <v>30831</v>
      </c>
      <c r="L398" s="110"/>
      <c r="M398" s="92"/>
      <c r="N398" s="92"/>
      <c r="O398" s="93"/>
      <c r="P398" s="94"/>
      <c r="Q398" s="94"/>
      <c r="R398" s="79"/>
      <c r="S398" s="79"/>
      <c r="T398" s="79"/>
      <c r="U398" s="79"/>
      <c r="V398" s="52"/>
      <c r="W398" s="52"/>
      <c r="X398" s="52"/>
      <c r="Y398" s="52"/>
      <c r="Z398" s="51"/>
      <c r="AA398" s="88"/>
      <c r="AB398" s="88"/>
      <c r="AC398" s="89"/>
      <c r="AD398" s="72" t="s">
        <v>19522</v>
      </c>
      <c r="AE398" s="72">
        <v>184</v>
      </c>
      <c r="AF398" s="72">
        <v>563</v>
      </c>
      <c r="AG398" s="72">
        <v>6519</v>
      </c>
      <c r="AH398" s="72">
        <v>0</v>
      </c>
      <c r="AI398" s="72"/>
      <c r="AJ398" s="72"/>
      <c r="AK398" s="72" t="s">
        <v>23337</v>
      </c>
      <c r="AL398" s="76" t="s">
        <v>24423</v>
      </c>
      <c r="AM398" s="72"/>
      <c r="AN398" s="74">
        <v>42314.754965277774</v>
      </c>
      <c r="AO398" s="76" t="s">
        <v>25602</v>
      </c>
      <c r="AP398" s="72" t="b">
        <v>1</v>
      </c>
      <c r="AQ398" s="72" t="b">
        <v>0</v>
      </c>
      <c r="AR398" s="72" t="b">
        <v>0</v>
      </c>
      <c r="AS398" s="72" t="s">
        <v>235</v>
      </c>
      <c r="AT398" s="72">
        <v>33</v>
      </c>
      <c r="AU398" s="76" t="s">
        <v>303</v>
      </c>
      <c r="AV398" s="72" t="b">
        <v>0</v>
      </c>
      <c r="AW398" s="72" t="s">
        <v>313</v>
      </c>
      <c r="AX398" s="76" t="s">
        <v>28568</v>
      </c>
      <c r="AY398" s="72" t="s">
        <v>66</v>
      </c>
    </row>
    <row r="399" spans="1:51" x14ac:dyDescent="0.35">
      <c r="A399" s="70" t="s">
        <v>1062</v>
      </c>
      <c r="B399" s="83"/>
      <c r="C399" s="83"/>
      <c r="D399" s="84"/>
      <c r="E399" s="107"/>
      <c r="F399" s="80" t="s">
        <v>9390</v>
      </c>
      <c r="G399" s="108"/>
      <c r="H399" s="81"/>
      <c r="I399" s="87"/>
      <c r="J399" s="109"/>
      <c r="K399" s="81" t="s">
        <v>30832</v>
      </c>
      <c r="L399" s="110"/>
      <c r="M399" s="92"/>
      <c r="N399" s="92"/>
      <c r="O399" s="93"/>
      <c r="P399" s="94"/>
      <c r="Q399" s="94"/>
      <c r="R399" s="79"/>
      <c r="S399" s="79"/>
      <c r="T399" s="79"/>
      <c r="U399" s="79"/>
      <c r="V399" s="52"/>
      <c r="W399" s="52"/>
      <c r="X399" s="52"/>
      <c r="Y399" s="52"/>
      <c r="Z399" s="51"/>
      <c r="AA399" s="88"/>
      <c r="AB399" s="88"/>
      <c r="AC399" s="89"/>
      <c r="AD399" s="72" t="s">
        <v>19523</v>
      </c>
      <c r="AE399" s="72">
        <v>34</v>
      </c>
      <c r="AF399" s="72">
        <v>9</v>
      </c>
      <c r="AG399" s="72">
        <v>16358</v>
      </c>
      <c r="AH399" s="72">
        <v>0</v>
      </c>
      <c r="AI399" s="72"/>
      <c r="AJ399" s="72"/>
      <c r="AK399" s="72"/>
      <c r="AL399" s="72"/>
      <c r="AM399" s="72"/>
      <c r="AN399" s="74">
        <v>41901.395381944443</v>
      </c>
      <c r="AO399" s="76" t="s">
        <v>25603</v>
      </c>
      <c r="AP399" s="72" t="b">
        <v>1</v>
      </c>
      <c r="AQ399" s="72" t="b">
        <v>0</v>
      </c>
      <c r="AR399" s="72" t="b">
        <v>0</v>
      </c>
      <c r="AS399" s="72" t="s">
        <v>235</v>
      </c>
      <c r="AT399" s="72">
        <v>2</v>
      </c>
      <c r="AU399" s="76" t="s">
        <v>303</v>
      </c>
      <c r="AV399" s="72" t="b">
        <v>0</v>
      </c>
      <c r="AW399" s="72" t="s">
        <v>313</v>
      </c>
      <c r="AX399" s="76" t="s">
        <v>28569</v>
      </c>
      <c r="AY399" s="72" t="s">
        <v>66</v>
      </c>
    </row>
    <row r="400" spans="1:51" x14ac:dyDescent="0.35">
      <c r="A400" s="70" t="s">
        <v>1063</v>
      </c>
      <c r="B400" s="83"/>
      <c r="C400" s="83"/>
      <c r="D400" s="84"/>
      <c r="E400" s="107"/>
      <c r="F400" s="80" t="s">
        <v>9391</v>
      </c>
      <c r="G400" s="108"/>
      <c r="H400" s="81"/>
      <c r="I400" s="87"/>
      <c r="J400" s="109"/>
      <c r="K400" s="81" t="s">
        <v>30833</v>
      </c>
      <c r="L400" s="110"/>
      <c r="M400" s="92"/>
      <c r="N400" s="92"/>
      <c r="O400" s="93"/>
      <c r="P400" s="94"/>
      <c r="Q400" s="94"/>
      <c r="R400" s="79"/>
      <c r="S400" s="79"/>
      <c r="T400" s="79"/>
      <c r="U400" s="79"/>
      <c r="V400" s="52"/>
      <c r="W400" s="52"/>
      <c r="X400" s="52"/>
      <c r="Y400" s="52"/>
      <c r="Z400" s="51"/>
      <c r="AA400" s="88"/>
      <c r="AB400" s="88"/>
      <c r="AC400" s="89"/>
      <c r="AD400" s="72" t="s">
        <v>19524</v>
      </c>
      <c r="AE400" s="72">
        <v>264</v>
      </c>
      <c r="AF400" s="72">
        <v>46</v>
      </c>
      <c r="AG400" s="72">
        <v>1818</v>
      </c>
      <c r="AH400" s="72">
        <v>17</v>
      </c>
      <c r="AI400" s="72">
        <v>7200</v>
      </c>
      <c r="AJ400" s="72" t="s">
        <v>21625</v>
      </c>
      <c r="AK400" s="72"/>
      <c r="AL400" s="72"/>
      <c r="AM400" s="72" t="s">
        <v>25239</v>
      </c>
      <c r="AN400" s="74">
        <v>41398.444120370368</v>
      </c>
      <c r="AO400" s="76" t="s">
        <v>25604</v>
      </c>
      <c r="AP400" s="72" t="b">
        <v>0</v>
      </c>
      <c r="AQ400" s="72" t="b">
        <v>0</v>
      </c>
      <c r="AR400" s="72" t="b">
        <v>0</v>
      </c>
      <c r="AS400" s="72" t="s">
        <v>235</v>
      </c>
      <c r="AT400" s="72">
        <v>4</v>
      </c>
      <c r="AU400" s="76" t="s">
        <v>303</v>
      </c>
      <c r="AV400" s="72" t="b">
        <v>0</v>
      </c>
      <c r="AW400" s="72" t="s">
        <v>313</v>
      </c>
      <c r="AX400" s="76" t="s">
        <v>28570</v>
      </c>
      <c r="AY400" s="72" t="s">
        <v>66</v>
      </c>
    </row>
    <row r="401" spans="1:51" x14ac:dyDescent="0.35">
      <c r="A401" s="70" t="s">
        <v>2769</v>
      </c>
      <c r="B401" s="83"/>
      <c r="C401" s="83"/>
      <c r="D401" s="84"/>
      <c r="E401" s="107"/>
      <c r="F401" s="80" t="s">
        <v>27738</v>
      </c>
      <c r="G401" s="108"/>
      <c r="H401" s="81"/>
      <c r="I401" s="87"/>
      <c r="J401" s="109"/>
      <c r="K401" s="81" t="s">
        <v>30834</v>
      </c>
      <c r="L401" s="110"/>
      <c r="M401" s="92"/>
      <c r="N401" s="92"/>
      <c r="O401" s="93"/>
      <c r="P401" s="94"/>
      <c r="Q401" s="94"/>
      <c r="R401" s="79"/>
      <c r="S401" s="79"/>
      <c r="T401" s="79"/>
      <c r="U401" s="79"/>
      <c r="V401" s="52"/>
      <c r="W401" s="52"/>
      <c r="X401" s="52"/>
      <c r="Y401" s="52"/>
      <c r="Z401" s="51"/>
      <c r="AA401" s="88"/>
      <c r="AB401" s="88"/>
      <c r="AC401" s="89"/>
      <c r="AD401" s="72" t="s">
        <v>19525</v>
      </c>
      <c r="AE401" s="72">
        <v>1</v>
      </c>
      <c r="AF401" s="72">
        <v>446</v>
      </c>
      <c r="AG401" s="72">
        <v>28</v>
      </c>
      <c r="AH401" s="72">
        <v>0</v>
      </c>
      <c r="AI401" s="72"/>
      <c r="AJ401" s="72"/>
      <c r="AK401" s="72"/>
      <c r="AL401" s="72"/>
      <c r="AM401" s="72"/>
      <c r="AN401" s="74">
        <v>42512.5155787037</v>
      </c>
      <c r="AO401" s="76" t="s">
        <v>25605</v>
      </c>
      <c r="AP401" s="72" t="b">
        <v>1</v>
      </c>
      <c r="AQ401" s="72" t="b">
        <v>0</v>
      </c>
      <c r="AR401" s="72" t="b">
        <v>0</v>
      </c>
      <c r="AS401" s="72" t="s">
        <v>235</v>
      </c>
      <c r="AT401" s="72">
        <v>0</v>
      </c>
      <c r="AU401" s="72"/>
      <c r="AV401" s="72" t="b">
        <v>0</v>
      </c>
      <c r="AW401" s="72" t="s">
        <v>313</v>
      </c>
      <c r="AX401" s="76" t="s">
        <v>28571</v>
      </c>
      <c r="AY401" s="72" t="s">
        <v>65</v>
      </c>
    </row>
    <row r="402" spans="1:51" x14ac:dyDescent="0.35">
      <c r="A402" s="70" t="s">
        <v>1064</v>
      </c>
      <c r="B402" s="83"/>
      <c r="C402" s="83"/>
      <c r="D402" s="84"/>
      <c r="E402" s="107"/>
      <c r="F402" s="80" t="s">
        <v>9392</v>
      </c>
      <c r="G402" s="108"/>
      <c r="H402" s="81"/>
      <c r="I402" s="87"/>
      <c r="J402" s="109"/>
      <c r="K402" s="81" t="s">
        <v>30835</v>
      </c>
      <c r="L402" s="110"/>
      <c r="M402" s="92"/>
      <c r="N402" s="92"/>
      <c r="O402" s="93"/>
      <c r="P402" s="94"/>
      <c r="Q402" s="94"/>
      <c r="R402" s="79"/>
      <c r="S402" s="79"/>
      <c r="T402" s="79"/>
      <c r="U402" s="79"/>
      <c r="V402" s="52"/>
      <c r="W402" s="52"/>
      <c r="X402" s="52"/>
      <c r="Y402" s="52"/>
      <c r="Z402" s="51"/>
      <c r="AA402" s="88"/>
      <c r="AB402" s="88"/>
      <c r="AC402" s="89"/>
      <c r="AD402" s="72" t="s">
        <v>19526</v>
      </c>
      <c r="AE402" s="72">
        <v>45</v>
      </c>
      <c r="AF402" s="72">
        <v>77</v>
      </c>
      <c r="AG402" s="72">
        <v>4130</v>
      </c>
      <c r="AH402" s="72">
        <v>3803</v>
      </c>
      <c r="AI402" s="72">
        <v>3600</v>
      </c>
      <c r="AJ402" s="72" t="s">
        <v>21626</v>
      </c>
      <c r="AK402" s="72" t="s">
        <v>278</v>
      </c>
      <c r="AL402" s="76" t="s">
        <v>24424</v>
      </c>
      <c r="AM402" s="72" t="s">
        <v>290</v>
      </c>
      <c r="AN402" s="74">
        <v>42560.435844907406</v>
      </c>
      <c r="AO402" s="76" t="s">
        <v>25606</v>
      </c>
      <c r="AP402" s="72" t="b">
        <v>0</v>
      </c>
      <c r="AQ402" s="72" t="b">
        <v>0</v>
      </c>
      <c r="AR402" s="72" t="b">
        <v>0</v>
      </c>
      <c r="AS402" s="72" t="s">
        <v>235</v>
      </c>
      <c r="AT402" s="72">
        <v>7</v>
      </c>
      <c r="AU402" s="76" t="s">
        <v>303</v>
      </c>
      <c r="AV402" s="72" t="b">
        <v>0</v>
      </c>
      <c r="AW402" s="72" t="s">
        <v>313</v>
      </c>
      <c r="AX402" s="76" t="s">
        <v>28572</v>
      </c>
      <c r="AY402" s="72" t="s">
        <v>66</v>
      </c>
    </row>
    <row r="403" spans="1:51" x14ac:dyDescent="0.35">
      <c r="A403" s="70" t="s">
        <v>1065</v>
      </c>
      <c r="B403" s="83"/>
      <c r="C403" s="83"/>
      <c r="D403" s="84"/>
      <c r="E403" s="107"/>
      <c r="F403" s="80" t="s">
        <v>9393</v>
      </c>
      <c r="G403" s="108"/>
      <c r="H403" s="81"/>
      <c r="I403" s="87"/>
      <c r="J403" s="109"/>
      <c r="K403" s="81" t="s">
        <v>30836</v>
      </c>
      <c r="L403" s="110"/>
      <c r="M403" s="92"/>
      <c r="N403" s="92"/>
      <c r="O403" s="93"/>
      <c r="P403" s="94"/>
      <c r="Q403" s="94"/>
      <c r="R403" s="79"/>
      <c r="S403" s="79"/>
      <c r="T403" s="79"/>
      <c r="U403" s="79"/>
      <c r="V403" s="52"/>
      <c r="W403" s="52"/>
      <c r="X403" s="52"/>
      <c r="Y403" s="52"/>
      <c r="Z403" s="51"/>
      <c r="AA403" s="88"/>
      <c r="AB403" s="88"/>
      <c r="AC403" s="89"/>
      <c r="AD403" s="72" t="s">
        <v>19527</v>
      </c>
      <c r="AE403" s="72">
        <v>1558</v>
      </c>
      <c r="AF403" s="72">
        <v>222</v>
      </c>
      <c r="AG403" s="72">
        <v>25024</v>
      </c>
      <c r="AH403" s="72">
        <v>4241</v>
      </c>
      <c r="AI403" s="72">
        <v>7200</v>
      </c>
      <c r="AJ403" s="72" t="s">
        <v>21627</v>
      </c>
      <c r="AK403" s="72"/>
      <c r="AL403" s="72"/>
      <c r="AM403" s="72" t="s">
        <v>284</v>
      </c>
      <c r="AN403" s="74">
        <v>41779.826284722221</v>
      </c>
      <c r="AO403" s="72"/>
      <c r="AP403" s="72" t="b">
        <v>1</v>
      </c>
      <c r="AQ403" s="72" t="b">
        <v>0</v>
      </c>
      <c r="AR403" s="72" t="b">
        <v>0</v>
      </c>
      <c r="AS403" s="72" t="s">
        <v>235</v>
      </c>
      <c r="AT403" s="72">
        <v>1</v>
      </c>
      <c r="AU403" s="76" t="s">
        <v>303</v>
      </c>
      <c r="AV403" s="72" t="b">
        <v>0</v>
      </c>
      <c r="AW403" s="72" t="s">
        <v>313</v>
      </c>
      <c r="AX403" s="76" t="s">
        <v>28573</v>
      </c>
      <c r="AY403" s="72" t="s">
        <v>66</v>
      </c>
    </row>
    <row r="404" spans="1:51" x14ac:dyDescent="0.35">
      <c r="A404" s="70" t="s">
        <v>1066</v>
      </c>
      <c r="B404" s="83"/>
      <c r="C404" s="83"/>
      <c r="D404" s="84"/>
      <c r="E404" s="107"/>
      <c r="F404" s="80" t="s">
        <v>9394</v>
      </c>
      <c r="G404" s="108"/>
      <c r="H404" s="81"/>
      <c r="I404" s="87"/>
      <c r="J404" s="109"/>
      <c r="K404" s="81" t="s">
        <v>30837</v>
      </c>
      <c r="L404" s="110"/>
      <c r="M404" s="92"/>
      <c r="N404" s="92"/>
      <c r="O404" s="93"/>
      <c r="P404" s="94"/>
      <c r="Q404" s="94"/>
      <c r="R404" s="79"/>
      <c r="S404" s="79"/>
      <c r="T404" s="79"/>
      <c r="U404" s="79"/>
      <c r="V404" s="52"/>
      <c r="W404" s="52"/>
      <c r="X404" s="52"/>
      <c r="Y404" s="52"/>
      <c r="Z404" s="51"/>
      <c r="AA404" s="88"/>
      <c r="AB404" s="88"/>
      <c r="AC404" s="89"/>
      <c r="AD404" s="72" t="s">
        <v>19528</v>
      </c>
      <c r="AE404" s="72">
        <v>128</v>
      </c>
      <c r="AF404" s="72">
        <v>332</v>
      </c>
      <c r="AG404" s="72">
        <v>1967</v>
      </c>
      <c r="AH404" s="72">
        <v>419</v>
      </c>
      <c r="AI404" s="72">
        <v>-25200</v>
      </c>
      <c r="AJ404" s="72" t="s">
        <v>21628</v>
      </c>
      <c r="AK404" s="72" t="s">
        <v>23338</v>
      </c>
      <c r="AL404" s="72"/>
      <c r="AM404" s="72" t="s">
        <v>282</v>
      </c>
      <c r="AN404" s="74">
        <v>41821.73710648148</v>
      </c>
      <c r="AO404" s="76" t="s">
        <v>25607</v>
      </c>
      <c r="AP404" s="72" t="b">
        <v>1</v>
      </c>
      <c r="AQ404" s="72" t="b">
        <v>0</v>
      </c>
      <c r="AR404" s="72" t="b">
        <v>0</v>
      </c>
      <c r="AS404" s="72" t="s">
        <v>235</v>
      </c>
      <c r="AT404" s="72">
        <v>0</v>
      </c>
      <c r="AU404" s="76" t="s">
        <v>303</v>
      </c>
      <c r="AV404" s="72" t="b">
        <v>0</v>
      </c>
      <c r="AW404" s="72" t="s">
        <v>313</v>
      </c>
      <c r="AX404" s="76" t="s">
        <v>28574</v>
      </c>
      <c r="AY404" s="72" t="s">
        <v>66</v>
      </c>
    </row>
    <row r="405" spans="1:51" x14ac:dyDescent="0.35">
      <c r="A405" s="70" t="s">
        <v>1067</v>
      </c>
      <c r="B405" s="83"/>
      <c r="C405" s="83"/>
      <c r="D405" s="84"/>
      <c r="E405" s="107"/>
      <c r="F405" s="80" t="s">
        <v>9395</v>
      </c>
      <c r="G405" s="108"/>
      <c r="H405" s="81"/>
      <c r="I405" s="87"/>
      <c r="J405" s="109"/>
      <c r="K405" s="81" t="s">
        <v>30838</v>
      </c>
      <c r="L405" s="110"/>
      <c r="M405" s="92"/>
      <c r="N405" s="92"/>
      <c r="O405" s="93"/>
      <c r="P405" s="94"/>
      <c r="Q405" s="94"/>
      <c r="R405" s="79"/>
      <c r="S405" s="79"/>
      <c r="T405" s="79"/>
      <c r="U405" s="79"/>
      <c r="V405" s="52"/>
      <c r="W405" s="52"/>
      <c r="X405" s="52"/>
      <c r="Y405" s="52"/>
      <c r="Z405" s="51"/>
      <c r="AA405" s="88"/>
      <c r="AB405" s="88"/>
      <c r="AC405" s="89"/>
      <c r="AD405" s="72" t="s">
        <v>19529</v>
      </c>
      <c r="AE405" s="72">
        <v>37</v>
      </c>
      <c r="AF405" s="72">
        <v>9</v>
      </c>
      <c r="AG405" s="72">
        <v>744</v>
      </c>
      <c r="AH405" s="72">
        <v>146</v>
      </c>
      <c r="AI405" s="72"/>
      <c r="AJ405" s="72" t="s">
        <v>21629</v>
      </c>
      <c r="AK405" s="72" t="s">
        <v>23339</v>
      </c>
      <c r="AL405" s="72"/>
      <c r="AM405" s="72"/>
      <c r="AN405" s="74">
        <v>42690.318240740744</v>
      </c>
      <c r="AO405" s="76" t="s">
        <v>25608</v>
      </c>
      <c r="AP405" s="72" t="b">
        <v>1</v>
      </c>
      <c r="AQ405" s="72" t="b">
        <v>0</v>
      </c>
      <c r="AR405" s="72" t="b">
        <v>0</v>
      </c>
      <c r="AS405" s="72" t="s">
        <v>235</v>
      </c>
      <c r="AT405" s="72">
        <v>2</v>
      </c>
      <c r="AU405" s="72"/>
      <c r="AV405" s="72" t="b">
        <v>0</v>
      </c>
      <c r="AW405" s="72" t="s">
        <v>313</v>
      </c>
      <c r="AX405" s="76" t="s">
        <v>28575</v>
      </c>
      <c r="AY405" s="72" t="s">
        <v>66</v>
      </c>
    </row>
    <row r="406" spans="1:51" x14ac:dyDescent="0.35">
      <c r="A406" s="70" t="s">
        <v>1068</v>
      </c>
      <c r="B406" s="83"/>
      <c r="C406" s="83"/>
      <c r="D406" s="84"/>
      <c r="E406" s="107"/>
      <c r="F406" s="80" t="s">
        <v>9396</v>
      </c>
      <c r="G406" s="108"/>
      <c r="H406" s="81"/>
      <c r="I406" s="87"/>
      <c r="J406" s="109"/>
      <c r="K406" s="81" t="s">
        <v>30839</v>
      </c>
      <c r="L406" s="110"/>
      <c r="M406" s="92"/>
      <c r="N406" s="92"/>
      <c r="O406" s="93"/>
      <c r="P406" s="94"/>
      <c r="Q406" s="94"/>
      <c r="R406" s="79"/>
      <c r="S406" s="79"/>
      <c r="T406" s="79"/>
      <c r="U406" s="79"/>
      <c r="V406" s="52"/>
      <c r="W406" s="52"/>
      <c r="X406" s="52"/>
      <c r="Y406" s="52"/>
      <c r="Z406" s="51"/>
      <c r="AA406" s="88"/>
      <c r="AB406" s="88"/>
      <c r="AC406" s="89"/>
      <c r="AD406" s="72" t="s">
        <v>19530</v>
      </c>
      <c r="AE406" s="72">
        <v>231</v>
      </c>
      <c r="AF406" s="72">
        <v>1055</v>
      </c>
      <c r="AG406" s="72">
        <v>73794</v>
      </c>
      <c r="AH406" s="72">
        <v>7</v>
      </c>
      <c r="AI406" s="72">
        <v>7200</v>
      </c>
      <c r="AJ406" s="72" t="s">
        <v>21630</v>
      </c>
      <c r="AK406" s="72" t="s">
        <v>23340</v>
      </c>
      <c r="AL406" s="72"/>
      <c r="AM406" s="72" t="s">
        <v>284</v>
      </c>
      <c r="AN406" s="74">
        <v>39987.638067129628</v>
      </c>
      <c r="AO406" s="76" t="s">
        <v>25609</v>
      </c>
      <c r="AP406" s="72" t="b">
        <v>0</v>
      </c>
      <c r="AQ406" s="72" t="b">
        <v>0</v>
      </c>
      <c r="AR406" s="72" t="b">
        <v>1</v>
      </c>
      <c r="AS406" s="72" t="s">
        <v>235</v>
      </c>
      <c r="AT406" s="72">
        <v>22</v>
      </c>
      <c r="AU406" s="76" t="s">
        <v>27253</v>
      </c>
      <c r="AV406" s="72" t="b">
        <v>0</v>
      </c>
      <c r="AW406" s="72" t="s">
        <v>313</v>
      </c>
      <c r="AX406" s="76" t="s">
        <v>28576</v>
      </c>
      <c r="AY406" s="72" t="s">
        <v>66</v>
      </c>
    </row>
    <row r="407" spans="1:51" x14ac:dyDescent="0.35">
      <c r="A407" s="70" t="s">
        <v>1069</v>
      </c>
      <c r="B407" s="83"/>
      <c r="C407" s="83"/>
      <c r="D407" s="84"/>
      <c r="E407" s="107"/>
      <c r="F407" s="80" t="s">
        <v>9397</v>
      </c>
      <c r="G407" s="108"/>
      <c r="H407" s="81"/>
      <c r="I407" s="87"/>
      <c r="J407" s="109"/>
      <c r="K407" s="81" t="s">
        <v>30840</v>
      </c>
      <c r="L407" s="110"/>
      <c r="M407" s="92"/>
      <c r="N407" s="92"/>
      <c r="O407" s="93"/>
      <c r="P407" s="94"/>
      <c r="Q407" s="94"/>
      <c r="R407" s="79"/>
      <c r="S407" s="79"/>
      <c r="T407" s="79"/>
      <c r="U407" s="79"/>
      <c r="V407" s="52"/>
      <c r="W407" s="52"/>
      <c r="X407" s="52"/>
      <c r="Y407" s="52"/>
      <c r="Z407" s="51"/>
      <c r="AA407" s="88"/>
      <c r="AB407" s="88"/>
      <c r="AC407" s="89"/>
      <c r="AD407" s="72" t="s">
        <v>19531</v>
      </c>
      <c r="AE407" s="72">
        <v>73</v>
      </c>
      <c r="AF407" s="72">
        <v>13</v>
      </c>
      <c r="AG407" s="72">
        <v>1825</v>
      </c>
      <c r="AH407" s="72">
        <v>115</v>
      </c>
      <c r="AI407" s="72"/>
      <c r="AJ407" s="72"/>
      <c r="AK407" s="72"/>
      <c r="AL407" s="72"/>
      <c r="AM407" s="72"/>
      <c r="AN407" s="74">
        <v>41777.415671296294</v>
      </c>
      <c r="AO407" s="72"/>
      <c r="AP407" s="72" t="b">
        <v>1</v>
      </c>
      <c r="AQ407" s="72" t="b">
        <v>0</v>
      </c>
      <c r="AR407" s="72" t="b">
        <v>1</v>
      </c>
      <c r="AS407" s="72" t="s">
        <v>235</v>
      </c>
      <c r="AT407" s="72">
        <v>6</v>
      </c>
      <c r="AU407" s="76" t="s">
        <v>303</v>
      </c>
      <c r="AV407" s="72" t="b">
        <v>0</v>
      </c>
      <c r="AW407" s="72" t="s">
        <v>313</v>
      </c>
      <c r="AX407" s="76" t="s">
        <v>28577</v>
      </c>
      <c r="AY407" s="72" t="s">
        <v>66</v>
      </c>
    </row>
    <row r="408" spans="1:51" x14ac:dyDescent="0.35">
      <c r="A408" s="70" t="s">
        <v>1070</v>
      </c>
      <c r="B408" s="83"/>
      <c r="C408" s="83"/>
      <c r="D408" s="84"/>
      <c r="E408" s="107"/>
      <c r="F408" s="80" t="s">
        <v>9398</v>
      </c>
      <c r="G408" s="108"/>
      <c r="H408" s="81"/>
      <c r="I408" s="87"/>
      <c r="J408" s="109"/>
      <c r="K408" s="81" t="s">
        <v>30841</v>
      </c>
      <c r="L408" s="110"/>
      <c r="M408" s="92"/>
      <c r="N408" s="92"/>
      <c r="O408" s="93"/>
      <c r="P408" s="94"/>
      <c r="Q408" s="94"/>
      <c r="R408" s="79"/>
      <c r="S408" s="79"/>
      <c r="T408" s="79"/>
      <c r="U408" s="79"/>
      <c r="V408" s="52"/>
      <c r="W408" s="52"/>
      <c r="X408" s="52"/>
      <c r="Y408" s="52"/>
      <c r="Z408" s="51"/>
      <c r="AA408" s="88"/>
      <c r="AB408" s="88"/>
      <c r="AC408" s="89"/>
      <c r="AD408" s="72" t="s">
        <v>19532</v>
      </c>
      <c r="AE408" s="72">
        <v>476</v>
      </c>
      <c r="AF408" s="72">
        <v>483</v>
      </c>
      <c r="AG408" s="72">
        <v>6411</v>
      </c>
      <c r="AH408" s="72">
        <v>1569</v>
      </c>
      <c r="AI408" s="72">
        <v>-10800</v>
      </c>
      <c r="AJ408" s="72" t="s">
        <v>21631</v>
      </c>
      <c r="AK408" s="72" t="s">
        <v>23341</v>
      </c>
      <c r="AL408" s="72"/>
      <c r="AM408" s="72" t="s">
        <v>335</v>
      </c>
      <c r="AN408" s="74">
        <v>42758.665972222225</v>
      </c>
      <c r="AO408" s="76" t="s">
        <v>25610</v>
      </c>
      <c r="AP408" s="72" t="b">
        <v>1</v>
      </c>
      <c r="AQ408" s="72" t="b">
        <v>0</v>
      </c>
      <c r="AR408" s="72" t="b">
        <v>1</v>
      </c>
      <c r="AS408" s="72" t="s">
        <v>300</v>
      </c>
      <c r="AT408" s="72">
        <v>127</v>
      </c>
      <c r="AU408" s="72"/>
      <c r="AV408" s="72" t="b">
        <v>0</v>
      </c>
      <c r="AW408" s="72" t="s">
        <v>313</v>
      </c>
      <c r="AX408" s="76" t="s">
        <v>28578</v>
      </c>
      <c r="AY408" s="72" t="s">
        <v>66</v>
      </c>
    </row>
    <row r="409" spans="1:51" x14ac:dyDescent="0.35">
      <c r="A409" s="70" t="s">
        <v>1071</v>
      </c>
      <c r="B409" s="83"/>
      <c r="C409" s="83"/>
      <c r="D409" s="84"/>
      <c r="E409" s="107"/>
      <c r="F409" s="80" t="s">
        <v>9399</v>
      </c>
      <c r="G409" s="108"/>
      <c r="H409" s="81"/>
      <c r="I409" s="87"/>
      <c r="J409" s="109"/>
      <c r="K409" s="81" t="s">
        <v>30842</v>
      </c>
      <c r="L409" s="110"/>
      <c r="M409" s="92"/>
      <c r="N409" s="92"/>
      <c r="O409" s="93"/>
      <c r="P409" s="94"/>
      <c r="Q409" s="94"/>
      <c r="R409" s="79"/>
      <c r="S409" s="79"/>
      <c r="T409" s="79"/>
      <c r="U409" s="79"/>
      <c r="V409" s="52"/>
      <c r="W409" s="52"/>
      <c r="X409" s="52"/>
      <c r="Y409" s="52"/>
      <c r="Z409" s="51"/>
      <c r="AA409" s="88"/>
      <c r="AB409" s="88"/>
      <c r="AC409" s="89"/>
      <c r="AD409" s="72" t="s">
        <v>19533</v>
      </c>
      <c r="AE409" s="72">
        <v>2278</v>
      </c>
      <c r="AF409" s="72">
        <v>51</v>
      </c>
      <c r="AG409" s="72">
        <v>657</v>
      </c>
      <c r="AH409" s="72">
        <v>548</v>
      </c>
      <c r="AI409" s="72"/>
      <c r="AJ409" s="72" t="s">
        <v>21632</v>
      </c>
      <c r="AK409" s="72" t="s">
        <v>23342</v>
      </c>
      <c r="AL409" s="72"/>
      <c r="AM409" s="72"/>
      <c r="AN409" s="74">
        <v>40914.159317129626</v>
      </c>
      <c r="AO409" s="76" t="s">
        <v>25611</v>
      </c>
      <c r="AP409" s="72" t="b">
        <v>1</v>
      </c>
      <c r="AQ409" s="72" t="b">
        <v>0</v>
      </c>
      <c r="AR409" s="72" t="b">
        <v>0</v>
      </c>
      <c r="AS409" s="72" t="s">
        <v>231</v>
      </c>
      <c r="AT409" s="72">
        <v>9</v>
      </c>
      <c r="AU409" s="76" t="s">
        <v>303</v>
      </c>
      <c r="AV409" s="72" t="b">
        <v>0</v>
      </c>
      <c r="AW409" s="72" t="s">
        <v>313</v>
      </c>
      <c r="AX409" s="76" t="s">
        <v>28579</v>
      </c>
      <c r="AY409" s="72" t="s">
        <v>66</v>
      </c>
    </row>
    <row r="410" spans="1:51" x14ac:dyDescent="0.35">
      <c r="A410" s="70" t="s">
        <v>1072</v>
      </c>
      <c r="B410" s="83"/>
      <c r="C410" s="83"/>
      <c r="D410" s="84"/>
      <c r="E410" s="107"/>
      <c r="F410" s="80" t="s">
        <v>9400</v>
      </c>
      <c r="G410" s="108"/>
      <c r="H410" s="81"/>
      <c r="I410" s="87"/>
      <c r="J410" s="109"/>
      <c r="K410" s="81" t="s">
        <v>30843</v>
      </c>
      <c r="L410" s="110"/>
      <c r="M410" s="92"/>
      <c r="N410" s="92"/>
      <c r="O410" s="93"/>
      <c r="P410" s="94"/>
      <c r="Q410" s="94"/>
      <c r="R410" s="79"/>
      <c r="S410" s="79"/>
      <c r="T410" s="79"/>
      <c r="U410" s="79"/>
      <c r="V410" s="52"/>
      <c r="W410" s="52"/>
      <c r="X410" s="52"/>
      <c r="Y410" s="52"/>
      <c r="Z410" s="51"/>
      <c r="AA410" s="88"/>
      <c r="AB410" s="88"/>
      <c r="AC410" s="89"/>
      <c r="AD410" s="72" t="s">
        <v>19534</v>
      </c>
      <c r="AE410" s="72">
        <v>380</v>
      </c>
      <c r="AF410" s="72">
        <v>308</v>
      </c>
      <c r="AG410" s="72">
        <v>3146</v>
      </c>
      <c r="AH410" s="72">
        <v>1893</v>
      </c>
      <c r="AI410" s="72">
        <v>7200</v>
      </c>
      <c r="AJ410" s="72" t="s">
        <v>21633</v>
      </c>
      <c r="AK410" s="72" t="s">
        <v>23343</v>
      </c>
      <c r="AL410" s="72"/>
      <c r="AM410" s="72" t="s">
        <v>284</v>
      </c>
      <c r="AN410" s="74">
        <v>41476.657060185185</v>
      </c>
      <c r="AO410" s="76" t="s">
        <v>25612</v>
      </c>
      <c r="AP410" s="72" t="b">
        <v>0</v>
      </c>
      <c r="AQ410" s="72" t="b">
        <v>0</v>
      </c>
      <c r="AR410" s="72" t="b">
        <v>0</v>
      </c>
      <c r="AS410" s="72" t="s">
        <v>235</v>
      </c>
      <c r="AT410" s="72">
        <v>5</v>
      </c>
      <c r="AU410" s="76" t="s">
        <v>303</v>
      </c>
      <c r="AV410" s="72" t="b">
        <v>0</v>
      </c>
      <c r="AW410" s="72" t="s">
        <v>313</v>
      </c>
      <c r="AX410" s="76" t="s">
        <v>28580</v>
      </c>
      <c r="AY410" s="72" t="s">
        <v>66</v>
      </c>
    </row>
    <row r="411" spans="1:51" x14ac:dyDescent="0.35">
      <c r="A411" s="70" t="s">
        <v>1073</v>
      </c>
      <c r="B411" s="83"/>
      <c r="C411" s="83"/>
      <c r="D411" s="84"/>
      <c r="E411" s="107"/>
      <c r="F411" s="80" t="s">
        <v>9401</v>
      </c>
      <c r="G411" s="108"/>
      <c r="H411" s="81"/>
      <c r="I411" s="87"/>
      <c r="J411" s="109"/>
      <c r="K411" s="81" t="s">
        <v>30844</v>
      </c>
      <c r="L411" s="110"/>
      <c r="M411" s="92"/>
      <c r="N411" s="92"/>
      <c r="O411" s="93"/>
      <c r="P411" s="94"/>
      <c r="Q411" s="94"/>
      <c r="R411" s="79"/>
      <c r="S411" s="79"/>
      <c r="T411" s="79"/>
      <c r="U411" s="79"/>
      <c r="V411" s="52"/>
      <c r="W411" s="52"/>
      <c r="X411" s="52"/>
      <c r="Y411" s="52"/>
      <c r="Z411" s="51"/>
      <c r="AA411" s="88"/>
      <c r="AB411" s="88"/>
      <c r="AC411" s="89"/>
      <c r="AD411" s="72" t="s">
        <v>19535</v>
      </c>
      <c r="AE411" s="72">
        <v>46</v>
      </c>
      <c r="AF411" s="72">
        <v>4</v>
      </c>
      <c r="AG411" s="72">
        <v>138</v>
      </c>
      <c r="AH411" s="72">
        <v>24</v>
      </c>
      <c r="AI411" s="72">
        <v>7200</v>
      </c>
      <c r="AJ411" s="72"/>
      <c r="AK411" s="72"/>
      <c r="AL411" s="72"/>
      <c r="AM411" s="72" t="s">
        <v>284</v>
      </c>
      <c r="AN411" s="74">
        <v>42164.782349537039</v>
      </c>
      <c r="AO411" s="72"/>
      <c r="AP411" s="72" t="b">
        <v>1</v>
      </c>
      <c r="AQ411" s="72" t="b">
        <v>0</v>
      </c>
      <c r="AR411" s="72" t="b">
        <v>0</v>
      </c>
      <c r="AS411" s="72" t="s">
        <v>235</v>
      </c>
      <c r="AT411" s="72">
        <v>0</v>
      </c>
      <c r="AU411" s="76" t="s">
        <v>303</v>
      </c>
      <c r="AV411" s="72" t="b">
        <v>0</v>
      </c>
      <c r="AW411" s="72" t="s">
        <v>313</v>
      </c>
      <c r="AX411" s="76" t="s">
        <v>28581</v>
      </c>
      <c r="AY411" s="72" t="s">
        <v>66</v>
      </c>
    </row>
    <row r="412" spans="1:51" x14ac:dyDescent="0.35">
      <c r="A412" s="70" t="s">
        <v>1074</v>
      </c>
      <c r="B412" s="83"/>
      <c r="C412" s="83"/>
      <c r="D412" s="84"/>
      <c r="E412" s="107"/>
      <c r="F412" s="80" t="s">
        <v>9402</v>
      </c>
      <c r="G412" s="108"/>
      <c r="H412" s="81"/>
      <c r="I412" s="87"/>
      <c r="J412" s="109"/>
      <c r="K412" s="81" t="s">
        <v>30845</v>
      </c>
      <c r="L412" s="110"/>
      <c r="M412" s="92"/>
      <c r="N412" s="92"/>
      <c r="O412" s="93"/>
      <c r="P412" s="94"/>
      <c r="Q412" s="94"/>
      <c r="R412" s="79"/>
      <c r="S412" s="79"/>
      <c r="T412" s="79"/>
      <c r="U412" s="79"/>
      <c r="V412" s="52"/>
      <c r="W412" s="52"/>
      <c r="X412" s="52"/>
      <c r="Y412" s="52"/>
      <c r="Z412" s="51"/>
      <c r="AA412" s="88"/>
      <c r="AB412" s="88"/>
      <c r="AC412" s="89"/>
      <c r="AD412" s="72" t="s">
        <v>19536</v>
      </c>
      <c r="AE412" s="72">
        <v>220</v>
      </c>
      <c r="AF412" s="72">
        <v>456</v>
      </c>
      <c r="AG412" s="72">
        <v>53968</v>
      </c>
      <c r="AH412" s="72">
        <v>1248</v>
      </c>
      <c r="AI412" s="72">
        <v>-14400</v>
      </c>
      <c r="AJ412" s="72" t="s">
        <v>21634</v>
      </c>
      <c r="AK412" s="72" t="s">
        <v>23344</v>
      </c>
      <c r="AL412" s="76" t="s">
        <v>24425</v>
      </c>
      <c r="AM412" s="72" t="s">
        <v>341</v>
      </c>
      <c r="AN412" s="74">
        <v>40891.801516203705</v>
      </c>
      <c r="AO412" s="76" t="s">
        <v>25613</v>
      </c>
      <c r="AP412" s="72" t="b">
        <v>0</v>
      </c>
      <c r="AQ412" s="72" t="b">
        <v>0</v>
      </c>
      <c r="AR412" s="72" t="b">
        <v>0</v>
      </c>
      <c r="AS412" s="72" t="s">
        <v>235</v>
      </c>
      <c r="AT412" s="72">
        <v>28</v>
      </c>
      <c r="AU412" s="76" t="s">
        <v>27254</v>
      </c>
      <c r="AV412" s="72" t="b">
        <v>0</v>
      </c>
      <c r="AW412" s="72" t="s">
        <v>313</v>
      </c>
      <c r="AX412" s="76" t="s">
        <v>28582</v>
      </c>
      <c r="AY412" s="72" t="s">
        <v>66</v>
      </c>
    </row>
    <row r="413" spans="1:51" x14ac:dyDescent="0.35">
      <c r="A413" s="70" t="s">
        <v>1075</v>
      </c>
      <c r="B413" s="83"/>
      <c r="C413" s="83"/>
      <c r="D413" s="84"/>
      <c r="E413" s="107"/>
      <c r="F413" s="80" t="s">
        <v>27739</v>
      </c>
      <c r="G413" s="108"/>
      <c r="H413" s="81"/>
      <c r="I413" s="87"/>
      <c r="J413" s="109"/>
      <c r="K413" s="81" t="s">
        <v>30846</v>
      </c>
      <c r="L413" s="110"/>
      <c r="M413" s="92"/>
      <c r="N413" s="92"/>
      <c r="O413" s="93"/>
      <c r="P413" s="94"/>
      <c r="Q413" s="94"/>
      <c r="R413" s="79"/>
      <c r="S413" s="79"/>
      <c r="T413" s="79"/>
      <c r="U413" s="79"/>
      <c r="V413" s="52"/>
      <c r="W413" s="52"/>
      <c r="X413" s="52"/>
      <c r="Y413" s="52"/>
      <c r="Z413" s="51"/>
      <c r="AA413" s="88"/>
      <c r="AB413" s="88"/>
      <c r="AC413" s="89"/>
      <c r="AD413" s="72" t="s">
        <v>19537</v>
      </c>
      <c r="AE413" s="72">
        <v>43</v>
      </c>
      <c r="AF413" s="72">
        <v>11</v>
      </c>
      <c r="AG413" s="72">
        <v>2375</v>
      </c>
      <c r="AH413" s="72">
        <v>2150</v>
      </c>
      <c r="AI413" s="72"/>
      <c r="AJ413" s="72" t="s">
        <v>21635</v>
      </c>
      <c r="AK413" s="72"/>
      <c r="AL413" s="72"/>
      <c r="AM413" s="72"/>
      <c r="AN413" s="74">
        <v>42020.586793981478</v>
      </c>
      <c r="AO413" s="72"/>
      <c r="AP413" s="72" t="b">
        <v>1</v>
      </c>
      <c r="AQ413" s="72" t="b">
        <v>0</v>
      </c>
      <c r="AR413" s="72" t="b">
        <v>0</v>
      </c>
      <c r="AS413" s="72" t="s">
        <v>231</v>
      </c>
      <c r="AT413" s="72">
        <v>0</v>
      </c>
      <c r="AU413" s="76" t="s">
        <v>303</v>
      </c>
      <c r="AV413" s="72" t="b">
        <v>0</v>
      </c>
      <c r="AW413" s="72" t="s">
        <v>313</v>
      </c>
      <c r="AX413" s="76" t="s">
        <v>28583</v>
      </c>
      <c r="AY413" s="72" t="s">
        <v>66</v>
      </c>
    </row>
    <row r="414" spans="1:51" x14ac:dyDescent="0.35">
      <c r="A414" s="70" t="s">
        <v>380</v>
      </c>
      <c r="B414" s="83"/>
      <c r="C414" s="83"/>
      <c r="D414" s="84"/>
      <c r="E414" s="107"/>
      <c r="F414" s="80" t="s">
        <v>529</v>
      </c>
      <c r="G414" s="108"/>
      <c r="H414" s="81"/>
      <c r="I414" s="87"/>
      <c r="J414" s="109"/>
      <c r="K414" s="81" t="s">
        <v>30847</v>
      </c>
      <c r="L414" s="110"/>
      <c r="M414" s="92"/>
      <c r="N414" s="92"/>
      <c r="O414" s="93"/>
      <c r="P414" s="94"/>
      <c r="Q414" s="94"/>
      <c r="R414" s="79"/>
      <c r="S414" s="79"/>
      <c r="T414" s="79"/>
      <c r="U414" s="79"/>
      <c r="V414" s="52"/>
      <c r="W414" s="52"/>
      <c r="X414" s="52"/>
      <c r="Y414" s="52"/>
      <c r="Z414" s="51"/>
      <c r="AA414" s="88"/>
      <c r="AB414" s="88"/>
      <c r="AC414" s="89"/>
      <c r="AD414" s="72" t="s">
        <v>440</v>
      </c>
      <c r="AE414" s="72">
        <v>437</v>
      </c>
      <c r="AF414" s="72">
        <v>12079015</v>
      </c>
      <c r="AG414" s="72">
        <v>4398</v>
      </c>
      <c r="AH414" s="72">
        <v>138</v>
      </c>
      <c r="AI414" s="72">
        <v>-14400</v>
      </c>
      <c r="AJ414" s="72" t="s">
        <v>451</v>
      </c>
      <c r="AK414" s="72"/>
      <c r="AL414" s="76" t="s">
        <v>493</v>
      </c>
      <c r="AM414" s="72" t="s">
        <v>289</v>
      </c>
      <c r="AN414" s="74">
        <v>40675.082928240743</v>
      </c>
      <c r="AO414" s="76" t="s">
        <v>515</v>
      </c>
      <c r="AP414" s="72" t="b">
        <v>0</v>
      </c>
      <c r="AQ414" s="72" t="b">
        <v>0</v>
      </c>
      <c r="AR414" s="72" t="b">
        <v>1</v>
      </c>
      <c r="AS414" s="72" t="s">
        <v>231</v>
      </c>
      <c r="AT414" s="72">
        <v>12037</v>
      </c>
      <c r="AU414" s="76" t="s">
        <v>523</v>
      </c>
      <c r="AV414" s="72" t="b">
        <v>1</v>
      </c>
      <c r="AW414" s="72" t="s">
        <v>313</v>
      </c>
      <c r="AX414" s="76" t="s">
        <v>535</v>
      </c>
      <c r="AY414" s="72" t="s">
        <v>66</v>
      </c>
    </row>
    <row r="415" spans="1:51" x14ac:dyDescent="0.35">
      <c r="A415" s="70" t="s">
        <v>1076</v>
      </c>
      <c r="B415" s="83"/>
      <c r="C415" s="83"/>
      <c r="D415" s="84"/>
      <c r="E415" s="107"/>
      <c r="F415" s="80" t="s">
        <v>9403</v>
      </c>
      <c r="G415" s="108"/>
      <c r="H415" s="81"/>
      <c r="I415" s="87"/>
      <c r="J415" s="109"/>
      <c r="K415" s="81" t="s">
        <v>30848</v>
      </c>
      <c r="L415" s="110"/>
      <c r="M415" s="92"/>
      <c r="N415" s="92"/>
      <c r="O415" s="93"/>
      <c r="P415" s="94"/>
      <c r="Q415" s="94"/>
      <c r="R415" s="79"/>
      <c r="S415" s="79"/>
      <c r="T415" s="79"/>
      <c r="U415" s="79"/>
      <c r="V415" s="52"/>
      <c r="W415" s="52"/>
      <c r="X415" s="52"/>
      <c r="Y415" s="52"/>
      <c r="Z415" s="51"/>
      <c r="AA415" s="88"/>
      <c r="AB415" s="88"/>
      <c r="AC415" s="89"/>
      <c r="AD415" s="72" t="s">
        <v>19538</v>
      </c>
      <c r="AE415" s="72">
        <v>2216</v>
      </c>
      <c r="AF415" s="72">
        <v>55</v>
      </c>
      <c r="AG415" s="72">
        <v>630</v>
      </c>
      <c r="AH415" s="72">
        <v>522</v>
      </c>
      <c r="AI415" s="72">
        <v>-25200</v>
      </c>
      <c r="AJ415" s="72" t="s">
        <v>21636</v>
      </c>
      <c r="AK415" s="72" t="s">
        <v>23345</v>
      </c>
      <c r="AL415" s="72"/>
      <c r="AM415" s="72" t="s">
        <v>282</v>
      </c>
      <c r="AN415" s="74">
        <v>41082.780277777776</v>
      </c>
      <c r="AO415" s="76" t="s">
        <v>25614</v>
      </c>
      <c r="AP415" s="72" t="b">
        <v>0</v>
      </c>
      <c r="AQ415" s="72" t="b">
        <v>0</v>
      </c>
      <c r="AR415" s="72" t="b">
        <v>0</v>
      </c>
      <c r="AS415" s="72" t="s">
        <v>231</v>
      </c>
      <c r="AT415" s="72">
        <v>6</v>
      </c>
      <c r="AU415" s="76" t="s">
        <v>305</v>
      </c>
      <c r="AV415" s="72" t="b">
        <v>0</v>
      </c>
      <c r="AW415" s="72" t="s">
        <v>313</v>
      </c>
      <c r="AX415" s="76" t="s">
        <v>28584</v>
      </c>
      <c r="AY415" s="72" t="s">
        <v>66</v>
      </c>
    </row>
    <row r="416" spans="1:51" x14ac:dyDescent="0.35">
      <c r="A416" s="70" t="s">
        <v>1077</v>
      </c>
      <c r="B416" s="83"/>
      <c r="C416" s="83"/>
      <c r="D416" s="84"/>
      <c r="E416" s="107"/>
      <c r="F416" s="80" t="s">
        <v>9404</v>
      </c>
      <c r="G416" s="108"/>
      <c r="H416" s="81"/>
      <c r="I416" s="87"/>
      <c r="J416" s="109"/>
      <c r="K416" s="81" t="s">
        <v>30849</v>
      </c>
      <c r="L416" s="110"/>
      <c r="M416" s="92"/>
      <c r="N416" s="92"/>
      <c r="O416" s="93"/>
      <c r="P416" s="94"/>
      <c r="Q416" s="94"/>
      <c r="R416" s="79"/>
      <c r="S416" s="79"/>
      <c r="T416" s="79"/>
      <c r="U416" s="79"/>
      <c r="V416" s="52"/>
      <c r="W416" s="52"/>
      <c r="X416" s="52"/>
      <c r="Y416" s="52"/>
      <c r="Z416" s="51"/>
      <c r="AA416" s="88"/>
      <c r="AB416" s="88"/>
      <c r="AC416" s="89"/>
      <c r="AD416" s="72" t="s">
        <v>19539</v>
      </c>
      <c r="AE416" s="72">
        <v>161</v>
      </c>
      <c r="AF416" s="72">
        <v>346</v>
      </c>
      <c r="AG416" s="72">
        <v>21721</v>
      </c>
      <c r="AH416" s="72">
        <v>68483</v>
      </c>
      <c r="AI416" s="72">
        <v>10800</v>
      </c>
      <c r="AJ416" s="72" t="s">
        <v>21637</v>
      </c>
      <c r="AK416" s="72" t="s">
        <v>23346</v>
      </c>
      <c r="AL416" s="72"/>
      <c r="AM416" s="72" t="s">
        <v>285</v>
      </c>
      <c r="AN416" s="74">
        <v>41146.572372685187</v>
      </c>
      <c r="AO416" s="76" t="s">
        <v>25615</v>
      </c>
      <c r="AP416" s="72" t="b">
        <v>0</v>
      </c>
      <c r="AQ416" s="72" t="b">
        <v>0</v>
      </c>
      <c r="AR416" s="72" t="b">
        <v>1</v>
      </c>
      <c r="AS416" s="72" t="s">
        <v>235</v>
      </c>
      <c r="AT416" s="72">
        <v>8</v>
      </c>
      <c r="AU416" s="76" t="s">
        <v>27255</v>
      </c>
      <c r="AV416" s="72" t="b">
        <v>0</v>
      </c>
      <c r="AW416" s="72" t="s">
        <v>313</v>
      </c>
      <c r="AX416" s="76" t="s">
        <v>28585</v>
      </c>
      <c r="AY416" s="72" t="s">
        <v>66</v>
      </c>
    </row>
    <row r="417" spans="1:51" x14ac:dyDescent="0.35">
      <c r="A417" s="70" t="s">
        <v>2770</v>
      </c>
      <c r="B417" s="83"/>
      <c r="C417" s="83"/>
      <c r="D417" s="84"/>
      <c r="E417" s="107"/>
      <c r="F417" s="80" t="s">
        <v>27740</v>
      </c>
      <c r="G417" s="108"/>
      <c r="H417" s="81"/>
      <c r="I417" s="87"/>
      <c r="J417" s="109"/>
      <c r="K417" s="81" t="s">
        <v>30850</v>
      </c>
      <c r="L417" s="110"/>
      <c r="M417" s="92"/>
      <c r="N417" s="92"/>
      <c r="O417" s="93"/>
      <c r="P417" s="94"/>
      <c r="Q417" s="94"/>
      <c r="R417" s="79"/>
      <c r="S417" s="79"/>
      <c r="T417" s="79"/>
      <c r="U417" s="79"/>
      <c r="V417" s="52"/>
      <c r="W417" s="52"/>
      <c r="X417" s="52"/>
      <c r="Y417" s="52"/>
      <c r="Z417" s="51"/>
      <c r="AA417" s="88"/>
      <c r="AB417" s="88"/>
      <c r="AC417" s="89"/>
      <c r="AD417" s="72" t="s">
        <v>19540</v>
      </c>
      <c r="AE417" s="72">
        <v>51</v>
      </c>
      <c r="AF417" s="72">
        <v>379</v>
      </c>
      <c r="AG417" s="72">
        <v>27535</v>
      </c>
      <c r="AH417" s="72">
        <v>30116</v>
      </c>
      <c r="AI417" s="72">
        <v>10800</v>
      </c>
      <c r="AJ417" s="72" t="s">
        <v>21638</v>
      </c>
      <c r="AK417" s="72" t="s">
        <v>23347</v>
      </c>
      <c r="AL417" s="76" t="s">
        <v>24426</v>
      </c>
      <c r="AM417" s="72" t="s">
        <v>285</v>
      </c>
      <c r="AN417" s="74">
        <v>40974.749907407408</v>
      </c>
      <c r="AO417" s="76" t="s">
        <v>25616</v>
      </c>
      <c r="AP417" s="72" t="b">
        <v>0</v>
      </c>
      <c r="AQ417" s="72" t="b">
        <v>0</v>
      </c>
      <c r="AR417" s="72" t="b">
        <v>0</v>
      </c>
      <c r="AS417" s="72" t="s">
        <v>235</v>
      </c>
      <c r="AT417" s="72">
        <v>14</v>
      </c>
      <c r="AU417" s="76" t="s">
        <v>308</v>
      </c>
      <c r="AV417" s="72" t="b">
        <v>0</v>
      </c>
      <c r="AW417" s="72" t="s">
        <v>313</v>
      </c>
      <c r="AX417" s="76" t="s">
        <v>28586</v>
      </c>
      <c r="AY417" s="72" t="s">
        <v>65</v>
      </c>
    </row>
    <row r="418" spans="1:51" x14ac:dyDescent="0.35">
      <c r="A418" s="70" t="s">
        <v>1078</v>
      </c>
      <c r="B418" s="83"/>
      <c r="C418" s="83"/>
      <c r="D418" s="84"/>
      <c r="E418" s="107"/>
      <c r="F418" s="80" t="s">
        <v>9405</v>
      </c>
      <c r="G418" s="108"/>
      <c r="H418" s="81"/>
      <c r="I418" s="87"/>
      <c r="J418" s="109"/>
      <c r="K418" s="81" t="s">
        <v>30851</v>
      </c>
      <c r="L418" s="110"/>
      <c r="M418" s="92"/>
      <c r="N418" s="92"/>
      <c r="O418" s="93"/>
      <c r="P418" s="94"/>
      <c r="Q418" s="94"/>
      <c r="R418" s="79"/>
      <c r="S418" s="79"/>
      <c r="T418" s="79"/>
      <c r="U418" s="79"/>
      <c r="V418" s="52"/>
      <c r="W418" s="52"/>
      <c r="X418" s="52"/>
      <c r="Y418" s="52"/>
      <c r="Z418" s="51"/>
      <c r="AA418" s="88"/>
      <c r="AB418" s="88"/>
      <c r="AC418" s="89"/>
      <c r="AD418" s="72" t="s">
        <v>19541</v>
      </c>
      <c r="AE418" s="72">
        <v>113</v>
      </c>
      <c r="AF418" s="72">
        <v>19</v>
      </c>
      <c r="AG418" s="72">
        <v>960</v>
      </c>
      <c r="AH418" s="72">
        <v>844</v>
      </c>
      <c r="AI418" s="72"/>
      <c r="AJ418" s="72"/>
      <c r="AK418" s="72"/>
      <c r="AL418" s="72"/>
      <c r="AM418" s="72"/>
      <c r="AN418" s="74">
        <v>42329.682951388888</v>
      </c>
      <c r="AO418" s="76" t="s">
        <v>25617</v>
      </c>
      <c r="AP418" s="72" t="b">
        <v>1</v>
      </c>
      <c r="AQ418" s="72" t="b">
        <v>0</v>
      </c>
      <c r="AR418" s="72" t="b">
        <v>0</v>
      </c>
      <c r="AS418" s="72" t="s">
        <v>235</v>
      </c>
      <c r="AT418" s="72">
        <v>7</v>
      </c>
      <c r="AU418" s="76" t="s">
        <v>303</v>
      </c>
      <c r="AV418" s="72" t="b">
        <v>0</v>
      </c>
      <c r="AW418" s="72" t="s">
        <v>313</v>
      </c>
      <c r="AX418" s="76" t="s">
        <v>28587</v>
      </c>
      <c r="AY418" s="72" t="s">
        <v>66</v>
      </c>
    </row>
    <row r="419" spans="1:51" x14ac:dyDescent="0.35">
      <c r="A419" s="70" t="s">
        <v>1079</v>
      </c>
      <c r="B419" s="83"/>
      <c r="C419" s="83"/>
      <c r="D419" s="84"/>
      <c r="E419" s="107"/>
      <c r="F419" s="80" t="s">
        <v>9406</v>
      </c>
      <c r="G419" s="108"/>
      <c r="H419" s="81"/>
      <c r="I419" s="87"/>
      <c r="J419" s="109"/>
      <c r="K419" s="81" t="s">
        <v>30852</v>
      </c>
      <c r="L419" s="110"/>
      <c r="M419" s="92"/>
      <c r="N419" s="92"/>
      <c r="O419" s="93"/>
      <c r="P419" s="94"/>
      <c r="Q419" s="94"/>
      <c r="R419" s="79"/>
      <c r="S419" s="79"/>
      <c r="T419" s="79"/>
      <c r="U419" s="79"/>
      <c r="V419" s="52"/>
      <c r="W419" s="52"/>
      <c r="X419" s="52"/>
      <c r="Y419" s="52"/>
      <c r="Z419" s="51"/>
      <c r="AA419" s="88"/>
      <c r="AB419" s="88"/>
      <c r="AC419" s="89"/>
      <c r="AD419" s="72" t="s">
        <v>19542</v>
      </c>
      <c r="AE419" s="72">
        <v>2414</v>
      </c>
      <c r="AF419" s="72">
        <v>43</v>
      </c>
      <c r="AG419" s="72">
        <v>829</v>
      </c>
      <c r="AH419" s="72">
        <v>684</v>
      </c>
      <c r="AI419" s="72"/>
      <c r="AJ419" s="72" t="s">
        <v>21639</v>
      </c>
      <c r="AK419" s="72" t="s">
        <v>23348</v>
      </c>
      <c r="AL419" s="72"/>
      <c r="AM419" s="72"/>
      <c r="AN419" s="74">
        <v>41086.488275462965</v>
      </c>
      <c r="AO419" s="76" t="s">
        <v>25618</v>
      </c>
      <c r="AP419" s="72" t="b">
        <v>1</v>
      </c>
      <c r="AQ419" s="72" t="b">
        <v>0</v>
      </c>
      <c r="AR419" s="72" t="b">
        <v>0</v>
      </c>
      <c r="AS419" s="72" t="s">
        <v>231</v>
      </c>
      <c r="AT419" s="72">
        <v>8</v>
      </c>
      <c r="AU419" s="76" t="s">
        <v>303</v>
      </c>
      <c r="AV419" s="72" t="b">
        <v>0</v>
      </c>
      <c r="AW419" s="72" t="s">
        <v>313</v>
      </c>
      <c r="AX419" s="76" t="s">
        <v>28588</v>
      </c>
      <c r="AY419" s="72" t="s">
        <v>66</v>
      </c>
    </row>
    <row r="420" spans="1:51" x14ac:dyDescent="0.35">
      <c r="A420" s="70" t="s">
        <v>1080</v>
      </c>
      <c r="B420" s="83"/>
      <c r="C420" s="83"/>
      <c r="D420" s="84"/>
      <c r="E420" s="107"/>
      <c r="F420" s="80" t="s">
        <v>9407</v>
      </c>
      <c r="G420" s="108"/>
      <c r="H420" s="81"/>
      <c r="I420" s="87"/>
      <c r="J420" s="109"/>
      <c r="K420" s="81" t="s">
        <v>30853</v>
      </c>
      <c r="L420" s="110"/>
      <c r="M420" s="92"/>
      <c r="N420" s="92"/>
      <c r="O420" s="93"/>
      <c r="P420" s="94"/>
      <c r="Q420" s="94"/>
      <c r="R420" s="79"/>
      <c r="S420" s="79"/>
      <c r="T420" s="79"/>
      <c r="U420" s="79"/>
      <c r="V420" s="52"/>
      <c r="W420" s="52"/>
      <c r="X420" s="52"/>
      <c r="Y420" s="52"/>
      <c r="Z420" s="51"/>
      <c r="AA420" s="88"/>
      <c r="AB420" s="88"/>
      <c r="AC420" s="89"/>
      <c r="AD420" s="72" t="s">
        <v>19543</v>
      </c>
      <c r="AE420" s="72">
        <v>775</v>
      </c>
      <c r="AF420" s="72">
        <v>1361</v>
      </c>
      <c r="AG420" s="72">
        <v>170</v>
      </c>
      <c r="AH420" s="72">
        <v>39</v>
      </c>
      <c r="AI420" s="72"/>
      <c r="AJ420" s="72" t="s">
        <v>21640</v>
      </c>
      <c r="AK420" s="72"/>
      <c r="AL420" s="72"/>
      <c r="AM420" s="72"/>
      <c r="AN420" s="74">
        <v>42301.713240740741</v>
      </c>
      <c r="AO420" s="76" t="s">
        <v>25619</v>
      </c>
      <c r="AP420" s="72" t="b">
        <v>1</v>
      </c>
      <c r="AQ420" s="72" t="b">
        <v>0</v>
      </c>
      <c r="AR420" s="72" t="b">
        <v>0</v>
      </c>
      <c r="AS420" s="72" t="s">
        <v>235</v>
      </c>
      <c r="AT420" s="72">
        <v>0</v>
      </c>
      <c r="AU420" s="76" t="s">
        <v>303</v>
      </c>
      <c r="AV420" s="72" t="b">
        <v>0</v>
      </c>
      <c r="AW420" s="72" t="s">
        <v>313</v>
      </c>
      <c r="AX420" s="76" t="s">
        <v>28589</v>
      </c>
      <c r="AY420" s="72" t="s">
        <v>66</v>
      </c>
    </row>
    <row r="421" spans="1:51" x14ac:dyDescent="0.35">
      <c r="A421" s="70" t="s">
        <v>2771</v>
      </c>
      <c r="B421" s="83"/>
      <c r="C421" s="83"/>
      <c r="D421" s="84"/>
      <c r="E421" s="107"/>
      <c r="F421" s="80" t="s">
        <v>27741</v>
      </c>
      <c r="G421" s="108"/>
      <c r="H421" s="81"/>
      <c r="I421" s="87"/>
      <c r="J421" s="109"/>
      <c r="K421" s="81" t="s">
        <v>30854</v>
      </c>
      <c r="L421" s="110"/>
      <c r="M421" s="92"/>
      <c r="N421" s="92"/>
      <c r="O421" s="93"/>
      <c r="P421" s="94"/>
      <c r="Q421" s="94"/>
      <c r="R421" s="79"/>
      <c r="S421" s="79"/>
      <c r="T421" s="79"/>
      <c r="U421" s="79"/>
      <c r="V421" s="52"/>
      <c r="W421" s="52"/>
      <c r="X421" s="52"/>
      <c r="Y421" s="52"/>
      <c r="Z421" s="51"/>
      <c r="AA421" s="88"/>
      <c r="AB421" s="88"/>
      <c r="AC421" s="89"/>
      <c r="AD421" s="72" t="s">
        <v>19544</v>
      </c>
      <c r="AE421" s="72">
        <v>1108</v>
      </c>
      <c r="AF421" s="72">
        <v>24631</v>
      </c>
      <c r="AG421" s="72">
        <v>7245</v>
      </c>
      <c r="AH421" s="72">
        <v>287</v>
      </c>
      <c r="AI421" s="72">
        <v>7200</v>
      </c>
      <c r="AJ421" s="72" t="s">
        <v>21641</v>
      </c>
      <c r="AK421" s="72" t="s">
        <v>23349</v>
      </c>
      <c r="AL421" s="76" t="s">
        <v>24427</v>
      </c>
      <c r="AM421" s="72" t="s">
        <v>284</v>
      </c>
      <c r="AN421" s="74">
        <v>39890.367175925923</v>
      </c>
      <c r="AO421" s="76" t="s">
        <v>25620</v>
      </c>
      <c r="AP421" s="72" t="b">
        <v>0</v>
      </c>
      <c r="AQ421" s="72" t="b">
        <v>0</v>
      </c>
      <c r="AR421" s="72" t="b">
        <v>1</v>
      </c>
      <c r="AS421" s="72" t="s">
        <v>235</v>
      </c>
      <c r="AT421" s="72">
        <v>563</v>
      </c>
      <c r="AU421" s="76" t="s">
        <v>27256</v>
      </c>
      <c r="AV421" s="72" t="b">
        <v>0</v>
      </c>
      <c r="AW421" s="72" t="s">
        <v>313</v>
      </c>
      <c r="AX421" s="76" t="s">
        <v>28590</v>
      </c>
      <c r="AY421" s="72" t="s">
        <v>65</v>
      </c>
    </row>
    <row r="422" spans="1:51" x14ac:dyDescent="0.35">
      <c r="A422" s="70" t="s">
        <v>1081</v>
      </c>
      <c r="B422" s="83"/>
      <c r="C422" s="83"/>
      <c r="D422" s="84"/>
      <c r="E422" s="107"/>
      <c r="F422" s="80" t="s">
        <v>9408</v>
      </c>
      <c r="G422" s="108"/>
      <c r="H422" s="81"/>
      <c r="I422" s="87"/>
      <c r="J422" s="109"/>
      <c r="K422" s="81" t="s">
        <v>30855</v>
      </c>
      <c r="L422" s="110"/>
      <c r="M422" s="92"/>
      <c r="N422" s="92"/>
      <c r="O422" s="93"/>
      <c r="P422" s="94"/>
      <c r="Q422" s="94"/>
      <c r="R422" s="79"/>
      <c r="S422" s="79"/>
      <c r="T422" s="79"/>
      <c r="U422" s="79"/>
      <c r="V422" s="52"/>
      <c r="W422" s="52"/>
      <c r="X422" s="52"/>
      <c r="Y422" s="52"/>
      <c r="Z422" s="51"/>
      <c r="AA422" s="88"/>
      <c r="AB422" s="88"/>
      <c r="AC422" s="89"/>
      <c r="AD422" s="72" t="s">
        <v>19545</v>
      </c>
      <c r="AE422" s="72">
        <v>2092</v>
      </c>
      <c r="AF422" s="72">
        <v>347</v>
      </c>
      <c r="AG422" s="72">
        <v>9050</v>
      </c>
      <c r="AH422" s="72">
        <v>3860</v>
      </c>
      <c r="AI422" s="72"/>
      <c r="AJ422" s="72" t="s">
        <v>21642</v>
      </c>
      <c r="AK422" s="72" t="s">
        <v>23350</v>
      </c>
      <c r="AL422" s="72"/>
      <c r="AM422" s="72"/>
      <c r="AN422" s="74">
        <v>41192.606782407405</v>
      </c>
      <c r="AO422" s="76" t="s">
        <v>25621</v>
      </c>
      <c r="AP422" s="72" t="b">
        <v>0</v>
      </c>
      <c r="AQ422" s="72" t="b">
        <v>0</v>
      </c>
      <c r="AR422" s="72" t="b">
        <v>0</v>
      </c>
      <c r="AS422" s="72" t="s">
        <v>235</v>
      </c>
      <c r="AT422" s="72">
        <v>67</v>
      </c>
      <c r="AU422" s="76" t="s">
        <v>303</v>
      </c>
      <c r="AV422" s="72" t="b">
        <v>0</v>
      </c>
      <c r="AW422" s="72" t="s">
        <v>313</v>
      </c>
      <c r="AX422" s="76" t="s">
        <v>28591</v>
      </c>
      <c r="AY422" s="72" t="s">
        <v>66</v>
      </c>
    </row>
    <row r="423" spans="1:51" x14ac:dyDescent="0.35">
      <c r="A423" s="70" t="s">
        <v>375</v>
      </c>
      <c r="B423" s="83"/>
      <c r="C423" s="83"/>
      <c r="D423" s="84"/>
      <c r="E423" s="107"/>
      <c r="F423" s="80" t="s">
        <v>405</v>
      </c>
      <c r="G423" s="108"/>
      <c r="H423" s="81"/>
      <c r="I423" s="87"/>
      <c r="J423" s="109"/>
      <c r="K423" s="81" t="s">
        <v>30856</v>
      </c>
      <c r="L423" s="110"/>
      <c r="M423" s="92"/>
      <c r="N423" s="92"/>
      <c r="O423" s="93"/>
      <c r="P423" s="94"/>
      <c r="Q423" s="94"/>
      <c r="R423" s="79"/>
      <c r="S423" s="79"/>
      <c r="T423" s="79"/>
      <c r="U423" s="79"/>
      <c r="V423" s="52"/>
      <c r="W423" s="52"/>
      <c r="X423" s="52"/>
      <c r="Y423" s="52"/>
      <c r="Z423" s="51"/>
      <c r="AA423" s="88"/>
      <c r="AB423" s="88"/>
      <c r="AC423" s="89"/>
      <c r="AD423" s="72" t="s">
        <v>442</v>
      </c>
      <c r="AE423" s="72">
        <v>305</v>
      </c>
      <c r="AF423" s="72">
        <v>54669</v>
      </c>
      <c r="AG423" s="72">
        <v>41259</v>
      </c>
      <c r="AH423" s="72">
        <v>1219</v>
      </c>
      <c r="AI423" s="72">
        <v>7200</v>
      </c>
      <c r="AJ423" s="72" t="s">
        <v>454</v>
      </c>
      <c r="AK423" s="72" t="s">
        <v>278</v>
      </c>
      <c r="AL423" s="76" t="s">
        <v>494</v>
      </c>
      <c r="AM423" s="72" t="s">
        <v>284</v>
      </c>
      <c r="AN423" s="74">
        <v>40249.43917824074</v>
      </c>
      <c r="AO423" s="76" t="s">
        <v>516</v>
      </c>
      <c r="AP423" s="72" t="b">
        <v>0</v>
      </c>
      <c r="AQ423" s="72" t="b">
        <v>0</v>
      </c>
      <c r="AR423" s="72" t="b">
        <v>1</v>
      </c>
      <c r="AS423" s="72" t="s">
        <v>235</v>
      </c>
      <c r="AT423" s="72">
        <v>213</v>
      </c>
      <c r="AU423" s="76" t="s">
        <v>524</v>
      </c>
      <c r="AV423" s="72" t="b">
        <v>1</v>
      </c>
      <c r="AW423" s="72" t="s">
        <v>313</v>
      </c>
      <c r="AX423" s="76" t="s">
        <v>536</v>
      </c>
      <c r="AY423" s="72" t="s">
        <v>65</v>
      </c>
    </row>
    <row r="424" spans="1:51" x14ac:dyDescent="0.35">
      <c r="A424" s="70" t="s">
        <v>1082</v>
      </c>
      <c r="B424" s="83"/>
      <c r="C424" s="83"/>
      <c r="D424" s="84"/>
      <c r="E424" s="107"/>
      <c r="F424" s="80" t="s">
        <v>9409</v>
      </c>
      <c r="G424" s="108"/>
      <c r="H424" s="81"/>
      <c r="I424" s="87"/>
      <c r="J424" s="109"/>
      <c r="K424" s="81" t="s">
        <v>30857</v>
      </c>
      <c r="L424" s="110"/>
      <c r="M424" s="92"/>
      <c r="N424" s="92"/>
      <c r="O424" s="93"/>
      <c r="P424" s="94"/>
      <c r="Q424" s="94"/>
      <c r="R424" s="79"/>
      <c r="S424" s="79"/>
      <c r="T424" s="79"/>
      <c r="U424" s="79"/>
      <c r="V424" s="52"/>
      <c r="W424" s="52"/>
      <c r="X424" s="52"/>
      <c r="Y424" s="52"/>
      <c r="Z424" s="51"/>
      <c r="AA424" s="88"/>
      <c r="AB424" s="88"/>
      <c r="AC424" s="89"/>
      <c r="AD424" s="72" t="s">
        <v>19546</v>
      </c>
      <c r="AE424" s="72">
        <v>114</v>
      </c>
      <c r="AF424" s="72">
        <v>37</v>
      </c>
      <c r="AG424" s="72">
        <v>1300</v>
      </c>
      <c r="AH424" s="72">
        <v>2202</v>
      </c>
      <c r="AI424" s="72"/>
      <c r="AJ424" s="72"/>
      <c r="AK424" s="72" t="s">
        <v>23351</v>
      </c>
      <c r="AL424" s="72"/>
      <c r="AM424" s="72"/>
      <c r="AN424" s="74">
        <v>40709.881620370368</v>
      </c>
      <c r="AO424" s="76" t="s">
        <v>25622</v>
      </c>
      <c r="AP424" s="72" t="b">
        <v>1</v>
      </c>
      <c r="AQ424" s="72" t="b">
        <v>0</v>
      </c>
      <c r="AR424" s="72" t="b">
        <v>1</v>
      </c>
      <c r="AS424" s="72" t="s">
        <v>235</v>
      </c>
      <c r="AT424" s="72">
        <v>7</v>
      </c>
      <c r="AU424" s="76" t="s">
        <v>303</v>
      </c>
      <c r="AV424" s="72" t="b">
        <v>0</v>
      </c>
      <c r="AW424" s="72" t="s">
        <v>313</v>
      </c>
      <c r="AX424" s="76" t="s">
        <v>28592</v>
      </c>
      <c r="AY424" s="72" t="s">
        <v>66</v>
      </c>
    </row>
    <row r="425" spans="1:51" x14ac:dyDescent="0.35">
      <c r="A425" s="70" t="s">
        <v>2772</v>
      </c>
      <c r="B425" s="83"/>
      <c r="C425" s="83"/>
      <c r="D425" s="84"/>
      <c r="E425" s="107"/>
      <c r="F425" s="80" t="s">
        <v>27742</v>
      </c>
      <c r="G425" s="108"/>
      <c r="H425" s="81"/>
      <c r="I425" s="87"/>
      <c r="J425" s="109"/>
      <c r="K425" s="81" t="s">
        <v>30858</v>
      </c>
      <c r="L425" s="110"/>
      <c r="M425" s="92"/>
      <c r="N425" s="92"/>
      <c r="O425" s="93"/>
      <c r="P425" s="94"/>
      <c r="Q425" s="94"/>
      <c r="R425" s="79"/>
      <c r="S425" s="79"/>
      <c r="T425" s="79"/>
      <c r="U425" s="79"/>
      <c r="V425" s="52"/>
      <c r="W425" s="52"/>
      <c r="X425" s="52"/>
      <c r="Y425" s="52"/>
      <c r="Z425" s="51"/>
      <c r="AA425" s="88"/>
      <c r="AB425" s="88"/>
      <c r="AC425" s="89"/>
      <c r="AD425" s="72" t="s">
        <v>19547</v>
      </c>
      <c r="AE425" s="72">
        <v>606</v>
      </c>
      <c r="AF425" s="72">
        <v>81336</v>
      </c>
      <c r="AG425" s="72">
        <v>25367</v>
      </c>
      <c r="AH425" s="72">
        <v>26267</v>
      </c>
      <c r="AI425" s="72">
        <v>3600</v>
      </c>
      <c r="AJ425" s="72" t="s">
        <v>21643</v>
      </c>
      <c r="AK425" s="72" t="s">
        <v>23352</v>
      </c>
      <c r="AL425" s="76" t="s">
        <v>24428</v>
      </c>
      <c r="AM425" s="72" t="s">
        <v>290</v>
      </c>
      <c r="AN425" s="74">
        <v>39904.489490740743</v>
      </c>
      <c r="AO425" s="76" t="s">
        <v>25623</v>
      </c>
      <c r="AP425" s="72" t="b">
        <v>0</v>
      </c>
      <c r="AQ425" s="72" t="b">
        <v>0</v>
      </c>
      <c r="AR425" s="72" t="b">
        <v>1</v>
      </c>
      <c r="AS425" s="72" t="s">
        <v>231</v>
      </c>
      <c r="AT425" s="72">
        <v>258</v>
      </c>
      <c r="AU425" s="76" t="s">
        <v>27257</v>
      </c>
      <c r="AV425" s="72" t="b">
        <v>1</v>
      </c>
      <c r="AW425" s="72" t="s">
        <v>313</v>
      </c>
      <c r="AX425" s="76" t="s">
        <v>28593</v>
      </c>
      <c r="AY425" s="72" t="s">
        <v>65</v>
      </c>
    </row>
    <row r="426" spans="1:51" x14ac:dyDescent="0.35">
      <c r="A426" s="70" t="s">
        <v>1083</v>
      </c>
      <c r="B426" s="83"/>
      <c r="C426" s="83"/>
      <c r="D426" s="84"/>
      <c r="E426" s="107"/>
      <c r="F426" s="80" t="s">
        <v>9410</v>
      </c>
      <c r="G426" s="108"/>
      <c r="H426" s="81"/>
      <c r="I426" s="87"/>
      <c r="J426" s="109"/>
      <c r="K426" s="81" t="s">
        <v>30859</v>
      </c>
      <c r="L426" s="110"/>
      <c r="M426" s="92"/>
      <c r="N426" s="92"/>
      <c r="O426" s="93"/>
      <c r="P426" s="94"/>
      <c r="Q426" s="94"/>
      <c r="R426" s="79"/>
      <c r="S426" s="79"/>
      <c r="T426" s="79"/>
      <c r="U426" s="79"/>
      <c r="V426" s="52"/>
      <c r="W426" s="52"/>
      <c r="X426" s="52"/>
      <c r="Y426" s="52"/>
      <c r="Z426" s="51"/>
      <c r="AA426" s="88"/>
      <c r="AB426" s="88"/>
      <c r="AC426" s="89"/>
      <c r="AD426" s="72" t="s">
        <v>19548</v>
      </c>
      <c r="AE426" s="72">
        <v>121</v>
      </c>
      <c r="AF426" s="72">
        <v>28</v>
      </c>
      <c r="AG426" s="72">
        <v>7528</v>
      </c>
      <c r="AH426" s="72">
        <v>12</v>
      </c>
      <c r="AI426" s="72">
        <v>-10800</v>
      </c>
      <c r="AJ426" s="72" t="s">
        <v>21644</v>
      </c>
      <c r="AK426" s="72" t="s">
        <v>23353</v>
      </c>
      <c r="AL426" s="76" t="s">
        <v>24429</v>
      </c>
      <c r="AM426" s="72" t="s">
        <v>335</v>
      </c>
      <c r="AN426" s="74">
        <v>41449.091493055559</v>
      </c>
      <c r="AO426" s="76" t="s">
        <v>25624</v>
      </c>
      <c r="AP426" s="72" t="b">
        <v>0</v>
      </c>
      <c r="AQ426" s="72" t="b">
        <v>0</v>
      </c>
      <c r="AR426" s="72" t="b">
        <v>0</v>
      </c>
      <c r="AS426" s="72" t="s">
        <v>236</v>
      </c>
      <c r="AT426" s="72">
        <v>3</v>
      </c>
      <c r="AU426" s="76" t="s">
        <v>27258</v>
      </c>
      <c r="AV426" s="72" t="b">
        <v>0</v>
      </c>
      <c r="AW426" s="72" t="s">
        <v>313</v>
      </c>
      <c r="AX426" s="76" t="s">
        <v>28594</v>
      </c>
      <c r="AY426" s="72" t="s">
        <v>66</v>
      </c>
    </row>
    <row r="427" spans="1:51" x14ac:dyDescent="0.35">
      <c r="A427" s="70" t="s">
        <v>1084</v>
      </c>
      <c r="B427" s="83"/>
      <c r="C427" s="83"/>
      <c r="D427" s="84"/>
      <c r="E427" s="107"/>
      <c r="F427" s="80" t="s">
        <v>27743</v>
      </c>
      <c r="G427" s="108"/>
      <c r="H427" s="81"/>
      <c r="I427" s="87"/>
      <c r="J427" s="109"/>
      <c r="K427" s="81" t="s">
        <v>30860</v>
      </c>
      <c r="L427" s="110"/>
      <c r="M427" s="92"/>
      <c r="N427" s="92"/>
      <c r="O427" s="93"/>
      <c r="P427" s="94"/>
      <c r="Q427" s="94"/>
      <c r="R427" s="79"/>
      <c r="S427" s="79"/>
      <c r="T427" s="79"/>
      <c r="U427" s="79"/>
      <c r="V427" s="52"/>
      <c r="W427" s="52"/>
      <c r="X427" s="52"/>
      <c r="Y427" s="52"/>
      <c r="Z427" s="51"/>
      <c r="AA427" s="88"/>
      <c r="AB427" s="88"/>
      <c r="AC427" s="89"/>
      <c r="AD427" s="72" t="s">
        <v>19549</v>
      </c>
      <c r="AE427" s="72">
        <v>255</v>
      </c>
      <c r="AF427" s="72">
        <v>1860</v>
      </c>
      <c r="AG427" s="72">
        <v>52505</v>
      </c>
      <c r="AH427" s="72">
        <v>2787</v>
      </c>
      <c r="AI427" s="72">
        <v>-18000</v>
      </c>
      <c r="AJ427" s="72" t="s">
        <v>21645</v>
      </c>
      <c r="AK427" s="72" t="s">
        <v>23354</v>
      </c>
      <c r="AL427" s="76" t="s">
        <v>24430</v>
      </c>
      <c r="AM427" s="72" t="s">
        <v>296</v>
      </c>
      <c r="AN427" s="74">
        <v>41427.134340277778</v>
      </c>
      <c r="AO427" s="76" t="s">
        <v>25625</v>
      </c>
      <c r="AP427" s="72" t="b">
        <v>0</v>
      </c>
      <c r="AQ427" s="72" t="b">
        <v>0</v>
      </c>
      <c r="AR427" s="72" t="b">
        <v>1</v>
      </c>
      <c r="AS427" s="72" t="s">
        <v>300</v>
      </c>
      <c r="AT427" s="72">
        <v>27</v>
      </c>
      <c r="AU427" s="76" t="s">
        <v>347</v>
      </c>
      <c r="AV427" s="72" t="b">
        <v>0</v>
      </c>
      <c r="AW427" s="72" t="s">
        <v>313</v>
      </c>
      <c r="AX427" s="76" t="s">
        <v>28595</v>
      </c>
      <c r="AY427" s="72" t="s">
        <v>66</v>
      </c>
    </row>
    <row r="428" spans="1:51" x14ac:dyDescent="0.35">
      <c r="A428" s="70" t="s">
        <v>1085</v>
      </c>
      <c r="B428" s="83"/>
      <c r="C428" s="83"/>
      <c r="D428" s="84"/>
      <c r="E428" s="107"/>
      <c r="F428" s="80" t="s">
        <v>9411</v>
      </c>
      <c r="G428" s="108"/>
      <c r="H428" s="81"/>
      <c r="I428" s="87"/>
      <c r="J428" s="109"/>
      <c r="K428" s="81" t="s">
        <v>30861</v>
      </c>
      <c r="L428" s="110"/>
      <c r="M428" s="92"/>
      <c r="N428" s="92"/>
      <c r="O428" s="93"/>
      <c r="P428" s="94"/>
      <c r="Q428" s="94"/>
      <c r="R428" s="79"/>
      <c r="S428" s="79"/>
      <c r="T428" s="79"/>
      <c r="U428" s="79"/>
      <c r="V428" s="52"/>
      <c r="W428" s="52"/>
      <c r="X428" s="52"/>
      <c r="Y428" s="52"/>
      <c r="Z428" s="51"/>
      <c r="AA428" s="88"/>
      <c r="AB428" s="88"/>
      <c r="AC428" s="89"/>
      <c r="AD428" s="72" t="s">
        <v>19550</v>
      </c>
      <c r="AE428" s="72">
        <v>2315</v>
      </c>
      <c r="AF428" s="72">
        <v>113</v>
      </c>
      <c r="AG428" s="72">
        <v>800</v>
      </c>
      <c r="AH428" s="72">
        <v>661</v>
      </c>
      <c r="AI428" s="72"/>
      <c r="AJ428" s="72" t="s">
        <v>21646</v>
      </c>
      <c r="AK428" s="72" t="s">
        <v>23355</v>
      </c>
      <c r="AL428" s="76" t="s">
        <v>24431</v>
      </c>
      <c r="AM428" s="72"/>
      <c r="AN428" s="74">
        <v>40628.547835648147</v>
      </c>
      <c r="AO428" s="76" t="s">
        <v>25626</v>
      </c>
      <c r="AP428" s="72" t="b">
        <v>0</v>
      </c>
      <c r="AQ428" s="72" t="b">
        <v>0</v>
      </c>
      <c r="AR428" s="72" t="b">
        <v>0</v>
      </c>
      <c r="AS428" s="72" t="s">
        <v>231</v>
      </c>
      <c r="AT428" s="72">
        <v>13</v>
      </c>
      <c r="AU428" s="76" t="s">
        <v>305</v>
      </c>
      <c r="AV428" s="72" t="b">
        <v>0</v>
      </c>
      <c r="AW428" s="72" t="s">
        <v>313</v>
      </c>
      <c r="AX428" s="76" t="s">
        <v>28596</v>
      </c>
      <c r="AY428" s="72" t="s">
        <v>66</v>
      </c>
    </row>
    <row r="429" spans="1:51" x14ac:dyDescent="0.35">
      <c r="A429" s="70" t="s">
        <v>1086</v>
      </c>
      <c r="B429" s="83"/>
      <c r="C429" s="83"/>
      <c r="D429" s="84"/>
      <c r="E429" s="107"/>
      <c r="F429" s="80" t="s">
        <v>9412</v>
      </c>
      <c r="G429" s="108"/>
      <c r="H429" s="81"/>
      <c r="I429" s="87"/>
      <c r="J429" s="109"/>
      <c r="K429" s="81" t="s">
        <v>30862</v>
      </c>
      <c r="L429" s="110"/>
      <c r="M429" s="92"/>
      <c r="N429" s="92"/>
      <c r="O429" s="93"/>
      <c r="P429" s="94"/>
      <c r="Q429" s="94"/>
      <c r="R429" s="79"/>
      <c r="S429" s="79"/>
      <c r="T429" s="79"/>
      <c r="U429" s="79"/>
      <c r="V429" s="52"/>
      <c r="W429" s="52"/>
      <c r="X429" s="52"/>
      <c r="Y429" s="52"/>
      <c r="Z429" s="51"/>
      <c r="AA429" s="88"/>
      <c r="AB429" s="88"/>
      <c r="AC429" s="89"/>
      <c r="AD429" s="72" t="s">
        <v>19551</v>
      </c>
      <c r="AE429" s="72">
        <v>499</v>
      </c>
      <c r="AF429" s="72">
        <v>80</v>
      </c>
      <c r="AG429" s="72">
        <v>2431</v>
      </c>
      <c r="AH429" s="72">
        <v>51</v>
      </c>
      <c r="AI429" s="72">
        <v>7200</v>
      </c>
      <c r="AJ429" s="72" t="s">
        <v>21647</v>
      </c>
      <c r="AK429" s="72"/>
      <c r="AL429" s="76" t="s">
        <v>24432</v>
      </c>
      <c r="AM429" s="72" t="s">
        <v>25244</v>
      </c>
      <c r="AN429" s="74">
        <v>41282.827233796299</v>
      </c>
      <c r="AO429" s="76" t="s">
        <v>25627</v>
      </c>
      <c r="AP429" s="72" t="b">
        <v>0</v>
      </c>
      <c r="AQ429" s="72" t="b">
        <v>0</v>
      </c>
      <c r="AR429" s="72" t="b">
        <v>0</v>
      </c>
      <c r="AS429" s="72" t="s">
        <v>235</v>
      </c>
      <c r="AT429" s="72">
        <v>8</v>
      </c>
      <c r="AU429" s="76" t="s">
        <v>303</v>
      </c>
      <c r="AV429" s="72" t="b">
        <v>0</v>
      </c>
      <c r="AW429" s="72" t="s">
        <v>313</v>
      </c>
      <c r="AX429" s="76" t="s">
        <v>28597</v>
      </c>
      <c r="AY429" s="72" t="s">
        <v>66</v>
      </c>
    </row>
    <row r="430" spans="1:51" x14ac:dyDescent="0.35">
      <c r="A430" s="70" t="s">
        <v>1087</v>
      </c>
      <c r="B430" s="83"/>
      <c r="C430" s="83"/>
      <c r="D430" s="84"/>
      <c r="E430" s="107"/>
      <c r="F430" s="80" t="s">
        <v>9413</v>
      </c>
      <c r="G430" s="108"/>
      <c r="H430" s="81"/>
      <c r="I430" s="87"/>
      <c r="J430" s="109"/>
      <c r="K430" s="81" t="s">
        <v>30863</v>
      </c>
      <c r="L430" s="110"/>
      <c r="M430" s="92"/>
      <c r="N430" s="92"/>
      <c r="O430" s="93"/>
      <c r="P430" s="94"/>
      <c r="Q430" s="94"/>
      <c r="R430" s="79"/>
      <c r="S430" s="79"/>
      <c r="T430" s="79"/>
      <c r="U430" s="79"/>
      <c r="V430" s="52"/>
      <c r="W430" s="52"/>
      <c r="X430" s="52"/>
      <c r="Y430" s="52"/>
      <c r="Z430" s="51"/>
      <c r="AA430" s="88"/>
      <c r="AB430" s="88"/>
      <c r="AC430" s="89"/>
      <c r="AD430" s="72" t="s">
        <v>19552</v>
      </c>
      <c r="AE430" s="72">
        <v>679</v>
      </c>
      <c r="AF430" s="72">
        <v>302</v>
      </c>
      <c r="AG430" s="72">
        <v>6327</v>
      </c>
      <c r="AH430" s="72">
        <v>1695</v>
      </c>
      <c r="AI430" s="72">
        <v>10800</v>
      </c>
      <c r="AJ430" s="72" t="s">
        <v>21648</v>
      </c>
      <c r="AK430" s="72" t="s">
        <v>23356</v>
      </c>
      <c r="AL430" s="72"/>
      <c r="AM430" s="72" t="s">
        <v>285</v>
      </c>
      <c r="AN430" s="74">
        <v>41329.542245370372</v>
      </c>
      <c r="AO430" s="76" t="s">
        <v>25628</v>
      </c>
      <c r="AP430" s="72" t="b">
        <v>0</v>
      </c>
      <c r="AQ430" s="72" t="b">
        <v>0</v>
      </c>
      <c r="AR430" s="72" t="b">
        <v>1</v>
      </c>
      <c r="AS430" s="72" t="s">
        <v>235</v>
      </c>
      <c r="AT430" s="72">
        <v>3</v>
      </c>
      <c r="AU430" s="76" t="s">
        <v>27259</v>
      </c>
      <c r="AV430" s="72" t="b">
        <v>0</v>
      </c>
      <c r="AW430" s="72" t="s">
        <v>313</v>
      </c>
      <c r="AX430" s="76" t="s">
        <v>28598</v>
      </c>
      <c r="AY430" s="72" t="s">
        <v>66</v>
      </c>
    </row>
    <row r="431" spans="1:51" x14ac:dyDescent="0.35">
      <c r="A431" s="70" t="s">
        <v>1088</v>
      </c>
      <c r="B431" s="83"/>
      <c r="C431" s="83"/>
      <c r="D431" s="84"/>
      <c r="E431" s="107"/>
      <c r="F431" s="80" t="s">
        <v>9414</v>
      </c>
      <c r="G431" s="108"/>
      <c r="H431" s="81"/>
      <c r="I431" s="87"/>
      <c r="J431" s="109"/>
      <c r="K431" s="81" t="s">
        <v>30864</v>
      </c>
      <c r="L431" s="110"/>
      <c r="M431" s="92"/>
      <c r="N431" s="92"/>
      <c r="O431" s="93"/>
      <c r="P431" s="94"/>
      <c r="Q431" s="94"/>
      <c r="R431" s="79"/>
      <c r="S431" s="79"/>
      <c r="T431" s="79"/>
      <c r="U431" s="79"/>
      <c r="V431" s="52"/>
      <c r="W431" s="52"/>
      <c r="X431" s="52"/>
      <c r="Y431" s="52"/>
      <c r="Z431" s="51"/>
      <c r="AA431" s="88"/>
      <c r="AB431" s="88"/>
      <c r="AC431" s="89"/>
      <c r="AD431" s="72" t="s">
        <v>19553</v>
      </c>
      <c r="AE431" s="72">
        <v>2286</v>
      </c>
      <c r="AF431" s="72">
        <v>52</v>
      </c>
      <c r="AG431" s="72">
        <v>870</v>
      </c>
      <c r="AH431" s="72">
        <v>697</v>
      </c>
      <c r="AI431" s="72"/>
      <c r="AJ431" s="72" t="s">
        <v>21649</v>
      </c>
      <c r="AK431" s="72" t="s">
        <v>23357</v>
      </c>
      <c r="AL431" s="72"/>
      <c r="AM431" s="72"/>
      <c r="AN431" s="74">
        <v>40924.963564814818</v>
      </c>
      <c r="AO431" s="76" t="s">
        <v>25629</v>
      </c>
      <c r="AP431" s="72" t="b">
        <v>0</v>
      </c>
      <c r="AQ431" s="72" t="b">
        <v>0</v>
      </c>
      <c r="AR431" s="72" t="b">
        <v>0</v>
      </c>
      <c r="AS431" s="72" t="s">
        <v>231</v>
      </c>
      <c r="AT431" s="72">
        <v>12</v>
      </c>
      <c r="AU431" s="76" t="s">
        <v>27186</v>
      </c>
      <c r="AV431" s="72" t="b">
        <v>0</v>
      </c>
      <c r="AW431" s="72" t="s">
        <v>313</v>
      </c>
      <c r="AX431" s="76" t="s">
        <v>28599</v>
      </c>
      <c r="AY431" s="72" t="s">
        <v>66</v>
      </c>
    </row>
    <row r="432" spans="1:51" x14ac:dyDescent="0.35">
      <c r="A432" s="70" t="s">
        <v>1089</v>
      </c>
      <c r="B432" s="83"/>
      <c r="C432" s="83"/>
      <c r="D432" s="84"/>
      <c r="E432" s="107"/>
      <c r="F432" s="80" t="s">
        <v>9415</v>
      </c>
      <c r="G432" s="108"/>
      <c r="H432" s="81"/>
      <c r="I432" s="87"/>
      <c r="J432" s="109"/>
      <c r="K432" s="81" t="s">
        <v>30865</v>
      </c>
      <c r="L432" s="110"/>
      <c r="M432" s="92"/>
      <c r="N432" s="92"/>
      <c r="O432" s="93"/>
      <c r="P432" s="94"/>
      <c r="Q432" s="94"/>
      <c r="R432" s="79"/>
      <c r="S432" s="79"/>
      <c r="T432" s="79"/>
      <c r="U432" s="79"/>
      <c r="V432" s="52"/>
      <c r="W432" s="52"/>
      <c r="X432" s="52"/>
      <c r="Y432" s="52"/>
      <c r="Z432" s="51"/>
      <c r="AA432" s="88"/>
      <c r="AB432" s="88"/>
      <c r="AC432" s="89"/>
      <c r="AD432" s="72" t="s">
        <v>19554</v>
      </c>
      <c r="AE432" s="72">
        <v>250</v>
      </c>
      <c r="AF432" s="72">
        <v>62</v>
      </c>
      <c r="AG432" s="72">
        <v>1194</v>
      </c>
      <c r="AH432" s="72">
        <v>913</v>
      </c>
      <c r="AI432" s="72"/>
      <c r="AJ432" s="72" t="s">
        <v>21650</v>
      </c>
      <c r="AK432" s="72"/>
      <c r="AL432" s="72"/>
      <c r="AM432" s="72"/>
      <c r="AN432" s="74">
        <v>41515.479861111111</v>
      </c>
      <c r="AO432" s="76" t="s">
        <v>25630</v>
      </c>
      <c r="AP432" s="72" t="b">
        <v>0</v>
      </c>
      <c r="AQ432" s="72" t="b">
        <v>0</v>
      </c>
      <c r="AR432" s="72" t="b">
        <v>0</v>
      </c>
      <c r="AS432" s="72" t="s">
        <v>235</v>
      </c>
      <c r="AT432" s="72">
        <v>4</v>
      </c>
      <c r="AU432" s="76" t="s">
        <v>27260</v>
      </c>
      <c r="AV432" s="72" t="b">
        <v>0</v>
      </c>
      <c r="AW432" s="72" t="s">
        <v>313</v>
      </c>
      <c r="AX432" s="76" t="s">
        <v>28600</v>
      </c>
      <c r="AY432" s="72" t="s">
        <v>66</v>
      </c>
    </row>
    <row r="433" spans="1:51" x14ac:dyDescent="0.35">
      <c r="A433" s="70" t="s">
        <v>2773</v>
      </c>
      <c r="B433" s="83"/>
      <c r="C433" s="83"/>
      <c r="D433" s="84"/>
      <c r="E433" s="107"/>
      <c r="F433" s="80" t="s">
        <v>27744</v>
      </c>
      <c r="G433" s="108"/>
      <c r="H433" s="81"/>
      <c r="I433" s="87"/>
      <c r="J433" s="109"/>
      <c r="K433" s="81" t="s">
        <v>30866</v>
      </c>
      <c r="L433" s="110"/>
      <c r="M433" s="92"/>
      <c r="N433" s="92"/>
      <c r="O433" s="93"/>
      <c r="P433" s="94"/>
      <c r="Q433" s="94"/>
      <c r="R433" s="79"/>
      <c r="S433" s="79"/>
      <c r="T433" s="79"/>
      <c r="U433" s="79"/>
      <c r="V433" s="52"/>
      <c r="W433" s="52"/>
      <c r="X433" s="52"/>
      <c r="Y433" s="52"/>
      <c r="Z433" s="51"/>
      <c r="AA433" s="88"/>
      <c r="AB433" s="88"/>
      <c r="AC433" s="89"/>
      <c r="AD433" s="72" t="s">
        <v>19555</v>
      </c>
      <c r="AE433" s="72">
        <v>130</v>
      </c>
      <c r="AF433" s="72">
        <v>26</v>
      </c>
      <c r="AG433" s="72">
        <v>183</v>
      </c>
      <c r="AH433" s="72">
        <v>37</v>
      </c>
      <c r="AI433" s="72"/>
      <c r="AJ433" s="72" t="s">
        <v>21651</v>
      </c>
      <c r="AK433" s="72" t="s">
        <v>23358</v>
      </c>
      <c r="AL433" s="72"/>
      <c r="AM433" s="72"/>
      <c r="AN433" s="74">
        <v>41338.283703703702</v>
      </c>
      <c r="AO433" s="76" t="s">
        <v>25631</v>
      </c>
      <c r="AP433" s="72" t="b">
        <v>1</v>
      </c>
      <c r="AQ433" s="72" t="b">
        <v>0</v>
      </c>
      <c r="AR433" s="72" t="b">
        <v>0</v>
      </c>
      <c r="AS433" s="72" t="s">
        <v>235</v>
      </c>
      <c r="AT433" s="72">
        <v>5</v>
      </c>
      <c r="AU433" s="76" t="s">
        <v>303</v>
      </c>
      <c r="AV433" s="72" t="b">
        <v>0</v>
      </c>
      <c r="AW433" s="72" t="s">
        <v>313</v>
      </c>
      <c r="AX433" s="76" t="s">
        <v>28601</v>
      </c>
      <c r="AY433" s="72" t="s">
        <v>65</v>
      </c>
    </row>
    <row r="434" spans="1:51" x14ac:dyDescent="0.35">
      <c r="A434" s="70" t="s">
        <v>1090</v>
      </c>
      <c r="B434" s="83"/>
      <c r="C434" s="83"/>
      <c r="D434" s="84"/>
      <c r="E434" s="107"/>
      <c r="F434" s="80" t="s">
        <v>9416</v>
      </c>
      <c r="G434" s="108"/>
      <c r="H434" s="81"/>
      <c r="I434" s="87"/>
      <c r="J434" s="109"/>
      <c r="K434" s="81" t="s">
        <v>30867</v>
      </c>
      <c r="L434" s="110"/>
      <c r="M434" s="92"/>
      <c r="N434" s="92"/>
      <c r="O434" s="93"/>
      <c r="P434" s="94"/>
      <c r="Q434" s="94"/>
      <c r="R434" s="79"/>
      <c r="S434" s="79"/>
      <c r="T434" s="79"/>
      <c r="U434" s="79"/>
      <c r="V434" s="52"/>
      <c r="W434" s="52"/>
      <c r="X434" s="52"/>
      <c r="Y434" s="52"/>
      <c r="Z434" s="51"/>
      <c r="AA434" s="88"/>
      <c r="AB434" s="88"/>
      <c r="AC434" s="89"/>
      <c r="AD434" s="72" t="s">
        <v>19556</v>
      </c>
      <c r="AE434" s="72">
        <v>118</v>
      </c>
      <c r="AF434" s="72">
        <v>717</v>
      </c>
      <c r="AG434" s="72">
        <v>36324</v>
      </c>
      <c r="AH434" s="72">
        <v>11279</v>
      </c>
      <c r="AI434" s="72">
        <v>-25200</v>
      </c>
      <c r="AJ434" s="72" t="s">
        <v>21652</v>
      </c>
      <c r="AK434" s="72"/>
      <c r="AL434" s="76" t="s">
        <v>24433</v>
      </c>
      <c r="AM434" s="72" t="s">
        <v>282</v>
      </c>
      <c r="AN434" s="74">
        <v>42369.364756944444</v>
      </c>
      <c r="AO434" s="76" t="s">
        <v>25632</v>
      </c>
      <c r="AP434" s="72" t="b">
        <v>0</v>
      </c>
      <c r="AQ434" s="72" t="b">
        <v>0</v>
      </c>
      <c r="AR434" s="72" t="b">
        <v>0</v>
      </c>
      <c r="AS434" s="72" t="s">
        <v>301</v>
      </c>
      <c r="AT434" s="72">
        <v>11</v>
      </c>
      <c r="AU434" s="76" t="s">
        <v>27261</v>
      </c>
      <c r="AV434" s="72" t="b">
        <v>0</v>
      </c>
      <c r="AW434" s="72" t="s">
        <v>313</v>
      </c>
      <c r="AX434" s="76" t="s">
        <v>28602</v>
      </c>
      <c r="AY434" s="72" t="s">
        <v>66</v>
      </c>
    </row>
    <row r="435" spans="1:51" x14ac:dyDescent="0.35">
      <c r="A435" s="70" t="s">
        <v>2774</v>
      </c>
      <c r="B435" s="83"/>
      <c r="C435" s="83"/>
      <c r="D435" s="84"/>
      <c r="E435" s="107"/>
      <c r="F435" s="80" t="s">
        <v>27745</v>
      </c>
      <c r="G435" s="108"/>
      <c r="H435" s="81"/>
      <c r="I435" s="87"/>
      <c r="J435" s="109"/>
      <c r="K435" s="81" t="s">
        <v>30868</v>
      </c>
      <c r="L435" s="110"/>
      <c r="M435" s="92"/>
      <c r="N435" s="92"/>
      <c r="O435" s="93"/>
      <c r="P435" s="94"/>
      <c r="Q435" s="94"/>
      <c r="R435" s="79"/>
      <c r="S435" s="79"/>
      <c r="T435" s="79"/>
      <c r="U435" s="79"/>
      <c r="V435" s="52"/>
      <c r="W435" s="52"/>
      <c r="X435" s="52"/>
      <c r="Y435" s="52"/>
      <c r="Z435" s="51"/>
      <c r="AA435" s="88"/>
      <c r="AB435" s="88"/>
      <c r="AC435" s="89"/>
      <c r="AD435" s="72" t="s">
        <v>19557</v>
      </c>
      <c r="AE435" s="72">
        <v>186</v>
      </c>
      <c r="AF435" s="72">
        <v>128</v>
      </c>
      <c r="AG435" s="72">
        <v>500</v>
      </c>
      <c r="AH435" s="72">
        <v>25</v>
      </c>
      <c r="AI435" s="72">
        <v>7200</v>
      </c>
      <c r="AJ435" s="72"/>
      <c r="AK435" s="72"/>
      <c r="AL435" s="72"/>
      <c r="AM435" s="72" t="s">
        <v>716</v>
      </c>
      <c r="AN435" s="74">
        <v>39896.294039351851</v>
      </c>
      <c r="AO435" s="76" t="s">
        <v>25633</v>
      </c>
      <c r="AP435" s="72" t="b">
        <v>0</v>
      </c>
      <c r="AQ435" s="72" t="b">
        <v>0</v>
      </c>
      <c r="AR435" s="72" t="b">
        <v>0</v>
      </c>
      <c r="AS435" s="72" t="s">
        <v>231</v>
      </c>
      <c r="AT435" s="72">
        <v>0</v>
      </c>
      <c r="AU435" s="76" t="s">
        <v>305</v>
      </c>
      <c r="AV435" s="72" t="b">
        <v>0</v>
      </c>
      <c r="AW435" s="72" t="s">
        <v>313</v>
      </c>
      <c r="AX435" s="76" t="s">
        <v>28603</v>
      </c>
      <c r="AY435" s="72" t="s">
        <v>65</v>
      </c>
    </row>
    <row r="436" spans="1:51" x14ac:dyDescent="0.35">
      <c r="A436" s="70" t="s">
        <v>2775</v>
      </c>
      <c r="B436" s="83"/>
      <c r="C436" s="83"/>
      <c r="D436" s="84"/>
      <c r="E436" s="107"/>
      <c r="F436" s="80" t="s">
        <v>27746</v>
      </c>
      <c r="G436" s="108"/>
      <c r="H436" s="81"/>
      <c r="I436" s="87"/>
      <c r="J436" s="109"/>
      <c r="K436" s="81" t="s">
        <v>30869</v>
      </c>
      <c r="L436" s="110"/>
      <c r="M436" s="92"/>
      <c r="N436" s="92"/>
      <c r="O436" s="93"/>
      <c r="P436" s="94"/>
      <c r="Q436" s="94"/>
      <c r="R436" s="79"/>
      <c r="S436" s="79"/>
      <c r="T436" s="79"/>
      <c r="U436" s="79"/>
      <c r="V436" s="52"/>
      <c r="W436" s="52"/>
      <c r="X436" s="52"/>
      <c r="Y436" s="52"/>
      <c r="Z436" s="51"/>
      <c r="AA436" s="88"/>
      <c r="AB436" s="88"/>
      <c r="AC436" s="89"/>
      <c r="AD436" s="72" t="s">
        <v>19558</v>
      </c>
      <c r="AE436" s="72">
        <v>960</v>
      </c>
      <c r="AF436" s="72">
        <v>947</v>
      </c>
      <c r="AG436" s="72">
        <v>4908</v>
      </c>
      <c r="AH436" s="72">
        <v>10721</v>
      </c>
      <c r="AI436" s="72"/>
      <c r="AJ436" s="72" t="s">
        <v>21653</v>
      </c>
      <c r="AK436" s="72"/>
      <c r="AL436" s="72"/>
      <c r="AM436" s="72"/>
      <c r="AN436" s="74">
        <v>42753.460740740738</v>
      </c>
      <c r="AO436" s="76" t="s">
        <v>25634</v>
      </c>
      <c r="AP436" s="72" t="b">
        <v>0</v>
      </c>
      <c r="AQ436" s="72" t="b">
        <v>0</v>
      </c>
      <c r="AR436" s="72" t="b">
        <v>0</v>
      </c>
      <c r="AS436" s="72" t="s">
        <v>301</v>
      </c>
      <c r="AT436" s="72">
        <v>14</v>
      </c>
      <c r="AU436" s="76" t="s">
        <v>303</v>
      </c>
      <c r="AV436" s="72" t="b">
        <v>0</v>
      </c>
      <c r="AW436" s="72" t="s">
        <v>313</v>
      </c>
      <c r="AX436" s="76" t="s">
        <v>28604</v>
      </c>
      <c r="AY436" s="72" t="s">
        <v>65</v>
      </c>
    </row>
    <row r="437" spans="1:51" x14ac:dyDescent="0.35">
      <c r="A437" s="70" t="s">
        <v>2776</v>
      </c>
      <c r="B437" s="83"/>
      <c r="C437" s="83"/>
      <c r="D437" s="84"/>
      <c r="E437" s="107"/>
      <c r="F437" s="80" t="s">
        <v>27747</v>
      </c>
      <c r="G437" s="108"/>
      <c r="H437" s="81"/>
      <c r="I437" s="87"/>
      <c r="J437" s="109"/>
      <c r="K437" s="81" t="s">
        <v>30870</v>
      </c>
      <c r="L437" s="110"/>
      <c r="M437" s="92"/>
      <c r="N437" s="92"/>
      <c r="O437" s="93"/>
      <c r="P437" s="94"/>
      <c r="Q437" s="94"/>
      <c r="R437" s="79"/>
      <c r="S437" s="79"/>
      <c r="T437" s="79"/>
      <c r="U437" s="79"/>
      <c r="V437" s="52"/>
      <c r="W437" s="52"/>
      <c r="X437" s="52"/>
      <c r="Y437" s="52"/>
      <c r="Z437" s="51"/>
      <c r="AA437" s="88"/>
      <c r="AB437" s="88"/>
      <c r="AC437" s="89"/>
      <c r="AD437" s="72" t="s">
        <v>19559</v>
      </c>
      <c r="AE437" s="72">
        <v>377</v>
      </c>
      <c r="AF437" s="72">
        <v>489</v>
      </c>
      <c r="AG437" s="72">
        <v>1348</v>
      </c>
      <c r="AH437" s="72">
        <v>3285</v>
      </c>
      <c r="AI437" s="72">
        <v>36000</v>
      </c>
      <c r="AJ437" s="72" t="s">
        <v>21654</v>
      </c>
      <c r="AK437" s="72" t="s">
        <v>23359</v>
      </c>
      <c r="AL437" s="72"/>
      <c r="AM437" s="72" t="s">
        <v>25245</v>
      </c>
      <c r="AN437" s="74">
        <v>40930.391261574077</v>
      </c>
      <c r="AO437" s="76" t="s">
        <v>25635</v>
      </c>
      <c r="AP437" s="72" t="b">
        <v>0</v>
      </c>
      <c r="AQ437" s="72" t="b">
        <v>0</v>
      </c>
      <c r="AR437" s="72" t="b">
        <v>1</v>
      </c>
      <c r="AS437" s="72" t="s">
        <v>301</v>
      </c>
      <c r="AT437" s="72">
        <v>2</v>
      </c>
      <c r="AU437" s="76" t="s">
        <v>27262</v>
      </c>
      <c r="AV437" s="72" t="b">
        <v>0</v>
      </c>
      <c r="AW437" s="72" t="s">
        <v>313</v>
      </c>
      <c r="AX437" s="76" t="s">
        <v>28605</v>
      </c>
      <c r="AY437" s="72" t="s">
        <v>65</v>
      </c>
    </row>
    <row r="438" spans="1:51" x14ac:dyDescent="0.35">
      <c r="A438" s="70" t="s">
        <v>2777</v>
      </c>
      <c r="B438" s="83"/>
      <c r="C438" s="83"/>
      <c r="D438" s="84"/>
      <c r="E438" s="107"/>
      <c r="F438" s="80" t="s">
        <v>27748</v>
      </c>
      <c r="G438" s="108"/>
      <c r="H438" s="81"/>
      <c r="I438" s="87"/>
      <c r="J438" s="109"/>
      <c r="K438" s="81" t="s">
        <v>30871</v>
      </c>
      <c r="L438" s="110"/>
      <c r="M438" s="92"/>
      <c r="N438" s="92"/>
      <c r="O438" s="93"/>
      <c r="P438" s="94"/>
      <c r="Q438" s="94"/>
      <c r="R438" s="79"/>
      <c r="S438" s="79"/>
      <c r="T438" s="79"/>
      <c r="U438" s="79"/>
      <c r="V438" s="52"/>
      <c r="W438" s="52"/>
      <c r="X438" s="52"/>
      <c r="Y438" s="52"/>
      <c r="Z438" s="51"/>
      <c r="AA438" s="88"/>
      <c r="AB438" s="88"/>
      <c r="AC438" s="89"/>
      <c r="AD438" s="72" t="s">
        <v>19560</v>
      </c>
      <c r="AE438" s="72">
        <v>421</v>
      </c>
      <c r="AF438" s="72">
        <v>571</v>
      </c>
      <c r="AG438" s="72">
        <v>431</v>
      </c>
      <c r="AH438" s="72">
        <v>1716</v>
      </c>
      <c r="AI438" s="72"/>
      <c r="AJ438" s="72" t="s">
        <v>21655</v>
      </c>
      <c r="AK438" s="72" t="s">
        <v>23360</v>
      </c>
      <c r="AL438" s="72"/>
      <c r="AM438" s="72"/>
      <c r="AN438" s="74">
        <v>42585.467986111114</v>
      </c>
      <c r="AO438" s="76" t="s">
        <v>25636</v>
      </c>
      <c r="AP438" s="72" t="b">
        <v>0</v>
      </c>
      <c r="AQ438" s="72" t="b">
        <v>0</v>
      </c>
      <c r="AR438" s="72" t="b">
        <v>0</v>
      </c>
      <c r="AS438" s="72" t="s">
        <v>301</v>
      </c>
      <c r="AT438" s="72">
        <v>2</v>
      </c>
      <c r="AU438" s="76" t="s">
        <v>303</v>
      </c>
      <c r="AV438" s="72" t="b">
        <v>0</v>
      </c>
      <c r="AW438" s="72" t="s">
        <v>313</v>
      </c>
      <c r="AX438" s="76" t="s">
        <v>28606</v>
      </c>
      <c r="AY438" s="72" t="s">
        <v>65</v>
      </c>
    </row>
    <row r="439" spans="1:51" x14ac:dyDescent="0.35">
      <c r="A439" s="70" t="s">
        <v>2778</v>
      </c>
      <c r="B439" s="83"/>
      <c r="C439" s="83"/>
      <c r="D439" s="84"/>
      <c r="E439" s="107"/>
      <c r="F439" s="80" t="s">
        <v>27749</v>
      </c>
      <c r="G439" s="108"/>
      <c r="H439" s="81"/>
      <c r="I439" s="87"/>
      <c r="J439" s="109"/>
      <c r="K439" s="81" t="s">
        <v>30872</v>
      </c>
      <c r="L439" s="110"/>
      <c r="M439" s="92"/>
      <c r="N439" s="92"/>
      <c r="O439" s="93"/>
      <c r="P439" s="94"/>
      <c r="Q439" s="94"/>
      <c r="R439" s="79"/>
      <c r="S439" s="79"/>
      <c r="T439" s="79"/>
      <c r="U439" s="79"/>
      <c r="V439" s="52"/>
      <c r="W439" s="52"/>
      <c r="X439" s="52"/>
      <c r="Y439" s="52"/>
      <c r="Z439" s="51"/>
      <c r="AA439" s="88"/>
      <c r="AB439" s="88"/>
      <c r="AC439" s="89"/>
      <c r="AD439" s="72" t="s">
        <v>19561</v>
      </c>
      <c r="AE439" s="72">
        <v>915</v>
      </c>
      <c r="AF439" s="72">
        <v>3110</v>
      </c>
      <c r="AG439" s="72">
        <v>9778</v>
      </c>
      <c r="AH439" s="72">
        <v>25420</v>
      </c>
      <c r="AI439" s="72">
        <v>-25200</v>
      </c>
      <c r="AJ439" s="72" t="s">
        <v>21656</v>
      </c>
      <c r="AK439" s="72" t="s">
        <v>23361</v>
      </c>
      <c r="AL439" s="72"/>
      <c r="AM439" s="72" t="s">
        <v>282</v>
      </c>
      <c r="AN439" s="74">
        <v>42730.530925925923</v>
      </c>
      <c r="AO439" s="76" t="s">
        <v>25637</v>
      </c>
      <c r="AP439" s="72" t="b">
        <v>0</v>
      </c>
      <c r="AQ439" s="72" t="b">
        <v>0</v>
      </c>
      <c r="AR439" s="72" t="b">
        <v>0</v>
      </c>
      <c r="AS439" s="72" t="s">
        <v>301</v>
      </c>
      <c r="AT439" s="72">
        <v>15</v>
      </c>
      <c r="AU439" s="76" t="s">
        <v>303</v>
      </c>
      <c r="AV439" s="72" t="b">
        <v>0</v>
      </c>
      <c r="AW439" s="72" t="s">
        <v>313</v>
      </c>
      <c r="AX439" s="76" t="s">
        <v>28607</v>
      </c>
      <c r="AY439" s="72" t="s">
        <v>65</v>
      </c>
    </row>
    <row r="440" spans="1:51" x14ac:dyDescent="0.35">
      <c r="A440" s="70" t="s">
        <v>2779</v>
      </c>
      <c r="B440" s="83"/>
      <c r="C440" s="83"/>
      <c r="D440" s="84"/>
      <c r="E440" s="107"/>
      <c r="F440" s="80" t="s">
        <v>27750</v>
      </c>
      <c r="G440" s="108"/>
      <c r="H440" s="81"/>
      <c r="I440" s="87"/>
      <c r="J440" s="109"/>
      <c r="K440" s="81" t="s">
        <v>30873</v>
      </c>
      <c r="L440" s="110"/>
      <c r="M440" s="92"/>
      <c r="N440" s="92"/>
      <c r="O440" s="93"/>
      <c r="P440" s="94"/>
      <c r="Q440" s="94"/>
      <c r="R440" s="79"/>
      <c r="S440" s="79"/>
      <c r="T440" s="79"/>
      <c r="U440" s="79"/>
      <c r="V440" s="52"/>
      <c r="W440" s="52"/>
      <c r="X440" s="52"/>
      <c r="Y440" s="52"/>
      <c r="Z440" s="51"/>
      <c r="AA440" s="88"/>
      <c r="AB440" s="88"/>
      <c r="AC440" s="89"/>
      <c r="AD440" s="72" t="s">
        <v>19562</v>
      </c>
      <c r="AE440" s="72">
        <v>859</v>
      </c>
      <c r="AF440" s="72">
        <v>1456</v>
      </c>
      <c r="AG440" s="72">
        <v>3170</v>
      </c>
      <c r="AH440" s="72">
        <v>6764</v>
      </c>
      <c r="AI440" s="72">
        <v>-25200</v>
      </c>
      <c r="AJ440" s="72" t="s">
        <v>21657</v>
      </c>
      <c r="AK440" s="72" t="s">
        <v>23362</v>
      </c>
      <c r="AL440" s="76" t="s">
        <v>24434</v>
      </c>
      <c r="AM440" s="72" t="s">
        <v>282</v>
      </c>
      <c r="AN440" s="74">
        <v>42765.51158564815</v>
      </c>
      <c r="AO440" s="76" t="s">
        <v>25638</v>
      </c>
      <c r="AP440" s="72" t="b">
        <v>0</v>
      </c>
      <c r="AQ440" s="72" t="b">
        <v>0</v>
      </c>
      <c r="AR440" s="72" t="b">
        <v>0</v>
      </c>
      <c r="AS440" s="72" t="s">
        <v>301</v>
      </c>
      <c r="AT440" s="72">
        <v>19</v>
      </c>
      <c r="AU440" s="76" t="s">
        <v>303</v>
      </c>
      <c r="AV440" s="72" t="b">
        <v>0</v>
      </c>
      <c r="AW440" s="72" t="s">
        <v>313</v>
      </c>
      <c r="AX440" s="76" t="s">
        <v>28608</v>
      </c>
      <c r="AY440" s="72" t="s">
        <v>65</v>
      </c>
    </row>
    <row r="441" spans="1:51" x14ac:dyDescent="0.35">
      <c r="A441" s="70" t="s">
        <v>2780</v>
      </c>
      <c r="B441" s="83"/>
      <c r="C441" s="83"/>
      <c r="D441" s="84"/>
      <c r="E441" s="107"/>
      <c r="F441" s="80" t="s">
        <v>27751</v>
      </c>
      <c r="G441" s="108"/>
      <c r="H441" s="81"/>
      <c r="I441" s="87"/>
      <c r="J441" s="109"/>
      <c r="K441" s="81" t="s">
        <v>30874</v>
      </c>
      <c r="L441" s="110"/>
      <c r="M441" s="92"/>
      <c r="N441" s="92"/>
      <c r="O441" s="93"/>
      <c r="P441" s="94"/>
      <c r="Q441" s="94"/>
      <c r="R441" s="79"/>
      <c r="S441" s="79"/>
      <c r="T441" s="79"/>
      <c r="U441" s="79"/>
      <c r="V441" s="52"/>
      <c r="W441" s="52"/>
      <c r="X441" s="52"/>
      <c r="Y441" s="52"/>
      <c r="Z441" s="51"/>
      <c r="AA441" s="88"/>
      <c r="AB441" s="88"/>
      <c r="AC441" s="89"/>
      <c r="AD441" s="72" t="s">
        <v>19563</v>
      </c>
      <c r="AE441" s="72">
        <v>890</v>
      </c>
      <c r="AF441" s="72">
        <v>895</v>
      </c>
      <c r="AG441" s="72">
        <v>3102</v>
      </c>
      <c r="AH441" s="72">
        <v>6175</v>
      </c>
      <c r="AI441" s="72"/>
      <c r="AJ441" s="72" t="s">
        <v>21658</v>
      </c>
      <c r="AK441" s="72" t="s">
        <v>23363</v>
      </c>
      <c r="AL441" s="76" t="s">
        <v>24435</v>
      </c>
      <c r="AM441" s="72"/>
      <c r="AN441" s="74">
        <v>42099.525219907409</v>
      </c>
      <c r="AO441" s="76" t="s">
        <v>25639</v>
      </c>
      <c r="AP441" s="72" t="b">
        <v>0</v>
      </c>
      <c r="AQ441" s="72" t="b">
        <v>0</v>
      </c>
      <c r="AR441" s="72" t="b">
        <v>0</v>
      </c>
      <c r="AS441" s="72" t="s">
        <v>301</v>
      </c>
      <c r="AT441" s="72">
        <v>15</v>
      </c>
      <c r="AU441" s="76" t="s">
        <v>303</v>
      </c>
      <c r="AV441" s="72" t="b">
        <v>0</v>
      </c>
      <c r="AW441" s="72" t="s">
        <v>313</v>
      </c>
      <c r="AX441" s="76" t="s">
        <v>28609</v>
      </c>
      <c r="AY441" s="72" t="s">
        <v>65</v>
      </c>
    </row>
    <row r="442" spans="1:51" x14ac:dyDescent="0.35">
      <c r="A442" s="70" t="s">
        <v>2781</v>
      </c>
      <c r="B442" s="83"/>
      <c r="C442" s="83"/>
      <c r="D442" s="84"/>
      <c r="E442" s="107"/>
      <c r="F442" s="80" t="s">
        <v>27752</v>
      </c>
      <c r="G442" s="108"/>
      <c r="H442" s="81"/>
      <c r="I442" s="87"/>
      <c r="J442" s="109"/>
      <c r="K442" s="81" t="s">
        <v>30875</v>
      </c>
      <c r="L442" s="110"/>
      <c r="M442" s="92"/>
      <c r="N442" s="92"/>
      <c r="O442" s="93"/>
      <c r="P442" s="94"/>
      <c r="Q442" s="94"/>
      <c r="R442" s="79"/>
      <c r="S442" s="79"/>
      <c r="T442" s="79"/>
      <c r="U442" s="79"/>
      <c r="V442" s="52"/>
      <c r="W442" s="52"/>
      <c r="X442" s="52"/>
      <c r="Y442" s="52"/>
      <c r="Z442" s="51"/>
      <c r="AA442" s="88"/>
      <c r="AB442" s="88"/>
      <c r="AC442" s="89"/>
      <c r="AD442" s="72" t="s">
        <v>19564</v>
      </c>
      <c r="AE442" s="72">
        <v>737</v>
      </c>
      <c r="AF442" s="72">
        <v>1541</v>
      </c>
      <c r="AG442" s="72">
        <v>34792</v>
      </c>
      <c r="AH442" s="72">
        <v>9532</v>
      </c>
      <c r="AI442" s="72">
        <v>43200</v>
      </c>
      <c r="AJ442" s="72" t="s">
        <v>21659</v>
      </c>
      <c r="AK442" s="72"/>
      <c r="AL442" s="72"/>
      <c r="AM442" s="72" t="s">
        <v>25246</v>
      </c>
      <c r="AN442" s="74">
        <v>40802.912962962961</v>
      </c>
      <c r="AO442" s="76" t="s">
        <v>25640</v>
      </c>
      <c r="AP442" s="72" t="b">
        <v>0</v>
      </c>
      <c r="AQ442" s="72" t="b">
        <v>0</v>
      </c>
      <c r="AR442" s="72" t="b">
        <v>0</v>
      </c>
      <c r="AS442" s="72" t="s">
        <v>301</v>
      </c>
      <c r="AT442" s="72">
        <v>23</v>
      </c>
      <c r="AU442" s="76" t="s">
        <v>306</v>
      </c>
      <c r="AV442" s="72" t="b">
        <v>0</v>
      </c>
      <c r="AW442" s="72" t="s">
        <v>313</v>
      </c>
      <c r="AX442" s="76" t="s">
        <v>28610</v>
      </c>
      <c r="AY442" s="72" t="s">
        <v>65</v>
      </c>
    </row>
    <row r="443" spans="1:51" x14ac:dyDescent="0.35">
      <c r="A443" s="70" t="s">
        <v>2782</v>
      </c>
      <c r="B443" s="83"/>
      <c r="C443" s="83"/>
      <c r="D443" s="84"/>
      <c r="E443" s="107"/>
      <c r="F443" s="80" t="s">
        <v>27753</v>
      </c>
      <c r="G443" s="108"/>
      <c r="H443" s="81"/>
      <c r="I443" s="87"/>
      <c r="J443" s="109"/>
      <c r="K443" s="81" t="s">
        <v>30876</v>
      </c>
      <c r="L443" s="110"/>
      <c r="M443" s="92"/>
      <c r="N443" s="92"/>
      <c r="O443" s="93"/>
      <c r="P443" s="94"/>
      <c r="Q443" s="94"/>
      <c r="R443" s="79"/>
      <c r="S443" s="79"/>
      <c r="T443" s="79"/>
      <c r="U443" s="79"/>
      <c r="V443" s="52"/>
      <c r="W443" s="52"/>
      <c r="X443" s="52"/>
      <c r="Y443" s="52"/>
      <c r="Z443" s="51"/>
      <c r="AA443" s="88"/>
      <c r="AB443" s="88"/>
      <c r="AC443" s="89"/>
      <c r="AD443" s="72" t="s">
        <v>19565</v>
      </c>
      <c r="AE443" s="72">
        <v>297</v>
      </c>
      <c r="AF443" s="72">
        <v>848</v>
      </c>
      <c r="AG443" s="72">
        <v>11959</v>
      </c>
      <c r="AH443" s="72">
        <v>21833</v>
      </c>
      <c r="AI443" s="72">
        <v>21600</v>
      </c>
      <c r="AJ443" s="72" t="s">
        <v>21660</v>
      </c>
      <c r="AK443" s="72" t="s">
        <v>23364</v>
      </c>
      <c r="AL443" s="76" t="s">
        <v>24436</v>
      </c>
      <c r="AM443" s="72" t="s">
        <v>25247</v>
      </c>
      <c r="AN443" s="74">
        <v>42513.689074074071</v>
      </c>
      <c r="AO443" s="76" t="s">
        <v>25641</v>
      </c>
      <c r="AP443" s="72" t="b">
        <v>0</v>
      </c>
      <c r="AQ443" s="72" t="b">
        <v>0</v>
      </c>
      <c r="AR443" s="72" t="b">
        <v>0</v>
      </c>
      <c r="AS443" s="72" t="s">
        <v>301</v>
      </c>
      <c r="AT443" s="72">
        <v>33</v>
      </c>
      <c r="AU443" s="76" t="s">
        <v>303</v>
      </c>
      <c r="AV443" s="72" t="b">
        <v>0</v>
      </c>
      <c r="AW443" s="72" t="s">
        <v>313</v>
      </c>
      <c r="AX443" s="76" t="s">
        <v>28611</v>
      </c>
      <c r="AY443" s="72" t="s">
        <v>65</v>
      </c>
    </row>
    <row r="444" spans="1:51" x14ac:dyDescent="0.35">
      <c r="A444" s="70" t="s">
        <v>1102</v>
      </c>
      <c r="B444" s="83"/>
      <c r="C444" s="83"/>
      <c r="D444" s="84"/>
      <c r="E444" s="107"/>
      <c r="F444" s="80" t="s">
        <v>9427</v>
      </c>
      <c r="G444" s="108"/>
      <c r="H444" s="81"/>
      <c r="I444" s="87"/>
      <c r="J444" s="109"/>
      <c r="K444" s="81" t="s">
        <v>30877</v>
      </c>
      <c r="L444" s="110"/>
      <c r="M444" s="92"/>
      <c r="N444" s="92"/>
      <c r="O444" s="93"/>
      <c r="P444" s="94"/>
      <c r="Q444" s="94"/>
      <c r="R444" s="79"/>
      <c r="S444" s="79"/>
      <c r="T444" s="79"/>
      <c r="U444" s="79"/>
      <c r="V444" s="52"/>
      <c r="W444" s="52"/>
      <c r="X444" s="52"/>
      <c r="Y444" s="52"/>
      <c r="Z444" s="51"/>
      <c r="AA444" s="88"/>
      <c r="AB444" s="88"/>
      <c r="AC444" s="89"/>
      <c r="AD444" s="72" t="s">
        <v>19566</v>
      </c>
      <c r="AE444" s="72">
        <v>379</v>
      </c>
      <c r="AF444" s="72">
        <v>449</v>
      </c>
      <c r="AG444" s="72">
        <v>3220</v>
      </c>
      <c r="AH444" s="72">
        <v>5748</v>
      </c>
      <c r="AI444" s="72"/>
      <c r="AJ444" s="72" t="s">
        <v>21661</v>
      </c>
      <c r="AK444" s="72"/>
      <c r="AL444" s="72"/>
      <c r="AM444" s="72"/>
      <c r="AN444" s="74">
        <v>42523.447164351855</v>
      </c>
      <c r="AO444" s="76" t="s">
        <v>25642</v>
      </c>
      <c r="AP444" s="72" t="b">
        <v>0</v>
      </c>
      <c r="AQ444" s="72" t="b">
        <v>0</v>
      </c>
      <c r="AR444" s="72" t="b">
        <v>1</v>
      </c>
      <c r="AS444" s="72" t="s">
        <v>301</v>
      </c>
      <c r="AT444" s="72">
        <v>19</v>
      </c>
      <c r="AU444" s="76" t="s">
        <v>303</v>
      </c>
      <c r="AV444" s="72" t="b">
        <v>0</v>
      </c>
      <c r="AW444" s="72" t="s">
        <v>313</v>
      </c>
      <c r="AX444" s="76" t="s">
        <v>28612</v>
      </c>
      <c r="AY444" s="72" t="s">
        <v>66</v>
      </c>
    </row>
    <row r="445" spans="1:51" x14ac:dyDescent="0.35">
      <c r="A445" s="70" t="s">
        <v>1091</v>
      </c>
      <c r="B445" s="83"/>
      <c r="C445" s="83"/>
      <c r="D445" s="84"/>
      <c r="E445" s="107"/>
      <c r="F445" s="80" t="s">
        <v>9417</v>
      </c>
      <c r="G445" s="108"/>
      <c r="H445" s="81"/>
      <c r="I445" s="87"/>
      <c r="J445" s="109"/>
      <c r="K445" s="81" t="s">
        <v>30878</v>
      </c>
      <c r="L445" s="110"/>
      <c r="M445" s="92"/>
      <c r="N445" s="92"/>
      <c r="O445" s="93"/>
      <c r="P445" s="94"/>
      <c r="Q445" s="94"/>
      <c r="R445" s="79"/>
      <c r="S445" s="79"/>
      <c r="T445" s="79"/>
      <c r="U445" s="79"/>
      <c r="V445" s="52"/>
      <c r="W445" s="52"/>
      <c r="X445" s="52"/>
      <c r="Y445" s="52"/>
      <c r="Z445" s="51"/>
      <c r="AA445" s="88"/>
      <c r="AB445" s="88"/>
      <c r="AC445" s="89"/>
      <c r="AD445" s="72" t="s">
        <v>19567</v>
      </c>
      <c r="AE445" s="72">
        <v>4954</v>
      </c>
      <c r="AF445" s="72">
        <v>1479</v>
      </c>
      <c r="AG445" s="72">
        <v>3313</v>
      </c>
      <c r="AH445" s="72">
        <v>335</v>
      </c>
      <c r="AI445" s="72">
        <v>-25200</v>
      </c>
      <c r="AJ445" s="72" t="s">
        <v>21662</v>
      </c>
      <c r="AK445" s="72" t="s">
        <v>23365</v>
      </c>
      <c r="AL445" s="76" t="s">
        <v>24437</v>
      </c>
      <c r="AM445" s="72" t="s">
        <v>282</v>
      </c>
      <c r="AN445" s="74">
        <v>41976.792905092596</v>
      </c>
      <c r="AO445" s="76" t="s">
        <v>25643</v>
      </c>
      <c r="AP445" s="72" t="b">
        <v>1</v>
      </c>
      <c r="AQ445" s="72" t="b">
        <v>0</v>
      </c>
      <c r="AR445" s="72" t="b">
        <v>1</v>
      </c>
      <c r="AS445" s="72" t="s">
        <v>231</v>
      </c>
      <c r="AT445" s="72">
        <v>7</v>
      </c>
      <c r="AU445" s="76" t="s">
        <v>303</v>
      </c>
      <c r="AV445" s="72" t="b">
        <v>0</v>
      </c>
      <c r="AW445" s="72" t="s">
        <v>313</v>
      </c>
      <c r="AX445" s="76" t="s">
        <v>28613</v>
      </c>
      <c r="AY445" s="72" t="s">
        <v>66</v>
      </c>
    </row>
    <row r="446" spans="1:51" x14ac:dyDescent="0.35">
      <c r="A446" s="70" t="s">
        <v>2783</v>
      </c>
      <c r="B446" s="83"/>
      <c r="C446" s="83"/>
      <c r="D446" s="84"/>
      <c r="E446" s="107"/>
      <c r="F446" s="80" t="s">
        <v>27754</v>
      </c>
      <c r="G446" s="108"/>
      <c r="H446" s="81"/>
      <c r="I446" s="87"/>
      <c r="J446" s="109"/>
      <c r="K446" s="81" t="s">
        <v>30879</v>
      </c>
      <c r="L446" s="110"/>
      <c r="M446" s="92"/>
      <c r="N446" s="92"/>
      <c r="O446" s="93"/>
      <c r="P446" s="94"/>
      <c r="Q446" s="94"/>
      <c r="R446" s="79"/>
      <c r="S446" s="79"/>
      <c r="T446" s="79"/>
      <c r="U446" s="79"/>
      <c r="V446" s="52"/>
      <c r="W446" s="52"/>
      <c r="X446" s="52"/>
      <c r="Y446" s="52"/>
      <c r="Z446" s="51"/>
      <c r="AA446" s="88"/>
      <c r="AB446" s="88"/>
      <c r="AC446" s="89"/>
      <c r="AD446" s="72" t="s">
        <v>19568</v>
      </c>
      <c r="AE446" s="72">
        <v>206</v>
      </c>
      <c r="AF446" s="72">
        <v>34804</v>
      </c>
      <c r="AG446" s="72">
        <v>7460</v>
      </c>
      <c r="AH446" s="72">
        <v>24</v>
      </c>
      <c r="AI446" s="72">
        <v>7200</v>
      </c>
      <c r="AJ446" s="72" t="s">
        <v>21663</v>
      </c>
      <c r="AK446" s="72" t="s">
        <v>23366</v>
      </c>
      <c r="AL446" s="76" t="s">
        <v>24438</v>
      </c>
      <c r="AM446" s="72" t="s">
        <v>284</v>
      </c>
      <c r="AN446" s="74">
        <v>40756.404791666668</v>
      </c>
      <c r="AO446" s="76" t="s">
        <v>25644</v>
      </c>
      <c r="AP446" s="72" t="b">
        <v>0</v>
      </c>
      <c r="AQ446" s="72" t="b">
        <v>0</v>
      </c>
      <c r="AR446" s="72" t="b">
        <v>0</v>
      </c>
      <c r="AS446" s="72" t="s">
        <v>231</v>
      </c>
      <c r="AT446" s="72">
        <v>541</v>
      </c>
      <c r="AU446" s="76" t="s">
        <v>27263</v>
      </c>
      <c r="AV446" s="72" t="b">
        <v>1</v>
      </c>
      <c r="AW446" s="72" t="s">
        <v>313</v>
      </c>
      <c r="AX446" s="76" t="s">
        <v>28614</v>
      </c>
      <c r="AY446" s="72" t="s">
        <v>65</v>
      </c>
    </row>
    <row r="447" spans="1:51" x14ac:dyDescent="0.35">
      <c r="A447" s="70" t="s">
        <v>1092</v>
      </c>
      <c r="B447" s="83"/>
      <c r="C447" s="83"/>
      <c r="D447" s="84"/>
      <c r="E447" s="107"/>
      <c r="F447" s="80" t="s">
        <v>27755</v>
      </c>
      <c r="G447" s="108"/>
      <c r="H447" s="81"/>
      <c r="I447" s="87"/>
      <c r="J447" s="109"/>
      <c r="K447" s="81" t="s">
        <v>30880</v>
      </c>
      <c r="L447" s="110"/>
      <c r="M447" s="92"/>
      <c r="N447" s="92"/>
      <c r="O447" s="93"/>
      <c r="P447" s="94"/>
      <c r="Q447" s="94"/>
      <c r="R447" s="79"/>
      <c r="S447" s="79"/>
      <c r="T447" s="79"/>
      <c r="U447" s="79"/>
      <c r="V447" s="52"/>
      <c r="W447" s="52"/>
      <c r="X447" s="52"/>
      <c r="Y447" s="52"/>
      <c r="Z447" s="51"/>
      <c r="AA447" s="88"/>
      <c r="AB447" s="88"/>
      <c r="AC447" s="89"/>
      <c r="AD447" s="72" t="s">
        <v>19569</v>
      </c>
      <c r="AE447" s="72">
        <v>148036</v>
      </c>
      <c r="AF447" s="72">
        <v>201095</v>
      </c>
      <c r="AG447" s="72">
        <v>469189</v>
      </c>
      <c r="AH447" s="72">
        <v>170</v>
      </c>
      <c r="AI447" s="72">
        <v>25200</v>
      </c>
      <c r="AJ447" s="72" t="s">
        <v>21664</v>
      </c>
      <c r="AK447" s="72" t="s">
        <v>23367</v>
      </c>
      <c r="AL447" s="72"/>
      <c r="AM447" s="72" t="s">
        <v>669</v>
      </c>
      <c r="AN447" s="74">
        <v>41564.61859953704</v>
      </c>
      <c r="AO447" s="76" t="s">
        <v>25645</v>
      </c>
      <c r="AP447" s="72" t="b">
        <v>0</v>
      </c>
      <c r="AQ447" s="72" t="b">
        <v>0</v>
      </c>
      <c r="AR447" s="72" t="b">
        <v>0</v>
      </c>
      <c r="AS447" s="72" t="s">
        <v>231</v>
      </c>
      <c r="AT447" s="72">
        <v>509</v>
      </c>
      <c r="AU447" s="76" t="s">
        <v>27264</v>
      </c>
      <c r="AV447" s="72" t="b">
        <v>0</v>
      </c>
      <c r="AW447" s="72" t="s">
        <v>313</v>
      </c>
      <c r="AX447" s="76" t="s">
        <v>28615</v>
      </c>
      <c r="AY447" s="72" t="s">
        <v>66</v>
      </c>
    </row>
    <row r="448" spans="1:51" x14ac:dyDescent="0.35">
      <c r="A448" s="70" t="s">
        <v>1093</v>
      </c>
      <c r="B448" s="83"/>
      <c r="C448" s="83"/>
      <c r="D448" s="84"/>
      <c r="E448" s="107"/>
      <c r="F448" s="80" t="s">
        <v>9418</v>
      </c>
      <c r="G448" s="108"/>
      <c r="H448" s="81"/>
      <c r="I448" s="87"/>
      <c r="J448" s="109"/>
      <c r="K448" s="81" t="s">
        <v>30881</v>
      </c>
      <c r="L448" s="110"/>
      <c r="M448" s="92"/>
      <c r="N448" s="92"/>
      <c r="O448" s="93"/>
      <c r="P448" s="94"/>
      <c r="Q448" s="94"/>
      <c r="R448" s="79"/>
      <c r="S448" s="79"/>
      <c r="T448" s="79"/>
      <c r="U448" s="79"/>
      <c r="V448" s="52"/>
      <c r="W448" s="52"/>
      <c r="X448" s="52"/>
      <c r="Y448" s="52"/>
      <c r="Z448" s="51"/>
      <c r="AA448" s="88"/>
      <c r="AB448" s="88"/>
      <c r="AC448" s="89"/>
      <c r="AD448" s="72" t="s">
        <v>19570</v>
      </c>
      <c r="AE448" s="72">
        <v>58</v>
      </c>
      <c r="AF448" s="72">
        <v>50</v>
      </c>
      <c r="AG448" s="72">
        <v>119</v>
      </c>
      <c r="AH448" s="72">
        <v>2</v>
      </c>
      <c r="AI448" s="72"/>
      <c r="AJ448" s="72" t="s">
        <v>21665</v>
      </c>
      <c r="AK448" s="72" t="s">
        <v>23368</v>
      </c>
      <c r="AL448" s="72"/>
      <c r="AM448" s="72"/>
      <c r="AN448" s="74">
        <v>42824.605370370373</v>
      </c>
      <c r="AO448" s="76" t="s">
        <v>25646</v>
      </c>
      <c r="AP448" s="72" t="b">
        <v>1</v>
      </c>
      <c r="AQ448" s="72" t="b">
        <v>0</v>
      </c>
      <c r="AR448" s="72" t="b">
        <v>0</v>
      </c>
      <c r="AS448" s="72" t="s">
        <v>231</v>
      </c>
      <c r="AT448" s="72">
        <v>0</v>
      </c>
      <c r="AU448" s="72"/>
      <c r="AV448" s="72" t="b">
        <v>0</v>
      </c>
      <c r="AW448" s="72" t="s">
        <v>313</v>
      </c>
      <c r="AX448" s="76" t="s">
        <v>28616</v>
      </c>
      <c r="AY448" s="72" t="s">
        <v>66</v>
      </c>
    </row>
    <row r="449" spans="1:51" x14ac:dyDescent="0.35">
      <c r="A449" s="70" t="s">
        <v>1094</v>
      </c>
      <c r="B449" s="83"/>
      <c r="C449" s="83"/>
      <c r="D449" s="84"/>
      <c r="E449" s="107"/>
      <c r="F449" s="80" t="s">
        <v>9419</v>
      </c>
      <c r="G449" s="108"/>
      <c r="H449" s="81"/>
      <c r="I449" s="87"/>
      <c r="J449" s="109"/>
      <c r="K449" s="81" t="s">
        <v>30882</v>
      </c>
      <c r="L449" s="110"/>
      <c r="M449" s="92"/>
      <c r="N449" s="92"/>
      <c r="O449" s="93"/>
      <c r="P449" s="94"/>
      <c r="Q449" s="94"/>
      <c r="R449" s="79"/>
      <c r="S449" s="79"/>
      <c r="T449" s="79"/>
      <c r="U449" s="79"/>
      <c r="V449" s="52"/>
      <c r="W449" s="52"/>
      <c r="X449" s="52"/>
      <c r="Y449" s="52"/>
      <c r="Z449" s="51"/>
      <c r="AA449" s="88"/>
      <c r="AB449" s="88"/>
      <c r="AC449" s="89"/>
      <c r="AD449" s="72" t="s">
        <v>19571</v>
      </c>
      <c r="AE449" s="72">
        <v>967</v>
      </c>
      <c r="AF449" s="72">
        <v>47</v>
      </c>
      <c r="AG449" s="72">
        <v>752</v>
      </c>
      <c r="AH449" s="72">
        <v>587</v>
      </c>
      <c r="AI449" s="72"/>
      <c r="AJ449" s="72" t="s">
        <v>21666</v>
      </c>
      <c r="AK449" s="72" t="s">
        <v>23369</v>
      </c>
      <c r="AL449" s="72"/>
      <c r="AM449" s="72"/>
      <c r="AN449" s="74">
        <v>41740.728136574071</v>
      </c>
      <c r="AO449" s="76" t="s">
        <v>25647</v>
      </c>
      <c r="AP449" s="72" t="b">
        <v>0</v>
      </c>
      <c r="AQ449" s="72" t="b">
        <v>0</v>
      </c>
      <c r="AR449" s="72" t="b">
        <v>0</v>
      </c>
      <c r="AS449" s="72" t="s">
        <v>231</v>
      </c>
      <c r="AT449" s="72">
        <v>8</v>
      </c>
      <c r="AU449" s="76" t="s">
        <v>27174</v>
      </c>
      <c r="AV449" s="72" t="b">
        <v>0</v>
      </c>
      <c r="AW449" s="72" t="s">
        <v>313</v>
      </c>
      <c r="AX449" s="76" t="s">
        <v>28617</v>
      </c>
      <c r="AY449" s="72" t="s">
        <v>66</v>
      </c>
    </row>
    <row r="450" spans="1:51" x14ac:dyDescent="0.35">
      <c r="A450" s="70" t="s">
        <v>1095</v>
      </c>
      <c r="B450" s="83"/>
      <c r="C450" s="83"/>
      <c r="D450" s="84"/>
      <c r="E450" s="107"/>
      <c r="F450" s="80" t="s">
        <v>9420</v>
      </c>
      <c r="G450" s="108"/>
      <c r="H450" s="81"/>
      <c r="I450" s="87"/>
      <c r="J450" s="109"/>
      <c r="K450" s="81" t="s">
        <v>30883</v>
      </c>
      <c r="L450" s="110"/>
      <c r="M450" s="92"/>
      <c r="N450" s="92"/>
      <c r="O450" s="93"/>
      <c r="P450" s="94"/>
      <c r="Q450" s="94"/>
      <c r="R450" s="79"/>
      <c r="S450" s="79"/>
      <c r="T450" s="79"/>
      <c r="U450" s="79"/>
      <c r="V450" s="52"/>
      <c r="W450" s="52"/>
      <c r="X450" s="52"/>
      <c r="Y450" s="52"/>
      <c r="Z450" s="51"/>
      <c r="AA450" s="88"/>
      <c r="AB450" s="88"/>
      <c r="AC450" s="89"/>
      <c r="AD450" s="72" t="s">
        <v>1095</v>
      </c>
      <c r="AE450" s="72">
        <v>88</v>
      </c>
      <c r="AF450" s="72">
        <v>475</v>
      </c>
      <c r="AG450" s="72">
        <v>3433</v>
      </c>
      <c r="AH450" s="72">
        <v>4103</v>
      </c>
      <c r="AI450" s="72"/>
      <c r="AJ450" s="72" t="s">
        <v>21667</v>
      </c>
      <c r="AK450" s="72"/>
      <c r="AL450" s="76" t="s">
        <v>24439</v>
      </c>
      <c r="AM450" s="72"/>
      <c r="AN450" s="74">
        <v>41798.533773148149</v>
      </c>
      <c r="AO450" s="76" t="s">
        <v>25648</v>
      </c>
      <c r="AP450" s="72" t="b">
        <v>0</v>
      </c>
      <c r="AQ450" s="72" t="b">
        <v>0</v>
      </c>
      <c r="AR450" s="72" t="b">
        <v>1</v>
      </c>
      <c r="AS450" s="72" t="s">
        <v>235</v>
      </c>
      <c r="AT450" s="72">
        <v>6</v>
      </c>
      <c r="AU450" s="76" t="s">
        <v>303</v>
      </c>
      <c r="AV450" s="72" t="b">
        <v>0</v>
      </c>
      <c r="AW450" s="72" t="s">
        <v>313</v>
      </c>
      <c r="AX450" s="76" t="s">
        <v>28618</v>
      </c>
      <c r="AY450" s="72" t="s">
        <v>66</v>
      </c>
    </row>
    <row r="451" spans="1:51" x14ac:dyDescent="0.35">
      <c r="A451" s="70" t="s">
        <v>1096</v>
      </c>
      <c r="B451" s="83"/>
      <c r="C451" s="83"/>
      <c r="D451" s="84"/>
      <c r="E451" s="107"/>
      <c r="F451" s="80" t="s">
        <v>9421</v>
      </c>
      <c r="G451" s="108"/>
      <c r="H451" s="81"/>
      <c r="I451" s="87"/>
      <c r="J451" s="109"/>
      <c r="K451" s="81" t="s">
        <v>30884</v>
      </c>
      <c r="L451" s="110"/>
      <c r="M451" s="92"/>
      <c r="N451" s="92"/>
      <c r="O451" s="93"/>
      <c r="P451" s="94"/>
      <c r="Q451" s="94"/>
      <c r="R451" s="79"/>
      <c r="S451" s="79"/>
      <c r="T451" s="79"/>
      <c r="U451" s="79"/>
      <c r="V451" s="52"/>
      <c r="W451" s="52"/>
      <c r="X451" s="52"/>
      <c r="Y451" s="52"/>
      <c r="Z451" s="51"/>
      <c r="AA451" s="88"/>
      <c r="AB451" s="88"/>
      <c r="AC451" s="89"/>
      <c r="AD451" s="72" t="s">
        <v>19572</v>
      </c>
      <c r="AE451" s="72">
        <v>56</v>
      </c>
      <c r="AF451" s="72">
        <v>1081</v>
      </c>
      <c r="AG451" s="72">
        <v>255542</v>
      </c>
      <c r="AH451" s="72">
        <v>18550</v>
      </c>
      <c r="AI451" s="72">
        <v>7200</v>
      </c>
      <c r="AJ451" s="72" t="s">
        <v>21668</v>
      </c>
      <c r="AK451" s="72"/>
      <c r="AL451" s="72"/>
      <c r="AM451" s="72" t="s">
        <v>284</v>
      </c>
      <c r="AN451" s="74">
        <v>40714.851226851853</v>
      </c>
      <c r="AO451" s="76" t="s">
        <v>25649</v>
      </c>
      <c r="AP451" s="72" t="b">
        <v>0</v>
      </c>
      <c r="AQ451" s="72" t="b">
        <v>0</v>
      </c>
      <c r="AR451" s="72" t="b">
        <v>1</v>
      </c>
      <c r="AS451" s="72" t="s">
        <v>235</v>
      </c>
      <c r="AT451" s="72">
        <v>107</v>
      </c>
      <c r="AU451" s="76" t="s">
        <v>303</v>
      </c>
      <c r="AV451" s="72" t="b">
        <v>0</v>
      </c>
      <c r="AW451" s="72" t="s">
        <v>313</v>
      </c>
      <c r="AX451" s="76" t="s">
        <v>28619</v>
      </c>
      <c r="AY451" s="72" t="s">
        <v>66</v>
      </c>
    </row>
    <row r="452" spans="1:51" x14ac:dyDescent="0.35">
      <c r="A452" s="70" t="s">
        <v>2784</v>
      </c>
      <c r="B452" s="83"/>
      <c r="C452" s="83"/>
      <c r="D452" s="84"/>
      <c r="E452" s="107"/>
      <c r="F452" s="80" t="s">
        <v>27756</v>
      </c>
      <c r="G452" s="108"/>
      <c r="H452" s="81"/>
      <c r="I452" s="87"/>
      <c r="J452" s="109"/>
      <c r="K452" s="81" t="s">
        <v>30885</v>
      </c>
      <c r="L452" s="110"/>
      <c r="M452" s="92"/>
      <c r="N452" s="92"/>
      <c r="O452" s="93"/>
      <c r="P452" s="94"/>
      <c r="Q452" s="94"/>
      <c r="R452" s="79"/>
      <c r="S452" s="79"/>
      <c r="T452" s="79"/>
      <c r="U452" s="79"/>
      <c r="V452" s="52"/>
      <c r="W452" s="52"/>
      <c r="X452" s="52"/>
      <c r="Y452" s="52"/>
      <c r="Z452" s="51"/>
      <c r="AA452" s="88"/>
      <c r="AB452" s="88"/>
      <c r="AC452" s="89"/>
      <c r="AD452" s="72" t="s">
        <v>19573</v>
      </c>
      <c r="AE452" s="72">
        <v>94</v>
      </c>
      <c r="AF452" s="72">
        <v>290</v>
      </c>
      <c r="AG452" s="72">
        <v>82294</v>
      </c>
      <c r="AH452" s="72">
        <v>273</v>
      </c>
      <c r="AI452" s="72">
        <v>7200</v>
      </c>
      <c r="AJ452" s="72" t="s">
        <v>21669</v>
      </c>
      <c r="AK452" s="72" t="s">
        <v>23370</v>
      </c>
      <c r="AL452" s="72"/>
      <c r="AM452" s="72" t="s">
        <v>284</v>
      </c>
      <c r="AN452" s="74">
        <v>41183.466041666667</v>
      </c>
      <c r="AO452" s="76" t="s">
        <v>25650</v>
      </c>
      <c r="AP452" s="72" t="b">
        <v>0</v>
      </c>
      <c r="AQ452" s="72" t="b">
        <v>0</v>
      </c>
      <c r="AR452" s="72" t="b">
        <v>1</v>
      </c>
      <c r="AS452" s="72" t="s">
        <v>235</v>
      </c>
      <c r="AT452" s="72">
        <v>44</v>
      </c>
      <c r="AU452" s="76" t="s">
        <v>27265</v>
      </c>
      <c r="AV452" s="72" t="b">
        <v>0</v>
      </c>
      <c r="AW452" s="72" t="s">
        <v>313</v>
      </c>
      <c r="AX452" s="76" t="s">
        <v>28620</v>
      </c>
      <c r="AY452" s="72" t="s">
        <v>65</v>
      </c>
    </row>
    <row r="453" spans="1:51" x14ac:dyDescent="0.35">
      <c r="A453" s="70" t="s">
        <v>1098</v>
      </c>
      <c r="B453" s="83"/>
      <c r="C453" s="83"/>
      <c r="D453" s="84"/>
      <c r="E453" s="107"/>
      <c r="F453" s="80" t="s">
        <v>9423</v>
      </c>
      <c r="G453" s="108"/>
      <c r="H453" s="81"/>
      <c r="I453" s="87"/>
      <c r="J453" s="109"/>
      <c r="K453" s="81" t="s">
        <v>30886</v>
      </c>
      <c r="L453" s="110"/>
      <c r="M453" s="92"/>
      <c r="N453" s="92"/>
      <c r="O453" s="93"/>
      <c r="P453" s="94"/>
      <c r="Q453" s="94"/>
      <c r="R453" s="79"/>
      <c r="S453" s="79"/>
      <c r="T453" s="79"/>
      <c r="U453" s="79"/>
      <c r="V453" s="52"/>
      <c r="W453" s="52"/>
      <c r="X453" s="52"/>
      <c r="Y453" s="52"/>
      <c r="Z453" s="51"/>
      <c r="AA453" s="88"/>
      <c r="AB453" s="88"/>
      <c r="AC453" s="89"/>
      <c r="AD453" s="72" t="s">
        <v>19574</v>
      </c>
      <c r="AE453" s="72">
        <v>2487</v>
      </c>
      <c r="AF453" s="72">
        <v>499</v>
      </c>
      <c r="AG453" s="72">
        <v>30844</v>
      </c>
      <c r="AH453" s="72">
        <v>5250</v>
      </c>
      <c r="AI453" s="72">
        <v>-10800</v>
      </c>
      <c r="AJ453" s="72" t="s">
        <v>21670</v>
      </c>
      <c r="AK453" s="72" t="s">
        <v>23371</v>
      </c>
      <c r="AL453" s="76" t="s">
        <v>24440</v>
      </c>
      <c r="AM453" s="72" t="s">
        <v>339</v>
      </c>
      <c r="AN453" s="74">
        <v>40396.777129629627</v>
      </c>
      <c r="AO453" s="76" t="s">
        <v>25651</v>
      </c>
      <c r="AP453" s="72" t="b">
        <v>0</v>
      </c>
      <c r="AQ453" s="72" t="b">
        <v>0</v>
      </c>
      <c r="AR453" s="72" t="b">
        <v>1</v>
      </c>
      <c r="AS453" s="72" t="s">
        <v>236</v>
      </c>
      <c r="AT453" s="72">
        <v>19</v>
      </c>
      <c r="AU453" s="76" t="s">
        <v>27266</v>
      </c>
      <c r="AV453" s="72" t="b">
        <v>0</v>
      </c>
      <c r="AW453" s="72" t="s">
        <v>313</v>
      </c>
      <c r="AX453" s="76" t="s">
        <v>28621</v>
      </c>
      <c r="AY453" s="72" t="s">
        <v>66</v>
      </c>
    </row>
    <row r="454" spans="1:51" x14ac:dyDescent="0.35">
      <c r="A454" s="70" t="s">
        <v>1099</v>
      </c>
      <c r="B454" s="83"/>
      <c r="C454" s="83"/>
      <c r="D454" s="84"/>
      <c r="E454" s="107"/>
      <c r="F454" s="80" t="s">
        <v>9424</v>
      </c>
      <c r="G454" s="108"/>
      <c r="H454" s="81"/>
      <c r="I454" s="87"/>
      <c r="J454" s="109"/>
      <c r="K454" s="81" t="s">
        <v>30887</v>
      </c>
      <c r="L454" s="110"/>
      <c r="M454" s="92"/>
      <c r="N454" s="92"/>
      <c r="O454" s="93"/>
      <c r="P454" s="94"/>
      <c r="Q454" s="94"/>
      <c r="R454" s="79"/>
      <c r="S454" s="79"/>
      <c r="T454" s="79"/>
      <c r="U454" s="79"/>
      <c r="V454" s="52"/>
      <c r="W454" s="52"/>
      <c r="X454" s="52"/>
      <c r="Y454" s="52"/>
      <c r="Z454" s="51"/>
      <c r="AA454" s="88"/>
      <c r="AB454" s="88"/>
      <c r="AC454" s="89"/>
      <c r="AD454" s="72" t="s">
        <v>19575</v>
      </c>
      <c r="AE454" s="72">
        <v>92</v>
      </c>
      <c r="AF454" s="72">
        <v>646</v>
      </c>
      <c r="AG454" s="72">
        <v>19906</v>
      </c>
      <c r="AH454" s="72">
        <v>35</v>
      </c>
      <c r="AI454" s="72">
        <v>-14400</v>
      </c>
      <c r="AJ454" s="72" t="s">
        <v>21671</v>
      </c>
      <c r="AK454" s="72" t="s">
        <v>23372</v>
      </c>
      <c r="AL454" s="76" t="s">
        <v>24441</v>
      </c>
      <c r="AM454" s="72" t="s">
        <v>25248</v>
      </c>
      <c r="AN454" s="74">
        <v>40242.732766203706</v>
      </c>
      <c r="AO454" s="76" t="s">
        <v>25652</v>
      </c>
      <c r="AP454" s="72" t="b">
        <v>0</v>
      </c>
      <c r="AQ454" s="72" t="b">
        <v>0</v>
      </c>
      <c r="AR454" s="72" t="b">
        <v>1</v>
      </c>
      <c r="AS454" s="72" t="s">
        <v>235</v>
      </c>
      <c r="AT454" s="72">
        <v>25</v>
      </c>
      <c r="AU454" s="76" t="s">
        <v>27267</v>
      </c>
      <c r="AV454" s="72" t="b">
        <v>0</v>
      </c>
      <c r="AW454" s="72" t="s">
        <v>313</v>
      </c>
      <c r="AX454" s="76" t="s">
        <v>28622</v>
      </c>
      <c r="AY454" s="72" t="s">
        <v>66</v>
      </c>
    </row>
    <row r="455" spans="1:51" x14ac:dyDescent="0.35">
      <c r="A455" s="70" t="s">
        <v>1100</v>
      </c>
      <c r="B455" s="83"/>
      <c r="C455" s="83"/>
      <c r="D455" s="84"/>
      <c r="E455" s="107"/>
      <c r="F455" s="80" t="s">
        <v>9425</v>
      </c>
      <c r="G455" s="108"/>
      <c r="H455" s="81"/>
      <c r="I455" s="87"/>
      <c r="J455" s="109"/>
      <c r="K455" s="81" t="s">
        <v>30888</v>
      </c>
      <c r="L455" s="110"/>
      <c r="M455" s="92"/>
      <c r="N455" s="92"/>
      <c r="O455" s="93"/>
      <c r="P455" s="94"/>
      <c r="Q455" s="94"/>
      <c r="R455" s="79"/>
      <c r="S455" s="79"/>
      <c r="T455" s="79"/>
      <c r="U455" s="79"/>
      <c r="V455" s="52"/>
      <c r="W455" s="52"/>
      <c r="X455" s="52"/>
      <c r="Y455" s="52"/>
      <c r="Z455" s="51"/>
      <c r="AA455" s="88"/>
      <c r="AB455" s="88"/>
      <c r="AC455" s="89"/>
      <c r="AD455" s="72" t="s">
        <v>19576</v>
      </c>
      <c r="AE455" s="72">
        <v>50</v>
      </c>
      <c r="AF455" s="72">
        <v>37</v>
      </c>
      <c r="AG455" s="72">
        <v>3311</v>
      </c>
      <c r="AH455" s="72">
        <v>47</v>
      </c>
      <c r="AI455" s="72">
        <v>7200</v>
      </c>
      <c r="AJ455" s="72" t="s">
        <v>21672</v>
      </c>
      <c r="AK455" s="72" t="s">
        <v>23373</v>
      </c>
      <c r="AL455" s="76" t="s">
        <v>24442</v>
      </c>
      <c r="AM455" s="72" t="s">
        <v>284</v>
      </c>
      <c r="AN455" s="74">
        <v>40145.425219907411</v>
      </c>
      <c r="AO455" s="76" t="s">
        <v>25653</v>
      </c>
      <c r="AP455" s="72" t="b">
        <v>0</v>
      </c>
      <c r="AQ455" s="72" t="b">
        <v>0</v>
      </c>
      <c r="AR455" s="72" t="b">
        <v>1</v>
      </c>
      <c r="AS455" s="72" t="s">
        <v>235</v>
      </c>
      <c r="AT455" s="72">
        <v>14</v>
      </c>
      <c r="AU455" s="76" t="s">
        <v>27268</v>
      </c>
      <c r="AV455" s="72" t="b">
        <v>0</v>
      </c>
      <c r="AW455" s="72" t="s">
        <v>313</v>
      </c>
      <c r="AX455" s="76" t="s">
        <v>28623</v>
      </c>
      <c r="AY455" s="72" t="s">
        <v>66</v>
      </c>
    </row>
    <row r="456" spans="1:51" x14ac:dyDescent="0.35">
      <c r="A456" s="70" t="s">
        <v>2785</v>
      </c>
      <c r="B456" s="83"/>
      <c r="C456" s="83"/>
      <c r="D456" s="84"/>
      <c r="E456" s="107"/>
      <c r="F456" s="80" t="s">
        <v>27757</v>
      </c>
      <c r="G456" s="108"/>
      <c r="H456" s="81"/>
      <c r="I456" s="87"/>
      <c r="J456" s="109"/>
      <c r="K456" s="81" t="s">
        <v>30889</v>
      </c>
      <c r="L456" s="110"/>
      <c r="M456" s="92"/>
      <c r="N456" s="92"/>
      <c r="O456" s="93"/>
      <c r="P456" s="94"/>
      <c r="Q456" s="94"/>
      <c r="R456" s="79"/>
      <c r="S456" s="79"/>
      <c r="T456" s="79"/>
      <c r="U456" s="79"/>
      <c r="V456" s="52"/>
      <c r="W456" s="52"/>
      <c r="X456" s="52"/>
      <c r="Y456" s="52"/>
      <c r="Z456" s="51"/>
      <c r="AA456" s="88"/>
      <c r="AB456" s="88"/>
      <c r="AC456" s="89"/>
      <c r="AD456" s="72" t="s">
        <v>19577</v>
      </c>
      <c r="AE456" s="72">
        <v>65714</v>
      </c>
      <c r="AF456" s="72">
        <v>81161</v>
      </c>
      <c r="AG456" s="72">
        <v>857004</v>
      </c>
      <c r="AH456" s="72">
        <v>26</v>
      </c>
      <c r="AI456" s="72">
        <v>7200</v>
      </c>
      <c r="AJ456" s="72" t="s">
        <v>21673</v>
      </c>
      <c r="AK456" s="72" t="s">
        <v>284</v>
      </c>
      <c r="AL456" s="76" t="s">
        <v>24443</v>
      </c>
      <c r="AM456" s="72" t="s">
        <v>284</v>
      </c>
      <c r="AN456" s="74">
        <v>39951.731111111112</v>
      </c>
      <c r="AO456" s="76" t="s">
        <v>25654</v>
      </c>
      <c r="AP456" s="72" t="b">
        <v>0</v>
      </c>
      <c r="AQ456" s="72" t="b">
        <v>0</v>
      </c>
      <c r="AR456" s="72" t="b">
        <v>0</v>
      </c>
      <c r="AS456" s="72" t="s">
        <v>235</v>
      </c>
      <c r="AT456" s="72">
        <v>495</v>
      </c>
      <c r="AU456" s="76" t="s">
        <v>27269</v>
      </c>
      <c r="AV456" s="72" t="b">
        <v>1</v>
      </c>
      <c r="AW456" s="72" t="s">
        <v>313</v>
      </c>
      <c r="AX456" s="76" t="s">
        <v>28624</v>
      </c>
      <c r="AY456" s="72" t="s">
        <v>65</v>
      </c>
    </row>
    <row r="457" spans="1:51" x14ac:dyDescent="0.35">
      <c r="A457" s="70" t="s">
        <v>1101</v>
      </c>
      <c r="B457" s="83"/>
      <c r="C457" s="83"/>
      <c r="D457" s="84"/>
      <c r="E457" s="107"/>
      <c r="F457" s="80" t="s">
        <v>9426</v>
      </c>
      <c r="G457" s="108"/>
      <c r="H457" s="81"/>
      <c r="I457" s="87"/>
      <c r="J457" s="109"/>
      <c r="K457" s="81" t="s">
        <v>30890</v>
      </c>
      <c r="L457" s="110"/>
      <c r="M457" s="92"/>
      <c r="N457" s="92"/>
      <c r="O457" s="93"/>
      <c r="P457" s="94"/>
      <c r="Q457" s="94"/>
      <c r="R457" s="79"/>
      <c r="S457" s="79"/>
      <c r="T457" s="79"/>
      <c r="U457" s="79"/>
      <c r="V457" s="52"/>
      <c r="W457" s="52"/>
      <c r="X457" s="52"/>
      <c r="Y457" s="52"/>
      <c r="Z457" s="51"/>
      <c r="AA457" s="88"/>
      <c r="AB457" s="88"/>
      <c r="AC457" s="89"/>
      <c r="AD457" s="72" t="s">
        <v>19578</v>
      </c>
      <c r="AE457" s="72">
        <v>1728</v>
      </c>
      <c r="AF457" s="72">
        <v>2189</v>
      </c>
      <c r="AG457" s="72">
        <v>39195</v>
      </c>
      <c r="AH457" s="72">
        <v>64085</v>
      </c>
      <c r="AI457" s="72">
        <v>-25200</v>
      </c>
      <c r="AJ457" s="72" t="s">
        <v>21674</v>
      </c>
      <c r="AK457" s="72" t="s">
        <v>23374</v>
      </c>
      <c r="AL457" s="72"/>
      <c r="AM457" s="72" t="s">
        <v>282</v>
      </c>
      <c r="AN457" s="74">
        <v>42459.335370370369</v>
      </c>
      <c r="AO457" s="76" t="s">
        <v>25655</v>
      </c>
      <c r="AP457" s="72" t="b">
        <v>0</v>
      </c>
      <c r="AQ457" s="72" t="b">
        <v>0</v>
      </c>
      <c r="AR457" s="72" t="b">
        <v>0</v>
      </c>
      <c r="AS457" s="72" t="s">
        <v>301</v>
      </c>
      <c r="AT457" s="72">
        <v>106</v>
      </c>
      <c r="AU457" s="76" t="s">
        <v>303</v>
      </c>
      <c r="AV457" s="72" t="b">
        <v>0</v>
      </c>
      <c r="AW457" s="72" t="s">
        <v>313</v>
      </c>
      <c r="AX457" s="76" t="s">
        <v>28625</v>
      </c>
      <c r="AY457" s="72" t="s">
        <v>66</v>
      </c>
    </row>
    <row r="458" spans="1:51" x14ac:dyDescent="0.35">
      <c r="A458" s="70" t="s">
        <v>1104</v>
      </c>
      <c r="B458" s="83"/>
      <c r="C458" s="83"/>
      <c r="D458" s="84"/>
      <c r="E458" s="107"/>
      <c r="F458" s="80" t="s">
        <v>9428</v>
      </c>
      <c r="G458" s="108"/>
      <c r="H458" s="81"/>
      <c r="I458" s="87"/>
      <c r="J458" s="109"/>
      <c r="K458" s="81" t="s">
        <v>30891</v>
      </c>
      <c r="L458" s="110"/>
      <c r="M458" s="92"/>
      <c r="N458" s="92"/>
      <c r="O458" s="93"/>
      <c r="P458" s="94"/>
      <c r="Q458" s="94"/>
      <c r="R458" s="79"/>
      <c r="S458" s="79"/>
      <c r="T458" s="79"/>
      <c r="U458" s="79"/>
      <c r="V458" s="52"/>
      <c r="W458" s="52"/>
      <c r="X458" s="52"/>
      <c r="Y458" s="52"/>
      <c r="Z458" s="51"/>
      <c r="AA458" s="88"/>
      <c r="AB458" s="88"/>
      <c r="AC458" s="89"/>
      <c r="AD458" s="72" t="s">
        <v>19579</v>
      </c>
      <c r="AE458" s="72">
        <v>724</v>
      </c>
      <c r="AF458" s="72">
        <v>561</v>
      </c>
      <c r="AG458" s="72">
        <v>4021</v>
      </c>
      <c r="AH458" s="72">
        <v>11463</v>
      </c>
      <c r="AI458" s="72">
        <v>10800</v>
      </c>
      <c r="AJ458" s="72" t="s">
        <v>21675</v>
      </c>
      <c r="AK458" s="72"/>
      <c r="AL458" s="72"/>
      <c r="AM458" s="72" t="s">
        <v>601</v>
      </c>
      <c r="AN458" s="74">
        <v>42573.740358796298</v>
      </c>
      <c r="AO458" s="76" t="s">
        <v>25656</v>
      </c>
      <c r="AP458" s="72" t="b">
        <v>0</v>
      </c>
      <c r="AQ458" s="72" t="b">
        <v>0</v>
      </c>
      <c r="AR458" s="72" t="b">
        <v>0</v>
      </c>
      <c r="AS458" s="72" t="s">
        <v>301</v>
      </c>
      <c r="AT458" s="72">
        <v>7</v>
      </c>
      <c r="AU458" s="76" t="s">
        <v>303</v>
      </c>
      <c r="AV458" s="72" t="b">
        <v>0</v>
      </c>
      <c r="AW458" s="72" t="s">
        <v>313</v>
      </c>
      <c r="AX458" s="76" t="s">
        <v>28626</v>
      </c>
      <c r="AY458" s="72" t="s">
        <v>66</v>
      </c>
    </row>
    <row r="459" spans="1:51" x14ac:dyDescent="0.35">
      <c r="A459" s="70" t="s">
        <v>1103</v>
      </c>
      <c r="B459" s="83"/>
      <c r="C459" s="83"/>
      <c r="D459" s="84"/>
      <c r="E459" s="107"/>
      <c r="F459" s="80" t="s">
        <v>27758</v>
      </c>
      <c r="G459" s="108"/>
      <c r="H459" s="81"/>
      <c r="I459" s="87"/>
      <c r="J459" s="109"/>
      <c r="K459" s="81" t="s">
        <v>30892</v>
      </c>
      <c r="L459" s="110"/>
      <c r="M459" s="92"/>
      <c r="N459" s="92"/>
      <c r="O459" s="93"/>
      <c r="P459" s="94"/>
      <c r="Q459" s="94"/>
      <c r="R459" s="79"/>
      <c r="S459" s="79"/>
      <c r="T459" s="79"/>
      <c r="U459" s="79"/>
      <c r="V459" s="52"/>
      <c r="W459" s="52"/>
      <c r="X459" s="52"/>
      <c r="Y459" s="52"/>
      <c r="Z459" s="51"/>
      <c r="AA459" s="88"/>
      <c r="AB459" s="88"/>
      <c r="AC459" s="89"/>
      <c r="AD459" s="72" t="s">
        <v>19580</v>
      </c>
      <c r="AE459" s="72">
        <v>246</v>
      </c>
      <c r="AF459" s="72">
        <v>224</v>
      </c>
      <c r="AG459" s="72">
        <v>2639</v>
      </c>
      <c r="AH459" s="72">
        <v>2097</v>
      </c>
      <c r="AI459" s="72"/>
      <c r="AJ459" s="72" t="s">
        <v>21676</v>
      </c>
      <c r="AK459" s="72" t="s">
        <v>23375</v>
      </c>
      <c r="AL459" s="72"/>
      <c r="AM459" s="72"/>
      <c r="AN459" s="74">
        <v>42656.67869212963</v>
      </c>
      <c r="AO459" s="76" t="s">
        <v>25657</v>
      </c>
      <c r="AP459" s="72" t="b">
        <v>1</v>
      </c>
      <c r="AQ459" s="72" t="b">
        <v>0</v>
      </c>
      <c r="AR459" s="72" t="b">
        <v>0</v>
      </c>
      <c r="AS459" s="72" t="s">
        <v>236</v>
      </c>
      <c r="AT459" s="72">
        <v>0</v>
      </c>
      <c r="AU459" s="72"/>
      <c r="AV459" s="72" t="b">
        <v>0</v>
      </c>
      <c r="AW459" s="72" t="s">
        <v>313</v>
      </c>
      <c r="AX459" s="76" t="s">
        <v>28627</v>
      </c>
      <c r="AY459" s="72" t="s">
        <v>66</v>
      </c>
    </row>
    <row r="460" spans="1:51" x14ac:dyDescent="0.35">
      <c r="A460" s="70" t="s">
        <v>1105</v>
      </c>
      <c r="B460" s="83"/>
      <c r="C460" s="83"/>
      <c r="D460" s="84"/>
      <c r="E460" s="107"/>
      <c r="F460" s="80" t="s">
        <v>9429</v>
      </c>
      <c r="G460" s="108"/>
      <c r="H460" s="81"/>
      <c r="I460" s="87"/>
      <c r="J460" s="109"/>
      <c r="K460" s="81" t="s">
        <v>30893</v>
      </c>
      <c r="L460" s="110"/>
      <c r="M460" s="92"/>
      <c r="N460" s="92"/>
      <c r="O460" s="93"/>
      <c r="P460" s="94"/>
      <c r="Q460" s="94"/>
      <c r="R460" s="79"/>
      <c r="S460" s="79"/>
      <c r="T460" s="79"/>
      <c r="U460" s="79"/>
      <c r="V460" s="52"/>
      <c r="W460" s="52"/>
      <c r="X460" s="52"/>
      <c r="Y460" s="52"/>
      <c r="Z460" s="51"/>
      <c r="AA460" s="88"/>
      <c r="AB460" s="88"/>
      <c r="AC460" s="89"/>
      <c r="AD460" s="72" t="s">
        <v>19581</v>
      </c>
      <c r="AE460" s="72">
        <v>41</v>
      </c>
      <c r="AF460" s="72">
        <v>67</v>
      </c>
      <c r="AG460" s="72">
        <v>798</v>
      </c>
      <c r="AH460" s="72">
        <v>640</v>
      </c>
      <c r="AI460" s="72"/>
      <c r="AJ460" s="72"/>
      <c r="AK460" s="72" t="s">
        <v>23376</v>
      </c>
      <c r="AL460" s="72"/>
      <c r="AM460" s="72"/>
      <c r="AN460" s="74">
        <v>40909.796689814815</v>
      </c>
      <c r="AO460" s="72"/>
      <c r="AP460" s="72" t="b">
        <v>1</v>
      </c>
      <c r="AQ460" s="72" t="b">
        <v>0</v>
      </c>
      <c r="AR460" s="72" t="b">
        <v>0</v>
      </c>
      <c r="AS460" s="72" t="s">
        <v>235</v>
      </c>
      <c r="AT460" s="72">
        <v>0</v>
      </c>
      <c r="AU460" s="76" t="s">
        <v>303</v>
      </c>
      <c r="AV460" s="72" t="b">
        <v>0</v>
      </c>
      <c r="AW460" s="72" t="s">
        <v>313</v>
      </c>
      <c r="AX460" s="76" t="s">
        <v>28628</v>
      </c>
      <c r="AY460" s="72" t="s">
        <v>66</v>
      </c>
    </row>
    <row r="461" spans="1:51" x14ac:dyDescent="0.35">
      <c r="A461" s="70" t="s">
        <v>1106</v>
      </c>
      <c r="B461" s="83"/>
      <c r="C461" s="83"/>
      <c r="D461" s="84"/>
      <c r="E461" s="107"/>
      <c r="F461" s="80" t="s">
        <v>27759</v>
      </c>
      <c r="G461" s="108"/>
      <c r="H461" s="81"/>
      <c r="I461" s="87"/>
      <c r="J461" s="109"/>
      <c r="K461" s="81" t="s">
        <v>30894</v>
      </c>
      <c r="L461" s="110"/>
      <c r="M461" s="92"/>
      <c r="N461" s="92"/>
      <c r="O461" s="93"/>
      <c r="P461" s="94"/>
      <c r="Q461" s="94"/>
      <c r="R461" s="79"/>
      <c r="S461" s="79"/>
      <c r="T461" s="79"/>
      <c r="U461" s="79"/>
      <c r="V461" s="52"/>
      <c r="W461" s="52"/>
      <c r="X461" s="52"/>
      <c r="Y461" s="52"/>
      <c r="Z461" s="51"/>
      <c r="AA461" s="88"/>
      <c r="AB461" s="88"/>
      <c r="AC461" s="89"/>
      <c r="AD461" s="72" t="s">
        <v>19582</v>
      </c>
      <c r="AE461" s="72">
        <v>276</v>
      </c>
      <c r="AF461" s="72">
        <v>325</v>
      </c>
      <c r="AG461" s="72">
        <v>40069</v>
      </c>
      <c r="AH461" s="72">
        <v>153</v>
      </c>
      <c r="AI461" s="72">
        <v>-18000</v>
      </c>
      <c r="AJ461" s="72" t="s">
        <v>21677</v>
      </c>
      <c r="AK461" s="72" t="s">
        <v>23377</v>
      </c>
      <c r="AL461" s="72"/>
      <c r="AM461" s="72" t="s">
        <v>507</v>
      </c>
      <c r="AN461" s="74">
        <v>39980.084409722222</v>
      </c>
      <c r="AO461" s="76" t="s">
        <v>25658</v>
      </c>
      <c r="AP461" s="72" t="b">
        <v>0</v>
      </c>
      <c r="AQ461" s="72" t="b">
        <v>0</v>
      </c>
      <c r="AR461" s="72" t="b">
        <v>1</v>
      </c>
      <c r="AS461" s="72" t="s">
        <v>231</v>
      </c>
      <c r="AT461" s="72">
        <v>16</v>
      </c>
      <c r="AU461" s="76" t="s">
        <v>27270</v>
      </c>
      <c r="AV461" s="72" t="b">
        <v>0</v>
      </c>
      <c r="AW461" s="72" t="s">
        <v>313</v>
      </c>
      <c r="AX461" s="76" t="s">
        <v>28629</v>
      </c>
      <c r="AY461" s="72" t="s">
        <v>66</v>
      </c>
    </row>
    <row r="462" spans="1:51" x14ac:dyDescent="0.35">
      <c r="A462" s="70" t="s">
        <v>1107</v>
      </c>
      <c r="B462" s="83"/>
      <c r="C462" s="83"/>
      <c r="D462" s="84"/>
      <c r="E462" s="107"/>
      <c r="F462" s="80" t="s">
        <v>9430</v>
      </c>
      <c r="G462" s="108"/>
      <c r="H462" s="81"/>
      <c r="I462" s="87"/>
      <c r="J462" s="109"/>
      <c r="K462" s="81" t="s">
        <v>30895</v>
      </c>
      <c r="L462" s="110"/>
      <c r="M462" s="92"/>
      <c r="N462" s="92"/>
      <c r="O462" s="93"/>
      <c r="P462" s="94"/>
      <c r="Q462" s="94"/>
      <c r="R462" s="79"/>
      <c r="S462" s="79"/>
      <c r="T462" s="79"/>
      <c r="U462" s="79"/>
      <c r="V462" s="52"/>
      <c r="W462" s="52"/>
      <c r="X462" s="52"/>
      <c r="Y462" s="52"/>
      <c r="Z462" s="51"/>
      <c r="AA462" s="88"/>
      <c r="AB462" s="88"/>
      <c r="AC462" s="89"/>
      <c r="AD462" s="72" t="s">
        <v>1107</v>
      </c>
      <c r="AE462" s="72">
        <v>33</v>
      </c>
      <c r="AF462" s="72">
        <v>14250071</v>
      </c>
      <c r="AG462" s="72">
        <v>1103206</v>
      </c>
      <c r="AH462" s="72">
        <v>32</v>
      </c>
      <c r="AI462" s="72">
        <v>25200</v>
      </c>
      <c r="AJ462" s="72" t="s">
        <v>21678</v>
      </c>
      <c r="AK462" s="72" t="s">
        <v>583</v>
      </c>
      <c r="AL462" s="76" t="s">
        <v>24444</v>
      </c>
      <c r="AM462" s="72" t="s">
        <v>288</v>
      </c>
      <c r="AN462" s="74">
        <v>40052.127141203702</v>
      </c>
      <c r="AO462" s="76" t="s">
        <v>25659</v>
      </c>
      <c r="AP462" s="72" t="b">
        <v>0</v>
      </c>
      <c r="AQ462" s="72" t="b">
        <v>0</v>
      </c>
      <c r="AR462" s="72" t="b">
        <v>1</v>
      </c>
      <c r="AS462" s="72" t="s">
        <v>231</v>
      </c>
      <c r="AT462" s="72">
        <v>13340</v>
      </c>
      <c r="AU462" s="76" t="s">
        <v>27271</v>
      </c>
      <c r="AV462" s="72" t="b">
        <v>1</v>
      </c>
      <c r="AW462" s="72" t="s">
        <v>313</v>
      </c>
      <c r="AX462" s="76" t="s">
        <v>28630</v>
      </c>
      <c r="AY462" s="72" t="s">
        <v>66</v>
      </c>
    </row>
    <row r="463" spans="1:51" x14ac:dyDescent="0.35">
      <c r="A463" s="70" t="s">
        <v>2786</v>
      </c>
      <c r="B463" s="83"/>
      <c r="C463" s="83"/>
      <c r="D463" s="84"/>
      <c r="E463" s="107"/>
      <c r="F463" s="80" t="s">
        <v>27760</v>
      </c>
      <c r="G463" s="108"/>
      <c r="H463" s="81"/>
      <c r="I463" s="87"/>
      <c r="J463" s="109"/>
      <c r="K463" s="81" t="s">
        <v>30896</v>
      </c>
      <c r="L463" s="110"/>
      <c r="M463" s="92"/>
      <c r="N463" s="92"/>
      <c r="O463" s="93"/>
      <c r="P463" s="94"/>
      <c r="Q463" s="94"/>
      <c r="R463" s="79"/>
      <c r="S463" s="79"/>
      <c r="T463" s="79"/>
      <c r="U463" s="79"/>
      <c r="V463" s="52"/>
      <c r="W463" s="52"/>
      <c r="X463" s="52"/>
      <c r="Y463" s="52"/>
      <c r="Z463" s="51"/>
      <c r="AA463" s="88"/>
      <c r="AB463" s="88"/>
      <c r="AC463" s="89"/>
      <c r="AD463" s="72" t="s">
        <v>19583</v>
      </c>
      <c r="AE463" s="72">
        <v>9</v>
      </c>
      <c r="AF463" s="72">
        <v>76604</v>
      </c>
      <c r="AG463" s="72">
        <v>61316</v>
      </c>
      <c r="AH463" s="72">
        <v>0</v>
      </c>
      <c r="AI463" s="72">
        <v>25200</v>
      </c>
      <c r="AJ463" s="72" t="s">
        <v>21679</v>
      </c>
      <c r="AK463" s="72" t="s">
        <v>23378</v>
      </c>
      <c r="AL463" s="76" t="s">
        <v>24445</v>
      </c>
      <c r="AM463" s="72" t="s">
        <v>368</v>
      </c>
      <c r="AN463" s="74">
        <v>41064.222071759257</v>
      </c>
      <c r="AO463" s="72"/>
      <c r="AP463" s="72" t="b">
        <v>0</v>
      </c>
      <c r="AQ463" s="72" t="b">
        <v>0</v>
      </c>
      <c r="AR463" s="72" t="b">
        <v>0</v>
      </c>
      <c r="AS463" s="72" t="s">
        <v>231</v>
      </c>
      <c r="AT463" s="72">
        <v>96</v>
      </c>
      <c r="AU463" s="76" t="s">
        <v>27272</v>
      </c>
      <c r="AV463" s="72" t="b">
        <v>0</v>
      </c>
      <c r="AW463" s="72" t="s">
        <v>313</v>
      </c>
      <c r="AX463" s="76" t="s">
        <v>28631</v>
      </c>
      <c r="AY463" s="72" t="s">
        <v>65</v>
      </c>
    </row>
    <row r="464" spans="1:51" x14ac:dyDescent="0.35">
      <c r="A464" s="70" t="s">
        <v>1108</v>
      </c>
      <c r="B464" s="83"/>
      <c r="C464" s="83"/>
      <c r="D464" s="84"/>
      <c r="E464" s="107"/>
      <c r="F464" s="80" t="s">
        <v>9431</v>
      </c>
      <c r="G464" s="108"/>
      <c r="H464" s="81"/>
      <c r="I464" s="87"/>
      <c r="J464" s="109"/>
      <c r="K464" s="81" t="s">
        <v>30897</v>
      </c>
      <c r="L464" s="110"/>
      <c r="M464" s="92"/>
      <c r="N464" s="92"/>
      <c r="O464" s="93"/>
      <c r="P464" s="94"/>
      <c r="Q464" s="94"/>
      <c r="R464" s="79"/>
      <c r="S464" s="79"/>
      <c r="T464" s="79"/>
      <c r="U464" s="79"/>
      <c r="V464" s="52"/>
      <c r="W464" s="52"/>
      <c r="X464" s="52"/>
      <c r="Y464" s="52"/>
      <c r="Z464" s="51"/>
      <c r="AA464" s="88"/>
      <c r="AB464" s="88"/>
      <c r="AC464" s="89"/>
      <c r="AD464" s="72" t="s">
        <v>19584</v>
      </c>
      <c r="AE464" s="72">
        <v>260</v>
      </c>
      <c r="AF464" s="72">
        <v>569</v>
      </c>
      <c r="AG464" s="72">
        <v>11242</v>
      </c>
      <c r="AH464" s="72">
        <v>131</v>
      </c>
      <c r="AI464" s="72">
        <v>25200</v>
      </c>
      <c r="AJ464" s="72" t="s">
        <v>21680</v>
      </c>
      <c r="AK464" s="72" t="s">
        <v>23379</v>
      </c>
      <c r="AL464" s="76" t="s">
        <v>24446</v>
      </c>
      <c r="AM464" s="72" t="s">
        <v>288</v>
      </c>
      <c r="AN464" s="74">
        <v>40832.401261574072</v>
      </c>
      <c r="AO464" s="76" t="s">
        <v>25660</v>
      </c>
      <c r="AP464" s="72" t="b">
        <v>0</v>
      </c>
      <c r="AQ464" s="72" t="b">
        <v>0</v>
      </c>
      <c r="AR464" s="72" t="b">
        <v>1</v>
      </c>
      <c r="AS464" s="72" t="s">
        <v>231</v>
      </c>
      <c r="AT464" s="72">
        <v>1</v>
      </c>
      <c r="AU464" s="76" t="s">
        <v>305</v>
      </c>
      <c r="AV464" s="72" t="b">
        <v>0</v>
      </c>
      <c r="AW464" s="72" t="s">
        <v>313</v>
      </c>
      <c r="AX464" s="76" t="s">
        <v>28632</v>
      </c>
      <c r="AY464" s="72" t="s">
        <v>66</v>
      </c>
    </row>
    <row r="465" spans="1:51" x14ac:dyDescent="0.35">
      <c r="A465" s="70" t="s">
        <v>1109</v>
      </c>
      <c r="B465" s="83"/>
      <c r="C465" s="83"/>
      <c r="D465" s="84"/>
      <c r="E465" s="107"/>
      <c r="F465" s="80" t="s">
        <v>312</v>
      </c>
      <c r="G465" s="108"/>
      <c r="H465" s="81"/>
      <c r="I465" s="87"/>
      <c r="J465" s="109"/>
      <c r="K465" s="81" t="s">
        <v>30898</v>
      </c>
      <c r="L465" s="110"/>
      <c r="M465" s="92"/>
      <c r="N465" s="92"/>
      <c r="O465" s="93"/>
      <c r="P465" s="94"/>
      <c r="Q465" s="94"/>
      <c r="R465" s="79"/>
      <c r="S465" s="79"/>
      <c r="T465" s="79"/>
      <c r="U465" s="79"/>
      <c r="V465" s="52"/>
      <c r="W465" s="52"/>
      <c r="X465" s="52"/>
      <c r="Y465" s="52"/>
      <c r="Z465" s="51"/>
      <c r="AA465" s="88"/>
      <c r="AB465" s="88"/>
      <c r="AC465" s="89"/>
      <c r="AD465" s="72" t="s">
        <v>19585</v>
      </c>
      <c r="AE465" s="72">
        <v>73</v>
      </c>
      <c r="AF465" s="72">
        <v>11</v>
      </c>
      <c r="AG465" s="72">
        <v>288</v>
      </c>
      <c r="AH465" s="72">
        <v>251</v>
      </c>
      <c r="AI465" s="72"/>
      <c r="AJ465" s="72" t="s">
        <v>21681</v>
      </c>
      <c r="AK465" s="72"/>
      <c r="AL465" s="72"/>
      <c r="AM465" s="72"/>
      <c r="AN465" s="74">
        <v>42668.369479166664</v>
      </c>
      <c r="AO465" s="72"/>
      <c r="AP465" s="72" t="b">
        <v>1</v>
      </c>
      <c r="AQ465" s="72" t="b">
        <v>1</v>
      </c>
      <c r="AR465" s="72" t="b">
        <v>0</v>
      </c>
      <c r="AS465" s="72" t="s">
        <v>235</v>
      </c>
      <c r="AT465" s="72">
        <v>0</v>
      </c>
      <c r="AU465" s="72"/>
      <c r="AV465" s="72" t="b">
        <v>0</v>
      </c>
      <c r="AW465" s="72" t="s">
        <v>313</v>
      </c>
      <c r="AX465" s="76" t="s">
        <v>28633</v>
      </c>
      <c r="AY465" s="72" t="s">
        <v>66</v>
      </c>
    </row>
    <row r="466" spans="1:51" x14ac:dyDescent="0.35">
      <c r="A466" s="70" t="s">
        <v>1110</v>
      </c>
      <c r="B466" s="83"/>
      <c r="C466" s="83"/>
      <c r="D466" s="84"/>
      <c r="E466" s="107"/>
      <c r="F466" s="80" t="s">
        <v>312</v>
      </c>
      <c r="G466" s="108"/>
      <c r="H466" s="81"/>
      <c r="I466" s="87"/>
      <c r="J466" s="109"/>
      <c r="K466" s="81" t="s">
        <v>30899</v>
      </c>
      <c r="L466" s="110"/>
      <c r="M466" s="92"/>
      <c r="N466" s="92"/>
      <c r="O466" s="93"/>
      <c r="P466" s="94"/>
      <c r="Q466" s="94"/>
      <c r="R466" s="79"/>
      <c r="S466" s="79"/>
      <c r="T466" s="79"/>
      <c r="U466" s="79"/>
      <c r="V466" s="52"/>
      <c r="W466" s="52"/>
      <c r="X466" s="52"/>
      <c r="Y466" s="52"/>
      <c r="Z466" s="51"/>
      <c r="AA466" s="88"/>
      <c r="AB466" s="88"/>
      <c r="AC466" s="89"/>
      <c r="AD466" s="72" t="s">
        <v>19586</v>
      </c>
      <c r="AE466" s="72">
        <v>0</v>
      </c>
      <c r="AF466" s="72">
        <v>9</v>
      </c>
      <c r="AG466" s="72">
        <v>7165</v>
      </c>
      <c r="AH466" s="72">
        <v>0</v>
      </c>
      <c r="AI466" s="72"/>
      <c r="AJ466" s="72" t="s">
        <v>21682</v>
      </c>
      <c r="AK466" s="72"/>
      <c r="AL466" s="72"/>
      <c r="AM466" s="72"/>
      <c r="AN466" s="74">
        <v>41689.22415509259</v>
      </c>
      <c r="AO466" s="72"/>
      <c r="AP466" s="72" t="b">
        <v>1</v>
      </c>
      <c r="AQ466" s="72" t="b">
        <v>1</v>
      </c>
      <c r="AR466" s="72" t="b">
        <v>0</v>
      </c>
      <c r="AS466" s="72" t="s">
        <v>231</v>
      </c>
      <c r="AT466" s="72">
        <v>2</v>
      </c>
      <c r="AU466" s="76" t="s">
        <v>303</v>
      </c>
      <c r="AV466" s="72" t="b">
        <v>0</v>
      </c>
      <c r="AW466" s="72" t="s">
        <v>313</v>
      </c>
      <c r="AX466" s="76" t="s">
        <v>28634</v>
      </c>
      <c r="AY466" s="72" t="s">
        <v>66</v>
      </c>
    </row>
    <row r="467" spans="1:51" x14ac:dyDescent="0.35">
      <c r="A467" s="70" t="s">
        <v>1111</v>
      </c>
      <c r="B467" s="83"/>
      <c r="C467" s="83"/>
      <c r="D467" s="84"/>
      <c r="E467" s="107"/>
      <c r="F467" s="80" t="s">
        <v>9432</v>
      </c>
      <c r="G467" s="108"/>
      <c r="H467" s="81"/>
      <c r="I467" s="87"/>
      <c r="J467" s="109"/>
      <c r="K467" s="81" t="s">
        <v>30900</v>
      </c>
      <c r="L467" s="110"/>
      <c r="M467" s="92"/>
      <c r="N467" s="92"/>
      <c r="O467" s="93"/>
      <c r="P467" s="94"/>
      <c r="Q467" s="94"/>
      <c r="R467" s="79"/>
      <c r="S467" s="79"/>
      <c r="T467" s="79"/>
      <c r="U467" s="79"/>
      <c r="V467" s="52"/>
      <c r="W467" s="52"/>
      <c r="X467" s="52"/>
      <c r="Y467" s="52"/>
      <c r="Z467" s="51"/>
      <c r="AA467" s="88"/>
      <c r="AB467" s="88"/>
      <c r="AC467" s="89"/>
      <c r="AD467" s="72" t="s">
        <v>19587</v>
      </c>
      <c r="AE467" s="72">
        <v>2600</v>
      </c>
      <c r="AF467" s="72">
        <v>1055</v>
      </c>
      <c r="AG467" s="72">
        <v>25054</v>
      </c>
      <c r="AH467" s="72">
        <v>800</v>
      </c>
      <c r="AI467" s="72">
        <v>-14400</v>
      </c>
      <c r="AJ467" s="72" t="s">
        <v>21683</v>
      </c>
      <c r="AK467" s="72" t="s">
        <v>23380</v>
      </c>
      <c r="AL467" s="76" t="s">
        <v>24447</v>
      </c>
      <c r="AM467" s="72" t="s">
        <v>289</v>
      </c>
      <c r="AN467" s="74">
        <v>41375.692511574074</v>
      </c>
      <c r="AO467" s="72"/>
      <c r="AP467" s="72" t="b">
        <v>0</v>
      </c>
      <c r="AQ467" s="72" t="b">
        <v>0</v>
      </c>
      <c r="AR467" s="72" t="b">
        <v>1</v>
      </c>
      <c r="AS467" s="72" t="s">
        <v>231</v>
      </c>
      <c r="AT467" s="72">
        <v>18</v>
      </c>
      <c r="AU467" s="76" t="s">
        <v>303</v>
      </c>
      <c r="AV467" s="72" t="b">
        <v>0</v>
      </c>
      <c r="AW467" s="72" t="s">
        <v>313</v>
      </c>
      <c r="AX467" s="76" t="s">
        <v>28635</v>
      </c>
      <c r="AY467" s="72" t="s">
        <v>66</v>
      </c>
    </row>
    <row r="468" spans="1:51" x14ac:dyDescent="0.35">
      <c r="A468" s="70" t="s">
        <v>1112</v>
      </c>
      <c r="B468" s="83"/>
      <c r="C468" s="83"/>
      <c r="D468" s="84"/>
      <c r="E468" s="107"/>
      <c r="F468" s="80" t="s">
        <v>9433</v>
      </c>
      <c r="G468" s="108"/>
      <c r="H468" s="81"/>
      <c r="I468" s="87"/>
      <c r="J468" s="109"/>
      <c r="K468" s="81" t="s">
        <v>30901</v>
      </c>
      <c r="L468" s="110"/>
      <c r="M468" s="92"/>
      <c r="N468" s="92"/>
      <c r="O468" s="93"/>
      <c r="P468" s="94"/>
      <c r="Q468" s="94"/>
      <c r="R468" s="79"/>
      <c r="S468" s="79"/>
      <c r="T468" s="79"/>
      <c r="U468" s="79"/>
      <c r="V468" s="52"/>
      <c r="W468" s="52"/>
      <c r="X468" s="52"/>
      <c r="Y468" s="52"/>
      <c r="Z468" s="51"/>
      <c r="AA468" s="88"/>
      <c r="AB468" s="88"/>
      <c r="AC468" s="89"/>
      <c r="AD468" s="72" t="s">
        <v>19588</v>
      </c>
      <c r="AE468" s="72">
        <v>169</v>
      </c>
      <c r="AF468" s="72">
        <v>355</v>
      </c>
      <c r="AG468" s="72">
        <v>57</v>
      </c>
      <c r="AH468" s="72">
        <v>89</v>
      </c>
      <c r="AI468" s="72">
        <v>-25200</v>
      </c>
      <c r="AJ468" s="72" t="s">
        <v>21684</v>
      </c>
      <c r="AK468" s="72" t="s">
        <v>23381</v>
      </c>
      <c r="AL468" s="76" t="s">
        <v>24448</v>
      </c>
      <c r="AM468" s="72" t="s">
        <v>282</v>
      </c>
      <c r="AN468" s="74">
        <v>42677.860810185186</v>
      </c>
      <c r="AO468" s="76" t="s">
        <v>25661</v>
      </c>
      <c r="AP468" s="72" t="b">
        <v>1</v>
      </c>
      <c r="AQ468" s="72" t="b">
        <v>0</v>
      </c>
      <c r="AR468" s="72" t="b">
        <v>0</v>
      </c>
      <c r="AS468" s="72" t="s">
        <v>235</v>
      </c>
      <c r="AT468" s="72">
        <v>0</v>
      </c>
      <c r="AU468" s="72"/>
      <c r="AV468" s="72" t="b">
        <v>0</v>
      </c>
      <c r="AW468" s="72" t="s">
        <v>313</v>
      </c>
      <c r="AX468" s="76" t="s">
        <v>28636</v>
      </c>
      <c r="AY468" s="72" t="s">
        <v>66</v>
      </c>
    </row>
    <row r="469" spans="1:51" x14ac:dyDescent="0.35">
      <c r="A469" s="70" t="s">
        <v>2222</v>
      </c>
      <c r="B469" s="83"/>
      <c r="C469" s="83"/>
      <c r="D469" s="84"/>
      <c r="E469" s="107"/>
      <c r="F469" s="80" t="s">
        <v>10344</v>
      </c>
      <c r="G469" s="108"/>
      <c r="H469" s="81"/>
      <c r="I469" s="87"/>
      <c r="J469" s="109"/>
      <c r="K469" s="81" t="s">
        <v>30902</v>
      </c>
      <c r="L469" s="110"/>
      <c r="M469" s="92"/>
      <c r="N469" s="92"/>
      <c r="O469" s="93"/>
      <c r="P469" s="94"/>
      <c r="Q469" s="94"/>
      <c r="R469" s="79"/>
      <c r="S469" s="79"/>
      <c r="T469" s="79"/>
      <c r="U469" s="79"/>
      <c r="V469" s="52"/>
      <c r="W469" s="52"/>
      <c r="X469" s="52"/>
      <c r="Y469" s="52"/>
      <c r="Z469" s="51"/>
      <c r="AA469" s="88"/>
      <c r="AB469" s="88"/>
      <c r="AC469" s="89"/>
      <c r="AD469" s="72" t="s">
        <v>19589</v>
      </c>
      <c r="AE469" s="72">
        <v>327</v>
      </c>
      <c r="AF469" s="72">
        <v>9921</v>
      </c>
      <c r="AG469" s="72">
        <v>15159</v>
      </c>
      <c r="AH469" s="72">
        <v>11757</v>
      </c>
      <c r="AI469" s="72">
        <v>7200</v>
      </c>
      <c r="AJ469" s="72" t="s">
        <v>21685</v>
      </c>
      <c r="AK469" s="72" t="s">
        <v>23382</v>
      </c>
      <c r="AL469" s="76" t="s">
        <v>24449</v>
      </c>
      <c r="AM469" s="72" t="s">
        <v>331</v>
      </c>
      <c r="AN469" s="74">
        <v>42065.699432870373</v>
      </c>
      <c r="AO469" s="76" t="s">
        <v>25662</v>
      </c>
      <c r="AP469" s="72" t="b">
        <v>1</v>
      </c>
      <c r="AQ469" s="72" t="b">
        <v>0</v>
      </c>
      <c r="AR469" s="72" t="b">
        <v>1</v>
      </c>
      <c r="AS469" s="72" t="s">
        <v>235</v>
      </c>
      <c r="AT469" s="72">
        <v>59</v>
      </c>
      <c r="AU469" s="76" t="s">
        <v>303</v>
      </c>
      <c r="AV469" s="72" t="b">
        <v>0</v>
      </c>
      <c r="AW469" s="72" t="s">
        <v>313</v>
      </c>
      <c r="AX469" s="76" t="s">
        <v>28637</v>
      </c>
      <c r="AY469" s="72" t="s">
        <v>66</v>
      </c>
    </row>
    <row r="470" spans="1:51" x14ac:dyDescent="0.35">
      <c r="A470" s="70" t="s">
        <v>1113</v>
      </c>
      <c r="B470" s="83"/>
      <c r="C470" s="83"/>
      <c r="D470" s="84"/>
      <c r="E470" s="107"/>
      <c r="F470" s="80" t="s">
        <v>9434</v>
      </c>
      <c r="G470" s="108"/>
      <c r="H470" s="81"/>
      <c r="I470" s="87"/>
      <c r="J470" s="109"/>
      <c r="K470" s="81" t="s">
        <v>30903</v>
      </c>
      <c r="L470" s="110"/>
      <c r="M470" s="92"/>
      <c r="N470" s="92"/>
      <c r="O470" s="93"/>
      <c r="P470" s="94"/>
      <c r="Q470" s="94"/>
      <c r="R470" s="79"/>
      <c r="S470" s="79"/>
      <c r="T470" s="79"/>
      <c r="U470" s="79"/>
      <c r="V470" s="52"/>
      <c r="W470" s="52"/>
      <c r="X470" s="52"/>
      <c r="Y470" s="52"/>
      <c r="Z470" s="51"/>
      <c r="AA470" s="88"/>
      <c r="AB470" s="88"/>
      <c r="AC470" s="89"/>
      <c r="AD470" s="72" t="s">
        <v>19590</v>
      </c>
      <c r="AE470" s="72">
        <v>274</v>
      </c>
      <c r="AF470" s="72">
        <v>370</v>
      </c>
      <c r="AG470" s="72">
        <v>37692</v>
      </c>
      <c r="AH470" s="72">
        <v>1</v>
      </c>
      <c r="AI470" s="72">
        <v>3600</v>
      </c>
      <c r="AJ470" s="72" t="s">
        <v>21686</v>
      </c>
      <c r="AK470" s="72" t="s">
        <v>634</v>
      </c>
      <c r="AL470" s="72"/>
      <c r="AM470" s="72" t="s">
        <v>290</v>
      </c>
      <c r="AN470" s="74">
        <v>42146.385104166664</v>
      </c>
      <c r="AO470" s="76" t="s">
        <v>25663</v>
      </c>
      <c r="AP470" s="72" t="b">
        <v>0</v>
      </c>
      <c r="AQ470" s="72" t="b">
        <v>0</v>
      </c>
      <c r="AR470" s="72" t="b">
        <v>0</v>
      </c>
      <c r="AS470" s="72" t="s">
        <v>231</v>
      </c>
      <c r="AT470" s="72">
        <v>62</v>
      </c>
      <c r="AU470" s="76" t="s">
        <v>303</v>
      </c>
      <c r="AV470" s="72" t="b">
        <v>0</v>
      </c>
      <c r="AW470" s="72" t="s">
        <v>313</v>
      </c>
      <c r="AX470" s="76" t="s">
        <v>28638</v>
      </c>
      <c r="AY470" s="72" t="s">
        <v>66</v>
      </c>
    </row>
    <row r="471" spans="1:51" x14ac:dyDescent="0.35">
      <c r="A471" s="70" t="s">
        <v>1114</v>
      </c>
      <c r="B471" s="83"/>
      <c r="C471" s="83"/>
      <c r="D471" s="84"/>
      <c r="E471" s="107"/>
      <c r="F471" s="80" t="s">
        <v>9435</v>
      </c>
      <c r="G471" s="108"/>
      <c r="H471" s="81"/>
      <c r="I471" s="87"/>
      <c r="J471" s="109"/>
      <c r="K471" s="81" t="s">
        <v>30904</v>
      </c>
      <c r="L471" s="110"/>
      <c r="M471" s="92"/>
      <c r="N471" s="92"/>
      <c r="O471" s="93"/>
      <c r="P471" s="94"/>
      <c r="Q471" s="94"/>
      <c r="R471" s="79"/>
      <c r="S471" s="79"/>
      <c r="T471" s="79"/>
      <c r="U471" s="79"/>
      <c r="V471" s="52"/>
      <c r="W471" s="52"/>
      <c r="X471" s="52"/>
      <c r="Y471" s="52"/>
      <c r="Z471" s="51"/>
      <c r="AA471" s="88"/>
      <c r="AB471" s="88"/>
      <c r="AC471" s="89"/>
      <c r="AD471" s="72" t="s">
        <v>19591</v>
      </c>
      <c r="AE471" s="72">
        <v>290</v>
      </c>
      <c r="AF471" s="72">
        <v>158</v>
      </c>
      <c r="AG471" s="72">
        <v>50178</v>
      </c>
      <c r="AH471" s="72">
        <v>403</v>
      </c>
      <c r="AI471" s="72"/>
      <c r="AJ471" s="72"/>
      <c r="AK471" s="72"/>
      <c r="AL471" s="72"/>
      <c r="AM471" s="72"/>
      <c r="AN471" s="74">
        <v>42270.826435185183</v>
      </c>
      <c r="AO471" s="76" t="s">
        <v>25664</v>
      </c>
      <c r="AP471" s="72" t="b">
        <v>1</v>
      </c>
      <c r="AQ471" s="72" t="b">
        <v>0</v>
      </c>
      <c r="AR471" s="72" t="b">
        <v>1</v>
      </c>
      <c r="AS471" s="72" t="s">
        <v>344</v>
      </c>
      <c r="AT471" s="72">
        <v>32</v>
      </c>
      <c r="AU471" s="76" t="s">
        <v>303</v>
      </c>
      <c r="AV471" s="72" t="b">
        <v>0</v>
      </c>
      <c r="AW471" s="72" t="s">
        <v>313</v>
      </c>
      <c r="AX471" s="76" t="s">
        <v>28639</v>
      </c>
      <c r="AY471" s="72" t="s">
        <v>66</v>
      </c>
    </row>
    <row r="472" spans="1:51" x14ac:dyDescent="0.35">
      <c r="A472" s="70" t="s">
        <v>1115</v>
      </c>
      <c r="B472" s="83"/>
      <c r="C472" s="83"/>
      <c r="D472" s="84"/>
      <c r="E472" s="107"/>
      <c r="F472" s="80" t="s">
        <v>9436</v>
      </c>
      <c r="G472" s="108"/>
      <c r="H472" s="81"/>
      <c r="I472" s="87"/>
      <c r="J472" s="109"/>
      <c r="K472" s="81" t="s">
        <v>30905</v>
      </c>
      <c r="L472" s="110"/>
      <c r="M472" s="92"/>
      <c r="N472" s="92"/>
      <c r="O472" s="93"/>
      <c r="P472" s="94"/>
      <c r="Q472" s="94"/>
      <c r="R472" s="79"/>
      <c r="S472" s="79"/>
      <c r="T472" s="79"/>
      <c r="U472" s="79"/>
      <c r="V472" s="52"/>
      <c r="W472" s="52"/>
      <c r="X472" s="52"/>
      <c r="Y472" s="52"/>
      <c r="Z472" s="51"/>
      <c r="AA472" s="88"/>
      <c r="AB472" s="88"/>
      <c r="AC472" s="89"/>
      <c r="AD472" s="72" t="s">
        <v>19592</v>
      </c>
      <c r="AE472" s="72">
        <v>258</v>
      </c>
      <c r="AF472" s="72">
        <v>7468</v>
      </c>
      <c r="AG472" s="72">
        <v>9816</v>
      </c>
      <c r="AH472" s="72">
        <v>170</v>
      </c>
      <c r="AI472" s="72">
        <v>-25200</v>
      </c>
      <c r="AJ472" s="72" t="s">
        <v>21687</v>
      </c>
      <c r="AK472" s="72" t="s">
        <v>23223</v>
      </c>
      <c r="AL472" s="76" t="s">
        <v>24450</v>
      </c>
      <c r="AM472" s="72" t="s">
        <v>282</v>
      </c>
      <c r="AN472" s="74">
        <v>42361.618449074071</v>
      </c>
      <c r="AO472" s="76" t="s">
        <v>25665</v>
      </c>
      <c r="AP472" s="72" t="b">
        <v>0</v>
      </c>
      <c r="AQ472" s="72" t="b">
        <v>0</v>
      </c>
      <c r="AR472" s="72" t="b">
        <v>1</v>
      </c>
      <c r="AS472" s="72" t="s">
        <v>231</v>
      </c>
      <c r="AT472" s="72">
        <v>20</v>
      </c>
      <c r="AU472" s="76" t="s">
        <v>303</v>
      </c>
      <c r="AV472" s="72" t="b">
        <v>0</v>
      </c>
      <c r="AW472" s="72" t="s">
        <v>313</v>
      </c>
      <c r="AX472" s="76" t="s">
        <v>28640</v>
      </c>
      <c r="AY472" s="72" t="s">
        <v>66</v>
      </c>
    </row>
    <row r="473" spans="1:51" x14ac:dyDescent="0.35">
      <c r="A473" s="70" t="s">
        <v>2787</v>
      </c>
      <c r="B473" s="83"/>
      <c r="C473" s="83"/>
      <c r="D473" s="84"/>
      <c r="E473" s="107"/>
      <c r="F473" s="80" t="s">
        <v>27761</v>
      </c>
      <c r="G473" s="108"/>
      <c r="H473" s="81"/>
      <c r="I473" s="87"/>
      <c r="J473" s="109"/>
      <c r="K473" s="81" t="s">
        <v>30906</v>
      </c>
      <c r="L473" s="110"/>
      <c r="M473" s="92"/>
      <c r="N473" s="92"/>
      <c r="O473" s="93"/>
      <c r="P473" s="94"/>
      <c r="Q473" s="94"/>
      <c r="R473" s="79"/>
      <c r="S473" s="79"/>
      <c r="T473" s="79"/>
      <c r="U473" s="79"/>
      <c r="V473" s="52"/>
      <c r="W473" s="52"/>
      <c r="X473" s="52"/>
      <c r="Y473" s="52"/>
      <c r="Z473" s="51"/>
      <c r="AA473" s="88"/>
      <c r="AB473" s="88"/>
      <c r="AC473" s="89"/>
      <c r="AD473" s="72" t="s">
        <v>19593</v>
      </c>
      <c r="AE473" s="72">
        <v>373</v>
      </c>
      <c r="AF473" s="72">
        <v>94917</v>
      </c>
      <c r="AG473" s="72">
        <v>16718</v>
      </c>
      <c r="AH473" s="72">
        <v>14547</v>
      </c>
      <c r="AI473" s="72">
        <v>-14400</v>
      </c>
      <c r="AJ473" s="72" t="s">
        <v>21688</v>
      </c>
      <c r="AK473" s="72" t="s">
        <v>23383</v>
      </c>
      <c r="AL473" s="76" t="s">
        <v>24451</v>
      </c>
      <c r="AM473" s="72" t="s">
        <v>289</v>
      </c>
      <c r="AN473" s="74">
        <v>42433.992534722223</v>
      </c>
      <c r="AO473" s="76" t="s">
        <v>25666</v>
      </c>
      <c r="AP473" s="72" t="b">
        <v>1</v>
      </c>
      <c r="AQ473" s="72" t="b">
        <v>0</v>
      </c>
      <c r="AR473" s="72" t="b">
        <v>0</v>
      </c>
      <c r="AS473" s="72" t="s">
        <v>231</v>
      </c>
      <c r="AT473" s="72">
        <v>403</v>
      </c>
      <c r="AU473" s="72"/>
      <c r="AV473" s="72" t="b">
        <v>0</v>
      </c>
      <c r="AW473" s="72" t="s">
        <v>313</v>
      </c>
      <c r="AX473" s="76" t="s">
        <v>28641</v>
      </c>
      <c r="AY473" s="72" t="s">
        <v>65</v>
      </c>
    </row>
    <row r="474" spans="1:51" x14ac:dyDescent="0.35">
      <c r="A474" s="70" t="s">
        <v>2788</v>
      </c>
      <c r="B474" s="83"/>
      <c r="C474" s="83"/>
      <c r="D474" s="84"/>
      <c r="E474" s="107"/>
      <c r="F474" s="80" t="s">
        <v>27762</v>
      </c>
      <c r="G474" s="108"/>
      <c r="H474" s="81"/>
      <c r="I474" s="87"/>
      <c r="J474" s="109"/>
      <c r="K474" s="81" t="s">
        <v>30907</v>
      </c>
      <c r="L474" s="110"/>
      <c r="M474" s="92"/>
      <c r="N474" s="92"/>
      <c r="O474" s="93"/>
      <c r="P474" s="94"/>
      <c r="Q474" s="94"/>
      <c r="R474" s="79"/>
      <c r="S474" s="79"/>
      <c r="T474" s="79"/>
      <c r="U474" s="79"/>
      <c r="V474" s="52"/>
      <c r="W474" s="52"/>
      <c r="X474" s="52"/>
      <c r="Y474" s="52"/>
      <c r="Z474" s="51"/>
      <c r="AA474" s="88"/>
      <c r="AB474" s="88"/>
      <c r="AC474" s="89"/>
      <c r="AD474" s="72" t="s">
        <v>19594</v>
      </c>
      <c r="AE474" s="72">
        <v>740</v>
      </c>
      <c r="AF474" s="72">
        <v>597</v>
      </c>
      <c r="AG474" s="72">
        <v>55293</v>
      </c>
      <c r="AH474" s="72">
        <v>980</v>
      </c>
      <c r="AI474" s="72">
        <v>-18000</v>
      </c>
      <c r="AJ474" s="72" t="s">
        <v>21689</v>
      </c>
      <c r="AK474" s="72" t="s">
        <v>23384</v>
      </c>
      <c r="AL474" s="72"/>
      <c r="AM474" s="72" t="s">
        <v>507</v>
      </c>
      <c r="AN474" s="74">
        <v>40640.085011574076</v>
      </c>
      <c r="AO474" s="72"/>
      <c r="AP474" s="72" t="b">
        <v>0</v>
      </c>
      <c r="AQ474" s="72" t="b">
        <v>0</v>
      </c>
      <c r="AR474" s="72" t="b">
        <v>1</v>
      </c>
      <c r="AS474" s="72" t="s">
        <v>231</v>
      </c>
      <c r="AT474" s="72">
        <v>28</v>
      </c>
      <c r="AU474" s="76" t="s">
        <v>27273</v>
      </c>
      <c r="AV474" s="72" t="b">
        <v>0</v>
      </c>
      <c r="AW474" s="72" t="s">
        <v>313</v>
      </c>
      <c r="AX474" s="76" t="s">
        <v>28642</v>
      </c>
      <c r="AY474" s="72" t="s">
        <v>65</v>
      </c>
    </row>
    <row r="475" spans="1:51" x14ac:dyDescent="0.35">
      <c r="A475" s="70" t="s">
        <v>1116</v>
      </c>
      <c r="B475" s="83"/>
      <c r="C475" s="83"/>
      <c r="D475" s="84"/>
      <c r="E475" s="107"/>
      <c r="F475" s="80" t="s">
        <v>9437</v>
      </c>
      <c r="G475" s="108"/>
      <c r="H475" s="81"/>
      <c r="I475" s="87"/>
      <c r="J475" s="109"/>
      <c r="K475" s="81" t="s">
        <v>30908</v>
      </c>
      <c r="L475" s="110"/>
      <c r="M475" s="92"/>
      <c r="N475" s="92"/>
      <c r="O475" s="93"/>
      <c r="P475" s="94"/>
      <c r="Q475" s="94"/>
      <c r="R475" s="79"/>
      <c r="S475" s="79"/>
      <c r="T475" s="79"/>
      <c r="U475" s="79"/>
      <c r="V475" s="52"/>
      <c r="W475" s="52"/>
      <c r="X475" s="52"/>
      <c r="Y475" s="52"/>
      <c r="Z475" s="51"/>
      <c r="AA475" s="88"/>
      <c r="AB475" s="88"/>
      <c r="AC475" s="89"/>
      <c r="AD475" s="72" t="s">
        <v>19595</v>
      </c>
      <c r="AE475" s="72">
        <v>44</v>
      </c>
      <c r="AF475" s="72">
        <v>15</v>
      </c>
      <c r="AG475" s="72">
        <v>2823</v>
      </c>
      <c r="AH475" s="72">
        <v>123</v>
      </c>
      <c r="AI475" s="72"/>
      <c r="AJ475" s="72"/>
      <c r="AK475" s="72"/>
      <c r="AL475" s="72"/>
      <c r="AM475" s="72"/>
      <c r="AN475" s="74">
        <v>42136.632523148146</v>
      </c>
      <c r="AO475" s="72"/>
      <c r="AP475" s="72" t="b">
        <v>0</v>
      </c>
      <c r="AQ475" s="72" t="b">
        <v>0</v>
      </c>
      <c r="AR475" s="72" t="b">
        <v>0</v>
      </c>
      <c r="AS475" s="72" t="s">
        <v>235</v>
      </c>
      <c r="AT475" s="72">
        <v>2</v>
      </c>
      <c r="AU475" s="76" t="s">
        <v>303</v>
      </c>
      <c r="AV475" s="72" t="b">
        <v>0</v>
      </c>
      <c r="AW475" s="72" t="s">
        <v>313</v>
      </c>
      <c r="AX475" s="76" t="s">
        <v>28643</v>
      </c>
      <c r="AY475" s="72" t="s">
        <v>66</v>
      </c>
    </row>
    <row r="476" spans="1:51" x14ac:dyDescent="0.35">
      <c r="A476" s="70" t="s">
        <v>1117</v>
      </c>
      <c r="B476" s="83"/>
      <c r="C476" s="83"/>
      <c r="D476" s="84"/>
      <c r="E476" s="107"/>
      <c r="F476" s="80" t="s">
        <v>9438</v>
      </c>
      <c r="G476" s="108"/>
      <c r="H476" s="81"/>
      <c r="I476" s="87"/>
      <c r="J476" s="109"/>
      <c r="K476" s="81" t="s">
        <v>30909</v>
      </c>
      <c r="L476" s="110"/>
      <c r="M476" s="92"/>
      <c r="N476" s="92"/>
      <c r="O476" s="93"/>
      <c r="P476" s="94"/>
      <c r="Q476" s="94"/>
      <c r="R476" s="79"/>
      <c r="S476" s="79"/>
      <c r="T476" s="79"/>
      <c r="U476" s="79"/>
      <c r="V476" s="52"/>
      <c r="W476" s="52"/>
      <c r="X476" s="52"/>
      <c r="Y476" s="52"/>
      <c r="Z476" s="51"/>
      <c r="AA476" s="88"/>
      <c r="AB476" s="88"/>
      <c r="AC476" s="89"/>
      <c r="AD476" s="72" t="s">
        <v>19596</v>
      </c>
      <c r="AE476" s="72">
        <v>22</v>
      </c>
      <c r="AF476" s="72">
        <v>46</v>
      </c>
      <c r="AG476" s="72">
        <v>374</v>
      </c>
      <c r="AH476" s="72">
        <v>264</v>
      </c>
      <c r="AI476" s="72">
        <v>0</v>
      </c>
      <c r="AJ476" s="72" t="s">
        <v>21690</v>
      </c>
      <c r="AK476" s="72" t="s">
        <v>23185</v>
      </c>
      <c r="AL476" s="72"/>
      <c r="AM476" s="72" t="s">
        <v>25249</v>
      </c>
      <c r="AN476" s="74">
        <v>42289.484155092592</v>
      </c>
      <c r="AO476" s="76" t="s">
        <v>25667</v>
      </c>
      <c r="AP476" s="72" t="b">
        <v>0</v>
      </c>
      <c r="AQ476" s="72" t="b">
        <v>0</v>
      </c>
      <c r="AR476" s="72" t="b">
        <v>0</v>
      </c>
      <c r="AS476" s="72" t="s">
        <v>235</v>
      </c>
      <c r="AT476" s="72">
        <v>1</v>
      </c>
      <c r="AU476" s="76" t="s">
        <v>303</v>
      </c>
      <c r="AV476" s="72" t="b">
        <v>0</v>
      </c>
      <c r="AW476" s="72" t="s">
        <v>313</v>
      </c>
      <c r="AX476" s="76" t="s">
        <v>28644</v>
      </c>
      <c r="AY476" s="72" t="s">
        <v>66</v>
      </c>
    </row>
    <row r="477" spans="1:51" x14ac:dyDescent="0.35">
      <c r="A477" s="70" t="s">
        <v>1118</v>
      </c>
      <c r="B477" s="83"/>
      <c r="C477" s="83"/>
      <c r="D477" s="84"/>
      <c r="E477" s="107"/>
      <c r="F477" s="80" t="s">
        <v>9439</v>
      </c>
      <c r="G477" s="108"/>
      <c r="H477" s="81"/>
      <c r="I477" s="87"/>
      <c r="J477" s="109"/>
      <c r="K477" s="81" t="s">
        <v>30910</v>
      </c>
      <c r="L477" s="110"/>
      <c r="M477" s="92"/>
      <c r="N477" s="92"/>
      <c r="O477" s="93"/>
      <c r="P477" s="94"/>
      <c r="Q477" s="94"/>
      <c r="R477" s="79"/>
      <c r="S477" s="79"/>
      <c r="T477" s="79"/>
      <c r="U477" s="79"/>
      <c r="V477" s="52"/>
      <c r="W477" s="52"/>
      <c r="X477" s="52"/>
      <c r="Y477" s="52"/>
      <c r="Z477" s="51"/>
      <c r="AA477" s="88"/>
      <c r="AB477" s="88"/>
      <c r="AC477" s="89"/>
      <c r="AD477" s="72" t="s">
        <v>19597</v>
      </c>
      <c r="AE477" s="72">
        <v>356</v>
      </c>
      <c r="AF477" s="72">
        <v>103</v>
      </c>
      <c r="AG477" s="72">
        <v>1051</v>
      </c>
      <c r="AH477" s="72">
        <v>149</v>
      </c>
      <c r="AI477" s="72">
        <v>7200</v>
      </c>
      <c r="AJ477" s="72" t="s">
        <v>21691</v>
      </c>
      <c r="AK477" s="72" t="s">
        <v>23385</v>
      </c>
      <c r="AL477" s="76" t="s">
        <v>24452</v>
      </c>
      <c r="AM477" s="72" t="s">
        <v>284</v>
      </c>
      <c r="AN477" s="74">
        <v>40747.344513888886</v>
      </c>
      <c r="AO477" s="76" t="s">
        <v>25668</v>
      </c>
      <c r="AP477" s="72" t="b">
        <v>0</v>
      </c>
      <c r="AQ477" s="72" t="b">
        <v>0</v>
      </c>
      <c r="AR477" s="72" t="b">
        <v>1</v>
      </c>
      <c r="AS477" s="72" t="s">
        <v>235</v>
      </c>
      <c r="AT477" s="72">
        <v>12</v>
      </c>
      <c r="AU477" s="76" t="s">
        <v>308</v>
      </c>
      <c r="AV477" s="72" t="b">
        <v>0</v>
      </c>
      <c r="AW477" s="72" t="s">
        <v>313</v>
      </c>
      <c r="AX477" s="76" t="s">
        <v>28645</v>
      </c>
      <c r="AY477" s="72" t="s">
        <v>66</v>
      </c>
    </row>
    <row r="478" spans="1:51" x14ac:dyDescent="0.35">
      <c r="A478" s="70" t="s">
        <v>1119</v>
      </c>
      <c r="B478" s="83"/>
      <c r="C478" s="83"/>
      <c r="D478" s="84"/>
      <c r="E478" s="107"/>
      <c r="F478" s="80" t="s">
        <v>9440</v>
      </c>
      <c r="G478" s="108"/>
      <c r="H478" s="81"/>
      <c r="I478" s="87"/>
      <c r="J478" s="109"/>
      <c r="K478" s="81" t="s">
        <v>30911</v>
      </c>
      <c r="L478" s="110"/>
      <c r="M478" s="92"/>
      <c r="N478" s="92"/>
      <c r="O478" s="93"/>
      <c r="P478" s="94"/>
      <c r="Q478" s="94"/>
      <c r="R478" s="79"/>
      <c r="S478" s="79"/>
      <c r="T478" s="79"/>
      <c r="U478" s="79"/>
      <c r="V478" s="52"/>
      <c r="W478" s="52"/>
      <c r="X478" s="52"/>
      <c r="Y478" s="52"/>
      <c r="Z478" s="51"/>
      <c r="AA478" s="88"/>
      <c r="AB478" s="88"/>
      <c r="AC478" s="89"/>
      <c r="AD478" s="72" t="s">
        <v>19598</v>
      </c>
      <c r="AE478" s="72">
        <v>1137</v>
      </c>
      <c r="AF478" s="72">
        <v>207</v>
      </c>
      <c r="AG478" s="72">
        <v>36</v>
      </c>
      <c r="AH478" s="72">
        <v>42</v>
      </c>
      <c r="AI478" s="72">
        <v>3600</v>
      </c>
      <c r="AJ478" s="72" t="s">
        <v>21692</v>
      </c>
      <c r="AK478" s="72" t="s">
        <v>23386</v>
      </c>
      <c r="AL478" s="72"/>
      <c r="AM478" s="72" t="s">
        <v>290</v>
      </c>
      <c r="AN478" s="74">
        <v>42824.027916666666</v>
      </c>
      <c r="AO478" s="76" t="s">
        <v>25669</v>
      </c>
      <c r="AP478" s="72" t="b">
        <v>0</v>
      </c>
      <c r="AQ478" s="72" t="b">
        <v>0</v>
      </c>
      <c r="AR478" s="72" t="b">
        <v>0</v>
      </c>
      <c r="AS478" s="72" t="s">
        <v>344</v>
      </c>
      <c r="AT478" s="72">
        <v>1</v>
      </c>
      <c r="AU478" s="76" t="s">
        <v>303</v>
      </c>
      <c r="AV478" s="72" t="b">
        <v>0</v>
      </c>
      <c r="AW478" s="72" t="s">
        <v>313</v>
      </c>
      <c r="AX478" s="76" t="s">
        <v>28646</v>
      </c>
      <c r="AY478" s="72" t="s">
        <v>66</v>
      </c>
    </row>
    <row r="479" spans="1:51" x14ac:dyDescent="0.35">
      <c r="A479" s="70" t="s">
        <v>2789</v>
      </c>
      <c r="B479" s="83"/>
      <c r="C479" s="83"/>
      <c r="D479" s="84"/>
      <c r="E479" s="107"/>
      <c r="F479" s="80" t="s">
        <v>27763</v>
      </c>
      <c r="G479" s="108"/>
      <c r="H479" s="81"/>
      <c r="I479" s="87"/>
      <c r="J479" s="109"/>
      <c r="K479" s="81" t="s">
        <v>30912</v>
      </c>
      <c r="L479" s="110"/>
      <c r="M479" s="92"/>
      <c r="N479" s="92"/>
      <c r="O479" s="93"/>
      <c r="P479" s="94"/>
      <c r="Q479" s="94"/>
      <c r="R479" s="79"/>
      <c r="S479" s="79"/>
      <c r="T479" s="79"/>
      <c r="U479" s="79"/>
      <c r="V479" s="52"/>
      <c r="W479" s="52"/>
      <c r="X479" s="52"/>
      <c r="Y479" s="52"/>
      <c r="Z479" s="51"/>
      <c r="AA479" s="88"/>
      <c r="AB479" s="88"/>
      <c r="AC479" s="89"/>
      <c r="AD479" s="72" t="s">
        <v>19599</v>
      </c>
      <c r="AE479" s="72">
        <v>909</v>
      </c>
      <c r="AF479" s="72">
        <v>34953586</v>
      </c>
      <c r="AG479" s="72">
        <v>272346</v>
      </c>
      <c r="AH479" s="72">
        <v>14451</v>
      </c>
      <c r="AI479" s="72">
        <v>-14400</v>
      </c>
      <c r="AJ479" s="72" t="s">
        <v>21693</v>
      </c>
      <c r="AK479" s="72" t="s">
        <v>23324</v>
      </c>
      <c r="AL479" s="76" t="s">
        <v>24453</v>
      </c>
      <c r="AM479" s="72" t="s">
        <v>289</v>
      </c>
      <c r="AN479" s="74">
        <v>39143.862291666665</v>
      </c>
      <c r="AO479" s="76" t="s">
        <v>25670</v>
      </c>
      <c r="AP479" s="72" t="b">
        <v>0</v>
      </c>
      <c r="AQ479" s="72" t="b">
        <v>0</v>
      </c>
      <c r="AR479" s="72" t="b">
        <v>0</v>
      </c>
      <c r="AS479" s="72" t="s">
        <v>231</v>
      </c>
      <c r="AT479" s="72">
        <v>188273</v>
      </c>
      <c r="AU479" s="76" t="s">
        <v>27274</v>
      </c>
      <c r="AV479" s="72" t="b">
        <v>1</v>
      </c>
      <c r="AW479" s="72" t="s">
        <v>313</v>
      </c>
      <c r="AX479" s="76" t="s">
        <v>28647</v>
      </c>
      <c r="AY479" s="72" t="s">
        <v>65</v>
      </c>
    </row>
    <row r="480" spans="1:51" x14ac:dyDescent="0.35">
      <c r="A480" s="70" t="s">
        <v>2790</v>
      </c>
      <c r="B480" s="83"/>
      <c r="C480" s="83"/>
      <c r="D480" s="84"/>
      <c r="E480" s="107"/>
      <c r="F480" s="80" t="s">
        <v>27764</v>
      </c>
      <c r="G480" s="108"/>
      <c r="H480" s="81"/>
      <c r="I480" s="87"/>
      <c r="J480" s="109"/>
      <c r="K480" s="81" t="s">
        <v>30913</v>
      </c>
      <c r="L480" s="110"/>
      <c r="M480" s="92"/>
      <c r="N480" s="92"/>
      <c r="O480" s="93"/>
      <c r="P480" s="94"/>
      <c r="Q480" s="94"/>
      <c r="R480" s="79"/>
      <c r="S480" s="79"/>
      <c r="T480" s="79"/>
      <c r="U480" s="79"/>
      <c r="V480" s="52"/>
      <c r="W480" s="52"/>
      <c r="X480" s="52"/>
      <c r="Y480" s="52"/>
      <c r="Z480" s="51"/>
      <c r="AA480" s="88"/>
      <c r="AB480" s="88"/>
      <c r="AC480" s="89"/>
      <c r="AD480" s="72" t="s">
        <v>19600</v>
      </c>
      <c r="AE480" s="72">
        <v>43</v>
      </c>
      <c r="AF480" s="72">
        <v>27326330</v>
      </c>
      <c r="AG480" s="72">
        <v>34699</v>
      </c>
      <c r="AH480" s="72">
        <v>47</v>
      </c>
      <c r="AI480" s="72">
        <v>-14400</v>
      </c>
      <c r="AJ480" s="72" t="s">
        <v>21694</v>
      </c>
      <c r="AK480" s="72" t="s">
        <v>23223</v>
      </c>
      <c r="AL480" s="72"/>
      <c r="AM480" s="72" t="s">
        <v>289</v>
      </c>
      <c r="AN480" s="74">
        <v>39890.574050925927</v>
      </c>
      <c r="AO480" s="76" t="s">
        <v>25671</v>
      </c>
      <c r="AP480" s="72" t="b">
        <v>0</v>
      </c>
      <c r="AQ480" s="72" t="b">
        <v>0</v>
      </c>
      <c r="AR480" s="72" t="b">
        <v>1</v>
      </c>
      <c r="AS480" s="72" t="s">
        <v>231</v>
      </c>
      <c r="AT480" s="72">
        <v>67318</v>
      </c>
      <c r="AU480" s="76" t="s">
        <v>27275</v>
      </c>
      <c r="AV480" s="72" t="b">
        <v>1</v>
      </c>
      <c r="AW480" s="72" t="s">
        <v>313</v>
      </c>
      <c r="AX480" s="76" t="s">
        <v>28648</v>
      </c>
      <c r="AY480" s="72" t="s">
        <v>65</v>
      </c>
    </row>
    <row r="481" spans="1:51" x14ac:dyDescent="0.35">
      <c r="A481" s="70" t="s">
        <v>1120</v>
      </c>
      <c r="B481" s="83"/>
      <c r="C481" s="83"/>
      <c r="D481" s="84"/>
      <c r="E481" s="107"/>
      <c r="F481" s="80" t="s">
        <v>9441</v>
      </c>
      <c r="G481" s="108"/>
      <c r="H481" s="81"/>
      <c r="I481" s="87"/>
      <c r="J481" s="109"/>
      <c r="K481" s="81" t="s">
        <v>30914</v>
      </c>
      <c r="L481" s="110"/>
      <c r="M481" s="92"/>
      <c r="N481" s="92"/>
      <c r="O481" s="93"/>
      <c r="P481" s="94"/>
      <c r="Q481" s="94"/>
      <c r="R481" s="79"/>
      <c r="S481" s="79"/>
      <c r="T481" s="79"/>
      <c r="U481" s="79"/>
      <c r="V481" s="52"/>
      <c r="W481" s="52"/>
      <c r="X481" s="52"/>
      <c r="Y481" s="52"/>
      <c r="Z481" s="51"/>
      <c r="AA481" s="88"/>
      <c r="AB481" s="88"/>
      <c r="AC481" s="89"/>
      <c r="AD481" s="72" t="s">
        <v>19601</v>
      </c>
      <c r="AE481" s="72">
        <v>27</v>
      </c>
      <c r="AF481" s="72">
        <v>8</v>
      </c>
      <c r="AG481" s="72">
        <v>165</v>
      </c>
      <c r="AH481" s="72">
        <v>23</v>
      </c>
      <c r="AI481" s="72">
        <v>7200</v>
      </c>
      <c r="AJ481" s="72"/>
      <c r="AK481" s="72"/>
      <c r="AL481" s="72"/>
      <c r="AM481" s="72" t="s">
        <v>284</v>
      </c>
      <c r="AN481" s="74">
        <v>40804.649097222224</v>
      </c>
      <c r="AO481" s="72"/>
      <c r="AP481" s="72" t="b">
        <v>1</v>
      </c>
      <c r="AQ481" s="72" t="b">
        <v>0</v>
      </c>
      <c r="AR481" s="72" t="b">
        <v>0</v>
      </c>
      <c r="AS481" s="72" t="s">
        <v>235</v>
      </c>
      <c r="AT481" s="72">
        <v>0</v>
      </c>
      <c r="AU481" s="76" t="s">
        <v>303</v>
      </c>
      <c r="AV481" s="72" t="b">
        <v>0</v>
      </c>
      <c r="AW481" s="72" t="s">
        <v>313</v>
      </c>
      <c r="AX481" s="76" t="s">
        <v>28649</v>
      </c>
      <c r="AY481" s="72" t="s">
        <v>66</v>
      </c>
    </row>
    <row r="482" spans="1:51" x14ac:dyDescent="0.35">
      <c r="A482" s="70" t="s">
        <v>1121</v>
      </c>
      <c r="B482" s="83"/>
      <c r="C482" s="83"/>
      <c r="D482" s="84"/>
      <c r="E482" s="107"/>
      <c r="F482" s="80" t="s">
        <v>9442</v>
      </c>
      <c r="G482" s="108"/>
      <c r="H482" s="81"/>
      <c r="I482" s="87"/>
      <c r="J482" s="109"/>
      <c r="K482" s="81" t="s">
        <v>30915</v>
      </c>
      <c r="L482" s="110"/>
      <c r="M482" s="92"/>
      <c r="N482" s="92"/>
      <c r="O482" s="93"/>
      <c r="P482" s="94"/>
      <c r="Q482" s="94"/>
      <c r="R482" s="79"/>
      <c r="S482" s="79"/>
      <c r="T482" s="79"/>
      <c r="U482" s="79"/>
      <c r="V482" s="52"/>
      <c r="W482" s="52"/>
      <c r="X482" s="52"/>
      <c r="Y482" s="52"/>
      <c r="Z482" s="51"/>
      <c r="AA482" s="88"/>
      <c r="AB482" s="88"/>
      <c r="AC482" s="89"/>
      <c r="AD482" s="72" t="s">
        <v>1121</v>
      </c>
      <c r="AE482" s="72">
        <v>803</v>
      </c>
      <c r="AF482" s="72">
        <v>458</v>
      </c>
      <c r="AG482" s="72">
        <v>31520</v>
      </c>
      <c r="AH482" s="72">
        <v>10884</v>
      </c>
      <c r="AI482" s="72">
        <v>7200</v>
      </c>
      <c r="AJ482" s="72" t="s">
        <v>21695</v>
      </c>
      <c r="AK482" s="72" t="s">
        <v>23387</v>
      </c>
      <c r="AL482" s="76" t="s">
        <v>24454</v>
      </c>
      <c r="AM482" s="72" t="s">
        <v>25250</v>
      </c>
      <c r="AN482" s="74">
        <v>39429.856168981481</v>
      </c>
      <c r="AO482" s="76" t="s">
        <v>25672</v>
      </c>
      <c r="AP482" s="72" t="b">
        <v>0</v>
      </c>
      <c r="AQ482" s="72" t="b">
        <v>0</v>
      </c>
      <c r="AR482" s="72" t="b">
        <v>0</v>
      </c>
      <c r="AS482" s="72" t="s">
        <v>300</v>
      </c>
      <c r="AT482" s="72">
        <v>171</v>
      </c>
      <c r="AU482" s="76" t="s">
        <v>27276</v>
      </c>
      <c r="AV482" s="72" t="b">
        <v>0</v>
      </c>
      <c r="AW482" s="72" t="s">
        <v>313</v>
      </c>
      <c r="AX482" s="76" t="s">
        <v>28650</v>
      </c>
      <c r="AY482" s="72" t="s">
        <v>66</v>
      </c>
    </row>
    <row r="483" spans="1:51" x14ac:dyDescent="0.35">
      <c r="A483" s="70" t="s">
        <v>1122</v>
      </c>
      <c r="B483" s="83"/>
      <c r="C483" s="83"/>
      <c r="D483" s="84"/>
      <c r="E483" s="107"/>
      <c r="F483" s="80" t="s">
        <v>9443</v>
      </c>
      <c r="G483" s="108"/>
      <c r="H483" s="81"/>
      <c r="I483" s="87"/>
      <c r="J483" s="109"/>
      <c r="K483" s="81" t="s">
        <v>30916</v>
      </c>
      <c r="L483" s="110"/>
      <c r="M483" s="92"/>
      <c r="N483" s="92"/>
      <c r="O483" s="93"/>
      <c r="P483" s="94"/>
      <c r="Q483" s="94"/>
      <c r="R483" s="79"/>
      <c r="S483" s="79"/>
      <c r="T483" s="79"/>
      <c r="U483" s="79"/>
      <c r="V483" s="52"/>
      <c r="W483" s="52"/>
      <c r="X483" s="52"/>
      <c r="Y483" s="52"/>
      <c r="Z483" s="51"/>
      <c r="AA483" s="88"/>
      <c r="AB483" s="88"/>
      <c r="AC483" s="89"/>
      <c r="AD483" s="72" t="s">
        <v>19602</v>
      </c>
      <c r="AE483" s="72">
        <v>24</v>
      </c>
      <c r="AF483" s="72">
        <v>27</v>
      </c>
      <c r="AG483" s="72">
        <v>23</v>
      </c>
      <c r="AH483" s="72">
        <v>1</v>
      </c>
      <c r="AI483" s="72"/>
      <c r="AJ483" s="72" t="s">
        <v>21696</v>
      </c>
      <c r="AK483" s="72"/>
      <c r="AL483" s="72"/>
      <c r="AM483" s="72"/>
      <c r="AN483" s="74">
        <v>41037.7190625</v>
      </c>
      <c r="AO483" s="72"/>
      <c r="AP483" s="72" t="b">
        <v>1</v>
      </c>
      <c r="AQ483" s="72" t="b">
        <v>0</v>
      </c>
      <c r="AR483" s="72" t="b">
        <v>0</v>
      </c>
      <c r="AS483" s="72" t="s">
        <v>300</v>
      </c>
      <c r="AT483" s="72">
        <v>0</v>
      </c>
      <c r="AU483" s="76" t="s">
        <v>303</v>
      </c>
      <c r="AV483" s="72" t="b">
        <v>0</v>
      </c>
      <c r="AW483" s="72" t="s">
        <v>313</v>
      </c>
      <c r="AX483" s="76" t="s">
        <v>28651</v>
      </c>
      <c r="AY483" s="72" t="s">
        <v>66</v>
      </c>
    </row>
    <row r="484" spans="1:51" x14ac:dyDescent="0.35">
      <c r="A484" s="70" t="s">
        <v>1123</v>
      </c>
      <c r="B484" s="83"/>
      <c r="C484" s="83"/>
      <c r="D484" s="84"/>
      <c r="E484" s="107"/>
      <c r="F484" s="80" t="s">
        <v>9444</v>
      </c>
      <c r="G484" s="108"/>
      <c r="H484" s="81"/>
      <c r="I484" s="87"/>
      <c r="J484" s="109"/>
      <c r="K484" s="81" t="s">
        <v>30917</v>
      </c>
      <c r="L484" s="110"/>
      <c r="M484" s="92"/>
      <c r="N484" s="92"/>
      <c r="O484" s="93"/>
      <c r="P484" s="94"/>
      <c r="Q484" s="94"/>
      <c r="R484" s="79"/>
      <c r="S484" s="79"/>
      <c r="T484" s="79"/>
      <c r="U484" s="79"/>
      <c r="V484" s="52"/>
      <c r="W484" s="52"/>
      <c r="X484" s="52"/>
      <c r="Y484" s="52"/>
      <c r="Z484" s="51"/>
      <c r="AA484" s="88"/>
      <c r="AB484" s="88"/>
      <c r="AC484" s="89"/>
      <c r="AD484" s="72" t="s">
        <v>19603</v>
      </c>
      <c r="AE484" s="72">
        <v>271</v>
      </c>
      <c r="AF484" s="72">
        <v>44</v>
      </c>
      <c r="AG484" s="72">
        <v>916</v>
      </c>
      <c r="AH484" s="72">
        <v>112</v>
      </c>
      <c r="AI484" s="72"/>
      <c r="AJ484" s="72"/>
      <c r="AK484" s="72" t="s">
        <v>23388</v>
      </c>
      <c r="AL484" s="72"/>
      <c r="AM484" s="72"/>
      <c r="AN484" s="74">
        <v>42422.368518518517</v>
      </c>
      <c r="AO484" s="76" t="s">
        <v>25673</v>
      </c>
      <c r="AP484" s="72" t="b">
        <v>1</v>
      </c>
      <c r="AQ484" s="72" t="b">
        <v>0</v>
      </c>
      <c r="AR484" s="72" t="b">
        <v>0</v>
      </c>
      <c r="AS484" s="72" t="s">
        <v>27147</v>
      </c>
      <c r="AT484" s="72">
        <v>5</v>
      </c>
      <c r="AU484" s="72"/>
      <c r="AV484" s="72" t="b">
        <v>0</v>
      </c>
      <c r="AW484" s="72" t="s">
        <v>313</v>
      </c>
      <c r="AX484" s="76" t="s">
        <v>28652</v>
      </c>
      <c r="AY484" s="72" t="s">
        <v>66</v>
      </c>
    </row>
    <row r="485" spans="1:51" x14ac:dyDescent="0.35">
      <c r="A485" s="70" t="s">
        <v>2791</v>
      </c>
      <c r="B485" s="83"/>
      <c r="C485" s="83"/>
      <c r="D485" s="84"/>
      <c r="E485" s="107"/>
      <c r="F485" s="80" t="s">
        <v>27765</v>
      </c>
      <c r="G485" s="108"/>
      <c r="H485" s="81"/>
      <c r="I485" s="87"/>
      <c r="J485" s="109"/>
      <c r="K485" s="81" t="s">
        <v>30918</v>
      </c>
      <c r="L485" s="110"/>
      <c r="M485" s="92"/>
      <c r="N485" s="92"/>
      <c r="O485" s="93"/>
      <c r="P485" s="94"/>
      <c r="Q485" s="94"/>
      <c r="R485" s="79"/>
      <c r="S485" s="79"/>
      <c r="T485" s="79"/>
      <c r="U485" s="79"/>
      <c r="V485" s="52"/>
      <c r="W485" s="52"/>
      <c r="X485" s="52"/>
      <c r="Y485" s="52"/>
      <c r="Z485" s="51"/>
      <c r="AA485" s="88"/>
      <c r="AB485" s="88"/>
      <c r="AC485" s="89"/>
      <c r="AD485" s="72" t="s">
        <v>19604</v>
      </c>
      <c r="AE485" s="72">
        <v>2910</v>
      </c>
      <c r="AF485" s="72">
        <v>46575</v>
      </c>
      <c r="AG485" s="72">
        <v>621976</v>
      </c>
      <c r="AH485" s="72">
        <v>552</v>
      </c>
      <c r="AI485" s="72">
        <v>3600</v>
      </c>
      <c r="AJ485" s="72" t="s">
        <v>21697</v>
      </c>
      <c r="AK485" s="72"/>
      <c r="AL485" s="76" t="s">
        <v>24455</v>
      </c>
      <c r="AM485" s="72" t="s">
        <v>290</v>
      </c>
      <c r="AN485" s="74">
        <v>41459.45753472222</v>
      </c>
      <c r="AO485" s="76" t="s">
        <v>25674</v>
      </c>
      <c r="AP485" s="72" t="b">
        <v>0</v>
      </c>
      <c r="AQ485" s="72" t="b">
        <v>0</v>
      </c>
      <c r="AR485" s="72" t="b">
        <v>0</v>
      </c>
      <c r="AS485" s="72" t="s">
        <v>302</v>
      </c>
      <c r="AT485" s="72">
        <v>167</v>
      </c>
      <c r="AU485" s="76" t="s">
        <v>27277</v>
      </c>
      <c r="AV485" s="72" t="b">
        <v>1</v>
      </c>
      <c r="AW485" s="72" t="s">
        <v>313</v>
      </c>
      <c r="AX485" s="76" t="s">
        <v>28653</v>
      </c>
      <c r="AY485" s="72" t="s">
        <v>65</v>
      </c>
    </row>
    <row r="486" spans="1:51" x14ac:dyDescent="0.35">
      <c r="A486" s="70" t="s">
        <v>1124</v>
      </c>
      <c r="B486" s="83"/>
      <c r="C486" s="83"/>
      <c r="D486" s="84"/>
      <c r="E486" s="107"/>
      <c r="F486" s="80" t="s">
        <v>9445</v>
      </c>
      <c r="G486" s="108"/>
      <c r="H486" s="81"/>
      <c r="I486" s="87"/>
      <c r="J486" s="109"/>
      <c r="K486" s="81" t="s">
        <v>30919</v>
      </c>
      <c r="L486" s="110"/>
      <c r="M486" s="92"/>
      <c r="N486" s="92"/>
      <c r="O486" s="93"/>
      <c r="P486" s="94"/>
      <c r="Q486" s="94"/>
      <c r="R486" s="79"/>
      <c r="S486" s="79"/>
      <c r="T486" s="79"/>
      <c r="U486" s="79"/>
      <c r="V486" s="52"/>
      <c r="W486" s="52"/>
      <c r="X486" s="52"/>
      <c r="Y486" s="52"/>
      <c r="Z486" s="51"/>
      <c r="AA486" s="88"/>
      <c r="AB486" s="88"/>
      <c r="AC486" s="89"/>
      <c r="AD486" s="72" t="s">
        <v>19605</v>
      </c>
      <c r="AE486" s="72">
        <v>183</v>
      </c>
      <c r="AF486" s="72">
        <v>283</v>
      </c>
      <c r="AG486" s="72">
        <v>14341</v>
      </c>
      <c r="AH486" s="72">
        <v>742</v>
      </c>
      <c r="AI486" s="72">
        <v>7200</v>
      </c>
      <c r="AJ486" s="72" t="s">
        <v>21698</v>
      </c>
      <c r="AK486" s="72" t="s">
        <v>624</v>
      </c>
      <c r="AL486" s="76" t="s">
        <v>24456</v>
      </c>
      <c r="AM486" s="72" t="s">
        <v>284</v>
      </c>
      <c r="AN486" s="74">
        <v>39940.837106481478</v>
      </c>
      <c r="AO486" s="72"/>
      <c r="AP486" s="72" t="b">
        <v>0</v>
      </c>
      <c r="AQ486" s="72" t="b">
        <v>0</v>
      </c>
      <c r="AR486" s="72" t="b">
        <v>1</v>
      </c>
      <c r="AS486" s="72" t="s">
        <v>235</v>
      </c>
      <c r="AT486" s="72">
        <v>10</v>
      </c>
      <c r="AU486" s="76" t="s">
        <v>307</v>
      </c>
      <c r="AV486" s="72" t="b">
        <v>0</v>
      </c>
      <c r="AW486" s="72" t="s">
        <v>313</v>
      </c>
      <c r="AX486" s="76" t="s">
        <v>28654</v>
      </c>
      <c r="AY486" s="72" t="s">
        <v>66</v>
      </c>
    </row>
    <row r="487" spans="1:51" x14ac:dyDescent="0.35">
      <c r="A487" s="70" t="s">
        <v>1125</v>
      </c>
      <c r="B487" s="83"/>
      <c r="C487" s="83"/>
      <c r="D487" s="84"/>
      <c r="E487" s="107"/>
      <c r="F487" s="80" t="s">
        <v>9446</v>
      </c>
      <c r="G487" s="108"/>
      <c r="H487" s="81"/>
      <c r="I487" s="87"/>
      <c r="J487" s="109"/>
      <c r="K487" s="81" t="s">
        <v>30920</v>
      </c>
      <c r="L487" s="110"/>
      <c r="M487" s="92"/>
      <c r="N487" s="92"/>
      <c r="O487" s="93"/>
      <c r="P487" s="94"/>
      <c r="Q487" s="94"/>
      <c r="R487" s="79"/>
      <c r="S487" s="79"/>
      <c r="T487" s="79"/>
      <c r="U487" s="79"/>
      <c r="V487" s="52"/>
      <c r="W487" s="52"/>
      <c r="X487" s="52"/>
      <c r="Y487" s="52"/>
      <c r="Z487" s="51"/>
      <c r="AA487" s="88"/>
      <c r="AB487" s="88"/>
      <c r="AC487" s="89"/>
      <c r="AD487" s="72" t="s">
        <v>19606</v>
      </c>
      <c r="AE487" s="72">
        <v>320</v>
      </c>
      <c r="AF487" s="72">
        <v>393</v>
      </c>
      <c r="AG487" s="72">
        <v>1489</v>
      </c>
      <c r="AH487" s="72">
        <v>4436</v>
      </c>
      <c r="AI487" s="72"/>
      <c r="AJ487" s="72" t="s">
        <v>21699</v>
      </c>
      <c r="AK487" s="72" t="s">
        <v>278</v>
      </c>
      <c r="AL487" s="76" t="s">
        <v>24457</v>
      </c>
      <c r="AM487" s="72"/>
      <c r="AN487" s="74">
        <v>42180.789409722223</v>
      </c>
      <c r="AO487" s="76" t="s">
        <v>25675</v>
      </c>
      <c r="AP487" s="72" t="b">
        <v>0</v>
      </c>
      <c r="AQ487" s="72" t="b">
        <v>0</v>
      </c>
      <c r="AR487" s="72" t="b">
        <v>1</v>
      </c>
      <c r="AS487" s="72" t="s">
        <v>235</v>
      </c>
      <c r="AT487" s="72">
        <v>11</v>
      </c>
      <c r="AU487" s="76" t="s">
        <v>303</v>
      </c>
      <c r="AV487" s="72" t="b">
        <v>0</v>
      </c>
      <c r="AW487" s="72" t="s">
        <v>313</v>
      </c>
      <c r="AX487" s="76" t="s">
        <v>28655</v>
      </c>
      <c r="AY487" s="72" t="s">
        <v>66</v>
      </c>
    </row>
    <row r="488" spans="1:51" x14ac:dyDescent="0.35">
      <c r="A488" s="70" t="s">
        <v>1126</v>
      </c>
      <c r="B488" s="83"/>
      <c r="C488" s="83"/>
      <c r="D488" s="84"/>
      <c r="E488" s="107"/>
      <c r="F488" s="80" t="s">
        <v>9447</v>
      </c>
      <c r="G488" s="108"/>
      <c r="H488" s="81"/>
      <c r="I488" s="87"/>
      <c r="J488" s="109"/>
      <c r="K488" s="81" t="s">
        <v>30921</v>
      </c>
      <c r="L488" s="110"/>
      <c r="M488" s="92"/>
      <c r="N488" s="92"/>
      <c r="O488" s="93"/>
      <c r="P488" s="94"/>
      <c r="Q488" s="94"/>
      <c r="R488" s="79"/>
      <c r="S488" s="79"/>
      <c r="T488" s="79"/>
      <c r="U488" s="79"/>
      <c r="V488" s="52"/>
      <c r="W488" s="52"/>
      <c r="X488" s="52"/>
      <c r="Y488" s="52"/>
      <c r="Z488" s="51"/>
      <c r="AA488" s="88"/>
      <c r="AB488" s="88"/>
      <c r="AC488" s="89"/>
      <c r="AD488" s="72" t="s">
        <v>19607</v>
      </c>
      <c r="AE488" s="72">
        <v>1962</v>
      </c>
      <c r="AF488" s="72">
        <v>2420</v>
      </c>
      <c r="AG488" s="72">
        <v>25448</v>
      </c>
      <c r="AH488" s="72">
        <v>25904</v>
      </c>
      <c r="AI488" s="72"/>
      <c r="AJ488" s="72" t="s">
        <v>21700</v>
      </c>
      <c r="AK488" s="72" t="s">
        <v>23389</v>
      </c>
      <c r="AL488" s="72"/>
      <c r="AM488" s="72"/>
      <c r="AN488" s="74">
        <v>41955.770949074074</v>
      </c>
      <c r="AO488" s="76" t="s">
        <v>25676</v>
      </c>
      <c r="AP488" s="72" t="b">
        <v>1</v>
      </c>
      <c r="AQ488" s="72" t="b">
        <v>0</v>
      </c>
      <c r="AR488" s="72" t="b">
        <v>1</v>
      </c>
      <c r="AS488" s="72" t="s">
        <v>235</v>
      </c>
      <c r="AT488" s="72">
        <v>56</v>
      </c>
      <c r="AU488" s="76" t="s">
        <v>303</v>
      </c>
      <c r="AV488" s="72" t="b">
        <v>0</v>
      </c>
      <c r="AW488" s="72" t="s">
        <v>313</v>
      </c>
      <c r="AX488" s="76" t="s">
        <v>28656</v>
      </c>
      <c r="AY488" s="72" t="s">
        <v>66</v>
      </c>
    </row>
    <row r="489" spans="1:51" x14ac:dyDescent="0.35">
      <c r="A489" s="70" t="s">
        <v>1127</v>
      </c>
      <c r="B489" s="83"/>
      <c r="C489" s="83"/>
      <c r="D489" s="84"/>
      <c r="E489" s="107"/>
      <c r="F489" s="80" t="s">
        <v>9448</v>
      </c>
      <c r="G489" s="108"/>
      <c r="H489" s="81"/>
      <c r="I489" s="87"/>
      <c r="J489" s="109"/>
      <c r="K489" s="81" t="s">
        <v>30922</v>
      </c>
      <c r="L489" s="110"/>
      <c r="M489" s="92"/>
      <c r="N489" s="92"/>
      <c r="O489" s="93"/>
      <c r="P489" s="94"/>
      <c r="Q489" s="94"/>
      <c r="R489" s="79"/>
      <c r="S489" s="79"/>
      <c r="T489" s="79"/>
      <c r="U489" s="79"/>
      <c r="V489" s="52"/>
      <c r="W489" s="52"/>
      <c r="X489" s="52"/>
      <c r="Y489" s="52"/>
      <c r="Z489" s="51"/>
      <c r="AA489" s="88"/>
      <c r="AB489" s="88"/>
      <c r="AC489" s="89"/>
      <c r="AD489" s="72" t="s">
        <v>19608</v>
      </c>
      <c r="AE489" s="72">
        <v>330</v>
      </c>
      <c r="AF489" s="72">
        <v>68</v>
      </c>
      <c r="AG489" s="72">
        <v>1731</v>
      </c>
      <c r="AH489" s="72">
        <v>111</v>
      </c>
      <c r="AI489" s="72"/>
      <c r="AJ489" s="72" t="s">
        <v>21701</v>
      </c>
      <c r="AK489" s="72" t="s">
        <v>23390</v>
      </c>
      <c r="AL489" s="76" t="s">
        <v>24458</v>
      </c>
      <c r="AM489" s="72"/>
      <c r="AN489" s="74">
        <v>40787.500289351854</v>
      </c>
      <c r="AO489" s="76" t="s">
        <v>25677</v>
      </c>
      <c r="AP489" s="72" t="b">
        <v>0</v>
      </c>
      <c r="AQ489" s="72" t="b">
        <v>0</v>
      </c>
      <c r="AR489" s="72" t="b">
        <v>1</v>
      </c>
      <c r="AS489" s="72" t="s">
        <v>235</v>
      </c>
      <c r="AT489" s="72">
        <v>2</v>
      </c>
      <c r="AU489" s="76" t="s">
        <v>27278</v>
      </c>
      <c r="AV489" s="72" t="b">
        <v>0</v>
      </c>
      <c r="AW489" s="72" t="s">
        <v>313</v>
      </c>
      <c r="AX489" s="76" t="s">
        <v>28657</v>
      </c>
      <c r="AY489" s="72" t="s">
        <v>66</v>
      </c>
    </row>
    <row r="490" spans="1:51" x14ac:dyDescent="0.35">
      <c r="A490" s="70" t="s">
        <v>2792</v>
      </c>
      <c r="B490" s="83"/>
      <c r="C490" s="83"/>
      <c r="D490" s="84"/>
      <c r="E490" s="107"/>
      <c r="F490" s="80" t="s">
        <v>27766</v>
      </c>
      <c r="G490" s="108"/>
      <c r="H490" s="81"/>
      <c r="I490" s="87"/>
      <c r="J490" s="109"/>
      <c r="K490" s="81" t="s">
        <v>30923</v>
      </c>
      <c r="L490" s="110"/>
      <c r="M490" s="92"/>
      <c r="N490" s="92"/>
      <c r="O490" s="93"/>
      <c r="P490" s="94"/>
      <c r="Q490" s="94"/>
      <c r="R490" s="79"/>
      <c r="S490" s="79"/>
      <c r="T490" s="79"/>
      <c r="U490" s="79"/>
      <c r="V490" s="52"/>
      <c r="W490" s="52"/>
      <c r="X490" s="52"/>
      <c r="Y490" s="52"/>
      <c r="Z490" s="51"/>
      <c r="AA490" s="88"/>
      <c r="AB490" s="88"/>
      <c r="AC490" s="89"/>
      <c r="AD490" s="72" t="s">
        <v>19609</v>
      </c>
      <c r="AE490" s="72">
        <v>51</v>
      </c>
      <c r="AF490" s="72">
        <v>4688</v>
      </c>
      <c r="AG490" s="72">
        <v>648</v>
      </c>
      <c r="AH490" s="72">
        <v>19</v>
      </c>
      <c r="AI490" s="72">
        <v>-14400</v>
      </c>
      <c r="AJ490" s="72" t="s">
        <v>21702</v>
      </c>
      <c r="AK490" s="72"/>
      <c r="AL490" s="76" t="s">
        <v>24459</v>
      </c>
      <c r="AM490" s="72" t="s">
        <v>289</v>
      </c>
      <c r="AN490" s="74">
        <v>41372.59684027778</v>
      </c>
      <c r="AO490" s="76" t="s">
        <v>25678</v>
      </c>
      <c r="AP490" s="72" t="b">
        <v>1</v>
      </c>
      <c r="AQ490" s="72" t="b">
        <v>0</v>
      </c>
      <c r="AR490" s="72" t="b">
        <v>0</v>
      </c>
      <c r="AS490" s="72" t="s">
        <v>231</v>
      </c>
      <c r="AT490" s="72">
        <v>185</v>
      </c>
      <c r="AU490" s="76" t="s">
        <v>303</v>
      </c>
      <c r="AV490" s="72" t="b">
        <v>1</v>
      </c>
      <c r="AW490" s="72" t="s">
        <v>313</v>
      </c>
      <c r="AX490" s="76" t="s">
        <v>28658</v>
      </c>
      <c r="AY490" s="72" t="s">
        <v>65</v>
      </c>
    </row>
    <row r="491" spans="1:51" x14ac:dyDescent="0.35">
      <c r="A491" s="70" t="s">
        <v>1128</v>
      </c>
      <c r="B491" s="83"/>
      <c r="C491" s="83"/>
      <c r="D491" s="84"/>
      <c r="E491" s="107"/>
      <c r="F491" s="80" t="s">
        <v>27767</v>
      </c>
      <c r="G491" s="108"/>
      <c r="H491" s="81"/>
      <c r="I491" s="87"/>
      <c r="J491" s="109"/>
      <c r="K491" s="81" t="s">
        <v>30924</v>
      </c>
      <c r="L491" s="110"/>
      <c r="M491" s="92"/>
      <c r="N491" s="92"/>
      <c r="O491" s="93"/>
      <c r="P491" s="94"/>
      <c r="Q491" s="94"/>
      <c r="R491" s="79"/>
      <c r="S491" s="79"/>
      <c r="T491" s="79"/>
      <c r="U491" s="79"/>
      <c r="V491" s="52"/>
      <c r="W491" s="52"/>
      <c r="X491" s="52"/>
      <c r="Y491" s="52"/>
      <c r="Z491" s="51"/>
      <c r="AA491" s="88"/>
      <c r="AB491" s="88"/>
      <c r="AC491" s="89"/>
      <c r="AD491" s="72" t="s">
        <v>19610</v>
      </c>
      <c r="AE491" s="72">
        <v>414</v>
      </c>
      <c r="AF491" s="72">
        <v>361</v>
      </c>
      <c r="AG491" s="72">
        <v>11591</v>
      </c>
      <c r="AH491" s="72">
        <v>784</v>
      </c>
      <c r="AI491" s="72">
        <v>-18000</v>
      </c>
      <c r="AJ491" s="72"/>
      <c r="AK491" s="72"/>
      <c r="AL491" s="72"/>
      <c r="AM491" s="72" t="s">
        <v>507</v>
      </c>
      <c r="AN491" s="74">
        <v>39936.981041666666</v>
      </c>
      <c r="AO491" s="76" t="s">
        <v>25679</v>
      </c>
      <c r="AP491" s="72" t="b">
        <v>0</v>
      </c>
      <c r="AQ491" s="72" t="b">
        <v>0</v>
      </c>
      <c r="AR491" s="72" t="b">
        <v>1</v>
      </c>
      <c r="AS491" s="72" t="s">
        <v>231</v>
      </c>
      <c r="AT491" s="72">
        <v>0</v>
      </c>
      <c r="AU491" s="76" t="s">
        <v>27279</v>
      </c>
      <c r="AV491" s="72" t="b">
        <v>0</v>
      </c>
      <c r="AW491" s="72" t="s">
        <v>313</v>
      </c>
      <c r="AX491" s="76" t="s">
        <v>28659</v>
      </c>
      <c r="AY491" s="72" t="s">
        <v>66</v>
      </c>
    </row>
    <row r="492" spans="1:51" x14ac:dyDescent="0.35">
      <c r="A492" s="70" t="s">
        <v>1129</v>
      </c>
      <c r="B492" s="83"/>
      <c r="C492" s="83"/>
      <c r="D492" s="84"/>
      <c r="E492" s="107"/>
      <c r="F492" s="80" t="s">
        <v>9449</v>
      </c>
      <c r="G492" s="108"/>
      <c r="H492" s="81"/>
      <c r="I492" s="87"/>
      <c r="J492" s="109"/>
      <c r="K492" s="81" t="s">
        <v>30925</v>
      </c>
      <c r="L492" s="110"/>
      <c r="M492" s="92"/>
      <c r="N492" s="92"/>
      <c r="O492" s="93"/>
      <c r="P492" s="94"/>
      <c r="Q492" s="94"/>
      <c r="R492" s="79"/>
      <c r="S492" s="79"/>
      <c r="T492" s="79"/>
      <c r="U492" s="79"/>
      <c r="V492" s="52"/>
      <c r="W492" s="52"/>
      <c r="X492" s="52"/>
      <c r="Y492" s="52"/>
      <c r="Z492" s="51"/>
      <c r="AA492" s="88"/>
      <c r="AB492" s="88"/>
      <c r="AC492" s="89"/>
      <c r="AD492" s="72" t="s">
        <v>19611</v>
      </c>
      <c r="AE492" s="72">
        <v>76</v>
      </c>
      <c r="AF492" s="72">
        <v>5</v>
      </c>
      <c r="AG492" s="72">
        <v>7</v>
      </c>
      <c r="AH492" s="72">
        <v>16</v>
      </c>
      <c r="AI492" s="72">
        <v>7200</v>
      </c>
      <c r="AJ492" s="72"/>
      <c r="AK492" s="72"/>
      <c r="AL492" s="72"/>
      <c r="AM492" s="72" t="s">
        <v>284</v>
      </c>
      <c r="AN492" s="74">
        <v>41148.106886574074</v>
      </c>
      <c r="AO492" s="72"/>
      <c r="AP492" s="72" t="b">
        <v>1</v>
      </c>
      <c r="AQ492" s="72" t="b">
        <v>0</v>
      </c>
      <c r="AR492" s="72" t="b">
        <v>0</v>
      </c>
      <c r="AS492" s="72" t="s">
        <v>235</v>
      </c>
      <c r="AT492" s="72">
        <v>0</v>
      </c>
      <c r="AU492" s="76" t="s">
        <v>303</v>
      </c>
      <c r="AV492" s="72" t="b">
        <v>0</v>
      </c>
      <c r="AW492" s="72" t="s">
        <v>313</v>
      </c>
      <c r="AX492" s="76" t="s">
        <v>28660</v>
      </c>
      <c r="AY492" s="72" t="s">
        <v>66</v>
      </c>
    </row>
    <row r="493" spans="1:51" x14ac:dyDescent="0.35">
      <c r="A493" s="70" t="s">
        <v>1130</v>
      </c>
      <c r="B493" s="83"/>
      <c r="C493" s="83"/>
      <c r="D493" s="84"/>
      <c r="E493" s="107"/>
      <c r="F493" s="80" t="s">
        <v>9450</v>
      </c>
      <c r="G493" s="108"/>
      <c r="H493" s="81"/>
      <c r="I493" s="87"/>
      <c r="J493" s="109"/>
      <c r="K493" s="81" t="s">
        <v>30926</v>
      </c>
      <c r="L493" s="110"/>
      <c r="M493" s="92"/>
      <c r="N493" s="92"/>
      <c r="O493" s="93"/>
      <c r="P493" s="94"/>
      <c r="Q493" s="94"/>
      <c r="R493" s="79"/>
      <c r="S493" s="79"/>
      <c r="T493" s="79"/>
      <c r="U493" s="79"/>
      <c r="V493" s="52"/>
      <c r="W493" s="52"/>
      <c r="X493" s="52"/>
      <c r="Y493" s="52"/>
      <c r="Z493" s="51"/>
      <c r="AA493" s="88"/>
      <c r="AB493" s="88"/>
      <c r="AC493" s="89"/>
      <c r="AD493" s="72" t="s">
        <v>19612</v>
      </c>
      <c r="AE493" s="72">
        <v>748</v>
      </c>
      <c r="AF493" s="72">
        <v>1459</v>
      </c>
      <c r="AG493" s="72">
        <v>37935</v>
      </c>
      <c r="AH493" s="72">
        <v>1933</v>
      </c>
      <c r="AI493" s="72">
        <v>-25200</v>
      </c>
      <c r="AJ493" s="72" t="s">
        <v>21703</v>
      </c>
      <c r="AK493" s="72" t="s">
        <v>23391</v>
      </c>
      <c r="AL493" s="72"/>
      <c r="AM493" s="72" t="s">
        <v>282</v>
      </c>
      <c r="AN493" s="74">
        <v>41601.688761574071</v>
      </c>
      <c r="AO493" s="76" t="s">
        <v>25680</v>
      </c>
      <c r="AP493" s="72" t="b">
        <v>0</v>
      </c>
      <c r="AQ493" s="72" t="b">
        <v>0</v>
      </c>
      <c r="AR493" s="72" t="b">
        <v>1</v>
      </c>
      <c r="AS493" s="72" t="s">
        <v>235</v>
      </c>
      <c r="AT493" s="72">
        <v>17</v>
      </c>
      <c r="AU493" s="76" t="s">
        <v>303</v>
      </c>
      <c r="AV493" s="72" t="b">
        <v>0</v>
      </c>
      <c r="AW493" s="72" t="s">
        <v>313</v>
      </c>
      <c r="AX493" s="76" t="s">
        <v>28661</v>
      </c>
      <c r="AY493" s="72" t="s">
        <v>66</v>
      </c>
    </row>
    <row r="494" spans="1:51" x14ac:dyDescent="0.35">
      <c r="A494" s="70" t="s">
        <v>1131</v>
      </c>
      <c r="B494" s="83"/>
      <c r="C494" s="83"/>
      <c r="D494" s="84"/>
      <c r="E494" s="107"/>
      <c r="F494" s="80" t="s">
        <v>9451</v>
      </c>
      <c r="G494" s="108"/>
      <c r="H494" s="81"/>
      <c r="I494" s="87"/>
      <c r="J494" s="109"/>
      <c r="K494" s="81" t="s">
        <v>30927</v>
      </c>
      <c r="L494" s="110"/>
      <c r="M494" s="92"/>
      <c r="N494" s="92"/>
      <c r="O494" s="93"/>
      <c r="P494" s="94"/>
      <c r="Q494" s="94"/>
      <c r="R494" s="79"/>
      <c r="S494" s="79"/>
      <c r="T494" s="79"/>
      <c r="U494" s="79"/>
      <c r="V494" s="52"/>
      <c r="W494" s="52"/>
      <c r="X494" s="52"/>
      <c r="Y494" s="52"/>
      <c r="Z494" s="51"/>
      <c r="AA494" s="88"/>
      <c r="AB494" s="88"/>
      <c r="AC494" s="89"/>
      <c r="AD494" s="72" t="s">
        <v>19613</v>
      </c>
      <c r="AE494" s="72">
        <v>2317</v>
      </c>
      <c r="AF494" s="72">
        <v>79</v>
      </c>
      <c r="AG494" s="72">
        <v>893</v>
      </c>
      <c r="AH494" s="72">
        <v>715</v>
      </c>
      <c r="AI494" s="72"/>
      <c r="AJ494" s="72" t="s">
        <v>21704</v>
      </c>
      <c r="AK494" s="72" t="s">
        <v>23191</v>
      </c>
      <c r="AL494" s="76" t="s">
        <v>24460</v>
      </c>
      <c r="AM494" s="72"/>
      <c r="AN494" s="74">
        <v>40639.256504629629</v>
      </c>
      <c r="AO494" s="76" t="s">
        <v>25681</v>
      </c>
      <c r="AP494" s="72" t="b">
        <v>0</v>
      </c>
      <c r="AQ494" s="72" t="b">
        <v>0</v>
      </c>
      <c r="AR494" s="72" t="b">
        <v>0</v>
      </c>
      <c r="AS494" s="72" t="s">
        <v>231</v>
      </c>
      <c r="AT494" s="72">
        <v>22</v>
      </c>
      <c r="AU494" s="76" t="s">
        <v>305</v>
      </c>
      <c r="AV494" s="72" t="b">
        <v>0</v>
      </c>
      <c r="AW494" s="72" t="s">
        <v>313</v>
      </c>
      <c r="AX494" s="76" t="s">
        <v>28662</v>
      </c>
      <c r="AY494" s="72" t="s">
        <v>66</v>
      </c>
    </row>
    <row r="495" spans="1:51" x14ac:dyDescent="0.35">
      <c r="A495" s="70" t="s">
        <v>1132</v>
      </c>
      <c r="B495" s="83"/>
      <c r="C495" s="83"/>
      <c r="D495" s="84"/>
      <c r="E495" s="107"/>
      <c r="F495" s="80" t="s">
        <v>9452</v>
      </c>
      <c r="G495" s="108"/>
      <c r="H495" s="81"/>
      <c r="I495" s="87"/>
      <c r="J495" s="109"/>
      <c r="K495" s="81" t="s">
        <v>30928</v>
      </c>
      <c r="L495" s="110"/>
      <c r="M495" s="92"/>
      <c r="N495" s="92"/>
      <c r="O495" s="93"/>
      <c r="P495" s="94"/>
      <c r="Q495" s="94"/>
      <c r="R495" s="79"/>
      <c r="S495" s="79"/>
      <c r="T495" s="79"/>
      <c r="U495" s="79"/>
      <c r="V495" s="52"/>
      <c r="W495" s="52"/>
      <c r="X495" s="52"/>
      <c r="Y495" s="52"/>
      <c r="Z495" s="51"/>
      <c r="AA495" s="88"/>
      <c r="AB495" s="88"/>
      <c r="AC495" s="89"/>
      <c r="AD495" s="72" t="s">
        <v>19614</v>
      </c>
      <c r="AE495" s="72">
        <v>152</v>
      </c>
      <c r="AF495" s="72">
        <v>20</v>
      </c>
      <c r="AG495" s="72">
        <v>223</v>
      </c>
      <c r="AH495" s="72">
        <v>2</v>
      </c>
      <c r="AI495" s="72">
        <v>7200</v>
      </c>
      <c r="AJ495" s="72"/>
      <c r="AK495" s="72" t="s">
        <v>23392</v>
      </c>
      <c r="AL495" s="76" t="s">
        <v>24461</v>
      </c>
      <c r="AM495" s="72" t="s">
        <v>25240</v>
      </c>
      <c r="AN495" s="74">
        <v>40157.780127314814</v>
      </c>
      <c r="AO495" s="76" t="s">
        <v>25682</v>
      </c>
      <c r="AP495" s="72" t="b">
        <v>0</v>
      </c>
      <c r="AQ495" s="72" t="b">
        <v>0</v>
      </c>
      <c r="AR495" s="72" t="b">
        <v>1</v>
      </c>
      <c r="AS495" s="72" t="s">
        <v>235</v>
      </c>
      <c r="AT495" s="72">
        <v>0</v>
      </c>
      <c r="AU495" s="76" t="s">
        <v>307</v>
      </c>
      <c r="AV495" s="72" t="b">
        <v>0</v>
      </c>
      <c r="AW495" s="72" t="s">
        <v>313</v>
      </c>
      <c r="AX495" s="76" t="s">
        <v>28663</v>
      </c>
      <c r="AY495" s="72" t="s">
        <v>66</v>
      </c>
    </row>
    <row r="496" spans="1:51" x14ac:dyDescent="0.35">
      <c r="A496" s="70" t="s">
        <v>1133</v>
      </c>
      <c r="B496" s="83"/>
      <c r="C496" s="83"/>
      <c r="D496" s="84"/>
      <c r="E496" s="107"/>
      <c r="F496" s="80" t="s">
        <v>9453</v>
      </c>
      <c r="G496" s="108"/>
      <c r="H496" s="81"/>
      <c r="I496" s="87"/>
      <c r="J496" s="109"/>
      <c r="K496" s="81" t="s">
        <v>30929</v>
      </c>
      <c r="L496" s="110"/>
      <c r="M496" s="92"/>
      <c r="N496" s="92"/>
      <c r="O496" s="93"/>
      <c r="P496" s="94"/>
      <c r="Q496" s="94"/>
      <c r="R496" s="79"/>
      <c r="S496" s="79"/>
      <c r="T496" s="79"/>
      <c r="U496" s="79"/>
      <c r="V496" s="52"/>
      <c r="W496" s="52"/>
      <c r="X496" s="52"/>
      <c r="Y496" s="52"/>
      <c r="Z496" s="51"/>
      <c r="AA496" s="88"/>
      <c r="AB496" s="88"/>
      <c r="AC496" s="89"/>
      <c r="AD496" s="72" t="s">
        <v>19615</v>
      </c>
      <c r="AE496" s="72">
        <v>310</v>
      </c>
      <c r="AF496" s="72">
        <v>103</v>
      </c>
      <c r="AG496" s="72">
        <v>2070</v>
      </c>
      <c r="AH496" s="72">
        <v>1341</v>
      </c>
      <c r="AI496" s="72"/>
      <c r="AJ496" s="72" t="s">
        <v>21705</v>
      </c>
      <c r="AK496" s="72" t="s">
        <v>23393</v>
      </c>
      <c r="AL496" s="72"/>
      <c r="AM496" s="72"/>
      <c r="AN496" s="74">
        <v>42436.048425925925</v>
      </c>
      <c r="AO496" s="76" t="s">
        <v>25683</v>
      </c>
      <c r="AP496" s="72" t="b">
        <v>0</v>
      </c>
      <c r="AQ496" s="72" t="b">
        <v>0</v>
      </c>
      <c r="AR496" s="72" t="b">
        <v>0</v>
      </c>
      <c r="AS496" s="72" t="s">
        <v>231</v>
      </c>
      <c r="AT496" s="72">
        <v>6</v>
      </c>
      <c r="AU496" s="76" t="s">
        <v>303</v>
      </c>
      <c r="AV496" s="72" t="b">
        <v>0</v>
      </c>
      <c r="AW496" s="72" t="s">
        <v>313</v>
      </c>
      <c r="AX496" s="76" t="s">
        <v>28664</v>
      </c>
      <c r="AY496" s="72" t="s">
        <v>66</v>
      </c>
    </row>
    <row r="497" spans="1:51" x14ac:dyDescent="0.35">
      <c r="A497" s="70" t="s">
        <v>2793</v>
      </c>
      <c r="B497" s="83"/>
      <c r="C497" s="83"/>
      <c r="D497" s="84"/>
      <c r="E497" s="107"/>
      <c r="F497" s="80" t="s">
        <v>27768</v>
      </c>
      <c r="G497" s="108"/>
      <c r="H497" s="81"/>
      <c r="I497" s="87"/>
      <c r="J497" s="109"/>
      <c r="K497" s="81" t="s">
        <v>30930</v>
      </c>
      <c r="L497" s="110"/>
      <c r="M497" s="92"/>
      <c r="N497" s="92"/>
      <c r="O497" s="93"/>
      <c r="P497" s="94"/>
      <c r="Q497" s="94"/>
      <c r="R497" s="79"/>
      <c r="S497" s="79"/>
      <c r="T497" s="79"/>
      <c r="U497" s="79"/>
      <c r="V497" s="52"/>
      <c r="W497" s="52"/>
      <c r="X497" s="52"/>
      <c r="Y497" s="52"/>
      <c r="Z497" s="51"/>
      <c r="AA497" s="88"/>
      <c r="AB497" s="88"/>
      <c r="AC497" s="89"/>
      <c r="AD497" s="72" t="s">
        <v>19616</v>
      </c>
      <c r="AE497" s="72">
        <v>2994</v>
      </c>
      <c r="AF497" s="72">
        <v>387212</v>
      </c>
      <c r="AG497" s="72">
        <v>62860</v>
      </c>
      <c r="AH497" s="72">
        <v>12459</v>
      </c>
      <c r="AI497" s="72">
        <v>-25200</v>
      </c>
      <c r="AJ497" s="72" t="s">
        <v>21706</v>
      </c>
      <c r="AK497" s="72"/>
      <c r="AL497" s="76" t="s">
        <v>24462</v>
      </c>
      <c r="AM497" s="72" t="s">
        <v>282</v>
      </c>
      <c r="AN497" s="74">
        <v>40835.794641203705</v>
      </c>
      <c r="AO497" s="76" t="s">
        <v>25684</v>
      </c>
      <c r="AP497" s="72" t="b">
        <v>0</v>
      </c>
      <c r="AQ497" s="72" t="b">
        <v>0</v>
      </c>
      <c r="AR497" s="72" t="b">
        <v>1</v>
      </c>
      <c r="AS497" s="72" t="s">
        <v>231</v>
      </c>
      <c r="AT497" s="72">
        <v>4433</v>
      </c>
      <c r="AU497" s="76" t="s">
        <v>27280</v>
      </c>
      <c r="AV497" s="72" t="b">
        <v>1</v>
      </c>
      <c r="AW497" s="72" t="s">
        <v>313</v>
      </c>
      <c r="AX497" s="76" t="s">
        <v>28665</v>
      </c>
      <c r="AY497" s="72" t="s">
        <v>65</v>
      </c>
    </row>
    <row r="498" spans="1:51" x14ac:dyDescent="0.35">
      <c r="A498" s="70" t="s">
        <v>1134</v>
      </c>
      <c r="B498" s="83"/>
      <c r="C498" s="83"/>
      <c r="D498" s="84"/>
      <c r="E498" s="107"/>
      <c r="F498" s="80" t="s">
        <v>9454</v>
      </c>
      <c r="G498" s="108"/>
      <c r="H498" s="81"/>
      <c r="I498" s="87"/>
      <c r="J498" s="109"/>
      <c r="K498" s="81" t="s">
        <v>30931</v>
      </c>
      <c r="L498" s="110"/>
      <c r="M498" s="92"/>
      <c r="N498" s="92"/>
      <c r="O498" s="93"/>
      <c r="P498" s="94"/>
      <c r="Q498" s="94"/>
      <c r="R498" s="79"/>
      <c r="S498" s="79"/>
      <c r="T498" s="79"/>
      <c r="U498" s="79"/>
      <c r="V498" s="52"/>
      <c r="W498" s="52"/>
      <c r="X498" s="52"/>
      <c r="Y498" s="52"/>
      <c r="Z498" s="51"/>
      <c r="AA498" s="88"/>
      <c r="AB498" s="88"/>
      <c r="AC498" s="89"/>
      <c r="AD498" s="72" t="s">
        <v>19617</v>
      </c>
      <c r="AE498" s="72">
        <v>5</v>
      </c>
      <c r="AF498" s="72">
        <v>2</v>
      </c>
      <c r="AG498" s="72">
        <v>173</v>
      </c>
      <c r="AH498" s="72">
        <v>6</v>
      </c>
      <c r="AI498" s="72"/>
      <c r="AJ498" s="72"/>
      <c r="AK498" s="72"/>
      <c r="AL498" s="72"/>
      <c r="AM498" s="72"/>
      <c r="AN498" s="74">
        <v>42643.873969907407</v>
      </c>
      <c r="AO498" s="76" t="s">
        <v>25685</v>
      </c>
      <c r="AP498" s="72" t="b">
        <v>1</v>
      </c>
      <c r="AQ498" s="72" t="b">
        <v>0</v>
      </c>
      <c r="AR498" s="72" t="b">
        <v>0</v>
      </c>
      <c r="AS498" s="72" t="s">
        <v>235</v>
      </c>
      <c r="AT498" s="72">
        <v>1</v>
      </c>
      <c r="AU498" s="72"/>
      <c r="AV498" s="72" t="b">
        <v>0</v>
      </c>
      <c r="AW498" s="72" t="s">
        <v>313</v>
      </c>
      <c r="AX498" s="76" t="s">
        <v>28666</v>
      </c>
      <c r="AY498" s="72" t="s">
        <v>66</v>
      </c>
    </row>
    <row r="499" spans="1:51" x14ac:dyDescent="0.35">
      <c r="A499" s="70" t="s">
        <v>1135</v>
      </c>
      <c r="B499" s="83"/>
      <c r="C499" s="83"/>
      <c r="D499" s="84"/>
      <c r="E499" s="107"/>
      <c r="F499" s="80" t="s">
        <v>9455</v>
      </c>
      <c r="G499" s="108"/>
      <c r="H499" s="81"/>
      <c r="I499" s="87"/>
      <c r="J499" s="109"/>
      <c r="K499" s="81" t="s">
        <v>30932</v>
      </c>
      <c r="L499" s="110"/>
      <c r="M499" s="92"/>
      <c r="N499" s="92"/>
      <c r="O499" s="93"/>
      <c r="P499" s="94"/>
      <c r="Q499" s="94"/>
      <c r="R499" s="79"/>
      <c r="S499" s="79"/>
      <c r="T499" s="79"/>
      <c r="U499" s="79"/>
      <c r="V499" s="52"/>
      <c r="W499" s="52"/>
      <c r="X499" s="52"/>
      <c r="Y499" s="52"/>
      <c r="Z499" s="51"/>
      <c r="AA499" s="88"/>
      <c r="AB499" s="88"/>
      <c r="AC499" s="89"/>
      <c r="AD499" s="72" t="s">
        <v>19618</v>
      </c>
      <c r="AE499" s="72">
        <v>29</v>
      </c>
      <c r="AF499" s="72">
        <v>2</v>
      </c>
      <c r="AG499" s="72">
        <v>21</v>
      </c>
      <c r="AH499" s="72">
        <v>1</v>
      </c>
      <c r="AI499" s="72">
        <v>-25200</v>
      </c>
      <c r="AJ499" s="72"/>
      <c r="AK499" s="72"/>
      <c r="AL499" s="72"/>
      <c r="AM499" s="72" t="s">
        <v>282</v>
      </c>
      <c r="AN499" s="74">
        <v>41600.814270833333</v>
      </c>
      <c r="AO499" s="76" t="s">
        <v>25686</v>
      </c>
      <c r="AP499" s="72" t="b">
        <v>0</v>
      </c>
      <c r="AQ499" s="72" t="b">
        <v>0</v>
      </c>
      <c r="AR499" s="72" t="b">
        <v>0</v>
      </c>
      <c r="AS499" s="72" t="s">
        <v>300</v>
      </c>
      <c r="AT499" s="72">
        <v>0</v>
      </c>
      <c r="AU499" s="76" t="s">
        <v>346</v>
      </c>
      <c r="AV499" s="72" t="b">
        <v>0</v>
      </c>
      <c r="AW499" s="72" t="s">
        <v>313</v>
      </c>
      <c r="AX499" s="76" t="s">
        <v>28667</v>
      </c>
      <c r="AY499" s="72" t="s">
        <v>66</v>
      </c>
    </row>
    <row r="500" spans="1:51" x14ac:dyDescent="0.35">
      <c r="A500" s="70" t="s">
        <v>1136</v>
      </c>
      <c r="B500" s="83"/>
      <c r="C500" s="83"/>
      <c r="D500" s="84"/>
      <c r="E500" s="107"/>
      <c r="F500" s="80" t="s">
        <v>9456</v>
      </c>
      <c r="G500" s="108"/>
      <c r="H500" s="81"/>
      <c r="I500" s="87"/>
      <c r="J500" s="109"/>
      <c r="K500" s="81" t="s">
        <v>30933</v>
      </c>
      <c r="L500" s="110"/>
      <c r="M500" s="92"/>
      <c r="N500" s="92"/>
      <c r="O500" s="93"/>
      <c r="P500" s="94"/>
      <c r="Q500" s="94"/>
      <c r="R500" s="79"/>
      <c r="S500" s="79"/>
      <c r="T500" s="79"/>
      <c r="U500" s="79"/>
      <c r="V500" s="52"/>
      <c r="W500" s="52"/>
      <c r="X500" s="52"/>
      <c r="Y500" s="52"/>
      <c r="Z500" s="51"/>
      <c r="AA500" s="88"/>
      <c r="AB500" s="88"/>
      <c r="AC500" s="89"/>
      <c r="AD500" s="72" t="s">
        <v>19619</v>
      </c>
      <c r="AE500" s="72">
        <v>114</v>
      </c>
      <c r="AF500" s="72">
        <v>30</v>
      </c>
      <c r="AG500" s="72">
        <v>829</v>
      </c>
      <c r="AH500" s="72">
        <v>6</v>
      </c>
      <c r="AI500" s="72"/>
      <c r="AJ500" s="72"/>
      <c r="AK500" s="72"/>
      <c r="AL500" s="72"/>
      <c r="AM500" s="72"/>
      <c r="AN500" s="74">
        <v>42140.67732638889</v>
      </c>
      <c r="AO500" s="72"/>
      <c r="AP500" s="72" t="b">
        <v>1</v>
      </c>
      <c r="AQ500" s="72" t="b">
        <v>0</v>
      </c>
      <c r="AR500" s="72" t="b">
        <v>0</v>
      </c>
      <c r="AS500" s="72" t="s">
        <v>235</v>
      </c>
      <c r="AT500" s="72">
        <v>3</v>
      </c>
      <c r="AU500" s="76" t="s">
        <v>303</v>
      </c>
      <c r="AV500" s="72" t="b">
        <v>0</v>
      </c>
      <c r="AW500" s="72" t="s">
        <v>313</v>
      </c>
      <c r="AX500" s="76" t="s">
        <v>28668</v>
      </c>
      <c r="AY500" s="72" t="s">
        <v>66</v>
      </c>
    </row>
    <row r="501" spans="1:51" x14ac:dyDescent="0.35">
      <c r="A501" s="70" t="s">
        <v>1137</v>
      </c>
      <c r="B501" s="83"/>
      <c r="C501" s="83"/>
      <c r="D501" s="84"/>
      <c r="E501" s="107"/>
      <c r="F501" s="80" t="s">
        <v>9457</v>
      </c>
      <c r="G501" s="108"/>
      <c r="H501" s="81"/>
      <c r="I501" s="87"/>
      <c r="J501" s="109"/>
      <c r="K501" s="81" t="s">
        <v>30934</v>
      </c>
      <c r="L501" s="110"/>
      <c r="M501" s="92"/>
      <c r="N501" s="92"/>
      <c r="O501" s="93"/>
      <c r="P501" s="94"/>
      <c r="Q501" s="94"/>
      <c r="R501" s="79"/>
      <c r="S501" s="79"/>
      <c r="T501" s="79"/>
      <c r="U501" s="79"/>
      <c r="V501" s="52"/>
      <c r="W501" s="52"/>
      <c r="X501" s="52"/>
      <c r="Y501" s="52"/>
      <c r="Z501" s="51"/>
      <c r="AA501" s="88"/>
      <c r="AB501" s="88"/>
      <c r="AC501" s="89"/>
      <c r="AD501" s="72" t="s">
        <v>19620</v>
      </c>
      <c r="AE501" s="72">
        <v>2284</v>
      </c>
      <c r="AF501" s="72">
        <v>85</v>
      </c>
      <c r="AG501" s="72">
        <v>706</v>
      </c>
      <c r="AH501" s="72">
        <v>560</v>
      </c>
      <c r="AI501" s="72"/>
      <c r="AJ501" s="72" t="s">
        <v>21707</v>
      </c>
      <c r="AK501" s="72" t="s">
        <v>23394</v>
      </c>
      <c r="AL501" s="76" t="s">
        <v>24463</v>
      </c>
      <c r="AM501" s="72"/>
      <c r="AN501" s="74">
        <v>40647.407986111109</v>
      </c>
      <c r="AO501" s="76" t="s">
        <v>25687</v>
      </c>
      <c r="AP501" s="72" t="b">
        <v>0</v>
      </c>
      <c r="AQ501" s="72" t="b">
        <v>0</v>
      </c>
      <c r="AR501" s="72" t="b">
        <v>0</v>
      </c>
      <c r="AS501" s="72" t="s">
        <v>231</v>
      </c>
      <c r="AT501" s="72">
        <v>13</v>
      </c>
      <c r="AU501" s="76" t="s">
        <v>308</v>
      </c>
      <c r="AV501" s="72" t="b">
        <v>0</v>
      </c>
      <c r="AW501" s="72" t="s">
        <v>313</v>
      </c>
      <c r="AX501" s="76" t="s">
        <v>28669</v>
      </c>
      <c r="AY501" s="72" t="s">
        <v>66</v>
      </c>
    </row>
    <row r="502" spans="1:51" x14ac:dyDescent="0.35">
      <c r="A502" s="70" t="s">
        <v>1138</v>
      </c>
      <c r="B502" s="83"/>
      <c r="C502" s="83"/>
      <c r="D502" s="84"/>
      <c r="E502" s="107"/>
      <c r="F502" s="80" t="s">
        <v>9458</v>
      </c>
      <c r="G502" s="108"/>
      <c r="H502" s="81"/>
      <c r="I502" s="87"/>
      <c r="J502" s="109"/>
      <c r="K502" s="81" t="s">
        <v>30935</v>
      </c>
      <c r="L502" s="110"/>
      <c r="M502" s="92"/>
      <c r="N502" s="92"/>
      <c r="O502" s="93"/>
      <c r="P502" s="94"/>
      <c r="Q502" s="94"/>
      <c r="R502" s="79"/>
      <c r="S502" s="79"/>
      <c r="T502" s="79"/>
      <c r="U502" s="79"/>
      <c r="V502" s="52"/>
      <c r="W502" s="52"/>
      <c r="X502" s="52"/>
      <c r="Y502" s="52"/>
      <c r="Z502" s="51"/>
      <c r="AA502" s="88"/>
      <c r="AB502" s="88"/>
      <c r="AC502" s="89"/>
      <c r="AD502" s="72" t="s">
        <v>19621</v>
      </c>
      <c r="AE502" s="72">
        <v>418</v>
      </c>
      <c r="AF502" s="72">
        <v>21</v>
      </c>
      <c r="AG502" s="72">
        <v>156</v>
      </c>
      <c r="AH502" s="72">
        <v>439</v>
      </c>
      <c r="AI502" s="72"/>
      <c r="AJ502" s="72" t="s">
        <v>21708</v>
      </c>
      <c r="AK502" s="72"/>
      <c r="AL502" s="72"/>
      <c r="AM502" s="72"/>
      <c r="AN502" s="74">
        <v>42190.803078703706</v>
      </c>
      <c r="AO502" s="76" t="s">
        <v>25688</v>
      </c>
      <c r="AP502" s="72" t="b">
        <v>0</v>
      </c>
      <c r="AQ502" s="72" t="b">
        <v>0</v>
      </c>
      <c r="AR502" s="72" t="b">
        <v>0</v>
      </c>
      <c r="AS502" s="72" t="s">
        <v>235</v>
      </c>
      <c r="AT502" s="72">
        <v>0</v>
      </c>
      <c r="AU502" s="76" t="s">
        <v>303</v>
      </c>
      <c r="AV502" s="72" t="b">
        <v>0</v>
      </c>
      <c r="AW502" s="72" t="s">
        <v>313</v>
      </c>
      <c r="AX502" s="76" t="s">
        <v>28670</v>
      </c>
      <c r="AY502" s="72" t="s">
        <v>66</v>
      </c>
    </row>
    <row r="503" spans="1:51" x14ac:dyDescent="0.35">
      <c r="A503" s="70" t="s">
        <v>1139</v>
      </c>
      <c r="B503" s="83"/>
      <c r="C503" s="83"/>
      <c r="D503" s="84"/>
      <c r="E503" s="107"/>
      <c r="F503" s="80" t="s">
        <v>9459</v>
      </c>
      <c r="G503" s="108"/>
      <c r="H503" s="81"/>
      <c r="I503" s="87"/>
      <c r="J503" s="109"/>
      <c r="K503" s="81" t="s">
        <v>30936</v>
      </c>
      <c r="L503" s="110"/>
      <c r="M503" s="92"/>
      <c r="N503" s="92"/>
      <c r="O503" s="93"/>
      <c r="P503" s="94"/>
      <c r="Q503" s="94"/>
      <c r="R503" s="79"/>
      <c r="S503" s="79"/>
      <c r="T503" s="79"/>
      <c r="U503" s="79"/>
      <c r="V503" s="52"/>
      <c r="W503" s="52"/>
      <c r="X503" s="52"/>
      <c r="Y503" s="52"/>
      <c r="Z503" s="51"/>
      <c r="AA503" s="88"/>
      <c r="AB503" s="88"/>
      <c r="AC503" s="89"/>
      <c r="AD503" s="72" t="s">
        <v>19622</v>
      </c>
      <c r="AE503" s="72">
        <v>75</v>
      </c>
      <c r="AF503" s="72">
        <v>27</v>
      </c>
      <c r="AG503" s="72">
        <v>635</v>
      </c>
      <c r="AH503" s="72">
        <v>17</v>
      </c>
      <c r="AI503" s="72"/>
      <c r="AJ503" s="72"/>
      <c r="AK503" s="72"/>
      <c r="AL503" s="72"/>
      <c r="AM503" s="72"/>
      <c r="AN503" s="74">
        <v>42084.518634259257</v>
      </c>
      <c r="AO503" s="72"/>
      <c r="AP503" s="72" t="b">
        <v>1</v>
      </c>
      <c r="AQ503" s="72" t="b">
        <v>0</v>
      </c>
      <c r="AR503" s="72" t="b">
        <v>0</v>
      </c>
      <c r="AS503" s="72" t="s">
        <v>235</v>
      </c>
      <c r="AT503" s="72">
        <v>1</v>
      </c>
      <c r="AU503" s="76" t="s">
        <v>303</v>
      </c>
      <c r="AV503" s="72" t="b">
        <v>0</v>
      </c>
      <c r="AW503" s="72" t="s">
        <v>313</v>
      </c>
      <c r="AX503" s="76" t="s">
        <v>28671</v>
      </c>
      <c r="AY503" s="72" t="s">
        <v>66</v>
      </c>
    </row>
    <row r="504" spans="1:51" x14ac:dyDescent="0.35">
      <c r="A504" s="70" t="s">
        <v>1140</v>
      </c>
      <c r="B504" s="83"/>
      <c r="C504" s="83"/>
      <c r="D504" s="84"/>
      <c r="E504" s="107"/>
      <c r="F504" s="80" t="s">
        <v>27769</v>
      </c>
      <c r="G504" s="108"/>
      <c r="H504" s="81"/>
      <c r="I504" s="87"/>
      <c r="J504" s="109"/>
      <c r="K504" s="81" t="s">
        <v>30937</v>
      </c>
      <c r="L504" s="110"/>
      <c r="M504" s="92"/>
      <c r="N504" s="92"/>
      <c r="O504" s="93"/>
      <c r="P504" s="94"/>
      <c r="Q504" s="94"/>
      <c r="R504" s="79"/>
      <c r="S504" s="79"/>
      <c r="T504" s="79"/>
      <c r="U504" s="79"/>
      <c r="V504" s="52"/>
      <c r="W504" s="52"/>
      <c r="X504" s="52"/>
      <c r="Y504" s="52"/>
      <c r="Z504" s="51"/>
      <c r="AA504" s="88"/>
      <c r="AB504" s="88"/>
      <c r="AC504" s="89"/>
      <c r="AD504" s="72" t="s">
        <v>19623</v>
      </c>
      <c r="AE504" s="72">
        <v>10514</v>
      </c>
      <c r="AF504" s="72">
        <v>9702</v>
      </c>
      <c r="AG504" s="72">
        <v>57186</v>
      </c>
      <c r="AH504" s="72">
        <v>673</v>
      </c>
      <c r="AI504" s="72">
        <v>-14400</v>
      </c>
      <c r="AJ504" s="72" t="s">
        <v>21709</v>
      </c>
      <c r="AK504" s="72" t="s">
        <v>460</v>
      </c>
      <c r="AL504" s="72"/>
      <c r="AM504" s="72" t="s">
        <v>341</v>
      </c>
      <c r="AN504" s="74">
        <v>40212.614988425928</v>
      </c>
      <c r="AO504" s="76" t="s">
        <v>25689</v>
      </c>
      <c r="AP504" s="72" t="b">
        <v>1</v>
      </c>
      <c r="AQ504" s="72" t="b">
        <v>0</v>
      </c>
      <c r="AR504" s="72" t="b">
        <v>1</v>
      </c>
      <c r="AS504" s="72" t="s">
        <v>300</v>
      </c>
      <c r="AT504" s="72">
        <v>41</v>
      </c>
      <c r="AU504" s="76" t="s">
        <v>303</v>
      </c>
      <c r="AV504" s="72" t="b">
        <v>0</v>
      </c>
      <c r="AW504" s="72" t="s">
        <v>313</v>
      </c>
      <c r="AX504" s="76" t="s">
        <v>28672</v>
      </c>
      <c r="AY504" s="72" t="s">
        <v>66</v>
      </c>
    </row>
    <row r="505" spans="1:51" x14ac:dyDescent="0.35">
      <c r="A505" s="70" t="s">
        <v>2794</v>
      </c>
      <c r="B505" s="83"/>
      <c r="C505" s="83"/>
      <c r="D505" s="84"/>
      <c r="E505" s="107"/>
      <c r="F505" s="80" t="s">
        <v>27770</v>
      </c>
      <c r="G505" s="108"/>
      <c r="H505" s="81"/>
      <c r="I505" s="87"/>
      <c r="J505" s="109"/>
      <c r="K505" s="81" t="s">
        <v>30938</v>
      </c>
      <c r="L505" s="110"/>
      <c r="M505" s="92"/>
      <c r="N505" s="92"/>
      <c r="O505" s="93"/>
      <c r="P505" s="94"/>
      <c r="Q505" s="94"/>
      <c r="R505" s="79"/>
      <c r="S505" s="79"/>
      <c r="T505" s="79"/>
      <c r="U505" s="79"/>
      <c r="V505" s="52"/>
      <c r="W505" s="52"/>
      <c r="X505" s="52"/>
      <c r="Y505" s="52"/>
      <c r="Z505" s="51"/>
      <c r="AA505" s="88"/>
      <c r="AB505" s="88"/>
      <c r="AC505" s="89"/>
      <c r="AD505" s="72" t="s">
        <v>19624</v>
      </c>
      <c r="AE505" s="72">
        <v>1740</v>
      </c>
      <c r="AF505" s="72">
        <v>1587876</v>
      </c>
      <c r="AG505" s="72">
        <v>154556</v>
      </c>
      <c r="AH505" s="72">
        <v>5342</v>
      </c>
      <c r="AI505" s="72">
        <v>-14400</v>
      </c>
      <c r="AJ505" s="72" t="s">
        <v>21710</v>
      </c>
      <c r="AK505" s="72" t="s">
        <v>23395</v>
      </c>
      <c r="AL505" s="76" t="s">
        <v>24464</v>
      </c>
      <c r="AM505" s="72" t="s">
        <v>289</v>
      </c>
      <c r="AN505" s="74">
        <v>39930.687291666669</v>
      </c>
      <c r="AO505" s="76" t="s">
        <v>25690</v>
      </c>
      <c r="AP505" s="72" t="b">
        <v>0</v>
      </c>
      <c r="AQ505" s="72" t="b">
        <v>0</v>
      </c>
      <c r="AR505" s="72" t="b">
        <v>1</v>
      </c>
      <c r="AS505" s="72" t="s">
        <v>231</v>
      </c>
      <c r="AT505" s="72">
        <v>6712</v>
      </c>
      <c r="AU505" s="76" t="s">
        <v>27281</v>
      </c>
      <c r="AV505" s="72" t="b">
        <v>1</v>
      </c>
      <c r="AW505" s="72" t="s">
        <v>313</v>
      </c>
      <c r="AX505" s="76" t="s">
        <v>28673</v>
      </c>
      <c r="AY505" s="72" t="s">
        <v>65</v>
      </c>
    </row>
    <row r="506" spans="1:51" x14ac:dyDescent="0.35">
      <c r="A506" s="70" t="s">
        <v>1141</v>
      </c>
      <c r="B506" s="83"/>
      <c r="C506" s="83"/>
      <c r="D506" s="84"/>
      <c r="E506" s="107"/>
      <c r="F506" s="80" t="s">
        <v>9460</v>
      </c>
      <c r="G506" s="108"/>
      <c r="H506" s="81"/>
      <c r="I506" s="87"/>
      <c r="J506" s="109"/>
      <c r="K506" s="81" t="s">
        <v>30939</v>
      </c>
      <c r="L506" s="110"/>
      <c r="M506" s="92"/>
      <c r="N506" s="92"/>
      <c r="O506" s="93"/>
      <c r="P506" s="94"/>
      <c r="Q506" s="94"/>
      <c r="R506" s="79"/>
      <c r="S506" s="79"/>
      <c r="T506" s="79"/>
      <c r="U506" s="79"/>
      <c r="V506" s="52"/>
      <c r="W506" s="52"/>
      <c r="X506" s="52"/>
      <c r="Y506" s="52"/>
      <c r="Z506" s="51"/>
      <c r="AA506" s="88"/>
      <c r="AB506" s="88"/>
      <c r="AC506" s="89"/>
      <c r="AD506" s="72" t="s">
        <v>19625</v>
      </c>
      <c r="AE506" s="72">
        <v>302</v>
      </c>
      <c r="AF506" s="72">
        <v>477</v>
      </c>
      <c r="AG506" s="72">
        <v>39740</v>
      </c>
      <c r="AH506" s="72">
        <v>11891</v>
      </c>
      <c r="AI506" s="72">
        <v>7200</v>
      </c>
      <c r="AJ506" s="72" t="s">
        <v>21711</v>
      </c>
      <c r="AK506" s="72" t="s">
        <v>23396</v>
      </c>
      <c r="AL506" s="76" t="s">
        <v>24465</v>
      </c>
      <c r="AM506" s="72" t="s">
        <v>284</v>
      </c>
      <c r="AN506" s="74">
        <v>42248.348483796297</v>
      </c>
      <c r="AO506" s="76" t="s">
        <v>25691</v>
      </c>
      <c r="AP506" s="72" t="b">
        <v>0</v>
      </c>
      <c r="AQ506" s="72" t="b">
        <v>0</v>
      </c>
      <c r="AR506" s="72" t="b">
        <v>1</v>
      </c>
      <c r="AS506" s="72" t="s">
        <v>235</v>
      </c>
      <c r="AT506" s="72">
        <v>23</v>
      </c>
      <c r="AU506" s="76" t="s">
        <v>27282</v>
      </c>
      <c r="AV506" s="72" t="b">
        <v>0</v>
      </c>
      <c r="AW506" s="72" t="s">
        <v>313</v>
      </c>
      <c r="AX506" s="76" t="s">
        <v>28674</v>
      </c>
      <c r="AY506" s="72" t="s">
        <v>66</v>
      </c>
    </row>
    <row r="507" spans="1:51" x14ac:dyDescent="0.35">
      <c r="A507" s="70" t="s">
        <v>1142</v>
      </c>
      <c r="B507" s="83"/>
      <c r="C507" s="83"/>
      <c r="D507" s="84"/>
      <c r="E507" s="107"/>
      <c r="F507" s="80" t="s">
        <v>9461</v>
      </c>
      <c r="G507" s="108"/>
      <c r="H507" s="81"/>
      <c r="I507" s="87"/>
      <c r="J507" s="109"/>
      <c r="K507" s="81" t="s">
        <v>30940</v>
      </c>
      <c r="L507" s="110"/>
      <c r="M507" s="92"/>
      <c r="N507" s="92"/>
      <c r="O507" s="93"/>
      <c r="P507" s="94"/>
      <c r="Q507" s="94"/>
      <c r="R507" s="79"/>
      <c r="S507" s="79"/>
      <c r="T507" s="79"/>
      <c r="U507" s="79"/>
      <c r="V507" s="52"/>
      <c r="W507" s="52"/>
      <c r="X507" s="52"/>
      <c r="Y507" s="52"/>
      <c r="Z507" s="51"/>
      <c r="AA507" s="88"/>
      <c r="AB507" s="88"/>
      <c r="AC507" s="89"/>
      <c r="AD507" s="72" t="s">
        <v>19626</v>
      </c>
      <c r="AE507" s="72">
        <v>87</v>
      </c>
      <c r="AF507" s="72">
        <v>282</v>
      </c>
      <c r="AG507" s="72">
        <v>2358</v>
      </c>
      <c r="AH507" s="72">
        <v>1733</v>
      </c>
      <c r="AI507" s="72"/>
      <c r="AJ507" s="72" t="s">
        <v>21712</v>
      </c>
      <c r="AK507" s="72"/>
      <c r="AL507" s="72"/>
      <c r="AM507" s="72"/>
      <c r="AN507" s="74">
        <v>40768.47761574074</v>
      </c>
      <c r="AO507" s="76" t="s">
        <v>25692</v>
      </c>
      <c r="AP507" s="72" t="b">
        <v>0</v>
      </c>
      <c r="AQ507" s="72" t="b">
        <v>0</v>
      </c>
      <c r="AR507" s="72" t="b">
        <v>0</v>
      </c>
      <c r="AS507" s="72" t="s">
        <v>235</v>
      </c>
      <c r="AT507" s="72">
        <v>9</v>
      </c>
      <c r="AU507" s="76" t="s">
        <v>27283</v>
      </c>
      <c r="AV507" s="72" t="b">
        <v>0</v>
      </c>
      <c r="AW507" s="72" t="s">
        <v>313</v>
      </c>
      <c r="AX507" s="76" t="s">
        <v>28675</v>
      </c>
      <c r="AY507" s="72" t="s">
        <v>66</v>
      </c>
    </row>
    <row r="508" spans="1:51" x14ac:dyDescent="0.35">
      <c r="A508" s="70" t="s">
        <v>1143</v>
      </c>
      <c r="B508" s="83"/>
      <c r="C508" s="83"/>
      <c r="D508" s="84"/>
      <c r="E508" s="107"/>
      <c r="F508" s="80" t="s">
        <v>9462</v>
      </c>
      <c r="G508" s="108"/>
      <c r="H508" s="81"/>
      <c r="I508" s="87"/>
      <c r="J508" s="109"/>
      <c r="K508" s="81" t="s">
        <v>30941</v>
      </c>
      <c r="L508" s="110"/>
      <c r="M508" s="92"/>
      <c r="N508" s="92"/>
      <c r="O508" s="93"/>
      <c r="P508" s="94"/>
      <c r="Q508" s="94"/>
      <c r="R508" s="79"/>
      <c r="S508" s="79"/>
      <c r="T508" s="79"/>
      <c r="U508" s="79"/>
      <c r="V508" s="52"/>
      <c r="W508" s="52"/>
      <c r="X508" s="52"/>
      <c r="Y508" s="52"/>
      <c r="Z508" s="51"/>
      <c r="AA508" s="88"/>
      <c r="AB508" s="88"/>
      <c r="AC508" s="89"/>
      <c r="AD508" s="72" t="s">
        <v>19627</v>
      </c>
      <c r="AE508" s="72">
        <v>51</v>
      </c>
      <c r="AF508" s="72">
        <v>34</v>
      </c>
      <c r="AG508" s="72">
        <v>1402</v>
      </c>
      <c r="AH508" s="72">
        <v>55</v>
      </c>
      <c r="AI508" s="72"/>
      <c r="AJ508" s="72" t="s">
        <v>21713</v>
      </c>
      <c r="AK508" s="72" t="s">
        <v>23397</v>
      </c>
      <c r="AL508" s="72"/>
      <c r="AM508" s="72"/>
      <c r="AN508" s="74">
        <v>41795.660624999997</v>
      </c>
      <c r="AO508" s="76" t="s">
        <v>25693</v>
      </c>
      <c r="AP508" s="72" t="b">
        <v>0</v>
      </c>
      <c r="AQ508" s="72" t="b">
        <v>0</v>
      </c>
      <c r="AR508" s="72" t="b">
        <v>0</v>
      </c>
      <c r="AS508" s="72" t="s">
        <v>235</v>
      </c>
      <c r="AT508" s="72">
        <v>1</v>
      </c>
      <c r="AU508" s="76" t="s">
        <v>303</v>
      </c>
      <c r="AV508" s="72" t="b">
        <v>0</v>
      </c>
      <c r="AW508" s="72" t="s">
        <v>313</v>
      </c>
      <c r="AX508" s="76" t="s">
        <v>28676</v>
      </c>
      <c r="AY508" s="72" t="s">
        <v>66</v>
      </c>
    </row>
    <row r="509" spans="1:51" x14ac:dyDescent="0.35">
      <c r="A509" s="70" t="s">
        <v>1144</v>
      </c>
      <c r="B509" s="83"/>
      <c r="C509" s="83"/>
      <c r="D509" s="84"/>
      <c r="E509" s="107"/>
      <c r="F509" s="80" t="s">
        <v>9463</v>
      </c>
      <c r="G509" s="108"/>
      <c r="H509" s="81"/>
      <c r="I509" s="87"/>
      <c r="J509" s="109"/>
      <c r="K509" s="81" t="s">
        <v>30942</v>
      </c>
      <c r="L509" s="110"/>
      <c r="M509" s="92"/>
      <c r="N509" s="92"/>
      <c r="O509" s="93"/>
      <c r="P509" s="94"/>
      <c r="Q509" s="94"/>
      <c r="R509" s="79"/>
      <c r="S509" s="79"/>
      <c r="T509" s="79"/>
      <c r="U509" s="79"/>
      <c r="V509" s="52"/>
      <c r="W509" s="52"/>
      <c r="X509" s="52"/>
      <c r="Y509" s="52"/>
      <c r="Z509" s="51"/>
      <c r="AA509" s="88"/>
      <c r="AB509" s="88"/>
      <c r="AC509" s="89"/>
      <c r="AD509" s="72" t="s">
        <v>19628</v>
      </c>
      <c r="AE509" s="72">
        <v>74</v>
      </c>
      <c r="AF509" s="72">
        <v>25</v>
      </c>
      <c r="AG509" s="72">
        <v>351</v>
      </c>
      <c r="AH509" s="72">
        <v>14</v>
      </c>
      <c r="AI509" s="72"/>
      <c r="AJ509" s="72"/>
      <c r="AK509" s="72" t="s">
        <v>23398</v>
      </c>
      <c r="AL509" s="72"/>
      <c r="AM509" s="72"/>
      <c r="AN509" s="74">
        <v>40859.845219907409</v>
      </c>
      <c r="AO509" s="76" t="s">
        <v>25694</v>
      </c>
      <c r="AP509" s="72" t="b">
        <v>1</v>
      </c>
      <c r="AQ509" s="72" t="b">
        <v>0</v>
      </c>
      <c r="AR509" s="72" t="b">
        <v>0</v>
      </c>
      <c r="AS509" s="72" t="s">
        <v>235</v>
      </c>
      <c r="AT509" s="72">
        <v>0</v>
      </c>
      <c r="AU509" s="76" t="s">
        <v>303</v>
      </c>
      <c r="AV509" s="72" t="b">
        <v>0</v>
      </c>
      <c r="AW509" s="72" t="s">
        <v>313</v>
      </c>
      <c r="AX509" s="76" t="s">
        <v>28677</v>
      </c>
      <c r="AY509" s="72" t="s">
        <v>66</v>
      </c>
    </row>
    <row r="510" spans="1:51" x14ac:dyDescent="0.35">
      <c r="A510" s="70" t="s">
        <v>1145</v>
      </c>
      <c r="B510" s="83"/>
      <c r="C510" s="83"/>
      <c r="D510" s="84"/>
      <c r="E510" s="107"/>
      <c r="F510" s="80" t="s">
        <v>312</v>
      </c>
      <c r="G510" s="108"/>
      <c r="H510" s="81"/>
      <c r="I510" s="87"/>
      <c r="J510" s="109"/>
      <c r="K510" s="81" t="s">
        <v>30943</v>
      </c>
      <c r="L510" s="110"/>
      <c r="M510" s="92"/>
      <c r="N510" s="92"/>
      <c r="O510" s="93"/>
      <c r="P510" s="94"/>
      <c r="Q510" s="94"/>
      <c r="R510" s="79"/>
      <c r="S510" s="79"/>
      <c r="T510" s="79"/>
      <c r="U510" s="79"/>
      <c r="V510" s="52"/>
      <c r="W510" s="52"/>
      <c r="X510" s="52"/>
      <c r="Y510" s="52"/>
      <c r="Z510" s="51"/>
      <c r="AA510" s="88"/>
      <c r="AB510" s="88"/>
      <c r="AC510" s="89"/>
      <c r="AD510" s="72" t="s">
        <v>19629</v>
      </c>
      <c r="AE510" s="72">
        <v>128</v>
      </c>
      <c r="AF510" s="72">
        <v>31</v>
      </c>
      <c r="AG510" s="72">
        <v>2555</v>
      </c>
      <c r="AH510" s="72">
        <v>1469</v>
      </c>
      <c r="AI510" s="72"/>
      <c r="AJ510" s="72"/>
      <c r="AK510" s="72"/>
      <c r="AL510" s="72"/>
      <c r="AM510" s="72"/>
      <c r="AN510" s="74">
        <v>42026.865416666667</v>
      </c>
      <c r="AO510" s="72"/>
      <c r="AP510" s="72" t="b">
        <v>1</v>
      </c>
      <c r="AQ510" s="72" t="b">
        <v>1</v>
      </c>
      <c r="AR510" s="72" t="b">
        <v>0</v>
      </c>
      <c r="AS510" s="72" t="s">
        <v>235</v>
      </c>
      <c r="AT510" s="72">
        <v>4</v>
      </c>
      <c r="AU510" s="76" t="s">
        <v>303</v>
      </c>
      <c r="AV510" s="72" t="b">
        <v>0</v>
      </c>
      <c r="AW510" s="72" t="s">
        <v>313</v>
      </c>
      <c r="AX510" s="76" t="s">
        <v>28678</v>
      </c>
      <c r="AY510" s="72" t="s">
        <v>66</v>
      </c>
    </row>
    <row r="511" spans="1:51" x14ac:dyDescent="0.35">
      <c r="A511" s="70" t="s">
        <v>1146</v>
      </c>
      <c r="B511" s="83"/>
      <c r="C511" s="83"/>
      <c r="D511" s="84"/>
      <c r="E511" s="107"/>
      <c r="F511" s="80" t="s">
        <v>9464</v>
      </c>
      <c r="G511" s="108"/>
      <c r="H511" s="81"/>
      <c r="I511" s="87"/>
      <c r="J511" s="109"/>
      <c r="K511" s="81" t="s">
        <v>30944</v>
      </c>
      <c r="L511" s="110"/>
      <c r="M511" s="92"/>
      <c r="N511" s="92"/>
      <c r="O511" s="93"/>
      <c r="P511" s="94"/>
      <c r="Q511" s="94"/>
      <c r="R511" s="79"/>
      <c r="S511" s="79"/>
      <c r="T511" s="79"/>
      <c r="U511" s="79"/>
      <c r="V511" s="52"/>
      <c r="W511" s="52"/>
      <c r="X511" s="52"/>
      <c r="Y511" s="52"/>
      <c r="Z511" s="51"/>
      <c r="AA511" s="88"/>
      <c r="AB511" s="88"/>
      <c r="AC511" s="89"/>
      <c r="AD511" s="72" t="s">
        <v>19630</v>
      </c>
      <c r="AE511" s="72">
        <v>106</v>
      </c>
      <c r="AF511" s="72">
        <v>25</v>
      </c>
      <c r="AG511" s="72">
        <v>464</v>
      </c>
      <c r="AH511" s="72">
        <v>126</v>
      </c>
      <c r="AI511" s="72"/>
      <c r="AJ511" s="72"/>
      <c r="AK511" s="72"/>
      <c r="AL511" s="72"/>
      <c r="AM511" s="72"/>
      <c r="AN511" s="74">
        <v>41993.873611111114</v>
      </c>
      <c r="AO511" s="76" t="s">
        <v>25695</v>
      </c>
      <c r="AP511" s="72" t="b">
        <v>1</v>
      </c>
      <c r="AQ511" s="72" t="b">
        <v>0</v>
      </c>
      <c r="AR511" s="72" t="b">
        <v>0</v>
      </c>
      <c r="AS511" s="72" t="s">
        <v>235</v>
      </c>
      <c r="AT511" s="72">
        <v>1</v>
      </c>
      <c r="AU511" s="76" t="s">
        <v>303</v>
      </c>
      <c r="AV511" s="72" t="b">
        <v>0</v>
      </c>
      <c r="AW511" s="72" t="s">
        <v>313</v>
      </c>
      <c r="AX511" s="76" t="s">
        <v>28679</v>
      </c>
      <c r="AY511" s="72" t="s">
        <v>66</v>
      </c>
    </row>
    <row r="512" spans="1:51" x14ac:dyDescent="0.35">
      <c r="A512" s="70" t="s">
        <v>1147</v>
      </c>
      <c r="B512" s="83"/>
      <c r="C512" s="83"/>
      <c r="D512" s="84"/>
      <c r="E512" s="107"/>
      <c r="F512" s="80" t="s">
        <v>312</v>
      </c>
      <c r="G512" s="108"/>
      <c r="H512" s="81"/>
      <c r="I512" s="87"/>
      <c r="J512" s="109"/>
      <c r="K512" s="81" t="s">
        <v>30945</v>
      </c>
      <c r="L512" s="110"/>
      <c r="M512" s="92"/>
      <c r="N512" s="92"/>
      <c r="O512" s="93"/>
      <c r="P512" s="94"/>
      <c r="Q512" s="94"/>
      <c r="R512" s="79"/>
      <c r="S512" s="79"/>
      <c r="T512" s="79"/>
      <c r="U512" s="79"/>
      <c r="V512" s="52"/>
      <c r="W512" s="52"/>
      <c r="X512" s="52"/>
      <c r="Y512" s="52"/>
      <c r="Z512" s="51"/>
      <c r="AA512" s="88"/>
      <c r="AB512" s="88"/>
      <c r="AC512" s="89"/>
      <c r="AD512" s="72" t="s">
        <v>19631</v>
      </c>
      <c r="AE512" s="72">
        <v>54</v>
      </c>
      <c r="AF512" s="72">
        <v>4</v>
      </c>
      <c r="AG512" s="72">
        <v>213</v>
      </c>
      <c r="AH512" s="72">
        <v>2</v>
      </c>
      <c r="AI512" s="72"/>
      <c r="AJ512" s="72"/>
      <c r="AK512" s="72"/>
      <c r="AL512" s="72"/>
      <c r="AM512" s="72"/>
      <c r="AN512" s="74">
        <v>42753.330416666664</v>
      </c>
      <c r="AO512" s="72"/>
      <c r="AP512" s="72" t="b">
        <v>1</v>
      </c>
      <c r="AQ512" s="72" t="b">
        <v>1</v>
      </c>
      <c r="AR512" s="72" t="b">
        <v>0</v>
      </c>
      <c r="AS512" s="72" t="s">
        <v>235</v>
      </c>
      <c r="AT512" s="72">
        <v>0</v>
      </c>
      <c r="AU512" s="72"/>
      <c r="AV512" s="72" t="b">
        <v>0</v>
      </c>
      <c r="AW512" s="72" t="s">
        <v>313</v>
      </c>
      <c r="AX512" s="76" t="s">
        <v>28680</v>
      </c>
      <c r="AY512" s="72" t="s">
        <v>66</v>
      </c>
    </row>
    <row r="513" spans="1:51" x14ac:dyDescent="0.35">
      <c r="A513" s="70" t="s">
        <v>1148</v>
      </c>
      <c r="B513" s="83"/>
      <c r="C513" s="83"/>
      <c r="D513" s="84"/>
      <c r="E513" s="107"/>
      <c r="F513" s="80" t="s">
        <v>9465</v>
      </c>
      <c r="G513" s="108"/>
      <c r="H513" s="81"/>
      <c r="I513" s="87"/>
      <c r="J513" s="109"/>
      <c r="K513" s="81" t="s">
        <v>30946</v>
      </c>
      <c r="L513" s="110"/>
      <c r="M513" s="92"/>
      <c r="N513" s="92"/>
      <c r="O513" s="93"/>
      <c r="P513" s="94"/>
      <c r="Q513" s="94"/>
      <c r="R513" s="79"/>
      <c r="S513" s="79"/>
      <c r="T513" s="79"/>
      <c r="U513" s="79"/>
      <c r="V513" s="52"/>
      <c r="W513" s="52"/>
      <c r="X513" s="52"/>
      <c r="Y513" s="52"/>
      <c r="Z513" s="51"/>
      <c r="AA513" s="88"/>
      <c r="AB513" s="88"/>
      <c r="AC513" s="89"/>
      <c r="AD513" s="72" t="s">
        <v>19632</v>
      </c>
      <c r="AE513" s="72">
        <v>1082</v>
      </c>
      <c r="AF513" s="72">
        <v>34291</v>
      </c>
      <c r="AG513" s="72">
        <v>11868</v>
      </c>
      <c r="AH513" s="72">
        <v>144</v>
      </c>
      <c r="AI513" s="72">
        <v>10800</v>
      </c>
      <c r="AJ513" s="72" t="s">
        <v>21714</v>
      </c>
      <c r="AK513" s="72"/>
      <c r="AL513" s="76" t="s">
        <v>24466</v>
      </c>
      <c r="AM513" s="72" t="s">
        <v>285</v>
      </c>
      <c r="AN513" s="74">
        <v>40122.998807870368</v>
      </c>
      <c r="AO513" s="76" t="s">
        <v>25696</v>
      </c>
      <c r="AP513" s="72" t="b">
        <v>0</v>
      </c>
      <c r="AQ513" s="72" t="b">
        <v>0</v>
      </c>
      <c r="AR513" s="72" t="b">
        <v>0</v>
      </c>
      <c r="AS513" s="72" t="s">
        <v>300</v>
      </c>
      <c r="AT513" s="72">
        <v>648</v>
      </c>
      <c r="AU513" s="76" t="s">
        <v>27284</v>
      </c>
      <c r="AV513" s="72" t="b">
        <v>1</v>
      </c>
      <c r="AW513" s="72" t="s">
        <v>313</v>
      </c>
      <c r="AX513" s="76" t="s">
        <v>28681</v>
      </c>
      <c r="AY513" s="72" t="s">
        <v>66</v>
      </c>
    </row>
    <row r="514" spans="1:51" x14ac:dyDescent="0.35">
      <c r="A514" s="70" t="s">
        <v>1149</v>
      </c>
      <c r="B514" s="83"/>
      <c r="C514" s="83"/>
      <c r="D514" s="84"/>
      <c r="E514" s="107"/>
      <c r="F514" s="80" t="s">
        <v>9466</v>
      </c>
      <c r="G514" s="108"/>
      <c r="H514" s="81"/>
      <c r="I514" s="87"/>
      <c r="J514" s="109"/>
      <c r="K514" s="81" t="s">
        <v>30947</v>
      </c>
      <c r="L514" s="110"/>
      <c r="M514" s="92"/>
      <c r="N514" s="92"/>
      <c r="O514" s="93"/>
      <c r="P514" s="94"/>
      <c r="Q514" s="94"/>
      <c r="R514" s="79"/>
      <c r="S514" s="79"/>
      <c r="T514" s="79"/>
      <c r="U514" s="79"/>
      <c r="V514" s="52"/>
      <c r="W514" s="52"/>
      <c r="X514" s="52"/>
      <c r="Y514" s="52"/>
      <c r="Z514" s="51"/>
      <c r="AA514" s="88"/>
      <c r="AB514" s="88"/>
      <c r="AC514" s="89"/>
      <c r="AD514" s="72" t="s">
        <v>19633</v>
      </c>
      <c r="AE514" s="72">
        <v>292</v>
      </c>
      <c r="AF514" s="72">
        <v>57</v>
      </c>
      <c r="AG514" s="72">
        <v>706</v>
      </c>
      <c r="AH514" s="72">
        <v>295</v>
      </c>
      <c r="AI514" s="72"/>
      <c r="AJ514" s="72"/>
      <c r="AK514" s="72" t="s">
        <v>462</v>
      </c>
      <c r="AL514" s="72"/>
      <c r="AM514" s="72"/>
      <c r="AN514" s="74">
        <v>41838.626111111109</v>
      </c>
      <c r="AO514" s="76" t="s">
        <v>25697</v>
      </c>
      <c r="AP514" s="72" t="b">
        <v>1</v>
      </c>
      <c r="AQ514" s="72" t="b">
        <v>0</v>
      </c>
      <c r="AR514" s="72" t="b">
        <v>0</v>
      </c>
      <c r="AS514" s="72" t="s">
        <v>300</v>
      </c>
      <c r="AT514" s="72">
        <v>1</v>
      </c>
      <c r="AU514" s="76" t="s">
        <v>303</v>
      </c>
      <c r="AV514" s="72" t="b">
        <v>0</v>
      </c>
      <c r="AW514" s="72" t="s">
        <v>313</v>
      </c>
      <c r="AX514" s="76" t="s">
        <v>28682</v>
      </c>
      <c r="AY514" s="72" t="s">
        <v>66</v>
      </c>
    </row>
    <row r="515" spans="1:51" x14ac:dyDescent="0.35">
      <c r="A515" s="70" t="s">
        <v>1150</v>
      </c>
      <c r="B515" s="83"/>
      <c r="C515" s="83"/>
      <c r="D515" s="84"/>
      <c r="E515" s="107"/>
      <c r="F515" s="80" t="s">
        <v>9467</v>
      </c>
      <c r="G515" s="108"/>
      <c r="H515" s="81"/>
      <c r="I515" s="87"/>
      <c r="J515" s="109"/>
      <c r="K515" s="81" t="s">
        <v>30948</v>
      </c>
      <c r="L515" s="110"/>
      <c r="M515" s="92"/>
      <c r="N515" s="92"/>
      <c r="O515" s="93"/>
      <c r="P515" s="94"/>
      <c r="Q515" s="94"/>
      <c r="R515" s="79"/>
      <c r="S515" s="79"/>
      <c r="T515" s="79"/>
      <c r="U515" s="79"/>
      <c r="V515" s="52"/>
      <c r="W515" s="52"/>
      <c r="X515" s="52"/>
      <c r="Y515" s="52"/>
      <c r="Z515" s="51"/>
      <c r="AA515" s="88"/>
      <c r="AB515" s="88"/>
      <c r="AC515" s="89"/>
      <c r="AD515" s="72" t="s">
        <v>19634</v>
      </c>
      <c r="AE515" s="72">
        <v>246</v>
      </c>
      <c r="AF515" s="72">
        <v>200</v>
      </c>
      <c r="AG515" s="72">
        <v>6666</v>
      </c>
      <c r="AH515" s="72">
        <v>14189</v>
      </c>
      <c r="AI515" s="72">
        <v>10800</v>
      </c>
      <c r="AJ515" s="72" t="s">
        <v>21715</v>
      </c>
      <c r="AK515" s="72" t="s">
        <v>23399</v>
      </c>
      <c r="AL515" s="76" t="s">
        <v>24467</v>
      </c>
      <c r="AM515" s="72" t="s">
        <v>285</v>
      </c>
      <c r="AN515" s="74">
        <v>41100.951481481483</v>
      </c>
      <c r="AO515" s="76" t="s">
        <v>25698</v>
      </c>
      <c r="AP515" s="72" t="b">
        <v>0</v>
      </c>
      <c r="AQ515" s="72" t="b">
        <v>0</v>
      </c>
      <c r="AR515" s="72" t="b">
        <v>0</v>
      </c>
      <c r="AS515" s="72" t="s">
        <v>235</v>
      </c>
      <c r="AT515" s="72">
        <v>11</v>
      </c>
      <c r="AU515" s="76" t="s">
        <v>27285</v>
      </c>
      <c r="AV515" s="72" t="b">
        <v>0</v>
      </c>
      <c r="AW515" s="72" t="s">
        <v>313</v>
      </c>
      <c r="AX515" s="76" t="s">
        <v>28683</v>
      </c>
      <c r="AY515" s="72" t="s">
        <v>66</v>
      </c>
    </row>
    <row r="516" spans="1:51" x14ac:dyDescent="0.35">
      <c r="A516" s="70" t="s">
        <v>1151</v>
      </c>
      <c r="B516" s="83"/>
      <c r="C516" s="83"/>
      <c r="D516" s="84"/>
      <c r="E516" s="107"/>
      <c r="F516" s="80" t="s">
        <v>9468</v>
      </c>
      <c r="G516" s="108"/>
      <c r="H516" s="81"/>
      <c r="I516" s="87"/>
      <c r="J516" s="109"/>
      <c r="K516" s="81" t="s">
        <v>30949</v>
      </c>
      <c r="L516" s="110"/>
      <c r="M516" s="92"/>
      <c r="N516" s="92"/>
      <c r="O516" s="93"/>
      <c r="P516" s="94"/>
      <c r="Q516" s="94"/>
      <c r="R516" s="79"/>
      <c r="S516" s="79"/>
      <c r="T516" s="79"/>
      <c r="U516" s="79"/>
      <c r="V516" s="52"/>
      <c r="W516" s="52"/>
      <c r="X516" s="52"/>
      <c r="Y516" s="52"/>
      <c r="Z516" s="51"/>
      <c r="AA516" s="88"/>
      <c r="AB516" s="88"/>
      <c r="AC516" s="89"/>
      <c r="AD516" s="72" t="s">
        <v>19635</v>
      </c>
      <c r="AE516" s="72">
        <v>4982</v>
      </c>
      <c r="AF516" s="72">
        <v>2112</v>
      </c>
      <c r="AG516" s="72">
        <v>36138</v>
      </c>
      <c r="AH516" s="72">
        <v>10414</v>
      </c>
      <c r="AI516" s="72">
        <v>7200</v>
      </c>
      <c r="AJ516" s="72" t="s">
        <v>21716</v>
      </c>
      <c r="AK516" s="72" t="s">
        <v>23400</v>
      </c>
      <c r="AL516" s="76" t="s">
        <v>24468</v>
      </c>
      <c r="AM516" s="72" t="s">
        <v>284</v>
      </c>
      <c r="AN516" s="74">
        <v>42259.668506944443</v>
      </c>
      <c r="AO516" s="76" t="s">
        <v>25699</v>
      </c>
      <c r="AP516" s="72" t="b">
        <v>0</v>
      </c>
      <c r="AQ516" s="72" t="b">
        <v>0</v>
      </c>
      <c r="AR516" s="72" t="b">
        <v>0</v>
      </c>
      <c r="AS516" s="72" t="s">
        <v>235</v>
      </c>
      <c r="AT516" s="72">
        <v>160</v>
      </c>
      <c r="AU516" s="76" t="s">
        <v>303</v>
      </c>
      <c r="AV516" s="72" t="b">
        <v>0</v>
      </c>
      <c r="AW516" s="72" t="s">
        <v>313</v>
      </c>
      <c r="AX516" s="76" t="s">
        <v>28684</v>
      </c>
      <c r="AY516" s="72" t="s">
        <v>66</v>
      </c>
    </row>
    <row r="517" spans="1:51" x14ac:dyDescent="0.35">
      <c r="A517" s="70" t="s">
        <v>1152</v>
      </c>
      <c r="B517" s="83"/>
      <c r="C517" s="83"/>
      <c r="D517" s="84"/>
      <c r="E517" s="107"/>
      <c r="F517" s="80" t="s">
        <v>9469</v>
      </c>
      <c r="G517" s="108"/>
      <c r="H517" s="81"/>
      <c r="I517" s="87"/>
      <c r="J517" s="109"/>
      <c r="K517" s="81" t="s">
        <v>30950</v>
      </c>
      <c r="L517" s="110"/>
      <c r="M517" s="92"/>
      <c r="N517" s="92"/>
      <c r="O517" s="93"/>
      <c r="P517" s="94"/>
      <c r="Q517" s="94"/>
      <c r="R517" s="79"/>
      <c r="S517" s="79"/>
      <c r="T517" s="79"/>
      <c r="U517" s="79"/>
      <c r="V517" s="52"/>
      <c r="W517" s="52"/>
      <c r="X517" s="52"/>
      <c r="Y517" s="52"/>
      <c r="Z517" s="51"/>
      <c r="AA517" s="88"/>
      <c r="AB517" s="88"/>
      <c r="AC517" s="89"/>
      <c r="AD517" s="72" t="s">
        <v>19154</v>
      </c>
      <c r="AE517" s="72">
        <v>182</v>
      </c>
      <c r="AF517" s="72">
        <v>447</v>
      </c>
      <c r="AG517" s="72">
        <v>28550</v>
      </c>
      <c r="AH517" s="72">
        <v>3440</v>
      </c>
      <c r="AI517" s="72">
        <v>10800</v>
      </c>
      <c r="AJ517" s="72" t="s">
        <v>21717</v>
      </c>
      <c r="AK517" s="72" t="s">
        <v>284</v>
      </c>
      <c r="AL517" s="72"/>
      <c r="AM517" s="72" t="s">
        <v>285</v>
      </c>
      <c r="AN517" s="74">
        <v>41508.907893518517</v>
      </c>
      <c r="AO517" s="76" t="s">
        <v>25700</v>
      </c>
      <c r="AP517" s="72" t="b">
        <v>0</v>
      </c>
      <c r="AQ517" s="72" t="b">
        <v>0</v>
      </c>
      <c r="AR517" s="72" t="b">
        <v>1</v>
      </c>
      <c r="AS517" s="72" t="s">
        <v>235</v>
      </c>
      <c r="AT517" s="72">
        <v>14</v>
      </c>
      <c r="AU517" s="76" t="s">
        <v>27286</v>
      </c>
      <c r="AV517" s="72" t="b">
        <v>0</v>
      </c>
      <c r="AW517" s="72" t="s">
        <v>313</v>
      </c>
      <c r="AX517" s="76" t="s">
        <v>28685</v>
      </c>
      <c r="AY517" s="72" t="s">
        <v>66</v>
      </c>
    </row>
    <row r="518" spans="1:51" x14ac:dyDescent="0.35">
      <c r="A518" s="70" t="s">
        <v>1153</v>
      </c>
      <c r="B518" s="83"/>
      <c r="C518" s="83"/>
      <c r="D518" s="84"/>
      <c r="E518" s="107"/>
      <c r="F518" s="80" t="s">
        <v>9470</v>
      </c>
      <c r="G518" s="108"/>
      <c r="H518" s="81"/>
      <c r="I518" s="87"/>
      <c r="J518" s="109"/>
      <c r="K518" s="81" t="s">
        <v>30951</v>
      </c>
      <c r="L518" s="110"/>
      <c r="M518" s="92"/>
      <c r="N518" s="92"/>
      <c r="O518" s="93"/>
      <c r="P518" s="94"/>
      <c r="Q518" s="94"/>
      <c r="R518" s="79"/>
      <c r="S518" s="79"/>
      <c r="T518" s="79"/>
      <c r="U518" s="79"/>
      <c r="V518" s="52"/>
      <c r="W518" s="52"/>
      <c r="X518" s="52"/>
      <c r="Y518" s="52"/>
      <c r="Z518" s="51"/>
      <c r="AA518" s="88"/>
      <c r="AB518" s="88"/>
      <c r="AC518" s="89"/>
      <c r="AD518" s="72" t="s">
        <v>19636</v>
      </c>
      <c r="AE518" s="72">
        <v>115</v>
      </c>
      <c r="AF518" s="72">
        <v>44</v>
      </c>
      <c r="AG518" s="72">
        <v>378</v>
      </c>
      <c r="AH518" s="72">
        <v>144</v>
      </c>
      <c r="AI518" s="72"/>
      <c r="AJ518" s="72" t="s">
        <v>21718</v>
      </c>
      <c r="AK518" s="72"/>
      <c r="AL518" s="72"/>
      <c r="AM518" s="72"/>
      <c r="AN518" s="74">
        <v>42508.214687500003</v>
      </c>
      <c r="AO518" s="76" t="s">
        <v>25701</v>
      </c>
      <c r="AP518" s="72" t="b">
        <v>1</v>
      </c>
      <c r="AQ518" s="72" t="b">
        <v>0</v>
      </c>
      <c r="AR518" s="72" t="b">
        <v>0</v>
      </c>
      <c r="AS518" s="72" t="s">
        <v>235</v>
      </c>
      <c r="AT518" s="72">
        <v>0</v>
      </c>
      <c r="AU518" s="72"/>
      <c r="AV518" s="72" t="b">
        <v>0</v>
      </c>
      <c r="AW518" s="72" t="s">
        <v>313</v>
      </c>
      <c r="AX518" s="76" t="s">
        <v>28686</v>
      </c>
      <c r="AY518" s="72" t="s">
        <v>66</v>
      </c>
    </row>
    <row r="519" spans="1:51" x14ac:dyDescent="0.35">
      <c r="A519" s="70" t="s">
        <v>1154</v>
      </c>
      <c r="B519" s="83"/>
      <c r="C519" s="83"/>
      <c r="D519" s="84"/>
      <c r="E519" s="107"/>
      <c r="F519" s="80" t="s">
        <v>9471</v>
      </c>
      <c r="G519" s="108"/>
      <c r="H519" s="81"/>
      <c r="I519" s="87"/>
      <c r="J519" s="109"/>
      <c r="K519" s="81" t="s">
        <v>30952</v>
      </c>
      <c r="L519" s="110"/>
      <c r="M519" s="92"/>
      <c r="N519" s="92"/>
      <c r="O519" s="93"/>
      <c r="P519" s="94"/>
      <c r="Q519" s="94"/>
      <c r="R519" s="79"/>
      <c r="S519" s="79"/>
      <c r="T519" s="79"/>
      <c r="U519" s="79"/>
      <c r="V519" s="52"/>
      <c r="W519" s="52"/>
      <c r="X519" s="52"/>
      <c r="Y519" s="52"/>
      <c r="Z519" s="51"/>
      <c r="AA519" s="88"/>
      <c r="AB519" s="88"/>
      <c r="AC519" s="89"/>
      <c r="AD519" s="72" t="s">
        <v>19637</v>
      </c>
      <c r="AE519" s="72">
        <v>454</v>
      </c>
      <c r="AF519" s="72">
        <v>852</v>
      </c>
      <c r="AG519" s="72">
        <v>36137</v>
      </c>
      <c r="AH519" s="72">
        <v>6795</v>
      </c>
      <c r="AI519" s="72">
        <v>7200</v>
      </c>
      <c r="AJ519" s="72" t="s">
        <v>21719</v>
      </c>
      <c r="AK519" s="72" t="s">
        <v>23401</v>
      </c>
      <c r="AL519" s="76" t="s">
        <v>24469</v>
      </c>
      <c r="AM519" s="72" t="s">
        <v>293</v>
      </c>
      <c r="AN519" s="74">
        <v>41949.711145833331</v>
      </c>
      <c r="AO519" s="76" t="s">
        <v>25702</v>
      </c>
      <c r="AP519" s="72" t="b">
        <v>0</v>
      </c>
      <c r="AQ519" s="72" t="b">
        <v>0</v>
      </c>
      <c r="AR519" s="72" t="b">
        <v>1</v>
      </c>
      <c r="AS519" s="72" t="s">
        <v>235</v>
      </c>
      <c r="AT519" s="72">
        <v>17</v>
      </c>
      <c r="AU519" s="76" t="s">
        <v>303</v>
      </c>
      <c r="AV519" s="72" t="b">
        <v>0</v>
      </c>
      <c r="AW519" s="72" t="s">
        <v>313</v>
      </c>
      <c r="AX519" s="76" t="s">
        <v>28687</v>
      </c>
      <c r="AY519" s="72" t="s">
        <v>66</v>
      </c>
    </row>
    <row r="520" spans="1:51" x14ac:dyDescent="0.35">
      <c r="A520" s="70" t="s">
        <v>1155</v>
      </c>
      <c r="B520" s="83"/>
      <c r="C520" s="83"/>
      <c r="D520" s="84"/>
      <c r="E520" s="107"/>
      <c r="F520" s="80" t="s">
        <v>9472</v>
      </c>
      <c r="G520" s="108"/>
      <c r="H520" s="81"/>
      <c r="I520" s="87"/>
      <c r="J520" s="109"/>
      <c r="K520" s="81" t="s">
        <v>30953</v>
      </c>
      <c r="L520" s="110"/>
      <c r="M520" s="92"/>
      <c r="N520" s="92"/>
      <c r="O520" s="93"/>
      <c r="P520" s="94"/>
      <c r="Q520" s="94"/>
      <c r="R520" s="79"/>
      <c r="S520" s="79"/>
      <c r="T520" s="79"/>
      <c r="U520" s="79"/>
      <c r="V520" s="52"/>
      <c r="W520" s="52"/>
      <c r="X520" s="52"/>
      <c r="Y520" s="52"/>
      <c r="Z520" s="51"/>
      <c r="AA520" s="88"/>
      <c r="AB520" s="88"/>
      <c r="AC520" s="89"/>
      <c r="AD520" s="72" t="s">
        <v>19638</v>
      </c>
      <c r="AE520" s="72">
        <v>197</v>
      </c>
      <c r="AF520" s="72">
        <v>30</v>
      </c>
      <c r="AG520" s="72">
        <v>27</v>
      </c>
      <c r="AH520" s="72">
        <v>31</v>
      </c>
      <c r="AI520" s="72">
        <v>-25200</v>
      </c>
      <c r="AJ520" s="72" t="s">
        <v>21720</v>
      </c>
      <c r="AK520" s="72" t="s">
        <v>23402</v>
      </c>
      <c r="AL520" s="72"/>
      <c r="AM520" s="72" t="s">
        <v>282</v>
      </c>
      <c r="AN520" s="74">
        <v>41554.819236111114</v>
      </c>
      <c r="AO520" s="76" t="s">
        <v>25703</v>
      </c>
      <c r="AP520" s="72" t="b">
        <v>1</v>
      </c>
      <c r="AQ520" s="72" t="b">
        <v>0</v>
      </c>
      <c r="AR520" s="72" t="b">
        <v>0</v>
      </c>
      <c r="AS520" s="72" t="s">
        <v>231</v>
      </c>
      <c r="AT520" s="72">
        <v>0</v>
      </c>
      <c r="AU520" s="76" t="s">
        <v>303</v>
      </c>
      <c r="AV520" s="72" t="b">
        <v>0</v>
      </c>
      <c r="AW520" s="72" t="s">
        <v>313</v>
      </c>
      <c r="AX520" s="76" t="s">
        <v>28688</v>
      </c>
      <c r="AY520" s="72" t="s">
        <v>66</v>
      </c>
    </row>
    <row r="521" spans="1:51" x14ac:dyDescent="0.35">
      <c r="A521" s="70" t="s">
        <v>2795</v>
      </c>
      <c r="B521" s="83"/>
      <c r="C521" s="83"/>
      <c r="D521" s="84"/>
      <c r="E521" s="107"/>
      <c r="F521" s="80" t="s">
        <v>27771</v>
      </c>
      <c r="G521" s="108"/>
      <c r="H521" s="81"/>
      <c r="I521" s="87"/>
      <c r="J521" s="109"/>
      <c r="K521" s="81" t="s">
        <v>30954</v>
      </c>
      <c r="L521" s="110"/>
      <c r="M521" s="92"/>
      <c r="N521" s="92"/>
      <c r="O521" s="93"/>
      <c r="P521" s="94"/>
      <c r="Q521" s="94"/>
      <c r="R521" s="79"/>
      <c r="S521" s="79"/>
      <c r="T521" s="79"/>
      <c r="U521" s="79"/>
      <c r="V521" s="52"/>
      <c r="W521" s="52"/>
      <c r="X521" s="52"/>
      <c r="Y521" s="52"/>
      <c r="Z521" s="51"/>
      <c r="AA521" s="88"/>
      <c r="AB521" s="88"/>
      <c r="AC521" s="89"/>
      <c r="AD521" s="72" t="s">
        <v>19639</v>
      </c>
      <c r="AE521" s="72">
        <v>3861</v>
      </c>
      <c r="AF521" s="72">
        <v>397069</v>
      </c>
      <c r="AG521" s="72">
        <v>30562</v>
      </c>
      <c r="AH521" s="72">
        <v>9434</v>
      </c>
      <c r="AI521" s="72">
        <v>-18000</v>
      </c>
      <c r="AJ521" s="72" t="s">
        <v>21721</v>
      </c>
      <c r="AK521" s="72" t="s">
        <v>704</v>
      </c>
      <c r="AL521" s="76" t="s">
        <v>24470</v>
      </c>
      <c r="AM521" s="72" t="s">
        <v>296</v>
      </c>
      <c r="AN521" s="74">
        <v>39570.631956018522</v>
      </c>
      <c r="AO521" s="76" t="s">
        <v>25704</v>
      </c>
      <c r="AP521" s="72" t="b">
        <v>0</v>
      </c>
      <c r="AQ521" s="72" t="b">
        <v>0</v>
      </c>
      <c r="AR521" s="72" t="b">
        <v>0</v>
      </c>
      <c r="AS521" s="72" t="s">
        <v>231</v>
      </c>
      <c r="AT521" s="72">
        <v>3633</v>
      </c>
      <c r="AU521" s="76" t="s">
        <v>27287</v>
      </c>
      <c r="AV521" s="72" t="b">
        <v>1</v>
      </c>
      <c r="AW521" s="72" t="s">
        <v>313</v>
      </c>
      <c r="AX521" s="76" t="s">
        <v>28689</v>
      </c>
      <c r="AY521" s="72" t="s">
        <v>65</v>
      </c>
    </row>
    <row r="522" spans="1:51" x14ac:dyDescent="0.35">
      <c r="A522" s="70" t="s">
        <v>1156</v>
      </c>
      <c r="B522" s="83"/>
      <c r="C522" s="83"/>
      <c r="D522" s="84"/>
      <c r="E522" s="107"/>
      <c r="F522" s="80" t="s">
        <v>9473</v>
      </c>
      <c r="G522" s="108"/>
      <c r="H522" s="81"/>
      <c r="I522" s="87"/>
      <c r="J522" s="109"/>
      <c r="K522" s="81" t="s">
        <v>30955</v>
      </c>
      <c r="L522" s="110"/>
      <c r="M522" s="92"/>
      <c r="N522" s="92"/>
      <c r="O522" s="93"/>
      <c r="P522" s="94"/>
      <c r="Q522" s="94"/>
      <c r="R522" s="79"/>
      <c r="S522" s="79"/>
      <c r="T522" s="79"/>
      <c r="U522" s="79"/>
      <c r="V522" s="52"/>
      <c r="W522" s="52"/>
      <c r="X522" s="52"/>
      <c r="Y522" s="52"/>
      <c r="Z522" s="51"/>
      <c r="AA522" s="88"/>
      <c r="AB522" s="88"/>
      <c r="AC522" s="89"/>
      <c r="AD522" s="72" t="s">
        <v>19640</v>
      </c>
      <c r="AE522" s="72">
        <v>244</v>
      </c>
      <c r="AF522" s="72">
        <v>117</v>
      </c>
      <c r="AG522" s="72">
        <v>3679</v>
      </c>
      <c r="AH522" s="72">
        <v>69</v>
      </c>
      <c r="AI522" s="72">
        <v>7200</v>
      </c>
      <c r="AJ522" s="72" t="s">
        <v>21722</v>
      </c>
      <c r="AK522" s="72" t="s">
        <v>278</v>
      </c>
      <c r="AL522" s="76" t="s">
        <v>24471</v>
      </c>
      <c r="AM522" s="72" t="s">
        <v>284</v>
      </c>
      <c r="AN522" s="74">
        <v>41384.871122685188</v>
      </c>
      <c r="AO522" s="76" t="s">
        <v>25705</v>
      </c>
      <c r="AP522" s="72" t="b">
        <v>0</v>
      </c>
      <c r="AQ522" s="72" t="b">
        <v>0</v>
      </c>
      <c r="AR522" s="72" t="b">
        <v>1</v>
      </c>
      <c r="AS522" s="72" t="s">
        <v>235</v>
      </c>
      <c r="AT522" s="72">
        <v>37</v>
      </c>
      <c r="AU522" s="76" t="s">
        <v>307</v>
      </c>
      <c r="AV522" s="72" t="b">
        <v>0</v>
      </c>
      <c r="AW522" s="72" t="s">
        <v>313</v>
      </c>
      <c r="AX522" s="76" t="s">
        <v>28690</v>
      </c>
      <c r="AY522" s="72" t="s">
        <v>66</v>
      </c>
    </row>
    <row r="523" spans="1:51" x14ac:dyDescent="0.35">
      <c r="A523" s="70" t="s">
        <v>1157</v>
      </c>
      <c r="B523" s="83"/>
      <c r="C523" s="83"/>
      <c r="D523" s="84"/>
      <c r="E523" s="107"/>
      <c r="F523" s="80" t="s">
        <v>9474</v>
      </c>
      <c r="G523" s="108"/>
      <c r="H523" s="81"/>
      <c r="I523" s="87"/>
      <c r="J523" s="109"/>
      <c r="K523" s="81" t="s">
        <v>30956</v>
      </c>
      <c r="L523" s="110"/>
      <c r="M523" s="92"/>
      <c r="N523" s="92"/>
      <c r="O523" s="93"/>
      <c r="P523" s="94"/>
      <c r="Q523" s="94"/>
      <c r="R523" s="79"/>
      <c r="S523" s="79"/>
      <c r="T523" s="79"/>
      <c r="U523" s="79"/>
      <c r="V523" s="52"/>
      <c r="W523" s="52"/>
      <c r="X523" s="52"/>
      <c r="Y523" s="52"/>
      <c r="Z523" s="51"/>
      <c r="AA523" s="88"/>
      <c r="AB523" s="88"/>
      <c r="AC523" s="89"/>
      <c r="AD523" s="72" t="s">
        <v>19641</v>
      </c>
      <c r="AE523" s="72">
        <v>99</v>
      </c>
      <c r="AF523" s="72">
        <v>10</v>
      </c>
      <c r="AG523" s="72">
        <v>370</v>
      </c>
      <c r="AH523" s="72">
        <v>445</v>
      </c>
      <c r="AI523" s="72"/>
      <c r="AJ523" s="72" t="s">
        <v>21723</v>
      </c>
      <c r="AK523" s="72"/>
      <c r="AL523" s="72"/>
      <c r="AM523" s="72"/>
      <c r="AN523" s="74">
        <v>42662.310717592591</v>
      </c>
      <c r="AO523" s="72"/>
      <c r="AP523" s="72" t="b">
        <v>0</v>
      </c>
      <c r="AQ523" s="72" t="b">
        <v>0</v>
      </c>
      <c r="AR523" s="72" t="b">
        <v>0</v>
      </c>
      <c r="AS523" s="72" t="s">
        <v>235</v>
      </c>
      <c r="AT523" s="72">
        <v>1</v>
      </c>
      <c r="AU523" s="76" t="s">
        <v>303</v>
      </c>
      <c r="AV523" s="72" t="b">
        <v>0</v>
      </c>
      <c r="AW523" s="72" t="s">
        <v>313</v>
      </c>
      <c r="AX523" s="76" t="s">
        <v>28691</v>
      </c>
      <c r="AY523" s="72" t="s">
        <v>66</v>
      </c>
    </row>
    <row r="524" spans="1:51" x14ac:dyDescent="0.35">
      <c r="A524" s="70" t="s">
        <v>1158</v>
      </c>
      <c r="B524" s="83"/>
      <c r="C524" s="83"/>
      <c r="D524" s="84"/>
      <c r="E524" s="107"/>
      <c r="F524" s="80" t="s">
        <v>9475</v>
      </c>
      <c r="G524" s="108"/>
      <c r="H524" s="81"/>
      <c r="I524" s="87"/>
      <c r="J524" s="109"/>
      <c r="K524" s="81" t="s">
        <v>30957</v>
      </c>
      <c r="L524" s="110"/>
      <c r="M524" s="92"/>
      <c r="N524" s="92"/>
      <c r="O524" s="93"/>
      <c r="P524" s="94"/>
      <c r="Q524" s="94"/>
      <c r="R524" s="79"/>
      <c r="S524" s="79"/>
      <c r="T524" s="79"/>
      <c r="U524" s="79"/>
      <c r="V524" s="52"/>
      <c r="W524" s="52"/>
      <c r="X524" s="52"/>
      <c r="Y524" s="52"/>
      <c r="Z524" s="51"/>
      <c r="AA524" s="88"/>
      <c r="AB524" s="88"/>
      <c r="AC524" s="89"/>
      <c r="AD524" s="72" t="s">
        <v>19642</v>
      </c>
      <c r="AE524" s="72">
        <v>162</v>
      </c>
      <c r="AF524" s="72">
        <v>51</v>
      </c>
      <c r="AG524" s="72">
        <v>6495</v>
      </c>
      <c r="AH524" s="72">
        <v>2197</v>
      </c>
      <c r="AI524" s="72">
        <v>-14400</v>
      </c>
      <c r="AJ524" s="72"/>
      <c r="AK524" s="72"/>
      <c r="AL524" s="72"/>
      <c r="AM524" s="72" t="s">
        <v>289</v>
      </c>
      <c r="AN524" s="74">
        <v>41503.921666666669</v>
      </c>
      <c r="AO524" s="76" t="s">
        <v>25706</v>
      </c>
      <c r="AP524" s="72" t="b">
        <v>1</v>
      </c>
      <c r="AQ524" s="72" t="b">
        <v>0</v>
      </c>
      <c r="AR524" s="72" t="b">
        <v>0</v>
      </c>
      <c r="AS524" s="72" t="s">
        <v>231</v>
      </c>
      <c r="AT524" s="72">
        <v>4</v>
      </c>
      <c r="AU524" s="76" t="s">
        <v>303</v>
      </c>
      <c r="AV524" s="72" t="b">
        <v>0</v>
      </c>
      <c r="AW524" s="72" t="s">
        <v>313</v>
      </c>
      <c r="AX524" s="76" t="s">
        <v>28692</v>
      </c>
      <c r="AY524" s="72" t="s">
        <v>66</v>
      </c>
    </row>
    <row r="525" spans="1:51" x14ac:dyDescent="0.35">
      <c r="A525" s="70" t="s">
        <v>2796</v>
      </c>
      <c r="B525" s="83"/>
      <c r="C525" s="83"/>
      <c r="D525" s="84"/>
      <c r="E525" s="107"/>
      <c r="F525" s="80" t="s">
        <v>27772</v>
      </c>
      <c r="G525" s="108"/>
      <c r="H525" s="81"/>
      <c r="I525" s="87"/>
      <c r="J525" s="109"/>
      <c r="K525" s="81" t="s">
        <v>30958</v>
      </c>
      <c r="L525" s="110"/>
      <c r="M525" s="92"/>
      <c r="N525" s="92"/>
      <c r="O525" s="93"/>
      <c r="P525" s="94"/>
      <c r="Q525" s="94"/>
      <c r="R525" s="79"/>
      <c r="S525" s="79"/>
      <c r="T525" s="79"/>
      <c r="U525" s="79"/>
      <c r="V525" s="52"/>
      <c r="W525" s="52"/>
      <c r="X525" s="52"/>
      <c r="Y525" s="52"/>
      <c r="Z525" s="51"/>
      <c r="AA525" s="88"/>
      <c r="AB525" s="88"/>
      <c r="AC525" s="89"/>
      <c r="AD525" s="72" t="s">
        <v>19643</v>
      </c>
      <c r="AE525" s="72">
        <v>1640</v>
      </c>
      <c r="AF525" s="72">
        <v>103920</v>
      </c>
      <c r="AG525" s="72">
        <v>30605</v>
      </c>
      <c r="AH525" s="72">
        <v>15953</v>
      </c>
      <c r="AI525" s="72">
        <v>-14400</v>
      </c>
      <c r="AJ525" s="72" t="s">
        <v>21724</v>
      </c>
      <c r="AK525" s="72" t="s">
        <v>23403</v>
      </c>
      <c r="AL525" s="76" t="s">
        <v>24472</v>
      </c>
      <c r="AM525" s="72" t="s">
        <v>338</v>
      </c>
      <c r="AN525" s="74">
        <v>39177.272858796299</v>
      </c>
      <c r="AO525" s="76" t="s">
        <v>25707</v>
      </c>
      <c r="AP525" s="72" t="b">
        <v>0</v>
      </c>
      <c r="AQ525" s="72" t="b">
        <v>0</v>
      </c>
      <c r="AR525" s="72" t="b">
        <v>1</v>
      </c>
      <c r="AS525" s="72" t="s">
        <v>231</v>
      </c>
      <c r="AT525" s="72">
        <v>4440</v>
      </c>
      <c r="AU525" s="76" t="s">
        <v>27288</v>
      </c>
      <c r="AV525" s="72" t="b">
        <v>1</v>
      </c>
      <c r="AW525" s="72" t="s">
        <v>313</v>
      </c>
      <c r="AX525" s="76" t="s">
        <v>28693</v>
      </c>
      <c r="AY525" s="72" t="s">
        <v>65</v>
      </c>
    </row>
    <row r="526" spans="1:51" x14ac:dyDescent="0.35">
      <c r="A526" s="70" t="s">
        <v>2797</v>
      </c>
      <c r="B526" s="83"/>
      <c r="C526" s="83"/>
      <c r="D526" s="84"/>
      <c r="E526" s="107"/>
      <c r="F526" s="80" t="s">
        <v>27773</v>
      </c>
      <c r="G526" s="108"/>
      <c r="H526" s="81"/>
      <c r="I526" s="87"/>
      <c r="J526" s="109"/>
      <c r="K526" s="81" t="s">
        <v>30959</v>
      </c>
      <c r="L526" s="110"/>
      <c r="M526" s="92"/>
      <c r="N526" s="92"/>
      <c r="O526" s="93"/>
      <c r="P526" s="94"/>
      <c r="Q526" s="94"/>
      <c r="R526" s="79"/>
      <c r="S526" s="79"/>
      <c r="T526" s="79"/>
      <c r="U526" s="79"/>
      <c r="V526" s="52"/>
      <c r="W526" s="52"/>
      <c r="X526" s="52"/>
      <c r="Y526" s="52"/>
      <c r="Z526" s="51"/>
      <c r="AA526" s="88"/>
      <c r="AB526" s="88"/>
      <c r="AC526" s="89"/>
      <c r="AD526" s="72" t="s">
        <v>19644</v>
      </c>
      <c r="AE526" s="72">
        <v>838</v>
      </c>
      <c r="AF526" s="72">
        <v>868884</v>
      </c>
      <c r="AG526" s="72">
        <v>14977</v>
      </c>
      <c r="AH526" s="72">
        <v>9429</v>
      </c>
      <c r="AI526" s="72">
        <v>-14400</v>
      </c>
      <c r="AJ526" s="72" t="s">
        <v>21725</v>
      </c>
      <c r="AK526" s="72" t="s">
        <v>23223</v>
      </c>
      <c r="AL526" s="76" t="s">
        <v>24473</v>
      </c>
      <c r="AM526" s="72" t="s">
        <v>289</v>
      </c>
      <c r="AN526" s="74">
        <v>39205.72929398148</v>
      </c>
      <c r="AO526" s="76" t="s">
        <v>25708</v>
      </c>
      <c r="AP526" s="72" t="b">
        <v>0</v>
      </c>
      <c r="AQ526" s="72" t="b">
        <v>0</v>
      </c>
      <c r="AR526" s="72" t="b">
        <v>0</v>
      </c>
      <c r="AS526" s="72" t="s">
        <v>231</v>
      </c>
      <c r="AT526" s="72">
        <v>18963</v>
      </c>
      <c r="AU526" s="76" t="s">
        <v>27289</v>
      </c>
      <c r="AV526" s="72" t="b">
        <v>1</v>
      </c>
      <c r="AW526" s="72" t="s">
        <v>313</v>
      </c>
      <c r="AX526" s="76" t="s">
        <v>28694</v>
      </c>
      <c r="AY526" s="72" t="s">
        <v>65</v>
      </c>
    </row>
    <row r="527" spans="1:51" x14ac:dyDescent="0.35">
      <c r="A527" s="70" t="s">
        <v>1159</v>
      </c>
      <c r="B527" s="83"/>
      <c r="C527" s="83"/>
      <c r="D527" s="84"/>
      <c r="E527" s="107"/>
      <c r="F527" s="80" t="s">
        <v>312</v>
      </c>
      <c r="G527" s="108"/>
      <c r="H527" s="81"/>
      <c r="I527" s="87"/>
      <c r="J527" s="109"/>
      <c r="K527" s="81" t="s">
        <v>30960</v>
      </c>
      <c r="L527" s="110"/>
      <c r="M527" s="92"/>
      <c r="N527" s="92"/>
      <c r="O527" s="93"/>
      <c r="P527" s="94"/>
      <c r="Q527" s="94"/>
      <c r="R527" s="79"/>
      <c r="S527" s="79"/>
      <c r="T527" s="79"/>
      <c r="U527" s="79"/>
      <c r="V527" s="52"/>
      <c r="W527" s="52"/>
      <c r="X527" s="52"/>
      <c r="Y527" s="52"/>
      <c r="Z527" s="51"/>
      <c r="AA527" s="88"/>
      <c r="AB527" s="88"/>
      <c r="AC527" s="89"/>
      <c r="AD527" s="72" t="s">
        <v>19645</v>
      </c>
      <c r="AE527" s="72">
        <v>35</v>
      </c>
      <c r="AF527" s="72">
        <v>22</v>
      </c>
      <c r="AG527" s="72">
        <v>142</v>
      </c>
      <c r="AH527" s="72">
        <v>1</v>
      </c>
      <c r="AI527" s="72">
        <v>7200</v>
      </c>
      <c r="AJ527" s="72" t="s">
        <v>21726</v>
      </c>
      <c r="AK527" s="72"/>
      <c r="AL527" s="76" t="s">
        <v>24474</v>
      </c>
      <c r="AM527" s="72" t="s">
        <v>284</v>
      </c>
      <c r="AN527" s="74">
        <v>42389.86822916667</v>
      </c>
      <c r="AO527" s="72"/>
      <c r="AP527" s="72" t="b">
        <v>0</v>
      </c>
      <c r="AQ527" s="72" t="b">
        <v>1</v>
      </c>
      <c r="AR527" s="72" t="b">
        <v>0</v>
      </c>
      <c r="AS527" s="72" t="s">
        <v>235</v>
      </c>
      <c r="AT527" s="72">
        <v>0</v>
      </c>
      <c r="AU527" s="76" t="s">
        <v>303</v>
      </c>
      <c r="AV527" s="72" t="b">
        <v>0</v>
      </c>
      <c r="AW527" s="72" t="s">
        <v>313</v>
      </c>
      <c r="AX527" s="76" t="s">
        <v>28695</v>
      </c>
      <c r="AY527" s="72" t="s">
        <v>66</v>
      </c>
    </row>
    <row r="528" spans="1:51" x14ac:dyDescent="0.35">
      <c r="A528" s="70" t="s">
        <v>2798</v>
      </c>
      <c r="B528" s="83"/>
      <c r="C528" s="83"/>
      <c r="D528" s="84"/>
      <c r="E528" s="107"/>
      <c r="F528" s="80" t="s">
        <v>27774</v>
      </c>
      <c r="G528" s="108"/>
      <c r="H528" s="81"/>
      <c r="I528" s="87"/>
      <c r="J528" s="109"/>
      <c r="K528" s="81" t="s">
        <v>30961</v>
      </c>
      <c r="L528" s="110"/>
      <c r="M528" s="92"/>
      <c r="N528" s="92"/>
      <c r="O528" s="93"/>
      <c r="P528" s="94"/>
      <c r="Q528" s="94"/>
      <c r="R528" s="79"/>
      <c r="S528" s="79"/>
      <c r="T528" s="79"/>
      <c r="U528" s="79"/>
      <c r="V528" s="52"/>
      <c r="W528" s="52"/>
      <c r="X528" s="52"/>
      <c r="Y528" s="52"/>
      <c r="Z528" s="51"/>
      <c r="AA528" s="88"/>
      <c r="AB528" s="88"/>
      <c r="AC528" s="89"/>
      <c r="AD528" s="72" t="s">
        <v>19646</v>
      </c>
      <c r="AE528" s="72">
        <v>52</v>
      </c>
      <c r="AF528" s="72">
        <v>34</v>
      </c>
      <c r="AG528" s="72">
        <v>37</v>
      </c>
      <c r="AH528" s="72">
        <v>38</v>
      </c>
      <c r="AI528" s="72">
        <v>-18000</v>
      </c>
      <c r="AJ528" s="72" t="s">
        <v>21727</v>
      </c>
      <c r="AK528" s="72" t="s">
        <v>23404</v>
      </c>
      <c r="AL528" s="76" t="s">
        <v>24475</v>
      </c>
      <c r="AM528" s="72" t="s">
        <v>296</v>
      </c>
      <c r="AN528" s="74">
        <v>40490.771284722221</v>
      </c>
      <c r="AO528" s="76" t="s">
        <v>25709</v>
      </c>
      <c r="AP528" s="72" t="b">
        <v>1</v>
      </c>
      <c r="AQ528" s="72" t="b">
        <v>0</v>
      </c>
      <c r="AR528" s="72" t="b">
        <v>0</v>
      </c>
      <c r="AS528" s="72" t="s">
        <v>235</v>
      </c>
      <c r="AT528" s="72">
        <v>0</v>
      </c>
      <c r="AU528" s="76" t="s">
        <v>303</v>
      </c>
      <c r="AV528" s="72" t="b">
        <v>0</v>
      </c>
      <c r="AW528" s="72" t="s">
        <v>313</v>
      </c>
      <c r="AX528" s="76" t="s">
        <v>28696</v>
      </c>
      <c r="AY528" s="72" t="s">
        <v>65</v>
      </c>
    </row>
    <row r="529" spans="1:51" x14ac:dyDescent="0.35">
      <c r="A529" s="70" t="s">
        <v>1160</v>
      </c>
      <c r="B529" s="83"/>
      <c r="C529" s="83"/>
      <c r="D529" s="84"/>
      <c r="E529" s="107"/>
      <c r="F529" s="80" t="s">
        <v>27775</v>
      </c>
      <c r="G529" s="108"/>
      <c r="H529" s="81"/>
      <c r="I529" s="87"/>
      <c r="J529" s="109"/>
      <c r="K529" s="81" t="s">
        <v>30962</v>
      </c>
      <c r="L529" s="110"/>
      <c r="M529" s="92"/>
      <c r="N529" s="92"/>
      <c r="O529" s="93"/>
      <c r="P529" s="94"/>
      <c r="Q529" s="94"/>
      <c r="R529" s="79"/>
      <c r="S529" s="79"/>
      <c r="T529" s="79"/>
      <c r="U529" s="79"/>
      <c r="V529" s="52"/>
      <c r="W529" s="52"/>
      <c r="X529" s="52"/>
      <c r="Y529" s="52"/>
      <c r="Z529" s="51"/>
      <c r="AA529" s="88"/>
      <c r="AB529" s="88"/>
      <c r="AC529" s="89"/>
      <c r="AD529" s="72" t="s">
        <v>19647</v>
      </c>
      <c r="AE529" s="72">
        <v>428</v>
      </c>
      <c r="AF529" s="72">
        <v>14814</v>
      </c>
      <c r="AG529" s="72">
        <v>193526</v>
      </c>
      <c r="AH529" s="72">
        <v>2905</v>
      </c>
      <c r="AI529" s="72">
        <v>-18000</v>
      </c>
      <c r="AJ529" s="72" t="s">
        <v>21728</v>
      </c>
      <c r="AK529" s="72" t="s">
        <v>23405</v>
      </c>
      <c r="AL529" s="76" t="s">
        <v>24476</v>
      </c>
      <c r="AM529" s="72" t="s">
        <v>296</v>
      </c>
      <c r="AN529" s="74">
        <v>40913.75068287037</v>
      </c>
      <c r="AO529" s="76" t="s">
        <v>25710</v>
      </c>
      <c r="AP529" s="72" t="b">
        <v>0</v>
      </c>
      <c r="AQ529" s="72" t="b">
        <v>0</v>
      </c>
      <c r="AR529" s="72" t="b">
        <v>1</v>
      </c>
      <c r="AS529" s="72" t="s">
        <v>231</v>
      </c>
      <c r="AT529" s="72">
        <v>626</v>
      </c>
      <c r="AU529" s="76" t="s">
        <v>27290</v>
      </c>
      <c r="AV529" s="72" t="b">
        <v>0</v>
      </c>
      <c r="AW529" s="72" t="s">
        <v>313</v>
      </c>
      <c r="AX529" s="76" t="s">
        <v>28697</v>
      </c>
      <c r="AY529" s="72" t="s">
        <v>66</v>
      </c>
    </row>
    <row r="530" spans="1:51" x14ac:dyDescent="0.35">
      <c r="A530" s="70" t="s">
        <v>1161</v>
      </c>
      <c r="B530" s="83"/>
      <c r="C530" s="83"/>
      <c r="D530" s="84"/>
      <c r="E530" s="107"/>
      <c r="F530" s="80" t="s">
        <v>9476</v>
      </c>
      <c r="G530" s="108"/>
      <c r="H530" s="81"/>
      <c r="I530" s="87"/>
      <c r="J530" s="109"/>
      <c r="K530" s="81" t="s">
        <v>30963</v>
      </c>
      <c r="L530" s="110"/>
      <c r="M530" s="92"/>
      <c r="N530" s="92"/>
      <c r="O530" s="93"/>
      <c r="P530" s="94"/>
      <c r="Q530" s="94"/>
      <c r="R530" s="79"/>
      <c r="S530" s="79"/>
      <c r="T530" s="79"/>
      <c r="U530" s="79"/>
      <c r="V530" s="52"/>
      <c r="W530" s="52"/>
      <c r="X530" s="52"/>
      <c r="Y530" s="52"/>
      <c r="Z530" s="51"/>
      <c r="AA530" s="88"/>
      <c r="AB530" s="88"/>
      <c r="AC530" s="89"/>
      <c r="AD530" s="72" t="s">
        <v>19648</v>
      </c>
      <c r="AE530" s="72">
        <v>74</v>
      </c>
      <c r="AF530" s="72">
        <v>64</v>
      </c>
      <c r="AG530" s="72">
        <v>1059</v>
      </c>
      <c r="AH530" s="72">
        <v>77</v>
      </c>
      <c r="AI530" s="72">
        <v>7200</v>
      </c>
      <c r="AJ530" s="72"/>
      <c r="AK530" s="72" t="s">
        <v>331</v>
      </c>
      <c r="AL530" s="72"/>
      <c r="AM530" s="72" t="s">
        <v>331</v>
      </c>
      <c r="AN530" s="74">
        <v>40907.349826388891</v>
      </c>
      <c r="AO530" s="76" t="s">
        <v>25711</v>
      </c>
      <c r="AP530" s="72" t="b">
        <v>0</v>
      </c>
      <c r="AQ530" s="72" t="b">
        <v>0</v>
      </c>
      <c r="AR530" s="72" t="b">
        <v>1</v>
      </c>
      <c r="AS530" s="72" t="s">
        <v>300</v>
      </c>
      <c r="AT530" s="72">
        <v>5</v>
      </c>
      <c r="AU530" s="76" t="s">
        <v>346</v>
      </c>
      <c r="AV530" s="72" t="b">
        <v>0</v>
      </c>
      <c r="AW530" s="72" t="s">
        <v>313</v>
      </c>
      <c r="AX530" s="76" t="s">
        <v>28698</v>
      </c>
      <c r="AY530" s="72" t="s">
        <v>66</v>
      </c>
    </row>
    <row r="531" spans="1:51" x14ac:dyDescent="0.35">
      <c r="A531" s="70" t="s">
        <v>1583</v>
      </c>
      <c r="B531" s="83"/>
      <c r="C531" s="83"/>
      <c r="D531" s="84"/>
      <c r="E531" s="107"/>
      <c r="F531" s="80" t="s">
        <v>9837</v>
      </c>
      <c r="G531" s="108"/>
      <c r="H531" s="81"/>
      <c r="I531" s="87"/>
      <c r="J531" s="109"/>
      <c r="K531" s="81" t="s">
        <v>30964</v>
      </c>
      <c r="L531" s="110"/>
      <c r="M531" s="92"/>
      <c r="N531" s="92"/>
      <c r="O531" s="93"/>
      <c r="P531" s="94"/>
      <c r="Q531" s="94"/>
      <c r="R531" s="79"/>
      <c r="S531" s="79"/>
      <c r="T531" s="79"/>
      <c r="U531" s="79"/>
      <c r="V531" s="52"/>
      <c r="W531" s="52"/>
      <c r="X531" s="52"/>
      <c r="Y531" s="52"/>
      <c r="Z531" s="51"/>
      <c r="AA531" s="88"/>
      <c r="AB531" s="88"/>
      <c r="AC531" s="89"/>
      <c r="AD531" s="72" t="s">
        <v>19649</v>
      </c>
      <c r="AE531" s="72">
        <v>96</v>
      </c>
      <c r="AF531" s="72">
        <v>23867</v>
      </c>
      <c r="AG531" s="72">
        <v>11805</v>
      </c>
      <c r="AH531" s="72">
        <v>3336</v>
      </c>
      <c r="AI531" s="72"/>
      <c r="AJ531" s="72" t="s">
        <v>21729</v>
      </c>
      <c r="AK531" s="72" t="s">
        <v>462</v>
      </c>
      <c r="AL531" s="76" t="s">
        <v>24477</v>
      </c>
      <c r="AM531" s="72"/>
      <c r="AN531" s="74">
        <v>41625.462916666664</v>
      </c>
      <c r="AO531" s="76" t="s">
        <v>25712</v>
      </c>
      <c r="AP531" s="72" t="b">
        <v>0</v>
      </c>
      <c r="AQ531" s="72" t="b">
        <v>0</v>
      </c>
      <c r="AR531" s="72" t="b">
        <v>0</v>
      </c>
      <c r="AS531" s="72" t="s">
        <v>300</v>
      </c>
      <c r="AT531" s="72">
        <v>357</v>
      </c>
      <c r="AU531" s="76" t="s">
        <v>305</v>
      </c>
      <c r="AV531" s="72" t="b">
        <v>0</v>
      </c>
      <c r="AW531" s="72" t="s">
        <v>313</v>
      </c>
      <c r="AX531" s="76" t="s">
        <v>28699</v>
      </c>
      <c r="AY531" s="72" t="s">
        <v>66</v>
      </c>
    </row>
    <row r="532" spans="1:51" x14ac:dyDescent="0.35">
      <c r="A532" s="70" t="s">
        <v>1162</v>
      </c>
      <c r="B532" s="83"/>
      <c r="C532" s="83"/>
      <c r="D532" s="84"/>
      <c r="E532" s="107"/>
      <c r="F532" s="80" t="s">
        <v>9477</v>
      </c>
      <c r="G532" s="108"/>
      <c r="H532" s="81"/>
      <c r="I532" s="87"/>
      <c r="J532" s="109"/>
      <c r="K532" s="81" t="s">
        <v>30965</v>
      </c>
      <c r="L532" s="110"/>
      <c r="M532" s="92"/>
      <c r="N532" s="92"/>
      <c r="O532" s="93"/>
      <c r="P532" s="94"/>
      <c r="Q532" s="94"/>
      <c r="R532" s="79"/>
      <c r="S532" s="79"/>
      <c r="T532" s="79"/>
      <c r="U532" s="79"/>
      <c r="V532" s="52"/>
      <c r="W532" s="52"/>
      <c r="X532" s="52"/>
      <c r="Y532" s="52"/>
      <c r="Z532" s="51"/>
      <c r="AA532" s="88"/>
      <c r="AB532" s="88"/>
      <c r="AC532" s="89"/>
      <c r="AD532" s="72" t="s">
        <v>19650</v>
      </c>
      <c r="AE532" s="72">
        <v>1188</v>
      </c>
      <c r="AF532" s="72">
        <v>723</v>
      </c>
      <c r="AG532" s="72">
        <v>1770</v>
      </c>
      <c r="AH532" s="72">
        <v>48</v>
      </c>
      <c r="AI532" s="72">
        <v>3600</v>
      </c>
      <c r="AJ532" s="72" t="s">
        <v>21730</v>
      </c>
      <c r="AK532" s="72"/>
      <c r="AL532" s="72"/>
      <c r="AM532" s="72" t="s">
        <v>290</v>
      </c>
      <c r="AN532" s="74">
        <v>41489.278865740744</v>
      </c>
      <c r="AO532" s="76" t="s">
        <v>25713</v>
      </c>
      <c r="AP532" s="72" t="b">
        <v>0</v>
      </c>
      <c r="AQ532" s="72" t="b">
        <v>0</v>
      </c>
      <c r="AR532" s="72" t="b">
        <v>1</v>
      </c>
      <c r="AS532" s="72" t="s">
        <v>231</v>
      </c>
      <c r="AT532" s="72">
        <v>24</v>
      </c>
      <c r="AU532" s="76" t="s">
        <v>303</v>
      </c>
      <c r="AV532" s="72" t="b">
        <v>0</v>
      </c>
      <c r="AW532" s="72" t="s">
        <v>313</v>
      </c>
      <c r="AX532" s="76" t="s">
        <v>28700</v>
      </c>
      <c r="AY532" s="72" t="s">
        <v>66</v>
      </c>
    </row>
    <row r="533" spans="1:51" x14ac:dyDescent="0.35">
      <c r="A533" s="70" t="s">
        <v>1163</v>
      </c>
      <c r="B533" s="83"/>
      <c r="C533" s="83"/>
      <c r="D533" s="84"/>
      <c r="E533" s="107"/>
      <c r="F533" s="80" t="s">
        <v>9478</v>
      </c>
      <c r="G533" s="108"/>
      <c r="H533" s="81"/>
      <c r="I533" s="87"/>
      <c r="J533" s="109"/>
      <c r="K533" s="81" t="s">
        <v>30966</v>
      </c>
      <c r="L533" s="110"/>
      <c r="M533" s="92"/>
      <c r="N533" s="92"/>
      <c r="O533" s="93"/>
      <c r="P533" s="94"/>
      <c r="Q533" s="94"/>
      <c r="R533" s="79"/>
      <c r="S533" s="79"/>
      <c r="T533" s="79"/>
      <c r="U533" s="79"/>
      <c r="V533" s="52"/>
      <c r="W533" s="52"/>
      <c r="X533" s="52"/>
      <c r="Y533" s="52"/>
      <c r="Z533" s="51"/>
      <c r="AA533" s="88"/>
      <c r="AB533" s="88"/>
      <c r="AC533" s="89"/>
      <c r="AD533" s="72" t="s">
        <v>19651</v>
      </c>
      <c r="AE533" s="72">
        <v>138</v>
      </c>
      <c r="AF533" s="72">
        <v>436</v>
      </c>
      <c r="AG533" s="72">
        <v>7455</v>
      </c>
      <c r="AH533" s="72">
        <v>1729</v>
      </c>
      <c r="AI533" s="72">
        <v>7200</v>
      </c>
      <c r="AJ533" s="72" t="s">
        <v>21731</v>
      </c>
      <c r="AK533" s="72" t="s">
        <v>23406</v>
      </c>
      <c r="AL533" s="76" t="s">
        <v>24478</v>
      </c>
      <c r="AM533" s="72" t="s">
        <v>331</v>
      </c>
      <c r="AN533" s="74">
        <v>40873.353784722225</v>
      </c>
      <c r="AO533" s="76" t="s">
        <v>25714</v>
      </c>
      <c r="AP533" s="72" t="b">
        <v>1</v>
      </c>
      <c r="AQ533" s="72" t="b">
        <v>0</v>
      </c>
      <c r="AR533" s="72" t="b">
        <v>0</v>
      </c>
      <c r="AS533" s="72" t="s">
        <v>300</v>
      </c>
      <c r="AT533" s="72">
        <v>26</v>
      </c>
      <c r="AU533" s="76" t="s">
        <v>303</v>
      </c>
      <c r="AV533" s="72" t="b">
        <v>0</v>
      </c>
      <c r="AW533" s="72" t="s">
        <v>313</v>
      </c>
      <c r="AX533" s="76" t="s">
        <v>28701</v>
      </c>
      <c r="AY533" s="72" t="s">
        <v>66</v>
      </c>
    </row>
    <row r="534" spans="1:51" x14ac:dyDescent="0.35">
      <c r="A534" s="70" t="s">
        <v>1164</v>
      </c>
      <c r="B534" s="83"/>
      <c r="C534" s="83"/>
      <c r="D534" s="84"/>
      <c r="E534" s="107"/>
      <c r="F534" s="80" t="s">
        <v>9479</v>
      </c>
      <c r="G534" s="108"/>
      <c r="H534" s="81"/>
      <c r="I534" s="87"/>
      <c r="J534" s="109"/>
      <c r="K534" s="81" t="s">
        <v>30967</v>
      </c>
      <c r="L534" s="110"/>
      <c r="M534" s="92"/>
      <c r="N534" s="92"/>
      <c r="O534" s="93"/>
      <c r="P534" s="94"/>
      <c r="Q534" s="94"/>
      <c r="R534" s="79"/>
      <c r="S534" s="79"/>
      <c r="T534" s="79"/>
      <c r="U534" s="79"/>
      <c r="V534" s="52"/>
      <c r="W534" s="52"/>
      <c r="X534" s="52"/>
      <c r="Y534" s="52"/>
      <c r="Z534" s="51"/>
      <c r="AA534" s="88"/>
      <c r="AB534" s="88"/>
      <c r="AC534" s="89"/>
      <c r="AD534" s="72" t="s">
        <v>19652</v>
      </c>
      <c r="AE534" s="72">
        <v>67</v>
      </c>
      <c r="AF534" s="72">
        <v>51</v>
      </c>
      <c r="AG534" s="72">
        <v>104</v>
      </c>
      <c r="AH534" s="72">
        <v>4</v>
      </c>
      <c r="AI534" s="72"/>
      <c r="AJ534" s="72" t="s">
        <v>21732</v>
      </c>
      <c r="AK534" s="72" t="s">
        <v>23407</v>
      </c>
      <c r="AL534" s="72"/>
      <c r="AM534" s="72"/>
      <c r="AN534" s="74">
        <v>41646.916481481479</v>
      </c>
      <c r="AO534" s="76" t="s">
        <v>25715</v>
      </c>
      <c r="AP534" s="72" t="b">
        <v>1</v>
      </c>
      <c r="AQ534" s="72" t="b">
        <v>0</v>
      </c>
      <c r="AR534" s="72" t="b">
        <v>0</v>
      </c>
      <c r="AS534" s="72" t="s">
        <v>235</v>
      </c>
      <c r="AT534" s="72">
        <v>0</v>
      </c>
      <c r="AU534" s="76" t="s">
        <v>303</v>
      </c>
      <c r="AV534" s="72" t="b">
        <v>0</v>
      </c>
      <c r="AW534" s="72" t="s">
        <v>313</v>
      </c>
      <c r="AX534" s="76" t="s">
        <v>28702</v>
      </c>
      <c r="AY534" s="72" t="s">
        <v>66</v>
      </c>
    </row>
    <row r="535" spans="1:51" x14ac:dyDescent="0.35">
      <c r="A535" s="70" t="s">
        <v>1165</v>
      </c>
      <c r="B535" s="83"/>
      <c r="C535" s="83"/>
      <c r="D535" s="84"/>
      <c r="E535" s="107"/>
      <c r="F535" s="80" t="s">
        <v>9480</v>
      </c>
      <c r="G535" s="108"/>
      <c r="H535" s="81"/>
      <c r="I535" s="87"/>
      <c r="J535" s="109"/>
      <c r="K535" s="81" t="s">
        <v>30968</v>
      </c>
      <c r="L535" s="110"/>
      <c r="M535" s="92"/>
      <c r="N535" s="92"/>
      <c r="O535" s="93"/>
      <c r="P535" s="94"/>
      <c r="Q535" s="94"/>
      <c r="R535" s="79"/>
      <c r="S535" s="79"/>
      <c r="T535" s="79"/>
      <c r="U535" s="79"/>
      <c r="V535" s="52"/>
      <c r="W535" s="52"/>
      <c r="X535" s="52"/>
      <c r="Y535" s="52"/>
      <c r="Z535" s="51"/>
      <c r="AA535" s="88"/>
      <c r="AB535" s="88"/>
      <c r="AC535" s="89"/>
      <c r="AD535" s="72" t="s">
        <v>19653</v>
      </c>
      <c r="AE535" s="72">
        <v>140</v>
      </c>
      <c r="AF535" s="72">
        <v>16</v>
      </c>
      <c r="AG535" s="72">
        <v>2292</v>
      </c>
      <c r="AH535" s="72">
        <v>11</v>
      </c>
      <c r="AI535" s="72"/>
      <c r="AJ535" s="72" t="s">
        <v>21733</v>
      </c>
      <c r="AK535" s="72"/>
      <c r="AL535" s="72"/>
      <c r="AM535" s="72"/>
      <c r="AN535" s="74">
        <v>41899.458101851851</v>
      </c>
      <c r="AO535" s="76" t="s">
        <v>25716</v>
      </c>
      <c r="AP535" s="72" t="b">
        <v>0</v>
      </c>
      <c r="AQ535" s="72" t="b">
        <v>0</v>
      </c>
      <c r="AR535" s="72" t="b">
        <v>0</v>
      </c>
      <c r="AS535" s="72" t="s">
        <v>236</v>
      </c>
      <c r="AT535" s="72">
        <v>7</v>
      </c>
      <c r="AU535" s="76" t="s">
        <v>303</v>
      </c>
      <c r="AV535" s="72" t="b">
        <v>0</v>
      </c>
      <c r="AW535" s="72" t="s">
        <v>313</v>
      </c>
      <c r="AX535" s="76" t="s">
        <v>28703</v>
      </c>
      <c r="AY535" s="72" t="s">
        <v>66</v>
      </c>
    </row>
    <row r="536" spans="1:51" x14ac:dyDescent="0.35">
      <c r="A536" s="70" t="s">
        <v>1166</v>
      </c>
      <c r="B536" s="83"/>
      <c r="C536" s="83"/>
      <c r="D536" s="84"/>
      <c r="E536" s="107"/>
      <c r="F536" s="80" t="s">
        <v>9481</v>
      </c>
      <c r="G536" s="108"/>
      <c r="H536" s="81"/>
      <c r="I536" s="87"/>
      <c r="J536" s="109"/>
      <c r="K536" s="81" t="s">
        <v>30969</v>
      </c>
      <c r="L536" s="110"/>
      <c r="M536" s="92"/>
      <c r="N536" s="92"/>
      <c r="O536" s="93"/>
      <c r="P536" s="94"/>
      <c r="Q536" s="94"/>
      <c r="R536" s="79"/>
      <c r="S536" s="79"/>
      <c r="T536" s="79"/>
      <c r="U536" s="79"/>
      <c r="V536" s="52"/>
      <c r="W536" s="52"/>
      <c r="X536" s="52"/>
      <c r="Y536" s="52"/>
      <c r="Z536" s="51"/>
      <c r="AA536" s="88"/>
      <c r="AB536" s="88"/>
      <c r="AC536" s="89"/>
      <c r="AD536" s="72" t="s">
        <v>19654</v>
      </c>
      <c r="AE536" s="72">
        <v>4148</v>
      </c>
      <c r="AF536" s="72">
        <v>5038</v>
      </c>
      <c r="AG536" s="72">
        <v>526768</v>
      </c>
      <c r="AH536" s="72">
        <v>118</v>
      </c>
      <c r="AI536" s="72"/>
      <c r="AJ536" s="72" t="s">
        <v>21734</v>
      </c>
      <c r="AK536" s="72" t="s">
        <v>19072</v>
      </c>
      <c r="AL536" s="76" t="s">
        <v>24479</v>
      </c>
      <c r="AM536" s="72"/>
      <c r="AN536" s="74">
        <v>40764.862500000003</v>
      </c>
      <c r="AO536" s="76" t="s">
        <v>25717</v>
      </c>
      <c r="AP536" s="72" t="b">
        <v>0</v>
      </c>
      <c r="AQ536" s="72" t="b">
        <v>0</v>
      </c>
      <c r="AR536" s="72" t="b">
        <v>1</v>
      </c>
      <c r="AS536" s="72" t="s">
        <v>231</v>
      </c>
      <c r="AT536" s="72">
        <v>3216</v>
      </c>
      <c r="AU536" s="76" t="s">
        <v>307</v>
      </c>
      <c r="AV536" s="72" t="b">
        <v>0</v>
      </c>
      <c r="AW536" s="72" t="s">
        <v>313</v>
      </c>
      <c r="AX536" s="76" t="s">
        <v>28704</v>
      </c>
      <c r="AY536" s="72" t="s">
        <v>66</v>
      </c>
    </row>
    <row r="537" spans="1:51" x14ac:dyDescent="0.35">
      <c r="A537" s="70" t="s">
        <v>1868</v>
      </c>
      <c r="B537" s="83"/>
      <c r="C537" s="83"/>
      <c r="D537" s="84"/>
      <c r="E537" s="107"/>
      <c r="F537" s="80" t="s">
        <v>10092</v>
      </c>
      <c r="G537" s="108"/>
      <c r="H537" s="81"/>
      <c r="I537" s="87"/>
      <c r="J537" s="109"/>
      <c r="K537" s="81" t="s">
        <v>30970</v>
      </c>
      <c r="L537" s="110"/>
      <c r="M537" s="92"/>
      <c r="N537" s="92"/>
      <c r="O537" s="93"/>
      <c r="P537" s="94"/>
      <c r="Q537" s="94"/>
      <c r="R537" s="79"/>
      <c r="S537" s="79"/>
      <c r="T537" s="79"/>
      <c r="U537" s="79"/>
      <c r="V537" s="52"/>
      <c r="W537" s="52"/>
      <c r="X537" s="52"/>
      <c r="Y537" s="52"/>
      <c r="Z537" s="51"/>
      <c r="AA537" s="88"/>
      <c r="AB537" s="88"/>
      <c r="AC537" s="89"/>
      <c r="AD537" s="72" t="s">
        <v>19655</v>
      </c>
      <c r="AE537" s="72">
        <v>8</v>
      </c>
      <c r="AF537" s="72">
        <v>6617</v>
      </c>
      <c r="AG537" s="72">
        <v>4168</v>
      </c>
      <c r="AH537" s="72">
        <v>135</v>
      </c>
      <c r="AI537" s="72">
        <v>-14400</v>
      </c>
      <c r="AJ537" s="72" t="s">
        <v>21735</v>
      </c>
      <c r="AK537" s="72" t="s">
        <v>23408</v>
      </c>
      <c r="AL537" s="76" t="s">
        <v>24480</v>
      </c>
      <c r="AM537" s="72" t="s">
        <v>289</v>
      </c>
      <c r="AN537" s="74">
        <v>42605.212002314816</v>
      </c>
      <c r="AO537" s="76" t="s">
        <v>25718</v>
      </c>
      <c r="AP537" s="72" t="b">
        <v>0</v>
      </c>
      <c r="AQ537" s="72" t="b">
        <v>0</v>
      </c>
      <c r="AR537" s="72" t="b">
        <v>0</v>
      </c>
      <c r="AS537" s="72" t="s">
        <v>231</v>
      </c>
      <c r="AT537" s="72">
        <v>136</v>
      </c>
      <c r="AU537" s="76" t="s">
        <v>303</v>
      </c>
      <c r="AV537" s="72" t="b">
        <v>0</v>
      </c>
      <c r="AW537" s="72" t="s">
        <v>313</v>
      </c>
      <c r="AX537" s="76" t="s">
        <v>28705</v>
      </c>
      <c r="AY537" s="72" t="s">
        <v>66</v>
      </c>
    </row>
    <row r="538" spans="1:51" x14ac:dyDescent="0.35">
      <c r="A538" s="70" t="s">
        <v>1167</v>
      </c>
      <c r="B538" s="83"/>
      <c r="C538" s="83"/>
      <c r="D538" s="84"/>
      <c r="E538" s="107"/>
      <c r="F538" s="80" t="s">
        <v>9482</v>
      </c>
      <c r="G538" s="108"/>
      <c r="H538" s="81"/>
      <c r="I538" s="87"/>
      <c r="J538" s="109"/>
      <c r="K538" s="81" t="s">
        <v>30971</v>
      </c>
      <c r="L538" s="110"/>
      <c r="M538" s="92"/>
      <c r="N538" s="92"/>
      <c r="O538" s="93"/>
      <c r="P538" s="94"/>
      <c r="Q538" s="94"/>
      <c r="R538" s="79"/>
      <c r="S538" s="79"/>
      <c r="T538" s="79"/>
      <c r="U538" s="79"/>
      <c r="V538" s="52"/>
      <c r="W538" s="52"/>
      <c r="X538" s="52"/>
      <c r="Y538" s="52"/>
      <c r="Z538" s="51"/>
      <c r="AA538" s="88"/>
      <c r="AB538" s="88"/>
      <c r="AC538" s="89"/>
      <c r="AD538" s="72" t="s">
        <v>19656</v>
      </c>
      <c r="AE538" s="72">
        <v>892</v>
      </c>
      <c r="AF538" s="72">
        <v>5041</v>
      </c>
      <c r="AG538" s="72">
        <v>21137</v>
      </c>
      <c r="AH538" s="72">
        <v>4184</v>
      </c>
      <c r="AI538" s="72">
        <v>10800</v>
      </c>
      <c r="AJ538" s="72" t="s">
        <v>21736</v>
      </c>
      <c r="AK538" s="72" t="s">
        <v>461</v>
      </c>
      <c r="AL538" s="76" t="s">
        <v>24481</v>
      </c>
      <c r="AM538" s="72" t="s">
        <v>285</v>
      </c>
      <c r="AN538" s="74">
        <v>40641.201458333337</v>
      </c>
      <c r="AO538" s="76" t="s">
        <v>25719</v>
      </c>
      <c r="AP538" s="72" t="b">
        <v>0</v>
      </c>
      <c r="AQ538" s="72" t="b">
        <v>0</v>
      </c>
      <c r="AR538" s="72" t="b">
        <v>1</v>
      </c>
      <c r="AS538" s="72" t="s">
        <v>300</v>
      </c>
      <c r="AT538" s="72">
        <v>164</v>
      </c>
      <c r="AU538" s="76" t="s">
        <v>27291</v>
      </c>
      <c r="AV538" s="72" t="b">
        <v>0</v>
      </c>
      <c r="AW538" s="72" t="s">
        <v>313</v>
      </c>
      <c r="AX538" s="76" t="s">
        <v>28706</v>
      </c>
      <c r="AY538" s="72" t="s">
        <v>66</v>
      </c>
    </row>
    <row r="539" spans="1:51" x14ac:dyDescent="0.35">
      <c r="A539" s="70" t="s">
        <v>1168</v>
      </c>
      <c r="B539" s="83"/>
      <c r="C539" s="83"/>
      <c r="D539" s="84"/>
      <c r="E539" s="107"/>
      <c r="F539" s="80" t="s">
        <v>9483</v>
      </c>
      <c r="G539" s="108"/>
      <c r="H539" s="81"/>
      <c r="I539" s="87"/>
      <c r="J539" s="109"/>
      <c r="K539" s="81" t="s">
        <v>30972</v>
      </c>
      <c r="L539" s="110"/>
      <c r="M539" s="92"/>
      <c r="N539" s="92"/>
      <c r="O539" s="93"/>
      <c r="P539" s="94"/>
      <c r="Q539" s="94"/>
      <c r="R539" s="79"/>
      <c r="S539" s="79"/>
      <c r="T539" s="79"/>
      <c r="U539" s="79"/>
      <c r="V539" s="52"/>
      <c r="W539" s="52"/>
      <c r="X539" s="52"/>
      <c r="Y539" s="52"/>
      <c r="Z539" s="51"/>
      <c r="AA539" s="88"/>
      <c r="AB539" s="88"/>
      <c r="AC539" s="89"/>
      <c r="AD539" s="72" t="s">
        <v>19657</v>
      </c>
      <c r="AE539" s="72">
        <v>156</v>
      </c>
      <c r="AF539" s="72">
        <v>232</v>
      </c>
      <c r="AG539" s="72">
        <v>1570</v>
      </c>
      <c r="AH539" s="72">
        <v>298</v>
      </c>
      <c r="AI539" s="72">
        <v>-25200</v>
      </c>
      <c r="AJ539" s="72" t="s">
        <v>21737</v>
      </c>
      <c r="AK539" s="72" t="s">
        <v>278</v>
      </c>
      <c r="AL539" s="72"/>
      <c r="AM539" s="72" t="s">
        <v>282</v>
      </c>
      <c r="AN539" s="74">
        <v>41650.411620370367</v>
      </c>
      <c r="AO539" s="76" t="s">
        <v>25720</v>
      </c>
      <c r="AP539" s="72" t="b">
        <v>0</v>
      </c>
      <c r="AQ539" s="72" t="b">
        <v>0</v>
      </c>
      <c r="AR539" s="72" t="b">
        <v>0</v>
      </c>
      <c r="AS539" s="72" t="s">
        <v>235</v>
      </c>
      <c r="AT539" s="72">
        <v>5</v>
      </c>
      <c r="AU539" s="76" t="s">
        <v>303</v>
      </c>
      <c r="AV539" s="72" t="b">
        <v>0</v>
      </c>
      <c r="AW539" s="72" t="s">
        <v>313</v>
      </c>
      <c r="AX539" s="76" t="s">
        <v>28707</v>
      </c>
      <c r="AY539" s="72" t="s">
        <v>66</v>
      </c>
    </row>
    <row r="540" spans="1:51" x14ac:dyDescent="0.35">
      <c r="A540" s="70" t="s">
        <v>1169</v>
      </c>
      <c r="B540" s="83"/>
      <c r="C540" s="83"/>
      <c r="D540" s="84"/>
      <c r="E540" s="107"/>
      <c r="F540" s="80" t="s">
        <v>9484</v>
      </c>
      <c r="G540" s="108"/>
      <c r="H540" s="81"/>
      <c r="I540" s="87"/>
      <c r="J540" s="109"/>
      <c r="K540" s="81" t="s">
        <v>30973</v>
      </c>
      <c r="L540" s="110"/>
      <c r="M540" s="92"/>
      <c r="N540" s="92"/>
      <c r="O540" s="93"/>
      <c r="P540" s="94"/>
      <c r="Q540" s="94"/>
      <c r="R540" s="79"/>
      <c r="S540" s="79"/>
      <c r="T540" s="79"/>
      <c r="U540" s="79"/>
      <c r="V540" s="52"/>
      <c r="W540" s="52"/>
      <c r="X540" s="52"/>
      <c r="Y540" s="52"/>
      <c r="Z540" s="51"/>
      <c r="AA540" s="88"/>
      <c r="AB540" s="88"/>
      <c r="AC540" s="89"/>
      <c r="AD540" s="72" t="s">
        <v>19658</v>
      </c>
      <c r="AE540" s="72">
        <v>81</v>
      </c>
      <c r="AF540" s="72">
        <v>5</v>
      </c>
      <c r="AG540" s="72">
        <v>192</v>
      </c>
      <c r="AH540" s="72">
        <v>14</v>
      </c>
      <c r="AI540" s="72"/>
      <c r="AJ540" s="72"/>
      <c r="AK540" s="72"/>
      <c r="AL540" s="72"/>
      <c r="AM540" s="72"/>
      <c r="AN540" s="74">
        <v>42580.557314814818</v>
      </c>
      <c r="AO540" s="72"/>
      <c r="AP540" s="72" t="b">
        <v>1</v>
      </c>
      <c r="AQ540" s="72" t="b">
        <v>0</v>
      </c>
      <c r="AR540" s="72" t="b">
        <v>0</v>
      </c>
      <c r="AS540" s="72" t="s">
        <v>235</v>
      </c>
      <c r="AT540" s="72">
        <v>0</v>
      </c>
      <c r="AU540" s="72"/>
      <c r="AV540" s="72" t="b">
        <v>0</v>
      </c>
      <c r="AW540" s="72" t="s">
        <v>313</v>
      </c>
      <c r="AX540" s="76" t="s">
        <v>28708</v>
      </c>
      <c r="AY540" s="72" t="s">
        <v>66</v>
      </c>
    </row>
    <row r="541" spans="1:51" x14ac:dyDescent="0.35">
      <c r="A541" s="70" t="s">
        <v>2517</v>
      </c>
      <c r="B541" s="83"/>
      <c r="C541" s="83"/>
      <c r="D541" s="84"/>
      <c r="E541" s="107"/>
      <c r="F541" s="80" t="s">
        <v>27776</v>
      </c>
      <c r="G541" s="108"/>
      <c r="H541" s="81"/>
      <c r="I541" s="87"/>
      <c r="J541" s="109"/>
      <c r="K541" s="81" t="s">
        <v>30974</v>
      </c>
      <c r="L541" s="110"/>
      <c r="M541" s="92"/>
      <c r="N541" s="92"/>
      <c r="O541" s="93"/>
      <c r="P541" s="94"/>
      <c r="Q541" s="94"/>
      <c r="R541" s="79"/>
      <c r="S541" s="79"/>
      <c r="T541" s="79"/>
      <c r="U541" s="79"/>
      <c r="V541" s="52"/>
      <c r="W541" s="52"/>
      <c r="X541" s="52"/>
      <c r="Y541" s="52"/>
      <c r="Z541" s="51"/>
      <c r="AA541" s="88"/>
      <c r="AB541" s="88"/>
      <c r="AC541" s="89"/>
      <c r="AD541" s="72" t="s">
        <v>19659</v>
      </c>
      <c r="AE541" s="72">
        <v>54</v>
      </c>
      <c r="AF541" s="72">
        <v>140759</v>
      </c>
      <c r="AG541" s="72">
        <v>5766</v>
      </c>
      <c r="AH541" s="72">
        <v>2318</v>
      </c>
      <c r="AI541" s="72">
        <v>-14400</v>
      </c>
      <c r="AJ541" s="72" t="s">
        <v>21738</v>
      </c>
      <c r="AK541" s="72"/>
      <c r="AL541" s="76" t="s">
        <v>24482</v>
      </c>
      <c r="AM541" s="72" t="s">
        <v>289</v>
      </c>
      <c r="AN541" s="74">
        <v>40950.188935185186</v>
      </c>
      <c r="AO541" s="76" t="s">
        <v>25721</v>
      </c>
      <c r="AP541" s="72" t="b">
        <v>0</v>
      </c>
      <c r="AQ541" s="72" t="b">
        <v>0</v>
      </c>
      <c r="AR541" s="72" t="b">
        <v>1</v>
      </c>
      <c r="AS541" s="72" t="s">
        <v>231</v>
      </c>
      <c r="AT541" s="72">
        <v>496</v>
      </c>
      <c r="AU541" s="76" t="s">
        <v>27292</v>
      </c>
      <c r="AV541" s="72" t="b">
        <v>1</v>
      </c>
      <c r="AW541" s="72" t="s">
        <v>313</v>
      </c>
      <c r="AX541" s="76" t="s">
        <v>28709</v>
      </c>
      <c r="AY541" s="72" t="s">
        <v>66</v>
      </c>
    </row>
    <row r="542" spans="1:51" x14ac:dyDescent="0.35">
      <c r="A542" s="70" t="s">
        <v>1170</v>
      </c>
      <c r="B542" s="83"/>
      <c r="C542" s="83"/>
      <c r="D542" s="84"/>
      <c r="E542" s="107"/>
      <c r="F542" s="80" t="s">
        <v>9485</v>
      </c>
      <c r="G542" s="108"/>
      <c r="H542" s="81"/>
      <c r="I542" s="87"/>
      <c r="J542" s="109"/>
      <c r="K542" s="81" t="s">
        <v>30975</v>
      </c>
      <c r="L542" s="110"/>
      <c r="M542" s="92"/>
      <c r="N542" s="92"/>
      <c r="O542" s="93"/>
      <c r="P542" s="94"/>
      <c r="Q542" s="94"/>
      <c r="R542" s="79"/>
      <c r="S542" s="79"/>
      <c r="T542" s="79"/>
      <c r="U542" s="79"/>
      <c r="V542" s="52"/>
      <c r="W542" s="52"/>
      <c r="X542" s="52"/>
      <c r="Y542" s="52"/>
      <c r="Z542" s="51"/>
      <c r="AA542" s="88"/>
      <c r="AB542" s="88"/>
      <c r="AC542" s="89"/>
      <c r="AD542" s="72" t="s">
        <v>19660</v>
      </c>
      <c r="AE542" s="72">
        <v>398</v>
      </c>
      <c r="AF542" s="72">
        <v>565</v>
      </c>
      <c r="AG542" s="72">
        <v>25247</v>
      </c>
      <c r="AH542" s="72">
        <v>26</v>
      </c>
      <c r="AI542" s="72"/>
      <c r="AJ542" s="72" t="s">
        <v>21739</v>
      </c>
      <c r="AK542" s="72"/>
      <c r="AL542" s="72"/>
      <c r="AM542" s="72"/>
      <c r="AN542" s="74">
        <v>42624.58357638889</v>
      </c>
      <c r="AO542" s="76" t="s">
        <v>25722</v>
      </c>
      <c r="AP542" s="72" t="b">
        <v>1</v>
      </c>
      <c r="AQ542" s="72" t="b">
        <v>0</v>
      </c>
      <c r="AR542" s="72" t="b">
        <v>0</v>
      </c>
      <c r="AS542" s="72" t="s">
        <v>231</v>
      </c>
      <c r="AT542" s="72">
        <v>288</v>
      </c>
      <c r="AU542" s="72"/>
      <c r="AV542" s="72" t="b">
        <v>0</v>
      </c>
      <c r="AW542" s="72" t="s">
        <v>313</v>
      </c>
      <c r="AX542" s="76" t="s">
        <v>28710</v>
      </c>
      <c r="AY542" s="72" t="s">
        <v>66</v>
      </c>
    </row>
    <row r="543" spans="1:51" x14ac:dyDescent="0.35">
      <c r="A543" s="70" t="s">
        <v>1171</v>
      </c>
      <c r="B543" s="83"/>
      <c r="C543" s="83"/>
      <c r="D543" s="84"/>
      <c r="E543" s="107"/>
      <c r="F543" s="80" t="s">
        <v>9486</v>
      </c>
      <c r="G543" s="108"/>
      <c r="H543" s="81"/>
      <c r="I543" s="87"/>
      <c r="J543" s="109"/>
      <c r="K543" s="81" t="s">
        <v>30976</v>
      </c>
      <c r="L543" s="110"/>
      <c r="M543" s="92"/>
      <c r="N543" s="92"/>
      <c r="O543" s="93"/>
      <c r="P543" s="94"/>
      <c r="Q543" s="94"/>
      <c r="R543" s="79"/>
      <c r="S543" s="79"/>
      <c r="T543" s="79"/>
      <c r="U543" s="79"/>
      <c r="V543" s="52"/>
      <c r="W543" s="52"/>
      <c r="X543" s="52"/>
      <c r="Y543" s="52"/>
      <c r="Z543" s="51"/>
      <c r="AA543" s="88"/>
      <c r="AB543" s="88"/>
      <c r="AC543" s="89"/>
      <c r="AD543" s="72" t="s">
        <v>19661</v>
      </c>
      <c r="AE543" s="72">
        <v>213</v>
      </c>
      <c r="AF543" s="72">
        <v>226</v>
      </c>
      <c r="AG543" s="72">
        <v>10485</v>
      </c>
      <c r="AH543" s="72">
        <v>944</v>
      </c>
      <c r="AI543" s="72">
        <v>-18000</v>
      </c>
      <c r="AJ543" s="72"/>
      <c r="AK543" s="72"/>
      <c r="AL543" s="72"/>
      <c r="AM543" s="72" t="s">
        <v>296</v>
      </c>
      <c r="AN543" s="74">
        <v>40493.718391203707</v>
      </c>
      <c r="AO543" s="76" t="s">
        <v>25723</v>
      </c>
      <c r="AP543" s="72" t="b">
        <v>0</v>
      </c>
      <c r="AQ543" s="72" t="b">
        <v>0</v>
      </c>
      <c r="AR543" s="72" t="b">
        <v>1</v>
      </c>
      <c r="AS543" s="72" t="s">
        <v>231</v>
      </c>
      <c r="AT543" s="72">
        <v>1</v>
      </c>
      <c r="AU543" s="76" t="s">
        <v>27293</v>
      </c>
      <c r="AV543" s="72" t="b">
        <v>0</v>
      </c>
      <c r="AW543" s="72" t="s">
        <v>313</v>
      </c>
      <c r="AX543" s="76" t="s">
        <v>28711</v>
      </c>
      <c r="AY543" s="72" t="s">
        <v>66</v>
      </c>
    </row>
    <row r="544" spans="1:51" x14ac:dyDescent="0.35">
      <c r="A544" s="70" t="s">
        <v>2799</v>
      </c>
      <c r="B544" s="83"/>
      <c r="C544" s="83"/>
      <c r="D544" s="84"/>
      <c r="E544" s="107"/>
      <c r="F544" s="80" t="s">
        <v>27777</v>
      </c>
      <c r="G544" s="108"/>
      <c r="H544" s="81"/>
      <c r="I544" s="87"/>
      <c r="J544" s="109"/>
      <c r="K544" s="81" t="s">
        <v>30977</v>
      </c>
      <c r="L544" s="110"/>
      <c r="M544" s="92"/>
      <c r="N544" s="92"/>
      <c r="O544" s="93"/>
      <c r="P544" s="94"/>
      <c r="Q544" s="94"/>
      <c r="R544" s="79"/>
      <c r="S544" s="79"/>
      <c r="T544" s="79"/>
      <c r="U544" s="79"/>
      <c r="V544" s="52"/>
      <c r="W544" s="52"/>
      <c r="X544" s="52"/>
      <c r="Y544" s="52"/>
      <c r="Z544" s="51"/>
      <c r="AA544" s="88"/>
      <c r="AB544" s="88"/>
      <c r="AC544" s="89"/>
      <c r="AD544" s="72" t="s">
        <v>19662</v>
      </c>
      <c r="AE544" s="72">
        <v>111</v>
      </c>
      <c r="AF544" s="72">
        <v>155</v>
      </c>
      <c r="AG544" s="72">
        <v>4983</v>
      </c>
      <c r="AH544" s="72">
        <v>7755</v>
      </c>
      <c r="AI544" s="72">
        <v>-14400</v>
      </c>
      <c r="AJ544" s="72"/>
      <c r="AK544" s="72" t="s">
        <v>23409</v>
      </c>
      <c r="AL544" s="72"/>
      <c r="AM544" s="72" t="s">
        <v>289</v>
      </c>
      <c r="AN544" s="74">
        <v>40990.114791666667</v>
      </c>
      <c r="AO544" s="76" t="s">
        <v>25724</v>
      </c>
      <c r="AP544" s="72" t="b">
        <v>0</v>
      </c>
      <c r="AQ544" s="72" t="b">
        <v>0</v>
      </c>
      <c r="AR544" s="72" t="b">
        <v>1</v>
      </c>
      <c r="AS544" s="72" t="s">
        <v>231</v>
      </c>
      <c r="AT544" s="72">
        <v>0</v>
      </c>
      <c r="AU544" s="76" t="s">
        <v>27294</v>
      </c>
      <c r="AV544" s="72" t="b">
        <v>0</v>
      </c>
      <c r="AW544" s="72" t="s">
        <v>313</v>
      </c>
      <c r="AX544" s="76" t="s">
        <v>28712</v>
      </c>
      <c r="AY544" s="72" t="s">
        <v>65</v>
      </c>
    </row>
    <row r="545" spans="1:51" x14ac:dyDescent="0.35">
      <c r="A545" s="70" t="s">
        <v>2800</v>
      </c>
      <c r="B545" s="83"/>
      <c r="C545" s="83"/>
      <c r="D545" s="84"/>
      <c r="E545" s="107"/>
      <c r="F545" s="80" t="s">
        <v>27778</v>
      </c>
      <c r="G545" s="108"/>
      <c r="H545" s="81"/>
      <c r="I545" s="87"/>
      <c r="J545" s="109"/>
      <c r="K545" s="81" t="s">
        <v>30978</v>
      </c>
      <c r="L545" s="110"/>
      <c r="M545" s="92"/>
      <c r="N545" s="92"/>
      <c r="O545" s="93"/>
      <c r="P545" s="94"/>
      <c r="Q545" s="94"/>
      <c r="R545" s="79"/>
      <c r="S545" s="79"/>
      <c r="T545" s="79"/>
      <c r="U545" s="79"/>
      <c r="V545" s="52"/>
      <c r="W545" s="52"/>
      <c r="X545" s="52"/>
      <c r="Y545" s="52"/>
      <c r="Z545" s="51"/>
      <c r="AA545" s="88"/>
      <c r="AB545" s="88"/>
      <c r="AC545" s="89"/>
      <c r="AD545" s="72" t="s">
        <v>19663</v>
      </c>
      <c r="AE545" s="72">
        <v>77</v>
      </c>
      <c r="AF545" s="72">
        <v>87</v>
      </c>
      <c r="AG545" s="72">
        <v>428</v>
      </c>
      <c r="AH545" s="72">
        <v>324</v>
      </c>
      <c r="AI545" s="72"/>
      <c r="AJ545" s="72" t="s">
        <v>21740</v>
      </c>
      <c r="AK545" s="72"/>
      <c r="AL545" s="72"/>
      <c r="AM545" s="72"/>
      <c r="AN545" s="74">
        <v>41471.586863425924</v>
      </c>
      <c r="AO545" s="76" t="s">
        <v>25725</v>
      </c>
      <c r="AP545" s="72" t="b">
        <v>1</v>
      </c>
      <c r="AQ545" s="72" t="b">
        <v>0</v>
      </c>
      <c r="AR545" s="72" t="b">
        <v>1</v>
      </c>
      <c r="AS545" s="72" t="s">
        <v>231</v>
      </c>
      <c r="AT545" s="72">
        <v>0</v>
      </c>
      <c r="AU545" s="76" t="s">
        <v>303</v>
      </c>
      <c r="AV545" s="72" t="b">
        <v>0</v>
      </c>
      <c r="AW545" s="72" t="s">
        <v>313</v>
      </c>
      <c r="AX545" s="76" t="s">
        <v>28713</v>
      </c>
      <c r="AY545" s="72" t="s">
        <v>65</v>
      </c>
    </row>
    <row r="546" spans="1:51" x14ac:dyDescent="0.35">
      <c r="A546" s="70" t="s">
        <v>1172</v>
      </c>
      <c r="B546" s="83"/>
      <c r="C546" s="83"/>
      <c r="D546" s="84"/>
      <c r="E546" s="107"/>
      <c r="F546" s="80" t="s">
        <v>9487</v>
      </c>
      <c r="G546" s="108"/>
      <c r="H546" s="81"/>
      <c r="I546" s="87"/>
      <c r="J546" s="109"/>
      <c r="K546" s="81" t="s">
        <v>30979</v>
      </c>
      <c r="L546" s="110"/>
      <c r="M546" s="92"/>
      <c r="N546" s="92"/>
      <c r="O546" s="93"/>
      <c r="P546" s="94"/>
      <c r="Q546" s="94"/>
      <c r="R546" s="79"/>
      <c r="S546" s="79"/>
      <c r="T546" s="79"/>
      <c r="U546" s="79"/>
      <c r="V546" s="52"/>
      <c r="W546" s="52"/>
      <c r="X546" s="52"/>
      <c r="Y546" s="52"/>
      <c r="Z546" s="51"/>
      <c r="AA546" s="88"/>
      <c r="AB546" s="88"/>
      <c r="AC546" s="89"/>
      <c r="AD546" s="72" t="s">
        <v>19664</v>
      </c>
      <c r="AE546" s="72">
        <v>56</v>
      </c>
      <c r="AF546" s="72">
        <v>196</v>
      </c>
      <c r="AG546" s="72">
        <v>1939</v>
      </c>
      <c r="AH546" s="72">
        <v>1</v>
      </c>
      <c r="AI546" s="72"/>
      <c r="AJ546" s="72" t="s">
        <v>21741</v>
      </c>
      <c r="AK546" s="72" t="s">
        <v>23410</v>
      </c>
      <c r="AL546" s="76" t="s">
        <v>24483</v>
      </c>
      <c r="AM546" s="72"/>
      <c r="AN546" s="74">
        <v>42342.630972222221</v>
      </c>
      <c r="AO546" s="76" t="s">
        <v>25726</v>
      </c>
      <c r="AP546" s="72" t="b">
        <v>1</v>
      </c>
      <c r="AQ546" s="72" t="b">
        <v>0</v>
      </c>
      <c r="AR546" s="72" t="b">
        <v>0</v>
      </c>
      <c r="AS546" s="72" t="s">
        <v>231</v>
      </c>
      <c r="AT546" s="72">
        <v>68</v>
      </c>
      <c r="AU546" s="76" t="s">
        <v>303</v>
      </c>
      <c r="AV546" s="72" t="b">
        <v>0</v>
      </c>
      <c r="AW546" s="72" t="s">
        <v>313</v>
      </c>
      <c r="AX546" s="76" t="s">
        <v>28714</v>
      </c>
      <c r="AY546" s="72" t="s">
        <v>66</v>
      </c>
    </row>
    <row r="547" spans="1:51" x14ac:dyDescent="0.35">
      <c r="A547" s="70" t="s">
        <v>1173</v>
      </c>
      <c r="B547" s="83"/>
      <c r="C547" s="83"/>
      <c r="D547" s="84"/>
      <c r="E547" s="107"/>
      <c r="F547" s="80" t="s">
        <v>9488</v>
      </c>
      <c r="G547" s="108"/>
      <c r="H547" s="81"/>
      <c r="I547" s="87"/>
      <c r="J547" s="109"/>
      <c r="K547" s="81" t="s">
        <v>30980</v>
      </c>
      <c r="L547" s="110"/>
      <c r="M547" s="92"/>
      <c r="N547" s="92"/>
      <c r="O547" s="93"/>
      <c r="P547" s="94"/>
      <c r="Q547" s="94"/>
      <c r="R547" s="79"/>
      <c r="S547" s="79"/>
      <c r="T547" s="79"/>
      <c r="U547" s="79"/>
      <c r="V547" s="52"/>
      <c r="W547" s="52"/>
      <c r="X547" s="52"/>
      <c r="Y547" s="52"/>
      <c r="Z547" s="51"/>
      <c r="AA547" s="88"/>
      <c r="AB547" s="88"/>
      <c r="AC547" s="89"/>
      <c r="AD547" s="72" t="s">
        <v>19665</v>
      </c>
      <c r="AE547" s="72">
        <v>871</v>
      </c>
      <c r="AF547" s="72">
        <v>259</v>
      </c>
      <c r="AG547" s="72">
        <v>3005</v>
      </c>
      <c r="AH547" s="72">
        <v>0</v>
      </c>
      <c r="AI547" s="72"/>
      <c r="AJ547" s="72"/>
      <c r="AK547" s="72"/>
      <c r="AL547" s="72"/>
      <c r="AM547" s="72"/>
      <c r="AN547" s="74">
        <v>42768.971990740742</v>
      </c>
      <c r="AO547" s="76" t="s">
        <v>25727</v>
      </c>
      <c r="AP547" s="72" t="b">
        <v>1</v>
      </c>
      <c r="AQ547" s="72" t="b">
        <v>0</v>
      </c>
      <c r="AR547" s="72" t="b">
        <v>0</v>
      </c>
      <c r="AS547" s="72" t="s">
        <v>231</v>
      </c>
      <c r="AT547" s="72">
        <v>2</v>
      </c>
      <c r="AU547" s="72"/>
      <c r="AV547" s="72" t="b">
        <v>0</v>
      </c>
      <c r="AW547" s="72" t="s">
        <v>313</v>
      </c>
      <c r="AX547" s="76" t="s">
        <v>28715</v>
      </c>
      <c r="AY547" s="72" t="s">
        <v>66</v>
      </c>
    </row>
    <row r="548" spans="1:51" x14ac:dyDescent="0.35">
      <c r="A548" s="70" t="s">
        <v>1174</v>
      </c>
      <c r="B548" s="83"/>
      <c r="C548" s="83"/>
      <c r="D548" s="84"/>
      <c r="E548" s="107"/>
      <c r="F548" s="80" t="s">
        <v>9489</v>
      </c>
      <c r="G548" s="108"/>
      <c r="H548" s="81"/>
      <c r="I548" s="87"/>
      <c r="J548" s="109"/>
      <c r="K548" s="81" t="s">
        <v>30981</v>
      </c>
      <c r="L548" s="110"/>
      <c r="M548" s="92"/>
      <c r="N548" s="92"/>
      <c r="O548" s="93"/>
      <c r="P548" s="94"/>
      <c r="Q548" s="94"/>
      <c r="R548" s="79"/>
      <c r="S548" s="79"/>
      <c r="T548" s="79"/>
      <c r="U548" s="79"/>
      <c r="V548" s="52"/>
      <c r="W548" s="52"/>
      <c r="X548" s="52"/>
      <c r="Y548" s="52"/>
      <c r="Z548" s="51"/>
      <c r="AA548" s="88"/>
      <c r="AB548" s="88"/>
      <c r="AC548" s="89"/>
      <c r="AD548" s="72" t="s">
        <v>19666</v>
      </c>
      <c r="AE548" s="72">
        <v>28</v>
      </c>
      <c r="AF548" s="72">
        <v>5</v>
      </c>
      <c r="AG548" s="72">
        <v>400</v>
      </c>
      <c r="AH548" s="72">
        <v>55</v>
      </c>
      <c r="AI548" s="72"/>
      <c r="AJ548" s="72"/>
      <c r="AK548" s="72"/>
      <c r="AL548" s="72"/>
      <c r="AM548" s="72"/>
      <c r="AN548" s="74">
        <v>42308.632974537039</v>
      </c>
      <c r="AO548" s="72"/>
      <c r="AP548" s="72" t="b">
        <v>1</v>
      </c>
      <c r="AQ548" s="72" t="b">
        <v>0</v>
      </c>
      <c r="AR548" s="72" t="b">
        <v>0</v>
      </c>
      <c r="AS548" s="72" t="s">
        <v>235</v>
      </c>
      <c r="AT548" s="72">
        <v>0</v>
      </c>
      <c r="AU548" s="76" t="s">
        <v>303</v>
      </c>
      <c r="AV548" s="72" t="b">
        <v>0</v>
      </c>
      <c r="AW548" s="72" t="s">
        <v>313</v>
      </c>
      <c r="AX548" s="76" t="s">
        <v>28716</v>
      </c>
      <c r="AY548" s="72" t="s">
        <v>66</v>
      </c>
    </row>
    <row r="549" spans="1:51" x14ac:dyDescent="0.35">
      <c r="A549" s="70" t="s">
        <v>1175</v>
      </c>
      <c r="B549" s="83"/>
      <c r="C549" s="83"/>
      <c r="D549" s="84"/>
      <c r="E549" s="107"/>
      <c r="F549" s="80" t="s">
        <v>9490</v>
      </c>
      <c r="G549" s="108"/>
      <c r="H549" s="81"/>
      <c r="I549" s="87"/>
      <c r="J549" s="109"/>
      <c r="K549" s="81" t="s">
        <v>30982</v>
      </c>
      <c r="L549" s="110"/>
      <c r="M549" s="92"/>
      <c r="N549" s="92"/>
      <c r="O549" s="93"/>
      <c r="P549" s="94"/>
      <c r="Q549" s="94"/>
      <c r="R549" s="79"/>
      <c r="S549" s="79"/>
      <c r="T549" s="79"/>
      <c r="U549" s="79"/>
      <c r="V549" s="52"/>
      <c r="W549" s="52"/>
      <c r="X549" s="52"/>
      <c r="Y549" s="52"/>
      <c r="Z549" s="51"/>
      <c r="AA549" s="88"/>
      <c r="AB549" s="88"/>
      <c r="AC549" s="89"/>
      <c r="AD549" s="72" t="s">
        <v>19667</v>
      </c>
      <c r="AE549" s="72">
        <v>58</v>
      </c>
      <c r="AF549" s="72">
        <v>4</v>
      </c>
      <c r="AG549" s="72">
        <v>132</v>
      </c>
      <c r="AH549" s="72">
        <v>53</v>
      </c>
      <c r="AI549" s="72"/>
      <c r="AJ549" s="72" t="s">
        <v>21742</v>
      </c>
      <c r="AK549" s="72"/>
      <c r="AL549" s="72"/>
      <c r="AM549" s="72"/>
      <c r="AN549" s="74">
        <v>42638.303032407406</v>
      </c>
      <c r="AO549" s="76" t="s">
        <v>25728</v>
      </c>
      <c r="AP549" s="72" t="b">
        <v>1</v>
      </c>
      <c r="AQ549" s="72" t="b">
        <v>0</v>
      </c>
      <c r="AR549" s="72" t="b">
        <v>0</v>
      </c>
      <c r="AS549" s="72" t="s">
        <v>235</v>
      </c>
      <c r="AT549" s="72">
        <v>0</v>
      </c>
      <c r="AU549" s="72"/>
      <c r="AV549" s="72" t="b">
        <v>0</v>
      </c>
      <c r="AW549" s="72" t="s">
        <v>313</v>
      </c>
      <c r="AX549" s="76" t="s">
        <v>28717</v>
      </c>
      <c r="AY549" s="72" t="s">
        <v>66</v>
      </c>
    </row>
    <row r="550" spans="1:51" x14ac:dyDescent="0.35">
      <c r="A550" s="70" t="s">
        <v>1176</v>
      </c>
      <c r="B550" s="83"/>
      <c r="C550" s="83"/>
      <c r="D550" s="84"/>
      <c r="E550" s="107"/>
      <c r="F550" s="80" t="s">
        <v>9491</v>
      </c>
      <c r="G550" s="108"/>
      <c r="H550" s="81"/>
      <c r="I550" s="87"/>
      <c r="J550" s="109"/>
      <c r="K550" s="81" t="s">
        <v>30983</v>
      </c>
      <c r="L550" s="110"/>
      <c r="M550" s="92"/>
      <c r="N550" s="92"/>
      <c r="O550" s="93"/>
      <c r="P550" s="94"/>
      <c r="Q550" s="94"/>
      <c r="R550" s="79"/>
      <c r="S550" s="79"/>
      <c r="T550" s="79"/>
      <c r="U550" s="79"/>
      <c r="V550" s="52"/>
      <c r="W550" s="52"/>
      <c r="X550" s="52"/>
      <c r="Y550" s="52"/>
      <c r="Z550" s="51"/>
      <c r="AA550" s="88"/>
      <c r="AB550" s="88"/>
      <c r="AC550" s="89"/>
      <c r="AD550" s="72" t="s">
        <v>19668</v>
      </c>
      <c r="AE550" s="72">
        <v>713</v>
      </c>
      <c r="AF550" s="72">
        <v>98</v>
      </c>
      <c r="AG550" s="72">
        <v>2348</v>
      </c>
      <c r="AH550" s="72">
        <v>0</v>
      </c>
      <c r="AI550" s="72"/>
      <c r="AJ550" s="72"/>
      <c r="AK550" s="72"/>
      <c r="AL550" s="72"/>
      <c r="AM550" s="72"/>
      <c r="AN550" s="74">
        <v>42768.118136574078</v>
      </c>
      <c r="AO550" s="72"/>
      <c r="AP550" s="72" t="b">
        <v>1</v>
      </c>
      <c r="AQ550" s="72" t="b">
        <v>0</v>
      </c>
      <c r="AR550" s="72" t="b">
        <v>0</v>
      </c>
      <c r="AS550" s="72" t="s">
        <v>231</v>
      </c>
      <c r="AT550" s="72">
        <v>1</v>
      </c>
      <c r="AU550" s="72"/>
      <c r="AV550" s="72" t="b">
        <v>0</v>
      </c>
      <c r="AW550" s="72" t="s">
        <v>313</v>
      </c>
      <c r="AX550" s="76" t="s">
        <v>28718</v>
      </c>
      <c r="AY550" s="72" t="s">
        <v>66</v>
      </c>
    </row>
    <row r="551" spans="1:51" x14ac:dyDescent="0.35">
      <c r="A551" s="70" t="s">
        <v>1177</v>
      </c>
      <c r="B551" s="83"/>
      <c r="C551" s="83"/>
      <c r="D551" s="84"/>
      <c r="E551" s="107"/>
      <c r="F551" s="80" t="s">
        <v>27779</v>
      </c>
      <c r="G551" s="108"/>
      <c r="H551" s="81"/>
      <c r="I551" s="87"/>
      <c r="J551" s="109"/>
      <c r="K551" s="81" t="s">
        <v>30984</v>
      </c>
      <c r="L551" s="110"/>
      <c r="M551" s="92"/>
      <c r="N551" s="92"/>
      <c r="O551" s="93"/>
      <c r="P551" s="94"/>
      <c r="Q551" s="94"/>
      <c r="R551" s="79"/>
      <c r="S551" s="79"/>
      <c r="T551" s="79"/>
      <c r="U551" s="79"/>
      <c r="V551" s="52"/>
      <c r="W551" s="52"/>
      <c r="X551" s="52"/>
      <c r="Y551" s="52"/>
      <c r="Z551" s="51"/>
      <c r="AA551" s="88"/>
      <c r="AB551" s="88"/>
      <c r="AC551" s="89"/>
      <c r="AD551" s="72" t="s">
        <v>19669</v>
      </c>
      <c r="AE551" s="72">
        <v>6</v>
      </c>
      <c r="AF551" s="72">
        <v>332266</v>
      </c>
      <c r="AG551" s="72">
        <v>23157</v>
      </c>
      <c r="AH551" s="72">
        <v>10</v>
      </c>
      <c r="AI551" s="72">
        <v>14400</v>
      </c>
      <c r="AJ551" s="72" t="s">
        <v>21743</v>
      </c>
      <c r="AK551" s="72" t="s">
        <v>23411</v>
      </c>
      <c r="AL551" s="76" t="s">
        <v>24484</v>
      </c>
      <c r="AM551" s="72" t="s">
        <v>25251</v>
      </c>
      <c r="AN551" s="74">
        <v>41082.68105324074</v>
      </c>
      <c r="AO551" s="76" t="s">
        <v>25729</v>
      </c>
      <c r="AP551" s="72" t="b">
        <v>0</v>
      </c>
      <c r="AQ551" s="72" t="b">
        <v>0</v>
      </c>
      <c r="AR551" s="72" t="b">
        <v>1</v>
      </c>
      <c r="AS551" s="72" t="s">
        <v>231</v>
      </c>
      <c r="AT551" s="72">
        <v>205</v>
      </c>
      <c r="AU551" s="76" t="s">
        <v>27295</v>
      </c>
      <c r="AV551" s="72" t="b">
        <v>1</v>
      </c>
      <c r="AW551" s="72" t="s">
        <v>313</v>
      </c>
      <c r="AX551" s="76" t="s">
        <v>28719</v>
      </c>
      <c r="AY551" s="72" t="s">
        <v>66</v>
      </c>
    </row>
    <row r="552" spans="1:51" x14ac:dyDescent="0.35">
      <c r="A552" s="70" t="s">
        <v>1178</v>
      </c>
      <c r="B552" s="83"/>
      <c r="C552" s="83"/>
      <c r="D552" s="84"/>
      <c r="E552" s="107"/>
      <c r="F552" s="80" t="s">
        <v>9492</v>
      </c>
      <c r="G552" s="108"/>
      <c r="H552" s="81"/>
      <c r="I552" s="87"/>
      <c r="J552" s="109"/>
      <c r="K552" s="81" t="s">
        <v>30985</v>
      </c>
      <c r="L552" s="110"/>
      <c r="M552" s="92"/>
      <c r="N552" s="92"/>
      <c r="O552" s="93"/>
      <c r="P552" s="94"/>
      <c r="Q552" s="94"/>
      <c r="R552" s="79"/>
      <c r="S552" s="79"/>
      <c r="T552" s="79"/>
      <c r="U552" s="79"/>
      <c r="V552" s="52"/>
      <c r="W552" s="52"/>
      <c r="X552" s="52"/>
      <c r="Y552" s="52"/>
      <c r="Z552" s="51"/>
      <c r="AA552" s="88"/>
      <c r="AB552" s="88"/>
      <c r="AC552" s="89"/>
      <c r="AD552" s="72" t="s">
        <v>19670</v>
      </c>
      <c r="AE552" s="72">
        <v>2948</v>
      </c>
      <c r="AF552" s="72">
        <v>9865</v>
      </c>
      <c r="AG552" s="72">
        <v>290284</v>
      </c>
      <c r="AH552" s="72">
        <v>24466</v>
      </c>
      <c r="AI552" s="72"/>
      <c r="AJ552" s="72" t="s">
        <v>21744</v>
      </c>
      <c r="AK552" s="72"/>
      <c r="AL552" s="72"/>
      <c r="AM552" s="72"/>
      <c r="AN552" s="74">
        <v>41570.59951388889</v>
      </c>
      <c r="AO552" s="76" t="s">
        <v>25730</v>
      </c>
      <c r="AP552" s="72" t="b">
        <v>1</v>
      </c>
      <c r="AQ552" s="72" t="b">
        <v>0</v>
      </c>
      <c r="AR552" s="72" t="b">
        <v>1</v>
      </c>
      <c r="AS552" s="72" t="s">
        <v>344</v>
      </c>
      <c r="AT552" s="72">
        <v>59</v>
      </c>
      <c r="AU552" s="76" t="s">
        <v>303</v>
      </c>
      <c r="AV552" s="72" t="b">
        <v>0</v>
      </c>
      <c r="AW552" s="72" t="s">
        <v>313</v>
      </c>
      <c r="AX552" s="76" t="s">
        <v>28720</v>
      </c>
      <c r="AY552" s="72" t="s">
        <v>66</v>
      </c>
    </row>
    <row r="553" spans="1:51" x14ac:dyDescent="0.35">
      <c r="A553" s="70" t="s">
        <v>1179</v>
      </c>
      <c r="B553" s="83"/>
      <c r="C553" s="83"/>
      <c r="D553" s="84"/>
      <c r="E553" s="107"/>
      <c r="F553" s="80" t="s">
        <v>9493</v>
      </c>
      <c r="G553" s="108"/>
      <c r="H553" s="81"/>
      <c r="I553" s="87"/>
      <c r="J553" s="109"/>
      <c r="K553" s="81" t="s">
        <v>30986</v>
      </c>
      <c r="L553" s="110"/>
      <c r="M553" s="92"/>
      <c r="N553" s="92"/>
      <c r="O553" s="93"/>
      <c r="P553" s="94"/>
      <c r="Q553" s="94"/>
      <c r="R553" s="79"/>
      <c r="S553" s="79"/>
      <c r="T553" s="79"/>
      <c r="U553" s="79"/>
      <c r="V553" s="52"/>
      <c r="W553" s="52"/>
      <c r="X553" s="52"/>
      <c r="Y553" s="52"/>
      <c r="Z553" s="51"/>
      <c r="AA553" s="88"/>
      <c r="AB553" s="88"/>
      <c r="AC553" s="89"/>
      <c r="AD553" s="72" t="s">
        <v>19671</v>
      </c>
      <c r="AE553" s="72">
        <v>28</v>
      </c>
      <c r="AF553" s="72">
        <v>832</v>
      </c>
      <c r="AG553" s="72">
        <v>11837</v>
      </c>
      <c r="AH553" s="72">
        <v>0</v>
      </c>
      <c r="AI553" s="72">
        <v>-18000</v>
      </c>
      <c r="AJ553" s="72" t="s">
        <v>21745</v>
      </c>
      <c r="AK553" s="72"/>
      <c r="AL553" s="76" t="s">
        <v>24485</v>
      </c>
      <c r="AM553" s="72" t="s">
        <v>296</v>
      </c>
      <c r="AN553" s="74">
        <v>41458.789398148147</v>
      </c>
      <c r="AO553" s="72"/>
      <c r="AP553" s="72" t="b">
        <v>0</v>
      </c>
      <c r="AQ553" s="72" t="b">
        <v>0</v>
      </c>
      <c r="AR553" s="72" t="b">
        <v>0</v>
      </c>
      <c r="AS553" s="72" t="s">
        <v>231</v>
      </c>
      <c r="AT553" s="72">
        <v>16</v>
      </c>
      <c r="AU553" s="76" t="s">
        <v>27296</v>
      </c>
      <c r="AV553" s="72" t="b">
        <v>0</v>
      </c>
      <c r="AW553" s="72" t="s">
        <v>313</v>
      </c>
      <c r="AX553" s="76" t="s">
        <v>28721</v>
      </c>
      <c r="AY553" s="72" t="s">
        <v>66</v>
      </c>
    </row>
    <row r="554" spans="1:51" x14ac:dyDescent="0.35">
      <c r="A554" s="70" t="s">
        <v>1180</v>
      </c>
      <c r="B554" s="83"/>
      <c r="C554" s="83"/>
      <c r="D554" s="84"/>
      <c r="E554" s="107"/>
      <c r="F554" s="80" t="s">
        <v>9494</v>
      </c>
      <c r="G554" s="108"/>
      <c r="H554" s="81"/>
      <c r="I554" s="87"/>
      <c r="J554" s="109"/>
      <c r="K554" s="81" t="s">
        <v>30987</v>
      </c>
      <c r="L554" s="110"/>
      <c r="M554" s="92"/>
      <c r="N554" s="92"/>
      <c r="O554" s="93"/>
      <c r="P554" s="94"/>
      <c r="Q554" s="94"/>
      <c r="R554" s="79"/>
      <c r="S554" s="79"/>
      <c r="T554" s="79"/>
      <c r="U554" s="79"/>
      <c r="V554" s="52"/>
      <c r="W554" s="52"/>
      <c r="X554" s="52"/>
      <c r="Y554" s="52"/>
      <c r="Z554" s="51"/>
      <c r="AA554" s="88"/>
      <c r="AB554" s="88"/>
      <c r="AC554" s="89"/>
      <c r="AD554" s="72" t="s">
        <v>19672</v>
      </c>
      <c r="AE554" s="72">
        <v>640</v>
      </c>
      <c r="AF554" s="72">
        <v>5139</v>
      </c>
      <c r="AG554" s="72">
        <v>25647</v>
      </c>
      <c r="AH554" s="72">
        <v>1556</v>
      </c>
      <c r="AI554" s="72">
        <v>7200</v>
      </c>
      <c r="AJ554" s="72" t="s">
        <v>21746</v>
      </c>
      <c r="AK554" s="72" t="s">
        <v>23412</v>
      </c>
      <c r="AL554" s="76" t="s">
        <v>24486</v>
      </c>
      <c r="AM554" s="72" t="s">
        <v>331</v>
      </c>
      <c r="AN554" s="74">
        <v>40856.320949074077</v>
      </c>
      <c r="AO554" s="76" t="s">
        <v>25731</v>
      </c>
      <c r="AP554" s="72" t="b">
        <v>0</v>
      </c>
      <c r="AQ554" s="72" t="b">
        <v>0</v>
      </c>
      <c r="AR554" s="72" t="b">
        <v>1</v>
      </c>
      <c r="AS554" s="72" t="s">
        <v>300</v>
      </c>
      <c r="AT554" s="72">
        <v>163</v>
      </c>
      <c r="AU554" s="76" t="s">
        <v>346</v>
      </c>
      <c r="AV554" s="72" t="b">
        <v>0</v>
      </c>
      <c r="AW554" s="72" t="s">
        <v>313</v>
      </c>
      <c r="AX554" s="76" t="s">
        <v>28722</v>
      </c>
      <c r="AY554" s="72" t="s">
        <v>66</v>
      </c>
    </row>
    <row r="555" spans="1:51" x14ac:dyDescent="0.35">
      <c r="A555" s="70" t="s">
        <v>1181</v>
      </c>
      <c r="B555" s="83"/>
      <c r="C555" s="83"/>
      <c r="D555" s="84"/>
      <c r="E555" s="107"/>
      <c r="F555" s="80" t="s">
        <v>27780</v>
      </c>
      <c r="G555" s="108"/>
      <c r="H555" s="81"/>
      <c r="I555" s="87"/>
      <c r="J555" s="109"/>
      <c r="K555" s="81" t="s">
        <v>30988</v>
      </c>
      <c r="L555" s="110"/>
      <c r="M555" s="92"/>
      <c r="N555" s="92"/>
      <c r="O555" s="93"/>
      <c r="P555" s="94"/>
      <c r="Q555" s="94"/>
      <c r="R555" s="79"/>
      <c r="S555" s="79"/>
      <c r="T555" s="79"/>
      <c r="U555" s="79"/>
      <c r="V555" s="52"/>
      <c r="W555" s="52"/>
      <c r="X555" s="52"/>
      <c r="Y555" s="52"/>
      <c r="Z555" s="51"/>
      <c r="AA555" s="88"/>
      <c r="AB555" s="88"/>
      <c r="AC555" s="89"/>
      <c r="AD555" s="72" t="s">
        <v>19673</v>
      </c>
      <c r="AE555" s="72">
        <v>649</v>
      </c>
      <c r="AF555" s="72">
        <v>935</v>
      </c>
      <c r="AG555" s="72">
        <v>17570</v>
      </c>
      <c r="AH555" s="72">
        <v>6617</v>
      </c>
      <c r="AI555" s="72">
        <v>-10800</v>
      </c>
      <c r="AJ555" s="72" t="s">
        <v>21747</v>
      </c>
      <c r="AK555" s="72" t="s">
        <v>23413</v>
      </c>
      <c r="AL555" s="72"/>
      <c r="AM555" s="72" t="s">
        <v>499</v>
      </c>
      <c r="AN555" s="74">
        <v>41440.979988425926</v>
      </c>
      <c r="AO555" s="76" t="s">
        <v>25732</v>
      </c>
      <c r="AP555" s="72" t="b">
        <v>1</v>
      </c>
      <c r="AQ555" s="72" t="b">
        <v>0</v>
      </c>
      <c r="AR555" s="72" t="b">
        <v>1</v>
      </c>
      <c r="AS555" s="72" t="s">
        <v>231</v>
      </c>
      <c r="AT555" s="72">
        <v>3</v>
      </c>
      <c r="AU555" s="76" t="s">
        <v>303</v>
      </c>
      <c r="AV555" s="72" t="b">
        <v>0</v>
      </c>
      <c r="AW555" s="72" t="s">
        <v>313</v>
      </c>
      <c r="AX555" s="76" t="s">
        <v>28723</v>
      </c>
      <c r="AY555" s="72" t="s">
        <v>66</v>
      </c>
    </row>
    <row r="556" spans="1:51" x14ac:dyDescent="0.35">
      <c r="A556" s="70" t="s">
        <v>1182</v>
      </c>
      <c r="B556" s="83"/>
      <c r="C556" s="83"/>
      <c r="D556" s="84"/>
      <c r="E556" s="107"/>
      <c r="F556" s="80" t="s">
        <v>9495</v>
      </c>
      <c r="G556" s="108"/>
      <c r="H556" s="81"/>
      <c r="I556" s="87"/>
      <c r="J556" s="109"/>
      <c r="K556" s="81" t="s">
        <v>30989</v>
      </c>
      <c r="L556" s="110"/>
      <c r="M556" s="92"/>
      <c r="N556" s="92"/>
      <c r="O556" s="93"/>
      <c r="P556" s="94"/>
      <c r="Q556" s="94"/>
      <c r="R556" s="79"/>
      <c r="S556" s="79"/>
      <c r="T556" s="79"/>
      <c r="U556" s="79"/>
      <c r="V556" s="52"/>
      <c r="W556" s="52"/>
      <c r="X556" s="52"/>
      <c r="Y556" s="52"/>
      <c r="Z556" s="51"/>
      <c r="AA556" s="88"/>
      <c r="AB556" s="88"/>
      <c r="AC556" s="89"/>
      <c r="AD556" s="72" t="s">
        <v>19674</v>
      </c>
      <c r="AE556" s="72">
        <v>128</v>
      </c>
      <c r="AF556" s="72">
        <v>140</v>
      </c>
      <c r="AG556" s="72">
        <v>5570</v>
      </c>
      <c r="AH556" s="72">
        <v>1786</v>
      </c>
      <c r="AI556" s="72">
        <v>7200</v>
      </c>
      <c r="AJ556" s="72" t="s">
        <v>21748</v>
      </c>
      <c r="AK556" s="72" t="s">
        <v>477</v>
      </c>
      <c r="AL556" s="72"/>
      <c r="AM556" s="72" t="s">
        <v>284</v>
      </c>
      <c r="AN556" s="74">
        <v>41244.941365740742</v>
      </c>
      <c r="AO556" s="76" t="s">
        <v>25733</v>
      </c>
      <c r="AP556" s="72" t="b">
        <v>0</v>
      </c>
      <c r="AQ556" s="72" t="b">
        <v>0</v>
      </c>
      <c r="AR556" s="72" t="b">
        <v>1</v>
      </c>
      <c r="AS556" s="72" t="s">
        <v>235</v>
      </c>
      <c r="AT556" s="72">
        <v>8</v>
      </c>
      <c r="AU556" s="76" t="s">
        <v>303</v>
      </c>
      <c r="AV556" s="72" t="b">
        <v>0</v>
      </c>
      <c r="AW556" s="72" t="s">
        <v>313</v>
      </c>
      <c r="AX556" s="76" t="s">
        <v>28724</v>
      </c>
      <c r="AY556" s="72" t="s">
        <v>66</v>
      </c>
    </row>
    <row r="557" spans="1:51" x14ac:dyDescent="0.35">
      <c r="A557" s="70" t="s">
        <v>1183</v>
      </c>
      <c r="B557" s="83"/>
      <c r="C557" s="83"/>
      <c r="D557" s="84"/>
      <c r="E557" s="107"/>
      <c r="F557" s="80" t="s">
        <v>27781</v>
      </c>
      <c r="G557" s="108"/>
      <c r="H557" s="81"/>
      <c r="I557" s="87"/>
      <c r="J557" s="109"/>
      <c r="K557" s="81" t="s">
        <v>30990</v>
      </c>
      <c r="L557" s="110"/>
      <c r="M557" s="92"/>
      <c r="N557" s="92"/>
      <c r="O557" s="93"/>
      <c r="P557" s="94"/>
      <c r="Q557" s="94"/>
      <c r="R557" s="79"/>
      <c r="S557" s="79"/>
      <c r="T557" s="79"/>
      <c r="U557" s="79"/>
      <c r="V557" s="52"/>
      <c r="W557" s="52"/>
      <c r="X557" s="52"/>
      <c r="Y557" s="52"/>
      <c r="Z557" s="51"/>
      <c r="AA557" s="88"/>
      <c r="AB557" s="88"/>
      <c r="AC557" s="89"/>
      <c r="AD557" s="72" t="s">
        <v>19675</v>
      </c>
      <c r="AE557" s="72">
        <v>181</v>
      </c>
      <c r="AF557" s="72">
        <v>89</v>
      </c>
      <c r="AG557" s="72">
        <v>3559</v>
      </c>
      <c r="AH557" s="72">
        <v>182</v>
      </c>
      <c r="AI557" s="72"/>
      <c r="AJ557" s="78" t="s">
        <v>21749</v>
      </c>
      <c r="AK557" s="72" t="s">
        <v>23414</v>
      </c>
      <c r="AL557" s="72"/>
      <c r="AM557" s="72"/>
      <c r="AN557" s="74">
        <v>42521.424907407411</v>
      </c>
      <c r="AO557" s="76" t="s">
        <v>25734</v>
      </c>
      <c r="AP557" s="72" t="b">
        <v>0</v>
      </c>
      <c r="AQ557" s="72" t="b">
        <v>0</v>
      </c>
      <c r="AR557" s="72" t="b">
        <v>0</v>
      </c>
      <c r="AS557" s="72" t="s">
        <v>231</v>
      </c>
      <c r="AT557" s="72">
        <v>1</v>
      </c>
      <c r="AU557" s="76" t="s">
        <v>303</v>
      </c>
      <c r="AV557" s="72" t="b">
        <v>0</v>
      </c>
      <c r="AW557" s="72" t="s">
        <v>313</v>
      </c>
      <c r="AX557" s="76" t="s">
        <v>28725</v>
      </c>
      <c r="AY557" s="72" t="s">
        <v>66</v>
      </c>
    </row>
    <row r="558" spans="1:51" x14ac:dyDescent="0.35">
      <c r="A558" s="70" t="s">
        <v>1184</v>
      </c>
      <c r="B558" s="83"/>
      <c r="C558" s="83"/>
      <c r="D558" s="84"/>
      <c r="E558" s="107"/>
      <c r="F558" s="80" t="s">
        <v>27782</v>
      </c>
      <c r="G558" s="108"/>
      <c r="H558" s="81"/>
      <c r="I558" s="87"/>
      <c r="J558" s="109"/>
      <c r="K558" s="81" t="s">
        <v>30991</v>
      </c>
      <c r="L558" s="110"/>
      <c r="M558" s="92"/>
      <c r="N558" s="92"/>
      <c r="O558" s="93"/>
      <c r="P558" s="94"/>
      <c r="Q558" s="94"/>
      <c r="R558" s="79"/>
      <c r="S558" s="79"/>
      <c r="T558" s="79"/>
      <c r="U558" s="79"/>
      <c r="V558" s="52"/>
      <c r="W558" s="52"/>
      <c r="X558" s="52"/>
      <c r="Y558" s="52"/>
      <c r="Z558" s="51"/>
      <c r="AA558" s="88"/>
      <c r="AB558" s="88"/>
      <c r="AC558" s="89"/>
      <c r="AD558" s="72" t="s">
        <v>19676</v>
      </c>
      <c r="AE558" s="72">
        <v>27</v>
      </c>
      <c r="AF558" s="72">
        <v>123944</v>
      </c>
      <c r="AG558" s="72">
        <v>22707</v>
      </c>
      <c r="AH558" s="72">
        <v>570</v>
      </c>
      <c r="AI558" s="72">
        <v>-25200</v>
      </c>
      <c r="AJ558" s="72" t="s">
        <v>21750</v>
      </c>
      <c r="AK558" s="72"/>
      <c r="AL558" s="76" t="s">
        <v>24487</v>
      </c>
      <c r="AM558" s="72" t="s">
        <v>282</v>
      </c>
      <c r="AN558" s="74">
        <v>41725.826956018522</v>
      </c>
      <c r="AO558" s="76" t="s">
        <v>25735</v>
      </c>
      <c r="AP558" s="72" t="b">
        <v>0</v>
      </c>
      <c r="AQ558" s="72" t="b">
        <v>0</v>
      </c>
      <c r="AR558" s="72" t="b">
        <v>0</v>
      </c>
      <c r="AS558" s="72" t="s">
        <v>231</v>
      </c>
      <c r="AT558" s="72">
        <v>2063</v>
      </c>
      <c r="AU558" s="76" t="s">
        <v>303</v>
      </c>
      <c r="AV558" s="72" t="b">
        <v>1</v>
      </c>
      <c r="AW558" s="72" t="s">
        <v>313</v>
      </c>
      <c r="AX558" s="76" t="s">
        <v>28726</v>
      </c>
      <c r="AY558" s="72" t="s">
        <v>66</v>
      </c>
    </row>
    <row r="559" spans="1:51" x14ac:dyDescent="0.35">
      <c r="A559" s="70" t="s">
        <v>1185</v>
      </c>
      <c r="B559" s="83"/>
      <c r="C559" s="83"/>
      <c r="D559" s="84"/>
      <c r="E559" s="107"/>
      <c r="F559" s="80" t="s">
        <v>27783</v>
      </c>
      <c r="G559" s="108"/>
      <c r="H559" s="81"/>
      <c r="I559" s="87"/>
      <c r="J559" s="109"/>
      <c r="K559" s="81" t="s">
        <v>30992</v>
      </c>
      <c r="L559" s="110"/>
      <c r="M559" s="92"/>
      <c r="N559" s="92"/>
      <c r="O559" s="93"/>
      <c r="P559" s="94"/>
      <c r="Q559" s="94"/>
      <c r="R559" s="79"/>
      <c r="S559" s="79"/>
      <c r="T559" s="79"/>
      <c r="U559" s="79"/>
      <c r="V559" s="52"/>
      <c r="W559" s="52"/>
      <c r="X559" s="52"/>
      <c r="Y559" s="52"/>
      <c r="Z559" s="51"/>
      <c r="AA559" s="88"/>
      <c r="AB559" s="88"/>
      <c r="AC559" s="89"/>
      <c r="AD559" s="72" t="s">
        <v>19677</v>
      </c>
      <c r="AE559" s="72">
        <v>601</v>
      </c>
      <c r="AF559" s="72">
        <v>224</v>
      </c>
      <c r="AG559" s="72">
        <v>3324</v>
      </c>
      <c r="AH559" s="72">
        <v>1996</v>
      </c>
      <c r="AI559" s="72"/>
      <c r="AJ559" s="72" t="s">
        <v>21751</v>
      </c>
      <c r="AK559" s="72" t="s">
        <v>23415</v>
      </c>
      <c r="AL559" s="72"/>
      <c r="AM559" s="72"/>
      <c r="AN559" s="74">
        <v>40514.2891087963</v>
      </c>
      <c r="AO559" s="76" t="s">
        <v>25736</v>
      </c>
      <c r="AP559" s="72" t="b">
        <v>1</v>
      </c>
      <c r="AQ559" s="72" t="b">
        <v>0</v>
      </c>
      <c r="AR559" s="72" t="b">
        <v>1</v>
      </c>
      <c r="AS559" s="72" t="s">
        <v>231</v>
      </c>
      <c r="AT559" s="72">
        <v>11</v>
      </c>
      <c r="AU559" s="76" t="s">
        <v>303</v>
      </c>
      <c r="AV559" s="72" t="b">
        <v>0</v>
      </c>
      <c r="AW559" s="72" t="s">
        <v>313</v>
      </c>
      <c r="AX559" s="76" t="s">
        <v>28727</v>
      </c>
      <c r="AY559" s="72" t="s">
        <v>66</v>
      </c>
    </row>
    <row r="560" spans="1:51" x14ac:dyDescent="0.35">
      <c r="A560" s="70" t="s">
        <v>1186</v>
      </c>
      <c r="B560" s="83"/>
      <c r="C560" s="83"/>
      <c r="D560" s="84"/>
      <c r="E560" s="107"/>
      <c r="F560" s="80" t="s">
        <v>9496</v>
      </c>
      <c r="G560" s="108"/>
      <c r="H560" s="81"/>
      <c r="I560" s="87"/>
      <c r="J560" s="109"/>
      <c r="K560" s="81" t="s">
        <v>30993</v>
      </c>
      <c r="L560" s="110"/>
      <c r="M560" s="92"/>
      <c r="N560" s="92"/>
      <c r="O560" s="93"/>
      <c r="P560" s="94"/>
      <c r="Q560" s="94"/>
      <c r="R560" s="79"/>
      <c r="S560" s="79"/>
      <c r="T560" s="79"/>
      <c r="U560" s="79"/>
      <c r="V560" s="52"/>
      <c r="W560" s="52"/>
      <c r="X560" s="52"/>
      <c r="Y560" s="52"/>
      <c r="Z560" s="51"/>
      <c r="AA560" s="88"/>
      <c r="AB560" s="88"/>
      <c r="AC560" s="89"/>
      <c r="AD560" s="72" t="s">
        <v>19678</v>
      </c>
      <c r="AE560" s="72">
        <v>130</v>
      </c>
      <c r="AF560" s="72">
        <v>227325</v>
      </c>
      <c r="AG560" s="72">
        <v>60611</v>
      </c>
      <c r="AH560" s="72">
        <v>376</v>
      </c>
      <c r="AI560" s="72">
        <v>-14400</v>
      </c>
      <c r="AJ560" s="72" t="s">
        <v>21752</v>
      </c>
      <c r="AK560" s="72" t="s">
        <v>23416</v>
      </c>
      <c r="AL560" s="76" t="s">
        <v>24488</v>
      </c>
      <c r="AM560" s="72" t="s">
        <v>341</v>
      </c>
      <c r="AN560" s="74">
        <v>40036.555914351855</v>
      </c>
      <c r="AO560" s="76" t="s">
        <v>25737</v>
      </c>
      <c r="AP560" s="72" t="b">
        <v>0</v>
      </c>
      <c r="AQ560" s="72" t="b">
        <v>0</v>
      </c>
      <c r="AR560" s="72" t="b">
        <v>1</v>
      </c>
      <c r="AS560" s="72" t="s">
        <v>300</v>
      </c>
      <c r="AT560" s="72">
        <v>1320</v>
      </c>
      <c r="AU560" s="76" t="s">
        <v>27297</v>
      </c>
      <c r="AV560" s="72" t="b">
        <v>0</v>
      </c>
      <c r="AW560" s="72" t="s">
        <v>313</v>
      </c>
      <c r="AX560" s="76" t="s">
        <v>28728</v>
      </c>
      <c r="AY560" s="72" t="s">
        <v>66</v>
      </c>
    </row>
    <row r="561" spans="1:51" x14ac:dyDescent="0.35">
      <c r="A561" s="70" t="s">
        <v>1187</v>
      </c>
      <c r="B561" s="83"/>
      <c r="C561" s="83"/>
      <c r="D561" s="84"/>
      <c r="E561" s="107"/>
      <c r="F561" s="80" t="s">
        <v>9497</v>
      </c>
      <c r="G561" s="108"/>
      <c r="H561" s="81"/>
      <c r="I561" s="87"/>
      <c r="J561" s="109"/>
      <c r="K561" s="81" t="s">
        <v>30994</v>
      </c>
      <c r="L561" s="110"/>
      <c r="M561" s="92"/>
      <c r="N561" s="92"/>
      <c r="O561" s="93"/>
      <c r="P561" s="94"/>
      <c r="Q561" s="94"/>
      <c r="R561" s="79"/>
      <c r="S561" s="79"/>
      <c r="T561" s="79"/>
      <c r="U561" s="79"/>
      <c r="V561" s="52"/>
      <c r="W561" s="52"/>
      <c r="X561" s="52"/>
      <c r="Y561" s="52"/>
      <c r="Z561" s="51"/>
      <c r="AA561" s="88"/>
      <c r="AB561" s="88"/>
      <c r="AC561" s="89"/>
      <c r="AD561" s="72" t="s">
        <v>19679</v>
      </c>
      <c r="AE561" s="72">
        <v>84</v>
      </c>
      <c r="AF561" s="72">
        <v>31</v>
      </c>
      <c r="AG561" s="72">
        <v>38</v>
      </c>
      <c r="AH561" s="72">
        <v>202</v>
      </c>
      <c r="AI561" s="72"/>
      <c r="AJ561" s="72" t="s">
        <v>21753</v>
      </c>
      <c r="AK561" s="72"/>
      <c r="AL561" s="72"/>
      <c r="AM561" s="72"/>
      <c r="AN561" s="74">
        <v>41623.144768518519</v>
      </c>
      <c r="AO561" s="76" t="s">
        <v>25738</v>
      </c>
      <c r="AP561" s="72" t="b">
        <v>0</v>
      </c>
      <c r="AQ561" s="72" t="b">
        <v>0</v>
      </c>
      <c r="AR561" s="72" t="b">
        <v>0</v>
      </c>
      <c r="AS561" s="72" t="s">
        <v>300</v>
      </c>
      <c r="AT561" s="72">
        <v>0</v>
      </c>
      <c r="AU561" s="76" t="s">
        <v>307</v>
      </c>
      <c r="AV561" s="72" t="b">
        <v>0</v>
      </c>
      <c r="AW561" s="72" t="s">
        <v>313</v>
      </c>
      <c r="AX561" s="76" t="s">
        <v>28729</v>
      </c>
      <c r="AY561" s="72" t="s">
        <v>66</v>
      </c>
    </row>
    <row r="562" spans="1:51" x14ac:dyDescent="0.35">
      <c r="A562" s="70" t="s">
        <v>1188</v>
      </c>
      <c r="B562" s="83"/>
      <c r="C562" s="83"/>
      <c r="D562" s="84"/>
      <c r="E562" s="107"/>
      <c r="F562" s="80" t="s">
        <v>9498</v>
      </c>
      <c r="G562" s="108"/>
      <c r="H562" s="81"/>
      <c r="I562" s="87"/>
      <c r="J562" s="109"/>
      <c r="K562" s="81" t="s">
        <v>30995</v>
      </c>
      <c r="L562" s="110"/>
      <c r="M562" s="92"/>
      <c r="N562" s="92"/>
      <c r="O562" s="93"/>
      <c r="P562" s="94"/>
      <c r="Q562" s="94"/>
      <c r="R562" s="79"/>
      <c r="S562" s="79"/>
      <c r="T562" s="79"/>
      <c r="U562" s="79"/>
      <c r="V562" s="52"/>
      <c r="W562" s="52"/>
      <c r="X562" s="52"/>
      <c r="Y562" s="52"/>
      <c r="Z562" s="51"/>
      <c r="AA562" s="88"/>
      <c r="AB562" s="88"/>
      <c r="AC562" s="89"/>
      <c r="AD562" s="72" t="s">
        <v>19680</v>
      </c>
      <c r="AE562" s="72">
        <v>5000</v>
      </c>
      <c r="AF562" s="72">
        <v>1831</v>
      </c>
      <c r="AG562" s="72">
        <v>456470</v>
      </c>
      <c r="AH562" s="72">
        <v>188775</v>
      </c>
      <c r="AI562" s="72">
        <v>7200</v>
      </c>
      <c r="AJ562" s="72" t="s">
        <v>21754</v>
      </c>
      <c r="AK562" s="72" t="s">
        <v>23417</v>
      </c>
      <c r="AL562" s="76" t="s">
        <v>24489</v>
      </c>
      <c r="AM562" s="72" t="s">
        <v>25252</v>
      </c>
      <c r="AN562" s="74">
        <v>40971.457604166666</v>
      </c>
      <c r="AO562" s="76" t="s">
        <v>25739</v>
      </c>
      <c r="AP562" s="72" t="b">
        <v>0</v>
      </c>
      <c r="AQ562" s="72" t="b">
        <v>0</v>
      </c>
      <c r="AR562" s="72" t="b">
        <v>1</v>
      </c>
      <c r="AS562" s="72" t="s">
        <v>325</v>
      </c>
      <c r="AT562" s="72">
        <v>1229</v>
      </c>
      <c r="AU562" s="76" t="s">
        <v>27298</v>
      </c>
      <c r="AV562" s="72" t="b">
        <v>0</v>
      </c>
      <c r="AW562" s="72" t="s">
        <v>313</v>
      </c>
      <c r="AX562" s="76" t="s">
        <v>28730</v>
      </c>
      <c r="AY562" s="72" t="s">
        <v>66</v>
      </c>
    </row>
    <row r="563" spans="1:51" x14ac:dyDescent="0.35">
      <c r="A563" s="70" t="s">
        <v>1189</v>
      </c>
      <c r="B563" s="83"/>
      <c r="C563" s="83"/>
      <c r="D563" s="84"/>
      <c r="E563" s="107"/>
      <c r="F563" s="80" t="s">
        <v>9499</v>
      </c>
      <c r="G563" s="108"/>
      <c r="H563" s="81"/>
      <c r="I563" s="87"/>
      <c r="J563" s="109"/>
      <c r="K563" s="81" t="s">
        <v>30996</v>
      </c>
      <c r="L563" s="110"/>
      <c r="M563" s="92"/>
      <c r="N563" s="92"/>
      <c r="O563" s="93"/>
      <c r="P563" s="94"/>
      <c r="Q563" s="94"/>
      <c r="R563" s="79"/>
      <c r="S563" s="79"/>
      <c r="T563" s="79"/>
      <c r="U563" s="79"/>
      <c r="V563" s="52"/>
      <c r="W563" s="52"/>
      <c r="X563" s="52"/>
      <c r="Y563" s="52"/>
      <c r="Z563" s="51"/>
      <c r="AA563" s="88"/>
      <c r="AB563" s="88"/>
      <c r="AC563" s="89"/>
      <c r="AD563" s="72" t="s">
        <v>19681</v>
      </c>
      <c r="AE563" s="72">
        <v>472</v>
      </c>
      <c r="AF563" s="72">
        <v>68</v>
      </c>
      <c r="AG563" s="72">
        <v>1740</v>
      </c>
      <c r="AH563" s="72">
        <v>1411</v>
      </c>
      <c r="AI563" s="72"/>
      <c r="AJ563" s="72" t="s">
        <v>21755</v>
      </c>
      <c r="AK563" s="72" t="s">
        <v>23418</v>
      </c>
      <c r="AL563" s="72"/>
      <c r="AM563" s="72"/>
      <c r="AN563" s="74">
        <v>42567.514236111114</v>
      </c>
      <c r="AO563" s="76" t="s">
        <v>25740</v>
      </c>
      <c r="AP563" s="72" t="b">
        <v>0</v>
      </c>
      <c r="AQ563" s="72" t="b">
        <v>0</v>
      </c>
      <c r="AR563" s="72" t="b">
        <v>1</v>
      </c>
      <c r="AS563" s="72" t="s">
        <v>235</v>
      </c>
      <c r="AT563" s="72">
        <v>4</v>
      </c>
      <c r="AU563" s="76" t="s">
        <v>303</v>
      </c>
      <c r="AV563" s="72" t="b">
        <v>0</v>
      </c>
      <c r="AW563" s="72" t="s">
        <v>313</v>
      </c>
      <c r="AX563" s="76" t="s">
        <v>28731</v>
      </c>
      <c r="AY563" s="72" t="s">
        <v>66</v>
      </c>
    </row>
    <row r="564" spans="1:51" x14ac:dyDescent="0.35">
      <c r="A564" s="70" t="s">
        <v>1190</v>
      </c>
      <c r="B564" s="83"/>
      <c r="C564" s="83"/>
      <c r="D564" s="84"/>
      <c r="E564" s="107"/>
      <c r="F564" s="80" t="s">
        <v>27784</v>
      </c>
      <c r="G564" s="108"/>
      <c r="H564" s="81"/>
      <c r="I564" s="87"/>
      <c r="J564" s="109"/>
      <c r="K564" s="81" t="s">
        <v>30997</v>
      </c>
      <c r="L564" s="110"/>
      <c r="M564" s="92"/>
      <c r="N564" s="92"/>
      <c r="O564" s="93"/>
      <c r="P564" s="94"/>
      <c r="Q564" s="94"/>
      <c r="R564" s="79"/>
      <c r="S564" s="79"/>
      <c r="T564" s="79"/>
      <c r="U564" s="79"/>
      <c r="V564" s="52"/>
      <c r="W564" s="52"/>
      <c r="X564" s="52"/>
      <c r="Y564" s="52"/>
      <c r="Z564" s="51"/>
      <c r="AA564" s="88"/>
      <c r="AB564" s="88"/>
      <c r="AC564" s="89"/>
      <c r="AD564" s="72" t="s">
        <v>18949</v>
      </c>
      <c r="AE564" s="72">
        <v>324</v>
      </c>
      <c r="AF564" s="72">
        <v>44</v>
      </c>
      <c r="AG564" s="72">
        <v>125</v>
      </c>
      <c r="AH564" s="72">
        <v>6</v>
      </c>
      <c r="AI564" s="72">
        <v>7200</v>
      </c>
      <c r="AJ564" s="72" t="s">
        <v>21756</v>
      </c>
      <c r="AK564" s="72" t="s">
        <v>277</v>
      </c>
      <c r="AL564" s="76" t="s">
        <v>24490</v>
      </c>
      <c r="AM564" s="72" t="s">
        <v>369</v>
      </c>
      <c r="AN564" s="74">
        <v>42821.451053240744</v>
      </c>
      <c r="AO564" s="72"/>
      <c r="AP564" s="72" t="b">
        <v>1</v>
      </c>
      <c r="AQ564" s="72" t="b">
        <v>0</v>
      </c>
      <c r="AR564" s="72" t="b">
        <v>0</v>
      </c>
      <c r="AS564" s="72" t="s">
        <v>356</v>
      </c>
      <c r="AT564" s="72">
        <v>0</v>
      </c>
      <c r="AU564" s="72"/>
      <c r="AV564" s="72" t="b">
        <v>0</v>
      </c>
      <c r="AW564" s="72" t="s">
        <v>313</v>
      </c>
      <c r="AX564" s="76" t="s">
        <v>28732</v>
      </c>
      <c r="AY564" s="72" t="s">
        <v>66</v>
      </c>
    </row>
    <row r="565" spans="1:51" x14ac:dyDescent="0.35">
      <c r="A565" s="70" t="s">
        <v>1191</v>
      </c>
      <c r="B565" s="83"/>
      <c r="C565" s="83"/>
      <c r="D565" s="84"/>
      <c r="E565" s="107"/>
      <c r="F565" s="80" t="s">
        <v>312</v>
      </c>
      <c r="G565" s="108"/>
      <c r="H565" s="81"/>
      <c r="I565" s="87"/>
      <c r="J565" s="109"/>
      <c r="K565" s="81" t="s">
        <v>30998</v>
      </c>
      <c r="L565" s="110"/>
      <c r="M565" s="92"/>
      <c r="N565" s="92"/>
      <c r="O565" s="93"/>
      <c r="P565" s="94"/>
      <c r="Q565" s="94"/>
      <c r="R565" s="79"/>
      <c r="S565" s="79"/>
      <c r="T565" s="79"/>
      <c r="U565" s="79"/>
      <c r="V565" s="52"/>
      <c r="W565" s="52"/>
      <c r="X565" s="52"/>
      <c r="Y565" s="52"/>
      <c r="Z565" s="51"/>
      <c r="AA565" s="88"/>
      <c r="AB565" s="88"/>
      <c r="AC565" s="89"/>
      <c r="AD565" s="72" t="s">
        <v>19682</v>
      </c>
      <c r="AE565" s="72">
        <v>4</v>
      </c>
      <c r="AF565" s="72">
        <v>10</v>
      </c>
      <c r="AG565" s="72">
        <v>5685</v>
      </c>
      <c r="AH565" s="72">
        <v>0</v>
      </c>
      <c r="AI565" s="72"/>
      <c r="AJ565" s="72"/>
      <c r="AK565" s="72"/>
      <c r="AL565" s="72"/>
      <c r="AM565" s="72"/>
      <c r="AN565" s="74">
        <v>42128.291678240741</v>
      </c>
      <c r="AO565" s="72"/>
      <c r="AP565" s="72" t="b">
        <v>1</v>
      </c>
      <c r="AQ565" s="72" t="b">
        <v>1</v>
      </c>
      <c r="AR565" s="72" t="b">
        <v>0</v>
      </c>
      <c r="AS565" s="72" t="s">
        <v>233</v>
      </c>
      <c r="AT565" s="72">
        <v>32</v>
      </c>
      <c r="AU565" s="76" t="s">
        <v>303</v>
      </c>
      <c r="AV565" s="72" t="b">
        <v>0</v>
      </c>
      <c r="AW565" s="72" t="s">
        <v>313</v>
      </c>
      <c r="AX565" s="76" t="s">
        <v>28733</v>
      </c>
      <c r="AY565" s="72" t="s">
        <v>66</v>
      </c>
    </row>
    <row r="566" spans="1:51" x14ac:dyDescent="0.35">
      <c r="A566" s="70" t="s">
        <v>1192</v>
      </c>
      <c r="B566" s="83"/>
      <c r="C566" s="83"/>
      <c r="D566" s="84"/>
      <c r="E566" s="107"/>
      <c r="F566" s="80" t="s">
        <v>9500</v>
      </c>
      <c r="G566" s="108"/>
      <c r="H566" s="81"/>
      <c r="I566" s="87"/>
      <c r="J566" s="109"/>
      <c r="K566" s="81" t="s">
        <v>30999</v>
      </c>
      <c r="L566" s="110"/>
      <c r="M566" s="92"/>
      <c r="N566" s="92"/>
      <c r="O566" s="93"/>
      <c r="P566" s="94"/>
      <c r="Q566" s="94"/>
      <c r="R566" s="79"/>
      <c r="S566" s="79"/>
      <c r="T566" s="79"/>
      <c r="U566" s="79"/>
      <c r="V566" s="52"/>
      <c r="W566" s="52"/>
      <c r="X566" s="52"/>
      <c r="Y566" s="52"/>
      <c r="Z566" s="51"/>
      <c r="AA566" s="88"/>
      <c r="AB566" s="88"/>
      <c r="AC566" s="89"/>
      <c r="AD566" s="72" t="s">
        <v>19683</v>
      </c>
      <c r="AE566" s="72">
        <v>12070</v>
      </c>
      <c r="AF566" s="72">
        <v>15770</v>
      </c>
      <c r="AG566" s="72">
        <v>10972</v>
      </c>
      <c r="AH566" s="72">
        <v>4119</v>
      </c>
      <c r="AI566" s="72">
        <v>3600</v>
      </c>
      <c r="AJ566" s="72" t="s">
        <v>21757</v>
      </c>
      <c r="AK566" s="72" t="s">
        <v>23419</v>
      </c>
      <c r="AL566" s="76" t="s">
        <v>24491</v>
      </c>
      <c r="AM566" s="72" t="s">
        <v>290</v>
      </c>
      <c r="AN566" s="74">
        <v>39863.493078703701</v>
      </c>
      <c r="AO566" s="72"/>
      <c r="AP566" s="72" t="b">
        <v>0</v>
      </c>
      <c r="AQ566" s="72" t="b">
        <v>0</v>
      </c>
      <c r="AR566" s="72" t="b">
        <v>0</v>
      </c>
      <c r="AS566" s="72" t="s">
        <v>231</v>
      </c>
      <c r="AT566" s="72">
        <v>440</v>
      </c>
      <c r="AU566" s="76" t="s">
        <v>27299</v>
      </c>
      <c r="AV566" s="72" t="b">
        <v>0</v>
      </c>
      <c r="AW566" s="72" t="s">
        <v>313</v>
      </c>
      <c r="AX566" s="76" t="s">
        <v>28734</v>
      </c>
      <c r="AY566" s="72" t="s">
        <v>66</v>
      </c>
    </row>
    <row r="567" spans="1:51" x14ac:dyDescent="0.35">
      <c r="A567" s="70" t="s">
        <v>1193</v>
      </c>
      <c r="B567" s="83"/>
      <c r="C567" s="83"/>
      <c r="D567" s="84"/>
      <c r="E567" s="107"/>
      <c r="F567" s="80" t="s">
        <v>9501</v>
      </c>
      <c r="G567" s="108"/>
      <c r="H567" s="81"/>
      <c r="I567" s="87"/>
      <c r="J567" s="109"/>
      <c r="K567" s="81" t="s">
        <v>31000</v>
      </c>
      <c r="L567" s="110"/>
      <c r="M567" s="92"/>
      <c r="N567" s="92"/>
      <c r="O567" s="93"/>
      <c r="P567" s="94"/>
      <c r="Q567" s="94"/>
      <c r="R567" s="79"/>
      <c r="S567" s="79"/>
      <c r="T567" s="79"/>
      <c r="U567" s="79"/>
      <c r="V567" s="52"/>
      <c r="W567" s="52"/>
      <c r="X567" s="52"/>
      <c r="Y567" s="52"/>
      <c r="Z567" s="51"/>
      <c r="AA567" s="88"/>
      <c r="AB567" s="88"/>
      <c r="AC567" s="89"/>
      <c r="AD567" s="72" t="s">
        <v>19684</v>
      </c>
      <c r="AE567" s="72">
        <v>1940</v>
      </c>
      <c r="AF567" s="72">
        <v>491</v>
      </c>
      <c r="AG567" s="72">
        <v>1361</v>
      </c>
      <c r="AH567" s="72">
        <v>297</v>
      </c>
      <c r="AI567" s="72">
        <v>7200</v>
      </c>
      <c r="AJ567" s="72" t="s">
        <v>21758</v>
      </c>
      <c r="AK567" s="72" t="s">
        <v>23420</v>
      </c>
      <c r="AL567" s="76" t="s">
        <v>24492</v>
      </c>
      <c r="AM567" s="72" t="s">
        <v>284</v>
      </c>
      <c r="AN567" s="74">
        <v>41322.83866898148</v>
      </c>
      <c r="AO567" s="76" t="s">
        <v>25741</v>
      </c>
      <c r="AP567" s="72" t="b">
        <v>0</v>
      </c>
      <c r="AQ567" s="72" t="b">
        <v>0</v>
      </c>
      <c r="AR567" s="72" t="b">
        <v>1</v>
      </c>
      <c r="AS567" s="72" t="s">
        <v>235</v>
      </c>
      <c r="AT567" s="72">
        <v>7</v>
      </c>
      <c r="AU567" s="76" t="s">
        <v>27300</v>
      </c>
      <c r="AV567" s="72" t="b">
        <v>0</v>
      </c>
      <c r="AW567" s="72" t="s">
        <v>313</v>
      </c>
      <c r="AX567" s="76" t="s">
        <v>28735</v>
      </c>
      <c r="AY567" s="72" t="s">
        <v>66</v>
      </c>
    </row>
    <row r="568" spans="1:51" x14ac:dyDescent="0.35">
      <c r="A568" s="70" t="s">
        <v>1194</v>
      </c>
      <c r="B568" s="83"/>
      <c r="C568" s="83"/>
      <c r="D568" s="84"/>
      <c r="E568" s="107"/>
      <c r="F568" s="80" t="s">
        <v>9502</v>
      </c>
      <c r="G568" s="108"/>
      <c r="H568" s="81"/>
      <c r="I568" s="87"/>
      <c r="J568" s="109"/>
      <c r="K568" s="81" t="s">
        <v>31001</v>
      </c>
      <c r="L568" s="110"/>
      <c r="M568" s="92"/>
      <c r="N568" s="92"/>
      <c r="O568" s="93"/>
      <c r="P568" s="94"/>
      <c r="Q568" s="94"/>
      <c r="R568" s="79"/>
      <c r="S568" s="79"/>
      <c r="T568" s="79"/>
      <c r="U568" s="79"/>
      <c r="V568" s="52"/>
      <c r="W568" s="52"/>
      <c r="X568" s="52"/>
      <c r="Y568" s="52"/>
      <c r="Z568" s="51"/>
      <c r="AA568" s="88"/>
      <c r="AB568" s="88"/>
      <c r="AC568" s="89"/>
      <c r="AD568" s="72" t="s">
        <v>19685</v>
      </c>
      <c r="AE568" s="72">
        <v>301</v>
      </c>
      <c r="AF568" s="72">
        <v>74</v>
      </c>
      <c r="AG568" s="72">
        <v>1347</v>
      </c>
      <c r="AH568" s="72">
        <v>50</v>
      </c>
      <c r="AI568" s="72">
        <v>7200</v>
      </c>
      <c r="AJ568" s="72" t="s">
        <v>21759</v>
      </c>
      <c r="AK568" s="72" t="s">
        <v>23421</v>
      </c>
      <c r="AL568" s="76" t="s">
        <v>24493</v>
      </c>
      <c r="AM568" s="72" t="s">
        <v>284</v>
      </c>
      <c r="AN568" s="74">
        <v>40412.831284722219</v>
      </c>
      <c r="AO568" s="76" t="s">
        <v>25742</v>
      </c>
      <c r="AP568" s="72" t="b">
        <v>0</v>
      </c>
      <c r="AQ568" s="72" t="b">
        <v>0</v>
      </c>
      <c r="AR568" s="72" t="b">
        <v>0</v>
      </c>
      <c r="AS568" s="72" t="s">
        <v>235</v>
      </c>
      <c r="AT568" s="72">
        <v>5</v>
      </c>
      <c r="AU568" s="76" t="s">
        <v>27301</v>
      </c>
      <c r="AV568" s="72" t="b">
        <v>0</v>
      </c>
      <c r="AW568" s="72" t="s">
        <v>313</v>
      </c>
      <c r="AX568" s="76" t="s">
        <v>28736</v>
      </c>
      <c r="AY568" s="72" t="s">
        <v>66</v>
      </c>
    </row>
    <row r="569" spans="1:51" x14ac:dyDescent="0.35">
      <c r="A569" s="70" t="s">
        <v>1195</v>
      </c>
      <c r="B569" s="83"/>
      <c r="C569" s="83"/>
      <c r="D569" s="84"/>
      <c r="E569" s="107"/>
      <c r="F569" s="80" t="s">
        <v>9503</v>
      </c>
      <c r="G569" s="108"/>
      <c r="H569" s="81"/>
      <c r="I569" s="87"/>
      <c r="J569" s="109"/>
      <c r="K569" s="81" t="s">
        <v>31002</v>
      </c>
      <c r="L569" s="110"/>
      <c r="M569" s="92"/>
      <c r="N569" s="92"/>
      <c r="O569" s="93"/>
      <c r="P569" s="94"/>
      <c r="Q569" s="94"/>
      <c r="R569" s="79"/>
      <c r="S569" s="79"/>
      <c r="T569" s="79"/>
      <c r="U569" s="79"/>
      <c r="V569" s="52"/>
      <c r="W569" s="52"/>
      <c r="X569" s="52"/>
      <c r="Y569" s="52"/>
      <c r="Z569" s="51"/>
      <c r="AA569" s="88"/>
      <c r="AB569" s="88"/>
      <c r="AC569" s="89"/>
      <c r="AD569" s="72" t="s">
        <v>19686</v>
      </c>
      <c r="AE569" s="72">
        <v>684</v>
      </c>
      <c r="AF569" s="72">
        <v>172</v>
      </c>
      <c r="AG569" s="72">
        <v>9361</v>
      </c>
      <c r="AH569" s="72">
        <v>15585</v>
      </c>
      <c r="AI569" s="72"/>
      <c r="AJ569" s="72" t="s">
        <v>21760</v>
      </c>
      <c r="AK569" s="72" t="s">
        <v>23422</v>
      </c>
      <c r="AL569" s="72"/>
      <c r="AM569" s="72"/>
      <c r="AN569" s="74">
        <v>42604.033159722225</v>
      </c>
      <c r="AO569" s="76" t="s">
        <v>25743</v>
      </c>
      <c r="AP569" s="72" t="b">
        <v>0</v>
      </c>
      <c r="AQ569" s="72" t="b">
        <v>0</v>
      </c>
      <c r="AR569" s="72" t="b">
        <v>0</v>
      </c>
      <c r="AS569" s="72" t="s">
        <v>231</v>
      </c>
      <c r="AT569" s="72">
        <v>5</v>
      </c>
      <c r="AU569" s="76" t="s">
        <v>303</v>
      </c>
      <c r="AV569" s="72" t="b">
        <v>0</v>
      </c>
      <c r="AW569" s="72" t="s">
        <v>313</v>
      </c>
      <c r="AX569" s="76" t="s">
        <v>28737</v>
      </c>
      <c r="AY569" s="72" t="s">
        <v>66</v>
      </c>
    </row>
    <row r="570" spans="1:51" x14ac:dyDescent="0.35">
      <c r="A570" s="70" t="s">
        <v>2801</v>
      </c>
      <c r="B570" s="83"/>
      <c r="C570" s="83"/>
      <c r="D570" s="84"/>
      <c r="E570" s="107"/>
      <c r="F570" s="80" t="s">
        <v>27785</v>
      </c>
      <c r="G570" s="108"/>
      <c r="H570" s="81"/>
      <c r="I570" s="87"/>
      <c r="J570" s="109"/>
      <c r="K570" s="81" t="s">
        <v>31003</v>
      </c>
      <c r="L570" s="110"/>
      <c r="M570" s="92"/>
      <c r="N570" s="92"/>
      <c r="O570" s="93"/>
      <c r="P570" s="94"/>
      <c r="Q570" s="94"/>
      <c r="R570" s="79"/>
      <c r="S570" s="79"/>
      <c r="T570" s="79"/>
      <c r="U570" s="79"/>
      <c r="V570" s="52"/>
      <c r="W570" s="52"/>
      <c r="X570" s="52"/>
      <c r="Y570" s="52"/>
      <c r="Z570" s="51"/>
      <c r="AA570" s="88"/>
      <c r="AB570" s="88"/>
      <c r="AC570" s="89"/>
      <c r="AD570" s="72" t="s">
        <v>19687</v>
      </c>
      <c r="AE570" s="72">
        <v>84</v>
      </c>
      <c r="AF570" s="72">
        <v>62459</v>
      </c>
      <c r="AG570" s="72">
        <v>4667</v>
      </c>
      <c r="AH570" s="72">
        <v>894</v>
      </c>
      <c r="AI570" s="72">
        <v>-25200</v>
      </c>
      <c r="AJ570" s="72" t="s">
        <v>21761</v>
      </c>
      <c r="AK570" s="72" t="s">
        <v>277</v>
      </c>
      <c r="AL570" s="76" t="s">
        <v>24494</v>
      </c>
      <c r="AM570" s="72" t="s">
        <v>505</v>
      </c>
      <c r="AN570" s="74">
        <v>41750.740370370368</v>
      </c>
      <c r="AO570" s="76" t="s">
        <v>25744</v>
      </c>
      <c r="AP570" s="72" t="b">
        <v>0</v>
      </c>
      <c r="AQ570" s="72" t="b">
        <v>0</v>
      </c>
      <c r="AR570" s="72" t="b">
        <v>0</v>
      </c>
      <c r="AS570" s="72" t="s">
        <v>231</v>
      </c>
      <c r="AT570" s="72">
        <v>228</v>
      </c>
      <c r="AU570" s="76" t="s">
        <v>303</v>
      </c>
      <c r="AV570" s="72" t="b">
        <v>1</v>
      </c>
      <c r="AW570" s="72" t="s">
        <v>313</v>
      </c>
      <c r="AX570" s="76" t="s">
        <v>28738</v>
      </c>
      <c r="AY570" s="72" t="s">
        <v>65</v>
      </c>
    </row>
    <row r="571" spans="1:51" x14ac:dyDescent="0.35">
      <c r="A571" s="70" t="s">
        <v>1196</v>
      </c>
      <c r="B571" s="83"/>
      <c r="C571" s="83"/>
      <c r="D571" s="84"/>
      <c r="E571" s="107"/>
      <c r="F571" s="80" t="s">
        <v>9504</v>
      </c>
      <c r="G571" s="108"/>
      <c r="H571" s="81"/>
      <c r="I571" s="87"/>
      <c r="J571" s="109"/>
      <c r="K571" s="81" t="s">
        <v>31004</v>
      </c>
      <c r="L571" s="110"/>
      <c r="M571" s="92"/>
      <c r="N571" s="92"/>
      <c r="O571" s="93"/>
      <c r="P571" s="94"/>
      <c r="Q571" s="94"/>
      <c r="R571" s="79"/>
      <c r="S571" s="79"/>
      <c r="T571" s="79"/>
      <c r="U571" s="79"/>
      <c r="V571" s="52"/>
      <c r="W571" s="52"/>
      <c r="X571" s="52"/>
      <c r="Y571" s="52"/>
      <c r="Z571" s="51"/>
      <c r="AA571" s="88"/>
      <c r="AB571" s="88"/>
      <c r="AC571" s="89"/>
      <c r="AD571" s="72" t="s">
        <v>19688</v>
      </c>
      <c r="AE571" s="72">
        <v>219</v>
      </c>
      <c r="AF571" s="72">
        <v>362</v>
      </c>
      <c r="AG571" s="72">
        <v>4829</v>
      </c>
      <c r="AH571" s="72">
        <v>3218</v>
      </c>
      <c r="AI571" s="72">
        <v>-25200</v>
      </c>
      <c r="AJ571" s="72" t="s">
        <v>21762</v>
      </c>
      <c r="AK571" s="72" t="s">
        <v>278</v>
      </c>
      <c r="AL571" s="72"/>
      <c r="AM571" s="72" t="s">
        <v>282</v>
      </c>
      <c r="AN571" s="74">
        <v>42652.515127314815</v>
      </c>
      <c r="AO571" s="76" t="s">
        <v>25745</v>
      </c>
      <c r="AP571" s="72" t="b">
        <v>0</v>
      </c>
      <c r="AQ571" s="72" t="b">
        <v>0</v>
      </c>
      <c r="AR571" s="72" t="b">
        <v>0</v>
      </c>
      <c r="AS571" s="72" t="s">
        <v>235</v>
      </c>
      <c r="AT571" s="72">
        <v>5</v>
      </c>
      <c r="AU571" s="76" t="s">
        <v>303</v>
      </c>
      <c r="AV571" s="72" t="b">
        <v>0</v>
      </c>
      <c r="AW571" s="72" t="s">
        <v>313</v>
      </c>
      <c r="AX571" s="76" t="s">
        <v>28739</v>
      </c>
      <c r="AY571" s="72" t="s">
        <v>66</v>
      </c>
    </row>
    <row r="572" spans="1:51" x14ac:dyDescent="0.35">
      <c r="A572" s="70" t="s">
        <v>1197</v>
      </c>
      <c r="B572" s="83"/>
      <c r="C572" s="83"/>
      <c r="D572" s="84"/>
      <c r="E572" s="107"/>
      <c r="F572" s="80" t="s">
        <v>9505</v>
      </c>
      <c r="G572" s="108"/>
      <c r="H572" s="81"/>
      <c r="I572" s="87"/>
      <c r="J572" s="109"/>
      <c r="K572" s="81" t="s">
        <v>31005</v>
      </c>
      <c r="L572" s="110"/>
      <c r="M572" s="92"/>
      <c r="N572" s="92"/>
      <c r="O572" s="93"/>
      <c r="P572" s="94"/>
      <c r="Q572" s="94"/>
      <c r="R572" s="79"/>
      <c r="S572" s="79"/>
      <c r="T572" s="79"/>
      <c r="U572" s="79"/>
      <c r="V572" s="52"/>
      <c r="W572" s="52"/>
      <c r="X572" s="52"/>
      <c r="Y572" s="52"/>
      <c r="Z572" s="51"/>
      <c r="AA572" s="88"/>
      <c r="AB572" s="88"/>
      <c r="AC572" s="89"/>
      <c r="AD572" s="72" t="s">
        <v>19689</v>
      </c>
      <c r="AE572" s="72">
        <v>1053</v>
      </c>
      <c r="AF572" s="72">
        <v>162</v>
      </c>
      <c r="AG572" s="72">
        <v>10158</v>
      </c>
      <c r="AH572" s="72">
        <v>2792</v>
      </c>
      <c r="AI572" s="72">
        <v>-25200</v>
      </c>
      <c r="AJ572" s="72" t="s">
        <v>21763</v>
      </c>
      <c r="AK572" s="72" t="s">
        <v>23423</v>
      </c>
      <c r="AL572" s="76" t="s">
        <v>24495</v>
      </c>
      <c r="AM572" s="72" t="s">
        <v>282</v>
      </c>
      <c r="AN572" s="74">
        <v>42046.792129629626</v>
      </c>
      <c r="AO572" s="76" t="s">
        <v>25746</v>
      </c>
      <c r="AP572" s="72" t="b">
        <v>1</v>
      </c>
      <c r="AQ572" s="72" t="b">
        <v>0</v>
      </c>
      <c r="AR572" s="72" t="b">
        <v>0</v>
      </c>
      <c r="AS572" s="72" t="s">
        <v>235</v>
      </c>
      <c r="AT572" s="72">
        <v>16</v>
      </c>
      <c r="AU572" s="76" t="s">
        <v>303</v>
      </c>
      <c r="AV572" s="72" t="b">
        <v>0</v>
      </c>
      <c r="AW572" s="72" t="s">
        <v>313</v>
      </c>
      <c r="AX572" s="76" t="s">
        <v>28740</v>
      </c>
      <c r="AY572" s="72" t="s">
        <v>66</v>
      </c>
    </row>
    <row r="573" spans="1:51" x14ac:dyDescent="0.35">
      <c r="A573" s="70" t="s">
        <v>1198</v>
      </c>
      <c r="B573" s="83"/>
      <c r="C573" s="83"/>
      <c r="D573" s="84"/>
      <c r="E573" s="107"/>
      <c r="F573" s="80" t="s">
        <v>9506</v>
      </c>
      <c r="G573" s="108"/>
      <c r="H573" s="81"/>
      <c r="I573" s="87"/>
      <c r="J573" s="109"/>
      <c r="K573" s="81" t="s">
        <v>31006</v>
      </c>
      <c r="L573" s="110"/>
      <c r="M573" s="92"/>
      <c r="N573" s="92"/>
      <c r="O573" s="93"/>
      <c r="P573" s="94"/>
      <c r="Q573" s="94"/>
      <c r="R573" s="79"/>
      <c r="S573" s="79"/>
      <c r="T573" s="79"/>
      <c r="U573" s="79"/>
      <c r="V573" s="52"/>
      <c r="W573" s="52"/>
      <c r="X573" s="52"/>
      <c r="Y573" s="52"/>
      <c r="Z573" s="51"/>
      <c r="AA573" s="88"/>
      <c r="AB573" s="88"/>
      <c r="AC573" s="89"/>
      <c r="AD573" s="72" t="s">
        <v>19690</v>
      </c>
      <c r="AE573" s="72">
        <v>245</v>
      </c>
      <c r="AF573" s="72">
        <v>261</v>
      </c>
      <c r="AG573" s="72">
        <v>10207</v>
      </c>
      <c r="AH573" s="72">
        <v>2142</v>
      </c>
      <c r="AI573" s="72">
        <v>-7200</v>
      </c>
      <c r="AJ573" s="72" t="s">
        <v>21764</v>
      </c>
      <c r="AK573" s="72" t="s">
        <v>23424</v>
      </c>
      <c r="AL573" s="72"/>
      <c r="AM573" s="72" t="s">
        <v>337</v>
      </c>
      <c r="AN573" s="74">
        <v>40838.734618055554</v>
      </c>
      <c r="AO573" s="76" t="s">
        <v>25747</v>
      </c>
      <c r="AP573" s="72" t="b">
        <v>0</v>
      </c>
      <c r="AQ573" s="72" t="b">
        <v>0</v>
      </c>
      <c r="AR573" s="72" t="b">
        <v>1</v>
      </c>
      <c r="AS573" s="72" t="s">
        <v>235</v>
      </c>
      <c r="AT573" s="72">
        <v>4</v>
      </c>
      <c r="AU573" s="76" t="s">
        <v>27302</v>
      </c>
      <c r="AV573" s="72" t="b">
        <v>0</v>
      </c>
      <c r="AW573" s="72" t="s">
        <v>313</v>
      </c>
      <c r="AX573" s="76" t="s">
        <v>28741</v>
      </c>
      <c r="AY573" s="72" t="s">
        <v>66</v>
      </c>
    </row>
    <row r="574" spans="1:51" x14ac:dyDescent="0.35">
      <c r="A574" s="70" t="s">
        <v>1199</v>
      </c>
      <c r="B574" s="83"/>
      <c r="C574" s="83"/>
      <c r="D574" s="84"/>
      <c r="E574" s="107"/>
      <c r="F574" s="80" t="s">
        <v>27786</v>
      </c>
      <c r="G574" s="108"/>
      <c r="H574" s="81"/>
      <c r="I574" s="87"/>
      <c r="J574" s="109"/>
      <c r="K574" s="81" t="s">
        <v>31007</v>
      </c>
      <c r="L574" s="110"/>
      <c r="M574" s="92"/>
      <c r="N574" s="92"/>
      <c r="O574" s="93"/>
      <c r="P574" s="94"/>
      <c r="Q574" s="94"/>
      <c r="R574" s="79"/>
      <c r="S574" s="79"/>
      <c r="T574" s="79"/>
      <c r="U574" s="79"/>
      <c r="V574" s="52"/>
      <c r="W574" s="52"/>
      <c r="X574" s="52"/>
      <c r="Y574" s="52"/>
      <c r="Z574" s="51"/>
      <c r="AA574" s="88"/>
      <c r="AB574" s="88"/>
      <c r="AC574" s="89"/>
      <c r="AD574" s="72" t="s">
        <v>19691</v>
      </c>
      <c r="AE574" s="72">
        <v>563</v>
      </c>
      <c r="AF574" s="72">
        <v>158</v>
      </c>
      <c r="AG574" s="72">
        <v>6864</v>
      </c>
      <c r="AH574" s="72">
        <v>899</v>
      </c>
      <c r="AI574" s="72"/>
      <c r="AJ574" s="72" t="s">
        <v>21765</v>
      </c>
      <c r="AK574" s="72" t="s">
        <v>23425</v>
      </c>
      <c r="AL574" s="76" t="s">
        <v>24496</v>
      </c>
      <c r="AM574" s="72"/>
      <c r="AN574" s="74">
        <v>42100.79582175926</v>
      </c>
      <c r="AO574" s="76" t="s">
        <v>25748</v>
      </c>
      <c r="AP574" s="72" t="b">
        <v>0</v>
      </c>
      <c r="AQ574" s="72" t="b">
        <v>0</v>
      </c>
      <c r="AR574" s="72" t="b">
        <v>0</v>
      </c>
      <c r="AS574" s="72" t="s">
        <v>300</v>
      </c>
      <c r="AT574" s="72">
        <v>5</v>
      </c>
      <c r="AU574" s="76" t="s">
        <v>346</v>
      </c>
      <c r="AV574" s="72" t="b">
        <v>0</v>
      </c>
      <c r="AW574" s="72" t="s">
        <v>313</v>
      </c>
      <c r="AX574" s="76" t="s">
        <v>28742</v>
      </c>
      <c r="AY574" s="72" t="s">
        <v>66</v>
      </c>
    </row>
    <row r="575" spans="1:51" x14ac:dyDescent="0.35">
      <c r="A575" s="70" t="s">
        <v>1200</v>
      </c>
      <c r="B575" s="83"/>
      <c r="C575" s="83"/>
      <c r="D575" s="84"/>
      <c r="E575" s="107"/>
      <c r="F575" s="80" t="s">
        <v>9507</v>
      </c>
      <c r="G575" s="108"/>
      <c r="H575" s="81"/>
      <c r="I575" s="87"/>
      <c r="J575" s="109"/>
      <c r="K575" s="81" t="s">
        <v>31008</v>
      </c>
      <c r="L575" s="110"/>
      <c r="M575" s="92"/>
      <c r="N575" s="92"/>
      <c r="O575" s="93"/>
      <c r="P575" s="94"/>
      <c r="Q575" s="94"/>
      <c r="R575" s="79"/>
      <c r="S575" s="79"/>
      <c r="T575" s="79"/>
      <c r="U575" s="79"/>
      <c r="V575" s="52"/>
      <c r="W575" s="52"/>
      <c r="X575" s="52"/>
      <c r="Y575" s="52"/>
      <c r="Z575" s="51"/>
      <c r="AA575" s="88"/>
      <c r="AB575" s="88"/>
      <c r="AC575" s="89"/>
      <c r="AD575" s="72" t="s">
        <v>19692</v>
      </c>
      <c r="AE575" s="72">
        <v>72</v>
      </c>
      <c r="AF575" s="72">
        <v>142</v>
      </c>
      <c r="AG575" s="72">
        <v>17253</v>
      </c>
      <c r="AH575" s="72">
        <v>3088</v>
      </c>
      <c r="AI575" s="72">
        <v>7200</v>
      </c>
      <c r="AJ575" s="72" t="s">
        <v>21766</v>
      </c>
      <c r="AK575" s="72"/>
      <c r="AL575" s="76" t="s">
        <v>24497</v>
      </c>
      <c r="AM575" s="72" t="s">
        <v>25240</v>
      </c>
      <c r="AN575" s="74">
        <v>42620.718391203707</v>
      </c>
      <c r="AO575" s="76" t="s">
        <v>25749</v>
      </c>
      <c r="AP575" s="72" t="b">
        <v>0</v>
      </c>
      <c r="AQ575" s="72" t="b">
        <v>0</v>
      </c>
      <c r="AR575" s="72" t="b">
        <v>1</v>
      </c>
      <c r="AS575" s="72" t="s">
        <v>235</v>
      </c>
      <c r="AT575" s="72">
        <v>8</v>
      </c>
      <c r="AU575" s="76" t="s">
        <v>303</v>
      </c>
      <c r="AV575" s="72" t="b">
        <v>0</v>
      </c>
      <c r="AW575" s="72" t="s">
        <v>313</v>
      </c>
      <c r="AX575" s="76" t="s">
        <v>28743</v>
      </c>
      <c r="AY575" s="72" t="s">
        <v>66</v>
      </c>
    </row>
    <row r="576" spans="1:51" x14ac:dyDescent="0.35">
      <c r="A576" s="70" t="s">
        <v>1201</v>
      </c>
      <c r="B576" s="83"/>
      <c r="C576" s="83"/>
      <c r="D576" s="84"/>
      <c r="E576" s="107"/>
      <c r="F576" s="80" t="s">
        <v>9508</v>
      </c>
      <c r="G576" s="108"/>
      <c r="H576" s="81"/>
      <c r="I576" s="87"/>
      <c r="J576" s="109"/>
      <c r="K576" s="81" t="s">
        <v>31009</v>
      </c>
      <c r="L576" s="110"/>
      <c r="M576" s="92"/>
      <c r="N576" s="92"/>
      <c r="O576" s="93"/>
      <c r="P576" s="94"/>
      <c r="Q576" s="94"/>
      <c r="R576" s="79"/>
      <c r="S576" s="79"/>
      <c r="T576" s="79"/>
      <c r="U576" s="79"/>
      <c r="V576" s="52"/>
      <c r="W576" s="52"/>
      <c r="X576" s="52"/>
      <c r="Y576" s="52"/>
      <c r="Z576" s="51"/>
      <c r="AA576" s="88"/>
      <c r="AB576" s="88"/>
      <c r="AC576" s="89"/>
      <c r="AD576" s="72" t="s">
        <v>19693</v>
      </c>
      <c r="AE576" s="72">
        <v>261</v>
      </c>
      <c r="AF576" s="72">
        <v>257</v>
      </c>
      <c r="AG576" s="72">
        <v>26195</v>
      </c>
      <c r="AH576" s="72">
        <v>167</v>
      </c>
      <c r="AI576" s="72">
        <v>7200</v>
      </c>
      <c r="AJ576" s="72" t="s">
        <v>21767</v>
      </c>
      <c r="AK576" s="72"/>
      <c r="AL576" s="76" t="s">
        <v>24498</v>
      </c>
      <c r="AM576" s="72" t="s">
        <v>284</v>
      </c>
      <c r="AN576" s="74">
        <v>39982.478148148148</v>
      </c>
      <c r="AO576" s="76" t="s">
        <v>25750</v>
      </c>
      <c r="AP576" s="72" t="b">
        <v>0</v>
      </c>
      <c r="AQ576" s="72" t="b">
        <v>0</v>
      </c>
      <c r="AR576" s="72" t="b">
        <v>1</v>
      </c>
      <c r="AS576" s="72" t="s">
        <v>235</v>
      </c>
      <c r="AT576" s="72">
        <v>70</v>
      </c>
      <c r="AU576" s="76" t="s">
        <v>27303</v>
      </c>
      <c r="AV576" s="72" t="b">
        <v>0</v>
      </c>
      <c r="AW576" s="72" t="s">
        <v>313</v>
      </c>
      <c r="AX576" s="76" t="s">
        <v>28744</v>
      </c>
      <c r="AY576" s="72" t="s">
        <v>66</v>
      </c>
    </row>
    <row r="577" spans="1:51" x14ac:dyDescent="0.35">
      <c r="A577" s="70" t="s">
        <v>1202</v>
      </c>
      <c r="B577" s="83"/>
      <c r="C577" s="83"/>
      <c r="D577" s="84"/>
      <c r="E577" s="107"/>
      <c r="F577" s="80" t="s">
        <v>312</v>
      </c>
      <c r="G577" s="108"/>
      <c r="H577" s="81"/>
      <c r="I577" s="87"/>
      <c r="J577" s="109"/>
      <c r="K577" s="81" t="s">
        <v>31010</v>
      </c>
      <c r="L577" s="110"/>
      <c r="M577" s="92"/>
      <c r="N577" s="92"/>
      <c r="O577" s="93"/>
      <c r="P577" s="94"/>
      <c r="Q577" s="94"/>
      <c r="R577" s="79"/>
      <c r="S577" s="79"/>
      <c r="T577" s="79"/>
      <c r="U577" s="79"/>
      <c r="V577" s="52"/>
      <c r="W577" s="52"/>
      <c r="X577" s="52"/>
      <c r="Y577" s="52"/>
      <c r="Z577" s="51"/>
      <c r="AA577" s="88"/>
      <c r="AB577" s="88"/>
      <c r="AC577" s="89"/>
      <c r="AD577" s="72" t="s">
        <v>19694</v>
      </c>
      <c r="AE577" s="72">
        <v>100</v>
      </c>
      <c r="AF577" s="72">
        <v>10</v>
      </c>
      <c r="AG577" s="72">
        <v>368</v>
      </c>
      <c r="AH577" s="72">
        <v>496</v>
      </c>
      <c r="AI577" s="72"/>
      <c r="AJ577" s="72"/>
      <c r="AK577" s="72"/>
      <c r="AL577" s="72"/>
      <c r="AM577" s="72"/>
      <c r="AN577" s="74">
        <v>42626.512025462966</v>
      </c>
      <c r="AO577" s="72"/>
      <c r="AP577" s="72" t="b">
        <v>1</v>
      </c>
      <c r="AQ577" s="72" t="b">
        <v>1</v>
      </c>
      <c r="AR577" s="72" t="b">
        <v>0</v>
      </c>
      <c r="AS577" s="72" t="s">
        <v>231</v>
      </c>
      <c r="AT577" s="72">
        <v>1</v>
      </c>
      <c r="AU577" s="72"/>
      <c r="AV577" s="72" t="b">
        <v>0</v>
      </c>
      <c r="AW577" s="72" t="s">
        <v>313</v>
      </c>
      <c r="AX577" s="76" t="s">
        <v>28745</v>
      </c>
      <c r="AY577" s="72" t="s">
        <v>66</v>
      </c>
    </row>
    <row r="578" spans="1:51" x14ac:dyDescent="0.35">
      <c r="A578" s="70" t="s">
        <v>1203</v>
      </c>
      <c r="B578" s="83"/>
      <c r="C578" s="83"/>
      <c r="D578" s="84"/>
      <c r="E578" s="107"/>
      <c r="F578" s="80" t="s">
        <v>9509</v>
      </c>
      <c r="G578" s="108"/>
      <c r="H578" s="81"/>
      <c r="I578" s="87"/>
      <c r="J578" s="109"/>
      <c r="K578" s="81" t="s">
        <v>31011</v>
      </c>
      <c r="L578" s="110"/>
      <c r="M578" s="92"/>
      <c r="N578" s="92"/>
      <c r="O578" s="93"/>
      <c r="P578" s="94"/>
      <c r="Q578" s="94"/>
      <c r="R578" s="79"/>
      <c r="S578" s="79"/>
      <c r="T578" s="79"/>
      <c r="U578" s="79"/>
      <c r="V578" s="52"/>
      <c r="W578" s="52"/>
      <c r="X578" s="52"/>
      <c r="Y578" s="52"/>
      <c r="Z578" s="51"/>
      <c r="AA578" s="88"/>
      <c r="AB578" s="88"/>
      <c r="AC578" s="89"/>
      <c r="AD578" s="72" t="s">
        <v>19695</v>
      </c>
      <c r="AE578" s="72">
        <v>400</v>
      </c>
      <c r="AF578" s="72">
        <v>55</v>
      </c>
      <c r="AG578" s="72">
        <v>329</v>
      </c>
      <c r="AH578" s="72">
        <v>2187</v>
      </c>
      <c r="AI578" s="72"/>
      <c r="AJ578" s="72" t="s">
        <v>21768</v>
      </c>
      <c r="AK578" s="72"/>
      <c r="AL578" s="72"/>
      <c r="AM578" s="72"/>
      <c r="AN578" s="74">
        <v>42324.082939814813</v>
      </c>
      <c r="AO578" s="76" t="s">
        <v>25751</v>
      </c>
      <c r="AP578" s="72" t="b">
        <v>1</v>
      </c>
      <c r="AQ578" s="72" t="b">
        <v>0</v>
      </c>
      <c r="AR578" s="72" t="b">
        <v>0</v>
      </c>
      <c r="AS578" s="72" t="s">
        <v>231</v>
      </c>
      <c r="AT578" s="72">
        <v>0</v>
      </c>
      <c r="AU578" s="76" t="s">
        <v>303</v>
      </c>
      <c r="AV578" s="72" t="b">
        <v>0</v>
      </c>
      <c r="AW578" s="72" t="s">
        <v>313</v>
      </c>
      <c r="AX578" s="76" t="s">
        <v>28746</v>
      </c>
      <c r="AY578" s="72" t="s">
        <v>66</v>
      </c>
    </row>
    <row r="579" spans="1:51" x14ac:dyDescent="0.35">
      <c r="A579" s="70" t="s">
        <v>1204</v>
      </c>
      <c r="B579" s="83"/>
      <c r="C579" s="83"/>
      <c r="D579" s="84"/>
      <c r="E579" s="107"/>
      <c r="F579" s="80" t="s">
        <v>9510</v>
      </c>
      <c r="G579" s="108"/>
      <c r="H579" s="81"/>
      <c r="I579" s="87"/>
      <c r="J579" s="109"/>
      <c r="K579" s="81" t="s">
        <v>31012</v>
      </c>
      <c r="L579" s="110"/>
      <c r="M579" s="92"/>
      <c r="N579" s="92"/>
      <c r="O579" s="93"/>
      <c r="P579" s="94"/>
      <c r="Q579" s="94"/>
      <c r="R579" s="79"/>
      <c r="S579" s="79"/>
      <c r="T579" s="79"/>
      <c r="U579" s="79"/>
      <c r="V579" s="52"/>
      <c r="W579" s="52"/>
      <c r="X579" s="52"/>
      <c r="Y579" s="52"/>
      <c r="Z579" s="51"/>
      <c r="AA579" s="88"/>
      <c r="AB579" s="88"/>
      <c r="AC579" s="89"/>
      <c r="AD579" s="72" t="s">
        <v>19696</v>
      </c>
      <c r="AE579" s="72">
        <v>148</v>
      </c>
      <c r="AF579" s="72">
        <v>26</v>
      </c>
      <c r="AG579" s="72">
        <v>939</v>
      </c>
      <c r="AH579" s="72">
        <v>273</v>
      </c>
      <c r="AI579" s="72"/>
      <c r="AJ579" s="72"/>
      <c r="AK579" s="72"/>
      <c r="AL579" s="72"/>
      <c r="AM579" s="72"/>
      <c r="AN579" s="74">
        <v>42348.643946759257</v>
      </c>
      <c r="AO579" s="72"/>
      <c r="AP579" s="72" t="b">
        <v>1</v>
      </c>
      <c r="AQ579" s="72" t="b">
        <v>0</v>
      </c>
      <c r="AR579" s="72" t="b">
        <v>0</v>
      </c>
      <c r="AS579" s="72" t="s">
        <v>235</v>
      </c>
      <c r="AT579" s="72">
        <v>3</v>
      </c>
      <c r="AU579" s="72"/>
      <c r="AV579" s="72" t="b">
        <v>0</v>
      </c>
      <c r="AW579" s="72" t="s">
        <v>313</v>
      </c>
      <c r="AX579" s="76" t="s">
        <v>28747</v>
      </c>
      <c r="AY579" s="72" t="s">
        <v>66</v>
      </c>
    </row>
    <row r="580" spans="1:51" x14ac:dyDescent="0.35">
      <c r="A580" s="70" t="s">
        <v>1205</v>
      </c>
      <c r="B580" s="83"/>
      <c r="C580" s="83"/>
      <c r="D580" s="84"/>
      <c r="E580" s="107"/>
      <c r="F580" s="80" t="s">
        <v>9511</v>
      </c>
      <c r="G580" s="108"/>
      <c r="H580" s="81"/>
      <c r="I580" s="87"/>
      <c r="J580" s="109"/>
      <c r="K580" s="81" t="s">
        <v>31013</v>
      </c>
      <c r="L580" s="110"/>
      <c r="M580" s="92"/>
      <c r="N580" s="92"/>
      <c r="O580" s="93"/>
      <c r="P580" s="94"/>
      <c r="Q580" s="94"/>
      <c r="R580" s="79"/>
      <c r="S580" s="79"/>
      <c r="T580" s="79"/>
      <c r="U580" s="79"/>
      <c r="V580" s="52"/>
      <c r="W580" s="52"/>
      <c r="X580" s="52"/>
      <c r="Y580" s="52"/>
      <c r="Z580" s="51"/>
      <c r="AA580" s="88"/>
      <c r="AB580" s="88"/>
      <c r="AC580" s="89"/>
      <c r="AD580" s="72" t="s">
        <v>19697</v>
      </c>
      <c r="AE580" s="72">
        <v>64</v>
      </c>
      <c r="AF580" s="72">
        <v>20</v>
      </c>
      <c r="AG580" s="72">
        <v>14885</v>
      </c>
      <c r="AH580" s="72">
        <v>0</v>
      </c>
      <c r="AI580" s="72"/>
      <c r="AJ580" s="72" t="s">
        <v>21769</v>
      </c>
      <c r="AK580" s="72"/>
      <c r="AL580" s="72"/>
      <c r="AM580" s="72"/>
      <c r="AN580" s="74">
        <v>42720.222233796296</v>
      </c>
      <c r="AO580" s="76" t="s">
        <v>25752</v>
      </c>
      <c r="AP580" s="72" t="b">
        <v>1</v>
      </c>
      <c r="AQ580" s="72" t="b">
        <v>0</v>
      </c>
      <c r="AR580" s="72" t="b">
        <v>0</v>
      </c>
      <c r="AS580" s="72" t="s">
        <v>231</v>
      </c>
      <c r="AT580" s="72">
        <v>1</v>
      </c>
      <c r="AU580" s="72"/>
      <c r="AV580" s="72" t="b">
        <v>0</v>
      </c>
      <c r="AW580" s="72" t="s">
        <v>313</v>
      </c>
      <c r="AX580" s="76" t="s">
        <v>28748</v>
      </c>
      <c r="AY580" s="72" t="s">
        <v>66</v>
      </c>
    </row>
    <row r="581" spans="1:51" x14ac:dyDescent="0.35">
      <c r="A581" s="70" t="s">
        <v>1206</v>
      </c>
      <c r="B581" s="83"/>
      <c r="C581" s="83"/>
      <c r="D581" s="84"/>
      <c r="E581" s="107"/>
      <c r="F581" s="80" t="s">
        <v>312</v>
      </c>
      <c r="G581" s="108"/>
      <c r="H581" s="81"/>
      <c r="I581" s="87"/>
      <c r="J581" s="109"/>
      <c r="K581" s="81" t="s">
        <v>31014</v>
      </c>
      <c r="L581" s="110"/>
      <c r="M581" s="92"/>
      <c r="N581" s="92"/>
      <c r="O581" s="93"/>
      <c r="P581" s="94"/>
      <c r="Q581" s="94"/>
      <c r="R581" s="79"/>
      <c r="S581" s="79"/>
      <c r="T581" s="79"/>
      <c r="U581" s="79"/>
      <c r="V581" s="52"/>
      <c r="W581" s="52"/>
      <c r="X581" s="52"/>
      <c r="Y581" s="52"/>
      <c r="Z581" s="51"/>
      <c r="AA581" s="88"/>
      <c r="AB581" s="88"/>
      <c r="AC581" s="89"/>
      <c r="AD581" s="72" t="s">
        <v>19698</v>
      </c>
      <c r="AE581" s="72">
        <v>108</v>
      </c>
      <c r="AF581" s="72">
        <v>4</v>
      </c>
      <c r="AG581" s="72">
        <v>3</v>
      </c>
      <c r="AH581" s="72">
        <v>1</v>
      </c>
      <c r="AI581" s="72"/>
      <c r="AJ581" s="72"/>
      <c r="AK581" s="72"/>
      <c r="AL581" s="72"/>
      <c r="AM581" s="72"/>
      <c r="AN581" s="74">
        <v>42824.915532407409</v>
      </c>
      <c r="AO581" s="72"/>
      <c r="AP581" s="72" t="b">
        <v>1</v>
      </c>
      <c r="AQ581" s="72" t="b">
        <v>1</v>
      </c>
      <c r="AR581" s="72" t="b">
        <v>0</v>
      </c>
      <c r="AS581" s="72" t="s">
        <v>300</v>
      </c>
      <c r="AT581" s="72">
        <v>0</v>
      </c>
      <c r="AU581" s="72"/>
      <c r="AV581" s="72" t="b">
        <v>0</v>
      </c>
      <c r="AW581" s="72" t="s">
        <v>313</v>
      </c>
      <c r="AX581" s="76" t="s">
        <v>28749</v>
      </c>
      <c r="AY581" s="72" t="s">
        <v>66</v>
      </c>
    </row>
    <row r="582" spans="1:51" x14ac:dyDescent="0.35">
      <c r="A582" s="70" t="s">
        <v>1207</v>
      </c>
      <c r="B582" s="83"/>
      <c r="C582" s="83"/>
      <c r="D582" s="84"/>
      <c r="E582" s="107"/>
      <c r="F582" s="80" t="s">
        <v>9512</v>
      </c>
      <c r="G582" s="108"/>
      <c r="H582" s="81"/>
      <c r="I582" s="87"/>
      <c r="J582" s="109"/>
      <c r="K582" s="81" t="s">
        <v>31015</v>
      </c>
      <c r="L582" s="110"/>
      <c r="M582" s="92"/>
      <c r="N582" s="92"/>
      <c r="O582" s="93"/>
      <c r="P582" s="94"/>
      <c r="Q582" s="94"/>
      <c r="R582" s="79"/>
      <c r="S582" s="79"/>
      <c r="T582" s="79"/>
      <c r="U582" s="79"/>
      <c r="V582" s="52"/>
      <c r="W582" s="52"/>
      <c r="X582" s="52"/>
      <c r="Y582" s="52"/>
      <c r="Z582" s="51"/>
      <c r="AA582" s="88"/>
      <c r="AB582" s="88"/>
      <c r="AC582" s="89"/>
      <c r="AD582" s="72" t="s">
        <v>19699</v>
      </c>
      <c r="AE582" s="72">
        <v>317</v>
      </c>
      <c r="AF582" s="72">
        <v>77</v>
      </c>
      <c r="AG582" s="72">
        <v>25333</v>
      </c>
      <c r="AH582" s="72">
        <v>826</v>
      </c>
      <c r="AI582" s="72">
        <v>7200</v>
      </c>
      <c r="AJ582" s="72" t="s">
        <v>21770</v>
      </c>
      <c r="AK582" s="72" t="s">
        <v>23426</v>
      </c>
      <c r="AL582" s="76" t="s">
        <v>24499</v>
      </c>
      <c r="AM582" s="72" t="s">
        <v>25239</v>
      </c>
      <c r="AN582" s="74">
        <v>40315.511030092595</v>
      </c>
      <c r="AO582" s="76" t="s">
        <v>25753</v>
      </c>
      <c r="AP582" s="72" t="b">
        <v>0</v>
      </c>
      <c r="AQ582" s="72" t="b">
        <v>0</v>
      </c>
      <c r="AR582" s="72" t="b">
        <v>1</v>
      </c>
      <c r="AS582" s="72" t="s">
        <v>235</v>
      </c>
      <c r="AT582" s="72">
        <v>19</v>
      </c>
      <c r="AU582" s="76" t="s">
        <v>307</v>
      </c>
      <c r="AV582" s="72" t="b">
        <v>0</v>
      </c>
      <c r="AW582" s="72" t="s">
        <v>313</v>
      </c>
      <c r="AX582" s="76" t="s">
        <v>28750</v>
      </c>
      <c r="AY582" s="72" t="s">
        <v>66</v>
      </c>
    </row>
    <row r="583" spans="1:51" x14ac:dyDescent="0.35">
      <c r="A583" s="70" t="s">
        <v>2802</v>
      </c>
      <c r="B583" s="83"/>
      <c r="C583" s="83"/>
      <c r="D583" s="84"/>
      <c r="E583" s="107"/>
      <c r="F583" s="80" t="s">
        <v>27787</v>
      </c>
      <c r="G583" s="108"/>
      <c r="H583" s="81"/>
      <c r="I583" s="87"/>
      <c r="J583" s="109"/>
      <c r="K583" s="81" t="s">
        <v>31016</v>
      </c>
      <c r="L583" s="110"/>
      <c r="M583" s="92"/>
      <c r="N583" s="92"/>
      <c r="O583" s="93"/>
      <c r="P583" s="94"/>
      <c r="Q583" s="94"/>
      <c r="R583" s="79"/>
      <c r="S583" s="79"/>
      <c r="T583" s="79"/>
      <c r="U583" s="79"/>
      <c r="V583" s="52"/>
      <c r="W583" s="52"/>
      <c r="X583" s="52"/>
      <c r="Y583" s="52"/>
      <c r="Z583" s="51"/>
      <c r="AA583" s="88"/>
      <c r="AB583" s="88"/>
      <c r="AC583" s="89"/>
      <c r="AD583" s="72" t="s">
        <v>19700</v>
      </c>
      <c r="AE583" s="72">
        <v>723</v>
      </c>
      <c r="AF583" s="72">
        <v>1123568</v>
      </c>
      <c r="AG583" s="72">
        <v>5304</v>
      </c>
      <c r="AH583" s="72">
        <v>5451</v>
      </c>
      <c r="AI583" s="72"/>
      <c r="AJ583" s="72" t="s">
        <v>21771</v>
      </c>
      <c r="AK583" s="72"/>
      <c r="AL583" s="76" t="s">
        <v>24500</v>
      </c>
      <c r="AM583" s="72"/>
      <c r="AN583" s="74">
        <v>42151.664525462962</v>
      </c>
      <c r="AO583" s="76" t="s">
        <v>25754</v>
      </c>
      <c r="AP583" s="72" t="b">
        <v>0</v>
      </c>
      <c r="AQ583" s="72" t="b">
        <v>0</v>
      </c>
      <c r="AR583" s="72" t="b">
        <v>0</v>
      </c>
      <c r="AS583" s="72" t="s">
        <v>231</v>
      </c>
      <c r="AT583" s="72">
        <v>1677</v>
      </c>
      <c r="AU583" s="76" t="s">
        <v>303</v>
      </c>
      <c r="AV583" s="72" t="b">
        <v>1</v>
      </c>
      <c r="AW583" s="72" t="s">
        <v>313</v>
      </c>
      <c r="AX583" s="76" t="s">
        <v>28751</v>
      </c>
      <c r="AY583" s="72" t="s">
        <v>65</v>
      </c>
    </row>
    <row r="584" spans="1:51" x14ac:dyDescent="0.35">
      <c r="A584" s="70" t="s">
        <v>1208</v>
      </c>
      <c r="B584" s="83"/>
      <c r="C584" s="83"/>
      <c r="D584" s="84"/>
      <c r="E584" s="107"/>
      <c r="F584" s="80" t="s">
        <v>27788</v>
      </c>
      <c r="G584" s="108"/>
      <c r="H584" s="81"/>
      <c r="I584" s="87"/>
      <c r="J584" s="109"/>
      <c r="K584" s="81" t="s">
        <v>31017</v>
      </c>
      <c r="L584" s="110"/>
      <c r="M584" s="92"/>
      <c r="N584" s="92"/>
      <c r="O584" s="93"/>
      <c r="P584" s="94"/>
      <c r="Q584" s="94"/>
      <c r="R584" s="79"/>
      <c r="S584" s="79"/>
      <c r="T584" s="79"/>
      <c r="U584" s="79"/>
      <c r="V584" s="52"/>
      <c r="W584" s="52"/>
      <c r="X584" s="52"/>
      <c r="Y584" s="52"/>
      <c r="Z584" s="51"/>
      <c r="AA584" s="88"/>
      <c r="AB584" s="88"/>
      <c r="AC584" s="89"/>
      <c r="AD584" s="72" t="s">
        <v>19701</v>
      </c>
      <c r="AE584" s="72">
        <v>0</v>
      </c>
      <c r="AF584" s="72">
        <v>5</v>
      </c>
      <c r="AG584" s="72">
        <v>7526</v>
      </c>
      <c r="AH584" s="72">
        <v>0</v>
      </c>
      <c r="AI584" s="72">
        <v>10800</v>
      </c>
      <c r="AJ584" s="72" t="s">
        <v>21772</v>
      </c>
      <c r="AK584" s="72" t="s">
        <v>23427</v>
      </c>
      <c r="AL584" s="76" t="s">
        <v>24501</v>
      </c>
      <c r="AM584" s="72" t="s">
        <v>285</v>
      </c>
      <c r="AN584" s="74">
        <v>41022.898101851853</v>
      </c>
      <c r="AO584" s="76" t="s">
        <v>25755</v>
      </c>
      <c r="AP584" s="72" t="b">
        <v>0</v>
      </c>
      <c r="AQ584" s="72" t="b">
        <v>0</v>
      </c>
      <c r="AR584" s="72" t="b">
        <v>0</v>
      </c>
      <c r="AS584" s="72" t="s">
        <v>662</v>
      </c>
      <c r="AT584" s="72">
        <v>4</v>
      </c>
      <c r="AU584" s="76" t="s">
        <v>347</v>
      </c>
      <c r="AV584" s="72" t="b">
        <v>0</v>
      </c>
      <c r="AW584" s="72" t="s">
        <v>313</v>
      </c>
      <c r="AX584" s="76" t="s">
        <v>28752</v>
      </c>
      <c r="AY584" s="72" t="s">
        <v>66</v>
      </c>
    </row>
    <row r="585" spans="1:51" x14ac:dyDescent="0.35">
      <c r="A585" s="70" t="s">
        <v>1209</v>
      </c>
      <c r="B585" s="83"/>
      <c r="C585" s="83"/>
      <c r="D585" s="84"/>
      <c r="E585" s="107"/>
      <c r="F585" s="80" t="s">
        <v>9513</v>
      </c>
      <c r="G585" s="108"/>
      <c r="H585" s="81"/>
      <c r="I585" s="87"/>
      <c r="J585" s="109"/>
      <c r="K585" s="81" t="s">
        <v>31018</v>
      </c>
      <c r="L585" s="110"/>
      <c r="M585" s="92"/>
      <c r="N585" s="92"/>
      <c r="O585" s="93"/>
      <c r="P585" s="94"/>
      <c r="Q585" s="94"/>
      <c r="R585" s="79"/>
      <c r="S585" s="79"/>
      <c r="T585" s="79"/>
      <c r="U585" s="79"/>
      <c r="V585" s="52"/>
      <c r="W585" s="52"/>
      <c r="X585" s="52"/>
      <c r="Y585" s="52"/>
      <c r="Z585" s="51"/>
      <c r="AA585" s="88"/>
      <c r="AB585" s="88"/>
      <c r="AC585" s="89"/>
      <c r="AD585" s="72" t="s">
        <v>19702</v>
      </c>
      <c r="AE585" s="72">
        <v>225</v>
      </c>
      <c r="AF585" s="72">
        <v>82</v>
      </c>
      <c r="AG585" s="72">
        <v>810</v>
      </c>
      <c r="AH585" s="72">
        <v>185</v>
      </c>
      <c r="AI585" s="72">
        <v>-18000</v>
      </c>
      <c r="AJ585" s="72" t="s">
        <v>21773</v>
      </c>
      <c r="AK585" s="72" t="s">
        <v>23428</v>
      </c>
      <c r="AL585" s="76" t="s">
        <v>24502</v>
      </c>
      <c r="AM585" s="72" t="s">
        <v>296</v>
      </c>
      <c r="AN585" s="74">
        <v>40364.399270833332</v>
      </c>
      <c r="AO585" s="76" t="s">
        <v>25756</v>
      </c>
      <c r="AP585" s="72" t="b">
        <v>0</v>
      </c>
      <c r="AQ585" s="72" t="b">
        <v>0</v>
      </c>
      <c r="AR585" s="72" t="b">
        <v>0</v>
      </c>
      <c r="AS585" s="72" t="s">
        <v>231</v>
      </c>
      <c r="AT585" s="72">
        <v>0</v>
      </c>
      <c r="AU585" s="76" t="s">
        <v>27304</v>
      </c>
      <c r="AV585" s="72" t="b">
        <v>0</v>
      </c>
      <c r="AW585" s="72" t="s">
        <v>313</v>
      </c>
      <c r="AX585" s="76" t="s">
        <v>28753</v>
      </c>
      <c r="AY585" s="72" t="s">
        <v>66</v>
      </c>
    </row>
    <row r="586" spans="1:51" x14ac:dyDescent="0.35">
      <c r="A586" s="70" t="s">
        <v>1227</v>
      </c>
      <c r="B586" s="83"/>
      <c r="C586" s="83"/>
      <c r="D586" s="84"/>
      <c r="E586" s="107"/>
      <c r="F586" s="80" t="s">
        <v>9530</v>
      </c>
      <c r="G586" s="108"/>
      <c r="H586" s="81"/>
      <c r="I586" s="87"/>
      <c r="J586" s="109"/>
      <c r="K586" s="81" t="s">
        <v>31019</v>
      </c>
      <c r="L586" s="110"/>
      <c r="M586" s="92"/>
      <c r="N586" s="92"/>
      <c r="O586" s="93"/>
      <c r="P586" s="94"/>
      <c r="Q586" s="94"/>
      <c r="R586" s="79"/>
      <c r="S586" s="79"/>
      <c r="T586" s="79"/>
      <c r="U586" s="79"/>
      <c r="V586" s="52"/>
      <c r="W586" s="52"/>
      <c r="X586" s="52"/>
      <c r="Y586" s="52"/>
      <c r="Z586" s="51"/>
      <c r="AA586" s="88"/>
      <c r="AB586" s="88"/>
      <c r="AC586" s="89"/>
      <c r="AD586" s="72" t="s">
        <v>19703</v>
      </c>
      <c r="AE586" s="72">
        <v>265</v>
      </c>
      <c r="AF586" s="72">
        <v>37115</v>
      </c>
      <c r="AG586" s="72">
        <v>22909</v>
      </c>
      <c r="AH586" s="72">
        <v>17882</v>
      </c>
      <c r="AI586" s="72">
        <v>-18000</v>
      </c>
      <c r="AJ586" s="72" t="s">
        <v>21774</v>
      </c>
      <c r="AK586" s="72"/>
      <c r="AL586" s="76" t="s">
        <v>24503</v>
      </c>
      <c r="AM586" s="72" t="s">
        <v>296</v>
      </c>
      <c r="AN586" s="74">
        <v>39740.649687500001</v>
      </c>
      <c r="AO586" s="76" t="s">
        <v>25757</v>
      </c>
      <c r="AP586" s="72" t="b">
        <v>0</v>
      </c>
      <c r="AQ586" s="72" t="b">
        <v>0</v>
      </c>
      <c r="AR586" s="72" t="b">
        <v>1</v>
      </c>
      <c r="AS586" s="72" t="s">
        <v>231</v>
      </c>
      <c r="AT586" s="72">
        <v>1504</v>
      </c>
      <c r="AU586" s="76" t="s">
        <v>308</v>
      </c>
      <c r="AV586" s="72" t="b">
        <v>1</v>
      </c>
      <c r="AW586" s="72" t="s">
        <v>313</v>
      </c>
      <c r="AX586" s="76" t="s">
        <v>28754</v>
      </c>
      <c r="AY586" s="72" t="s">
        <v>66</v>
      </c>
    </row>
    <row r="587" spans="1:51" x14ac:dyDescent="0.35">
      <c r="A587" s="70" t="s">
        <v>1210</v>
      </c>
      <c r="B587" s="83"/>
      <c r="C587" s="83"/>
      <c r="D587" s="84"/>
      <c r="E587" s="107"/>
      <c r="F587" s="80" t="s">
        <v>9514</v>
      </c>
      <c r="G587" s="108"/>
      <c r="H587" s="81"/>
      <c r="I587" s="87"/>
      <c r="J587" s="109"/>
      <c r="K587" s="81" t="s">
        <v>31020</v>
      </c>
      <c r="L587" s="110"/>
      <c r="M587" s="92"/>
      <c r="N587" s="92"/>
      <c r="O587" s="93"/>
      <c r="P587" s="94"/>
      <c r="Q587" s="94"/>
      <c r="R587" s="79"/>
      <c r="S587" s="79"/>
      <c r="T587" s="79"/>
      <c r="U587" s="79"/>
      <c r="V587" s="52"/>
      <c r="W587" s="52"/>
      <c r="X587" s="52"/>
      <c r="Y587" s="52"/>
      <c r="Z587" s="51"/>
      <c r="AA587" s="88"/>
      <c r="AB587" s="88"/>
      <c r="AC587" s="89"/>
      <c r="AD587" s="72" t="s">
        <v>19704</v>
      </c>
      <c r="AE587" s="72">
        <v>27</v>
      </c>
      <c r="AF587" s="72">
        <v>1</v>
      </c>
      <c r="AG587" s="72">
        <v>97</v>
      </c>
      <c r="AH587" s="72">
        <v>0</v>
      </c>
      <c r="AI587" s="72"/>
      <c r="AJ587" s="72"/>
      <c r="AK587" s="72"/>
      <c r="AL587" s="72"/>
      <c r="AM587" s="72"/>
      <c r="AN587" s="74">
        <v>41546.037835648145</v>
      </c>
      <c r="AO587" s="76" t="s">
        <v>25758</v>
      </c>
      <c r="AP587" s="72" t="b">
        <v>1</v>
      </c>
      <c r="AQ587" s="72" t="b">
        <v>0</v>
      </c>
      <c r="AR587" s="72" t="b">
        <v>0</v>
      </c>
      <c r="AS587" s="72" t="s">
        <v>301</v>
      </c>
      <c r="AT587" s="72">
        <v>0</v>
      </c>
      <c r="AU587" s="76" t="s">
        <v>303</v>
      </c>
      <c r="AV587" s="72" t="b">
        <v>0</v>
      </c>
      <c r="AW587" s="72" t="s">
        <v>313</v>
      </c>
      <c r="AX587" s="76" t="s">
        <v>28755</v>
      </c>
      <c r="AY587" s="72" t="s">
        <v>66</v>
      </c>
    </row>
    <row r="588" spans="1:51" x14ac:dyDescent="0.35">
      <c r="A588" s="70" t="s">
        <v>1211</v>
      </c>
      <c r="B588" s="83"/>
      <c r="C588" s="83"/>
      <c r="D588" s="84"/>
      <c r="E588" s="107"/>
      <c r="F588" s="80" t="s">
        <v>9515</v>
      </c>
      <c r="G588" s="108"/>
      <c r="H588" s="81"/>
      <c r="I588" s="87"/>
      <c r="J588" s="109"/>
      <c r="K588" s="81" t="s">
        <v>31021</v>
      </c>
      <c r="L588" s="110"/>
      <c r="M588" s="92"/>
      <c r="N588" s="92"/>
      <c r="O588" s="93"/>
      <c r="P588" s="94"/>
      <c r="Q588" s="94"/>
      <c r="R588" s="79"/>
      <c r="S588" s="79"/>
      <c r="T588" s="79"/>
      <c r="U588" s="79"/>
      <c r="V588" s="52"/>
      <c r="W588" s="52"/>
      <c r="X588" s="52"/>
      <c r="Y588" s="52"/>
      <c r="Z588" s="51"/>
      <c r="AA588" s="88"/>
      <c r="AB588" s="88"/>
      <c r="AC588" s="89"/>
      <c r="AD588" s="72" t="s">
        <v>19705</v>
      </c>
      <c r="AE588" s="72">
        <v>260</v>
      </c>
      <c r="AF588" s="72">
        <v>335</v>
      </c>
      <c r="AG588" s="72">
        <v>26233</v>
      </c>
      <c r="AH588" s="72">
        <v>25268</v>
      </c>
      <c r="AI588" s="72">
        <v>-18000</v>
      </c>
      <c r="AJ588" s="72" t="s">
        <v>21775</v>
      </c>
      <c r="AK588" s="72" t="s">
        <v>23429</v>
      </c>
      <c r="AL588" s="76" t="s">
        <v>24504</v>
      </c>
      <c r="AM588" s="72" t="s">
        <v>649</v>
      </c>
      <c r="AN588" s="74">
        <v>39313.229398148149</v>
      </c>
      <c r="AO588" s="76" t="s">
        <v>25759</v>
      </c>
      <c r="AP588" s="72" t="b">
        <v>0</v>
      </c>
      <c r="AQ588" s="72" t="b">
        <v>0</v>
      </c>
      <c r="AR588" s="72" t="b">
        <v>1</v>
      </c>
      <c r="AS588" s="72" t="s">
        <v>300</v>
      </c>
      <c r="AT588" s="72">
        <v>19</v>
      </c>
      <c r="AU588" s="76" t="s">
        <v>27305</v>
      </c>
      <c r="AV588" s="72" t="b">
        <v>0</v>
      </c>
      <c r="AW588" s="72" t="s">
        <v>313</v>
      </c>
      <c r="AX588" s="76" t="s">
        <v>28756</v>
      </c>
      <c r="AY588" s="72" t="s">
        <v>66</v>
      </c>
    </row>
    <row r="589" spans="1:51" x14ac:dyDescent="0.35">
      <c r="A589" s="70" t="s">
        <v>1212</v>
      </c>
      <c r="B589" s="83"/>
      <c r="C589" s="83"/>
      <c r="D589" s="84"/>
      <c r="E589" s="107"/>
      <c r="F589" s="80" t="s">
        <v>27789</v>
      </c>
      <c r="G589" s="108"/>
      <c r="H589" s="81"/>
      <c r="I589" s="87"/>
      <c r="J589" s="109"/>
      <c r="K589" s="81" t="s">
        <v>31022</v>
      </c>
      <c r="L589" s="110"/>
      <c r="M589" s="92"/>
      <c r="N589" s="92"/>
      <c r="O589" s="93"/>
      <c r="P589" s="94"/>
      <c r="Q589" s="94"/>
      <c r="R589" s="79"/>
      <c r="S589" s="79"/>
      <c r="T589" s="79"/>
      <c r="U589" s="79"/>
      <c r="V589" s="52"/>
      <c r="W589" s="52"/>
      <c r="X589" s="52"/>
      <c r="Y589" s="52"/>
      <c r="Z589" s="51"/>
      <c r="AA589" s="88"/>
      <c r="AB589" s="88"/>
      <c r="AC589" s="89"/>
      <c r="AD589" s="72" t="s">
        <v>19706</v>
      </c>
      <c r="AE589" s="72">
        <v>105</v>
      </c>
      <c r="AF589" s="72">
        <v>20</v>
      </c>
      <c r="AG589" s="72">
        <v>28</v>
      </c>
      <c r="AH589" s="72">
        <v>355</v>
      </c>
      <c r="AI589" s="72"/>
      <c r="AJ589" s="72"/>
      <c r="AK589" s="72" t="s">
        <v>23430</v>
      </c>
      <c r="AL589" s="72"/>
      <c r="AM589" s="72"/>
      <c r="AN589" s="74">
        <v>42294.667673611111</v>
      </c>
      <c r="AO589" s="76" t="s">
        <v>25760</v>
      </c>
      <c r="AP589" s="72" t="b">
        <v>0</v>
      </c>
      <c r="AQ589" s="72" t="b">
        <v>0</v>
      </c>
      <c r="AR589" s="72" t="b">
        <v>0</v>
      </c>
      <c r="AS589" s="72" t="s">
        <v>231</v>
      </c>
      <c r="AT589" s="72">
        <v>0</v>
      </c>
      <c r="AU589" s="76" t="s">
        <v>303</v>
      </c>
      <c r="AV589" s="72" t="b">
        <v>0</v>
      </c>
      <c r="AW589" s="72" t="s">
        <v>313</v>
      </c>
      <c r="AX589" s="76" t="s">
        <v>28757</v>
      </c>
      <c r="AY589" s="72" t="s">
        <v>66</v>
      </c>
    </row>
    <row r="590" spans="1:51" x14ac:dyDescent="0.35">
      <c r="A590" s="70" t="s">
        <v>1213</v>
      </c>
      <c r="B590" s="83"/>
      <c r="C590" s="83"/>
      <c r="D590" s="84"/>
      <c r="E590" s="107"/>
      <c r="F590" s="80" t="s">
        <v>9516</v>
      </c>
      <c r="G590" s="108"/>
      <c r="H590" s="81"/>
      <c r="I590" s="87"/>
      <c r="J590" s="109"/>
      <c r="K590" s="81" t="s">
        <v>31023</v>
      </c>
      <c r="L590" s="110"/>
      <c r="M590" s="92"/>
      <c r="N590" s="92"/>
      <c r="O590" s="93"/>
      <c r="P590" s="94"/>
      <c r="Q590" s="94"/>
      <c r="R590" s="79"/>
      <c r="S590" s="79"/>
      <c r="T590" s="79"/>
      <c r="U590" s="79"/>
      <c r="V590" s="52"/>
      <c r="W590" s="52"/>
      <c r="X590" s="52"/>
      <c r="Y590" s="52"/>
      <c r="Z590" s="51"/>
      <c r="AA590" s="88"/>
      <c r="AB590" s="88"/>
      <c r="AC590" s="89"/>
      <c r="AD590" s="72" t="s">
        <v>1213</v>
      </c>
      <c r="AE590" s="72">
        <v>511</v>
      </c>
      <c r="AF590" s="72">
        <v>501</v>
      </c>
      <c r="AG590" s="72">
        <v>97112</v>
      </c>
      <c r="AH590" s="72">
        <v>58879</v>
      </c>
      <c r="AI590" s="72">
        <v>-7200</v>
      </c>
      <c r="AJ590" s="72" t="s">
        <v>21776</v>
      </c>
      <c r="AK590" s="72" t="s">
        <v>23431</v>
      </c>
      <c r="AL590" s="72"/>
      <c r="AM590" s="72" t="s">
        <v>337</v>
      </c>
      <c r="AN590" s="74">
        <v>40715.728148148148</v>
      </c>
      <c r="AO590" s="76" t="s">
        <v>25761</v>
      </c>
      <c r="AP590" s="72" t="b">
        <v>0</v>
      </c>
      <c r="AQ590" s="72" t="b">
        <v>0</v>
      </c>
      <c r="AR590" s="72" t="b">
        <v>1</v>
      </c>
      <c r="AS590" s="72" t="s">
        <v>300</v>
      </c>
      <c r="AT590" s="72">
        <v>90</v>
      </c>
      <c r="AU590" s="76" t="s">
        <v>27306</v>
      </c>
      <c r="AV590" s="72" t="b">
        <v>0</v>
      </c>
      <c r="AW590" s="72" t="s">
        <v>313</v>
      </c>
      <c r="AX590" s="76" t="s">
        <v>28758</v>
      </c>
      <c r="AY590" s="72" t="s">
        <v>66</v>
      </c>
    </row>
    <row r="591" spans="1:51" x14ac:dyDescent="0.35">
      <c r="A591" s="70" t="s">
        <v>1214</v>
      </c>
      <c r="B591" s="83"/>
      <c r="C591" s="83"/>
      <c r="D591" s="84"/>
      <c r="E591" s="107"/>
      <c r="F591" s="80" t="s">
        <v>9517</v>
      </c>
      <c r="G591" s="108"/>
      <c r="H591" s="81"/>
      <c r="I591" s="87"/>
      <c r="J591" s="109"/>
      <c r="K591" s="81" t="s">
        <v>31024</v>
      </c>
      <c r="L591" s="110"/>
      <c r="M591" s="92"/>
      <c r="N591" s="92"/>
      <c r="O591" s="93"/>
      <c r="P591" s="94"/>
      <c r="Q591" s="94"/>
      <c r="R591" s="79"/>
      <c r="S591" s="79"/>
      <c r="T591" s="79"/>
      <c r="U591" s="79"/>
      <c r="V591" s="52"/>
      <c r="W591" s="52"/>
      <c r="X591" s="52"/>
      <c r="Y591" s="52"/>
      <c r="Z591" s="51"/>
      <c r="AA591" s="88"/>
      <c r="AB591" s="88"/>
      <c r="AC591" s="89"/>
      <c r="AD591" s="72" t="s">
        <v>19707</v>
      </c>
      <c r="AE591" s="72">
        <v>696</v>
      </c>
      <c r="AF591" s="72">
        <v>162</v>
      </c>
      <c r="AG591" s="72">
        <v>162</v>
      </c>
      <c r="AH591" s="72">
        <v>69</v>
      </c>
      <c r="AI591" s="72">
        <v>3600</v>
      </c>
      <c r="AJ591" s="72" t="s">
        <v>21777</v>
      </c>
      <c r="AK591" s="72" t="s">
        <v>23432</v>
      </c>
      <c r="AL591" s="72"/>
      <c r="AM591" s="72" t="s">
        <v>291</v>
      </c>
      <c r="AN591" s="74">
        <v>40537.662569444445</v>
      </c>
      <c r="AO591" s="76" t="s">
        <v>25762</v>
      </c>
      <c r="AP591" s="72" t="b">
        <v>0</v>
      </c>
      <c r="AQ591" s="72" t="b">
        <v>0</v>
      </c>
      <c r="AR591" s="72" t="b">
        <v>0</v>
      </c>
      <c r="AS591" s="72" t="s">
        <v>231</v>
      </c>
      <c r="AT591" s="72">
        <v>1</v>
      </c>
      <c r="AU591" s="76" t="s">
        <v>303</v>
      </c>
      <c r="AV591" s="72" t="b">
        <v>0</v>
      </c>
      <c r="AW591" s="72" t="s">
        <v>313</v>
      </c>
      <c r="AX591" s="76" t="s">
        <v>28759</v>
      </c>
      <c r="AY591" s="72" t="s">
        <v>66</v>
      </c>
    </row>
    <row r="592" spans="1:51" x14ac:dyDescent="0.35">
      <c r="A592" s="70" t="s">
        <v>1215</v>
      </c>
      <c r="B592" s="83"/>
      <c r="C592" s="83"/>
      <c r="D592" s="84"/>
      <c r="E592" s="107"/>
      <c r="F592" s="80" t="s">
        <v>9518</v>
      </c>
      <c r="G592" s="108"/>
      <c r="H592" s="81"/>
      <c r="I592" s="87"/>
      <c r="J592" s="109"/>
      <c r="K592" s="81" t="s">
        <v>31025</v>
      </c>
      <c r="L592" s="110"/>
      <c r="M592" s="92"/>
      <c r="N592" s="92"/>
      <c r="O592" s="93"/>
      <c r="P592" s="94"/>
      <c r="Q592" s="94"/>
      <c r="R592" s="79"/>
      <c r="S592" s="79"/>
      <c r="T592" s="79"/>
      <c r="U592" s="79"/>
      <c r="V592" s="52"/>
      <c r="W592" s="52"/>
      <c r="X592" s="52"/>
      <c r="Y592" s="52"/>
      <c r="Z592" s="51"/>
      <c r="AA592" s="88"/>
      <c r="AB592" s="88"/>
      <c r="AC592" s="89"/>
      <c r="AD592" s="72" t="s">
        <v>19708</v>
      </c>
      <c r="AE592" s="72">
        <v>2301</v>
      </c>
      <c r="AF592" s="72">
        <v>56</v>
      </c>
      <c r="AG592" s="72">
        <v>666</v>
      </c>
      <c r="AH592" s="72">
        <v>498</v>
      </c>
      <c r="AI592" s="72"/>
      <c r="AJ592" s="72" t="s">
        <v>21778</v>
      </c>
      <c r="AK592" s="72" t="s">
        <v>23433</v>
      </c>
      <c r="AL592" s="72"/>
      <c r="AM592" s="72"/>
      <c r="AN592" s="74">
        <v>40936.111689814818</v>
      </c>
      <c r="AO592" s="76" t="s">
        <v>25763</v>
      </c>
      <c r="AP592" s="72" t="b">
        <v>0</v>
      </c>
      <c r="AQ592" s="72" t="b">
        <v>0</v>
      </c>
      <c r="AR592" s="72" t="b">
        <v>0</v>
      </c>
      <c r="AS592" s="72" t="s">
        <v>231</v>
      </c>
      <c r="AT592" s="72">
        <v>8</v>
      </c>
      <c r="AU592" s="76" t="s">
        <v>520</v>
      </c>
      <c r="AV592" s="72" t="b">
        <v>0</v>
      </c>
      <c r="AW592" s="72" t="s">
        <v>313</v>
      </c>
      <c r="AX592" s="76" t="s">
        <v>28760</v>
      </c>
      <c r="AY592" s="72" t="s">
        <v>66</v>
      </c>
    </row>
    <row r="593" spans="1:51" x14ac:dyDescent="0.35">
      <c r="A593" s="70" t="s">
        <v>1216</v>
      </c>
      <c r="B593" s="83"/>
      <c r="C593" s="83"/>
      <c r="D593" s="84"/>
      <c r="E593" s="107"/>
      <c r="F593" s="80" t="s">
        <v>9519</v>
      </c>
      <c r="G593" s="108"/>
      <c r="H593" s="81"/>
      <c r="I593" s="87"/>
      <c r="J593" s="109"/>
      <c r="K593" s="81" t="s">
        <v>31026</v>
      </c>
      <c r="L593" s="110"/>
      <c r="M593" s="92"/>
      <c r="N593" s="92"/>
      <c r="O593" s="93"/>
      <c r="P593" s="94"/>
      <c r="Q593" s="94"/>
      <c r="R593" s="79"/>
      <c r="S593" s="79"/>
      <c r="T593" s="79"/>
      <c r="U593" s="79"/>
      <c r="V593" s="52"/>
      <c r="W593" s="52"/>
      <c r="X593" s="52"/>
      <c r="Y593" s="52"/>
      <c r="Z593" s="51"/>
      <c r="AA593" s="88"/>
      <c r="AB593" s="88"/>
      <c r="AC593" s="89"/>
      <c r="AD593" s="72" t="s">
        <v>19709</v>
      </c>
      <c r="AE593" s="72">
        <v>904</v>
      </c>
      <c r="AF593" s="72">
        <v>38</v>
      </c>
      <c r="AG593" s="72">
        <v>789</v>
      </c>
      <c r="AH593" s="72">
        <v>621</v>
      </c>
      <c r="AI593" s="72"/>
      <c r="AJ593" s="72"/>
      <c r="AK593" s="72" t="s">
        <v>23434</v>
      </c>
      <c r="AL593" s="76" t="s">
        <v>24505</v>
      </c>
      <c r="AM593" s="72"/>
      <c r="AN593" s="74">
        <v>41743.236030092594</v>
      </c>
      <c r="AO593" s="76" t="s">
        <v>25764</v>
      </c>
      <c r="AP593" s="72" t="b">
        <v>0</v>
      </c>
      <c r="AQ593" s="72" t="b">
        <v>0</v>
      </c>
      <c r="AR593" s="72" t="b">
        <v>0</v>
      </c>
      <c r="AS593" s="72" t="s">
        <v>231</v>
      </c>
      <c r="AT593" s="72">
        <v>14</v>
      </c>
      <c r="AU593" s="76" t="s">
        <v>308</v>
      </c>
      <c r="AV593" s="72" t="b">
        <v>0</v>
      </c>
      <c r="AW593" s="72" t="s">
        <v>313</v>
      </c>
      <c r="AX593" s="76" t="s">
        <v>28761</v>
      </c>
      <c r="AY593" s="72" t="s">
        <v>66</v>
      </c>
    </row>
    <row r="594" spans="1:51" x14ac:dyDescent="0.35">
      <c r="A594" s="70" t="s">
        <v>1217</v>
      </c>
      <c r="B594" s="83"/>
      <c r="C594" s="83"/>
      <c r="D594" s="84"/>
      <c r="E594" s="107"/>
      <c r="F594" s="80" t="s">
        <v>9520</v>
      </c>
      <c r="G594" s="108"/>
      <c r="H594" s="81"/>
      <c r="I594" s="87"/>
      <c r="J594" s="109"/>
      <c r="K594" s="81" t="s">
        <v>31027</v>
      </c>
      <c r="L594" s="110"/>
      <c r="M594" s="92"/>
      <c r="N594" s="92"/>
      <c r="O594" s="93"/>
      <c r="P594" s="94"/>
      <c r="Q594" s="94"/>
      <c r="R594" s="79"/>
      <c r="S594" s="79"/>
      <c r="T594" s="79"/>
      <c r="U594" s="79"/>
      <c r="V594" s="52"/>
      <c r="W594" s="52"/>
      <c r="X594" s="52"/>
      <c r="Y594" s="52"/>
      <c r="Z594" s="51"/>
      <c r="AA594" s="88"/>
      <c r="AB594" s="88"/>
      <c r="AC594" s="89"/>
      <c r="AD594" s="72" t="s">
        <v>19710</v>
      </c>
      <c r="AE594" s="72">
        <v>383</v>
      </c>
      <c r="AF594" s="72">
        <v>46</v>
      </c>
      <c r="AG594" s="72">
        <v>3021</v>
      </c>
      <c r="AH594" s="72">
        <v>2801</v>
      </c>
      <c r="AI594" s="72"/>
      <c r="AJ594" s="72" t="s">
        <v>21779</v>
      </c>
      <c r="AK594" s="72" t="s">
        <v>23435</v>
      </c>
      <c r="AL594" s="76" t="s">
        <v>24506</v>
      </c>
      <c r="AM594" s="72"/>
      <c r="AN594" s="74">
        <v>42016.338148148148</v>
      </c>
      <c r="AO594" s="76" t="s">
        <v>25765</v>
      </c>
      <c r="AP594" s="72" t="b">
        <v>0</v>
      </c>
      <c r="AQ594" s="72" t="b">
        <v>0</v>
      </c>
      <c r="AR594" s="72" t="b">
        <v>0</v>
      </c>
      <c r="AS594" s="72" t="s">
        <v>231</v>
      </c>
      <c r="AT594" s="72">
        <v>0</v>
      </c>
      <c r="AU594" s="76" t="s">
        <v>27307</v>
      </c>
      <c r="AV594" s="72" t="b">
        <v>0</v>
      </c>
      <c r="AW594" s="72" t="s">
        <v>313</v>
      </c>
      <c r="AX594" s="76" t="s">
        <v>28762</v>
      </c>
      <c r="AY594" s="72" t="s">
        <v>66</v>
      </c>
    </row>
    <row r="595" spans="1:51" x14ac:dyDescent="0.35">
      <c r="A595" s="70" t="s">
        <v>1218</v>
      </c>
      <c r="B595" s="83"/>
      <c r="C595" s="83"/>
      <c r="D595" s="84"/>
      <c r="E595" s="107"/>
      <c r="F595" s="80" t="s">
        <v>9521</v>
      </c>
      <c r="G595" s="108"/>
      <c r="H595" s="81"/>
      <c r="I595" s="87"/>
      <c r="J595" s="109"/>
      <c r="K595" s="81" t="s">
        <v>31028</v>
      </c>
      <c r="L595" s="110"/>
      <c r="M595" s="92"/>
      <c r="N595" s="92"/>
      <c r="O595" s="93"/>
      <c r="P595" s="94"/>
      <c r="Q595" s="94"/>
      <c r="R595" s="79"/>
      <c r="S595" s="79"/>
      <c r="T595" s="79"/>
      <c r="U595" s="79"/>
      <c r="V595" s="52"/>
      <c r="W595" s="52"/>
      <c r="X595" s="52"/>
      <c r="Y595" s="52"/>
      <c r="Z595" s="51"/>
      <c r="AA595" s="88"/>
      <c r="AB595" s="88"/>
      <c r="AC595" s="89"/>
      <c r="AD595" s="72" t="s">
        <v>19711</v>
      </c>
      <c r="AE595" s="72">
        <v>1595</v>
      </c>
      <c r="AF595" s="72">
        <v>34</v>
      </c>
      <c r="AG595" s="72">
        <v>663</v>
      </c>
      <c r="AH595" s="72">
        <v>549</v>
      </c>
      <c r="AI595" s="72">
        <v>-25200</v>
      </c>
      <c r="AJ595" s="72" t="s">
        <v>21780</v>
      </c>
      <c r="AK595" s="72" t="s">
        <v>23436</v>
      </c>
      <c r="AL595" s="76" t="s">
        <v>24507</v>
      </c>
      <c r="AM595" s="72" t="s">
        <v>282</v>
      </c>
      <c r="AN595" s="74">
        <v>41080.336111111108</v>
      </c>
      <c r="AO595" s="76" t="s">
        <v>25766</v>
      </c>
      <c r="AP595" s="72" t="b">
        <v>0</v>
      </c>
      <c r="AQ595" s="72" t="b">
        <v>0</v>
      </c>
      <c r="AR595" s="72" t="b">
        <v>0</v>
      </c>
      <c r="AS595" s="72" t="s">
        <v>231</v>
      </c>
      <c r="AT595" s="72">
        <v>11</v>
      </c>
      <c r="AU595" s="76" t="s">
        <v>345</v>
      </c>
      <c r="AV595" s="72" t="b">
        <v>0</v>
      </c>
      <c r="AW595" s="72" t="s">
        <v>313</v>
      </c>
      <c r="AX595" s="76" t="s">
        <v>28763</v>
      </c>
      <c r="AY595" s="72" t="s">
        <v>66</v>
      </c>
    </row>
    <row r="596" spans="1:51" x14ac:dyDescent="0.35">
      <c r="A596" s="70" t="s">
        <v>1219</v>
      </c>
      <c r="B596" s="83"/>
      <c r="C596" s="83"/>
      <c r="D596" s="84"/>
      <c r="E596" s="107"/>
      <c r="F596" s="80" t="s">
        <v>9522</v>
      </c>
      <c r="G596" s="108"/>
      <c r="H596" s="81"/>
      <c r="I596" s="87"/>
      <c r="J596" s="109"/>
      <c r="K596" s="81" t="s">
        <v>31029</v>
      </c>
      <c r="L596" s="110"/>
      <c r="M596" s="92"/>
      <c r="N596" s="92"/>
      <c r="O596" s="93"/>
      <c r="P596" s="94"/>
      <c r="Q596" s="94"/>
      <c r="R596" s="79"/>
      <c r="S596" s="79"/>
      <c r="T596" s="79"/>
      <c r="U596" s="79"/>
      <c r="V596" s="52"/>
      <c r="W596" s="52"/>
      <c r="X596" s="52"/>
      <c r="Y596" s="52"/>
      <c r="Z596" s="51"/>
      <c r="AA596" s="88"/>
      <c r="AB596" s="88"/>
      <c r="AC596" s="89"/>
      <c r="AD596" s="72" t="s">
        <v>19712</v>
      </c>
      <c r="AE596" s="72">
        <v>2431</v>
      </c>
      <c r="AF596" s="72">
        <v>48</v>
      </c>
      <c r="AG596" s="72">
        <v>848</v>
      </c>
      <c r="AH596" s="72">
        <v>711</v>
      </c>
      <c r="AI596" s="72"/>
      <c r="AJ596" s="72" t="s">
        <v>21781</v>
      </c>
      <c r="AK596" s="72" t="s">
        <v>363</v>
      </c>
      <c r="AL596" s="76" t="s">
        <v>24508</v>
      </c>
      <c r="AM596" s="72"/>
      <c r="AN596" s="74">
        <v>41084.400509259256</v>
      </c>
      <c r="AO596" s="76" t="s">
        <v>25767</v>
      </c>
      <c r="AP596" s="72" t="b">
        <v>0</v>
      </c>
      <c r="AQ596" s="72" t="b">
        <v>0</v>
      </c>
      <c r="AR596" s="72" t="b">
        <v>0</v>
      </c>
      <c r="AS596" s="72" t="s">
        <v>231</v>
      </c>
      <c r="AT596" s="72">
        <v>8</v>
      </c>
      <c r="AU596" s="76" t="s">
        <v>527</v>
      </c>
      <c r="AV596" s="72" t="b">
        <v>0</v>
      </c>
      <c r="AW596" s="72" t="s">
        <v>313</v>
      </c>
      <c r="AX596" s="76" t="s">
        <v>28764</v>
      </c>
      <c r="AY596" s="72" t="s">
        <v>66</v>
      </c>
    </row>
    <row r="597" spans="1:51" x14ac:dyDescent="0.35">
      <c r="A597" s="70" t="s">
        <v>1220</v>
      </c>
      <c r="B597" s="83"/>
      <c r="C597" s="83"/>
      <c r="D597" s="84"/>
      <c r="E597" s="107"/>
      <c r="F597" s="80" t="s">
        <v>9523</v>
      </c>
      <c r="G597" s="108"/>
      <c r="H597" s="81"/>
      <c r="I597" s="87"/>
      <c r="J597" s="109"/>
      <c r="K597" s="81" t="s">
        <v>31030</v>
      </c>
      <c r="L597" s="110"/>
      <c r="M597" s="92"/>
      <c r="N597" s="92"/>
      <c r="O597" s="93"/>
      <c r="P597" s="94"/>
      <c r="Q597" s="94"/>
      <c r="R597" s="79"/>
      <c r="S597" s="79"/>
      <c r="T597" s="79"/>
      <c r="U597" s="79"/>
      <c r="V597" s="52"/>
      <c r="W597" s="52"/>
      <c r="X597" s="52"/>
      <c r="Y597" s="52"/>
      <c r="Z597" s="51"/>
      <c r="AA597" s="88"/>
      <c r="AB597" s="88"/>
      <c r="AC597" s="89"/>
      <c r="AD597" s="72" t="s">
        <v>19713</v>
      </c>
      <c r="AE597" s="72">
        <v>2301</v>
      </c>
      <c r="AF597" s="72">
        <v>74</v>
      </c>
      <c r="AG597" s="72">
        <v>782</v>
      </c>
      <c r="AH597" s="72">
        <v>612</v>
      </c>
      <c r="AI597" s="72"/>
      <c r="AJ597" s="72" t="s">
        <v>21782</v>
      </c>
      <c r="AK597" s="72" t="s">
        <v>23437</v>
      </c>
      <c r="AL597" s="76" t="s">
        <v>24509</v>
      </c>
      <c r="AM597" s="72"/>
      <c r="AN597" s="74">
        <v>40862.477789351855</v>
      </c>
      <c r="AO597" s="76" t="s">
        <v>25768</v>
      </c>
      <c r="AP597" s="72" t="b">
        <v>0</v>
      </c>
      <c r="AQ597" s="72" t="b">
        <v>0</v>
      </c>
      <c r="AR597" s="72" t="b">
        <v>0</v>
      </c>
      <c r="AS597" s="72" t="s">
        <v>231</v>
      </c>
      <c r="AT597" s="72">
        <v>18</v>
      </c>
      <c r="AU597" s="76" t="s">
        <v>670</v>
      </c>
      <c r="AV597" s="72" t="b">
        <v>0</v>
      </c>
      <c r="AW597" s="72" t="s">
        <v>313</v>
      </c>
      <c r="AX597" s="76" t="s">
        <v>28765</v>
      </c>
      <c r="AY597" s="72" t="s">
        <v>66</v>
      </c>
    </row>
    <row r="598" spans="1:51" x14ac:dyDescent="0.35">
      <c r="A598" s="70" t="s">
        <v>1221</v>
      </c>
      <c r="B598" s="83"/>
      <c r="C598" s="83"/>
      <c r="D598" s="84"/>
      <c r="E598" s="107"/>
      <c r="F598" s="80" t="s">
        <v>9524</v>
      </c>
      <c r="G598" s="108"/>
      <c r="H598" s="81"/>
      <c r="I598" s="87"/>
      <c r="J598" s="109"/>
      <c r="K598" s="81" t="s">
        <v>31031</v>
      </c>
      <c r="L598" s="110"/>
      <c r="M598" s="92"/>
      <c r="N598" s="92"/>
      <c r="O598" s="93"/>
      <c r="P598" s="94"/>
      <c r="Q598" s="94"/>
      <c r="R598" s="79"/>
      <c r="S598" s="79"/>
      <c r="T598" s="79"/>
      <c r="U598" s="79"/>
      <c r="V598" s="52"/>
      <c r="W598" s="52"/>
      <c r="X598" s="52"/>
      <c r="Y598" s="52"/>
      <c r="Z598" s="51"/>
      <c r="AA598" s="88"/>
      <c r="AB598" s="88"/>
      <c r="AC598" s="89"/>
      <c r="AD598" s="72" t="s">
        <v>19714</v>
      </c>
      <c r="AE598" s="72">
        <v>94</v>
      </c>
      <c r="AF598" s="72">
        <v>37</v>
      </c>
      <c r="AG598" s="72">
        <v>41</v>
      </c>
      <c r="AH598" s="72">
        <v>7</v>
      </c>
      <c r="AI598" s="72"/>
      <c r="AJ598" s="72"/>
      <c r="AK598" s="72" t="s">
        <v>23438</v>
      </c>
      <c r="AL598" s="72"/>
      <c r="AM598" s="72"/>
      <c r="AN598" s="74">
        <v>41065.581967592596</v>
      </c>
      <c r="AO598" s="76" t="s">
        <v>25769</v>
      </c>
      <c r="AP598" s="72" t="b">
        <v>0</v>
      </c>
      <c r="AQ598" s="72" t="b">
        <v>0</v>
      </c>
      <c r="AR598" s="72" t="b">
        <v>0</v>
      </c>
      <c r="AS598" s="72" t="s">
        <v>300</v>
      </c>
      <c r="AT598" s="72">
        <v>0</v>
      </c>
      <c r="AU598" s="76" t="s">
        <v>346</v>
      </c>
      <c r="AV598" s="72" t="b">
        <v>0</v>
      </c>
      <c r="AW598" s="72" t="s">
        <v>313</v>
      </c>
      <c r="AX598" s="76" t="s">
        <v>28766</v>
      </c>
      <c r="AY598" s="72" t="s">
        <v>66</v>
      </c>
    </row>
    <row r="599" spans="1:51" x14ac:dyDescent="0.35">
      <c r="A599" s="70" t="s">
        <v>1222</v>
      </c>
      <c r="B599" s="83"/>
      <c r="C599" s="83"/>
      <c r="D599" s="84"/>
      <c r="E599" s="107"/>
      <c r="F599" s="80" t="s">
        <v>9525</v>
      </c>
      <c r="G599" s="108"/>
      <c r="H599" s="81"/>
      <c r="I599" s="87"/>
      <c r="J599" s="109"/>
      <c r="K599" s="81" t="s">
        <v>31032</v>
      </c>
      <c r="L599" s="110"/>
      <c r="M599" s="92"/>
      <c r="N599" s="92"/>
      <c r="O599" s="93"/>
      <c r="P599" s="94"/>
      <c r="Q599" s="94"/>
      <c r="R599" s="79"/>
      <c r="S599" s="79"/>
      <c r="T599" s="79"/>
      <c r="U599" s="79"/>
      <c r="V599" s="52"/>
      <c r="W599" s="52"/>
      <c r="X599" s="52"/>
      <c r="Y599" s="52"/>
      <c r="Z599" s="51"/>
      <c r="AA599" s="88"/>
      <c r="AB599" s="88"/>
      <c r="AC599" s="89"/>
      <c r="AD599" s="72" t="s">
        <v>19715</v>
      </c>
      <c r="AE599" s="72">
        <v>3077</v>
      </c>
      <c r="AF599" s="72">
        <v>4273</v>
      </c>
      <c r="AG599" s="72">
        <v>50349</v>
      </c>
      <c r="AH599" s="72">
        <v>3</v>
      </c>
      <c r="AI599" s="72"/>
      <c r="AJ599" s="72" t="s">
        <v>21783</v>
      </c>
      <c r="AK599" s="72"/>
      <c r="AL599" s="72"/>
      <c r="AM599" s="72"/>
      <c r="AN599" s="74">
        <v>40591.859733796293</v>
      </c>
      <c r="AO599" s="72"/>
      <c r="AP599" s="72" t="b">
        <v>0</v>
      </c>
      <c r="AQ599" s="72" t="b">
        <v>0</v>
      </c>
      <c r="AR599" s="72" t="b">
        <v>0</v>
      </c>
      <c r="AS599" s="72" t="s">
        <v>231</v>
      </c>
      <c r="AT599" s="72">
        <v>197</v>
      </c>
      <c r="AU599" s="76" t="s">
        <v>303</v>
      </c>
      <c r="AV599" s="72" t="b">
        <v>0</v>
      </c>
      <c r="AW599" s="72" t="s">
        <v>313</v>
      </c>
      <c r="AX599" s="76" t="s">
        <v>28767</v>
      </c>
      <c r="AY599" s="72" t="s">
        <v>66</v>
      </c>
    </row>
    <row r="600" spans="1:51" x14ac:dyDescent="0.35">
      <c r="A600" s="70" t="s">
        <v>1223</v>
      </c>
      <c r="B600" s="83"/>
      <c r="C600" s="83"/>
      <c r="D600" s="84"/>
      <c r="E600" s="107"/>
      <c r="F600" s="80" t="s">
        <v>9526</v>
      </c>
      <c r="G600" s="108"/>
      <c r="H600" s="81"/>
      <c r="I600" s="87"/>
      <c r="J600" s="109"/>
      <c r="K600" s="81" t="s">
        <v>31033</v>
      </c>
      <c r="L600" s="110"/>
      <c r="M600" s="92"/>
      <c r="N600" s="92"/>
      <c r="O600" s="93"/>
      <c r="P600" s="94"/>
      <c r="Q600" s="94"/>
      <c r="R600" s="79"/>
      <c r="S600" s="79"/>
      <c r="T600" s="79"/>
      <c r="U600" s="79"/>
      <c r="V600" s="52"/>
      <c r="W600" s="52"/>
      <c r="X600" s="52"/>
      <c r="Y600" s="52"/>
      <c r="Z600" s="51"/>
      <c r="AA600" s="88"/>
      <c r="AB600" s="88"/>
      <c r="AC600" s="89"/>
      <c r="AD600" s="72" t="s">
        <v>19716</v>
      </c>
      <c r="AE600" s="72">
        <v>2274</v>
      </c>
      <c r="AF600" s="72">
        <v>49</v>
      </c>
      <c r="AG600" s="72">
        <v>658</v>
      </c>
      <c r="AH600" s="72">
        <v>529</v>
      </c>
      <c r="AI600" s="72"/>
      <c r="AJ600" s="72"/>
      <c r="AK600" s="72" t="s">
        <v>23439</v>
      </c>
      <c r="AL600" s="72"/>
      <c r="AM600" s="72"/>
      <c r="AN600" s="74">
        <v>40936.079722222225</v>
      </c>
      <c r="AO600" s="76" t="s">
        <v>25770</v>
      </c>
      <c r="AP600" s="72" t="b">
        <v>0</v>
      </c>
      <c r="AQ600" s="72" t="b">
        <v>0</v>
      </c>
      <c r="AR600" s="72" t="b">
        <v>0</v>
      </c>
      <c r="AS600" s="72" t="s">
        <v>231</v>
      </c>
      <c r="AT600" s="72">
        <v>6</v>
      </c>
      <c r="AU600" s="76" t="s">
        <v>346</v>
      </c>
      <c r="AV600" s="72" t="b">
        <v>0</v>
      </c>
      <c r="AW600" s="72" t="s">
        <v>313</v>
      </c>
      <c r="AX600" s="76" t="s">
        <v>28768</v>
      </c>
      <c r="AY600" s="72" t="s">
        <v>66</v>
      </c>
    </row>
    <row r="601" spans="1:51" x14ac:dyDescent="0.35">
      <c r="A601" s="70" t="s">
        <v>1224</v>
      </c>
      <c r="B601" s="83"/>
      <c r="C601" s="83"/>
      <c r="D601" s="84"/>
      <c r="E601" s="107"/>
      <c r="F601" s="80" t="s">
        <v>9527</v>
      </c>
      <c r="G601" s="108"/>
      <c r="H601" s="81"/>
      <c r="I601" s="87"/>
      <c r="J601" s="109"/>
      <c r="K601" s="81" t="s">
        <v>31034</v>
      </c>
      <c r="L601" s="110"/>
      <c r="M601" s="92"/>
      <c r="N601" s="92"/>
      <c r="O601" s="93"/>
      <c r="P601" s="94"/>
      <c r="Q601" s="94"/>
      <c r="R601" s="79"/>
      <c r="S601" s="79"/>
      <c r="T601" s="79"/>
      <c r="U601" s="79"/>
      <c r="V601" s="52"/>
      <c r="W601" s="52"/>
      <c r="X601" s="52"/>
      <c r="Y601" s="52"/>
      <c r="Z601" s="51"/>
      <c r="AA601" s="88"/>
      <c r="AB601" s="88"/>
      <c r="AC601" s="89"/>
      <c r="AD601" s="72" t="s">
        <v>19717</v>
      </c>
      <c r="AE601" s="72">
        <v>3</v>
      </c>
      <c r="AF601" s="72">
        <v>21</v>
      </c>
      <c r="AG601" s="72">
        <v>41415</v>
      </c>
      <c r="AH601" s="72">
        <v>0</v>
      </c>
      <c r="AI601" s="72">
        <v>7200</v>
      </c>
      <c r="AJ601" s="72" t="s">
        <v>21784</v>
      </c>
      <c r="AK601" s="72"/>
      <c r="AL601" s="72"/>
      <c r="AM601" s="72" t="s">
        <v>717</v>
      </c>
      <c r="AN601" s="74">
        <v>41899.521851851852</v>
      </c>
      <c r="AO601" s="76" t="s">
        <v>25771</v>
      </c>
      <c r="AP601" s="72" t="b">
        <v>0</v>
      </c>
      <c r="AQ601" s="72" t="b">
        <v>0</v>
      </c>
      <c r="AR601" s="72" t="b">
        <v>0</v>
      </c>
      <c r="AS601" s="72" t="s">
        <v>232</v>
      </c>
      <c r="AT601" s="72">
        <v>3</v>
      </c>
      <c r="AU601" s="76" t="s">
        <v>303</v>
      </c>
      <c r="AV601" s="72" t="b">
        <v>0</v>
      </c>
      <c r="AW601" s="72" t="s">
        <v>313</v>
      </c>
      <c r="AX601" s="76" t="s">
        <v>28769</v>
      </c>
      <c r="AY601" s="72" t="s">
        <v>66</v>
      </c>
    </row>
    <row r="602" spans="1:51" x14ac:dyDescent="0.35">
      <c r="A602" s="70" t="s">
        <v>1225</v>
      </c>
      <c r="B602" s="83"/>
      <c r="C602" s="83"/>
      <c r="D602" s="84"/>
      <c r="E602" s="107"/>
      <c r="F602" s="80" t="s">
        <v>9528</v>
      </c>
      <c r="G602" s="108"/>
      <c r="H602" s="81"/>
      <c r="I602" s="87"/>
      <c r="J602" s="109"/>
      <c r="K602" s="81" t="s">
        <v>31035</v>
      </c>
      <c r="L602" s="110"/>
      <c r="M602" s="92"/>
      <c r="N602" s="92"/>
      <c r="O602" s="93"/>
      <c r="P602" s="94"/>
      <c r="Q602" s="94"/>
      <c r="R602" s="79"/>
      <c r="S602" s="79"/>
      <c r="T602" s="79"/>
      <c r="U602" s="79"/>
      <c r="V602" s="52"/>
      <c r="W602" s="52"/>
      <c r="X602" s="52"/>
      <c r="Y602" s="52"/>
      <c r="Z602" s="51"/>
      <c r="AA602" s="88"/>
      <c r="AB602" s="88"/>
      <c r="AC602" s="89"/>
      <c r="AD602" s="72" t="s">
        <v>19718</v>
      </c>
      <c r="AE602" s="72">
        <v>2263</v>
      </c>
      <c r="AF602" s="72">
        <v>55</v>
      </c>
      <c r="AG602" s="72">
        <v>664</v>
      </c>
      <c r="AH602" s="72">
        <v>537</v>
      </c>
      <c r="AI602" s="72"/>
      <c r="AJ602" s="72" t="s">
        <v>21785</v>
      </c>
      <c r="AK602" s="72" t="s">
        <v>23440</v>
      </c>
      <c r="AL602" s="72"/>
      <c r="AM602" s="72"/>
      <c r="AN602" s="74">
        <v>40934.0546875</v>
      </c>
      <c r="AO602" s="76" t="s">
        <v>25772</v>
      </c>
      <c r="AP602" s="72" t="b">
        <v>0</v>
      </c>
      <c r="AQ602" s="72" t="b">
        <v>0</v>
      </c>
      <c r="AR602" s="72" t="b">
        <v>0</v>
      </c>
      <c r="AS602" s="72" t="s">
        <v>231</v>
      </c>
      <c r="AT602" s="72">
        <v>8</v>
      </c>
      <c r="AU602" s="76" t="s">
        <v>309</v>
      </c>
      <c r="AV602" s="72" t="b">
        <v>0</v>
      </c>
      <c r="AW602" s="72" t="s">
        <v>313</v>
      </c>
      <c r="AX602" s="76" t="s">
        <v>28770</v>
      </c>
      <c r="AY602" s="72" t="s">
        <v>66</v>
      </c>
    </row>
    <row r="603" spans="1:51" x14ac:dyDescent="0.35">
      <c r="A603" s="70" t="s">
        <v>1226</v>
      </c>
      <c r="B603" s="83"/>
      <c r="C603" s="83"/>
      <c r="D603" s="84"/>
      <c r="E603" s="107"/>
      <c r="F603" s="80" t="s">
        <v>9529</v>
      </c>
      <c r="G603" s="108"/>
      <c r="H603" s="81"/>
      <c r="I603" s="87"/>
      <c r="J603" s="109"/>
      <c r="K603" s="81" t="s">
        <v>31036</v>
      </c>
      <c r="L603" s="110"/>
      <c r="M603" s="92"/>
      <c r="N603" s="92"/>
      <c r="O603" s="93"/>
      <c r="P603" s="94"/>
      <c r="Q603" s="94"/>
      <c r="R603" s="79"/>
      <c r="S603" s="79"/>
      <c r="T603" s="79"/>
      <c r="U603" s="79"/>
      <c r="V603" s="52"/>
      <c r="W603" s="52"/>
      <c r="X603" s="52"/>
      <c r="Y603" s="52"/>
      <c r="Z603" s="51"/>
      <c r="AA603" s="88"/>
      <c r="AB603" s="88"/>
      <c r="AC603" s="89"/>
      <c r="AD603" s="72" t="s">
        <v>19719</v>
      </c>
      <c r="AE603" s="72">
        <v>461</v>
      </c>
      <c r="AF603" s="72">
        <v>235</v>
      </c>
      <c r="AG603" s="72">
        <v>18983</v>
      </c>
      <c r="AH603" s="72">
        <v>22</v>
      </c>
      <c r="AI603" s="72">
        <v>-25200</v>
      </c>
      <c r="AJ603" s="72" t="s">
        <v>21786</v>
      </c>
      <c r="AK603" s="72"/>
      <c r="AL603" s="72"/>
      <c r="AM603" s="72" t="s">
        <v>282</v>
      </c>
      <c r="AN603" s="74">
        <v>41621.838368055556</v>
      </c>
      <c r="AO603" s="76" t="s">
        <v>25773</v>
      </c>
      <c r="AP603" s="72" t="b">
        <v>0</v>
      </c>
      <c r="AQ603" s="72" t="b">
        <v>0</v>
      </c>
      <c r="AR603" s="72" t="b">
        <v>1</v>
      </c>
      <c r="AS603" s="72" t="s">
        <v>235</v>
      </c>
      <c r="AT603" s="72">
        <v>39</v>
      </c>
      <c r="AU603" s="76" t="s">
        <v>303</v>
      </c>
      <c r="AV603" s="72" t="b">
        <v>0</v>
      </c>
      <c r="AW603" s="72" t="s">
        <v>313</v>
      </c>
      <c r="AX603" s="76" t="s">
        <v>28771</v>
      </c>
      <c r="AY603" s="72" t="s">
        <v>66</v>
      </c>
    </row>
    <row r="604" spans="1:51" x14ac:dyDescent="0.35">
      <c r="A604" s="70" t="s">
        <v>1228</v>
      </c>
      <c r="B604" s="83"/>
      <c r="C604" s="83"/>
      <c r="D604" s="84"/>
      <c r="E604" s="107"/>
      <c r="F604" s="80" t="s">
        <v>9531</v>
      </c>
      <c r="G604" s="108"/>
      <c r="H604" s="81"/>
      <c r="I604" s="87"/>
      <c r="J604" s="109"/>
      <c r="K604" s="81" t="s">
        <v>31037</v>
      </c>
      <c r="L604" s="110"/>
      <c r="M604" s="92"/>
      <c r="N604" s="92"/>
      <c r="O604" s="93"/>
      <c r="P604" s="94"/>
      <c r="Q604" s="94"/>
      <c r="R604" s="79"/>
      <c r="S604" s="79"/>
      <c r="T604" s="79"/>
      <c r="U604" s="79"/>
      <c r="V604" s="52"/>
      <c r="W604" s="52"/>
      <c r="X604" s="52"/>
      <c r="Y604" s="52"/>
      <c r="Z604" s="51"/>
      <c r="AA604" s="88"/>
      <c r="AB604" s="88"/>
      <c r="AC604" s="89"/>
      <c r="AD604" s="72" t="s">
        <v>19720</v>
      </c>
      <c r="AE604" s="72">
        <v>296</v>
      </c>
      <c r="AF604" s="72">
        <v>46</v>
      </c>
      <c r="AG604" s="72">
        <v>13</v>
      </c>
      <c r="AH604" s="72">
        <v>19</v>
      </c>
      <c r="AI604" s="72"/>
      <c r="AJ604" s="72" t="s">
        <v>21787</v>
      </c>
      <c r="AK604" s="72" t="s">
        <v>23441</v>
      </c>
      <c r="AL604" s="72"/>
      <c r="AM604" s="72"/>
      <c r="AN604" s="74">
        <v>40993.893877314818</v>
      </c>
      <c r="AO604" s="76" t="s">
        <v>25774</v>
      </c>
      <c r="AP604" s="72" t="b">
        <v>1</v>
      </c>
      <c r="AQ604" s="72" t="b">
        <v>0</v>
      </c>
      <c r="AR604" s="72" t="b">
        <v>0</v>
      </c>
      <c r="AS604" s="72" t="s">
        <v>231</v>
      </c>
      <c r="AT604" s="72">
        <v>0</v>
      </c>
      <c r="AU604" s="76" t="s">
        <v>303</v>
      </c>
      <c r="AV604" s="72" t="b">
        <v>0</v>
      </c>
      <c r="AW604" s="72" t="s">
        <v>313</v>
      </c>
      <c r="AX604" s="76" t="s">
        <v>28772</v>
      </c>
      <c r="AY604" s="72" t="s">
        <v>66</v>
      </c>
    </row>
    <row r="605" spans="1:51" x14ac:dyDescent="0.35">
      <c r="A605" s="70" t="s">
        <v>1229</v>
      </c>
      <c r="B605" s="83"/>
      <c r="C605" s="83"/>
      <c r="D605" s="84"/>
      <c r="E605" s="107"/>
      <c r="F605" s="80" t="s">
        <v>9532</v>
      </c>
      <c r="G605" s="108"/>
      <c r="H605" s="81"/>
      <c r="I605" s="87"/>
      <c r="J605" s="109"/>
      <c r="K605" s="81" t="s">
        <v>31038</v>
      </c>
      <c r="L605" s="110"/>
      <c r="M605" s="92"/>
      <c r="N605" s="92"/>
      <c r="O605" s="93"/>
      <c r="P605" s="94"/>
      <c r="Q605" s="94"/>
      <c r="R605" s="79"/>
      <c r="S605" s="79"/>
      <c r="T605" s="79"/>
      <c r="U605" s="79"/>
      <c r="V605" s="52"/>
      <c r="W605" s="52"/>
      <c r="X605" s="52"/>
      <c r="Y605" s="52"/>
      <c r="Z605" s="51"/>
      <c r="AA605" s="88"/>
      <c r="AB605" s="88"/>
      <c r="AC605" s="89"/>
      <c r="AD605" s="72" t="s">
        <v>19721</v>
      </c>
      <c r="AE605" s="72">
        <v>1326</v>
      </c>
      <c r="AF605" s="72">
        <v>32</v>
      </c>
      <c r="AG605" s="72">
        <v>661</v>
      </c>
      <c r="AH605" s="72">
        <v>537</v>
      </c>
      <c r="AI605" s="72"/>
      <c r="AJ605" s="72" t="s">
        <v>21788</v>
      </c>
      <c r="AK605" s="72" t="s">
        <v>23442</v>
      </c>
      <c r="AL605" s="72"/>
      <c r="AM605" s="72"/>
      <c r="AN605" s="74">
        <v>41742.3593287037</v>
      </c>
      <c r="AO605" s="76" t="s">
        <v>25775</v>
      </c>
      <c r="AP605" s="72" t="b">
        <v>0</v>
      </c>
      <c r="AQ605" s="72" t="b">
        <v>0</v>
      </c>
      <c r="AR605" s="72" t="b">
        <v>0</v>
      </c>
      <c r="AS605" s="72" t="s">
        <v>231</v>
      </c>
      <c r="AT605" s="72">
        <v>7</v>
      </c>
      <c r="AU605" s="76" t="s">
        <v>345</v>
      </c>
      <c r="AV605" s="72" t="b">
        <v>0</v>
      </c>
      <c r="AW605" s="72" t="s">
        <v>313</v>
      </c>
      <c r="AX605" s="76" t="s">
        <v>28773</v>
      </c>
      <c r="AY605" s="72" t="s">
        <v>66</v>
      </c>
    </row>
    <row r="606" spans="1:51" x14ac:dyDescent="0.35">
      <c r="A606" s="70" t="s">
        <v>1230</v>
      </c>
      <c r="B606" s="83"/>
      <c r="C606" s="83"/>
      <c r="D606" s="84"/>
      <c r="E606" s="107"/>
      <c r="F606" s="80" t="s">
        <v>9533</v>
      </c>
      <c r="G606" s="108"/>
      <c r="H606" s="81"/>
      <c r="I606" s="87"/>
      <c r="J606" s="109"/>
      <c r="K606" s="81" t="s">
        <v>31039</v>
      </c>
      <c r="L606" s="110"/>
      <c r="M606" s="92"/>
      <c r="N606" s="92"/>
      <c r="O606" s="93"/>
      <c r="P606" s="94"/>
      <c r="Q606" s="94"/>
      <c r="R606" s="79"/>
      <c r="S606" s="79"/>
      <c r="T606" s="79"/>
      <c r="U606" s="79"/>
      <c r="V606" s="52"/>
      <c r="W606" s="52"/>
      <c r="X606" s="52"/>
      <c r="Y606" s="52"/>
      <c r="Z606" s="51"/>
      <c r="AA606" s="88"/>
      <c r="AB606" s="88"/>
      <c r="AC606" s="89"/>
      <c r="AD606" s="72" t="s">
        <v>19722</v>
      </c>
      <c r="AE606" s="72">
        <v>82</v>
      </c>
      <c r="AF606" s="72">
        <v>68</v>
      </c>
      <c r="AG606" s="72">
        <v>2095</v>
      </c>
      <c r="AH606" s="72">
        <v>1662</v>
      </c>
      <c r="AI606" s="72"/>
      <c r="AJ606" s="72" t="s">
        <v>21789</v>
      </c>
      <c r="AK606" s="72"/>
      <c r="AL606" s="72"/>
      <c r="AM606" s="72"/>
      <c r="AN606" s="74">
        <v>40750.88658564815</v>
      </c>
      <c r="AO606" s="76" t="s">
        <v>25776</v>
      </c>
      <c r="AP606" s="72" t="b">
        <v>1</v>
      </c>
      <c r="AQ606" s="72" t="b">
        <v>0</v>
      </c>
      <c r="AR606" s="72" t="b">
        <v>0</v>
      </c>
      <c r="AS606" s="72" t="s">
        <v>300</v>
      </c>
      <c r="AT606" s="72">
        <v>1</v>
      </c>
      <c r="AU606" s="76" t="s">
        <v>303</v>
      </c>
      <c r="AV606" s="72" t="b">
        <v>0</v>
      </c>
      <c r="AW606" s="72" t="s">
        <v>313</v>
      </c>
      <c r="AX606" s="76" t="s">
        <v>28774</v>
      </c>
      <c r="AY606" s="72" t="s">
        <v>66</v>
      </c>
    </row>
    <row r="607" spans="1:51" x14ac:dyDescent="0.35">
      <c r="A607" s="70" t="s">
        <v>1231</v>
      </c>
      <c r="B607" s="83"/>
      <c r="C607" s="83"/>
      <c r="D607" s="84"/>
      <c r="E607" s="107"/>
      <c r="F607" s="80" t="s">
        <v>9534</v>
      </c>
      <c r="G607" s="108"/>
      <c r="H607" s="81"/>
      <c r="I607" s="87"/>
      <c r="J607" s="109"/>
      <c r="K607" s="81" t="s">
        <v>31040</v>
      </c>
      <c r="L607" s="110"/>
      <c r="M607" s="92"/>
      <c r="N607" s="92"/>
      <c r="O607" s="93"/>
      <c r="P607" s="94"/>
      <c r="Q607" s="94"/>
      <c r="R607" s="79"/>
      <c r="S607" s="79"/>
      <c r="T607" s="79"/>
      <c r="U607" s="79"/>
      <c r="V607" s="52"/>
      <c r="W607" s="52"/>
      <c r="X607" s="52"/>
      <c r="Y607" s="52"/>
      <c r="Z607" s="51"/>
      <c r="AA607" s="88"/>
      <c r="AB607" s="88"/>
      <c r="AC607" s="89"/>
      <c r="AD607" s="72" t="s">
        <v>19723</v>
      </c>
      <c r="AE607" s="72">
        <v>2889</v>
      </c>
      <c r="AF607" s="72">
        <v>2576</v>
      </c>
      <c r="AG607" s="72">
        <v>3376</v>
      </c>
      <c r="AH607" s="72">
        <v>3658</v>
      </c>
      <c r="AI607" s="72">
        <v>-18000</v>
      </c>
      <c r="AJ607" s="72" t="s">
        <v>21790</v>
      </c>
      <c r="AK607" s="72" t="s">
        <v>23443</v>
      </c>
      <c r="AL607" s="76" t="s">
        <v>24510</v>
      </c>
      <c r="AM607" s="72" t="s">
        <v>296</v>
      </c>
      <c r="AN607" s="74">
        <v>42423.459976851853</v>
      </c>
      <c r="AO607" s="76" t="s">
        <v>25777</v>
      </c>
      <c r="AP607" s="72" t="b">
        <v>1</v>
      </c>
      <c r="AQ607" s="72" t="b">
        <v>0</v>
      </c>
      <c r="AR607" s="72" t="b">
        <v>0</v>
      </c>
      <c r="AS607" s="72" t="s">
        <v>231</v>
      </c>
      <c r="AT607" s="72">
        <v>16</v>
      </c>
      <c r="AU607" s="72"/>
      <c r="AV607" s="72" t="b">
        <v>0</v>
      </c>
      <c r="AW607" s="72" t="s">
        <v>313</v>
      </c>
      <c r="AX607" s="76" t="s">
        <v>28775</v>
      </c>
      <c r="AY607" s="72" t="s">
        <v>66</v>
      </c>
    </row>
    <row r="608" spans="1:51" x14ac:dyDescent="0.35">
      <c r="A608" s="70" t="s">
        <v>1235</v>
      </c>
      <c r="B608" s="83"/>
      <c r="C608" s="83"/>
      <c r="D608" s="84"/>
      <c r="E608" s="107"/>
      <c r="F608" s="80" t="s">
        <v>9536</v>
      </c>
      <c r="G608" s="108"/>
      <c r="H608" s="81"/>
      <c r="I608" s="87"/>
      <c r="J608" s="109"/>
      <c r="K608" s="81" t="s">
        <v>31041</v>
      </c>
      <c r="L608" s="110"/>
      <c r="M608" s="92"/>
      <c r="N608" s="92"/>
      <c r="O608" s="93"/>
      <c r="P608" s="94"/>
      <c r="Q608" s="94"/>
      <c r="R608" s="79"/>
      <c r="S608" s="79"/>
      <c r="T608" s="79"/>
      <c r="U608" s="79"/>
      <c r="V608" s="52"/>
      <c r="W608" s="52"/>
      <c r="X608" s="52"/>
      <c r="Y608" s="52"/>
      <c r="Z608" s="51"/>
      <c r="AA608" s="88"/>
      <c r="AB608" s="88"/>
      <c r="AC608" s="89"/>
      <c r="AD608" s="72" t="s">
        <v>19434</v>
      </c>
      <c r="AE608" s="72">
        <v>16</v>
      </c>
      <c r="AF608" s="72">
        <v>67</v>
      </c>
      <c r="AG608" s="72">
        <v>536</v>
      </c>
      <c r="AH608" s="72">
        <v>808</v>
      </c>
      <c r="AI608" s="72"/>
      <c r="AJ608" s="72" t="s">
        <v>21791</v>
      </c>
      <c r="AK608" s="72" t="s">
        <v>23444</v>
      </c>
      <c r="AL608" s="76" t="s">
        <v>24511</v>
      </c>
      <c r="AM608" s="72"/>
      <c r="AN608" s="74">
        <v>42742.958240740743</v>
      </c>
      <c r="AO608" s="76" t="s">
        <v>25778</v>
      </c>
      <c r="AP608" s="72" t="b">
        <v>1</v>
      </c>
      <c r="AQ608" s="72" t="b">
        <v>0</v>
      </c>
      <c r="AR608" s="72" t="b">
        <v>0</v>
      </c>
      <c r="AS608" s="72" t="s">
        <v>231</v>
      </c>
      <c r="AT608" s="72">
        <v>2</v>
      </c>
      <c r="AU608" s="72"/>
      <c r="AV608" s="72" t="b">
        <v>0</v>
      </c>
      <c r="AW608" s="72" t="s">
        <v>313</v>
      </c>
      <c r="AX608" s="76" t="s">
        <v>28776</v>
      </c>
      <c r="AY608" s="72" t="s">
        <v>66</v>
      </c>
    </row>
    <row r="609" spans="1:51" x14ac:dyDescent="0.35">
      <c r="A609" s="70" t="s">
        <v>1232</v>
      </c>
      <c r="B609" s="83"/>
      <c r="C609" s="83"/>
      <c r="D609" s="84"/>
      <c r="E609" s="107"/>
      <c r="F609" s="80" t="s">
        <v>312</v>
      </c>
      <c r="G609" s="108"/>
      <c r="H609" s="81"/>
      <c r="I609" s="87"/>
      <c r="J609" s="109"/>
      <c r="K609" s="81" t="s">
        <v>31042</v>
      </c>
      <c r="L609" s="110"/>
      <c r="M609" s="92"/>
      <c r="N609" s="92"/>
      <c r="O609" s="93"/>
      <c r="P609" s="94"/>
      <c r="Q609" s="94"/>
      <c r="R609" s="79"/>
      <c r="S609" s="79"/>
      <c r="T609" s="79"/>
      <c r="U609" s="79"/>
      <c r="V609" s="52"/>
      <c r="W609" s="52"/>
      <c r="X609" s="52"/>
      <c r="Y609" s="52"/>
      <c r="Z609" s="51"/>
      <c r="AA609" s="88"/>
      <c r="AB609" s="88"/>
      <c r="AC609" s="89"/>
      <c r="AD609" s="72" t="s">
        <v>19724</v>
      </c>
      <c r="AE609" s="72">
        <v>35</v>
      </c>
      <c r="AF609" s="72">
        <v>3</v>
      </c>
      <c r="AG609" s="72">
        <v>270</v>
      </c>
      <c r="AH609" s="72">
        <v>0</v>
      </c>
      <c r="AI609" s="72"/>
      <c r="AJ609" s="72"/>
      <c r="AK609" s="72"/>
      <c r="AL609" s="72"/>
      <c r="AM609" s="72"/>
      <c r="AN609" s="74">
        <v>41664.004189814812</v>
      </c>
      <c r="AO609" s="72"/>
      <c r="AP609" s="72" t="b">
        <v>1</v>
      </c>
      <c r="AQ609" s="72" t="b">
        <v>1</v>
      </c>
      <c r="AR609" s="72" t="b">
        <v>0</v>
      </c>
      <c r="AS609" s="72" t="s">
        <v>235</v>
      </c>
      <c r="AT609" s="72">
        <v>3</v>
      </c>
      <c r="AU609" s="76" t="s">
        <v>303</v>
      </c>
      <c r="AV609" s="72" t="b">
        <v>0</v>
      </c>
      <c r="AW609" s="72" t="s">
        <v>313</v>
      </c>
      <c r="AX609" s="76" t="s">
        <v>28777</v>
      </c>
      <c r="AY609" s="72" t="s">
        <v>66</v>
      </c>
    </row>
    <row r="610" spans="1:51" x14ac:dyDescent="0.35">
      <c r="A610" s="70" t="s">
        <v>1233</v>
      </c>
      <c r="B610" s="83"/>
      <c r="C610" s="83"/>
      <c r="D610" s="84"/>
      <c r="E610" s="107"/>
      <c r="F610" s="80" t="s">
        <v>27790</v>
      </c>
      <c r="G610" s="108"/>
      <c r="H610" s="81"/>
      <c r="I610" s="87"/>
      <c r="J610" s="109"/>
      <c r="K610" s="81" t="s">
        <v>31043</v>
      </c>
      <c r="L610" s="110"/>
      <c r="M610" s="92"/>
      <c r="N610" s="92"/>
      <c r="O610" s="93"/>
      <c r="P610" s="94"/>
      <c r="Q610" s="94"/>
      <c r="R610" s="79"/>
      <c r="S610" s="79"/>
      <c r="T610" s="79"/>
      <c r="U610" s="79"/>
      <c r="V610" s="52"/>
      <c r="W610" s="52"/>
      <c r="X610" s="52"/>
      <c r="Y610" s="52"/>
      <c r="Z610" s="51"/>
      <c r="AA610" s="88"/>
      <c r="AB610" s="88"/>
      <c r="AC610" s="89"/>
      <c r="AD610" s="72" t="s">
        <v>19725</v>
      </c>
      <c r="AE610" s="72">
        <v>663</v>
      </c>
      <c r="AF610" s="72">
        <v>428</v>
      </c>
      <c r="AG610" s="72">
        <v>27659</v>
      </c>
      <c r="AH610" s="72">
        <v>24713</v>
      </c>
      <c r="AI610" s="72"/>
      <c r="AJ610" s="72" t="s">
        <v>21792</v>
      </c>
      <c r="AK610" s="72" t="s">
        <v>23445</v>
      </c>
      <c r="AL610" s="72"/>
      <c r="AM610" s="72"/>
      <c r="AN610" s="74">
        <v>41598.871724537035</v>
      </c>
      <c r="AO610" s="76" t="s">
        <v>25779</v>
      </c>
      <c r="AP610" s="72" t="b">
        <v>1</v>
      </c>
      <c r="AQ610" s="72" t="b">
        <v>0</v>
      </c>
      <c r="AR610" s="72" t="b">
        <v>1</v>
      </c>
      <c r="AS610" s="72" t="s">
        <v>231</v>
      </c>
      <c r="AT610" s="72">
        <v>7</v>
      </c>
      <c r="AU610" s="76" t="s">
        <v>303</v>
      </c>
      <c r="AV610" s="72" t="b">
        <v>0</v>
      </c>
      <c r="AW610" s="72" t="s">
        <v>313</v>
      </c>
      <c r="AX610" s="76" t="s">
        <v>28778</v>
      </c>
      <c r="AY610" s="72" t="s">
        <v>66</v>
      </c>
    </row>
    <row r="611" spans="1:51" x14ac:dyDescent="0.35">
      <c r="A611" s="70" t="s">
        <v>1234</v>
      </c>
      <c r="B611" s="83"/>
      <c r="C611" s="83"/>
      <c r="D611" s="84"/>
      <c r="E611" s="107"/>
      <c r="F611" s="80" t="s">
        <v>9535</v>
      </c>
      <c r="G611" s="108"/>
      <c r="H611" s="81"/>
      <c r="I611" s="87"/>
      <c r="J611" s="109"/>
      <c r="K611" s="81" t="s">
        <v>31044</v>
      </c>
      <c r="L611" s="110"/>
      <c r="M611" s="92"/>
      <c r="N611" s="92"/>
      <c r="O611" s="93"/>
      <c r="P611" s="94"/>
      <c r="Q611" s="94"/>
      <c r="R611" s="79"/>
      <c r="S611" s="79"/>
      <c r="T611" s="79"/>
      <c r="U611" s="79"/>
      <c r="V611" s="52"/>
      <c r="W611" s="52"/>
      <c r="X611" s="52"/>
      <c r="Y611" s="52"/>
      <c r="Z611" s="51"/>
      <c r="AA611" s="88"/>
      <c r="AB611" s="88"/>
      <c r="AC611" s="89"/>
      <c r="AD611" s="72" t="s">
        <v>19726</v>
      </c>
      <c r="AE611" s="72">
        <v>18</v>
      </c>
      <c r="AF611" s="72">
        <v>25</v>
      </c>
      <c r="AG611" s="72">
        <v>100</v>
      </c>
      <c r="AH611" s="72">
        <v>66</v>
      </c>
      <c r="AI611" s="72"/>
      <c r="AJ611" s="72"/>
      <c r="AK611" s="72"/>
      <c r="AL611" s="76" t="s">
        <v>24512</v>
      </c>
      <c r="AM611" s="72"/>
      <c r="AN611" s="74">
        <v>42741.932893518519</v>
      </c>
      <c r="AO611" s="76" t="s">
        <v>25780</v>
      </c>
      <c r="AP611" s="72" t="b">
        <v>0</v>
      </c>
      <c r="AQ611" s="72" t="b">
        <v>0</v>
      </c>
      <c r="AR611" s="72" t="b">
        <v>0</v>
      </c>
      <c r="AS611" s="72" t="s">
        <v>231</v>
      </c>
      <c r="AT611" s="72">
        <v>0</v>
      </c>
      <c r="AU611" s="76" t="s">
        <v>303</v>
      </c>
      <c r="AV611" s="72" t="b">
        <v>0</v>
      </c>
      <c r="AW611" s="72" t="s">
        <v>313</v>
      </c>
      <c r="AX611" s="76" t="s">
        <v>28779</v>
      </c>
      <c r="AY611" s="72" t="s">
        <v>66</v>
      </c>
    </row>
    <row r="612" spans="1:51" x14ac:dyDescent="0.35">
      <c r="A612" s="70" t="s">
        <v>1236</v>
      </c>
      <c r="B612" s="83"/>
      <c r="C612" s="83"/>
      <c r="D612" s="84"/>
      <c r="E612" s="107"/>
      <c r="F612" s="80" t="s">
        <v>9537</v>
      </c>
      <c r="G612" s="108"/>
      <c r="H612" s="81"/>
      <c r="I612" s="87"/>
      <c r="J612" s="109"/>
      <c r="K612" s="81" t="s">
        <v>31045</v>
      </c>
      <c r="L612" s="110"/>
      <c r="M612" s="92"/>
      <c r="N612" s="92"/>
      <c r="O612" s="93"/>
      <c r="P612" s="94"/>
      <c r="Q612" s="94"/>
      <c r="R612" s="79"/>
      <c r="S612" s="79"/>
      <c r="T612" s="79"/>
      <c r="U612" s="79"/>
      <c r="V612" s="52"/>
      <c r="W612" s="52"/>
      <c r="X612" s="52"/>
      <c r="Y612" s="52"/>
      <c r="Z612" s="51"/>
      <c r="AA612" s="88"/>
      <c r="AB612" s="88"/>
      <c r="AC612" s="89"/>
      <c r="AD612" s="72" t="s">
        <v>19727</v>
      </c>
      <c r="AE612" s="72">
        <v>60</v>
      </c>
      <c r="AF612" s="72">
        <v>58</v>
      </c>
      <c r="AG612" s="72">
        <v>2326</v>
      </c>
      <c r="AH612" s="72">
        <v>153</v>
      </c>
      <c r="AI612" s="72">
        <v>32400</v>
      </c>
      <c r="AJ612" s="72" t="s">
        <v>21793</v>
      </c>
      <c r="AK612" s="72" t="s">
        <v>23446</v>
      </c>
      <c r="AL612" s="72"/>
      <c r="AM612" s="72" t="s">
        <v>650</v>
      </c>
      <c r="AN612" s="74">
        <v>42689.68917824074</v>
      </c>
      <c r="AO612" s="76" t="s">
        <v>25781</v>
      </c>
      <c r="AP612" s="72" t="b">
        <v>0</v>
      </c>
      <c r="AQ612" s="72" t="b">
        <v>0</v>
      </c>
      <c r="AR612" s="72" t="b">
        <v>0</v>
      </c>
      <c r="AS612" s="72" t="s">
        <v>324</v>
      </c>
      <c r="AT612" s="72">
        <v>1</v>
      </c>
      <c r="AU612" s="76" t="s">
        <v>303</v>
      </c>
      <c r="AV612" s="72" t="b">
        <v>0</v>
      </c>
      <c r="AW612" s="72" t="s">
        <v>313</v>
      </c>
      <c r="AX612" s="76" t="s">
        <v>28780</v>
      </c>
      <c r="AY612" s="72" t="s">
        <v>66</v>
      </c>
    </row>
    <row r="613" spans="1:51" x14ac:dyDescent="0.35">
      <c r="A613" s="70" t="s">
        <v>1237</v>
      </c>
      <c r="B613" s="83"/>
      <c r="C613" s="83"/>
      <c r="D613" s="84"/>
      <c r="E613" s="107"/>
      <c r="F613" s="80" t="s">
        <v>9538</v>
      </c>
      <c r="G613" s="108"/>
      <c r="H613" s="81"/>
      <c r="I613" s="87"/>
      <c r="J613" s="109"/>
      <c r="K613" s="81" t="s">
        <v>31046</v>
      </c>
      <c r="L613" s="110"/>
      <c r="M613" s="92"/>
      <c r="N613" s="92"/>
      <c r="O613" s="93"/>
      <c r="P613" s="94"/>
      <c r="Q613" s="94"/>
      <c r="R613" s="79"/>
      <c r="S613" s="79"/>
      <c r="T613" s="79"/>
      <c r="U613" s="79"/>
      <c r="V613" s="52"/>
      <c r="W613" s="52"/>
      <c r="X613" s="52"/>
      <c r="Y613" s="52"/>
      <c r="Z613" s="51"/>
      <c r="AA613" s="88"/>
      <c r="AB613" s="88"/>
      <c r="AC613" s="89"/>
      <c r="AD613" s="72" t="s">
        <v>19728</v>
      </c>
      <c r="AE613" s="72">
        <v>40</v>
      </c>
      <c r="AF613" s="72">
        <v>13</v>
      </c>
      <c r="AG613" s="72">
        <v>382</v>
      </c>
      <c r="AH613" s="72">
        <v>306</v>
      </c>
      <c r="AI613" s="72"/>
      <c r="AJ613" s="72" t="s">
        <v>21794</v>
      </c>
      <c r="AK613" s="72" t="s">
        <v>23447</v>
      </c>
      <c r="AL613" s="76" t="s">
        <v>24513</v>
      </c>
      <c r="AM613" s="72"/>
      <c r="AN613" s="74">
        <v>42153.113495370373</v>
      </c>
      <c r="AO613" s="76" t="s">
        <v>25782</v>
      </c>
      <c r="AP613" s="72" t="b">
        <v>0</v>
      </c>
      <c r="AQ613" s="72" t="b">
        <v>0</v>
      </c>
      <c r="AR613" s="72" t="b">
        <v>0</v>
      </c>
      <c r="AS613" s="72" t="s">
        <v>231</v>
      </c>
      <c r="AT613" s="72">
        <v>0</v>
      </c>
      <c r="AU613" s="76" t="s">
        <v>305</v>
      </c>
      <c r="AV613" s="72" t="b">
        <v>0</v>
      </c>
      <c r="AW613" s="72" t="s">
        <v>313</v>
      </c>
      <c r="AX613" s="76" t="s">
        <v>28781</v>
      </c>
      <c r="AY613" s="72" t="s">
        <v>66</v>
      </c>
    </row>
    <row r="614" spans="1:51" x14ac:dyDescent="0.35">
      <c r="A614" s="70" t="s">
        <v>1238</v>
      </c>
      <c r="B614" s="83"/>
      <c r="C614" s="83"/>
      <c r="D614" s="84"/>
      <c r="E614" s="107"/>
      <c r="F614" s="80" t="s">
        <v>9539</v>
      </c>
      <c r="G614" s="108"/>
      <c r="H614" s="81"/>
      <c r="I614" s="87"/>
      <c r="J614" s="109"/>
      <c r="K614" s="81" t="s">
        <v>31047</v>
      </c>
      <c r="L614" s="110"/>
      <c r="M614" s="92"/>
      <c r="N614" s="92"/>
      <c r="O614" s="93"/>
      <c r="P614" s="94"/>
      <c r="Q614" s="94"/>
      <c r="R614" s="79"/>
      <c r="S614" s="79"/>
      <c r="T614" s="79"/>
      <c r="U614" s="79"/>
      <c r="V614" s="52"/>
      <c r="W614" s="52"/>
      <c r="X614" s="52"/>
      <c r="Y614" s="52"/>
      <c r="Z614" s="51"/>
      <c r="AA614" s="88"/>
      <c r="AB614" s="88"/>
      <c r="AC614" s="89"/>
      <c r="AD614" s="72" t="s">
        <v>19729</v>
      </c>
      <c r="AE614" s="72">
        <v>115</v>
      </c>
      <c r="AF614" s="72">
        <v>3</v>
      </c>
      <c r="AG614" s="72">
        <v>5</v>
      </c>
      <c r="AH614" s="72">
        <v>1</v>
      </c>
      <c r="AI614" s="72"/>
      <c r="AJ614" s="72"/>
      <c r="AK614" s="72"/>
      <c r="AL614" s="72"/>
      <c r="AM614" s="72"/>
      <c r="AN614" s="74">
        <v>41226.180150462962</v>
      </c>
      <c r="AO614" s="72"/>
      <c r="AP614" s="72" t="b">
        <v>1</v>
      </c>
      <c r="AQ614" s="72" t="b">
        <v>0</v>
      </c>
      <c r="AR614" s="72" t="b">
        <v>0</v>
      </c>
      <c r="AS614" s="72" t="s">
        <v>300</v>
      </c>
      <c r="AT614" s="72">
        <v>0</v>
      </c>
      <c r="AU614" s="76" t="s">
        <v>303</v>
      </c>
      <c r="AV614" s="72" t="b">
        <v>0</v>
      </c>
      <c r="AW614" s="72" t="s">
        <v>313</v>
      </c>
      <c r="AX614" s="76" t="s">
        <v>28782</v>
      </c>
      <c r="AY614" s="72" t="s">
        <v>66</v>
      </c>
    </row>
    <row r="615" spans="1:51" x14ac:dyDescent="0.35">
      <c r="A615" s="70" t="s">
        <v>1239</v>
      </c>
      <c r="B615" s="83"/>
      <c r="C615" s="83"/>
      <c r="D615" s="84"/>
      <c r="E615" s="107"/>
      <c r="F615" s="80" t="s">
        <v>9540</v>
      </c>
      <c r="G615" s="108"/>
      <c r="H615" s="81"/>
      <c r="I615" s="87"/>
      <c r="J615" s="109"/>
      <c r="K615" s="81" t="s">
        <v>31048</v>
      </c>
      <c r="L615" s="110"/>
      <c r="M615" s="92"/>
      <c r="N615" s="92"/>
      <c r="O615" s="93"/>
      <c r="P615" s="94"/>
      <c r="Q615" s="94"/>
      <c r="R615" s="79"/>
      <c r="S615" s="79"/>
      <c r="T615" s="79"/>
      <c r="U615" s="79"/>
      <c r="V615" s="52"/>
      <c r="W615" s="52"/>
      <c r="X615" s="52"/>
      <c r="Y615" s="52"/>
      <c r="Z615" s="51"/>
      <c r="AA615" s="88"/>
      <c r="AB615" s="88"/>
      <c r="AC615" s="89"/>
      <c r="AD615" s="72" t="s">
        <v>19730</v>
      </c>
      <c r="AE615" s="72">
        <v>1036</v>
      </c>
      <c r="AF615" s="72">
        <v>35</v>
      </c>
      <c r="AG615" s="72">
        <v>821</v>
      </c>
      <c r="AH615" s="72">
        <v>679</v>
      </c>
      <c r="AI615" s="72">
        <v>-25200</v>
      </c>
      <c r="AJ615" s="72" t="s">
        <v>21795</v>
      </c>
      <c r="AK615" s="72" t="s">
        <v>23448</v>
      </c>
      <c r="AL615" s="72"/>
      <c r="AM615" s="72" t="s">
        <v>282</v>
      </c>
      <c r="AN615" s="74">
        <v>41740.49832175926</v>
      </c>
      <c r="AO615" s="76" t="s">
        <v>25783</v>
      </c>
      <c r="AP615" s="72" t="b">
        <v>0</v>
      </c>
      <c r="AQ615" s="72" t="b">
        <v>0</v>
      </c>
      <c r="AR615" s="72" t="b">
        <v>0</v>
      </c>
      <c r="AS615" s="72" t="s">
        <v>231</v>
      </c>
      <c r="AT615" s="72">
        <v>7</v>
      </c>
      <c r="AU615" s="76" t="s">
        <v>305</v>
      </c>
      <c r="AV615" s="72" t="b">
        <v>0</v>
      </c>
      <c r="AW615" s="72" t="s">
        <v>313</v>
      </c>
      <c r="AX615" s="76" t="s">
        <v>28783</v>
      </c>
      <c r="AY615" s="72" t="s">
        <v>66</v>
      </c>
    </row>
    <row r="616" spans="1:51" x14ac:dyDescent="0.35">
      <c r="A616" s="70" t="s">
        <v>1240</v>
      </c>
      <c r="B616" s="83"/>
      <c r="C616" s="83"/>
      <c r="D616" s="84"/>
      <c r="E616" s="107"/>
      <c r="F616" s="80" t="s">
        <v>9541</v>
      </c>
      <c r="G616" s="108"/>
      <c r="H616" s="81"/>
      <c r="I616" s="87"/>
      <c r="J616" s="109"/>
      <c r="K616" s="81" t="s">
        <v>31049</v>
      </c>
      <c r="L616" s="110"/>
      <c r="M616" s="92"/>
      <c r="N616" s="92"/>
      <c r="O616" s="93"/>
      <c r="P616" s="94"/>
      <c r="Q616" s="94"/>
      <c r="R616" s="79"/>
      <c r="S616" s="79"/>
      <c r="T616" s="79"/>
      <c r="U616" s="79"/>
      <c r="V616" s="52"/>
      <c r="W616" s="52"/>
      <c r="X616" s="52"/>
      <c r="Y616" s="52"/>
      <c r="Z616" s="51"/>
      <c r="AA616" s="88"/>
      <c r="AB616" s="88"/>
      <c r="AC616" s="89"/>
      <c r="AD616" s="72" t="s">
        <v>19731</v>
      </c>
      <c r="AE616" s="72">
        <v>2277</v>
      </c>
      <c r="AF616" s="72">
        <v>61</v>
      </c>
      <c r="AG616" s="72">
        <v>813</v>
      </c>
      <c r="AH616" s="72">
        <v>646</v>
      </c>
      <c r="AI616" s="72"/>
      <c r="AJ616" s="72" t="s">
        <v>21796</v>
      </c>
      <c r="AK616" s="72" t="s">
        <v>23449</v>
      </c>
      <c r="AL616" s="76" t="s">
        <v>24514</v>
      </c>
      <c r="AM616" s="72"/>
      <c r="AN616" s="74">
        <v>40859.909270833334</v>
      </c>
      <c r="AO616" s="76" t="s">
        <v>25784</v>
      </c>
      <c r="AP616" s="72" t="b">
        <v>0</v>
      </c>
      <c r="AQ616" s="72" t="b">
        <v>0</v>
      </c>
      <c r="AR616" s="72" t="b">
        <v>0</v>
      </c>
      <c r="AS616" s="72" t="s">
        <v>231</v>
      </c>
      <c r="AT616" s="72">
        <v>8</v>
      </c>
      <c r="AU616" s="76" t="s">
        <v>520</v>
      </c>
      <c r="AV616" s="72" t="b">
        <v>0</v>
      </c>
      <c r="AW616" s="72" t="s">
        <v>313</v>
      </c>
      <c r="AX616" s="76" t="s">
        <v>28784</v>
      </c>
      <c r="AY616" s="72" t="s">
        <v>66</v>
      </c>
    </row>
    <row r="617" spans="1:51" x14ac:dyDescent="0.35">
      <c r="A617" s="70" t="s">
        <v>1241</v>
      </c>
      <c r="B617" s="83"/>
      <c r="C617" s="83"/>
      <c r="D617" s="84"/>
      <c r="E617" s="107"/>
      <c r="F617" s="80" t="s">
        <v>9542</v>
      </c>
      <c r="G617" s="108"/>
      <c r="H617" s="81"/>
      <c r="I617" s="87"/>
      <c r="J617" s="109"/>
      <c r="K617" s="81" t="s">
        <v>31050</v>
      </c>
      <c r="L617" s="110"/>
      <c r="M617" s="92"/>
      <c r="N617" s="92"/>
      <c r="O617" s="93"/>
      <c r="P617" s="94"/>
      <c r="Q617" s="94"/>
      <c r="R617" s="79"/>
      <c r="S617" s="79"/>
      <c r="T617" s="79"/>
      <c r="U617" s="79"/>
      <c r="V617" s="52"/>
      <c r="W617" s="52"/>
      <c r="X617" s="52"/>
      <c r="Y617" s="52"/>
      <c r="Z617" s="51"/>
      <c r="AA617" s="88"/>
      <c r="AB617" s="88"/>
      <c r="AC617" s="89"/>
      <c r="AD617" s="72" t="s">
        <v>19732</v>
      </c>
      <c r="AE617" s="72">
        <v>2253</v>
      </c>
      <c r="AF617" s="72">
        <v>60</v>
      </c>
      <c r="AG617" s="72">
        <v>691</v>
      </c>
      <c r="AH617" s="72">
        <v>563</v>
      </c>
      <c r="AI617" s="72"/>
      <c r="AJ617" s="72" t="s">
        <v>21797</v>
      </c>
      <c r="AK617" s="72" t="s">
        <v>23450</v>
      </c>
      <c r="AL617" s="76" t="s">
        <v>24515</v>
      </c>
      <c r="AM617" s="72"/>
      <c r="AN617" s="74">
        <v>40877.996944444443</v>
      </c>
      <c r="AO617" s="76" t="s">
        <v>25785</v>
      </c>
      <c r="AP617" s="72" t="b">
        <v>0</v>
      </c>
      <c r="AQ617" s="72" t="b">
        <v>0</v>
      </c>
      <c r="AR617" s="72" t="b">
        <v>0</v>
      </c>
      <c r="AS617" s="72" t="s">
        <v>231</v>
      </c>
      <c r="AT617" s="72">
        <v>7</v>
      </c>
      <c r="AU617" s="76" t="s">
        <v>27174</v>
      </c>
      <c r="AV617" s="72" t="b">
        <v>0</v>
      </c>
      <c r="AW617" s="72" t="s">
        <v>313</v>
      </c>
      <c r="AX617" s="76" t="s">
        <v>28785</v>
      </c>
      <c r="AY617" s="72" t="s">
        <v>66</v>
      </c>
    </row>
    <row r="618" spans="1:51" x14ac:dyDescent="0.35">
      <c r="A618" s="70" t="s">
        <v>1242</v>
      </c>
      <c r="B618" s="83"/>
      <c r="C618" s="83"/>
      <c r="D618" s="84"/>
      <c r="E618" s="107"/>
      <c r="F618" s="80" t="s">
        <v>9543</v>
      </c>
      <c r="G618" s="108"/>
      <c r="H618" s="81"/>
      <c r="I618" s="87"/>
      <c r="J618" s="109"/>
      <c r="K618" s="81" t="s">
        <v>31051</v>
      </c>
      <c r="L618" s="110"/>
      <c r="M618" s="92"/>
      <c r="N618" s="92"/>
      <c r="O618" s="93"/>
      <c r="P618" s="94"/>
      <c r="Q618" s="94"/>
      <c r="R618" s="79"/>
      <c r="S618" s="79"/>
      <c r="T618" s="79"/>
      <c r="U618" s="79"/>
      <c r="V618" s="52"/>
      <c r="W618" s="52"/>
      <c r="X618" s="52"/>
      <c r="Y618" s="52"/>
      <c r="Z618" s="51"/>
      <c r="AA618" s="88"/>
      <c r="AB618" s="88"/>
      <c r="AC618" s="89"/>
      <c r="AD618" s="72" t="s">
        <v>19733</v>
      </c>
      <c r="AE618" s="72">
        <v>73</v>
      </c>
      <c r="AF618" s="72">
        <v>1409</v>
      </c>
      <c r="AG618" s="72">
        <v>10836</v>
      </c>
      <c r="AH618" s="72">
        <v>5</v>
      </c>
      <c r="AI618" s="72"/>
      <c r="AJ618" s="72" t="s">
        <v>21798</v>
      </c>
      <c r="AK618" s="72" t="s">
        <v>23451</v>
      </c>
      <c r="AL618" s="72"/>
      <c r="AM618" s="72"/>
      <c r="AN618" s="74">
        <v>42144.756516203706</v>
      </c>
      <c r="AO618" s="76" t="s">
        <v>25786</v>
      </c>
      <c r="AP618" s="72" t="b">
        <v>0</v>
      </c>
      <c r="AQ618" s="72" t="b">
        <v>0</v>
      </c>
      <c r="AR618" s="72" t="b">
        <v>0</v>
      </c>
      <c r="AS618" s="72" t="s">
        <v>231</v>
      </c>
      <c r="AT618" s="72">
        <v>425</v>
      </c>
      <c r="AU618" s="76" t="s">
        <v>303</v>
      </c>
      <c r="AV618" s="72" t="b">
        <v>0</v>
      </c>
      <c r="AW618" s="72" t="s">
        <v>313</v>
      </c>
      <c r="AX618" s="76" t="s">
        <v>28786</v>
      </c>
      <c r="AY618" s="72" t="s">
        <v>66</v>
      </c>
    </row>
    <row r="619" spans="1:51" x14ac:dyDescent="0.35">
      <c r="A619" s="70" t="s">
        <v>1243</v>
      </c>
      <c r="B619" s="83"/>
      <c r="C619" s="83"/>
      <c r="D619" s="84"/>
      <c r="E619" s="107"/>
      <c r="F619" s="80" t="s">
        <v>9544</v>
      </c>
      <c r="G619" s="108"/>
      <c r="H619" s="81"/>
      <c r="I619" s="87"/>
      <c r="J619" s="109"/>
      <c r="K619" s="81" t="s">
        <v>31052</v>
      </c>
      <c r="L619" s="110"/>
      <c r="M619" s="92"/>
      <c r="N619" s="92"/>
      <c r="O619" s="93"/>
      <c r="P619" s="94"/>
      <c r="Q619" s="94"/>
      <c r="R619" s="79"/>
      <c r="S619" s="79"/>
      <c r="T619" s="79"/>
      <c r="U619" s="79"/>
      <c r="V619" s="52"/>
      <c r="W619" s="52"/>
      <c r="X619" s="52"/>
      <c r="Y619" s="52"/>
      <c r="Z619" s="51"/>
      <c r="AA619" s="88"/>
      <c r="AB619" s="88"/>
      <c r="AC619" s="89"/>
      <c r="AD619" s="72" t="s">
        <v>19734</v>
      </c>
      <c r="AE619" s="72">
        <v>631</v>
      </c>
      <c r="AF619" s="72">
        <v>1022</v>
      </c>
      <c r="AG619" s="72">
        <v>76341</v>
      </c>
      <c r="AH619" s="72">
        <v>45095</v>
      </c>
      <c r="AI619" s="72">
        <v>7200</v>
      </c>
      <c r="AJ619" s="72" t="s">
        <v>21799</v>
      </c>
      <c r="AK619" s="72" t="s">
        <v>23452</v>
      </c>
      <c r="AL619" s="72"/>
      <c r="AM619" s="72" t="s">
        <v>331</v>
      </c>
      <c r="AN619" s="74">
        <v>40584.00271990741</v>
      </c>
      <c r="AO619" s="76" t="s">
        <v>25787</v>
      </c>
      <c r="AP619" s="72" t="b">
        <v>0</v>
      </c>
      <c r="AQ619" s="72" t="b">
        <v>0</v>
      </c>
      <c r="AR619" s="72" t="b">
        <v>0</v>
      </c>
      <c r="AS619" s="72" t="s">
        <v>300</v>
      </c>
      <c r="AT619" s="72">
        <v>18</v>
      </c>
      <c r="AU619" s="76" t="s">
        <v>305</v>
      </c>
      <c r="AV619" s="72" t="b">
        <v>0</v>
      </c>
      <c r="AW619" s="72" t="s">
        <v>313</v>
      </c>
      <c r="AX619" s="76" t="s">
        <v>28787</v>
      </c>
      <c r="AY619" s="72" t="s">
        <v>66</v>
      </c>
    </row>
    <row r="620" spans="1:51" x14ac:dyDescent="0.35">
      <c r="A620" s="70" t="s">
        <v>1244</v>
      </c>
      <c r="B620" s="83"/>
      <c r="C620" s="83"/>
      <c r="D620" s="84"/>
      <c r="E620" s="107"/>
      <c r="F620" s="80" t="s">
        <v>9545</v>
      </c>
      <c r="G620" s="108"/>
      <c r="H620" s="81"/>
      <c r="I620" s="87"/>
      <c r="J620" s="109"/>
      <c r="K620" s="81" t="s">
        <v>31053</v>
      </c>
      <c r="L620" s="110"/>
      <c r="M620" s="92"/>
      <c r="N620" s="92"/>
      <c r="O620" s="93"/>
      <c r="P620" s="94"/>
      <c r="Q620" s="94"/>
      <c r="R620" s="79"/>
      <c r="S620" s="79"/>
      <c r="T620" s="79"/>
      <c r="U620" s="79"/>
      <c r="V620" s="52"/>
      <c r="W620" s="52"/>
      <c r="X620" s="52"/>
      <c r="Y620" s="52"/>
      <c r="Z620" s="51"/>
      <c r="AA620" s="88"/>
      <c r="AB620" s="88"/>
      <c r="AC620" s="89"/>
      <c r="AD620" s="72" t="s">
        <v>1244</v>
      </c>
      <c r="AE620" s="72">
        <v>0</v>
      </c>
      <c r="AF620" s="72">
        <v>17</v>
      </c>
      <c r="AG620" s="72">
        <v>3940</v>
      </c>
      <c r="AH620" s="72">
        <v>0</v>
      </c>
      <c r="AI620" s="72"/>
      <c r="AJ620" s="72"/>
      <c r="AK620" s="72"/>
      <c r="AL620" s="72"/>
      <c r="AM620" s="72"/>
      <c r="AN620" s="74">
        <v>42443.698263888888</v>
      </c>
      <c r="AO620" s="76" t="s">
        <v>25788</v>
      </c>
      <c r="AP620" s="72" t="b">
        <v>1</v>
      </c>
      <c r="AQ620" s="72" t="b">
        <v>0</v>
      </c>
      <c r="AR620" s="72" t="b">
        <v>0</v>
      </c>
      <c r="AS620" s="72" t="s">
        <v>231</v>
      </c>
      <c r="AT620" s="72">
        <v>6</v>
      </c>
      <c r="AU620" s="72"/>
      <c r="AV620" s="72" t="b">
        <v>0</v>
      </c>
      <c r="AW620" s="72" t="s">
        <v>313</v>
      </c>
      <c r="AX620" s="76" t="s">
        <v>28788</v>
      </c>
      <c r="AY620" s="72" t="s">
        <v>66</v>
      </c>
    </row>
    <row r="621" spans="1:51" x14ac:dyDescent="0.35">
      <c r="A621" s="70" t="s">
        <v>1245</v>
      </c>
      <c r="B621" s="83"/>
      <c r="C621" s="83"/>
      <c r="D621" s="84"/>
      <c r="E621" s="107"/>
      <c r="F621" s="80" t="s">
        <v>9546</v>
      </c>
      <c r="G621" s="108"/>
      <c r="H621" s="81"/>
      <c r="I621" s="87"/>
      <c r="J621" s="109"/>
      <c r="K621" s="81" t="s">
        <v>31054</v>
      </c>
      <c r="L621" s="110"/>
      <c r="M621" s="92"/>
      <c r="N621" s="92"/>
      <c r="O621" s="93"/>
      <c r="P621" s="94"/>
      <c r="Q621" s="94"/>
      <c r="R621" s="79"/>
      <c r="S621" s="79"/>
      <c r="T621" s="79"/>
      <c r="U621" s="79"/>
      <c r="V621" s="52"/>
      <c r="W621" s="52"/>
      <c r="X621" s="52"/>
      <c r="Y621" s="52"/>
      <c r="Z621" s="51"/>
      <c r="AA621" s="88"/>
      <c r="AB621" s="88"/>
      <c r="AC621" s="89"/>
      <c r="AD621" s="72" t="s">
        <v>19735</v>
      </c>
      <c r="AE621" s="72">
        <v>1444</v>
      </c>
      <c r="AF621" s="72">
        <v>34</v>
      </c>
      <c r="AG621" s="72">
        <v>742</v>
      </c>
      <c r="AH621" s="72">
        <v>612</v>
      </c>
      <c r="AI621" s="72">
        <v>-25200</v>
      </c>
      <c r="AJ621" s="72" t="s">
        <v>21800</v>
      </c>
      <c r="AK621" s="72" t="s">
        <v>23453</v>
      </c>
      <c r="AL621" s="72"/>
      <c r="AM621" s="72" t="s">
        <v>282</v>
      </c>
      <c r="AN621" s="74">
        <v>41739.93550925926</v>
      </c>
      <c r="AO621" s="76" t="s">
        <v>25789</v>
      </c>
      <c r="AP621" s="72" t="b">
        <v>0</v>
      </c>
      <c r="AQ621" s="72" t="b">
        <v>0</v>
      </c>
      <c r="AR621" s="72" t="b">
        <v>0</v>
      </c>
      <c r="AS621" s="72" t="s">
        <v>231</v>
      </c>
      <c r="AT621" s="72">
        <v>15</v>
      </c>
      <c r="AU621" s="76" t="s">
        <v>27174</v>
      </c>
      <c r="AV621" s="72" t="b">
        <v>0</v>
      </c>
      <c r="AW621" s="72" t="s">
        <v>313</v>
      </c>
      <c r="AX621" s="76" t="s">
        <v>28789</v>
      </c>
      <c r="AY621" s="72" t="s">
        <v>66</v>
      </c>
    </row>
    <row r="622" spans="1:51" x14ac:dyDescent="0.35">
      <c r="A622" s="70" t="s">
        <v>1246</v>
      </c>
      <c r="B622" s="83"/>
      <c r="C622" s="83"/>
      <c r="D622" s="84"/>
      <c r="E622" s="107"/>
      <c r="F622" s="80" t="s">
        <v>9547</v>
      </c>
      <c r="G622" s="108"/>
      <c r="H622" s="81"/>
      <c r="I622" s="87"/>
      <c r="J622" s="109"/>
      <c r="K622" s="81" t="s">
        <v>31055</v>
      </c>
      <c r="L622" s="110"/>
      <c r="M622" s="92"/>
      <c r="N622" s="92"/>
      <c r="O622" s="93"/>
      <c r="P622" s="94"/>
      <c r="Q622" s="94"/>
      <c r="R622" s="79"/>
      <c r="S622" s="79"/>
      <c r="T622" s="79"/>
      <c r="U622" s="79"/>
      <c r="V622" s="52"/>
      <c r="W622" s="52"/>
      <c r="X622" s="52"/>
      <c r="Y622" s="52"/>
      <c r="Z622" s="51"/>
      <c r="AA622" s="88"/>
      <c r="AB622" s="88"/>
      <c r="AC622" s="89"/>
      <c r="AD622" s="72" t="s">
        <v>19736</v>
      </c>
      <c r="AE622" s="72">
        <v>2689</v>
      </c>
      <c r="AF622" s="72">
        <v>2077</v>
      </c>
      <c r="AG622" s="72">
        <v>28595</v>
      </c>
      <c r="AH622" s="72">
        <v>0</v>
      </c>
      <c r="AI622" s="72">
        <v>-25200</v>
      </c>
      <c r="AJ622" s="72" t="s">
        <v>21801</v>
      </c>
      <c r="AK622" s="72" t="s">
        <v>279</v>
      </c>
      <c r="AL622" s="76" t="s">
        <v>24516</v>
      </c>
      <c r="AM622" s="72" t="s">
        <v>282</v>
      </c>
      <c r="AN622" s="74">
        <v>42537.563715277778</v>
      </c>
      <c r="AO622" s="72"/>
      <c r="AP622" s="72" t="b">
        <v>1</v>
      </c>
      <c r="AQ622" s="72" t="b">
        <v>0</v>
      </c>
      <c r="AR622" s="72" t="b">
        <v>0</v>
      </c>
      <c r="AS622" s="72" t="s">
        <v>231</v>
      </c>
      <c r="AT622" s="72">
        <v>358</v>
      </c>
      <c r="AU622" s="72"/>
      <c r="AV622" s="72" t="b">
        <v>0</v>
      </c>
      <c r="AW622" s="72" t="s">
        <v>313</v>
      </c>
      <c r="AX622" s="76" t="s">
        <v>28790</v>
      </c>
      <c r="AY622" s="72" t="s">
        <v>66</v>
      </c>
    </row>
    <row r="623" spans="1:51" x14ac:dyDescent="0.35">
      <c r="A623" s="70" t="s">
        <v>1247</v>
      </c>
      <c r="B623" s="83"/>
      <c r="C623" s="83"/>
      <c r="D623" s="84"/>
      <c r="E623" s="107"/>
      <c r="F623" s="80" t="s">
        <v>9548</v>
      </c>
      <c r="G623" s="108"/>
      <c r="H623" s="81"/>
      <c r="I623" s="87"/>
      <c r="J623" s="109"/>
      <c r="K623" s="81" t="s">
        <v>31056</v>
      </c>
      <c r="L623" s="110"/>
      <c r="M623" s="92"/>
      <c r="N623" s="92"/>
      <c r="O623" s="93"/>
      <c r="P623" s="94"/>
      <c r="Q623" s="94"/>
      <c r="R623" s="79"/>
      <c r="S623" s="79"/>
      <c r="T623" s="79"/>
      <c r="U623" s="79"/>
      <c r="V623" s="52"/>
      <c r="W623" s="52"/>
      <c r="X623" s="52"/>
      <c r="Y623" s="52"/>
      <c r="Z623" s="51"/>
      <c r="AA623" s="88"/>
      <c r="AB623" s="88"/>
      <c r="AC623" s="89"/>
      <c r="AD623" s="72" t="s">
        <v>19737</v>
      </c>
      <c r="AE623" s="72">
        <v>1658</v>
      </c>
      <c r="AF623" s="72">
        <v>22</v>
      </c>
      <c r="AG623" s="72">
        <v>692</v>
      </c>
      <c r="AH623" s="72">
        <v>575</v>
      </c>
      <c r="AI623" s="72"/>
      <c r="AJ623" s="72" t="s">
        <v>21802</v>
      </c>
      <c r="AK623" s="72" t="s">
        <v>23454</v>
      </c>
      <c r="AL623" s="72"/>
      <c r="AM623" s="72"/>
      <c r="AN623" s="74">
        <v>41086.888055555559</v>
      </c>
      <c r="AO623" s="76" t="s">
        <v>25790</v>
      </c>
      <c r="AP623" s="72" t="b">
        <v>0</v>
      </c>
      <c r="AQ623" s="72" t="b">
        <v>0</v>
      </c>
      <c r="AR623" s="72" t="b">
        <v>0</v>
      </c>
      <c r="AS623" s="72" t="s">
        <v>231</v>
      </c>
      <c r="AT623" s="72">
        <v>5</v>
      </c>
      <c r="AU623" s="76" t="s">
        <v>345</v>
      </c>
      <c r="AV623" s="72" t="b">
        <v>0</v>
      </c>
      <c r="AW623" s="72" t="s">
        <v>313</v>
      </c>
      <c r="AX623" s="76" t="s">
        <v>28791</v>
      </c>
      <c r="AY623" s="72" t="s">
        <v>66</v>
      </c>
    </row>
    <row r="624" spans="1:51" x14ac:dyDescent="0.35">
      <c r="A624" s="70" t="s">
        <v>1248</v>
      </c>
      <c r="B624" s="83"/>
      <c r="C624" s="83"/>
      <c r="D624" s="84"/>
      <c r="E624" s="107"/>
      <c r="F624" s="80" t="s">
        <v>27791</v>
      </c>
      <c r="G624" s="108"/>
      <c r="H624" s="81"/>
      <c r="I624" s="87"/>
      <c r="J624" s="109"/>
      <c r="K624" s="81" t="s">
        <v>31057</v>
      </c>
      <c r="L624" s="110"/>
      <c r="M624" s="92"/>
      <c r="N624" s="92"/>
      <c r="O624" s="93"/>
      <c r="P624" s="94"/>
      <c r="Q624" s="94"/>
      <c r="R624" s="79"/>
      <c r="S624" s="79"/>
      <c r="T624" s="79"/>
      <c r="U624" s="79"/>
      <c r="V624" s="52"/>
      <c r="W624" s="52"/>
      <c r="X624" s="52"/>
      <c r="Y624" s="52"/>
      <c r="Z624" s="51"/>
      <c r="AA624" s="88"/>
      <c r="AB624" s="88"/>
      <c r="AC624" s="89"/>
      <c r="AD624" s="72" t="s">
        <v>19738</v>
      </c>
      <c r="AE624" s="72">
        <v>1440</v>
      </c>
      <c r="AF624" s="72">
        <v>314</v>
      </c>
      <c r="AG624" s="72">
        <v>170511</v>
      </c>
      <c r="AH624" s="72">
        <v>30</v>
      </c>
      <c r="AI624" s="72"/>
      <c r="AJ624" s="72" t="s">
        <v>21803</v>
      </c>
      <c r="AK624" s="72"/>
      <c r="AL624" s="76" t="s">
        <v>24517</v>
      </c>
      <c r="AM624" s="72"/>
      <c r="AN624" s="74">
        <v>42613.569201388891</v>
      </c>
      <c r="AO624" s="72"/>
      <c r="AP624" s="72" t="b">
        <v>0</v>
      </c>
      <c r="AQ624" s="72" t="b">
        <v>0</v>
      </c>
      <c r="AR624" s="72" t="b">
        <v>0</v>
      </c>
      <c r="AS624" s="72" t="s">
        <v>231</v>
      </c>
      <c r="AT624" s="72">
        <v>16</v>
      </c>
      <c r="AU624" s="76" t="s">
        <v>303</v>
      </c>
      <c r="AV624" s="72" t="b">
        <v>0</v>
      </c>
      <c r="AW624" s="72" t="s">
        <v>313</v>
      </c>
      <c r="AX624" s="76" t="s">
        <v>28792</v>
      </c>
      <c r="AY624" s="72" t="s">
        <v>66</v>
      </c>
    </row>
    <row r="625" spans="1:51" x14ac:dyDescent="0.35">
      <c r="A625" s="70" t="s">
        <v>1249</v>
      </c>
      <c r="B625" s="83"/>
      <c r="C625" s="83"/>
      <c r="D625" s="84"/>
      <c r="E625" s="107"/>
      <c r="F625" s="80" t="s">
        <v>9549</v>
      </c>
      <c r="G625" s="108"/>
      <c r="H625" s="81"/>
      <c r="I625" s="87"/>
      <c r="J625" s="109"/>
      <c r="K625" s="81" t="s">
        <v>31058</v>
      </c>
      <c r="L625" s="110"/>
      <c r="M625" s="92"/>
      <c r="N625" s="92"/>
      <c r="O625" s="93"/>
      <c r="P625" s="94"/>
      <c r="Q625" s="94"/>
      <c r="R625" s="79"/>
      <c r="S625" s="79"/>
      <c r="T625" s="79"/>
      <c r="U625" s="79"/>
      <c r="V625" s="52"/>
      <c r="W625" s="52"/>
      <c r="X625" s="52"/>
      <c r="Y625" s="52"/>
      <c r="Z625" s="51"/>
      <c r="AA625" s="88"/>
      <c r="AB625" s="88"/>
      <c r="AC625" s="89"/>
      <c r="AD625" s="72" t="s">
        <v>19739</v>
      </c>
      <c r="AE625" s="72">
        <v>1679</v>
      </c>
      <c r="AF625" s="72">
        <v>2295</v>
      </c>
      <c r="AG625" s="72">
        <v>64939</v>
      </c>
      <c r="AH625" s="72">
        <v>6303</v>
      </c>
      <c r="AI625" s="72">
        <v>-18000</v>
      </c>
      <c r="AJ625" s="72" t="s">
        <v>21804</v>
      </c>
      <c r="AK625" s="72" t="s">
        <v>23455</v>
      </c>
      <c r="AL625" s="76" t="s">
        <v>24518</v>
      </c>
      <c r="AM625" s="72" t="s">
        <v>366</v>
      </c>
      <c r="AN625" s="74">
        <v>40868.600613425922</v>
      </c>
      <c r="AO625" s="76" t="s">
        <v>25791</v>
      </c>
      <c r="AP625" s="72" t="b">
        <v>0</v>
      </c>
      <c r="AQ625" s="72" t="b">
        <v>0</v>
      </c>
      <c r="AR625" s="72" t="b">
        <v>1</v>
      </c>
      <c r="AS625" s="72" t="s">
        <v>231</v>
      </c>
      <c r="AT625" s="72">
        <v>13</v>
      </c>
      <c r="AU625" s="76" t="s">
        <v>303</v>
      </c>
      <c r="AV625" s="72" t="b">
        <v>0</v>
      </c>
      <c r="AW625" s="72" t="s">
        <v>313</v>
      </c>
      <c r="AX625" s="76" t="s">
        <v>28793</v>
      </c>
      <c r="AY625" s="72" t="s">
        <v>66</v>
      </c>
    </row>
    <row r="626" spans="1:51" x14ac:dyDescent="0.35">
      <c r="A626" s="70" t="s">
        <v>1250</v>
      </c>
      <c r="B626" s="83"/>
      <c r="C626" s="83"/>
      <c r="D626" s="84"/>
      <c r="E626" s="107"/>
      <c r="F626" s="80" t="s">
        <v>9550</v>
      </c>
      <c r="G626" s="108"/>
      <c r="H626" s="81"/>
      <c r="I626" s="87"/>
      <c r="J626" s="109"/>
      <c r="K626" s="81" t="s">
        <v>31059</v>
      </c>
      <c r="L626" s="110"/>
      <c r="M626" s="92"/>
      <c r="N626" s="92"/>
      <c r="O626" s="93"/>
      <c r="P626" s="94"/>
      <c r="Q626" s="94"/>
      <c r="R626" s="79"/>
      <c r="S626" s="79"/>
      <c r="T626" s="79"/>
      <c r="U626" s="79"/>
      <c r="V626" s="52"/>
      <c r="W626" s="52"/>
      <c r="X626" s="52"/>
      <c r="Y626" s="52"/>
      <c r="Z626" s="51"/>
      <c r="AA626" s="88"/>
      <c r="AB626" s="88"/>
      <c r="AC626" s="89"/>
      <c r="AD626" s="72" t="s">
        <v>19740</v>
      </c>
      <c r="AE626" s="72">
        <v>14</v>
      </c>
      <c r="AF626" s="72">
        <v>1621</v>
      </c>
      <c r="AG626" s="72">
        <v>693888</v>
      </c>
      <c r="AH626" s="72">
        <v>1</v>
      </c>
      <c r="AI626" s="72">
        <v>32400</v>
      </c>
      <c r="AJ626" s="72" t="s">
        <v>21805</v>
      </c>
      <c r="AK626" s="72"/>
      <c r="AL626" s="76" t="s">
        <v>24519</v>
      </c>
      <c r="AM626" s="72" t="s">
        <v>336</v>
      </c>
      <c r="AN626" s="74">
        <v>40787.098124999997</v>
      </c>
      <c r="AO626" s="72"/>
      <c r="AP626" s="72" t="b">
        <v>1</v>
      </c>
      <c r="AQ626" s="72" t="b">
        <v>0</v>
      </c>
      <c r="AR626" s="72" t="b">
        <v>1</v>
      </c>
      <c r="AS626" s="72" t="s">
        <v>324</v>
      </c>
      <c r="AT626" s="72">
        <v>74</v>
      </c>
      <c r="AU626" s="76" t="s">
        <v>303</v>
      </c>
      <c r="AV626" s="72" t="b">
        <v>0</v>
      </c>
      <c r="AW626" s="72" t="s">
        <v>313</v>
      </c>
      <c r="AX626" s="76" t="s">
        <v>28794</v>
      </c>
      <c r="AY626" s="72" t="s">
        <v>66</v>
      </c>
    </row>
    <row r="627" spans="1:51" x14ac:dyDescent="0.35">
      <c r="A627" s="70" t="s">
        <v>1251</v>
      </c>
      <c r="B627" s="83"/>
      <c r="C627" s="83"/>
      <c r="D627" s="84"/>
      <c r="E627" s="107"/>
      <c r="F627" s="80" t="s">
        <v>27792</v>
      </c>
      <c r="G627" s="108"/>
      <c r="H627" s="81"/>
      <c r="I627" s="87"/>
      <c r="J627" s="109"/>
      <c r="K627" s="81" t="s">
        <v>31060</v>
      </c>
      <c r="L627" s="110"/>
      <c r="M627" s="92"/>
      <c r="N627" s="92"/>
      <c r="O627" s="93"/>
      <c r="P627" s="94"/>
      <c r="Q627" s="94"/>
      <c r="R627" s="79"/>
      <c r="S627" s="79"/>
      <c r="T627" s="79"/>
      <c r="U627" s="79"/>
      <c r="V627" s="52"/>
      <c r="W627" s="52"/>
      <c r="X627" s="52"/>
      <c r="Y627" s="52"/>
      <c r="Z627" s="51"/>
      <c r="AA627" s="88"/>
      <c r="AB627" s="88"/>
      <c r="AC627" s="89"/>
      <c r="AD627" s="72" t="s">
        <v>19741</v>
      </c>
      <c r="AE627" s="72">
        <v>1042</v>
      </c>
      <c r="AF627" s="72">
        <v>319</v>
      </c>
      <c r="AG627" s="72">
        <v>1239</v>
      </c>
      <c r="AH627" s="72">
        <v>1858</v>
      </c>
      <c r="AI627" s="72"/>
      <c r="AJ627" s="72" t="s">
        <v>21806</v>
      </c>
      <c r="AK627" s="72" t="s">
        <v>23456</v>
      </c>
      <c r="AL627" s="72"/>
      <c r="AM627" s="72"/>
      <c r="AN627" s="74">
        <v>41849.811886574076</v>
      </c>
      <c r="AO627" s="76" t="s">
        <v>25792</v>
      </c>
      <c r="AP627" s="72" t="b">
        <v>1</v>
      </c>
      <c r="AQ627" s="72" t="b">
        <v>0</v>
      </c>
      <c r="AR627" s="72" t="b">
        <v>1</v>
      </c>
      <c r="AS627" s="72" t="s">
        <v>231</v>
      </c>
      <c r="AT627" s="72">
        <v>3</v>
      </c>
      <c r="AU627" s="76" t="s">
        <v>303</v>
      </c>
      <c r="AV627" s="72" t="b">
        <v>0</v>
      </c>
      <c r="AW627" s="72" t="s">
        <v>313</v>
      </c>
      <c r="AX627" s="76" t="s">
        <v>28795</v>
      </c>
      <c r="AY627" s="72" t="s">
        <v>66</v>
      </c>
    </row>
    <row r="628" spans="1:51" x14ac:dyDescent="0.35">
      <c r="A628" s="70" t="s">
        <v>1252</v>
      </c>
      <c r="B628" s="83"/>
      <c r="C628" s="83"/>
      <c r="D628" s="84"/>
      <c r="E628" s="107"/>
      <c r="F628" s="80" t="s">
        <v>9551</v>
      </c>
      <c r="G628" s="108"/>
      <c r="H628" s="81"/>
      <c r="I628" s="87"/>
      <c r="J628" s="109"/>
      <c r="K628" s="81" t="s">
        <v>31061</v>
      </c>
      <c r="L628" s="110"/>
      <c r="M628" s="92"/>
      <c r="N628" s="92"/>
      <c r="O628" s="93"/>
      <c r="P628" s="94"/>
      <c r="Q628" s="94"/>
      <c r="R628" s="79"/>
      <c r="S628" s="79"/>
      <c r="T628" s="79"/>
      <c r="U628" s="79"/>
      <c r="V628" s="52"/>
      <c r="W628" s="52"/>
      <c r="X628" s="52"/>
      <c r="Y628" s="52"/>
      <c r="Z628" s="51"/>
      <c r="AA628" s="88"/>
      <c r="AB628" s="88"/>
      <c r="AC628" s="89"/>
      <c r="AD628" s="72" t="s">
        <v>19742</v>
      </c>
      <c r="AE628" s="72">
        <v>4784</v>
      </c>
      <c r="AF628" s="72">
        <v>638</v>
      </c>
      <c r="AG628" s="72">
        <v>5098</v>
      </c>
      <c r="AH628" s="72">
        <v>9504</v>
      </c>
      <c r="AI628" s="72"/>
      <c r="AJ628" s="72" t="s">
        <v>21807</v>
      </c>
      <c r="AK628" s="72"/>
      <c r="AL628" s="72"/>
      <c r="AM628" s="72"/>
      <c r="AN628" s="74">
        <v>42742.787442129629</v>
      </c>
      <c r="AO628" s="76" t="s">
        <v>25793</v>
      </c>
      <c r="AP628" s="72" t="b">
        <v>1</v>
      </c>
      <c r="AQ628" s="72" t="b">
        <v>0</v>
      </c>
      <c r="AR628" s="72" t="b">
        <v>0</v>
      </c>
      <c r="AS628" s="72" t="s">
        <v>231</v>
      </c>
      <c r="AT628" s="72">
        <v>37</v>
      </c>
      <c r="AU628" s="72"/>
      <c r="AV628" s="72" t="b">
        <v>0</v>
      </c>
      <c r="AW628" s="72" t="s">
        <v>313</v>
      </c>
      <c r="AX628" s="76" t="s">
        <v>28796</v>
      </c>
      <c r="AY628" s="72" t="s">
        <v>66</v>
      </c>
    </row>
    <row r="629" spans="1:51" x14ac:dyDescent="0.35">
      <c r="A629" s="70" t="s">
        <v>2731</v>
      </c>
      <c r="B629" s="83"/>
      <c r="C629" s="83"/>
      <c r="D629" s="84"/>
      <c r="E629" s="107"/>
      <c r="F629" s="80" t="s">
        <v>10770</v>
      </c>
      <c r="G629" s="108"/>
      <c r="H629" s="81"/>
      <c r="I629" s="87"/>
      <c r="J629" s="109"/>
      <c r="K629" s="81" t="s">
        <v>31062</v>
      </c>
      <c r="L629" s="110"/>
      <c r="M629" s="92"/>
      <c r="N629" s="92"/>
      <c r="O629" s="93"/>
      <c r="P629" s="94"/>
      <c r="Q629" s="94"/>
      <c r="R629" s="79"/>
      <c r="S629" s="79"/>
      <c r="T629" s="79"/>
      <c r="U629" s="79"/>
      <c r="V629" s="52"/>
      <c r="W629" s="52"/>
      <c r="X629" s="52"/>
      <c r="Y629" s="52"/>
      <c r="Z629" s="51"/>
      <c r="AA629" s="88"/>
      <c r="AB629" s="88"/>
      <c r="AC629" s="89"/>
      <c r="AD629" s="72" t="s">
        <v>19743</v>
      </c>
      <c r="AE629" s="72">
        <v>228</v>
      </c>
      <c r="AF629" s="72">
        <v>542</v>
      </c>
      <c r="AG629" s="72">
        <v>245956</v>
      </c>
      <c r="AH629" s="72">
        <v>0</v>
      </c>
      <c r="AI629" s="72"/>
      <c r="AJ629" s="72" t="s">
        <v>21808</v>
      </c>
      <c r="AK629" s="72" t="s">
        <v>277</v>
      </c>
      <c r="AL629" s="76" t="s">
        <v>24520</v>
      </c>
      <c r="AM629" s="72"/>
      <c r="AN629" s="74">
        <v>41851.131145833337</v>
      </c>
      <c r="AO629" s="76" t="s">
        <v>25794</v>
      </c>
      <c r="AP629" s="72" t="b">
        <v>0</v>
      </c>
      <c r="AQ629" s="72" t="b">
        <v>0</v>
      </c>
      <c r="AR629" s="72" t="b">
        <v>0</v>
      </c>
      <c r="AS629" s="72" t="s">
        <v>231</v>
      </c>
      <c r="AT629" s="72">
        <v>219</v>
      </c>
      <c r="AU629" s="76" t="s">
        <v>303</v>
      </c>
      <c r="AV629" s="72" t="b">
        <v>0</v>
      </c>
      <c r="AW629" s="72" t="s">
        <v>313</v>
      </c>
      <c r="AX629" s="76" t="s">
        <v>28797</v>
      </c>
      <c r="AY629" s="72" t="s">
        <v>66</v>
      </c>
    </row>
    <row r="630" spans="1:51" x14ac:dyDescent="0.35">
      <c r="A630" s="70" t="s">
        <v>1253</v>
      </c>
      <c r="B630" s="83"/>
      <c r="C630" s="83"/>
      <c r="D630" s="84"/>
      <c r="E630" s="107"/>
      <c r="F630" s="80" t="s">
        <v>9552</v>
      </c>
      <c r="G630" s="108"/>
      <c r="H630" s="81"/>
      <c r="I630" s="87"/>
      <c r="J630" s="109"/>
      <c r="K630" s="81" t="s">
        <v>31063</v>
      </c>
      <c r="L630" s="110"/>
      <c r="M630" s="92"/>
      <c r="N630" s="92"/>
      <c r="O630" s="93"/>
      <c r="P630" s="94"/>
      <c r="Q630" s="94"/>
      <c r="R630" s="79"/>
      <c r="S630" s="79"/>
      <c r="T630" s="79"/>
      <c r="U630" s="79"/>
      <c r="V630" s="52"/>
      <c r="W630" s="52"/>
      <c r="X630" s="52"/>
      <c r="Y630" s="52"/>
      <c r="Z630" s="51"/>
      <c r="AA630" s="88"/>
      <c r="AB630" s="88"/>
      <c r="AC630" s="89"/>
      <c r="AD630" s="72" t="s">
        <v>19744</v>
      </c>
      <c r="AE630" s="72">
        <v>2285</v>
      </c>
      <c r="AF630" s="72">
        <v>45</v>
      </c>
      <c r="AG630" s="72">
        <v>598</v>
      </c>
      <c r="AH630" s="72">
        <v>477</v>
      </c>
      <c r="AI630" s="72">
        <v>-25200</v>
      </c>
      <c r="AJ630" s="72"/>
      <c r="AK630" s="72" t="s">
        <v>23457</v>
      </c>
      <c r="AL630" s="72"/>
      <c r="AM630" s="72" t="s">
        <v>282</v>
      </c>
      <c r="AN630" s="74">
        <v>41074.821122685185</v>
      </c>
      <c r="AO630" s="76" t="s">
        <v>25795</v>
      </c>
      <c r="AP630" s="72" t="b">
        <v>0</v>
      </c>
      <c r="AQ630" s="72" t="b">
        <v>0</v>
      </c>
      <c r="AR630" s="72" t="b">
        <v>0</v>
      </c>
      <c r="AS630" s="72" t="s">
        <v>231</v>
      </c>
      <c r="AT630" s="72">
        <v>11</v>
      </c>
      <c r="AU630" s="76" t="s">
        <v>346</v>
      </c>
      <c r="AV630" s="72" t="b">
        <v>0</v>
      </c>
      <c r="AW630" s="72" t="s">
        <v>313</v>
      </c>
      <c r="AX630" s="76" t="s">
        <v>28798</v>
      </c>
      <c r="AY630" s="72" t="s">
        <v>66</v>
      </c>
    </row>
    <row r="631" spans="1:51" x14ac:dyDescent="0.35">
      <c r="A631" s="70" t="s">
        <v>1254</v>
      </c>
      <c r="B631" s="83"/>
      <c r="C631" s="83"/>
      <c r="D631" s="84"/>
      <c r="E631" s="107"/>
      <c r="F631" s="80" t="s">
        <v>9553</v>
      </c>
      <c r="G631" s="108"/>
      <c r="H631" s="81"/>
      <c r="I631" s="87"/>
      <c r="J631" s="109"/>
      <c r="K631" s="81" t="s">
        <v>31064</v>
      </c>
      <c r="L631" s="110"/>
      <c r="M631" s="92"/>
      <c r="N631" s="92"/>
      <c r="O631" s="93"/>
      <c r="P631" s="94"/>
      <c r="Q631" s="94"/>
      <c r="R631" s="79"/>
      <c r="S631" s="79"/>
      <c r="T631" s="79"/>
      <c r="U631" s="79"/>
      <c r="V631" s="52"/>
      <c r="W631" s="52"/>
      <c r="X631" s="52"/>
      <c r="Y631" s="52"/>
      <c r="Z631" s="51"/>
      <c r="AA631" s="88"/>
      <c r="AB631" s="88"/>
      <c r="AC631" s="89"/>
      <c r="AD631" s="72" t="s">
        <v>19745</v>
      </c>
      <c r="AE631" s="72">
        <v>2</v>
      </c>
      <c r="AF631" s="72">
        <v>10</v>
      </c>
      <c r="AG631" s="72">
        <v>2483</v>
      </c>
      <c r="AH631" s="72">
        <v>0</v>
      </c>
      <c r="AI631" s="72"/>
      <c r="AJ631" s="72" t="s">
        <v>21809</v>
      </c>
      <c r="AK631" s="72" t="s">
        <v>23458</v>
      </c>
      <c r="AL631" s="72"/>
      <c r="AM631" s="72"/>
      <c r="AN631" s="74">
        <v>42390.228298611109</v>
      </c>
      <c r="AO631" s="76" t="s">
        <v>25796</v>
      </c>
      <c r="AP631" s="72" t="b">
        <v>0</v>
      </c>
      <c r="AQ631" s="72" t="b">
        <v>0</v>
      </c>
      <c r="AR631" s="72" t="b">
        <v>0</v>
      </c>
      <c r="AS631" s="72" t="s">
        <v>231</v>
      </c>
      <c r="AT631" s="72">
        <v>3</v>
      </c>
      <c r="AU631" s="76" t="s">
        <v>303</v>
      </c>
      <c r="AV631" s="72" t="b">
        <v>0</v>
      </c>
      <c r="AW631" s="72" t="s">
        <v>313</v>
      </c>
      <c r="AX631" s="76" t="s">
        <v>28799</v>
      </c>
      <c r="AY631" s="72" t="s">
        <v>66</v>
      </c>
    </row>
    <row r="632" spans="1:51" x14ac:dyDescent="0.35">
      <c r="A632" s="70" t="s">
        <v>1255</v>
      </c>
      <c r="B632" s="83"/>
      <c r="C632" s="83"/>
      <c r="D632" s="84"/>
      <c r="E632" s="107"/>
      <c r="F632" s="80" t="s">
        <v>9554</v>
      </c>
      <c r="G632" s="108"/>
      <c r="H632" s="81"/>
      <c r="I632" s="87"/>
      <c r="J632" s="109"/>
      <c r="K632" s="81" t="s">
        <v>31065</v>
      </c>
      <c r="L632" s="110"/>
      <c r="M632" s="92"/>
      <c r="N632" s="92"/>
      <c r="O632" s="93"/>
      <c r="P632" s="94"/>
      <c r="Q632" s="94"/>
      <c r="R632" s="79"/>
      <c r="S632" s="79"/>
      <c r="T632" s="79"/>
      <c r="U632" s="79"/>
      <c r="V632" s="52"/>
      <c r="W632" s="52"/>
      <c r="X632" s="52"/>
      <c r="Y632" s="52"/>
      <c r="Z632" s="51"/>
      <c r="AA632" s="88"/>
      <c r="AB632" s="88"/>
      <c r="AC632" s="89"/>
      <c r="AD632" s="72" t="s">
        <v>19746</v>
      </c>
      <c r="AE632" s="72">
        <v>1737</v>
      </c>
      <c r="AF632" s="72">
        <v>32</v>
      </c>
      <c r="AG632" s="72">
        <v>759</v>
      </c>
      <c r="AH632" s="72">
        <v>614</v>
      </c>
      <c r="AI632" s="72"/>
      <c r="AJ632" s="72"/>
      <c r="AK632" s="72"/>
      <c r="AL632" s="76" t="s">
        <v>24521</v>
      </c>
      <c r="AM632" s="72"/>
      <c r="AN632" s="74">
        <v>41086.581701388888</v>
      </c>
      <c r="AO632" s="76" t="s">
        <v>25797</v>
      </c>
      <c r="AP632" s="72" t="b">
        <v>0</v>
      </c>
      <c r="AQ632" s="72" t="b">
        <v>0</v>
      </c>
      <c r="AR632" s="72" t="b">
        <v>0</v>
      </c>
      <c r="AS632" s="72" t="s">
        <v>231</v>
      </c>
      <c r="AT632" s="72">
        <v>11</v>
      </c>
      <c r="AU632" s="76" t="s">
        <v>307</v>
      </c>
      <c r="AV632" s="72" t="b">
        <v>0</v>
      </c>
      <c r="AW632" s="72" t="s">
        <v>313</v>
      </c>
      <c r="AX632" s="76" t="s">
        <v>28800</v>
      </c>
      <c r="AY632" s="72" t="s">
        <v>66</v>
      </c>
    </row>
    <row r="633" spans="1:51" x14ac:dyDescent="0.35">
      <c r="A633" s="70" t="s">
        <v>1257</v>
      </c>
      <c r="B633" s="83"/>
      <c r="C633" s="83"/>
      <c r="D633" s="84"/>
      <c r="E633" s="107"/>
      <c r="F633" s="80" t="s">
        <v>9556</v>
      </c>
      <c r="G633" s="108"/>
      <c r="H633" s="81"/>
      <c r="I633" s="87"/>
      <c r="J633" s="109"/>
      <c r="K633" s="81" t="s">
        <v>31066</v>
      </c>
      <c r="L633" s="110"/>
      <c r="M633" s="92"/>
      <c r="N633" s="92"/>
      <c r="O633" s="93"/>
      <c r="P633" s="94"/>
      <c r="Q633" s="94"/>
      <c r="R633" s="79"/>
      <c r="S633" s="79"/>
      <c r="T633" s="79"/>
      <c r="U633" s="79"/>
      <c r="V633" s="52"/>
      <c r="W633" s="52"/>
      <c r="X633" s="52"/>
      <c r="Y633" s="52"/>
      <c r="Z633" s="51"/>
      <c r="AA633" s="88"/>
      <c r="AB633" s="88"/>
      <c r="AC633" s="89"/>
      <c r="AD633" s="72" t="s">
        <v>19747</v>
      </c>
      <c r="AE633" s="72">
        <v>22</v>
      </c>
      <c r="AF633" s="72">
        <v>7</v>
      </c>
      <c r="AG633" s="72">
        <v>1182</v>
      </c>
      <c r="AH633" s="72">
        <v>5</v>
      </c>
      <c r="AI633" s="72">
        <v>-25200</v>
      </c>
      <c r="AJ633" s="72" t="s">
        <v>21810</v>
      </c>
      <c r="AK633" s="72" t="s">
        <v>23459</v>
      </c>
      <c r="AL633" s="76" t="s">
        <v>24522</v>
      </c>
      <c r="AM633" s="72" t="s">
        <v>282</v>
      </c>
      <c r="AN633" s="74">
        <v>42431.185590277775</v>
      </c>
      <c r="AO633" s="76" t="s">
        <v>25798</v>
      </c>
      <c r="AP633" s="72" t="b">
        <v>0</v>
      </c>
      <c r="AQ633" s="72" t="b">
        <v>0</v>
      </c>
      <c r="AR633" s="72" t="b">
        <v>0</v>
      </c>
      <c r="AS633" s="72" t="s">
        <v>370</v>
      </c>
      <c r="AT633" s="72">
        <v>0</v>
      </c>
      <c r="AU633" s="76" t="s">
        <v>303</v>
      </c>
      <c r="AV633" s="72" t="b">
        <v>0</v>
      </c>
      <c r="AW633" s="72" t="s">
        <v>313</v>
      </c>
      <c r="AX633" s="76" t="s">
        <v>28801</v>
      </c>
      <c r="AY633" s="72" t="s">
        <v>66</v>
      </c>
    </row>
    <row r="634" spans="1:51" x14ac:dyDescent="0.35">
      <c r="A634" s="70" t="s">
        <v>1258</v>
      </c>
      <c r="B634" s="83"/>
      <c r="C634" s="83"/>
      <c r="D634" s="84"/>
      <c r="E634" s="107"/>
      <c r="F634" s="80" t="s">
        <v>9557</v>
      </c>
      <c r="G634" s="108"/>
      <c r="H634" s="81"/>
      <c r="I634" s="87"/>
      <c r="J634" s="109"/>
      <c r="K634" s="81" t="s">
        <v>31067</v>
      </c>
      <c r="L634" s="110"/>
      <c r="M634" s="92"/>
      <c r="N634" s="92"/>
      <c r="O634" s="93"/>
      <c r="P634" s="94"/>
      <c r="Q634" s="94"/>
      <c r="R634" s="79"/>
      <c r="S634" s="79"/>
      <c r="T634" s="79"/>
      <c r="U634" s="79"/>
      <c r="V634" s="52"/>
      <c r="W634" s="52"/>
      <c r="X634" s="52"/>
      <c r="Y634" s="52"/>
      <c r="Z634" s="51"/>
      <c r="AA634" s="88"/>
      <c r="AB634" s="88"/>
      <c r="AC634" s="89"/>
      <c r="AD634" s="72" t="s">
        <v>19748</v>
      </c>
      <c r="AE634" s="72">
        <v>2432</v>
      </c>
      <c r="AF634" s="72">
        <v>63</v>
      </c>
      <c r="AG634" s="72">
        <v>831</v>
      </c>
      <c r="AH634" s="72">
        <v>691</v>
      </c>
      <c r="AI634" s="72"/>
      <c r="AJ634" s="72"/>
      <c r="AK634" s="72"/>
      <c r="AL634" s="72"/>
      <c r="AM634" s="72"/>
      <c r="AN634" s="74">
        <v>41081.101412037038</v>
      </c>
      <c r="AO634" s="76" t="s">
        <v>25799</v>
      </c>
      <c r="AP634" s="72" t="b">
        <v>0</v>
      </c>
      <c r="AQ634" s="72" t="b">
        <v>0</v>
      </c>
      <c r="AR634" s="72" t="b">
        <v>0</v>
      </c>
      <c r="AS634" s="72" t="s">
        <v>231</v>
      </c>
      <c r="AT634" s="72">
        <v>21</v>
      </c>
      <c r="AU634" s="76" t="s">
        <v>27219</v>
      </c>
      <c r="AV634" s="72" t="b">
        <v>0</v>
      </c>
      <c r="AW634" s="72" t="s">
        <v>313</v>
      </c>
      <c r="AX634" s="76" t="s">
        <v>28802</v>
      </c>
      <c r="AY634" s="72" t="s">
        <v>66</v>
      </c>
    </row>
    <row r="635" spans="1:51" x14ac:dyDescent="0.35">
      <c r="A635" s="70" t="s">
        <v>1259</v>
      </c>
      <c r="B635" s="83"/>
      <c r="C635" s="83"/>
      <c r="D635" s="84"/>
      <c r="E635" s="107"/>
      <c r="F635" s="80" t="s">
        <v>9558</v>
      </c>
      <c r="G635" s="108"/>
      <c r="H635" s="81"/>
      <c r="I635" s="87"/>
      <c r="J635" s="109"/>
      <c r="K635" s="81" t="s">
        <v>31068</v>
      </c>
      <c r="L635" s="110"/>
      <c r="M635" s="92"/>
      <c r="N635" s="92"/>
      <c r="O635" s="93"/>
      <c r="P635" s="94"/>
      <c r="Q635" s="94"/>
      <c r="R635" s="79"/>
      <c r="S635" s="79"/>
      <c r="T635" s="79"/>
      <c r="U635" s="79"/>
      <c r="V635" s="52"/>
      <c r="W635" s="52"/>
      <c r="X635" s="52"/>
      <c r="Y635" s="52"/>
      <c r="Z635" s="51"/>
      <c r="AA635" s="88"/>
      <c r="AB635" s="88"/>
      <c r="AC635" s="89"/>
      <c r="AD635" s="72" t="s">
        <v>19749</v>
      </c>
      <c r="AE635" s="72">
        <v>2443</v>
      </c>
      <c r="AF635" s="72">
        <v>43</v>
      </c>
      <c r="AG635" s="72">
        <v>713</v>
      </c>
      <c r="AH635" s="72">
        <v>578</v>
      </c>
      <c r="AI635" s="72"/>
      <c r="AJ635" s="72" t="s">
        <v>21811</v>
      </c>
      <c r="AK635" s="72" t="s">
        <v>23460</v>
      </c>
      <c r="AL635" s="72"/>
      <c r="AM635" s="72"/>
      <c r="AN635" s="74">
        <v>41082.147164351853</v>
      </c>
      <c r="AO635" s="76" t="s">
        <v>25800</v>
      </c>
      <c r="AP635" s="72" t="b">
        <v>0</v>
      </c>
      <c r="AQ635" s="72" t="b">
        <v>0</v>
      </c>
      <c r="AR635" s="72" t="b">
        <v>0</v>
      </c>
      <c r="AS635" s="72" t="s">
        <v>231</v>
      </c>
      <c r="AT635" s="72">
        <v>12</v>
      </c>
      <c r="AU635" s="76" t="s">
        <v>347</v>
      </c>
      <c r="AV635" s="72" t="b">
        <v>0</v>
      </c>
      <c r="AW635" s="72" t="s">
        <v>313</v>
      </c>
      <c r="AX635" s="76" t="s">
        <v>28803</v>
      </c>
      <c r="AY635" s="72" t="s">
        <v>66</v>
      </c>
    </row>
    <row r="636" spans="1:51" x14ac:dyDescent="0.35">
      <c r="A636" s="70" t="s">
        <v>1260</v>
      </c>
      <c r="B636" s="83"/>
      <c r="C636" s="83"/>
      <c r="D636" s="84"/>
      <c r="E636" s="107"/>
      <c r="F636" s="80" t="s">
        <v>9559</v>
      </c>
      <c r="G636" s="108"/>
      <c r="H636" s="81"/>
      <c r="I636" s="87"/>
      <c r="J636" s="109"/>
      <c r="K636" s="81" t="s">
        <v>31069</v>
      </c>
      <c r="L636" s="110"/>
      <c r="M636" s="92"/>
      <c r="N636" s="92"/>
      <c r="O636" s="93"/>
      <c r="P636" s="94"/>
      <c r="Q636" s="94"/>
      <c r="R636" s="79"/>
      <c r="S636" s="79"/>
      <c r="T636" s="79"/>
      <c r="U636" s="79"/>
      <c r="V636" s="52"/>
      <c r="W636" s="52"/>
      <c r="X636" s="52"/>
      <c r="Y636" s="52"/>
      <c r="Z636" s="51"/>
      <c r="AA636" s="88"/>
      <c r="AB636" s="88"/>
      <c r="AC636" s="89"/>
      <c r="AD636" s="72" t="s">
        <v>19750</v>
      </c>
      <c r="AE636" s="72">
        <v>632</v>
      </c>
      <c r="AF636" s="72">
        <v>1512</v>
      </c>
      <c r="AG636" s="72">
        <v>89194</v>
      </c>
      <c r="AH636" s="72">
        <v>31974</v>
      </c>
      <c r="AI636" s="72">
        <v>-10800</v>
      </c>
      <c r="AJ636" s="72" t="s">
        <v>21812</v>
      </c>
      <c r="AK636" s="72" t="s">
        <v>23461</v>
      </c>
      <c r="AL636" s="76" t="s">
        <v>24523</v>
      </c>
      <c r="AM636" s="72" t="s">
        <v>499</v>
      </c>
      <c r="AN636" s="74">
        <v>41761.114768518521</v>
      </c>
      <c r="AO636" s="76" t="s">
        <v>25801</v>
      </c>
      <c r="AP636" s="72" t="b">
        <v>0</v>
      </c>
      <c r="AQ636" s="72" t="b">
        <v>0</v>
      </c>
      <c r="AR636" s="72" t="b">
        <v>0</v>
      </c>
      <c r="AS636" s="72" t="s">
        <v>231</v>
      </c>
      <c r="AT636" s="72">
        <v>439</v>
      </c>
      <c r="AU636" s="76" t="s">
        <v>309</v>
      </c>
      <c r="AV636" s="72" t="b">
        <v>0</v>
      </c>
      <c r="AW636" s="72" t="s">
        <v>313</v>
      </c>
      <c r="AX636" s="76" t="s">
        <v>28804</v>
      </c>
      <c r="AY636" s="72" t="s">
        <v>66</v>
      </c>
    </row>
    <row r="637" spans="1:51" x14ac:dyDescent="0.35">
      <c r="A637" s="70" t="s">
        <v>2803</v>
      </c>
      <c r="B637" s="83"/>
      <c r="C637" s="83"/>
      <c r="D637" s="84"/>
      <c r="E637" s="107"/>
      <c r="F637" s="80" t="s">
        <v>27793</v>
      </c>
      <c r="G637" s="108"/>
      <c r="H637" s="81"/>
      <c r="I637" s="87"/>
      <c r="J637" s="109"/>
      <c r="K637" s="81" t="s">
        <v>31070</v>
      </c>
      <c r="L637" s="110"/>
      <c r="M637" s="92"/>
      <c r="N637" s="92"/>
      <c r="O637" s="93"/>
      <c r="P637" s="94"/>
      <c r="Q637" s="94"/>
      <c r="R637" s="79"/>
      <c r="S637" s="79"/>
      <c r="T637" s="79"/>
      <c r="U637" s="79"/>
      <c r="V637" s="52"/>
      <c r="W637" s="52"/>
      <c r="X637" s="52"/>
      <c r="Y637" s="52"/>
      <c r="Z637" s="51"/>
      <c r="AA637" s="88"/>
      <c r="AB637" s="88"/>
      <c r="AC637" s="89"/>
      <c r="AD637" s="72" t="s">
        <v>19751</v>
      </c>
      <c r="AE637" s="72">
        <v>231</v>
      </c>
      <c r="AF637" s="72">
        <v>54</v>
      </c>
      <c r="AG637" s="72">
        <v>8</v>
      </c>
      <c r="AH637" s="72">
        <v>0</v>
      </c>
      <c r="AI637" s="72">
        <v>-18000</v>
      </c>
      <c r="AJ637" s="72" t="s">
        <v>21813</v>
      </c>
      <c r="AK637" s="72" t="s">
        <v>19050</v>
      </c>
      <c r="AL637" s="76" t="s">
        <v>24524</v>
      </c>
      <c r="AM637" s="72" t="s">
        <v>296</v>
      </c>
      <c r="AN637" s="74">
        <v>39509.295543981483</v>
      </c>
      <c r="AO637" s="76" t="s">
        <v>25802</v>
      </c>
      <c r="AP637" s="72" t="b">
        <v>1</v>
      </c>
      <c r="AQ637" s="72" t="b">
        <v>0</v>
      </c>
      <c r="AR637" s="72" t="b">
        <v>1</v>
      </c>
      <c r="AS637" s="72" t="s">
        <v>231</v>
      </c>
      <c r="AT637" s="72">
        <v>0</v>
      </c>
      <c r="AU637" s="76" t="s">
        <v>303</v>
      </c>
      <c r="AV637" s="72" t="b">
        <v>0</v>
      </c>
      <c r="AW637" s="72" t="s">
        <v>313</v>
      </c>
      <c r="AX637" s="76" t="s">
        <v>28805</v>
      </c>
      <c r="AY637" s="72" t="s">
        <v>65</v>
      </c>
    </row>
    <row r="638" spans="1:51" x14ac:dyDescent="0.35">
      <c r="A638" s="70" t="s">
        <v>2804</v>
      </c>
      <c r="B638" s="83"/>
      <c r="C638" s="83"/>
      <c r="D638" s="84"/>
      <c r="E638" s="107"/>
      <c r="F638" s="80" t="s">
        <v>27794</v>
      </c>
      <c r="G638" s="108"/>
      <c r="H638" s="81"/>
      <c r="I638" s="87"/>
      <c r="J638" s="109"/>
      <c r="K638" s="81" t="s">
        <v>31071</v>
      </c>
      <c r="L638" s="110"/>
      <c r="M638" s="92"/>
      <c r="N638" s="92"/>
      <c r="O638" s="93"/>
      <c r="P638" s="94"/>
      <c r="Q638" s="94"/>
      <c r="R638" s="79"/>
      <c r="S638" s="79"/>
      <c r="T638" s="79"/>
      <c r="U638" s="79"/>
      <c r="V638" s="52"/>
      <c r="W638" s="52"/>
      <c r="X638" s="52"/>
      <c r="Y638" s="52"/>
      <c r="Z638" s="51"/>
      <c r="AA638" s="88"/>
      <c r="AB638" s="88"/>
      <c r="AC638" s="89"/>
      <c r="AD638" s="72" t="s">
        <v>19752</v>
      </c>
      <c r="AE638" s="72">
        <v>1818</v>
      </c>
      <c r="AF638" s="72">
        <v>913</v>
      </c>
      <c r="AG638" s="72">
        <v>9861</v>
      </c>
      <c r="AH638" s="72">
        <v>9792</v>
      </c>
      <c r="AI638" s="72"/>
      <c r="AJ638" s="72"/>
      <c r="AK638" s="72" t="s">
        <v>23462</v>
      </c>
      <c r="AL638" s="76" t="s">
        <v>24525</v>
      </c>
      <c r="AM638" s="72"/>
      <c r="AN638" s="74">
        <v>40947.596041666664</v>
      </c>
      <c r="AO638" s="72"/>
      <c r="AP638" s="72" t="b">
        <v>0</v>
      </c>
      <c r="AQ638" s="72" t="b">
        <v>0</v>
      </c>
      <c r="AR638" s="72" t="b">
        <v>1</v>
      </c>
      <c r="AS638" s="72" t="s">
        <v>231</v>
      </c>
      <c r="AT638" s="72">
        <v>102</v>
      </c>
      <c r="AU638" s="76" t="s">
        <v>27308</v>
      </c>
      <c r="AV638" s="72" t="b">
        <v>0</v>
      </c>
      <c r="AW638" s="72" t="s">
        <v>313</v>
      </c>
      <c r="AX638" s="76" t="s">
        <v>28806</v>
      </c>
      <c r="AY638" s="72" t="s">
        <v>65</v>
      </c>
    </row>
    <row r="639" spans="1:51" x14ac:dyDescent="0.35">
      <c r="A639" s="70" t="s">
        <v>2805</v>
      </c>
      <c r="B639" s="83"/>
      <c r="C639" s="83"/>
      <c r="D639" s="84"/>
      <c r="E639" s="107"/>
      <c r="F639" s="80" t="s">
        <v>27795</v>
      </c>
      <c r="G639" s="108"/>
      <c r="H639" s="81"/>
      <c r="I639" s="87"/>
      <c r="J639" s="109"/>
      <c r="K639" s="81" t="s">
        <v>31072</v>
      </c>
      <c r="L639" s="110"/>
      <c r="M639" s="92"/>
      <c r="N639" s="92"/>
      <c r="O639" s="93"/>
      <c r="P639" s="94"/>
      <c r="Q639" s="94"/>
      <c r="R639" s="79"/>
      <c r="S639" s="79"/>
      <c r="T639" s="79"/>
      <c r="U639" s="79"/>
      <c r="V639" s="52"/>
      <c r="W639" s="52"/>
      <c r="X639" s="52"/>
      <c r="Y639" s="52"/>
      <c r="Z639" s="51"/>
      <c r="AA639" s="88"/>
      <c r="AB639" s="88"/>
      <c r="AC639" s="89"/>
      <c r="AD639" s="72" t="s">
        <v>19753</v>
      </c>
      <c r="AE639" s="72">
        <v>1671</v>
      </c>
      <c r="AF639" s="72">
        <v>2253</v>
      </c>
      <c r="AG639" s="72">
        <v>1948</v>
      </c>
      <c r="AH639" s="72">
        <v>1346</v>
      </c>
      <c r="AI639" s="72">
        <v>3600</v>
      </c>
      <c r="AJ639" s="72" t="s">
        <v>21814</v>
      </c>
      <c r="AK639" s="72" t="s">
        <v>290</v>
      </c>
      <c r="AL639" s="76" t="s">
        <v>24526</v>
      </c>
      <c r="AM639" s="72" t="s">
        <v>290</v>
      </c>
      <c r="AN639" s="74">
        <v>40559.937048611115</v>
      </c>
      <c r="AO639" s="76" t="s">
        <v>25803</v>
      </c>
      <c r="AP639" s="72" t="b">
        <v>0</v>
      </c>
      <c r="AQ639" s="72" t="b">
        <v>0</v>
      </c>
      <c r="AR639" s="72" t="b">
        <v>1</v>
      </c>
      <c r="AS639" s="72" t="s">
        <v>231</v>
      </c>
      <c r="AT639" s="72">
        <v>166</v>
      </c>
      <c r="AU639" s="76" t="s">
        <v>305</v>
      </c>
      <c r="AV639" s="72" t="b">
        <v>1</v>
      </c>
      <c r="AW639" s="72" t="s">
        <v>313</v>
      </c>
      <c r="AX639" s="76" t="s">
        <v>28807</v>
      </c>
      <c r="AY639" s="72" t="s">
        <v>65</v>
      </c>
    </row>
    <row r="640" spans="1:51" x14ac:dyDescent="0.35">
      <c r="A640" s="70" t="s">
        <v>2806</v>
      </c>
      <c r="B640" s="83"/>
      <c r="C640" s="83"/>
      <c r="D640" s="84"/>
      <c r="E640" s="107"/>
      <c r="F640" s="80" t="s">
        <v>27796</v>
      </c>
      <c r="G640" s="108"/>
      <c r="H640" s="81"/>
      <c r="I640" s="87"/>
      <c r="J640" s="109"/>
      <c r="K640" s="81" t="s">
        <v>31073</v>
      </c>
      <c r="L640" s="110"/>
      <c r="M640" s="92"/>
      <c r="N640" s="92"/>
      <c r="O640" s="93"/>
      <c r="P640" s="94"/>
      <c r="Q640" s="94"/>
      <c r="R640" s="79"/>
      <c r="S640" s="79"/>
      <c r="T640" s="79"/>
      <c r="U640" s="79"/>
      <c r="V640" s="52"/>
      <c r="W640" s="52"/>
      <c r="X640" s="52"/>
      <c r="Y640" s="52"/>
      <c r="Z640" s="51"/>
      <c r="AA640" s="88"/>
      <c r="AB640" s="88"/>
      <c r="AC640" s="89"/>
      <c r="AD640" s="72" t="s">
        <v>19754</v>
      </c>
      <c r="AE640" s="72">
        <v>1124</v>
      </c>
      <c r="AF640" s="72">
        <v>549</v>
      </c>
      <c r="AG640" s="72">
        <v>768</v>
      </c>
      <c r="AH640" s="72">
        <v>4435</v>
      </c>
      <c r="AI640" s="72"/>
      <c r="AJ640" s="72" t="s">
        <v>21815</v>
      </c>
      <c r="AK640" s="72" t="s">
        <v>23463</v>
      </c>
      <c r="AL640" s="76" t="s">
        <v>24527</v>
      </c>
      <c r="AM640" s="72"/>
      <c r="AN640" s="74">
        <v>42042.04892361111</v>
      </c>
      <c r="AO640" s="72"/>
      <c r="AP640" s="72" t="b">
        <v>1</v>
      </c>
      <c r="AQ640" s="72" t="b">
        <v>0</v>
      </c>
      <c r="AR640" s="72" t="b">
        <v>1</v>
      </c>
      <c r="AS640" s="72" t="s">
        <v>231</v>
      </c>
      <c r="AT640" s="72">
        <v>15</v>
      </c>
      <c r="AU640" s="76" t="s">
        <v>303</v>
      </c>
      <c r="AV640" s="72" t="b">
        <v>0</v>
      </c>
      <c r="AW640" s="72" t="s">
        <v>313</v>
      </c>
      <c r="AX640" s="76" t="s">
        <v>28808</v>
      </c>
      <c r="AY640" s="72" t="s">
        <v>65</v>
      </c>
    </row>
    <row r="641" spans="1:51" x14ac:dyDescent="0.35">
      <c r="A641" s="70" t="s">
        <v>2807</v>
      </c>
      <c r="B641" s="83"/>
      <c r="C641" s="83"/>
      <c r="D641" s="84"/>
      <c r="E641" s="107"/>
      <c r="F641" s="80" t="s">
        <v>27797</v>
      </c>
      <c r="G641" s="108"/>
      <c r="H641" s="81"/>
      <c r="I641" s="87"/>
      <c r="J641" s="109"/>
      <c r="K641" s="81" t="s">
        <v>31074</v>
      </c>
      <c r="L641" s="110"/>
      <c r="M641" s="92"/>
      <c r="N641" s="92"/>
      <c r="O641" s="93"/>
      <c r="P641" s="94"/>
      <c r="Q641" s="94"/>
      <c r="R641" s="79"/>
      <c r="S641" s="79"/>
      <c r="T641" s="79"/>
      <c r="U641" s="79"/>
      <c r="V641" s="52"/>
      <c r="W641" s="52"/>
      <c r="X641" s="52"/>
      <c r="Y641" s="52"/>
      <c r="Z641" s="51"/>
      <c r="AA641" s="88"/>
      <c r="AB641" s="88"/>
      <c r="AC641" s="89"/>
      <c r="AD641" s="72" t="s">
        <v>19755</v>
      </c>
      <c r="AE641" s="72">
        <v>418</v>
      </c>
      <c r="AF641" s="72">
        <v>247</v>
      </c>
      <c r="AG641" s="72">
        <v>795</v>
      </c>
      <c r="AH641" s="72">
        <v>954</v>
      </c>
      <c r="AI641" s="72"/>
      <c r="AJ641" s="72" t="s">
        <v>21816</v>
      </c>
      <c r="AK641" s="72" t="s">
        <v>23464</v>
      </c>
      <c r="AL641" s="76" t="s">
        <v>24528</v>
      </c>
      <c r="AM641" s="72"/>
      <c r="AN641" s="74">
        <v>42398.422627314816</v>
      </c>
      <c r="AO641" s="76" t="s">
        <v>25804</v>
      </c>
      <c r="AP641" s="72" t="b">
        <v>1</v>
      </c>
      <c r="AQ641" s="72" t="b">
        <v>0</v>
      </c>
      <c r="AR641" s="72" t="b">
        <v>1</v>
      </c>
      <c r="AS641" s="72" t="s">
        <v>231</v>
      </c>
      <c r="AT641" s="72">
        <v>20</v>
      </c>
      <c r="AU641" s="72"/>
      <c r="AV641" s="72" t="b">
        <v>0</v>
      </c>
      <c r="AW641" s="72" t="s">
        <v>313</v>
      </c>
      <c r="AX641" s="76" t="s">
        <v>28809</v>
      </c>
      <c r="AY641" s="72" t="s">
        <v>65</v>
      </c>
    </row>
    <row r="642" spans="1:51" x14ac:dyDescent="0.35">
      <c r="A642" s="70" t="s">
        <v>2808</v>
      </c>
      <c r="B642" s="83"/>
      <c r="C642" s="83"/>
      <c r="D642" s="84"/>
      <c r="E642" s="107"/>
      <c r="F642" s="80" t="s">
        <v>27798</v>
      </c>
      <c r="G642" s="108"/>
      <c r="H642" s="81"/>
      <c r="I642" s="87"/>
      <c r="J642" s="109"/>
      <c r="K642" s="81" t="s">
        <v>31075</v>
      </c>
      <c r="L642" s="110"/>
      <c r="M642" s="92"/>
      <c r="N642" s="92"/>
      <c r="O642" s="93"/>
      <c r="P642" s="94"/>
      <c r="Q642" s="94"/>
      <c r="R642" s="79"/>
      <c r="S642" s="79"/>
      <c r="T642" s="79"/>
      <c r="U642" s="79"/>
      <c r="V642" s="52"/>
      <c r="W642" s="52"/>
      <c r="X642" s="52"/>
      <c r="Y642" s="52"/>
      <c r="Z642" s="51"/>
      <c r="AA642" s="88"/>
      <c r="AB642" s="88"/>
      <c r="AC642" s="89"/>
      <c r="AD642" s="72" t="s">
        <v>2808</v>
      </c>
      <c r="AE642" s="72">
        <v>1044</v>
      </c>
      <c r="AF642" s="72">
        <v>93</v>
      </c>
      <c r="AG642" s="72">
        <v>96</v>
      </c>
      <c r="AH642" s="72">
        <v>187</v>
      </c>
      <c r="AI642" s="72">
        <v>-25200</v>
      </c>
      <c r="AJ642" s="72" t="s">
        <v>21817</v>
      </c>
      <c r="AK642" s="72" t="s">
        <v>23465</v>
      </c>
      <c r="AL642" s="72"/>
      <c r="AM642" s="72" t="s">
        <v>282</v>
      </c>
      <c r="AN642" s="74">
        <v>42774.944004629629</v>
      </c>
      <c r="AO642" s="76" t="s">
        <v>25805</v>
      </c>
      <c r="AP642" s="72" t="b">
        <v>0</v>
      </c>
      <c r="AQ642" s="72" t="b">
        <v>0</v>
      </c>
      <c r="AR642" s="72" t="b">
        <v>0</v>
      </c>
      <c r="AS642" s="72" t="s">
        <v>231</v>
      </c>
      <c r="AT642" s="72">
        <v>0</v>
      </c>
      <c r="AU642" s="76" t="s">
        <v>303</v>
      </c>
      <c r="AV642" s="72" t="b">
        <v>0</v>
      </c>
      <c r="AW642" s="72" t="s">
        <v>313</v>
      </c>
      <c r="AX642" s="76" t="s">
        <v>28810</v>
      </c>
      <c r="AY642" s="72" t="s">
        <v>65</v>
      </c>
    </row>
    <row r="643" spans="1:51" x14ac:dyDescent="0.35">
      <c r="A643" s="70" t="s">
        <v>2809</v>
      </c>
      <c r="B643" s="83"/>
      <c r="C643" s="83"/>
      <c r="D643" s="84"/>
      <c r="E643" s="107"/>
      <c r="F643" s="80" t="s">
        <v>27799</v>
      </c>
      <c r="G643" s="108"/>
      <c r="H643" s="81"/>
      <c r="I643" s="87"/>
      <c r="J643" s="109"/>
      <c r="K643" s="81" t="s">
        <v>31076</v>
      </c>
      <c r="L643" s="110"/>
      <c r="M643" s="92"/>
      <c r="N643" s="92"/>
      <c r="O643" s="93"/>
      <c r="P643" s="94"/>
      <c r="Q643" s="94"/>
      <c r="R643" s="79"/>
      <c r="S643" s="79"/>
      <c r="T643" s="79"/>
      <c r="U643" s="79"/>
      <c r="V643" s="52"/>
      <c r="W643" s="52"/>
      <c r="X643" s="52"/>
      <c r="Y643" s="52"/>
      <c r="Z643" s="51"/>
      <c r="AA643" s="88"/>
      <c r="AB643" s="88"/>
      <c r="AC643" s="89"/>
      <c r="AD643" s="72" t="s">
        <v>19756</v>
      </c>
      <c r="AE643" s="72">
        <v>969</v>
      </c>
      <c r="AF643" s="72">
        <v>2029</v>
      </c>
      <c r="AG643" s="72">
        <v>6282</v>
      </c>
      <c r="AH643" s="72">
        <v>5658</v>
      </c>
      <c r="AI643" s="72"/>
      <c r="AJ643" s="72" t="s">
        <v>21818</v>
      </c>
      <c r="AK643" s="72"/>
      <c r="AL643" s="76" t="s">
        <v>24529</v>
      </c>
      <c r="AM643" s="72"/>
      <c r="AN643" s="74">
        <v>41812.700613425928</v>
      </c>
      <c r="AO643" s="76" t="s">
        <v>25806</v>
      </c>
      <c r="AP643" s="72" t="b">
        <v>1</v>
      </c>
      <c r="AQ643" s="72" t="b">
        <v>0</v>
      </c>
      <c r="AR643" s="72" t="b">
        <v>1</v>
      </c>
      <c r="AS643" s="72" t="s">
        <v>231</v>
      </c>
      <c r="AT643" s="72">
        <v>65</v>
      </c>
      <c r="AU643" s="76" t="s">
        <v>303</v>
      </c>
      <c r="AV643" s="72" t="b">
        <v>0</v>
      </c>
      <c r="AW643" s="72" t="s">
        <v>313</v>
      </c>
      <c r="AX643" s="76" t="s">
        <v>28811</v>
      </c>
      <c r="AY643" s="72" t="s">
        <v>65</v>
      </c>
    </row>
    <row r="644" spans="1:51" x14ac:dyDescent="0.35">
      <c r="A644" s="70" t="s">
        <v>2810</v>
      </c>
      <c r="B644" s="83"/>
      <c r="C644" s="83"/>
      <c r="D644" s="84"/>
      <c r="E644" s="107"/>
      <c r="F644" s="80" t="s">
        <v>27800</v>
      </c>
      <c r="G644" s="108"/>
      <c r="H644" s="81"/>
      <c r="I644" s="87"/>
      <c r="J644" s="109"/>
      <c r="K644" s="81" t="s">
        <v>31077</v>
      </c>
      <c r="L644" s="110"/>
      <c r="M644" s="92"/>
      <c r="N644" s="92"/>
      <c r="O644" s="93"/>
      <c r="P644" s="94"/>
      <c r="Q644" s="94"/>
      <c r="R644" s="79"/>
      <c r="S644" s="79"/>
      <c r="T644" s="79"/>
      <c r="U644" s="79"/>
      <c r="V644" s="52"/>
      <c r="W644" s="52"/>
      <c r="X644" s="52"/>
      <c r="Y644" s="52"/>
      <c r="Z644" s="51"/>
      <c r="AA644" s="88"/>
      <c r="AB644" s="88"/>
      <c r="AC644" s="89"/>
      <c r="AD644" s="72" t="s">
        <v>19757</v>
      </c>
      <c r="AE644" s="72">
        <v>2515</v>
      </c>
      <c r="AF644" s="72">
        <v>1016</v>
      </c>
      <c r="AG644" s="72">
        <v>14287</v>
      </c>
      <c r="AH644" s="72">
        <v>35252</v>
      </c>
      <c r="AI644" s="72">
        <v>-14400</v>
      </c>
      <c r="AJ644" s="72" t="s">
        <v>21819</v>
      </c>
      <c r="AK644" s="72" t="s">
        <v>484</v>
      </c>
      <c r="AL644" s="72"/>
      <c r="AM644" s="72" t="s">
        <v>289</v>
      </c>
      <c r="AN644" s="74">
        <v>39589.225254629629</v>
      </c>
      <c r="AO644" s="76" t="s">
        <v>25807</v>
      </c>
      <c r="AP644" s="72" t="b">
        <v>1</v>
      </c>
      <c r="AQ644" s="72" t="b">
        <v>0</v>
      </c>
      <c r="AR644" s="72" t="b">
        <v>1</v>
      </c>
      <c r="AS644" s="72" t="s">
        <v>231</v>
      </c>
      <c r="AT644" s="72">
        <v>58</v>
      </c>
      <c r="AU644" s="76" t="s">
        <v>303</v>
      </c>
      <c r="AV644" s="72" t="b">
        <v>0</v>
      </c>
      <c r="AW644" s="72" t="s">
        <v>313</v>
      </c>
      <c r="AX644" s="76" t="s">
        <v>28812</v>
      </c>
      <c r="AY644" s="72" t="s">
        <v>65</v>
      </c>
    </row>
    <row r="645" spans="1:51" x14ac:dyDescent="0.35">
      <c r="A645" s="70" t="s">
        <v>2811</v>
      </c>
      <c r="B645" s="83"/>
      <c r="C645" s="83"/>
      <c r="D645" s="84"/>
      <c r="E645" s="107"/>
      <c r="F645" s="80" t="s">
        <v>27801</v>
      </c>
      <c r="G645" s="108"/>
      <c r="H645" s="81"/>
      <c r="I645" s="87"/>
      <c r="J645" s="109"/>
      <c r="K645" s="81" t="s">
        <v>31078</v>
      </c>
      <c r="L645" s="110"/>
      <c r="M645" s="92"/>
      <c r="N645" s="92"/>
      <c r="O645" s="93"/>
      <c r="P645" s="94"/>
      <c r="Q645" s="94"/>
      <c r="R645" s="79"/>
      <c r="S645" s="79"/>
      <c r="T645" s="79"/>
      <c r="U645" s="79"/>
      <c r="V645" s="52"/>
      <c r="W645" s="52"/>
      <c r="X645" s="52"/>
      <c r="Y645" s="52"/>
      <c r="Z645" s="51"/>
      <c r="AA645" s="88"/>
      <c r="AB645" s="88"/>
      <c r="AC645" s="89"/>
      <c r="AD645" s="72" t="s">
        <v>19758</v>
      </c>
      <c r="AE645" s="72">
        <v>4092</v>
      </c>
      <c r="AF645" s="72">
        <v>21191</v>
      </c>
      <c r="AG645" s="72">
        <v>59052</v>
      </c>
      <c r="AH645" s="72">
        <v>10799</v>
      </c>
      <c r="AI645" s="72">
        <v>7200</v>
      </c>
      <c r="AJ645" s="72" t="s">
        <v>21820</v>
      </c>
      <c r="AK645" s="72" t="s">
        <v>481</v>
      </c>
      <c r="AL645" s="76" t="s">
        <v>24530</v>
      </c>
      <c r="AM645" s="72" t="s">
        <v>25252</v>
      </c>
      <c r="AN645" s="74">
        <v>39979.570740740739</v>
      </c>
      <c r="AO645" s="76" t="s">
        <v>25808</v>
      </c>
      <c r="AP645" s="72" t="b">
        <v>0</v>
      </c>
      <c r="AQ645" s="72" t="b">
        <v>0</v>
      </c>
      <c r="AR645" s="72" t="b">
        <v>1</v>
      </c>
      <c r="AS645" s="72" t="s">
        <v>231</v>
      </c>
      <c r="AT645" s="72">
        <v>1405</v>
      </c>
      <c r="AU645" s="76" t="s">
        <v>27309</v>
      </c>
      <c r="AV645" s="72" t="b">
        <v>0</v>
      </c>
      <c r="AW645" s="72" t="s">
        <v>313</v>
      </c>
      <c r="AX645" s="76" t="s">
        <v>28813</v>
      </c>
      <c r="AY645" s="72" t="s">
        <v>65</v>
      </c>
    </row>
    <row r="646" spans="1:51" x14ac:dyDescent="0.35">
      <c r="A646" s="70" t="s">
        <v>1262</v>
      </c>
      <c r="B646" s="83"/>
      <c r="C646" s="83"/>
      <c r="D646" s="84"/>
      <c r="E646" s="107"/>
      <c r="F646" s="80" t="s">
        <v>9561</v>
      </c>
      <c r="G646" s="108"/>
      <c r="H646" s="81"/>
      <c r="I646" s="87"/>
      <c r="J646" s="109"/>
      <c r="K646" s="81" t="s">
        <v>31079</v>
      </c>
      <c r="L646" s="110"/>
      <c r="M646" s="92"/>
      <c r="N646" s="92"/>
      <c r="O646" s="93"/>
      <c r="P646" s="94"/>
      <c r="Q646" s="94"/>
      <c r="R646" s="79"/>
      <c r="S646" s="79"/>
      <c r="T646" s="79"/>
      <c r="U646" s="79"/>
      <c r="V646" s="52"/>
      <c r="W646" s="52"/>
      <c r="X646" s="52"/>
      <c r="Y646" s="52"/>
      <c r="Z646" s="51"/>
      <c r="AA646" s="88"/>
      <c r="AB646" s="88"/>
      <c r="AC646" s="89"/>
      <c r="AD646" s="72" t="s">
        <v>19759</v>
      </c>
      <c r="AE646" s="72">
        <v>668</v>
      </c>
      <c r="AF646" s="72">
        <v>1981</v>
      </c>
      <c r="AG646" s="72">
        <v>95723</v>
      </c>
      <c r="AH646" s="72">
        <v>75151</v>
      </c>
      <c r="AI646" s="72">
        <v>-18000</v>
      </c>
      <c r="AJ646" s="72" t="s">
        <v>21821</v>
      </c>
      <c r="AK646" s="72" t="s">
        <v>23466</v>
      </c>
      <c r="AL646" s="76" t="s">
        <v>24531</v>
      </c>
      <c r="AM646" s="72" t="s">
        <v>296</v>
      </c>
      <c r="AN646" s="74">
        <v>41701.05978009259</v>
      </c>
      <c r="AO646" s="76" t="s">
        <v>25809</v>
      </c>
      <c r="AP646" s="72" t="b">
        <v>1</v>
      </c>
      <c r="AQ646" s="72" t="b">
        <v>0</v>
      </c>
      <c r="AR646" s="72" t="b">
        <v>0</v>
      </c>
      <c r="AS646" s="72" t="s">
        <v>231</v>
      </c>
      <c r="AT646" s="72">
        <v>328</v>
      </c>
      <c r="AU646" s="76" t="s">
        <v>303</v>
      </c>
      <c r="AV646" s="72" t="b">
        <v>0</v>
      </c>
      <c r="AW646" s="72" t="s">
        <v>313</v>
      </c>
      <c r="AX646" s="76" t="s">
        <v>28814</v>
      </c>
      <c r="AY646" s="72" t="s">
        <v>66</v>
      </c>
    </row>
    <row r="647" spans="1:51" x14ac:dyDescent="0.35">
      <c r="A647" s="70" t="s">
        <v>1261</v>
      </c>
      <c r="B647" s="83"/>
      <c r="C647" s="83"/>
      <c r="D647" s="84"/>
      <c r="E647" s="107"/>
      <c r="F647" s="80" t="s">
        <v>9560</v>
      </c>
      <c r="G647" s="108"/>
      <c r="H647" s="81"/>
      <c r="I647" s="87"/>
      <c r="J647" s="109"/>
      <c r="K647" s="81" t="s">
        <v>31080</v>
      </c>
      <c r="L647" s="110"/>
      <c r="M647" s="92"/>
      <c r="N647" s="92"/>
      <c r="O647" s="93"/>
      <c r="P647" s="94"/>
      <c r="Q647" s="94"/>
      <c r="R647" s="79"/>
      <c r="S647" s="79"/>
      <c r="T647" s="79"/>
      <c r="U647" s="79"/>
      <c r="V647" s="52"/>
      <c r="W647" s="52"/>
      <c r="X647" s="52"/>
      <c r="Y647" s="52"/>
      <c r="Z647" s="51"/>
      <c r="AA647" s="88"/>
      <c r="AB647" s="88"/>
      <c r="AC647" s="89"/>
      <c r="AD647" s="72" t="s">
        <v>19760</v>
      </c>
      <c r="AE647" s="72">
        <v>2574</v>
      </c>
      <c r="AF647" s="72">
        <v>1206</v>
      </c>
      <c r="AG647" s="72">
        <v>14131</v>
      </c>
      <c r="AH647" s="72">
        <v>31644</v>
      </c>
      <c r="AI647" s="72"/>
      <c r="AJ647" s="72" t="s">
        <v>21822</v>
      </c>
      <c r="AK647" s="72" t="s">
        <v>23467</v>
      </c>
      <c r="AL647" s="76" t="s">
        <v>24532</v>
      </c>
      <c r="AM647" s="72"/>
      <c r="AN647" s="74">
        <v>42346.691793981481</v>
      </c>
      <c r="AO647" s="76" t="s">
        <v>25810</v>
      </c>
      <c r="AP647" s="72" t="b">
        <v>1</v>
      </c>
      <c r="AQ647" s="72" t="b">
        <v>0</v>
      </c>
      <c r="AR647" s="72" t="b">
        <v>0</v>
      </c>
      <c r="AS647" s="72" t="s">
        <v>231</v>
      </c>
      <c r="AT647" s="72">
        <v>317</v>
      </c>
      <c r="AU647" s="76" t="s">
        <v>303</v>
      </c>
      <c r="AV647" s="72" t="b">
        <v>0</v>
      </c>
      <c r="AW647" s="72" t="s">
        <v>313</v>
      </c>
      <c r="AX647" s="76" t="s">
        <v>28815</v>
      </c>
      <c r="AY647" s="72" t="s">
        <v>66</v>
      </c>
    </row>
    <row r="648" spans="1:51" x14ac:dyDescent="0.35">
      <c r="A648" s="70" t="s">
        <v>1263</v>
      </c>
      <c r="B648" s="83"/>
      <c r="C648" s="83"/>
      <c r="D648" s="84"/>
      <c r="E648" s="107"/>
      <c r="F648" s="80" t="s">
        <v>9562</v>
      </c>
      <c r="G648" s="108"/>
      <c r="H648" s="81"/>
      <c r="I648" s="87"/>
      <c r="J648" s="109"/>
      <c r="K648" s="81" t="s">
        <v>31081</v>
      </c>
      <c r="L648" s="110"/>
      <c r="M648" s="92"/>
      <c r="N648" s="92"/>
      <c r="O648" s="93"/>
      <c r="P648" s="94"/>
      <c r="Q648" s="94"/>
      <c r="R648" s="79"/>
      <c r="S648" s="79"/>
      <c r="T648" s="79"/>
      <c r="U648" s="79"/>
      <c r="V648" s="52"/>
      <c r="W648" s="52"/>
      <c r="X648" s="52"/>
      <c r="Y648" s="52"/>
      <c r="Z648" s="51"/>
      <c r="AA648" s="88"/>
      <c r="AB648" s="88"/>
      <c r="AC648" s="89"/>
      <c r="AD648" s="72" t="s">
        <v>19761</v>
      </c>
      <c r="AE648" s="72">
        <v>1014</v>
      </c>
      <c r="AF648" s="72">
        <v>33</v>
      </c>
      <c r="AG648" s="72">
        <v>652</v>
      </c>
      <c r="AH648" s="72">
        <v>526</v>
      </c>
      <c r="AI648" s="72">
        <v>-25200</v>
      </c>
      <c r="AJ648" s="72" t="s">
        <v>21823</v>
      </c>
      <c r="AK648" s="72" t="s">
        <v>23468</v>
      </c>
      <c r="AL648" s="72"/>
      <c r="AM648" s="72" t="s">
        <v>282</v>
      </c>
      <c r="AN648" s="74">
        <v>41739.93990740741</v>
      </c>
      <c r="AO648" s="76" t="s">
        <v>25811</v>
      </c>
      <c r="AP648" s="72" t="b">
        <v>0</v>
      </c>
      <c r="AQ648" s="72" t="b">
        <v>0</v>
      </c>
      <c r="AR648" s="72" t="b">
        <v>0</v>
      </c>
      <c r="AS648" s="72" t="s">
        <v>231</v>
      </c>
      <c r="AT648" s="72">
        <v>21</v>
      </c>
      <c r="AU648" s="76" t="s">
        <v>27174</v>
      </c>
      <c r="AV648" s="72" t="b">
        <v>0</v>
      </c>
      <c r="AW648" s="72" t="s">
        <v>313</v>
      </c>
      <c r="AX648" s="76" t="s">
        <v>28816</v>
      </c>
      <c r="AY648" s="72" t="s">
        <v>66</v>
      </c>
    </row>
    <row r="649" spans="1:51" x14ac:dyDescent="0.35">
      <c r="A649" s="70" t="s">
        <v>1264</v>
      </c>
      <c r="B649" s="83"/>
      <c r="C649" s="83"/>
      <c r="D649" s="84"/>
      <c r="E649" s="107"/>
      <c r="F649" s="80" t="s">
        <v>9563</v>
      </c>
      <c r="G649" s="108"/>
      <c r="H649" s="81"/>
      <c r="I649" s="87"/>
      <c r="J649" s="109"/>
      <c r="K649" s="81" t="s">
        <v>31082</v>
      </c>
      <c r="L649" s="110"/>
      <c r="M649" s="92"/>
      <c r="N649" s="92"/>
      <c r="O649" s="93"/>
      <c r="P649" s="94"/>
      <c r="Q649" s="94"/>
      <c r="R649" s="79"/>
      <c r="S649" s="79"/>
      <c r="T649" s="79"/>
      <c r="U649" s="79"/>
      <c r="V649" s="52"/>
      <c r="W649" s="52"/>
      <c r="X649" s="52"/>
      <c r="Y649" s="52"/>
      <c r="Z649" s="51"/>
      <c r="AA649" s="88"/>
      <c r="AB649" s="88"/>
      <c r="AC649" s="89"/>
      <c r="AD649" s="72" t="s">
        <v>19762</v>
      </c>
      <c r="AE649" s="72">
        <v>2138</v>
      </c>
      <c r="AF649" s="72">
        <v>447</v>
      </c>
      <c r="AG649" s="72">
        <v>1564</v>
      </c>
      <c r="AH649" s="72">
        <v>2235</v>
      </c>
      <c r="AI649" s="72"/>
      <c r="AJ649" s="72" t="s">
        <v>21824</v>
      </c>
      <c r="AK649" s="72" t="s">
        <v>23469</v>
      </c>
      <c r="AL649" s="72"/>
      <c r="AM649" s="72"/>
      <c r="AN649" s="74">
        <v>40832.605740740742</v>
      </c>
      <c r="AO649" s="76" t="s">
        <v>25812</v>
      </c>
      <c r="AP649" s="72" t="b">
        <v>0</v>
      </c>
      <c r="AQ649" s="72" t="b">
        <v>0</v>
      </c>
      <c r="AR649" s="72" t="b">
        <v>1</v>
      </c>
      <c r="AS649" s="72" t="s">
        <v>231</v>
      </c>
      <c r="AT649" s="72">
        <v>8</v>
      </c>
      <c r="AU649" s="76" t="s">
        <v>27310</v>
      </c>
      <c r="AV649" s="72" t="b">
        <v>0</v>
      </c>
      <c r="AW649" s="72" t="s">
        <v>313</v>
      </c>
      <c r="AX649" s="76" t="s">
        <v>28817</v>
      </c>
      <c r="AY649" s="72" t="s">
        <v>66</v>
      </c>
    </row>
    <row r="650" spans="1:51" x14ac:dyDescent="0.35">
      <c r="A650" s="70" t="s">
        <v>2518</v>
      </c>
      <c r="B650" s="83"/>
      <c r="C650" s="83"/>
      <c r="D650" s="84"/>
      <c r="E650" s="107"/>
      <c r="F650" s="80" t="s">
        <v>27802</v>
      </c>
      <c r="G650" s="108"/>
      <c r="H650" s="81"/>
      <c r="I650" s="87"/>
      <c r="J650" s="109"/>
      <c r="K650" s="81" t="s">
        <v>31083</v>
      </c>
      <c r="L650" s="110"/>
      <c r="M650" s="92"/>
      <c r="N650" s="92"/>
      <c r="O650" s="93"/>
      <c r="P650" s="94"/>
      <c r="Q650" s="94"/>
      <c r="R650" s="79"/>
      <c r="S650" s="79"/>
      <c r="T650" s="79"/>
      <c r="U650" s="79"/>
      <c r="V650" s="52"/>
      <c r="W650" s="52"/>
      <c r="X650" s="52"/>
      <c r="Y650" s="52"/>
      <c r="Z650" s="51"/>
      <c r="AA650" s="88"/>
      <c r="AB650" s="88"/>
      <c r="AC650" s="89"/>
      <c r="AD650" s="72" t="s">
        <v>19763</v>
      </c>
      <c r="AE650" s="72">
        <v>306</v>
      </c>
      <c r="AF650" s="72">
        <v>364111</v>
      </c>
      <c r="AG650" s="72">
        <v>48502</v>
      </c>
      <c r="AH650" s="72">
        <v>4135</v>
      </c>
      <c r="AI650" s="72">
        <v>-25200</v>
      </c>
      <c r="AJ650" s="72" t="s">
        <v>21825</v>
      </c>
      <c r="AK650" s="72" t="s">
        <v>23470</v>
      </c>
      <c r="AL650" s="76" t="s">
        <v>24533</v>
      </c>
      <c r="AM650" s="72" t="s">
        <v>282</v>
      </c>
      <c r="AN650" s="74">
        <v>40261.939502314817</v>
      </c>
      <c r="AO650" s="72"/>
      <c r="AP650" s="72" t="b">
        <v>0</v>
      </c>
      <c r="AQ650" s="72" t="b">
        <v>0</v>
      </c>
      <c r="AR650" s="72" t="b">
        <v>0</v>
      </c>
      <c r="AS650" s="72" t="s">
        <v>231</v>
      </c>
      <c r="AT650" s="72">
        <v>1481</v>
      </c>
      <c r="AU650" s="76" t="s">
        <v>346</v>
      </c>
      <c r="AV650" s="72" t="b">
        <v>1</v>
      </c>
      <c r="AW650" s="72" t="s">
        <v>313</v>
      </c>
      <c r="AX650" s="76" t="s">
        <v>28818</v>
      </c>
      <c r="AY650" s="72" t="s">
        <v>66</v>
      </c>
    </row>
    <row r="651" spans="1:51" x14ac:dyDescent="0.35">
      <c r="A651" s="70" t="s">
        <v>1265</v>
      </c>
      <c r="B651" s="83"/>
      <c r="C651" s="83"/>
      <c r="D651" s="84"/>
      <c r="E651" s="107"/>
      <c r="F651" s="80" t="s">
        <v>9564</v>
      </c>
      <c r="G651" s="108"/>
      <c r="H651" s="81"/>
      <c r="I651" s="87"/>
      <c r="J651" s="109"/>
      <c r="K651" s="81" t="s">
        <v>31084</v>
      </c>
      <c r="L651" s="110"/>
      <c r="M651" s="92"/>
      <c r="N651" s="92"/>
      <c r="O651" s="93"/>
      <c r="P651" s="94"/>
      <c r="Q651" s="94"/>
      <c r="R651" s="79"/>
      <c r="S651" s="79"/>
      <c r="T651" s="79"/>
      <c r="U651" s="79"/>
      <c r="V651" s="52"/>
      <c r="W651" s="52"/>
      <c r="X651" s="52"/>
      <c r="Y651" s="52"/>
      <c r="Z651" s="51"/>
      <c r="AA651" s="88"/>
      <c r="AB651" s="88"/>
      <c r="AC651" s="89"/>
      <c r="AD651" s="72" t="s">
        <v>19764</v>
      </c>
      <c r="AE651" s="72">
        <v>33</v>
      </c>
      <c r="AF651" s="72">
        <v>172</v>
      </c>
      <c r="AG651" s="72">
        <v>17818</v>
      </c>
      <c r="AH651" s="72">
        <v>0</v>
      </c>
      <c r="AI651" s="72">
        <v>-14400</v>
      </c>
      <c r="AJ651" s="72" t="s">
        <v>21826</v>
      </c>
      <c r="AK651" s="72"/>
      <c r="AL651" s="76" t="s">
        <v>24534</v>
      </c>
      <c r="AM651" s="72" t="s">
        <v>289</v>
      </c>
      <c r="AN651" s="74">
        <v>41105.156238425923</v>
      </c>
      <c r="AO651" s="76" t="s">
        <v>25813</v>
      </c>
      <c r="AP651" s="72" t="b">
        <v>0</v>
      </c>
      <c r="AQ651" s="72" t="b">
        <v>0</v>
      </c>
      <c r="AR651" s="72" t="b">
        <v>0</v>
      </c>
      <c r="AS651" s="72" t="s">
        <v>231</v>
      </c>
      <c r="AT651" s="72">
        <v>70</v>
      </c>
      <c r="AU651" s="76" t="s">
        <v>347</v>
      </c>
      <c r="AV651" s="72" t="b">
        <v>0</v>
      </c>
      <c r="AW651" s="72" t="s">
        <v>313</v>
      </c>
      <c r="AX651" s="76" t="s">
        <v>28819</v>
      </c>
      <c r="AY651" s="72" t="s">
        <v>66</v>
      </c>
    </row>
    <row r="652" spans="1:51" x14ac:dyDescent="0.35">
      <c r="A652" s="70" t="s">
        <v>1266</v>
      </c>
      <c r="B652" s="83"/>
      <c r="C652" s="83"/>
      <c r="D652" s="84"/>
      <c r="E652" s="107"/>
      <c r="F652" s="80" t="s">
        <v>9565</v>
      </c>
      <c r="G652" s="108"/>
      <c r="H652" s="81"/>
      <c r="I652" s="87"/>
      <c r="J652" s="109"/>
      <c r="K652" s="81" t="s">
        <v>31085</v>
      </c>
      <c r="L652" s="110"/>
      <c r="M652" s="92"/>
      <c r="N652" s="92"/>
      <c r="O652" s="93"/>
      <c r="P652" s="94"/>
      <c r="Q652" s="94"/>
      <c r="R652" s="79"/>
      <c r="S652" s="79"/>
      <c r="T652" s="79"/>
      <c r="U652" s="79"/>
      <c r="V652" s="52"/>
      <c r="W652" s="52"/>
      <c r="X652" s="52"/>
      <c r="Y652" s="52"/>
      <c r="Z652" s="51"/>
      <c r="AA652" s="88"/>
      <c r="AB652" s="88"/>
      <c r="AC652" s="89"/>
      <c r="AD652" s="72" t="s">
        <v>19765</v>
      </c>
      <c r="AE652" s="72">
        <v>1628</v>
      </c>
      <c r="AF652" s="72">
        <v>28</v>
      </c>
      <c r="AG652" s="72">
        <v>623</v>
      </c>
      <c r="AH652" s="72">
        <v>499</v>
      </c>
      <c r="AI652" s="72"/>
      <c r="AJ652" s="72" t="s">
        <v>21827</v>
      </c>
      <c r="AK652" s="72" t="s">
        <v>23471</v>
      </c>
      <c r="AL652" s="72"/>
      <c r="AM652" s="72"/>
      <c r="AN652" s="74">
        <v>41080.534942129627</v>
      </c>
      <c r="AO652" s="76" t="s">
        <v>25814</v>
      </c>
      <c r="AP652" s="72" t="b">
        <v>0</v>
      </c>
      <c r="AQ652" s="72" t="b">
        <v>0</v>
      </c>
      <c r="AR652" s="72" t="b">
        <v>0</v>
      </c>
      <c r="AS652" s="72" t="s">
        <v>231</v>
      </c>
      <c r="AT652" s="72">
        <v>3</v>
      </c>
      <c r="AU652" s="76" t="s">
        <v>607</v>
      </c>
      <c r="AV652" s="72" t="b">
        <v>0</v>
      </c>
      <c r="AW652" s="72" t="s">
        <v>313</v>
      </c>
      <c r="AX652" s="76" t="s">
        <v>28820</v>
      </c>
      <c r="AY652" s="72" t="s">
        <v>66</v>
      </c>
    </row>
    <row r="653" spans="1:51" x14ac:dyDescent="0.35">
      <c r="A653" s="70" t="s">
        <v>1267</v>
      </c>
      <c r="B653" s="83"/>
      <c r="C653" s="83"/>
      <c r="D653" s="84"/>
      <c r="E653" s="107"/>
      <c r="F653" s="80" t="s">
        <v>9566</v>
      </c>
      <c r="G653" s="108"/>
      <c r="H653" s="81"/>
      <c r="I653" s="87"/>
      <c r="J653" s="109"/>
      <c r="K653" s="81" t="s">
        <v>31086</v>
      </c>
      <c r="L653" s="110"/>
      <c r="M653" s="92"/>
      <c r="N653" s="92"/>
      <c r="O653" s="93"/>
      <c r="P653" s="94"/>
      <c r="Q653" s="94"/>
      <c r="R653" s="79"/>
      <c r="S653" s="79"/>
      <c r="T653" s="79"/>
      <c r="U653" s="79"/>
      <c r="V653" s="52"/>
      <c r="W653" s="52"/>
      <c r="X653" s="52"/>
      <c r="Y653" s="52"/>
      <c r="Z653" s="51"/>
      <c r="AA653" s="88"/>
      <c r="AB653" s="88"/>
      <c r="AC653" s="89"/>
      <c r="AD653" s="72" t="s">
        <v>19766</v>
      </c>
      <c r="AE653" s="72">
        <v>2488</v>
      </c>
      <c r="AF653" s="72">
        <v>58</v>
      </c>
      <c r="AG653" s="72">
        <v>789</v>
      </c>
      <c r="AH653" s="72">
        <v>674</v>
      </c>
      <c r="AI653" s="72"/>
      <c r="AJ653" s="72" t="s">
        <v>21828</v>
      </c>
      <c r="AK653" s="72"/>
      <c r="AL653" s="76" t="s">
        <v>24535</v>
      </c>
      <c r="AM653" s="72"/>
      <c r="AN653" s="74">
        <v>41086.071030092593</v>
      </c>
      <c r="AO653" s="76" t="s">
        <v>25815</v>
      </c>
      <c r="AP653" s="72" t="b">
        <v>0</v>
      </c>
      <c r="AQ653" s="72" t="b">
        <v>0</v>
      </c>
      <c r="AR653" s="72" t="b">
        <v>0</v>
      </c>
      <c r="AS653" s="72" t="s">
        <v>231</v>
      </c>
      <c r="AT653" s="72">
        <v>22</v>
      </c>
      <c r="AU653" s="76" t="s">
        <v>310</v>
      </c>
      <c r="AV653" s="72" t="b">
        <v>0</v>
      </c>
      <c r="AW653" s="72" t="s">
        <v>313</v>
      </c>
      <c r="AX653" s="76" t="s">
        <v>28821</v>
      </c>
      <c r="AY653" s="72" t="s">
        <v>66</v>
      </c>
    </row>
    <row r="654" spans="1:51" x14ac:dyDescent="0.35">
      <c r="A654" s="70" t="s">
        <v>1268</v>
      </c>
      <c r="B654" s="83"/>
      <c r="C654" s="83"/>
      <c r="D654" s="84"/>
      <c r="E654" s="107"/>
      <c r="F654" s="80" t="s">
        <v>9567</v>
      </c>
      <c r="G654" s="108"/>
      <c r="H654" s="81"/>
      <c r="I654" s="87"/>
      <c r="J654" s="109"/>
      <c r="K654" s="81" t="s">
        <v>31087</v>
      </c>
      <c r="L654" s="110"/>
      <c r="M654" s="92"/>
      <c r="N654" s="92"/>
      <c r="O654" s="93"/>
      <c r="P654" s="94"/>
      <c r="Q654" s="94"/>
      <c r="R654" s="79"/>
      <c r="S654" s="79"/>
      <c r="T654" s="79"/>
      <c r="U654" s="79"/>
      <c r="V654" s="52"/>
      <c r="W654" s="52"/>
      <c r="X654" s="52"/>
      <c r="Y654" s="52"/>
      <c r="Z654" s="51"/>
      <c r="AA654" s="88"/>
      <c r="AB654" s="88"/>
      <c r="AC654" s="89"/>
      <c r="AD654" s="72" t="s">
        <v>19767</v>
      </c>
      <c r="AE654" s="72">
        <v>4926</v>
      </c>
      <c r="AF654" s="72">
        <v>2628</v>
      </c>
      <c r="AG654" s="72">
        <v>12870</v>
      </c>
      <c r="AH654" s="72">
        <v>50</v>
      </c>
      <c r="AI654" s="72">
        <v>-18000</v>
      </c>
      <c r="AJ654" s="72" t="s">
        <v>21829</v>
      </c>
      <c r="AK654" s="72" t="s">
        <v>475</v>
      </c>
      <c r="AL654" s="76" t="s">
        <v>24536</v>
      </c>
      <c r="AM654" s="72" t="s">
        <v>366</v>
      </c>
      <c r="AN654" s="74">
        <v>42066.455300925925</v>
      </c>
      <c r="AO654" s="76" t="s">
        <v>25816</v>
      </c>
      <c r="AP654" s="72" t="b">
        <v>0</v>
      </c>
      <c r="AQ654" s="72" t="b">
        <v>0</v>
      </c>
      <c r="AR654" s="72" t="b">
        <v>0</v>
      </c>
      <c r="AS654" s="72" t="s">
        <v>300</v>
      </c>
      <c r="AT654" s="72">
        <v>17</v>
      </c>
      <c r="AU654" s="76" t="s">
        <v>607</v>
      </c>
      <c r="AV654" s="72" t="b">
        <v>0</v>
      </c>
      <c r="AW654" s="72" t="s">
        <v>313</v>
      </c>
      <c r="AX654" s="76" t="s">
        <v>28822</v>
      </c>
      <c r="AY654" s="72" t="s">
        <v>66</v>
      </c>
    </row>
    <row r="655" spans="1:51" x14ac:dyDescent="0.35">
      <c r="A655" s="70" t="s">
        <v>1269</v>
      </c>
      <c r="B655" s="83"/>
      <c r="C655" s="83"/>
      <c r="D655" s="84"/>
      <c r="E655" s="107"/>
      <c r="F655" s="80" t="s">
        <v>9568</v>
      </c>
      <c r="G655" s="108"/>
      <c r="H655" s="81"/>
      <c r="I655" s="87"/>
      <c r="J655" s="109"/>
      <c r="K655" s="81" t="s">
        <v>31088</v>
      </c>
      <c r="L655" s="110"/>
      <c r="M655" s="92"/>
      <c r="N655" s="92"/>
      <c r="O655" s="93"/>
      <c r="P655" s="94"/>
      <c r="Q655" s="94"/>
      <c r="R655" s="79"/>
      <c r="S655" s="79"/>
      <c r="T655" s="79"/>
      <c r="U655" s="79"/>
      <c r="V655" s="52"/>
      <c r="W655" s="52"/>
      <c r="X655" s="52"/>
      <c r="Y655" s="52"/>
      <c r="Z655" s="51"/>
      <c r="AA655" s="88"/>
      <c r="AB655" s="88"/>
      <c r="AC655" s="89"/>
      <c r="AD655" s="72" t="s">
        <v>19768</v>
      </c>
      <c r="AE655" s="72">
        <v>215</v>
      </c>
      <c r="AF655" s="72">
        <v>98</v>
      </c>
      <c r="AG655" s="72">
        <v>6817</v>
      </c>
      <c r="AH655" s="72">
        <v>2474</v>
      </c>
      <c r="AI655" s="72"/>
      <c r="AJ655" s="72"/>
      <c r="AK655" s="72"/>
      <c r="AL655" s="72"/>
      <c r="AM655" s="72"/>
      <c r="AN655" s="74">
        <v>42226.981631944444</v>
      </c>
      <c r="AO655" s="76" t="s">
        <v>25817</v>
      </c>
      <c r="AP655" s="72" t="b">
        <v>0</v>
      </c>
      <c r="AQ655" s="72" t="b">
        <v>0</v>
      </c>
      <c r="AR655" s="72" t="b">
        <v>0</v>
      </c>
      <c r="AS655" s="72" t="s">
        <v>235</v>
      </c>
      <c r="AT655" s="72">
        <v>15</v>
      </c>
      <c r="AU655" s="76" t="s">
        <v>303</v>
      </c>
      <c r="AV655" s="72" t="b">
        <v>0</v>
      </c>
      <c r="AW655" s="72" t="s">
        <v>313</v>
      </c>
      <c r="AX655" s="76" t="s">
        <v>28823</v>
      </c>
      <c r="AY655" s="72" t="s">
        <v>66</v>
      </c>
    </row>
    <row r="656" spans="1:51" x14ac:dyDescent="0.35">
      <c r="A656" s="70" t="s">
        <v>1270</v>
      </c>
      <c r="B656" s="83"/>
      <c r="C656" s="83"/>
      <c r="D656" s="84"/>
      <c r="E656" s="107"/>
      <c r="F656" s="80" t="s">
        <v>9569</v>
      </c>
      <c r="G656" s="108"/>
      <c r="H656" s="81"/>
      <c r="I656" s="87"/>
      <c r="J656" s="109"/>
      <c r="K656" s="81" t="s">
        <v>31089</v>
      </c>
      <c r="L656" s="110"/>
      <c r="M656" s="92"/>
      <c r="N656" s="92"/>
      <c r="O656" s="93"/>
      <c r="P656" s="94"/>
      <c r="Q656" s="94"/>
      <c r="R656" s="79"/>
      <c r="S656" s="79"/>
      <c r="T656" s="79"/>
      <c r="U656" s="79"/>
      <c r="V656" s="52"/>
      <c r="W656" s="52"/>
      <c r="X656" s="52"/>
      <c r="Y656" s="52"/>
      <c r="Z656" s="51"/>
      <c r="AA656" s="88"/>
      <c r="AB656" s="88"/>
      <c r="AC656" s="89"/>
      <c r="AD656" s="72" t="s">
        <v>19769</v>
      </c>
      <c r="AE656" s="72">
        <v>220</v>
      </c>
      <c r="AF656" s="72">
        <v>63</v>
      </c>
      <c r="AG656" s="72">
        <v>508</v>
      </c>
      <c r="AH656" s="72">
        <v>54</v>
      </c>
      <c r="AI656" s="72"/>
      <c r="AJ656" s="72"/>
      <c r="AK656" s="72" t="s">
        <v>19121</v>
      </c>
      <c r="AL656" s="72"/>
      <c r="AM656" s="72"/>
      <c r="AN656" s="74">
        <v>40981.751481481479</v>
      </c>
      <c r="AO656" s="72"/>
      <c r="AP656" s="72" t="b">
        <v>1</v>
      </c>
      <c r="AQ656" s="72" t="b">
        <v>0</v>
      </c>
      <c r="AR656" s="72" t="b">
        <v>0</v>
      </c>
      <c r="AS656" s="72" t="s">
        <v>231</v>
      </c>
      <c r="AT656" s="72">
        <v>0</v>
      </c>
      <c r="AU656" s="76" t="s">
        <v>303</v>
      </c>
      <c r="AV656" s="72" t="b">
        <v>0</v>
      </c>
      <c r="AW656" s="72" t="s">
        <v>313</v>
      </c>
      <c r="AX656" s="76" t="s">
        <v>28824</v>
      </c>
      <c r="AY656" s="72" t="s">
        <v>66</v>
      </c>
    </row>
    <row r="657" spans="1:51" x14ac:dyDescent="0.35">
      <c r="A657" s="70" t="s">
        <v>2812</v>
      </c>
      <c r="B657" s="83"/>
      <c r="C657" s="83"/>
      <c r="D657" s="84"/>
      <c r="E657" s="107"/>
      <c r="F657" s="80" t="s">
        <v>27803</v>
      </c>
      <c r="G657" s="108"/>
      <c r="H657" s="81"/>
      <c r="I657" s="87"/>
      <c r="J657" s="109"/>
      <c r="K657" s="81" t="s">
        <v>31090</v>
      </c>
      <c r="L657" s="110"/>
      <c r="M657" s="92"/>
      <c r="N657" s="92"/>
      <c r="O657" s="93"/>
      <c r="P657" s="94"/>
      <c r="Q657" s="94"/>
      <c r="R657" s="79"/>
      <c r="S657" s="79"/>
      <c r="T657" s="79"/>
      <c r="U657" s="79"/>
      <c r="V657" s="52"/>
      <c r="W657" s="52"/>
      <c r="X657" s="52"/>
      <c r="Y657" s="52"/>
      <c r="Z657" s="51"/>
      <c r="AA657" s="88"/>
      <c r="AB657" s="88"/>
      <c r="AC657" s="89"/>
      <c r="AD657" s="72" t="s">
        <v>19770</v>
      </c>
      <c r="AE657" s="72">
        <v>42</v>
      </c>
      <c r="AF657" s="72">
        <v>1325</v>
      </c>
      <c r="AG657" s="72">
        <v>21442</v>
      </c>
      <c r="AH657" s="72">
        <v>4162</v>
      </c>
      <c r="AI657" s="72">
        <v>-39600</v>
      </c>
      <c r="AJ657" s="72" t="s">
        <v>21830</v>
      </c>
      <c r="AK657" s="72" t="s">
        <v>23472</v>
      </c>
      <c r="AL657" s="76" t="s">
        <v>24537</v>
      </c>
      <c r="AM657" s="72" t="s">
        <v>637</v>
      </c>
      <c r="AN657" s="74">
        <v>39945.967766203707</v>
      </c>
      <c r="AO657" s="76" t="s">
        <v>25818</v>
      </c>
      <c r="AP657" s="72" t="b">
        <v>0</v>
      </c>
      <c r="AQ657" s="72" t="b">
        <v>0</v>
      </c>
      <c r="AR657" s="72" t="b">
        <v>0</v>
      </c>
      <c r="AS657" s="72" t="s">
        <v>231</v>
      </c>
      <c r="AT657" s="72">
        <v>72</v>
      </c>
      <c r="AU657" s="76" t="s">
        <v>27311</v>
      </c>
      <c r="AV657" s="72" t="b">
        <v>0</v>
      </c>
      <c r="AW657" s="72" t="s">
        <v>313</v>
      </c>
      <c r="AX657" s="76" t="s">
        <v>28825</v>
      </c>
      <c r="AY657" s="72" t="s">
        <v>65</v>
      </c>
    </row>
    <row r="658" spans="1:51" x14ac:dyDescent="0.35">
      <c r="A658" s="70" t="s">
        <v>1271</v>
      </c>
      <c r="B658" s="83"/>
      <c r="C658" s="83"/>
      <c r="D658" s="84"/>
      <c r="E658" s="107"/>
      <c r="F658" s="80" t="s">
        <v>9570</v>
      </c>
      <c r="G658" s="108"/>
      <c r="H658" s="81"/>
      <c r="I658" s="87"/>
      <c r="J658" s="109"/>
      <c r="K658" s="81" t="s">
        <v>31091</v>
      </c>
      <c r="L658" s="110"/>
      <c r="M658" s="92"/>
      <c r="N658" s="92"/>
      <c r="O658" s="93"/>
      <c r="P658" s="94"/>
      <c r="Q658" s="94"/>
      <c r="R658" s="79"/>
      <c r="S658" s="79"/>
      <c r="T658" s="79"/>
      <c r="U658" s="79"/>
      <c r="V658" s="52"/>
      <c r="W658" s="52"/>
      <c r="X658" s="52"/>
      <c r="Y658" s="52"/>
      <c r="Z658" s="51"/>
      <c r="AA658" s="88"/>
      <c r="AB658" s="88"/>
      <c r="AC658" s="89"/>
      <c r="AD658" s="72" t="s">
        <v>19771</v>
      </c>
      <c r="AE658" s="72">
        <v>951</v>
      </c>
      <c r="AF658" s="72">
        <v>578</v>
      </c>
      <c r="AG658" s="72">
        <v>61746</v>
      </c>
      <c r="AH658" s="72">
        <v>477</v>
      </c>
      <c r="AI658" s="72">
        <v>-14400</v>
      </c>
      <c r="AJ658" s="72" t="s">
        <v>21831</v>
      </c>
      <c r="AK658" s="72" t="s">
        <v>23473</v>
      </c>
      <c r="AL658" s="76" t="s">
        <v>24538</v>
      </c>
      <c r="AM658" s="72" t="s">
        <v>289</v>
      </c>
      <c r="AN658" s="74">
        <v>40770.988020833334</v>
      </c>
      <c r="AO658" s="76" t="s">
        <v>25819</v>
      </c>
      <c r="AP658" s="72" t="b">
        <v>0</v>
      </c>
      <c r="AQ658" s="72" t="b">
        <v>0</v>
      </c>
      <c r="AR658" s="72" t="b">
        <v>1</v>
      </c>
      <c r="AS658" s="72" t="s">
        <v>231</v>
      </c>
      <c r="AT658" s="72">
        <v>16</v>
      </c>
      <c r="AU658" s="76" t="s">
        <v>307</v>
      </c>
      <c r="AV658" s="72" t="b">
        <v>0</v>
      </c>
      <c r="AW658" s="72" t="s">
        <v>313</v>
      </c>
      <c r="AX658" s="76" t="s">
        <v>28826</v>
      </c>
      <c r="AY658" s="72" t="s">
        <v>66</v>
      </c>
    </row>
    <row r="659" spans="1:51" x14ac:dyDescent="0.35">
      <c r="A659" s="70" t="s">
        <v>1272</v>
      </c>
      <c r="B659" s="83"/>
      <c r="C659" s="83"/>
      <c r="D659" s="84"/>
      <c r="E659" s="107"/>
      <c r="F659" s="80" t="s">
        <v>9571</v>
      </c>
      <c r="G659" s="108"/>
      <c r="H659" s="81"/>
      <c r="I659" s="87"/>
      <c r="J659" s="109"/>
      <c r="K659" s="81" t="s">
        <v>31092</v>
      </c>
      <c r="L659" s="110"/>
      <c r="M659" s="92"/>
      <c r="N659" s="92"/>
      <c r="O659" s="93"/>
      <c r="P659" s="94"/>
      <c r="Q659" s="94"/>
      <c r="R659" s="79"/>
      <c r="S659" s="79"/>
      <c r="T659" s="79"/>
      <c r="U659" s="79"/>
      <c r="V659" s="52"/>
      <c r="W659" s="52"/>
      <c r="X659" s="52"/>
      <c r="Y659" s="52"/>
      <c r="Z659" s="51"/>
      <c r="AA659" s="88"/>
      <c r="AB659" s="88"/>
      <c r="AC659" s="89"/>
      <c r="AD659" s="72" t="s">
        <v>19772</v>
      </c>
      <c r="AE659" s="72">
        <v>18</v>
      </c>
      <c r="AF659" s="72">
        <v>23</v>
      </c>
      <c r="AG659" s="72">
        <v>4805</v>
      </c>
      <c r="AH659" s="72">
        <v>0</v>
      </c>
      <c r="AI659" s="72">
        <v>-14400</v>
      </c>
      <c r="AJ659" s="72" t="s">
        <v>21832</v>
      </c>
      <c r="AK659" s="72" t="s">
        <v>23474</v>
      </c>
      <c r="AL659" s="76" t="s">
        <v>24539</v>
      </c>
      <c r="AM659" s="72" t="s">
        <v>289</v>
      </c>
      <c r="AN659" s="74">
        <v>42379.65253472222</v>
      </c>
      <c r="AO659" s="76" t="s">
        <v>25820</v>
      </c>
      <c r="AP659" s="72" t="b">
        <v>1</v>
      </c>
      <c r="AQ659" s="72" t="b">
        <v>0</v>
      </c>
      <c r="AR659" s="72" t="b">
        <v>0</v>
      </c>
      <c r="AS659" s="72" t="s">
        <v>231</v>
      </c>
      <c r="AT659" s="72">
        <v>1</v>
      </c>
      <c r="AU659" s="72"/>
      <c r="AV659" s="72" t="b">
        <v>0</v>
      </c>
      <c r="AW659" s="72" t="s">
        <v>313</v>
      </c>
      <c r="AX659" s="76" t="s">
        <v>28827</v>
      </c>
      <c r="AY659" s="72" t="s">
        <v>66</v>
      </c>
    </row>
    <row r="660" spans="1:51" x14ac:dyDescent="0.35">
      <c r="A660" s="70" t="s">
        <v>1273</v>
      </c>
      <c r="B660" s="83"/>
      <c r="C660" s="83"/>
      <c r="D660" s="84"/>
      <c r="E660" s="107"/>
      <c r="F660" s="80" t="s">
        <v>9572</v>
      </c>
      <c r="G660" s="108"/>
      <c r="H660" s="81"/>
      <c r="I660" s="87"/>
      <c r="J660" s="109"/>
      <c r="K660" s="81" t="s">
        <v>31093</v>
      </c>
      <c r="L660" s="110"/>
      <c r="M660" s="92"/>
      <c r="N660" s="92"/>
      <c r="O660" s="93"/>
      <c r="P660" s="94"/>
      <c r="Q660" s="94"/>
      <c r="R660" s="79"/>
      <c r="S660" s="79"/>
      <c r="T660" s="79"/>
      <c r="U660" s="79"/>
      <c r="V660" s="52"/>
      <c r="W660" s="52"/>
      <c r="X660" s="52"/>
      <c r="Y660" s="52"/>
      <c r="Z660" s="51"/>
      <c r="AA660" s="88"/>
      <c r="AB660" s="88"/>
      <c r="AC660" s="89"/>
      <c r="AD660" s="72" t="s">
        <v>19773</v>
      </c>
      <c r="AE660" s="72">
        <v>152</v>
      </c>
      <c r="AF660" s="72">
        <v>19349</v>
      </c>
      <c r="AG660" s="72">
        <v>41</v>
      </c>
      <c r="AH660" s="72">
        <v>2</v>
      </c>
      <c r="AI660" s="72">
        <v>-25200</v>
      </c>
      <c r="AJ660" s="72" t="s">
        <v>21833</v>
      </c>
      <c r="AK660" s="72"/>
      <c r="AL660" s="76" t="s">
        <v>24540</v>
      </c>
      <c r="AM660" s="72" t="s">
        <v>282</v>
      </c>
      <c r="AN660" s="74">
        <v>42789.731168981481</v>
      </c>
      <c r="AO660" s="76" t="s">
        <v>25821</v>
      </c>
      <c r="AP660" s="72" t="b">
        <v>1</v>
      </c>
      <c r="AQ660" s="72" t="b">
        <v>0</v>
      </c>
      <c r="AR660" s="72" t="b">
        <v>0</v>
      </c>
      <c r="AS660" s="72" t="s">
        <v>231</v>
      </c>
      <c r="AT660" s="72">
        <v>11</v>
      </c>
      <c r="AU660" s="72"/>
      <c r="AV660" s="72" t="b">
        <v>1</v>
      </c>
      <c r="AW660" s="72" t="s">
        <v>313</v>
      </c>
      <c r="AX660" s="76" t="s">
        <v>28828</v>
      </c>
      <c r="AY660" s="72" t="s">
        <v>66</v>
      </c>
    </row>
    <row r="661" spans="1:51" x14ac:dyDescent="0.35">
      <c r="A661" s="70" t="s">
        <v>1274</v>
      </c>
      <c r="B661" s="83"/>
      <c r="C661" s="83"/>
      <c r="D661" s="84"/>
      <c r="E661" s="107"/>
      <c r="F661" s="80" t="s">
        <v>312</v>
      </c>
      <c r="G661" s="108"/>
      <c r="H661" s="81"/>
      <c r="I661" s="87"/>
      <c r="J661" s="109"/>
      <c r="K661" s="81" t="s">
        <v>31094</v>
      </c>
      <c r="L661" s="110"/>
      <c r="M661" s="92"/>
      <c r="N661" s="92"/>
      <c r="O661" s="93"/>
      <c r="P661" s="94"/>
      <c r="Q661" s="94"/>
      <c r="R661" s="79"/>
      <c r="S661" s="79"/>
      <c r="T661" s="79"/>
      <c r="U661" s="79"/>
      <c r="V661" s="52"/>
      <c r="W661" s="52"/>
      <c r="X661" s="52"/>
      <c r="Y661" s="52"/>
      <c r="Z661" s="51"/>
      <c r="AA661" s="88"/>
      <c r="AB661" s="88"/>
      <c r="AC661" s="89"/>
      <c r="AD661" s="72" t="s">
        <v>19774</v>
      </c>
      <c r="AE661" s="72">
        <v>87</v>
      </c>
      <c r="AF661" s="72">
        <v>23</v>
      </c>
      <c r="AG661" s="72">
        <v>1665</v>
      </c>
      <c r="AH661" s="72">
        <v>2232</v>
      </c>
      <c r="AI661" s="72"/>
      <c r="AJ661" s="72"/>
      <c r="AK661" s="72"/>
      <c r="AL661" s="72"/>
      <c r="AM661" s="72"/>
      <c r="AN661" s="74">
        <v>42703.845729166664</v>
      </c>
      <c r="AO661" s="72"/>
      <c r="AP661" s="72" t="b">
        <v>1</v>
      </c>
      <c r="AQ661" s="72" t="b">
        <v>1</v>
      </c>
      <c r="AR661" s="72" t="b">
        <v>0</v>
      </c>
      <c r="AS661" s="72" t="s">
        <v>231</v>
      </c>
      <c r="AT661" s="72">
        <v>0</v>
      </c>
      <c r="AU661" s="72"/>
      <c r="AV661" s="72" t="b">
        <v>0</v>
      </c>
      <c r="AW661" s="72" t="s">
        <v>313</v>
      </c>
      <c r="AX661" s="76" t="s">
        <v>28829</v>
      </c>
      <c r="AY661" s="72" t="s">
        <v>66</v>
      </c>
    </row>
    <row r="662" spans="1:51" x14ac:dyDescent="0.35">
      <c r="A662" s="70" t="s">
        <v>1275</v>
      </c>
      <c r="B662" s="83"/>
      <c r="C662" s="83"/>
      <c r="D662" s="84"/>
      <c r="E662" s="107"/>
      <c r="F662" s="80" t="s">
        <v>9573</v>
      </c>
      <c r="G662" s="108"/>
      <c r="H662" s="81"/>
      <c r="I662" s="87"/>
      <c r="J662" s="109"/>
      <c r="K662" s="81" t="s">
        <v>31095</v>
      </c>
      <c r="L662" s="110"/>
      <c r="M662" s="92"/>
      <c r="N662" s="92"/>
      <c r="O662" s="93"/>
      <c r="P662" s="94"/>
      <c r="Q662" s="94"/>
      <c r="R662" s="79"/>
      <c r="S662" s="79"/>
      <c r="T662" s="79"/>
      <c r="U662" s="79"/>
      <c r="V662" s="52"/>
      <c r="W662" s="52"/>
      <c r="X662" s="52"/>
      <c r="Y662" s="52"/>
      <c r="Z662" s="51"/>
      <c r="AA662" s="88"/>
      <c r="AB662" s="88"/>
      <c r="AC662" s="89"/>
      <c r="AD662" s="72" t="s">
        <v>19775</v>
      </c>
      <c r="AE662" s="72">
        <v>2287</v>
      </c>
      <c r="AF662" s="72">
        <v>72</v>
      </c>
      <c r="AG662" s="72">
        <v>690</v>
      </c>
      <c r="AH662" s="72">
        <v>544</v>
      </c>
      <c r="AI662" s="72"/>
      <c r="AJ662" s="72" t="s">
        <v>21834</v>
      </c>
      <c r="AK662" s="72" t="s">
        <v>23475</v>
      </c>
      <c r="AL662" s="72"/>
      <c r="AM662" s="72"/>
      <c r="AN662" s="74">
        <v>40850.734016203707</v>
      </c>
      <c r="AO662" s="76" t="s">
        <v>25822</v>
      </c>
      <c r="AP662" s="72" t="b">
        <v>0</v>
      </c>
      <c r="AQ662" s="72" t="b">
        <v>0</v>
      </c>
      <c r="AR662" s="72" t="b">
        <v>0</v>
      </c>
      <c r="AS662" s="72" t="s">
        <v>231</v>
      </c>
      <c r="AT662" s="72">
        <v>11</v>
      </c>
      <c r="AU662" s="76" t="s">
        <v>27174</v>
      </c>
      <c r="AV662" s="72" t="b">
        <v>0</v>
      </c>
      <c r="AW662" s="72" t="s">
        <v>313</v>
      </c>
      <c r="AX662" s="76" t="s">
        <v>28830</v>
      </c>
      <c r="AY662" s="72" t="s">
        <v>66</v>
      </c>
    </row>
    <row r="663" spans="1:51" x14ac:dyDescent="0.35">
      <c r="A663" s="70" t="s">
        <v>1276</v>
      </c>
      <c r="B663" s="83"/>
      <c r="C663" s="83"/>
      <c r="D663" s="84"/>
      <c r="E663" s="107"/>
      <c r="F663" s="80" t="s">
        <v>9574</v>
      </c>
      <c r="G663" s="108"/>
      <c r="H663" s="81"/>
      <c r="I663" s="87"/>
      <c r="J663" s="109"/>
      <c r="K663" s="81" t="s">
        <v>31096</v>
      </c>
      <c r="L663" s="110"/>
      <c r="M663" s="92"/>
      <c r="N663" s="92"/>
      <c r="O663" s="93"/>
      <c r="P663" s="94"/>
      <c r="Q663" s="94"/>
      <c r="R663" s="79"/>
      <c r="S663" s="79"/>
      <c r="T663" s="79"/>
      <c r="U663" s="79"/>
      <c r="V663" s="52"/>
      <c r="W663" s="52"/>
      <c r="X663" s="52"/>
      <c r="Y663" s="52"/>
      <c r="Z663" s="51"/>
      <c r="AA663" s="88"/>
      <c r="AB663" s="88"/>
      <c r="AC663" s="89"/>
      <c r="AD663" s="72" t="s">
        <v>19776</v>
      </c>
      <c r="AE663" s="72">
        <v>2321</v>
      </c>
      <c r="AF663" s="72">
        <v>47</v>
      </c>
      <c r="AG663" s="72">
        <v>701</v>
      </c>
      <c r="AH663" s="72">
        <v>567</v>
      </c>
      <c r="AI663" s="72"/>
      <c r="AJ663" s="72"/>
      <c r="AK663" s="72" t="s">
        <v>23476</v>
      </c>
      <c r="AL663" s="72"/>
      <c r="AM663" s="72"/>
      <c r="AN663" s="74">
        <v>40934.043761574074</v>
      </c>
      <c r="AO663" s="76" t="s">
        <v>25823</v>
      </c>
      <c r="AP663" s="72" t="b">
        <v>0</v>
      </c>
      <c r="AQ663" s="72" t="b">
        <v>0</v>
      </c>
      <c r="AR663" s="72" t="b">
        <v>0</v>
      </c>
      <c r="AS663" s="72" t="s">
        <v>231</v>
      </c>
      <c r="AT663" s="72">
        <v>13</v>
      </c>
      <c r="AU663" s="76" t="s">
        <v>27219</v>
      </c>
      <c r="AV663" s="72" t="b">
        <v>0</v>
      </c>
      <c r="AW663" s="72" t="s">
        <v>313</v>
      </c>
      <c r="AX663" s="76" t="s">
        <v>28831</v>
      </c>
      <c r="AY663" s="72" t="s">
        <v>66</v>
      </c>
    </row>
    <row r="664" spans="1:51" x14ac:dyDescent="0.35">
      <c r="A664" s="70" t="s">
        <v>1277</v>
      </c>
      <c r="B664" s="83"/>
      <c r="C664" s="83"/>
      <c r="D664" s="84"/>
      <c r="E664" s="107"/>
      <c r="F664" s="80" t="s">
        <v>9575</v>
      </c>
      <c r="G664" s="108"/>
      <c r="H664" s="81"/>
      <c r="I664" s="87"/>
      <c r="J664" s="109"/>
      <c r="K664" s="81" t="s">
        <v>31097</v>
      </c>
      <c r="L664" s="110"/>
      <c r="M664" s="92"/>
      <c r="N664" s="92"/>
      <c r="O664" s="93"/>
      <c r="P664" s="94"/>
      <c r="Q664" s="94"/>
      <c r="R664" s="79"/>
      <c r="S664" s="79"/>
      <c r="T664" s="79"/>
      <c r="U664" s="79"/>
      <c r="V664" s="52"/>
      <c r="W664" s="52"/>
      <c r="X664" s="52"/>
      <c r="Y664" s="52"/>
      <c r="Z664" s="51"/>
      <c r="AA664" s="88"/>
      <c r="AB664" s="88"/>
      <c r="AC664" s="89"/>
      <c r="AD664" s="72" t="s">
        <v>19777</v>
      </c>
      <c r="AE664" s="72">
        <v>2310</v>
      </c>
      <c r="AF664" s="72">
        <v>52</v>
      </c>
      <c r="AG664" s="72">
        <v>710</v>
      </c>
      <c r="AH664" s="72">
        <v>568</v>
      </c>
      <c r="AI664" s="72"/>
      <c r="AJ664" s="72" t="s">
        <v>21835</v>
      </c>
      <c r="AK664" s="72"/>
      <c r="AL664" s="72"/>
      <c r="AM664" s="72"/>
      <c r="AN664" s="74">
        <v>40935.914305555554</v>
      </c>
      <c r="AO664" s="76" t="s">
        <v>25824</v>
      </c>
      <c r="AP664" s="72" t="b">
        <v>0</v>
      </c>
      <c r="AQ664" s="72" t="b">
        <v>0</v>
      </c>
      <c r="AR664" s="72" t="b">
        <v>0</v>
      </c>
      <c r="AS664" s="72" t="s">
        <v>231</v>
      </c>
      <c r="AT664" s="72">
        <v>3</v>
      </c>
      <c r="AU664" s="76" t="s">
        <v>307</v>
      </c>
      <c r="AV664" s="72" t="b">
        <v>0</v>
      </c>
      <c r="AW664" s="72" t="s">
        <v>313</v>
      </c>
      <c r="AX664" s="76" t="s">
        <v>28832</v>
      </c>
      <c r="AY664" s="72" t="s">
        <v>66</v>
      </c>
    </row>
    <row r="665" spans="1:51" x14ac:dyDescent="0.35">
      <c r="A665" s="70" t="s">
        <v>1278</v>
      </c>
      <c r="B665" s="83"/>
      <c r="C665" s="83"/>
      <c r="D665" s="84"/>
      <c r="E665" s="107"/>
      <c r="F665" s="80" t="s">
        <v>9576</v>
      </c>
      <c r="G665" s="108"/>
      <c r="H665" s="81"/>
      <c r="I665" s="87"/>
      <c r="J665" s="109"/>
      <c r="K665" s="81" t="s">
        <v>31098</v>
      </c>
      <c r="L665" s="110"/>
      <c r="M665" s="92"/>
      <c r="N665" s="92"/>
      <c r="O665" s="93"/>
      <c r="P665" s="94"/>
      <c r="Q665" s="94"/>
      <c r="R665" s="79"/>
      <c r="S665" s="79"/>
      <c r="T665" s="79"/>
      <c r="U665" s="79"/>
      <c r="V665" s="52"/>
      <c r="W665" s="52"/>
      <c r="X665" s="52"/>
      <c r="Y665" s="52"/>
      <c r="Z665" s="51"/>
      <c r="AA665" s="88"/>
      <c r="AB665" s="88"/>
      <c r="AC665" s="89"/>
      <c r="AD665" s="72" t="s">
        <v>19778</v>
      </c>
      <c r="AE665" s="72">
        <v>1723</v>
      </c>
      <c r="AF665" s="72">
        <v>31</v>
      </c>
      <c r="AG665" s="72">
        <v>688</v>
      </c>
      <c r="AH665" s="72">
        <v>550</v>
      </c>
      <c r="AI665" s="72"/>
      <c r="AJ665" s="72" t="s">
        <v>21836</v>
      </c>
      <c r="AK665" s="72" t="s">
        <v>23477</v>
      </c>
      <c r="AL665" s="72"/>
      <c r="AM665" s="72"/>
      <c r="AN665" s="74">
        <v>41081.908032407409</v>
      </c>
      <c r="AO665" s="76" t="s">
        <v>25825</v>
      </c>
      <c r="AP665" s="72" t="b">
        <v>0</v>
      </c>
      <c r="AQ665" s="72" t="b">
        <v>0</v>
      </c>
      <c r="AR665" s="72" t="b">
        <v>0</v>
      </c>
      <c r="AS665" s="72" t="s">
        <v>231</v>
      </c>
      <c r="AT665" s="72">
        <v>10</v>
      </c>
      <c r="AU665" s="76" t="s">
        <v>305</v>
      </c>
      <c r="AV665" s="72" t="b">
        <v>0</v>
      </c>
      <c r="AW665" s="72" t="s">
        <v>313</v>
      </c>
      <c r="AX665" s="76" t="s">
        <v>28833</v>
      </c>
      <c r="AY665" s="72" t="s">
        <v>66</v>
      </c>
    </row>
    <row r="666" spans="1:51" x14ac:dyDescent="0.35">
      <c r="A666" s="70" t="s">
        <v>1279</v>
      </c>
      <c r="B666" s="83"/>
      <c r="C666" s="83"/>
      <c r="D666" s="84"/>
      <c r="E666" s="107"/>
      <c r="F666" s="80" t="s">
        <v>9577</v>
      </c>
      <c r="G666" s="108"/>
      <c r="H666" s="81"/>
      <c r="I666" s="87"/>
      <c r="J666" s="109"/>
      <c r="K666" s="81" t="s">
        <v>31099</v>
      </c>
      <c r="L666" s="110"/>
      <c r="M666" s="92"/>
      <c r="N666" s="92"/>
      <c r="O666" s="93"/>
      <c r="P666" s="94"/>
      <c r="Q666" s="94"/>
      <c r="R666" s="79"/>
      <c r="S666" s="79"/>
      <c r="T666" s="79"/>
      <c r="U666" s="79"/>
      <c r="V666" s="52"/>
      <c r="W666" s="52"/>
      <c r="X666" s="52"/>
      <c r="Y666" s="52"/>
      <c r="Z666" s="51"/>
      <c r="AA666" s="88"/>
      <c r="AB666" s="88"/>
      <c r="AC666" s="89"/>
      <c r="AD666" s="72" t="s">
        <v>19779</v>
      </c>
      <c r="AE666" s="72">
        <v>1308</v>
      </c>
      <c r="AF666" s="72">
        <v>23</v>
      </c>
      <c r="AG666" s="72">
        <v>653</v>
      </c>
      <c r="AH666" s="72">
        <v>509</v>
      </c>
      <c r="AI666" s="72"/>
      <c r="AJ666" s="72" t="s">
        <v>21837</v>
      </c>
      <c r="AK666" s="72" t="s">
        <v>23478</v>
      </c>
      <c r="AL666" s="72"/>
      <c r="AM666" s="72"/>
      <c r="AN666" s="74">
        <v>41724.510613425926</v>
      </c>
      <c r="AO666" s="76" t="s">
        <v>25826</v>
      </c>
      <c r="AP666" s="72" t="b">
        <v>0</v>
      </c>
      <c r="AQ666" s="72" t="b">
        <v>0</v>
      </c>
      <c r="AR666" s="72" t="b">
        <v>0</v>
      </c>
      <c r="AS666" s="72" t="s">
        <v>231</v>
      </c>
      <c r="AT666" s="72">
        <v>19</v>
      </c>
      <c r="AU666" s="76" t="s">
        <v>607</v>
      </c>
      <c r="AV666" s="72" t="b">
        <v>0</v>
      </c>
      <c r="AW666" s="72" t="s">
        <v>313</v>
      </c>
      <c r="AX666" s="76" t="s">
        <v>28834</v>
      </c>
      <c r="AY666" s="72" t="s">
        <v>66</v>
      </c>
    </row>
    <row r="667" spans="1:51" x14ac:dyDescent="0.35">
      <c r="A667" s="70" t="s">
        <v>1280</v>
      </c>
      <c r="B667" s="83"/>
      <c r="C667" s="83"/>
      <c r="D667" s="84"/>
      <c r="E667" s="107"/>
      <c r="F667" s="80" t="s">
        <v>9578</v>
      </c>
      <c r="G667" s="108"/>
      <c r="H667" s="81"/>
      <c r="I667" s="87"/>
      <c r="J667" s="109"/>
      <c r="K667" s="81" t="s">
        <v>31100</v>
      </c>
      <c r="L667" s="110"/>
      <c r="M667" s="92"/>
      <c r="N667" s="92"/>
      <c r="O667" s="93"/>
      <c r="P667" s="94"/>
      <c r="Q667" s="94"/>
      <c r="R667" s="79"/>
      <c r="S667" s="79"/>
      <c r="T667" s="79"/>
      <c r="U667" s="79"/>
      <c r="V667" s="52"/>
      <c r="W667" s="52"/>
      <c r="X667" s="52"/>
      <c r="Y667" s="52"/>
      <c r="Z667" s="51"/>
      <c r="AA667" s="88"/>
      <c r="AB667" s="88"/>
      <c r="AC667" s="89"/>
      <c r="AD667" s="72" t="s">
        <v>19780</v>
      </c>
      <c r="AE667" s="72">
        <v>2294</v>
      </c>
      <c r="AF667" s="72">
        <v>63</v>
      </c>
      <c r="AG667" s="72">
        <v>661</v>
      </c>
      <c r="AH667" s="72">
        <v>538</v>
      </c>
      <c r="AI667" s="72"/>
      <c r="AJ667" s="72"/>
      <c r="AK667" s="72"/>
      <c r="AL667" s="72"/>
      <c r="AM667" s="72"/>
      <c r="AN667" s="74">
        <v>40909.162893518522</v>
      </c>
      <c r="AO667" s="76" t="s">
        <v>25827</v>
      </c>
      <c r="AP667" s="72" t="b">
        <v>0</v>
      </c>
      <c r="AQ667" s="72" t="b">
        <v>0</v>
      </c>
      <c r="AR667" s="72" t="b">
        <v>0</v>
      </c>
      <c r="AS667" s="72" t="s">
        <v>231</v>
      </c>
      <c r="AT667" s="72">
        <v>21</v>
      </c>
      <c r="AU667" s="76" t="s">
        <v>520</v>
      </c>
      <c r="AV667" s="72" t="b">
        <v>0</v>
      </c>
      <c r="AW667" s="72" t="s">
        <v>313</v>
      </c>
      <c r="AX667" s="76" t="s">
        <v>28835</v>
      </c>
      <c r="AY667" s="72" t="s">
        <v>66</v>
      </c>
    </row>
    <row r="668" spans="1:51" x14ac:dyDescent="0.35">
      <c r="A668" s="70" t="s">
        <v>1281</v>
      </c>
      <c r="B668" s="83"/>
      <c r="C668" s="83"/>
      <c r="D668" s="84"/>
      <c r="E668" s="107"/>
      <c r="F668" s="80" t="s">
        <v>9579</v>
      </c>
      <c r="G668" s="108"/>
      <c r="H668" s="81"/>
      <c r="I668" s="87"/>
      <c r="J668" s="109"/>
      <c r="K668" s="81" t="s">
        <v>31101</v>
      </c>
      <c r="L668" s="110"/>
      <c r="M668" s="92"/>
      <c r="N668" s="92"/>
      <c r="O668" s="93"/>
      <c r="P668" s="94"/>
      <c r="Q668" s="94"/>
      <c r="R668" s="79"/>
      <c r="S668" s="79"/>
      <c r="T668" s="79"/>
      <c r="U668" s="79"/>
      <c r="V668" s="52"/>
      <c r="W668" s="52"/>
      <c r="X668" s="52"/>
      <c r="Y668" s="52"/>
      <c r="Z668" s="51"/>
      <c r="AA668" s="88"/>
      <c r="AB668" s="88"/>
      <c r="AC668" s="89"/>
      <c r="AD668" s="72" t="s">
        <v>19781</v>
      </c>
      <c r="AE668" s="72">
        <v>861</v>
      </c>
      <c r="AF668" s="72">
        <v>23</v>
      </c>
      <c r="AG668" s="72">
        <v>736</v>
      </c>
      <c r="AH668" s="72">
        <v>599</v>
      </c>
      <c r="AI668" s="72"/>
      <c r="AJ668" s="72" t="s">
        <v>21838</v>
      </c>
      <c r="AK668" s="72" t="s">
        <v>23479</v>
      </c>
      <c r="AL668" s="76" t="s">
        <v>24541</v>
      </c>
      <c r="AM668" s="72"/>
      <c r="AN668" s="74">
        <v>41743.601655092592</v>
      </c>
      <c r="AO668" s="76" t="s">
        <v>25828</v>
      </c>
      <c r="AP668" s="72" t="b">
        <v>0</v>
      </c>
      <c r="AQ668" s="72" t="b">
        <v>0</v>
      </c>
      <c r="AR668" s="72" t="b">
        <v>0</v>
      </c>
      <c r="AS668" s="72" t="s">
        <v>231</v>
      </c>
      <c r="AT668" s="72">
        <v>10</v>
      </c>
      <c r="AU668" s="76" t="s">
        <v>305</v>
      </c>
      <c r="AV668" s="72" t="b">
        <v>0</v>
      </c>
      <c r="AW668" s="72" t="s">
        <v>313</v>
      </c>
      <c r="AX668" s="76" t="s">
        <v>28836</v>
      </c>
      <c r="AY668" s="72" t="s">
        <v>66</v>
      </c>
    </row>
    <row r="669" spans="1:51" x14ac:dyDescent="0.35">
      <c r="A669" s="70" t="s">
        <v>1282</v>
      </c>
      <c r="B669" s="83"/>
      <c r="C669" s="83"/>
      <c r="D669" s="84"/>
      <c r="E669" s="107"/>
      <c r="F669" s="80" t="s">
        <v>9580</v>
      </c>
      <c r="G669" s="108"/>
      <c r="H669" s="81"/>
      <c r="I669" s="87"/>
      <c r="J669" s="109"/>
      <c r="K669" s="81" t="s">
        <v>31102</v>
      </c>
      <c r="L669" s="110"/>
      <c r="M669" s="92"/>
      <c r="N669" s="92"/>
      <c r="O669" s="93"/>
      <c r="P669" s="94"/>
      <c r="Q669" s="94"/>
      <c r="R669" s="79"/>
      <c r="S669" s="79"/>
      <c r="T669" s="79"/>
      <c r="U669" s="79"/>
      <c r="V669" s="52"/>
      <c r="W669" s="52"/>
      <c r="X669" s="52"/>
      <c r="Y669" s="52"/>
      <c r="Z669" s="51"/>
      <c r="AA669" s="88"/>
      <c r="AB669" s="88"/>
      <c r="AC669" s="89"/>
      <c r="AD669" s="72" t="s">
        <v>19782</v>
      </c>
      <c r="AE669" s="72">
        <v>29</v>
      </c>
      <c r="AF669" s="72">
        <v>17</v>
      </c>
      <c r="AG669" s="72">
        <v>280</v>
      </c>
      <c r="AH669" s="72">
        <v>0</v>
      </c>
      <c r="AI669" s="72"/>
      <c r="AJ669" s="72" t="s">
        <v>21839</v>
      </c>
      <c r="AK669" s="72" t="s">
        <v>23480</v>
      </c>
      <c r="AL669" s="76" t="s">
        <v>24542</v>
      </c>
      <c r="AM669" s="72"/>
      <c r="AN669" s="74">
        <v>42812.699259259258</v>
      </c>
      <c r="AO669" s="76" t="s">
        <v>25829</v>
      </c>
      <c r="AP669" s="72" t="b">
        <v>0</v>
      </c>
      <c r="AQ669" s="72" t="b">
        <v>0</v>
      </c>
      <c r="AR669" s="72" t="b">
        <v>0</v>
      </c>
      <c r="AS669" s="72" t="s">
        <v>300</v>
      </c>
      <c r="AT669" s="72">
        <v>0</v>
      </c>
      <c r="AU669" s="76" t="s">
        <v>303</v>
      </c>
      <c r="AV669" s="72" t="b">
        <v>0</v>
      </c>
      <c r="AW669" s="72" t="s">
        <v>313</v>
      </c>
      <c r="AX669" s="76" t="s">
        <v>28837</v>
      </c>
      <c r="AY669" s="72" t="s">
        <v>66</v>
      </c>
    </row>
    <row r="670" spans="1:51" x14ac:dyDescent="0.35">
      <c r="A670" s="70" t="s">
        <v>1283</v>
      </c>
      <c r="B670" s="83"/>
      <c r="C670" s="83"/>
      <c r="D670" s="84"/>
      <c r="E670" s="107"/>
      <c r="F670" s="80" t="s">
        <v>27804</v>
      </c>
      <c r="G670" s="108"/>
      <c r="H670" s="81"/>
      <c r="I670" s="87"/>
      <c r="J670" s="109"/>
      <c r="K670" s="81" t="s">
        <v>31103</v>
      </c>
      <c r="L670" s="110"/>
      <c r="M670" s="92"/>
      <c r="N670" s="92"/>
      <c r="O670" s="93"/>
      <c r="P670" s="94"/>
      <c r="Q670" s="94"/>
      <c r="R670" s="79"/>
      <c r="S670" s="79"/>
      <c r="T670" s="79"/>
      <c r="U670" s="79"/>
      <c r="V670" s="52"/>
      <c r="W670" s="52"/>
      <c r="X670" s="52"/>
      <c r="Y670" s="52"/>
      <c r="Z670" s="51"/>
      <c r="AA670" s="88"/>
      <c r="AB670" s="88"/>
      <c r="AC670" s="89"/>
      <c r="AD670" s="72" t="s">
        <v>19783</v>
      </c>
      <c r="AE670" s="72">
        <v>182</v>
      </c>
      <c r="AF670" s="72">
        <v>153</v>
      </c>
      <c r="AG670" s="72">
        <v>3086</v>
      </c>
      <c r="AH670" s="72">
        <v>2807</v>
      </c>
      <c r="AI670" s="72"/>
      <c r="AJ670" s="72" t="s">
        <v>21840</v>
      </c>
      <c r="AK670" s="72" t="s">
        <v>23481</v>
      </c>
      <c r="AL670" s="72"/>
      <c r="AM670" s="72"/>
      <c r="AN670" s="74">
        <v>42310.020046296297</v>
      </c>
      <c r="AO670" s="76" t="s">
        <v>25830</v>
      </c>
      <c r="AP670" s="72" t="b">
        <v>1</v>
      </c>
      <c r="AQ670" s="72" t="b">
        <v>0</v>
      </c>
      <c r="AR670" s="72" t="b">
        <v>0</v>
      </c>
      <c r="AS670" s="72" t="s">
        <v>231</v>
      </c>
      <c r="AT670" s="72">
        <v>2</v>
      </c>
      <c r="AU670" s="76" t="s">
        <v>303</v>
      </c>
      <c r="AV670" s="72" t="b">
        <v>0</v>
      </c>
      <c r="AW670" s="72" t="s">
        <v>313</v>
      </c>
      <c r="AX670" s="76" t="s">
        <v>28838</v>
      </c>
      <c r="AY670" s="72" t="s">
        <v>66</v>
      </c>
    </row>
    <row r="671" spans="1:51" x14ac:dyDescent="0.35">
      <c r="A671" s="70" t="s">
        <v>1284</v>
      </c>
      <c r="B671" s="83"/>
      <c r="C671" s="83"/>
      <c r="D671" s="84"/>
      <c r="E671" s="107"/>
      <c r="F671" s="80" t="s">
        <v>27805</v>
      </c>
      <c r="G671" s="108"/>
      <c r="H671" s="81"/>
      <c r="I671" s="87"/>
      <c r="J671" s="109"/>
      <c r="K671" s="81" t="s">
        <v>31104</v>
      </c>
      <c r="L671" s="110"/>
      <c r="M671" s="92"/>
      <c r="N671" s="92"/>
      <c r="O671" s="93"/>
      <c r="P671" s="94"/>
      <c r="Q671" s="94"/>
      <c r="R671" s="79"/>
      <c r="S671" s="79"/>
      <c r="T671" s="79"/>
      <c r="U671" s="79"/>
      <c r="V671" s="52"/>
      <c r="W671" s="52"/>
      <c r="X671" s="52"/>
      <c r="Y671" s="52"/>
      <c r="Z671" s="51"/>
      <c r="AA671" s="88"/>
      <c r="AB671" s="88"/>
      <c r="AC671" s="89"/>
      <c r="AD671" s="72" t="s">
        <v>19784</v>
      </c>
      <c r="AE671" s="72">
        <v>373</v>
      </c>
      <c r="AF671" s="72">
        <v>141</v>
      </c>
      <c r="AG671" s="72">
        <v>4449</v>
      </c>
      <c r="AH671" s="72">
        <v>5232</v>
      </c>
      <c r="AI671" s="72"/>
      <c r="AJ671" s="72" t="s">
        <v>21841</v>
      </c>
      <c r="AK671" s="72"/>
      <c r="AL671" s="72"/>
      <c r="AM671" s="72"/>
      <c r="AN671" s="74">
        <v>42208.883009259262</v>
      </c>
      <c r="AO671" s="76" t="s">
        <v>25831</v>
      </c>
      <c r="AP671" s="72" t="b">
        <v>1</v>
      </c>
      <c r="AQ671" s="72" t="b">
        <v>0</v>
      </c>
      <c r="AR671" s="72" t="b">
        <v>0</v>
      </c>
      <c r="AS671" s="72" t="s">
        <v>231</v>
      </c>
      <c r="AT671" s="72">
        <v>9</v>
      </c>
      <c r="AU671" s="76" t="s">
        <v>303</v>
      </c>
      <c r="AV671" s="72" t="b">
        <v>0</v>
      </c>
      <c r="AW671" s="72" t="s">
        <v>313</v>
      </c>
      <c r="AX671" s="76" t="s">
        <v>28839</v>
      </c>
      <c r="AY671" s="72" t="s">
        <v>66</v>
      </c>
    </row>
    <row r="672" spans="1:51" x14ac:dyDescent="0.35">
      <c r="A672" s="70" t="s">
        <v>1285</v>
      </c>
      <c r="B672" s="83"/>
      <c r="C672" s="83"/>
      <c r="D672" s="84"/>
      <c r="E672" s="107"/>
      <c r="F672" s="80" t="s">
        <v>9581</v>
      </c>
      <c r="G672" s="108"/>
      <c r="H672" s="81"/>
      <c r="I672" s="87"/>
      <c r="J672" s="109"/>
      <c r="K672" s="81" t="s">
        <v>31105</v>
      </c>
      <c r="L672" s="110"/>
      <c r="M672" s="92"/>
      <c r="N672" s="92"/>
      <c r="O672" s="93"/>
      <c r="P672" s="94"/>
      <c r="Q672" s="94"/>
      <c r="R672" s="79"/>
      <c r="S672" s="79"/>
      <c r="T672" s="79"/>
      <c r="U672" s="79"/>
      <c r="V672" s="52"/>
      <c r="W672" s="52"/>
      <c r="X672" s="52"/>
      <c r="Y672" s="52"/>
      <c r="Z672" s="51"/>
      <c r="AA672" s="88"/>
      <c r="AB672" s="88"/>
      <c r="AC672" s="89"/>
      <c r="AD672" s="72" t="s">
        <v>19785</v>
      </c>
      <c r="AE672" s="72">
        <v>8594</v>
      </c>
      <c r="AF672" s="72">
        <v>13078</v>
      </c>
      <c r="AG672" s="72">
        <v>6150</v>
      </c>
      <c r="AH672" s="72">
        <v>313</v>
      </c>
      <c r="AI672" s="72"/>
      <c r="AJ672" s="72" t="s">
        <v>21842</v>
      </c>
      <c r="AK672" s="72" t="s">
        <v>23410</v>
      </c>
      <c r="AL672" s="76" t="s">
        <v>24543</v>
      </c>
      <c r="AM672" s="72"/>
      <c r="AN672" s="74">
        <v>42060.159131944441</v>
      </c>
      <c r="AO672" s="76" t="s">
        <v>25832</v>
      </c>
      <c r="AP672" s="72" t="b">
        <v>0</v>
      </c>
      <c r="AQ672" s="72" t="b">
        <v>0</v>
      </c>
      <c r="AR672" s="72" t="b">
        <v>0</v>
      </c>
      <c r="AS672" s="72" t="s">
        <v>231</v>
      </c>
      <c r="AT672" s="72">
        <v>430</v>
      </c>
      <c r="AU672" s="76" t="s">
        <v>303</v>
      </c>
      <c r="AV672" s="72" t="b">
        <v>0</v>
      </c>
      <c r="AW672" s="72" t="s">
        <v>313</v>
      </c>
      <c r="AX672" s="76" t="s">
        <v>28840</v>
      </c>
      <c r="AY672" s="72" t="s">
        <v>66</v>
      </c>
    </row>
    <row r="673" spans="1:51" x14ac:dyDescent="0.35">
      <c r="A673" s="70" t="s">
        <v>1286</v>
      </c>
      <c r="B673" s="83"/>
      <c r="C673" s="83"/>
      <c r="D673" s="84"/>
      <c r="E673" s="107"/>
      <c r="F673" s="80" t="s">
        <v>9582</v>
      </c>
      <c r="G673" s="108"/>
      <c r="H673" s="81"/>
      <c r="I673" s="87"/>
      <c r="J673" s="109"/>
      <c r="K673" s="81" t="s">
        <v>31106</v>
      </c>
      <c r="L673" s="110"/>
      <c r="M673" s="92"/>
      <c r="N673" s="92"/>
      <c r="O673" s="93"/>
      <c r="P673" s="94"/>
      <c r="Q673" s="94"/>
      <c r="R673" s="79"/>
      <c r="S673" s="79"/>
      <c r="T673" s="79"/>
      <c r="U673" s="79"/>
      <c r="V673" s="52"/>
      <c r="W673" s="52"/>
      <c r="X673" s="52"/>
      <c r="Y673" s="52"/>
      <c r="Z673" s="51"/>
      <c r="AA673" s="88"/>
      <c r="AB673" s="88"/>
      <c r="AC673" s="89"/>
      <c r="AD673" s="72" t="s">
        <v>19786</v>
      </c>
      <c r="AE673" s="72">
        <v>4370</v>
      </c>
      <c r="AF673" s="72">
        <v>2833</v>
      </c>
      <c r="AG673" s="72">
        <v>165297</v>
      </c>
      <c r="AH673" s="72">
        <v>41</v>
      </c>
      <c r="AI673" s="72"/>
      <c r="AJ673" s="72" t="s">
        <v>21843</v>
      </c>
      <c r="AK673" s="72" t="s">
        <v>23482</v>
      </c>
      <c r="AL673" s="76" t="s">
        <v>24544</v>
      </c>
      <c r="AM673" s="72"/>
      <c r="AN673" s="74">
        <v>40701.451817129629</v>
      </c>
      <c r="AO673" s="76" t="s">
        <v>25833</v>
      </c>
      <c r="AP673" s="72" t="b">
        <v>0</v>
      </c>
      <c r="AQ673" s="72" t="b">
        <v>0</v>
      </c>
      <c r="AR673" s="72" t="b">
        <v>0</v>
      </c>
      <c r="AS673" s="72" t="s">
        <v>231</v>
      </c>
      <c r="AT673" s="72">
        <v>215</v>
      </c>
      <c r="AU673" s="76" t="s">
        <v>27312</v>
      </c>
      <c r="AV673" s="72" t="b">
        <v>0</v>
      </c>
      <c r="AW673" s="72" t="s">
        <v>313</v>
      </c>
      <c r="AX673" s="76" t="s">
        <v>28841</v>
      </c>
      <c r="AY673" s="72" t="s">
        <v>66</v>
      </c>
    </row>
    <row r="674" spans="1:51" x14ac:dyDescent="0.35">
      <c r="A674" s="70" t="s">
        <v>1287</v>
      </c>
      <c r="B674" s="83"/>
      <c r="C674" s="83"/>
      <c r="D674" s="84"/>
      <c r="E674" s="107"/>
      <c r="F674" s="80" t="s">
        <v>27806</v>
      </c>
      <c r="G674" s="108"/>
      <c r="H674" s="81"/>
      <c r="I674" s="87"/>
      <c r="J674" s="109"/>
      <c r="K674" s="81" t="s">
        <v>31107</v>
      </c>
      <c r="L674" s="110"/>
      <c r="M674" s="92"/>
      <c r="N674" s="92"/>
      <c r="O674" s="93"/>
      <c r="P674" s="94"/>
      <c r="Q674" s="94"/>
      <c r="R674" s="79"/>
      <c r="S674" s="79"/>
      <c r="T674" s="79"/>
      <c r="U674" s="79"/>
      <c r="V674" s="52"/>
      <c r="W674" s="52"/>
      <c r="X674" s="52"/>
      <c r="Y674" s="52"/>
      <c r="Z674" s="51"/>
      <c r="AA674" s="88"/>
      <c r="AB674" s="88"/>
      <c r="AC674" s="89"/>
      <c r="AD674" s="72" t="s">
        <v>19787</v>
      </c>
      <c r="AE674" s="72">
        <v>128</v>
      </c>
      <c r="AF674" s="72">
        <v>980</v>
      </c>
      <c r="AG674" s="72">
        <v>70479</v>
      </c>
      <c r="AH674" s="72">
        <v>3230</v>
      </c>
      <c r="AI674" s="72">
        <v>-10800</v>
      </c>
      <c r="AJ674" s="72" t="s">
        <v>21844</v>
      </c>
      <c r="AK674" s="72" t="s">
        <v>463</v>
      </c>
      <c r="AL674" s="76" t="s">
        <v>24545</v>
      </c>
      <c r="AM674" s="72" t="s">
        <v>335</v>
      </c>
      <c r="AN674" s="74">
        <v>39219.530289351853</v>
      </c>
      <c r="AO674" s="76" t="s">
        <v>25834</v>
      </c>
      <c r="AP674" s="72" t="b">
        <v>0</v>
      </c>
      <c r="AQ674" s="72" t="b">
        <v>0</v>
      </c>
      <c r="AR674" s="72" t="b">
        <v>1</v>
      </c>
      <c r="AS674" s="72" t="s">
        <v>300</v>
      </c>
      <c r="AT674" s="72">
        <v>67</v>
      </c>
      <c r="AU674" s="76" t="s">
        <v>27313</v>
      </c>
      <c r="AV674" s="72" t="b">
        <v>0</v>
      </c>
      <c r="AW674" s="72" t="s">
        <v>313</v>
      </c>
      <c r="AX674" s="76" t="s">
        <v>28842</v>
      </c>
      <c r="AY674" s="72" t="s">
        <v>66</v>
      </c>
    </row>
    <row r="675" spans="1:51" x14ac:dyDescent="0.35">
      <c r="A675" s="70" t="s">
        <v>1288</v>
      </c>
      <c r="B675" s="83"/>
      <c r="C675" s="83"/>
      <c r="D675" s="84"/>
      <c r="E675" s="107"/>
      <c r="F675" s="80" t="s">
        <v>27807</v>
      </c>
      <c r="G675" s="108"/>
      <c r="H675" s="81"/>
      <c r="I675" s="87"/>
      <c r="J675" s="109"/>
      <c r="K675" s="81" t="s">
        <v>31108</v>
      </c>
      <c r="L675" s="110"/>
      <c r="M675" s="92"/>
      <c r="N675" s="92"/>
      <c r="O675" s="93"/>
      <c r="P675" s="94"/>
      <c r="Q675" s="94"/>
      <c r="R675" s="79"/>
      <c r="S675" s="79"/>
      <c r="T675" s="79"/>
      <c r="U675" s="79"/>
      <c r="V675" s="52"/>
      <c r="W675" s="52"/>
      <c r="X675" s="52"/>
      <c r="Y675" s="52"/>
      <c r="Z675" s="51"/>
      <c r="AA675" s="88"/>
      <c r="AB675" s="88"/>
      <c r="AC675" s="89"/>
      <c r="AD675" s="72" t="s">
        <v>19788</v>
      </c>
      <c r="AE675" s="72">
        <v>2269</v>
      </c>
      <c r="AF675" s="72">
        <v>55276</v>
      </c>
      <c r="AG675" s="72">
        <v>56901</v>
      </c>
      <c r="AH675" s="72">
        <v>742</v>
      </c>
      <c r="AI675" s="72">
        <v>25200</v>
      </c>
      <c r="AJ675" s="72" t="s">
        <v>21845</v>
      </c>
      <c r="AK675" s="72" t="s">
        <v>19923</v>
      </c>
      <c r="AL675" s="76" t="s">
        <v>24546</v>
      </c>
      <c r="AM675" s="72" t="s">
        <v>669</v>
      </c>
      <c r="AN675" s="74">
        <v>40064.122754629629</v>
      </c>
      <c r="AO675" s="76" t="s">
        <v>25835</v>
      </c>
      <c r="AP675" s="72" t="b">
        <v>0</v>
      </c>
      <c r="AQ675" s="72" t="b">
        <v>0</v>
      </c>
      <c r="AR675" s="72" t="b">
        <v>1</v>
      </c>
      <c r="AS675" s="72" t="s">
        <v>357</v>
      </c>
      <c r="AT675" s="72">
        <v>88</v>
      </c>
      <c r="AU675" s="76" t="s">
        <v>27314</v>
      </c>
      <c r="AV675" s="72" t="b">
        <v>0</v>
      </c>
      <c r="AW675" s="72" t="s">
        <v>313</v>
      </c>
      <c r="AX675" s="76" t="s">
        <v>28843</v>
      </c>
      <c r="AY675" s="72" t="s">
        <v>66</v>
      </c>
    </row>
    <row r="676" spans="1:51" x14ac:dyDescent="0.35">
      <c r="A676" s="70" t="s">
        <v>1289</v>
      </c>
      <c r="B676" s="83"/>
      <c r="C676" s="83"/>
      <c r="D676" s="84"/>
      <c r="E676" s="107"/>
      <c r="F676" s="80" t="s">
        <v>27808</v>
      </c>
      <c r="G676" s="108"/>
      <c r="H676" s="81"/>
      <c r="I676" s="87"/>
      <c r="J676" s="109"/>
      <c r="K676" s="81" t="s">
        <v>31109</v>
      </c>
      <c r="L676" s="110"/>
      <c r="M676" s="92"/>
      <c r="N676" s="92"/>
      <c r="O676" s="93"/>
      <c r="P676" s="94"/>
      <c r="Q676" s="94"/>
      <c r="R676" s="79"/>
      <c r="S676" s="79"/>
      <c r="T676" s="79"/>
      <c r="U676" s="79"/>
      <c r="V676" s="52"/>
      <c r="W676" s="52"/>
      <c r="X676" s="52"/>
      <c r="Y676" s="52"/>
      <c r="Z676" s="51"/>
      <c r="AA676" s="88"/>
      <c r="AB676" s="88"/>
      <c r="AC676" s="89"/>
      <c r="AD676" s="72" t="s">
        <v>19789</v>
      </c>
      <c r="AE676" s="72">
        <v>194</v>
      </c>
      <c r="AF676" s="72">
        <v>93</v>
      </c>
      <c r="AG676" s="72">
        <v>4309</v>
      </c>
      <c r="AH676" s="72">
        <v>2207</v>
      </c>
      <c r="AI676" s="72">
        <v>-25200</v>
      </c>
      <c r="AJ676" s="72" t="s">
        <v>21846</v>
      </c>
      <c r="AK676" s="72" t="s">
        <v>23483</v>
      </c>
      <c r="AL676" s="72"/>
      <c r="AM676" s="72" t="s">
        <v>282</v>
      </c>
      <c r="AN676" s="74">
        <v>40377.364155092589</v>
      </c>
      <c r="AO676" s="76" t="s">
        <v>25836</v>
      </c>
      <c r="AP676" s="72" t="b">
        <v>0</v>
      </c>
      <c r="AQ676" s="72" t="b">
        <v>0</v>
      </c>
      <c r="AR676" s="72" t="b">
        <v>1</v>
      </c>
      <c r="AS676" s="72" t="s">
        <v>231</v>
      </c>
      <c r="AT676" s="72">
        <v>3</v>
      </c>
      <c r="AU676" s="76" t="s">
        <v>27315</v>
      </c>
      <c r="AV676" s="72" t="b">
        <v>0</v>
      </c>
      <c r="AW676" s="72" t="s">
        <v>313</v>
      </c>
      <c r="AX676" s="76" t="s">
        <v>28844</v>
      </c>
      <c r="AY676" s="72" t="s">
        <v>66</v>
      </c>
    </row>
    <row r="677" spans="1:51" x14ac:dyDescent="0.35">
      <c r="A677" s="70" t="s">
        <v>1290</v>
      </c>
      <c r="B677" s="83"/>
      <c r="C677" s="83"/>
      <c r="D677" s="84"/>
      <c r="E677" s="107"/>
      <c r="F677" s="80" t="s">
        <v>9583</v>
      </c>
      <c r="G677" s="108"/>
      <c r="H677" s="81"/>
      <c r="I677" s="87"/>
      <c r="J677" s="109"/>
      <c r="K677" s="81" t="s">
        <v>31110</v>
      </c>
      <c r="L677" s="110"/>
      <c r="M677" s="92"/>
      <c r="N677" s="92"/>
      <c r="O677" s="93"/>
      <c r="P677" s="94"/>
      <c r="Q677" s="94"/>
      <c r="R677" s="79"/>
      <c r="S677" s="79"/>
      <c r="T677" s="79"/>
      <c r="U677" s="79"/>
      <c r="V677" s="52"/>
      <c r="W677" s="52"/>
      <c r="X677" s="52"/>
      <c r="Y677" s="52"/>
      <c r="Z677" s="51"/>
      <c r="AA677" s="88"/>
      <c r="AB677" s="88"/>
      <c r="AC677" s="89"/>
      <c r="AD677" s="72" t="s">
        <v>19790</v>
      </c>
      <c r="AE677" s="72">
        <v>128</v>
      </c>
      <c r="AF677" s="72">
        <v>70</v>
      </c>
      <c r="AG677" s="72">
        <v>1636</v>
      </c>
      <c r="AH677" s="72">
        <v>1749</v>
      </c>
      <c r="AI677" s="72">
        <v>-25200</v>
      </c>
      <c r="AJ677" s="72" t="s">
        <v>21847</v>
      </c>
      <c r="AK677" s="72" t="s">
        <v>23484</v>
      </c>
      <c r="AL677" s="72"/>
      <c r="AM677" s="72" t="s">
        <v>282</v>
      </c>
      <c r="AN677" s="74">
        <v>42135.911678240744</v>
      </c>
      <c r="AO677" s="76" t="s">
        <v>25837</v>
      </c>
      <c r="AP677" s="72" t="b">
        <v>1</v>
      </c>
      <c r="AQ677" s="72" t="b">
        <v>0</v>
      </c>
      <c r="AR677" s="72" t="b">
        <v>0</v>
      </c>
      <c r="AS677" s="72" t="s">
        <v>300</v>
      </c>
      <c r="AT677" s="72">
        <v>0</v>
      </c>
      <c r="AU677" s="76" t="s">
        <v>303</v>
      </c>
      <c r="AV677" s="72" t="b">
        <v>0</v>
      </c>
      <c r="AW677" s="72" t="s">
        <v>313</v>
      </c>
      <c r="AX677" s="76" t="s">
        <v>28845</v>
      </c>
      <c r="AY677" s="72" t="s">
        <v>66</v>
      </c>
    </row>
    <row r="678" spans="1:51" x14ac:dyDescent="0.35">
      <c r="A678" s="70" t="s">
        <v>1291</v>
      </c>
      <c r="B678" s="83"/>
      <c r="C678" s="83"/>
      <c r="D678" s="84"/>
      <c r="E678" s="107"/>
      <c r="F678" s="80" t="s">
        <v>9584</v>
      </c>
      <c r="G678" s="108"/>
      <c r="H678" s="81"/>
      <c r="I678" s="87"/>
      <c r="J678" s="109"/>
      <c r="K678" s="81" t="s">
        <v>31111</v>
      </c>
      <c r="L678" s="110"/>
      <c r="M678" s="92"/>
      <c r="N678" s="92"/>
      <c r="O678" s="93"/>
      <c r="P678" s="94"/>
      <c r="Q678" s="94"/>
      <c r="R678" s="79"/>
      <c r="S678" s="79"/>
      <c r="T678" s="79"/>
      <c r="U678" s="79"/>
      <c r="V678" s="52"/>
      <c r="W678" s="52"/>
      <c r="X678" s="52"/>
      <c r="Y678" s="52"/>
      <c r="Z678" s="51"/>
      <c r="AA678" s="88"/>
      <c r="AB678" s="88"/>
      <c r="AC678" s="89"/>
      <c r="AD678" s="72" t="s">
        <v>19791</v>
      </c>
      <c r="AE678" s="72">
        <v>540</v>
      </c>
      <c r="AF678" s="72">
        <v>922</v>
      </c>
      <c r="AG678" s="72">
        <v>12227</v>
      </c>
      <c r="AH678" s="72">
        <v>9357</v>
      </c>
      <c r="AI678" s="72"/>
      <c r="AJ678" s="72" t="s">
        <v>21848</v>
      </c>
      <c r="AK678" s="72" t="s">
        <v>23485</v>
      </c>
      <c r="AL678" s="76" t="s">
        <v>24547</v>
      </c>
      <c r="AM678" s="72"/>
      <c r="AN678" s="74">
        <v>42459.777465277781</v>
      </c>
      <c r="AO678" s="76" t="s">
        <v>25838</v>
      </c>
      <c r="AP678" s="72" t="b">
        <v>1</v>
      </c>
      <c r="AQ678" s="72" t="b">
        <v>0</v>
      </c>
      <c r="AR678" s="72" t="b">
        <v>1</v>
      </c>
      <c r="AS678" s="72" t="s">
        <v>231</v>
      </c>
      <c r="AT678" s="72">
        <v>11</v>
      </c>
      <c r="AU678" s="72"/>
      <c r="AV678" s="72" t="b">
        <v>0</v>
      </c>
      <c r="AW678" s="72" t="s">
        <v>313</v>
      </c>
      <c r="AX678" s="76" t="s">
        <v>28846</v>
      </c>
      <c r="AY678" s="72" t="s">
        <v>66</v>
      </c>
    </row>
    <row r="679" spans="1:51" x14ac:dyDescent="0.35">
      <c r="A679" s="70" t="s">
        <v>1292</v>
      </c>
      <c r="B679" s="83"/>
      <c r="C679" s="83"/>
      <c r="D679" s="84"/>
      <c r="E679" s="107"/>
      <c r="F679" s="80" t="s">
        <v>9585</v>
      </c>
      <c r="G679" s="108"/>
      <c r="H679" s="81"/>
      <c r="I679" s="87"/>
      <c r="J679" s="109"/>
      <c r="K679" s="81" t="s">
        <v>31112</v>
      </c>
      <c r="L679" s="110"/>
      <c r="M679" s="92"/>
      <c r="N679" s="92"/>
      <c r="O679" s="93"/>
      <c r="P679" s="94"/>
      <c r="Q679" s="94"/>
      <c r="R679" s="79"/>
      <c r="S679" s="79"/>
      <c r="T679" s="79"/>
      <c r="U679" s="79"/>
      <c r="V679" s="52"/>
      <c r="W679" s="52"/>
      <c r="X679" s="52"/>
      <c r="Y679" s="52"/>
      <c r="Z679" s="51"/>
      <c r="AA679" s="88"/>
      <c r="AB679" s="88"/>
      <c r="AC679" s="89"/>
      <c r="AD679" s="72" t="s">
        <v>19792</v>
      </c>
      <c r="AE679" s="72">
        <v>739</v>
      </c>
      <c r="AF679" s="72">
        <v>1243</v>
      </c>
      <c r="AG679" s="72">
        <v>35044</v>
      </c>
      <c r="AH679" s="72">
        <v>22252</v>
      </c>
      <c r="AI679" s="72"/>
      <c r="AJ679" s="72" t="s">
        <v>21849</v>
      </c>
      <c r="AK679" s="72" t="s">
        <v>23486</v>
      </c>
      <c r="AL679" s="72"/>
      <c r="AM679" s="72"/>
      <c r="AN679" s="74">
        <v>41832.531770833331</v>
      </c>
      <c r="AO679" s="76" t="s">
        <v>25839</v>
      </c>
      <c r="AP679" s="72" t="b">
        <v>0</v>
      </c>
      <c r="AQ679" s="72" t="b">
        <v>0</v>
      </c>
      <c r="AR679" s="72" t="b">
        <v>1</v>
      </c>
      <c r="AS679" s="72" t="s">
        <v>231</v>
      </c>
      <c r="AT679" s="72">
        <v>19</v>
      </c>
      <c r="AU679" s="76" t="s">
        <v>303</v>
      </c>
      <c r="AV679" s="72" t="b">
        <v>0</v>
      </c>
      <c r="AW679" s="72" t="s">
        <v>313</v>
      </c>
      <c r="AX679" s="76" t="s">
        <v>28847</v>
      </c>
      <c r="AY679" s="72" t="s">
        <v>66</v>
      </c>
    </row>
    <row r="680" spans="1:51" x14ac:dyDescent="0.35">
      <c r="A680" s="70" t="s">
        <v>1293</v>
      </c>
      <c r="B680" s="83"/>
      <c r="C680" s="83"/>
      <c r="D680" s="84"/>
      <c r="E680" s="107"/>
      <c r="F680" s="80" t="s">
        <v>27809</v>
      </c>
      <c r="G680" s="108"/>
      <c r="H680" s="81"/>
      <c r="I680" s="87"/>
      <c r="J680" s="109"/>
      <c r="K680" s="81" t="s">
        <v>31113</v>
      </c>
      <c r="L680" s="110"/>
      <c r="M680" s="92"/>
      <c r="N680" s="92"/>
      <c r="O680" s="93"/>
      <c r="P680" s="94"/>
      <c r="Q680" s="94"/>
      <c r="R680" s="79"/>
      <c r="S680" s="79"/>
      <c r="T680" s="79"/>
      <c r="U680" s="79"/>
      <c r="V680" s="52"/>
      <c r="W680" s="52"/>
      <c r="X680" s="52"/>
      <c r="Y680" s="52"/>
      <c r="Z680" s="51"/>
      <c r="AA680" s="88"/>
      <c r="AB680" s="88"/>
      <c r="AC680" s="89"/>
      <c r="AD680" s="72" t="s">
        <v>19793</v>
      </c>
      <c r="AE680" s="72">
        <v>19</v>
      </c>
      <c r="AF680" s="72">
        <v>54</v>
      </c>
      <c r="AG680" s="72">
        <v>18504</v>
      </c>
      <c r="AH680" s="72">
        <v>1</v>
      </c>
      <c r="AI680" s="72">
        <v>-25200</v>
      </c>
      <c r="AJ680" s="72" t="s">
        <v>21850</v>
      </c>
      <c r="AK680" s="72" t="s">
        <v>23395</v>
      </c>
      <c r="AL680" s="72"/>
      <c r="AM680" s="72" t="s">
        <v>282</v>
      </c>
      <c r="AN680" s="74">
        <v>42735.916307870371</v>
      </c>
      <c r="AO680" s="76" t="s">
        <v>25840</v>
      </c>
      <c r="AP680" s="72" t="b">
        <v>1</v>
      </c>
      <c r="AQ680" s="72" t="b">
        <v>0</v>
      </c>
      <c r="AR680" s="72" t="b">
        <v>0</v>
      </c>
      <c r="AS680" s="72" t="s">
        <v>231</v>
      </c>
      <c r="AT680" s="72">
        <v>2</v>
      </c>
      <c r="AU680" s="72"/>
      <c r="AV680" s="72" t="b">
        <v>0</v>
      </c>
      <c r="AW680" s="72" t="s">
        <v>313</v>
      </c>
      <c r="AX680" s="76" t="s">
        <v>28848</v>
      </c>
      <c r="AY680" s="72" t="s">
        <v>66</v>
      </c>
    </row>
    <row r="681" spans="1:51" x14ac:dyDescent="0.35">
      <c r="A681" s="70" t="s">
        <v>1294</v>
      </c>
      <c r="B681" s="83"/>
      <c r="C681" s="83"/>
      <c r="D681" s="84"/>
      <c r="E681" s="107"/>
      <c r="F681" s="80" t="s">
        <v>27810</v>
      </c>
      <c r="G681" s="108"/>
      <c r="H681" s="81"/>
      <c r="I681" s="87"/>
      <c r="J681" s="109"/>
      <c r="K681" s="81" t="s">
        <v>31114</v>
      </c>
      <c r="L681" s="110"/>
      <c r="M681" s="92"/>
      <c r="N681" s="92"/>
      <c r="O681" s="93"/>
      <c r="P681" s="94"/>
      <c r="Q681" s="94"/>
      <c r="R681" s="79"/>
      <c r="S681" s="79"/>
      <c r="T681" s="79"/>
      <c r="U681" s="79"/>
      <c r="V681" s="52"/>
      <c r="W681" s="52"/>
      <c r="X681" s="52"/>
      <c r="Y681" s="52"/>
      <c r="Z681" s="51"/>
      <c r="AA681" s="88"/>
      <c r="AB681" s="88"/>
      <c r="AC681" s="89"/>
      <c r="AD681" s="72" t="s">
        <v>19794</v>
      </c>
      <c r="AE681" s="72">
        <v>419</v>
      </c>
      <c r="AF681" s="72">
        <v>286</v>
      </c>
      <c r="AG681" s="72">
        <v>49693</v>
      </c>
      <c r="AH681" s="72">
        <v>6422</v>
      </c>
      <c r="AI681" s="72">
        <v>32400</v>
      </c>
      <c r="AJ681" s="72" t="s">
        <v>21851</v>
      </c>
      <c r="AK681" s="72" t="s">
        <v>23487</v>
      </c>
      <c r="AL681" s="72"/>
      <c r="AM681" s="72" t="s">
        <v>600</v>
      </c>
      <c r="AN681" s="74">
        <v>41822.698368055557</v>
      </c>
      <c r="AO681" s="76" t="s">
        <v>25841</v>
      </c>
      <c r="AP681" s="72" t="b">
        <v>0</v>
      </c>
      <c r="AQ681" s="72" t="b">
        <v>0</v>
      </c>
      <c r="AR681" s="72" t="b">
        <v>1</v>
      </c>
      <c r="AS681" s="72" t="s">
        <v>18908</v>
      </c>
      <c r="AT681" s="72">
        <v>1</v>
      </c>
      <c r="AU681" s="76" t="s">
        <v>303</v>
      </c>
      <c r="AV681" s="72" t="b">
        <v>0</v>
      </c>
      <c r="AW681" s="72" t="s">
        <v>313</v>
      </c>
      <c r="AX681" s="76" t="s">
        <v>28849</v>
      </c>
      <c r="AY681" s="72" t="s">
        <v>66</v>
      </c>
    </row>
    <row r="682" spans="1:51" x14ac:dyDescent="0.35">
      <c r="A682" s="70" t="s">
        <v>1295</v>
      </c>
      <c r="B682" s="83"/>
      <c r="C682" s="83"/>
      <c r="D682" s="84"/>
      <c r="E682" s="107"/>
      <c r="F682" s="80" t="s">
        <v>9586</v>
      </c>
      <c r="G682" s="108"/>
      <c r="H682" s="81"/>
      <c r="I682" s="87"/>
      <c r="J682" s="109"/>
      <c r="K682" s="81" t="s">
        <v>31115</v>
      </c>
      <c r="L682" s="110"/>
      <c r="M682" s="92"/>
      <c r="N682" s="92"/>
      <c r="O682" s="93"/>
      <c r="P682" s="94"/>
      <c r="Q682" s="94"/>
      <c r="R682" s="79"/>
      <c r="S682" s="79"/>
      <c r="T682" s="79"/>
      <c r="U682" s="79"/>
      <c r="V682" s="52"/>
      <c r="W682" s="52"/>
      <c r="X682" s="52"/>
      <c r="Y682" s="52"/>
      <c r="Z682" s="51"/>
      <c r="AA682" s="88"/>
      <c r="AB682" s="88"/>
      <c r="AC682" s="89"/>
      <c r="AD682" s="72" t="s">
        <v>19795</v>
      </c>
      <c r="AE682" s="72">
        <v>489</v>
      </c>
      <c r="AF682" s="72">
        <v>392</v>
      </c>
      <c r="AG682" s="72">
        <v>185900</v>
      </c>
      <c r="AH682" s="72">
        <v>7649</v>
      </c>
      <c r="AI682" s="72">
        <v>32400</v>
      </c>
      <c r="AJ682" s="72" t="s">
        <v>21852</v>
      </c>
      <c r="AK682" s="72" t="s">
        <v>23488</v>
      </c>
      <c r="AL682" s="76" t="s">
        <v>24548</v>
      </c>
      <c r="AM682" s="72" t="s">
        <v>600</v>
      </c>
      <c r="AN682" s="74">
        <v>41765.050023148149</v>
      </c>
      <c r="AO682" s="76" t="s">
        <v>25842</v>
      </c>
      <c r="AP682" s="72" t="b">
        <v>0</v>
      </c>
      <c r="AQ682" s="72" t="b">
        <v>0</v>
      </c>
      <c r="AR682" s="72" t="b">
        <v>0</v>
      </c>
      <c r="AS682" s="72" t="s">
        <v>18908</v>
      </c>
      <c r="AT682" s="72">
        <v>6</v>
      </c>
      <c r="AU682" s="76" t="s">
        <v>309</v>
      </c>
      <c r="AV682" s="72" t="b">
        <v>0</v>
      </c>
      <c r="AW682" s="72" t="s">
        <v>313</v>
      </c>
      <c r="AX682" s="76" t="s">
        <v>28850</v>
      </c>
      <c r="AY682" s="72" t="s">
        <v>66</v>
      </c>
    </row>
    <row r="683" spans="1:51" x14ac:dyDescent="0.35">
      <c r="A683" s="70" t="s">
        <v>1296</v>
      </c>
      <c r="B683" s="83"/>
      <c r="C683" s="83"/>
      <c r="D683" s="84"/>
      <c r="E683" s="107"/>
      <c r="F683" s="80" t="s">
        <v>9587</v>
      </c>
      <c r="G683" s="108"/>
      <c r="H683" s="81"/>
      <c r="I683" s="87"/>
      <c r="J683" s="109"/>
      <c r="K683" s="81" t="s">
        <v>31116</v>
      </c>
      <c r="L683" s="110"/>
      <c r="M683" s="92"/>
      <c r="N683" s="92"/>
      <c r="O683" s="93"/>
      <c r="P683" s="94"/>
      <c r="Q683" s="94"/>
      <c r="R683" s="79"/>
      <c r="S683" s="79"/>
      <c r="T683" s="79"/>
      <c r="U683" s="79"/>
      <c r="V683" s="52"/>
      <c r="W683" s="52"/>
      <c r="X683" s="52"/>
      <c r="Y683" s="52"/>
      <c r="Z683" s="51"/>
      <c r="AA683" s="88"/>
      <c r="AB683" s="88"/>
      <c r="AC683" s="89"/>
      <c r="AD683" s="72" t="s">
        <v>19796</v>
      </c>
      <c r="AE683" s="72">
        <v>226</v>
      </c>
      <c r="AF683" s="72">
        <v>355</v>
      </c>
      <c r="AG683" s="72">
        <v>13805</v>
      </c>
      <c r="AH683" s="72">
        <v>35604</v>
      </c>
      <c r="AI683" s="72">
        <v>-14400</v>
      </c>
      <c r="AJ683" s="72" t="s">
        <v>21853</v>
      </c>
      <c r="AK683" s="72" t="s">
        <v>23489</v>
      </c>
      <c r="AL683" s="72"/>
      <c r="AM683" s="72" t="s">
        <v>289</v>
      </c>
      <c r="AN683" s="74">
        <v>42165.866087962961</v>
      </c>
      <c r="AO683" s="76" t="s">
        <v>25843</v>
      </c>
      <c r="AP683" s="72" t="b">
        <v>1</v>
      </c>
      <c r="AQ683" s="72" t="b">
        <v>0</v>
      </c>
      <c r="AR683" s="72" t="b">
        <v>0</v>
      </c>
      <c r="AS683" s="72" t="s">
        <v>231</v>
      </c>
      <c r="AT683" s="72">
        <v>22</v>
      </c>
      <c r="AU683" s="76" t="s">
        <v>303</v>
      </c>
      <c r="AV683" s="72" t="b">
        <v>0</v>
      </c>
      <c r="AW683" s="72" t="s">
        <v>313</v>
      </c>
      <c r="AX683" s="76" t="s">
        <v>28851</v>
      </c>
      <c r="AY683" s="72" t="s">
        <v>66</v>
      </c>
    </row>
    <row r="684" spans="1:51" x14ac:dyDescent="0.35">
      <c r="A684" s="70" t="s">
        <v>2813</v>
      </c>
      <c r="B684" s="83"/>
      <c r="C684" s="83"/>
      <c r="D684" s="84"/>
      <c r="E684" s="107"/>
      <c r="F684" s="80" t="s">
        <v>27811</v>
      </c>
      <c r="G684" s="108"/>
      <c r="H684" s="81"/>
      <c r="I684" s="87"/>
      <c r="J684" s="109"/>
      <c r="K684" s="81" t="s">
        <v>31117</v>
      </c>
      <c r="L684" s="110"/>
      <c r="M684" s="92"/>
      <c r="N684" s="92"/>
      <c r="O684" s="93"/>
      <c r="P684" s="94"/>
      <c r="Q684" s="94"/>
      <c r="R684" s="79"/>
      <c r="S684" s="79"/>
      <c r="T684" s="79"/>
      <c r="U684" s="79"/>
      <c r="V684" s="52"/>
      <c r="W684" s="52"/>
      <c r="X684" s="52"/>
      <c r="Y684" s="52"/>
      <c r="Z684" s="51"/>
      <c r="AA684" s="88"/>
      <c r="AB684" s="88"/>
      <c r="AC684" s="89"/>
      <c r="AD684" s="72" t="s">
        <v>19797</v>
      </c>
      <c r="AE684" s="72">
        <v>366</v>
      </c>
      <c r="AF684" s="72">
        <v>237</v>
      </c>
      <c r="AG684" s="72">
        <v>17447</v>
      </c>
      <c r="AH684" s="72">
        <v>3082</v>
      </c>
      <c r="AI684" s="72">
        <v>-14400</v>
      </c>
      <c r="AJ684" s="72" t="s">
        <v>21854</v>
      </c>
      <c r="AK684" s="72" t="s">
        <v>23490</v>
      </c>
      <c r="AL684" s="76" t="s">
        <v>24549</v>
      </c>
      <c r="AM684" s="72" t="s">
        <v>289</v>
      </c>
      <c r="AN684" s="74">
        <v>41114.096956018519</v>
      </c>
      <c r="AO684" s="76" t="s">
        <v>25844</v>
      </c>
      <c r="AP684" s="72" t="b">
        <v>1</v>
      </c>
      <c r="AQ684" s="72" t="b">
        <v>0</v>
      </c>
      <c r="AR684" s="72" t="b">
        <v>1</v>
      </c>
      <c r="AS684" s="72" t="s">
        <v>231</v>
      </c>
      <c r="AT684" s="72">
        <v>7</v>
      </c>
      <c r="AU684" s="76" t="s">
        <v>303</v>
      </c>
      <c r="AV684" s="72" t="b">
        <v>0</v>
      </c>
      <c r="AW684" s="72" t="s">
        <v>313</v>
      </c>
      <c r="AX684" s="76" t="s">
        <v>28852</v>
      </c>
      <c r="AY684" s="72" t="s">
        <v>65</v>
      </c>
    </row>
    <row r="685" spans="1:51" x14ac:dyDescent="0.35">
      <c r="A685" s="70" t="s">
        <v>1297</v>
      </c>
      <c r="B685" s="83"/>
      <c r="C685" s="83"/>
      <c r="D685" s="84"/>
      <c r="E685" s="107"/>
      <c r="F685" s="80" t="s">
        <v>9588</v>
      </c>
      <c r="G685" s="108"/>
      <c r="H685" s="81"/>
      <c r="I685" s="87"/>
      <c r="J685" s="109"/>
      <c r="K685" s="81" t="s">
        <v>31118</v>
      </c>
      <c r="L685" s="110"/>
      <c r="M685" s="92"/>
      <c r="N685" s="92"/>
      <c r="O685" s="93"/>
      <c r="P685" s="94"/>
      <c r="Q685" s="94"/>
      <c r="R685" s="79"/>
      <c r="S685" s="79"/>
      <c r="T685" s="79"/>
      <c r="U685" s="79"/>
      <c r="V685" s="52"/>
      <c r="W685" s="52"/>
      <c r="X685" s="52"/>
      <c r="Y685" s="52"/>
      <c r="Z685" s="51"/>
      <c r="AA685" s="88"/>
      <c r="AB685" s="88"/>
      <c r="AC685" s="89"/>
      <c r="AD685" s="72" t="s">
        <v>19798</v>
      </c>
      <c r="AE685" s="72">
        <v>848</v>
      </c>
      <c r="AF685" s="72">
        <v>708</v>
      </c>
      <c r="AG685" s="72">
        <v>22554</v>
      </c>
      <c r="AH685" s="72">
        <v>9906</v>
      </c>
      <c r="AI685" s="72"/>
      <c r="AJ685" s="72" t="s">
        <v>21855</v>
      </c>
      <c r="AK685" s="72" t="s">
        <v>23491</v>
      </c>
      <c r="AL685" s="76" t="s">
        <v>24549</v>
      </c>
      <c r="AM685" s="72"/>
      <c r="AN685" s="74">
        <v>41970.162083333336</v>
      </c>
      <c r="AO685" s="76" t="s">
        <v>25845</v>
      </c>
      <c r="AP685" s="72" t="b">
        <v>1</v>
      </c>
      <c r="AQ685" s="72" t="b">
        <v>0</v>
      </c>
      <c r="AR685" s="72" t="b">
        <v>1</v>
      </c>
      <c r="AS685" s="72" t="s">
        <v>231</v>
      </c>
      <c r="AT685" s="72">
        <v>31</v>
      </c>
      <c r="AU685" s="76" t="s">
        <v>303</v>
      </c>
      <c r="AV685" s="72" t="b">
        <v>0</v>
      </c>
      <c r="AW685" s="72" t="s">
        <v>313</v>
      </c>
      <c r="AX685" s="76" t="s">
        <v>28853</v>
      </c>
      <c r="AY685" s="72" t="s">
        <v>66</v>
      </c>
    </row>
    <row r="686" spans="1:51" x14ac:dyDescent="0.35">
      <c r="A686" s="70" t="s">
        <v>2814</v>
      </c>
      <c r="B686" s="83"/>
      <c r="C686" s="83"/>
      <c r="D686" s="84"/>
      <c r="E686" s="107"/>
      <c r="F686" s="80" t="s">
        <v>27812</v>
      </c>
      <c r="G686" s="108"/>
      <c r="H686" s="81"/>
      <c r="I686" s="87"/>
      <c r="J686" s="109"/>
      <c r="K686" s="81" t="s">
        <v>31119</v>
      </c>
      <c r="L686" s="110"/>
      <c r="M686" s="92"/>
      <c r="N686" s="92"/>
      <c r="O686" s="93"/>
      <c r="P686" s="94"/>
      <c r="Q686" s="94"/>
      <c r="R686" s="79"/>
      <c r="S686" s="79"/>
      <c r="T686" s="79"/>
      <c r="U686" s="79"/>
      <c r="V686" s="52"/>
      <c r="W686" s="52"/>
      <c r="X686" s="52"/>
      <c r="Y686" s="52"/>
      <c r="Z686" s="51"/>
      <c r="AA686" s="88"/>
      <c r="AB686" s="88"/>
      <c r="AC686" s="89"/>
      <c r="AD686" s="72" t="s">
        <v>19799</v>
      </c>
      <c r="AE686" s="72">
        <v>150</v>
      </c>
      <c r="AF686" s="72">
        <v>239</v>
      </c>
      <c r="AG686" s="72">
        <v>5111</v>
      </c>
      <c r="AH686" s="72">
        <v>1175</v>
      </c>
      <c r="AI686" s="72"/>
      <c r="AJ686" s="72" t="s">
        <v>21856</v>
      </c>
      <c r="AK686" s="72"/>
      <c r="AL686" s="76" t="s">
        <v>24549</v>
      </c>
      <c r="AM686" s="72"/>
      <c r="AN686" s="74">
        <v>42533.157465277778</v>
      </c>
      <c r="AO686" s="76" t="s">
        <v>25846</v>
      </c>
      <c r="AP686" s="72" t="b">
        <v>1</v>
      </c>
      <c r="AQ686" s="72" t="b">
        <v>0</v>
      </c>
      <c r="AR686" s="72" t="b">
        <v>0</v>
      </c>
      <c r="AS686" s="72" t="s">
        <v>231</v>
      </c>
      <c r="AT686" s="72">
        <v>13</v>
      </c>
      <c r="AU686" s="72"/>
      <c r="AV686" s="72" t="b">
        <v>0</v>
      </c>
      <c r="AW686" s="72" t="s">
        <v>313</v>
      </c>
      <c r="AX686" s="76" t="s">
        <v>28854</v>
      </c>
      <c r="AY686" s="72" t="s">
        <v>65</v>
      </c>
    </row>
    <row r="687" spans="1:51" x14ac:dyDescent="0.35">
      <c r="A687" s="70" t="s">
        <v>2815</v>
      </c>
      <c r="B687" s="83"/>
      <c r="C687" s="83"/>
      <c r="D687" s="84"/>
      <c r="E687" s="107"/>
      <c r="F687" s="80" t="s">
        <v>27813</v>
      </c>
      <c r="G687" s="108"/>
      <c r="H687" s="81"/>
      <c r="I687" s="87"/>
      <c r="J687" s="109"/>
      <c r="K687" s="81" t="s">
        <v>31120</v>
      </c>
      <c r="L687" s="110"/>
      <c r="M687" s="92"/>
      <c r="N687" s="92"/>
      <c r="O687" s="93"/>
      <c r="P687" s="94"/>
      <c r="Q687" s="94"/>
      <c r="R687" s="79"/>
      <c r="S687" s="79"/>
      <c r="T687" s="79"/>
      <c r="U687" s="79"/>
      <c r="V687" s="52"/>
      <c r="W687" s="52"/>
      <c r="X687" s="52"/>
      <c r="Y687" s="52"/>
      <c r="Z687" s="51"/>
      <c r="AA687" s="88"/>
      <c r="AB687" s="88"/>
      <c r="AC687" s="89"/>
      <c r="AD687" s="72" t="s">
        <v>19800</v>
      </c>
      <c r="AE687" s="72">
        <v>194</v>
      </c>
      <c r="AF687" s="72">
        <v>310</v>
      </c>
      <c r="AG687" s="72">
        <v>6137</v>
      </c>
      <c r="AH687" s="72">
        <v>1578</v>
      </c>
      <c r="AI687" s="72"/>
      <c r="AJ687" s="72" t="s">
        <v>21857</v>
      </c>
      <c r="AK687" s="72" t="s">
        <v>23492</v>
      </c>
      <c r="AL687" s="76" t="s">
        <v>24550</v>
      </c>
      <c r="AM687" s="72"/>
      <c r="AN687" s="74">
        <v>42582.078946759262</v>
      </c>
      <c r="AO687" s="76" t="s">
        <v>25847</v>
      </c>
      <c r="AP687" s="72" t="b">
        <v>0</v>
      </c>
      <c r="AQ687" s="72" t="b">
        <v>0</v>
      </c>
      <c r="AR687" s="72" t="b">
        <v>0</v>
      </c>
      <c r="AS687" s="72" t="s">
        <v>231</v>
      </c>
      <c r="AT687" s="72">
        <v>9</v>
      </c>
      <c r="AU687" s="76" t="s">
        <v>303</v>
      </c>
      <c r="AV687" s="72" t="b">
        <v>0</v>
      </c>
      <c r="AW687" s="72" t="s">
        <v>313</v>
      </c>
      <c r="AX687" s="76" t="s">
        <v>28855</v>
      </c>
      <c r="AY687" s="72" t="s">
        <v>65</v>
      </c>
    </row>
    <row r="688" spans="1:51" x14ac:dyDescent="0.35">
      <c r="A688" s="70" t="s">
        <v>1298</v>
      </c>
      <c r="B688" s="83"/>
      <c r="C688" s="83"/>
      <c r="D688" s="84"/>
      <c r="E688" s="107"/>
      <c r="F688" s="80" t="s">
        <v>9589</v>
      </c>
      <c r="G688" s="108"/>
      <c r="H688" s="81"/>
      <c r="I688" s="87"/>
      <c r="J688" s="109"/>
      <c r="K688" s="81" t="s">
        <v>31121</v>
      </c>
      <c r="L688" s="110"/>
      <c r="M688" s="92"/>
      <c r="N688" s="92"/>
      <c r="O688" s="93"/>
      <c r="P688" s="94"/>
      <c r="Q688" s="94"/>
      <c r="R688" s="79"/>
      <c r="S688" s="79"/>
      <c r="T688" s="79"/>
      <c r="U688" s="79"/>
      <c r="V688" s="52"/>
      <c r="W688" s="52"/>
      <c r="X688" s="52"/>
      <c r="Y688" s="52"/>
      <c r="Z688" s="51"/>
      <c r="AA688" s="88"/>
      <c r="AB688" s="88"/>
      <c r="AC688" s="89"/>
      <c r="AD688" s="72" t="s">
        <v>19801</v>
      </c>
      <c r="AE688" s="72">
        <v>463</v>
      </c>
      <c r="AF688" s="72">
        <v>339</v>
      </c>
      <c r="AG688" s="72">
        <v>6810</v>
      </c>
      <c r="AH688" s="72">
        <v>2351</v>
      </c>
      <c r="AI688" s="72"/>
      <c r="AJ688" s="72" t="s">
        <v>21858</v>
      </c>
      <c r="AK688" s="72" t="s">
        <v>23493</v>
      </c>
      <c r="AL688" s="76" t="s">
        <v>24551</v>
      </c>
      <c r="AM688" s="72"/>
      <c r="AN688" s="74">
        <v>42411.413587962961</v>
      </c>
      <c r="AO688" s="76" t="s">
        <v>25848</v>
      </c>
      <c r="AP688" s="72" t="b">
        <v>1</v>
      </c>
      <c r="AQ688" s="72" t="b">
        <v>0</v>
      </c>
      <c r="AR688" s="72" t="b">
        <v>0</v>
      </c>
      <c r="AS688" s="72" t="s">
        <v>231</v>
      </c>
      <c r="AT688" s="72">
        <v>2</v>
      </c>
      <c r="AU688" s="72"/>
      <c r="AV688" s="72" t="b">
        <v>0</v>
      </c>
      <c r="AW688" s="72" t="s">
        <v>313</v>
      </c>
      <c r="AX688" s="76" t="s">
        <v>28856</v>
      </c>
      <c r="AY688" s="72" t="s">
        <v>66</v>
      </c>
    </row>
    <row r="689" spans="1:51" x14ac:dyDescent="0.35">
      <c r="A689" s="70" t="s">
        <v>1299</v>
      </c>
      <c r="B689" s="83"/>
      <c r="C689" s="83"/>
      <c r="D689" s="84"/>
      <c r="E689" s="107"/>
      <c r="F689" s="80" t="s">
        <v>9590</v>
      </c>
      <c r="G689" s="108"/>
      <c r="H689" s="81"/>
      <c r="I689" s="87"/>
      <c r="J689" s="109"/>
      <c r="K689" s="81" t="s">
        <v>31122</v>
      </c>
      <c r="L689" s="110"/>
      <c r="M689" s="92"/>
      <c r="N689" s="92"/>
      <c r="O689" s="93"/>
      <c r="P689" s="94"/>
      <c r="Q689" s="94"/>
      <c r="R689" s="79"/>
      <c r="S689" s="79"/>
      <c r="T689" s="79"/>
      <c r="U689" s="79"/>
      <c r="V689" s="52"/>
      <c r="W689" s="52"/>
      <c r="X689" s="52"/>
      <c r="Y689" s="52"/>
      <c r="Z689" s="51"/>
      <c r="AA689" s="88"/>
      <c r="AB689" s="88"/>
      <c r="AC689" s="89"/>
      <c r="AD689" s="72" t="s">
        <v>19802</v>
      </c>
      <c r="AE689" s="72">
        <v>64</v>
      </c>
      <c r="AF689" s="72">
        <v>115003</v>
      </c>
      <c r="AG689" s="72">
        <v>21131</v>
      </c>
      <c r="AH689" s="72">
        <v>10859</v>
      </c>
      <c r="AI689" s="72">
        <v>19800</v>
      </c>
      <c r="AJ689" s="72" t="s">
        <v>21859</v>
      </c>
      <c r="AK689" s="72" t="s">
        <v>360</v>
      </c>
      <c r="AL689" s="76" t="s">
        <v>24552</v>
      </c>
      <c r="AM689" s="72" t="s">
        <v>295</v>
      </c>
      <c r="AN689" s="74">
        <v>40318.063368055555</v>
      </c>
      <c r="AO689" s="76" t="s">
        <v>25849</v>
      </c>
      <c r="AP689" s="72" t="b">
        <v>0</v>
      </c>
      <c r="AQ689" s="72" t="b">
        <v>0</v>
      </c>
      <c r="AR689" s="72" t="b">
        <v>1</v>
      </c>
      <c r="AS689" s="72" t="s">
        <v>231</v>
      </c>
      <c r="AT689" s="72">
        <v>225</v>
      </c>
      <c r="AU689" s="76" t="s">
        <v>303</v>
      </c>
      <c r="AV689" s="72" t="b">
        <v>0</v>
      </c>
      <c r="AW689" s="72" t="s">
        <v>313</v>
      </c>
      <c r="AX689" s="76" t="s">
        <v>28857</v>
      </c>
      <c r="AY689" s="72" t="s">
        <v>66</v>
      </c>
    </row>
    <row r="690" spans="1:51" x14ac:dyDescent="0.35">
      <c r="A690" s="70" t="s">
        <v>1300</v>
      </c>
      <c r="B690" s="83"/>
      <c r="C690" s="83"/>
      <c r="D690" s="84"/>
      <c r="E690" s="107"/>
      <c r="F690" s="80" t="s">
        <v>9591</v>
      </c>
      <c r="G690" s="108"/>
      <c r="H690" s="81"/>
      <c r="I690" s="87"/>
      <c r="J690" s="109"/>
      <c r="K690" s="81" t="s">
        <v>31123</v>
      </c>
      <c r="L690" s="110"/>
      <c r="M690" s="92"/>
      <c r="N690" s="92"/>
      <c r="O690" s="93"/>
      <c r="P690" s="94"/>
      <c r="Q690" s="94"/>
      <c r="R690" s="79"/>
      <c r="S690" s="79"/>
      <c r="T690" s="79"/>
      <c r="U690" s="79"/>
      <c r="V690" s="52"/>
      <c r="W690" s="52"/>
      <c r="X690" s="52"/>
      <c r="Y690" s="52"/>
      <c r="Z690" s="51"/>
      <c r="AA690" s="88"/>
      <c r="AB690" s="88"/>
      <c r="AC690" s="89"/>
      <c r="AD690" s="72" t="s">
        <v>19803</v>
      </c>
      <c r="AE690" s="72">
        <v>40</v>
      </c>
      <c r="AF690" s="72">
        <v>11</v>
      </c>
      <c r="AG690" s="72">
        <v>120</v>
      </c>
      <c r="AH690" s="72">
        <v>557</v>
      </c>
      <c r="AI690" s="72"/>
      <c r="AJ690" s="72"/>
      <c r="AK690" s="72"/>
      <c r="AL690" s="72"/>
      <c r="AM690" s="72"/>
      <c r="AN690" s="74">
        <v>42666.44327546296</v>
      </c>
      <c r="AO690" s="72"/>
      <c r="AP690" s="72" t="b">
        <v>1</v>
      </c>
      <c r="AQ690" s="72" t="b">
        <v>0</v>
      </c>
      <c r="AR690" s="72" t="b">
        <v>0</v>
      </c>
      <c r="AS690" s="72" t="s">
        <v>231</v>
      </c>
      <c r="AT690" s="72">
        <v>0</v>
      </c>
      <c r="AU690" s="72"/>
      <c r="AV690" s="72" t="b">
        <v>0</v>
      </c>
      <c r="AW690" s="72" t="s">
        <v>313</v>
      </c>
      <c r="AX690" s="76" t="s">
        <v>28858</v>
      </c>
      <c r="AY690" s="72" t="s">
        <v>66</v>
      </c>
    </row>
    <row r="691" spans="1:51" x14ac:dyDescent="0.35">
      <c r="A691" s="70" t="s">
        <v>1301</v>
      </c>
      <c r="B691" s="83"/>
      <c r="C691" s="83"/>
      <c r="D691" s="84"/>
      <c r="E691" s="107"/>
      <c r="F691" s="80" t="s">
        <v>9592</v>
      </c>
      <c r="G691" s="108"/>
      <c r="H691" s="81"/>
      <c r="I691" s="87"/>
      <c r="J691" s="109"/>
      <c r="K691" s="81" t="s">
        <v>31124</v>
      </c>
      <c r="L691" s="110"/>
      <c r="M691" s="92"/>
      <c r="N691" s="92"/>
      <c r="O691" s="93"/>
      <c r="P691" s="94"/>
      <c r="Q691" s="94"/>
      <c r="R691" s="79"/>
      <c r="S691" s="79"/>
      <c r="T691" s="79"/>
      <c r="U691" s="79"/>
      <c r="V691" s="52"/>
      <c r="W691" s="52"/>
      <c r="X691" s="52"/>
      <c r="Y691" s="52"/>
      <c r="Z691" s="51"/>
      <c r="AA691" s="88"/>
      <c r="AB691" s="88"/>
      <c r="AC691" s="89"/>
      <c r="AD691" s="72" t="s">
        <v>19804</v>
      </c>
      <c r="AE691" s="72">
        <v>1747</v>
      </c>
      <c r="AF691" s="72">
        <v>540</v>
      </c>
      <c r="AG691" s="72">
        <v>94478</v>
      </c>
      <c r="AH691" s="72">
        <v>1800</v>
      </c>
      <c r="AI691" s="72">
        <v>-25200</v>
      </c>
      <c r="AJ691" s="72" t="s">
        <v>21860</v>
      </c>
      <c r="AK691" s="72" t="s">
        <v>23494</v>
      </c>
      <c r="AL691" s="76" t="s">
        <v>24553</v>
      </c>
      <c r="AM691" s="72" t="s">
        <v>282</v>
      </c>
      <c r="AN691" s="74">
        <v>40785.094108796293</v>
      </c>
      <c r="AO691" s="76" t="s">
        <v>25850</v>
      </c>
      <c r="AP691" s="72" t="b">
        <v>0</v>
      </c>
      <c r="AQ691" s="72" t="b">
        <v>0</v>
      </c>
      <c r="AR691" s="72" t="b">
        <v>1</v>
      </c>
      <c r="AS691" s="72" t="s">
        <v>231</v>
      </c>
      <c r="AT691" s="72">
        <v>23</v>
      </c>
      <c r="AU691" s="76" t="s">
        <v>27316</v>
      </c>
      <c r="AV691" s="72" t="b">
        <v>0</v>
      </c>
      <c r="AW691" s="72" t="s">
        <v>313</v>
      </c>
      <c r="AX691" s="76" t="s">
        <v>28859</v>
      </c>
      <c r="AY691" s="72" t="s">
        <v>66</v>
      </c>
    </row>
    <row r="692" spans="1:51" x14ac:dyDescent="0.35">
      <c r="A692" s="70" t="s">
        <v>2816</v>
      </c>
      <c r="B692" s="83"/>
      <c r="C692" s="83"/>
      <c r="D692" s="84"/>
      <c r="E692" s="107"/>
      <c r="F692" s="80" t="s">
        <v>27814</v>
      </c>
      <c r="G692" s="108"/>
      <c r="H692" s="81"/>
      <c r="I692" s="87"/>
      <c r="J692" s="109"/>
      <c r="K692" s="81" t="s">
        <v>31125</v>
      </c>
      <c r="L692" s="110"/>
      <c r="M692" s="92"/>
      <c r="N692" s="92"/>
      <c r="O692" s="93"/>
      <c r="P692" s="94"/>
      <c r="Q692" s="94"/>
      <c r="R692" s="79"/>
      <c r="S692" s="79"/>
      <c r="T692" s="79"/>
      <c r="U692" s="79"/>
      <c r="V692" s="52"/>
      <c r="W692" s="52"/>
      <c r="X692" s="52"/>
      <c r="Y692" s="52"/>
      <c r="Z692" s="51"/>
      <c r="AA692" s="88"/>
      <c r="AB692" s="88"/>
      <c r="AC692" s="89"/>
      <c r="AD692" s="72" t="s">
        <v>19805</v>
      </c>
      <c r="AE692" s="72">
        <v>23</v>
      </c>
      <c r="AF692" s="72">
        <v>36035</v>
      </c>
      <c r="AG692" s="72">
        <v>1432</v>
      </c>
      <c r="AH692" s="72">
        <v>507</v>
      </c>
      <c r="AI692" s="72"/>
      <c r="AJ692" s="72" t="s">
        <v>21861</v>
      </c>
      <c r="AK692" s="72"/>
      <c r="AL692" s="76" t="s">
        <v>24554</v>
      </c>
      <c r="AM692" s="72"/>
      <c r="AN692" s="74">
        <v>41232.286759259259</v>
      </c>
      <c r="AO692" s="76" t="s">
        <v>25851</v>
      </c>
      <c r="AP692" s="72" t="b">
        <v>0</v>
      </c>
      <c r="AQ692" s="72" t="b">
        <v>0</v>
      </c>
      <c r="AR692" s="72" t="b">
        <v>0</v>
      </c>
      <c r="AS692" s="72" t="s">
        <v>231</v>
      </c>
      <c r="AT692" s="72">
        <v>38</v>
      </c>
      <c r="AU692" s="76" t="s">
        <v>307</v>
      </c>
      <c r="AV692" s="72" t="b">
        <v>0</v>
      </c>
      <c r="AW692" s="72" t="s">
        <v>313</v>
      </c>
      <c r="AX692" s="76" t="s">
        <v>28860</v>
      </c>
      <c r="AY692" s="72" t="s">
        <v>65</v>
      </c>
    </row>
    <row r="693" spans="1:51" x14ac:dyDescent="0.35">
      <c r="A693" s="70" t="s">
        <v>1302</v>
      </c>
      <c r="B693" s="83"/>
      <c r="C693" s="83"/>
      <c r="D693" s="84"/>
      <c r="E693" s="107"/>
      <c r="F693" s="80" t="s">
        <v>9593</v>
      </c>
      <c r="G693" s="108"/>
      <c r="H693" s="81"/>
      <c r="I693" s="87"/>
      <c r="J693" s="109"/>
      <c r="K693" s="81" t="s">
        <v>31126</v>
      </c>
      <c r="L693" s="110"/>
      <c r="M693" s="92"/>
      <c r="N693" s="92"/>
      <c r="O693" s="93"/>
      <c r="P693" s="94"/>
      <c r="Q693" s="94"/>
      <c r="R693" s="79"/>
      <c r="S693" s="79"/>
      <c r="T693" s="79"/>
      <c r="U693" s="79"/>
      <c r="V693" s="52"/>
      <c r="W693" s="52"/>
      <c r="X693" s="52"/>
      <c r="Y693" s="52"/>
      <c r="Z693" s="51"/>
      <c r="AA693" s="88"/>
      <c r="AB693" s="88"/>
      <c r="AC693" s="89"/>
      <c r="AD693" s="72" t="s">
        <v>19806</v>
      </c>
      <c r="AE693" s="72">
        <v>367</v>
      </c>
      <c r="AF693" s="72">
        <v>33529</v>
      </c>
      <c r="AG693" s="72">
        <v>20490</v>
      </c>
      <c r="AH693" s="72">
        <v>31316</v>
      </c>
      <c r="AI693" s="72">
        <v>-25200</v>
      </c>
      <c r="AJ693" s="76" t="s">
        <v>21862</v>
      </c>
      <c r="AK693" s="72" t="s">
        <v>23495</v>
      </c>
      <c r="AL693" s="76" t="s">
        <v>24555</v>
      </c>
      <c r="AM693" s="72" t="s">
        <v>282</v>
      </c>
      <c r="AN693" s="74">
        <v>41278.139594907407</v>
      </c>
      <c r="AO693" s="76" t="s">
        <v>25852</v>
      </c>
      <c r="AP693" s="72" t="b">
        <v>0</v>
      </c>
      <c r="AQ693" s="72" t="b">
        <v>0</v>
      </c>
      <c r="AR693" s="72" t="b">
        <v>1</v>
      </c>
      <c r="AS693" s="72" t="s">
        <v>231</v>
      </c>
      <c r="AT693" s="72">
        <v>102</v>
      </c>
      <c r="AU693" s="76" t="s">
        <v>27317</v>
      </c>
      <c r="AV693" s="72" t="b">
        <v>0</v>
      </c>
      <c r="AW693" s="72" t="s">
        <v>313</v>
      </c>
      <c r="AX693" s="76" t="s">
        <v>28861</v>
      </c>
      <c r="AY693" s="72" t="s">
        <v>66</v>
      </c>
    </row>
    <row r="694" spans="1:51" x14ac:dyDescent="0.35">
      <c r="A694" s="70" t="s">
        <v>1303</v>
      </c>
      <c r="B694" s="83"/>
      <c r="C694" s="83"/>
      <c r="D694" s="84"/>
      <c r="E694" s="107"/>
      <c r="F694" s="80" t="s">
        <v>9594</v>
      </c>
      <c r="G694" s="108"/>
      <c r="H694" s="81"/>
      <c r="I694" s="87"/>
      <c r="J694" s="109"/>
      <c r="K694" s="81" t="s">
        <v>31127</v>
      </c>
      <c r="L694" s="110"/>
      <c r="M694" s="92"/>
      <c r="N694" s="92"/>
      <c r="O694" s="93"/>
      <c r="P694" s="94"/>
      <c r="Q694" s="94"/>
      <c r="R694" s="79"/>
      <c r="S694" s="79"/>
      <c r="T694" s="79"/>
      <c r="U694" s="79"/>
      <c r="V694" s="52"/>
      <c r="W694" s="52"/>
      <c r="X694" s="52"/>
      <c r="Y694" s="52"/>
      <c r="Z694" s="51"/>
      <c r="AA694" s="88"/>
      <c r="AB694" s="88"/>
      <c r="AC694" s="89"/>
      <c r="AD694" s="72" t="s">
        <v>19807</v>
      </c>
      <c r="AE694" s="72">
        <v>1996</v>
      </c>
      <c r="AF694" s="72">
        <v>1188</v>
      </c>
      <c r="AG694" s="72">
        <v>15493</v>
      </c>
      <c r="AH694" s="72">
        <v>34022</v>
      </c>
      <c r="AI694" s="72"/>
      <c r="AJ694" s="72" t="s">
        <v>21863</v>
      </c>
      <c r="AK694" s="72" t="s">
        <v>23496</v>
      </c>
      <c r="AL694" s="76" t="s">
        <v>24556</v>
      </c>
      <c r="AM694" s="72"/>
      <c r="AN694" s="74">
        <v>41292.080127314817</v>
      </c>
      <c r="AO694" s="76" t="s">
        <v>25853</v>
      </c>
      <c r="AP694" s="72" t="b">
        <v>1</v>
      </c>
      <c r="AQ694" s="72" t="b">
        <v>0</v>
      </c>
      <c r="AR694" s="72" t="b">
        <v>1</v>
      </c>
      <c r="AS694" s="72" t="s">
        <v>231</v>
      </c>
      <c r="AT694" s="72">
        <v>4</v>
      </c>
      <c r="AU694" s="76" t="s">
        <v>303</v>
      </c>
      <c r="AV694" s="72" t="b">
        <v>0</v>
      </c>
      <c r="AW694" s="72" t="s">
        <v>313</v>
      </c>
      <c r="AX694" s="76" t="s">
        <v>28862</v>
      </c>
      <c r="AY694" s="72" t="s">
        <v>66</v>
      </c>
    </row>
    <row r="695" spans="1:51" x14ac:dyDescent="0.35">
      <c r="A695" s="70" t="s">
        <v>1304</v>
      </c>
      <c r="B695" s="83"/>
      <c r="C695" s="83"/>
      <c r="D695" s="84"/>
      <c r="E695" s="107"/>
      <c r="F695" s="80" t="s">
        <v>27815</v>
      </c>
      <c r="G695" s="108"/>
      <c r="H695" s="81"/>
      <c r="I695" s="87"/>
      <c r="J695" s="109"/>
      <c r="K695" s="81" t="s">
        <v>31128</v>
      </c>
      <c r="L695" s="110"/>
      <c r="M695" s="92"/>
      <c r="N695" s="92"/>
      <c r="O695" s="93"/>
      <c r="P695" s="94"/>
      <c r="Q695" s="94"/>
      <c r="R695" s="79"/>
      <c r="S695" s="79"/>
      <c r="T695" s="79"/>
      <c r="U695" s="79"/>
      <c r="V695" s="52"/>
      <c r="W695" s="52"/>
      <c r="X695" s="52"/>
      <c r="Y695" s="52"/>
      <c r="Z695" s="51"/>
      <c r="AA695" s="88"/>
      <c r="AB695" s="88"/>
      <c r="AC695" s="89"/>
      <c r="AD695" s="72" t="s">
        <v>19808</v>
      </c>
      <c r="AE695" s="72">
        <v>17533</v>
      </c>
      <c r="AF695" s="72">
        <v>68558</v>
      </c>
      <c r="AG695" s="72">
        <v>213653</v>
      </c>
      <c r="AH695" s="72">
        <v>980</v>
      </c>
      <c r="AI695" s="72">
        <v>10800</v>
      </c>
      <c r="AJ695" s="72" t="s">
        <v>21864</v>
      </c>
      <c r="AK695" s="72" t="s">
        <v>23497</v>
      </c>
      <c r="AL695" s="76" t="s">
        <v>24557</v>
      </c>
      <c r="AM695" s="72" t="s">
        <v>599</v>
      </c>
      <c r="AN695" s="74">
        <v>40887.952997685185</v>
      </c>
      <c r="AO695" s="76" t="s">
        <v>25854</v>
      </c>
      <c r="AP695" s="72" t="b">
        <v>0</v>
      </c>
      <c r="AQ695" s="72" t="b">
        <v>0</v>
      </c>
      <c r="AR695" s="72" t="b">
        <v>1</v>
      </c>
      <c r="AS695" s="72" t="s">
        <v>344</v>
      </c>
      <c r="AT695" s="72">
        <v>139</v>
      </c>
      <c r="AU695" s="76" t="s">
        <v>27318</v>
      </c>
      <c r="AV695" s="72" t="b">
        <v>0</v>
      </c>
      <c r="AW695" s="72" t="s">
        <v>313</v>
      </c>
      <c r="AX695" s="76" t="s">
        <v>28863</v>
      </c>
      <c r="AY695" s="72" t="s">
        <v>66</v>
      </c>
    </row>
    <row r="696" spans="1:51" x14ac:dyDescent="0.35">
      <c r="A696" s="70" t="s">
        <v>1305</v>
      </c>
      <c r="B696" s="83"/>
      <c r="C696" s="83"/>
      <c r="D696" s="84"/>
      <c r="E696" s="107"/>
      <c r="F696" s="80" t="s">
        <v>9595</v>
      </c>
      <c r="G696" s="108"/>
      <c r="H696" s="81"/>
      <c r="I696" s="87"/>
      <c r="J696" s="109"/>
      <c r="K696" s="81" t="s">
        <v>31129</v>
      </c>
      <c r="L696" s="110"/>
      <c r="M696" s="92"/>
      <c r="N696" s="92"/>
      <c r="O696" s="93"/>
      <c r="P696" s="94"/>
      <c r="Q696" s="94"/>
      <c r="R696" s="79"/>
      <c r="S696" s="79"/>
      <c r="T696" s="79"/>
      <c r="U696" s="79"/>
      <c r="V696" s="52"/>
      <c r="W696" s="52"/>
      <c r="X696" s="52"/>
      <c r="Y696" s="52"/>
      <c r="Z696" s="51"/>
      <c r="AA696" s="88"/>
      <c r="AB696" s="88"/>
      <c r="AC696" s="89"/>
      <c r="AD696" s="72" t="s">
        <v>19809</v>
      </c>
      <c r="AE696" s="72">
        <v>1665</v>
      </c>
      <c r="AF696" s="72">
        <v>456</v>
      </c>
      <c r="AG696" s="72">
        <v>276</v>
      </c>
      <c r="AH696" s="72">
        <v>30</v>
      </c>
      <c r="AI696" s="72">
        <v>-10800</v>
      </c>
      <c r="AJ696" s="72"/>
      <c r="AK696" s="72" t="s">
        <v>23498</v>
      </c>
      <c r="AL696" s="72"/>
      <c r="AM696" s="72" t="s">
        <v>339</v>
      </c>
      <c r="AN696" s="74">
        <v>40712.744884259257</v>
      </c>
      <c r="AO696" s="72"/>
      <c r="AP696" s="72" t="b">
        <v>0</v>
      </c>
      <c r="AQ696" s="72" t="b">
        <v>0</v>
      </c>
      <c r="AR696" s="72" t="b">
        <v>0</v>
      </c>
      <c r="AS696" s="72" t="s">
        <v>236</v>
      </c>
      <c r="AT696" s="72">
        <v>2</v>
      </c>
      <c r="AU696" s="76" t="s">
        <v>303</v>
      </c>
      <c r="AV696" s="72" t="b">
        <v>0</v>
      </c>
      <c r="AW696" s="72" t="s">
        <v>313</v>
      </c>
      <c r="AX696" s="76" t="s">
        <v>28864</v>
      </c>
      <c r="AY696" s="72" t="s">
        <v>66</v>
      </c>
    </row>
    <row r="697" spans="1:51" x14ac:dyDescent="0.35">
      <c r="A697" s="70" t="s">
        <v>1306</v>
      </c>
      <c r="B697" s="83"/>
      <c r="C697" s="83"/>
      <c r="D697" s="84"/>
      <c r="E697" s="107"/>
      <c r="F697" s="80" t="s">
        <v>9596</v>
      </c>
      <c r="G697" s="108"/>
      <c r="H697" s="81"/>
      <c r="I697" s="87"/>
      <c r="J697" s="109"/>
      <c r="K697" s="81" t="s">
        <v>31130</v>
      </c>
      <c r="L697" s="110"/>
      <c r="M697" s="92"/>
      <c r="N697" s="92"/>
      <c r="O697" s="93"/>
      <c r="P697" s="94"/>
      <c r="Q697" s="94"/>
      <c r="R697" s="79"/>
      <c r="S697" s="79"/>
      <c r="T697" s="79"/>
      <c r="U697" s="79"/>
      <c r="V697" s="52"/>
      <c r="W697" s="52"/>
      <c r="X697" s="52"/>
      <c r="Y697" s="52"/>
      <c r="Z697" s="51"/>
      <c r="AA697" s="88"/>
      <c r="AB697" s="88"/>
      <c r="AC697" s="89"/>
      <c r="AD697" s="72" t="s">
        <v>19810</v>
      </c>
      <c r="AE697" s="72">
        <v>1289</v>
      </c>
      <c r="AF697" s="72">
        <v>313</v>
      </c>
      <c r="AG697" s="72">
        <v>1560</v>
      </c>
      <c r="AH697" s="72">
        <v>50</v>
      </c>
      <c r="AI697" s="72"/>
      <c r="AJ697" s="72"/>
      <c r="AK697" s="72" t="s">
        <v>23499</v>
      </c>
      <c r="AL697" s="72"/>
      <c r="AM697" s="72"/>
      <c r="AN697" s="74">
        <v>40725.55877314815</v>
      </c>
      <c r="AO697" s="76" t="s">
        <v>25855</v>
      </c>
      <c r="AP697" s="72" t="b">
        <v>0</v>
      </c>
      <c r="AQ697" s="72" t="b">
        <v>0</v>
      </c>
      <c r="AR697" s="72" t="b">
        <v>1</v>
      </c>
      <c r="AS697" s="72" t="s">
        <v>236</v>
      </c>
      <c r="AT697" s="72">
        <v>1</v>
      </c>
      <c r="AU697" s="76" t="s">
        <v>27319</v>
      </c>
      <c r="AV697" s="72" t="b">
        <v>0</v>
      </c>
      <c r="AW697" s="72" t="s">
        <v>313</v>
      </c>
      <c r="AX697" s="76" t="s">
        <v>28865</v>
      </c>
      <c r="AY697" s="72" t="s">
        <v>66</v>
      </c>
    </row>
    <row r="698" spans="1:51" x14ac:dyDescent="0.35">
      <c r="A698" s="70" t="s">
        <v>1307</v>
      </c>
      <c r="B698" s="83"/>
      <c r="C698" s="83"/>
      <c r="D698" s="84"/>
      <c r="E698" s="107"/>
      <c r="F698" s="80" t="s">
        <v>9597</v>
      </c>
      <c r="G698" s="108"/>
      <c r="H698" s="81"/>
      <c r="I698" s="87"/>
      <c r="J698" s="109"/>
      <c r="K698" s="81" t="s">
        <v>31131</v>
      </c>
      <c r="L698" s="110"/>
      <c r="M698" s="92"/>
      <c r="N698" s="92"/>
      <c r="O698" s="93"/>
      <c r="P698" s="94"/>
      <c r="Q698" s="94"/>
      <c r="R698" s="79"/>
      <c r="S698" s="79"/>
      <c r="T698" s="79"/>
      <c r="U698" s="79"/>
      <c r="V698" s="52"/>
      <c r="W698" s="52"/>
      <c r="X698" s="52"/>
      <c r="Y698" s="52"/>
      <c r="Z698" s="51"/>
      <c r="AA698" s="88"/>
      <c r="AB698" s="88"/>
      <c r="AC698" s="89"/>
      <c r="AD698" s="72" t="s">
        <v>19811</v>
      </c>
      <c r="AE698" s="72">
        <v>44</v>
      </c>
      <c r="AF698" s="72">
        <v>4</v>
      </c>
      <c r="AG698" s="72">
        <v>105</v>
      </c>
      <c r="AH698" s="72">
        <v>8</v>
      </c>
      <c r="AI698" s="72">
        <v>-36000</v>
      </c>
      <c r="AJ698" s="72"/>
      <c r="AK698" s="72" t="s">
        <v>23500</v>
      </c>
      <c r="AL698" s="72"/>
      <c r="AM698" s="72" t="s">
        <v>506</v>
      </c>
      <c r="AN698" s="74">
        <v>40749.135891203703</v>
      </c>
      <c r="AO698" s="72"/>
      <c r="AP698" s="72" t="b">
        <v>1</v>
      </c>
      <c r="AQ698" s="72" t="b">
        <v>0</v>
      </c>
      <c r="AR698" s="72" t="b">
        <v>0</v>
      </c>
      <c r="AS698" s="72" t="s">
        <v>231</v>
      </c>
      <c r="AT698" s="72">
        <v>1</v>
      </c>
      <c r="AU698" s="76" t="s">
        <v>303</v>
      </c>
      <c r="AV698" s="72" t="b">
        <v>0</v>
      </c>
      <c r="AW698" s="72" t="s">
        <v>313</v>
      </c>
      <c r="AX698" s="76" t="s">
        <v>28866</v>
      </c>
      <c r="AY698" s="72" t="s">
        <v>66</v>
      </c>
    </row>
    <row r="699" spans="1:51" x14ac:dyDescent="0.35">
      <c r="A699" s="70" t="s">
        <v>1308</v>
      </c>
      <c r="B699" s="83"/>
      <c r="C699" s="83"/>
      <c r="D699" s="84"/>
      <c r="E699" s="107"/>
      <c r="F699" s="80" t="s">
        <v>9598</v>
      </c>
      <c r="G699" s="108"/>
      <c r="H699" s="81"/>
      <c r="I699" s="87"/>
      <c r="J699" s="109"/>
      <c r="K699" s="81" t="s">
        <v>31132</v>
      </c>
      <c r="L699" s="110"/>
      <c r="M699" s="92"/>
      <c r="N699" s="92"/>
      <c r="O699" s="93"/>
      <c r="P699" s="94"/>
      <c r="Q699" s="94"/>
      <c r="R699" s="79"/>
      <c r="S699" s="79"/>
      <c r="T699" s="79"/>
      <c r="U699" s="79"/>
      <c r="V699" s="52"/>
      <c r="W699" s="52"/>
      <c r="X699" s="52"/>
      <c r="Y699" s="52"/>
      <c r="Z699" s="51"/>
      <c r="AA699" s="88"/>
      <c r="AB699" s="88"/>
      <c r="AC699" s="89"/>
      <c r="AD699" s="72" t="s">
        <v>19812</v>
      </c>
      <c r="AE699" s="72">
        <v>22</v>
      </c>
      <c r="AF699" s="72">
        <v>0</v>
      </c>
      <c r="AG699" s="72">
        <v>112</v>
      </c>
      <c r="AH699" s="72">
        <v>6</v>
      </c>
      <c r="AI699" s="72"/>
      <c r="AJ699" s="72"/>
      <c r="AK699" s="72"/>
      <c r="AL699" s="72"/>
      <c r="AM699" s="72"/>
      <c r="AN699" s="74">
        <v>42510.708587962959</v>
      </c>
      <c r="AO699" s="76" t="s">
        <v>25856</v>
      </c>
      <c r="AP699" s="72" t="b">
        <v>0</v>
      </c>
      <c r="AQ699" s="72" t="b">
        <v>0</v>
      </c>
      <c r="AR699" s="72" t="b">
        <v>0</v>
      </c>
      <c r="AS699" s="72" t="s">
        <v>231</v>
      </c>
      <c r="AT699" s="72">
        <v>0</v>
      </c>
      <c r="AU699" s="76" t="s">
        <v>303</v>
      </c>
      <c r="AV699" s="72" t="b">
        <v>0</v>
      </c>
      <c r="AW699" s="72" t="s">
        <v>313</v>
      </c>
      <c r="AX699" s="76" t="s">
        <v>28867</v>
      </c>
      <c r="AY699" s="72" t="s">
        <v>66</v>
      </c>
    </row>
    <row r="700" spans="1:51" x14ac:dyDescent="0.35">
      <c r="A700" s="70" t="s">
        <v>1309</v>
      </c>
      <c r="B700" s="83"/>
      <c r="C700" s="83"/>
      <c r="D700" s="84"/>
      <c r="E700" s="107"/>
      <c r="F700" s="80" t="s">
        <v>9599</v>
      </c>
      <c r="G700" s="108"/>
      <c r="H700" s="81"/>
      <c r="I700" s="87"/>
      <c r="J700" s="109"/>
      <c r="K700" s="81" t="s">
        <v>31133</v>
      </c>
      <c r="L700" s="110"/>
      <c r="M700" s="92"/>
      <c r="N700" s="92"/>
      <c r="O700" s="93"/>
      <c r="P700" s="94"/>
      <c r="Q700" s="94"/>
      <c r="R700" s="79"/>
      <c r="S700" s="79"/>
      <c r="T700" s="79"/>
      <c r="U700" s="79"/>
      <c r="V700" s="52"/>
      <c r="W700" s="52"/>
      <c r="X700" s="52"/>
      <c r="Y700" s="52"/>
      <c r="Z700" s="51"/>
      <c r="AA700" s="88"/>
      <c r="AB700" s="88"/>
      <c r="AC700" s="89"/>
      <c r="AD700" s="72" t="s">
        <v>19813</v>
      </c>
      <c r="AE700" s="72">
        <v>827</v>
      </c>
      <c r="AF700" s="72">
        <v>377</v>
      </c>
      <c r="AG700" s="72">
        <v>2697</v>
      </c>
      <c r="AH700" s="72">
        <v>2334</v>
      </c>
      <c r="AI700" s="72">
        <v>-25200</v>
      </c>
      <c r="AJ700" s="72" t="s">
        <v>21865</v>
      </c>
      <c r="AK700" s="72" t="s">
        <v>23501</v>
      </c>
      <c r="AL700" s="76" t="s">
        <v>24558</v>
      </c>
      <c r="AM700" s="72" t="s">
        <v>282</v>
      </c>
      <c r="AN700" s="74">
        <v>42494.101226851853</v>
      </c>
      <c r="AO700" s="76" t="s">
        <v>25857</v>
      </c>
      <c r="AP700" s="72" t="b">
        <v>1</v>
      </c>
      <c r="AQ700" s="72" t="b">
        <v>0</v>
      </c>
      <c r="AR700" s="72" t="b">
        <v>1</v>
      </c>
      <c r="AS700" s="72" t="s">
        <v>231</v>
      </c>
      <c r="AT700" s="72">
        <v>2</v>
      </c>
      <c r="AU700" s="72"/>
      <c r="AV700" s="72" t="b">
        <v>0</v>
      </c>
      <c r="AW700" s="72" t="s">
        <v>313</v>
      </c>
      <c r="AX700" s="76" t="s">
        <v>28868</v>
      </c>
      <c r="AY700" s="72" t="s">
        <v>66</v>
      </c>
    </row>
    <row r="701" spans="1:51" x14ac:dyDescent="0.35">
      <c r="A701" s="70" t="s">
        <v>1310</v>
      </c>
      <c r="B701" s="83"/>
      <c r="C701" s="83"/>
      <c r="D701" s="84"/>
      <c r="E701" s="107"/>
      <c r="F701" s="80" t="s">
        <v>27816</v>
      </c>
      <c r="G701" s="108"/>
      <c r="H701" s="81"/>
      <c r="I701" s="87"/>
      <c r="J701" s="109"/>
      <c r="K701" s="81" t="s">
        <v>31134</v>
      </c>
      <c r="L701" s="110"/>
      <c r="M701" s="92"/>
      <c r="N701" s="92"/>
      <c r="O701" s="93"/>
      <c r="P701" s="94"/>
      <c r="Q701" s="94"/>
      <c r="R701" s="79"/>
      <c r="S701" s="79"/>
      <c r="T701" s="79"/>
      <c r="U701" s="79"/>
      <c r="V701" s="52"/>
      <c r="W701" s="52"/>
      <c r="X701" s="52"/>
      <c r="Y701" s="52"/>
      <c r="Z701" s="51"/>
      <c r="AA701" s="88"/>
      <c r="AB701" s="88"/>
      <c r="AC701" s="89"/>
      <c r="AD701" s="72" t="s">
        <v>19814</v>
      </c>
      <c r="AE701" s="72">
        <v>1</v>
      </c>
      <c r="AF701" s="72">
        <v>80717</v>
      </c>
      <c r="AG701" s="72">
        <v>24005</v>
      </c>
      <c r="AH701" s="72">
        <v>0</v>
      </c>
      <c r="AI701" s="72">
        <v>32400</v>
      </c>
      <c r="AJ701" s="72" t="s">
        <v>21866</v>
      </c>
      <c r="AK701" s="72"/>
      <c r="AL701" s="76" t="s">
        <v>24559</v>
      </c>
      <c r="AM701" s="72" t="s">
        <v>336</v>
      </c>
      <c r="AN701" s="74">
        <v>42652.457627314812</v>
      </c>
      <c r="AO701" s="72"/>
      <c r="AP701" s="72" t="b">
        <v>1</v>
      </c>
      <c r="AQ701" s="72" t="b">
        <v>0</v>
      </c>
      <c r="AR701" s="72" t="b">
        <v>0</v>
      </c>
      <c r="AS701" s="72" t="s">
        <v>324</v>
      </c>
      <c r="AT701" s="72">
        <v>223</v>
      </c>
      <c r="AU701" s="72"/>
      <c r="AV701" s="72" t="b">
        <v>0</v>
      </c>
      <c r="AW701" s="72" t="s">
        <v>313</v>
      </c>
      <c r="AX701" s="76" t="s">
        <v>28869</v>
      </c>
      <c r="AY701" s="72" t="s">
        <v>66</v>
      </c>
    </row>
    <row r="702" spans="1:51" x14ac:dyDescent="0.35">
      <c r="A702" s="70" t="s">
        <v>1311</v>
      </c>
      <c r="B702" s="83"/>
      <c r="C702" s="83"/>
      <c r="D702" s="84"/>
      <c r="E702" s="107"/>
      <c r="F702" s="80" t="s">
        <v>27817</v>
      </c>
      <c r="G702" s="108"/>
      <c r="H702" s="81"/>
      <c r="I702" s="87"/>
      <c r="J702" s="109"/>
      <c r="K702" s="81" t="s">
        <v>31135</v>
      </c>
      <c r="L702" s="110"/>
      <c r="M702" s="92"/>
      <c r="N702" s="92"/>
      <c r="O702" s="93"/>
      <c r="P702" s="94"/>
      <c r="Q702" s="94"/>
      <c r="R702" s="79"/>
      <c r="S702" s="79"/>
      <c r="T702" s="79"/>
      <c r="U702" s="79"/>
      <c r="V702" s="52"/>
      <c r="W702" s="52"/>
      <c r="X702" s="52"/>
      <c r="Y702" s="52"/>
      <c r="Z702" s="51"/>
      <c r="AA702" s="88"/>
      <c r="AB702" s="88"/>
      <c r="AC702" s="89"/>
      <c r="AD702" s="72" t="s">
        <v>19815</v>
      </c>
      <c r="AE702" s="72">
        <v>996</v>
      </c>
      <c r="AF702" s="72">
        <v>1176</v>
      </c>
      <c r="AG702" s="72">
        <v>41197</v>
      </c>
      <c r="AH702" s="72">
        <v>88428</v>
      </c>
      <c r="AI702" s="72">
        <v>-25200</v>
      </c>
      <c r="AJ702" s="72" t="s">
        <v>21867</v>
      </c>
      <c r="AK702" s="72" t="s">
        <v>23502</v>
      </c>
      <c r="AL702" s="72"/>
      <c r="AM702" s="72" t="s">
        <v>282</v>
      </c>
      <c r="AN702" s="74">
        <v>42313.458923611113</v>
      </c>
      <c r="AO702" s="76" t="s">
        <v>25858</v>
      </c>
      <c r="AP702" s="72" t="b">
        <v>0</v>
      </c>
      <c r="AQ702" s="72" t="b">
        <v>0</v>
      </c>
      <c r="AR702" s="72" t="b">
        <v>0</v>
      </c>
      <c r="AS702" s="72" t="s">
        <v>324</v>
      </c>
      <c r="AT702" s="72">
        <v>18</v>
      </c>
      <c r="AU702" s="76" t="s">
        <v>303</v>
      </c>
      <c r="AV702" s="72" t="b">
        <v>0</v>
      </c>
      <c r="AW702" s="72" t="s">
        <v>313</v>
      </c>
      <c r="AX702" s="76" t="s">
        <v>28870</v>
      </c>
      <c r="AY702" s="72" t="s">
        <v>66</v>
      </c>
    </row>
    <row r="703" spans="1:51" x14ac:dyDescent="0.35">
      <c r="A703" s="70" t="s">
        <v>1313</v>
      </c>
      <c r="B703" s="83"/>
      <c r="C703" s="83"/>
      <c r="D703" s="84"/>
      <c r="E703" s="107"/>
      <c r="F703" s="80" t="s">
        <v>9600</v>
      </c>
      <c r="G703" s="108"/>
      <c r="H703" s="81"/>
      <c r="I703" s="87"/>
      <c r="J703" s="109"/>
      <c r="K703" s="81" t="s">
        <v>31136</v>
      </c>
      <c r="L703" s="110"/>
      <c r="M703" s="92"/>
      <c r="N703" s="92"/>
      <c r="O703" s="93"/>
      <c r="P703" s="94"/>
      <c r="Q703" s="94"/>
      <c r="R703" s="79"/>
      <c r="S703" s="79"/>
      <c r="T703" s="79"/>
      <c r="U703" s="79"/>
      <c r="V703" s="52"/>
      <c r="W703" s="52"/>
      <c r="X703" s="52"/>
      <c r="Y703" s="52"/>
      <c r="Z703" s="51"/>
      <c r="AA703" s="88"/>
      <c r="AB703" s="88"/>
      <c r="AC703" s="89"/>
      <c r="AD703" s="72" t="s">
        <v>19816</v>
      </c>
      <c r="AE703" s="72">
        <v>169</v>
      </c>
      <c r="AF703" s="72">
        <v>76</v>
      </c>
      <c r="AG703" s="72">
        <v>15017</v>
      </c>
      <c r="AH703" s="72">
        <v>141</v>
      </c>
      <c r="AI703" s="72">
        <v>-25200</v>
      </c>
      <c r="AJ703" s="72" t="s">
        <v>21868</v>
      </c>
      <c r="AK703" s="72" t="s">
        <v>23503</v>
      </c>
      <c r="AL703" s="76" t="s">
        <v>24560</v>
      </c>
      <c r="AM703" s="72" t="s">
        <v>282</v>
      </c>
      <c r="AN703" s="74">
        <v>42403.666770833333</v>
      </c>
      <c r="AO703" s="76" t="s">
        <v>25859</v>
      </c>
      <c r="AP703" s="72" t="b">
        <v>1</v>
      </c>
      <c r="AQ703" s="72" t="b">
        <v>0</v>
      </c>
      <c r="AR703" s="72" t="b">
        <v>1</v>
      </c>
      <c r="AS703" s="72" t="s">
        <v>370</v>
      </c>
      <c r="AT703" s="72">
        <v>10</v>
      </c>
      <c r="AU703" s="72"/>
      <c r="AV703" s="72" t="b">
        <v>0</v>
      </c>
      <c r="AW703" s="72" t="s">
        <v>313</v>
      </c>
      <c r="AX703" s="76" t="s">
        <v>28871</v>
      </c>
      <c r="AY703" s="72" t="s">
        <v>66</v>
      </c>
    </row>
    <row r="704" spans="1:51" x14ac:dyDescent="0.35">
      <c r="A704" s="70" t="s">
        <v>1314</v>
      </c>
      <c r="B704" s="83"/>
      <c r="C704" s="83"/>
      <c r="D704" s="84"/>
      <c r="E704" s="107"/>
      <c r="F704" s="80" t="s">
        <v>9601</v>
      </c>
      <c r="G704" s="108"/>
      <c r="H704" s="81"/>
      <c r="I704" s="87"/>
      <c r="J704" s="109"/>
      <c r="K704" s="81" t="s">
        <v>31137</v>
      </c>
      <c r="L704" s="110"/>
      <c r="M704" s="92"/>
      <c r="N704" s="92"/>
      <c r="O704" s="93"/>
      <c r="P704" s="94"/>
      <c r="Q704" s="94"/>
      <c r="R704" s="79"/>
      <c r="S704" s="79"/>
      <c r="T704" s="79"/>
      <c r="U704" s="79"/>
      <c r="V704" s="52"/>
      <c r="W704" s="52"/>
      <c r="X704" s="52"/>
      <c r="Y704" s="52"/>
      <c r="Z704" s="51"/>
      <c r="AA704" s="88"/>
      <c r="AB704" s="88"/>
      <c r="AC704" s="89"/>
      <c r="AD704" s="72" t="s">
        <v>19817</v>
      </c>
      <c r="AE704" s="72">
        <v>1840</v>
      </c>
      <c r="AF704" s="72">
        <v>43</v>
      </c>
      <c r="AG704" s="72">
        <v>772</v>
      </c>
      <c r="AH704" s="72">
        <v>665</v>
      </c>
      <c r="AI704" s="72"/>
      <c r="AJ704" s="72" t="s">
        <v>21869</v>
      </c>
      <c r="AK704" s="72" t="s">
        <v>23504</v>
      </c>
      <c r="AL704" s="72"/>
      <c r="AM704" s="72"/>
      <c r="AN704" s="74">
        <v>41744.227013888885</v>
      </c>
      <c r="AO704" s="76" t="s">
        <v>25860</v>
      </c>
      <c r="AP704" s="72" t="b">
        <v>0</v>
      </c>
      <c r="AQ704" s="72" t="b">
        <v>0</v>
      </c>
      <c r="AR704" s="72" t="b">
        <v>0</v>
      </c>
      <c r="AS704" s="72" t="s">
        <v>231</v>
      </c>
      <c r="AT704" s="72">
        <v>19</v>
      </c>
      <c r="AU704" s="76" t="s">
        <v>345</v>
      </c>
      <c r="AV704" s="72" t="b">
        <v>0</v>
      </c>
      <c r="AW704" s="72" t="s">
        <v>313</v>
      </c>
      <c r="AX704" s="76" t="s">
        <v>28872</v>
      </c>
      <c r="AY704" s="72" t="s">
        <v>66</v>
      </c>
    </row>
    <row r="705" spans="1:51" x14ac:dyDescent="0.35">
      <c r="A705" s="70" t="s">
        <v>1315</v>
      </c>
      <c r="B705" s="83"/>
      <c r="C705" s="83"/>
      <c r="D705" s="84"/>
      <c r="E705" s="107"/>
      <c r="F705" s="80" t="s">
        <v>9602</v>
      </c>
      <c r="G705" s="108"/>
      <c r="H705" s="81"/>
      <c r="I705" s="87"/>
      <c r="J705" s="109"/>
      <c r="K705" s="81" t="s">
        <v>31138</v>
      </c>
      <c r="L705" s="110"/>
      <c r="M705" s="92"/>
      <c r="N705" s="92"/>
      <c r="O705" s="93"/>
      <c r="P705" s="94"/>
      <c r="Q705" s="94"/>
      <c r="R705" s="79"/>
      <c r="S705" s="79"/>
      <c r="T705" s="79"/>
      <c r="U705" s="79"/>
      <c r="V705" s="52"/>
      <c r="W705" s="52"/>
      <c r="X705" s="52"/>
      <c r="Y705" s="52"/>
      <c r="Z705" s="51"/>
      <c r="AA705" s="88"/>
      <c r="AB705" s="88"/>
      <c r="AC705" s="89"/>
      <c r="AD705" s="72" t="s">
        <v>19818</v>
      </c>
      <c r="AE705" s="72">
        <v>1837</v>
      </c>
      <c r="AF705" s="72">
        <v>41</v>
      </c>
      <c r="AG705" s="72">
        <v>757</v>
      </c>
      <c r="AH705" s="72">
        <v>605</v>
      </c>
      <c r="AI705" s="72"/>
      <c r="AJ705" s="72" t="s">
        <v>21870</v>
      </c>
      <c r="AK705" s="72" t="s">
        <v>23505</v>
      </c>
      <c r="AL705" s="76" t="s">
        <v>24561</v>
      </c>
      <c r="AM705" s="72"/>
      <c r="AN705" s="74">
        <v>41723.769270833334</v>
      </c>
      <c r="AO705" s="76" t="s">
        <v>25861</v>
      </c>
      <c r="AP705" s="72" t="b">
        <v>0</v>
      </c>
      <c r="AQ705" s="72" t="b">
        <v>0</v>
      </c>
      <c r="AR705" s="72" t="b">
        <v>0</v>
      </c>
      <c r="AS705" s="72" t="s">
        <v>231</v>
      </c>
      <c r="AT705" s="72">
        <v>9</v>
      </c>
      <c r="AU705" s="76" t="s">
        <v>27186</v>
      </c>
      <c r="AV705" s="72" t="b">
        <v>0</v>
      </c>
      <c r="AW705" s="72" t="s">
        <v>313</v>
      </c>
      <c r="AX705" s="76" t="s">
        <v>28873</v>
      </c>
      <c r="AY705" s="72" t="s">
        <v>66</v>
      </c>
    </row>
    <row r="706" spans="1:51" x14ac:dyDescent="0.35">
      <c r="A706" s="70" t="s">
        <v>1316</v>
      </c>
      <c r="B706" s="83"/>
      <c r="C706" s="83"/>
      <c r="D706" s="84"/>
      <c r="E706" s="107"/>
      <c r="F706" s="80" t="s">
        <v>9603</v>
      </c>
      <c r="G706" s="108"/>
      <c r="H706" s="81"/>
      <c r="I706" s="87"/>
      <c r="J706" s="109"/>
      <c r="K706" s="81" t="s">
        <v>31139</v>
      </c>
      <c r="L706" s="110"/>
      <c r="M706" s="92"/>
      <c r="N706" s="92"/>
      <c r="O706" s="93"/>
      <c r="P706" s="94"/>
      <c r="Q706" s="94"/>
      <c r="R706" s="79"/>
      <c r="S706" s="79"/>
      <c r="T706" s="79"/>
      <c r="U706" s="79"/>
      <c r="V706" s="52"/>
      <c r="W706" s="52"/>
      <c r="X706" s="52"/>
      <c r="Y706" s="52"/>
      <c r="Z706" s="51"/>
      <c r="AA706" s="88"/>
      <c r="AB706" s="88"/>
      <c r="AC706" s="89"/>
      <c r="AD706" s="72" t="s">
        <v>19819</v>
      </c>
      <c r="AE706" s="72">
        <v>1601</v>
      </c>
      <c r="AF706" s="72">
        <v>25</v>
      </c>
      <c r="AG706" s="72">
        <v>607</v>
      </c>
      <c r="AH706" s="72">
        <v>479</v>
      </c>
      <c r="AI706" s="72"/>
      <c r="AJ706" s="72" t="s">
        <v>21871</v>
      </c>
      <c r="AK706" s="72" t="s">
        <v>23506</v>
      </c>
      <c r="AL706" s="76" t="s">
        <v>24562</v>
      </c>
      <c r="AM706" s="72"/>
      <c r="AN706" s="74">
        <v>41082.790185185186</v>
      </c>
      <c r="AO706" s="76" t="s">
        <v>25862</v>
      </c>
      <c r="AP706" s="72" t="b">
        <v>0</v>
      </c>
      <c r="AQ706" s="72" t="b">
        <v>0</v>
      </c>
      <c r="AR706" s="72" t="b">
        <v>0</v>
      </c>
      <c r="AS706" s="72" t="s">
        <v>231</v>
      </c>
      <c r="AT706" s="72">
        <v>6</v>
      </c>
      <c r="AU706" s="76" t="s">
        <v>347</v>
      </c>
      <c r="AV706" s="72" t="b">
        <v>0</v>
      </c>
      <c r="AW706" s="72" t="s">
        <v>313</v>
      </c>
      <c r="AX706" s="76" t="s">
        <v>28874</v>
      </c>
      <c r="AY706" s="72" t="s">
        <v>66</v>
      </c>
    </row>
    <row r="707" spans="1:51" x14ac:dyDescent="0.35">
      <c r="A707" s="70" t="s">
        <v>1317</v>
      </c>
      <c r="B707" s="83"/>
      <c r="C707" s="83"/>
      <c r="D707" s="84"/>
      <c r="E707" s="107"/>
      <c r="F707" s="80" t="s">
        <v>9604</v>
      </c>
      <c r="G707" s="108"/>
      <c r="H707" s="81"/>
      <c r="I707" s="87"/>
      <c r="J707" s="109"/>
      <c r="K707" s="81" t="s">
        <v>31140</v>
      </c>
      <c r="L707" s="110"/>
      <c r="M707" s="92"/>
      <c r="N707" s="92"/>
      <c r="O707" s="93"/>
      <c r="P707" s="94"/>
      <c r="Q707" s="94"/>
      <c r="R707" s="79"/>
      <c r="S707" s="79"/>
      <c r="T707" s="79"/>
      <c r="U707" s="79"/>
      <c r="V707" s="52"/>
      <c r="W707" s="52"/>
      <c r="X707" s="52"/>
      <c r="Y707" s="52"/>
      <c r="Z707" s="51"/>
      <c r="AA707" s="88"/>
      <c r="AB707" s="88"/>
      <c r="AC707" s="89"/>
      <c r="AD707" s="72" t="s">
        <v>19820</v>
      </c>
      <c r="AE707" s="72">
        <v>894</v>
      </c>
      <c r="AF707" s="72">
        <v>1982</v>
      </c>
      <c r="AG707" s="72">
        <v>125614</v>
      </c>
      <c r="AH707" s="72">
        <v>62126</v>
      </c>
      <c r="AI707" s="72">
        <v>-25200</v>
      </c>
      <c r="AJ707" s="72" t="s">
        <v>21872</v>
      </c>
      <c r="AK707" s="72" t="s">
        <v>23507</v>
      </c>
      <c r="AL707" s="76" t="s">
        <v>24563</v>
      </c>
      <c r="AM707" s="72" t="s">
        <v>282</v>
      </c>
      <c r="AN707" s="74">
        <v>41505.005393518521</v>
      </c>
      <c r="AO707" s="76" t="s">
        <v>25863</v>
      </c>
      <c r="AP707" s="72" t="b">
        <v>0</v>
      </c>
      <c r="AQ707" s="72" t="b">
        <v>0</v>
      </c>
      <c r="AR707" s="72" t="b">
        <v>1</v>
      </c>
      <c r="AS707" s="72" t="s">
        <v>231</v>
      </c>
      <c r="AT707" s="72">
        <v>96</v>
      </c>
      <c r="AU707" s="76" t="s">
        <v>303</v>
      </c>
      <c r="AV707" s="72" t="b">
        <v>0</v>
      </c>
      <c r="AW707" s="72" t="s">
        <v>313</v>
      </c>
      <c r="AX707" s="76" t="s">
        <v>28875</v>
      </c>
      <c r="AY707" s="72" t="s">
        <v>66</v>
      </c>
    </row>
    <row r="708" spans="1:51" x14ac:dyDescent="0.35">
      <c r="A708" s="70" t="s">
        <v>2817</v>
      </c>
      <c r="B708" s="83"/>
      <c r="C708" s="83"/>
      <c r="D708" s="84"/>
      <c r="E708" s="107"/>
      <c r="F708" s="80" t="s">
        <v>27818</v>
      </c>
      <c r="G708" s="108"/>
      <c r="H708" s="81"/>
      <c r="I708" s="87"/>
      <c r="J708" s="109"/>
      <c r="K708" s="81" t="s">
        <v>31141</v>
      </c>
      <c r="L708" s="110"/>
      <c r="M708" s="92"/>
      <c r="N708" s="92"/>
      <c r="O708" s="93"/>
      <c r="P708" s="94"/>
      <c r="Q708" s="94"/>
      <c r="R708" s="79"/>
      <c r="S708" s="79"/>
      <c r="T708" s="79"/>
      <c r="U708" s="79"/>
      <c r="V708" s="52"/>
      <c r="W708" s="52"/>
      <c r="X708" s="52"/>
      <c r="Y708" s="52"/>
      <c r="Z708" s="51"/>
      <c r="AA708" s="88"/>
      <c r="AB708" s="88"/>
      <c r="AC708" s="89"/>
      <c r="AD708" s="72" t="s">
        <v>19821</v>
      </c>
      <c r="AE708" s="72">
        <v>561</v>
      </c>
      <c r="AF708" s="72">
        <v>1056</v>
      </c>
      <c r="AG708" s="72">
        <v>11903</v>
      </c>
      <c r="AH708" s="72">
        <v>8433</v>
      </c>
      <c r="AI708" s="72">
        <v>-25200</v>
      </c>
      <c r="AJ708" s="72" t="s">
        <v>21873</v>
      </c>
      <c r="AK708" s="72" t="s">
        <v>23508</v>
      </c>
      <c r="AL708" s="76" t="s">
        <v>24564</v>
      </c>
      <c r="AM708" s="72" t="s">
        <v>282</v>
      </c>
      <c r="AN708" s="74">
        <v>40114.234571759262</v>
      </c>
      <c r="AO708" s="76" t="s">
        <v>25864</v>
      </c>
      <c r="AP708" s="72" t="b">
        <v>1</v>
      </c>
      <c r="AQ708" s="72" t="b">
        <v>0</v>
      </c>
      <c r="AR708" s="72" t="b">
        <v>1</v>
      </c>
      <c r="AS708" s="72" t="s">
        <v>231</v>
      </c>
      <c r="AT708" s="72">
        <v>16</v>
      </c>
      <c r="AU708" s="76" t="s">
        <v>303</v>
      </c>
      <c r="AV708" s="72" t="b">
        <v>0</v>
      </c>
      <c r="AW708" s="72" t="s">
        <v>313</v>
      </c>
      <c r="AX708" s="76" t="s">
        <v>28876</v>
      </c>
      <c r="AY708" s="72" t="s">
        <v>65</v>
      </c>
    </row>
    <row r="709" spans="1:51" x14ac:dyDescent="0.35">
      <c r="A709" s="70" t="s">
        <v>1318</v>
      </c>
      <c r="B709" s="83"/>
      <c r="C709" s="83"/>
      <c r="D709" s="84"/>
      <c r="E709" s="107"/>
      <c r="F709" s="80" t="s">
        <v>9605</v>
      </c>
      <c r="G709" s="108"/>
      <c r="H709" s="81"/>
      <c r="I709" s="87"/>
      <c r="J709" s="109"/>
      <c r="K709" s="81" t="s">
        <v>31142</v>
      </c>
      <c r="L709" s="110"/>
      <c r="M709" s="92"/>
      <c r="N709" s="92"/>
      <c r="O709" s="93"/>
      <c r="P709" s="94"/>
      <c r="Q709" s="94"/>
      <c r="R709" s="79"/>
      <c r="S709" s="79"/>
      <c r="T709" s="79"/>
      <c r="U709" s="79"/>
      <c r="V709" s="52"/>
      <c r="W709" s="52"/>
      <c r="X709" s="52"/>
      <c r="Y709" s="52"/>
      <c r="Z709" s="51"/>
      <c r="AA709" s="88"/>
      <c r="AB709" s="88"/>
      <c r="AC709" s="89"/>
      <c r="AD709" s="72" t="s">
        <v>19822</v>
      </c>
      <c r="AE709" s="72">
        <v>0</v>
      </c>
      <c r="AF709" s="72">
        <v>0</v>
      </c>
      <c r="AG709" s="72">
        <v>10555</v>
      </c>
      <c r="AH709" s="72">
        <v>0</v>
      </c>
      <c r="AI709" s="72">
        <v>32400</v>
      </c>
      <c r="AJ709" s="72" t="s">
        <v>21874</v>
      </c>
      <c r="AK709" s="72"/>
      <c r="AL709" s="72"/>
      <c r="AM709" s="72" t="s">
        <v>336</v>
      </c>
      <c r="AN709" s="74">
        <v>42003.300937499997</v>
      </c>
      <c r="AO709" s="72"/>
      <c r="AP709" s="72" t="b">
        <v>0</v>
      </c>
      <c r="AQ709" s="72" t="b">
        <v>0</v>
      </c>
      <c r="AR709" s="72" t="b">
        <v>0</v>
      </c>
      <c r="AS709" s="72" t="s">
        <v>324</v>
      </c>
      <c r="AT709" s="72">
        <v>0</v>
      </c>
      <c r="AU709" s="76" t="s">
        <v>303</v>
      </c>
      <c r="AV709" s="72" t="b">
        <v>0</v>
      </c>
      <c r="AW709" s="72" t="s">
        <v>313</v>
      </c>
      <c r="AX709" s="76" t="s">
        <v>28877</v>
      </c>
      <c r="AY709" s="72" t="s">
        <v>66</v>
      </c>
    </row>
    <row r="710" spans="1:51" x14ac:dyDescent="0.35">
      <c r="A710" s="70" t="s">
        <v>1319</v>
      </c>
      <c r="B710" s="83"/>
      <c r="C710" s="83"/>
      <c r="D710" s="84"/>
      <c r="E710" s="107"/>
      <c r="F710" s="80" t="s">
        <v>9606</v>
      </c>
      <c r="G710" s="108"/>
      <c r="H710" s="81"/>
      <c r="I710" s="87"/>
      <c r="J710" s="109"/>
      <c r="K710" s="81" t="s">
        <v>31143</v>
      </c>
      <c r="L710" s="110"/>
      <c r="M710" s="92"/>
      <c r="N710" s="92"/>
      <c r="O710" s="93"/>
      <c r="P710" s="94"/>
      <c r="Q710" s="94"/>
      <c r="R710" s="79"/>
      <c r="S710" s="79"/>
      <c r="T710" s="79"/>
      <c r="U710" s="79"/>
      <c r="V710" s="52"/>
      <c r="W710" s="52"/>
      <c r="X710" s="52"/>
      <c r="Y710" s="52"/>
      <c r="Z710" s="51"/>
      <c r="AA710" s="88"/>
      <c r="AB710" s="88"/>
      <c r="AC710" s="89"/>
      <c r="AD710" s="72" t="s">
        <v>19823</v>
      </c>
      <c r="AE710" s="72">
        <v>562</v>
      </c>
      <c r="AF710" s="72">
        <v>76</v>
      </c>
      <c r="AG710" s="72">
        <v>1696</v>
      </c>
      <c r="AH710" s="72">
        <v>462</v>
      </c>
      <c r="AI710" s="72"/>
      <c r="AJ710" s="72" t="s">
        <v>21875</v>
      </c>
      <c r="AK710" s="72"/>
      <c r="AL710" s="72"/>
      <c r="AM710" s="72"/>
      <c r="AN710" s="74">
        <v>41268.929675925923</v>
      </c>
      <c r="AO710" s="76" t="s">
        <v>25865</v>
      </c>
      <c r="AP710" s="72" t="b">
        <v>1</v>
      </c>
      <c r="AQ710" s="72" t="b">
        <v>0</v>
      </c>
      <c r="AR710" s="72" t="b">
        <v>0</v>
      </c>
      <c r="AS710" s="72" t="s">
        <v>235</v>
      </c>
      <c r="AT710" s="72">
        <v>1</v>
      </c>
      <c r="AU710" s="76" t="s">
        <v>303</v>
      </c>
      <c r="AV710" s="72" t="b">
        <v>0</v>
      </c>
      <c r="AW710" s="72" t="s">
        <v>313</v>
      </c>
      <c r="AX710" s="76" t="s">
        <v>28878</v>
      </c>
      <c r="AY710" s="72" t="s">
        <v>66</v>
      </c>
    </row>
    <row r="711" spans="1:51" x14ac:dyDescent="0.35">
      <c r="A711" s="70" t="s">
        <v>1320</v>
      </c>
      <c r="B711" s="83"/>
      <c r="C711" s="83"/>
      <c r="D711" s="84"/>
      <c r="E711" s="107"/>
      <c r="F711" s="80" t="s">
        <v>9607</v>
      </c>
      <c r="G711" s="108"/>
      <c r="H711" s="81"/>
      <c r="I711" s="87"/>
      <c r="J711" s="109"/>
      <c r="K711" s="81" t="s">
        <v>31144</v>
      </c>
      <c r="L711" s="110"/>
      <c r="M711" s="92"/>
      <c r="N711" s="92"/>
      <c r="O711" s="93"/>
      <c r="P711" s="94"/>
      <c r="Q711" s="94"/>
      <c r="R711" s="79"/>
      <c r="S711" s="79"/>
      <c r="T711" s="79"/>
      <c r="U711" s="79"/>
      <c r="V711" s="52"/>
      <c r="W711" s="52"/>
      <c r="X711" s="52"/>
      <c r="Y711" s="52"/>
      <c r="Z711" s="51"/>
      <c r="AA711" s="88"/>
      <c r="AB711" s="88"/>
      <c r="AC711" s="89"/>
      <c r="AD711" s="72" t="s">
        <v>19824</v>
      </c>
      <c r="AE711" s="72">
        <v>931</v>
      </c>
      <c r="AF711" s="72">
        <v>36</v>
      </c>
      <c r="AG711" s="72">
        <v>783</v>
      </c>
      <c r="AH711" s="72">
        <v>637</v>
      </c>
      <c r="AI711" s="72"/>
      <c r="AJ711" s="72" t="s">
        <v>21876</v>
      </c>
      <c r="AK711" s="72" t="s">
        <v>23148</v>
      </c>
      <c r="AL711" s="72"/>
      <c r="AM711" s="72"/>
      <c r="AN711" s="74">
        <v>41744.002696759257</v>
      </c>
      <c r="AO711" s="76" t="s">
        <v>25866</v>
      </c>
      <c r="AP711" s="72" t="b">
        <v>0</v>
      </c>
      <c r="AQ711" s="72" t="b">
        <v>0</v>
      </c>
      <c r="AR711" s="72" t="b">
        <v>0</v>
      </c>
      <c r="AS711" s="72" t="s">
        <v>231</v>
      </c>
      <c r="AT711" s="72">
        <v>22</v>
      </c>
      <c r="AU711" s="76" t="s">
        <v>527</v>
      </c>
      <c r="AV711" s="72" t="b">
        <v>0</v>
      </c>
      <c r="AW711" s="72" t="s">
        <v>313</v>
      </c>
      <c r="AX711" s="76" t="s">
        <v>28879</v>
      </c>
      <c r="AY711" s="72" t="s">
        <v>66</v>
      </c>
    </row>
    <row r="712" spans="1:51" x14ac:dyDescent="0.35">
      <c r="A712" s="70" t="s">
        <v>1321</v>
      </c>
      <c r="B712" s="83"/>
      <c r="C712" s="83"/>
      <c r="D712" s="84"/>
      <c r="E712" s="107"/>
      <c r="F712" s="80" t="s">
        <v>9608</v>
      </c>
      <c r="G712" s="108"/>
      <c r="H712" s="81"/>
      <c r="I712" s="87"/>
      <c r="J712" s="109"/>
      <c r="K712" s="81" t="s">
        <v>31145</v>
      </c>
      <c r="L712" s="110"/>
      <c r="M712" s="92"/>
      <c r="N712" s="92"/>
      <c r="O712" s="93"/>
      <c r="P712" s="94"/>
      <c r="Q712" s="94"/>
      <c r="R712" s="79"/>
      <c r="S712" s="79"/>
      <c r="T712" s="79"/>
      <c r="U712" s="79"/>
      <c r="V712" s="52"/>
      <c r="W712" s="52"/>
      <c r="X712" s="52"/>
      <c r="Y712" s="52"/>
      <c r="Z712" s="51"/>
      <c r="AA712" s="88"/>
      <c r="AB712" s="88"/>
      <c r="AC712" s="89"/>
      <c r="AD712" s="72" t="s">
        <v>19825</v>
      </c>
      <c r="AE712" s="72">
        <v>37</v>
      </c>
      <c r="AF712" s="72">
        <v>26</v>
      </c>
      <c r="AG712" s="72">
        <v>88</v>
      </c>
      <c r="AH712" s="72">
        <v>40</v>
      </c>
      <c r="AI712" s="72"/>
      <c r="AJ712" s="72"/>
      <c r="AK712" s="72"/>
      <c r="AL712" s="72"/>
      <c r="AM712" s="72"/>
      <c r="AN712" s="74">
        <v>42618.602696759262</v>
      </c>
      <c r="AO712" s="76" t="s">
        <v>25867</v>
      </c>
      <c r="AP712" s="72" t="b">
        <v>0</v>
      </c>
      <c r="AQ712" s="72" t="b">
        <v>0</v>
      </c>
      <c r="AR712" s="72" t="b">
        <v>0</v>
      </c>
      <c r="AS712" s="72" t="s">
        <v>235</v>
      </c>
      <c r="AT712" s="72">
        <v>0</v>
      </c>
      <c r="AU712" s="76" t="s">
        <v>303</v>
      </c>
      <c r="AV712" s="72" t="b">
        <v>0</v>
      </c>
      <c r="AW712" s="72" t="s">
        <v>313</v>
      </c>
      <c r="AX712" s="76" t="s">
        <v>28880</v>
      </c>
      <c r="AY712" s="72" t="s">
        <v>66</v>
      </c>
    </row>
    <row r="713" spans="1:51" x14ac:dyDescent="0.35">
      <c r="A713" s="70" t="s">
        <v>1322</v>
      </c>
      <c r="B713" s="83"/>
      <c r="C713" s="83"/>
      <c r="D713" s="84"/>
      <c r="E713" s="107"/>
      <c r="F713" s="80" t="s">
        <v>9609</v>
      </c>
      <c r="G713" s="108"/>
      <c r="H713" s="81"/>
      <c r="I713" s="87"/>
      <c r="J713" s="109"/>
      <c r="K713" s="81" t="s">
        <v>31146</v>
      </c>
      <c r="L713" s="110"/>
      <c r="M713" s="92"/>
      <c r="N713" s="92"/>
      <c r="O713" s="93"/>
      <c r="P713" s="94"/>
      <c r="Q713" s="94"/>
      <c r="R713" s="79"/>
      <c r="S713" s="79"/>
      <c r="T713" s="79"/>
      <c r="U713" s="79"/>
      <c r="V713" s="52"/>
      <c r="W713" s="52"/>
      <c r="X713" s="52"/>
      <c r="Y713" s="52"/>
      <c r="Z713" s="51"/>
      <c r="AA713" s="88"/>
      <c r="AB713" s="88"/>
      <c r="AC713" s="89"/>
      <c r="AD713" s="72" t="s">
        <v>19826</v>
      </c>
      <c r="AE713" s="72">
        <v>1475</v>
      </c>
      <c r="AF713" s="72">
        <v>718</v>
      </c>
      <c r="AG713" s="72">
        <v>4656</v>
      </c>
      <c r="AH713" s="72">
        <v>2478</v>
      </c>
      <c r="AI713" s="72">
        <v>-25200</v>
      </c>
      <c r="AJ713" s="72" t="s">
        <v>21877</v>
      </c>
      <c r="AK713" s="72"/>
      <c r="AL713" s="72"/>
      <c r="AM713" s="72" t="s">
        <v>282</v>
      </c>
      <c r="AN713" s="74">
        <v>42299.041412037041</v>
      </c>
      <c r="AO713" s="76" t="s">
        <v>25868</v>
      </c>
      <c r="AP713" s="72" t="b">
        <v>1</v>
      </c>
      <c r="AQ713" s="72" t="b">
        <v>0</v>
      </c>
      <c r="AR713" s="72" t="b">
        <v>0</v>
      </c>
      <c r="AS713" s="72" t="s">
        <v>235</v>
      </c>
      <c r="AT713" s="72">
        <v>24</v>
      </c>
      <c r="AU713" s="76" t="s">
        <v>303</v>
      </c>
      <c r="AV713" s="72" t="b">
        <v>0</v>
      </c>
      <c r="AW713" s="72" t="s">
        <v>313</v>
      </c>
      <c r="AX713" s="76" t="s">
        <v>28881</v>
      </c>
      <c r="AY713" s="72" t="s">
        <v>66</v>
      </c>
    </row>
    <row r="714" spans="1:51" x14ac:dyDescent="0.35">
      <c r="A714" s="70" t="s">
        <v>2818</v>
      </c>
      <c r="B714" s="83"/>
      <c r="C714" s="83"/>
      <c r="D714" s="84"/>
      <c r="E714" s="107"/>
      <c r="F714" s="80" t="s">
        <v>27819</v>
      </c>
      <c r="G714" s="108"/>
      <c r="H714" s="81"/>
      <c r="I714" s="87"/>
      <c r="J714" s="109"/>
      <c r="K714" s="81" t="s">
        <v>31147</v>
      </c>
      <c r="L714" s="110"/>
      <c r="M714" s="92"/>
      <c r="N714" s="92"/>
      <c r="O714" s="93"/>
      <c r="P714" s="94"/>
      <c r="Q714" s="94"/>
      <c r="R714" s="79"/>
      <c r="S714" s="79"/>
      <c r="T714" s="79"/>
      <c r="U714" s="79"/>
      <c r="V714" s="52"/>
      <c r="W714" s="52"/>
      <c r="X714" s="52"/>
      <c r="Y714" s="52"/>
      <c r="Z714" s="51"/>
      <c r="AA714" s="88"/>
      <c r="AB714" s="88"/>
      <c r="AC714" s="89"/>
      <c r="AD714" s="72" t="s">
        <v>19827</v>
      </c>
      <c r="AE714" s="72">
        <v>256</v>
      </c>
      <c r="AF714" s="72">
        <v>33</v>
      </c>
      <c r="AG714" s="72">
        <v>369</v>
      </c>
      <c r="AH714" s="72">
        <v>85</v>
      </c>
      <c r="AI714" s="72"/>
      <c r="AJ714" s="72"/>
      <c r="AK714" s="72"/>
      <c r="AL714" s="72"/>
      <c r="AM714" s="72"/>
      <c r="AN714" s="74">
        <v>41329.750763888886</v>
      </c>
      <c r="AO714" s="76" t="s">
        <v>25869</v>
      </c>
      <c r="AP714" s="72" t="b">
        <v>1</v>
      </c>
      <c r="AQ714" s="72" t="b">
        <v>0</v>
      </c>
      <c r="AR714" s="72" t="b">
        <v>1</v>
      </c>
      <c r="AS714" s="72" t="s">
        <v>235</v>
      </c>
      <c r="AT714" s="72">
        <v>0</v>
      </c>
      <c r="AU714" s="76" t="s">
        <v>303</v>
      </c>
      <c r="AV714" s="72" t="b">
        <v>0</v>
      </c>
      <c r="AW714" s="72" t="s">
        <v>313</v>
      </c>
      <c r="AX714" s="76" t="s">
        <v>28882</v>
      </c>
      <c r="AY714" s="72" t="s">
        <v>65</v>
      </c>
    </row>
    <row r="715" spans="1:51" x14ac:dyDescent="0.35">
      <c r="A715" s="70" t="s">
        <v>1323</v>
      </c>
      <c r="B715" s="83"/>
      <c r="C715" s="83"/>
      <c r="D715" s="84"/>
      <c r="E715" s="107"/>
      <c r="F715" s="80" t="s">
        <v>9610</v>
      </c>
      <c r="G715" s="108"/>
      <c r="H715" s="81"/>
      <c r="I715" s="87"/>
      <c r="J715" s="109"/>
      <c r="K715" s="81" t="s">
        <v>31148</v>
      </c>
      <c r="L715" s="110"/>
      <c r="M715" s="92"/>
      <c r="N715" s="92"/>
      <c r="O715" s="93"/>
      <c r="P715" s="94"/>
      <c r="Q715" s="94"/>
      <c r="R715" s="79"/>
      <c r="S715" s="79"/>
      <c r="T715" s="79"/>
      <c r="U715" s="79"/>
      <c r="V715" s="52"/>
      <c r="W715" s="52"/>
      <c r="X715" s="52"/>
      <c r="Y715" s="52"/>
      <c r="Z715" s="51"/>
      <c r="AA715" s="88"/>
      <c r="AB715" s="88"/>
      <c r="AC715" s="89"/>
      <c r="AD715" s="72" t="s">
        <v>19828</v>
      </c>
      <c r="AE715" s="72">
        <v>54</v>
      </c>
      <c r="AF715" s="72">
        <v>46</v>
      </c>
      <c r="AG715" s="72">
        <v>1265</v>
      </c>
      <c r="AH715" s="72">
        <v>228</v>
      </c>
      <c r="AI715" s="72"/>
      <c r="AJ715" s="72" t="s">
        <v>21878</v>
      </c>
      <c r="AK715" s="72" t="s">
        <v>23509</v>
      </c>
      <c r="AL715" s="72"/>
      <c r="AM715" s="72"/>
      <c r="AN715" s="74">
        <v>42147.02443287037</v>
      </c>
      <c r="AO715" s="76" t="s">
        <v>25870</v>
      </c>
      <c r="AP715" s="72" t="b">
        <v>1</v>
      </c>
      <c r="AQ715" s="72" t="b">
        <v>0</v>
      </c>
      <c r="AR715" s="72" t="b">
        <v>0</v>
      </c>
      <c r="AS715" s="72" t="s">
        <v>324</v>
      </c>
      <c r="AT715" s="72">
        <v>0</v>
      </c>
      <c r="AU715" s="76" t="s">
        <v>303</v>
      </c>
      <c r="AV715" s="72" t="b">
        <v>0</v>
      </c>
      <c r="AW715" s="72" t="s">
        <v>313</v>
      </c>
      <c r="AX715" s="76" t="s">
        <v>28883</v>
      </c>
      <c r="AY715" s="72" t="s">
        <v>66</v>
      </c>
    </row>
    <row r="716" spans="1:51" x14ac:dyDescent="0.35">
      <c r="A716" s="70" t="s">
        <v>1325</v>
      </c>
      <c r="B716" s="83"/>
      <c r="C716" s="83"/>
      <c r="D716" s="84"/>
      <c r="E716" s="107"/>
      <c r="F716" s="80" t="s">
        <v>9612</v>
      </c>
      <c r="G716" s="108"/>
      <c r="H716" s="81"/>
      <c r="I716" s="87"/>
      <c r="J716" s="109"/>
      <c r="K716" s="81" t="s">
        <v>31149</v>
      </c>
      <c r="L716" s="110"/>
      <c r="M716" s="92"/>
      <c r="N716" s="92"/>
      <c r="O716" s="93"/>
      <c r="P716" s="94"/>
      <c r="Q716" s="94"/>
      <c r="R716" s="79"/>
      <c r="S716" s="79"/>
      <c r="T716" s="79"/>
      <c r="U716" s="79"/>
      <c r="V716" s="52"/>
      <c r="W716" s="52"/>
      <c r="X716" s="52"/>
      <c r="Y716" s="52"/>
      <c r="Z716" s="51"/>
      <c r="AA716" s="88"/>
      <c r="AB716" s="88"/>
      <c r="AC716" s="89"/>
      <c r="AD716" s="72" t="s">
        <v>19829</v>
      </c>
      <c r="AE716" s="72">
        <v>29</v>
      </c>
      <c r="AF716" s="72">
        <v>21</v>
      </c>
      <c r="AG716" s="72">
        <v>123</v>
      </c>
      <c r="AH716" s="72">
        <v>116</v>
      </c>
      <c r="AI716" s="72"/>
      <c r="AJ716" s="72" t="s">
        <v>21879</v>
      </c>
      <c r="AK716" s="72" t="s">
        <v>23510</v>
      </c>
      <c r="AL716" s="72"/>
      <c r="AM716" s="72"/>
      <c r="AN716" s="74">
        <v>42660.712870370371</v>
      </c>
      <c r="AO716" s="76" t="s">
        <v>25871</v>
      </c>
      <c r="AP716" s="72" t="b">
        <v>1</v>
      </c>
      <c r="AQ716" s="72" t="b">
        <v>0</v>
      </c>
      <c r="AR716" s="72" t="b">
        <v>0</v>
      </c>
      <c r="AS716" s="72" t="s">
        <v>324</v>
      </c>
      <c r="AT716" s="72">
        <v>0</v>
      </c>
      <c r="AU716" s="72"/>
      <c r="AV716" s="72" t="b">
        <v>0</v>
      </c>
      <c r="AW716" s="72" t="s">
        <v>313</v>
      </c>
      <c r="AX716" s="76" t="s">
        <v>28884</v>
      </c>
      <c r="AY716" s="72" t="s">
        <v>66</v>
      </c>
    </row>
    <row r="717" spans="1:51" x14ac:dyDescent="0.35">
      <c r="A717" s="70" t="s">
        <v>1324</v>
      </c>
      <c r="B717" s="83"/>
      <c r="C717" s="83"/>
      <c r="D717" s="84"/>
      <c r="E717" s="107"/>
      <c r="F717" s="80" t="s">
        <v>9611</v>
      </c>
      <c r="G717" s="108"/>
      <c r="H717" s="81"/>
      <c r="I717" s="87"/>
      <c r="J717" s="109"/>
      <c r="K717" s="81" t="s">
        <v>31150</v>
      </c>
      <c r="L717" s="110"/>
      <c r="M717" s="92"/>
      <c r="N717" s="92"/>
      <c r="O717" s="93"/>
      <c r="P717" s="94"/>
      <c r="Q717" s="94"/>
      <c r="R717" s="79"/>
      <c r="S717" s="79"/>
      <c r="T717" s="79"/>
      <c r="U717" s="79"/>
      <c r="V717" s="52"/>
      <c r="W717" s="52"/>
      <c r="X717" s="52"/>
      <c r="Y717" s="52"/>
      <c r="Z717" s="51"/>
      <c r="AA717" s="88"/>
      <c r="AB717" s="88"/>
      <c r="AC717" s="89"/>
      <c r="AD717" s="72" t="s">
        <v>19830</v>
      </c>
      <c r="AE717" s="72">
        <v>31</v>
      </c>
      <c r="AF717" s="72">
        <v>27</v>
      </c>
      <c r="AG717" s="72">
        <v>171</v>
      </c>
      <c r="AH717" s="72">
        <v>15</v>
      </c>
      <c r="AI717" s="72"/>
      <c r="AJ717" s="72" t="s">
        <v>21880</v>
      </c>
      <c r="AK717" s="72" t="s">
        <v>23511</v>
      </c>
      <c r="AL717" s="72"/>
      <c r="AM717" s="72"/>
      <c r="AN717" s="74">
        <v>42660.687557870369</v>
      </c>
      <c r="AO717" s="76" t="s">
        <v>25872</v>
      </c>
      <c r="AP717" s="72" t="b">
        <v>1</v>
      </c>
      <c r="AQ717" s="72" t="b">
        <v>0</v>
      </c>
      <c r="AR717" s="72" t="b">
        <v>0</v>
      </c>
      <c r="AS717" s="72" t="s">
        <v>324</v>
      </c>
      <c r="AT717" s="72">
        <v>0</v>
      </c>
      <c r="AU717" s="72"/>
      <c r="AV717" s="72" t="b">
        <v>0</v>
      </c>
      <c r="AW717" s="72" t="s">
        <v>313</v>
      </c>
      <c r="AX717" s="76" t="s">
        <v>28885</v>
      </c>
      <c r="AY717" s="72" t="s">
        <v>66</v>
      </c>
    </row>
    <row r="718" spans="1:51" x14ac:dyDescent="0.35">
      <c r="A718" s="70" t="s">
        <v>1326</v>
      </c>
      <c r="B718" s="83"/>
      <c r="C718" s="83"/>
      <c r="D718" s="84"/>
      <c r="E718" s="107"/>
      <c r="F718" s="80" t="s">
        <v>9613</v>
      </c>
      <c r="G718" s="108"/>
      <c r="H718" s="81"/>
      <c r="I718" s="87"/>
      <c r="J718" s="109"/>
      <c r="K718" s="81" t="s">
        <v>31151</v>
      </c>
      <c r="L718" s="110"/>
      <c r="M718" s="92"/>
      <c r="N718" s="92"/>
      <c r="O718" s="93"/>
      <c r="P718" s="94"/>
      <c r="Q718" s="94"/>
      <c r="R718" s="79"/>
      <c r="S718" s="79"/>
      <c r="T718" s="79"/>
      <c r="U718" s="79"/>
      <c r="V718" s="52"/>
      <c r="W718" s="52"/>
      <c r="X718" s="52"/>
      <c r="Y718" s="52"/>
      <c r="Z718" s="51"/>
      <c r="AA718" s="88"/>
      <c r="AB718" s="88"/>
      <c r="AC718" s="89"/>
      <c r="AD718" s="72" t="s">
        <v>19831</v>
      </c>
      <c r="AE718" s="72">
        <v>230</v>
      </c>
      <c r="AF718" s="72">
        <v>323</v>
      </c>
      <c r="AG718" s="72">
        <v>1502</v>
      </c>
      <c r="AH718" s="72">
        <v>1543</v>
      </c>
      <c r="AI718" s="72">
        <v>-25200</v>
      </c>
      <c r="AJ718" s="72" t="s">
        <v>21881</v>
      </c>
      <c r="AK718" s="72"/>
      <c r="AL718" s="72"/>
      <c r="AM718" s="72" t="s">
        <v>282</v>
      </c>
      <c r="AN718" s="74">
        <v>42276.756990740738</v>
      </c>
      <c r="AO718" s="76" t="s">
        <v>25873</v>
      </c>
      <c r="AP718" s="72" t="b">
        <v>0</v>
      </c>
      <c r="AQ718" s="72" t="b">
        <v>0</v>
      </c>
      <c r="AR718" s="72" t="b">
        <v>0</v>
      </c>
      <c r="AS718" s="72" t="s">
        <v>235</v>
      </c>
      <c r="AT718" s="72">
        <v>0</v>
      </c>
      <c r="AU718" s="76" t="s">
        <v>303</v>
      </c>
      <c r="AV718" s="72" t="b">
        <v>0</v>
      </c>
      <c r="AW718" s="72" t="s">
        <v>313</v>
      </c>
      <c r="AX718" s="76" t="s">
        <v>28886</v>
      </c>
      <c r="AY718" s="72" t="s">
        <v>66</v>
      </c>
    </row>
    <row r="719" spans="1:51" x14ac:dyDescent="0.35">
      <c r="A719" s="70" t="s">
        <v>2819</v>
      </c>
      <c r="B719" s="83"/>
      <c r="C719" s="83"/>
      <c r="D719" s="84"/>
      <c r="E719" s="107"/>
      <c r="F719" s="80" t="s">
        <v>27820</v>
      </c>
      <c r="G719" s="108"/>
      <c r="H719" s="81"/>
      <c r="I719" s="87"/>
      <c r="J719" s="109"/>
      <c r="K719" s="81" t="s">
        <v>31152</v>
      </c>
      <c r="L719" s="110"/>
      <c r="M719" s="92"/>
      <c r="N719" s="92"/>
      <c r="O719" s="93"/>
      <c r="P719" s="94"/>
      <c r="Q719" s="94"/>
      <c r="R719" s="79"/>
      <c r="S719" s="79"/>
      <c r="T719" s="79"/>
      <c r="U719" s="79"/>
      <c r="V719" s="52"/>
      <c r="W719" s="52"/>
      <c r="X719" s="52"/>
      <c r="Y719" s="52"/>
      <c r="Z719" s="51"/>
      <c r="AA719" s="88"/>
      <c r="AB719" s="88"/>
      <c r="AC719" s="89"/>
      <c r="AD719" s="72" t="s">
        <v>19832</v>
      </c>
      <c r="AE719" s="72">
        <v>528</v>
      </c>
      <c r="AF719" s="72">
        <v>645</v>
      </c>
      <c r="AG719" s="72">
        <v>2162</v>
      </c>
      <c r="AH719" s="72">
        <v>3462</v>
      </c>
      <c r="AI719" s="72">
        <v>-25200</v>
      </c>
      <c r="AJ719" s="72" t="s">
        <v>21882</v>
      </c>
      <c r="AK719" s="72" t="s">
        <v>23512</v>
      </c>
      <c r="AL719" s="76" t="s">
        <v>24565</v>
      </c>
      <c r="AM719" s="72" t="s">
        <v>282</v>
      </c>
      <c r="AN719" s="74">
        <v>42241.215590277781</v>
      </c>
      <c r="AO719" s="76" t="s">
        <v>25874</v>
      </c>
      <c r="AP719" s="72" t="b">
        <v>1</v>
      </c>
      <c r="AQ719" s="72" t="b">
        <v>0</v>
      </c>
      <c r="AR719" s="72" t="b">
        <v>0</v>
      </c>
      <c r="AS719" s="72" t="s">
        <v>231</v>
      </c>
      <c r="AT719" s="72">
        <v>1</v>
      </c>
      <c r="AU719" s="76" t="s">
        <v>303</v>
      </c>
      <c r="AV719" s="72" t="b">
        <v>0</v>
      </c>
      <c r="AW719" s="72" t="s">
        <v>313</v>
      </c>
      <c r="AX719" s="76" t="s">
        <v>28887</v>
      </c>
      <c r="AY719" s="72" t="s">
        <v>65</v>
      </c>
    </row>
    <row r="720" spans="1:51" x14ac:dyDescent="0.35">
      <c r="A720" s="70" t="s">
        <v>1327</v>
      </c>
      <c r="B720" s="83"/>
      <c r="C720" s="83"/>
      <c r="D720" s="84"/>
      <c r="E720" s="107"/>
      <c r="F720" s="80" t="s">
        <v>9614</v>
      </c>
      <c r="G720" s="108"/>
      <c r="H720" s="81"/>
      <c r="I720" s="87"/>
      <c r="J720" s="109"/>
      <c r="K720" s="81" t="s">
        <v>31153</v>
      </c>
      <c r="L720" s="110"/>
      <c r="M720" s="92"/>
      <c r="N720" s="92"/>
      <c r="O720" s="93"/>
      <c r="P720" s="94"/>
      <c r="Q720" s="94"/>
      <c r="R720" s="79"/>
      <c r="S720" s="79"/>
      <c r="T720" s="79"/>
      <c r="U720" s="79"/>
      <c r="V720" s="52"/>
      <c r="W720" s="52"/>
      <c r="X720" s="52"/>
      <c r="Y720" s="52"/>
      <c r="Z720" s="51"/>
      <c r="AA720" s="88"/>
      <c r="AB720" s="88"/>
      <c r="AC720" s="89"/>
      <c r="AD720" s="72" t="s">
        <v>19833</v>
      </c>
      <c r="AE720" s="72">
        <v>418</v>
      </c>
      <c r="AF720" s="72">
        <v>1206</v>
      </c>
      <c r="AG720" s="72">
        <v>7999</v>
      </c>
      <c r="AH720" s="72">
        <v>13363</v>
      </c>
      <c r="AI720" s="72">
        <v>-25200</v>
      </c>
      <c r="AJ720" s="72" t="s">
        <v>21883</v>
      </c>
      <c r="AK720" s="72" t="s">
        <v>23513</v>
      </c>
      <c r="AL720" s="76" t="s">
        <v>24566</v>
      </c>
      <c r="AM720" s="72" t="s">
        <v>282</v>
      </c>
      <c r="AN720" s="74">
        <v>41934.165995370371</v>
      </c>
      <c r="AO720" s="76" t="s">
        <v>25875</v>
      </c>
      <c r="AP720" s="72" t="b">
        <v>0</v>
      </c>
      <c r="AQ720" s="72" t="b">
        <v>0</v>
      </c>
      <c r="AR720" s="72" t="b">
        <v>0</v>
      </c>
      <c r="AS720" s="72" t="s">
        <v>231</v>
      </c>
      <c r="AT720" s="72">
        <v>6</v>
      </c>
      <c r="AU720" s="76" t="s">
        <v>303</v>
      </c>
      <c r="AV720" s="72" t="b">
        <v>0</v>
      </c>
      <c r="AW720" s="72" t="s">
        <v>313</v>
      </c>
      <c r="AX720" s="76" t="s">
        <v>28888</v>
      </c>
      <c r="AY720" s="72" t="s">
        <v>66</v>
      </c>
    </row>
    <row r="721" spans="1:51" x14ac:dyDescent="0.35">
      <c r="A721" s="70" t="s">
        <v>1328</v>
      </c>
      <c r="B721" s="83"/>
      <c r="C721" s="83"/>
      <c r="D721" s="84"/>
      <c r="E721" s="107"/>
      <c r="F721" s="80" t="s">
        <v>9615</v>
      </c>
      <c r="G721" s="108"/>
      <c r="H721" s="81"/>
      <c r="I721" s="87"/>
      <c r="J721" s="109"/>
      <c r="K721" s="81" t="s">
        <v>31154</v>
      </c>
      <c r="L721" s="110"/>
      <c r="M721" s="92"/>
      <c r="N721" s="92"/>
      <c r="O721" s="93"/>
      <c r="P721" s="94"/>
      <c r="Q721" s="94"/>
      <c r="R721" s="79"/>
      <c r="S721" s="79"/>
      <c r="T721" s="79"/>
      <c r="U721" s="79"/>
      <c r="V721" s="52"/>
      <c r="W721" s="52"/>
      <c r="X721" s="52"/>
      <c r="Y721" s="52"/>
      <c r="Z721" s="51"/>
      <c r="AA721" s="88"/>
      <c r="AB721" s="88"/>
      <c r="AC721" s="89"/>
      <c r="AD721" s="72" t="s">
        <v>19834</v>
      </c>
      <c r="AE721" s="72">
        <v>717</v>
      </c>
      <c r="AF721" s="72">
        <v>678</v>
      </c>
      <c r="AG721" s="72">
        <v>58707</v>
      </c>
      <c r="AH721" s="72">
        <v>726</v>
      </c>
      <c r="AI721" s="72">
        <v>7200</v>
      </c>
      <c r="AJ721" s="72" t="s">
        <v>21884</v>
      </c>
      <c r="AK721" s="72" t="s">
        <v>23514</v>
      </c>
      <c r="AL721" s="76" t="s">
        <v>24567</v>
      </c>
      <c r="AM721" s="72" t="s">
        <v>284</v>
      </c>
      <c r="AN721" s="74">
        <v>39975.841817129629</v>
      </c>
      <c r="AO721" s="76" t="s">
        <v>25876</v>
      </c>
      <c r="AP721" s="72" t="b">
        <v>0</v>
      </c>
      <c r="AQ721" s="72" t="b">
        <v>0</v>
      </c>
      <c r="AR721" s="72" t="b">
        <v>1</v>
      </c>
      <c r="AS721" s="72" t="s">
        <v>235</v>
      </c>
      <c r="AT721" s="72">
        <v>53</v>
      </c>
      <c r="AU721" s="76" t="s">
        <v>520</v>
      </c>
      <c r="AV721" s="72" t="b">
        <v>0</v>
      </c>
      <c r="AW721" s="72" t="s">
        <v>313</v>
      </c>
      <c r="AX721" s="76" t="s">
        <v>28889</v>
      </c>
      <c r="AY721" s="72" t="s">
        <v>66</v>
      </c>
    </row>
    <row r="722" spans="1:51" x14ac:dyDescent="0.35">
      <c r="A722" s="70" t="s">
        <v>1329</v>
      </c>
      <c r="B722" s="83"/>
      <c r="C722" s="83"/>
      <c r="D722" s="84"/>
      <c r="E722" s="107"/>
      <c r="F722" s="80" t="s">
        <v>9616</v>
      </c>
      <c r="G722" s="108"/>
      <c r="H722" s="81"/>
      <c r="I722" s="87"/>
      <c r="J722" s="109"/>
      <c r="K722" s="81" t="s">
        <v>31155</v>
      </c>
      <c r="L722" s="110"/>
      <c r="M722" s="92"/>
      <c r="N722" s="92"/>
      <c r="O722" s="93"/>
      <c r="P722" s="94"/>
      <c r="Q722" s="94"/>
      <c r="R722" s="79"/>
      <c r="S722" s="79"/>
      <c r="T722" s="79"/>
      <c r="U722" s="79"/>
      <c r="V722" s="52"/>
      <c r="W722" s="52"/>
      <c r="X722" s="52"/>
      <c r="Y722" s="52"/>
      <c r="Z722" s="51"/>
      <c r="AA722" s="88"/>
      <c r="AB722" s="88"/>
      <c r="AC722" s="89"/>
      <c r="AD722" s="72" t="s">
        <v>19835</v>
      </c>
      <c r="AE722" s="72">
        <v>55116</v>
      </c>
      <c r="AF722" s="72">
        <v>1218551</v>
      </c>
      <c r="AG722" s="72">
        <v>281238</v>
      </c>
      <c r="AH722" s="72">
        <v>4484</v>
      </c>
      <c r="AI722" s="72">
        <v>28800</v>
      </c>
      <c r="AJ722" s="72" t="s">
        <v>21885</v>
      </c>
      <c r="AK722" s="72" t="s">
        <v>23515</v>
      </c>
      <c r="AL722" s="76" t="s">
        <v>24568</v>
      </c>
      <c r="AM722" s="72" t="s">
        <v>718</v>
      </c>
      <c r="AN722" s="74">
        <v>40071.401435185187</v>
      </c>
      <c r="AO722" s="76" t="s">
        <v>25877</v>
      </c>
      <c r="AP722" s="72" t="b">
        <v>0</v>
      </c>
      <c r="AQ722" s="72" t="b">
        <v>0</v>
      </c>
      <c r="AR722" s="72" t="b">
        <v>1</v>
      </c>
      <c r="AS722" s="72" t="s">
        <v>231</v>
      </c>
      <c r="AT722" s="72">
        <v>1518</v>
      </c>
      <c r="AU722" s="76" t="s">
        <v>27320</v>
      </c>
      <c r="AV722" s="72" t="b">
        <v>1</v>
      </c>
      <c r="AW722" s="72" t="s">
        <v>313</v>
      </c>
      <c r="AX722" s="76" t="s">
        <v>28890</v>
      </c>
      <c r="AY722" s="72" t="s">
        <v>66</v>
      </c>
    </row>
    <row r="723" spans="1:51" x14ac:dyDescent="0.35">
      <c r="A723" s="70" t="s">
        <v>1330</v>
      </c>
      <c r="B723" s="83"/>
      <c r="C723" s="83"/>
      <c r="D723" s="84"/>
      <c r="E723" s="107"/>
      <c r="F723" s="80" t="s">
        <v>9617</v>
      </c>
      <c r="G723" s="108"/>
      <c r="H723" s="81"/>
      <c r="I723" s="87"/>
      <c r="J723" s="109"/>
      <c r="K723" s="81" t="s">
        <v>31156</v>
      </c>
      <c r="L723" s="110"/>
      <c r="M723" s="92"/>
      <c r="N723" s="92"/>
      <c r="O723" s="93"/>
      <c r="P723" s="94"/>
      <c r="Q723" s="94"/>
      <c r="R723" s="79"/>
      <c r="S723" s="79"/>
      <c r="T723" s="79"/>
      <c r="U723" s="79"/>
      <c r="V723" s="52"/>
      <c r="W723" s="52"/>
      <c r="X723" s="52"/>
      <c r="Y723" s="52"/>
      <c r="Z723" s="51"/>
      <c r="AA723" s="88"/>
      <c r="AB723" s="88"/>
      <c r="AC723" s="89"/>
      <c r="AD723" s="72" t="s">
        <v>19836</v>
      </c>
      <c r="AE723" s="72">
        <v>162</v>
      </c>
      <c r="AF723" s="72">
        <v>19</v>
      </c>
      <c r="AG723" s="72">
        <v>52</v>
      </c>
      <c r="AH723" s="72">
        <v>145</v>
      </c>
      <c r="AI723" s="72"/>
      <c r="AJ723" s="72" t="s">
        <v>21886</v>
      </c>
      <c r="AK723" s="72" t="s">
        <v>23516</v>
      </c>
      <c r="AL723" s="72"/>
      <c r="AM723" s="72"/>
      <c r="AN723" s="74">
        <v>42772.11619212963</v>
      </c>
      <c r="AO723" s="72"/>
      <c r="AP723" s="72" t="b">
        <v>1</v>
      </c>
      <c r="AQ723" s="72" t="b">
        <v>0</v>
      </c>
      <c r="AR723" s="72" t="b">
        <v>1</v>
      </c>
      <c r="AS723" s="72" t="s">
        <v>231</v>
      </c>
      <c r="AT723" s="72">
        <v>0</v>
      </c>
      <c r="AU723" s="72"/>
      <c r="AV723" s="72" t="b">
        <v>0</v>
      </c>
      <c r="AW723" s="72" t="s">
        <v>313</v>
      </c>
      <c r="AX723" s="76" t="s">
        <v>28891</v>
      </c>
      <c r="AY723" s="72" t="s">
        <v>66</v>
      </c>
    </row>
    <row r="724" spans="1:51" x14ac:dyDescent="0.35">
      <c r="A724" s="70" t="s">
        <v>1331</v>
      </c>
      <c r="B724" s="83"/>
      <c r="C724" s="83"/>
      <c r="D724" s="84"/>
      <c r="E724" s="107"/>
      <c r="F724" s="80" t="s">
        <v>9618</v>
      </c>
      <c r="G724" s="108"/>
      <c r="H724" s="81"/>
      <c r="I724" s="87"/>
      <c r="J724" s="109"/>
      <c r="K724" s="81" t="s">
        <v>31157</v>
      </c>
      <c r="L724" s="110"/>
      <c r="M724" s="92"/>
      <c r="N724" s="92"/>
      <c r="O724" s="93"/>
      <c r="P724" s="94"/>
      <c r="Q724" s="94"/>
      <c r="R724" s="79"/>
      <c r="S724" s="79"/>
      <c r="T724" s="79"/>
      <c r="U724" s="79"/>
      <c r="V724" s="52"/>
      <c r="W724" s="52"/>
      <c r="X724" s="52"/>
      <c r="Y724" s="52"/>
      <c r="Z724" s="51"/>
      <c r="AA724" s="88"/>
      <c r="AB724" s="88"/>
      <c r="AC724" s="89"/>
      <c r="AD724" s="72" t="s">
        <v>19837</v>
      </c>
      <c r="AE724" s="72">
        <v>63</v>
      </c>
      <c r="AF724" s="72">
        <v>120</v>
      </c>
      <c r="AG724" s="72">
        <v>7657</v>
      </c>
      <c r="AH724" s="72">
        <v>17377</v>
      </c>
      <c r="AI724" s="72"/>
      <c r="AJ724" s="72" t="s">
        <v>21887</v>
      </c>
      <c r="AK724" s="72" t="s">
        <v>19109</v>
      </c>
      <c r="AL724" s="76" t="s">
        <v>24569</v>
      </c>
      <c r="AM724" s="72"/>
      <c r="AN724" s="74">
        <v>41549.793668981481</v>
      </c>
      <c r="AO724" s="76" t="s">
        <v>25878</v>
      </c>
      <c r="AP724" s="72" t="b">
        <v>1</v>
      </c>
      <c r="AQ724" s="72" t="b">
        <v>0</v>
      </c>
      <c r="AR724" s="72" t="b">
        <v>0</v>
      </c>
      <c r="AS724" s="72" t="s">
        <v>235</v>
      </c>
      <c r="AT724" s="72">
        <v>11</v>
      </c>
      <c r="AU724" s="76" t="s">
        <v>303</v>
      </c>
      <c r="AV724" s="72" t="b">
        <v>0</v>
      </c>
      <c r="AW724" s="72" t="s">
        <v>313</v>
      </c>
      <c r="AX724" s="76" t="s">
        <v>28892</v>
      </c>
      <c r="AY724" s="72" t="s">
        <v>66</v>
      </c>
    </row>
    <row r="725" spans="1:51" x14ac:dyDescent="0.35">
      <c r="A725" s="70" t="s">
        <v>1332</v>
      </c>
      <c r="B725" s="83"/>
      <c r="C725" s="83"/>
      <c r="D725" s="84"/>
      <c r="E725" s="107"/>
      <c r="F725" s="80" t="s">
        <v>9619</v>
      </c>
      <c r="G725" s="108"/>
      <c r="H725" s="81"/>
      <c r="I725" s="87"/>
      <c r="J725" s="109"/>
      <c r="K725" s="81" t="s">
        <v>31158</v>
      </c>
      <c r="L725" s="110"/>
      <c r="M725" s="92"/>
      <c r="N725" s="92"/>
      <c r="O725" s="93"/>
      <c r="P725" s="94"/>
      <c r="Q725" s="94"/>
      <c r="R725" s="79"/>
      <c r="S725" s="79"/>
      <c r="T725" s="79"/>
      <c r="U725" s="79"/>
      <c r="V725" s="52"/>
      <c r="W725" s="52"/>
      <c r="X725" s="52"/>
      <c r="Y725" s="52"/>
      <c r="Z725" s="51"/>
      <c r="AA725" s="88"/>
      <c r="AB725" s="88"/>
      <c r="AC725" s="89"/>
      <c r="AD725" s="72" t="s">
        <v>19838</v>
      </c>
      <c r="AE725" s="72">
        <v>3992</v>
      </c>
      <c r="AF725" s="72">
        <v>1973</v>
      </c>
      <c r="AG725" s="72">
        <v>2226</v>
      </c>
      <c r="AH725" s="72">
        <v>4</v>
      </c>
      <c r="AI725" s="72">
        <v>10800</v>
      </c>
      <c r="AJ725" s="72" t="s">
        <v>21888</v>
      </c>
      <c r="AK725" s="72"/>
      <c r="AL725" s="76" t="s">
        <v>24570</v>
      </c>
      <c r="AM725" s="72" t="s">
        <v>285</v>
      </c>
      <c r="AN725" s="74">
        <v>40998.526678240742</v>
      </c>
      <c r="AO725" s="76" t="s">
        <v>25879</v>
      </c>
      <c r="AP725" s="72" t="b">
        <v>0</v>
      </c>
      <c r="AQ725" s="72" t="b">
        <v>0</v>
      </c>
      <c r="AR725" s="72" t="b">
        <v>0</v>
      </c>
      <c r="AS725" s="72" t="s">
        <v>232</v>
      </c>
      <c r="AT725" s="72">
        <v>2</v>
      </c>
      <c r="AU725" s="76" t="s">
        <v>27321</v>
      </c>
      <c r="AV725" s="72" t="b">
        <v>0</v>
      </c>
      <c r="AW725" s="72" t="s">
        <v>313</v>
      </c>
      <c r="AX725" s="76" t="s">
        <v>28893</v>
      </c>
      <c r="AY725" s="72" t="s">
        <v>66</v>
      </c>
    </row>
    <row r="726" spans="1:51" x14ac:dyDescent="0.35">
      <c r="A726" s="70" t="s">
        <v>1333</v>
      </c>
      <c r="B726" s="83"/>
      <c r="C726" s="83"/>
      <c r="D726" s="84"/>
      <c r="E726" s="107"/>
      <c r="F726" s="80" t="s">
        <v>9620</v>
      </c>
      <c r="G726" s="108"/>
      <c r="H726" s="81"/>
      <c r="I726" s="87"/>
      <c r="J726" s="109"/>
      <c r="K726" s="81" t="s">
        <v>31159</v>
      </c>
      <c r="L726" s="110"/>
      <c r="M726" s="92"/>
      <c r="N726" s="92"/>
      <c r="O726" s="93"/>
      <c r="P726" s="94"/>
      <c r="Q726" s="94"/>
      <c r="R726" s="79"/>
      <c r="S726" s="79"/>
      <c r="T726" s="79"/>
      <c r="U726" s="79"/>
      <c r="V726" s="52"/>
      <c r="W726" s="52"/>
      <c r="X726" s="52"/>
      <c r="Y726" s="52"/>
      <c r="Z726" s="51"/>
      <c r="AA726" s="88"/>
      <c r="AB726" s="88"/>
      <c r="AC726" s="89"/>
      <c r="AD726" s="72" t="s">
        <v>19839</v>
      </c>
      <c r="AE726" s="72">
        <v>92</v>
      </c>
      <c r="AF726" s="72">
        <v>9</v>
      </c>
      <c r="AG726" s="72">
        <v>22</v>
      </c>
      <c r="AH726" s="72">
        <v>5</v>
      </c>
      <c r="AI726" s="72"/>
      <c r="AJ726" s="72"/>
      <c r="AK726" s="72"/>
      <c r="AL726" s="72"/>
      <c r="AM726" s="72"/>
      <c r="AN726" s="74">
        <v>42801.160439814812</v>
      </c>
      <c r="AO726" s="76" t="s">
        <v>25880</v>
      </c>
      <c r="AP726" s="72" t="b">
        <v>1</v>
      </c>
      <c r="AQ726" s="72" t="b">
        <v>0</v>
      </c>
      <c r="AR726" s="72" t="b">
        <v>0</v>
      </c>
      <c r="AS726" s="72" t="s">
        <v>370</v>
      </c>
      <c r="AT726" s="72">
        <v>0</v>
      </c>
      <c r="AU726" s="72"/>
      <c r="AV726" s="72" t="b">
        <v>0</v>
      </c>
      <c r="AW726" s="72" t="s">
        <v>313</v>
      </c>
      <c r="AX726" s="76" t="s">
        <v>28894</v>
      </c>
      <c r="AY726" s="72" t="s">
        <v>66</v>
      </c>
    </row>
    <row r="727" spans="1:51" x14ac:dyDescent="0.35">
      <c r="A727" s="70" t="s">
        <v>1334</v>
      </c>
      <c r="B727" s="83"/>
      <c r="C727" s="83"/>
      <c r="D727" s="84"/>
      <c r="E727" s="107"/>
      <c r="F727" s="80" t="s">
        <v>9621</v>
      </c>
      <c r="G727" s="108"/>
      <c r="H727" s="81"/>
      <c r="I727" s="87"/>
      <c r="J727" s="109"/>
      <c r="K727" s="81" t="s">
        <v>31160</v>
      </c>
      <c r="L727" s="110"/>
      <c r="M727" s="92"/>
      <c r="N727" s="92"/>
      <c r="O727" s="93"/>
      <c r="P727" s="94"/>
      <c r="Q727" s="94"/>
      <c r="R727" s="79"/>
      <c r="S727" s="79"/>
      <c r="T727" s="79"/>
      <c r="U727" s="79"/>
      <c r="V727" s="52"/>
      <c r="W727" s="52"/>
      <c r="X727" s="52"/>
      <c r="Y727" s="52"/>
      <c r="Z727" s="51"/>
      <c r="AA727" s="88"/>
      <c r="AB727" s="88"/>
      <c r="AC727" s="89"/>
      <c r="AD727" s="72" t="s">
        <v>19840</v>
      </c>
      <c r="AE727" s="72">
        <v>72</v>
      </c>
      <c r="AF727" s="72">
        <v>109</v>
      </c>
      <c r="AG727" s="72">
        <v>5356</v>
      </c>
      <c r="AH727" s="72">
        <v>259</v>
      </c>
      <c r="AI727" s="72">
        <v>-25200</v>
      </c>
      <c r="AJ727" s="72"/>
      <c r="AK727" s="72"/>
      <c r="AL727" s="76" t="s">
        <v>24571</v>
      </c>
      <c r="AM727" s="72" t="s">
        <v>282</v>
      </c>
      <c r="AN727" s="74">
        <v>39946.102673611109</v>
      </c>
      <c r="AO727" s="72"/>
      <c r="AP727" s="72" t="b">
        <v>1</v>
      </c>
      <c r="AQ727" s="72" t="b">
        <v>0</v>
      </c>
      <c r="AR727" s="72" t="b">
        <v>0</v>
      </c>
      <c r="AS727" s="72" t="s">
        <v>231</v>
      </c>
      <c r="AT727" s="72">
        <v>8</v>
      </c>
      <c r="AU727" s="76" t="s">
        <v>303</v>
      </c>
      <c r="AV727" s="72" t="b">
        <v>0</v>
      </c>
      <c r="AW727" s="72" t="s">
        <v>313</v>
      </c>
      <c r="AX727" s="76" t="s">
        <v>28895</v>
      </c>
      <c r="AY727" s="72" t="s">
        <v>66</v>
      </c>
    </row>
    <row r="728" spans="1:51" x14ac:dyDescent="0.35">
      <c r="A728" s="70" t="s">
        <v>1335</v>
      </c>
      <c r="B728" s="83"/>
      <c r="C728" s="83"/>
      <c r="D728" s="84"/>
      <c r="E728" s="107"/>
      <c r="F728" s="80" t="s">
        <v>9622</v>
      </c>
      <c r="G728" s="108"/>
      <c r="H728" s="81"/>
      <c r="I728" s="87"/>
      <c r="J728" s="109"/>
      <c r="K728" s="81" t="s">
        <v>31161</v>
      </c>
      <c r="L728" s="110"/>
      <c r="M728" s="92"/>
      <c r="N728" s="92"/>
      <c r="O728" s="93"/>
      <c r="P728" s="94"/>
      <c r="Q728" s="94"/>
      <c r="R728" s="79"/>
      <c r="S728" s="79"/>
      <c r="T728" s="79"/>
      <c r="U728" s="79"/>
      <c r="V728" s="52"/>
      <c r="W728" s="52"/>
      <c r="X728" s="52"/>
      <c r="Y728" s="52"/>
      <c r="Z728" s="51"/>
      <c r="AA728" s="88"/>
      <c r="AB728" s="88"/>
      <c r="AC728" s="89"/>
      <c r="AD728" s="72" t="s">
        <v>19841</v>
      </c>
      <c r="AE728" s="72">
        <v>1006</v>
      </c>
      <c r="AF728" s="72">
        <v>12415</v>
      </c>
      <c r="AG728" s="72">
        <v>38461</v>
      </c>
      <c r="AH728" s="72">
        <v>2935</v>
      </c>
      <c r="AI728" s="72">
        <v>3600</v>
      </c>
      <c r="AJ728" s="72" t="s">
        <v>21889</v>
      </c>
      <c r="AK728" s="72" t="s">
        <v>290</v>
      </c>
      <c r="AL728" s="76" t="s">
        <v>24572</v>
      </c>
      <c r="AM728" s="72" t="s">
        <v>290</v>
      </c>
      <c r="AN728" s="74">
        <v>39742.646157407406</v>
      </c>
      <c r="AO728" s="76" t="s">
        <v>25881</v>
      </c>
      <c r="AP728" s="72" t="b">
        <v>0</v>
      </c>
      <c r="AQ728" s="72" t="b">
        <v>0</v>
      </c>
      <c r="AR728" s="72" t="b">
        <v>1</v>
      </c>
      <c r="AS728" s="72" t="s">
        <v>231</v>
      </c>
      <c r="AT728" s="72">
        <v>438</v>
      </c>
      <c r="AU728" s="76" t="s">
        <v>307</v>
      </c>
      <c r="AV728" s="72" t="b">
        <v>1</v>
      </c>
      <c r="AW728" s="72" t="s">
        <v>313</v>
      </c>
      <c r="AX728" s="76" t="s">
        <v>28896</v>
      </c>
      <c r="AY728" s="72" t="s">
        <v>66</v>
      </c>
    </row>
    <row r="729" spans="1:51" x14ac:dyDescent="0.35">
      <c r="A729" s="70" t="s">
        <v>1336</v>
      </c>
      <c r="B729" s="83"/>
      <c r="C729" s="83"/>
      <c r="D729" s="84"/>
      <c r="E729" s="107"/>
      <c r="F729" s="80" t="s">
        <v>9623</v>
      </c>
      <c r="G729" s="108"/>
      <c r="H729" s="81"/>
      <c r="I729" s="87"/>
      <c r="J729" s="109"/>
      <c r="K729" s="81" t="s">
        <v>31162</v>
      </c>
      <c r="L729" s="110"/>
      <c r="M729" s="92"/>
      <c r="N729" s="92"/>
      <c r="O729" s="93"/>
      <c r="P729" s="94"/>
      <c r="Q729" s="94"/>
      <c r="R729" s="79"/>
      <c r="S729" s="79"/>
      <c r="T729" s="79"/>
      <c r="U729" s="79"/>
      <c r="V729" s="52"/>
      <c r="W729" s="52"/>
      <c r="X729" s="52"/>
      <c r="Y729" s="52"/>
      <c r="Z729" s="51"/>
      <c r="AA729" s="88"/>
      <c r="AB729" s="88"/>
      <c r="AC729" s="89"/>
      <c r="AD729" s="72" t="s">
        <v>19842</v>
      </c>
      <c r="AE729" s="72">
        <v>93</v>
      </c>
      <c r="AF729" s="72">
        <v>27</v>
      </c>
      <c r="AG729" s="72">
        <v>363</v>
      </c>
      <c r="AH729" s="72">
        <v>2018</v>
      </c>
      <c r="AI729" s="72">
        <v>14400</v>
      </c>
      <c r="AJ729" s="72"/>
      <c r="AK729" s="72" t="s">
        <v>23517</v>
      </c>
      <c r="AL729" s="72"/>
      <c r="AM729" s="72" t="s">
        <v>25253</v>
      </c>
      <c r="AN729" s="74">
        <v>41890.595694444448</v>
      </c>
      <c r="AO729" s="72"/>
      <c r="AP729" s="72" t="b">
        <v>0</v>
      </c>
      <c r="AQ729" s="72" t="b">
        <v>0</v>
      </c>
      <c r="AR729" s="72" t="b">
        <v>0</v>
      </c>
      <c r="AS729" s="72" t="s">
        <v>231</v>
      </c>
      <c r="AT729" s="72">
        <v>1</v>
      </c>
      <c r="AU729" s="76" t="s">
        <v>27322</v>
      </c>
      <c r="AV729" s="72" t="b">
        <v>0</v>
      </c>
      <c r="AW729" s="72" t="s">
        <v>313</v>
      </c>
      <c r="AX729" s="76" t="s">
        <v>28897</v>
      </c>
      <c r="AY729" s="72" t="s">
        <v>66</v>
      </c>
    </row>
    <row r="730" spans="1:51" x14ac:dyDescent="0.35">
      <c r="A730" s="70" t="s">
        <v>1337</v>
      </c>
      <c r="B730" s="83"/>
      <c r="C730" s="83"/>
      <c r="D730" s="84"/>
      <c r="E730" s="107"/>
      <c r="F730" s="80" t="s">
        <v>27821</v>
      </c>
      <c r="G730" s="108"/>
      <c r="H730" s="81"/>
      <c r="I730" s="87"/>
      <c r="J730" s="109"/>
      <c r="K730" s="81" t="s">
        <v>31163</v>
      </c>
      <c r="L730" s="110"/>
      <c r="M730" s="92"/>
      <c r="N730" s="92"/>
      <c r="O730" s="93"/>
      <c r="P730" s="94"/>
      <c r="Q730" s="94"/>
      <c r="R730" s="79"/>
      <c r="S730" s="79"/>
      <c r="T730" s="79"/>
      <c r="U730" s="79"/>
      <c r="V730" s="52"/>
      <c r="W730" s="52"/>
      <c r="X730" s="52"/>
      <c r="Y730" s="52"/>
      <c r="Z730" s="51"/>
      <c r="AA730" s="88"/>
      <c r="AB730" s="88"/>
      <c r="AC730" s="89"/>
      <c r="AD730" s="72" t="s">
        <v>19843</v>
      </c>
      <c r="AE730" s="72">
        <v>6</v>
      </c>
      <c r="AF730" s="72">
        <v>26795</v>
      </c>
      <c r="AG730" s="72">
        <v>1183</v>
      </c>
      <c r="AH730" s="72">
        <v>180</v>
      </c>
      <c r="AI730" s="72"/>
      <c r="AJ730" s="72" t="s">
        <v>21890</v>
      </c>
      <c r="AK730" s="72" t="s">
        <v>23518</v>
      </c>
      <c r="AL730" s="72"/>
      <c r="AM730" s="72"/>
      <c r="AN730" s="74">
        <v>42445.842152777775</v>
      </c>
      <c r="AO730" s="76" t="s">
        <v>25882</v>
      </c>
      <c r="AP730" s="72" t="b">
        <v>1</v>
      </c>
      <c r="AQ730" s="72" t="b">
        <v>0</v>
      </c>
      <c r="AR730" s="72" t="b">
        <v>0</v>
      </c>
      <c r="AS730" s="72" t="s">
        <v>231</v>
      </c>
      <c r="AT730" s="72">
        <v>44</v>
      </c>
      <c r="AU730" s="72"/>
      <c r="AV730" s="72" t="b">
        <v>0</v>
      </c>
      <c r="AW730" s="72" t="s">
        <v>313</v>
      </c>
      <c r="AX730" s="76" t="s">
        <v>28898</v>
      </c>
      <c r="AY730" s="72" t="s">
        <v>66</v>
      </c>
    </row>
    <row r="731" spans="1:51" x14ac:dyDescent="0.35">
      <c r="A731" s="70" t="s">
        <v>1338</v>
      </c>
      <c r="B731" s="83"/>
      <c r="C731" s="83"/>
      <c r="D731" s="84"/>
      <c r="E731" s="107"/>
      <c r="F731" s="80" t="s">
        <v>27822</v>
      </c>
      <c r="G731" s="108"/>
      <c r="H731" s="81"/>
      <c r="I731" s="87"/>
      <c r="J731" s="109"/>
      <c r="K731" s="81" t="s">
        <v>31164</v>
      </c>
      <c r="L731" s="110"/>
      <c r="M731" s="92"/>
      <c r="N731" s="92"/>
      <c r="O731" s="93"/>
      <c r="P731" s="94"/>
      <c r="Q731" s="94"/>
      <c r="R731" s="79"/>
      <c r="S731" s="79"/>
      <c r="T731" s="79"/>
      <c r="U731" s="79"/>
      <c r="V731" s="52"/>
      <c r="W731" s="52"/>
      <c r="X731" s="52"/>
      <c r="Y731" s="52"/>
      <c r="Z731" s="51"/>
      <c r="AA731" s="88"/>
      <c r="AB731" s="88"/>
      <c r="AC731" s="89"/>
      <c r="AD731" s="72" t="s">
        <v>19844</v>
      </c>
      <c r="AE731" s="72">
        <v>46</v>
      </c>
      <c r="AF731" s="72">
        <v>9</v>
      </c>
      <c r="AG731" s="72">
        <v>14</v>
      </c>
      <c r="AH731" s="72">
        <v>512</v>
      </c>
      <c r="AI731" s="72"/>
      <c r="AJ731" s="72" t="s">
        <v>21891</v>
      </c>
      <c r="AK731" s="72" t="s">
        <v>23519</v>
      </c>
      <c r="AL731" s="72"/>
      <c r="AM731" s="72"/>
      <c r="AN731" s="74">
        <v>42672.083449074074</v>
      </c>
      <c r="AO731" s="76" t="s">
        <v>25883</v>
      </c>
      <c r="AP731" s="72" t="b">
        <v>1</v>
      </c>
      <c r="AQ731" s="72" t="b">
        <v>0</v>
      </c>
      <c r="AR731" s="72" t="b">
        <v>0</v>
      </c>
      <c r="AS731" s="72" t="s">
        <v>324</v>
      </c>
      <c r="AT731" s="72">
        <v>0</v>
      </c>
      <c r="AU731" s="72"/>
      <c r="AV731" s="72" t="b">
        <v>0</v>
      </c>
      <c r="AW731" s="72" t="s">
        <v>313</v>
      </c>
      <c r="AX731" s="76" t="s">
        <v>28899</v>
      </c>
      <c r="AY731" s="72" t="s">
        <v>66</v>
      </c>
    </row>
    <row r="732" spans="1:51" x14ac:dyDescent="0.35">
      <c r="A732" s="70" t="s">
        <v>1339</v>
      </c>
      <c r="B732" s="83"/>
      <c r="C732" s="83"/>
      <c r="D732" s="84"/>
      <c r="E732" s="107"/>
      <c r="F732" s="80" t="s">
        <v>27823</v>
      </c>
      <c r="G732" s="108"/>
      <c r="H732" s="81"/>
      <c r="I732" s="87"/>
      <c r="J732" s="109"/>
      <c r="K732" s="81" t="s">
        <v>31165</v>
      </c>
      <c r="L732" s="110"/>
      <c r="M732" s="92"/>
      <c r="N732" s="92"/>
      <c r="O732" s="93"/>
      <c r="P732" s="94"/>
      <c r="Q732" s="94"/>
      <c r="R732" s="79"/>
      <c r="S732" s="79"/>
      <c r="T732" s="79"/>
      <c r="U732" s="79"/>
      <c r="V732" s="52"/>
      <c r="W732" s="52"/>
      <c r="X732" s="52"/>
      <c r="Y732" s="52"/>
      <c r="Z732" s="51"/>
      <c r="AA732" s="88"/>
      <c r="AB732" s="88"/>
      <c r="AC732" s="89"/>
      <c r="AD732" s="72" t="s">
        <v>19845</v>
      </c>
      <c r="AE732" s="72">
        <v>164</v>
      </c>
      <c r="AF732" s="72">
        <v>81</v>
      </c>
      <c r="AG732" s="72">
        <v>5579</v>
      </c>
      <c r="AH732" s="72">
        <v>6374</v>
      </c>
      <c r="AI732" s="72">
        <v>7200</v>
      </c>
      <c r="AJ732" s="72" t="s">
        <v>21892</v>
      </c>
      <c r="AK732" s="72" t="s">
        <v>23520</v>
      </c>
      <c r="AL732" s="76" t="s">
        <v>24573</v>
      </c>
      <c r="AM732" s="72" t="s">
        <v>284</v>
      </c>
      <c r="AN732" s="74">
        <v>40537.614224537036</v>
      </c>
      <c r="AO732" s="76" t="s">
        <v>25884</v>
      </c>
      <c r="AP732" s="72" t="b">
        <v>0</v>
      </c>
      <c r="AQ732" s="72" t="b">
        <v>0</v>
      </c>
      <c r="AR732" s="72" t="b">
        <v>1</v>
      </c>
      <c r="AS732" s="72" t="s">
        <v>235</v>
      </c>
      <c r="AT732" s="72">
        <v>32</v>
      </c>
      <c r="AU732" s="76" t="s">
        <v>27323</v>
      </c>
      <c r="AV732" s="72" t="b">
        <v>0</v>
      </c>
      <c r="AW732" s="72" t="s">
        <v>313</v>
      </c>
      <c r="AX732" s="76" t="s">
        <v>28900</v>
      </c>
      <c r="AY732" s="72" t="s">
        <v>66</v>
      </c>
    </row>
    <row r="733" spans="1:51" x14ac:dyDescent="0.35">
      <c r="A733" s="70" t="s">
        <v>1340</v>
      </c>
      <c r="B733" s="83"/>
      <c r="C733" s="83"/>
      <c r="D733" s="84"/>
      <c r="E733" s="107"/>
      <c r="F733" s="80" t="s">
        <v>9624</v>
      </c>
      <c r="G733" s="108"/>
      <c r="H733" s="81"/>
      <c r="I733" s="87"/>
      <c r="J733" s="109"/>
      <c r="K733" s="81" t="s">
        <v>31166</v>
      </c>
      <c r="L733" s="110"/>
      <c r="M733" s="92"/>
      <c r="N733" s="92"/>
      <c r="O733" s="93"/>
      <c r="P733" s="94"/>
      <c r="Q733" s="94"/>
      <c r="R733" s="79"/>
      <c r="S733" s="79"/>
      <c r="T733" s="79"/>
      <c r="U733" s="79"/>
      <c r="V733" s="52"/>
      <c r="W733" s="52"/>
      <c r="X733" s="52"/>
      <c r="Y733" s="52"/>
      <c r="Z733" s="51"/>
      <c r="AA733" s="88"/>
      <c r="AB733" s="88"/>
      <c r="AC733" s="89"/>
      <c r="AD733" s="72" t="s">
        <v>19846</v>
      </c>
      <c r="AE733" s="72">
        <v>14187</v>
      </c>
      <c r="AF733" s="72">
        <v>22869</v>
      </c>
      <c r="AG733" s="72">
        <v>35848</v>
      </c>
      <c r="AH733" s="72">
        <v>322</v>
      </c>
      <c r="AI733" s="72">
        <v>-18000</v>
      </c>
      <c r="AJ733" s="72" t="s">
        <v>21893</v>
      </c>
      <c r="AK733" s="72" t="s">
        <v>23521</v>
      </c>
      <c r="AL733" s="76" t="s">
        <v>24574</v>
      </c>
      <c r="AM733" s="72" t="s">
        <v>25254</v>
      </c>
      <c r="AN733" s="74">
        <v>40198.158599537041</v>
      </c>
      <c r="AO733" s="76" t="s">
        <v>25885</v>
      </c>
      <c r="AP733" s="72" t="b">
        <v>0</v>
      </c>
      <c r="AQ733" s="72" t="b">
        <v>0</v>
      </c>
      <c r="AR733" s="72" t="b">
        <v>0</v>
      </c>
      <c r="AS733" s="72" t="s">
        <v>300</v>
      </c>
      <c r="AT733" s="72">
        <v>209</v>
      </c>
      <c r="AU733" s="76" t="s">
        <v>27324</v>
      </c>
      <c r="AV733" s="72" t="b">
        <v>0</v>
      </c>
      <c r="AW733" s="72" t="s">
        <v>313</v>
      </c>
      <c r="AX733" s="76" t="s">
        <v>28901</v>
      </c>
      <c r="AY733" s="72" t="s">
        <v>66</v>
      </c>
    </row>
    <row r="734" spans="1:51" x14ac:dyDescent="0.35">
      <c r="A734" s="70" t="s">
        <v>1341</v>
      </c>
      <c r="B734" s="83"/>
      <c r="C734" s="83"/>
      <c r="D734" s="84"/>
      <c r="E734" s="107"/>
      <c r="F734" s="80" t="s">
        <v>9625</v>
      </c>
      <c r="G734" s="108"/>
      <c r="H734" s="81"/>
      <c r="I734" s="87"/>
      <c r="J734" s="109"/>
      <c r="K734" s="81" t="s">
        <v>31167</v>
      </c>
      <c r="L734" s="110"/>
      <c r="M734" s="92"/>
      <c r="N734" s="92"/>
      <c r="O734" s="93"/>
      <c r="P734" s="94"/>
      <c r="Q734" s="94"/>
      <c r="R734" s="79"/>
      <c r="S734" s="79"/>
      <c r="T734" s="79"/>
      <c r="U734" s="79"/>
      <c r="V734" s="52"/>
      <c r="W734" s="52"/>
      <c r="X734" s="52"/>
      <c r="Y734" s="52"/>
      <c r="Z734" s="51"/>
      <c r="AA734" s="88"/>
      <c r="AB734" s="88"/>
      <c r="AC734" s="89"/>
      <c r="AD734" s="72" t="s">
        <v>19847</v>
      </c>
      <c r="AE734" s="72">
        <v>720</v>
      </c>
      <c r="AF734" s="72">
        <v>415</v>
      </c>
      <c r="AG734" s="72">
        <v>17092</v>
      </c>
      <c r="AH734" s="72">
        <v>44</v>
      </c>
      <c r="AI734" s="72">
        <v>10800</v>
      </c>
      <c r="AJ734" s="72"/>
      <c r="AK734" s="72" t="s">
        <v>23522</v>
      </c>
      <c r="AL734" s="76" t="s">
        <v>24575</v>
      </c>
      <c r="AM734" s="72" t="s">
        <v>23522</v>
      </c>
      <c r="AN734" s="74">
        <v>39670.612847222219</v>
      </c>
      <c r="AO734" s="76" t="s">
        <v>25886</v>
      </c>
      <c r="AP734" s="72" t="b">
        <v>1</v>
      </c>
      <c r="AQ734" s="72" t="b">
        <v>0</v>
      </c>
      <c r="AR734" s="72" t="b">
        <v>1</v>
      </c>
      <c r="AS734" s="72" t="s">
        <v>231</v>
      </c>
      <c r="AT734" s="72">
        <v>391</v>
      </c>
      <c r="AU734" s="76" t="s">
        <v>303</v>
      </c>
      <c r="AV734" s="72" t="b">
        <v>0</v>
      </c>
      <c r="AW734" s="72" t="s">
        <v>313</v>
      </c>
      <c r="AX734" s="76" t="s">
        <v>28902</v>
      </c>
      <c r="AY734" s="72" t="s">
        <v>66</v>
      </c>
    </row>
    <row r="735" spans="1:51" x14ac:dyDescent="0.35">
      <c r="A735" s="70" t="s">
        <v>1732</v>
      </c>
      <c r="B735" s="83"/>
      <c r="C735" s="83"/>
      <c r="D735" s="84"/>
      <c r="E735" s="107"/>
      <c r="F735" s="80" t="s">
        <v>9971</v>
      </c>
      <c r="G735" s="108"/>
      <c r="H735" s="81"/>
      <c r="I735" s="87"/>
      <c r="J735" s="109"/>
      <c r="K735" s="81" t="s">
        <v>31168</v>
      </c>
      <c r="L735" s="110"/>
      <c r="M735" s="92"/>
      <c r="N735" s="92"/>
      <c r="O735" s="93"/>
      <c r="P735" s="94"/>
      <c r="Q735" s="94"/>
      <c r="R735" s="79"/>
      <c r="S735" s="79"/>
      <c r="T735" s="79"/>
      <c r="U735" s="79"/>
      <c r="V735" s="52"/>
      <c r="W735" s="52"/>
      <c r="X735" s="52"/>
      <c r="Y735" s="52"/>
      <c r="Z735" s="51"/>
      <c r="AA735" s="88"/>
      <c r="AB735" s="88"/>
      <c r="AC735" s="89"/>
      <c r="AD735" s="72" t="s">
        <v>19848</v>
      </c>
      <c r="AE735" s="72">
        <v>40</v>
      </c>
      <c r="AF735" s="72">
        <v>227</v>
      </c>
      <c r="AG735" s="72">
        <v>4912</v>
      </c>
      <c r="AH735" s="72">
        <v>2</v>
      </c>
      <c r="AI735" s="72"/>
      <c r="AJ735" s="72" t="s">
        <v>21894</v>
      </c>
      <c r="AK735" s="72"/>
      <c r="AL735" s="76" t="s">
        <v>24576</v>
      </c>
      <c r="AM735" s="72"/>
      <c r="AN735" s="74">
        <v>41727.339571759258</v>
      </c>
      <c r="AO735" s="76" t="s">
        <v>25887</v>
      </c>
      <c r="AP735" s="72" t="b">
        <v>1</v>
      </c>
      <c r="AQ735" s="72" t="b">
        <v>0</v>
      </c>
      <c r="AR735" s="72" t="b">
        <v>0</v>
      </c>
      <c r="AS735" s="72" t="s">
        <v>233</v>
      </c>
      <c r="AT735" s="72">
        <v>10</v>
      </c>
      <c r="AU735" s="76" t="s">
        <v>303</v>
      </c>
      <c r="AV735" s="72" t="b">
        <v>0</v>
      </c>
      <c r="AW735" s="72" t="s">
        <v>313</v>
      </c>
      <c r="AX735" s="76" t="s">
        <v>28903</v>
      </c>
      <c r="AY735" s="72" t="s">
        <v>66</v>
      </c>
    </row>
    <row r="736" spans="1:51" x14ac:dyDescent="0.35">
      <c r="A736" s="70" t="s">
        <v>1342</v>
      </c>
      <c r="B736" s="83"/>
      <c r="C736" s="83"/>
      <c r="D736" s="84"/>
      <c r="E736" s="107"/>
      <c r="F736" s="80" t="s">
        <v>9626</v>
      </c>
      <c r="G736" s="108"/>
      <c r="H736" s="81"/>
      <c r="I736" s="87"/>
      <c r="J736" s="109"/>
      <c r="K736" s="81" t="s">
        <v>31169</v>
      </c>
      <c r="L736" s="110"/>
      <c r="M736" s="92"/>
      <c r="N736" s="92"/>
      <c r="O736" s="93"/>
      <c r="P736" s="94"/>
      <c r="Q736" s="94"/>
      <c r="R736" s="79"/>
      <c r="S736" s="79"/>
      <c r="T736" s="79"/>
      <c r="U736" s="79"/>
      <c r="V736" s="52"/>
      <c r="W736" s="52"/>
      <c r="X736" s="52"/>
      <c r="Y736" s="52"/>
      <c r="Z736" s="51"/>
      <c r="AA736" s="88"/>
      <c r="AB736" s="88"/>
      <c r="AC736" s="89"/>
      <c r="AD736" s="72" t="s">
        <v>19849</v>
      </c>
      <c r="AE736" s="72">
        <v>4365</v>
      </c>
      <c r="AF736" s="72">
        <v>948</v>
      </c>
      <c r="AG736" s="72">
        <v>3321</v>
      </c>
      <c r="AH736" s="72">
        <v>4</v>
      </c>
      <c r="AI736" s="72">
        <v>19800</v>
      </c>
      <c r="AJ736" s="72" t="s">
        <v>21895</v>
      </c>
      <c r="AK736" s="72" t="s">
        <v>23523</v>
      </c>
      <c r="AL736" s="76" t="s">
        <v>24577</v>
      </c>
      <c r="AM736" s="72" t="s">
        <v>295</v>
      </c>
      <c r="AN736" s="74">
        <v>41631.63789351852</v>
      </c>
      <c r="AO736" s="76" t="s">
        <v>25888</v>
      </c>
      <c r="AP736" s="72" t="b">
        <v>1</v>
      </c>
      <c r="AQ736" s="72" t="b">
        <v>0</v>
      </c>
      <c r="AR736" s="72" t="b">
        <v>0</v>
      </c>
      <c r="AS736" s="72" t="s">
        <v>231</v>
      </c>
      <c r="AT736" s="72">
        <v>70</v>
      </c>
      <c r="AU736" s="76" t="s">
        <v>303</v>
      </c>
      <c r="AV736" s="72" t="b">
        <v>0</v>
      </c>
      <c r="AW736" s="72" t="s">
        <v>313</v>
      </c>
      <c r="AX736" s="76" t="s">
        <v>28904</v>
      </c>
      <c r="AY736" s="72" t="s">
        <v>66</v>
      </c>
    </row>
    <row r="737" spans="1:51" x14ac:dyDescent="0.35">
      <c r="A737" s="70" t="s">
        <v>1343</v>
      </c>
      <c r="B737" s="83"/>
      <c r="C737" s="83"/>
      <c r="D737" s="84"/>
      <c r="E737" s="107"/>
      <c r="F737" s="80" t="s">
        <v>9627</v>
      </c>
      <c r="G737" s="108"/>
      <c r="H737" s="81"/>
      <c r="I737" s="87"/>
      <c r="J737" s="109"/>
      <c r="K737" s="81" t="s">
        <v>31170</v>
      </c>
      <c r="L737" s="110"/>
      <c r="M737" s="92"/>
      <c r="N737" s="92"/>
      <c r="O737" s="93"/>
      <c r="P737" s="94"/>
      <c r="Q737" s="94"/>
      <c r="R737" s="79"/>
      <c r="S737" s="79"/>
      <c r="T737" s="79"/>
      <c r="U737" s="79"/>
      <c r="V737" s="52"/>
      <c r="W737" s="52"/>
      <c r="X737" s="52"/>
      <c r="Y737" s="52"/>
      <c r="Z737" s="51"/>
      <c r="AA737" s="88"/>
      <c r="AB737" s="88"/>
      <c r="AC737" s="89"/>
      <c r="AD737" s="72" t="s">
        <v>19850</v>
      </c>
      <c r="AE737" s="72">
        <v>854</v>
      </c>
      <c r="AF737" s="72">
        <v>766</v>
      </c>
      <c r="AG737" s="72">
        <v>2764</v>
      </c>
      <c r="AH737" s="72">
        <v>4</v>
      </c>
      <c r="AI737" s="72">
        <v>19800</v>
      </c>
      <c r="AJ737" s="72" t="s">
        <v>21896</v>
      </c>
      <c r="AK737" s="72" t="s">
        <v>23524</v>
      </c>
      <c r="AL737" s="76" t="s">
        <v>24578</v>
      </c>
      <c r="AM737" s="72" t="s">
        <v>295</v>
      </c>
      <c r="AN737" s="74">
        <v>41198.254537037035</v>
      </c>
      <c r="AO737" s="76" t="s">
        <v>25889</v>
      </c>
      <c r="AP737" s="72" t="b">
        <v>0</v>
      </c>
      <c r="AQ737" s="72" t="b">
        <v>0</v>
      </c>
      <c r="AR737" s="72" t="b">
        <v>0</v>
      </c>
      <c r="AS737" s="72" t="s">
        <v>231</v>
      </c>
      <c r="AT737" s="72">
        <v>72</v>
      </c>
      <c r="AU737" s="76" t="s">
        <v>27325</v>
      </c>
      <c r="AV737" s="72" t="b">
        <v>0</v>
      </c>
      <c r="AW737" s="72" t="s">
        <v>313</v>
      </c>
      <c r="AX737" s="76" t="s">
        <v>28905</v>
      </c>
      <c r="AY737" s="72" t="s">
        <v>66</v>
      </c>
    </row>
    <row r="738" spans="1:51" x14ac:dyDescent="0.35">
      <c r="A738" s="70" t="s">
        <v>1344</v>
      </c>
      <c r="B738" s="83"/>
      <c r="C738" s="83"/>
      <c r="D738" s="84"/>
      <c r="E738" s="107"/>
      <c r="F738" s="80" t="s">
        <v>9628</v>
      </c>
      <c r="G738" s="108"/>
      <c r="H738" s="81"/>
      <c r="I738" s="87"/>
      <c r="J738" s="109"/>
      <c r="K738" s="81" t="s">
        <v>31171</v>
      </c>
      <c r="L738" s="110"/>
      <c r="M738" s="92"/>
      <c r="N738" s="92"/>
      <c r="O738" s="93"/>
      <c r="P738" s="94"/>
      <c r="Q738" s="94"/>
      <c r="R738" s="79"/>
      <c r="S738" s="79"/>
      <c r="T738" s="79"/>
      <c r="U738" s="79"/>
      <c r="V738" s="52"/>
      <c r="W738" s="52"/>
      <c r="X738" s="52"/>
      <c r="Y738" s="52"/>
      <c r="Z738" s="51"/>
      <c r="AA738" s="88"/>
      <c r="AB738" s="88"/>
      <c r="AC738" s="89"/>
      <c r="AD738" s="72" t="s">
        <v>19851</v>
      </c>
      <c r="AE738" s="72">
        <v>3345</v>
      </c>
      <c r="AF738" s="72">
        <v>1347</v>
      </c>
      <c r="AG738" s="72">
        <v>3731</v>
      </c>
      <c r="AH738" s="72">
        <v>4</v>
      </c>
      <c r="AI738" s="72">
        <v>19800</v>
      </c>
      <c r="AJ738" s="72" t="s">
        <v>21897</v>
      </c>
      <c r="AK738" s="72" t="s">
        <v>23525</v>
      </c>
      <c r="AL738" s="76" t="s">
        <v>24579</v>
      </c>
      <c r="AM738" s="72" t="s">
        <v>295</v>
      </c>
      <c r="AN738" s="74">
        <v>40468.625891203701</v>
      </c>
      <c r="AO738" s="76" t="s">
        <v>25890</v>
      </c>
      <c r="AP738" s="72" t="b">
        <v>0</v>
      </c>
      <c r="AQ738" s="72" t="b">
        <v>0</v>
      </c>
      <c r="AR738" s="72" t="b">
        <v>0</v>
      </c>
      <c r="AS738" s="72" t="s">
        <v>231</v>
      </c>
      <c r="AT738" s="72">
        <v>72</v>
      </c>
      <c r="AU738" s="76" t="s">
        <v>27326</v>
      </c>
      <c r="AV738" s="72" t="b">
        <v>0</v>
      </c>
      <c r="AW738" s="72" t="s">
        <v>313</v>
      </c>
      <c r="AX738" s="76" t="s">
        <v>28906</v>
      </c>
      <c r="AY738" s="72" t="s">
        <v>66</v>
      </c>
    </row>
    <row r="739" spans="1:51" x14ac:dyDescent="0.35">
      <c r="A739" s="70" t="s">
        <v>1345</v>
      </c>
      <c r="B739" s="83"/>
      <c r="C739" s="83"/>
      <c r="D739" s="84"/>
      <c r="E739" s="107"/>
      <c r="F739" s="80" t="s">
        <v>9629</v>
      </c>
      <c r="G739" s="108"/>
      <c r="H739" s="81"/>
      <c r="I739" s="87"/>
      <c r="J739" s="109"/>
      <c r="K739" s="81" t="s">
        <v>31172</v>
      </c>
      <c r="L739" s="110"/>
      <c r="M739" s="92"/>
      <c r="N739" s="92"/>
      <c r="O739" s="93"/>
      <c r="P739" s="94"/>
      <c r="Q739" s="94"/>
      <c r="R739" s="79"/>
      <c r="S739" s="79"/>
      <c r="T739" s="79"/>
      <c r="U739" s="79"/>
      <c r="V739" s="52"/>
      <c r="W739" s="52"/>
      <c r="X739" s="52"/>
      <c r="Y739" s="52"/>
      <c r="Z739" s="51"/>
      <c r="AA739" s="88"/>
      <c r="AB739" s="88"/>
      <c r="AC739" s="89"/>
      <c r="AD739" s="72" t="s">
        <v>19852</v>
      </c>
      <c r="AE739" s="72">
        <v>34</v>
      </c>
      <c r="AF739" s="72">
        <v>132</v>
      </c>
      <c r="AG739" s="72">
        <v>122</v>
      </c>
      <c r="AH739" s="72">
        <v>1</v>
      </c>
      <c r="AI739" s="72">
        <v>19800</v>
      </c>
      <c r="AJ739" s="72" t="s">
        <v>21898</v>
      </c>
      <c r="AK739" s="72" t="s">
        <v>23526</v>
      </c>
      <c r="AL739" s="76" t="s">
        <v>24580</v>
      </c>
      <c r="AM739" s="72" t="s">
        <v>295</v>
      </c>
      <c r="AN739" s="74">
        <v>41181.586597222224</v>
      </c>
      <c r="AO739" s="76" t="s">
        <v>25891</v>
      </c>
      <c r="AP739" s="72" t="b">
        <v>1</v>
      </c>
      <c r="AQ739" s="72" t="b">
        <v>0</v>
      </c>
      <c r="AR739" s="72" t="b">
        <v>0</v>
      </c>
      <c r="AS739" s="72" t="s">
        <v>231</v>
      </c>
      <c r="AT739" s="72">
        <v>61</v>
      </c>
      <c r="AU739" s="76" t="s">
        <v>303</v>
      </c>
      <c r="AV739" s="72" t="b">
        <v>0</v>
      </c>
      <c r="AW739" s="72" t="s">
        <v>313</v>
      </c>
      <c r="AX739" s="76" t="s">
        <v>28907</v>
      </c>
      <c r="AY739" s="72" t="s">
        <v>66</v>
      </c>
    </row>
    <row r="740" spans="1:51" x14ac:dyDescent="0.35">
      <c r="A740" s="70" t="s">
        <v>1347</v>
      </c>
      <c r="B740" s="83"/>
      <c r="C740" s="83"/>
      <c r="D740" s="84"/>
      <c r="E740" s="107"/>
      <c r="F740" s="80" t="s">
        <v>9630</v>
      </c>
      <c r="G740" s="108"/>
      <c r="H740" s="81"/>
      <c r="I740" s="87"/>
      <c r="J740" s="109"/>
      <c r="K740" s="81" t="s">
        <v>31173</v>
      </c>
      <c r="L740" s="110"/>
      <c r="M740" s="92"/>
      <c r="N740" s="92"/>
      <c r="O740" s="93"/>
      <c r="P740" s="94"/>
      <c r="Q740" s="94"/>
      <c r="R740" s="79"/>
      <c r="S740" s="79"/>
      <c r="T740" s="79"/>
      <c r="U740" s="79"/>
      <c r="V740" s="52"/>
      <c r="W740" s="52"/>
      <c r="X740" s="52"/>
      <c r="Y740" s="52"/>
      <c r="Z740" s="51"/>
      <c r="AA740" s="88"/>
      <c r="AB740" s="88"/>
      <c r="AC740" s="89"/>
      <c r="AD740" s="72" t="s">
        <v>19853</v>
      </c>
      <c r="AE740" s="72">
        <v>494</v>
      </c>
      <c r="AF740" s="72">
        <v>475</v>
      </c>
      <c r="AG740" s="72">
        <v>330</v>
      </c>
      <c r="AH740" s="72">
        <v>142</v>
      </c>
      <c r="AI740" s="72"/>
      <c r="AJ740" s="72" t="s">
        <v>21899</v>
      </c>
      <c r="AK740" s="72" t="s">
        <v>23527</v>
      </c>
      <c r="AL740" s="72"/>
      <c r="AM740" s="72"/>
      <c r="AN740" s="74">
        <v>40221.665046296293</v>
      </c>
      <c r="AO740" s="72"/>
      <c r="AP740" s="72" t="b">
        <v>1</v>
      </c>
      <c r="AQ740" s="72" t="b">
        <v>0</v>
      </c>
      <c r="AR740" s="72" t="b">
        <v>1</v>
      </c>
      <c r="AS740" s="72" t="s">
        <v>231</v>
      </c>
      <c r="AT740" s="72">
        <v>0</v>
      </c>
      <c r="AU740" s="76" t="s">
        <v>303</v>
      </c>
      <c r="AV740" s="72" t="b">
        <v>0</v>
      </c>
      <c r="AW740" s="72" t="s">
        <v>313</v>
      </c>
      <c r="AX740" s="76" t="s">
        <v>28908</v>
      </c>
      <c r="AY740" s="72" t="s">
        <v>66</v>
      </c>
    </row>
    <row r="741" spans="1:51" x14ac:dyDescent="0.35">
      <c r="A741" s="70" t="s">
        <v>374</v>
      </c>
      <c r="B741" s="83"/>
      <c r="C741" s="83"/>
      <c r="D741" s="84"/>
      <c r="E741" s="107"/>
      <c r="F741" s="80" t="s">
        <v>404</v>
      </c>
      <c r="G741" s="108"/>
      <c r="H741" s="81"/>
      <c r="I741" s="87"/>
      <c r="J741" s="109"/>
      <c r="K741" s="81" t="s">
        <v>729</v>
      </c>
      <c r="L741" s="110"/>
      <c r="M741" s="92"/>
      <c r="N741" s="92"/>
      <c r="O741" s="93"/>
      <c r="P741" s="94"/>
      <c r="Q741" s="94"/>
      <c r="R741" s="79"/>
      <c r="S741" s="79"/>
      <c r="T741" s="79"/>
      <c r="U741" s="79"/>
      <c r="V741" s="52"/>
      <c r="W741" s="52"/>
      <c r="X741" s="52"/>
      <c r="Y741" s="52"/>
      <c r="Z741" s="51"/>
      <c r="AA741" s="88"/>
      <c r="AB741" s="88"/>
      <c r="AC741" s="89"/>
      <c r="AD741" s="72" t="s">
        <v>435</v>
      </c>
      <c r="AE741" s="72">
        <v>28</v>
      </c>
      <c r="AF741" s="72">
        <v>78096</v>
      </c>
      <c r="AG741" s="72">
        <v>31806</v>
      </c>
      <c r="AH741" s="72">
        <v>655</v>
      </c>
      <c r="AI741" s="72">
        <v>19800</v>
      </c>
      <c r="AJ741" s="72" t="s">
        <v>447</v>
      </c>
      <c r="AK741" s="72" t="s">
        <v>360</v>
      </c>
      <c r="AL741" s="76" t="s">
        <v>489</v>
      </c>
      <c r="AM741" s="72" t="s">
        <v>295</v>
      </c>
      <c r="AN741" s="74">
        <v>40288.284791666665</v>
      </c>
      <c r="AO741" s="76" t="s">
        <v>512</v>
      </c>
      <c r="AP741" s="72" t="b">
        <v>1</v>
      </c>
      <c r="AQ741" s="72" t="b">
        <v>0</v>
      </c>
      <c r="AR741" s="72" t="b">
        <v>0</v>
      </c>
      <c r="AS741" s="72" t="s">
        <v>231</v>
      </c>
      <c r="AT741" s="72">
        <v>317</v>
      </c>
      <c r="AU741" s="76" t="s">
        <v>303</v>
      </c>
      <c r="AV741" s="72" t="b">
        <v>1</v>
      </c>
      <c r="AW741" s="72" t="s">
        <v>313</v>
      </c>
      <c r="AX741" s="76" t="s">
        <v>531</v>
      </c>
      <c r="AY741" s="72" t="s">
        <v>65</v>
      </c>
    </row>
    <row r="742" spans="1:51" x14ac:dyDescent="0.35">
      <c r="A742" s="70" t="s">
        <v>1348</v>
      </c>
      <c r="B742" s="83"/>
      <c r="C742" s="83"/>
      <c r="D742" s="84"/>
      <c r="E742" s="107"/>
      <c r="F742" s="80" t="s">
        <v>27824</v>
      </c>
      <c r="G742" s="108"/>
      <c r="H742" s="81"/>
      <c r="I742" s="87"/>
      <c r="J742" s="109"/>
      <c r="K742" s="81" t="s">
        <v>31174</v>
      </c>
      <c r="L742" s="110"/>
      <c r="M742" s="92"/>
      <c r="N742" s="92"/>
      <c r="O742" s="93"/>
      <c r="P742" s="94"/>
      <c r="Q742" s="94"/>
      <c r="R742" s="79"/>
      <c r="S742" s="79"/>
      <c r="T742" s="79"/>
      <c r="U742" s="79"/>
      <c r="V742" s="52"/>
      <c r="W742" s="52"/>
      <c r="X742" s="52"/>
      <c r="Y742" s="52"/>
      <c r="Z742" s="51"/>
      <c r="AA742" s="88"/>
      <c r="AB742" s="88"/>
      <c r="AC742" s="89"/>
      <c r="AD742" s="72" t="s">
        <v>19854</v>
      </c>
      <c r="AE742" s="72">
        <v>958</v>
      </c>
      <c r="AF742" s="72">
        <v>118</v>
      </c>
      <c r="AG742" s="72">
        <v>380</v>
      </c>
      <c r="AH742" s="72">
        <v>145</v>
      </c>
      <c r="AI742" s="72"/>
      <c r="AJ742" s="72" t="s">
        <v>21900</v>
      </c>
      <c r="AK742" s="72" t="s">
        <v>23221</v>
      </c>
      <c r="AL742" s="76" t="s">
        <v>24581</v>
      </c>
      <c r="AM742" s="72"/>
      <c r="AN742" s="74">
        <v>41767.273877314816</v>
      </c>
      <c r="AO742" s="76" t="s">
        <v>25892</v>
      </c>
      <c r="AP742" s="72" t="b">
        <v>0</v>
      </c>
      <c r="AQ742" s="72" t="b">
        <v>0</v>
      </c>
      <c r="AR742" s="72" t="b">
        <v>0</v>
      </c>
      <c r="AS742" s="72" t="s">
        <v>231</v>
      </c>
      <c r="AT742" s="72">
        <v>12</v>
      </c>
      <c r="AU742" s="76" t="s">
        <v>303</v>
      </c>
      <c r="AV742" s="72" t="b">
        <v>0</v>
      </c>
      <c r="AW742" s="72" t="s">
        <v>313</v>
      </c>
      <c r="AX742" s="76" t="s">
        <v>28909</v>
      </c>
      <c r="AY742" s="72" t="s">
        <v>66</v>
      </c>
    </row>
    <row r="743" spans="1:51" x14ac:dyDescent="0.35">
      <c r="A743" s="70" t="s">
        <v>1349</v>
      </c>
      <c r="B743" s="83"/>
      <c r="C743" s="83"/>
      <c r="D743" s="84"/>
      <c r="E743" s="107"/>
      <c r="F743" s="80" t="s">
        <v>9631</v>
      </c>
      <c r="G743" s="108"/>
      <c r="H743" s="81"/>
      <c r="I743" s="87"/>
      <c r="J743" s="109"/>
      <c r="K743" s="81" t="s">
        <v>31175</v>
      </c>
      <c r="L743" s="110"/>
      <c r="M743" s="92"/>
      <c r="N743" s="92"/>
      <c r="O743" s="93"/>
      <c r="P743" s="94"/>
      <c r="Q743" s="94"/>
      <c r="R743" s="79"/>
      <c r="S743" s="79"/>
      <c r="T743" s="79"/>
      <c r="U743" s="79"/>
      <c r="V743" s="52"/>
      <c r="W743" s="52"/>
      <c r="X743" s="52"/>
      <c r="Y743" s="52"/>
      <c r="Z743" s="51"/>
      <c r="AA743" s="88"/>
      <c r="AB743" s="88"/>
      <c r="AC743" s="89"/>
      <c r="AD743" s="72" t="s">
        <v>19855</v>
      </c>
      <c r="AE743" s="72">
        <v>864</v>
      </c>
      <c r="AF743" s="72">
        <v>432</v>
      </c>
      <c r="AG743" s="72">
        <v>19451</v>
      </c>
      <c r="AH743" s="72">
        <v>6301</v>
      </c>
      <c r="AI743" s="72">
        <v>-25200</v>
      </c>
      <c r="AJ743" s="72" t="s">
        <v>21901</v>
      </c>
      <c r="AK743" s="72" t="s">
        <v>23528</v>
      </c>
      <c r="AL743" s="76" t="s">
        <v>24582</v>
      </c>
      <c r="AM743" s="72" t="s">
        <v>282</v>
      </c>
      <c r="AN743" s="74">
        <v>41568.416446759256</v>
      </c>
      <c r="AO743" s="76" t="s">
        <v>25893</v>
      </c>
      <c r="AP743" s="72" t="b">
        <v>0</v>
      </c>
      <c r="AQ743" s="72" t="b">
        <v>0</v>
      </c>
      <c r="AR743" s="72" t="b">
        <v>1</v>
      </c>
      <c r="AS743" s="72" t="s">
        <v>235</v>
      </c>
      <c r="AT743" s="72">
        <v>43</v>
      </c>
      <c r="AU743" s="76" t="s">
        <v>303</v>
      </c>
      <c r="AV743" s="72" t="b">
        <v>0</v>
      </c>
      <c r="AW743" s="72" t="s">
        <v>313</v>
      </c>
      <c r="AX743" s="76" t="s">
        <v>28910</v>
      </c>
      <c r="AY743" s="72" t="s">
        <v>66</v>
      </c>
    </row>
    <row r="744" spans="1:51" x14ac:dyDescent="0.35">
      <c r="A744" s="70" t="s">
        <v>1350</v>
      </c>
      <c r="B744" s="83"/>
      <c r="C744" s="83"/>
      <c r="D744" s="84"/>
      <c r="E744" s="107"/>
      <c r="F744" s="80" t="s">
        <v>9632</v>
      </c>
      <c r="G744" s="108"/>
      <c r="H744" s="81"/>
      <c r="I744" s="87"/>
      <c r="J744" s="109"/>
      <c r="K744" s="81" t="s">
        <v>31176</v>
      </c>
      <c r="L744" s="110"/>
      <c r="M744" s="92"/>
      <c r="N744" s="92"/>
      <c r="O744" s="93"/>
      <c r="P744" s="94"/>
      <c r="Q744" s="94"/>
      <c r="R744" s="79"/>
      <c r="S744" s="79"/>
      <c r="T744" s="79"/>
      <c r="U744" s="79"/>
      <c r="V744" s="52"/>
      <c r="W744" s="52"/>
      <c r="X744" s="52"/>
      <c r="Y744" s="52"/>
      <c r="Z744" s="51"/>
      <c r="AA744" s="88"/>
      <c r="AB744" s="88"/>
      <c r="AC744" s="89"/>
      <c r="AD744" s="72" t="s">
        <v>19856</v>
      </c>
      <c r="AE744" s="72">
        <v>4599</v>
      </c>
      <c r="AF744" s="72">
        <v>861</v>
      </c>
      <c r="AG744" s="72">
        <v>3798</v>
      </c>
      <c r="AH744" s="72">
        <v>1</v>
      </c>
      <c r="AI744" s="72">
        <v>19800</v>
      </c>
      <c r="AJ744" s="72" t="s">
        <v>21902</v>
      </c>
      <c r="AK744" s="72" t="s">
        <v>23523</v>
      </c>
      <c r="AL744" s="76" t="s">
        <v>24583</v>
      </c>
      <c r="AM744" s="72" t="s">
        <v>295</v>
      </c>
      <c r="AN744" s="74">
        <v>41181.032430555555</v>
      </c>
      <c r="AO744" s="76" t="s">
        <v>25894</v>
      </c>
      <c r="AP744" s="72" t="b">
        <v>0</v>
      </c>
      <c r="AQ744" s="72" t="b">
        <v>0</v>
      </c>
      <c r="AR744" s="72" t="b">
        <v>0</v>
      </c>
      <c r="AS744" s="72" t="s">
        <v>231</v>
      </c>
      <c r="AT744" s="72">
        <v>74</v>
      </c>
      <c r="AU744" s="76" t="s">
        <v>27327</v>
      </c>
      <c r="AV744" s="72" t="b">
        <v>0</v>
      </c>
      <c r="AW744" s="72" t="s">
        <v>313</v>
      </c>
      <c r="AX744" s="76" t="s">
        <v>28911</v>
      </c>
      <c r="AY744" s="72" t="s">
        <v>66</v>
      </c>
    </row>
    <row r="745" spans="1:51" x14ac:dyDescent="0.35">
      <c r="A745" s="70" t="s">
        <v>1351</v>
      </c>
      <c r="B745" s="83"/>
      <c r="C745" s="83"/>
      <c r="D745" s="84"/>
      <c r="E745" s="107"/>
      <c r="F745" s="80" t="s">
        <v>9633</v>
      </c>
      <c r="G745" s="108"/>
      <c r="H745" s="81"/>
      <c r="I745" s="87"/>
      <c r="J745" s="109"/>
      <c r="K745" s="81" t="s">
        <v>31177</v>
      </c>
      <c r="L745" s="110"/>
      <c r="M745" s="92"/>
      <c r="N745" s="92"/>
      <c r="O745" s="93"/>
      <c r="P745" s="94"/>
      <c r="Q745" s="94"/>
      <c r="R745" s="79"/>
      <c r="S745" s="79"/>
      <c r="T745" s="79"/>
      <c r="U745" s="79"/>
      <c r="V745" s="52"/>
      <c r="W745" s="52"/>
      <c r="X745" s="52"/>
      <c r="Y745" s="52"/>
      <c r="Z745" s="51"/>
      <c r="AA745" s="88"/>
      <c r="AB745" s="88"/>
      <c r="AC745" s="89"/>
      <c r="AD745" s="72" t="s">
        <v>19857</v>
      </c>
      <c r="AE745" s="72">
        <v>100</v>
      </c>
      <c r="AF745" s="72">
        <v>19</v>
      </c>
      <c r="AG745" s="72">
        <v>581</v>
      </c>
      <c r="AH745" s="72">
        <v>401</v>
      </c>
      <c r="AI745" s="72"/>
      <c r="AJ745" s="72"/>
      <c r="AK745" s="72" t="s">
        <v>23529</v>
      </c>
      <c r="AL745" s="72"/>
      <c r="AM745" s="72"/>
      <c r="AN745" s="74">
        <v>42380.843807870369</v>
      </c>
      <c r="AO745" s="72"/>
      <c r="AP745" s="72" t="b">
        <v>1</v>
      </c>
      <c r="AQ745" s="72" t="b">
        <v>0</v>
      </c>
      <c r="AR745" s="72" t="b">
        <v>1</v>
      </c>
      <c r="AS745" s="72" t="s">
        <v>302</v>
      </c>
      <c r="AT745" s="72">
        <v>4</v>
      </c>
      <c r="AU745" s="72"/>
      <c r="AV745" s="72" t="b">
        <v>0</v>
      </c>
      <c r="AW745" s="72" t="s">
        <v>313</v>
      </c>
      <c r="AX745" s="76" t="s">
        <v>28912</v>
      </c>
      <c r="AY745" s="72" t="s">
        <v>66</v>
      </c>
    </row>
    <row r="746" spans="1:51" x14ac:dyDescent="0.35">
      <c r="A746" s="70" t="s">
        <v>2820</v>
      </c>
      <c r="B746" s="83"/>
      <c r="C746" s="83"/>
      <c r="D746" s="84"/>
      <c r="E746" s="107"/>
      <c r="F746" s="80" t="s">
        <v>27825</v>
      </c>
      <c r="G746" s="108"/>
      <c r="H746" s="81"/>
      <c r="I746" s="87"/>
      <c r="J746" s="109"/>
      <c r="K746" s="81" t="s">
        <v>31178</v>
      </c>
      <c r="L746" s="110"/>
      <c r="M746" s="92"/>
      <c r="N746" s="92"/>
      <c r="O746" s="93"/>
      <c r="P746" s="94"/>
      <c r="Q746" s="94"/>
      <c r="R746" s="79"/>
      <c r="S746" s="79"/>
      <c r="T746" s="79"/>
      <c r="U746" s="79"/>
      <c r="V746" s="52"/>
      <c r="W746" s="52"/>
      <c r="X746" s="52"/>
      <c r="Y746" s="52"/>
      <c r="Z746" s="51"/>
      <c r="AA746" s="88"/>
      <c r="AB746" s="88"/>
      <c r="AC746" s="89"/>
      <c r="AD746" s="72" t="s">
        <v>19858</v>
      </c>
      <c r="AE746" s="72">
        <v>352</v>
      </c>
      <c r="AF746" s="72">
        <v>59045</v>
      </c>
      <c r="AG746" s="72">
        <v>19720</v>
      </c>
      <c r="AH746" s="72">
        <v>199</v>
      </c>
      <c r="AI746" s="72">
        <v>36000</v>
      </c>
      <c r="AJ746" s="72" t="s">
        <v>21903</v>
      </c>
      <c r="AK746" s="72" t="s">
        <v>709</v>
      </c>
      <c r="AL746" s="76" t="s">
        <v>24584</v>
      </c>
      <c r="AM746" s="72" t="s">
        <v>480</v>
      </c>
      <c r="AN746" s="74">
        <v>40022.196250000001</v>
      </c>
      <c r="AO746" s="76" t="s">
        <v>25895</v>
      </c>
      <c r="AP746" s="72" t="b">
        <v>0</v>
      </c>
      <c r="AQ746" s="72" t="b">
        <v>0</v>
      </c>
      <c r="AR746" s="72" t="b">
        <v>0</v>
      </c>
      <c r="AS746" s="72" t="s">
        <v>231</v>
      </c>
      <c r="AT746" s="72">
        <v>1662</v>
      </c>
      <c r="AU746" s="76" t="s">
        <v>346</v>
      </c>
      <c r="AV746" s="72" t="b">
        <v>0</v>
      </c>
      <c r="AW746" s="72" t="s">
        <v>313</v>
      </c>
      <c r="AX746" s="76" t="s">
        <v>28913</v>
      </c>
      <c r="AY746" s="72" t="s">
        <v>65</v>
      </c>
    </row>
    <row r="747" spans="1:51" x14ac:dyDescent="0.35">
      <c r="A747" s="70" t="s">
        <v>1352</v>
      </c>
      <c r="B747" s="83"/>
      <c r="C747" s="83"/>
      <c r="D747" s="84"/>
      <c r="E747" s="107"/>
      <c r="F747" s="80" t="s">
        <v>9634</v>
      </c>
      <c r="G747" s="108"/>
      <c r="H747" s="81"/>
      <c r="I747" s="87"/>
      <c r="J747" s="109"/>
      <c r="K747" s="81" t="s">
        <v>31179</v>
      </c>
      <c r="L747" s="110"/>
      <c r="M747" s="92"/>
      <c r="N747" s="92"/>
      <c r="O747" s="93"/>
      <c r="P747" s="94"/>
      <c r="Q747" s="94"/>
      <c r="R747" s="79"/>
      <c r="S747" s="79"/>
      <c r="T747" s="79"/>
      <c r="U747" s="79"/>
      <c r="V747" s="52"/>
      <c r="W747" s="52"/>
      <c r="X747" s="52"/>
      <c r="Y747" s="52"/>
      <c r="Z747" s="51"/>
      <c r="AA747" s="88"/>
      <c r="AB747" s="88"/>
      <c r="AC747" s="89"/>
      <c r="AD747" s="72" t="s">
        <v>19859</v>
      </c>
      <c r="AE747" s="72">
        <v>277</v>
      </c>
      <c r="AF747" s="72">
        <v>336</v>
      </c>
      <c r="AG747" s="72">
        <v>1347</v>
      </c>
      <c r="AH747" s="72">
        <v>304</v>
      </c>
      <c r="AI747" s="72">
        <v>-25200</v>
      </c>
      <c r="AJ747" s="72" t="s">
        <v>21904</v>
      </c>
      <c r="AK747" s="72" t="s">
        <v>23530</v>
      </c>
      <c r="AL747" s="76" t="s">
        <v>24585</v>
      </c>
      <c r="AM747" s="72" t="s">
        <v>282</v>
      </c>
      <c r="AN747" s="74">
        <v>42385.448333333334</v>
      </c>
      <c r="AO747" s="76" t="s">
        <v>25896</v>
      </c>
      <c r="AP747" s="72" t="b">
        <v>0</v>
      </c>
      <c r="AQ747" s="72" t="b">
        <v>0</v>
      </c>
      <c r="AR747" s="72" t="b">
        <v>0</v>
      </c>
      <c r="AS747" s="72" t="s">
        <v>235</v>
      </c>
      <c r="AT747" s="72">
        <v>46</v>
      </c>
      <c r="AU747" s="76" t="s">
        <v>303</v>
      </c>
      <c r="AV747" s="72" t="b">
        <v>0</v>
      </c>
      <c r="AW747" s="72" t="s">
        <v>313</v>
      </c>
      <c r="AX747" s="76" t="s">
        <v>28914</v>
      </c>
      <c r="AY747" s="72" t="s">
        <v>66</v>
      </c>
    </row>
    <row r="748" spans="1:51" x14ac:dyDescent="0.35">
      <c r="A748" s="70" t="s">
        <v>1353</v>
      </c>
      <c r="B748" s="83"/>
      <c r="C748" s="83"/>
      <c r="D748" s="84"/>
      <c r="E748" s="107"/>
      <c r="F748" s="80" t="s">
        <v>9635</v>
      </c>
      <c r="G748" s="108"/>
      <c r="H748" s="81"/>
      <c r="I748" s="87"/>
      <c r="J748" s="109"/>
      <c r="K748" s="81" t="s">
        <v>31180</v>
      </c>
      <c r="L748" s="110"/>
      <c r="M748" s="92"/>
      <c r="N748" s="92"/>
      <c r="O748" s="93"/>
      <c r="P748" s="94"/>
      <c r="Q748" s="94"/>
      <c r="R748" s="79"/>
      <c r="S748" s="79"/>
      <c r="T748" s="79"/>
      <c r="U748" s="79"/>
      <c r="V748" s="52"/>
      <c r="W748" s="52"/>
      <c r="X748" s="52"/>
      <c r="Y748" s="52"/>
      <c r="Z748" s="51"/>
      <c r="AA748" s="88"/>
      <c r="AB748" s="88"/>
      <c r="AC748" s="89"/>
      <c r="AD748" s="72" t="s">
        <v>19860</v>
      </c>
      <c r="AE748" s="72">
        <v>3338</v>
      </c>
      <c r="AF748" s="72">
        <v>1548</v>
      </c>
      <c r="AG748" s="72">
        <v>447</v>
      </c>
      <c r="AH748" s="72">
        <v>2</v>
      </c>
      <c r="AI748" s="72">
        <v>19800</v>
      </c>
      <c r="AJ748" s="72" t="s">
        <v>21905</v>
      </c>
      <c r="AK748" s="72" t="s">
        <v>365</v>
      </c>
      <c r="AL748" s="76" t="s">
        <v>24586</v>
      </c>
      <c r="AM748" s="72" t="s">
        <v>295</v>
      </c>
      <c r="AN748" s="74">
        <v>41631.629236111112</v>
      </c>
      <c r="AO748" s="76" t="s">
        <v>25897</v>
      </c>
      <c r="AP748" s="72" t="b">
        <v>1</v>
      </c>
      <c r="AQ748" s="72" t="b">
        <v>0</v>
      </c>
      <c r="AR748" s="72" t="b">
        <v>0</v>
      </c>
      <c r="AS748" s="72" t="s">
        <v>231</v>
      </c>
      <c r="AT748" s="72">
        <v>75</v>
      </c>
      <c r="AU748" s="76" t="s">
        <v>303</v>
      </c>
      <c r="AV748" s="72" t="b">
        <v>0</v>
      </c>
      <c r="AW748" s="72" t="s">
        <v>313</v>
      </c>
      <c r="AX748" s="76" t="s">
        <v>28915</v>
      </c>
      <c r="AY748" s="72" t="s">
        <v>66</v>
      </c>
    </row>
    <row r="749" spans="1:51" x14ac:dyDescent="0.35">
      <c r="A749" s="70" t="s">
        <v>1354</v>
      </c>
      <c r="B749" s="83"/>
      <c r="C749" s="83"/>
      <c r="D749" s="84"/>
      <c r="E749" s="107"/>
      <c r="F749" s="80" t="s">
        <v>9636</v>
      </c>
      <c r="G749" s="108"/>
      <c r="H749" s="81"/>
      <c r="I749" s="87"/>
      <c r="J749" s="109"/>
      <c r="K749" s="81" t="s">
        <v>31181</v>
      </c>
      <c r="L749" s="110"/>
      <c r="M749" s="92"/>
      <c r="N749" s="92"/>
      <c r="O749" s="93"/>
      <c r="P749" s="94"/>
      <c r="Q749" s="94"/>
      <c r="R749" s="79"/>
      <c r="S749" s="79"/>
      <c r="T749" s="79"/>
      <c r="U749" s="79"/>
      <c r="V749" s="52"/>
      <c r="W749" s="52"/>
      <c r="X749" s="52"/>
      <c r="Y749" s="52"/>
      <c r="Z749" s="51"/>
      <c r="AA749" s="88"/>
      <c r="AB749" s="88"/>
      <c r="AC749" s="89"/>
      <c r="AD749" s="72" t="s">
        <v>19861</v>
      </c>
      <c r="AE749" s="72">
        <v>454</v>
      </c>
      <c r="AF749" s="72">
        <v>588</v>
      </c>
      <c r="AG749" s="72">
        <v>19352</v>
      </c>
      <c r="AH749" s="72">
        <v>5238</v>
      </c>
      <c r="AI749" s="72">
        <v>7200</v>
      </c>
      <c r="AJ749" s="72" t="s">
        <v>21906</v>
      </c>
      <c r="AK749" s="72"/>
      <c r="AL749" s="72"/>
      <c r="AM749" s="72" t="s">
        <v>284</v>
      </c>
      <c r="AN749" s="74">
        <v>40098.651041666664</v>
      </c>
      <c r="AO749" s="72"/>
      <c r="AP749" s="72" t="b">
        <v>0</v>
      </c>
      <c r="AQ749" s="72" t="b">
        <v>0</v>
      </c>
      <c r="AR749" s="72" t="b">
        <v>1</v>
      </c>
      <c r="AS749" s="72" t="s">
        <v>235</v>
      </c>
      <c r="AT749" s="72">
        <v>62</v>
      </c>
      <c r="AU749" s="76" t="s">
        <v>303</v>
      </c>
      <c r="AV749" s="72" t="b">
        <v>0</v>
      </c>
      <c r="AW749" s="72" t="s">
        <v>313</v>
      </c>
      <c r="AX749" s="76" t="s">
        <v>28916</v>
      </c>
      <c r="AY749" s="72" t="s">
        <v>66</v>
      </c>
    </row>
    <row r="750" spans="1:51" x14ac:dyDescent="0.35">
      <c r="A750" s="70" t="s">
        <v>2821</v>
      </c>
      <c r="B750" s="83"/>
      <c r="C750" s="83"/>
      <c r="D750" s="84"/>
      <c r="E750" s="107"/>
      <c r="F750" s="80" t="s">
        <v>27826</v>
      </c>
      <c r="G750" s="108"/>
      <c r="H750" s="81"/>
      <c r="I750" s="87"/>
      <c r="J750" s="109"/>
      <c r="K750" s="81" t="s">
        <v>31182</v>
      </c>
      <c r="L750" s="110"/>
      <c r="M750" s="92"/>
      <c r="N750" s="92"/>
      <c r="O750" s="93"/>
      <c r="P750" s="94"/>
      <c r="Q750" s="94"/>
      <c r="R750" s="79"/>
      <c r="S750" s="79"/>
      <c r="T750" s="79"/>
      <c r="U750" s="79"/>
      <c r="V750" s="52"/>
      <c r="W750" s="52"/>
      <c r="X750" s="52"/>
      <c r="Y750" s="52"/>
      <c r="Z750" s="51"/>
      <c r="AA750" s="88"/>
      <c r="AB750" s="88"/>
      <c r="AC750" s="89"/>
      <c r="AD750" s="72" t="s">
        <v>19862</v>
      </c>
      <c r="AE750" s="72">
        <v>1654</v>
      </c>
      <c r="AF750" s="72">
        <v>1530</v>
      </c>
      <c r="AG750" s="72">
        <v>122926</v>
      </c>
      <c r="AH750" s="72">
        <v>479</v>
      </c>
      <c r="AI750" s="72">
        <v>7200</v>
      </c>
      <c r="AJ750" s="72" t="s">
        <v>21907</v>
      </c>
      <c r="AK750" s="72" t="s">
        <v>284</v>
      </c>
      <c r="AL750" s="76" t="s">
        <v>24587</v>
      </c>
      <c r="AM750" s="72" t="s">
        <v>284</v>
      </c>
      <c r="AN750" s="74">
        <v>40698.507118055553</v>
      </c>
      <c r="AO750" s="76" t="s">
        <v>25898</v>
      </c>
      <c r="AP750" s="72" t="b">
        <v>0</v>
      </c>
      <c r="AQ750" s="72" t="b">
        <v>0</v>
      </c>
      <c r="AR750" s="72" t="b">
        <v>1</v>
      </c>
      <c r="AS750" s="72" t="s">
        <v>235</v>
      </c>
      <c r="AT750" s="72">
        <v>134</v>
      </c>
      <c r="AU750" s="76" t="s">
        <v>309</v>
      </c>
      <c r="AV750" s="72" t="b">
        <v>0</v>
      </c>
      <c r="AW750" s="72" t="s">
        <v>313</v>
      </c>
      <c r="AX750" s="76" t="s">
        <v>28917</v>
      </c>
      <c r="AY750" s="72" t="s">
        <v>65</v>
      </c>
    </row>
    <row r="751" spans="1:51" x14ac:dyDescent="0.35">
      <c r="A751" s="70" t="s">
        <v>2822</v>
      </c>
      <c r="B751" s="83"/>
      <c r="C751" s="83"/>
      <c r="D751" s="84"/>
      <c r="E751" s="107"/>
      <c r="F751" s="80" t="s">
        <v>27827</v>
      </c>
      <c r="G751" s="108"/>
      <c r="H751" s="81"/>
      <c r="I751" s="87"/>
      <c r="J751" s="109"/>
      <c r="K751" s="81" t="s">
        <v>31183</v>
      </c>
      <c r="L751" s="110"/>
      <c r="M751" s="92"/>
      <c r="N751" s="92"/>
      <c r="O751" s="93"/>
      <c r="P751" s="94"/>
      <c r="Q751" s="94"/>
      <c r="R751" s="79"/>
      <c r="S751" s="79"/>
      <c r="T751" s="79"/>
      <c r="U751" s="79"/>
      <c r="V751" s="52"/>
      <c r="W751" s="52"/>
      <c r="X751" s="52"/>
      <c r="Y751" s="52"/>
      <c r="Z751" s="51"/>
      <c r="AA751" s="88"/>
      <c r="AB751" s="88"/>
      <c r="AC751" s="89"/>
      <c r="AD751" s="72" t="s">
        <v>19863</v>
      </c>
      <c r="AE751" s="72">
        <v>294</v>
      </c>
      <c r="AF751" s="72">
        <v>324</v>
      </c>
      <c r="AG751" s="72">
        <v>16827</v>
      </c>
      <c r="AH751" s="72">
        <v>17329</v>
      </c>
      <c r="AI751" s="72">
        <v>7200</v>
      </c>
      <c r="AJ751" s="72" t="s">
        <v>21908</v>
      </c>
      <c r="AK751" s="72"/>
      <c r="AL751" s="72"/>
      <c r="AM751" s="72" t="s">
        <v>284</v>
      </c>
      <c r="AN751" s="74">
        <v>41942.412199074075</v>
      </c>
      <c r="AO751" s="76" t="s">
        <v>25899</v>
      </c>
      <c r="AP751" s="72" t="b">
        <v>1</v>
      </c>
      <c r="AQ751" s="72" t="b">
        <v>0</v>
      </c>
      <c r="AR751" s="72" t="b">
        <v>0</v>
      </c>
      <c r="AS751" s="72" t="s">
        <v>235</v>
      </c>
      <c r="AT751" s="72">
        <v>61</v>
      </c>
      <c r="AU751" s="76" t="s">
        <v>303</v>
      </c>
      <c r="AV751" s="72" t="b">
        <v>0</v>
      </c>
      <c r="AW751" s="72" t="s">
        <v>313</v>
      </c>
      <c r="AX751" s="76" t="s">
        <v>28918</v>
      </c>
      <c r="AY751" s="72" t="s">
        <v>65</v>
      </c>
    </row>
    <row r="752" spans="1:51" x14ac:dyDescent="0.35">
      <c r="A752" s="70" t="s">
        <v>2823</v>
      </c>
      <c r="B752" s="83"/>
      <c r="C752" s="83"/>
      <c r="D752" s="84"/>
      <c r="E752" s="107"/>
      <c r="F752" s="80" t="s">
        <v>27828</v>
      </c>
      <c r="G752" s="108"/>
      <c r="H752" s="81"/>
      <c r="I752" s="87"/>
      <c r="J752" s="109"/>
      <c r="K752" s="81" t="s">
        <v>31184</v>
      </c>
      <c r="L752" s="110"/>
      <c r="M752" s="92"/>
      <c r="N752" s="92"/>
      <c r="O752" s="93"/>
      <c r="P752" s="94"/>
      <c r="Q752" s="94"/>
      <c r="R752" s="79"/>
      <c r="S752" s="79"/>
      <c r="T752" s="79"/>
      <c r="U752" s="79"/>
      <c r="V752" s="52"/>
      <c r="W752" s="52"/>
      <c r="X752" s="52"/>
      <c r="Y752" s="52"/>
      <c r="Z752" s="51"/>
      <c r="AA752" s="88"/>
      <c r="AB752" s="88"/>
      <c r="AC752" s="89"/>
      <c r="AD752" s="72" t="s">
        <v>19864</v>
      </c>
      <c r="AE752" s="72">
        <v>245</v>
      </c>
      <c r="AF752" s="72">
        <v>625</v>
      </c>
      <c r="AG752" s="72">
        <v>50394</v>
      </c>
      <c r="AH752" s="72">
        <v>1530</v>
      </c>
      <c r="AI752" s="72">
        <v>7200</v>
      </c>
      <c r="AJ752" s="72"/>
      <c r="AK752" s="72"/>
      <c r="AL752" s="76" t="s">
        <v>24588</v>
      </c>
      <c r="AM752" s="72" t="s">
        <v>284</v>
      </c>
      <c r="AN752" s="74">
        <v>40208.576701388891</v>
      </c>
      <c r="AO752" s="72"/>
      <c r="AP752" s="72" t="b">
        <v>1</v>
      </c>
      <c r="AQ752" s="72" t="b">
        <v>0</v>
      </c>
      <c r="AR752" s="72" t="b">
        <v>0</v>
      </c>
      <c r="AS752" s="72" t="s">
        <v>231</v>
      </c>
      <c r="AT752" s="72">
        <v>241</v>
      </c>
      <c r="AU752" s="76" t="s">
        <v>303</v>
      </c>
      <c r="AV752" s="72" t="b">
        <v>0</v>
      </c>
      <c r="AW752" s="72" t="s">
        <v>313</v>
      </c>
      <c r="AX752" s="76" t="s">
        <v>28919</v>
      </c>
      <c r="AY752" s="72" t="s">
        <v>65</v>
      </c>
    </row>
    <row r="753" spans="1:51" x14ac:dyDescent="0.35">
      <c r="A753" s="70" t="s">
        <v>1355</v>
      </c>
      <c r="B753" s="83"/>
      <c r="C753" s="83"/>
      <c r="D753" s="84"/>
      <c r="E753" s="107"/>
      <c r="F753" s="80" t="s">
        <v>9637</v>
      </c>
      <c r="G753" s="108"/>
      <c r="H753" s="81"/>
      <c r="I753" s="87"/>
      <c r="J753" s="109"/>
      <c r="K753" s="81" t="s">
        <v>31185</v>
      </c>
      <c r="L753" s="110"/>
      <c r="M753" s="92"/>
      <c r="N753" s="92"/>
      <c r="O753" s="93"/>
      <c r="P753" s="94"/>
      <c r="Q753" s="94"/>
      <c r="R753" s="79"/>
      <c r="S753" s="79"/>
      <c r="T753" s="79"/>
      <c r="U753" s="79"/>
      <c r="V753" s="52"/>
      <c r="W753" s="52"/>
      <c r="X753" s="52"/>
      <c r="Y753" s="52"/>
      <c r="Z753" s="51"/>
      <c r="AA753" s="88"/>
      <c r="AB753" s="88"/>
      <c r="AC753" s="89"/>
      <c r="AD753" s="72" t="s">
        <v>19865</v>
      </c>
      <c r="AE753" s="72">
        <v>392</v>
      </c>
      <c r="AF753" s="72">
        <v>976</v>
      </c>
      <c r="AG753" s="72">
        <v>687</v>
      </c>
      <c r="AH753" s="72">
        <v>14</v>
      </c>
      <c r="AI753" s="72">
        <v>19800</v>
      </c>
      <c r="AJ753" s="72" t="s">
        <v>21909</v>
      </c>
      <c r="AK753" s="72" t="s">
        <v>23531</v>
      </c>
      <c r="AL753" s="76" t="s">
        <v>24589</v>
      </c>
      <c r="AM753" s="72" t="s">
        <v>295</v>
      </c>
      <c r="AN753" s="74">
        <v>41187.364675925928</v>
      </c>
      <c r="AO753" s="76" t="s">
        <v>25900</v>
      </c>
      <c r="AP753" s="72" t="b">
        <v>0</v>
      </c>
      <c r="AQ753" s="72" t="b">
        <v>0</v>
      </c>
      <c r="AR753" s="72" t="b">
        <v>0</v>
      </c>
      <c r="AS753" s="72" t="s">
        <v>231</v>
      </c>
      <c r="AT753" s="72">
        <v>71</v>
      </c>
      <c r="AU753" s="76" t="s">
        <v>27328</v>
      </c>
      <c r="AV753" s="72" t="b">
        <v>0</v>
      </c>
      <c r="AW753" s="72" t="s">
        <v>313</v>
      </c>
      <c r="AX753" s="76" t="s">
        <v>28920</v>
      </c>
      <c r="AY753" s="72" t="s">
        <v>66</v>
      </c>
    </row>
    <row r="754" spans="1:51" x14ac:dyDescent="0.35">
      <c r="A754" s="70" t="s">
        <v>1356</v>
      </c>
      <c r="B754" s="83"/>
      <c r="C754" s="83"/>
      <c r="D754" s="84"/>
      <c r="E754" s="107"/>
      <c r="F754" s="80" t="s">
        <v>9638</v>
      </c>
      <c r="G754" s="108"/>
      <c r="H754" s="81"/>
      <c r="I754" s="87"/>
      <c r="J754" s="109"/>
      <c r="K754" s="81" t="s">
        <v>31186</v>
      </c>
      <c r="L754" s="110"/>
      <c r="M754" s="92"/>
      <c r="N754" s="92"/>
      <c r="O754" s="93"/>
      <c r="P754" s="94"/>
      <c r="Q754" s="94"/>
      <c r="R754" s="79"/>
      <c r="S754" s="79"/>
      <c r="T754" s="79"/>
      <c r="U754" s="79"/>
      <c r="V754" s="52"/>
      <c r="W754" s="52"/>
      <c r="X754" s="52"/>
      <c r="Y754" s="52"/>
      <c r="Z754" s="51"/>
      <c r="AA754" s="88"/>
      <c r="AB754" s="88"/>
      <c r="AC754" s="89"/>
      <c r="AD754" s="72" t="s">
        <v>19866</v>
      </c>
      <c r="AE754" s="72">
        <v>4585</v>
      </c>
      <c r="AF754" s="72">
        <v>934</v>
      </c>
      <c r="AG754" s="72">
        <v>3875</v>
      </c>
      <c r="AH754" s="72">
        <v>3</v>
      </c>
      <c r="AI754" s="72">
        <v>19800</v>
      </c>
      <c r="AJ754" s="72" t="s">
        <v>21910</v>
      </c>
      <c r="AK754" s="72" t="s">
        <v>23523</v>
      </c>
      <c r="AL754" s="76" t="s">
        <v>24590</v>
      </c>
      <c r="AM754" s="72" t="s">
        <v>295</v>
      </c>
      <c r="AN754" s="74">
        <v>41180.470902777779</v>
      </c>
      <c r="AO754" s="76" t="s">
        <v>25901</v>
      </c>
      <c r="AP754" s="72" t="b">
        <v>0</v>
      </c>
      <c r="AQ754" s="72" t="b">
        <v>0</v>
      </c>
      <c r="AR754" s="72" t="b">
        <v>0</v>
      </c>
      <c r="AS754" s="72" t="s">
        <v>231</v>
      </c>
      <c r="AT754" s="72">
        <v>76</v>
      </c>
      <c r="AU754" s="76" t="s">
        <v>27329</v>
      </c>
      <c r="AV754" s="72" t="b">
        <v>0</v>
      </c>
      <c r="AW754" s="72" t="s">
        <v>313</v>
      </c>
      <c r="AX754" s="76" t="s">
        <v>28921</v>
      </c>
      <c r="AY754" s="72" t="s">
        <v>66</v>
      </c>
    </row>
    <row r="755" spans="1:51" x14ac:dyDescent="0.35">
      <c r="A755" s="70" t="s">
        <v>1357</v>
      </c>
      <c r="B755" s="83"/>
      <c r="C755" s="83"/>
      <c r="D755" s="84"/>
      <c r="E755" s="107"/>
      <c r="F755" s="80" t="s">
        <v>9639</v>
      </c>
      <c r="G755" s="108"/>
      <c r="H755" s="81"/>
      <c r="I755" s="87"/>
      <c r="J755" s="109"/>
      <c r="K755" s="81" t="s">
        <v>31187</v>
      </c>
      <c r="L755" s="110"/>
      <c r="M755" s="92"/>
      <c r="N755" s="92"/>
      <c r="O755" s="93"/>
      <c r="P755" s="94"/>
      <c r="Q755" s="94"/>
      <c r="R755" s="79"/>
      <c r="S755" s="79"/>
      <c r="T755" s="79"/>
      <c r="U755" s="79"/>
      <c r="V755" s="52"/>
      <c r="W755" s="52"/>
      <c r="X755" s="52"/>
      <c r="Y755" s="52"/>
      <c r="Z755" s="51"/>
      <c r="AA755" s="88"/>
      <c r="AB755" s="88"/>
      <c r="AC755" s="89"/>
      <c r="AD755" s="72" t="s">
        <v>19867</v>
      </c>
      <c r="AE755" s="72">
        <v>19</v>
      </c>
      <c r="AF755" s="72">
        <v>12</v>
      </c>
      <c r="AG755" s="72">
        <v>21594</v>
      </c>
      <c r="AH755" s="72">
        <v>2</v>
      </c>
      <c r="AI755" s="72">
        <v>7200</v>
      </c>
      <c r="AJ755" s="72" t="s">
        <v>21911</v>
      </c>
      <c r="AK755" s="72"/>
      <c r="AL755" s="72"/>
      <c r="AM755" s="72" t="s">
        <v>284</v>
      </c>
      <c r="AN755" s="74">
        <v>41516.094456018516</v>
      </c>
      <c r="AO755" s="72"/>
      <c r="AP755" s="72" t="b">
        <v>0</v>
      </c>
      <c r="AQ755" s="72" t="b">
        <v>0</v>
      </c>
      <c r="AR755" s="72" t="b">
        <v>0</v>
      </c>
      <c r="AS755" s="72" t="s">
        <v>235</v>
      </c>
      <c r="AT755" s="72">
        <v>0</v>
      </c>
      <c r="AU755" s="76" t="s">
        <v>303</v>
      </c>
      <c r="AV755" s="72" t="b">
        <v>0</v>
      </c>
      <c r="AW755" s="72" t="s">
        <v>313</v>
      </c>
      <c r="AX755" s="76" t="s">
        <v>28922</v>
      </c>
      <c r="AY755" s="72" t="s">
        <v>66</v>
      </c>
    </row>
    <row r="756" spans="1:51" x14ac:dyDescent="0.35">
      <c r="A756" s="70" t="s">
        <v>1358</v>
      </c>
      <c r="B756" s="83"/>
      <c r="C756" s="83"/>
      <c r="D756" s="84"/>
      <c r="E756" s="107"/>
      <c r="F756" s="80" t="s">
        <v>9640</v>
      </c>
      <c r="G756" s="108"/>
      <c r="H756" s="81"/>
      <c r="I756" s="87"/>
      <c r="J756" s="109"/>
      <c r="K756" s="81" t="s">
        <v>31188</v>
      </c>
      <c r="L756" s="110"/>
      <c r="M756" s="92"/>
      <c r="N756" s="92"/>
      <c r="O756" s="93"/>
      <c r="P756" s="94"/>
      <c r="Q756" s="94"/>
      <c r="R756" s="79"/>
      <c r="S756" s="79"/>
      <c r="T756" s="79"/>
      <c r="U756" s="79"/>
      <c r="V756" s="52"/>
      <c r="W756" s="52"/>
      <c r="X756" s="52"/>
      <c r="Y756" s="52"/>
      <c r="Z756" s="51"/>
      <c r="AA756" s="88"/>
      <c r="AB756" s="88"/>
      <c r="AC756" s="89"/>
      <c r="AD756" s="72" t="s">
        <v>19868</v>
      </c>
      <c r="AE756" s="72">
        <v>41</v>
      </c>
      <c r="AF756" s="72">
        <v>12</v>
      </c>
      <c r="AG756" s="72">
        <v>243</v>
      </c>
      <c r="AH756" s="72">
        <v>5</v>
      </c>
      <c r="AI756" s="72"/>
      <c r="AJ756" s="72"/>
      <c r="AK756" s="72"/>
      <c r="AL756" s="72"/>
      <c r="AM756" s="72"/>
      <c r="AN756" s="74">
        <v>42402.55572916667</v>
      </c>
      <c r="AO756" s="72"/>
      <c r="AP756" s="72" t="b">
        <v>1</v>
      </c>
      <c r="AQ756" s="72" t="b">
        <v>0</v>
      </c>
      <c r="AR756" s="72" t="b">
        <v>0</v>
      </c>
      <c r="AS756" s="72" t="s">
        <v>235</v>
      </c>
      <c r="AT756" s="72">
        <v>0</v>
      </c>
      <c r="AU756" s="72"/>
      <c r="AV756" s="72" t="b">
        <v>0</v>
      </c>
      <c r="AW756" s="72" t="s">
        <v>313</v>
      </c>
      <c r="AX756" s="76" t="s">
        <v>28923</v>
      </c>
      <c r="AY756" s="72" t="s">
        <v>66</v>
      </c>
    </row>
    <row r="757" spans="1:51" x14ac:dyDescent="0.35">
      <c r="A757" s="70" t="s">
        <v>1359</v>
      </c>
      <c r="B757" s="83"/>
      <c r="C757" s="83"/>
      <c r="D757" s="84"/>
      <c r="E757" s="107"/>
      <c r="F757" s="80" t="s">
        <v>9641</v>
      </c>
      <c r="G757" s="108"/>
      <c r="H757" s="81"/>
      <c r="I757" s="87"/>
      <c r="J757" s="109"/>
      <c r="K757" s="81" t="s">
        <v>31189</v>
      </c>
      <c r="L757" s="110"/>
      <c r="M757" s="92"/>
      <c r="N757" s="92"/>
      <c r="O757" s="93"/>
      <c r="P757" s="94"/>
      <c r="Q757" s="94"/>
      <c r="R757" s="79"/>
      <c r="S757" s="79"/>
      <c r="T757" s="79"/>
      <c r="U757" s="79"/>
      <c r="V757" s="52"/>
      <c r="W757" s="52"/>
      <c r="X757" s="52"/>
      <c r="Y757" s="52"/>
      <c r="Z757" s="51"/>
      <c r="AA757" s="88"/>
      <c r="AB757" s="88"/>
      <c r="AC757" s="89"/>
      <c r="AD757" s="72" t="s">
        <v>19869</v>
      </c>
      <c r="AE757" s="72">
        <v>5001</v>
      </c>
      <c r="AF757" s="72">
        <v>4458</v>
      </c>
      <c r="AG757" s="72">
        <v>165367</v>
      </c>
      <c r="AH757" s="72">
        <v>0</v>
      </c>
      <c r="AI757" s="72">
        <v>32400</v>
      </c>
      <c r="AJ757" s="72" t="s">
        <v>21912</v>
      </c>
      <c r="AK757" s="72"/>
      <c r="AL757" s="72"/>
      <c r="AM757" s="72" t="s">
        <v>336</v>
      </c>
      <c r="AN757" s="74">
        <v>40766.430231481485</v>
      </c>
      <c r="AO757" s="72"/>
      <c r="AP757" s="72" t="b">
        <v>1</v>
      </c>
      <c r="AQ757" s="72" t="b">
        <v>0</v>
      </c>
      <c r="AR757" s="72" t="b">
        <v>0</v>
      </c>
      <c r="AS757" s="72" t="s">
        <v>324</v>
      </c>
      <c r="AT757" s="72">
        <v>135</v>
      </c>
      <c r="AU757" s="76" t="s">
        <v>303</v>
      </c>
      <c r="AV757" s="72" t="b">
        <v>0</v>
      </c>
      <c r="AW757" s="72" t="s">
        <v>313</v>
      </c>
      <c r="AX757" s="76" t="s">
        <v>28924</v>
      </c>
      <c r="AY757" s="72" t="s">
        <v>66</v>
      </c>
    </row>
    <row r="758" spans="1:51" x14ac:dyDescent="0.35">
      <c r="A758" s="70" t="s">
        <v>1360</v>
      </c>
      <c r="B758" s="83"/>
      <c r="C758" s="83"/>
      <c r="D758" s="84"/>
      <c r="E758" s="107"/>
      <c r="F758" s="80" t="s">
        <v>9642</v>
      </c>
      <c r="G758" s="108"/>
      <c r="H758" s="81"/>
      <c r="I758" s="87"/>
      <c r="J758" s="109"/>
      <c r="K758" s="81" t="s">
        <v>31190</v>
      </c>
      <c r="L758" s="110"/>
      <c r="M758" s="92"/>
      <c r="N758" s="92"/>
      <c r="O758" s="93"/>
      <c r="P758" s="94"/>
      <c r="Q758" s="94"/>
      <c r="R758" s="79"/>
      <c r="S758" s="79"/>
      <c r="T758" s="79"/>
      <c r="U758" s="79"/>
      <c r="V758" s="52"/>
      <c r="W758" s="52"/>
      <c r="X758" s="52"/>
      <c r="Y758" s="52"/>
      <c r="Z758" s="51"/>
      <c r="AA758" s="88"/>
      <c r="AB758" s="88"/>
      <c r="AC758" s="89"/>
      <c r="AD758" s="72" t="s">
        <v>19870</v>
      </c>
      <c r="AE758" s="72">
        <v>292</v>
      </c>
      <c r="AF758" s="72">
        <v>294</v>
      </c>
      <c r="AG758" s="72">
        <v>6784</v>
      </c>
      <c r="AH758" s="72">
        <v>1026</v>
      </c>
      <c r="AI758" s="72">
        <v>7200</v>
      </c>
      <c r="AJ758" s="72" t="s">
        <v>21913</v>
      </c>
      <c r="AK758" s="72" t="s">
        <v>23532</v>
      </c>
      <c r="AL758" s="76" t="s">
        <v>24591</v>
      </c>
      <c r="AM758" s="72" t="s">
        <v>284</v>
      </c>
      <c r="AN758" s="74">
        <v>40843.533009259256</v>
      </c>
      <c r="AO758" s="76" t="s">
        <v>25902</v>
      </c>
      <c r="AP758" s="72" t="b">
        <v>0</v>
      </c>
      <c r="AQ758" s="72" t="b">
        <v>0</v>
      </c>
      <c r="AR758" s="72" t="b">
        <v>0</v>
      </c>
      <c r="AS758" s="72" t="s">
        <v>235</v>
      </c>
      <c r="AT758" s="72">
        <v>9</v>
      </c>
      <c r="AU758" s="76" t="s">
        <v>27330</v>
      </c>
      <c r="AV758" s="72" t="b">
        <v>0</v>
      </c>
      <c r="AW758" s="72" t="s">
        <v>313</v>
      </c>
      <c r="AX758" s="76" t="s">
        <v>28925</v>
      </c>
      <c r="AY758" s="72" t="s">
        <v>66</v>
      </c>
    </row>
    <row r="759" spans="1:51" x14ac:dyDescent="0.35">
      <c r="A759" s="70" t="s">
        <v>1361</v>
      </c>
      <c r="B759" s="83"/>
      <c r="C759" s="83"/>
      <c r="D759" s="84"/>
      <c r="E759" s="107"/>
      <c r="F759" s="80" t="s">
        <v>9643</v>
      </c>
      <c r="G759" s="108"/>
      <c r="H759" s="81"/>
      <c r="I759" s="87"/>
      <c r="J759" s="109"/>
      <c r="K759" s="81" t="s">
        <v>31191</v>
      </c>
      <c r="L759" s="110"/>
      <c r="M759" s="92"/>
      <c r="N759" s="92"/>
      <c r="O759" s="93"/>
      <c r="P759" s="94"/>
      <c r="Q759" s="94"/>
      <c r="R759" s="79"/>
      <c r="S759" s="79"/>
      <c r="T759" s="79"/>
      <c r="U759" s="79"/>
      <c r="V759" s="52"/>
      <c r="W759" s="52"/>
      <c r="X759" s="52"/>
      <c r="Y759" s="52"/>
      <c r="Z759" s="51"/>
      <c r="AA759" s="88"/>
      <c r="AB759" s="88"/>
      <c r="AC759" s="89"/>
      <c r="AD759" s="72" t="s">
        <v>19871</v>
      </c>
      <c r="AE759" s="72">
        <v>6</v>
      </c>
      <c r="AF759" s="72">
        <v>4</v>
      </c>
      <c r="AG759" s="72">
        <v>283</v>
      </c>
      <c r="AH759" s="72">
        <v>2</v>
      </c>
      <c r="AI759" s="72"/>
      <c r="AJ759" s="72"/>
      <c r="AK759" s="72"/>
      <c r="AL759" s="72"/>
      <c r="AM759" s="72"/>
      <c r="AN759" s="74">
        <v>42468.734490740739</v>
      </c>
      <c r="AO759" s="72"/>
      <c r="AP759" s="72" t="b">
        <v>1</v>
      </c>
      <c r="AQ759" s="72" t="b">
        <v>0</v>
      </c>
      <c r="AR759" s="72" t="b">
        <v>0</v>
      </c>
      <c r="AS759" s="72" t="s">
        <v>235</v>
      </c>
      <c r="AT759" s="72">
        <v>0</v>
      </c>
      <c r="AU759" s="72"/>
      <c r="AV759" s="72" t="b">
        <v>0</v>
      </c>
      <c r="AW759" s="72" t="s">
        <v>313</v>
      </c>
      <c r="AX759" s="76" t="s">
        <v>28926</v>
      </c>
      <c r="AY759" s="72" t="s">
        <v>66</v>
      </c>
    </row>
    <row r="760" spans="1:51" x14ac:dyDescent="0.35">
      <c r="A760" s="70" t="s">
        <v>1362</v>
      </c>
      <c r="B760" s="83"/>
      <c r="C760" s="83"/>
      <c r="D760" s="84"/>
      <c r="E760" s="107"/>
      <c r="F760" s="80" t="s">
        <v>9644</v>
      </c>
      <c r="G760" s="108"/>
      <c r="H760" s="81"/>
      <c r="I760" s="87"/>
      <c r="J760" s="109"/>
      <c r="K760" s="81" t="s">
        <v>31192</v>
      </c>
      <c r="L760" s="110"/>
      <c r="M760" s="92"/>
      <c r="N760" s="92"/>
      <c r="O760" s="93"/>
      <c r="P760" s="94"/>
      <c r="Q760" s="94"/>
      <c r="R760" s="79"/>
      <c r="S760" s="79"/>
      <c r="T760" s="79"/>
      <c r="U760" s="79"/>
      <c r="V760" s="52"/>
      <c r="W760" s="52"/>
      <c r="X760" s="52"/>
      <c r="Y760" s="52"/>
      <c r="Z760" s="51"/>
      <c r="AA760" s="88"/>
      <c r="AB760" s="88"/>
      <c r="AC760" s="89"/>
      <c r="AD760" s="72" t="s">
        <v>19872</v>
      </c>
      <c r="AE760" s="72">
        <v>2322</v>
      </c>
      <c r="AF760" s="72">
        <v>1797</v>
      </c>
      <c r="AG760" s="72">
        <v>926</v>
      </c>
      <c r="AH760" s="72">
        <v>4</v>
      </c>
      <c r="AI760" s="72">
        <v>19800</v>
      </c>
      <c r="AJ760" s="72" t="s">
        <v>21914</v>
      </c>
      <c r="AK760" s="72" t="s">
        <v>23533</v>
      </c>
      <c r="AL760" s="76" t="s">
        <v>24592</v>
      </c>
      <c r="AM760" s="72" t="s">
        <v>295</v>
      </c>
      <c r="AN760" s="74">
        <v>41182.097430555557</v>
      </c>
      <c r="AO760" s="76" t="s">
        <v>25903</v>
      </c>
      <c r="AP760" s="72" t="b">
        <v>0</v>
      </c>
      <c r="AQ760" s="72" t="b">
        <v>0</v>
      </c>
      <c r="AR760" s="72" t="b">
        <v>0</v>
      </c>
      <c r="AS760" s="72" t="s">
        <v>231</v>
      </c>
      <c r="AT760" s="72">
        <v>83</v>
      </c>
      <c r="AU760" s="76" t="s">
        <v>27331</v>
      </c>
      <c r="AV760" s="72" t="b">
        <v>0</v>
      </c>
      <c r="AW760" s="72" t="s">
        <v>313</v>
      </c>
      <c r="AX760" s="76" t="s">
        <v>28927</v>
      </c>
      <c r="AY760" s="72" t="s">
        <v>66</v>
      </c>
    </row>
    <row r="761" spans="1:51" x14ac:dyDescent="0.35">
      <c r="A761" s="70" t="s">
        <v>1363</v>
      </c>
      <c r="B761" s="83"/>
      <c r="C761" s="83"/>
      <c r="D761" s="84"/>
      <c r="E761" s="107"/>
      <c r="F761" s="80" t="s">
        <v>9645</v>
      </c>
      <c r="G761" s="108"/>
      <c r="H761" s="81"/>
      <c r="I761" s="87"/>
      <c r="J761" s="109"/>
      <c r="K761" s="81" t="s">
        <v>31193</v>
      </c>
      <c r="L761" s="110"/>
      <c r="M761" s="92"/>
      <c r="N761" s="92"/>
      <c r="O761" s="93"/>
      <c r="P761" s="94"/>
      <c r="Q761" s="94"/>
      <c r="R761" s="79"/>
      <c r="S761" s="79"/>
      <c r="T761" s="79"/>
      <c r="U761" s="79"/>
      <c r="V761" s="52"/>
      <c r="W761" s="52"/>
      <c r="X761" s="52"/>
      <c r="Y761" s="52"/>
      <c r="Z761" s="51"/>
      <c r="AA761" s="88"/>
      <c r="AB761" s="88"/>
      <c r="AC761" s="89"/>
      <c r="AD761" s="72" t="s">
        <v>19873</v>
      </c>
      <c r="AE761" s="72">
        <v>1655</v>
      </c>
      <c r="AF761" s="72">
        <v>1086</v>
      </c>
      <c r="AG761" s="72">
        <v>477</v>
      </c>
      <c r="AH761" s="72">
        <v>3</v>
      </c>
      <c r="AI761" s="72">
        <v>19800</v>
      </c>
      <c r="AJ761" s="72" t="s">
        <v>21915</v>
      </c>
      <c r="AK761" s="72" t="s">
        <v>23534</v>
      </c>
      <c r="AL761" s="76" t="s">
        <v>24593</v>
      </c>
      <c r="AM761" s="72" t="s">
        <v>295</v>
      </c>
      <c r="AN761" s="74">
        <v>41181.542951388888</v>
      </c>
      <c r="AO761" s="76" t="s">
        <v>25904</v>
      </c>
      <c r="AP761" s="72" t="b">
        <v>0</v>
      </c>
      <c r="AQ761" s="72" t="b">
        <v>0</v>
      </c>
      <c r="AR761" s="72" t="b">
        <v>0</v>
      </c>
      <c r="AS761" s="72" t="s">
        <v>231</v>
      </c>
      <c r="AT761" s="72">
        <v>69</v>
      </c>
      <c r="AU761" s="76" t="s">
        <v>27332</v>
      </c>
      <c r="AV761" s="72" t="b">
        <v>0</v>
      </c>
      <c r="AW761" s="72" t="s">
        <v>313</v>
      </c>
      <c r="AX761" s="76" t="s">
        <v>28928</v>
      </c>
      <c r="AY761" s="72" t="s">
        <v>66</v>
      </c>
    </row>
    <row r="762" spans="1:51" x14ac:dyDescent="0.35">
      <c r="A762" s="70" t="s">
        <v>1364</v>
      </c>
      <c r="B762" s="83"/>
      <c r="C762" s="83"/>
      <c r="D762" s="84"/>
      <c r="E762" s="107"/>
      <c r="F762" s="80" t="s">
        <v>9646</v>
      </c>
      <c r="G762" s="108"/>
      <c r="H762" s="81"/>
      <c r="I762" s="87"/>
      <c r="J762" s="109"/>
      <c r="K762" s="81" t="s">
        <v>31194</v>
      </c>
      <c r="L762" s="110"/>
      <c r="M762" s="92"/>
      <c r="N762" s="92"/>
      <c r="O762" s="93"/>
      <c r="P762" s="94"/>
      <c r="Q762" s="94"/>
      <c r="R762" s="79"/>
      <c r="S762" s="79"/>
      <c r="T762" s="79"/>
      <c r="U762" s="79"/>
      <c r="V762" s="52"/>
      <c r="W762" s="52"/>
      <c r="X762" s="52"/>
      <c r="Y762" s="52"/>
      <c r="Z762" s="51"/>
      <c r="AA762" s="88"/>
      <c r="AB762" s="88"/>
      <c r="AC762" s="89"/>
      <c r="AD762" s="72" t="s">
        <v>1364</v>
      </c>
      <c r="AE762" s="72">
        <v>1229</v>
      </c>
      <c r="AF762" s="72">
        <v>1488</v>
      </c>
      <c r="AG762" s="72">
        <v>20686</v>
      </c>
      <c r="AH762" s="72">
        <v>1204</v>
      </c>
      <c r="AI762" s="72">
        <v>7200</v>
      </c>
      <c r="AJ762" s="72" t="s">
        <v>21916</v>
      </c>
      <c r="AK762" s="72" t="s">
        <v>23535</v>
      </c>
      <c r="AL762" s="76" t="s">
        <v>24594</v>
      </c>
      <c r="AM762" s="72" t="s">
        <v>284</v>
      </c>
      <c r="AN762" s="74">
        <v>42105.786041666666</v>
      </c>
      <c r="AO762" s="76" t="s">
        <v>25905</v>
      </c>
      <c r="AP762" s="72" t="b">
        <v>0</v>
      </c>
      <c r="AQ762" s="72" t="b">
        <v>0</v>
      </c>
      <c r="AR762" s="72" t="b">
        <v>1</v>
      </c>
      <c r="AS762" s="72" t="s">
        <v>235</v>
      </c>
      <c r="AT762" s="72">
        <v>31</v>
      </c>
      <c r="AU762" s="76" t="s">
        <v>307</v>
      </c>
      <c r="AV762" s="72" t="b">
        <v>0</v>
      </c>
      <c r="AW762" s="72" t="s">
        <v>313</v>
      </c>
      <c r="AX762" s="76" t="s">
        <v>28929</v>
      </c>
      <c r="AY762" s="72" t="s">
        <v>66</v>
      </c>
    </row>
    <row r="763" spans="1:51" x14ac:dyDescent="0.35">
      <c r="A763" s="70" t="s">
        <v>1365</v>
      </c>
      <c r="B763" s="83"/>
      <c r="C763" s="83"/>
      <c r="D763" s="84"/>
      <c r="E763" s="107"/>
      <c r="F763" s="80" t="s">
        <v>9647</v>
      </c>
      <c r="G763" s="108"/>
      <c r="H763" s="81"/>
      <c r="I763" s="87"/>
      <c r="J763" s="109"/>
      <c r="K763" s="81" t="s">
        <v>31195</v>
      </c>
      <c r="L763" s="110"/>
      <c r="M763" s="92"/>
      <c r="N763" s="92"/>
      <c r="O763" s="93"/>
      <c r="P763" s="94"/>
      <c r="Q763" s="94"/>
      <c r="R763" s="79"/>
      <c r="S763" s="79"/>
      <c r="T763" s="79"/>
      <c r="U763" s="79"/>
      <c r="V763" s="52"/>
      <c r="W763" s="52"/>
      <c r="X763" s="52"/>
      <c r="Y763" s="52"/>
      <c r="Z763" s="51"/>
      <c r="AA763" s="88"/>
      <c r="AB763" s="88"/>
      <c r="AC763" s="89"/>
      <c r="AD763" s="72" t="s">
        <v>19874</v>
      </c>
      <c r="AE763" s="72">
        <v>137</v>
      </c>
      <c r="AF763" s="72">
        <v>1965</v>
      </c>
      <c r="AG763" s="72">
        <v>21580</v>
      </c>
      <c r="AH763" s="72">
        <v>5613</v>
      </c>
      <c r="AI763" s="72">
        <v>7200</v>
      </c>
      <c r="AJ763" s="72" t="s">
        <v>21917</v>
      </c>
      <c r="AK763" s="72" t="s">
        <v>23300</v>
      </c>
      <c r="AL763" s="76" t="s">
        <v>24595</v>
      </c>
      <c r="AM763" s="72" t="s">
        <v>717</v>
      </c>
      <c r="AN763" s="74">
        <v>41858.199074074073</v>
      </c>
      <c r="AO763" s="76" t="s">
        <v>25906</v>
      </c>
      <c r="AP763" s="72" t="b">
        <v>0</v>
      </c>
      <c r="AQ763" s="72" t="b">
        <v>0</v>
      </c>
      <c r="AR763" s="72" t="b">
        <v>1</v>
      </c>
      <c r="AS763" s="72" t="s">
        <v>235</v>
      </c>
      <c r="AT763" s="72">
        <v>46</v>
      </c>
      <c r="AU763" s="76" t="s">
        <v>303</v>
      </c>
      <c r="AV763" s="72" t="b">
        <v>0</v>
      </c>
      <c r="AW763" s="72" t="s">
        <v>313</v>
      </c>
      <c r="AX763" s="76" t="s">
        <v>28930</v>
      </c>
      <c r="AY763" s="72" t="s">
        <v>66</v>
      </c>
    </row>
    <row r="764" spans="1:51" x14ac:dyDescent="0.35">
      <c r="A764" s="70" t="s">
        <v>1366</v>
      </c>
      <c r="B764" s="83"/>
      <c r="C764" s="83"/>
      <c r="D764" s="84"/>
      <c r="E764" s="107"/>
      <c r="F764" s="80" t="s">
        <v>9648</v>
      </c>
      <c r="G764" s="108"/>
      <c r="H764" s="81"/>
      <c r="I764" s="87"/>
      <c r="J764" s="109"/>
      <c r="K764" s="81" t="s">
        <v>31196</v>
      </c>
      <c r="L764" s="110"/>
      <c r="M764" s="92"/>
      <c r="N764" s="92"/>
      <c r="O764" s="93"/>
      <c r="P764" s="94"/>
      <c r="Q764" s="94"/>
      <c r="R764" s="79"/>
      <c r="S764" s="79"/>
      <c r="T764" s="79"/>
      <c r="U764" s="79"/>
      <c r="V764" s="52"/>
      <c r="W764" s="52"/>
      <c r="X764" s="52"/>
      <c r="Y764" s="52"/>
      <c r="Z764" s="51"/>
      <c r="AA764" s="88"/>
      <c r="AB764" s="88"/>
      <c r="AC764" s="89"/>
      <c r="AD764" s="72" t="s">
        <v>19875</v>
      </c>
      <c r="AE764" s="72">
        <v>2529</v>
      </c>
      <c r="AF764" s="72">
        <v>2004</v>
      </c>
      <c r="AG764" s="72">
        <v>38371</v>
      </c>
      <c r="AH764" s="72">
        <v>9032</v>
      </c>
      <c r="AI764" s="72">
        <v>28800</v>
      </c>
      <c r="AJ764" s="72" t="s">
        <v>21918</v>
      </c>
      <c r="AK764" s="72" t="s">
        <v>23536</v>
      </c>
      <c r="AL764" s="72"/>
      <c r="AM764" s="72" t="s">
        <v>718</v>
      </c>
      <c r="AN764" s="74">
        <v>40824.380682870367</v>
      </c>
      <c r="AO764" s="76" t="s">
        <v>25907</v>
      </c>
      <c r="AP764" s="72" t="b">
        <v>0</v>
      </c>
      <c r="AQ764" s="72" t="b">
        <v>0</v>
      </c>
      <c r="AR764" s="72" t="b">
        <v>0</v>
      </c>
      <c r="AS764" s="72" t="s">
        <v>231</v>
      </c>
      <c r="AT764" s="72">
        <v>11</v>
      </c>
      <c r="AU764" s="76" t="s">
        <v>27333</v>
      </c>
      <c r="AV764" s="72" t="b">
        <v>0</v>
      </c>
      <c r="AW764" s="72" t="s">
        <v>313</v>
      </c>
      <c r="AX764" s="76" t="s">
        <v>28931</v>
      </c>
      <c r="AY764" s="72" t="s">
        <v>66</v>
      </c>
    </row>
    <row r="765" spans="1:51" x14ac:dyDescent="0.35">
      <c r="A765" s="70" t="s">
        <v>2824</v>
      </c>
      <c r="B765" s="83"/>
      <c r="C765" s="83"/>
      <c r="D765" s="84"/>
      <c r="E765" s="107"/>
      <c r="F765" s="80" t="s">
        <v>27829</v>
      </c>
      <c r="G765" s="108"/>
      <c r="H765" s="81"/>
      <c r="I765" s="87"/>
      <c r="J765" s="109"/>
      <c r="K765" s="81" t="s">
        <v>31197</v>
      </c>
      <c r="L765" s="110"/>
      <c r="M765" s="92"/>
      <c r="N765" s="92"/>
      <c r="O765" s="93"/>
      <c r="P765" s="94"/>
      <c r="Q765" s="94"/>
      <c r="R765" s="79"/>
      <c r="S765" s="79"/>
      <c r="T765" s="79"/>
      <c r="U765" s="79"/>
      <c r="V765" s="52"/>
      <c r="W765" s="52"/>
      <c r="X765" s="52"/>
      <c r="Y765" s="52"/>
      <c r="Z765" s="51"/>
      <c r="AA765" s="88"/>
      <c r="AB765" s="88"/>
      <c r="AC765" s="89"/>
      <c r="AD765" s="72" t="s">
        <v>19876</v>
      </c>
      <c r="AE765" s="72">
        <v>94</v>
      </c>
      <c r="AF765" s="72">
        <v>401</v>
      </c>
      <c r="AG765" s="72">
        <v>356</v>
      </c>
      <c r="AH765" s="72">
        <v>466</v>
      </c>
      <c r="AI765" s="72"/>
      <c r="AJ765" s="72" t="s">
        <v>21919</v>
      </c>
      <c r="AK765" s="72" t="s">
        <v>360</v>
      </c>
      <c r="AL765" s="76" t="s">
        <v>24596</v>
      </c>
      <c r="AM765" s="72"/>
      <c r="AN765" s="74">
        <v>42583.291203703702</v>
      </c>
      <c r="AO765" s="76" t="s">
        <v>25908</v>
      </c>
      <c r="AP765" s="72" t="b">
        <v>0</v>
      </c>
      <c r="AQ765" s="72" t="b">
        <v>0</v>
      </c>
      <c r="AR765" s="72" t="b">
        <v>0</v>
      </c>
      <c r="AS765" s="72" t="s">
        <v>231</v>
      </c>
      <c r="AT765" s="72">
        <v>3</v>
      </c>
      <c r="AU765" s="76" t="s">
        <v>303</v>
      </c>
      <c r="AV765" s="72" t="b">
        <v>0</v>
      </c>
      <c r="AW765" s="72" t="s">
        <v>313</v>
      </c>
      <c r="AX765" s="76" t="s">
        <v>28932</v>
      </c>
      <c r="AY765" s="72" t="s">
        <v>65</v>
      </c>
    </row>
    <row r="766" spans="1:51" x14ac:dyDescent="0.35">
      <c r="A766" s="70" t="s">
        <v>1367</v>
      </c>
      <c r="B766" s="83"/>
      <c r="C766" s="83"/>
      <c r="D766" s="84"/>
      <c r="E766" s="107"/>
      <c r="F766" s="80" t="s">
        <v>9649</v>
      </c>
      <c r="G766" s="108"/>
      <c r="H766" s="81"/>
      <c r="I766" s="87"/>
      <c r="J766" s="109"/>
      <c r="K766" s="81" t="s">
        <v>31198</v>
      </c>
      <c r="L766" s="110"/>
      <c r="M766" s="92"/>
      <c r="N766" s="92"/>
      <c r="O766" s="93"/>
      <c r="P766" s="94"/>
      <c r="Q766" s="94"/>
      <c r="R766" s="79"/>
      <c r="S766" s="79"/>
      <c r="T766" s="79"/>
      <c r="U766" s="79"/>
      <c r="V766" s="52"/>
      <c r="W766" s="52"/>
      <c r="X766" s="52"/>
      <c r="Y766" s="52"/>
      <c r="Z766" s="51"/>
      <c r="AA766" s="88"/>
      <c r="AB766" s="88"/>
      <c r="AC766" s="89"/>
      <c r="AD766" s="72" t="s">
        <v>19877</v>
      </c>
      <c r="AE766" s="72">
        <v>259</v>
      </c>
      <c r="AF766" s="72">
        <v>1098</v>
      </c>
      <c r="AG766" s="72">
        <v>653</v>
      </c>
      <c r="AH766" s="72">
        <v>4</v>
      </c>
      <c r="AI766" s="72">
        <v>19800</v>
      </c>
      <c r="AJ766" s="72" t="s">
        <v>21920</v>
      </c>
      <c r="AK766" s="72" t="s">
        <v>23537</v>
      </c>
      <c r="AL766" s="76" t="s">
        <v>24597</v>
      </c>
      <c r="AM766" s="72" t="s">
        <v>295</v>
      </c>
      <c r="AN766" s="74">
        <v>41972.006747685184</v>
      </c>
      <c r="AO766" s="76" t="s">
        <v>25909</v>
      </c>
      <c r="AP766" s="72" t="b">
        <v>0</v>
      </c>
      <c r="AQ766" s="72" t="b">
        <v>0</v>
      </c>
      <c r="AR766" s="72" t="b">
        <v>0</v>
      </c>
      <c r="AS766" s="72" t="s">
        <v>231</v>
      </c>
      <c r="AT766" s="72">
        <v>68</v>
      </c>
      <c r="AU766" s="76" t="s">
        <v>27334</v>
      </c>
      <c r="AV766" s="72" t="b">
        <v>0</v>
      </c>
      <c r="AW766" s="72" t="s">
        <v>313</v>
      </c>
      <c r="AX766" s="76" t="s">
        <v>28933</v>
      </c>
      <c r="AY766" s="72" t="s">
        <v>66</v>
      </c>
    </row>
    <row r="767" spans="1:51" x14ac:dyDescent="0.35">
      <c r="A767" s="70" t="s">
        <v>1368</v>
      </c>
      <c r="B767" s="83"/>
      <c r="C767" s="83"/>
      <c r="D767" s="84"/>
      <c r="E767" s="107"/>
      <c r="F767" s="80" t="s">
        <v>9650</v>
      </c>
      <c r="G767" s="108"/>
      <c r="H767" s="81"/>
      <c r="I767" s="87"/>
      <c r="J767" s="109"/>
      <c r="K767" s="81" t="s">
        <v>31199</v>
      </c>
      <c r="L767" s="110"/>
      <c r="M767" s="92"/>
      <c r="N767" s="92"/>
      <c r="O767" s="93"/>
      <c r="P767" s="94"/>
      <c r="Q767" s="94"/>
      <c r="R767" s="79"/>
      <c r="S767" s="79"/>
      <c r="T767" s="79"/>
      <c r="U767" s="79"/>
      <c r="V767" s="52"/>
      <c r="W767" s="52"/>
      <c r="X767" s="52"/>
      <c r="Y767" s="52"/>
      <c r="Z767" s="51"/>
      <c r="AA767" s="88"/>
      <c r="AB767" s="88"/>
      <c r="AC767" s="89"/>
      <c r="AD767" s="72" t="s">
        <v>19878</v>
      </c>
      <c r="AE767" s="72">
        <v>519</v>
      </c>
      <c r="AF767" s="72">
        <v>272</v>
      </c>
      <c r="AG767" s="72">
        <v>8741</v>
      </c>
      <c r="AH767" s="72">
        <v>17435</v>
      </c>
      <c r="AI767" s="72">
        <v>-18000</v>
      </c>
      <c r="AJ767" s="72" t="s">
        <v>21921</v>
      </c>
      <c r="AK767" s="72" t="s">
        <v>23538</v>
      </c>
      <c r="AL767" s="72"/>
      <c r="AM767" s="72" t="s">
        <v>296</v>
      </c>
      <c r="AN767" s="74">
        <v>41269.062361111108</v>
      </c>
      <c r="AO767" s="76" t="s">
        <v>25910</v>
      </c>
      <c r="AP767" s="72" t="b">
        <v>1</v>
      </c>
      <c r="AQ767" s="72" t="b">
        <v>0</v>
      </c>
      <c r="AR767" s="72" t="b">
        <v>1</v>
      </c>
      <c r="AS767" s="72" t="s">
        <v>231</v>
      </c>
      <c r="AT767" s="72">
        <v>6</v>
      </c>
      <c r="AU767" s="76" t="s">
        <v>303</v>
      </c>
      <c r="AV767" s="72" t="b">
        <v>0</v>
      </c>
      <c r="AW767" s="72" t="s">
        <v>313</v>
      </c>
      <c r="AX767" s="76" t="s">
        <v>28934</v>
      </c>
      <c r="AY767" s="72" t="s">
        <v>66</v>
      </c>
    </row>
    <row r="768" spans="1:51" x14ac:dyDescent="0.35">
      <c r="A768" s="70" t="s">
        <v>1369</v>
      </c>
      <c r="B768" s="83"/>
      <c r="C768" s="83"/>
      <c r="D768" s="84"/>
      <c r="E768" s="107"/>
      <c r="F768" s="80" t="s">
        <v>9651</v>
      </c>
      <c r="G768" s="108"/>
      <c r="H768" s="81"/>
      <c r="I768" s="87"/>
      <c r="J768" s="109"/>
      <c r="K768" s="81" t="s">
        <v>31200</v>
      </c>
      <c r="L768" s="110"/>
      <c r="M768" s="92"/>
      <c r="N768" s="92"/>
      <c r="O768" s="93"/>
      <c r="P768" s="94"/>
      <c r="Q768" s="94"/>
      <c r="R768" s="79"/>
      <c r="S768" s="79"/>
      <c r="T768" s="79"/>
      <c r="U768" s="79"/>
      <c r="V768" s="52"/>
      <c r="W768" s="52"/>
      <c r="X768" s="52"/>
      <c r="Y768" s="52"/>
      <c r="Z768" s="51"/>
      <c r="AA768" s="88"/>
      <c r="AB768" s="88"/>
      <c r="AC768" s="89"/>
      <c r="AD768" s="72" t="s">
        <v>19879</v>
      </c>
      <c r="AE768" s="72">
        <v>937</v>
      </c>
      <c r="AF768" s="72">
        <v>362</v>
      </c>
      <c r="AG768" s="72">
        <v>4624</v>
      </c>
      <c r="AH768" s="72">
        <v>30</v>
      </c>
      <c r="AI768" s="72">
        <v>-25200</v>
      </c>
      <c r="AJ768" s="72" t="s">
        <v>21922</v>
      </c>
      <c r="AK768" s="72" t="s">
        <v>23539</v>
      </c>
      <c r="AL768" s="72"/>
      <c r="AM768" s="72" t="s">
        <v>282</v>
      </c>
      <c r="AN768" s="74">
        <v>41929.556400462963</v>
      </c>
      <c r="AO768" s="76" t="s">
        <v>25911</v>
      </c>
      <c r="AP768" s="72" t="b">
        <v>1</v>
      </c>
      <c r="AQ768" s="72" t="b">
        <v>0</v>
      </c>
      <c r="AR768" s="72" t="b">
        <v>0</v>
      </c>
      <c r="AS768" s="72" t="s">
        <v>235</v>
      </c>
      <c r="AT768" s="72">
        <v>123</v>
      </c>
      <c r="AU768" s="76" t="s">
        <v>303</v>
      </c>
      <c r="AV768" s="72" t="b">
        <v>0</v>
      </c>
      <c r="AW768" s="72" t="s">
        <v>313</v>
      </c>
      <c r="AX768" s="76" t="s">
        <v>28935</v>
      </c>
      <c r="AY768" s="72" t="s">
        <v>66</v>
      </c>
    </row>
    <row r="769" spans="1:51" x14ac:dyDescent="0.35">
      <c r="A769" s="70" t="s">
        <v>1370</v>
      </c>
      <c r="B769" s="83"/>
      <c r="C769" s="83"/>
      <c r="D769" s="84"/>
      <c r="E769" s="107"/>
      <c r="F769" s="80" t="s">
        <v>9652</v>
      </c>
      <c r="G769" s="108"/>
      <c r="H769" s="81"/>
      <c r="I769" s="87"/>
      <c r="J769" s="109"/>
      <c r="K769" s="81" t="s">
        <v>31201</v>
      </c>
      <c r="L769" s="110"/>
      <c r="M769" s="92"/>
      <c r="N769" s="92"/>
      <c r="O769" s="93"/>
      <c r="P769" s="94"/>
      <c r="Q769" s="94"/>
      <c r="R769" s="79"/>
      <c r="S769" s="79"/>
      <c r="T769" s="79"/>
      <c r="U769" s="79"/>
      <c r="V769" s="52"/>
      <c r="W769" s="52"/>
      <c r="X769" s="52"/>
      <c r="Y769" s="52"/>
      <c r="Z769" s="51"/>
      <c r="AA769" s="88"/>
      <c r="AB769" s="88"/>
      <c r="AC769" s="89"/>
      <c r="AD769" s="72" t="s">
        <v>19880</v>
      </c>
      <c r="AE769" s="72">
        <v>34</v>
      </c>
      <c r="AF769" s="72">
        <v>103</v>
      </c>
      <c r="AG769" s="72">
        <v>73</v>
      </c>
      <c r="AH769" s="72">
        <v>1</v>
      </c>
      <c r="AI769" s="72">
        <v>19800</v>
      </c>
      <c r="AJ769" s="72" t="s">
        <v>21923</v>
      </c>
      <c r="AK769" s="72" t="s">
        <v>23540</v>
      </c>
      <c r="AL769" s="76" t="s">
        <v>24598</v>
      </c>
      <c r="AM769" s="72" t="s">
        <v>295</v>
      </c>
      <c r="AN769" s="74">
        <v>41187.205150462964</v>
      </c>
      <c r="AO769" s="76" t="s">
        <v>25912</v>
      </c>
      <c r="AP769" s="72" t="b">
        <v>0</v>
      </c>
      <c r="AQ769" s="72" t="b">
        <v>0</v>
      </c>
      <c r="AR769" s="72" t="b">
        <v>0</v>
      </c>
      <c r="AS769" s="72" t="s">
        <v>231</v>
      </c>
      <c r="AT769" s="72">
        <v>61</v>
      </c>
      <c r="AU769" s="76" t="s">
        <v>27335</v>
      </c>
      <c r="AV769" s="72" t="b">
        <v>0</v>
      </c>
      <c r="AW769" s="72" t="s">
        <v>313</v>
      </c>
      <c r="AX769" s="76" t="s">
        <v>28936</v>
      </c>
      <c r="AY769" s="72" t="s">
        <v>66</v>
      </c>
    </row>
    <row r="770" spans="1:51" x14ac:dyDescent="0.35">
      <c r="A770" s="70" t="s">
        <v>1371</v>
      </c>
      <c r="B770" s="83"/>
      <c r="C770" s="83"/>
      <c r="D770" s="84"/>
      <c r="E770" s="107"/>
      <c r="F770" s="80" t="s">
        <v>9653</v>
      </c>
      <c r="G770" s="108"/>
      <c r="H770" s="81"/>
      <c r="I770" s="87"/>
      <c r="J770" s="109"/>
      <c r="K770" s="81" t="s">
        <v>31202</v>
      </c>
      <c r="L770" s="110"/>
      <c r="M770" s="92"/>
      <c r="N770" s="92"/>
      <c r="O770" s="93"/>
      <c r="P770" s="94"/>
      <c r="Q770" s="94"/>
      <c r="R770" s="79"/>
      <c r="S770" s="79"/>
      <c r="T770" s="79"/>
      <c r="U770" s="79"/>
      <c r="V770" s="52"/>
      <c r="W770" s="52"/>
      <c r="X770" s="52"/>
      <c r="Y770" s="52"/>
      <c r="Z770" s="51"/>
      <c r="AA770" s="88"/>
      <c r="AB770" s="88"/>
      <c r="AC770" s="89"/>
      <c r="AD770" s="72" t="s">
        <v>19881</v>
      </c>
      <c r="AE770" s="72">
        <v>34</v>
      </c>
      <c r="AF770" s="72">
        <v>139</v>
      </c>
      <c r="AG770" s="72">
        <v>157</v>
      </c>
      <c r="AH770" s="72">
        <v>0</v>
      </c>
      <c r="AI770" s="72">
        <v>19800</v>
      </c>
      <c r="AJ770" s="72" t="s">
        <v>21924</v>
      </c>
      <c r="AK770" s="72" t="s">
        <v>23541</v>
      </c>
      <c r="AL770" s="76" t="s">
        <v>24599</v>
      </c>
      <c r="AM770" s="72" t="s">
        <v>295</v>
      </c>
      <c r="AN770" s="74">
        <v>41181.046469907407</v>
      </c>
      <c r="AO770" s="76" t="s">
        <v>25913</v>
      </c>
      <c r="AP770" s="72" t="b">
        <v>0</v>
      </c>
      <c r="AQ770" s="72" t="b">
        <v>0</v>
      </c>
      <c r="AR770" s="72" t="b">
        <v>0</v>
      </c>
      <c r="AS770" s="72" t="s">
        <v>231</v>
      </c>
      <c r="AT770" s="72">
        <v>61</v>
      </c>
      <c r="AU770" s="76" t="s">
        <v>27336</v>
      </c>
      <c r="AV770" s="72" t="b">
        <v>0</v>
      </c>
      <c r="AW770" s="72" t="s">
        <v>313</v>
      </c>
      <c r="AX770" s="76" t="s">
        <v>28937</v>
      </c>
      <c r="AY770" s="72" t="s">
        <v>66</v>
      </c>
    </row>
    <row r="771" spans="1:51" x14ac:dyDescent="0.35">
      <c r="A771" s="70" t="s">
        <v>1372</v>
      </c>
      <c r="B771" s="83"/>
      <c r="C771" s="83"/>
      <c r="D771" s="84"/>
      <c r="E771" s="107"/>
      <c r="F771" s="80" t="s">
        <v>9654</v>
      </c>
      <c r="G771" s="108"/>
      <c r="H771" s="81"/>
      <c r="I771" s="87"/>
      <c r="J771" s="109"/>
      <c r="K771" s="81" t="s">
        <v>31203</v>
      </c>
      <c r="L771" s="110"/>
      <c r="M771" s="92"/>
      <c r="N771" s="92"/>
      <c r="O771" s="93"/>
      <c r="P771" s="94"/>
      <c r="Q771" s="94"/>
      <c r="R771" s="79"/>
      <c r="S771" s="79"/>
      <c r="T771" s="79"/>
      <c r="U771" s="79"/>
      <c r="V771" s="52"/>
      <c r="W771" s="52"/>
      <c r="X771" s="52"/>
      <c r="Y771" s="52"/>
      <c r="Z771" s="51"/>
      <c r="AA771" s="88"/>
      <c r="AB771" s="88"/>
      <c r="AC771" s="89"/>
      <c r="AD771" s="72" t="s">
        <v>19882</v>
      </c>
      <c r="AE771" s="72">
        <v>466</v>
      </c>
      <c r="AF771" s="72">
        <v>1227</v>
      </c>
      <c r="AG771" s="72">
        <v>839</v>
      </c>
      <c r="AH771" s="72">
        <v>5</v>
      </c>
      <c r="AI771" s="72">
        <v>19800</v>
      </c>
      <c r="AJ771" s="72" t="s">
        <v>21925</v>
      </c>
      <c r="AK771" s="72" t="s">
        <v>23537</v>
      </c>
      <c r="AL771" s="76" t="s">
        <v>24600</v>
      </c>
      <c r="AM771" s="72" t="s">
        <v>295</v>
      </c>
      <c r="AN771" s="74">
        <v>42022.21234953704</v>
      </c>
      <c r="AO771" s="76" t="s">
        <v>25914</v>
      </c>
      <c r="AP771" s="72" t="b">
        <v>1</v>
      </c>
      <c r="AQ771" s="72" t="b">
        <v>0</v>
      </c>
      <c r="AR771" s="72" t="b">
        <v>0</v>
      </c>
      <c r="AS771" s="72" t="s">
        <v>231</v>
      </c>
      <c r="AT771" s="72">
        <v>72</v>
      </c>
      <c r="AU771" s="76" t="s">
        <v>303</v>
      </c>
      <c r="AV771" s="72" t="b">
        <v>0</v>
      </c>
      <c r="AW771" s="72" t="s">
        <v>313</v>
      </c>
      <c r="AX771" s="76" t="s">
        <v>28938</v>
      </c>
      <c r="AY771" s="72" t="s">
        <v>66</v>
      </c>
    </row>
    <row r="772" spans="1:51" x14ac:dyDescent="0.35">
      <c r="A772" s="70" t="s">
        <v>1373</v>
      </c>
      <c r="B772" s="83"/>
      <c r="C772" s="83"/>
      <c r="D772" s="84"/>
      <c r="E772" s="107"/>
      <c r="F772" s="80" t="s">
        <v>9655</v>
      </c>
      <c r="G772" s="108"/>
      <c r="H772" s="81"/>
      <c r="I772" s="87"/>
      <c r="J772" s="109"/>
      <c r="K772" s="81" t="s">
        <v>31204</v>
      </c>
      <c r="L772" s="110"/>
      <c r="M772" s="92"/>
      <c r="N772" s="92"/>
      <c r="O772" s="93"/>
      <c r="P772" s="94"/>
      <c r="Q772" s="94"/>
      <c r="R772" s="79"/>
      <c r="S772" s="79"/>
      <c r="T772" s="79"/>
      <c r="U772" s="79"/>
      <c r="V772" s="52"/>
      <c r="W772" s="52"/>
      <c r="X772" s="52"/>
      <c r="Y772" s="52"/>
      <c r="Z772" s="51"/>
      <c r="AA772" s="88"/>
      <c r="AB772" s="88"/>
      <c r="AC772" s="89"/>
      <c r="AD772" s="72" t="s">
        <v>19883</v>
      </c>
      <c r="AE772" s="72">
        <v>301</v>
      </c>
      <c r="AF772" s="72">
        <v>574</v>
      </c>
      <c r="AG772" s="72">
        <v>5087</v>
      </c>
      <c r="AH772" s="72">
        <v>396</v>
      </c>
      <c r="AI772" s="72">
        <v>-25200</v>
      </c>
      <c r="AJ772" s="72" t="s">
        <v>21926</v>
      </c>
      <c r="AK772" s="72"/>
      <c r="AL772" s="76" t="s">
        <v>24601</v>
      </c>
      <c r="AM772" s="72" t="s">
        <v>282</v>
      </c>
      <c r="AN772" s="74">
        <v>42510.27270833333</v>
      </c>
      <c r="AO772" s="76" t="s">
        <v>25915</v>
      </c>
      <c r="AP772" s="72" t="b">
        <v>0</v>
      </c>
      <c r="AQ772" s="72" t="b">
        <v>0</v>
      </c>
      <c r="AR772" s="72" t="b">
        <v>0</v>
      </c>
      <c r="AS772" s="72" t="s">
        <v>231</v>
      </c>
      <c r="AT772" s="72">
        <v>4</v>
      </c>
      <c r="AU772" s="76" t="s">
        <v>303</v>
      </c>
      <c r="AV772" s="72" t="b">
        <v>0</v>
      </c>
      <c r="AW772" s="72" t="s">
        <v>313</v>
      </c>
      <c r="AX772" s="76" t="s">
        <v>28939</v>
      </c>
      <c r="AY772" s="72" t="s">
        <v>66</v>
      </c>
    </row>
    <row r="773" spans="1:51" x14ac:dyDescent="0.35">
      <c r="A773" s="70" t="s">
        <v>2825</v>
      </c>
      <c r="B773" s="83"/>
      <c r="C773" s="83"/>
      <c r="D773" s="84"/>
      <c r="E773" s="107"/>
      <c r="F773" s="80" t="s">
        <v>27830</v>
      </c>
      <c r="G773" s="108"/>
      <c r="H773" s="81"/>
      <c r="I773" s="87"/>
      <c r="J773" s="109"/>
      <c r="K773" s="81" t="s">
        <v>31205</v>
      </c>
      <c r="L773" s="110"/>
      <c r="M773" s="92"/>
      <c r="N773" s="92"/>
      <c r="O773" s="93"/>
      <c r="P773" s="94"/>
      <c r="Q773" s="94"/>
      <c r="R773" s="79"/>
      <c r="S773" s="79"/>
      <c r="T773" s="79"/>
      <c r="U773" s="79"/>
      <c r="V773" s="52"/>
      <c r="W773" s="52"/>
      <c r="X773" s="52"/>
      <c r="Y773" s="52"/>
      <c r="Z773" s="51"/>
      <c r="AA773" s="88"/>
      <c r="AB773" s="88"/>
      <c r="AC773" s="89"/>
      <c r="AD773" s="72" t="s">
        <v>19884</v>
      </c>
      <c r="AE773" s="72">
        <v>108</v>
      </c>
      <c r="AF773" s="72">
        <v>10155</v>
      </c>
      <c r="AG773" s="72">
        <v>41528</v>
      </c>
      <c r="AH773" s="72">
        <v>18</v>
      </c>
      <c r="AI773" s="72">
        <v>-25200</v>
      </c>
      <c r="AJ773" s="72" t="s">
        <v>21927</v>
      </c>
      <c r="AK773" s="72" t="s">
        <v>23542</v>
      </c>
      <c r="AL773" s="72"/>
      <c r="AM773" s="72" t="s">
        <v>282</v>
      </c>
      <c r="AN773" s="74">
        <v>42138.279085648152</v>
      </c>
      <c r="AO773" s="76" t="s">
        <v>25916</v>
      </c>
      <c r="AP773" s="72" t="b">
        <v>0</v>
      </c>
      <c r="AQ773" s="72" t="b">
        <v>0</v>
      </c>
      <c r="AR773" s="72" t="b">
        <v>0</v>
      </c>
      <c r="AS773" s="72" t="s">
        <v>231</v>
      </c>
      <c r="AT773" s="72">
        <v>42</v>
      </c>
      <c r="AU773" s="76" t="s">
        <v>303</v>
      </c>
      <c r="AV773" s="72" t="b">
        <v>0</v>
      </c>
      <c r="AW773" s="72" t="s">
        <v>313</v>
      </c>
      <c r="AX773" s="76" t="s">
        <v>28940</v>
      </c>
      <c r="AY773" s="72" t="s">
        <v>65</v>
      </c>
    </row>
    <row r="774" spans="1:51" x14ac:dyDescent="0.35">
      <c r="A774" s="70" t="s">
        <v>1374</v>
      </c>
      <c r="B774" s="83"/>
      <c r="C774" s="83"/>
      <c r="D774" s="84"/>
      <c r="E774" s="107"/>
      <c r="F774" s="80" t="s">
        <v>9656</v>
      </c>
      <c r="G774" s="108"/>
      <c r="H774" s="81"/>
      <c r="I774" s="87"/>
      <c r="J774" s="109"/>
      <c r="K774" s="81" t="s">
        <v>31206</v>
      </c>
      <c r="L774" s="110"/>
      <c r="M774" s="92"/>
      <c r="N774" s="92"/>
      <c r="O774" s="93"/>
      <c r="P774" s="94"/>
      <c r="Q774" s="94"/>
      <c r="R774" s="79"/>
      <c r="S774" s="79"/>
      <c r="T774" s="79"/>
      <c r="U774" s="79"/>
      <c r="V774" s="52"/>
      <c r="W774" s="52"/>
      <c r="X774" s="52"/>
      <c r="Y774" s="52"/>
      <c r="Z774" s="51"/>
      <c r="AA774" s="88"/>
      <c r="AB774" s="88"/>
      <c r="AC774" s="89"/>
      <c r="AD774" s="72" t="s">
        <v>19885</v>
      </c>
      <c r="AE774" s="72">
        <v>409</v>
      </c>
      <c r="AF774" s="72">
        <v>1110</v>
      </c>
      <c r="AG774" s="72">
        <v>209</v>
      </c>
      <c r="AH774" s="72">
        <v>1</v>
      </c>
      <c r="AI774" s="72">
        <v>19800</v>
      </c>
      <c r="AJ774" s="72" t="s">
        <v>21928</v>
      </c>
      <c r="AK774" s="72" t="s">
        <v>23543</v>
      </c>
      <c r="AL774" s="76" t="s">
        <v>24602</v>
      </c>
      <c r="AM774" s="72" t="s">
        <v>295</v>
      </c>
      <c r="AN774" s="74">
        <v>41974.347314814811</v>
      </c>
      <c r="AO774" s="76" t="s">
        <v>25917</v>
      </c>
      <c r="AP774" s="72" t="b">
        <v>1</v>
      </c>
      <c r="AQ774" s="72" t="b">
        <v>0</v>
      </c>
      <c r="AR774" s="72" t="b">
        <v>0</v>
      </c>
      <c r="AS774" s="72" t="s">
        <v>231</v>
      </c>
      <c r="AT774" s="72">
        <v>80</v>
      </c>
      <c r="AU774" s="76" t="s">
        <v>303</v>
      </c>
      <c r="AV774" s="72" t="b">
        <v>0</v>
      </c>
      <c r="AW774" s="72" t="s">
        <v>313</v>
      </c>
      <c r="AX774" s="76" t="s">
        <v>28941</v>
      </c>
      <c r="AY774" s="72" t="s">
        <v>66</v>
      </c>
    </row>
    <row r="775" spans="1:51" x14ac:dyDescent="0.35">
      <c r="A775" s="70" t="s">
        <v>1375</v>
      </c>
      <c r="B775" s="83"/>
      <c r="C775" s="83"/>
      <c r="D775" s="84"/>
      <c r="E775" s="107"/>
      <c r="F775" s="80" t="s">
        <v>9657</v>
      </c>
      <c r="G775" s="108"/>
      <c r="H775" s="81"/>
      <c r="I775" s="87"/>
      <c r="J775" s="109"/>
      <c r="K775" s="81" t="s">
        <v>31207</v>
      </c>
      <c r="L775" s="110"/>
      <c r="M775" s="92"/>
      <c r="N775" s="92"/>
      <c r="O775" s="93"/>
      <c r="P775" s="94"/>
      <c r="Q775" s="94"/>
      <c r="R775" s="79"/>
      <c r="S775" s="79"/>
      <c r="T775" s="79"/>
      <c r="U775" s="79"/>
      <c r="V775" s="52"/>
      <c r="W775" s="52"/>
      <c r="X775" s="52"/>
      <c r="Y775" s="52"/>
      <c r="Z775" s="51"/>
      <c r="AA775" s="88"/>
      <c r="AB775" s="88"/>
      <c r="AC775" s="89"/>
      <c r="AD775" s="72" t="s">
        <v>19886</v>
      </c>
      <c r="AE775" s="72">
        <v>615</v>
      </c>
      <c r="AF775" s="72">
        <v>844</v>
      </c>
      <c r="AG775" s="72">
        <v>1786</v>
      </c>
      <c r="AH775" s="72">
        <v>2034</v>
      </c>
      <c r="AI775" s="72">
        <v>7200</v>
      </c>
      <c r="AJ775" s="72" t="s">
        <v>21929</v>
      </c>
      <c r="AK775" s="72" t="s">
        <v>665</v>
      </c>
      <c r="AL775" s="76" t="s">
        <v>24603</v>
      </c>
      <c r="AM775" s="72" t="s">
        <v>511</v>
      </c>
      <c r="AN775" s="74">
        <v>40995.396296296298</v>
      </c>
      <c r="AO775" s="76" t="s">
        <v>25918</v>
      </c>
      <c r="AP775" s="72" t="b">
        <v>0</v>
      </c>
      <c r="AQ775" s="72" t="b">
        <v>0</v>
      </c>
      <c r="AR775" s="72" t="b">
        <v>0</v>
      </c>
      <c r="AS775" s="72" t="s">
        <v>231</v>
      </c>
      <c r="AT775" s="72">
        <v>150</v>
      </c>
      <c r="AU775" s="76" t="s">
        <v>27337</v>
      </c>
      <c r="AV775" s="72" t="b">
        <v>0</v>
      </c>
      <c r="AW775" s="72" t="s">
        <v>313</v>
      </c>
      <c r="AX775" s="76" t="s">
        <v>28942</v>
      </c>
      <c r="AY775" s="72" t="s">
        <v>66</v>
      </c>
    </row>
    <row r="776" spans="1:51" x14ac:dyDescent="0.35">
      <c r="A776" s="70" t="s">
        <v>1376</v>
      </c>
      <c r="B776" s="83"/>
      <c r="C776" s="83"/>
      <c r="D776" s="84"/>
      <c r="E776" s="107"/>
      <c r="F776" s="80" t="s">
        <v>9658</v>
      </c>
      <c r="G776" s="108"/>
      <c r="H776" s="81"/>
      <c r="I776" s="87"/>
      <c r="J776" s="109"/>
      <c r="K776" s="81" t="s">
        <v>31208</v>
      </c>
      <c r="L776" s="110"/>
      <c r="M776" s="92"/>
      <c r="N776" s="92"/>
      <c r="O776" s="93"/>
      <c r="P776" s="94"/>
      <c r="Q776" s="94"/>
      <c r="R776" s="79"/>
      <c r="S776" s="79"/>
      <c r="T776" s="79"/>
      <c r="U776" s="79"/>
      <c r="V776" s="52"/>
      <c r="W776" s="52"/>
      <c r="X776" s="52"/>
      <c r="Y776" s="52"/>
      <c r="Z776" s="51"/>
      <c r="AA776" s="88"/>
      <c r="AB776" s="88"/>
      <c r="AC776" s="89"/>
      <c r="AD776" s="72" t="s">
        <v>19887</v>
      </c>
      <c r="AE776" s="72">
        <v>2404</v>
      </c>
      <c r="AF776" s="72">
        <v>58</v>
      </c>
      <c r="AG776" s="72">
        <v>807</v>
      </c>
      <c r="AH776" s="72">
        <v>679</v>
      </c>
      <c r="AI776" s="72"/>
      <c r="AJ776" s="72" t="s">
        <v>21930</v>
      </c>
      <c r="AK776" s="72" t="s">
        <v>23544</v>
      </c>
      <c r="AL776" s="76" t="s">
        <v>24604</v>
      </c>
      <c r="AM776" s="72"/>
      <c r="AN776" s="74">
        <v>41084.355706018519</v>
      </c>
      <c r="AO776" s="76" t="s">
        <v>25919</v>
      </c>
      <c r="AP776" s="72" t="b">
        <v>0</v>
      </c>
      <c r="AQ776" s="72" t="b">
        <v>0</v>
      </c>
      <c r="AR776" s="72" t="b">
        <v>0</v>
      </c>
      <c r="AS776" s="72" t="s">
        <v>231</v>
      </c>
      <c r="AT776" s="72">
        <v>12</v>
      </c>
      <c r="AU776" s="76" t="s">
        <v>527</v>
      </c>
      <c r="AV776" s="72" t="b">
        <v>0</v>
      </c>
      <c r="AW776" s="72" t="s">
        <v>313</v>
      </c>
      <c r="AX776" s="76" t="s">
        <v>28943</v>
      </c>
      <c r="AY776" s="72" t="s">
        <v>66</v>
      </c>
    </row>
    <row r="777" spans="1:51" x14ac:dyDescent="0.35">
      <c r="A777" s="70" t="s">
        <v>1377</v>
      </c>
      <c r="B777" s="83"/>
      <c r="C777" s="83"/>
      <c r="D777" s="84"/>
      <c r="E777" s="107"/>
      <c r="F777" s="80" t="s">
        <v>312</v>
      </c>
      <c r="G777" s="108"/>
      <c r="H777" s="81"/>
      <c r="I777" s="87"/>
      <c r="J777" s="109"/>
      <c r="K777" s="81" t="s">
        <v>31209</v>
      </c>
      <c r="L777" s="110"/>
      <c r="M777" s="92"/>
      <c r="N777" s="92"/>
      <c r="O777" s="93"/>
      <c r="P777" s="94"/>
      <c r="Q777" s="94"/>
      <c r="R777" s="79"/>
      <c r="S777" s="79"/>
      <c r="T777" s="79"/>
      <c r="U777" s="79"/>
      <c r="V777" s="52"/>
      <c r="W777" s="52"/>
      <c r="X777" s="52"/>
      <c r="Y777" s="52"/>
      <c r="Z777" s="51"/>
      <c r="AA777" s="88"/>
      <c r="AB777" s="88"/>
      <c r="AC777" s="89"/>
      <c r="AD777" s="72" t="s">
        <v>19888</v>
      </c>
      <c r="AE777" s="72">
        <v>275</v>
      </c>
      <c r="AF777" s="72">
        <v>20</v>
      </c>
      <c r="AG777" s="72">
        <v>1774</v>
      </c>
      <c r="AH777" s="72">
        <v>428</v>
      </c>
      <c r="AI777" s="72"/>
      <c r="AJ777" s="72"/>
      <c r="AK777" s="72"/>
      <c r="AL777" s="72"/>
      <c r="AM777" s="72"/>
      <c r="AN777" s="74">
        <v>42042.197847222225</v>
      </c>
      <c r="AO777" s="72"/>
      <c r="AP777" s="72" t="b">
        <v>1</v>
      </c>
      <c r="AQ777" s="72" t="b">
        <v>1</v>
      </c>
      <c r="AR777" s="72" t="b">
        <v>1</v>
      </c>
      <c r="AS777" s="72" t="s">
        <v>235</v>
      </c>
      <c r="AT777" s="72">
        <v>2</v>
      </c>
      <c r="AU777" s="76" t="s">
        <v>303</v>
      </c>
      <c r="AV777" s="72" t="b">
        <v>0</v>
      </c>
      <c r="AW777" s="72" t="s">
        <v>313</v>
      </c>
      <c r="AX777" s="76" t="s">
        <v>28944</v>
      </c>
      <c r="AY777" s="72" t="s">
        <v>66</v>
      </c>
    </row>
    <row r="778" spans="1:51" x14ac:dyDescent="0.35">
      <c r="A778" s="70" t="s">
        <v>2826</v>
      </c>
      <c r="B778" s="83"/>
      <c r="C778" s="83"/>
      <c r="D778" s="84"/>
      <c r="E778" s="107"/>
      <c r="F778" s="80" t="s">
        <v>27831</v>
      </c>
      <c r="G778" s="108"/>
      <c r="H778" s="81"/>
      <c r="I778" s="87"/>
      <c r="J778" s="109"/>
      <c r="K778" s="81" t="s">
        <v>31210</v>
      </c>
      <c r="L778" s="110"/>
      <c r="M778" s="92"/>
      <c r="N778" s="92"/>
      <c r="O778" s="93"/>
      <c r="P778" s="94"/>
      <c r="Q778" s="94"/>
      <c r="R778" s="79"/>
      <c r="S778" s="79"/>
      <c r="T778" s="79"/>
      <c r="U778" s="79"/>
      <c r="V778" s="52"/>
      <c r="W778" s="52"/>
      <c r="X778" s="52"/>
      <c r="Y778" s="52"/>
      <c r="Z778" s="51"/>
      <c r="AA778" s="88"/>
      <c r="AB778" s="88"/>
      <c r="AC778" s="89"/>
      <c r="AD778" s="72" t="s">
        <v>2826</v>
      </c>
      <c r="AE778" s="72">
        <v>1763</v>
      </c>
      <c r="AF778" s="72">
        <v>38765</v>
      </c>
      <c r="AG778" s="72">
        <v>41493</v>
      </c>
      <c r="AH778" s="72">
        <v>618</v>
      </c>
      <c r="AI778" s="72">
        <v>7200</v>
      </c>
      <c r="AJ778" s="72" t="s">
        <v>21931</v>
      </c>
      <c r="AK778" s="72" t="s">
        <v>278</v>
      </c>
      <c r="AL778" s="76" t="s">
        <v>24605</v>
      </c>
      <c r="AM778" s="72" t="s">
        <v>292</v>
      </c>
      <c r="AN778" s="74">
        <v>40387.556064814817</v>
      </c>
      <c r="AO778" s="76" t="s">
        <v>25920</v>
      </c>
      <c r="AP778" s="72" t="b">
        <v>0</v>
      </c>
      <c r="AQ778" s="72" t="b">
        <v>0</v>
      </c>
      <c r="AR778" s="72" t="b">
        <v>1</v>
      </c>
      <c r="AS778" s="72" t="s">
        <v>235</v>
      </c>
      <c r="AT778" s="72">
        <v>974</v>
      </c>
      <c r="AU778" s="76" t="s">
        <v>27338</v>
      </c>
      <c r="AV778" s="72" t="b">
        <v>0</v>
      </c>
      <c r="AW778" s="72" t="s">
        <v>313</v>
      </c>
      <c r="AX778" s="76" t="s">
        <v>28945</v>
      </c>
      <c r="AY778" s="72" t="s">
        <v>65</v>
      </c>
    </row>
    <row r="779" spans="1:51" x14ac:dyDescent="0.35">
      <c r="A779" s="70" t="s">
        <v>1378</v>
      </c>
      <c r="B779" s="83"/>
      <c r="C779" s="83"/>
      <c r="D779" s="84"/>
      <c r="E779" s="107"/>
      <c r="F779" s="80" t="s">
        <v>9659</v>
      </c>
      <c r="G779" s="108"/>
      <c r="H779" s="81"/>
      <c r="I779" s="87"/>
      <c r="J779" s="109"/>
      <c r="K779" s="81" t="s">
        <v>31211</v>
      </c>
      <c r="L779" s="110"/>
      <c r="M779" s="92"/>
      <c r="N779" s="92"/>
      <c r="O779" s="93"/>
      <c r="P779" s="94"/>
      <c r="Q779" s="94"/>
      <c r="R779" s="79"/>
      <c r="S779" s="79"/>
      <c r="T779" s="79"/>
      <c r="U779" s="79"/>
      <c r="V779" s="52"/>
      <c r="W779" s="52"/>
      <c r="X779" s="52"/>
      <c r="Y779" s="52"/>
      <c r="Z779" s="51"/>
      <c r="AA779" s="88"/>
      <c r="AB779" s="88"/>
      <c r="AC779" s="89"/>
      <c r="AD779" s="72" t="s">
        <v>19889</v>
      </c>
      <c r="AE779" s="72">
        <v>120</v>
      </c>
      <c r="AF779" s="72">
        <v>204</v>
      </c>
      <c r="AG779" s="72">
        <v>9686</v>
      </c>
      <c r="AH779" s="72">
        <v>2679</v>
      </c>
      <c r="AI779" s="72">
        <v>-25200</v>
      </c>
      <c r="AJ779" s="72" t="s">
        <v>21932</v>
      </c>
      <c r="AK779" s="72" t="s">
        <v>23545</v>
      </c>
      <c r="AL779" s="76" t="s">
        <v>24606</v>
      </c>
      <c r="AM779" s="72" t="s">
        <v>282</v>
      </c>
      <c r="AN779" s="74">
        <v>41932.443877314814</v>
      </c>
      <c r="AO779" s="76" t="s">
        <v>25921</v>
      </c>
      <c r="AP779" s="72" t="b">
        <v>1</v>
      </c>
      <c r="AQ779" s="72" t="b">
        <v>0</v>
      </c>
      <c r="AR779" s="72" t="b">
        <v>1</v>
      </c>
      <c r="AS779" s="72" t="s">
        <v>235</v>
      </c>
      <c r="AT779" s="72">
        <v>9</v>
      </c>
      <c r="AU779" s="76" t="s">
        <v>303</v>
      </c>
      <c r="AV779" s="72" t="b">
        <v>0</v>
      </c>
      <c r="AW779" s="72" t="s">
        <v>313</v>
      </c>
      <c r="AX779" s="76" t="s">
        <v>28946</v>
      </c>
      <c r="AY779" s="72" t="s">
        <v>66</v>
      </c>
    </row>
    <row r="780" spans="1:51" x14ac:dyDescent="0.35">
      <c r="A780" s="70" t="s">
        <v>1379</v>
      </c>
      <c r="B780" s="83"/>
      <c r="C780" s="83"/>
      <c r="D780" s="84"/>
      <c r="E780" s="107"/>
      <c r="F780" s="80" t="s">
        <v>9660</v>
      </c>
      <c r="G780" s="108"/>
      <c r="H780" s="81"/>
      <c r="I780" s="87"/>
      <c r="J780" s="109"/>
      <c r="K780" s="81" t="s">
        <v>31212</v>
      </c>
      <c r="L780" s="110"/>
      <c r="M780" s="92"/>
      <c r="N780" s="92"/>
      <c r="O780" s="93"/>
      <c r="P780" s="94"/>
      <c r="Q780" s="94"/>
      <c r="R780" s="79"/>
      <c r="S780" s="79"/>
      <c r="T780" s="79"/>
      <c r="U780" s="79"/>
      <c r="V780" s="52"/>
      <c r="W780" s="52"/>
      <c r="X780" s="52"/>
      <c r="Y780" s="52"/>
      <c r="Z780" s="51"/>
      <c r="AA780" s="88"/>
      <c r="AB780" s="88"/>
      <c r="AC780" s="89"/>
      <c r="AD780" s="72" t="s">
        <v>19890</v>
      </c>
      <c r="AE780" s="72">
        <v>46</v>
      </c>
      <c r="AF780" s="72">
        <v>30</v>
      </c>
      <c r="AG780" s="72">
        <v>170</v>
      </c>
      <c r="AH780" s="72">
        <v>1671</v>
      </c>
      <c r="AI780" s="72"/>
      <c r="AJ780" s="72" t="s">
        <v>21933</v>
      </c>
      <c r="AK780" s="72"/>
      <c r="AL780" s="72"/>
      <c r="AM780" s="72"/>
      <c r="AN780" s="74">
        <v>41626.517118055555</v>
      </c>
      <c r="AO780" s="72"/>
      <c r="AP780" s="72" t="b">
        <v>1</v>
      </c>
      <c r="AQ780" s="72" t="b">
        <v>0</v>
      </c>
      <c r="AR780" s="72" t="b">
        <v>0</v>
      </c>
      <c r="AS780" s="72" t="s">
        <v>235</v>
      </c>
      <c r="AT780" s="72">
        <v>0</v>
      </c>
      <c r="AU780" s="76" t="s">
        <v>303</v>
      </c>
      <c r="AV780" s="72" t="b">
        <v>0</v>
      </c>
      <c r="AW780" s="72" t="s">
        <v>313</v>
      </c>
      <c r="AX780" s="76" t="s">
        <v>28947</v>
      </c>
      <c r="AY780" s="72" t="s">
        <v>66</v>
      </c>
    </row>
    <row r="781" spans="1:51" x14ac:dyDescent="0.35">
      <c r="A781" s="70" t="s">
        <v>1380</v>
      </c>
      <c r="B781" s="83"/>
      <c r="C781" s="83"/>
      <c r="D781" s="84"/>
      <c r="E781" s="107"/>
      <c r="F781" s="80" t="s">
        <v>312</v>
      </c>
      <c r="G781" s="108"/>
      <c r="H781" s="81"/>
      <c r="I781" s="87"/>
      <c r="J781" s="109"/>
      <c r="K781" s="81" t="s">
        <v>31213</v>
      </c>
      <c r="L781" s="110"/>
      <c r="M781" s="92"/>
      <c r="N781" s="92"/>
      <c r="O781" s="93"/>
      <c r="P781" s="94"/>
      <c r="Q781" s="94"/>
      <c r="R781" s="79"/>
      <c r="S781" s="79"/>
      <c r="T781" s="79"/>
      <c r="U781" s="79"/>
      <c r="V781" s="52"/>
      <c r="W781" s="52"/>
      <c r="X781" s="52"/>
      <c r="Y781" s="52"/>
      <c r="Z781" s="51"/>
      <c r="AA781" s="88"/>
      <c r="AB781" s="88"/>
      <c r="AC781" s="89"/>
      <c r="AD781" s="72" t="s">
        <v>19891</v>
      </c>
      <c r="AE781" s="72">
        <v>45</v>
      </c>
      <c r="AF781" s="72">
        <v>8</v>
      </c>
      <c r="AG781" s="72">
        <v>518</v>
      </c>
      <c r="AH781" s="72">
        <v>2</v>
      </c>
      <c r="AI781" s="72"/>
      <c r="AJ781" s="72"/>
      <c r="AK781" s="72"/>
      <c r="AL781" s="72"/>
      <c r="AM781" s="72"/>
      <c r="AN781" s="74">
        <v>42180.609247685185</v>
      </c>
      <c r="AO781" s="72"/>
      <c r="AP781" s="72" t="b">
        <v>1</v>
      </c>
      <c r="AQ781" s="72" t="b">
        <v>1</v>
      </c>
      <c r="AR781" s="72" t="b">
        <v>0</v>
      </c>
      <c r="AS781" s="72" t="s">
        <v>235</v>
      </c>
      <c r="AT781" s="72">
        <v>3</v>
      </c>
      <c r="AU781" s="76" t="s">
        <v>303</v>
      </c>
      <c r="AV781" s="72" t="b">
        <v>0</v>
      </c>
      <c r="AW781" s="72" t="s">
        <v>313</v>
      </c>
      <c r="AX781" s="76" t="s">
        <v>28948</v>
      </c>
      <c r="AY781" s="72" t="s">
        <v>66</v>
      </c>
    </row>
    <row r="782" spans="1:51" x14ac:dyDescent="0.35">
      <c r="A782" s="70" t="s">
        <v>1381</v>
      </c>
      <c r="B782" s="83"/>
      <c r="C782" s="83"/>
      <c r="D782" s="84"/>
      <c r="E782" s="107"/>
      <c r="F782" s="80" t="s">
        <v>9661</v>
      </c>
      <c r="G782" s="108"/>
      <c r="H782" s="81"/>
      <c r="I782" s="87"/>
      <c r="J782" s="109"/>
      <c r="K782" s="81" t="s">
        <v>31214</v>
      </c>
      <c r="L782" s="110"/>
      <c r="M782" s="92"/>
      <c r="N782" s="92"/>
      <c r="O782" s="93"/>
      <c r="P782" s="94"/>
      <c r="Q782" s="94"/>
      <c r="R782" s="79"/>
      <c r="S782" s="79"/>
      <c r="T782" s="79"/>
      <c r="U782" s="79"/>
      <c r="V782" s="52"/>
      <c r="W782" s="52"/>
      <c r="X782" s="52"/>
      <c r="Y782" s="52"/>
      <c r="Z782" s="51"/>
      <c r="AA782" s="88"/>
      <c r="AB782" s="88"/>
      <c r="AC782" s="89"/>
      <c r="AD782" s="72" t="s">
        <v>19892</v>
      </c>
      <c r="AE782" s="72">
        <v>760</v>
      </c>
      <c r="AF782" s="72">
        <v>5954</v>
      </c>
      <c r="AG782" s="72">
        <v>27683</v>
      </c>
      <c r="AH782" s="72">
        <v>11460</v>
      </c>
      <c r="AI782" s="72"/>
      <c r="AJ782" s="72" t="s">
        <v>21934</v>
      </c>
      <c r="AK782" s="72" t="s">
        <v>23546</v>
      </c>
      <c r="AL782" s="72"/>
      <c r="AM782" s="72"/>
      <c r="AN782" s="74">
        <v>42396.755810185183</v>
      </c>
      <c r="AO782" s="76" t="s">
        <v>25922</v>
      </c>
      <c r="AP782" s="72" t="b">
        <v>1</v>
      </c>
      <c r="AQ782" s="72" t="b">
        <v>0</v>
      </c>
      <c r="AR782" s="72" t="b">
        <v>1</v>
      </c>
      <c r="AS782" s="72" t="s">
        <v>231</v>
      </c>
      <c r="AT782" s="72">
        <v>75</v>
      </c>
      <c r="AU782" s="72"/>
      <c r="AV782" s="72" t="b">
        <v>0</v>
      </c>
      <c r="AW782" s="72" t="s">
        <v>313</v>
      </c>
      <c r="AX782" s="76" t="s">
        <v>28949</v>
      </c>
      <c r="AY782" s="72" t="s">
        <v>66</v>
      </c>
    </row>
    <row r="783" spans="1:51" x14ac:dyDescent="0.35">
      <c r="A783" s="70" t="s">
        <v>1382</v>
      </c>
      <c r="B783" s="83"/>
      <c r="C783" s="83"/>
      <c r="D783" s="84"/>
      <c r="E783" s="107"/>
      <c r="F783" s="80" t="s">
        <v>9662</v>
      </c>
      <c r="G783" s="108"/>
      <c r="H783" s="81"/>
      <c r="I783" s="87"/>
      <c r="J783" s="109"/>
      <c r="K783" s="81" t="s">
        <v>31215</v>
      </c>
      <c r="L783" s="110"/>
      <c r="M783" s="92"/>
      <c r="N783" s="92"/>
      <c r="O783" s="93"/>
      <c r="P783" s="94"/>
      <c r="Q783" s="94"/>
      <c r="R783" s="79"/>
      <c r="S783" s="79"/>
      <c r="T783" s="79"/>
      <c r="U783" s="79"/>
      <c r="V783" s="52"/>
      <c r="W783" s="52"/>
      <c r="X783" s="52"/>
      <c r="Y783" s="52"/>
      <c r="Z783" s="51"/>
      <c r="AA783" s="88"/>
      <c r="AB783" s="88"/>
      <c r="AC783" s="89"/>
      <c r="AD783" s="72" t="s">
        <v>19893</v>
      </c>
      <c r="AE783" s="72">
        <v>219</v>
      </c>
      <c r="AF783" s="72">
        <v>4607</v>
      </c>
      <c r="AG783" s="72">
        <v>66064</v>
      </c>
      <c r="AH783" s="72">
        <v>5424</v>
      </c>
      <c r="AI783" s="72">
        <v>19800</v>
      </c>
      <c r="AJ783" s="72" t="s">
        <v>21935</v>
      </c>
      <c r="AK783" s="72" t="s">
        <v>23547</v>
      </c>
      <c r="AL783" s="76" t="s">
        <v>24607</v>
      </c>
      <c r="AM783" s="72" t="s">
        <v>295</v>
      </c>
      <c r="AN783" s="74">
        <v>40188.873726851853</v>
      </c>
      <c r="AO783" s="72"/>
      <c r="AP783" s="72" t="b">
        <v>0</v>
      </c>
      <c r="AQ783" s="72" t="b">
        <v>0</v>
      </c>
      <c r="AR783" s="72" t="b">
        <v>1</v>
      </c>
      <c r="AS783" s="72" t="s">
        <v>231</v>
      </c>
      <c r="AT783" s="72">
        <v>74</v>
      </c>
      <c r="AU783" s="76" t="s">
        <v>310</v>
      </c>
      <c r="AV783" s="72" t="b">
        <v>0</v>
      </c>
      <c r="AW783" s="72" t="s">
        <v>313</v>
      </c>
      <c r="AX783" s="76" t="s">
        <v>28950</v>
      </c>
      <c r="AY783" s="72" t="s">
        <v>66</v>
      </c>
    </row>
    <row r="784" spans="1:51" x14ac:dyDescent="0.35">
      <c r="A784" s="70" t="s">
        <v>1383</v>
      </c>
      <c r="B784" s="83"/>
      <c r="C784" s="83"/>
      <c r="D784" s="84"/>
      <c r="E784" s="107"/>
      <c r="F784" s="80" t="s">
        <v>9663</v>
      </c>
      <c r="G784" s="108"/>
      <c r="H784" s="81"/>
      <c r="I784" s="87"/>
      <c r="J784" s="109"/>
      <c r="K784" s="81" t="s">
        <v>31216</v>
      </c>
      <c r="L784" s="110"/>
      <c r="M784" s="92"/>
      <c r="N784" s="92"/>
      <c r="O784" s="93"/>
      <c r="P784" s="94"/>
      <c r="Q784" s="94"/>
      <c r="R784" s="79"/>
      <c r="S784" s="79"/>
      <c r="T784" s="79"/>
      <c r="U784" s="79"/>
      <c r="V784" s="52"/>
      <c r="W784" s="52"/>
      <c r="X784" s="52"/>
      <c r="Y784" s="52"/>
      <c r="Z784" s="51"/>
      <c r="AA784" s="88"/>
      <c r="AB784" s="88"/>
      <c r="AC784" s="89"/>
      <c r="AD784" s="72" t="s">
        <v>19894</v>
      </c>
      <c r="AE784" s="72">
        <v>1899</v>
      </c>
      <c r="AF784" s="72">
        <v>57</v>
      </c>
      <c r="AG784" s="72">
        <v>957</v>
      </c>
      <c r="AH784" s="72">
        <v>786</v>
      </c>
      <c r="AI784" s="72"/>
      <c r="AJ784" s="72" t="s">
        <v>21936</v>
      </c>
      <c r="AK784" s="72" t="s">
        <v>23548</v>
      </c>
      <c r="AL784" s="72"/>
      <c r="AM784" s="72"/>
      <c r="AN784" s="74">
        <v>41724.432141203702</v>
      </c>
      <c r="AO784" s="76" t="s">
        <v>25923</v>
      </c>
      <c r="AP784" s="72" t="b">
        <v>0</v>
      </c>
      <c r="AQ784" s="72" t="b">
        <v>0</v>
      </c>
      <c r="AR784" s="72" t="b">
        <v>0</v>
      </c>
      <c r="AS784" s="72" t="s">
        <v>231</v>
      </c>
      <c r="AT784" s="72">
        <v>24</v>
      </c>
      <c r="AU784" s="76" t="s">
        <v>310</v>
      </c>
      <c r="AV784" s="72" t="b">
        <v>0</v>
      </c>
      <c r="AW784" s="72" t="s">
        <v>313</v>
      </c>
      <c r="AX784" s="76" t="s">
        <v>28951</v>
      </c>
      <c r="AY784" s="72" t="s">
        <v>66</v>
      </c>
    </row>
    <row r="785" spans="1:51" x14ac:dyDescent="0.35">
      <c r="A785" s="70" t="s">
        <v>1384</v>
      </c>
      <c r="B785" s="83"/>
      <c r="C785" s="83"/>
      <c r="D785" s="84"/>
      <c r="E785" s="107"/>
      <c r="F785" s="80" t="s">
        <v>9664</v>
      </c>
      <c r="G785" s="108"/>
      <c r="H785" s="81"/>
      <c r="I785" s="87"/>
      <c r="J785" s="109"/>
      <c r="K785" s="81" t="s">
        <v>31217</v>
      </c>
      <c r="L785" s="110"/>
      <c r="M785" s="92"/>
      <c r="N785" s="92"/>
      <c r="O785" s="93"/>
      <c r="P785" s="94"/>
      <c r="Q785" s="94"/>
      <c r="R785" s="79"/>
      <c r="S785" s="79"/>
      <c r="T785" s="79"/>
      <c r="U785" s="79"/>
      <c r="V785" s="52"/>
      <c r="W785" s="52"/>
      <c r="X785" s="52"/>
      <c r="Y785" s="52"/>
      <c r="Z785" s="51"/>
      <c r="AA785" s="88"/>
      <c r="AB785" s="88"/>
      <c r="AC785" s="89"/>
      <c r="AD785" s="72" t="s">
        <v>19895</v>
      </c>
      <c r="AE785" s="72">
        <v>2272</v>
      </c>
      <c r="AF785" s="72">
        <v>52</v>
      </c>
      <c r="AG785" s="72">
        <v>846</v>
      </c>
      <c r="AH785" s="72">
        <v>673</v>
      </c>
      <c r="AI785" s="72"/>
      <c r="AJ785" s="72" t="s">
        <v>21937</v>
      </c>
      <c r="AK785" s="72" t="s">
        <v>23549</v>
      </c>
      <c r="AL785" s="76" t="s">
        <v>24608</v>
      </c>
      <c r="AM785" s="72"/>
      <c r="AN785" s="74">
        <v>40884.824120370373</v>
      </c>
      <c r="AO785" s="76" t="s">
        <v>25924</v>
      </c>
      <c r="AP785" s="72" t="b">
        <v>0</v>
      </c>
      <c r="AQ785" s="72" t="b">
        <v>0</v>
      </c>
      <c r="AR785" s="72" t="b">
        <v>0</v>
      </c>
      <c r="AS785" s="72" t="s">
        <v>231</v>
      </c>
      <c r="AT785" s="72">
        <v>6</v>
      </c>
      <c r="AU785" s="76" t="s">
        <v>670</v>
      </c>
      <c r="AV785" s="72" t="b">
        <v>0</v>
      </c>
      <c r="AW785" s="72" t="s">
        <v>313</v>
      </c>
      <c r="AX785" s="76" t="s">
        <v>28952</v>
      </c>
      <c r="AY785" s="72" t="s">
        <v>66</v>
      </c>
    </row>
    <row r="786" spans="1:51" x14ac:dyDescent="0.35">
      <c r="A786" s="70" t="s">
        <v>1385</v>
      </c>
      <c r="B786" s="83"/>
      <c r="C786" s="83"/>
      <c r="D786" s="84"/>
      <c r="E786" s="107"/>
      <c r="F786" s="80" t="s">
        <v>9665</v>
      </c>
      <c r="G786" s="108"/>
      <c r="H786" s="81"/>
      <c r="I786" s="87"/>
      <c r="J786" s="109"/>
      <c r="K786" s="81" t="s">
        <v>31218</v>
      </c>
      <c r="L786" s="110"/>
      <c r="M786" s="92"/>
      <c r="N786" s="92"/>
      <c r="O786" s="93"/>
      <c r="P786" s="94"/>
      <c r="Q786" s="94"/>
      <c r="R786" s="79"/>
      <c r="S786" s="79"/>
      <c r="T786" s="79"/>
      <c r="U786" s="79"/>
      <c r="V786" s="52"/>
      <c r="W786" s="52"/>
      <c r="X786" s="52"/>
      <c r="Y786" s="52"/>
      <c r="Z786" s="51"/>
      <c r="AA786" s="88"/>
      <c r="AB786" s="88"/>
      <c r="AC786" s="89"/>
      <c r="AD786" s="72" t="s">
        <v>19896</v>
      </c>
      <c r="AE786" s="72">
        <v>27</v>
      </c>
      <c r="AF786" s="72">
        <v>13</v>
      </c>
      <c r="AG786" s="72">
        <v>3825</v>
      </c>
      <c r="AH786" s="72">
        <v>4</v>
      </c>
      <c r="AI786" s="72">
        <v>7200</v>
      </c>
      <c r="AJ786" s="72"/>
      <c r="AK786" s="72"/>
      <c r="AL786" s="72"/>
      <c r="AM786" s="72" t="s">
        <v>283</v>
      </c>
      <c r="AN786" s="74">
        <v>39924.660682870373</v>
      </c>
      <c r="AO786" s="72"/>
      <c r="AP786" s="72" t="b">
        <v>0</v>
      </c>
      <c r="AQ786" s="72" t="b">
        <v>0</v>
      </c>
      <c r="AR786" s="72" t="b">
        <v>0</v>
      </c>
      <c r="AS786" s="72" t="s">
        <v>233</v>
      </c>
      <c r="AT786" s="72">
        <v>2</v>
      </c>
      <c r="AU786" s="76" t="s">
        <v>305</v>
      </c>
      <c r="AV786" s="72" t="b">
        <v>0</v>
      </c>
      <c r="AW786" s="72" t="s">
        <v>313</v>
      </c>
      <c r="AX786" s="76" t="s">
        <v>28953</v>
      </c>
      <c r="AY786" s="72" t="s">
        <v>66</v>
      </c>
    </row>
    <row r="787" spans="1:51" x14ac:dyDescent="0.35">
      <c r="A787" s="70" t="s">
        <v>1386</v>
      </c>
      <c r="B787" s="83"/>
      <c r="C787" s="83"/>
      <c r="D787" s="84"/>
      <c r="E787" s="107"/>
      <c r="F787" s="80" t="s">
        <v>9666</v>
      </c>
      <c r="G787" s="108"/>
      <c r="H787" s="81"/>
      <c r="I787" s="87"/>
      <c r="J787" s="109"/>
      <c r="K787" s="81" t="s">
        <v>31219</v>
      </c>
      <c r="L787" s="110"/>
      <c r="M787" s="92"/>
      <c r="N787" s="92"/>
      <c r="O787" s="93"/>
      <c r="P787" s="94"/>
      <c r="Q787" s="94"/>
      <c r="R787" s="79"/>
      <c r="S787" s="79"/>
      <c r="T787" s="79"/>
      <c r="U787" s="79"/>
      <c r="V787" s="52"/>
      <c r="W787" s="52"/>
      <c r="X787" s="52"/>
      <c r="Y787" s="52"/>
      <c r="Z787" s="51"/>
      <c r="AA787" s="88"/>
      <c r="AB787" s="88"/>
      <c r="AC787" s="89"/>
      <c r="AD787" s="72" t="s">
        <v>19897</v>
      </c>
      <c r="AE787" s="72">
        <v>2255</v>
      </c>
      <c r="AF787" s="72">
        <v>45</v>
      </c>
      <c r="AG787" s="72">
        <v>677</v>
      </c>
      <c r="AH787" s="72">
        <v>539</v>
      </c>
      <c r="AI787" s="72"/>
      <c r="AJ787" s="72" t="s">
        <v>21938</v>
      </c>
      <c r="AK787" s="72" t="s">
        <v>23550</v>
      </c>
      <c r="AL787" s="76" t="s">
        <v>24609</v>
      </c>
      <c r="AM787" s="72"/>
      <c r="AN787" s="74">
        <v>40937.176458333335</v>
      </c>
      <c r="AO787" s="76" t="s">
        <v>25925</v>
      </c>
      <c r="AP787" s="72" t="b">
        <v>1</v>
      </c>
      <c r="AQ787" s="72" t="b">
        <v>0</v>
      </c>
      <c r="AR787" s="72" t="b">
        <v>0</v>
      </c>
      <c r="AS787" s="72" t="s">
        <v>231</v>
      </c>
      <c r="AT787" s="72">
        <v>6</v>
      </c>
      <c r="AU787" s="76" t="s">
        <v>303</v>
      </c>
      <c r="AV787" s="72" t="b">
        <v>0</v>
      </c>
      <c r="AW787" s="72" t="s">
        <v>313</v>
      </c>
      <c r="AX787" s="76" t="s">
        <v>28954</v>
      </c>
      <c r="AY787" s="72" t="s">
        <v>66</v>
      </c>
    </row>
    <row r="788" spans="1:51" x14ac:dyDescent="0.35">
      <c r="A788" s="70" t="s">
        <v>1387</v>
      </c>
      <c r="B788" s="83"/>
      <c r="C788" s="83"/>
      <c r="D788" s="84"/>
      <c r="E788" s="107"/>
      <c r="F788" s="80" t="s">
        <v>9667</v>
      </c>
      <c r="G788" s="108"/>
      <c r="H788" s="81"/>
      <c r="I788" s="87"/>
      <c r="J788" s="109"/>
      <c r="K788" s="81" t="s">
        <v>31220</v>
      </c>
      <c r="L788" s="110"/>
      <c r="M788" s="92"/>
      <c r="N788" s="92"/>
      <c r="O788" s="93"/>
      <c r="P788" s="94"/>
      <c r="Q788" s="94"/>
      <c r="R788" s="79"/>
      <c r="S788" s="79"/>
      <c r="T788" s="79"/>
      <c r="U788" s="79"/>
      <c r="V788" s="52"/>
      <c r="W788" s="52"/>
      <c r="X788" s="52"/>
      <c r="Y788" s="52"/>
      <c r="Z788" s="51"/>
      <c r="AA788" s="88"/>
      <c r="AB788" s="88"/>
      <c r="AC788" s="89"/>
      <c r="AD788" s="72" t="s">
        <v>19898</v>
      </c>
      <c r="AE788" s="72">
        <v>2323</v>
      </c>
      <c r="AF788" s="72">
        <v>38</v>
      </c>
      <c r="AG788" s="72">
        <v>749</v>
      </c>
      <c r="AH788" s="72">
        <v>612</v>
      </c>
      <c r="AI788" s="72"/>
      <c r="AJ788" s="72" t="s">
        <v>21939</v>
      </c>
      <c r="AK788" s="72" t="s">
        <v>23551</v>
      </c>
      <c r="AL788" s="72"/>
      <c r="AM788" s="72"/>
      <c r="AN788" s="74">
        <v>40924.855162037034</v>
      </c>
      <c r="AO788" s="76" t="s">
        <v>25926</v>
      </c>
      <c r="AP788" s="72" t="b">
        <v>0</v>
      </c>
      <c r="AQ788" s="72" t="b">
        <v>0</v>
      </c>
      <c r="AR788" s="72" t="b">
        <v>0</v>
      </c>
      <c r="AS788" s="72" t="s">
        <v>231</v>
      </c>
      <c r="AT788" s="72">
        <v>4</v>
      </c>
      <c r="AU788" s="76" t="s">
        <v>347</v>
      </c>
      <c r="AV788" s="72" t="b">
        <v>0</v>
      </c>
      <c r="AW788" s="72" t="s">
        <v>313</v>
      </c>
      <c r="AX788" s="76" t="s">
        <v>28955</v>
      </c>
      <c r="AY788" s="72" t="s">
        <v>66</v>
      </c>
    </row>
    <row r="789" spans="1:51" x14ac:dyDescent="0.35">
      <c r="A789" s="70" t="s">
        <v>1388</v>
      </c>
      <c r="B789" s="83"/>
      <c r="C789" s="83"/>
      <c r="D789" s="84"/>
      <c r="E789" s="107"/>
      <c r="F789" s="80" t="s">
        <v>9668</v>
      </c>
      <c r="G789" s="108"/>
      <c r="H789" s="81"/>
      <c r="I789" s="87"/>
      <c r="J789" s="109"/>
      <c r="K789" s="81" t="s">
        <v>31221</v>
      </c>
      <c r="L789" s="110"/>
      <c r="M789" s="92"/>
      <c r="N789" s="92"/>
      <c r="O789" s="93"/>
      <c r="P789" s="94"/>
      <c r="Q789" s="94"/>
      <c r="R789" s="79"/>
      <c r="S789" s="79"/>
      <c r="T789" s="79"/>
      <c r="U789" s="79"/>
      <c r="V789" s="52"/>
      <c r="W789" s="52"/>
      <c r="X789" s="52"/>
      <c r="Y789" s="52"/>
      <c r="Z789" s="51"/>
      <c r="AA789" s="88"/>
      <c r="AB789" s="88"/>
      <c r="AC789" s="89"/>
      <c r="AD789" s="72" t="s">
        <v>19899</v>
      </c>
      <c r="AE789" s="72">
        <v>2332</v>
      </c>
      <c r="AF789" s="72">
        <v>43</v>
      </c>
      <c r="AG789" s="72">
        <v>742</v>
      </c>
      <c r="AH789" s="72">
        <v>605</v>
      </c>
      <c r="AI789" s="72"/>
      <c r="AJ789" s="72"/>
      <c r="AK789" s="72" t="s">
        <v>23552</v>
      </c>
      <c r="AL789" s="72"/>
      <c r="AM789" s="72"/>
      <c r="AN789" s="74">
        <v>40934.134212962963</v>
      </c>
      <c r="AO789" s="76" t="s">
        <v>25927</v>
      </c>
      <c r="AP789" s="72" t="b">
        <v>0</v>
      </c>
      <c r="AQ789" s="72" t="b">
        <v>0</v>
      </c>
      <c r="AR789" s="72" t="b">
        <v>0</v>
      </c>
      <c r="AS789" s="72" t="s">
        <v>231</v>
      </c>
      <c r="AT789" s="72">
        <v>4</v>
      </c>
      <c r="AU789" s="76" t="s">
        <v>527</v>
      </c>
      <c r="AV789" s="72" t="b">
        <v>0</v>
      </c>
      <c r="AW789" s="72" t="s">
        <v>313</v>
      </c>
      <c r="AX789" s="76" t="s">
        <v>28956</v>
      </c>
      <c r="AY789" s="72" t="s">
        <v>66</v>
      </c>
    </row>
    <row r="790" spans="1:51" x14ac:dyDescent="0.35">
      <c r="A790" s="70" t="s">
        <v>1389</v>
      </c>
      <c r="B790" s="83"/>
      <c r="C790" s="83"/>
      <c r="D790" s="84"/>
      <c r="E790" s="107"/>
      <c r="F790" s="80" t="s">
        <v>9669</v>
      </c>
      <c r="G790" s="108"/>
      <c r="H790" s="81"/>
      <c r="I790" s="87"/>
      <c r="J790" s="109"/>
      <c r="K790" s="81" t="s">
        <v>31222</v>
      </c>
      <c r="L790" s="110"/>
      <c r="M790" s="92"/>
      <c r="N790" s="92"/>
      <c r="O790" s="93"/>
      <c r="P790" s="94"/>
      <c r="Q790" s="94"/>
      <c r="R790" s="79"/>
      <c r="S790" s="79"/>
      <c r="T790" s="79"/>
      <c r="U790" s="79"/>
      <c r="V790" s="52"/>
      <c r="W790" s="52"/>
      <c r="X790" s="52"/>
      <c r="Y790" s="52"/>
      <c r="Z790" s="51"/>
      <c r="AA790" s="88"/>
      <c r="AB790" s="88"/>
      <c r="AC790" s="89"/>
      <c r="AD790" s="72" t="s">
        <v>19900</v>
      </c>
      <c r="AE790" s="72">
        <v>252</v>
      </c>
      <c r="AF790" s="72">
        <v>982</v>
      </c>
      <c r="AG790" s="72">
        <v>618</v>
      </c>
      <c r="AH790" s="72">
        <v>8</v>
      </c>
      <c r="AI790" s="72">
        <v>19800</v>
      </c>
      <c r="AJ790" s="72" t="s">
        <v>21940</v>
      </c>
      <c r="AK790" s="72" t="s">
        <v>23553</v>
      </c>
      <c r="AL790" s="76" t="s">
        <v>24610</v>
      </c>
      <c r="AM790" s="72" t="s">
        <v>295</v>
      </c>
      <c r="AN790" s="74">
        <v>41871.380486111113</v>
      </c>
      <c r="AO790" s="76" t="s">
        <v>25928</v>
      </c>
      <c r="AP790" s="72" t="b">
        <v>1</v>
      </c>
      <c r="AQ790" s="72" t="b">
        <v>0</v>
      </c>
      <c r="AR790" s="72" t="b">
        <v>0</v>
      </c>
      <c r="AS790" s="72" t="s">
        <v>231</v>
      </c>
      <c r="AT790" s="72">
        <v>72</v>
      </c>
      <c r="AU790" s="76" t="s">
        <v>303</v>
      </c>
      <c r="AV790" s="72" t="b">
        <v>0</v>
      </c>
      <c r="AW790" s="72" t="s">
        <v>313</v>
      </c>
      <c r="AX790" s="76" t="s">
        <v>28957</v>
      </c>
      <c r="AY790" s="72" t="s">
        <v>66</v>
      </c>
    </row>
    <row r="791" spans="1:51" x14ac:dyDescent="0.35">
      <c r="A791" s="70" t="s">
        <v>1390</v>
      </c>
      <c r="B791" s="83"/>
      <c r="C791" s="83"/>
      <c r="D791" s="84"/>
      <c r="E791" s="107"/>
      <c r="F791" s="80" t="s">
        <v>9670</v>
      </c>
      <c r="G791" s="108"/>
      <c r="H791" s="81"/>
      <c r="I791" s="87"/>
      <c r="J791" s="109"/>
      <c r="K791" s="81" t="s">
        <v>31223</v>
      </c>
      <c r="L791" s="110"/>
      <c r="M791" s="92"/>
      <c r="N791" s="92"/>
      <c r="O791" s="93"/>
      <c r="P791" s="94"/>
      <c r="Q791" s="94"/>
      <c r="R791" s="79"/>
      <c r="S791" s="79"/>
      <c r="T791" s="79"/>
      <c r="U791" s="79"/>
      <c r="V791" s="52"/>
      <c r="W791" s="52"/>
      <c r="X791" s="52"/>
      <c r="Y791" s="52"/>
      <c r="Z791" s="51"/>
      <c r="AA791" s="88"/>
      <c r="AB791" s="88"/>
      <c r="AC791" s="89"/>
      <c r="AD791" s="72" t="s">
        <v>19901</v>
      </c>
      <c r="AE791" s="72">
        <v>34</v>
      </c>
      <c r="AF791" s="72">
        <v>77</v>
      </c>
      <c r="AG791" s="72">
        <v>71</v>
      </c>
      <c r="AH791" s="72">
        <v>1</v>
      </c>
      <c r="AI791" s="72">
        <v>19800</v>
      </c>
      <c r="AJ791" s="72" t="s">
        <v>21941</v>
      </c>
      <c r="AK791" s="72" t="s">
        <v>23554</v>
      </c>
      <c r="AL791" s="76" t="s">
        <v>24611</v>
      </c>
      <c r="AM791" s="72" t="s">
        <v>295</v>
      </c>
      <c r="AN791" s="74">
        <v>42638.983888888892</v>
      </c>
      <c r="AO791" s="76" t="s">
        <v>25929</v>
      </c>
      <c r="AP791" s="72" t="b">
        <v>1</v>
      </c>
      <c r="AQ791" s="72" t="b">
        <v>0</v>
      </c>
      <c r="AR791" s="72" t="b">
        <v>0</v>
      </c>
      <c r="AS791" s="72" t="s">
        <v>231</v>
      </c>
      <c r="AT791" s="72">
        <v>65</v>
      </c>
      <c r="AU791" s="72"/>
      <c r="AV791" s="72" t="b">
        <v>0</v>
      </c>
      <c r="AW791" s="72" t="s">
        <v>313</v>
      </c>
      <c r="AX791" s="76" t="s">
        <v>28958</v>
      </c>
      <c r="AY791" s="72" t="s">
        <v>66</v>
      </c>
    </row>
    <row r="792" spans="1:51" x14ac:dyDescent="0.35">
      <c r="A792" s="70" t="s">
        <v>1391</v>
      </c>
      <c r="B792" s="83"/>
      <c r="C792" s="83"/>
      <c r="D792" s="84"/>
      <c r="E792" s="107"/>
      <c r="F792" s="80" t="s">
        <v>9671</v>
      </c>
      <c r="G792" s="108"/>
      <c r="H792" s="81"/>
      <c r="I792" s="87"/>
      <c r="J792" s="109"/>
      <c r="K792" s="81" t="s">
        <v>31224</v>
      </c>
      <c r="L792" s="110"/>
      <c r="M792" s="92"/>
      <c r="N792" s="92"/>
      <c r="O792" s="93"/>
      <c r="P792" s="94"/>
      <c r="Q792" s="94"/>
      <c r="R792" s="79"/>
      <c r="S792" s="79"/>
      <c r="T792" s="79"/>
      <c r="U792" s="79"/>
      <c r="V792" s="52"/>
      <c r="W792" s="52"/>
      <c r="X792" s="52"/>
      <c r="Y792" s="52"/>
      <c r="Z792" s="51"/>
      <c r="AA792" s="88"/>
      <c r="AB792" s="88"/>
      <c r="AC792" s="89"/>
      <c r="AD792" s="72" t="s">
        <v>19902</v>
      </c>
      <c r="AE792" s="72">
        <v>4682</v>
      </c>
      <c r="AF792" s="72">
        <v>1200</v>
      </c>
      <c r="AG792" s="72">
        <v>3508</v>
      </c>
      <c r="AH792" s="72">
        <v>2</v>
      </c>
      <c r="AI792" s="72">
        <v>19800</v>
      </c>
      <c r="AJ792" s="72" t="s">
        <v>21942</v>
      </c>
      <c r="AK792" s="72" t="s">
        <v>23555</v>
      </c>
      <c r="AL792" s="76" t="s">
        <v>24612</v>
      </c>
      <c r="AM792" s="72" t="s">
        <v>295</v>
      </c>
      <c r="AN792" s="74">
        <v>42020.245949074073</v>
      </c>
      <c r="AO792" s="76" t="s">
        <v>25930</v>
      </c>
      <c r="AP792" s="72" t="b">
        <v>1</v>
      </c>
      <c r="AQ792" s="72" t="b">
        <v>0</v>
      </c>
      <c r="AR792" s="72" t="b">
        <v>0</v>
      </c>
      <c r="AS792" s="72" t="s">
        <v>231</v>
      </c>
      <c r="AT792" s="72">
        <v>78</v>
      </c>
      <c r="AU792" s="76" t="s">
        <v>303</v>
      </c>
      <c r="AV792" s="72" t="b">
        <v>0</v>
      </c>
      <c r="AW792" s="72" t="s">
        <v>313</v>
      </c>
      <c r="AX792" s="76" t="s">
        <v>28959</v>
      </c>
      <c r="AY792" s="72" t="s">
        <v>66</v>
      </c>
    </row>
    <row r="793" spans="1:51" x14ac:dyDescent="0.35">
      <c r="A793" s="70" t="s">
        <v>640</v>
      </c>
      <c r="B793" s="83"/>
      <c r="C793" s="83"/>
      <c r="D793" s="84"/>
      <c r="E793" s="107"/>
      <c r="F793" s="80" t="s">
        <v>312</v>
      </c>
      <c r="G793" s="108"/>
      <c r="H793" s="81"/>
      <c r="I793" s="87"/>
      <c r="J793" s="109"/>
      <c r="K793" s="81" t="s">
        <v>31225</v>
      </c>
      <c r="L793" s="110"/>
      <c r="M793" s="92"/>
      <c r="N793" s="92"/>
      <c r="O793" s="93"/>
      <c r="P793" s="94"/>
      <c r="Q793" s="94"/>
      <c r="R793" s="79"/>
      <c r="S793" s="79"/>
      <c r="T793" s="79"/>
      <c r="U793" s="79"/>
      <c r="V793" s="52"/>
      <c r="W793" s="52"/>
      <c r="X793" s="52"/>
      <c r="Y793" s="52"/>
      <c r="Z793" s="51"/>
      <c r="AA793" s="88"/>
      <c r="AB793" s="88"/>
      <c r="AC793" s="89"/>
      <c r="AD793" s="72" t="s">
        <v>645</v>
      </c>
      <c r="AE793" s="72">
        <v>761</v>
      </c>
      <c r="AF793" s="72">
        <v>647</v>
      </c>
      <c r="AG793" s="72">
        <v>25336</v>
      </c>
      <c r="AH793" s="72">
        <v>0</v>
      </c>
      <c r="AI793" s="72"/>
      <c r="AJ793" s="72"/>
      <c r="AK793" s="72"/>
      <c r="AL793" s="72"/>
      <c r="AM793" s="72"/>
      <c r="AN793" s="74">
        <v>41808.282986111109</v>
      </c>
      <c r="AO793" s="72"/>
      <c r="AP793" s="72" t="b">
        <v>1</v>
      </c>
      <c r="AQ793" s="72" t="b">
        <v>1</v>
      </c>
      <c r="AR793" s="72" t="b">
        <v>0</v>
      </c>
      <c r="AS793" s="72" t="s">
        <v>231</v>
      </c>
      <c r="AT793" s="72">
        <v>25</v>
      </c>
      <c r="AU793" s="76" t="s">
        <v>303</v>
      </c>
      <c r="AV793" s="72" t="b">
        <v>0</v>
      </c>
      <c r="AW793" s="72" t="s">
        <v>313</v>
      </c>
      <c r="AX793" s="76" t="s">
        <v>657</v>
      </c>
      <c r="AY793" s="72" t="s">
        <v>66</v>
      </c>
    </row>
    <row r="794" spans="1:51" x14ac:dyDescent="0.35">
      <c r="A794" s="70" t="s">
        <v>1392</v>
      </c>
      <c r="B794" s="83"/>
      <c r="C794" s="83"/>
      <c r="D794" s="84"/>
      <c r="E794" s="107"/>
      <c r="F794" s="80" t="s">
        <v>9672</v>
      </c>
      <c r="G794" s="108"/>
      <c r="H794" s="81"/>
      <c r="I794" s="87"/>
      <c r="J794" s="109"/>
      <c r="K794" s="81" t="s">
        <v>31226</v>
      </c>
      <c r="L794" s="110"/>
      <c r="M794" s="92"/>
      <c r="N794" s="92"/>
      <c r="O794" s="93"/>
      <c r="P794" s="94"/>
      <c r="Q794" s="94"/>
      <c r="R794" s="79"/>
      <c r="S794" s="79"/>
      <c r="T794" s="79"/>
      <c r="U794" s="79"/>
      <c r="V794" s="52"/>
      <c r="W794" s="52"/>
      <c r="X794" s="52"/>
      <c r="Y794" s="52"/>
      <c r="Z794" s="51"/>
      <c r="AA794" s="88"/>
      <c r="AB794" s="88"/>
      <c r="AC794" s="89"/>
      <c r="AD794" s="72" t="s">
        <v>19903</v>
      </c>
      <c r="AE794" s="72">
        <v>3145</v>
      </c>
      <c r="AF794" s="72">
        <v>1756</v>
      </c>
      <c r="AG794" s="72">
        <v>542</v>
      </c>
      <c r="AH794" s="72">
        <v>3</v>
      </c>
      <c r="AI794" s="72">
        <v>19800</v>
      </c>
      <c r="AJ794" s="72" t="s">
        <v>21943</v>
      </c>
      <c r="AK794" s="72" t="s">
        <v>23556</v>
      </c>
      <c r="AL794" s="76" t="s">
        <v>24613</v>
      </c>
      <c r="AM794" s="72" t="s">
        <v>295</v>
      </c>
      <c r="AN794" s="74">
        <v>42020.269444444442</v>
      </c>
      <c r="AO794" s="76" t="s">
        <v>25931</v>
      </c>
      <c r="AP794" s="72" t="b">
        <v>1</v>
      </c>
      <c r="AQ794" s="72" t="b">
        <v>0</v>
      </c>
      <c r="AR794" s="72" t="b">
        <v>0</v>
      </c>
      <c r="AS794" s="72" t="s">
        <v>231</v>
      </c>
      <c r="AT794" s="72">
        <v>85</v>
      </c>
      <c r="AU794" s="76" t="s">
        <v>303</v>
      </c>
      <c r="AV794" s="72" t="b">
        <v>0</v>
      </c>
      <c r="AW794" s="72" t="s">
        <v>313</v>
      </c>
      <c r="AX794" s="76" t="s">
        <v>28960</v>
      </c>
      <c r="AY794" s="72" t="s">
        <v>66</v>
      </c>
    </row>
    <row r="795" spans="1:51" x14ac:dyDescent="0.35">
      <c r="A795" s="70" t="s">
        <v>1393</v>
      </c>
      <c r="B795" s="83"/>
      <c r="C795" s="83"/>
      <c r="D795" s="84"/>
      <c r="E795" s="107"/>
      <c r="F795" s="80" t="s">
        <v>9673</v>
      </c>
      <c r="G795" s="108"/>
      <c r="H795" s="81"/>
      <c r="I795" s="87"/>
      <c r="J795" s="109"/>
      <c r="K795" s="81" t="s">
        <v>31227</v>
      </c>
      <c r="L795" s="110"/>
      <c r="M795" s="92"/>
      <c r="N795" s="92"/>
      <c r="O795" s="93"/>
      <c r="P795" s="94"/>
      <c r="Q795" s="94"/>
      <c r="R795" s="79"/>
      <c r="S795" s="79"/>
      <c r="T795" s="79"/>
      <c r="U795" s="79"/>
      <c r="V795" s="52"/>
      <c r="W795" s="52"/>
      <c r="X795" s="52"/>
      <c r="Y795" s="52"/>
      <c r="Z795" s="51"/>
      <c r="AA795" s="88"/>
      <c r="AB795" s="88"/>
      <c r="AC795" s="89"/>
      <c r="AD795" s="72" t="s">
        <v>19904</v>
      </c>
      <c r="AE795" s="72">
        <v>4190</v>
      </c>
      <c r="AF795" s="72">
        <v>887</v>
      </c>
      <c r="AG795" s="72">
        <v>1192</v>
      </c>
      <c r="AH795" s="72">
        <v>4</v>
      </c>
      <c r="AI795" s="72">
        <v>19800</v>
      </c>
      <c r="AJ795" s="72" t="s">
        <v>21944</v>
      </c>
      <c r="AK795" s="72" t="s">
        <v>23537</v>
      </c>
      <c r="AL795" s="76" t="s">
        <v>24614</v>
      </c>
      <c r="AM795" s="72" t="s">
        <v>295</v>
      </c>
      <c r="AN795" s="74">
        <v>41182.117395833331</v>
      </c>
      <c r="AO795" s="76" t="s">
        <v>25932</v>
      </c>
      <c r="AP795" s="72" t="b">
        <v>0</v>
      </c>
      <c r="AQ795" s="72" t="b">
        <v>0</v>
      </c>
      <c r="AR795" s="72" t="b">
        <v>0</v>
      </c>
      <c r="AS795" s="72" t="s">
        <v>231</v>
      </c>
      <c r="AT795" s="72">
        <v>75</v>
      </c>
      <c r="AU795" s="76" t="s">
        <v>27339</v>
      </c>
      <c r="AV795" s="72" t="b">
        <v>0</v>
      </c>
      <c r="AW795" s="72" t="s">
        <v>313</v>
      </c>
      <c r="AX795" s="76" t="s">
        <v>28961</v>
      </c>
      <c r="AY795" s="72" t="s">
        <v>66</v>
      </c>
    </row>
    <row r="796" spans="1:51" x14ac:dyDescent="0.35">
      <c r="A796" s="70" t="s">
        <v>1394</v>
      </c>
      <c r="B796" s="83"/>
      <c r="C796" s="83"/>
      <c r="D796" s="84"/>
      <c r="E796" s="107"/>
      <c r="F796" s="80" t="s">
        <v>9674</v>
      </c>
      <c r="G796" s="108"/>
      <c r="H796" s="81"/>
      <c r="I796" s="87"/>
      <c r="J796" s="109"/>
      <c r="K796" s="81" t="s">
        <v>31228</v>
      </c>
      <c r="L796" s="110"/>
      <c r="M796" s="92"/>
      <c r="N796" s="92"/>
      <c r="O796" s="93"/>
      <c r="P796" s="94"/>
      <c r="Q796" s="94"/>
      <c r="R796" s="79"/>
      <c r="S796" s="79"/>
      <c r="T796" s="79"/>
      <c r="U796" s="79"/>
      <c r="V796" s="52"/>
      <c r="W796" s="52"/>
      <c r="X796" s="52"/>
      <c r="Y796" s="52"/>
      <c r="Z796" s="51"/>
      <c r="AA796" s="88"/>
      <c r="AB796" s="88"/>
      <c r="AC796" s="89"/>
      <c r="AD796" s="72" t="s">
        <v>19905</v>
      </c>
      <c r="AE796" s="72">
        <v>89</v>
      </c>
      <c r="AF796" s="72">
        <v>55</v>
      </c>
      <c r="AG796" s="72">
        <v>1362</v>
      </c>
      <c r="AH796" s="72">
        <v>29</v>
      </c>
      <c r="AI796" s="72">
        <v>10800</v>
      </c>
      <c r="AJ796" s="76" t="s">
        <v>21945</v>
      </c>
      <c r="AK796" s="72" t="s">
        <v>278</v>
      </c>
      <c r="AL796" s="72"/>
      <c r="AM796" s="72" t="s">
        <v>285</v>
      </c>
      <c r="AN796" s="74">
        <v>41400.617152777777</v>
      </c>
      <c r="AO796" s="76" t="s">
        <v>25933</v>
      </c>
      <c r="AP796" s="72" t="b">
        <v>1</v>
      </c>
      <c r="AQ796" s="72" t="b">
        <v>0</v>
      </c>
      <c r="AR796" s="72" t="b">
        <v>0</v>
      </c>
      <c r="AS796" s="72" t="s">
        <v>235</v>
      </c>
      <c r="AT796" s="72">
        <v>5</v>
      </c>
      <c r="AU796" s="76" t="s">
        <v>303</v>
      </c>
      <c r="AV796" s="72" t="b">
        <v>0</v>
      </c>
      <c r="AW796" s="72" t="s">
        <v>313</v>
      </c>
      <c r="AX796" s="76" t="s">
        <v>28962</v>
      </c>
      <c r="AY796" s="72" t="s">
        <v>66</v>
      </c>
    </row>
    <row r="797" spans="1:51" x14ac:dyDescent="0.35">
      <c r="A797" s="70" t="s">
        <v>1395</v>
      </c>
      <c r="B797" s="83"/>
      <c r="C797" s="83"/>
      <c r="D797" s="84"/>
      <c r="E797" s="107"/>
      <c r="F797" s="80" t="s">
        <v>9675</v>
      </c>
      <c r="G797" s="108"/>
      <c r="H797" s="81"/>
      <c r="I797" s="87"/>
      <c r="J797" s="109"/>
      <c r="K797" s="81" t="s">
        <v>31229</v>
      </c>
      <c r="L797" s="110"/>
      <c r="M797" s="92"/>
      <c r="N797" s="92"/>
      <c r="O797" s="93"/>
      <c r="P797" s="94"/>
      <c r="Q797" s="94"/>
      <c r="R797" s="79"/>
      <c r="S797" s="79"/>
      <c r="T797" s="79"/>
      <c r="U797" s="79"/>
      <c r="V797" s="52"/>
      <c r="W797" s="52"/>
      <c r="X797" s="52"/>
      <c r="Y797" s="52"/>
      <c r="Z797" s="51"/>
      <c r="AA797" s="88"/>
      <c r="AB797" s="88"/>
      <c r="AC797" s="89"/>
      <c r="AD797" s="72" t="s">
        <v>19906</v>
      </c>
      <c r="AE797" s="72">
        <v>2096</v>
      </c>
      <c r="AF797" s="72">
        <v>2080</v>
      </c>
      <c r="AG797" s="72">
        <v>1626</v>
      </c>
      <c r="AH797" s="72">
        <v>2</v>
      </c>
      <c r="AI797" s="72">
        <v>19800</v>
      </c>
      <c r="AJ797" s="72" t="s">
        <v>21946</v>
      </c>
      <c r="AK797" s="72" t="s">
        <v>23557</v>
      </c>
      <c r="AL797" s="76" t="s">
        <v>24615</v>
      </c>
      <c r="AM797" s="72" t="s">
        <v>295</v>
      </c>
      <c r="AN797" s="74">
        <v>41179.306307870371</v>
      </c>
      <c r="AO797" s="76" t="s">
        <v>25934</v>
      </c>
      <c r="AP797" s="72" t="b">
        <v>0</v>
      </c>
      <c r="AQ797" s="72" t="b">
        <v>0</v>
      </c>
      <c r="AR797" s="72" t="b">
        <v>0</v>
      </c>
      <c r="AS797" s="72" t="s">
        <v>231</v>
      </c>
      <c r="AT797" s="72">
        <v>74</v>
      </c>
      <c r="AU797" s="76" t="s">
        <v>27340</v>
      </c>
      <c r="AV797" s="72" t="b">
        <v>0</v>
      </c>
      <c r="AW797" s="72" t="s">
        <v>313</v>
      </c>
      <c r="AX797" s="76" t="s">
        <v>28963</v>
      </c>
      <c r="AY797" s="72" t="s">
        <v>66</v>
      </c>
    </row>
    <row r="798" spans="1:51" x14ac:dyDescent="0.35">
      <c r="A798" s="70" t="s">
        <v>1396</v>
      </c>
      <c r="B798" s="83"/>
      <c r="C798" s="83"/>
      <c r="D798" s="84"/>
      <c r="E798" s="107"/>
      <c r="F798" s="80" t="s">
        <v>27832</v>
      </c>
      <c r="G798" s="108"/>
      <c r="H798" s="81"/>
      <c r="I798" s="87"/>
      <c r="J798" s="109"/>
      <c r="K798" s="81" t="s">
        <v>31230</v>
      </c>
      <c r="L798" s="110"/>
      <c r="M798" s="92"/>
      <c r="N798" s="92"/>
      <c r="O798" s="93"/>
      <c r="P798" s="94"/>
      <c r="Q798" s="94"/>
      <c r="R798" s="79"/>
      <c r="S798" s="79"/>
      <c r="T798" s="79"/>
      <c r="U798" s="79"/>
      <c r="V798" s="52"/>
      <c r="W798" s="52"/>
      <c r="X798" s="52"/>
      <c r="Y798" s="52"/>
      <c r="Z798" s="51"/>
      <c r="AA798" s="88"/>
      <c r="AB798" s="88"/>
      <c r="AC798" s="89"/>
      <c r="AD798" s="72" t="s">
        <v>19907</v>
      </c>
      <c r="AE798" s="72">
        <v>223</v>
      </c>
      <c r="AF798" s="72">
        <v>75</v>
      </c>
      <c r="AG798" s="72">
        <v>394</v>
      </c>
      <c r="AH798" s="72">
        <v>8674</v>
      </c>
      <c r="AI798" s="72">
        <v>39600</v>
      </c>
      <c r="AJ798" s="72" t="s">
        <v>21947</v>
      </c>
      <c r="AK798" s="72" t="s">
        <v>23558</v>
      </c>
      <c r="AL798" s="76" t="s">
        <v>24616</v>
      </c>
      <c r="AM798" s="72" t="s">
        <v>25255</v>
      </c>
      <c r="AN798" s="74">
        <v>41550.475706018522</v>
      </c>
      <c r="AO798" s="76" t="s">
        <v>25935</v>
      </c>
      <c r="AP798" s="72" t="b">
        <v>0</v>
      </c>
      <c r="AQ798" s="72" t="b">
        <v>0</v>
      </c>
      <c r="AR798" s="72" t="b">
        <v>0</v>
      </c>
      <c r="AS798" s="72" t="s">
        <v>231</v>
      </c>
      <c r="AT798" s="72">
        <v>0</v>
      </c>
      <c r="AU798" s="76" t="s">
        <v>303</v>
      </c>
      <c r="AV798" s="72" t="b">
        <v>0</v>
      </c>
      <c r="AW798" s="72" t="s">
        <v>313</v>
      </c>
      <c r="AX798" s="76" t="s">
        <v>28964</v>
      </c>
      <c r="AY798" s="72" t="s">
        <v>66</v>
      </c>
    </row>
    <row r="799" spans="1:51" x14ac:dyDescent="0.35">
      <c r="A799" s="70" t="s">
        <v>1397</v>
      </c>
      <c r="B799" s="83"/>
      <c r="C799" s="83"/>
      <c r="D799" s="84"/>
      <c r="E799" s="107"/>
      <c r="F799" s="80" t="s">
        <v>9676</v>
      </c>
      <c r="G799" s="108"/>
      <c r="H799" s="81"/>
      <c r="I799" s="87"/>
      <c r="J799" s="109"/>
      <c r="K799" s="81" t="s">
        <v>31231</v>
      </c>
      <c r="L799" s="110"/>
      <c r="M799" s="92"/>
      <c r="N799" s="92"/>
      <c r="O799" s="93"/>
      <c r="P799" s="94"/>
      <c r="Q799" s="94"/>
      <c r="R799" s="79"/>
      <c r="S799" s="79"/>
      <c r="T799" s="79"/>
      <c r="U799" s="79"/>
      <c r="V799" s="52"/>
      <c r="W799" s="52"/>
      <c r="X799" s="52"/>
      <c r="Y799" s="52"/>
      <c r="Z799" s="51"/>
      <c r="AA799" s="88"/>
      <c r="AB799" s="88"/>
      <c r="AC799" s="89"/>
      <c r="AD799" s="72" t="s">
        <v>19908</v>
      </c>
      <c r="AE799" s="72">
        <v>1233</v>
      </c>
      <c r="AF799" s="72">
        <v>1988</v>
      </c>
      <c r="AG799" s="72">
        <v>598</v>
      </c>
      <c r="AH799" s="72">
        <v>0</v>
      </c>
      <c r="AI799" s="72">
        <v>-14400</v>
      </c>
      <c r="AJ799" s="72" t="s">
        <v>21948</v>
      </c>
      <c r="AK799" s="72" t="s">
        <v>23559</v>
      </c>
      <c r="AL799" s="72"/>
      <c r="AM799" s="72" t="s">
        <v>289</v>
      </c>
      <c r="AN799" s="74">
        <v>42397.990833333337</v>
      </c>
      <c r="AO799" s="76" t="s">
        <v>25936</v>
      </c>
      <c r="AP799" s="72" t="b">
        <v>1</v>
      </c>
      <c r="AQ799" s="72" t="b">
        <v>0</v>
      </c>
      <c r="AR799" s="72" t="b">
        <v>0</v>
      </c>
      <c r="AS799" s="72" t="s">
        <v>235</v>
      </c>
      <c r="AT799" s="72">
        <v>858</v>
      </c>
      <c r="AU799" s="72"/>
      <c r="AV799" s="72" t="b">
        <v>0</v>
      </c>
      <c r="AW799" s="72" t="s">
        <v>313</v>
      </c>
      <c r="AX799" s="76" t="s">
        <v>28965</v>
      </c>
      <c r="AY799" s="72" t="s">
        <v>66</v>
      </c>
    </row>
    <row r="800" spans="1:51" x14ac:dyDescent="0.35">
      <c r="A800" s="70" t="s">
        <v>1398</v>
      </c>
      <c r="B800" s="83"/>
      <c r="C800" s="83"/>
      <c r="D800" s="84"/>
      <c r="E800" s="107"/>
      <c r="F800" s="80" t="s">
        <v>9677</v>
      </c>
      <c r="G800" s="108"/>
      <c r="H800" s="81"/>
      <c r="I800" s="87"/>
      <c r="J800" s="109"/>
      <c r="K800" s="81" t="s">
        <v>31232</v>
      </c>
      <c r="L800" s="110"/>
      <c r="M800" s="92"/>
      <c r="N800" s="92"/>
      <c r="O800" s="93"/>
      <c r="P800" s="94"/>
      <c r="Q800" s="94"/>
      <c r="R800" s="79"/>
      <c r="S800" s="79"/>
      <c r="T800" s="79"/>
      <c r="U800" s="79"/>
      <c r="V800" s="52"/>
      <c r="W800" s="52"/>
      <c r="X800" s="52"/>
      <c r="Y800" s="52"/>
      <c r="Z800" s="51"/>
      <c r="AA800" s="88"/>
      <c r="AB800" s="88"/>
      <c r="AC800" s="89"/>
      <c r="AD800" s="72" t="s">
        <v>19909</v>
      </c>
      <c r="AE800" s="72">
        <v>441</v>
      </c>
      <c r="AF800" s="72">
        <v>87</v>
      </c>
      <c r="AG800" s="72">
        <v>283</v>
      </c>
      <c r="AH800" s="72">
        <v>49</v>
      </c>
      <c r="AI800" s="72"/>
      <c r="AJ800" s="72"/>
      <c r="AK800" s="72"/>
      <c r="AL800" s="72"/>
      <c r="AM800" s="72"/>
      <c r="AN800" s="74">
        <v>41381.501886574071</v>
      </c>
      <c r="AO800" s="76" t="s">
        <v>25937</v>
      </c>
      <c r="AP800" s="72" t="b">
        <v>1</v>
      </c>
      <c r="AQ800" s="72" t="b">
        <v>0</v>
      </c>
      <c r="AR800" s="72" t="b">
        <v>0</v>
      </c>
      <c r="AS800" s="72" t="s">
        <v>235</v>
      </c>
      <c r="AT800" s="72">
        <v>2</v>
      </c>
      <c r="AU800" s="76" t="s">
        <v>303</v>
      </c>
      <c r="AV800" s="72" t="b">
        <v>0</v>
      </c>
      <c r="AW800" s="72" t="s">
        <v>313</v>
      </c>
      <c r="AX800" s="76" t="s">
        <v>28966</v>
      </c>
      <c r="AY800" s="72" t="s">
        <v>66</v>
      </c>
    </row>
    <row r="801" spans="1:51" x14ac:dyDescent="0.35">
      <c r="A801" s="70" t="s">
        <v>1399</v>
      </c>
      <c r="B801" s="83"/>
      <c r="C801" s="83"/>
      <c r="D801" s="84"/>
      <c r="E801" s="107"/>
      <c r="F801" s="80" t="s">
        <v>27833</v>
      </c>
      <c r="G801" s="108"/>
      <c r="H801" s="81"/>
      <c r="I801" s="87"/>
      <c r="J801" s="109"/>
      <c r="K801" s="81" t="s">
        <v>31233</v>
      </c>
      <c r="L801" s="110"/>
      <c r="M801" s="92"/>
      <c r="N801" s="92"/>
      <c r="O801" s="93"/>
      <c r="P801" s="94"/>
      <c r="Q801" s="94"/>
      <c r="R801" s="79"/>
      <c r="S801" s="79"/>
      <c r="T801" s="79"/>
      <c r="U801" s="79"/>
      <c r="V801" s="52"/>
      <c r="W801" s="52"/>
      <c r="X801" s="52"/>
      <c r="Y801" s="52"/>
      <c r="Z801" s="51"/>
      <c r="AA801" s="88"/>
      <c r="AB801" s="88"/>
      <c r="AC801" s="89"/>
      <c r="AD801" s="72" t="s">
        <v>19910</v>
      </c>
      <c r="AE801" s="72">
        <v>4582</v>
      </c>
      <c r="AF801" s="72">
        <v>4838</v>
      </c>
      <c r="AG801" s="72">
        <v>6039</v>
      </c>
      <c r="AH801" s="72">
        <v>41202</v>
      </c>
      <c r="AI801" s="72">
        <v>-28800</v>
      </c>
      <c r="AJ801" s="72" t="s">
        <v>21949</v>
      </c>
      <c r="AK801" s="72" t="s">
        <v>23560</v>
      </c>
      <c r="AL801" s="72"/>
      <c r="AM801" s="72" t="s">
        <v>638</v>
      </c>
      <c r="AN801" s="74">
        <v>40239.721180555556</v>
      </c>
      <c r="AO801" s="76" t="s">
        <v>25938</v>
      </c>
      <c r="AP801" s="72" t="b">
        <v>0</v>
      </c>
      <c r="AQ801" s="72" t="b">
        <v>0</v>
      </c>
      <c r="AR801" s="72" t="b">
        <v>0</v>
      </c>
      <c r="AS801" s="72" t="s">
        <v>231</v>
      </c>
      <c r="AT801" s="72">
        <v>964</v>
      </c>
      <c r="AU801" s="76" t="s">
        <v>303</v>
      </c>
      <c r="AV801" s="72" t="b">
        <v>0</v>
      </c>
      <c r="AW801" s="72" t="s">
        <v>313</v>
      </c>
      <c r="AX801" s="76" t="s">
        <v>28967</v>
      </c>
      <c r="AY801" s="72" t="s">
        <v>66</v>
      </c>
    </row>
    <row r="802" spans="1:51" x14ac:dyDescent="0.35">
      <c r="A802" s="70" t="s">
        <v>1400</v>
      </c>
      <c r="B802" s="83"/>
      <c r="C802" s="83"/>
      <c r="D802" s="84"/>
      <c r="E802" s="107"/>
      <c r="F802" s="80" t="s">
        <v>9678</v>
      </c>
      <c r="G802" s="108"/>
      <c r="H802" s="81"/>
      <c r="I802" s="87"/>
      <c r="J802" s="109"/>
      <c r="K802" s="81" t="s">
        <v>31234</v>
      </c>
      <c r="L802" s="110"/>
      <c r="M802" s="92"/>
      <c r="N802" s="92"/>
      <c r="O802" s="93"/>
      <c r="P802" s="94"/>
      <c r="Q802" s="94"/>
      <c r="R802" s="79"/>
      <c r="S802" s="79"/>
      <c r="T802" s="79"/>
      <c r="U802" s="79"/>
      <c r="V802" s="52"/>
      <c r="W802" s="52"/>
      <c r="X802" s="52"/>
      <c r="Y802" s="52"/>
      <c r="Z802" s="51"/>
      <c r="AA802" s="88"/>
      <c r="AB802" s="88"/>
      <c r="AC802" s="89"/>
      <c r="AD802" s="72" t="s">
        <v>19911</v>
      </c>
      <c r="AE802" s="72">
        <v>10</v>
      </c>
      <c r="AF802" s="72">
        <v>132</v>
      </c>
      <c r="AG802" s="72">
        <v>60481</v>
      </c>
      <c r="AH802" s="72">
        <v>0</v>
      </c>
      <c r="AI802" s="72">
        <v>-14400</v>
      </c>
      <c r="AJ802" s="72" t="s">
        <v>21950</v>
      </c>
      <c r="AK802" s="72"/>
      <c r="AL802" s="76" t="s">
        <v>24617</v>
      </c>
      <c r="AM802" s="72" t="s">
        <v>341</v>
      </c>
      <c r="AN802" s="74">
        <v>41372.715231481481</v>
      </c>
      <c r="AO802" s="76" t="s">
        <v>25939</v>
      </c>
      <c r="AP802" s="72" t="b">
        <v>0</v>
      </c>
      <c r="AQ802" s="72" t="b">
        <v>0</v>
      </c>
      <c r="AR802" s="72" t="b">
        <v>0</v>
      </c>
      <c r="AS802" s="72" t="s">
        <v>300</v>
      </c>
      <c r="AT802" s="72">
        <v>9</v>
      </c>
      <c r="AU802" s="76" t="s">
        <v>27341</v>
      </c>
      <c r="AV802" s="72" t="b">
        <v>0</v>
      </c>
      <c r="AW802" s="72" t="s">
        <v>313</v>
      </c>
      <c r="AX802" s="76" t="s">
        <v>28968</v>
      </c>
      <c r="AY802" s="72" t="s">
        <v>66</v>
      </c>
    </row>
    <row r="803" spans="1:51" x14ac:dyDescent="0.35">
      <c r="A803" s="70" t="s">
        <v>1401</v>
      </c>
      <c r="B803" s="83"/>
      <c r="C803" s="83"/>
      <c r="D803" s="84"/>
      <c r="E803" s="107"/>
      <c r="F803" s="80" t="s">
        <v>27834</v>
      </c>
      <c r="G803" s="108"/>
      <c r="H803" s="81"/>
      <c r="I803" s="87"/>
      <c r="J803" s="109"/>
      <c r="K803" s="81" t="s">
        <v>31235</v>
      </c>
      <c r="L803" s="110"/>
      <c r="M803" s="92"/>
      <c r="N803" s="92"/>
      <c r="O803" s="93"/>
      <c r="P803" s="94"/>
      <c r="Q803" s="94"/>
      <c r="R803" s="79"/>
      <c r="S803" s="79"/>
      <c r="T803" s="79"/>
      <c r="U803" s="79"/>
      <c r="V803" s="52"/>
      <c r="W803" s="52"/>
      <c r="X803" s="52"/>
      <c r="Y803" s="52"/>
      <c r="Z803" s="51"/>
      <c r="AA803" s="88"/>
      <c r="AB803" s="88"/>
      <c r="AC803" s="89"/>
      <c r="AD803" s="72" t="s">
        <v>19912</v>
      </c>
      <c r="AE803" s="72">
        <v>47</v>
      </c>
      <c r="AF803" s="72">
        <v>158</v>
      </c>
      <c r="AG803" s="72">
        <v>21955</v>
      </c>
      <c r="AH803" s="72">
        <v>0</v>
      </c>
      <c r="AI803" s="72">
        <v>7200</v>
      </c>
      <c r="AJ803" s="72" t="s">
        <v>21951</v>
      </c>
      <c r="AK803" s="72" t="s">
        <v>23561</v>
      </c>
      <c r="AL803" s="76" t="s">
        <v>24618</v>
      </c>
      <c r="AM803" s="72" t="s">
        <v>25242</v>
      </c>
      <c r="AN803" s="74">
        <v>41479.613321759258</v>
      </c>
      <c r="AO803" s="76" t="s">
        <v>25940</v>
      </c>
      <c r="AP803" s="72" t="b">
        <v>1</v>
      </c>
      <c r="AQ803" s="72" t="b">
        <v>0</v>
      </c>
      <c r="AR803" s="72" t="b">
        <v>0</v>
      </c>
      <c r="AS803" s="72" t="s">
        <v>231</v>
      </c>
      <c r="AT803" s="72">
        <v>0</v>
      </c>
      <c r="AU803" s="76" t="s">
        <v>303</v>
      </c>
      <c r="AV803" s="72" t="b">
        <v>0</v>
      </c>
      <c r="AW803" s="72" t="s">
        <v>313</v>
      </c>
      <c r="AX803" s="76" t="s">
        <v>28969</v>
      </c>
      <c r="AY803" s="72" t="s">
        <v>66</v>
      </c>
    </row>
    <row r="804" spans="1:51" x14ac:dyDescent="0.35">
      <c r="A804" s="70" t="s">
        <v>1402</v>
      </c>
      <c r="B804" s="83"/>
      <c r="C804" s="83"/>
      <c r="D804" s="84"/>
      <c r="E804" s="107"/>
      <c r="F804" s="80" t="s">
        <v>27835</v>
      </c>
      <c r="G804" s="108"/>
      <c r="H804" s="81"/>
      <c r="I804" s="87"/>
      <c r="J804" s="109"/>
      <c r="K804" s="81" t="s">
        <v>31236</v>
      </c>
      <c r="L804" s="110"/>
      <c r="M804" s="92"/>
      <c r="N804" s="92"/>
      <c r="O804" s="93"/>
      <c r="P804" s="94"/>
      <c r="Q804" s="94"/>
      <c r="R804" s="79"/>
      <c r="S804" s="79"/>
      <c r="T804" s="79"/>
      <c r="U804" s="79"/>
      <c r="V804" s="52"/>
      <c r="W804" s="52"/>
      <c r="X804" s="52"/>
      <c r="Y804" s="52"/>
      <c r="Z804" s="51"/>
      <c r="AA804" s="88"/>
      <c r="AB804" s="88"/>
      <c r="AC804" s="89"/>
      <c r="AD804" s="72" t="s">
        <v>19913</v>
      </c>
      <c r="AE804" s="72">
        <v>1986</v>
      </c>
      <c r="AF804" s="72">
        <v>952</v>
      </c>
      <c r="AG804" s="72">
        <v>63528</v>
      </c>
      <c r="AH804" s="72">
        <v>110</v>
      </c>
      <c r="AI804" s="72">
        <v>-25200</v>
      </c>
      <c r="AJ804" s="72" t="s">
        <v>21952</v>
      </c>
      <c r="AK804" s="72" t="s">
        <v>23562</v>
      </c>
      <c r="AL804" s="76" t="s">
        <v>24619</v>
      </c>
      <c r="AM804" s="72" t="s">
        <v>282</v>
      </c>
      <c r="AN804" s="74">
        <v>41642.530810185184</v>
      </c>
      <c r="AO804" s="72"/>
      <c r="AP804" s="72" t="b">
        <v>0</v>
      </c>
      <c r="AQ804" s="72" t="b">
        <v>0</v>
      </c>
      <c r="AR804" s="72" t="b">
        <v>0</v>
      </c>
      <c r="AS804" s="72" t="s">
        <v>233</v>
      </c>
      <c r="AT804" s="72">
        <v>379</v>
      </c>
      <c r="AU804" s="76" t="s">
        <v>303</v>
      </c>
      <c r="AV804" s="72" t="b">
        <v>0</v>
      </c>
      <c r="AW804" s="72" t="s">
        <v>313</v>
      </c>
      <c r="AX804" s="76" t="s">
        <v>28970</v>
      </c>
      <c r="AY804" s="72" t="s">
        <v>66</v>
      </c>
    </row>
    <row r="805" spans="1:51" x14ac:dyDescent="0.35">
      <c r="A805" s="70" t="s">
        <v>1403</v>
      </c>
      <c r="B805" s="83"/>
      <c r="C805" s="83"/>
      <c r="D805" s="84"/>
      <c r="E805" s="107"/>
      <c r="F805" s="80" t="s">
        <v>9679</v>
      </c>
      <c r="G805" s="108"/>
      <c r="H805" s="81"/>
      <c r="I805" s="87"/>
      <c r="J805" s="109"/>
      <c r="K805" s="81" t="s">
        <v>31237</v>
      </c>
      <c r="L805" s="110"/>
      <c r="M805" s="92"/>
      <c r="N805" s="92"/>
      <c r="O805" s="93"/>
      <c r="P805" s="94"/>
      <c r="Q805" s="94"/>
      <c r="R805" s="79"/>
      <c r="S805" s="79"/>
      <c r="T805" s="79"/>
      <c r="U805" s="79"/>
      <c r="V805" s="52"/>
      <c r="W805" s="52"/>
      <c r="X805" s="52"/>
      <c r="Y805" s="52"/>
      <c r="Z805" s="51"/>
      <c r="AA805" s="88"/>
      <c r="AB805" s="88"/>
      <c r="AC805" s="89"/>
      <c r="AD805" s="72" t="s">
        <v>19914</v>
      </c>
      <c r="AE805" s="72">
        <v>5002</v>
      </c>
      <c r="AF805" s="72">
        <v>806</v>
      </c>
      <c r="AG805" s="72">
        <v>4793</v>
      </c>
      <c r="AH805" s="72">
        <v>45</v>
      </c>
      <c r="AI805" s="72"/>
      <c r="AJ805" s="72" t="s">
        <v>21953</v>
      </c>
      <c r="AK805" s="72" t="s">
        <v>23563</v>
      </c>
      <c r="AL805" s="76" t="s">
        <v>24620</v>
      </c>
      <c r="AM805" s="72"/>
      <c r="AN805" s="74">
        <v>42746.450231481482</v>
      </c>
      <c r="AO805" s="76" t="s">
        <v>25941</v>
      </c>
      <c r="AP805" s="72" t="b">
        <v>1</v>
      </c>
      <c r="AQ805" s="72" t="b">
        <v>0</v>
      </c>
      <c r="AR805" s="72" t="b">
        <v>0</v>
      </c>
      <c r="AS805" s="72" t="s">
        <v>233</v>
      </c>
      <c r="AT805" s="72">
        <v>78</v>
      </c>
      <c r="AU805" s="72"/>
      <c r="AV805" s="72" t="b">
        <v>0</v>
      </c>
      <c r="AW805" s="72" t="s">
        <v>313</v>
      </c>
      <c r="AX805" s="76" t="s">
        <v>28971</v>
      </c>
      <c r="AY805" s="72" t="s">
        <v>66</v>
      </c>
    </row>
    <row r="806" spans="1:51" x14ac:dyDescent="0.35">
      <c r="A806" s="70" t="s">
        <v>1404</v>
      </c>
      <c r="B806" s="83"/>
      <c r="C806" s="83"/>
      <c r="D806" s="84"/>
      <c r="E806" s="107"/>
      <c r="F806" s="80" t="s">
        <v>312</v>
      </c>
      <c r="G806" s="108"/>
      <c r="H806" s="81"/>
      <c r="I806" s="87"/>
      <c r="J806" s="109"/>
      <c r="K806" s="81" t="s">
        <v>31238</v>
      </c>
      <c r="L806" s="110"/>
      <c r="M806" s="92"/>
      <c r="N806" s="92"/>
      <c r="O806" s="93"/>
      <c r="P806" s="94"/>
      <c r="Q806" s="94"/>
      <c r="R806" s="79"/>
      <c r="S806" s="79"/>
      <c r="T806" s="79"/>
      <c r="U806" s="79"/>
      <c r="V806" s="52"/>
      <c r="W806" s="52"/>
      <c r="X806" s="52"/>
      <c r="Y806" s="52"/>
      <c r="Z806" s="51"/>
      <c r="AA806" s="88"/>
      <c r="AB806" s="88"/>
      <c r="AC806" s="89"/>
      <c r="AD806" s="72" t="s">
        <v>19915</v>
      </c>
      <c r="AE806" s="72">
        <v>26</v>
      </c>
      <c r="AF806" s="72">
        <v>4</v>
      </c>
      <c r="AG806" s="72">
        <v>824</v>
      </c>
      <c r="AH806" s="72">
        <v>0</v>
      </c>
      <c r="AI806" s="72"/>
      <c r="AJ806" s="72"/>
      <c r="AK806" s="72"/>
      <c r="AL806" s="72"/>
      <c r="AM806" s="72"/>
      <c r="AN806" s="74">
        <v>41936.30259259259</v>
      </c>
      <c r="AO806" s="72"/>
      <c r="AP806" s="72" t="b">
        <v>1</v>
      </c>
      <c r="AQ806" s="72" t="b">
        <v>1</v>
      </c>
      <c r="AR806" s="72" t="b">
        <v>0</v>
      </c>
      <c r="AS806" s="72" t="s">
        <v>233</v>
      </c>
      <c r="AT806" s="72">
        <v>18</v>
      </c>
      <c r="AU806" s="76" t="s">
        <v>303</v>
      </c>
      <c r="AV806" s="72" t="b">
        <v>0</v>
      </c>
      <c r="AW806" s="72" t="s">
        <v>313</v>
      </c>
      <c r="AX806" s="76" t="s">
        <v>28972</v>
      </c>
      <c r="AY806" s="72" t="s">
        <v>66</v>
      </c>
    </row>
    <row r="807" spans="1:51" x14ac:dyDescent="0.35">
      <c r="A807" s="70" t="s">
        <v>2827</v>
      </c>
      <c r="B807" s="83"/>
      <c r="C807" s="83"/>
      <c r="D807" s="84"/>
      <c r="E807" s="107"/>
      <c r="F807" s="80" t="s">
        <v>27836</v>
      </c>
      <c r="G807" s="108"/>
      <c r="H807" s="81"/>
      <c r="I807" s="87"/>
      <c r="J807" s="109"/>
      <c r="K807" s="81" t="s">
        <v>31239</v>
      </c>
      <c r="L807" s="110"/>
      <c r="M807" s="92"/>
      <c r="N807" s="92"/>
      <c r="O807" s="93"/>
      <c r="P807" s="94"/>
      <c r="Q807" s="94"/>
      <c r="R807" s="79"/>
      <c r="S807" s="79"/>
      <c r="T807" s="79"/>
      <c r="U807" s="79"/>
      <c r="V807" s="52"/>
      <c r="W807" s="52"/>
      <c r="X807" s="52"/>
      <c r="Y807" s="52"/>
      <c r="Z807" s="51"/>
      <c r="AA807" s="88"/>
      <c r="AB807" s="88"/>
      <c r="AC807" s="89"/>
      <c r="AD807" s="72" t="s">
        <v>19916</v>
      </c>
      <c r="AE807" s="72">
        <v>498</v>
      </c>
      <c r="AF807" s="72">
        <v>184</v>
      </c>
      <c r="AG807" s="72">
        <v>3969</v>
      </c>
      <c r="AH807" s="72">
        <v>914</v>
      </c>
      <c r="AI807" s="72">
        <v>7200</v>
      </c>
      <c r="AJ807" s="72" t="s">
        <v>21954</v>
      </c>
      <c r="AK807" s="72" t="s">
        <v>488</v>
      </c>
      <c r="AL807" s="72"/>
      <c r="AM807" s="72" t="s">
        <v>283</v>
      </c>
      <c r="AN807" s="74">
        <v>39498.429583333331</v>
      </c>
      <c r="AO807" s="72"/>
      <c r="AP807" s="72" t="b">
        <v>0</v>
      </c>
      <c r="AQ807" s="72" t="b">
        <v>0</v>
      </c>
      <c r="AR807" s="72" t="b">
        <v>1</v>
      </c>
      <c r="AS807" s="72" t="s">
        <v>233</v>
      </c>
      <c r="AT807" s="72">
        <v>10</v>
      </c>
      <c r="AU807" s="76" t="s">
        <v>307</v>
      </c>
      <c r="AV807" s="72" t="b">
        <v>0</v>
      </c>
      <c r="AW807" s="72" t="s">
        <v>313</v>
      </c>
      <c r="AX807" s="76" t="s">
        <v>28973</v>
      </c>
      <c r="AY807" s="72" t="s">
        <v>65</v>
      </c>
    </row>
    <row r="808" spans="1:51" x14ac:dyDescent="0.35">
      <c r="A808" s="70" t="s">
        <v>1405</v>
      </c>
      <c r="B808" s="83"/>
      <c r="C808" s="83"/>
      <c r="D808" s="84"/>
      <c r="E808" s="107"/>
      <c r="F808" s="80" t="s">
        <v>9680</v>
      </c>
      <c r="G808" s="108"/>
      <c r="H808" s="81"/>
      <c r="I808" s="87"/>
      <c r="J808" s="109"/>
      <c r="K808" s="81" t="s">
        <v>31240</v>
      </c>
      <c r="L808" s="110"/>
      <c r="M808" s="92"/>
      <c r="N808" s="92"/>
      <c r="O808" s="93"/>
      <c r="P808" s="94"/>
      <c r="Q808" s="94"/>
      <c r="R808" s="79"/>
      <c r="S808" s="79"/>
      <c r="T808" s="79"/>
      <c r="U808" s="79"/>
      <c r="V808" s="52"/>
      <c r="W808" s="52"/>
      <c r="X808" s="52"/>
      <c r="Y808" s="52"/>
      <c r="Z808" s="51"/>
      <c r="AA808" s="88"/>
      <c r="AB808" s="88"/>
      <c r="AC808" s="89"/>
      <c r="AD808" s="72" t="s">
        <v>19917</v>
      </c>
      <c r="AE808" s="72">
        <v>192</v>
      </c>
      <c r="AF808" s="72">
        <v>319</v>
      </c>
      <c r="AG808" s="72">
        <v>12644</v>
      </c>
      <c r="AH808" s="72">
        <v>3076</v>
      </c>
      <c r="AI808" s="72">
        <v>10800</v>
      </c>
      <c r="AJ808" s="72" t="s">
        <v>21955</v>
      </c>
      <c r="AK808" s="72" t="s">
        <v>23564</v>
      </c>
      <c r="AL808" s="72"/>
      <c r="AM808" s="72" t="s">
        <v>285</v>
      </c>
      <c r="AN808" s="74">
        <v>41344.805995370371</v>
      </c>
      <c r="AO808" s="76" t="s">
        <v>25942</v>
      </c>
      <c r="AP808" s="72" t="b">
        <v>0</v>
      </c>
      <c r="AQ808" s="72" t="b">
        <v>0</v>
      </c>
      <c r="AR808" s="72" t="b">
        <v>1</v>
      </c>
      <c r="AS808" s="72" t="s">
        <v>235</v>
      </c>
      <c r="AT808" s="72">
        <v>2</v>
      </c>
      <c r="AU808" s="76" t="s">
        <v>27342</v>
      </c>
      <c r="AV808" s="72" t="b">
        <v>0</v>
      </c>
      <c r="AW808" s="72" t="s">
        <v>313</v>
      </c>
      <c r="AX808" s="76" t="s">
        <v>28974</v>
      </c>
      <c r="AY808" s="72" t="s">
        <v>66</v>
      </c>
    </row>
    <row r="809" spans="1:51" x14ac:dyDescent="0.35">
      <c r="A809" s="70" t="s">
        <v>1406</v>
      </c>
      <c r="B809" s="83"/>
      <c r="C809" s="83"/>
      <c r="D809" s="84"/>
      <c r="E809" s="107"/>
      <c r="F809" s="80" t="s">
        <v>9681</v>
      </c>
      <c r="G809" s="108"/>
      <c r="H809" s="81"/>
      <c r="I809" s="87"/>
      <c r="J809" s="109"/>
      <c r="K809" s="81" t="s">
        <v>31241</v>
      </c>
      <c r="L809" s="110"/>
      <c r="M809" s="92"/>
      <c r="N809" s="92"/>
      <c r="O809" s="93"/>
      <c r="P809" s="94"/>
      <c r="Q809" s="94"/>
      <c r="R809" s="79"/>
      <c r="S809" s="79"/>
      <c r="T809" s="79"/>
      <c r="U809" s="79"/>
      <c r="V809" s="52"/>
      <c r="W809" s="52"/>
      <c r="X809" s="52"/>
      <c r="Y809" s="52"/>
      <c r="Z809" s="51"/>
      <c r="AA809" s="88"/>
      <c r="AB809" s="88"/>
      <c r="AC809" s="89"/>
      <c r="AD809" s="72" t="s">
        <v>19918</v>
      </c>
      <c r="AE809" s="72">
        <v>6198</v>
      </c>
      <c r="AF809" s="72">
        <v>5874</v>
      </c>
      <c r="AG809" s="72">
        <v>22415</v>
      </c>
      <c r="AH809" s="72">
        <v>166</v>
      </c>
      <c r="AI809" s="72">
        <v>-10800</v>
      </c>
      <c r="AJ809" s="72" t="s">
        <v>21956</v>
      </c>
      <c r="AK809" s="72" t="s">
        <v>332</v>
      </c>
      <c r="AL809" s="72"/>
      <c r="AM809" s="72" t="s">
        <v>339</v>
      </c>
      <c r="AN809" s="74">
        <v>42080.713969907411</v>
      </c>
      <c r="AO809" s="76" t="s">
        <v>25943</v>
      </c>
      <c r="AP809" s="72" t="b">
        <v>0</v>
      </c>
      <c r="AQ809" s="72" t="b">
        <v>0</v>
      </c>
      <c r="AR809" s="72" t="b">
        <v>0</v>
      </c>
      <c r="AS809" s="72" t="s">
        <v>236</v>
      </c>
      <c r="AT809" s="72">
        <v>38</v>
      </c>
      <c r="AU809" s="76" t="s">
        <v>527</v>
      </c>
      <c r="AV809" s="72" t="b">
        <v>0</v>
      </c>
      <c r="AW809" s="72" t="s">
        <v>313</v>
      </c>
      <c r="AX809" s="76" t="s">
        <v>28975</v>
      </c>
      <c r="AY809" s="72" t="s">
        <v>66</v>
      </c>
    </row>
    <row r="810" spans="1:51" x14ac:dyDescent="0.35">
      <c r="A810" s="70" t="s">
        <v>1407</v>
      </c>
      <c r="B810" s="83"/>
      <c r="C810" s="83"/>
      <c r="D810" s="84"/>
      <c r="E810" s="107"/>
      <c r="F810" s="80" t="s">
        <v>9682</v>
      </c>
      <c r="G810" s="108"/>
      <c r="H810" s="81"/>
      <c r="I810" s="87"/>
      <c r="J810" s="109"/>
      <c r="K810" s="81" t="s">
        <v>31242</v>
      </c>
      <c r="L810" s="110"/>
      <c r="M810" s="92"/>
      <c r="N810" s="92"/>
      <c r="O810" s="93"/>
      <c r="P810" s="94"/>
      <c r="Q810" s="94"/>
      <c r="R810" s="79"/>
      <c r="S810" s="79"/>
      <c r="T810" s="79"/>
      <c r="U810" s="79"/>
      <c r="V810" s="52"/>
      <c r="W810" s="52"/>
      <c r="X810" s="52"/>
      <c r="Y810" s="52"/>
      <c r="Z810" s="51"/>
      <c r="AA810" s="88"/>
      <c r="AB810" s="88"/>
      <c r="AC810" s="89"/>
      <c r="AD810" s="72" t="s">
        <v>19919</v>
      </c>
      <c r="AE810" s="72">
        <v>1274</v>
      </c>
      <c r="AF810" s="72">
        <v>217</v>
      </c>
      <c r="AG810" s="72">
        <v>12472</v>
      </c>
      <c r="AH810" s="72">
        <v>7312</v>
      </c>
      <c r="AI810" s="72"/>
      <c r="AJ810" s="72"/>
      <c r="AK810" s="72"/>
      <c r="AL810" s="72"/>
      <c r="AM810" s="72"/>
      <c r="AN810" s="74">
        <v>40939.801041666666</v>
      </c>
      <c r="AO810" s="72"/>
      <c r="AP810" s="72" t="b">
        <v>0</v>
      </c>
      <c r="AQ810" s="72" t="b">
        <v>0</v>
      </c>
      <c r="AR810" s="72" t="b">
        <v>1</v>
      </c>
      <c r="AS810" s="72" t="s">
        <v>422</v>
      </c>
      <c r="AT810" s="72">
        <v>31</v>
      </c>
      <c r="AU810" s="76" t="s">
        <v>309</v>
      </c>
      <c r="AV810" s="72" t="b">
        <v>0</v>
      </c>
      <c r="AW810" s="72" t="s">
        <v>313</v>
      </c>
      <c r="AX810" s="76" t="s">
        <v>28976</v>
      </c>
      <c r="AY810" s="72" t="s">
        <v>66</v>
      </c>
    </row>
    <row r="811" spans="1:51" x14ac:dyDescent="0.35">
      <c r="A811" s="70" t="s">
        <v>1408</v>
      </c>
      <c r="B811" s="83"/>
      <c r="C811" s="83"/>
      <c r="D811" s="84"/>
      <c r="E811" s="107"/>
      <c r="F811" s="80" t="s">
        <v>9683</v>
      </c>
      <c r="G811" s="108"/>
      <c r="H811" s="81"/>
      <c r="I811" s="87"/>
      <c r="J811" s="109"/>
      <c r="K811" s="81" t="s">
        <v>31243</v>
      </c>
      <c r="L811" s="110"/>
      <c r="M811" s="92"/>
      <c r="N811" s="92"/>
      <c r="O811" s="93"/>
      <c r="P811" s="94"/>
      <c r="Q811" s="94"/>
      <c r="R811" s="79"/>
      <c r="S811" s="79"/>
      <c r="T811" s="79"/>
      <c r="U811" s="79"/>
      <c r="V811" s="52"/>
      <c r="W811" s="52"/>
      <c r="X811" s="52"/>
      <c r="Y811" s="52"/>
      <c r="Z811" s="51"/>
      <c r="AA811" s="88"/>
      <c r="AB811" s="88"/>
      <c r="AC811" s="89"/>
      <c r="AD811" s="72" t="s">
        <v>1408</v>
      </c>
      <c r="AE811" s="72">
        <v>688</v>
      </c>
      <c r="AF811" s="72">
        <v>3920</v>
      </c>
      <c r="AG811" s="72">
        <v>198416</v>
      </c>
      <c r="AH811" s="72">
        <v>277</v>
      </c>
      <c r="AI811" s="72">
        <v>0</v>
      </c>
      <c r="AJ811" s="72" t="s">
        <v>21957</v>
      </c>
      <c r="AK811" s="72" t="s">
        <v>23565</v>
      </c>
      <c r="AL811" s="76" t="s">
        <v>24621</v>
      </c>
      <c r="AM811" s="72" t="s">
        <v>25256</v>
      </c>
      <c r="AN811" s="74">
        <v>40201.015034722222</v>
      </c>
      <c r="AO811" s="76" t="s">
        <v>25944</v>
      </c>
      <c r="AP811" s="72" t="b">
        <v>0</v>
      </c>
      <c r="AQ811" s="72" t="b">
        <v>0</v>
      </c>
      <c r="AR811" s="72" t="b">
        <v>0</v>
      </c>
      <c r="AS811" s="72" t="s">
        <v>236</v>
      </c>
      <c r="AT811" s="72">
        <v>104</v>
      </c>
      <c r="AU811" s="76" t="s">
        <v>307</v>
      </c>
      <c r="AV811" s="72" t="b">
        <v>0</v>
      </c>
      <c r="AW811" s="72" t="s">
        <v>313</v>
      </c>
      <c r="AX811" s="76" t="s">
        <v>28977</v>
      </c>
      <c r="AY811" s="72" t="s">
        <v>66</v>
      </c>
    </row>
    <row r="812" spans="1:51" x14ac:dyDescent="0.35">
      <c r="A812" s="70" t="s">
        <v>1409</v>
      </c>
      <c r="B812" s="83"/>
      <c r="C812" s="83"/>
      <c r="D812" s="84"/>
      <c r="E812" s="107"/>
      <c r="F812" s="80" t="s">
        <v>27837</v>
      </c>
      <c r="G812" s="108"/>
      <c r="H812" s="81"/>
      <c r="I812" s="87"/>
      <c r="J812" s="109"/>
      <c r="K812" s="81" t="s">
        <v>31244</v>
      </c>
      <c r="L812" s="110"/>
      <c r="M812" s="92"/>
      <c r="N812" s="92"/>
      <c r="O812" s="93"/>
      <c r="P812" s="94"/>
      <c r="Q812" s="94"/>
      <c r="R812" s="79"/>
      <c r="S812" s="79"/>
      <c r="T812" s="79"/>
      <c r="U812" s="79"/>
      <c r="V812" s="52"/>
      <c r="W812" s="52"/>
      <c r="X812" s="52"/>
      <c r="Y812" s="52"/>
      <c r="Z812" s="51"/>
      <c r="AA812" s="88"/>
      <c r="AB812" s="88"/>
      <c r="AC812" s="89"/>
      <c r="AD812" s="72" t="s">
        <v>19920</v>
      </c>
      <c r="AE812" s="72">
        <v>164</v>
      </c>
      <c r="AF812" s="72">
        <v>343</v>
      </c>
      <c r="AG812" s="72">
        <v>902</v>
      </c>
      <c r="AH812" s="72">
        <v>67</v>
      </c>
      <c r="AI812" s="72"/>
      <c r="AJ812" s="72" t="s">
        <v>21958</v>
      </c>
      <c r="AK812" s="72" t="s">
        <v>23566</v>
      </c>
      <c r="AL812" s="72"/>
      <c r="AM812" s="72"/>
      <c r="AN812" s="74">
        <v>42505.971134259256</v>
      </c>
      <c r="AO812" s="76" t="s">
        <v>25945</v>
      </c>
      <c r="AP812" s="72" t="b">
        <v>1</v>
      </c>
      <c r="AQ812" s="72" t="b">
        <v>0</v>
      </c>
      <c r="AR812" s="72" t="b">
        <v>0</v>
      </c>
      <c r="AS812" s="72" t="s">
        <v>231</v>
      </c>
      <c r="AT812" s="72">
        <v>3</v>
      </c>
      <c r="AU812" s="72"/>
      <c r="AV812" s="72" t="b">
        <v>0</v>
      </c>
      <c r="AW812" s="72" t="s">
        <v>313</v>
      </c>
      <c r="AX812" s="76" t="s">
        <v>28978</v>
      </c>
      <c r="AY812" s="72" t="s">
        <v>66</v>
      </c>
    </row>
    <row r="813" spans="1:51" x14ac:dyDescent="0.35">
      <c r="A813" s="70" t="s">
        <v>1410</v>
      </c>
      <c r="B813" s="83"/>
      <c r="C813" s="83"/>
      <c r="D813" s="84"/>
      <c r="E813" s="107"/>
      <c r="F813" s="80" t="s">
        <v>9684</v>
      </c>
      <c r="G813" s="108"/>
      <c r="H813" s="81"/>
      <c r="I813" s="87"/>
      <c r="J813" s="109"/>
      <c r="K813" s="81" t="s">
        <v>31245</v>
      </c>
      <c r="L813" s="110"/>
      <c r="M813" s="92"/>
      <c r="N813" s="92"/>
      <c r="O813" s="93"/>
      <c r="P813" s="94"/>
      <c r="Q813" s="94"/>
      <c r="R813" s="79"/>
      <c r="S813" s="79"/>
      <c r="T813" s="79"/>
      <c r="U813" s="79"/>
      <c r="V813" s="52"/>
      <c r="W813" s="52"/>
      <c r="X813" s="52"/>
      <c r="Y813" s="52"/>
      <c r="Z813" s="51"/>
      <c r="AA813" s="88"/>
      <c r="AB813" s="88"/>
      <c r="AC813" s="89"/>
      <c r="AD813" s="72" t="s">
        <v>19921</v>
      </c>
      <c r="AE813" s="72">
        <v>19</v>
      </c>
      <c r="AF813" s="72">
        <v>12</v>
      </c>
      <c r="AG813" s="72">
        <v>335</v>
      </c>
      <c r="AH813" s="72">
        <v>15</v>
      </c>
      <c r="AI813" s="72">
        <v>7200</v>
      </c>
      <c r="AJ813" s="72" t="s">
        <v>21959</v>
      </c>
      <c r="AK813" s="72"/>
      <c r="AL813" s="76" t="s">
        <v>24622</v>
      </c>
      <c r="AM813" s="72" t="s">
        <v>284</v>
      </c>
      <c r="AN813" s="74">
        <v>42449.836458333331</v>
      </c>
      <c r="AO813" s="76" t="s">
        <v>25946</v>
      </c>
      <c r="AP813" s="72" t="b">
        <v>0</v>
      </c>
      <c r="AQ813" s="72" t="b">
        <v>0</v>
      </c>
      <c r="AR813" s="72" t="b">
        <v>0</v>
      </c>
      <c r="AS813" s="72" t="s">
        <v>235</v>
      </c>
      <c r="AT813" s="72">
        <v>2</v>
      </c>
      <c r="AU813" s="76" t="s">
        <v>303</v>
      </c>
      <c r="AV813" s="72" t="b">
        <v>0</v>
      </c>
      <c r="AW813" s="72" t="s">
        <v>313</v>
      </c>
      <c r="AX813" s="76" t="s">
        <v>28979</v>
      </c>
      <c r="AY813" s="72" t="s">
        <v>66</v>
      </c>
    </row>
    <row r="814" spans="1:51" x14ac:dyDescent="0.35">
      <c r="A814" s="70" t="s">
        <v>1411</v>
      </c>
      <c r="B814" s="83"/>
      <c r="C814" s="83"/>
      <c r="D814" s="84"/>
      <c r="E814" s="107"/>
      <c r="F814" s="80" t="s">
        <v>9685</v>
      </c>
      <c r="G814" s="108"/>
      <c r="H814" s="81"/>
      <c r="I814" s="87"/>
      <c r="J814" s="109"/>
      <c r="K814" s="81" t="s">
        <v>31246</v>
      </c>
      <c r="L814" s="110"/>
      <c r="M814" s="92"/>
      <c r="N814" s="92"/>
      <c r="O814" s="93"/>
      <c r="P814" s="94"/>
      <c r="Q814" s="94"/>
      <c r="R814" s="79"/>
      <c r="S814" s="79"/>
      <c r="T814" s="79"/>
      <c r="U814" s="79"/>
      <c r="V814" s="52"/>
      <c r="W814" s="52"/>
      <c r="X814" s="52"/>
      <c r="Y814" s="52"/>
      <c r="Z814" s="51"/>
      <c r="AA814" s="88"/>
      <c r="AB814" s="88"/>
      <c r="AC814" s="89"/>
      <c r="AD814" s="72" t="s">
        <v>19922</v>
      </c>
      <c r="AE814" s="72">
        <v>44</v>
      </c>
      <c r="AF814" s="72">
        <v>1</v>
      </c>
      <c r="AG814" s="72">
        <v>10</v>
      </c>
      <c r="AH814" s="72">
        <v>10</v>
      </c>
      <c r="AI814" s="72"/>
      <c r="AJ814" s="72"/>
      <c r="AK814" s="72"/>
      <c r="AL814" s="72"/>
      <c r="AM814" s="72"/>
      <c r="AN814" s="74">
        <v>42563.769502314812</v>
      </c>
      <c r="AO814" s="72"/>
      <c r="AP814" s="72" t="b">
        <v>1</v>
      </c>
      <c r="AQ814" s="72" t="b">
        <v>0</v>
      </c>
      <c r="AR814" s="72" t="b">
        <v>0</v>
      </c>
      <c r="AS814" s="72" t="s">
        <v>235</v>
      </c>
      <c r="AT814" s="72">
        <v>0</v>
      </c>
      <c r="AU814" s="72"/>
      <c r="AV814" s="72" t="b">
        <v>0</v>
      </c>
      <c r="AW814" s="72" t="s">
        <v>313</v>
      </c>
      <c r="AX814" s="76" t="s">
        <v>28980</v>
      </c>
      <c r="AY814" s="72" t="s">
        <v>66</v>
      </c>
    </row>
    <row r="815" spans="1:51" x14ac:dyDescent="0.35">
      <c r="A815" s="70" t="s">
        <v>1412</v>
      </c>
      <c r="B815" s="83"/>
      <c r="C815" s="83"/>
      <c r="D815" s="84"/>
      <c r="E815" s="107"/>
      <c r="F815" s="80" t="s">
        <v>9686</v>
      </c>
      <c r="G815" s="108"/>
      <c r="H815" s="81"/>
      <c r="I815" s="87"/>
      <c r="J815" s="109"/>
      <c r="K815" s="81" t="s">
        <v>31247</v>
      </c>
      <c r="L815" s="110"/>
      <c r="M815" s="92"/>
      <c r="N815" s="92"/>
      <c r="O815" s="93"/>
      <c r="P815" s="94"/>
      <c r="Q815" s="94"/>
      <c r="R815" s="79"/>
      <c r="S815" s="79"/>
      <c r="T815" s="79"/>
      <c r="U815" s="79"/>
      <c r="V815" s="52"/>
      <c r="W815" s="52"/>
      <c r="X815" s="52"/>
      <c r="Y815" s="52"/>
      <c r="Z815" s="51"/>
      <c r="AA815" s="88"/>
      <c r="AB815" s="88"/>
      <c r="AC815" s="89"/>
      <c r="AD815" s="72" t="s">
        <v>19923</v>
      </c>
      <c r="AE815" s="72">
        <v>5059</v>
      </c>
      <c r="AF815" s="72">
        <v>16474</v>
      </c>
      <c r="AG815" s="72">
        <v>1608727</v>
      </c>
      <c r="AH815" s="72">
        <v>47572</v>
      </c>
      <c r="AI815" s="72">
        <v>25200</v>
      </c>
      <c r="AJ815" s="72" t="s">
        <v>21960</v>
      </c>
      <c r="AK815" s="72" t="s">
        <v>23567</v>
      </c>
      <c r="AL815" s="76" t="s">
        <v>24623</v>
      </c>
      <c r="AM815" s="72" t="s">
        <v>467</v>
      </c>
      <c r="AN815" s="74">
        <v>40116.193761574075</v>
      </c>
      <c r="AO815" s="76" t="s">
        <v>25947</v>
      </c>
      <c r="AP815" s="72" t="b">
        <v>0</v>
      </c>
      <c r="AQ815" s="72" t="b">
        <v>0</v>
      </c>
      <c r="AR815" s="72" t="b">
        <v>1</v>
      </c>
      <c r="AS815" s="72" t="s">
        <v>357</v>
      </c>
      <c r="AT815" s="72">
        <v>737</v>
      </c>
      <c r="AU815" s="76" t="s">
        <v>27343</v>
      </c>
      <c r="AV815" s="72" t="b">
        <v>0</v>
      </c>
      <c r="AW815" s="72" t="s">
        <v>313</v>
      </c>
      <c r="AX815" s="76" t="s">
        <v>28981</v>
      </c>
      <c r="AY815" s="72" t="s">
        <v>66</v>
      </c>
    </row>
    <row r="816" spans="1:51" x14ac:dyDescent="0.35">
      <c r="A816" s="70" t="s">
        <v>1413</v>
      </c>
      <c r="B816" s="83"/>
      <c r="C816" s="83"/>
      <c r="D816" s="84"/>
      <c r="E816" s="107"/>
      <c r="F816" s="80" t="s">
        <v>9687</v>
      </c>
      <c r="G816" s="108"/>
      <c r="H816" s="81"/>
      <c r="I816" s="87"/>
      <c r="J816" s="109"/>
      <c r="K816" s="81" t="s">
        <v>31248</v>
      </c>
      <c r="L816" s="110"/>
      <c r="M816" s="92"/>
      <c r="N816" s="92"/>
      <c r="O816" s="93"/>
      <c r="P816" s="94"/>
      <c r="Q816" s="94"/>
      <c r="R816" s="79"/>
      <c r="S816" s="79"/>
      <c r="T816" s="79"/>
      <c r="U816" s="79"/>
      <c r="V816" s="52"/>
      <c r="W816" s="52"/>
      <c r="X816" s="52"/>
      <c r="Y816" s="52"/>
      <c r="Z816" s="51"/>
      <c r="AA816" s="88"/>
      <c r="AB816" s="88"/>
      <c r="AC816" s="89"/>
      <c r="AD816" s="72" t="s">
        <v>19924</v>
      </c>
      <c r="AE816" s="72">
        <v>2267</v>
      </c>
      <c r="AF816" s="72">
        <v>64</v>
      </c>
      <c r="AG816" s="72">
        <v>664</v>
      </c>
      <c r="AH816" s="72">
        <v>542</v>
      </c>
      <c r="AI816" s="72"/>
      <c r="AJ816" s="72" t="s">
        <v>21961</v>
      </c>
      <c r="AK816" s="72" t="s">
        <v>364</v>
      </c>
      <c r="AL816" s="76" t="s">
        <v>24624</v>
      </c>
      <c r="AM816" s="72"/>
      <c r="AN816" s="74">
        <v>40878.014837962961</v>
      </c>
      <c r="AO816" s="76" t="s">
        <v>25948</v>
      </c>
      <c r="AP816" s="72" t="b">
        <v>0</v>
      </c>
      <c r="AQ816" s="72" t="b">
        <v>0</v>
      </c>
      <c r="AR816" s="72" t="b">
        <v>0</v>
      </c>
      <c r="AS816" s="72" t="s">
        <v>231</v>
      </c>
      <c r="AT816" s="72">
        <v>5</v>
      </c>
      <c r="AU816" s="76" t="s">
        <v>27186</v>
      </c>
      <c r="AV816" s="72" t="b">
        <v>0</v>
      </c>
      <c r="AW816" s="72" t="s">
        <v>313</v>
      </c>
      <c r="AX816" s="76" t="s">
        <v>28982</v>
      </c>
      <c r="AY816" s="72" t="s">
        <v>66</v>
      </c>
    </row>
    <row r="817" spans="1:51" x14ac:dyDescent="0.35">
      <c r="A817" s="70" t="s">
        <v>1414</v>
      </c>
      <c r="B817" s="83"/>
      <c r="C817" s="83"/>
      <c r="D817" s="84"/>
      <c r="E817" s="107"/>
      <c r="F817" s="80" t="s">
        <v>9688</v>
      </c>
      <c r="G817" s="108"/>
      <c r="H817" s="81"/>
      <c r="I817" s="87"/>
      <c r="J817" s="109"/>
      <c r="K817" s="81" t="s">
        <v>31249</v>
      </c>
      <c r="L817" s="110"/>
      <c r="M817" s="92"/>
      <c r="N817" s="92"/>
      <c r="O817" s="93"/>
      <c r="P817" s="94"/>
      <c r="Q817" s="94"/>
      <c r="R817" s="79"/>
      <c r="S817" s="79"/>
      <c r="T817" s="79"/>
      <c r="U817" s="79"/>
      <c r="V817" s="52"/>
      <c r="W817" s="52"/>
      <c r="X817" s="52"/>
      <c r="Y817" s="52"/>
      <c r="Z817" s="51"/>
      <c r="AA817" s="88"/>
      <c r="AB817" s="88"/>
      <c r="AC817" s="89"/>
      <c r="AD817" s="72" t="s">
        <v>19925</v>
      </c>
      <c r="AE817" s="72">
        <v>2287</v>
      </c>
      <c r="AF817" s="72">
        <v>41</v>
      </c>
      <c r="AG817" s="72">
        <v>655</v>
      </c>
      <c r="AH817" s="72">
        <v>524</v>
      </c>
      <c r="AI817" s="72"/>
      <c r="AJ817" s="72" t="s">
        <v>21962</v>
      </c>
      <c r="AK817" s="72" t="s">
        <v>23324</v>
      </c>
      <c r="AL817" s="76" t="s">
        <v>24625</v>
      </c>
      <c r="AM817" s="72"/>
      <c r="AN817" s="74">
        <v>40934.0784375</v>
      </c>
      <c r="AO817" s="76" t="s">
        <v>25949</v>
      </c>
      <c r="AP817" s="72" t="b">
        <v>0</v>
      </c>
      <c r="AQ817" s="72" t="b">
        <v>0</v>
      </c>
      <c r="AR817" s="72" t="b">
        <v>0</v>
      </c>
      <c r="AS817" s="72" t="s">
        <v>231</v>
      </c>
      <c r="AT817" s="72">
        <v>8</v>
      </c>
      <c r="AU817" s="76" t="s">
        <v>520</v>
      </c>
      <c r="AV817" s="72" t="b">
        <v>0</v>
      </c>
      <c r="AW817" s="72" t="s">
        <v>313</v>
      </c>
      <c r="AX817" s="76" t="s">
        <v>28983</v>
      </c>
      <c r="AY817" s="72" t="s">
        <v>66</v>
      </c>
    </row>
    <row r="818" spans="1:51" x14ac:dyDescent="0.35">
      <c r="A818" s="70" t="s">
        <v>1415</v>
      </c>
      <c r="B818" s="83"/>
      <c r="C818" s="83"/>
      <c r="D818" s="84"/>
      <c r="E818" s="107"/>
      <c r="F818" s="80" t="s">
        <v>9689</v>
      </c>
      <c r="G818" s="108"/>
      <c r="H818" s="81"/>
      <c r="I818" s="87"/>
      <c r="J818" s="109"/>
      <c r="K818" s="81" t="s">
        <v>31250</v>
      </c>
      <c r="L818" s="110"/>
      <c r="M818" s="92"/>
      <c r="N818" s="92"/>
      <c r="O818" s="93"/>
      <c r="P818" s="94"/>
      <c r="Q818" s="94"/>
      <c r="R818" s="79"/>
      <c r="S818" s="79"/>
      <c r="T818" s="79"/>
      <c r="U818" s="79"/>
      <c r="V818" s="52"/>
      <c r="W818" s="52"/>
      <c r="X818" s="52"/>
      <c r="Y818" s="52"/>
      <c r="Z818" s="51"/>
      <c r="AA818" s="88"/>
      <c r="AB818" s="88"/>
      <c r="AC818" s="89"/>
      <c r="AD818" s="72" t="s">
        <v>19926</v>
      </c>
      <c r="AE818" s="72">
        <v>1331</v>
      </c>
      <c r="AF818" s="72">
        <v>31</v>
      </c>
      <c r="AG818" s="72">
        <v>686</v>
      </c>
      <c r="AH818" s="72">
        <v>556</v>
      </c>
      <c r="AI818" s="72"/>
      <c r="AJ818" s="72" t="s">
        <v>21963</v>
      </c>
      <c r="AK818" s="72" t="s">
        <v>23568</v>
      </c>
      <c r="AL818" s="72"/>
      <c r="AM818" s="72"/>
      <c r="AN818" s="74">
        <v>41741.707083333335</v>
      </c>
      <c r="AO818" s="76" t="s">
        <v>25950</v>
      </c>
      <c r="AP818" s="72" t="b">
        <v>0</v>
      </c>
      <c r="AQ818" s="72" t="b">
        <v>0</v>
      </c>
      <c r="AR818" s="72" t="b">
        <v>0</v>
      </c>
      <c r="AS818" s="72" t="s">
        <v>231</v>
      </c>
      <c r="AT818" s="72">
        <v>6</v>
      </c>
      <c r="AU818" s="76" t="s">
        <v>607</v>
      </c>
      <c r="AV818" s="72" t="b">
        <v>0</v>
      </c>
      <c r="AW818" s="72" t="s">
        <v>313</v>
      </c>
      <c r="AX818" s="76" t="s">
        <v>28984</v>
      </c>
      <c r="AY818" s="72" t="s">
        <v>66</v>
      </c>
    </row>
    <row r="819" spans="1:51" x14ac:dyDescent="0.35">
      <c r="A819" s="70" t="s">
        <v>1416</v>
      </c>
      <c r="B819" s="83"/>
      <c r="C819" s="83"/>
      <c r="D819" s="84"/>
      <c r="E819" s="107"/>
      <c r="F819" s="80" t="s">
        <v>9690</v>
      </c>
      <c r="G819" s="108"/>
      <c r="H819" s="81"/>
      <c r="I819" s="87"/>
      <c r="J819" s="109"/>
      <c r="K819" s="81" t="s">
        <v>31251</v>
      </c>
      <c r="L819" s="110"/>
      <c r="M819" s="92"/>
      <c r="N819" s="92"/>
      <c r="O819" s="93"/>
      <c r="P819" s="94"/>
      <c r="Q819" s="94"/>
      <c r="R819" s="79"/>
      <c r="S819" s="79"/>
      <c r="T819" s="79"/>
      <c r="U819" s="79"/>
      <c r="V819" s="52"/>
      <c r="W819" s="52"/>
      <c r="X819" s="52"/>
      <c r="Y819" s="52"/>
      <c r="Z819" s="51"/>
      <c r="AA819" s="88"/>
      <c r="AB819" s="88"/>
      <c r="AC819" s="89"/>
      <c r="AD819" s="72" t="s">
        <v>19927</v>
      </c>
      <c r="AE819" s="72">
        <v>1598</v>
      </c>
      <c r="AF819" s="72">
        <v>49</v>
      </c>
      <c r="AG819" s="72">
        <v>851</v>
      </c>
      <c r="AH819" s="72">
        <v>719</v>
      </c>
      <c r="AI819" s="72">
        <v>-25200</v>
      </c>
      <c r="AJ819" s="72" t="s">
        <v>21964</v>
      </c>
      <c r="AK819" s="72" t="s">
        <v>23569</v>
      </c>
      <c r="AL819" s="76" t="s">
        <v>24626</v>
      </c>
      <c r="AM819" s="72" t="s">
        <v>282</v>
      </c>
      <c r="AN819" s="74">
        <v>41746.259456018517</v>
      </c>
      <c r="AO819" s="76" t="s">
        <v>25951</v>
      </c>
      <c r="AP819" s="72" t="b">
        <v>0</v>
      </c>
      <c r="AQ819" s="72" t="b">
        <v>0</v>
      </c>
      <c r="AR819" s="72" t="b">
        <v>0</v>
      </c>
      <c r="AS819" s="72" t="s">
        <v>231</v>
      </c>
      <c r="AT819" s="72">
        <v>13</v>
      </c>
      <c r="AU819" s="76" t="s">
        <v>345</v>
      </c>
      <c r="AV819" s="72" t="b">
        <v>0</v>
      </c>
      <c r="AW819" s="72" t="s">
        <v>313</v>
      </c>
      <c r="AX819" s="76" t="s">
        <v>28985</v>
      </c>
      <c r="AY819" s="72" t="s">
        <v>66</v>
      </c>
    </row>
    <row r="820" spans="1:51" x14ac:dyDescent="0.35">
      <c r="A820" s="70" t="s">
        <v>1417</v>
      </c>
      <c r="B820" s="83"/>
      <c r="C820" s="83"/>
      <c r="D820" s="84"/>
      <c r="E820" s="107"/>
      <c r="F820" s="80" t="s">
        <v>9691</v>
      </c>
      <c r="G820" s="108"/>
      <c r="H820" s="81"/>
      <c r="I820" s="87"/>
      <c r="J820" s="109"/>
      <c r="K820" s="81" t="s">
        <v>31252</v>
      </c>
      <c r="L820" s="110"/>
      <c r="M820" s="92"/>
      <c r="N820" s="92"/>
      <c r="O820" s="93"/>
      <c r="P820" s="94"/>
      <c r="Q820" s="94"/>
      <c r="R820" s="79"/>
      <c r="S820" s="79"/>
      <c r="T820" s="79"/>
      <c r="U820" s="79"/>
      <c r="V820" s="52"/>
      <c r="W820" s="52"/>
      <c r="X820" s="52"/>
      <c r="Y820" s="52"/>
      <c r="Z820" s="51"/>
      <c r="AA820" s="88"/>
      <c r="AB820" s="88"/>
      <c r="AC820" s="89"/>
      <c r="AD820" s="72" t="s">
        <v>19928</v>
      </c>
      <c r="AE820" s="72">
        <v>873</v>
      </c>
      <c r="AF820" s="72">
        <v>33</v>
      </c>
      <c r="AG820" s="72">
        <v>682</v>
      </c>
      <c r="AH820" s="72">
        <v>557</v>
      </c>
      <c r="AI820" s="72">
        <v>-39600</v>
      </c>
      <c r="AJ820" s="72" t="s">
        <v>21965</v>
      </c>
      <c r="AK820" s="72" t="s">
        <v>23570</v>
      </c>
      <c r="AL820" s="72"/>
      <c r="AM820" s="72" t="s">
        <v>637</v>
      </c>
      <c r="AN820" s="74">
        <v>42056.559618055559</v>
      </c>
      <c r="AO820" s="76" t="s">
        <v>25952</v>
      </c>
      <c r="AP820" s="72" t="b">
        <v>1</v>
      </c>
      <c r="AQ820" s="72" t="b">
        <v>0</v>
      </c>
      <c r="AR820" s="72" t="b">
        <v>0</v>
      </c>
      <c r="AS820" s="72" t="s">
        <v>231</v>
      </c>
      <c r="AT820" s="72">
        <v>10</v>
      </c>
      <c r="AU820" s="76" t="s">
        <v>303</v>
      </c>
      <c r="AV820" s="72" t="b">
        <v>0</v>
      </c>
      <c r="AW820" s="72" t="s">
        <v>313</v>
      </c>
      <c r="AX820" s="76" t="s">
        <v>28986</v>
      </c>
      <c r="AY820" s="72" t="s">
        <v>66</v>
      </c>
    </row>
    <row r="821" spans="1:51" x14ac:dyDescent="0.35">
      <c r="A821" s="70" t="s">
        <v>1418</v>
      </c>
      <c r="B821" s="83"/>
      <c r="C821" s="83"/>
      <c r="D821" s="84"/>
      <c r="E821" s="107"/>
      <c r="F821" s="80" t="s">
        <v>9692</v>
      </c>
      <c r="G821" s="108"/>
      <c r="H821" s="81"/>
      <c r="I821" s="87"/>
      <c r="J821" s="109"/>
      <c r="K821" s="81" t="s">
        <v>31253</v>
      </c>
      <c r="L821" s="110"/>
      <c r="M821" s="92"/>
      <c r="N821" s="92"/>
      <c r="O821" s="93"/>
      <c r="P821" s="94"/>
      <c r="Q821" s="94"/>
      <c r="R821" s="79"/>
      <c r="S821" s="79"/>
      <c r="T821" s="79"/>
      <c r="U821" s="79"/>
      <c r="V821" s="52"/>
      <c r="W821" s="52"/>
      <c r="X821" s="52"/>
      <c r="Y821" s="52"/>
      <c r="Z821" s="51"/>
      <c r="AA821" s="88"/>
      <c r="AB821" s="88"/>
      <c r="AC821" s="89"/>
      <c r="AD821" s="72" t="s">
        <v>19929</v>
      </c>
      <c r="AE821" s="72">
        <v>894</v>
      </c>
      <c r="AF821" s="72">
        <v>32</v>
      </c>
      <c r="AG821" s="72">
        <v>756</v>
      </c>
      <c r="AH821" s="72">
        <v>633</v>
      </c>
      <c r="AI821" s="72"/>
      <c r="AJ821" s="72" t="s">
        <v>21966</v>
      </c>
      <c r="AK821" s="72" t="s">
        <v>23281</v>
      </c>
      <c r="AL821" s="76" t="s">
        <v>24627</v>
      </c>
      <c r="AM821" s="72"/>
      <c r="AN821" s="74">
        <v>41740.804699074077</v>
      </c>
      <c r="AO821" s="76" t="s">
        <v>25953</v>
      </c>
      <c r="AP821" s="72" t="b">
        <v>0</v>
      </c>
      <c r="AQ821" s="72" t="b">
        <v>0</v>
      </c>
      <c r="AR821" s="72" t="b">
        <v>0</v>
      </c>
      <c r="AS821" s="72" t="s">
        <v>231</v>
      </c>
      <c r="AT821" s="72">
        <v>3</v>
      </c>
      <c r="AU821" s="76" t="s">
        <v>670</v>
      </c>
      <c r="AV821" s="72" t="b">
        <v>0</v>
      </c>
      <c r="AW821" s="72" t="s">
        <v>313</v>
      </c>
      <c r="AX821" s="76" t="s">
        <v>28987</v>
      </c>
      <c r="AY821" s="72" t="s">
        <v>66</v>
      </c>
    </row>
    <row r="822" spans="1:51" x14ac:dyDescent="0.35">
      <c r="A822" s="70" t="s">
        <v>1419</v>
      </c>
      <c r="B822" s="83"/>
      <c r="C822" s="83"/>
      <c r="D822" s="84"/>
      <c r="E822" s="107"/>
      <c r="F822" s="80" t="s">
        <v>9693</v>
      </c>
      <c r="G822" s="108"/>
      <c r="H822" s="81"/>
      <c r="I822" s="87"/>
      <c r="J822" s="109"/>
      <c r="K822" s="81" t="s">
        <v>31254</v>
      </c>
      <c r="L822" s="110"/>
      <c r="M822" s="92"/>
      <c r="N822" s="92"/>
      <c r="O822" s="93"/>
      <c r="P822" s="94"/>
      <c r="Q822" s="94"/>
      <c r="R822" s="79"/>
      <c r="S822" s="79"/>
      <c r="T822" s="79"/>
      <c r="U822" s="79"/>
      <c r="V822" s="52"/>
      <c r="W822" s="52"/>
      <c r="X822" s="52"/>
      <c r="Y822" s="52"/>
      <c r="Z822" s="51"/>
      <c r="AA822" s="88"/>
      <c r="AB822" s="88"/>
      <c r="AC822" s="89"/>
      <c r="AD822" s="72" t="s">
        <v>19930</v>
      </c>
      <c r="AE822" s="72">
        <v>2331</v>
      </c>
      <c r="AF822" s="72">
        <v>37</v>
      </c>
      <c r="AG822" s="72">
        <v>689</v>
      </c>
      <c r="AH822" s="72">
        <v>552</v>
      </c>
      <c r="AI822" s="72"/>
      <c r="AJ822" s="72"/>
      <c r="AK822" s="72"/>
      <c r="AL822" s="72"/>
      <c r="AM822" s="72"/>
      <c r="AN822" s="74">
        <v>40924.951168981483</v>
      </c>
      <c r="AO822" s="76" t="s">
        <v>25954</v>
      </c>
      <c r="AP822" s="72" t="b">
        <v>0</v>
      </c>
      <c r="AQ822" s="72" t="b">
        <v>0</v>
      </c>
      <c r="AR822" s="72" t="b">
        <v>0</v>
      </c>
      <c r="AS822" s="72" t="s">
        <v>231</v>
      </c>
      <c r="AT822" s="72">
        <v>4</v>
      </c>
      <c r="AU822" s="76" t="s">
        <v>347</v>
      </c>
      <c r="AV822" s="72" t="b">
        <v>0</v>
      </c>
      <c r="AW822" s="72" t="s">
        <v>313</v>
      </c>
      <c r="AX822" s="76" t="s">
        <v>28988</v>
      </c>
      <c r="AY822" s="72" t="s">
        <v>66</v>
      </c>
    </row>
    <row r="823" spans="1:51" x14ac:dyDescent="0.35">
      <c r="A823" s="70" t="s">
        <v>1420</v>
      </c>
      <c r="B823" s="83"/>
      <c r="C823" s="83"/>
      <c r="D823" s="84"/>
      <c r="E823" s="107"/>
      <c r="F823" s="80" t="s">
        <v>9694</v>
      </c>
      <c r="G823" s="108"/>
      <c r="H823" s="81"/>
      <c r="I823" s="87"/>
      <c r="J823" s="109"/>
      <c r="K823" s="81" t="s">
        <v>31255</v>
      </c>
      <c r="L823" s="110"/>
      <c r="M823" s="92"/>
      <c r="N823" s="92"/>
      <c r="O823" s="93"/>
      <c r="P823" s="94"/>
      <c r="Q823" s="94"/>
      <c r="R823" s="79"/>
      <c r="S823" s="79"/>
      <c r="T823" s="79"/>
      <c r="U823" s="79"/>
      <c r="V823" s="52"/>
      <c r="W823" s="52"/>
      <c r="X823" s="52"/>
      <c r="Y823" s="52"/>
      <c r="Z823" s="51"/>
      <c r="AA823" s="88"/>
      <c r="AB823" s="88"/>
      <c r="AC823" s="89"/>
      <c r="AD823" s="72" t="s">
        <v>19931</v>
      </c>
      <c r="AE823" s="72">
        <v>2260</v>
      </c>
      <c r="AF823" s="72">
        <v>42</v>
      </c>
      <c r="AG823" s="72">
        <v>673</v>
      </c>
      <c r="AH823" s="72">
        <v>541</v>
      </c>
      <c r="AI823" s="72">
        <v>-25200</v>
      </c>
      <c r="AJ823" s="72"/>
      <c r="AK823" s="72" t="s">
        <v>470</v>
      </c>
      <c r="AL823" s="72"/>
      <c r="AM823" s="72" t="s">
        <v>282</v>
      </c>
      <c r="AN823" s="74">
        <v>41082.542337962965</v>
      </c>
      <c r="AO823" s="76" t="s">
        <v>25955</v>
      </c>
      <c r="AP823" s="72" t="b">
        <v>0</v>
      </c>
      <c r="AQ823" s="72" t="b">
        <v>0</v>
      </c>
      <c r="AR823" s="72" t="b">
        <v>0</v>
      </c>
      <c r="AS823" s="72" t="s">
        <v>231</v>
      </c>
      <c r="AT823" s="72">
        <v>5</v>
      </c>
      <c r="AU823" s="76" t="s">
        <v>309</v>
      </c>
      <c r="AV823" s="72" t="b">
        <v>0</v>
      </c>
      <c r="AW823" s="72" t="s">
        <v>313</v>
      </c>
      <c r="AX823" s="76" t="s">
        <v>28989</v>
      </c>
      <c r="AY823" s="72" t="s">
        <v>66</v>
      </c>
    </row>
    <row r="824" spans="1:51" x14ac:dyDescent="0.35">
      <c r="A824" s="70" t="s">
        <v>1421</v>
      </c>
      <c r="B824" s="83"/>
      <c r="C824" s="83"/>
      <c r="D824" s="84"/>
      <c r="E824" s="107"/>
      <c r="F824" s="80" t="s">
        <v>9695</v>
      </c>
      <c r="G824" s="108"/>
      <c r="H824" s="81"/>
      <c r="I824" s="87"/>
      <c r="J824" s="109"/>
      <c r="K824" s="81" t="s">
        <v>31256</v>
      </c>
      <c r="L824" s="110"/>
      <c r="M824" s="92"/>
      <c r="N824" s="92"/>
      <c r="O824" s="93"/>
      <c r="P824" s="94"/>
      <c r="Q824" s="94"/>
      <c r="R824" s="79"/>
      <c r="S824" s="79"/>
      <c r="T824" s="79"/>
      <c r="U824" s="79"/>
      <c r="V824" s="52"/>
      <c r="W824" s="52"/>
      <c r="X824" s="52"/>
      <c r="Y824" s="52"/>
      <c r="Z824" s="51"/>
      <c r="AA824" s="88"/>
      <c r="AB824" s="88"/>
      <c r="AC824" s="89"/>
      <c r="AD824" s="72" t="s">
        <v>19932</v>
      </c>
      <c r="AE824" s="72">
        <v>1322</v>
      </c>
      <c r="AF824" s="72">
        <v>32</v>
      </c>
      <c r="AG824" s="72">
        <v>670</v>
      </c>
      <c r="AH824" s="72">
        <v>533</v>
      </c>
      <c r="AI824" s="72"/>
      <c r="AJ824" s="72"/>
      <c r="AK824" s="72"/>
      <c r="AL824" s="72"/>
      <c r="AM824" s="72"/>
      <c r="AN824" s="74">
        <v>41742.150150462963</v>
      </c>
      <c r="AO824" s="76" t="s">
        <v>25956</v>
      </c>
      <c r="AP824" s="72" t="b">
        <v>1</v>
      </c>
      <c r="AQ824" s="72" t="b">
        <v>0</v>
      </c>
      <c r="AR824" s="72" t="b">
        <v>0</v>
      </c>
      <c r="AS824" s="72" t="s">
        <v>231</v>
      </c>
      <c r="AT824" s="72">
        <v>5</v>
      </c>
      <c r="AU824" s="76" t="s">
        <v>303</v>
      </c>
      <c r="AV824" s="72" t="b">
        <v>0</v>
      </c>
      <c r="AW824" s="72" t="s">
        <v>313</v>
      </c>
      <c r="AX824" s="76" t="s">
        <v>28990</v>
      </c>
      <c r="AY824" s="72" t="s">
        <v>66</v>
      </c>
    </row>
    <row r="825" spans="1:51" x14ac:dyDescent="0.35">
      <c r="A825" s="70" t="s">
        <v>1422</v>
      </c>
      <c r="B825" s="83"/>
      <c r="C825" s="83"/>
      <c r="D825" s="84"/>
      <c r="E825" s="107"/>
      <c r="F825" s="80" t="s">
        <v>9696</v>
      </c>
      <c r="G825" s="108"/>
      <c r="H825" s="81"/>
      <c r="I825" s="87"/>
      <c r="J825" s="109"/>
      <c r="K825" s="81" t="s">
        <v>31257</v>
      </c>
      <c r="L825" s="110"/>
      <c r="M825" s="92"/>
      <c r="N825" s="92"/>
      <c r="O825" s="93"/>
      <c r="P825" s="94"/>
      <c r="Q825" s="94"/>
      <c r="R825" s="79"/>
      <c r="S825" s="79"/>
      <c r="T825" s="79"/>
      <c r="U825" s="79"/>
      <c r="V825" s="52"/>
      <c r="W825" s="52"/>
      <c r="X825" s="52"/>
      <c r="Y825" s="52"/>
      <c r="Z825" s="51"/>
      <c r="AA825" s="88"/>
      <c r="AB825" s="88"/>
      <c r="AC825" s="89"/>
      <c r="AD825" s="72" t="s">
        <v>19933</v>
      </c>
      <c r="AE825" s="72">
        <v>1867</v>
      </c>
      <c r="AF825" s="72">
        <v>32</v>
      </c>
      <c r="AG825" s="72">
        <v>648</v>
      </c>
      <c r="AH825" s="72">
        <v>518</v>
      </c>
      <c r="AI825" s="72"/>
      <c r="AJ825" s="72" t="s">
        <v>21967</v>
      </c>
      <c r="AK825" s="72" t="s">
        <v>23571</v>
      </c>
      <c r="AL825" s="72"/>
      <c r="AM825" s="72"/>
      <c r="AN825" s="74">
        <v>41083.119016203702</v>
      </c>
      <c r="AO825" s="76" t="s">
        <v>25957</v>
      </c>
      <c r="AP825" s="72" t="b">
        <v>0</v>
      </c>
      <c r="AQ825" s="72" t="b">
        <v>0</v>
      </c>
      <c r="AR825" s="72" t="b">
        <v>0</v>
      </c>
      <c r="AS825" s="72" t="s">
        <v>231</v>
      </c>
      <c r="AT825" s="72">
        <v>3</v>
      </c>
      <c r="AU825" s="76" t="s">
        <v>670</v>
      </c>
      <c r="AV825" s="72" t="b">
        <v>0</v>
      </c>
      <c r="AW825" s="72" t="s">
        <v>313</v>
      </c>
      <c r="AX825" s="76" t="s">
        <v>28991</v>
      </c>
      <c r="AY825" s="72" t="s">
        <v>66</v>
      </c>
    </row>
    <row r="826" spans="1:51" x14ac:dyDescent="0.35">
      <c r="A826" s="70" t="s">
        <v>1423</v>
      </c>
      <c r="B826" s="83"/>
      <c r="C826" s="83"/>
      <c r="D826" s="84"/>
      <c r="E826" s="107"/>
      <c r="F826" s="80" t="s">
        <v>9697</v>
      </c>
      <c r="G826" s="108"/>
      <c r="H826" s="81"/>
      <c r="I826" s="87"/>
      <c r="J826" s="109"/>
      <c r="K826" s="81" t="s">
        <v>31258</v>
      </c>
      <c r="L826" s="110"/>
      <c r="M826" s="92"/>
      <c r="N826" s="92"/>
      <c r="O826" s="93"/>
      <c r="P826" s="94"/>
      <c r="Q826" s="94"/>
      <c r="R826" s="79"/>
      <c r="S826" s="79"/>
      <c r="T826" s="79"/>
      <c r="U826" s="79"/>
      <c r="V826" s="52"/>
      <c r="W826" s="52"/>
      <c r="X826" s="52"/>
      <c r="Y826" s="52"/>
      <c r="Z826" s="51"/>
      <c r="AA826" s="88"/>
      <c r="AB826" s="88"/>
      <c r="AC826" s="89"/>
      <c r="AD826" s="72" t="s">
        <v>19934</v>
      </c>
      <c r="AE826" s="72">
        <v>2287</v>
      </c>
      <c r="AF826" s="72">
        <v>58</v>
      </c>
      <c r="AG826" s="72">
        <v>661</v>
      </c>
      <c r="AH826" s="72">
        <v>535</v>
      </c>
      <c r="AI826" s="72"/>
      <c r="AJ826" s="72" t="s">
        <v>21968</v>
      </c>
      <c r="AK826" s="72" t="s">
        <v>23572</v>
      </c>
      <c r="AL826" s="72"/>
      <c r="AM826" s="72"/>
      <c r="AN826" s="74">
        <v>40884.721087962964</v>
      </c>
      <c r="AO826" s="76" t="s">
        <v>25958</v>
      </c>
      <c r="AP826" s="72" t="b">
        <v>1</v>
      </c>
      <c r="AQ826" s="72" t="b">
        <v>0</v>
      </c>
      <c r="AR826" s="72" t="b">
        <v>0</v>
      </c>
      <c r="AS826" s="72" t="s">
        <v>231</v>
      </c>
      <c r="AT826" s="72">
        <v>7</v>
      </c>
      <c r="AU826" s="76" t="s">
        <v>303</v>
      </c>
      <c r="AV826" s="72" t="b">
        <v>0</v>
      </c>
      <c r="AW826" s="72" t="s">
        <v>313</v>
      </c>
      <c r="AX826" s="76" t="s">
        <v>28992</v>
      </c>
      <c r="AY826" s="72" t="s">
        <v>66</v>
      </c>
    </row>
    <row r="827" spans="1:51" x14ac:dyDescent="0.35">
      <c r="A827" s="70" t="s">
        <v>1424</v>
      </c>
      <c r="B827" s="83"/>
      <c r="C827" s="83"/>
      <c r="D827" s="84"/>
      <c r="E827" s="107"/>
      <c r="F827" s="80" t="s">
        <v>9698</v>
      </c>
      <c r="G827" s="108"/>
      <c r="H827" s="81"/>
      <c r="I827" s="87"/>
      <c r="J827" s="109"/>
      <c r="K827" s="81" t="s">
        <v>31259</v>
      </c>
      <c r="L827" s="110"/>
      <c r="M827" s="92"/>
      <c r="N827" s="92"/>
      <c r="O827" s="93"/>
      <c r="P827" s="94"/>
      <c r="Q827" s="94"/>
      <c r="R827" s="79"/>
      <c r="S827" s="79"/>
      <c r="T827" s="79"/>
      <c r="U827" s="79"/>
      <c r="V827" s="52"/>
      <c r="W827" s="52"/>
      <c r="X827" s="52"/>
      <c r="Y827" s="52"/>
      <c r="Z827" s="51"/>
      <c r="AA827" s="88"/>
      <c r="AB827" s="88"/>
      <c r="AC827" s="89"/>
      <c r="AD827" s="72" t="s">
        <v>19935</v>
      </c>
      <c r="AE827" s="72">
        <v>121</v>
      </c>
      <c r="AF827" s="72">
        <v>3714</v>
      </c>
      <c r="AG827" s="72">
        <v>4259</v>
      </c>
      <c r="AH827" s="72">
        <v>177</v>
      </c>
      <c r="AI827" s="72">
        <v>-25200</v>
      </c>
      <c r="AJ827" s="72" t="s">
        <v>21969</v>
      </c>
      <c r="AK827" s="72" t="s">
        <v>23573</v>
      </c>
      <c r="AL827" s="76" t="s">
        <v>24628</v>
      </c>
      <c r="AM827" s="72" t="s">
        <v>505</v>
      </c>
      <c r="AN827" s="74">
        <v>41297.958877314813</v>
      </c>
      <c r="AO827" s="76" t="s">
        <v>25959</v>
      </c>
      <c r="AP827" s="72" t="b">
        <v>0</v>
      </c>
      <c r="AQ827" s="72" t="b">
        <v>0</v>
      </c>
      <c r="AR827" s="72" t="b">
        <v>0</v>
      </c>
      <c r="AS827" s="72" t="s">
        <v>231</v>
      </c>
      <c r="AT827" s="72">
        <v>30</v>
      </c>
      <c r="AU827" s="76" t="s">
        <v>27344</v>
      </c>
      <c r="AV827" s="72" t="b">
        <v>0</v>
      </c>
      <c r="AW827" s="72" t="s">
        <v>313</v>
      </c>
      <c r="AX827" s="76" t="s">
        <v>28993</v>
      </c>
      <c r="AY827" s="72" t="s">
        <v>66</v>
      </c>
    </row>
    <row r="828" spans="1:51" x14ac:dyDescent="0.35">
      <c r="A828" s="70" t="s">
        <v>1425</v>
      </c>
      <c r="B828" s="83"/>
      <c r="C828" s="83"/>
      <c r="D828" s="84"/>
      <c r="E828" s="107"/>
      <c r="F828" s="80" t="s">
        <v>9699</v>
      </c>
      <c r="G828" s="108"/>
      <c r="H828" s="81"/>
      <c r="I828" s="87"/>
      <c r="J828" s="109"/>
      <c r="K828" s="81" t="s">
        <v>31260</v>
      </c>
      <c r="L828" s="110"/>
      <c r="M828" s="92"/>
      <c r="N828" s="92"/>
      <c r="O828" s="93"/>
      <c r="P828" s="94"/>
      <c r="Q828" s="94"/>
      <c r="R828" s="79"/>
      <c r="S828" s="79"/>
      <c r="T828" s="79"/>
      <c r="U828" s="79"/>
      <c r="V828" s="52"/>
      <c r="W828" s="52"/>
      <c r="X828" s="52"/>
      <c r="Y828" s="52"/>
      <c r="Z828" s="51"/>
      <c r="AA828" s="88"/>
      <c r="AB828" s="88"/>
      <c r="AC828" s="89"/>
      <c r="AD828" s="72" t="s">
        <v>19936</v>
      </c>
      <c r="AE828" s="72">
        <v>1837</v>
      </c>
      <c r="AF828" s="72">
        <v>33</v>
      </c>
      <c r="AG828" s="72">
        <v>776</v>
      </c>
      <c r="AH828" s="72">
        <v>632</v>
      </c>
      <c r="AI828" s="72"/>
      <c r="AJ828" s="72" t="s">
        <v>21970</v>
      </c>
      <c r="AK828" s="72" t="s">
        <v>23574</v>
      </c>
      <c r="AL828" s="72"/>
      <c r="AM828" s="72"/>
      <c r="AN828" s="74">
        <v>41741.256712962961</v>
      </c>
      <c r="AO828" s="76" t="s">
        <v>25960</v>
      </c>
      <c r="AP828" s="72" t="b">
        <v>0</v>
      </c>
      <c r="AQ828" s="72" t="b">
        <v>0</v>
      </c>
      <c r="AR828" s="72" t="b">
        <v>0</v>
      </c>
      <c r="AS828" s="72" t="s">
        <v>231</v>
      </c>
      <c r="AT828" s="72">
        <v>20</v>
      </c>
      <c r="AU828" s="76" t="s">
        <v>347</v>
      </c>
      <c r="AV828" s="72" t="b">
        <v>0</v>
      </c>
      <c r="AW828" s="72" t="s">
        <v>313</v>
      </c>
      <c r="AX828" s="76" t="s">
        <v>28994</v>
      </c>
      <c r="AY828" s="72" t="s">
        <v>66</v>
      </c>
    </row>
    <row r="829" spans="1:51" x14ac:dyDescent="0.35">
      <c r="A829" s="70" t="s">
        <v>1426</v>
      </c>
      <c r="B829" s="83"/>
      <c r="C829" s="83"/>
      <c r="D829" s="84"/>
      <c r="E829" s="107"/>
      <c r="F829" s="80" t="s">
        <v>9700</v>
      </c>
      <c r="G829" s="108"/>
      <c r="H829" s="81"/>
      <c r="I829" s="87"/>
      <c r="J829" s="109"/>
      <c r="K829" s="81" t="s">
        <v>31261</v>
      </c>
      <c r="L829" s="110"/>
      <c r="M829" s="92"/>
      <c r="N829" s="92"/>
      <c r="O829" s="93"/>
      <c r="P829" s="94"/>
      <c r="Q829" s="94"/>
      <c r="R829" s="79"/>
      <c r="S829" s="79"/>
      <c r="T829" s="79"/>
      <c r="U829" s="79"/>
      <c r="V829" s="52"/>
      <c r="W829" s="52"/>
      <c r="X829" s="52"/>
      <c r="Y829" s="52"/>
      <c r="Z829" s="51"/>
      <c r="AA829" s="88"/>
      <c r="AB829" s="88"/>
      <c r="AC829" s="89"/>
      <c r="AD829" s="72" t="s">
        <v>19937</v>
      </c>
      <c r="AE829" s="72">
        <v>1563</v>
      </c>
      <c r="AF829" s="72">
        <v>27</v>
      </c>
      <c r="AG829" s="72">
        <v>605</v>
      </c>
      <c r="AH829" s="72">
        <v>491</v>
      </c>
      <c r="AI829" s="72"/>
      <c r="AJ829" s="72" t="s">
        <v>21971</v>
      </c>
      <c r="AK829" s="72" t="s">
        <v>23575</v>
      </c>
      <c r="AL829" s="72"/>
      <c r="AM829" s="72"/>
      <c r="AN829" s="74">
        <v>41081.886435185188</v>
      </c>
      <c r="AO829" s="76" t="s">
        <v>25961</v>
      </c>
      <c r="AP829" s="72" t="b">
        <v>0</v>
      </c>
      <c r="AQ829" s="72" t="b">
        <v>0</v>
      </c>
      <c r="AR829" s="72" t="b">
        <v>0</v>
      </c>
      <c r="AS829" s="72" t="s">
        <v>231</v>
      </c>
      <c r="AT829" s="72">
        <v>9</v>
      </c>
      <c r="AU829" s="76" t="s">
        <v>307</v>
      </c>
      <c r="AV829" s="72" t="b">
        <v>0</v>
      </c>
      <c r="AW829" s="72" t="s">
        <v>313</v>
      </c>
      <c r="AX829" s="76" t="s">
        <v>28995</v>
      </c>
      <c r="AY829" s="72" t="s">
        <v>66</v>
      </c>
    </row>
    <row r="830" spans="1:51" x14ac:dyDescent="0.35">
      <c r="A830" s="70" t="s">
        <v>1427</v>
      </c>
      <c r="B830" s="83"/>
      <c r="C830" s="83"/>
      <c r="D830" s="84"/>
      <c r="E830" s="107"/>
      <c r="F830" s="80" t="s">
        <v>9701</v>
      </c>
      <c r="G830" s="108"/>
      <c r="H830" s="81"/>
      <c r="I830" s="87"/>
      <c r="J830" s="109"/>
      <c r="K830" s="81" t="s">
        <v>31262</v>
      </c>
      <c r="L830" s="110"/>
      <c r="M830" s="92"/>
      <c r="N830" s="92"/>
      <c r="O830" s="93"/>
      <c r="P830" s="94"/>
      <c r="Q830" s="94"/>
      <c r="R830" s="79"/>
      <c r="S830" s="79"/>
      <c r="T830" s="79"/>
      <c r="U830" s="79"/>
      <c r="V830" s="52"/>
      <c r="W830" s="52"/>
      <c r="X830" s="52"/>
      <c r="Y830" s="52"/>
      <c r="Z830" s="51"/>
      <c r="AA830" s="88"/>
      <c r="AB830" s="88"/>
      <c r="AC830" s="89"/>
      <c r="AD830" s="72" t="s">
        <v>19938</v>
      </c>
      <c r="AE830" s="72">
        <v>1288</v>
      </c>
      <c r="AF830" s="72">
        <v>22</v>
      </c>
      <c r="AG830" s="72">
        <v>688</v>
      </c>
      <c r="AH830" s="72">
        <v>555</v>
      </c>
      <c r="AI830" s="72"/>
      <c r="AJ830" s="72" t="s">
        <v>21972</v>
      </c>
      <c r="AK830" s="72" t="s">
        <v>23324</v>
      </c>
      <c r="AL830" s="76" t="s">
        <v>24629</v>
      </c>
      <c r="AM830" s="72"/>
      <c r="AN830" s="74">
        <v>41740.563148148147</v>
      </c>
      <c r="AO830" s="76" t="s">
        <v>25962</v>
      </c>
      <c r="AP830" s="72" t="b">
        <v>0</v>
      </c>
      <c r="AQ830" s="72" t="b">
        <v>0</v>
      </c>
      <c r="AR830" s="72" t="b">
        <v>0</v>
      </c>
      <c r="AS830" s="72" t="s">
        <v>231</v>
      </c>
      <c r="AT830" s="72">
        <v>10</v>
      </c>
      <c r="AU830" s="76" t="s">
        <v>670</v>
      </c>
      <c r="AV830" s="72" t="b">
        <v>0</v>
      </c>
      <c r="AW830" s="72" t="s">
        <v>313</v>
      </c>
      <c r="AX830" s="76" t="s">
        <v>28996</v>
      </c>
      <c r="AY830" s="72" t="s">
        <v>66</v>
      </c>
    </row>
    <row r="831" spans="1:51" x14ac:dyDescent="0.35">
      <c r="A831" s="70" t="s">
        <v>1428</v>
      </c>
      <c r="B831" s="83"/>
      <c r="C831" s="83"/>
      <c r="D831" s="84"/>
      <c r="E831" s="107"/>
      <c r="F831" s="80" t="s">
        <v>9702</v>
      </c>
      <c r="G831" s="108"/>
      <c r="H831" s="81"/>
      <c r="I831" s="87"/>
      <c r="J831" s="109"/>
      <c r="K831" s="81" t="s">
        <v>31263</v>
      </c>
      <c r="L831" s="110"/>
      <c r="M831" s="92"/>
      <c r="N831" s="92"/>
      <c r="O831" s="93"/>
      <c r="P831" s="94"/>
      <c r="Q831" s="94"/>
      <c r="R831" s="79"/>
      <c r="S831" s="79"/>
      <c r="T831" s="79"/>
      <c r="U831" s="79"/>
      <c r="V831" s="52"/>
      <c r="W831" s="52"/>
      <c r="X831" s="52"/>
      <c r="Y831" s="52"/>
      <c r="Z831" s="51"/>
      <c r="AA831" s="88"/>
      <c r="AB831" s="88"/>
      <c r="AC831" s="89"/>
      <c r="AD831" s="72" t="s">
        <v>19939</v>
      </c>
      <c r="AE831" s="72">
        <v>423</v>
      </c>
      <c r="AF831" s="72">
        <v>240</v>
      </c>
      <c r="AG831" s="72">
        <v>22418</v>
      </c>
      <c r="AH831" s="72">
        <v>11067</v>
      </c>
      <c r="AI831" s="72">
        <v>7200</v>
      </c>
      <c r="AJ831" s="72" t="s">
        <v>21973</v>
      </c>
      <c r="AK831" s="72"/>
      <c r="AL831" s="72"/>
      <c r="AM831" s="72" t="s">
        <v>25239</v>
      </c>
      <c r="AN831" s="74">
        <v>41215.875578703701</v>
      </c>
      <c r="AO831" s="76" t="s">
        <v>25963</v>
      </c>
      <c r="AP831" s="72" t="b">
        <v>0</v>
      </c>
      <c r="AQ831" s="72" t="b">
        <v>0</v>
      </c>
      <c r="AR831" s="72" t="b">
        <v>0</v>
      </c>
      <c r="AS831" s="72" t="s">
        <v>235</v>
      </c>
      <c r="AT831" s="72">
        <v>9</v>
      </c>
      <c r="AU831" s="76" t="s">
        <v>27345</v>
      </c>
      <c r="AV831" s="72" t="b">
        <v>0</v>
      </c>
      <c r="AW831" s="72" t="s">
        <v>313</v>
      </c>
      <c r="AX831" s="76" t="s">
        <v>28997</v>
      </c>
      <c r="AY831" s="72" t="s">
        <v>66</v>
      </c>
    </row>
    <row r="832" spans="1:51" x14ac:dyDescent="0.35">
      <c r="A832" s="70" t="s">
        <v>1429</v>
      </c>
      <c r="B832" s="83"/>
      <c r="C832" s="83"/>
      <c r="D832" s="84"/>
      <c r="E832" s="107"/>
      <c r="F832" s="80" t="s">
        <v>9703</v>
      </c>
      <c r="G832" s="108"/>
      <c r="H832" s="81"/>
      <c r="I832" s="87"/>
      <c r="J832" s="109"/>
      <c r="K832" s="81" t="s">
        <v>31264</v>
      </c>
      <c r="L832" s="110"/>
      <c r="M832" s="92"/>
      <c r="N832" s="92"/>
      <c r="O832" s="93"/>
      <c r="P832" s="94"/>
      <c r="Q832" s="94"/>
      <c r="R832" s="79"/>
      <c r="S832" s="79"/>
      <c r="T832" s="79"/>
      <c r="U832" s="79"/>
      <c r="V832" s="52"/>
      <c r="W832" s="52"/>
      <c r="X832" s="52"/>
      <c r="Y832" s="52"/>
      <c r="Z832" s="51"/>
      <c r="AA832" s="88"/>
      <c r="AB832" s="88"/>
      <c r="AC832" s="89"/>
      <c r="AD832" s="72" t="s">
        <v>19940</v>
      </c>
      <c r="AE832" s="72">
        <v>94</v>
      </c>
      <c r="AF832" s="72">
        <v>10</v>
      </c>
      <c r="AG832" s="72">
        <v>729</v>
      </c>
      <c r="AH832" s="72">
        <v>122</v>
      </c>
      <c r="AI832" s="72"/>
      <c r="AJ832" s="72" t="s">
        <v>21974</v>
      </c>
      <c r="AK832" s="72" t="s">
        <v>624</v>
      </c>
      <c r="AL832" s="72"/>
      <c r="AM832" s="72"/>
      <c r="AN832" s="74">
        <v>41270.811053240737</v>
      </c>
      <c r="AO832" s="76" t="s">
        <v>25964</v>
      </c>
      <c r="AP832" s="72" t="b">
        <v>1</v>
      </c>
      <c r="AQ832" s="72" t="b">
        <v>0</v>
      </c>
      <c r="AR832" s="72" t="b">
        <v>0</v>
      </c>
      <c r="AS832" s="72" t="s">
        <v>235</v>
      </c>
      <c r="AT832" s="72">
        <v>0</v>
      </c>
      <c r="AU832" s="76" t="s">
        <v>303</v>
      </c>
      <c r="AV832" s="72" t="b">
        <v>0</v>
      </c>
      <c r="AW832" s="72" t="s">
        <v>313</v>
      </c>
      <c r="AX832" s="76" t="s">
        <v>28998</v>
      </c>
      <c r="AY832" s="72" t="s">
        <v>66</v>
      </c>
    </row>
    <row r="833" spans="1:51" x14ac:dyDescent="0.35">
      <c r="A833" s="70" t="s">
        <v>1430</v>
      </c>
      <c r="B833" s="83"/>
      <c r="C833" s="83"/>
      <c r="D833" s="84"/>
      <c r="E833" s="107"/>
      <c r="F833" s="80" t="s">
        <v>9704</v>
      </c>
      <c r="G833" s="108"/>
      <c r="H833" s="81"/>
      <c r="I833" s="87"/>
      <c r="J833" s="109"/>
      <c r="K833" s="81" t="s">
        <v>31265</v>
      </c>
      <c r="L833" s="110"/>
      <c r="M833" s="92"/>
      <c r="N833" s="92"/>
      <c r="O833" s="93"/>
      <c r="P833" s="94"/>
      <c r="Q833" s="94"/>
      <c r="R833" s="79"/>
      <c r="S833" s="79"/>
      <c r="T833" s="79"/>
      <c r="U833" s="79"/>
      <c r="V833" s="52"/>
      <c r="W833" s="52"/>
      <c r="X833" s="52"/>
      <c r="Y833" s="52"/>
      <c r="Z833" s="51"/>
      <c r="AA833" s="88"/>
      <c r="AB833" s="88"/>
      <c r="AC833" s="89"/>
      <c r="AD833" s="72" t="s">
        <v>19941</v>
      </c>
      <c r="AE833" s="72">
        <v>1496</v>
      </c>
      <c r="AF833" s="72">
        <v>40</v>
      </c>
      <c r="AG833" s="72">
        <v>804</v>
      </c>
      <c r="AH833" s="72">
        <v>672</v>
      </c>
      <c r="AI833" s="72">
        <v>-25200</v>
      </c>
      <c r="AJ833" s="72" t="s">
        <v>21975</v>
      </c>
      <c r="AK833" s="72" t="s">
        <v>23576</v>
      </c>
      <c r="AL833" s="72"/>
      <c r="AM833" s="72" t="s">
        <v>282</v>
      </c>
      <c r="AN833" s="74">
        <v>41740.059652777774</v>
      </c>
      <c r="AO833" s="76" t="s">
        <v>25965</v>
      </c>
      <c r="AP833" s="72" t="b">
        <v>0</v>
      </c>
      <c r="AQ833" s="72" t="b">
        <v>0</v>
      </c>
      <c r="AR833" s="72" t="b">
        <v>0</v>
      </c>
      <c r="AS833" s="72" t="s">
        <v>231</v>
      </c>
      <c r="AT833" s="72">
        <v>28</v>
      </c>
      <c r="AU833" s="76" t="s">
        <v>607</v>
      </c>
      <c r="AV833" s="72" t="b">
        <v>0</v>
      </c>
      <c r="AW833" s="72" t="s">
        <v>313</v>
      </c>
      <c r="AX833" s="76" t="s">
        <v>28999</v>
      </c>
      <c r="AY833" s="72" t="s">
        <v>66</v>
      </c>
    </row>
    <row r="834" spans="1:51" x14ac:dyDescent="0.35">
      <c r="A834" s="70" t="s">
        <v>1431</v>
      </c>
      <c r="B834" s="83"/>
      <c r="C834" s="83"/>
      <c r="D834" s="84"/>
      <c r="E834" s="107"/>
      <c r="F834" s="80" t="s">
        <v>9705</v>
      </c>
      <c r="G834" s="108"/>
      <c r="H834" s="81"/>
      <c r="I834" s="87"/>
      <c r="J834" s="109"/>
      <c r="K834" s="81" t="s">
        <v>31266</v>
      </c>
      <c r="L834" s="110"/>
      <c r="M834" s="92"/>
      <c r="N834" s="92"/>
      <c r="O834" s="93"/>
      <c r="P834" s="94"/>
      <c r="Q834" s="94"/>
      <c r="R834" s="79"/>
      <c r="S834" s="79"/>
      <c r="T834" s="79"/>
      <c r="U834" s="79"/>
      <c r="V834" s="52"/>
      <c r="W834" s="52"/>
      <c r="X834" s="52"/>
      <c r="Y834" s="52"/>
      <c r="Z834" s="51"/>
      <c r="AA834" s="88"/>
      <c r="AB834" s="88"/>
      <c r="AC834" s="89"/>
      <c r="AD834" s="72" t="s">
        <v>19942</v>
      </c>
      <c r="AE834" s="72">
        <v>176</v>
      </c>
      <c r="AF834" s="72">
        <v>98</v>
      </c>
      <c r="AG834" s="72">
        <v>11655</v>
      </c>
      <c r="AH834" s="72">
        <v>68</v>
      </c>
      <c r="AI834" s="72">
        <v>7200</v>
      </c>
      <c r="AJ834" s="72" t="s">
        <v>21976</v>
      </c>
      <c r="AK834" s="72" t="s">
        <v>23577</v>
      </c>
      <c r="AL834" s="72"/>
      <c r="AM834" s="72" t="s">
        <v>284</v>
      </c>
      <c r="AN834" s="74">
        <v>40240.531157407408</v>
      </c>
      <c r="AO834" s="76" t="s">
        <v>25966</v>
      </c>
      <c r="AP834" s="72" t="b">
        <v>0</v>
      </c>
      <c r="AQ834" s="72" t="b">
        <v>0</v>
      </c>
      <c r="AR834" s="72" t="b">
        <v>1</v>
      </c>
      <c r="AS834" s="72" t="s">
        <v>235</v>
      </c>
      <c r="AT834" s="72">
        <v>14</v>
      </c>
      <c r="AU834" s="76" t="s">
        <v>27346</v>
      </c>
      <c r="AV834" s="72" t="b">
        <v>0</v>
      </c>
      <c r="AW834" s="72" t="s">
        <v>313</v>
      </c>
      <c r="AX834" s="76" t="s">
        <v>29000</v>
      </c>
      <c r="AY834" s="72" t="s">
        <v>66</v>
      </c>
    </row>
    <row r="835" spans="1:51" x14ac:dyDescent="0.35">
      <c r="A835" s="70" t="s">
        <v>1432</v>
      </c>
      <c r="B835" s="83"/>
      <c r="C835" s="83"/>
      <c r="D835" s="84"/>
      <c r="E835" s="107"/>
      <c r="F835" s="80" t="s">
        <v>9706</v>
      </c>
      <c r="G835" s="108"/>
      <c r="H835" s="81"/>
      <c r="I835" s="87"/>
      <c r="J835" s="109"/>
      <c r="K835" s="81" t="s">
        <v>31267</v>
      </c>
      <c r="L835" s="110"/>
      <c r="M835" s="92"/>
      <c r="N835" s="92"/>
      <c r="O835" s="93"/>
      <c r="P835" s="94"/>
      <c r="Q835" s="94"/>
      <c r="R835" s="79"/>
      <c r="S835" s="79"/>
      <c r="T835" s="79"/>
      <c r="U835" s="79"/>
      <c r="V835" s="52"/>
      <c r="W835" s="52"/>
      <c r="X835" s="52"/>
      <c r="Y835" s="52"/>
      <c r="Z835" s="51"/>
      <c r="AA835" s="88"/>
      <c r="AB835" s="88"/>
      <c r="AC835" s="89"/>
      <c r="AD835" s="72" t="s">
        <v>19943</v>
      </c>
      <c r="AE835" s="72">
        <v>2346</v>
      </c>
      <c r="AF835" s="72">
        <v>54</v>
      </c>
      <c r="AG835" s="72">
        <v>642</v>
      </c>
      <c r="AH835" s="72">
        <v>503</v>
      </c>
      <c r="AI835" s="72"/>
      <c r="AJ835" s="72" t="s">
        <v>21977</v>
      </c>
      <c r="AK835" s="72" t="s">
        <v>23550</v>
      </c>
      <c r="AL835" s="72"/>
      <c r="AM835" s="72"/>
      <c r="AN835" s="74">
        <v>40861.497511574074</v>
      </c>
      <c r="AO835" s="76" t="s">
        <v>25967</v>
      </c>
      <c r="AP835" s="72" t="b">
        <v>0</v>
      </c>
      <c r="AQ835" s="72" t="b">
        <v>0</v>
      </c>
      <c r="AR835" s="72" t="b">
        <v>0</v>
      </c>
      <c r="AS835" s="72" t="s">
        <v>231</v>
      </c>
      <c r="AT835" s="72">
        <v>9</v>
      </c>
      <c r="AU835" s="76" t="s">
        <v>310</v>
      </c>
      <c r="AV835" s="72" t="b">
        <v>0</v>
      </c>
      <c r="AW835" s="72" t="s">
        <v>313</v>
      </c>
      <c r="AX835" s="76" t="s">
        <v>29001</v>
      </c>
      <c r="AY835" s="72" t="s">
        <v>66</v>
      </c>
    </row>
    <row r="836" spans="1:51" x14ac:dyDescent="0.35">
      <c r="A836" s="70" t="s">
        <v>1433</v>
      </c>
      <c r="B836" s="83"/>
      <c r="C836" s="83"/>
      <c r="D836" s="84"/>
      <c r="E836" s="107"/>
      <c r="F836" s="80" t="s">
        <v>9707</v>
      </c>
      <c r="G836" s="108"/>
      <c r="H836" s="81"/>
      <c r="I836" s="87"/>
      <c r="J836" s="109"/>
      <c r="K836" s="81" t="s">
        <v>31268</v>
      </c>
      <c r="L836" s="110"/>
      <c r="M836" s="92"/>
      <c r="N836" s="92"/>
      <c r="O836" s="93"/>
      <c r="P836" s="94"/>
      <c r="Q836" s="94"/>
      <c r="R836" s="79"/>
      <c r="S836" s="79"/>
      <c r="T836" s="79"/>
      <c r="U836" s="79"/>
      <c r="V836" s="52"/>
      <c r="W836" s="52"/>
      <c r="X836" s="52"/>
      <c r="Y836" s="52"/>
      <c r="Z836" s="51"/>
      <c r="AA836" s="88"/>
      <c r="AB836" s="88"/>
      <c r="AC836" s="89"/>
      <c r="AD836" s="72" t="s">
        <v>19944</v>
      </c>
      <c r="AE836" s="72">
        <v>2344</v>
      </c>
      <c r="AF836" s="72">
        <v>44</v>
      </c>
      <c r="AG836" s="72">
        <v>688</v>
      </c>
      <c r="AH836" s="72">
        <v>537</v>
      </c>
      <c r="AI836" s="72"/>
      <c r="AJ836" s="72" t="s">
        <v>21978</v>
      </c>
      <c r="AK836" s="72" t="s">
        <v>469</v>
      </c>
      <c r="AL836" s="76" t="s">
        <v>24630</v>
      </c>
      <c r="AM836" s="72"/>
      <c r="AN836" s="74">
        <v>40922.118796296294</v>
      </c>
      <c r="AO836" s="76" t="s">
        <v>25968</v>
      </c>
      <c r="AP836" s="72" t="b">
        <v>0</v>
      </c>
      <c r="AQ836" s="72" t="b">
        <v>0</v>
      </c>
      <c r="AR836" s="72" t="b">
        <v>0</v>
      </c>
      <c r="AS836" s="72" t="s">
        <v>231</v>
      </c>
      <c r="AT836" s="72">
        <v>4</v>
      </c>
      <c r="AU836" s="76" t="s">
        <v>310</v>
      </c>
      <c r="AV836" s="72" t="b">
        <v>0</v>
      </c>
      <c r="AW836" s="72" t="s">
        <v>313</v>
      </c>
      <c r="AX836" s="76" t="s">
        <v>29002</v>
      </c>
      <c r="AY836" s="72" t="s">
        <v>66</v>
      </c>
    </row>
    <row r="837" spans="1:51" x14ac:dyDescent="0.35">
      <c r="A837" s="70" t="s">
        <v>1434</v>
      </c>
      <c r="B837" s="83"/>
      <c r="C837" s="83"/>
      <c r="D837" s="84"/>
      <c r="E837" s="107"/>
      <c r="F837" s="80" t="s">
        <v>9708</v>
      </c>
      <c r="G837" s="108"/>
      <c r="H837" s="81"/>
      <c r="I837" s="87"/>
      <c r="J837" s="109"/>
      <c r="K837" s="81" t="s">
        <v>31269</v>
      </c>
      <c r="L837" s="110"/>
      <c r="M837" s="92"/>
      <c r="N837" s="92"/>
      <c r="O837" s="93"/>
      <c r="P837" s="94"/>
      <c r="Q837" s="94"/>
      <c r="R837" s="79"/>
      <c r="S837" s="79"/>
      <c r="T837" s="79"/>
      <c r="U837" s="79"/>
      <c r="V837" s="52"/>
      <c r="W837" s="52"/>
      <c r="X837" s="52"/>
      <c r="Y837" s="52"/>
      <c r="Z837" s="51"/>
      <c r="AA837" s="88"/>
      <c r="AB837" s="88"/>
      <c r="AC837" s="89"/>
      <c r="AD837" s="72" t="s">
        <v>19945</v>
      </c>
      <c r="AE837" s="72">
        <v>90</v>
      </c>
      <c r="AF837" s="72">
        <v>246</v>
      </c>
      <c r="AG837" s="72">
        <v>19069</v>
      </c>
      <c r="AH837" s="72">
        <v>7359</v>
      </c>
      <c r="AI837" s="72">
        <v>-25200</v>
      </c>
      <c r="AJ837" s="72" t="s">
        <v>21979</v>
      </c>
      <c r="AK837" s="72"/>
      <c r="AL837" s="76" t="s">
        <v>24631</v>
      </c>
      <c r="AM837" s="72" t="s">
        <v>282</v>
      </c>
      <c r="AN837" s="74">
        <v>40888.811597222222</v>
      </c>
      <c r="AO837" s="76" t="s">
        <v>25969</v>
      </c>
      <c r="AP837" s="72" t="b">
        <v>0</v>
      </c>
      <c r="AQ837" s="72" t="b">
        <v>0</v>
      </c>
      <c r="AR837" s="72" t="b">
        <v>1</v>
      </c>
      <c r="AS837" s="72" t="s">
        <v>231</v>
      </c>
      <c r="AT837" s="72">
        <v>7</v>
      </c>
      <c r="AU837" s="76" t="s">
        <v>27347</v>
      </c>
      <c r="AV837" s="72" t="b">
        <v>0</v>
      </c>
      <c r="AW837" s="72" t="s">
        <v>313</v>
      </c>
      <c r="AX837" s="76" t="s">
        <v>29003</v>
      </c>
      <c r="AY837" s="72" t="s">
        <v>66</v>
      </c>
    </row>
    <row r="838" spans="1:51" x14ac:dyDescent="0.35">
      <c r="A838" s="70" t="s">
        <v>2828</v>
      </c>
      <c r="B838" s="83"/>
      <c r="C838" s="83"/>
      <c r="D838" s="84"/>
      <c r="E838" s="107"/>
      <c r="F838" s="80" t="s">
        <v>27838</v>
      </c>
      <c r="G838" s="108"/>
      <c r="H838" s="81"/>
      <c r="I838" s="87"/>
      <c r="J838" s="109"/>
      <c r="K838" s="81" t="s">
        <v>31270</v>
      </c>
      <c r="L838" s="110"/>
      <c r="M838" s="92"/>
      <c r="N838" s="92"/>
      <c r="O838" s="93"/>
      <c r="P838" s="94"/>
      <c r="Q838" s="94"/>
      <c r="R838" s="79"/>
      <c r="S838" s="79"/>
      <c r="T838" s="79"/>
      <c r="U838" s="79"/>
      <c r="V838" s="52"/>
      <c r="W838" s="52"/>
      <c r="X838" s="52"/>
      <c r="Y838" s="52"/>
      <c r="Z838" s="51"/>
      <c r="AA838" s="88"/>
      <c r="AB838" s="88"/>
      <c r="AC838" s="89"/>
      <c r="AD838" s="72" t="s">
        <v>19946</v>
      </c>
      <c r="AE838" s="72">
        <v>447</v>
      </c>
      <c r="AF838" s="72">
        <v>537</v>
      </c>
      <c r="AG838" s="72">
        <v>25673</v>
      </c>
      <c r="AH838" s="72">
        <v>10269</v>
      </c>
      <c r="AI838" s="72">
        <v>-25200</v>
      </c>
      <c r="AJ838" s="72" t="s">
        <v>21980</v>
      </c>
      <c r="AK838" s="72" t="s">
        <v>23578</v>
      </c>
      <c r="AL838" s="72"/>
      <c r="AM838" s="72" t="s">
        <v>505</v>
      </c>
      <c r="AN838" s="74">
        <v>41005.739699074074</v>
      </c>
      <c r="AO838" s="76" t="s">
        <v>25970</v>
      </c>
      <c r="AP838" s="72" t="b">
        <v>0</v>
      </c>
      <c r="AQ838" s="72" t="b">
        <v>0</v>
      </c>
      <c r="AR838" s="72" t="b">
        <v>1</v>
      </c>
      <c r="AS838" s="72" t="s">
        <v>231</v>
      </c>
      <c r="AT838" s="72">
        <v>1</v>
      </c>
      <c r="AU838" s="76" t="s">
        <v>346</v>
      </c>
      <c r="AV838" s="72" t="b">
        <v>0</v>
      </c>
      <c r="AW838" s="72" t="s">
        <v>313</v>
      </c>
      <c r="AX838" s="76" t="s">
        <v>29004</v>
      </c>
      <c r="AY838" s="72" t="s">
        <v>65</v>
      </c>
    </row>
    <row r="839" spans="1:51" x14ac:dyDescent="0.35">
      <c r="A839" s="70" t="s">
        <v>1435</v>
      </c>
      <c r="B839" s="83"/>
      <c r="C839" s="83"/>
      <c r="D839" s="84"/>
      <c r="E839" s="107"/>
      <c r="F839" s="80" t="s">
        <v>9709</v>
      </c>
      <c r="G839" s="108"/>
      <c r="H839" s="81"/>
      <c r="I839" s="87"/>
      <c r="J839" s="109"/>
      <c r="K839" s="81" t="s">
        <v>31271</v>
      </c>
      <c r="L839" s="110"/>
      <c r="M839" s="92"/>
      <c r="N839" s="92"/>
      <c r="O839" s="93"/>
      <c r="P839" s="94"/>
      <c r="Q839" s="94"/>
      <c r="R839" s="79"/>
      <c r="S839" s="79"/>
      <c r="T839" s="79"/>
      <c r="U839" s="79"/>
      <c r="V839" s="52"/>
      <c r="W839" s="52"/>
      <c r="X839" s="52"/>
      <c r="Y839" s="52"/>
      <c r="Z839" s="51"/>
      <c r="AA839" s="88"/>
      <c r="AB839" s="88"/>
      <c r="AC839" s="89"/>
      <c r="AD839" s="72" t="s">
        <v>19947</v>
      </c>
      <c r="AE839" s="72">
        <v>403</v>
      </c>
      <c r="AF839" s="72">
        <v>1298</v>
      </c>
      <c r="AG839" s="72">
        <v>75251</v>
      </c>
      <c r="AH839" s="72">
        <v>20281</v>
      </c>
      <c r="AI839" s="72">
        <v>7200</v>
      </c>
      <c r="AJ839" s="72" t="s">
        <v>21981</v>
      </c>
      <c r="AK839" s="72" t="s">
        <v>23579</v>
      </c>
      <c r="AL839" s="76" t="s">
        <v>24632</v>
      </c>
      <c r="AM839" s="72" t="s">
        <v>284</v>
      </c>
      <c r="AN839" s="74">
        <v>40599.989305555559</v>
      </c>
      <c r="AO839" s="76" t="s">
        <v>25971</v>
      </c>
      <c r="AP839" s="72" t="b">
        <v>0</v>
      </c>
      <c r="AQ839" s="72" t="b">
        <v>0</v>
      </c>
      <c r="AR839" s="72" t="b">
        <v>1</v>
      </c>
      <c r="AS839" s="72" t="s">
        <v>235</v>
      </c>
      <c r="AT839" s="72">
        <v>45</v>
      </c>
      <c r="AU839" s="76" t="s">
        <v>27348</v>
      </c>
      <c r="AV839" s="72" t="b">
        <v>0</v>
      </c>
      <c r="AW839" s="72" t="s">
        <v>313</v>
      </c>
      <c r="AX839" s="76" t="s">
        <v>29005</v>
      </c>
      <c r="AY839" s="72" t="s">
        <v>66</v>
      </c>
    </row>
    <row r="840" spans="1:51" x14ac:dyDescent="0.35">
      <c r="A840" s="70" t="s">
        <v>1436</v>
      </c>
      <c r="B840" s="83"/>
      <c r="C840" s="83"/>
      <c r="D840" s="84"/>
      <c r="E840" s="107"/>
      <c r="F840" s="80" t="s">
        <v>9710</v>
      </c>
      <c r="G840" s="108"/>
      <c r="H840" s="81"/>
      <c r="I840" s="87"/>
      <c r="J840" s="109"/>
      <c r="K840" s="81" t="s">
        <v>31272</v>
      </c>
      <c r="L840" s="110"/>
      <c r="M840" s="92"/>
      <c r="N840" s="92"/>
      <c r="O840" s="93"/>
      <c r="P840" s="94"/>
      <c r="Q840" s="94"/>
      <c r="R840" s="79"/>
      <c r="S840" s="79"/>
      <c r="T840" s="79"/>
      <c r="U840" s="79"/>
      <c r="V840" s="52"/>
      <c r="W840" s="52"/>
      <c r="X840" s="52"/>
      <c r="Y840" s="52"/>
      <c r="Z840" s="51"/>
      <c r="AA840" s="88"/>
      <c r="AB840" s="88"/>
      <c r="AC840" s="89"/>
      <c r="AD840" s="72" t="s">
        <v>19948</v>
      </c>
      <c r="AE840" s="72">
        <v>1497</v>
      </c>
      <c r="AF840" s="72">
        <v>44</v>
      </c>
      <c r="AG840" s="72">
        <v>807</v>
      </c>
      <c r="AH840" s="72">
        <v>653</v>
      </c>
      <c r="AI840" s="72">
        <v>-25200</v>
      </c>
      <c r="AJ840" s="72" t="s">
        <v>21982</v>
      </c>
      <c r="AK840" s="72" t="s">
        <v>588</v>
      </c>
      <c r="AL840" s="72"/>
      <c r="AM840" s="72" t="s">
        <v>282</v>
      </c>
      <c r="AN840" s="74">
        <v>41743.804212962961</v>
      </c>
      <c r="AO840" s="76" t="s">
        <v>25972</v>
      </c>
      <c r="AP840" s="72" t="b">
        <v>0</v>
      </c>
      <c r="AQ840" s="72" t="b">
        <v>0</v>
      </c>
      <c r="AR840" s="72" t="b">
        <v>0</v>
      </c>
      <c r="AS840" s="72" t="s">
        <v>231</v>
      </c>
      <c r="AT840" s="72">
        <v>17</v>
      </c>
      <c r="AU840" s="76" t="s">
        <v>310</v>
      </c>
      <c r="AV840" s="72" t="b">
        <v>0</v>
      </c>
      <c r="AW840" s="72" t="s">
        <v>313</v>
      </c>
      <c r="AX840" s="76" t="s">
        <v>29006</v>
      </c>
      <c r="AY840" s="72" t="s">
        <v>66</v>
      </c>
    </row>
    <row r="841" spans="1:51" x14ac:dyDescent="0.35">
      <c r="A841" s="70" t="s">
        <v>1437</v>
      </c>
      <c r="B841" s="83"/>
      <c r="C841" s="83"/>
      <c r="D841" s="84"/>
      <c r="E841" s="107"/>
      <c r="F841" s="80" t="s">
        <v>9711</v>
      </c>
      <c r="G841" s="108"/>
      <c r="H841" s="81"/>
      <c r="I841" s="87"/>
      <c r="J841" s="109"/>
      <c r="K841" s="81" t="s">
        <v>31273</v>
      </c>
      <c r="L841" s="110"/>
      <c r="M841" s="92"/>
      <c r="N841" s="92"/>
      <c r="O841" s="93"/>
      <c r="P841" s="94"/>
      <c r="Q841" s="94"/>
      <c r="R841" s="79"/>
      <c r="S841" s="79"/>
      <c r="T841" s="79"/>
      <c r="U841" s="79"/>
      <c r="V841" s="52"/>
      <c r="W841" s="52"/>
      <c r="X841" s="52"/>
      <c r="Y841" s="52"/>
      <c r="Z841" s="51"/>
      <c r="AA841" s="88"/>
      <c r="AB841" s="88"/>
      <c r="AC841" s="89"/>
      <c r="AD841" s="72" t="s">
        <v>19949</v>
      </c>
      <c r="AE841" s="72">
        <v>5</v>
      </c>
      <c r="AF841" s="72">
        <v>2</v>
      </c>
      <c r="AG841" s="72">
        <v>144</v>
      </c>
      <c r="AH841" s="72">
        <v>0</v>
      </c>
      <c r="AI841" s="72"/>
      <c r="AJ841" s="72"/>
      <c r="AK841" s="72"/>
      <c r="AL841" s="76" t="s">
        <v>24633</v>
      </c>
      <c r="AM841" s="72"/>
      <c r="AN841" s="74">
        <v>41594.391921296294</v>
      </c>
      <c r="AO841" s="76" t="s">
        <v>25973</v>
      </c>
      <c r="AP841" s="72" t="b">
        <v>1</v>
      </c>
      <c r="AQ841" s="72" t="b">
        <v>0</v>
      </c>
      <c r="AR841" s="72" t="b">
        <v>0</v>
      </c>
      <c r="AS841" s="72" t="s">
        <v>235</v>
      </c>
      <c r="AT841" s="72">
        <v>0</v>
      </c>
      <c r="AU841" s="76" t="s">
        <v>303</v>
      </c>
      <c r="AV841" s="72" t="b">
        <v>0</v>
      </c>
      <c r="AW841" s="72" t="s">
        <v>313</v>
      </c>
      <c r="AX841" s="76" t="s">
        <v>29007</v>
      </c>
      <c r="AY841" s="72" t="s">
        <v>66</v>
      </c>
    </row>
    <row r="842" spans="1:51" x14ac:dyDescent="0.35">
      <c r="A842" s="70" t="s">
        <v>2829</v>
      </c>
      <c r="B842" s="83"/>
      <c r="C842" s="83"/>
      <c r="D842" s="84"/>
      <c r="E842" s="107"/>
      <c r="F842" s="80" t="s">
        <v>27839</v>
      </c>
      <c r="G842" s="108"/>
      <c r="H842" s="81"/>
      <c r="I842" s="87"/>
      <c r="J842" s="109"/>
      <c r="K842" s="81" t="s">
        <v>31274</v>
      </c>
      <c r="L842" s="110"/>
      <c r="M842" s="92"/>
      <c r="N842" s="92"/>
      <c r="O842" s="93"/>
      <c r="P842" s="94"/>
      <c r="Q842" s="94"/>
      <c r="R842" s="79"/>
      <c r="S842" s="79"/>
      <c r="T842" s="79"/>
      <c r="U842" s="79"/>
      <c r="V842" s="52"/>
      <c r="W842" s="52"/>
      <c r="X842" s="52"/>
      <c r="Y842" s="52"/>
      <c r="Z842" s="51"/>
      <c r="AA842" s="88"/>
      <c r="AB842" s="88"/>
      <c r="AC842" s="89"/>
      <c r="AD842" s="72" t="s">
        <v>19950</v>
      </c>
      <c r="AE842" s="72">
        <v>83</v>
      </c>
      <c r="AF842" s="72">
        <v>64847</v>
      </c>
      <c r="AG842" s="72">
        <v>32294</v>
      </c>
      <c r="AH842" s="72">
        <v>3</v>
      </c>
      <c r="AI842" s="72">
        <v>3600</v>
      </c>
      <c r="AJ842" s="72" t="s">
        <v>21983</v>
      </c>
      <c r="AK842" s="72" t="s">
        <v>23283</v>
      </c>
      <c r="AL842" s="76" t="s">
        <v>24634</v>
      </c>
      <c r="AM842" s="72" t="s">
        <v>291</v>
      </c>
      <c r="AN842" s="74">
        <v>40325.702407407407</v>
      </c>
      <c r="AO842" s="76" t="s">
        <v>25974</v>
      </c>
      <c r="AP842" s="72" t="b">
        <v>0</v>
      </c>
      <c r="AQ842" s="72" t="b">
        <v>0</v>
      </c>
      <c r="AR842" s="72" t="b">
        <v>1</v>
      </c>
      <c r="AS842" s="72" t="s">
        <v>231</v>
      </c>
      <c r="AT842" s="72">
        <v>378</v>
      </c>
      <c r="AU842" s="76" t="s">
        <v>27349</v>
      </c>
      <c r="AV842" s="72" t="b">
        <v>0</v>
      </c>
      <c r="AW842" s="72" t="s">
        <v>313</v>
      </c>
      <c r="AX842" s="76" t="s">
        <v>29008</v>
      </c>
      <c r="AY842" s="72" t="s">
        <v>65</v>
      </c>
    </row>
    <row r="843" spans="1:51" x14ac:dyDescent="0.35">
      <c r="A843" s="70" t="s">
        <v>1438</v>
      </c>
      <c r="B843" s="83"/>
      <c r="C843" s="83"/>
      <c r="D843" s="84"/>
      <c r="E843" s="107"/>
      <c r="F843" s="80" t="s">
        <v>9712</v>
      </c>
      <c r="G843" s="108"/>
      <c r="H843" s="81"/>
      <c r="I843" s="87"/>
      <c r="J843" s="109"/>
      <c r="K843" s="81" t="s">
        <v>31275</v>
      </c>
      <c r="L843" s="110"/>
      <c r="M843" s="92"/>
      <c r="N843" s="92"/>
      <c r="O843" s="93"/>
      <c r="P843" s="94"/>
      <c r="Q843" s="94"/>
      <c r="R843" s="79"/>
      <c r="S843" s="79"/>
      <c r="T843" s="79"/>
      <c r="U843" s="79"/>
      <c r="V843" s="52"/>
      <c r="W843" s="52"/>
      <c r="X843" s="52"/>
      <c r="Y843" s="52"/>
      <c r="Z843" s="51"/>
      <c r="AA843" s="88"/>
      <c r="AB843" s="88"/>
      <c r="AC843" s="89"/>
      <c r="AD843" s="72" t="s">
        <v>19951</v>
      </c>
      <c r="AE843" s="72">
        <v>116</v>
      </c>
      <c r="AF843" s="72">
        <v>94</v>
      </c>
      <c r="AG843" s="72">
        <v>12541</v>
      </c>
      <c r="AH843" s="72">
        <v>457</v>
      </c>
      <c r="AI843" s="72">
        <v>32400</v>
      </c>
      <c r="AJ843" s="72" t="s">
        <v>21984</v>
      </c>
      <c r="AK843" s="72" t="s">
        <v>23580</v>
      </c>
      <c r="AL843" s="76" t="s">
        <v>24635</v>
      </c>
      <c r="AM843" s="72" t="s">
        <v>336</v>
      </c>
      <c r="AN843" s="74">
        <v>41298.719282407408</v>
      </c>
      <c r="AO843" s="76" t="s">
        <v>25975</v>
      </c>
      <c r="AP843" s="72" t="b">
        <v>0</v>
      </c>
      <c r="AQ843" s="72" t="b">
        <v>0</v>
      </c>
      <c r="AR843" s="72" t="b">
        <v>1</v>
      </c>
      <c r="AS843" s="72" t="s">
        <v>324</v>
      </c>
      <c r="AT843" s="72">
        <v>2</v>
      </c>
      <c r="AU843" s="76" t="s">
        <v>27350</v>
      </c>
      <c r="AV843" s="72" t="b">
        <v>0</v>
      </c>
      <c r="AW843" s="72" t="s">
        <v>313</v>
      </c>
      <c r="AX843" s="76" t="s">
        <v>29009</v>
      </c>
      <c r="AY843" s="72" t="s">
        <v>66</v>
      </c>
    </row>
    <row r="844" spans="1:51" x14ac:dyDescent="0.35">
      <c r="A844" s="70" t="s">
        <v>2830</v>
      </c>
      <c r="B844" s="83"/>
      <c r="C844" s="83"/>
      <c r="D844" s="84"/>
      <c r="E844" s="107"/>
      <c r="F844" s="80" t="s">
        <v>27840</v>
      </c>
      <c r="G844" s="108"/>
      <c r="H844" s="81"/>
      <c r="I844" s="87"/>
      <c r="J844" s="109"/>
      <c r="K844" s="81" t="s">
        <v>31276</v>
      </c>
      <c r="L844" s="110"/>
      <c r="M844" s="92"/>
      <c r="N844" s="92"/>
      <c r="O844" s="93"/>
      <c r="P844" s="94"/>
      <c r="Q844" s="94"/>
      <c r="R844" s="79"/>
      <c r="S844" s="79"/>
      <c r="T844" s="79"/>
      <c r="U844" s="79"/>
      <c r="V844" s="52"/>
      <c r="W844" s="52"/>
      <c r="X844" s="52"/>
      <c r="Y844" s="52"/>
      <c r="Z844" s="51"/>
      <c r="AA844" s="88"/>
      <c r="AB844" s="88"/>
      <c r="AC844" s="89"/>
      <c r="AD844" s="72" t="s">
        <v>19952</v>
      </c>
      <c r="AE844" s="72">
        <v>256</v>
      </c>
      <c r="AF844" s="72">
        <v>232</v>
      </c>
      <c r="AG844" s="72">
        <v>49119</v>
      </c>
      <c r="AH844" s="72">
        <v>18961</v>
      </c>
      <c r="AI844" s="72">
        <v>28800</v>
      </c>
      <c r="AJ844" s="72" t="s">
        <v>21985</v>
      </c>
      <c r="AK844" s="72" t="s">
        <v>23581</v>
      </c>
      <c r="AL844" s="72"/>
      <c r="AM844" s="72" t="s">
        <v>628</v>
      </c>
      <c r="AN844" s="74">
        <v>41466.288495370369</v>
      </c>
      <c r="AO844" s="76" t="s">
        <v>25976</v>
      </c>
      <c r="AP844" s="72" t="b">
        <v>0</v>
      </c>
      <c r="AQ844" s="72" t="b">
        <v>0</v>
      </c>
      <c r="AR844" s="72" t="b">
        <v>0</v>
      </c>
      <c r="AS844" s="72" t="s">
        <v>324</v>
      </c>
      <c r="AT844" s="72">
        <v>6</v>
      </c>
      <c r="AU844" s="76" t="s">
        <v>27351</v>
      </c>
      <c r="AV844" s="72" t="b">
        <v>0</v>
      </c>
      <c r="AW844" s="72" t="s">
        <v>313</v>
      </c>
      <c r="AX844" s="76" t="s">
        <v>29010</v>
      </c>
      <c r="AY844" s="72" t="s">
        <v>65</v>
      </c>
    </row>
    <row r="845" spans="1:51" x14ac:dyDescent="0.35">
      <c r="A845" s="70" t="s">
        <v>1439</v>
      </c>
      <c r="B845" s="83"/>
      <c r="C845" s="83"/>
      <c r="D845" s="84"/>
      <c r="E845" s="107"/>
      <c r="F845" s="80" t="s">
        <v>312</v>
      </c>
      <c r="G845" s="108"/>
      <c r="H845" s="81"/>
      <c r="I845" s="87"/>
      <c r="J845" s="109"/>
      <c r="K845" s="81" t="s">
        <v>31277</v>
      </c>
      <c r="L845" s="110"/>
      <c r="M845" s="92"/>
      <c r="N845" s="92"/>
      <c r="O845" s="93"/>
      <c r="P845" s="94"/>
      <c r="Q845" s="94"/>
      <c r="R845" s="79"/>
      <c r="S845" s="79"/>
      <c r="T845" s="79"/>
      <c r="U845" s="79"/>
      <c r="V845" s="52"/>
      <c r="W845" s="52"/>
      <c r="X845" s="52"/>
      <c r="Y845" s="52"/>
      <c r="Z845" s="51"/>
      <c r="AA845" s="88"/>
      <c r="AB845" s="88"/>
      <c r="AC845" s="89"/>
      <c r="AD845" s="72" t="s">
        <v>19953</v>
      </c>
      <c r="AE845" s="72">
        <v>244</v>
      </c>
      <c r="AF845" s="72">
        <v>31</v>
      </c>
      <c r="AG845" s="72">
        <v>2116</v>
      </c>
      <c r="AH845" s="72">
        <v>4962</v>
      </c>
      <c r="AI845" s="72"/>
      <c r="AJ845" s="72"/>
      <c r="AK845" s="72" t="s">
        <v>23582</v>
      </c>
      <c r="AL845" s="72"/>
      <c r="AM845" s="72"/>
      <c r="AN845" s="74">
        <v>42761.160543981481</v>
      </c>
      <c r="AO845" s="72"/>
      <c r="AP845" s="72" t="b">
        <v>1</v>
      </c>
      <c r="AQ845" s="72" t="b">
        <v>1</v>
      </c>
      <c r="AR845" s="72" t="b">
        <v>0</v>
      </c>
      <c r="AS845" s="72" t="s">
        <v>231</v>
      </c>
      <c r="AT845" s="72">
        <v>0</v>
      </c>
      <c r="AU845" s="72"/>
      <c r="AV845" s="72" t="b">
        <v>0</v>
      </c>
      <c r="AW845" s="72" t="s">
        <v>313</v>
      </c>
      <c r="AX845" s="76" t="s">
        <v>29011</v>
      </c>
      <c r="AY845" s="72" t="s">
        <v>66</v>
      </c>
    </row>
    <row r="846" spans="1:51" x14ac:dyDescent="0.35">
      <c r="A846" s="70" t="s">
        <v>1440</v>
      </c>
      <c r="B846" s="83"/>
      <c r="C846" s="83"/>
      <c r="D846" s="84"/>
      <c r="E846" s="107"/>
      <c r="F846" s="80" t="s">
        <v>9713</v>
      </c>
      <c r="G846" s="108"/>
      <c r="H846" s="81"/>
      <c r="I846" s="87"/>
      <c r="J846" s="109"/>
      <c r="K846" s="81" t="s">
        <v>31278</v>
      </c>
      <c r="L846" s="110"/>
      <c r="M846" s="92"/>
      <c r="N846" s="92"/>
      <c r="O846" s="93"/>
      <c r="P846" s="94"/>
      <c r="Q846" s="94"/>
      <c r="R846" s="79"/>
      <c r="S846" s="79"/>
      <c r="T846" s="79"/>
      <c r="U846" s="79"/>
      <c r="V846" s="52"/>
      <c r="W846" s="52"/>
      <c r="X846" s="52"/>
      <c r="Y846" s="52"/>
      <c r="Z846" s="51"/>
      <c r="AA846" s="88"/>
      <c r="AB846" s="88"/>
      <c r="AC846" s="89"/>
      <c r="AD846" s="72" t="s">
        <v>19954</v>
      </c>
      <c r="AE846" s="72">
        <v>173</v>
      </c>
      <c r="AF846" s="72">
        <v>247</v>
      </c>
      <c r="AG846" s="72">
        <v>1349</v>
      </c>
      <c r="AH846" s="72">
        <v>276</v>
      </c>
      <c r="AI846" s="72"/>
      <c r="AJ846" s="72"/>
      <c r="AK846" s="72"/>
      <c r="AL846" s="72"/>
      <c r="AM846" s="72"/>
      <c r="AN846" s="74">
        <v>41628.682615740741</v>
      </c>
      <c r="AO846" s="76" t="s">
        <v>25977</v>
      </c>
      <c r="AP846" s="72" t="b">
        <v>0</v>
      </c>
      <c r="AQ846" s="72" t="b">
        <v>0</v>
      </c>
      <c r="AR846" s="72" t="b">
        <v>0</v>
      </c>
      <c r="AS846" s="72" t="s">
        <v>235</v>
      </c>
      <c r="AT846" s="72">
        <v>5</v>
      </c>
      <c r="AU846" s="76" t="s">
        <v>303</v>
      </c>
      <c r="AV846" s="72" t="b">
        <v>0</v>
      </c>
      <c r="AW846" s="72" t="s">
        <v>313</v>
      </c>
      <c r="AX846" s="76" t="s">
        <v>29012</v>
      </c>
      <c r="AY846" s="72" t="s">
        <v>66</v>
      </c>
    </row>
    <row r="847" spans="1:51" x14ac:dyDescent="0.35">
      <c r="A847" s="70" t="s">
        <v>1441</v>
      </c>
      <c r="B847" s="83"/>
      <c r="C847" s="83"/>
      <c r="D847" s="84"/>
      <c r="E847" s="107"/>
      <c r="F847" s="80" t="s">
        <v>9714</v>
      </c>
      <c r="G847" s="108"/>
      <c r="H847" s="81"/>
      <c r="I847" s="87"/>
      <c r="J847" s="109"/>
      <c r="K847" s="81" t="s">
        <v>31279</v>
      </c>
      <c r="L847" s="110"/>
      <c r="M847" s="92"/>
      <c r="N847" s="92"/>
      <c r="O847" s="93"/>
      <c r="P847" s="94"/>
      <c r="Q847" s="94"/>
      <c r="R847" s="79"/>
      <c r="S847" s="79"/>
      <c r="T847" s="79"/>
      <c r="U847" s="79"/>
      <c r="V847" s="52"/>
      <c r="W847" s="52"/>
      <c r="X847" s="52"/>
      <c r="Y847" s="52"/>
      <c r="Z847" s="51"/>
      <c r="AA847" s="88"/>
      <c r="AB847" s="88"/>
      <c r="AC847" s="89"/>
      <c r="AD847" s="72" t="s">
        <v>19955</v>
      </c>
      <c r="AE847" s="72">
        <v>121</v>
      </c>
      <c r="AF847" s="72">
        <v>29</v>
      </c>
      <c r="AG847" s="72">
        <v>2377</v>
      </c>
      <c r="AH847" s="72">
        <v>92</v>
      </c>
      <c r="AI847" s="72"/>
      <c r="AJ847" s="72"/>
      <c r="AK847" s="72" t="s">
        <v>23583</v>
      </c>
      <c r="AL847" s="72"/>
      <c r="AM847" s="72"/>
      <c r="AN847" s="74">
        <v>41758.775509259256</v>
      </c>
      <c r="AO847" s="76" t="s">
        <v>25978</v>
      </c>
      <c r="AP847" s="72" t="b">
        <v>1</v>
      </c>
      <c r="AQ847" s="72" t="b">
        <v>0</v>
      </c>
      <c r="AR847" s="72" t="b">
        <v>0</v>
      </c>
      <c r="AS847" s="72" t="s">
        <v>235</v>
      </c>
      <c r="AT847" s="72">
        <v>8</v>
      </c>
      <c r="AU847" s="76" t="s">
        <v>303</v>
      </c>
      <c r="AV847" s="72" t="b">
        <v>0</v>
      </c>
      <c r="AW847" s="72" t="s">
        <v>313</v>
      </c>
      <c r="AX847" s="76" t="s">
        <v>29013</v>
      </c>
      <c r="AY847" s="72" t="s">
        <v>66</v>
      </c>
    </row>
    <row r="848" spans="1:51" x14ac:dyDescent="0.35">
      <c r="A848" s="70" t="s">
        <v>1442</v>
      </c>
      <c r="B848" s="83"/>
      <c r="C848" s="83"/>
      <c r="D848" s="84"/>
      <c r="E848" s="107"/>
      <c r="F848" s="80" t="s">
        <v>9715</v>
      </c>
      <c r="G848" s="108"/>
      <c r="H848" s="81"/>
      <c r="I848" s="87"/>
      <c r="J848" s="109"/>
      <c r="K848" s="81" t="s">
        <v>31280</v>
      </c>
      <c r="L848" s="110"/>
      <c r="M848" s="92"/>
      <c r="N848" s="92"/>
      <c r="O848" s="93"/>
      <c r="P848" s="94"/>
      <c r="Q848" s="94"/>
      <c r="R848" s="79"/>
      <c r="S848" s="79"/>
      <c r="T848" s="79"/>
      <c r="U848" s="79"/>
      <c r="V848" s="52"/>
      <c r="W848" s="52"/>
      <c r="X848" s="52"/>
      <c r="Y848" s="52"/>
      <c r="Z848" s="51"/>
      <c r="AA848" s="88"/>
      <c r="AB848" s="88"/>
      <c r="AC848" s="89"/>
      <c r="AD848" s="72" t="s">
        <v>19956</v>
      </c>
      <c r="AE848" s="72">
        <v>50</v>
      </c>
      <c r="AF848" s="72">
        <v>16</v>
      </c>
      <c r="AG848" s="72">
        <v>1701</v>
      </c>
      <c r="AH848" s="72">
        <v>44</v>
      </c>
      <c r="AI848" s="72"/>
      <c r="AJ848" s="72"/>
      <c r="AK848" s="72"/>
      <c r="AL848" s="72"/>
      <c r="AM848" s="72"/>
      <c r="AN848" s="74">
        <v>42020.798541666663</v>
      </c>
      <c r="AO848" s="72"/>
      <c r="AP848" s="72" t="b">
        <v>1</v>
      </c>
      <c r="AQ848" s="72" t="b">
        <v>0</v>
      </c>
      <c r="AR848" s="72" t="b">
        <v>0</v>
      </c>
      <c r="AS848" s="72" t="s">
        <v>231</v>
      </c>
      <c r="AT848" s="72">
        <v>4</v>
      </c>
      <c r="AU848" s="76" t="s">
        <v>303</v>
      </c>
      <c r="AV848" s="72" t="b">
        <v>0</v>
      </c>
      <c r="AW848" s="72" t="s">
        <v>313</v>
      </c>
      <c r="AX848" s="76" t="s">
        <v>29014</v>
      </c>
      <c r="AY848" s="72" t="s">
        <v>66</v>
      </c>
    </row>
    <row r="849" spans="1:51" x14ac:dyDescent="0.35">
      <c r="A849" s="70" t="s">
        <v>1443</v>
      </c>
      <c r="B849" s="83"/>
      <c r="C849" s="83"/>
      <c r="D849" s="84"/>
      <c r="E849" s="107"/>
      <c r="F849" s="80" t="s">
        <v>9716</v>
      </c>
      <c r="G849" s="108"/>
      <c r="H849" s="81"/>
      <c r="I849" s="87"/>
      <c r="J849" s="109"/>
      <c r="K849" s="81" t="s">
        <v>31281</v>
      </c>
      <c r="L849" s="110"/>
      <c r="M849" s="92"/>
      <c r="N849" s="92"/>
      <c r="O849" s="93"/>
      <c r="P849" s="94"/>
      <c r="Q849" s="94"/>
      <c r="R849" s="79"/>
      <c r="S849" s="79"/>
      <c r="T849" s="79"/>
      <c r="U849" s="79"/>
      <c r="V849" s="52"/>
      <c r="W849" s="52"/>
      <c r="X849" s="52"/>
      <c r="Y849" s="52"/>
      <c r="Z849" s="51"/>
      <c r="AA849" s="88"/>
      <c r="AB849" s="88"/>
      <c r="AC849" s="89"/>
      <c r="AD849" s="72" t="s">
        <v>19957</v>
      </c>
      <c r="AE849" s="72">
        <v>971</v>
      </c>
      <c r="AF849" s="72">
        <v>25</v>
      </c>
      <c r="AG849" s="72">
        <v>786</v>
      </c>
      <c r="AH849" s="72">
        <v>648</v>
      </c>
      <c r="AI849" s="72"/>
      <c r="AJ849" s="72"/>
      <c r="AK849" s="72" t="s">
        <v>23550</v>
      </c>
      <c r="AL849" s="72"/>
      <c r="AM849" s="72"/>
      <c r="AN849" s="74">
        <v>41746.383506944447</v>
      </c>
      <c r="AO849" s="76" t="s">
        <v>25979</v>
      </c>
      <c r="AP849" s="72" t="b">
        <v>0</v>
      </c>
      <c r="AQ849" s="72" t="b">
        <v>0</v>
      </c>
      <c r="AR849" s="72" t="b">
        <v>0</v>
      </c>
      <c r="AS849" s="72" t="s">
        <v>231</v>
      </c>
      <c r="AT849" s="72">
        <v>13</v>
      </c>
      <c r="AU849" s="76" t="s">
        <v>371</v>
      </c>
      <c r="AV849" s="72" t="b">
        <v>0</v>
      </c>
      <c r="AW849" s="72" t="s">
        <v>313</v>
      </c>
      <c r="AX849" s="76" t="s">
        <v>29015</v>
      </c>
      <c r="AY849" s="72" t="s">
        <v>66</v>
      </c>
    </row>
    <row r="850" spans="1:51" x14ac:dyDescent="0.35">
      <c r="A850" s="70" t="s">
        <v>1444</v>
      </c>
      <c r="B850" s="83"/>
      <c r="C850" s="83"/>
      <c r="D850" s="84"/>
      <c r="E850" s="107"/>
      <c r="F850" s="80" t="s">
        <v>9717</v>
      </c>
      <c r="G850" s="108"/>
      <c r="H850" s="81"/>
      <c r="I850" s="87"/>
      <c r="J850" s="109"/>
      <c r="K850" s="81" t="s">
        <v>31282</v>
      </c>
      <c r="L850" s="110"/>
      <c r="M850" s="92"/>
      <c r="N850" s="92"/>
      <c r="O850" s="93"/>
      <c r="P850" s="94"/>
      <c r="Q850" s="94"/>
      <c r="R850" s="79"/>
      <c r="S850" s="79"/>
      <c r="T850" s="79"/>
      <c r="U850" s="79"/>
      <c r="V850" s="52"/>
      <c r="W850" s="52"/>
      <c r="X850" s="52"/>
      <c r="Y850" s="52"/>
      <c r="Z850" s="51"/>
      <c r="AA850" s="88"/>
      <c r="AB850" s="88"/>
      <c r="AC850" s="89"/>
      <c r="AD850" s="72" t="s">
        <v>19958</v>
      </c>
      <c r="AE850" s="72">
        <v>2290</v>
      </c>
      <c r="AF850" s="72">
        <v>65</v>
      </c>
      <c r="AG850" s="72">
        <v>665</v>
      </c>
      <c r="AH850" s="72">
        <v>529</v>
      </c>
      <c r="AI850" s="72"/>
      <c r="AJ850" s="72" t="s">
        <v>21986</v>
      </c>
      <c r="AK850" s="72" t="s">
        <v>23584</v>
      </c>
      <c r="AL850" s="76" t="s">
        <v>24636</v>
      </c>
      <c r="AM850" s="72"/>
      <c r="AN850" s="74">
        <v>40862.388171296298</v>
      </c>
      <c r="AO850" s="76" t="s">
        <v>25980</v>
      </c>
      <c r="AP850" s="72" t="b">
        <v>0</v>
      </c>
      <c r="AQ850" s="72" t="b">
        <v>0</v>
      </c>
      <c r="AR850" s="72" t="b">
        <v>0</v>
      </c>
      <c r="AS850" s="72" t="s">
        <v>231</v>
      </c>
      <c r="AT850" s="72">
        <v>7</v>
      </c>
      <c r="AU850" s="76" t="s">
        <v>27174</v>
      </c>
      <c r="AV850" s="72" t="b">
        <v>0</v>
      </c>
      <c r="AW850" s="72" t="s">
        <v>313</v>
      </c>
      <c r="AX850" s="76" t="s">
        <v>29016</v>
      </c>
      <c r="AY850" s="72" t="s">
        <v>66</v>
      </c>
    </row>
    <row r="851" spans="1:51" x14ac:dyDescent="0.35">
      <c r="A851" s="70" t="s">
        <v>1445</v>
      </c>
      <c r="B851" s="83"/>
      <c r="C851" s="83"/>
      <c r="D851" s="84"/>
      <c r="E851" s="107"/>
      <c r="F851" s="80" t="s">
        <v>9718</v>
      </c>
      <c r="G851" s="108"/>
      <c r="H851" s="81"/>
      <c r="I851" s="87"/>
      <c r="J851" s="109"/>
      <c r="K851" s="81" t="s">
        <v>31283</v>
      </c>
      <c r="L851" s="110"/>
      <c r="M851" s="92"/>
      <c r="N851" s="92"/>
      <c r="O851" s="93"/>
      <c r="P851" s="94"/>
      <c r="Q851" s="94"/>
      <c r="R851" s="79"/>
      <c r="S851" s="79"/>
      <c r="T851" s="79"/>
      <c r="U851" s="79"/>
      <c r="V851" s="52"/>
      <c r="W851" s="52"/>
      <c r="X851" s="52"/>
      <c r="Y851" s="52"/>
      <c r="Z851" s="51"/>
      <c r="AA851" s="88"/>
      <c r="AB851" s="88"/>
      <c r="AC851" s="89"/>
      <c r="AD851" s="72" t="s">
        <v>19959</v>
      </c>
      <c r="AE851" s="72">
        <v>1056</v>
      </c>
      <c r="AF851" s="72">
        <v>29</v>
      </c>
      <c r="AG851" s="72">
        <v>702</v>
      </c>
      <c r="AH851" s="72">
        <v>603</v>
      </c>
      <c r="AI851" s="72">
        <v>-25200</v>
      </c>
      <c r="AJ851" s="72" t="s">
        <v>21987</v>
      </c>
      <c r="AK851" s="72" t="s">
        <v>698</v>
      </c>
      <c r="AL851" s="72"/>
      <c r="AM851" s="72" t="s">
        <v>282</v>
      </c>
      <c r="AN851" s="74">
        <v>41742.711423611108</v>
      </c>
      <c r="AO851" s="76" t="s">
        <v>25981</v>
      </c>
      <c r="AP851" s="72" t="b">
        <v>1</v>
      </c>
      <c r="AQ851" s="72" t="b">
        <v>0</v>
      </c>
      <c r="AR851" s="72" t="b">
        <v>0</v>
      </c>
      <c r="AS851" s="72" t="s">
        <v>231</v>
      </c>
      <c r="AT851" s="72">
        <v>8</v>
      </c>
      <c r="AU851" s="76" t="s">
        <v>303</v>
      </c>
      <c r="AV851" s="72" t="b">
        <v>0</v>
      </c>
      <c r="AW851" s="72" t="s">
        <v>313</v>
      </c>
      <c r="AX851" s="76" t="s">
        <v>29017</v>
      </c>
      <c r="AY851" s="72" t="s">
        <v>66</v>
      </c>
    </row>
    <row r="852" spans="1:51" x14ac:dyDescent="0.35">
      <c r="A852" s="70" t="s">
        <v>1446</v>
      </c>
      <c r="B852" s="83"/>
      <c r="C852" s="83"/>
      <c r="D852" s="84"/>
      <c r="E852" s="107"/>
      <c r="F852" s="80" t="s">
        <v>9719</v>
      </c>
      <c r="G852" s="108"/>
      <c r="H852" s="81"/>
      <c r="I852" s="87"/>
      <c r="J852" s="109"/>
      <c r="K852" s="81" t="s">
        <v>31284</v>
      </c>
      <c r="L852" s="110"/>
      <c r="M852" s="92"/>
      <c r="N852" s="92"/>
      <c r="O852" s="93"/>
      <c r="P852" s="94"/>
      <c r="Q852" s="94"/>
      <c r="R852" s="79"/>
      <c r="S852" s="79"/>
      <c r="T852" s="79"/>
      <c r="U852" s="79"/>
      <c r="V852" s="52"/>
      <c r="W852" s="52"/>
      <c r="X852" s="52"/>
      <c r="Y852" s="52"/>
      <c r="Z852" s="51"/>
      <c r="AA852" s="88"/>
      <c r="AB852" s="88"/>
      <c r="AC852" s="89"/>
      <c r="AD852" s="72" t="s">
        <v>19960</v>
      </c>
      <c r="AE852" s="72">
        <v>948</v>
      </c>
      <c r="AF852" s="72">
        <v>36</v>
      </c>
      <c r="AG852" s="72">
        <v>728</v>
      </c>
      <c r="AH852" s="72">
        <v>584</v>
      </c>
      <c r="AI852" s="72"/>
      <c r="AJ852" s="72" t="s">
        <v>21988</v>
      </c>
      <c r="AK852" s="72" t="s">
        <v>23585</v>
      </c>
      <c r="AL852" s="72"/>
      <c r="AM852" s="72"/>
      <c r="AN852" s="74">
        <v>41740.867083333331</v>
      </c>
      <c r="AO852" s="76" t="s">
        <v>25982</v>
      </c>
      <c r="AP852" s="72" t="b">
        <v>1</v>
      </c>
      <c r="AQ852" s="72" t="b">
        <v>0</v>
      </c>
      <c r="AR852" s="72" t="b">
        <v>0</v>
      </c>
      <c r="AS852" s="72" t="s">
        <v>231</v>
      </c>
      <c r="AT852" s="72">
        <v>19</v>
      </c>
      <c r="AU852" s="76" t="s">
        <v>303</v>
      </c>
      <c r="AV852" s="72" t="b">
        <v>0</v>
      </c>
      <c r="AW852" s="72" t="s">
        <v>313</v>
      </c>
      <c r="AX852" s="76" t="s">
        <v>29018</v>
      </c>
      <c r="AY852" s="72" t="s">
        <v>66</v>
      </c>
    </row>
    <row r="853" spans="1:51" x14ac:dyDescent="0.35">
      <c r="A853" s="70" t="s">
        <v>1447</v>
      </c>
      <c r="B853" s="83"/>
      <c r="C853" s="83"/>
      <c r="D853" s="84"/>
      <c r="E853" s="107"/>
      <c r="F853" s="80" t="s">
        <v>9720</v>
      </c>
      <c r="G853" s="108"/>
      <c r="H853" s="81"/>
      <c r="I853" s="87"/>
      <c r="J853" s="109"/>
      <c r="K853" s="81" t="s">
        <v>31285</v>
      </c>
      <c r="L853" s="110"/>
      <c r="M853" s="92"/>
      <c r="N853" s="92"/>
      <c r="O853" s="93"/>
      <c r="P853" s="94"/>
      <c r="Q853" s="94"/>
      <c r="R853" s="79"/>
      <c r="S853" s="79"/>
      <c r="T853" s="79"/>
      <c r="U853" s="79"/>
      <c r="V853" s="52"/>
      <c r="W853" s="52"/>
      <c r="X853" s="52"/>
      <c r="Y853" s="52"/>
      <c r="Z853" s="51"/>
      <c r="AA853" s="88"/>
      <c r="AB853" s="88"/>
      <c r="AC853" s="89"/>
      <c r="AD853" s="72" t="s">
        <v>19961</v>
      </c>
      <c r="AE853" s="72">
        <v>33</v>
      </c>
      <c r="AF853" s="72">
        <v>10</v>
      </c>
      <c r="AG853" s="72">
        <v>2739</v>
      </c>
      <c r="AH853" s="72">
        <v>0</v>
      </c>
      <c r="AI853" s="72"/>
      <c r="AJ853" s="72" t="s">
        <v>21989</v>
      </c>
      <c r="AK853" s="72" t="s">
        <v>23586</v>
      </c>
      <c r="AL853" s="72"/>
      <c r="AM853" s="72"/>
      <c r="AN853" s="74">
        <v>41311.257615740738</v>
      </c>
      <c r="AO853" s="72"/>
      <c r="AP853" s="72" t="b">
        <v>1</v>
      </c>
      <c r="AQ853" s="72" t="b">
        <v>0</v>
      </c>
      <c r="AR853" s="72" t="b">
        <v>0</v>
      </c>
      <c r="AS853" s="72" t="s">
        <v>231</v>
      </c>
      <c r="AT853" s="72">
        <v>0</v>
      </c>
      <c r="AU853" s="76" t="s">
        <v>303</v>
      </c>
      <c r="AV853" s="72" t="b">
        <v>0</v>
      </c>
      <c r="AW853" s="72" t="s">
        <v>313</v>
      </c>
      <c r="AX853" s="76" t="s">
        <v>29019</v>
      </c>
      <c r="AY853" s="72" t="s">
        <v>66</v>
      </c>
    </row>
    <row r="854" spans="1:51" x14ac:dyDescent="0.35">
      <c r="A854" s="70" t="s">
        <v>1448</v>
      </c>
      <c r="B854" s="83"/>
      <c r="C854" s="83"/>
      <c r="D854" s="84"/>
      <c r="E854" s="107"/>
      <c r="F854" s="80" t="s">
        <v>9721</v>
      </c>
      <c r="G854" s="108"/>
      <c r="H854" s="81"/>
      <c r="I854" s="87"/>
      <c r="J854" s="109"/>
      <c r="K854" s="81" t="s">
        <v>31286</v>
      </c>
      <c r="L854" s="110"/>
      <c r="M854" s="92"/>
      <c r="N854" s="92"/>
      <c r="O854" s="93"/>
      <c r="P854" s="94"/>
      <c r="Q854" s="94"/>
      <c r="R854" s="79"/>
      <c r="S854" s="79"/>
      <c r="T854" s="79"/>
      <c r="U854" s="79"/>
      <c r="V854" s="52"/>
      <c r="W854" s="52"/>
      <c r="X854" s="52"/>
      <c r="Y854" s="52"/>
      <c r="Z854" s="51"/>
      <c r="AA854" s="88"/>
      <c r="AB854" s="88"/>
      <c r="AC854" s="89"/>
      <c r="AD854" s="72" t="s">
        <v>19962</v>
      </c>
      <c r="AE854" s="72">
        <v>2303</v>
      </c>
      <c r="AF854" s="72">
        <v>39</v>
      </c>
      <c r="AG854" s="72">
        <v>653</v>
      </c>
      <c r="AH854" s="72">
        <v>520</v>
      </c>
      <c r="AI854" s="72"/>
      <c r="AJ854" s="72" t="s">
        <v>21990</v>
      </c>
      <c r="AK854" s="72" t="s">
        <v>23587</v>
      </c>
      <c r="AL854" s="72"/>
      <c r="AM854" s="72"/>
      <c r="AN854" s="74">
        <v>40936.093055555553</v>
      </c>
      <c r="AO854" s="76" t="s">
        <v>25983</v>
      </c>
      <c r="AP854" s="72" t="b">
        <v>0</v>
      </c>
      <c r="AQ854" s="72" t="b">
        <v>0</v>
      </c>
      <c r="AR854" s="72" t="b">
        <v>0</v>
      </c>
      <c r="AS854" s="72" t="s">
        <v>231</v>
      </c>
      <c r="AT854" s="72">
        <v>4</v>
      </c>
      <c r="AU854" s="76" t="s">
        <v>607</v>
      </c>
      <c r="AV854" s="72" t="b">
        <v>0</v>
      </c>
      <c r="AW854" s="72" t="s">
        <v>313</v>
      </c>
      <c r="AX854" s="76" t="s">
        <v>29020</v>
      </c>
      <c r="AY854" s="72" t="s">
        <v>66</v>
      </c>
    </row>
    <row r="855" spans="1:51" x14ac:dyDescent="0.35">
      <c r="A855" s="70" t="s">
        <v>1449</v>
      </c>
      <c r="B855" s="83"/>
      <c r="C855" s="83"/>
      <c r="D855" s="84"/>
      <c r="E855" s="107"/>
      <c r="F855" s="80" t="s">
        <v>9722</v>
      </c>
      <c r="G855" s="108"/>
      <c r="H855" s="81"/>
      <c r="I855" s="87"/>
      <c r="J855" s="109"/>
      <c r="K855" s="81" t="s">
        <v>31287</v>
      </c>
      <c r="L855" s="110"/>
      <c r="M855" s="92"/>
      <c r="N855" s="92"/>
      <c r="O855" s="93"/>
      <c r="P855" s="94"/>
      <c r="Q855" s="94"/>
      <c r="R855" s="79"/>
      <c r="S855" s="79"/>
      <c r="T855" s="79"/>
      <c r="U855" s="79"/>
      <c r="V855" s="52"/>
      <c r="W855" s="52"/>
      <c r="X855" s="52"/>
      <c r="Y855" s="52"/>
      <c r="Z855" s="51"/>
      <c r="AA855" s="88"/>
      <c r="AB855" s="88"/>
      <c r="AC855" s="89"/>
      <c r="AD855" s="72" t="s">
        <v>19963</v>
      </c>
      <c r="AE855" s="72">
        <v>484</v>
      </c>
      <c r="AF855" s="72">
        <v>623</v>
      </c>
      <c r="AG855" s="72">
        <v>25550</v>
      </c>
      <c r="AH855" s="72">
        <v>9638</v>
      </c>
      <c r="AI855" s="72">
        <v>7200</v>
      </c>
      <c r="AJ855" s="72" t="s">
        <v>21991</v>
      </c>
      <c r="AK855" s="72"/>
      <c r="AL855" s="72"/>
      <c r="AM855" s="72" t="s">
        <v>292</v>
      </c>
      <c r="AN855" s="74">
        <v>41073.512326388889</v>
      </c>
      <c r="AO855" s="76" t="s">
        <v>25984</v>
      </c>
      <c r="AP855" s="72" t="b">
        <v>0</v>
      </c>
      <c r="AQ855" s="72" t="b">
        <v>0</v>
      </c>
      <c r="AR855" s="72" t="b">
        <v>1</v>
      </c>
      <c r="AS855" s="72" t="s">
        <v>235</v>
      </c>
      <c r="AT855" s="72">
        <v>8</v>
      </c>
      <c r="AU855" s="76" t="s">
        <v>27352</v>
      </c>
      <c r="AV855" s="72" t="b">
        <v>0</v>
      </c>
      <c r="AW855" s="72" t="s">
        <v>313</v>
      </c>
      <c r="AX855" s="76" t="s">
        <v>29021</v>
      </c>
      <c r="AY855" s="72" t="s">
        <v>66</v>
      </c>
    </row>
    <row r="856" spans="1:51" x14ac:dyDescent="0.35">
      <c r="A856" s="70" t="s">
        <v>1450</v>
      </c>
      <c r="B856" s="83"/>
      <c r="C856" s="83"/>
      <c r="D856" s="84"/>
      <c r="E856" s="107"/>
      <c r="F856" s="80" t="s">
        <v>9723</v>
      </c>
      <c r="G856" s="108"/>
      <c r="H856" s="81"/>
      <c r="I856" s="87"/>
      <c r="J856" s="109"/>
      <c r="K856" s="81" t="s">
        <v>31288</v>
      </c>
      <c r="L856" s="110"/>
      <c r="M856" s="92"/>
      <c r="N856" s="92"/>
      <c r="O856" s="93"/>
      <c r="P856" s="94"/>
      <c r="Q856" s="94"/>
      <c r="R856" s="79"/>
      <c r="S856" s="79"/>
      <c r="T856" s="79"/>
      <c r="U856" s="79"/>
      <c r="V856" s="52"/>
      <c r="W856" s="52"/>
      <c r="X856" s="52"/>
      <c r="Y856" s="52"/>
      <c r="Z856" s="51"/>
      <c r="AA856" s="88"/>
      <c r="AB856" s="88"/>
      <c r="AC856" s="89"/>
      <c r="AD856" s="72" t="s">
        <v>19964</v>
      </c>
      <c r="AE856" s="72">
        <v>1826</v>
      </c>
      <c r="AF856" s="72">
        <v>54</v>
      </c>
      <c r="AG856" s="72">
        <v>802</v>
      </c>
      <c r="AH856" s="72">
        <v>664</v>
      </c>
      <c r="AI856" s="72"/>
      <c r="AJ856" s="72" t="s">
        <v>21992</v>
      </c>
      <c r="AK856" s="72" t="s">
        <v>23588</v>
      </c>
      <c r="AL856" s="72"/>
      <c r="AM856" s="72"/>
      <c r="AN856" s="74">
        <v>41743.906064814815</v>
      </c>
      <c r="AO856" s="76" t="s">
        <v>25985</v>
      </c>
      <c r="AP856" s="72" t="b">
        <v>0</v>
      </c>
      <c r="AQ856" s="72" t="b">
        <v>0</v>
      </c>
      <c r="AR856" s="72" t="b">
        <v>0</v>
      </c>
      <c r="AS856" s="72" t="s">
        <v>231</v>
      </c>
      <c r="AT856" s="72">
        <v>6</v>
      </c>
      <c r="AU856" s="76" t="s">
        <v>607</v>
      </c>
      <c r="AV856" s="72" t="b">
        <v>0</v>
      </c>
      <c r="AW856" s="72" t="s">
        <v>313</v>
      </c>
      <c r="AX856" s="76" t="s">
        <v>29022</v>
      </c>
      <c r="AY856" s="72" t="s">
        <v>66</v>
      </c>
    </row>
    <row r="857" spans="1:51" x14ac:dyDescent="0.35">
      <c r="A857" s="70" t="s">
        <v>1451</v>
      </c>
      <c r="B857" s="83"/>
      <c r="C857" s="83"/>
      <c r="D857" s="84"/>
      <c r="E857" s="107"/>
      <c r="F857" s="80" t="s">
        <v>9724</v>
      </c>
      <c r="G857" s="108"/>
      <c r="H857" s="81"/>
      <c r="I857" s="87"/>
      <c r="J857" s="109"/>
      <c r="K857" s="81" t="s">
        <v>31289</v>
      </c>
      <c r="L857" s="110"/>
      <c r="M857" s="92"/>
      <c r="N857" s="92"/>
      <c r="O857" s="93"/>
      <c r="P857" s="94"/>
      <c r="Q857" s="94"/>
      <c r="R857" s="79"/>
      <c r="S857" s="79"/>
      <c r="T857" s="79"/>
      <c r="U857" s="79"/>
      <c r="V857" s="52"/>
      <c r="W857" s="52"/>
      <c r="X857" s="52"/>
      <c r="Y857" s="52"/>
      <c r="Z857" s="51"/>
      <c r="AA857" s="88"/>
      <c r="AB857" s="88"/>
      <c r="AC857" s="89"/>
      <c r="AD857" s="72" t="s">
        <v>19965</v>
      </c>
      <c r="AE857" s="72">
        <v>1571</v>
      </c>
      <c r="AF857" s="72">
        <v>44</v>
      </c>
      <c r="AG857" s="72">
        <v>847</v>
      </c>
      <c r="AH857" s="72">
        <v>706</v>
      </c>
      <c r="AI857" s="72">
        <v>-25200</v>
      </c>
      <c r="AJ857" s="72" t="s">
        <v>21993</v>
      </c>
      <c r="AK857" s="72" t="s">
        <v>23589</v>
      </c>
      <c r="AL857" s="76" t="s">
        <v>24637</v>
      </c>
      <c r="AM857" s="72" t="s">
        <v>282</v>
      </c>
      <c r="AN857" s="74">
        <v>41743.060636574075</v>
      </c>
      <c r="AO857" s="76" t="s">
        <v>25986</v>
      </c>
      <c r="AP857" s="72" t="b">
        <v>0</v>
      </c>
      <c r="AQ857" s="72" t="b">
        <v>0</v>
      </c>
      <c r="AR857" s="72" t="b">
        <v>0</v>
      </c>
      <c r="AS857" s="72" t="s">
        <v>231</v>
      </c>
      <c r="AT857" s="72">
        <v>11</v>
      </c>
      <c r="AU857" s="76" t="s">
        <v>522</v>
      </c>
      <c r="AV857" s="72" t="b">
        <v>0</v>
      </c>
      <c r="AW857" s="72" t="s">
        <v>313</v>
      </c>
      <c r="AX857" s="76" t="s">
        <v>29023</v>
      </c>
      <c r="AY857" s="72" t="s">
        <v>66</v>
      </c>
    </row>
    <row r="858" spans="1:51" x14ac:dyDescent="0.35">
      <c r="A858" s="70" t="s">
        <v>1452</v>
      </c>
      <c r="B858" s="83"/>
      <c r="C858" s="83"/>
      <c r="D858" s="84"/>
      <c r="E858" s="107"/>
      <c r="F858" s="80" t="s">
        <v>9725</v>
      </c>
      <c r="G858" s="108"/>
      <c r="H858" s="81"/>
      <c r="I858" s="87"/>
      <c r="J858" s="109"/>
      <c r="K858" s="81" t="s">
        <v>31290</v>
      </c>
      <c r="L858" s="110"/>
      <c r="M858" s="92"/>
      <c r="N858" s="92"/>
      <c r="O858" s="93"/>
      <c r="P858" s="94"/>
      <c r="Q858" s="94"/>
      <c r="R858" s="79"/>
      <c r="S858" s="79"/>
      <c r="T858" s="79"/>
      <c r="U858" s="79"/>
      <c r="V858" s="52"/>
      <c r="W858" s="52"/>
      <c r="X858" s="52"/>
      <c r="Y858" s="52"/>
      <c r="Z858" s="51"/>
      <c r="AA858" s="88"/>
      <c r="AB858" s="88"/>
      <c r="AC858" s="89"/>
      <c r="AD858" s="72" t="s">
        <v>19966</v>
      </c>
      <c r="AE858" s="72">
        <v>1323</v>
      </c>
      <c r="AF858" s="72">
        <v>5274</v>
      </c>
      <c r="AG858" s="72">
        <v>25181</v>
      </c>
      <c r="AH858" s="72">
        <v>13193</v>
      </c>
      <c r="AI858" s="72">
        <v>-25200</v>
      </c>
      <c r="AJ858" s="72" t="s">
        <v>21994</v>
      </c>
      <c r="AK858" s="72" t="s">
        <v>23590</v>
      </c>
      <c r="AL858" s="76" t="s">
        <v>24638</v>
      </c>
      <c r="AM858" s="72" t="s">
        <v>282</v>
      </c>
      <c r="AN858" s="74">
        <v>41788.600266203706</v>
      </c>
      <c r="AO858" s="76" t="s">
        <v>25987</v>
      </c>
      <c r="AP858" s="72" t="b">
        <v>0</v>
      </c>
      <c r="AQ858" s="72" t="b">
        <v>0</v>
      </c>
      <c r="AR858" s="72" t="b">
        <v>0</v>
      </c>
      <c r="AS858" s="72" t="s">
        <v>231</v>
      </c>
      <c r="AT858" s="72">
        <v>4</v>
      </c>
      <c r="AU858" s="76" t="s">
        <v>307</v>
      </c>
      <c r="AV858" s="72" t="b">
        <v>0</v>
      </c>
      <c r="AW858" s="72" t="s">
        <v>313</v>
      </c>
      <c r="AX858" s="76" t="s">
        <v>29024</v>
      </c>
      <c r="AY858" s="72" t="s">
        <v>66</v>
      </c>
    </row>
    <row r="859" spans="1:51" x14ac:dyDescent="0.35">
      <c r="A859" s="70" t="s">
        <v>2831</v>
      </c>
      <c r="B859" s="83"/>
      <c r="C859" s="83"/>
      <c r="D859" s="84"/>
      <c r="E859" s="107"/>
      <c r="F859" s="80" t="s">
        <v>27841</v>
      </c>
      <c r="G859" s="108"/>
      <c r="H859" s="81"/>
      <c r="I859" s="87"/>
      <c r="J859" s="109"/>
      <c r="K859" s="81" t="s">
        <v>31291</v>
      </c>
      <c r="L859" s="110"/>
      <c r="M859" s="92"/>
      <c r="N859" s="92"/>
      <c r="O859" s="93"/>
      <c r="P859" s="94"/>
      <c r="Q859" s="94"/>
      <c r="R859" s="79"/>
      <c r="S859" s="79"/>
      <c r="T859" s="79"/>
      <c r="U859" s="79"/>
      <c r="V859" s="52"/>
      <c r="W859" s="52"/>
      <c r="X859" s="52"/>
      <c r="Y859" s="52"/>
      <c r="Z859" s="51"/>
      <c r="AA859" s="88"/>
      <c r="AB859" s="88"/>
      <c r="AC859" s="89"/>
      <c r="AD859" s="72" t="s">
        <v>19967</v>
      </c>
      <c r="AE859" s="72">
        <v>43889</v>
      </c>
      <c r="AF859" s="72">
        <v>3386518</v>
      </c>
      <c r="AG859" s="72">
        <v>20639</v>
      </c>
      <c r="AH859" s="72">
        <v>7652</v>
      </c>
      <c r="AI859" s="72">
        <v>-36000</v>
      </c>
      <c r="AJ859" s="72" t="s">
        <v>21995</v>
      </c>
      <c r="AK859" s="72" t="s">
        <v>23591</v>
      </c>
      <c r="AL859" s="76" t="s">
        <v>24639</v>
      </c>
      <c r="AM859" s="72" t="s">
        <v>506</v>
      </c>
      <c r="AN859" s="74">
        <v>41085.780381944445</v>
      </c>
      <c r="AO859" s="76" t="s">
        <v>25988</v>
      </c>
      <c r="AP859" s="72" t="b">
        <v>0</v>
      </c>
      <c r="AQ859" s="72" t="b">
        <v>0</v>
      </c>
      <c r="AR859" s="72" t="b">
        <v>1</v>
      </c>
      <c r="AS859" s="72" t="s">
        <v>231</v>
      </c>
      <c r="AT859" s="72">
        <v>7624</v>
      </c>
      <c r="AU859" s="76" t="s">
        <v>27353</v>
      </c>
      <c r="AV859" s="72" t="b">
        <v>1</v>
      </c>
      <c r="AW859" s="72" t="s">
        <v>313</v>
      </c>
      <c r="AX859" s="76" t="s">
        <v>29025</v>
      </c>
      <c r="AY859" s="72" t="s">
        <v>65</v>
      </c>
    </row>
    <row r="860" spans="1:51" x14ac:dyDescent="0.35">
      <c r="A860" s="70" t="s">
        <v>2832</v>
      </c>
      <c r="B860" s="83"/>
      <c r="C860" s="83"/>
      <c r="D860" s="84"/>
      <c r="E860" s="107"/>
      <c r="F860" s="80" t="s">
        <v>27842</v>
      </c>
      <c r="G860" s="108"/>
      <c r="H860" s="81"/>
      <c r="I860" s="87"/>
      <c r="J860" s="109"/>
      <c r="K860" s="81" t="s">
        <v>31292</v>
      </c>
      <c r="L860" s="110"/>
      <c r="M860" s="92"/>
      <c r="N860" s="92"/>
      <c r="O860" s="93"/>
      <c r="P860" s="94"/>
      <c r="Q860" s="94"/>
      <c r="R860" s="79"/>
      <c r="S860" s="79"/>
      <c r="T860" s="79"/>
      <c r="U860" s="79"/>
      <c r="V860" s="52"/>
      <c r="W860" s="52"/>
      <c r="X860" s="52"/>
      <c r="Y860" s="52"/>
      <c r="Z860" s="51"/>
      <c r="AA860" s="88"/>
      <c r="AB860" s="88"/>
      <c r="AC860" s="89"/>
      <c r="AD860" s="72" t="s">
        <v>19968</v>
      </c>
      <c r="AE860" s="72">
        <v>32545</v>
      </c>
      <c r="AF860" s="72">
        <v>10790813</v>
      </c>
      <c r="AG860" s="72">
        <v>26524</v>
      </c>
      <c r="AH860" s="72">
        <v>4651</v>
      </c>
      <c r="AI860" s="72">
        <v>36000</v>
      </c>
      <c r="AJ860" s="72" t="s">
        <v>21996</v>
      </c>
      <c r="AK860" s="72" t="s">
        <v>23592</v>
      </c>
      <c r="AL860" s="76" t="s">
        <v>24640</v>
      </c>
      <c r="AM860" s="72" t="s">
        <v>480</v>
      </c>
      <c r="AN860" s="74">
        <v>40613.429699074077</v>
      </c>
      <c r="AO860" s="76" t="s">
        <v>25989</v>
      </c>
      <c r="AP860" s="72" t="b">
        <v>0</v>
      </c>
      <c r="AQ860" s="72" t="b">
        <v>0</v>
      </c>
      <c r="AR860" s="72" t="b">
        <v>1</v>
      </c>
      <c r="AS860" s="72" t="s">
        <v>231</v>
      </c>
      <c r="AT860" s="72">
        <v>27923</v>
      </c>
      <c r="AU860" s="76" t="s">
        <v>27354</v>
      </c>
      <c r="AV860" s="72" t="b">
        <v>1</v>
      </c>
      <c r="AW860" s="72" t="s">
        <v>313</v>
      </c>
      <c r="AX860" s="76" t="s">
        <v>29026</v>
      </c>
      <c r="AY860" s="72" t="s">
        <v>65</v>
      </c>
    </row>
    <row r="861" spans="1:51" x14ac:dyDescent="0.35">
      <c r="A861" s="70" t="s">
        <v>2833</v>
      </c>
      <c r="B861" s="83"/>
      <c r="C861" s="83"/>
      <c r="D861" s="84"/>
      <c r="E861" s="107"/>
      <c r="F861" s="80" t="s">
        <v>27843</v>
      </c>
      <c r="G861" s="108"/>
      <c r="H861" s="81"/>
      <c r="I861" s="87"/>
      <c r="J861" s="109"/>
      <c r="K861" s="81" t="s">
        <v>31293</v>
      </c>
      <c r="L861" s="110"/>
      <c r="M861" s="92"/>
      <c r="N861" s="92"/>
      <c r="O861" s="93"/>
      <c r="P861" s="94"/>
      <c r="Q861" s="94"/>
      <c r="R861" s="79"/>
      <c r="S861" s="79"/>
      <c r="T861" s="79"/>
      <c r="U861" s="79"/>
      <c r="V861" s="52"/>
      <c r="W861" s="52"/>
      <c r="X861" s="52"/>
      <c r="Y861" s="52"/>
      <c r="Z861" s="51"/>
      <c r="AA861" s="88"/>
      <c r="AB861" s="88"/>
      <c r="AC861" s="89"/>
      <c r="AD861" s="72" t="s">
        <v>19969</v>
      </c>
      <c r="AE861" s="72">
        <v>18685</v>
      </c>
      <c r="AF861" s="72">
        <v>163924</v>
      </c>
      <c r="AG861" s="72">
        <v>14890</v>
      </c>
      <c r="AH861" s="72">
        <v>61356</v>
      </c>
      <c r="AI861" s="72">
        <v>3600</v>
      </c>
      <c r="AJ861" s="72" t="s">
        <v>21997</v>
      </c>
      <c r="AK861" s="72" t="s">
        <v>23507</v>
      </c>
      <c r="AL861" s="76" t="s">
        <v>24641</v>
      </c>
      <c r="AM861" s="72" t="s">
        <v>25238</v>
      </c>
      <c r="AN861" s="74">
        <v>42048.564120370371</v>
      </c>
      <c r="AO861" s="76" t="s">
        <v>25990</v>
      </c>
      <c r="AP861" s="72" t="b">
        <v>1</v>
      </c>
      <c r="AQ861" s="72" t="b">
        <v>0</v>
      </c>
      <c r="AR861" s="72" t="b">
        <v>1</v>
      </c>
      <c r="AS861" s="72" t="s">
        <v>231</v>
      </c>
      <c r="AT861" s="72">
        <v>1312</v>
      </c>
      <c r="AU861" s="76" t="s">
        <v>303</v>
      </c>
      <c r="AV861" s="72" t="b">
        <v>1</v>
      </c>
      <c r="AW861" s="72" t="s">
        <v>313</v>
      </c>
      <c r="AX861" s="76" t="s">
        <v>29027</v>
      </c>
      <c r="AY861" s="72" t="s">
        <v>65</v>
      </c>
    </row>
    <row r="862" spans="1:51" x14ac:dyDescent="0.35">
      <c r="A862" s="70" t="s">
        <v>1453</v>
      </c>
      <c r="B862" s="83"/>
      <c r="C862" s="83"/>
      <c r="D862" s="84"/>
      <c r="E862" s="107"/>
      <c r="F862" s="80" t="s">
        <v>9726</v>
      </c>
      <c r="G862" s="108"/>
      <c r="H862" s="81"/>
      <c r="I862" s="87"/>
      <c r="J862" s="109"/>
      <c r="K862" s="81" t="s">
        <v>31294</v>
      </c>
      <c r="L862" s="110"/>
      <c r="M862" s="92"/>
      <c r="N862" s="92"/>
      <c r="O862" s="93"/>
      <c r="P862" s="94"/>
      <c r="Q862" s="94"/>
      <c r="R862" s="79"/>
      <c r="S862" s="79"/>
      <c r="T862" s="79"/>
      <c r="U862" s="79"/>
      <c r="V862" s="52"/>
      <c r="W862" s="52"/>
      <c r="X862" s="52"/>
      <c r="Y862" s="52"/>
      <c r="Z862" s="51"/>
      <c r="AA862" s="88"/>
      <c r="AB862" s="88"/>
      <c r="AC862" s="89"/>
      <c r="AD862" s="72" t="s">
        <v>19970</v>
      </c>
      <c r="AE862" s="72">
        <v>2313</v>
      </c>
      <c r="AF862" s="72">
        <v>68</v>
      </c>
      <c r="AG862" s="72">
        <v>882</v>
      </c>
      <c r="AH862" s="72">
        <v>701</v>
      </c>
      <c r="AI862" s="72"/>
      <c r="AJ862" s="72" t="s">
        <v>21998</v>
      </c>
      <c r="AK862" s="72" t="s">
        <v>23593</v>
      </c>
      <c r="AL862" s="72"/>
      <c r="AM862" s="72"/>
      <c r="AN862" s="74">
        <v>40862.510787037034</v>
      </c>
      <c r="AO862" s="76" t="s">
        <v>25991</v>
      </c>
      <c r="AP862" s="72" t="b">
        <v>0</v>
      </c>
      <c r="AQ862" s="72" t="b">
        <v>0</v>
      </c>
      <c r="AR862" s="72" t="b">
        <v>0</v>
      </c>
      <c r="AS862" s="72" t="s">
        <v>231</v>
      </c>
      <c r="AT862" s="72">
        <v>10</v>
      </c>
      <c r="AU862" s="76" t="s">
        <v>527</v>
      </c>
      <c r="AV862" s="72" t="b">
        <v>0</v>
      </c>
      <c r="AW862" s="72" t="s">
        <v>313</v>
      </c>
      <c r="AX862" s="76" t="s">
        <v>29028</v>
      </c>
      <c r="AY862" s="72" t="s">
        <v>66</v>
      </c>
    </row>
    <row r="863" spans="1:51" x14ac:dyDescent="0.35">
      <c r="A863" s="70" t="s">
        <v>1454</v>
      </c>
      <c r="B863" s="83"/>
      <c r="C863" s="83"/>
      <c r="D863" s="84"/>
      <c r="E863" s="107"/>
      <c r="F863" s="80" t="s">
        <v>9727</v>
      </c>
      <c r="G863" s="108"/>
      <c r="H863" s="81"/>
      <c r="I863" s="87"/>
      <c r="J863" s="109"/>
      <c r="K863" s="81" t="s">
        <v>31295</v>
      </c>
      <c r="L863" s="110"/>
      <c r="M863" s="92"/>
      <c r="N863" s="92"/>
      <c r="O863" s="93"/>
      <c r="P863" s="94"/>
      <c r="Q863" s="94"/>
      <c r="R863" s="79"/>
      <c r="S863" s="79"/>
      <c r="T863" s="79"/>
      <c r="U863" s="79"/>
      <c r="V863" s="52"/>
      <c r="W863" s="52"/>
      <c r="X863" s="52"/>
      <c r="Y863" s="52"/>
      <c r="Z863" s="51"/>
      <c r="AA863" s="88"/>
      <c r="AB863" s="88"/>
      <c r="AC863" s="89"/>
      <c r="AD863" s="72" t="s">
        <v>19971</v>
      </c>
      <c r="AE863" s="72">
        <v>2278</v>
      </c>
      <c r="AF863" s="72">
        <v>41</v>
      </c>
      <c r="AG863" s="72">
        <v>661</v>
      </c>
      <c r="AH863" s="72">
        <v>520</v>
      </c>
      <c r="AI863" s="72"/>
      <c r="AJ863" s="72" t="s">
        <v>21999</v>
      </c>
      <c r="AK863" s="72" t="s">
        <v>23594</v>
      </c>
      <c r="AL863" s="72"/>
      <c r="AM863" s="72"/>
      <c r="AN863" s="74">
        <v>40924.915706018517</v>
      </c>
      <c r="AO863" s="76" t="s">
        <v>25992</v>
      </c>
      <c r="AP863" s="72" t="b">
        <v>0</v>
      </c>
      <c r="AQ863" s="72" t="b">
        <v>0</v>
      </c>
      <c r="AR863" s="72" t="b">
        <v>0</v>
      </c>
      <c r="AS863" s="72" t="s">
        <v>231</v>
      </c>
      <c r="AT863" s="72">
        <v>3</v>
      </c>
      <c r="AU863" s="76" t="s">
        <v>345</v>
      </c>
      <c r="AV863" s="72" t="b">
        <v>0</v>
      </c>
      <c r="AW863" s="72" t="s">
        <v>313</v>
      </c>
      <c r="AX863" s="76" t="s">
        <v>29029</v>
      </c>
      <c r="AY863" s="72" t="s">
        <v>66</v>
      </c>
    </row>
    <row r="864" spans="1:51" x14ac:dyDescent="0.35">
      <c r="A864" s="70" t="s">
        <v>1455</v>
      </c>
      <c r="B864" s="83"/>
      <c r="C864" s="83"/>
      <c r="D864" s="84"/>
      <c r="E864" s="107"/>
      <c r="F864" s="80" t="s">
        <v>9728</v>
      </c>
      <c r="G864" s="108"/>
      <c r="H864" s="81"/>
      <c r="I864" s="87"/>
      <c r="J864" s="109"/>
      <c r="K864" s="81" t="s">
        <v>31296</v>
      </c>
      <c r="L864" s="110"/>
      <c r="M864" s="92"/>
      <c r="N864" s="92"/>
      <c r="O864" s="93"/>
      <c r="P864" s="94"/>
      <c r="Q864" s="94"/>
      <c r="R864" s="79"/>
      <c r="S864" s="79"/>
      <c r="T864" s="79"/>
      <c r="U864" s="79"/>
      <c r="V864" s="52"/>
      <c r="W864" s="52"/>
      <c r="X864" s="52"/>
      <c r="Y864" s="52"/>
      <c r="Z864" s="51"/>
      <c r="AA864" s="88"/>
      <c r="AB864" s="88"/>
      <c r="AC864" s="89"/>
      <c r="AD864" s="72" t="s">
        <v>19972</v>
      </c>
      <c r="AE864" s="72">
        <v>226</v>
      </c>
      <c r="AF864" s="72">
        <v>776</v>
      </c>
      <c r="AG864" s="72">
        <v>7497</v>
      </c>
      <c r="AH864" s="72">
        <v>10079</v>
      </c>
      <c r="AI864" s="72">
        <v>7200</v>
      </c>
      <c r="AJ864" s="72" t="s">
        <v>22000</v>
      </c>
      <c r="AK864" s="72" t="s">
        <v>477</v>
      </c>
      <c r="AL864" s="76" t="s">
        <v>24642</v>
      </c>
      <c r="AM864" s="72" t="s">
        <v>293</v>
      </c>
      <c r="AN864" s="74">
        <v>41861.620949074073</v>
      </c>
      <c r="AO864" s="76" t="s">
        <v>25993</v>
      </c>
      <c r="AP864" s="72" t="b">
        <v>0</v>
      </c>
      <c r="AQ864" s="72" t="b">
        <v>0</v>
      </c>
      <c r="AR864" s="72" t="b">
        <v>0</v>
      </c>
      <c r="AS864" s="72" t="s">
        <v>235</v>
      </c>
      <c r="AT864" s="72">
        <v>0</v>
      </c>
      <c r="AU864" s="76" t="s">
        <v>303</v>
      </c>
      <c r="AV864" s="72" t="b">
        <v>0</v>
      </c>
      <c r="AW864" s="72" t="s">
        <v>313</v>
      </c>
      <c r="AX864" s="76" t="s">
        <v>29030</v>
      </c>
      <c r="AY864" s="72" t="s">
        <v>66</v>
      </c>
    </row>
    <row r="865" spans="1:51" x14ac:dyDescent="0.35">
      <c r="A865" s="70" t="s">
        <v>1456</v>
      </c>
      <c r="B865" s="83"/>
      <c r="C865" s="83"/>
      <c r="D865" s="84"/>
      <c r="E865" s="107"/>
      <c r="F865" s="80" t="s">
        <v>9729</v>
      </c>
      <c r="G865" s="108"/>
      <c r="H865" s="81"/>
      <c r="I865" s="87"/>
      <c r="J865" s="109"/>
      <c r="K865" s="81" t="s">
        <v>31297</v>
      </c>
      <c r="L865" s="110"/>
      <c r="M865" s="92"/>
      <c r="N865" s="92"/>
      <c r="O865" s="93"/>
      <c r="P865" s="94"/>
      <c r="Q865" s="94"/>
      <c r="R865" s="79"/>
      <c r="S865" s="79"/>
      <c r="T865" s="79"/>
      <c r="U865" s="79"/>
      <c r="V865" s="52"/>
      <c r="W865" s="52"/>
      <c r="X865" s="52"/>
      <c r="Y865" s="52"/>
      <c r="Z865" s="51"/>
      <c r="AA865" s="88"/>
      <c r="AB865" s="88"/>
      <c r="AC865" s="89"/>
      <c r="AD865" s="72" t="s">
        <v>19973</v>
      </c>
      <c r="AE865" s="72">
        <v>1020</v>
      </c>
      <c r="AF865" s="72">
        <v>37</v>
      </c>
      <c r="AG865" s="72">
        <v>762</v>
      </c>
      <c r="AH865" s="72">
        <v>626</v>
      </c>
      <c r="AI865" s="72">
        <v>-25200</v>
      </c>
      <c r="AJ865" s="72" t="s">
        <v>22001</v>
      </c>
      <c r="AK865" s="72" t="s">
        <v>23595</v>
      </c>
      <c r="AL865" s="76" t="s">
        <v>24643</v>
      </c>
      <c r="AM865" s="72" t="s">
        <v>282</v>
      </c>
      <c r="AN865" s="74">
        <v>41724.674629629626</v>
      </c>
      <c r="AO865" s="76" t="s">
        <v>25994</v>
      </c>
      <c r="AP865" s="72" t="b">
        <v>0</v>
      </c>
      <c r="AQ865" s="72" t="b">
        <v>0</v>
      </c>
      <c r="AR865" s="72" t="b">
        <v>0</v>
      </c>
      <c r="AS865" s="72" t="s">
        <v>231</v>
      </c>
      <c r="AT865" s="72">
        <v>21</v>
      </c>
      <c r="AU865" s="76" t="s">
        <v>520</v>
      </c>
      <c r="AV865" s="72" t="b">
        <v>0</v>
      </c>
      <c r="AW865" s="72" t="s">
        <v>313</v>
      </c>
      <c r="AX865" s="76" t="s">
        <v>29031</v>
      </c>
      <c r="AY865" s="72" t="s">
        <v>66</v>
      </c>
    </row>
    <row r="866" spans="1:51" x14ac:dyDescent="0.35">
      <c r="A866" s="70" t="s">
        <v>1457</v>
      </c>
      <c r="B866" s="83"/>
      <c r="C866" s="83"/>
      <c r="D866" s="84"/>
      <c r="E866" s="107"/>
      <c r="F866" s="80" t="s">
        <v>9730</v>
      </c>
      <c r="G866" s="108"/>
      <c r="H866" s="81"/>
      <c r="I866" s="87"/>
      <c r="J866" s="109"/>
      <c r="K866" s="81" t="s">
        <v>31298</v>
      </c>
      <c r="L866" s="110"/>
      <c r="M866" s="92"/>
      <c r="N866" s="92"/>
      <c r="O866" s="93"/>
      <c r="P866" s="94"/>
      <c r="Q866" s="94"/>
      <c r="R866" s="79"/>
      <c r="S866" s="79"/>
      <c r="T866" s="79"/>
      <c r="U866" s="79"/>
      <c r="V866" s="52"/>
      <c r="W866" s="52"/>
      <c r="X866" s="52"/>
      <c r="Y866" s="52"/>
      <c r="Z866" s="51"/>
      <c r="AA866" s="88"/>
      <c r="AB866" s="88"/>
      <c r="AC866" s="89"/>
      <c r="AD866" s="72" t="s">
        <v>19974</v>
      </c>
      <c r="AE866" s="72">
        <v>2290</v>
      </c>
      <c r="AF866" s="72">
        <v>51</v>
      </c>
      <c r="AG866" s="72">
        <v>705</v>
      </c>
      <c r="AH866" s="72">
        <v>576</v>
      </c>
      <c r="AI866" s="72"/>
      <c r="AJ866" s="72" t="s">
        <v>22002</v>
      </c>
      <c r="AK866" s="72" t="s">
        <v>23596</v>
      </c>
      <c r="AL866" s="72"/>
      <c r="AM866" s="72"/>
      <c r="AN866" s="74">
        <v>40887.84715277778</v>
      </c>
      <c r="AO866" s="76" t="s">
        <v>25995</v>
      </c>
      <c r="AP866" s="72" t="b">
        <v>0</v>
      </c>
      <c r="AQ866" s="72" t="b">
        <v>0</v>
      </c>
      <c r="AR866" s="72" t="b">
        <v>0</v>
      </c>
      <c r="AS866" s="72" t="s">
        <v>231</v>
      </c>
      <c r="AT866" s="72">
        <v>5</v>
      </c>
      <c r="AU866" s="76" t="s">
        <v>308</v>
      </c>
      <c r="AV866" s="72" t="b">
        <v>0</v>
      </c>
      <c r="AW866" s="72" t="s">
        <v>313</v>
      </c>
      <c r="AX866" s="76" t="s">
        <v>29032</v>
      </c>
      <c r="AY866" s="72" t="s">
        <v>66</v>
      </c>
    </row>
    <row r="867" spans="1:51" x14ac:dyDescent="0.35">
      <c r="A867" s="70" t="s">
        <v>1458</v>
      </c>
      <c r="B867" s="83"/>
      <c r="C867" s="83"/>
      <c r="D867" s="84"/>
      <c r="E867" s="107"/>
      <c r="F867" s="80" t="s">
        <v>9731</v>
      </c>
      <c r="G867" s="108"/>
      <c r="H867" s="81"/>
      <c r="I867" s="87"/>
      <c r="J867" s="109"/>
      <c r="K867" s="81" t="s">
        <v>31299</v>
      </c>
      <c r="L867" s="110"/>
      <c r="M867" s="92"/>
      <c r="N867" s="92"/>
      <c r="O867" s="93"/>
      <c r="P867" s="94"/>
      <c r="Q867" s="94"/>
      <c r="R867" s="79"/>
      <c r="S867" s="79"/>
      <c r="T867" s="79"/>
      <c r="U867" s="79"/>
      <c r="V867" s="52"/>
      <c r="W867" s="52"/>
      <c r="X867" s="52"/>
      <c r="Y867" s="52"/>
      <c r="Z867" s="51"/>
      <c r="AA867" s="88"/>
      <c r="AB867" s="88"/>
      <c r="AC867" s="89"/>
      <c r="AD867" s="72" t="s">
        <v>19975</v>
      </c>
      <c r="AE867" s="72">
        <v>65</v>
      </c>
      <c r="AF867" s="72">
        <v>7</v>
      </c>
      <c r="AG867" s="72">
        <v>307</v>
      </c>
      <c r="AH867" s="72">
        <v>0</v>
      </c>
      <c r="AI867" s="72">
        <v>10800</v>
      </c>
      <c r="AJ867" s="72"/>
      <c r="AK867" s="72"/>
      <c r="AL867" s="76" t="s">
        <v>24644</v>
      </c>
      <c r="AM867" s="72" t="s">
        <v>285</v>
      </c>
      <c r="AN867" s="74">
        <v>41792.956689814811</v>
      </c>
      <c r="AO867" s="76" t="s">
        <v>25996</v>
      </c>
      <c r="AP867" s="72" t="b">
        <v>1</v>
      </c>
      <c r="AQ867" s="72" t="b">
        <v>0</v>
      </c>
      <c r="AR867" s="72" t="b">
        <v>1</v>
      </c>
      <c r="AS867" s="72" t="s">
        <v>235</v>
      </c>
      <c r="AT867" s="72">
        <v>1</v>
      </c>
      <c r="AU867" s="76" t="s">
        <v>303</v>
      </c>
      <c r="AV867" s="72" t="b">
        <v>0</v>
      </c>
      <c r="AW867" s="72" t="s">
        <v>313</v>
      </c>
      <c r="AX867" s="76" t="s">
        <v>29033</v>
      </c>
      <c r="AY867" s="72" t="s">
        <v>66</v>
      </c>
    </row>
    <row r="868" spans="1:51" x14ac:dyDescent="0.35">
      <c r="A868" s="70" t="s">
        <v>1459</v>
      </c>
      <c r="B868" s="83"/>
      <c r="C868" s="83"/>
      <c r="D868" s="84"/>
      <c r="E868" s="107"/>
      <c r="F868" s="80" t="s">
        <v>9732</v>
      </c>
      <c r="G868" s="108"/>
      <c r="H868" s="81"/>
      <c r="I868" s="87"/>
      <c r="J868" s="109"/>
      <c r="K868" s="81" t="s">
        <v>31300</v>
      </c>
      <c r="L868" s="110"/>
      <c r="M868" s="92"/>
      <c r="N868" s="92"/>
      <c r="O868" s="93"/>
      <c r="P868" s="94"/>
      <c r="Q868" s="94"/>
      <c r="R868" s="79"/>
      <c r="S868" s="79"/>
      <c r="T868" s="79"/>
      <c r="U868" s="79"/>
      <c r="V868" s="52"/>
      <c r="W868" s="52"/>
      <c r="X868" s="52"/>
      <c r="Y868" s="52"/>
      <c r="Z868" s="51"/>
      <c r="AA868" s="88"/>
      <c r="AB868" s="88"/>
      <c r="AC868" s="89"/>
      <c r="AD868" s="72" t="s">
        <v>19976</v>
      </c>
      <c r="AE868" s="72">
        <v>979</v>
      </c>
      <c r="AF868" s="72">
        <v>39</v>
      </c>
      <c r="AG868" s="72">
        <v>793</v>
      </c>
      <c r="AH868" s="72">
        <v>668</v>
      </c>
      <c r="AI868" s="72"/>
      <c r="AJ868" s="72" t="s">
        <v>22003</v>
      </c>
      <c r="AK868" s="72" t="s">
        <v>23434</v>
      </c>
      <c r="AL868" s="76" t="s">
        <v>24645</v>
      </c>
      <c r="AM868" s="72"/>
      <c r="AN868" s="74">
        <v>41723.720972222225</v>
      </c>
      <c r="AO868" s="76" t="s">
        <v>25997</v>
      </c>
      <c r="AP868" s="72" t="b">
        <v>0</v>
      </c>
      <c r="AQ868" s="72" t="b">
        <v>0</v>
      </c>
      <c r="AR868" s="72" t="b">
        <v>0</v>
      </c>
      <c r="AS868" s="72" t="s">
        <v>231</v>
      </c>
      <c r="AT868" s="72">
        <v>11</v>
      </c>
      <c r="AU868" s="76" t="s">
        <v>306</v>
      </c>
      <c r="AV868" s="72" t="b">
        <v>0</v>
      </c>
      <c r="AW868" s="72" t="s">
        <v>313</v>
      </c>
      <c r="AX868" s="76" t="s">
        <v>29034</v>
      </c>
      <c r="AY868" s="72" t="s">
        <v>66</v>
      </c>
    </row>
    <row r="869" spans="1:51" x14ac:dyDescent="0.35">
      <c r="A869" s="70" t="s">
        <v>1460</v>
      </c>
      <c r="B869" s="83"/>
      <c r="C869" s="83"/>
      <c r="D869" s="84"/>
      <c r="E869" s="107"/>
      <c r="F869" s="80" t="s">
        <v>9733</v>
      </c>
      <c r="G869" s="108"/>
      <c r="H869" s="81"/>
      <c r="I869" s="87"/>
      <c r="J869" s="109"/>
      <c r="K869" s="81" t="s">
        <v>31301</v>
      </c>
      <c r="L869" s="110"/>
      <c r="M869" s="92"/>
      <c r="N869" s="92"/>
      <c r="O869" s="93"/>
      <c r="P869" s="94"/>
      <c r="Q869" s="94"/>
      <c r="R869" s="79"/>
      <c r="S869" s="79"/>
      <c r="T869" s="79"/>
      <c r="U869" s="79"/>
      <c r="V869" s="52"/>
      <c r="W869" s="52"/>
      <c r="X869" s="52"/>
      <c r="Y869" s="52"/>
      <c r="Z869" s="51"/>
      <c r="AA869" s="88"/>
      <c r="AB869" s="88"/>
      <c r="AC869" s="89"/>
      <c r="AD869" s="72" t="s">
        <v>19977</v>
      </c>
      <c r="AE869" s="72">
        <v>144</v>
      </c>
      <c r="AF869" s="72">
        <v>106</v>
      </c>
      <c r="AG869" s="72">
        <v>4845</v>
      </c>
      <c r="AH869" s="72">
        <v>1726</v>
      </c>
      <c r="AI869" s="72">
        <v>7200</v>
      </c>
      <c r="AJ869" s="72" t="s">
        <v>22004</v>
      </c>
      <c r="AK869" s="72" t="s">
        <v>278</v>
      </c>
      <c r="AL869" s="76" t="s">
        <v>24646</v>
      </c>
      <c r="AM869" s="72" t="s">
        <v>284</v>
      </c>
      <c r="AN869" s="74">
        <v>42565.480752314812</v>
      </c>
      <c r="AO869" s="76" t="s">
        <v>25998</v>
      </c>
      <c r="AP869" s="72" t="b">
        <v>1</v>
      </c>
      <c r="AQ869" s="72" t="b">
        <v>0</v>
      </c>
      <c r="AR869" s="72" t="b">
        <v>0</v>
      </c>
      <c r="AS869" s="72" t="s">
        <v>235</v>
      </c>
      <c r="AT869" s="72">
        <v>43</v>
      </c>
      <c r="AU869" s="72"/>
      <c r="AV869" s="72" t="b">
        <v>0</v>
      </c>
      <c r="AW869" s="72" t="s">
        <v>313</v>
      </c>
      <c r="AX869" s="76" t="s">
        <v>29035</v>
      </c>
      <c r="AY869" s="72" t="s">
        <v>66</v>
      </c>
    </row>
    <row r="870" spans="1:51" x14ac:dyDescent="0.35">
      <c r="A870" s="70" t="s">
        <v>1461</v>
      </c>
      <c r="B870" s="83"/>
      <c r="C870" s="83"/>
      <c r="D870" s="84"/>
      <c r="E870" s="107"/>
      <c r="F870" s="80" t="s">
        <v>9734</v>
      </c>
      <c r="G870" s="108"/>
      <c r="H870" s="81"/>
      <c r="I870" s="87"/>
      <c r="J870" s="109"/>
      <c r="K870" s="81" t="s">
        <v>31302</v>
      </c>
      <c r="L870" s="110"/>
      <c r="M870" s="92"/>
      <c r="N870" s="92"/>
      <c r="O870" s="93"/>
      <c r="P870" s="94"/>
      <c r="Q870" s="94"/>
      <c r="R870" s="79"/>
      <c r="S870" s="79"/>
      <c r="T870" s="79"/>
      <c r="U870" s="79"/>
      <c r="V870" s="52"/>
      <c r="W870" s="52"/>
      <c r="X870" s="52"/>
      <c r="Y870" s="52"/>
      <c r="Z870" s="51"/>
      <c r="AA870" s="88"/>
      <c r="AB870" s="88"/>
      <c r="AC870" s="89"/>
      <c r="AD870" s="72" t="s">
        <v>19978</v>
      </c>
      <c r="AE870" s="72">
        <v>2270</v>
      </c>
      <c r="AF870" s="72">
        <v>56</v>
      </c>
      <c r="AG870" s="72">
        <v>877</v>
      </c>
      <c r="AH870" s="72">
        <v>699</v>
      </c>
      <c r="AI870" s="72"/>
      <c r="AJ870" s="72" t="s">
        <v>22005</v>
      </c>
      <c r="AK870" s="72" t="s">
        <v>23507</v>
      </c>
      <c r="AL870" s="72"/>
      <c r="AM870" s="72"/>
      <c r="AN870" s="74">
        <v>40884.73505787037</v>
      </c>
      <c r="AO870" s="76" t="s">
        <v>25999</v>
      </c>
      <c r="AP870" s="72" t="b">
        <v>0</v>
      </c>
      <c r="AQ870" s="72" t="b">
        <v>0</v>
      </c>
      <c r="AR870" s="72" t="b">
        <v>0</v>
      </c>
      <c r="AS870" s="72" t="s">
        <v>231</v>
      </c>
      <c r="AT870" s="72">
        <v>9</v>
      </c>
      <c r="AU870" s="76" t="s">
        <v>527</v>
      </c>
      <c r="AV870" s="72" t="b">
        <v>0</v>
      </c>
      <c r="AW870" s="72" t="s">
        <v>313</v>
      </c>
      <c r="AX870" s="76" t="s">
        <v>29036</v>
      </c>
      <c r="AY870" s="72" t="s">
        <v>66</v>
      </c>
    </row>
    <row r="871" spans="1:51" x14ac:dyDescent="0.35">
      <c r="A871" s="70" t="s">
        <v>1462</v>
      </c>
      <c r="B871" s="83"/>
      <c r="C871" s="83"/>
      <c r="D871" s="84"/>
      <c r="E871" s="107"/>
      <c r="F871" s="80" t="s">
        <v>9735</v>
      </c>
      <c r="G871" s="108"/>
      <c r="H871" s="81"/>
      <c r="I871" s="87"/>
      <c r="J871" s="109"/>
      <c r="K871" s="81" t="s">
        <v>31303</v>
      </c>
      <c r="L871" s="110"/>
      <c r="M871" s="92"/>
      <c r="N871" s="92"/>
      <c r="O871" s="93"/>
      <c r="P871" s="94"/>
      <c r="Q871" s="94"/>
      <c r="R871" s="79"/>
      <c r="S871" s="79"/>
      <c r="T871" s="79"/>
      <c r="U871" s="79"/>
      <c r="V871" s="52"/>
      <c r="W871" s="52"/>
      <c r="X871" s="52"/>
      <c r="Y871" s="52"/>
      <c r="Z871" s="51"/>
      <c r="AA871" s="88"/>
      <c r="AB871" s="88"/>
      <c r="AC871" s="89"/>
      <c r="AD871" s="72" t="s">
        <v>19979</v>
      </c>
      <c r="AE871" s="72">
        <v>1264</v>
      </c>
      <c r="AF871" s="72">
        <v>21</v>
      </c>
      <c r="AG871" s="72">
        <v>775</v>
      </c>
      <c r="AH871" s="72">
        <v>618</v>
      </c>
      <c r="AI871" s="72"/>
      <c r="AJ871" s="72"/>
      <c r="AK871" s="72" t="s">
        <v>23597</v>
      </c>
      <c r="AL871" s="72"/>
      <c r="AM871" s="72"/>
      <c r="AN871" s="74">
        <v>41745.04347222222</v>
      </c>
      <c r="AO871" s="76" t="s">
        <v>26000</v>
      </c>
      <c r="AP871" s="72" t="b">
        <v>0</v>
      </c>
      <c r="AQ871" s="72" t="b">
        <v>0</v>
      </c>
      <c r="AR871" s="72" t="b">
        <v>0</v>
      </c>
      <c r="AS871" s="72" t="s">
        <v>231</v>
      </c>
      <c r="AT871" s="72">
        <v>13</v>
      </c>
      <c r="AU871" s="76" t="s">
        <v>308</v>
      </c>
      <c r="AV871" s="72" t="b">
        <v>0</v>
      </c>
      <c r="AW871" s="72" t="s">
        <v>313</v>
      </c>
      <c r="AX871" s="76" t="s">
        <v>29037</v>
      </c>
      <c r="AY871" s="72" t="s">
        <v>66</v>
      </c>
    </row>
    <row r="872" spans="1:51" x14ac:dyDescent="0.35">
      <c r="A872" s="70" t="s">
        <v>1463</v>
      </c>
      <c r="B872" s="83"/>
      <c r="C872" s="83"/>
      <c r="D872" s="84"/>
      <c r="E872" s="107"/>
      <c r="F872" s="80" t="s">
        <v>9736</v>
      </c>
      <c r="G872" s="108"/>
      <c r="H872" s="81"/>
      <c r="I872" s="87"/>
      <c r="J872" s="109"/>
      <c r="K872" s="81" t="s">
        <v>31304</v>
      </c>
      <c r="L872" s="110"/>
      <c r="M872" s="92"/>
      <c r="N872" s="92"/>
      <c r="O872" s="93"/>
      <c r="P872" s="94"/>
      <c r="Q872" s="94"/>
      <c r="R872" s="79"/>
      <c r="S872" s="79"/>
      <c r="T872" s="79"/>
      <c r="U872" s="79"/>
      <c r="V872" s="52"/>
      <c r="W872" s="52"/>
      <c r="X872" s="52"/>
      <c r="Y872" s="52"/>
      <c r="Z872" s="51"/>
      <c r="AA872" s="88"/>
      <c r="AB872" s="88"/>
      <c r="AC872" s="89"/>
      <c r="AD872" s="72" t="s">
        <v>19980</v>
      </c>
      <c r="AE872" s="72">
        <v>368</v>
      </c>
      <c r="AF872" s="72">
        <v>418</v>
      </c>
      <c r="AG872" s="72">
        <v>22123</v>
      </c>
      <c r="AH872" s="72">
        <v>3725</v>
      </c>
      <c r="AI872" s="72">
        <v>0</v>
      </c>
      <c r="AJ872" s="72" t="s">
        <v>22006</v>
      </c>
      <c r="AK872" s="72" t="s">
        <v>23598</v>
      </c>
      <c r="AL872" s="76" t="s">
        <v>24647</v>
      </c>
      <c r="AM872" s="72" t="s">
        <v>25249</v>
      </c>
      <c r="AN872" s="74">
        <v>41714.614618055559</v>
      </c>
      <c r="AO872" s="76" t="s">
        <v>26001</v>
      </c>
      <c r="AP872" s="72" t="b">
        <v>0</v>
      </c>
      <c r="AQ872" s="72" t="b">
        <v>0</v>
      </c>
      <c r="AR872" s="72" t="b">
        <v>1</v>
      </c>
      <c r="AS872" s="72" t="s">
        <v>235</v>
      </c>
      <c r="AT872" s="72">
        <v>45</v>
      </c>
      <c r="AU872" s="76" t="s">
        <v>303</v>
      </c>
      <c r="AV872" s="72" t="b">
        <v>0</v>
      </c>
      <c r="AW872" s="72" t="s">
        <v>313</v>
      </c>
      <c r="AX872" s="76" t="s">
        <v>29038</v>
      </c>
      <c r="AY872" s="72" t="s">
        <v>66</v>
      </c>
    </row>
    <row r="873" spans="1:51" x14ac:dyDescent="0.35">
      <c r="A873" s="70" t="s">
        <v>1464</v>
      </c>
      <c r="B873" s="83"/>
      <c r="C873" s="83"/>
      <c r="D873" s="84"/>
      <c r="E873" s="107"/>
      <c r="F873" s="80" t="s">
        <v>9737</v>
      </c>
      <c r="G873" s="108"/>
      <c r="H873" s="81"/>
      <c r="I873" s="87"/>
      <c r="J873" s="109"/>
      <c r="K873" s="81" t="s">
        <v>31305</v>
      </c>
      <c r="L873" s="110"/>
      <c r="M873" s="92"/>
      <c r="N873" s="92"/>
      <c r="O873" s="93"/>
      <c r="P873" s="94"/>
      <c r="Q873" s="94"/>
      <c r="R873" s="79"/>
      <c r="S873" s="79"/>
      <c r="T873" s="79"/>
      <c r="U873" s="79"/>
      <c r="V873" s="52"/>
      <c r="W873" s="52"/>
      <c r="X873" s="52"/>
      <c r="Y873" s="52"/>
      <c r="Z873" s="51"/>
      <c r="AA873" s="88"/>
      <c r="AB873" s="88"/>
      <c r="AC873" s="89"/>
      <c r="AD873" s="72" t="s">
        <v>19981</v>
      </c>
      <c r="AE873" s="72">
        <v>73</v>
      </c>
      <c r="AF873" s="72">
        <v>64</v>
      </c>
      <c r="AG873" s="72">
        <v>1006</v>
      </c>
      <c r="AH873" s="72">
        <v>304</v>
      </c>
      <c r="AI873" s="72">
        <v>3600</v>
      </c>
      <c r="AJ873" s="72" t="s">
        <v>22007</v>
      </c>
      <c r="AK873" s="72" t="s">
        <v>23599</v>
      </c>
      <c r="AL873" s="72"/>
      <c r="AM873" s="72" t="s">
        <v>290</v>
      </c>
      <c r="AN873" s="74">
        <v>40136.8283912037</v>
      </c>
      <c r="AO873" s="76" t="s">
        <v>26002</v>
      </c>
      <c r="AP873" s="72" t="b">
        <v>0</v>
      </c>
      <c r="AQ873" s="72" t="b">
        <v>0</v>
      </c>
      <c r="AR873" s="72" t="b">
        <v>0</v>
      </c>
      <c r="AS873" s="72" t="s">
        <v>231</v>
      </c>
      <c r="AT873" s="72">
        <v>0</v>
      </c>
      <c r="AU873" s="76" t="s">
        <v>27355</v>
      </c>
      <c r="AV873" s="72" t="b">
        <v>0</v>
      </c>
      <c r="AW873" s="72" t="s">
        <v>313</v>
      </c>
      <c r="AX873" s="76" t="s">
        <v>29039</v>
      </c>
      <c r="AY873" s="72" t="s">
        <v>66</v>
      </c>
    </row>
    <row r="874" spans="1:51" x14ac:dyDescent="0.35">
      <c r="A874" s="70" t="s">
        <v>1465</v>
      </c>
      <c r="B874" s="83"/>
      <c r="C874" s="83"/>
      <c r="D874" s="84"/>
      <c r="E874" s="107"/>
      <c r="F874" s="80" t="s">
        <v>9738</v>
      </c>
      <c r="G874" s="108"/>
      <c r="H874" s="81"/>
      <c r="I874" s="87"/>
      <c r="J874" s="109"/>
      <c r="K874" s="81" t="s">
        <v>31306</v>
      </c>
      <c r="L874" s="110"/>
      <c r="M874" s="92"/>
      <c r="N874" s="92"/>
      <c r="O874" s="93"/>
      <c r="P874" s="94"/>
      <c r="Q874" s="94"/>
      <c r="R874" s="79"/>
      <c r="S874" s="79"/>
      <c r="T874" s="79"/>
      <c r="U874" s="79"/>
      <c r="V874" s="52"/>
      <c r="W874" s="52"/>
      <c r="X874" s="52"/>
      <c r="Y874" s="52"/>
      <c r="Z874" s="51"/>
      <c r="AA874" s="88"/>
      <c r="AB874" s="88"/>
      <c r="AC874" s="89"/>
      <c r="AD874" s="72" t="s">
        <v>19982</v>
      </c>
      <c r="AE874" s="72">
        <v>107</v>
      </c>
      <c r="AF874" s="72">
        <v>890</v>
      </c>
      <c r="AG874" s="72">
        <v>10675</v>
      </c>
      <c r="AH874" s="72">
        <v>303</v>
      </c>
      <c r="AI874" s="72">
        <v>7200</v>
      </c>
      <c r="AJ874" s="72" t="s">
        <v>22008</v>
      </c>
      <c r="AK874" s="72" t="s">
        <v>23600</v>
      </c>
      <c r="AL874" s="76" t="s">
        <v>24648</v>
      </c>
      <c r="AM874" s="72" t="s">
        <v>284</v>
      </c>
      <c r="AN874" s="74">
        <v>41450.84039351852</v>
      </c>
      <c r="AO874" s="76" t="s">
        <v>26003</v>
      </c>
      <c r="AP874" s="72" t="b">
        <v>0</v>
      </c>
      <c r="AQ874" s="72" t="b">
        <v>0</v>
      </c>
      <c r="AR874" s="72" t="b">
        <v>1</v>
      </c>
      <c r="AS874" s="72" t="s">
        <v>235</v>
      </c>
      <c r="AT874" s="72">
        <v>8</v>
      </c>
      <c r="AU874" s="76" t="s">
        <v>307</v>
      </c>
      <c r="AV874" s="72" t="b">
        <v>0</v>
      </c>
      <c r="AW874" s="72" t="s">
        <v>313</v>
      </c>
      <c r="AX874" s="76" t="s">
        <v>29040</v>
      </c>
      <c r="AY874" s="72" t="s">
        <v>66</v>
      </c>
    </row>
    <row r="875" spans="1:51" x14ac:dyDescent="0.35">
      <c r="A875" s="70" t="s">
        <v>1466</v>
      </c>
      <c r="B875" s="83"/>
      <c r="C875" s="83"/>
      <c r="D875" s="84"/>
      <c r="E875" s="107"/>
      <c r="F875" s="80" t="s">
        <v>9739</v>
      </c>
      <c r="G875" s="108"/>
      <c r="H875" s="81"/>
      <c r="I875" s="87"/>
      <c r="J875" s="109"/>
      <c r="K875" s="81" t="s">
        <v>31307</v>
      </c>
      <c r="L875" s="110"/>
      <c r="M875" s="92"/>
      <c r="N875" s="92"/>
      <c r="O875" s="93"/>
      <c r="P875" s="94"/>
      <c r="Q875" s="94"/>
      <c r="R875" s="79"/>
      <c r="S875" s="79"/>
      <c r="T875" s="79"/>
      <c r="U875" s="79"/>
      <c r="V875" s="52"/>
      <c r="W875" s="52"/>
      <c r="X875" s="52"/>
      <c r="Y875" s="52"/>
      <c r="Z875" s="51"/>
      <c r="AA875" s="88"/>
      <c r="AB875" s="88"/>
      <c r="AC875" s="89"/>
      <c r="AD875" s="72" t="s">
        <v>19983</v>
      </c>
      <c r="AE875" s="72">
        <v>23</v>
      </c>
      <c r="AF875" s="72">
        <v>16</v>
      </c>
      <c r="AG875" s="72">
        <v>655</v>
      </c>
      <c r="AH875" s="72">
        <v>529</v>
      </c>
      <c r="AI875" s="72">
        <v>-18000</v>
      </c>
      <c r="AJ875" s="72"/>
      <c r="AK875" s="72"/>
      <c r="AL875" s="72"/>
      <c r="AM875" s="72" t="s">
        <v>296</v>
      </c>
      <c r="AN875" s="74">
        <v>41505.641423611109</v>
      </c>
      <c r="AO875" s="76" t="s">
        <v>26004</v>
      </c>
      <c r="AP875" s="72" t="b">
        <v>0</v>
      </c>
      <c r="AQ875" s="72" t="b">
        <v>0</v>
      </c>
      <c r="AR875" s="72" t="b">
        <v>0</v>
      </c>
      <c r="AS875" s="72" t="s">
        <v>235</v>
      </c>
      <c r="AT875" s="72">
        <v>1</v>
      </c>
      <c r="AU875" s="76" t="s">
        <v>305</v>
      </c>
      <c r="AV875" s="72" t="b">
        <v>0</v>
      </c>
      <c r="AW875" s="72" t="s">
        <v>313</v>
      </c>
      <c r="AX875" s="76" t="s">
        <v>29041</v>
      </c>
      <c r="AY875" s="72" t="s">
        <v>66</v>
      </c>
    </row>
    <row r="876" spans="1:51" x14ac:dyDescent="0.35">
      <c r="A876" s="70" t="s">
        <v>1467</v>
      </c>
      <c r="B876" s="83"/>
      <c r="C876" s="83"/>
      <c r="D876" s="84"/>
      <c r="E876" s="107"/>
      <c r="F876" s="80" t="s">
        <v>9740</v>
      </c>
      <c r="G876" s="108"/>
      <c r="H876" s="81"/>
      <c r="I876" s="87"/>
      <c r="J876" s="109"/>
      <c r="K876" s="81" t="s">
        <v>31308</v>
      </c>
      <c r="L876" s="110"/>
      <c r="M876" s="92"/>
      <c r="N876" s="92"/>
      <c r="O876" s="93"/>
      <c r="P876" s="94"/>
      <c r="Q876" s="94"/>
      <c r="R876" s="79"/>
      <c r="S876" s="79"/>
      <c r="T876" s="79"/>
      <c r="U876" s="79"/>
      <c r="V876" s="52"/>
      <c r="W876" s="52"/>
      <c r="X876" s="52"/>
      <c r="Y876" s="52"/>
      <c r="Z876" s="51"/>
      <c r="AA876" s="88"/>
      <c r="AB876" s="88"/>
      <c r="AC876" s="89"/>
      <c r="AD876" s="72" t="s">
        <v>19984</v>
      </c>
      <c r="AE876" s="72">
        <v>60</v>
      </c>
      <c r="AF876" s="72">
        <v>4</v>
      </c>
      <c r="AG876" s="72">
        <v>253</v>
      </c>
      <c r="AH876" s="72">
        <v>0</v>
      </c>
      <c r="AI876" s="72"/>
      <c r="AJ876" s="72"/>
      <c r="AK876" s="72"/>
      <c r="AL876" s="72"/>
      <c r="AM876" s="72"/>
      <c r="AN876" s="74">
        <v>42217.013298611113</v>
      </c>
      <c r="AO876" s="72"/>
      <c r="AP876" s="72" t="b">
        <v>1</v>
      </c>
      <c r="AQ876" s="72" t="b">
        <v>0</v>
      </c>
      <c r="AR876" s="72" t="b">
        <v>0</v>
      </c>
      <c r="AS876" s="72" t="s">
        <v>235</v>
      </c>
      <c r="AT876" s="72">
        <v>0</v>
      </c>
      <c r="AU876" s="76" t="s">
        <v>303</v>
      </c>
      <c r="AV876" s="72" t="b">
        <v>0</v>
      </c>
      <c r="AW876" s="72" t="s">
        <v>313</v>
      </c>
      <c r="AX876" s="76" t="s">
        <v>29042</v>
      </c>
      <c r="AY876" s="72" t="s">
        <v>66</v>
      </c>
    </row>
    <row r="877" spans="1:51" x14ac:dyDescent="0.35">
      <c r="A877" s="70" t="s">
        <v>1468</v>
      </c>
      <c r="B877" s="83"/>
      <c r="C877" s="83"/>
      <c r="D877" s="84"/>
      <c r="E877" s="107"/>
      <c r="F877" s="80" t="s">
        <v>9741</v>
      </c>
      <c r="G877" s="108"/>
      <c r="H877" s="81"/>
      <c r="I877" s="87"/>
      <c r="J877" s="109"/>
      <c r="K877" s="81" t="s">
        <v>31309</v>
      </c>
      <c r="L877" s="110"/>
      <c r="M877" s="92"/>
      <c r="N877" s="92"/>
      <c r="O877" s="93"/>
      <c r="P877" s="94"/>
      <c r="Q877" s="94"/>
      <c r="R877" s="79"/>
      <c r="S877" s="79"/>
      <c r="T877" s="79"/>
      <c r="U877" s="79"/>
      <c r="V877" s="52"/>
      <c r="W877" s="52"/>
      <c r="X877" s="52"/>
      <c r="Y877" s="52"/>
      <c r="Z877" s="51"/>
      <c r="AA877" s="88"/>
      <c r="AB877" s="88"/>
      <c r="AC877" s="89"/>
      <c r="AD877" s="72" t="s">
        <v>19985</v>
      </c>
      <c r="AE877" s="72">
        <v>2256</v>
      </c>
      <c r="AF877" s="72">
        <v>5727</v>
      </c>
      <c r="AG877" s="72">
        <v>11375</v>
      </c>
      <c r="AH877" s="72">
        <v>7</v>
      </c>
      <c r="AI877" s="72"/>
      <c r="AJ877" s="72" t="s">
        <v>22009</v>
      </c>
      <c r="AK877" s="72" t="s">
        <v>593</v>
      </c>
      <c r="AL877" s="76" t="s">
        <v>24649</v>
      </c>
      <c r="AM877" s="72"/>
      <c r="AN877" s="74">
        <v>42220.034039351849</v>
      </c>
      <c r="AO877" s="76" t="s">
        <v>26005</v>
      </c>
      <c r="AP877" s="72" t="b">
        <v>0</v>
      </c>
      <c r="AQ877" s="72" t="b">
        <v>0</v>
      </c>
      <c r="AR877" s="72" t="b">
        <v>0</v>
      </c>
      <c r="AS877" s="72" t="s">
        <v>231</v>
      </c>
      <c r="AT877" s="72">
        <v>225</v>
      </c>
      <c r="AU877" s="76" t="s">
        <v>303</v>
      </c>
      <c r="AV877" s="72" t="b">
        <v>0</v>
      </c>
      <c r="AW877" s="72" t="s">
        <v>313</v>
      </c>
      <c r="AX877" s="76" t="s">
        <v>29043</v>
      </c>
      <c r="AY877" s="72" t="s">
        <v>66</v>
      </c>
    </row>
    <row r="878" spans="1:51" x14ac:dyDescent="0.35">
      <c r="A878" s="70" t="s">
        <v>1469</v>
      </c>
      <c r="B878" s="83"/>
      <c r="C878" s="83"/>
      <c r="D878" s="84"/>
      <c r="E878" s="107"/>
      <c r="F878" s="80" t="s">
        <v>312</v>
      </c>
      <c r="G878" s="108"/>
      <c r="H878" s="81"/>
      <c r="I878" s="87"/>
      <c r="J878" s="109"/>
      <c r="K878" s="81" t="s">
        <v>31310</v>
      </c>
      <c r="L878" s="110"/>
      <c r="M878" s="92"/>
      <c r="N878" s="92"/>
      <c r="O878" s="93"/>
      <c r="P878" s="94"/>
      <c r="Q878" s="94"/>
      <c r="R878" s="79"/>
      <c r="S878" s="79"/>
      <c r="T878" s="79"/>
      <c r="U878" s="79"/>
      <c r="V878" s="52"/>
      <c r="W878" s="52"/>
      <c r="X878" s="52"/>
      <c r="Y878" s="52"/>
      <c r="Z878" s="51"/>
      <c r="AA878" s="88"/>
      <c r="AB878" s="88"/>
      <c r="AC878" s="89"/>
      <c r="AD878" s="72" t="s">
        <v>19986</v>
      </c>
      <c r="AE878" s="72">
        <v>496</v>
      </c>
      <c r="AF878" s="72">
        <v>630</v>
      </c>
      <c r="AG878" s="72">
        <v>24260</v>
      </c>
      <c r="AH878" s="72">
        <v>0</v>
      </c>
      <c r="AI878" s="72"/>
      <c r="AJ878" s="72"/>
      <c r="AK878" s="72" t="s">
        <v>23601</v>
      </c>
      <c r="AL878" s="72"/>
      <c r="AM878" s="72"/>
      <c r="AN878" s="74">
        <v>41884.408726851849</v>
      </c>
      <c r="AO878" s="72"/>
      <c r="AP878" s="72" t="b">
        <v>1</v>
      </c>
      <c r="AQ878" s="72" t="b">
        <v>1</v>
      </c>
      <c r="AR878" s="72" t="b">
        <v>0</v>
      </c>
      <c r="AS878" s="72" t="s">
        <v>231</v>
      </c>
      <c r="AT878" s="72">
        <v>31</v>
      </c>
      <c r="AU878" s="76" t="s">
        <v>303</v>
      </c>
      <c r="AV878" s="72" t="b">
        <v>0</v>
      </c>
      <c r="AW878" s="72" t="s">
        <v>313</v>
      </c>
      <c r="AX878" s="76" t="s">
        <v>29044</v>
      </c>
      <c r="AY878" s="72" t="s">
        <v>66</v>
      </c>
    </row>
    <row r="879" spans="1:51" x14ac:dyDescent="0.35">
      <c r="A879" s="70" t="s">
        <v>1470</v>
      </c>
      <c r="B879" s="83"/>
      <c r="C879" s="83"/>
      <c r="D879" s="84"/>
      <c r="E879" s="107"/>
      <c r="F879" s="80" t="s">
        <v>9742</v>
      </c>
      <c r="G879" s="108"/>
      <c r="H879" s="81"/>
      <c r="I879" s="87"/>
      <c r="J879" s="109"/>
      <c r="K879" s="81" t="s">
        <v>31311</v>
      </c>
      <c r="L879" s="110"/>
      <c r="M879" s="92"/>
      <c r="N879" s="92"/>
      <c r="O879" s="93"/>
      <c r="P879" s="94"/>
      <c r="Q879" s="94"/>
      <c r="R879" s="79"/>
      <c r="S879" s="79"/>
      <c r="T879" s="79"/>
      <c r="U879" s="79"/>
      <c r="V879" s="52"/>
      <c r="W879" s="52"/>
      <c r="X879" s="52"/>
      <c r="Y879" s="52"/>
      <c r="Z879" s="51"/>
      <c r="AA879" s="88"/>
      <c r="AB879" s="88"/>
      <c r="AC879" s="89"/>
      <c r="AD879" s="72" t="s">
        <v>19987</v>
      </c>
      <c r="AE879" s="72">
        <v>22</v>
      </c>
      <c r="AF879" s="72">
        <v>10</v>
      </c>
      <c r="AG879" s="72">
        <v>379</v>
      </c>
      <c r="AH879" s="72">
        <v>44</v>
      </c>
      <c r="AI879" s="72">
        <v>-25200</v>
      </c>
      <c r="AJ879" s="72" t="s">
        <v>22010</v>
      </c>
      <c r="AK879" s="72" t="s">
        <v>23602</v>
      </c>
      <c r="AL879" s="76" t="s">
        <v>24650</v>
      </c>
      <c r="AM879" s="72" t="s">
        <v>282</v>
      </c>
      <c r="AN879" s="74">
        <v>42673.897337962961</v>
      </c>
      <c r="AO879" s="76" t="s">
        <v>26006</v>
      </c>
      <c r="AP879" s="72" t="b">
        <v>0</v>
      </c>
      <c r="AQ879" s="72" t="b">
        <v>0</v>
      </c>
      <c r="AR879" s="72" t="b">
        <v>0</v>
      </c>
      <c r="AS879" s="72" t="s">
        <v>235</v>
      </c>
      <c r="AT879" s="72">
        <v>0</v>
      </c>
      <c r="AU879" s="76" t="s">
        <v>303</v>
      </c>
      <c r="AV879" s="72" t="b">
        <v>0</v>
      </c>
      <c r="AW879" s="72" t="s">
        <v>313</v>
      </c>
      <c r="AX879" s="76" t="s">
        <v>29045</v>
      </c>
      <c r="AY879" s="72" t="s">
        <v>66</v>
      </c>
    </row>
    <row r="880" spans="1:51" x14ac:dyDescent="0.35">
      <c r="A880" s="70" t="s">
        <v>1471</v>
      </c>
      <c r="B880" s="83"/>
      <c r="C880" s="83"/>
      <c r="D880" s="84"/>
      <c r="E880" s="107"/>
      <c r="F880" s="80" t="s">
        <v>9743</v>
      </c>
      <c r="G880" s="108"/>
      <c r="H880" s="81"/>
      <c r="I880" s="87"/>
      <c r="J880" s="109"/>
      <c r="K880" s="81" t="s">
        <v>31312</v>
      </c>
      <c r="L880" s="110"/>
      <c r="M880" s="92"/>
      <c r="N880" s="92"/>
      <c r="O880" s="93"/>
      <c r="P880" s="94"/>
      <c r="Q880" s="94"/>
      <c r="R880" s="79"/>
      <c r="S880" s="79"/>
      <c r="T880" s="79"/>
      <c r="U880" s="79"/>
      <c r="V880" s="52"/>
      <c r="W880" s="52"/>
      <c r="X880" s="52"/>
      <c r="Y880" s="52"/>
      <c r="Z880" s="51"/>
      <c r="AA880" s="88"/>
      <c r="AB880" s="88"/>
      <c r="AC880" s="89"/>
      <c r="AD880" s="72" t="s">
        <v>19988</v>
      </c>
      <c r="AE880" s="72">
        <v>123</v>
      </c>
      <c r="AF880" s="72">
        <v>156</v>
      </c>
      <c r="AG880" s="72">
        <v>1174</v>
      </c>
      <c r="AH880" s="72">
        <v>55</v>
      </c>
      <c r="AI880" s="72"/>
      <c r="AJ880" s="72" t="s">
        <v>22011</v>
      </c>
      <c r="AK880" s="72" t="s">
        <v>23603</v>
      </c>
      <c r="AL880" s="72"/>
      <c r="AM880" s="72"/>
      <c r="AN880" s="74">
        <v>41396.599027777775</v>
      </c>
      <c r="AO880" s="76" t="s">
        <v>26007</v>
      </c>
      <c r="AP880" s="72" t="b">
        <v>1</v>
      </c>
      <c r="AQ880" s="72" t="b">
        <v>0</v>
      </c>
      <c r="AR880" s="72" t="b">
        <v>0</v>
      </c>
      <c r="AS880" s="72" t="s">
        <v>231</v>
      </c>
      <c r="AT880" s="72">
        <v>31</v>
      </c>
      <c r="AU880" s="76" t="s">
        <v>303</v>
      </c>
      <c r="AV880" s="72" t="b">
        <v>0</v>
      </c>
      <c r="AW880" s="72" t="s">
        <v>313</v>
      </c>
      <c r="AX880" s="76" t="s">
        <v>29046</v>
      </c>
      <c r="AY880" s="72" t="s">
        <v>66</v>
      </c>
    </row>
    <row r="881" spans="1:51" x14ac:dyDescent="0.35">
      <c r="A881" s="70" t="s">
        <v>1472</v>
      </c>
      <c r="B881" s="83"/>
      <c r="C881" s="83"/>
      <c r="D881" s="84"/>
      <c r="E881" s="107"/>
      <c r="F881" s="80" t="s">
        <v>27844</v>
      </c>
      <c r="G881" s="108"/>
      <c r="H881" s="81"/>
      <c r="I881" s="87"/>
      <c r="J881" s="109"/>
      <c r="K881" s="81" t="s">
        <v>31313</v>
      </c>
      <c r="L881" s="110"/>
      <c r="M881" s="92"/>
      <c r="N881" s="92"/>
      <c r="O881" s="93"/>
      <c r="P881" s="94"/>
      <c r="Q881" s="94"/>
      <c r="R881" s="79"/>
      <c r="S881" s="79"/>
      <c r="T881" s="79"/>
      <c r="U881" s="79"/>
      <c r="V881" s="52"/>
      <c r="W881" s="52"/>
      <c r="X881" s="52"/>
      <c r="Y881" s="52"/>
      <c r="Z881" s="51"/>
      <c r="AA881" s="88"/>
      <c r="AB881" s="88"/>
      <c r="AC881" s="89"/>
      <c r="AD881" s="72" t="s">
        <v>19989</v>
      </c>
      <c r="AE881" s="72">
        <v>1155</v>
      </c>
      <c r="AF881" s="72">
        <v>427</v>
      </c>
      <c r="AG881" s="72">
        <v>2959</v>
      </c>
      <c r="AH881" s="72">
        <v>1212</v>
      </c>
      <c r="AI881" s="72"/>
      <c r="AJ881" s="72" t="s">
        <v>22012</v>
      </c>
      <c r="AK881" s="72" t="s">
        <v>23604</v>
      </c>
      <c r="AL881" s="72"/>
      <c r="AM881" s="72"/>
      <c r="AN881" s="74">
        <v>41855.963958333334</v>
      </c>
      <c r="AO881" s="76" t="s">
        <v>26008</v>
      </c>
      <c r="AP881" s="72" t="b">
        <v>1</v>
      </c>
      <c r="AQ881" s="72" t="b">
        <v>0</v>
      </c>
      <c r="AR881" s="72" t="b">
        <v>0</v>
      </c>
      <c r="AS881" s="72" t="s">
        <v>231</v>
      </c>
      <c r="AT881" s="72">
        <v>4</v>
      </c>
      <c r="AU881" s="76" t="s">
        <v>303</v>
      </c>
      <c r="AV881" s="72" t="b">
        <v>0</v>
      </c>
      <c r="AW881" s="72" t="s">
        <v>313</v>
      </c>
      <c r="AX881" s="76" t="s">
        <v>29047</v>
      </c>
      <c r="AY881" s="72" t="s">
        <v>66</v>
      </c>
    </row>
    <row r="882" spans="1:51" x14ac:dyDescent="0.35">
      <c r="A882" s="70" t="s">
        <v>2553</v>
      </c>
      <c r="B882" s="83"/>
      <c r="C882" s="83"/>
      <c r="D882" s="84"/>
      <c r="E882" s="107"/>
      <c r="F882" s="80" t="s">
        <v>27845</v>
      </c>
      <c r="G882" s="108"/>
      <c r="H882" s="81"/>
      <c r="I882" s="87"/>
      <c r="J882" s="109"/>
      <c r="K882" s="81" t="s">
        <v>31314</v>
      </c>
      <c r="L882" s="110"/>
      <c r="M882" s="92"/>
      <c r="N882" s="92"/>
      <c r="O882" s="93"/>
      <c r="P882" s="94"/>
      <c r="Q882" s="94"/>
      <c r="R882" s="79"/>
      <c r="S882" s="79"/>
      <c r="T882" s="79"/>
      <c r="U882" s="79"/>
      <c r="V882" s="52"/>
      <c r="W882" s="52"/>
      <c r="X882" s="52"/>
      <c r="Y882" s="52"/>
      <c r="Z882" s="51"/>
      <c r="AA882" s="88"/>
      <c r="AB882" s="88"/>
      <c r="AC882" s="89"/>
      <c r="AD882" s="72" t="s">
        <v>19990</v>
      </c>
      <c r="AE882" s="72">
        <v>3279</v>
      </c>
      <c r="AF882" s="72">
        <v>10033</v>
      </c>
      <c r="AG882" s="72">
        <v>72855</v>
      </c>
      <c r="AH882" s="72">
        <v>291</v>
      </c>
      <c r="AI882" s="72">
        <v>7200</v>
      </c>
      <c r="AJ882" s="72" t="s">
        <v>22013</v>
      </c>
      <c r="AK882" s="72" t="s">
        <v>23605</v>
      </c>
      <c r="AL882" s="76" t="s">
        <v>24651</v>
      </c>
      <c r="AM882" s="72" t="s">
        <v>292</v>
      </c>
      <c r="AN882" s="74">
        <v>40312.355914351851</v>
      </c>
      <c r="AO882" s="76" t="s">
        <v>26009</v>
      </c>
      <c r="AP882" s="72" t="b">
        <v>0</v>
      </c>
      <c r="AQ882" s="72" t="b">
        <v>0</v>
      </c>
      <c r="AR882" s="72" t="b">
        <v>1</v>
      </c>
      <c r="AS882" s="72" t="s">
        <v>232</v>
      </c>
      <c r="AT882" s="72">
        <v>591</v>
      </c>
      <c r="AU882" s="76" t="s">
        <v>27356</v>
      </c>
      <c r="AV882" s="72" t="b">
        <v>0</v>
      </c>
      <c r="AW882" s="72" t="s">
        <v>313</v>
      </c>
      <c r="AX882" s="76" t="s">
        <v>29048</v>
      </c>
      <c r="AY882" s="72" t="s">
        <v>66</v>
      </c>
    </row>
    <row r="883" spans="1:51" x14ac:dyDescent="0.35">
      <c r="A883" s="70" t="s">
        <v>1473</v>
      </c>
      <c r="B883" s="83"/>
      <c r="C883" s="83"/>
      <c r="D883" s="84"/>
      <c r="E883" s="107"/>
      <c r="F883" s="80" t="s">
        <v>9744</v>
      </c>
      <c r="G883" s="108"/>
      <c r="H883" s="81"/>
      <c r="I883" s="87"/>
      <c r="J883" s="109"/>
      <c r="K883" s="81" t="s">
        <v>31315</v>
      </c>
      <c r="L883" s="110"/>
      <c r="M883" s="92"/>
      <c r="N883" s="92"/>
      <c r="O883" s="93"/>
      <c r="P883" s="94"/>
      <c r="Q883" s="94"/>
      <c r="R883" s="79"/>
      <c r="S883" s="79"/>
      <c r="T883" s="79"/>
      <c r="U883" s="79"/>
      <c r="V883" s="52"/>
      <c r="W883" s="52"/>
      <c r="X883" s="52"/>
      <c r="Y883" s="52"/>
      <c r="Z883" s="51"/>
      <c r="AA883" s="88"/>
      <c r="AB883" s="88"/>
      <c r="AC883" s="89"/>
      <c r="AD883" s="72" t="s">
        <v>19991</v>
      </c>
      <c r="AE883" s="72">
        <v>673</v>
      </c>
      <c r="AF883" s="72">
        <v>9874</v>
      </c>
      <c r="AG883" s="72">
        <v>33377</v>
      </c>
      <c r="AH883" s="72">
        <v>152</v>
      </c>
      <c r="AI883" s="72">
        <v>19800</v>
      </c>
      <c r="AJ883" s="72" t="s">
        <v>22014</v>
      </c>
      <c r="AK883" s="72" t="s">
        <v>696</v>
      </c>
      <c r="AL883" s="76" t="s">
        <v>24652</v>
      </c>
      <c r="AM883" s="72" t="s">
        <v>342</v>
      </c>
      <c r="AN883" s="74">
        <v>39906.293749999997</v>
      </c>
      <c r="AO883" s="76" t="s">
        <v>26010</v>
      </c>
      <c r="AP883" s="72" t="b">
        <v>0</v>
      </c>
      <c r="AQ883" s="72" t="b">
        <v>0</v>
      </c>
      <c r="AR883" s="72" t="b">
        <v>1</v>
      </c>
      <c r="AS883" s="72" t="s">
        <v>231</v>
      </c>
      <c r="AT883" s="72">
        <v>1152</v>
      </c>
      <c r="AU883" s="76" t="s">
        <v>27357</v>
      </c>
      <c r="AV883" s="72" t="b">
        <v>0</v>
      </c>
      <c r="AW883" s="72" t="s">
        <v>313</v>
      </c>
      <c r="AX883" s="76" t="s">
        <v>29049</v>
      </c>
      <c r="AY883" s="72" t="s">
        <v>66</v>
      </c>
    </row>
    <row r="884" spans="1:51" x14ac:dyDescent="0.35">
      <c r="A884" s="70" t="s">
        <v>2834</v>
      </c>
      <c r="B884" s="83"/>
      <c r="C884" s="83"/>
      <c r="D884" s="84"/>
      <c r="E884" s="107"/>
      <c r="F884" s="80" t="s">
        <v>27846</v>
      </c>
      <c r="G884" s="108"/>
      <c r="H884" s="81"/>
      <c r="I884" s="87"/>
      <c r="J884" s="109"/>
      <c r="K884" s="81" t="s">
        <v>31316</v>
      </c>
      <c r="L884" s="110"/>
      <c r="M884" s="92"/>
      <c r="N884" s="92"/>
      <c r="O884" s="93"/>
      <c r="P884" s="94"/>
      <c r="Q884" s="94"/>
      <c r="R884" s="79"/>
      <c r="S884" s="79"/>
      <c r="T884" s="79"/>
      <c r="U884" s="79"/>
      <c r="V884" s="52"/>
      <c r="W884" s="52"/>
      <c r="X884" s="52"/>
      <c r="Y884" s="52"/>
      <c r="Z884" s="51"/>
      <c r="AA884" s="88"/>
      <c r="AB884" s="88"/>
      <c r="AC884" s="89"/>
      <c r="AD884" s="72" t="s">
        <v>19992</v>
      </c>
      <c r="AE884" s="72">
        <v>2559</v>
      </c>
      <c r="AF884" s="72">
        <v>21053</v>
      </c>
      <c r="AG884" s="72">
        <v>16450</v>
      </c>
      <c r="AH884" s="72">
        <v>4694</v>
      </c>
      <c r="AI884" s="72">
        <v>-25200</v>
      </c>
      <c r="AJ884" s="72" t="s">
        <v>22015</v>
      </c>
      <c r="AK884" s="72" t="s">
        <v>590</v>
      </c>
      <c r="AL884" s="76" t="s">
        <v>24653</v>
      </c>
      <c r="AM884" s="72" t="s">
        <v>282</v>
      </c>
      <c r="AN884" s="74">
        <v>39517.745821759258</v>
      </c>
      <c r="AO884" s="76" t="s">
        <v>26011</v>
      </c>
      <c r="AP884" s="72" t="b">
        <v>0</v>
      </c>
      <c r="AQ884" s="72" t="b">
        <v>0</v>
      </c>
      <c r="AR884" s="72" t="b">
        <v>0</v>
      </c>
      <c r="AS884" s="72" t="s">
        <v>231</v>
      </c>
      <c r="AT884" s="72">
        <v>1153</v>
      </c>
      <c r="AU884" s="76" t="s">
        <v>27358</v>
      </c>
      <c r="AV884" s="72" t="b">
        <v>1</v>
      </c>
      <c r="AW884" s="72" t="s">
        <v>313</v>
      </c>
      <c r="AX884" s="76" t="s">
        <v>29050</v>
      </c>
      <c r="AY884" s="72" t="s">
        <v>65</v>
      </c>
    </row>
    <row r="885" spans="1:51" x14ac:dyDescent="0.35">
      <c r="A885" s="70" t="s">
        <v>1474</v>
      </c>
      <c r="B885" s="83"/>
      <c r="C885" s="83"/>
      <c r="D885" s="84"/>
      <c r="E885" s="107"/>
      <c r="F885" s="80" t="s">
        <v>312</v>
      </c>
      <c r="G885" s="108"/>
      <c r="H885" s="81"/>
      <c r="I885" s="87"/>
      <c r="J885" s="109"/>
      <c r="K885" s="81" t="s">
        <v>31317</v>
      </c>
      <c r="L885" s="110"/>
      <c r="M885" s="92"/>
      <c r="N885" s="92"/>
      <c r="O885" s="93"/>
      <c r="P885" s="94"/>
      <c r="Q885" s="94"/>
      <c r="R885" s="79"/>
      <c r="S885" s="79"/>
      <c r="T885" s="79"/>
      <c r="U885" s="79"/>
      <c r="V885" s="52"/>
      <c r="W885" s="52"/>
      <c r="X885" s="52"/>
      <c r="Y885" s="52"/>
      <c r="Z885" s="51"/>
      <c r="AA885" s="88"/>
      <c r="AB885" s="88"/>
      <c r="AC885" s="89"/>
      <c r="AD885" s="72" t="s">
        <v>19993</v>
      </c>
      <c r="AE885" s="72">
        <v>1076</v>
      </c>
      <c r="AF885" s="72">
        <v>606</v>
      </c>
      <c r="AG885" s="72">
        <v>14421</v>
      </c>
      <c r="AH885" s="72">
        <v>0</v>
      </c>
      <c r="AI885" s="72"/>
      <c r="AJ885" s="72" t="s">
        <v>22016</v>
      </c>
      <c r="AK885" s="72" t="s">
        <v>473</v>
      </c>
      <c r="AL885" s="72"/>
      <c r="AM885" s="72"/>
      <c r="AN885" s="74">
        <v>41885.457696759258</v>
      </c>
      <c r="AO885" s="72"/>
      <c r="AP885" s="72" t="b">
        <v>1</v>
      </c>
      <c r="AQ885" s="72" t="b">
        <v>1</v>
      </c>
      <c r="AR885" s="72" t="b">
        <v>0</v>
      </c>
      <c r="AS885" s="72" t="s">
        <v>231</v>
      </c>
      <c r="AT885" s="72">
        <v>11</v>
      </c>
      <c r="AU885" s="76" t="s">
        <v>303</v>
      </c>
      <c r="AV885" s="72" t="b">
        <v>0</v>
      </c>
      <c r="AW885" s="72" t="s">
        <v>313</v>
      </c>
      <c r="AX885" s="76" t="s">
        <v>29051</v>
      </c>
      <c r="AY885" s="72" t="s">
        <v>66</v>
      </c>
    </row>
    <row r="886" spans="1:51" x14ac:dyDescent="0.35">
      <c r="A886" s="70" t="s">
        <v>1475</v>
      </c>
      <c r="B886" s="83"/>
      <c r="C886" s="83"/>
      <c r="D886" s="84"/>
      <c r="E886" s="107"/>
      <c r="F886" s="80" t="s">
        <v>9745</v>
      </c>
      <c r="G886" s="108"/>
      <c r="H886" s="81"/>
      <c r="I886" s="87"/>
      <c r="J886" s="109"/>
      <c r="K886" s="81" t="s">
        <v>31318</v>
      </c>
      <c r="L886" s="110"/>
      <c r="M886" s="92"/>
      <c r="N886" s="92"/>
      <c r="O886" s="93"/>
      <c r="P886" s="94"/>
      <c r="Q886" s="94"/>
      <c r="R886" s="79"/>
      <c r="S886" s="79"/>
      <c r="T886" s="79"/>
      <c r="U886" s="79"/>
      <c r="V886" s="52"/>
      <c r="W886" s="52"/>
      <c r="X886" s="52"/>
      <c r="Y886" s="52"/>
      <c r="Z886" s="51"/>
      <c r="AA886" s="88"/>
      <c r="AB886" s="88"/>
      <c r="AC886" s="89"/>
      <c r="AD886" s="72" t="s">
        <v>19994</v>
      </c>
      <c r="AE886" s="72">
        <v>899</v>
      </c>
      <c r="AF886" s="72">
        <v>660</v>
      </c>
      <c r="AG886" s="72">
        <v>3339</v>
      </c>
      <c r="AH886" s="72">
        <v>105</v>
      </c>
      <c r="AI886" s="72">
        <v>-25200</v>
      </c>
      <c r="AJ886" s="72" t="s">
        <v>22017</v>
      </c>
      <c r="AK886" s="72" t="s">
        <v>23606</v>
      </c>
      <c r="AL886" s="76" t="s">
        <v>24654</v>
      </c>
      <c r="AM886" s="72" t="s">
        <v>282</v>
      </c>
      <c r="AN886" s="74">
        <v>39220.992546296293</v>
      </c>
      <c r="AO886" s="76" t="s">
        <v>26012</v>
      </c>
      <c r="AP886" s="72" t="b">
        <v>0</v>
      </c>
      <c r="AQ886" s="72" t="b">
        <v>0</v>
      </c>
      <c r="AR886" s="72" t="b">
        <v>1</v>
      </c>
      <c r="AS886" s="72" t="s">
        <v>231</v>
      </c>
      <c r="AT886" s="72">
        <v>30</v>
      </c>
      <c r="AU886" s="76" t="s">
        <v>310</v>
      </c>
      <c r="AV886" s="72" t="b">
        <v>0</v>
      </c>
      <c r="AW886" s="72" t="s">
        <v>313</v>
      </c>
      <c r="AX886" s="76" t="s">
        <v>29052</v>
      </c>
      <c r="AY886" s="72" t="s">
        <v>66</v>
      </c>
    </row>
    <row r="887" spans="1:51" x14ac:dyDescent="0.35">
      <c r="A887" s="70" t="s">
        <v>1476</v>
      </c>
      <c r="B887" s="83"/>
      <c r="C887" s="83"/>
      <c r="D887" s="84"/>
      <c r="E887" s="107"/>
      <c r="F887" s="80" t="s">
        <v>9746</v>
      </c>
      <c r="G887" s="108"/>
      <c r="H887" s="81"/>
      <c r="I887" s="87"/>
      <c r="J887" s="109"/>
      <c r="K887" s="81" t="s">
        <v>31319</v>
      </c>
      <c r="L887" s="110"/>
      <c r="M887" s="92"/>
      <c r="N887" s="92"/>
      <c r="O887" s="93"/>
      <c r="P887" s="94"/>
      <c r="Q887" s="94"/>
      <c r="R887" s="79"/>
      <c r="S887" s="79"/>
      <c r="T887" s="79"/>
      <c r="U887" s="79"/>
      <c r="V887" s="52"/>
      <c r="W887" s="52"/>
      <c r="X887" s="52"/>
      <c r="Y887" s="52"/>
      <c r="Z887" s="51"/>
      <c r="AA887" s="88"/>
      <c r="AB887" s="88"/>
      <c r="AC887" s="89"/>
      <c r="AD887" s="72" t="s">
        <v>19995</v>
      </c>
      <c r="AE887" s="72">
        <v>21</v>
      </c>
      <c r="AF887" s="72">
        <v>28</v>
      </c>
      <c r="AG887" s="72">
        <v>40665</v>
      </c>
      <c r="AH887" s="72">
        <v>3</v>
      </c>
      <c r="AI887" s="72"/>
      <c r="AJ887" s="72" t="s">
        <v>22018</v>
      </c>
      <c r="AK887" s="72" t="s">
        <v>23607</v>
      </c>
      <c r="AL887" s="76" t="s">
        <v>24655</v>
      </c>
      <c r="AM887" s="72"/>
      <c r="AN887" s="74">
        <v>42112.864398148151</v>
      </c>
      <c r="AO887" s="76" t="s">
        <v>26013</v>
      </c>
      <c r="AP887" s="72" t="b">
        <v>0</v>
      </c>
      <c r="AQ887" s="72" t="b">
        <v>0</v>
      </c>
      <c r="AR887" s="72" t="b">
        <v>1</v>
      </c>
      <c r="AS887" s="72" t="s">
        <v>231</v>
      </c>
      <c r="AT887" s="72">
        <v>5</v>
      </c>
      <c r="AU887" s="76" t="s">
        <v>303</v>
      </c>
      <c r="AV887" s="72" t="b">
        <v>0</v>
      </c>
      <c r="AW887" s="72" t="s">
        <v>313</v>
      </c>
      <c r="AX887" s="76" t="s">
        <v>29053</v>
      </c>
      <c r="AY887" s="72" t="s">
        <v>66</v>
      </c>
    </row>
    <row r="888" spans="1:51" x14ac:dyDescent="0.35">
      <c r="A888" s="70" t="s">
        <v>1477</v>
      </c>
      <c r="B888" s="83"/>
      <c r="C888" s="83"/>
      <c r="D888" s="84"/>
      <c r="E888" s="107"/>
      <c r="F888" s="80" t="s">
        <v>9747</v>
      </c>
      <c r="G888" s="108"/>
      <c r="H888" s="81"/>
      <c r="I888" s="87"/>
      <c r="J888" s="109"/>
      <c r="K888" s="81" t="s">
        <v>31320</v>
      </c>
      <c r="L888" s="110"/>
      <c r="M888" s="92"/>
      <c r="N888" s="92"/>
      <c r="O888" s="93"/>
      <c r="P888" s="94"/>
      <c r="Q888" s="94"/>
      <c r="R888" s="79"/>
      <c r="S888" s="79"/>
      <c r="T888" s="79"/>
      <c r="U888" s="79"/>
      <c r="V888" s="52"/>
      <c r="W888" s="52"/>
      <c r="X888" s="52"/>
      <c r="Y888" s="52"/>
      <c r="Z888" s="51"/>
      <c r="AA888" s="88"/>
      <c r="AB888" s="88"/>
      <c r="AC888" s="89"/>
      <c r="AD888" s="72" t="s">
        <v>19996</v>
      </c>
      <c r="AE888" s="72">
        <v>24</v>
      </c>
      <c r="AF888" s="72">
        <v>5</v>
      </c>
      <c r="AG888" s="72">
        <v>963</v>
      </c>
      <c r="AH888" s="72">
        <v>31</v>
      </c>
      <c r="AI888" s="72"/>
      <c r="AJ888" s="72"/>
      <c r="AK888" s="72" t="s">
        <v>23608</v>
      </c>
      <c r="AL888" s="72"/>
      <c r="AM888" s="72"/>
      <c r="AN888" s="74">
        <v>42761.078750000001</v>
      </c>
      <c r="AO888" s="72"/>
      <c r="AP888" s="72" t="b">
        <v>1</v>
      </c>
      <c r="AQ888" s="72" t="b">
        <v>0</v>
      </c>
      <c r="AR888" s="72" t="b">
        <v>0</v>
      </c>
      <c r="AS888" s="72" t="s">
        <v>231</v>
      </c>
      <c r="AT888" s="72">
        <v>0</v>
      </c>
      <c r="AU888" s="72"/>
      <c r="AV888" s="72" t="b">
        <v>0</v>
      </c>
      <c r="AW888" s="72" t="s">
        <v>313</v>
      </c>
      <c r="AX888" s="76" t="s">
        <v>29054</v>
      </c>
      <c r="AY888" s="72" t="s">
        <v>66</v>
      </c>
    </row>
    <row r="889" spans="1:51" x14ac:dyDescent="0.35">
      <c r="A889" s="70" t="s">
        <v>1478</v>
      </c>
      <c r="B889" s="83"/>
      <c r="C889" s="83"/>
      <c r="D889" s="84"/>
      <c r="E889" s="107"/>
      <c r="F889" s="80" t="s">
        <v>9748</v>
      </c>
      <c r="G889" s="108"/>
      <c r="H889" s="81"/>
      <c r="I889" s="87"/>
      <c r="J889" s="109"/>
      <c r="K889" s="81" t="s">
        <v>31321</v>
      </c>
      <c r="L889" s="110"/>
      <c r="M889" s="92"/>
      <c r="N889" s="92"/>
      <c r="O889" s="93"/>
      <c r="P889" s="94"/>
      <c r="Q889" s="94"/>
      <c r="R889" s="79"/>
      <c r="S889" s="79"/>
      <c r="T889" s="79"/>
      <c r="U889" s="79"/>
      <c r="V889" s="52"/>
      <c r="W889" s="52"/>
      <c r="X889" s="52"/>
      <c r="Y889" s="52"/>
      <c r="Z889" s="51"/>
      <c r="AA889" s="88"/>
      <c r="AB889" s="88"/>
      <c r="AC889" s="89"/>
      <c r="AD889" s="72" t="s">
        <v>19997</v>
      </c>
      <c r="AE889" s="72">
        <v>444</v>
      </c>
      <c r="AF889" s="72">
        <v>515</v>
      </c>
      <c r="AG889" s="72">
        <v>23486</v>
      </c>
      <c r="AH889" s="72">
        <v>4957</v>
      </c>
      <c r="AI889" s="72">
        <v>7200</v>
      </c>
      <c r="AJ889" s="72" t="s">
        <v>22019</v>
      </c>
      <c r="AK889" s="72" t="s">
        <v>23609</v>
      </c>
      <c r="AL889" s="76" t="s">
        <v>24656</v>
      </c>
      <c r="AM889" s="72" t="s">
        <v>284</v>
      </c>
      <c r="AN889" s="74">
        <v>42256.872858796298</v>
      </c>
      <c r="AO889" s="76" t="s">
        <v>26014</v>
      </c>
      <c r="AP889" s="72" t="b">
        <v>0</v>
      </c>
      <c r="AQ889" s="72" t="b">
        <v>0</v>
      </c>
      <c r="AR889" s="72" t="b">
        <v>1</v>
      </c>
      <c r="AS889" s="72" t="s">
        <v>235</v>
      </c>
      <c r="AT889" s="72">
        <v>67</v>
      </c>
      <c r="AU889" s="76" t="s">
        <v>303</v>
      </c>
      <c r="AV889" s="72" t="b">
        <v>0</v>
      </c>
      <c r="AW889" s="72" t="s">
        <v>313</v>
      </c>
      <c r="AX889" s="76" t="s">
        <v>29055</v>
      </c>
      <c r="AY889" s="72" t="s">
        <v>66</v>
      </c>
    </row>
    <row r="890" spans="1:51" x14ac:dyDescent="0.35">
      <c r="A890" s="70" t="s">
        <v>2835</v>
      </c>
      <c r="B890" s="83"/>
      <c r="C890" s="83"/>
      <c r="D890" s="84"/>
      <c r="E890" s="107"/>
      <c r="F890" s="80" t="s">
        <v>27847</v>
      </c>
      <c r="G890" s="108"/>
      <c r="H890" s="81"/>
      <c r="I890" s="87"/>
      <c r="J890" s="109"/>
      <c r="K890" s="81" t="s">
        <v>31322</v>
      </c>
      <c r="L890" s="110"/>
      <c r="M890" s="92"/>
      <c r="N890" s="92"/>
      <c r="O890" s="93"/>
      <c r="P890" s="94"/>
      <c r="Q890" s="94"/>
      <c r="R890" s="79"/>
      <c r="S890" s="79"/>
      <c r="T890" s="79"/>
      <c r="U890" s="79"/>
      <c r="V890" s="52"/>
      <c r="W890" s="52"/>
      <c r="X890" s="52"/>
      <c r="Y890" s="52"/>
      <c r="Z890" s="51"/>
      <c r="AA890" s="88"/>
      <c r="AB890" s="88"/>
      <c r="AC890" s="89"/>
      <c r="AD890" s="72" t="s">
        <v>19998</v>
      </c>
      <c r="AE890" s="72">
        <v>944</v>
      </c>
      <c r="AF890" s="72">
        <v>772</v>
      </c>
      <c r="AG890" s="72">
        <v>10629</v>
      </c>
      <c r="AH890" s="72">
        <v>13649</v>
      </c>
      <c r="AI890" s="72">
        <v>7200</v>
      </c>
      <c r="AJ890" s="72" t="s">
        <v>22020</v>
      </c>
      <c r="AK890" s="72" t="s">
        <v>23610</v>
      </c>
      <c r="AL890" s="76" t="s">
        <v>24657</v>
      </c>
      <c r="AM890" s="72" t="s">
        <v>284</v>
      </c>
      <c r="AN890" s="74">
        <v>40849.449282407404</v>
      </c>
      <c r="AO890" s="76" t="s">
        <v>26015</v>
      </c>
      <c r="AP890" s="72" t="b">
        <v>0</v>
      </c>
      <c r="AQ890" s="72" t="b">
        <v>0</v>
      </c>
      <c r="AR890" s="72" t="b">
        <v>1</v>
      </c>
      <c r="AS890" s="72" t="s">
        <v>235</v>
      </c>
      <c r="AT890" s="72">
        <v>10</v>
      </c>
      <c r="AU890" s="76" t="s">
        <v>27359</v>
      </c>
      <c r="AV890" s="72" t="b">
        <v>0</v>
      </c>
      <c r="AW890" s="72" t="s">
        <v>313</v>
      </c>
      <c r="AX890" s="76" t="s">
        <v>29056</v>
      </c>
      <c r="AY890" s="72" t="s">
        <v>65</v>
      </c>
    </row>
    <row r="891" spans="1:51" x14ac:dyDescent="0.35">
      <c r="A891" s="70" t="s">
        <v>1479</v>
      </c>
      <c r="B891" s="83"/>
      <c r="C891" s="83"/>
      <c r="D891" s="84"/>
      <c r="E891" s="107"/>
      <c r="F891" s="80" t="s">
        <v>27848</v>
      </c>
      <c r="G891" s="108"/>
      <c r="H891" s="81"/>
      <c r="I891" s="87"/>
      <c r="J891" s="109"/>
      <c r="K891" s="81" t="s">
        <v>31323</v>
      </c>
      <c r="L891" s="110"/>
      <c r="M891" s="92"/>
      <c r="N891" s="92"/>
      <c r="O891" s="93"/>
      <c r="P891" s="94"/>
      <c r="Q891" s="94"/>
      <c r="R891" s="79"/>
      <c r="S891" s="79"/>
      <c r="T891" s="79"/>
      <c r="U891" s="79"/>
      <c r="V891" s="52"/>
      <c r="W891" s="52"/>
      <c r="X891" s="52"/>
      <c r="Y891" s="52"/>
      <c r="Z891" s="51"/>
      <c r="AA891" s="88"/>
      <c r="AB891" s="88"/>
      <c r="AC891" s="89"/>
      <c r="AD891" s="72" t="s">
        <v>19999</v>
      </c>
      <c r="AE891" s="72">
        <v>155</v>
      </c>
      <c r="AF891" s="72">
        <v>216</v>
      </c>
      <c r="AG891" s="72">
        <v>8600</v>
      </c>
      <c r="AH891" s="72">
        <v>2073</v>
      </c>
      <c r="AI891" s="72">
        <v>-14400</v>
      </c>
      <c r="AJ891" s="72"/>
      <c r="AK891" s="72"/>
      <c r="AL891" s="72"/>
      <c r="AM891" s="72" t="s">
        <v>289</v>
      </c>
      <c r="AN891" s="74">
        <v>41362.029641203706</v>
      </c>
      <c r="AO891" s="76" t="s">
        <v>26016</v>
      </c>
      <c r="AP891" s="72" t="b">
        <v>1</v>
      </c>
      <c r="AQ891" s="72" t="b">
        <v>0</v>
      </c>
      <c r="AR891" s="72" t="b">
        <v>1</v>
      </c>
      <c r="AS891" s="72" t="s">
        <v>231</v>
      </c>
      <c r="AT891" s="72">
        <v>1</v>
      </c>
      <c r="AU891" s="76" t="s">
        <v>303</v>
      </c>
      <c r="AV891" s="72" t="b">
        <v>0</v>
      </c>
      <c r="AW891" s="72" t="s">
        <v>313</v>
      </c>
      <c r="AX891" s="76" t="s">
        <v>29057</v>
      </c>
      <c r="AY891" s="72" t="s">
        <v>66</v>
      </c>
    </row>
    <row r="892" spans="1:51" x14ac:dyDescent="0.35">
      <c r="A892" s="70" t="s">
        <v>1480</v>
      </c>
      <c r="B892" s="83"/>
      <c r="C892" s="83"/>
      <c r="D892" s="84"/>
      <c r="E892" s="107"/>
      <c r="F892" s="80" t="s">
        <v>9749</v>
      </c>
      <c r="G892" s="108"/>
      <c r="H892" s="81"/>
      <c r="I892" s="87"/>
      <c r="J892" s="109"/>
      <c r="K892" s="81" t="s">
        <v>31324</v>
      </c>
      <c r="L892" s="110"/>
      <c r="M892" s="92"/>
      <c r="N892" s="92"/>
      <c r="O892" s="93"/>
      <c r="P892" s="94"/>
      <c r="Q892" s="94"/>
      <c r="R892" s="79"/>
      <c r="S892" s="79"/>
      <c r="T892" s="79"/>
      <c r="U892" s="79"/>
      <c r="V892" s="52"/>
      <c r="W892" s="52"/>
      <c r="X892" s="52"/>
      <c r="Y892" s="52"/>
      <c r="Z892" s="51"/>
      <c r="AA892" s="88"/>
      <c r="AB892" s="88"/>
      <c r="AC892" s="89"/>
      <c r="AD892" s="72" t="s">
        <v>20000</v>
      </c>
      <c r="AE892" s="72">
        <v>1224</v>
      </c>
      <c r="AF892" s="72">
        <v>1246</v>
      </c>
      <c r="AG892" s="72">
        <v>66023</v>
      </c>
      <c r="AH892" s="72">
        <v>3135</v>
      </c>
      <c r="AI892" s="72">
        <v>7200</v>
      </c>
      <c r="AJ892" s="72" t="s">
        <v>22021</v>
      </c>
      <c r="AK892" s="72" t="s">
        <v>331</v>
      </c>
      <c r="AL892" s="76" t="s">
        <v>24658</v>
      </c>
      <c r="AM892" s="72" t="s">
        <v>331</v>
      </c>
      <c r="AN892" s="74">
        <v>41041.493217592593</v>
      </c>
      <c r="AO892" s="76" t="s">
        <v>26017</v>
      </c>
      <c r="AP892" s="72" t="b">
        <v>0</v>
      </c>
      <c r="AQ892" s="72" t="b">
        <v>0</v>
      </c>
      <c r="AR892" s="72" t="b">
        <v>0</v>
      </c>
      <c r="AS892" s="72" t="s">
        <v>300</v>
      </c>
      <c r="AT892" s="72">
        <v>202</v>
      </c>
      <c r="AU892" s="76" t="s">
        <v>27360</v>
      </c>
      <c r="AV892" s="72" t="b">
        <v>0</v>
      </c>
      <c r="AW892" s="72" t="s">
        <v>313</v>
      </c>
      <c r="AX892" s="76" t="s">
        <v>29058</v>
      </c>
      <c r="AY892" s="72" t="s">
        <v>66</v>
      </c>
    </row>
    <row r="893" spans="1:51" x14ac:dyDescent="0.35">
      <c r="A893" s="70" t="s">
        <v>1481</v>
      </c>
      <c r="B893" s="83"/>
      <c r="C893" s="83"/>
      <c r="D893" s="84"/>
      <c r="E893" s="107"/>
      <c r="F893" s="80" t="s">
        <v>9750</v>
      </c>
      <c r="G893" s="108"/>
      <c r="H893" s="81"/>
      <c r="I893" s="87"/>
      <c r="J893" s="109"/>
      <c r="K893" s="81" t="s">
        <v>31325</v>
      </c>
      <c r="L893" s="110"/>
      <c r="M893" s="92"/>
      <c r="N893" s="92"/>
      <c r="O893" s="93"/>
      <c r="P893" s="94"/>
      <c r="Q893" s="94"/>
      <c r="R893" s="79"/>
      <c r="S893" s="79"/>
      <c r="T893" s="79"/>
      <c r="U893" s="79"/>
      <c r="V893" s="52"/>
      <c r="W893" s="52"/>
      <c r="X893" s="52"/>
      <c r="Y893" s="52"/>
      <c r="Z893" s="51"/>
      <c r="AA893" s="88"/>
      <c r="AB893" s="88"/>
      <c r="AC893" s="89"/>
      <c r="AD893" s="72" t="s">
        <v>20001</v>
      </c>
      <c r="AE893" s="72">
        <v>2076</v>
      </c>
      <c r="AF893" s="72">
        <v>778</v>
      </c>
      <c r="AG893" s="72">
        <v>2595</v>
      </c>
      <c r="AH893" s="72">
        <v>308</v>
      </c>
      <c r="AI893" s="72">
        <v>7200</v>
      </c>
      <c r="AJ893" s="72" t="s">
        <v>22022</v>
      </c>
      <c r="AK893" s="72" t="s">
        <v>23611</v>
      </c>
      <c r="AL893" s="76" t="s">
        <v>24659</v>
      </c>
      <c r="AM893" s="72" t="s">
        <v>284</v>
      </c>
      <c r="AN893" s="74">
        <v>40238.824537037035</v>
      </c>
      <c r="AO893" s="76" t="s">
        <v>26018</v>
      </c>
      <c r="AP893" s="72" t="b">
        <v>0</v>
      </c>
      <c r="AQ893" s="72" t="b">
        <v>0</v>
      </c>
      <c r="AR893" s="72" t="b">
        <v>0</v>
      </c>
      <c r="AS893" s="72" t="s">
        <v>235</v>
      </c>
      <c r="AT893" s="72">
        <v>15</v>
      </c>
      <c r="AU893" s="76" t="s">
        <v>347</v>
      </c>
      <c r="AV893" s="72" t="b">
        <v>0</v>
      </c>
      <c r="AW893" s="72" t="s">
        <v>313</v>
      </c>
      <c r="AX893" s="76" t="s">
        <v>29059</v>
      </c>
      <c r="AY893" s="72" t="s">
        <v>66</v>
      </c>
    </row>
    <row r="894" spans="1:51" x14ac:dyDescent="0.35">
      <c r="A894" s="70" t="s">
        <v>1482</v>
      </c>
      <c r="B894" s="83"/>
      <c r="C894" s="83"/>
      <c r="D894" s="84"/>
      <c r="E894" s="107"/>
      <c r="F894" s="80" t="s">
        <v>9751</v>
      </c>
      <c r="G894" s="108"/>
      <c r="H894" s="81"/>
      <c r="I894" s="87"/>
      <c r="J894" s="109"/>
      <c r="K894" s="81" t="s">
        <v>31326</v>
      </c>
      <c r="L894" s="110"/>
      <c r="M894" s="92"/>
      <c r="N894" s="92"/>
      <c r="O894" s="93"/>
      <c r="P894" s="94"/>
      <c r="Q894" s="94"/>
      <c r="R894" s="79"/>
      <c r="S894" s="79"/>
      <c r="T894" s="79"/>
      <c r="U894" s="79"/>
      <c r="V894" s="52"/>
      <c r="W894" s="52"/>
      <c r="X894" s="52"/>
      <c r="Y894" s="52"/>
      <c r="Z894" s="51"/>
      <c r="AA894" s="88"/>
      <c r="AB894" s="88"/>
      <c r="AC894" s="89"/>
      <c r="AD894" s="72" t="s">
        <v>20002</v>
      </c>
      <c r="AE894" s="72">
        <v>580</v>
      </c>
      <c r="AF894" s="72">
        <v>246</v>
      </c>
      <c r="AG894" s="72">
        <v>3321</v>
      </c>
      <c r="AH894" s="72">
        <v>173</v>
      </c>
      <c r="AI894" s="72"/>
      <c r="AJ894" s="72" t="s">
        <v>22023</v>
      </c>
      <c r="AK894" s="72" t="s">
        <v>23612</v>
      </c>
      <c r="AL894" s="76" t="s">
        <v>24660</v>
      </c>
      <c r="AM894" s="72"/>
      <c r="AN894" s="74">
        <v>41866.919386574074</v>
      </c>
      <c r="AO894" s="76" t="s">
        <v>26019</v>
      </c>
      <c r="AP894" s="72" t="b">
        <v>0</v>
      </c>
      <c r="AQ894" s="72" t="b">
        <v>0</v>
      </c>
      <c r="AR894" s="72" t="b">
        <v>1</v>
      </c>
      <c r="AS894" s="72" t="s">
        <v>231</v>
      </c>
      <c r="AT894" s="72">
        <v>35</v>
      </c>
      <c r="AU894" s="76" t="s">
        <v>309</v>
      </c>
      <c r="AV894" s="72" t="b">
        <v>0</v>
      </c>
      <c r="AW894" s="72" t="s">
        <v>313</v>
      </c>
      <c r="AX894" s="76" t="s">
        <v>29060</v>
      </c>
      <c r="AY894" s="72" t="s">
        <v>66</v>
      </c>
    </row>
    <row r="895" spans="1:51" x14ac:dyDescent="0.35">
      <c r="A895" s="70" t="s">
        <v>1483</v>
      </c>
      <c r="B895" s="83"/>
      <c r="C895" s="83"/>
      <c r="D895" s="84"/>
      <c r="E895" s="107"/>
      <c r="F895" s="80" t="s">
        <v>9752</v>
      </c>
      <c r="G895" s="108"/>
      <c r="H895" s="81"/>
      <c r="I895" s="87"/>
      <c r="J895" s="109"/>
      <c r="K895" s="81" t="s">
        <v>31327</v>
      </c>
      <c r="L895" s="110"/>
      <c r="M895" s="92"/>
      <c r="N895" s="92"/>
      <c r="O895" s="93"/>
      <c r="P895" s="94"/>
      <c r="Q895" s="94"/>
      <c r="R895" s="79"/>
      <c r="S895" s="79"/>
      <c r="T895" s="79"/>
      <c r="U895" s="79"/>
      <c r="V895" s="52"/>
      <c r="W895" s="52"/>
      <c r="X895" s="52"/>
      <c r="Y895" s="52"/>
      <c r="Z895" s="51"/>
      <c r="AA895" s="88"/>
      <c r="AB895" s="88"/>
      <c r="AC895" s="89"/>
      <c r="AD895" s="72" t="s">
        <v>20003</v>
      </c>
      <c r="AE895" s="72">
        <v>154</v>
      </c>
      <c r="AF895" s="72">
        <v>7</v>
      </c>
      <c r="AG895" s="72">
        <v>212</v>
      </c>
      <c r="AH895" s="72">
        <v>19</v>
      </c>
      <c r="AI895" s="72">
        <v>3600</v>
      </c>
      <c r="AJ895" s="72" t="s">
        <v>22024</v>
      </c>
      <c r="AK895" s="72"/>
      <c r="AL895" s="72"/>
      <c r="AM895" s="72" t="s">
        <v>290</v>
      </c>
      <c r="AN895" s="74">
        <v>41871.910370370373</v>
      </c>
      <c r="AO895" s="72"/>
      <c r="AP895" s="72" t="b">
        <v>1</v>
      </c>
      <c r="AQ895" s="72" t="b">
        <v>0</v>
      </c>
      <c r="AR895" s="72" t="b">
        <v>0</v>
      </c>
      <c r="AS895" s="72" t="s">
        <v>235</v>
      </c>
      <c r="AT895" s="72">
        <v>0</v>
      </c>
      <c r="AU895" s="76" t="s">
        <v>303</v>
      </c>
      <c r="AV895" s="72" t="b">
        <v>0</v>
      </c>
      <c r="AW895" s="72" t="s">
        <v>313</v>
      </c>
      <c r="AX895" s="76" t="s">
        <v>29061</v>
      </c>
      <c r="AY895" s="72" t="s">
        <v>66</v>
      </c>
    </row>
    <row r="896" spans="1:51" x14ac:dyDescent="0.35">
      <c r="A896" s="70" t="s">
        <v>1484</v>
      </c>
      <c r="B896" s="83"/>
      <c r="C896" s="83"/>
      <c r="D896" s="84"/>
      <c r="E896" s="107"/>
      <c r="F896" s="80" t="s">
        <v>9753</v>
      </c>
      <c r="G896" s="108"/>
      <c r="H896" s="81"/>
      <c r="I896" s="87"/>
      <c r="J896" s="109"/>
      <c r="K896" s="81" t="s">
        <v>31328</v>
      </c>
      <c r="L896" s="110"/>
      <c r="M896" s="92"/>
      <c r="N896" s="92"/>
      <c r="O896" s="93"/>
      <c r="P896" s="94"/>
      <c r="Q896" s="94"/>
      <c r="R896" s="79"/>
      <c r="S896" s="79"/>
      <c r="T896" s="79"/>
      <c r="U896" s="79"/>
      <c r="V896" s="52"/>
      <c r="W896" s="52"/>
      <c r="X896" s="52"/>
      <c r="Y896" s="52"/>
      <c r="Z896" s="51"/>
      <c r="AA896" s="88"/>
      <c r="AB896" s="88"/>
      <c r="AC896" s="89"/>
      <c r="AD896" s="72" t="s">
        <v>20004</v>
      </c>
      <c r="AE896" s="72">
        <v>2053</v>
      </c>
      <c r="AF896" s="72">
        <v>370</v>
      </c>
      <c r="AG896" s="72">
        <v>19075</v>
      </c>
      <c r="AH896" s="72">
        <v>1</v>
      </c>
      <c r="AI896" s="72"/>
      <c r="AJ896" s="72" t="s">
        <v>22025</v>
      </c>
      <c r="AK896" s="72" t="s">
        <v>23613</v>
      </c>
      <c r="AL896" s="72"/>
      <c r="AM896" s="72"/>
      <c r="AN896" s="74">
        <v>42666.748993055553</v>
      </c>
      <c r="AO896" s="76" t="s">
        <v>26020</v>
      </c>
      <c r="AP896" s="72" t="b">
        <v>0</v>
      </c>
      <c r="AQ896" s="72" t="b">
        <v>0</v>
      </c>
      <c r="AR896" s="72" t="b">
        <v>0</v>
      </c>
      <c r="AS896" s="72" t="s">
        <v>235</v>
      </c>
      <c r="AT896" s="72">
        <v>21</v>
      </c>
      <c r="AU896" s="76" t="s">
        <v>303</v>
      </c>
      <c r="AV896" s="72" t="b">
        <v>0</v>
      </c>
      <c r="AW896" s="72" t="s">
        <v>313</v>
      </c>
      <c r="AX896" s="76" t="s">
        <v>29062</v>
      </c>
      <c r="AY896" s="72" t="s">
        <v>66</v>
      </c>
    </row>
    <row r="897" spans="1:51" x14ac:dyDescent="0.35">
      <c r="A897" s="70" t="s">
        <v>1485</v>
      </c>
      <c r="B897" s="83"/>
      <c r="C897" s="83"/>
      <c r="D897" s="84"/>
      <c r="E897" s="107"/>
      <c r="F897" s="80" t="s">
        <v>9754</v>
      </c>
      <c r="G897" s="108"/>
      <c r="H897" s="81"/>
      <c r="I897" s="87"/>
      <c r="J897" s="109"/>
      <c r="K897" s="81" t="s">
        <v>31329</v>
      </c>
      <c r="L897" s="110"/>
      <c r="M897" s="92"/>
      <c r="N897" s="92"/>
      <c r="O897" s="93"/>
      <c r="P897" s="94"/>
      <c r="Q897" s="94"/>
      <c r="R897" s="79"/>
      <c r="S897" s="79"/>
      <c r="T897" s="79"/>
      <c r="U897" s="79"/>
      <c r="V897" s="52"/>
      <c r="W897" s="52"/>
      <c r="X897" s="52"/>
      <c r="Y897" s="52"/>
      <c r="Z897" s="51"/>
      <c r="AA897" s="88"/>
      <c r="AB897" s="88"/>
      <c r="AC897" s="89"/>
      <c r="AD897" s="72" t="s">
        <v>20005</v>
      </c>
      <c r="AE897" s="72">
        <v>496</v>
      </c>
      <c r="AF897" s="72">
        <v>121</v>
      </c>
      <c r="AG897" s="72">
        <v>4683</v>
      </c>
      <c r="AH897" s="72">
        <v>1</v>
      </c>
      <c r="AI897" s="72">
        <v>-25200</v>
      </c>
      <c r="AJ897" s="72" t="s">
        <v>22026</v>
      </c>
      <c r="AK897" s="72"/>
      <c r="AL897" s="76" t="s">
        <v>24661</v>
      </c>
      <c r="AM897" s="72" t="s">
        <v>282</v>
      </c>
      <c r="AN897" s="74">
        <v>42370.079953703702</v>
      </c>
      <c r="AO897" s="72"/>
      <c r="AP897" s="72" t="b">
        <v>1</v>
      </c>
      <c r="AQ897" s="72" t="b">
        <v>0</v>
      </c>
      <c r="AR897" s="72" t="b">
        <v>0</v>
      </c>
      <c r="AS897" s="72" t="s">
        <v>235</v>
      </c>
      <c r="AT897" s="72">
        <v>0</v>
      </c>
      <c r="AU897" s="72"/>
      <c r="AV897" s="72" t="b">
        <v>0</v>
      </c>
      <c r="AW897" s="72" t="s">
        <v>313</v>
      </c>
      <c r="AX897" s="76" t="s">
        <v>29063</v>
      </c>
      <c r="AY897" s="72" t="s">
        <v>66</v>
      </c>
    </row>
    <row r="898" spans="1:51" x14ac:dyDescent="0.35">
      <c r="A898" s="70" t="s">
        <v>1486</v>
      </c>
      <c r="B898" s="83"/>
      <c r="C898" s="83"/>
      <c r="D898" s="84"/>
      <c r="E898" s="107"/>
      <c r="F898" s="80" t="s">
        <v>9755</v>
      </c>
      <c r="G898" s="108"/>
      <c r="H898" s="81"/>
      <c r="I898" s="87"/>
      <c r="J898" s="109"/>
      <c r="K898" s="81" t="s">
        <v>31330</v>
      </c>
      <c r="L898" s="110"/>
      <c r="M898" s="92"/>
      <c r="N898" s="92"/>
      <c r="O898" s="93"/>
      <c r="P898" s="94"/>
      <c r="Q898" s="94"/>
      <c r="R898" s="79"/>
      <c r="S898" s="79"/>
      <c r="T898" s="79"/>
      <c r="U898" s="79"/>
      <c r="V898" s="52"/>
      <c r="W898" s="52"/>
      <c r="X898" s="52"/>
      <c r="Y898" s="52"/>
      <c r="Z898" s="51"/>
      <c r="AA898" s="88"/>
      <c r="AB898" s="88"/>
      <c r="AC898" s="89"/>
      <c r="AD898" s="72" t="s">
        <v>20006</v>
      </c>
      <c r="AE898" s="72">
        <v>13</v>
      </c>
      <c r="AF898" s="72">
        <v>811</v>
      </c>
      <c r="AG898" s="72">
        <v>687</v>
      </c>
      <c r="AH898" s="72">
        <v>8</v>
      </c>
      <c r="AI898" s="72">
        <v>-25200</v>
      </c>
      <c r="AJ898" s="72" t="s">
        <v>22027</v>
      </c>
      <c r="AK898" s="72" t="s">
        <v>23614</v>
      </c>
      <c r="AL898" s="76" t="s">
        <v>24662</v>
      </c>
      <c r="AM898" s="72" t="s">
        <v>282</v>
      </c>
      <c r="AN898" s="74">
        <v>40912.009120370371</v>
      </c>
      <c r="AO898" s="76" t="s">
        <v>26021</v>
      </c>
      <c r="AP898" s="72" t="b">
        <v>0</v>
      </c>
      <c r="AQ898" s="72" t="b">
        <v>0</v>
      </c>
      <c r="AR898" s="72" t="b">
        <v>0</v>
      </c>
      <c r="AS898" s="72" t="s">
        <v>235</v>
      </c>
      <c r="AT898" s="72">
        <v>2</v>
      </c>
      <c r="AU898" s="76" t="s">
        <v>27361</v>
      </c>
      <c r="AV898" s="72" t="b">
        <v>0</v>
      </c>
      <c r="AW898" s="72" t="s">
        <v>313</v>
      </c>
      <c r="AX898" s="76" t="s">
        <v>29064</v>
      </c>
      <c r="AY898" s="72" t="s">
        <v>66</v>
      </c>
    </row>
    <row r="899" spans="1:51" x14ac:dyDescent="0.35">
      <c r="A899" s="70" t="s">
        <v>2836</v>
      </c>
      <c r="B899" s="83"/>
      <c r="C899" s="83"/>
      <c r="D899" s="84"/>
      <c r="E899" s="107"/>
      <c r="F899" s="80" t="s">
        <v>27849</v>
      </c>
      <c r="G899" s="108"/>
      <c r="H899" s="81"/>
      <c r="I899" s="87"/>
      <c r="J899" s="109"/>
      <c r="K899" s="81" t="s">
        <v>31331</v>
      </c>
      <c r="L899" s="110"/>
      <c r="M899" s="92"/>
      <c r="N899" s="92"/>
      <c r="O899" s="93"/>
      <c r="P899" s="94"/>
      <c r="Q899" s="94"/>
      <c r="R899" s="79"/>
      <c r="S899" s="79"/>
      <c r="T899" s="79"/>
      <c r="U899" s="79"/>
      <c r="V899" s="52"/>
      <c r="W899" s="52"/>
      <c r="X899" s="52"/>
      <c r="Y899" s="52"/>
      <c r="Z899" s="51"/>
      <c r="AA899" s="88"/>
      <c r="AB899" s="88"/>
      <c r="AC899" s="89"/>
      <c r="AD899" s="72" t="s">
        <v>20007</v>
      </c>
      <c r="AE899" s="72">
        <v>16</v>
      </c>
      <c r="AF899" s="72">
        <v>1323</v>
      </c>
      <c r="AG899" s="72">
        <v>353</v>
      </c>
      <c r="AH899" s="72">
        <v>2</v>
      </c>
      <c r="AI899" s="72">
        <v>-14400</v>
      </c>
      <c r="AJ899" s="72" t="s">
        <v>22028</v>
      </c>
      <c r="AK899" s="72" t="s">
        <v>23615</v>
      </c>
      <c r="AL899" s="76" t="s">
        <v>24663</v>
      </c>
      <c r="AM899" s="72" t="s">
        <v>289</v>
      </c>
      <c r="AN899" s="74">
        <v>40876.905578703707</v>
      </c>
      <c r="AO899" s="76" t="s">
        <v>26022</v>
      </c>
      <c r="AP899" s="72" t="b">
        <v>0</v>
      </c>
      <c r="AQ899" s="72" t="b">
        <v>0</v>
      </c>
      <c r="AR899" s="72" t="b">
        <v>0</v>
      </c>
      <c r="AS899" s="72" t="s">
        <v>235</v>
      </c>
      <c r="AT899" s="72">
        <v>24</v>
      </c>
      <c r="AU899" s="76" t="s">
        <v>303</v>
      </c>
      <c r="AV899" s="72" t="b">
        <v>0</v>
      </c>
      <c r="AW899" s="72" t="s">
        <v>313</v>
      </c>
      <c r="AX899" s="76" t="s">
        <v>29065</v>
      </c>
      <c r="AY899" s="72" t="s">
        <v>65</v>
      </c>
    </row>
    <row r="900" spans="1:51" x14ac:dyDescent="0.35">
      <c r="A900" s="70" t="s">
        <v>1487</v>
      </c>
      <c r="B900" s="83"/>
      <c r="C900" s="83"/>
      <c r="D900" s="84"/>
      <c r="E900" s="107"/>
      <c r="F900" s="80" t="s">
        <v>9756</v>
      </c>
      <c r="G900" s="108"/>
      <c r="H900" s="81"/>
      <c r="I900" s="87"/>
      <c r="J900" s="109"/>
      <c r="K900" s="81" t="s">
        <v>31332</v>
      </c>
      <c r="L900" s="110"/>
      <c r="M900" s="92"/>
      <c r="N900" s="92"/>
      <c r="O900" s="93"/>
      <c r="P900" s="94"/>
      <c r="Q900" s="94"/>
      <c r="R900" s="79"/>
      <c r="S900" s="79"/>
      <c r="T900" s="79"/>
      <c r="U900" s="79"/>
      <c r="V900" s="52"/>
      <c r="W900" s="52"/>
      <c r="X900" s="52"/>
      <c r="Y900" s="52"/>
      <c r="Z900" s="51"/>
      <c r="AA900" s="88"/>
      <c r="AB900" s="88"/>
      <c r="AC900" s="89"/>
      <c r="AD900" s="72" t="s">
        <v>20008</v>
      </c>
      <c r="AE900" s="72">
        <v>36</v>
      </c>
      <c r="AF900" s="72">
        <v>24</v>
      </c>
      <c r="AG900" s="72">
        <v>1278</v>
      </c>
      <c r="AH900" s="72">
        <v>13490</v>
      </c>
      <c r="AI900" s="72"/>
      <c r="AJ900" s="72" t="s">
        <v>22029</v>
      </c>
      <c r="AK900" s="72" t="s">
        <v>23616</v>
      </c>
      <c r="AL900" s="76" t="s">
        <v>24321</v>
      </c>
      <c r="AM900" s="72"/>
      <c r="AN900" s="74">
        <v>42569.533055555556</v>
      </c>
      <c r="AO900" s="72"/>
      <c r="AP900" s="72" t="b">
        <v>0</v>
      </c>
      <c r="AQ900" s="72" t="b">
        <v>0</v>
      </c>
      <c r="AR900" s="72" t="b">
        <v>0</v>
      </c>
      <c r="AS900" s="72" t="s">
        <v>231</v>
      </c>
      <c r="AT900" s="72">
        <v>0</v>
      </c>
      <c r="AU900" s="76" t="s">
        <v>303</v>
      </c>
      <c r="AV900" s="72" t="b">
        <v>0</v>
      </c>
      <c r="AW900" s="72" t="s">
        <v>313</v>
      </c>
      <c r="AX900" s="76" t="s">
        <v>29066</v>
      </c>
      <c r="AY900" s="72" t="s">
        <v>66</v>
      </c>
    </row>
    <row r="901" spans="1:51" x14ac:dyDescent="0.35">
      <c r="A901" s="70" t="s">
        <v>1488</v>
      </c>
      <c r="B901" s="83"/>
      <c r="C901" s="83"/>
      <c r="D901" s="84"/>
      <c r="E901" s="107"/>
      <c r="F901" s="80" t="s">
        <v>9757</v>
      </c>
      <c r="G901" s="108"/>
      <c r="H901" s="81"/>
      <c r="I901" s="87"/>
      <c r="J901" s="109"/>
      <c r="K901" s="81" t="s">
        <v>31333</v>
      </c>
      <c r="L901" s="110"/>
      <c r="M901" s="92"/>
      <c r="N901" s="92"/>
      <c r="O901" s="93"/>
      <c r="P901" s="94"/>
      <c r="Q901" s="94"/>
      <c r="R901" s="79"/>
      <c r="S901" s="79"/>
      <c r="T901" s="79"/>
      <c r="U901" s="79"/>
      <c r="V901" s="52"/>
      <c r="W901" s="52"/>
      <c r="X901" s="52"/>
      <c r="Y901" s="52"/>
      <c r="Z901" s="51"/>
      <c r="AA901" s="88"/>
      <c r="AB901" s="88"/>
      <c r="AC901" s="89"/>
      <c r="AD901" s="72" t="s">
        <v>20009</v>
      </c>
      <c r="AE901" s="72">
        <v>71</v>
      </c>
      <c r="AF901" s="72">
        <v>29</v>
      </c>
      <c r="AG901" s="72">
        <v>82</v>
      </c>
      <c r="AH901" s="72">
        <v>6</v>
      </c>
      <c r="AI901" s="72">
        <v>-36000</v>
      </c>
      <c r="AJ901" s="72"/>
      <c r="AK901" s="72"/>
      <c r="AL901" s="72"/>
      <c r="AM901" s="72" t="s">
        <v>506</v>
      </c>
      <c r="AN901" s="74">
        <v>40576.023472222223</v>
      </c>
      <c r="AO901" s="72"/>
      <c r="AP901" s="72" t="b">
        <v>1</v>
      </c>
      <c r="AQ901" s="72" t="b">
        <v>0</v>
      </c>
      <c r="AR901" s="72" t="b">
        <v>0</v>
      </c>
      <c r="AS901" s="72" t="s">
        <v>300</v>
      </c>
      <c r="AT901" s="72">
        <v>0</v>
      </c>
      <c r="AU901" s="76" t="s">
        <v>303</v>
      </c>
      <c r="AV901" s="72" t="b">
        <v>0</v>
      </c>
      <c r="AW901" s="72" t="s">
        <v>313</v>
      </c>
      <c r="AX901" s="76" t="s">
        <v>29067</v>
      </c>
      <c r="AY901" s="72" t="s">
        <v>66</v>
      </c>
    </row>
    <row r="902" spans="1:51" x14ac:dyDescent="0.35">
      <c r="A902" s="70" t="s">
        <v>2837</v>
      </c>
      <c r="B902" s="83"/>
      <c r="C902" s="83"/>
      <c r="D902" s="84"/>
      <c r="E902" s="107"/>
      <c r="F902" s="80" t="s">
        <v>27850</v>
      </c>
      <c r="G902" s="108"/>
      <c r="H902" s="81"/>
      <c r="I902" s="87"/>
      <c r="J902" s="109"/>
      <c r="K902" s="81" t="s">
        <v>31334</v>
      </c>
      <c r="L902" s="110"/>
      <c r="M902" s="92"/>
      <c r="N902" s="92"/>
      <c r="O902" s="93"/>
      <c r="P902" s="94"/>
      <c r="Q902" s="94"/>
      <c r="R902" s="79"/>
      <c r="S902" s="79"/>
      <c r="T902" s="79"/>
      <c r="U902" s="79"/>
      <c r="V902" s="52"/>
      <c r="W902" s="52"/>
      <c r="X902" s="52"/>
      <c r="Y902" s="52"/>
      <c r="Z902" s="51"/>
      <c r="AA902" s="88"/>
      <c r="AB902" s="88"/>
      <c r="AC902" s="89"/>
      <c r="AD902" s="72" t="s">
        <v>8681</v>
      </c>
      <c r="AE902" s="72">
        <v>10343</v>
      </c>
      <c r="AF902" s="72">
        <v>16315</v>
      </c>
      <c r="AG902" s="72">
        <v>7644</v>
      </c>
      <c r="AH902" s="72">
        <v>2656</v>
      </c>
      <c r="AI902" s="72">
        <v>7200</v>
      </c>
      <c r="AJ902" s="72" t="s">
        <v>22030</v>
      </c>
      <c r="AK902" s="72" t="s">
        <v>23617</v>
      </c>
      <c r="AL902" s="76" t="s">
        <v>24664</v>
      </c>
      <c r="AM902" s="72" t="s">
        <v>331</v>
      </c>
      <c r="AN902" s="74">
        <v>41382.015138888892</v>
      </c>
      <c r="AO902" s="76" t="s">
        <v>26023</v>
      </c>
      <c r="AP902" s="72" t="b">
        <v>0</v>
      </c>
      <c r="AQ902" s="72" t="b">
        <v>0</v>
      </c>
      <c r="AR902" s="72" t="b">
        <v>1</v>
      </c>
      <c r="AS902" s="72" t="s">
        <v>300</v>
      </c>
      <c r="AT902" s="72">
        <v>249</v>
      </c>
      <c r="AU902" s="76" t="s">
        <v>27362</v>
      </c>
      <c r="AV902" s="72" t="b">
        <v>1</v>
      </c>
      <c r="AW902" s="72" t="s">
        <v>313</v>
      </c>
      <c r="AX902" s="76" t="s">
        <v>29068</v>
      </c>
      <c r="AY902" s="72" t="s">
        <v>65</v>
      </c>
    </row>
    <row r="903" spans="1:51" x14ac:dyDescent="0.35">
      <c r="A903" s="70" t="s">
        <v>2838</v>
      </c>
      <c r="B903" s="83"/>
      <c r="C903" s="83"/>
      <c r="D903" s="84"/>
      <c r="E903" s="107"/>
      <c r="F903" s="80" t="s">
        <v>27851</v>
      </c>
      <c r="G903" s="108"/>
      <c r="H903" s="81"/>
      <c r="I903" s="87"/>
      <c r="J903" s="109"/>
      <c r="K903" s="81" t="s">
        <v>31335</v>
      </c>
      <c r="L903" s="110"/>
      <c r="M903" s="92"/>
      <c r="N903" s="92"/>
      <c r="O903" s="93"/>
      <c r="P903" s="94"/>
      <c r="Q903" s="94"/>
      <c r="R903" s="79"/>
      <c r="S903" s="79"/>
      <c r="T903" s="79"/>
      <c r="U903" s="79"/>
      <c r="V903" s="52"/>
      <c r="W903" s="52"/>
      <c r="X903" s="52"/>
      <c r="Y903" s="52"/>
      <c r="Z903" s="51"/>
      <c r="AA903" s="88"/>
      <c r="AB903" s="88"/>
      <c r="AC903" s="89"/>
      <c r="AD903" s="72" t="s">
        <v>20010</v>
      </c>
      <c r="AE903" s="72">
        <v>509</v>
      </c>
      <c r="AF903" s="72">
        <v>53406</v>
      </c>
      <c r="AG903" s="72">
        <v>39977</v>
      </c>
      <c r="AH903" s="72">
        <v>476</v>
      </c>
      <c r="AI903" s="72">
        <v>7200</v>
      </c>
      <c r="AJ903" s="72" t="s">
        <v>22031</v>
      </c>
      <c r="AK903" s="72" t="s">
        <v>331</v>
      </c>
      <c r="AL903" s="76" t="s">
        <v>24665</v>
      </c>
      <c r="AM903" s="72" t="s">
        <v>331</v>
      </c>
      <c r="AN903" s="74">
        <v>39897.891041666669</v>
      </c>
      <c r="AO903" s="76" t="s">
        <v>26024</v>
      </c>
      <c r="AP903" s="72" t="b">
        <v>0</v>
      </c>
      <c r="AQ903" s="72" t="b">
        <v>0</v>
      </c>
      <c r="AR903" s="72" t="b">
        <v>1</v>
      </c>
      <c r="AS903" s="72" t="s">
        <v>300</v>
      </c>
      <c r="AT903" s="72">
        <v>1678</v>
      </c>
      <c r="AU903" s="76" t="s">
        <v>27363</v>
      </c>
      <c r="AV903" s="72" t="b">
        <v>0</v>
      </c>
      <c r="AW903" s="72" t="s">
        <v>313</v>
      </c>
      <c r="AX903" s="76" t="s">
        <v>29069</v>
      </c>
      <c r="AY903" s="72" t="s">
        <v>65</v>
      </c>
    </row>
    <row r="904" spans="1:51" x14ac:dyDescent="0.35">
      <c r="A904" s="70" t="s">
        <v>1489</v>
      </c>
      <c r="B904" s="83"/>
      <c r="C904" s="83"/>
      <c r="D904" s="84"/>
      <c r="E904" s="107"/>
      <c r="F904" s="80" t="s">
        <v>27852</v>
      </c>
      <c r="G904" s="108"/>
      <c r="H904" s="81"/>
      <c r="I904" s="87"/>
      <c r="J904" s="109"/>
      <c r="K904" s="81" t="s">
        <v>31336</v>
      </c>
      <c r="L904" s="110"/>
      <c r="M904" s="92"/>
      <c r="N904" s="92"/>
      <c r="O904" s="93"/>
      <c r="P904" s="94"/>
      <c r="Q904" s="94"/>
      <c r="R904" s="79"/>
      <c r="S904" s="79"/>
      <c r="T904" s="79"/>
      <c r="U904" s="79"/>
      <c r="V904" s="52"/>
      <c r="W904" s="52"/>
      <c r="X904" s="52"/>
      <c r="Y904" s="52"/>
      <c r="Z904" s="51"/>
      <c r="AA904" s="88"/>
      <c r="AB904" s="88"/>
      <c r="AC904" s="89"/>
      <c r="AD904" s="72" t="s">
        <v>20011</v>
      </c>
      <c r="AE904" s="72">
        <v>128535</v>
      </c>
      <c r="AF904" s="72">
        <v>161072</v>
      </c>
      <c r="AG904" s="72">
        <v>10433</v>
      </c>
      <c r="AH904" s="72">
        <v>4</v>
      </c>
      <c r="AI904" s="72">
        <v>-18000</v>
      </c>
      <c r="AJ904" s="72" t="s">
        <v>22032</v>
      </c>
      <c r="AK904" s="72"/>
      <c r="AL904" s="76" t="s">
        <v>24666</v>
      </c>
      <c r="AM904" s="72" t="s">
        <v>296</v>
      </c>
      <c r="AN904" s="74">
        <v>41870.032037037039</v>
      </c>
      <c r="AO904" s="76" t="s">
        <v>26025</v>
      </c>
      <c r="AP904" s="72" t="b">
        <v>0</v>
      </c>
      <c r="AQ904" s="72" t="b">
        <v>0</v>
      </c>
      <c r="AR904" s="72" t="b">
        <v>0</v>
      </c>
      <c r="AS904" s="72" t="s">
        <v>231</v>
      </c>
      <c r="AT904" s="72">
        <v>842</v>
      </c>
      <c r="AU904" s="76" t="s">
        <v>303</v>
      </c>
      <c r="AV904" s="72" t="b">
        <v>0</v>
      </c>
      <c r="AW904" s="72" t="s">
        <v>313</v>
      </c>
      <c r="AX904" s="76" t="s">
        <v>29070</v>
      </c>
      <c r="AY904" s="72" t="s">
        <v>66</v>
      </c>
    </row>
    <row r="905" spans="1:51" x14ac:dyDescent="0.35">
      <c r="A905" s="70" t="s">
        <v>1490</v>
      </c>
      <c r="B905" s="83"/>
      <c r="C905" s="83"/>
      <c r="D905" s="84"/>
      <c r="E905" s="107"/>
      <c r="F905" s="80" t="s">
        <v>27853</v>
      </c>
      <c r="G905" s="108"/>
      <c r="H905" s="81"/>
      <c r="I905" s="87"/>
      <c r="J905" s="109"/>
      <c r="K905" s="81" t="s">
        <v>31337</v>
      </c>
      <c r="L905" s="110"/>
      <c r="M905" s="92"/>
      <c r="N905" s="92"/>
      <c r="O905" s="93"/>
      <c r="P905" s="94"/>
      <c r="Q905" s="94"/>
      <c r="R905" s="79"/>
      <c r="S905" s="79"/>
      <c r="T905" s="79"/>
      <c r="U905" s="79"/>
      <c r="V905" s="52"/>
      <c r="W905" s="52"/>
      <c r="X905" s="52"/>
      <c r="Y905" s="52"/>
      <c r="Z905" s="51"/>
      <c r="AA905" s="88"/>
      <c r="AB905" s="88"/>
      <c r="AC905" s="89"/>
      <c r="AD905" s="72" t="s">
        <v>20012</v>
      </c>
      <c r="AE905" s="72">
        <v>2339</v>
      </c>
      <c r="AF905" s="72">
        <v>1133</v>
      </c>
      <c r="AG905" s="72">
        <v>24403</v>
      </c>
      <c r="AH905" s="72">
        <v>90</v>
      </c>
      <c r="AI905" s="72">
        <v>-21600</v>
      </c>
      <c r="AJ905" s="72" t="s">
        <v>22033</v>
      </c>
      <c r="AK905" s="72" t="s">
        <v>23618</v>
      </c>
      <c r="AL905" s="72"/>
      <c r="AM905" s="72" t="s">
        <v>340</v>
      </c>
      <c r="AN905" s="74">
        <v>40189.027789351851</v>
      </c>
      <c r="AO905" s="76" t="s">
        <v>26026</v>
      </c>
      <c r="AP905" s="72" t="b">
        <v>0</v>
      </c>
      <c r="AQ905" s="72" t="b">
        <v>0</v>
      </c>
      <c r="AR905" s="72" t="b">
        <v>1</v>
      </c>
      <c r="AS905" s="72" t="s">
        <v>300</v>
      </c>
      <c r="AT905" s="72">
        <v>116</v>
      </c>
      <c r="AU905" s="76" t="s">
        <v>303</v>
      </c>
      <c r="AV905" s="72" t="b">
        <v>0</v>
      </c>
      <c r="AW905" s="72" t="s">
        <v>313</v>
      </c>
      <c r="AX905" s="76" t="s">
        <v>29071</v>
      </c>
      <c r="AY905" s="72" t="s">
        <v>66</v>
      </c>
    </row>
    <row r="906" spans="1:51" x14ac:dyDescent="0.35">
      <c r="A906" s="70" t="s">
        <v>1491</v>
      </c>
      <c r="B906" s="83"/>
      <c r="C906" s="83"/>
      <c r="D906" s="84"/>
      <c r="E906" s="107"/>
      <c r="F906" s="80" t="s">
        <v>9758</v>
      </c>
      <c r="G906" s="108"/>
      <c r="H906" s="81"/>
      <c r="I906" s="87"/>
      <c r="J906" s="109"/>
      <c r="K906" s="81" t="s">
        <v>31338</v>
      </c>
      <c r="L906" s="110"/>
      <c r="M906" s="92"/>
      <c r="N906" s="92"/>
      <c r="O906" s="93"/>
      <c r="P906" s="94"/>
      <c r="Q906" s="94"/>
      <c r="R906" s="79"/>
      <c r="S906" s="79"/>
      <c r="T906" s="79"/>
      <c r="U906" s="79"/>
      <c r="V906" s="52"/>
      <c r="W906" s="52"/>
      <c r="X906" s="52"/>
      <c r="Y906" s="52"/>
      <c r="Z906" s="51"/>
      <c r="AA906" s="88"/>
      <c r="AB906" s="88"/>
      <c r="AC906" s="89"/>
      <c r="AD906" s="72" t="s">
        <v>20013</v>
      </c>
      <c r="AE906" s="72">
        <v>37</v>
      </c>
      <c r="AF906" s="72">
        <v>13</v>
      </c>
      <c r="AG906" s="72">
        <v>186</v>
      </c>
      <c r="AH906" s="72">
        <v>155</v>
      </c>
      <c r="AI906" s="72"/>
      <c r="AJ906" s="72" t="s">
        <v>22034</v>
      </c>
      <c r="AK906" s="72" t="s">
        <v>23619</v>
      </c>
      <c r="AL906" s="76" t="s">
        <v>24667</v>
      </c>
      <c r="AM906" s="72"/>
      <c r="AN906" s="74">
        <v>42675.351481481484</v>
      </c>
      <c r="AO906" s="76" t="s">
        <v>26027</v>
      </c>
      <c r="AP906" s="72" t="b">
        <v>1</v>
      </c>
      <c r="AQ906" s="72" t="b">
        <v>0</v>
      </c>
      <c r="AR906" s="72" t="b">
        <v>0</v>
      </c>
      <c r="AS906" s="72" t="s">
        <v>235</v>
      </c>
      <c r="AT906" s="72">
        <v>4</v>
      </c>
      <c r="AU906" s="72"/>
      <c r="AV906" s="72" t="b">
        <v>0</v>
      </c>
      <c r="AW906" s="72" t="s">
        <v>313</v>
      </c>
      <c r="AX906" s="76" t="s">
        <v>29072</v>
      </c>
      <c r="AY906" s="72" t="s">
        <v>66</v>
      </c>
    </row>
    <row r="907" spans="1:51" x14ac:dyDescent="0.35">
      <c r="A907" s="70" t="s">
        <v>1492</v>
      </c>
      <c r="B907" s="83"/>
      <c r="C907" s="83"/>
      <c r="D907" s="84"/>
      <c r="E907" s="107"/>
      <c r="F907" s="80" t="s">
        <v>9759</v>
      </c>
      <c r="G907" s="108"/>
      <c r="H907" s="81"/>
      <c r="I907" s="87"/>
      <c r="J907" s="109"/>
      <c r="K907" s="81" t="s">
        <v>31339</v>
      </c>
      <c r="L907" s="110"/>
      <c r="M907" s="92"/>
      <c r="N907" s="92"/>
      <c r="O907" s="93"/>
      <c r="P907" s="94"/>
      <c r="Q907" s="94"/>
      <c r="R907" s="79"/>
      <c r="S907" s="79"/>
      <c r="T907" s="79"/>
      <c r="U907" s="79"/>
      <c r="V907" s="52"/>
      <c r="W907" s="52"/>
      <c r="X907" s="52"/>
      <c r="Y907" s="52"/>
      <c r="Z907" s="51"/>
      <c r="AA907" s="88"/>
      <c r="AB907" s="88"/>
      <c r="AC907" s="89"/>
      <c r="AD907" s="72" t="s">
        <v>20014</v>
      </c>
      <c r="AE907" s="72">
        <v>1719</v>
      </c>
      <c r="AF907" s="72">
        <v>699</v>
      </c>
      <c r="AG907" s="72">
        <v>19303</v>
      </c>
      <c r="AH907" s="72">
        <v>13916</v>
      </c>
      <c r="AI907" s="72">
        <v>7200</v>
      </c>
      <c r="AJ907" s="72" t="s">
        <v>22035</v>
      </c>
      <c r="AK907" s="72" t="s">
        <v>23620</v>
      </c>
      <c r="AL907" s="76" t="s">
        <v>24668</v>
      </c>
      <c r="AM907" s="72" t="s">
        <v>25244</v>
      </c>
      <c r="AN907" s="74">
        <v>40528.544918981483</v>
      </c>
      <c r="AO907" s="76" t="s">
        <v>26028</v>
      </c>
      <c r="AP907" s="72" t="b">
        <v>0</v>
      </c>
      <c r="AQ907" s="72" t="b">
        <v>0</v>
      </c>
      <c r="AR907" s="72" t="b">
        <v>1</v>
      </c>
      <c r="AS907" s="72" t="s">
        <v>235</v>
      </c>
      <c r="AT907" s="72">
        <v>26</v>
      </c>
      <c r="AU907" s="76" t="s">
        <v>308</v>
      </c>
      <c r="AV907" s="72" t="b">
        <v>0</v>
      </c>
      <c r="AW907" s="72" t="s">
        <v>313</v>
      </c>
      <c r="AX907" s="76" t="s">
        <v>29073</v>
      </c>
      <c r="AY907" s="72" t="s">
        <v>66</v>
      </c>
    </row>
    <row r="908" spans="1:51" x14ac:dyDescent="0.35">
      <c r="A908" s="70" t="s">
        <v>1493</v>
      </c>
      <c r="B908" s="83"/>
      <c r="C908" s="83"/>
      <c r="D908" s="84"/>
      <c r="E908" s="107"/>
      <c r="F908" s="80" t="s">
        <v>9760</v>
      </c>
      <c r="G908" s="108"/>
      <c r="H908" s="81"/>
      <c r="I908" s="87"/>
      <c r="J908" s="109"/>
      <c r="K908" s="81" t="s">
        <v>31340</v>
      </c>
      <c r="L908" s="110"/>
      <c r="M908" s="92"/>
      <c r="N908" s="92"/>
      <c r="O908" s="93"/>
      <c r="P908" s="94"/>
      <c r="Q908" s="94"/>
      <c r="R908" s="79"/>
      <c r="S908" s="79"/>
      <c r="T908" s="79"/>
      <c r="U908" s="79"/>
      <c r="V908" s="52"/>
      <c r="W908" s="52"/>
      <c r="X908" s="52"/>
      <c r="Y908" s="52"/>
      <c r="Z908" s="51"/>
      <c r="AA908" s="88"/>
      <c r="AB908" s="88"/>
      <c r="AC908" s="89"/>
      <c r="AD908" s="72" t="s">
        <v>20015</v>
      </c>
      <c r="AE908" s="72">
        <v>404</v>
      </c>
      <c r="AF908" s="72">
        <v>6694</v>
      </c>
      <c r="AG908" s="72">
        <v>160612</v>
      </c>
      <c r="AH908" s="72">
        <v>45093</v>
      </c>
      <c r="AI908" s="72">
        <v>-25200</v>
      </c>
      <c r="AJ908" s="72" t="s">
        <v>22036</v>
      </c>
      <c r="AK908" s="78" t="s">
        <v>23621</v>
      </c>
      <c r="AL908" s="76" t="s">
        <v>24669</v>
      </c>
      <c r="AM908" s="72" t="s">
        <v>282</v>
      </c>
      <c r="AN908" s="74">
        <v>40186.339317129627</v>
      </c>
      <c r="AO908" s="76" t="s">
        <v>26029</v>
      </c>
      <c r="AP908" s="72" t="b">
        <v>0</v>
      </c>
      <c r="AQ908" s="72" t="b">
        <v>0</v>
      </c>
      <c r="AR908" s="72" t="b">
        <v>1</v>
      </c>
      <c r="AS908" s="72" t="s">
        <v>231</v>
      </c>
      <c r="AT908" s="72">
        <v>64</v>
      </c>
      <c r="AU908" s="76" t="s">
        <v>27186</v>
      </c>
      <c r="AV908" s="72" t="b">
        <v>0</v>
      </c>
      <c r="AW908" s="72" t="s">
        <v>313</v>
      </c>
      <c r="AX908" s="76" t="s">
        <v>29074</v>
      </c>
      <c r="AY908" s="72" t="s">
        <v>66</v>
      </c>
    </row>
    <row r="909" spans="1:51" x14ac:dyDescent="0.35">
      <c r="A909" s="70" t="s">
        <v>1494</v>
      </c>
      <c r="B909" s="83"/>
      <c r="C909" s="83"/>
      <c r="D909" s="84"/>
      <c r="E909" s="107"/>
      <c r="F909" s="80" t="s">
        <v>9761</v>
      </c>
      <c r="G909" s="108"/>
      <c r="H909" s="81"/>
      <c r="I909" s="87"/>
      <c r="J909" s="109"/>
      <c r="K909" s="81" t="s">
        <v>31341</v>
      </c>
      <c r="L909" s="110"/>
      <c r="M909" s="92"/>
      <c r="N909" s="92"/>
      <c r="O909" s="93"/>
      <c r="P909" s="94"/>
      <c r="Q909" s="94"/>
      <c r="R909" s="79"/>
      <c r="S909" s="79"/>
      <c r="T909" s="79"/>
      <c r="U909" s="79"/>
      <c r="V909" s="52"/>
      <c r="W909" s="52"/>
      <c r="X909" s="52"/>
      <c r="Y909" s="52"/>
      <c r="Z909" s="51"/>
      <c r="AA909" s="88"/>
      <c r="AB909" s="88"/>
      <c r="AC909" s="89"/>
      <c r="AD909" s="72" t="s">
        <v>20016</v>
      </c>
      <c r="AE909" s="72">
        <v>391</v>
      </c>
      <c r="AF909" s="72">
        <v>604</v>
      </c>
      <c r="AG909" s="72">
        <v>29012</v>
      </c>
      <c r="AH909" s="72">
        <v>11990</v>
      </c>
      <c r="AI909" s="72">
        <v>25200</v>
      </c>
      <c r="AJ909" s="72" t="s">
        <v>22037</v>
      </c>
      <c r="AK909" s="72" t="s">
        <v>23622</v>
      </c>
      <c r="AL909" s="72"/>
      <c r="AM909" s="72" t="s">
        <v>669</v>
      </c>
      <c r="AN909" s="74">
        <v>41169.548368055555</v>
      </c>
      <c r="AO909" s="76" t="s">
        <v>26030</v>
      </c>
      <c r="AP909" s="72" t="b">
        <v>0</v>
      </c>
      <c r="AQ909" s="72" t="b">
        <v>0</v>
      </c>
      <c r="AR909" s="72" t="b">
        <v>0</v>
      </c>
      <c r="AS909" s="72" t="s">
        <v>231</v>
      </c>
      <c r="AT909" s="72">
        <v>6</v>
      </c>
      <c r="AU909" s="76" t="s">
        <v>27364</v>
      </c>
      <c r="AV909" s="72" t="b">
        <v>0</v>
      </c>
      <c r="AW909" s="72" t="s">
        <v>313</v>
      </c>
      <c r="AX909" s="76" t="s">
        <v>29075</v>
      </c>
      <c r="AY909" s="72" t="s">
        <v>66</v>
      </c>
    </row>
    <row r="910" spans="1:51" x14ac:dyDescent="0.35">
      <c r="A910" s="70" t="s">
        <v>1495</v>
      </c>
      <c r="B910" s="83"/>
      <c r="C910" s="83"/>
      <c r="D910" s="84"/>
      <c r="E910" s="107"/>
      <c r="F910" s="80" t="s">
        <v>312</v>
      </c>
      <c r="G910" s="108"/>
      <c r="H910" s="81"/>
      <c r="I910" s="87"/>
      <c r="J910" s="109"/>
      <c r="K910" s="81" t="s">
        <v>31342</v>
      </c>
      <c r="L910" s="110"/>
      <c r="M910" s="92"/>
      <c r="N910" s="92"/>
      <c r="O910" s="93"/>
      <c r="P910" s="94"/>
      <c r="Q910" s="94"/>
      <c r="R910" s="79"/>
      <c r="S910" s="79"/>
      <c r="T910" s="79"/>
      <c r="U910" s="79"/>
      <c r="V910" s="52"/>
      <c r="W910" s="52"/>
      <c r="X910" s="52"/>
      <c r="Y910" s="52"/>
      <c r="Z910" s="51"/>
      <c r="AA910" s="88"/>
      <c r="AB910" s="88"/>
      <c r="AC910" s="89"/>
      <c r="AD910" s="72" t="s">
        <v>20017</v>
      </c>
      <c r="AE910" s="72">
        <v>44</v>
      </c>
      <c r="AF910" s="72">
        <v>2</v>
      </c>
      <c r="AG910" s="72">
        <v>101</v>
      </c>
      <c r="AH910" s="72">
        <v>0</v>
      </c>
      <c r="AI910" s="72"/>
      <c r="AJ910" s="72"/>
      <c r="AK910" s="72"/>
      <c r="AL910" s="72"/>
      <c r="AM910" s="72"/>
      <c r="AN910" s="74">
        <v>40620.563923611109</v>
      </c>
      <c r="AO910" s="72"/>
      <c r="AP910" s="72" t="b">
        <v>1</v>
      </c>
      <c r="AQ910" s="72" t="b">
        <v>1</v>
      </c>
      <c r="AR910" s="72" t="b">
        <v>0</v>
      </c>
      <c r="AS910" s="72" t="s">
        <v>231</v>
      </c>
      <c r="AT910" s="72">
        <v>0</v>
      </c>
      <c r="AU910" s="76" t="s">
        <v>303</v>
      </c>
      <c r="AV910" s="72" t="b">
        <v>0</v>
      </c>
      <c r="AW910" s="72" t="s">
        <v>313</v>
      </c>
      <c r="AX910" s="76" t="s">
        <v>29076</v>
      </c>
      <c r="AY910" s="72" t="s">
        <v>66</v>
      </c>
    </row>
    <row r="911" spans="1:51" x14ac:dyDescent="0.35">
      <c r="A911" s="70" t="s">
        <v>2839</v>
      </c>
      <c r="B911" s="83"/>
      <c r="C911" s="83"/>
      <c r="D911" s="84"/>
      <c r="E911" s="107"/>
      <c r="F911" s="80" t="s">
        <v>27854</v>
      </c>
      <c r="G911" s="108"/>
      <c r="H911" s="81"/>
      <c r="I911" s="87"/>
      <c r="J911" s="109"/>
      <c r="K911" s="81" t="s">
        <v>31343</v>
      </c>
      <c r="L911" s="110"/>
      <c r="M911" s="92"/>
      <c r="N911" s="92"/>
      <c r="O911" s="93"/>
      <c r="P911" s="94"/>
      <c r="Q911" s="94"/>
      <c r="R911" s="79"/>
      <c r="S911" s="79"/>
      <c r="T911" s="79"/>
      <c r="U911" s="79"/>
      <c r="V911" s="52"/>
      <c r="W911" s="52"/>
      <c r="X911" s="52"/>
      <c r="Y911" s="52"/>
      <c r="Z911" s="51"/>
      <c r="AA911" s="88"/>
      <c r="AB911" s="88"/>
      <c r="AC911" s="89"/>
      <c r="AD911" s="72" t="s">
        <v>20018</v>
      </c>
      <c r="AE911" s="72">
        <v>370</v>
      </c>
      <c r="AF911" s="72">
        <v>243682</v>
      </c>
      <c r="AG911" s="72">
        <v>23510</v>
      </c>
      <c r="AH911" s="72">
        <v>18881</v>
      </c>
      <c r="AI911" s="72">
        <v>10800</v>
      </c>
      <c r="AJ911" s="72" t="s">
        <v>22038</v>
      </c>
      <c r="AK911" s="72" t="s">
        <v>461</v>
      </c>
      <c r="AL911" s="76" t="s">
        <v>24670</v>
      </c>
      <c r="AM911" s="72" t="s">
        <v>285</v>
      </c>
      <c r="AN911" s="74">
        <v>41200.69703703704</v>
      </c>
      <c r="AO911" s="76" t="s">
        <v>26031</v>
      </c>
      <c r="AP911" s="72" t="b">
        <v>0</v>
      </c>
      <c r="AQ911" s="72" t="b">
        <v>0</v>
      </c>
      <c r="AR911" s="72" t="b">
        <v>1</v>
      </c>
      <c r="AS911" s="72" t="s">
        <v>300</v>
      </c>
      <c r="AT911" s="72">
        <v>859</v>
      </c>
      <c r="AU911" s="76" t="s">
        <v>27365</v>
      </c>
      <c r="AV911" s="72" t="b">
        <v>0</v>
      </c>
      <c r="AW911" s="72" t="s">
        <v>313</v>
      </c>
      <c r="AX911" s="76" t="s">
        <v>29077</v>
      </c>
      <c r="AY911" s="72" t="s">
        <v>65</v>
      </c>
    </row>
    <row r="912" spans="1:51" x14ac:dyDescent="0.35">
      <c r="A912" s="70" t="s">
        <v>1496</v>
      </c>
      <c r="B912" s="83"/>
      <c r="C912" s="83"/>
      <c r="D912" s="84"/>
      <c r="E912" s="107"/>
      <c r="F912" s="80" t="s">
        <v>9762</v>
      </c>
      <c r="G912" s="108"/>
      <c r="H912" s="81"/>
      <c r="I912" s="87"/>
      <c r="J912" s="109"/>
      <c r="K912" s="81" t="s">
        <v>31344</v>
      </c>
      <c r="L912" s="110"/>
      <c r="M912" s="92"/>
      <c r="N912" s="92"/>
      <c r="O912" s="93"/>
      <c r="P912" s="94"/>
      <c r="Q912" s="94"/>
      <c r="R912" s="79"/>
      <c r="S912" s="79"/>
      <c r="T912" s="79"/>
      <c r="U912" s="79"/>
      <c r="V912" s="52"/>
      <c r="W912" s="52"/>
      <c r="X912" s="52"/>
      <c r="Y912" s="52"/>
      <c r="Z912" s="51"/>
      <c r="AA912" s="88"/>
      <c r="AB912" s="88"/>
      <c r="AC912" s="89"/>
      <c r="AD912" s="72" t="s">
        <v>20019</v>
      </c>
      <c r="AE912" s="72">
        <v>18</v>
      </c>
      <c r="AF912" s="72">
        <v>12</v>
      </c>
      <c r="AG912" s="72">
        <v>1533</v>
      </c>
      <c r="AH912" s="72">
        <v>5</v>
      </c>
      <c r="AI912" s="72"/>
      <c r="AJ912" s="72"/>
      <c r="AK912" s="72"/>
      <c r="AL912" s="72"/>
      <c r="AM912" s="72"/>
      <c r="AN912" s="74">
        <v>41462.381238425929</v>
      </c>
      <c r="AO912" s="72"/>
      <c r="AP912" s="72" t="b">
        <v>1</v>
      </c>
      <c r="AQ912" s="72" t="b">
        <v>0</v>
      </c>
      <c r="AR912" s="72" t="b">
        <v>0</v>
      </c>
      <c r="AS912" s="72" t="s">
        <v>235</v>
      </c>
      <c r="AT912" s="72">
        <v>0</v>
      </c>
      <c r="AU912" s="76" t="s">
        <v>303</v>
      </c>
      <c r="AV912" s="72" t="b">
        <v>0</v>
      </c>
      <c r="AW912" s="72" t="s">
        <v>313</v>
      </c>
      <c r="AX912" s="76" t="s">
        <v>29078</v>
      </c>
      <c r="AY912" s="72" t="s">
        <v>66</v>
      </c>
    </row>
    <row r="913" spans="1:51" x14ac:dyDescent="0.35">
      <c r="A913" s="70" t="s">
        <v>1497</v>
      </c>
      <c r="B913" s="83"/>
      <c r="C913" s="83"/>
      <c r="D913" s="84"/>
      <c r="E913" s="107"/>
      <c r="F913" s="80" t="s">
        <v>9763</v>
      </c>
      <c r="G913" s="108"/>
      <c r="H913" s="81"/>
      <c r="I913" s="87"/>
      <c r="J913" s="109"/>
      <c r="K913" s="81" t="s">
        <v>31345</v>
      </c>
      <c r="L913" s="110"/>
      <c r="M913" s="92"/>
      <c r="N913" s="92"/>
      <c r="O913" s="93"/>
      <c r="P913" s="94"/>
      <c r="Q913" s="94"/>
      <c r="R913" s="79"/>
      <c r="S913" s="79"/>
      <c r="T913" s="79"/>
      <c r="U913" s="79"/>
      <c r="V913" s="52"/>
      <c r="W913" s="52"/>
      <c r="X913" s="52"/>
      <c r="Y913" s="52"/>
      <c r="Z913" s="51"/>
      <c r="AA913" s="88"/>
      <c r="AB913" s="88"/>
      <c r="AC913" s="89"/>
      <c r="AD913" s="72" t="s">
        <v>20020</v>
      </c>
      <c r="AE913" s="72">
        <v>1586</v>
      </c>
      <c r="AF913" s="72">
        <v>41</v>
      </c>
      <c r="AG913" s="72">
        <v>801</v>
      </c>
      <c r="AH913" s="72">
        <v>646</v>
      </c>
      <c r="AI913" s="72">
        <v>-25200</v>
      </c>
      <c r="AJ913" s="72"/>
      <c r="AK913" s="72" t="s">
        <v>23623</v>
      </c>
      <c r="AL913" s="72"/>
      <c r="AM913" s="72" t="s">
        <v>282</v>
      </c>
      <c r="AN913" s="74">
        <v>41742.876076388886</v>
      </c>
      <c r="AO913" s="76" t="s">
        <v>26032</v>
      </c>
      <c r="AP913" s="72" t="b">
        <v>0</v>
      </c>
      <c r="AQ913" s="72" t="b">
        <v>0</v>
      </c>
      <c r="AR913" s="72" t="b">
        <v>0</v>
      </c>
      <c r="AS913" s="72" t="s">
        <v>231</v>
      </c>
      <c r="AT913" s="72">
        <v>19</v>
      </c>
      <c r="AU913" s="76" t="s">
        <v>371</v>
      </c>
      <c r="AV913" s="72" t="b">
        <v>0</v>
      </c>
      <c r="AW913" s="72" t="s">
        <v>313</v>
      </c>
      <c r="AX913" s="76" t="s">
        <v>29079</v>
      </c>
      <c r="AY913" s="72" t="s">
        <v>66</v>
      </c>
    </row>
    <row r="914" spans="1:51" x14ac:dyDescent="0.35">
      <c r="A914" s="70" t="s">
        <v>1498</v>
      </c>
      <c r="B914" s="83"/>
      <c r="C914" s="83"/>
      <c r="D914" s="84"/>
      <c r="E914" s="107"/>
      <c r="F914" s="80" t="s">
        <v>9764</v>
      </c>
      <c r="G914" s="108"/>
      <c r="H914" s="81"/>
      <c r="I914" s="87"/>
      <c r="J914" s="109"/>
      <c r="K914" s="81" t="s">
        <v>31346</v>
      </c>
      <c r="L914" s="110"/>
      <c r="M914" s="92"/>
      <c r="N914" s="92"/>
      <c r="O914" s="93"/>
      <c r="P914" s="94"/>
      <c r="Q914" s="94"/>
      <c r="R914" s="79"/>
      <c r="S914" s="79"/>
      <c r="T914" s="79"/>
      <c r="U914" s="79"/>
      <c r="V914" s="52"/>
      <c r="W914" s="52"/>
      <c r="X914" s="52"/>
      <c r="Y914" s="52"/>
      <c r="Z914" s="51"/>
      <c r="AA914" s="88"/>
      <c r="AB914" s="88"/>
      <c r="AC914" s="89"/>
      <c r="AD914" s="72" t="s">
        <v>20021</v>
      </c>
      <c r="AE914" s="72">
        <v>1908</v>
      </c>
      <c r="AF914" s="72">
        <v>38</v>
      </c>
      <c r="AG914" s="72">
        <v>542</v>
      </c>
      <c r="AH914" s="72">
        <v>431</v>
      </c>
      <c r="AI914" s="72">
        <v>-25200</v>
      </c>
      <c r="AJ914" s="72" t="s">
        <v>22039</v>
      </c>
      <c r="AK914" s="72" t="s">
        <v>23624</v>
      </c>
      <c r="AL914" s="72"/>
      <c r="AM914" s="72" t="s">
        <v>282</v>
      </c>
      <c r="AN914" s="74">
        <v>41082.236504629633</v>
      </c>
      <c r="AO914" s="76" t="s">
        <v>26033</v>
      </c>
      <c r="AP914" s="72" t="b">
        <v>0</v>
      </c>
      <c r="AQ914" s="72" t="b">
        <v>0</v>
      </c>
      <c r="AR914" s="72" t="b">
        <v>0</v>
      </c>
      <c r="AS914" s="72" t="s">
        <v>231</v>
      </c>
      <c r="AT914" s="72">
        <v>5</v>
      </c>
      <c r="AU914" s="76" t="s">
        <v>346</v>
      </c>
      <c r="AV914" s="72" t="b">
        <v>0</v>
      </c>
      <c r="AW914" s="72" t="s">
        <v>313</v>
      </c>
      <c r="AX914" s="76" t="s">
        <v>29080</v>
      </c>
      <c r="AY914" s="72" t="s">
        <v>66</v>
      </c>
    </row>
    <row r="915" spans="1:51" x14ac:dyDescent="0.35">
      <c r="A915" s="70" t="s">
        <v>1499</v>
      </c>
      <c r="B915" s="83"/>
      <c r="C915" s="83"/>
      <c r="D915" s="84"/>
      <c r="E915" s="107"/>
      <c r="F915" s="80" t="s">
        <v>9765</v>
      </c>
      <c r="G915" s="108"/>
      <c r="H915" s="81"/>
      <c r="I915" s="87"/>
      <c r="J915" s="109"/>
      <c r="K915" s="81" t="s">
        <v>31347</v>
      </c>
      <c r="L915" s="110"/>
      <c r="M915" s="92"/>
      <c r="N915" s="92"/>
      <c r="O915" s="93"/>
      <c r="P915" s="94"/>
      <c r="Q915" s="94"/>
      <c r="R915" s="79"/>
      <c r="S915" s="79"/>
      <c r="T915" s="79"/>
      <c r="U915" s="79"/>
      <c r="V915" s="52"/>
      <c r="W915" s="52"/>
      <c r="X915" s="52"/>
      <c r="Y915" s="52"/>
      <c r="Z915" s="51"/>
      <c r="AA915" s="88"/>
      <c r="AB915" s="88"/>
      <c r="AC915" s="89"/>
      <c r="AD915" s="72" t="s">
        <v>20022</v>
      </c>
      <c r="AE915" s="72">
        <v>3</v>
      </c>
      <c r="AF915" s="72">
        <v>6</v>
      </c>
      <c r="AG915" s="72">
        <v>1466</v>
      </c>
      <c r="AH915" s="72">
        <v>0</v>
      </c>
      <c r="AI915" s="72"/>
      <c r="AJ915" s="72"/>
      <c r="AK915" s="72"/>
      <c r="AL915" s="72"/>
      <c r="AM915" s="72"/>
      <c r="AN915" s="74">
        <v>42057.315439814818</v>
      </c>
      <c r="AO915" s="76" t="s">
        <v>26034</v>
      </c>
      <c r="AP915" s="72" t="b">
        <v>1</v>
      </c>
      <c r="AQ915" s="72" t="b">
        <v>0</v>
      </c>
      <c r="AR915" s="72" t="b">
        <v>0</v>
      </c>
      <c r="AS915" s="72" t="s">
        <v>235</v>
      </c>
      <c r="AT915" s="72">
        <v>10</v>
      </c>
      <c r="AU915" s="76" t="s">
        <v>303</v>
      </c>
      <c r="AV915" s="72" t="b">
        <v>0</v>
      </c>
      <c r="AW915" s="72" t="s">
        <v>313</v>
      </c>
      <c r="AX915" s="76" t="s">
        <v>29081</v>
      </c>
      <c r="AY915" s="72" t="s">
        <v>66</v>
      </c>
    </row>
    <row r="916" spans="1:51" x14ac:dyDescent="0.35">
      <c r="A916" s="70" t="s">
        <v>1500</v>
      </c>
      <c r="B916" s="83"/>
      <c r="C916" s="83"/>
      <c r="D916" s="84"/>
      <c r="E916" s="107"/>
      <c r="F916" s="80" t="s">
        <v>9766</v>
      </c>
      <c r="G916" s="108"/>
      <c r="H916" s="81"/>
      <c r="I916" s="87"/>
      <c r="J916" s="109"/>
      <c r="K916" s="81" t="s">
        <v>31348</v>
      </c>
      <c r="L916" s="110"/>
      <c r="M916" s="92"/>
      <c r="N916" s="92"/>
      <c r="O916" s="93"/>
      <c r="P916" s="94"/>
      <c r="Q916" s="94"/>
      <c r="R916" s="79"/>
      <c r="S916" s="79"/>
      <c r="T916" s="79"/>
      <c r="U916" s="79"/>
      <c r="V916" s="52"/>
      <c r="W916" s="52"/>
      <c r="X916" s="52"/>
      <c r="Y916" s="52"/>
      <c r="Z916" s="51"/>
      <c r="AA916" s="88"/>
      <c r="AB916" s="88"/>
      <c r="AC916" s="89"/>
      <c r="AD916" s="72" t="s">
        <v>20023</v>
      </c>
      <c r="AE916" s="72">
        <v>1828</v>
      </c>
      <c r="AF916" s="72">
        <v>35</v>
      </c>
      <c r="AG916" s="72">
        <v>804</v>
      </c>
      <c r="AH916" s="72">
        <v>682</v>
      </c>
      <c r="AI916" s="72"/>
      <c r="AJ916" s="72"/>
      <c r="AK916" s="72"/>
      <c r="AL916" s="72"/>
      <c r="AM916" s="72"/>
      <c r="AN916" s="74">
        <v>41744.815787037034</v>
      </c>
      <c r="AO916" s="76" t="s">
        <v>26035</v>
      </c>
      <c r="AP916" s="72" t="b">
        <v>0</v>
      </c>
      <c r="AQ916" s="72" t="b">
        <v>0</v>
      </c>
      <c r="AR916" s="72" t="b">
        <v>0</v>
      </c>
      <c r="AS916" s="72" t="s">
        <v>231</v>
      </c>
      <c r="AT916" s="72">
        <v>28</v>
      </c>
      <c r="AU916" s="76" t="s">
        <v>27174</v>
      </c>
      <c r="AV916" s="72" t="b">
        <v>0</v>
      </c>
      <c r="AW916" s="72" t="s">
        <v>313</v>
      </c>
      <c r="AX916" s="76" t="s">
        <v>29082</v>
      </c>
      <c r="AY916" s="72" t="s">
        <v>66</v>
      </c>
    </row>
    <row r="917" spans="1:51" x14ac:dyDescent="0.35">
      <c r="A917" s="70" t="s">
        <v>1501</v>
      </c>
      <c r="B917" s="83"/>
      <c r="C917" s="83"/>
      <c r="D917" s="84"/>
      <c r="E917" s="107"/>
      <c r="F917" s="80" t="s">
        <v>9767</v>
      </c>
      <c r="G917" s="108"/>
      <c r="H917" s="81"/>
      <c r="I917" s="87"/>
      <c r="J917" s="109"/>
      <c r="K917" s="81" t="s">
        <v>31349</v>
      </c>
      <c r="L917" s="110"/>
      <c r="M917" s="92"/>
      <c r="N917" s="92"/>
      <c r="O917" s="93"/>
      <c r="P917" s="94"/>
      <c r="Q917" s="94"/>
      <c r="R917" s="79"/>
      <c r="S917" s="79"/>
      <c r="T917" s="79"/>
      <c r="U917" s="79"/>
      <c r="V917" s="52"/>
      <c r="W917" s="52"/>
      <c r="X917" s="52"/>
      <c r="Y917" s="52"/>
      <c r="Z917" s="51"/>
      <c r="AA917" s="88"/>
      <c r="AB917" s="88"/>
      <c r="AC917" s="89"/>
      <c r="AD917" s="72" t="s">
        <v>20024</v>
      </c>
      <c r="AE917" s="72">
        <v>25</v>
      </c>
      <c r="AF917" s="72">
        <v>5</v>
      </c>
      <c r="AG917" s="72">
        <v>74</v>
      </c>
      <c r="AH917" s="72">
        <v>10</v>
      </c>
      <c r="AI917" s="72"/>
      <c r="AJ917" s="72"/>
      <c r="AK917" s="72"/>
      <c r="AL917" s="72"/>
      <c r="AM917" s="72"/>
      <c r="AN917" s="74">
        <v>40723.442395833335</v>
      </c>
      <c r="AO917" s="72"/>
      <c r="AP917" s="72" t="b">
        <v>1</v>
      </c>
      <c r="AQ917" s="72" t="b">
        <v>0</v>
      </c>
      <c r="AR917" s="72" t="b">
        <v>0</v>
      </c>
      <c r="AS917" s="72" t="s">
        <v>235</v>
      </c>
      <c r="AT917" s="72">
        <v>1</v>
      </c>
      <c r="AU917" s="76" t="s">
        <v>303</v>
      </c>
      <c r="AV917" s="72" t="b">
        <v>0</v>
      </c>
      <c r="AW917" s="72" t="s">
        <v>313</v>
      </c>
      <c r="AX917" s="76" t="s">
        <v>29083</v>
      </c>
      <c r="AY917" s="72" t="s">
        <v>66</v>
      </c>
    </row>
    <row r="918" spans="1:51" x14ac:dyDescent="0.35">
      <c r="A918" s="70" t="s">
        <v>1502</v>
      </c>
      <c r="B918" s="83"/>
      <c r="C918" s="83"/>
      <c r="D918" s="84"/>
      <c r="E918" s="107"/>
      <c r="F918" s="80" t="s">
        <v>9768</v>
      </c>
      <c r="G918" s="108"/>
      <c r="H918" s="81"/>
      <c r="I918" s="87"/>
      <c r="J918" s="109"/>
      <c r="K918" s="81" t="s">
        <v>31350</v>
      </c>
      <c r="L918" s="110"/>
      <c r="M918" s="92"/>
      <c r="N918" s="92"/>
      <c r="O918" s="93"/>
      <c r="P918" s="94"/>
      <c r="Q918" s="94"/>
      <c r="R918" s="79"/>
      <c r="S918" s="79"/>
      <c r="T918" s="79"/>
      <c r="U918" s="79"/>
      <c r="V918" s="52"/>
      <c r="W918" s="52"/>
      <c r="X918" s="52"/>
      <c r="Y918" s="52"/>
      <c r="Z918" s="51"/>
      <c r="AA918" s="88"/>
      <c r="AB918" s="88"/>
      <c r="AC918" s="89"/>
      <c r="AD918" s="72" t="s">
        <v>20025</v>
      </c>
      <c r="AE918" s="72">
        <v>2332</v>
      </c>
      <c r="AF918" s="72">
        <v>55</v>
      </c>
      <c r="AG918" s="72">
        <v>607</v>
      </c>
      <c r="AH918" s="72">
        <v>480</v>
      </c>
      <c r="AI918" s="72"/>
      <c r="AJ918" s="72" t="s">
        <v>22040</v>
      </c>
      <c r="AK918" s="72" t="s">
        <v>23625</v>
      </c>
      <c r="AL918" s="76" t="s">
        <v>24671</v>
      </c>
      <c r="AM918" s="72"/>
      <c r="AN918" s="74">
        <v>40889.520543981482</v>
      </c>
      <c r="AO918" s="76" t="s">
        <v>26036</v>
      </c>
      <c r="AP918" s="72" t="b">
        <v>1</v>
      </c>
      <c r="AQ918" s="72" t="b">
        <v>0</v>
      </c>
      <c r="AR918" s="72" t="b">
        <v>0</v>
      </c>
      <c r="AS918" s="72" t="s">
        <v>231</v>
      </c>
      <c r="AT918" s="72">
        <v>5</v>
      </c>
      <c r="AU918" s="76" t="s">
        <v>303</v>
      </c>
      <c r="AV918" s="72" t="b">
        <v>0</v>
      </c>
      <c r="AW918" s="72" t="s">
        <v>313</v>
      </c>
      <c r="AX918" s="76" t="s">
        <v>29084</v>
      </c>
      <c r="AY918" s="72" t="s">
        <v>66</v>
      </c>
    </row>
    <row r="919" spans="1:51" x14ac:dyDescent="0.35">
      <c r="A919" s="70" t="s">
        <v>1503</v>
      </c>
      <c r="B919" s="83"/>
      <c r="C919" s="83"/>
      <c r="D919" s="84"/>
      <c r="E919" s="107"/>
      <c r="F919" s="80" t="s">
        <v>9769</v>
      </c>
      <c r="G919" s="108"/>
      <c r="H919" s="81"/>
      <c r="I919" s="87"/>
      <c r="J919" s="109"/>
      <c r="K919" s="81" t="s">
        <v>31351</v>
      </c>
      <c r="L919" s="110"/>
      <c r="M919" s="92"/>
      <c r="N919" s="92"/>
      <c r="O919" s="93"/>
      <c r="P919" s="94"/>
      <c r="Q919" s="94"/>
      <c r="R919" s="79"/>
      <c r="S919" s="79"/>
      <c r="T919" s="79"/>
      <c r="U919" s="79"/>
      <c r="V919" s="52"/>
      <c r="W919" s="52"/>
      <c r="X919" s="52"/>
      <c r="Y919" s="52"/>
      <c r="Z919" s="51"/>
      <c r="AA919" s="88"/>
      <c r="AB919" s="88"/>
      <c r="AC919" s="89"/>
      <c r="AD919" s="72" t="s">
        <v>20026</v>
      </c>
      <c r="AE919" s="72">
        <v>2295</v>
      </c>
      <c r="AF919" s="72">
        <v>54</v>
      </c>
      <c r="AG919" s="72">
        <v>740</v>
      </c>
      <c r="AH919" s="72">
        <v>591</v>
      </c>
      <c r="AI919" s="72"/>
      <c r="AJ919" s="72" t="s">
        <v>22041</v>
      </c>
      <c r="AK919" s="72" t="s">
        <v>23626</v>
      </c>
      <c r="AL919" s="72"/>
      <c r="AM919" s="72"/>
      <c r="AN919" s="74">
        <v>40931.447627314818</v>
      </c>
      <c r="AO919" s="76" t="s">
        <v>26037</v>
      </c>
      <c r="AP919" s="72" t="b">
        <v>0</v>
      </c>
      <c r="AQ919" s="72" t="b">
        <v>0</v>
      </c>
      <c r="AR919" s="72" t="b">
        <v>0</v>
      </c>
      <c r="AS919" s="72" t="s">
        <v>231</v>
      </c>
      <c r="AT919" s="72">
        <v>3</v>
      </c>
      <c r="AU919" s="76" t="s">
        <v>309</v>
      </c>
      <c r="AV919" s="72" t="b">
        <v>0</v>
      </c>
      <c r="AW919" s="72" t="s">
        <v>313</v>
      </c>
      <c r="AX919" s="76" t="s">
        <v>29085</v>
      </c>
      <c r="AY919" s="72" t="s">
        <v>66</v>
      </c>
    </row>
    <row r="920" spans="1:51" x14ac:dyDescent="0.35">
      <c r="A920" s="70" t="s">
        <v>1504</v>
      </c>
      <c r="B920" s="83"/>
      <c r="C920" s="83"/>
      <c r="D920" s="84"/>
      <c r="E920" s="107"/>
      <c r="F920" s="80" t="s">
        <v>9770</v>
      </c>
      <c r="G920" s="108"/>
      <c r="H920" s="81"/>
      <c r="I920" s="87"/>
      <c r="J920" s="109"/>
      <c r="K920" s="81" t="s">
        <v>31352</v>
      </c>
      <c r="L920" s="110"/>
      <c r="M920" s="92"/>
      <c r="N920" s="92"/>
      <c r="O920" s="93"/>
      <c r="P920" s="94"/>
      <c r="Q920" s="94"/>
      <c r="R920" s="79"/>
      <c r="S920" s="79"/>
      <c r="T920" s="79"/>
      <c r="U920" s="79"/>
      <c r="V920" s="52"/>
      <c r="W920" s="52"/>
      <c r="X920" s="52"/>
      <c r="Y920" s="52"/>
      <c r="Z920" s="51"/>
      <c r="AA920" s="88"/>
      <c r="AB920" s="88"/>
      <c r="AC920" s="89"/>
      <c r="AD920" s="72" t="s">
        <v>20027</v>
      </c>
      <c r="AE920" s="72">
        <v>7</v>
      </c>
      <c r="AF920" s="72">
        <v>43</v>
      </c>
      <c r="AG920" s="72">
        <v>158</v>
      </c>
      <c r="AH920" s="72">
        <v>1</v>
      </c>
      <c r="AI920" s="72">
        <v>10800</v>
      </c>
      <c r="AJ920" s="72" t="s">
        <v>22042</v>
      </c>
      <c r="AK920" s="72" t="s">
        <v>23627</v>
      </c>
      <c r="AL920" s="72"/>
      <c r="AM920" s="72" t="s">
        <v>285</v>
      </c>
      <c r="AN920" s="74">
        <v>41482.29760416667</v>
      </c>
      <c r="AO920" s="76" t="s">
        <v>26038</v>
      </c>
      <c r="AP920" s="72" t="b">
        <v>0</v>
      </c>
      <c r="AQ920" s="72" t="b">
        <v>0</v>
      </c>
      <c r="AR920" s="72" t="b">
        <v>1</v>
      </c>
      <c r="AS920" s="72" t="s">
        <v>235</v>
      </c>
      <c r="AT920" s="72">
        <v>0</v>
      </c>
      <c r="AU920" s="76" t="s">
        <v>527</v>
      </c>
      <c r="AV920" s="72" t="b">
        <v>0</v>
      </c>
      <c r="AW920" s="72" t="s">
        <v>313</v>
      </c>
      <c r="AX920" s="76" t="s">
        <v>29086</v>
      </c>
      <c r="AY920" s="72" t="s">
        <v>66</v>
      </c>
    </row>
    <row r="921" spans="1:51" x14ac:dyDescent="0.35">
      <c r="A921" s="70" t="s">
        <v>1505</v>
      </c>
      <c r="B921" s="83"/>
      <c r="C921" s="83"/>
      <c r="D921" s="84"/>
      <c r="E921" s="107"/>
      <c r="F921" s="80" t="s">
        <v>9771</v>
      </c>
      <c r="G921" s="108"/>
      <c r="H921" s="81"/>
      <c r="I921" s="87"/>
      <c r="J921" s="109"/>
      <c r="K921" s="81" t="s">
        <v>31353</v>
      </c>
      <c r="L921" s="110"/>
      <c r="M921" s="92"/>
      <c r="N921" s="92"/>
      <c r="O921" s="93"/>
      <c r="P921" s="94"/>
      <c r="Q921" s="94"/>
      <c r="R921" s="79"/>
      <c r="S921" s="79"/>
      <c r="T921" s="79"/>
      <c r="U921" s="79"/>
      <c r="V921" s="52"/>
      <c r="W921" s="52"/>
      <c r="X921" s="52"/>
      <c r="Y921" s="52"/>
      <c r="Z921" s="51"/>
      <c r="AA921" s="88"/>
      <c r="AB921" s="88"/>
      <c r="AC921" s="89"/>
      <c r="AD921" s="72" t="s">
        <v>20028</v>
      </c>
      <c r="AE921" s="72">
        <v>1939</v>
      </c>
      <c r="AF921" s="72">
        <v>2039</v>
      </c>
      <c r="AG921" s="72">
        <v>12939</v>
      </c>
      <c r="AH921" s="72">
        <v>93</v>
      </c>
      <c r="AI921" s="72"/>
      <c r="AJ921" s="72" t="s">
        <v>22043</v>
      </c>
      <c r="AK921" s="72" t="s">
        <v>23507</v>
      </c>
      <c r="AL921" s="76" t="s">
        <v>24672</v>
      </c>
      <c r="AM921" s="72"/>
      <c r="AN921" s="74">
        <v>42697.98704861111</v>
      </c>
      <c r="AO921" s="76" t="s">
        <v>26039</v>
      </c>
      <c r="AP921" s="72" t="b">
        <v>1</v>
      </c>
      <c r="AQ921" s="72" t="b">
        <v>0</v>
      </c>
      <c r="AR921" s="72" t="b">
        <v>0</v>
      </c>
      <c r="AS921" s="72" t="s">
        <v>231</v>
      </c>
      <c r="AT921" s="72">
        <v>281</v>
      </c>
      <c r="AU921" s="72"/>
      <c r="AV921" s="72" t="b">
        <v>0</v>
      </c>
      <c r="AW921" s="72" t="s">
        <v>313</v>
      </c>
      <c r="AX921" s="76" t="s">
        <v>29087</v>
      </c>
      <c r="AY921" s="72" t="s">
        <v>66</v>
      </c>
    </row>
    <row r="922" spans="1:51" x14ac:dyDescent="0.35">
      <c r="A922" s="70" t="s">
        <v>2724</v>
      </c>
      <c r="B922" s="83"/>
      <c r="C922" s="83"/>
      <c r="D922" s="84"/>
      <c r="E922" s="107"/>
      <c r="F922" s="80" t="s">
        <v>10766</v>
      </c>
      <c r="G922" s="108"/>
      <c r="H922" s="81"/>
      <c r="I922" s="87"/>
      <c r="J922" s="109"/>
      <c r="K922" s="81" t="s">
        <v>31354</v>
      </c>
      <c r="L922" s="110"/>
      <c r="M922" s="92"/>
      <c r="N922" s="92"/>
      <c r="O922" s="93"/>
      <c r="P922" s="94"/>
      <c r="Q922" s="94"/>
      <c r="R922" s="79"/>
      <c r="S922" s="79"/>
      <c r="T922" s="79"/>
      <c r="U922" s="79"/>
      <c r="V922" s="52"/>
      <c r="W922" s="52"/>
      <c r="X922" s="52"/>
      <c r="Y922" s="52"/>
      <c r="Z922" s="51"/>
      <c r="AA922" s="88"/>
      <c r="AB922" s="88"/>
      <c r="AC922" s="89"/>
      <c r="AD922" s="72" t="s">
        <v>20029</v>
      </c>
      <c r="AE922" s="72">
        <v>5315</v>
      </c>
      <c r="AF922" s="72">
        <v>5628</v>
      </c>
      <c r="AG922" s="72">
        <v>607064</v>
      </c>
      <c r="AH922" s="72">
        <v>267</v>
      </c>
      <c r="AI922" s="72">
        <v>-25200</v>
      </c>
      <c r="AJ922" s="72" t="s">
        <v>22044</v>
      </c>
      <c r="AK922" s="72" t="s">
        <v>259</v>
      </c>
      <c r="AL922" s="76" t="s">
        <v>24673</v>
      </c>
      <c r="AM922" s="72" t="s">
        <v>282</v>
      </c>
      <c r="AN922" s="74">
        <v>42189.782523148147</v>
      </c>
      <c r="AO922" s="76" t="s">
        <v>26040</v>
      </c>
      <c r="AP922" s="72" t="b">
        <v>0</v>
      </c>
      <c r="AQ922" s="72" t="b">
        <v>0</v>
      </c>
      <c r="AR922" s="72" t="b">
        <v>0</v>
      </c>
      <c r="AS922" s="72" t="s">
        <v>232</v>
      </c>
      <c r="AT922" s="72">
        <v>102</v>
      </c>
      <c r="AU922" s="76" t="s">
        <v>303</v>
      </c>
      <c r="AV922" s="72" t="b">
        <v>0</v>
      </c>
      <c r="AW922" s="72" t="s">
        <v>313</v>
      </c>
      <c r="AX922" s="76" t="s">
        <v>29088</v>
      </c>
      <c r="AY922" s="72" t="s">
        <v>66</v>
      </c>
    </row>
    <row r="923" spans="1:51" x14ac:dyDescent="0.35">
      <c r="A923" s="70" t="s">
        <v>1506</v>
      </c>
      <c r="B923" s="83"/>
      <c r="C923" s="83"/>
      <c r="D923" s="84"/>
      <c r="E923" s="107"/>
      <c r="F923" s="80" t="s">
        <v>9772</v>
      </c>
      <c r="G923" s="108"/>
      <c r="H923" s="81"/>
      <c r="I923" s="87"/>
      <c r="J923" s="109"/>
      <c r="K923" s="81" t="s">
        <v>31355</v>
      </c>
      <c r="L923" s="110"/>
      <c r="M923" s="92"/>
      <c r="N923" s="92"/>
      <c r="O923" s="93"/>
      <c r="P923" s="94"/>
      <c r="Q923" s="94"/>
      <c r="R923" s="79"/>
      <c r="S923" s="79"/>
      <c r="T923" s="79"/>
      <c r="U923" s="79"/>
      <c r="V923" s="52"/>
      <c r="W923" s="52"/>
      <c r="X923" s="52"/>
      <c r="Y923" s="52"/>
      <c r="Z923" s="51"/>
      <c r="AA923" s="88"/>
      <c r="AB923" s="88"/>
      <c r="AC923" s="89"/>
      <c r="AD923" s="72" t="s">
        <v>20030</v>
      </c>
      <c r="AE923" s="72">
        <v>291</v>
      </c>
      <c r="AF923" s="72">
        <v>271</v>
      </c>
      <c r="AG923" s="72">
        <v>7515</v>
      </c>
      <c r="AH923" s="72">
        <v>1352</v>
      </c>
      <c r="AI923" s="72">
        <v>7200</v>
      </c>
      <c r="AJ923" s="72" t="s">
        <v>22045</v>
      </c>
      <c r="AK923" s="72" t="s">
        <v>278</v>
      </c>
      <c r="AL923" s="72"/>
      <c r="AM923" s="72" t="s">
        <v>292</v>
      </c>
      <c r="AN923" s="74">
        <v>41245.588333333333</v>
      </c>
      <c r="AO923" s="76" t="s">
        <v>26041</v>
      </c>
      <c r="AP923" s="72" t="b">
        <v>0</v>
      </c>
      <c r="AQ923" s="72" t="b">
        <v>0</v>
      </c>
      <c r="AR923" s="72" t="b">
        <v>0</v>
      </c>
      <c r="AS923" s="72" t="s">
        <v>235</v>
      </c>
      <c r="AT923" s="72">
        <v>5</v>
      </c>
      <c r="AU923" s="76" t="s">
        <v>27366</v>
      </c>
      <c r="AV923" s="72" t="b">
        <v>0</v>
      </c>
      <c r="AW923" s="72" t="s">
        <v>313</v>
      </c>
      <c r="AX923" s="76" t="s">
        <v>29089</v>
      </c>
      <c r="AY923" s="72" t="s">
        <v>66</v>
      </c>
    </row>
    <row r="924" spans="1:51" x14ac:dyDescent="0.35">
      <c r="A924" s="70" t="s">
        <v>2840</v>
      </c>
      <c r="B924" s="83"/>
      <c r="C924" s="83"/>
      <c r="D924" s="84"/>
      <c r="E924" s="107"/>
      <c r="F924" s="80" t="s">
        <v>27855</v>
      </c>
      <c r="G924" s="108"/>
      <c r="H924" s="81"/>
      <c r="I924" s="87"/>
      <c r="J924" s="109"/>
      <c r="K924" s="81" t="s">
        <v>31356</v>
      </c>
      <c r="L924" s="110"/>
      <c r="M924" s="92"/>
      <c r="N924" s="92"/>
      <c r="O924" s="93"/>
      <c r="P924" s="94"/>
      <c r="Q924" s="94"/>
      <c r="R924" s="79"/>
      <c r="S924" s="79"/>
      <c r="T924" s="79"/>
      <c r="U924" s="79"/>
      <c r="V924" s="52"/>
      <c r="W924" s="52"/>
      <c r="X924" s="52"/>
      <c r="Y924" s="52"/>
      <c r="Z924" s="51"/>
      <c r="AA924" s="88"/>
      <c r="AB924" s="88"/>
      <c r="AC924" s="89"/>
      <c r="AD924" s="72" t="s">
        <v>20031</v>
      </c>
      <c r="AE924" s="72">
        <v>422</v>
      </c>
      <c r="AF924" s="72">
        <v>770</v>
      </c>
      <c r="AG924" s="72">
        <v>6317</v>
      </c>
      <c r="AH924" s="72">
        <v>1729</v>
      </c>
      <c r="AI924" s="72">
        <v>7200</v>
      </c>
      <c r="AJ924" s="72" t="s">
        <v>22046</v>
      </c>
      <c r="AK924" s="72" t="s">
        <v>23628</v>
      </c>
      <c r="AL924" s="76" t="s">
        <v>24674</v>
      </c>
      <c r="AM924" s="72" t="s">
        <v>284</v>
      </c>
      <c r="AN924" s="74">
        <v>41194.857199074075</v>
      </c>
      <c r="AO924" s="76" t="s">
        <v>26042</v>
      </c>
      <c r="AP924" s="72" t="b">
        <v>0</v>
      </c>
      <c r="AQ924" s="72" t="b">
        <v>0</v>
      </c>
      <c r="AR924" s="72" t="b">
        <v>0</v>
      </c>
      <c r="AS924" s="72" t="s">
        <v>231</v>
      </c>
      <c r="AT924" s="72">
        <v>88</v>
      </c>
      <c r="AU924" s="76" t="s">
        <v>27367</v>
      </c>
      <c r="AV924" s="72" t="b">
        <v>0</v>
      </c>
      <c r="AW924" s="72" t="s">
        <v>313</v>
      </c>
      <c r="AX924" s="76" t="s">
        <v>29090</v>
      </c>
      <c r="AY924" s="72" t="s">
        <v>65</v>
      </c>
    </row>
    <row r="925" spans="1:51" x14ac:dyDescent="0.35">
      <c r="A925" s="70" t="s">
        <v>1507</v>
      </c>
      <c r="B925" s="83"/>
      <c r="C925" s="83"/>
      <c r="D925" s="84"/>
      <c r="E925" s="107"/>
      <c r="F925" s="80" t="s">
        <v>9773</v>
      </c>
      <c r="G925" s="108"/>
      <c r="H925" s="81"/>
      <c r="I925" s="87"/>
      <c r="J925" s="109"/>
      <c r="K925" s="81" t="s">
        <v>31357</v>
      </c>
      <c r="L925" s="110"/>
      <c r="M925" s="92"/>
      <c r="N925" s="92"/>
      <c r="O925" s="93"/>
      <c r="P925" s="94"/>
      <c r="Q925" s="94"/>
      <c r="R925" s="79"/>
      <c r="S925" s="79"/>
      <c r="T925" s="79"/>
      <c r="U925" s="79"/>
      <c r="V925" s="52"/>
      <c r="W925" s="52"/>
      <c r="X925" s="52"/>
      <c r="Y925" s="52"/>
      <c r="Z925" s="51"/>
      <c r="AA925" s="88"/>
      <c r="AB925" s="88"/>
      <c r="AC925" s="89"/>
      <c r="AD925" s="72" t="s">
        <v>20032</v>
      </c>
      <c r="AE925" s="72">
        <v>412</v>
      </c>
      <c r="AF925" s="72">
        <v>13880</v>
      </c>
      <c r="AG925" s="72">
        <v>137606</v>
      </c>
      <c r="AH925" s="72">
        <v>1136</v>
      </c>
      <c r="AI925" s="72">
        <v>25200</v>
      </c>
      <c r="AJ925" s="72" t="s">
        <v>22047</v>
      </c>
      <c r="AK925" s="72" t="s">
        <v>19923</v>
      </c>
      <c r="AL925" s="76" t="s">
        <v>24675</v>
      </c>
      <c r="AM925" s="72" t="s">
        <v>467</v>
      </c>
      <c r="AN925" s="74">
        <v>40695.215891203705</v>
      </c>
      <c r="AO925" s="76" t="s">
        <v>26043</v>
      </c>
      <c r="AP925" s="72" t="b">
        <v>1</v>
      </c>
      <c r="AQ925" s="72" t="b">
        <v>0</v>
      </c>
      <c r="AR925" s="72" t="b">
        <v>1</v>
      </c>
      <c r="AS925" s="72" t="s">
        <v>357</v>
      </c>
      <c r="AT925" s="72">
        <v>190</v>
      </c>
      <c r="AU925" s="76" t="s">
        <v>303</v>
      </c>
      <c r="AV925" s="72" t="b">
        <v>0</v>
      </c>
      <c r="AW925" s="72" t="s">
        <v>313</v>
      </c>
      <c r="AX925" s="76" t="s">
        <v>29091</v>
      </c>
      <c r="AY925" s="72" t="s">
        <v>66</v>
      </c>
    </row>
    <row r="926" spans="1:51" x14ac:dyDescent="0.35">
      <c r="A926" s="70" t="s">
        <v>1508</v>
      </c>
      <c r="B926" s="83"/>
      <c r="C926" s="83"/>
      <c r="D926" s="84"/>
      <c r="E926" s="107"/>
      <c r="F926" s="80" t="s">
        <v>9774</v>
      </c>
      <c r="G926" s="108"/>
      <c r="H926" s="81"/>
      <c r="I926" s="87"/>
      <c r="J926" s="109"/>
      <c r="K926" s="81" t="s">
        <v>31358</v>
      </c>
      <c r="L926" s="110"/>
      <c r="M926" s="92"/>
      <c r="N926" s="92"/>
      <c r="O926" s="93"/>
      <c r="P926" s="94"/>
      <c r="Q926" s="94"/>
      <c r="R926" s="79"/>
      <c r="S926" s="79"/>
      <c r="T926" s="79"/>
      <c r="U926" s="79"/>
      <c r="V926" s="52"/>
      <c r="W926" s="52"/>
      <c r="X926" s="52"/>
      <c r="Y926" s="52"/>
      <c r="Z926" s="51"/>
      <c r="AA926" s="88"/>
      <c r="AB926" s="88"/>
      <c r="AC926" s="89"/>
      <c r="AD926" s="72" t="s">
        <v>20033</v>
      </c>
      <c r="AE926" s="72">
        <v>86</v>
      </c>
      <c r="AF926" s="72">
        <v>6</v>
      </c>
      <c r="AG926" s="72">
        <v>87</v>
      </c>
      <c r="AH926" s="72">
        <v>18</v>
      </c>
      <c r="AI926" s="72">
        <v>-25200</v>
      </c>
      <c r="AJ926" s="72"/>
      <c r="AK926" s="72"/>
      <c r="AL926" s="72"/>
      <c r="AM926" s="72" t="s">
        <v>282</v>
      </c>
      <c r="AN926" s="74">
        <v>42415.404976851853</v>
      </c>
      <c r="AO926" s="72"/>
      <c r="AP926" s="72" t="b">
        <v>0</v>
      </c>
      <c r="AQ926" s="72" t="b">
        <v>0</v>
      </c>
      <c r="AR926" s="72" t="b">
        <v>0</v>
      </c>
      <c r="AS926" s="72" t="s">
        <v>231</v>
      </c>
      <c r="AT926" s="72">
        <v>0</v>
      </c>
      <c r="AU926" s="76" t="s">
        <v>303</v>
      </c>
      <c r="AV926" s="72" t="b">
        <v>0</v>
      </c>
      <c r="AW926" s="72" t="s">
        <v>313</v>
      </c>
      <c r="AX926" s="76" t="s">
        <v>29092</v>
      </c>
      <c r="AY926" s="72" t="s">
        <v>66</v>
      </c>
    </row>
    <row r="927" spans="1:51" x14ac:dyDescent="0.35">
      <c r="A927" s="70" t="s">
        <v>1509</v>
      </c>
      <c r="B927" s="83"/>
      <c r="C927" s="83"/>
      <c r="D927" s="84"/>
      <c r="E927" s="107"/>
      <c r="F927" s="80" t="s">
        <v>9775</v>
      </c>
      <c r="G927" s="108"/>
      <c r="H927" s="81"/>
      <c r="I927" s="87"/>
      <c r="J927" s="109"/>
      <c r="K927" s="81" t="s">
        <v>31359</v>
      </c>
      <c r="L927" s="110"/>
      <c r="M927" s="92"/>
      <c r="N927" s="92"/>
      <c r="O927" s="93"/>
      <c r="P927" s="94"/>
      <c r="Q927" s="94"/>
      <c r="R927" s="79"/>
      <c r="S927" s="79"/>
      <c r="T927" s="79"/>
      <c r="U927" s="79"/>
      <c r="V927" s="52"/>
      <c r="W927" s="52"/>
      <c r="X927" s="52"/>
      <c r="Y927" s="52"/>
      <c r="Z927" s="51"/>
      <c r="AA927" s="88"/>
      <c r="AB927" s="88"/>
      <c r="AC927" s="89"/>
      <c r="AD927" s="72" t="s">
        <v>20034</v>
      </c>
      <c r="AE927" s="72">
        <v>32</v>
      </c>
      <c r="AF927" s="72">
        <v>948</v>
      </c>
      <c r="AG927" s="72">
        <v>34144</v>
      </c>
      <c r="AH927" s="72">
        <v>12</v>
      </c>
      <c r="AI927" s="72"/>
      <c r="AJ927" s="72" t="s">
        <v>22048</v>
      </c>
      <c r="AK927" s="72" t="s">
        <v>486</v>
      </c>
      <c r="AL927" s="76" t="s">
        <v>24676</v>
      </c>
      <c r="AM927" s="72"/>
      <c r="AN927" s="74">
        <v>42220.494502314818</v>
      </c>
      <c r="AO927" s="76" t="s">
        <v>26044</v>
      </c>
      <c r="AP927" s="72" t="b">
        <v>0</v>
      </c>
      <c r="AQ927" s="72" t="b">
        <v>0</v>
      </c>
      <c r="AR927" s="72" t="b">
        <v>0</v>
      </c>
      <c r="AS927" s="72" t="s">
        <v>231</v>
      </c>
      <c r="AT927" s="72">
        <v>4778</v>
      </c>
      <c r="AU927" s="76" t="s">
        <v>303</v>
      </c>
      <c r="AV927" s="72" t="b">
        <v>0</v>
      </c>
      <c r="AW927" s="72" t="s">
        <v>313</v>
      </c>
      <c r="AX927" s="76" t="s">
        <v>29093</v>
      </c>
      <c r="AY927" s="72" t="s">
        <v>66</v>
      </c>
    </row>
    <row r="928" spans="1:51" x14ac:dyDescent="0.35">
      <c r="A928" s="70" t="s">
        <v>2331</v>
      </c>
      <c r="B928" s="83"/>
      <c r="C928" s="83"/>
      <c r="D928" s="84"/>
      <c r="E928" s="107"/>
      <c r="F928" s="80" t="s">
        <v>10438</v>
      </c>
      <c r="G928" s="108"/>
      <c r="H928" s="81"/>
      <c r="I928" s="87"/>
      <c r="J928" s="109"/>
      <c r="K928" s="81" t="s">
        <v>31360</v>
      </c>
      <c r="L928" s="110"/>
      <c r="M928" s="92"/>
      <c r="N928" s="92"/>
      <c r="O928" s="93"/>
      <c r="P928" s="94"/>
      <c r="Q928" s="94"/>
      <c r="R928" s="79"/>
      <c r="S928" s="79"/>
      <c r="T928" s="79"/>
      <c r="U928" s="79"/>
      <c r="V928" s="52"/>
      <c r="W928" s="52"/>
      <c r="X928" s="52"/>
      <c r="Y928" s="52"/>
      <c r="Z928" s="51"/>
      <c r="AA928" s="88"/>
      <c r="AB928" s="88"/>
      <c r="AC928" s="89"/>
      <c r="AD928" s="72" t="s">
        <v>20035</v>
      </c>
      <c r="AE928" s="72">
        <v>1933</v>
      </c>
      <c r="AF928" s="72">
        <v>707</v>
      </c>
      <c r="AG928" s="72">
        <v>26601</v>
      </c>
      <c r="AH928" s="72">
        <v>10</v>
      </c>
      <c r="AI928" s="72"/>
      <c r="AJ928" s="72" t="s">
        <v>22049</v>
      </c>
      <c r="AK928" s="72"/>
      <c r="AL928" s="76" t="s">
        <v>24677</v>
      </c>
      <c r="AM928" s="72"/>
      <c r="AN928" s="74">
        <v>41315.384756944448</v>
      </c>
      <c r="AO928" s="76" t="s">
        <v>26045</v>
      </c>
      <c r="AP928" s="72" t="b">
        <v>0</v>
      </c>
      <c r="AQ928" s="72" t="b">
        <v>0</v>
      </c>
      <c r="AR928" s="72" t="b">
        <v>0</v>
      </c>
      <c r="AS928" s="72" t="s">
        <v>231</v>
      </c>
      <c r="AT928" s="72">
        <v>25</v>
      </c>
      <c r="AU928" s="76" t="s">
        <v>27368</v>
      </c>
      <c r="AV928" s="72" t="b">
        <v>0</v>
      </c>
      <c r="AW928" s="72" t="s">
        <v>313</v>
      </c>
      <c r="AX928" s="76" t="s">
        <v>29094</v>
      </c>
      <c r="AY928" s="72" t="s">
        <v>66</v>
      </c>
    </row>
    <row r="929" spans="1:51" x14ac:dyDescent="0.35">
      <c r="A929" s="70" t="s">
        <v>1510</v>
      </c>
      <c r="B929" s="83"/>
      <c r="C929" s="83"/>
      <c r="D929" s="84"/>
      <c r="E929" s="107"/>
      <c r="F929" s="80" t="s">
        <v>9776</v>
      </c>
      <c r="G929" s="108"/>
      <c r="H929" s="81"/>
      <c r="I929" s="87"/>
      <c r="J929" s="109"/>
      <c r="K929" s="81" t="s">
        <v>31361</v>
      </c>
      <c r="L929" s="110"/>
      <c r="M929" s="92"/>
      <c r="N929" s="92"/>
      <c r="O929" s="93"/>
      <c r="P929" s="94"/>
      <c r="Q929" s="94"/>
      <c r="R929" s="79"/>
      <c r="S929" s="79"/>
      <c r="T929" s="79"/>
      <c r="U929" s="79"/>
      <c r="V929" s="52"/>
      <c r="W929" s="52"/>
      <c r="X929" s="52"/>
      <c r="Y929" s="52"/>
      <c r="Z929" s="51"/>
      <c r="AA929" s="88"/>
      <c r="AB929" s="88"/>
      <c r="AC929" s="89"/>
      <c r="AD929" s="72" t="s">
        <v>20036</v>
      </c>
      <c r="AE929" s="72">
        <v>1219</v>
      </c>
      <c r="AF929" s="72">
        <v>591</v>
      </c>
      <c r="AG929" s="72">
        <v>472</v>
      </c>
      <c r="AH929" s="72">
        <v>2280</v>
      </c>
      <c r="AI929" s="72">
        <v>3600</v>
      </c>
      <c r="AJ929" s="72" t="s">
        <v>22050</v>
      </c>
      <c r="AK929" s="72" t="s">
        <v>23629</v>
      </c>
      <c r="AL929" s="72"/>
      <c r="AM929" s="72" t="s">
        <v>290</v>
      </c>
      <c r="AN929" s="74">
        <v>40038.864236111112</v>
      </c>
      <c r="AO929" s="72"/>
      <c r="AP929" s="72" t="b">
        <v>1</v>
      </c>
      <c r="AQ929" s="72" t="b">
        <v>0</v>
      </c>
      <c r="AR929" s="72" t="b">
        <v>1</v>
      </c>
      <c r="AS929" s="72" t="s">
        <v>231</v>
      </c>
      <c r="AT929" s="72">
        <v>66</v>
      </c>
      <c r="AU929" s="76" t="s">
        <v>303</v>
      </c>
      <c r="AV929" s="72" t="b">
        <v>0</v>
      </c>
      <c r="AW929" s="72" t="s">
        <v>313</v>
      </c>
      <c r="AX929" s="76" t="s">
        <v>29095</v>
      </c>
      <c r="AY929" s="72" t="s">
        <v>66</v>
      </c>
    </row>
    <row r="930" spans="1:51" x14ac:dyDescent="0.35">
      <c r="A930" s="70" t="s">
        <v>543</v>
      </c>
      <c r="B930" s="83"/>
      <c r="C930" s="83"/>
      <c r="D930" s="84"/>
      <c r="E930" s="107"/>
      <c r="F930" s="80" t="s">
        <v>612</v>
      </c>
      <c r="G930" s="108"/>
      <c r="H930" s="81"/>
      <c r="I930" s="87"/>
      <c r="J930" s="109"/>
      <c r="K930" s="81" t="s">
        <v>619</v>
      </c>
      <c r="L930" s="110"/>
      <c r="M930" s="92"/>
      <c r="N930" s="92"/>
      <c r="O930" s="93"/>
      <c r="P930" s="94"/>
      <c r="Q930" s="94"/>
      <c r="R930" s="79"/>
      <c r="S930" s="79"/>
      <c r="T930" s="79"/>
      <c r="U930" s="79"/>
      <c r="V930" s="52"/>
      <c r="W930" s="52"/>
      <c r="X930" s="52"/>
      <c r="Y930" s="52"/>
      <c r="Z930" s="51"/>
      <c r="AA930" s="88"/>
      <c r="AB930" s="88"/>
      <c r="AC930" s="89"/>
      <c r="AD930" s="72" t="s">
        <v>572</v>
      </c>
      <c r="AE930" s="72">
        <v>10</v>
      </c>
      <c r="AF930" s="72">
        <v>21475</v>
      </c>
      <c r="AG930" s="72">
        <v>13</v>
      </c>
      <c r="AH930" s="72">
        <v>73</v>
      </c>
      <c r="AI930" s="72">
        <v>-25200</v>
      </c>
      <c r="AJ930" s="72" t="s">
        <v>577</v>
      </c>
      <c r="AK930" s="72" t="s">
        <v>585</v>
      </c>
      <c r="AL930" s="76" t="s">
        <v>595</v>
      </c>
      <c r="AM930" s="72" t="s">
        <v>282</v>
      </c>
      <c r="AN930" s="74">
        <v>41987.79451388889</v>
      </c>
      <c r="AO930" s="76" t="s">
        <v>603</v>
      </c>
      <c r="AP930" s="72" t="b">
        <v>0</v>
      </c>
      <c r="AQ930" s="72" t="b">
        <v>0</v>
      </c>
      <c r="AR930" s="72" t="b">
        <v>0</v>
      </c>
      <c r="AS930" s="72" t="s">
        <v>231</v>
      </c>
      <c r="AT930" s="72">
        <v>34</v>
      </c>
      <c r="AU930" s="76" t="s">
        <v>608</v>
      </c>
      <c r="AV930" s="72" t="b">
        <v>0</v>
      </c>
      <c r="AW930" s="72" t="s">
        <v>313</v>
      </c>
      <c r="AX930" s="76" t="s">
        <v>614</v>
      </c>
      <c r="AY930" s="72" t="s">
        <v>66</v>
      </c>
    </row>
    <row r="931" spans="1:51" x14ac:dyDescent="0.35">
      <c r="A931" s="70" t="s">
        <v>1511</v>
      </c>
      <c r="B931" s="83"/>
      <c r="C931" s="83"/>
      <c r="D931" s="84"/>
      <c r="E931" s="107"/>
      <c r="F931" s="80" t="s">
        <v>27856</v>
      </c>
      <c r="G931" s="108"/>
      <c r="H931" s="81"/>
      <c r="I931" s="87"/>
      <c r="J931" s="109"/>
      <c r="K931" s="81" t="s">
        <v>31362</v>
      </c>
      <c r="L931" s="110"/>
      <c r="M931" s="92"/>
      <c r="N931" s="92"/>
      <c r="O931" s="93"/>
      <c r="P931" s="94"/>
      <c r="Q931" s="94"/>
      <c r="R931" s="79"/>
      <c r="S931" s="79"/>
      <c r="T931" s="79"/>
      <c r="U931" s="79"/>
      <c r="V931" s="52"/>
      <c r="W931" s="52"/>
      <c r="X931" s="52"/>
      <c r="Y931" s="52"/>
      <c r="Z931" s="51"/>
      <c r="AA931" s="88"/>
      <c r="AB931" s="88"/>
      <c r="AC931" s="89"/>
      <c r="AD931" s="72" t="s">
        <v>20037</v>
      </c>
      <c r="AE931" s="72">
        <v>297</v>
      </c>
      <c r="AF931" s="72">
        <v>7893</v>
      </c>
      <c r="AG931" s="72">
        <v>46847</v>
      </c>
      <c r="AH931" s="72">
        <v>1465</v>
      </c>
      <c r="AI931" s="72">
        <v>28800</v>
      </c>
      <c r="AJ931" s="72" t="s">
        <v>22051</v>
      </c>
      <c r="AK931" s="72" t="s">
        <v>700</v>
      </c>
      <c r="AL931" s="76" t="s">
        <v>24678</v>
      </c>
      <c r="AM931" s="72" t="s">
        <v>700</v>
      </c>
      <c r="AN931" s="74">
        <v>42005.612916666665</v>
      </c>
      <c r="AO931" s="76" t="s">
        <v>26046</v>
      </c>
      <c r="AP931" s="72" t="b">
        <v>0</v>
      </c>
      <c r="AQ931" s="72" t="b">
        <v>0</v>
      </c>
      <c r="AR931" s="72" t="b">
        <v>0</v>
      </c>
      <c r="AS931" s="72" t="s">
        <v>231</v>
      </c>
      <c r="AT931" s="72">
        <v>119</v>
      </c>
      <c r="AU931" s="76" t="s">
        <v>27369</v>
      </c>
      <c r="AV931" s="72" t="b">
        <v>0</v>
      </c>
      <c r="AW931" s="72" t="s">
        <v>313</v>
      </c>
      <c r="AX931" s="76" t="s">
        <v>29096</v>
      </c>
      <c r="AY931" s="72" t="s">
        <v>66</v>
      </c>
    </row>
    <row r="932" spans="1:51" x14ac:dyDescent="0.35">
      <c r="A932" s="70" t="s">
        <v>1512</v>
      </c>
      <c r="B932" s="83"/>
      <c r="C932" s="83"/>
      <c r="D932" s="84"/>
      <c r="E932" s="107"/>
      <c r="F932" s="80" t="s">
        <v>9777</v>
      </c>
      <c r="G932" s="108"/>
      <c r="H932" s="81"/>
      <c r="I932" s="87"/>
      <c r="J932" s="109"/>
      <c r="K932" s="81" t="s">
        <v>31363</v>
      </c>
      <c r="L932" s="110"/>
      <c r="M932" s="92"/>
      <c r="N932" s="92"/>
      <c r="O932" s="93"/>
      <c r="P932" s="94"/>
      <c r="Q932" s="94"/>
      <c r="R932" s="79"/>
      <c r="S932" s="79"/>
      <c r="T932" s="79"/>
      <c r="U932" s="79"/>
      <c r="V932" s="52"/>
      <c r="W932" s="52"/>
      <c r="X932" s="52"/>
      <c r="Y932" s="52"/>
      <c r="Z932" s="51"/>
      <c r="AA932" s="88"/>
      <c r="AB932" s="88"/>
      <c r="AC932" s="89"/>
      <c r="AD932" s="72" t="s">
        <v>20038</v>
      </c>
      <c r="AE932" s="72">
        <v>315</v>
      </c>
      <c r="AF932" s="72">
        <v>132</v>
      </c>
      <c r="AG932" s="72">
        <v>28763</v>
      </c>
      <c r="AH932" s="72">
        <v>13285</v>
      </c>
      <c r="AI932" s="72">
        <v>28800</v>
      </c>
      <c r="AJ932" s="72"/>
      <c r="AK932" s="72" t="s">
        <v>23515</v>
      </c>
      <c r="AL932" s="72"/>
      <c r="AM932" s="72" t="s">
        <v>652</v>
      </c>
      <c r="AN932" s="74">
        <v>40678.529409722221</v>
      </c>
      <c r="AO932" s="76" t="s">
        <v>26047</v>
      </c>
      <c r="AP932" s="72" t="b">
        <v>0</v>
      </c>
      <c r="AQ932" s="72" t="b">
        <v>0</v>
      </c>
      <c r="AR932" s="72" t="b">
        <v>0</v>
      </c>
      <c r="AS932" s="72" t="s">
        <v>231</v>
      </c>
      <c r="AT932" s="72">
        <v>5</v>
      </c>
      <c r="AU932" s="76" t="s">
        <v>371</v>
      </c>
      <c r="AV932" s="72" t="b">
        <v>0</v>
      </c>
      <c r="AW932" s="72" t="s">
        <v>313</v>
      </c>
      <c r="AX932" s="76" t="s">
        <v>29097</v>
      </c>
      <c r="AY932" s="72" t="s">
        <v>66</v>
      </c>
    </row>
    <row r="933" spans="1:51" x14ac:dyDescent="0.35">
      <c r="A933" s="70" t="s">
        <v>1513</v>
      </c>
      <c r="B933" s="83"/>
      <c r="C933" s="83"/>
      <c r="D933" s="84"/>
      <c r="E933" s="107"/>
      <c r="F933" s="80" t="s">
        <v>27857</v>
      </c>
      <c r="G933" s="108"/>
      <c r="H933" s="81"/>
      <c r="I933" s="87"/>
      <c r="J933" s="109"/>
      <c r="K933" s="81" t="s">
        <v>31364</v>
      </c>
      <c r="L933" s="110"/>
      <c r="M933" s="92"/>
      <c r="N933" s="92"/>
      <c r="O933" s="93"/>
      <c r="P933" s="94"/>
      <c r="Q933" s="94"/>
      <c r="R933" s="79"/>
      <c r="S933" s="79"/>
      <c r="T933" s="79"/>
      <c r="U933" s="79"/>
      <c r="V933" s="52"/>
      <c r="W933" s="52"/>
      <c r="X933" s="52"/>
      <c r="Y933" s="52"/>
      <c r="Z933" s="51"/>
      <c r="AA933" s="88"/>
      <c r="AB933" s="88"/>
      <c r="AC933" s="89"/>
      <c r="AD933" s="72" t="s">
        <v>20039</v>
      </c>
      <c r="AE933" s="72">
        <v>27</v>
      </c>
      <c r="AF933" s="72">
        <v>916984</v>
      </c>
      <c r="AG933" s="72">
        <v>53691</v>
      </c>
      <c r="AH933" s="72">
        <v>0</v>
      </c>
      <c r="AI933" s="72">
        <v>-7200</v>
      </c>
      <c r="AJ933" s="72" t="s">
        <v>22052</v>
      </c>
      <c r="AK933" s="72"/>
      <c r="AL933" s="76" t="s">
        <v>24679</v>
      </c>
      <c r="AM933" s="72" t="s">
        <v>337</v>
      </c>
      <c r="AN933" s="74">
        <v>40649.655856481484</v>
      </c>
      <c r="AO933" s="76" t="s">
        <v>26048</v>
      </c>
      <c r="AP933" s="72" t="b">
        <v>0</v>
      </c>
      <c r="AQ933" s="72" t="b">
        <v>0</v>
      </c>
      <c r="AR933" s="72" t="b">
        <v>1</v>
      </c>
      <c r="AS933" s="72" t="s">
        <v>231</v>
      </c>
      <c r="AT933" s="72">
        <v>2856</v>
      </c>
      <c r="AU933" s="76" t="s">
        <v>27370</v>
      </c>
      <c r="AV933" s="72" t="b">
        <v>0</v>
      </c>
      <c r="AW933" s="72" t="s">
        <v>313</v>
      </c>
      <c r="AX933" s="76" t="s">
        <v>29098</v>
      </c>
      <c r="AY933" s="72" t="s">
        <v>66</v>
      </c>
    </row>
    <row r="934" spans="1:51" x14ac:dyDescent="0.35">
      <c r="A934" s="70" t="s">
        <v>1514</v>
      </c>
      <c r="B934" s="83"/>
      <c r="C934" s="83"/>
      <c r="D934" s="84"/>
      <c r="E934" s="107"/>
      <c r="F934" s="80" t="s">
        <v>27858</v>
      </c>
      <c r="G934" s="108"/>
      <c r="H934" s="81"/>
      <c r="I934" s="87"/>
      <c r="J934" s="109"/>
      <c r="K934" s="81" t="s">
        <v>31365</v>
      </c>
      <c r="L934" s="110"/>
      <c r="M934" s="92"/>
      <c r="N934" s="92"/>
      <c r="O934" s="93"/>
      <c r="P934" s="94"/>
      <c r="Q934" s="94"/>
      <c r="R934" s="79"/>
      <c r="S934" s="79"/>
      <c r="T934" s="79"/>
      <c r="U934" s="79"/>
      <c r="V934" s="52"/>
      <c r="W934" s="52"/>
      <c r="X934" s="52"/>
      <c r="Y934" s="52"/>
      <c r="Z934" s="51"/>
      <c r="AA934" s="88"/>
      <c r="AB934" s="88"/>
      <c r="AC934" s="89"/>
      <c r="AD934" s="72" t="s">
        <v>20040</v>
      </c>
      <c r="AE934" s="72">
        <v>0</v>
      </c>
      <c r="AF934" s="72">
        <v>6984</v>
      </c>
      <c r="AG934" s="72">
        <v>30</v>
      </c>
      <c r="AH934" s="72">
        <v>0</v>
      </c>
      <c r="AI934" s="72">
        <v>-25200</v>
      </c>
      <c r="AJ934" s="72" t="s">
        <v>22053</v>
      </c>
      <c r="AK934" s="72"/>
      <c r="AL934" s="72"/>
      <c r="AM934" s="72" t="s">
        <v>282</v>
      </c>
      <c r="AN934" s="74">
        <v>42724.544861111113</v>
      </c>
      <c r="AO934" s="76" t="s">
        <v>26049</v>
      </c>
      <c r="AP934" s="72" t="b">
        <v>0</v>
      </c>
      <c r="AQ934" s="72" t="b">
        <v>0</v>
      </c>
      <c r="AR934" s="72" t="b">
        <v>0</v>
      </c>
      <c r="AS934" s="72" t="s">
        <v>18908</v>
      </c>
      <c r="AT934" s="72">
        <v>15</v>
      </c>
      <c r="AU934" s="76" t="s">
        <v>303</v>
      </c>
      <c r="AV934" s="72" t="b">
        <v>0</v>
      </c>
      <c r="AW934" s="72" t="s">
        <v>313</v>
      </c>
      <c r="AX934" s="76" t="s">
        <v>29099</v>
      </c>
      <c r="AY934" s="72" t="s">
        <v>66</v>
      </c>
    </row>
    <row r="935" spans="1:51" x14ac:dyDescent="0.35">
      <c r="A935" s="70" t="s">
        <v>1515</v>
      </c>
      <c r="B935" s="83"/>
      <c r="C935" s="83"/>
      <c r="D935" s="84"/>
      <c r="E935" s="107"/>
      <c r="F935" s="80" t="s">
        <v>9778</v>
      </c>
      <c r="G935" s="108"/>
      <c r="H935" s="81"/>
      <c r="I935" s="87"/>
      <c r="J935" s="109"/>
      <c r="K935" s="81" t="s">
        <v>31366</v>
      </c>
      <c r="L935" s="110"/>
      <c r="M935" s="92"/>
      <c r="N935" s="92"/>
      <c r="O935" s="93"/>
      <c r="P935" s="94"/>
      <c r="Q935" s="94"/>
      <c r="R935" s="79"/>
      <c r="S935" s="79"/>
      <c r="T935" s="79"/>
      <c r="U935" s="79"/>
      <c r="V935" s="52"/>
      <c r="W935" s="52"/>
      <c r="X935" s="52"/>
      <c r="Y935" s="52"/>
      <c r="Z935" s="51"/>
      <c r="AA935" s="88"/>
      <c r="AB935" s="88"/>
      <c r="AC935" s="89"/>
      <c r="AD935" s="72" t="s">
        <v>1515</v>
      </c>
      <c r="AE935" s="72">
        <v>63</v>
      </c>
      <c r="AF935" s="72">
        <v>26</v>
      </c>
      <c r="AG935" s="72">
        <v>1250</v>
      </c>
      <c r="AH935" s="72">
        <v>44</v>
      </c>
      <c r="AI935" s="72"/>
      <c r="AJ935" s="72"/>
      <c r="AK935" s="72"/>
      <c r="AL935" s="72"/>
      <c r="AM935" s="72"/>
      <c r="AN935" s="74">
        <v>41099.941562499997</v>
      </c>
      <c r="AO935" s="76" t="s">
        <v>26050</v>
      </c>
      <c r="AP935" s="72" t="b">
        <v>0</v>
      </c>
      <c r="AQ935" s="72" t="b">
        <v>0</v>
      </c>
      <c r="AR935" s="72" t="b">
        <v>0</v>
      </c>
      <c r="AS935" s="72" t="s">
        <v>235</v>
      </c>
      <c r="AT935" s="72">
        <v>2</v>
      </c>
      <c r="AU935" s="76" t="s">
        <v>303</v>
      </c>
      <c r="AV935" s="72" t="b">
        <v>0</v>
      </c>
      <c r="AW935" s="72" t="s">
        <v>313</v>
      </c>
      <c r="AX935" s="76" t="s">
        <v>29100</v>
      </c>
      <c r="AY935" s="72" t="s">
        <v>66</v>
      </c>
    </row>
    <row r="936" spans="1:51" x14ac:dyDescent="0.35">
      <c r="A936" s="70" t="s">
        <v>2841</v>
      </c>
      <c r="B936" s="83"/>
      <c r="C936" s="83"/>
      <c r="D936" s="84"/>
      <c r="E936" s="107"/>
      <c r="F936" s="80" t="s">
        <v>27859</v>
      </c>
      <c r="G936" s="108"/>
      <c r="H936" s="81"/>
      <c r="I936" s="87"/>
      <c r="J936" s="109"/>
      <c r="K936" s="81" t="s">
        <v>31367</v>
      </c>
      <c r="L936" s="110"/>
      <c r="M936" s="92"/>
      <c r="N936" s="92"/>
      <c r="O936" s="93"/>
      <c r="P936" s="94"/>
      <c r="Q936" s="94"/>
      <c r="R936" s="79"/>
      <c r="S936" s="79"/>
      <c r="T936" s="79"/>
      <c r="U936" s="79"/>
      <c r="V936" s="52"/>
      <c r="W936" s="52"/>
      <c r="X936" s="52"/>
      <c r="Y936" s="52"/>
      <c r="Z936" s="51"/>
      <c r="AA936" s="88"/>
      <c r="AB936" s="88"/>
      <c r="AC936" s="89"/>
      <c r="AD936" s="72" t="s">
        <v>20041</v>
      </c>
      <c r="AE936" s="72">
        <v>178</v>
      </c>
      <c r="AF936" s="72">
        <v>2936</v>
      </c>
      <c r="AG936" s="72">
        <v>1195</v>
      </c>
      <c r="AH936" s="72">
        <v>201</v>
      </c>
      <c r="AI936" s="72">
        <v>7200</v>
      </c>
      <c r="AJ936" s="72" t="s">
        <v>22054</v>
      </c>
      <c r="AK936" s="72" t="s">
        <v>284</v>
      </c>
      <c r="AL936" s="76" t="s">
        <v>24680</v>
      </c>
      <c r="AM936" s="72" t="s">
        <v>284</v>
      </c>
      <c r="AN936" s="74">
        <v>41845.600428240738</v>
      </c>
      <c r="AO936" s="76" t="s">
        <v>26051</v>
      </c>
      <c r="AP936" s="72" t="b">
        <v>0</v>
      </c>
      <c r="AQ936" s="72" t="b">
        <v>0</v>
      </c>
      <c r="AR936" s="72" t="b">
        <v>1</v>
      </c>
      <c r="AS936" s="72" t="s">
        <v>235</v>
      </c>
      <c r="AT936" s="72">
        <v>160</v>
      </c>
      <c r="AU936" s="76" t="s">
        <v>303</v>
      </c>
      <c r="AV936" s="72" t="b">
        <v>1</v>
      </c>
      <c r="AW936" s="72" t="s">
        <v>313</v>
      </c>
      <c r="AX936" s="76" t="s">
        <v>29101</v>
      </c>
      <c r="AY936" s="72" t="s">
        <v>65</v>
      </c>
    </row>
    <row r="937" spans="1:51" x14ac:dyDescent="0.35">
      <c r="A937" s="70" t="s">
        <v>1516</v>
      </c>
      <c r="B937" s="83"/>
      <c r="C937" s="83"/>
      <c r="D937" s="84"/>
      <c r="E937" s="107"/>
      <c r="F937" s="80" t="s">
        <v>9779</v>
      </c>
      <c r="G937" s="108"/>
      <c r="H937" s="81"/>
      <c r="I937" s="87"/>
      <c r="J937" s="109"/>
      <c r="K937" s="81" t="s">
        <v>31368</v>
      </c>
      <c r="L937" s="110"/>
      <c r="M937" s="92"/>
      <c r="N937" s="92"/>
      <c r="O937" s="93"/>
      <c r="P937" s="94"/>
      <c r="Q937" s="94"/>
      <c r="R937" s="79"/>
      <c r="S937" s="79"/>
      <c r="T937" s="79"/>
      <c r="U937" s="79"/>
      <c r="V937" s="52"/>
      <c r="W937" s="52"/>
      <c r="X937" s="52"/>
      <c r="Y937" s="52"/>
      <c r="Z937" s="51"/>
      <c r="AA937" s="88"/>
      <c r="AB937" s="88"/>
      <c r="AC937" s="89"/>
      <c r="AD937" s="72" t="s">
        <v>20042</v>
      </c>
      <c r="AE937" s="72">
        <v>479</v>
      </c>
      <c r="AF937" s="72">
        <v>93</v>
      </c>
      <c r="AG937" s="72">
        <v>615</v>
      </c>
      <c r="AH937" s="72">
        <v>952</v>
      </c>
      <c r="AI937" s="72">
        <v>7200</v>
      </c>
      <c r="AJ937" s="72" t="s">
        <v>22055</v>
      </c>
      <c r="AK937" s="72" t="s">
        <v>23630</v>
      </c>
      <c r="AL937" s="72"/>
      <c r="AM937" s="72" t="s">
        <v>284</v>
      </c>
      <c r="AN937" s="74">
        <v>40509.550902777781</v>
      </c>
      <c r="AO937" s="76" t="s">
        <v>26052</v>
      </c>
      <c r="AP937" s="72" t="b">
        <v>0</v>
      </c>
      <c r="AQ937" s="72" t="b">
        <v>0</v>
      </c>
      <c r="AR937" s="72" t="b">
        <v>1</v>
      </c>
      <c r="AS937" s="72" t="s">
        <v>300</v>
      </c>
      <c r="AT937" s="72">
        <v>3</v>
      </c>
      <c r="AU937" s="76" t="s">
        <v>27371</v>
      </c>
      <c r="AV937" s="72" t="b">
        <v>0</v>
      </c>
      <c r="AW937" s="72" t="s">
        <v>313</v>
      </c>
      <c r="AX937" s="76" t="s">
        <v>29102</v>
      </c>
      <c r="AY937" s="72" t="s">
        <v>66</v>
      </c>
    </row>
    <row r="938" spans="1:51" x14ac:dyDescent="0.35">
      <c r="A938" s="70" t="s">
        <v>1517</v>
      </c>
      <c r="B938" s="83"/>
      <c r="C938" s="83"/>
      <c r="D938" s="84"/>
      <c r="E938" s="107"/>
      <c r="F938" s="80" t="s">
        <v>9780</v>
      </c>
      <c r="G938" s="108"/>
      <c r="H938" s="81"/>
      <c r="I938" s="87"/>
      <c r="J938" s="109"/>
      <c r="K938" s="81" t="s">
        <v>31369</v>
      </c>
      <c r="L938" s="110"/>
      <c r="M938" s="92"/>
      <c r="N938" s="92"/>
      <c r="O938" s="93"/>
      <c r="P938" s="94"/>
      <c r="Q938" s="94"/>
      <c r="R938" s="79"/>
      <c r="S938" s="79"/>
      <c r="T938" s="79"/>
      <c r="U938" s="79"/>
      <c r="V938" s="52"/>
      <c r="W938" s="52"/>
      <c r="X938" s="52"/>
      <c r="Y938" s="52"/>
      <c r="Z938" s="51"/>
      <c r="AA938" s="88"/>
      <c r="AB938" s="88"/>
      <c r="AC938" s="89"/>
      <c r="AD938" s="72" t="s">
        <v>20043</v>
      </c>
      <c r="AE938" s="72">
        <v>2386</v>
      </c>
      <c r="AF938" s="72">
        <v>2901</v>
      </c>
      <c r="AG938" s="72">
        <v>10330</v>
      </c>
      <c r="AH938" s="72">
        <v>3518</v>
      </c>
      <c r="AI938" s="72">
        <v>3600</v>
      </c>
      <c r="AJ938" s="72" t="s">
        <v>22056</v>
      </c>
      <c r="AK938" s="72" t="s">
        <v>23631</v>
      </c>
      <c r="AL938" s="76" t="s">
        <v>24681</v>
      </c>
      <c r="AM938" s="72" t="s">
        <v>290</v>
      </c>
      <c r="AN938" s="74">
        <v>40471.850347222222</v>
      </c>
      <c r="AO938" s="76" t="s">
        <v>26053</v>
      </c>
      <c r="AP938" s="72" t="b">
        <v>0</v>
      </c>
      <c r="AQ938" s="72" t="b">
        <v>0</v>
      </c>
      <c r="AR938" s="72" t="b">
        <v>0</v>
      </c>
      <c r="AS938" s="72" t="s">
        <v>231</v>
      </c>
      <c r="AT938" s="72">
        <v>300</v>
      </c>
      <c r="AU938" s="76" t="s">
        <v>305</v>
      </c>
      <c r="AV938" s="72" t="b">
        <v>0</v>
      </c>
      <c r="AW938" s="72" t="s">
        <v>313</v>
      </c>
      <c r="AX938" s="76" t="s">
        <v>29103</v>
      </c>
      <c r="AY938" s="72" t="s">
        <v>66</v>
      </c>
    </row>
    <row r="939" spans="1:51" x14ac:dyDescent="0.35">
      <c r="A939" s="70" t="s">
        <v>1518</v>
      </c>
      <c r="B939" s="83"/>
      <c r="C939" s="83"/>
      <c r="D939" s="84"/>
      <c r="E939" s="107"/>
      <c r="F939" s="80" t="s">
        <v>9781</v>
      </c>
      <c r="G939" s="108"/>
      <c r="H939" s="81"/>
      <c r="I939" s="87"/>
      <c r="J939" s="109"/>
      <c r="K939" s="81" t="s">
        <v>31370</v>
      </c>
      <c r="L939" s="110"/>
      <c r="M939" s="92"/>
      <c r="N939" s="92"/>
      <c r="O939" s="93"/>
      <c r="P939" s="94"/>
      <c r="Q939" s="94"/>
      <c r="R939" s="79"/>
      <c r="S939" s="79"/>
      <c r="T939" s="79"/>
      <c r="U939" s="79"/>
      <c r="V939" s="52"/>
      <c r="W939" s="52"/>
      <c r="X939" s="52"/>
      <c r="Y939" s="52"/>
      <c r="Z939" s="51"/>
      <c r="AA939" s="88"/>
      <c r="AB939" s="88"/>
      <c r="AC939" s="89"/>
      <c r="AD939" s="72" t="s">
        <v>20044</v>
      </c>
      <c r="AE939" s="72">
        <v>1986</v>
      </c>
      <c r="AF939" s="72">
        <v>1552</v>
      </c>
      <c r="AG939" s="72">
        <v>3548</v>
      </c>
      <c r="AH939" s="72">
        <v>182</v>
      </c>
      <c r="AI939" s="72">
        <v>-21600</v>
      </c>
      <c r="AJ939" s="72" t="s">
        <v>22057</v>
      </c>
      <c r="AK939" s="72" t="s">
        <v>23632</v>
      </c>
      <c r="AL939" s="76" t="s">
        <v>24682</v>
      </c>
      <c r="AM939" s="72" t="s">
        <v>340</v>
      </c>
      <c r="AN939" s="74">
        <v>40114.133483796293</v>
      </c>
      <c r="AO939" s="76" t="s">
        <v>26054</v>
      </c>
      <c r="AP939" s="72" t="b">
        <v>0</v>
      </c>
      <c r="AQ939" s="72" t="b">
        <v>0</v>
      </c>
      <c r="AR939" s="72" t="b">
        <v>1</v>
      </c>
      <c r="AS939" s="72" t="s">
        <v>231</v>
      </c>
      <c r="AT939" s="72">
        <v>112</v>
      </c>
      <c r="AU939" s="76" t="s">
        <v>27372</v>
      </c>
      <c r="AV939" s="72" t="b">
        <v>0</v>
      </c>
      <c r="AW939" s="72" t="s">
        <v>313</v>
      </c>
      <c r="AX939" s="76" t="s">
        <v>29104</v>
      </c>
      <c r="AY939" s="72" t="s">
        <v>66</v>
      </c>
    </row>
    <row r="940" spans="1:51" x14ac:dyDescent="0.35">
      <c r="A940" s="70" t="s">
        <v>1519</v>
      </c>
      <c r="B940" s="83"/>
      <c r="C940" s="83"/>
      <c r="D940" s="84"/>
      <c r="E940" s="107"/>
      <c r="F940" s="80" t="s">
        <v>9782</v>
      </c>
      <c r="G940" s="108"/>
      <c r="H940" s="81"/>
      <c r="I940" s="87"/>
      <c r="J940" s="109"/>
      <c r="K940" s="81" t="s">
        <v>31371</v>
      </c>
      <c r="L940" s="110"/>
      <c r="M940" s="92"/>
      <c r="N940" s="92"/>
      <c r="O940" s="93"/>
      <c r="P940" s="94"/>
      <c r="Q940" s="94"/>
      <c r="R940" s="79"/>
      <c r="S940" s="79"/>
      <c r="T940" s="79"/>
      <c r="U940" s="79"/>
      <c r="V940" s="52"/>
      <c r="W940" s="52"/>
      <c r="X940" s="52"/>
      <c r="Y940" s="52"/>
      <c r="Z940" s="51"/>
      <c r="AA940" s="88"/>
      <c r="AB940" s="88"/>
      <c r="AC940" s="89"/>
      <c r="AD940" s="72" t="s">
        <v>20045</v>
      </c>
      <c r="AE940" s="72">
        <v>296</v>
      </c>
      <c r="AF940" s="72">
        <v>213</v>
      </c>
      <c r="AG940" s="72">
        <v>1355</v>
      </c>
      <c r="AH940" s="72">
        <v>1922</v>
      </c>
      <c r="AI940" s="72">
        <v>3600</v>
      </c>
      <c r="AJ940" s="72"/>
      <c r="AK940" s="72" t="s">
        <v>23633</v>
      </c>
      <c r="AL940" s="72"/>
      <c r="AM940" s="72" t="s">
        <v>294</v>
      </c>
      <c r="AN940" s="74">
        <v>41514.466469907406</v>
      </c>
      <c r="AO940" s="76" t="s">
        <v>26055</v>
      </c>
      <c r="AP940" s="72" t="b">
        <v>0</v>
      </c>
      <c r="AQ940" s="72" t="b">
        <v>0</v>
      </c>
      <c r="AR940" s="72" t="b">
        <v>0</v>
      </c>
      <c r="AS940" s="72" t="s">
        <v>235</v>
      </c>
      <c r="AT940" s="72">
        <v>1</v>
      </c>
      <c r="AU940" s="76" t="s">
        <v>371</v>
      </c>
      <c r="AV940" s="72" t="b">
        <v>0</v>
      </c>
      <c r="AW940" s="72" t="s">
        <v>313</v>
      </c>
      <c r="AX940" s="76" t="s">
        <v>29105</v>
      </c>
      <c r="AY940" s="72" t="s">
        <v>66</v>
      </c>
    </row>
    <row r="941" spans="1:51" x14ac:dyDescent="0.35">
      <c r="A941" s="70" t="s">
        <v>1520</v>
      </c>
      <c r="B941" s="83"/>
      <c r="C941" s="83"/>
      <c r="D941" s="84"/>
      <c r="E941" s="107"/>
      <c r="F941" s="80" t="s">
        <v>9783</v>
      </c>
      <c r="G941" s="108"/>
      <c r="H941" s="81"/>
      <c r="I941" s="87"/>
      <c r="J941" s="109"/>
      <c r="K941" s="81" t="s">
        <v>31372</v>
      </c>
      <c r="L941" s="110"/>
      <c r="M941" s="92"/>
      <c r="N941" s="92"/>
      <c r="O941" s="93"/>
      <c r="P941" s="94"/>
      <c r="Q941" s="94"/>
      <c r="R941" s="79"/>
      <c r="S941" s="79"/>
      <c r="T941" s="79"/>
      <c r="U941" s="79"/>
      <c r="V941" s="52"/>
      <c r="W941" s="52"/>
      <c r="X941" s="52"/>
      <c r="Y941" s="52"/>
      <c r="Z941" s="51"/>
      <c r="AA941" s="88"/>
      <c r="AB941" s="88"/>
      <c r="AC941" s="89"/>
      <c r="AD941" s="72" t="s">
        <v>20046</v>
      </c>
      <c r="AE941" s="72">
        <v>1394</v>
      </c>
      <c r="AF941" s="72">
        <v>1656</v>
      </c>
      <c r="AG941" s="72">
        <v>157274</v>
      </c>
      <c r="AH941" s="72">
        <v>508</v>
      </c>
      <c r="AI941" s="72">
        <v>-10800</v>
      </c>
      <c r="AJ941" s="72" t="s">
        <v>22058</v>
      </c>
      <c r="AK941" s="72" t="s">
        <v>23634</v>
      </c>
      <c r="AL941" s="76" t="s">
        <v>24683</v>
      </c>
      <c r="AM941" s="72" t="s">
        <v>25237</v>
      </c>
      <c r="AN941" s="74">
        <v>40160.639687499999</v>
      </c>
      <c r="AO941" s="76" t="s">
        <v>26056</v>
      </c>
      <c r="AP941" s="72" t="b">
        <v>0</v>
      </c>
      <c r="AQ941" s="72" t="b">
        <v>0</v>
      </c>
      <c r="AR941" s="72" t="b">
        <v>1</v>
      </c>
      <c r="AS941" s="72" t="s">
        <v>300</v>
      </c>
      <c r="AT941" s="72">
        <v>48</v>
      </c>
      <c r="AU941" s="76" t="s">
        <v>346</v>
      </c>
      <c r="AV941" s="72" t="b">
        <v>0</v>
      </c>
      <c r="AW941" s="72" t="s">
        <v>313</v>
      </c>
      <c r="AX941" s="76" t="s">
        <v>29106</v>
      </c>
      <c r="AY941" s="72" t="s">
        <v>66</v>
      </c>
    </row>
    <row r="942" spans="1:51" x14ac:dyDescent="0.35">
      <c r="A942" s="70" t="s">
        <v>1521</v>
      </c>
      <c r="B942" s="83"/>
      <c r="C942" s="83"/>
      <c r="D942" s="84"/>
      <c r="E942" s="107"/>
      <c r="F942" s="80" t="s">
        <v>9784</v>
      </c>
      <c r="G942" s="108"/>
      <c r="H942" s="81"/>
      <c r="I942" s="87"/>
      <c r="J942" s="109"/>
      <c r="K942" s="81" t="s">
        <v>31373</v>
      </c>
      <c r="L942" s="110"/>
      <c r="M942" s="92"/>
      <c r="N942" s="92"/>
      <c r="O942" s="93"/>
      <c r="P942" s="94"/>
      <c r="Q942" s="94"/>
      <c r="R942" s="79"/>
      <c r="S942" s="79"/>
      <c r="T942" s="79"/>
      <c r="U942" s="79"/>
      <c r="V942" s="52"/>
      <c r="W942" s="52"/>
      <c r="X942" s="52"/>
      <c r="Y942" s="52"/>
      <c r="Z942" s="51"/>
      <c r="AA942" s="88"/>
      <c r="AB942" s="88"/>
      <c r="AC942" s="89"/>
      <c r="AD942" s="72" t="s">
        <v>20047</v>
      </c>
      <c r="AE942" s="72">
        <v>1846</v>
      </c>
      <c r="AF942" s="72">
        <v>763</v>
      </c>
      <c r="AG942" s="72">
        <v>66344</v>
      </c>
      <c r="AH942" s="72">
        <v>3276</v>
      </c>
      <c r="AI942" s="72">
        <v>-10800</v>
      </c>
      <c r="AJ942" s="72" t="s">
        <v>22059</v>
      </c>
      <c r="AK942" s="72" t="s">
        <v>23635</v>
      </c>
      <c r="AL942" s="72"/>
      <c r="AM942" s="72" t="s">
        <v>25237</v>
      </c>
      <c r="AN942" s="74">
        <v>40033.06958333333</v>
      </c>
      <c r="AO942" s="76" t="s">
        <v>26057</v>
      </c>
      <c r="AP942" s="72" t="b">
        <v>0</v>
      </c>
      <c r="AQ942" s="72" t="b">
        <v>0</v>
      </c>
      <c r="AR942" s="72" t="b">
        <v>1</v>
      </c>
      <c r="AS942" s="72" t="s">
        <v>300</v>
      </c>
      <c r="AT942" s="72">
        <v>18</v>
      </c>
      <c r="AU942" s="76" t="s">
        <v>27373</v>
      </c>
      <c r="AV942" s="72" t="b">
        <v>0</v>
      </c>
      <c r="AW942" s="72" t="s">
        <v>313</v>
      </c>
      <c r="AX942" s="76" t="s">
        <v>29107</v>
      </c>
      <c r="AY942" s="72" t="s">
        <v>66</v>
      </c>
    </row>
    <row r="943" spans="1:51" x14ac:dyDescent="0.35">
      <c r="A943" s="70" t="s">
        <v>1522</v>
      </c>
      <c r="B943" s="83"/>
      <c r="C943" s="83"/>
      <c r="D943" s="84"/>
      <c r="E943" s="107"/>
      <c r="F943" s="80" t="s">
        <v>9785</v>
      </c>
      <c r="G943" s="108"/>
      <c r="H943" s="81"/>
      <c r="I943" s="87"/>
      <c r="J943" s="109"/>
      <c r="K943" s="81" t="s">
        <v>31374</v>
      </c>
      <c r="L943" s="110"/>
      <c r="M943" s="92"/>
      <c r="N943" s="92"/>
      <c r="O943" s="93"/>
      <c r="P943" s="94"/>
      <c r="Q943" s="94"/>
      <c r="R943" s="79"/>
      <c r="S943" s="79"/>
      <c r="T943" s="79"/>
      <c r="U943" s="79"/>
      <c r="V943" s="52"/>
      <c r="W943" s="52"/>
      <c r="X943" s="52"/>
      <c r="Y943" s="52"/>
      <c r="Z943" s="51"/>
      <c r="AA943" s="88"/>
      <c r="AB943" s="88"/>
      <c r="AC943" s="89"/>
      <c r="AD943" s="72" t="s">
        <v>20048</v>
      </c>
      <c r="AE943" s="72">
        <v>29</v>
      </c>
      <c r="AF943" s="72">
        <v>3</v>
      </c>
      <c r="AG943" s="72">
        <v>3</v>
      </c>
      <c r="AH943" s="72">
        <v>1</v>
      </c>
      <c r="AI943" s="72"/>
      <c r="AJ943" s="72" t="s">
        <v>22060</v>
      </c>
      <c r="AK943" s="72"/>
      <c r="AL943" s="72"/>
      <c r="AM943" s="72"/>
      <c r="AN943" s="74">
        <v>42804.684571759259</v>
      </c>
      <c r="AO943" s="76" t="s">
        <v>26058</v>
      </c>
      <c r="AP943" s="72" t="b">
        <v>1</v>
      </c>
      <c r="AQ943" s="72" t="b">
        <v>0</v>
      </c>
      <c r="AR943" s="72" t="b">
        <v>0</v>
      </c>
      <c r="AS943" s="72" t="s">
        <v>236</v>
      </c>
      <c r="AT943" s="72">
        <v>0</v>
      </c>
      <c r="AU943" s="72"/>
      <c r="AV943" s="72" t="b">
        <v>0</v>
      </c>
      <c r="AW943" s="72" t="s">
        <v>313</v>
      </c>
      <c r="AX943" s="76" t="s">
        <v>29108</v>
      </c>
      <c r="AY943" s="72" t="s">
        <v>66</v>
      </c>
    </row>
    <row r="944" spans="1:51" x14ac:dyDescent="0.35">
      <c r="A944" s="70" t="s">
        <v>641</v>
      </c>
      <c r="B944" s="83"/>
      <c r="C944" s="83"/>
      <c r="D944" s="84"/>
      <c r="E944" s="107"/>
      <c r="F944" s="80" t="s">
        <v>655</v>
      </c>
      <c r="G944" s="108"/>
      <c r="H944" s="81"/>
      <c r="I944" s="87"/>
      <c r="J944" s="109"/>
      <c r="K944" s="81" t="s">
        <v>658</v>
      </c>
      <c r="L944" s="110"/>
      <c r="M944" s="92"/>
      <c r="N944" s="92"/>
      <c r="O944" s="93"/>
      <c r="P944" s="94"/>
      <c r="Q944" s="94"/>
      <c r="R944" s="79"/>
      <c r="S944" s="79"/>
      <c r="T944" s="79"/>
      <c r="U944" s="79"/>
      <c r="V944" s="52"/>
      <c r="W944" s="52"/>
      <c r="X944" s="52"/>
      <c r="Y944" s="52"/>
      <c r="Z944" s="51"/>
      <c r="AA944" s="88"/>
      <c r="AB944" s="88"/>
      <c r="AC944" s="89"/>
      <c r="AD944" s="72" t="s">
        <v>644</v>
      </c>
      <c r="AE944" s="72">
        <v>3536</v>
      </c>
      <c r="AF944" s="72">
        <v>430132</v>
      </c>
      <c r="AG944" s="72">
        <v>12571</v>
      </c>
      <c r="AH944" s="72">
        <v>516</v>
      </c>
      <c r="AI944" s="72">
        <v>3600</v>
      </c>
      <c r="AJ944" s="72" t="s">
        <v>646</v>
      </c>
      <c r="AK944" s="72"/>
      <c r="AL944" s="76" t="s">
        <v>648</v>
      </c>
      <c r="AM944" s="72" t="s">
        <v>290</v>
      </c>
      <c r="AN944" s="74">
        <v>39665.784756944442</v>
      </c>
      <c r="AO944" s="76" t="s">
        <v>653</v>
      </c>
      <c r="AP944" s="72" t="b">
        <v>0</v>
      </c>
      <c r="AQ944" s="72" t="b">
        <v>0</v>
      </c>
      <c r="AR944" s="72" t="b">
        <v>0</v>
      </c>
      <c r="AS944" s="72" t="s">
        <v>231</v>
      </c>
      <c r="AT944" s="72">
        <v>4871</v>
      </c>
      <c r="AU944" s="76" t="s">
        <v>654</v>
      </c>
      <c r="AV944" s="72" t="b">
        <v>1</v>
      </c>
      <c r="AW944" s="72" t="s">
        <v>313</v>
      </c>
      <c r="AX944" s="76" t="s">
        <v>656</v>
      </c>
      <c r="AY944" s="72" t="s">
        <v>65</v>
      </c>
    </row>
    <row r="945" spans="1:51" x14ac:dyDescent="0.35">
      <c r="A945" s="70" t="s">
        <v>1523</v>
      </c>
      <c r="B945" s="83"/>
      <c r="C945" s="83"/>
      <c r="D945" s="84"/>
      <c r="E945" s="107"/>
      <c r="F945" s="80" t="s">
        <v>9786</v>
      </c>
      <c r="G945" s="108"/>
      <c r="H945" s="81"/>
      <c r="I945" s="87"/>
      <c r="J945" s="109"/>
      <c r="K945" s="81" t="s">
        <v>31375</v>
      </c>
      <c r="L945" s="110"/>
      <c r="M945" s="92"/>
      <c r="N945" s="92"/>
      <c r="O945" s="93"/>
      <c r="P945" s="94"/>
      <c r="Q945" s="94"/>
      <c r="R945" s="79"/>
      <c r="S945" s="79"/>
      <c r="T945" s="79"/>
      <c r="U945" s="79"/>
      <c r="V945" s="52"/>
      <c r="W945" s="52"/>
      <c r="X945" s="52"/>
      <c r="Y945" s="52"/>
      <c r="Z945" s="51"/>
      <c r="AA945" s="88"/>
      <c r="AB945" s="88"/>
      <c r="AC945" s="89"/>
      <c r="AD945" s="72" t="s">
        <v>20049</v>
      </c>
      <c r="AE945" s="72">
        <v>1513</v>
      </c>
      <c r="AF945" s="72">
        <v>34</v>
      </c>
      <c r="AG945" s="72">
        <v>620</v>
      </c>
      <c r="AH945" s="72">
        <v>497</v>
      </c>
      <c r="AI945" s="72"/>
      <c r="AJ945" s="72" t="s">
        <v>22061</v>
      </c>
      <c r="AK945" s="72" t="s">
        <v>590</v>
      </c>
      <c r="AL945" s="76" t="s">
        <v>24684</v>
      </c>
      <c r="AM945" s="72"/>
      <c r="AN945" s="74">
        <v>41086.539155092592</v>
      </c>
      <c r="AO945" s="76" t="s">
        <v>26059</v>
      </c>
      <c r="AP945" s="72" t="b">
        <v>0</v>
      </c>
      <c r="AQ945" s="72" t="b">
        <v>0</v>
      </c>
      <c r="AR945" s="72" t="b">
        <v>0</v>
      </c>
      <c r="AS945" s="72" t="s">
        <v>231</v>
      </c>
      <c r="AT945" s="72">
        <v>13</v>
      </c>
      <c r="AU945" s="76" t="s">
        <v>607</v>
      </c>
      <c r="AV945" s="72" t="b">
        <v>0</v>
      </c>
      <c r="AW945" s="72" t="s">
        <v>313</v>
      </c>
      <c r="AX945" s="76" t="s">
        <v>29109</v>
      </c>
      <c r="AY945" s="72" t="s">
        <v>66</v>
      </c>
    </row>
    <row r="946" spans="1:51" x14ac:dyDescent="0.35">
      <c r="A946" s="70" t="s">
        <v>1524</v>
      </c>
      <c r="B946" s="83"/>
      <c r="C946" s="83"/>
      <c r="D946" s="84"/>
      <c r="E946" s="107"/>
      <c r="F946" s="80" t="s">
        <v>27860</v>
      </c>
      <c r="G946" s="108"/>
      <c r="H946" s="81"/>
      <c r="I946" s="87"/>
      <c r="J946" s="109"/>
      <c r="K946" s="81" t="s">
        <v>31376</v>
      </c>
      <c r="L946" s="110"/>
      <c r="M946" s="92"/>
      <c r="N946" s="92"/>
      <c r="O946" s="93"/>
      <c r="P946" s="94"/>
      <c r="Q946" s="94"/>
      <c r="R946" s="79"/>
      <c r="S946" s="79"/>
      <c r="T946" s="79"/>
      <c r="U946" s="79"/>
      <c r="V946" s="52"/>
      <c r="W946" s="52"/>
      <c r="X946" s="52"/>
      <c r="Y946" s="52"/>
      <c r="Z946" s="51"/>
      <c r="AA946" s="88"/>
      <c r="AB946" s="88"/>
      <c r="AC946" s="89"/>
      <c r="AD946" s="72" t="s">
        <v>20050</v>
      </c>
      <c r="AE946" s="72">
        <v>250</v>
      </c>
      <c r="AF946" s="72">
        <v>253</v>
      </c>
      <c r="AG946" s="72">
        <v>4367</v>
      </c>
      <c r="AH946" s="72">
        <v>4457</v>
      </c>
      <c r="AI946" s="72"/>
      <c r="AJ946" s="72" t="s">
        <v>22062</v>
      </c>
      <c r="AK946" s="72"/>
      <c r="AL946" s="72"/>
      <c r="AM946" s="72"/>
      <c r="AN946" s="74">
        <v>41814.520532407405</v>
      </c>
      <c r="AO946" s="76" t="s">
        <v>26060</v>
      </c>
      <c r="AP946" s="72" t="b">
        <v>0</v>
      </c>
      <c r="AQ946" s="72" t="b">
        <v>0</v>
      </c>
      <c r="AR946" s="72" t="b">
        <v>1</v>
      </c>
      <c r="AS946" s="72" t="s">
        <v>231</v>
      </c>
      <c r="AT946" s="72">
        <v>3</v>
      </c>
      <c r="AU946" s="76" t="s">
        <v>303</v>
      </c>
      <c r="AV946" s="72" t="b">
        <v>0</v>
      </c>
      <c r="AW946" s="72" t="s">
        <v>313</v>
      </c>
      <c r="AX946" s="76" t="s">
        <v>29110</v>
      </c>
      <c r="AY946" s="72" t="s">
        <v>66</v>
      </c>
    </row>
    <row r="947" spans="1:51" x14ac:dyDescent="0.35">
      <c r="A947" s="70" t="s">
        <v>1525</v>
      </c>
      <c r="B947" s="83"/>
      <c r="C947" s="83"/>
      <c r="D947" s="84"/>
      <c r="E947" s="107"/>
      <c r="F947" s="80" t="s">
        <v>27861</v>
      </c>
      <c r="G947" s="108"/>
      <c r="H947" s="81"/>
      <c r="I947" s="87"/>
      <c r="J947" s="109"/>
      <c r="K947" s="81" t="s">
        <v>31377</v>
      </c>
      <c r="L947" s="110"/>
      <c r="M947" s="92"/>
      <c r="N947" s="92"/>
      <c r="O947" s="93"/>
      <c r="P947" s="94"/>
      <c r="Q947" s="94"/>
      <c r="R947" s="79"/>
      <c r="S947" s="79"/>
      <c r="T947" s="79"/>
      <c r="U947" s="79"/>
      <c r="V947" s="52"/>
      <c r="W947" s="52"/>
      <c r="X947" s="52"/>
      <c r="Y947" s="52"/>
      <c r="Z947" s="51"/>
      <c r="AA947" s="88"/>
      <c r="AB947" s="88"/>
      <c r="AC947" s="89"/>
      <c r="AD947" s="72" t="s">
        <v>20051</v>
      </c>
      <c r="AE947" s="72">
        <v>5001</v>
      </c>
      <c r="AF947" s="72">
        <v>2038</v>
      </c>
      <c r="AG947" s="72">
        <v>20022</v>
      </c>
      <c r="AH947" s="72">
        <v>7631</v>
      </c>
      <c r="AI947" s="72">
        <v>-14400</v>
      </c>
      <c r="AJ947" s="72" t="s">
        <v>22063</v>
      </c>
      <c r="AK947" s="72" t="s">
        <v>23636</v>
      </c>
      <c r="AL947" s="76" t="s">
        <v>24685</v>
      </c>
      <c r="AM947" s="72" t="s">
        <v>289</v>
      </c>
      <c r="AN947" s="74">
        <v>39559.51635416667</v>
      </c>
      <c r="AO947" s="76" t="s">
        <v>26061</v>
      </c>
      <c r="AP947" s="72" t="b">
        <v>0</v>
      </c>
      <c r="AQ947" s="72" t="b">
        <v>0</v>
      </c>
      <c r="AR947" s="72" t="b">
        <v>1</v>
      </c>
      <c r="AS947" s="72" t="s">
        <v>231</v>
      </c>
      <c r="AT947" s="72">
        <v>32</v>
      </c>
      <c r="AU947" s="76" t="s">
        <v>27374</v>
      </c>
      <c r="AV947" s="72" t="b">
        <v>0</v>
      </c>
      <c r="AW947" s="72" t="s">
        <v>313</v>
      </c>
      <c r="AX947" s="76" t="s">
        <v>29111</v>
      </c>
      <c r="AY947" s="72" t="s">
        <v>66</v>
      </c>
    </row>
    <row r="948" spans="1:51" x14ac:dyDescent="0.35">
      <c r="A948" s="70" t="s">
        <v>1526</v>
      </c>
      <c r="B948" s="83"/>
      <c r="C948" s="83"/>
      <c r="D948" s="84"/>
      <c r="E948" s="107"/>
      <c r="F948" s="80" t="s">
        <v>9787</v>
      </c>
      <c r="G948" s="108"/>
      <c r="H948" s="81"/>
      <c r="I948" s="87"/>
      <c r="J948" s="109"/>
      <c r="K948" s="81" t="s">
        <v>31378</v>
      </c>
      <c r="L948" s="110"/>
      <c r="M948" s="92"/>
      <c r="N948" s="92"/>
      <c r="O948" s="93"/>
      <c r="P948" s="94"/>
      <c r="Q948" s="94"/>
      <c r="R948" s="79"/>
      <c r="S948" s="79"/>
      <c r="T948" s="79"/>
      <c r="U948" s="79"/>
      <c r="V948" s="52"/>
      <c r="W948" s="52"/>
      <c r="X948" s="52"/>
      <c r="Y948" s="52"/>
      <c r="Z948" s="51"/>
      <c r="AA948" s="88"/>
      <c r="AB948" s="88"/>
      <c r="AC948" s="89"/>
      <c r="AD948" s="72" t="s">
        <v>20052</v>
      </c>
      <c r="AE948" s="72">
        <v>2285</v>
      </c>
      <c r="AF948" s="72">
        <v>54</v>
      </c>
      <c r="AG948" s="72">
        <v>665</v>
      </c>
      <c r="AH948" s="72">
        <v>541</v>
      </c>
      <c r="AI948" s="72"/>
      <c r="AJ948" s="72" t="s">
        <v>22064</v>
      </c>
      <c r="AK948" s="72" t="s">
        <v>23637</v>
      </c>
      <c r="AL948" s="76" t="s">
        <v>24686</v>
      </c>
      <c r="AM948" s="72"/>
      <c r="AN948" s="74">
        <v>40933.715358796297</v>
      </c>
      <c r="AO948" s="76" t="s">
        <v>26062</v>
      </c>
      <c r="AP948" s="72" t="b">
        <v>0</v>
      </c>
      <c r="AQ948" s="72" t="b">
        <v>0</v>
      </c>
      <c r="AR948" s="72" t="b">
        <v>0</v>
      </c>
      <c r="AS948" s="72" t="s">
        <v>231</v>
      </c>
      <c r="AT948" s="72">
        <v>4</v>
      </c>
      <c r="AU948" s="76" t="s">
        <v>305</v>
      </c>
      <c r="AV948" s="72" t="b">
        <v>0</v>
      </c>
      <c r="AW948" s="72" t="s">
        <v>313</v>
      </c>
      <c r="AX948" s="76" t="s">
        <v>29112</v>
      </c>
      <c r="AY948" s="72" t="s">
        <v>66</v>
      </c>
    </row>
    <row r="949" spans="1:51" x14ac:dyDescent="0.35">
      <c r="A949" s="70" t="s">
        <v>1527</v>
      </c>
      <c r="B949" s="83"/>
      <c r="C949" s="83"/>
      <c r="D949" s="84"/>
      <c r="E949" s="107"/>
      <c r="F949" s="80" t="s">
        <v>9788</v>
      </c>
      <c r="G949" s="108"/>
      <c r="H949" s="81"/>
      <c r="I949" s="87"/>
      <c r="J949" s="109"/>
      <c r="K949" s="81" t="s">
        <v>31379</v>
      </c>
      <c r="L949" s="110"/>
      <c r="M949" s="92"/>
      <c r="N949" s="92"/>
      <c r="O949" s="93"/>
      <c r="P949" s="94"/>
      <c r="Q949" s="94"/>
      <c r="R949" s="79"/>
      <c r="S949" s="79"/>
      <c r="T949" s="79"/>
      <c r="U949" s="79"/>
      <c r="V949" s="52"/>
      <c r="W949" s="52"/>
      <c r="X949" s="52"/>
      <c r="Y949" s="52"/>
      <c r="Z949" s="51"/>
      <c r="AA949" s="88"/>
      <c r="AB949" s="88"/>
      <c r="AC949" s="89"/>
      <c r="AD949" s="72" t="s">
        <v>20053</v>
      </c>
      <c r="AE949" s="72">
        <v>2277</v>
      </c>
      <c r="AF949" s="72">
        <v>30</v>
      </c>
      <c r="AG949" s="72">
        <v>671</v>
      </c>
      <c r="AH949" s="72">
        <v>566</v>
      </c>
      <c r="AI949" s="72"/>
      <c r="AJ949" s="72" t="s">
        <v>22065</v>
      </c>
      <c r="AK949" s="72" t="s">
        <v>23638</v>
      </c>
      <c r="AL949" s="72"/>
      <c r="AM949" s="72"/>
      <c r="AN949" s="74">
        <v>40935.865520833337</v>
      </c>
      <c r="AO949" s="76" t="s">
        <v>26063</v>
      </c>
      <c r="AP949" s="72" t="b">
        <v>0</v>
      </c>
      <c r="AQ949" s="72" t="b">
        <v>0</v>
      </c>
      <c r="AR949" s="72" t="b">
        <v>0</v>
      </c>
      <c r="AS949" s="72" t="s">
        <v>231</v>
      </c>
      <c r="AT949" s="72">
        <v>3</v>
      </c>
      <c r="AU949" s="76" t="s">
        <v>345</v>
      </c>
      <c r="AV949" s="72" t="b">
        <v>0</v>
      </c>
      <c r="AW949" s="72" t="s">
        <v>313</v>
      </c>
      <c r="AX949" s="76" t="s">
        <v>29113</v>
      </c>
      <c r="AY949" s="72" t="s">
        <v>66</v>
      </c>
    </row>
    <row r="950" spans="1:51" x14ac:dyDescent="0.35">
      <c r="A950" s="70" t="s">
        <v>1528</v>
      </c>
      <c r="B950" s="83"/>
      <c r="C950" s="83"/>
      <c r="D950" s="84"/>
      <c r="E950" s="107"/>
      <c r="F950" s="80" t="s">
        <v>9789</v>
      </c>
      <c r="G950" s="108"/>
      <c r="H950" s="81"/>
      <c r="I950" s="87"/>
      <c r="J950" s="109"/>
      <c r="K950" s="81" t="s">
        <v>31380</v>
      </c>
      <c r="L950" s="110"/>
      <c r="M950" s="92"/>
      <c r="N950" s="92"/>
      <c r="O950" s="93"/>
      <c r="P950" s="94"/>
      <c r="Q950" s="94"/>
      <c r="R950" s="79"/>
      <c r="S950" s="79"/>
      <c r="T950" s="79"/>
      <c r="U950" s="79"/>
      <c r="V950" s="52"/>
      <c r="W950" s="52"/>
      <c r="X950" s="52"/>
      <c r="Y950" s="52"/>
      <c r="Z950" s="51"/>
      <c r="AA950" s="88"/>
      <c r="AB950" s="88"/>
      <c r="AC950" s="89"/>
      <c r="AD950" s="72" t="s">
        <v>20054</v>
      </c>
      <c r="AE950" s="72">
        <v>1585</v>
      </c>
      <c r="AF950" s="72">
        <v>35</v>
      </c>
      <c r="AG950" s="72">
        <v>660</v>
      </c>
      <c r="AH950" s="72">
        <v>519</v>
      </c>
      <c r="AI950" s="72"/>
      <c r="AJ950" s="72" t="s">
        <v>22066</v>
      </c>
      <c r="AK950" s="72"/>
      <c r="AL950" s="72"/>
      <c r="AM950" s="72"/>
      <c r="AN950" s="74">
        <v>41083.77542824074</v>
      </c>
      <c r="AO950" s="76" t="s">
        <v>26064</v>
      </c>
      <c r="AP950" s="72" t="b">
        <v>0</v>
      </c>
      <c r="AQ950" s="72" t="b">
        <v>0</v>
      </c>
      <c r="AR950" s="72" t="b">
        <v>0</v>
      </c>
      <c r="AS950" s="72" t="s">
        <v>231</v>
      </c>
      <c r="AT950" s="72">
        <v>29</v>
      </c>
      <c r="AU950" s="76" t="s">
        <v>306</v>
      </c>
      <c r="AV950" s="72" t="b">
        <v>0</v>
      </c>
      <c r="AW950" s="72" t="s">
        <v>313</v>
      </c>
      <c r="AX950" s="76" t="s">
        <v>29114</v>
      </c>
      <c r="AY950" s="72" t="s">
        <v>66</v>
      </c>
    </row>
    <row r="951" spans="1:51" x14ac:dyDescent="0.35">
      <c r="A951" s="70" t="s">
        <v>1529</v>
      </c>
      <c r="B951" s="83"/>
      <c r="C951" s="83"/>
      <c r="D951" s="84"/>
      <c r="E951" s="107"/>
      <c r="F951" s="80" t="s">
        <v>9790</v>
      </c>
      <c r="G951" s="108"/>
      <c r="H951" s="81"/>
      <c r="I951" s="87"/>
      <c r="J951" s="109"/>
      <c r="K951" s="81" t="s">
        <v>31381</v>
      </c>
      <c r="L951" s="110"/>
      <c r="M951" s="92"/>
      <c r="N951" s="92"/>
      <c r="O951" s="93"/>
      <c r="P951" s="94"/>
      <c r="Q951" s="94"/>
      <c r="R951" s="79"/>
      <c r="S951" s="79"/>
      <c r="T951" s="79"/>
      <c r="U951" s="79"/>
      <c r="V951" s="52"/>
      <c r="W951" s="52"/>
      <c r="X951" s="52"/>
      <c r="Y951" s="52"/>
      <c r="Z951" s="51"/>
      <c r="AA951" s="88"/>
      <c r="AB951" s="88"/>
      <c r="AC951" s="89"/>
      <c r="AD951" s="72" t="s">
        <v>20055</v>
      </c>
      <c r="AE951" s="72">
        <v>2238</v>
      </c>
      <c r="AF951" s="72">
        <v>45</v>
      </c>
      <c r="AG951" s="72">
        <v>700</v>
      </c>
      <c r="AH951" s="72">
        <v>565</v>
      </c>
      <c r="AI951" s="72"/>
      <c r="AJ951" s="72" t="s">
        <v>22067</v>
      </c>
      <c r="AK951" s="72" t="s">
        <v>23639</v>
      </c>
      <c r="AL951" s="72"/>
      <c r="AM951" s="72"/>
      <c r="AN951" s="74">
        <v>40932.822430555556</v>
      </c>
      <c r="AO951" s="76" t="s">
        <v>26065</v>
      </c>
      <c r="AP951" s="72" t="b">
        <v>0</v>
      </c>
      <c r="AQ951" s="72" t="b">
        <v>0</v>
      </c>
      <c r="AR951" s="72" t="b">
        <v>0</v>
      </c>
      <c r="AS951" s="72" t="s">
        <v>231</v>
      </c>
      <c r="AT951" s="72">
        <v>10</v>
      </c>
      <c r="AU951" s="76" t="s">
        <v>607</v>
      </c>
      <c r="AV951" s="72" t="b">
        <v>0</v>
      </c>
      <c r="AW951" s="72" t="s">
        <v>313</v>
      </c>
      <c r="AX951" s="76" t="s">
        <v>29115</v>
      </c>
      <c r="AY951" s="72" t="s">
        <v>66</v>
      </c>
    </row>
    <row r="952" spans="1:51" x14ac:dyDescent="0.35">
      <c r="A952" s="70" t="s">
        <v>1530</v>
      </c>
      <c r="B952" s="83"/>
      <c r="C952" s="83"/>
      <c r="D952" s="84"/>
      <c r="E952" s="107"/>
      <c r="F952" s="80" t="s">
        <v>9791</v>
      </c>
      <c r="G952" s="108"/>
      <c r="H952" s="81"/>
      <c r="I952" s="87"/>
      <c r="J952" s="109"/>
      <c r="K952" s="81" t="s">
        <v>31382</v>
      </c>
      <c r="L952" s="110"/>
      <c r="M952" s="92"/>
      <c r="N952" s="92"/>
      <c r="O952" s="93"/>
      <c r="P952" s="94"/>
      <c r="Q952" s="94"/>
      <c r="R952" s="79"/>
      <c r="S952" s="79"/>
      <c r="T952" s="79"/>
      <c r="U952" s="79"/>
      <c r="V952" s="52"/>
      <c r="W952" s="52"/>
      <c r="X952" s="52"/>
      <c r="Y952" s="52"/>
      <c r="Z952" s="51"/>
      <c r="AA952" s="88"/>
      <c r="AB952" s="88"/>
      <c r="AC952" s="89"/>
      <c r="AD952" s="72" t="s">
        <v>20056</v>
      </c>
      <c r="AE952" s="72">
        <v>79</v>
      </c>
      <c r="AF952" s="72">
        <v>68</v>
      </c>
      <c r="AG952" s="72">
        <v>178</v>
      </c>
      <c r="AH952" s="72">
        <v>149</v>
      </c>
      <c r="AI952" s="72"/>
      <c r="AJ952" s="76" t="s">
        <v>22068</v>
      </c>
      <c r="AK952" s="72" t="s">
        <v>278</v>
      </c>
      <c r="AL952" s="76" t="s">
        <v>24687</v>
      </c>
      <c r="AM952" s="72"/>
      <c r="AN952" s="74">
        <v>42548.867650462962</v>
      </c>
      <c r="AO952" s="76" t="s">
        <v>26066</v>
      </c>
      <c r="AP952" s="72" t="b">
        <v>0</v>
      </c>
      <c r="AQ952" s="72" t="b">
        <v>0</v>
      </c>
      <c r="AR952" s="72" t="b">
        <v>1</v>
      </c>
      <c r="AS952" s="72" t="s">
        <v>235</v>
      </c>
      <c r="AT952" s="72">
        <v>0</v>
      </c>
      <c r="AU952" s="76" t="s">
        <v>303</v>
      </c>
      <c r="AV952" s="72" t="b">
        <v>0</v>
      </c>
      <c r="AW952" s="72" t="s">
        <v>313</v>
      </c>
      <c r="AX952" s="76" t="s">
        <v>29116</v>
      </c>
      <c r="AY952" s="72" t="s">
        <v>66</v>
      </c>
    </row>
    <row r="953" spans="1:51" x14ac:dyDescent="0.35">
      <c r="A953" s="70" t="s">
        <v>1531</v>
      </c>
      <c r="B953" s="83"/>
      <c r="C953" s="83"/>
      <c r="D953" s="84"/>
      <c r="E953" s="107"/>
      <c r="F953" s="80" t="s">
        <v>9792</v>
      </c>
      <c r="G953" s="108"/>
      <c r="H953" s="81"/>
      <c r="I953" s="87"/>
      <c r="J953" s="109"/>
      <c r="K953" s="81" t="s">
        <v>31383</v>
      </c>
      <c r="L953" s="110"/>
      <c r="M953" s="92"/>
      <c r="N953" s="92"/>
      <c r="O953" s="93"/>
      <c r="P953" s="94"/>
      <c r="Q953" s="94"/>
      <c r="R953" s="79"/>
      <c r="S953" s="79"/>
      <c r="T953" s="79"/>
      <c r="U953" s="79"/>
      <c r="V953" s="52"/>
      <c r="W953" s="52"/>
      <c r="X953" s="52"/>
      <c r="Y953" s="52"/>
      <c r="Z953" s="51"/>
      <c r="AA953" s="88"/>
      <c r="AB953" s="88"/>
      <c r="AC953" s="89"/>
      <c r="AD953" s="72" t="s">
        <v>20057</v>
      </c>
      <c r="AE953" s="72">
        <v>1417</v>
      </c>
      <c r="AF953" s="72">
        <v>38</v>
      </c>
      <c r="AG953" s="72">
        <v>637</v>
      </c>
      <c r="AH953" s="72">
        <v>502</v>
      </c>
      <c r="AI953" s="72">
        <v>-25200</v>
      </c>
      <c r="AJ953" s="72" t="s">
        <v>22069</v>
      </c>
      <c r="AK953" s="72" t="s">
        <v>23640</v>
      </c>
      <c r="AL953" s="76" t="s">
        <v>24688</v>
      </c>
      <c r="AM953" s="72" t="s">
        <v>282</v>
      </c>
      <c r="AN953" s="74">
        <v>41084.366712962961</v>
      </c>
      <c r="AO953" s="76" t="s">
        <v>26067</v>
      </c>
      <c r="AP953" s="72" t="b">
        <v>0</v>
      </c>
      <c r="AQ953" s="72" t="b">
        <v>0</v>
      </c>
      <c r="AR953" s="72" t="b">
        <v>0</v>
      </c>
      <c r="AS953" s="72" t="s">
        <v>231</v>
      </c>
      <c r="AT953" s="72">
        <v>8</v>
      </c>
      <c r="AU953" s="76" t="s">
        <v>308</v>
      </c>
      <c r="AV953" s="72" t="b">
        <v>0</v>
      </c>
      <c r="AW953" s="72" t="s">
        <v>313</v>
      </c>
      <c r="AX953" s="76" t="s">
        <v>29117</v>
      </c>
      <c r="AY953" s="72" t="s">
        <v>66</v>
      </c>
    </row>
    <row r="954" spans="1:51" x14ac:dyDescent="0.35">
      <c r="A954" s="70" t="s">
        <v>1532</v>
      </c>
      <c r="B954" s="83"/>
      <c r="C954" s="83"/>
      <c r="D954" s="84"/>
      <c r="E954" s="107"/>
      <c r="F954" s="80" t="s">
        <v>9793</v>
      </c>
      <c r="G954" s="108"/>
      <c r="H954" s="81"/>
      <c r="I954" s="87"/>
      <c r="J954" s="109"/>
      <c r="K954" s="81" t="s">
        <v>31384</v>
      </c>
      <c r="L954" s="110"/>
      <c r="M954" s="92"/>
      <c r="N954" s="92"/>
      <c r="O954" s="93"/>
      <c r="P954" s="94"/>
      <c r="Q954" s="94"/>
      <c r="R954" s="79"/>
      <c r="S954" s="79"/>
      <c r="T954" s="79"/>
      <c r="U954" s="79"/>
      <c r="V954" s="52"/>
      <c r="W954" s="52"/>
      <c r="X954" s="52"/>
      <c r="Y954" s="52"/>
      <c r="Z954" s="51"/>
      <c r="AA954" s="88"/>
      <c r="AB954" s="88"/>
      <c r="AC954" s="89"/>
      <c r="AD954" s="72" t="s">
        <v>20058</v>
      </c>
      <c r="AE954" s="72">
        <v>910</v>
      </c>
      <c r="AF954" s="72">
        <v>31</v>
      </c>
      <c r="AG954" s="72">
        <v>767</v>
      </c>
      <c r="AH954" s="72">
        <v>645</v>
      </c>
      <c r="AI954" s="72"/>
      <c r="AJ954" s="72" t="s">
        <v>22070</v>
      </c>
      <c r="AK954" s="72" t="s">
        <v>23641</v>
      </c>
      <c r="AL954" s="76" t="s">
        <v>24689</v>
      </c>
      <c r="AM954" s="72"/>
      <c r="AN954" s="74">
        <v>41741.018495370372</v>
      </c>
      <c r="AO954" s="76" t="s">
        <v>26068</v>
      </c>
      <c r="AP954" s="72" t="b">
        <v>0</v>
      </c>
      <c r="AQ954" s="72" t="b">
        <v>0</v>
      </c>
      <c r="AR954" s="72" t="b">
        <v>0</v>
      </c>
      <c r="AS954" s="72" t="s">
        <v>231</v>
      </c>
      <c r="AT954" s="72">
        <v>18</v>
      </c>
      <c r="AU954" s="76" t="s">
        <v>520</v>
      </c>
      <c r="AV954" s="72" t="b">
        <v>0</v>
      </c>
      <c r="AW954" s="72" t="s">
        <v>313</v>
      </c>
      <c r="AX954" s="76" t="s">
        <v>29118</v>
      </c>
      <c r="AY954" s="72" t="s">
        <v>66</v>
      </c>
    </row>
    <row r="955" spans="1:51" x14ac:dyDescent="0.35">
      <c r="A955" s="70" t="s">
        <v>1533</v>
      </c>
      <c r="B955" s="83"/>
      <c r="C955" s="83"/>
      <c r="D955" s="84"/>
      <c r="E955" s="107"/>
      <c r="F955" s="80" t="s">
        <v>9794</v>
      </c>
      <c r="G955" s="108"/>
      <c r="H955" s="81"/>
      <c r="I955" s="87"/>
      <c r="J955" s="109"/>
      <c r="K955" s="81" t="s">
        <v>31385</v>
      </c>
      <c r="L955" s="110"/>
      <c r="M955" s="92"/>
      <c r="N955" s="92"/>
      <c r="O955" s="93"/>
      <c r="P955" s="94"/>
      <c r="Q955" s="94"/>
      <c r="R955" s="79"/>
      <c r="S955" s="79"/>
      <c r="T955" s="79"/>
      <c r="U955" s="79"/>
      <c r="V955" s="52"/>
      <c r="W955" s="52"/>
      <c r="X955" s="52"/>
      <c r="Y955" s="52"/>
      <c r="Z955" s="51"/>
      <c r="AA955" s="88"/>
      <c r="AB955" s="88"/>
      <c r="AC955" s="89"/>
      <c r="AD955" s="72" t="s">
        <v>20059</v>
      </c>
      <c r="AE955" s="72">
        <v>123</v>
      </c>
      <c r="AF955" s="72">
        <v>103</v>
      </c>
      <c r="AG955" s="72">
        <v>7921</v>
      </c>
      <c r="AH955" s="72">
        <v>1000</v>
      </c>
      <c r="AI955" s="72">
        <v>-7200</v>
      </c>
      <c r="AJ955" s="72" t="s">
        <v>22071</v>
      </c>
      <c r="AK955" s="72" t="s">
        <v>23642</v>
      </c>
      <c r="AL955" s="72"/>
      <c r="AM955" s="72" t="s">
        <v>337</v>
      </c>
      <c r="AN955" s="74">
        <v>40830.864942129629</v>
      </c>
      <c r="AO955" s="76" t="s">
        <v>26069</v>
      </c>
      <c r="AP955" s="72" t="b">
        <v>0</v>
      </c>
      <c r="AQ955" s="72" t="b">
        <v>0</v>
      </c>
      <c r="AR955" s="72" t="b">
        <v>1</v>
      </c>
      <c r="AS955" s="72" t="s">
        <v>235</v>
      </c>
      <c r="AT955" s="72">
        <v>21</v>
      </c>
      <c r="AU955" s="76" t="s">
        <v>27375</v>
      </c>
      <c r="AV955" s="72" t="b">
        <v>0</v>
      </c>
      <c r="AW955" s="72" t="s">
        <v>313</v>
      </c>
      <c r="AX955" s="76" t="s">
        <v>29119</v>
      </c>
      <c r="AY955" s="72" t="s">
        <v>66</v>
      </c>
    </row>
    <row r="956" spans="1:51" x14ac:dyDescent="0.35">
      <c r="A956" s="70" t="s">
        <v>1534</v>
      </c>
      <c r="B956" s="83"/>
      <c r="C956" s="83"/>
      <c r="D956" s="84"/>
      <c r="E956" s="107"/>
      <c r="F956" s="80" t="s">
        <v>9795</v>
      </c>
      <c r="G956" s="108"/>
      <c r="H956" s="81"/>
      <c r="I956" s="87"/>
      <c r="J956" s="109"/>
      <c r="K956" s="81" t="s">
        <v>31386</v>
      </c>
      <c r="L956" s="110"/>
      <c r="M956" s="92"/>
      <c r="N956" s="92"/>
      <c r="O956" s="93"/>
      <c r="P956" s="94"/>
      <c r="Q956" s="94"/>
      <c r="R956" s="79"/>
      <c r="S956" s="79"/>
      <c r="T956" s="79"/>
      <c r="U956" s="79"/>
      <c r="V956" s="52"/>
      <c r="W956" s="52"/>
      <c r="X956" s="52"/>
      <c r="Y956" s="52"/>
      <c r="Z956" s="51"/>
      <c r="AA956" s="88"/>
      <c r="AB956" s="88"/>
      <c r="AC956" s="89"/>
      <c r="AD956" s="72" t="s">
        <v>20060</v>
      </c>
      <c r="AE956" s="72">
        <v>1230</v>
      </c>
      <c r="AF956" s="72">
        <v>28</v>
      </c>
      <c r="AG956" s="72">
        <v>761</v>
      </c>
      <c r="AH956" s="72">
        <v>620</v>
      </c>
      <c r="AI956" s="72"/>
      <c r="AJ956" s="72" t="s">
        <v>22072</v>
      </c>
      <c r="AK956" s="72"/>
      <c r="AL956" s="72"/>
      <c r="AM956" s="72"/>
      <c r="AN956" s="74">
        <v>41744.410462962966</v>
      </c>
      <c r="AO956" s="76" t="s">
        <v>26070</v>
      </c>
      <c r="AP956" s="72" t="b">
        <v>1</v>
      </c>
      <c r="AQ956" s="72" t="b">
        <v>0</v>
      </c>
      <c r="AR956" s="72" t="b">
        <v>0</v>
      </c>
      <c r="AS956" s="72" t="s">
        <v>231</v>
      </c>
      <c r="AT956" s="72">
        <v>8</v>
      </c>
      <c r="AU956" s="76" t="s">
        <v>303</v>
      </c>
      <c r="AV956" s="72" t="b">
        <v>0</v>
      </c>
      <c r="AW956" s="72" t="s">
        <v>313</v>
      </c>
      <c r="AX956" s="76" t="s">
        <v>29120</v>
      </c>
      <c r="AY956" s="72" t="s">
        <v>66</v>
      </c>
    </row>
    <row r="957" spans="1:51" x14ac:dyDescent="0.35">
      <c r="A957" s="70" t="s">
        <v>215</v>
      </c>
      <c r="B957" s="83"/>
      <c r="C957" s="83"/>
      <c r="D957" s="84"/>
      <c r="E957" s="107"/>
      <c r="F957" s="80" t="s">
        <v>229</v>
      </c>
      <c r="G957" s="108"/>
      <c r="H957" s="81"/>
      <c r="I957" s="87"/>
      <c r="J957" s="109"/>
      <c r="K957" s="81" t="s">
        <v>31387</v>
      </c>
      <c r="L957" s="110"/>
      <c r="M957" s="92"/>
      <c r="N957" s="92"/>
      <c r="O957" s="93"/>
      <c r="P957" s="94"/>
      <c r="Q957" s="94"/>
      <c r="R957" s="79"/>
      <c r="S957" s="79"/>
      <c r="T957" s="79"/>
      <c r="U957" s="79"/>
      <c r="V957" s="52"/>
      <c r="W957" s="52"/>
      <c r="X957" s="52"/>
      <c r="Y957" s="52"/>
      <c r="Z957" s="51"/>
      <c r="AA957" s="88"/>
      <c r="AB957" s="88"/>
      <c r="AC957" s="89"/>
      <c r="AD957" s="72" t="s">
        <v>273</v>
      </c>
      <c r="AE957" s="72">
        <v>1</v>
      </c>
      <c r="AF957" s="72">
        <v>1005</v>
      </c>
      <c r="AG957" s="72">
        <v>1436111</v>
      </c>
      <c r="AH957" s="72">
        <v>28</v>
      </c>
      <c r="AI957" s="72"/>
      <c r="AJ957" s="72" t="s">
        <v>275</v>
      </c>
      <c r="AK957" s="72"/>
      <c r="AL957" s="72"/>
      <c r="AM957" s="72"/>
      <c r="AN957" s="74">
        <v>42229.204699074071</v>
      </c>
      <c r="AO957" s="76" t="s">
        <v>298</v>
      </c>
      <c r="AP957" s="72" t="b">
        <v>1</v>
      </c>
      <c r="AQ957" s="72" t="b">
        <v>0</v>
      </c>
      <c r="AR957" s="72" t="b">
        <v>0</v>
      </c>
      <c r="AS957" s="72" t="s">
        <v>231</v>
      </c>
      <c r="AT957" s="72">
        <v>338</v>
      </c>
      <c r="AU957" s="76" t="s">
        <v>303</v>
      </c>
      <c r="AV957" s="72" t="b">
        <v>0</v>
      </c>
      <c r="AW957" s="72" t="s">
        <v>313</v>
      </c>
      <c r="AX957" s="76" t="s">
        <v>315</v>
      </c>
      <c r="AY957" s="72" t="s">
        <v>66</v>
      </c>
    </row>
    <row r="958" spans="1:51" x14ac:dyDescent="0.35">
      <c r="A958" s="70" t="s">
        <v>1535</v>
      </c>
      <c r="B958" s="83"/>
      <c r="C958" s="83"/>
      <c r="D958" s="84"/>
      <c r="E958" s="107"/>
      <c r="F958" s="80" t="s">
        <v>9796</v>
      </c>
      <c r="G958" s="108"/>
      <c r="H958" s="81"/>
      <c r="I958" s="87"/>
      <c r="J958" s="109"/>
      <c r="K958" s="81" t="s">
        <v>31388</v>
      </c>
      <c r="L958" s="110"/>
      <c r="M958" s="92"/>
      <c r="N958" s="92"/>
      <c r="O958" s="93"/>
      <c r="P958" s="94"/>
      <c r="Q958" s="94"/>
      <c r="R958" s="79"/>
      <c r="S958" s="79"/>
      <c r="T958" s="79"/>
      <c r="U958" s="79"/>
      <c r="V958" s="52"/>
      <c r="W958" s="52"/>
      <c r="X958" s="52"/>
      <c r="Y958" s="52"/>
      <c r="Z958" s="51"/>
      <c r="AA958" s="88"/>
      <c r="AB958" s="88"/>
      <c r="AC958" s="89"/>
      <c r="AD958" s="72" t="s">
        <v>20061</v>
      </c>
      <c r="AE958" s="72">
        <v>2270</v>
      </c>
      <c r="AF958" s="72">
        <v>48</v>
      </c>
      <c r="AG958" s="72">
        <v>622</v>
      </c>
      <c r="AH958" s="72">
        <v>511</v>
      </c>
      <c r="AI958" s="72">
        <v>-25200</v>
      </c>
      <c r="AJ958" s="72"/>
      <c r="AK958" s="72" t="s">
        <v>23643</v>
      </c>
      <c r="AL958" s="76" t="s">
        <v>24690</v>
      </c>
      <c r="AM958" s="72" t="s">
        <v>282</v>
      </c>
      <c r="AN958" s="74">
        <v>41086.077523148146</v>
      </c>
      <c r="AO958" s="76" t="s">
        <v>26071</v>
      </c>
      <c r="AP958" s="72" t="b">
        <v>0</v>
      </c>
      <c r="AQ958" s="72" t="b">
        <v>0</v>
      </c>
      <c r="AR958" s="72" t="b">
        <v>0</v>
      </c>
      <c r="AS958" s="72" t="s">
        <v>231</v>
      </c>
      <c r="AT958" s="72">
        <v>8</v>
      </c>
      <c r="AU958" s="76" t="s">
        <v>346</v>
      </c>
      <c r="AV958" s="72" t="b">
        <v>0</v>
      </c>
      <c r="AW958" s="72" t="s">
        <v>313</v>
      </c>
      <c r="AX958" s="76" t="s">
        <v>29121</v>
      </c>
      <c r="AY958" s="72" t="s">
        <v>66</v>
      </c>
    </row>
    <row r="959" spans="1:51" x14ac:dyDescent="0.35">
      <c r="A959" s="70" t="s">
        <v>1536</v>
      </c>
      <c r="B959" s="83"/>
      <c r="C959" s="83"/>
      <c r="D959" s="84"/>
      <c r="E959" s="107"/>
      <c r="F959" s="80" t="s">
        <v>9797</v>
      </c>
      <c r="G959" s="108"/>
      <c r="H959" s="81"/>
      <c r="I959" s="87"/>
      <c r="J959" s="109"/>
      <c r="K959" s="81" t="s">
        <v>31389</v>
      </c>
      <c r="L959" s="110"/>
      <c r="M959" s="92"/>
      <c r="N959" s="92"/>
      <c r="O959" s="93"/>
      <c r="P959" s="94"/>
      <c r="Q959" s="94"/>
      <c r="R959" s="79"/>
      <c r="S959" s="79"/>
      <c r="T959" s="79"/>
      <c r="U959" s="79"/>
      <c r="V959" s="52"/>
      <c r="W959" s="52"/>
      <c r="X959" s="52"/>
      <c r="Y959" s="52"/>
      <c r="Z959" s="51"/>
      <c r="AA959" s="88"/>
      <c r="AB959" s="88"/>
      <c r="AC959" s="89"/>
      <c r="AD959" s="72" t="s">
        <v>20062</v>
      </c>
      <c r="AE959" s="72">
        <v>2220</v>
      </c>
      <c r="AF959" s="72">
        <v>44</v>
      </c>
      <c r="AG959" s="72">
        <v>636</v>
      </c>
      <c r="AH959" s="72">
        <v>505</v>
      </c>
      <c r="AI959" s="72">
        <v>-25200</v>
      </c>
      <c r="AJ959" s="72" t="s">
        <v>22073</v>
      </c>
      <c r="AK959" s="72" t="s">
        <v>23644</v>
      </c>
      <c r="AL959" s="72"/>
      <c r="AM959" s="72" t="s">
        <v>282</v>
      </c>
      <c r="AN959" s="74">
        <v>41085.204594907409</v>
      </c>
      <c r="AO959" s="76" t="s">
        <v>26072</v>
      </c>
      <c r="AP959" s="72" t="b">
        <v>0</v>
      </c>
      <c r="AQ959" s="72" t="b">
        <v>0</v>
      </c>
      <c r="AR959" s="72" t="b">
        <v>0</v>
      </c>
      <c r="AS959" s="72" t="s">
        <v>231</v>
      </c>
      <c r="AT959" s="72">
        <v>11</v>
      </c>
      <c r="AU959" s="76" t="s">
        <v>346</v>
      </c>
      <c r="AV959" s="72" t="b">
        <v>0</v>
      </c>
      <c r="AW959" s="72" t="s">
        <v>313</v>
      </c>
      <c r="AX959" s="76" t="s">
        <v>29122</v>
      </c>
      <c r="AY959" s="72" t="s">
        <v>66</v>
      </c>
    </row>
    <row r="960" spans="1:51" x14ac:dyDescent="0.35">
      <c r="A960" s="70" t="s">
        <v>1537</v>
      </c>
      <c r="B960" s="83"/>
      <c r="C960" s="83"/>
      <c r="D960" s="84"/>
      <c r="E960" s="107"/>
      <c r="F960" s="80" t="s">
        <v>9798</v>
      </c>
      <c r="G960" s="108"/>
      <c r="H960" s="81"/>
      <c r="I960" s="87"/>
      <c r="J960" s="109"/>
      <c r="K960" s="81" t="s">
        <v>31390</v>
      </c>
      <c r="L960" s="110"/>
      <c r="M960" s="92"/>
      <c r="N960" s="92"/>
      <c r="O960" s="93"/>
      <c r="P960" s="94"/>
      <c r="Q960" s="94"/>
      <c r="R960" s="79"/>
      <c r="S960" s="79"/>
      <c r="T960" s="79"/>
      <c r="U960" s="79"/>
      <c r="V960" s="52"/>
      <c r="W960" s="52"/>
      <c r="X960" s="52"/>
      <c r="Y960" s="52"/>
      <c r="Z960" s="51"/>
      <c r="AA960" s="88"/>
      <c r="AB960" s="88"/>
      <c r="AC960" s="89"/>
      <c r="AD960" s="72" t="s">
        <v>20063</v>
      </c>
      <c r="AE960" s="72">
        <v>2310</v>
      </c>
      <c r="AF960" s="72">
        <v>65</v>
      </c>
      <c r="AG960" s="72">
        <v>611</v>
      </c>
      <c r="AH960" s="72">
        <v>496</v>
      </c>
      <c r="AI960" s="72"/>
      <c r="AJ960" s="72" t="s">
        <v>22074</v>
      </c>
      <c r="AK960" s="72" t="s">
        <v>23645</v>
      </c>
      <c r="AL960" s="72"/>
      <c r="AM960" s="72"/>
      <c r="AN960" s="74">
        <v>40862.494120370371</v>
      </c>
      <c r="AO960" s="76" t="s">
        <v>26073</v>
      </c>
      <c r="AP960" s="72" t="b">
        <v>0</v>
      </c>
      <c r="AQ960" s="72" t="b">
        <v>0</v>
      </c>
      <c r="AR960" s="72" t="b">
        <v>0</v>
      </c>
      <c r="AS960" s="72" t="s">
        <v>231</v>
      </c>
      <c r="AT960" s="72">
        <v>7</v>
      </c>
      <c r="AU960" s="76" t="s">
        <v>308</v>
      </c>
      <c r="AV960" s="72" t="b">
        <v>0</v>
      </c>
      <c r="AW960" s="72" t="s">
        <v>313</v>
      </c>
      <c r="AX960" s="76" t="s">
        <v>29123</v>
      </c>
      <c r="AY960" s="72" t="s">
        <v>66</v>
      </c>
    </row>
    <row r="961" spans="1:51" x14ac:dyDescent="0.35">
      <c r="A961" s="70" t="s">
        <v>1538</v>
      </c>
      <c r="B961" s="83"/>
      <c r="C961" s="83"/>
      <c r="D961" s="84"/>
      <c r="E961" s="107"/>
      <c r="F961" s="80" t="s">
        <v>9799</v>
      </c>
      <c r="G961" s="108"/>
      <c r="H961" s="81"/>
      <c r="I961" s="87"/>
      <c r="J961" s="109"/>
      <c r="K961" s="81" t="s">
        <v>31391</v>
      </c>
      <c r="L961" s="110"/>
      <c r="M961" s="92"/>
      <c r="N961" s="92"/>
      <c r="O961" s="93"/>
      <c r="P961" s="94"/>
      <c r="Q961" s="94"/>
      <c r="R961" s="79"/>
      <c r="S961" s="79"/>
      <c r="T961" s="79"/>
      <c r="U961" s="79"/>
      <c r="V961" s="52"/>
      <c r="W961" s="52"/>
      <c r="X961" s="52"/>
      <c r="Y961" s="52"/>
      <c r="Z961" s="51"/>
      <c r="AA961" s="88"/>
      <c r="AB961" s="88"/>
      <c r="AC961" s="89"/>
      <c r="AD961" s="72" t="s">
        <v>20064</v>
      </c>
      <c r="AE961" s="72">
        <v>1782</v>
      </c>
      <c r="AF961" s="72">
        <v>574</v>
      </c>
      <c r="AG961" s="72">
        <v>9845</v>
      </c>
      <c r="AH961" s="72">
        <v>782</v>
      </c>
      <c r="AI961" s="72">
        <v>-10800</v>
      </c>
      <c r="AJ961" s="72" t="s">
        <v>22075</v>
      </c>
      <c r="AK961" s="72" t="s">
        <v>23646</v>
      </c>
      <c r="AL961" s="76" t="s">
        <v>24691</v>
      </c>
      <c r="AM961" s="72" t="s">
        <v>25237</v>
      </c>
      <c r="AN961" s="74">
        <v>39918.027268518519</v>
      </c>
      <c r="AO961" s="76" t="s">
        <v>26074</v>
      </c>
      <c r="AP961" s="72" t="b">
        <v>0</v>
      </c>
      <c r="AQ961" s="72" t="b">
        <v>0</v>
      </c>
      <c r="AR961" s="72" t="b">
        <v>1</v>
      </c>
      <c r="AS961" s="72" t="s">
        <v>300</v>
      </c>
      <c r="AT961" s="72">
        <v>10</v>
      </c>
      <c r="AU961" s="76" t="s">
        <v>27376</v>
      </c>
      <c r="AV961" s="72" t="b">
        <v>0</v>
      </c>
      <c r="AW961" s="72" t="s">
        <v>313</v>
      </c>
      <c r="AX961" s="76" t="s">
        <v>29124</v>
      </c>
      <c r="AY961" s="72" t="s">
        <v>66</v>
      </c>
    </row>
    <row r="962" spans="1:51" x14ac:dyDescent="0.35">
      <c r="A962" s="70" t="s">
        <v>1539</v>
      </c>
      <c r="B962" s="83"/>
      <c r="C962" s="83"/>
      <c r="D962" s="84"/>
      <c r="E962" s="107"/>
      <c r="F962" s="80" t="s">
        <v>9800</v>
      </c>
      <c r="G962" s="108"/>
      <c r="H962" s="81"/>
      <c r="I962" s="87"/>
      <c r="J962" s="109"/>
      <c r="K962" s="81" t="s">
        <v>31392</v>
      </c>
      <c r="L962" s="110"/>
      <c r="M962" s="92"/>
      <c r="N962" s="92"/>
      <c r="O962" s="93"/>
      <c r="P962" s="94"/>
      <c r="Q962" s="94"/>
      <c r="R962" s="79"/>
      <c r="S962" s="79"/>
      <c r="T962" s="79"/>
      <c r="U962" s="79"/>
      <c r="V962" s="52"/>
      <c r="W962" s="52"/>
      <c r="X962" s="52"/>
      <c r="Y962" s="52"/>
      <c r="Z962" s="51"/>
      <c r="AA962" s="88"/>
      <c r="AB962" s="88"/>
      <c r="AC962" s="89"/>
      <c r="AD962" s="72" t="s">
        <v>20065</v>
      </c>
      <c r="AE962" s="72">
        <v>349</v>
      </c>
      <c r="AF962" s="72">
        <v>88</v>
      </c>
      <c r="AG962" s="72">
        <v>4184</v>
      </c>
      <c r="AH962" s="72">
        <v>60</v>
      </c>
      <c r="AI962" s="72"/>
      <c r="AJ962" s="72" t="s">
        <v>22076</v>
      </c>
      <c r="AK962" s="72"/>
      <c r="AL962" s="76" t="s">
        <v>24692</v>
      </c>
      <c r="AM962" s="72"/>
      <c r="AN962" s="74">
        <v>41571.402685185189</v>
      </c>
      <c r="AO962" s="76" t="s">
        <v>26075</v>
      </c>
      <c r="AP962" s="72" t="b">
        <v>0</v>
      </c>
      <c r="AQ962" s="72" t="b">
        <v>0</v>
      </c>
      <c r="AR962" s="72" t="b">
        <v>0</v>
      </c>
      <c r="AS962" s="72" t="s">
        <v>235</v>
      </c>
      <c r="AT962" s="72">
        <v>8</v>
      </c>
      <c r="AU962" s="76" t="s">
        <v>303</v>
      </c>
      <c r="AV962" s="72" t="b">
        <v>0</v>
      </c>
      <c r="AW962" s="72" t="s">
        <v>313</v>
      </c>
      <c r="AX962" s="76" t="s">
        <v>29125</v>
      </c>
      <c r="AY962" s="72" t="s">
        <v>66</v>
      </c>
    </row>
    <row r="963" spans="1:51" x14ac:dyDescent="0.35">
      <c r="A963" s="70" t="s">
        <v>1540</v>
      </c>
      <c r="B963" s="83"/>
      <c r="C963" s="83"/>
      <c r="D963" s="84"/>
      <c r="E963" s="107"/>
      <c r="F963" s="80" t="s">
        <v>9801</v>
      </c>
      <c r="G963" s="108"/>
      <c r="H963" s="81"/>
      <c r="I963" s="87"/>
      <c r="J963" s="109"/>
      <c r="K963" s="81" t="s">
        <v>31393</v>
      </c>
      <c r="L963" s="110"/>
      <c r="M963" s="92"/>
      <c r="N963" s="92"/>
      <c r="O963" s="93"/>
      <c r="P963" s="94"/>
      <c r="Q963" s="94"/>
      <c r="R963" s="79"/>
      <c r="S963" s="79"/>
      <c r="T963" s="79"/>
      <c r="U963" s="79"/>
      <c r="V963" s="52"/>
      <c r="W963" s="52"/>
      <c r="X963" s="52"/>
      <c r="Y963" s="52"/>
      <c r="Z963" s="51"/>
      <c r="AA963" s="88"/>
      <c r="AB963" s="88"/>
      <c r="AC963" s="89"/>
      <c r="AD963" s="72" t="s">
        <v>20066</v>
      </c>
      <c r="AE963" s="72">
        <v>2278</v>
      </c>
      <c r="AF963" s="72">
        <v>39</v>
      </c>
      <c r="AG963" s="72">
        <v>713</v>
      </c>
      <c r="AH963" s="72">
        <v>595</v>
      </c>
      <c r="AI963" s="72"/>
      <c r="AJ963" s="72" t="s">
        <v>22077</v>
      </c>
      <c r="AK963" s="72" t="s">
        <v>23647</v>
      </c>
      <c r="AL963" s="72"/>
      <c r="AM963" s="72"/>
      <c r="AN963" s="74">
        <v>40936.031469907408</v>
      </c>
      <c r="AO963" s="76" t="s">
        <v>26076</v>
      </c>
      <c r="AP963" s="72" t="b">
        <v>1</v>
      </c>
      <c r="AQ963" s="72" t="b">
        <v>0</v>
      </c>
      <c r="AR963" s="72" t="b">
        <v>0</v>
      </c>
      <c r="AS963" s="72" t="s">
        <v>231</v>
      </c>
      <c r="AT963" s="72">
        <v>5</v>
      </c>
      <c r="AU963" s="76" t="s">
        <v>303</v>
      </c>
      <c r="AV963" s="72" t="b">
        <v>0</v>
      </c>
      <c r="AW963" s="72" t="s">
        <v>313</v>
      </c>
      <c r="AX963" s="76" t="s">
        <v>29126</v>
      </c>
      <c r="AY963" s="72" t="s">
        <v>66</v>
      </c>
    </row>
    <row r="964" spans="1:51" x14ac:dyDescent="0.35">
      <c r="A964" s="70" t="s">
        <v>1541</v>
      </c>
      <c r="B964" s="83"/>
      <c r="C964" s="83"/>
      <c r="D964" s="84"/>
      <c r="E964" s="107"/>
      <c r="F964" s="80" t="s">
        <v>9802</v>
      </c>
      <c r="G964" s="108"/>
      <c r="H964" s="81"/>
      <c r="I964" s="87"/>
      <c r="J964" s="109"/>
      <c r="K964" s="81" t="s">
        <v>31394</v>
      </c>
      <c r="L964" s="110"/>
      <c r="M964" s="92"/>
      <c r="N964" s="92"/>
      <c r="O964" s="93"/>
      <c r="P964" s="94"/>
      <c r="Q964" s="94"/>
      <c r="R964" s="79"/>
      <c r="S964" s="79"/>
      <c r="T964" s="79"/>
      <c r="U964" s="79"/>
      <c r="V964" s="52"/>
      <c r="W964" s="52"/>
      <c r="X964" s="52"/>
      <c r="Y964" s="52"/>
      <c r="Z964" s="51"/>
      <c r="AA964" s="88"/>
      <c r="AB964" s="88"/>
      <c r="AC964" s="89"/>
      <c r="AD964" s="72" t="s">
        <v>20067</v>
      </c>
      <c r="AE964" s="72">
        <v>525</v>
      </c>
      <c r="AF964" s="72">
        <v>440</v>
      </c>
      <c r="AG964" s="72">
        <v>6058</v>
      </c>
      <c r="AH964" s="72">
        <v>2971</v>
      </c>
      <c r="AI964" s="72">
        <v>-10800</v>
      </c>
      <c r="AJ964" s="72" t="s">
        <v>22078</v>
      </c>
      <c r="AK964" s="72" t="s">
        <v>23648</v>
      </c>
      <c r="AL964" s="76" t="s">
        <v>24693</v>
      </c>
      <c r="AM964" s="72" t="s">
        <v>335</v>
      </c>
      <c r="AN964" s="74">
        <v>40999.687256944446</v>
      </c>
      <c r="AO964" s="76" t="s">
        <v>26077</v>
      </c>
      <c r="AP964" s="72" t="b">
        <v>0</v>
      </c>
      <c r="AQ964" s="72" t="b">
        <v>0</v>
      </c>
      <c r="AR964" s="72" t="b">
        <v>1</v>
      </c>
      <c r="AS964" s="72" t="s">
        <v>300</v>
      </c>
      <c r="AT964" s="72">
        <v>2</v>
      </c>
      <c r="AU964" s="76" t="s">
        <v>303</v>
      </c>
      <c r="AV964" s="72" t="b">
        <v>0</v>
      </c>
      <c r="AW964" s="72" t="s">
        <v>313</v>
      </c>
      <c r="AX964" s="76" t="s">
        <v>29127</v>
      </c>
      <c r="AY964" s="72" t="s">
        <v>66</v>
      </c>
    </row>
    <row r="965" spans="1:51" x14ac:dyDescent="0.35">
      <c r="A965" s="70" t="s">
        <v>1543</v>
      </c>
      <c r="B965" s="83"/>
      <c r="C965" s="83"/>
      <c r="D965" s="84"/>
      <c r="E965" s="107"/>
      <c r="F965" s="80" t="s">
        <v>312</v>
      </c>
      <c r="G965" s="108"/>
      <c r="H965" s="81"/>
      <c r="I965" s="87"/>
      <c r="J965" s="109"/>
      <c r="K965" s="81" t="s">
        <v>31395</v>
      </c>
      <c r="L965" s="110"/>
      <c r="M965" s="92"/>
      <c r="N965" s="92"/>
      <c r="O965" s="93"/>
      <c r="P965" s="94"/>
      <c r="Q965" s="94"/>
      <c r="R965" s="79"/>
      <c r="S965" s="79"/>
      <c r="T965" s="79"/>
      <c r="U965" s="79"/>
      <c r="V965" s="52"/>
      <c r="W965" s="52"/>
      <c r="X965" s="52"/>
      <c r="Y965" s="52"/>
      <c r="Z965" s="51"/>
      <c r="AA965" s="88"/>
      <c r="AB965" s="88"/>
      <c r="AC965" s="89"/>
      <c r="AD965" s="72" t="s">
        <v>20068</v>
      </c>
      <c r="AE965" s="72">
        <v>173</v>
      </c>
      <c r="AF965" s="72">
        <v>11</v>
      </c>
      <c r="AG965" s="72">
        <v>198</v>
      </c>
      <c r="AH965" s="72">
        <v>63</v>
      </c>
      <c r="AI965" s="72"/>
      <c r="AJ965" s="72"/>
      <c r="AK965" s="72"/>
      <c r="AL965" s="72"/>
      <c r="AM965" s="72"/>
      <c r="AN965" s="74">
        <v>41408.770231481481</v>
      </c>
      <c r="AO965" s="72"/>
      <c r="AP965" s="72" t="b">
        <v>1</v>
      </c>
      <c r="AQ965" s="72" t="b">
        <v>1</v>
      </c>
      <c r="AR965" s="72" t="b">
        <v>1</v>
      </c>
      <c r="AS965" s="72" t="s">
        <v>235</v>
      </c>
      <c r="AT965" s="72">
        <v>0</v>
      </c>
      <c r="AU965" s="76" t="s">
        <v>303</v>
      </c>
      <c r="AV965" s="72" t="b">
        <v>0</v>
      </c>
      <c r="AW965" s="72" t="s">
        <v>313</v>
      </c>
      <c r="AX965" s="76" t="s">
        <v>29128</v>
      </c>
      <c r="AY965" s="72" t="s">
        <v>66</v>
      </c>
    </row>
    <row r="966" spans="1:51" x14ac:dyDescent="0.35">
      <c r="A966" s="70" t="s">
        <v>1544</v>
      </c>
      <c r="B966" s="83"/>
      <c r="C966" s="83"/>
      <c r="D966" s="84"/>
      <c r="E966" s="107"/>
      <c r="F966" s="80" t="s">
        <v>9804</v>
      </c>
      <c r="G966" s="108"/>
      <c r="H966" s="81"/>
      <c r="I966" s="87"/>
      <c r="J966" s="109"/>
      <c r="K966" s="81" t="s">
        <v>31396</v>
      </c>
      <c r="L966" s="110"/>
      <c r="M966" s="92"/>
      <c r="N966" s="92"/>
      <c r="O966" s="93"/>
      <c r="P966" s="94"/>
      <c r="Q966" s="94"/>
      <c r="R966" s="79"/>
      <c r="S966" s="79"/>
      <c r="T966" s="79"/>
      <c r="U966" s="79"/>
      <c r="V966" s="52"/>
      <c r="W966" s="52"/>
      <c r="X966" s="52"/>
      <c r="Y966" s="52"/>
      <c r="Z966" s="51"/>
      <c r="AA966" s="88"/>
      <c r="AB966" s="88"/>
      <c r="AC966" s="89"/>
      <c r="AD966" s="72" t="s">
        <v>20069</v>
      </c>
      <c r="AE966" s="72">
        <v>126</v>
      </c>
      <c r="AF966" s="72">
        <v>13</v>
      </c>
      <c r="AG966" s="72">
        <v>2601</v>
      </c>
      <c r="AH966" s="72">
        <v>368</v>
      </c>
      <c r="AI966" s="72">
        <v>-25200</v>
      </c>
      <c r="AJ966" s="72" t="s">
        <v>22079</v>
      </c>
      <c r="AK966" s="72" t="s">
        <v>23649</v>
      </c>
      <c r="AL966" s="72"/>
      <c r="AM966" s="72" t="s">
        <v>282</v>
      </c>
      <c r="AN966" s="74">
        <v>41711.536053240743</v>
      </c>
      <c r="AO966" s="76" t="s">
        <v>26078</v>
      </c>
      <c r="AP966" s="72" t="b">
        <v>0</v>
      </c>
      <c r="AQ966" s="72" t="b">
        <v>0</v>
      </c>
      <c r="AR966" s="72" t="b">
        <v>0</v>
      </c>
      <c r="AS966" s="72" t="s">
        <v>235</v>
      </c>
      <c r="AT966" s="72">
        <v>7</v>
      </c>
      <c r="AU966" s="76" t="s">
        <v>303</v>
      </c>
      <c r="AV966" s="72" t="b">
        <v>0</v>
      </c>
      <c r="AW966" s="72" t="s">
        <v>313</v>
      </c>
      <c r="AX966" s="76" t="s">
        <v>29129</v>
      </c>
      <c r="AY966" s="72" t="s">
        <v>66</v>
      </c>
    </row>
    <row r="967" spans="1:51" x14ac:dyDescent="0.35">
      <c r="A967" s="70" t="s">
        <v>1545</v>
      </c>
      <c r="B967" s="83"/>
      <c r="C967" s="83"/>
      <c r="D967" s="84"/>
      <c r="E967" s="107"/>
      <c r="F967" s="80" t="s">
        <v>27862</v>
      </c>
      <c r="G967" s="108"/>
      <c r="H967" s="81"/>
      <c r="I967" s="87"/>
      <c r="J967" s="109"/>
      <c r="K967" s="81" t="s">
        <v>31397</v>
      </c>
      <c r="L967" s="110"/>
      <c r="M967" s="92"/>
      <c r="N967" s="92"/>
      <c r="O967" s="93"/>
      <c r="P967" s="94"/>
      <c r="Q967" s="94"/>
      <c r="R967" s="79"/>
      <c r="S967" s="79"/>
      <c r="T967" s="79"/>
      <c r="U967" s="79"/>
      <c r="V967" s="52"/>
      <c r="W967" s="52"/>
      <c r="X967" s="52"/>
      <c r="Y967" s="52"/>
      <c r="Z967" s="51"/>
      <c r="AA967" s="88"/>
      <c r="AB967" s="88"/>
      <c r="AC967" s="89"/>
      <c r="AD967" s="72" t="s">
        <v>20070</v>
      </c>
      <c r="AE967" s="72">
        <v>740</v>
      </c>
      <c r="AF967" s="72">
        <v>56</v>
      </c>
      <c r="AG967" s="72">
        <v>327</v>
      </c>
      <c r="AH967" s="72">
        <v>404</v>
      </c>
      <c r="AI967" s="72"/>
      <c r="AJ967" s="72"/>
      <c r="AK967" s="72" t="s">
        <v>23480</v>
      </c>
      <c r="AL967" s="72"/>
      <c r="AM967" s="72"/>
      <c r="AN967" s="74">
        <v>41212.62232638889</v>
      </c>
      <c r="AO967" s="76" t="s">
        <v>26079</v>
      </c>
      <c r="AP967" s="72" t="b">
        <v>0</v>
      </c>
      <c r="AQ967" s="72" t="b">
        <v>0</v>
      </c>
      <c r="AR967" s="72" t="b">
        <v>0</v>
      </c>
      <c r="AS967" s="72" t="s">
        <v>300</v>
      </c>
      <c r="AT967" s="72">
        <v>4</v>
      </c>
      <c r="AU967" s="76" t="s">
        <v>27377</v>
      </c>
      <c r="AV967" s="72" t="b">
        <v>0</v>
      </c>
      <c r="AW967" s="72" t="s">
        <v>313</v>
      </c>
      <c r="AX967" s="76" t="s">
        <v>29130</v>
      </c>
      <c r="AY967" s="72" t="s">
        <v>66</v>
      </c>
    </row>
    <row r="968" spans="1:51" x14ac:dyDescent="0.35">
      <c r="A968" s="70" t="s">
        <v>1546</v>
      </c>
      <c r="B968" s="83"/>
      <c r="C968" s="83"/>
      <c r="D968" s="84"/>
      <c r="E968" s="107"/>
      <c r="F968" s="80" t="s">
        <v>9805</v>
      </c>
      <c r="G968" s="108"/>
      <c r="H968" s="81"/>
      <c r="I968" s="87"/>
      <c r="J968" s="109"/>
      <c r="K968" s="81" t="s">
        <v>31398</v>
      </c>
      <c r="L968" s="110"/>
      <c r="M968" s="92"/>
      <c r="N968" s="92"/>
      <c r="O968" s="93"/>
      <c r="P968" s="94"/>
      <c r="Q968" s="94"/>
      <c r="R968" s="79"/>
      <c r="S968" s="79"/>
      <c r="T968" s="79"/>
      <c r="U968" s="79"/>
      <c r="V968" s="52"/>
      <c r="W968" s="52"/>
      <c r="X968" s="52"/>
      <c r="Y968" s="52"/>
      <c r="Z968" s="51"/>
      <c r="AA968" s="88"/>
      <c r="AB968" s="88"/>
      <c r="AC968" s="89"/>
      <c r="AD968" s="72" t="s">
        <v>20071</v>
      </c>
      <c r="AE968" s="72">
        <v>2286</v>
      </c>
      <c r="AF968" s="72">
        <v>52</v>
      </c>
      <c r="AG968" s="72">
        <v>652</v>
      </c>
      <c r="AH968" s="72">
        <v>532</v>
      </c>
      <c r="AI968" s="72"/>
      <c r="AJ968" s="72" t="s">
        <v>22080</v>
      </c>
      <c r="AK968" s="72" t="s">
        <v>23650</v>
      </c>
      <c r="AL968" s="76" t="s">
        <v>24694</v>
      </c>
      <c r="AM968" s="72"/>
      <c r="AN968" s="74">
        <v>40933.175462962965</v>
      </c>
      <c r="AO968" s="76" t="s">
        <v>26080</v>
      </c>
      <c r="AP968" s="72" t="b">
        <v>0</v>
      </c>
      <c r="AQ968" s="72" t="b">
        <v>0</v>
      </c>
      <c r="AR968" s="72" t="b">
        <v>0</v>
      </c>
      <c r="AS968" s="72" t="s">
        <v>231</v>
      </c>
      <c r="AT968" s="72">
        <v>19</v>
      </c>
      <c r="AU968" s="76" t="s">
        <v>27219</v>
      </c>
      <c r="AV968" s="72" t="b">
        <v>0</v>
      </c>
      <c r="AW968" s="72" t="s">
        <v>313</v>
      </c>
      <c r="AX968" s="76" t="s">
        <v>29131</v>
      </c>
      <c r="AY968" s="72" t="s">
        <v>66</v>
      </c>
    </row>
    <row r="969" spans="1:51" x14ac:dyDescent="0.35">
      <c r="A969" s="70" t="s">
        <v>1547</v>
      </c>
      <c r="B969" s="83"/>
      <c r="C969" s="83"/>
      <c r="D969" s="84"/>
      <c r="E969" s="107"/>
      <c r="F969" s="80" t="s">
        <v>9806</v>
      </c>
      <c r="G969" s="108"/>
      <c r="H969" s="81"/>
      <c r="I969" s="87"/>
      <c r="J969" s="109"/>
      <c r="K969" s="81" t="s">
        <v>31399</v>
      </c>
      <c r="L969" s="110"/>
      <c r="M969" s="92"/>
      <c r="N969" s="92"/>
      <c r="O969" s="93"/>
      <c r="P969" s="94"/>
      <c r="Q969" s="94"/>
      <c r="R969" s="79"/>
      <c r="S969" s="79"/>
      <c r="T969" s="79"/>
      <c r="U969" s="79"/>
      <c r="V969" s="52"/>
      <c r="W969" s="52"/>
      <c r="X969" s="52"/>
      <c r="Y969" s="52"/>
      <c r="Z969" s="51"/>
      <c r="AA969" s="88"/>
      <c r="AB969" s="88"/>
      <c r="AC969" s="89"/>
      <c r="AD969" s="72" t="s">
        <v>20072</v>
      </c>
      <c r="AE969" s="72">
        <v>192</v>
      </c>
      <c r="AF969" s="72">
        <v>142</v>
      </c>
      <c r="AG969" s="72">
        <v>81569</v>
      </c>
      <c r="AH969" s="72">
        <v>3502</v>
      </c>
      <c r="AI969" s="72">
        <v>32400</v>
      </c>
      <c r="AJ969" s="72" t="s">
        <v>22081</v>
      </c>
      <c r="AK969" s="72" t="s">
        <v>23651</v>
      </c>
      <c r="AL969" s="72"/>
      <c r="AM969" s="72" t="s">
        <v>600</v>
      </c>
      <c r="AN969" s="74">
        <v>41685.234907407408</v>
      </c>
      <c r="AO969" s="76" t="s">
        <v>26081</v>
      </c>
      <c r="AP969" s="72" t="b">
        <v>1</v>
      </c>
      <c r="AQ969" s="72" t="b">
        <v>0</v>
      </c>
      <c r="AR969" s="72" t="b">
        <v>0</v>
      </c>
      <c r="AS969" s="72" t="s">
        <v>18908</v>
      </c>
      <c r="AT969" s="72">
        <v>5</v>
      </c>
      <c r="AU969" s="76" t="s">
        <v>303</v>
      </c>
      <c r="AV969" s="72" t="b">
        <v>0</v>
      </c>
      <c r="AW969" s="72" t="s">
        <v>313</v>
      </c>
      <c r="AX969" s="76" t="s">
        <v>29132</v>
      </c>
      <c r="AY969" s="72" t="s">
        <v>66</v>
      </c>
    </row>
    <row r="970" spans="1:51" x14ac:dyDescent="0.35">
      <c r="A970" s="70" t="s">
        <v>1940</v>
      </c>
      <c r="B970" s="83"/>
      <c r="C970" s="83"/>
      <c r="D970" s="84"/>
      <c r="E970" s="107"/>
      <c r="F970" s="80" t="s">
        <v>10113</v>
      </c>
      <c r="G970" s="108"/>
      <c r="H970" s="81"/>
      <c r="I970" s="87"/>
      <c r="J970" s="109"/>
      <c r="K970" s="81" t="s">
        <v>31400</v>
      </c>
      <c r="L970" s="110"/>
      <c r="M970" s="92"/>
      <c r="N970" s="92"/>
      <c r="O970" s="93"/>
      <c r="P970" s="94"/>
      <c r="Q970" s="94"/>
      <c r="R970" s="79"/>
      <c r="S970" s="79"/>
      <c r="T970" s="79"/>
      <c r="U970" s="79"/>
      <c r="V970" s="52"/>
      <c r="W970" s="52"/>
      <c r="X970" s="52"/>
      <c r="Y970" s="52"/>
      <c r="Z970" s="51"/>
      <c r="AA970" s="88"/>
      <c r="AB970" s="88"/>
      <c r="AC970" s="89"/>
      <c r="AD970" s="72" t="s">
        <v>20073</v>
      </c>
      <c r="AE970" s="72">
        <v>91</v>
      </c>
      <c r="AF970" s="72">
        <v>148</v>
      </c>
      <c r="AG970" s="72">
        <v>13480</v>
      </c>
      <c r="AH970" s="72">
        <v>8644</v>
      </c>
      <c r="AI970" s="72"/>
      <c r="AJ970" s="72" t="s">
        <v>22082</v>
      </c>
      <c r="AK970" s="72" t="s">
        <v>23652</v>
      </c>
      <c r="AL970" s="76" t="s">
        <v>24695</v>
      </c>
      <c r="AM970" s="72"/>
      <c r="AN970" s="74">
        <v>42778.609293981484</v>
      </c>
      <c r="AO970" s="76" t="s">
        <v>26082</v>
      </c>
      <c r="AP970" s="72" t="b">
        <v>1</v>
      </c>
      <c r="AQ970" s="72" t="b">
        <v>0</v>
      </c>
      <c r="AR970" s="72" t="b">
        <v>0</v>
      </c>
      <c r="AS970" s="72" t="s">
        <v>18908</v>
      </c>
      <c r="AT970" s="72">
        <v>1</v>
      </c>
      <c r="AU970" s="72"/>
      <c r="AV970" s="72" t="b">
        <v>0</v>
      </c>
      <c r="AW970" s="72" t="s">
        <v>313</v>
      </c>
      <c r="AX970" s="76" t="s">
        <v>29133</v>
      </c>
      <c r="AY970" s="72" t="s">
        <v>66</v>
      </c>
    </row>
    <row r="971" spans="1:51" x14ac:dyDescent="0.35">
      <c r="A971" s="70" t="s">
        <v>1548</v>
      </c>
      <c r="B971" s="83"/>
      <c r="C971" s="83"/>
      <c r="D971" s="84"/>
      <c r="E971" s="107"/>
      <c r="F971" s="80" t="s">
        <v>9807</v>
      </c>
      <c r="G971" s="108"/>
      <c r="H971" s="81"/>
      <c r="I971" s="87"/>
      <c r="J971" s="109"/>
      <c r="K971" s="81" t="s">
        <v>31401</v>
      </c>
      <c r="L971" s="110"/>
      <c r="M971" s="92"/>
      <c r="N971" s="92"/>
      <c r="O971" s="93"/>
      <c r="P971" s="94"/>
      <c r="Q971" s="94"/>
      <c r="R971" s="79"/>
      <c r="S971" s="79"/>
      <c r="T971" s="79"/>
      <c r="U971" s="79"/>
      <c r="V971" s="52"/>
      <c r="W971" s="52"/>
      <c r="X971" s="52"/>
      <c r="Y971" s="52"/>
      <c r="Z971" s="51"/>
      <c r="AA971" s="88"/>
      <c r="AB971" s="88"/>
      <c r="AC971" s="89"/>
      <c r="AD971" s="72" t="s">
        <v>20074</v>
      </c>
      <c r="AE971" s="72">
        <v>486</v>
      </c>
      <c r="AF971" s="72">
        <v>182</v>
      </c>
      <c r="AG971" s="72">
        <v>2140</v>
      </c>
      <c r="AH971" s="72">
        <v>1565</v>
      </c>
      <c r="AI971" s="72"/>
      <c r="AJ971" s="72" t="s">
        <v>22083</v>
      </c>
      <c r="AK971" s="72" t="s">
        <v>23191</v>
      </c>
      <c r="AL971" s="72"/>
      <c r="AM971" s="72"/>
      <c r="AN971" s="74">
        <v>41601.760578703703</v>
      </c>
      <c r="AO971" s="76" t="s">
        <v>26083</v>
      </c>
      <c r="AP971" s="72" t="b">
        <v>1</v>
      </c>
      <c r="AQ971" s="72" t="b">
        <v>0</v>
      </c>
      <c r="AR971" s="72" t="b">
        <v>0</v>
      </c>
      <c r="AS971" s="72" t="s">
        <v>231</v>
      </c>
      <c r="AT971" s="72">
        <v>0</v>
      </c>
      <c r="AU971" s="76" t="s">
        <v>303</v>
      </c>
      <c r="AV971" s="72" t="b">
        <v>0</v>
      </c>
      <c r="AW971" s="72" t="s">
        <v>313</v>
      </c>
      <c r="AX971" s="76" t="s">
        <v>29134</v>
      </c>
      <c r="AY971" s="72" t="s">
        <v>66</v>
      </c>
    </row>
    <row r="972" spans="1:51" x14ac:dyDescent="0.35">
      <c r="A972" s="70" t="s">
        <v>2842</v>
      </c>
      <c r="B972" s="83"/>
      <c r="C972" s="83"/>
      <c r="D972" s="84"/>
      <c r="E972" s="107"/>
      <c r="F972" s="80" t="s">
        <v>27863</v>
      </c>
      <c r="G972" s="108"/>
      <c r="H972" s="81"/>
      <c r="I972" s="87"/>
      <c r="J972" s="109"/>
      <c r="K972" s="81" t="s">
        <v>31402</v>
      </c>
      <c r="L972" s="110"/>
      <c r="M972" s="92"/>
      <c r="N972" s="92"/>
      <c r="O972" s="93"/>
      <c r="P972" s="94"/>
      <c r="Q972" s="94"/>
      <c r="R972" s="79"/>
      <c r="S972" s="79"/>
      <c r="T972" s="79"/>
      <c r="U972" s="79"/>
      <c r="V972" s="52"/>
      <c r="W972" s="52"/>
      <c r="X972" s="52"/>
      <c r="Y972" s="52"/>
      <c r="Z972" s="51"/>
      <c r="AA972" s="88"/>
      <c r="AB972" s="88"/>
      <c r="AC972" s="89"/>
      <c r="AD972" s="72" t="s">
        <v>20075</v>
      </c>
      <c r="AE972" s="72">
        <v>68380</v>
      </c>
      <c r="AF972" s="72">
        <v>171530</v>
      </c>
      <c r="AG972" s="72">
        <v>500882</v>
      </c>
      <c r="AH972" s="72">
        <v>484</v>
      </c>
      <c r="AI972" s="72">
        <v>-14400</v>
      </c>
      <c r="AJ972" s="72" t="s">
        <v>22084</v>
      </c>
      <c r="AK972" s="72"/>
      <c r="AL972" s="76" t="s">
        <v>24696</v>
      </c>
      <c r="AM972" s="72" t="s">
        <v>289</v>
      </c>
      <c r="AN972" s="74">
        <v>39936.643969907411</v>
      </c>
      <c r="AO972" s="76" t="s">
        <v>26084</v>
      </c>
      <c r="AP972" s="72" t="b">
        <v>0</v>
      </c>
      <c r="AQ972" s="72" t="b">
        <v>0</v>
      </c>
      <c r="AR972" s="72" t="b">
        <v>0</v>
      </c>
      <c r="AS972" s="72" t="s">
        <v>231</v>
      </c>
      <c r="AT972" s="72">
        <v>780</v>
      </c>
      <c r="AU972" s="76" t="s">
        <v>27378</v>
      </c>
      <c r="AV972" s="72" t="b">
        <v>1</v>
      </c>
      <c r="AW972" s="72" t="s">
        <v>313</v>
      </c>
      <c r="AX972" s="76" t="s">
        <v>29135</v>
      </c>
      <c r="AY972" s="72" t="s">
        <v>65</v>
      </c>
    </row>
    <row r="973" spans="1:51" x14ac:dyDescent="0.35">
      <c r="A973" s="70" t="s">
        <v>1549</v>
      </c>
      <c r="B973" s="83"/>
      <c r="C973" s="83"/>
      <c r="D973" s="84"/>
      <c r="E973" s="107"/>
      <c r="F973" s="80" t="s">
        <v>9808</v>
      </c>
      <c r="G973" s="108"/>
      <c r="H973" s="81"/>
      <c r="I973" s="87"/>
      <c r="J973" s="109"/>
      <c r="K973" s="81" t="s">
        <v>31403</v>
      </c>
      <c r="L973" s="110"/>
      <c r="M973" s="92"/>
      <c r="N973" s="92"/>
      <c r="O973" s="93"/>
      <c r="P973" s="94"/>
      <c r="Q973" s="94"/>
      <c r="R973" s="79"/>
      <c r="S973" s="79"/>
      <c r="T973" s="79"/>
      <c r="U973" s="79"/>
      <c r="V973" s="52"/>
      <c r="W973" s="52"/>
      <c r="X973" s="52"/>
      <c r="Y973" s="52"/>
      <c r="Z973" s="51"/>
      <c r="AA973" s="88"/>
      <c r="AB973" s="88"/>
      <c r="AC973" s="89"/>
      <c r="AD973" s="72" t="s">
        <v>20076</v>
      </c>
      <c r="AE973" s="72">
        <v>214</v>
      </c>
      <c r="AF973" s="72">
        <v>82</v>
      </c>
      <c r="AG973" s="72">
        <v>542</v>
      </c>
      <c r="AH973" s="72">
        <v>774</v>
      </c>
      <c r="AI973" s="72"/>
      <c r="AJ973" s="72" t="s">
        <v>22085</v>
      </c>
      <c r="AK973" s="72" t="s">
        <v>23653</v>
      </c>
      <c r="AL973" s="72"/>
      <c r="AM973" s="72"/>
      <c r="AN973" s="74">
        <v>42039.565150462964</v>
      </c>
      <c r="AO973" s="76" t="s">
        <v>26085</v>
      </c>
      <c r="AP973" s="72" t="b">
        <v>1</v>
      </c>
      <c r="AQ973" s="72" t="b">
        <v>0</v>
      </c>
      <c r="AR973" s="72" t="b">
        <v>1</v>
      </c>
      <c r="AS973" s="72" t="s">
        <v>231</v>
      </c>
      <c r="AT973" s="72">
        <v>3</v>
      </c>
      <c r="AU973" s="76" t="s">
        <v>303</v>
      </c>
      <c r="AV973" s="72" t="b">
        <v>0</v>
      </c>
      <c r="AW973" s="72" t="s">
        <v>313</v>
      </c>
      <c r="AX973" s="76" t="s">
        <v>29136</v>
      </c>
      <c r="AY973" s="72" t="s">
        <v>66</v>
      </c>
    </row>
    <row r="974" spans="1:51" x14ac:dyDescent="0.35">
      <c r="A974" s="70" t="s">
        <v>1550</v>
      </c>
      <c r="B974" s="83"/>
      <c r="C974" s="83"/>
      <c r="D974" s="84"/>
      <c r="E974" s="107"/>
      <c r="F974" s="80" t="s">
        <v>9809</v>
      </c>
      <c r="G974" s="108"/>
      <c r="H974" s="81"/>
      <c r="I974" s="87"/>
      <c r="J974" s="109"/>
      <c r="K974" s="81" t="s">
        <v>31404</v>
      </c>
      <c r="L974" s="110"/>
      <c r="M974" s="92"/>
      <c r="N974" s="92"/>
      <c r="O974" s="93"/>
      <c r="P974" s="94"/>
      <c r="Q974" s="94"/>
      <c r="R974" s="79"/>
      <c r="S974" s="79"/>
      <c r="T974" s="79"/>
      <c r="U974" s="79"/>
      <c r="V974" s="52"/>
      <c r="W974" s="52"/>
      <c r="X974" s="52"/>
      <c r="Y974" s="52"/>
      <c r="Z974" s="51"/>
      <c r="AA974" s="88"/>
      <c r="AB974" s="88"/>
      <c r="AC974" s="89"/>
      <c r="AD974" s="72" t="s">
        <v>20077</v>
      </c>
      <c r="AE974" s="72">
        <v>610</v>
      </c>
      <c r="AF974" s="72">
        <v>721</v>
      </c>
      <c r="AG974" s="72">
        <v>21839</v>
      </c>
      <c r="AH974" s="72">
        <v>411</v>
      </c>
      <c r="AI974" s="72">
        <v>-25200</v>
      </c>
      <c r="AJ974" s="72"/>
      <c r="AK974" s="72" t="s">
        <v>23654</v>
      </c>
      <c r="AL974" s="76" t="s">
        <v>24697</v>
      </c>
      <c r="AM974" s="72" t="s">
        <v>282</v>
      </c>
      <c r="AN974" s="74">
        <v>42394.48542824074</v>
      </c>
      <c r="AO974" s="76" t="s">
        <v>26086</v>
      </c>
      <c r="AP974" s="72" t="b">
        <v>0</v>
      </c>
      <c r="AQ974" s="72" t="b">
        <v>0</v>
      </c>
      <c r="AR974" s="72" t="b">
        <v>0</v>
      </c>
      <c r="AS974" s="72" t="s">
        <v>18908</v>
      </c>
      <c r="AT974" s="72">
        <v>1</v>
      </c>
      <c r="AU974" s="76" t="s">
        <v>303</v>
      </c>
      <c r="AV974" s="72" t="b">
        <v>0</v>
      </c>
      <c r="AW974" s="72" t="s">
        <v>313</v>
      </c>
      <c r="AX974" s="76" t="s">
        <v>29137</v>
      </c>
      <c r="AY974" s="72" t="s">
        <v>66</v>
      </c>
    </row>
    <row r="975" spans="1:51" x14ac:dyDescent="0.35">
      <c r="A975" s="70" t="s">
        <v>1551</v>
      </c>
      <c r="B975" s="83"/>
      <c r="C975" s="83"/>
      <c r="D975" s="84"/>
      <c r="E975" s="107"/>
      <c r="F975" s="80" t="s">
        <v>9810</v>
      </c>
      <c r="G975" s="108"/>
      <c r="H975" s="81"/>
      <c r="I975" s="87"/>
      <c r="J975" s="109"/>
      <c r="K975" s="81" t="s">
        <v>31405</v>
      </c>
      <c r="L975" s="110"/>
      <c r="M975" s="92"/>
      <c r="N975" s="92"/>
      <c r="O975" s="93"/>
      <c r="P975" s="94"/>
      <c r="Q975" s="94"/>
      <c r="R975" s="79"/>
      <c r="S975" s="79"/>
      <c r="T975" s="79"/>
      <c r="U975" s="79"/>
      <c r="V975" s="52"/>
      <c r="W975" s="52"/>
      <c r="X975" s="52"/>
      <c r="Y975" s="52"/>
      <c r="Z975" s="51"/>
      <c r="AA975" s="88"/>
      <c r="AB975" s="88"/>
      <c r="AC975" s="89"/>
      <c r="AD975" s="72" t="s">
        <v>20078</v>
      </c>
      <c r="AE975" s="72">
        <v>18</v>
      </c>
      <c r="AF975" s="72">
        <v>15</v>
      </c>
      <c r="AG975" s="72">
        <v>231</v>
      </c>
      <c r="AH975" s="72">
        <v>5</v>
      </c>
      <c r="AI975" s="72">
        <v>-7200</v>
      </c>
      <c r="AJ975" s="72"/>
      <c r="AK975" s="72" t="s">
        <v>23655</v>
      </c>
      <c r="AL975" s="76" t="s">
        <v>24698</v>
      </c>
      <c r="AM975" s="72" t="s">
        <v>337</v>
      </c>
      <c r="AN975" s="74">
        <v>40423.65966435185</v>
      </c>
      <c r="AO975" s="72"/>
      <c r="AP975" s="72" t="b">
        <v>1</v>
      </c>
      <c r="AQ975" s="72" t="b">
        <v>0</v>
      </c>
      <c r="AR975" s="72" t="b">
        <v>0</v>
      </c>
      <c r="AS975" s="72" t="s">
        <v>235</v>
      </c>
      <c r="AT975" s="72">
        <v>0</v>
      </c>
      <c r="AU975" s="76" t="s">
        <v>303</v>
      </c>
      <c r="AV975" s="72" t="b">
        <v>0</v>
      </c>
      <c r="AW975" s="72" t="s">
        <v>313</v>
      </c>
      <c r="AX975" s="76" t="s">
        <v>29138</v>
      </c>
      <c r="AY975" s="72" t="s">
        <v>66</v>
      </c>
    </row>
    <row r="976" spans="1:51" x14ac:dyDescent="0.35">
      <c r="A976" s="70" t="s">
        <v>1552</v>
      </c>
      <c r="B976" s="83"/>
      <c r="C976" s="83"/>
      <c r="D976" s="84"/>
      <c r="E976" s="107"/>
      <c r="F976" s="80" t="s">
        <v>312</v>
      </c>
      <c r="G976" s="108"/>
      <c r="H976" s="81"/>
      <c r="I976" s="87"/>
      <c r="J976" s="109"/>
      <c r="K976" s="81" t="s">
        <v>31406</v>
      </c>
      <c r="L976" s="110"/>
      <c r="M976" s="92"/>
      <c r="N976" s="92"/>
      <c r="O976" s="93"/>
      <c r="P976" s="94"/>
      <c r="Q976" s="94"/>
      <c r="R976" s="79"/>
      <c r="S976" s="79"/>
      <c r="T976" s="79"/>
      <c r="U976" s="79"/>
      <c r="V976" s="52"/>
      <c r="W976" s="52"/>
      <c r="X976" s="52"/>
      <c r="Y976" s="52"/>
      <c r="Z976" s="51"/>
      <c r="AA976" s="88"/>
      <c r="AB976" s="88"/>
      <c r="AC976" s="89"/>
      <c r="AD976" s="72" t="s">
        <v>20079</v>
      </c>
      <c r="AE976" s="72">
        <v>42</v>
      </c>
      <c r="AF976" s="72">
        <v>1</v>
      </c>
      <c r="AG976" s="72">
        <v>170</v>
      </c>
      <c r="AH976" s="72">
        <v>20</v>
      </c>
      <c r="AI976" s="72"/>
      <c r="AJ976" s="72"/>
      <c r="AK976" s="72"/>
      <c r="AL976" s="72"/>
      <c r="AM976" s="72"/>
      <c r="AN976" s="74">
        <v>42580.703912037039</v>
      </c>
      <c r="AO976" s="76" t="s">
        <v>26087</v>
      </c>
      <c r="AP976" s="72" t="b">
        <v>1</v>
      </c>
      <c r="AQ976" s="72" t="b">
        <v>1</v>
      </c>
      <c r="AR976" s="72" t="b">
        <v>0</v>
      </c>
      <c r="AS976" s="72" t="s">
        <v>344</v>
      </c>
      <c r="AT976" s="72">
        <v>0</v>
      </c>
      <c r="AU976" s="72"/>
      <c r="AV976" s="72" t="b">
        <v>0</v>
      </c>
      <c r="AW976" s="72" t="s">
        <v>313</v>
      </c>
      <c r="AX976" s="76" t="s">
        <v>29139</v>
      </c>
      <c r="AY976" s="72" t="s">
        <v>66</v>
      </c>
    </row>
    <row r="977" spans="1:51" x14ac:dyDescent="0.35">
      <c r="A977" s="70" t="s">
        <v>1553</v>
      </c>
      <c r="B977" s="83"/>
      <c r="C977" s="83"/>
      <c r="D977" s="84"/>
      <c r="E977" s="107"/>
      <c r="F977" s="80" t="s">
        <v>9811</v>
      </c>
      <c r="G977" s="108"/>
      <c r="H977" s="81"/>
      <c r="I977" s="87"/>
      <c r="J977" s="109"/>
      <c r="K977" s="81" t="s">
        <v>31407</v>
      </c>
      <c r="L977" s="110"/>
      <c r="M977" s="92"/>
      <c r="N977" s="92"/>
      <c r="O977" s="93"/>
      <c r="P977" s="94"/>
      <c r="Q977" s="94"/>
      <c r="R977" s="79"/>
      <c r="S977" s="79"/>
      <c r="T977" s="79"/>
      <c r="U977" s="79"/>
      <c r="V977" s="52"/>
      <c r="W977" s="52"/>
      <c r="X977" s="52"/>
      <c r="Y977" s="52"/>
      <c r="Z977" s="51"/>
      <c r="AA977" s="88"/>
      <c r="AB977" s="88"/>
      <c r="AC977" s="89"/>
      <c r="AD977" s="72" t="s">
        <v>20080</v>
      </c>
      <c r="AE977" s="72">
        <v>1506</v>
      </c>
      <c r="AF977" s="72">
        <v>665</v>
      </c>
      <c r="AG977" s="72">
        <v>176378</v>
      </c>
      <c r="AH977" s="72">
        <v>5859</v>
      </c>
      <c r="AI977" s="72">
        <v>-14400</v>
      </c>
      <c r="AJ977" s="72" t="s">
        <v>22086</v>
      </c>
      <c r="AK977" s="72"/>
      <c r="AL977" s="76" t="s">
        <v>24699</v>
      </c>
      <c r="AM977" s="72" t="s">
        <v>289</v>
      </c>
      <c r="AN977" s="74">
        <v>41346.743738425925</v>
      </c>
      <c r="AO977" s="76" t="s">
        <v>26088</v>
      </c>
      <c r="AP977" s="72" t="b">
        <v>1</v>
      </c>
      <c r="AQ977" s="72" t="b">
        <v>0</v>
      </c>
      <c r="AR977" s="72" t="b">
        <v>0</v>
      </c>
      <c r="AS977" s="72" t="s">
        <v>231</v>
      </c>
      <c r="AT977" s="72">
        <v>158</v>
      </c>
      <c r="AU977" s="76" t="s">
        <v>303</v>
      </c>
      <c r="AV977" s="72" t="b">
        <v>0</v>
      </c>
      <c r="AW977" s="72" t="s">
        <v>313</v>
      </c>
      <c r="AX977" s="76" t="s">
        <v>29140</v>
      </c>
      <c r="AY977" s="72" t="s">
        <v>66</v>
      </c>
    </row>
    <row r="978" spans="1:51" x14ac:dyDescent="0.35">
      <c r="A978" s="70" t="s">
        <v>1554</v>
      </c>
      <c r="B978" s="83"/>
      <c r="C978" s="83"/>
      <c r="D978" s="84"/>
      <c r="E978" s="107"/>
      <c r="F978" s="80" t="s">
        <v>9812</v>
      </c>
      <c r="G978" s="108"/>
      <c r="H978" s="81"/>
      <c r="I978" s="87"/>
      <c r="J978" s="109"/>
      <c r="K978" s="81" t="s">
        <v>31408</v>
      </c>
      <c r="L978" s="110"/>
      <c r="M978" s="92"/>
      <c r="N978" s="92"/>
      <c r="O978" s="93"/>
      <c r="P978" s="94"/>
      <c r="Q978" s="94"/>
      <c r="R978" s="79"/>
      <c r="S978" s="79"/>
      <c r="T978" s="79"/>
      <c r="U978" s="79"/>
      <c r="V978" s="52"/>
      <c r="W978" s="52"/>
      <c r="X978" s="52"/>
      <c r="Y978" s="52"/>
      <c r="Z978" s="51"/>
      <c r="AA978" s="88"/>
      <c r="AB978" s="88"/>
      <c r="AC978" s="89"/>
      <c r="AD978" s="72" t="s">
        <v>20081</v>
      </c>
      <c r="AE978" s="72">
        <v>283</v>
      </c>
      <c r="AF978" s="72">
        <v>766</v>
      </c>
      <c r="AG978" s="72">
        <v>176755</v>
      </c>
      <c r="AH978" s="72">
        <v>6160</v>
      </c>
      <c r="AI978" s="72">
        <v>7200</v>
      </c>
      <c r="AJ978" s="72" t="s">
        <v>22087</v>
      </c>
      <c r="AK978" s="72"/>
      <c r="AL978" s="76" t="s">
        <v>24700</v>
      </c>
      <c r="AM978" s="72" t="s">
        <v>284</v>
      </c>
      <c r="AN978" s="74">
        <v>40933.718842592592</v>
      </c>
      <c r="AO978" s="76" t="s">
        <v>26089</v>
      </c>
      <c r="AP978" s="72" t="b">
        <v>0</v>
      </c>
      <c r="AQ978" s="72" t="b">
        <v>0</v>
      </c>
      <c r="AR978" s="72" t="b">
        <v>1</v>
      </c>
      <c r="AS978" s="72" t="s">
        <v>235</v>
      </c>
      <c r="AT978" s="72">
        <v>46</v>
      </c>
      <c r="AU978" s="76" t="s">
        <v>303</v>
      </c>
      <c r="AV978" s="72" t="b">
        <v>0</v>
      </c>
      <c r="AW978" s="72" t="s">
        <v>313</v>
      </c>
      <c r="AX978" s="76" t="s">
        <v>29141</v>
      </c>
      <c r="AY978" s="72" t="s">
        <v>66</v>
      </c>
    </row>
    <row r="979" spans="1:51" x14ac:dyDescent="0.35">
      <c r="A979" s="70" t="s">
        <v>2843</v>
      </c>
      <c r="B979" s="83"/>
      <c r="C979" s="83"/>
      <c r="D979" s="84"/>
      <c r="E979" s="107"/>
      <c r="F979" s="80" t="s">
        <v>27864</v>
      </c>
      <c r="G979" s="108"/>
      <c r="H979" s="81"/>
      <c r="I979" s="87"/>
      <c r="J979" s="109"/>
      <c r="K979" s="81" t="s">
        <v>31409</v>
      </c>
      <c r="L979" s="110"/>
      <c r="M979" s="92"/>
      <c r="N979" s="92"/>
      <c r="O979" s="93"/>
      <c r="P979" s="94"/>
      <c r="Q979" s="94"/>
      <c r="R979" s="79"/>
      <c r="S979" s="79"/>
      <c r="T979" s="79"/>
      <c r="U979" s="79"/>
      <c r="V979" s="52"/>
      <c r="W979" s="52"/>
      <c r="X979" s="52"/>
      <c r="Y979" s="52"/>
      <c r="Z979" s="51"/>
      <c r="AA979" s="88"/>
      <c r="AB979" s="88"/>
      <c r="AC979" s="89"/>
      <c r="AD979" s="72" t="s">
        <v>20082</v>
      </c>
      <c r="AE979" s="72">
        <v>670</v>
      </c>
      <c r="AF979" s="72">
        <v>1734</v>
      </c>
      <c r="AG979" s="72">
        <v>28760</v>
      </c>
      <c r="AH979" s="72">
        <v>2058</v>
      </c>
      <c r="AI979" s="72">
        <v>7200</v>
      </c>
      <c r="AJ979" s="72" t="s">
        <v>22088</v>
      </c>
      <c r="AK979" s="72" t="s">
        <v>23656</v>
      </c>
      <c r="AL979" s="76" t="s">
        <v>24701</v>
      </c>
      <c r="AM979" s="72" t="s">
        <v>25239</v>
      </c>
      <c r="AN979" s="74">
        <v>40940.714814814812</v>
      </c>
      <c r="AO979" s="76" t="s">
        <v>26090</v>
      </c>
      <c r="AP979" s="72" t="b">
        <v>0</v>
      </c>
      <c r="AQ979" s="72" t="b">
        <v>0</v>
      </c>
      <c r="AR979" s="72" t="b">
        <v>1</v>
      </c>
      <c r="AS979" s="72" t="s">
        <v>235</v>
      </c>
      <c r="AT979" s="72">
        <v>16</v>
      </c>
      <c r="AU979" s="76" t="s">
        <v>27379</v>
      </c>
      <c r="AV979" s="72" t="b">
        <v>0</v>
      </c>
      <c r="AW979" s="72" t="s">
        <v>313</v>
      </c>
      <c r="AX979" s="76" t="s">
        <v>29142</v>
      </c>
      <c r="AY979" s="72" t="s">
        <v>65</v>
      </c>
    </row>
    <row r="980" spans="1:51" x14ac:dyDescent="0.35">
      <c r="A980" s="70" t="s">
        <v>1555</v>
      </c>
      <c r="B980" s="83"/>
      <c r="C980" s="83"/>
      <c r="D980" s="84"/>
      <c r="E980" s="107"/>
      <c r="F980" s="80" t="s">
        <v>9813</v>
      </c>
      <c r="G980" s="108"/>
      <c r="H980" s="81"/>
      <c r="I980" s="87"/>
      <c r="J980" s="109"/>
      <c r="K980" s="81" t="s">
        <v>31410</v>
      </c>
      <c r="L980" s="110"/>
      <c r="M980" s="92"/>
      <c r="N980" s="92"/>
      <c r="O980" s="93"/>
      <c r="P980" s="94"/>
      <c r="Q980" s="94"/>
      <c r="R980" s="79"/>
      <c r="S980" s="79"/>
      <c r="T980" s="79"/>
      <c r="U980" s="79"/>
      <c r="V980" s="52"/>
      <c r="W980" s="52"/>
      <c r="X980" s="52"/>
      <c r="Y980" s="52"/>
      <c r="Z980" s="51"/>
      <c r="AA980" s="88"/>
      <c r="AB980" s="88"/>
      <c r="AC980" s="89"/>
      <c r="AD980" s="72" t="s">
        <v>20083</v>
      </c>
      <c r="AE980" s="72">
        <v>396</v>
      </c>
      <c r="AF980" s="72">
        <v>217</v>
      </c>
      <c r="AG980" s="72">
        <v>23552</v>
      </c>
      <c r="AH980" s="72">
        <v>818</v>
      </c>
      <c r="AI980" s="72">
        <v>-25200</v>
      </c>
      <c r="AJ980" s="72" t="s">
        <v>22089</v>
      </c>
      <c r="AK980" s="72" t="s">
        <v>23657</v>
      </c>
      <c r="AL980" s="72"/>
      <c r="AM980" s="72" t="s">
        <v>282</v>
      </c>
      <c r="AN980" s="74">
        <v>42039.543819444443</v>
      </c>
      <c r="AO980" s="76" t="s">
        <v>26091</v>
      </c>
      <c r="AP980" s="72" t="b">
        <v>0</v>
      </c>
      <c r="AQ980" s="72" t="b">
        <v>0</v>
      </c>
      <c r="AR980" s="72" t="b">
        <v>1</v>
      </c>
      <c r="AS980" s="72" t="s">
        <v>18908</v>
      </c>
      <c r="AT980" s="72">
        <v>0</v>
      </c>
      <c r="AU980" s="76" t="s">
        <v>303</v>
      </c>
      <c r="AV980" s="72" t="b">
        <v>0</v>
      </c>
      <c r="AW980" s="72" t="s">
        <v>313</v>
      </c>
      <c r="AX980" s="76" t="s">
        <v>29143</v>
      </c>
      <c r="AY980" s="72" t="s">
        <v>66</v>
      </c>
    </row>
    <row r="981" spans="1:51" x14ac:dyDescent="0.35">
      <c r="A981" s="70" t="s">
        <v>1556</v>
      </c>
      <c r="B981" s="83"/>
      <c r="C981" s="83"/>
      <c r="D981" s="84"/>
      <c r="E981" s="107"/>
      <c r="F981" s="80" t="s">
        <v>9814</v>
      </c>
      <c r="G981" s="108"/>
      <c r="H981" s="81"/>
      <c r="I981" s="87"/>
      <c r="J981" s="109"/>
      <c r="K981" s="81" t="s">
        <v>31411</v>
      </c>
      <c r="L981" s="110"/>
      <c r="M981" s="92"/>
      <c r="N981" s="92"/>
      <c r="O981" s="93"/>
      <c r="P981" s="94"/>
      <c r="Q981" s="94"/>
      <c r="R981" s="79"/>
      <c r="S981" s="79"/>
      <c r="T981" s="79"/>
      <c r="U981" s="79"/>
      <c r="V981" s="52"/>
      <c r="W981" s="52"/>
      <c r="X981" s="52"/>
      <c r="Y981" s="52"/>
      <c r="Z981" s="51"/>
      <c r="AA981" s="88"/>
      <c r="AB981" s="88"/>
      <c r="AC981" s="89"/>
      <c r="AD981" s="72" t="s">
        <v>20084</v>
      </c>
      <c r="AE981" s="72">
        <v>143</v>
      </c>
      <c r="AF981" s="72">
        <v>6</v>
      </c>
      <c r="AG981" s="72">
        <v>13612</v>
      </c>
      <c r="AH981" s="72">
        <v>4705</v>
      </c>
      <c r="AI981" s="72"/>
      <c r="AJ981" s="72"/>
      <c r="AK981" s="72"/>
      <c r="AL981" s="72"/>
      <c r="AM981" s="72"/>
      <c r="AN981" s="74">
        <v>42673.682175925926</v>
      </c>
      <c r="AO981" s="76" t="s">
        <v>26092</v>
      </c>
      <c r="AP981" s="72" t="b">
        <v>1</v>
      </c>
      <c r="AQ981" s="72" t="b">
        <v>0</v>
      </c>
      <c r="AR981" s="72" t="b">
        <v>0</v>
      </c>
      <c r="AS981" s="72" t="s">
        <v>18908</v>
      </c>
      <c r="AT981" s="72">
        <v>0</v>
      </c>
      <c r="AU981" s="72"/>
      <c r="AV981" s="72" t="b">
        <v>0</v>
      </c>
      <c r="AW981" s="72" t="s">
        <v>313</v>
      </c>
      <c r="AX981" s="76" t="s">
        <v>29144</v>
      </c>
      <c r="AY981" s="72" t="s">
        <v>66</v>
      </c>
    </row>
    <row r="982" spans="1:51" x14ac:dyDescent="0.35">
      <c r="A982" s="70" t="s">
        <v>1557</v>
      </c>
      <c r="B982" s="83"/>
      <c r="C982" s="83"/>
      <c r="D982" s="84"/>
      <c r="E982" s="107"/>
      <c r="F982" s="80" t="s">
        <v>9815</v>
      </c>
      <c r="G982" s="108"/>
      <c r="H982" s="81"/>
      <c r="I982" s="87"/>
      <c r="J982" s="109"/>
      <c r="K982" s="81" t="s">
        <v>31412</v>
      </c>
      <c r="L982" s="110"/>
      <c r="M982" s="92"/>
      <c r="N982" s="92"/>
      <c r="O982" s="93"/>
      <c r="P982" s="94"/>
      <c r="Q982" s="94"/>
      <c r="R982" s="79"/>
      <c r="S982" s="79"/>
      <c r="T982" s="79"/>
      <c r="U982" s="79"/>
      <c r="V982" s="52"/>
      <c r="W982" s="52"/>
      <c r="X982" s="52"/>
      <c r="Y982" s="52"/>
      <c r="Z982" s="51"/>
      <c r="AA982" s="88"/>
      <c r="AB982" s="88"/>
      <c r="AC982" s="89"/>
      <c r="AD982" s="72" t="s">
        <v>20085</v>
      </c>
      <c r="AE982" s="72">
        <v>153</v>
      </c>
      <c r="AF982" s="72">
        <v>234</v>
      </c>
      <c r="AG982" s="72">
        <v>49829</v>
      </c>
      <c r="AH982" s="72">
        <v>1063</v>
      </c>
      <c r="AI982" s="72"/>
      <c r="AJ982" s="72" t="s">
        <v>22090</v>
      </c>
      <c r="AK982" s="76" t="s">
        <v>23658</v>
      </c>
      <c r="AL982" s="76" t="s">
        <v>24702</v>
      </c>
      <c r="AM982" s="72"/>
      <c r="AN982" s="74">
        <v>40894.24628472222</v>
      </c>
      <c r="AO982" s="76" t="s">
        <v>26093</v>
      </c>
      <c r="AP982" s="72" t="b">
        <v>0</v>
      </c>
      <c r="AQ982" s="72" t="b">
        <v>0</v>
      </c>
      <c r="AR982" s="72" t="b">
        <v>1</v>
      </c>
      <c r="AS982" s="72" t="s">
        <v>18908</v>
      </c>
      <c r="AT982" s="72">
        <v>2</v>
      </c>
      <c r="AU982" s="76" t="s">
        <v>27380</v>
      </c>
      <c r="AV982" s="72" t="b">
        <v>0</v>
      </c>
      <c r="AW982" s="72" t="s">
        <v>313</v>
      </c>
      <c r="AX982" s="76" t="s">
        <v>29145</v>
      </c>
      <c r="AY982" s="72" t="s">
        <v>66</v>
      </c>
    </row>
    <row r="983" spans="1:51" x14ac:dyDescent="0.35">
      <c r="A983" s="70" t="s">
        <v>1558</v>
      </c>
      <c r="B983" s="83"/>
      <c r="C983" s="83"/>
      <c r="D983" s="84"/>
      <c r="E983" s="107"/>
      <c r="F983" s="80" t="s">
        <v>9816</v>
      </c>
      <c r="G983" s="108"/>
      <c r="H983" s="81"/>
      <c r="I983" s="87"/>
      <c r="J983" s="109"/>
      <c r="K983" s="81" t="s">
        <v>31413</v>
      </c>
      <c r="L983" s="110"/>
      <c r="M983" s="92"/>
      <c r="N983" s="92"/>
      <c r="O983" s="93"/>
      <c r="P983" s="94"/>
      <c r="Q983" s="94"/>
      <c r="R983" s="79"/>
      <c r="S983" s="79"/>
      <c r="T983" s="79"/>
      <c r="U983" s="79"/>
      <c r="V983" s="52"/>
      <c r="W983" s="52"/>
      <c r="X983" s="52"/>
      <c r="Y983" s="52"/>
      <c r="Z983" s="51"/>
      <c r="AA983" s="88"/>
      <c r="AB983" s="88"/>
      <c r="AC983" s="89"/>
      <c r="AD983" s="72" t="s">
        <v>20086</v>
      </c>
      <c r="AE983" s="72">
        <v>884</v>
      </c>
      <c r="AF983" s="72">
        <v>570</v>
      </c>
      <c r="AG983" s="72">
        <v>63990</v>
      </c>
      <c r="AH983" s="72">
        <v>4948</v>
      </c>
      <c r="AI983" s="72">
        <v>7200</v>
      </c>
      <c r="AJ983" s="72" t="s">
        <v>22091</v>
      </c>
      <c r="AK983" s="72" t="s">
        <v>23659</v>
      </c>
      <c r="AL983" s="76" t="s">
        <v>24703</v>
      </c>
      <c r="AM983" s="72" t="s">
        <v>284</v>
      </c>
      <c r="AN983" s="74">
        <v>39957.743703703702</v>
      </c>
      <c r="AO983" s="76" t="s">
        <v>26094</v>
      </c>
      <c r="AP983" s="72" t="b">
        <v>0</v>
      </c>
      <c r="AQ983" s="72" t="b">
        <v>0</v>
      </c>
      <c r="AR983" s="72" t="b">
        <v>0</v>
      </c>
      <c r="AS983" s="72" t="s">
        <v>235</v>
      </c>
      <c r="AT983" s="72">
        <v>29</v>
      </c>
      <c r="AU983" s="76" t="s">
        <v>27381</v>
      </c>
      <c r="AV983" s="72" t="b">
        <v>0</v>
      </c>
      <c r="AW983" s="72" t="s">
        <v>313</v>
      </c>
      <c r="AX983" s="76" t="s">
        <v>29146</v>
      </c>
      <c r="AY983" s="72" t="s">
        <v>66</v>
      </c>
    </row>
    <row r="984" spans="1:51" x14ac:dyDescent="0.35">
      <c r="A984" s="70" t="s">
        <v>2844</v>
      </c>
      <c r="B984" s="83"/>
      <c r="C984" s="83"/>
      <c r="D984" s="84"/>
      <c r="E984" s="107"/>
      <c r="F984" s="80" t="s">
        <v>27865</v>
      </c>
      <c r="G984" s="108"/>
      <c r="H984" s="81"/>
      <c r="I984" s="87"/>
      <c r="J984" s="109"/>
      <c r="K984" s="81" t="s">
        <v>31414</v>
      </c>
      <c r="L984" s="110"/>
      <c r="M984" s="92"/>
      <c r="N984" s="92"/>
      <c r="O984" s="93"/>
      <c r="P984" s="94"/>
      <c r="Q984" s="94"/>
      <c r="R984" s="79"/>
      <c r="S984" s="79"/>
      <c r="T984" s="79"/>
      <c r="U984" s="79"/>
      <c r="V984" s="52"/>
      <c r="W984" s="52"/>
      <c r="X984" s="52"/>
      <c r="Y984" s="52"/>
      <c r="Z984" s="51"/>
      <c r="AA984" s="88"/>
      <c r="AB984" s="88"/>
      <c r="AC984" s="89"/>
      <c r="AD984" s="72" t="s">
        <v>20087</v>
      </c>
      <c r="AE984" s="72">
        <v>141</v>
      </c>
      <c r="AF984" s="72">
        <v>707</v>
      </c>
      <c r="AG984" s="72">
        <v>3655</v>
      </c>
      <c r="AH984" s="72">
        <v>2554</v>
      </c>
      <c r="AI984" s="72"/>
      <c r="AJ984" s="72"/>
      <c r="AK984" s="72"/>
      <c r="AL984" s="72"/>
      <c r="AM984" s="72"/>
      <c r="AN984" s="74">
        <v>40987.753946759258</v>
      </c>
      <c r="AO984" s="76" t="s">
        <v>26095</v>
      </c>
      <c r="AP984" s="72" t="b">
        <v>0</v>
      </c>
      <c r="AQ984" s="72" t="b">
        <v>0</v>
      </c>
      <c r="AR984" s="72" t="b">
        <v>1</v>
      </c>
      <c r="AS984" s="72" t="s">
        <v>235</v>
      </c>
      <c r="AT984" s="72">
        <v>5</v>
      </c>
      <c r="AU984" s="76" t="s">
        <v>27186</v>
      </c>
      <c r="AV984" s="72" t="b">
        <v>0</v>
      </c>
      <c r="AW984" s="72" t="s">
        <v>313</v>
      </c>
      <c r="AX984" s="76" t="s">
        <v>29147</v>
      </c>
      <c r="AY984" s="72" t="s">
        <v>65</v>
      </c>
    </row>
    <row r="985" spans="1:51" x14ac:dyDescent="0.35">
      <c r="A985" s="70" t="s">
        <v>1559</v>
      </c>
      <c r="B985" s="83"/>
      <c r="C985" s="83"/>
      <c r="D985" s="84"/>
      <c r="E985" s="107"/>
      <c r="F985" s="80" t="s">
        <v>9817</v>
      </c>
      <c r="G985" s="108"/>
      <c r="H985" s="81"/>
      <c r="I985" s="87"/>
      <c r="J985" s="109"/>
      <c r="K985" s="81" t="s">
        <v>31415</v>
      </c>
      <c r="L985" s="110"/>
      <c r="M985" s="92"/>
      <c r="N985" s="92"/>
      <c r="O985" s="93"/>
      <c r="P985" s="94"/>
      <c r="Q985" s="94"/>
      <c r="R985" s="79"/>
      <c r="S985" s="79"/>
      <c r="T985" s="79"/>
      <c r="U985" s="79"/>
      <c r="V985" s="52"/>
      <c r="W985" s="52"/>
      <c r="X985" s="52"/>
      <c r="Y985" s="52"/>
      <c r="Z985" s="51"/>
      <c r="AA985" s="88"/>
      <c r="AB985" s="88"/>
      <c r="AC985" s="89"/>
      <c r="AD985" s="72" t="s">
        <v>20088</v>
      </c>
      <c r="AE985" s="72">
        <v>30</v>
      </c>
      <c r="AF985" s="72">
        <v>6</v>
      </c>
      <c r="AG985" s="72">
        <v>3</v>
      </c>
      <c r="AH985" s="72">
        <v>2</v>
      </c>
      <c r="AI985" s="72"/>
      <c r="AJ985" s="72" t="s">
        <v>22092</v>
      </c>
      <c r="AK985" s="72"/>
      <c r="AL985" s="72"/>
      <c r="AM985" s="72"/>
      <c r="AN985" s="74">
        <v>41277.167662037034</v>
      </c>
      <c r="AO985" s="72"/>
      <c r="AP985" s="72" t="b">
        <v>1</v>
      </c>
      <c r="AQ985" s="72" t="b">
        <v>0</v>
      </c>
      <c r="AR985" s="72" t="b">
        <v>0</v>
      </c>
      <c r="AS985" s="72" t="s">
        <v>300</v>
      </c>
      <c r="AT985" s="72">
        <v>0</v>
      </c>
      <c r="AU985" s="76" t="s">
        <v>303</v>
      </c>
      <c r="AV985" s="72" t="b">
        <v>0</v>
      </c>
      <c r="AW985" s="72" t="s">
        <v>313</v>
      </c>
      <c r="AX985" s="76" t="s">
        <v>29148</v>
      </c>
      <c r="AY985" s="72" t="s">
        <v>66</v>
      </c>
    </row>
    <row r="986" spans="1:51" x14ac:dyDescent="0.35">
      <c r="A986" s="70" t="s">
        <v>1560</v>
      </c>
      <c r="B986" s="83"/>
      <c r="C986" s="83"/>
      <c r="D986" s="84"/>
      <c r="E986" s="107"/>
      <c r="F986" s="80" t="s">
        <v>27866</v>
      </c>
      <c r="G986" s="108"/>
      <c r="H986" s="81"/>
      <c r="I986" s="87"/>
      <c r="J986" s="109"/>
      <c r="K986" s="81" t="s">
        <v>31416</v>
      </c>
      <c r="L986" s="110"/>
      <c r="M986" s="92"/>
      <c r="N986" s="92"/>
      <c r="O986" s="93"/>
      <c r="P986" s="94"/>
      <c r="Q986" s="94"/>
      <c r="R986" s="79"/>
      <c r="S986" s="79"/>
      <c r="T986" s="79"/>
      <c r="U986" s="79"/>
      <c r="V986" s="52"/>
      <c r="W986" s="52"/>
      <c r="X986" s="52"/>
      <c r="Y986" s="52"/>
      <c r="Z986" s="51"/>
      <c r="AA986" s="88"/>
      <c r="AB986" s="88"/>
      <c r="AC986" s="89"/>
      <c r="AD986" s="72" t="s">
        <v>20089</v>
      </c>
      <c r="AE986" s="72">
        <v>78</v>
      </c>
      <c r="AF986" s="72">
        <v>84</v>
      </c>
      <c r="AG986" s="72">
        <v>176</v>
      </c>
      <c r="AH986" s="72">
        <v>465</v>
      </c>
      <c r="AI986" s="72"/>
      <c r="AJ986" s="72" t="s">
        <v>22093</v>
      </c>
      <c r="AK986" s="72" t="s">
        <v>23660</v>
      </c>
      <c r="AL986" s="72"/>
      <c r="AM986" s="72"/>
      <c r="AN986" s="74">
        <v>41515.562731481485</v>
      </c>
      <c r="AO986" s="76" t="s">
        <v>26096</v>
      </c>
      <c r="AP986" s="72" t="b">
        <v>1</v>
      </c>
      <c r="AQ986" s="72" t="b">
        <v>0</v>
      </c>
      <c r="AR986" s="72" t="b">
        <v>1</v>
      </c>
      <c r="AS986" s="72" t="s">
        <v>231</v>
      </c>
      <c r="AT986" s="72">
        <v>1</v>
      </c>
      <c r="AU986" s="76" t="s">
        <v>303</v>
      </c>
      <c r="AV986" s="72" t="b">
        <v>0</v>
      </c>
      <c r="AW986" s="72" t="s">
        <v>313</v>
      </c>
      <c r="AX986" s="76" t="s">
        <v>29149</v>
      </c>
      <c r="AY986" s="72" t="s">
        <v>66</v>
      </c>
    </row>
    <row r="987" spans="1:51" x14ac:dyDescent="0.35">
      <c r="A987" s="70" t="s">
        <v>1561</v>
      </c>
      <c r="B987" s="83"/>
      <c r="C987" s="83"/>
      <c r="D987" s="84"/>
      <c r="E987" s="107"/>
      <c r="F987" s="80" t="s">
        <v>9818</v>
      </c>
      <c r="G987" s="108"/>
      <c r="H987" s="81"/>
      <c r="I987" s="87"/>
      <c r="J987" s="109"/>
      <c r="K987" s="81" t="s">
        <v>31417</v>
      </c>
      <c r="L987" s="110"/>
      <c r="M987" s="92"/>
      <c r="N987" s="92"/>
      <c r="O987" s="93"/>
      <c r="P987" s="94"/>
      <c r="Q987" s="94"/>
      <c r="R987" s="79"/>
      <c r="S987" s="79"/>
      <c r="T987" s="79"/>
      <c r="U987" s="79"/>
      <c r="V987" s="52"/>
      <c r="W987" s="52"/>
      <c r="X987" s="52"/>
      <c r="Y987" s="52"/>
      <c r="Z987" s="51"/>
      <c r="AA987" s="88"/>
      <c r="AB987" s="88"/>
      <c r="AC987" s="89"/>
      <c r="AD987" s="72" t="s">
        <v>20090</v>
      </c>
      <c r="AE987" s="72">
        <v>45</v>
      </c>
      <c r="AF987" s="72">
        <v>228</v>
      </c>
      <c r="AG987" s="72">
        <v>161</v>
      </c>
      <c r="AH987" s="72">
        <v>349</v>
      </c>
      <c r="AI987" s="72"/>
      <c r="AJ987" s="72" t="s">
        <v>22094</v>
      </c>
      <c r="AK987" s="72" t="s">
        <v>23661</v>
      </c>
      <c r="AL987" s="76" t="s">
        <v>24704</v>
      </c>
      <c r="AM987" s="72"/>
      <c r="AN987" s="74">
        <v>41991.676296296297</v>
      </c>
      <c r="AO987" s="76" t="s">
        <v>26097</v>
      </c>
      <c r="AP987" s="72" t="b">
        <v>1</v>
      </c>
      <c r="AQ987" s="72" t="b">
        <v>0</v>
      </c>
      <c r="AR987" s="72" t="b">
        <v>1</v>
      </c>
      <c r="AS987" s="72" t="s">
        <v>231</v>
      </c>
      <c r="AT987" s="72">
        <v>0</v>
      </c>
      <c r="AU987" s="76" t="s">
        <v>303</v>
      </c>
      <c r="AV987" s="72" t="b">
        <v>0</v>
      </c>
      <c r="AW987" s="72" t="s">
        <v>313</v>
      </c>
      <c r="AX987" s="76" t="s">
        <v>29150</v>
      </c>
      <c r="AY987" s="72" t="s">
        <v>66</v>
      </c>
    </row>
    <row r="988" spans="1:51" x14ac:dyDescent="0.35">
      <c r="A988" s="70" t="s">
        <v>1562</v>
      </c>
      <c r="B988" s="83"/>
      <c r="C988" s="83"/>
      <c r="D988" s="84"/>
      <c r="E988" s="107"/>
      <c r="F988" s="80" t="s">
        <v>9819</v>
      </c>
      <c r="G988" s="108"/>
      <c r="H988" s="81"/>
      <c r="I988" s="87"/>
      <c r="J988" s="109"/>
      <c r="K988" s="81" t="s">
        <v>31418</v>
      </c>
      <c r="L988" s="110"/>
      <c r="M988" s="92"/>
      <c r="N988" s="92"/>
      <c r="O988" s="93"/>
      <c r="P988" s="94"/>
      <c r="Q988" s="94"/>
      <c r="R988" s="79"/>
      <c r="S988" s="79"/>
      <c r="T988" s="79"/>
      <c r="U988" s="79"/>
      <c r="V988" s="52"/>
      <c r="W988" s="52"/>
      <c r="X988" s="52"/>
      <c r="Y988" s="52"/>
      <c r="Z988" s="51"/>
      <c r="AA988" s="88"/>
      <c r="AB988" s="88"/>
      <c r="AC988" s="89"/>
      <c r="AD988" s="72" t="s">
        <v>20091</v>
      </c>
      <c r="AE988" s="72">
        <v>1571</v>
      </c>
      <c r="AF988" s="72">
        <v>1001</v>
      </c>
      <c r="AG988" s="72">
        <v>10392</v>
      </c>
      <c r="AH988" s="72">
        <v>20491</v>
      </c>
      <c r="AI988" s="72">
        <v>7200</v>
      </c>
      <c r="AJ988" s="72" t="s">
        <v>22095</v>
      </c>
      <c r="AK988" s="72" t="s">
        <v>23662</v>
      </c>
      <c r="AL988" s="76" t="s">
        <v>24705</v>
      </c>
      <c r="AM988" s="72" t="s">
        <v>284</v>
      </c>
      <c r="AN988" s="74">
        <v>41728.685335648152</v>
      </c>
      <c r="AO988" s="76" t="s">
        <v>26098</v>
      </c>
      <c r="AP988" s="72" t="b">
        <v>0</v>
      </c>
      <c r="AQ988" s="72" t="b">
        <v>0</v>
      </c>
      <c r="AR988" s="72" t="b">
        <v>0</v>
      </c>
      <c r="AS988" s="72" t="s">
        <v>235</v>
      </c>
      <c r="AT988" s="72">
        <v>198</v>
      </c>
      <c r="AU988" s="76" t="s">
        <v>27382</v>
      </c>
      <c r="AV988" s="72" t="b">
        <v>0</v>
      </c>
      <c r="AW988" s="72" t="s">
        <v>313</v>
      </c>
      <c r="AX988" s="76" t="s">
        <v>29151</v>
      </c>
      <c r="AY988" s="72" t="s">
        <v>66</v>
      </c>
    </row>
    <row r="989" spans="1:51" x14ac:dyDescent="0.35">
      <c r="A989" s="70" t="s">
        <v>2845</v>
      </c>
      <c r="B989" s="83"/>
      <c r="C989" s="83"/>
      <c r="D989" s="84"/>
      <c r="E989" s="107"/>
      <c r="F989" s="80" t="s">
        <v>27867</v>
      </c>
      <c r="G989" s="108"/>
      <c r="H989" s="81"/>
      <c r="I989" s="87"/>
      <c r="J989" s="109"/>
      <c r="K989" s="81" t="s">
        <v>31419</v>
      </c>
      <c r="L989" s="110"/>
      <c r="M989" s="92"/>
      <c r="N989" s="92"/>
      <c r="O989" s="93"/>
      <c r="P989" s="94"/>
      <c r="Q989" s="94"/>
      <c r="R989" s="79"/>
      <c r="S989" s="79"/>
      <c r="T989" s="79"/>
      <c r="U989" s="79"/>
      <c r="V989" s="52"/>
      <c r="W989" s="52"/>
      <c r="X989" s="52"/>
      <c r="Y989" s="52"/>
      <c r="Z989" s="51"/>
      <c r="AA989" s="88"/>
      <c r="AB989" s="88"/>
      <c r="AC989" s="89"/>
      <c r="AD989" s="72" t="s">
        <v>20092</v>
      </c>
      <c r="AE989" s="72">
        <v>203</v>
      </c>
      <c r="AF989" s="72">
        <v>394</v>
      </c>
      <c r="AG989" s="72">
        <v>2128</v>
      </c>
      <c r="AH989" s="72">
        <v>312</v>
      </c>
      <c r="AI989" s="72">
        <v>-14400</v>
      </c>
      <c r="AJ989" s="72" t="s">
        <v>22096</v>
      </c>
      <c r="AK989" s="72" t="s">
        <v>333</v>
      </c>
      <c r="AL989" s="76" t="s">
        <v>24706</v>
      </c>
      <c r="AM989" s="72" t="s">
        <v>289</v>
      </c>
      <c r="AN989" s="74">
        <v>41144.242731481485</v>
      </c>
      <c r="AO989" s="76" t="s">
        <v>26099</v>
      </c>
      <c r="AP989" s="72" t="b">
        <v>1</v>
      </c>
      <c r="AQ989" s="72" t="b">
        <v>0</v>
      </c>
      <c r="AR989" s="72" t="b">
        <v>0</v>
      </c>
      <c r="AS989" s="72" t="s">
        <v>231</v>
      </c>
      <c r="AT989" s="72">
        <v>10</v>
      </c>
      <c r="AU989" s="76" t="s">
        <v>303</v>
      </c>
      <c r="AV989" s="72" t="b">
        <v>0</v>
      </c>
      <c r="AW989" s="72" t="s">
        <v>313</v>
      </c>
      <c r="AX989" s="76" t="s">
        <v>29152</v>
      </c>
      <c r="AY989" s="72" t="s">
        <v>65</v>
      </c>
    </row>
    <row r="990" spans="1:51" x14ac:dyDescent="0.35">
      <c r="A990" s="70" t="s">
        <v>1563</v>
      </c>
      <c r="B990" s="83"/>
      <c r="C990" s="83"/>
      <c r="D990" s="84"/>
      <c r="E990" s="107"/>
      <c r="F990" s="80" t="s">
        <v>9820</v>
      </c>
      <c r="G990" s="108"/>
      <c r="H990" s="81"/>
      <c r="I990" s="87"/>
      <c r="J990" s="109"/>
      <c r="K990" s="81" t="s">
        <v>31420</v>
      </c>
      <c r="L990" s="110"/>
      <c r="M990" s="92"/>
      <c r="N990" s="92"/>
      <c r="O990" s="93"/>
      <c r="P990" s="94"/>
      <c r="Q990" s="94"/>
      <c r="R990" s="79"/>
      <c r="S990" s="79"/>
      <c r="T990" s="79"/>
      <c r="U990" s="79"/>
      <c r="V990" s="52"/>
      <c r="W990" s="52"/>
      <c r="X990" s="52"/>
      <c r="Y990" s="52"/>
      <c r="Z990" s="51"/>
      <c r="AA990" s="88"/>
      <c r="AB990" s="88"/>
      <c r="AC990" s="89"/>
      <c r="AD990" s="72" t="s">
        <v>20093</v>
      </c>
      <c r="AE990" s="72">
        <v>1457</v>
      </c>
      <c r="AF990" s="72">
        <v>2481</v>
      </c>
      <c r="AG990" s="72">
        <v>12432</v>
      </c>
      <c r="AH990" s="72">
        <v>5410</v>
      </c>
      <c r="AI990" s="72">
        <v>-18000</v>
      </c>
      <c r="AJ990" s="72" t="s">
        <v>22097</v>
      </c>
      <c r="AK990" s="72" t="s">
        <v>23663</v>
      </c>
      <c r="AL990" s="76" t="s">
        <v>24707</v>
      </c>
      <c r="AM990" s="72" t="s">
        <v>296</v>
      </c>
      <c r="AN990" s="74">
        <v>40526.803206018521</v>
      </c>
      <c r="AO990" s="76" t="s">
        <v>26100</v>
      </c>
      <c r="AP990" s="72" t="b">
        <v>0</v>
      </c>
      <c r="AQ990" s="72" t="b">
        <v>0</v>
      </c>
      <c r="AR990" s="72" t="b">
        <v>1</v>
      </c>
      <c r="AS990" s="72" t="s">
        <v>231</v>
      </c>
      <c r="AT990" s="72">
        <v>48</v>
      </c>
      <c r="AU990" s="76" t="s">
        <v>27383</v>
      </c>
      <c r="AV990" s="72" t="b">
        <v>0</v>
      </c>
      <c r="AW990" s="72" t="s">
        <v>313</v>
      </c>
      <c r="AX990" s="76" t="s">
        <v>29153</v>
      </c>
      <c r="AY990" s="72" t="s">
        <v>66</v>
      </c>
    </row>
    <row r="991" spans="1:51" x14ac:dyDescent="0.35">
      <c r="A991" s="70" t="s">
        <v>1564</v>
      </c>
      <c r="B991" s="83"/>
      <c r="C991" s="83"/>
      <c r="D991" s="84"/>
      <c r="E991" s="107"/>
      <c r="F991" s="80" t="s">
        <v>9821</v>
      </c>
      <c r="G991" s="108"/>
      <c r="H991" s="81"/>
      <c r="I991" s="87"/>
      <c r="J991" s="109"/>
      <c r="K991" s="81" t="s">
        <v>31421</v>
      </c>
      <c r="L991" s="110"/>
      <c r="M991" s="92"/>
      <c r="N991" s="92"/>
      <c r="O991" s="93"/>
      <c r="P991" s="94"/>
      <c r="Q991" s="94"/>
      <c r="R991" s="79"/>
      <c r="S991" s="79"/>
      <c r="T991" s="79"/>
      <c r="U991" s="79"/>
      <c r="V991" s="52"/>
      <c r="W991" s="52"/>
      <c r="X991" s="52"/>
      <c r="Y991" s="52"/>
      <c r="Z991" s="51"/>
      <c r="AA991" s="88"/>
      <c r="AB991" s="88"/>
      <c r="AC991" s="89"/>
      <c r="AD991" s="72" t="s">
        <v>20094</v>
      </c>
      <c r="AE991" s="72">
        <v>549</v>
      </c>
      <c r="AF991" s="72">
        <v>659</v>
      </c>
      <c r="AG991" s="72">
        <v>29540</v>
      </c>
      <c r="AH991" s="72">
        <v>397</v>
      </c>
      <c r="AI991" s="72">
        <v>-14400</v>
      </c>
      <c r="AJ991" s="72" t="s">
        <v>22098</v>
      </c>
      <c r="AK991" s="72" t="s">
        <v>23664</v>
      </c>
      <c r="AL991" s="76" t="s">
        <v>24708</v>
      </c>
      <c r="AM991" s="72" t="s">
        <v>289</v>
      </c>
      <c r="AN991" s="74">
        <v>40705.83353009259</v>
      </c>
      <c r="AO991" s="76" t="s">
        <v>26101</v>
      </c>
      <c r="AP991" s="72" t="b">
        <v>0</v>
      </c>
      <c r="AQ991" s="72" t="b">
        <v>0</v>
      </c>
      <c r="AR991" s="72" t="b">
        <v>1</v>
      </c>
      <c r="AS991" s="72" t="s">
        <v>231</v>
      </c>
      <c r="AT991" s="72">
        <v>3</v>
      </c>
      <c r="AU991" s="76" t="s">
        <v>307</v>
      </c>
      <c r="AV991" s="72" t="b">
        <v>0</v>
      </c>
      <c r="AW991" s="72" t="s">
        <v>313</v>
      </c>
      <c r="AX991" s="76" t="s">
        <v>29154</v>
      </c>
      <c r="AY991" s="72" t="s">
        <v>66</v>
      </c>
    </row>
    <row r="992" spans="1:51" x14ac:dyDescent="0.35">
      <c r="A992" s="70" t="s">
        <v>1565</v>
      </c>
      <c r="B992" s="83"/>
      <c r="C992" s="83"/>
      <c r="D992" s="84"/>
      <c r="E992" s="107"/>
      <c r="F992" s="80" t="s">
        <v>27868</v>
      </c>
      <c r="G992" s="108"/>
      <c r="H992" s="81"/>
      <c r="I992" s="87"/>
      <c r="J992" s="109"/>
      <c r="K992" s="81" t="s">
        <v>31422</v>
      </c>
      <c r="L992" s="110"/>
      <c r="M992" s="92"/>
      <c r="N992" s="92"/>
      <c r="O992" s="93"/>
      <c r="P992" s="94"/>
      <c r="Q992" s="94"/>
      <c r="R992" s="79"/>
      <c r="S992" s="79"/>
      <c r="T992" s="79"/>
      <c r="U992" s="79"/>
      <c r="V992" s="52"/>
      <c r="W992" s="52"/>
      <c r="X992" s="52"/>
      <c r="Y992" s="52"/>
      <c r="Z992" s="51"/>
      <c r="AA992" s="88"/>
      <c r="AB992" s="88"/>
      <c r="AC992" s="89"/>
      <c r="AD992" s="72" t="s">
        <v>20095</v>
      </c>
      <c r="AE992" s="72">
        <v>861</v>
      </c>
      <c r="AF992" s="72">
        <v>1384</v>
      </c>
      <c r="AG992" s="72">
        <v>27089</v>
      </c>
      <c r="AH992" s="72">
        <v>5168</v>
      </c>
      <c r="AI992" s="72">
        <v>-14400</v>
      </c>
      <c r="AJ992" s="72" t="s">
        <v>22099</v>
      </c>
      <c r="AK992" s="72" t="s">
        <v>23665</v>
      </c>
      <c r="AL992" s="76" t="s">
        <v>24709</v>
      </c>
      <c r="AM992" s="72" t="s">
        <v>289</v>
      </c>
      <c r="AN992" s="74">
        <v>41084.805034722223</v>
      </c>
      <c r="AO992" s="76" t="s">
        <v>26102</v>
      </c>
      <c r="AP992" s="72" t="b">
        <v>1</v>
      </c>
      <c r="AQ992" s="72" t="b">
        <v>0</v>
      </c>
      <c r="AR992" s="72" t="b">
        <v>1</v>
      </c>
      <c r="AS992" s="72" t="s">
        <v>231</v>
      </c>
      <c r="AT992" s="72">
        <v>9</v>
      </c>
      <c r="AU992" s="76" t="s">
        <v>303</v>
      </c>
      <c r="AV992" s="72" t="b">
        <v>0</v>
      </c>
      <c r="AW992" s="72" t="s">
        <v>313</v>
      </c>
      <c r="AX992" s="76" t="s">
        <v>29155</v>
      </c>
      <c r="AY992" s="72" t="s">
        <v>66</v>
      </c>
    </row>
    <row r="993" spans="1:51" x14ac:dyDescent="0.35">
      <c r="A993" s="70" t="s">
        <v>1566</v>
      </c>
      <c r="B993" s="83"/>
      <c r="C993" s="83"/>
      <c r="D993" s="84"/>
      <c r="E993" s="107"/>
      <c r="F993" s="80" t="s">
        <v>9822</v>
      </c>
      <c r="G993" s="108"/>
      <c r="H993" s="81"/>
      <c r="I993" s="87"/>
      <c r="J993" s="109"/>
      <c r="K993" s="81" t="s">
        <v>31423</v>
      </c>
      <c r="L993" s="110"/>
      <c r="M993" s="92"/>
      <c r="N993" s="92"/>
      <c r="O993" s="93"/>
      <c r="P993" s="94"/>
      <c r="Q993" s="94"/>
      <c r="R993" s="79"/>
      <c r="S993" s="79"/>
      <c r="T993" s="79"/>
      <c r="U993" s="79"/>
      <c r="V993" s="52"/>
      <c r="W993" s="52"/>
      <c r="X993" s="52"/>
      <c r="Y993" s="52"/>
      <c r="Z993" s="51"/>
      <c r="AA993" s="88"/>
      <c r="AB993" s="88"/>
      <c r="AC993" s="89"/>
      <c r="AD993" s="72" t="s">
        <v>20096</v>
      </c>
      <c r="AE993" s="72">
        <v>97</v>
      </c>
      <c r="AF993" s="72">
        <v>94</v>
      </c>
      <c r="AG993" s="72">
        <v>10607</v>
      </c>
      <c r="AH993" s="72">
        <v>523</v>
      </c>
      <c r="AI993" s="72"/>
      <c r="AJ993" s="72" t="s">
        <v>22100</v>
      </c>
      <c r="AK993" s="72"/>
      <c r="AL993" s="72"/>
      <c r="AM993" s="72"/>
      <c r="AN993" s="74">
        <v>41929.655358796299</v>
      </c>
      <c r="AO993" s="76" t="s">
        <v>26103</v>
      </c>
      <c r="AP993" s="72" t="b">
        <v>0</v>
      </c>
      <c r="AQ993" s="72" t="b">
        <v>0</v>
      </c>
      <c r="AR993" s="72" t="b">
        <v>0</v>
      </c>
      <c r="AS993" s="72" t="s">
        <v>18908</v>
      </c>
      <c r="AT993" s="72">
        <v>2</v>
      </c>
      <c r="AU993" s="76" t="s">
        <v>27384</v>
      </c>
      <c r="AV993" s="72" t="b">
        <v>0</v>
      </c>
      <c r="AW993" s="72" t="s">
        <v>313</v>
      </c>
      <c r="AX993" s="76" t="s">
        <v>29156</v>
      </c>
      <c r="AY993" s="72" t="s">
        <v>66</v>
      </c>
    </row>
    <row r="994" spans="1:51" x14ac:dyDescent="0.35">
      <c r="A994" s="70" t="s">
        <v>1567</v>
      </c>
      <c r="B994" s="83"/>
      <c r="C994" s="83"/>
      <c r="D994" s="84"/>
      <c r="E994" s="107"/>
      <c r="F994" s="80" t="s">
        <v>9823</v>
      </c>
      <c r="G994" s="108"/>
      <c r="H994" s="81"/>
      <c r="I994" s="87"/>
      <c r="J994" s="109"/>
      <c r="K994" s="81" t="s">
        <v>31424</v>
      </c>
      <c r="L994" s="110"/>
      <c r="M994" s="92"/>
      <c r="N994" s="92"/>
      <c r="O994" s="93"/>
      <c r="P994" s="94"/>
      <c r="Q994" s="94"/>
      <c r="R994" s="79"/>
      <c r="S994" s="79"/>
      <c r="T994" s="79"/>
      <c r="U994" s="79"/>
      <c r="V994" s="52"/>
      <c r="W994" s="52"/>
      <c r="X994" s="52"/>
      <c r="Y994" s="52"/>
      <c r="Z994" s="51"/>
      <c r="AA994" s="88"/>
      <c r="AB994" s="88"/>
      <c r="AC994" s="89"/>
      <c r="AD994" s="72" t="s">
        <v>20097</v>
      </c>
      <c r="AE994" s="72">
        <v>115</v>
      </c>
      <c r="AF994" s="72">
        <v>16</v>
      </c>
      <c r="AG994" s="72">
        <v>989</v>
      </c>
      <c r="AH994" s="72">
        <v>121</v>
      </c>
      <c r="AI994" s="72"/>
      <c r="AJ994" s="72"/>
      <c r="AK994" s="72"/>
      <c r="AL994" s="72"/>
      <c r="AM994" s="72"/>
      <c r="AN994" s="74">
        <v>41642.879108796296</v>
      </c>
      <c r="AO994" s="72"/>
      <c r="AP994" s="72" t="b">
        <v>1</v>
      </c>
      <c r="AQ994" s="72" t="b">
        <v>0</v>
      </c>
      <c r="AR994" s="72" t="b">
        <v>0</v>
      </c>
      <c r="AS994" s="72" t="s">
        <v>235</v>
      </c>
      <c r="AT994" s="72">
        <v>2</v>
      </c>
      <c r="AU994" s="76" t="s">
        <v>303</v>
      </c>
      <c r="AV994" s="72" t="b">
        <v>0</v>
      </c>
      <c r="AW994" s="72" t="s">
        <v>313</v>
      </c>
      <c r="AX994" s="76" t="s">
        <v>29157</v>
      </c>
      <c r="AY994" s="72" t="s">
        <v>66</v>
      </c>
    </row>
    <row r="995" spans="1:51" x14ac:dyDescent="0.35">
      <c r="A995" s="70" t="s">
        <v>1568</v>
      </c>
      <c r="B995" s="83"/>
      <c r="C995" s="83"/>
      <c r="D995" s="84"/>
      <c r="E995" s="107"/>
      <c r="F995" s="80" t="s">
        <v>9824</v>
      </c>
      <c r="G995" s="108"/>
      <c r="H995" s="81"/>
      <c r="I995" s="87"/>
      <c r="J995" s="109"/>
      <c r="K995" s="81" t="s">
        <v>31425</v>
      </c>
      <c r="L995" s="110"/>
      <c r="M995" s="92"/>
      <c r="N995" s="92"/>
      <c r="O995" s="93"/>
      <c r="P995" s="94"/>
      <c r="Q995" s="94"/>
      <c r="R995" s="79"/>
      <c r="S995" s="79"/>
      <c r="T995" s="79"/>
      <c r="U995" s="79"/>
      <c r="V995" s="52"/>
      <c r="W995" s="52"/>
      <c r="X995" s="52"/>
      <c r="Y995" s="52"/>
      <c r="Z995" s="51"/>
      <c r="AA995" s="88"/>
      <c r="AB995" s="88"/>
      <c r="AC995" s="89"/>
      <c r="AD995" s="72" t="s">
        <v>20098</v>
      </c>
      <c r="AE995" s="72">
        <v>168</v>
      </c>
      <c r="AF995" s="72">
        <v>39</v>
      </c>
      <c r="AG995" s="72">
        <v>215</v>
      </c>
      <c r="AH995" s="72">
        <v>2</v>
      </c>
      <c r="AI995" s="72">
        <v>-25200</v>
      </c>
      <c r="AJ995" s="72"/>
      <c r="AK995" s="72"/>
      <c r="AL995" s="72"/>
      <c r="AM995" s="72" t="s">
        <v>282</v>
      </c>
      <c r="AN995" s="74">
        <v>41430.699780092589</v>
      </c>
      <c r="AO995" s="76" t="s">
        <v>26104</v>
      </c>
      <c r="AP995" s="72" t="b">
        <v>0</v>
      </c>
      <c r="AQ995" s="72" t="b">
        <v>0</v>
      </c>
      <c r="AR995" s="72" t="b">
        <v>0</v>
      </c>
      <c r="AS995" s="72" t="s">
        <v>235</v>
      </c>
      <c r="AT995" s="72">
        <v>0</v>
      </c>
      <c r="AU995" s="76" t="s">
        <v>371</v>
      </c>
      <c r="AV995" s="72" t="b">
        <v>0</v>
      </c>
      <c r="AW995" s="72" t="s">
        <v>313</v>
      </c>
      <c r="AX995" s="76" t="s">
        <v>29158</v>
      </c>
      <c r="AY995" s="72" t="s">
        <v>66</v>
      </c>
    </row>
    <row r="996" spans="1:51" x14ac:dyDescent="0.35">
      <c r="A996" s="70" t="s">
        <v>2846</v>
      </c>
      <c r="B996" s="83"/>
      <c r="C996" s="83"/>
      <c r="D996" s="84"/>
      <c r="E996" s="107"/>
      <c r="F996" s="80" t="s">
        <v>27869</v>
      </c>
      <c r="G996" s="108"/>
      <c r="H996" s="81"/>
      <c r="I996" s="87"/>
      <c r="J996" s="109"/>
      <c r="K996" s="81" t="s">
        <v>31426</v>
      </c>
      <c r="L996" s="110"/>
      <c r="M996" s="92"/>
      <c r="N996" s="92"/>
      <c r="O996" s="93"/>
      <c r="P996" s="94"/>
      <c r="Q996" s="94"/>
      <c r="R996" s="79"/>
      <c r="S996" s="79"/>
      <c r="T996" s="79"/>
      <c r="U996" s="79"/>
      <c r="V996" s="52"/>
      <c r="W996" s="52"/>
      <c r="X996" s="52"/>
      <c r="Y996" s="52"/>
      <c r="Z996" s="51"/>
      <c r="AA996" s="88"/>
      <c r="AB996" s="88"/>
      <c r="AC996" s="89"/>
      <c r="AD996" s="72" t="s">
        <v>20099</v>
      </c>
      <c r="AE996" s="72">
        <v>43</v>
      </c>
      <c r="AF996" s="72">
        <v>26</v>
      </c>
      <c r="AG996" s="72">
        <v>207</v>
      </c>
      <c r="AH996" s="72">
        <v>66</v>
      </c>
      <c r="AI996" s="72">
        <v>3600</v>
      </c>
      <c r="AJ996" s="72"/>
      <c r="AK996" s="72"/>
      <c r="AL996" s="72"/>
      <c r="AM996" s="72" t="s">
        <v>291</v>
      </c>
      <c r="AN996" s="74">
        <v>40791.816041666665</v>
      </c>
      <c r="AO996" s="76" t="s">
        <v>26105</v>
      </c>
      <c r="AP996" s="72" t="b">
        <v>0</v>
      </c>
      <c r="AQ996" s="72" t="b">
        <v>0</v>
      </c>
      <c r="AR996" s="72" t="b">
        <v>1</v>
      </c>
      <c r="AS996" s="72" t="s">
        <v>235</v>
      </c>
      <c r="AT996" s="72">
        <v>0</v>
      </c>
      <c r="AU996" s="76" t="s">
        <v>27385</v>
      </c>
      <c r="AV996" s="72" t="b">
        <v>0</v>
      </c>
      <c r="AW996" s="72" t="s">
        <v>313</v>
      </c>
      <c r="AX996" s="76" t="s">
        <v>29159</v>
      </c>
      <c r="AY996" s="72" t="s">
        <v>65</v>
      </c>
    </row>
    <row r="997" spans="1:51" x14ac:dyDescent="0.35">
      <c r="A997" s="70" t="s">
        <v>1569</v>
      </c>
      <c r="B997" s="83"/>
      <c r="C997" s="83"/>
      <c r="D997" s="84"/>
      <c r="E997" s="107"/>
      <c r="F997" s="80" t="s">
        <v>9825</v>
      </c>
      <c r="G997" s="108"/>
      <c r="H997" s="81"/>
      <c r="I997" s="87"/>
      <c r="J997" s="109"/>
      <c r="K997" s="81" t="s">
        <v>31427</v>
      </c>
      <c r="L997" s="110"/>
      <c r="M997" s="92"/>
      <c r="N997" s="92"/>
      <c r="O997" s="93"/>
      <c r="P997" s="94"/>
      <c r="Q997" s="94"/>
      <c r="R997" s="79"/>
      <c r="S997" s="79"/>
      <c r="T997" s="79"/>
      <c r="U997" s="79"/>
      <c r="V997" s="52"/>
      <c r="W997" s="52"/>
      <c r="X997" s="52"/>
      <c r="Y997" s="52"/>
      <c r="Z997" s="51"/>
      <c r="AA997" s="88"/>
      <c r="AB997" s="88"/>
      <c r="AC997" s="89"/>
      <c r="AD997" s="72" t="s">
        <v>20100</v>
      </c>
      <c r="AE997" s="72">
        <v>160</v>
      </c>
      <c r="AF997" s="72">
        <v>510</v>
      </c>
      <c r="AG997" s="72">
        <v>11325</v>
      </c>
      <c r="AH997" s="72">
        <v>7003</v>
      </c>
      <c r="AI997" s="72">
        <v>3600</v>
      </c>
      <c r="AJ997" s="72" t="s">
        <v>22101</v>
      </c>
      <c r="AK997" s="72"/>
      <c r="AL997" s="76" t="s">
        <v>24710</v>
      </c>
      <c r="AM997" s="72" t="s">
        <v>290</v>
      </c>
      <c r="AN997" s="74">
        <v>42020.852789351855</v>
      </c>
      <c r="AO997" s="76" t="s">
        <v>26106</v>
      </c>
      <c r="AP997" s="72" t="b">
        <v>0</v>
      </c>
      <c r="AQ997" s="72" t="b">
        <v>0</v>
      </c>
      <c r="AR997" s="72" t="b">
        <v>0</v>
      </c>
      <c r="AS997" s="72" t="s">
        <v>231</v>
      </c>
      <c r="AT997" s="72">
        <v>4</v>
      </c>
      <c r="AU997" s="76" t="s">
        <v>309</v>
      </c>
      <c r="AV997" s="72" t="b">
        <v>0</v>
      </c>
      <c r="AW997" s="72" t="s">
        <v>313</v>
      </c>
      <c r="AX997" s="76" t="s">
        <v>29160</v>
      </c>
      <c r="AY997" s="72" t="s">
        <v>66</v>
      </c>
    </row>
    <row r="998" spans="1:51" x14ac:dyDescent="0.35">
      <c r="A998" s="70" t="s">
        <v>2847</v>
      </c>
      <c r="B998" s="83"/>
      <c r="C998" s="83"/>
      <c r="D998" s="84"/>
      <c r="E998" s="107"/>
      <c r="F998" s="80" t="s">
        <v>27870</v>
      </c>
      <c r="G998" s="108"/>
      <c r="H998" s="81"/>
      <c r="I998" s="87"/>
      <c r="J998" s="109"/>
      <c r="K998" s="81" t="s">
        <v>31428</v>
      </c>
      <c r="L998" s="110"/>
      <c r="M998" s="92"/>
      <c r="N998" s="92"/>
      <c r="O998" s="93"/>
      <c r="P998" s="94"/>
      <c r="Q998" s="94"/>
      <c r="R998" s="79"/>
      <c r="S998" s="79"/>
      <c r="T998" s="79"/>
      <c r="U998" s="79"/>
      <c r="V998" s="52"/>
      <c r="W998" s="52"/>
      <c r="X998" s="52"/>
      <c r="Y998" s="52"/>
      <c r="Z998" s="51"/>
      <c r="AA998" s="88"/>
      <c r="AB998" s="88"/>
      <c r="AC998" s="89"/>
      <c r="AD998" s="72" t="s">
        <v>20101</v>
      </c>
      <c r="AE998" s="72">
        <v>450</v>
      </c>
      <c r="AF998" s="72">
        <v>25228</v>
      </c>
      <c r="AG998" s="72">
        <v>13414</v>
      </c>
      <c r="AH998" s="72">
        <v>5740</v>
      </c>
      <c r="AI998" s="72">
        <v>7200</v>
      </c>
      <c r="AJ998" s="72" t="s">
        <v>22102</v>
      </c>
      <c r="AK998" s="72" t="s">
        <v>23666</v>
      </c>
      <c r="AL998" s="76" t="s">
        <v>24711</v>
      </c>
      <c r="AM998" s="72" t="s">
        <v>292</v>
      </c>
      <c r="AN998" s="74">
        <v>41484.487141203703</v>
      </c>
      <c r="AO998" s="76" t="s">
        <v>26107</v>
      </c>
      <c r="AP998" s="72" t="b">
        <v>0</v>
      </c>
      <c r="AQ998" s="72" t="b">
        <v>0</v>
      </c>
      <c r="AR998" s="72" t="b">
        <v>0</v>
      </c>
      <c r="AS998" s="72" t="s">
        <v>231</v>
      </c>
      <c r="AT998" s="72">
        <v>40</v>
      </c>
      <c r="AU998" s="76" t="s">
        <v>27386</v>
      </c>
      <c r="AV998" s="72" t="b">
        <v>0</v>
      </c>
      <c r="AW998" s="72" t="s">
        <v>313</v>
      </c>
      <c r="AX998" s="76" t="s">
        <v>29161</v>
      </c>
      <c r="AY998" s="72" t="s">
        <v>65</v>
      </c>
    </row>
    <row r="999" spans="1:51" x14ac:dyDescent="0.35">
      <c r="A999" s="70" t="s">
        <v>1570</v>
      </c>
      <c r="B999" s="83"/>
      <c r="C999" s="83"/>
      <c r="D999" s="84"/>
      <c r="E999" s="107"/>
      <c r="F999" s="80" t="s">
        <v>9826</v>
      </c>
      <c r="G999" s="108"/>
      <c r="H999" s="81"/>
      <c r="I999" s="87"/>
      <c r="J999" s="109"/>
      <c r="K999" s="81" t="s">
        <v>31429</v>
      </c>
      <c r="L999" s="110"/>
      <c r="M999" s="92"/>
      <c r="N999" s="92"/>
      <c r="O999" s="93"/>
      <c r="P999" s="94"/>
      <c r="Q999" s="94"/>
      <c r="R999" s="79"/>
      <c r="S999" s="79"/>
      <c r="T999" s="79"/>
      <c r="U999" s="79"/>
      <c r="V999" s="52"/>
      <c r="W999" s="52"/>
      <c r="X999" s="52"/>
      <c r="Y999" s="52"/>
      <c r="Z999" s="51"/>
      <c r="AA999" s="88"/>
      <c r="AB999" s="88"/>
      <c r="AC999" s="89"/>
      <c r="AD999" s="72" t="s">
        <v>20102</v>
      </c>
      <c r="AE999" s="72">
        <v>133</v>
      </c>
      <c r="AF999" s="72">
        <v>155</v>
      </c>
      <c r="AG999" s="72">
        <v>34137</v>
      </c>
      <c r="AH999" s="72">
        <v>982</v>
      </c>
      <c r="AI999" s="72"/>
      <c r="AJ999" s="72" t="s">
        <v>22103</v>
      </c>
      <c r="AK999" s="72" t="s">
        <v>23667</v>
      </c>
      <c r="AL999" s="76" t="s">
        <v>24712</v>
      </c>
      <c r="AM999" s="72"/>
      <c r="AN999" s="74">
        <v>42583.241284722222</v>
      </c>
      <c r="AO999" s="76" t="s">
        <v>26108</v>
      </c>
      <c r="AP999" s="72" t="b">
        <v>1</v>
      </c>
      <c r="AQ999" s="72" t="b">
        <v>0</v>
      </c>
      <c r="AR999" s="72" t="b">
        <v>0</v>
      </c>
      <c r="AS999" s="72" t="s">
        <v>18908</v>
      </c>
      <c r="AT999" s="72">
        <v>3</v>
      </c>
      <c r="AU999" s="72"/>
      <c r="AV999" s="72" t="b">
        <v>0</v>
      </c>
      <c r="AW999" s="72" t="s">
        <v>313</v>
      </c>
      <c r="AX999" s="76" t="s">
        <v>29162</v>
      </c>
      <c r="AY999" s="72" t="s">
        <v>66</v>
      </c>
    </row>
    <row r="1000" spans="1:51" x14ac:dyDescent="0.35">
      <c r="A1000" s="70" t="s">
        <v>1571</v>
      </c>
      <c r="B1000" s="83"/>
      <c r="C1000" s="83"/>
      <c r="D1000" s="84"/>
      <c r="E1000" s="107"/>
      <c r="F1000" s="80" t="s">
        <v>9827</v>
      </c>
      <c r="G1000" s="108"/>
      <c r="H1000" s="81"/>
      <c r="I1000" s="87"/>
      <c r="J1000" s="109"/>
      <c r="K1000" s="81" t="s">
        <v>31430</v>
      </c>
      <c r="L1000" s="110"/>
      <c r="M1000" s="92"/>
      <c r="N1000" s="92"/>
      <c r="O1000" s="93"/>
      <c r="P1000" s="94"/>
      <c r="Q1000" s="94"/>
      <c r="R1000" s="79"/>
      <c r="S1000" s="79"/>
      <c r="T1000" s="79"/>
      <c r="U1000" s="79"/>
      <c r="V1000" s="52"/>
      <c r="W1000" s="52"/>
      <c r="X1000" s="52"/>
      <c r="Y1000" s="52"/>
      <c r="Z1000" s="51"/>
      <c r="AA1000" s="88"/>
      <c r="AB1000" s="88"/>
      <c r="AC1000" s="89"/>
      <c r="AD1000" s="72" t="s">
        <v>20103</v>
      </c>
      <c r="AE1000" s="72">
        <v>47</v>
      </c>
      <c r="AF1000" s="72">
        <v>9</v>
      </c>
      <c r="AG1000" s="72">
        <v>120</v>
      </c>
      <c r="AH1000" s="72">
        <v>24</v>
      </c>
      <c r="AI1000" s="72"/>
      <c r="AJ1000" s="72" t="s">
        <v>22104</v>
      </c>
      <c r="AK1000" s="72" t="s">
        <v>23424</v>
      </c>
      <c r="AL1000" s="76" t="s">
        <v>24713</v>
      </c>
      <c r="AM1000" s="72"/>
      <c r="AN1000" s="74">
        <v>42805.714826388888</v>
      </c>
      <c r="AO1000" s="72"/>
      <c r="AP1000" s="72" t="b">
        <v>0</v>
      </c>
      <c r="AQ1000" s="72" t="b">
        <v>0</v>
      </c>
      <c r="AR1000" s="72" t="b">
        <v>0</v>
      </c>
      <c r="AS1000" s="72" t="s">
        <v>235</v>
      </c>
      <c r="AT1000" s="72">
        <v>0</v>
      </c>
      <c r="AU1000" s="76" t="s">
        <v>303</v>
      </c>
      <c r="AV1000" s="72" t="b">
        <v>0</v>
      </c>
      <c r="AW1000" s="72" t="s">
        <v>313</v>
      </c>
      <c r="AX1000" s="76" t="s">
        <v>29163</v>
      </c>
      <c r="AY1000" s="72" t="s">
        <v>66</v>
      </c>
    </row>
    <row r="1001" spans="1:51" x14ac:dyDescent="0.35">
      <c r="A1001" s="70" t="s">
        <v>1572</v>
      </c>
      <c r="B1001" s="83"/>
      <c r="C1001" s="83"/>
      <c r="D1001" s="84"/>
      <c r="E1001" s="107"/>
      <c r="F1001" s="80" t="s">
        <v>9828</v>
      </c>
      <c r="G1001" s="108"/>
      <c r="H1001" s="81"/>
      <c r="I1001" s="87"/>
      <c r="J1001" s="109"/>
      <c r="K1001" s="81" t="s">
        <v>31431</v>
      </c>
      <c r="L1001" s="110"/>
      <c r="M1001" s="92"/>
      <c r="N1001" s="92"/>
      <c r="O1001" s="93"/>
      <c r="P1001" s="94"/>
      <c r="Q1001" s="94"/>
      <c r="R1001" s="79"/>
      <c r="S1001" s="79"/>
      <c r="T1001" s="79"/>
      <c r="U1001" s="79"/>
      <c r="V1001" s="52"/>
      <c r="W1001" s="52"/>
      <c r="X1001" s="52"/>
      <c r="Y1001" s="52"/>
      <c r="Z1001" s="51"/>
      <c r="AA1001" s="88"/>
      <c r="AB1001" s="88"/>
      <c r="AC1001" s="89"/>
      <c r="AD1001" s="72" t="s">
        <v>20104</v>
      </c>
      <c r="AE1001" s="72">
        <v>318</v>
      </c>
      <c r="AF1001" s="72">
        <v>199</v>
      </c>
      <c r="AG1001" s="72">
        <v>66413</v>
      </c>
      <c r="AH1001" s="72">
        <v>2751</v>
      </c>
      <c r="AI1001" s="72"/>
      <c r="AJ1001" s="72" t="s">
        <v>22105</v>
      </c>
      <c r="AK1001" s="72" t="s">
        <v>23668</v>
      </c>
      <c r="AL1001" s="72"/>
      <c r="AM1001" s="72"/>
      <c r="AN1001" s="74">
        <v>41821.46125</v>
      </c>
      <c r="AO1001" s="76" t="s">
        <v>26109</v>
      </c>
      <c r="AP1001" s="72" t="b">
        <v>1</v>
      </c>
      <c r="AQ1001" s="72" t="b">
        <v>0</v>
      </c>
      <c r="AR1001" s="72" t="b">
        <v>1</v>
      </c>
      <c r="AS1001" s="72" t="s">
        <v>18908</v>
      </c>
      <c r="AT1001" s="72">
        <v>1</v>
      </c>
      <c r="AU1001" s="76" t="s">
        <v>303</v>
      </c>
      <c r="AV1001" s="72" t="b">
        <v>0</v>
      </c>
      <c r="AW1001" s="72" t="s">
        <v>313</v>
      </c>
      <c r="AX1001" s="76" t="s">
        <v>29164</v>
      </c>
      <c r="AY1001" s="72" t="s">
        <v>66</v>
      </c>
    </row>
    <row r="1002" spans="1:51" x14ac:dyDescent="0.35">
      <c r="A1002" s="70" t="s">
        <v>1573</v>
      </c>
      <c r="B1002" s="83"/>
      <c r="C1002" s="83"/>
      <c r="D1002" s="84"/>
      <c r="E1002" s="107"/>
      <c r="F1002" s="80" t="s">
        <v>9829</v>
      </c>
      <c r="G1002" s="108"/>
      <c r="H1002" s="81"/>
      <c r="I1002" s="87"/>
      <c r="J1002" s="109"/>
      <c r="K1002" s="81" t="s">
        <v>31432</v>
      </c>
      <c r="L1002" s="110"/>
      <c r="M1002" s="92"/>
      <c r="N1002" s="92"/>
      <c r="O1002" s="93"/>
      <c r="P1002" s="94"/>
      <c r="Q1002" s="94"/>
      <c r="R1002" s="79"/>
      <c r="S1002" s="79"/>
      <c r="T1002" s="79"/>
      <c r="U1002" s="79"/>
      <c r="V1002" s="52"/>
      <c r="W1002" s="52"/>
      <c r="X1002" s="52"/>
      <c r="Y1002" s="52"/>
      <c r="Z1002" s="51"/>
      <c r="AA1002" s="88"/>
      <c r="AB1002" s="88"/>
      <c r="AC1002" s="89"/>
      <c r="AD1002" s="72" t="s">
        <v>20105</v>
      </c>
      <c r="AE1002" s="72">
        <v>1427</v>
      </c>
      <c r="AF1002" s="72">
        <v>1719</v>
      </c>
      <c r="AG1002" s="72">
        <v>8538</v>
      </c>
      <c r="AH1002" s="72">
        <v>485</v>
      </c>
      <c r="AI1002" s="72">
        <v>-25200</v>
      </c>
      <c r="AJ1002" s="72" t="s">
        <v>22106</v>
      </c>
      <c r="AK1002" s="72" t="s">
        <v>23669</v>
      </c>
      <c r="AL1002" s="76" t="s">
        <v>24714</v>
      </c>
      <c r="AM1002" s="72" t="s">
        <v>282</v>
      </c>
      <c r="AN1002" s="74">
        <v>40405.033888888887</v>
      </c>
      <c r="AO1002" s="76" t="s">
        <v>26110</v>
      </c>
      <c r="AP1002" s="72" t="b">
        <v>0</v>
      </c>
      <c r="AQ1002" s="72" t="b">
        <v>0</v>
      </c>
      <c r="AR1002" s="72" t="b">
        <v>1</v>
      </c>
      <c r="AS1002" s="72" t="s">
        <v>231</v>
      </c>
      <c r="AT1002" s="72">
        <v>28</v>
      </c>
      <c r="AU1002" s="76" t="s">
        <v>308</v>
      </c>
      <c r="AV1002" s="72" t="b">
        <v>0</v>
      </c>
      <c r="AW1002" s="72" t="s">
        <v>313</v>
      </c>
      <c r="AX1002" s="76" t="s">
        <v>29165</v>
      </c>
      <c r="AY1002" s="72" t="s">
        <v>66</v>
      </c>
    </row>
    <row r="1003" spans="1:51" x14ac:dyDescent="0.35">
      <c r="A1003" s="70" t="s">
        <v>1574</v>
      </c>
      <c r="B1003" s="83"/>
      <c r="C1003" s="83"/>
      <c r="D1003" s="84"/>
      <c r="E1003" s="107"/>
      <c r="F1003" s="80" t="s">
        <v>9830</v>
      </c>
      <c r="G1003" s="108"/>
      <c r="H1003" s="81"/>
      <c r="I1003" s="87"/>
      <c r="J1003" s="109"/>
      <c r="K1003" s="81" t="s">
        <v>31433</v>
      </c>
      <c r="L1003" s="110"/>
      <c r="M1003" s="92"/>
      <c r="N1003" s="92"/>
      <c r="O1003" s="93"/>
      <c r="P1003" s="94"/>
      <c r="Q1003" s="94"/>
      <c r="R1003" s="79"/>
      <c r="S1003" s="79"/>
      <c r="T1003" s="79"/>
      <c r="U1003" s="79"/>
      <c r="V1003" s="52"/>
      <c r="W1003" s="52"/>
      <c r="X1003" s="52"/>
      <c r="Y1003" s="52"/>
      <c r="Z1003" s="51"/>
      <c r="AA1003" s="88"/>
      <c r="AB1003" s="88"/>
      <c r="AC1003" s="89"/>
      <c r="AD1003" s="72" t="s">
        <v>20106</v>
      </c>
      <c r="AE1003" s="72">
        <v>137</v>
      </c>
      <c r="AF1003" s="72">
        <v>53</v>
      </c>
      <c r="AG1003" s="72">
        <v>4080</v>
      </c>
      <c r="AH1003" s="72">
        <v>124</v>
      </c>
      <c r="AI1003" s="72">
        <v>-25200</v>
      </c>
      <c r="AJ1003" s="72"/>
      <c r="AK1003" s="72"/>
      <c r="AL1003" s="72"/>
      <c r="AM1003" s="72" t="s">
        <v>282</v>
      </c>
      <c r="AN1003" s="74">
        <v>42154.860902777778</v>
      </c>
      <c r="AO1003" s="76" t="s">
        <v>26111</v>
      </c>
      <c r="AP1003" s="72" t="b">
        <v>0</v>
      </c>
      <c r="AQ1003" s="72" t="b">
        <v>0</v>
      </c>
      <c r="AR1003" s="72" t="b">
        <v>0</v>
      </c>
      <c r="AS1003" s="72" t="s">
        <v>235</v>
      </c>
      <c r="AT1003" s="72">
        <v>3</v>
      </c>
      <c r="AU1003" s="76" t="s">
        <v>303</v>
      </c>
      <c r="AV1003" s="72" t="b">
        <v>0</v>
      </c>
      <c r="AW1003" s="72" t="s">
        <v>313</v>
      </c>
      <c r="AX1003" s="76" t="s">
        <v>29166</v>
      </c>
      <c r="AY1003" s="72" t="s">
        <v>66</v>
      </c>
    </row>
    <row r="1004" spans="1:51" x14ac:dyDescent="0.35">
      <c r="A1004" s="70" t="s">
        <v>1575</v>
      </c>
      <c r="B1004" s="83"/>
      <c r="C1004" s="83"/>
      <c r="D1004" s="84"/>
      <c r="E1004" s="107"/>
      <c r="F1004" s="80" t="s">
        <v>9831</v>
      </c>
      <c r="G1004" s="108"/>
      <c r="H1004" s="81"/>
      <c r="I1004" s="87"/>
      <c r="J1004" s="109"/>
      <c r="K1004" s="81" t="s">
        <v>31434</v>
      </c>
      <c r="L1004" s="110"/>
      <c r="M1004" s="92"/>
      <c r="N1004" s="92"/>
      <c r="O1004" s="93"/>
      <c r="P1004" s="94"/>
      <c r="Q1004" s="94"/>
      <c r="R1004" s="79"/>
      <c r="S1004" s="79"/>
      <c r="T1004" s="79"/>
      <c r="U1004" s="79"/>
      <c r="V1004" s="52"/>
      <c r="W1004" s="52"/>
      <c r="X1004" s="52"/>
      <c r="Y1004" s="52"/>
      <c r="Z1004" s="51"/>
      <c r="AA1004" s="88"/>
      <c r="AB1004" s="88"/>
      <c r="AC1004" s="89"/>
      <c r="AD1004" s="72" t="s">
        <v>20107</v>
      </c>
      <c r="AE1004" s="72">
        <v>5827</v>
      </c>
      <c r="AF1004" s="72">
        <v>5425</v>
      </c>
      <c r="AG1004" s="72">
        <v>98697</v>
      </c>
      <c r="AH1004" s="72">
        <v>0</v>
      </c>
      <c r="AI1004" s="72">
        <v>32400</v>
      </c>
      <c r="AJ1004" s="72" t="s">
        <v>22107</v>
      </c>
      <c r="AK1004" s="72"/>
      <c r="AL1004" s="72"/>
      <c r="AM1004" s="72" t="s">
        <v>336</v>
      </c>
      <c r="AN1004" s="74">
        <v>40525.482777777775</v>
      </c>
      <c r="AO1004" s="72"/>
      <c r="AP1004" s="72" t="b">
        <v>1</v>
      </c>
      <c r="AQ1004" s="72" t="b">
        <v>0</v>
      </c>
      <c r="AR1004" s="72" t="b">
        <v>0</v>
      </c>
      <c r="AS1004" s="72" t="s">
        <v>324</v>
      </c>
      <c r="AT1004" s="72">
        <v>194</v>
      </c>
      <c r="AU1004" s="76" t="s">
        <v>303</v>
      </c>
      <c r="AV1004" s="72" t="b">
        <v>0</v>
      </c>
      <c r="AW1004" s="72" t="s">
        <v>313</v>
      </c>
      <c r="AX1004" s="76" t="s">
        <v>29167</v>
      </c>
      <c r="AY1004" s="72" t="s">
        <v>66</v>
      </c>
    </row>
    <row r="1005" spans="1:51" x14ac:dyDescent="0.35">
      <c r="A1005" s="70" t="s">
        <v>1576</v>
      </c>
      <c r="B1005" s="83"/>
      <c r="C1005" s="83"/>
      <c r="D1005" s="84"/>
      <c r="E1005" s="107"/>
      <c r="F1005" s="80" t="s">
        <v>9832</v>
      </c>
      <c r="G1005" s="108"/>
      <c r="H1005" s="81"/>
      <c r="I1005" s="87"/>
      <c r="J1005" s="109"/>
      <c r="K1005" s="81" t="s">
        <v>31435</v>
      </c>
      <c r="L1005" s="110"/>
      <c r="M1005" s="92"/>
      <c r="N1005" s="92"/>
      <c r="O1005" s="93"/>
      <c r="P1005" s="94"/>
      <c r="Q1005" s="94"/>
      <c r="R1005" s="79"/>
      <c r="S1005" s="79"/>
      <c r="T1005" s="79"/>
      <c r="U1005" s="79"/>
      <c r="V1005" s="52"/>
      <c r="W1005" s="52"/>
      <c r="X1005" s="52"/>
      <c r="Y1005" s="52"/>
      <c r="Z1005" s="51"/>
      <c r="AA1005" s="88"/>
      <c r="AB1005" s="88"/>
      <c r="AC1005" s="89"/>
      <c r="AD1005" s="72" t="s">
        <v>20108</v>
      </c>
      <c r="AE1005" s="72">
        <v>58</v>
      </c>
      <c r="AF1005" s="72">
        <v>72</v>
      </c>
      <c r="AG1005" s="72">
        <v>23658</v>
      </c>
      <c r="AH1005" s="72">
        <v>2664</v>
      </c>
      <c r="AI1005" s="72"/>
      <c r="AJ1005" s="72" t="s">
        <v>22108</v>
      </c>
      <c r="AK1005" s="72" t="s">
        <v>23670</v>
      </c>
      <c r="AL1005" s="76" t="s">
        <v>24715</v>
      </c>
      <c r="AM1005" s="72"/>
      <c r="AN1005" s="74">
        <v>41858.667060185187</v>
      </c>
      <c r="AO1005" s="76" t="s">
        <v>26112</v>
      </c>
      <c r="AP1005" s="72" t="b">
        <v>1</v>
      </c>
      <c r="AQ1005" s="72" t="b">
        <v>0</v>
      </c>
      <c r="AR1005" s="72" t="b">
        <v>0</v>
      </c>
      <c r="AS1005" s="72" t="s">
        <v>18908</v>
      </c>
      <c r="AT1005" s="72">
        <v>0</v>
      </c>
      <c r="AU1005" s="76" t="s">
        <v>303</v>
      </c>
      <c r="AV1005" s="72" t="b">
        <v>0</v>
      </c>
      <c r="AW1005" s="72" t="s">
        <v>313</v>
      </c>
      <c r="AX1005" s="76" t="s">
        <v>29168</v>
      </c>
      <c r="AY1005" s="72" t="s">
        <v>66</v>
      </c>
    </row>
    <row r="1006" spans="1:51" x14ac:dyDescent="0.35">
      <c r="A1006" s="70" t="s">
        <v>1577</v>
      </c>
      <c r="B1006" s="83"/>
      <c r="C1006" s="83"/>
      <c r="D1006" s="84"/>
      <c r="E1006" s="107"/>
      <c r="F1006" s="80" t="s">
        <v>9833</v>
      </c>
      <c r="G1006" s="108"/>
      <c r="H1006" s="81"/>
      <c r="I1006" s="87"/>
      <c r="J1006" s="109"/>
      <c r="K1006" s="81" t="s">
        <v>31436</v>
      </c>
      <c r="L1006" s="110"/>
      <c r="M1006" s="92"/>
      <c r="N1006" s="92"/>
      <c r="O1006" s="93"/>
      <c r="P1006" s="94"/>
      <c r="Q1006" s="94"/>
      <c r="R1006" s="79"/>
      <c r="S1006" s="79"/>
      <c r="T1006" s="79"/>
      <c r="U1006" s="79"/>
      <c r="V1006" s="52"/>
      <c r="W1006" s="52"/>
      <c r="X1006" s="52"/>
      <c r="Y1006" s="52"/>
      <c r="Z1006" s="51"/>
      <c r="AA1006" s="88"/>
      <c r="AB1006" s="88"/>
      <c r="AC1006" s="89"/>
      <c r="AD1006" s="72" t="s">
        <v>20109</v>
      </c>
      <c r="AE1006" s="72">
        <v>38</v>
      </c>
      <c r="AF1006" s="72">
        <v>77</v>
      </c>
      <c r="AG1006" s="72">
        <v>9106</v>
      </c>
      <c r="AH1006" s="72">
        <v>47</v>
      </c>
      <c r="AI1006" s="72"/>
      <c r="AJ1006" s="72" t="s">
        <v>22109</v>
      </c>
      <c r="AK1006" s="72" t="s">
        <v>23671</v>
      </c>
      <c r="AL1006" s="72"/>
      <c r="AM1006" s="72"/>
      <c r="AN1006" s="74">
        <v>42287.707627314812</v>
      </c>
      <c r="AO1006" s="76" t="s">
        <v>26113</v>
      </c>
      <c r="AP1006" s="72" t="b">
        <v>0</v>
      </c>
      <c r="AQ1006" s="72" t="b">
        <v>0</v>
      </c>
      <c r="AR1006" s="72" t="b">
        <v>1</v>
      </c>
      <c r="AS1006" s="72" t="s">
        <v>18908</v>
      </c>
      <c r="AT1006" s="72">
        <v>0</v>
      </c>
      <c r="AU1006" s="76" t="s">
        <v>303</v>
      </c>
      <c r="AV1006" s="72" t="b">
        <v>0</v>
      </c>
      <c r="AW1006" s="72" t="s">
        <v>313</v>
      </c>
      <c r="AX1006" s="76" t="s">
        <v>29169</v>
      </c>
      <c r="AY1006" s="72" t="s">
        <v>66</v>
      </c>
    </row>
    <row r="1007" spans="1:51" x14ac:dyDescent="0.35">
      <c r="A1007" s="70" t="s">
        <v>1578</v>
      </c>
      <c r="B1007" s="83"/>
      <c r="C1007" s="83"/>
      <c r="D1007" s="84"/>
      <c r="E1007" s="107"/>
      <c r="F1007" s="80" t="s">
        <v>9834</v>
      </c>
      <c r="G1007" s="108"/>
      <c r="H1007" s="81"/>
      <c r="I1007" s="87"/>
      <c r="J1007" s="109"/>
      <c r="K1007" s="81" t="s">
        <v>31437</v>
      </c>
      <c r="L1007" s="110"/>
      <c r="M1007" s="92"/>
      <c r="N1007" s="92"/>
      <c r="O1007" s="93"/>
      <c r="P1007" s="94"/>
      <c r="Q1007" s="94"/>
      <c r="R1007" s="79"/>
      <c r="S1007" s="79"/>
      <c r="T1007" s="79"/>
      <c r="U1007" s="79"/>
      <c r="V1007" s="52"/>
      <c r="W1007" s="52"/>
      <c r="X1007" s="52"/>
      <c r="Y1007" s="52"/>
      <c r="Z1007" s="51"/>
      <c r="AA1007" s="88"/>
      <c r="AB1007" s="88"/>
      <c r="AC1007" s="89"/>
      <c r="AD1007" s="72" t="s">
        <v>20110</v>
      </c>
      <c r="AE1007" s="72">
        <v>1845</v>
      </c>
      <c r="AF1007" s="72">
        <v>1827</v>
      </c>
      <c r="AG1007" s="72">
        <v>29976</v>
      </c>
      <c r="AH1007" s="72">
        <v>79</v>
      </c>
      <c r="AI1007" s="72">
        <v>-14400</v>
      </c>
      <c r="AJ1007" s="72" t="s">
        <v>22110</v>
      </c>
      <c r="AK1007" s="72" t="s">
        <v>460</v>
      </c>
      <c r="AL1007" s="72"/>
      <c r="AM1007" s="72" t="s">
        <v>341</v>
      </c>
      <c r="AN1007" s="74">
        <v>41055.960601851853</v>
      </c>
      <c r="AO1007" s="76" t="s">
        <v>26114</v>
      </c>
      <c r="AP1007" s="72" t="b">
        <v>0</v>
      </c>
      <c r="AQ1007" s="72" t="b">
        <v>0</v>
      </c>
      <c r="AR1007" s="72" t="b">
        <v>0</v>
      </c>
      <c r="AS1007" s="72" t="s">
        <v>231</v>
      </c>
      <c r="AT1007" s="72">
        <v>45</v>
      </c>
      <c r="AU1007" s="76" t="s">
        <v>27387</v>
      </c>
      <c r="AV1007" s="72" t="b">
        <v>0</v>
      </c>
      <c r="AW1007" s="72" t="s">
        <v>313</v>
      </c>
      <c r="AX1007" s="76" t="s">
        <v>29170</v>
      </c>
      <c r="AY1007" s="72" t="s">
        <v>66</v>
      </c>
    </row>
    <row r="1008" spans="1:51" x14ac:dyDescent="0.35">
      <c r="A1008" s="70" t="s">
        <v>1579</v>
      </c>
      <c r="B1008" s="83"/>
      <c r="C1008" s="83"/>
      <c r="D1008" s="84"/>
      <c r="E1008" s="107"/>
      <c r="F1008" s="80" t="s">
        <v>9835</v>
      </c>
      <c r="G1008" s="108"/>
      <c r="H1008" s="81"/>
      <c r="I1008" s="87"/>
      <c r="J1008" s="109"/>
      <c r="K1008" s="81" t="s">
        <v>31438</v>
      </c>
      <c r="L1008" s="110"/>
      <c r="M1008" s="92"/>
      <c r="N1008" s="92"/>
      <c r="O1008" s="93"/>
      <c r="P1008" s="94"/>
      <c r="Q1008" s="94"/>
      <c r="R1008" s="79"/>
      <c r="S1008" s="79"/>
      <c r="T1008" s="79"/>
      <c r="U1008" s="79"/>
      <c r="V1008" s="52"/>
      <c r="W1008" s="52"/>
      <c r="X1008" s="52"/>
      <c r="Y1008" s="52"/>
      <c r="Z1008" s="51"/>
      <c r="AA1008" s="88"/>
      <c r="AB1008" s="88"/>
      <c r="AC1008" s="89"/>
      <c r="AD1008" s="72" t="s">
        <v>20111</v>
      </c>
      <c r="AE1008" s="72">
        <v>1251</v>
      </c>
      <c r="AF1008" s="72">
        <v>617</v>
      </c>
      <c r="AG1008" s="72">
        <v>396</v>
      </c>
      <c r="AH1008" s="72">
        <v>432</v>
      </c>
      <c r="AI1008" s="72">
        <v>-25200</v>
      </c>
      <c r="AJ1008" s="72" t="s">
        <v>22111</v>
      </c>
      <c r="AK1008" s="72"/>
      <c r="AL1008" s="76" t="s">
        <v>24716</v>
      </c>
      <c r="AM1008" s="72" t="s">
        <v>282</v>
      </c>
      <c r="AN1008" s="74">
        <v>42171.875219907408</v>
      </c>
      <c r="AO1008" s="76" t="s">
        <v>26115</v>
      </c>
      <c r="AP1008" s="72" t="b">
        <v>0</v>
      </c>
      <c r="AQ1008" s="72" t="b">
        <v>0</v>
      </c>
      <c r="AR1008" s="72" t="b">
        <v>0</v>
      </c>
      <c r="AS1008" s="72" t="s">
        <v>231</v>
      </c>
      <c r="AT1008" s="72">
        <v>19</v>
      </c>
      <c r="AU1008" s="76" t="s">
        <v>303</v>
      </c>
      <c r="AV1008" s="72" t="b">
        <v>0</v>
      </c>
      <c r="AW1008" s="72" t="s">
        <v>313</v>
      </c>
      <c r="AX1008" s="76" t="s">
        <v>29171</v>
      </c>
      <c r="AY1008" s="72" t="s">
        <v>66</v>
      </c>
    </row>
    <row r="1009" spans="1:51" x14ac:dyDescent="0.35">
      <c r="A1009" s="70" t="s">
        <v>1580</v>
      </c>
      <c r="B1009" s="83"/>
      <c r="C1009" s="83"/>
      <c r="D1009" s="84"/>
      <c r="E1009" s="107"/>
      <c r="F1009" s="80" t="s">
        <v>312</v>
      </c>
      <c r="G1009" s="108"/>
      <c r="H1009" s="81"/>
      <c r="I1009" s="87"/>
      <c r="J1009" s="109"/>
      <c r="K1009" s="81" t="s">
        <v>31439</v>
      </c>
      <c r="L1009" s="110"/>
      <c r="M1009" s="92"/>
      <c r="N1009" s="92"/>
      <c r="O1009" s="93"/>
      <c r="P1009" s="94"/>
      <c r="Q1009" s="94"/>
      <c r="R1009" s="79"/>
      <c r="S1009" s="79"/>
      <c r="T1009" s="79"/>
      <c r="U1009" s="79"/>
      <c r="V1009" s="52"/>
      <c r="W1009" s="52"/>
      <c r="X1009" s="52"/>
      <c r="Y1009" s="52"/>
      <c r="Z1009" s="51"/>
      <c r="AA1009" s="88"/>
      <c r="AB1009" s="88"/>
      <c r="AC1009" s="89"/>
      <c r="AD1009" s="72" t="s">
        <v>20112</v>
      </c>
      <c r="AE1009" s="72">
        <v>416</v>
      </c>
      <c r="AF1009" s="72">
        <v>20</v>
      </c>
      <c r="AG1009" s="72">
        <v>815</v>
      </c>
      <c r="AH1009" s="72">
        <v>78</v>
      </c>
      <c r="AI1009" s="72">
        <v>-25200</v>
      </c>
      <c r="AJ1009" s="72"/>
      <c r="AK1009" s="72"/>
      <c r="AL1009" s="72"/>
      <c r="AM1009" s="72" t="s">
        <v>282</v>
      </c>
      <c r="AN1009" s="74">
        <v>41210.750937500001</v>
      </c>
      <c r="AO1009" s="72"/>
      <c r="AP1009" s="72" t="b">
        <v>1</v>
      </c>
      <c r="AQ1009" s="72" t="b">
        <v>1</v>
      </c>
      <c r="AR1009" s="72" t="b">
        <v>0</v>
      </c>
      <c r="AS1009" s="72" t="s">
        <v>231</v>
      </c>
      <c r="AT1009" s="72">
        <v>3</v>
      </c>
      <c r="AU1009" s="76" t="s">
        <v>303</v>
      </c>
      <c r="AV1009" s="72" t="b">
        <v>0</v>
      </c>
      <c r="AW1009" s="72" t="s">
        <v>313</v>
      </c>
      <c r="AX1009" s="76" t="s">
        <v>29172</v>
      </c>
      <c r="AY1009" s="72" t="s">
        <v>66</v>
      </c>
    </row>
    <row r="1010" spans="1:51" x14ac:dyDescent="0.35">
      <c r="A1010" s="70" t="s">
        <v>1581</v>
      </c>
      <c r="B1010" s="83"/>
      <c r="C1010" s="83"/>
      <c r="D1010" s="84"/>
      <c r="E1010" s="107"/>
      <c r="F1010" s="80" t="s">
        <v>9836</v>
      </c>
      <c r="G1010" s="108"/>
      <c r="H1010" s="81"/>
      <c r="I1010" s="87"/>
      <c r="J1010" s="109"/>
      <c r="K1010" s="81" t="s">
        <v>31440</v>
      </c>
      <c r="L1010" s="110"/>
      <c r="M1010" s="92"/>
      <c r="N1010" s="92"/>
      <c r="O1010" s="93"/>
      <c r="P1010" s="94"/>
      <c r="Q1010" s="94"/>
      <c r="R1010" s="79"/>
      <c r="S1010" s="79"/>
      <c r="T1010" s="79"/>
      <c r="U1010" s="79"/>
      <c r="V1010" s="52"/>
      <c r="W1010" s="52"/>
      <c r="X1010" s="52"/>
      <c r="Y1010" s="52"/>
      <c r="Z1010" s="51"/>
      <c r="AA1010" s="88"/>
      <c r="AB1010" s="88"/>
      <c r="AC1010" s="89"/>
      <c r="AD1010" s="72" t="s">
        <v>20113</v>
      </c>
      <c r="AE1010" s="72">
        <v>484</v>
      </c>
      <c r="AF1010" s="72">
        <v>727</v>
      </c>
      <c r="AG1010" s="72">
        <v>26493</v>
      </c>
      <c r="AH1010" s="72">
        <v>6</v>
      </c>
      <c r="AI1010" s="72">
        <v>-18000</v>
      </c>
      <c r="AJ1010" s="72" t="s">
        <v>22112</v>
      </c>
      <c r="AK1010" s="72" t="s">
        <v>23521</v>
      </c>
      <c r="AL1010" s="76" t="s">
        <v>24717</v>
      </c>
      <c r="AM1010" s="72" t="s">
        <v>498</v>
      </c>
      <c r="AN1010" s="74">
        <v>39961.69730324074</v>
      </c>
      <c r="AO1010" s="76" t="s">
        <v>26116</v>
      </c>
      <c r="AP1010" s="72" t="b">
        <v>0</v>
      </c>
      <c r="AQ1010" s="72" t="b">
        <v>0</v>
      </c>
      <c r="AR1010" s="72" t="b">
        <v>0</v>
      </c>
      <c r="AS1010" s="72" t="s">
        <v>231</v>
      </c>
      <c r="AT1010" s="72">
        <v>110</v>
      </c>
      <c r="AU1010" s="76" t="s">
        <v>27388</v>
      </c>
      <c r="AV1010" s="72" t="b">
        <v>0</v>
      </c>
      <c r="AW1010" s="72" t="s">
        <v>313</v>
      </c>
      <c r="AX1010" s="76" t="s">
        <v>29173</v>
      </c>
      <c r="AY1010" s="72" t="s">
        <v>66</v>
      </c>
    </row>
    <row r="1011" spans="1:51" x14ac:dyDescent="0.35">
      <c r="A1011" s="70" t="s">
        <v>1582</v>
      </c>
      <c r="B1011" s="83"/>
      <c r="C1011" s="83"/>
      <c r="D1011" s="84"/>
      <c r="E1011" s="107"/>
      <c r="F1011" s="80" t="s">
        <v>27871</v>
      </c>
      <c r="G1011" s="108"/>
      <c r="H1011" s="81"/>
      <c r="I1011" s="87"/>
      <c r="J1011" s="109"/>
      <c r="K1011" s="81" t="s">
        <v>31441</v>
      </c>
      <c r="L1011" s="110"/>
      <c r="M1011" s="92"/>
      <c r="N1011" s="92"/>
      <c r="O1011" s="93"/>
      <c r="P1011" s="94"/>
      <c r="Q1011" s="94"/>
      <c r="R1011" s="79"/>
      <c r="S1011" s="79"/>
      <c r="T1011" s="79"/>
      <c r="U1011" s="79"/>
      <c r="V1011" s="52"/>
      <c r="W1011" s="52"/>
      <c r="X1011" s="52"/>
      <c r="Y1011" s="52"/>
      <c r="Z1011" s="51"/>
      <c r="AA1011" s="88"/>
      <c r="AB1011" s="88"/>
      <c r="AC1011" s="89"/>
      <c r="AD1011" s="72" t="s">
        <v>20114</v>
      </c>
      <c r="AE1011" s="72">
        <v>70</v>
      </c>
      <c r="AF1011" s="72">
        <v>123</v>
      </c>
      <c r="AG1011" s="72">
        <v>14724</v>
      </c>
      <c r="AH1011" s="72">
        <v>11210</v>
      </c>
      <c r="AI1011" s="72"/>
      <c r="AJ1011" s="72"/>
      <c r="AK1011" s="72"/>
      <c r="AL1011" s="72"/>
      <c r="AM1011" s="72"/>
      <c r="AN1011" s="74">
        <v>41172.156319444446</v>
      </c>
      <c r="AO1011" s="72"/>
      <c r="AP1011" s="72" t="b">
        <v>1</v>
      </c>
      <c r="AQ1011" s="72" t="b">
        <v>0</v>
      </c>
      <c r="AR1011" s="72" t="b">
        <v>1</v>
      </c>
      <c r="AS1011" s="72" t="s">
        <v>231</v>
      </c>
      <c r="AT1011" s="72">
        <v>0</v>
      </c>
      <c r="AU1011" s="76" t="s">
        <v>303</v>
      </c>
      <c r="AV1011" s="72" t="b">
        <v>0</v>
      </c>
      <c r="AW1011" s="72" t="s">
        <v>313</v>
      </c>
      <c r="AX1011" s="76" t="s">
        <v>29174</v>
      </c>
      <c r="AY1011" s="72" t="s">
        <v>66</v>
      </c>
    </row>
    <row r="1012" spans="1:51" x14ac:dyDescent="0.35">
      <c r="A1012" s="70" t="s">
        <v>1584</v>
      </c>
      <c r="B1012" s="83"/>
      <c r="C1012" s="83"/>
      <c r="D1012" s="84"/>
      <c r="E1012" s="107"/>
      <c r="F1012" s="80" t="s">
        <v>9838</v>
      </c>
      <c r="G1012" s="108"/>
      <c r="H1012" s="81"/>
      <c r="I1012" s="87"/>
      <c r="J1012" s="109"/>
      <c r="K1012" s="81" t="s">
        <v>31442</v>
      </c>
      <c r="L1012" s="110"/>
      <c r="M1012" s="92"/>
      <c r="N1012" s="92"/>
      <c r="O1012" s="93"/>
      <c r="P1012" s="94"/>
      <c r="Q1012" s="94"/>
      <c r="R1012" s="79"/>
      <c r="S1012" s="79"/>
      <c r="T1012" s="79"/>
      <c r="U1012" s="79"/>
      <c r="V1012" s="52"/>
      <c r="W1012" s="52"/>
      <c r="X1012" s="52"/>
      <c r="Y1012" s="52"/>
      <c r="Z1012" s="51"/>
      <c r="AA1012" s="88"/>
      <c r="AB1012" s="88"/>
      <c r="AC1012" s="89"/>
      <c r="AD1012" s="72" t="s">
        <v>20115</v>
      </c>
      <c r="AE1012" s="72">
        <v>1301</v>
      </c>
      <c r="AF1012" s="72">
        <v>2191</v>
      </c>
      <c r="AG1012" s="72">
        <v>19982</v>
      </c>
      <c r="AH1012" s="72">
        <v>8870</v>
      </c>
      <c r="AI1012" s="72">
        <v>10800</v>
      </c>
      <c r="AJ1012" s="72" t="s">
        <v>22113</v>
      </c>
      <c r="AK1012" s="72" t="s">
        <v>23672</v>
      </c>
      <c r="AL1012" s="76" t="s">
        <v>24718</v>
      </c>
      <c r="AM1012" s="72" t="s">
        <v>285</v>
      </c>
      <c r="AN1012" s="74">
        <v>40886.375937500001</v>
      </c>
      <c r="AO1012" s="76" t="s">
        <v>26117</v>
      </c>
      <c r="AP1012" s="72" t="b">
        <v>0</v>
      </c>
      <c r="AQ1012" s="72" t="b">
        <v>0</v>
      </c>
      <c r="AR1012" s="72" t="b">
        <v>0</v>
      </c>
      <c r="AS1012" s="72" t="s">
        <v>300</v>
      </c>
      <c r="AT1012" s="72">
        <v>125</v>
      </c>
      <c r="AU1012" s="76" t="s">
        <v>27389</v>
      </c>
      <c r="AV1012" s="72" t="b">
        <v>0</v>
      </c>
      <c r="AW1012" s="72" t="s">
        <v>313</v>
      </c>
      <c r="AX1012" s="76" t="s">
        <v>29175</v>
      </c>
      <c r="AY1012" s="72" t="s">
        <v>66</v>
      </c>
    </row>
    <row r="1013" spans="1:51" x14ac:dyDescent="0.35">
      <c r="A1013" s="70" t="s">
        <v>1585</v>
      </c>
      <c r="B1013" s="83"/>
      <c r="C1013" s="83"/>
      <c r="D1013" s="84"/>
      <c r="E1013" s="107"/>
      <c r="F1013" s="80" t="s">
        <v>9839</v>
      </c>
      <c r="G1013" s="108"/>
      <c r="H1013" s="81"/>
      <c r="I1013" s="87"/>
      <c r="J1013" s="109"/>
      <c r="K1013" s="81" t="s">
        <v>31443</v>
      </c>
      <c r="L1013" s="110"/>
      <c r="M1013" s="92"/>
      <c r="N1013" s="92"/>
      <c r="O1013" s="93"/>
      <c r="P1013" s="94"/>
      <c r="Q1013" s="94"/>
      <c r="R1013" s="79"/>
      <c r="S1013" s="79"/>
      <c r="T1013" s="79"/>
      <c r="U1013" s="79"/>
      <c r="V1013" s="52"/>
      <c r="W1013" s="52"/>
      <c r="X1013" s="52"/>
      <c r="Y1013" s="52"/>
      <c r="Z1013" s="51"/>
      <c r="AA1013" s="88"/>
      <c r="AB1013" s="88"/>
      <c r="AC1013" s="89"/>
      <c r="AD1013" s="72" t="s">
        <v>20116</v>
      </c>
      <c r="AE1013" s="72">
        <v>223</v>
      </c>
      <c r="AF1013" s="72">
        <v>604</v>
      </c>
      <c r="AG1013" s="72">
        <v>72057</v>
      </c>
      <c r="AH1013" s="72">
        <v>3636</v>
      </c>
      <c r="AI1013" s="72">
        <v>25200</v>
      </c>
      <c r="AJ1013" s="72" t="s">
        <v>22114</v>
      </c>
      <c r="AK1013" s="72" t="s">
        <v>23673</v>
      </c>
      <c r="AL1013" s="72"/>
      <c r="AM1013" s="72" t="s">
        <v>467</v>
      </c>
      <c r="AN1013" s="74">
        <v>40167.620995370373</v>
      </c>
      <c r="AO1013" s="76" t="s">
        <v>26118</v>
      </c>
      <c r="AP1013" s="72" t="b">
        <v>0</v>
      </c>
      <c r="AQ1013" s="72" t="b">
        <v>0</v>
      </c>
      <c r="AR1013" s="72" t="b">
        <v>1</v>
      </c>
      <c r="AS1013" s="72" t="s">
        <v>357</v>
      </c>
      <c r="AT1013" s="72">
        <v>6</v>
      </c>
      <c r="AU1013" s="76" t="s">
        <v>27390</v>
      </c>
      <c r="AV1013" s="72" t="b">
        <v>0</v>
      </c>
      <c r="AW1013" s="72" t="s">
        <v>313</v>
      </c>
      <c r="AX1013" s="76" t="s">
        <v>29176</v>
      </c>
      <c r="AY1013" s="72" t="s">
        <v>66</v>
      </c>
    </row>
    <row r="1014" spans="1:51" x14ac:dyDescent="0.35">
      <c r="A1014" s="70" t="s">
        <v>2198</v>
      </c>
      <c r="B1014" s="83"/>
      <c r="C1014" s="83"/>
      <c r="D1014" s="84"/>
      <c r="E1014" s="107"/>
      <c r="F1014" s="80" t="s">
        <v>10331</v>
      </c>
      <c r="G1014" s="108"/>
      <c r="H1014" s="81"/>
      <c r="I1014" s="87"/>
      <c r="J1014" s="109"/>
      <c r="K1014" s="81" t="s">
        <v>31444</v>
      </c>
      <c r="L1014" s="110"/>
      <c r="M1014" s="92"/>
      <c r="N1014" s="92"/>
      <c r="O1014" s="93"/>
      <c r="P1014" s="94"/>
      <c r="Q1014" s="94"/>
      <c r="R1014" s="79"/>
      <c r="S1014" s="79"/>
      <c r="T1014" s="79"/>
      <c r="U1014" s="79"/>
      <c r="V1014" s="52"/>
      <c r="W1014" s="52"/>
      <c r="X1014" s="52"/>
      <c r="Y1014" s="52"/>
      <c r="Z1014" s="51"/>
      <c r="AA1014" s="88"/>
      <c r="AB1014" s="88"/>
      <c r="AC1014" s="89"/>
      <c r="AD1014" s="72" t="s">
        <v>20117</v>
      </c>
      <c r="AE1014" s="72">
        <v>20</v>
      </c>
      <c r="AF1014" s="72">
        <v>6691</v>
      </c>
      <c r="AG1014" s="72">
        <v>670</v>
      </c>
      <c r="AH1014" s="72">
        <v>9</v>
      </c>
      <c r="AI1014" s="72"/>
      <c r="AJ1014" s="72" t="s">
        <v>22115</v>
      </c>
      <c r="AK1014" s="72" t="s">
        <v>23674</v>
      </c>
      <c r="AL1014" s="76" t="s">
        <v>24719</v>
      </c>
      <c r="AM1014" s="72"/>
      <c r="AN1014" s="74">
        <v>42803.101736111108</v>
      </c>
      <c r="AO1014" s="76" t="s">
        <v>26119</v>
      </c>
      <c r="AP1014" s="72" t="b">
        <v>0</v>
      </c>
      <c r="AQ1014" s="72" t="b">
        <v>0</v>
      </c>
      <c r="AR1014" s="72" t="b">
        <v>0</v>
      </c>
      <c r="AS1014" s="72" t="s">
        <v>357</v>
      </c>
      <c r="AT1014" s="72">
        <v>1</v>
      </c>
      <c r="AU1014" s="76" t="s">
        <v>303</v>
      </c>
      <c r="AV1014" s="72" t="b">
        <v>0</v>
      </c>
      <c r="AW1014" s="72" t="s">
        <v>313</v>
      </c>
      <c r="AX1014" s="76" t="s">
        <v>29177</v>
      </c>
      <c r="AY1014" s="72" t="s">
        <v>66</v>
      </c>
    </row>
    <row r="1015" spans="1:51" x14ac:dyDescent="0.35">
      <c r="A1015" s="70" t="s">
        <v>1586</v>
      </c>
      <c r="B1015" s="83"/>
      <c r="C1015" s="83"/>
      <c r="D1015" s="84"/>
      <c r="E1015" s="107"/>
      <c r="F1015" s="80" t="s">
        <v>9840</v>
      </c>
      <c r="G1015" s="108"/>
      <c r="H1015" s="81"/>
      <c r="I1015" s="87"/>
      <c r="J1015" s="109"/>
      <c r="K1015" s="81" t="s">
        <v>31445</v>
      </c>
      <c r="L1015" s="110"/>
      <c r="M1015" s="92"/>
      <c r="N1015" s="92"/>
      <c r="O1015" s="93"/>
      <c r="P1015" s="94"/>
      <c r="Q1015" s="94"/>
      <c r="R1015" s="79"/>
      <c r="S1015" s="79"/>
      <c r="T1015" s="79"/>
      <c r="U1015" s="79"/>
      <c r="V1015" s="52"/>
      <c r="W1015" s="52"/>
      <c r="X1015" s="52"/>
      <c r="Y1015" s="52"/>
      <c r="Z1015" s="51"/>
      <c r="AA1015" s="88"/>
      <c r="AB1015" s="88"/>
      <c r="AC1015" s="89"/>
      <c r="AD1015" s="72" t="s">
        <v>20118</v>
      </c>
      <c r="AE1015" s="72">
        <v>1865</v>
      </c>
      <c r="AF1015" s="72">
        <v>2189</v>
      </c>
      <c r="AG1015" s="72">
        <v>427328</v>
      </c>
      <c r="AH1015" s="72">
        <v>7</v>
      </c>
      <c r="AI1015" s="72">
        <v>-18000</v>
      </c>
      <c r="AJ1015" s="72" t="s">
        <v>22116</v>
      </c>
      <c r="AK1015" s="72" t="s">
        <v>23669</v>
      </c>
      <c r="AL1015" s="76" t="s">
        <v>24720</v>
      </c>
      <c r="AM1015" s="72" t="s">
        <v>498</v>
      </c>
      <c r="AN1015" s="74">
        <v>40141.851365740738</v>
      </c>
      <c r="AO1015" s="76" t="s">
        <v>26120</v>
      </c>
      <c r="AP1015" s="72" t="b">
        <v>0</v>
      </c>
      <c r="AQ1015" s="72" t="b">
        <v>0</v>
      </c>
      <c r="AR1015" s="72" t="b">
        <v>1</v>
      </c>
      <c r="AS1015" s="72" t="s">
        <v>300</v>
      </c>
      <c r="AT1015" s="72">
        <v>65</v>
      </c>
      <c r="AU1015" s="76" t="s">
        <v>27391</v>
      </c>
      <c r="AV1015" s="72" t="b">
        <v>0</v>
      </c>
      <c r="AW1015" s="72" t="s">
        <v>313</v>
      </c>
      <c r="AX1015" s="76" t="s">
        <v>29178</v>
      </c>
      <c r="AY1015" s="72" t="s">
        <v>66</v>
      </c>
    </row>
    <row r="1016" spans="1:51" x14ac:dyDescent="0.35">
      <c r="A1016" s="70" t="s">
        <v>1587</v>
      </c>
      <c r="B1016" s="83"/>
      <c r="C1016" s="83"/>
      <c r="D1016" s="84"/>
      <c r="E1016" s="107"/>
      <c r="F1016" s="80" t="s">
        <v>9841</v>
      </c>
      <c r="G1016" s="108"/>
      <c r="H1016" s="81"/>
      <c r="I1016" s="87"/>
      <c r="J1016" s="109"/>
      <c r="K1016" s="81" t="s">
        <v>31446</v>
      </c>
      <c r="L1016" s="110"/>
      <c r="M1016" s="92"/>
      <c r="N1016" s="92"/>
      <c r="O1016" s="93"/>
      <c r="P1016" s="94"/>
      <c r="Q1016" s="94"/>
      <c r="R1016" s="79"/>
      <c r="S1016" s="79"/>
      <c r="T1016" s="79"/>
      <c r="U1016" s="79"/>
      <c r="V1016" s="52"/>
      <c r="W1016" s="52"/>
      <c r="X1016" s="52"/>
      <c r="Y1016" s="52"/>
      <c r="Z1016" s="51"/>
      <c r="AA1016" s="88"/>
      <c r="AB1016" s="88"/>
      <c r="AC1016" s="89"/>
      <c r="AD1016" s="72" t="s">
        <v>20119</v>
      </c>
      <c r="AE1016" s="72">
        <v>240</v>
      </c>
      <c r="AF1016" s="72">
        <v>180</v>
      </c>
      <c r="AG1016" s="72">
        <v>15861</v>
      </c>
      <c r="AH1016" s="72">
        <v>8097</v>
      </c>
      <c r="AI1016" s="72">
        <v>7200</v>
      </c>
      <c r="AJ1016" s="72"/>
      <c r="AK1016" s="72" t="s">
        <v>278</v>
      </c>
      <c r="AL1016" s="72"/>
      <c r="AM1016" s="72" t="s">
        <v>284</v>
      </c>
      <c r="AN1016" s="74">
        <v>41907.840648148151</v>
      </c>
      <c r="AO1016" s="76" t="s">
        <v>26121</v>
      </c>
      <c r="AP1016" s="72" t="b">
        <v>0</v>
      </c>
      <c r="AQ1016" s="72" t="b">
        <v>0</v>
      </c>
      <c r="AR1016" s="72" t="b">
        <v>0</v>
      </c>
      <c r="AS1016" s="72" t="s">
        <v>235</v>
      </c>
      <c r="AT1016" s="72">
        <v>22</v>
      </c>
      <c r="AU1016" s="76" t="s">
        <v>307</v>
      </c>
      <c r="AV1016" s="72" t="b">
        <v>0</v>
      </c>
      <c r="AW1016" s="72" t="s">
        <v>313</v>
      </c>
      <c r="AX1016" s="76" t="s">
        <v>29179</v>
      </c>
      <c r="AY1016" s="72" t="s">
        <v>66</v>
      </c>
    </row>
    <row r="1017" spans="1:51" x14ac:dyDescent="0.35">
      <c r="A1017" s="70" t="s">
        <v>1589</v>
      </c>
      <c r="B1017" s="83"/>
      <c r="C1017" s="83"/>
      <c r="D1017" s="84"/>
      <c r="E1017" s="107"/>
      <c r="F1017" s="80" t="s">
        <v>9843</v>
      </c>
      <c r="G1017" s="108"/>
      <c r="H1017" s="81"/>
      <c r="I1017" s="87"/>
      <c r="J1017" s="109"/>
      <c r="K1017" s="81" t="s">
        <v>31447</v>
      </c>
      <c r="L1017" s="110"/>
      <c r="M1017" s="92"/>
      <c r="N1017" s="92"/>
      <c r="O1017" s="93"/>
      <c r="P1017" s="94"/>
      <c r="Q1017" s="94"/>
      <c r="R1017" s="79"/>
      <c r="S1017" s="79"/>
      <c r="T1017" s="79"/>
      <c r="U1017" s="79"/>
      <c r="V1017" s="52"/>
      <c r="W1017" s="52"/>
      <c r="X1017" s="52"/>
      <c r="Y1017" s="52"/>
      <c r="Z1017" s="51"/>
      <c r="AA1017" s="88"/>
      <c r="AB1017" s="88"/>
      <c r="AC1017" s="89"/>
      <c r="AD1017" s="72" t="s">
        <v>20120</v>
      </c>
      <c r="AE1017" s="72">
        <v>416</v>
      </c>
      <c r="AF1017" s="72">
        <v>133</v>
      </c>
      <c r="AG1017" s="72">
        <v>5394</v>
      </c>
      <c r="AH1017" s="72">
        <v>1368</v>
      </c>
      <c r="AI1017" s="72">
        <v>7200</v>
      </c>
      <c r="AJ1017" s="72" t="s">
        <v>22117</v>
      </c>
      <c r="AK1017" s="72" t="s">
        <v>23675</v>
      </c>
      <c r="AL1017" s="76" t="s">
        <v>24721</v>
      </c>
      <c r="AM1017" s="72" t="s">
        <v>284</v>
      </c>
      <c r="AN1017" s="74">
        <v>41692.665127314816</v>
      </c>
      <c r="AO1017" s="76" t="s">
        <v>26122</v>
      </c>
      <c r="AP1017" s="72" t="b">
        <v>0</v>
      </c>
      <c r="AQ1017" s="72" t="b">
        <v>0</v>
      </c>
      <c r="AR1017" s="72" t="b">
        <v>0</v>
      </c>
      <c r="AS1017" s="72" t="s">
        <v>235</v>
      </c>
      <c r="AT1017" s="72">
        <v>15</v>
      </c>
      <c r="AU1017" s="76" t="s">
        <v>303</v>
      </c>
      <c r="AV1017" s="72" t="b">
        <v>0</v>
      </c>
      <c r="AW1017" s="72" t="s">
        <v>313</v>
      </c>
      <c r="AX1017" s="76" t="s">
        <v>29180</v>
      </c>
      <c r="AY1017" s="72" t="s">
        <v>66</v>
      </c>
    </row>
    <row r="1018" spans="1:51" x14ac:dyDescent="0.35">
      <c r="A1018" s="70" t="s">
        <v>1590</v>
      </c>
      <c r="B1018" s="83"/>
      <c r="C1018" s="83"/>
      <c r="D1018" s="84"/>
      <c r="E1018" s="107"/>
      <c r="F1018" s="80" t="s">
        <v>9844</v>
      </c>
      <c r="G1018" s="108"/>
      <c r="H1018" s="81"/>
      <c r="I1018" s="87"/>
      <c r="J1018" s="109"/>
      <c r="K1018" s="81" t="s">
        <v>31448</v>
      </c>
      <c r="L1018" s="110"/>
      <c r="M1018" s="92"/>
      <c r="N1018" s="92"/>
      <c r="O1018" s="93"/>
      <c r="P1018" s="94"/>
      <c r="Q1018" s="94"/>
      <c r="R1018" s="79"/>
      <c r="S1018" s="79"/>
      <c r="T1018" s="79"/>
      <c r="U1018" s="79"/>
      <c r="V1018" s="52"/>
      <c r="W1018" s="52"/>
      <c r="X1018" s="52"/>
      <c r="Y1018" s="52"/>
      <c r="Z1018" s="51"/>
      <c r="AA1018" s="88"/>
      <c r="AB1018" s="88"/>
      <c r="AC1018" s="89"/>
      <c r="AD1018" s="72" t="s">
        <v>20121</v>
      </c>
      <c r="AE1018" s="72">
        <v>1276</v>
      </c>
      <c r="AF1018" s="72">
        <v>7627</v>
      </c>
      <c r="AG1018" s="72">
        <v>249857</v>
      </c>
      <c r="AH1018" s="72">
        <v>5989</v>
      </c>
      <c r="AI1018" s="72">
        <v>-7200</v>
      </c>
      <c r="AJ1018" s="72" t="s">
        <v>22118</v>
      </c>
      <c r="AK1018" s="72" t="s">
        <v>508</v>
      </c>
      <c r="AL1018" s="76" t="s">
        <v>24722</v>
      </c>
      <c r="AM1018" s="72" t="s">
        <v>337</v>
      </c>
      <c r="AN1018" s="74">
        <v>40233.54478009259</v>
      </c>
      <c r="AO1018" s="76" t="s">
        <v>26123</v>
      </c>
      <c r="AP1018" s="72" t="b">
        <v>0</v>
      </c>
      <c r="AQ1018" s="72" t="b">
        <v>0</v>
      </c>
      <c r="AR1018" s="72" t="b">
        <v>1</v>
      </c>
      <c r="AS1018" s="72" t="s">
        <v>231</v>
      </c>
      <c r="AT1018" s="72">
        <v>131</v>
      </c>
      <c r="AU1018" s="76" t="s">
        <v>27392</v>
      </c>
      <c r="AV1018" s="72" t="b">
        <v>0</v>
      </c>
      <c r="AW1018" s="72" t="s">
        <v>313</v>
      </c>
      <c r="AX1018" s="76" t="s">
        <v>29181</v>
      </c>
      <c r="AY1018" s="72" t="s">
        <v>66</v>
      </c>
    </row>
    <row r="1019" spans="1:51" x14ac:dyDescent="0.35">
      <c r="A1019" s="70" t="s">
        <v>1773</v>
      </c>
      <c r="B1019" s="83"/>
      <c r="C1019" s="83"/>
      <c r="D1019" s="84"/>
      <c r="E1019" s="107"/>
      <c r="F1019" s="80" t="s">
        <v>10008</v>
      </c>
      <c r="G1019" s="108"/>
      <c r="H1019" s="81"/>
      <c r="I1019" s="87"/>
      <c r="J1019" s="109"/>
      <c r="K1019" s="81" t="s">
        <v>31449</v>
      </c>
      <c r="L1019" s="110"/>
      <c r="M1019" s="92"/>
      <c r="N1019" s="92"/>
      <c r="O1019" s="93"/>
      <c r="P1019" s="94"/>
      <c r="Q1019" s="94"/>
      <c r="R1019" s="79"/>
      <c r="S1019" s="79"/>
      <c r="T1019" s="79"/>
      <c r="U1019" s="79"/>
      <c r="V1019" s="52"/>
      <c r="W1019" s="52"/>
      <c r="X1019" s="52"/>
      <c r="Y1019" s="52"/>
      <c r="Z1019" s="51"/>
      <c r="AA1019" s="88"/>
      <c r="AB1019" s="88"/>
      <c r="AC1019" s="89"/>
      <c r="AD1019" s="72" t="s">
        <v>20122</v>
      </c>
      <c r="AE1019" s="72">
        <v>2380</v>
      </c>
      <c r="AF1019" s="72">
        <v>1772594</v>
      </c>
      <c r="AG1019" s="72">
        <v>186590</v>
      </c>
      <c r="AH1019" s="72">
        <v>68</v>
      </c>
      <c r="AI1019" s="72">
        <v>-18000</v>
      </c>
      <c r="AJ1019" s="72" t="s">
        <v>22119</v>
      </c>
      <c r="AK1019" s="72" t="s">
        <v>23676</v>
      </c>
      <c r="AL1019" s="76" t="s">
        <v>24723</v>
      </c>
      <c r="AM1019" s="72" t="s">
        <v>507</v>
      </c>
      <c r="AN1019" s="74">
        <v>39786.86445601852</v>
      </c>
      <c r="AO1019" s="76" t="s">
        <v>26124</v>
      </c>
      <c r="AP1019" s="72" t="b">
        <v>0</v>
      </c>
      <c r="AQ1019" s="72" t="b">
        <v>0</v>
      </c>
      <c r="AR1019" s="72" t="b">
        <v>0</v>
      </c>
      <c r="AS1019" s="72" t="s">
        <v>231</v>
      </c>
      <c r="AT1019" s="72">
        <v>4956</v>
      </c>
      <c r="AU1019" s="76" t="s">
        <v>27393</v>
      </c>
      <c r="AV1019" s="72" t="b">
        <v>1</v>
      </c>
      <c r="AW1019" s="72" t="s">
        <v>313</v>
      </c>
      <c r="AX1019" s="76" t="s">
        <v>29182</v>
      </c>
      <c r="AY1019" s="72" t="s">
        <v>66</v>
      </c>
    </row>
    <row r="1020" spans="1:51" x14ac:dyDescent="0.35">
      <c r="A1020" s="70" t="s">
        <v>1591</v>
      </c>
      <c r="B1020" s="83"/>
      <c r="C1020" s="83"/>
      <c r="D1020" s="84"/>
      <c r="E1020" s="107"/>
      <c r="F1020" s="80" t="s">
        <v>9845</v>
      </c>
      <c r="G1020" s="108"/>
      <c r="H1020" s="81"/>
      <c r="I1020" s="87"/>
      <c r="J1020" s="109"/>
      <c r="K1020" s="81" t="s">
        <v>31450</v>
      </c>
      <c r="L1020" s="110"/>
      <c r="M1020" s="92"/>
      <c r="N1020" s="92"/>
      <c r="O1020" s="93"/>
      <c r="P1020" s="94"/>
      <c r="Q1020" s="94"/>
      <c r="R1020" s="79"/>
      <c r="S1020" s="79"/>
      <c r="T1020" s="79"/>
      <c r="U1020" s="79"/>
      <c r="V1020" s="52"/>
      <c r="W1020" s="52"/>
      <c r="X1020" s="52"/>
      <c r="Y1020" s="52"/>
      <c r="Z1020" s="51"/>
      <c r="AA1020" s="88"/>
      <c r="AB1020" s="88"/>
      <c r="AC1020" s="89"/>
      <c r="AD1020" s="72" t="s">
        <v>20123</v>
      </c>
      <c r="AE1020" s="72">
        <v>227</v>
      </c>
      <c r="AF1020" s="72">
        <v>57</v>
      </c>
      <c r="AG1020" s="72">
        <v>200</v>
      </c>
      <c r="AH1020" s="72">
        <v>4</v>
      </c>
      <c r="AI1020" s="72"/>
      <c r="AJ1020" s="72" t="s">
        <v>22120</v>
      </c>
      <c r="AK1020" s="72" t="s">
        <v>23677</v>
      </c>
      <c r="AL1020" s="76" t="s">
        <v>24724</v>
      </c>
      <c r="AM1020" s="72"/>
      <c r="AN1020" s="74">
        <v>42615.243657407409</v>
      </c>
      <c r="AO1020" s="76" t="s">
        <v>26125</v>
      </c>
      <c r="AP1020" s="72" t="b">
        <v>0</v>
      </c>
      <c r="AQ1020" s="72" t="b">
        <v>0</v>
      </c>
      <c r="AR1020" s="72" t="b">
        <v>0</v>
      </c>
      <c r="AS1020" s="72" t="s">
        <v>231</v>
      </c>
      <c r="AT1020" s="72">
        <v>1</v>
      </c>
      <c r="AU1020" s="76" t="s">
        <v>303</v>
      </c>
      <c r="AV1020" s="72" t="b">
        <v>0</v>
      </c>
      <c r="AW1020" s="72" t="s">
        <v>313</v>
      </c>
      <c r="AX1020" s="76" t="s">
        <v>29183</v>
      </c>
      <c r="AY1020" s="72" t="s">
        <v>66</v>
      </c>
    </row>
    <row r="1021" spans="1:51" x14ac:dyDescent="0.35">
      <c r="A1021" s="70" t="s">
        <v>2848</v>
      </c>
      <c r="B1021" s="83"/>
      <c r="C1021" s="83"/>
      <c r="D1021" s="84"/>
      <c r="E1021" s="107"/>
      <c r="F1021" s="80" t="s">
        <v>27872</v>
      </c>
      <c r="G1021" s="108"/>
      <c r="H1021" s="81"/>
      <c r="I1021" s="87"/>
      <c r="J1021" s="109"/>
      <c r="K1021" s="81" t="s">
        <v>31451</v>
      </c>
      <c r="L1021" s="110"/>
      <c r="M1021" s="92"/>
      <c r="N1021" s="92"/>
      <c r="O1021" s="93"/>
      <c r="P1021" s="94"/>
      <c r="Q1021" s="94"/>
      <c r="R1021" s="79"/>
      <c r="S1021" s="79"/>
      <c r="T1021" s="79"/>
      <c r="U1021" s="79"/>
      <c r="V1021" s="52"/>
      <c r="W1021" s="52"/>
      <c r="X1021" s="52"/>
      <c r="Y1021" s="52"/>
      <c r="Z1021" s="51"/>
      <c r="AA1021" s="88"/>
      <c r="AB1021" s="88"/>
      <c r="AC1021" s="89"/>
      <c r="AD1021" s="72" t="s">
        <v>20124</v>
      </c>
      <c r="AE1021" s="72">
        <v>236</v>
      </c>
      <c r="AF1021" s="72">
        <v>11670</v>
      </c>
      <c r="AG1021" s="72">
        <v>871</v>
      </c>
      <c r="AH1021" s="72">
        <v>183</v>
      </c>
      <c r="AI1021" s="72"/>
      <c r="AJ1021" s="72" t="s">
        <v>22121</v>
      </c>
      <c r="AK1021" s="72"/>
      <c r="AL1021" s="76" t="s">
        <v>24725</v>
      </c>
      <c r="AM1021" s="72"/>
      <c r="AN1021" s="74">
        <v>42486.851446759261</v>
      </c>
      <c r="AO1021" s="76" t="s">
        <v>26126</v>
      </c>
      <c r="AP1021" s="72" t="b">
        <v>1</v>
      </c>
      <c r="AQ1021" s="72" t="b">
        <v>0</v>
      </c>
      <c r="AR1021" s="72" t="b">
        <v>0</v>
      </c>
      <c r="AS1021" s="72" t="s">
        <v>231</v>
      </c>
      <c r="AT1021" s="72">
        <v>78</v>
      </c>
      <c r="AU1021" s="72"/>
      <c r="AV1021" s="72" t="b">
        <v>0</v>
      </c>
      <c r="AW1021" s="72" t="s">
        <v>313</v>
      </c>
      <c r="AX1021" s="76" t="s">
        <v>29184</v>
      </c>
      <c r="AY1021" s="72" t="s">
        <v>65</v>
      </c>
    </row>
    <row r="1022" spans="1:51" x14ac:dyDescent="0.35">
      <c r="A1022" s="70" t="s">
        <v>1592</v>
      </c>
      <c r="B1022" s="83"/>
      <c r="C1022" s="83"/>
      <c r="D1022" s="84"/>
      <c r="E1022" s="107"/>
      <c r="F1022" s="80" t="s">
        <v>9846</v>
      </c>
      <c r="G1022" s="108"/>
      <c r="H1022" s="81"/>
      <c r="I1022" s="87"/>
      <c r="J1022" s="109"/>
      <c r="K1022" s="81" t="s">
        <v>31452</v>
      </c>
      <c r="L1022" s="110"/>
      <c r="M1022" s="92"/>
      <c r="N1022" s="92"/>
      <c r="O1022" s="93"/>
      <c r="P1022" s="94"/>
      <c r="Q1022" s="94"/>
      <c r="R1022" s="79"/>
      <c r="S1022" s="79"/>
      <c r="T1022" s="79"/>
      <c r="U1022" s="79"/>
      <c r="V1022" s="52"/>
      <c r="W1022" s="52"/>
      <c r="X1022" s="52"/>
      <c r="Y1022" s="52"/>
      <c r="Z1022" s="51"/>
      <c r="AA1022" s="88"/>
      <c r="AB1022" s="88"/>
      <c r="AC1022" s="89"/>
      <c r="AD1022" s="72" t="s">
        <v>20125</v>
      </c>
      <c r="AE1022" s="72">
        <v>715</v>
      </c>
      <c r="AF1022" s="72">
        <v>847</v>
      </c>
      <c r="AG1022" s="72">
        <v>14874</v>
      </c>
      <c r="AH1022" s="72">
        <v>4224</v>
      </c>
      <c r="AI1022" s="72">
        <v>-14400</v>
      </c>
      <c r="AJ1022" s="72" t="s">
        <v>22122</v>
      </c>
      <c r="AK1022" s="72" t="s">
        <v>23678</v>
      </c>
      <c r="AL1022" s="76" t="s">
        <v>24726</v>
      </c>
      <c r="AM1022" s="72" t="s">
        <v>289</v>
      </c>
      <c r="AN1022" s="74">
        <v>40822.65693287037</v>
      </c>
      <c r="AO1022" s="76" t="s">
        <v>26127</v>
      </c>
      <c r="AP1022" s="72" t="b">
        <v>1</v>
      </c>
      <c r="AQ1022" s="72" t="b">
        <v>0</v>
      </c>
      <c r="AR1022" s="72" t="b">
        <v>1</v>
      </c>
      <c r="AS1022" s="72" t="s">
        <v>231</v>
      </c>
      <c r="AT1022" s="72">
        <v>2</v>
      </c>
      <c r="AU1022" s="76" t="s">
        <v>303</v>
      </c>
      <c r="AV1022" s="72" t="b">
        <v>0</v>
      </c>
      <c r="AW1022" s="72" t="s">
        <v>313</v>
      </c>
      <c r="AX1022" s="76" t="s">
        <v>29185</v>
      </c>
      <c r="AY1022" s="72" t="s">
        <v>66</v>
      </c>
    </row>
    <row r="1023" spans="1:51" x14ac:dyDescent="0.35">
      <c r="A1023" s="70" t="s">
        <v>1593</v>
      </c>
      <c r="B1023" s="83"/>
      <c r="C1023" s="83"/>
      <c r="D1023" s="84"/>
      <c r="E1023" s="107"/>
      <c r="F1023" s="80" t="s">
        <v>9847</v>
      </c>
      <c r="G1023" s="108"/>
      <c r="H1023" s="81"/>
      <c r="I1023" s="87"/>
      <c r="J1023" s="109"/>
      <c r="K1023" s="81" t="s">
        <v>31453</v>
      </c>
      <c r="L1023" s="110"/>
      <c r="M1023" s="92"/>
      <c r="N1023" s="92"/>
      <c r="O1023" s="93"/>
      <c r="P1023" s="94"/>
      <c r="Q1023" s="94"/>
      <c r="R1023" s="79"/>
      <c r="S1023" s="79"/>
      <c r="T1023" s="79"/>
      <c r="U1023" s="79"/>
      <c r="V1023" s="52"/>
      <c r="W1023" s="52"/>
      <c r="X1023" s="52"/>
      <c r="Y1023" s="52"/>
      <c r="Z1023" s="51"/>
      <c r="AA1023" s="88"/>
      <c r="AB1023" s="88"/>
      <c r="AC1023" s="89"/>
      <c r="AD1023" s="72" t="s">
        <v>19154</v>
      </c>
      <c r="AE1023" s="72">
        <v>785</v>
      </c>
      <c r="AF1023" s="72">
        <v>1074</v>
      </c>
      <c r="AG1023" s="72">
        <v>198474</v>
      </c>
      <c r="AH1023" s="72">
        <v>11707</v>
      </c>
      <c r="AI1023" s="72">
        <v>-25200</v>
      </c>
      <c r="AJ1023" s="72"/>
      <c r="AK1023" s="72" t="s">
        <v>23679</v>
      </c>
      <c r="AL1023" s="72"/>
      <c r="AM1023" s="72" t="s">
        <v>282</v>
      </c>
      <c r="AN1023" s="74">
        <v>40324.958784722221</v>
      </c>
      <c r="AO1023" s="76" t="s">
        <v>26128</v>
      </c>
      <c r="AP1023" s="72" t="b">
        <v>0</v>
      </c>
      <c r="AQ1023" s="72" t="b">
        <v>0</v>
      </c>
      <c r="AR1023" s="72" t="b">
        <v>1</v>
      </c>
      <c r="AS1023" s="72" t="s">
        <v>231</v>
      </c>
      <c r="AT1023" s="72">
        <v>24</v>
      </c>
      <c r="AU1023" s="76" t="s">
        <v>27394</v>
      </c>
      <c r="AV1023" s="72" t="b">
        <v>0</v>
      </c>
      <c r="AW1023" s="72" t="s">
        <v>313</v>
      </c>
      <c r="AX1023" s="76" t="s">
        <v>29186</v>
      </c>
      <c r="AY1023" s="72" t="s">
        <v>66</v>
      </c>
    </row>
    <row r="1024" spans="1:51" x14ac:dyDescent="0.35">
      <c r="A1024" s="70" t="s">
        <v>1594</v>
      </c>
      <c r="B1024" s="83"/>
      <c r="C1024" s="83"/>
      <c r="D1024" s="84"/>
      <c r="E1024" s="107"/>
      <c r="F1024" s="80" t="s">
        <v>9848</v>
      </c>
      <c r="G1024" s="108"/>
      <c r="H1024" s="81"/>
      <c r="I1024" s="87"/>
      <c r="J1024" s="109"/>
      <c r="K1024" s="81" t="s">
        <v>31454</v>
      </c>
      <c r="L1024" s="110"/>
      <c r="M1024" s="92"/>
      <c r="N1024" s="92"/>
      <c r="O1024" s="93"/>
      <c r="P1024" s="94"/>
      <c r="Q1024" s="94"/>
      <c r="R1024" s="79"/>
      <c r="S1024" s="79"/>
      <c r="T1024" s="79"/>
      <c r="U1024" s="79"/>
      <c r="V1024" s="52"/>
      <c r="W1024" s="52"/>
      <c r="X1024" s="52"/>
      <c r="Y1024" s="52"/>
      <c r="Z1024" s="51"/>
      <c r="AA1024" s="88"/>
      <c r="AB1024" s="88"/>
      <c r="AC1024" s="89"/>
      <c r="AD1024" s="72" t="s">
        <v>20126</v>
      </c>
      <c r="AE1024" s="72">
        <v>547</v>
      </c>
      <c r="AF1024" s="72">
        <v>884</v>
      </c>
      <c r="AG1024" s="72">
        <v>10176</v>
      </c>
      <c r="AH1024" s="72">
        <v>6207</v>
      </c>
      <c r="AI1024" s="72"/>
      <c r="AJ1024" s="72" t="s">
        <v>22123</v>
      </c>
      <c r="AK1024" s="72" t="s">
        <v>23680</v>
      </c>
      <c r="AL1024" s="76" t="s">
        <v>24727</v>
      </c>
      <c r="AM1024" s="72"/>
      <c r="AN1024" s="74">
        <v>42100.48710648148</v>
      </c>
      <c r="AO1024" s="76" t="s">
        <v>26129</v>
      </c>
      <c r="AP1024" s="72" t="b">
        <v>1</v>
      </c>
      <c r="AQ1024" s="72" t="b">
        <v>0</v>
      </c>
      <c r="AR1024" s="72" t="b">
        <v>1</v>
      </c>
      <c r="AS1024" s="72" t="s">
        <v>231</v>
      </c>
      <c r="AT1024" s="72">
        <v>13</v>
      </c>
      <c r="AU1024" s="76" t="s">
        <v>303</v>
      </c>
      <c r="AV1024" s="72" t="b">
        <v>0</v>
      </c>
      <c r="AW1024" s="72" t="s">
        <v>313</v>
      </c>
      <c r="AX1024" s="76" t="s">
        <v>29187</v>
      </c>
      <c r="AY1024" s="72" t="s">
        <v>66</v>
      </c>
    </row>
    <row r="1025" spans="1:51" x14ac:dyDescent="0.35">
      <c r="A1025" s="70" t="s">
        <v>1595</v>
      </c>
      <c r="B1025" s="83"/>
      <c r="C1025" s="83"/>
      <c r="D1025" s="84"/>
      <c r="E1025" s="107"/>
      <c r="F1025" s="80" t="s">
        <v>27873</v>
      </c>
      <c r="G1025" s="108"/>
      <c r="H1025" s="81"/>
      <c r="I1025" s="87"/>
      <c r="J1025" s="109"/>
      <c r="K1025" s="81" t="s">
        <v>31455</v>
      </c>
      <c r="L1025" s="110"/>
      <c r="M1025" s="92"/>
      <c r="N1025" s="92"/>
      <c r="O1025" s="93"/>
      <c r="P1025" s="94"/>
      <c r="Q1025" s="94"/>
      <c r="R1025" s="79"/>
      <c r="S1025" s="79"/>
      <c r="T1025" s="79"/>
      <c r="U1025" s="79"/>
      <c r="V1025" s="52"/>
      <c r="W1025" s="52"/>
      <c r="X1025" s="52"/>
      <c r="Y1025" s="52"/>
      <c r="Z1025" s="51"/>
      <c r="AA1025" s="88"/>
      <c r="AB1025" s="88"/>
      <c r="AC1025" s="89"/>
      <c r="AD1025" s="72" t="s">
        <v>20127</v>
      </c>
      <c r="AE1025" s="72">
        <v>139</v>
      </c>
      <c r="AF1025" s="72">
        <v>315</v>
      </c>
      <c r="AG1025" s="72">
        <v>43048</v>
      </c>
      <c r="AH1025" s="72">
        <v>11402</v>
      </c>
      <c r="AI1025" s="72"/>
      <c r="AJ1025" s="72" t="s">
        <v>22124</v>
      </c>
      <c r="AK1025" s="72"/>
      <c r="AL1025" s="76" t="s">
        <v>24728</v>
      </c>
      <c r="AM1025" s="72"/>
      <c r="AN1025" s="74">
        <v>40700.44091435185</v>
      </c>
      <c r="AO1025" s="76" t="s">
        <v>26130</v>
      </c>
      <c r="AP1025" s="72" t="b">
        <v>0</v>
      </c>
      <c r="AQ1025" s="72" t="b">
        <v>0</v>
      </c>
      <c r="AR1025" s="72" t="b">
        <v>1</v>
      </c>
      <c r="AS1025" s="72" t="s">
        <v>301</v>
      </c>
      <c r="AT1025" s="72">
        <v>9</v>
      </c>
      <c r="AU1025" s="76" t="s">
        <v>607</v>
      </c>
      <c r="AV1025" s="72" t="b">
        <v>0</v>
      </c>
      <c r="AW1025" s="72" t="s">
        <v>313</v>
      </c>
      <c r="AX1025" s="76" t="s">
        <v>29188</v>
      </c>
      <c r="AY1025" s="72" t="s">
        <v>66</v>
      </c>
    </row>
    <row r="1026" spans="1:51" x14ac:dyDescent="0.35">
      <c r="A1026" s="70" t="s">
        <v>2200</v>
      </c>
      <c r="B1026" s="83"/>
      <c r="C1026" s="83"/>
      <c r="D1026" s="84"/>
      <c r="E1026" s="107"/>
      <c r="F1026" s="80" t="s">
        <v>27874</v>
      </c>
      <c r="G1026" s="108"/>
      <c r="H1026" s="81"/>
      <c r="I1026" s="87"/>
      <c r="J1026" s="109"/>
      <c r="K1026" s="81" t="s">
        <v>31456</v>
      </c>
      <c r="L1026" s="110"/>
      <c r="M1026" s="92"/>
      <c r="N1026" s="92"/>
      <c r="O1026" s="93"/>
      <c r="P1026" s="94"/>
      <c r="Q1026" s="94"/>
      <c r="R1026" s="79"/>
      <c r="S1026" s="79"/>
      <c r="T1026" s="79"/>
      <c r="U1026" s="79"/>
      <c r="V1026" s="52"/>
      <c r="W1026" s="52"/>
      <c r="X1026" s="52"/>
      <c r="Y1026" s="52"/>
      <c r="Z1026" s="51"/>
      <c r="AA1026" s="88"/>
      <c r="AB1026" s="88"/>
      <c r="AC1026" s="89"/>
      <c r="AD1026" s="78" t="s">
        <v>20128</v>
      </c>
      <c r="AE1026" s="72">
        <v>0</v>
      </c>
      <c r="AF1026" s="72">
        <v>326568</v>
      </c>
      <c r="AG1026" s="72">
        <v>170055</v>
      </c>
      <c r="AH1026" s="72">
        <v>315</v>
      </c>
      <c r="AI1026" s="72">
        <v>32400</v>
      </c>
      <c r="AJ1026" s="72"/>
      <c r="AK1026" s="72"/>
      <c r="AL1026" s="72"/>
      <c r="AM1026" s="72" t="s">
        <v>600</v>
      </c>
      <c r="AN1026" s="74">
        <v>41483.562858796293</v>
      </c>
      <c r="AO1026" s="72"/>
      <c r="AP1026" s="72" t="b">
        <v>0</v>
      </c>
      <c r="AQ1026" s="72" t="b">
        <v>0</v>
      </c>
      <c r="AR1026" s="72" t="b">
        <v>0</v>
      </c>
      <c r="AS1026" s="72" t="s">
        <v>302</v>
      </c>
      <c r="AT1026" s="72">
        <v>3618</v>
      </c>
      <c r="AU1026" s="76" t="s">
        <v>27395</v>
      </c>
      <c r="AV1026" s="72" t="b">
        <v>0</v>
      </c>
      <c r="AW1026" s="72" t="s">
        <v>313</v>
      </c>
      <c r="AX1026" s="76" t="s">
        <v>29189</v>
      </c>
      <c r="AY1026" s="72" t="s">
        <v>66</v>
      </c>
    </row>
    <row r="1027" spans="1:51" x14ac:dyDescent="0.35">
      <c r="A1027" s="70" t="s">
        <v>1596</v>
      </c>
      <c r="B1027" s="83"/>
      <c r="C1027" s="83"/>
      <c r="D1027" s="84"/>
      <c r="E1027" s="107"/>
      <c r="F1027" s="80" t="s">
        <v>9849</v>
      </c>
      <c r="G1027" s="108"/>
      <c r="H1027" s="81"/>
      <c r="I1027" s="87"/>
      <c r="J1027" s="109"/>
      <c r="K1027" s="81" t="s">
        <v>31457</v>
      </c>
      <c r="L1027" s="110"/>
      <c r="M1027" s="92"/>
      <c r="N1027" s="92"/>
      <c r="O1027" s="93"/>
      <c r="P1027" s="94"/>
      <c r="Q1027" s="94"/>
      <c r="R1027" s="79"/>
      <c r="S1027" s="79"/>
      <c r="T1027" s="79"/>
      <c r="U1027" s="79"/>
      <c r="V1027" s="52"/>
      <c r="W1027" s="52"/>
      <c r="X1027" s="52"/>
      <c r="Y1027" s="52"/>
      <c r="Z1027" s="51"/>
      <c r="AA1027" s="88"/>
      <c r="AB1027" s="88"/>
      <c r="AC1027" s="89"/>
      <c r="AD1027" s="72" t="s">
        <v>20129</v>
      </c>
      <c r="AE1027" s="72">
        <v>322</v>
      </c>
      <c r="AF1027" s="72">
        <v>1036</v>
      </c>
      <c r="AG1027" s="72">
        <v>191337</v>
      </c>
      <c r="AH1027" s="72">
        <v>536</v>
      </c>
      <c r="AI1027" s="72">
        <v>-14400</v>
      </c>
      <c r="AJ1027" s="72"/>
      <c r="AK1027" s="72"/>
      <c r="AL1027" s="72"/>
      <c r="AM1027" s="72" t="s">
        <v>289</v>
      </c>
      <c r="AN1027" s="74">
        <v>39705.118055555555</v>
      </c>
      <c r="AO1027" s="72"/>
      <c r="AP1027" s="72" t="b">
        <v>0</v>
      </c>
      <c r="AQ1027" s="72" t="b">
        <v>0</v>
      </c>
      <c r="AR1027" s="72" t="b">
        <v>0</v>
      </c>
      <c r="AS1027" s="72" t="s">
        <v>231</v>
      </c>
      <c r="AT1027" s="72">
        <v>28</v>
      </c>
      <c r="AU1027" s="76" t="s">
        <v>27396</v>
      </c>
      <c r="AV1027" s="72" t="b">
        <v>0</v>
      </c>
      <c r="AW1027" s="72" t="s">
        <v>313</v>
      </c>
      <c r="AX1027" s="76" t="s">
        <v>29190</v>
      </c>
      <c r="AY1027" s="72" t="s">
        <v>66</v>
      </c>
    </row>
    <row r="1028" spans="1:51" x14ac:dyDescent="0.35">
      <c r="A1028" s="70" t="s">
        <v>1597</v>
      </c>
      <c r="B1028" s="83"/>
      <c r="C1028" s="83"/>
      <c r="D1028" s="84"/>
      <c r="E1028" s="107"/>
      <c r="F1028" s="80" t="s">
        <v>9850</v>
      </c>
      <c r="G1028" s="108"/>
      <c r="H1028" s="81"/>
      <c r="I1028" s="87"/>
      <c r="J1028" s="109"/>
      <c r="K1028" s="81" t="s">
        <v>31458</v>
      </c>
      <c r="L1028" s="110"/>
      <c r="M1028" s="92"/>
      <c r="N1028" s="92"/>
      <c r="O1028" s="93"/>
      <c r="P1028" s="94"/>
      <c r="Q1028" s="94"/>
      <c r="R1028" s="79"/>
      <c r="S1028" s="79"/>
      <c r="T1028" s="79"/>
      <c r="U1028" s="79"/>
      <c r="V1028" s="52"/>
      <c r="W1028" s="52"/>
      <c r="X1028" s="52"/>
      <c r="Y1028" s="52"/>
      <c r="Z1028" s="51"/>
      <c r="AA1028" s="88"/>
      <c r="AB1028" s="88"/>
      <c r="AC1028" s="89"/>
      <c r="AD1028" s="72" t="s">
        <v>20130</v>
      </c>
      <c r="AE1028" s="72">
        <v>247</v>
      </c>
      <c r="AF1028" s="72">
        <v>219</v>
      </c>
      <c r="AG1028" s="72">
        <v>30601</v>
      </c>
      <c r="AH1028" s="72">
        <v>0</v>
      </c>
      <c r="AI1028" s="72"/>
      <c r="AJ1028" s="72" t="s">
        <v>22125</v>
      </c>
      <c r="AK1028" s="72" t="s">
        <v>277</v>
      </c>
      <c r="AL1028" s="72"/>
      <c r="AM1028" s="72"/>
      <c r="AN1028" s="74">
        <v>42164.081956018519</v>
      </c>
      <c r="AO1028" s="76" t="s">
        <v>26131</v>
      </c>
      <c r="AP1028" s="72" t="b">
        <v>1</v>
      </c>
      <c r="AQ1028" s="72" t="b">
        <v>0</v>
      </c>
      <c r="AR1028" s="72" t="b">
        <v>0</v>
      </c>
      <c r="AS1028" s="72" t="s">
        <v>231</v>
      </c>
      <c r="AT1028" s="72">
        <v>88</v>
      </c>
      <c r="AU1028" s="76" t="s">
        <v>303</v>
      </c>
      <c r="AV1028" s="72" t="b">
        <v>0</v>
      </c>
      <c r="AW1028" s="72" t="s">
        <v>313</v>
      </c>
      <c r="AX1028" s="76" t="s">
        <v>29191</v>
      </c>
      <c r="AY1028" s="72" t="s">
        <v>66</v>
      </c>
    </row>
    <row r="1029" spans="1:51" x14ac:dyDescent="0.35">
      <c r="A1029" s="70" t="s">
        <v>1598</v>
      </c>
      <c r="B1029" s="83"/>
      <c r="C1029" s="83"/>
      <c r="D1029" s="84"/>
      <c r="E1029" s="107"/>
      <c r="F1029" s="80" t="s">
        <v>9851</v>
      </c>
      <c r="G1029" s="108"/>
      <c r="H1029" s="81"/>
      <c r="I1029" s="87"/>
      <c r="J1029" s="109"/>
      <c r="K1029" s="81" t="s">
        <v>31459</v>
      </c>
      <c r="L1029" s="110"/>
      <c r="M1029" s="92"/>
      <c r="N1029" s="92"/>
      <c r="O1029" s="93"/>
      <c r="P1029" s="94"/>
      <c r="Q1029" s="94"/>
      <c r="R1029" s="79"/>
      <c r="S1029" s="79"/>
      <c r="T1029" s="79"/>
      <c r="U1029" s="79"/>
      <c r="V1029" s="52"/>
      <c r="W1029" s="52"/>
      <c r="X1029" s="52"/>
      <c r="Y1029" s="52"/>
      <c r="Z1029" s="51"/>
      <c r="AA1029" s="88"/>
      <c r="AB1029" s="88"/>
      <c r="AC1029" s="89"/>
      <c r="AD1029" s="72" t="s">
        <v>20131</v>
      </c>
      <c r="AE1029" s="72">
        <v>45</v>
      </c>
      <c r="AF1029" s="72">
        <v>1246</v>
      </c>
      <c r="AG1029" s="72">
        <v>101447</v>
      </c>
      <c r="AH1029" s="72">
        <v>2125</v>
      </c>
      <c r="AI1029" s="72">
        <v>10800</v>
      </c>
      <c r="AJ1029" s="72" t="s">
        <v>22126</v>
      </c>
      <c r="AK1029" s="72" t="s">
        <v>23681</v>
      </c>
      <c r="AL1029" s="72"/>
      <c r="AM1029" s="72" t="s">
        <v>285</v>
      </c>
      <c r="AN1029" s="74">
        <v>40873.699675925927</v>
      </c>
      <c r="AO1029" s="76" t="s">
        <v>26132</v>
      </c>
      <c r="AP1029" s="72" t="b">
        <v>0</v>
      </c>
      <c r="AQ1029" s="72" t="b">
        <v>0</v>
      </c>
      <c r="AR1029" s="72" t="b">
        <v>1</v>
      </c>
      <c r="AS1029" s="72" t="s">
        <v>235</v>
      </c>
      <c r="AT1029" s="72">
        <v>85</v>
      </c>
      <c r="AU1029" s="76" t="s">
        <v>27397</v>
      </c>
      <c r="AV1029" s="72" t="b">
        <v>0</v>
      </c>
      <c r="AW1029" s="72" t="s">
        <v>313</v>
      </c>
      <c r="AX1029" s="76" t="s">
        <v>29192</v>
      </c>
      <c r="AY1029" s="72" t="s">
        <v>66</v>
      </c>
    </row>
    <row r="1030" spans="1:51" x14ac:dyDescent="0.35">
      <c r="A1030" s="70" t="s">
        <v>1599</v>
      </c>
      <c r="B1030" s="83"/>
      <c r="C1030" s="83"/>
      <c r="D1030" s="84"/>
      <c r="E1030" s="107"/>
      <c r="F1030" s="80" t="s">
        <v>9852</v>
      </c>
      <c r="G1030" s="108"/>
      <c r="H1030" s="81"/>
      <c r="I1030" s="87"/>
      <c r="J1030" s="109"/>
      <c r="K1030" s="81" t="s">
        <v>31460</v>
      </c>
      <c r="L1030" s="110"/>
      <c r="M1030" s="92"/>
      <c r="N1030" s="92"/>
      <c r="O1030" s="93"/>
      <c r="P1030" s="94"/>
      <c r="Q1030" s="94"/>
      <c r="R1030" s="79"/>
      <c r="S1030" s="79"/>
      <c r="T1030" s="79"/>
      <c r="U1030" s="79"/>
      <c r="V1030" s="52"/>
      <c r="W1030" s="52"/>
      <c r="X1030" s="52"/>
      <c r="Y1030" s="52"/>
      <c r="Z1030" s="51"/>
      <c r="AA1030" s="88"/>
      <c r="AB1030" s="88"/>
      <c r="AC1030" s="89"/>
      <c r="AD1030" s="72" t="s">
        <v>20132</v>
      </c>
      <c r="AE1030" s="72">
        <v>9279</v>
      </c>
      <c r="AF1030" s="72">
        <v>8948</v>
      </c>
      <c r="AG1030" s="72">
        <v>116362</v>
      </c>
      <c r="AH1030" s="72">
        <v>0</v>
      </c>
      <c r="AI1030" s="72">
        <v>32400</v>
      </c>
      <c r="AJ1030" s="72" t="s">
        <v>22127</v>
      </c>
      <c r="AK1030" s="72"/>
      <c r="AL1030" s="72"/>
      <c r="AM1030" s="72" t="s">
        <v>336</v>
      </c>
      <c r="AN1030" s="74">
        <v>40503.299016203702</v>
      </c>
      <c r="AO1030" s="72"/>
      <c r="AP1030" s="72" t="b">
        <v>1</v>
      </c>
      <c r="AQ1030" s="72" t="b">
        <v>0</v>
      </c>
      <c r="AR1030" s="72" t="b">
        <v>0</v>
      </c>
      <c r="AS1030" s="72" t="s">
        <v>324</v>
      </c>
      <c r="AT1030" s="72">
        <v>379</v>
      </c>
      <c r="AU1030" s="76" t="s">
        <v>303</v>
      </c>
      <c r="AV1030" s="72" t="b">
        <v>0</v>
      </c>
      <c r="AW1030" s="72" t="s">
        <v>313</v>
      </c>
      <c r="AX1030" s="76" t="s">
        <v>29193</v>
      </c>
      <c r="AY1030" s="72" t="s">
        <v>66</v>
      </c>
    </row>
    <row r="1031" spans="1:51" x14ac:dyDescent="0.35">
      <c r="A1031" s="70" t="s">
        <v>1600</v>
      </c>
      <c r="B1031" s="83"/>
      <c r="C1031" s="83"/>
      <c r="D1031" s="84"/>
      <c r="E1031" s="107"/>
      <c r="F1031" s="80" t="s">
        <v>27875</v>
      </c>
      <c r="G1031" s="108"/>
      <c r="H1031" s="81"/>
      <c r="I1031" s="87"/>
      <c r="J1031" s="109"/>
      <c r="K1031" s="81" t="s">
        <v>31461</v>
      </c>
      <c r="L1031" s="110"/>
      <c r="M1031" s="92"/>
      <c r="N1031" s="92"/>
      <c r="O1031" s="93"/>
      <c r="P1031" s="94"/>
      <c r="Q1031" s="94"/>
      <c r="R1031" s="79"/>
      <c r="S1031" s="79"/>
      <c r="T1031" s="79"/>
      <c r="U1031" s="79"/>
      <c r="V1031" s="52"/>
      <c r="W1031" s="52"/>
      <c r="X1031" s="52"/>
      <c r="Y1031" s="52"/>
      <c r="Z1031" s="51"/>
      <c r="AA1031" s="88"/>
      <c r="AB1031" s="88"/>
      <c r="AC1031" s="89"/>
      <c r="AD1031" s="72" t="s">
        <v>20133</v>
      </c>
      <c r="AE1031" s="72">
        <v>200</v>
      </c>
      <c r="AF1031" s="72">
        <v>618</v>
      </c>
      <c r="AG1031" s="72">
        <v>4720</v>
      </c>
      <c r="AH1031" s="72">
        <v>20806</v>
      </c>
      <c r="AI1031" s="72"/>
      <c r="AJ1031" s="72" t="s">
        <v>22128</v>
      </c>
      <c r="AK1031" s="72" t="s">
        <v>23682</v>
      </c>
      <c r="AL1031" s="76" t="s">
        <v>24729</v>
      </c>
      <c r="AM1031" s="72"/>
      <c r="AN1031" s="74">
        <v>42653.608229166668</v>
      </c>
      <c r="AO1031" s="76" t="s">
        <v>26133</v>
      </c>
      <c r="AP1031" s="72" t="b">
        <v>0</v>
      </c>
      <c r="AQ1031" s="72" t="b">
        <v>0</v>
      </c>
      <c r="AR1031" s="72" t="b">
        <v>1</v>
      </c>
      <c r="AS1031" s="72" t="s">
        <v>301</v>
      </c>
      <c r="AT1031" s="72">
        <v>36</v>
      </c>
      <c r="AU1031" s="76" t="s">
        <v>303</v>
      </c>
      <c r="AV1031" s="72" t="b">
        <v>0</v>
      </c>
      <c r="AW1031" s="72" t="s">
        <v>313</v>
      </c>
      <c r="AX1031" s="76" t="s">
        <v>29194</v>
      </c>
      <c r="AY1031" s="72" t="s">
        <v>66</v>
      </c>
    </row>
    <row r="1032" spans="1:51" x14ac:dyDescent="0.35">
      <c r="A1032" s="70" t="s">
        <v>2849</v>
      </c>
      <c r="B1032" s="83"/>
      <c r="C1032" s="83"/>
      <c r="D1032" s="84"/>
      <c r="E1032" s="107"/>
      <c r="F1032" s="80" t="s">
        <v>27876</v>
      </c>
      <c r="G1032" s="108"/>
      <c r="H1032" s="81"/>
      <c r="I1032" s="87"/>
      <c r="J1032" s="109"/>
      <c r="K1032" s="81" t="s">
        <v>31462</v>
      </c>
      <c r="L1032" s="110"/>
      <c r="M1032" s="92"/>
      <c r="N1032" s="92"/>
      <c r="O1032" s="93"/>
      <c r="P1032" s="94"/>
      <c r="Q1032" s="94"/>
      <c r="R1032" s="79"/>
      <c r="S1032" s="79"/>
      <c r="T1032" s="79"/>
      <c r="U1032" s="79"/>
      <c r="V1032" s="52"/>
      <c r="W1032" s="52"/>
      <c r="X1032" s="52"/>
      <c r="Y1032" s="52"/>
      <c r="Z1032" s="51"/>
      <c r="AA1032" s="88"/>
      <c r="AB1032" s="88"/>
      <c r="AC1032" s="89"/>
      <c r="AD1032" s="72" t="s">
        <v>20134</v>
      </c>
      <c r="AE1032" s="72">
        <v>1752</v>
      </c>
      <c r="AF1032" s="72">
        <v>3307</v>
      </c>
      <c r="AG1032" s="72">
        <v>1929</v>
      </c>
      <c r="AH1032" s="72">
        <v>7347</v>
      </c>
      <c r="AI1032" s="72"/>
      <c r="AJ1032" s="72" t="s">
        <v>22129</v>
      </c>
      <c r="AK1032" s="72"/>
      <c r="AL1032" s="72"/>
      <c r="AM1032" s="72"/>
      <c r="AN1032" s="74">
        <v>42658.708333333336</v>
      </c>
      <c r="AO1032" s="76" t="s">
        <v>26134</v>
      </c>
      <c r="AP1032" s="72" t="b">
        <v>1</v>
      </c>
      <c r="AQ1032" s="72" t="b">
        <v>0</v>
      </c>
      <c r="AR1032" s="72" t="b">
        <v>0</v>
      </c>
      <c r="AS1032" s="72" t="s">
        <v>301</v>
      </c>
      <c r="AT1032" s="72">
        <v>17</v>
      </c>
      <c r="AU1032" s="72"/>
      <c r="AV1032" s="72" t="b">
        <v>0</v>
      </c>
      <c r="AW1032" s="72" t="s">
        <v>313</v>
      </c>
      <c r="AX1032" s="76" t="s">
        <v>29195</v>
      </c>
      <c r="AY1032" s="72" t="s">
        <v>65</v>
      </c>
    </row>
    <row r="1033" spans="1:51" x14ac:dyDescent="0.35">
      <c r="A1033" s="70" t="s">
        <v>2850</v>
      </c>
      <c r="B1033" s="83"/>
      <c r="C1033" s="83"/>
      <c r="D1033" s="84"/>
      <c r="E1033" s="107"/>
      <c r="F1033" s="80" t="s">
        <v>27877</v>
      </c>
      <c r="G1033" s="108"/>
      <c r="H1033" s="81"/>
      <c r="I1033" s="87"/>
      <c r="J1033" s="109"/>
      <c r="K1033" s="81" t="s">
        <v>31463</v>
      </c>
      <c r="L1033" s="110"/>
      <c r="M1033" s="92"/>
      <c r="N1033" s="92"/>
      <c r="O1033" s="93"/>
      <c r="P1033" s="94"/>
      <c r="Q1033" s="94"/>
      <c r="R1033" s="79"/>
      <c r="S1033" s="79"/>
      <c r="T1033" s="79"/>
      <c r="U1033" s="79"/>
      <c r="V1033" s="52"/>
      <c r="W1033" s="52"/>
      <c r="X1033" s="52"/>
      <c r="Y1033" s="52"/>
      <c r="Z1033" s="51"/>
      <c r="AA1033" s="88"/>
      <c r="AB1033" s="88"/>
      <c r="AC1033" s="89"/>
      <c r="AD1033" s="72" t="s">
        <v>20135</v>
      </c>
      <c r="AE1033" s="72">
        <v>447</v>
      </c>
      <c r="AF1033" s="72">
        <v>507</v>
      </c>
      <c r="AG1033" s="72">
        <v>2630</v>
      </c>
      <c r="AH1033" s="72">
        <v>12116</v>
      </c>
      <c r="AI1033" s="72"/>
      <c r="AJ1033" s="72" t="s">
        <v>22130</v>
      </c>
      <c r="AK1033" s="72" t="s">
        <v>23683</v>
      </c>
      <c r="AL1033" s="76" t="s">
        <v>24730</v>
      </c>
      <c r="AM1033" s="72"/>
      <c r="AN1033" s="74">
        <v>42666.213553240741</v>
      </c>
      <c r="AO1033" s="76" t="s">
        <v>26135</v>
      </c>
      <c r="AP1033" s="72" t="b">
        <v>0</v>
      </c>
      <c r="AQ1033" s="72" t="b">
        <v>0</v>
      </c>
      <c r="AR1033" s="72" t="b">
        <v>0</v>
      </c>
      <c r="AS1033" s="72" t="s">
        <v>301</v>
      </c>
      <c r="AT1033" s="72">
        <v>11</v>
      </c>
      <c r="AU1033" s="76" t="s">
        <v>303</v>
      </c>
      <c r="AV1033" s="72" t="b">
        <v>0</v>
      </c>
      <c r="AW1033" s="72" t="s">
        <v>313</v>
      </c>
      <c r="AX1033" s="76" t="s">
        <v>29196</v>
      </c>
      <c r="AY1033" s="72" t="s">
        <v>65</v>
      </c>
    </row>
    <row r="1034" spans="1:51" x14ac:dyDescent="0.35">
      <c r="A1034" s="70" t="s">
        <v>1601</v>
      </c>
      <c r="B1034" s="83"/>
      <c r="C1034" s="83"/>
      <c r="D1034" s="84"/>
      <c r="E1034" s="107"/>
      <c r="F1034" s="80" t="s">
        <v>9853</v>
      </c>
      <c r="G1034" s="108"/>
      <c r="H1034" s="81"/>
      <c r="I1034" s="87"/>
      <c r="J1034" s="109"/>
      <c r="K1034" s="81" t="s">
        <v>31464</v>
      </c>
      <c r="L1034" s="110"/>
      <c r="M1034" s="92"/>
      <c r="N1034" s="92"/>
      <c r="O1034" s="93"/>
      <c r="P1034" s="94"/>
      <c r="Q1034" s="94"/>
      <c r="R1034" s="79"/>
      <c r="S1034" s="79"/>
      <c r="T1034" s="79"/>
      <c r="U1034" s="79"/>
      <c r="V1034" s="52"/>
      <c r="W1034" s="52"/>
      <c r="X1034" s="52"/>
      <c r="Y1034" s="52"/>
      <c r="Z1034" s="51"/>
      <c r="AA1034" s="88"/>
      <c r="AB1034" s="88"/>
      <c r="AC1034" s="89"/>
      <c r="AD1034" s="72" t="s">
        <v>20136</v>
      </c>
      <c r="AE1034" s="72">
        <v>461</v>
      </c>
      <c r="AF1034" s="72">
        <v>1078</v>
      </c>
      <c r="AG1034" s="72">
        <v>38940</v>
      </c>
      <c r="AH1034" s="72">
        <v>5134</v>
      </c>
      <c r="AI1034" s="72">
        <v>-18000</v>
      </c>
      <c r="AJ1034" s="72" t="s">
        <v>22131</v>
      </c>
      <c r="AK1034" s="72" t="s">
        <v>23684</v>
      </c>
      <c r="AL1034" s="72"/>
      <c r="AM1034" s="72" t="s">
        <v>296</v>
      </c>
      <c r="AN1034" s="74">
        <v>40429.973437499997</v>
      </c>
      <c r="AO1034" s="76" t="s">
        <v>26136</v>
      </c>
      <c r="AP1034" s="72" t="b">
        <v>0</v>
      </c>
      <c r="AQ1034" s="72" t="b">
        <v>0</v>
      </c>
      <c r="AR1034" s="72" t="b">
        <v>1</v>
      </c>
      <c r="AS1034" s="72" t="s">
        <v>231</v>
      </c>
      <c r="AT1034" s="72">
        <v>28</v>
      </c>
      <c r="AU1034" s="76" t="s">
        <v>305</v>
      </c>
      <c r="AV1034" s="72" t="b">
        <v>0</v>
      </c>
      <c r="AW1034" s="72" t="s">
        <v>313</v>
      </c>
      <c r="AX1034" s="76" t="s">
        <v>29197</v>
      </c>
      <c r="AY1034" s="72" t="s">
        <v>66</v>
      </c>
    </row>
    <row r="1035" spans="1:51" x14ac:dyDescent="0.35">
      <c r="A1035" s="70" t="s">
        <v>1602</v>
      </c>
      <c r="B1035" s="83"/>
      <c r="C1035" s="83"/>
      <c r="D1035" s="84"/>
      <c r="E1035" s="107"/>
      <c r="F1035" s="80" t="s">
        <v>9854</v>
      </c>
      <c r="G1035" s="108"/>
      <c r="H1035" s="81"/>
      <c r="I1035" s="87"/>
      <c r="J1035" s="109"/>
      <c r="K1035" s="81" t="s">
        <v>31465</v>
      </c>
      <c r="L1035" s="110"/>
      <c r="M1035" s="92"/>
      <c r="N1035" s="92"/>
      <c r="O1035" s="93"/>
      <c r="P1035" s="94"/>
      <c r="Q1035" s="94"/>
      <c r="R1035" s="79"/>
      <c r="S1035" s="79"/>
      <c r="T1035" s="79"/>
      <c r="U1035" s="79"/>
      <c r="V1035" s="52"/>
      <c r="W1035" s="52"/>
      <c r="X1035" s="52"/>
      <c r="Y1035" s="52"/>
      <c r="Z1035" s="51"/>
      <c r="AA1035" s="88"/>
      <c r="AB1035" s="88"/>
      <c r="AC1035" s="89"/>
      <c r="AD1035" s="72" t="s">
        <v>20137</v>
      </c>
      <c r="AE1035" s="72">
        <v>2131</v>
      </c>
      <c r="AF1035" s="72">
        <v>866</v>
      </c>
      <c r="AG1035" s="72">
        <v>18868</v>
      </c>
      <c r="AH1035" s="72">
        <v>17774</v>
      </c>
      <c r="AI1035" s="72">
        <v>-36000</v>
      </c>
      <c r="AJ1035" s="72" t="s">
        <v>22132</v>
      </c>
      <c r="AK1035" s="72" t="s">
        <v>23685</v>
      </c>
      <c r="AL1035" s="76" t="s">
        <v>24731</v>
      </c>
      <c r="AM1035" s="72" t="s">
        <v>506</v>
      </c>
      <c r="AN1035" s="74">
        <v>40295.326840277776</v>
      </c>
      <c r="AO1035" s="76" t="s">
        <v>26137</v>
      </c>
      <c r="AP1035" s="72" t="b">
        <v>1</v>
      </c>
      <c r="AQ1035" s="72" t="b">
        <v>0</v>
      </c>
      <c r="AR1035" s="72" t="b">
        <v>1</v>
      </c>
      <c r="AS1035" s="72" t="s">
        <v>18908</v>
      </c>
      <c r="AT1035" s="72">
        <v>7</v>
      </c>
      <c r="AU1035" s="76" t="s">
        <v>303</v>
      </c>
      <c r="AV1035" s="72" t="b">
        <v>0</v>
      </c>
      <c r="AW1035" s="72" t="s">
        <v>313</v>
      </c>
      <c r="AX1035" s="76" t="s">
        <v>29198</v>
      </c>
      <c r="AY1035" s="72" t="s">
        <v>66</v>
      </c>
    </row>
    <row r="1036" spans="1:51" x14ac:dyDescent="0.35">
      <c r="A1036" s="70" t="s">
        <v>1603</v>
      </c>
      <c r="B1036" s="83"/>
      <c r="C1036" s="83"/>
      <c r="D1036" s="84"/>
      <c r="E1036" s="107"/>
      <c r="F1036" s="80" t="s">
        <v>9855</v>
      </c>
      <c r="G1036" s="108"/>
      <c r="H1036" s="81"/>
      <c r="I1036" s="87"/>
      <c r="J1036" s="109"/>
      <c r="K1036" s="81" t="s">
        <v>31466</v>
      </c>
      <c r="L1036" s="110"/>
      <c r="M1036" s="92"/>
      <c r="N1036" s="92"/>
      <c r="O1036" s="93"/>
      <c r="P1036" s="94"/>
      <c r="Q1036" s="94"/>
      <c r="R1036" s="79"/>
      <c r="S1036" s="79"/>
      <c r="T1036" s="79"/>
      <c r="U1036" s="79"/>
      <c r="V1036" s="52"/>
      <c r="W1036" s="52"/>
      <c r="X1036" s="52"/>
      <c r="Y1036" s="52"/>
      <c r="Z1036" s="51"/>
      <c r="AA1036" s="88"/>
      <c r="AB1036" s="88"/>
      <c r="AC1036" s="89"/>
      <c r="AD1036" s="72" t="s">
        <v>20138</v>
      </c>
      <c r="AE1036" s="72">
        <v>1531</v>
      </c>
      <c r="AF1036" s="72">
        <v>43</v>
      </c>
      <c r="AG1036" s="72">
        <v>781</v>
      </c>
      <c r="AH1036" s="72">
        <v>645</v>
      </c>
      <c r="AI1036" s="72">
        <v>-25200</v>
      </c>
      <c r="AJ1036" s="72" t="s">
        <v>22133</v>
      </c>
      <c r="AK1036" s="72" t="s">
        <v>23686</v>
      </c>
      <c r="AL1036" s="72"/>
      <c r="AM1036" s="72" t="s">
        <v>282</v>
      </c>
      <c r="AN1036" s="74">
        <v>41744.173263888886</v>
      </c>
      <c r="AO1036" s="76" t="s">
        <v>26138</v>
      </c>
      <c r="AP1036" s="72" t="b">
        <v>0</v>
      </c>
      <c r="AQ1036" s="72" t="b">
        <v>0</v>
      </c>
      <c r="AR1036" s="72" t="b">
        <v>0</v>
      </c>
      <c r="AS1036" s="72" t="s">
        <v>231</v>
      </c>
      <c r="AT1036" s="72">
        <v>9</v>
      </c>
      <c r="AU1036" s="76" t="s">
        <v>309</v>
      </c>
      <c r="AV1036" s="72" t="b">
        <v>0</v>
      </c>
      <c r="AW1036" s="72" t="s">
        <v>313</v>
      </c>
      <c r="AX1036" s="76" t="s">
        <v>29199</v>
      </c>
      <c r="AY1036" s="72" t="s">
        <v>66</v>
      </c>
    </row>
    <row r="1037" spans="1:51" x14ac:dyDescent="0.35">
      <c r="A1037" s="70" t="s">
        <v>1604</v>
      </c>
      <c r="B1037" s="83"/>
      <c r="C1037" s="83"/>
      <c r="D1037" s="84"/>
      <c r="E1037" s="107"/>
      <c r="F1037" s="80" t="s">
        <v>9856</v>
      </c>
      <c r="G1037" s="108"/>
      <c r="H1037" s="81"/>
      <c r="I1037" s="87"/>
      <c r="J1037" s="109"/>
      <c r="K1037" s="81" t="s">
        <v>31467</v>
      </c>
      <c r="L1037" s="110"/>
      <c r="M1037" s="92"/>
      <c r="N1037" s="92"/>
      <c r="O1037" s="93"/>
      <c r="P1037" s="94"/>
      <c r="Q1037" s="94"/>
      <c r="R1037" s="79"/>
      <c r="S1037" s="79"/>
      <c r="T1037" s="79"/>
      <c r="U1037" s="79"/>
      <c r="V1037" s="52"/>
      <c r="W1037" s="52"/>
      <c r="X1037" s="52"/>
      <c r="Y1037" s="52"/>
      <c r="Z1037" s="51"/>
      <c r="AA1037" s="88"/>
      <c r="AB1037" s="88"/>
      <c r="AC1037" s="89"/>
      <c r="AD1037" s="72" t="s">
        <v>20139</v>
      </c>
      <c r="AE1037" s="72">
        <v>2272</v>
      </c>
      <c r="AF1037" s="72">
        <v>55</v>
      </c>
      <c r="AG1037" s="72">
        <v>642</v>
      </c>
      <c r="AH1037" s="72">
        <v>525</v>
      </c>
      <c r="AI1037" s="72"/>
      <c r="AJ1037" s="72" t="s">
        <v>22134</v>
      </c>
      <c r="AK1037" s="72" t="s">
        <v>695</v>
      </c>
      <c r="AL1037" s="76" t="s">
        <v>24732</v>
      </c>
      <c r="AM1037" s="72"/>
      <c r="AN1037" s="74">
        <v>40859.879340277781</v>
      </c>
      <c r="AO1037" s="76" t="s">
        <v>26139</v>
      </c>
      <c r="AP1037" s="72" t="b">
        <v>0</v>
      </c>
      <c r="AQ1037" s="72" t="b">
        <v>0</v>
      </c>
      <c r="AR1037" s="72" t="b">
        <v>0</v>
      </c>
      <c r="AS1037" s="72" t="s">
        <v>231</v>
      </c>
      <c r="AT1037" s="72">
        <v>11</v>
      </c>
      <c r="AU1037" s="76" t="s">
        <v>27219</v>
      </c>
      <c r="AV1037" s="72" t="b">
        <v>0</v>
      </c>
      <c r="AW1037" s="72" t="s">
        <v>313</v>
      </c>
      <c r="AX1037" s="76" t="s">
        <v>29200</v>
      </c>
      <c r="AY1037" s="72" t="s">
        <v>66</v>
      </c>
    </row>
    <row r="1038" spans="1:51" x14ac:dyDescent="0.35">
      <c r="A1038" s="70" t="s">
        <v>1605</v>
      </c>
      <c r="B1038" s="83"/>
      <c r="C1038" s="83"/>
      <c r="D1038" s="84"/>
      <c r="E1038" s="107"/>
      <c r="F1038" s="80" t="s">
        <v>9857</v>
      </c>
      <c r="G1038" s="108"/>
      <c r="H1038" s="81"/>
      <c r="I1038" s="87"/>
      <c r="J1038" s="109"/>
      <c r="K1038" s="81" t="s">
        <v>31468</v>
      </c>
      <c r="L1038" s="110"/>
      <c r="M1038" s="92"/>
      <c r="N1038" s="92"/>
      <c r="O1038" s="93"/>
      <c r="P1038" s="94"/>
      <c r="Q1038" s="94"/>
      <c r="R1038" s="79"/>
      <c r="S1038" s="79"/>
      <c r="T1038" s="79"/>
      <c r="U1038" s="79"/>
      <c r="V1038" s="52"/>
      <c r="W1038" s="52"/>
      <c r="X1038" s="52"/>
      <c r="Y1038" s="52"/>
      <c r="Z1038" s="51"/>
      <c r="AA1038" s="88"/>
      <c r="AB1038" s="88"/>
      <c r="AC1038" s="89"/>
      <c r="AD1038" s="72" t="s">
        <v>20140</v>
      </c>
      <c r="AE1038" s="72">
        <v>2264</v>
      </c>
      <c r="AF1038" s="72">
        <v>43</v>
      </c>
      <c r="AG1038" s="72">
        <v>639</v>
      </c>
      <c r="AH1038" s="72">
        <v>531</v>
      </c>
      <c r="AI1038" s="72"/>
      <c r="AJ1038" s="72" t="s">
        <v>22135</v>
      </c>
      <c r="AK1038" s="72" t="s">
        <v>23687</v>
      </c>
      <c r="AL1038" s="72"/>
      <c r="AM1038" s="72"/>
      <c r="AN1038" s="74">
        <v>40936.102708333332</v>
      </c>
      <c r="AO1038" s="76" t="s">
        <v>26140</v>
      </c>
      <c r="AP1038" s="72" t="b">
        <v>0</v>
      </c>
      <c r="AQ1038" s="72" t="b">
        <v>0</v>
      </c>
      <c r="AR1038" s="72" t="b">
        <v>0</v>
      </c>
      <c r="AS1038" s="72" t="s">
        <v>231</v>
      </c>
      <c r="AT1038" s="72">
        <v>2</v>
      </c>
      <c r="AU1038" s="76" t="s">
        <v>27174</v>
      </c>
      <c r="AV1038" s="72" t="b">
        <v>0</v>
      </c>
      <c r="AW1038" s="72" t="s">
        <v>313</v>
      </c>
      <c r="AX1038" s="76" t="s">
        <v>29201</v>
      </c>
      <c r="AY1038" s="72" t="s">
        <v>66</v>
      </c>
    </row>
    <row r="1039" spans="1:51" x14ac:dyDescent="0.35">
      <c r="A1039" s="70" t="s">
        <v>1606</v>
      </c>
      <c r="B1039" s="83"/>
      <c r="C1039" s="83"/>
      <c r="D1039" s="84"/>
      <c r="E1039" s="107"/>
      <c r="F1039" s="80" t="s">
        <v>27878</v>
      </c>
      <c r="G1039" s="108"/>
      <c r="H1039" s="81"/>
      <c r="I1039" s="87"/>
      <c r="J1039" s="109"/>
      <c r="K1039" s="81" t="s">
        <v>31469</v>
      </c>
      <c r="L1039" s="110"/>
      <c r="M1039" s="92"/>
      <c r="N1039" s="92"/>
      <c r="O1039" s="93"/>
      <c r="P1039" s="94"/>
      <c r="Q1039" s="94"/>
      <c r="R1039" s="79"/>
      <c r="S1039" s="79"/>
      <c r="T1039" s="79"/>
      <c r="U1039" s="79"/>
      <c r="V1039" s="52"/>
      <c r="W1039" s="52"/>
      <c r="X1039" s="52"/>
      <c r="Y1039" s="52"/>
      <c r="Z1039" s="51"/>
      <c r="AA1039" s="88"/>
      <c r="AB1039" s="88"/>
      <c r="AC1039" s="89"/>
      <c r="AD1039" s="72" t="s">
        <v>20141</v>
      </c>
      <c r="AE1039" s="72">
        <v>368</v>
      </c>
      <c r="AF1039" s="72">
        <v>136</v>
      </c>
      <c r="AG1039" s="72">
        <v>129369</v>
      </c>
      <c r="AH1039" s="72">
        <v>1897</v>
      </c>
      <c r="AI1039" s="72">
        <v>28800</v>
      </c>
      <c r="AJ1039" s="72" t="s">
        <v>22136</v>
      </c>
      <c r="AK1039" s="72" t="s">
        <v>23688</v>
      </c>
      <c r="AL1039" s="72"/>
      <c r="AM1039" s="72" t="s">
        <v>504</v>
      </c>
      <c r="AN1039" s="74">
        <v>41064.148761574077</v>
      </c>
      <c r="AO1039" s="76" t="s">
        <v>26141</v>
      </c>
      <c r="AP1039" s="72" t="b">
        <v>1</v>
      </c>
      <c r="AQ1039" s="72" t="b">
        <v>0</v>
      </c>
      <c r="AR1039" s="72" t="b">
        <v>1</v>
      </c>
      <c r="AS1039" s="72" t="s">
        <v>357</v>
      </c>
      <c r="AT1039" s="72">
        <v>7</v>
      </c>
      <c r="AU1039" s="76" t="s">
        <v>303</v>
      </c>
      <c r="AV1039" s="72" t="b">
        <v>0</v>
      </c>
      <c r="AW1039" s="72" t="s">
        <v>313</v>
      </c>
      <c r="AX1039" s="76" t="s">
        <v>29202</v>
      </c>
      <c r="AY1039" s="72" t="s">
        <v>66</v>
      </c>
    </row>
    <row r="1040" spans="1:51" x14ac:dyDescent="0.35">
      <c r="A1040" s="70" t="s">
        <v>1863</v>
      </c>
      <c r="B1040" s="83"/>
      <c r="C1040" s="83"/>
      <c r="D1040" s="84"/>
      <c r="E1040" s="107"/>
      <c r="F1040" s="80" t="s">
        <v>27879</v>
      </c>
      <c r="G1040" s="108"/>
      <c r="H1040" s="81"/>
      <c r="I1040" s="87"/>
      <c r="J1040" s="109"/>
      <c r="K1040" s="81" t="s">
        <v>31470</v>
      </c>
      <c r="L1040" s="110"/>
      <c r="M1040" s="92"/>
      <c r="N1040" s="92"/>
      <c r="O1040" s="93"/>
      <c r="P1040" s="94"/>
      <c r="Q1040" s="94"/>
      <c r="R1040" s="79"/>
      <c r="S1040" s="79"/>
      <c r="T1040" s="79"/>
      <c r="U1040" s="79"/>
      <c r="V1040" s="52"/>
      <c r="W1040" s="52"/>
      <c r="X1040" s="52"/>
      <c r="Y1040" s="52"/>
      <c r="Z1040" s="51"/>
      <c r="AA1040" s="88"/>
      <c r="AB1040" s="88"/>
      <c r="AC1040" s="89"/>
      <c r="AD1040" s="72" t="s">
        <v>20142</v>
      </c>
      <c r="AE1040" s="72">
        <v>44</v>
      </c>
      <c r="AF1040" s="72">
        <v>7670</v>
      </c>
      <c r="AG1040" s="72">
        <v>17082</v>
      </c>
      <c r="AH1040" s="72">
        <v>464</v>
      </c>
      <c r="AI1040" s="72">
        <v>25200</v>
      </c>
      <c r="AJ1040" s="72" t="s">
        <v>22137</v>
      </c>
      <c r="AK1040" s="72" t="s">
        <v>19923</v>
      </c>
      <c r="AL1040" s="76" t="s">
        <v>24733</v>
      </c>
      <c r="AM1040" s="72" t="s">
        <v>467</v>
      </c>
      <c r="AN1040" s="74">
        <v>41061.263495370367</v>
      </c>
      <c r="AO1040" s="76" t="s">
        <v>26142</v>
      </c>
      <c r="AP1040" s="72" t="b">
        <v>1</v>
      </c>
      <c r="AQ1040" s="72" t="b">
        <v>0</v>
      </c>
      <c r="AR1040" s="72" t="b">
        <v>1</v>
      </c>
      <c r="AS1040" s="72" t="s">
        <v>231</v>
      </c>
      <c r="AT1040" s="72">
        <v>89</v>
      </c>
      <c r="AU1040" s="76" t="s">
        <v>303</v>
      </c>
      <c r="AV1040" s="72" t="b">
        <v>0</v>
      </c>
      <c r="AW1040" s="72" t="s">
        <v>313</v>
      </c>
      <c r="AX1040" s="76" t="s">
        <v>29203</v>
      </c>
      <c r="AY1040" s="72" t="s">
        <v>66</v>
      </c>
    </row>
    <row r="1041" spans="1:51" x14ac:dyDescent="0.35">
      <c r="A1041" s="70" t="s">
        <v>1607</v>
      </c>
      <c r="B1041" s="83"/>
      <c r="C1041" s="83"/>
      <c r="D1041" s="84"/>
      <c r="E1041" s="107"/>
      <c r="F1041" s="80" t="s">
        <v>27880</v>
      </c>
      <c r="G1041" s="108"/>
      <c r="H1041" s="81"/>
      <c r="I1041" s="87"/>
      <c r="J1041" s="109"/>
      <c r="K1041" s="81" t="s">
        <v>31471</v>
      </c>
      <c r="L1041" s="110"/>
      <c r="M1041" s="92"/>
      <c r="N1041" s="92"/>
      <c r="O1041" s="93"/>
      <c r="P1041" s="94"/>
      <c r="Q1041" s="94"/>
      <c r="R1041" s="79"/>
      <c r="S1041" s="79"/>
      <c r="T1041" s="79"/>
      <c r="U1041" s="79"/>
      <c r="V1041" s="52"/>
      <c r="W1041" s="52"/>
      <c r="X1041" s="52"/>
      <c r="Y1041" s="52"/>
      <c r="Z1041" s="51"/>
      <c r="AA1041" s="88"/>
      <c r="AB1041" s="88"/>
      <c r="AC1041" s="89"/>
      <c r="AD1041" s="72" t="s">
        <v>20143</v>
      </c>
      <c r="AE1041" s="72">
        <v>642</v>
      </c>
      <c r="AF1041" s="72">
        <v>1470</v>
      </c>
      <c r="AG1041" s="72">
        <v>5784</v>
      </c>
      <c r="AH1041" s="72">
        <v>53922</v>
      </c>
      <c r="AI1041" s="72">
        <v>-10800</v>
      </c>
      <c r="AJ1041" s="72" t="s">
        <v>22138</v>
      </c>
      <c r="AK1041" s="72" t="s">
        <v>484</v>
      </c>
      <c r="AL1041" s="76" t="s">
        <v>24734</v>
      </c>
      <c r="AM1041" s="72" t="s">
        <v>499</v>
      </c>
      <c r="AN1041" s="74">
        <v>41089.682210648149</v>
      </c>
      <c r="AO1041" s="76" t="s">
        <v>26143</v>
      </c>
      <c r="AP1041" s="72" t="b">
        <v>0</v>
      </c>
      <c r="AQ1041" s="72" t="b">
        <v>0</v>
      </c>
      <c r="AR1041" s="72" t="b">
        <v>0</v>
      </c>
      <c r="AS1041" s="72" t="s">
        <v>231</v>
      </c>
      <c r="AT1041" s="72">
        <v>6</v>
      </c>
      <c r="AU1041" s="76" t="s">
        <v>27398</v>
      </c>
      <c r="AV1041" s="72" t="b">
        <v>0</v>
      </c>
      <c r="AW1041" s="72" t="s">
        <v>313</v>
      </c>
      <c r="AX1041" s="76" t="s">
        <v>29204</v>
      </c>
      <c r="AY1041" s="72" t="s">
        <v>66</v>
      </c>
    </row>
    <row r="1042" spans="1:51" x14ac:dyDescent="0.35">
      <c r="A1042" s="70" t="s">
        <v>1608</v>
      </c>
      <c r="B1042" s="83"/>
      <c r="C1042" s="83"/>
      <c r="D1042" s="84"/>
      <c r="E1042" s="107"/>
      <c r="F1042" s="80" t="s">
        <v>27881</v>
      </c>
      <c r="G1042" s="108"/>
      <c r="H1042" s="81"/>
      <c r="I1042" s="87"/>
      <c r="J1042" s="109"/>
      <c r="K1042" s="81" t="s">
        <v>31472</v>
      </c>
      <c r="L1042" s="110"/>
      <c r="M1042" s="92"/>
      <c r="N1042" s="92"/>
      <c r="O1042" s="93"/>
      <c r="P1042" s="94"/>
      <c r="Q1042" s="94"/>
      <c r="R1042" s="79"/>
      <c r="S1042" s="79"/>
      <c r="T1042" s="79"/>
      <c r="U1042" s="79"/>
      <c r="V1042" s="52"/>
      <c r="W1042" s="52"/>
      <c r="X1042" s="52"/>
      <c r="Y1042" s="52"/>
      <c r="Z1042" s="51"/>
      <c r="AA1042" s="88"/>
      <c r="AB1042" s="88"/>
      <c r="AC1042" s="89"/>
      <c r="AD1042" s="72" t="s">
        <v>20144</v>
      </c>
      <c r="AE1042" s="72">
        <v>170</v>
      </c>
      <c r="AF1042" s="72">
        <v>133</v>
      </c>
      <c r="AG1042" s="72">
        <v>2307</v>
      </c>
      <c r="AH1042" s="72">
        <v>8168</v>
      </c>
      <c r="AI1042" s="72"/>
      <c r="AJ1042" s="72" t="s">
        <v>22139</v>
      </c>
      <c r="AK1042" s="72" t="s">
        <v>23689</v>
      </c>
      <c r="AL1042" s="76" t="s">
        <v>24735</v>
      </c>
      <c r="AM1042" s="72"/>
      <c r="AN1042" s="74">
        <v>41976.112534722219</v>
      </c>
      <c r="AO1042" s="76" t="s">
        <v>26144</v>
      </c>
      <c r="AP1042" s="72" t="b">
        <v>1</v>
      </c>
      <c r="AQ1042" s="72" t="b">
        <v>0</v>
      </c>
      <c r="AR1042" s="72" t="b">
        <v>1</v>
      </c>
      <c r="AS1042" s="72" t="s">
        <v>231</v>
      </c>
      <c r="AT1042" s="72">
        <v>1</v>
      </c>
      <c r="AU1042" s="76" t="s">
        <v>303</v>
      </c>
      <c r="AV1042" s="72" t="b">
        <v>0</v>
      </c>
      <c r="AW1042" s="72" t="s">
        <v>313</v>
      </c>
      <c r="AX1042" s="76" t="s">
        <v>29205</v>
      </c>
      <c r="AY1042" s="72" t="s">
        <v>66</v>
      </c>
    </row>
    <row r="1043" spans="1:51" x14ac:dyDescent="0.35">
      <c r="A1043" s="70" t="s">
        <v>1609</v>
      </c>
      <c r="B1043" s="83"/>
      <c r="C1043" s="83"/>
      <c r="D1043" s="84"/>
      <c r="E1043" s="107"/>
      <c r="F1043" s="80" t="s">
        <v>9858</v>
      </c>
      <c r="G1043" s="108"/>
      <c r="H1043" s="81"/>
      <c r="I1043" s="87"/>
      <c r="J1043" s="109"/>
      <c r="K1043" s="81" t="s">
        <v>31473</v>
      </c>
      <c r="L1043" s="110"/>
      <c r="M1043" s="92"/>
      <c r="N1043" s="92"/>
      <c r="O1043" s="93"/>
      <c r="P1043" s="94"/>
      <c r="Q1043" s="94"/>
      <c r="R1043" s="79"/>
      <c r="S1043" s="79"/>
      <c r="T1043" s="79"/>
      <c r="U1043" s="79"/>
      <c r="V1043" s="52"/>
      <c r="W1043" s="52"/>
      <c r="X1043" s="52"/>
      <c r="Y1043" s="52"/>
      <c r="Z1043" s="51"/>
      <c r="AA1043" s="88"/>
      <c r="AB1043" s="88"/>
      <c r="AC1043" s="89"/>
      <c r="AD1043" s="72" t="s">
        <v>20145</v>
      </c>
      <c r="AE1043" s="72">
        <v>2292</v>
      </c>
      <c r="AF1043" s="72">
        <v>43</v>
      </c>
      <c r="AG1043" s="72">
        <v>650</v>
      </c>
      <c r="AH1043" s="72">
        <v>538</v>
      </c>
      <c r="AI1043" s="72"/>
      <c r="AJ1043" s="72" t="s">
        <v>22140</v>
      </c>
      <c r="AK1043" s="72"/>
      <c r="AL1043" s="72"/>
      <c r="AM1043" s="72"/>
      <c r="AN1043" s="74">
        <v>40931.312627314815</v>
      </c>
      <c r="AO1043" s="76" t="s">
        <v>26145</v>
      </c>
      <c r="AP1043" s="72" t="b">
        <v>0</v>
      </c>
      <c r="AQ1043" s="72" t="b">
        <v>0</v>
      </c>
      <c r="AR1043" s="72" t="b">
        <v>0</v>
      </c>
      <c r="AS1043" s="72" t="s">
        <v>231</v>
      </c>
      <c r="AT1043" s="72">
        <v>10</v>
      </c>
      <c r="AU1043" s="76" t="s">
        <v>520</v>
      </c>
      <c r="AV1043" s="72" t="b">
        <v>0</v>
      </c>
      <c r="AW1043" s="72" t="s">
        <v>313</v>
      </c>
      <c r="AX1043" s="76" t="s">
        <v>29206</v>
      </c>
      <c r="AY1043" s="72" t="s">
        <v>66</v>
      </c>
    </row>
    <row r="1044" spans="1:51" x14ac:dyDescent="0.35">
      <c r="A1044" s="70" t="s">
        <v>1610</v>
      </c>
      <c r="B1044" s="83"/>
      <c r="C1044" s="83"/>
      <c r="D1044" s="84"/>
      <c r="E1044" s="107"/>
      <c r="F1044" s="80" t="s">
        <v>9859</v>
      </c>
      <c r="G1044" s="108"/>
      <c r="H1044" s="81"/>
      <c r="I1044" s="87"/>
      <c r="J1044" s="109"/>
      <c r="K1044" s="81" t="s">
        <v>31474</v>
      </c>
      <c r="L1044" s="110"/>
      <c r="M1044" s="92"/>
      <c r="N1044" s="92"/>
      <c r="O1044" s="93"/>
      <c r="P1044" s="94"/>
      <c r="Q1044" s="94"/>
      <c r="R1044" s="79"/>
      <c r="S1044" s="79"/>
      <c r="T1044" s="79"/>
      <c r="U1044" s="79"/>
      <c r="V1044" s="52"/>
      <c r="W1044" s="52"/>
      <c r="X1044" s="52"/>
      <c r="Y1044" s="52"/>
      <c r="Z1044" s="51"/>
      <c r="AA1044" s="88"/>
      <c r="AB1044" s="88"/>
      <c r="AC1044" s="89"/>
      <c r="AD1044" s="72" t="s">
        <v>20146</v>
      </c>
      <c r="AE1044" s="72">
        <v>2290</v>
      </c>
      <c r="AF1044" s="72">
        <v>47</v>
      </c>
      <c r="AG1044" s="72">
        <v>630</v>
      </c>
      <c r="AH1044" s="72">
        <v>517</v>
      </c>
      <c r="AI1044" s="72"/>
      <c r="AJ1044" s="72" t="s">
        <v>22141</v>
      </c>
      <c r="AK1044" s="72" t="s">
        <v>706</v>
      </c>
      <c r="AL1044" s="72"/>
      <c r="AM1044" s="72"/>
      <c r="AN1044" s="74">
        <v>40923.13690972222</v>
      </c>
      <c r="AO1044" s="76" t="s">
        <v>26146</v>
      </c>
      <c r="AP1044" s="72" t="b">
        <v>0</v>
      </c>
      <c r="AQ1044" s="72" t="b">
        <v>0</v>
      </c>
      <c r="AR1044" s="72" t="b">
        <v>0</v>
      </c>
      <c r="AS1044" s="72" t="s">
        <v>231</v>
      </c>
      <c r="AT1044" s="72">
        <v>4</v>
      </c>
      <c r="AU1044" s="76" t="s">
        <v>309</v>
      </c>
      <c r="AV1044" s="72" t="b">
        <v>0</v>
      </c>
      <c r="AW1044" s="72" t="s">
        <v>313</v>
      </c>
      <c r="AX1044" s="76" t="s">
        <v>29207</v>
      </c>
      <c r="AY1044" s="72" t="s">
        <v>66</v>
      </c>
    </row>
    <row r="1045" spans="1:51" x14ac:dyDescent="0.35">
      <c r="A1045" s="70" t="s">
        <v>1611</v>
      </c>
      <c r="B1045" s="83"/>
      <c r="C1045" s="83"/>
      <c r="D1045" s="84"/>
      <c r="E1045" s="107"/>
      <c r="F1045" s="80" t="s">
        <v>9860</v>
      </c>
      <c r="G1045" s="108"/>
      <c r="H1045" s="81"/>
      <c r="I1045" s="87"/>
      <c r="J1045" s="109"/>
      <c r="K1045" s="81" t="s">
        <v>31475</v>
      </c>
      <c r="L1045" s="110"/>
      <c r="M1045" s="92"/>
      <c r="N1045" s="92"/>
      <c r="O1045" s="93"/>
      <c r="P1045" s="94"/>
      <c r="Q1045" s="94"/>
      <c r="R1045" s="79"/>
      <c r="S1045" s="79"/>
      <c r="T1045" s="79"/>
      <c r="U1045" s="79"/>
      <c r="V1045" s="52"/>
      <c r="W1045" s="52"/>
      <c r="X1045" s="52"/>
      <c r="Y1045" s="52"/>
      <c r="Z1045" s="51"/>
      <c r="AA1045" s="88"/>
      <c r="AB1045" s="88"/>
      <c r="AC1045" s="89"/>
      <c r="AD1045" s="72" t="s">
        <v>20147</v>
      </c>
      <c r="AE1045" s="72">
        <v>2274</v>
      </c>
      <c r="AF1045" s="72">
        <v>64</v>
      </c>
      <c r="AG1045" s="72">
        <v>674</v>
      </c>
      <c r="AH1045" s="72">
        <v>561</v>
      </c>
      <c r="AI1045" s="72"/>
      <c r="AJ1045" s="72" t="s">
        <v>22142</v>
      </c>
      <c r="AK1045" s="72" t="s">
        <v>23690</v>
      </c>
      <c r="AL1045" s="72"/>
      <c r="AM1045" s="72"/>
      <c r="AN1045" s="74">
        <v>40861.504016203704</v>
      </c>
      <c r="AO1045" s="76" t="s">
        <v>26147</v>
      </c>
      <c r="AP1045" s="72" t="b">
        <v>0</v>
      </c>
      <c r="AQ1045" s="72" t="b">
        <v>0</v>
      </c>
      <c r="AR1045" s="72" t="b">
        <v>0</v>
      </c>
      <c r="AS1045" s="72" t="s">
        <v>231</v>
      </c>
      <c r="AT1045" s="72">
        <v>16</v>
      </c>
      <c r="AU1045" s="76" t="s">
        <v>27174</v>
      </c>
      <c r="AV1045" s="72" t="b">
        <v>0</v>
      </c>
      <c r="AW1045" s="72" t="s">
        <v>313</v>
      </c>
      <c r="AX1045" s="76" t="s">
        <v>29208</v>
      </c>
      <c r="AY1045" s="72" t="s">
        <v>66</v>
      </c>
    </row>
    <row r="1046" spans="1:51" x14ac:dyDescent="0.35">
      <c r="A1046" s="70" t="s">
        <v>1612</v>
      </c>
      <c r="B1046" s="83"/>
      <c r="C1046" s="83"/>
      <c r="D1046" s="84"/>
      <c r="E1046" s="107"/>
      <c r="F1046" s="80" t="s">
        <v>312</v>
      </c>
      <c r="G1046" s="108"/>
      <c r="H1046" s="81"/>
      <c r="I1046" s="87"/>
      <c r="J1046" s="109"/>
      <c r="K1046" s="81" t="s">
        <v>31476</v>
      </c>
      <c r="L1046" s="110"/>
      <c r="M1046" s="92"/>
      <c r="N1046" s="92"/>
      <c r="O1046" s="93"/>
      <c r="P1046" s="94"/>
      <c r="Q1046" s="94"/>
      <c r="R1046" s="79"/>
      <c r="S1046" s="79"/>
      <c r="T1046" s="79"/>
      <c r="U1046" s="79"/>
      <c r="V1046" s="52"/>
      <c r="W1046" s="52"/>
      <c r="X1046" s="52"/>
      <c r="Y1046" s="52"/>
      <c r="Z1046" s="51"/>
      <c r="AA1046" s="88"/>
      <c r="AB1046" s="88"/>
      <c r="AC1046" s="89"/>
      <c r="AD1046" s="72" t="s">
        <v>20148</v>
      </c>
      <c r="AE1046" s="72">
        <v>75</v>
      </c>
      <c r="AF1046" s="72">
        <v>6</v>
      </c>
      <c r="AG1046" s="72">
        <v>7</v>
      </c>
      <c r="AH1046" s="72">
        <v>3</v>
      </c>
      <c r="AI1046" s="72"/>
      <c r="AJ1046" s="72"/>
      <c r="AK1046" s="72"/>
      <c r="AL1046" s="72"/>
      <c r="AM1046" s="72"/>
      <c r="AN1046" s="74">
        <v>42818.30773148148</v>
      </c>
      <c r="AO1046" s="72"/>
      <c r="AP1046" s="72" t="b">
        <v>1</v>
      </c>
      <c r="AQ1046" s="72" t="b">
        <v>1</v>
      </c>
      <c r="AR1046" s="72" t="b">
        <v>0</v>
      </c>
      <c r="AS1046" s="72" t="s">
        <v>629</v>
      </c>
      <c r="AT1046" s="72">
        <v>0</v>
      </c>
      <c r="AU1046" s="72"/>
      <c r="AV1046" s="72" t="b">
        <v>0</v>
      </c>
      <c r="AW1046" s="72" t="s">
        <v>313</v>
      </c>
      <c r="AX1046" s="76" t="s">
        <v>29209</v>
      </c>
      <c r="AY1046" s="72" t="s">
        <v>66</v>
      </c>
    </row>
    <row r="1047" spans="1:51" x14ac:dyDescent="0.35">
      <c r="A1047" s="70" t="s">
        <v>1613</v>
      </c>
      <c r="B1047" s="83"/>
      <c r="C1047" s="83"/>
      <c r="D1047" s="84"/>
      <c r="E1047" s="107"/>
      <c r="F1047" s="80" t="s">
        <v>9861</v>
      </c>
      <c r="G1047" s="108"/>
      <c r="H1047" s="81"/>
      <c r="I1047" s="87"/>
      <c r="J1047" s="109"/>
      <c r="K1047" s="81" t="s">
        <v>31477</v>
      </c>
      <c r="L1047" s="110"/>
      <c r="M1047" s="92"/>
      <c r="N1047" s="92"/>
      <c r="O1047" s="93"/>
      <c r="P1047" s="94"/>
      <c r="Q1047" s="94"/>
      <c r="R1047" s="79"/>
      <c r="S1047" s="79"/>
      <c r="T1047" s="79"/>
      <c r="U1047" s="79"/>
      <c r="V1047" s="52"/>
      <c r="W1047" s="52"/>
      <c r="X1047" s="52"/>
      <c r="Y1047" s="52"/>
      <c r="Z1047" s="51"/>
      <c r="AA1047" s="88"/>
      <c r="AB1047" s="88"/>
      <c r="AC1047" s="89"/>
      <c r="AD1047" s="72" t="s">
        <v>20149</v>
      </c>
      <c r="AE1047" s="72">
        <v>298</v>
      </c>
      <c r="AF1047" s="72">
        <v>20</v>
      </c>
      <c r="AG1047" s="72">
        <v>722</v>
      </c>
      <c r="AH1047" s="72">
        <v>814</v>
      </c>
      <c r="AI1047" s="72"/>
      <c r="AJ1047" s="72"/>
      <c r="AK1047" s="72"/>
      <c r="AL1047" s="72"/>
      <c r="AM1047" s="72"/>
      <c r="AN1047" s="74">
        <v>42763.397581018522</v>
      </c>
      <c r="AO1047" s="72"/>
      <c r="AP1047" s="72" t="b">
        <v>1</v>
      </c>
      <c r="AQ1047" s="72" t="b">
        <v>0</v>
      </c>
      <c r="AR1047" s="72" t="b">
        <v>0</v>
      </c>
      <c r="AS1047" s="72" t="s">
        <v>301</v>
      </c>
      <c r="AT1047" s="72">
        <v>1</v>
      </c>
      <c r="AU1047" s="72"/>
      <c r="AV1047" s="72" t="b">
        <v>0</v>
      </c>
      <c r="AW1047" s="72" t="s">
        <v>313</v>
      </c>
      <c r="AX1047" s="76" t="s">
        <v>29210</v>
      </c>
      <c r="AY1047" s="72" t="s">
        <v>66</v>
      </c>
    </row>
    <row r="1048" spans="1:51" x14ac:dyDescent="0.35">
      <c r="A1048" s="70" t="s">
        <v>1614</v>
      </c>
      <c r="B1048" s="83"/>
      <c r="C1048" s="83"/>
      <c r="D1048" s="84"/>
      <c r="E1048" s="107"/>
      <c r="F1048" s="80" t="s">
        <v>9862</v>
      </c>
      <c r="G1048" s="108"/>
      <c r="H1048" s="81"/>
      <c r="I1048" s="87"/>
      <c r="J1048" s="109"/>
      <c r="K1048" s="81" t="s">
        <v>31478</v>
      </c>
      <c r="L1048" s="110"/>
      <c r="M1048" s="92"/>
      <c r="N1048" s="92"/>
      <c r="O1048" s="93"/>
      <c r="P1048" s="94"/>
      <c r="Q1048" s="94"/>
      <c r="R1048" s="79"/>
      <c r="S1048" s="79"/>
      <c r="T1048" s="79"/>
      <c r="U1048" s="79"/>
      <c r="V1048" s="52"/>
      <c r="W1048" s="52"/>
      <c r="X1048" s="52"/>
      <c r="Y1048" s="52"/>
      <c r="Z1048" s="51"/>
      <c r="AA1048" s="88"/>
      <c r="AB1048" s="88"/>
      <c r="AC1048" s="89"/>
      <c r="AD1048" s="72" t="s">
        <v>20150</v>
      </c>
      <c r="AE1048" s="72">
        <v>2302</v>
      </c>
      <c r="AF1048" s="72">
        <v>62</v>
      </c>
      <c r="AG1048" s="72">
        <v>666</v>
      </c>
      <c r="AH1048" s="72">
        <v>556</v>
      </c>
      <c r="AI1048" s="72"/>
      <c r="AJ1048" s="72" t="s">
        <v>22143</v>
      </c>
      <c r="AK1048" s="72" t="s">
        <v>23691</v>
      </c>
      <c r="AL1048" s="72"/>
      <c r="AM1048" s="72"/>
      <c r="AN1048" s="74">
        <v>40862.393449074072</v>
      </c>
      <c r="AO1048" s="76" t="s">
        <v>26148</v>
      </c>
      <c r="AP1048" s="72" t="b">
        <v>0</v>
      </c>
      <c r="AQ1048" s="72" t="b">
        <v>0</v>
      </c>
      <c r="AR1048" s="72" t="b">
        <v>0</v>
      </c>
      <c r="AS1048" s="72" t="s">
        <v>231</v>
      </c>
      <c r="AT1048" s="72">
        <v>20</v>
      </c>
      <c r="AU1048" s="76" t="s">
        <v>27219</v>
      </c>
      <c r="AV1048" s="72" t="b">
        <v>0</v>
      </c>
      <c r="AW1048" s="72" t="s">
        <v>313</v>
      </c>
      <c r="AX1048" s="76" t="s">
        <v>29211</v>
      </c>
      <c r="AY1048" s="72" t="s">
        <v>66</v>
      </c>
    </row>
    <row r="1049" spans="1:51" x14ac:dyDescent="0.35">
      <c r="A1049" s="70" t="s">
        <v>1615</v>
      </c>
      <c r="B1049" s="83"/>
      <c r="C1049" s="83"/>
      <c r="D1049" s="84"/>
      <c r="E1049" s="107"/>
      <c r="F1049" s="80" t="s">
        <v>9863</v>
      </c>
      <c r="G1049" s="108"/>
      <c r="H1049" s="81"/>
      <c r="I1049" s="87"/>
      <c r="J1049" s="109"/>
      <c r="K1049" s="81" t="s">
        <v>31479</v>
      </c>
      <c r="L1049" s="110"/>
      <c r="M1049" s="92"/>
      <c r="N1049" s="92"/>
      <c r="O1049" s="93"/>
      <c r="P1049" s="94"/>
      <c r="Q1049" s="94"/>
      <c r="R1049" s="79"/>
      <c r="S1049" s="79"/>
      <c r="T1049" s="79"/>
      <c r="U1049" s="79"/>
      <c r="V1049" s="52"/>
      <c r="W1049" s="52"/>
      <c r="X1049" s="52"/>
      <c r="Y1049" s="52"/>
      <c r="Z1049" s="51"/>
      <c r="AA1049" s="88"/>
      <c r="AB1049" s="88"/>
      <c r="AC1049" s="89"/>
      <c r="AD1049" s="72" t="s">
        <v>20151</v>
      </c>
      <c r="AE1049" s="72">
        <v>2298</v>
      </c>
      <c r="AF1049" s="72">
        <v>68</v>
      </c>
      <c r="AG1049" s="72">
        <v>639</v>
      </c>
      <c r="AH1049" s="72">
        <v>503</v>
      </c>
      <c r="AI1049" s="72"/>
      <c r="AJ1049" s="72" t="s">
        <v>22144</v>
      </c>
      <c r="AK1049" s="72" t="s">
        <v>23692</v>
      </c>
      <c r="AL1049" s="72"/>
      <c r="AM1049" s="72"/>
      <c r="AN1049" s="74">
        <v>40850.61142361111</v>
      </c>
      <c r="AO1049" s="76" t="s">
        <v>26149</v>
      </c>
      <c r="AP1049" s="72" t="b">
        <v>0</v>
      </c>
      <c r="AQ1049" s="72" t="b">
        <v>0</v>
      </c>
      <c r="AR1049" s="72" t="b">
        <v>0</v>
      </c>
      <c r="AS1049" s="72" t="s">
        <v>231</v>
      </c>
      <c r="AT1049" s="72">
        <v>7</v>
      </c>
      <c r="AU1049" s="76" t="s">
        <v>27174</v>
      </c>
      <c r="AV1049" s="72" t="b">
        <v>0</v>
      </c>
      <c r="AW1049" s="72" t="s">
        <v>313</v>
      </c>
      <c r="AX1049" s="76" t="s">
        <v>29212</v>
      </c>
      <c r="AY1049" s="72" t="s">
        <v>66</v>
      </c>
    </row>
    <row r="1050" spans="1:51" x14ac:dyDescent="0.35">
      <c r="A1050" s="70" t="s">
        <v>1616</v>
      </c>
      <c r="B1050" s="83"/>
      <c r="C1050" s="83"/>
      <c r="D1050" s="84"/>
      <c r="E1050" s="107"/>
      <c r="F1050" s="80" t="s">
        <v>9864</v>
      </c>
      <c r="G1050" s="108"/>
      <c r="H1050" s="81"/>
      <c r="I1050" s="87"/>
      <c r="J1050" s="109"/>
      <c r="K1050" s="81" t="s">
        <v>31480</v>
      </c>
      <c r="L1050" s="110"/>
      <c r="M1050" s="92"/>
      <c r="N1050" s="92"/>
      <c r="O1050" s="93"/>
      <c r="P1050" s="94"/>
      <c r="Q1050" s="94"/>
      <c r="R1050" s="79"/>
      <c r="S1050" s="79"/>
      <c r="T1050" s="79"/>
      <c r="U1050" s="79"/>
      <c r="V1050" s="52"/>
      <c r="W1050" s="52"/>
      <c r="X1050" s="52"/>
      <c r="Y1050" s="52"/>
      <c r="Z1050" s="51"/>
      <c r="AA1050" s="88"/>
      <c r="AB1050" s="88"/>
      <c r="AC1050" s="89"/>
      <c r="AD1050" s="72" t="s">
        <v>20152</v>
      </c>
      <c r="AE1050" s="72">
        <v>2281</v>
      </c>
      <c r="AF1050" s="72">
        <v>64</v>
      </c>
      <c r="AG1050" s="72">
        <v>623</v>
      </c>
      <c r="AH1050" s="72">
        <v>512</v>
      </c>
      <c r="AI1050" s="72"/>
      <c r="AJ1050" s="72" t="s">
        <v>22145</v>
      </c>
      <c r="AK1050" s="72" t="s">
        <v>469</v>
      </c>
      <c r="AL1050" s="72"/>
      <c r="AM1050" s="72"/>
      <c r="AN1050" s="74">
        <v>40861.473981481482</v>
      </c>
      <c r="AO1050" s="76" t="s">
        <v>26150</v>
      </c>
      <c r="AP1050" s="72" t="b">
        <v>0</v>
      </c>
      <c r="AQ1050" s="72" t="b">
        <v>0</v>
      </c>
      <c r="AR1050" s="72" t="b">
        <v>0</v>
      </c>
      <c r="AS1050" s="72" t="s">
        <v>231</v>
      </c>
      <c r="AT1050" s="72">
        <v>11</v>
      </c>
      <c r="AU1050" s="76" t="s">
        <v>27186</v>
      </c>
      <c r="AV1050" s="72" t="b">
        <v>0</v>
      </c>
      <c r="AW1050" s="72" t="s">
        <v>313</v>
      </c>
      <c r="AX1050" s="76" t="s">
        <v>29213</v>
      </c>
      <c r="AY1050" s="72" t="s">
        <v>66</v>
      </c>
    </row>
    <row r="1051" spans="1:51" x14ac:dyDescent="0.35">
      <c r="A1051" s="70" t="s">
        <v>1617</v>
      </c>
      <c r="B1051" s="83"/>
      <c r="C1051" s="83"/>
      <c r="D1051" s="84"/>
      <c r="E1051" s="107"/>
      <c r="F1051" s="80" t="s">
        <v>9865</v>
      </c>
      <c r="G1051" s="108"/>
      <c r="H1051" s="81"/>
      <c r="I1051" s="87"/>
      <c r="J1051" s="109"/>
      <c r="K1051" s="81" t="s">
        <v>31481</v>
      </c>
      <c r="L1051" s="110"/>
      <c r="M1051" s="92"/>
      <c r="N1051" s="92"/>
      <c r="O1051" s="93"/>
      <c r="P1051" s="94"/>
      <c r="Q1051" s="94"/>
      <c r="R1051" s="79"/>
      <c r="S1051" s="79"/>
      <c r="T1051" s="79"/>
      <c r="U1051" s="79"/>
      <c r="V1051" s="52"/>
      <c r="W1051" s="52"/>
      <c r="X1051" s="52"/>
      <c r="Y1051" s="52"/>
      <c r="Z1051" s="51"/>
      <c r="AA1051" s="88"/>
      <c r="AB1051" s="88"/>
      <c r="AC1051" s="89"/>
      <c r="AD1051" s="72" t="s">
        <v>20153</v>
      </c>
      <c r="AE1051" s="72">
        <v>861</v>
      </c>
      <c r="AF1051" s="72">
        <v>47</v>
      </c>
      <c r="AG1051" s="72">
        <v>804</v>
      </c>
      <c r="AH1051" s="72">
        <v>662</v>
      </c>
      <c r="AI1051" s="72"/>
      <c r="AJ1051" s="72" t="s">
        <v>22146</v>
      </c>
      <c r="AK1051" s="72" t="s">
        <v>23693</v>
      </c>
      <c r="AL1051" s="76" t="s">
        <v>24736</v>
      </c>
      <c r="AM1051" s="72"/>
      <c r="AN1051" s="74">
        <v>41724.249282407407</v>
      </c>
      <c r="AO1051" s="76" t="s">
        <v>26151</v>
      </c>
      <c r="AP1051" s="72" t="b">
        <v>0</v>
      </c>
      <c r="AQ1051" s="72" t="b">
        <v>0</v>
      </c>
      <c r="AR1051" s="72" t="b">
        <v>0</v>
      </c>
      <c r="AS1051" s="72" t="s">
        <v>231</v>
      </c>
      <c r="AT1051" s="72">
        <v>12</v>
      </c>
      <c r="AU1051" s="76" t="s">
        <v>309</v>
      </c>
      <c r="AV1051" s="72" t="b">
        <v>0</v>
      </c>
      <c r="AW1051" s="72" t="s">
        <v>313</v>
      </c>
      <c r="AX1051" s="76" t="s">
        <v>29214</v>
      </c>
      <c r="AY1051" s="72" t="s">
        <v>66</v>
      </c>
    </row>
    <row r="1052" spans="1:51" x14ac:dyDescent="0.35">
      <c r="A1052" s="70" t="s">
        <v>1618</v>
      </c>
      <c r="B1052" s="83"/>
      <c r="C1052" s="83"/>
      <c r="D1052" s="84"/>
      <c r="E1052" s="107"/>
      <c r="F1052" s="80" t="s">
        <v>9866</v>
      </c>
      <c r="G1052" s="108"/>
      <c r="H1052" s="81"/>
      <c r="I1052" s="87"/>
      <c r="J1052" s="109"/>
      <c r="K1052" s="81" t="s">
        <v>31482</v>
      </c>
      <c r="L1052" s="110"/>
      <c r="M1052" s="92"/>
      <c r="N1052" s="92"/>
      <c r="O1052" s="93"/>
      <c r="P1052" s="94"/>
      <c r="Q1052" s="94"/>
      <c r="R1052" s="79"/>
      <c r="S1052" s="79"/>
      <c r="T1052" s="79"/>
      <c r="U1052" s="79"/>
      <c r="V1052" s="52"/>
      <c r="W1052" s="52"/>
      <c r="X1052" s="52"/>
      <c r="Y1052" s="52"/>
      <c r="Z1052" s="51"/>
      <c r="AA1052" s="88"/>
      <c r="AB1052" s="88"/>
      <c r="AC1052" s="89"/>
      <c r="AD1052" s="72" t="s">
        <v>20154</v>
      </c>
      <c r="AE1052" s="72">
        <v>810</v>
      </c>
      <c r="AF1052" s="72">
        <v>410</v>
      </c>
      <c r="AG1052" s="72">
        <v>29068</v>
      </c>
      <c r="AH1052" s="72">
        <v>38496</v>
      </c>
      <c r="AI1052" s="72"/>
      <c r="AJ1052" s="72" t="s">
        <v>22147</v>
      </c>
      <c r="AK1052" s="72" t="s">
        <v>23694</v>
      </c>
      <c r="AL1052" s="72"/>
      <c r="AM1052" s="72"/>
      <c r="AN1052" s="74">
        <v>41353.739317129628</v>
      </c>
      <c r="AO1052" s="76" t="s">
        <v>26152</v>
      </c>
      <c r="AP1052" s="72" t="b">
        <v>1</v>
      </c>
      <c r="AQ1052" s="72" t="b">
        <v>0</v>
      </c>
      <c r="AR1052" s="72" t="b">
        <v>1</v>
      </c>
      <c r="AS1052" s="72" t="s">
        <v>231</v>
      </c>
      <c r="AT1052" s="72">
        <v>13</v>
      </c>
      <c r="AU1052" s="76" t="s">
        <v>303</v>
      </c>
      <c r="AV1052" s="72" t="b">
        <v>0</v>
      </c>
      <c r="AW1052" s="72" t="s">
        <v>313</v>
      </c>
      <c r="AX1052" s="76" t="s">
        <v>29215</v>
      </c>
      <c r="AY1052" s="72" t="s">
        <v>66</v>
      </c>
    </row>
    <row r="1053" spans="1:51" x14ac:dyDescent="0.35">
      <c r="A1053" s="70" t="s">
        <v>1620</v>
      </c>
      <c r="B1053" s="83"/>
      <c r="C1053" s="83"/>
      <c r="D1053" s="84"/>
      <c r="E1053" s="107"/>
      <c r="F1053" s="80" t="s">
        <v>27882</v>
      </c>
      <c r="G1053" s="108"/>
      <c r="H1053" s="81"/>
      <c r="I1053" s="87"/>
      <c r="J1053" s="109"/>
      <c r="K1053" s="81" t="s">
        <v>31483</v>
      </c>
      <c r="L1053" s="110"/>
      <c r="M1053" s="92"/>
      <c r="N1053" s="92"/>
      <c r="O1053" s="93"/>
      <c r="P1053" s="94"/>
      <c r="Q1053" s="94"/>
      <c r="R1053" s="79"/>
      <c r="S1053" s="79"/>
      <c r="T1053" s="79"/>
      <c r="U1053" s="79"/>
      <c r="V1053" s="52"/>
      <c r="W1053" s="52"/>
      <c r="X1053" s="52"/>
      <c r="Y1053" s="52"/>
      <c r="Z1053" s="51"/>
      <c r="AA1053" s="88"/>
      <c r="AB1053" s="88"/>
      <c r="AC1053" s="89"/>
      <c r="AD1053" s="72" t="s">
        <v>20155</v>
      </c>
      <c r="AE1053" s="72">
        <v>1150</v>
      </c>
      <c r="AF1053" s="72">
        <v>406</v>
      </c>
      <c r="AG1053" s="72">
        <v>19480</v>
      </c>
      <c r="AH1053" s="72">
        <v>22668</v>
      </c>
      <c r="AI1053" s="72">
        <v>-14400</v>
      </c>
      <c r="AJ1053" s="72" t="s">
        <v>22148</v>
      </c>
      <c r="AK1053" s="72" t="s">
        <v>23695</v>
      </c>
      <c r="AL1053" s="76" t="s">
        <v>24737</v>
      </c>
      <c r="AM1053" s="72" t="s">
        <v>289</v>
      </c>
      <c r="AN1053" s="74">
        <v>41321.896550925929</v>
      </c>
      <c r="AO1053" s="76" t="s">
        <v>26153</v>
      </c>
      <c r="AP1053" s="72" t="b">
        <v>0</v>
      </c>
      <c r="AQ1053" s="72" t="b">
        <v>0</v>
      </c>
      <c r="AR1053" s="72" t="b">
        <v>1</v>
      </c>
      <c r="AS1053" s="72" t="s">
        <v>231</v>
      </c>
      <c r="AT1053" s="72">
        <v>9</v>
      </c>
      <c r="AU1053" s="76" t="s">
        <v>27399</v>
      </c>
      <c r="AV1053" s="72" t="b">
        <v>0</v>
      </c>
      <c r="AW1053" s="72" t="s">
        <v>313</v>
      </c>
      <c r="AX1053" s="76" t="s">
        <v>29216</v>
      </c>
      <c r="AY1053" s="72" t="s">
        <v>66</v>
      </c>
    </row>
    <row r="1054" spans="1:51" x14ac:dyDescent="0.35">
      <c r="A1054" s="70" t="s">
        <v>1621</v>
      </c>
      <c r="B1054" s="83"/>
      <c r="C1054" s="83"/>
      <c r="D1054" s="84"/>
      <c r="E1054" s="107"/>
      <c r="F1054" s="80" t="s">
        <v>9867</v>
      </c>
      <c r="G1054" s="108"/>
      <c r="H1054" s="81"/>
      <c r="I1054" s="87"/>
      <c r="J1054" s="109"/>
      <c r="K1054" s="81" t="s">
        <v>31484</v>
      </c>
      <c r="L1054" s="110"/>
      <c r="M1054" s="92"/>
      <c r="N1054" s="92"/>
      <c r="O1054" s="93"/>
      <c r="P1054" s="94"/>
      <c r="Q1054" s="94"/>
      <c r="R1054" s="79"/>
      <c r="S1054" s="79"/>
      <c r="T1054" s="79"/>
      <c r="U1054" s="79"/>
      <c r="V1054" s="52"/>
      <c r="W1054" s="52"/>
      <c r="X1054" s="52"/>
      <c r="Y1054" s="52"/>
      <c r="Z1054" s="51"/>
      <c r="AA1054" s="88"/>
      <c r="AB1054" s="88"/>
      <c r="AC1054" s="89"/>
      <c r="AD1054" s="72" t="s">
        <v>20156</v>
      </c>
      <c r="AE1054" s="72">
        <v>250</v>
      </c>
      <c r="AF1054" s="72">
        <v>160</v>
      </c>
      <c r="AG1054" s="72">
        <v>15689</v>
      </c>
      <c r="AH1054" s="72">
        <v>11827</v>
      </c>
      <c r="AI1054" s="72">
        <v>7200</v>
      </c>
      <c r="AJ1054" s="72" t="s">
        <v>22149</v>
      </c>
      <c r="AK1054" s="72" t="s">
        <v>23696</v>
      </c>
      <c r="AL1054" s="76" t="s">
        <v>24738</v>
      </c>
      <c r="AM1054" s="72" t="s">
        <v>284</v>
      </c>
      <c r="AN1054" s="74">
        <v>41384.92083333333</v>
      </c>
      <c r="AO1054" s="76" t="s">
        <v>26154</v>
      </c>
      <c r="AP1054" s="72" t="b">
        <v>0</v>
      </c>
      <c r="AQ1054" s="72" t="b">
        <v>0</v>
      </c>
      <c r="AR1054" s="72" t="b">
        <v>0</v>
      </c>
      <c r="AS1054" s="72" t="s">
        <v>235</v>
      </c>
      <c r="AT1054" s="72">
        <v>23</v>
      </c>
      <c r="AU1054" s="76" t="s">
        <v>27400</v>
      </c>
      <c r="AV1054" s="72" t="b">
        <v>0</v>
      </c>
      <c r="AW1054" s="72" t="s">
        <v>313</v>
      </c>
      <c r="AX1054" s="76" t="s">
        <v>29217</v>
      </c>
      <c r="AY1054" s="72" t="s">
        <v>66</v>
      </c>
    </row>
    <row r="1055" spans="1:51" x14ac:dyDescent="0.35">
      <c r="A1055" s="70" t="s">
        <v>1622</v>
      </c>
      <c r="B1055" s="83"/>
      <c r="C1055" s="83"/>
      <c r="D1055" s="84"/>
      <c r="E1055" s="107"/>
      <c r="F1055" s="80" t="s">
        <v>9868</v>
      </c>
      <c r="G1055" s="108"/>
      <c r="H1055" s="81"/>
      <c r="I1055" s="87"/>
      <c r="J1055" s="109"/>
      <c r="K1055" s="81" t="s">
        <v>31485</v>
      </c>
      <c r="L1055" s="110"/>
      <c r="M1055" s="92"/>
      <c r="N1055" s="92"/>
      <c r="O1055" s="93"/>
      <c r="P1055" s="94"/>
      <c r="Q1055" s="94"/>
      <c r="R1055" s="79"/>
      <c r="S1055" s="79"/>
      <c r="T1055" s="79"/>
      <c r="U1055" s="79"/>
      <c r="V1055" s="52"/>
      <c r="W1055" s="52"/>
      <c r="X1055" s="52"/>
      <c r="Y1055" s="52"/>
      <c r="Z1055" s="51"/>
      <c r="AA1055" s="88"/>
      <c r="AB1055" s="88"/>
      <c r="AC1055" s="89"/>
      <c r="AD1055" s="72" t="s">
        <v>20157</v>
      </c>
      <c r="AE1055" s="72">
        <v>70</v>
      </c>
      <c r="AF1055" s="72">
        <v>78</v>
      </c>
      <c r="AG1055" s="72">
        <v>315</v>
      </c>
      <c r="AH1055" s="72">
        <v>1</v>
      </c>
      <c r="AI1055" s="72"/>
      <c r="AJ1055" s="72"/>
      <c r="AK1055" s="72"/>
      <c r="AL1055" s="72"/>
      <c r="AM1055" s="72"/>
      <c r="AN1055" s="74">
        <v>41412.564467592594</v>
      </c>
      <c r="AO1055" s="76" t="s">
        <v>26155</v>
      </c>
      <c r="AP1055" s="72" t="b">
        <v>1</v>
      </c>
      <c r="AQ1055" s="72" t="b">
        <v>0</v>
      </c>
      <c r="AR1055" s="72" t="b">
        <v>0</v>
      </c>
      <c r="AS1055" s="72" t="s">
        <v>235</v>
      </c>
      <c r="AT1055" s="72">
        <v>1</v>
      </c>
      <c r="AU1055" s="76" t="s">
        <v>303</v>
      </c>
      <c r="AV1055" s="72" t="b">
        <v>0</v>
      </c>
      <c r="AW1055" s="72" t="s">
        <v>313</v>
      </c>
      <c r="AX1055" s="76" t="s">
        <v>29218</v>
      </c>
      <c r="AY1055" s="72" t="s">
        <v>66</v>
      </c>
    </row>
    <row r="1056" spans="1:51" x14ac:dyDescent="0.35">
      <c r="A1056" s="70" t="s">
        <v>1623</v>
      </c>
      <c r="B1056" s="83"/>
      <c r="C1056" s="83"/>
      <c r="D1056" s="84"/>
      <c r="E1056" s="107"/>
      <c r="F1056" s="80" t="s">
        <v>9869</v>
      </c>
      <c r="G1056" s="108"/>
      <c r="H1056" s="81"/>
      <c r="I1056" s="87"/>
      <c r="J1056" s="109"/>
      <c r="K1056" s="81" t="s">
        <v>31486</v>
      </c>
      <c r="L1056" s="110"/>
      <c r="M1056" s="92"/>
      <c r="N1056" s="92"/>
      <c r="O1056" s="93"/>
      <c r="P1056" s="94"/>
      <c r="Q1056" s="94"/>
      <c r="R1056" s="79"/>
      <c r="S1056" s="79"/>
      <c r="T1056" s="79"/>
      <c r="U1056" s="79"/>
      <c r="V1056" s="52"/>
      <c r="W1056" s="52"/>
      <c r="X1056" s="52"/>
      <c r="Y1056" s="52"/>
      <c r="Z1056" s="51"/>
      <c r="AA1056" s="88"/>
      <c r="AB1056" s="88"/>
      <c r="AC1056" s="89"/>
      <c r="AD1056" s="72" t="s">
        <v>20158</v>
      </c>
      <c r="AE1056" s="72">
        <v>3220</v>
      </c>
      <c r="AF1056" s="72">
        <v>515</v>
      </c>
      <c r="AG1056" s="72">
        <v>991</v>
      </c>
      <c r="AH1056" s="72">
        <v>106</v>
      </c>
      <c r="AI1056" s="72">
        <v>-25200</v>
      </c>
      <c r="AJ1056" s="72"/>
      <c r="AK1056" s="72"/>
      <c r="AL1056" s="72"/>
      <c r="AM1056" s="72" t="s">
        <v>282</v>
      </c>
      <c r="AN1056" s="74">
        <v>42753.387962962966</v>
      </c>
      <c r="AO1056" s="72"/>
      <c r="AP1056" s="72" t="b">
        <v>1</v>
      </c>
      <c r="AQ1056" s="72" t="b">
        <v>0</v>
      </c>
      <c r="AR1056" s="72" t="b">
        <v>0</v>
      </c>
      <c r="AS1056" s="72" t="s">
        <v>235</v>
      </c>
      <c r="AT1056" s="72">
        <v>0</v>
      </c>
      <c r="AU1056" s="72"/>
      <c r="AV1056" s="72" t="b">
        <v>0</v>
      </c>
      <c r="AW1056" s="72" t="s">
        <v>313</v>
      </c>
      <c r="AX1056" s="76" t="s">
        <v>29219</v>
      </c>
      <c r="AY1056" s="72" t="s">
        <v>66</v>
      </c>
    </row>
    <row r="1057" spans="1:51" x14ac:dyDescent="0.35">
      <c r="A1057" s="70" t="s">
        <v>1624</v>
      </c>
      <c r="B1057" s="83"/>
      <c r="C1057" s="83"/>
      <c r="D1057" s="84"/>
      <c r="E1057" s="107"/>
      <c r="F1057" s="80" t="s">
        <v>9870</v>
      </c>
      <c r="G1057" s="108"/>
      <c r="H1057" s="81"/>
      <c r="I1057" s="87"/>
      <c r="J1057" s="109"/>
      <c r="K1057" s="81" t="s">
        <v>31487</v>
      </c>
      <c r="L1057" s="110"/>
      <c r="M1057" s="92"/>
      <c r="N1057" s="92"/>
      <c r="O1057" s="93"/>
      <c r="P1057" s="94"/>
      <c r="Q1057" s="94"/>
      <c r="R1057" s="79"/>
      <c r="S1057" s="79"/>
      <c r="T1057" s="79"/>
      <c r="U1057" s="79"/>
      <c r="V1057" s="52"/>
      <c r="W1057" s="52"/>
      <c r="X1057" s="52"/>
      <c r="Y1057" s="52"/>
      <c r="Z1057" s="51"/>
      <c r="AA1057" s="88"/>
      <c r="AB1057" s="88"/>
      <c r="AC1057" s="89"/>
      <c r="AD1057" s="72" t="s">
        <v>20159</v>
      </c>
      <c r="AE1057" s="72">
        <v>199</v>
      </c>
      <c r="AF1057" s="72">
        <v>37</v>
      </c>
      <c r="AG1057" s="72">
        <v>502</v>
      </c>
      <c r="AH1057" s="72">
        <v>237</v>
      </c>
      <c r="AI1057" s="72"/>
      <c r="AJ1057" s="72" t="s">
        <v>22150</v>
      </c>
      <c r="AK1057" s="72" t="s">
        <v>23697</v>
      </c>
      <c r="AL1057" s="72"/>
      <c r="AM1057" s="72"/>
      <c r="AN1057" s="74">
        <v>42342.589502314811</v>
      </c>
      <c r="AO1057" s="76" t="s">
        <v>26156</v>
      </c>
      <c r="AP1057" s="72" t="b">
        <v>0</v>
      </c>
      <c r="AQ1057" s="72" t="b">
        <v>0</v>
      </c>
      <c r="AR1057" s="72" t="b">
        <v>0</v>
      </c>
      <c r="AS1057" s="72" t="s">
        <v>235</v>
      </c>
      <c r="AT1057" s="72">
        <v>1</v>
      </c>
      <c r="AU1057" s="76" t="s">
        <v>303</v>
      </c>
      <c r="AV1057" s="72" t="b">
        <v>0</v>
      </c>
      <c r="AW1057" s="72" t="s">
        <v>313</v>
      </c>
      <c r="AX1057" s="76" t="s">
        <v>29220</v>
      </c>
      <c r="AY1057" s="72" t="s">
        <v>66</v>
      </c>
    </row>
    <row r="1058" spans="1:51" x14ac:dyDescent="0.35">
      <c r="A1058" s="70" t="s">
        <v>1625</v>
      </c>
      <c r="B1058" s="83"/>
      <c r="C1058" s="83"/>
      <c r="D1058" s="84"/>
      <c r="E1058" s="107"/>
      <c r="F1058" s="80" t="s">
        <v>9871</v>
      </c>
      <c r="G1058" s="108"/>
      <c r="H1058" s="81"/>
      <c r="I1058" s="87"/>
      <c r="J1058" s="109"/>
      <c r="K1058" s="81" t="s">
        <v>31488</v>
      </c>
      <c r="L1058" s="110"/>
      <c r="M1058" s="92"/>
      <c r="N1058" s="92"/>
      <c r="O1058" s="93"/>
      <c r="P1058" s="94"/>
      <c r="Q1058" s="94"/>
      <c r="R1058" s="79"/>
      <c r="S1058" s="79"/>
      <c r="T1058" s="79"/>
      <c r="U1058" s="79"/>
      <c r="V1058" s="52"/>
      <c r="W1058" s="52"/>
      <c r="X1058" s="52"/>
      <c r="Y1058" s="52"/>
      <c r="Z1058" s="51"/>
      <c r="AA1058" s="88"/>
      <c r="AB1058" s="88"/>
      <c r="AC1058" s="89"/>
      <c r="AD1058" s="72" t="s">
        <v>20160</v>
      </c>
      <c r="AE1058" s="72">
        <v>911</v>
      </c>
      <c r="AF1058" s="72">
        <v>52</v>
      </c>
      <c r="AG1058" s="72">
        <v>816</v>
      </c>
      <c r="AH1058" s="72">
        <v>667</v>
      </c>
      <c r="AI1058" s="72"/>
      <c r="AJ1058" s="72" t="s">
        <v>22151</v>
      </c>
      <c r="AK1058" s="72" t="s">
        <v>23698</v>
      </c>
      <c r="AL1058" s="72"/>
      <c r="AM1058" s="72"/>
      <c r="AN1058" s="74">
        <v>41742.053564814814</v>
      </c>
      <c r="AO1058" s="76" t="s">
        <v>26157</v>
      </c>
      <c r="AP1058" s="72" t="b">
        <v>0</v>
      </c>
      <c r="AQ1058" s="72" t="b">
        <v>0</v>
      </c>
      <c r="AR1058" s="72" t="b">
        <v>0</v>
      </c>
      <c r="AS1058" s="72" t="s">
        <v>231</v>
      </c>
      <c r="AT1058" s="72">
        <v>13</v>
      </c>
      <c r="AU1058" s="76" t="s">
        <v>522</v>
      </c>
      <c r="AV1058" s="72" t="b">
        <v>0</v>
      </c>
      <c r="AW1058" s="72" t="s">
        <v>313</v>
      </c>
      <c r="AX1058" s="76" t="s">
        <v>29221</v>
      </c>
      <c r="AY1058" s="72" t="s">
        <v>66</v>
      </c>
    </row>
    <row r="1059" spans="1:51" x14ac:dyDescent="0.35">
      <c r="A1059" s="70" t="s">
        <v>1626</v>
      </c>
      <c r="B1059" s="83"/>
      <c r="C1059" s="83"/>
      <c r="D1059" s="84"/>
      <c r="E1059" s="107"/>
      <c r="F1059" s="80" t="s">
        <v>9872</v>
      </c>
      <c r="G1059" s="108"/>
      <c r="H1059" s="81"/>
      <c r="I1059" s="87"/>
      <c r="J1059" s="109"/>
      <c r="K1059" s="81" t="s">
        <v>31489</v>
      </c>
      <c r="L1059" s="110"/>
      <c r="M1059" s="92"/>
      <c r="N1059" s="92"/>
      <c r="O1059" s="93"/>
      <c r="P1059" s="94"/>
      <c r="Q1059" s="94"/>
      <c r="R1059" s="79"/>
      <c r="S1059" s="79"/>
      <c r="T1059" s="79"/>
      <c r="U1059" s="79"/>
      <c r="V1059" s="52"/>
      <c r="W1059" s="52"/>
      <c r="X1059" s="52"/>
      <c r="Y1059" s="52"/>
      <c r="Z1059" s="51"/>
      <c r="AA1059" s="88"/>
      <c r="AB1059" s="88"/>
      <c r="AC1059" s="89"/>
      <c r="AD1059" s="72" t="s">
        <v>20161</v>
      </c>
      <c r="AE1059" s="72">
        <v>852</v>
      </c>
      <c r="AF1059" s="72">
        <v>443</v>
      </c>
      <c r="AG1059" s="72">
        <v>35808</v>
      </c>
      <c r="AH1059" s="72">
        <v>2582</v>
      </c>
      <c r="AI1059" s="72">
        <v>3600</v>
      </c>
      <c r="AJ1059" s="72" t="s">
        <v>22152</v>
      </c>
      <c r="AK1059" s="72" t="s">
        <v>19072</v>
      </c>
      <c r="AL1059" s="76" t="s">
        <v>24739</v>
      </c>
      <c r="AM1059" s="72" t="s">
        <v>290</v>
      </c>
      <c r="AN1059" s="74">
        <v>42293.522152777776</v>
      </c>
      <c r="AO1059" s="76" t="s">
        <v>26158</v>
      </c>
      <c r="AP1059" s="72" t="b">
        <v>0</v>
      </c>
      <c r="AQ1059" s="72" t="b">
        <v>0</v>
      </c>
      <c r="AR1059" s="72" t="b">
        <v>0</v>
      </c>
      <c r="AS1059" s="72" t="s">
        <v>231</v>
      </c>
      <c r="AT1059" s="72">
        <v>74</v>
      </c>
      <c r="AU1059" s="76" t="s">
        <v>303</v>
      </c>
      <c r="AV1059" s="72" t="b">
        <v>0</v>
      </c>
      <c r="AW1059" s="72" t="s">
        <v>313</v>
      </c>
      <c r="AX1059" s="76" t="s">
        <v>29222</v>
      </c>
      <c r="AY1059" s="72" t="s">
        <v>66</v>
      </c>
    </row>
    <row r="1060" spans="1:51" x14ac:dyDescent="0.35">
      <c r="A1060" s="70" t="s">
        <v>1627</v>
      </c>
      <c r="B1060" s="83"/>
      <c r="C1060" s="83"/>
      <c r="D1060" s="84"/>
      <c r="E1060" s="107"/>
      <c r="F1060" s="80" t="s">
        <v>9873</v>
      </c>
      <c r="G1060" s="108"/>
      <c r="H1060" s="81"/>
      <c r="I1060" s="87"/>
      <c r="J1060" s="109"/>
      <c r="K1060" s="81" t="s">
        <v>31490</v>
      </c>
      <c r="L1060" s="110"/>
      <c r="M1060" s="92"/>
      <c r="N1060" s="92"/>
      <c r="O1060" s="93"/>
      <c r="P1060" s="94"/>
      <c r="Q1060" s="94"/>
      <c r="R1060" s="79"/>
      <c r="S1060" s="79"/>
      <c r="T1060" s="79"/>
      <c r="U1060" s="79"/>
      <c r="V1060" s="52"/>
      <c r="W1060" s="52"/>
      <c r="X1060" s="52"/>
      <c r="Y1060" s="52"/>
      <c r="Z1060" s="51"/>
      <c r="AA1060" s="88"/>
      <c r="AB1060" s="88"/>
      <c r="AC1060" s="89"/>
      <c r="AD1060" s="72" t="s">
        <v>20162</v>
      </c>
      <c r="AE1060" s="72">
        <v>3053</v>
      </c>
      <c r="AF1060" s="72">
        <v>12185</v>
      </c>
      <c r="AG1060" s="72">
        <v>10156</v>
      </c>
      <c r="AH1060" s="72">
        <v>364</v>
      </c>
      <c r="AI1060" s="72">
        <v>14400</v>
      </c>
      <c r="AJ1060" s="72" t="s">
        <v>22153</v>
      </c>
      <c r="AK1060" s="72" t="s">
        <v>464</v>
      </c>
      <c r="AL1060" s="72"/>
      <c r="AM1060" s="72" t="s">
        <v>500</v>
      </c>
      <c r="AN1060" s="74">
        <v>40791.305046296293</v>
      </c>
      <c r="AO1060" s="76" t="s">
        <v>26159</v>
      </c>
      <c r="AP1060" s="72" t="b">
        <v>1</v>
      </c>
      <c r="AQ1060" s="72" t="b">
        <v>0</v>
      </c>
      <c r="AR1060" s="72" t="b">
        <v>1</v>
      </c>
      <c r="AS1060" s="72" t="s">
        <v>231</v>
      </c>
      <c r="AT1060" s="72">
        <v>184</v>
      </c>
      <c r="AU1060" s="76" t="s">
        <v>303</v>
      </c>
      <c r="AV1060" s="72" t="b">
        <v>0</v>
      </c>
      <c r="AW1060" s="72" t="s">
        <v>313</v>
      </c>
      <c r="AX1060" s="76" t="s">
        <v>29223</v>
      </c>
      <c r="AY1060" s="72" t="s">
        <v>66</v>
      </c>
    </row>
    <row r="1061" spans="1:51" x14ac:dyDescent="0.35">
      <c r="A1061" s="70" t="s">
        <v>1628</v>
      </c>
      <c r="B1061" s="83"/>
      <c r="C1061" s="83"/>
      <c r="D1061" s="84"/>
      <c r="E1061" s="107"/>
      <c r="F1061" s="80" t="s">
        <v>9874</v>
      </c>
      <c r="G1061" s="108"/>
      <c r="H1061" s="81"/>
      <c r="I1061" s="87"/>
      <c r="J1061" s="109"/>
      <c r="K1061" s="81" t="s">
        <v>31491</v>
      </c>
      <c r="L1061" s="110"/>
      <c r="M1061" s="92"/>
      <c r="N1061" s="92"/>
      <c r="O1061" s="93"/>
      <c r="P1061" s="94"/>
      <c r="Q1061" s="94"/>
      <c r="R1061" s="79"/>
      <c r="S1061" s="79"/>
      <c r="T1061" s="79"/>
      <c r="U1061" s="79"/>
      <c r="V1061" s="52"/>
      <c r="W1061" s="52"/>
      <c r="X1061" s="52"/>
      <c r="Y1061" s="52"/>
      <c r="Z1061" s="51"/>
      <c r="AA1061" s="88"/>
      <c r="AB1061" s="88"/>
      <c r="AC1061" s="89"/>
      <c r="AD1061" s="72" t="s">
        <v>20163</v>
      </c>
      <c r="AE1061" s="72">
        <v>125</v>
      </c>
      <c r="AF1061" s="72">
        <v>358</v>
      </c>
      <c r="AG1061" s="72">
        <v>1833</v>
      </c>
      <c r="AH1061" s="72">
        <v>1504</v>
      </c>
      <c r="AI1061" s="72"/>
      <c r="AJ1061" s="72" t="s">
        <v>22154</v>
      </c>
      <c r="AK1061" s="72"/>
      <c r="AL1061" s="76" t="s">
        <v>24740</v>
      </c>
      <c r="AM1061" s="72"/>
      <c r="AN1061" s="74">
        <v>41567.099120370367</v>
      </c>
      <c r="AO1061" s="76" t="s">
        <v>26160</v>
      </c>
      <c r="AP1061" s="72" t="b">
        <v>0</v>
      </c>
      <c r="AQ1061" s="72" t="b">
        <v>0</v>
      </c>
      <c r="AR1061" s="72" t="b">
        <v>1</v>
      </c>
      <c r="AS1061" s="72" t="s">
        <v>231</v>
      </c>
      <c r="AT1061" s="72">
        <v>31</v>
      </c>
      <c r="AU1061" s="76" t="s">
        <v>522</v>
      </c>
      <c r="AV1061" s="72" t="b">
        <v>0</v>
      </c>
      <c r="AW1061" s="72" t="s">
        <v>313</v>
      </c>
      <c r="AX1061" s="76" t="s">
        <v>29224</v>
      </c>
      <c r="AY1061" s="72" t="s">
        <v>66</v>
      </c>
    </row>
    <row r="1062" spans="1:51" x14ac:dyDescent="0.35">
      <c r="A1062" s="70" t="s">
        <v>1629</v>
      </c>
      <c r="B1062" s="83"/>
      <c r="C1062" s="83"/>
      <c r="D1062" s="84"/>
      <c r="E1062" s="107"/>
      <c r="F1062" s="80" t="s">
        <v>312</v>
      </c>
      <c r="G1062" s="108"/>
      <c r="H1062" s="81"/>
      <c r="I1062" s="87"/>
      <c r="J1062" s="109"/>
      <c r="K1062" s="81" t="s">
        <v>31492</v>
      </c>
      <c r="L1062" s="110"/>
      <c r="M1062" s="92"/>
      <c r="N1062" s="92"/>
      <c r="O1062" s="93"/>
      <c r="P1062" s="94"/>
      <c r="Q1062" s="94"/>
      <c r="R1062" s="79"/>
      <c r="S1062" s="79"/>
      <c r="T1062" s="79"/>
      <c r="U1062" s="79"/>
      <c r="V1062" s="52"/>
      <c r="W1062" s="52"/>
      <c r="X1062" s="52"/>
      <c r="Y1062" s="52"/>
      <c r="Z1062" s="51"/>
      <c r="AA1062" s="88"/>
      <c r="AB1062" s="88"/>
      <c r="AC1062" s="89"/>
      <c r="AD1062" s="72" t="s">
        <v>20164</v>
      </c>
      <c r="AE1062" s="72">
        <v>28</v>
      </c>
      <c r="AF1062" s="72">
        <v>9</v>
      </c>
      <c r="AG1062" s="72">
        <v>2</v>
      </c>
      <c r="AH1062" s="72">
        <v>6</v>
      </c>
      <c r="AI1062" s="72"/>
      <c r="AJ1062" s="72"/>
      <c r="AK1062" s="72" t="s">
        <v>23699</v>
      </c>
      <c r="AL1062" s="72"/>
      <c r="AM1062" s="72"/>
      <c r="AN1062" s="74">
        <v>42825.774525462963</v>
      </c>
      <c r="AO1062" s="72"/>
      <c r="AP1062" s="72" t="b">
        <v>1</v>
      </c>
      <c r="AQ1062" s="72" t="b">
        <v>1</v>
      </c>
      <c r="AR1062" s="72" t="b">
        <v>0</v>
      </c>
      <c r="AS1062" s="72" t="s">
        <v>235</v>
      </c>
      <c r="AT1062" s="72">
        <v>0</v>
      </c>
      <c r="AU1062" s="72"/>
      <c r="AV1062" s="72" t="b">
        <v>0</v>
      </c>
      <c r="AW1062" s="72" t="s">
        <v>313</v>
      </c>
      <c r="AX1062" s="76" t="s">
        <v>29225</v>
      </c>
      <c r="AY1062" s="72" t="s">
        <v>66</v>
      </c>
    </row>
    <row r="1063" spans="1:51" x14ac:dyDescent="0.35">
      <c r="A1063" s="70" t="s">
        <v>2851</v>
      </c>
      <c r="B1063" s="83"/>
      <c r="C1063" s="83"/>
      <c r="D1063" s="84"/>
      <c r="E1063" s="107"/>
      <c r="F1063" s="80" t="s">
        <v>27883</v>
      </c>
      <c r="G1063" s="108"/>
      <c r="H1063" s="81"/>
      <c r="I1063" s="87"/>
      <c r="J1063" s="109"/>
      <c r="K1063" s="81" t="s">
        <v>31493</v>
      </c>
      <c r="L1063" s="110"/>
      <c r="M1063" s="92"/>
      <c r="N1063" s="92"/>
      <c r="O1063" s="93"/>
      <c r="P1063" s="94"/>
      <c r="Q1063" s="94"/>
      <c r="R1063" s="79"/>
      <c r="S1063" s="79"/>
      <c r="T1063" s="79"/>
      <c r="U1063" s="79"/>
      <c r="V1063" s="52"/>
      <c r="W1063" s="52"/>
      <c r="X1063" s="52"/>
      <c r="Y1063" s="52"/>
      <c r="Z1063" s="51"/>
      <c r="AA1063" s="88"/>
      <c r="AB1063" s="88"/>
      <c r="AC1063" s="89"/>
      <c r="AD1063" s="72" t="s">
        <v>20165</v>
      </c>
      <c r="AE1063" s="72">
        <v>283</v>
      </c>
      <c r="AF1063" s="72">
        <v>110</v>
      </c>
      <c r="AG1063" s="72">
        <v>5333</v>
      </c>
      <c r="AH1063" s="72">
        <v>2688</v>
      </c>
      <c r="AI1063" s="72">
        <v>7200</v>
      </c>
      <c r="AJ1063" s="72" t="s">
        <v>22155</v>
      </c>
      <c r="AK1063" s="72"/>
      <c r="AL1063" s="72"/>
      <c r="AM1063" s="72" t="s">
        <v>284</v>
      </c>
      <c r="AN1063" s="74">
        <v>41561.76290509259</v>
      </c>
      <c r="AO1063" s="76" t="s">
        <v>26161</v>
      </c>
      <c r="AP1063" s="72" t="b">
        <v>0</v>
      </c>
      <c r="AQ1063" s="72" t="b">
        <v>0</v>
      </c>
      <c r="AR1063" s="72" t="b">
        <v>1</v>
      </c>
      <c r="AS1063" s="72" t="s">
        <v>235</v>
      </c>
      <c r="AT1063" s="72">
        <v>1</v>
      </c>
      <c r="AU1063" s="76" t="s">
        <v>27401</v>
      </c>
      <c r="AV1063" s="72" t="b">
        <v>0</v>
      </c>
      <c r="AW1063" s="72" t="s">
        <v>313</v>
      </c>
      <c r="AX1063" s="76" t="s">
        <v>29226</v>
      </c>
      <c r="AY1063" s="72" t="s">
        <v>65</v>
      </c>
    </row>
    <row r="1064" spans="1:51" x14ac:dyDescent="0.35">
      <c r="A1064" s="70" t="s">
        <v>1630</v>
      </c>
      <c r="B1064" s="83"/>
      <c r="C1064" s="83"/>
      <c r="D1064" s="84"/>
      <c r="E1064" s="107"/>
      <c r="F1064" s="80" t="s">
        <v>9875</v>
      </c>
      <c r="G1064" s="108"/>
      <c r="H1064" s="81"/>
      <c r="I1064" s="87"/>
      <c r="J1064" s="109"/>
      <c r="K1064" s="81" t="s">
        <v>31494</v>
      </c>
      <c r="L1064" s="110"/>
      <c r="M1064" s="92"/>
      <c r="N1064" s="92"/>
      <c r="O1064" s="93"/>
      <c r="P1064" s="94"/>
      <c r="Q1064" s="94"/>
      <c r="R1064" s="79"/>
      <c r="S1064" s="79"/>
      <c r="T1064" s="79"/>
      <c r="U1064" s="79"/>
      <c r="V1064" s="52"/>
      <c r="W1064" s="52"/>
      <c r="X1064" s="52"/>
      <c r="Y1064" s="52"/>
      <c r="Z1064" s="51"/>
      <c r="AA1064" s="88"/>
      <c r="AB1064" s="88"/>
      <c r="AC1064" s="89"/>
      <c r="AD1064" s="72" t="s">
        <v>20166</v>
      </c>
      <c r="AE1064" s="72">
        <v>52</v>
      </c>
      <c r="AF1064" s="72">
        <v>99</v>
      </c>
      <c r="AG1064" s="72">
        <v>219</v>
      </c>
      <c r="AH1064" s="72">
        <v>151</v>
      </c>
      <c r="AI1064" s="72"/>
      <c r="AJ1064" s="72" t="s">
        <v>22156</v>
      </c>
      <c r="AK1064" s="72"/>
      <c r="AL1064" s="72"/>
      <c r="AM1064" s="72"/>
      <c r="AN1064" s="74">
        <v>42362.568287037036</v>
      </c>
      <c r="AO1064" s="76" t="s">
        <v>26162</v>
      </c>
      <c r="AP1064" s="72" t="b">
        <v>1</v>
      </c>
      <c r="AQ1064" s="72" t="b">
        <v>0</v>
      </c>
      <c r="AR1064" s="72" t="b">
        <v>0</v>
      </c>
      <c r="AS1064" s="72" t="s">
        <v>235</v>
      </c>
      <c r="AT1064" s="72">
        <v>0</v>
      </c>
      <c r="AU1064" s="72"/>
      <c r="AV1064" s="72" t="b">
        <v>0</v>
      </c>
      <c r="AW1064" s="72" t="s">
        <v>313</v>
      </c>
      <c r="AX1064" s="76" t="s">
        <v>29227</v>
      </c>
      <c r="AY1064" s="72" t="s">
        <v>66</v>
      </c>
    </row>
    <row r="1065" spans="1:51" x14ac:dyDescent="0.35">
      <c r="A1065" s="70" t="s">
        <v>1631</v>
      </c>
      <c r="B1065" s="83"/>
      <c r="C1065" s="83"/>
      <c r="D1065" s="84"/>
      <c r="E1065" s="107"/>
      <c r="F1065" s="80" t="s">
        <v>9876</v>
      </c>
      <c r="G1065" s="108"/>
      <c r="H1065" s="81"/>
      <c r="I1065" s="87"/>
      <c r="J1065" s="109"/>
      <c r="K1065" s="81" t="s">
        <v>31495</v>
      </c>
      <c r="L1065" s="110"/>
      <c r="M1065" s="92"/>
      <c r="N1065" s="92"/>
      <c r="O1065" s="93"/>
      <c r="P1065" s="94"/>
      <c r="Q1065" s="94"/>
      <c r="R1065" s="79"/>
      <c r="S1065" s="79"/>
      <c r="T1065" s="79"/>
      <c r="U1065" s="79"/>
      <c r="V1065" s="52"/>
      <c r="W1065" s="52"/>
      <c r="X1065" s="52"/>
      <c r="Y1065" s="52"/>
      <c r="Z1065" s="51"/>
      <c r="AA1065" s="88"/>
      <c r="AB1065" s="88"/>
      <c r="AC1065" s="89"/>
      <c r="AD1065" s="72" t="s">
        <v>20167</v>
      </c>
      <c r="AE1065" s="72">
        <v>102</v>
      </c>
      <c r="AF1065" s="72">
        <v>341</v>
      </c>
      <c r="AG1065" s="72">
        <v>48066</v>
      </c>
      <c r="AH1065" s="72">
        <v>17363</v>
      </c>
      <c r="AI1065" s="72">
        <v>3600</v>
      </c>
      <c r="AJ1065" s="72" t="s">
        <v>22157</v>
      </c>
      <c r="AK1065" s="72" t="s">
        <v>23700</v>
      </c>
      <c r="AL1065" s="72"/>
      <c r="AM1065" s="72" t="s">
        <v>294</v>
      </c>
      <c r="AN1065" s="74">
        <v>40929.30127314815</v>
      </c>
      <c r="AO1065" s="76" t="s">
        <v>26163</v>
      </c>
      <c r="AP1065" s="72" t="b">
        <v>0</v>
      </c>
      <c r="AQ1065" s="72" t="b">
        <v>0</v>
      </c>
      <c r="AR1065" s="72" t="b">
        <v>1</v>
      </c>
      <c r="AS1065" s="72" t="s">
        <v>235</v>
      </c>
      <c r="AT1065" s="72">
        <v>29</v>
      </c>
      <c r="AU1065" s="76" t="s">
        <v>27402</v>
      </c>
      <c r="AV1065" s="72" t="b">
        <v>0</v>
      </c>
      <c r="AW1065" s="72" t="s">
        <v>313</v>
      </c>
      <c r="AX1065" s="76" t="s">
        <v>29228</v>
      </c>
      <c r="AY1065" s="72" t="s">
        <v>66</v>
      </c>
    </row>
    <row r="1066" spans="1:51" x14ac:dyDescent="0.35">
      <c r="A1066" s="70" t="s">
        <v>1632</v>
      </c>
      <c r="B1066" s="83"/>
      <c r="C1066" s="83"/>
      <c r="D1066" s="84"/>
      <c r="E1066" s="107"/>
      <c r="F1066" s="80" t="s">
        <v>9877</v>
      </c>
      <c r="G1066" s="108"/>
      <c r="H1066" s="81"/>
      <c r="I1066" s="87"/>
      <c r="J1066" s="109"/>
      <c r="K1066" s="81" t="s">
        <v>31496</v>
      </c>
      <c r="L1066" s="110"/>
      <c r="M1066" s="92"/>
      <c r="N1066" s="92"/>
      <c r="O1066" s="93"/>
      <c r="P1066" s="94"/>
      <c r="Q1066" s="94"/>
      <c r="R1066" s="79"/>
      <c r="S1066" s="79"/>
      <c r="T1066" s="79"/>
      <c r="U1066" s="79"/>
      <c r="V1066" s="52"/>
      <c r="W1066" s="52"/>
      <c r="X1066" s="52"/>
      <c r="Y1066" s="52"/>
      <c r="Z1066" s="51"/>
      <c r="AA1066" s="88"/>
      <c r="AB1066" s="88"/>
      <c r="AC1066" s="89"/>
      <c r="AD1066" s="72" t="s">
        <v>20168</v>
      </c>
      <c r="AE1066" s="72">
        <v>236</v>
      </c>
      <c r="AF1066" s="72">
        <v>701</v>
      </c>
      <c r="AG1066" s="72">
        <v>39900</v>
      </c>
      <c r="AH1066" s="72">
        <v>1176</v>
      </c>
      <c r="AI1066" s="72">
        <v>-18000</v>
      </c>
      <c r="AJ1066" s="72"/>
      <c r="AK1066" s="72"/>
      <c r="AL1066" s="72"/>
      <c r="AM1066" s="72" t="s">
        <v>507</v>
      </c>
      <c r="AN1066" s="74">
        <v>40566.933541666665</v>
      </c>
      <c r="AO1066" s="76" t="s">
        <v>26164</v>
      </c>
      <c r="AP1066" s="72" t="b">
        <v>0</v>
      </c>
      <c r="AQ1066" s="72" t="b">
        <v>0</v>
      </c>
      <c r="AR1066" s="72" t="b">
        <v>1</v>
      </c>
      <c r="AS1066" s="72" t="s">
        <v>231</v>
      </c>
      <c r="AT1066" s="72">
        <v>18</v>
      </c>
      <c r="AU1066" s="76" t="s">
        <v>27403</v>
      </c>
      <c r="AV1066" s="72" t="b">
        <v>0</v>
      </c>
      <c r="AW1066" s="72" t="s">
        <v>313</v>
      </c>
      <c r="AX1066" s="76" t="s">
        <v>29229</v>
      </c>
      <c r="AY1066" s="72" t="s">
        <v>66</v>
      </c>
    </row>
    <row r="1067" spans="1:51" x14ac:dyDescent="0.35">
      <c r="A1067" s="70" t="s">
        <v>1633</v>
      </c>
      <c r="B1067" s="83"/>
      <c r="C1067" s="83"/>
      <c r="D1067" s="84"/>
      <c r="E1067" s="107"/>
      <c r="F1067" s="80" t="s">
        <v>9878</v>
      </c>
      <c r="G1067" s="108"/>
      <c r="H1067" s="81"/>
      <c r="I1067" s="87"/>
      <c r="J1067" s="109"/>
      <c r="K1067" s="81" t="s">
        <v>31497</v>
      </c>
      <c r="L1067" s="110"/>
      <c r="M1067" s="92"/>
      <c r="N1067" s="92"/>
      <c r="O1067" s="93"/>
      <c r="P1067" s="94"/>
      <c r="Q1067" s="94"/>
      <c r="R1067" s="79"/>
      <c r="S1067" s="79"/>
      <c r="T1067" s="79"/>
      <c r="U1067" s="79"/>
      <c r="V1067" s="52"/>
      <c r="W1067" s="52"/>
      <c r="X1067" s="52"/>
      <c r="Y1067" s="52"/>
      <c r="Z1067" s="51"/>
      <c r="AA1067" s="88"/>
      <c r="AB1067" s="88"/>
      <c r="AC1067" s="89"/>
      <c r="AD1067" s="72" t="s">
        <v>20169</v>
      </c>
      <c r="AE1067" s="72">
        <v>541</v>
      </c>
      <c r="AF1067" s="72">
        <v>214</v>
      </c>
      <c r="AG1067" s="72">
        <v>5742</v>
      </c>
      <c r="AH1067" s="72">
        <v>243</v>
      </c>
      <c r="AI1067" s="72"/>
      <c r="AJ1067" s="72" t="s">
        <v>22158</v>
      </c>
      <c r="AK1067" s="72" t="s">
        <v>23701</v>
      </c>
      <c r="AL1067" s="76" t="s">
        <v>24741</v>
      </c>
      <c r="AM1067" s="72"/>
      <c r="AN1067" s="74">
        <v>42652.054062499999</v>
      </c>
      <c r="AO1067" s="76" t="s">
        <v>26165</v>
      </c>
      <c r="AP1067" s="72" t="b">
        <v>1</v>
      </c>
      <c r="AQ1067" s="72" t="b">
        <v>0</v>
      </c>
      <c r="AR1067" s="72" t="b">
        <v>0</v>
      </c>
      <c r="AS1067" s="72" t="s">
        <v>300</v>
      </c>
      <c r="AT1067" s="72">
        <v>2</v>
      </c>
      <c r="AU1067" s="72"/>
      <c r="AV1067" s="72" t="b">
        <v>0</v>
      </c>
      <c r="AW1067" s="72" t="s">
        <v>313</v>
      </c>
      <c r="AX1067" s="76" t="s">
        <v>29230</v>
      </c>
      <c r="AY1067" s="72" t="s">
        <v>66</v>
      </c>
    </row>
    <row r="1068" spans="1:51" x14ac:dyDescent="0.35">
      <c r="A1068" s="70" t="s">
        <v>1634</v>
      </c>
      <c r="B1068" s="83"/>
      <c r="C1068" s="83"/>
      <c r="D1068" s="84"/>
      <c r="E1068" s="107"/>
      <c r="F1068" s="80" t="s">
        <v>9879</v>
      </c>
      <c r="G1068" s="108"/>
      <c r="H1068" s="81"/>
      <c r="I1068" s="87"/>
      <c r="J1068" s="109"/>
      <c r="K1068" s="81" t="s">
        <v>31498</v>
      </c>
      <c r="L1068" s="110"/>
      <c r="M1068" s="92"/>
      <c r="N1068" s="92"/>
      <c r="O1068" s="93"/>
      <c r="P1068" s="94"/>
      <c r="Q1068" s="94"/>
      <c r="R1068" s="79"/>
      <c r="S1068" s="79"/>
      <c r="T1068" s="79"/>
      <c r="U1068" s="79"/>
      <c r="V1068" s="52"/>
      <c r="W1068" s="52"/>
      <c r="X1068" s="52"/>
      <c r="Y1068" s="52"/>
      <c r="Z1068" s="51"/>
      <c r="AA1068" s="88"/>
      <c r="AB1068" s="88"/>
      <c r="AC1068" s="89"/>
      <c r="AD1068" s="72" t="s">
        <v>20170</v>
      </c>
      <c r="AE1068" s="72">
        <v>324</v>
      </c>
      <c r="AF1068" s="72">
        <v>521811</v>
      </c>
      <c r="AG1068" s="72">
        <v>40803</v>
      </c>
      <c r="AH1068" s="72">
        <v>1996</v>
      </c>
      <c r="AI1068" s="72">
        <v>-25200</v>
      </c>
      <c r="AJ1068" s="72" t="s">
        <v>22159</v>
      </c>
      <c r="AK1068" s="72"/>
      <c r="AL1068" s="76" t="s">
        <v>24742</v>
      </c>
      <c r="AM1068" s="72" t="s">
        <v>282</v>
      </c>
      <c r="AN1068" s="74">
        <v>40210.495625000003</v>
      </c>
      <c r="AO1068" s="76" t="s">
        <v>26166</v>
      </c>
      <c r="AP1068" s="72" t="b">
        <v>0</v>
      </c>
      <c r="AQ1068" s="72" t="b">
        <v>0</v>
      </c>
      <c r="AR1068" s="72" t="b">
        <v>0</v>
      </c>
      <c r="AS1068" s="72" t="s">
        <v>231</v>
      </c>
      <c r="AT1068" s="72">
        <v>5520</v>
      </c>
      <c r="AU1068" s="76" t="s">
        <v>303</v>
      </c>
      <c r="AV1068" s="72" t="b">
        <v>1</v>
      </c>
      <c r="AW1068" s="72" t="s">
        <v>313</v>
      </c>
      <c r="AX1068" s="76" t="s">
        <v>29231</v>
      </c>
      <c r="AY1068" s="72" t="s">
        <v>66</v>
      </c>
    </row>
    <row r="1069" spans="1:51" x14ac:dyDescent="0.35">
      <c r="A1069" s="70" t="s">
        <v>2394</v>
      </c>
      <c r="B1069" s="83"/>
      <c r="C1069" s="83"/>
      <c r="D1069" s="84"/>
      <c r="E1069" s="107"/>
      <c r="F1069" s="80" t="s">
        <v>10483</v>
      </c>
      <c r="G1069" s="108"/>
      <c r="H1069" s="81"/>
      <c r="I1069" s="87"/>
      <c r="J1069" s="109"/>
      <c r="K1069" s="81" t="s">
        <v>31499</v>
      </c>
      <c r="L1069" s="110"/>
      <c r="M1069" s="92"/>
      <c r="N1069" s="92"/>
      <c r="O1069" s="93"/>
      <c r="P1069" s="94"/>
      <c r="Q1069" s="94"/>
      <c r="R1069" s="79"/>
      <c r="S1069" s="79"/>
      <c r="T1069" s="79"/>
      <c r="U1069" s="79"/>
      <c r="V1069" s="52"/>
      <c r="W1069" s="52"/>
      <c r="X1069" s="52"/>
      <c r="Y1069" s="52"/>
      <c r="Z1069" s="51"/>
      <c r="AA1069" s="88"/>
      <c r="AB1069" s="88"/>
      <c r="AC1069" s="89"/>
      <c r="AD1069" s="72" t="s">
        <v>20171</v>
      </c>
      <c r="AE1069" s="72">
        <v>263</v>
      </c>
      <c r="AF1069" s="72">
        <v>22641445</v>
      </c>
      <c r="AG1069" s="72">
        <v>46472</v>
      </c>
      <c r="AH1069" s="72">
        <v>2385</v>
      </c>
      <c r="AI1069" s="72">
        <v>-14400</v>
      </c>
      <c r="AJ1069" s="72" t="s">
        <v>22160</v>
      </c>
      <c r="AK1069" s="72"/>
      <c r="AL1069" s="76" t="s">
        <v>24743</v>
      </c>
      <c r="AM1069" s="72" t="s">
        <v>289</v>
      </c>
      <c r="AN1069" s="74">
        <v>39435.847592592596</v>
      </c>
      <c r="AO1069" s="76" t="s">
        <v>26167</v>
      </c>
      <c r="AP1069" s="72" t="b">
        <v>0</v>
      </c>
      <c r="AQ1069" s="72" t="b">
        <v>0</v>
      </c>
      <c r="AR1069" s="72" t="b">
        <v>1</v>
      </c>
      <c r="AS1069" s="72" t="s">
        <v>231</v>
      </c>
      <c r="AT1069" s="72">
        <v>87740</v>
      </c>
      <c r="AU1069" s="76" t="s">
        <v>27404</v>
      </c>
      <c r="AV1069" s="72" t="b">
        <v>1</v>
      </c>
      <c r="AW1069" s="72" t="s">
        <v>313</v>
      </c>
      <c r="AX1069" s="76" t="s">
        <v>29232</v>
      </c>
      <c r="AY1069" s="72" t="s">
        <v>66</v>
      </c>
    </row>
    <row r="1070" spans="1:51" x14ac:dyDescent="0.35">
      <c r="A1070" s="70" t="s">
        <v>1635</v>
      </c>
      <c r="B1070" s="83"/>
      <c r="C1070" s="83"/>
      <c r="D1070" s="84"/>
      <c r="E1070" s="107"/>
      <c r="F1070" s="80" t="s">
        <v>9880</v>
      </c>
      <c r="G1070" s="108"/>
      <c r="H1070" s="81"/>
      <c r="I1070" s="87"/>
      <c r="J1070" s="109"/>
      <c r="K1070" s="81" t="s">
        <v>31500</v>
      </c>
      <c r="L1070" s="110"/>
      <c r="M1070" s="92"/>
      <c r="N1070" s="92"/>
      <c r="O1070" s="93"/>
      <c r="P1070" s="94"/>
      <c r="Q1070" s="94"/>
      <c r="R1070" s="79"/>
      <c r="S1070" s="79"/>
      <c r="T1070" s="79"/>
      <c r="U1070" s="79"/>
      <c r="V1070" s="52"/>
      <c r="W1070" s="52"/>
      <c r="X1070" s="52"/>
      <c r="Y1070" s="52"/>
      <c r="Z1070" s="51"/>
      <c r="AA1070" s="88"/>
      <c r="AB1070" s="88"/>
      <c r="AC1070" s="89"/>
      <c r="AD1070" s="72" t="s">
        <v>20172</v>
      </c>
      <c r="AE1070" s="72">
        <v>179</v>
      </c>
      <c r="AF1070" s="72">
        <v>147</v>
      </c>
      <c r="AG1070" s="72">
        <v>2341</v>
      </c>
      <c r="AH1070" s="72">
        <v>2559</v>
      </c>
      <c r="AI1070" s="72"/>
      <c r="AJ1070" s="72"/>
      <c r="AK1070" s="72"/>
      <c r="AL1070" s="72"/>
      <c r="AM1070" s="72"/>
      <c r="AN1070" s="74">
        <v>42631.178090277775</v>
      </c>
      <c r="AO1070" s="76" t="s">
        <v>26168</v>
      </c>
      <c r="AP1070" s="72" t="b">
        <v>1</v>
      </c>
      <c r="AQ1070" s="72" t="b">
        <v>0</v>
      </c>
      <c r="AR1070" s="72" t="b">
        <v>1</v>
      </c>
      <c r="AS1070" s="72" t="s">
        <v>231</v>
      </c>
      <c r="AT1070" s="72">
        <v>0</v>
      </c>
      <c r="AU1070" s="72"/>
      <c r="AV1070" s="72" t="b">
        <v>0</v>
      </c>
      <c r="AW1070" s="72" t="s">
        <v>313</v>
      </c>
      <c r="AX1070" s="76" t="s">
        <v>29233</v>
      </c>
      <c r="AY1070" s="72" t="s">
        <v>66</v>
      </c>
    </row>
    <row r="1071" spans="1:51" x14ac:dyDescent="0.35">
      <c r="A1071" s="70" t="s">
        <v>1636</v>
      </c>
      <c r="B1071" s="83"/>
      <c r="C1071" s="83"/>
      <c r="D1071" s="84"/>
      <c r="E1071" s="107"/>
      <c r="F1071" s="80" t="s">
        <v>9881</v>
      </c>
      <c r="G1071" s="108"/>
      <c r="H1071" s="81"/>
      <c r="I1071" s="87"/>
      <c r="J1071" s="109"/>
      <c r="K1071" s="81" t="s">
        <v>31501</v>
      </c>
      <c r="L1071" s="110"/>
      <c r="M1071" s="92"/>
      <c r="N1071" s="92"/>
      <c r="O1071" s="93"/>
      <c r="P1071" s="94"/>
      <c r="Q1071" s="94"/>
      <c r="R1071" s="79"/>
      <c r="S1071" s="79"/>
      <c r="T1071" s="79"/>
      <c r="U1071" s="79"/>
      <c r="V1071" s="52"/>
      <c r="W1071" s="52"/>
      <c r="X1071" s="52"/>
      <c r="Y1071" s="52"/>
      <c r="Z1071" s="51"/>
      <c r="AA1071" s="88"/>
      <c r="AB1071" s="88"/>
      <c r="AC1071" s="89"/>
      <c r="AD1071" s="72" t="s">
        <v>20173</v>
      </c>
      <c r="AE1071" s="72">
        <v>50</v>
      </c>
      <c r="AF1071" s="72">
        <v>27</v>
      </c>
      <c r="AG1071" s="72">
        <v>838</v>
      </c>
      <c r="AH1071" s="72">
        <v>93</v>
      </c>
      <c r="AI1071" s="72"/>
      <c r="AJ1071" s="72"/>
      <c r="AK1071" s="72"/>
      <c r="AL1071" s="72"/>
      <c r="AM1071" s="72"/>
      <c r="AN1071" s="74">
        <v>42093.743344907409</v>
      </c>
      <c r="AO1071" s="76" t="s">
        <v>26169</v>
      </c>
      <c r="AP1071" s="72" t="b">
        <v>1</v>
      </c>
      <c r="AQ1071" s="72" t="b">
        <v>0</v>
      </c>
      <c r="AR1071" s="72" t="b">
        <v>0</v>
      </c>
      <c r="AS1071" s="72" t="s">
        <v>235</v>
      </c>
      <c r="AT1071" s="72">
        <v>10</v>
      </c>
      <c r="AU1071" s="76" t="s">
        <v>303</v>
      </c>
      <c r="AV1071" s="72" t="b">
        <v>0</v>
      </c>
      <c r="AW1071" s="72" t="s">
        <v>313</v>
      </c>
      <c r="AX1071" s="76" t="s">
        <v>29234</v>
      </c>
      <c r="AY1071" s="72" t="s">
        <v>66</v>
      </c>
    </row>
    <row r="1072" spans="1:51" x14ac:dyDescent="0.35">
      <c r="A1072" s="70" t="s">
        <v>1637</v>
      </c>
      <c r="B1072" s="83"/>
      <c r="C1072" s="83"/>
      <c r="D1072" s="84"/>
      <c r="E1072" s="107"/>
      <c r="F1072" s="80" t="s">
        <v>312</v>
      </c>
      <c r="G1072" s="108"/>
      <c r="H1072" s="81"/>
      <c r="I1072" s="87"/>
      <c r="J1072" s="109"/>
      <c r="K1072" s="81" t="s">
        <v>31502</v>
      </c>
      <c r="L1072" s="110"/>
      <c r="M1072" s="92"/>
      <c r="N1072" s="92"/>
      <c r="O1072" s="93"/>
      <c r="P1072" s="94"/>
      <c r="Q1072" s="94"/>
      <c r="R1072" s="79"/>
      <c r="S1072" s="79"/>
      <c r="T1072" s="79"/>
      <c r="U1072" s="79"/>
      <c r="V1072" s="52"/>
      <c r="W1072" s="52"/>
      <c r="X1072" s="52"/>
      <c r="Y1072" s="52"/>
      <c r="Z1072" s="51"/>
      <c r="AA1072" s="88"/>
      <c r="AB1072" s="88"/>
      <c r="AC1072" s="89"/>
      <c r="AD1072" s="72" t="s">
        <v>20174</v>
      </c>
      <c r="AE1072" s="72">
        <v>18</v>
      </c>
      <c r="AF1072" s="72">
        <v>0</v>
      </c>
      <c r="AG1072" s="72">
        <v>23</v>
      </c>
      <c r="AH1072" s="72">
        <v>0</v>
      </c>
      <c r="AI1072" s="72">
        <v>0</v>
      </c>
      <c r="AJ1072" s="72"/>
      <c r="AK1072" s="72"/>
      <c r="AL1072" s="72"/>
      <c r="AM1072" s="72" t="s">
        <v>25249</v>
      </c>
      <c r="AN1072" s="74">
        <v>41135.904120370367</v>
      </c>
      <c r="AO1072" s="72"/>
      <c r="AP1072" s="72" t="b">
        <v>1</v>
      </c>
      <c r="AQ1072" s="72" t="b">
        <v>1</v>
      </c>
      <c r="AR1072" s="72" t="b">
        <v>0</v>
      </c>
      <c r="AS1072" s="72" t="s">
        <v>235</v>
      </c>
      <c r="AT1072" s="72">
        <v>0</v>
      </c>
      <c r="AU1072" s="76" t="s">
        <v>303</v>
      </c>
      <c r="AV1072" s="72" t="b">
        <v>0</v>
      </c>
      <c r="AW1072" s="72" t="s">
        <v>313</v>
      </c>
      <c r="AX1072" s="76" t="s">
        <v>29235</v>
      </c>
      <c r="AY1072" s="72" t="s">
        <v>66</v>
      </c>
    </row>
    <row r="1073" spans="1:51" x14ac:dyDescent="0.35">
      <c r="A1073" s="70" t="s">
        <v>1639</v>
      </c>
      <c r="B1073" s="83"/>
      <c r="C1073" s="83"/>
      <c r="D1073" s="84"/>
      <c r="E1073" s="107"/>
      <c r="F1073" s="80" t="s">
        <v>27884</v>
      </c>
      <c r="G1073" s="108"/>
      <c r="H1073" s="81"/>
      <c r="I1073" s="87"/>
      <c r="J1073" s="109"/>
      <c r="K1073" s="81" t="s">
        <v>31503</v>
      </c>
      <c r="L1073" s="110"/>
      <c r="M1073" s="92"/>
      <c r="N1073" s="92"/>
      <c r="O1073" s="93"/>
      <c r="P1073" s="94"/>
      <c r="Q1073" s="94"/>
      <c r="R1073" s="79"/>
      <c r="S1073" s="79"/>
      <c r="T1073" s="79"/>
      <c r="U1073" s="79"/>
      <c r="V1073" s="52"/>
      <c r="W1073" s="52"/>
      <c r="X1073" s="52"/>
      <c r="Y1073" s="52"/>
      <c r="Z1073" s="51"/>
      <c r="AA1073" s="88"/>
      <c r="AB1073" s="88"/>
      <c r="AC1073" s="89"/>
      <c r="AD1073" s="72" t="s">
        <v>20175</v>
      </c>
      <c r="AE1073" s="72">
        <v>300</v>
      </c>
      <c r="AF1073" s="72">
        <v>34</v>
      </c>
      <c r="AG1073" s="72">
        <v>228</v>
      </c>
      <c r="AH1073" s="72">
        <v>92</v>
      </c>
      <c r="AI1073" s="72"/>
      <c r="AJ1073" s="72" t="s">
        <v>22161</v>
      </c>
      <c r="AK1073" s="72" t="s">
        <v>23507</v>
      </c>
      <c r="AL1073" s="72"/>
      <c r="AM1073" s="72"/>
      <c r="AN1073" s="74">
        <v>42797.529120370367</v>
      </c>
      <c r="AO1073" s="76" t="s">
        <v>26170</v>
      </c>
      <c r="AP1073" s="72" t="b">
        <v>1</v>
      </c>
      <c r="AQ1073" s="72" t="b">
        <v>0</v>
      </c>
      <c r="AR1073" s="72" t="b">
        <v>0</v>
      </c>
      <c r="AS1073" s="72" t="s">
        <v>231</v>
      </c>
      <c r="AT1073" s="72">
        <v>0</v>
      </c>
      <c r="AU1073" s="72"/>
      <c r="AV1073" s="72" t="b">
        <v>0</v>
      </c>
      <c r="AW1073" s="72" t="s">
        <v>313</v>
      </c>
      <c r="AX1073" s="76" t="s">
        <v>29236</v>
      </c>
      <c r="AY1073" s="72" t="s">
        <v>66</v>
      </c>
    </row>
    <row r="1074" spans="1:51" x14ac:dyDescent="0.35">
      <c r="A1074" s="70" t="s">
        <v>1640</v>
      </c>
      <c r="B1074" s="83"/>
      <c r="C1074" s="83"/>
      <c r="D1074" s="84"/>
      <c r="E1074" s="107"/>
      <c r="F1074" s="80" t="s">
        <v>9882</v>
      </c>
      <c r="G1074" s="108"/>
      <c r="H1074" s="81"/>
      <c r="I1074" s="87"/>
      <c r="J1074" s="109"/>
      <c r="K1074" s="81" t="s">
        <v>31504</v>
      </c>
      <c r="L1074" s="110"/>
      <c r="M1074" s="92"/>
      <c r="N1074" s="92"/>
      <c r="O1074" s="93"/>
      <c r="P1074" s="94"/>
      <c r="Q1074" s="94"/>
      <c r="R1074" s="79"/>
      <c r="S1074" s="79"/>
      <c r="T1074" s="79"/>
      <c r="U1074" s="79"/>
      <c r="V1074" s="52"/>
      <c r="W1074" s="52"/>
      <c r="X1074" s="52"/>
      <c r="Y1074" s="52"/>
      <c r="Z1074" s="51"/>
      <c r="AA1074" s="88"/>
      <c r="AB1074" s="88"/>
      <c r="AC1074" s="89"/>
      <c r="AD1074" s="72" t="s">
        <v>20176</v>
      </c>
      <c r="AE1074" s="72">
        <v>14</v>
      </c>
      <c r="AF1074" s="72">
        <v>6</v>
      </c>
      <c r="AG1074" s="72">
        <v>735</v>
      </c>
      <c r="AH1074" s="72">
        <v>47</v>
      </c>
      <c r="AI1074" s="72">
        <v>-25200</v>
      </c>
      <c r="AJ1074" s="72" t="s">
        <v>22162</v>
      </c>
      <c r="AK1074" s="72" t="s">
        <v>278</v>
      </c>
      <c r="AL1074" s="72"/>
      <c r="AM1074" s="72" t="s">
        <v>282</v>
      </c>
      <c r="AN1074" s="74">
        <v>42328.761793981481</v>
      </c>
      <c r="AO1074" s="76" t="s">
        <v>26171</v>
      </c>
      <c r="AP1074" s="72" t="b">
        <v>0</v>
      </c>
      <c r="AQ1074" s="72" t="b">
        <v>0</v>
      </c>
      <c r="AR1074" s="72" t="b">
        <v>1</v>
      </c>
      <c r="AS1074" s="72" t="s">
        <v>235</v>
      </c>
      <c r="AT1074" s="72">
        <v>1</v>
      </c>
      <c r="AU1074" s="76" t="s">
        <v>303</v>
      </c>
      <c r="AV1074" s="72" t="b">
        <v>0</v>
      </c>
      <c r="AW1074" s="72" t="s">
        <v>313</v>
      </c>
      <c r="AX1074" s="76" t="s">
        <v>29237</v>
      </c>
      <c r="AY1074" s="72" t="s">
        <v>66</v>
      </c>
    </row>
    <row r="1075" spans="1:51" x14ac:dyDescent="0.35">
      <c r="A1075" s="70" t="s">
        <v>1641</v>
      </c>
      <c r="B1075" s="83"/>
      <c r="C1075" s="83"/>
      <c r="D1075" s="84"/>
      <c r="E1075" s="107"/>
      <c r="F1075" s="80" t="s">
        <v>27885</v>
      </c>
      <c r="G1075" s="108"/>
      <c r="H1075" s="81"/>
      <c r="I1075" s="87"/>
      <c r="J1075" s="109"/>
      <c r="K1075" s="81" t="s">
        <v>31505</v>
      </c>
      <c r="L1075" s="110"/>
      <c r="M1075" s="92"/>
      <c r="N1075" s="92"/>
      <c r="O1075" s="93"/>
      <c r="P1075" s="94"/>
      <c r="Q1075" s="94"/>
      <c r="R1075" s="79"/>
      <c r="S1075" s="79"/>
      <c r="T1075" s="79"/>
      <c r="U1075" s="79"/>
      <c r="V1075" s="52"/>
      <c r="W1075" s="52"/>
      <c r="X1075" s="52"/>
      <c r="Y1075" s="52"/>
      <c r="Z1075" s="51"/>
      <c r="AA1075" s="88"/>
      <c r="AB1075" s="88"/>
      <c r="AC1075" s="89"/>
      <c r="AD1075" s="72" t="s">
        <v>20177</v>
      </c>
      <c r="AE1075" s="72">
        <v>510</v>
      </c>
      <c r="AF1075" s="72">
        <v>319</v>
      </c>
      <c r="AG1075" s="72">
        <v>8569</v>
      </c>
      <c r="AH1075" s="72">
        <v>216</v>
      </c>
      <c r="AI1075" s="72">
        <v>-18000</v>
      </c>
      <c r="AJ1075" s="72" t="s">
        <v>22163</v>
      </c>
      <c r="AK1075" s="72" t="s">
        <v>23480</v>
      </c>
      <c r="AL1075" s="76" t="s">
        <v>24744</v>
      </c>
      <c r="AM1075" s="72" t="s">
        <v>366</v>
      </c>
      <c r="AN1075" s="74">
        <v>40615.309687499997</v>
      </c>
      <c r="AO1075" s="76" t="s">
        <v>26172</v>
      </c>
      <c r="AP1075" s="72" t="b">
        <v>0</v>
      </c>
      <c r="AQ1075" s="72" t="b">
        <v>0</v>
      </c>
      <c r="AR1075" s="72" t="b">
        <v>0</v>
      </c>
      <c r="AS1075" s="72" t="s">
        <v>300</v>
      </c>
      <c r="AT1075" s="72">
        <v>410</v>
      </c>
      <c r="AU1075" s="76" t="s">
        <v>27405</v>
      </c>
      <c r="AV1075" s="72" t="b">
        <v>0</v>
      </c>
      <c r="AW1075" s="72" t="s">
        <v>313</v>
      </c>
      <c r="AX1075" s="76" t="s">
        <v>29238</v>
      </c>
      <c r="AY1075" s="72" t="s">
        <v>66</v>
      </c>
    </row>
    <row r="1076" spans="1:51" x14ac:dyDescent="0.35">
      <c r="A1076" s="70" t="s">
        <v>2018</v>
      </c>
      <c r="B1076" s="83"/>
      <c r="C1076" s="83"/>
      <c r="D1076" s="84"/>
      <c r="E1076" s="107"/>
      <c r="F1076" s="80" t="s">
        <v>27886</v>
      </c>
      <c r="G1076" s="108"/>
      <c r="H1076" s="81"/>
      <c r="I1076" s="87"/>
      <c r="J1076" s="109"/>
      <c r="K1076" s="81" t="s">
        <v>31506</v>
      </c>
      <c r="L1076" s="110"/>
      <c r="M1076" s="92"/>
      <c r="N1076" s="92"/>
      <c r="O1076" s="93"/>
      <c r="P1076" s="94"/>
      <c r="Q1076" s="94"/>
      <c r="R1076" s="79"/>
      <c r="S1076" s="79"/>
      <c r="T1076" s="79"/>
      <c r="U1076" s="79"/>
      <c r="V1076" s="52"/>
      <c r="W1076" s="52"/>
      <c r="X1076" s="52"/>
      <c r="Y1076" s="52"/>
      <c r="Z1076" s="51"/>
      <c r="AA1076" s="88"/>
      <c r="AB1076" s="88"/>
      <c r="AC1076" s="89"/>
      <c r="AD1076" s="72" t="s">
        <v>20178</v>
      </c>
      <c r="AE1076" s="72">
        <v>13427</v>
      </c>
      <c r="AF1076" s="72">
        <v>51554</v>
      </c>
      <c r="AG1076" s="72">
        <v>149519</v>
      </c>
      <c r="AH1076" s="72">
        <v>468</v>
      </c>
      <c r="AI1076" s="72">
        <v>7200</v>
      </c>
      <c r="AJ1076" s="72" t="s">
        <v>22164</v>
      </c>
      <c r="AK1076" s="72" t="s">
        <v>461</v>
      </c>
      <c r="AL1076" s="72"/>
      <c r="AM1076" s="72" t="s">
        <v>331</v>
      </c>
      <c r="AN1076" s="74">
        <v>39883.876423611109</v>
      </c>
      <c r="AO1076" s="76" t="s">
        <v>26173</v>
      </c>
      <c r="AP1076" s="72" t="b">
        <v>0</v>
      </c>
      <c r="AQ1076" s="72" t="b">
        <v>0</v>
      </c>
      <c r="AR1076" s="72" t="b">
        <v>0</v>
      </c>
      <c r="AS1076" s="72" t="s">
        <v>231</v>
      </c>
      <c r="AT1076" s="72">
        <v>651</v>
      </c>
      <c r="AU1076" s="76" t="s">
        <v>27406</v>
      </c>
      <c r="AV1076" s="72" t="b">
        <v>0</v>
      </c>
      <c r="AW1076" s="72" t="s">
        <v>313</v>
      </c>
      <c r="AX1076" s="76" t="s">
        <v>29239</v>
      </c>
      <c r="AY1076" s="72" t="s">
        <v>66</v>
      </c>
    </row>
    <row r="1077" spans="1:51" x14ac:dyDescent="0.35">
      <c r="A1077" s="70" t="s">
        <v>1642</v>
      </c>
      <c r="B1077" s="83"/>
      <c r="C1077" s="83"/>
      <c r="D1077" s="84"/>
      <c r="E1077" s="107"/>
      <c r="F1077" s="80" t="s">
        <v>9883</v>
      </c>
      <c r="G1077" s="108"/>
      <c r="H1077" s="81"/>
      <c r="I1077" s="87"/>
      <c r="J1077" s="109"/>
      <c r="K1077" s="81" t="s">
        <v>31507</v>
      </c>
      <c r="L1077" s="110"/>
      <c r="M1077" s="92"/>
      <c r="N1077" s="92"/>
      <c r="O1077" s="93"/>
      <c r="P1077" s="94"/>
      <c r="Q1077" s="94"/>
      <c r="R1077" s="79"/>
      <c r="S1077" s="79"/>
      <c r="T1077" s="79"/>
      <c r="U1077" s="79"/>
      <c r="V1077" s="52"/>
      <c r="W1077" s="52"/>
      <c r="X1077" s="52"/>
      <c r="Y1077" s="52"/>
      <c r="Z1077" s="51"/>
      <c r="AA1077" s="88"/>
      <c r="AB1077" s="88"/>
      <c r="AC1077" s="89"/>
      <c r="AD1077" s="72" t="s">
        <v>20179</v>
      </c>
      <c r="AE1077" s="72">
        <v>43</v>
      </c>
      <c r="AF1077" s="72">
        <v>1394</v>
      </c>
      <c r="AG1077" s="72">
        <v>30170</v>
      </c>
      <c r="AH1077" s="72">
        <v>499</v>
      </c>
      <c r="AI1077" s="72">
        <v>-18000</v>
      </c>
      <c r="AJ1077" s="72" t="s">
        <v>22165</v>
      </c>
      <c r="AK1077" s="72" t="s">
        <v>23702</v>
      </c>
      <c r="AL1077" s="76" t="s">
        <v>24745</v>
      </c>
      <c r="AM1077" s="72" t="s">
        <v>25257</v>
      </c>
      <c r="AN1077" s="74">
        <v>40334.344143518516</v>
      </c>
      <c r="AO1077" s="76" t="s">
        <v>26174</v>
      </c>
      <c r="AP1077" s="72" t="b">
        <v>0</v>
      </c>
      <c r="AQ1077" s="72" t="b">
        <v>0</v>
      </c>
      <c r="AR1077" s="72" t="b">
        <v>1</v>
      </c>
      <c r="AS1077" s="72" t="s">
        <v>231</v>
      </c>
      <c r="AT1077" s="72">
        <v>46</v>
      </c>
      <c r="AU1077" s="76" t="s">
        <v>27407</v>
      </c>
      <c r="AV1077" s="72" t="b">
        <v>0</v>
      </c>
      <c r="AW1077" s="72" t="s">
        <v>313</v>
      </c>
      <c r="AX1077" s="76" t="s">
        <v>29240</v>
      </c>
      <c r="AY1077" s="72" t="s">
        <v>66</v>
      </c>
    </row>
    <row r="1078" spans="1:51" x14ac:dyDescent="0.35">
      <c r="A1078" s="70" t="s">
        <v>1643</v>
      </c>
      <c r="B1078" s="83"/>
      <c r="C1078" s="83"/>
      <c r="D1078" s="84"/>
      <c r="E1078" s="107"/>
      <c r="F1078" s="80" t="s">
        <v>9884</v>
      </c>
      <c r="G1078" s="108"/>
      <c r="H1078" s="81"/>
      <c r="I1078" s="87"/>
      <c r="J1078" s="109"/>
      <c r="K1078" s="81" t="s">
        <v>31508</v>
      </c>
      <c r="L1078" s="110"/>
      <c r="M1078" s="92"/>
      <c r="N1078" s="92"/>
      <c r="O1078" s="93"/>
      <c r="P1078" s="94"/>
      <c r="Q1078" s="94"/>
      <c r="R1078" s="79"/>
      <c r="S1078" s="79"/>
      <c r="T1078" s="79"/>
      <c r="U1078" s="79"/>
      <c r="V1078" s="52"/>
      <c r="W1078" s="52"/>
      <c r="X1078" s="52"/>
      <c r="Y1078" s="52"/>
      <c r="Z1078" s="51"/>
      <c r="AA1078" s="88"/>
      <c r="AB1078" s="88"/>
      <c r="AC1078" s="89"/>
      <c r="AD1078" s="72" t="s">
        <v>20180</v>
      </c>
      <c r="AE1078" s="72">
        <v>2</v>
      </c>
      <c r="AF1078" s="72">
        <v>4</v>
      </c>
      <c r="AG1078" s="72">
        <v>46</v>
      </c>
      <c r="AH1078" s="72">
        <v>0</v>
      </c>
      <c r="AI1078" s="72"/>
      <c r="AJ1078" s="72" t="s">
        <v>22166</v>
      </c>
      <c r="AK1078" s="72"/>
      <c r="AL1078" s="76" t="s">
        <v>24746</v>
      </c>
      <c r="AM1078" s="72"/>
      <c r="AN1078" s="74">
        <v>41735.187997685185</v>
      </c>
      <c r="AO1078" s="76" t="s">
        <v>26175</v>
      </c>
      <c r="AP1078" s="72" t="b">
        <v>0</v>
      </c>
      <c r="AQ1078" s="72" t="b">
        <v>0</v>
      </c>
      <c r="AR1078" s="72" t="b">
        <v>0</v>
      </c>
      <c r="AS1078" s="72" t="s">
        <v>300</v>
      </c>
      <c r="AT1078" s="72">
        <v>0</v>
      </c>
      <c r="AU1078" s="76" t="s">
        <v>27408</v>
      </c>
      <c r="AV1078" s="72" t="b">
        <v>0</v>
      </c>
      <c r="AW1078" s="72" t="s">
        <v>313</v>
      </c>
      <c r="AX1078" s="76" t="s">
        <v>29241</v>
      </c>
      <c r="AY1078" s="72" t="s">
        <v>66</v>
      </c>
    </row>
    <row r="1079" spans="1:51" x14ac:dyDescent="0.35">
      <c r="A1079" s="70" t="s">
        <v>1644</v>
      </c>
      <c r="B1079" s="83"/>
      <c r="C1079" s="83"/>
      <c r="D1079" s="84"/>
      <c r="E1079" s="107"/>
      <c r="F1079" s="80" t="s">
        <v>9885</v>
      </c>
      <c r="G1079" s="108"/>
      <c r="H1079" s="81"/>
      <c r="I1079" s="87"/>
      <c r="J1079" s="109"/>
      <c r="K1079" s="81" t="s">
        <v>31509</v>
      </c>
      <c r="L1079" s="110"/>
      <c r="M1079" s="92"/>
      <c r="N1079" s="92"/>
      <c r="O1079" s="93"/>
      <c r="P1079" s="94"/>
      <c r="Q1079" s="94"/>
      <c r="R1079" s="79"/>
      <c r="S1079" s="79"/>
      <c r="T1079" s="79"/>
      <c r="U1079" s="79"/>
      <c r="V1079" s="52"/>
      <c r="W1079" s="52"/>
      <c r="X1079" s="52"/>
      <c r="Y1079" s="52"/>
      <c r="Z1079" s="51"/>
      <c r="AA1079" s="88"/>
      <c r="AB1079" s="88"/>
      <c r="AC1079" s="89"/>
      <c r="AD1079" s="72" t="s">
        <v>20181</v>
      </c>
      <c r="AE1079" s="72">
        <v>423</v>
      </c>
      <c r="AF1079" s="72">
        <v>1242</v>
      </c>
      <c r="AG1079" s="72">
        <v>64083</v>
      </c>
      <c r="AH1079" s="72">
        <v>947</v>
      </c>
      <c r="AI1079" s="72">
        <v>7200</v>
      </c>
      <c r="AJ1079" s="72" t="s">
        <v>22167</v>
      </c>
      <c r="AK1079" s="72" t="s">
        <v>23703</v>
      </c>
      <c r="AL1079" s="76" t="s">
        <v>24747</v>
      </c>
      <c r="AM1079" s="72" t="s">
        <v>284</v>
      </c>
      <c r="AN1079" s="74">
        <v>40121.799166666664</v>
      </c>
      <c r="AO1079" s="76" t="s">
        <v>26176</v>
      </c>
      <c r="AP1079" s="72" t="b">
        <v>0</v>
      </c>
      <c r="AQ1079" s="72" t="b">
        <v>0</v>
      </c>
      <c r="AR1079" s="72" t="b">
        <v>1</v>
      </c>
      <c r="AS1079" s="72" t="s">
        <v>235</v>
      </c>
      <c r="AT1079" s="72">
        <v>51</v>
      </c>
      <c r="AU1079" s="76" t="s">
        <v>27409</v>
      </c>
      <c r="AV1079" s="72" t="b">
        <v>0</v>
      </c>
      <c r="AW1079" s="72" t="s">
        <v>313</v>
      </c>
      <c r="AX1079" s="76" t="s">
        <v>29242</v>
      </c>
      <c r="AY1079" s="72" t="s">
        <v>66</v>
      </c>
    </row>
    <row r="1080" spans="1:51" x14ac:dyDescent="0.35">
      <c r="A1080" s="70" t="s">
        <v>1645</v>
      </c>
      <c r="B1080" s="83"/>
      <c r="C1080" s="83"/>
      <c r="D1080" s="84"/>
      <c r="E1080" s="107"/>
      <c r="F1080" s="80" t="s">
        <v>9886</v>
      </c>
      <c r="G1080" s="108"/>
      <c r="H1080" s="81"/>
      <c r="I1080" s="87"/>
      <c r="J1080" s="109"/>
      <c r="K1080" s="81" t="s">
        <v>31510</v>
      </c>
      <c r="L1080" s="110"/>
      <c r="M1080" s="92"/>
      <c r="N1080" s="92"/>
      <c r="O1080" s="93"/>
      <c r="P1080" s="94"/>
      <c r="Q1080" s="94"/>
      <c r="R1080" s="79"/>
      <c r="S1080" s="79"/>
      <c r="T1080" s="79"/>
      <c r="U1080" s="79"/>
      <c r="V1080" s="52"/>
      <c r="W1080" s="52"/>
      <c r="X1080" s="52"/>
      <c r="Y1080" s="52"/>
      <c r="Z1080" s="51"/>
      <c r="AA1080" s="88"/>
      <c r="AB1080" s="88"/>
      <c r="AC1080" s="89"/>
      <c r="AD1080" s="72" t="s">
        <v>20182</v>
      </c>
      <c r="AE1080" s="72">
        <v>45</v>
      </c>
      <c r="AF1080" s="72">
        <v>122</v>
      </c>
      <c r="AG1080" s="72">
        <v>495</v>
      </c>
      <c r="AH1080" s="72">
        <v>136</v>
      </c>
      <c r="AI1080" s="72">
        <v>7200</v>
      </c>
      <c r="AJ1080" s="72" t="s">
        <v>22168</v>
      </c>
      <c r="AK1080" s="72" t="s">
        <v>23704</v>
      </c>
      <c r="AL1080" s="76" t="s">
        <v>24748</v>
      </c>
      <c r="AM1080" s="72" t="s">
        <v>292</v>
      </c>
      <c r="AN1080" s="74">
        <v>41145.640057870369</v>
      </c>
      <c r="AO1080" s="76" t="s">
        <v>26177</v>
      </c>
      <c r="AP1080" s="72" t="b">
        <v>0</v>
      </c>
      <c r="AQ1080" s="72" t="b">
        <v>0</v>
      </c>
      <c r="AR1080" s="72" t="b">
        <v>1</v>
      </c>
      <c r="AS1080" s="72" t="s">
        <v>235</v>
      </c>
      <c r="AT1080" s="72">
        <v>2</v>
      </c>
      <c r="AU1080" s="76" t="s">
        <v>27410</v>
      </c>
      <c r="AV1080" s="72" t="b">
        <v>0</v>
      </c>
      <c r="AW1080" s="72" t="s">
        <v>313</v>
      </c>
      <c r="AX1080" s="76" t="s">
        <v>29243</v>
      </c>
      <c r="AY1080" s="72" t="s">
        <v>66</v>
      </c>
    </row>
    <row r="1081" spans="1:51" x14ac:dyDescent="0.35">
      <c r="A1081" s="70" t="s">
        <v>1646</v>
      </c>
      <c r="B1081" s="83"/>
      <c r="C1081" s="83"/>
      <c r="D1081" s="84"/>
      <c r="E1081" s="107"/>
      <c r="F1081" s="80" t="s">
        <v>9887</v>
      </c>
      <c r="G1081" s="108"/>
      <c r="H1081" s="81"/>
      <c r="I1081" s="87"/>
      <c r="J1081" s="109"/>
      <c r="K1081" s="81" t="s">
        <v>31511</v>
      </c>
      <c r="L1081" s="110"/>
      <c r="M1081" s="92"/>
      <c r="N1081" s="92"/>
      <c r="O1081" s="93"/>
      <c r="P1081" s="94"/>
      <c r="Q1081" s="94"/>
      <c r="R1081" s="79"/>
      <c r="S1081" s="79"/>
      <c r="T1081" s="79"/>
      <c r="U1081" s="79"/>
      <c r="V1081" s="52"/>
      <c r="W1081" s="52"/>
      <c r="X1081" s="52"/>
      <c r="Y1081" s="52"/>
      <c r="Z1081" s="51"/>
      <c r="AA1081" s="88"/>
      <c r="AB1081" s="88"/>
      <c r="AC1081" s="89"/>
      <c r="AD1081" s="72" t="s">
        <v>20183</v>
      </c>
      <c r="AE1081" s="72">
        <v>437</v>
      </c>
      <c r="AF1081" s="72">
        <v>1425</v>
      </c>
      <c r="AG1081" s="72">
        <v>37537</v>
      </c>
      <c r="AH1081" s="72">
        <v>249</v>
      </c>
      <c r="AI1081" s="72"/>
      <c r="AJ1081" s="72" t="s">
        <v>22169</v>
      </c>
      <c r="AK1081" s="72" t="s">
        <v>625</v>
      </c>
      <c r="AL1081" s="76" t="s">
        <v>24749</v>
      </c>
      <c r="AM1081" s="72"/>
      <c r="AN1081" s="74">
        <v>41201.493842592594</v>
      </c>
      <c r="AO1081" s="76" t="s">
        <v>26178</v>
      </c>
      <c r="AP1081" s="72" t="b">
        <v>1</v>
      </c>
      <c r="AQ1081" s="72" t="b">
        <v>0</v>
      </c>
      <c r="AR1081" s="72" t="b">
        <v>1</v>
      </c>
      <c r="AS1081" s="72" t="s">
        <v>235</v>
      </c>
      <c r="AT1081" s="72">
        <v>88</v>
      </c>
      <c r="AU1081" s="76" t="s">
        <v>303</v>
      </c>
      <c r="AV1081" s="72" t="b">
        <v>0</v>
      </c>
      <c r="AW1081" s="72" t="s">
        <v>313</v>
      </c>
      <c r="AX1081" s="76" t="s">
        <v>29244</v>
      </c>
      <c r="AY1081" s="72" t="s">
        <v>66</v>
      </c>
    </row>
    <row r="1082" spans="1:51" x14ac:dyDescent="0.35">
      <c r="A1082" s="70" t="s">
        <v>1647</v>
      </c>
      <c r="B1082" s="83"/>
      <c r="C1082" s="83"/>
      <c r="D1082" s="84"/>
      <c r="E1082" s="107"/>
      <c r="F1082" s="80" t="s">
        <v>9888</v>
      </c>
      <c r="G1082" s="108"/>
      <c r="H1082" s="81"/>
      <c r="I1082" s="87"/>
      <c r="J1082" s="109"/>
      <c r="K1082" s="81" t="s">
        <v>31512</v>
      </c>
      <c r="L1082" s="110"/>
      <c r="M1082" s="92"/>
      <c r="N1082" s="92"/>
      <c r="O1082" s="93"/>
      <c r="P1082" s="94"/>
      <c r="Q1082" s="94"/>
      <c r="R1082" s="79"/>
      <c r="S1082" s="79"/>
      <c r="T1082" s="79"/>
      <c r="U1082" s="79"/>
      <c r="V1082" s="52"/>
      <c r="W1082" s="52"/>
      <c r="X1082" s="52"/>
      <c r="Y1082" s="52"/>
      <c r="Z1082" s="51"/>
      <c r="AA1082" s="88"/>
      <c r="AB1082" s="88"/>
      <c r="AC1082" s="89"/>
      <c r="AD1082" s="72" t="s">
        <v>20184</v>
      </c>
      <c r="AE1082" s="72">
        <v>54</v>
      </c>
      <c r="AF1082" s="72">
        <v>25</v>
      </c>
      <c r="AG1082" s="72">
        <v>814</v>
      </c>
      <c r="AH1082" s="72">
        <v>284</v>
      </c>
      <c r="AI1082" s="72"/>
      <c r="AJ1082" s="72" t="s">
        <v>22170</v>
      </c>
      <c r="AK1082" s="72"/>
      <c r="AL1082" s="76" t="s">
        <v>24750</v>
      </c>
      <c r="AM1082" s="72"/>
      <c r="AN1082" s="74">
        <v>42250.766747685186</v>
      </c>
      <c r="AO1082" s="76" t="s">
        <v>26179</v>
      </c>
      <c r="AP1082" s="72" t="b">
        <v>0</v>
      </c>
      <c r="AQ1082" s="72" t="b">
        <v>0</v>
      </c>
      <c r="AR1082" s="72" t="b">
        <v>0</v>
      </c>
      <c r="AS1082" s="72" t="s">
        <v>235</v>
      </c>
      <c r="AT1082" s="72">
        <v>1</v>
      </c>
      <c r="AU1082" s="76" t="s">
        <v>303</v>
      </c>
      <c r="AV1082" s="72" t="b">
        <v>0</v>
      </c>
      <c r="AW1082" s="72" t="s">
        <v>313</v>
      </c>
      <c r="AX1082" s="76" t="s">
        <v>29245</v>
      </c>
      <c r="AY1082" s="72" t="s">
        <v>66</v>
      </c>
    </row>
    <row r="1083" spans="1:51" x14ac:dyDescent="0.35">
      <c r="A1083" s="70" t="s">
        <v>1648</v>
      </c>
      <c r="B1083" s="83"/>
      <c r="C1083" s="83"/>
      <c r="D1083" s="84"/>
      <c r="E1083" s="107"/>
      <c r="F1083" s="80" t="s">
        <v>9889</v>
      </c>
      <c r="G1083" s="108"/>
      <c r="H1083" s="81"/>
      <c r="I1083" s="87"/>
      <c r="J1083" s="109"/>
      <c r="K1083" s="81" t="s">
        <v>31513</v>
      </c>
      <c r="L1083" s="110"/>
      <c r="M1083" s="92"/>
      <c r="N1083" s="92"/>
      <c r="O1083" s="93"/>
      <c r="P1083" s="94"/>
      <c r="Q1083" s="94"/>
      <c r="R1083" s="79"/>
      <c r="S1083" s="79"/>
      <c r="T1083" s="79"/>
      <c r="U1083" s="79"/>
      <c r="V1083" s="52"/>
      <c r="W1083" s="52"/>
      <c r="X1083" s="52"/>
      <c r="Y1083" s="52"/>
      <c r="Z1083" s="51"/>
      <c r="AA1083" s="88"/>
      <c r="AB1083" s="88"/>
      <c r="AC1083" s="89"/>
      <c r="AD1083" s="72" t="s">
        <v>20185</v>
      </c>
      <c r="AE1083" s="72">
        <v>1616</v>
      </c>
      <c r="AF1083" s="72">
        <v>773</v>
      </c>
      <c r="AG1083" s="72">
        <v>2598</v>
      </c>
      <c r="AH1083" s="72">
        <v>916</v>
      </c>
      <c r="AI1083" s="72">
        <v>-25200</v>
      </c>
      <c r="AJ1083" s="72" t="s">
        <v>22171</v>
      </c>
      <c r="AK1083" s="72" t="s">
        <v>23281</v>
      </c>
      <c r="AL1083" s="76" t="s">
        <v>24751</v>
      </c>
      <c r="AM1083" s="72" t="s">
        <v>282</v>
      </c>
      <c r="AN1083" s="74">
        <v>41066.084733796299</v>
      </c>
      <c r="AO1083" s="76" t="s">
        <v>26180</v>
      </c>
      <c r="AP1083" s="72" t="b">
        <v>0</v>
      </c>
      <c r="AQ1083" s="72" t="b">
        <v>0</v>
      </c>
      <c r="AR1083" s="72" t="b">
        <v>1</v>
      </c>
      <c r="AS1083" s="72" t="s">
        <v>231</v>
      </c>
      <c r="AT1083" s="72">
        <v>58</v>
      </c>
      <c r="AU1083" s="76" t="s">
        <v>27411</v>
      </c>
      <c r="AV1083" s="72" t="b">
        <v>0</v>
      </c>
      <c r="AW1083" s="72" t="s">
        <v>313</v>
      </c>
      <c r="AX1083" s="76" t="s">
        <v>29246</v>
      </c>
      <c r="AY1083" s="72" t="s">
        <v>66</v>
      </c>
    </row>
    <row r="1084" spans="1:51" x14ac:dyDescent="0.35">
      <c r="A1084" s="70" t="s">
        <v>1649</v>
      </c>
      <c r="B1084" s="83"/>
      <c r="C1084" s="83"/>
      <c r="D1084" s="84"/>
      <c r="E1084" s="107"/>
      <c r="F1084" s="80" t="s">
        <v>9890</v>
      </c>
      <c r="G1084" s="108"/>
      <c r="H1084" s="81"/>
      <c r="I1084" s="87"/>
      <c r="J1084" s="109"/>
      <c r="K1084" s="81" t="s">
        <v>31514</v>
      </c>
      <c r="L1084" s="110"/>
      <c r="M1084" s="92"/>
      <c r="N1084" s="92"/>
      <c r="O1084" s="93"/>
      <c r="P1084" s="94"/>
      <c r="Q1084" s="94"/>
      <c r="R1084" s="79"/>
      <c r="S1084" s="79"/>
      <c r="T1084" s="79"/>
      <c r="U1084" s="79"/>
      <c r="V1084" s="52"/>
      <c r="W1084" s="52"/>
      <c r="X1084" s="52"/>
      <c r="Y1084" s="52"/>
      <c r="Z1084" s="51"/>
      <c r="AA1084" s="88"/>
      <c r="AB1084" s="88"/>
      <c r="AC1084" s="89"/>
      <c r="AD1084" s="72" t="s">
        <v>20186</v>
      </c>
      <c r="AE1084" s="72">
        <v>24</v>
      </c>
      <c r="AF1084" s="72">
        <v>13</v>
      </c>
      <c r="AG1084" s="72">
        <v>1124</v>
      </c>
      <c r="AH1084" s="72">
        <v>13</v>
      </c>
      <c r="AI1084" s="72"/>
      <c r="AJ1084" s="72"/>
      <c r="AK1084" s="72"/>
      <c r="AL1084" s="72"/>
      <c r="AM1084" s="72"/>
      <c r="AN1084" s="74">
        <v>42424.782210648147</v>
      </c>
      <c r="AO1084" s="76" t="s">
        <v>26181</v>
      </c>
      <c r="AP1084" s="72" t="b">
        <v>1</v>
      </c>
      <c r="AQ1084" s="72" t="b">
        <v>0</v>
      </c>
      <c r="AR1084" s="72" t="b">
        <v>0</v>
      </c>
      <c r="AS1084" s="72" t="s">
        <v>235</v>
      </c>
      <c r="AT1084" s="72">
        <v>16</v>
      </c>
      <c r="AU1084" s="72"/>
      <c r="AV1084" s="72" t="b">
        <v>0</v>
      </c>
      <c r="AW1084" s="72" t="s">
        <v>313</v>
      </c>
      <c r="AX1084" s="76" t="s">
        <v>29247</v>
      </c>
      <c r="AY1084" s="72" t="s">
        <v>66</v>
      </c>
    </row>
    <row r="1085" spans="1:51" x14ac:dyDescent="0.35">
      <c r="A1085" s="70" t="s">
        <v>1650</v>
      </c>
      <c r="B1085" s="83"/>
      <c r="C1085" s="83"/>
      <c r="D1085" s="84"/>
      <c r="E1085" s="107"/>
      <c r="F1085" s="80" t="s">
        <v>312</v>
      </c>
      <c r="G1085" s="108"/>
      <c r="H1085" s="81"/>
      <c r="I1085" s="87"/>
      <c r="J1085" s="109"/>
      <c r="K1085" s="81" t="s">
        <v>31515</v>
      </c>
      <c r="L1085" s="110"/>
      <c r="M1085" s="92"/>
      <c r="N1085" s="92"/>
      <c r="O1085" s="93"/>
      <c r="P1085" s="94"/>
      <c r="Q1085" s="94"/>
      <c r="R1085" s="79"/>
      <c r="S1085" s="79"/>
      <c r="T1085" s="79"/>
      <c r="U1085" s="79"/>
      <c r="V1085" s="52"/>
      <c r="W1085" s="52"/>
      <c r="X1085" s="52"/>
      <c r="Y1085" s="52"/>
      <c r="Z1085" s="51"/>
      <c r="AA1085" s="88"/>
      <c r="AB1085" s="88"/>
      <c r="AC1085" s="89"/>
      <c r="AD1085" s="72" t="s">
        <v>20187</v>
      </c>
      <c r="AE1085" s="72">
        <v>14</v>
      </c>
      <c r="AF1085" s="72">
        <v>3</v>
      </c>
      <c r="AG1085" s="72">
        <v>761</v>
      </c>
      <c r="AH1085" s="72">
        <v>0</v>
      </c>
      <c r="AI1085" s="72"/>
      <c r="AJ1085" s="72"/>
      <c r="AK1085" s="72" t="s">
        <v>278</v>
      </c>
      <c r="AL1085" s="72"/>
      <c r="AM1085" s="72"/>
      <c r="AN1085" s="74">
        <v>41546.91684027778</v>
      </c>
      <c r="AO1085" s="72"/>
      <c r="AP1085" s="72" t="b">
        <v>1</v>
      </c>
      <c r="AQ1085" s="72" t="b">
        <v>1</v>
      </c>
      <c r="AR1085" s="72" t="b">
        <v>0</v>
      </c>
      <c r="AS1085" s="72" t="s">
        <v>235</v>
      </c>
      <c r="AT1085" s="72">
        <v>2</v>
      </c>
      <c r="AU1085" s="76" t="s">
        <v>303</v>
      </c>
      <c r="AV1085" s="72" t="b">
        <v>0</v>
      </c>
      <c r="AW1085" s="72" t="s">
        <v>313</v>
      </c>
      <c r="AX1085" s="76" t="s">
        <v>29248</v>
      </c>
      <c r="AY1085" s="72" t="s">
        <v>66</v>
      </c>
    </row>
    <row r="1086" spans="1:51" x14ac:dyDescent="0.35">
      <c r="A1086" s="70" t="s">
        <v>1651</v>
      </c>
      <c r="B1086" s="83"/>
      <c r="C1086" s="83"/>
      <c r="D1086" s="84"/>
      <c r="E1086" s="107"/>
      <c r="F1086" s="80" t="s">
        <v>9891</v>
      </c>
      <c r="G1086" s="108"/>
      <c r="H1086" s="81"/>
      <c r="I1086" s="87"/>
      <c r="J1086" s="109"/>
      <c r="K1086" s="81" t="s">
        <v>31516</v>
      </c>
      <c r="L1086" s="110"/>
      <c r="M1086" s="92"/>
      <c r="N1086" s="92"/>
      <c r="O1086" s="93"/>
      <c r="P1086" s="94"/>
      <c r="Q1086" s="94"/>
      <c r="R1086" s="79"/>
      <c r="S1086" s="79"/>
      <c r="T1086" s="79"/>
      <c r="U1086" s="79"/>
      <c r="V1086" s="52"/>
      <c r="W1086" s="52"/>
      <c r="X1086" s="52"/>
      <c r="Y1086" s="52"/>
      <c r="Z1086" s="51"/>
      <c r="AA1086" s="88"/>
      <c r="AB1086" s="88"/>
      <c r="AC1086" s="89"/>
      <c r="AD1086" s="72" t="s">
        <v>20188</v>
      </c>
      <c r="AE1086" s="72">
        <v>209</v>
      </c>
      <c r="AF1086" s="72">
        <v>362</v>
      </c>
      <c r="AG1086" s="72">
        <v>9597</v>
      </c>
      <c r="AH1086" s="72">
        <v>802</v>
      </c>
      <c r="AI1086" s="72">
        <v>7200</v>
      </c>
      <c r="AJ1086" s="72" t="s">
        <v>22172</v>
      </c>
      <c r="AK1086" s="72"/>
      <c r="AL1086" s="76" t="s">
        <v>24752</v>
      </c>
      <c r="AM1086" s="72" t="s">
        <v>284</v>
      </c>
      <c r="AN1086" s="74">
        <v>39891.637858796297</v>
      </c>
      <c r="AO1086" s="72"/>
      <c r="AP1086" s="72" t="b">
        <v>1</v>
      </c>
      <c r="AQ1086" s="72" t="b">
        <v>0</v>
      </c>
      <c r="AR1086" s="72" t="b">
        <v>0</v>
      </c>
      <c r="AS1086" s="72" t="s">
        <v>235</v>
      </c>
      <c r="AT1086" s="72">
        <v>20</v>
      </c>
      <c r="AU1086" s="76" t="s">
        <v>303</v>
      </c>
      <c r="AV1086" s="72" t="b">
        <v>0</v>
      </c>
      <c r="AW1086" s="72" t="s">
        <v>313</v>
      </c>
      <c r="AX1086" s="76" t="s">
        <v>29249</v>
      </c>
      <c r="AY1086" s="72" t="s">
        <v>66</v>
      </c>
    </row>
    <row r="1087" spans="1:51" x14ac:dyDescent="0.35">
      <c r="A1087" s="70" t="s">
        <v>2852</v>
      </c>
      <c r="B1087" s="83"/>
      <c r="C1087" s="83"/>
      <c r="D1087" s="84"/>
      <c r="E1087" s="107"/>
      <c r="F1087" s="80" t="s">
        <v>27887</v>
      </c>
      <c r="G1087" s="108"/>
      <c r="H1087" s="81"/>
      <c r="I1087" s="87"/>
      <c r="J1087" s="109"/>
      <c r="K1087" s="81" t="s">
        <v>31517</v>
      </c>
      <c r="L1087" s="110"/>
      <c r="M1087" s="92"/>
      <c r="N1087" s="92"/>
      <c r="O1087" s="93"/>
      <c r="P1087" s="94"/>
      <c r="Q1087" s="94"/>
      <c r="R1087" s="79"/>
      <c r="S1087" s="79"/>
      <c r="T1087" s="79"/>
      <c r="U1087" s="79"/>
      <c r="V1087" s="52"/>
      <c r="W1087" s="52"/>
      <c r="X1087" s="52"/>
      <c r="Y1087" s="52"/>
      <c r="Z1087" s="51"/>
      <c r="AA1087" s="88"/>
      <c r="AB1087" s="88"/>
      <c r="AC1087" s="89"/>
      <c r="AD1087" s="72" t="s">
        <v>20189</v>
      </c>
      <c r="AE1087" s="72">
        <v>87</v>
      </c>
      <c r="AF1087" s="72">
        <v>18</v>
      </c>
      <c r="AG1087" s="72">
        <v>1197</v>
      </c>
      <c r="AH1087" s="72">
        <v>18</v>
      </c>
      <c r="AI1087" s="72">
        <v>7200</v>
      </c>
      <c r="AJ1087" s="72"/>
      <c r="AK1087" s="72"/>
      <c r="AL1087" s="72"/>
      <c r="AM1087" s="72" t="s">
        <v>284</v>
      </c>
      <c r="AN1087" s="74">
        <v>40715.456701388888</v>
      </c>
      <c r="AO1087" s="72"/>
      <c r="AP1087" s="72" t="b">
        <v>1</v>
      </c>
      <c r="AQ1087" s="72" t="b">
        <v>0</v>
      </c>
      <c r="AR1087" s="72" t="b">
        <v>1</v>
      </c>
      <c r="AS1087" s="72" t="s">
        <v>235</v>
      </c>
      <c r="AT1087" s="72">
        <v>1</v>
      </c>
      <c r="AU1087" s="76" t="s">
        <v>303</v>
      </c>
      <c r="AV1087" s="72" t="b">
        <v>0</v>
      </c>
      <c r="AW1087" s="72" t="s">
        <v>313</v>
      </c>
      <c r="AX1087" s="76" t="s">
        <v>29250</v>
      </c>
      <c r="AY1087" s="72" t="s">
        <v>65</v>
      </c>
    </row>
    <row r="1088" spans="1:51" x14ac:dyDescent="0.35">
      <c r="A1088" s="70" t="s">
        <v>1652</v>
      </c>
      <c r="B1088" s="83"/>
      <c r="C1088" s="83"/>
      <c r="D1088" s="84"/>
      <c r="E1088" s="107"/>
      <c r="F1088" s="80" t="s">
        <v>9892</v>
      </c>
      <c r="G1088" s="108"/>
      <c r="H1088" s="81"/>
      <c r="I1088" s="87"/>
      <c r="J1088" s="109"/>
      <c r="K1088" s="81" t="s">
        <v>31518</v>
      </c>
      <c r="L1088" s="110"/>
      <c r="M1088" s="92"/>
      <c r="N1088" s="92"/>
      <c r="O1088" s="93"/>
      <c r="P1088" s="94"/>
      <c r="Q1088" s="94"/>
      <c r="R1088" s="79"/>
      <c r="S1088" s="79"/>
      <c r="T1088" s="79"/>
      <c r="U1088" s="79"/>
      <c r="V1088" s="52"/>
      <c r="W1088" s="52"/>
      <c r="X1088" s="52"/>
      <c r="Y1088" s="52"/>
      <c r="Z1088" s="51"/>
      <c r="AA1088" s="88"/>
      <c r="AB1088" s="88"/>
      <c r="AC1088" s="89"/>
      <c r="AD1088" s="72" t="s">
        <v>20190</v>
      </c>
      <c r="AE1088" s="72">
        <v>76</v>
      </c>
      <c r="AF1088" s="72">
        <v>16</v>
      </c>
      <c r="AG1088" s="72">
        <v>334</v>
      </c>
      <c r="AH1088" s="72">
        <v>4</v>
      </c>
      <c r="AI1088" s="72"/>
      <c r="AJ1088" s="72"/>
      <c r="AK1088" s="72"/>
      <c r="AL1088" s="72"/>
      <c r="AM1088" s="72"/>
      <c r="AN1088" s="74">
        <v>41864.957118055558</v>
      </c>
      <c r="AO1088" s="76" t="s">
        <v>26182</v>
      </c>
      <c r="AP1088" s="72" t="b">
        <v>1</v>
      </c>
      <c r="AQ1088" s="72" t="b">
        <v>0</v>
      </c>
      <c r="AR1088" s="72" t="b">
        <v>0</v>
      </c>
      <c r="AS1088" s="72" t="s">
        <v>235</v>
      </c>
      <c r="AT1088" s="72">
        <v>0</v>
      </c>
      <c r="AU1088" s="76" t="s">
        <v>303</v>
      </c>
      <c r="AV1088" s="72" t="b">
        <v>0</v>
      </c>
      <c r="AW1088" s="72" t="s">
        <v>313</v>
      </c>
      <c r="AX1088" s="76" t="s">
        <v>29251</v>
      </c>
      <c r="AY1088" s="72" t="s">
        <v>66</v>
      </c>
    </row>
    <row r="1089" spans="1:51" x14ac:dyDescent="0.35">
      <c r="A1089" s="70" t="s">
        <v>2853</v>
      </c>
      <c r="B1089" s="83"/>
      <c r="C1089" s="83"/>
      <c r="D1089" s="84"/>
      <c r="E1089" s="107"/>
      <c r="F1089" s="80" t="s">
        <v>27888</v>
      </c>
      <c r="G1089" s="108"/>
      <c r="H1089" s="81"/>
      <c r="I1089" s="87"/>
      <c r="J1089" s="109"/>
      <c r="K1089" s="81" t="s">
        <v>31519</v>
      </c>
      <c r="L1089" s="110"/>
      <c r="M1089" s="92"/>
      <c r="N1089" s="92"/>
      <c r="O1089" s="93"/>
      <c r="P1089" s="94"/>
      <c r="Q1089" s="94"/>
      <c r="R1089" s="79"/>
      <c r="S1089" s="79"/>
      <c r="T1089" s="79"/>
      <c r="U1089" s="79"/>
      <c r="V1089" s="52"/>
      <c r="W1089" s="52"/>
      <c r="X1089" s="52"/>
      <c r="Y1089" s="52"/>
      <c r="Z1089" s="51"/>
      <c r="AA1089" s="88"/>
      <c r="AB1089" s="88"/>
      <c r="AC1089" s="89"/>
      <c r="AD1089" s="72" t="s">
        <v>20191</v>
      </c>
      <c r="AE1089" s="72">
        <v>70</v>
      </c>
      <c r="AF1089" s="72">
        <v>1183</v>
      </c>
      <c r="AG1089" s="72">
        <v>1254</v>
      </c>
      <c r="AH1089" s="72">
        <v>456</v>
      </c>
      <c r="AI1089" s="72"/>
      <c r="AJ1089" s="72" t="s">
        <v>22173</v>
      </c>
      <c r="AK1089" s="72" t="s">
        <v>23705</v>
      </c>
      <c r="AL1089" s="76" t="s">
        <v>24753</v>
      </c>
      <c r="AM1089" s="72"/>
      <c r="AN1089" s="74">
        <v>42249.953564814816</v>
      </c>
      <c r="AO1089" s="76" t="s">
        <v>26183</v>
      </c>
      <c r="AP1089" s="72" t="b">
        <v>1</v>
      </c>
      <c r="AQ1089" s="72" t="b">
        <v>0</v>
      </c>
      <c r="AR1089" s="72" t="b">
        <v>0</v>
      </c>
      <c r="AS1089" s="72" t="s">
        <v>231</v>
      </c>
      <c r="AT1089" s="72">
        <v>14</v>
      </c>
      <c r="AU1089" s="76" t="s">
        <v>303</v>
      </c>
      <c r="AV1089" s="72" t="b">
        <v>0</v>
      </c>
      <c r="AW1089" s="72" t="s">
        <v>313</v>
      </c>
      <c r="AX1089" s="76" t="s">
        <v>29252</v>
      </c>
      <c r="AY1089" s="72" t="s">
        <v>65</v>
      </c>
    </row>
    <row r="1090" spans="1:51" x14ac:dyDescent="0.35">
      <c r="A1090" s="70" t="s">
        <v>1653</v>
      </c>
      <c r="B1090" s="83"/>
      <c r="C1090" s="83"/>
      <c r="D1090" s="84"/>
      <c r="E1090" s="107"/>
      <c r="F1090" s="80" t="s">
        <v>9893</v>
      </c>
      <c r="G1090" s="108"/>
      <c r="H1090" s="81"/>
      <c r="I1090" s="87"/>
      <c r="J1090" s="109"/>
      <c r="K1090" s="81" t="s">
        <v>31520</v>
      </c>
      <c r="L1090" s="110"/>
      <c r="M1090" s="92"/>
      <c r="N1090" s="92"/>
      <c r="O1090" s="93"/>
      <c r="P1090" s="94"/>
      <c r="Q1090" s="94"/>
      <c r="R1090" s="79"/>
      <c r="S1090" s="79"/>
      <c r="T1090" s="79"/>
      <c r="U1090" s="79"/>
      <c r="V1090" s="52"/>
      <c r="W1090" s="52"/>
      <c r="X1090" s="52"/>
      <c r="Y1090" s="52"/>
      <c r="Z1090" s="51"/>
      <c r="AA1090" s="88"/>
      <c r="AB1090" s="88"/>
      <c r="AC1090" s="89"/>
      <c r="AD1090" s="72" t="s">
        <v>20192</v>
      </c>
      <c r="AE1090" s="72">
        <v>3</v>
      </c>
      <c r="AF1090" s="72">
        <v>14172</v>
      </c>
      <c r="AG1090" s="72">
        <v>30735</v>
      </c>
      <c r="AH1090" s="72">
        <v>35</v>
      </c>
      <c r="AI1090" s="72">
        <v>3600</v>
      </c>
      <c r="AJ1090" s="72" t="s">
        <v>22174</v>
      </c>
      <c r="AK1090" s="72" t="s">
        <v>634</v>
      </c>
      <c r="AL1090" s="76" t="s">
        <v>24754</v>
      </c>
      <c r="AM1090" s="72" t="s">
        <v>290</v>
      </c>
      <c r="AN1090" s="74">
        <v>40232.383136574077</v>
      </c>
      <c r="AO1090" s="76" t="s">
        <v>26184</v>
      </c>
      <c r="AP1090" s="72" t="b">
        <v>1</v>
      </c>
      <c r="AQ1090" s="72" t="b">
        <v>0</v>
      </c>
      <c r="AR1090" s="72" t="b">
        <v>0</v>
      </c>
      <c r="AS1090" s="72" t="s">
        <v>231</v>
      </c>
      <c r="AT1090" s="72">
        <v>157</v>
      </c>
      <c r="AU1090" s="76" t="s">
        <v>303</v>
      </c>
      <c r="AV1090" s="72" t="b">
        <v>0</v>
      </c>
      <c r="AW1090" s="72" t="s">
        <v>313</v>
      </c>
      <c r="AX1090" s="76" t="s">
        <v>29253</v>
      </c>
      <c r="AY1090" s="72" t="s">
        <v>66</v>
      </c>
    </row>
    <row r="1091" spans="1:51" x14ac:dyDescent="0.35">
      <c r="A1091" s="70" t="s">
        <v>1654</v>
      </c>
      <c r="B1091" s="83"/>
      <c r="C1091" s="83"/>
      <c r="D1091" s="84"/>
      <c r="E1091" s="107"/>
      <c r="F1091" s="80" t="s">
        <v>9894</v>
      </c>
      <c r="G1091" s="108"/>
      <c r="H1091" s="81"/>
      <c r="I1091" s="87"/>
      <c r="J1091" s="109"/>
      <c r="K1091" s="81" t="s">
        <v>31521</v>
      </c>
      <c r="L1091" s="110"/>
      <c r="M1091" s="92"/>
      <c r="N1091" s="92"/>
      <c r="O1091" s="93"/>
      <c r="P1091" s="94"/>
      <c r="Q1091" s="94"/>
      <c r="R1091" s="79"/>
      <c r="S1091" s="79"/>
      <c r="T1091" s="79"/>
      <c r="U1091" s="79"/>
      <c r="V1091" s="52"/>
      <c r="W1091" s="52"/>
      <c r="X1091" s="52"/>
      <c r="Y1091" s="52"/>
      <c r="Z1091" s="51"/>
      <c r="AA1091" s="88"/>
      <c r="AB1091" s="88"/>
      <c r="AC1091" s="89"/>
      <c r="AD1091" s="72" t="s">
        <v>20193</v>
      </c>
      <c r="AE1091" s="72">
        <v>637</v>
      </c>
      <c r="AF1091" s="72">
        <v>338</v>
      </c>
      <c r="AG1091" s="72">
        <v>9840</v>
      </c>
      <c r="AH1091" s="72">
        <v>6496</v>
      </c>
      <c r="AI1091" s="72">
        <v>7200</v>
      </c>
      <c r="AJ1091" s="72" t="s">
        <v>22175</v>
      </c>
      <c r="AK1091" s="72" t="s">
        <v>19048</v>
      </c>
      <c r="AL1091" s="72"/>
      <c r="AM1091" s="72" t="s">
        <v>331</v>
      </c>
      <c r="AN1091" s="74">
        <v>40135.540300925924</v>
      </c>
      <c r="AO1091" s="76" t="s">
        <v>26185</v>
      </c>
      <c r="AP1091" s="72" t="b">
        <v>0</v>
      </c>
      <c r="AQ1091" s="72" t="b">
        <v>0</v>
      </c>
      <c r="AR1091" s="72" t="b">
        <v>0</v>
      </c>
      <c r="AS1091" s="72" t="s">
        <v>300</v>
      </c>
      <c r="AT1091" s="72">
        <v>6</v>
      </c>
      <c r="AU1091" s="76" t="s">
        <v>27412</v>
      </c>
      <c r="AV1091" s="72" t="b">
        <v>0</v>
      </c>
      <c r="AW1091" s="72" t="s">
        <v>313</v>
      </c>
      <c r="AX1091" s="76" t="s">
        <v>29254</v>
      </c>
      <c r="AY1091" s="72" t="s">
        <v>66</v>
      </c>
    </row>
    <row r="1092" spans="1:51" x14ac:dyDescent="0.35">
      <c r="A1092" s="70" t="s">
        <v>2077</v>
      </c>
      <c r="B1092" s="83"/>
      <c r="C1092" s="83"/>
      <c r="D1092" s="84"/>
      <c r="E1092" s="107"/>
      <c r="F1092" s="80" t="s">
        <v>10230</v>
      </c>
      <c r="G1092" s="108"/>
      <c r="H1092" s="81"/>
      <c r="I1092" s="87"/>
      <c r="J1092" s="109"/>
      <c r="K1092" s="81" t="s">
        <v>31522</v>
      </c>
      <c r="L1092" s="110"/>
      <c r="M1092" s="92"/>
      <c r="N1092" s="92"/>
      <c r="O1092" s="93"/>
      <c r="P1092" s="94"/>
      <c r="Q1092" s="94"/>
      <c r="R1092" s="79"/>
      <c r="S1092" s="79"/>
      <c r="T1092" s="79"/>
      <c r="U1092" s="79"/>
      <c r="V1092" s="52"/>
      <c r="W1092" s="52"/>
      <c r="X1092" s="52"/>
      <c r="Y1092" s="52"/>
      <c r="Z1092" s="51"/>
      <c r="AA1092" s="88"/>
      <c r="AB1092" s="88"/>
      <c r="AC1092" s="89"/>
      <c r="AD1092" s="72" t="s">
        <v>20194</v>
      </c>
      <c r="AE1092" s="72">
        <v>3748</v>
      </c>
      <c r="AF1092" s="72">
        <v>437700</v>
      </c>
      <c r="AG1092" s="72">
        <v>25993</v>
      </c>
      <c r="AH1092" s="72">
        <v>14771</v>
      </c>
      <c r="AI1092" s="72">
        <v>-25200</v>
      </c>
      <c r="AJ1092" s="72" t="s">
        <v>22176</v>
      </c>
      <c r="AK1092" s="72" t="s">
        <v>23706</v>
      </c>
      <c r="AL1092" s="76" t="s">
        <v>24755</v>
      </c>
      <c r="AM1092" s="72" t="s">
        <v>505</v>
      </c>
      <c r="AN1092" s="74">
        <v>41388.887708333335</v>
      </c>
      <c r="AO1092" s="76" t="s">
        <v>26186</v>
      </c>
      <c r="AP1092" s="72" t="b">
        <v>0</v>
      </c>
      <c r="AQ1092" s="72" t="b">
        <v>0</v>
      </c>
      <c r="AR1092" s="72" t="b">
        <v>0</v>
      </c>
      <c r="AS1092" s="72" t="s">
        <v>231</v>
      </c>
      <c r="AT1092" s="72">
        <v>1526</v>
      </c>
      <c r="AU1092" s="76" t="s">
        <v>27413</v>
      </c>
      <c r="AV1092" s="72" t="b">
        <v>1</v>
      </c>
      <c r="AW1092" s="72" t="s">
        <v>313</v>
      </c>
      <c r="AX1092" s="76" t="s">
        <v>29255</v>
      </c>
      <c r="AY1092" s="72" t="s">
        <v>66</v>
      </c>
    </row>
    <row r="1093" spans="1:51" x14ac:dyDescent="0.35">
      <c r="A1093" s="70" t="s">
        <v>1655</v>
      </c>
      <c r="B1093" s="83"/>
      <c r="C1093" s="83"/>
      <c r="D1093" s="84"/>
      <c r="E1093" s="107"/>
      <c r="F1093" s="80" t="s">
        <v>9895</v>
      </c>
      <c r="G1093" s="108"/>
      <c r="H1093" s="81"/>
      <c r="I1093" s="87"/>
      <c r="J1093" s="109"/>
      <c r="K1093" s="81" t="s">
        <v>31523</v>
      </c>
      <c r="L1093" s="110"/>
      <c r="M1093" s="92"/>
      <c r="N1093" s="92"/>
      <c r="O1093" s="93"/>
      <c r="P1093" s="94"/>
      <c r="Q1093" s="94"/>
      <c r="R1093" s="79"/>
      <c r="S1093" s="79"/>
      <c r="T1093" s="79"/>
      <c r="U1093" s="79"/>
      <c r="V1093" s="52"/>
      <c r="W1093" s="52"/>
      <c r="X1093" s="52"/>
      <c r="Y1093" s="52"/>
      <c r="Z1093" s="51"/>
      <c r="AA1093" s="88"/>
      <c r="AB1093" s="88"/>
      <c r="AC1093" s="89"/>
      <c r="AD1093" s="72" t="s">
        <v>20195</v>
      </c>
      <c r="AE1093" s="72">
        <v>81</v>
      </c>
      <c r="AF1093" s="72">
        <v>9</v>
      </c>
      <c r="AG1093" s="72">
        <v>971</v>
      </c>
      <c r="AH1093" s="72">
        <v>88</v>
      </c>
      <c r="AI1093" s="72"/>
      <c r="AJ1093" s="72"/>
      <c r="AK1093" s="72" t="s">
        <v>590</v>
      </c>
      <c r="AL1093" s="72"/>
      <c r="AM1093" s="72"/>
      <c r="AN1093" s="74">
        <v>41057.688738425924</v>
      </c>
      <c r="AO1093" s="72"/>
      <c r="AP1093" s="72" t="b">
        <v>1</v>
      </c>
      <c r="AQ1093" s="72" t="b">
        <v>0</v>
      </c>
      <c r="AR1093" s="72" t="b">
        <v>0</v>
      </c>
      <c r="AS1093" s="72" t="s">
        <v>231</v>
      </c>
      <c r="AT1093" s="72">
        <v>6</v>
      </c>
      <c r="AU1093" s="76" t="s">
        <v>303</v>
      </c>
      <c r="AV1093" s="72" t="b">
        <v>0</v>
      </c>
      <c r="AW1093" s="72" t="s">
        <v>313</v>
      </c>
      <c r="AX1093" s="76" t="s">
        <v>29256</v>
      </c>
      <c r="AY1093" s="72" t="s">
        <v>66</v>
      </c>
    </row>
    <row r="1094" spans="1:51" x14ac:dyDescent="0.35">
      <c r="A1094" s="70" t="s">
        <v>1656</v>
      </c>
      <c r="B1094" s="83"/>
      <c r="C1094" s="83"/>
      <c r="D1094" s="84"/>
      <c r="E1094" s="107"/>
      <c r="F1094" s="80" t="s">
        <v>9896</v>
      </c>
      <c r="G1094" s="108"/>
      <c r="H1094" s="81"/>
      <c r="I1094" s="87"/>
      <c r="J1094" s="109"/>
      <c r="K1094" s="81" t="s">
        <v>31524</v>
      </c>
      <c r="L1094" s="110"/>
      <c r="M1094" s="92"/>
      <c r="N1094" s="92"/>
      <c r="O1094" s="93"/>
      <c r="P1094" s="94"/>
      <c r="Q1094" s="94"/>
      <c r="R1094" s="79"/>
      <c r="S1094" s="79"/>
      <c r="T1094" s="79"/>
      <c r="U1094" s="79"/>
      <c r="V1094" s="52"/>
      <c r="W1094" s="52"/>
      <c r="X1094" s="52"/>
      <c r="Y1094" s="52"/>
      <c r="Z1094" s="51"/>
      <c r="AA1094" s="88"/>
      <c r="AB1094" s="88"/>
      <c r="AC1094" s="89"/>
      <c r="AD1094" s="72" t="s">
        <v>20196</v>
      </c>
      <c r="AE1094" s="72">
        <v>103</v>
      </c>
      <c r="AF1094" s="72">
        <v>5</v>
      </c>
      <c r="AG1094" s="72">
        <v>425</v>
      </c>
      <c r="AH1094" s="72">
        <v>47</v>
      </c>
      <c r="AI1094" s="72"/>
      <c r="AJ1094" s="72" t="s">
        <v>22177</v>
      </c>
      <c r="AK1094" s="72" t="s">
        <v>23707</v>
      </c>
      <c r="AL1094" s="72"/>
      <c r="AM1094" s="72"/>
      <c r="AN1094" s="74">
        <v>42704.063252314816</v>
      </c>
      <c r="AO1094" s="76" t="s">
        <v>26187</v>
      </c>
      <c r="AP1094" s="72" t="b">
        <v>1</v>
      </c>
      <c r="AQ1094" s="72" t="b">
        <v>0</v>
      </c>
      <c r="AR1094" s="72" t="b">
        <v>0</v>
      </c>
      <c r="AS1094" s="72" t="s">
        <v>231</v>
      </c>
      <c r="AT1094" s="72">
        <v>1</v>
      </c>
      <c r="AU1094" s="72"/>
      <c r="AV1094" s="72" t="b">
        <v>0</v>
      </c>
      <c r="AW1094" s="72" t="s">
        <v>313</v>
      </c>
      <c r="AX1094" s="76" t="s">
        <v>29257</v>
      </c>
      <c r="AY1094" s="72" t="s">
        <v>66</v>
      </c>
    </row>
    <row r="1095" spans="1:51" x14ac:dyDescent="0.35">
      <c r="A1095" s="70" t="s">
        <v>1657</v>
      </c>
      <c r="B1095" s="83"/>
      <c r="C1095" s="83"/>
      <c r="D1095" s="84"/>
      <c r="E1095" s="107"/>
      <c r="F1095" s="80" t="s">
        <v>9897</v>
      </c>
      <c r="G1095" s="108"/>
      <c r="H1095" s="81"/>
      <c r="I1095" s="87"/>
      <c r="J1095" s="109"/>
      <c r="K1095" s="81" t="s">
        <v>31525</v>
      </c>
      <c r="L1095" s="110"/>
      <c r="M1095" s="92"/>
      <c r="N1095" s="92"/>
      <c r="O1095" s="93"/>
      <c r="P1095" s="94"/>
      <c r="Q1095" s="94"/>
      <c r="R1095" s="79"/>
      <c r="S1095" s="79"/>
      <c r="T1095" s="79"/>
      <c r="U1095" s="79"/>
      <c r="V1095" s="52"/>
      <c r="W1095" s="52"/>
      <c r="X1095" s="52"/>
      <c r="Y1095" s="52"/>
      <c r="Z1095" s="51"/>
      <c r="AA1095" s="88"/>
      <c r="AB1095" s="88"/>
      <c r="AC1095" s="89"/>
      <c r="AD1095" s="72" t="s">
        <v>20197</v>
      </c>
      <c r="AE1095" s="72">
        <v>124</v>
      </c>
      <c r="AF1095" s="72">
        <v>50</v>
      </c>
      <c r="AG1095" s="72">
        <v>199</v>
      </c>
      <c r="AH1095" s="72">
        <v>8</v>
      </c>
      <c r="AI1095" s="72"/>
      <c r="AJ1095" s="72" t="s">
        <v>22178</v>
      </c>
      <c r="AK1095" s="72" t="s">
        <v>23708</v>
      </c>
      <c r="AL1095" s="76" t="s">
        <v>24756</v>
      </c>
      <c r="AM1095" s="72"/>
      <c r="AN1095" s="74">
        <v>42070.780740740738</v>
      </c>
      <c r="AO1095" s="76" t="s">
        <v>26188</v>
      </c>
      <c r="AP1095" s="72" t="b">
        <v>0</v>
      </c>
      <c r="AQ1095" s="72" t="b">
        <v>0</v>
      </c>
      <c r="AR1095" s="72" t="b">
        <v>0</v>
      </c>
      <c r="AS1095" s="72" t="s">
        <v>235</v>
      </c>
      <c r="AT1095" s="72">
        <v>0</v>
      </c>
      <c r="AU1095" s="76" t="s">
        <v>303</v>
      </c>
      <c r="AV1095" s="72" t="b">
        <v>0</v>
      </c>
      <c r="AW1095" s="72" t="s">
        <v>313</v>
      </c>
      <c r="AX1095" s="76" t="s">
        <v>29258</v>
      </c>
      <c r="AY1095" s="72" t="s">
        <v>66</v>
      </c>
    </row>
    <row r="1096" spans="1:51" x14ac:dyDescent="0.35">
      <c r="A1096" s="70" t="s">
        <v>1658</v>
      </c>
      <c r="B1096" s="83"/>
      <c r="C1096" s="83"/>
      <c r="D1096" s="84"/>
      <c r="E1096" s="107"/>
      <c r="F1096" s="80" t="s">
        <v>9898</v>
      </c>
      <c r="G1096" s="108"/>
      <c r="H1096" s="81"/>
      <c r="I1096" s="87"/>
      <c r="J1096" s="109"/>
      <c r="K1096" s="81" t="s">
        <v>31526</v>
      </c>
      <c r="L1096" s="110"/>
      <c r="M1096" s="92"/>
      <c r="N1096" s="92"/>
      <c r="O1096" s="93"/>
      <c r="P1096" s="94"/>
      <c r="Q1096" s="94"/>
      <c r="R1096" s="79"/>
      <c r="S1096" s="79"/>
      <c r="T1096" s="79"/>
      <c r="U1096" s="79"/>
      <c r="V1096" s="52"/>
      <c r="W1096" s="52"/>
      <c r="X1096" s="52"/>
      <c r="Y1096" s="52"/>
      <c r="Z1096" s="51"/>
      <c r="AA1096" s="88"/>
      <c r="AB1096" s="88"/>
      <c r="AC1096" s="89"/>
      <c r="AD1096" s="72" t="s">
        <v>20198</v>
      </c>
      <c r="AE1096" s="72">
        <v>378</v>
      </c>
      <c r="AF1096" s="72">
        <v>170</v>
      </c>
      <c r="AG1096" s="72">
        <v>9345</v>
      </c>
      <c r="AH1096" s="72">
        <v>3437</v>
      </c>
      <c r="AI1096" s="72">
        <v>7200</v>
      </c>
      <c r="AJ1096" s="72" t="s">
        <v>22179</v>
      </c>
      <c r="AK1096" s="72" t="s">
        <v>477</v>
      </c>
      <c r="AL1096" s="76" t="s">
        <v>24757</v>
      </c>
      <c r="AM1096" s="72" t="s">
        <v>284</v>
      </c>
      <c r="AN1096" s="74">
        <v>41836.824826388889</v>
      </c>
      <c r="AO1096" s="76" t="s">
        <v>26189</v>
      </c>
      <c r="AP1096" s="72" t="b">
        <v>0</v>
      </c>
      <c r="AQ1096" s="72" t="b">
        <v>0</v>
      </c>
      <c r="AR1096" s="72" t="b">
        <v>1</v>
      </c>
      <c r="AS1096" s="72" t="s">
        <v>235</v>
      </c>
      <c r="AT1096" s="72">
        <v>25</v>
      </c>
      <c r="AU1096" s="76" t="s">
        <v>303</v>
      </c>
      <c r="AV1096" s="72" t="b">
        <v>0</v>
      </c>
      <c r="AW1096" s="72" t="s">
        <v>313</v>
      </c>
      <c r="AX1096" s="76" t="s">
        <v>29259</v>
      </c>
      <c r="AY1096" s="72" t="s">
        <v>66</v>
      </c>
    </row>
    <row r="1097" spans="1:51" x14ac:dyDescent="0.35">
      <c r="A1097" s="70" t="s">
        <v>1659</v>
      </c>
      <c r="B1097" s="83"/>
      <c r="C1097" s="83"/>
      <c r="D1097" s="84"/>
      <c r="E1097" s="107"/>
      <c r="F1097" s="80" t="s">
        <v>9899</v>
      </c>
      <c r="G1097" s="108"/>
      <c r="H1097" s="81"/>
      <c r="I1097" s="87"/>
      <c r="J1097" s="109"/>
      <c r="K1097" s="81" t="s">
        <v>31527</v>
      </c>
      <c r="L1097" s="110"/>
      <c r="M1097" s="92"/>
      <c r="N1097" s="92"/>
      <c r="O1097" s="93"/>
      <c r="P1097" s="94"/>
      <c r="Q1097" s="94"/>
      <c r="R1097" s="79"/>
      <c r="S1097" s="79"/>
      <c r="T1097" s="79"/>
      <c r="U1097" s="79"/>
      <c r="V1097" s="52"/>
      <c r="W1097" s="52"/>
      <c r="X1097" s="52"/>
      <c r="Y1097" s="52"/>
      <c r="Z1097" s="51"/>
      <c r="AA1097" s="88"/>
      <c r="AB1097" s="88"/>
      <c r="AC1097" s="89"/>
      <c r="AD1097" s="72" t="s">
        <v>20199</v>
      </c>
      <c r="AE1097" s="72">
        <v>28</v>
      </c>
      <c r="AF1097" s="72">
        <v>5</v>
      </c>
      <c r="AG1097" s="72">
        <v>562</v>
      </c>
      <c r="AH1097" s="72">
        <v>16</v>
      </c>
      <c r="AI1097" s="72"/>
      <c r="AJ1097" s="72"/>
      <c r="AK1097" s="72" t="s">
        <v>23709</v>
      </c>
      <c r="AL1097" s="72"/>
      <c r="AM1097" s="72"/>
      <c r="AN1097" s="74">
        <v>42149.773761574077</v>
      </c>
      <c r="AO1097" s="72"/>
      <c r="AP1097" s="72" t="b">
        <v>1</v>
      </c>
      <c r="AQ1097" s="72" t="b">
        <v>0</v>
      </c>
      <c r="AR1097" s="72" t="b">
        <v>0</v>
      </c>
      <c r="AS1097" s="72" t="s">
        <v>235</v>
      </c>
      <c r="AT1097" s="72">
        <v>0</v>
      </c>
      <c r="AU1097" s="76" t="s">
        <v>303</v>
      </c>
      <c r="AV1097" s="72" t="b">
        <v>0</v>
      </c>
      <c r="AW1097" s="72" t="s">
        <v>313</v>
      </c>
      <c r="AX1097" s="76" t="s">
        <v>29260</v>
      </c>
      <c r="AY1097" s="72" t="s">
        <v>66</v>
      </c>
    </row>
    <row r="1098" spans="1:51" x14ac:dyDescent="0.35">
      <c r="A1098" s="70" t="s">
        <v>2854</v>
      </c>
      <c r="B1098" s="83"/>
      <c r="C1098" s="83"/>
      <c r="D1098" s="84"/>
      <c r="E1098" s="107"/>
      <c r="F1098" s="80" t="s">
        <v>27889</v>
      </c>
      <c r="G1098" s="108"/>
      <c r="H1098" s="81"/>
      <c r="I1098" s="87"/>
      <c r="J1098" s="109"/>
      <c r="K1098" s="81" t="s">
        <v>31528</v>
      </c>
      <c r="L1098" s="110"/>
      <c r="M1098" s="92"/>
      <c r="N1098" s="92"/>
      <c r="O1098" s="93"/>
      <c r="P1098" s="94"/>
      <c r="Q1098" s="94"/>
      <c r="R1098" s="79"/>
      <c r="S1098" s="79"/>
      <c r="T1098" s="79"/>
      <c r="U1098" s="79"/>
      <c r="V1098" s="52"/>
      <c r="W1098" s="52"/>
      <c r="X1098" s="52"/>
      <c r="Y1098" s="52"/>
      <c r="Z1098" s="51"/>
      <c r="AA1098" s="88"/>
      <c r="AB1098" s="88"/>
      <c r="AC1098" s="89"/>
      <c r="AD1098" s="72" t="s">
        <v>20200</v>
      </c>
      <c r="AE1098" s="72">
        <v>453</v>
      </c>
      <c r="AF1098" s="72">
        <v>41578</v>
      </c>
      <c r="AG1098" s="72">
        <v>9900</v>
      </c>
      <c r="AH1098" s="72">
        <v>1024</v>
      </c>
      <c r="AI1098" s="72">
        <v>7200</v>
      </c>
      <c r="AJ1098" s="72" t="s">
        <v>22180</v>
      </c>
      <c r="AK1098" s="72" t="s">
        <v>23710</v>
      </c>
      <c r="AL1098" s="76" t="s">
        <v>24758</v>
      </c>
      <c r="AM1098" s="72" t="s">
        <v>283</v>
      </c>
      <c r="AN1098" s="74">
        <v>40168.575879629629</v>
      </c>
      <c r="AO1098" s="76" t="s">
        <v>26190</v>
      </c>
      <c r="AP1098" s="72" t="b">
        <v>0</v>
      </c>
      <c r="AQ1098" s="72" t="b">
        <v>0</v>
      </c>
      <c r="AR1098" s="72" t="b">
        <v>1</v>
      </c>
      <c r="AS1098" s="72" t="s">
        <v>233</v>
      </c>
      <c r="AT1098" s="72">
        <v>253</v>
      </c>
      <c r="AU1098" s="76" t="s">
        <v>27414</v>
      </c>
      <c r="AV1098" s="72" t="b">
        <v>1</v>
      </c>
      <c r="AW1098" s="72" t="s">
        <v>313</v>
      </c>
      <c r="AX1098" s="76" t="s">
        <v>29261</v>
      </c>
      <c r="AY1098" s="72" t="s">
        <v>65</v>
      </c>
    </row>
    <row r="1099" spans="1:51" x14ac:dyDescent="0.35">
      <c r="A1099" s="70" t="s">
        <v>1660</v>
      </c>
      <c r="B1099" s="83"/>
      <c r="C1099" s="83"/>
      <c r="D1099" s="84"/>
      <c r="E1099" s="107"/>
      <c r="F1099" s="80" t="s">
        <v>9900</v>
      </c>
      <c r="G1099" s="108"/>
      <c r="H1099" s="81"/>
      <c r="I1099" s="87"/>
      <c r="J1099" s="109"/>
      <c r="K1099" s="81" t="s">
        <v>31529</v>
      </c>
      <c r="L1099" s="110"/>
      <c r="M1099" s="92"/>
      <c r="N1099" s="92"/>
      <c r="O1099" s="93"/>
      <c r="P1099" s="94"/>
      <c r="Q1099" s="94"/>
      <c r="R1099" s="79"/>
      <c r="S1099" s="79"/>
      <c r="T1099" s="79"/>
      <c r="U1099" s="79"/>
      <c r="V1099" s="52"/>
      <c r="W1099" s="52"/>
      <c r="X1099" s="52"/>
      <c r="Y1099" s="52"/>
      <c r="Z1099" s="51"/>
      <c r="AA1099" s="88"/>
      <c r="AB1099" s="88"/>
      <c r="AC1099" s="89"/>
      <c r="AD1099" s="72" t="s">
        <v>20201</v>
      </c>
      <c r="AE1099" s="72">
        <v>359</v>
      </c>
      <c r="AF1099" s="72">
        <v>127</v>
      </c>
      <c r="AG1099" s="72">
        <v>1016</v>
      </c>
      <c r="AH1099" s="72">
        <v>244</v>
      </c>
      <c r="AI1099" s="72">
        <v>10800</v>
      </c>
      <c r="AJ1099" s="72" t="s">
        <v>22181</v>
      </c>
      <c r="AK1099" s="72"/>
      <c r="AL1099" s="76" t="s">
        <v>24759</v>
      </c>
      <c r="AM1099" s="72" t="s">
        <v>285</v>
      </c>
      <c r="AN1099" s="74">
        <v>41178.658634259256</v>
      </c>
      <c r="AO1099" s="76" t="s">
        <v>26191</v>
      </c>
      <c r="AP1099" s="72" t="b">
        <v>0</v>
      </c>
      <c r="AQ1099" s="72" t="b">
        <v>0</v>
      </c>
      <c r="AR1099" s="72" t="b">
        <v>0</v>
      </c>
      <c r="AS1099" s="72" t="s">
        <v>231</v>
      </c>
      <c r="AT1099" s="72">
        <v>3</v>
      </c>
      <c r="AU1099" s="76" t="s">
        <v>27415</v>
      </c>
      <c r="AV1099" s="72" t="b">
        <v>0</v>
      </c>
      <c r="AW1099" s="72" t="s">
        <v>313</v>
      </c>
      <c r="AX1099" s="76" t="s">
        <v>29262</v>
      </c>
      <c r="AY1099" s="72" t="s">
        <v>66</v>
      </c>
    </row>
    <row r="1100" spans="1:51" x14ac:dyDescent="0.35">
      <c r="A1100" s="70" t="s">
        <v>1661</v>
      </c>
      <c r="B1100" s="83"/>
      <c r="C1100" s="83"/>
      <c r="D1100" s="84"/>
      <c r="E1100" s="107"/>
      <c r="F1100" s="80" t="s">
        <v>9901</v>
      </c>
      <c r="G1100" s="108"/>
      <c r="H1100" s="81"/>
      <c r="I1100" s="87"/>
      <c r="J1100" s="109"/>
      <c r="K1100" s="81" t="s">
        <v>31530</v>
      </c>
      <c r="L1100" s="110"/>
      <c r="M1100" s="92"/>
      <c r="N1100" s="92"/>
      <c r="O1100" s="93"/>
      <c r="P1100" s="94"/>
      <c r="Q1100" s="94"/>
      <c r="R1100" s="79"/>
      <c r="S1100" s="79"/>
      <c r="T1100" s="79"/>
      <c r="U1100" s="79"/>
      <c r="V1100" s="52"/>
      <c r="W1100" s="52"/>
      <c r="X1100" s="52"/>
      <c r="Y1100" s="52"/>
      <c r="Z1100" s="51"/>
      <c r="AA1100" s="88"/>
      <c r="AB1100" s="88"/>
      <c r="AC1100" s="89"/>
      <c r="AD1100" s="72" t="s">
        <v>20202</v>
      </c>
      <c r="AE1100" s="72">
        <v>484</v>
      </c>
      <c r="AF1100" s="72">
        <v>167</v>
      </c>
      <c r="AG1100" s="72">
        <v>5601</v>
      </c>
      <c r="AH1100" s="72">
        <v>133</v>
      </c>
      <c r="AI1100" s="72">
        <v>-25200</v>
      </c>
      <c r="AJ1100" s="72"/>
      <c r="AK1100" s="72" t="s">
        <v>582</v>
      </c>
      <c r="AL1100" s="72"/>
      <c r="AM1100" s="72" t="s">
        <v>282</v>
      </c>
      <c r="AN1100" s="74">
        <v>39865.38212962963</v>
      </c>
      <c r="AO1100" s="76" t="s">
        <v>26192</v>
      </c>
      <c r="AP1100" s="72" t="b">
        <v>0</v>
      </c>
      <c r="AQ1100" s="72" t="b">
        <v>0</v>
      </c>
      <c r="AR1100" s="72" t="b">
        <v>1</v>
      </c>
      <c r="AS1100" s="72" t="s">
        <v>231</v>
      </c>
      <c r="AT1100" s="72">
        <v>0</v>
      </c>
      <c r="AU1100" s="76" t="s">
        <v>670</v>
      </c>
      <c r="AV1100" s="72" t="b">
        <v>0</v>
      </c>
      <c r="AW1100" s="72" t="s">
        <v>313</v>
      </c>
      <c r="AX1100" s="76" t="s">
        <v>29263</v>
      </c>
      <c r="AY1100" s="72" t="s">
        <v>66</v>
      </c>
    </row>
    <row r="1101" spans="1:51" x14ac:dyDescent="0.35">
      <c r="A1101" s="70" t="s">
        <v>1662</v>
      </c>
      <c r="B1101" s="83"/>
      <c r="C1101" s="83"/>
      <c r="D1101" s="84"/>
      <c r="E1101" s="107"/>
      <c r="F1101" s="80" t="s">
        <v>9902</v>
      </c>
      <c r="G1101" s="108"/>
      <c r="H1101" s="81"/>
      <c r="I1101" s="87"/>
      <c r="J1101" s="109"/>
      <c r="K1101" s="81" t="s">
        <v>31531</v>
      </c>
      <c r="L1101" s="110"/>
      <c r="M1101" s="92"/>
      <c r="N1101" s="92"/>
      <c r="O1101" s="93"/>
      <c r="P1101" s="94"/>
      <c r="Q1101" s="94"/>
      <c r="R1101" s="79"/>
      <c r="S1101" s="79"/>
      <c r="T1101" s="79"/>
      <c r="U1101" s="79"/>
      <c r="V1101" s="52"/>
      <c r="W1101" s="52"/>
      <c r="X1101" s="52"/>
      <c r="Y1101" s="52"/>
      <c r="Z1101" s="51"/>
      <c r="AA1101" s="88"/>
      <c r="AB1101" s="88"/>
      <c r="AC1101" s="89"/>
      <c r="AD1101" s="72" t="s">
        <v>20203</v>
      </c>
      <c r="AE1101" s="72">
        <v>406</v>
      </c>
      <c r="AF1101" s="72">
        <v>2310</v>
      </c>
      <c r="AG1101" s="72">
        <v>21091</v>
      </c>
      <c r="AH1101" s="72">
        <v>5958</v>
      </c>
      <c r="AI1101" s="72">
        <v>-18000</v>
      </c>
      <c r="AJ1101" s="72" t="s">
        <v>22182</v>
      </c>
      <c r="AK1101" s="72" t="s">
        <v>23711</v>
      </c>
      <c r="AL1101" s="76" t="s">
        <v>24760</v>
      </c>
      <c r="AM1101" s="72" t="s">
        <v>507</v>
      </c>
      <c r="AN1101" s="74">
        <v>40498.32671296296</v>
      </c>
      <c r="AO1101" s="76" t="s">
        <v>26193</v>
      </c>
      <c r="AP1101" s="72" t="b">
        <v>0</v>
      </c>
      <c r="AQ1101" s="72" t="b">
        <v>0</v>
      </c>
      <c r="AR1101" s="72" t="b">
        <v>1</v>
      </c>
      <c r="AS1101" s="72" t="s">
        <v>231</v>
      </c>
      <c r="AT1101" s="72">
        <v>20</v>
      </c>
      <c r="AU1101" s="76" t="s">
        <v>27416</v>
      </c>
      <c r="AV1101" s="72" t="b">
        <v>0</v>
      </c>
      <c r="AW1101" s="72" t="s">
        <v>313</v>
      </c>
      <c r="AX1101" s="76" t="s">
        <v>29264</v>
      </c>
      <c r="AY1101" s="72" t="s">
        <v>66</v>
      </c>
    </row>
    <row r="1102" spans="1:51" x14ac:dyDescent="0.35">
      <c r="A1102" s="70" t="s">
        <v>1663</v>
      </c>
      <c r="B1102" s="83"/>
      <c r="C1102" s="83"/>
      <c r="D1102" s="84"/>
      <c r="E1102" s="107"/>
      <c r="F1102" s="80" t="s">
        <v>9903</v>
      </c>
      <c r="G1102" s="108"/>
      <c r="H1102" s="81"/>
      <c r="I1102" s="87"/>
      <c r="J1102" s="109"/>
      <c r="K1102" s="81" t="s">
        <v>31532</v>
      </c>
      <c r="L1102" s="110"/>
      <c r="M1102" s="92"/>
      <c r="N1102" s="92"/>
      <c r="O1102" s="93"/>
      <c r="P1102" s="94"/>
      <c r="Q1102" s="94"/>
      <c r="R1102" s="79"/>
      <c r="S1102" s="79"/>
      <c r="T1102" s="79"/>
      <c r="U1102" s="79"/>
      <c r="V1102" s="52"/>
      <c r="W1102" s="52"/>
      <c r="X1102" s="52"/>
      <c r="Y1102" s="52"/>
      <c r="Z1102" s="51"/>
      <c r="AA1102" s="88"/>
      <c r="AB1102" s="88"/>
      <c r="AC1102" s="89"/>
      <c r="AD1102" s="72" t="s">
        <v>20204</v>
      </c>
      <c r="AE1102" s="72">
        <v>134</v>
      </c>
      <c r="AF1102" s="72">
        <v>2607396</v>
      </c>
      <c r="AG1102" s="72">
        <v>4808</v>
      </c>
      <c r="AH1102" s="72">
        <v>384</v>
      </c>
      <c r="AI1102" s="72">
        <v>-14400</v>
      </c>
      <c r="AJ1102" s="72" t="s">
        <v>22183</v>
      </c>
      <c r="AK1102" s="72" t="s">
        <v>23712</v>
      </c>
      <c r="AL1102" s="76" t="s">
        <v>24761</v>
      </c>
      <c r="AM1102" s="72" t="s">
        <v>289</v>
      </c>
      <c r="AN1102" s="74">
        <v>39513.843773148146</v>
      </c>
      <c r="AO1102" s="76" t="s">
        <v>26194</v>
      </c>
      <c r="AP1102" s="72" t="b">
        <v>0</v>
      </c>
      <c r="AQ1102" s="72" t="b">
        <v>0</v>
      </c>
      <c r="AR1102" s="72" t="b">
        <v>0</v>
      </c>
      <c r="AS1102" s="72" t="s">
        <v>231</v>
      </c>
      <c r="AT1102" s="72">
        <v>6798</v>
      </c>
      <c r="AU1102" s="76" t="s">
        <v>27417</v>
      </c>
      <c r="AV1102" s="72" t="b">
        <v>1</v>
      </c>
      <c r="AW1102" s="72" t="s">
        <v>313</v>
      </c>
      <c r="AX1102" s="76" t="s">
        <v>29265</v>
      </c>
      <c r="AY1102" s="72" t="s">
        <v>66</v>
      </c>
    </row>
    <row r="1103" spans="1:51" x14ac:dyDescent="0.35">
      <c r="A1103" s="70" t="s">
        <v>1664</v>
      </c>
      <c r="B1103" s="83"/>
      <c r="C1103" s="83"/>
      <c r="D1103" s="84"/>
      <c r="E1103" s="107"/>
      <c r="F1103" s="80" t="s">
        <v>9904</v>
      </c>
      <c r="G1103" s="108"/>
      <c r="H1103" s="81"/>
      <c r="I1103" s="87"/>
      <c r="J1103" s="109"/>
      <c r="K1103" s="81" t="s">
        <v>31533</v>
      </c>
      <c r="L1103" s="110"/>
      <c r="M1103" s="92"/>
      <c r="N1103" s="92"/>
      <c r="O1103" s="93"/>
      <c r="P1103" s="94"/>
      <c r="Q1103" s="94"/>
      <c r="R1103" s="79"/>
      <c r="S1103" s="79"/>
      <c r="T1103" s="79"/>
      <c r="U1103" s="79"/>
      <c r="V1103" s="52"/>
      <c r="W1103" s="52"/>
      <c r="X1103" s="52"/>
      <c r="Y1103" s="52"/>
      <c r="Z1103" s="51"/>
      <c r="AA1103" s="88"/>
      <c r="AB1103" s="88"/>
      <c r="AC1103" s="89"/>
      <c r="AD1103" s="72" t="s">
        <v>20205</v>
      </c>
      <c r="AE1103" s="72">
        <v>458</v>
      </c>
      <c r="AF1103" s="72">
        <v>754</v>
      </c>
      <c r="AG1103" s="72">
        <v>7607</v>
      </c>
      <c r="AH1103" s="72">
        <v>9915</v>
      </c>
      <c r="AI1103" s="72">
        <v>7200</v>
      </c>
      <c r="AJ1103" s="72" t="s">
        <v>22184</v>
      </c>
      <c r="AK1103" s="72" t="s">
        <v>331</v>
      </c>
      <c r="AL1103" s="76" t="s">
        <v>24762</v>
      </c>
      <c r="AM1103" s="72" t="s">
        <v>331</v>
      </c>
      <c r="AN1103" s="74">
        <v>41474.593553240738</v>
      </c>
      <c r="AO1103" s="76" t="s">
        <v>26195</v>
      </c>
      <c r="AP1103" s="72" t="b">
        <v>0</v>
      </c>
      <c r="AQ1103" s="72" t="b">
        <v>0</v>
      </c>
      <c r="AR1103" s="72" t="b">
        <v>0</v>
      </c>
      <c r="AS1103" s="72" t="s">
        <v>300</v>
      </c>
      <c r="AT1103" s="72">
        <v>25</v>
      </c>
      <c r="AU1103" s="76" t="s">
        <v>27418</v>
      </c>
      <c r="AV1103" s="72" t="b">
        <v>0</v>
      </c>
      <c r="AW1103" s="72" t="s">
        <v>313</v>
      </c>
      <c r="AX1103" s="76" t="s">
        <v>29266</v>
      </c>
      <c r="AY1103" s="72" t="s">
        <v>66</v>
      </c>
    </row>
    <row r="1104" spans="1:51" x14ac:dyDescent="0.35">
      <c r="A1104" s="70" t="s">
        <v>1665</v>
      </c>
      <c r="B1104" s="83"/>
      <c r="C1104" s="83"/>
      <c r="D1104" s="84"/>
      <c r="E1104" s="107"/>
      <c r="F1104" s="80" t="s">
        <v>9905</v>
      </c>
      <c r="G1104" s="108"/>
      <c r="H1104" s="81"/>
      <c r="I1104" s="87"/>
      <c r="J1104" s="109"/>
      <c r="K1104" s="81" t="s">
        <v>31534</v>
      </c>
      <c r="L1104" s="110"/>
      <c r="M1104" s="92"/>
      <c r="N1104" s="92"/>
      <c r="O1104" s="93"/>
      <c r="P1104" s="94"/>
      <c r="Q1104" s="94"/>
      <c r="R1104" s="79"/>
      <c r="S1104" s="79"/>
      <c r="T1104" s="79"/>
      <c r="U1104" s="79"/>
      <c r="V1104" s="52"/>
      <c r="W1104" s="52"/>
      <c r="X1104" s="52"/>
      <c r="Y1104" s="52"/>
      <c r="Z1104" s="51"/>
      <c r="AA1104" s="88"/>
      <c r="AB1104" s="88"/>
      <c r="AC1104" s="89"/>
      <c r="AD1104" s="72" t="s">
        <v>20206</v>
      </c>
      <c r="AE1104" s="72">
        <v>665</v>
      </c>
      <c r="AF1104" s="72">
        <v>230</v>
      </c>
      <c r="AG1104" s="72">
        <v>11235</v>
      </c>
      <c r="AH1104" s="72">
        <v>4617</v>
      </c>
      <c r="AI1104" s="72">
        <v>7200</v>
      </c>
      <c r="AJ1104" s="72" t="s">
        <v>22185</v>
      </c>
      <c r="AK1104" s="72" t="s">
        <v>23186</v>
      </c>
      <c r="AL1104" s="72"/>
      <c r="AM1104" s="72" t="s">
        <v>25239</v>
      </c>
      <c r="AN1104" s="74">
        <v>41644.637326388889</v>
      </c>
      <c r="AO1104" s="76" t="s">
        <v>26196</v>
      </c>
      <c r="AP1104" s="72" t="b">
        <v>1</v>
      </c>
      <c r="AQ1104" s="72" t="b">
        <v>0</v>
      </c>
      <c r="AR1104" s="72" t="b">
        <v>1</v>
      </c>
      <c r="AS1104" s="72" t="s">
        <v>235</v>
      </c>
      <c r="AT1104" s="72">
        <v>27</v>
      </c>
      <c r="AU1104" s="76" t="s">
        <v>303</v>
      </c>
      <c r="AV1104" s="72" t="b">
        <v>0</v>
      </c>
      <c r="AW1104" s="72" t="s">
        <v>313</v>
      </c>
      <c r="AX1104" s="76" t="s">
        <v>29267</v>
      </c>
      <c r="AY1104" s="72" t="s">
        <v>66</v>
      </c>
    </row>
    <row r="1105" spans="1:51" x14ac:dyDescent="0.35">
      <c r="A1105" s="70" t="s">
        <v>1666</v>
      </c>
      <c r="B1105" s="83"/>
      <c r="C1105" s="83"/>
      <c r="D1105" s="84"/>
      <c r="E1105" s="107"/>
      <c r="F1105" s="80" t="s">
        <v>9906</v>
      </c>
      <c r="G1105" s="108"/>
      <c r="H1105" s="81"/>
      <c r="I1105" s="87"/>
      <c r="J1105" s="109"/>
      <c r="K1105" s="81" t="s">
        <v>31535</v>
      </c>
      <c r="L1105" s="110"/>
      <c r="M1105" s="92"/>
      <c r="N1105" s="92"/>
      <c r="O1105" s="93"/>
      <c r="P1105" s="94"/>
      <c r="Q1105" s="94"/>
      <c r="R1105" s="79"/>
      <c r="S1105" s="79"/>
      <c r="T1105" s="79"/>
      <c r="U1105" s="79"/>
      <c r="V1105" s="52"/>
      <c r="W1105" s="52"/>
      <c r="X1105" s="52"/>
      <c r="Y1105" s="52"/>
      <c r="Z1105" s="51"/>
      <c r="AA1105" s="88"/>
      <c r="AB1105" s="88"/>
      <c r="AC1105" s="89"/>
      <c r="AD1105" s="72" t="s">
        <v>20207</v>
      </c>
      <c r="AE1105" s="72">
        <v>134</v>
      </c>
      <c r="AF1105" s="72">
        <v>86</v>
      </c>
      <c r="AG1105" s="72">
        <v>1593</v>
      </c>
      <c r="AH1105" s="72">
        <v>483</v>
      </c>
      <c r="AI1105" s="72">
        <v>7200</v>
      </c>
      <c r="AJ1105" s="72" t="s">
        <v>22186</v>
      </c>
      <c r="AK1105" s="72" t="s">
        <v>23713</v>
      </c>
      <c r="AL1105" s="76" t="s">
        <v>24763</v>
      </c>
      <c r="AM1105" s="72" t="s">
        <v>284</v>
      </c>
      <c r="AN1105" s="74">
        <v>40982.795034722221</v>
      </c>
      <c r="AO1105" s="76" t="s">
        <v>26197</v>
      </c>
      <c r="AP1105" s="72" t="b">
        <v>0</v>
      </c>
      <c r="AQ1105" s="72" t="b">
        <v>0</v>
      </c>
      <c r="AR1105" s="72" t="b">
        <v>0</v>
      </c>
      <c r="AS1105" s="72" t="s">
        <v>235</v>
      </c>
      <c r="AT1105" s="72">
        <v>8</v>
      </c>
      <c r="AU1105" s="76" t="s">
        <v>303</v>
      </c>
      <c r="AV1105" s="72" t="b">
        <v>0</v>
      </c>
      <c r="AW1105" s="72" t="s">
        <v>313</v>
      </c>
      <c r="AX1105" s="76" t="s">
        <v>29268</v>
      </c>
      <c r="AY1105" s="72" t="s">
        <v>66</v>
      </c>
    </row>
    <row r="1106" spans="1:51" x14ac:dyDescent="0.35">
      <c r="A1106" s="70" t="s">
        <v>1683</v>
      </c>
      <c r="B1106" s="83"/>
      <c r="C1106" s="83"/>
      <c r="D1106" s="84"/>
      <c r="E1106" s="107"/>
      <c r="F1106" s="80" t="s">
        <v>9923</v>
      </c>
      <c r="G1106" s="108"/>
      <c r="H1106" s="81"/>
      <c r="I1106" s="87"/>
      <c r="J1106" s="109"/>
      <c r="K1106" s="81" t="s">
        <v>31536</v>
      </c>
      <c r="L1106" s="110"/>
      <c r="M1106" s="92"/>
      <c r="N1106" s="92"/>
      <c r="O1106" s="93"/>
      <c r="P1106" s="94"/>
      <c r="Q1106" s="94"/>
      <c r="R1106" s="79"/>
      <c r="S1106" s="79"/>
      <c r="T1106" s="79"/>
      <c r="U1106" s="79"/>
      <c r="V1106" s="52"/>
      <c r="W1106" s="52"/>
      <c r="X1106" s="52"/>
      <c r="Y1106" s="52"/>
      <c r="Z1106" s="51"/>
      <c r="AA1106" s="88"/>
      <c r="AB1106" s="88"/>
      <c r="AC1106" s="89"/>
      <c r="AD1106" s="72" t="s">
        <v>20208</v>
      </c>
      <c r="AE1106" s="72">
        <v>319</v>
      </c>
      <c r="AF1106" s="72">
        <v>25006</v>
      </c>
      <c r="AG1106" s="72">
        <v>101318</v>
      </c>
      <c r="AH1106" s="72">
        <v>2729</v>
      </c>
      <c r="AI1106" s="72">
        <v>7200</v>
      </c>
      <c r="AJ1106" s="72" t="s">
        <v>22187</v>
      </c>
      <c r="AK1106" s="72" t="s">
        <v>23714</v>
      </c>
      <c r="AL1106" s="76" t="s">
        <v>24764</v>
      </c>
      <c r="AM1106" s="72" t="s">
        <v>284</v>
      </c>
      <c r="AN1106" s="74">
        <v>39984.642442129632</v>
      </c>
      <c r="AO1106" s="76" t="s">
        <v>26198</v>
      </c>
      <c r="AP1106" s="72" t="b">
        <v>0</v>
      </c>
      <c r="AQ1106" s="72" t="b">
        <v>0</v>
      </c>
      <c r="AR1106" s="72" t="b">
        <v>0</v>
      </c>
      <c r="AS1106" s="72" t="s">
        <v>235</v>
      </c>
      <c r="AT1106" s="72">
        <v>773</v>
      </c>
      <c r="AU1106" s="76" t="s">
        <v>27419</v>
      </c>
      <c r="AV1106" s="72" t="b">
        <v>1</v>
      </c>
      <c r="AW1106" s="72" t="s">
        <v>313</v>
      </c>
      <c r="AX1106" s="76" t="s">
        <v>29269</v>
      </c>
      <c r="AY1106" s="72" t="s">
        <v>66</v>
      </c>
    </row>
    <row r="1107" spans="1:51" x14ac:dyDescent="0.35">
      <c r="A1107" s="70" t="s">
        <v>1667</v>
      </c>
      <c r="B1107" s="83"/>
      <c r="C1107" s="83"/>
      <c r="D1107" s="84"/>
      <c r="E1107" s="107"/>
      <c r="F1107" s="80" t="s">
        <v>9907</v>
      </c>
      <c r="G1107" s="108"/>
      <c r="H1107" s="81"/>
      <c r="I1107" s="87"/>
      <c r="J1107" s="109"/>
      <c r="K1107" s="81" t="s">
        <v>31537</v>
      </c>
      <c r="L1107" s="110"/>
      <c r="M1107" s="92"/>
      <c r="N1107" s="92"/>
      <c r="O1107" s="93"/>
      <c r="P1107" s="94"/>
      <c r="Q1107" s="94"/>
      <c r="R1107" s="79"/>
      <c r="S1107" s="79"/>
      <c r="T1107" s="79"/>
      <c r="U1107" s="79"/>
      <c r="V1107" s="52"/>
      <c r="W1107" s="52"/>
      <c r="X1107" s="52"/>
      <c r="Y1107" s="52"/>
      <c r="Z1107" s="51"/>
      <c r="AA1107" s="88"/>
      <c r="AB1107" s="88"/>
      <c r="AC1107" s="89"/>
      <c r="AD1107" s="72" t="s">
        <v>20209</v>
      </c>
      <c r="AE1107" s="72">
        <v>67</v>
      </c>
      <c r="AF1107" s="72">
        <v>42</v>
      </c>
      <c r="AG1107" s="72">
        <v>1822</v>
      </c>
      <c r="AH1107" s="72">
        <v>5659</v>
      </c>
      <c r="AI1107" s="72">
        <v>7200</v>
      </c>
      <c r="AJ1107" s="72"/>
      <c r="AK1107" s="72" t="s">
        <v>23186</v>
      </c>
      <c r="AL1107" s="72"/>
      <c r="AM1107" s="72" t="s">
        <v>293</v>
      </c>
      <c r="AN1107" s="74">
        <v>41606.793437499997</v>
      </c>
      <c r="AO1107" s="76" t="s">
        <v>26199</v>
      </c>
      <c r="AP1107" s="72" t="b">
        <v>1</v>
      </c>
      <c r="AQ1107" s="72" t="b">
        <v>0</v>
      </c>
      <c r="AR1107" s="72" t="b">
        <v>1</v>
      </c>
      <c r="AS1107" s="72" t="s">
        <v>235</v>
      </c>
      <c r="AT1107" s="72">
        <v>6</v>
      </c>
      <c r="AU1107" s="76" t="s">
        <v>303</v>
      </c>
      <c r="AV1107" s="72" t="b">
        <v>0</v>
      </c>
      <c r="AW1107" s="72" t="s">
        <v>313</v>
      </c>
      <c r="AX1107" s="76" t="s">
        <v>29270</v>
      </c>
      <c r="AY1107" s="72" t="s">
        <v>66</v>
      </c>
    </row>
    <row r="1108" spans="1:51" x14ac:dyDescent="0.35">
      <c r="A1108" s="70" t="s">
        <v>1668</v>
      </c>
      <c r="B1108" s="83"/>
      <c r="C1108" s="83"/>
      <c r="D1108" s="84"/>
      <c r="E1108" s="107"/>
      <c r="F1108" s="80" t="s">
        <v>9908</v>
      </c>
      <c r="G1108" s="108"/>
      <c r="H1108" s="81"/>
      <c r="I1108" s="87"/>
      <c r="J1108" s="109"/>
      <c r="K1108" s="81" t="s">
        <v>31538</v>
      </c>
      <c r="L1108" s="110"/>
      <c r="M1108" s="92"/>
      <c r="N1108" s="92"/>
      <c r="O1108" s="93"/>
      <c r="P1108" s="94"/>
      <c r="Q1108" s="94"/>
      <c r="R1108" s="79"/>
      <c r="S1108" s="79"/>
      <c r="T1108" s="79"/>
      <c r="U1108" s="79"/>
      <c r="V1108" s="52"/>
      <c r="W1108" s="52"/>
      <c r="X1108" s="52"/>
      <c r="Y1108" s="52"/>
      <c r="Z1108" s="51"/>
      <c r="AA1108" s="88"/>
      <c r="AB1108" s="88"/>
      <c r="AC1108" s="89"/>
      <c r="AD1108" s="72" t="s">
        <v>20210</v>
      </c>
      <c r="AE1108" s="72">
        <v>1722</v>
      </c>
      <c r="AF1108" s="72">
        <v>431</v>
      </c>
      <c r="AG1108" s="72">
        <v>154</v>
      </c>
      <c r="AH1108" s="72">
        <v>3156</v>
      </c>
      <c r="AI1108" s="72"/>
      <c r="AJ1108" s="72" t="s">
        <v>22188</v>
      </c>
      <c r="AK1108" s="72" t="s">
        <v>23347</v>
      </c>
      <c r="AL1108" s="76" t="s">
        <v>24765</v>
      </c>
      <c r="AM1108" s="72"/>
      <c r="AN1108" s="74">
        <v>42225.723043981481</v>
      </c>
      <c r="AO1108" s="76" t="s">
        <v>26200</v>
      </c>
      <c r="AP1108" s="72" t="b">
        <v>1</v>
      </c>
      <c r="AQ1108" s="72" t="b">
        <v>0</v>
      </c>
      <c r="AR1108" s="72" t="b">
        <v>0</v>
      </c>
      <c r="AS1108" s="72" t="s">
        <v>235</v>
      </c>
      <c r="AT1108" s="72">
        <v>0</v>
      </c>
      <c r="AU1108" s="76" t="s">
        <v>303</v>
      </c>
      <c r="AV1108" s="72" t="b">
        <v>0</v>
      </c>
      <c r="AW1108" s="72" t="s">
        <v>313</v>
      </c>
      <c r="AX1108" s="76" t="s">
        <v>29271</v>
      </c>
      <c r="AY1108" s="72" t="s">
        <v>66</v>
      </c>
    </row>
    <row r="1109" spans="1:51" x14ac:dyDescent="0.35">
      <c r="A1109" s="70" t="s">
        <v>1669</v>
      </c>
      <c r="B1109" s="83"/>
      <c r="C1109" s="83"/>
      <c r="D1109" s="84"/>
      <c r="E1109" s="107"/>
      <c r="F1109" s="80" t="s">
        <v>9909</v>
      </c>
      <c r="G1109" s="108"/>
      <c r="H1109" s="81"/>
      <c r="I1109" s="87"/>
      <c r="J1109" s="109"/>
      <c r="K1109" s="81" t="s">
        <v>31539</v>
      </c>
      <c r="L1109" s="110"/>
      <c r="M1109" s="92"/>
      <c r="N1109" s="92"/>
      <c r="O1109" s="93"/>
      <c r="P1109" s="94"/>
      <c r="Q1109" s="94"/>
      <c r="R1109" s="79"/>
      <c r="S1109" s="79"/>
      <c r="T1109" s="79"/>
      <c r="U1109" s="79"/>
      <c r="V1109" s="52"/>
      <c r="W1109" s="52"/>
      <c r="X1109" s="52"/>
      <c r="Y1109" s="52"/>
      <c r="Z1109" s="51"/>
      <c r="AA1109" s="88"/>
      <c r="AB1109" s="88"/>
      <c r="AC1109" s="89"/>
      <c r="AD1109" s="72" t="s">
        <v>20211</v>
      </c>
      <c r="AE1109" s="72">
        <v>374</v>
      </c>
      <c r="AF1109" s="72">
        <v>188</v>
      </c>
      <c r="AG1109" s="72">
        <v>1624</v>
      </c>
      <c r="AH1109" s="72">
        <v>616</v>
      </c>
      <c r="AI1109" s="72"/>
      <c r="AJ1109" s="72" t="s">
        <v>22189</v>
      </c>
      <c r="AK1109" s="72" t="s">
        <v>23715</v>
      </c>
      <c r="AL1109" s="76" t="s">
        <v>24766</v>
      </c>
      <c r="AM1109" s="72"/>
      <c r="AN1109" s="74">
        <v>41326.818159722221</v>
      </c>
      <c r="AO1109" s="76" t="s">
        <v>26201</v>
      </c>
      <c r="AP1109" s="72" t="b">
        <v>1</v>
      </c>
      <c r="AQ1109" s="72" t="b">
        <v>0</v>
      </c>
      <c r="AR1109" s="72" t="b">
        <v>1</v>
      </c>
      <c r="AS1109" s="72" t="s">
        <v>235</v>
      </c>
      <c r="AT1109" s="72">
        <v>1</v>
      </c>
      <c r="AU1109" s="76" t="s">
        <v>303</v>
      </c>
      <c r="AV1109" s="72" t="b">
        <v>0</v>
      </c>
      <c r="AW1109" s="72" t="s">
        <v>313</v>
      </c>
      <c r="AX1109" s="76" t="s">
        <v>29272</v>
      </c>
      <c r="AY1109" s="72" t="s">
        <v>66</v>
      </c>
    </row>
    <row r="1110" spans="1:51" x14ac:dyDescent="0.35">
      <c r="A1110" s="70" t="s">
        <v>1670</v>
      </c>
      <c r="B1110" s="83"/>
      <c r="C1110" s="83"/>
      <c r="D1110" s="84"/>
      <c r="E1110" s="107"/>
      <c r="F1110" s="80" t="s">
        <v>9910</v>
      </c>
      <c r="G1110" s="108"/>
      <c r="H1110" s="81"/>
      <c r="I1110" s="87"/>
      <c r="J1110" s="109"/>
      <c r="K1110" s="81" t="s">
        <v>31540</v>
      </c>
      <c r="L1110" s="110"/>
      <c r="M1110" s="92"/>
      <c r="N1110" s="92"/>
      <c r="O1110" s="93"/>
      <c r="P1110" s="94"/>
      <c r="Q1110" s="94"/>
      <c r="R1110" s="79"/>
      <c r="S1110" s="79"/>
      <c r="T1110" s="79"/>
      <c r="U1110" s="79"/>
      <c r="V1110" s="52"/>
      <c r="W1110" s="52"/>
      <c r="X1110" s="52"/>
      <c r="Y1110" s="52"/>
      <c r="Z1110" s="51"/>
      <c r="AA1110" s="88"/>
      <c r="AB1110" s="88"/>
      <c r="AC1110" s="89"/>
      <c r="AD1110" s="72" t="s">
        <v>20212</v>
      </c>
      <c r="AE1110" s="72">
        <v>175</v>
      </c>
      <c r="AF1110" s="72">
        <v>474</v>
      </c>
      <c r="AG1110" s="72">
        <v>10438</v>
      </c>
      <c r="AH1110" s="72">
        <v>10179</v>
      </c>
      <c r="AI1110" s="72">
        <v>-10800</v>
      </c>
      <c r="AJ1110" s="72" t="s">
        <v>22190</v>
      </c>
      <c r="AK1110" s="72" t="s">
        <v>23716</v>
      </c>
      <c r="AL1110" s="72"/>
      <c r="AM1110" s="72" t="s">
        <v>499</v>
      </c>
      <c r="AN1110" s="74">
        <v>40055.901967592596</v>
      </c>
      <c r="AO1110" s="76" t="s">
        <v>26202</v>
      </c>
      <c r="AP1110" s="72" t="b">
        <v>0</v>
      </c>
      <c r="AQ1110" s="72" t="b">
        <v>0</v>
      </c>
      <c r="AR1110" s="72" t="b">
        <v>1</v>
      </c>
      <c r="AS1110" s="72" t="s">
        <v>231</v>
      </c>
      <c r="AT1110" s="72">
        <v>0</v>
      </c>
      <c r="AU1110" s="76" t="s">
        <v>307</v>
      </c>
      <c r="AV1110" s="72" t="b">
        <v>0</v>
      </c>
      <c r="AW1110" s="72" t="s">
        <v>313</v>
      </c>
      <c r="AX1110" s="76" t="s">
        <v>29273</v>
      </c>
      <c r="AY1110" s="72" t="s">
        <v>66</v>
      </c>
    </row>
    <row r="1111" spans="1:51" x14ac:dyDescent="0.35">
      <c r="A1111" s="70" t="s">
        <v>1671</v>
      </c>
      <c r="B1111" s="83"/>
      <c r="C1111" s="83"/>
      <c r="D1111" s="84"/>
      <c r="E1111" s="107"/>
      <c r="F1111" s="80" t="s">
        <v>9911</v>
      </c>
      <c r="G1111" s="108"/>
      <c r="H1111" s="81"/>
      <c r="I1111" s="87"/>
      <c r="J1111" s="109"/>
      <c r="K1111" s="81" t="s">
        <v>31541</v>
      </c>
      <c r="L1111" s="110"/>
      <c r="M1111" s="92"/>
      <c r="N1111" s="92"/>
      <c r="O1111" s="93"/>
      <c r="P1111" s="94"/>
      <c r="Q1111" s="94"/>
      <c r="R1111" s="79"/>
      <c r="S1111" s="79"/>
      <c r="T1111" s="79"/>
      <c r="U1111" s="79"/>
      <c r="V1111" s="52"/>
      <c r="W1111" s="52"/>
      <c r="X1111" s="52"/>
      <c r="Y1111" s="52"/>
      <c r="Z1111" s="51"/>
      <c r="AA1111" s="88"/>
      <c r="AB1111" s="88"/>
      <c r="AC1111" s="89"/>
      <c r="AD1111" s="72" t="s">
        <v>20213</v>
      </c>
      <c r="AE1111" s="72">
        <v>295</v>
      </c>
      <c r="AF1111" s="72">
        <v>54</v>
      </c>
      <c r="AG1111" s="72">
        <v>1309</v>
      </c>
      <c r="AH1111" s="72">
        <v>381</v>
      </c>
      <c r="AI1111" s="72">
        <v>7200</v>
      </c>
      <c r="AJ1111" s="72" t="s">
        <v>22191</v>
      </c>
      <c r="AK1111" s="72" t="s">
        <v>23717</v>
      </c>
      <c r="AL1111" s="76" t="s">
        <v>24767</v>
      </c>
      <c r="AM1111" s="72" t="s">
        <v>717</v>
      </c>
      <c r="AN1111" s="74">
        <v>41972.82603009259</v>
      </c>
      <c r="AO1111" s="76" t="s">
        <v>26203</v>
      </c>
      <c r="AP1111" s="72" t="b">
        <v>0</v>
      </c>
      <c r="AQ1111" s="72" t="b">
        <v>0</v>
      </c>
      <c r="AR1111" s="72" t="b">
        <v>0</v>
      </c>
      <c r="AS1111" s="72" t="s">
        <v>235</v>
      </c>
      <c r="AT1111" s="72">
        <v>2</v>
      </c>
      <c r="AU1111" s="76" t="s">
        <v>303</v>
      </c>
      <c r="AV1111" s="72" t="b">
        <v>0</v>
      </c>
      <c r="AW1111" s="72" t="s">
        <v>313</v>
      </c>
      <c r="AX1111" s="76" t="s">
        <v>29274</v>
      </c>
      <c r="AY1111" s="72" t="s">
        <v>66</v>
      </c>
    </row>
    <row r="1112" spans="1:51" x14ac:dyDescent="0.35">
      <c r="A1112" s="70" t="s">
        <v>1672</v>
      </c>
      <c r="B1112" s="83"/>
      <c r="C1112" s="83"/>
      <c r="D1112" s="84"/>
      <c r="E1112" s="107"/>
      <c r="F1112" s="80" t="s">
        <v>9912</v>
      </c>
      <c r="G1112" s="108"/>
      <c r="H1112" s="81"/>
      <c r="I1112" s="87"/>
      <c r="J1112" s="109"/>
      <c r="K1112" s="81" t="s">
        <v>31542</v>
      </c>
      <c r="L1112" s="110"/>
      <c r="M1112" s="92"/>
      <c r="N1112" s="92"/>
      <c r="O1112" s="93"/>
      <c r="P1112" s="94"/>
      <c r="Q1112" s="94"/>
      <c r="R1112" s="79"/>
      <c r="S1112" s="79"/>
      <c r="T1112" s="79"/>
      <c r="U1112" s="79"/>
      <c r="V1112" s="52"/>
      <c r="W1112" s="52"/>
      <c r="X1112" s="52"/>
      <c r="Y1112" s="52"/>
      <c r="Z1112" s="51"/>
      <c r="AA1112" s="88"/>
      <c r="AB1112" s="88"/>
      <c r="AC1112" s="89"/>
      <c r="AD1112" s="72" t="s">
        <v>20214</v>
      </c>
      <c r="AE1112" s="72">
        <v>1566</v>
      </c>
      <c r="AF1112" s="72">
        <v>1233</v>
      </c>
      <c r="AG1112" s="72">
        <v>59317</v>
      </c>
      <c r="AH1112" s="72">
        <v>2748</v>
      </c>
      <c r="AI1112" s="72">
        <v>7200</v>
      </c>
      <c r="AJ1112" s="72" t="s">
        <v>22192</v>
      </c>
      <c r="AK1112" s="72" t="s">
        <v>23718</v>
      </c>
      <c r="AL1112" s="76" t="s">
        <v>24768</v>
      </c>
      <c r="AM1112" s="72" t="s">
        <v>284</v>
      </c>
      <c r="AN1112" s="74">
        <v>39869.316759259258</v>
      </c>
      <c r="AO1112" s="76" t="s">
        <v>26204</v>
      </c>
      <c r="AP1112" s="72" t="b">
        <v>0</v>
      </c>
      <c r="AQ1112" s="72" t="b">
        <v>0</v>
      </c>
      <c r="AR1112" s="72" t="b">
        <v>0</v>
      </c>
      <c r="AS1112" s="72" t="s">
        <v>235</v>
      </c>
      <c r="AT1112" s="72">
        <v>252</v>
      </c>
      <c r="AU1112" s="76" t="s">
        <v>527</v>
      </c>
      <c r="AV1112" s="72" t="b">
        <v>0</v>
      </c>
      <c r="AW1112" s="72" t="s">
        <v>313</v>
      </c>
      <c r="AX1112" s="76" t="s">
        <v>29275</v>
      </c>
      <c r="AY1112" s="72" t="s">
        <v>66</v>
      </c>
    </row>
    <row r="1113" spans="1:51" x14ac:dyDescent="0.35">
      <c r="A1113" s="70" t="s">
        <v>2855</v>
      </c>
      <c r="B1113" s="83"/>
      <c r="C1113" s="83"/>
      <c r="D1113" s="84"/>
      <c r="E1113" s="107"/>
      <c r="F1113" s="80" t="s">
        <v>27890</v>
      </c>
      <c r="G1113" s="108"/>
      <c r="H1113" s="81"/>
      <c r="I1113" s="87"/>
      <c r="J1113" s="109"/>
      <c r="K1113" s="81" t="s">
        <v>31543</v>
      </c>
      <c r="L1113" s="110"/>
      <c r="M1113" s="92"/>
      <c r="N1113" s="92"/>
      <c r="O1113" s="93"/>
      <c r="P1113" s="94"/>
      <c r="Q1113" s="94"/>
      <c r="R1113" s="79"/>
      <c r="S1113" s="79"/>
      <c r="T1113" s="79"/>
      <c r="U1113" s="79"/>
      <c r="V1113" s="52"/>
      <c r="W1113" s="52"/>
      <c r="X1113" s="52"/>
      <c r="Y1113" s="52"/>
      <c r="Z1113" s="51"/>
      <c r="AA1113" s="88"/>
      <c r="AB1113" s="88"/>
      <c r="AC1113" s="89"/>
      <c r="AD1113" s="72" t="s">
        <v>20215</v>
      </c>
      <c r="AE1113" s="72">
        <v>77</v>
      </c>
      <c r="AF1113" s="72">
        <v>9051</v>
      </c>
      <c r="AG1113" s="72">
        <v>11818</v>
      </c>
      <c r="AH1113" s="72">
        <v>522</v>
      </c>
      <c r="AI1113" s="72">
        <v>7200</v>
      </c>
      <c r="AJ1113" s="72" t="s">
        <v>22193</v>
      </c>
      <c r="AK1113" s="72" t="s">
        <v>23719</v>
      </c>
      <c r="AL1113" s="76" t="s">
        <v>24769</v>
      </c>
      <c r="AM1113" s="72" t="s">
        <v>284</v>
      </c>
      <c r="AN1113" s="74">
        <v>40913.635289351849</v>
      </c>
      <c r="AO1113" s="76" t="s">
        <v>26205</v>
      </c>
      <c r="AP1113" s="72" t="b">
        <v>0</v>
      </c>
      <c r="AQ1113" s="72" t="b">
        <v>0</v>
      </c>
      <c r="AR1113" s="72" t="b">
        <v>1</v>
      </c>
      <c r="AS1113" s="72" t="s">
        <v>235</v>
      </c>
      <c r="AT1113" s="72">
        <v>94</v>
      </c>
      <c r="AU1113" s="76" t="s">
        <v>303</v>
      </c>
      <c r="AV1113" s="72" t="b">
        <v>0</v>
      </c>
      <c r="AW1113" s="72" t="s">
        <v>313</v>
      </c>
      <c r="AX1113" s="76" t="s">
        <v>29276</v>
      </c>
      <c r="AY1113" s="72" t="s">
        <v>65</v>
      </c>
    </row>
    <row r="1114" spans="1:51" x14ac:dyDescent="0.35">
      <c r="A1114" s="70" t="s">
        <v>1673</v>
      </c>
      <c r="B1114" s="83"/>
      <c r="C1114" s="83"/>
      <c r="D1114" s="84"/>
      <c r="E1114" s="107"/>
      <c r="F1114" s="80" t="s">
        <v>9913</v>
      </c>
      <c r="G1114" s="108"/>
      <c r="H1114" s="81"/>
      <c r="I1114" s="87"/>
      <c r="J1114" s="109"/>
      <c r="K1114" s="81" t="s">
        <v>31544</v>
      </c>
      <c r="L1114" s="110"/>
      <c r="M1114" s="92"/>
      <c r="N1114" s="92"/>
      <c r="O1114" s="93"/>
      <c r="P1114" s="94"/>
      <c r="Q1114" s="94"/>
      <c r="R1114" s="79"/>
      <c r="S1114" s="79"/>
      <c r="T1114" s="79"/>
      <c r="U1114" s="79"/>
      <c r="V1114" s="52"/>
      <c r="W1114" s="52"/>
      <c r="X1114" s="52"/>
      <c r="Y1114" s="52"/>
      <c r="Z1114" s="51"/>
      <c r="AA1114" s="88"/>
      <c r="AB1114" s="88"/>
      <c r="AC1114" s="89"/>
      <c r="AD1114" s="72" t="s">
        <v>20216</v>
      </c>
      <c r="AE1114" s="72">
        <v>1950</v>
      </c>
      <c r="AF1114" s="72">
        <v>441</v>
      </c>
      <c r="AG1114" s="72">
        <v>32234</v>
      </c>
      <c r="AH1114" s="72">
        <v>2766</v>
      </c>
      <c r="AI1114" s="72">
        <v>-18000</v>
      </c>
      <c r="AJ1114" s="72" t="s">
        <v>22194</v>
      </c>
      <c r="AK1114" s="72" t="s">
        <v>23720</v>
      </c>
      <c r="AL1114" s="76" t="s">
        <v>24770</v>
      </c>
      <c r="AM1114" s="72" t="s">
        <v>296</v>
      </c>
      <c r="AN1114" s="74">
        <v>40541.985138888886</v>
      </c>
      <c r="AO1114" s="76" t="s">
        <v>26206</v>
      </c>
      <c r="AP1114" s="72" t="b">
        <v>1</v>
      </c>
      <c r="AQ1114" s="72" t="b">
        <v>0</v>
      </c>
      <c r="AR1114" s="72" t="b">
        <v>1</v>
      </c>
      <c r="AS1114" s="72" t="s">
        <v>231</v>
      </c>
      <c r="AT1114" s="72">
        <v>32</v>
      </c>
      <c r="AU1114" s="76" t="s">
        <v>303</v>
      </c>
      <c r="AV1114" s="72" t="b">
        <v>0</v>
      </c>
      <c r="AW1114" s="72" t="s">
        <v>313</v>
      </c>
      <c r="AX1114" s="76" t="s">
        <v>29277</v>
      </c>
      <c r="AY1114" s="72" t="s">
        <v>66</v>
      </c>
    </row>
    <row r="1115" spans="1:51" x14ac:dyDescent="0.35">
      <c r="A1115" s="70" t="s">
        <v>1674</v>
      </c>
      <c r="B1115" s="83"/>
      <c r="C1115" s="83"/>
      <c r="D1115" s="84"/>
      <c r="E1115" s="107"/>
      <c r="F1115" s="80" t="s">
        <v>9914</v>
      </c>
      <c r="G1115" s="108"/>
      <c r="H1115" s="81"/>
      <c r="I1115" s="87"/>
      <c r="J1115" s="109"/>
      <c r="K1115" s="81" t="s">
        <v>31545</v>
      </c>
      <c r="L1115" s="110"/>
      <c r="M1115" s="92"/>
      <c r="N1115" s="92"/>
      <c r="O1115" s="93"/>
      <c r="P1115" s="94"/>
      <c r="Q1115" s="94"/>
      <c r="R1115" s="79"/>
      <c r="S1115" s="79"/>
      <c r="T1115" s="79"/>
      <c r="U1115" s="79"/>
      <c r="V1115" s="52"/>
      <c r="W1115" s="52"/>
      <c r="X1115" s="52"/>
      <c r="Y1115" s="52"/>
      <c r="Z1115" s="51"/>
      <c r="AA1115" s="88"/>
      <c r="AB1115" s="88"/>
      <c r="AC1115" s="89"/>
      <c r="AD1115" s="72" t="s">
        <v>20217</v>
      </c>
      <c r="AE1115" s="72">
        <v>274</v>
      </c>
      <c r="AF1115" s="72">
        <v>612</v>
      </c>
      <c r="AG1115" s="72">
        <v>71389</v>
      </c>
      <c r="AH1115" s="72">
        <v>2667</v>
      </c>
      <c r="AI1115" s="72">
        <v>-18000</v>
      </c>
      <c r="AJ1115" s="72" t="s">
        <v>22195</v>
      </c>
      <c r="AK1115" s="72" t="s">
        <v>23721</v>
      </c>
      <c r="AL1115" s="76" t="s">
        <v>24771</v>
      </c>
      <c r="AM1115" s="72" t="s">
        <v>507</v>
      </c>
      <c r="AN1115" s="74">
        <v>39893.168564814812</v>
      </c>
      <c r="AO1115" s="76" t="s">
        <v>26207</v>
      </c>
      <c r="AP1115" s="72" t="b">
        <v>0</v>
      </c>
      <c r="AQ1115" s="72" t="b">
        <v>0</v>
      </c>
      <c r="AR1115" s="72" t="b">
        <v>1</v>
      </c>
      <c r="AS1115" s="72" t="s">
        <v>231</v>
      </c>
      <c r="AT1115" s="72">
        <v>19</v>
      </c>
      <c r="AU1115" s="76" t="s">
        <v>27420</v>
      </c>
      <c r="AV1115" s="72" t="b">
        <v>0</v>
      </c>
      <c r="AW1115" s="72" t="s">
        <v>313</v>
      </c>
      <c r="AX1115" s="76" t="s">
        <v>29278</v>
      </c>
      <c r="AY1115" s="72" t="s">
        <v>66</v>
      </c>
    </row>
    <row r="1116" spans="1:51" x14ac:dyDescent="0.35">
      <c r="A1116" s="70" t="s">
        <v>1675</v>
      </c>
      <c r="B1116" s="83"/>
      <c r="C1116" s="83"/>
      <c r="D1116" s="84"/>
      <c r="E1116" s="107"/>
      <c r="F1116" s="80" t="s">
        <v>9915</v>
      </c>
      <c r="G1116" s="108"/>
      <c r="H1116" s="81"/>
      <c r="I1116" s="87"/>
      <c r="J1116" s="109"/>
      <c r="K1116" s="81" t="s">
        <v>31546</v>
      </c>
      <c r="L1116" s="110"/>
      <c r="M1116" s="92"/>
      <c r="N1116" s="92"/>
      <c r="O1116" s="93"/>
      <c r="P1116" s="94"/>
      <c r="Q1116" s="94"/>
      <c r="R1116" s="79"/>
      <c r="S1116" s="79"/>
      <c r="T1116" s="79"/>
      <c r="U1116" s="79"/>
      <c r="V1116" s="52"/>
      <c r="W1116" s="52"/>
      <c r="X1116" s="52"/>
      <c r="Y1116" s="52"/>
      <c r="Z1116" s="51"/>
      <c r="AA1116" s="88"/>
      <c r="AB1116" s="88"/>
      <c r="AC1116" s="89"/>
      <c r="AD1116" s="72" t="s">
        <v>20218</v>
      </c>
      <c r="AE1116" s="72">
        <v>327</v>
      </c>
      <c r="AF1116" s="72">
        <v>496</v>
      </c>
      <c r="AG1116" s="72">
        <v>55297</v>
      </c>
      <c r="AH1116" s="72">
        <v>7554</v>
      </c>
      <c r="AI1116" s="72">
        <v>-25200</v>
      </c>
      <c r="AJ1116" s="72" t="s">
        <v>22196</v>
      </c>
      <c r="AK1116" s="72"/>
      <c r="AL1116" s="72"/>
      <c r="AM1116" s="72" t="s">
        <v>282</v>
      </c>
      <c r="AN1116" s="74">
        <v>41697.031099537038</v>
      </c>
      <c r="AO1116" s="76" t="s">
        <v>26208</v>
      </c>
      <c r="AP1116" s="72" t="b">
        <v>0</v>
      </c>
      <c r="AQ1116" s="72" t="b">
        <v>0</v>
      </c>
      <c r="AR1116" s="72" t="b">
        <v>1</v>
      </c>
      <c r="AS1116" s="72" t="s">
        <v>231</v>
      </c>
      <c r="AT1116" s="72">
        <v>14</v>
      </c>
      <c r="AU1116" s="76" t="s">
        <v>345</v>
      </c>
      <c r="AV1116" s="72" t="b">
        <v>0</v>
      </c>
      <c r="AW1116" s="72" t="s">
        <v>313</v>
      </c>
      <c r="AX1116" s="76" t="s">
        <v>29279</v>
      </c>
      <c r="AY1116" s="72" t="s">
        <v>66</v>
      </c>
    </row>
    <row r="1117" spans="1:51" x14ac:dyDescent="0.35">
      <c r="A1117" s="70" t="s">
        <v>1676</v>
      </c>
      <c r="B1117" s="83"/>
      <c r="C1117" s="83"/>
      <c r="D1117" s="84"/>
      <c r="E1117" s="107"/>
      <c r="F1117" s="80" t="s">
        <v>9916</v>
      </c>
      <c r="G1117" s="108"/>
      <c r="H1117" s="81"/>
      <c r="I1117" s="87"/>
      <c r="J1117" s="109"/>
      <c r="K1117" s="81" t="s">
        <v>31547</v>
      </c>
      <c r="L1117" s="110"/>
      <c r="M1117" s="92"/>
      <c r="N1117" s="92"/>
      <c r="O1117" s="93"/>
      <c r="P1117" s="94"/>
      <c r="Q1117" s="94"/>
      <c r="R1117" s="79"/>
      <c r="S1117" s="79"/>
      <c r="T1117" s="79"/>
      <c r="U1117" s="79"/>
      <c r="V1117" s="52"/>
      <c r="W1117" s="52"/>
      <c r="X1117" s="52"/>
      <c r="Y1117" s="52"/>
      <c r="Z1117" s="51"/>
      <c r="AA1117" s="88"/>
      <c r="AB1117" s="88"/>
      <c r="AC1117" s="89"/>
      <c r="AD1117" s="72" t="s">
        <v>20219</v>
      </c>
      <c r="AE1117" s="72">
        <v>1</v>
      </c>
      <c r="AF1117" s="72">
        <v>1</v>
      </c>
      <c r="AG1117" s="72">
        <v>656</v>
      </c>
      <c r="AH1117" s="72">
        <v>0</v>
      </c>
      <c r="AI1117" s="72"/>
      <c r="AJ1117" s="72" t="s">
        <v>22197</v>
      </c>
      <c r="AK1117" s="72"/>
      <c r="AL1117" s="72"/>
      <c r="AM1117" s="72"/>
      <c r="AN1117" s="74">
        <v>42724.340532407405</v>
      </c>
      <c r="AO1117" s="76" t="s">
        <v>26209</v>
      </c>
      <c r="AP1117" s="72" t="b">
        <v>0</v>
      </c>
      <c r="AQ1117" s="72" t="b">
        <v>0</v>
      </c>
      <c r="AR1117" s="72" t="b">
        <v>0</v>
      </c>
      <c r="AS1117" s="72" t="s">
        <v>324</v>
      </c>
      <c r="AT1117" s="72">
        <v>0</v>
      </c>
      <c r="AU1117" s="76" t="s">
        <v>303</v>
      </c>
      <c r="AV1117" s="72" t="b">
        <v>0</v>
      </c>
      <c r="AW1117" s="72" t="s">
        <v>313</v>
      </c>
      <c r="AX1117" s="76" t="s">
        <v>29280</v>
      </c>
      <c r="AY1117" s="72" t="s">
        <v>66</v>
      </c>
    </row>
    <row r="1118" spans="1:51" x14ac:dyDescent="0.35">
      <c r="A1118" s="70" t="s">
        <v>1677</v>
      </c>
      <c r="B1118" s="83"/>
      <c r="C1118" s="83"/>
      <c r="D1118" s="84"/>
      <c r="E1118" s="107"/>
      <c r="F1118" s="80" t="s">
        <v>9917</v>
      </c>
      <c r="G1118" s="108"/>
      <c r="H1118" s="81"/>
      <c r="I1118" s="87"/>
      <c r="J1118" s="109"/>
      <c r="K1118" s="81" t="s">
        <v>31548</v>
      </c>
      <c r="L1118" s="110"/>
      <c r="M1118" s="92"/>
      <c r="N1118" s="92"/>
      <c r="O1118" s="93"/>
      <c r="P1118" s="94"/>
      <c r="Q1118" s="94"/>
      <c r="R1118" s="79"/>
      <c r="S1118" s="79"/>
      <c r="T1118" s="79"/>
      <c r="U1118" s="79"/>
      <c r="V1118" s="52"/>
      <c r="W1118" s="52"/>
      <c r="X1118" s="52"/>
      <c r="Y1118" s="52"/>
      <c r="Z1118" s="51"/>
      <c r="AA1118" s="88"/>
      <c r="AB1118" s="88"/>
      <c r="AC1118" s="89"/>
      <c r="AD1118" s="72" t="s">
        <v>20220</v>
      </c>
      <c r="AE1118" s="72">
        <v>87</v>
      </c>
      <c r="AF1118" s="72">
        <v>160</v>
      </c>
      <c r="AG1118" s="72">
        <v>19504</v>
      </c>
      <c r="AH1118" s="72">
        <v>3140</v>
      </c>
      <c r="AI1118" s="72"/>
      <c r="AJ1118" s="72" t="s">
        <v>22198</v>
      </c>
      <c r="AK1118" s="72" t="s">
        <v>23722</v>
      </c>
      <c r="AL1118" s="76" t="s">
        <v>24772</v>
      </c>
      <c r="AM1118" s="72"/>
      <c r="AN1118" s="74">
        <v>42505.566747685189</v>
      </c>
      <c r="AO1118" s="76" t="s">
        <v>26210</v>
      </c>
      <c r="AP1118" s="72" t="b">
        <v>1</v>
      </c>
      <c r="AQ1118" s="72" t="b">
        <v>0</v>
      </c>
      <c r="AR1118" s="72" t="b">
        <v>1</v>
      </c>
      <c r="AS1118" s="72" t="s">
        <v>231</v>
      </c>
      <c r="AT1118" s="72">
        <v>6</v>
      </c>
      <c r="AU1118" s="72"/>
      <c r="AV1118" s="72" t="b">
        <v>0</v>
      </c>
      <c r="AW1118" s="72" t="s">
        <v>313</v>
      </c>
      <c r="AX1118" s="76" t="s">
        <v>29281</v>
      </c>
      <c r="AY1118" s="72" t="s">
        <v>66</v>
      </c>
    </row>
    <row r="1119" spans="1:51" x14ac:dyDescent="0.35">
      <c r="A1119" s="70" t="s">
        <v>2246</v>
      </c>
      <c r="B1119" s="83"/>
      <c r="C1119" s="83"/>
      <c r="D1119" s="84"/>
      <c r="E1119" s="107"/>
      <c r="F1119" s="80" t="s">
        <v>10366</v>
      </c>
      <c r="G1119" s="108"/>
      <c r="H1119" s="81"/>
      <c r="I1119" s="87"/>
      <c r="J1119" s="109"/>
      <c r="K1119" s="81" t="s">
        <v>31549</v>
      </c>
      <c r="L1119" s="110"/>
      <c r="M1119" s="92"/>
      <c r="N1119" s="92"/>
      <c r="O1119" s="93"/>
      <c r="P1119" s="94"/>
      <c r="Q1119" s="94"/>
      <c r="R1119" s="79"/>
      <c r="S1119" s="79"/>
      <c r="T1119" s="79"/>
      <c r="U1119" s="79"/>
      <c r="V1119" s="52"/>
      <c r="W1119" s="52"/>
      <c r="X1119" s="52"/>
      <c r="Y1119" s="52"/>
      <c r="Z1119" s="51"/>
      <c r="AA1119" s="88"/>
      <c r="AB1119" s="88"/>
      <c r="AC1119" s="89"/>
      <c r="AD1119" s="72" t="s">
        <v>20221</v>
      </c>
      <c r="AE1119" s="72">
        <v>521</v>
      </c>
      <c r="AF1119" s="72">
        <v>10646</v>
      </c>
      <c r="AG1119" s="72">
        <v>304501</v>
      </c>
      <c r="AH1119" s="72">
        <v>65500</v>
      </c>
      <c r="AI1119" s="72">
        <v>7200</v>
      </c>
      <c r="AJ1119" s="72" t="s">
        <v>22199</v>
      </c>
      <c r="AK1119" s="72" t="s">
        <v>23723</v>
      </c>
      <c r="AL1119" s="76" t="s">
        <v>24773</v>
      </c>
      <c r="AM1119" s="72" t="s">
        <v>284</v>
      </c>
      <c r="AN1119" s="74">
        <v>40780.467210648145</v>
      </c>
      <c r="AO1119" s="76" t="s">
        <v>26211</v>
      </c>
      <c r="AP1119" s="72" t="b">
        <v>0</v>
      </c>
      <c r="AQ1119" s="72" t="b">
        <v>0</v>
      </c>
      <c r="AR1119" s="72" t="b">
        <v>0</v>
      </c>
      <c r="AS1119" s="72" t="s">
        <v>235</v>
      </c>
      <c r="AT1119" s="72">
        <v>151</v>
      </c>
      <c r="AU1119" s="76" t="s">
        <v>27421</v>
      </c>
      <c r="AV1119" s="72" t="b">
        <v>0</v>
      </c>
      <c r="AW1119" s="72" t="s">
        <v>313</v>
      </c>
      <c r="AX1119" s="76" t="s">
        <v>29282</v>
      </c>
      <c r="AY1119" s="72" t="s">
        <v>66</v>
      </c>
    </row>
    <row r="1120" spans="1:51" x14ac:dyDescent="0.35">
      <c r="A1120" s="70" t="s">
        <v>1678</v>
      </c>
      <c r="B1120" s="83"/>
      <c r="C1120" s="83"/>
      <c r="D1120" s="84"/>
      <c r="E1120" s="107"/>
      <c r="F1120" s="80" t="s">
        <v>9918</v>
      </c>
      <c r="G1120" s="108"/>
      <c r="H1120" s="81"/>
      <c r="I1120" s="87"/>
      <c r="J1120" s="109"/>
      <c r="K1120" s="81" t="s">
        <v>31550</v>
      </c>
      <c r="L1120" s="110"/>
      <c r="M1120" s="92"/>
      <c r="N1120" s="92"/>
      <c r="O1120" s="93"/>
      <c r="P1120" s="94"/>
      <c r="Q1120" s="94"/>
      <c r="R1120" s="79"/>
      <c r="S1120" s="79"/>
      <c r="T1120" s="79"/>
      <c r="U1120" s="79"/>
      <c r="V1120" s="52"/>
      <c r="W1120" s="52"/>
      <c r="X1120" s="52"/>
      <c r="Y1120" s="52"/>
      <c r="Z1120" s="51"/>
      <c r="AA1120" s="88"/>
      <c r="AB1120" s="88"/>
      <c r="AC1120" s="89"/>
      <c r="AD1120" s="72" t="s">
        <v>20222</v>
      </c>
      <c r="AE1120" s="72">
        <v>1090</v>
      </c>
      <c r="AF1120" s="72">
        <v>13</v>
      </c>
      <c r="AG1120" s="72">
        <v>704</v>
      </c>
      <c r="AH1120" s="72">
        <v>564</v>
      </c>
      <c r="AI1120" s="72">
        <v>-25200</v>
      </c>
      <c r="AJ1120" s="72" t="s">
        <v>22200</v>
      </c>
      <c r="AK1120" s="72" t="s">
        <v>23724</v>
      </c>
      <c r="AL1120" s="72"/>
      <c r="AM1120" s="72" t="s">
        <v>282</v>
      </c>
      <c r="AN1120" s="74">
        <v>41744.113506944443</v>
      </c>
      <c r="AO1120" s="76" t="s">
        <v>26212</v>
      </c>
      <c r="AP1120" s="72" t="b">
        <v>0</v>
      </c>
      <c r="AQ1120" s="72" t="b">
        <v>0</v>
      </c>
      <c r="AR1120" s="72" t="b">
        <v>0</v>
      </c>
      <c r="AS1120" s="72" t="s">
        <v>231</v>
      </c>
      <c r="AT1120" s="72">
        <v>6</v>
      </c>
      <c r="AU1120" s="76" t="s">
        <v>309</v>
      </c>
      <c r="AV1120" s="72" t="b">
        <v>0</v>
      </c>
      <c r="AW1120" s="72" t="s">
        <v>313</v>
      </c>
      <c r="AX1120" s="76" t="s">
        <v>29283</v>
      </c>
      <c r="AY1120" s="72" t="s">
        <v>66</v>
      </c>
    </row>
    <row r="1121" spans="1:51" x14ac:dyDescent="0.35">
      <c r="A1121" s="70" t="s">
        <v>1679</v>
      </c>
      <c r="B1121" s="83"/>
      <c r="C1121" s="83"/>
      <c r="D1121" s="84"/>
      <c r="E1121" s="107"/>
      <c r="F1121" s="80" t="s">
        <v>9919</v>
      </c>
      <c r="G1121" s="108"/>
      <c r="H1121" s="81"/>
      <c r="I1121" s="87"/>
      <c r="J1121" s="109"/>
      <c r="K1121" s="81" t="s">
        <v>31551</v>
      </c>
      <c r="L1121" s="110"/>
      <c r="M1121" s="92"/>
      <c r="N1121" s="92"/>
      <c r="O1121" s="93"/>
      <c r="P1121" s="94"/>
      <c r="Q1121" s="94"/>
      <c r="R1121" s="79"/>
      <c r="S1121" s="79"/>
      <c r="T1121" s="79"/>
      <c r="U1121" s="79"/>
      <c r="V1121" s="52"/>
      <c r="W1121" s="52"/>
      <c r="X1121" s="52"/>
      <c r="Y1121" s="52"/>
      <c r="Z1121" s="51"/>
      <c r="AA1121" s="88"/>
      <c r="AB1121" s="88"/>
      <c r="AC1121" s="89"/>
      <c r="AD1121" s="72" t="s">
        <v>20223</v>
      </c>
      <c r="AE1121" s="72">
        <v>545</v>
      </c>
      <c r="AF1121" s="72">
        <v>192</v>
      </c>
      <c r="AG1121" s="72">
        <v>8502</v>
      </c>
      <c r="AH1121" s="72">
        <v>4807</v>
      </c>
      <c r="AI1121" s="72">
        <v>3600</v>
      </c>
      <c r="AJ1121" s="72" t="s">
        <v>22201</v>
      </c>
      <c r="AK1121" s="72" t="s">
        <v>23725</v>
      </c>
      <c r="AL1121" s="76" t="s">
        <v>24774</v>
      </c>
      <c r="AM1121" s="72" t="s">
        <v>290</v>
      </c>
      <c r="AN1121" s="74">
        <v>42298.534513888888</v>
      </c>
      <c r="AO1121" s="76" t="s">
        <v>26213</v>
      </c>
      <c r="AP1121" s="72" t="b">
        <v>0</v>
      </c>
      <c r="AQ1121" s="72" t="b">
        <v>0</v>
      </c>
      <c r="AR1121" s="72" t="b">
        <v>1</v>
      </c>
      <c r="AS1121" s="72" t="s">
        <v>235</v>
      </c>
      <c r="AT1121" s="72">
        <v>14</v>
      </c>
      <c r="AU1121" s="76" t="s">
        <v>27422</v>
      </c>
      <c r="AV1121" s="72" t="b">
        <v>0</v>
      </c>
      <c r="AW1121" s="72" t="s">
        <v>313</v>
      </c>
      <c r="AX1121" s="76" t="s">
        <v>29284</v>
      </c>
      <c r="AY1121" s="72" t="s">
        <v>66</v>
      </c>
    </row>
    <row r="1122" spans="1:51" x14ac:dyDescent="0.35">
      <c r="A1122" s="70" t="s">
        <v>1680</v>
      </c>
      <c r="B1122" s="83"/>
      <c r="C1122" s="83"/>
      <c r="D1122" s="84"/>
      <c r="E1122" s="107"/>
      <c r="F1122" s="80" t="s">
        <v>9920</v>
      </c>
      <c r="G1122" s="108"/>
      <c r="H1122" s="81"/>
      <c r="I1122" s="87"/>
      <c r="J1122" s="109"/>
      <c r="K1122" s="81" t="s">
        <v>31552</v>
      </c>
      <c r="L1122" s="110"/>
      <c r="M1122" s="92"/>
      <c r="N1122" s="92"/>
      <c r="O1122" s="93"/>
      <c r="P1122" s="94"/>
      <c r="Q1122" s="94"/>
      <c r="R1122" s="79"/>
      <c r="S1122" s="79"/>
      <c r="T1122" s="79"/>
      <c r="U1122" s="79"/>
      <c r="V1122" s="52"/>
      <c r="W1122" s="52"/>
      <c r="X1122" s="52"/>
      <c r="Y1122" s="52"/>
      <c r="Z1122" s="51"/>
      <c r="AA1122" s="88"/>
      <c r="AB1122" s="88"/>
      <c r="AC1122" s="89"/>
      <c r="AD1122" s="72" t="s">
        <v>20224</v>
      </c>
      <c r="AE1122" s="72">
        <v>2273</v>
      </c>
      <c r="AF1122" s="72">
        <v>56</v>
      </c>
      <c r="AG1122" s="72">
        <v>636</v>
      </c>
      <c r="AH1122" s="72">
        <v>505</v>
      </c>
      <c r="AI1122" s="72"/>
      <c r="AJ1122" s="72" t="s">
        <v>22202</v>
      </c>
      <c r="AK1122" s="72" t="s">
        <v>23726</v>
      </c>
      <c r="AL1122" s="72"/>
      <c r="AM1122" s="72"/>
      <c r="AN1122" s="74">
        <v>40909.159085648149</v>
      </c>
      <c r="AO1122" s="76" t="s">
        <v>26214</v>
      </c>
      <c r="AP1122" s="72" t="b">
        <v>0</v>
      </c>
      <c r="AQ1122" s="72" t="b">
        <v>0</v>
      </c>
      <c r="AR1122" s="72" t="b">
        <v>0</v>
      </c>
      <c r="AS1122" s="72" t="s">
        <v>231</v>
      </c>
      <c r="AT1122" s="72">
        <v>4</v>
      </c>
      <c r="AU1122" s="76" t="s">
        <v>520</v>
      </c>
      <c r="AV1122" s="72" t="b">
        <v>0</v>
      </c>
      <c r="AW1122" s="72" t="s">
        <v>313</v>
      </c>
      <c r="AX1122" s="76" t="s">
        <v>29285</v>
      </c>
      <c r="AY1122" s="72" t="s">
        <v>66</v>
      </c>
    </row>
    <row r="1123" spans="1:51" x14ac:dyDescent="0.35">
      <c r="A1123" s="70" t="s">
        <v>1681</v>
      </c>
      <c r="B1123" s="83"/>
      <c r="C1123" s="83"/>
      <c r="D1123" s="84"/>
      <c r="E1123" s="107"/>
      <c r="F1123" s="80" t="s">
        <v>9921</v>
      </c>
      <c r="G1123" s="108"/>
      <c r="H1123" s="81"/>
      <c r="I1123" s="87"/>
      <c r="J1123" s="109"/>
      <c r="K1123" s="81" t="s">
        <v>31553</v>
      </c>
      <c r="L1123" s="110"/>
      <c r="M1123" s="92"/>
      <c r="N1123" s="92"/>
      <c r="O1123" s="93"/>
      <c r="P1123" s="94"/>
      <c r="Q1123" s="94"/>
      <c r="R1123" s="79"/>
      <c r="S1123" s="79"/>
      <c r="T1123" s="79"/>
      <c r="U1123" s="79"/>
      <c r="V1123" s="52"/>
      <c r="W1123" s="52"/>
      <c r="X1123" s="52"/>
      <c r="Y1123" s="52"/>
      <c r="Z1123" s="51"/>
      <c r="AA1123" s="88"/>
      <c r="AB1123" s="88"/>
      <c r="AC1123" s="89"/>
      <c r="AD1123" s="72" t="s">
        <v>20225</v>
      </c>
      <c r="AE1123" s="72">
        <v>2374</v>
      </c>
      <c r="AF1123" s="72">
        <v>54</v>
      </c>
      <c r="AG1123" s="72">
        <v>701</v>
      </c>
      <c r="AH1123" s="72">
        <v>569</v>
      </c>
      <c r="AI1123" s="72"/>
      <c r="AJ1123" s="72" t="s">
        <v>22203</v>
      </c>
      <c r="AK1123" s="72" t="s">
        <v>23727</v>
      </c>
      <c r="AL1123" s="72"/>
      <c r="AM1123" s="72"/>
      <c r="AN1123" s="74">
        <v>40933.687037037038</v>
      </c>
      <c r="AO1123" s="76" t="s">
        <v>26215</v>
      </c>
      <c r="AP1123" s="72" t="b">
        <v>0</v>
      </c>
      <c r="AQ1123" s="72" t="b">
        <v>0</v>
      </c>
      <c r="AR1123" s="72" t="b">
        <v>0</v>
      </c>
      <c r="AS1123" s="72" t="s">
        <v>231</v>
      </c>
      <c r="AT1123" s="72">
        <v>11</v>
      </c>
      <c r="AU1123" s="76" t="s">
        <v>607</v>
      </c>
      <c r="AV1123" s="72" t="b">
        <v>0</v>
      </c>
      <c r="AW1123" s="72" t="s">
        <v>313</v>
      </c>
      <c r="AX1123" s="76" t="s">
        <v>29286</v>
      </c>
      <c r="AY1123" s="72" t="s">
        <v>66</v>
      </c>
    </row>
    <row r="1124" spans="1:51" x14ac:dyDescent="0.35">
      <c r="A1124" s="70" t="s">
        <v>1682</v>
      </c>
      <c r="B1124" s="83"/>
      <c r="C1124" s="83"/>
      <c r="D1124" s="84"/>
      <c r="E1124" s="107"/>
      <c r="F1124" s="80" t="s">
        <v>9922</v>
      </c>
      <c r="G1124" s="108"/>
      <c r="H1124" s="81"/>
      <c r="I1124" s="87"/>
      <c r="J1124" s="109"/>
      <c r="K1124" s="81" t="s">
        <v>31554</v>
      </c>
      <c r="L1124" s="110"/>
      <c r="M1124" s="92"/>
      <c r="N1124" s="92"/>
      <c r="O1124" s="93"/>
      <c r="P1124" s="94"/>
      <c r="Q1124" s="94"/>
      <c r="R1124" s="79"/>
      <c r="S1124" s="79"/>
      <c r="T1124" s="79"/>
      <c r="U1124" s="79"/>
      <c r="V1124" s="52"/>
      <c r="W1124" s="52"/>
      <c r="X1124" s="52"/>
      <c r="Y1124" s="52"/>
      <c r="Z1124" s="51"/>
      <c r="AA1124" s="88"/>
      <c r="AB1124" s="88"/>
      <c r="AC1124" s="89"/>
      <c r="AD1124" s="72" t="s">
        <v>20226</v>
      </c>
      <c r="AE1124" s="72">
        <v>1485</v>
      </c>
      <c r="AF1124" s="72">
        <v>29</v>
      </c>
      <c r="AG1124" s="72">
        <v>675</v>
      </c>
      <c r="AH1124" s="72">
        <v>523</v>
      </c>
      <c r="AI1124" s="72">
        <v>-25200</v>
      </c>
      <c r="AJ1124" s="72" t="s">
        <v>22204</v>
      </c>
      <c r="AK1124" s="72"/>
      <c r="AL1124" s="72"/>
      <c r="AM1124" s="72" t="s">
        <v>282</v>
      </c>
      <c r="AN1124" s="74">
        <v>41086.05159722222</v>
      </c>
      <c r="AO1124" s="76" t="s">
        <v>26216</v>
      </c>
      <c r="AP1124" s="72" t="b">
        <v>1</v>
      </c>
      <c r="AQ1124" s="72" t="b">
        <v>0</v>
      </c>
      <c r="AR1124" s="72" t="b">
        <v>0</v>
      </c>
      <c r="AS1124" s="72" t="s">
        <v>231</v>
      </c>
      <c r="AT1124" s="72">
        <v>13</v>
      </c>
      <c r="AU1124" s="76" t="s">
        <v>303</v>
      </c>
      <c r="AV1124" s="72" t="b">
        <v>0</v>
      </c>
      <c r="AW1124" s="72" t="s">
        <v>313</v>
      </c>
      <c r="AX1124" s="76" t="s">
        <v>29287</v>
      </c>
      <c r="AY1124" s="72" t="s">
        <v>66</v>
      </c>
    </row>
    <row r="1125" spans="1:51" x14ac:dyDescent="0.35">
      <c r="A1125" s="70" t="s">
        <v>1684</v>
      </c>
      <c r="B1125" s="83"/>
      <c r="C1125" s="83"/>
      <c r="D1125" s="84"/>
      <c r="E1125" s="107"/>
      <c r="F1125" s="80" t="s">
        <v>9924</v>
      </c>
      <c r="G1125" s="108"/>
      <c r="H1125" s="81"/>
      <c r="I1125" s="87"/>
      <c r="J1125" s="109"/>
      <c r="K1125" s="81" t="s">
        <v>31555</v>
      </c>
      <c r="L1125" s="110"/>
      <c r="M1125" s="92"/>
      <c r="N1125" s="92"/>
      <c r="O1125" s="93"/>
      <c r="P1125" s="94"/>
      <c r="Q1125" s="94"/>
      <c r="R1125" s="79"/>
      <c r="S1125" s="79"/>
      <c r="T1125" s="79"/>
      <c r="U1125" s="79"/>
      <c r="V1125" s="52"/>
      <c r="W1125" s="52"/>
      <c r="X1125" s="52"/>
      <c r="Y1125" s="52"/>
      <c r="Z1125" s="51"/>
      <c r="AA1125" s="88"/>
      <c r="AB1125" s="88"/>
      <c r="AC1125" s="89"/>
      <c r="AD1125" s="72" t="s">
        <v>20227</v>
      </c>
      <c r="AE1125" s="72">
        <v>481</v>
      </c>
      <c r="AF1125" s="72">
        <v>175</v>
      </c>
      <c r="AG1125" s="72">
        <v>7921</v>
      </c>
      <c r="AH1125" s="72">
        <v>6715</v>
      </c>
      <c r="AI1125" s="72">
        <v>3600</v>
      </c>
      <c r="AJ1125" s="72" t="s">
        <v>22205</v>
      </c>
      <c r="AK1125" s="72" t="s">
        <v>23728</v>
      </c>
      <c r="AL1125" s="72"/>
      <c r="AM1125" s="72" t="s">
        <v>290</v>
      </c>
      <c r="AN1125" s="74">
        <v>42121.344502314816</v>
      </c>
      <c r="AO1125" s="76" t="s">
        <v>26217</v>
      </c>
      <c r="AP1125" s="72" t="b">
        <v>0</v>
      </c>
      <c r="AQ1125" s="72" t="b">
        <v>0</v>
      </c>
      <c r="AR1125" s="72" t="b">
        <v>1</v>
      </c>
      <c r="AS1125" s="72" t="s">
        <v>235</v>
      </c>
      <c r="AT1125" s="72">
        <v>27</v>
      </c>
      <c r="AU1125" s="76" t="s">
        <v>27423</v>
      </c>
      <c r="AV1125" s="72" t="b">
        <v>0</v>
      </c>
      <c r="AW1125" s="72" t="s">
        <v>313</v>
      </c>
      <c r="AX1125" s="76" t="s">
        <v>29288</v>
      </c>
      <c r="AY1125" s="72" t="s">
        <v>66</v>
      </c>
    </row>
    <row r="1126" spans="1:51" x14ac:dyDescent="0.35">
      <c r="A1126" s="70" t="s">
        <v>1685</v>
      </c>
      <c r="B1126" s="83"/>
      <c r="C1126" s="83"/>
      <c r="D1126" s="84"/>
      <c r="E1126" s="107"/>
      <c r="F1126" s="80" t="s">
        <v>9925</v>
      </c>
      <c r="G1126" s="108"/>
      <c r="H1126" s="81"/>
      <c r="I1126" s="87"/>
      <c r="J1126" s="109"/>
      <c r="K1126" s="81" t="s">
        <v>31556</v>
      </c>
      <c r="L1126" s="110"/>
      <c r="M1126" s="92"/>
      <c r="N1126" s="92"/>
      <c r="O1126" s="93"/>
      <c r="P1126" s="94"/>
      <c r="Q1126" s="94"/>
      <c r="R1126" s="79"/>
      <c r="S1126" s="79"/>
      <c r="T1126" s="79"/>
      <c r="U1126" s="79"/>
      <c r="V1126" s="52"/>
      <c r="W1126" s="52"/>
      <c r="X1126" s="52"/>
      <c r="Y1126" s="52"/>
      <c r="Z1126" s="51"/>
      <c r="AA1126" s="88"/>
      <c r="AB1126" s="88"/>
      <c r="AC1126" s="89"/>
      <c r="AD1126" s="72" t="s">
        <v>20228</v>
      </c>
      <c r="AE1126" s="72">
        <v>1832</v>
      </c>
      <c r="AF1126" s="72">
        <v>45</v>
      </c>
      <c r="AG1126" s="72">
        <v>809</v>
      </c>
      <c r="AH1126" s="72">
        <v>666</v>
      </c>
      <c r="AI1126" s="72"/>
      <c r="AJ1126" s="72" t="s">
        <v>290</v>
      </c>
      <c r="AK1126" s="72" t="s">
        <v>23729</v>
      </c>
      <c r="AL1126" s="72"/>
      <c r="AM1126" s="72"/>
      <c r="AN1126" s="74">
        <v>41740.786354166667</v>
      </c>
      <c r="AO1126" s="76" t="s">
        <v>26218</v>
      </c>
      <c r="AP1126" s="72" t="b">
        <v>0</v>
      </c>
      <c r="AQ1126" s="72" t="b">
        <v>0</v>
      </c>
      <c r="AR1126" s="72" t="b">
        <v>0</v>
      </c>
      <c r="AS1126" s="72" t="s">
        <v>231</v>
      </c>
      <c r="AT1126" s="72">
        <v>20</v>
      </c>
      <c r="AU1126" s="76" t="s">
        <v>522</v>
      </c>
      <c r="AV1126" s="72" t="b">
        <v>0</v>
      </c>
      <c r="AW1126" s="72" t="s">
        <v>313</v>
      </c>
      <c r="AX1126" s="76" t="s">
        <v>29289</v>
      </c>
      <c r="AY1126" s="72" t="s">
        <v>66</v>
      </c>
    </row>
    <row r="1127" spans="1:51" x14ac:dyDescent="0.35">
      <c r="A1127" s="70" t="s">
        <v>1686</v>
      </c>
      <c r="B1127" s="83"/>
      <c r="C1127" s="83"/>
      <c r="D1127" s="84"/>
      <c r="E1127" s="107"/>
      <c r="F1127" s="80" t="s">
        <v>9926</v>
      </c>
      <c r="G1127" s="108"/>
      <c r="H1127" s="81"/>
      <c r="I1127" s="87"/>
      <c r="J1127" s="109"/>
      <c r="K1127" s="81" t="s">
        <v>31557</v>
      </c>
      <c r="L1127" s="110"/>
      <c r="M1127" s="92"/>
      <c r="N1127" s="92"/>
      <c r="O1127" s="93"/>
      <c r="P1127" s="94"/>
      <c r="Q1127" s="94"/>
      <c r="R1127" s="79"/>
      <c r="S1127" s="79"/>
      <c r="T1127" s="79"/>
      <c r="U1127" s="79"/>
      <c r="V1127" s="52"/>
      <c r="W1127" s="52"/>
      <c r="X1127" s="52"/>
      <c r="Y1127" s="52"/>
      <c r="Z1127" s="51"/>
      <c r="AA1127" s="88"/>
      <c r="AB1127" s="88"/>
      <c r="AC1127" s="89"/>
      <c r="AD1127" s="72" t="s">
        <v>20229</v>
      </c>
      <c r="AE1127" s="72">
        <v>2280</v>
      </c>
      <c r="AF1127" s="72">
        <v>50</v>
      </c>
      <c r="AG1127" s="72">
        <v>643</v>
      </c>
      <c r="AH1127" s="72">
        <v>550</v>
      </c>
      <c r="AI1127" s="72"/>
      <c r="AJ1127" s="72" t="s">
        <v>22206</v>
      </c>
      <c r="AK1127" s="72" t="s">
        <v>23730</v>
      </c>
      <c r="AL1127" s="76" t="s">
        <v>24775</v>
      </c>
      <c r="AM1127" s="72"/>
      <c r="AN1127" s="74">
        <v>40933.969537037039</v>
      </c>
      <c r="AO1127" s="76" t="s">
        <v>26219</v>
      </c>
      <c r="AP1127" s="72" t="b">
        <v>0</v>
      </c>
      <c r="AQ1127" s="72" t="b">
        <v>0</v>
      </c>
      <c r="AR1127" s="72" t="b">
        <v>0</v>
      </c>
      <c r="AS1127" s="72" t="s">
        <v>231</v>
      </c>
      <c r="AT1127" s="72">
        <v>10</v>
      </c>
      <c r="AU1127" s="76" t="s">
        <v>308</v>
      </c>
      <c r="AV1127" s="72" t="b">
        <v>0</v>
      </c>
      <c r="AW1127" s="72" t="s">
        <v>313</v>
      </c>
      <c r="AX1127" s="76" t="s">
        <v>29290</v>
      </c>
      <c r="AY1127" s="72" t="s">
        <v>66</v>
      </c>
    </row>
    <row r="1128" spans="1:51" x14ac:dyDescent="0.35">
      <c r="A1128" s="70" t="s">
        <v>1687</v>
      </c>
      <c r="B1128" s="83"/>
      <c r="C1128" s="83"/>
      <c r="D1128" s="84"/>
      <c r="E1128" s="107"/>
      <c r="F1128" s="80" t="s">
        <v>9927</v>
      </c>
      <c r="G1128" s="108"/>
      <c r="H1128" s="81"/>
      <c r="I1128" s="87"/>
      <c r="J1128" s="109"/>
      <c r="K1128" s="81" t="s">
        <v>31558</v>
      </c>
      <c r="L1128" s="110"/>
      <c r="M1128" s="92"/>
      <c r="N1128" s="92"/>
      <c r="O1128" s="93"/>
      <c r="P1128" s="94"/>
      <c r="Q1128" s="94"/>
      <c r="R1128" s="79"/>
      <c r="S1128" s="79"/>
      <c r="T1128" s="79"/>
      <c r="U1128" s="79"/>
      <c r="V1128" s="52"/>
      <c r="W1128" s="52"/>
      <c r="X1128" s="52"/>
      <c r="Y1128" s="52"/>
      <c r="Z1128" s="51"/>
      <c r="AA1128" s="88"/>
      <c r="AB1128" s="88"/>
      <c r="AC1128" s="89"/>
      <c r="AD1128" s="72" t="s">
        <v>20230</v>
      </c>
      <c r="AE1128" s="72">
        <v>1174</v>
      </c>
      <c r="AF1128" s="72">
        <v>155</v>
      </c>
      <c r="AG1128" s="72">
        <v>893</v>
      </c>
      <c r="AH1128" s="72">
        <v>0</v>
      </c>
      <c r="AI1128" s="72">
        <v>-18000</v>
      </c>
      <c r="AJ1128" s="72" t="s">
        <v>22207</v>
      </c>
      <c r="AK1128" s="72" t="s">
        <v>23731</v>
      </c>
      <c r="AL1128" s="76" t="s">
        <v>24776</v>
      </c>
      <c r="AM1128" s="72" t="s">
        <v>507</v>
      </c>
      <c r="AN1128" s="74">
        <v>40332.979363425926</v>
      </c>
      <c r="AO1128" s="72"/>
      <c r="AP1128" s="72" t="b">
        <v>0</v>
      </c>
      <c r="AQ1128" s="72" t="b">
        <v>0</v>
      </c>
      <c r="AR1128" s="72" t="b">
        <v>1</v>
      </c>
      <c r="AS1128" s="72" t="s">
        <v>231</v>
      </c>
      <c r="AT1128" s="72">
        <v>2</v>
      </c>
      <c r="AU1128" s="76" t="s">
        <v>345</v>
      </c>
      <c r="AV1128" s="72" t="b">
        <v>0</v>
      </c>
      <c r="AW1128" s="72" t="s">
        <v>313</v>
      </c>
      <c r="AX1128" s="76" t="s">
        <v>29291</v>
      </c>
      <c r="AY1128" s="72" t="s">
        <v>66</v>
      </c>
    </row>
    <row r="1129" spans="1:51" x14ac:dyDescent="0.35">
      <c r="A1129" s="70" t="s">
        <v>1688</v>
      </c>
      <c r="B1129" s="83"/>
      <c r="C1129" s="83"/>
      <c r="D1129" s="84"/>
      <c r="E1129" s="107"/>
      <c r="F1129" s="80" t="s">
        <v>9928</v>
      </c>
      <c r="G1129" s="108"/>
      <c r="H1129" s="81"/>
      <c r="I1129" s="87"/>
      <c r="J1129" s="109"/>
      <c r="K1129" s="81" t="s">
        <v>31559</v>
      </c>
      <c r="L1129" s="110"/>
      <c r="M1129" s="92"/>
      <c r="N1129" s="92"/>
      <c r="O1129" s="93"/>
      <c r="P1129" s="94"/>
      <c r="Q1129" s="94"/>
      <c r="R1129" s="79"/>
      <c r="S1129" s="79"/>
      <c r="T1129" s="79"/>
      <c r="U1129" s="79"/>
      <c r="V1129" s="52"/>
      <c r="W1129" s="52"/>
      <c r="X1129" s="52"/>
      <c r="Y1129" s="52"/>
      <c r="Z1129" s="51"/>
      <c r="AA1129" s="88"/>
      <c r="AB1129" s="88"/>
      <c r="AC1129" s="89"/>
      <c r="AD1129" s="72" t="s">
        <v>20231</v>
      </c>
      <c r="AE1129" s="72">
        <v>1792</v>
      </c>
      <c r="AF1129" s="72">
        <v>42</v>
      </c>
      <c r="AG1129" s="72">
        <v>778</v>
      </c>
      <c r="AH1129" s="72">
        <v>684</v>
      </c>
      <c r="AI1129" s="72"/>
      <c r="AJ1129" s="72" t="s">
        <v>22208</v>
      </c>
      <c r="AK1129" s="72" t="s">
        <v>23732</v>
      </c>
      <c r="AL1129" s="72"/>
      <c r="AM1129" s="72"/>
      <c r="AN1129" s="74">
        <v>41744.681979166664</v>
      </c>
      <c r="AO1129" s="76" t="s">
        <v>26220</v>
      </c>
      <c r="AP1129" s="72" t="b">
        <v>0</v>
      </c>
      <c r="AQ1129" s="72" t="b">
        <v>0</v>
      </c>
      <c r="AR1129" s="72" t="b">
        <v>0</v>
      </c>
      <c r="AS1129" s="72" t="s">
        <v>231</v>
      </c>
      <c r="AT1129" s="72">
        <v>14</v>
      </c>
      <c r="AU1129" s="76" t="s">
        <v>310</v>
      </c>
      <c r="AV1129" s="72" t="b">
        <v>0</v>
      </c>
      <c r="AW1129" s="72" t="s">
        <v>313</v>
      </c>
      <c r="AX1129" s="76" t="s">
        <v>29292</v>
      </c>
      <c r="AY1129" s="72" t="s">
        <v>66</v>
      </c>
    </row>
    <row r="1130" spans="1:51" x14ac:dyDescent="0.35">
      <c r="A1130" s="70" t="s">
        <v>1689</v>
      </c>
      <c r="B1130" s="83"/>
      <c r="C1130" s="83"/>
      <c r="D1130" s="84"/>
      <c r="E1130" s="107"/>
      <c r="F1130" s="80" t="s">
        <v>9929</v>
      </c>
      <c r="G1130" s="108"/>
      <c r="H1130" s="81"/>
      <c r="I1130" s="87"/>
      <c r="J1130" s="109"/>
      <c r="K1130" s="81" t="s">
        <v>31560</v>
      </c>
      <c r="L1130" s="110"/>
      <c r="M1130" s="92"/>
      <c r="N1130" s="92"/>
      <c r="O1130" s="93"/>
      <c r="P1130" s="94"/>
      <c r="Q1130" s="94"/>
      <c r="R1130" s="79"/>
      <c r="S1130" s="79"/>
      <c r="T1130" s="79"/>
      <c r="U1130" s="79"/>
      <c r="V1130" s="52"/>
      <c r="W1130" s="52"/>
      <c r="X1130" s="52"/>
      <c r="Y1130" s="52"/>
      <c r="Z1130" s="51"/>
      <c r="AA1130" s="88"/>
      <c r="AB1130" s="88"/>
      <c r="AC1130" s="89"/>
      <c r="AD1130" s="72" t="s">
        <v>20232</v>
      </c>
      <c r="AE1130" s="72">
        <v>3653</v>
      </c>
      <c r="AF1130" s="72">
        <v>3152</v>
      </c>
      <c r="AG1130" s="72">
        <v>25145</v>
      </c>
      <c r="AH1130" s="72">
        <v>850</v>
      </c>
      <c r="AI1130" s="72">
        <v>-28800</v>
      </c>
      <c r="AJ1130" s="72" t="s">
        <v>22209</v>
      </c>
      <c r="AK1130" s="72" t="s">
        <v>23221</v>
      </c>
      <c r="AL1130" s="76" t="s">
        <v>24777</v>
      </c>
      <c r="AM1130" s="72" t="s">
        <v>638</v>
      </c>
      <c r="AN1130" s="74">
        <v>40130.429629629631</v>
      </c>
      <c r="AO1130" s="76" t="s">
        <v>26221</v>
      </c>
      <c r="AP1130" s="72" t="b">
        <v>0</v>
      </c>
      <c r="AQ1130" s="72" t="b">
        <v>0</v>
      </c>
      <c r="AR1130" s="72" t="b">
        <v>0</v>
      </c>
      <c r="AS1130" s="72" t="s">
        <v>231</v>
      </c>
      <c r="AT1130" s="72">
        <v>970</v>
      </c>
      <c r="AU1130" s="76" t="s">
        <v>27424</v>
      </c>
      <c r="AV1130" s="72" t="b">
        <v>0</v>
      </c>
      <c r="AW1130" s="72" t="s">
        <v>313</v>
      </c>
      <c r="AX1130" s="76" t="s">
        <v>29293</v>
      </c>
      <c r="AY1130" s="72" t="s">
        <v>66</v>
      </c>
    </row>
    <row r="1131" spans="1:51" x14ac:dyDescent="0.35">
      <c r="A1131" s="70" t="s">
        <v>2530</v>
      </c>
      <c r="B1131" s="83"/>
      <c r="C1131" s="83"/>
      <c r="D1131" s="84"/>
      <c r="E1131" s="107"/>
      <c r="F1131" s="80" t="s">
        <v>10595</v>
      </c>
      <c r="G1131" s="108"/>
      <c r="H1131" s="81"/>
      <c r="I1131" s="87"/>
      <c r="J1131" s="109"/>
      <c r="K1131" s="81" t="s">
        <v>31561</v>
      </c>
      <c r="L1131" s="110"/>
      <c r="M1131" s="92"/>
      <c r="N1131" s="92"/>
      <c r="O1131" s="93"/>
      <c r="P1131" s="94"/>
      <c r="Q1131" s="94"/>
      <c r="R1131" s="79"/>
      <c r="S1131" s="79"/>
      <c r="T1131" s="79"/>
      <c r="U1131" s="79"/>
      <c r="V1131" s="52"/>
      <c r="W1131" s="52"/>
      <c r="X1131" s="52"/>
      <c r="Y1131" s="52"/>
      <c r="Z1131" s="51"/>
      <c r="AA1131" s="88"/>
      <c r="AB1131" s="88"/>
      <c r="AC1131" s="89"/>
      <c r="AD1131" s="72" t="s">
        <v>20233</v>
      </c>
      <c r="AE1131" s="72">
        <v>332</v>
      </c>
      <c r="AF1131" s="72">
        <v>1438</v>
      </c>
      <c r="AG1131" s="72">
        <v>32657</v>
      </c>
      <c r="AH1131" s="72">
        <v>29</v>
      </c>
      <c r="AI1131" s="72"/>
      <c r="AJ1131" s="72" t="s">
        <v>22210</v>
      </c>
      <c r="AK1131" s="72"/>
      <c r="AL1131" s="76" t="s">
        <v>24778</v>
      </c>
      <c r="AM1131" s="72"/>
      <c r="AN1131" s="74">
        <v>41100.917141203703</v>
      </c>
      <c r="AO1131" s="72"/>
      <c r="AP1131" s="72" t="b">
        <v>1</v>
      </c>
      <c r="AQ1131" s="72" t="b">
        <v>0</v>
      </c>
      <c r="AR1131" s="72" t="b">
        <v>0</v>
      </c>
      <c r="AS1131" s="72" t="s">
        <v>231</v>
      </c>
      <c r="AT1131" s="72">
        <v>96</v>
      </c>
      <c r="AU1131" s="76" t="s">
        <v>303</v>
      </c>
      <c r="AV1131" s="72" t="b">
        <v>0</v>
      </c>
      <c r="AW1131" s="72" t="s">
        <v>313</v>
      </c>
      <c r="AX1131" s="76" t="s">
        <v>29294</v>
      </c>
      <c r="AY1131" s="72" t="s">
        <v>66</v>
      </c>
    </row>
    <row r="1132" spans="1:51" x14ac:dyDescent="0.35">
      <c r="A1132" s="70" t="s">
        <v>1690</v>
      </c>
      <c r="B1132" s="83"/>
      <c r="C1132" s="83"/>
      <c r="D1132" s="84"/>
      <c r="E1132" s="107"/>
      <c r="F1132" s="80" t="s">
        <v>9930</v>
      </c>
      <c r="G1132" s="108"/>
      <c r="H1132" s="81"/>
      <c r="I1132" s="87"/>
      <c r="J1132" s="109"/>
      <c r="K1132" s="81" t="s">
        <v>31562</v>
      </c>
      <c r="L1132" s="110"/>
      <c r="M1132" s="92"/>
      <c r="N1132" s="92"/>
      <c r="O1132" s="93"/>
      <c r="P1132" s="94"/>
      <c r="Q1132" s="94"/>
      <c r="R1132" s="79"/>
      <c r="S1132" s="79"/>
      <c r="T1132" s="79"/>
      <c r="U1132" s="79"/>
      <c r="V1132" s="52"/>
      <c r="W1132" s="52"/>
      <c r="X1132" s="52"/>
      <c r="Y1132" s="52"/>
      <c r="Z1132" s="51"/>
      <c r="AA1132" s="88"/>
      <c r="AB1132" s="88"/>
      <c r="AC1132" s="89"/>
      <c r="AD1132" s="72" t="s">
        <v>20234</v>
      </c>
      <c r="AE1132" s="72">
        <v>1490</v>
      </c>
      <c r="AF1132" s="72">
        <v>38</v>
      </c>
      <c r="AG1132" s="72">
        <v>612</v>
      </c>
      <c r="AH1132" s="72">
        <v>492</v>
      </c>
      <c r="AI1132" s="72"/>
      <c r="AJ1132" s="72" t="s">
        <v>22211</v>
      </c>
      <c r="AK1132" s="72" t="s">
        <v>23733</v>
      </c>
      <c r="AL1132" s="72"/>
      <c r="AM1132" s="72"/>
      <c r="AN1132" s="74">
        <v>41083.132187499999</v>
      </c>
      <c r="AO1132" s="76" t="s">
        <v>26222</v>
      </c>
      <c r="AP1132" s="72" t="b">
        <v>1</v>
      </c>
      <c r="AQ1132" s="72" t="b">
        <v>0</v>
      </c>
      <c r="AR1132" s="72" t="b">
        <v>0</v>
      </c>
      <c r="AS1132" s="72" t="s">
        <v>231</v>
      </c>
      <c r="AT1132" s="72">
        <v>10</v>
      </c>
      <c r="AU1132" s="76" t="s">
        <v>303</v>
      </c>
      <c r="AV1132" s="72" t="b">
        <v>0</v>
      </c>
      <c r="AW1132" s="72" t="s">
        <v>313</v>
      </c>
      <c r="AX1132" s="76" t="s">
        <v>29295</v>
      </c>
      <c r="AY1132" s="72" t="s">
        <v>66</v>
      </c>
    </row>
    <row r="1133" spans="1:51" x14ac:dyDescent="0.35">
      <c r="A1133" s="70" t="s">
        <v>1691</v>
      </c>
      <c r="B1133" s="83"/>
      <c r="C1133" s="83"/>
      <c r="D1133" s="84"/>
      <c r="E1133" s="107"/>
      <c r="F1133" s="80" t="s">
        <v>9931</v>
      </c>
      <c r="G1133" s="108"/>
      <c r="H1133" s="81"/>
      <c r="I1133" s="87"/>
      <c r="J1133" s="109"/>
      <c r="K1133" s="81" t="s">
        <v>31563</v>
      </c>
      <c r="L1133" s="110"/>
      <c r="M1133" s="92"/>
      <c r="N1133" s="92"/>
      <c r="O1133" s="93"/>
      <c r="P1133" s="94"/>
      <c r="Q1133" s="94"/>
      <c r="R1133" s="79"/>
      <c r="S1133" s="79"/>
      <c r="T1133" s="79"/>
      <c r="U1133" s="79"/>
      <c r="V1133" s="52"/>
      <c r="W1133" s="52"/>
      <c r="X1133" s="52"/>
      <c r="Y1133" s="52"/>
      <c r="Z1133" s="51"/>
      <c r="AA1133" s="88"/>
      <c r="AB1133" s="88"/>
      <c r="AC1133" s="89"/>
      <c r="AD1133" s="72" t="s">
        <v>20235</v>
      </c>
      <c r="AE1133" s="72">
        <v>1521</v>
      </c>
      <c r="AF1133" s="72">
        <v>33</v>
      </c>
      <c r="AG1133" s="72">
        <v>777</v>
      </c>
      <c r="AH1133" s="72">
        <v>647</v>
      </c>
      <c r="AI1133" s="72">
        <v>-25200</v>
      </c>
      <c r="AJ1133" s="72"/>
      <c r="AK1133" s="72" t="s">
        <v>23734</v>
      </c>
      <c r="AL1133" s="72"/>
      <c r="AM1133" s="72" t="s">
        <v>282</v>
      </c>
      <c r="AN1133" s="74">
        <v>41724.158634259256</v>
      </c>
      <c r="AO1133" s="76" t="s">
        <v>26223</v>
      </c>
      <c r="AP1133" s="72" t="b">
        <v>0</v>
      </c>
      <c r="AQ1133" s="72" t="b">
        <v>0</v>
      </c>
      <c r="AR1133" s="72" t="b">
        <v>0</v>
      </c>
      <c r="AS1133" s="72" t="s">
        <v>231</v>
      </c>
      <c r="AT1133" s="72">
        <v>10</v>
      </c>
      <c r="AU1133" s="76" t="s">
        <v>309</v>
      </c>
      <c r="AV1133" s="72" t="b">
        <v>0</v>
      </c>
      <c r="AW1133" s="72" t="s">
        <v>313</v>
      </c>
      <c r="AX1133" s="76" t="s">
        <v>29296</v>
      </c>
      <c r="AY1133" s="72" t="s">
        <v>66</v>
      </c>
    </row>
    <row r="1134" spans="1:51" x14ac:dyDescent="0.35">
      <c r="A1134" s="70" t="s">
        <v>1692</v>
      </c>
      <c r="B1134" s="83"/>
      <c r="C1134" s="83"/>
      <c r="D1134" s="84"/>
      <c r="E1134" s="107"/>
      <c r="F1134" s="80" t="s">
        <v>9932</v>
      </c>
      <c r="G1134" s="108"/>
      <c r="H1134" s="81"/>
      <c r="I1134" s="87"/>
      <c r="J1134" s="109"/>
      <c r="K1134" s="81" t="s">
        <v>31564</v>
      </c>
      <c r="L1134" s="110"/>
      <c r="M1134" s="92"/>
      <c r="N1134" s="92"/>
      <c r="O1134" s="93"/>
      <c r="P1134" s="94"/>
      <c r="Q1134" s="94"/>
      <c r="R1134" s="79"/>
      <c r="S1134" s="79"/>
      <c r="T1134" s="79"/>
      <c r="U1134" s="79"/>
      <c r="V1134" s="52"/>
      <c r="W1134" s="52"/>
      <c r="X1134" s="52"/>
      <c r="Y1134" s="52"/>
      <c r="Z1134" s="51"/>
      <c r="AA1134" s="88"/>
      <c r="AB1134" s="88"/>
      <c r="AC1134" s="89"/>
      <c r="AD1134" s="72" t="s">
        <v>20236</v>
      </c>
      <c r="AE1134" s="72">
        <v>1971</v>
      </c>
      <c r="AF1134" s="72">
        <v>2681</v>
      </c>
      <c r="AG1134" s="72">
        <v>39898</v>
      </c>
      <c r="AH1134" s="72">
        <v>34</v>
      </c>
      <c r="AI1134" s="72">
        <v>-18000</v>
      </c>
      <c r="AJ1134" s="72" t="s">
        <v>22212</v>
      </c>
      <c r="AK1134" s="72" t="s">
        <v>23735</v>
      </c>
      <c r="AL1134" s="72"/>
      <c r="AM1134" s="72" t="s">
        <v>296</v>
      </c>
      <c r="AN1134" s="74">
        <v>42585.017835648148</v>
      </c>
      <c r="AO1134" s="76" t="s">
        <v>26224</v>
      </c>
      <c r="AP1134" s="72" t="b">
        <v>0</v>
      </c>
      <c r="AQ1134" s="72" t="b">
        <v>0</v>
      </c>
      <c r="AR1134" s="72" t="b">
        <v>0</v>
      </c>
      <c r="AS1134" s="72" t="s">
        <v>231</v>
      </c>
      <c r="AT1134" s="72">
        <v>2613</v>
      </c>
      <c r="AU1134" s="76" t="s">
        <v>303</v>
      </c>
      <c r="AV1134" s="72" t="b">
        <v>0</v>
      </c>
      <c r="AW1134" s="72" t="s">
        <v>313</v>
      </c>
      <c r="AX1134" s="76" t="s">
        <v>29297</v>
      </c>
      <c r="AY1134" s="72" t="s">
        <v>66</v>
      </c>
    </row>
    <row r="1135" spans="1:51" x14ac:dyDescent="0.35">
      <c r="A1135" s="70" t="s">
        <v>1693</v>
      </c>
      <c r="B1135" s="83"/>
      <c r="C1135" s="83"/>
      <c r="D1135" s="84"/>
      <c r="E1135" s="107"/>
      <c r="F1135" s="80" t="s">
        <v>9933</v>
      </c>
      <c r="G1135" s="108"/>
      <c r="H1135" s="81"/>
      <c r="I1135" s="87"/>
      <c r="J1135" s="109"/>
      <c r="K1135" s="81" t="s">
        <v>31565</v>
      </c>
      <c r="L1135" s="110"/>
      <c r="M1135" s="92"/>
      <c r="N1135" s="92"/>
      <c r="O1135" s="93"/>
      <c r="P1135" s="94"/>
      <c r="Q1135" s="94"/>
      <c r="R1135" s="79"/>
      <c r="S1135" s="79"/>
      <c r="T1135" s="79"/>
      <c r="U1135" s="79"/>
      <c r="V1135" s="52"/>
      <c r="W1135" s="52"/>
      <c r="X1135" s="52"/>
      <c r="Y1135" s="52"/>
      <c r="Z1135" s="51"/>
      <c r="AA1135" s="88"/>
      <c r="AB1135" s="88"/>
      <c r="AC1135" s="89"/>
      <c r="AD1135" s="72" t="s">
        <v>20237</v>
      </c>
      <c r="AE1135" s="72">
        <v>2283</v>
      </c>
      <c r="AF1135" s="72">
        <v>56</v>
      </c>
      <c r="AG1135" s="72">
        <v>837</v>
      </c>
      <c r="AH1135" s="72">
        <v>686</v>
      </c>
      <c r="AI1135" s="72"/>
      <c r="AJ1135" s="72" t="s">
        <v>22213</v>
      </c>
      <c r="AK1135" s="72" t="s">
        <v>23736</v>
      </c>
      <c r="AL1135" s="72"/>
      <c r="AM1135" s="72"/>
      <c r="AN1135" s="74">
        <v>40884.880300925928</v>
      </c>
      <c r="AO1135" s="76" t="s">
        <v>26225</v>
      </c>
      <c r="AP1135" s="72" t="b">
        <v>0</v>
      </c>
      <c r="AQ1135" s="72" t="b">
        <v>0</v>
      </c>
      <c r="AR1135" s="72" t="b">
        <v>0</v>
      </c>
      <c r="AS1135" s="72" t="s">
        <v>231</v>
      </c>
      <c r="AT1135" s="72">
        <v>25</v>
      </c>
      <c r="AU1135" s="76" t="s">
        <v>305</v>
      </c>
      <c r="AV1135" s="72" t="b">
        <v>0</v>
      </c>
      <c r="AW1135" s="72" t="s">
        <v>313</v>
      </c>
      <c r="AX1135" s="76" t="s">
        <v>29298</v>
      </c>
      <c r="AY1135" s="72" t="s">
        <v>66</v>
      </c>
    </row>
    <row r="1136" spans="1:51" x14ac:dyDescent="0.35">
      <c r="A1136" s="70" t="s">
        <v>1694</v>
      </c>
      <c r="B1136" s="83"/>
      <c r="C1136" s="83"/>
      <c r="D1136" s="84"/>
      <c r="E1136" s="107"/>
      <c r="F1136" s="80" t="s">
        <v>9934</v>
      </c>
      <c r="G1136" s="108"/>
      <c r="H1136" s="81"/>
      <c r="I1136" s="87"/>
      <c r="J1136" s="109"/>
      <c r="K1136" s="81" t="s">
        <v>31566</v>
      </c>
      <c r="L1136" s="110"/>
      <c r="M1136" s="92"/>
      <c r="N1136" s="92"/>
      <c r="O1136" s="93"/>
      <c r="P1136" s="94"/>
      <c r="Q1136" s="94"/>
      <c r="R1136" s="79"/>
      <c r="S1136" s="79"/>
      <c r="T1136" s="79"/>
      <c r="U1136" s="79"/>
      <c r="V1136" s="52"/>
      <c r="W1136" s="52"/>
      <c r="X1136" s="52"/>
      <c r="Y1136" s="52"/>
      <c r="Z1136" s="51"/>
      <c r="AA1136" s="88"/>
      <c r="AB1136" s="88"/>
      <c r="AC1136" s="89"/>
      <c r="AD1136" s="72" t="s">
        <v>20238</v>
      </c>
      <c r="AE1136" s="72">
        <v>26</v>
      </c>
      <c r="AF1136" s="72">
        <v>17</v>
      </c>
      <c r="AG1136" s="72">
        <v>39268</v>
      </c>
      <c r="AH1136" s="72">
        <v>0</v>
      </c>
      <c r="AI1136" s="72"/>
      <c r="AJ1136" s="72" t="s">
        <v>22214</v>
      </c>
      <c r="AK1136" s="72"/>
      <c r="AL1136" s="72"/>
      <c r="AM1136" s="72"/>
      <c r="AN1136" s="74">
        <v>42255.483032407406</v>
      </c>
      <c r="AO1136" s="76" t="s">
        <v>26226</v>
      </c>
      <c r="AP1136" s="72" t="b">
        <v>0</v>
      </c>
      <c r="AQ1136" s="72" t="b">
        <v>0</v>
      </c>
      <c r="AR1136" s="72" t="b">
        <v>0</v>
      </c>
      <c r="AS1136" s="72" t="s">
        <v>231</v>
      </c>
      <c r="AT1136" s="72">
        <v>28</v>
      </c>
      <c r="AU1136" s="76" t="s">
        <v>303</v>
      </c>
      <c r="AV1136" s="72" t="b">
        <v>0</v>
      </c>
      <c r="AW1136" s="72" t="s">
        <v>313</v>
      </c>
      <c r="AX1136" s="76" t="s">
        <v>29299</v>
      </c>
      <c r="AY1136" s="72" t="s">
        <v>66</v>
      </c>
    </row>
    <row r="1137" spans="1:51" x14ac:dyDescent="0.35">
      <c r="A1137" s="70" t="s">
        <v>1695</v>
      </c>
      <c r="B1137" s="83"/>
      <c r="C1137" s="83"/>
      <c r="D1137" s="84"/>
      <c r="E1137" s="107"/>
      <c r="F1137" s="80" t="s">
        <v>9935</v>
      </c>
      <c r="G1137" s="108"/>
      <c r="H1137" s="81"/>
      <c r="I1137" s="87"/>
      <c r="J1137" s="109"/>
      <c r="K1137" s="81" t="s">
        <v>31567</v>
      </c>
      <c r="L1137" s="110"/>
      <c r="M1137" s="92"/>
      <c r="N1137" s="92"/>
      <c r="O1137" s="93"/>
      <c r="P1137" s="94"/>
      <c r="Q1137" s="94"/>
      <c r="R1137" s="79"/>
      <c r="S1137" s="79"/>
      <c r="T1137" s="79"/>
      <c r="U1137" s="79"/>
      <c r="V1137" s="52"/>
      <c r="W1137" s="52"/>
      <c r="X1137" s="52"/>
      <c r="Y1137" s="52"/>
      <c r="Z1137" s="51"/>
      <c r="AA1137" s="88"/>
      <c r="AB1137" s="88"/>
      <c r="AC1137" s="89"/>
      <c r="AD1137" s="72" t="s">
        <v>20239</v>
      </c>
      <c r="AE1137" s="72">
        <v>1711</v>
      </c>
      <c r="AF1137" s="72">
        <v>33</v>
      </c>
      <c r="AG1137" s="72">
        <v>732</v>
      </c>
      <c r="AH1137" s="72">
        <v>606</v>
      </c>
      <c r="AI1137" s="72"/>
      <c r="AJ1137" s="72" t="s">
        <v>22215</v>
      </c>
      <c r="AK1137" s="72" t="s">
        <v>23737</v>
      </c>
      <c r="AL1137" s="76" t="s">
        <v>24779</v>
      </c>
      <c r="AM1137" s="72"/>
      <c r="AN1137" s="74">
        <v>41081.930671296293</v>
      </c>
      <c r="AO1137" s="76" t="s">
        <v>26227</v>
      </c>
      <c r="AP1137" s="72" t="b">
        <v>0</v>
      </c>
      <c r="AQ1137" s="72" t="b">
        <v>0</v>
      </c>
      <c r="AR1137" s="72" t="b">
        <v>0</v>
      </c>
      <c r="AS1137" s="72" t="s">
        <v>231</v>
      </c>
      <c r="AT1137" s="72">
        <v>16</v>
      </c>
      <c r="AU1137" s="76" t="s">
        <v>310</v>
      </c>
      <c r="AV1137" s="72" t="b">
        <v>0</v>
      </c>
      <c r="AW1137" s="72" t="s">
        <v>313</v>
      </c>
      <c r="AX1137" s="76" t="s">
        <v>29300</v>
      </c>
      <c r="AY1137" s="72" t="s">
        <v>66</v>
      </c>
    </row>
    <row r="1138" spans="1:51" x14ac:dyDescent="0.35">
      <c r="A1138" s="70" t="s">
        <v>1696</v>
      </c>
      <c r="B1138" s="83"/>
      <c r="C1138" s="83"/>
      <c r="D1138" s="84"/>
      <c r="E1138" s="107"/>
      <c r="F1138" s="80" t="s">
        <v>27891</v>
      </c>
      <c r="G1138" s="108"/>
      <c r="H1138" s="81"/>
      <c r="I1138" s="87"/>
      <c r="J1138" s="109"/>
      <c r="K1138" s="81" t="s">
        <v>31568</v>
      </c>
      <c r="L1138" s="110"/>
      <c r="M1138" s="92"/>
      <c r="N1138" s="92"/>
      <c r="O1138" s="93"/>
      <c r="P1138" s="94"/>
      <c r="Q1138" s="94"/>
      <c r="R1138" s="79"/>
      <c r="S1138" s="79"/>
      <c r="T1138" s="79"/>
      <c r="U1138" s="79"/>
      <c r="V1138" s="52"/>
      <c r="W1138" s="52"/>
      <c r="X1138" s="52"/>
      <c r="Y1138" s="52"/>
      <c r="Z1138" s="51"/>
      <c r="AA1138" s="88"/>
      <c r="AB1138" s="88"/>
      <c r="AC1138" s="89"/>
      <c r="AD1138" s="72" t="s">
        <v>20240</v>
      </c>
      <c r="AE1138" s="72">
        <v>162</v>
      </c>
      <c r="AF1138" s="72">
        <v>99</v>
      </c>
      <c r="AG1138" s="72">
        <v>998</v>
      </c>
      <c r="AH1138" s="72">
        <v>845</v>
      </c>
      <c r="AI1138" s="72"/>
      <c r="AJ1138" s="72"/>
      <c r="AK1138" s="72" t="s">
        <v>23738</v>
      </c>
      <c r="AL1138" s="72"/>
      <c r="AM1138" s="72"/>
      <c r="AN1138" s="74">
        <v>40718.879560185182</v>
      </c>
      <c r="AO1138" s="72"/>
      <c r="AP1138" s="72" t="b">
        <v>1</v>
      </c>
      <c r="AQ1138" s="72" t="b">
        <v>0</v>
      </c>
      <c r="AR1138" s="72" t="b">
        <v>0</v>
      </c>
      <c r="AS1138" s="72" t="s">
        <v>231</v>
      </c>
      <c r="AT1138" s="72">
        <v>0</v>
      </c>
      <c r="AU1138" s="76" t="s">
        <v>303</v>
      </c>
      <c r="AV1138" s="72" t="b">
        <v>0</v>
      </c>
      <c r="AW1138" s="72" t="s">
        <v>313</v>
      </c>
      <c r="AX1138" s="76" t="s">
        <v>29301</v>
      </c>
      <c r="AY1138" s="72" t="s">
        <v>66</v>
      </c>
    </row>
    <row r="1139" spans="1:51" x14ac:dyDescent="0.35">
      <c r="A1139" s="70" t="s">
        <v>1697</v>
      </c>
      <c r="B1139" s="83"/>
      <c r="C1139" s="83"/>
      <c r="D1139" s="84"/>
      <c r="E1139" s="107"/>
      <c r="F1139" s="80" t="s">
        <v>9936</v>
      </c>
      <c r="G1139" s="108"/>
      <c r="H1139" s="81"/>
      <c r="I1139" s="87"/>
      <c r="J1139" s="109"/>
      <c r="K1139" s="81" t="s">
        <v>31569</v>
      </c>
      <c r="L1139" s="110"/>
      <c r="M1139" s="92"/>
      <c r="N1139" s="92"/>
      <c r="O1139" s="93"/>
      <c r="P1139" s="94"/>
      <c r="Q1139" s="94"/>
      <c r="R1139" s="79"/>
      <c r="S1139" s="79"/>
      <c r="T1139" s="79"/>
      <c r="U1139" s="79"/>
      <c r="V1139" s="52"/>
      <c r="W1139" s="52"/>
      <c r="X1139" s="52"/>
      <c r="Y1139" s="52"/>
      <c r="Z1139" s="51"/>
      <c r="AA1139" s="88"/>
      <c r="AB1139" s="88"/>
      <c r="AC1139" s="89"/>
      <c r="AD1139" s="72" t="s">
        <v>20241</v>
      </c>
      <c r="AE1139" s="72">
        <v>84</v>
      </c>
      <c r="AF1139" s="72">
        <v>21</v>
      </c>
      <c r="AG1139" s="72">
        <v>61</v>
      </c>
      <c r="AH1139" s="72">
        <v>155</v>
      </c>
      <c r="AI1139" s="72"/>
      <c r="AJ1139" s="72"/>
      <c r="AK1139" s="72"/>
      <c r="AL1139" s="72"/>
      <c r="AM1139" s="72"/>
      <c r="AN1139" s="74">
        <v>42609.827627314815</v>
      </c>
      <c r="AO1139" s="76" t="s">
        <v>26228</v>
      </c>
      <c r="AP1139" s="72" t="b">
        <v>1</v>
      </c>
      <c r="AQ1139" s="72" t="b">
        <v>0</v>
      </c>
      <c r="AR1139" s="72" t="b">
        <v>0</v>
      </c>
      <c r="AS1139" s="72" t="s">
        <v>231</v>
      </c>
      <c r="AT1139" s="72">
        <v>0</v>
      </c>
      <c r="AU1139" s="72"/>
      <c r="AV1139" s="72" t="b">
        <v>0</v>
      </c>
      <c r="AW1139" s="72" t="s">
        <v>313</v>
      </c>
      <c r="AX1139" s="76" t="s">
        <v>29302</v>
      </c>
      <c r="AY1139" s="72" t="s">
        <v>66</v>
      </c>
    </row>
    <row r="1140" spans="1:51" x14ac:dyDescent="0.35">
      <c r="A1140" s="70" t="s">
        <v>1698</v>
      </c>
      <c r="B1140" s="83"/>
      <c r="C1140" s="83"/>
      <c r="D1140" s="84"/>
      <c r="E1140" s="107"/>
      <c r="F1140" s="80" t="s">
        <v>9937</v>
      </c>
      <c r="G1140" s="108"/>
      <c r="H1140" s="81"/>
      <c r="I1140" s="87"/>
      <c r="J1140" s="109"/>
      <c r="K1140" s="81" t="s">
        <v>31570</v>
      </c>
      <c r="L1140" s="110"/>
      <c r="M1140" s="92"/>
      <c r="N1140" s="92"/>
      <c r="O1140" s="93"/>
      <c r="P1140" s="94"/>
      <c r="Q1140" s="94"/>
      <c r="R1140" s="79"/>
      <c r="S1140" s="79"/>
      <c r="T1140" s="79"/>
      <c r="U1140" s="79"/>
      <c r="V1140" s="52"/>
      <c r="W1140" s="52"/>
      <c r="X1140" s="52"/>
      <c r="Y1140" s="52"/>
      <c r="Z1140" s="51"/>
      <c r="AA1140" s="88"/>
      <c r="AB1140" s="88"/>
      <c r="AC1140" s="89"/>
      <c r="AD1140" s="72" t="s">
        <v>20242</v>
      </c>
      <c r="AE1140" s="72">
        <v>481</v>
      </c>
      <c r="AF1140" s="72">
        <v>129</v>
      </c>
      <c r="AG1140" s="72">
        <v>191</v>
      </c>
      <c r="AH1140" s="72">
        <v>3</v>
      </c>
      <c r="AI1140" s="72"/>
      <c r="AJ1140" s="72" t="s">
        <v>22216</v>
      </c>
      <c r="AK1140" s="72" t="s">
        <v>23739</v>
      </c>
      <c r="AL1140" s="72"/>
      <c r="AM1140" s="72"/>
      <c r="AN1140" s="74">
        <v>42378.905023148145</v>
      </c>
      <c r="AO1140" s="76" t="s">
        <v>26229</v>
      </c>
      <c r="AP1140" s="72" t="b">
        <v>1</v>
      </c>
      <c r="AQ1140" s="72" t="b">
        <v>0</v>
      </c>
      <c r="AR1140" s="72" t="b">
        <v>0</v>
      </c>
      <c r="AS1140" s="72" t="s">
        <v>235</v>
      </c>
      <c r="AT1140" s="72">
        <v>0</v>
      </c>
      <c r="AU1140" s="72"/>
      <c r="AV1140" s="72" t="b">
        <v>0</v>
      </c>
      <c r="AW1140" s="72" t="s">
        <v>313</v>
      </c>
      <c r="AX1140" s="76" t="s">
        <v>29303</v>
      </c>
      <c r="AY1140" s="72" t="s">
        <v>66</v>
      </c>
    </row>
    <row r="1141" spans="1:51" x14ac:dyDescent="0.35">
      <c r="A1141" s="70" t="s">
        <v>1699</v>
      </c>
      <c r="B1141" s="83"/>
      <c r="C1141" s="83"/>
      <c r="D1141" s="84"/>
      <c r="E1141" s="107"/>
      <c r="F1141" s="80" t="s">
        <v>9938</v>
      </c>
      <c r="G1141" s="108"/>
      <c r="H1141" s="81"/>
      <c r="I1141" s="87"/>
      <c r="J1141" s="109"/>
      <c r="K1141" s="81" t="s">
        <v>31571</v>
      </c>
      <c r="L1141" s="110"/>
      <c r="M1141" s="92"/>
      <c r="N1141" s="92"/>
      <c r="O1141" s="93"/>
      <c r="P1141" s="94"/>
      <c r="Q1141" s="94"/>
      <c r="R1141" s="79"/>
      <c r="S1141" s="79"/>
      <c r="T1141" s="79"/>
      <c r="U1141" s="79"/>
      <c r="V1141" s="52"/>
      <c r="W1141" s="52"/>
      <c r="X1141" s="52"/>
      <c r="Y1141" s="52"/>
      <c r="Z1141" s="51"/>
      <c r="AA1141" s="88"/>
      <c r="AB1141" s="88"/>
      <c r="AC1141" s="89"/>
      <c r="AD1141" s="72" t="s">
        <v>20243</v>
      </c>
      <c r="AE1141" s="72">
        <v>760</v>
      </c>
      <c r="AF1141" s="72">
        <v>2582</v>
      </c>
      <c r="AG1141" s="72">
        <v>70019</v>
      </c>
      <c r="AH1141" s="72">
        <v>46072</v>
      </c>
      <c r="AI1141" s="72">
        <v>-18000</v>
      </c>
      <c r="AJ1141" s="72" t="s">
        <v>22217</v>
      </c>
      <c r="AK1141" s="72" t="s">
        <v>23740</v>
      </c>
      <c r="AL1141" s="76" t="s">
        <v>24780</v>
      </c>
      <c r="AM1141" s="72" t="s">
        <v>649</v>
      </c>
      <c r="AN1141" s="74">
        <v>42001.389305555553</v>
      </c>
      <c r="AO1141" s="76" t="s">
        <v>26230</v>
      </c>
      <c r="AP1141" s="72" t="b">
        <v>0</v>
      </c>
      <c r="AQ1141" s="72" t="b">
        <v>0</v>
      </c>
      <c r="AR1141" s="72" t="b">
        <v>0</v>
      </c>
      <c r="AS1141" s="72" t="s">
        <v>235</v>
      </c>
      <c r="AT1141" s="72">
        <v>83</v>
      </c>
      <c r="AU1141" s="76" t="s">
        <v>307</v>
      </c>
      <c r="AV1141" s="72" t="b">
        <v>0</v>
      </c>
      <c r="AW1141" s="72" t="s">
        <v>313</v>
      </c>
      <c r="AX1141" s="76" t="s">
        <v>29304</v>
      </c>
      <c r="AY1141" s="72" t="s">
        <v>66</v>
      </c>
    </row>
    <row r="1142" spans="1:51" x14ac:dyDescent="0.35">
      <c r="A1142" s="70" t="s">
        <v>2856</v>
      </c>
      <c r="B1142" s="83"/>
      <c r="C1142" s="83"/>
      <c r="D1142" s="84"/>
      <c r="E1142" s="107"/>
      <c r="F1142" s="80" t="s">
        <v>27892</v>
      </c>
      <c r="G1142" s="108"/>
      <c r="H1142" s="81"/>
      <c r="I1142" s="87"/>
      <c r="J1142" s="109"/>
      <c r="K1142" s="81" t="s">
        <v>31572</v>
      </c>
      <c r="L1142" s="110"/>
      <c r="M1142" s="92"/>
      <c r="N1142" s="92"/>
      <c r="O1142" s="93"/>
      <c r="P1142" s="94"/>
      <c r="Q1142" s="94"/>
      <c r="R1142" s="79"/>
      <c r="S1142" s="79"/>
      <c r="T1142" s="79"/>
      <c r="U1142" s="79"/>
      <c r="V1142" s="52"/>
      <c r="W1142" s="52"/>
      <c r="X1142" s="52"/>
      <c r="Y1142" s="52"/>
      <c r="Z1142" s="51"/>
      <c r="AA1142" s="88"/>
      <c r="AB1142" s="88"/>
      <c r="AC1142" s="89"/>
      <c r="AD1142" s="72" t="s">
        <v>20244</v>
      </c>
      <c r="AE1142" s="72">
        <v>95</v>
      </c>
      <c r="AF1142" s="72">
        <v>30</v>
      </c>
      <c r="AG1142" s="72">
        <v>122</v>
      </c>
      <c r="AH1142" s="72">
        <v>40</v>
      </c>
      <c r="AI1142" s="72"/>
      <c r="AJ1142" s="72" t="s">
        <v>22218</v>
      </c>
      <c r="AK1142" s="72"/>
      <c r="AL1142" s="76" t="s">
        <v>24781</v>
      </c>
      <c r="AM1142" s="72"/>
      <c r="AN1142" s="74">
        <v>42302.821215277778</v>
      </c>
      <c r="AO1142" s="76" t="s">
        <v>26231</v>
      </c>
      <c r="AP1142" s="72" t="b">
        <v>0</v>
      </c>
      <c r="AQ1142" s="72" t="b">
        <v>0</v>
      </c>
      <c r="AR1142" s="72" t="b">
        <v>0</v>
      </c>
      <c r="AS1142" s="72" t="s">
        <v>235</v>
      </c>
      <c r="AT1142" s="72">
        <v>0</v>
      </c>
      <c r="AU1142" s="76" t="s">
        <v>303</v>
      </c>
      <c r="AV1142" s="72" t="b">
        <v>0</v>
      </c>
      <c r="AW1142" s="72" t="s">
        <v>313</v>
      </c>
      <c r="AX1142" s="76" t="s">
        <v>29305</v>
      </c>
      <c r="AY1142" s="72" t="s">
        <v>65</v>
      </c>
    </row>
    <row r="1143" spans="1:51" x14ac:dyDescent="0.35">
      <c r="A1143" s="70" t="s">
        <v>1700</v>
      </c>
      <c r="B1143" s="83"/>
      <c r="C1143" s="83"/>
      <c r="D1143" s="84"/>
      <c r="E1143" s="107"/>
      <c r="F1143" s="80" t="s">
        <v>9939</v>
      </c>
      <c r="G1143" s="108"/>
      <c r="H1143" s="81"/>
      <c r="I1143" s="87"/>
      <c r="J1143" s="109"/>
      <c r="K1143" s="81" t="s">
        <v>31573</v>
      </c>
      <c r="L1143" s="110"/>
      <c r="M1143" s="92"/>
      <c r="N1143" s="92"/>
      <c r="O1143" s="93"/>
      <c r="P1143" s="94"/>
      <c r="Q1143" s="94"/>
      <c r="R1143" s="79"/>
      <c r="S1143" s="79"/>
      <c r="T1143" s="79"/>
      <c r="U1143" s="79"/>
      <c r="V1143" s="52"/>
      <c r="W1143" s="52"/>
      <c r="X1143" s="52"/>
      <c r="Y1143" s="52"/>
      <c r="Z1143" s="51"/>
      <c r="AA1143" s="88"/>
      <c r="AB1143" s="88"/>
      <c r="AC1143" s="89"/>
      <c r="AD1143" s="72" t="s">
        <v>20245</v>
      </c>
      <c r="AE1143" s="72">
        <v>629</v>
      </c>
      <c r="AF1143" s="72">
        <v>479</v>
      </c>
      <c r="AG1143" s="72">
        <v>42255</v>
      </c>
      <c r="AH1143" s="72">
        <v>1635</v>
      </c>
      <c r="AI1143" s="72">
        <v>7200</v>
      </c>
      <c r="AJ1143" s="72" t="s">
        <v>22219</v>
      </c>
      <c r="AK1143" s="72" t="s">
        <v>23741</v>
      </c>
      <c r="AL1143" s="72"/>
      <c r="AM1143" s="72" t="s">
        <v>293</v>
      </c>
      <c r="AN1143" s="74">
        <v>40008.450289351851</v>
      </c>
      <c r="AO1143" s="76" t="s">
        <v>26232</v>
      </c>
      <c r="AP1143" s="72" t="b">
        <v>0</v>
      </c>
      <c r="AQ1143" s="72" t="b">
        <v>0</v>
      </c>
      <c r="AR1143" s="72" t="b">
        <v>0</v>
      </c>
      <c r="AS1143" s="72" t="s">
        <v>233</v>
      </c>
      <c r="AT1143" s="72">
        <v>4</v>
      </c>
      <c r="AU1143" s="76" t="s">
        <v>27425</v>
      </c>
      <c r="AV1143" s="72" t="b">
        <v>0</v>
      </c>
      <c r="AW1143" s="72" t="s">
        <v>313</v>
      </c>
      <c r="AX1143" s="76" t="s">
        <v>29306</v>
      </c>
      <c r="AY1143" s="72" t="s">
        <v>66</v>
      </c>
    </row>
    <row r="1144" spans="1:51" x14ac:dyDescent="0.35">
      <c r="A1144" s="70" t="s">
        <v>2857</v>
      </c>
      <c r="B1144" s="83"/>
      <c r="C1144" s="83"/>
      <c r="D1144" s="84"/>
      <c r="E1144" s="107"/>
      <c r="F1144" s="80" t="s">
        <v>27893</v>
      </c>
      <c r="G1144" s="108"/>
      <c r="H1144" s="81"/>
      <c r="I1144" s="87"/>
      <c r="J1144" s="109"/>
      <c r="K1144" s="81" t="s">
        <v>31574</v>
      </c>
      <c r="L1144" s="110"/>
      <c r="M1144" s="92"/>
      <c r="N1144" s="92"/>
      <c r="O1144" s="93"/>
      <c r="P1144" s="94"/>
      <c r="Q1144" s="94"/>
      <c r="R1144" s="79"/>
      <c r="S1144" s="79"/>
      <c r="T1144" s="79"/>
      <c r="U1144" s="79"/>
      <c r="V1144" s="52"/>
      <c r="W1144" s="52"/>
      <c r="X1144" s="52"/>
      <c r="Y1144" s="52"/>
      <c r="Z1144" s="51"/>
      <c r="AA1144" s="88"/>
      <c r="AB1144" s="88"/>
      <c r="AC1144" s="89"/>
      <c r="AD1144" s="72" t="s">
        <v>20246</v>
      </c>
      <c r="AE1144" s="72">
        <v>3052</v>
      </c>
      <c r="AF1144" s="72">
        <v>44298</v>
      </c>
      <c r="AG1144" s="72">
        <v>64812</v>
      </c>
      <c r="AH1144" s="72">
        <v>22879</v>
      </c>
      <c r="AI1144" s="72">
        <v>-18000</v>
      </c>
      <c r="AJ1144" s="72" t="s">
        <v>22220</v>
      </c>
      <c r="AK1144" s="72" t="s">
        <v>23742</v>
      </c>
      <c r="AL1144" s="76" t="s">
        <v>24782</v>
      </c>
      <c r="AM1144" s="72" t="s">
        <v>296</v>
      </c>
      <c r="AN1144" s="74">
        <v>39895.723923611113</v>
      </c>
      <c r="AO1144" s="76" t="s">
        <v>26233</v>
      </c>
      <c r="AP1144" s="72" t="b">
        <v>0</v>
      </c>
      <c r="AQ1144" s="72" t="b">
        <v>0</v>
      </c>
      <c r="AR1144" s="72" t="b">
        <v>0</v>
      </c>
      <c r="AS1144" s="72" t="s">
        <v>231</v>
      </c>
      <c r="AT1144" s="72">
        <v>779</v>
      </c>
      <c r="AU1144" s="76" t="s">
        <v>346</v>
      </c>
      <c r="AV1144" s="72" t="b">
        <v>0</v>
      </c>
      <c r="AW1144" s="72" t="s">
        <v>313</v>
      </c>
      <c r="AX1144" s="76" t="s">
        <v>29307</v>
      </c>
      <c r="AY1144" s="72" t="s">
        <v>65</v>
      </c>
    </row>
    <row r="1145" spans="1:51" x14ac:dyDescent="0.35">
      <c r="A1145" s="70" t="s">
        <v>2858</v>
      </c>
      <c r="B1145" s="83"/>
      <c r="C1145" s="83"/>
      <c r="D1145" s="84"/>
      <c r="E1145" s="107"/>
      <c r="F1145" s="80" t="s">
        <v>27894</v>
      </c>
      <c r="G1145" s="108"/>
      <c r="H1145" s="81"/>
      <c r="I1145" s="87"/>
      <c r="J1145" s="109"/>
      <c r="K1145" s="81" t="s">
        <v>31575</v>
      </c>
      <c r="L1145" s="110"/>
      <c r="M1145" s="92"/>
      <c r="N1145" s="92"/>
      <c r="O1145" s="93"/>
      <c r="P1145" s="94"/>
      <c r="Q1145" s="94"/>
      <c r="R1145" s="79"/>
      <c r="S1145" s="79"/>
      <c r="T1145" s="79"/>
      <c r="U1145" s="79"/>
      <c r="V1145" s="52"/>
      <c r="W1145" s="52"/>
      <c r="X1145" s="52"/>
      <c r="Y1145" s="52"/>
      <c r="Z1145" s="51"/>
      <c r="AA1145" s="88"/>
      <c r="AB1145" s="88"/>
      <c r="AC1145" s="89"/>
      <c r="AD1145" s="72" t="s">
        <v>20247</v>
      </c>
      <c r="AE1145" s="72">
        <v>68</v>
      </c>
      <c r="AF1145" s="72">
        <v>52448</v>
      </c>
      <c r="AG1145" s="72">
        <v>386</v>
      </c>
      <c r="AH1145" s="72">
        <v>4342</v>
      </c>
      <c r="AI1145" s="72"/>
      <c r="AJ1145" s="72" t="s">
        <v>22221</v>
      </c>
      <c r="AK1145" s="72" t="s">
        <v>23743</v>
      </c>
      <c r="AL1145" s="76" t="s">
        <v>24783</v>
      </c>
      <c r="AM1145" s="72"/>
      <c r="AN1145" s="74">
        <v>42074.346493055556</v>
      </c>
      <c r="AO1145" s="76" t="s">
        <v>26234</v>
      </c>
      <c r="AP1145" s="72" t="b">
        <v>1</v>
      </c>
      <c r="AQ1145" s="72" t="b">
        <v>0</v>
      </c>
      <c r="AR1145" s="72" t="b">
        <v>0</v>
      </c>
      <c r="AS1145" s="72" t="s">
        <v>324</v>
      </c>
      <c r="AT1145" s="72">
        <v>691</v>
      </c>
      <c r="AU1145" s="76" t="s">
        <v>303</v>
      </c>
      <c r="AV1145" s="72" t="b">
        <v>0</v>
      </c>
      <c r="AW1145" s="72" t="s">
        <v>313</v>
      </c>
      <c r="AX1145" s="76" t="s">
        <v>29308</v>
      </c>
      <c r="AY1145" s="72" t="s">
        <v>65</v>
      </c>
    </row>
    <row r="1146" spans="1:51" x14ac:dyDescent="0.35">
      <c r="A1146" s="70" t="s">
        <v>1701</v>
      </c>
      <c r="B1146" s="83"/>
      <c r="C1146" s="83"/>
      <c r="D1146" s="84"/>
      <c r="E1146" s="107"/>
      <c r="F1146" s="80" t="s">
        <v>9940</v>
      </c>
      <c r="G1146" s="108"/>
      <c r="H1146" s="81"/>
      <c r="I1146" s="87"/>
      <c r="J1146" s="109"/>
      <c r="K1146" s="81" t="s">
        <v>31576</v>
      </c>
      <c r="L1146" s="110"/>
      <c r="M1146" s="92"/>
      <c r="N1146" s="92"/>
      <c r="O1146" s="93"/>
      <c r="P1146" s="94"/>
      <c r="Q1146" s="94"/>
      <c r="R1146" s="79"/>
      <c r="S1146" s="79"/>
      <c r="T1146" s="79"/>
      <c r="U1146" s="79"/>
      <c r="V1146" s="52"/>
      <c r="W1146" s="52"/>
      <c r="X1146" s="52"/>
      <c r="Y1146" s="52"/>
      <c r="Z1146" s="51"/>
      <c r="AA1146" s="88"/>
      <c r="AB1146" s="88"/>
      <c r="AC1146" s="89"/>
      <c r="AD1146" s="72" t="s">
        <v>20248</v>
      </c>
      <c r="AE1146" s="72">
        <v>1817</v>
      </c>
      <c r="AF1146" s="72">
        <v>35</v>
      </c>
      <c r="AG1146" s="72">
        <v>737</v>
      </c>
      <c r="AH1146" s="72">
        <v>588</v>
      </c>
      <c r="AI1146" s="72"/>
      <c r="AJ1146" s="72" t="s">
        <v>22222</v>
      </c>
      <c r="AK1146" s="72" t="s">
        <v>23744</v>
      </c>
      <c r="AL1146" s="72"/>
      <c r="AM1146" s="72"/>
      <c r="AN1146" s="74">
        <v>41083.737604166665</v>
      </c>
      <c r="AO1146" s="76" t="s">
        <v>26235</v>
      </c>
      <c r="AP1146" s="72" t="b">
        <v>0</v>
      </c>
      <c r="AQ1146" s="72" t="b">
        <v>0</v>
      </c>
      <c r="AR1146" s="72" t="b">
        <v>0</v>
      </c>
      <c r="AS1146" s="72" t="s">
        <v>231</v>
      </c>
      <c r="AT1146" s="72">
        <v>9</v>
      </c>
      <c r="AU1146" s="76" t="s">
        <v>309</v>
      </c>
      <c r="AV1146" s="72" t="b">
        <v>0</v>
      </c>
      <c r="AW1146" s="72" t="s">
        <v>313</v>
      </c>
      <c r="AX1146" s="76" t="s">
        <v>29309</v>
      </c>
      <c r="AY1146" s="72" t="s">
        <v>66</v>
      </c>
    </row>
    <row r="1147" spans="1:51" x14ac:dyDescent="0.35">
      <c r="A1147" s="70" t="s">
        <v>1702</v>
      </c>
      <c r="B1147" s="83"/>
      <c r="C1147" s="83"/>
      <c r="D1147" s="84"/>
      <c r="E1147" s="107"/>
      <c r="F1147" s="80" t="s">
        <v>9941</v>
      </c>
      <c r="G1147" s="108"/>
      <c r="H1147" s="81"/>
      <c r="I1147" s="87"/>
      <c r="J1147" s="109"/>
      <c r="K1147" s="81" t="s">
        <v>31577</v>
      </c>
      <c r="L1147" s="110"/>
      <c r="M1147" s="92"/>
      <c r="N1147" s="92"/>
      <c r="O1147" s="93"/>
      <c r="P1147" s="94"/>
      <c r="Q1147" s="94"/>
      <c r="R1147" s="79"/>
      <c r="S1147" s="79"/>
      <c r="T1147" s="79"/>
      <c r="U1147" s="79"/>
      <c r="V1147" s="52"/>
      <c r="W1147" s="52"/>
      <c r="X1147" s="52"/>
      <c r="Y1147" s="52"/>
      <c r="Z1147" s="51"/>
      <c r="AA1147" s="88"/>
      <c r="AB1147" s="88"/>
      <c r="AC1147" s="89"/>
      <c r="AD1147" s="72" t="s">
        <v>20249</v>
      </c>
      <c r="AE1147" s="72">
        <v>1240</v>
      </c>
      <c r="AF1147" s="72">
        <v>30</v>
      </c>
      <c r="AG1147" s="72">
        <v>622</v>
      </c>
      <c r="AH1147" s="72">
        <v>503</v>
      </c>
      <c r="AI1147" s="72"/>
      <c r="AJ1147" s="72"/>
      <c r="AK1147" s="72"/>
      <c r="AL1147" s="72"/>
      <c r="AM1147" s="72"/>
      <c r="AN1147" s="74">
        <v>41740.780150462961</v>
      </c>
      <c r="AO1147" s="76" t="s">
        <v>26236</v>
      </c>
      <c r="AP1147" s="72" t="b">
        <v>0</v>
      </c>
      <c r="AQ1147" s="72" t="b">
        <v>0</v>
      </c>
      <c r="AR1147" s="72" t="b">
        <v>0</v>
      </c>
      <c r="AS1147" s="72" t="s">
        <v>231</v>
      </c>
      <c r="AT1147" s="72">
        <v>6</v>
      </c>
      <c r="AU1147" s="76" t="s">
        <v>346</v>
      </c>
      <c r="AV1147" s="72" t="b">
        <v>0</v>
      </c>
      <c r="AW1147" s="72" t="s">
        <v>313</v>
      </c>
      <c r="AX1147" s="76" t="s">
        <v>29310</v>
      </c>
      <c r="AY1147" s="72" t="s">
        <v>66</v>
      </c>
    </row>
    <row r="1148" spans="1:51" x14ac:dyDescent="0.35">
      <c r="A1148" s="70" t="s">
        <v>1703</v>
      </c>
      <c r="B1148" s="83"/>
      <c r="C1148" s="83"/>
      <c r="D1148" s="84"/>
      <c r="E1148" s="107"/>
      <c r="F1148" s="80" t="s">
        <v>9942</v>
      </c>
      <c r="G1148" s="108"/>
      <c r="H1148" s="81"/>
      <c r="I1148" s="87"/>
      <c r="J1148" s="109"/>
      <c r="K1148" s="81" t="s">
        <v>31578</v>
      </c>
      <c r="L1148" s="110"/>
      <c r="M1148" s="92"/>
      <c r="N1148" s="92"/>
      <c r="O1148" s="93"/>
      <c r="P1148" s="94"/>
      <c r="Q1148" s="94"/>
      <c r="R1148" s="79"/>
      <c r="S1148" s="79"/>
      <c r="T1148" s="79"/>
      <c r="U1148" s="79"/>
      <c r="V1148" s="52"/>
      <c r="W1148" s="52"/>
      <c r="X1148" s="52"/>
      <c r="Y1148" s="52"/>
      <c r="Z1148" s="51"/>
      <c r="AA1148" s="88"/>
      <c r="AB1148" s="88"/>
      <c r="AC1148" s="89"/>
      <c r="AD1148" s="72" t="s">
        <v>20250</v>
      </c>
      <c r="AE1148" s="72">
        <v>1119</v>
      </c>
      <c r="AF1148" s="72">
        <v>1081</v>
      </c>
      <c r="AG1148" s="72">
        <v>60554</v>
      </c>
      <c r="AH1148" s="72">
        <v>1775</v>
      </c>
      <c r="AI1148" s="72">
        <v>-18000</v>
      </c>
      <c r="AJ1148" s="72"/>
      <c r="AK1148" s="72" t="s">
        <v>23745</v>
      </c>
      <c r="AL1148" s="72"/>
      <c r="AM1148" s="72" t="s">
        <v>507</v>
      </c>
      <c r="AN1148" s="74">
        <v>39887.944224537037</v>
      </c>
      <c r="AO1148" s="72"/>
      <c r="AP1148" s="72" t="b">
        <v>0</v>
      </c>
      <c r="AQ1148" s="72" t="b">
        <v>0</v>
      </c>
      <c r="AR1148" s="72" t="b">
        <v>0</v>
      </c>
      <c r="AS1148" s="72" t="s">
        <v>231</v>
      </c>
      <c r="AT1148" s="72">
        <v>28</v>
      </c>
      <c r="AU1148" s="76" t="s">
        <v>305</v>
      </c>
      <c r="AV1148" s="72" t="b">
        <v>0</v>
      </c>
      <c r="AW1148" s="72" t="s">
        <v>313</v>
      </c>
      <c r="AX1148" s="76" t="s">
        <v>29311</v>
      </c>
      <c r="AY1148" s="72" t="s">
        <v>66</v>
      </c>
    </row>
    <row r="1149" spans="1:51" x14ac:dyDescent="0.35">
      <c r="A1149" s="70" t="s">
        <v>1704</v>
      </c>
      <c r="B1149" s="83"/>
      <c r="C1149" s="83"/>
      <c r="D1149" s="84"/>
      <c r="E1149" s="107"/>
      <c r="F1149" s="80" t="s">
        <v>9943</v>
      </c>
      <c r="G1149" s="108"/>
      <c r="H1149" s="81"/>
      <c r="I1149" s="87"/>
      <c r="J1149" s="109"/>
      <c r="K1149" s="81" t="s">
        <v>31579</v>
      </c>
      <c r="L1149" s="110"/>
      <c r="M1149" s="92"/>
      <c r="N1149" s="92"/>
      <c r="O1149" s="93"/>
      <c r="P1149" s="94"/>
      <c r="Q1149" s="94"/>
      <c r="R1149" s="79"/>
      <c r="S1149" s="79"/>
      <c r="T1149" s="79"/>
      <c r="U1149" s="79"/>
      <c r="V1149" s="52"/>
      <c r="W1149" s="52"/>
      <c r="X1149" s="52"/>
      <c r="Y1149" s="52"/>
      <c r="Z1149" s="51"/>
      <c r="AA1149" s="88"/>
      <c r="AB1149" s="88"/>
      <c r="AC1149" s="89"/>
      <c r="AD1149" s="72" t="s">
        <v>20251</v>
      </c>
      <c r="AE1149" s="72">
        <v>546</v>
      </c>
      <c r="AF1149" s="72">
        <v>192</v>
      </c>
      <c r="AG1149" s="72">
        <v>4440</v>
      </c>
      <c r="AH1149" s="72">
        <v>1089</v>
      </c>
      <c r="AI1149" s="72">
        <v>3600</v>
      </c>
      <c r="AJ1149" s="72" t="s">
        <v>22223</v>
      </c>
      <c r="AK1149" s="72" t="s">
        <v>23746</v>
      </c>
      <c r="AL1149" s="76" t="s">
        <v>24784</v>
      </c>
      <c r="AM1149" s="72" t="s">
        <v>290</v>
      </c>
      <c r="AN1149" s="74">
        <v>40597.905844907407</v>
      </c>
      <c r="AO1149" s="76" t="s">
        <v>26237</v>
      </c>
      <c r="AP1149" s="72" t="b">
        <v>0</v>
      </c>
      <c r="AQ1149" s="72" t="b">
        <v>0</v>
      </c>
      <c r="AR1149" s="72" t="b">
        <v>0</v>
      </c>
      <c r="AS1149" s="72" t="s">
        <v>231</v>
      </c>
      <c r="AT1149" s="72">
        <v>4</v>
      </c>
      <c r="AU1149" s="76" t="s">
        <v>607</v>
      </c>
      <c r="AV1149" s="72" t="b">
        <v>0</v>
      </c>
      <c r="AW1149" s="72" t="s">
        <v>313</v>
      </c>
      <c r="AX1149" s="76" t="s">
        <v>29312</v>
      </c>
      <c r="AY1149" s="72" t="s">
        <v>66</v>
      </c>
    </row>
    <row r="1150" spans="1:51" x14ac:dyDescent="0.35">
      <c r="A1150" s="70" t="s">
        <v>1705</v>
      </c>
      <c r="B1150" s="83"/>
      <c r="C1150" s="83"/>
      <c r="D1150" s="84"/>
      <c r="E1150" s="107"/>
      <c r="F1150" s="80" t="s">
        <v>9944</v>
      </c>
      <c r="G1150" s="108"/>
      <c r="H1150" s="81"/>
      <c r="I1150" s="87"/>
      <c r="J1150" s="109"/>
      <c r="K1150" s="81" t="s">
        <v>31580</v>
      </c>
      <c r="L1150" s="110"/>
      <c r="M1150" s="92"/>
      <c r="N1150" s="92"/>
      <c r="O1150" s="93"/>
      <c r="P1150" s="94"/>
      <c r="Q1150" s="94"/>
      <c r="R1150" s="79"/>
      <c r="S1150" s="79"/>
      <c r="T1150" s="79"/>
      <c r="U1150" s="79"/>
      <c r="V1150" s="52"/>
      <c r="W1150" s="52"/>
      <c r="X1150" s="52"/>
      <c r="Y1150" s="52"/>
      <c r="Z1150" s="51"/>
      <c r="AA1150" s="88"/>
      <c r="AB1150" s="88"/>
      <c r="AC1150" s="89"/>
      <c r="AD1150" s="72" t="s">
        <v>20252</v>
      </c>
      <c r="AE1150" s="72">
        <v>1068</v>
      </c>
      <c r="AF1150" s="72">
        <v>723</v>
      </c>
      <c r="AG1150" s="72">
        <v>11907</v>
      </c>
      <c r="AH1150" s="72">
        <v>101</v>
      </c>
      <c r="AI1150" s="72">
        <v>-18000</v>
      </c>
      <c r="AJ1150" s="72" t="s">
        <v>22224</v>
      </c>
      <c r="AK1150" s="72" t="s">
        <v>23747</v>
      </c>
      <c r="AL1150" s="76" t="s">
        <v>24785</v>
      </c>
      <c r="AM1150" s="72" t="s">
        <v>296</v>
      </c>
      <c r="AN1150" s="74">
        <v>40047.143680555557</v>
      </c>
      <c r="AO1150" s="76" t="s">
        <v>26238</v>
      </c>
      <c r="AP1150" s="72" t="b">
        <v>0</v>
      </c>
      <c r="AQ1150" s="72" t="b">
        <v>0</v>
      </c>
      <c r="AR1150" s="72" t="b">
        <v>1</v>
      </c>
      <c r="AS1150" s="72" t="s">
        <v>231</v>
      </c>
      <c r="AT1150" s="72">
        <v>32</v>
      </c>
      <c r="AU1150" s="76" t="s">
        <v>27426</v>
      </c>
      <c r="AV1150" s="72" t="b">
        <v>0</v>
      </c>
      <c r="AW1150" s="72" t="s">
        <v>313</v>
      </c>
      <c r="AX1150" s="76" t="s">
        <v>29313</v>
      </c>
      <c r="AY1150" s="72" t="s">
        <v>66</v>
      </c>
    </row>
    <row r="1151" spans="1:51" x14ac:dyDescent="0.35">
      <c r="A1151" s="70" t="s">
        <v>1706</v>
      </c>
      <c r="B1151" s="83"/>
      <c r="C1151" s="83"/>
      <c r="D1151" s="84"/>
      <c r="E1151" s="107"/>
      <c r="F1151" s="80" t="s">
        <v>9945</v>
      </c>
      <c r="G1151" s="108"/>
      <c r="H1151" s="81"/>
      <c r="I1151" s="87"/>
      <c r="J1151" s="109"/>
      <c r="K1151" s="81" t="s">
        <v>31581</v>
      </c>
      <c r="L1151" s="110"/>
      <c r="M1151" s="92"/>
      <c r="N1151" s="92"/>
      <c r="O1151" s="93"/>
      <c r="P1151" s="94"/>
      <c r="Q1151" s="94"/>
      <c r="R1151" s="79"/>
      <c r="S1151" s="79"/>
      <c r="T1151" s="79"/>
      <c r="U1151" s="79"/>
      <c r="V1151" s="52"/>
      <c r="W1151" s="52"/>
      <c r="X1151" s="52"/>
      <c r="Y1151" s="52"/>
      <c r="Z1151" s="51"/>
      <c r="AA1151" s="88"/>
      <c r="AB1151" s="88"/>
      <c r="AC1151" s="89"/>
      <c r="AD1151" s="72" t="s">
        <v>20253</v>
      </c>
      <c r="AE1151" s="72">
        <v>490</v>
      </c>
      <c r="AF1151" s="72">
        <v>444</v>
      </c>
      <c r="AG1151" s="72">
        <v>5481</v>
      </c>
      <c r="AH1151" s="72">
        <v>3680</v>
      </c>
      <c r="AI1151" s="72"/>
      <c r="AJ1151" s="72" t="s">
        <v>22225</v>
      </c>
      <c r="AK1151" s="72"/>
      <c r="AL1151" s="72"/>
      <c r="AM1151" s="72"/>
      <c r="AN1151" s="74">
        <v>41448.622986111113</v>
      </c>
      <c r="AO1151" s="76" t="s">
        <v>26239</v>
      </c>
      <c r="AP1151" s="72" t="b">
        <v>1</v>
      </c>
      <c r="AQ1151" s="72" t="b">
        <v>0</v>
      </c>
      <c r="AR1151" s="72" t="b">
        <v>1</v>
      </c>
      <c r="AS1151" s="72" t="s">
        <v>235</v>
      </c>
      <c r="AT1151" s="72">
        <v>1</v>
      </c>
      <c r="AU1151" s="76" t="s">
        <v>303</v>
      </c>
      <c r="AV1151" s="72" t="b">
        <v>0</v>
      </c>
      <c r="AW1151" s="72" t="s">
        <v>313</v>
      </c>
      <c r="AX1151" s="76" t="s">
        <v>29314</v>
      </c>
      <c r="AY1151" s="72" t="s">
        <v>66</v>
      </c>
    </row>
    <row r="1152" spans="1:51" x14ac:dyDescent="0.35">
      <c r="A1152" s="70" t="s">
        <v>672</v>
      </c>
      <c r="B1152" s="83"/>
      <c r="C1152" s="83"/>
      <c r="D1152" s="84"/>
      <c r="E1152" s="107"/>
      <c r="F1152" s="80" t="s">
        <v>681</v>
      </c>
      <c r="G1152" s="108"/>
      <c r="H1152" s="81"/>
      <c r="I1152" s="87"/>
      <c r="J1152" s="109"/>
      <c r="K1152" s="81" t="s">
        <v>31582</v>
      </c>
      <c r="L1152" s="110"/>
      <c r="M1152" s="92"/>
      <c r="N1152" s="92"/>
      <c r="O1152" s="93"/>
      <c r="P1152" s="94"/>
      <c r="Q1152" s="94"/>
      <c r="R1152" s="79"/>
      <c r="S1152" s="79"/>
      <c r="T1152" s="79"/>
      <c r="U1152" s="79"/>
      <c r="V1152" s="52"/>
      <c r="W1152" s="52"/>
      <c r="X1152" s="52"/>
      <c r="Y1152" s="52"/>
      <c r="Z1152" s="51"/>
      <c r="AA1152" s="88"/>
      <c r="AB1152" s="88"/>
      <c r="AC1152" s="89"/>
      <c r="AD1152" s="72" t="s">
        <v>691</v>
      </c>
      <c r="AE1152" s="72">
        <v>0</v>
      </c>
      <c r="AF1152" s="72">
        <v>61</v>
      </c>
      <c r="AG1152" s="72">
        <v>38210</v>
      </c>
      <c r="AH1152" s="72">
        <v>0</v>
      </c>
      <c r="AI1152" s="72"/>
      <c r="AJ1152" s="72" t="s">
        <v>694</v>
      </c>
      <c r="AK1152" s="72" t="s">
        <v>710</v>
      </c>
      <c r="AL1152" s="76" t="s">
        <v>714</v>
      </c>
      <c r="AM1152" s="72"/>
      <c r="AN1152" s="74">
        <v>42415.685752314814</v>
      </c>
      <c r="AO1152" s="76" t="s">
        <v>721</v>
      </c>
      <c r="AP1152" s="72" t="b">
        <v>1</v>
      </c>
      <c r="AQ1152" s="72" t="b">
        <v>0</v>
      </c>
      <c r="AR1152" s="72" t="b">
        <v>0</v>
      </c>
      <c r="AS1152" s="72" t="s">
        <v>662</v>
      </c>
      <c r="AT1152" s="72">
        <v>30</v>
      </c>
      <c r="AU1152" s="72"/>
      <c r="AV1152" s="72" t="b">
        <v>0</v>
      </c>
      <c r="AW1152" s="72" t="s">
        <v>313</v>
      </c>
      <c r="AX1152" s="76" t="s">
        <v>728</v>
      </c>
      <c r="AY1152" s="72" t="s">
        <v>66</v>
      </c>
    </row>
    <row r="1153" spans="1:51" x14ac:dyDescent="0.35">
      <c r="A1153" s="70" t="s">
        <v>1707</v>
      </c>
      <c r="B1153" s="83"/>
      <c r="C1153" s="83"/>
      <c r="D1153" s="84"/>
      <c r="E1153" s="107"/>
      <c r="F1153" s="80" t="s">
        <v>9946</v>
      </c>
      <c r="G1153" s="108"/>
      <c r="H1153" s="81"/>
      <c r="I1153" s="87"/>
      <c r="J1153" s="109"/>
      <c r="K1153" s="81" t="s">
        <v>31583</v>
      </c>
      <c r="L1153" s="110"/>
      <c r="M1153" s="92"/>
      <c r="N1153" s="92"/>
      <c r="O1153" s="93"/>
      <c r="P1153" s="94"/>
      <c r="Q1153" s="94"/>
      <c r="R1153" s="79"/>
      <c r="S1153" s="79"/>
      <c r="T1153" s="79"/>
      <c r="U1153" s="79"/>
      <c r="V1153" s="52"/>
      <c r="W1153" s="52"/>
      <c r="X1153" s="52"/>
      <c r="Y1153" s="52"/>
      <c r="Z1153" s="51"/>
      <c r="AA1153" s="88"/>
      <c r="AB1153" s="88"/>
      <c r="AC1153" s="89"/>
      <c r="AD1153" s="72" t="s">
        <v>20254</v>
      </c>
      <c r="AE1153" s="72">
        <v>2304</v>
      </c>
      <c r="AF1153" s="72">
        <v>34</v>
      </c>
      <c r="AG1153" s="72">
        <v>779</v>
      </c>
      <c r="AH1153" s="72">
        <v>634</v>
      </c>
      <c r="AI1153" s="72"/>
      <c r="AJ1153" s="72" t="s">
        <v>22226</v>
      </c>
      <c r="AK1153" s="72" t="s">
        <v>23442</v>
      </c>
      <c r="AL1153" s="76" t="s">
        <v>24786</v>
      </c>
      <c r="AM1153" s="72"/>
      <c r="AN1153" s="74">
        <v>40909.280844907407</v>
      </c>
      <c r="AO1153" s="76" t="s">
        <v>26240</v>
      </c>
      <c r="AP1153" s="72" t="b">
        <v>1</v>
      </c>
      <c r="AQ1153" s="72" t="b">
        <v>0</v>
      </c>
      <c r="AR1153" s="72" t="b">
        <v>0</v>
      </c>
      <c r="AS1153" s="72" t="s">
        <v>231</v>
      </c>
      <c r="AT1153" s="72">
        <v>15</v>
      </c>
      <c r="AU1153" s="76" t="s">
        <v>303</v>
      </c>
      <c r="AV1153" s="72" t="b">
        <v>0</v>
      </c>
      <c r="AW1153" s="72" t="s">
        <v>313</v>
      </c>
      <c r="AX1153" s="76" t="s">
        <v>29315</v>
      </c>
      <c r="AY1153" s="72" t="s">
        <v>66</v>
      </c>
    </row>
    <row r="1154" spans="1:51" x14ac:dyDescent="0.35">
      <c r="A1154" s="70" t="s">
        <v>1708</v>
      </c>
      <c r="B1154" s="83"/>
      <c r="C1154" s="83"/>
      <c r="D1154" s="84"/>
      <c r="E1154" s="107"/>
      <c r="F1154" s="80" t="s">
        <v>9947</v>
      </c>
      <c r="G1154" s="108"/>
      <c r="H1154" s="81"/>
      <c r="I1154" s="87"/>
      <c r="J1154" s="109"/>
      <c r="K1154" s="81" t="s">
        <v>31584</v>
      </c>
      <c r="L1154" s="110"/>
      <c r="M1154" s="92"/>
      <c r="N1154" s="92"/>
      <c r="O1154" s="93"/>
      <c r="P1154" s="94"/>
      <c r="Q1154" s="94"/>
      <c r="R1154" s="79"/>
      <c r="S1154" s="79"/>
      <c r="T1154" s="79"/>
      <c r="U1154" s="79"/>
      <c r="V1154" s="52"/>
      <c r="W1154" s="52"/>
      <c r="X1154" s="52"/>
      <c r="Y1154" s="52"/>
      <c r="Z1154" s="51"/>
      <c r="AA1154" s="88"/>
      <c r="AB1154" s="88"/>
      <c r="AC1154" s="89"/>
      <c r="AD1154" s="72" t="s">
        <v>20255</v>
      </c>
      <c r="AE1154" s="72">
        <v>93</v>
      </c>
      <c r="AF1154" s="72">
        <v>302</v>
      </c>
      <c r="AG1154" s="72">
        <v>63337</v>
      </c>
      <c r="AH1154" s="72">
        <v>22</v>
      </c>
      <c r="AI1154" s="72"/>
      <c r="AJ1154" s="72" t="s">
        <v>22227</v>
      </c>
      <c r="AK1154" s="72" t="s">
        <v>471</v>
      </c>
      <c r="AL1154" s="72"/>
      <c r="AM1154" s="72"/>
      <c r="AN1154" s="74">
        <v>41765.891203703701</v>
      </c>
      <c r="AO1154" s="76" t="s">
        <v>26241</v>
      </c>
      <c r="AP1154" s="72" t="b">
        <v>0</v>
      </c>
      <c r="AQ1154" s="72" t="b">
        <v>0</v>
      </c>
      <c r="AR1154" s="72" t="b">
        <v>0</v>
      </c>
      <c r="AS1154" s="72" t="s">
        <v>300</v>
      </c>
      <c r="AT1154" s="72">
        <v>44</v>
      </c>
      <c r="AU1154" s="76" t="s">
        <v>27427</v>
      </c>
      <c r="AV1154" s="72" t="b">
        <v>0</v>
      </c>
      <c r="AW1154" s="72" t="s">
        <v>313</v>
      </c>
      <c r="AX1154" s="76" t="s">
        <v>29316</v>
      </c>
      <c r="AY1154" s="72" t="s">
        <v>66</v>
      </c>
    </row>
    <row r="1155" spans="1:51" x14ac:dyDescent="0.35">
      <c r="A1155" s="70" t="s">
        <v>1709</v>
      </c>
      <c r="B1155" s="83"/>
      <c r="C1155" s="83"/>
      <c r="D1155" s="84"/>
      <c r="E1155" s="107"/>
      <c r="F1155" s="80" t="s">
        <v>9948</v>
      </c>
      <c r="G1155" s="108"/>
      <c r="H1155" s="81"/>
      <c r="I1155" s="87"/>
      <c r="J1155" s="109"/>
      <c r="K1155" s="81" t="s">
        <v>31585</v>
      </c>
      <c r="L1155" s="110"/>
      <c r="M1155" s="92"/>
      <c r="N1155" s="92"/>
      <c r="O1155" s="93"/>
      <c r="P1155" s="94"/>
      <c r="Q1155" s="94"/>
      <c r="R1155" s="79"/>
      <c r="S1155" s="79"/>
      <c r="T1155" s="79"/>
      <c r="U1155" s="79"/>
      <c r="V1155" s="52"/>
      <c r="W1155" s="52"/>
      <c r="X1155" s="52"/>
      <c r="Y1155" s="52"/>
      <c r="Z1155" s="51"/>
      <c r="AA1155" s="88"/>
      <c r="AB1155" s="88"/>
      <c r="AC1155" s="89"/>
      <c r="AD1155" s="72" t="s">
        <v>20256</v>
      </c>
      <c r="AE1155" s="72">
        <v>2355</v>
      </c>
      <c r="AF1155" s="72">
        <v>32</v>
      </c>
      <c r="AG1155" s="72">
        <v>623</v>
      </c>
      <c r="AH1155" s="72">
        <v>488</v>
      </c>
      <c r="AI1155" s="72"/>
      <c r="AJ1155" s="72" t="s">
        <v>22228</v>
      </c>
      <c r="AK1155" s="72" t="s">
        <v>23507</v>
      </c>
      <c r="AL1155" s="76" t="s">
        <v>24787</v>
      </c>
      <c r="AM1155" s="72"/>
      <c r="AN1155" s="74">
        <v>40889.527048611111</v>
      </c>
      <c r="AO1155" s="76" t="s">
        <v>26242</v>
      </c>
      <c r="AP1155" s="72" t="b">
        <v>0</v>
      </c>
      <c r="AQ1155" s="72" t="b">
        <v>0</v>
      </c>
      <c r="AR1155" s="72" t="b">
        <v>0</v>
      </c>
      <c r="AS1155" s="72" t="s">
        <v>231</v>
      </c>
      <c r="AT1155" s="72">
        <v>6</v>
      </c>
      <c r="AU1155" s="76" t="s">
        <v>305</v>
      </c>
      <c r="AV1155" s="72" t="b">
        <v>0</v>
      </c>
      <c r="AW1155" s="72" t="s">
        <v>313</v>
      </c>
      <c r="AX1155" s="76" t="s">
        <v>29317</v>
      </c>
      <c r="AY1155" s="72" t="s">
        <v>66</v>
      </c>
    </row>
    <row r="1156" spans="1:51" x14ac:dyDescent="0.35">
      <c r="A1156" s="70" t="s">
        <v>1710</v>
      </c>
      <c r="B1156" s="83"/>
      <c r="C1156" s="83"/>
      <c r="D1156" s="84"/>
      <c r="E1156" s="107"/>
      <c r="F1156" s="80" t="s">
        <v>9949</v>
      </c>
      <c r="G1156" s="108"/>
      <c r="H1156" s="81"/>
      <c r="I1156" s="87"/>
      <c r="J1156" s="109"/>
      <c r="K1156" s="81" t="s">
        <v>31586</v>
      </c>
      <c r="L1156" s="110"/>
      <c r="M1156" s="92"/>
      <c r="N1156" s="92"/>
      <c r="O1156" s="93"/>
      <c r="P1156" s="94"/>
      <c r="Q1156" s="94"/>
      <c r="R1156" s="79"/>
      <c r="S1156" s="79"/>
      <c r="T1156" s="79"/>
      <c r="U1156" s="79"/>
      <c r="V1156" s="52"/>
      <c r="W1156" s="52"/>
      <c r="X1156" s="52"/>
      <c r="Y1156" s="52"/>
      <c r="Z1156" s="51"/>
      <c r="AA1156" s="88"/>
      <c r="AB1156" s="88"/>
      <c r="AC1156" s="89"/>
      <c r="AD1156" s="72" t="s">
        <v>20257</v>
      </c>
      <c r="AE1156" s="72">
        <v>97</v>
      </c>
      <c r="AF1156" s="72">
        <v>91</v>
      </c>
      <c r="AG1156" s="72">
        <v>1681</v>
      </c>
      <c r="AH1156" s="72">
        <v>0</v>
      </c>
      <c r="AI1156" s="72"/>
      <c r="AJ1156" s="72"/>
      <c r="AK1156" s="72"/>
      <c r="AL1156" s="72"/>
      <c r="AM1156" s="72"/>
      <c r="AN1156" s="74">
        <v>42068.696689814817</v>
      </c>
      <c r="AO1156" s="76" t="s">
        <v>26243</v>
      </c>
      <c r="AP1156" s="72" t="b">
        <v>1</v>
      </c>
      <c r="AQ1156" s="72" t="b">
        <v>0</v>
      </c>
      <c r="AR1156" s="72" t="b">
        <v>0</v>
      </c>
      <c r="AS1156" s="72" t="s">
        <v>300</v>
      </c>
      <c r="AT1156" s="72">
        <v>8</v>
      </c>
      <c r="AU1156" s="76" t="s">
        <v>303</v>
      </c>
      <c r="AV1156" s="72" t="b">
        <v>0</v>
      </c>
      <c r="AW1156" s="72" t="s">
        <v>313</v>
      </c>
      <c r="AX1156" s="76" t="s">
        <v>29318</v>
      </c>
      <c r="AY1156" s="72" t="s">
        <v>66</v>
      </c>
    </row>
    <row r="1157" spans="1:51" x14ac:dyDescent="0.35">
      <c r="A1157" s="70" t="s">
        <v>1711</v>
      </c>
      <c r="B1157" s="83"/>
      <c r="C1157" s="83"/>
      <c r="D1157" s="84"/>
      <c r="E1157" s="107"/>
      <c r="F1157" s="80" t="s">
        <v>9950</v>
      </c>
      <c r="G1157" s="108"/>
      <c r="H1157" s="81"/>
      <c r="I1157" s="87"/>
      <c r="J1157" s="109"/>
      <c r="K1157" s="81" t="s">
        <v>31587</v>
      </c>
      <c r="L1157" s="110"/>
      <c r="M1157" s="92"/>
      <c r="N1157" s="92"/>
      <c r="O1157" s="93"/>
      <c r="P1157" s="94"/>
      <c r="Q1157" s="94"/>
      <c r="R1157" s="79"/>
      <c r="S1157" s="79"/>
      <c r="T1157" s="79"/>
      <c r="U1157" s="79"/>
      <c r="V1157" s="52"/>
      <c r="W1157" s="52"/>
      <c r="X1157" s="52"/>
      <c r="Y1157" s="52"/>
      <c r="Z1157" s="51"/>
      <c r="AA1157" s="88"/>
      <c r="AB1157" s="88"/>
      <c r="AC1157" s="89"/>
      <c r="AD1157" s="72" t="s">
        <v>20258</v>
      </c>
      <c r="AE1157" s="72">
        <v>3</v>
      </c>
      <c r="AF1157" s="72">
        <v>93</v>
      </c>
      <c r="AG1157" s="72">
        <v>180</v>
      </c>
      <c r="AH1157" s="72">
        <v>0</v>
      </c>
      <c r="AI1157" s="72">
        <v>-25200</v>
      </c>
      <c r="AJ1157" s="72" t="s">
        <v>22229</v>
      </c>
      <c r="AK1157" s="72" t="s">
        <v>23748</v>
      </c>
      <c r="AL1157" s="76" t="s">
        <v>24788</v>
      </c>
      <c r="AM1157" s="72" t="s">
        <v>282</v>
      </c>
      <c r="AN1157" s="74">
        <v>42565.262002314812</v>
      </c>
      <c r="AO1157" s="76" t="s">
        <v>26244</v>
      </c>
      <c r="AP1157" s="72" t="b">
        <v>0</v>
      </c>
      <c r="AQ1157" s="72" t="b">
        <v>0</v>
      </c>
      <c r="AR1157" s="72" t="b">
        <v>0</v>
      </c>
      <c r="AS1157" s="72" t="s">
        <v>422</v>
      </c>
      <c r="AT1157" s="72">
        <v>0</v>
      </c>
      <c r="AU1157" s="76" t="s">
        <v>303</v>
      </c>
      <c r="AV1157" s="72" t="b">
        <v>0</v>
      </c>
      <c r="AW1157" s="72" t="s">
        <v>313</v>
      </c>
      <c r="AX1157" s="76" t="s">
        <v>29319</v>
      </c>
      <c r="AY1157" s="72" t="s">
        <v>66</v>
      </c>
    </row>
    <row r="1158" spans="1:51" x14ac:dyDescent="0.35">
      <c r="A1158" s="70" t="s">
        <v>1712</v>
      </c>
      <c r="B1158" s="83"/>
      <c r="C1158" s="83"/>
      <c r="D1158" s="84"/>
      <c r="E1158" s="107"/>
      <c r="F1158" s="80" t="s">
        <v>9951</v>
      </c>
      <c r="G1158" s="108"/>
      <c r="H1158" s="81"/>
      <c r="I1158" s="87"/>
      <c r="J1158" s="109"/>
      <c r="K1158" s="81" t="s">
        <v>31588</v>
      </c>
      <c r="L1158" s="110"/>
      <c r="M1158" s="92"/>
      <c r="N1158" s="92"/>
      <c r="O1158" s="93"/>
      <c r="P1158" s="94"/>
      <c r="Q1158" s="94"/>
      <c r="R1158" s="79"/>
      <c r="S1158" s="79"/>
      <c r="T1158" s="79"/>
      <c r="U1158" s="79"/>
      <c r="V1158" s="52"/>
      <c r="W1158" s="52"/>
      <c r="X1158" s="52"/>
      <c r="Y1158" s="52"/>
      <c r="Z1158" s="51"/>
      <c r="AA1158" s="88"/>
      <c r="AB1158" s="88"/>
      <c r="AC1158" s="89"/>
      <c r="AD1158" s="72" t="s">
        <v>20259</v>
      </c>
      <c r="AE1158" s="72">
        <v>368</v>
      </c>
      <c r="AF1158" s="72">
        <v>198</v>
      </c>
      <c r="AG1158" s="72">
        <v>3244</v>
      </c>
      <c r="AH1158" s="72">
        <v>2421</v>
      </c>
      <c r="AI1158" s="72">
        <v>10800</v>
      </c>
      <c r="AJ1158" s="72"/>
      <c r="AK1158" s="72" t="s">
        <v>23749</v>
      </c>
      <c r="AL1158" s="72"/>
      <c r="AM1158" s="72" t="s">
        <v>639</v>
      </c>
      <c r="AN1158" s="74">
        <v>41138.427789351852</v>
      </c>
      <c r="AO1158" s="76" t="s">
        <v>26245</v>
      </c>
      <c r="AP1158" s="72" t="b">
        <v>0</v>
      </c>
      <c r="AQ1158" s="72" t="b">
        <v>0</v>
      </c>
      <c r="AR1158" s="72" t="b">
        <v>1</v>
      </c>
      <c r="AS1158" s="72" t="s">
        <v>422</v>
      </c>
      <c r="AT1158" s="72">
        <v>0</v>
      </c>
      <c r="AU1158" s="76" t="s">
        <v>27428</v>
      </c>
      <c r="AV1158" s="72" t="b">
        <v>0</v>
      </c>
      <c r="AW1158" s="72" t="s">
        <v>313</v>
      </c>
      <c r="AX1158" s="76" t="s">
        <v>29320</v>
      </c>
      <c r="AY1158" s="72" t="s">
        <v>66</v>
      </c>
    </row>
    <row r="1159" spans="1:51" x14ac:dyDescent="0.35">
      <c r="A1159" s="70" t="s">
        <v>1713</v>
      </c>
      <c r="B1159" s="83"/>
      <c r="C1159" s="83"/>
      <c r="D1159" s="84"/>
      <c r="E1159" s="107"/>
      <c r="F1159" s="80" t="s">
        <v>9952</v>
      </c>
      <c r="G1159" s="108"/>
      <c r="H1159" s="81"/>
      <c r="I1159" s="87"/>
      <c r="J1159" s="109"/>
      <c r="K1159" s="81" t="s">
        <v>31589</v>
      </c>
      <c r="L1159" s="110"/>
      <c r="M1159" s="92"/>
      <c r="N1159" s="92"/>
      <c r="O1159" s="93"/>
      <c r="P1159" s="94"/>
      <c r="Q1159" s="94"/>
      <c r="R1159" s="79"/>
      <c r="S1159" s="79"/>
      <c r="T1159" s="79"/>
      <c r="U1159" s="79"/>
      <c r="V1159" s="52"/>
      <c r="W1159" s="52"/>
      <c r="X1159" s="52"/>
      <c r="Y1159" s="52"/>
      <c r="Z1159" s="51"/>
      <c r="AA1159" s="88"/>
      <c r="AB1159" s="88"/>
      <c r="AC1159" s="89"/>
      <c r="AD1159" s="72" t="s">
        <v>20260</v>
      </c>
      <c r="AE1159" s="72">
        <v>145</v>
      </c>
      <c r="AF1159" s="72">
        <v>72</v>
      </c>
      <c r="AG1159" s="72">
        <v>1874</v>
      </c>
      <c r="AH1159" s="72">
        <v>51</v>
      </c>
      <c r="AI1159" s="72"/>
      <c r="AJ1159" s="72" t="s">
        <v>22230</v>
      </c>
      <c r="AK1159" s="72" t="s">
        <v>23750</v>
      </c>
      <c r="AL1159" s="72"/>
      <c r="AM1159" s="72"/>
      <c r="AN1159" s="74">
        <v>41164.183599537035</v>
      </c>
      <c r="AO1159" s="76" t="s">
        <v>26246</v>
      </c>
      <c r="AP1159" s="72" t="b">
        <v>1</v>
      </c>
      <c r="AQ1159" s="72" t="b">
        <v>0</v>
      </c>
      <c r="AR1159" s="72" t="b">
        <v>0</v>
      </c>
      <c r="AS1159" s="72" t="s">
        <v>231</v>
      </c>
      <c r="AT1159" s="72">
        <v>3</v>
      </c>
      <c r="AU1159" s="76" t="s">
        <v>303</v>
      </c>
      <c r="AV1159" s="72" t="b">
        <v>0</v>
      </c>
      <c r="AW1159" s="72" t="s">
        <v>313</v>
      </c>
      <c r="AX1159" s="76" t="s">
        <v>29321</v>
      </c>
      <c r="AY1159" s="72" t="s">
        <v>66</v>
      </c>
    </row>
    <row r="1160" spans="1:51" x14ac:dyDescent="0.35">
      <c r="A1160" s="70" t="s">
        <v>1714</v>
      </c>
      <c r="B1160" s="83"/>
      <c r="C1160" s="83"/>
      <c r="D1160" s="84"/>
      <c r="E1160" s="107"/>
      <c r="F1160" s="80" t="s">
        <v>9953</v>
      </c>
      <c r="G1160" s="108"/>
      <c r="H1160" s="81"/>
      <c r="I1160" s="87"/>
      <c r="J1160" s="109"/>
      <c r="K1160" s="81" t="s">
        <v>31590</v>
      </c>
      <c r="L1160" s="110"/>
      <c r="M1160" s="92"/>
      <c r="N1160" s="92"/>
      <c r="O1160" s="93"/>
      <c r="P1160" s="94"/>
      <c r="Q1160" s="94"/>
      <c r="R1160" s="79"/>
      <c r="S1160" s="79"/>
      <c r="T1160" s="79"/>
      <c r="U1160" s="79"/>
      <c r="V1160" s="52"/>
      <c r="W1160" s="52"/>
      <c r="X1160" s="52"/>
      <c r="Y1160" s="52"/>
      <c r="Z1160" s="51"/>
      <c r="AA1160" s="88"/>
      <c r="AB1160" s="88"/>
      <c r="AC1160" s="89"/>
      <c r="AD1160" s="72" t="s">
        <v>20261</v>
      </c>
      <c r="AE1160" s="72">
        <v>141</v>
      </c>
      <c r="AF1160" s="72">
        <v>45</v>
      </c>
      <c r="AG1160" s="72">
        <v>379</v>
      </c>
      <c r="AH1160" s="72">
        <v>0</v>
      </c>
      <c r="AI1160" s="72">
        <v>3600</v>
      </c>
      <c r="AJ1160" s="72" t="s">
        <v>22231</v>
      </c>
      <c r="AK1160" s="72" t="s">
        <v>23283</v>
      </c>
      <c r="AL1160" s="72"/>
      <c r="AM1160" s="72" t="s">
        <v>25238</v>
      </c>
      <c r="AN1160" s="74">
        <v>40788.568668981483</v>
      </c>
      <c r="AO1160" s="76" t="s">
        <v>26247</v>
      </c>
      <c r="AP1160" s="72" t="b">
        <v>0</v>
      </c>
      <c r="AQ1160" s="72" t="b">
        <v>0</v>
      </c>
      <c r="AR1160" s="72" t="b">
        <v>0</v>
      </c>
      <c r="AS1160" s="72" t="s">
        <v>235</v>
      </c>
      <c r="AT1160" s="72">
        <v>0</v>
      </c>
      <c r="AU1160" s="76" t="s">
        <v>27429</v>
      </c>
      <c r="AV1160" s="72" t="b">
        <v>0</v>
      </c>
      <c r="AW1160" s="72" t="s">
        <v>313</v>
      </c>
      <c r="AX1160" s="76" t="s">
        <v>29322</v>
      </c>
      <c r="AY1160" s="72" t="s">
        <v>66</v>
      </c>
    </row>
    <row r="1161" spans="1:51" x14ac:dyDescent="0.35">
      <c r="A1161" s="70" t="s">
        <v>1715</v>
      </c>
      <c r="B1161" s="83"/>
      <c r="C1161" s="83"/>
      <c r="D1161" s="84"/>
      <c r="E1161" s="107"/>
      <c r="F1161" s="80" t="s">
        <v>9954</v>
      </c>
      <c r="G1161" s="108"/>
      <c r="H1161" s="81"/>
      <c r="I1161" s="87"/>
      <c r="J1161" s="109"/>
      <c r="K1161" s="81" t="s">
        <v>31591</v>
      </c>
      <c r="L1161" s="110"/>
      <c r="M1161" s="92"/>
      <c r="N1161" s="92"/>
      <c r="O1161" s="93"/>
      <c r="P1161" s="94"/>
      <c r="Q1161" s="94"/>
      <c r="R1161" s="79"/>
      <c r="S1161" s="79"/>
      <c r="T1161" s="79"/>
      <c r="U1161" s="79"/>
      <c r="V1161" s="52"/>
      <c r="W1161" s="52"/>
      <c r="X1161" s="52"/>
      <c r="Y1161" s="52"/>
      <c r="Z1161" s="51"/>
      <c r="AA1161" s="88"/>
      <c r="AB1161" s="88"/>
      <c r="AC1161" s="89"/>
      <c r="AD1161" s="72" t="s">
        <v>20262</v>
      </c>
      <c r="AE1161" s="72">
        <v>105</v>
      </c>
      <c r="AF1161" s="72">
        <v>113</v>
      </c>
      <c r="AG1161" s="72">
        <v>5357</v>
      </c>
      <c r="AH1161" s="72">
        <v>474</v>
      </c>
      <c r="AI1161" s="72">
        <v>7200</v>
      </c>
      <c r="AJ1161" s="72" t="s">
        <v>22232</v>
      </c>
      <c r="AK1161" s="72" t="s">
        <v>360</v>
      </c>
      <c r="AL1161" s="72"/>
      <c r="AM1161" s="72" t="s">
        <v>284</v>
      </c>
      <c r="AN1161" s="74">
        <v>40866.523125</v>
      </c>
      <c r="AO1161" s="76" t="s">
        <v>26248</v>
      </c>
      <c r="AP1161" s="72" t="b">
        <v>0</v>
      </c>
      <c r="AQ1161" s="72" t="b">
        <v>0</v>
      </c>
      <c r="AR1161" s="72" t="b">
        <v>1</v>
      </c>
      <c r="AS1161" s="72" t="s">
        <v>235</v>
      </c>
      <c r="AT1161" s="72">
        <v>17</v>
      </c>
      <c r="AU1161" s="76" t="s">
        <v>307</v>
      </c>
      <c r="AV1161" s="72" t="b">
        <v>0</v>
      </c>
      <c r="AW1161" s="72" t="s">
        <v>313</v>
      </c>
      <c r="AX1161" s="76" t="s">
        <v>29323</v>
      </c>
      <c r="AY1161" s="72" t="s">
        <v>66</v>
      </c>
    </row>
    <row r="1162" spans="1:51" x14ac:dyDescent="0.35">
      <c r="A1162" s="70" t="s">
        <v>1716</v>
      </c>
      <c r="B1162" s="83"/>
      <c r="C1162" s="83"/>
      <c r="D1162" s="84"/>
      <c r="E1162" s="107"/>
      <c r="F1162" s="80" t="s">
        <v>9955</v>
      </c>
      <c r="G1162" s="108"/>
      <c r="H1162" s="81"/>
      <c r="I1162" s="87"/>
      <c r="J1162" s="109"/>
      <c r="K1162" s="81" t="s">
        <v>31592</v>
      </c>
      <c r="L1162" s="110"/>
      <c r="M1162" s="92"/>
      <c r="N1162" s="92"/>
      <c r="O1162" s="93"/>
      <c r="P1162" s="94"/>
      <c r="Q1162" s="94"/>
      <c r="R1162" s="79"/>
      <c r="S1162" s="79"/>
      <c r="T1162" s="79"/>
      <c r="U1162" s="79"/>
      <c r="V1162" s="52"/>
      <c r="W1162" s="52"/>
      <c r="X1162" s="52"/>
      <c r="Y1162" s="52"/>
      <c r="Z1162" s="51"/>
      <c r="AA1162" s="88"/>
      <c r="AB1162" s="88"/>
      <c r="AC1162" s="89"/>
      <c r="AD1162" s="72" t="s">
        <v>20263</v>
      </c>
      <c r="AE1162" s="72">
        <v>32</v>
      </c>
      <c r="AF1162" s="72">
        <v>5</v>
      </c>
      <c r="AG1162" s="72">
        <v>41</v>
      </c>
      <c r="AH1162" s="72">
        <v>1</v>
      </c>
      <c r="AI1162" s="72"/>
      <c r="AJ1162" s="72"/>
      <c r="AK1162" s="72"/>
      <c r="AL1162" s="76" t="s">
        <v>24789</v>
      </c>
      <c r="AM1162" s="72"/>
      <c r="AN1162" s="74">
        <v>41910.828067129631</v>
      </c>
      <c r="AO1162" s="72"/>
      <c r="AP1162" s="72" t="b">
        <v>0</v>
      </c>
      <c r="AQ1162" s="72" t="b">
        <v>0</v>
      </c>
      <c r="AR1162" s="72" t="b">
        <v>0</v>
      </c>
      <c r="AS1162" s="72" t="s">
        <v>235</v>
      </c>
      <c r="AT1162" s="72">
        <v>0</v>
      </c>
      <c r="AU1162" s="76" t="s">
        <v>303</v>
      </c>
      <c r="AV1162" s="72" t="b">
        <v>0</v>
      </c>
      <c r="AW1162" s="72" t="s">
        <v>313</v>
      </c>
      <c r="AX1162" s="76" t="s">
        <v>29324</v>
      </c>
      <c r="AY1162" s="72" t="s">
        <v>66</v>
      </c>
    </row>
    <row r="1163" spans="1:51" x14ac:dyDescent="0.35">
      <c r="A1163" s="70" t="s">
        <v>1717</v>
      </c>
      <c r="B1163" s="83"/>
      <c r="C1163" s="83"/>
      <c r="D1163" s="84"/>
      <c r="E1163" s="107"/>
      <c r="F1163" s="80" t="s">
        <v>9956</v>
      </c>
      <c r="G1163" s="108"/>
      <c r="H1163" s="81"/>
      <c r="I1163" s="87"/>
      <c r="J1163" s="109"/>
      <c r="K1163" s="81" t="s">
        <v>31593</v>
      </c>
      <c r="L1163" s="110"/>
      <c r="M1163" s="92"/>
      <c r="N1163" s="92"/>
      <c r="O1163" s="93"/>
      <c r="P1163" s="94"/>
      <c r="Q1163" s="94"/>
      <c r="R1163" s="79"/>
      <c r="S1163" s="79"/>
      <c r="T1163" s="79"/>
      <c r="U1163" s="79"/>
      <c r="V1163" s="52"/>
      <c r="W1163" s="52"/>
      <c r="X1163" s="52"/>
      <c r="Y1163" s="52"/>
      <c r="Z1163" s="51"/>
      <c r="AA1163" s="88"/>
      <c r="AB1163" s="88"/>
      <c r="AC1163" s="89"/>
      <c r="AD1163" s="72" t="s">
        <v>20264</v>
      </c>
      <c r="AE1163" s="72">
        <v>2296</v>
      </c>
      <c r="AF1163" s="72">
        <v>74</v>
      </c>
      <c r="AG1163" s="72">
        <v>649</v>
      </c>
      <c r="AH1163" s="72">
        <v>540</v>
      </c>
      <c r="AI1163" s="72"/>
      <c r="AJ1163" s="72" t="s">
        <v>22233</v>
      </c>
      <c r="AK1163" s="72" t="s">
        <v>23751</v>
      </c>
      <c r="AL1163" s="72"/>
      <c r="AM1163" s="72"/>
      <c r="AN1163" s="74">
        <v>40861.632280092592</v>
      </c>
      <c r="AO1163" s="76" t="s">
        <v>26249</v>
      </c>
      <c r="AP1163" s="72" t="b">
        <v>0</v>
      </c>
      <c r="AQ1163" s="72" t="b">
        <v>0</v>
      </c>
      <c r="AR1163" s="72" t="b">
        <v>0</v>
      </c>
      <c r="AS1163" s="72" t="s">
        <v>231</v>
      </c>
      <c r="AT1163" s="72">
        <v>20</v>
      </c>
      <c r="AU1163" s="76" t="s">
        <v>308</v>
      </c>
      <c r="AV1163" s="72" t="b">
        <v>0</v>
      </c>
      <c r="AW1163" s="72" t="s">
        <v>313</v>
      </c>
      <c r="AX1163" s="76" t="s">
        <v>29325</v>
      </c>
      <c r="AY1163" s="72" t="s">
        <v>66</v>
      </c>
    </row>
    <row r="1164" spans="1:51" x14ac:dyDescent="0.35">
      <c r="A1164" s="70" t="s">
        <v>1718</v>
      </c>
      <c r="B1164" s="83"/>
      <c r="C1164" s="83"/>
      <c r="D1164" s="84"/>
      <c r="E1164" s="107"/>
      <c r="F1164" s="80" t="s">
        <v>9957</v>
      </c>
      <c r="G1164" s="108"/>
      <c r="H1164" s="81"/>
      <c r="I1164" s="87"/>
      <c r="J1164" s="109"/>
      <c r="K1164" s="81" t="s">
        <v>31594</v>
      </c>
      <c r="L1164" s="110"/>
      <c r="M1164" s="92"/>
      <c r="N1164" s="92"/>
      <c r="O1164" s="93"/>
      <c r="P1164" s="94"/>
      <c r="Q1164" s="94"/>
      <c r="R1164" s="79"/>
      <c r="S1164" s="79"/>
      <c r="T1164" s="79"/>
      <c r="U1164" s="79"/>
      <c r="V1164" s="52"/>
      <c r="W1164" s="52"/>
      <c r="X1164" s="52"/>
      <c r="Y1164" s="52"/>
      <c r="Z1164" s="51"/>
      <c r="AA1164" s="88"/>
      <c r="AB1164" s="88"/>
      <c r="AC1164" s="89"/>
      <c r="AD1164" s="72" t="s">
        <v>20265</v>
      </c>
      <c r="AE1164" s="72">
        <v>2291</v>
      </c>
      <c r="AF1164" s="72">
        <v>47</v>
      </c>
      <c r="AG1164" s="72">
        <v>839</v>
      </c>
      <c r="AH1164" s="72">
        <v>681</v>
      </c>
      <c r="AI1164" s="72"/>
      <c r="AJ1164" s="72" t="s">
        <v>22234</v>
      </c>
      <c r="AK1164" s="72" t="s">
        <v>23752</v>
      </c>
      <c r="AL1164" s="72"/>
      <c r="AM1164" s="72"/>
      <c r="AN1164" s="74">
        <v>40933.181655092594</v>
      </c>
      <c r="AO1164" s="76" t="s">
        <v>26250</v>
      </c>
      <c r="AP1164" s="72" t="b">
        <v>1</v>
      </c>
      <c r="AQ1164" s="72" t="b">
        <v>0</v>
      </c>
      <c r="AR1164" s="72" t="b">
        <v>0</v>
      </c>
      <c r="AS1164" s="72" t="s">
        <v>231</v>
      </c>
      <c r="AT1164" s="72">
        <v>6</v>
      </c>
      <c r="AU1164" s="76" t="s">
        <v>303</v>
      </c>
      <c r="AV1164" s="72" t="b">
        <v>0</v>
      </c>
      <c r="AW1164" s="72" t="s">
        <v>313</v>
      </c>
      <c r="AX1164" s="76" t="s">
        <v>29326</v>
      </c>
      <c r="AY1164" s="72" t="s">
        <v>66</v>
      </c>
    </row>
    <row r="1165" spans="1:51" x14ac:dyDescent="0.35">
      <c r="A1165" s="70" t="s">
        <v>1719</v>
      </c>
      <c r="B1165" s="83"/>
      <c r="C1165" s="83"/>
      <c r="D1165" s="84"/>
      <c r="E1165" s="107"/>
      <c r="F1165" s="80" t="s">
        <v>9958</v>
      </c>
      <c r="G1165" s="108"/>
      <c r="H1165" s="81"/>
      <c r="I1165" s="87"/>
      <c r="J1165" s="109"/>
      <c r="K1165" s="81" t="s">
        <v>31595</v>
      </c>
      <c r="L1165" s="110"/>
      <c r="M1165" s="92"/>
      <c r="N1165" s="92"/>
      <c r="O1165" s="93"/>
      <c r="P1165" s="94"/>
      <c r="Q1165" s="94"/>
      <c r="R1165" s="79"/>
      <c r="S1165" s="79"/>
      <c r="T1165" s="79"/>
      <c r="U1165" s="79"/>
      <c r="V1165" s="52"/>
      <c r="W1165" s="52"/>
      <c r="X1165" s="52"/>
      <c r="Y1165" s="52"/>
      <c r="Z1165" s="51"/>
      <c r="AA1165" s="88"/>
      <c r="AB1165" s="88"/>
      <c r="AC1165" s="89"/>
      <c r="AD1165" s="72" t="s">
        <v>20266</v>
      </c>
      <c r="AE1165" s="72">
        <v>2302</v>
      </c>
      <c r="AF1165" s="72">
        <v>43</v>
      </c>
      <c r="AG1165" s="72">
        <v>869</v>
      </c>
      <c r="AH1165" s="72">
        <v>698</v>
      </c>
      <c r="AI1165" s="72"/>
      <c r="AJ1165" s="72" t="s">
        <v>22235</v>
      </c>
      <c r="AK1165" s="72" t="s">
        <v>23753</v>
      </c>
      <c r="AL1165" s="72"/>
      <c r="AM1165" s="72"/>
      <c r="AN1165" s="74">
        <v>40922.228668981479</v>
      </c>
      <c r="AO1165" s="76" t="s">
        <v>26251</v>
      </c>
      <c r="AP1165" s="72" t="b">
        <v>0</v>
      </c>
      <c r="AQ1165" s="72" t="b">
        <v>0</v>
      </c>
      <c r="AR1165" s="72" t="b">
        <v>0</v>
      </c>
      <c r="AS1165" s="72" t="s">
        <v>231</v>
      </c>
      <c r="AT1165" s="72">
        <v>11</v>
      </c>
      <c r="AU1165" s="76" t="s">
        <v>310</v>
      </c>
      <c r="AV1165" s="72" t="b">
        <v>0</v>
      </c>
      <c r="AW1165" s="72" t="s">
        <v>313</v>
      </c>
      <c r="AX1165" s="76" t="s">
        <v>29327</v>
      </c>
      <c r="AY1165" s="72" t="s">
        <v>66</v>
      </c>
    </row>
    <row r="1166" spans="1:51" x14ac:dyDescent="0.35">
      <c r="A1166" s="70" t="s">
        <v>1720</v>
      </c>
      <c r="B1166" s="83"/>
      <c r="C1166" s="83"/>
      <c r="D1166" s="84"/>
      <c r="E1166" s="107"/>
      <c r="F1166" s="80" t="s">
        <v>9959</v>
      </c>
      <c r="G1166" s="108"/>
      <c r="H1166" s="81"/>
      <c r="I1166" s="87"/>
      <c r="J1166" s="109"/>
      <c r="K1166" s="81" t="s">
        <v>31596</v>
      </c>
      <c r="L1166" s="110"/>
      <c r="M1166" s="92"/>
      <c r="N1166" s="92"/>
      <c r="O1166" s="93"/>
      <c r="P1166" s="94"/>
      <c r="Q1166" s="94"/>
      <c r="R1166" s="79"/>
      <c r="S1166" s="79"/>
      <c r="T1166" s="79"/>
      <c r="U1166" s="79"/>
      <c r="V1166" s="52"/>
      <c r="W1166" s="52"/>
      <c r="X1166" s="52"/>
      <c r="Y1166" s="52"/>
      <c r="Z1166" s="51"/>
      <c r="AA1166" s="88"/>
      <c r="AB1166" s="88"/>
      <c r="AC1166" s="89"/>
      <c r="AD1166" s="72" t="s">
        <v>20267</v>
      </c>
      <c r="AE1166" s="72">
        <v>2300</v>
      </c>
      <c r="AF1166" s="72">
        <v>91</v>
      </c>
      <c r="AG1166" s="72">
        <v>884</v>
      </c>
      <c r="AH1166" s="72">
        <v>695</v>
      </c>
      <c r="AI1166" s="72"/>
      <c r="AJ1166" s="72" t="s">
        <v>22236</v>
      </c>
      <c r="AK1166" s="72" t="s">
        <v>23754</v>
      </c>
      <c r="AL1166" s="72"/>
      <c r="AM1166" s="72"/>
      <c r="AN1166" s="74">
        <v>40647.528553240743</v>
      </c>
      <c r="AO1166" s="76" t="s">
        <v>26252</v>
      </c>
      <c r="AP1166" s="72" t="b">
        <v>0</v>
      </c>
      <c r="AQ1166" s="72" t="b">
        <v>0</v>
      </c>
      <c r="AR1166" s="72" t="b">
        <v>0</v>
      </c>
      <c r="AS1166" s="72" t="s">
        <v>231</v>
      </c>
      <c r="AT1166" s="72">
        <v>17</v>
      </c>
      <c r="AU1166" s="76" t="s">
        <v>27186</v>
      </c>
      <c r="AV1166" s="72" t="b">
        <v>0</v>
      </c>
      <c r="AW1166" s="72" t="s">
        <v>313</v>
      </c>
      <c r="AX1166" s="76" t="s">
        <v>29328</v>
      </c>
      <c r="AY1166" s="72" t="s">
        <v>66</v>
      </c>
    </row>
    <row r="1167" spans="1:51" x14ac:dyDescent="0.35">
      <c r="A1167" s="70" t="s">
        <v>1721</v>
      </c>
      <c r="B1167" s="83"/>
      <c r="C1167" s="83"/>
      <c r="D1167" s="84"/>
      <c r="E1167" s="107"/>
      <c r="F1167" s="80" t="s">
        <v>9960</v>
      </c>
      <c r="G1167" s="108"/>
      <c r="H1167" s="81"/>
      <c r="I1167" s="87"/>
      <c r="J1167" s="109"/>
      <c r="K1167" s="81" t="s">
        <v>31597</v>
      </c>
      <c r="L1167" s="110"/>
      <c r="M1167" s="92"/>
      <c r="N1167" s="92"/>
      <c r="O1167" s="93"/>
      <c r="P1167" s="94"/>
      <c r="Q1167" s="94"/>
      <c r="R1167" s="79"/>
      <c r="S1167" s="79"/>
      <c r="T1167" s="79"/>
      <c r="U1167" s="79"/>
      <c r="V1167" s="52"/>
      <c r="W1167" s="52"/>
      <c r="X1167" s="52"/>
      <c r="Y1167" s="52"/>
      <c r="Z1167" s="51"/>
      <c r="AA1167" s="88"/>
      <c r="AB1167" s="88"/>
      <c r="AC1167" s="89"/>
      <c r="AD1167" s="72" t="s">
        <v>20268</v>
      </c>
      <c r="AE1167" s="72">
        <v>68</v>
      </c>
      <c r="AF1167" s="72">
        <v>6347</v>
      </c>
      <c r="AG1167" s="72">
        <v>171</v>
      </c>
      <c r="AH1167" s="72">
        <v>39</v>
      </c>
      <c r="AI1167" s="72">
        <v>7200</v>
      </c>
      <c r="AJ1167" s="72" t="s">
        <v>22237</v>
      </c>
      <c r="AK1167" s="72"/>
      <c r="AL1167" s="76" t="s">
        <v>24790</v>
      </c>
      <c r="AM1167" s="72" t="s">
        <v>284</v>
      </c>
      <c r="AN1167" s="74">
        <v>42398.416331018518</v>
      </c>
      <c r="AO1167" s="76" t="s">
        <v>26253</v>
      </c>
      <c r="AP1167" s="72" t="b">
        <v>1</v>
      </c>
      <c r="AQ1167" s="72" t="b">
        <v>0</v>
      </c>
      <c r="AR1167" s="72" t="b">
        <v>0</v>
      </c>
      <c r="AS1167" s="72" t="s">
        <v>235</v>
      </c>
      <c r="AT1167" s="72">
        <v>14</v>
      </c>
      <c r="AU1167" s="72"/>
      <c r="AV1167" s="72" t="b">
        <v>1</v>
      </c>
      <c r="AW1167" s="72" t="s">
        <v>313</v>
      </c>
      <c r="AX1167" s="76" t="s">
        <v>29329</v>
      </c>
      <c r="AY1167" s="72" t="s">
        <v>66</v>
      </c>
    </row>
    <row r="1168" spans="1:51" x14ac:dyDescent="0.35">
      <c r="A1168" s="70" t="s">
        <v>1722</v>
      </c>
      <c r="B1168" s="83"/>
      <c r="C1168" s="83"/>
      <c r="D1168" s="84"/>
      <c r="E1168" s="107"/>
      <c r="F1168" s="80" t="s">
        <v>9961</v>
      </c>
      <c r="G1168" s="108"/>
      <c r="H1168" s="81"/>
      <c r="I1168" s="87"/>
      <c r="J1168" s="109"/>
      <c r="K1168" s="81" t="s">
        <v>31598</v>
      </c>
      <c r="L1168" s="110"/>
      <c r="M1168" s="92"/>
      <c r="N1168" s="92"/>
      <c r="O1168" s="93"/>
      <c r="P1168" s="94"/>
      <c r="Q1168" s="94"/>
      <c r="R1168" s="79"/>
      <c r="S1168" s="79"/>
      <c r="T1168" s="79"/>
      <c r="U1168" s="79"/>
      <c r="V1168" s="52"/>
      <c r="W1168" s="52"/>
      <c r="X1168" s="52"/>
      <c r="Y1168" s="52"/>
      <c r="Z1168" s="51"/>
      <c r="AA1168" s="88"/>
      <c r="AB1168" s="88"/>
      <c r="AC1168" s="89"/>
      <c r="AD1168" s="72" t="s">
        <v>20269</v>
      </c>
      <c r="AE1168" s="72">
        <v>2386</v>
      </c>
      <c r="AF1168" s="72">
        <v>3036</v>
      </c>
      <c r="AG1168" s="72">
        <v>30630</v>
      </c>
      <c r="AH1168" s="72">
        <v>18878</v>
      </c>
      <c r="AI1168" s="72"/>
      <c r="AJ1168" s="72" t="s">
        <v>22238</v>
      </c>
      <c r="AK1168" s="72" t="s">
        <v>23755</v>
      </c>
      <c r="AL1168" s="76" t="s">
        <v>24791</v>
      </c>
      <c r="AM1168" s="72"/>
      <c r="AN1168" s="74">
        <v>42368.221180555556</v>
      </c>
      <c r="AO1168" s="76" t="s">
        <v>26254</v>
      </c>
      <c r="AP1168" s="72" t="b">
        <v>1</v>
      </c>
      <c r="AQ1168" s="72" t="b">
        <v>0</v>
      </c>
      <c r="AR1168" s="72" t="b">
        <v>1</v>
      </c>
      <c r="AS1168" s="72" t="s">
        <v>301</v>
      </c>
      <c r="AT1168" s="72">
        <v>23</v>
      </c>
      <c r="AU1168" s="72"/>
      <c r="AV1168" s="72" t="b">
        <v>0</v>
      </c>
      <c r="AW1168" s="72" t="s">
        <v>313</v>
      </c>
      <c r="AX1168" s="76" t="s">
        <v>29330</v>
      </c>
      <c r="AY1168" s="72" t="s">
        <v>66</v>
      </c>
    </row>
    <row r="1169" spans="1:51" x14ac:dyDescent="0.35">
      <c r="A1169" s="70" t="s">
        <v>1723</v>
      </c>
      <c r="B1169" s="83"/>
      <c r="C1169" s="83"/>
      <c r="D1169" s="84"/>
      <c r="E1169" s="107"/>
      <c r="F1169" s="80" t="s">
        <v>9962</v>
      </c>
      <c r="G1169" s="108"/>
      <c r="H1169" s="81"/>
      <c r="I1169" s="87"/>
      <c r="J1169" s="109"/>
      <c r="K1169" s="81" t="s">
        <v>31599</v>
      </c>
      <c r="L1169" s="110"/>
      <c r="M1169" s="92"/>
      <c r="N1169" s="92"/>
      <c r="O1169" s="93"/>
      <c r="P1169" s="94"/>
      <c r="Q1169" s="94"/>
      <c r="R1169" s="79"/>
      <c r="S1169" s="79"/>
      <c r="T1169" s="79"/>
      <c r="U1169" s="79"/>
      <c r="V1169" s="52"/>
      <c r="W1169" s="52"/>
      <c r="X1169" s="52"/>
      <c r="Y1169" s="52"/>
      <c r="Z1169" s="51"/>
      <c r="AA1169" s="88"/>
      <c r="AB1169" s="88"/>
      <c r="AC1169" s="89"/>
      <c r="AD1169" s="72" t="s">
        <v>20270</v>
      </c>
      <c r="AE1169" s="72">
        <v>1357</v>
      </c>
      <c r="AF1169" s="72">
        <v>30</v>
      </c>
      <c r="AG1169" s="72">
        <v>574</v>
      </c>
      <c r="AH1169" s="72">
        <v>463</v>
      </c>
      <c r="AI1169" s="72">
        <v>-25200</v>
      </c>
      <c r="AJ1169" s="72" t="s">
        <v>22239</v>
      </c>
      <c r="AK1169" s="72" t="s">
        <v>23756</v>
      </c>
      <c r="AL1169" s="76" t="s">
        <v>24792</v>
      </c>
      <c r="AM1169" s="72" t="s">
        <v>282</v>
      </c>
      <c r="AN1169" s="74">
        <v>41080.986388888887</v>
      </c>
      <c r="AO1169" s="76" t="s">
        <v>26255</v>
      </c>
      <c r="AP1169" s="72" t="b">
        <v>0</v>
      </c>
      <c r="AQ1169" s="72" t="b">
        <v>0</v>
      </c>
      <c r="AR1169" s="72" t="b">
        <v>0</v>
      </c>
      <c r="AS1169" s="72" t="s">
        <v>231</v>
      </c>
      <c r="AT1169" s="72">
        <v>18</v>
      </c>
      <c r="AU1169" s="76" t="s">
        <v>346</v>
      </c>
      <c r="AV1169" s="72" t="b">
        <v>0</v>
      </c>
      <c r="AW1169" s="72" t="s">
        <v>313</v>
      </c>
      <c r="AX1169" s="76" t="s">
        <v>29331</v>
      </c>
      <c r="AY1169" s="72" t="s">
        <v>66</v>
      </c>
    </row>
    <row r="1170" spans="1:51" x14ac:dyDescent="0.35">
      <c r="A1170" s="70" t="s">
        <v>1724</v>
      </c>
      <c r="B1170" s="83"/>
      <c r="C1170" s="83"/>
      <c r="D1170" s="84"/>
      <c r="E1170" s="107"/>
      <c r="F1170" s="80" t="s">
        <v>9963</v>
      </c>
      <c r="G1170" s="108"/>
      <c r="H1170" s="81"/>
      <c r="I1170" s="87"/>
      <c r="J1170" s="109"/>
      <c r="K1170" s="81" t="s">
        <v>31600</v>
      </c>
      <c r="L1170" s="110"/>
      <c r="M1170" s="92"/>
      <c r="N1170" s="92"/>
      <c r="O1170" s="93"/>
      <c r="P1170" s="94"/>
      <c r="Q1170" s="94"/>
      <c r="R1170" s="79"/>
      <c r="S1170" s="79"/>
      <c r="T1170" s="79"/>
      <c r="U1170" s="79"/>
      <c r="V1170" s="52"/>
      <c r="W1170" s="52"/>
      <c r="X1170" s="52"/>
      <c r="Y1170" s="52"/>
      <c r="Z1170" s="51"/>
      <c r="AA1170" s="88"/>
      <c r="AB1170" s="88"/>
      <c r="AC1170" s="89"/>
      <c r="AD1170" s="72" t="s">
        <v>20271</v>
      </c>
      <c r="AE1170" s="72">
        <v>1374</v>
      </c>
      <c r="AF1170" s="72">
        <v>310</v>
      </c>
      <c r="AG1170" s="72">
        <v>50385</v>
      </c>
      <c r="AH1170" s="72">
        <v>19512</v>
      </c>
      <c r="AI1170" s="72">
        <v>7200</v>
      </c>
      <c r="AJ1170" s="72" t="s">
        <v>22240</v>
      </c>
      <c r="AK1170" s="72" t="s">
        <v>23757</v>
      </c>
      <c r="AL1170" s="76" t="s">
        <v>24793</v>
      </c>
      <c r="AM1170" s="72" t="s">
        <v>502</v>
      </c>
      <c r="AN1170" s="74">
        <v>40006.246770833335</v>
      </c>
      <c r="AO1170" s="76" t="s">
        <v>26256</v>
      </c>
      <c r="AP1170" s="72" t="b">
        <v>0</v>
      </c>
      <c r="AQ1170" s="72" t="b">
        <v>0</v>
      </c>
      <c r="AR1170" s="72" t="b">
        <v>0</v>
      </c>
      <c r="AS1170" s="72" t="s">
        <v>352</v>
      </c>
      <c r="AT1170" s="72">
        <v>65</v>
      </c>
      <c r="AU1170" s="76" t="s">
        <v>27430</v>
      </c>
      <c r="AV1170" s="72" t="b">
        <v>0</v>
      </c>
      <c r="AW1170" s="72" t="s">
        <v>313</v>
      </c>
      <c r="AX1170" s="76" t="s">
        <v>29332</v>
      </c>
      <c r="AY1170" s="72" t="s">
        <v>66</v>
      </c>
    </row>
    <row r="1171" spans="1:51" x14ac:dyDescent="0.35">
      <c r="A1171" s="70" t="s">
        <v>1964</v>
      </c>
      <c r="B1171" s="83"/>
      <c r="C1171" s="83"/>
      <c r="D1171" s="84"/>
      <c r="E1171" s="107"/>
      <c r="F1171" s="80" t="s">
        <v>10135</v>
      </c>
      <c r="G1171" s="108"/>
      <c r="H1171" s="81"/>
      <c r="I1171" s="87"/>
      <c r="J1171" s="109"/>
      <c r="K1171" s="81" t="s">
        <v>31601</v>
      </c>
      <c r="L1171" s="110"/>
      <c r="M1171" s="92"/>
      <c r="N1171" s="92"/>
      <c r="O1171" s="93"/>
      <c r="P1171" s="94"/>
      <c r="Q1171" s="94"/>
      <c r="R1171" s="79"/>
      <c r="S1171" s="79"/>
      <c r="T1171" s="79"/>
      <c r="U1171" s="79"/>
      <c r="V1171" s="52"/>
      <c r="W1171" s="52"/>
      <c r="X1171" s="52"/>
      <c r="Y1171" s="52"/>
      <c r="Z1171" s="51"/>
      <c r="AA1171" s="88"/>
      <c r="AB1171" s="88"/>
      <c r="AC1171" s="89"/>
      <c r="AD1171" s="72" t="s">
        <v>20272</v>
      </c>
      <c r="AE1171" s="72">
        <v>17069</v>
      </c>
      <c r="AF1171" s="72">
        <v>267219</v>
      </c>
      <c r="AG1171" s="72">
        <v>169454</v>
      </c>
      <c r="AH1171" s="72">
        <v>57</v>
      </c>
      <c r="AI1171" s="72">
        <v>19800</v>
      </c>
      <c r="AJ1171" s="72" t="s">
        <v>22241</v>
      </c>
      <c r="AK1171" s="72" t="s">
        <v>23758</v>
      </c>
      <c r="AL1171" s="72"/>
      <c r="AM1171" s="72" t="s">
        <v>295</v>
      </c>
      <c r="AN1171" s="74">
        <v>39641.561400462961</v>
      </c>
      <c r="AO1171" s="76" t="s">
        <v>26257</v>
      </c>
      <c r="AP1171" s="72" t="b">
        <v>0</v>
      </c>
      <c r="AQ1171" s="72" t="b">
        <v>0</v>
      </c>
      <c r="AR1171" s="72" t="b">
        <v>1</v>
      </c>
      <c r="AS1171" s="72" t="s">
        <v>231</v>
      </c>
      <c r="AT1171" s="72">
        <v>3236</v>
      </c>
      <c r="AU1171" s="76" t="s">
        <v>346</v>
      </c>
      <c r="AV1171" s="72" t="b">
        <v>0</v>
      </c>
      <c r="AW1171" s="72" t="s">
        <v>313</v>
      </c>
      <c r="AX1171" s="76" t="s">
        <v>29333</v>
      </c>
      <c r="AY1171" s="72" t="s">
        <v>66</v>
      </c>
    </row>
    <row r="1172" spans="1:51" x14ac:dyDescent="0.35">
      <c r="A1172" s="70" t="s">
        <v>1725</v>
      </c>
      <c r="B1172" s="83"/>
      <c r="C1172" s="83"/>
      <c r="D1172" s="84"/>
      <c r="E1172" s="107"/>
      <c r="F1172" s="80" t="s">
        <v>9964</v>
      </c>
      <c r="G1172" s="108"/>
      <c r="H1172" s="81"/>
      <c r="I1172" s="87"/>
      <c r="J1172" s="109"/>
      <c r="K1172" s="81" t="s">
        <v>31602</v>
      </c>
      <c r="L1172" s="110"/>
      <c r="M1172" s="92"/>
      <c r="N1172" s="92"/>
      <c r="O1172" s="93"/>
      <c r="P1172" s="94"/>
      <c r="Q1172" s="94"/>
      <c r="R1172" s="79"/>
      <c r="S1172" s="79"/>
      <c r="T1172" s="79"/>
      <c r="U1172" s="79"/>
      <c r="V1172" s="52"/>
      <c r="W1172" s="52"/>
      <c r="X1172" s="52"/>
      <c r="Y1172" s="52"/>
      <c r="Z1172" s="51"/>
      <c r="AA1172" s="88"/>
      <c r="AB1172" s="88"/>
      <c r="AC1172" s="89"/>
      <c r="AD1172" s="72" t="s">
        <v>20273</v>
      </c>
      <c r="AE1172" s="72">
        <v>2343</v>
      </c>
      <c r="AF1172" s="72">
        <v>35</v>
      </c>
      <c r="AG1172" s="72">
        <v>686</v>
      </c>
      <c r="AH1172" s="72">
        <v>536</v>
      </c>
      <c r="AI1172" s="72"/>
      <c r="AJ1172" s="72" t="s">
        <v>22242</v>
      </c>
      <c r="AK1172" s="72" t="s">
        <v>23759</v>
      </c>
      <c r="AL1172" s="76" t="s">
        <v>24794</v>
      </c>
      <c r="AM1172" s="72"/>
      <c r="AN1172" s="74">
        <v>40924.887685185182</v>
      </c>
      <c r="AO1172" s="76" t="s">
        <v>26258</v>
      </c>
      <c r="AP1172" s="72" t="b">
        <v>0</v>
      </c>
      <c r="AQ1172" s="72" t="b">
        <v>0</v>
      </c>
      <c r="AR1172" s="72" t="b">
        <v>0</v>
      </c>
      <c r="AS1172" s="72" t="s">
        <v>231</v>
      </c>
      <c r="AT1172" s="72">
        <v>4</v>
      </c>
      <c r="AU1172" s="76" t="s">
        <v>347</v>
      </c>
      <c r="AV1172" s="72" t="b">
        <v>0</v>
      </c>
      <c r="AW1172" s="72" t="s">
        <v>313</v>
      </c>
      <c r="AX1172" s="76" t="s">
        <v>29334</v>
      </c>
      <c r="AY1172" s="72" t="s">
        <v>66</v>
      </c>
    </row>
    <row r="1173" spans="1:51" x14ac:dyDescent="0.35">
      <c r="A1173" s="70" t="s">
        <v>1726</v>
      </c>
      <c r="B1173" s="83"/>
      <c r="C1173" s="83"/>
      <c r="D1173" s="84"/>
      <c r="E1173" s="107"/>
      <c r="F1173" s="80" t="s">
        <v>9965</v>
      </c>
      <c r="G1173" s="108"/>
      <c r="H1173" s="81"/>
      <c r="I1173" s="87"/>
      <c r="J1173" s="109"/>
      <c r="K1173" s="81" t="s">
        <v>31603</v>
      </c>
      <c r="L1173" s="110"/>
      <c r="M1173" s="92"/>
      <c r="N1173" s="92"/>
      <c r="O1173" s="93"/>
      <c r="P1173" s="94"/>
      <c r="Q1173" s="94"/>
      <c r="R1173" s="79"/>
      <c r="S1173" s="79"/>
      <c r="T1173" s="79"/>
      <c r="U1173" s="79"/>
      <c r="V1173" s="52"/>
      <c r="W1173" s="52"/>
      <c r="X1173" s="52"/>
      <c r="Y1173" s="52"/>
      <c r="Z1173" s="51"/>
      <c r="AA1173" s="88"/>
      <c r="AB1173" s="88"/>
      <c r="AC1173" s="89"/>
      <c r="AD1173" s="72" t="s">
        <v>20274</v>
      </c>
      <c r="AE1173" s="72">
        <v>2284</v>
      </c>
      <c r="AF1173" s="72">
        <v>56</v>
      </c>
      <c r="AG1173" s="72">
        <v>635</v>
      </c>
      <c r="AH1173" s="72">
        <v>492</v>
      </c>
      <c r="AI1173" s="72"/>
      <c r="AJ1173" s="72" t="s">
        <v>22243</v>
      </c>
      <c r="AK1173" s="72" t="s">
        <v>23760</v>
      </c>
      <c r="AL1173" s="76" t="s">
        <v>24795</v>
      </c>
      <c r="AM1173" s="72"/>
      <c r="AN1173" s="74">
        <v>40933.887615740743</v>
      </c>
      <c r="AO1173" s="76" t="s">
        <v>26259</v>
      </c>
      <c r="AP1173" s="72" t="b">
        <v>0</v>
      </c>
      <c r="AQ1173" s="72" t="b">
        <v>0</v>
      </c>
      <c r="AR1173" s="72" t="b">
        <v>0</v>
      </c>
      <c r="AS1173" s="72" t="s">
        <v>231</v>
      </c>
      <c r="AT1173" s="72">
        <v>8</v>
      </c>
      <c r="AU1173" s="76" t="s">
        <v>306</v>
      </c>
      <c r="AV1173" s="72" t="b">
        <v>0</v>
      </c>
      <c r="AW1173" s="72" t="s">
        <v>313</v>
      </c>
      <c r="AX1173" s="76" t="s">
        <v>29335</v>
      </c>
      <c r="AY1173" s="72" t="s">
        <v>66</v>
      </c>
    </row>
    <row r="1174" spans="1:51" x14ac:dyDescent="0.35">
      <c r="A1174" s="70" t="s">
        <v>1727</v>
      </c>
      <c r="B1174" s="83"/>
      <c r="C1174" s="83"/>
      <c r="D1174" s="84"/>
      <c r="E1174" s="107"/>
      <c r="F1174" s="80" t="s">
        <v>9966</v>
      </c>
      <c r="G1174" s="108"/>
      <c r="H1174" s="81"/>
      <c r="I1174" s="87"/>
      <c r="J1174" s="109"/>
      <c r="K1174" s="81" t="s">
        <v>31604</v>
      </c>
      <c r="L1174" s="110"/>
      <c r="M1174" s="92"/>
      <c r="N1174" s="92"/>
      <c r="O1174" s="93"/>
      <c r="P1174" s="94"/>
      <c r="Q1174" s="94"/>
      <c r="R1174" s="79"/>
      <c r="S1174" s="79"/>
      <c r="T1174" s="79"/>
      <c r="U1174" s="79"/>
      <c r="V1174" s="52"/>
      <c r="W1174" s="52"/>
      <c r="X1174" s="52"/>
      <c r="Y1174" s="52"/>
      <c r="Z1174" s="51"/>
      <c r="AA1174" s="88"/>
      <c r="AB1174" s="88"/>
      <c r="AC1174" s="89"/>
      <c r="AD1174" s="72" t="s">
        <v>20275</v>
      </c>
      <c r="AE1174" s="72">
        <v>1284</v>
      </c>
      <c r="AF1174" s="72">
        <v>27</v>
      </c>
      <c r="AG1174" s="72">
        <v>639</v>
      </c>
      <c r="AH1174" s="72">
        <v>529</v>
      </c>
      <c r="AI1174" s="72"/>
      <c r="AJ1174" s="72" t="s">
        <v>22244</v>
      </c>
      <c r="AK1174" s="72" t="s">
        <v>23761</v>
      </c>
      <c r="AL1174" s="72"/>
      <c r="AM1174" s="72"/>
      <c r="AN1174" s="74">
        <v>41723.818287037036</v>
      </c>
      <c r="AO1174" s="76" t="s">
        <v>26260</v>
      </c>
      <c r="AP1174" s="72" t="b">
        <v>0</v>
      </c>
      <c r="AQ1174" s="72" t="b">
        <v>0</v>
      </c>
      <c r="AR1174" s="72" t="b">
        <v>0</v>
      </c>
      <c r="AS1174" s="72" t="s">
        <v>231</v>
      </c>
      <c r="AT1174" s="72">
        <v>4</v>
      </c>
      <c r="AU1174" s="76" t="s">
        <v>670</v>
      </c>
      <c r="AV1174" s="72" t="b">
        <v>0</v>
      </c>
      <c r="AW1174" s="72" t="s">
        <v>313</v>
      </c>
      <c r="AX1174" s="76" t="s">
        <v>29336</v>
      </c>
      <c r="AY1174" s="72" t="s">
        <v>66</v>
      </c>
    </row>
    <row r="1175" spans="1:51" x14ac:dyDescent="0.35">
      <c r="A1175" s="70" t="s">
        <v>1728</v>
      </c>
      <c r="B1175" s="83"/>
      <c r="C1175" s="83"/>
      <c r="D1175" s="84"/>
      <c r="E1175" s="107"/>
      <c r="F1175" s="80" t="s">
        <v>9967</v>
      </c>
      <c r="G1175" s="108"/>
      <c r="H1175" s="81"/>
      <c r="I1175" s="87"/>
      <c r="J1175" s="109"/>
      <c r="K1175" s="81" t="s">
        <v>31605</v>
      </c>
      <c r="L1175" s="110"/>
      <c r="M1175" s="92"/>
      <c r="N1175" s="92"/>
      <c r="O1175" s="93"/>
      <c r="P1175" s="94"/>
      <c r="Q1175" s="94"/>
      <c r="R1175" s="79"/>
      <c r="S1175" s="79"/>
      <c r="T1175" s="79"/>
      <c r="U1175" s="79"/>
      <c r="V1175" s="52"/>
      <c r="W1175" s="52"/>
      <c r="X1175" s="52"/>
      <c r="Y1175" s="52"/>
      <c r="Z1175" s="51"/>
      <c r="AA1175" s="88"/>
      <c r="AB1175" s="88"/>
      <c r="AC1175" s="89"/>
      <c r="AD1175" s="72" t="s">
        <v>20276</v>
      </c>
      <c r="AE1175" s="72">
        <v>2282</v>
      </c>
      <c r="AF1175" s="72">
        <v>367</v>
      </c>
      <c r="AG1175" s="72">
        <v>1969</v>
      </c>
      <c r="AH1175" s="72">
        <v>2073</v>
      </c>
      <c r="AI1175" s="72">
        <v>-18000</v>
      </c>
      <c r="AJ1175" s="72" t="s">
        <v>22245</v>
      </c>
      <c r="AK1175" s="72" t="s">
        <v>23762</v>
      </c>
      <c r="AL1175" s="76" t="s">
        <v>24796</v>
      </c>
      <c r="AM1175" s="72" t="s">
        <v>649</v>
      </c>
      <c r="AN1175" s="74">
        <v>40281.093159722222</v>
      </c>
      <c r="AO1175" s="76" t="s">
        <v>26261</v>
      </c>
      <c r="AP1175" s="72" t="b">
        <v>0</v>
      </c>
      <c r="AQ1175" s="72" t="b">
        <v>0</v>
      </c>
      <c r="AR1175" s="72" t="b">
        <v>1</v>
      </c>
      <c r="AS1175" s="72" t="s">
        <v>300</v>
      </c>
      <c r="AT1175" s="72">
        <v>0</v>
      </c>
      <c r="AU1175" s="76" t="s">
        <v>27431</v>
      </c>
      <c r="AV1175" s="72" t="b">
        <v>0</v>
      </c>
      <c r="AW1175" s="72" t="s">
        <v>313</v>
      </c>
      <c r="AX1175" s="76" t="s">
        <v>29337</v>
      </c>
      <c r="AY1175" s="72" t="s">
        <v>66</v>
      </c>
    </row>
    <row r="1176" spans="1:51" x14ac:dyDescent="0.35">
      <c r="A1176" s="70" t="s">
        <v>1729</v>
      </c>
      <c r="B1176" s="83"/>
      <c r="C1176" s="83"/>
      <c r="D1176" s="84"/>
      <c r="E1176" s="107"/>
      <c r="F1176" s="80" t="s">
        <v>9968</v>
      </c>
      <c r="G1176" s="108"/>
      <c r="H1176" s="81"/>
      <c r="I1176" s="87"/>
      <c r="J1176" s="109"/>
      <c r="K1176" s="81" t="s">
        <v>31606</v>
      </c>
      <c r="L1176" s="110"/>
      <c r="M1176" s="92"/>
      <c r="N1176" s="92"/>
      <c r="O1176" s="93"/>
      <c r="P1176" s="94"/>
      <c r="Q1176" s="94"/>
      <c r="R1176" s="79"/>
      <c r="S1176" s="79"/>
      <c r="T1176" s="79"/>
      <c r="U1176" s="79"/>
      <c r="V1176" s="52"/>
      <c r="W1176" s="52"/>
      <c r="X1176" s="52"/>
      <c r="Y1176" s="52"/>
      <c r="Z1176" s="51"/>
      <c r="AA1176" s="88"/>
      <c r="AB1176" s="88"/>
      <c r="AC1176" s="89"/>
      <c r="AD1176" s="72" t="s">
        <v>20277</v>
      </c>
      <c r="AE1176" s="72">
        <v>714</v>
      </c>
      <c r="AF1176" s="72">
        <v>2951</v>
      </c>
      <c r="AG1176" s="72">
        <v>109462</v>
      </c>
      <c r="AH1176" s="72">
        <v>0</v>
      </c>
      <c r="AI1176" s="72">
        <v>-14400</v>
      </c>
      <c r="AJ1176" s="72" t="s">
        <v>22246</v>
      </c>
      <c r="AK1176" s="72" t="s">
        <v>23763</v>
      </c>
      <c r="AL1176" s="76" t="s">
        <v>24797</v>
      </c>
      <c r="AM1176" s="72" t="s">
        <v>289</v>
      </c>
      <c r="AN1176" s="74">
        <v>39920.025856481479</v>
      </c>
      <c r="AO1176" s="76" t="s">
        <v>26262</v>
      </c>
      <c r="AP1176" s="72" t="b">
        <v>0</v>
      </c>
      <c r="AQ1176" s="72" t="b">
        <v>0</v>
      </c>
      <c r="AR1176" s="72" t="b">
        <v>0</v>
      </c>
      <c r="AS1176" s="72" t="s">
        <v>231</v>
      </c>
      <c r="AT1176" s="72">
        <v>139</v>
      </c>
      <c r="AU1176" s="76" t="s">
        <v>27432</v>
      </c>
      <c r="AV1176" s="72" t="b">
        <v>0</v>
      </c>
      <c r="AW1176" s="72" t="s">
        <v>313</v>
      </c>
      <c r="AX1176" s="76" t="s">
        <v>29338</v>
      </c>
      <c r="AY1176" s="72" t="s">
        <v>66</v>
      </c>
    </row>
    <row r="1177" spans="1:51" x14ac:dyDescent="0.35">
      <c r="A1177" s="70" t="s">
        <v>1730</v>
      </c>
      <c r="B1177" s="83"/>
      <c r="C1177" s="83"/>
      <c r="D1177" s="84"/>
      <c r="E1177" s="107"/>
      <c r="F1177" s="80" t="s">
        <v>9969</v>
      </c>
      <c r="G1177" s="108"/>
      <c r="H1177" s="81"/>
      <c r="I1177" s="87"/>
      <c r="J1177" s="109"/>
      <c r="K1177" s="81" t="s">
        <v>31607</v>
      </c>
      <c r="L1177" s="110"/>
      <c r="M1177" s="92"/>
      <c r="N1177" s="92"/>
      <c r="O1177" s="93"/>
      <c r="P1177" s="94"/>
      <c r="Q1177" s="94"/>
      <c r="R1177" s="79"/>
      <c r="S1177" s="79"/>
      <c r="T1177" s="79"/>
      <c r="U1177" s="79"/>
      <c r="V1177" s="52"/>
      <c r="W1177" s="52"/>
      <c r="X1177" s="52"/>
      <c r="Y1177" s="52"/>
      <c r="Z1177" s="51"/>
      <c r="AA1177" s="88"/>
      <c r="AB1177" s="88"/>
      <c r="AC1177" s="89"/>
      <c r="AD1177" s="72" t="s">
        <v>1730</v>
      </c>
      <c r="AE1177" s="72">
        <v>977</v>
      </c>
      <c r="AF1177" s="72">
        <v>248</v>
      </c>
      <c r="AG1177" s="72">
        <v>647</v>
      </c>
      <c r="AH1177" s="72">
        <v>22</v>
      </c>
      <c r="AI1177" s="72">
        <v>-25200</v>
      </c>
      <c r="AJ1177" s="76" t="s">
        <v>22247</v>
      </c>
      <c r="AK1177" s="72"/>
      <c r="AL1177" s="76" t="s">
        <v>24798</v>
      </c>
      <c r="AM1177" s="72" t="s">
        <v>282</v>
      </c>
      <c r="AN1177" s="74">
        <v>42434.040717592594</v>
      </c>
      <c r="AO1177" s="76" t="s">
        <v>26263</v>
      </c>
      <c r="AP1177" s="72" t="b">
        <v>0</v>
      </c>
      <c r="AQ1177" s="72" t="b">
        <v>0</v>
      </c>
      <c r="AR1177" s="72" t="b">
        <v>0</v>
      </c>
      <c r="AS1177" s="72" t="s">
        <v>235</v>
      </c>
      <c r="AT1177" s="72">
        <v>2</v>
      </c>
      <c r="AU1177" s="76" t="s">
        <v>303</v>
      </c>
      <c r="AV1177" s="72" t="b">
        <v>0</v>
      </c>
      <c r="AW1177" s="72" t="s">
        <v>313</v>
      </c>
      <c r="AX1177" s="76" t="s">
        <v>29339</v>
      </c>
      <c r="AY1177" s="72" t="s">
        <v>66</v>
      </c>
    </row>
    <row r="1178" spans="1:51" x14ac:dyDescent="0.35">
      <c r="A1178" s="70" t="s">
        <v>1731</v>
      </c>
      <c r="B1178" s="83"/>
      <c r="C1178" s="83"/>
      <c r="D1178" s="84"/>
      <c r="E1178" s="107"/>
      <c r="F1178" s="80" t="s">
        <v>9970</v>
      </c>
      <c r="G1178" s="108"/>
      <c r="H1178" s="81"/>
      <c r="I1178" s="87"/>
      <c r="J1178" s="109"/>
      <c r="K1178" s="81" t="s">
        <v>31608</v>
      </c>
      <c r="L1178" s="110"/>
      <c r="M1178" s="92"/>
      <c r="N1178" s="92"/>
      <c r="O1178" s="93"/>
      <c r="P1178" s="94"/>
      <c r="Q1178" s="94"/>
      <c r="R1178" s="79"/>
      <c r="S1178" s="79"/>
      <c r="T1178" s="79"/>
      <c r="U1178" s="79"/>
      <c r="V1178" s="52"/>
      <c r="W1178" s="52"/>
      <c r="X1178" s="52"/>
      <c r="Y1178" s="52"/>
      <c r="Z1178" s="51"/>
      <c r="AA1178" s="88"/>
      <c r="AB1178" s="88"/>
      <c r="AC1178" s="89"/>
      <c r="AD1178" s="72" t="s">
        <v>20278</v>
      </c>
      <c r="AE1178" s="72">
        <v>2668</v>
      </c>
      <c r="AF1178" s="72">
        <v>3215</v>
      </c>
      <c r="AG1178" s="72">
        <v>92626</v>
      </c>
      <c r="AH1178" s="72">
        <v>172</v>
      </c>
      <c r="AI1178" s="72">
        <v>-18000</v>
      </c>
      <c r="AJ1178" s="72" t="s">
        <v>22248</v>
      </c>
      <c r="AK1178" s="72"/>
      <c r="AL1178" s="76" t="s">
        <v>24799</v>
      </c>
      <c r="AM1178" s="72" t="s">
        <v>296</v>
      </c>
      <c r="AN1178" s="74">
        <v>40307.565150462964</v>
      </c>
      <c r="AO1178" s="76" t="s">
        <v>26264</v>
      </c>
      <c r="AP1178" s="72" t="b">
        <v>0</v>
      </c>
      <c r="AQ1178" s="72" t="b">
        <v>0</v>
      </c>
      <c r="AR1178" s="72" t="b">
        <v>1</v>
      </c>
      <c r="AS1178" s="72" t="s">
        <v>231</v>
      </c>
      <c r="AT1178" s="72">
        <v>579</v>
      </c>
      <c r="AU1178" s="76" t="s">
        <v>27433</v>
      </c>
      <c r="AV1178" s="72" t="b">
        <v>0</v>
      </c>
      <c r="AW1178" s="72" t="s">
        <v>313</v>
      </c>
      <c r="AX1178" s="76" t="s">
        <v>29340</v>
      </c>
      <c r="AY1178" s="72" t="s">
        <v>66</v>
      </c>
    </row>
    <row r="1179" spans="1:51" x14ac:dyDescent="0.35">
      <c r="A1179" s="70" t="s">
        <v>1733</v>
      </c>
      <c r="B1179" s="83"/>
      <c r="C1179" s="83"/>
      <c r="D1179" s="84"/>
      <c r="E1179" s="107"/>
      <c r="F1179" s="80" t="s">
        <v>9972</v>
      </c>
      <c r="G1179" s="108"/>
      <c r="H1179" s="81"/>
      <c r="I1179" s="87"/>
      <c r="J1179" s="109"/>
      <c r="K1179" s="81" t="s">
        <v>31609</v>
      </c>
      <c r="L1179" s="110"/>
      <c r="M1179" s="92"/>
      <c r="N1179" s="92"/>
      <c r="O1179" s="93"/>
      <c r="P1179" s="94"/>
      <c r="Q1179" s="94"/>
      <c r="R1179" s="79"/>
      <c r="S1179" s="79"/>
      <c r="T1179" s="79"/>
      <c r="U1179" s="79"/>
      <c r="V1179" s="52"/>
      <c r="W1179" s="52"/>
      <c r="X1179" s="52"/>
      <c r="Y1179" s="52"/>
      <c r="Z1179" s="51"/>
      <c r="AA1179" s="88"/>
      <c r="AB1179" s="88"/>
      <c r="AC1179" s="89"/>
      <c r="AD1179" s="72" t="s">
        <v>20279</v>
      </c>
      <c r="AE1179" s="72">
        <v>2</v>
      </c>
      <c r="AF1179" s="72">
        <v>10</v>
      </c>
      <c r="AG1179" s="72">
        <v>211</v>
      </c>
      <c r="AH1179" s="72">
        <v>0</v>
      </c>
      <c r="AI1179" s="72"/>
      <c r="AJ1179" s="72"/>
      <c r="AK1179" s="72"/>
      <c r="AL1179" s="72"/>
      <c r="AM1179" s="72"/>
      <c r="AN1179" s="74">
        <v>41560.685520833336</v>
      </c>
      <c r="AO1179" s="72"/>
      <c r="AP1179" s="72" t="b">
        <v>1</v>
      </c>
      <c r="AQ1179" s="72" t="b">
        <v>0</v>
      </c>
      <c r="AR1179" s="72" t="b">
        <v>0</v>
      </c>
      <c r="AS1179" s="72" t="s">
        <v>235</v>
      </c>
      <c r="AT1179" s="72">
        <v>1</v>
      </c>
      <c r="AU1179" s="76" t="s">
        <v>303</v>
      </c>
      <c r="AV1179" s="72" t="b">
        <v>0</v>
      </c>
      <c r="AW1179" s="72" t="s">
        <v>313</v>
      </c>
      <c r="AX1179" s="76" t="s">
        <v>29341</v>
      </c>
      <c r="AY1179" s="72" t="s">
        <v>66</v>
      </c>
    </row>
    <row r="1180" spans="1:51" x14ac:dyDescent="0.35">
      <c r="A1180" s="70" t="s">
        <v>1734</v>
      </c>
      <c r="B1180" s="83"/>
      <c r="C1180" s="83"/>
      <c r="D1180" s="84"/>
      <c r="E1180" s="107"/>
      <c r="F1180" s="80" t="s">
        <v>9973</v>
      </c>
      <c r="G1180" s="108"/>
      <c r="H1180" s="81"/>
      <c r="I1180" s="87"/>
      <c r="J1180" s="109"/>
      <c r="K1180" s="81" t="s">
        <v>31610</v>
      </c>
      <c r="L1180" s="110"/>
      <c r="M1180" s="92"/>
      <c r="N1180" s="92"/>
      <c r="O1180" s="93"/>
      <c r="P1180" s="94"/>
      <c r="Q1180" s="94"/>
      <c r="R1180" s="79"/>
      <c r="S1180" s="79"/>
      <c r="T1180" s="79"/>
      <c r="U1180" s="79"/>
      <c r="V1180" s="52"/>
      <c r="W1180" s="52"/>
      <c r="X1180" s="52"/>
      <c r="Y1180" s="52"/>
      <c r="Z1180" s="51"/>
      <c r="AA1180" s="88"/>
      <c r="AB1180" s="88"/>
      <c r="AC1180" s="89"/>
      <c r="AD1180" s="72" t="s">
        <v>20280</v>
      </c>
      <c r="AE1180" s="72">
        <v>761</v>
      </c>
      <c r="AF1180" s="72">
        <v>796</v>
      </c>
      <c r="AG1180" s="72">
        <v>28531</v>
      </c>
      <c r="AH1180" s="72">
        <v>166</v>
      </c>
      <c r="AI1180" s="72">
        <v>7200</v>
      </c>
      <c r="AJ1180" s="72" t="s">
        <v>22249</v>
      </c>
      <c r="AK1180" s="72" t="s">
        <v>23764</v>
      </c>
      <c r="AL1180" s="76" t="s">
        <v>24800</v>
      </c>
      <c r="AM1180" s="72" t="s">
        <v>281</v>
      </c>
      <c r="AN1180" s="74">
        <v>42185.993668981479</v>
      </c>
      <c r="AO1180" s="76" t="s">
        <v>26265</v>
      </c>
      <c r="AP1180" s="72" t="b">
        <v>0</v>
      </c>
      <c r="AQ1180" s="72" t="b">
        <v>0</v>
      </c>
      <c r="AR1180" s="72" t="b">
        <v>1</v>
      </c>
      <c r="AS1180" s="72" t="s">
        <v>232</v>
      </c>
      <c r="AT1180" s="72">
        <v>282</v>
      </c>
      <c r="AU1180" s="76" t="s">
        <v>27434</v>
      </c>
      <c r="AV1180" s="72" t="b">
        <v>0</v>
      </c>
      <c r="AW1180" s="72" t="s">
        <v>313</v>
      </c>
      <c r="AX1180" s="76" t="s">
        <v>29342</v>
      </c>
      <c r="AY1180" s="72" t="s">
        <v>66</v>
      </c>
    </row>
    <row r="1181" spans="1:51" x14ac:dyDescent="0.35">
      <c r="A1181" s="70" t="s">
        <v>1735</v>
      </c>
      <c r="B1181" s="83"/>
      <c r="C1181" s="83"/>
      <c r="D1181" s="84"/>
      <c r="E1181" s="107"/>
      <c r="F1181" s="80" t="s">
        <v>9974</v>
      </c>
      <c r="G1181" s="108"/>
      <c r="H1181" s="81"/>
      <c r="I1181" s="87"/>
      <c r="J1181" s="109"/>
      <c r="K1181" s="81" t="s">
        <v>31611</v>
      </c>
      <c r="L1181" s="110"/>
      <c r="M1181" s="92"/>
      <c r="N1181" s="92"/>
      <c r="O1181" s="93"/>
      <c r="P1181" s="94"/>
      <c r="Q1181" s="94"/>
      <c r="R1181" s="79"/>
      <c r="S1181" s="79"/>
      <c r="T1181" s="79"/>
      <c r="U1181" s="79"/>
      <c r="V1181" s="52"/>
      <c r="W1181" s="52"/>
      <c r="X1181" s="52"/>
      <c r="Y1181" s="52"/>
      <c r="Z1181" s="51"/>
      <c r="AA1181" s="88"/>
      <c r="AB1181" s="88"/>
      <c r="AC1181" s="89"/>
      <c r="AD1181" s="72" t="s">
        <v>20281</v>
      </c>
      <c r="AE1181" s="72">
        <v>1484</v>
      </c>
      <c r="AF1181" s="72">
        <v>358</v>
      </c>
      <c r="AG1181" s="72">
        <v>9078</v>
      </c>
      <c r="AH1181" s="72">
        <v>0</v>
      </c>
      <c r="AI1181" s="72">
        <v>28800</v>
      </c>
      <c r="AJ1181" s="72"/>
      <c r="AK1181" s="72"/>
      <c r="AL1181" s="72"/>
      <c r="AM1181" s="72" t="s">
        <v>628</v>
      </c>
      <c r="AN1181" s="74">
        <v>41995.953981481478</v>
      </c>
      <c r="AO1181" s="76" t="s">
        <v>26266</v>
      </c>
      <c r="AP1181" s="72" t="b">
        <v>0</v>
      </c>
      <c r="AQ1181" s="72" t="b">
        <v>0</v>
      </c>
      <c r="AR1181" s="72" t="b">
        <v>0</v>
      </c>
      <c r="AS1181" s="72" t="s">
        <v>324</v>
      </c>
      <c r="AT1181" s="72">
        <v>3</v>
      </c>
      <c r="AU1181" s="76" t="s">
        <v>303</v>
      </c>
      <c r="AV1181" s="72" t="b">
        <v>0</v>
      </c>
      <c r="AW1181" s="72" t="s">
        <v>313</v>
      </c>
      <c r="AX1181" s="76" t="s">
        <v>29343</v>
      </c>
      <c r="AY1181" s="72" t="s">
        <v>66</v>
      </c>
    </row>
    <row r="1182" spans="1:51" x14ac:dyDescent="0.35">
      <c r="A1182" s="70" t="s">
        <v>1736</v>
      </c>
      <c r="B1182" s="83"/>
      <c r="C1182" s="83"/>
      <c r="D1182" s="84"/>
      <c r="E1182" s="107"/>
      <c r="F1182" s="80" t="s">
        <v>9975</v>
      </c>
      <c r="G1182" s="108"/>
      <c r="H1182" s="81"/>
      <c r="I1182" s="87"/>
      <c r="J1182" s="109"/>
      <c r="K1182" s="81" t="s">
        <v>31612</v>
      </c>
      <c r="L1182" s="110"/>
      <c r="M1182" s="92"/>
      <c r="N1182" s="92"/>
      <c r="O1182" s="93"/>
      <c r="P1182" s="94"/>
      <c r="Q1182" s="94"/>
      <c r="R1182" s="79"/>
      <c r="S1182" s="79"/>
      <c r="T1182" s="79"/>
      <c r="U1182" s="79"/>
      <c r="V1182" s="52"/>
      <c r="W1182" s="52"/>
      <c r="X1182" s="52"/>
      <c r="Y1182" s="52"/>
      <c r="Z1182" s="51"/>
      <c r="AA1182" s="88"/>
      <c r="AB1182" s="88"/>
      <c r="AC1182" s="89"/>
      <c r="AD1182" s="72" t="s">
        <v>20282</v>
      </c>
      <c r="AE1182" s="72">
        <v>80</v>
      </c>
      <c r="AF1182" s="72">
        <v>12</v>
      </c>
      <c r="AG1182" s="72">
        <v>19</v>
      </c>
      <c r="AH1182" s="72">
        <v>39</v>
      </c>
      <c r="AI1182" s="72">
        <v>-25200</v>
      </c>
      <c r="AJ1182" s="72" t="s">
        <v>22250</v>
      </c>
      <c r="AK1182" s="72" t="s">
        <v>23765</v>
      </c>
      <c r="AL1182" s="72"/>
      <c r="AM1182" s="72" t="s">
        <v>282</v>
      </c>
      <c r="AN1182" s="74">
        <v>42185.094629629632</v>
      </c>
      <c r="AO1182" s="76" t="s">
        <v>26267</v>
      </c>
      <c r="AP1182" s="72" t="b">
        <v>0</v>
      </c>
      <c r="AQ1182" s="72" t="b">
        <v>0</v>
      </c>
      <c r="AR1182" s="72" t="b">
        <v>0</v>
      </c>
      <c r="AS1182" s="72" t="s">
        <v>302</v>
      </c>
      <c r="AT1182" s="72">
        <v>0</v>
      </c>
      <c r="AU1182" s="76" t="s">
        <v>303</v>
      </c>
      <c r="AV1182" s="72" t="b">
        <v>0</v>
      </c>
      <c r="AW1182" s="72" t="s">
        <v>313</v>
      </c>
      <c r="AX1182" s="76" t="s">
        <v>29344</v>
      </c>
      <c r="AY1182" s="72" t="s">
        <v>66</v>
      </c>
    </row>
    <row r="1183" spans="1:51" x14ac:dyDescent="0.35">
      <c r="A1183" s="70" t="s">
        <v>1737</v>
      </c>
      <c r="B1183" s="83"/>
      <c r="C1183" s="83"/>
      <c r="D1183" s="84"/>
      <c r="E1183" s="107"/>
      <c r="F1183" s="80" t="s">
        <v>27895</v>
      </c>
      <c r="G1183" s="108"/>
      <c r="H1183" s="81"/>
      <c r="I1183" s="87"/>
      <c r="J1183" s="109"/>
      <c r="K1183" s="81" t="s">
        <v>31613</v>
      </c>
      <c r="L1183" s="110"/>
      <c r="M1183" s="92"/>
      <c r="N1183" s="92"/>
      <c r="O1183" s="93"/>
      <c r="P1183" s="94"/>
      <c r="Q1183" s="94"/>
      <c r="R1183" s="79"/>
      <c r="S1183" s="79"/>
      <c r="T1183" s="79"/>
      <c r="U1183" s="79"/>
      <c r="V1183" s="52"/>
      <c r="W1183" s="52"/>
      <c r="X1183" s="52"/>
      <c r="Y1183" s="52"/>
      <c r="Z1183" s="51"/>
      <c r="AA1183" s="88"/>
      <c r="AB1183" s="88"/>
      <c r="AC1183" s="89"/>
      <c r="AD1183" s="72" t="s">
        <v>20283</v>
      </c>
      <c r="AE1183" s="72">
        <v>360</v>
      </c>
      <c r="AF1183" s="72">
        <v>487</v>
      </c>
      <c r="AG1183" s="72">
        <v>82574</v>
      </c>
      <c r="AH1183" s="72">
        <v>13456</v>
      </c>
      <c r="AI1183" s="72"/>
      <c r="AJ1183" s="72" t="s">
        <v>22251</v>
      </c>
      <c r="AK1183" s="72"/>
      <c r="AL1183" s="72"/>
      <c r="AM1183" s="72"/>
      <c r="AN1183" s="74">
        <v>41071.663206018522</v>
      </c>
      <c r="AO1183" s="76" t="s">
        <v>26268</v>
      </c>
      <c r="AP1183" s="72" t="b">
        <v>1</v>
      </c>
      <c r="AQ1183" s="72" t="b">
        <v>0</v>
      </c>
      <c r="AR1183" s="72" t="b">
        <v>1</v>
      </c>
      <c r="AS1183" s="72" t="s">
        <v>231</v>
      </c>
      <c r="AT1183" s="72">
        <v>7</v>
      </c>
      <c r="AU1183" s="76" t="s">
        <v>303</v>
      </c>
      <c r="AV1183" s="72" t="b">
        <v>0</v>
      </c>
      <c r="AW1183" s="72" t="s">
        <v>313</v>
      </c>
      <c r="AX1183" s="76" t="s">
        <v>29345</v>
      </c>
      <c r="AY1183" s="72" t="s">
        <v>66</v>
      </c>
    </row>
    <row r="1184" spans="1:51" x14ac:dyDescent="0.35">
      <c r="A1184" s="70" t="s">
        <v>1738</v>
      </c>
      <c r="B1184" s="83"/>
      <c r="C1184" s="83"/>
      <c r="D1184" s="84"/>
      <c r="E1184" s="107"/>
      <c r="F1184" s="80" t="s">
        <v>9976</v>
      </c>
      <c r="G1184" s="108"/>
      <c r="H1184" s="81"/>
      <c r="I1184" s="87"/>
      <c r="J1184" s="109"/>
      <c r="K1184" s="81" t="s">
        <v>31614</v>
      </c>
      <c r="L1184" s="110"/>
      <c r="M1184" s="92"/>
      <c r="N1184" s="92"/>
      <c r="O1184" s="93"/>
      <c r="P1184" s="94"/>
      <c r="Q1184" s="94"/>
      <c r="R1184" s="79"/>
      <c r="S1184" s="79"/>
      <c r="T1184" s="79"/>
      <c r="U1184" s="79"/>
      <c r="V1184" s="52"/>
      <c r="W1184" s="52"/>
      <c r="X1184" s="52"/>
      <c r="Y1184" s="52"/>
      <c r="Z1184" s="51"/>
      <c r="AA1184" s="88"/>
      <c r="AB1184" s="88"/>
      <c r="AC1184" s="89"/>
      <c r="AD1184" s="72" t="s">
        <v>20284</v>
      </c>
      <c r="AE1184" s="72">
        <v>797</v>
      </c>
      <c r="AF1184" s="72">
        <v>1189</v>
      </c>
      <c r="AG1184" s="72">
        <v>824740</v>
      </c>
      <c r="AH1184" s="72">
        <v>49</v>
      </c>
      <c r="AI1184" s="72">
        <v>36000</v>
      </c>
      <c r="AJ1184" s="72" t="s">
        <v>22252</v>
      </c>
      <c r="AK1184" s="72" t="s">
        <v>697</v>
      </c>
      <c r="AL1184" s="76" t="s">
        <v>24801</v>
      </c>
      <c r="AM1184" s="72" t="s">
        <v>25258</v>
      </c>
      <c r="AN1184" s="74">
        <v>41513.501273148147</v>
      </c>
      <c r="AO1184" s="76" t="s">
        <v>26269</v>
      </c>
      <c r="AP1184" s="72" t="b">
        <v>1</v>
      </c>
      <c r="AQ1184" s="72" t="b">
        <v>0</v>
      </c>
      <c r="AR1184" s="72" t="b">
        <v>0</v>
      </c>
      <c r="AS1184" s="72" t="s">
        <v>231</v>
      </c>
      <c r="AT1184" s="72">
        <v>570</v>
      </c>
      <c r="AU1184" s="76" t="s">
        <v>303</v>
      </c>
      <c r="AV1184" s="72" t="b">
        <v>0</v>
      </c>
      <c r="AW1184" s="72" t="s">
        <v>313</v>
      </c>
      <c r="AX1184" s="76" t="s">
        <v>29346</v>
      </c>
      <c r="AY1184" s="72" t="s">
        <v>66</v>
      </c>
    </row>
    <row r="1185" spans="1:51" x14ac:dyDescent="0.35">
      <c r="A1185" s="70" t="s">
        <v>1739</v>
      </c>
      <c r="B1185" s="83"/>
      <c r="C1185" s="83"/>
      <c r="D1185" s="84"/>
      <c r="E1185" s="107"/>
      <c r="F1185" s="80" t="s">
        <v>9977</v>
      </c>
      <c r="G1185" s="108"/>
      <c r="H1185" s="81"/>
      <c r="I1185" s="87"/>
      <c r="J1185" s="109"/>
      <c r="K1185" s="81" t="s">
        <v>31615</v>
      </c>
      <c r="L1185" s="110"/>
      <c r="M1185" s="92"/>
      <c r="N1185" s="92"/>
      <c r="O1185" s="93"/>
      <c r="P1185" s="94"/>
      <c r="Q1185" s="94"/>
      <c r="R1185" s="79"/>
      <c r="S1185" s="79"/>
      <c r="T1185" s="79"/>
      <c r="U1185" s="79"/>
      <c r="V1185" s="52"/>
      <c r="W1185" s="52"/>
      <c r="X1185" s="52"/>
      <c r="Y1185" s="52"/>
      <c r="Z1185" s="51"/>
      <c r="AA1185" s="88"/>
      <c r="AB1185" s="88"/>
      <c r="AC1185" s="89"/>
      <c r="AD1185" s="72" t="s">
        <v>20285</v>
      </c>
      <c r="AE1185" s="72">
        <v>121</v>
      </c>
      <c r="AF1185" s="72">
        <v>50</v>
      </c>
      <c r="AG1185" s="72">
        <v>304</v>
      </c>
      <c r="AH1185" s="72">
        <v>43</v>
      </c>
      <c r="AI1185" s="72">
        <v>3600</v>
      </c>
      <c r="AJ1185" s="72"/>
      <c r="AK1185" s="72"/>
      <c r="AL1185" s="76" t="s">
        <v>24802</v>
      </c>
      <c r="AM1185" s="72" t="s">
        <v>290</v>
      </c>
      <c r="AN1185" s="74">
        <v>42212.499293981484</v>
      </c>
      <c r="AO1185" s="76" t="s">
        <v>26270</v>
      </c>
      <c r="AP1185" s="72" t="b">
        <v>1</v>
      </c>
      <c r="AQ1185" s="72" t="b">
        <v>0</v>
      </c>
      <c r="AR1185" s="72" t="b">
        <v>0</v>
      </c>
      <c r="AS1185" s="72" t="s">
        <v>235</v>
      </c>
      <c r="AT1185" s="72">
        <v>1</v>
      </c>
      <c r="AU1185" s="76" t="s">
        <v>303</v>
      </c>
      <c r="AV1185" s="72" t="b">
        <v>0</v>
      </c>
      <c r="AW1185" s="72" t="s">
        <v>313</v>
      </c>
      <c r="AX1185" s="76" t="s">
        <v>29347</v>
      </c>
      <c r="AY1185" s="72" t="s">
        <v>66</v>
      </c>
    </row>
    <row r="1186" spans="1:51" x14ac:dyDescent="0.35">
      <c r="A1186" s="70" t="s">
        <v>1740</v>
      </c>
      <c r="B1186" s="83"/>
      <c r="C1186" s="83"/>
      <c r="D1186" s="84"/>
      <c r="E1186" s="107"/>
      <c r="F1186" s="80" t="s">
        <v>9978</v>
      </c>
      <c r="G1186" s="108"/>
      <c r="H1186" s="81"/>
      <c r="I1186" s="87"/>
      <c r="J1186" s="109"/>
      <c r="K1186" s="81" t="s">
        <v>31616</v>
      </c>
      <c r="L1186" s="110"/>
      <c r="M1186" s="92"/>
      <c r="N1186" s="92"/>
      <c r="O1186" s="93"/>
      <c r="P1186" s="94"/>
      <c r="Q1186" s="94"/>
      <c r="R1186" s="79"/>
      <c r="S1186" s="79"/>
      <c r="T1186" s="79"/>
      <c r="U1186" s="79"/>
      <c r="V1186" s="52"/>
      <c r="W1186" s="52"/>
      <c r="X1186" s="52"/>
      <c r="Y1186" s="52"/>
      <c r="Z1186" s="51"/>
      <c r="AA1186" s="88"/>
      <c r="AB1186" s="88"/>
      <c r="AC1186" s="89"/>
      <c r="AD1186" s="72" t="s">
        <v>20286</v>
      </c>
      <c r="AE1186" s="72">
        <v>2049</v>
      </c>
      <c r="AF1186" s="72">
        <v>39</v>
      </c>
      <c r="AG1186" s="72">
        <v>630</v>
      </c>
      <c r="AH1186" s="72">
        <v>532</v>
      </c>
      <c r="AI1186" s="72">
        <v>-25200</v>
      </c>
      <c r="AJ1186" s="72" t="s">
        <v>22253</v>
      </c>
      <c r="AK1186" s="72" t="s">
        <v>638</v>
      </c>
      <c r="AL1186" s="72"/>
      <c r="AM1186" s="72" t="s">
        <v>282</v>
      </c>
      <c r="AN1186" s="74">
        <v>41074.820393518516</v>
      </c>
      <c r="AO1186" s="76" t="s">
        <v>26271</v>
      </c>
      <c r="AP1186" s="72" t="b">
        <v>0</v>
      </c>
      <c r="AQ1186" s="72" t="b">
        <v>0</v>
      </c>
      <c r="AR1186" s="72" t="b">
        <v>0</v>
      </c>
      <c r="AS1186" s="72" t="s">
        <v>231</v>
      </c>
      <c r="AT1186" s="72">
        <v>12</v>
      </c>
      <c r="AU1186" s="76" t="s">
        <v>346</v>
      </c>
      <c r="AV1186" s="72" t="b">
        <v>0</v>
      </c>
      <c r="AW1186" s="72" t="s">
        <v>313</v>
      </c>
      <c r="AX1186" s="76" t="s">
        <v>29348</v>
      </c>
      <c r="AY1186" s="72" t="s">
        <v>66</v>
      </c>
    </row>
    <row r="1187" spans="1:51" x14ac:dyDescent="0.35">
      <c r="A1187" s="70" t="s">
        <v>1741</v>
      </c>
      <c r="B1187" s="83"/>
      <c r="C1187" s="83"/>
      <c r="D1187" s="84"/>
      <c r="E1187" s="107"/>
      <c r="F1187" s="80" t="s">
        <v>9979</v>
      </c>
      <c r="G1187" s="108"/>
      <c r="H1187" s="81"/>
      <c r="I1187" s="87"/>
      <c r="J1187" s="109"/>
      <c r="K1187" s="81" t="s">
        <v>31617</v>
      </c>
      <c r="L1187" s="110"/>
      <c r="M1187" s="92"/>
      <c r="N1187" s="92"/>
      <c r="O1187" s="93"/>
      <c r="P1187" s="94"/>
      <c r="Q1187" s="94"/>
      <c r="R1187" s="79"/>
      <c r="S1187" s="79"/>
      <c r="T1187" s="79"/>
      <c r="U1187" s="79"/>
      <c r="V1187" s="52"/>
      <c r="W1187" s="52"/>
      <c r="X1187" s="52"/>
      <c r="Y1187" s="52"/>
      <c r="Z1187" s="51"/>
      <c r="AA1187" s="88"/>
      <c r="AB1187" s="88"/>
      <c r="AC1187" s="89"/>
      <c r="AD1187" s="72" t="s">
        <v>20287</v>
      </c>
      <c r="AE1187" s="72">
        <v>218</v>
      </c>
      <c r="AF1187" s="72">
        <v>39</v>
      </c>
      <c r="AG1187" s="72">
        <v>206</v>
      </c>
      <c r="AH1187" s="72">
        <v>47</v>
      </c>
      <c r="AI1187" s="72"/>
      <c r="AJ1187" s="72"/>
      <c r="AK1187" s="72"/>
      <c r="AL1187" s="72"/>
      <c r="AM1187" s="72"/>
      <c r="AN1187" s="74">
        <v>42012.811620370368</v>
      </c>
      <c r="AO1187" s="76" t="s">
        <v>26272</v>
      </c>
      <c r="AP1187" s="72" t="b">
        <v>1</v>
      </c>
      <c r="AQ1187" s="72" t="b">
        <v>0</v>
      </c>
      <c r="AR1187" s="72" t="b">
        <v>0</v>
      </c>
      <c r="AS1187" s="72" t="s">
        <v>235</v>
      </c>
      <c r="AT1187" s="72">
        <v>0</v>
      </c>
      <c r="AU1187" s="76" t="s">
        <v>303</v>
      </c>
      <c r="AV1187" s="72" t="b">
        <v>0</v>
      </c>
      <c r="AW1187" s="72" t="s">
        <v>313</v>
      </c>
      <c r="AX1187" s="76" t="s">
        <v>29349</v>
      </c>
      <c r="AY1187" s="72" t="s">
        <v>66</v>
      </c>
    </row>
    <row r="1188" spans="1:51" x14ac:dyDescent="0.35">
      <c r="A1188" s="70" t="s">
        <v>1742</v>
      </c>
      <c r="B1188" s="83"/>
      <c r="C1188" s="83"/>
      <c r="D1188" s="84"/>
      <c r="E1188" s="107"/>
      <c r="F1188" s="80" t="s">
        <v>9980</v>
      </c>
      <c r="G1188" s="108"/>
      <c r="H1188" s="81"/>
      <c r="I1188" s="87"/>
      <c r="J1188" s="109"/>
      <c r="K1188" s="81" t="s">
        <v>31618</v>
      </c>
      <c r="L1188" s="110"/>
      <c r="M1188" s="92"/>
      <c r="N1188" s="92"/>
      <c r="O1188" s="93"/>
      <c r="P1188" s="94"/>
      <c r="Q1188" s="94"/>
      <c r="R1188" s="79"/>
      <c r="S1188" s="79"/>
      <c r="T1188" s="79"/>
      <c r="U1188" s="79"/>
      <c r="V1188" s="52"/>
      <c r="W1188" s="52"/>
      <c r="X1188" s="52"/>
      <c r="Y1188" s="52"/>
      <c r="Z1188" s="51"/>
      <c r="AA1188" s="88"/>
      <c r="AB1188" s="88"/>
      <c r="AC1188" s="89"/>
      <c r="AD1188" s="72" t="s">
        <v>20288</v>
      </c>
      <c r="AE1188" s="72">
        <v>888</v>
      </c>
      <c r="AF1188" s="72">
        <v>39</v>
      </c>
      <c r="AG1188" s="72">
        <v>772</v>
      </c>
      <c r="AH1188" s="72">
        <v>641</v>
      </c>
      <c r="AI1188" s="72"/>
      <c r="AJ1188" s="72" t="s">
        <v>22254</v>
      </c>
      <c r="AK1188" s="72" t="s">
        <v>23766</v>
      </c>
      <c r="AL1188" s="72"/>
      <c r="AM1188" s="72"/>
      <c r="AN1188" s="74">
        <v>41723.792766203704</v>
      </c>
      <c r="AO1188" s="76" t="s">
        <v>26273</v>
      </c>
      <c r="AP1188" s="72" t="b">
        <v>0</v>
      </c>
      <c r="AQ1188" s="72" t="b">
        <v>0</v>
      </c>
      <c r="AR1188" s="72" t="b">
        <v>0</v>
      </c>
      <c r="AS1188" s="72" t="s">
        <v>231</v>
      </c>
      <c r="AT1188" s="72">
        <v>10</v>
      </c>
      <c r="AU1188" s="76" t="s">
        <v>27219</v>
      </c>
      <c r="AV1188" s="72" t="b">
        <v>0</v>
      </c>
      <c r="AW1188" s="72" t="s">
        <v>313</v>
      </c>
      <c r="AX1188" s="76" t="s">
        <v>29350</v>
      </c>
      <c r="AY1188" s="72" t="s">
        <v>66</v>
      </c>
    </row>
    <row r="1189" spans="1:51" x14ac:dyDescent="0.35">
      <c r="A1189" s="70" t="s">
        <v>1743</v>
      </c>
      <c r="B1189" s="83"/>
      <c r="C1189" s="83"/>
      <c r="D1189" s="84"/>
      <c r="E1189" s="107"/>
      <c r="F1189" s="80" t="s">
        <v>9981</v>
      </c>
      <c r="G1189" s="108"/>
      <c r="H1189" s="81"/>
      <c r="I1189" s="87"/>
      <c r="J1189" s="109"/>
      <c r="K1189" s="81" t="s">
        <v>31619</v>
      </c>
      <c r="L1189" s="110"/>
      <c r="M1189" s="92"/>
      <c r="N1189" s="92"/>
      <c r="O1189" s="93"/>
      <c r="P1189" s="94"/>
      <c r="Q1189" s="94"/>
      <c r="R1189" s="79"/>
      <c r="S1189" s="79"/>
      <c r="T1189" s="79"/>
      <c r="U1189" s="79"/>
      <c r="V1189" s="52"/>
      <c r="W1189" s="52"/>
      <c r="X1189" s="52"/>
      <c r="Y1189" s="52"/>
      <c r="Z1189" s="51"/>
      <c r="AA1189" s="88"/>
      <c r="AB1189" s="88"/>
      <c r="AC1189" s="89"/>
      <c r="AD1189" s="72" t="s">
        <v>20289</v>
      </c>
      <c r="AE1189" s="72">
        <v>2265</v>
      </c>
      <c r="AF1189" s="72">
        <v>40</v>
      </c>
      <c r="AG1189" s="72">
        <v>593</v>
      </c>
      <c r="AH1189" s="72">
        <v>486</v>
      </c>
      <c r="AI1189" s="72"/>
      <c r="AJ1189" s="72" t="s">
        <v>22255</v>
      </c>
      <c r="AK1189" s="72" t="s">
        <v>23767</v>
      </c>
      <c r="AL1189" s="76" t="s">
        <v>24803</v>
      </c>
      <c r="AM1189" s="72"/>
      <c r="AN1189" s="74">
        <v>40924.890787037039</v>
      </c>
      <c r="AO1189" s="76" t="s">
        <v>26274</v>
      </c>
      <c r="AP1189" s="72" t="b">
        <v>0</v>
      </c>
      <c r="AQ1189" s="72" t="b">
        <v>0</v>
      </c>
      <c r="AR1189" s="72" t="b">
        <v>0</v>
      </c>
      <c r="AS1189" s="72" t="s">
        <v>231</v>
      </c>
      <c r="AT1189" s="72">
        <v>13</v>
      </c>
      <c r="AU1189" s="76" t="s">
        <v>670</v>
      </c>
      <c r="AV1189" s="72" t="b">
        <v>0</v>
      </c>
      <c r="AW1189" s="72" t="s">
        <v>313</v>
      </c>
      <c r="AX1189" s="76" t="s">
        <v>29351</v>
      </c>
      <c r="AY1189" s="72" t="s">
        <v>66</v>
      </c>
    </row>
    <row r="1190" spans="1:51" x14ac:dyDescent="0.35">
      <c r="A1190" s="70" t="s">
        <v>1744</v>
      </c>
      <c r="B1190" s="83"/>
      <c r="C1190" s="83"/>
      <c r="D1190" s="84"/>
      <c r="E1190" s="107"/>
      <c r="F1190" s="80" t="s">
        <v>9982</v>
      </c>
      <c r="G1190" s="108"/>
      <c r="H1190" s="81"/>
      <c r="I1190" s="87"/>
      <c r="J1190" s="109"/>
      <c r="K1190" s="81" t="s">
        <v>31620</v>
      </c>
      <c r="L1190" s="110"/>
      <c r="M1190" s="92"/>
      <c r="N1190" s="92"/>
      <c r="O1190" s="93"/>
      <c r="P1190" s="94"/>
      <c r="Q1190" s="94"/>
      <c r="R1190" s="79"/>
      <c r="S1190" s="79"/>
      <c r="T1190" s="79"/>
      <c r="U1190" s="79"/>
      <c r="V1190" s="52"/>
      <c r="W1190" s="52"/>
      <c r="X1190" s="52"/>
      <c r="Y1190" s="52"/>
      <c r="Z1190" s="51"/>
      <c r="AA1190" s="88"/>
      <c r="AB1190" s="88"/>
      <c r="AC1190" s="89"/>
      <c r="AD1190" s="72" t="s">
        <v>20290</v>
      </c>
      <c r="AE1190" s="72">
        <v>1503</v>
      </c>
      <c r="AF1190" s="72">
        <v>39</v>
      </c>
      <c r="AG1190" s="72">
        <v>787</v>
      </c>
      <c r="AH1190" s="72">
        <v>633</v>
      </c>
      <c r="AI1190" s="72">
        <v>-25200</v>
      </c>
      <c r="AJ1190" s="72" t="s">
        <v>22256</v>
      </c>
      <c r="AK1190" s="72" t="s">
        <v>364</v>
      </c>
      <c r="AL1190" s="76" t="s">
        <v>24804</v>
      </c>
      <c r="AM1190" s="72" t="s">
        <v>282</v>
      </c>
      <c r="AN1190" s="74">
        <v>41744.534525462965</v>
      </c>
      <c r="AO1190" s="76" t="s">
        <v>26275</v>
      </c>
      <c r="AP1190" s="72" t="b">
        <v>0</v>
      </c>
      <c r="AQ1190" s="72" t="b">
        <v>0</v>
      </c>
      <c r="AR1190" s="72" t="b">
        <v>0</v>
      </c>
      <c r="AS1190" s="72" t="s">
        <v>231</v>
      </c>
      <c r="AT1190" s="72">
        <v>17</v>
      </c>
      <c r="AU1190" s="76" t="s">
        <v>522</v>
      </c>
      <c r="AV1190" s="72" t="b">
        <v>0</v>
      </c>
      <c r="AW1190" s="72" t="s">
        <v>313</v>
      </c>
      <c r="AX1190" s="76" t="s">
        <v>29352</v>
      </c>
      <c r="AY1190" s="72" t="s">
        <v>66</v>
      </c>
    </row>
    <row r="1191" spans="1:51" x14ac:dyDescent="0.35">
      <c r="A1191" s="70" t="s">
        <v>1745</v>
      </c>
      <c r="B1191" s="83"/>
      <c r="C1191" s="83"/>
      <c r="D1191" s="84"/>
      <c r="E1191" s="107"/>
      <c r="F1191" s="80" t="s">
        <v>9983</v>
      </c>
      <c r="G1191" s="108"/>
      <c r="H1191" s="81"/>
      <c r="I1191" s="87"/>
      <c r="J1191" s="109"/>
      <c r="K1191" s="81" t="s">
        <v>31621</v>
      </c>
      <c r="L1191" s="110"/>
      <c r="M1191" s="92"/>
      <c r="N1191" s="92"/>
      <c r="O1191" s="93"/>
      <c r="P1191" s="94"/>
      <c r="Q1191" s="94"/>
      <c r="R1191" s="79"/>
      <c r="S1191" s="79"/>
      <c r="T1191" s="79"/>
      <c r="U1191" s="79"/>
      <c r="V1191" s="52"/>
      <c r="W1191" s="52"/>
      <c r="X1191" s="52"/>
      <c r="Y1191" s="52"/>
      <c r="Z1191" s="51"/>
      <c r="AA1191" s="88"/>
      <c r="AB1191" s="88"/>
      <c r="AC1191" s="89"/>
      <c r="AD1191" s="72" t="s">
        <v>20291</v>
      </c>
      <c r="AE1191" s="72">
        <v>2300</v>
      </c>
      <c r="AF1191" s="72">
        <v>60</v>
      </c>
      <c r="AG1191" s="72">
        <v>648</v>
      </c>
      <c r="AH1191" s="72">
        <v>517</v>
      </c>
      <c r="AI1191" s="72"/>
      <c r="AJ1191" s="72" t="s">
        <v>22257</v>
      </c>
      <c r="AK1191" s="72" t="s">
        <v>23768</v>
      </c>
      <c r="AL1191" s="72"/>
      <c r="AM1191" s="72"/>
      <c r="AN1191" s="74">
        <v>40931.796469907407</v>
      </c>
      <c r="AO1191" s="76" t="s">
        <v>26276</v>
      </c>
      <c r="AP1191" s="72" t="b">
        <v>0</v>
      </c>
      <c r="AQ1191" s="72" t="b">
        <v>0</v>
      </c>
      <c r="AR1191" s="72" t="b">
        <v>0</v>
      </c>
      <c r="AS1191" s="72" t="s">
        <v>231</v>
      </c>
      <c r="AT1191" s="72">
        <v>10</v>
      </c>
      <c r="AU1191" s="76" t="s">
        <v>309</v>
      </c>
      <c r="AV1191" s="72" t="b">
        <v>0</v>
      </c>
      <c r="AW1191" s="72" t="s">
        <v>313</v>
      </c>
      <c r="AX1191" s="76" t="s">
        <v>29353</v>
      </c>
      <c r="AY1191" s="72" t="s">
        <v>66</v>
      </c>
    </row>
    <row r="1192" spans="1:51" x14ac:dyDescent="0.35">
      <c r="A1192" s="70" t="s">
        <v>1746</v>
      </c>
      <c r="B1192" s="83"/>
      <c r="C1192" s="83"/>
      <c r="D1192" s="84"/>
      <c r="E1192" s="107"/>
      <c r="F1192" s="80" t="s">
        <v>9984</v>
      </c>
      <c r="G1192" s="108"/>
      <c r="H1192" s="81"/>
      <c r="I1192" s="87"/>
      <c r="J1192" s="109"/>
      <c r="K1192" s="81" t="s">
        <v>31622</v>
      </c>
      <c r="L1192" s="110"/>
      <c r="M1192" s="92"/>
      <c r="N1192" s="92"/>
      <c r="O1192" s="93"/>
      <c r="P1192" s="94"/>
      <c r="Q1192" s="94"/>
      <c r="R1192" s="79"/>
      <c r="S1192" s="79"/>
      <c r="T1192" s="79"/>
      <c r="U1192" s="79"/>
      <c r="V1192" s="52"/>
      <c r="W1192" s="52"/>
      <c r="X1192" s="52"/>
      <c r="Y1192" s="52"/>
      <c r="Z1192" s="51"/>
      <c r="AA1192" s="88"/>
      <c r="AB1192" s="88"/>
      <c r="AC1192" s="89"/>
      <c r="AD1192" s="72" t="s">
        <v>441</v>
      </c>
      <c r="AE1192" s="72">
        <v>1356</v>
      </c>
      <c r="AF1192" s="72">
        <v>20</v>
      </c>
      <c r="AG1192" s="72">
        <v>618</v>
      </c>
      <c r="AH1192" s="72">
        <v>487</v>
      </c>
      <c r="AI1192" s="72">
        <v>-25200</v>
      </c>
      <c r="AJ1192" s="72"/>
      <c r="AK1192" s="72" t="s">
        <v>23769</v>
      </c>
      <c r="AL1192" s="72"/>
      <c r="AM1192" s="72" t="s">
        <v>282</v>
      </c>
      <c r="AN1192" s="74">
        <v>41085.216886574075</v>
      </c>
      <c r="AO1192" s="76" t="s">
        <v>26277</v>
      </c>
      <c r="AP1192" s="72" t="b">
        <v>0</v>
      </c>
      <c r="AQ1192" s="72" t="b">
        <v>0</v>
      </c>
      <c r="AR1192" s="72" t="b">
        <v>0</v>
      </c>
      <c r="AS1192" s="72" t="s">
        <v>231</v>
      </c>
      <c r="AT1192" s="72">
        <v>8</v>
      </c>
      <c r="AU1192" s="76" t="s">
        <v>607</v>
      </c>
      <c r="AV1192" s="72" t="b">
        <v>0</v>
      </c>
      <c r="AW1192" s="72" t="s">
        <v>313</v>
      </c>
      <c r="AX1192" s="76" t="s">
        <v>29354</v>
      </c>
      <c r="AY1192" s="72" t="s">
        <v>66</v>
      </c>
    </row>
    <row r="1193" spans="1:51" x14ac:dyDescent="0.35">
      <c r="A1193" s="70" t="s">
        <v>1747</v>
      </c>
      <c r="B1193" s="83"/>
      <c r="C1193" s="83"/>
      <c r="D1193" s="84"/>
      <c r="E1193" s="107"/>
      <c r="F1193" s="80" t="s">
        <v>9985</v>
      </c>
      <c r="G1193" s="108"/>
      <c r="H1193" s="81"/>
      <c r="I1193" s="87"/>
      <c r="J1193" s="109"/>
      <c r="K1193" s="81" t="s">
        <v>31623</v>
      </c>
      <c r="L1193" s="110"/>
      <c r="M1193" s="92"/>
      <c r="N1193" s="92"/>
      <c r="O1193" s="93"/>
      <c r="P1193" s="94"/>
      <c r="Q1193" s="94"/>
      <c r="R1193" s="79"/>
      <c r="S1193" s="79"/>
      <c r="T1193" s="79"/>
      <c r="U1193" s="79"/>
      <c r="V1193" s="52"/>
      <c r="W1193" s="52"/>
      <c r="X1193" s="52"/>
      <c r="Y1193" s="52"/>
      <c r="Z1193" s="51"/>
      <c r="AA1193" s="88"/>
      <c r="AB1193" s="88"/>
      <c r="AC1193" s="89"/>
      <c r="AD1193" s="72" t="s">
        <v>20292</v>
      </c>
      <c r="AE1193" s="72">
        <v>1138</v>
      </c>
      <c r="AF1193" s="72">
        <v>1289</v>
      </c>
      <c r="AG1193" s="72">
        <v>7590</v>
      </c>
      <c r="AH1193" s="72">
        <v>187</v>
      </c>
      <c r="AI1193" s="72">
        <v>32400</v>
      </c>
      <c r="AJ1193" s="72" t="s">
        <v>22258</v>
      </c>
      <c r="AK1193" s="72" t="s">
        <v>19047</v>
      </c>
      <c r="AL1193" s="76" t="s">
        <v>24805</v>
      </c>
      <c r="AM1193" s="72" t="s">
        <v>336</v>
      </c>
      <c r="AN1193" s="74">
        <v>40634.649930555555</v>
      </c>
      <c r="AO1193" s="76" t="s">
        <v>26278</v>
      </c>
      <c r="AP1193" s="72" t="b">
        <v>1</v>
      </c>
      <c r="AQ1193" s="72" t="b">
        <v>0</v>
      </c>
      <c r="AR1193" s="72" t="b">
        <v>0</v>
      </c>
      <c r="AS1193" s="72" t="s">
        <v>324</v>
      </c>
      <c r="AT1193" s="72">
        <v>61</v>
      </c>
      <c r="AU1193" s="76" t="s">
        <v>303</v>
      </c>
      <c r="AV1193" s="72" t="b">
        <v>0</v>
      </c>
      <c r="AW1193" s="72" t="s">
        <v>313</v>
      </c>
      <c r="AX1193" s="76" t="s">
        <v>29355</v>
      </c>
      <c r="AY1193" s="72" t="s">
        <v>66</v>
      </c>
    </row>
    <row r="1194" spans="1:51" x14ac:dyDescent="0.35">
      <c r="A1194" s="70" t="s">
        <v>1748</v>
      </c>
      <c r="B1194" s="83"/>
      <c r="C1194" s="83"/>
      <c r="D1194" s="84"/>
      <c r="E1194" s="107"/>
      <c r="F1194" s="80" t="s">
        <v>9986</v>
      </c>
      <c r="G1194" s="108"/>
      <c r="H1194" s="81"/>
      <c r="I1194" s="87"/>
      <c r="J1194" s="109"/>
      <c r="K1194" s="81" t="s">
        <v>31624</v>
      </c>
      <c r="L1194" s="110"/>
      <c r="M1194" s="92"/>
      <c r="N1194" s="92"/>
      <c r="O1194" s="93"/>
      <c r="P1194" s="94"/>
      <c r="Q1194" s="94"/>
      <c r="R1194" s="79"/>
      <c r="S1194" s="79"/>
      <c r="T1194" s="79"/>
      <c r="U1194" s="79"/>
      <c r="V1194" s="52"/>
      <c r="W1194" s="52"/>
      <c r="X1194" s="52"/>
      <c r="Y1194" s="52"/>
      <c r="Z1194" s="51"/>
      <c r="AA1194" s="88"/>
      <c r="AB1194" s="88"/>
      <c r="AC1194" s="89"/>
      <c r="AD1194" s="72" t="s">
        <v>20293</v>
      </c>
      <c r="AE1194" s="72">
        <v>3389</v>
      </c>
      <c r="AF1194" s="72">
        <v>2641</v>
      </c>
      <c r="AG1194" s="72">
        <v>186029</v>
      </c>
      <c r="AH1194" s="72">
        <v>1048</v>
      </c>
      <c r="AI1194" s="72">
        <v>3600</v>
      </c>
      <c r="AJ1194" s="72"/>
      <c r="AK1194" s="72" t="s">
        <v>715</v>
      </c>
      <c r="AL1194" s="72"/>
      <c r="AM1194" s="72" t="s">
        <v>715</v>
      </c>
      <c r="AN1194" s="74">
        <v>39884.94195601852</v>
      </c>
      <c r="AO1194" s="72"/>
      <c r="AP1194" s="72" t="b">
        <v>0</v>
      </c>
      <c r="AQ1194" s="72" t="b">
        <v>0</v>
      </c>
      <c r="AR1194" s="72" t="b">
        <v>1</v>
      </c>
      <c r="AS1194" s="72" t="s">
        <v>231</v>
      </c>
      <c r="AT1194" s="72">
        <v>86</v>
      </c>
      <c r="AU1194" s="76" t="s">
        <v>27435</v>
      </c>
      <c r="AV1194" s="72" t="b">
        <v>0</v>
      </c>
      <c r="AW1194" s="72" t="s">
        <v>313</v>
      </c>
      <c r="AX1194" s="76" t="s">
        <v>29356</v>
      </c>
      <c r="AY1194" s="72" t="s">
        <v>66</v>
      </c>
    </row>
    <row r="1195" spans="1:51" x14ac:dyDescent="0.35">
      <c r="A1195" s="70" t="s">
        <v>1749</v>
      </c>
      <c r="B1195" s="83"/>
      <c r="C1195" s="83"/>
      <c r="D1195" s="84"/>
      <c r="E1195" s="107"/>
      <c r="F1195" s="80" t="s">
        <v>312</v>
      </c>
      <c r="G1195" s="108"/>
      <c r="H1195" s="81"/>
      <c r="I1195" s="87"/>
      <c r="J1195" s="109"/>
      <c r="K1195" s="81" t="s">
        <v>31625</v>
      </c>
      <c r="L1195" s="110"/>
      <c r="M1195" s="92"/>
      <c r="N1195" s="92"/>
      <c r="O1195" s="93"/>
      <c r="P1195" s="94"/>
      <c r="Q1195" s="94"/>
      <c r="R1195" s="79"/>
      <c r="S1195" s="79"/>
      <c r="T1195" s="79"/>
      <c r="U1195" s="79"/>
      <c r="V1195" s="52"/>
      <c r="W1195" s="52"/>
      <c r="X1195" s="52"/>
      <c r="Y1195" s="52"/>
      <c r="Z1195" s="51"/>
      <c r="AA1195" s="88"/>
      <c r="AB1195" s="88"/>
      <c r="AC1195" s="89"/>
      <c r="AD1195" s="72" t="s">
        <v>20294</v>
      </c>
      <c r="AE1195" s="72">
        <v>2079</v>
      </c>
      <c r="AF1195" s="72">
        <v>752</v>
      </c>
      <c r="AG1195" s="72">
        <v>23526</v>
      </c>
      <c r="AH1195" s="72">
        <v>0</v>
      </c>
      <c r="AI1195" s="72"/>
      <c r="AJ1195" s="72"/>
      <c r="AK1195" s="72" t="s">
        <v>23770</v>
      </c>
      <c r="AL1195" s="72"/>
      <c r="AM1195" s="72"/>
      <c r="AN1195" s="74">
        <v>41884.435196759259</v>
      </c>
      <c r="AO1195" s="72"/>
      <c r="AP1195" s="72" t="b">
        <v>1</v>
      </c>
      <c r="AQ1195" s="72" t="b">
        <v>1</v>
      </c>
      <c r="AR1195" s="72" t="b">
        <v>0</v>
      </c>
      <c r="AS1195" s="72" t="s">
        <v>231</v>
      </c>
      <c r="AT1195" s="72">
        <v>27</v>
      </c>
      <c r="AU1195" s="76" t="s">
        <v>303</v>
      </c>
      <c r="AV1195" s="72" t="b">
        <v>0</v>
      </c>
      <c r="AW1195" s="72" t="s">
        <v>313</v>
      </c>
      <c r="AX1195" s="76" t="s">
        <v>29357</v>
      </c>
      <c r="AY1195" s="72" t="s">
        <v>66</v>
      </c>
    </row>
    <row r="1196" spans="1:51" x14ac:dyDescent="0.35">
      <c r="A1196" s="70" t="s">
        <v>1750</v>
      </c>
      <c r="B1196" s="83"/>
      <c r="C1196" s="83"/>
      <c r="D1196" s="84"/>
      <c r="E1196" s="107"/>
      <c r="F1196" s="80" t="s">
        <v>9987</v>
      </c>
      <c r="G1196" s="108"/>
      <c r="H1196" s="81"/>
      <c r="I1196" s="87"/>
      <c r="J1196" s="109"/>
      <c r="K1196" s="81" t="s">
        <v>31626</v>
      </c>
      <c r="L1196" s="110"/>
      <c r="M1196" s="92"/>
      <c r="N1196" s="92"/>
      <c r="O1196" s="93"/>
      <c r="P1196" s="94"/>
      <c r="Q1196" s="94"/>
      <c r="R1196" s="79"/>
      <c r="S1196" s="79"/>
      <c r="T1196" s="79"/>
      <c r="U1196" s="79"/>
      <c r="V1196" s="52"/>
      <c r="W1196" s="52"/>
      <c r="X1196" s="52"/>
      <c r="Y1196" s="52"/>
      <c r="Z1196" s="51"/>
      <c r="AA1196" s="88"/>
      <c r="AB1196" s="88"/>
      <c r="AC1196" s="89"/>
      <c r="AD1196" s="72" t="s">
        <v>20295</v>
      </c>
      <c r="AE1196" s="72">
        <v>3107</v>
      </c>
      <c r="AF1196" s="72">
        <v>761</v>
      </c>
      <c r="AG1196" s="72">
        <v>76148</v>
      </c>
      <c r="AH1196" s="72">
        <v>6542</v>
      </c>
      <c r="AI1196" s="72">
        <v>-10800</v>
      </c>
      <c r="AJ1196" s="72"/>
      <c r="AK1196" s="72"/>
      <c r="AL1196" s="72"/>
      <c r="AM1196" s="72" t="s">
        <v>339</v>
      </c>
      <c r="AN1196" s="74">
        <v>39896.540185185186</v>
      </c>
      <c r="AO1196" s="76" t="s">
        <v>26279</v>
      </c>
      <c r="AP1196" s="72" t="b">
        <v>1</v>
      </c>
      <c r="AQ1196" s="72" t="b">
        <v>0</v>
      </c>
      <c r="AR1196" s="72" t="b">
        <v>1</v>
      </c>
      <c r="AS1196" s="72" t="s">
        <v>236</v>
      </c>
      <c r="AT1196" s="72">
        <v>988</v>
      </c>
      <c r="AU1196" s="76" t="s">
        <v>303</v>
      </c>
      <c r="AV1196" s="72" t="b">
        <v>0</v>
      </c>
      <c r="AW1196" s="72" t="s">
        <v>313</v>
      </c>
      <c r="AX1196" s="76" t="s">
        <v>29358</v>
      </c>
      <c r="AY1196" s="72" t="s">
        <v>66</v>
      </c>
    </row>
    <row r="1197" spans="1:51" x14ac:dyDescent="0.35">
      <c r="A1197" s="70" t="s">
        <v>2497</v>
      </c>
      <c r="B1197" s="83"/>
      <c r="C1197" s="83"/>
      <c r="D1197" s="84"/>
      <c r="E1197" s="107"/>
      <c r="F1197" s="80" t="s">
        <v>10568</v>
      </c>
      <c r="G1197" s="108"/>
      <c r="H1197" s="81"/>
      <c r="I1197" s="87"/>
      <c r="J1197" s="109"/>
      <c r="K1197" s="81" t="s">
        <v>31627</v>
      </c>
      <c r="L1197" s="110"/>
      <c r="M1197" s="92"/>
      <c r="N1197" s="92"/>
      <c r="O1197" s="93"/>
      <c r="P1197" s="94"/>
      <c r="Q1197" s="94"/>
      <c r="R1197" s="79"/>
      <c r="S1197" s="79"/>
      <c r="T1197" s="79"/>
      <c r="U1197" s="79"/>
      <c r="V1197" s="52"/>
      <c r="W1197" s="52"/>
      <c r="X1197" s="52"/>
      <c r="Y1197" s="52"/>
      <c r="Z1197" s="51"/>
      <c r="AA1197" s="88"/>
      <c r="AB1197" s="88"/>
      <c r="AC1197" s="89"/>
      <c r="AD1197" s="72" t="s">
        <v>20296</v>
      </c>
      <c r="AE1197" s="72">
        <v>60</v>
      </c>
      <c r="AF1197" s="72">
        <v>500</v>
      </c>
      <c r="AG1197" s="72">
        <v>13051</v>
      </c>
      <c r="AH1197" s="72">
        <v>0</v>
      </c>
      <c r="AI1197" s="72"/>
      <c r="AJ1197" s="72" t="s">
        <v>22259</v>
      </c>
      <c r="AK1197" s="72" t="s">
        <v>23771</v>
      </c>
      <c r="AL1197" s="72"/>
      <c r="AM1197" s="72"/>
      <c r="AN1197" s="74">
        <v>41744.572546296295</v>
      </c>
      <c r="AO1197" s="76" t="s">
        <v>26280</v>
      </c>
      <c r="AP1197" s="72" t="b">
        <v>1</v>
      </c>
      <c r="AQ1197" s="72" t="b">
        <v>0</v>
      </c>
      <c r="AR1197" s="72" t="b">
        <v>0</v>
      </c>
      <c r="AS1197" s="72" t="s">
        <v>231</v>
      </c>
      <c r="AT1197" s="72">
        <v>27</v>
      </c>
      <c r="AU1197" s="76" t="s">
        <v>303</v>
      </c>
      <c r="AV1197" s="72" t="b">
        <v>0</v>
      </c>
      <c r="AW1197" s="72" t="s">
        <v>313</v>
      </c>
      <c r="AX1197" s="76" t="s">
        <v>29359</v>
      </c>
      <c r="AY1197" s="72" t="s">
        <v>66</v>
      </c>
    </row>
    <row r="1198" spans="1:51" x14ac:dyDescent="0.35">
      <c r="A1198" s="70" t="s">
        <v>1751</v>
      </c>
      <c r="B1198" s="83"/>
      <c r="C1198" s="83"/>
      <c r="D1198" s="84"/>
      <c r="E1198" s="107"/>
      <c r="F1198" s="80" t="s">
        <v>9988</v>
      </c>
      <c r="G1198" s="108"/>
      <c r="H1198" s="81"/>
      <c r="I1198" s="87"/>
      <c r="J1198" s="109"/>
      <c r="K1198" s="81" t="s">
        <v>31628</v>
      </c>
      <c r="L1198" s="110"/>
      <c r="M1198" s="92"/>
      <c r="N1198" s="92"/>
      <c r="O1198" s="93"/>
      <c r="P1198" s="94"/>
      <c r="Q1198" s="94"/>
      <c r="R1198" s="79"/>
      <c r="S1198" s="79"/>
      <c r="T1198" s="79"/>
      <c r="U1198" s="79"/>
      <c r="V1198" s="52"/>
      <c r="W1198" s="52"/>
      <c r="X1198" s="52"/>
      <c r="Y1198" s="52"/>
      <c r="Z1198" s="51"/>
      <c r="AA1198" s="88"/>
      <c r="AB1198" s="88"/>
      <c r="AC1198" s="89"/>
      <c r="AD1198" s="72" t="s">
        <v>20297</v>
      </c>
      <c r="AE1198" s="72">
        <v>234</v>
      </c>
      <c r="AF1198" s="72">
        <v>24</v>
      </c>
      <c r="AG1198" s="72">
        <v>90</v>
      </c>
      <c r="AH1198" s="72">
        <v>6</v>
      </c>
      <c r="AI1198" s="72">
        <v>3600</v>
      </c>
      <c r="AJ1198" s="72"/>
      <c r="AK1198" s="72" t="s">
        <v>23772</v>
      </c>
      <c r="AL1198" s="72"/>
      <c r="AM1198" s="72" t="s">
        <v>291</v>
      </c>
      <c r="AN1198" s="74">
        <v>41388.882199074076</v>
      </c>
      <c r="AO1198" s="76" t="s">
        <v>26281</v>
      </c>
      <c r="AP1198" s="72" t="b">
        <v>1</v>
      </c>
      <c r="AQ1198" s="72" t="b">
        <v>0</v>
      </c>
      <c r="AR1198" s="72" t="b">
        <v>1</v>
      </c>
      <c r="AS1198" s="72" t="s">
        <v>235</v>
      </c>
      <c r="AT1198" s="72">
        <v>0</v>
      </c>
      <c r="AU1198" s="76" t="s">
        <v>303</v>
      </c>
      <c r="AV1198" s="72" t="b">
        <v>0</v>
      </c>
      <c r="AW1198" s="72" t="s">
        <v>313</v>
      </c>
      <c r="AX1198" s="76" t="s">
        <v>29360</v>
      </c>
      <c r="AY1198" s="72" t="s">
        <v>66</v>
      </c>
    </row>
    <row r="1199" spans="1:51" x14ac:dyDescent="0.35">
      <c r="A1199" s="70" t="s">
        <v>1752</v>
      </c>
      <c r="B1199" s="83"/>
      <c r="C1199" s="83"/>
      <c r="D1199" s="84"/>
      <c r="E1199" s="107"/>
      <c r="F1199" s="80" t="s">
        <v>27896</v>
      </c>
      <c r="G1199" s="108"/>
      <c r="H1199" s="81"/>
      <c r="I1199" s="87"/>
      <c r="J1199" s="109"/>
      <c r="K1199" s="81" t="s">
        <v>31629</v>
      </c>
      <c r="L1199" s="110"/>
      <c r="M1199" s="92"/>
      <c r="N1199" s="92"/>
      <c r="O1199" s="93"/>
      <c r="P1199" s="94"/>
      <c r="Q1199" s="94"/>
      <c r="R1199" s="79"/>
      <c r="S1199" s="79"/>
      <c r="T1199" s="79"/>
      <c r="U1199" s="79"/>
      <c r="V1199" s="52"/>
      <c r="W1199" s="52"/>
      <c r="X1199" s="52"/>
      <c r="Y1199" s="52"/>
      <c r="Z1199" s="51"/>
      <c r="AA1199" s="88"/>
      <c r="AB1199" s="88"/>
      <c r="AC1199" s="89"/>
      <c r="AD1199" s="72" t="s">
        <v>20298</v>
      </c>
      <c r="AE1199" s="72">
        <v>772</v>
      </c>
      <c r="AF1199" s="72">
        <v>1674</v>
      </c>
      <c r="AG1199" s="72">
        <v>30991</v>
      </c>
      <c r="AH1199" s="72">
        <v>1859</v>
      </c>
      <c r="AI1199" s="72">
        <v>3600</v>
      </c>
      <c r="AJ1199" s="72" t="s">
        <v>22260</v>
      </c>
      <c r="AK1199" s="72" t="s">
        <v>23773</v>
      </c>
      <c r="AL1199" s="76" t="s">
        <v>24806</v>
      </c>
      <c r="AM1199" s="72" t="s">
        <v>290</v>
      </c>
      <c r="AN1199" s="74">
        <v>41352.946469907409</v>
      </c>
      <c r="AO1199" s="76" t="s">
        <v>26282</v>
      </c>
      <c r="AP1199" s="72" t="b">
        <v>0</v>
      </c>
      <c r="AQ1199" s="72" t="b">
        <v>0</v>
      </c>
      <c r="AR1199" s="72" t="b">
        <v>1</v>
      </c>
      <c r="AS1199" s="72" t="s">
        <v>231</v>
      </c>
      <c r="AT1199" s="72">
        <v>36</v>
      </c>
      <c r="AU1199" s="76" t="s">
        <v>27436</v>
      </c>
      <c r="AV1199" s="72" t="b">
        <v>0</v>
      </c>
      <c r="AW1199" s="72" t="s">
        <v>313</v>
      </c>
      <c r="AX1199" s="76" t="s">
        <v>29361</v>
      </c>
      <c r="AY1199" s="72" t="s">
        <v>66</v>
      </c>
    </row>
    <row r="1200" spans="1:51" x14ac:dyDescent="0.35">
      <c r="A1200" s="70" t="s">
        <v>1753</v>
      </c>
      <c r="B1200" s="83"/>
      <c r="C1200" s="83"/>
      <c r="D1200" s="84"/>
      <c r="E1200" s="107"/>
      <c r="F1200" s="80" t="s">
        <v>9989</v>
      </c>
      <c r="G1200" s="108"/>
      <c r="H1200" s="81"/>
      <c r="I1200" s="87"/>
      <c r="J1200" s="109"/>
      <c r="K1200" s="81" t="s">
        <v>31630</v>
      </c>
      <c r="L1200" s="110"/>
      <c r="M1200" s="92"/>
      <c r="N1200" s="92"/>
      <c r="O1200" s="93"/>
      <c r="P1200" s="94"/>
      <c r="Q1200" s="94"/>
      <c r="R1200" s="79"/>
      <c r="S1200" s="79"/>
      <c r="T1200" s="79"/>
      <c r="U1200" s="79"/>
      <c r="V1200" s="52"/>
      <c r="W1200" s="52"/>
      <c r="X1200" s="52"/>
      <c r="Y1200" s="52"/>
      <c r="Z1200" s="51"/>
      <c r="AA1200" s="88"/>
      <c r="AB1200" s="88"/>
      <c r="AC1200" s="89"/>
      <c r="AD1200" s="72" t="s">
        <v>20299</v>
      </c>
      <c r="AE1200" s="72">
        <v>195</v>
      </c>
      <c r="AF1200" s="72">
        <v>47</v>
      </c>
      <c r="AG1200" s="72">
        <v>84</v>
      </c>
      <c r="AH1200" s="72">
        <v>337</v>
      </c>
      <c r="AI1200" s="72"/>
      <c r="AJ1200" s="72" t="s">
        <v>22261</v>
      </c>
      <c r="AK1200" s="72" t="s">
        <v>23774</v>
      </c>
      <c r="AL1200" s="72"/>
      <c r="AM1200" s="72"/>
      <c r="AN1200" s="74">
        <v>42572.861851851849</v>
      </c>
      <c r="AO1200" s="76" t="s">
        <v>26283</v>
      </c>
      <c r="AP1200" s="72" t="b">
        <v>1</v>
      </c>
      <c r="AQ1200" s="72" t="b">
        <v>0</v>
      </c>
      <c r="AR1200" s="72" t="b">
        <v>0</v>
      </c>
      <c r="AS1200" s="72" t="s">
        <v>300</v>
      </c>
      <c r="AT1200" s="72">
        <v>0</v>
      </c>
      <c r="AU1200" s="72"/>
      <c r="AV1200" s="72" t="b">
        <v>0</v>
      </c>
      <c r="AW1200" s="72" t="s">
        <v>313</v>
      </c>
      <c r="AX1200" s="76" t="s">
        <v>29362</v>
      </c>
      <c r="AY1200" s="72" t="s">
        <v>66</v>
      </c>
    </row>
    <row r="1201" spans="1:51" x14ac:dyDescent="0.35">
      <c r="A1201" s="70" t="s">
        <v>1754</v>
      </c>
      <c r="B1201" s="83"/>
      <c r="C1201" s="83"/>
      <c r="D1201" s="84"/>
      <c r="E1201" s="107"/>
      <c r="F1201" s="80" t="s">
        <v>9990</v>
      </c>
      <c r="G1201" s="108"/>
      <c r="H1201" s="81"/>
      <c r="I1201" s="87"/>
      <c r="J1201" s="109"/>
      <c r="K1201" s="81" t="s">
        <v>31631</v>
      </c>
      <c r="L1201" s="110"/>
      <c r="M1201" s="92"/>
      <c r="N1201" s="92"/>
      <c r="O1201" s="93"/>
      <c r="P1201" s="94"/>
      <c r="Q1201" s="94"/>
      <c r="R1201" s="79"/>
      <c r="S1201" s="79"/>
      <c r="T1201" s="79"/>
      <c r="U1201" s="79"/>
      <c r="V1201" s="52"/>
      <c r="W1201" s="52"/>
      <c r="X1201" s="52"/>
      <c r="Y1201" s="52"/>
      <c r="Z1201" s="51"/>
      <c r="AA1201" s="88"/>
      <c r="AB1201" s="88"/>
      <c r="AC1201" s="89"/>
      <c r="AD1201" s="72" t="s">
        <v>20300</v>
      </c>
      <c r="AE1201" s="72">
        <v>3879</v>
      </c>
      <c r="AF1201" s="72">
        <v>7633</v>
      </c>
      <c r="AG1201" s="72">
        <v>40234</v>
      </c>
      <c r="AH1201" s="72">
        <v>1713</v>
      </c>
      <c r="AI1201" s="72">
        <v>-14400</v>
      </c>
      <c r="AJ1201" s="72" t="s">
        <v>22262</v>
      </c>
      <c r="AK1201" s="72" t="s">
        <v>23775</v>
      </c>
      <c r="AL1201" s="72"/>
      <c r="AM1201" s="72" t="s">
        <v>289</v>
      </c>
      <c r="AN1201" s="74">
        <v>41375.955266203702</v>
      </c>
      <c r="AO1201" s="76" t="s">
        <v>26284</v>
      </c>
      <c r="AP1201" s="72" t="b">
        <v>0</v>
      </c>
      <c r="AQ1201" s="72" t="b">
        <v>0</v>
      </c>
      <c r="AR1201" s="72" t="b">
        <v>0</v>
      </c>
      <c r="AS1201" s="72" t="s">
        <v>300</v>
      </c>
      <c r="AT1201" s="72">
        <v>93</v>
      </c>
      <c r="AU1201" s="76" t="s">
        <v>308</v>
      </c>
      <c r="AV1201" s="72" t="b">
        <v>0</v>
      </c>
      <c r="AW1201" s="72" t="s">
        <v>313</v>
      </c>
      <c r="AX1201" s="76" t="s">
        <v>29363</v>
      </c>
      <c r="AY1201" s="72" t="s">
        <v>66</v>
      </c>
    </row>
    <row r="1202" spans="1:51" x14ac:dyDescent="0.35">
      <c r="A1202" s="70" t="s">
        <v>1755</v>
      </c>
      <c r="B1202" s="83"/>
      <c r="C1202" s="83"/>
      <c r="D1202" s="84"/>
      <c r="E1202" s="107"/>
      <c r="F1202" s="80" t="s">
        <v>9991</v>
      </c>
      <c r="G1202" s="108"/>
      <c r="H1202" s="81"/>
      <c r="I1202" s="87"/>
      <c r="J1202" s="109"/>
      <c r="K1202" s="81" t="s">
        <v>31632</v>
      </c>
      <c r="L1202" s="110"/>
      <c r="M1202" s="92"/>
      <c r="N1202" s="92"/>
      <c r="O1202" s="93"/>
      <c r="P1202" s="94"/>
      <c r="Q1202" s="94"/>
      <c r="R1202" s="79"/>
      <c r="S1202" s="79"/>
      <c r="T1202" s="79"/>
      <c r="U1202" s="79"/>
      <c r="V1202" s="52"/>
      <c r="W1202" s="52"/>
      <c r="X1202" s="52"/>
      <c r="Y1202" s="52"/>
      <c r="Z1202" s="51"/>
      <c r="AA1202" s="88"/>
      <c r="AB1202" s="88"/>
      <c r="AC1202" s="89"/>
      <c r="AD1202" s="72" t="s">
        <v>20301</v>
      </c>
      <c r="AE1202" s="72">
        <v>762</v>
      </c>
      <c r="AF1202" s="72">
        <v>133</v>
      </c>
      <c r="AG1202" s="72">
        <v>4396</v>
      </c>
      <c r="AH1202" s="72">
        <v>4292</v>
      </c>
      <c r="AI1202" s="72"/>
      <c r="AJ1202" s="72" t="s">
        <v>22263</v>
      </c>
      <c r="AK1202" s="72" t="s">
        <v>23776</v>
      </c>
      <c r="AL1202" s="72"/>
      <c r="AM1202" s="72"/>
      <c r="AN1202" s="74">
        <v>42335.810682870368</v>
      </c>
      <c r="AO1202" s="76" t="s">
        <v>26285</v>
      </c>
      <c r="AP1202" s="72" t="b">
        <v>1</v>
      </c>
      <c r="AQ1202" s="72" t="b">
        <v>0</v>
      </c>
      <c r="AR1202" s="72" t="b">
        <v>0</v>
      </c>
      <c r="AS1202" s="72" t="s">
        <v>231</v>
      </c>
      <c r="AT1202" s="72">
        <v>10</v>
      </c>
      <c r="AU1202" s="76" t="s">
        <v>303</v>
      </c>
      <c r="AV1202" s="72" t="b">
        <v>0</v>
      </c>
      <c r="AW1202" s="72" t="s">
        <v>313</v>
      </c>
      <c r="AX1202" s="76" t="s">
        <v>29364</v>
      </c>
      <c r="AY1202" s="72" t="s">
        <v>66</v>
      </c>
    </row>
    <row r="1203" spans="1:51" x14ac:dyDescent="0.35">
      <c r="A1203" s="70" t="s">
        <v>1756</v>
      </c>
      <c r="B1203" s="83"/>
      <c r="C1203" s="83"/>
      <c r="D1203" s="84"/>
      <c r="E1203" s="107"/>
      <c r="F1203" s="80" t="s">
        <v>9992</v>
      </c>
      <c r="G1203" s="108"/>
      <c r="H1203" s="81"/>
      <c r="I1203" s="87"/>
      <c r="J1203" s="109"/>
      <c r="K1203" s="81" t="s">
        <v>31633</v>
      </c>
      <c r="L1203" s="110"/>
      <c r="M1203" s="92"/>
      <c r="N1203" s="92"/>
      <c r="O1203" s="93"/>
      <c r="P1203" s="94"/>
      <c r="Q1203" s="94"/>
      <c r="R1203" s="79"/>
      <c r="S1203" s="79"/>
      <c r="T1203" s="79"/>
      <c r="U1203" s="79"/>
      <c r="V1203" s="52"/>
      <c r="W1203" s="52"/>
      <c r="X1203" s="52"/>
      <c r="Y1203" s="52"/>
      <c r="Z1203" s="51"/>
      <c r="AA1203" s="88"/>
      <c r="AB1203" s="88"/>
      <c r="AC1203" s="89"/>
      <c r="AD1203" s="72" t="s">
        <v>20302</v>
      </c>
      <c r="AE1203" s="72">
        <v>8180</v>
      </c>
      <c r="AF1203" s="72">
        <v>9868</v>
      </c>
      <c r="AG1203" s="72">
        <v>15134</v>
      </c>
      <c r="AH1203" s="72">
        <v>13</v>
      </c>
      <c r="AI1203" s="72"/>
      <c r="AJ1203" s="72" t="s">
        <v>22264</v>
      </c>
      <c r="AK1203" s="72"/>
      <c r="AL1203" s="72"/>
      <c r="AM1203" s="72"/>
      <c r="AN1203" s="74">
        <v>41973.38863425926</v>
      </c>
      <c r="AO1203" s="76" t="s">
        <v>26286</v>
      </c>
      <c r="AP1203" s="72" t="b">
        <v>0</v>
      </c>
      <c r="AQ1203" s="72" t="b">
        <v>0</v>
      </c>
      <c r="AR1203" s="72" t="b">
        <v>0</v>
      </c>
      <c r="AS1203" s="72" t="s">
        <v>231</v>
      </c>
      <c r="AT1203" s="72">
        <v>511</v>
      </c>
      <c r="AU1203" s="76" t="s">
        <v>303</v>
      </c>
      <c r="AV1203" s="72" t="b">
        <v>0</v>
      </c>
      <c r="AW1203" s="72" t="s">
        <v>313</v>
      </c>
      <c r="AX1203" s="76" t="s">
        <v>29365</v>
      </c>
      <c r="AY1203" s="72" t="s">
        <v>66</v>
      </c>
    </row>
    <row r="1204" spans="1:51" x14ac:dyDescent="0.35">
      <c r="A1204" s="70" t="s">
        <v>1757</v>
      </c>
      <c r="B1204" s="83"/>
      <c r="C1204" s="83"/>
      <c r="D1204" s="84"/>
      <c r="E1204" s="107"/>
      <c r="F1204" s="80" t="s">
        <v>9993</v>
      </c>
      <c r="G1204" s="108"/>
      <c r="H1204" s="81"/>
      <c r="I1204" s="87"/>
      <c r="J1204" s="109"/>
      <c r="K1204" s="81" t="s">
        <v>31634</v>
      </c>
      <c r="L1204" s="110"/>
      <c r="M1204" s="92"/>
      <c r="N1204" s="92"/>
      <c r="O1204" s="93"/>
      <c r="P1204" s="94"/>
      <c r="Q1204" s="94"/>
      <c r="R1204" s="79"/>
      <c r="S1204" s="79"/>
      <c r="T1204" s="79"/>
      <c r="U1204" s="79"/>
      <c r="V1204" s="52"/>
      <c r="W1204" s="52"/>
      <c r="X1204" s="52"/>
      <c r="Y1204" s="52"/>
      <c r="Z1204" s="51"/>
      <c r="AA1204" s="88"/>
      <c r="AB1204" s="88"/>
      <c r="AC1204" s="89"/>
      <c r="AD1204" s="72" t="s">
        <v>20303</v>
      </c>
      <c r="AE1204" s="72">
        <v>119</v>
      </c>
      <c r="AF1204" s="72">
        <v>40</v>
      </c>
      <c r="AG1204" s="72">
        <v>11648</v>
      </c>
      <c r="AH1204" s="72">
        <v>797</v>
      </c>
      <c r="AI1204" s="72">
        <v>7200</v>
      </c>
      <c r="AJ1204" s="72" t="s">
        <v>22265</v>
      </c>
      <c r="AK1204" s="72"/>
      <c r="AL1204" s="72"/>
      <c r="AM1204" s="72" t="s">
        <v>292</v>
      </c>
      <c r="AN1204" s="74">
        <v>40096.350844907407</v>
      </c>
      <c r="AO1204" s="76" t="s">
        <v>26287</v>
      </c>
      <c r="AP1204" s="72" t="b">
        <v>1</v>
      </c>
      <c r="AQ1204" s="72" t="b">
        <v>0</v>
      </c>
      <c r="AR1204" s="72" t="b">
        <v>0</v>
      </c>
      <c r="AS1204" s="72" t="s">
        <v>233</v>
      </c>
      <c r="AT1204" s="72">
        <v>19</v>
      </c>
      <c r="AU1204" s="76" t="s">
        <v>303</v>
      </c>
      <c r="AV1204" s="72" t="b">
        <v>0</v>
      </c>
      <c r="AW1204" s="72" t="s">
        <v>313</v>
      </c>
      <c r="AX1204" s="76" t="s">
        <v>29366</v>
      </c>
      <c r="AY1204" s="72" t="s">
        <v>66</v>
      </c>
    </row>
    <row r="1205" spans="1:51" x14ac:dyDescent="0.35">
      <c r="A1205" s="70" t="s">
        <v>1758</v>
      </c>
      <c r="B1205" s="83"/>
      <c r="C1205" s="83"/>
      <c r="D1205" s="84"/>
      <c r="E1205" s="107"/>
      <c r="F1205" s="80" t="s">
        <v>9994</v>
      </c>
      <c r="G1205" s="108"/>
      <c r="H1205" s="81"/>
      <c r="I1205" s="87"/>
      <c r="J1205" s="109"/>
      <c r="K1205" s="81" t="s">
        <v>31635</v>
      </c>
      <c r="L1205" s="110"/>
      <c r="M1205" s="92"/>
      <c r="N1205" s="92"/>
      <c r="O1205" s="93"/>
      <c r="P1205" s="94"/>
      <c r="Q1205" s="94"/>
      <c r="R1205" s="79"/>
      <c r="S1205" s="79"/>
      <c r="T1205" s="79"/>
      <c r="U1205" s="79"/>
      <c r="V1205" s="52"/>
      <c r="W1205" s="52"/>
      <c r="X1205" s="52"/>
      <c r="Y1205" s="52"/>
      <c r="Z1205" s="51"/>
      <c r="AA1205" s="88"/>
      <c r="AB1205" s="88"/>
      <c r="AC1205" s="89"/>
      <c r="AD1205" s="72" t="s">
        <v>20304</v>
      </c>
      <c r="AE1205" s="72">
        <v>1873</v>
      </c>
      <c r="AF1205" s="72">
        <v>1213</v>
      </c>
      <c r="AG1205" s="72">
        <v>29165</v>
      </c>
      <c r="AH1205" s="72">
        <v>738</v>
      </c>
      <c r="AI1205" s="72">
        <v>-18000</v>
      </c>
      <c r="AJ1205" s="72" t="s">
        <v>22266</v>
      </c>
      <c r="AK1205" s="72" t="s">
        <v>277</v>
      </c>
      <c r="AL1205" s="76" t="s">
        <v>24807</v>
      </c>
      <c r="AM1205" s="72" t="s">
        <v>296</v>
      </c>
      <c r="AN1205" s="74">
        <v>39353.720671296294</v>
      </c>
      <c r="AO1205" s="72"/>
      <c r="AP1205" s="72" t="b">
        <v>0</v>
      </c>
      <c r="AQ1205" s="72" t="b">
        <v>0</v>
      </c>
      <c r="AR1205" s="72" t="b">
        <v>1</v>
      </c>
      <c r="AS1205" s="72" t="s">
        <v>231</v>
      </c>
      <c r="AT1205" s="72">
        <v>65</v>
      </c>
      <c r="AU1205" s="76" t="s">
        <v>27437</v>
      </c>
      <c r="AV1205" s="72" t="b">
        <v>0</v>
      </c>
      <c r="AW1205" s="72" t="s">
        <v>313</v>
      </c>
      <c r="AX1205" s="76" t="s">
        <v>29367</v>
      </c>
      <c r="AY1205" s="72" t="s">
        <v>66</v>
      </c>
    </row>
    <row r="1206" spans="1:51" x14ac:dyDescent="0.35">
      <c r="A1206" s="70" t="s">
        <v>1759</v>
      </c>
      <c r="B1206" s="83"/>
      <c r="C1206" s="83"/>
      <c r="D1206" s="84"/>
      <c r="E1206" s="107"/>
      <c r="F1206" s="80" t="s">
        <v>9995</v>
      </c>
      <c r="G1206" s="108"/>
      <c r="H1206" s="81"/>
      <c r="I1206" s="87"/>
      <c r="J1206" s="109"/>
      <c r="K1206" s="81" t="s">
        <v>31636</v>
      </c>
      <c r="L1206" s="110"/>
      <c r="M1206" s="92"/>
      <c r="N1206" s="92"/>
      <c r="O1206" s="93"/>
      <c r="P1206" s="94"/>
      <c r="Q1206" s="94"/>
      <c r="R1206" s="79"/>
      <c r="S1206" s="79"/>
      <c r="T1206" s="79"/>
      <c r="U1206" s="79"/>
      <c r="V1206" s="52"/>
      <c r="W1206" s="52"/>
      <c r="X1206" s="52"/>
      <c r="Y1206" s="52"/>
      <c r="Z1206" s="51"/>
      <c r="AA1206" s="88"/>
      <c r="AB1206" s="88"/>
      <c r="AC1206" s="89"/>
      <c r="AD1206" s="72" t="s">
        <v>20305</v>
      </c>
      <c r="AE1206" s="72">
        <v>1535</v>
      </c>
      <c r="AF1206" s="72">
        <v>28</v>
      </c>
      <c r="AG1206" s="72">
        <v>754</v>
      </c>
      <c r="AH1206" s="72">
        <v>647</v>
      </c>
      <c r="AI1206" s="72">
        <v>-25200</v>
      </c>
      <c r="AJ1206" s="72" t="s">
        <v>22267</v>
      </c>
      <c r="AK1206" s="72" t="s">
        <v>23777</v>
      </c>
      <c r="AL1206" s="72"/>
      <c r="AM1206" s="72" t="s">
        <v>282</v>
      </c>
      <c r="AN1206" s="74">
        <v>41742.084131944444</v>
      </c>
      <c r="AO1206" s="76" t="s">
        <v>26288</v>
      </c>
      <c r="AP1206" s="72" t="b">
        <v>0</v>
      </c>
      <c r="AQ1206" s="72" t="b">
        <v>0</v>
      </c>
      <c r="AR1206" s="72" t="b">
        <v>0</v>
      </c>
      <c r="AS1206" s="72" t="s">
        <v>231</v>
      </c>
      <c r="AT1206" s="72">
        <v>11</v>
      </c>
      <c r="AU1206" s="76" t="s">
        <v>307</v>
      </c>
      <c r="AV1206" s="72" t="b">
        <v>0</v>
      </c>
      <c r="AW1206" s="72" t="s">
        <v>313</v>
      </c>
      <c r="AX1206" s="76" t="s">
        <v>29368</v>
      </c>
      <c r="AY1206" s="72" t="s">
        <v>66</v>
      </c>
    </row>
    <row r="1207" spans="1:51" x14ac:dyDescent="0.35">
      <c r="A1207" s="70" t="s">
        <v>1760</v>
      </c>
      <c r="B1207" s="83"/>
      <c r="C1207" s="83"/>
      <c r="D1207" s="84"/>
      <c r="E1207" s="107"/>
      <c r="F1207" s="80" t="s">
        <v>9996</v>
      </c>
      <c r="G1207" s="108"/>
      <c r="H1207" s="81"/>
      <c r="I1207" s="87"/>
      <c r="J1207" s="109"/>
      <c r="K1207" s="81" t="s">
        <v>31637</v>
      </c>
      <c r="L1207" s="110"/>
      <c r="M1207" s="92"/>
      <c r="N1207" s="92"/>
      <c r="O1207" s="93"/>
      <c r="P1207" s="94"/>
      <c r="Q1207" s="94"/>
      <c r="R1207" s="79"/>
      <c r="S1207" s="79"/>
      <c r="T1207" s="79"/>
      <c r="U1207" s="79"/>
      <c r="V1207" s="52"/>
      <c r="W1207" s="52"/>
      <c r="X1207" s="52"/>
      <c r="Y1207" s="52"/>
      <c r="Z1207" s="51"/>
      <c r="AA1207" s="88"/>
      <c r="AB1207" s="88"/>
      <c r="AC1207" s="89"/>
      <c r="AD1207" s="72" t="s">
        <v>20306</v>
      </c>
      <c r="AE1207" s="72">
        <v>72</v>
      </c>
      <c r="AF1207" s="72">
        <v>10</v>
      </c>
      <c r="AG1207" s="72">
        <v>105</v>
      </c>
      <c r="AH1207" s="72">
        <v>1</v>
      </c>
      <c r="AI1207" s="72">
        <v>-25200</v>
      </c>
      <c r="AJ1207" s="72"/>
      <c r="AK1207" s="72"/>
      <c r="AL1207" s="72"/>
      <c r="AM1207" s="72" t="s">
        <v>282</v>
      </c>
      <c r="AN1207" s="74">
        <v>42409.576006944444</v>
      </c>
      <c r="AO1207" s="76" t="s">
        <v>26289</v>
      </c>
      <c r="AP1207" s="72" t="b">
        <v>1</v>
      </c>
      <c r="AQ1207" s="72" t="b">
        <v>0</v>
      </c>
      <c r="AR1207" s="72" t="b">
        <v>0</v>
      </c>
      <c r="AS1207" s="72" t="s">
        <v>235</v>
      </c>
      <c r="AT1207" s="72">
        <v>0</v>
      </c>
      <c r="AU1207" s="72"/>
      <c r="AV1207" s="72" t="b">
        <v>0</v>
      </c>
      <c r="AW1207" s="72" t="s">
        <v>313</v>
      </c>
      <c r="AX1207" s="76" t="s">
        <v>29369</v>
      </c>
      <c r="AY1207" s="72" t="s">
        <v>66</v>
      </c>
    </row>
    <row r="1208" spans="1:51" x14ac:dyDescent="0.35">
      <c r="A1208" s="70" t="s">
        <v>1761</v>
      </c>
      <c r="B1208" s="83"/>
      <c r="C1208" s="83"/>
      <c r="D1208" s="84"/>
      <c r="E1208" s="107"/>
      <c r="F1208" s="80" t="s">
        <v>9997</v>
      </c>
      <c r="G1208" s="108"/>
      <c r="H1208" s="81"/>
      <c r="I1208" s="87"/>
      <c r="J1208" s="109"/>
      <c r="K1208" s="81" t="s">
        <v>31638</v>
      </c>
      <c r="L1208" s="110"/>
      <c r="M1208" s="92"/>
      <c r="N1208" s="92"/>
      <c r="O1208" s="93"/>
      <c r="P1208" s="94"/>
      <c r="Q1208" s="94"/>
      <c r="R1208" s="79"/>
      <c r="S1208" s="79"/>
      <c r="T1208" s="79"/>
      <c r="U1208" s="79"/>
      <c r="V1208" s="52"/>
      <c r="W1208" s="52"/>
      <c r="X1208" s="52"/>
      <c r="Y1208" s="52"/>
      <c r="Z1208" s="51"/>
      <c r="AA1208" s="88"/>
      <c r="AB1208" s="88"/>
      <c r="AC1208" s="89"/>
      <c r="AD1208" s="72" t="s">
        <v>20307</v>
      </c>
      <c r="AE1208" s="72">
        <v>1754</v>
      </c>
      <c r="AF1208" s="72">
        <v>50</v>
      </c>
      <c r="AG1208" s="72">
        <v>789</v>
      </c>
      <c r="AH1208" s="72">
        <v>670</v>
      </c>
      <c r="AI1208" s="72"/>
      <c r="AJ1208" s="72" t="s">
        <v>22268</v>
      </c>
      <c r="AK1208" s="72" t="s">
        <v>23778</v>
      </c>
      <c r="AL1208" s="76" t="s">
        <v>24808</v>
      </c>
      <c r="AM1208" s="72"/>
      <c r="AN1208" s="74">
        <v>41741.653090277781</v>
      </c>
      <c r="AO1208" s="76" t="s">
        <v>26290</v>
      </c>
      <c r="AP1208" s="72" t="b">
        <v>0</v>
      </c>
      <c r="AQ1208" s="72" t="b">
        <v>0</v>
      </c>
      <c r="AR1208" s="72" t="b">
        <v>0</v>
      </c>
      <c r="AS1208" s="72" t="s">
        <v>231</v>
      </c>
      <c r="AT1208" s="72">
        <v>6</v>
      </c>
      <c r="AU1208" s="76" t="s">
        <v>607</v>
      </c>
      <c r="AV1208" s="72" t="b">
        <v>0</v>
      </c>
      <c r="AW1208" s="72" t="s">
        <v>313</v>
      </c>
      <c r="AX1208" s="76" t="s">
        <v>29370</v>
      </c>
      <c r="AY1208" s="72" t="s">
        <v>66</v>
      </c>
    </row>
    <row r="1209" spans="1:51" x14ac:dyDescent="0.35">
      <c r="A1209" s="70" t="s">
        <v>1762</v>
      </c>
      <c r="B1209" s="83"/>
      <c r="C1209" s="83"/>
      <c r="D1209" s="84"/>
      <c r="E1209" s="107"/>
      <c r="F1209" s="80" t="s">
        <v>9998</v>
      </c>
      <c r="G1209" s="108"/>
      <c r="H1209" s="81"/>
      <c r="I1209" s="87"/>
      <c r="J1209" s="109"/>
      <c r="K1209" s="81" t="s">
        <v>31639</v>
      </c>
      <c r="L1209" s="110"/>
      <c r="M1209" s="92"/>
      <c r="N1209" s="92"/>
      <c r="O1209" s="93"/>
      <c r="P1209" s="94"/>
      <c r="Q1209" s="94"/>
      <c r="R1209" s="79"/>
      <c r="S1209" s="79"/>
      <c r="T1209" s="79"/>
      <c r="U1209" s="79"/>
      <c r="V1209" s="52"/>
      <c r="W1209" s="52"/>
      <c r="X1209" s="52"/>
      <c r="Y1209" s="52"/>
      <c r="Z1209" s="51"/>
      <c r="AA1209" s="88"/>
      <c r="AB1209" s="88"/>
      <c r="AC1209" s="89"/>
      <c r="AD1209" s="72" t="s">
        <v>20308</v>
      </c>
      <c r="AE1209" s="72">
        <v>1614</v>
      </c>
      <c r="AF1209" s="72">
        <v>8749</v>
      </c>
      <c r="AG1209" s="72">
        <v>243089</v>
      </c>
      <c r="AH1209" s="72">
        <v>93</v>
      </c>
      <c r="AI1209" s="72">
        <v>32400</v>
      </c>
      <c r="AJ1209" s="72" t="s">
        <v>22269</v>
      </c>
      <c r="AK1209" s="72" t="s">
        <v>23779</v>
      </c>
      <c r="AL1209" s="76" t="s">
        <v>24809</v>
      </c>
      <c r="AM1209" s="72" t="s">
        <v>336</v>
      </c>
      <c r="AN1209" s="74">
        <v>39197.334699074076</v>
      </c>
      <c r="AO1209" s="76" t="s">
        <v>26291</v>
      </c>
      <c r="AP1209" s="72" t="b">
        <v>0</v>
      </c>
      <c r="AQ1209" s="72" t="b">
        <v>0</v>
      </c>
      <c r="AR1209" s="72" t="b">
        <v>1</v>
      </c>
      <c r="AS1209" s="72" t="s">
        <v>324</v>
      </c>
      <c r="AT1209" s="72">
        <v>512</v>
      </c>
      <c r="AU1209" s="76" t="s">
        <v>27438</v>
      </c>
      <c r="AV1209" s="72" t="b">
        <v>0</v>
      </c>
      <c r="AW1209" s="72" t="s">
        <v>313</v>
      </c>
      <c r="AX1209" s="76" t="s">
        <v>29371</v>
      </c>
      <c r="AY1209" s="72" t="s">
        <v>66</v>
      </c>
    </row>
    <row r="1210" spans="1:51" x14ac:dyDescent="0.35">
      <c r="A1210" s="70" t="s">
        <v>1763</v>
      </c>
      <c r="B1210" s="83"/>
      <c r="C1210" s="83"/>
      <c r="D1210" s="84"/>
      <c r="E1210" s="107"/>
      <c r="F1210" s="80" t="s">
        <v>9999</v>
      </c>
      <c r="G1210" s="108"/>
      <c r="H1210" s="81"/>
      <c r="I1210" s="87"/>
      <c r="J1210" s="109"/>
      <c r="K1210" s="81" t="s">
        <v>31640</v>
      </c>
      <c r="L1210" s="110"/>
      <c r="M1210" s="92"/>
      <c r="N1210" s="92"/>
      <c r="O1210" s="93"/>
      <c r="P1210" s="94"/>
      <c r="Q1210" s="94"/>
      <c r="R1210" s="79"/>
      <c r="S1210" s="79"/>
      <c r="T1210" s="79"/>
      <c r="U1210" s="79"/>
      <c r="V1210" s="52"/>
      <c r="W1210" s="52"/>
      <c r="X1210" s="52"/>
      <c r="Y1210" s="52"/>
      <c r="Z1210" s="51"/>
      <c r="AA1210" s="88"/>
      <c r="AB1210" s="88"/>
      <c r="AC1210" s="89"/>
      <c r="AD1210" s="72" t="s">
        <v>20309</v>
      </c>
      <c r="AE1210" s="72">
        <v>500</v>
      </c>
      <c r="AF1210" s="72">
        <v>485</v>
      </c>
      <c r="AG1210" s="72">
        <v>32243</v>
      </c>
      <c r="AH1210" s="72">
        <v>130</v>
      </c>
      <c r="AI1210" s="72">
        <v>32400</v>
      </c>
      <c r="AJ1210" s="72" t="s">
        <v>22270</v>
      </c>
      <c r="AK1210" s="72" t="s">
        <v>23780</v>
      </c>
      <c r="AL1210" s="72"/>
      <c r="AM1210" s="72" t="s">
        <v>336</v>
      </c>
      <c r="AN1210" s="74">
        <v>40143.133946759262</v>
      </c>
      <c r="AO1210" s="76" t="s">
        <v>26292</v>
      </c>
      <c r="AP1210" s="72" t="b">
        <v>0</v>
      </c>
      <c r="AQ1210" s="72" t="b">
        <v>0</v>
      </c>
      <c r="AR1210" s="72" t="b">
        <v>0</v>
      </c>
      <c r="AS1210" s="72" t="s">
        <v>324</v>
      </c>
      <c r="AT1210" s="72">
        <v>24</v>
      </c>
      <c r="AU1210" s="76" t="s">
        <v>307</v>
      </c>
      <c r="AV1210" s="72" t="b">
        <v>0</v>
      </c>
      <c r="AW1210" s="72" t="s">
        <v>313</v>
      </c>
      <c r="AX1210" s="76" t="s">
        <v>29372</v>
      </c>
      <c r="AY1210" s="72" t="s">
        <v>66</v>
      </c>
    </row>
    <row r="1211" spans="1:51" x14ac:dyDescent="0.35">
      <c r="A1211" s="70" t="s">
        <v>1764</v>
      </c>
      <c r="B1211" s="83"/>
      <c r="C1211" s="83"/>
      <c r="D1211" s="84"/>
      <c r="E1211" s="107"/>
      <c r="F1211" s="80" t="s">
        <v>10000</v>
      </c>
      <c r="G1211" s="108"/>
      <c r="H1211" s="81"/>
      <c r="I1211" s="87"/>
      <c r="J1211" s="109"/>
      <c r="K1211" s="81" t="s">
        <v>31641</v>
      </c>
      <c r="L1211" s="110"/>
      <c r="M1211" s="92"/>
      <c r="N1211" s="92"/>
      <c r="O1211" s="93"/>
      <c r="P1211" s="94"/>
      <c r="Q1211" s="94"/>
      <c r="R1211" s="79"/>
      <c r="S1211" s="79"/>
      <c r="T1211" s="79"/>
      <c r="U1211" s="79"/>
      <c r="V1211" s="52"/>
      <c r="W1211" s="52"/>
      <c r="X1211" s="52"/>
      <c r="Y1211" s="52"/>
      <c r="Z1211" s="51"/>
      <c r="AA1211" s="88"/>
      <c r="AB1211" s="88"/>
      <c r="AC1211" s="89"/>
      <c r="AD1211" s="72" t="s">
        <v>20310</v>
      </c>
      <c r="AE1211" s="72">
        <v>1660</v>
      </c>
      <c r="AF1211" s="72">
        <v>40</v>
      </c>
      <c r="AG1211" s="72">
        <v>779</v>
      </c>
      <c r="AH1211" s="72">
        <v>634</v>
      </c>
      <c r="AI1211" s="72">
        <v>-25200</v>
      </c>
      <c r="AJ1211" s="72"/>
      <c r="AK1211" s="72"/>
      <c r="AL1211" s="72"/>
      <c r="AM1211" s="72" t="s">
        <v>282</v>
      </c>
      <c r="AN1211" s="74">
        <v>41744.749525462961</v>
      </c>
      <c r="AO1211" s="76" t="s">
        <v>26293</v>
      </c>
      <c r="AP1211" s="72" t="b">
        <v>0</v>
      </c>
      <c r="AQ1211" s="72" t="b">
        <v>0</v>
      </c>
      <c r="AR1211" s="72" t="b">
        <v>0</v>
      </c>
      <c r="AS1211" s="72" t="s">
        <v>231</v>
      </c>
      <c r="AT1211" s="72">
        <v>8</v>
      </c>
      <c r="AU1211" s="76" t="s">
        <v>306</v>
      </c>
      <c r="AV1211" s="72" t="b">
        <v>0</v>
      </c>
      <c r="AW1211" s="72" t="s">
        <v>313</v>
      </c>
      <c r="AX1211" s="76" t="s">
        <v>29373</v>
      </c>
      <c r="AY1211" s="72" t="s">
        <v>66</v>
      </c>
    </row>
    <row r="1212" spans="1:51" x14ac:dyDescent="0.35">
      <c r="A1212" s="70" t="s">
        <v>1765</v>
      </c>
      <c r="B1212" s="83"/>
      <c r="C1212" s="83"/>
      <c r="D1212" s="84"/>
      <c r="E1212" s="107"/>
      <c r="F1212" s="80" t="s">
        <v>312</v>
      </c>
      <c r="G1212" s="108"/>
      <c r="H1212" s="81"/>
      <c r="I1212" s="87"/>
      <c r="J1212" s="109"/>
      <c r="K1212" s="81" t="s">
        <v>31642</v>
      </c>
      <c r="L1212" s="110"/>
      <c r="M1212" s="92"/>
      <c r="N1212" s="92"/>
      <c r="O1212" s="93"/>
      <c r="P1212" s="94"/>
      <c r="Q1212" s="94"/>
      <c r="R1212" s="79"/>
      <c r="S1212" s="79"/>
      <c r="T1212" s="79"/>
      <c r="U1212" s="79"/>
      <c r="V1212" s="52"/>
      <c r="W1212" s="52"/>
      <c r="X1212" s="52"/>
      <c r="Y1212" s="52"/>
      <c r="Z1212" s="51"/>
      <c r="AA1212" s="88"/>
      <c r="AB1212" s="88"/>
      <c r="AC1212" s="89"/>
      <c r="AD1212" s="72" t="s">
        <v>20311</v>
      </c>
      <c r="AE1212" s="72">
        <v>183</v>
      </c>
      <c r="AF1212" s="72">
        <v>221</v>
      </c>
      <c r="AG1212" s="72">
        <v>31064</v>
      </c>
      <c r="AH1212" s="72">
        <v>0</v>
      </c>
      <c r="AI1212" s="72"/>
      <c r="AJ1212" s="72" t="s">
        <v>22271</v>
      </c>
      <c r="AK1212" s="72" t="s">
        <v>23781</v>
      </c>
      <c r="AL1212" s="72"/>
      <c r="AM1212" s="72"/>
      <c r="AN1212" s="74">
        <v>41245.356342592589</v>
      </c>
      <c r="AO1212" s="72"/>
      <c r="AP1212" s="72" t="b">
        <v>1</v>
      </c>
      <c r="AQ1212" s="72" t="b">
        <v>1</v>
      </c>
      <c r="AR1212" s="72" t="b">
        <v>0</v>
      </c>
      <c r="AS1212" s="72" t="s">
        <v>231</v>
      </c>
      <c r="AT1212" s="72">
        <v>4</v>
      </c>
      <c r="AU1212" s="76" t="s">
        <v>303</v>
      </c>
      <c r="AV1212" s="72" t="b">
        <v>0</v>
      </c>
      <c r="AW1212" s="72" t="s">
        <v>313</v>
      </c>
      <c r="AX1212" s="76" t="s">
        <v>29374</v>
      </c>
      <c r="AY1212" s="72" t="s">
        <v>66</v>
      </c>
    </row>
    <row r="1213" spans="1:51" x14ac:dyDescent="0.35">
      <c r="A1213" s="70" t="s">
        <v>1766</v>
      </c>
      <c r="B1213" s="83"/>
      <c r="C1213" s="83"/>
      <c r="D1213" s="84"/>
      <c r="E1213" s="107"/>
      <c r="F1213" s="80" t="s">
        <v>10001</v>
      </c>
      <c r="G1213" s="108"/>
      <c r="H1213" s="81"/>
      <c r="I1213" s="87"/>
      <c r="J1213" s="109"/>
      <c r="K1213" s="81" t="s">
        <v>31643</v>
      </c>
      <c r="L1213" s="110"/>
      <c r="M1213" s="92"/>
      <c r="N1213" s="92"/>
      <c r="O1213" s="93"/>
      <c r="P1213" s="94"/>
      <c r="Q1213" s="94"/>
      <c r="R1213" s="79"/>
      <c r="S1213" s="79"/>
      <c r="T1213" s="79"/>
      <c r="U1213" s="79"/>
      <c r="V1213" s="52"/>
      <c r="W1213" s="52"/>
      <c r="X1213" s="52"/>
      <c r="Y1213" s="52"/>
      <c r="Z1213" s="51"/>
      <c r="AA1213" s="88"/>
      <c r="AB1213" s="88"/>
      <c r="AC1213" s="89"/>
      <c r="AD1213" s="72" t="s">
        <v>20312</v>
      </c>
      <c r="AE1213" s="72">
        <v>1996</v>
      </c>
      <c r="AF1213" s="72">
        <v>38</v>
      </c>
      <c r="AG1213" s="72">
        <v>632</v>
      </c>
      <c r="AH1213" s="72">
        <v>494</v>
      </c>
      <c r="AI1213" s="72"/>
      <c r="AJ1213" s="72"/>
      <c r="AK1213" s="72"/>
      <c r="AL1213" s="72"/>
      <c r="AM1213" s="72"/>
      <c r="AN1213" s="74">
        <v>41086.469814814816</v>
      </c>
      <c r="AO1213" s="76" t="s">
        <v>26294</v>
      </c>
      <c r="AP1213" s="72" t="b">
        <v>0</v>
      </c>
      <c r="AQ1213" s="72" t="b">
        <v>0</v>
      </c>
      <c r="AR1213" s="72" t="b">
        <v>0</v>
      </c>
      <c r="AS1213" s="72" t="s">
        <v>231</v>
      </c>
      <c r="AT1213" s="72">
        <v>2</v>
      </c>
      <c r="AU1213" s="76" t="s">
        <v>305</v>
      </c>
      <c r="AV1213" s="72" t="b">
        <v>0</v>
      </c>
      <c r="AW1213" s="72" t="s">
        <v>313</v>
      </c>
      <c r="AX1213" s="76" t="s">
        <v>29375</v>
      </c>
      <c r="AY1213" s="72" t="s">
        <v>66</v>
      </c>
    </row>
    <row r="1214" spans="1:51" x14ac:dyDescent="0.35">
      <c r="A1214" s="70" t="s">
        <v>1767</v>
      </c>
      <c r="B1214" s="83"/>
      <c r="C1214" s="83"/>
      <c r="D1214" s="84"/>
      <c r="E1214" s="107"/>
      <c r="F1214" s="80" t="s">
        <v>10002</v>
      </c>
      <c r="G1214" s="108"/>
      <c r="H1214" s="81"/>
      <c r="I1214" s="87"/>
      <c r="J1214" s="109"/>
      <c r="K1214" s="81" t="s">
        <v>31644</v>
      </c>
      <c r="L1214" s="110"/>
      <c r="M1214" s="92"/>
      <c r="N1214" s="92"/>
      <c r="O1214" s="93"/>
      <c r="P1214" s="94"/>
      <c r="Q1214" s="94"/>
      <c r="R1214" s="79"/>
      <c r="S1214" s="79"/>
      <c r="T1214" s="79"/>
      <c r="U1214" s="79"/>
      <c r="V1214" s="52"/>
      <c r="W1214" s="52"/>
      <c r="X1214" s="52"/>
      <c r="Y1214" s="52"/>
      <c r="Z1214" s="51"/>
      <c r="AA1214" s="88"/>
      <c r="AB1214" s="88"/>
      <c r="AC1214" s="89"/>
      <c r="AD1214" s="72" t="s">
        <v>20313</v>
      </c>
      <c r="AE1214" s="72">
        <v>145</v>
      </c>
      <c r="AF1214" s="72">
        <v>287</v>
      </c>
      <c r="AG1214" s="72">
        <v>15630</v>
      </c>
      <c r="AH1214" s="72">
        <v>670</v>
      </c>
      <c r="AI1214" s="72">
        <v>-18000</v>
      </c>
      <c r="AJ1214" s="72" t="s">
        <v>22272</v>
      </c>
      <c r="AK1214" s="72" t="s">
        <v>23782</v>
      </c>
      <c r="AL1214" s="76" t="s">
        <v>24810</v>
      </c>
      <c r="AM1214" s="72" t="s">
        <v>296</v>
      </c>
      <c r="AN1214" s="74">
        <v>41791.769768518519</v>
      </c>
      <c r="AO1214" s="76" t="s">
        <v>26295</v>
      </c>
      <c r="AP1214" s="72" t="b">
        <v>0</v>
      </c>
      <c r="AQ1214" s="72" t="b">
        <v>0</v>
      </c>
      <c r="AR1214" s="72" t="b">
        <v>1</v>
      </c>
      <c r="AS1214" s="72" t="s">
        <v>231</v>
      </c>
      <c r="AT1214" s="72">
        <v>3</v>
      </c>
      <c r="AU1214" s="76" t="s">
        <v>27439</v>
      </c>
      <c r="AV1214" s="72" t="b">
        <v>0</v>
      </c>
      <c r="AW1214" s="72" t="s">
        <v>313</v>
      </c>
      <c r="AX1214" s="76" t="s">
        <v>29376</v>
      </c>
      <c r="AY1214" s="72" t="s">
        <v>66</v>
      </c>
    </row>
    <row r="1215" spans="1:51" x14ac:dyDescent="0.35">
      <c r="A1215" s="70" t="s">
        <v>228</v>
      </c>
      <c r="B1215" s="83"/>
      <c r="C1215" s="83"/>
      <c r="D1215" s="84"/>
      <c r="E1215" s="107"/>
      <c r="F1215" s="80" t="s">
        <v>724</v>
      </c>
      <c r="G1215" s="108"/>
      <c r="H1215" s="81"/>
      <c r="I1215" s="87"/>
      <c r="J1215" s="109"/>
      <c r="K1215" s="81" t="s">
        <v>730</v>
      </c>
      <c r="L1215" s="110"/>
      <c r="M1215" s="92"/>
      <c r="N1215" s="92"/>
      <c r="O1215" s="93"/>
      <c r="P1215" s="94"/>
      <c r="Q1215" s="94"/>
      <c r="R1215" s="79"/>
      <c r="S1215" s="79"/>
      <c r="T1215" s="79"/>
      <c r="U1215" s="79"/>
      <c r="V1215" s="52"/>
      <c r="W1215" s="52"/>
      <c r="X1215" s="52"/>
      <c r="Y1215" s="52"/>
      <c r="Z1215" s="51"/>
      <c r="AA1215" s="88"/>
      <c r="AB1215" s="88"/>
      <c r="AC1215" s="89"/>
      <c r="AD1215" s="72" t="s">
        <v>688</v>
      </c>
      <c r="AE1215" s="72">
        <v>1494</v>
      </c>
      <c r="AF1215" s="72">
        <v>231267</v>
      </c>
      <c r="AG1215" s="72">
        <v>2466</v>
      </c>
      <c r="AH1215" s="72">
        <v>222</v>
      </c>
      <c r="AI1215" s="72">
        <v>32400</v>
      </c>
      <c r="AJ1215" s="72" t="s">
        <v>692</v>
      </c>
      <c r="AK1215" s="72" t="s">
        <v>702</v>
      </c>
      <c r="AL1215" s="76" t="s">
        <v>712</v>
      </c>
      <c r="AM1215" s="72" t="s">
        <v>600</v>
      </c>
      <c r="AN1215" s="74">
        <v>41708.230393518519</v>
      </c>
      <c r="AO1215" s="76" t="s">
        <v>719</v>
      </c>
      <c r="AP1215" s="72" t="b">
        <v>0</v>
      </c>
      <c r="AQ1215" s="72" t="b">
        <v>0</v>
      </c>
      <c r="AR1215" s="72" t="b">
        <v>1</v>
      </c>
      <c r="AS1215" s="72" t="s">
        <v>231</v>
      </c>
      <c r="AT1215" s="72">
        <v>553</v>
      </c>
      <c r="AU1215" s="76" t="s">
        <v>722</v>
      </c>
      <c r="AV1215" s="72" t="b">
        <v>1</v>
      </c>
      <c r="AW1215" s="72" t="s">
        <v>313</v>
      </c>
      <c r="AX1215" s="76" t="s">
        <v>726</v>
      </c>
      <c r="AY1215" s="72" t="s">
        <v>65</v>
      </c>
    </row>
    <row r="1216" spans="1:51" x14ac:dyDescent="0.35">
      <c r="A1216" s="70" t="s">
        <v>1768</v>
      </c>
      <c r="B1216" s="83"/>
      <c r="C1216" s="83"/>
      <c r="D1216" s="84"/>
      <c r="E1216" s="107"/>
      <c r="F1216" s="80" t="s">
        <v>10003</v>
      </c>
      <c r="G1216" s="108"/>
      <c r="H1216" s="81"/>
      <c r="I1216" s="87"/>
      <c r="J1216" s="109"/>
      <c r="K1216" s="81" t="s">
        <v>31645</v>
      </c>
      <c r="L1216" s="110"/>
      <c r="M1216" s="92"/>
      <c r="N1216" s="92"/>
      <c r="O1216" s="93"/>
      <c r="P1216" s="94"/>
      <c r="Q1216" s="94"/>
      <c r="R1216" s="79"/>
      <c r="S1216" s="79"/>
      <c r="T1216" s="79"/>
      <c r="U1216" s="79"/>
      <c r="V1216" s="52"/>
      <c r="W1216" s="52"/>
      <c r="X1216" s="52"/>
      <c r="Y1216" s="52"/>
      <c r="Z1216" s="51"/>
      <c r="AA1216" s="88"/>
      <c r="AB1216" s="88"/>
      <c r="AC1216" s="89"/>
      <c r="AD1216" s="72" t="s">
        <v>20314</v>
      </c>
      <c r="AE1216" s="72">
        <v>638</v>
      </c>
      <c r="AF1216" s="72">
        <v>392</v>
      </c>
      <c r="AG1216" s="72">
        <v>11261</v>
      </c>
      <c r="AH1216" s="72">
        <v>14680</v>
      </c>
      <c r="AI1216" s="72">
        <v>-14400</v>
      </c>
      <c r="AJ1216" s="72" t="s">
        <v>22273</v>
      </c>
      <c r="AK1216" s="72" t="s">
        <v>23783</v>
      </c>
      <c r="AL1216" s="72"/>
      <c r="AM1216" s="72" t="s">
        <v>289</v>
      </c>
      <c r="AN1216" s="74">
        <v>41666.115891203706</v>
      </c>
      <c r="AO1216" s="76" t="s">
        <v>26296</v>
      </c>
      <c r="AP1216" s="72" t="b">
        <v>0</v>
      </c>
      <c r="AQ1216" s="72" t="b">
        <v>0</v>
      </c>
      <c r="AR1216" s="72" t="b">
        <v>0</v>
      </c>
      <c r="AS1216" s="72" t="s">
        <v>231</v>
      </c>
      <c r="AT1216" s="72">
        <v>9</v>
      </c>
      <c r="AU1216" s="76" t="s">
        <v>303</v>
      </c>
      <c r="AV1216" s="72" t="b">
        <v>0</v>
      </c>
      <c r="AW1216" s="72" t="s">
        <v>313</v>
      </c>
      <c r="AX1216" s="76" t="s">
        <v>29377</v>
      </c>
      <c r="AY1216" s="72" t="s">
        <v>66</v>
      </c>
    </row>
    <row r="1217" spans="1:51" x14ac:dyDescent="0.35">
      <c r="A1217" s="70" t="s">
        <v>2859</v>
      </c>
      <c r="B1217" s="83"/>
      <c r="C1217" s="83"/>
      <c r="D1217" s="84"/>
      <c r="E1217" s="107"/>
      <c r="F1217" s="80" t="s">
        <v>27897</v>
      </c>
      <c r="G1217" s="108"/>
      <c r="H1217" s="81"/>
      <c r="I1217" s="87"/>
      <c r="J1217" s="109"/>
      <c r="K1217" s="81" t="s">
        <v>31646</v>
      </c>
      <c r="L1217" s="110"/>
      <c r="M1217" s="92"/>
      <c r="N1217" s="92"/>
      <c r="O1217" s="93"/>
      <c r="P1217" s="94"/>
      <c r="Q1217" s="94"/>
      <c r="R1217" s="79"/>
      <c r="S1217" s="79"/>
      <c r="T1217" s="79"/>
      <c r="U1217" s="79"/>
      <c r="V1217" s="52"/>
      <c r="W1217" s="52"/>
      <c r="X1217" s="52"/>
      <c r="Y1217" s="52"/>
      <c r="Z1217" s="51"/>
      <c r="AA1217" s="88"/>
      <c r="AB1217" s="88"/>
      <c r="AC1217" s="89"/>
      <c r="AD1217" s="72" t="s">
        <v>20315</v>
      </c>
      <c r="AE1217" s="72">
        <v>1283</v>
      </c>
      <c r="AF1217" s="72">
        <v>1139673</v>
      </c>
      <c r="AG1217" s="72">
        <v>14889</v>
      </c>
      <c r="AH1217" s="72">
        <v>12781</v>
      </c>
      <c r="AI1217" s="72">
        <v>-18000</v>
      </c>
      <c r="AJ1217" s="72" t="s">
        <v>22274</v>
      </c>
      <c r="AK1217" s="72" t="s">
        <v>23784</v>
      </c>
      <c r="AL1217" s="76" t="s">
        <v>24811</v>
      </c>
      <c r="AM1217" s="72" t="s">
        <v>507</v>
      </c>
      <c r="AN1217" s="74">
        <v>40339.746215277781</v>
      </c>
      <c r="AO1217" s="76" t="s">
        <v>26297</v>
      </c>
      <c r="AP1217" s="72" t="b">
        <v>0</v>
      </c>
      <c r="AQ1217" s="72" t="b">
        <v>0</v>
      </c>
      <c r="AR1217" s="72" t="b">
        <v>1</v>
      </c>
      <c r="AS1217" s="72" t="s">
        <v>231</v>
      </c>
      <c r="AT1217" s="72">
        <v>3409</v>
      </c>
      <c r="AU1217" s="76" t="s">
        <v>307</v>
      </c>
      <c r="AV1217" s="72" t="b">
        <v>1</v>
      </c>
      <c r="AW1217" s="72" t="s">
        <v>313</v>
      </c>
      <c r="AX1217" s="76" t="s">
        <v>29378</v>
      </c>
      <c r="AY1217" s="72" t="s">
        <v>65</v>
      </c>
    </row>
    <row r="1218" spans="1:51" x14ac:dyDescent="0.35">
      <c r="A1218" s="70" t="s">
        <v>1769</v>
      </c>
      <c r="B1218" s="83"/>
      <c r="C1218" s="83"/>
      <c r="D1218" s="84"/>
      <c r="E1218" s="107"/>
      <c r="F1218" s="80" t="s">
        <v>10004</v>
      </c>
      <c r="G1218" s="108"/>
      <c r="H1218" s="81"/>
      <c r="I1218" s="87"/>
      <c r="J1218" s="109"/>
      <c r="K1218" s="81" t="s">
        <v>31647</v>
      </c>
      <c r="L1218" s="110"/>
      <c r="M1218" s="92"/>
      <c r="N1218" s="92"/>
      <c r="O1218" s="93"/>
      <c r="P1218" s="94"/>
      <c r="Q1218" s="94"/>
      <c r="R1218" s="79"/>
      <c r="S1218" s="79"/>
      <c r="T1218" s="79"/>
      <c r="U1218" s="79"/>
      <c r="V1218" s="52"/>
      <c r="W1218" s="52"/>
      <c r="X1218" s="52"/>
      <c r="Y1218" s="52"/>
      <c r="Z1218" s="51"/>
      <c r="AA1218" s="88"/>
      <c r="AB1218" s="88"/>
      <c r="AC1218" s="89"/>
      <c r="AD1218" s="72" t="s">
        <v>20316</v>
      </c>
      <c r="AE1218" s="72">
        <v>1569</v>
      </c>
      <c r="AF1218" s="72">
        <v>29</v>
      </c>
      <c r="AG1218" s="72">
        <v>446</v>
      </c>
      <c r="AH1218" s="72">
        <v>357</v>
      </c>
      <c r="AI1218" s="72">
        <v>-25200</v>
      </c>
      <c r="AJ1218" s="72" t="s">
        <v>22275</v>
      </c>
      <c r="AK1218" s="72" t="s">
        <v>23785</v>
      </c>
      <c r="AL1218" s="72"/>
      <c r="AM1218" s="72" t="s">
        <v>282</v>
      </c>
      <c r="AN1218" s="74">
        <v>41084.654606481483</v>
      </c>
      <c r="AO1218" s="76" t="s">
        <v>26298</v>
      </c>
      <c r="AP1218" s="72" t="b">
        <v>0</v>
      </c>
      <c r="AQ1218" s="72" t="b">
        <v>0</v>
      </c>
      <c r="AR1218" s="72" t="b">
        <v>0</v>
      </c>
      <c r="AS1218" s="72" t="s">
        <v>231</v>
      </c>
      <c r="AT1218" s="72">
        <v>18</v>
      </c>
      <c r="AU1218" s="76" t="s">
        <v>522</v>
      </c>
      <c r="AV1218" s="72" t="b">
        <v>0</v>
      </c>
      <c r="AW1218" s="72" t="s">
        <v>313</v>
      </c>
      <c r="AX1218" s="76" t="s">
        <v>29379</v>
      </c>
      <c r="AY1218" s="72" t="s">
        <v>66</v>
      </c>
    </row>
    <row r="1219" spans="1:51" x14ac:dyDescent="0.35">
      <c r="A1219" s="70" t="s">
        <v>1770</v>
      </c>
      <c r="B1219" s="83"/>
      <c r="C1219" s="83"/>
      <c r="D1219" s="84"/>
      <c r="E1219" s="107"/>
      <c r="F1219" s="80" t="s">
        <v>10005</v>
      </c>
      <c r="G1219" s="108"/>
      <c r="H1219" s="81"/>
      <c r="I1219" s="87"/>
      <c r="J1219" s="109"/>
      <c r="K1219" s="81" t="s">
        <v>31648</v>
      </c>
      <c r="L1219" s="110"/>
      <c r="M1219" s="92"/>
      <c r="N1219" s="92"/>
      <c r="O1219" s="93"/>
      <c r="P1219" s="94"/>
      <c r="Q1219" s="94"/>
      <c r="R1219" s="79"/>
      <c r="S1219" s="79"/>
      <c r="T1219" s="79"/>
      <c r="U1219" s="79"/>
      <c r="V1219" s="52"/>
      <c r="W1219" s="52"/>
      <c r="X1219" s="52"/>
      <c r="Y1219" s="52"/>
      <c r="Z1219" s="51"/>
      <c r="AA1219" s="88"/>
      <c r="AB1219" s="88"/>
      <c r="AC1219" s="89"/>
      <c r="AD1219" s="72" t="s">
        <v>20317</v>
      </c>
      <c r="AE1219" s="72">
        <v>1560</v>
      </c>
      <c r="AF1219" s="72">
        <v>18</v>
      </c>
      <c r="AG1219" s="72">
        <v>633</v>
      </c>
      <c r="AH1219" s="72">
        <v>501</v>
      </c>
      <c r="AI1219" s="72"/>
      <c r="AJ1219" s="72" t="s">
        <v>22276</v>
      </c>
      <c r="AK1219" s="72" t="s">
        <v>706</v>
      </c>
      <c r="AL1219" s="76" t="s">
        <v>24812</v>
      </c>
      <c r="AM1219" s="72"/>
      <c r="AN1219" s="74">
        <v>41080.773692129631</v>
      </c>
      <c r="AO1219" s="76" t="s">
        <v>26299</v>
      </c>
      <c r="AP1219" s="72" t="b">
        <v>0</v>
      </c>
      <c r="AQ1219" s="72" t="b">
        <v>0</v>
      </c>
      <c r="AR1219" s="72" t="b">
        <v>0</v>
      </c>
      <c r="AS1219" s="72" t="s">
        <v>231</v>
      </c>
      <c r="AT1219" s="72">
        <v>12</v>
      </c>
      <c r="AU1219" s="76" t="s">
        <v>308</v>
      </c>
      <c r="AV1219" s="72" t="b">
        <v>0</v>
      </c>
      <c r="AW1219" s="72" t="s">
        <v>313</v>
      </c>
      <c r="AX1219" s="76" t="s">
        <v>29380</v>
      </c>
      <c r="AY1219" s="72" t="s">
        <v>66</v>
      </c>
    </row>
    <row r="1220" spans="1:51" x14ac:dyDescent="0.35">
      <c r="A1220" s="70" t="s">
        <v>1771</v>
      </c>
      <c r="B1220" s="83"/>
      <c r="C1220" s="83"/>
      <c r="D1220" s="84"/>
      <c r="E1220" s="107"/>
      <c r="F1220" s="80" t="s">
        <v>10006</v>
      </c>
      <c r="G1220" s="108"/>
      <c r="H1220" s="81"/>
      <c r="I1220" s="87"/>
      <c r="J1220" s="109"/>
      <c r="K1220" s="81" t="s">
        <v>31649</v>
      </c>
      <c r="L1220" s="110"/>
      <c r="M1220" s="92"/>
      <c r="N1220" s="92"/>
      <c r="O1220" s="93"/>
      <c r="P1220" s="94"/>
      <c r="Q1220" s="94"/>
      <c r="R1220" s="79"/>
      <c r="S1220" s="79"/>
      <c r="T1220" s="79"/>
      <c r="U1220" s="79"/>
      <c r="V1220" s="52"/>
      <c r="W1220" s="52"/>
      <c r="X1220" s="52"/>
      <c r="Y1220" s="52"/>
      <c r="Z1220" s="51"/>
      <c r="AA1220" s="88"/>
      <c r="AB1220" s="88"/>
      <c r="AC1220" s="89"/>
      <c r="AD1220" s="72" t="s">
        <v>20318</v>
      </c>
      <c r="AE1220" s="72">
        <v>2166</v>
      </c>
      <c r="AF1220" s="72">
        <v>37</v>
      </c>
      <c r="AG1220" s="72">
        <v>722</v>
      </c>
      <c r="AH1220" s="72">
        <v>586</v>
      </c>
      <c r="AI1220" s="72">
        <v>-25200</v>
      </c>
      <c r="AJ1220" s="72" t="s">
        <v>22277</v>
      </c>
      <c r="AK1220" s="72" t="s">
        <v>23148</v>
      </c>
      <c r="AL1220" s="72"/>
      <c r="AM1220" s="72" t="s">
        <v>282</v>
      </c>
      <c r="AN1220" s="74">
        <v>41084.603414351855</v>
      </c>
      <c r="AO1220" s="76" t="s">
        <v>26300</v>
      </c>
      <c r="AP1220" s="72" t="b">
        <v>0</v>
      </c>
      <c r="AQ1220" s="72" t="b">
        <v>0</v>
      </c>
      <c r="AR1220" s="72" t="b">
        <v>0</v>
      </c>
      <c r="AS1220" s="72" t="s">
        <v>231</v>
      </c>
      <c r="AT1220" s="72">
        <v>5</v>
      </c>
      <c r="AU1220" s="76" t="s">
        <v>27186</v>
      </c>
      <c r="AV1220" s="72" t="b">
        <v>0</v>
      </c>
      <c r="AW1220" s="72" t="s">
        <v>313</v>
      </c>
      <c r="AX1220" s="76" t="s">
        <v>29381</v>
      </c>
      <c r="AY1220" s="72" t="s">
        <v>66</v>
      </c>
    </row>
    <row r="1221" spans="1:51" x14ac:dyDescent="0.35">
      <c r="A1221" s="70" t="s">
        <v>1772</v>
      </c>
      <c r="B1221" s="83"/>
      <c r="C1221" s="83"/>
      <c r="D1221" s="84"/>
      <c r="E1221" s="107"/>
      <c r="F1221" s="80" t="s">
        <v>10007</v>
      </c>
      <c r="G1221" s="108"/>
      <c r="H1221" s="81"/>
      <c r="I1221" s="87"/>
      <c r="J1221" s="109"/>
      <c r="K1221" s="81" t="s">
        <v>31650</v>
      </c>
      <c r="L1221" s="110"/>
      <c r="M1221" s="92"/>
      <c r="N1221" s="92"/>
      <c r="O1221" s="93"/>
      <c r="P1221" s="94"/>
      <c r="Q1221" s="94"/>
      <c r="R1221" s="79"/>
      <c r="S1221" s="79"/>
      <c r="T1221" s="79"/>
      <c r="U1221" s="79"/>
      <c r="V1221" s="52"/>
      <c r="W1221" s="52"/>
      <c r="X1221" s="52"/>
      <c r="Y1221" s="52"/>
      <c r="Z1221" s="51"/>
      <c r="AA1221" s="88"/>
      <c r="AB1221" s="88"/>
      <c r="AC1221" s="89"/>
      <c r="AD1221" s="72" t="s">
        <v>20319</v>
      </c>
      <c r="AE1221" s="72">
        <v>1</v>
      </c>
      <c r="AF1221" s="72">
        <v>356</v>
      </c>
      <c r="AG1221" s="72">
        <v>48334</v>
      </c>
      <c r="AH1221" s="72">
        <v>1</v>
      </c>
      <c r="AI1221" s="72">
        <v>-25200</v>
      </c>
      <c r="AJ1221" s="72" t="s">
        <v>22278</v>
      </c>
      <c r="AK1221" s="72"/>
      <c r="AL1221" s="76" t="s">
        <v>24813</v>
      </c>
      <c r="AM1221" s="72" t="s">
        <v>282</v>
      </c>
      <c r="AN1221" s="74">
        <v>41717.962037037039</v>
      </c>
      <c r="AO1221" s="72"/>
      <c r="AP1221" s="72" t="b">
        <v>0</v>
      </c>
      <c r="AQ1221" s="72" t="b">
        <v>0</v>
      </c>
      <c r="AR1221" s="72" t="b">
        <v>0</v>
      </c>
      <c r="AS1221" s="72" t="s">
        <v>231</v>
      </c>
      <c r="AT1221" s="72">
        <v>133</v>
      </c>
      <c r="AU1221" s="76" t="s">
        <v>303</v>
      </c>
      <c r="AV1221" s="72" t="b">
        <v>0</v>
      </c>
      <c r="AW1221" s="72" t="s">
        <v>313</v>
      </c>
      <c r="AX1221" s="76" t="s">
        <v>29382</v>
      </c>
      <c r="AY1221" s="72" t="s">
        <v>66</v>
      </c>
    </row>
    <row r="1222" spans="1:51" x14ac:dyDescent="0.35">
      <c r="A1222" s="70" t="s">
        <v>1774</v>
      </c>
      <c r="B1222" s="83"/>
      <c r="C1222" s="83"/>
      <c r="D1222" s="84"/>
      <c r="E1222" s="107"/>
      <c r="F1222" s="80" t="s">
        <v>10009</v>
      </c>
      <c r="G1222" s="108"/>
      <c r="H1222" s="81"/>
      <c r="I1222" s="87"/>
      <c r="J1222" s="109"/>
      <c r="K1222" s="81" t="s">
        <v>31651</v>
      </c>
      <c r="L1222" s="110"/>
      <c r="M1222" s="92"/>
      <c r="N1222" s="92"/>
      <c r="O1222" s="93"/>
      <c r="P1222" s="94"/>
      <c r="Q1222" s="94"/>
      <c r="R1222" s="79"/>
      <c r="S1222" s="79"/>
      <c r="T1222" s="79"/>
      <c r="U1222" s="79"/>
      <c r="V1222" s="52"/>
      <c r="W1222" s="52"/>
      <c r="X1222" s="52"/>
      <c r="Y1222" s="52"/>
      <c r="Z1222" s="51"/>
      <c r="AA1222" s="88"/>
      <c r="AB1222" s="88"/>
      <c r="AC1222" s="89"/>
      <c r="AD1222" s="72" t="s">
        <v>20320</v>
      </c>
      <c r="AE1222" s="72">
        <v>70</v>
      </c>
      <c r="AF1222" s="72">
        <v>50</v>
      </c>
      <c r="AG1222" s="72">
        <v>244</v>
      </c>
      <c r="AH1222" s="72">
        <v>246</v>
      </c>
      <c r="AI1222" s="72"/>
      <c r="AJ1222" s="72" t="s">
        <v>22279</v>
      </c>
      <c r="AK1222" s="72" t="s">
        <v>277</v>
      </c>
      <c r="AL1222" s="72"/>
      <c r="AM1222" s="72"/>
      <c r="AN1222" s="74">
        <v>42822.198935185188</v>
      </c>
      <c r="AO1222" s="76" t="s">
        <v>26301</v>
      </c>
      <c r="AP1222" s="72" t="b">
        <v>1</v>
      </c>
      <c r="AQ1222" s="72" t="b">
        <v>0</v>
      </c>
      <c r="AR1222" s="72" t="b">
        <v>0</v>
      </c>
      <c r="AS1222" s="72" t="s">
        <v>231</v>
      </c>
      <c r="AT1222" s="72">
        <v>0</v>
      </c>
      <c r="AU1222" s="72"/>
      <c r="AV1222" s="72" t="b">
        <v>0</v>
      </c>
      <c r="AW1222" s="72" t="s">
        <v>313</v>
      </c>
      <c r="AX1222" s="76" t="s">
        <v>29383</v>
      </c>
      <c r="AY1222" s="72" t="s">
        <v>66</v>
      </c>
    </row>
    <row r="1223" spans="1:51" x14ac:dyDescent="0.35">
      <c r="A1223" s="70" t="s">
        <v>1775</v>
      </c>
      <c r="B1223" s="83"/>
      <c r="C1223" s="83"/>
      <c r="D1223" s="84"/>
      <c r="E1223" s="107"/>
      <c r="F1223" s="80" t="s">
        <v>10010</v>
      </c>
      <c r="G1223" s="108"/>
      <c r="H1223" s="81"/>
      <c r="I1223" s="87"/>
      <c r="J1223" s="109"/>
      <c r="K1223" s="81" t="s">
        <v>31652</v>
      </c>
      <c r="L1223" s="110"/>
      <c r="M1223" s="92"/>
      <c r="N1223" s="92"/>
      <c r="O1223" s="93"/>
      <c r="P1223" s="94"/>
      <c r="Q1223" s="94"/>
      <c r="R1223" s="79"/>
      <c r="S1223" s="79"/>
      <c r="T1223" s="79"/>
      <c r="U1223" s="79"/>
      <c r="V1223" s="52"/>
      <c r="W1223" s="52"/>
      <c r="X1223" s="52"/>
      <c r="Y1223" s="52"/>
      <c r="Z1223" s="51"/>
      <c r="AA1223" s="88"/>
      <c r="AB1223" s="88"/>
      <c r="AC1223" s="89"/>
      <c r="AD1223" s="72" t="s">
        <v>20321</v>
      </c>
      <c r="AE1223" s="72">
        <v>210</v>
      </c>
      <c r="AF1223" s="72">
        <v>179</v>
      </c>
      <c r="AG1223" s="72">
        <v>44947</v>
      </c>
      <c r="AH1223" s="72">
        <v>67578</v>
      </c>
      <c r="AI1223" s="72"/>
      <c r="AJ1223" s="72" t="s">
        <v>22280</v>
      </c>
      <c r="AK1223" s="72"/>
      <c r="AL1223" s="72"/>
      <c r="AM1223" s="72"/>
      <c r="AN1223" s="74">
        <v>40965.467893518522</v>
      </c>
      <c r="AO1223" s="76" t="s">
        <v>26302</v>
      </c>
      <c r="AP1223" s="72" t="b">
        <v>1</v>
      </c>
      <c r="AQ1223" s="72" t="b">
        <v>0</v>
      </c>
      <c r="AR1223" s="72" t="b">
        <v>1</v>
      </c>
      <c r="AS1223" s="72" t="s">
        <v>324</v>
      </c>
      <c r="AT1223" s="72">
        <v>4</v>
      </c>
      <c r="AU1223" s="76" t="s">
        <v>303</v>
      </c>
      <c r="AV1223" s="72" t="b">
        <v>0</v>
      </c>
      <c r="AW1223" s="72" t="s">
        <v>313</v>
      </c>
      <c r="AX1223" s="76" t="s">
        <v>29384</v>
      </c>
      <c r="AY1223" s="72" t="s">
        <v>66</v>
      </c>
    </row>
    <row r="1224" spans="1:51" x14ac:dyDescent="0.35">
      <c r="A1224" s="70" t="s">
        <v>1776</v>
      </c>
      <c r="B1224" s="83"/>
      <c r="C1224" s="83"/>
      <c r="D1224" s="84"/>
      <c r="E1224" s="107"/>
      <c r="F1224" s="80" t="s">
        <v>27898</v>
      </c>
      <c r="G1224" s="108"/>
      <c r="H1224" s="81"/>
      <c r="I1224" s="87"/>
      <c r="J1224" s="109"/>
      <c r="K1224" s="81" t="s">
        <v>31653</v>
      </c>
      <c r="L1224" s="110"/>
      <c r="M1224" s="92"/>
      <c r="N1224" s="92"/>
      <c r="O1224" s="93"/>
      <c r="P1224" s="94"/>
      <c r="Q1224" s="94"/>
      <c r="R1224" s="79"/>
      <c r="S1224" s="79"/>
      <c r="T1224" s="79"/>
      <c r="U1224" s="79"/>
      <c r="V1224" s="52"/>
      <c r="W1224" s="52"/>
      <c r="X1224" s="52"/>
      <c r="Y1224" s="52"/>
      <c r="Z1224" s="51"/>
      <c r="AA1224" s="88"/>
      <c r="AB1224" s="88"/>
      <c r="AC1224" s="89"/>
      <c r="AD1224" s="72" t="s">
        <v>20322</v>
      </c>
      <c r="AE1224" s="72">
        <v>32</v>
      </c>
      <c r="AF1224" s="72">
        <v>20</v>
      </c>
      <c r="AG1224" s="72">
        <v>64</v>
      </c>
      <c r="AH1224" s="72">
        <v>6</v>
      </c>
      <c r="AI1224" s="72">
        <v>-25200</v>
      </c>
      <c r="AJ1224" s="72"/>
      <c r="AK1224" s="72" t="s">
        <v>23786</v>
      </c>
      <c r="AL1224" s="72"/>
      <c r="AM1224" s="72" t="s">
        <v>282</v>
      </c>
      <c r="AN1224" s="74">
        <v>40422.107361111113</v>
      </c>
      <c r="AO1224" s="72"/>
      <c r="AP1224" s="72" t="b">
        <v>1</v>
      </c>
      <c r="AQ1224" s="72" t="b">
        <v>0</v>
      </c>
      <c r="AR1224" s="72" t="b">
        <v>0</v>
      </c>
      <c r="AS1224" s="72" t="s">
        <v>231</v>
      </c>
      <c r="AT1224" s="72">
        <v>2</v>
      </c>
      <c r="AU1224" s="76" t="s">
        <v>303</v>
      </c>
      <c r="AV1224" s="72" t="b">
        <v>0</v>
      </c>
      <c r="AW1224" s="72" t="s">
        <v>313</v>
      </c>
      <c r="AX1224" s="76" t="s">
        <v>29385</v>
      </c>
      <c r="AY1224" s="72" t="s">
        <v>66</v>
      </c>
    </row>
    <row r="1225" spans="1:51" x14ac:dyDescent="0.35">
      <c r="A1225" s="70" t="s">
        <v>2385</v>
      </c>
      <c r="B1225" s="83"/>
      <c r="C1225" s="83"/>
      <c r="D1225" s="84"/>
      <c r="E1225" s="107"/>
      <c r="F1225" s="80" t="s">
        <v>27899</v>
      </c>
      <c r="G1225" s="108"/>
      <c r="H1225" s="81"/>
      <c r="I1225" s="87"/>
      <c r="J1225" s="109"/>
      <c r="K1225" s="81" t="s">
        <v>31654</v>
      </c>
      <c r="L1225" s="110"/>
      <c r="M1225" s="92"/>
      <c r="N1225" s="92"/>
      <c r="O1225" s="93"/>
      <c r="P1225" s="94"/>
      <c r="Q1225" s="94"/>
      <c r="R1225" s="79"/>
      <c r="S1225" s="79"/>
      <c r="T1225" s="79"/>
      <c r="U1225" s="79"/>
      <c r="V1225" s="52"/>
      <c r="W1225" s="52"/>
      <c r="X1225" s="52"/>
      <c r="Y1225" s="52"/>
      <c r="Z1225" s="51"/>
      <c r="AA1225" s="88"/>
      <c r="AB1225" s="88"/>
      <c r="AC1225" s="89"/>
      <c r="AD1225" s="72" t="s">
        <v>20323</v>
      </c>
      <c r="AE1225" s="72">
        <v>283</v>
      </c>
      <c r="AF1225" s="72">
        <v>2199071</v>
      </c>
      <c r="AG1225" s="72">
        <v>138538</v>
      </c>
      <c r="AH1225" s="72">
        <v>1293</v>
      </c>
      <c r="AI1225" s="72">
        <v>-14400</v>
      </c>
      <c r="AJ1225" s="72" t="s">
        <v>22281</v>
      </c>
      <c r="AK1225" s="72" t="s">
        <v>23787</v>
      </c>
      <c r="AL1225" s="76" t="s">
        <v>24814</v>
      </c>
      <c r="AM1225" s="72" t="s">
        <v>289</v>
      </c>
      <c r="AN1225" s="74">
        <v>39551.113078703704</v>
      </c>
      <c r="AO1225" s="76" t="s">
        <v>26303</v>
      </c>
      <c r="AP1225" s="72" t="b">
        <v>0</v>
      </c>
      <c r="AQ1225" s="72" t="b">
        <v>0</v>
      </c>
      <c r="AR1225" s="72" t="b">
        <v>1</v>
      </c>
      <c r="AS1225" s="72" t="s">
        <v>231</v>
      </c>
      <c r="AT1225" s="72">
        <v>50656</v>
      </c>
      <c r="AU1225" s="76" t="s">
        <v>27440</v>
      </c>
      <c r="AV1225" s="72" t="b">
        <v>1</v>
      </c>
      <c r="AW1225" s="72" t="s">
        <v>313</v>
      </c>
      <c r="AX1225" s="76" t="s">
        <v>29386</v>
      </c>
      <c r="AY1225" s="72" t="s">
        <v>66</v>
      </c>
    </row>
    <row r="1226" spans="1:51" x14ac:dyDescent="0.35">
      <c r="A1226" s="70" t="s">
        <v>1777</v>
      </c>
      <c r="B1226" s="83"/>
      <c r="C1226" s="83"/>
      <c r="D1226" s="84"/>
      <c r="E1226" s="107"/>
      <c r="F1226" s="80" t="s">
        <v>27900</v>
      </c>
      <c r="G1226" s="108"/>
      <c r="H1226" s="81"/>
      <c r="I1226" s="87"/>
      <c r="J1226" s="109"/>
      <c r="K1226" s="81" t="s">
        <v>31655</v>
      </c>
      <c r="L1226" s="110"/>
      <c r="M1226" s="92"/>
      <c r="N1226" s="92"/>
      <c r="O1226" s="93"/>
      <c r="P1226" s="94"/>
      <c r="Q1226" s="94"/>
      <c r="R1226" s="79"/>
      <c r="S1226" s="79"/>
      <c r="T1226" s="79"/>
      <c r="U1226" s="79"/>
      <c r="V1226" s="52"/>
      <c r="W1226" s="52"/>
      <c r="X1226" s="52"/>
      <c r="Y1226" s="52"/>
      <c r="Z1226" s="51"/>
      <c r="AA1226" s="88"/>
      <c r="AB1226" s="88"/>
      <c r="AC1226" s="89"/>
      <c r="AD1226" s="72" t="s">
        <v>20324</v>
      </c>
      <c r="AE1226" s="72">
        <v>1421</v>
      </c>
      <c r="AF1226" s="72">
        <v>3338</v>
      </c>
      <c r="AG1226" s="72">
        <v>20974</v>
      </c>
      <c r="AH1226" s="72">
        <v>9892</v>
      </c>
      <c r="AI1226" s="72">
        <v>-25200</v>
      </c>
      <c r="AJ1226" s="72" t="s">
        <v>22282</v>
      </c>
      <c r="AK1226" s="72" t="s">
        <v>23507</v>
      </c>
      <c r="AL1226" s="76" t="s">
        <v>24815</v>
      </c>
      <c r="AM1226" s="72" t="s">
        <v>282</v>
      </c>
      <c r="AN1226" s="74">
        <v>40588.944861111115</v>
      </c>
      <c r="AO1226" s="76" t="s">
        <v>26304</v>
      </c>
      <c r="AP1226" s="72" t="b">
        <v>1</v>
      </c>
      <c r="AQ1226" s="72" t="b">
        <v>0</v>
      </c>
      <c r="AR1226" s="72" t="b">
        <v>1</v>
      </c>
      <c r="AS1226" s="72" t="s">
        <v>231</v>
      </c>
      <c r="AT1226" s="72">
        <v>421</v>
      </c>
      <c r="AU1226" s="76" t="s">
        <v>303</v>
      </c>
      <c r="AV1226" s="72" t="b">
        <v>0</v>
      </c>
      <c r="AW1226" s="72" t="s">
        <v>313</v>
      </c>
      <c r="AX1226" s="76" t="s">
        <v>29387</v>
      </c>
      <c r="AY1226" s="72" t="s">
        <v>66</v>
      </c>
    </row>
    <row r="1227" spans="1:51" x14ac:dyDescent="0.35">
      <c r="A1227" s="70" t="s">
        <v>1778</v>
      </c>
      <c r="B1227" s="83"/>
      <c r="C1227" s="83"/>
      <c r="D1227" s="84"/>
      <c r="E1227" s="107"/>
      <c r="F1227" s="80" t="s">
        <v>27901</v>
      </c>
      <c r="G1227" s="108"/>
      <c r="H1227" s="81"/>
      <c r="I1227" s="87"/>
      <c r="J1227" s="109"/>
      <c r="K1227" s="81" t="s">
        <v>31656</v>
      </c>
      <c r="L1227" s="110"/>
      <c r="M1227" s="92"/>
      <c r="N1227" s="92"/>
      <c r="O1227" s="93"/>
      <c r="P1227" s="94"/>
      <c r="Q1227" s="94"/>
      <c r="R1227" s="79"/>
      <c r="S1227" s="79"/>
      <c r="T1227" s="79"/>
      <c r="U1227" s="79"/>
      <c r="V1227" s="52"/>
      <c r="W1227" s="52"/>
      <c r="X1227" s="52"/>
      <c r="Y1227" s="52"/>
      <c r="Z1227" s="51"/>
      <c r="AA1227" s="88"/>
      <c r="AB1227" s="88"/>
      <c r="AC1227" s="89"/>
      <c r="AD1227" s="72" t="s">
        <v>20325</v>
      </c>
      <c r="AE1227" s="72">
        <v>1503</v>
      </c>
      <c r="AF1227" s="72">
        <v>2225</v>
      </c>
      <c r="AG1227" s="72">
        <v>20468</v>
      </c>
      <c r="AH1227" s="72">
        <v>14043</v>
      </c>
      <c r="AI1227" s="72"/>
      <c r="AJ1227" s="72" t="s">
        <v>22283</v>
      </c>
      <c r="AK1227" s="72" t="s">
        <v>23788</v>
      </c>
      <c r="AL1227" s="76" t="s">
        <v>24816</v>
      </c>
      <c r="AM1227" s="72"/>
      <c r="AN1227" s="74">
        <v>42009.629120370373</v>
      </c>
      <c r="AO1227" s="76" t="s">
        <v>26305</v>
      </c>
      <c r="AP1227" s="72" t="b">
        <v>0</v>
      </c>
      <c r="AQ1227" s="72" t="b">
        <v>0</v>
      </c>
      <c r="AR1227" s="72" t="b">
        <v>0</v>
      </c>
      <c r="AS1227" s="72" t="s">
        <v>231</v>
      </c>
      <c r="AT1227" s="72">
        <v>466</v>
      </c>
      <c r="AU1227" s="76" t="s">
        <v>303</v>
      </c>
      <c r="AV1227" s="72" t="b">
        <v>0</v>
      </c>
      <c r="AW1227" s="72" t="s">
        <v>313</v>
      </c>
      <c r="AX1227" s="76" t="s">
        <v>29388</v>
      </c>
      <c r="AY1227" s="72" t="s">
        <v>66</v>
      </c>
    </row>
    <row r="1228" spans="1:51" x14ac:dyDescent="0.35">
      <c r="A1228" s="70" t="s">
        <v>1779</v>
      </c>
      <c r="B1228" s="83"/>
      <c r="C1228" s="83"/>
      <c r="D1228" s="84"/>
      <c r="E1228" s="107"/>
      <c r="F1228" s="80" t="s">
        <v>10011</v>
      </c>
      <c r="G1228" s="108"/>
      <c r="H1228" s="81"/>
      <c r="I1228" s="87"/>
      <c r="J1228" s="109"/>
      <c r="K1228" s="81" t="s">
        <v>31657</v>
      </c>
      <c r="L1228" s="110"/>
      <c r="M1228" s="92"/>
      <c r="N1228" s="92"/>
      <c r="O1228" s="93"/>
      <c r="P1228" s="94"/>
      <c r="Q1228" s="94"/>
      <c r="R1228" s="79"/>
      <c r="S1228" s="79"/>
      <c r="T1228" s="79"/>
      <c r="U1228" s="79"/>
      <c r="V1228" s="52"/>
      <c r="W1228" s="52"/>
      <c r="X1228" s="52"/>
      <c r="Y1228" s="52"/>
      <c r="Z1228" s="51"/>
      <c r="AA1228" s="88"/>
      <c r="AB1228" s="88"/>
      <c r="AC1228" s="89"/>
      <c r="AD1228" s="72" t="s">
        <v>20326</v>
      </c>
      <c r="AE1228" s="72">
        <v>4623</v>
      </c>
      <c r="AF1228" s="72">
        <v>3405</v>
      </c>
      <c r="AG1228" s="72">
        <v>53875</v>
      </c>
      <c r="AH1228" s="72">
        <v>12520</v>
      </c>
      <c r="AI1228" s="72">
        <v>-25200</v>
      </c>
      <c r="AJ1228" s="72" t="s">
        <v>22284</v>
      </c>
      <c r="AK1228" s="72" t="s">
        <v>23789</v>
      </c>
      <c r="AL1228" s="72"/>
      <c r="AM1228" s="72" t="s">
        <v>505</v>
      </c>
      <c r="AN1228" s="74">
        <v>41079.106122685182</v>
      </c>
      <c r="AO1228" s="76" t="s">
        <v>26306</v>
      </c>
      <c r="AP1228" s="72" t="b">
        <v>0</v>
      </c>
      <c r="AQ1228" s="72" t="b">
        <v>0</v>
      </c>
      <c r="AR1228" s="72" t="b">
        <v>0</v>
      </c>
      <c r="AS1228" s="72" t="s">
        <v>231</v>
      </c>
      <c r="AT1228" s="72">
        <v>461</v>
      </c>
      <c r="AU1228" s="76" t="s">
        <v>27441</v>
      </c>
      <c r="AV1228" s="72" t="b">
        <v>0</v>
      </c>
      <c r="AW1228" s="72" t="s">
        <v>313</v>
      </c>
      <c r="AX1228" s="76" t="s">
        <v>29389</v>
      </c>
      <c r="AY1228" s="72" t="s">
        <v>66</v>
      </c>
    </row>
    <row r="1229" spans="1:51" x14ac:dyDescent="0.35">
      <c r="A1229" s="70" t="s">
        <v>2072</v>
      </c>
      <c r="B1229" s="83"/>
      <c r="C1229" s="83"/>
      <c r="D1229" s="84"/>
      <c r="E1229" s="107"/>
      <c r="F1229" s="80" t="s">
        <v>10225</v>
      </c>
      <c r="G1229" s="108"/>
      <c r="H1229" s="81"/>
      <c r="I1229" s="87"/>
      <c r="J1229" s="109"/>
      <c r="K1229" s="81" t="s">
        <v>31658</v>
      </c>
      <c r="L1229" s="110"/>
      <c r="M1229" s="92"/>
      <c r="N1229" s="92"/>
      <c r="O1229" s="93"/>
      <c r="P1229" s="94"/>
      <c r="Q1229" s="94"/>
      <c r="R1229" s="79"/>
      <c r="S1229" s="79"/>
      <c r="T1229" s="79"/>
      <c r="U1229" s="79"/>
      <c r="V1229" s="52"/>
      <c r="W1229" s="52"/>
      <c r="X1229" s="52"/>
      <c r="Y1229" s="52"/>
      <c r="Z1229" s="51"/>
      <c r="AA1229" s="88"/>
      <c r="AB1229" s="88"/>
      <c r="AC1229" s="89"/>
      <c r="AD1229" s="72" t="s">
        <v>20327</v>
      </c>
      <c r="AE1229" s="72">
        <v>289649</v>
      </c>
      <c r="AF1229" s="72">
        <v>579922</v>
      </c>
      <c r="AG1229" s="72">
        <v>156556</v>
      </c>
      <c r="AH1229" s="72">
        <v>3853</v>
      </c>
      <c r="AI1229" s="72">
        <v>-18000</v>
      </c>
      <c r="AJ1229" s="72" t="s">
        <v>22285</v>
      </c>
      <c r="AK1229" s="72" t="s">
        <v>23790</v>
      </c>
      <c r="AL1229" s="76" t="s">
        <v>24817</v>
      </c>
      <c r="AM1229" s="72" t="s">
        <v>296</v>
      </c>
      <c r="AN1229" s="74">
        <v>39303.227337962962</v>
      </c>
      <c r="AO1229" s="76" t="s">
        <v>26307</v>
      </c>
      <c r="AP1229" s="72" t="b">
        <v>0</v>
      </c>
      <c r="AQ1229" s="72" t="b">
        <v>0</v>
      </c>
      <c r="AR1229" s="72" t="b">
        <v>0</v>
      </c>
      <c r="AS1229" s="72" t="s">
        <v>231</v>
      </c>
      <c r="AT1229" s="72">
        <v>13069</v>
      </c>
      <c r="AU1229" s="76" t="s">
        <v>27442</v>
      </c>
      <c r="AV1229" s="72" t="b">
        <v>0</v>
      </c>
      <c r="AW1229" s="72" t="s">
        <v>313</v>
      </c>
      <c r="AX1229" s="76" t="s">
        <v>29390</v>
      </c>
      <c r="AY1229" s="72" t="s">
        <v>66</v>
      </c>
    </row>
    <row r="1230" spans="1:51" x14ac:dyDescent="0.35">
      <c r="A1230" s="70" t="s">
        <v>1780</v>
      </c>
      <c r="B1230" s="83"/>
      <c r="C1230" s="83"/>
      <c r="D1230" s="84"/>
      <c r="E1230" s="107"/>
      <c r="F1230" s="80" t="s">
        <v>10012</v>
      </c>
      <c r="G1230" s="108"/>
      <c r="H1230" s="81"/>
      <c r="I1230" s="87"/>
      <c r="J1230" s="109"/>
      <c r="K1230" s="81" t="s">
        <v>31659</v>
      </c>
      <c r="L1230" s="110"/>
      <c r="M1230" s="92"/>
      <c r="N1230" s="92"/>
      <c r="O1230" s="93"/>
      <c r="P1230" s="94"/>
      <c r="Q1230" s="94"/>
      <c r="R1230" s="79"/>
      <c r="S1230" s="79"/>
      <c r="T1230" s="79"/>
      <c r="U1230" s="79"/>
      <c r="V1230" s="52"/>
      <c r="W1230" s="52"/>
      <c r="X1230" s="52"/>
      <c r="Y1230" s="52"/>
      <c r="Z1230" s="51"/>
      <c r="AA1230" s="88"/>
      <c r="AB1230" s="88"/>
      <c r="AC1230" s="89"/>
      <c r="AD1230" s="72" t="s">
        <v>20328</v>
      </c>
      <c r="AE1230" s="72">
        <v>1846</v>
      </c>
      <c r="AF1230" s="72">
        <v>1847</v>
      </c>
      <c r="AG1230" s="72">
        <v>24003</v>
      </c>
      <c r="AH1230" s="72">
        <v>492</v>
      </c>
      <c r="AI1230" s="72">
        <v>-25200</v>
      </c>
      <c r="AJ1230" s="72" t="s">
        <v>22286</v>
      </c>
      <c r="AK1230" s="72" t="s">
        <v>23791</v>
      </c>
      <c r="AL1230" s="72"/>
      <c r="AM1230" s="72" t="s">
        <v>505</v>
      </c>
      <c r="AN1230" s="74">
        <v>40301.822858796295</v>
      </c>
      <c r="AO1230" s="72"/>
      <c r="AP1230" s="72" t="b">
        <v>0</v>
      </c>
      <c r="AQ1230" s="72" t="b">
        <v>0</v>
      </c>
      <c r="AR1230" s="72" t="b">
        <v>0</v>
      </c>
      <c r="AS1230" s="72" t="s">
        <v>231</v>
      </c>
      <c r="AT1230" s="72">
        <v>105</v>
      </c>
      <c r="AU1230" s="76" t="s">
        <v>520</v>
      </c>
      <c r="AV1230" s="72" t="b">
        <v>0</v>
      </c>
      <c r="AW1230" s="72" t="s">
        <v>313</v>
      </c>
      <c r="AX1230" s="76" t="s">
        <v>29391</v>
      </c>
      <c r="AY1230" s="72" t="s">
        <v>66</v>
      </c>
    </row>
    <row r="1231" spans="1:51" x14ac:dyDescent="0.35">
      <c r="A1231" s="70" t="s">
        <v>1781</v>
      </c>
      <c r="B1231" s="83"/>
      <c r="C1231" s="83"/>
      <c r="D1231" s="84"/>
      <c r="E1231" s="107"/>
      <c r="F1231" s="80" t="s">
        <v>10013</v>
      </c>
      <c r="G1231" s="108"/>
      <c r="H1231" s="81"/>
      <c r="I1231" s="87"/>
      <c r="J1231" s="109"/>
      <c r="K1231" s="81" t="s">
        <v>31660</v>
      </c>
      <c r="L1231" s="110"/>
      <c r="M1231" s="92"/>
      <c r="N1231" s="92"/>
      <c r="O1231" s="93"/>
      <c r="P1231" s="94"/>
      <c r="Q1231" s="94"/>
      <c r="R1231" s="79"/>
      <c r="S1231" s="79"/>
      <c r="T1231" s="79"/>
      <c r="U1231" s="79"/>
      <c r="V1231" s="52"/>
      <c r="W1231" s="52"/>
      <c r="X1231" s="52"/>
      <c r="Y1231" s="52"/>
      <c r="Z1231" s="51"/>
      <c r="AA1231" s="88"/>
      <c r="AB1231" s="88"/>
      <c r="AC1231" s="89"/>
      <c r="AD1231" s="72" t="s">
        <v>20329</v>
      </c>
      <c r="AE1231" s="72">
        <v>16334</v>
      </c>
      <c r="AF1231" s="72">
        <v>17467</v>
      </c>
      <c r="AG1231" s="72">
        <v>263167</v>
      </c>
      <c r="AH1231" s="72">
        <v>161549</v>
      </c>
      <c r="AI1231" s="72">
        <v>-18000</v>
      </c>
      <c r="AJ1231" s="72" t="s">
        <v>22287</v>
      </c>
      <c r="AK1231" s="72" t="s">
        <v>23792</v>
      </c>
      <c r="AL1231" s="76" t="s">
        <v>24818</v>
      </c>
      <c r="AM1231" s="72" t="s">
        <v>296</v>
      </c>
      <c r="AN1231" s="74">
        <v>40452.513240740744</v>
      </c>
      <c r="AO1231" s="76" t="s">
        <v>26308</v>
      </c>
      <c r="AP1231" s="72" t="b">
        <v>0</v>
      </c>
      <c r="AQ1231" s="72" t="b">
        <v>0</v>
      </c>
      <c r="AR1231" s="72" t="b">
        <v>0</v>
      </c>
      <c r="AS1231" s="72" t="s">
        <v>231</v>
      </c>
      <c r="AT1231" s="72">
        <v>525</v>
      </c>
      <c r="AU1231" s="76" t="s">
        <v>27443</v>
      </c>
      <c r="AV1231" s="72" t="b">
        <v>0</v>
      </c>
      <c r="AW1231" s="72" t="s">
        <v>313</v>
      </c>
      <c r="AX1231" s="76" t="s">
        <v>29392</v>
      </c>
      <c r="AY1231" s="72" t="s">
        <v>66</v>
      </c>
    </row>
    <row r="1232" spans="1:51" x14ac:dyDescent="0.35">
      <c r="A1232" s="70" t="s">
        <v>1782</v>
      </c>
      <c r="B1232" s="83"/>
      <c r="C1232" s="83"/>
      <c r="D1232" s="84"/>
      <c r="E1232" s="107"/>
      <c r="F1232" s="80" t="s">
        <v>10014</v>
      </c>
      <c r="G1232" s="108"/>
      <c r="H1232" s="81"/>
      <c r="I1232" s="87"/>
      <c r="J1232" s="109"/>
      <c r="K1232" s="81" t="s">
        <v>31661</v>
      </c>
      <c r="L1232" s="110"/>
      <c r="M1232" s="92"/>
      <c r="N1232" s="92"/>
      <c r="O1232" s="93"/>
      <c r="P1232" s="94"/>
      <c r="Q1232" s="94"/>
      <c r="R1232" s="79"/>
      <c r="S1232" s="79"/>
      <c r="T1232" s="79"/>
      <c r="U1232" s="79"/>
      <c r="V1232" s="52"/>
      <c r="W1232" s="52"/>
      <c r="X1232" s="52"/>
      <c r="Y1232" s="52"/>
      <c r="Z1232" s="51"/>
      <c r="AA1232" s="88"/>
      <c r="AB1232" s="88"/>
      <c r="AC1232" s="89"/>
      <c r="AD1232" s="72" t="s">
        <v>20330</v>
      </c>
      <c r="AE1232" s="72">
        <v>93</v>
      </c>
      <c r="AF1232" s="72">
        <v>355</v>
      </c>
      <c r="AG1232" s="72">
        <v>2467</v>
      </c>
      <c r="AH1232" s="72">
        <v>1030</v>
      </c>
      <c r="AI1232" s="72"/>
      <c r="AJ1232" s="72" t="s">
        <v>22288</v>
      </c>
      <c r="AK1232" s="72"/>
      <c r="AL1232" s="72"/>
      <c r="AM1232" s="72"/>
      <c r="AN1232" s="74">
        <v>42131.674363425926</v>
      </c>
      <c r="AO1232" s="76" t="s">
        <v>26309</v>
      </c>
      <c r="AP1232" s="72" t="b">
        <v>1</v>
      </c>
      <c r="AQ1232" s="72" t="b">
        <v>0</v>
      </c>
      <c r="AR1232" s="72" t="b">
        <v>0</v>
      </c>
      <c r="AS1232" s="72" t="s">
        <v>300</v>
      </c>
      <c r="AT1232" s="72">
        <v>3</v>
      </c>
      <c r="AU1232" s="76" t="s">
        <v>303</v>
      </c>
      <c r="AV1232" s="72" t="b">
        <v>0</v>
      </c>
      <c r="AW1232" s="72" t="s">
        <v>313</v>
      </c>
      <c r="AX1232" s="76" t="s">
        <v>29393</v>
      </c>
      <c r="AY1232" s="72" t="s">
        <v>66</v>
      </c>
    </row>
    <row r="1233" spans="1:51" x14ac:dyDescent="0.35">
      <c r="A1233" s="70" t="s">
        <v>2860</v>
      </c>
      <c r="B1233" s="83"/>
      <c r="C1233" s="83"/>
      <c r="D1233" s="84"/>
      <c r="E1233" s="107"/>
      <c r="F1233" s="80" t="s">
        <v>27902</v>
      </c>
      <c r="G1233" s="108"/>
      <c r="H1233" s="81"/>
      <c r="I1233" s="87"/>
      <c r="J1233" s="109"/>
      <c r="K1233" s="81" t="s">
        <v>31662</v>
      </c>
      <c r="L1233" s="110"/>
      <c r="M1233" s="92"/>
      <c r="N1233" s="92"/>
      <c r="O1233" s="93"/>
      <c r="P1233" s="94"/>
      <c r="Q1233" s="94"/>
      <c r="R1233" s="79"/>
      <c r="S1233" s="79"/>
      <c r="T1233" s="79"/>
      <c r="U1233" s="79"/>
      <c r="V1233" s="52"/>
      <c r="W1233" s="52"/>
      <c r="X1233" s="52"/>
      <c r="Y1233" s="52"/>
      <c r="Z1233" s="51"/>
      <c r="AA1233" s="88"/>
      <c r="AB1233" s="88"/>
      <c r="AC1233" s="89"/>
      <c r="AD1233" s="72" t="s">
        <v>20331</v>
      </c>
      <c r="AE1233" s="72">
        <v>282</v>
      </c>
      <c r="AF1233" s="72">
        <v>500</v>
      </c>
      <c r="AG1233" s="72">
        <v>2441</v>
      </c>
      <c r="AH1233" s="72">
        <v>3461</v>
      </c>
      <c r="AI1233" s="72"/>
      <c r="AJ1233" s="72" t="s">
        <v>22289</v>
      </c>
      <c r="AK1233" s="72"/>
      <c r="AL1233" s="72"/>
      <c r="AM1233" s="72"/>
      <c r="AN1233" s="74">
        <v>42790.627939814818</v>
      </c>
      <c r="AO1233" s="76" t="s">
        <v>26310</v>
      </c>
      <c r="AP1233" s="72" t="b">
        <v>1</v>
      </c>
      <c r="AQ1233" s="72" t="b">
        <v>0</v>
      </c>
      <c r="AR1233" s="72" t="b">
        <v>0</v>
      </c>
      <c r="AS1233" s="72" t="s">
        <v>300</v>
      </c>
      <c r="AT1233" s="72">
        <v>4</v>
      </c>
      <c r="AU1233" s="72"/>
      <c r="AV1233" s="72" t="b">
        <v>0</v>
      </c>
      <c r="AW1233" s="72" t="s">
        <v>313</v>
      </c>
      <c r="AX1233" s="76" t="s">
        <v>29394</v>
      </c>
      <c r="AY1233" s="72" t="s">
        <v>65</v>
      </c>
    </row>
    <row r="1234" spans="1:51" x14ac:dyDescent="0.35">
      <c r="A1234" s="70" t="s">
        <v>2861</v>
      </c>
      <c r="B1234" s="83"/>
      <c r="C1234" s="83"/>
      <c r="D1234" s="84"/>
      <c r="E1234" s="107"/>
      <c r="F1234" s="80" t="s">
        <v>27903</v>
      </c>
      <c r="G1234" s="108"/>
      <c r="H1234" s="81"/>
      <c r="I1234" s="87"/>
      <c r="J1234" s="109"/>
      <c r="K1234" s="81" t="s">
        <v>31663</v>
      </c>
      <c r="L1234" s="110"/>
      <c r="M1234" s="92"/>
      <c r="N1234" s="92"/>
      <c r="O1234" s="93"/>
      <c r="P1234" s="94"/>
      <c r="Q1234" s="94"/>
      <c r="R1234" s="79"/>
      <c r="S1234" s="79"/>
      <c r="T1234" s="79"/>
      <c r="U1234" s="79"/>
      <c r="V1234" s="52"/>
      <c r="W1234" s="52"/>
      <c r="X1234" s="52"/>
      <c r="Y1234" s="52"/>
      <c r="Z1234" s="51"/>
      <c r="AA1234" s="88"/>
      <c r="AB1234" s="88"/>
      <c r="AC1234" s="89"/>
      <c r="AD1234" s="72" t="s">
        <v>20332</v>
      </c>
      <c r="AE1234" s="72">
        <v>98</v>
      </c>
      <c r="AF1234" s="72">
        <v>3760</v>
      </c>
      <c r="AG1234" s="72">
        <v>1232</v>
      </c>
      <c r="AH1234" s="72">
        <v>42296</v>
      </c>
      <c r="AI1234" s="72">
        <v>-18000</v>
      </c>
      <c r="AJ1234" s="72" t="s">
        <v>22290</v>
      </c>
      <c r="AK1234" s="72" t="s">
        <v>23793</v>
      </c>
      <c r="AL1234" s="72"/>
      <c r="AM1234" s="72" t="s">
        <v>498</v>
      </c>
      <c r="AN1234" s="74">
        <v>41364.856504629628</v>
      </c>
      <c r="AO1234" s="76" t="s">
        <v>26311</v>
      </c>
      <c r="AP1234" s="72" t="b">
        <v>0</v>
      </c>
      <c r="AQ1234" s="72" t="b">
        <v>0</v>
      </c>
      <c r="AR1234" s="72" t="b">
        <v>1</v>
      </c>
      <c r="AS1234" s="72" t="s">
        <v>300</v>
      </c>
      <c r="AT1234" s="72">
        <v>24</v>
      </c>
      <c r="AU1234" s="76" t="s">
        <v>27444</v>
      </c>
      <c r="AV1234" s="72" t="b">
        <v>0</v>
      </c>
      <c r="AW1234" s="72" t="s">
        <v>313</v>
      </c>
      <c r="AX1234" s="76" t="s">
        <v>29395</v>
      </c>
      <c r="AY1234" s="72" t="s">
        <v>65</v>
      </c>
    </row>
    <row r="1235" spans="1:51" x14ac:dyDescent="0.35">
      <c r="A1235" s="70" t="s">
        <v>1783</v>
      </c>
      <c r="B1235" s="83"/>
      <c r="C1235" s="83"/>
      <c r="D1235" s="84"/>
      <c r="E1235" s="107"/>
      <c r="F1235" s="80" t="s">
        <v>10015</v>
      </c>
      <c r="G1235" s="108"/>
      <c r="H1235" s="81"/>
      <c r="I1235" s="87"/>
      <c r="J1235" s="109"/>
      <c r="K1235" s="81" t="s">
        <v>31664</v>
      </c>
      <c r="L1235" s="110"/>
      <c r="M1235" s="92"/>
      <c r="N1235" s="92"/>
      <c r="O1235" s="93"/>
      <c r="P1235" s="94"/>
      <c r="Q1235" s="94"/>
      <c r="R1235" s="79"/>
      <c r="S1235" s="79"/>
      <c r="T1235" s="79"/>
      <c r="U1235" s="79"/>
      <c r="V1235" s="52"/>
      <c r="W1235" s="52"/>
      <c r="X1235" s="52"/>
      <c r="Y1235" s="52"/>
      <c r="Z1235" s="51"/>
      <c r="AA1235" s="88"/>
      <c r="AB1235" s="88"/>
      <c r="AC1235" s="89"/>
      <c r="AD1235" s="72" t="s">
        <v>20333</v>
      </c>
      <c r="AE1235" s="72">
        <v>10090</v>
      </c>
      <c r="AF1235" s="72">
        <v>9166</v>
      </c>
      <c r="AG1235" s="72">
        <v>182933</v>
      </c>
      <c r="AH1235" s="72">
        <v>25321</v>
      </c>
      <c r="AI1235" s="72"/>
      <c r="AJ1235" s="72" t="s">
        <v>22291</v>
      </c>
      <c r="AK1235" s="72" t="s">
        <v>23794</v>
      </c>
      <c r="AL1235" s="76" t="s">
        <v>24819</v>
      </c>
      <c r="AM1235" s="72"/>
      <c r="AN1235" s="74">
        <v>41788.881226851852</v>
      </c>
      <c r="AO1235" s="76" t="s">
        <v>26312</v>
      </c>
      <c r="AP1235" s="72" t="b">
        <v>1</v>
      </c>
      <c r="AQ1235" s="72" t="b">
        <v>0</v>
      </c>
      <c r="AR1235" s="72" t="b">
        <v>0</v>
      </c>
      <c r="AS1235" s="72" t="s">
        <v>231</v>
      </c>
      <c r="AT1235" s="72">
        <v>972</v>
      </c>
      <c r="AU1235" s="76" t="s">
        <v>303</v>
      </c>
      <c r="AV1235" s="72" t="b">
        <v>0</v>
      </c>
      <c r="AW1235" s="72" t="s">
        <v>313</v>
      </c>
      <c r="AX1235" s="76" t="s">
        <v>29396</v>
      </c>
      <c r="AY1235" s="72" t="s">
        <v>66</v>
      </c>
    </row>
    <row r="1236" spans="1:51" x14ac:dyDescent="0.35">
      <c r="A1236" s="70" t="s">
        <v>1784</v>
      </c>
      <c r="B1236" s="83"/>
      <c r="C1236" s="83"/>
      <c r="D1236" s="84"/>
      <c r="E1236" s="107"/>
      <c r="F1236" s="80" t="s">
        <v>10016</v>
      </c>
      <c r="G1236" s="108"/>
      <c r="H1236" s="81"/>
      <c r="I1236" s="87"/>
      <c r="J1236" s="109"/>
      <c r="K1236" s="81" t="s">
        <v>31665</v>
      </c>
      <c r="L1236" s="110"/>
      <c r="M1236" s="92"/>
      <c r="N1236" s="92"/>
      <c r="O1236" s="93"/>
      <c r="P1236" s="94"/>
      <c r="Q1236" s="94"/>
      <c r="R1236" s="79"/>
      <c r="S1236" s="79"/>
      <c r="T1236" s="79"/>
      <c r="U1236" s="79"/>
      <c r="V1236" s="52"/>
      <c r="W1236" s="52"/>
      <c r="X1236" s="52"/>
      <c r="Y1236" s="52"/>
      <c r="Z1236" s="51"/>
      <c r="AA1236" s="88"/>
      <c r="AB1236" s="88"/>
      <c r="AC1236" s="89"/>
      <c r="AD1236" s="72" t="s">
        <v>20334</v>
      </c>
      <c r="AE1236" s="72">
        <v>1571</v>
      </c>
      <c r="AF1236" s="72">
        <v>27</v>
      </c>
      <c r="AG1236" s="72">
        <v>650</v>
      </c>
      <c r="AH1236" s="72">
        <v>534</v>
      </c>
      <c r="AI1236" s="72"/>
      <c r="AJ1236" s="72" t="s">
        <v>22292</v>
      </c>
      <c r="AK1236" s="72" t="s">
        <v>23795</v>
      </c>
      <c r="AL1236" s="72"/>
      <c r="AM1236" s="72"/>
      <c r="AN1236" s="74">
        <v>41086.458020833335</v>
      </c>
      <c r="AO1236" s="76" t="s">
        <v>26313</v>
      </c>
      <c r="AP1236" s="72" t="b">
        <v>0</v>
      </c>
      <c r="AQ1236" s="72" t="b">
        <v>0</v>
      </c>
      <c r="AR1236" s="72" t="b">
        <v>0</v>
      </c>
      <c r="AS1236" s="72" t="s">
        <v>231</v>
      </c>
      <c r="AT1236" s="72">
        <v>9</v>
      </c>
      <c r="AU1236" s="76" t="s">
        <v>310</v>
      </c>
      <c r="AV1236" s="72" t="b">
        <v>0</v>
      </c>
      <c r="AW1236" s="72" t="s">
        <v>313</v>
      </c>
      <c r="AX1236" s="76" t="s">
        <v>29397</v>
      </c>
      <c r="AY1236" s="72" t="s">
        <v>66</v>
      </c>
    </row>
    <row r="1237" spans="1:51" x14ac:dyDescent="0.35">
      <c r="A1237" s="70" t="s">
        <v>1785</v>
      </c>
      <c r="B1237" s="83"/>
      <c r="C1237" s="83"/>
      <c r="D1237" s="84"/>
      <c r="E1237" s="107"/>
      <c r="F1237" s="80" t="s">
        <v>10017</v>
      </c>
      <c r="G1237" s="108"/>
      <c r="H1237" s="81"/>
      <c r="I1237" s="87"/>
      <c r="J1237" s="109"/>
      <c r="K1237" s="81" t="s">
        <v>31666</v>
      </c>
      <c r="L1237" s="110"/>
      <c r="M1237" s="92"/>
      <c r="N1237" s="92"/>
      <c r="O1237" s="93"/>
      <c r="P1237" s="94"/>
      <c r="Q1237" s="94"/>
      <c r="R1237" s="79"/>
      <c r="S1237" s="79"/>
      <c r="T1237" s="79"/>
      <c r="U1237" s="79"/>
      <c r="V1237" s="52"/>
      <c r="W1237" s="52"/>
      <c r="X1237" s="52"/>
      <c r="Y1237" s="52"/>
      <c r="Z1237" s="51"/>
      <c r="AA1237" s="88"/>
      <c r="AB1237" s="88"/>
      <c r="AC1237" s="89"/>
      <c r="AD1237" s="72" t="s">
        <v>20335</v>
      </c>
      <c r="AE1237" s="72">
        <v>1919</v>
      </c>
      <c r="AF1237" s="72">
        <v>50</v>
      </c>
      <c r="AG1237" s="72">
        <v>760</v>
      </c>
      <c r="AH1237" s="72">
        <v>641</v>
      </c>
      <c r="AI1237" s="72"/>
      <c r="AJ1237" s="72" t="s">
        <v>22293</v>
      </c>
      <c r="AK1237" s="72" t="s">
        <v>23796</v>
      </c>
      <c r="AL1237" s="72"/>
      <c r="AM1237" s="72"/>
      <c r="AN1237" s="74">
        <v>41742.537800925929</v>
      </c>
      <c r="AO1237" s="76" t="s">
        <v>26314</v>
      </c>
      <c r="AP1237" s="72" t="b">
        <v>0</v>
      </c>
      <c r="AQ1237" s="72" t="b">
        <v>0</v>
      </c>
      <c r="AR1237" s="72" t="b">
        <v>0</v>
      </c>
      <c r="AS1237" s="72" t="s">
        <v>231</v>
      </c>
      <c r="AT1237" s="72">
        <v>12</v>
      </c>
      <c r="AU1237" s="76" t="s">
        <v>371</v>
      </c>
      <c r="AV1237" s="72" t="b">
        <v>0</v>
      </c>
      <c r="AW1237" s="72" t="s">
        <v>313</v>
      </c>
      <c r="AX1237" s="76" t="s">
        <v>29398</v>
      </c>
      <c r="AY1237" s="72" t="s">
        <v>66</v>
      </c>
    </row>
    <row r="1238" spans="1:51" x14ac:dyDescent="0.35">
      <c r="A1238" s="70" t="s">
        <v>1786</v>
      </c>
      <c r="B1238" s="83"/>
      <c r="C1238" s="83"/>
      <c r="D1238" s="84"/>
      <c r="E1238" s="107"/>
      <c r="F1238" s="80" t="s">
        <v>10018</v>
      </c>
      <c r="G1238" s="108"/>
      <c r="H1238" s="81"/>
      <c r="I1238" s="87"/>
      <c r="J1238" s="109"/>
      <c r="K1238" s="81" t="s">
        <v>31667</v>
      </c>
      <c r="L1238" s="110"/>
      <c r="M1238" s="92"/>
      <c r="N1238" s="92"/>
      <c r="O1238" s="93"/>
      <c r="P1238" s="94"/>
      <c r="Q1238" s="94"/>
      <c r="R1238" s="79"/>
      <c r="S1238" s="79"/>
      <c r="T1238" s="79"/>
      <c r="U1238" s="79"/>
      <c r="V1238" s="52"/>
      <c r="W1238" s="52"/>
      <c r="X1238" s="52"/>
      <c r="Y1238" s="52"/>
      <c r="Z1238" s="51"/>
      <c r="AA1238" s="88"/>
      <c r="AB1238" s="88"/>
      <c r="AC1238" s="89"/>
      <c r="AD1238" s="72" t="s">
        <v>20336</v>
      </c>
      <c r="AE1238" s="72">
        <v>1498</v>
      </c>
      <c r="AF1238" s="72">
        <v>570</v>
      </c>
      <c r="AG1238" s="72">
        <v>113</v>
      </c>
      <c r="AH1238" s="72">
        <v>8</v>
      </c>
      <c r="AI1238" s="72"/>
      <c r="AJ1238" s="72" t="s">
        <v>22294</v>
      </c>
      <c r="AK1238" s="72"/>
      <c r="AL1238" s="76" t="s">
        <v>24820</v>
      </c>
      <c r="AM1238" s="72"/>
      <c r="AN1238" s="74">
        <v>42770.890810185185</v>
      </c>
      <c r="AO1238" s="76" t="s">
        <v>26315</v>
      </c>
      <c r="AP1238" s="72" t="b">
        <v>1</v>
      </c>
      <c r="AQ1238" s="72" t="b">
        <v>0</v>
      </c>
      <c r="AR1238" s="72" t="b">
        <v>0</v>
      </c>
      <c r="AS1238" s="72" t="s">
        <v>231</v>
      </c>
      <c r="AT1238" s="72">
        <v>3</v>
      </c>
      <c r="AU1238" s="72"/>
      <c r="AV1238" s="72" t="b">
        <v>0</v>
      </c>
      <c r="AW1238" s="72" t="s">
        <v>313</v>
      </c>
      <c r="AX1238" s="76" t="s">
        <v>29399</v>
      </c>
      <c r="AY1238" s="72" t="s">
        <v>66</v>
      </c>
    </row>
    <row r="1239" spans="1:51" x14ac:dyDescent="0.35">
      <c r="A1239" s="70" t="s">
        <v>1787</v>
      </c>
      <c r="B1239" s="83"/>
      <c r="C1239" s="83"/>
      <c r="D1239" s="84"/>
      <c r="E1239" s="107"/>
      <c r="F1239" s="80" t="s">
        <v>10019</v>
      </c>
      <c r="G1239" s="108"/>
      <c r="H1239" s="81"/>
      <c r="I1239" s="87"/>
      <c r="J1239" s="109"/>
      <c r="K1239" s="81" t="s">
        <v>31668</v>
      </c>
      <c r="L1239" s="110"/>
      <c r="M1239" s="92"/>
      <c r="N1239" s="92"/>
      <c r="O1239" s="93"/>
      <c r="P1239" s="94"/>
      <c r="Q1239" s="94"/>
      <c r="R1239" s="79"/>
      <c r="S1239" s="79"/>
      <c r="T1239" s="79"/>
      <c r="U1239" s="79"/>
      <c r="V1239" s="52"/>
      <c r="W1239" s="52"/>
      <c r="X1239" s="52"/>
      <c r="Y1239" s="52"/>
      <c r="Z1239" s="51"/>
      <c r="AA1239" s="88"/>
      <c r="AB1239" s="88"/>
      <c r="AC1239" s="89"/>
      <c r="AD1239" s="72" t="s">
        <v>20337</v>
      </c>
      <c r="AE1239" s="72">
        <v>2223</v>
      </c>
      <c r="AF1239" s="72">
        <v>54</v>
      </c>
      <c r="AG1239" s="72">
        <v>516</v>
      </c>
      <c r="AH1239" s="72">
        <v>428</v>
      </c>
      <c r="AI1239" s="72"/>
      <c r="AJ1239" s="72" t="s">
        <v>22295</v>
      </c>
      <c r="AK1239" s="72" t="s">
        <v>23797</v>
      </c>
      <c r="AL1239" s="72"/>
      <c r="AM1239" s="72"/>
      <c r="AN1239" s="74">
        <v>40923.838877314818</v>
      </c>
      <c r="AO1239" s="76" t="s">
        <v>26316</v>
      </c>
      <c r="AP1239" s="72" t="b">
        <v>1</v>
      </c>
      <c r="AQ1239" s="72" t="b">
        <v>0</v>
      </c>
      <c r="AR1239" s="72" t="b">
        <v>0</v>
      </c>
      <c r="AS1239" s="72" t="s">
        <v>231</v>
      </c>
      <c r="AT1239" s="72">
        <v>3</v>
      </c>
      <c r="AU1239" s="76" t="s">
        <v>303</v>
      </c>
      <c r="AV1239" s="72" t="b">
        <v>0</v>
      </c>
      <c r="AW1239" s="72" t="s">
        <v>313</v>
      </c>
      <c r="AX1239" s="76" t="s">
        <v>29400</v>
      </c>
      <c r="AY1239" s="72" t="s">
        <v>66</v>
      </c>
    </row>
    <row r="1240" spans="1:51" x14ac:dyDescent="0.35">
      <c r="A1240" s="70" t="s">
        <v>1788</v>
      </c>
      <c r="B1240" s="83"/>
      <c r="C1240" s="83"/>
      <c r="D1240" s="84"/>
      <c r="E1240" s="107"/>
      <c r="F1240" s="80" t="s">
        <v>10020</v>
      </c>
      <c r="G1240" s="108"/>
      <c r="H1240" s="81"/>
      <c r="I1240" s="87"/>
      <c r="J1240" s="109"/>
      <c r="K1240" s="81" t="s">
        <v>31669</v>
      </c>
      <c r="L1240" s="110"/>
      <c r="M1240" s="92"/>
      <c r="N1240" s="92"/>
      <c r="O1240" s="93"/>
      <c r="P1240" s="94"/>
      <c r="Q1240" s="94"/>
      <c r="R1240" s="79"/>
      <c r="S1240" s="79"/>
      <c r="T1240" s="79"/>
      <c r="U1240" s="79"/>
      <c r="V1240" s="52"/>
      <c r="W1240" s="52"/>
      <c r="X1240" s="52"/>
      <c r="Y1240" s="52"/>
      <c r="Z1240" s="51"/>
      <c r="AA1240" s="88"/>
      <c r="AB1240" s="88"/>
      <c r="AC1240" s="89"/>
      <c r="AD1240" s="72" t="s">
        <v>20338</v>
      </c>
      <c r="AE1240" s="72">
        <v>1510</v>
      </c>
      <c r="AF1240" s="72">
        <v>35</v>
      </c>
      <c r="AG1240" s="72">
        <v>702</v>
      </c>
      <c r="AH1240" s="72">
        <v>564</v>
      </c>
      <c r="AI1240" s="72">
        <v>-25200</v>
      </c>
      <c r="AJ1240" s="72" t="s">
        <v>22296</v>
      </c>
      <c r="AK1240" s="72" t="s">
        <v>23798</v>
      </c>
      <c r="AL1240" s="72"/>
      <c r="AM1240" s="72" t="s">
        <v>282</v>
      </c>
      <c r="AN1240" s="74">
        <v>41723.86141203704</v>
      </c>
      <c r="AO1240" s="76" t="s">
        <v>26317</v>
      </c>
      <c r="AP1240" s="72" t="b">
        <v>0</v>
      </c>
      <c r="AQ1240" s="72" t="b">
        <v>0</v>
      </c>
      <c r="AR1240" s="72" t="b">
        <v>0</v>
      </c>
      <c r="AS1240" s="72" t="s">
        <v>231</v>
      </c>
      <c r="AT1240" s="72">
        <v>13</v>
      </c>
      <c r="AU1240" s="76" t="s">
        <v>27174</v>
      </c>
      <c r="AV1240" s="72" t="b">
        <v>0</v>
      </c>
      <c r="AW1240" s="72" t="s">
        <v>313</v>
      </c>
      <c r="AX1240" s="76" t="s">
        <v>29401</v>
      </c>
      <c r="AY1240" s="72" t="s">
        <v>66</v>
      </c>
    </row>
    <row r="1241" spans="1:51" x14ac:dyDescent="0.35">
      <c r="A1241" s="70" t="s">
        <v>1789</v>
      </c>
      <c r="B1241" s="83"/>
      <c r="C1241" s="83"/>
      <c r="D1241" s="84"/>
      <c r="E1241" s="107"/>
      <c r="F1241" s="80" t="s">
        <v>10021</v>
      </c>
      <c r="G1241" s="108"/>
      <c r="H1241" s="81"/>
      <c r="I1241" s="87"/>
      <c r="J1241" s="109"/>
      <c r="K1241" s="81" t="s">
        <v>31670</v>
      </c>
      <c r="L1241" s="110"/>
      <c r="M1241" s="92"/>
      <c r="N1241" s="92"/>
      <c r="O1241" s="93"/>
      <c r="P1241" s="94"/>
      <c r="Q1241" s="94"/>
      <c r="R1241" s="79"/>
      <c r="S1241" s="79"/>
      <c r="T1241" s="79"/>
      <c r="U1241" s="79"/>
      <c r="V1241" s="52"/>
      <c r="W1241" s="52"/>
      <c r="X1241" s="52"/>
      <c r="Y1241" s="52"/>
      <c r="Z1241" s="51"/>
      <c r="AA1241" s="88"/>
      <c r="AB1241" s="88"/>
      <c r="AC1241" s="89"/>
      <c r="AD1241" s="72" t="s">
        <v>20339</v>
      </c>
      <c r="AE1241" s="72">
        <v>2224</v>
      </c>
      <c r="AF1241" s="72">
        <v>54</v>
      </c>
      <c r="AG1241" s="72">
        <v>648</v>
      </c>
      <c r="AH1241" s="72">
        <v>529</v>
      </c>
      <c r="AI1241" s="72"/>
      <c r="AJ1241" s="72" t="s">
        <v>22297</v>
      </c>
      <c r="AK1241" s="72" t="s">
        <v>584</v>
      </c>
      <c r="AL1241" s="76" t="s">
        <v>24821</v>
      </c>
      <c r="AM1241" s="72"/>
      <c r="AN1241" s="74">
        <v>40924.956736111111</v>
      </c>
      <c r="AO1241" s="76" t="s">
        <v>26318</v>
      </c>
      <c r="AP1241" s="72" t="b">
        <v>0</v>
      </c>
      <c r="AQ1241" s="72" t="b">
        <v>0</v>
      </c>
      <c r="AR1241" s="72" t="b">
        <v>0</v>
      </c>
      <c r="AS1241" s="72" t="s">
        <v>231</v>
      </c>
      <c r="AT1241" s="72">
        <v>6</v>
      </c>
      <c r="AU1241" s="76" t="s">
        <v>347</v>
      </c>
      <c r="AV1241" s="72" t="b">
        <v>0</v>
      </c>
      <c r="AW1241" s="72" t="s">
        <v>313</v>
      </c>
      <c r="AX1241" s="76" t="s">
        <v>29402</v>
      </c>
      <c r="AY1241" s="72" t="s">
        <v>66</v>
      </c>
    </row>
    <row r="1242" spans="1:51" x14ac:dyDescent="0.35">
      <c r="A1242" s="70" t="s">
        <v>1790</v>
      </c>
      <c r="B1242" s="83"/>
      <c r="C1242" s="83"/>
      <c r="D1242" s="84"/>
      <c r="E1242" s="107"/>
      <c r="F1242" s="80" t="s">
        <v>10022</v>
      </c>
      <c r="G1242" s="108"/>
      <c r="H1242" s="81"/>
      <c r="I1242" s="87"/>
      <c r="J1242" s="109"/>
      <c r="K1242" s="81" t="s">
        <v>31671</v>
      </c>
      <c r="L1242" s="110"/>
      <c r="M1242" s="92"/>
      <c r="N1242" s="92"/>
      <c r="O1242" s="93"/>
      <c r="P1242" s="94"/>
      <c r="Q1242" s="94"/>
      <c r="R1242" s="79"/>
      <c r="S1242" s="79"/>
      <c r="T1242" s="79"/>
      <c r="U1242" s="79"/>
      <c r="V1242" s="52"/>
      <c r="W1242" s="52"/>
      <c r="X1242" s="52"/>
      <c r="Y1242" s="52"/>
      <c r="Z1242" s="51"/>
      <c r="AA1242" s="88"/>
      <c r="AB1242" s="88"/>
      <c r="AC1242" s="89"/>
      <c r="AD1242" s="72" t="s">
        <v>20340</v>
      </c>
      <c r="AE1242" s="72">
        <v>138</v>
      </c>
      <c r="AF1242" s="72">
        <v>268</v>
      </c>
      <c r="AG1242" s="72">
        <v>45299</v>
      </c>
      <c r="AH1242" s="72">
        <v>6368</v>
      </c>
      <c r="AI1242" s="72"/>
      <c r="AJ1242" s="72" t="s">
        <v>22298</v>
      </c>
      <c r="AK1242" s="72" t="s">
        <v>23799</v>
      </c>
      <c r="AL1242" s="72"/>
      <c r="AM1242" s="72"/>
      <c r="AN1242" s="74">
        <v>42667.640416666669</v>
      </c>
      <c r="AO1242" s="76" t="s">
        <v>26319</v>
      </c>
      <c r="AP1242" s="72" t="b">
        <v>1</v>
      </c>
      <c r="AQ1242" s="72" t="b">
        <v>0</v>
      </c>
      <c r="AR1242" s="72" t="b">
        <v>0</v>
      </c>
      <c r="AS1242" s="72" t="s">
        <v>18908</v>
      </c>
      <c r="AT1242" s="72">
        <v>5</v>
      </c>
      <c r="AU1242" s="72"/>
      <c r="AV1242" s="72" t="b">
        <v>0</v>
      </c>
      <c r="AW1242" s="72" t="s">
        <v>313</v>
      </c>
      <c r="AX1242" s="76" t="s">
        <v>29403</v>
      </c>
      <c r="AY1242" s="72" t="s">
        <v>66</v>
      </c>
    </row>
    <row r="1243" spans="1:51" x14ac:dyDescent="0.35">
      <c r="A1243" s="70" t="s">
        <v>1791</v>
      </c>
      <c r="B1243" s="83"/>
      <c r="C1243" s="83"/>
      <c r="D1243" s="84"/>
      <c r="E1243" s="107"/>
      <c r="F1243" s="80" t="s">
        <v>10023</v>
      </c>
      <c r="G1243" s="108"/>
      <c r="H1243" s="81"/>
      <c r="I1243" s="87"/>
      <c r="J1243" s="109"/>
      <c r="K1243" s="81" t="s">
        <v>31672</v>
      </c>
      <c r="L1243" s="110"/>
      <c r="M1243" s="92"/>
      <c r="N1243" s="92"/>
      <c r="O1243" s="93"/>
      <c r="P1243" s="94"/>
      <c r="Q1243" s="94"/>
      <c r="R1243" s="79"/>
      <c r="S1243" s="79"/>
      <c r="T1243" s="79"/>
      <c r="U1243" s="79"/>
      <c r="V1243" s="52"/>
      <c r="W1243" s="52"/>
      <c r="X1243" s="52"/>
      <c r="Y1243" s="52"/>
      <c r="Z1243" s="51"/>
      <c r="AA1243" s="88"/>
      <c r="AB1243" s="88"/>
      <c r="AC1243" s="89"/>
      <c r="AD1243" s="72" t="s">
        <v>20341</v>
      </c>
      <c r="AE1243" s="72">
        <v>1753</v>
      </c>
      <c r="AF1243" s="72">
        <v>28</v>
      </c>
      <c r="AG1243" s="72">
        <v>725</v>
      </c>
      <c r="AH1243" s="72">
        <v>609</v>
      </c>
      <c r="AI1243" s="72"/>
      <c r="AJ1243" s="72" t="s">
        <v>22299</v>
      </c>
      <c r="AK1243" s="72"/>
      <c r="AL1243" s="72"/>
      <c r="AM1243" s="72"/>
      <c r="AN1243" s="74">
        <v>41740.032106481478</v>
      </c>
      <c r="AO1243" s="76" t="s">
        <v>26320</v>
      </c>
      <c r="AP1243" s="72" t="b">
        <v>0</v>
      </c>
      <c r="AQ1243" s="72" t="b">
        <v>0</v>
      </c>
      <c r="AR1243" s="72" t="b">
        <v>0</v>
      </c>
      <c r="AS1243" s="72" t="s">
        <v>231</v>
      </c>
      <c r="AT1243" s="72">
        <v>23</v>
      </c>
      <c r="AU1243" s="76" t="s">
        <v>371</v>
      </c>
      <c r="AV1243" s="72" t="b">
        <v>0</v>
      </c>
      <c r="AW1243" s="72" t="s">
        <v>313</v>
      </c>
      <c r="AX1243" s="76" t="s">
        <v>29404</v>
      </c>
      <c r="AY1243" s="72" t="s">
        <v>66</v>
      </c>
    </row>
    <row r="1244" spans="1:51" x14ac:dyDescent="0.35">
      <c r="A1244" s="70" t="s">
        <v>1792</v>
      </c>
      <c r="B1244" s="83"/>
      <c r="C1244" s="83"/>
      <c r="D1244" s="84"/>
      <c r="E1244" s="107"/>
      <c r="F1244" s="80" t="s">
        <v>10024</v>
      </c>
      <c r="G1244" s="108"/>
      <c r="H1244" s="81"/>
      <c r="I1244" s="87"/>
      <c r="J1244" s="109"/>
      <c r="K1244" s="81" t="s">
        <v>31673</v>
      </c>
      <c r="L1244" s="110"/>
      <c r="M1244" s="92"/>
      <c r="N1244" s="92"/>
      <c r="O1244" s="93"/>
      <c r="P1244" s="94"/>
      <c r="Q1244" s="94"/>
      <c r="R1244" s="79"/>
      <c r="S1244" s="79"/>
      <c r="T1244" s="79"/>
      <c r="U1244" s="79"/>
      <c r="V1244" s="52"/>
      <c r="W1244" s="52"/>
      <c r="X1244" s="52"/>
      <c r="Y1244" s="52"/>
      <c r="Z1244" s="51"/>
      <c r="AA1244" s="88"/>
      <c r="AB1244" s="88"/>
      <c r="AC1244" s="89"/>
      <c r="AD1244" s="72" t="s">
        <v>20342</v>
      </c>
      <c r="AE1244" s="72">
        <v>2284</v>
      </c>
      <c r="AF1244" s="72">
        <v>44</v>
      </c>
      <c r="AG1244" s="72">
        <v>719</v>
      </c>
      <c r="AH1244" s="72">
        <v>580</v>
      </c>
      <c r="AI1244" s="72"/>
      <c r="AJ1244" s="72" t="s">
        <v>22300</v>
      </c>
      <c r="AK1244" s="72" t="s">
        <v>23800</v>
      </c>
      <c r="AL1244" s="72"/>
      <c r="AM1244" s="72"/>
      <c r="AN1244" s="74">
        <v>40862.41165509259</v>
      </c>
      <c r="AO1244" s="76" t="s">
        <v>26321</v>
      </c>
      <c r="AP1244" s="72" t="b">
        <v>0</v>
      </c>
      <c r="AQ1244" s="72" t="b">
        <v>0</v>
      </c>
      <c r="AR1244" s="72" t="b">
        <v>0</v>
      </c>
      <c r="AS1244" s="72" t="s">
        <v>231</v>
      </c>
      <c r="AT1244" s="72">
        <v>15</v>
      </c>
      <c r="AU1244" s="76" t="s">
        <v>27186</v>
      </c>
      <c r="AV1244" s="72" t="b">
        <v>0</v>
      </c>
      <c r="AW1244" s="72" t="s">
        <v>313</v>
      </c>
      <c r="AX1244" s="76" t="s">
        <v>29405</v>
      </c>
      <c r="AY1244" s="72" t="s">
        <v>66</v>
      </c>
    </row>
    <row r="1245" spans="1:51" x14ac:dyDescent="0.35">
      <c r="A1245" s="70" t="s">
        <v>1793</v>
      </c>
      <c r="B1245" s="83"/>
      <c r="C1245" s="83"/>
      <c r="D1245" s="84"/>
      <c r="E1245" s="107"/>
      <c r="F1245" s="80" t="s">
        <v>10025</v>
      </c>
      <c r="G1245" s="108"/>
      <c r="H1245" s="81"/>
      <c r="I1245" s="87"/>
      <c r="J1245" s="109"/>
      <c r="K1245" s="81" t="s">
        <v>31674</v>
      </c>
      <c r="L1245" s="110"/>
      <c r="M1245" s="92"/>
      <c r="N1245" s="92"/>
      <c r="O1245" s="93"/>
      <c r="P1245" s="94"/>
      <c r="Q1245" s="94"/>
      <c r="R1245" s="79"/>
      <c r="S1245" s="79"/>
      <c r="T1245" s="79"/>
      <c r="U1245" s="79"/>
      <c r="V1245" s="52"/>
      <c r="W1245" s="52"/>
      <c r="X1245" s="52"/>
      <c r="Y1245" s="52"/>
      <c r="Z1245" s="51"/>
      <c r="AA1245" s="88"/>
      <c r="AB1245" s="88"/>
      <c r="AC1245" s="89"/>
      <c r="AD1245" s="72" t="s">
        <v>20343</v>
      </c>
      <c r="AE1245" s="72">
        <v>1931</v>
      </c>
      <c r="AF1245" s="72">
        <v>27</v>
      </c>
      <c r="AG1245" s="72">
        <v>692</v>
      </c>
      <c r="AH1245" s="72">
        <v>567</v>
      </c>
      <c r="AI1245" s="72"/>
      <c r="AJ1245" s="72"/>
      <c r="AK1245" s="72" t="s">
        <v>23801</v>
      </c>
      <c r="AL1245" s="72"/>
      <c r="AM1245" s="72"/>
      <c r="AN1245" s="74">
        <v>41080.933900462966</v>
      </c>
      <c r="AO1245" s="76" t="s">
        <v>26322</v>
      </c>
      <c r="AP1245" s="72" t="b">
        <v>1</v>
      </c>
      <c r="AQ1245" s="72" t="b">
        <v>0</v>
      </c>
      <c r="AR1245" s="72" t="b">
        <v>0</v>
      </c>
      <c r="AS1245" s="72" t="s">
        <v>231</v>
      </c>
      <c r="AT1245" s="72">
        <v>22</v>
      </c>
      <c r="AU1245" s="76" t="s">
        <v>303</v>
      </c>
      <c r="AV1245" s="72" t="b">
        <v>0</v>
      </c>
      <c r="AW1245" s="72" t="s">
        <v>313</v>
      </c>
      <c r="AX1245" s="76" t="s">
        <v>29406</v>
      </c>
      <c r="AY1245" s="72" t="s">
        <v>66</v>
      </c>
    </row>
    <row r="1246" spans="1:51" x14ac:dyDescent="0.35">
      <c r="A1246" s="70" t="s">
        <v>1794</v>
      </c>
      <c r="B1246" s="83"/>
      <c r="C1246" s="83"/>
      <c r="D1246" s="84"/>
      <c r="E1246" s="107"/>
      <c r="F1246" s="80" t="s">
        <v>10026</v>
      </c>
      <c r="G1246" s="108"/>
      <c r="H1246" s="81"/>
      <c r="I1246" s="87"/>
      <c r="J1246" s="109"/>
      <c r="K1246" s="81" t="s">
        <v>31675</v>
      </c>
      <c r="L1246" s="110"/>
      <c r="M1246" s="92"/>
      <c r="N1246" s="92"/>
      <c r="O1246" s="93"/>
      <c r="P1246" s="94"/>
      <c r="Q1246" s="94"/>
      <c r="R1246" s="79"/>
      <c r="S1246" s="79"/>
      <c r="T1246" s="79"/>
      <c r="U1246" s="79"/>
      <c r="V1246" s="52"/>
      <c r="W1246" s="52"/>
      <c r="X1246" s="52"/>
      <c r="Y1246" s="52"/>
      <c r="Z1246" s="51"/>
      <c r="AA1246" s="88"/>
      <c r="AB1246" s="88"/>
      <c r="AC1246" s="89"/>
      <c r="AD1246" s="72" t="s">
        <v>20344</v>
      </c>
      <c r="AE1246" s="72">
        <v>1874</v>
      </c>
      <c r="AF1246" s="72">
        <v>1531</v>
      </c>
      <c r="AG1246" s="72">
        <v>7984</v>
      </c>
      <c r="AH1246" s="72">
        <v>25</v>
      </c>
      <c r="AI1246" s="72">
        <v>7200</v>
      </c>
      <c r="AJ1246" s="72" t="s">
        <v>22301</v>
      </c>
      <c r="AK1246" s="72" t="s">
        <v>23802</v>
      </c>
      <c r="AL1246" s="76" t="s">
        <v>24822</v>
      </c>
      <c r="AM1246" s="72" t="s">
        <v>331</v>
      </c>
      <c r="AN1246" s="74">
        <v>42177.664131944446</v>
      </c>
      <c r="AO1246" s="76" t="s">
        <v>26323</v>
      </c>
      <c r="AP1246" s="72" t="b">
        <v>1</v>
      </c>
      <c r="AQ1246" s="72" t="b">
        <v>0</v>
      </c>
      <c r="AR1246" s="72" t="b">
        <v>0</v>
      </c>
      <c r="AS1246" s="72" t="s">
        <v>231</v>
      </c>
      <c r="AT1246" s="72">
        <v>1</v>
      </c>
      <c r="AU1246" s="76" t="s">
        <v>303</v>
      </c>
      <c r="AV1246" s="72" t="b">
        <v>0</v>
      </c>
      <c r="AW1246" s="72" t="s">
        <v>313</v>
      </c>
      <c r="AX1246" s="76" t="s">
        <v>29407</v>
      </c>
      <c r="AY1246" s="72" t="s">
        <v>66</v>
      </c>
    </row>
    <row r="1247" spans="1:51" x14ac:dyDescent="0.35">
      <c r="A1247" s="70" t="s">
        <v>1795</v>
      </c>
      <c r="B1247" s="83"/>
      <c r="C1247" s="83"/>
      <c r="D1247" s="84"/>
      <c r="E1247" s="107"/>
      <c r="F1247" s="80" t="s">
        <v>27904</v>
      </c>
      <c r="G1247" s="108"/>
      <c r="H1247" s="81"/>
      <c r="I1247" s="87"/>
      <c r="J1247" s="109"/>
      <c r="K1247" s="81" t="s">
        <v>31676</v>
      </c>
      <c r="L1247" s="110"/>
      <c r="M1247" s="92"/>
      <c r="N1247" s="92"/>
      <c r="O1247" s="93"/>
      <c r="P1247" s="94"/>
      <c r="Q1247" s="94"/>
      <c r="R1247" s="79"/>
      <c r="S1247" s="79"/>
      <c r="T1247" s="79"/>
      <c r="U1247" s="79"/>
      <c r="V1247" s="52"/>
      <c r="W1247" s="52"/>
      <c r="X1247" s="52"/>
      <c r="Y1247" s="52"/>
      <c r="Z1247" s="51"/>
      <c r="AA1247" s="88"/>
      <c r="AB1247" s="88"/>
      <c r="AC1247" s="89"/>
      <c r="AD1247" s="72" t="s">
        <v>20345</v>
      </c>
      <c r="AE1247" s="72">
        <v>2400</v>
      </c>
      <c r="AF1247" s="72">
        <v>378</v>
      </c>
      <c r="AG1247" s="72">
        <v>2989</v>
      </c>
      <c r="AH1247" s="72">
        <v>2750</v>
      </c>
      <c r="AI1247" s="72">
        <v>7200</v>
      </c>
      <c r="AJ1247" s="72" t="s">
        <v>22302</v>
      </c>
      <c r="AK1247" s="72" t="s">
        <v>635</v>
      </c>
      <c r="AL1247" s="76" t="s">
        <v>24823</v>
      </c>
      <c r="AM1247" s="72" t="s">
        <v>488</v>
      </c>
      <c r="AN1247" s="74">
        <v>39870.163969907408</v>
      </c>
      <c r="AO1247" s="76" t="s">
        <v>26324</v>
      </c>
      <c r="AP1247" s="72" t="b">
        <v>0</v>
      </c>
      <c r="AQ1247" s="72" t="b">
        <v>0</v>
      </c>
      <c r="AR1247" s="72" t="b">
        <v>1</v>
      </c>
      <c r="AS1247" s="72" t="s">
        <v>231</v>
      </c>
      <c r="AT1247" s="72">
        <v>19</v>
      </c>
      <c r="AU1247" s="76" t="s">
        <v>27445</v>
      </c>
      <c r="AV1247" s="72" t="b">
        <v>0</v>
      </c>
      <c r="AW1247" s="72" t="s">
        <v>313</v>
      </c>
      <c r="AX1247" s="76" t="s">
        <v>29408</v>
      </c>
      <c r="AY1247" s="72" t="s">
        <v>66</v>
      </c>
    </row>
    <row r="1248" spans="1:51" x14ac:dyDescent="0.35">
      <c r="A1248" s="70" t="s">
        <v>1796</v>
      </c>
      <c r="B1248" s="83"/>
      <c r="C1248" s="83"/>
      <c r="D1248" s="84"/>
      <c r="E1248" s="107"/>
      <c r="F1248" s="80" t="s">
        <v>10027</v>
      </c>
      <c r="G1248" s="108"/>
      <c r="H1248" s="81"/>
      <c r="I1248" s="87"/>
      <c r="J1248" s="109"/>
      <c r="K1248" s="81" t="s">
        <v>31677</v>
      </c>
      <c r="L1248" s="110"/>
      <c r="M1248" s="92"/>
      <c r="N1248" s="92"/>
      <c r="O1248" s="93"/>
      <c r="P1248" s="94"/>
      <c r="Q1248" s="94"/>
      <c r="R1248" s="79"/>
      <c r="S1248" s="79"/>
      <c r="T1248" s="79"/>
      <c r="U1248" s="79"/>
      <c r="V1248" s="52"/>
      <c r="W1248" s="52"/>
      <c r="X1248" s="52"/>
      <c r="Y1248" s="52"/>
      <c r="Z1248" s="51"/>
      <c r="AA1248" s="88"/>
      <c r="AB1248" s="88"/>
      <c r="AC1248" s="89"/>
      <c r="AD1248" s="72" t="s">
        <v>20346</v>
      </c>
      <c r="AE1248" s="72">
        <v>2254</v>
      </c>
      <c r="AF1248" s="72">
        <v>47</v>
      </c>
      <c r="AG1248" s="72">
        <v>677</v>
      </c>
      <c r="AH1248" s="72">
        <v>547</v>
      </c>
      <c r="AI1248" s="72"/>
      <c r="AJ1248" s="72" t="s">
        <v>22303</v>
      </c>
      <c r="AK1248" s="72" t="s">
        <v>23803</v>
      </c>
      <c r="AL1248" s="72"/>
      <c r="AM1248" s="72"/>
      <c r="AN1248" s="74">
        <v>40923.696666666663</v>
      </c>
      <c r="AO1248" s="76" t="s">
        <v>26325</v>
      </c>
      <c r="AP1248" s="72" t="b">
        <v>0</v>
      </c>
      <c r="AQ1248" s="72" t="b">
        <v>0</v>
      </c>
      <c r="AR1248" s="72" t="b">
        <v>0</v>
      </c>
      <c r="AS1248" s="72" t="s">
        <v>231</v>
      </c>
      <c r="AT1248" s="72">
        <v>2</v>
      </c>
      <c r="AU1248" s="76" t="s">
        <v>27174</v>
      </c>
      <c r="AV1248" s="72" t="b">
        <v>0</v>
      </c>
      <c r="AW1248" s="72" t="s">
        <v>313</v>
      </c>
      <c r="AX1248" s="76" t="s">
        <v>29409</v>
      </c>
      <c r="AY1248" s="72" t="s">
        <v>66</v>
      </c>
    </row>
    <row r="1249" spans="1:51" x14ac:dyDescent="0.35">
      <c r="A1249" s="70" t="s">
        <v>1797</v>
      </c>
      <c r="B1249" s="83"/>
      <c r="C1249" s="83"/>
      <c r="D1249" s="84"/>
      <c r="E1249" s="107"/>
      <c r="F1249" s="80" t="s">
        <v>10028</v>
      </c>
      <c r="G1249" s="108"/>
      <c r="H1249" s="81"/>
      <c r="I1249" s="87"/>
      <c r="J1249" s="109"/>
      <c r="K1249" s="81" t="s">
        <v>31678</v>
      </c>
      <c r="L1249" s="110"/>
      <c r="M1249" s="92"/>
      <c r="N1249" s="92"/>
      <c r="O1249" s="93"/>
      <c r="P1249" s="94"/>
      <c r="Q1249" s="94"/>
      <c r="R1249" s="79"/>
      <c r="S1249" s="79"/>
      <c r="T1249" s="79"/>
      <c r="U1249" s="79"/>
      <c r="V1249" s="52"/>
      <c r="W1249" s="52"/>
      <c r="X1249" s="52"/>
      <c r="Y1249" s="52"/>
      <c r="Z1249" s="51"/>
      <c r="AA1249" s="88"/>
      <c r="AB1249" s="88"/>
      <c r="AC1249" s="89"/>
      <c r="AD1249" s="72" t="s">
        <v>20347</v>
      </c>
      <c r="AE1249" s="72">
        <v>190</v>
      </c>
      <c r="AF1249" s="72">
        <v>218</v>
      </c>
      <c r="AG1249" s="72">
        <v>5362</v>
      </c>
      <c r="AH1249" s="72">
        <v>30</v>
      </c>
      <c r="AI1249" s="72">
        <v>32400</v>
      </c>
      <c r="AJ1249" s="72" t="s">
        <v>22304</v>
      </c>
      <c r="AK1249" s="72"/>
      <c r="AL1249" s="72"/>
      <c r="AM1249" s="72" t="s">
        <v>600</v>
      </c>
      <c r="AN1249" s="74">
        <v>42408.465787037036</v>
      </c>
      <c r="AO1249" s="72"/>
      <c r="AP1249" s="72" t="b">
        <v>0</v>
      </c>
      <c r="AQ1249" s="72" t="b">
        <v>0</v>
      </c>
      <c r="AR1249" s="72" t="b">
        <v>0</v>
      </c>
      <c r="AS1249" s="72" t="s">
        <v>18908</v>
      </c>
      <c r="AT1249" s="72">
        <v>1</v>
      </c>
      <c r="AU1249" s="76" t="s">
        <v>303</v>
      </c>
      <c r="AV1249" s="72" t="b">
        <v>0</v>
      </c>
      <c r="AW1249" s="72" t="s">
        <v>313</v>
      </c>
      <c r="AX1249" s="76" t="s">
        <v>29410</v>
      </c>
      <c r="AY1249" s="72" t="s">
        <v>66</v>
      </c>
    </row>
    <row r="1250" spans="1:51" x14ac:dyDescent="0.35">
      <c r="A1250" s="70" t="s">
        <v>1798</v>
      </c>
      <c r="B1250" s="83"/>
      <c r="C1250" s="83"/>
      <c r="D1250" s="84"/>
      <c r="E1250" s="107"/>
      <c r="F1250" s="80" t="s">
        <v>10029</v>
      </c>
      <c r="G1250" s="108"/>
      <c r="H1250" s="81"/>
      <c r="I1250" s="87"/>
      <c r="J1250" s="109"/>
      <c r="K1250" s="81" t="s">
        <v>31679</v>
      </c>
      <c r="L1250" s="110"/>
      <c r="M1250" s="92"/>
      <c r="N1250" s="92"/>
      <c r="O1250" s="93"/>
      <c r="P1250" s="94"/>
      <c r="Q1250" s="94"/>
      <c r="R1250" s="79"/>
      <c r="S1250" s="79"/>
      <c r="T1250" s="79"/>
      <c r="U1250" s="79"/>
      <c r="V1250" s="52"/>
      <c r="W1250" s="52"/>
      <c r="X1250" s="52"/>
      <c r="Y1250" s="52"/>
      <c r="Z1250" s="51"/>
      <c r="AA1250" s="88"/>
      <c r="AB1250" s="88"/>
      <c r="AC1250" s="89"/>
      <c r="AD1250" s="72" t="s">
        <v>20348</v>
      </c>
      <c r="AE1250" s="72">
        <v>256</v>
      </c>
      <c r="AF1250" s="72">
        <v>1807</v>
      </c>
      <c r="AG1250" s="72">
        <v>123965</v>
      </c>
      <c r="AH1250" s="72">
        <v>0</v>
      </c>
      <c r="AI1250" s="72"/>
      <c r="AJ1250" s="72"/>
      <c r="AK1250" s="72"/>
      <c r="AL1250" s="76" t="s">
        <v>24824</v>
      </c>
      <c r="AM1250" s="72"/>
      <c r="AN1250" s="74">
        <v>41646.970451388886</v>
      </c>
      <c r="AO1250" s="72"/>
      <c r="AP1250" s="72" t="b">
        <v>0</v>
      </c>
      <c r="AQ1250" s="72" t="b">
        <v>0</v>
      </c>
      <c r="AR1250" s="72" t="b">
        <v>0</v>
      </c>
      <c r="AS1250" s="72" t="s">
        <v>231</v>
      </c>
      <c r="AT1250" s="72">
        <v>2522</v>
      </c>
      <c r="AU1250" s="76" t="s">
        <v>27446</v>
      </c>
      <c r="AV1250" s="72" t="b">
        <v>0</v>
      </c>
      <c r="AW1250" s="72" t="s">
        <v>313</v>
      </c>
      <c r="AX1250" s="76" t="s">
        <v>29411</v>
      </c>
      <c r="AY1250" s="72" t="s">
        <v>66</v>
      </c>
    </row>
    <row r="1251" spans="1:51" x14ac:dyDescent="0.35">
      <c r="A1251" s="70" t="s">
        <v>1799</v>
      </c>
      <c r="B1251" s="83"/>
      <c r="C1251" s="83"/>
      <c r="D1251" s="84"/>
      <c r="E1251" s="107"/>
      <c r="F1251" s="80" t="s">
        <v>10030</v>
      </c>
      <c r="G1251" s="108"/>
      <c r="H1251" s="81"/>
      <c r="I1251" s="87"/>
      <c r="J1251" s="109"/>
      <c r="K1251" s="81" t="s">
        <v>31680</v>
      </c>
      <c r="L1251" s="110"/>
      <c r="M1251" s="92"/>
      <c r="N1251" s="92"/>
      <c r="O1251" s="93"/>
      <c r="P1251" s="94"/>
      <c r="Q1251" s="94"/>
      <c r="R1251" s="79"/>
      <c r="S1251" s="79"/>
      <c r="T1251" s="79"/>
      <c r="U1251" s="79"/>
      <c r="V1251" s="52"/>
      <c r="W1251" s="52"/>
      <c r="X1251" s="52"/>
      <c r="Y1251" s="52"/>
      <c r="Z1251" s="51"/>
      <c r="AA1251" s="88"/>
      <c r="AB1251" s="88"/>
      <c r="AC1251" s="89"/>
      <c r="AD1251" s="72" t="s">
        <v>20349</v>
      </c>
      <c r="AE1251" s="72">
        <v>0</v>
      </c>
      <c r="AF1251" s="72">
        <v>5</v>
      </c>
      <c r="AG1251" s="72">
        <v>288</v>
      </c>
      <c r="AH1251" s="72">
        <v>71</v>
      </c>
      <c r="AI1251" s="72">
        <v>0</v>
      </c>
      <c r="AJ1251" s="72"/>
      <c r="AK1251" s="72"/>
      <c r="AL1251" s="72"/>
      <c r="AM1251" s="72" t="s">
        <v>598</v>
      </c>
      <c r="AN1251" s="74">
        <v>42482.823055555556</v>
      </c>
      <c r="AO1251" s="72"/>
      <c r="AP1251" s="72" t="b">
        <v>1</v>
      </c>
      <c r="AQ1251" s="72" t="b">
        <v>0</v>
      </c>
      <c r="AR1251" s="72" t="b">
        <v>0</v>
      </c>
      <c r="AS1251" s="72" t="s">
        <v>235</v>
      </c>
      <c r="AT1251" s="72">
        <v>1</v>
      </c>
      <c r="AU1251" s="72"/>
      <c r="AV1251" s="72" t="b">
        <v>0</v>
      </c>
      <c r="AW1251" s="72" t="s">
        <v>313</v>
      </c>
      <c r="AX1251" s="76" t="s">
        <v>29412</v>
      </c>
      <c r="AY1251" s="72" t="s">
        <v>66</v>
      </c>
    </row>
    <row r="1252" spans="1:51" x14ac:dyDescent="0.35">
      <c r="A1252" s="70" t="s">
        <v>1800</v>
      </c>
      <c r="B1252" s="83"/>
      <c r="C1252" s="83"/>
      <c r="D1252" s="84"/>
      <c r="E1252" s="107"/>
      <c r="F1252" s="80" t="s">
        <v>10031</v>
      </c>
      <c r="G1252" s="108"/>
      <c r="H1252" s="81"/>
      <c r="I1252" s="87"/>
      <c r="J1252" s="109"/>
      <c r="K1252" s="81" t="s">
        <v>31681</v>
      </c>
      <c r="L1252" s="110"/>
      <c r="M1252" s="92"/>
      <c r="N1252" s="92"/>
      <c r="O1252" s="93"/>
      <c r="P1252" s="94"/>
      <c r="Q1252" s="94"/>
      <c r="R1252" s="79"/>
      <c r="S1252" s="79"/>
      <c r="T1252" s="79"/>
      <c r="U1252" s="79"/>
      <c r="V1252" s="52"/>
      <c r="W1252" s="52"/>
      <c r="X1252" s="52"/>
      <c r="Y1252" s="52"/>
      <c r="Z1252" s="51"/>
      <c r="AA1252" s="88"/>
      <c r="AB1252" s="88"/>
      <c r="AC1252" s="89"/>
      <c r="AD1252" s="72" t="s">
        <v>20350</v>
      </c>
      <c r="AE1252" s="72">
        <v>262</v>
      </c>
      <c r="AF1252" s="72">
        <v>180</v>
      </c>
      <c r="AG1252" s="72">
        <v>5256</v>
      </c>
      <c r="AH1252" s="72">
        <v>504</v>
      </c>
      <c r="AI1252" s="72">
        <v>-10800</v>
      </c>
      <c r="AJ1252" s="72" t="s">
        <v>22305</v>
      </c>
      <c r="AK1252" s="72" t="s">
        <v>23804</v>
      </c>
      <c r="AL1252" s="72"/>
      <c r="AM1252" s="72" t="s">
        <v>499</v>
      </c>
      <c r="AN1252" s="74">
        <v>39596.166539351849</v>
      </c>
      <c r="AO1252" s="76" t="s">
        <v>26326</v>
      </c>
      <c r="AP1252" s="72" t="b">
        <v>0</v>
      </c>
      <c r="AQ1252" s="72" t="b">
        <v>0</v>
      </c>
      <c r="AR1252" s="72" t="b">
        <v>1</v>
      </c>
      <c r="AS1252" s="72" t="s">
        <v>231</v>
      </c>
      <c r="AT1252" s="72">
        <v>16</v>
      </c>
      <c r="AU1252" s="76" t="s">
        <v>522</v>
      </c>
      <c r="AV1252" s="72" t="b">
        <v>0</v>
      </c>
      <c r="AW1252" s="72" t="s">
        <v>313</v>
      </c>
      <c r="AX1252" s="76" t="s">
        <v>29413</v>
      </c>
      <c r="AY1252" s="72" t="s">
        <v>66</v>
      </c>
    </row>
    <row r="1253" spans="1:51" x14ac:dyDescent="0.35">
      <c r="A1253" s="70" t="s">
        <v>1801</v>
      </c>
      <c r="B1253" s="83"/>
      <c r="C1253" s="83"/>
      <c r="D1253" s="84"/>
      <c r="E1253" s="107"/>
      <c r="F1253" s="80" t="s">
        <v>10032</v>
      </c>
      <c r="G1253" s="108"/>
      <c r="H1253" s="81"/>
      <c r="I1253" s="87"/>
      <c r="J1253" s="109"/>
      <c r="K1253" s="81" t="s">
        <v>31682</v>
      </c>
      <c r="L1253" s="110"/>
      <c r="M1253" s="92"/>
      <c r="N1253" s="92"/>
      <c r="O1253" s="93"/>
      <c r="P1253" s="94"/>
      <c r="Q1253" s="94"/>
      <c r="R1253" s="79"/>
      <c r="S1253" s="79"/>
      <c r="T1253" s="79"/>
      <c r="U1253" s="79"/>
      <c r="V1253" s="52"/>
      <c r="W1253" s="52"/>
      <c r="X1253" s="52"/>
      <c r="Y1253" s="52"/>
      <c r="Z1253" s="51"/>
      <c r="AA1253" s="88"/>
      <c r="AB1253" s="88"/>
      <c r="AC1253" s="89"/>
      <c r="AD1253" s="72" t="s">
        <v>20351</v>
      </c>
      <c r="AE1253" s="72">
        <v>128</v>
      </c>
      <c r="AF1253" s="72">
        <v>115</v>
      </c>
      <c r="AG1253" s="72">
        <v>533</v>
      </c>
      <c r="AH1253" s="72">
        <v>32</v>
      </c>
      <c r="AI1253" s="72"/>
      <c r="AJ1253" s="72"/>
      <c r="AK1253" s="72"/>
      <c r="AL1253" s="72"/>
      <c r="AM1253" s="72"/>
      <c r="AN1253" s="74">
        <v>41678.537812499999</v>
      </c>
      <c r="AO1253" s="76" t="s">
        <v>26327</v>
      </c>
      <c r="AP1253" s="72" t="b">
        <v>1</v>
      </c>
      <c r="AQ1253" s="72" t="b">
        <v>0</v>
      </c>
      <c r="AR1253" s="72" t="b">
        <v>0</v>
      </c>
      <c r="AS1253" s="72" t="s">
        <v>235</v>
      </c>
      <c r="AT1253" s="72">
        <v>2</v>
      </c>
      <c r="AU1253" s="76" t="s">
        <v>303</v>
      </c>
      <c r="AV1253" s="72" t="b">
        <v>0</v>
      </c>
      <c r="AW1253" s="72" t="s">
        <v>313</v>
      </c>
      <c r="AX1253" s="76" t="s">
        <v>29414</v>
      </c>
      <c r="AY1253" s="72" t="s">
        <v>66</v>
      </c>
    </row>
    <row r="1254" spans="1:51" x14ac:dyDescent="0.35">
      <c r="A1254" s="70" t="s">
        <v>1802</v>
      </c>
      <c r="B1254" s="83"/>
      <c r="C1254" s="83"/>
      <c r="D1254" s="84"/>
      <c r="E1254" s="107"/>
      <c r="F1254" s="80" t="s">
        <v>10033</v>
      </c>
      <c r="G1254" s="108"/>
      <c r="H1254" s="81"/>
      <c r="I1254" s="87"/>
      <c r="J1254" s="109"/>
      <c r="K1254" s="81" t="s">
        <v>31683</v>
      </c>
      <c r="L1254" s="110"/>
      <c r="M1254" s="92"/>
      <c r="N1254" s="92"/>
      <c r="O1254" s="93"/>
      <c r="P1254" s="94"/>
      <c r="Q1254" s="94"/>
      <c r="R1254" s="79"/>
      <c r="S1254" s="79"/>
      <c r="T1254" s="79"/>
      <c r="U1254" s="79"/>
      <c r="V1254" s="52"/>
      <c r="W1254" s="52"/>
      <c r="X1254" s="52"/>
      <c r="Y1254" s="52"/>
      <c r="Z1254" s="51"/>
      <c r="AA1254" s="88"/>
      <c r="AB1254" s="88"/>
      <c r="AC1254" s="89"/>
      <c r="AD1254" s="72" t="s">
        <v>20352</v>
      </c>
      <c r="AE1254" s="72">
        <v>19</v>
      </c>
      <c r="AF1254" s="72">
        <v>24</v>
      </c>
      <c r="AG1254" s="72">
        <v>1394</v>
      </c>
      <c r="AH1254" s="72">
        <v>14293</v>
      </c>
      <c r="AI1254" s="72"/>
      <c r="AJ1254" s="72" t="s">
        <v>22306</v>
      </c>
      <c r="AK1254" s="72" t="s">
        <v>23616</v>
      </c>
      <c r="AL1254" s="76" t="s">
        <v>24321</v>
      </c>
      <c r="AM1254" s="72"/>
      <c r="AN1254" s="74">
        <v>42567.225069444445</v>
      </c>
      <c r="AO1254" s="72"/>
      <c r="AP1254" s="72" t="b">
        <v>1</v>
      </c>
      <c r="AQ1254" s="72" t="b">
        <v>0</v>
      </c>
      <c r="AR1254" s="72" t="b">
        <v>0</v>
      </c>
      <c r="AS1254" s="72" t="s">
        <v>231</v>
      </c>
      <c r="AT1254" s="72">
        <v>0</v>
      </c>
      <c r="AU1254" s="72"/>
      <c r="AV1254" s="72" t="b">
        <v>0</v>
      </c>
      <c r="AW1254" s="72" t="s">
        <v>313</v>
      </c>
      <c r="AX1254" s="76" t="s">
        <v>29415</v>
      </c>
      <c r="AY1254" s="72" t="s">
        <v>66</v>
      </c>
    </row>
    <row r="1255" spans="1:51" x14ac:dyDescent="0.35">
      <c r="A1255" s="70" t="s">
        <v>1803</v>
      </c>
      <c r="B1255" s="83"/>
      <c r="C1255" s="83"/>
      <c r="D1255" s="84"/>
      <c r="E1255" s="107"/>
      <c r="F1255" s="80" t="s">
        <v>10034</v>
      </c>
      <c r="G1255" s="108"/>
      <c r="H1255" s="81"/>
      <c r="I1255" s="87"/>
      <c r="J1255" s="109"/>
      <c r="K1255" s="81" t="s">
        <v>31684</v>
      </c>
      <c r="L1255" s="110"/>
      <c r="M1255" s="92"/>
      <c r="N1255" s="92"/>
      <c r="O1255" s="93"/>
      <c r="P1255" s="94"/>
      <c r="Q1255" s="94"/>
      <c r="R1255" s="79"/>
      <c r="S1255" s="79"/>
      <c r="T1255" s="79"/>
      <c r="U1255" s="79"/>
      <c r="V1255" s="52"/>
      <c r="W1255" s="52"/>
      <c r="X1255" s="52"/>
      <c r="Y1255" s="52"/>
      <c r="Z1255" s="51"/>
      <c r="AA1255" s="88"/>
      <c r="AB1255" s="88"/>
      <c r="AC1255" s="89"/>
      <c r="AD1255" s="72" t="s">
        <v>20353</v>
      </c>
      <c r="AE1255" s="72">
        <v>131</v>
      </c>
      <c r="AF1255" s="72">
        <v>39</v>
      </c>
      <c r="AG1255" s="72">
        <v>622</v>
      </c>
      <c r="AH1255" s="72">
        <v>13574</v>
      </c>
      <c r="AI1255" s="72">
        <v>-25200</v>
      </c>
      <c r="AJ1255" s="72" t="s">
        <v>22307</v>
      </c>
      <c r="AK1255" s="72" t="s">
        <v>23805</v>
      </c>
      <c r="AL1255" s="76" t="s">
        <v>24321</v>
      </c>
      <c r="AM1255" s="72" t="s">
        <v>282</v>
      </c>
      <c r="AN1255" s="74">
        <v>42569.301921296297</v>
      </c>
      <c r="AO1255" s="72"/>
      <c r="AP1255" s="72" t="b">
        <v>0</v>
      </c>
      <c r="AQ1255" s="72" t="b">
        <v>0</v>
      </c>
      <c r="AR1255" s="72" t="b">
        <v>0</v>
      </c>
      <c r="AS1255" s="72" t="s">
        <v>231</v>
      </c>
      <c r="AT1255" s="72">
        <v>1</v>
      </c>
      <c r="AU1255" s="76" t="s">
        <v>303</v>
      </c>
      <c r="AV1255" s="72" t="b">
        <v>0</v>
      </c>
      <c r="AW1255" s="72" t="s">
        <v>313</v>
      </c>
      <c r="AX1255" s="76" t="s">
        <v>29416</v>
      </c>
      <c r="AY1255" s="72" t="s">
        <v>66</v>
      </c>
    </row>
    <row r="1256" spans="1:51" x14ac:dyDescent="0.35">
      <c r="A1256" s="70" t="s">
        <v>1804</v>
      </c>
      <c r="B1256" s="83"/>
      <c r="C1256" s="83"/>
      <c r="D1256" s="84"/>
      <c r="E1256" s="107"/>
      <c r="F1256" s="80" t="s">
        <v>10035</v>
      </c>
      <c r="G1256" s="108"/>
      <c r="H1256" s="81"/>
      <c r="I1256" s="87"/>
      <c r="J1256" s="109"/>
      <c r="K1256" s="81" t="s">
        <v>31685</v>
      </c>
      <c r="L1256" s="110"/>
      <c r="M1256" s="92"/>
      <c r="N1256" s="92"/>
      <c r="O1256" s="93"/>
      <c r="P1256" s="94"/>
      <c r="Q1256" s="94"/>
      <c r="R1256" s="79"/>
      <c r="S1256" s="79"/>
      <c r="T1256" s="79"/>
      <c r="U1256" s="79"/>
      <c r="V1256" s="52"/>
      <c r="W1256" s="52"/>
      <c r="X1256" s="52"/>
      <c r="Y1256" s="52"/>
      <c r="Z1256" s="51"/>
      <c r="AA1256" s="88"/>
      <c r="AB1256" s="88"/>
      <c r="AC1256" s="89"/>
      <c r="AD1256" s="72" t="s">
        <v>20354</v>
      </c>
      <c r="AE1256" s="72">
        <v>150</v>
      </c>
      <c r="AF1256" s="72">
        <v>4</v>
      </c>
      <c r="AG1256" s="72">
        <v>102</v>
      </c>
      <c r="AH1256" s="72">
        <v>0</v>
      </c>
      <c r="AI1256" s="72"/>
      <c r="AJ1256" s="72"/>
      <c r="AK1256" s="72"/>
      <c r="AL1256" s="72"/>
      <c r="AM1256" s="72"/>
      <c r="AN1256" s="74">
        <v>42055.540983796294</v>
      </c>
      <c r="AO1256" s="76" t="s">
        <v>26328</v>
      </c>
      <c r="AP1256" s="72" t="b">
        <v>1</v>
      </c>
      <c r="AQ1256" s="72" t="b">
        <v>0</v>
      </c>
      <c r="AR1256" s="72" t="b">
        <v>0</v>
      </c>
      <c r="AS1256" s="72" t="s">
        <v>235</v>
      </c>
      <c r="AT1256" s="72">
        <v>0</v>
      </c>
      <c r="AU1256" s="76" t="s">
        <v>303</v>
      </c>
      <c r="AV1256" s="72" t="b">
        <v>0</v>
      </c>
      <c r="AW1256" s="72" t="s">
        <v>313</v>
      </c>
      <c r="AX1256" s="76" t="s">
        <v>29417</v>
      </c>
      <c r="AY1256" s="72" t="s">
        <v>66</v>
      </c>
    </row>
    <row r="1257" spans="1:51" x14ac:dyDescent="0.35">
      <c r="A1257" s="70" t="s">
        <v>1805</v>
      </c>
      <c r="B1257" s="83"/>
      <c r="C1257" s="83"/>
      <c r="D1257" s="84"/>
      <c r="E1257" s="107"/>
      <c r="F1257" s="80" t="s">
        <v>10036</v>
      </c>
      <c r="G1257" s="108"/>
      <c r="H1257" s="81"/>
      <c r="I1257" s="87"/>
      <c r="J1257" s="109"/>
      <c r="K1257" s="81" t="s">
        <v>31686</v>
      </c>
      <c r="L1257" s="110"/>
      <c r="M1257" s="92"/>
      <c r="N1257" s="92"/>
      <c r="O1257" s="93"/>
      <c r="P1257" s="94"/>
      <c r="Q1257" s="94"/>
      <c r="R1257" s="79"/>
      <c r="S1257" s="79"/>
      <c r="T1257" s="79"/>
      <c r="U1257" s="79"/>
      <c r="V1257" s="52"/>
      <c r="W1257" s="52"/>
      <c r="X1257" s="52"/>
      <c r="Y1257" s="52"/>
      <c r="Z1257" s="51"/>
      <c r="AA1257" s="88"/>
      <c r="AB1257" s="88"/>
      <c r="AC1257" s="89"/>
      <c r="AD1257" s="72" t="s">
        <v>20355</v>
      </c>
      <c r="AE1257" s="72">
        <v>355</v>
      </c>
      <c r="AF1257" s="72">
        <v>416</v>
      </c>
      <c r="AG1257" s="72">
        <v>147074</v>
      </c>
      <c r="AH1257" s="72">
        <v>0</v>
      </c>
      <c r="AI1257" s="72"/>
      <c r="AJ1257" s="72"/>
      <c r="AK1257" s="72" t="s">
        <v>290</v>
      </c>
      <c r="AL1257" s="76" t="s">
        <v>24825</v>
      </c>
      <c r="AM1257" s="72"/>
      <c r="AN1257" s="74">
        <v>41636.607141203705</v>
      </c>
      <c r="AO1257" s="72"/>
      <c r="AP1257" s="72" t="b">
        <v>1</v>
      </c>
      <c r="AQ1257" s="72" t="b">
        <v>0</v>
      </c>
      <c r="AR1257" s="72" t="b">
        <v>0</v>
      </c>
      <c r="AS1257" s="72" t="s">
        <v>231</v>
      </c>
      <c r="AT1257" s="72">
        <v>118</v>
      </c>
      <c r="AU1257" s="76" t="s">
        <v>303</v>
      </c>
      <c r="AV1257" s="72" t="b">
        <v>0</v>
      </c>
      <c r="AW1257" s="72" t="s">
        <v>313</v>
      </c>
      <c r="AX1257" s="76" t="s">
        <v>29418</v>
      </c>
      <c r="AY1257" s="72" t="s">
        <v>66</v>
      </c>
    </row>
    <row r="1258" spans="1:51" x14ac:dyDescent="0.35">
      <c r="A1258" s="70" t="s">
        <v>1806</v>
      </c>
      <c r="B1258" s="83"/>
      <c r="C1258" s="83"/>
      <c r="D1258" s="84"/>
      <c r="E1258" s="107"/>
      <c r="F1258" s="80" t="s">
        <v>10037</v>
      </c>
      <c r="G1258" s="108"/>
      <c r="H1258" s="81"/>
      <c r="I1258" s="87"/>
      <c r="J1258" s="109"/>
      <c r="K1258" s="81" t="s">
        <v>31687</v>
      </c>
      <c r="L1258" s="110"/>
      <c r="M1258" s="92"/>
      <c r="N1258" s="92"/>
      <c r="O1258" s="93"/>
      <c r="P1258" s="94"/>
      <c r="Q1258" s="94"/>
      <c r="R1258" s="79"/>
      <c r="S1258" s="79"/>
      <c r="T1258" s="79"/>
      <c r="U1258" s="79"/>
      <c r="V1258" s="52"/>
      <c r="W1258" s="52"/>
      <c r="X1258" s="52"/>
      <c r="Y1258" s="52"/>
      <c r="Z1258" s="51"/>
      <c r="AA1258" s="88"/>
      <c r="AB1258" s="88"/>
      <c r="AC1258" s="89"/>
      <c r="AD1258" s="72" t="s">
        <v>20356</v>
      </c>
      <c r="AE1258" s="72">
        <v>4534</v>
      </c>
      <c r="AF1258" s="72">
        <v>4428</v>
      </c>
      <c r="AG1258" s="72">
        <v>730877</v>
      </c>
      <c r="AH1258" s="72">
        <v>13</v>
      </c>
      <c r="AI1258" s="72">
        <v>-14400</v>
      </c>
      <c r="AJ1258" s="72" t="s">
        <v>22308</v>
      </c>
      <c r="AK1258" s="72" t="s">
        <v>460</v>
      </c>
      <c r="AL1258" s="76" t="s">
        <v>24826</v>
      </c>
      <c r="AM1258" s="72" t="s">
        <v>341</v>
      </c>
      <c r="AN1258" s="74">
        <v>41733.92224537037</v>
      </c>
      <c r="AO1258" s="76" t="s">
        <v>26329</v>
      </c>
      <c r="AP1258" s="72" t="b">
        <v>0</v>
      </c>
      <c r="AQ1258" s="72" t="b">
        <v>0</v>
      </c>
      <c r="AR1258" s="72" t="b">
        <v>0</v>
      </c>
      <c r="AS1258" s="72" t="s">
        <v>300</v>
      </c>
      <c r="AT1258" s="72">
        <v>123</v>
      </c>
      <c r="AU1258" s="76" t="s">
        <v>303</v>
      </c>
      <c r="AV1258" s="72" t="b">
        <v>0</v>
      </c>
      <c r="AW1258" s="72" t="s">
        <v>313</v>
      </c>
      <c r="AX1258" s="76" t="s">
        <v>29419</v>
      </c>
      <c r="AY1258" s="72" t="s">
        <v>66</v>
      </c>
    </row>
    <row r="1259" spans="1:51" x14ac:dyDescent="0.35">
      <c r="A1259" s="70" t="s">
        <v>1807</v>
      </c>
      <c r="B1259" s="83"/>
      <c r="C1259" s="83"/>
      <c r="D1259" s="84"/>
      <c r="E1259" s="107"/>
      <c r="F1259" s="80" t="s">
        <v>10038</v>
      </c>
      <c r="G1259" s="108"/>
      <c r="H1259" s="81"/>
      <c r="I1259" s="87"/>
      <c r="J1259" s="109"/>
      <c r="K1259" s="81" t="s">
        <v>31688</v>
      </c>
      <c r="L1259" s="110"/>
      <c r="M1259" s="92"/>
      <c r="N1259" s="92"/>
      <c r="O1259" s="93"/>
      <c r="P1259" s="94"/>
      <c r="Q1259" s="94"/>
      <c r="R1259" s="79"/>
      <c r="S1259" s="79"/>
      <c r="T1259" s="79"/>
      <c r="U1259" s="79"/>
      <c r="V1259" s="52"/>
      <c r="W1259" s="52"/>
      <c r="X1259" s="52"/>
      <c r="Y1259" s="52"/>
      <c r="Z1259" s="51"/>
      <c r="AA1259" s="88"/>
      <c r="AB1259" s="88"/>
      <c r="AC1259" s="89"/>
      <c r="AD1259" s="72" t="s">
        <v>20357</v>
      </c>
      <c r="AE1259" s="72">
        <v>1243</v>
      </c>
      <c r="AF1259" s="72">
        <v>97</v>
      </c>
      <c r="AG1259" s="72">
        <v>9762</v>
      </c>
      <c r="AH1259" s="72">
        <v>5030</v>
      </c>
      <c r="AI1259" s="72">
        <v>7200</v>
      </c>
      <c r="AJ1259" s="72" t="s">
        <v>22309</v>
      </c>
      <c r="AK1259" s="72" t="s">
        <v>23806</v>
      </c>
      <c r="AL1259" s="72"/>
      <c r="AM1259" s="72" t="s">
        <v>284</v>
      </c>
      <c r="AN1259" s="74">
        <v>41972.9924537037</v>
      </c>
      <c r="AO1259" s="76" t="s">
        <v>26330</v>
      </c>
      <c r="AP1259" s="72" t="b">
        <v>0</v>
      </c>
      <c r="AQ1259" s="72" t="b">
        <v>0</v>
      </c>
      <c r="AR1259" s="72" t="b">
        <v>0</v>
      </c>
      <c r="AS1259" s="72" t="s">
        <v>235</v>
      </c>
      <c r="AT1259" s="72">
        <v>22</v>
      </c>
      <c r="AU1259" s="76" t="s">
        <v>303</v>
      </c>
      <c r="AV1259" s="72" t="b">
        <v>0</v>
      </c>
      <c r="AW1259" s="72" t="s">
        <v>313</v>
      </c>
      <c r="AX1259" s="76" t="s">
        <v>29420</v>
      </c>
      <c r="AY1259" s="72" t="s">
        <v>66</v>
      </c>
    </row>
    <row r="1260" spans="1:51" x14ac:dyDescent="0.35">
      <c r="A1260" s="70" t="s">
        <v>1808</v>
      </c>
      <c r="B1260" s="83"/>
      <c r="C1260" s="83"/>
      <c r="D1260" s="84"/>
      <c r="E1260" s="107"/>
      <c r="F1260" s="80" t="s">
        <v>10039</v>
      </c>
      <c r="G1260" s="108"/>
      <c r="H1260" s="81"/>
      <c r="I1260" s="87"/>
      <c r="J1260" s="109"/>
      <c r="K1260" s="81" t="s">
        <v>31689</v>
      </c>
      <c r="L1260" s="110"/>
      <c r="M1260" s="92"/>
      <c r="N1260" s="92"/>
      <c r="O1260" s="93"/>
      <c r="P1260" s="94"/>
      <c r="Q1260" s="94"/>
      <c r="R1260" s="79"/>
      <c r="S1260" s="79"/>
      <c r="T1260" s="79"/>
      <c r="U1260" s="79"/>
      <c r="V1260" s="52"/>
      <c r="W1260" s="52"/>
      <c r="X1260" s="52"/>
      <c r="Y1260" s="52"/>
      <c r="Z1260" s="51"/>
      <c r="AA1260" s="88"/>
      <c r="AB1260" s="88"/>
      <c r="AC1260" s="89"/>
      <c r="AD1260" s="72" t="s">
        <v>20358</v>
      </c>
      <c r="AE1260" s="72">
        <v>105</v>
      </c>
      <c r="AF1260" s="72">
        <v>4</v>
      </c>
      <c r="AG1260" s="72">
        <v>8145</v>
      </c>
      <c r="AH1260" s="72">
        <v>878</v>
      </c>
      <c r="AI1260" s="72"/>
      <c r="AJ1260" s="72" t="s">
        <v>22310</v>
      </c>
      <c r="AK1260" s="72"/>
      <c r="AL1260" s="72"/>
      <c r="AM1260" s="72"/>
      <c r="AN1260" s="74">
        <v>42491.532210648147</v>
      </c>
      <c r="AO1260" s="72"/>
      <c r="AP1260" s="72" t="b">
        <v>1</v>
      </c>
      <c r="AQ1260" s="72" t="b">
        <v>0</v>
      </c>
      <c r="AR1260" s="72" t="b">
        <v>0</v>
      </c>
      <c r="AS1260" s="72" t="s">
        <v>18908</v>
      </c>
      <c r="AT1260" s="72">
        <v>1</v>
      </c>
      <c r="AU1260" s="72"/>
      <c r="AV1260" s="72" t="b">
        <v>0</v>
      </c>
      <c r="AW1260" s="72" t="s">
        <v>313</v>
      </c>
      <c r="AX1260" s="76" t="s">
        <v>29421</v>
      </c>
      <c r="AY1260" s="72" t="s">
        <v>66</v>
      </c>
    </row>
    <row r="1261" spans="1:51" x14ac:dyDescent="0.35">
      <c r="A1261" s="70" t="s">
        <v>1809</v>
      </c>
      <c r="B1261" s="83"/>
      <c r="C1261" s="83"/>
      <c r="D1261" s="84"/>
      <c r="E1261" s="107"/>
      <c r="F1261" s="80" t="s">
        <v>10040</v>
      </c>
      <c r="G1261" s="108"/>
      <c r="H1261" s="81"/>
      <c r="I1261" s="87"/>
      <c r="J1261" s="109"/>
      <c r="K1261" s="81" t="s">
        <v>31690</v>
      </c>
      <c r="L1261" s="110"/>
      <c r="M1261" s="92"/>
      <c r="N1261" s="92"/>
      <c r="O1261" s="93"/>
      <c r="P1261" s="94"/>
      <c r="Q1261" s="94"/>
      <c r="R1261" s="79"/>
      <c r="S1261" s="79"/>
      <c r="T1261" s="79"/>
      <c r="U1261" s="79"/>
      <c r="V1261" s="52"/>
      <c r="W1261" s="52"/>
      <c r="X1261" s="52"/>
      <c r="Y1261" s="52"/>
      <c r="Z1261" s="51"/>
      <c r="AA1261" s="88"/>
      <c r="AB1261" s="88"/>
      <c r="AC1261" s="89"/>
      <c r="AD1261" s="72" t="s">
        <v>19587</v>
      </c>
      <c r="AE1261" s="72">
        <v>3424</v>
      </c>
      <c r="AF1261" s="72">
        <v>2906</v>
      </c>
      <c r="AG1261" s="72">
        <v>68239</v>
      </c>
      <c r="AH1261" s="72">
        <v>1</v>
      </c>
      <c r="AI1261" s="72">
        <v>-14400</v>
      </c>
      <c r="AJ1261" s="72" t="s">
        <v>22311</v>
      </c>
      <c r="AK1261" s="72" t="s">
        <v>23807</v>
      </c>
      <c r="AL1261" s="76" t="s">
        <v>24827</v>
      </c>
      <c r="AM1261" s="72" t="s">
        <v>289</v>
      </c>
      <c r="AN1261" s="74">
        <v>40451.710787037038</v>
      </c>
      <c r="AO1261" s="72"/>
      <c r="AP1261" s="72" t="b">
        <v>1</v>
      </c>
      <c r="AQ1261" s="72" t="b">
        <v>0</v>
      </c>
      <c r="AR1261" s="72" t="b">
        <v>0</v>
      </c>
      <c r="AS1261" s="72" t="s">
        <v>231</v>
      </c>
      <c r="AT1261" s="72">
        <v>45</v>
      </c>
      <c r="AU1261" s="76" t="s">
        <v>303</v>
      </c>
      <c r="AV1261" s="72" t="b">
        <v>0</v>
      </c>
      <c r="AW1261" s="72" t="s">
        <v>313</v>
      </c>
      <c r="AX1261" s="76" t="s">
        <v>29422</v>
      </c>
      <c r="AY1261" s="72" t="s">
        <v>66</v>
      </c>
    </row>
    <row r="1262" spans="1:51" x14ac:dyDescent="0.35">
      <c r="A1262" s="70" t="s">
        <v>1810</v>
      </c>
      <c r="B1262" s="83"/>
      <c r="C1262" s="83"/>
      <c r="D1262" s="84"/>
      <c r="E1262" s="107"/>
      <c r="F1262" s="80" t="s">
        <v>27905</v>
      </c>
      <c r="G1262" s="108"/>
      <c r="H1262" s="81"/>
      <c r="I1262" s="87"/>
      <c r="J1262" s="109"/>
      <c r="K1262" s="81" t="s">
        <v>31691</v>
      </c>
      <c r="L1262" s="110"/>
      <c r="M1262" s="92"/>
      <c r="N1262" s="92"/>
      <c r="O1262" s="93"/>
      <c r="P1262" s="94"/>
      <c r="Q1262" s="94"/>
      <c r="R1262" s="79"/>
      <c r="S1262" s="79"/>
      <c r="T1262" s="79"/>
      <c r="U1262" s="79"/>
      <c r="V1262" s="52"/>
      <c r="W1262" s="52"/>
      <c r="X1262" s="52"/>
      <c r="Y1262" s="52"/>
      <c r="Z1262" s="51"/>
      <c r="AA1262" s="88"/>
      <c r="AB1262" s="88"/>
      <c r="AC1262" s="89"/>
      <c r="AD1262" s="72" t="s">
        <v>20359</v>
      </c>
      <c r="AE1262" s="72">
        <v>53</v>
      </c>
      <c r="AF1262" s="72">
        <v>233</v>
      </c>
      <c r="AG1262" s="72">
        <v>16930</v>
      </c>
      <c r="AH1262" s="72">
        <v>53963</v>
      </c>
      <c r="AI1262" s="72">
        <v>-18000</v>
      </c>
      <c r="AJ1262" s="72" t="s">
        <v>22312</v>
      </c>
      <c r="AK1262" s="72" t="s">
        <v>23808</v>
      </c>
      <c r="AL1262" s="72"/>
      <c r="AM1262" s="72" t="s">
        <v>296</v>
      </c>
      <c r="AN1262" s="74">
        <v>41271.081759259258</v>
      </c>
      <c r="AO1262" s="76" t="s">
        <v>26331</v>
      </c>
      <c r="AP1262" s="72" t="b">
        <v>1</v>
      </c>
      <c r="AQ1262" s="72" t="b">
        <v>0</v>
      </c>
      <c r="AR1262" s="72" t="b">
        <v>1</v>
      </c>
      <c r="AS1262" s="72" t="s">
        <v>231</v>
      </c>
      <c r="AT1262" s="72">
        <v>58</v>
      </c>
      <c r="AU1262" s="76" t="s">
        <v>303</v>
      </c>
      <c r="AV1262" s="72" t="b">
        <v>0</v>
      </c>
      <c r="AW1262" s="72" t="s">
        <v>313</v>
      </c>
      <c r="AX1262" s="76" t="s">
        <v>29423</v>
      </c>
      <c r="AY1262" s="72" t="s">
        <v>66</v>
      </c>
    </row>
    <row r="1263" spans="1:51" x14ac:dyDescent="0.35">
      <c r="A1263" s="70" t="s">
        <v>1811</v>
      </c>
      <c r="B1263" s="83"/>
      <c r="C1263" s="83"/>
      <c r="D1263" s="84"/>
      <c r="E1263" s="107"/>
      <c r="F1263" s="80" t="s">
        <v>312</v>
      </c>
      <c r="G1263" s="108"/>
      <c r="H1263" s="81"/>
      <c r="I1263" s="87"/>
      <c r="J1263" s="109"/>
      <c r="K1263" s="81" t="s">
        <v>31692</v>
      </c>
      <c r="L1263" s="110"/>
      <c r="M1263" s="92"/>
      <c r="N1263" s="92"/>
      <c r="O1263" s="93"/>
      <c r="P1263" s="94"/>
      <c r="Q1263" s="94"/>
      <c r="R1263" s="79"/>
      <c r="S1263" s="79"/>
      <c r="T1263" s="79"/>
      <c r="U1263" s="79"/>
      <c r="V1263" s="52"/>
      <c r="W1263" s="52"/>
      <c r="X1263" s="52"/>
      <c r="Y1263" s="52"/>
      <c r="Z1263" s="51"/>
      <c r="AA1263" s="88"/>
      <c r="AB1263" s="88"/>
      <c r="AC1263" s="89"/>
      <c r="AD1263" s="72" t="s">
        <v>20360</v>
      </c>
      <c r="AE1263" s="72">
        <v>24</v>
      </c>
      <c r="AF1263" s="72">
        <v>1</v>
      </c>
      <c r="AG1263" s="72">
        <v>1</v>
      </c>
      <c r="AH1263" s="72">
        <v>0</v>
      </c>
      <c r="AI1263" s="72"/>
      <c r="AJ1263" s="72"/>
      <c r="AK1263" s="72"/>
      <c r="AL1263" s="72"/>
      <c r="AM1263" s="72"/>
      <c r="AN1263" s="74">
        <v>42825.846504629626</v>
      </c>
      <c r="AO1263" s="72"/>
      <c r="AP1263" s="72" t="b">
        <v>1</v>
      </c>
      <c r="AQ1263" s="72" t="b">
        <v>1</v>
      </c>
      <c r="AR1263" s="72" t="b">
        <v>0</v>
      </c>
      <c r="AS1263" s="72" t="s">
        <v>235</v>
      </c>
      <c r="AT1263" s="72">
        <v>0</v>
      </c>
      <c r="AU1263" s="72"/>
      <c r="AV1263" s="72" t="b">
        <v>0</v>
      </c>
      <c r="AW1263" s="72" t="s">
        <v>313</v>
      </c>
      <c r="AX1263" s="76" t="s">
        <v>29424</v>
      </c>
      <c r="AY1263" s="72" t="s">
        <v>66</v>
      </c>
    </row>
    <row r="1264" spans="1:51" x14ac:dyDescent="0.35">
      <c r="A1264" s="70" t="s">
        <v>1812</v>
      </c>
      <c r="B1264" s="83"/>
      <c r="C1264" s="83"/>
      <c r="D1264" s="84"/>
      <c r="E1264" s="107"/>
      <c r="F1264" s="80" t="s">
        <v>10041</v>
      </c>
      <c r="G1264" s="108"/>
      <c r="H1264" s="81"/>
      <c r="I1264" s="87"/>
      <c r="J1264" s="109"/>
      <c r="K1264" s="81" t="s">
        <v>31693</v>
      </c>
      <c r="L1264" s="110"/>
      <c r="M1264" s="92"/>
      <c r="N1264" s="92"/>
      <c r="O1264" s="93"/>
      <c r="P1264" s="94"/>
      <c r="Q1264" s="94"/>
      <c r="R1264" s="79"/>
      <c r="S1264" s="79"/>
      <c r="T1264" s="79"/>
      <c r="U1264" s="79"/>
      <c r="V1264" s="52"/>
      <c r="W1264" s="52"/>
      <c r="X1264" s="52"/>
      <c r="Y1264" s="52"/>
      <c r="Z1264" s="51"/>
      <c r="AA1264" s="88"/>
      <c r="AB1264" s="88"/>
      <c r="AC1264" s="89"/>
      <c r="AD1264" s="72" t="s">
        <v>20361</v>
      </c>
      <c r="AE1264" s="72">
        <v>11</v>
      </c>
      <c r="AF1264" s="72">
        <v>102</v>
      </c>
      <c r="AG1264" s="72">
        <v>66866</v>
      </c>
      <c r="AH1264" s="72">
        <v>0</v>
      </c>
      <c r="AI1264" s="72"/>
      <c r="AJ1264" s="72" t="s">
        <v>22313</v>
      </c>
      <c r="AK1264" s="72" t="s">
        <v>277</v>
      </c>
      <c r="AL1264" s="72"/>
      <c r="AM1264" s="72"/>
      <c r="AN1264" s="74">
        <v>42538.910532407404</v>
      </c>
      <c r="AO1264" s="76" t="s">
        <v>26332</v>
      </c>
      <c r="AP1264" s="72" t="b">
        <v>1</v>
      </c>
      <c r="AQ1264" s="72" t="b">
        <v>0</v>
      </c>
      <c r="AR1264" s="72" t="b">
        <v>0</v>
      </c>
      <c r="AS1264" s="72" t="s">
        <v>231</v>
      </c>
      <c r="AT1264" s="72">
        <v>18</v>
      </c>
      <c r="AU1264" s="72"/>
      <c r="AV1264" s="72" t="b">
        <v>0</v>
      </c>
      <c r="AW1264" s="72" t="s">
        <v>313</v>
      </c>
      <c r="AX1264" s="76" t="s">
        <v>29425</v>
      </c>
      <c r="AY1264" s="72" t="s">
        <v>66</v>
      </c>
    </row>
    <row r="1265" spans="1:51" x14ac:dyDescent="0.35">
      <c r="A1265" s="70" t="s">
        <v>1813</v>
      </c>
      <c r="B1265" s="83"/>
      <c r="C1265" s="83"/>
      <c r="D1265" s="84"/>
      <c r="E1265" s="107"/>
      <c r="F1265" s="80" t="s">
        <v>10042</v>
      </c>
      <c r="G1265" s="108"/>
      <c r="H1265" s="81"/>
      <c r="I1265" s="87"/>
      <c r="J1265" s="109"/>
      <c r="K1265" s="81" t="s">
        <v>31694</v>
      </c>
      <c r="L1265" s="110"/>
      <c r="M1265" s="92"/>
      <c r="N1265" s="92"/>
      <c r="O1265" s="93"/>
      <c r="P1265" s="94"/>
      <c r="Q1265" s="94"/>
      <c r="R1265" s="79"/>
      <c r="S1265" s="79"/>
      <c r="T1265" s="79"/>
      <c r="U1265" s="79"/>
      <c r="V1265" s="52"/>
      <c r="W1265" s="52"/>
      <c r="X1265" s="52"/>
      <c r="Y1265" s="52"/>
      <c r="Z1265" s="51"/>
      <c r="AA1265" s="88"/>
      <c r="AB1265" s="88"/>
      <c r="AC1265" s="89"/>
      <c r="AD1265" s="72" t="s">
        <v>20362</v>
      </c>
      <c r="AE1265" s="72">
        <v>3</v>
      </c>
      <c r="AF1265" s="72">
        <v>2940</v>
      </c>
      <c r="AG1265" s="72">
        <v>195632</v>
      </c>
      <c r="AH1265" s="72">
        <v>0</v>
      </c>
      <c r="AI1265" s="72"/>
      <c r="AJ1265" s="72" t="s">
        <v>22314</v>
      </c>
      <c r="AK1265" s="72" t="s">
        <v>23809</v>
      </c>
      <c r="AL1265" s="72"/>
      <c r="AM1265" s="72"/>
      <c r="AN1265" s="74">
        <v>41673.405462962961</v>
      </c>
      <c r="AO1265" s="76" t="s">
        <v>26333</v>
      </c>
      <c r="AP1265" s="72" t="b">
        <v>1</v>
      </c>
      <c r="AQ1265" s="72" t="b">
        <v>0</v>
      </c>
      <c r="AR1265" s="72" t="b">
        <v>0</v>
      </c>
      <c r="AS1265" s="72" t="s">
        <v>235</v>
      </c>
      <c r="AT1265" s="72">
        <v>1074</v>
      </c>
      <c r="AU1265" s="76" t="s">
        <v>303</v>
      </c>
      <c r="AV1265" s="72" t="b">
        <v>0</v>
      </c>
      <c r="AW1265" s="72" t="s">
        <v>313</v>
      </c>
      <c r="AX1265" s="76" t="s">
        <v>29426</v>
      </c>
      <c r="AY1265" s="72" t="s">
        <v>66</v>
      </c>
    </row>
    <row r="1266" spans="1:51" x14ac:dyDescent="0.35">
      <c r="A1266" s="70" t="s">
        <v>2503</v>
      </c>
      <c r="B1266" s="83"/>
      <c r="C1266" s="83"/>
      <c r="D1266" s="84"/>
      <c r="E1266" s="107"/>
      <c r="F1266" s="80" t="s">
        <v>10574</v>
      </c>
      <c r="G1266" s="108"/>
      <c r="H1266" s="81"/>
      <c r="I1266" s="87"/>
      <c r="J1266" s="109"/>
      <c r="K1266" s="81" t="s">
        <v>31695</v>
      </c>
      <c r="L1266" s="110"/>
      <c r="M1266" s="92"/>
      <c r="N1266" s="92"/>
      <c r="O1266" s="93"/>
      <c r="P1266" s="94"/>
      <c r="Q1266" s="94"/>
      <c r="R1266" s="79"/>
      <c r="S1266" s="79"/>
      <c r="T1266" s="79"/>
      <c r="U1266" s="79"/>
      <c r="V1266" s="52"/>
      <c r="W1266" s="52"/>
      <c r="X1266" s="52"/>
      <c r="Y1266" s="52"/>
      <c r="Z1266" s="51"/>
      <c r="AA1266" s="88"/>
      <c r="AB1266" s="88"/>
      <c r="AC1266" s="89"/>
      <c r="AD1266" s="72" t="s">
        <v>20363</v>
      </c>
      <c r="AE1266" s="72">
        <v>0</v>
      </c>
      <c r="AF1266" s="72">
        <v>210</v>
      </c>
      <c r="AG1266" s="72">
        <v>75959</v>
      </c>
      <c r="AH1266" s="72">
        <v>0</v>
      </c>
      <c r="AI1266" s="72"/>
      <c r="AJ1266" s="72" t="s">
        <v>22315</v>
      </c>
      <c r="AK1266" s="72"/>
      <c r="AL1266" s="76" t="s">
        <v>24828</v>
      </c>
      <c r="AM1266" s="72"/>
      <c r="AN1266" s="74">
        <v>40393.88380787037</v>
      </c>
      <c r="AO1266" s="72"/>
      <c r="AP1266" s="72" t="b">
        <v>0</v>
      </c>
      <c r="AQ1266" s="72" t="b">
        <v>0</v>
      </c>
      <c r="AR1266" s="72" t="b">
        <v>0</v>
      </c>
      <c r="AS1266" s="72" t="s">
        <v>231</v>
      </c>
      <c r="AT1266" s="72">
        <v>57</v>
      </c>
      <c r="AU1266" s="76" t="s">
        <v>27447</v>
      </c>
      <c r="AV1266" s="72" t="b">
        <v>0</v>
      </c>
      <c r="AW1266" s="72" t="s">
        <v>313</v>
      </c>
      <c r="AX1266" s="76" t="s">
        <v>29427</v>
      </c>
      <c r="AY1266" s="72" t="s">
        <v>66</v>
      </c>
    </row>
    <row r="1267" spans="1:51" x14ac:dyDescent="0.35">
      <c r="A1267" s="70" t="s">
        <v>1814</v>
      </c>
      <c r="B1267" s="83"/>
      <c r="C1267" s="83"/>
      <c r="D1267" s="84"/>
      <c r="E1267" s="107"/>
      <c r="F1267" s="80" t="s">
        <v>10043</v>
      </c>
      <c r="G1267" s="108"/>
      <c r="H1267" s="81"/>
      <c r="I1267" s="87"/>
      <c r="J1267" s="109"/>
      <c r="K1267" s="81" t="s">
        <v>31696</v>
      </c>
      <c r="L1267" s="110"/>
      <c r="M1267" s="92"/>
      <c r="N1267" s="92"/>
      <c r="O1267" s="93"/>
      <c r="P1267" s="94"/>
      <c r="Q1267" s="94"/>
      <c r="R1267" s="79"/>
      <c r="S1267" s="79"/>
      <c r="T1267" s="79"/>
      <c r="U1267" s="79"/>
      <c r="V1267" s="52"/>
      <c r="W1267" s="52"/>
      <c r="X1267" s="52"/>
      <c r="Y1267" s="52"/>
      <c r="Z1267" s="51"/>
      <c r="AA1267" s="88"/>
      <c r="AB1267" s="88"/>
      <c r="AC1267" s="89"/>
      <c r="AD1267" s="72" t="s">
        <v>20364</v>
      </c>
      <c r="AE1267" s="72">
        <v>644</v>
      </c>
      <c r="AF1267" s="72">
        <v>409</v>
      </c>
      <c r="AG1267" s="72">
        <v>7542</v>
      </c>
      <c r="AH1267" s="72">
        <v>8640</v>
      </c>
      <c r="AI1267" s="72">
        <v>7200</v>
      </c>
      <c r="AJ1267" s="72" t="s">
        <v>22316</v>
      </c>
      <c r="AK1267" s="72" t="s">
        <v>23810</v>
      </c>
      <c r="AL1267" s="72"/>
      <c r="AM1267" s="72" t="s">
        <v>284</v>
      </c>
      <c r="AN1267" s="74">
        <v>40383.510358796295</v>
      </c>
      <c r="AO1267" s="76" t="s">
        <v>26334</v>
      </c>
      <c r="AP1267" s="72" t="b">
        <v>0</v>
      </c>
      <c r="AQ1267" s="72" t="b">
        <v>0</v>
      </c>
      <c r="AR1267" s="72" t="b">
        <v>0</v>
      </c>
      <c r="AS1267" s="72" t="s">
        <v>235</v>
      </c>
      <c r="AT1267" s="72">
        <v>53</v>
      </c>
      <c r="AU1267" s="76" t="s">
        <v>308</v>
      </c>
      <c r="AV1267" s="72" t="b">
        <v>0</v>
      </c>
      <c r="AW1267" s="72" t="s">
        <v>313</v>
      </c>
      <c r="AX1267" s="76" t="s">
        <v>29428</v>
      </c>
      <c r="AY1267" s="72" t="s">
        <v>66</v>
      </c>
    </row>
    <row r="1268" spans="1:51" x14ac:dyDescent="0.35">
      <c r="A1268" s="70" t="s">
        <v>1815</v>
      </c>
      <c r="B1268" s="83"/>
      <c r="C1268" s="83"/>
      <c r="D1268" s="84"/>
      <c r="E1268" s="107"/>
      <c r="F1268" s="80" t="s">
        <v>10044</v>
      </c>
      <c r="G1268" s="108"/>
      <c r="H1268" s="81"/>
      <c r="I1268" s="87"/>
      <c r="J1268" s="109"/>
      <c r="K1268" s="81" t="s">
        <v>31697</v>
      </c>
      <c r="L1268" s="110"/>
      <c r="M1268" s="92"/>
      <c r="N1268" s="92"/>
      <c r="O1268" s="93"/>
      <c r="P1268" s="94"/>
      <c r="Q1268" s="94"/>
      <c r="R1268" s="79"/>
      <c r="S1268" s="79"/>
      <c r="T1268" s="79"/>
      <c r="U1268" s="79"/>
      <c r="V1268" s="52"/>
      <c r="W1268" s="52"/>
      <c r="X1268" s="52"/>
      <c r="Y1268" s="52"/>
      <c r="Z1268" s="51"/>
      <c r="AA1268" s="88"/>
      <c r="AB1268" s="88"/>
      <c r="AC1268" s="89"/>
      <c r="AD1268" s="72" t="s">
        <v>20365</v>
      </c>
      <c r="AE1268" s="72">
        <v>37</v>
      </c>
      <c r="AF1268" s="72">
        <v>60</v>
      </c>
      <c r="AG1268" s="72">
        <v>2426</v>
      </c>
      <c r="AH1268" s="72">
        <v>12</v>
      </c>
      <c r="AI1268" s="72"/>
      <c r="AJ1268" s="72" t="s">
        <v>22317</v>
      </c>
      <c r="AK1268" s="72" t="s">
        <v>470</v>
      </c>
      <c r="AL1268" s="76" t="s">
        <v>24362</v>
      </c>
      <c r="AM1268" s="72"/>
      <c r="AN1268" s="74">
        <v>42507.184039351851</v>
      </c>
      <c r="AO1268" s="72"/>
      <c r="AP1268" s="72" t="b">
        <v>0</v>
      </c>
      <c r="AQ1268" s="72" t="b">
        <v>0</v>
      </c>
      <c r="AR1268" s="72" t="b">
        <v>0</v>
      </c>
      <c r="AS1268" s="72" t="s">
        <v>231</v>
      </c>
      <c r="AT1268" s="72">
        <v>18</v>
      </c>
      <c r="AU1268" s="76" t="s">
        <v>303</v>
      </c>
      <c r="AV1268" s="72" t="b">
        <v>0</v>
      </c>
      <c r="AW1268" s="72" t="s">
        <v>313</v>
      </c>
      <c r="AX1268" s="76" t="s">
        <v>29429</v>
      </c>
      <c r="AY1268" s="72" t="s">
        <v>66</v>
      </c>
    </row>
    <row r="1269" spans="1:51" x14ac:dyDescent="0.35">
      <c r="A1269" s="70" t="s">
        <v>1816</v>
      </c>
      <c r="B1269" s="83"/>
      <c r="C1269" s="83"/>
      <c r="D1269" s="84"/>
      <c r="E1269" s="107"/>
      <c r="F1269" s="80" t="s">
        <v>10045</v>
      </c>
      <c r="G1269" s="108"/>
      <c r="H1269" s="81"/>
      <c r="I1269" s="87"/>
      <c r="J1269" s="109"/>
      <c r="K1269" s="81" t="s">
        <v>31698</v>
      </c>
      <c r="L1269" s="110"/>
      <c r="M1269" s="92"/>
      <c r="N1269" s="92"/>
      <c r="O1269" s="93"/>
      <c r="P1269" s="94"/>
      <c r="Q1269" s="94"/>
      <c r="R1269" s="79"/>
      <c r="S1269" s="79"/>
      <c r="T1269" s="79"/>
      <c r="U1269" s="79"/>
      <c r="V1269" s="52"/>
      <c r="W1269" s="52"/>
      <c r="X1269" s="52"/>
      <c r="Y1269" s="52"/>
      <c r="Z1269" s="51"/>
      <c r="AA1269" s="88"/>
      <c r="AB1269" s="88"/>
      <c r="AC1269" s="89"/>
      <c r="AD1269" s="72" t="s">
        <v>20366</v>
      </c>
      <c r="AE1269" s="72">
        <v>99</v>
      </c>
      <c r="AF1269" s="72">
        <v>2</v>
      </c>
      <c r="AG1269" s="72">
        <v>8530</v>
      </c>
      <c r="AH1269" s="72">
        <v>462</v>
      </c>
      <c r="AI1269" s="72"/>
      <c r="AJ1269" s="72" t="s">
        <v>22318</v>
      </c>
      <c r="AK1269" s="72" t="s">
        <v>23811</v>
      </c>
      <c r="AL1269" s="72"/>
      <c r="AM1269" s="72"/>
      <c r="AN1269" s="74">
        <v>42666.691562499997</v>
      </c>
      <c r="AO1269" s="76" t="s">
        <v>26335</v>
      </c>
      <c r="AP1269" s="72" t="b">
        <v>1</v>
      </c>
      <c r="AQ1269" s="72" t="b">
        <v>0</v>
      </c>
      <c r="AR1269" s="72" t="b">
        <v>0</v>
      </c>
      <c r="AS1269" s="72" t="s">
        <v>18908</v>
      </c>
      <c r="AT1269" s="72">
        <v>0</v>
      </c>
      <c r="AU1269" s="72"/>
      <c r="AV1269" s="72" t="b">
        <v>0</v>
      </c>
      <c r="AW1269" s="72" t="s">
        <v>313</v>
      </c>
      <c r="AX1269" s="76" t="s">
        <v>29430</v>
      </c>
      <c r="AY1269" s="72" t="s">
        <v>66</v>
      </c>
    </row>
    <row r="1270" spans="1:51" x14ac:dyDescent="0.35">
      <c r="A1270" s="70" t="s">
        <v>1817</v>
      </c>
      <c r="B1270" s="83"/>
      <c r="C1270" s="83"/>
      <c r="D1270" s="84"/>
      <c r="E1270" s="107"/>
      <c r="F1270" s="80" t="s">
        <v>10046</v>
      </c>
      <c r="G1270" s="108"/>
      <c r="H1270" s="81"/>
      <c r="I1270" s="87"/>
      <c r="J1270" s="109"/>
      <c r="K1270" s="81" t="s">
        <v>31699</v>
      </c>
      <c r="L1270" s="110"/>
      <c r="M1270" s="92"/>
      <c r="N1270" s="92"/>
      <c r="O1270" s="93"/>
      <c r="P1270" s="94"/>
      <c r="Q1270" s="94"/>
      <c r="R1270" s="79"/>
      <c r="S1270" s="79"/>
      <c r="T1270" s="79"/>
      <c r="U1270" s="79"/>
      <c r="V1270" s="52"/>
      <c r="W1270" s="52"/>
      <c r="X1270" s="52"/>
      <c r="Y1270" s="52"/>
      <c r="Z1270" s="51"/>
      <c r="AA1270" s="88"/>
      <c r="AB1270" s="88"/>
      <c r="AC1270" s="89"/>
      <c r="AD1270" s="72" t="s">
        <v>20367</v>
      </c>
      <c r="AE1270" s="72">
        <v>3</v>
      </c>
      <c r="AF1270" s="72">
        <v>10</v>
      </c>
      <c r="AG1270" s="72">
        <v>4256</v>
      </c>
      <c r="AH1270" s="72">
        <v>0</v>
      </c>
      <c r="AI1270" s="72"/>
      <c r="AJ1270" s="72" t="s">
        <v>22319</v>
      </c>
      <c r="AK1270" s="72" t="s">
        <v>486</v>
      </c>
      <c r="AL1270" s="72"/>
      <c r="AM1270" s="72"/>
      <c r="AN1270" s="74">
        <v>42760.399652777778</v>
      </c>
      <c r="AO1270" s="76" t="s">
        <v>26336</v>
      </c>
      <c r="AP1270" s="72" t="b">
        <v>1</v>
      </c>
      <c r="AQ1270" s="72" t="b">
        <v>0</v>
      </c>
      <c r="AR1270" s="72" t="b">
        <v>0</v>
      </c>
      <c r="AS1270" s="72" t="s">
        <v>231</v>
      </c>
      <c r="AT1270" s="72">
        <v>1</v>
      </c>
      <c r="AU1270" s="72"/>
      <c r="AV1270" s="72" t="b">
        <v>0</v>
      </c>
      <c r="AW1270" s="72" t="s">
        <v>313</v>
      </c>
      <c r="AX1270" s="76" t="s">
        <v>29431</v>
      </c>
      <c r="AY1270" s="72" t="s">
        <v>66</v>
      </c>
    </row>
    <row r="1271" spans="1:51" x14ac:dyDescent="0.35">
      <c r="A1271" s="70" t="s">
        <v>1818</v>
      </c>
      <c r="B1271" s="83"/>
      <c r="C1271" s="83"/>
      <c r="D1271" s="84"/>
      <c r="E1271" s="107"/>
      <c r="F1271" s="80" t="s">
        <v>10047</v>
      </c>
      <c r="G1271" s="108"/>
      <c r="H1271" s="81"/>
      <c r="I1271" s="87"/>
      <c r="J1271" s="109"/>
      <c r="K1271" s="81" t="s">
        <v>31700</v>
      </c>
      <c r="L1271" s="110"/>
      <c r="M1271" s="92"/>
      <c r="N1271" s="92"/>
      <c r="O1271" s="93"/>
      <c r="P1271" s="94"/>
      <c r="Q1271" s="94"/>
      <c r="R1271" s="79"/>
      <c r="S1271" s="79"/>
      <c r="T1271" s="79"/>
      <c r="U1271" s="79"/>
      <c r="V1271" s="52"/>
      <c r="W1271" s="52"/>
      <c r="X1271" s="52"/>
      <c r="Y1271" s="52"/>
      <c r="Z1271" s="51"/>
      <c r="AA1271" s="88"/>
      <c r="AB1271" s="88"/>
      <c r="AC1271" s="89"/>
      <c r="AD1271" s="72" t="s">
        <v>20368</v>
      </c>
      <c r="AE1271" s="72">
        <v>84</v>
      </c>
      <c r="AF1271" s="72">
        <v>299</v>
      </c>
      <c r="AG1271" s="72">
        <v>88522</v>
      </c>
      <c r="AH1271" s="72">
        <v>0</v>
      </c>
      <c r="AI1271" s="72"/>
      <c r="AJ1271" s="72" t="s">
        <v>22320</v>
      </c>
      <c r="AK1271" s="72" t="s">
        <v>23812</v>
      </c>
      <c r="AL1271" s="76" t="s">
        <v>24829</v>
      </c>
      <c r="AM1271" s="72"/>
      <c r="AN1271" s="74">
        <v>41981.670092592591</v>
      </c>
      <c r="AO1271" s="76" t="s">
        <v>26337</v>
      </c>
      <c r="AP1271" s="72" t="b">
        <v>0</v>
      </c>
      <c r="AQ1271" s="72" t="b">
        <v>0</v>
      </c>
      <c r="AR1271" s="72" t="b">
        <v>0</v>
      </c>
      <c r="AS1271" s="72" t="s">
        <v>231</v>
      </c>
      <c r="AT1271" s="72">
        <v>42</v>
      </c>
      <c r="AU1271" s="76" t="s">
        <v>303</v>
      </c>
      <c r="AV1271" s="72" t="b">
        <v>0</v>
      </c>
      <c r="AW1271" s="72" t="s">
        <v>313</v>
      </c>
      <c r="AX1271" s="76" t="s">
        <v>29432</v>
      </c>
      <c r="AY1271" s="72" t="s">
        <v>66</v>
      </c>
    </row>
    <row r="1272" spans="1:51" x14ac:dyDescent="0.35">
      <c r="A1272" s="70" t="s">
        <v>1819</v>
      </c>
      <c r="B1272" s="83"/>
      <c r="C1272" s="83"/>
      <c r="D1272" s="84"/>
      <c r="E1272" s="107"/>
      <c r="F1272" s="80" t="s">
        <v>10048</v>
      </c>
      <c r="G1272" s="108"/>
      <c r="H1272" s="81"/>
      <c r="I1272" s="87"/>
      <c r="J1272" s="109"/>
      <c r="K1272" s="81" t="s">
        <v>31701</v>
      </c>
      <c r="L1272" s="110"/>
      <c r="M1272" s="92"/>
      <c r="N1272" s="92"/>
      <c r="O1272" s="93"/>
      <c r="P1272" s="94"/>
      <c r="Q1272" s="94"/>
      <c r="R1272" s="79"/>
      <c r="S1272" s="79"/>
      <c r="T1272" s="79"/>
      <c r="U1272" s="79"/>
      <c r="V1272" s="52"/>
      <c r="W1272" s="52"/>
      <c r="X1272" s="52"/>
      <c r="Y1272" s="52"/>
      <c r="Z1272" s="51"/>
      <c r="AA1272" s="88"/>
      <c r="AB1272" s="88"/>
      <c r="AC1272" s="89"/>
      <c r="AD1272" s="72" t="s">
        <v>20369</v>
      </c>
      <c r="AE1272" s="72">
        <v>38</v>
      </c>
      <c r="AF1272" s="72">
        <v>2</v>
      </c>
      <c r="AG1272" s="72">
        <v>320</v>
      </c>
      <c r="AH1272" s="72">
        <v>0</v>
      </c>
      <c r="AI1272" s="72"/>
      <c r="AJ1272" s="72"/>
      <c r="AK1272" s="72" t="s">
        <v>23813</v>
      </c>
      <c r="AL1272" s="72"/>
      <c r="AM1272" s="72"/>
      <c r="AN1272" s="74">
        <v>41202.111076388886</v>
      </c>
      <c r="AO1272" s="72"/>
      <c r="AP1272" s="72" t="b">
        <v>0</v>
      </c>
      <c r="AQ1272" s="72" t="b">
        <v>0</v>
      </c>
      <c r="AR1272" s="72" t="b">
        <v>0</v>
      </c>
      <c r="AS1272" s="72" t="s">
        <v>18908</v>
      </c>
      <c r="AT1272" s="72">
        <v>0</v>
      </c>
      <c r="AU1272" s="76" t="s">
        <v>303</v>
      </c>
      <c r="AV1272" s="72" t="b">
        <v>0</v>
      </c>
      <c r="AW1272" s="72" t="s">
        <v>313</v>
      </c>
      <c r="AX1272" s="76" t="s">
        <v>29433</v>
      </c>
      <c r="AY1272" s="72" t="s">
        <v>66</v>
      </c>
    </row>
    <row r="1273" spans="1:51" x14ac:dyDescent="0.35">
      <c r="A1273" s="70" t="s">
        <v>1820</v>
      </c>
      <c r="B1273" s="83"/>
      <c r="C1273" s="83"/>
      <c r="D1273" s="84"/>
      <c r="E1273" s="107"/>
      <c r="F1273" s="80" t="s">
        <v>27906</v>
      </c>
      <c r="G1273" s="108"/>
      <c r="H1273" s="81"/>
      <c r="I1273" s="87"/>
      <c r="J1273" s="109"/>
      <c r="K1273" s="81" t="s">
        <v>31702</v>
      </c>
      <c r="L1273" s="110"/>
      <c r="M1273" s="92"/>
      <c r="N1273" s="92"/>
      <c r="O1273" s="93"/>
      <c r="P1273" s="94"/>
      <c r="Q1273" s="94"/>
      <c r="R1273" s="79"/>
      <c r="S1273" s="79"/>
      <c r="T1273" s="79"/>
      <c r="U1273" s="79"/>
      <c r="V1273" s="52"/>
      <c r="W1273" s="52"/>
      <c r="X1273" s="52"/>
      <c r="Y1273" s="52"/>
      <c r="Z1273" s="51"/>
      <c r="AA1273" s="88"/>
      <c r="AB1273" s="88"/>
      <c r="AC1273" s="89"/>
      <c r="AD1273" s="72" t="s">
        <v>1820</v>
      </c>
      <c r="AE1273" s="72">
        <v>1080</v>
      </c>
      <c r="AF1273" s="72">
        <v>1531</v>
      </c>
      <c r="AG1273" s="72">
        <v>285328</v>
      </c>
      <c r="AH1273" s="72">
        <v>299</v>
      </c>
      <c r="AI1273" s="72">
        <v>-14400</v>
      </c>
      <c r="AJ1273" s="72" t="s">
        <v>22321</v>
      </c>
      <c r="AK1273" s="72"/>
      <c r="AL1273" s="72"/>
      <c r="AM1273" s="72" t="s">
        <v>289</v>
      </c>
      <c r="AN1273" s="74">
        <v>39486.832685185182</v>
      </c>
      <c r="AO1273" s="72"/>
      <c r="AP1273" s="72" t="b">
        <v>0</v>
      </c>
      <c r="AQ1273" s="72" t="b">
        <v>0</v>
      </c>
      <c r="AR1273" s="72" t="b">
        <v>0</v>
      </c>
      <c r="AS1273" s="72" t="s">
        <v>231</v>
      </c>
      <c r="AT1273" s="72">
        <v>289</v>
      </c>
      <c r="AU1273" s="76" t="s">
        <v>305</v>
      </c>
      <c r="AV1273" s="72" t="b">
        <v>0</v>
      </c>
      <c r="AW1273" s="72" t="s">
        <v>313</v>
      </c>
      <c r="AX1273" s="76" t="s">
        <v>29434</v>
      </c>
      <c r="AY1273" s="72" t="s">
        <v>66</v>
      </c>
    </row>
    <row r="1274" spans="1:51" x14ac:dyDescent="0.35">
      <c r="A1274" s="70" t="s">
        <v>1821</v>
      </c>
      <c r="B1274" s="83"/>
      <c r="C1274" s="83"/>
      <c r="D1274" s="84"/>
      <c r="E1274" s="107"/>
      <c r="F1274" s="80" t="s">
        <v>10049</v>
      </c>
      <c r="G1274" s="108"/>
      <c r="H1274" s="81"/>
      <c r="I1274" s="87"/>
      <c r="J1274" s="109"/>
      <c r="K1274" s="81" t="s">
        <v>31703</v>
      </c>
      <c r="L1274" s="110"/>
      <c r="M1274" s="92"/>
      <c r="N1274" s="92"/>
      <c r="O1274" s="93"/>
      <c r="P1274" s="94"/>
      <c r="Q1274" s="94"/>
      <c r="R1274" s="79"/>
      <c r="S1274" s="79"/>
      <c r="T1274" s="79"/>
      <c r="U1274" s="79"/>
      <c r="V1274" s="52"/>
      <c r="W1274" s="52"/>
      <c r="X1274" s="52"/>
      <c r="Y1274" s="52"/>
      <c r="Z1274" s="51"/>
      <c r="AA1274" s="88"/>
      <c r="AB1274" s="88"/>
      <c r="AC1274" s="89"/>
      <c r="AD1274" s="72" t="s">
        <v>20370</v>
      </c>
      <c r="AE1274" s="72">
        <v>343</v>
      </c>
      <c r="AF1274" s="72">
        <v>845</v>
      </c>
      <c r="AG1274" s="72">
        <v>65092</v>
      </c>
      <c r="AH1274" s="72">
        <v>55771</v>
      </c>
      <c r="AI1274" s="72">
        <v>7200</v>
      </c>
      <c r="AJ1274" s="72" t="s">
        <v>22322</v>
      </c>
      <c r="AK1274" s="72" t="s">
        <v>23814</v>
      </c>
      <c r="AL1274" s="72"/>
      <c r="AM1274" s="72" t="s">
        <v>488</v>
      </c>
      <c r="AN1274" s="74">
        <v>42061.465162037035</v>
      </c>
      <c r="AO1274" s="76" t="s">
        <v>26338</v>
      </c>
      <c r="AP1274" s="72" t="b">
        <v>0</v>
      </c>
      <c r="AQ1274" s="72" t="b">
        <v>0</v>
      </c>
      <c r="AR1274" s="72" t="b">
        <v>0</v>
      </c>
      <c r="AS1274" s="72" t="s">
        <v>233</v>
      </c>
      <c r="AT1274" s="72">
        <v>379</v>
      </c>
      <c r="AU1274" s="76" t="s">
        <v>303</v>
      </c>
      <c r="AV1274" s="72" t="b">
        <v>0</v>
      </c>
      <c r="AW1274" s="72" t="s">
        <v>313</v>
      </c>
      <c r="AX1274" s="76" t="s">
        <v>29435</v>
      </c>
      <c r="AY1274" s="72" t="s">
        <v>66</v>
      </c>
    </row>
    <row r="1275" spans="1:51" x14ac:dyDescent="0.35">
      <c r="A1275" s="70" t="s">
        <v>1822</v>
      </c>
      <c r="B1275" s="83"/>
      <c r="C1275" s="83"/>
      <c r="D1275" s="84"/>
      <c r="E1275" s="107"/>
      <c r="F1275" s="80" t="s">
        <v>10050</v>
      </c>
      <c r="G1275" s="108"/>
      <c r="H1275" s="81"/>
      <c r="I1275" s="87"/>
      <c r="J1275" s="109"/>
      <c r="K1275" s="81" t="s">
        <v>31704</v>
      </c>
      <c r="L1275" s="110"/>
      <c r="M1275" s="92"/>
      <c r="N1275" s="92"/>
      <c r="O1275" s="93"/>
      <c r="P1275" s="94"/>
      <c r="Q1275" s="94"/>
      <c r="R1275" s="79"/>
      <c r="S1275" s="79"/>
      <c r="T1275" s="79"/>
      <c r="U1275" s="79"/>
      <c r="V1275" s="52"/>
      <c r="W1275" s="52"/>
      <c r="X1275" s="52"/>
      <c r="Y1275" s="52"/>
      <c r="Z1275" s="51"/>
      <c r="AA1275" s="88"/>
      <c r="AB1275" s="88"/>
      <c r="AC1275" s="89"/>
      <c r="AD1275" s="72" t="s">
        <v>20371</v>
      </c>
      <c r="AE1275" s="72">
        <v>7160</v>
      </c>
      <c r="AF1275" s="72">
        <v>9624</v>
      </c>
      <c r="AG1275" s="72">
        <v>33486</v>
      </c>
      <c r="AH1275" s="72">
        <v>1180</v>
      </c>
      <c r="AI1275" s="72">
        <v>7200</v>
      </c>
      <c r="AJ1275" s="72" t="s">
        <v>22323</v>
      </c>
      <c r="AK1275" s="72" t="s">
        <v>292</v>
      </c>
      <c r="AL1275" s="76" t="s">
        <v>24830</v>
      </c>
      <c r="AM1275" s="72" t="s">
        <v>292</v>
      </c>
      <c r="AN1275" s="74">
        <v>40269.367048611108</v>
      </c>
      <c r="AO1275" s="76" t="s">
        <v>26339</v>
      </c>
      <c r="AP1275" s="72" t="b">
        <v>0</v>
      </c>
      <c r="AQ1275" s="72" t="b">
        <v>0</v>
      </c>
      <c r="AR1275" s="72" t="b">
        <v>0</v>
      </c>
      <c r="AS1275" s="72" t="s">
        <v>234</v>
      </c>
      <c r="AT1275" s="72">
        <v>1164</v>
      </c>
      <c r="AU1275" s="76" t="s">
        <v>27448</v>
      </c>
      <c r="AV1275" s="72" t="b">
        <v>0</v>
      </c>
      <c r="AW1275" s="72" t="s">
        <v>313</v>
      </c>
      <c r="AX1275" s="76" t="s">
        <v>29436</v>
      </c>
      <c r="AY1275" s="72" t="s">
        <v>66</v>
      </c>
    </row>
    <row r="1276" spans="1:51" x14ac:dyDescent="0.35">
      <c r="A1276" s="70" t="s">
        <v>1823</v>
      </c>
      <c r="B1276" s="83"/>
      <c r="C1276" s="83"/>
      <c r="D1276" s="84"/>
      <c r="E1276" s="107"/>
      <c r="F1276" s="80" t="s">
        <v>10051</v>
      </c>
      <c r="G1276" s="108"/>
      <c r="H1276" s="81"/>
      <c r="I1276" s="87"/>
      <c r="J1276" s="109"/>
      <c r="K1276" s="81" t="s">
        <v>31705</v>
      </c>
      <c r="L1276" s="110"/>
      <c r="M1276" s="92"/>
      <c r="N1276" s="92"/>
      <c r="O1276" s="93"/>
      <c r="P1276" s="94"/>
      <c r="Q1276" s="94"/>
      <c r="R1276" s="79"/>
      <c r="S1276" s="79"/>
      <c r="T1276" s="79"/>
      <c r="U1276" s="79"/>
      <c r="V1276" s="52"/>
      <c r="W1276" s="52"/>
      <c r="X1276" s="52"/>
      <c r="Y1276" s="52"/>
      <c r="Z1276" s="51"/>
      <c r="AA1276" s="88"/>
      <c r="AB1276" s="88"/>
      <c r="AC1276" s="89"/>
      <c r="AD1276" s="72" t="s">
        <v>20372</v>
      </c>
      <c r="AE1276" s="72">
        <v>243</v>
      </c>
      <c r="AF1276" s="72">
        <v>13874</v>
      </c>
      <c r="AG1276" s="72">
        <v>2822</v>
      </c>
      <c r="AH1276" s="72">
        <v>2</v>
      </c>
      <c r="AI1276" s="72">
        <v>32400</v>
      </c>
      <c r="AJ1276" s="72" t="s">
        <v>22324</v>
      </c>
      <c r="AK1276" s="72" t="s">
        <v>23519</v>
      </c>
      <c r="AL1276" s="76" t="s">
        <v>24831</v>
      </c>
      <c r="AM1276" s="72" t="s">
        <v>336</v>
      </c>
      <c r="AN1276" s="74">
        <v>42713.422743055555</v>
      </c>
      <c r="AO1276" s="76" t="s">
        <v>26340</v>
      </c>
      <c r="AP1276" s="72" t="b">
        <v>0</v>
      </c>
      <c r="AQ1276" s="72" t="b">
        <v>0</v>
      </c>
      <c r="AR1276" s="72" t="b">
        <v>0</v>
      </c>
      <c r="AS1276" s="72" t="s">
        <v>324</v>
      </c>
      <c r="AT1276" s="72">
        <v>221</v>
      </c>
      <c r="AU1276" s="76" t="s">
        <v>303</v>
      </c>
      <c r="AV1276" s="72" t="b">
        <v>0</v>
      </c>
      <c r="AW1276" s="72" t="s">
        <v>313</v>
      </c>
      <c r="AX1276" s="76" t="s">
        <v>29437</v>
      </c>
      <c r="AY1276" s="72" t="s">
        <v>66</v>
      </c>
    </row>
    <row r="1277" spans="1:51" x14ac:dyDescent="0.35">
      <c r="A1277" s="70" t="s">
        <v>2862</v>
      </c>
      <c r="B1277" s="83"/>
      <c r="C1277" s="83"/>
      <c r="D1277" s="84"/>
      <c r="E1277" s="107"/>
      <c r="F1277" s="80" t="s">
        <v>27907</v>
      </c>
      <c r="G1277" s="108"/>
      <c r="H1277" s="81"/>
      <c r="I1277" s="87"/>
      <c r="J1277" s="109"/>
      <c r="K1277" s="81" t="s">
        <v>31706</v>
      </c>
      <c r="L1277" s="110"/>
      <c r="M1277" s="92"/>
      <c r="N1277" s="92"/>
      <c r="O1277" s="93"/>
      <c r="P1277" s="94"/>
      <c r="Q1277" s="94"/>
      <c r="R1277" s="79"/>
      <c r="S1277" s="79"/>
      <c r="T1277" s="79"/>
      <c r="U1277" s="79"/>
      <c r="V1277" s="52"/>
      <c r="W1277" s="52"/>
      <c r="X1277" s="52"/>
      <c r="Y1277" s="52"/>
      <c r="Z1277" s="51"/>
      <c r="AA1277" s="88"/>
      <c r="AB1277" s="88"/>
      <c r="AC1277" s="89"/>
      <c r="AD1277" s="72" t="s">
        <v>20373</v>
      </c>
      <c r="AE1277" s="72">
        <v>106</v>
      </c>
      <c r="AF1277" s="72">
        <v>114</v>
      </c>
      <c r="AG1277" s="72">
        <v>8075</v>
      </c>
      <c r="AH1277" s="72">
        <v>177</v>
      </c>
      <c r="AI1277" s="72">
        <v>28800</v>
      </c>
      <c r="AJ1277" s="72"/>
      <c r="AK1277" s="72"/>
      <c r="AL1277" s="72"/>
      <c r="AM1277" s="72" t="s">
        <v>628</v>
      </c>
      <c r="AN1277" s="74">
        <v>41025.579062500001</v>
      </c>
      <c r="AO1277" s="76" t="s">
        <v>26341</v>
      </c>
      <c r="AP1277" s="72" t="b">
        <v>1</v>
      </c>
      <c r="AQ1277" s="72" t="b">
        <v>0</v>
      </c>
      <c r="AR1277" s="72" t="b">
        <v>1</v>
      </c>
      <c r="AS1277" s="72" t="s">
        <v>324</v>
      </c>
      <c r="AT1277" s="72">
        <v>3</v>
      </c>
      <c r="AU1277" s="76" t="s">
        <v>303</v>
      </c>
      <c r="AV1277" s="72" t="b">
        <v>0</v>
      </c>
      <c r="AW1277" s="72" t="s">
        <v>313</v>
      </c>
      <c r="AX1277" s="76" t="s">
        <v>29438</v>
      </c>
      <c r="AY1277" s="72" t="s">
        <v>65</v>
      </c>
    </row>
    <row r="1278" spans="1:51" x14ac:dyDescent="0.35">
      <c r="A1278" s="70" t="s">
        <v>1824</v>
      </c>
      <c r="B1278" s="83"/>
      <c r="C1278" s="83"/>
      <c r="D1278" s="84"/>
      <c r="E1278" s="107"/>
      <c r="F1278" s="80" t="s">
        <v>10052</v>
      </c>
      <c r="G1278" s="108"/>
      <c r="H1278" s="81"/>
      <c r="I1278" s="87"/>
      <c r="J1278" s="109"/>
      <c r="K1278" s="81" t="s">
        <v>31707</v>
      </c>
      <c r="L1278" s="110"/>
      <c r="M1278" s="92"/>
      <c r="N1278" s="92"/>
      <c r="O1278" s="93"/>
      <c r="P1278" s="94"/>
      <c r="Q1278" s="94"/>
      <c r="R1278" s="79"/>
      <c r="S1278" s="79"/>
      <c r="T1278" s="79"/>
      <c r="U1278" s="79"/>
      <c r="V1278" s="52"/>
      <c r="W1278" s="52"/>
      <c r="X1278" s="52"/>
      <c r="Y1278" s="52"/>
      <c r="Z1278" s="51"/>
      <c r="AA1278" s="88"/>
      <c r="AB1278" s="88"/>
      <c r="AC1278" s="89"/>
      <c r="AD1278" s="72" t="s">
        <v>20374</v>
      </c>
      <c r="AE1278" s="72">
        <v>57</v>
      </c>
      <c r="AF1278" s="72">
        <v>40</v>
      </c>
      <c r="AG1278" s="72">
        <v>1549</v>
      </c>
      <c r="AH1278" s="72">
        <v>1010</v>
      </c>
      <c r="AI1278" s="72">
        <v>-25200</v>
      </c>
      <c r="AJ1278" s="72" t="s">
        <v>22325</v>
      </c>
      <c r="AK1278" s="72"/>
      <c r="AL1278" s="72"/>
      <c r="AM1278" s="72" t="s">
        <v>282</v>
      </c>
      <c r="AN1278" s="74">
        <v>42786.114374999997</v>
      </c>
      <c r="AO1278" s="76" t="s">
        <v>26342</v>
      </c>
      <c r="AP1278" s="72" t="b">
        <v>1</v>
      </c>
      <c r="AQ1278" s="72" t="b">
        <v>0</v>
      </c>
      <c r="AR1278" s="72" t="b">
        <v>0</v>
      </c>
      <c r="AS1278" s="72" t="s">
        <v>18908</v>
      </c>
      <c r="AT1278" s="72">
        <v>0</v>
      </c>
      <c r="AU1278" s="72"/>
      <c r="AV1278" s="72" t="b">
        <v>0</v>
      </c>
      <c r="AW1278" s="72" t="s">
        <v>313</v>
      </c>
      <c r="AX1278" s="76" t="s">
        <v>29439</v>
      </c>
      <c r="AY1278" s="72" t="s">
        <v>66</v>
      </c>
    </row>
    <row r="1279" spans="1:51" x14ac:dyDescent="0.35">
      <c r="A1279" s="70" t="s">
        <v>1825</v>
      </c>
      <c r="B1279" s="83"/>
      <c r="C1279" s="83"/>
      <c r="D1279" s="84"/>
      <c r="E1279" s="107"/>
      <c r="F1279" s="80" t="s">
        <v>10053</v>
      </c>
      <c r="G1279" s="108"/>
      <c r="H1279" s="81"/>
      <c r="I1279" s="87"/>
      <c r="J1279" s="109"/>
      <c r="K1279" s="81" t="s">
        <v>31708</v>
      </c>
      <c r="L1279" s="110"/>
      <c r="M1279" s="92"/>
      <c r="N1279" s="92"/>
      <c r="O1279" s="93"/>
      <c r="P1279" s="94"/>
      <c r="Q1279" s="94"/>
      <c r="R1279" s="79"/>
      <c r="S1279" s="79"/>
      <c r="T1279" s="79"/>
      <c r="U1279" s="79"/>
      <c r="V1279" s="52"/>
      <c r="W1279" s="52"/>
      <c r="X1279" s="52"/>
      <c r="Y1279" s="52"/>
      <c r="Z1279" s="51"/>
      <c r="AA1279" s="88"/>
      <c r="AB1279" s="88"/>
      <c r="AC1279" s="89"/>
      <c r="AD1279" s="72" t="s">
        <v>20375</v>
      </c>
      <c r="AE1279" s="72">
        <v>127</v>
      </c>
      <c r="AF1279" s="72">
        <v>10</v>
      </c>
      <c r="AG1279" s="72">
        <v>193</v>
      </c>
      <c r="AH1279" s="72">
        <v>1</v>
      </c>
      <c r="AI1279" s="72"/>
      <c r="AJ1279" s="72"/>
      <c r="AK1279" s="72" t="s">
        <v>23815</v>
      </c>
      <c r="AL1279" s="72"/>
      <c r="AM1279" s="72"/>
      <c r="AN1279" s="74">
        <v>40359.615995370368</v>
      </c>
      <c r="AO1279" s="76" t="s">
        <v>26343</v>
      </c>
      <c r="AP1279" s="72" t="b">
        <v>1</v>
      </c>
      <c r="AQ1279" s="72" t="b">
        <v>0</v>
      </c>
      <c r="AR1279" s="72" t="b">
        <v>0</v>
      </c>
      <c r="AS1279" s="72" t="s">
        <v>300</v>
      </c>
      <c r="AT1279" s="72">
        <v>0</v>
      </c>
      <c r="AU1279" s="76" t="s">
        <v>303</v>
      </c>
      <c r="AV1279" s="72" t="b">
        <v>0</v>
      </c>
      <c r="AW1279" s="72" t="s">
        <v>313</v>
      </c>
      <c r="AX1279" s="76" t="s">
        <v>29440</v>
      </c>
      <c r="AY1279" s="72" t="s">
        <v>66</v>
      </c>
    </row>
    <row r="1280" spans="1:51" x14ac:dyDescent="0.35">
      <c r="A1280" s="70" t="s">
        <v>1826</v>
      </c>
      <c r="B1280" s="83"/>
      <c r="C1280" s="83"/>
      <c r="D1280" s="84"/>
      <c r="E1280" s="107"/>
      <c r="F1280" s="80" t="s">
        <v>10054</v>
      </c>
      <c r="G1280" s="108"/>
      <c r="H1280" s="81"/>
      <c r="I1280" s="87"/>
      <c r="J1280" s="109"/>
      <c r="K1280" s="81" t="s">
        <v>31709</v>
      </c>
      <c r="L1280" s="110"/>
      <c r="M1280" s="92"/>
      <c r="N1280" s="92"/>
      <c r="O1280" s="93"/>
      <c r="P1280" s="94"/>
      <c r="Q1280" s="94"/>
      <c r="R1280" s="79"/>
      <c r="S1280" s="79"/>
      <c r="T1280" s="79"/>
      <c r="U1280" s="79"/>
      <c r="V1280" s="52"/>
      <c r="W1280" s="52"/>
      <c r="X1280" s="52"/>
      <c r="Y1280" s="52"/>
      <c r="Z1280" s="51"/>
      <c r="AA1280" s="88"/>
      <c r="AB1280" s="88"/>
      <c r="AC1280" s="89"/>
      <c r="AD1280" s="72" t="s">
        <v>20376</v>
      </c>
      <c r="AE1280" s="72">
        <v>1621</v>
      </c>
      <c r="AF1280" s="72">
        <v>24</v>
      </c>
      <c r="AG1280" s="72">
        <v>620</v>
      </c>
      <c r="AH1280" s="72">
        <v>501</v>
      </c>
      <c r="AI1280" s="72"/>
      <c r="AJ1280" s="72" t="s">
        <v>22326</v>
      </c>
      <c r="AK1280" s="72" t="s">
        <v>23816</v>
      </c>
      <c r="AL1280" s="72"/>
      <c r="AM1280" s="72"/>
      <c r="AN1280" s="74">
        <v>41086.002025462964</v>
      </c>
      <c r="AO1280" s="76" t="s">
        <v>26344</v>
      </c>
      <c r="AP1280" s="72" t="b">
        <v>0</v>
      </c>
      <c r="AQ1280" s="72" t="b">
        <v>0</v>
      </c>
      <c r="AR1280" s="72" t="b">
        <v>0</v>
      </c>
      <c r="AS1280" s="72" t="s">
        <v>231</v>
      </c>
      <c r="AT1280" s="72">
        <v>17</v>
      </c>
      <c r="AU1280" s="76" t="s">
        <v>346</v>
      </c>
      <c r="AV1280" s="72" t="b">
        <v>0</v>
      </c>
      <c r="AW1280" s="72" t="s">
        <v>313</v>
      </c>
      <c r="AX1280" s="76" t="s">
        <v>29441</v>
      </c>
      <c r="AY1280" s="72" t="s">
        <v>66</v>
      </c>
    </row>
    <row r="1281" spans="1:51" x14ac:dyDescent="0.35">
      <c r="A1281" s="70" t="s">
        <v>1827</v>
      </c>
      <c r="B1281" s="83"/>
      <c r="C1281" s="83"/>
      <c r="D1281" s="84"/>
      <c r="E1281" s="107"/>
      <c r="F1281" s="80" t="s">
        <v>10055</v>
      </c>
      <c r="G1281" s="108"/>
      <c r="H1281" s="81"/>
      <c r="I1281" s="87"/>
      <c r="J1281" s="109"/>
      <c r="K1281" s="81" t="s">
        <v>31710</v>
      </c>
      <c r="L1281" s="110"/>
      <c r="M1281" s="92"/>
      <c r="N1281" s="92"/>
      <c r="O1281" s="93"/>
      <c r="P1281" s="94"/>
      <c r="Q1281" s="94"/>
      <c r="R1281" s="79"/>
      <c r="S1281" s="79"/>
      <c r="T1281" s="79"/>
      <c r="U1281" s="79"/>
      <c r="V1281" s="52"/>
      <c r="W1281" s="52"/>
      <c r="X1281" s="52"/>
      <c r="Y1281" s="52"/>
      <c r="Z1281" s="51"/>
      <c r="AA1281" s="88"/>
      <c r="AB1281" s="88"/>
      <c r="AC1281" s="89"/>
      <c r="AD1281" s="72" t="s">
        <v>20377</v>
      </c>
      <c r="AE1281" s="72">
        <v>1067</v>
      </c>
      <c r="AF1281" s="72">
        <v>336</v>
      </c>
      <c r="AG1281" s="72">
        <v>8418</v>
      </c>
      <c r="AH1281" s="72">
        <v>331</v>
      </c>
      <c r="AI1281" s="72">
        <v>-14400</v>
      </c>
      <c r="AJ1281" s="72" t="s">
        <v>22327</v>
      </c>
      <c r="AK1281" s="72" t="s">
        <v>23817</v>
      </c>
      <c r="AL1281" s="76" t="s">
        <v>24832</v>
      </c>
      <c r="AM1281" s="72" t="s">
        <v>289</v>
      </c>
      <c r="AN1281" s="74">
        <v>40259.090092592596</v>
      </c>
      <c r="AO1281" s="76" t="s">
        <v>26345</v>
      </c>
      <c r="AP1281" s="72" t="b">
        <v>0</v>
      </c>
      <c r="AQ1281" s="72" t="b">
        <v>0</v>
      </c>
      <c r="AR1281" s="72" t="b">
        <v>1</v>
      </c>
      <c r="AS1281" s="72" t="s">
        <v>235</v>
      </c>
      <c r="AT1281" s="72">
        <v>6</v>
      </c>
      <c r="AU1281" s="76" t="s">
        <v>27449</v>
      </c>
      <c r="AV1281" s="72" t="b">
        <v>0</v>
      </c>
      <c r="AW1281" s="72" t="s">
        <v>313</v>
      </c>
      <c r="AX1281" s="76" t="s">
        <v>29442</v>
      </c>
      <c r="AY1281" s="72" t="s">
        <v>66</v>
      </c>
    </row>
    <row r="1282" spans="1:51" x14ac:dyDescent="0.35">
      <c r="A1282" s="70" t="s">
        <v>1828</v>
      </c>
      <c r="B1282" s="83"/>
      <c r="C1282" s="83"/>
      <c r="D1282" s="84"/>
      <c r="E1282" s="107"/>
      <c r="F1282" s="80" t="s">
        <v>10056</v>
      </c>
      <c r="G1282" s="108"/>
      <c r="H1282" s="81"/>
      <c r="I1282" s="87"/>
      <c r="J1282" s="109"/>
      <c r="K1282" s="81" t="s">
        <v>31711</v>
      </c>
      <c r="L1282" s="110"/>
      <c r="M1282" s="92"/>
      <c r="N1282" s="92"/>
      <c r="O1282" s="93"/>
      <c r="P1282" s="94"/>
      <c r="Q1282" s="94"/>
      <c r="R1282" s="79"/>
      <c r="S1282" s="79"/>
      <c r="T1282" s="79"/>
      <c r="U1282" s="79"/>
      <c r="V1282" s="52"/>
      <c r="W1282" s="52"/>
      <c r="X1282" s="52"/>
      <c r="Y1282" s="52"/>
      <c r="Z1282" s="51"/>
      <c r="AA1282" s="88"/>
      <c r="AB1282" s="88"/>
      <c r="AC1282" s="89"/>
      <c r="AD1282" s="72" t="s">
        <v>20378</v>
      </c>
      <c r="AE1282" s="72">
        <v>0</v>
      </c>
      <c r="AF1282" s="72">
        <v>25</v>
      </c>
      <c r="AG1282" s="72">
        <v>16101</v>
      </c>
      <c r="AH1282" s="72">
        <v>0</v>
      </c>
      <c r="AI1282" s="72">
        <v>7200</v>
      </c>
      <c r="AJ1282" s="72" t="s">
        <v>22328</v>
      </c>
      <c r="AK1282" s="72" t="s">
        <v>278</v>
      </c>
      <c r="AL1282" s="76" t="s">
        <v>24833</v>
      </c>
      <c r="AM1282" s="72" t="s">
        <v>284</v>
      </c>
      <c r="AN1282" s="74">
        <v>42410.625891203701</v>
      </c>
      <c r="AO1282" s="76" t="s">
        <v>26346</v>
      </c>
      <c r="AP1282" s="72" t="b">
        <v>0</v>
      </c>
      <c r="AQ1282" s="72" t="b">
        <v>0</v>
      </c>
      <c r="AR1282" s="72" t="b">
        <v>0</v>
      </c>
      <c r="AS1282" s="72" t="s">
        <v>235</v>
      </c>
      <c r="AT1282" s="72">
        <v>13</v>
      </c>
      <c r="AU1282" s="76" t="s">
        <v>303</v>
      </c>
      <c r="AV1282" s="72" t="b">
        <v>0</v>
      </c>
      <c r="AW1282" s="72" t="s">
        <v>313</v>
      </c>
      <c r="AX1282" s="76" t="s">
        <v>29443</v>
      </c>
      <c r="AY1282" s="72" t="s">
        <v>66</v>
      </c>
    </row>
    <row r="1283" spans="1:51" x14ac:dyDescent="0.35">
      <c r="A1283" s="70" t="s">
        <v>1829</v>
      </c>
      <c r="B1283" s="83"/>
      <c r="C1283" s="83"/>
      <c r="D1283" s="84"/>
      <c r="E1283" s="107"/>
      <c r="F1283" s="80" t="s">
        <v>10057</v>
      </c>
      <c r="G1283" s="108"/>
      <c r="H1283" s="81"/>
      <c r="I1283" s="87"/>
      <c r="J1283" s="109"/>
      <c r="K1283" s="81" t="s">
        <v>31712</v>
      </c>
      <c r="L1283" s="110"/>
      <c r="M1283" s="92"/>
      <c r="N1283" s="92"/>
      <c r="O1283" s="93"/>
      <c r="P1283" s="94"/>
      <c r="Q1283" s="94"/>
      <c r="R1283" s="79"/>
      <c r="S1283" s="79"/>
      <c r="T1283" s="79"/>
      <c r="U1283" s="79"/>
      <c r="V1283" s="52"/>
      <c r="W1283" s="52"/>
      <c r="X1283" s="52"/>
      <c r="Y1283" s="52"/>
      <c r="Z1283" s="51"/>
      <c r="AA1283" s="88"/>
      <c r="AB1283" s="88"/>
      <c r="AC1283" s="89"/>
      <c r="AD1283" s="72" t="s">
        <v>20379</v>
      </c>
      <c r="AE1283" s="72">
        <v>1744</v>
      </c>
      <c r="AF1283" s="72">
        <v>55</v>
      </c>
      <c r="AG1283" s="72">
        <v>835</v>
      </c>
      <c r="AH1283" s="72">
        <v>706</v>
      </c>
      <c r="AI1283" s="72"/>
      <c r="AJ1283" s="72" t="s">
        <v>22329</v>
      </c>
      <c r="AK1283" s="72" t="s">
        <v>23818</v>
      </c>
      <c r="AL1283" s="72"/>
      <c r="AM1283" s="72"/>
      <c r="AN1283" s="74">
        <v>41740.614074074074</v>
      </c>
      <c r="AO1283" s="76" t="s">
        <v>26347</v>
      </c>
      <c r="AP1283" s="72" t="b">
        <v>0</v>
      </c>
      <c r="AQ1283" s="72" t="b">
        <v>0</v>
      </c>
      <c r="AR1283" s="72" t="b">
        <v>0</v>
      </c>
      <c r="AS1283" s="72" t="s">
        <v>231</v>
      </c>
      <c r="AT1283" s="72">
        <v>18</v>
      </c>
      <c r="AU1283" s="76" t="s">
        <v>305</v>
      </c>
      <c r="AV1283" s="72" t="b">
        <v>0</v>
      </c>
      <c r="AW1283" s="72" t="s">
        <v>313</v>
      </c>
      <c r="AX1283" s="76" t="s">
        <v>29444</v>
      </c>
      <c r="AY1283" s="72" t="s">
        <v>66</v>
      </c>
    </row>
    <row r="1284" spans="1:51" x14ac:dyDescent="0.35">
      <c r="A1284" s="70" t="s">
        <v>1830</v>
      </c>
      <c r="B1284" s="83"/>
      <c r="C1284" s="83"/>
      <c r="D1284" s="84"/>
      <c r="E1284" s="107"/>
      <c r="F1284" s="80" t="s">
        <v>10058</v>
      </c>
      <c r="G1284" s="108"/>
      <c r="H1284" s="81"/>
      <c r="I1284" s="87"/>
      <c r="J1284" s="109"/>
      <c r="K1284" s="81" t="s">
        <v>31713</v>
      </c>
      <c r="L1284" s="110"/>
      <c r="M1284" s="92"/>
      <c r="N1284" s="92"/>
      <c r="O1284" s="93"/>
      <c r="P1284" s="94"/>
      <c r="Q1284" s="94"/>
      <c r="R1284" s="79"/>
      <c r="S1284" s="79"/>
      <c r="T1284" s="79"/>
      <c r="U1284" s="79"/>
      <c r="V1284" s="52"/>
      <c r="W1284" s="52"/>
      <c r="X1284" s="52"/>
      <c r="Y1284" s="52"/>
      <c r="Z1284" s="51"/>
      <c r="AA1284" s="88"/>
      <c r="AB1284" s="88"/>
      <c r="AC1284" s="89"/>
      <c r="AD1284" s="72" t="s">
        <v>20380</v>
      </c>
      <c r="AE1284" s="72">
        <v>1643</v>
      </c>
      <c r="AF1284" s="72">
        <v>34</v>
      </c>
      <c r="AG1284" s="72">
        <v>599</v>
      </c>
      <c r="AH1284" s="72">
        <v>477</v>
      </c>
      <c r="AI1284" s="72"/>
      <c r="AJ1284" s="72" t="s">
        <v>22330</v>
      </c>
      <c r="AK1284" s="72" t="s">
        <v>23819</v>
      </c>
      <c r="AL1284" s="72"/>
      <c r="AM1284" s="72"/>
      <c r="AN1284" s="74">
        <v>41084.937534722223</v>
      </c>
      <c r="AO1284" s="76" t="s">
        <v>26348</v>
      </c>
      <c r="AP1284" s="72" t="b">
        <v>0</v>
      </c>
      <c r="AQ1284" s="72" t="b">
        <v>0</v>
      </c>
      <c r="AR1284" s="72" t="b">
        <v>0</v>
      </c>
      <c r="AS1284" s="72" t="s">
        <v>231</v>
      </c>
      <c r="AT1284" s="72">
        <v>7</v>
      </c>
      <c r="AU1284" s="76" t="s">
        <v>346</v>
      </c>
      <c r="AV1284" s="72" t="b">
        <v>0</v>
      </c>
      <c r="AW1284" s="72" t="s">
        <v>313</v>
      </c>
      <c r="AX1284" s="76" t="s">
        <v>29445</v>
      </c>
      <c r="AY1284" s="72" t="s">
        <v>66</v>
      </c>
    </row>
    <row r="1285" spans="1:51" x14ac:dyDescent="0.35">
      <c r="A1285" s="70" t="s">
        <v>1831</v>
      </c>
      <c r="B1285" s="83"/>
      <c r="C1285" s="83"/>
      <c r="D1285" s="84"/>
      <c r="E1285" s="107"/>
      <c r="F1285" s="80" t="s">
        <v>10059</v>
      </c>
      <c r="G1285" s="108"/>
      <c r="H1285" s="81"/>
      <c r="I1285" s="87"/>
      <c r="J1285" s="109"/>
      <c r="K1285" s="81" t="s">
        <v>31714</v>
      </c>
      <c r="L1285" s="110"/>
      <c r="M1285" s="92"/>
      <c r="N1285" s="92"/>
      <c r="O1285" s="93"/>
      <c r="P1285" s="94"/>
      <c r="Q1285" s="94"/>
      <c r="R1285" s="79"/>
      <c r="S1285" s="79"/>
      <c r="T1285" s="79"/>
      <c r="U1285" s="79"/>
      <c r="V1285" s="52"/>
      <c r="W1285" s="52"/>
      <c r="X1285" s="52"/>
      <c r="Y1285" s="52"/>
      <c r="Z1285" s="51"/>
      <c r="AA1285" s="88"/>
      <c r="AB1285" s="88"/>
      <c r="AC1285" s="89"/>
      <c r="AD1285" s="72" t="s">
        <v>20381</v>
      </c>
      <c r="AE1285" s="72">
        <v>1792</v>
      </c>
      <c r="AF1285" s="72">
        <v>42</v>
      </c>
      <c r="AG1285" s="72">
        <v>772</v>
      </c>
      <c r="AH1285" s="72">
        <v>643</v>
      </c>
      <c r="AI1285" s="72"/>
      <c r="AJ1285" s="72" t="s">
        <v>22331</v>
      </c>
      <c r="AK1285" s="72"/>
      <c r="AL1285" s="72"/>
      <c r="AM1285" s="72"/>
      <c r="AN1285" s="74">
        <v>41743.484293981484</v>
      </c>
      <c r="AO1285" s="76" t="s">
        <v>26349</v>
      </c>
      <c r="AP1285" s="72" t="b">
        <v>1</v>
      </c>
      <c r="AQ1285" s="72" t="b">
        <v>0</v>
      </c>
      <c r="AR1285" s="72" t="b">
        <v>0</v>
      </c>
      <c r="AS1285" s="72" t="s">
        <v>231</v>
      </c>
      <c r="AT1285" s="72">
        <v>17</v>
      </c>
      <c r="AU1285" s="76" t="s">
        <v>303</v>
      </c>
      <c r="AV1285" s="72" t="b">
        <v>0</v>
      </c>
      <c r="AW1285" s="72" t="s">
        <v>313</v>
      </c>
      <c r="AX1285" s="76" t="s">
        <v>29446</v>
      </c>
      <c r="AY1285" s="72" t="s">
        <v>66</v>
      </c>
    </row>
    <row r="1286" spans="1:51" x14ac:dyDescent="0.35">
      <c r="A1286" s="70" t="s">
        <v>1832</v>
      </c>
      <c r="B1286" s="83"/>
      <c r="C1286" s="83"/>
      <c r="D1286" s="84"/>
      <c r="E1286" s="107"/>
      <c r="F1286" s="80" t="s">
        <v>27908</v>
      </c>
      <c r="G1286" s="108"/>
      <c r="H1286" s="81"/>
      <c r="I1286" s="87"/>
      <c r="J1286" s="109"/>
      <c r="K1286" s="81" t="s">
        <v>31715</v>
      </c>
      <c r="L1286" s="110"/>
      <c r="M1286" s="92"/>
      <c r="N1286" s="92"/>
      <c r="O1286" s="93"/>
      <c r="P1286" s="94"/>
      <c r="Q1286" s="94"/>
      <c r="R1286" s="79"/>
      <c r="S1286" s="79"/>
      <c r="T1286" s="79"/>
      <c r="U1286" s="79"/>
      <c r="V1286" s="52"/>
      <c r="W1286" s="52"/>
      <c r="X1286" s="52"/>
      <c r="Y1286" s="52"/>
      <c r="Z1286" s="51"/>
      <c r="AA1286" s="88"/>
      <c r="AB1286" s="88"/>
      <c r="AC1286" s="89"/>
      <c r="AD1286" s="72" t="s">
        <v>20382</v>
      </c>
      <c r="AE1286" s="72">
        <v>123</v>
      </c>
      <c r="AF1286" s="72">
        <v>274159</v>
      </c>
      <c r="AG1286" s="72">
        <v>1774</v>
      </c>
      <c r="AH1286" s="72">
        <v>4</v>
      </c>
      <c r="AI1286" s="72">
        <v>-25200</v>
      </c>
      <c r="AJ1286" s="72" t="s">
        <v>22332</v>
      </c>
      <c r="AK1286" s="72" t="s">
        <v>23820</v>
      </c>
      <c r="AL1286" s="72"/>
      <c r="AM1286" s="72" t="s">
        <v>282</v>
      </c>
      <c r="AN1286" s="74">
        <v>42325.054340277777</v>
      </c>
      <c r="AO1286" s="76" t="s">
        <v>26350</v>
      </c>
      <c r="AP1286" s="72" t="b">
        <v>1</v>
      </c>
      <c r="AQ1286" s="72" t="b">
        <v>0</v>
      </c>
      <c r="AR1286" s="72" t="b">
        <v>0</v>
      </c>
      <c r="AS1286" s="72" t="s">
        <v>231</v>
      </c>
      <c r="AT1286" s="72">
        <v>949</v>
      </c>
      <c r="AU1286" s="76" t="s">
        <v>303</v>
      </c>
      <c r="AV1286" s="72" t="b">
        <v>0</v>
      </c>
      <c r="AW1286" s="72" t="s">
        <v>313</v>
      </c>
      <c r="AX1286" s="76" t="s">
        <v>29447</v>
      </c>
      <c r="AY1286" s="72" t="s">
        <v>66</v>
      </c>
    </row>
    <row r="1287" spans="1:51" x14ac:dyDescent="0.35">
      <c r="A1287" s="70" t="s">
        <v>1833</v>
      </c>
      <c r="B1287" s="83"/>
      <c r="C1287" s="83"/>
      <c r="D1287" s="84"/>
      <c r="E1287" s="107"/>
      <c r="F1287" s="80" t="s">
        <v>27909</v>
      </c>
      <c r="G1287" s="108"/>
      <c r="H1287" s="81"/>
      <c r="I1287" s="87"/>
      <c r="J1287" s="109"/>
      <c r="K1287" s="81" t="s">
        <v>31716</v>
      </c>
      <c r="L1287" s="110"/>
      <c r="M1287" s="92"/>
      <c r="N1287" s="92"/>
      <c r="O1287" s="93"/>
      <c r="P1287" s="94"/>
      <c r="Q1287" s="94"/>
      <c r="R1287" s="79"/>
      <c r="S1287" s="79"/>
      <c r="T1287" s="79"/>
      <c r="U1287" s="79"/>
      <c r="V1287" s="52"/>
      <c r="W1287" s="52"/>
      <c r="X1287" s="52"/>
      <c r="Y1287" s="52"/>
      <c r="Z1287" s="51"/>
      <c r="AA1287" s="88"/>
      <c r="AB1287" s="88"/>
      <c r="AC1287" s="89"/>
      <c r="AD1287" s="72" t="s">
        <v>20383</v>
      </c>
      <c r="AE1287" s="72">
        <v>1041</v>
      </c>
      <c r="AF1287" s="72">
        <v>554</v>
      </c>
      <c r="AG1287" s="72">
        <v>2153</v>
      </c>
      <c r="AH1287" s="72">
        <v>8106</v>
      </c>
      <c r="AI1287" s="72"/>
      <c r="AJ1287" s="72" t="s">
        <v>22333</v>
      </c>
      <c r="AK1287" s="72"/>
      <c r="AL1287" s="76" t="s">
        <v>24834</v>
      </c>
      <c r="AM1287" s="72"/>
      <c r="AN1287" s="74">
        <v>42345.033032407409</v>
      </c>
      <c r="AO1287" s="76" t="s">
        <v>26351</v>
      </c>
      <c r="AP1287" s="72" t="b">
        <v>0</v>
      </c>
      <c r="AQ1287" s="72" t="b">
        <v>0</v>
      </c>
      <c r="AR1287" s="72" t="b">
        <v>0</v>
      </c>
      <c r="AS1287" s="72" t="s">
        <v>231</v>
      </c>
      <c r="AT1287" s="72">
        <v>1</v>
      </c>
      <c r="AU1287" s="76" t="s">
        <v>303</v>
      </c>
      <c r="AV1287" s="72" t="b">
        <v>0</v>
      </c>
      <c r="AW1287" s="72" t="s">
        <v>313</v>
      </c>
      <c r="AX1287" s="76" t="s">
        <v>29448</v>
      </c>
      <c r="AY1287" s="72" t="s">
        <v>66</v>
      </c>
    </row>
    <row r="1288" spans="1:51" x14ac:dyDescent="0.35">
      <c r="A1288" s="70" t="s">
        <v>1834</v>
      </c>
      <c r="B1288" s="83"/>
      <c r="C1288" s="83"/>
      <c r="D1288" s="84"/>
      <c r="E1288" s="107"/>
      <c r="F1288" s="80" t="s">
        <v>10060</v>
      </c>
      <c r="G1288" s="108"/>
      <c r="H1288" s="81"/>
      <c r="I1288" s="87"/>
      <c r="J1288" s="109"/>
      <c r="K1288" s="81" t="s">
        <v>31717</v>
      </c>
      <c r="L1288" s="110"/>
      <c r="M1288" s="92"/>
      <c r="N1288" s="92"/>
      <c r="O1288" s="93"/>
      <c r="P1288" s="94"/>
      <c r="Q1288" s="94"/>
      <c r="R1288" s="79"/>
      <c r="S1288" s="79"/>
      <c r="T1288" s="79"/>
      <c r="U1288" s="79"/>
      <c r="V1288" s="52"/>
      <c r="W1288" s="52"/>
      <c r="X1288" s="52"/>
      <c r="Y1288" s="52"/>
      <c r="Z1288" s="51"/>
      <c r="AA1288" s="88"/>
      <c r="AB1288" s="88"/>
      <c r="AC1288" s="89"/>
      <c r="AD1288" s="72" t="s">
        <v>20384</v>
      </c>
      <c r="AE1288" s="72">
        <v>99</v>
      </c>
      <c r="AF1288" s="72">
        <v>43</v>
      </c>
      <c r="AG1288" s="72">
        <v>2747</v>
      </c>
      <c r="AH1288" s="72">
        <v>1221</v>
      </c>
      <c r="AI1288" s="72"/>
      <c r="AJ1288" s="72" t="s">
        <v>22334</v>
      </c>
      <c r="AK1288" s="72"/>
      <c r="AL1288" s="76" t="s">
        <v>24835</v>
      </c>
      <c r="AM1288" s="72"/>
      <c r="AN1288" s="74">
        <v>42243.88177083333</v>
      </c>
      <c r="AO1288" s="76" t="s">
        <v>26352</v>
      </c>
      <c r="AP1288" s="72" t="b">
        <v>1</v>
      </c>
      <c r="AQ1288" s="72" t="b">
        <v>0</v>
      </c>
      <c r="AR1288" s="72" t="b">
        <v>0</v>
      </c>
      <c r="AS1288" s="72" t="s">
        <v>235</v>
      </c>
      <c r="AT1288" s="72">
        <v>22</v>
      </c>
      <c r="AU1288" s="76" t="s">
        <v>303</v>
      </c>
      <c r="AV1288" s="72" t="b">
        <v>0</v>
      </c>
      <c r="AW1288" s="72" t="s">
        <v>313</v>
      </c>
      <c r="AX1288" s="76" t="s">
        <v>29449</v>
      </c>
      <c r="AY1288" s="72" t="s">
        <v>66</v>
      </c>
    </row>
    <row r="1289" spans="1:51" x14ac:dyDescent="0.35">
      <c r="A1289" s="70" t="s">
        <v>1835</v>
      </c>
      <c r="B1289" s="83"/>
      <c r="C1289" s="83"/>
      <c r="D1289" s="84"/>
      <c r="E1289" s="107"/>
      <c r="F1289" s="80" t="s">
        <v>10061</v>
      </c>
      <c r="G1289" s="108"/>
      <c r="H1289" s="81"/>
      <c r="I1289" s="87"/>
      <c r="J1289" s="109"/>
      <c r="K1289" s="81" t="s">
        <v>31718</v>
      </c>
      <c r="L1289" s="110"/>
      <c r="M1289" s="92"/>
      <c r="N1289" s="92"/>
      <c r="O1289" s="93"/>
      <c r="P1289" s="94"/>
      <c r="Q1289" s="94"/>
      <c r="R1289" s="79"/>
      <c r="S1289" s="79"/>
      <c r="T1289" s="79"/>
      <c r="U1289" s="79"/>
      <c r="V1289" s="52"/>
      <c r="W1289" s="52"/>
      <c r="X1289" s="52"/>
      <c r="Y1289" s="52"/>
      <c r="Z1289" s="51"/>
      <c r="AA1289" s="88"/>
      <c r="AB1289" s="88"/>
      <c r="AC1289" s="89"/>
      <c r="AD1289" s="72" t="s">
        <v>20385</v>
      </c>
      <c r="AE1289" s="72">
        <v>81</v>
      </c>
      <c r="AF1289" s="72">
        <v>2609</v>
      </c>
      <c r="AG1289" s="72">
        <v>2992</v>
      </c>
      <c r="AH1289" s="72">
        <v>659</v>
      </c>
      <c r="AI1289" s="72">
        <v>-25200</v>
      </c>
      <c r="AJ1289" s="72" t="s">
        <v>22335</v>
      </c>
      <c r="AK1289" s="72" t="s">
        <v>23821</v>
      </c>
      <c r="AL1289" s="76" t="s">
        <v>24836</v>
      </c>
      <c r="AM1289" s="72" t="s">
        <v>282</v>
      </c>
      <c r="AN1289" s="74">
        <v>39691.885243055556</v>
      </c>
      <c r="AO1289" s="76" t="s">
        <v>26353</v>
      </c>
      <c r="AP1289" s="72" t="b">
        <v>0</v>
      </c>
      <c r="AQ1289" s="72" t="b">
        <v>0</v>
      </c>
      <c r="AR1289" s="72" t="b">
        <v>1</v>
      </c>
      <c r="AS1289" s="72" t="s">
        <v>231</v>
      </c>
      <c r="AT1289" s="72">
        <v>115</v>
      </c>
      <c r="AU1289" s="76" t="s">
        <v>346</v>
      </c>
      <c r="AV1289" s="72" t="b">
        <v>0</v>
      </c>
      <c r="AW1289" s="72" t="s">
        <v>313</v>
      </c>
      <c r="AX1289" s="76" t="s">
        <v>29450</v>
      </c>
      <c r="AY1289" s="72" t="s">
        <v>66</v>
      </c>
    </row>
    <row r="1290" spans="1:51" x14ac:dyDescent="0.35">
      <c r="A1290" s="70" t="s">
        <v>1836</v>
      </c>
      <c r="B1290" s="83"/>
      <c r="C1290" s="83"/>
      <c r="D1290" s="84"/>
      <c r="E1290" s="107"/>
      <c r="F1290" s="80" t="s">
        <v>10062</v>
      </c>
      <c r="G1290" s="108"/>
      <c r="H1290" s="81"/>
      <c r="I1290" s="87"/>
      <c r="J1290" s="109"/>
      <c r="K1290" s="81" t="s">
        <v>31719</v>
      </c>
      <c r="L1290" s="110"/>
      <c r="M1290" s="92"/>
      <c r="N1290" s="92"/>
      <c r="O1290" s="93"/>
      <c r="P1290" s="94"/>
      <c r="Q1290" s="94"/>
      <c r="R1290" s="79"/>
      <c r="S1290" s="79"/>
      <c r="T1290" s="79"/>
      <c r="U1290" s="79"/>
      <c r="V1290" s="52"/>
      <c r="W1290" s="52"/>
      <c r="X1290" s="52"/>
      <c r="Y1290" s="52"/>
      <c r="Z1290" s="51"/>
      <c r="AA1290" s="88"/>
      <c r="AB1290" s="88"/>
      <c r="AC1290" s="89"/>
      <c r="AD1290" s="72" t="s">
        <v>20386</v>
      </c>
      <c r="AE1290" s="72">
        <v>1328</v>
      </c>
      <c r="AF1290" s="72">
        <v>33</v>
      </c>
      <c r="AG1290" s="72">
        <v>754</v>
      </c>
      <c r="AH1290" s="72">
        <v>650</v>
      </c>
      <c r="AI1290" s="72"/>
      <c r="AJ1290" s="72"/>
      <c r="AK1290" s="72" t="s">
        <v>23822</v>
      </c>
      <c r="AL1290" s="76" t="s">
        <v>24837</v>
      </c>
      <c r="AM1290" s="72"/>
      <c r="AN1290" s="74">
        <v>41745.02611111111</v>
      </c>
      <c r="AO1290" s="76" t="s">
        <v>26354</v>
      </c>
      <c r="AP1290" s="72" t="b">
        <v>0</v>
      </c>
      <c r="AQ1290" s="72" t="b">
        <v>0</v>
      </c>
      <c r="AR1290" s="72" t="b">
        <v>0</v>
      </c>
      <c r="AS1290" s="72" t="s">
        <v>231</v>
      </c>
      <c r="AT1290" s="72">
        <v>4</v>
      </c>
      <c r="AU1290" s="76" t="s">
        <v>27174</v>
      </c>
      <c r="AV1290" s="72" t="b">
        <v>0</v>
      </c>
      <c r="AW1290" s="72" t="s">
        <v>313</v>
      </c>
      <c r="AX1290" s="76" t="s">
        <v>29451</v>
      </c>
      <c r="AY1290" s="72" t="s">
        <v>66</v>
      </c>
    </row>
    <row r="1291" spans="1:51" x14ac:dyDescent="0.35">
      <c r="A1291" s="70" t="s">
        <v>1837</v>
      </c>
      <c r="B1291" s="83"/>
      <c r="C1291" s="83"/>
      <c r="D1291" s="84"/>
      <c r="E1291" s="107"/>
      <c r="F1291" s="80" t="s">
        <v>10063</v>
      </c>
      <c r="G1291" s="108"/>
      <c r="H1291" s="81"/>
      <c r="I1291" s="87"/>
      <c r="J1291" s="109"/>
      <c r="K1291" s="81" t="s">
        <v>31720</v>
      </c>
      <c r="L1291" s="110"/>
      <c r="M1291" s="92"/>
      <c r="N1291" s="92"/>
      <c r="O1291" s="93"/>
      <c r="P1291" s="94"/>
      <c r="Q1291" s="94"/>
      <c r="R1291" s="79"/>
      <c r="S1291" s="79"/>
      <c r="T1291" s="79"/>
      <c r="U1291" s="79"/>
      <c r="V1291" s="52"/>
      <c r="W1291" s="52"/>
      <c r="X1291" s="52"/>
      <c r="Y1291" s="52"/>
      <c r="Z1291" s="51"/>
      <c r="AA1291" s="88"/>
      <c r="AB1291" s="88"/>
      <c r="AC1291" s="89"/>
      <c r="AD1291" s="72" t="s">
        <v>20387</v>
      </c>
      <c r="AE1291" s="72">
        <v>2297</v>
      </c>
      <c r="AF1291" s="72">
        <v>62</v>
      </c>
      <c r="AG1291" s="72">
        <v>677</v>
      </c>
      <c r="AH1291" s="72">
        <v>546</v>
      </c>
      <c r="AI1291" s="72"/>
      <c r="AJ1291" s="72" t="s">
        <v>22336</v>
      </c>
      <c r="AK1291" s="72" t="s">
        <v>470</v>
      </c>
      <c r="AL1291" s="76" t="s">
        <v>24838</v>
      </c>
      <c r="AM1291" s="72"/>
      <c r="AN1291" s="74">
        <v>40889.50953703704</v>
      </c>
      <c r="AO1291" s="76" t="s">
        <v>26355</v>
      </c>
      <c r="AP1291" s="72" t="b">
        <v>0</v>
      </c>
      <c r="AQ1291" s="72" t="b">
        <v>0</v>
      </c>
      <c r="AR1291" s="72" t="b">
        <v>0</v>
      </c>
      <c r="AS1291" s="72" t="s">
        <v>231</v>
      </c>
      <c r="AT1291" s="72">
        <v>9</v>
      </c>
      <c r="AU1291" s="76" t="s">
        <v>309</v>
      </c>
      <c r="AV1291" s="72" t="b">
        <v>0</v>
      </c>
      <c r="AW1291" s="72" t="s">
        <v>313</v>
      </c>
      <c r="AX1291" s="76" t="s">
        <v>29452</v>
      </c>
      <c r="AY1291" s="72" t="s">
        <v>66</v>
      </c>
    </row>
    <row r="1292" spans="1:51" x14ac:dyDescent="0.35">
      <c r="A1292" s="70" t="s">
        <v>1838</v>
      </c>
      <c r="B1292" s="83"/>
      <c r="C1292" s="83"/>
      <c r="D1292" s="84"/>
      <c r="E1292" s="107"/>
      <c r="F1292" s="80" t="s">
        <v>10064</v>
      </c>
      <c r="G1292" s="108"/>
      <c r="H1292" s="81"/>
      <c r="I1292" s="87"/>
      <c r="J1292" s="109"/>
      <c r="K1292" s="81" t="s">
        <v>31721</v>
      </c>
      <c r="L1292" s="110"/>
      <c r="M1292" s="92"/>
      <c r="N1292" s="92"/>
      <c r="O1292" s="93"/>
      <c r="P1292" s="94"/>
      <c r="Q1292" s="94"/>
      <c r="R1292" s="79"/>
      <c r="S1292" s="79"/>
      <c r="T1292" s="79"/>
      <c r="U1292" s="79"/>
      <c r="V1292" s="52"/>
      <c r="W1292" s="52"/>
      <c r="X1292" s="52"/>
      <c r="Y1292" s="52"/>
      <c r="Z1292" s="51"/>
      <c r="AA1292" s="88"/>
      <c r="AB1292" s="88"/>
      <c r="AC1292" s="89"/>
      <c r="AD1292" s="72" t="s">
        <v>20388</v>
      </c>
      <c r="AE1292" s="72">
        <v>1624</v>
      </c>
      <c r="AF1292" s="72">
        <v>28</v>
      </c>
      <c r="AG1292" s="72">
        <v>625</v>
      </c>
      <c r="AH1292" s="72">
        <v>509</v>
      </c>
      <c r="AI1292" s="72"/>
      <c r="AJ1292" s="72" t="s">
        <v>22337</v>
      </c>
      <c r="AK1292" s="72" t="s">
        <v>581</v>
      </c>
      <c r="AL1292" s="76" t="s">
        <v>24839</v>
      </c>
      <c r="AM1292" s="72"/>
      <c r="AN1292" s="74">
        <v>41081.206620370373</v>
      </c>
      <c r="AO1292" s="76" t="s">
        <v>26356</v>
      </c>
      <c r="AP1292" s="72" t="b">
        <v>0</v>
      </c>
      <c r="AQ1292" s="72" t="b">
        <v>0</v>
      </c>
      <c r="AR1292" s="72" t="b">
        <v>0</v>
      </c>
      <c r="AS1292" s="72" t="s">
        <v>231</v>
      </c>
      <c r="AT1292" s="72">
        <v>15</v>
      </c>
      <c r="AU1292" s="76" t="s">
        <v>310</v>
      </c>
      <c r="AV1292" s="72" t="b">
        <v>0</v>
      </c>
      <c r="AW1292" s="72" t="s">
        <v>313</v>
      </c>
      <c r="AX1292" s="76" t="s">
        <v>29453</v>
      </c>
      <c r="AY1292" s="72" t="s">
        <v>66</v>
      </c>
    </row>
    <row r="1293" spans="1:51" x14ac:dyDescent="0.35">
      <c r="A1293" s="70" t="s">
        <v>1839</v>
      </c>
      <c r="B1293" s="83"/>
      <c r="C1293" s="83"/>
      <c r="D1293" s="84"/>
      <c r="E1293" s="107"/>
      <c r="F1293" s="80" t="s">
        <v>10065</v>
      </c>
      <c r="G1293" s="108"/>
      <c r="H1293" s="81"/>
      <c r="I1293" s="87"/>
      <c r="J1293" s="109"/>
      <c r="K1293" s="81" t="s">
        <v>31722</v>
      </c>
      <c r="L1293" s="110"/>
      <c r="M1293" s="92"/>
      <c r="N1293" s="92"/>
      <c r="O1293" s="93"/>
      <c r="P1293" s="94"/>
      <c r="Q1293" s="94"/>
      <c r="R1293" s="79"/>
      <c r="S1293" s="79"/>
      <c r="T1293" s="79"/>
      <c r="U1293" s="79"/>
      <c r="V1293" s="52"/>
      <c r="W1293" s="52"/>
      <c r="X1293" s="52"/>
      <c r="Y1293" s="52"/>
      <c r="Z1293" s="51"/>
      <c r="AA1293" s="88"/>
      <c r="AB1293" s="88"/>
      <c r="AC1293" s="89"/>
      <c r="AD1293" s="72" t="s">
        <v>20389</v>
      </c>
      <c r="AE1293" s="72">
        <v>1972</v>
      </c>
      <c r="AF1293" s="72">
        <v>35</v>
      </c>
      <c r="AG1293" s="72">
        <v>627</v>
      </c>
      <c r="AH1293" s="72">
        <v>508</v>
      </c>
      <c r="AI1293" s="72"/>
      <c r="AJ1293" s="72" t="s">
        <v>22338</v>
      </c>
      <c r="AK1293" s="72" t="s">
        <v>23823</v>
      </c>
      <c r="AL1293" s="72"/>
      <c r="AM1293" s="72"/>
      <c r="AN1293" s="74">
        <v>41085.127418981479</v>
      </c>
      <c r="AO1293" s="76" t="s">
        <v>26357</v>
      </c>
      <c r="AP1293" s="72" t="b">
        <v>0</v>
      </c>
      <c r="AQ1293" s="72" t="b">
        <v>0</v>
      </c>
      <c r="AR1293" s="72" t="b">
        <v>0</v>
      </c>
      <c r="AS1293" s="72" t="s">
        <v>231</v>
      </c>
      <c r="AT1293" s="72">
        <v>6</v>
      </c>
      <c r="AU1293" s="76" t="s">
        <v>305</v>
      </c>
      <c r="AV1293" s="72" t="b">
        <v>0</v>
      </c>
      <c r="AW1293" s="72" t="s">
        <v>313</v>
      </c>
      <c r="AX1293" s="76" t="s">
        <v>29454</v>
      </c>
      <c r="AY1293" s="72" t="s">
        <v>66</v>
      </c>
    </row>
    <row r="1294" spans="1:51" x14ac:dyDescent="0.35">
      <c r="A1294" s="70" t="s">
        <v>1840</v>
      </c>
      <c r="B1294" s="83"/>
      <c r="C1294" s="83"/>
      <c r="D1294" s="84"/>
      <c r="E1294" s="107"/>
      <c r="F1294" s="80" t="s">
        <v>10066</v>
      </c>
      <c r="G1294" s="108"/>
      <c r="H1294" s="81"/>
      <c r="I1294" s="87"/>
      <c r="J1294" s="109"/>
      <c r="K1294" s="81" t="s">
        <v>31723</v>
      </c>
      <c r="L1294" s="110"/>
      <c r="M1294" s="92"/>
      <c r="N1294" s="92"/>
      <c r="O1294" s="93"/>
      <c r="P1294" s="94"/>
      <c r="Q1294" s="94"/>
      <c r="R1294" s="79"/>
      <c r="S1294" s="79"/>
      <c r="T1294" s="79"/>
      <c r="U1294" s="79"/>
      <c r="V1294" s="52"/>
      <c r="W1294" s="52"/>
      <c r="X1294" s="52"/>
      <c r="Y1294" s="52"/>
      <c r="Z1294" s="51"/>
      <c r="AA1294" s="88"/>
      <c r="AB1294" s="88"/>
      <c r="AC1294" s="89"/>
      <c r="AD1294" s="72" t="s">
        <v>20390</v>
      </c>
      <c r="AE1294" s="72">
        <v>1855</v>
      </c>
      <c r="AF1294" s="72">
        <v>50</v>
      </c>
      <c r="AG1294" s="72">
        <v>763</v>
      </c>
      <c r="AH1294" s="72">
        <v>638</v>
      </c>
      <c r="AI1294" s="72"/>
      <c r="AJ1294" s="72" t="s">
        <v>22339</v>
      </c>
      <c r="AK1294" s="72" t="s">
        <v>23824</v>
      </c>
      <c r="AL1294" s="72"/>
      <c r="AM1294" s="72"/>
      <c r="AN1294" s="74">
        <v>41743.159594907411</v>
      </c>
      <c r="AO1294" s="76" t="s">
        <v>26358</v>
      </c>
      <c r="AP1294" s="72" t="b">
        <v>0</v>
      </c>
      <c r="AQ1294" s="72" t="b">
        <v>0</v>
      </c>
      <c r="AR1294" s="72" t="b">
        <v>0</v>
      </c>
      <c r="AS1294" s="72" t="s">
        <v>231</v>
      </c>
      <c r="AT1294" s="72">
        <v>18</v>
      </c>
      <c r="AU1294" s="76" t="s">
        <v>306</v>
      </c>
      <c r="AV1294" s="72" t="b">
        <v>0</v>
      </c>
      <c r="AW1294" s="72" t="s">
        <v>313</v>
      </c>
      <c r="AX1294" s="76" t="s">
        <v>29455</v>
      </c>
      <c r="AY1294" s="72" t="s">
        <v>66</v>
      </c>
    </row>
    <row r="1295" spans="1:51" x14ac:dyDescent="0.35">
      <c r="A1295" s="70" t="s">
        <v>1841</v>
      </c>
      <c r="B1295" s="83"/>
      <c r="C1295" s="83"/>
      <c r="D1295" s="84"/>
      <c r="E1295" s="107"/>
      <c r="F1295" s="80" t="s">
        <v>10067</v>
      </c>
      <c r="G1295" s="108"/>
      <c r="H1295" s="81"/>
      <c r="I1295" s="87"/>
      <c r="J1295" s="109"/>
      <c r="K1295" s="81" t="s">
        <v>31724</v>
      </c>
      <c r="L1295" s="110"/>
      <c r="M1295" s="92"/>
      <c r="N1295" s="92"/>
      <c r="O1295" s="93"/>
      <c r="P1295" s="94"/>
      <c r="Q1295" s="94"/>
      <c r="R1295" s="79"/>
      <c r="S1295" s="79"/>
      <c r="T1295" s="79"/>
      <c r="U1295" s="79"/>
      <c r="V1295" s="52"/>
      <c r="W1295" s="52"/>
      <c r="X1295" s="52"/>
      <c r="Y1295" s="52"/>
      <c r="Z1295" s="51"/>
      <c r="AA1295" s="88"/>
      <c r="AB1295" s="88"/>
      <c r="AC1295" s="89"/>
      <c r="AD1295" s="72" t="s">
        <v>20391</v>
      </c>
      <c r="AE1295" s="72">
        <v>2310</v>
      </c>
      <c r="AF1295" s="72">
        <v>47</v>
      </c>
      <c r="AG1295" s="72">
        <v>688</v>
      </c>
      <c r="AH1295" s="72">
        <v>561</v>
      </c>
      <c r="AI1295" s="72"/>
      <c r="AJ1295" s="72" t="s">
        <v>22340</v>
      </c>
      <c r="AK1295" s="72"/>
      <c r="AL1295" s="72"/>
      <c r="AM1295" s="72"/>
      <c r="AN1295" s="74">
        <v>40903.219837962963</v>
      </c>
      <c r="AO1295" s="76" t="s">
        <v>26359</v>
      </c>
      <c r="AP1295" s="72" t="b">
        <v>0</v>
      </c>
      <c r="AQ1295" s="72" t="b">
        <v>0</v>
      </c>
      <c r="AR1295" s="72" t="b">
        <v>0</v>
      </c>
      <c r="AS1295" s="72" t="s">
        <v>231</v>
      </c>
      <c r="AT1295" s="72">
        <v>11</v>
      </c>
      <c r="AU1295" s="76" t="s">
        <v>527</v>
      </c>
      <c r="AV1295" s="72" t="b">
        <v>0</v>
      </c>
      <c r="AW1295" s="72" t="s">
        <v>313</v>
      </c>
      <c r="AX1295" s="76" t="s">
        <v>29456</v>
      </c>
      <c r="AY1295" s="72" t="s">
        <v>66</v>
      </c>
    </row>
    <row r="1296" spans="1:51" x14ac:dyDescent="0.35">
      <c r="A1296" s="70" t="s">
        <v>1842</v>
      </c>
      <c r="B1296" s="83"/>
      <c r="C1296" s="83"/>
      <c r="D1296" s="84"/>
      <c r="E1296" s="107"/>
      <c r="F1296" s="80" t="s">
        <v>10068</v>
      </c>
      <c r="G1296" s="108"/>
      <c r="H1296" s="81"/>
      <c r="I1296" s="87"/>
      <c r="J1296" s="109"/>
      <c r="K1296" s="81" t="s">
        <v>31725</v>
      </c>
      <c r="L1296" s="110"/>
      <c r="M1296" s="92"/>
      <c r="N1296" s="92"/>
      <c r="O1296" s="93"/>
      <c r="P1296" s="94"/>
      <c r="Q1296" s="94"/>
      <c r="R1296" s="79"/>
      <c r="S1296" s="79"/>
      <c r="T1296" s="79"/>
      <c r="U1296" s="79"/>
      <c r="V1296" s="52"/>
      <c r="W1296" s="52"/>
      <c r="X1296" s="52"/>
      <c r="Y1296" s="52"/>
      <c r="Z1296" s="51"/>
      <c r="AA1296" s="88"/>
      <c r="AB1296" s="88"/>
      <c r="AC1296" s="89"/>
      <c r="AD1296" s="72" t="s">
        <v>20392</v>
      </c>
      <c r="AE1296" s="72">
        <v>291</v>
      </c>
      <c r="AF1296" s="72">
        <v>80</v>
      </c>
      <c r="AG1296" s="72">
        <v>1033</v>
      </c>
      <c r="AH1296" s="72">
        <v>224</v>
      </c>
      <c r="AI1296" s="72">
        <v>-25200</v>
      </c>
      <c r="AJ1296" s="72" t="s">
        <v>22341</v>
      </c>
      <c r="AK1296" s="72" t="s">
        <v>23825</v>
      </c>
      <c r="AL1296" s="76" t="s">
        <v>24840</v>
      </c>
      <c r="AM1296" s="72" t="s">
        <v>282</v>
      </c>
      <c r="AN1296" s="74">
        <v>42341.506620370368</v>
      </c>
      <c r="AO1296" s="76" t="s">
        <v>26360</v>
      </c>
      <c r="AP1296" s="72" t="b">
        <v>0</v>
      </c>
      <c r="AQ1296" s="72" t="b">
        <v>0</v>
      </c>
      <c r="AR1296" s="72" t="b">
        <v>1</v>
      </c>
      <c r="AS1296" s="72" t="s">
        <v>235</v>
      </c>
      <c r="AT1296" s="72">
        <v>1</v>
      </c>
      <c r="AU1296" s="76" t="s">
        <v>303</v>
      </c>
      <c r="AV1296" s="72" t="b">
        <v>0</v>
      </c>
      <c r="AW1296" s="72" t="s">
        <v>313</v>
      </c>
      <c r="AX1296" s="76" t="s">
        <v>29457</v>
      </c>
      <c r="AY1296" s="72" t="s">
        <v>66</v>
      </c>
    </row>
    <row r="1297" spans="1:51" x14ac:dyDescent="0.35">
      <c r="A1297" s="70" t="s">
        <v>2863</v>
      </c>
      <c r="B1297" s="83"/>
      <c r="C1297" s="83"/>
      <c r="D1297" s="84"/>
      <c r="E1297" s="107"/>
      <c r="F1297" s="80" t="s">
        <v>27910</v>
      </c>
      <c r="G1297" s="108"/>
      <c r="H1297" s="81"/>
      <c r="I1297" s="87"/>
      <c r="J1297" s="109"/>
      <c r="K1297" s="81" t="s">
        <v>31726</v>
      </c>
      <c r="L1297" s="110"/>
      <c r="M1297" s="92"/>
      <c r="N1297" s="92"/>
      <c r="O1297" s="93"/>
      <c r="P1297" s="94"/>
      <c r="Q1297" s="94"/>
      <c r="R1297" s="79"/>
      <c r="S1297" s="79"/>
      <c r="T1297" s="79"/>
      <c r="U1297" s="79"/>
      <c r="V1297" s="52"/>
      <c r="W1297" s="52"/>
      <c r="X1297" s="52"/>
      <c r="Y1297" s="52"/>
      <c r="Z1297" s="51"/>
      <c r="AA1297" s="88"/>
      <c r="AB1297" s="88"/>
      <c r="AC1297" s="89"/>
      <c r="AD1297" s="72" t="s">
        <v>20393</v>
      </c>
      <c r="AE1297" s="72">
        <v>112</v>
      </c>
      <c r="AF1297" s="72">
        <v>1121</v>
      </c>
      <c r="AG1297" s="72">
        <v>14752</v>
      </c>
      <c r="AH1297" s="72">
        <v>1100</v>
      </c>
      <c r="AI1297" s="72">
        <v>7200</v>
      </c>
      <c r="AJ1297" s="72" t="s">
        <v>22342</v>
      </c>
      <c r="AK1297" s="72" t="s">
        <v>23826</v>
      </c>
      <c r="AL1297" s="76" t="s">
        <v>24841</v>
      </c>
      <c r="AM1297" s="72" t="s">
        <v>292</v>
      </c>
      <c r="AN1297" s="74">
        <v>40881.626597222225</v>
      </c>
      <c r="AO1297" s="76" t="s">
        <v>26361</v>
      </c>
      <c r="AP1297" s="72" t="b">
        <v>0</v>
      </c>
      <c r="AQ1297" s="72" t="b">
        <v>0</v>
      </c>
      <c r="AR1297" s="72" t="b">
        <v>0</v>
      </c>
      <c r="AS1297" s="72" t="s">
        <v>235</v>
      </c>
      <c r="AT1297" s="72">
        <v>12</v>
      </c>
      <c r="AU1297" s="76" t="s">
        <v>307</v>
      </c>
      <c r="AV1297" s="72" t="b">
        <v>0</v>
      </c>
      <c r="AW1297" s="72" t="s">
        <v>313</v>
      </c>
      <c r="AX1297" s="76" t="s">
        <v>29458</v>
      </c>
      <c r="AY1297" s="72" t="s">
        <v>65</v>
      </c>
    </row>
    <row r="1298" spans="1:51" x14ac:dyDescent="0.35">
      <c r="A1298" s="70" t="s">
        <v>1843</v>
      </c>
      <c r="B1298" s="83"/>
      <c r="C1298" s="83"/>
      <c r="D1298" s="84"/>
      <c r="E1298" s="107"/>
      <c r="F1298" s="80" t="s">
        <v>10069</v>
      </c>
      <c r="G1298" s="108"/>
      <c r="H1298" s="81"/>
      <c r="I1298" s="87"/>
      <c r="J1298" s="109"/>
      <c r="K1298" s="81" t="s">
        <v>31727</v>
      </c>
      <c r="L1298" s="110"/>
      <c r="M1298" s="92"/>
      <c r="N1298" s="92"/>
      <c r="O1298" s="93"/>
      <c r="P1298" s="94"/>
      <c r="Q1298" s="94"/>
      <c r="R1298" s="79"/>
      <c r="S1298" s="79"/>
      <c r="T1298" s="79"/>
      <c r="U1298" s="79"/>
      <c r="V1298" s="52"/>
      <c r="W1298" s="52"/>
      <c r="X1298" s="52"/>
      <c r="Y1298" s="52"/>
      <c r="Z1298" s="51"/>
      <c r="AA1298" s="88"/>
      <c r="AB1298" s="88"/>
      <c r="AC1298" s="89"/>
      <c r="AD1298" s="72" t="s">
        <v>20394</v>
      </c>
      <c r="AE1298" s="72">
        <v>425</v>
      </c>
      <c r="AF1298" s="72">
        <v>143</v>
      </c>
      <c r="AG1298" s="72">
        <v>1887</v>
      </c>
      <c r="AH1298" s="72">
        <v>14919</v>
      </c>
      <c r="AI1298" s="72"/>
      <c r="AJ1298" s="72" t="s">
        <v>22343</v>
      </c>
      <c r="AK1298" s="72"/>
      <c r="AL1298" s="72"/>
      <c r="AM1298" s="72"/>
      <c r="AN1298" s="74">
        <v>41092.215555555558</v>
      </c>
      <c r="AO1298" s="72"/>
      <c r="AP1298" s="72" t="b">
        <v>1</v>
      </c>
      <c r="AQ1298" s="72" t="b">
        <v>0</v>
      </c>
      <c r="AR1298" s="72" t="b">
        <v>1</v>
      </c>
      <c r="AS1298" s="72" t="s">
        <v>231</v>
      </c>
      <c r="AT1298" s="72">
        <v>25</v>
      </c>
      <c r="AU1298" s="76" t="s">
        <v>303</v>
      </c>
      <c r="AV1298" s="72" t="b">
        <v>0</v>
      </c>
      <c r="AW1298" s="72" t="s">
        <v>313</v>
      </c>
      <c r="AX1298" s="76" t="s">
        <v>29459</v>
      </c>
      <c r="AY1298" s="72" t="s">
        <v>66</v>
      </c>
    </row>
    <row r="1299" spans="1:51" x14ac:dyDescent="0.35">
      <c r="A1299" s="70" t="s">
        <v>1844</v>
      </c>
      <c r="B1299" s="83"/>
      <c r="C1299" s="83"/>
      <c r="D1299" s="84"/>
      <c r="E1299" s="107"/>
      <c r="F1299" s="80" t="s">
        <v>10070</v>
      </c>
      <c r="G1299" s="108"/>
      <c r="H1299" s="81"/>
      <c r="I1299" s="87"/>
      <c r="J1299" s="109"/>
      <c r="K1299" s="81" t="s">
        <v>31728</v>
      </c>
      <c r="L1299" s="110"/>
      <c r="M1299" s="92"/>
      <c r="N1299" s="92"/>
      <c r="O1299" s="93"/>
      <c r="P1299" s="94"/>
      <c r="Q1299" s="94"/>
      <c r="R1299" s="79"/>
      <c r="S1299" s="79"/>
      <c r="T1299" s="79"/>
      <c r="U1299" s="79"/>
      <c r="V1299" s="52"/>
      <c r="W1299" s="52"/>
      <c r="X1299" s="52"/>
      <c r="Y1299" s="52"/>
      <c r="Z1299" s="51"/>
      <c r="AA1299" s="88"/>
      <c r="AB1299" s="88"/>
      <c r="AC1299" s="89"/>
      <c r="AD1299" s="72" t="s">
        <v>20395</v>
      </c>
      <c r="AE1299" s="72">
        <v>24</v>
      </c>
      <c r="AF1299" s="72">
        <v>7</v>
      </c>
      <c r="AG1299" s="72">
        <v>371</v>
      </c>
      <c r="AH1299" s="72">
        <v>0</v>
      </c>
      <c r="AI1299" s="72"/>
      <c r="AJ1299" s="72"/>
      <c r="AK1299" s="72"/>
      <c r="AL1299" s="72"/>
      <c r="AM1299" s="72"/>
      <c r="AN1299" s="74">
        <v>41934.463043981479</v>
      </c>
      <c r="AO1299" s="72"/>
      <c r="AP1299" s="72" t="b">
        <v>1</v>
      </c>
      <c r="AQ1299" s="72" t="b">
        <v>0</v>
      </c>
      <c r="AR1299" s="72" t="b">
        <v>0</v>
      </c>
      <c r="AS1299" s="72" t="s">
        <v>235</v>
      </c>
      <c r="AT1299" s="72">
        <v>1</v>
      </c>
      <c r="AU1299" s="76" t="s">
        <v>303</v>
      </c>
      <c r="AV1299" s="72" t="b">
        <v>0</v>
      </c>
      <c r="AW1299" s="72" t="s">
        <v>313</v>
      </c>
      <c r="AX1299" s="76" t="s">
        <v>29460</v>
      </c>
      <c r="AY1299" s="72" t="s">
        <v>66</v>
      </c>
    </row>
    <row r="1300" spans="1:51" x14ac:dyDescent="0.35">
      <c r="A1300" s="70" t="s">
        <v>2864</v>
      </c>
      <c r="B1300" s="83"/>
      <c r="C1300" s="83"/>
      <c r="D1300" s="84"/>
      <c r="E1300" s="107"/>
      <c r="F1300" s="80" t="s">
        <v>27911</v>
      </c>
      <c r="G1300" s="108"/>
      <c r="H1300" s="81"/>
      <c r="I1300" s="87"/>
      <c r="J1300" s="109"/>
      <c r="K1300" s="81" t="s">
        <v>31729</v>
      </c>
      <c r="L1300" s="110"/>
      <c r="M1300" s="92"/>
      <c r="N1300" s="92"/>
      <c r="O1300" s="93"/>
      <c r="P1300" s="94"/>
      <c r="Q1300" s="94"/>
      <c r="R1300" s="79"/>
      <c r="S1300" s="79"/>
      <c r="T1300" s="79"/>
      <c r="U1300" s="79"/>
      <c r="V1300" s="52"/>
      <c r="W1300" s="52"/>
      <c r="X1300" s="52"/>
      <c r="Y1300" s="52"/>
      <c r="Z1300" s="51"/>
      <c r="AA1300" s="88"/>
      <c r="AB1300" s="88"/>
      <c r="AC1300" s="89"/>
      <c r="AD1300" s="72" t="s">
        <v>20396</v>
      </c>
      <c r="AE1300" s="72">
        <v>32</v>
      </c>
      <c r="AF1300" s="72">
        <v>92</v>
      </c>
      <c r="AG1300" s="72">
        <v>2294</v>
      </c>
      <c r="AH1300" s="72">
        <v>9</v>
      </c>
      <c r="AI1300" s="72"/>
      <c r="AJ1300" s="72" t="s">
        <v>22344</v>
      </c>
      <c r="AK1300" s="72"/>
      <c r="AL1300" s="76" t="s">
        <v>24842</v>
      </c>
      <c r="AM1300" s="72"/>
      <c r="AN1300" s="74">
        <v>41072.986006944448</v>
      </c>
      <c r="AO1300" s="72"/>
      <c r="AP1300" s="72" t="b">
        <v>1</v>
      </c>
      <c r="AQ1300" s="72" t="b">
        <v>0</v>
      </c>
      <c r="AR1300" s="72" t="b">
        <v>0</v>
      </c>
      <c r="AS1300" s="72" t="s">
        <v>231</v>
      </c>
      <c r="AT1300" s="72">
        <v>2</v>
      </c>
      <c r="AU1300" s="76" t="s">
        <v>303</v>
      </c>
      <c r="AV1300" s="72" t="b">
        <v>0</v>
      </c>
      <c r="AW1300" s="72" t="s">
        <v>313</v>
      </c>
      <c r="AX1300" s="76" t="s">
        <v>29461</v>
      </c>
      <c r="AY1300" s="72" t="s">
        <v>65</v>
      </c>
    </row>
    <row r="1301" spans="1:51" x14ac:dyDescent="0.35">
      <c r="A1301" s="70" t="s">
        <v>1845</v>
      </c>
      <c r="B1301" s="83"/>
      <c r="C1301" s="83"/>
      <c r="D1301" s="84"/>
      <c r="E1301" s="107"/>
      <c r="F1301" s="80" t="s">
        <v>10071</v>
      </c>
      <c r="G1301" s="108"/>
      <c r="H1301" s="81"/>
      <c r="I1301" s="87"/>
      <c r="J1301" s="109"/>
      <c r="K1301" s="81" t="s">
        <v>31730</v>
      </c>
      <c r="L1301" s="110"/>
      <c r="M1301" s="92"/>
      <c r="N1301" s="92"/>
      <c r="O1301" s="93"/>
      <c r="P1301" s="94"/>
      <c r="Q1301" s="94"/>
      <c r="R1301" s="79"/>
      <c r="S1301" s="79"/>
      <c r="T1301" s="79"/>
      <c r="U1301" s="79"/>
      <c r="V1301" s="52"/>
      <c r="W1301" s="52"/>
      <c r="X1301" s="52"/>
      <c r="Y1301" s="52"/>
      <c r="Z1301" s="51"/>
      <c r="AA1301" s="88"/>
      <c r="AB1301" s="88"/>
      <c r="AC1301" s="89"/>
      <c r="AD1301" s="72" t="s">
        <v>20397</v>
      </c>
      <c r="AE1301" s="72">
        <v>788</v>
      </c>
      <c r="AF1301" s="72">
        <v>457</v>
      </c>
      <c r="AG1301" s="72">
        <v>33337</v>
      </c>
      <c r="AH1301" s="72">
        <v>1424</v>
      </c>
      <c r="AI1301" s="72">
        <v>3600</v>
      </c>
      <c r="AJ1301" s="72" t="s">
        <v>22345</v>
      </c>
      <c r="AK1301" s="72" t="s">
        <v>23827</v>
      </c>
      <c r="AL1301" s="76" t="s">
        <v>24843</v>
      </c>
      <c r="AM1301" s="72" t="s">
        <v>290</v>
      </c>
      <c r="AN1301" s="74">
        <v>39985.854097222225</v>
      </c>
      <c r="AO1301" s="76" t="s">
        <v>26362</v>
      </c>
      <c r="AP1301" s="72" t="b">
        <v>0</v>
      </c>
      <c r="AQ1301" s="72" t="b">
        <v>0</v>
      </c>
      <c r="AR1301" s="72" t="b">
        <v>1</v>
      </c>
      <c r="AS1301" s="72" t="s">
        <v>235</v>
      </c>
      <c r="AT1301" s="72">
        <v>34</v>
      </c>
      <c r="AU1301" s="76" t="s">
        <v>309</v>
      </c>
      <c r="AV1301" s="72" t="b">
        <v>0</v>
      </c>
      <c r="AW1301" s="72" t="s">
        <v>313</v>
      </c>
      <c r="AX1301" s="76" t="s">
        <v>29462</v>
      </c>
      <c r="AY1301" s="72" t="s">
        <v>66</v>
      </c>
    </row>
    <row r="1302" spans="1:51" x14ac:dyDescent="0.35">
      <c r="A1302" s="70" t="s">
        <v>1846</v>
      </c>
      <c r="B1302" s="83"/>
      <c r="C1302" s="83"/>
      <c r="D1302" s="84"/>
      <c r="E1302" s="107"/>
      <c r="F1302" s="80" t="s">
        <v>10072</v>
      </c>
      <c r="G1302" s="108"/>
      <c r="H1302" s="81"/>
      <c r="I1302" s="87"/>
      <c r="J1302" s="109"/>
      <c r="K1302" s="81" t="s">
        <v>31731</v>
      </c>
      <c r="L1302" s="110"/>
      <c r="M1302" s="92"/>
      <c r="N1302" s="92"/>
      <c r="O1302" s="93"/>
      <c r="P1302" s="94"/>
      <c r="Q1302" s="94"/>
      <c r="R1302" s="79"/>
      <c r="S1302" s="79"/>
      <c r="T1302" s="79"/>
      <c r="U1302" s="79"/>
      <c r="V1302" s="52"/>
      <c r="W1302" s="52"/>
      <c r="X1302" s="52"/>
      <c r="Y1302" s="52"/>
      <c r="Z1302" s="51"/>
      <c r="AA1302" s="88"/>
      <c r="AB1302" s="88"/>
      <c r="AC1302" s="89"/>
      <c r="AD1302" s="72" t="s">
        <v>20398</v>
      </c>
      <c r="AE1302" s="72">
        <v>17</v>
      </c>
      <c r="AF1302" s="72">
        <v>8</v>
      </c>
      <c r="AG1302" s="72">
        <v>487</v>
      </c>
      <c r="AH1302" s="72">
        <v>317</v>
      </c>
      <c r="AI1302" s="72"/>
      <c r="AJ1302" s="72"/>
      <c r="AK1302" s="72"/>
      <c r="AL1302" s="72"/>
      <c r="AM1302" s="72"/>
      <c r="AN1302" s="74">
        <v>41854.430474537039</v>
      </c>
      <c r="AO1302" s="76" t="s">
        <v>26363</v>
      </c>
      <c r="AP1302" s="72" t="b">
        <v>1</v>
      </c>
      <c r="AQ1302" s="72" t="b">
        <v>0</v>
      </c>
      <c r="AR1302" s="72" t="b">
        <v>0</v>
      </c>
      <c r="AS1302" s="72" t="s">
        <v>18908</v>
      </c>
      <c r="AT1302" s="72">
        <v>0</v>
      </c>
      <c r="AU1302" s="76" t="s">
        <v>303</v>
      </c>
      <c r="AV1302" s="72" t="b">
        <v>0</v>
      </c>
      <c r="AW1302" s="72" t="s">
        <v>313</v>
      </c>
      <c r="AX1302" s="76" t="s">
        <v>29463</v>
      </c>
      <c r="AY1302" s="72" t="s">
        <v>66</v>
      </c>
    </row>
    <row r="1303" spans="1:51" x14ac:dyDescent="0.35">
      <c r="A1303" s="70" t="s">
        <v>1847</v>
      </c>
      <c r="B1303" s="83"/>
      <c r="C1303" s="83"/>
      <c r="D1303" s="84"/>
      <c r="E1303" s="107"/>
      <c r="F1303" s="80" t="s">
        <v>10073</v>
      </c>
      <c r="G1303" s="108"/>
      <c r="H1303" s="81"/>
      <c r="I1303" s="87"/>
      <c r="J1303" s="109"/>
      <c r="K1303" s="81" t="s">
        <v>31732</v>
      </c>
      <c r="L1303" s="110"/>
      <c r="M1303" s="92"/>
      <c r="N1303" s="92"/>
      <c r="O1303" s="93"/>
      <c r="P1303" s="94"/>
      <c r="Q1303" s="94"/>
      <c r="R1303" s="79"/>
      <c r="S1303" s="79"/>
      <c r="T1303" s="79"/>
      <c r="U1303" s="79"/>
      <c r="V1303" s="52"/>
      <c r="W1303" s="52"/>
      <c r="X1303" s="52"/>
      <c r="Y1303" s="52"/>
      <c r="Z1303" s="51"/>
      <c r="AA1303" s="88"/>
      <c r="AB1303" s="88"/>
      <c r="AC1303" s="89"/>
      <c r="AD1303" s="72" t="s">
        <v>20399</v>
      </c>
      <c r="AE1303" s="72">
        <v>468</v>
      </c>
      <c r="AF1303" s="72">
        <v>1424</v>
      </c>
      <c r="AG1303" s="72">
        <v>64793</v>
      </c>
      <c r="AH1303" s="72">
        <v>72</v>
      </c>
      <c r="AI1303" s="72">
        <v>7200</v>
      </c>
      <c r="AJ1303" s="72" t="s">
        <v>22346</v>
      </c>
      <c r="AK1303" s="72" t="s">
        <v>23828</v>
      </c>
      <c r="AL1303" s="76" t="s">
        <v>24844</v>
      </c>
      <c r="AM1303" s="72" t="s">
        <v>284</v>
      </c>
      <c r="AN1303" s="74">
        <v>41357.646249999998</v>
      </c>
      <c r="AO1303" s="76" t="s">
        <v>26364</v>
      </c>
      <c r="AP1303" s="72" t="b">
        <v>0</v>
      </c>
      <c r="AQ1303" s="72" t="b">
        <v>0</v>
      </c>
      <c r="AR1303" s="72" t="b">
        <v>1</v>
      </c>
      <c r="AS1303" s="72" t="s">
        <v>235</v>
      </c>
      <c r="AT1303" s="72">
        <v>21</v>
      </c>
      <c r="AU1303" s="76" t="s">
        <v>27450</v>
      </c>
      <c r="AV1303" s="72" t="b">
        <v>0</v>
      </c>
      <c r="AW1303" s="72" t="s">
        <v>313</v>
      </c>
      <c r="AX1303" s="76" t="s">
        <v>29464</v>
      </c>
      <c r="AY1303" s="72" t="s">
        <v>66</v>
      </c>
    </row>
    <row r="1304" spans="1:51" x14ac:dyDescent="0.35">
      <c r="A1304" s="70" t="s">
        <v>1848</v>
      </c>
      <c r="B1304" s="83"/>
      <c r="C1304" s="83"/>
      <c r="D1304" s="84"/>
      <c r="E1304" s="107"/>
      <c r="F1304" s="80" t="s">
        <v>10074</v>
      </c>
      <c r="G1304" s="108"/>
      <c r="H1304" s="81"/>
      <c r="I1304" s="87"/>
      <c r="J1304" s="109"/>
      <c r="K1304" s="81" t="s">
        <v>31733</v>
      </c>
      <c r="L1304" s="110"/>
      <c r="M1304" s="92"/>
      <c r="N1304" s="92"/>
      <c r="O1304" s="93"/>
      <c r="P1304" s="94"/>
      <c r="Q1304" s="94"/>
      <c r="R1304" s="79"/>
      <c r="S1304" s="79"/>
      <c r="T1304" s="79"/>
      <c r="U1304" s="79"/>
      <c r="V1304" s="52"/>
      <c r="W1304" s="52"/>
      <c r="X1304" s="52"/>
      <c r="Y1304" s="52"/>
      <c r="Z1304" s="51"/>
      <c r="AA1304" s="88"/>
      <c r="AB1304" s="88"/>
      <c r="AC1304" s="89"/>
      <c r="AD1304" s="72" t="s">
        <v>20400</v>
      </c>
      <c r="AE1304" s="72">
        <v>0</v>
      </c>
      <c r="AF1304" s="72">
        <v>2</v>
      </c>
      <c r="AG1304" s="72">
        <v>3637</v>
      </c>
      <c r="AH1304" s="72">
        <v>0</v>
      </c>
      <c r="AI1304" s="72"/>
      <c r="AJ1304" s="72" t="s">
        <v>22347</v>
      </c>
      <c r="AK1304" s="72"/>
      <c r="AL1304" s="72"/>
      <c r="AM1304" s="72"/>
      <c r="AN1304" s="74">
        <v>40726.51662037037</v>
      </c>
      <c r="AO1304" s="76" t="s">
        <v>26365</v>
      </c>
      <c r="AP1304" s="72" t="b">
        <v>0</v>
      </c>
      <c r="AQ1304" s="72" t="b">
        <v>0</v>
      </c>
      <c r="AR1304" s="72" t="b">
        <v>0</v>
      </c>
      <c r="AS1304" s="72" t="s">
        <v>324</v>
      </c>
      <c r="AT1304" s="72">
        <v>0</v>
      </c>
      <c r="AU1304" s="76" t="s">
        <v>303</v>
      </c>
      <c r="AV1304" s="72" t="b">
        <v>0</v>
      </c>
      <c r="AW1304" s="72" t="s">
        <v>313</v>
      </c>
      <c r="AX1304" s="76" t="s">
        <v>29465</v>
      </c>
      <c r="AY1304" s="72" t="s">
        <v>66</v>
      </c>
    </row>
    <row r="1305" spans="1:51" x14ac:dyDescent="0.35">
      <c r="A1305" s="70" t="s">
        <v>1849</v>
      </c>
      <c r="B1305" s="83"/>
      <c r="C1305" s="83"/>
      <c r="D1305" s="84"/>
      <c r="E1305" s="107"/>
      <c r="F1305" s="80" t="s">
        <v>10075</v>
      </c>
      <c r="G1305" s="108"/>
      <c r="H1305" s="81"/>
      <c r="I1305" s="87"/>
      <c r="J1305" s="109"/>
      <c r="K1305" s="81" t="s">
        <v>31734</v>
      </c>
      <c r="L1305" s="110"/>
      <c r="M1305" s="92"/>
      <c r="N1305" s="92"/>
      <c r="O1305" s="93"/>
      <c r="P1305" s="94"/>
      <c r="Q1305" s="94"/>
      <c r="R1305" s="79"/>
      <c r="S1305" s="79"/>
      <c r="T1305" s="79"/>
      <c r="U1305" s="79"/>
      <c r="V1305" s="52"/>
      <c r="W1305" s="52"/>
      <c r="X1305" s="52"/>
      <c r="Y1305" s="52"/>
      <c r="Z1305" s="51"/>
      <c r="AA1305" s="88"/>
      <c r="AB1305" s="88"/>
      <c r="AC1305" s="89"/>
      <c r="AD1305" s="72" t="s">
        <v>20401</v>
      </c>
      <c r="AE1305" s="72">
        <v>137</v>
      </c>
      <c r="AF1305" s="72">
        <v>224</v>
      </c>
      <c r="AG1305" s="72">
        <v>44110</v>
      </c>
      <c r="AH1305" s="72">
        <v>8495</v>
      </c>
      <c r="AI1305" s="72">
        <v>32400</v>
      </c>
      <c r="AJ1305" s="72" t="s">
        <v>22348</v>
      </c>
      <c r="AK1305" s="72" t="s">
        <v>23829</v>
      </c>
      <c r="AL1305" s="76" t="s">
        <v>24845</v>
      </c>
      <c r="AM1305" s="72" t="s">
        <v>336</v>
      </c>
      <c r="AN1305" s="74">
        <v>40476.481620370374</v>
      </c>
      <c r="AO1305" s="76" t="s">
        <v>26366</v>
      </c>
      <c r="AP1305" s="72" t="b">
        <v>0</v>
      </c>
      <c r="AQ1305" s="72" t="b">
        <v>0</v>
      </c>
      <c r="AR1305" s="72" t="b">
        <v>1</v>
      </c>
      <c r="AS1305" s="72" t="s">
        <v>324</v>
      </c>
      <c r="AT1305" s="72">
        <v>22</v>
      </c>
      <c r="AU1305" s="76" t="s">
        <v>27451</v>
      </c>
      <c r="AV1305" s="72" t="b">
        <v>0</v>
      </c>
      <c r="AW1305" s="72" t="s">
        <v>313</v>
      </c>
      <c r="AX1305" s="76" t="s">
        <v>29466</v>
      </c>
      <c r="AY1305" s="72" t="s">
        <v>66</v>
      </c>
    </row>
    <row r="1306" spans="1:51" x14ac:dyDescent="0.35">
      <c r="A1306" s="70" t="s">
        <v>1850</v>
      </c>
      <c r="B1306" s="83"/>
      <c r="C1306" s="83"/>
      <c r="D1306" s="84"/>
      <c r="E1306" s="107"/>
      <c r="F1306" s="80" t="s">
        <v>10076</v>
      </c>
      <c r="G1306" s="108"/>
      <c r="H1306" s="81"/>
      <c r="I1306" s="87"/>
      <c r="J1306" s="109"/>
      <c r="K1306" s="81" t="s">
        <v>31735</v>
      </c>
      <c r="L1306" s="110"/>
      <c r="M1306" s="92"/>
      <c r="N1306" s="92"/>
      <c r="O1306" s="93"/>
      <c r="P1306" s="94"/>
      <c r="Q1306" s="94"/>
      <c r="R1306" s="79"/>
      <c r="S1306" s="79"/>
      <c r="T1306" s="79"/>
      <c r="U1306" s="79"/>
      <c r="V1306" s="52"/>
      <c r="W1306" s="52"/>
      <c r="X1306" s="52"/>
      <c r="Y1306" s="52"/>
      <c r="Z1306" s="51"/>
      <c r="AA1306" s="88"/>
      <c r="AB1306" s="88"/>
      <c r="AC1306" s="89"/>
      <c r="AD1306" s="72" t="s">
        <v>20402</v>
      </c>
      <c r="AE1306" s="72">
        <v>283</v>
      </c>
      <c r="AF1306" s="72">
        <v>175</v>
      </c>
      <c r="AG1306" s="72">
        <v>5345</v>
      </c>
      <c r="AH1306" s="72">
        <v>1</v>
      </c>
      <c r="AI1306" s="72"/>
      <c r="AJ1306" s="72"/>
      <c r="AK1306" s="72"/>
      <c r="AL1306" s="76" t="s">
        <v>24846</v>
      </c>
      <c r="AM1306" s="72"/>
      <c r="AN1306" s="74">
        <v>42674.130393518521</v>
      </c>
      <c r="AO1306" s="76" t="s">
        <v>26367</v>
      </c>
      <c r="AP1306" s="72" t="b">
        <v>1</v>
      </c>
      <c r="AQ1306" s="72" t="b">
        <v>0</v>
      </c>
      <c r="AR1306" s="72" t="b">
        <v>0</v>
      </c>
      <c r="AS1306" s="72" t="s">
        <v>231</v>
      </c>
      <c r="AT1306" s="72">
        <v>10</v>
      </c>
      <c r="AU1306" s="72"/>
      <c r="AV1306" s="72" t="b">
        <v>0</v>
      </c>
      <c r="AW1306" s="72" t="s">
        <v>313</v>
      </c>
      <c r="AX1306" s="76" t="s">
        <v>29467</v>
      </c>
      <c r="AY1306" s="72" t="s">
        <v>66</v>
      </c>
    </row>
    <row r="1307" spans="1:51" x14ac:dyDescent="0.35">
      <c r="A1307" s="70" t="s">
        <v>1851</v>
      </c>
      <c r="B1307" s="83"/>
      <c r="C1307" s="83"/>
      <c r="D1307" s="84"/>
      <c r="E1307" s="107"/>
      <c r="F1307" s="80" t="s">
        <v>10077</v>
      </c>
      <c r="G1307" s="108"/>
      <c r="H1307" s="81"/>
      <c r="I1307" s="87"/>
      <c r="J1307" s="109"/>
      <c r="K1307" s="81" t="s">
        <v>31736</v>
      </c>
      <c r="L1307" s="110"/>
      <c r="M1307" s="92"/>
      <c r="N1307" s="92"/>
      <c r="O1307" s="93"/>
      <c r="P1307" s="94"/>
      <c r="Q1307" s="94"/>
      <c r="R1307" s="79"/>
      <c r="S1307" s="79"/>
      <c r="T1307" s="79"/>
      <c r="U1307" s="79"/>
      <c r="V1307" s="52"/>
      <c r="W1307" s="52"/>
      <c r="X1307" s="52"/>
      <c r="Y1307" s="52"/>
      <c r="Z1307" s="51"/>
      <c r="AA1307" s="88"/>
      <c r="AB1307" s="88"/>
      <c r="AC1307" s="89"/>
      <c r="AD1307" s="72" t="s">
        <v>20403</v>
      </c>
      <c r="AE1307" s="72">
        <v>120</v>
      </c>
      <c r="AF1307" s="72">
        <v>32</v>
      </c>
      <c r="AG1307" s="72">
        <v>1468</v>
      </c>
      <c r="AH1307" s="72">
        <v>13643</v>
      </c>
      <c r="AI1307" s="72"/>
      <c r="AJ1307" s="72" t="s">
        <v>22349</v>
      </c>
      <c r="AK1307" s="72" t="s">
        <v>23830</v>
      </c>
      <c r="AL1307" s="76" t="s">
        <v>24321</v>
      </c>
      <c r="AM1307" s="72"/>
      <c r="AN1307" s="74">
        <v>42569.298368055555</v>
      </c>
      <c r="AO1307" s="72"/>
      <c r="AP1307" s="72" t="b">
        <v>0</v>
      </c>
      <c r="AQ1307" s="72" t="b">
        <v>0</v>
      </c>
      <c r="AR1307" s="72" t="b">
        <v>0</v>
      </c>
      <c r="AS1307" s="72" t="s">
        <v>231</v>
      </c>
      <c r="AT1307" s="72">
        <v>0</v>
      </c>
      <c r="AU1307" s="76" t="s">
        <v>303</v>
      </c>
      <c r="AV1307" s="72" t="b">
        <v>0</v>
      </c>
      <c r="AW1307" s="72" t="s">
        <v>313</v>
      </c>
      <c r="AX1307" s="76" t="s">
        <v>29468</v>
      </c>
      <c r="AY1307" s="72" t="s">
        <v>66</v>
      </c>
    </row>
    <row r="1308" spans="1:51" x14ac:dyDescent="0.35">
      <c r="A1308" s="70" t="s">
        <v>1852</v>
      </c>
      <c r="B1308" s="83"/>
      <c r="C1308" s="83"/>
      <c r="D1308" s="84"/>
      <c r="E1308" s="107"/>
      <c r="F1308" s="80" t="s">
        <v>10078</v>
      </c>
      <c r="G1308" s="108"/>
      <c r="H1308" s="81"/>
      <c r="I1308" s="87"/>
      <c r="J1308" s="109"/>
      <c r="K1308" s="81" t="s">
        <v>31737</v>
      </c>
      <c r="L1308" s="110"/>
      <c r="M1308" s="92"/>
      <c r="N1308" s="92"/>
      <c r="O1308" s="93"/>
      <c r="P1308" s="94"/>
      <c r="Q1308" s="94"/>
      <c r="R1308" s="79"/>
      <c r="S1308" s="79"/>
      <c r="T1308" s="79"/>
      <c r="U1308" s="79"/>
      <c r="V1308" s="52"/>
      <c r="W1308" s="52"/>
      <c r="X1308" s="52"/>
      <c r="Y1308" s="52"/>
      <c r="Z1308" s="51"/>
      <c r="AA1308" s="88"/>
      <c r="AB1308" s="88"/>
      <c r="AC1308" s="89"/>
      <c r="AD1308" s="72" t="s">
        <v>20404</v>
      </c>
      <c r="AE1308" s="72">
        <v>138132</v>
      </c>
      <c r="AF1308" s="72">
        <v>165164</v>
      </c>
      <c r="AG1308" s="72">
        <v>358965</v>
      </c>
      <c r="AH1308" s="72">
        <v>973</v>
      </c>
      <c r="AI1308" s="72">
        <v>-14400</v>
      </c>
      <c r="AJ1308" s="72" t="s">
        <v>22350</v>
      </c>
      <c r="AK1308" s="72" t="s">
        <v>23831</v>
      </c>
      <c r="AL1308" s="76" t="s">
        <v>24847</v>
      </c>
      <c r="AM1308" s="72" t="s">
        <v>289</v>
      </c>
      <c r="AN1308" s="74">
        <v>39698.99417824074</v>
      </c>
      <c r="AO1308" s="76" t="s">
        <v>26368</v>
      </c>
      <c r="AP1308" s="72" t="b">
        <v>0</v>
      </c>
      <c r="AQ1308" s="72" t="b">
        <v>0</v>
      </c>
      <c r="AR1308" s="72" t="b">
        <v>1</v>
      </c>
      <c r="AS1308" s="72" t="s">
        <v>231</v>
      </c>
      <c r="AT1308" s="72">
        <v>4729</v>
      </c>
      <c r="AU1308" s="76" t="s">
        <v>27452</v>
      </c>
      <c r="AV1308" s="72" t="b">
        <v>0</v>
      </c>
      <c r="AW1308" s="72" t="s">
        <v>313</v>
      </c>
      <c r="AX1308" s="76" t="s">
        <v>29469</v>
      </c>
      <c r="AY1308" s="72" t="s">
        <v>66</v>
      </c>
    </row>
    <row r="1309" spans="1:51" x14ac:dyDescent="0.35">
      <c r="A1309" s="70" t="s">
        <v>1853</v>
      </c>
      <c r="B1309" s="83"/>
      <c r="C1309" s="83"/>
      <c r="D1309" s="84"/>
      <c r="E1309" s="107"/>
      <c r="F1309" s="80" t="s">
        <v>10079</v>
      </c>
      <c r="G1309" s="108"/>
      <c r="H1309" s="81"/>
      <c r="I1309" s="87"/>
      <c r="J1309" s="109"/>
      <c r="K1309" s="81" t="s">
        <v>31738</v>
      </c>
      <c r="L1309" s="110"/>
      <c r="M1309" s="92"/>
      <c r="N1309" s="92"/>
      <c r="O1309" s="93"/>
      <c r="P1309" s="94"/>
      <c r="Q1309" s="94"/>
      <c r="R1309" s="79"/>
      <c r="S1309" s="79"/>
      <c r="T1309" s="79"/>
      <c r="U1309" s="79"/>
      <c r="V1309" s="52"/>
      <c r="W1309" s="52"/>
      <c r="X1309" s="52"/>
      <c r="Y1309" s="52"/>
      <c r="Z1309" s="51"/>
      <c r="AA1309" s="88"/>
      <c r="AB1309" s="88"/>
      <c r="AC1309" s="89"/>
      <c r="AD1309" s="72" t="s">
        <v>20405</v>
      </c>
      <c r="AE1309" s="72">
        <v>133</v>
      </c>
      <c r="AF1309" s="72">
        <v>260</v>
      </c>
      <c r="AG1309" s="72">
        <v>1543</v>
      </c>
      <c r="AH1309" s="72">
        <v>287</v>
      </c>
      <c r="AI1309" s="72"/>
      <c r="AJ1309" s="72" t="s">
        <v>22351</v>
      </c>
      <c r="AK1309" s="72" t="s">
        <v>23287</v>
      </c>
      <c r="AL1309" s="72"/>
      <c r="AM1309" s="72"/>
      <c r="AN1309" s="74">
        <v>41790.84107638889</v>
      </c>
      <c r="AO1309" s="76" t="s">
        <v>26369</v>
      </c>
      <c r="AP1309" s="72" t="b">
        <v>0</v>
      </c>
      <c r="AQ1309" s="72" t="b">
        <v>0</v>
      </c>
      <c r="AR1309" s="72" t="b">
        <v>0</v>
      </c>
      <c r="AS1309" s="72" t="s">
        <v>235</v>
      </c>
      <c r="AT1309" s="72">
        <v>6</v>
      </c>
      <c r="AU1309" s="76" t="s">
        <v>303</v>
      </c>
      <c r="AV1309" s="72" t="b">
        <v>0</v>
      </c>
      <c r="AW1309" s="72" t="s">
        <v>313</v>
      </c>
      <c r="AX1309" s="76" t="s">
        <v>29470</v>
      </c>
      <c r="AY1309" s="72" t="s">
        <v>66</v>
      </c>
    </row>
    <row r="1310" spans="1:51" x14ac:dyDescent="0.35">
      <c r="A1310" s="70" t="s">
        <v>1854</v>
      </c>
      <c r="B1310" s="83"/>
      <c r="C1310" s="83"/>
      <c r="D1310" s="84"/>
      <c r="E1310" s="107"/>
      <c r="F1310" s="80" t="s">
        <v>10080</v>
      </c>
      <c r="G1310" s="108"/>
      <c r="H1310" s="81"/>
      <c r="I1310" s="87"/>
      <c r="J1310" s="109"/>
      <c r="K1310" s="81" t="s">
        <v>31739</v>
      </c>
      <c r="L1310" s="110"/>
      <c r="M1310" s="92"/>
      <c r="N1310" s="92"/>
      <c r="O1310" s="93"/>
      <c r="P1310" s="94"/>
      <c r="Q1310" s="94"/>
      <c r="R1310" s="79"/>
      <c r="S1310" s="79"/>
      <c r="T1310" s="79"/>
      <c r="U1310" s="79"/>
      <c r="V1310" s="52"/>
      <c r="W1310" s="52"/>
      <c r="X1310" s="52"/>
      <c r="Y1310" s="52"/>
      <c r="Z1310" s="51"/>
      <c r="AA1310" s="88"/>
      <c r="AB1310" s="88"/>
      <c r="AC1310" s="89"/>
      <c r="AD1310" s="72" t="s">
        <v>20406</v>
      </c>
      <c r="AE1310" s="72">
        <v>5976</v>
      </c>
      <c r="AF1310" s="72">
        <v>58652</v>
      </c>
      <c r="AG1310" s="72">
        <v>5625</v>
      </c>
      <c r="AH1310" s="72">
        <v>1343</v>
      </c>
      <c r="AI1310" s="72">
        <v>32400</v>
      </c>
      <c r="AJ1310" s="72" t="s">
        <v>22352</v>
      </c>
      <c r="AK1310" s="72"/>
      <c r="AL1310" s="72"/>
      <c r="AM1310" s="72" t="s">
        <v>600</v>
      </c>
      <c r="AN1310" s="74">
        <v>41907.775729166664</v>
      </c>
      <c r="AO1310" s="76" t="s">
        <v>26370</v>
      </c>
      <c r="AP1310" s="72" t="b">
        <v>1</v>
      </c>
      <c r="AQ1310" s="72" t="b">
        <v>0</v>
      </c>
      <c r="AR1310" s="72" t="b">
        <v>0</v>
      </c>
      <c r="AS1310" s="72" t="s">
        <v>324</v>
      </c>
      <c r="AT1310" s="72">
        <v>491</v>
      </c>
      <c r="AU1310" s="76" t="s">
        <v>303</v>
      </c>
      <c r="AV1310" s="72" t="b">
        <v>0</v>
      </c>
      <c r="AW1310" s="72" t="s">
        <v>313</v>
      </c>
      <c r="AX1310" s="76" t="s">
        <v>29471</v>
      </c>
      <c r="AY1310" s="72" t="s">
        <v>66</v>
      </c>
    </row>
    <row r="1311" spans="1:51" x14ac:dyDescent="0.35">
      <c r="A1311" s="70" t="s">
        <v>1855</v>
      </c>
      <c r="B1311" s="83"/>
      <c r="C1311" s="83"/>
      <c r="D1311" s="84"/>
      <c r="E1311" s="107"/>
      <c r="F1311" s="80" t="s">
        <v>10081</v>
      </c>
      <c r="G1311" s="108"/>
      <c r="H1311" s="81"/>
      <c r="I1311" s="87"/>
      <c r="J1311" s="109"/>
      <c r="K1311" s="81" t="s">
        <v>31740</v>
      </c>
      <c r="L1311" s="110"/>
      <c r="M1311" s="92"/>
      <c r="N1311" s="92"/>
      <c r="O1311" s="93"/>
      <c r="P1311" s="94"/>
      <c r="Q1311" s="94"/>
      <c r="R1311" s="79"/>
      <c r="S1311" s="79"/>
      <c r="T1311" s="79"/>
      <c r="U1311" s="79"/>
      <c r="V1311" s="52"/>
      <c r="W1311" s="52"/>
      <c r="X1311" s="52"/>
      <c r="Y1311" s="52"/>
      <c r="Z1311" s="51"/>
      <c r="AA1311" s="88"/>
      <c r="AB1311" s="88"/>
      <c r="AC1311" s="89"/>
      <c r="AD1311" s="72" t="s">
        <v>20407</v>
      </c>
      <c r="AE1311" s="72">
        <v>37</v>
      </c>
      <c r="AF1311" s="72">
        <v>37</v>
      </c>
      <c r="AG1311" s="72">
        <v>727</v>
      </c>
      <c r="AH1311" s="72">
        <v>1653</v>
      </c>
      <c r="AI1311" s="72"/>
      <c r="AJ1311" s="72" t="s">
        <v>22353</v>
      </c>
      <c r="AK1311" s="72"/>
      <c r="AL1311" s="72"/>
      <c r="AM1311" s="72"/>
      <c r="AN1311" s="74">
        <v>41725.13863425926</v>
      </c>
      <c r="AO1311" s="76" t="s">
        <v>26371</v>
      </c>
      <c r="AP1311" s="72" t="b">
        <v>1</v>
      </c>
      <c r="AQ1311" s="72" t="b">
        <v>0</v>
      </c>
      <c r="AR1311" s="72" t="b">
        <v>0</v>
      </c>
      <c r="AS1311" s="72" t="s">
        <v>324</v>
      </c>
      <c r="AT1311" s="72">
        <v>2</v>
      </c>
      <c r="AU1311" s="76" t="s">
        <v>303</v>
      </c>
      <c r="AV1311" s="72" t="b">
        <v>0</v>
      </c>
      <c r="AW1311" s="72" t="s">
        <v>313</v>
      </c>
      <c r="AX1311" s="76" t="s">
        <v>29472</v>
      </c>
      <c r="AY1311" s="72" t="s">
        <v>66</v>
      </c>
    </row>
    <row r="1312" spans="1:51" x14ac:dyDescent="0.35">
      <c r="A1312" s="70" t="s">
        <v>1856</v>
      </c>
      <c r="B1312" s="83"/>
      <c r="C1312" s="83"/>
      <c r="D1312" s="84"/>
      <c r="E1312" s="107"/>
      <c r="F1312" s="80" t="s">
        <v>10082</v>
      </c>
      <c r="G1312" s="108"/>
      <c r="H1312" s="81"/>
      <c r="I1312" s="87"/>
      <c r="J1312" s="109"/>
      <c r="K1312" s="81" t="s">
        <v>31741</v>
      </c>
      <c r="L1312" s="110"/>
      <c r="M1312" s="92"/>
      <c r="N1312" s="92"/>
      <c r="O1312" s="93"/>
      <c r="P1312" s="94"/>
      <c r="Q1312" s="94"/>
      <c r="R1312" s="79"/>
      <c r="S1312" s="79"/>
      <c r="T1312" s="79"/>
      <c r="U1312" s="79"/>
      <c r="V1312" s="52"/>
      <c r="W1312" s="52"/>
      <c r="X1312" s="52"/>
      <c r="Y1312" s="52"/>
      <c r="Z1312" s="51"/>
      <c r="AA1312" s="88"/>
      <c r="AB1312" s="88"/>
      <c r="AC1312" s="89"/>
      <c r="AD1312" s="72" t="s">
        <v>20408</v>
      </c>
      <c r="AE1312" s="72">
        <v>652</v>
      </c>
      <c r="AF1312" s="72">
        <v>201</v>
      </c>
      <c r="AG1312" s="72">
        <v>33338</v>
      </c>
      <c r="AH1312" s="72">
        <v>81</v>
      </c>
      <c r="AI1312" s="72">
        <v>25200</v>
      </c>
      <c r="AJ1312" s="72" t="s">
        <v>22354</v>
      </c>
      <c r="AK1312" s="72" t="s">
        <v>23832</v>
      </c>
      <c r="AL1312" s="72"/>
      <c r="AM1312" s="72" t="s">
        <v>288</v>
      </c>
      <c r="AN1312" s="74">
        <v>40546.553784722222</v>
      </c>
      <c r="AO1312" s="76" t="s">
        <v>26372</v>
      </c>
      <c r="AP1312" s="72" t="b">
        <v>0</v>
      </c>
      <c r="AQ1312" s="72" t="b">
        <v>0</v>
      </c>
      <c r="AR1312" s="72" t="b">
        <v>1</v>
      </c>
      <c r="AS1312" s="72" t="s">
        <v>231</v>
      </c>
      <c r="AT1312" s="72">
        <v>16</v>
      </c>
      <c r="AU1312" s="76" t="s">
        <v>27453</v>
      </c>
      <c r="AV1312" s="72" t="b">
        <v>0</v>
      </c>
      <c r="AW1312" s="72" t="s">
        <v>313</v>
      </c>
      <c r="AX1312" s="76" t="s">
        <v>29473</v>
      </c>
      <c r="AY1312" s="72" t="s">
        <v>66</v>
      </c>
    </row>
    <row r="1313" spans="1:51" x14ac:dyDescent="0.35">
      <c r="A1313" s="70" t="s">
        <v>1857</v>
      </c>
      <c r="B1313" s="83"/>
      <c r="C1313" s="83"/>
      <c r="D1313" s="84"/>
      <c r="E1313" s="107"/>
      <c r="F1313" s="80" t="s">
        <v>10083</v>
      </c>
      <c r="G1313" s="108"/>
      <c r="H1313" s="81"/>
      <c r="I1313" s="87"/>
      <c r="J1313" s="109"/>
      <c r="K1313" s="81" t="s">
        <v>31742</v>
      </c>
      <c r="L1313" s="110"/>
      <c r="M1313" s="92"/>
      <c r="N1313" s="92"/>
      <c r="O1313" s="93"/>
      <c r="P1313" s="94"/>
      <c r="Q1313" s="94"/>
      <c r="R1313" s="79"/>
      <c r="S1313" s="79"/>
      <c r="T1313" s="79"/>
      <c r="U1313" s="79"/>
      <c r="V1313" s="52"/>
      <c r="W1313" s="52"/>
      <c r="X1313" s="52"/>
      <c r="Y1313" s="52"/>
      <c r="Z1313" s="51"/>
      <c r="AA1313" s="88"/>
      <c r="AB1313" s="88"/>
      <c r="AC1313" s="89"/>
      <c r="AD1313" s="72" t="s">
        <v>20409</v>
      </c>
      <c r="AE1313" s="72">
        <v>1687</v>
      </c>
      <c r="AF1313" s="72">
        <v>292</v>
      </c>
      <c r="AG1313" s="72">
        <v>469</v>
      </c>
      <c r="AH1313" s="72">
        <v>133</v>
      </c>
      <c r="AI1313" s="72">
        <v>-25200</v>
      </c>
      <c r="AJ1313" s="72" t="s">
        <v>22355</v>
      </c>
      <c r="AK1313" s="72" t="s">
        <v>23833</v>
      </c>
      <c r="AL1313" s="76" t="s">
        <v>24848</v>
      </c>
      <c r="AM1313" s="72" t="s">
        <v>282</v>
      </c>
      <c r="AN1313" s="74">
        <v>41934.339895833335</v>
      </c>
      <c r="AO1313" s="76" t="s">
        <v>26373</v>
      </c>
      <c r="AP1313" s="72" t="b">
        <v>0</v>
      </c>
      <c r="AQ1313" s="72" t="b">
        <v>0</v>
      </c>
      <c r="AR1313" s="72" t="b">
        <v>0</v>
      </c>
      <c r="AS1313" s="72" t="s">
        <v>235</v>
      </c>
      <c r="AT1313" s="72">
        <v>3</v>
      </c>
      <c r="AU1313" s="76" t="s">
        <v>303</v>
      </c>
      <c r="AV1313" s="72" t="b">
        <v>0</v>
      </c>
      <c r="AW1313" s="72" t="s">
        <v>313</v>
      </c>
      <c r="AX1313" s="76" t="s">
        <v>29474</v>
      </c>
      <c r="AY1313" s="72" t="s">
        <v>66</v>
      </c>
    </row>
    <row r="1314" spans="1:51" x14ac:dyDescent="0.35">
      <c r="A1314" s="70" t="s">
        <v>1858</v>
      </c>
      <c r="B1314" s="83"/>
      <c r="C1314" s="83"/>
      <c r="D1314" s="84"/>
      <c r="E1314" s="107"/>
      <c r="F1314" s="80" t="s">
        <v>27912</v>
      </c>
      <c r="G1314" s="108"/>
      <c r="H1314" s="81"/>
      <c r="I1314" s="87"/>
      <c r="J1314" s="109"/>
      <c r="K1314" s="81" t="s">
        <v>31743</v>
      </c>
      <c r="L1314" s="110"/>
      <c r="M1314" s="92"/>
      <c r="N1314" s="92"/>
      <c r="O1314" s="93"/>
      <c r="P1314" s="94"/>
      <c r="Q1314" s="94"/>
      <c r="R1314" s="79"/>
      <c r="S1314" s="79"/>
      <c r="T1314" s="79"/>
      <c r="U1314" s="79"/>
      <c r="V1314" s="52"/>
      <c r="W1314" s="52"/>
      <c r="X1314" s="52"/>
      <c r="Y1314" s="52"/>
      <c r="Z1314" s="51"/>
      <c r="AA1314" s="88"/>
      <c r="AB1314" s="88"/>
      <c r="AC1314" s="89"/>
      <c r="AD1314" s="72" t="s">
        <v>20410</v>
      </c>
      <c r="AE1314" s="72">
        <v>241</v>
      </c>
      <c r="AF1314" s="72">
        <v>27080</v>
      </c>
      <c r="AG1314" s="72">
        <v>69026</v>
      </c>
      <c r="AH1314" s="72">
        <v>104</v>
      </c>
      <c r="AI1314" s="72">
        <v>25200</v>
      </c>
      <c r="AJ1314" s="72" t="s">
        <v>22356</v>
      </c>
      <c r="AK1314" s="72" t="s">
        <v>19923</v>
      </c>
      <c r="AL1314" s="76" t="s">
        <v>24849</v>
      </c>
      <c r="AM1314" s="72" t="s">
        <v>467</v>
      </c>
      <c r="AN1314" s="74">
        <v>40084.623703703706</v>
      </c>
      <c r="AO1314" s="76" t="s">
        <v>26374</v>
      </c>
      <c r="AP1314" s="72" t="b">
        <v>0</v>
      </c>
      <c r="AQ1314" s="72" t="b">
        <v>0</v>
      </c>
      <c r="AR1314" s="72" t="b">
        <v>1</v>
      </c>
      <c r="AS1314" s="72" t="s">
        <v>231</v>
      </c>
      <c r="AT1314" s="72">
        <v>47</v>
      </c>
      <c r="AU1314" s="76" t="s">
        <v>27454</v>
      </c>
      <c r="AV1314" s="72" t="b">
        <v>0</v>
      </c>
      <c r="AW1314" s="72" t="s">
        <v>313</v>
      </c>
      <c r="AX1314" s="76" t="s">
        <v>29475</v>
      </c>
      <c r="AY1314" s="72" t="s">
        <v>66</v>
      </c>
    </row>
    <row r="1315" spans="1:51" x14ac:dyDescent="0.35">
      <c r="A1315" s="70" t="s">
        <v>1859</v>
      </c>
      <c r="B1315" s="83"/>
      <c r="C1315" s="83"/>
      <c r="D1315" s="84"/>
      <c r="E1315" s="107"/>
      <c r="F1315" s="80" t="s">
        <v>10084</v>
      </c>
      <c r="G1315" s="108"/>
      <c r="H1315" s="81"/>
      <c r="I1315" s="87"/>
      <c r="J1315" s="109"/>
      <c r="K1315" s="81" t="s">
        <v>31744</v>
      </c>
      <c r="L1315" s="110"/>
      <c r="M1315" s="92"/>
      <c r="N1315" s="92"/>
      <c r="O1315" s="93"/>
      <c r="P1315" s="94"/>
      <c r="Q1315" s="94"/>
      <c r="R1315" s="79"/>
      <c r="S1315" s="79"/>
      <c r="T1315" s="79"/>
      <c r="U1315" s="79"/>
      <c r="V1315" s="52"/>
      <c r="W1315" s="52"/>
      <c r="X1315" s="52"/>
      <c r="Y1315" s="52"/>
      <c r="Z1315" s="51"/>
      <c r="AA1315" s="88"/>
      <c r="AB1315" s="88"/>
      <c r="AC1315" s="89"/>
      <c r="AD1315" s="72" t="s">
        <v>20411</v>
      </c>
      <c r="AE1315" s="72">
        <v>165</v>
      </c>
      <c r="AF1315" s="72">
        <v>60</v>
      </c>
      <c r="AG1315" s="72">
        <v>21062</v>
      </c>
      <c r="AH1315" s="72">
        <v>1042</v>
      </c>
      <c r="AI1315" s="72"/>
      <c r="AJ1315" s="72" t="s">
        <v>22357</v>
      </c>
      <c r="AK1315" s="72" t="s">
        <v>23834</v>
      </c>
      <c r="AL1315" s="72"/>
      <c r="AM1315" s="72"/>
      <c r="AN1315" s="74">
        <v>42300.055393518516</v>
      </c>
      <c r="AO1315" s="76" t="s">
        <v>26375</v>
      </c>
      <c r="AP1315" s="72" t="b">
        <v>1</v>
      </c>
      <c r="AQ1315" s="72" t="b">
        <v>0</v>
      </c>
      <c r="AR1315" s="72" t="b">
        <v>0</v>
      </c>
      <c r="AS1315" s="72" t="s">
        <v>231</v>
      </c>
      <c r="AT1315" s="72">
        <v>1</v>
      </c>
      <c r="AU1315" s="76" t="s">
        <v>303</v>
      </c>
      <c r="AV1315" s="72" t="b">
        <v>0</v>
      </c>
      <c r="AW1315" s="72" t="s">
        <v>313</v>
      </c>
      <c r="AX1315" s="76" t="s">
        <v>29476</v>
      </c>
      <c r="AY1315" s="72" t="s">
        <v>66</v>
      </c>
    </row>
    <row r="1316" spans="1:51" x14ac:dyDescent="0.35">
      <c r="A1316" s="70" t="s">
        <v>1861</v>
      </c>
      <c r="B1316" s="83"/>
      <c r="C1316" s="83"/>
      <c r="D1316" s="84"/>
      <c r="E1316" s="107"/>
      <c r="F1316" s="80" t="s">
        <v>10085</v>
      </c>
      <c r="G1316" s="108"/>
      <c r="H1316" s="81"/>
      <c r="I1316" s="87"/>
      <c r="J1316" s="109"/>
      <c r="K1316" s="81" t="s">
        <v>31745</v>
      </c>
      <c r="L1316" s="110"/>
      <c r="M1316" s="92"/>
      <c r="N1316" s="92"/>
      <c r="O1316" s="93"/>
      <c r="P1316" s="94"/>
      <c r="Q1316" s="94"/>
      <c r="R1316" s="79"/>
      <c r="S1316" s="79"/>
      <c r="T1316" s="79"/>
      <c r="U1316" s="79"/>
      <c r="V1316" s="52"/>
      <c r="W1316" s="52"/>
      <c r="X1316" s="52"/>
      <c r="Y1316" s="52"/>
      <c r="Z1316" s="51"/>
      <c r="AA1316" s="88"/>
      <c r="AB1316" s="88"/>
      <c r="AC1316" s="89"/>
      <c r="AD1316" s="72" t="s">
        <v>20412</v>
      </c>
      <c r="AE1316" s="72">
        <v>143</v>
      </c>
      <c r="AF1316" s="72">
        <v>44563</v>
      </c>
      <c r="AG1316" s="72">
        <v>41425</v>
      </c>
      <c r="AH1316" s="72">
        <v>8990</v>
      </c>
      <c r="AI1316" s="72">
        <v>25200</v>
      </c>
      <c r="AJ1316" s="72" t="s">
        <v>22358</v>
      </c>
      <c r="AK1316" s="72"/>
      <c r="AL1316" s="76" t="s">
        <v>24850</v>
      </c>
      <c r="AM1316" s="72" t="s">
        <v>467</v>
      </c>
      <c r="AN1316" s="74">
        <v>40646.415578703702</v>
      </c>
      <c r="AO1316" s="76" t="s">
        <v>26376</v>
      </c>
      <c r="AP1316" s="72" t="b">
        <v>0</v>
      </c>
      <c r="AQ1316" s="72" t="b">
        <v>0</v>
      </c>
      <c r="AR1316" s="72" t="b">
        <v>1</v>
      </c>
      <c r="AS1316" s="72" t="s">
        <v>231</v>
      </c>
      <c r="AT1316" s="72">
        <v>92</v>
      </c>
      <c r="AU1316" s="76" t="s">
        <v>27455</v>
      </c>
      <c r="AV1316" s="72" t="b">
        <v>0</v>
      </c>
      <c r="AW1316" s="72" t="s">
        <v>313</v>
      </c>
      <c r="AX1316" s="76" t="s">
        <v>29477</v>
      </c>
      <c r="AY1316" s="72" t="s">
        <v>66</v>
      </c>
    </row>
    <row r="1317" spans="1:51" x14ac:dyDescent="0.35">
      <c r="A1317" s="70" t="s">
        <v>2701</v>
      </c>
      <c r="B1317" s="83"/>
      <c r="C1317" s="83"/>
      <c r="D1317" s="84"/>
      <c r="E1317" s="107"/>
      <c r="F1317" s="80" t="s">
        <v>10746</v>
      </c>
      <c r="G1317" s="108"/>
      <c r="H1317" s="81"/>
      <c r="I1317" s="87"/>
      <c r="J1317" s="109"/>
      <c r="K1317" s="81" t="s">
        <v>31746</v>
      </c>
      <c r="L1317" s="110"/>
      <c r="M1317" s="92"/>
      <c r="N1317" s="92"/>
      <c r="O1317" s="93"/>
      <c r="P1317" s="94"/>
      <c r="Q1317" s="94"/>
      <c r="R1317" s="79"/>
      <c r="S1317" s="79"/>
      <c r="T1317" s="79"/>
      <c r="U1317" s="79"/>
      <c r="V1317" s="52"/>
      <c r="W1317" s="52"/>
      <c r="X1317" s="52"/>
      <c r="Y1317" s="52"/>
      <c r="Z1317" s="51"/>
      <c r="AA1317" s="88"/>
      <c r="AB1317" s="88"/>
      <c r="AC1317" s="89"/>
      <c r="AD1317" s="72" t="s">
        <v>20413</v>
      </c>
      <c r="AE1317" s="72">
        <v>268</v>
      </c>
      <c r="AF1317" s="72">
        <v>151483</v>
      </c>
      <c r="AG1317" s="72">
        <v>113933</v>
      </c>
      <c r="AH1317" s="72">
        <v>15428</v>
      </c>
      <c r="AI1317" s="72">
        <v>25200</v>
      </c>
      <c r="AJ1317" s="72" t="s">
        <v>22359</v>
      </c>
      <c r="AK1317" s="72"/>
      <c r="AL1317" s="72"/>
      <c r="AM1317" s="72" t="s">
        <v>288</v>
      </c>
      <c r="AN1317" s="74">
        <v>41644.294606481482</v>
      </c>
      <c r="AO1317" s="76" t="s">
        <v>26377</v>
      </c>
      <c r="AP1317" s="72" t="b">
        <v>0</v>
      </c>
      <c r="AQ1317" s="72" t="b">
        <v>0</v>
      </c>
      <c r="AR1317" s="72" t="b">
        <v>1</v>
      </c>
      <c r="AS1317" s="72" t="s">
        <v>357</v>
      </c>
      <c r="AT1317" s="72">
        <v>1012</v>
      </c>
      <c r="AU1317" s="76" t="s">
        <v>27456</v>
      </c>
      <c r="AV1317" s="72" t="b">
        <v>0</v>
      </c>
      <c r="AW1317" s="72" t="s">
        <v>313</v>
      </c>
      <c r="AX1317" s="76" t="s">
        <v>29478</v>
      </c>
      <c r="AY1317" s="72" t="s">
        <v>66</v>
      </c>
    </row>
    <row r="1318" spans="1:51" x14ac:dyDescent="0.35">
      <c r="A1318" s="70" t="s">
        <v>1860</v>
      </c>
      <c r="B1318" s="83"/>
      <c r="C1318" s="83"/>
      <c r="D1318" s="84"/>
      <c r="E1318" s="107"/>
      <c r="F1318" s="80" t="s">
        <v>10086</v>
      </c>
      <c r="G1318" s="108"/>
      <c r="H1318" s="81"/>
      <c r="I1318" s="87"/>
      <c r="J1318" s="109"/>
      <c r="K1318" s="81" t="s">
        <v>31747</v>
      </c>
      <c r="L1318" s="110"/>
      <c r="M1318" s="92"/>
      <c r="N1318" s="92"/>
      <c r="O1318" s="93"/>
      <c r="P1318" s="94"/>
      <c r="Q1318" s="94"/>
      <c r="R1318" s="79"/>
      <c r="S1318" s="79"/>
      <c r="T1318" s="79"/>
      <c r="U1318" s="79"/>
      <c r="V1318" s="52"/>
      <c r="W1318" s="52"/>
      <c r="X1318" s="52"/>
      <c r="Y1318" s="52"/>
      <c r="Z1318" s="51"/>
      <c r="AA1318" s="88"/>
      <c r="AB1318" s="88"/>
      <c r="AC1318" s="89"/>
      <c r="AD1318" s="72" t="s">
        <v>20414</v>
      </c>
      <c r="AE1318" s="72">
        <v>322</v>
      </c>
      <c r="AF1318" s="72">
        <v>50</v>
      </c>
      <c r="AG1318" s="72">
        <v>65055</v>
      </c>
      <c r="AH1318" s="72">
        <v>6484</v>
      </c>
      <c r="AI1318" s="72"/>
      <c r="AJ1318" s="72" t="s">
        <v>22360</v>
      </c>
      <c r="AK1318" s="72" t="s">
        <v>23835</v>
      </c>
      <c r="AL1318" s="72"/>
      <c r="AM1318" s="72"/>
      <c r="AN1318" s="74">
        <v>42240.644143518519</v>
      </c>
      <c r="AO1318" s="76" t="s">
        <v>26378</v>
      </c>
      <c r="AP1318" s="72" t="b">
        <v>1</v>
      </c>
      <c r="AQ1318" s="72" t="b">
        <v>0</v>
      </c>
      <c r="AR1318" s="72" t="b">
        <v>0</v>
      </c>
      <c r="AS1318" s="72" t="s">
        <v>357</v>
      </c>
      <c r="AT1318" s="72">
        <v>7</v>
      </c>
      <c r="AU1318" s="76" t="s">
        <v>303</v>
      </c>
      <c r="AV1318" s="72" t="b">
        <v>0</v>
      </c>
      <c r="AW1318" s="72" t="s">
        <v>313</v>
      </c>
      <c r="AX1318" s="76" t="s">
        <v>29479</v>
      </c>
      <c r="AY1318" s="72" t="s">
        <v>66</v>
      </c>
    </row>
    <row r="1319" spans="1:51" x14ac:dyDescent="0.35">
      <c r="A1319" s="70" t="s">
        <v>1862</v>
      </c>
      <c r="B1319" s="83"/>
      <c r="C1319" s="83"/>
      <c r="D1319" s="84"/>
      <c r="E1319" s="107"/>
      <c r="F1319" s="80" t="s">
        <v>10087</v>
      </c>
      <c r="G1319" s="108"/>
      <c r="H1319" s="81"/>
      <c r="I1319" s="87"/>
      <c r="J1319" s="109"/>
      <c r="K1319" s="81" t="s">
        <v>31748</v>
      </c>
      <c r="L1319" s="110"/>
      <c r="M1319" s="92"/>
      <c r="N1319" s="92"/>
      <c r="O1319" s="93"/>
      <c r="P1319" s="94"/>
      <c r="Q1319" s="94"/>
      <c r="R1319" s="79"/>
      <c r="S1319" s="79"/>
      <c r="T1319" s="79"/>
      <c r="U1319" s="79"/>
      <c r="V1319" s="52"/>
      <c r="W1319" s="52"/>
      <c r="X1319" s="52"/>
      <c r="Y1319" s="52"/>
      <c r="Z1319" s="51"/>
      <c r="AA1319" s="88"/>
      <c r="AB1319" s="88"/>
      <c r="AC1319" s="89"/>
      <c r="AD1319" s="72" t="s">
        <v>20415</v>
      </c>
      <c r="AE1319" s="72">
        <v>79</v>
      </c>
      <c r="AF1319" s="72">
        <v>295</v>
      </c>
      <c r="AG1319" s="72">
        <v>9843</v>
      </c>
      <c r="AH1319" s="72">
        <v>6756</v>
      </c>
      <c r="AI1319" s="72"/>
      <c r="AJ1319" s="72" t="s">
        <v>22361</v>
      </c>
      <c r="AK1319" s="72" t="s">
        <v>23836</v>
      </c>
      <c r="AL1319" s="72"/>
      <c r="AM1319" s="72"/>
      <c r="AN1319" s="74">
        <v>42269.601898148147</v>
      </c>
      <c r="AO1319" s="76" t="s">
        <v>26379</v>
      </c>
      <c r="AP1319" s="72" t="b">
        <v>1</v>
      </c>
      <c r="AQ1319" s="72" t="b">
        <v>0</v>
      </c>
      <c r="AR1319" s="72" t="b">
        <v>0</v>
      </c>
      <c r="AS1319" s="72" t="s">
        <v>235</v>
      </c>
      <c r="AT1319" s="72">
        <v>22</v>
      </c>
      <c r="AU1319" s="76" t="s">
        <v>303</v>
      </c>
      <c r="AV1319" s="72" t="b">
        <v>0</v>
      </c>
      <c r="AW1319" s="72" t="s">
        <v>313</v>
      </c>
      <c r="AX1319" s="76" t="s">
        <v>29480</v>
      </c>
      <c r="AY1319" s="72" t="s">
        <v>66</v>
      </c>
    </row>
    <row r="1320" spans="1:51" x14ac:dyDescent="0.35">
      <c r="A1320" s="70" t="s">
        <v>1864</v>
      </c>
      <c r="B1320" s="83"/>
      <c r="C1320" s="83"/>
      <c r="D1320" s="84"/>
      <c r="E1320" s="107"/>
      <c r="F1320" s="80" t="s">
        <v>10088</v>
      </c>
      <c r="G1320" s="108"/>
      <c r="H1320" s="81"/>
      <c r="I1320" s="87"/>
      <c r="J1320" s="109"/>
      <c r="K1320" s="81" t="s">
        <v>31749</v>
      </c>
      <c r="L1320" s="110"/>
      <c r="M1320" s="92"/>
      <c r="N1320" s="92"/>
      <c r="O1320" s="93"/>
      <c r="P1320" s="94"/>
      <c r="Q1320" s="94"/>
      <c r="R1320" s="79"/>
      <c r="S1320" s="79"/>
      <c r="T1320" s="79"/>
      <c r="U1320" s="79"/>
      <c r="V1320" s="52"/>
      <c r="W1320" s="52"/>
      <c r="X1320" s="52"/>
      <c r="Y1320" s="52"/>
      <c r="Z1320" s="51"/>
      <c r="AA1320" s="88"/>
      <c r="AB1320" s="88"/>
      <c r="AC1320" s="89"/>
      <c r="AD1320" s="72" t="s">
        <v>20416</v>
      </c>
      <c r="AE1320" s="72">
        <v>286</v>
      </c>
      <c r="AF1320" s="72">
        <v>435</v>
      </c>
      <c r="AG1320" s="72">
        <v>149634</v>
      </c>
      <c r="AH1320" s="72">
        <v>24697</v>
      </c>
      <c r="AI1320" s="72">
        <v>25200</v>
      </c>
      <c r="AJ1320" s="72" t="s">
        <v>22362</v>
      </c>
      <c r="AK1320" s="72"/>
      <c r="AL1320" s="72"/>
      <c r="AM1320" s="72" t="s">
        <v>288</v>
      </c>
      <c r="AN1320" s="74">
        <v>41849.188703703701</v>
      </c>
      <c r="AO1320" s="76" t="s">
        <v>26380</v>
      </c>
      <c r="AP1320" s="72" t="b">
        <v>0</v>
      </c>
      <c r="AQ1320" s="72" t="b">
        <v>0</v>
      </c>
      <c r="AR1320" s="72" t="b">
        <v>1</v>
      </c>
      <c r="AS1320" s="72" t="s">
        <v>302</v>
      </c>
      <c r="AT1320" s="72">
        <v>8</v>
      </c>
      <c r="AU1320" s="76" t="s">
        <v>27457</v>
      </c>
      <c r="AV1320" s="72" t="b">
        <v>0</v>
      </c>
      <c r="AW1320" s="72" t="s">
        <v>313</v>
      </c>
      <c r="AX1320" s="76" t="s">
        <v>29481</v>
      </c>
      <c r="AY1320" s="72" t="s">
        <v>66</v>
      </c>
    </row>
    <row r="1321" spans="1:51" x14ac:dyDescent="0.35">
      <c r="A1321" s="70" t="s">
        <v>1865</v>
      </c>
      <c r="B1321" s="83"/>
      <c r="C1321" s="83"/>
      <c r="D1321" s="84"/>
      <c r="E1321" s="107"/>
      <c r="F1321" s="80" t="s">
        <v>10089</v>
      </c>
      <c r="G1321" s="108"/>
      <c r="H1321" s="81"/>
      <c r="I1321" s="87"/>
      <c r="J1321" s="109"/>
      <c r="K1321" s="81" t="s">
        <v>31750</v>
      </c>
      <c r="L1321" s="110"/>
      <c r="M1321" s="92"/>
      <c r="N1321" s="92"/>
      <c r="O1321" s="93"/>
      <c r="P1321" s="94"/>
      <c r="Q1321" s="94"/>
      <c r="R1321" s="79"/>
      <c r="S1321" s="79"/>
      <c r="T1321" s="79"/>
      <c r="U1321" s="79"/>
      <c r="V1321" s="52"/>
      <c r="W1321" s="52"/>
      <c r="X1321" s="52"/>
      <c r="Y1321" s="52"/>
      <c r="Z1321" s="51"/>
      <c r="AA1321" s="88"/>
      <c r="AB1321" s="88"/>
      <c r="AC1321" s="89"/>
      <c r="AD1321" s="72" t="s">
        <v>1865</v>
      </c>
      <c r="AE1321" s="72">
        <v>759</v>
      </c>
      <c r="AF1321" s="72">
        <v>395</v>
      </c>
      <c r="AG1321" s="72">
        <v>6847</v>
      </c>
      <c r="AH1321" s="72">
        <v>15</v>
      </c>
      <c r="AI1321" s="72">
        <v>-18000</v>
      </c>
      <c r="AJ1321" s="72" t="s">
        <v>22363</v>
      </c>
      <c r="AK1321" s="72" t="s">
        <v>23837</v>
      </c>
      <c r="AL1321" s="76" t="s">
        <v>24851</v>
      </c>
      <c r="AM1321" s="72" t="s">
        <v>296</v>
      </c>
      <c r="AN1321" s="74">
        <v>41154.949108796296</v>
      </c>
      <c r="AO1321" s="76" t="s">
        <v>26381</v>
      </c>
      <c r="AP1321" s="72" t="b">
        <v>0</v>
      </c>
      <c r="AQ1321" s="72" t="b">
        <v>0</v>
      </c>
      <c r="AR1321" s="72" t="b">
        <v>0</v>
      </c>
      <c r="AS1321" s="72" t="s">
        <v>231</v>
      </c>
      <c r="AT1321" s="72">
        <v>23</v>
      </c>
      <c r="AU1321" s="76" t="s">
        <v>27458</v>
      </c>
      <c r="AV1321" s="72" t="b">
        <v>0</v>
      </c>
      <c r="AW1321" s="72" t="s">
        <v>313</v>
      </c>
      <c r="AX1321" s="76" t="s">
        <v>29482</v>
      </c>
      <c r="AY1321" s="72" t="s">
        <v>66</v>
      </c>
    </row>
    <row r="1322" spans="1:51" x14ac:dyDescent="0.35">
      <c r="A1322" s="70" t="s">
        <v>1866</v>
      </c>
      <c r="B1322" s="83"/>
      <c r="C1322" s="83"/>
      <c r="D1322" s="84"/>
      <c r="E1322" s="107"/>
      <c r="F1322" s="80" t="s">
        <v>10090</v>
      </c>
      <c r="G1322" s="108"/>
      <c r="H1322" s="81"/>
      <c r="I1322" s="87"/>
      <c r="J1322" s="109"/>
      <c r="K1322" s="81" t="s">
        <v>31751</v>
      </c>
      <c r="L1322" s="110"/>
      <c r="M1322" s="92"/>
      <c r="N1322" s="92"/>
      <c r="O1322" s="93"/>
      <c r="P1322" s="94"/>
      <c r="Q1322" s="94"/>
      <c r="R1322" s="79"/>
      <c r="S1322" s="79"/>
      <c r="T1322" s="79"/>
      <c r="U1322" s="79"/>
      <c r="V1322" s="52"/>
      <c r="W1322" s="52"/>
      <c r="X1322" s="52"/>
      <c r="Y1322" s="52"/>
      <c r="Z1322" s="51"/>
      <c r="AA1322" s="88"/>
      <c r="AB1322" s="88"/>
      <c r="AC1322" s="89"/>
      <c r="AD1322" s="72" t="s">
        <v>20417</v>
      </c>
      <c r="AE1322" s="72">
        <v>351</v>
      </c>
      <c r="AF1322" s="72">
        <v>552</v>
      </c>
      <c r="AG1322" s="72">
        <v>2526</v>
      </c>
      <c r="AH1322" s="72">
        <v>1386</v>
      </c>
      <c r="AI1322" s="72">
        <v>-25200</v>
      </c>
      <c r="AJ1322" s="72" t="s">
        <v>22364</v>
      </c>
      <c r="AK1322" s="72" t="s">
        <v>23838</v>
      </c>
      <c r="AL1322" s="76" t="s">
        <v>24852</v>
      </c>
      <c r="AM1322" s="72" t="s">
        <v>282</v>
      </c>
      <c r="AN1322" s="74">
        <v>42257.627268518518</v>
      </c>
      <c r="AO1322" s="76" t="s">
        <v>26382</v>
      </c>
      <c r="AP1322" s="72" t="b">
        <v>1</v>
      </c>
      <c r="AQ1322" s="72" t="b">
        <v>0</v>
      </c>
      <c r="AR1322" s="72" t="b">
        <v>1</v>
      </c>
      <c r="AS1322" s="72" t="s">
        <v>235</v>
      </c>
      <c r="AT1322" s="72">
        <v>102</v>
      </c>
      <c r="AU1322" s="76" t="s">
        <v>303</v>
      </c>
      <c r="AV1322" s="72" t="b">
        <v>0</v>
      </c>
      <c r="AW1322" s="72" t="s">
        <v>313</v>
      </c>
      <c r="AX1322" s="76" t="s">
        <v>29483</v>
      </c>
      <c r="AY1322" s="72" t="s">
        <v>66</v>
      </c>
    </row>
    <row r="1323" spans="1:51" x14ac:dyDescent="0.35">
      <c r="A1323" s="70" t="s">
        <v>1867</v>
      </c>
      <c r="B1323" s="83"/>
      <c r="C1323" s="83"/>
      <c r="D1323" s="84"/>
      <c r="E1323" s="107"/>
      <c r="F1323" s="80" t="s">
        <v>10091</v>
      </c>
      <c r="G1323" s="108"/>
      <c r="H1323" s="81"/>
      <c r="I1323" s="87"/>
      <c r="J1323" s="109"/>
      <c r="K1323" s="81" t="s">
        <v>31752</v>
      </c>
      <c r="L1323" s="110"/>
      <c r="M1323" s="92"/>
      <c r="N1323" s="92"/>
      <c r="O1323" s="93"/>
      <c r="P1323" s="94"/>
      <c r="Q1323" s="94"/>
      <c r="R1323" s="79"/>
      <c r="S1323" s="79"/>
      <c r="T1323" s="79"/>
      <c r="U1323" s="79"/>
      <c r="V1323" s="52"/>
      <c r="W1323" s="52"/>
      <c r="X1323" s="52"/>
      <c r="Y1323" s="52"/>
      <c r="Z1323" s="51"/>
      <c r="AA1323" s="88"/>
      <c r="AB1323" s="88"/>
      <c r="AC1323" s="89"/>
      <c r="AD1323" s="72" t="s">
        <v>18974</v>
      </c>
      <c r="AE1323" s="72">
        <v>9</v>
      </c>
      <c r="AF1323" s="72">
        <v>7</v>
      </c>
      <c r="AG1323" s="72">
        <v>12337</v>
      </c>
      <c r="AH1323" s="72">
        <v>0</v>
      </c>
      <c r="AI1323" s="72">
        <v>7200</v>
      </c>
      <c r="AJ1323" s="72"/>
      <c r="AK1323" s="72" t="s">
        <v>23839</v>
      </c>
      <c r="AL1323" s="76" t="s">
        <v>24853</v>
      </c>
      <c r="AM1323" s="72" t="s">
        <v>25259</v>
      </c>
      <c r="AN1323" s="74">
        <v>41941.555034722223</v>
      </c>
      <c r="AO1323" s="76" t="s">
        <v>26383</v>
      </c>
      <c r="AP1323" s="72" t="b">
        <v>0</v>
      </c>
      <c r="AQ1323" s="72" t="b">
        <v>0</v>
      </c>
      <c r="AR1323" s="72" t="b">
        <v>0</v>
      </c>
      <c r="AS1323" s="72" t="s">
        <v>299</v>
      </c>
      <c r="AT1323" s="72">
        <v>1</v>
      </c>
      <c r="AU1323" s="76" t="s">
        <v>303</v>
      </c>
      <c r="AV1323" s="72" t="b">
        <v>0</v>
      </c>
      <c r="AW1323" s="72" t="s">
        <v>313</v>
      </c>
      <c r="AX1323" s="76" t="s">
        <v>29484</v>
      </c>
      <c r="AY1323" s="72" t="s">
        <v>66</v>
      </c>
    </row>
    <row r="1324" spans="1:51" x14ac:dyDescent="0.35">
      <c r="A1324" s="70" t="s">
        <v>1869</v>
      </c>
      <c r="B1324" s="83"/>
      <c r="C1324" s="83"/>
      <c r="D1324" s="84"/>
      <c r="E1324" s="107"/>
      <c r="F1324" s="80" t="s">
        <v>10093</v>
      </c>
      <c r="G1324" s="108"/>
      <c r="H1324" s="81"/>
      <c r="I1324" s="87"/>
      <c r="J1324" s="109"/>
      <c r="K1324" s="81" t="s">
        <v>31753</v>
      </c>
      <c r="L1324" s="110"/>
      <c r="M1324" s="92"/>
      <c r="N1324" s="92"/>
      <c r="O1324" s="93"/>
      <c r="P1324" s="94"/>
      <c r="Q1324" s="94"/>
      <c r="R1324" s="79"/>
      <c r="S1324" s="79"/>
      <c r="T1324" s="79"/>
      <c r="U1324" s="79"/>
      <c r="V1324" s="52"/>
      <c r="W1324" s="52"/>
      <c r="X1324" s="52"/>
      <c r="Y1324" s="52"/>
      <c r="Z1324" s="51"/>
      <c r="AA1324" s="88"/>
      <c r="AB1324" s="88"/>
      <c r="AC1324" s="89"/>
      <c r="AD1324" s="72" t="s">
        <v>20418</v>
      </c>
      <c r="AE1324" s="72">
        <v>15285</v>
      </c>
      <c r="AF1324" s="72">
        <v>14782</v>
      </c>
      <c r="AG1324" s="72">
        <v>244212</v>
      </c>
      <c r="AH1324" s="72">
        <v>82277</v>
      </c>
      <c r="AI1324" s="72">
        <v>3600</v>
      </c>
      <c r="AJ1324" s="72" t="s">
        <v>22365</v>
      </c>
      <c r="AK1324" s="72" t="s">
        <v>23840</v>
      </c>
      <c r="AL1324" s="76" t="s">
        <v>24854</v>
      </c>
      <c r="AM1324" s="72" t="s">
        <v>290</v>
      </c>
      <c r="AN1324" s="74">
        <v>40590.437881944446</v>
      </c>
      <c r="AO1324" s="72"/>
      <c r="AP1324" s="72" t="b">
        <v>0</v>
      </c>
      <c r="AQ1324" s="72" t="b">
        <v>0</v>
      </c>
      <c r="AR1324" s="72" t="b">
        <v>1</v>
      </c>
      <c r="AS1324" s="72" t="s">
        <v>231</v>
      </c>
      <c r="AT1324" s="72">
        <v>463</v>
      </c>
      <c r="AU1324" s="76" t="s">
        <v>27459</v>
      </c>
      <c r="AV1324" s="72" t="b">
        <v>0</v>
      </c>
      <c r="AW1324" s="72" t="s">
        <v>313</v>
      </c>
      <c r="AX1324" s="76" t="s">
        <v>29485</v>
      </c>
      <c r="AY1324" s="72" t="s">
        <v>66</v>
      </c>
    </row>
    <row r="1325" spans="1:51" x14ac:dyDescent="0.35">
      <c r="A1325" s="70" t="s">
        <v>1870</v>
      </c>
      <c r="B1325" s="83"/>
      <c r="C1325" s="83"/>
      <c r="D1325" s="84"/>
      <c r="E1325" s="107"/>
      <c r="F1325" s="80" t="s">
        <v>10094</v>
      </c>
      <c r="G1325" s="108"/>
      <c r="H1325" s="81"/>
      <c r="I1325" s="87"/>
      <c r="J1325" s="109"/>
      <c r="K1325" s="81" t="s">
        <v>31754</v>
      </c>
      <c r="L1325" s="110"/>
      <c r="M1325" s="92"/>
      <c r="N1325" s="92"/>
      <c r="O1325" s="93"/>
      <c r="P1325" s="94"/>
      <c r="Q1325" s="94"/>
      <c r="R1325" s="79"/>
      <c r="S1325" s="79"/>
      <c r="T1325" s="79"/>
      <c r="U1325" s="79"/>
      <c r="V1325" s="52"/>
      <c r="W1325" s="52"/>
      <c r="X1325" s="52"/>
      <c r="Y1325" s="52"/>
      <c r="Z1325" s="51"/>
      <c r="AA1325" s="88"/>
      <c r="AB1325" s="88"/>
      <c r="AC1325" s="89"/>
      <c r="AD1325" s="72" t="s">
        <v>20419</v>
      </c>
      <c r="AE1325" s="72">
        <v>22</v>
      </c>
      <c r="AF1325" s="72">
        <v>5348</v>
      </c>
      <c r="AG1325" s="72">
        <v>14236</v>
      </c>
      <c r="AH1325" s="72">
        <v>1</v>
      </c>
      <c r="AI1325" s="72">
        <v>10800</v>
      </c>
      <c r="AJ1325" s="72" t="s">
        <v>22366</v>
      </c>
      <c r="AK1325" s="72" t="s">
        <v>23841</v>
      </c>
      <c r="AL1325" s="76" t="s">
        <v>24855</v>
      </c>
      <c r="AM1325" s="72" t="s">
        <v>25260</v>
      </c>
      <c r="AN1325" s="74">
        <v>39949.69327546296</v>
      </c>
      <c r="AO1325" s="76" t="s">
        <v>26384</v>
      </c>
      <c r="AP1325" s="72" t="b">
        <v>0</v>
      </c>
      <c r="AQ1325" s="72" t="b">
        <v>0</v>
      </c>
      <c r="AR1325" s="72" t="b">
        <v>0</v>
      </c>
      <c r="AS1325" s="72" t="s">
        <v>231</v>
      </c>
      <c r="AT1325" s="72">
        <v>47</v>
      </c>
      <c r="AU1325" s="76" t="s">
        <v>27460</v>
      </c>
      <c r="AV1325" s="72" t="b">
        <v>1</v>
      </c>
      <c r="AW1325" s="72" t="s">
        <v>313</v>
      </c>
      <c r="AX1325" s="76" t="s">
        <v>29486</v>
      </c>
      <c r="AY1325" s="72" t="s">
        <v>66</v>
      </c>
    </row>
    <row r="1326" spans="1:51" x14ac:dyDescent="0.35">
      <c r="A1326" s="70" t="s">
        <v>1872</v>
      </c>
      <c r="B1326" s="83"/>
      <c r="C1326" s="83"/>
      <c r="D1326" s="84"/>
      <c r="E1326" s="107"/>
      <c r="F1326" s="80" t="s">
        <v>10096</v>
      </c>
      <c r="G1326" s="108"/>
      <c r="H1326" s="81"/>
      <c r="I1326" s="87"/>
      <c r="J1326" s="109"/>
      <c r="K1326" s="81" t="s">
        <v>31755</v>
      </c>
      <c r="L1326" s="110"/>
      <c r="M1326" s="92"/>
      <c r="N1326" s="92"/>
      <c r="O1326" s="93"/>
      <c r="P1326" s="94"/>
      <c r="Q1326" s="94"/>
      <c r="R1326" s="79"/>
      <c r="S1326" s="79"/>
      <c r="T1326" s="79"/>
      <c r="U1326" s="79"/>
      <c r="V1326" s="52"/>
      <c r="W1326" s="52"/>
      <c r="X1326" s="52"/>
      <c r="Y1326" s="52"/>
      <c r="Z1326" s="51"/>
      <c r="AA1326" s="88"/>
      <c r="AB1326" s="88"/>
      <c r="AC1326" s="89"/>
      <c r="AD1326" s="72" t="s">
        <v>20420</v>
      </c>
      <c r="AE1326" s="72">
        <v>168</v>
      </c>
      <c r="AF1326" s="72">
        <v>222</v>
      </c>
      <c r="AG1326" s="72">
        <v>69658</v>
      </c>
      <c r="AH1326" s="72">
        <v>334</v>
      </c>
      <c r="AI1326" s="72">
        <v>-25200</v>
      </c>
      <c r="AJ1326" s="72" t="s">
        <v>22367</v>
      </c>
      <c r="AK1326" s="72"/>
      <c r="AL1326" s="72"/>
      <c r="AM1326" s="72" t="s">
        <v>282</v>
      </c>
      <c r="AN1326" s="74">
        <v>40408.537962962961</v>
      </c>
      <c r="AO1326" s="76" t="s">
        <v>26385</v>
      </c>
      <c r="AP1326" s="72" t="b">
        <v>0</v>
      </c>
      <c r="AQ1326" s="72" t="b">
        <v>0</v>
      </c>
      <c r="AR1326" s="72" t="b">
        <v>1</v>
      </c>
      <c r="AS1326" s="72" t="s">
        <v>357</v>
      </c>
      <c r="AT1326" s="72">
        <v>1</v>
      </c>
      <c r="AU1326" s="76" t="s">
        <v>27461</v>
      </c>
      <c r="AV1326" s="72" t="b">
        <v>0</v>
      </c>
      <c r="AW1326" s="72" t="s">
        <v>313</v>
      </c>
      <c r="AX1326" s="76" t="s">
        <v>29487</v>
      </c>
      <c r="AY1326" s="72" t="s">
        <v>66</v>
      </c>
    </row>
    <row r="1327" spans="1:51" x14ac:dyDescent="0.35">
      <c r="A1327" s="70" t="s">
        <v>373</v>
      </c>
      <c r="B1327" s="83"/>
      <c r="C1327" s="83"/>
      <c r="D1327" s="84"/>
      <c r="E1327" s="107"/>
      <c r="F1327" s="80" t="s">
        <v>403</v>
      </c>
      <c r="G1327" s="108"/>
      <c r="H1327" s="81"/>
      <c r="I1327" s="87"/>
      <c r="J1327" s="109"/>
      <c r="K1327" s="81" t="s">
        <v>31756</v>
      </c>
      <c r="L1327" s="110"/>
      <c r="M1327" s="92"/>
      <c r="N1327" s="92"/>
      <c r="O1327" s="93"/>
      <c r="P1327" s="94"/>
      <c r="Q1327" s="94"/>
      <c r="R1327" s="79"/>
      <c r="S1327" s="79"/>
      <c r="T1327" s="79"/>
      <c r="U1327" s="79"/>
      <c r="V1327" s="52"/>
      <c r="W1327" s="52"/>
      <c r="X1327" s="52"/>
      <c r="Y1327" s="52"/>
      <c r="Z1327" s="51"/>
      <c r="AA1327" s="88"/>
      <c r="AB1327" s="88"/>
      <c r="AC1327" s="89"/>
      <c r="AD1327" s="72" t="s">
        <v>439</v>
      </c>
      <c r="AE1327" s="72">
        <v>3</v>
      </c>
      <c r="AF1327" s="72">
        <v>554</v>
      </c>
      <c r="AG1327" s="72">
        <v>403921</v>
      </c>
      <c r="AH1327" s="72">
        <v>0</v>
      </c>
      <c r="AI1327" s="72">
        <v>19800</v>
      </c>
      <c r="AJ1327" s="72" t="s">
        <v>450</v>
      </c>
      <c r="AK1327" s="72"/>
      <c r="AL1327" s="76" t="s">
        <v>492</v>
      </c>
      <c r="AM1327" s="72" t="s">
        <v>295</v>
      </c>
      <c r="AN1327" s="74">
        <v>41671.4216087963</v>
      </c>
      <c r="AO1327" s="72"/>
      <c r="AP1327" s="72" t="b">
        <v>0</v>
      </c>
      <c r="AQ1327" s="72" t="b">
        <v>0</v>
      </c>
      <c r="AR1327" s="72" t="b">
        <v>0</v>
      </c>
      <c r="AS1327" s="72" t="s">
        <v>231</v>
      </c>
      <c r="AT1327" s="72">
        <v>206</v>
      </c>
      <c r="AU1327" s="76" t="s">
        <v>345</v>
      </c>
      <c r="AV1327" s="72" t="b">
        <v>0</v>
      </c>
      <c r="AW1327" s="72" t="s">
        <v>313</v>
      </c>
      <c r="AX1327" s="76" t="s">
        <v>534</v>
      </c>
      <c r="AY1327" s="72" t="s">
        <v>66</v>
      </c>
    </row>
    <row r="1328" spans="1:51" x14ac:dyDescent="0.35">
      <c r="A1328" s="70" t="s">
        <v>1873</v>
      </c>
      <c r="B1328" s="83"/>
      <c r="C1328" s="83"/>
      <c r="D1328" s="84"/>
      <c r="E1328" s="107"/>
      <c r="F1328" s="80" t="s">
        <v>312</v>
      </c>
      <c r="G1328" s="108"/>
      <c r="H1328" s="81"/>
      <c r="I1328" s="87"/>
      <c r="J1328" s="109"/>
      <c r="K1328" s="81" t="s">
        <v>31757</v>
      </c>
      <c r="L1328" s="110"/>
      <c r="M1328" s="92"/>
      <c r="N1328" s="92"/>
      <c r="O1328" s="93"/>
      <c r="P1328" s="94"/>
      <c r="Q1328" s="94"/>
      <c r="R1328" s="79"/>
      <c r="S1328" s="79"/>
      <c r="T1328" s="79"/>
      <c r="U1328" s="79"/>
      <c r="V1328" s="52"/>
      <c r="W1328" s="52"/>
      <c r="X1328" s="52"/>
      <c r="Y1328" s="52"/>
      <c r="Z1328" s="51"/>
      <c r="AA1328" s="88"/>
      <c r="AB1328" s="88"/>
      <c r="AC1328" s="89"/>
      <c r="AD1328" s="72" t="s">
        <v>20421</v>
      </c>
      <c r="AE1328" s="72">
        <v>82</v>
      </c>
      <c r="AF1328" s="72">
        <v>8</v>
      </c>
      <c r="AG1328" s="72">
        <v>45</v>
      </c>
      <c r="AH1328" s="72">
        <v>1</v>
      </c>
      <c r="AI1328" s="72"/>
      <c r="AJ1328" s="72"/>
      <c r="AK1328" s="72"/>
      <c r="AL1328" s="72"/>
      <c r="AM1328" s="72"/>
      <c r="AN1328" s="74">
        <v>42785.640868055554</v>
      </c>
      <c r="AO1328" s="72"/>
      <c r="AP1328" s="72" t="b">
        <v>1</v>
      </c>
      <c r="AQ1328" s="72" t="b">
        <v>1</v>
      </c>
      <c r="AR1328" s="72" t="b">
        <v>0</v>
      </c>
      <c r="AS1328" s="72" t="s">
        <v>231</v>
      </c>
      <c r="AT1328" s="72">
        <v>0</v>
      </c>
      <c r="AU1328" s="72"/>
      <c r="AV1328" s="72" t="b">
        <v>0</v>
      </c>
      <c r="AW1328" s="72" t="s">
        <v>313</v>
      </c>
      <c r="AX1328" s="76" t="s">
        <v>29488</v>
      </c>
      <c r="AY1328" s="72" t="s">
        <v>66</v>
      </c>
    </row>
    <row r="1329" spans="1:51" x14ac:dyDescent="0.35">
      <c r="A1329" s="70" t="s">
        <v>1874</v>
      </c>
      <c r="B1329" s="83"/>
      <c r="C1329" s="83"/>
      <c r="D1329" s="84"/>
      <c r="E1329" s="107"/>
      <c r="F1329" s="80" t="s">
        <v>10097</v>
      </c>
      <c r="G1329" s="108"/>
      <c r="H1329" s="81"/>
      <c r="I1329" s="87"/>
      <c r="J1329" s="109"/>
      <c r="K1329" s="81" t="s">
        <v>31758</v>
      </c>
      <c r="L1329" s="110"/>
      <c r="M1329" s="92"/>
      <c r="N1329" s="92"/>
      <c r="O1329" s="93"/>
      <c r="P1329" s="94"/>
      <c r="Q1329" s="94"/>
      <c r="R1329" s="79"/>
      <c r="S1329" s="79"/>
      <c r="T1329" s="79"/>
      <c r="U1329" s="79"/>
      <c r="V1329" s="52"/>
      <c r="W1329" s="52"/>
      <c r="X1329" s="52"/>
      <c r="Y1329" s="52"/>
      <c r="Z1329" s="51"/>
      <c r="AA1329" s="88"/>
      <c r="AB1329" s="88"/>
      <c r="AC1329" s="89"/>
      <c r="AD1329" s="72" t="s">
        <v>20422</v>
      </c>
      <c r="AE1329" s="72">
        <v>5553</v>
      </c>
      <c r="AF1329" s="72">
        <v>8140</v>
      </c>
      <c r="AG1329" s="72">
        <v>184516</v>
      </c>
      <c r="AH1329" s="72">
        <v>972</v>
      </c>
      <c r="AI1329" s="72">
        <v>28800</v>
      </c>
      <c r="AJ1329" s="72" t="s">
        <v>22368</v>
      </c>
      <c r="AK1329" s="72" t="s">
        <v>23842</v>
      </c>
      <c r="AL1329" s="76" t="s">
        <v>24856</v>
      </c>
      <c r="AM1329" s="72" t="s">
        <v>504</v>
      </c>
      <c r="AN1329" s="74">
        <v>40283.400138888886</v>
      </c>
      <c r="AO1329" s="76" t="s">
        <v>26386</v>
      </c>
      <c r="AP1329" s="72" t="b">
        <v>0</v>
      </c>
      <c r="AQ1329" s="72" t="b">
        <v>0</v>
      </c>
      <c r="AR1329" s="72" t="b">
        <v>1</v>
      </c>
      <c r="AS1329" s="72" t="s">
        <v>370</v>
      </c>
      <c r="AT1329" s="72">
        <v>44</v>
      </c>
      <c r="AU1329" s="76" t="s">
        <v>27462</v>
      </c>
      <c r="AV1329" s="72" t="b">
        <v>0</v>
      </c>
      <c r="AW1329" s="72" t="s">
        <v>313</v>
      </c>
      <c r="AX1329" s="76" t="s">
        <v>29489</v>
      </c>
      <c r="AY1329" s="72" t="s">
        <v>66</v>
      </c>
    </row>
    <row r="1330" spans="1:51" x14ac:dyDescent="0.35">
      <c r="A1330" s="70" t="s">
        <v>1875</v>
      </c>
      <c r="B1330" s="83"/>
      <c r="C1330" s="83"/>
      <c r="D1330" s="84"/>
      <c r="E1330" s="107"/>
      <c r="F1330" s="80" t="s">
        <v>10098</v>
      </c>
      <c r="G1330" s="108"/>
      <c r="H1330" s="81"/>
      <c r="I1330" s="87"/>
      <c r="J1330" s="109"/>
      <c r="K1330" s="81" t="s">
        <v>31759</v>
      </c>
      <c r="L1330" s="110"/>
      <c r="M1330" s="92"/>
      <c r="N1330" s="92"/>
      <c r="O1330" s="93"/>
      <c r="P1330" s="94"/>
      <c r="Q1330" s="94"/>
      <c r="R1330" s="79"/>
      <c r="S1330" s="79"/>
      <c r="T1330" s="79"/>
      <c r="U1330" s="79"/>
      <c r="V1330" s="52"/>
      <c r="W1330" s="52"/>
      <c r="X1330" s="52"/>
      <c r="Y1330" s="52"/>
      <c r="Z1330" s="51"/>
      <c r="AA1330" s="88"/>
      <c r="AB1330" s="88"/>
      <c r="AC1330" s="89"/>
      <c r="AD1330" s="72" t="s">
        <v>20423</v>
      </c>
      <c r="AE1330" s="72">
        <v>253</v>
      </c>
      <c r="AF1330" s="72">
        <v>78</v>
      </c>
      <c r="AG1330" s="72">
        <v>6865</v>
      </c>
      <c r="AH1330" s="72">
        <v>3559</v>
      </c>
      <c r="AI1330" s="72"/>
      <c r="AJ1330" s="72"/>
      <c r="AK1330" s="72"/>
      <c r="AL1330" s="72"/>
      <c r="AM1330" s="72"/>
      <c r="AN1330" s="74">
        <v>41903.52207175926</v>
      </c>
      <c r="AO1330" s="76" t="s">
        <v>26387</v>
      </c>
      <c r="AP1330" s="72" t="b">
        <v>0</v>
      </c>
      <c r="AQ1330" s="72" t="b">
        <v>0</v>
      </c>
      <c r="AR1330" s="72" t="b">
        <v>0</v>
      </c>
      <c r="AS1330" s="72" t="s">
        <v>235</v>
      </c>
      <c r="AT1330" s="72">
        <v>5</v>
      </c>
      <c r="AU1330" s="76" t="s">
        <v>303</v>
      </c>
      <c r="AV1330" s="72" t="b">
        <v>0</v>
      </c>
      <c r="AW1330" s="72" t="s">
        <v>313</v>
      </c>
      <c r="AX1330" s="76" t="s">
        <v>29490</v>
      </c>
      <c r="AY1330" s="72" t="s">
        <v>66</v>
      </c>
    </row>
    <row r="1331" spans="1:51" x14ac:dyDescent="0.35">
      <c r="A1331" s="70" t="s">
        <v>1876</v>
      </c>
      <c r="B1331" s="83"/>
      <c r="C1331" s="83"/>
      <c r="D1331" s="84"/>
      <c r="E1331" s="107"/>
      <c r="F1331" s="80" t="s">
        <v>10099</v>
      </c>
      <c r="G1331" s="108"/>
      <c r="H1331" s="81"/>
      <c r="I1331" s="87"/>
      <c r="J1331" s="109"/>
      <c r="K1331" s="81" t="s">
        <v>31760</v>
      </c>
      <c r="L1331" s="110"/>
      <c r="M1331" s="92"/>
      <c r="N1331" s="92"/>
      <c r="O1331" s="93"/>
      <c r="P1331" s="94"/>
      <c r="Q1331" s="94"/>
      <c r="R1331" s="79"/>
      <c r="S1331" s="79"/>
      <c r="T1331" s="79"/>
      <c r="U1331" s="79"/>
      <c r="V1331" s="52"/>
      <c r="W1331" s="52"/>
      <c r="X1331" s="52"/>
      <c r="Y1331" s="52"/>
      <c r="Z1331" s="51"/>
      <c r="AA1331" s="88"/>
      <c r="AB1331" s="88"/>
      <c r="AC1331" s="89"/>
      <c r="AD1331" s="72" t="s">
        <v>20424</v>
      </c>
      <c r="AE1331" s="72">
        <v>309</v>
      </c>
      <c r="AF1331" s="72">
        <v>220</v>
      </c>
      <c r="AG1331" s="72">
        <v>19555</v>
      </c>
      <c r="AH1331" s="72">
        <v>780</v>
      </c>
      <c r="AI1331" s="72"/>
      <c r="AJ1331" s="72"/>
      <c r="AK1331" s="72"/>
      <c r="AL1331" s="72"/>
      <c r="AM1331" s="72"/>
      <c r="AN1331" s="74">
        <v>42361.502581018518</v>
      </c>
      <c r="AO1331" s="76" t="s">
        <v>26388</v>
      </c>
      <c r="AP1331" s="72" t="b">
        <v>1</v>
      </c>
      <c r="AQ1331" s="72" t="b">
        <v>0</v>
      </c>
      <c r="AR1331" s="72" t="b">
        <v>0</v>
      </c>
      <c r="AS1331" s="72" t="s">
        <v>357</v>
      </c>
      <c r="AT1331" s="72">
        <v>3</v>
      </c>
      <c r="AU1331" s="72"/>
      <c r="AV1331" s="72" t="b">
        <v>0</v>
      </c>
      <c r="AW1331" s="72" t="s">
        <v>313</v>
      </c>
      <c r="AX1331" s="76" t="s">
        <v>29491</v>
      </c>
      <c r="AY1331" s="72" t="s">
        <v>66</v>
      </c>
    </row>
    <row r="1332" spans="1:51" x14ac:dyDescent="0.35">
      <c r="A1332" s="70" t="s">
        <v>1877</v>
      </c>
      <c r="B1332" s="83"/>
      <c r="C1332" s="83"/>
      <c r="D1332" s="84"/>
      <c r="E1332" s="107"/>
      <c r="F1332" s="80" t="s">
        <v>10100</v>
      </c>
      <c r="G1332" s="108"/>
      <c r="H1332" s="81"/>
      <c r="I1332" s="87"/>
      <c r="J1332" s="109"/>
      <c r="K1332" s="81" t="s">
        <v>31761</v>
      </c>
      <c r="L1332" s="110"/>
      <c r="M1332" s="92"/>
      <c r="N1332" s="92"/>
      <c r="O1332" s="93"/>
      <c r="P1332" s="94"/>
      <c r="Q1332" s="94"/>
      <c r="R1332" s="79"/>
      <c r="S1332" s="79"/>
      <c r="T1332" s="79"/>
      <c r="U1332" s="79"/>
      <c r="V1332" s="52"/>
      <c r="W1332" s="52"/>
      <c r="X1332" s="52"/>
      <c r="Y1332" s="52"/>
      <c r="Z1332" s="51"/>
      <c r="AA1332" s="88"/>
      <c r="AB1332" s="88"/>
      <c r="AC1332" s="89"/>
      <c r="AD1332" s="72" t="s">
        <v>20425</v>
      </c>
      <c r="AE1332" s="72">
        <v>522</v>
      </c>
      <c r="AF1332" s="72">
        <v>50</v>
      </c>
      <c r="AG1332" s="72">
        <v>42728</v>
      </c>
      <c r="AH1332" s="72">
        <v>1369</v>
      </c>
      <c r="AI1332" s="72"/>
      <c r="AJ1332" s="72" t="s">
        <v>22369</v>
      </c>
      <c r="AK1332" s="72"/>
      <c r="AL1332" s="72"/>
      <c r="AM1332" s="72"/>
      <c r="AN1332" s="74">
        <v>42078.979270833333</v>
      </c>
      <c r="AO1332" s="76" t="s">
        <v>26389</v>
      </c>
      <c r="AP1332" s="72" t="b">
        <v>1</v>
      </c>
      <c r="AQ1332" s="72" t="b">
        <v>0</v>
      </c>
      <c r="AR1332" s="72" t="b">
        <v>0</v>
      </c>
      <c r="AS1332" s="72" t="s">
        <v>357</v>
      </c>
      <c r="AT1332" s="72">
        <v>1</v>
      </c>
      <c r="AU1332" s="76" t="s">
        <v>303</v>
      </c>
      <c r="AV1332" s="72" t="b">
        <v>0</v>
      </c>
      <c r="AW1332" s="72" t="s">
        <v>313</v>
      </c>
      <c r="AX1332" s="76" t="s">
        <v>29492</v>
      </c>
      <c r="AY1332" s="72" t="s">
        <v>66</v>
      </c>
    </row>
    <row r="1333" spans="1:51" x14ac:dyDescent="0.35">
      <c r="A1333" s="70" t="s">
        <v>1878</v>
      </c>
      <c r="B1333" s="83"/>
      <c r="C1333" s="83"/>
      <c r="D1333" s="84"/>
      <c r="E1333" s="107"/>
      <c r="F1333" s="80" t="s">
        <v>10101</v>
      </c>
      <c r="G1333" s="108"/>
      <c r="H1333" s="81"/>
      <c r="I1333" s="87"/>
      <c r="J1333" s="109"/>
      <c r="K1333" s="81" t="s">
        <v>31762</v>
      </c>
      <c r="L1333" s="110"/>
      <c r="M1333" s="92"/>
      <c r="N1333" s="92"/>
      <c r="O1333" s="93"/>
      <c r="P1333" s="94"/>
      <c r="Q1333" s="94"/>
      <c r="R1333" s="79"/>
      <c r="S1333" s="79"/>
      <c r="T1333" s="79"/>
      <c r="U1333" s="79"/>
      <c r="V1333" s="52"/>
      <c r="W1333" s="52"/>
      <c r="X1333" s="52"/>
      <c r="Y1333" s="52"/>
      <c r="Z1333" s="51"/>
      <c r="AA1333" s="88"/>
      <c r="AB1333" s="88"/>
      <c r="AC1333" s="89"/>
      <c r="AD1333" s="72" t="s">
        <v>20426</v>
      </c>
      <c r="AE1333" s="72">
        <v>349</v>
      </c>
      <c r="AF1333" s="72">
        <v>1148</v>
      </c>
      <c r="AG1333" s="72">
        <v>35220</v>
      </c>
      <c r="AH1333" s="72">
        <v>4095</v>
      </c>
      <c r="AI1333" s="72">
        <v>-25200</v>
      </c>
      <c r="AJ1333" s="72" t="s">
        <v>22370</v>
      </c>
      <c r="AK1333" s="72" t="s">
        <v>23843</v>
      </c>
      <c r="AL1333" s="72"/>
      <c r="AM1333" s="72" t="s">
        <v>505</v>
      </c>
      <c r="AN1333" s="74">
        <v>41221.88517361111</v>
      </c>
      <c r="AO1333" s="76" t="s">
        <v>26390</v>
      </c>
      <c r="AP1333" s="72" t="b">
        <v>1</v>
      </c>
      <c r="AQ1333" s="72" t="b">
        <v>0</v>
      </c>
      <c r="AR1333" s="72" t="b">
        <v>1</v>
      </c>
      <c r="AS1333" s="72" t="s">
        <v>231</v>
      </c>
      <c r="AT1333" s="72">
        <v>446</v>
      </c>
      <c r="AU1333" s="76" t="s">
        <v>303</v>
      </c>
      <c r="AV1333" s="72" t="b">
        <v>0</v>
      </c>
      <c r="AW1333" s="72" t="s">
        <v>313</v>
      </c>
      <c r="AX1333" s="76" t="s">
        <v>29493</v>
      </c>
      <c r="AY1333" s="72" t="s">
        <v>66</v>
      </c>
    </row>
    <row r="1334" spans="1:51" x14ac:dyDescent="0.35">
      <c r="A1334" s="70" t="s">
        <v>2865</v>
      </c>
      <c r="B1334" s="83"/>
      <c r="C1334" s="83"/>
      <c r="D1334" s="84"/>
      <c r="E1334" s="107"/>
      <c r="F1334" s="80" t="s">
        <v>27913</v>
      </c>
      <c r="G1334" s="108"/>
      <c r="H1334" s="81"/>
      <c r="I1334" s="87"/>
      <c r="J1334" s="109"/>
      <c r="K1334" s="81" t="s">
        <v>31763</v>
      </c>
      <c r="L1334" s="110"/>
      <c r="M1334" s="92"/>
      <c r="N1334" s="92"/>
      <c r="O1334" s="93"/>
      <c r="P1334" s="94"/>
      <c r="Q1334" s="94"/>
      <c r="R1334" s="79"/>
      <c r="S1334" s="79"/>
      <c r="T1334" s="79"/>
      <c r="U1334" s="79"/>
      <c r="V1334" s="52"/>
      <c r="W1334" s="52"/>
      <c r="X1334" s="52"/>
      <c r="Y1334" s="52"/>
      <c r="Z1334" s="51"/>
      <c r="AA1334" s="88"/>
      <c r="AB1334" s="88"/>
      <c r="AC1334" s="89"/>
      <c r="AD1334" s="72" t="s">
        <v>2865</v>
      </c>
      <c r="AE1334" s="72">
        <v>14</v>
      </c>
      <c r="AF1334" s="72">
        <v>64</v>
      </c>
      <c r="AG1334" s="72">
        <v>140</v>
      </c>
      <c r="AH1334" s="72">
        <v>1</v>
      </c>
      <c r="AI1334" s="72">
        <v>-21600</v>
      </c>
      <c r="AJ1334" s="72"/>
      <c r="AK1334" s="72" t="s">
        <v>23844</v>
      </c>
      <c r="AL1334" s="72"/>
      <c r="AM1334" s="72" t="s">
        <v>340</v>
      </c>
      <c r="AN1334" s="74">
        <v>39555.73636574074</v>
      </c>
      <c r="AO1334" s="72"/>
      <c r="AP1334" s="72" t="b">
        <v>0</v>
      </c>
      <c r="AQ1334" s="72" t="b">
        <v>0</v>
      </c>
      <c r="AR1334" s="72" t="b">
        <v>0</v>
      </c>
      <c r="AS1334" s="72" t="s">
        <v>231</v>
      </c>
      <c r="AT1334" s="72">
        <v>5</v>
      </c>
      <c r="AU1334" s="76" t="s">
        <v>305</v>
      </c>
      <c r="AV1334" s="72" t="b">
        <v>0</v>
      </c>
      <c r="AW1334" s="72" t="s">
        <v>313</v>
      </c>
      <c r="AX1334" s="76" t="s">
        <v>29494</v>
      </c>
      <c r="AY1334" s="72" t="s">
        <v>65</v>
      </c>
    </row>
    <row r="1335" spans="1:51" x14ac:dyDescent="0.35">
      <c r="A1335" s="70" t="s">
        <v>1879</v>
      </c>
      <c r="B1335" s="83"/>
      <c r="C1335" s="83"/>
      <c r="D1335" s="84"/>
      <c r="E1335" s="107"/>
      <c r="F1335" s="80" t="s">
        <v>10102</v>
      </c>
      <c r="G1335" s="108"/>
      <c r="H1335" s="81"/>
      <c r="I1335" s="87"/>
      <c r="J1335" s="109"/>
      <c r="K1335" s="81" t="s">
        <v>31764</v>
      </c>
      <c r="L1335" s="110"/>
      <c r="M1335" s="92"/>
      <c r="N1335" s="92"/>
      <c r="O1335" s="93"/>
      <c r="P1335" s="94"/>
      <c r="Q1335" s="94"/>
      <c r="R1335" s="79"/>
      <c r="S1335" s="79"/>
      <c r="T1335" s="79"/>
      <c r="U1335" s="79"/>
      <c r="V1335" s="52"/>
      <c r="W1335" s="52"/>
      <c r="X1335" s="52"/>
      <c r="Y1335" s="52"/>
      <c r="Z1335" s="51"/>
      <c r="AA1335" s="88"/>
      <c r="AB1335" s="88"/>
      <c r="AC1335" s="89"/>
      <c r="AD1335" s="72" t="s">
        <v>20427</v>
      </c>
      <c r="AE1335" s="72">
        <v>16371</v>
      </c>
      <c r="AF1335" s="72">
        <v>46109</v>
      </c>
      <c r="AG1335" s="72">
        <v>77620</v>
      </c>
      <c r="AH1335" s="72">
        <v>137410</v>
      </c>
      <c r="AI1335" s="72">
        <v>7200</v>
      </c>
      <c r="AJ1335" s="72" t="s">
        <v>22371</v>
      </c>
      <c r="AK1335" s="72" t="s">
        <v>19063</v>
      </c>
      <c r="AL1335" s="76" t="s">
        <v>24857</v>
      </c>
      <c r="AM1335" s="72" t="s">
        <v>284</v>
      </c>
      <c r="AN1335" s="74">
        <v>39867.382291666669</v>
      </c>
      <c r="AO1335" s="76" t="s">
        <v>26391</v>
      </c>
      <c r="AP1335" s="72" t="b">
        <v>0</v>
      </c>
      <c r="AQ1335" s="72" t="b">
        <v>0</v>
      </c>
      <c r="AR1335" s="72" t="b">
        <v>0</v>
      </c>
      <c r="AS1335" s="72" t="s">
        <v>235</v>
      </c>
      <c r="AT1335" s="72">
        <v>1771</v>
      </c>
      <c r="AU1335" s="76" t="s">
        <v>27463</v>
      </c>
      <c r="AV1335" s="72" t="b">
        <v>0</v>
      </c>
      <c r="AW1335" s="72" t="s">
        <v>313</v>
      </c>
      <c r="AX1335" s="76" t="s">
        <v>29495</v>
      </c>
      <c r="AY1335" s="72" t="s">
        <v>66</v>
      </c>
    </row>
    <row r="1336" spans="1:51" x14ac:dyDescent="0.35">
      <c r="A1336" s="70" t="s">
        <v>1880</v>
      </c>
      <c r="B1336" s="83"/>
      <c r="C1336" s="83"/>
      <c r="D1336" s="84"/>
      <c r="E1336" s="107"/>
      <c r="F1336" s="80" t="s">
        <v>10103</v>
      </c>
      <c r="G1336" s="108"/>
      <c r="H1336" s="81"/>
      <c r="I1336" s="87"/>
      <c r="J1336" s="109"/>
      <c r="K1336" s="81" t="s">
        <v>31765</v>
      </c>
      <c r="L1336" s="110"/>
      <c r="M1336" s="92"/>
      <c r="N1336" s="92"/>
      <c r="O1336" s="93"/>
      <c r="P1336" s="94"/>
      <c r="Q1336" s="94"/>
      <c r="R1336" s="79"/>
      <c r="S1336" s="79"/>
      <c r="T1336" s="79"/>
      <c r="U1336" s="79"/>
      <c r="V1336" s="52"/>
      <c r="W1336" s="52"/>
      <c r="X1336" s="52"/>
      <c r="Y1336" s="52"/>
      <c r="Z1336" s="51"/>
      <c r="AA1336" s="88"/>
      <c r="AB1336" s="88"/>
      <c r="AC1336" s="89"/>
      <c r="AD1336" s="72" t="s">
        <v>20428</v>
      </c>
      <c r="AE1336" s="72">
        <v>13156</v>
      </c>
      <c r="AF1336" s="72">
        <v>12052</v>
      </c>
      <c r="AG1336" s="72">
        <v>15769</v>
      </c>
      <c r="AH1336" s="72">
        <v>4</v>
      </c>
      <c r="AI1336" s="72">
        <v>7200</v>
      </c>
      <c r="AJ1336" s="72" t="s">
        <v>22372</v>
      </c>
      <c r="AK1336" s="72" t="s">
        <v>23845</v>
      </c>
      <c r="AL1336" s="76" t="s">
        <v>24858</v>
      </c>
      <c r="AM1336" s="72" t="s">
        <v>488</v>
      </c>
      <c r="AN1336" s="74">
        <v>40642.824479166666</v>
      </c>
      <c r="AO1336" s="76" t="s">
        <v>26392</v>
      </c>
      <c r="AP1336" s="72" t="b">
        <v>0</v>
      </c>
      <c r="AQ1336" s="72" t="b">
        <v>0</v>
      </c>
      <c r="AR1336" s="72" t="b">
        <v>0</v>
      </c>
      <c r="AS1336" s="72" t="s">
        <v>233</v>
      </c>
      <c r="AT1336" s="72">
        <v>150</v>
      </c>
      <c r="AU1336" s="76" t="s">
        <v>27464</v>
      </c>
      <c r="AV1336" s="72" t="b">
        <v>0</v>
      </c>
      <c r="AW1336" s="72" t="s">
        <v>313</v>
      </c>
      <c r="AX1336" s="76" t="s">
        <v>29496</v>
      </c>
      <c r="AY1336" s="72" t="s">
        <v>66</v>
      </c>
    </row>
    <row r="1337" spans="1:51" x14ac:dyDescent="0.35">
      <c r="A1337" s="70" t="s">
        <v>1881</v>
      </c>
      <c r="B1337" s="83"/>
      <c r="C1337" s="83"/>
      <c r="D1337" s="84"/>
      <c r="E1337" s="107"/>
      <c r="F1337" s="80" t="s">
        <v>27914</v>
      </c>
      <c r="G1337" s="108"/>
      <c r="H1337" s="81"/>
      <c r="I1337" s="87"/>
      <c r="J1337" s="109"/>
      <c r="K1337" s="81" t="s">
        <v>31766</v>
      </c>
      <c r="L1337" s="110"/>
      <c r="M1337" s="92"/>
      <c r="N1337" s="92"/>
      <c r="O1337" s="93"/>
      <c r="P1337" s="94"/>
      <c r="Q1337" s="94"/>
      <c r="R1337" s="79"/>
      <c r="S1337" s="79"/>
      <c r="T1337" s="79"/>
      <c r="U1337" s="79"/>
      <c r="V1337" s="52"/>
      <c r="W1337" s="52"/>
      <c r="X1337" s="52"/>
      <c r="Y1337" s="52"/>
      <c r="Z1337" s="51"/>
      <c r="AA1337" s="88"/>
      <c r="AB1337" s="88"/>
      <c r="AC1337" s="89"/>
      <c r="AD1337" s="72" t="s">
        <v>20429</v>
      </c>
      <c r="AE1337" s="72">
        <v>256</v>
      </c>
      <c r="AF1337" s="72">
        <v>1982</v>
      </c>
      <c r="AG1337" s="72">
        <v>37169</v>
      </c>
      <c r="AH1337" s="72">
        <v>4814</v>
      </c>
      <c r="AI1337" s="72">
        <v>25200</v>
      </c>
      <c r="AJ1337" s="72" t="s">
        <v>22373</v>
      </c>
      <c r="AK1337" s="72"/>
      <c r="AL1337" s="72"/>
      <c r="AM1337" s="72" t="s">
        <v>669</v>
      </c>
      <c r="AN1337" s="74">
        <v>41975.765451388892</v>
      </c>
      <c r="AO1337" s="76" t="s">
        <v>26393</v>
      </c>
      <c r="AP1337" s="72" t="b">
        <v>1</v>
      </c>
      <c r="AQ1337" s="72" t="b">
        <v>0</v>
      </c>
      <c r="AR1337" s="72" t="b">
        <v>1</v>
      </c>
      <c r="AS1337" s="72" t="s">
        <v>231</v>
      </c>
      <c r="AT1337" s="72">
        <v>9</v>
      </c>
      <c r="AU1337" s="76" t="s">
        <v>303</v>
      </c>
      <c r="AV1337" s="72" t="b">
        <v>0</v>
      </c>
      <c r="AW1337" s="72" t="s">
        <v>313</v>
      </c>
      <c r="AX1337" s="76" t="s">
        <v>29497</v>
      </c>
      <c r="AY1337" s="72" t="s">
        <v>66</v>
      </c>
    </row>
    <row r="1338" spans="1:51" x14ac:dyDescent="0.35">
      <c r="A1338" s="70" t="s">
        <v>1882</v>
      </c>
      <c r="B1338" s="83"/>
      <c r="C1338" s="83"/>
      <c r="D1338" s="84"/>
      <c r="E1338" s="107"/>
      <c r="F1338" s="80" t="s">
        <v>10104</v>
      </c>
      <c r="G1338" s="108"/>
      <c r="H1338" s="81"/>
      <c r="I1338" s="87"/>
      <c r="J1338" s="109"/>
      <c r="K1338" s="81" t="s">
        <v>31767</v>
      </c>
      <c r="L1338" s="110"/>
      <c r="M1338" s="92"/>
      <c r="N1338" s="92"/>
      <c r="O1338" s="93"/>
      <c r="P1338" s="94"/>
      <c r="Q1338" s="94"/>
      <c r="R1338" s="79"/>
      <c r="S1338" s="79"/>
      <c r="T1338" s="79"/>
      <c r="U1338" s="79"/>
      <c r="V1338" s="52"/>
      <c r="W1338" s="52"/>
      <c r="X1338" s="52"/>
      <c r="Y1338" s="52"/>
      <c r="Z1338" s="51"/>
      <c r="AA1338" s="88"/>
      <c r="AB1338" s="88"/>
      <c r="AC1338" s="89"/>
      <c r="AD1338" s="72" t="s">
        <v>20430</v>
      </c>
      <c r="AE1338" s="72">
        <v>77</v>
      </c>
      <c r="AF1338" s="72">
        <v>49</v>
      </c>
      <c r="AG1338" s="72">
        <v>8386</v>
      </c>
      <c r="AH1338" s="72">
        <v>716</v>
      </c>
      <c r="AI1338" s="72">
        <v>-25200</v>
      </c>
      <c r="AJ1338" s="72" t="s">
        <v>22374</v>
      </c>
      <c r="AK1338" s="72" t="s">
        <v>23846</v>
      </c>
      <c r="AL1338" s="72"/>
      <c r="AM1338" s="72" t="s">
        <v>282</v>
      </c>
      <c r="AN1338" s="74">
        <v>41969.270451388889</v>
      </c>
      <c r="AO1338" s="76" t="s">
        <v>26394</v>
      </c>
      <c r="AP1338" s="72" t="b">
        <v>0</v>
      </c>
      <c r="AQ1338" s="72" t="b">
        <v>0</v>
      </c>
      <c r="AR1338" s="72" t="b">
        <v>1</v>
      </c>
      <c r="AS1338" s="72" t="s">
        <v>357</v>
      </c>
      <c r="AT1338" s="72">
        <v>3</v>
      </c>
      <c r="AU1338" s="76" t="s">
        <v>303</v>
      </c>
      <c r="AV1338" s="72" t="b">
        <v>0</v>
      </c>
      <c r="AW1338" s="72" t="s">
        <v>313</v>
      </c>
      <c r="AX1338" s="76" t="s">
        <v>29498</v>
      </c>
      <c r="AY1338" s="72" t="s">
        <v>66</v>
      </c>
    </row>
    <row r="1339" spans="1:51" x14ac:dyDescent="0.35">
      <c r="A1339" s="70" t="s">
        <v>1883</v>
      </c>
      <c r="B1339" s="83"/>
      <c r="C1339" s="83"/>
      <c r="D1339" s="84"/>
      <c r="E1339" s="107"/>
      <c r="F1339" s="80" t="s">
        <v>10105</v>
      </c>
      <c r="G1339" s="108"/>
      <c r="H1339" s="81"/>
      <c r="I1339" s="87"/>
      <c r="J1339" s="109"/>
      <c r="K1339" s="81" t="s">
        <v>31768</v>
      </c>
      <c r="L1339" s="110"/>
      <c r="M1339" s="92"/>
      <c r="N1339" s="92"/>
      <c r="O1339" s="93"/>
      <c r="P1339" s="94"/>
      <c r="Q1339" s="94"/>
      <c r="R1339" s="79"/>
      <c r="S1339" s="79"/>
      <c r="T1339" s="79"/>
      <c r="U1339" s="79"/>
      <c r="V1339" s="52"/>
      <c r="W1339" s="52"/>
      <c r="X1339" s="52"/>
      <c r="Y1339" s="52"/>
      <c r="Z1339" s="51"/>
      <c r="AA1339" s="88"/>
      <c r="AB1339" s="88"/>
      <c r="AC1339" s="89"/>
      <c r="AD1339" s="72" t="s">
        <v>20431</v>
      </c>
      <c r="AE1339" s="72">
        <v>16</v>
      </c>
      <c r="AF1339" s="72">
        <v>2302</v>
      </c>
      <c r="AG1339" s="72">
        <v>95675</v>
      </c>
      <c r="AH1339" s="72">
        <v>0</v>
      </c>
      <c r="AI1339" s="72">
        <v>32400</v>
      </c>
      <c r="AJ1339" s="72" t="s">
        <v>22375</v>
      </c>
      <c r="AK1339" s="72"/>
      <c r="AL1339" s="72"/>
      <c r="AM1339" s="72" t="s">
        <v>336</v>
      </c>
      <c r="AN1339" s="74">
        <v>40931.532951388886</v>
      </c>
      <c r="AO1339" s="72"/>
      <c r="AP1339" s="72" t="b">
        <v>1</v>
      </c>
      <c r="AQ1339" s="72" t="b">
        <v>0</v>
      </c>
      <c r="AR1339" s="72" t="b">
        <v>1</v>
      </c>
      <c r="AS1339" s="72" t="s">
        <v>324</v>
      </c>
      <c r="AT1339" s="72">
        <v>75</v>
      </c>
      <c r="AU1339" s="76" t="s">
        <v>303</v>
      </c>
      <c r="AV1339" s="72" t="b">
        <v>0</v>
      </c>
      <c r="AW1339" s="72" t="s">
        <v>313</v>
      </c>
      <c r="AX1339" s="76" t="s">
        <v>29499</v>
      </c>
      <c r="AY1339" s="72" t="s">
        <v>66</v>
      </c>
    </row>
    <row r="1340" spans="1:51" x14ac:dyDescent="0.35">
      <c r="A1340" s="70" t="s">
        <v>1884</v>
      </c>
      <c r="B1340" s="83"/>
      <c r="C1340" s="83"/>
      <c r="D1340" s="84"/>
      <c r="E1340" s="107"/>
      <c r="F1340" s="80" t="s">
        <v>27915</v>
      </c>
      <c r="G1340" s="108"/>
      <c r="H1340" s="81"/>
      <c r="I1340" s="87"/>
      <c r="J1340" s="109"/>
      <c r="K1340" s="81" t="s">
        <v>31769</v>
      </c>
      <c r="L1340" s="110"/>
      <c r="M1340" s="92"/>
      <c r="N1340" s="92"/>
      <c r="O1340" s="93"/>
      <c r="P1340" s="94"/>
      <c r="Q1340" s="94"/>
      <c r="R1340" s="79"/>
      <c r="S1340" s="79"/>
      <c r="T1340" s="79"/>
      <c r="U1340" s="79"/>
      <c r="V1340" s="52"/>
      <c r="W1340" s="52"/>
      <c r="X1340" s="52"/>
      <c r="Y1340" s="52"/>
      <c r="Z1340" s="51"/>
      <c r="AA1340" s="88"/>
      <c r="AB1340" s="88"/>
      <c r="AC1340" s="89"/>
      <c r="AD1340" s="72" t="s">
        <v>20432</v>
      </c>
      <c r="AE1340" s="72">
        <v>2308</v>
      </c>
      <c r="AF1340" s="72">
        <v>64</v>
      </c>
      <c r="AG1340" s="72">
        <v>656</v>
      </c>
      <c r="AH1340" s="72">
        <v>540</v>
      </c>
      <c r="AI1340" s="72"/>
      <c r="AJ1340" s="72"/>
      <c r="AK1340" s="72" t="s">
        <v>23437</v>
      </c>
      <c r="AL1340" s="72"/>
      <c r="AM1340" s="72"/>
      <c r="AN1340" s="74">
        <v>40903.274456018517</v>
      </c>
      <c r="AO1340" s="76" t="s">
        <v>26395</v>
      </c>
      <c r="AP1340" s="72" t="b">
        <v>0</v>
      </c>
      <c r="AQ1340" s="72" t="b">
        <v>0</v>
      </c>
      <c r="AR1340" s="72" t="b">
        <v>0</v>
      </c>
      <c r="AS1340" s="72" t="s">
        <v>231</v>
      </c>
      <c r="AT1340" s="72">
        <v>13</v>
      </c>
      <c r="AU1340" s="76" t="s">
        <v>520</v>
      </c>
      <c r="AV1340" s="72" t="b">
        <v>0</v>
      </c>
      <c r="AW1340" s="72" t="s">
        <v>313</v>
      </c>
      <c r="AX1340" s="76" t="s">
        <v>29500</v>
      </c>
      <c r="AY1340" s="72" t="s">
        <v>66</v>
      </c>
    </row>
    <row r="1341" spans="1:51" x14ac:dyDescent="0.35">
      <c r="A1341" s="70" t="s">
        <v>2197</v>
      </c>
      <c r="B1341" s="83"/>
      <c r="C1341" s="83"/>
      <c r="D1341" s="84"/>
      <c r="E1341" s="107"/>
      <c r="F1341" s="80" t="s">
        <v>27916</v>
      </c>
      <c r="G1341" s="108"/>
      <c r="H1341" s="81"/>
      <c r="I1341" s="87"/>
      <c r="J1341" s="109"/>
      <c r="K1341" s="81" t="s">
        <v>31770</v>
      </c>
      <c r="L1341" s="110"/>
      <c r="M1341" s="92"/>
      <c r="N1341" s="92"/>
      <c r="O1341" s="93"/>
      <c r="P1341" s="94"/>
      <c r="Q1341" s="94"/>
      <c r="R1341" s="79"/>
      <c r="S1341" s="79"/>
      <c r="T1341" s="79"/>
      <c r="U1341" s="79"/>
      <c r="V1341" s="52"/>
      <c r="W1341" s="52"/>
      <c r="X1341" s="52"/>
      <c r="Y1341" s="52"/>
      <c r="Z1341" s="51"/>
      <c r="AA1341" s="88"/>
      <c r="AB1341" s="88"/>
      <c r="AC1341" s="89"/>
      <c r="AD1341" s="72" t="s">
        <v>20433</v>
      </c>
      <c r="AE1341" s="72">
        <v>2571</v>
      </c>
      <c r="AF1341" s="72">
        <v>8590</v>
      </c>
      <c r="AG1341" s="72">
        <v>27964</v>
      </c>
      <c r="AH1341" s="72">
        <v>3214</v>
      </c>
      <c r="AI1341" s="72">
        <v>3600</v>
      </c>
      <c r="AJ1341" s="72" t="s">
        <v>22376</v>
      </c>
      <c r="AK1341" s="72" t="s">
        <v>23847</v>
      </c>
      <c r="AL1341" s="76" t="s">
        <v>24859</v>
      </c>
      <c r="AM1341" s="72" t="s">
        <v>290</v>
      </c>
      <c r="AN1341" s="74">
        <v>40564.063506944447</v>
      </c>
      <c r="AO1341" s="76" t="s">
        <v>26396</v>
      </c>
      <c r="AP1341" s="72" t="b">
        <v>0</v>
      </c>
      <c r="AQ1341" s="72" t="b">
        <v>0</v>
      </c>
      <c r="AR1341" s="72" t="b">
        <v>1</v>
      </c>
      <c r="AS1341" s="72" t="s">
        <v>231</v>
      </c>
      <c r="AT1341" s="72">
        <v>520</v>
      </c>
      <c r="AU1341" s="76" t="s">
        <v>27465</v>
      </c>
      <c r="AV1341" s="72" t="b">
        <v>0</v>
      </c>
      <c r="AW1341" s="72" t="s">
        <v>313</v>
      </c>
      <c r="AX1341" s="76" t="s">
        <v>29501</v>
      </c>
      <c r="AY1341" s="72" t="s">
        <v>66</v>
      </c>
    </row>
    <row r="1342" spans="1:51" x14ac:dyDescent="0.35">
      <c r="A1342" s="70" t="s">
        <v>1885</v>
      </c>
      <c r="B1342" s="83"/>
      <c r="C1342" s="83"/>
      <c r="D1342" s="84"/>
      <c r="E1342" s="107"/>
      <c r="F1342" s="80" t="s">
        <v>10106</v>
      </c>
      <c r="G1342" s="108"/>
      <c r="H1342" s="81"/>
      <c r="I1342" s="87"/>
      <c r="J1342" s="109"/>
      <c r="K1342" s="81" t="s">
        <v>31771</v>
      </c>
      <c r="L1342" s="110"/>
      <c r="M1342" s="92"/>
      <c r="N1342" s="92"/>
      <c r="O1342" s="93"/>
      <c r="P1342" s="94"/>
      <c r="Q1342" s="94"/>
      <c r="R1342" s="79"/>
      <c r="S1342" s="79"/>
      <c r="T1342" s="79"/>
      <c r="U1342" s="79"/>
      <c r="V1342" s="52"/>
      <c r="W1342" s="52"/>
      <c r="X1342" s="52"/>
      <c r="Y1342" s="52"/>
      <c r="Z1342" s="51"/>
      <c r="AA1342" s="88"/>
      <c r="AB1342" s="88"/>
      <c r="AC1342" s="89"/>
      <c r="AD1342" s="72" t="s">
        <v>20434</v>
      </c>
      <c r="AE1342" s="72">
        <v>375</v>
      </c>
      <c r="AF1342" s="72">
        <v>117</v>
      </c>
      <c r="AG1342" s="72">
        <v>209</v>
      </c>
      <c r="AH1342" s="72">
        <v>2</v>
      </c>
      <c r="AI1342" s="72">
        <v>36000</v>
      </c>
      <c r="AJ1342" s="72" t="s">
        <v>22377</v>
      </c>
      <c r="AK1342" s="72" t="s">
        <v>23848</v>
      </c>
      <c r="AL1342" s="76" t="s">
        <v>24860</v>
      </c>
      <c r="AM1342" s="72" t="s">
        <v>480</v>
      </c>
      <c r="AN1342" s="74">
        <v>40174.245057870372</v>
      </c>
      <c r="AO1342" s="76" t="s">
        <v>26397</v>
      </c>
      <c r="AP1342" s="72" t="b">
        <v>0</v>
      </c>
      <c r="AQ1342" s="72" t="b">
        <v>0</v>
      </c>
      <c r="AR1342" s="72" t="b">
        <v>1</v>
      </c>
      <c r="AS1342" s="72" t="s">
        <v>231</v>
      </c>
      <c r="AT1342" s="72">
        <v>6</v>
      </c>
      <c r="AU1342" s="76" t="s">
        <v>27466</v>
      </c>
      <c r="AV1342" s="72" t="b">
        <v>0</v>
      </c>
      <c r="AW1342" s="72" t="s">
        <v>313</v>
      </c>
      <c r="AX1342" s="76" t="s">
        <v>29502</v>
      </c>
      <c r="AY1342" s="72" t="s">
        <v>66</v>
      </c>
    </row>
    <row r="1343" spans="1:51" x14ac:dyDescent="0.35">
      <c r="A1343" s="70" t="s">
        <v>1886</v>
      </c>
      <c r="B1343" s="83"/>
      <c r="C1343" s="83"/>
      <c r="D1343" s="84"/>
      <c r="E1343" s="107"/>
      <c r="F1343" s="80" t="s">
        <v>27917</v>
      </c>
      <c r="G1343" s="108"/>
      <c r="H1343" s="81"/>
      <c r="I1343" s="87"/>
      <c r="J1343" s="109"/>
      <c r="K1343" s="81" t="s">
        <v>31772</v>
      </c>
      <c r="L1343" s="110"/>
      <c r="M1343" s="92"/>
      <c r="N1343" s="92"/>
      <c r="O1343" s="93"/>
      <c r="P1343" s="94"/>
      <c r="Q1343" s="94"/>
      <c r="R1343" s="79"/>
      <c r="S1343" s="79"/>
      <c r="T1343" s="79"/>
      <c r="U1343" s="79"/>
      <c r="V1343" s="52"/>
      <c r="W1343" s="52"/>
      <c r="X1343" s="52"/>
      <c r="Y1343" s="52"/>
      <c r="Z1343" s="51"/>
      <c r="AA1343" s="88"/>
      <c r="AB1343" s="88"/>
      <c r="AC1343" s="89"/>
      <c r="AD1343" s="72" t="s">
        <v>20435</v>
      </c>
      <c r="AE1343" s="72">
        <v>110</v>
      </c>
      <c r="AF1343" s="72">
        <v>410</v>
      </c>
      <c r="AG1343" s="72">
        <v>6010</v>
      </c>
      <c r="AH1343" s="72">
        <v>5476</v>
      </c>
      <c r="AI1343" s="72"/>
      <c r="AJ1343" s="72" t="s">
        <v>22378</v>
      </c>
      <c r="AK1343" s="72" t="s">
        <v>588</v>
      </c>
      <c r="AL1343" s="72"/>
      <c r="AM1343" s="72"/>
      <c r="AN1343" s="74">
        <v>41565.973634259259</v>
      </c>
      <c r="AO1343" s="76" t="s">
        <v>26398</v>
      </c>
      <c r="AP1343" s="72" t="b">
        <v>1</v>
      </c>
      <c r="AQ1343" s="72" t="b">
        <v>0</v>
      </c>
      <c r="AR1343" s="72" t="b">
        <v>1</v>
      </c>
      <c r="AS1343" s="72" t="s">
        <v>231</v>
      </c>
      <c r="AT1343" s="72">
        <v>175</v>
      </c>
      <c r="AU1343" s="76" t="s">
        <v>303</v>
      </c>
      <c r="AV1343" s="72" t="b">
        <v>0</v>
      </c>
      <c r="AW1343" s="72" t="s">
        <v>313</v>
      </c>
      <c r="AX1343" s="76" t="s">
        <v>29503</v>
      </c>
      <c r="AY1343" s="72" t="s">
        <v>66</v>
      </c>
    </row>
    <row r="1344" spans="1:51" x14ac:dyDescent="0.35">
      <c r="A1344" s="70" t="s">
        <v>1990</v>
      </c>
      <c r="B1344" s="83"/>
      <c r="C1344" s="83"/>
      <c r="D1344" s="84"/>
      <c r="E1344" s="107"/>
      <c r="F1344" s="80" t="s">
        <v>27918</v>
      </c>
      <c r="G1344" s="108"/>
      <c r="H1344" s="81"/>
      <c r="I1344" s="87"/>
      <c r="J1344" s="109"/>
      <c r="K1344" s="81" t="s">
        <v>31773</v>
      </c>
      <c r="L1344" s="110"/>
      <c r="M1344" s="92"/>
      <c r="N1344" s="92"/>
      <c r="O1344" s="93"/>
      <c r="P1344" s="94"/>
      <c r="Q1344" s="94"/>
      <c r="R1344" s="79"/>
      <c r="S1344" s="79"/>
      <c r="T1344" s="79"/>
      <c r="U1344" s="79"/>
      <c r="V1344" s="52"/>
      <c r="W1344" s="52"/>
      <c r="X1344" s="52"/>
      <c r="Y1344" s="52"/>
      <c r="Z1344" s="51"/>
      <c r="AA1344" s="88"/>
      <c r="AB1344" s="88"/>
      <c r="AC1344" s="89"/>
      <c r="AD1344" s="72" t="s">
        <v>20436</v>
      </c>
      <c r="AE1344" s="72">
        <v>10285</v>
      </c>
      <c r="AF1344" s="72">
        <v>48284</v>
      </c>
      <c r="AG1344" s="72">
        <v>178679</v>
      </c>
      <c r="AH1344" s="72">
        <v>1</v>
      </c>
      <c r="AI1344" s="72">
        <v>7200</v>
      </c>
      <c r="AJ1344" s="72" t="s">
        <v>22379</v>
      </c>
      <c r="AK1344" s="72"/>
      <c r="AL1344" s="76" t="s">
        <v>24861</v>
      </c>
      <c r="AM1344" s="72" t="s">
        <v>292</v>
      </c>
      <c r="AN1344" s="74">
        <v>41657.805625000001</v>
      </c>
      <c r="AO1344" s="76" t="s">
        <v>26399</v>
      </c>
      <c r="AP1344" s="72" t="b">
        <v>1</v>
      </c>
      <c r="AQ1344" s="72" t="b">
        <v>0</v>
      </c>
      <c r="AR1344" s="72" t="b">
        <v>0</v>
      </c>
      <c r="AS1344" s="72" t="s">
        <v>231</v>
      </c>
      <c r="AT1344" s="72">
        <v>510</v>
      </c>
      <c r="AU1344" s="76" t="s">
        <v>303</v>
      </c>
      <c r="AV1344" s="72" t="b">
        <v>0</v>
      </c>
      <c r="AW1344" s="72" t="s">
        <v>313</v>
      </c>
      <c r="AX1344" s="76" t="s">
        <v>29504</v>
      </c>
      <c r="AY1344" s="72" t="s">
        <v>66</v>
      </c>
    </row>
    <row r="1345" spans="1:51" x14ac:dyDescent="0.35">
      <c r="A1345" s="70" t="s">
        <v>1887</v>
      </c>
      <c r="B1345" s="83"/>
      <c r="C1345" s="83"/>
      <c r="D1345" s="84"/>
      <c r="E1345" s="107"/>
      <c r="F1345" s="80" t="s">
        <v>27919</v>
      </c>
      <c r="G1345" s="108"/>
      <c r="H1345" s="81"/>
      <c r="I1345" s="87"/>
      <c r="J1345" s="109"/>
      <c r="K1345" s="81" t="s">
        <v>31774</v>
      </c>
      <c r="L1345" s="110"/>
      <c r="M1345" s="92"/>
      <c r="N1345" s="92"/>
      <c r="O1345" s="93"/>
      <c r="P1345" s="94"/>
      <c r="Q1345" s="94"/>
      <c r="R1345" s="79"/>
      <c r="S1345" s="79"/>
      <c r="T1345" s="79"/>
      <c r="U1345" s="79"/>
      <c r="V1345" s="52"/>
      <c r="W1345" s="52"/>
      <c r="X1345" s="52"/>
      <c r="Y1345" s="52"/>
      <c r="Z1345" s="51"/>
      <c r="AA1345" s="88"/>
      <c r="AB1345" s="88"/>
      <c r="AC1345" s="89"/>
      <c r="AD1345" s="72" t="s">
        <v>20437</v>
      </c>
      <c r="AE1345" s="72">
        <v>1675</v>
      </c>
      <c r="AF1345" s="72">
        <v>73</v>
      </c>
      <c r="AG1345" s="72">
        <v>5598</v>
      </c>
      <c r="AH1345" s="72">
        <v>5141</v>
      </c>
      <c r="AI1345" s="72"/>
      <c r="AJ1345" s="72" t="s">
        <v>22380</v>
      </c>
      <c r="AK1345" s="72" t="s">
        <v>23849</v>
      </c>
      <c r="AL1345" s="76" t="s">
        <v>24862</v>
      </c>
      <c r="AM1345" s="72"/>
      <c r="AN1345" s="74">
        <v>41084.966435185182</v>
      </c>
      <c r="AO1345" s="76" t="s">
        <v>26400</v>
      </c>
      <c r="AP1345" s="72" t="b">
        <v>0</v>
      </c>
      <c r="AQ1345" s="72" t="b">
        <v>0</v>
      </c>
      <c r="AR1345" s="72" t="b">
        <v>1</v>
      </c>
      <c r="AS1345" s="72" t="s">
        <v>231</v>
      </c>
      <c r="AT1345" s="72">
        <v>145</v>
      </c>
      <c r="AU1345" s="76" t="s">
        <v>345</v>
      </c>
      <c r="AV1345" s="72" t="b">
        <v>0</v>
      </c>
      <c r="AW1345" s="72" t="s">
        <v>313</v>
      </c>
      <c r="AX1345" s="76" t="s">
        <v>29505</v>
      </c>
      <c r="AY1345" s="72" t="s">
        <v>66</v>
      </c>
    </row>
    <row r="1346" spans="1:51" x14ac:dyDescent="0.35">
      <c r="A1346" s="70" t="s">
        <v>1888</v>
      </c>
      <c r="B1346" s="83"/>
      <c r="C1346" s="83"/>
      <c r="D1346" s="84"/>
      <c r="E1346" s="107"/>
      <c r="F1346" s="80" t="s">
        <v>27920</v>
      </c>
      <c r="G1346" s="108"/>
      <c r="H1346" s="81"/>
      <c r="I1346" s="87"/>
      <c r="J1346" s="109"/>
      <c r="K1346" s="81" t="s">
        <v>31775</v>
      </c>
      <c r="L1346" s="110"/>
      <c r="M1346" s="92"/>
      <c r="N1346" s="92"/>
      <c r="O1346" s="93"/>
      <c r="P1346" s="94"/>
      <c r="Q1346" s="94"/>
      <c r="R1346" s="79"/>
      <c r="S1346" s="79"/>
      <c r="T1346" s="79"/>
      <c r="U1346" s="79"/>
      <c r="V1346" s="52"/>
      <c r="W1346" s="52"/>
      <c r="X1346" s="52"/>
      <c r="Y1346" s="52"/>
      <c r="Z1346" s="51"/>
      <c r="AA1346" s="88"/>
      <c r="AB1346" s="88"/>
      <c r="AC1346" s="89"/>
      <c r="AD1346" s="72" t="s">
        <v>20438</v>
      </c>
      <c r="AE1346" s="72">
        <v>767</v>
      </c>
      <c r="AF1346" s="72">
        <v>52</v>
      </c>
      <c r="AG1346" s="72">
        <v>5443</v>
      </c>
      <c r="AH1346" s="72">
        <v>5059</v>
      </c>
      <c r="AI1346" s="72"/>
      <c r="AJ1346" s="72" t="s">
        <v>22381</v>
      </c>
      <c r="AK1346" s="72" t="s">
        <v>23850</v>
      </c>
      <c r="AL1346" s="72"/>
      <c r="AM1346" s="72"/>
      <c r="AN1346" s="74">
        <v>41081.879201388889</v>
      </c>
      <c r="AO1346" s="76" t="s">
        <v>26401</v>
      </c>
      <c r="AP1346" s="72" t="b">
        <v>0</v>
      </c>
      <c r="AQ1346" s="72" t="b">
        <v>0</v>
      </c>
      <c r="AR1346" s="72" t="b">
        <v>1</v>
      </c>
      <c r="AS1346" s="72" t="s">
        <v>231</v>
      </c>
      <c r="AT1346" s="72">
        <v>82</v>
      </c>
      <c r="AU1346" s="76" t="s">
        <v>27186</v>
      </c>
      <c r="AV1346" s="72" t="b">
        <v>0</v>
      </c>
      <c r="AW1346" s="72" t="s">
        <v>313</v>
      </c>
      <c r="AX1346" s="76" t="s">
        <v>29506</v>
      </c>
      <c r="AY1346" s="72" t="s">
        <v>66</v>
      </c>
    </row>
    <row r="1347" spans="1:51" x14ac:dyDescent="0.35">
      <c r="A1347" s="70" t="s">
        <v>1889</v>
      </c>
      <c r="B1347" s="83"/>
      <c r="C1347" s="83"/>
      <c r="D1347" s="84"/>
      <c r="E1347" s="107"/>
      <c r="F1347" s="80" t="s">
        <v>27921</v>
      </c>
      <c r="G1347" s="108"/>
      <c r="H1347" s="81"/>
      <c r="I1347" s="87"/>
      <c r="J1347" s="109"/>
      <c r="K1347" s="81" t="s">
        <v>31776</v>
      </c>
      <c r="L1347" s="110"/>
      <c r="M1347" s="92"/>
      <c r="N1347" s="92"/>
      <c r="O1347" s="93"/>
      <c r="P1347" s="94"/>
      <c r="Q1347" s="94"/>
      <c r="R1347" s="79"/>
      <c r="S1347" s="79"/>
      <c r="T1347" s="79"/>
      <c r="U1347" s="79"/>
      <c r="V1347" s="52"/>
      <c r="W1347" s="52"/>
      <c r="X1347" s="52"/>
      <c r="Y1347" s="52"/>
      <c r="Z1347" s="51"/>
      <c r="AA1347" s="88"/>
      <c r="AB1347" s="88"/>
      <c r="AC1347" s="89"/>
      <c r="AD1347" s="72" t="s">
        <v>20439</v>
      </c>
      <c r="AE1347" s="72">
        <v>835</v>
      </c>
      <c r="AF1347" s="72">
        <v>52</v>
      </c>
      <c r="AG1347" s="72">
        <v>5543</v>
      </c>
      <c r="AH1347" s="72">
        <v>5106</v>
      </c>
      <c r="AI1347" s="72"/>
      <c r="AJ1347" s="72" t="s">
        <v>22382</v>
      </c>
      <c r="AK1347" s="72" t="s">
        <v>23851</v>
      </c>
      <c r="AL1347" s="72"/>
      <c r="AM1347" s="72"/>
      <c r="AN1347" s="74">
        <v>41080.336712962962</v>
      </c>
      <c r="AO1347" s="76" t="s">
        <v>26402</v>
      </c>
      <c r="AP1347" s="72" t="b">
        <v>0</v>
      </c>
      <c r="AQ1347" s="72" t="b">
        <v>0</v>
      </c>
      <c r="AR1347" s="72" t="b">
        <v>1</v>
      </c>
      <c r="AS1347" s="72" t="s">
        <v>231</v>
      </c>
      <c r="AT1347" s="72">
        <v>89</v>
      </c>
      <c r="AU1347" s="76" t="s">
        <v>527</v>
      </c>
      <c r="AV1347" s="72" t="b">
        <v>0</v>
      </c>
      <c r="AW1347" s="72" t="s">
        <v>313</v>
      </c>
      <c r="AX1347" s="76" t="s">
        <v>29507</v>
      </c>
      <c r="AY1347" s="72" t="s">
        <v>66</v>
      </c>
    </row>
    <row r="1348" spans="1:51" x14ac:dyDescent="0.35">
      <c r="A1348" s="70" t="s">
        <v>1890</v>
      </c>
      <c r="B1348" s="83"/>
      <c r="C1348" s="83"/>
      <c r="D1348" s="84"/>
      <c r="E1348" s="107"/>
      <c r="F1348" s="80" t="s">
        <v>27922</v>
      </c>
      <c r="G1348" s="108"/>
      <c r="H1348" s="81"/>
      <c r="I1348" s="87"/>
      <c r="J1348" s="109"/>
      <c r="K1348" s="81" t="s">
        <v>31777</v>
      </c>
      <c r="L1348" s="110"/>
      <c r="M1348" s="92"/>
      <c r="N1348" s="92"/>
      <c r="O1348" s="93"/>
      <c r="P1348" s="94"/>
      <c r="Q1348" s="94"/>
      <c r="R1348" s="79"/>
      <c r="S1348" s="79"/>
      <c r="T1348" s="79"/>
      <c r="U1348" s="79"/>
      <c r="V1348" s="52"/>
      <c r="W1348" s="52"/>
      <c r="X1348" s="52"/>
      <c r="Y1348" s="52"/>
      <c r="Z1348" s="51"/>
      <c r="AA1348" s="88"/>
      <c r="AB1348" s="88"/>
      <c r="AC1348" s="89"/>
      <c r="AD1348" s="72" t="s">
        <v>20440</v>
      </c>
      <c r="AE1348" s="72">
        <v>1891</v>
      </c>
      <c r="AF1348" s="72">
        <v>71</v>
      </c>
      <c r="AG1348" s="72">
        <v>5441</v>
      </c>
      <c r="AH1348" s="72">
        <v>5116</v>
      </c>
      <c r="AI1348" s="72"/>
      <c r="AJ1348" s="72" t="s">
        <v>22383</v>
      </c>
      <c r="AK1348" s="72" t="s">
        <v>483</v>
      </c>
      <c r="AL1348" s="72"/>
      <c r="AM1348" s="72"/>
      <c r="AN1348" s="74">
        <v>41085.084236111114</v>
      </c>
      <c r="AO1348" s="76" t="s">
        <v>26403</v>
      </c>
      <c r="AP1348" s="72" t="b">
        <v>0</v>
      </c>
      <c r="AQ1348" s="72" t="b">
        <v>0</v>
      </c>
      <c r="AR1348" s="72" t="b">
        <v>1</v>
      </c>
      <c r="AS1348" s="72" t="s">
        <v>231</v>
      </c>
      <c r="AT1348" s="72">
        <v>117</v>
      </c>
      <c r="AU1348" s="76" t="s">
        <v>345</v>
      </c>
      <c r="AV1348" s="72" t="b">
        <v>0</v>
      </c>
      <c r="AW1348" s="72" t="s">
        <v>313</v>
      </c>
      <c r="AX1348" s="76" t="s">
        <v>29508</v>
      </c>
      <c r="AY1348" s="72" t="s">
        <v>66</v>
      </c>
    </row>
    <row r="1349" spans="1:51" x14ac:dyDescent="0.35">
      <c r="A1349" s="70" t="s">
        <v>1891</v>
      </c>
      <c r="B1349" s="83"/>
      <c r="C1349" s="83"/>
      <c r="D1349" s="84"/>
      <c r="E1349" s="107"/>
      <c r="F1349" s="80" t="s">
        <v>27923</v>
      </c>
      <c r="G1349" s="108"/>
      <c r="H1349" s="81"/>
      <c r="I1349" s="87"/>
      <c r="J1349" s="109"/>
      <c r="K1349" s="81" t="s">
        <v>31778</v>
      </c>
      <c r="L1349" s="110"/>
      <c r="M1349" s="92"/>
      <c r="N1349" s="92"/>
      <c r="O1349" s="93"/>
      <c r="P1349" s="94"/>
      <c r="Q1349" s="94"/>
      <c r="R1349" s="79"/>
      <c r="S1349" s="79"/>
      <c r="T1349" s="79"/>
      <c r="U1349" s="79"/>
      <c r="V1349" s="52"/>
      <c r="W1349" s="52"/>
      <c r="X1349" s="52"/>
      <c r="Y1349" s="52"/>
      <c r="Z1349" s="51"/>
      <c r="AA1349" s="88"/>
      <c r="AB1349" s="88"/>
      <c r="AC1349" s="89"/>
      <c r="AD1349" s="72" t="s">
        <v>20441</v>
      </c>
      <c r="AE1349" s="72">
        <v>110</v>
      </c>
      <c r="AF1349" s="72">
        <v>370</v>
      </c>
      <c r="AG1349" s="72">
        <v>6088</v>
      </c>
      <c r="AH1349" s="72">
        <v>5638</v>
      </c>
      <c r="AI1349" s="72"/>
      <c r="AJ1349" s="72" t="s">
        <v>22384</v>
      </c>
      <c r="AK1349" s="72"/>
      <c r="AL1349" s="72"/>
      <c r="AM1349" s="72"/>
      <c r="AN1349" s="74">
        <v>41566.070520833331</v>
      </c>
      <c r="AO1349" s="76" t="s">
        <v>26404</v>
      </c>
      <c r="AP1349" s="72" t="b">
        <v>1</v>
      </c>
      <c r="AQ1349" s="72" t="b">
        <v>0</v>
      </c>
      <c r="AR1349" s="72" t="b">
        <v>1</v>
      </c>
      <c r="AS1349" s="72" t="s">
        <v>231</v>
      </c>
      <c r="AT1349" s="72">
        <v>172</v>
      </c>
      <c r="AU1349" s="76" t="s">
        <v>303</v>
      </c>
      <c r="AV1349" s="72" t="b">
        <v>0</v>
      </c>
      <c r="AW1349" s="72" t="s">
        <v>313</v>
      </c>
      <c r="AX1349" s="76" t="s">
        <v>29509</v>
      </c>
      <c r="AY1349" s="72" t="s">
        <v>66</v>
      </c>
    </row>
    <row r="1350" spans="1:51" x14ac:dyDescent="0.35">
      <c r="A1350" s="70" t="s">
        <v>1892</v>
      </c>
      <c r="B1350" s="83"/>
      <c r="C1350" s="83"/>
      <c r="D1350" s="84"/>
      <c r="E1350" s="107"/>
      <c r="F1350" s="80" t="s">
        <v>27924</v>
      </c>
      <c r="G1350" s="108"/>
      <c r="H1350" s="81"/>
      <c r="I1350" s="87"/>
      <c r="J1350" s="109"/>
      <c r="K1350" s="81" t="s">
        <v>31779</v>
      </c>
      <c r="L1350" s="110"/>
      <c r="M1350" s="92"/>
      <c r="N1350" s="92"/>
      <c r="O1350" s="93"/>
      <c r="P1350" s="94"/>
      <c r="Q1350" s="94"/>
      <c r="R1350" s="79"/>
      <c r="S1350" s="79"/>
      <c r="T1350" s="79"/>
      <c r="U1350" s="79"/>
      <c r="V1350" s="52"/>
      <c r="W1350" s="52"/>
      <c r="X1350" s="52"/>
      <c r="Y1350" s="52"/>
      <c r="Z1350" s="51"/>
      <c r="AA1350" s="88"/>
      <c r="AB1350" s="88"/>
      <c r="AC1350" s="89"/>
      <c r="AD1350" s="72" t="s">
        <v>20442</v>
      </c>
      <c r="AE1350" s="72">
        <v>343</v>
      </c>
      <c r="AF1350" s="72">
        <v>254</v>
      </c>
      <c r="AG1350" s="72">
        <v>5966</v>
      </c>
      <c r="AH1350" s="72">
        <v>5568</v>
      </c>
      <c r="AI1350" s="72"/>
      <c r="AJ1350" s="72" t="s">
        <v>22385</v>
      </c>
      <c r="AK1350" s="72"/>
      <c r="AL1350" s="72"/>
      <c r="AM1350" s="72"/>
      <c r="AN1350" s="74">
        <v>41565.999259259261</v>
      </c>
      <c r="AO1350" s="76" t="s">
        <v>26405</v>
      </c>
      <c r="AP1350" s="72" t="b">
        <v>1</v>
      </c>
      <c r="AQ1350" s="72" t="b">
        <v>0</v>
      </c>
      <c r="AR1350" s="72" t="b">
        <v>1</v>
      </c>
      <c r="AS1350" s="72" t="s">
        <v>231</v>
      </c>
      <c r="AT1350" s="72">
        <v>187</v>
      </c>
      <c r="AU1350" s="76" t="s">
        <v>303</v>
      </c>
      <c r="AV1350" s="72" t="b">
        <v>0</v>
      </c>
      <c r="AW1350" s="72" t="s">
        <v>313</v>
      </c>
      <c r="AX1350" s="76" t="s">
        <v>29510</v>
      </c>
      <c r="AY1350" s="72" t="s">
        <v>66</v>
      </c>
    </row>
    <row r="1351" spans="1:51" x14ac:dyDescent="0.35">
      <c r="A1351" s="70" t="s">
        <v>1893</v>
      </c>
      <c r="B1351" s="83"/>
      <c r="C1351" s="83"/>
      <c r="D1351" s="84"/>
      <c r="E1351" s="107"/>
      <c r="F1351" s="80" t="s">
        <v>27925</v>
      </c>
      <c r="G1351" s="108"/>
      <c r="H1351" s="81"/>
      <c r="I1351" s="87"/>
      <c r="J1351" s="109"/>
      <c r="K1351" s="81" t="s">
        <v>31780</v>
      </c>
      <c r="L1351" s="110"/>
      <c r="M1351" s="92"/>
      <c r="N1351" s="92"/>
      <c r="O1351" s="93"/>
      <c r="P1351" s="94"/>
      <c r="Q1351" s="94"/>
      <c r="R1351" s="79"/>
      <c r="S1351" s="79"/>
      <c r="T1351" s="79"/>
      <c r="U1351" s="79"/>
      <c r="V1351" s="52"/>
      <c r="W1351" s="52"/>
      <c r="X1351" s="52"/>
      <c r="Y1351" s="52"/>
      <c r="Z1351" s="51"/>
      <c r="AA1351" s="88"/>
      <c r="AB1351" s="88"/>
      <c r="AC1351" s="89"/>
      <c r="AD1351" s="72" t="s">
        <v>20443</v>
      </c>
      <c r="AE1351" s="72">
        <v>127</v>
      </c>
      <c r="AF1351" s="72">
        <v>235</v>
      </c>
      <c r="AG1351" s="72">
        <v>6110</v>
      </c>
      <c r="AH1351" s="72">
        <v>5491</v>
      </c>
      <c r="AI1351" s="72"/>
      <c r="AJ1351" s="72" t="s">
        <v>22386</v>
      </c>
      <c r="AK1351" s="72" t="s">
        <v>23852</v>
      </c>
      <c r="AL1351" s="72"/>
      <c r="AM1351" s="72"/>
      <c r="AN1351" s="74">
        <v>41565.897303240738</v>
      </c>
      <c r="AO1351" s="76" t="s">
        <v>26406</v>
      </c>
      <c r="AP1351" s="72" t="b">
        <v>1</v>
      </c>
      <c r="AQ1351" s="72" t="b">
        <v>0</v>
      </c>
      <c r="AR1351" s="72" t="b">
        <v>1</v>
      </c>
      <c r="AS1351" s="72" t="s">
        <v>231</v>
      </c>
      <c r="AT1351" s="72">
        <v>151</v>
      </c>
      <c r="AU1351" s="76" t="s">
        <v>303</v>
      </c>
      <c r="AV1351" s="72" t="b">
        <v>0</v>
      </c>
      <c r="AW1351" s="72" t="s">
        <v>313</v>
      </c>
      <c r="AX1351" s="76" t="s">
        <v>29511</v>
      </c>
      <c r="AY1351" s="72" t="s">
        <v>66</v>
      </c>
    </row>
    <row r="1352" spans="1:51" x14ac:dyDescent="0.35">
      <c r="A1352" s="70" t="s">
        <v>1894</v>
      </c>
      <c r="B1352" s="83"/>
      <c r="C1352" s="83"/>
      <c r="D1352" s="84"/>
      <c r="E1352" s="107"/>
      <c r="F1352" s="80" t="s">
        <v>27926</v>
      </c>
      <c r="G1352" s="108"/>
      <c r="H1352" s="81"/>
      <c r="I1352" s="87"/>
      <c r="J1352" s="109"/>
      <c r="K1352" s="81" t="s">
        <v>31781</v>
      </c>
      <c r="L1352" s="110"/>
      <c r="M1352" s="92"/>
      <c r="N1352" s="92"/>
      <c r="O1352" s="93"/>
      <c r="P1352" s="94"/>
      <c r="Q1352" s="94"/>
      <c r="R1352" s="79"/>
      <c r="S1352" s="79"/>
      <c r="T1352" s="79"/>
      <c r="U1352" s="79"/>
      <c r="V1352" s="52"/>
      <c r="W1352" s="52"/>
      <c r="X1352" s="52"/>
      <c r="Y1352" s="52"/>
      <c r="Z1352" s="51"/>
      <c r="AA1352" s="88"/>
      <c r="AB1352" s="88"/>
      <c r="AC1352" s="89"/>
      <c r="AD1352" s="72" t="s">
        <v>20444</v>
      </c>
      <c r="AE1352" s="72">
        <v>77</v>
      </c>
      <c r="AF1352" s="72">
        <v>57</v>
      </c>
      <c r="AG1352" s="72">
        <v>5556</v>
      </c>
      <c r="AH1352" s="72">
        <v>5201</v>
      </c>
      <c r="AI1352" s="72">
        <v>-39600</v>
      </c>
      <c r="AJ1352" s="72" t="s">
        <v>22387</v>
      </c>
      <c r="AK1352" s="72" t="s">
        <v>23853</v>
      </c>
      <c r="AL1352" s="72"/>
      <c r="AM1352" s="72" t="s">
        <v>637</v>
      </c>
      <c r="AN1352" s="74">
        <v>42060.847291666665</v>
      </c>
      <c r="AO1352" s="76" t="s">
        <v>26407</v>
      </c>
      <c r="AP1352" s="72" t="b">
        <v>1</v>
      </c>
      <c r="AQ1352" s="72" t="b">
        <v>0</v>
      </c>
      <c r="AR1352" s="72" t="b">
        <v>1</v>
      </c>
      <c r="AS1352" s="72" t="s">
        <v>231</v>
      </c>
      <c r="AT1352" s="72">
        <v>111</v>
      </c>
      <c r="AU1352" s="76" t="s">
        <v>303</v>
      </c>
      <c r="AV1352" s="72" t="b">
        <v>0</v>
      </c>
      <c r="AW1352" s="72" t="s">
        <v>313</v>
      </c>
      <c r="AX1352" s="76" t="s">
        <v>29512</v>
      </c>
      <c r="AY1352" s="72" t="s">
        <v>66</v>
      </c>
    </row>
    <row r="1353" spans="1:51" x14ac:dyDescent="0.35">
      <c r="A1353" s="70" t="s">
        <v>1895</v>
      </c>
      <c r="B1353" s="83"/>
      <c r="C1353" s="83"/>
      <c r="D1353" s="84"/>
      <c r="E1353" s="107"/>
      <c r="F1353" s="80" t="s">
        <v>27927</v>
      </c>
      <c r="G1353" s="108"/>
      <c r="H1353" s="81"/>
      <c r="I1353" s="87"/>
      <c r="J1353" s="109"/>
      <c r="K1353" s="81" t="s">
        <v>31782</v>
      </c>
      <c r="L1353" s="110"/>
      <c r="M1353" s="92"/>
      <c r="N1353" s="92"/>
      <c r="O1353" s="93"/>
      <c r="P1353" s="94"/>
      <c r="Q1353" s="94"/>
      <c r="R1353" s="79"/>
      <c r="S1353" s="79"/>
      <c r="T1353" s="79"/>
      <c r="U1353" s="79"/>
      <c r="V1353" s="52"/>
      <c r="W1353" s="52"/>
      <c r="X1353" s="52"/>
      <c r="Y1353" s="52"/>
      <c r="Z1353" s="51"/>
      <c r="AA1353" s="88"/>
      <c r="AB1353" s="88"/>
      <c r="AC1353" s="89"/>
      <c r="AD1353" s="72" t="s">
        <v>20445</v>
      </c>
      <c r="AE1353" s="72">
        <v>116</v>
      </c>
      <c r="AF1353" s="72">
        <v>360</v>
      </c>
      <c r="AG1353" s="72">
        <v>6049</v>
      </c>
      <c r="AH1353" s="72">
        <v>5643</v>
      </c>
      <c r="AI1353" s="72"/>
      <c r="AJ1353" s="72" t="s">
        <v>22388</v>
      </c>
      <c r="AK1353" s="72"/>
      <c r="AL1353" s="72"/>
      <c r="AM1353" s="72"/>
      <c r="AN1353" s="74">
        <v>41565.912766203706</v>
      </c>
      <c r="AO1353" s="76" t="s">
        <v>26408</v>
      </c>
      <c r="AP1353" s="72" t="b">
        <v>1</v>
      </c>
      <c r="AQ1353" s="72" t="b">
        <v>0</v>
      </c>
      <c r="AR1353" s="72" t="b">
        <v>1</v>
      </c>
      <c r="AS1353" s="72" t="s">
        <v>231</v>
      </c>
      <c r="AT1353" s="72">
        <v>156</v>
      </c>
      <c r="AU1353" s="76" t="s">
        <v>303</v>
      </c>
      <c r="AV1353" s="72" t="b">
        <v>0</v>
      </c>
      <c r="AW1353" s="72" t="s">
        <v>313</v>
      </c>
      <c r="AX1353" s="76" t="s">
        <v>29513</v>
      </c>
      <c r="AY1353" s="72" t="s">
        <v>66</v>
      </c>
    </row>
    <row r="1354" spans="1:51" x14ac:dyDescent="0.35">
      <c r="A1354" s="70" t="s">
        <v>1896</v>
      </c>
      <c r="B1354" s="83"/>
      <c r="C1354" s="83"/>
      <c r="D1354" s="84"/>
      <c r="E1354" s="107"/>
      <c r="F1354" s="80" t="s">
        <v>27928</v>
      </c>
      <c r="G1354" s="108"/>
      <c r="H1354" s="81"/>
      <c r="I1354" s="87"/>
      <c r="J1354" s="109"/>
      <c r="K1354" s="81" t="s">
        <v>31783</v>
      </c>
      <c r="L1354" s="110"/>
      <c r="M1354" s="92"/>
      <c r="N1354" s="92"/>
      <c r="O1354" s="93"/>
      <c r="P1354" s="94"/>
      <c r="Q1354" s="94"/>
      <c r="R1354" s="79"/>
      <c r="S1354" s="79"/>
      <c r="T1354" s="79"/>
      <c r="U1354" s="79"/>
      <c r="V1354" s="52"/>
      <c r="W1354" s="52"/>
      <c r="X1354" s="52"/>
      <c r="Y1354" s="52"/>
      <c r="Z1354" s="51"/>
      <c r="AA1354" s="88"/>
      <c r="AB1354" s="88"/>
      <c r="AC1354" s="89"/>
      <c r="AD1354" s="72" t="s">
        <v>20446</v>
      </c>
      <c r="AE1354" s="72">
        <v>56</v>
      </c>
      <c r="AF1354" s="72">
        <v>78</v>
      </c>
      <c r="AG1354" s="72">
        <v>5570</v>
      </c>
      <c r="AH1354" s="72">
        <v>5132</v>
      </c>
      <c r="AI1354" s="72">
        <v>-39600</v>
      </c>
      <c r="AJ1354" s="72" t="s">
        <v>22389</v>
      </c>
      <c r="AK1354" s="72" t="s">
        <v>23854</v>
      </c>
      <c r="AL1354" s="72"/>
      <c r="AM1354" s="72" t="s">
        <v>637</v>
      </c>
      <c r="AN1354" s="74">
        <v>42061.097581018519</v>
      </c>
      <c r="AO1354" s="76" t="s">
        <v>26409</v>
      </c>
      <c r="AP1354" s="72" t="b">
        <v>1</v>
      </c>
      <c r="AQ1354" s="72" t="b">
        <v>0</v>
      </c>
      <c r="AR1354" s="72" t="b">
        <v>1</v>
      </c>
      <c r="AS1354" s="72" t="s">
        <v>231</v>
      </c>
      <c r="AT1354" s="72">
        <v>143</v>
      </c>
      <c r="AU1354" s="76" t="s">
        <v>303</v>
      </c>
      <c r="AV1354" s="72" t="b">
        <v>0</v>
      </c>
      <c r="AW1354" s="72" t="s">
        <v>313</v>
      </c>
      <c r="AX1354" s="76" t="s">
        <v>29514</v>
      </c>
      <c r="AY1354" s="72" t="s">
        <v>66</v>
      </c>
    </row>
    <row r="1355" spans="1:51" x14ac:dyDescent="0.35">
      <c r="A1355" s="70" t="s">
        <v>1897</v>
      </c>
      <c r="B1355" s="83"/>
      <c r="C1355" s="83"/>
      <c r="D1355" s="84"/>
      <c r="E1355" s="107"/>
      <c r="F1355" s="80" t="s">
        <v>27929</v>
      </c>
      <c r="G1355" s="108"/>
      <c r="H1355" s="81"/>
      <c r="I1355" s="87"/>
      <c r="J1355" s="109"/>
      <c r="K1355" s="81" t="s">
        <v>31784</v>
      </c>
      <c r="L1355" s="110"/>
      <c r="M1355" s="92"/>
      <c r="N1355" s="92"/>
      <c r="O1355" s="93"/>
      <c r="P1355" s="94"/>
      <c r="Q1355" s="94"/>
      <c r="R1355" s="79"/>
      <c r="S1355" s="79"/>
      <c r="T1355" s="79"/>
      <c r="U1355" s="79"/>
      <c r="V1355" s="52"/>
      <c r="W1355" s="52"/>
      <c r="X1355" s="52"/>
      <c r="Y1355" s="52"/>
      <c r="Z1355" s="51"/>
      <c r="AA1355" s="88"/>
      <c r="AB1355" s="88"/>
      <c r="AC1355" s="89"/>
      <c r="AD1355" s="72" t="s">
        <v>20447</v>
      </c>
      <c r="AE1355" s="72">
        <v>122</v>
      </c>
      <c r="AF1355" s="72">
        <v>386</v>
      </c>
      <c r="AG1355" s="72">
        <v>6020</v>
      </c>
      <c r="AH1355" s="72">
        <v>5680</v>
      </c>
      <c r="AI1355" s="72"/>
      <c r="AJ1355" s="72" t="s">
        <v>22390</v>
      </c>
      <c r="AK1355" s="72" t="s">
        <v>23855</v>
      </c>
      <c r="AL1355" s="76" t="s">
        <v>24863</v>
      </c>
      <c r="AM1355" s="72"/>
      <c r="AN1355" s="74">
        <v>41566.045497685183</v>
      </c>
      <c r="AO1355" s="76" t="s">
        <v>26410</v>
      </c>
      <c r="AP1355" s="72" t="b">
        <v>1</v>
      </c>
      <c r="AQ1355" s="72" t="b">
        <v>0</v>
      </c>
      <c r="AR1355" s="72" t="b">
        <v>1</v>
      </c>
      <c r="AS1355" s="72" t="s">
        <v>231</v>
      </c>
      <c r="AT1355" s="72">
        <v>158</v>
      </c>
      <c r="AU1355" s="76" t="s">
        <v>303</v>
      </c>
      <c r="AV1355" s="72" t="b">
        <v>0</v>
      </c>
      <c r="AW1355" s="72" t="s">
        <v>313</v>
      </c>
      <c r="AX1355" s="76" t="s">
        <v>29515</v>
      </c>
      <c r="AY1355" s="72" t="s">
        <v>66</v>
      </c>
    </row>
    <row r="1356" spans="1:51" x14ac:dyDescent="0.35">
      <c r="A1356" s="70" t="s">
        <v>1898</v>
      </c>
      <c r="B1356" s="83"/>
      <c r="C1356" s="83"/>
      <c r="D1356" s="84"/>
      <c r="E1356" s="107"/>
      <c r="F1356" s="80" t="s">
        <v>27930</v>
      </c>
      <c r="G1356" s="108"/>
      <c r="H1356" s="81"/>
      <c r="I1356" s="87"/>
      <c r="J1356" s="109"/>
      <c r="K1356" s="81" t="s">
        <v>31785</v>
      </c>
      <c r="L1356" s="110"/>
      <c r="M1356" s="92"/>
      <c r="N1356" s="92"/>
      <c r="O1356" s="93"/>
      <c r="P1356" s="94"/>
      <c r="Q1356" s="94"/>
      <c r="R1356" s="79"/>
      <c r="S1356" s="79"/>
      <c r="T1356" s="79"/>
      <c r="U1356" s="79"/>
      <c r="V1356" s="52"/>
      <c r="W1356" s="52"/>
      <c r="X1356" s="52"/>
      <c r="Y1356" s="52"/>
      <c r="Z1356" s="51"/>
      <c r="AA1356" s="88"/>
      <c r="AB1356" s="88"/>
      <c r="AC1356" s="89"/>
      <c r="AD1356" s="72" t="s">
        <v>20448</v>
      </c>
      <c r="AE1356" s="72">
        <v>274</v>
      </c>
      <c r="AF1356" s="72">
        <v>241</v>
      </c>
      <c r="AG1356" s="72">
        <v>6121</v>
      </c>
      <c r="AH1356" s="72">
        <v>5585</v>
      </c>
      <c r="AI1356" s="72"/>
      <c r="AJ1356" s="72" t="s">
        <v>22391</v>
      </c>
      <c r="AK1356" s="72" t="s">
        <v>23856</v>
      </c>
      <c r="AL1356" s="76" t="s">
        <v>24864</v>
      </c>
      <c r="AM1356" s="72"/>
      <c r="AN1356" s="74">
        <v>41566.145196759258</v>
      </c>
      <c r="AO1356" s="76" t="s">
        <v>26411</v>
      </c>
      <c r="AP1356" s="72" t="b">
        <v>1</v>
      </c>
      <c r="AQ1356" s="72" t="b">
        <v>0</v>
      </c>
      <c r="AR1356" s="72" t="b">
        <v>1</v>
      </c>
      <c r="AS1356" s="72" t="s">
        <v>231</v>
      </c>
      <c r="AT1356" s="72">
        <v>164</v>
      </c>
      <c r="AU1356" s="76" t="s">
        <v>303</v>
      </c>
      <c r="AV1356" s="72" t="b">
        <v>0</v>
      </c>
      <c r="AW1356" s="72" t="s">
        <v>313</v>
      </c>
      <c r="AX1356" s="76" t="s">
        <v>29516</v>
      </c>
      <c r="AY1356" s="72" t="s">
        <v>66</v>
      </c>
    </row>
    <row r="1357" spans="1:51" x14ac:dyDescent="0.35">
      <c r="A1357" s="70" t="s">
        <v>1899</v>
      </c>
      <c r="B1357" s="83"/>
      <c r="C1357" s="83"/>
      <c r="D1357" s="84"/>
      <c r="E1357" s="107"/>
      <c r="F1357" s="80" t="s">
        <v>27931</v>
      </c>
      <c r="G1357" s="108"/>
      <c r="H1357" s="81"/>
      <c r="I1357" s="87"/>
      <c r="J1357" s="109"/>
      <c r="K1357" s="81" t="s">
        <v>31786</v>
      </c>
      <c r="L1357" s="110"/>
      <c r="M1357" s="92"/>
      <c r="N1357" s="92"/>
      <c r="O1357" s="93"/>
      <c r="P1357" s="94"/>
      <c r="Q1357" s="94"/>
      <c r="R1357" s="79"/>
      <c r="S1357" s="79"/>
      <c r="T1357" s="79"/>
      <c r="U1357" s="79"/>
      <c r="V1357" s="52"/>
      <c r="W1357" s="52"/>
      <c r="X1357" s="52"/>
      <c r="Y1357" s="52"/>
      <c r="Z1357" s="51"/>
      <c r="AA1357" s="88"/>
      <c r="AB1357" s="88"/>
      <c r="AC1357" s="89"/>
      <c r="AD1357" s="72" t="s">
        <v>20449</v>
      </c>
      <c r="AE1357" s="72">
        <v>119</v>
      </c>
      <c r="AF1357" s="72">
        <v>403</v>
      </c>
      <c r="AG1357" s="72">
        <v>5991</v>
      </c>
      <c r="AH1357" s="72">
        <v>5622</v>
      </c>
      <c r="AI1357" s="72"/>
      <c r="AJ1357" s="72" t="s">
        <v>22392</v>
      </c>
      <c r="AK1357" s="72"/>
      <c r="AL1357" s="72"/>
      <c r="AM1357" s="72"/>
      <c r="AN1357" s="74">
        <v>41565.835046296299</v>
      </c>
      <c r="AO1357" s="76" t="s">
        <v>26412</v>
      </c>
      <c r="AP1357" s="72" t="b">
        <v>0</v>
      </c>
      <c r="AQ1357" s="72" t="b">
        <v>0</v>
      </c>
      <c r="AR1357" s="72" t="b">
        <v>1</v>
      </c>
      <c r="AS1357" s="72" t="s">
        <v>231</v>
      </c>
      <c r="AT1357" s="72">
        <v>146</v>
      </c>
      <c r="AU1357" s="76" t="s">
        <v>607</v>
      </c>
      <c r="AV1357" s="72" t="b">
        <v>0</v>
      </c>
      <c r="AW1357" s="72" t="s">
        <v>313</v>
      </c>
      <c r="AX1357" s="76" t="s">
        <v>29517</v>
      </c>
      <c r="AY1357" s="72" t="s">
        <v>66</v>
      </c>
    </row>
    <row r="1358" spans="1:51" x14ac:dyDescent="0.35">
      <c r="A1358" s="70" t="s">
        <v>1900</v>
      </c>
      <c r="B1358" s="83"/>
      <c r="C1358" s="83"/>
      <c r="D1358" s="84"/>
      <c r="E1358" s="107"/>
      <c r="F1358" s="80" t="s">
        <v>27932</v>
      </c>
      <c r="G1358" s="108"/>
      <c r="H1358" s="81"/>
      <c r="I1358" s="87"/>
      <c r="J1358" s="109"/>
      <c r="K1358" s="81" t="s">
        <v>31787</v>
      </c>
      <c r="L1358" s="110"/>
      <c r="M1358" s="92"/>
      <c r="N1358" s="92"/>
      <c r="O1358" s="93"/>
      <c r="P1358" s="94"/>
      <c r="Q1358" s="94"/>
      <c r="R1358" s="79"/>
      <c r="S1358" s="79"/>
      <c r="T1358" s="79"/>
      <c r="U1358" s="79"/>
      <c r="V1358" s="52"/>
      <c r="W1358" s="52"/>
      <c r="X1358" s="52"/>
      <c r="Y1358" s="52"/>
      <c r="Z1358" s="51"/>
      <c r="AA1358" s="88"/>
      <c r="AB1358" s="88"/>
      <c r="AC1358" s="89"/>
      <c r="AD1358" s="72" t="s">
        <v>20450</v>
      </c>
      <c r="AE1358" s="72">
        <v>662</v>
      </c>
      <c r="AF1358" s="72">
        <v>360</v>
      </c>
      <c r="AG1358" s="72">
        <v>5323</v>
      </c>
      <c r="AH1358" s="72">
        <v>4910</v>
      </c>
      <c r="AI1358" s="72"/>
      <c r="AJ1358" s="72" t="s">
        <v>22393</v>
      </c>
      <c r="AK1358" s="72"/>
      <c r="AL1358" s="76" t="s">
        <v>24865</v>
      </c>
      <c r="AM1358" s="72"/>
      <c r="AN1358" s="74">
        <v>41565.770902777775</v>
      </c>
      <c r="AO1358" s="76" t="s">
        <v>26413</v>
      </c>
      <c r="AP1358" s="72" t="b">
        <v>0</v>
      </c>
      <c r="AQ1358" s="72" t="b">
        <v>0</v>
      </c>
      <c r="AR1358" s="72" t="b">
        <v>1</v>
      </c>
      <c r="AS1358" s="72" t="s">
        <v>231</v>
      </c>
      <c r="AT1358" s="72">
        <v>142</v>
      </c>
      <c r="AU1358" s="76" t="s">
        <v>310</v>
      </c>
      <c r="AV1358" s="72" t="b">
        <v>0</v>
      </c>
      <c r="AW1358" s="72" t="s">
        <v>313</v>
      </c>
      <c r="AX1358" s="76" t="s">
        <v>29518</v>
      </c>
      <c r="AY1358" s="72" t="s">
        <v>66</v>
      </c>
    </row>
    <row r="1359" spans="1:51" x14ac:dyDescent="0.35">
      <c r="A1359" s="70" t="s">
        <v>1901</v>
      </c>
      <c r="B1359" s="83"/>
      <c r="C1359" s="83"/>
      <c r="D1359" s="84"/>
      <c r="E1359" s="107"/>
      <c r="F1359" s="80" t="s">
        <v>27933</v>
      </c>
      <c r="G1359" s="108"/>
      <c r="H1359" s="81"/>
      <c r="I1359" s="87"/>
      <c r="J1359" s="109"/>
      <c r="K1359" s="81" t="s">
        <v>31788</v>
      </c>
      <c r="L1359" s="110"/>
      <c r="M1359" s="92"/>
      <c r="N1359" s="92"/>
      <c r="O1359" s="93"/>
      <c r="P1359" s="94"/>
      <c r="Q1359" s="94"/>
      <c r="R1359" s="79"/>
      <c r="S1359" s="79"/>
      <c r="T1359" s="79"/>
      <c r="U1359" s="79"/>
      <c r="V1359" s="52"/>
      <c r="W1359" s="52"/>
      <c r="X1359" s="52"/>
      <c r="Y1359" s="52"/>
      <c r="Z1359" s="51"/>
      <c r="AA1359" s="88"/>
      <c r="AB1359" s="88"/>
      <c r="AC1359" s="89"/>
      <c r="AD1359" s="72" t="s">
        <v>20451</v>
      </c>
      <c r="AE1359" s="72">
        <v>43</v>
      </c>
      <c r="AF1359" s="72">
        <v>52</v>
      </c>
      <c r="AG1359" s="72">
        <v>5602</v>
      </c>
      <c r="AH1359" s="72">
        <v>5190</v>
      </c>
      <c r="AI1359" s="72">
        <v>-39600</v>
      </c>
      <c r="AJ1359" s="72"/>
      <c r="AK1359" s="72" t="s">
        <v>23857</v>
      </c>
      <c r="AL1359" s="72"/>
      <c r="AM1359" s="72" t="s">
        <v>637</v>
      </c>
      <c r="AN1359" s="74">
        <v>42061.041400462964</v>
      </c>
      <c r="AO1359" s="76" t="s">
        <v>26414</v>
      </c>
      <c r="AP1359" s="72" t="b">
        <v>1</v>
      </c>
      <c r="AQ1359" s="72" t="b">
        <v>0</v>
      </c>
      <c r="AR1359" s="72" t="b">
        <v>1</v>
      </c>
      <c r="AS1359" s="72" t="s">
        <v>231</v>
      </c>
      <c r="AT1359" s="72">
        <v>104</v>
      </c>
      <c r="AU1359" s="76" t="s">
        <v>303</v>
      </c>
      <c r="AV1359" s="72" t="b">
        <v>0</v>
      </c>
      <c r="AW1359" s="72" t="s">
        <v>313</v>
      </c>
      <c r="AX1359" s="76" t="s">
        <v>29519</v>
      </c>
      <c r="AY1359" s="72" t="s">
        <v>66</v>
      </c>
    </row>
    <row r="1360" spans="1:51" x14ac:dyDescent="0.35">
      <c r="A1360" s="70" t="s">
        <v>1902</v>
      </c>
      <c r="B1360" s="83"/>
      <c r="C1360" s="83"/>
      <c r="D1360" s="84"/>
      <c r="E1360" s="107"/>
      <c r="F1360" s="80" t="s">
        <v>27934</v>
      </c>
      <c r="G1360" s="108"/>
      <c r="H1360" s="81"/>
      <c r="I1360" s="87"/>
      <c r="J1360" s="109"/>
      <c r="K1360" s="81" t="s">
        <v>31789</v>
      </c>
      <c r="L1360" s="110"/>
      <c r="M1360" s="92"/>
      <c r="N1360" s="92"/>
      <c r="O1360" s="93"/>
      <c r="P1360" s="94"/>
      <c r="Q1360" s="94"/>
      <c r="R1360" s="79"/>
      <c r="S1360" s="79"/>
      <c r="T1360" s="79"/>
      <c r="U1360" s="79"/>
      <c r="V1360" s="52"/>
      <c r="W1360" s="52"/>
      <c r="X1360" s="52"/>
      <c r="Y1360" s="52"/>
      <c r="Z1360" s="51"/>
      <c r="AA1360" s="88"/>
      <c r="AB1360" s="88"/>
      <c r="AC1360" s="89"/>
      <c r="AD1360" s="72" t="s">
        <v>20452</v>
      </c>
      <c r="AE1360" s="72">
        <v>102</v>
      </c>
      <c r="AF1360" s="72">
        <v>38</v>
      </c>
      <c r="AG1360" s="72">
        <v>3447</v>
      </c>
      <c r="AH1360" s="72">
        <v>3407</v>
      </c>
      <c r="AI1360" s="72">
        <v>-39600</v>
      </c>
      <c r="AJ1360" s="72" t="s">
        <v>22394</v>
      </c>
      <c r="AK1360" s="72" t="s">
        <v>23623</v>
      </c>
      <c r="AL1360" s="72"/>
      <c r="AM1360" s="72" t="s">
        <v>637</v>
      </c>
      <c r="AN1360" s="74">
        <v>42058.210520833331</v>
      </c>
      <c r="AO1360" s="76" t="s">
        <v>26415</v>
      </c>
      <c r="AP1360" s="72" t="b">
        <v>1</v>
      </c>
      <c r="AQ1360" s="72" t="b">
        <v>0</v>
      </c>
      <c r="AR1360" s="72" t="b">
        <v>1</v>
      </c>
      <c r="AS1360" s="72" t="s">
        <v>231</v>
      </c>
      <c r="AT1360" s="72">
        <v>79</v>
      </c>
      <c r="AU1360" s="76" t="s">
        <v>303</v>
      </c>
      <c r="AV1360" s="72" t="b">
        <v>0</v>
      </c>
      <c r="AW1360" s="72" t="s">
        <v>313</v>
      </c>
      <c r="AX1360" s="76" t="s">
        <v>29520</v>
      </c>
      <c r="AY1360" s="72" t="s">
        <v>66</v>
      </c>
    </row>
    <row r="1361" spans="1:51" x14ac:dyDescent="0.35">
      <c r="A1361" s="70" t="s">
        <v>1903</v>
      </c>
      <c r="B1361" s="83"/>
      <c r="C1361" s="83"/>
      <c r="D1361" s="84"/>
      <c r="E1361" s="107"/>
      <c r="F1361" s="80" t="s">
        <v>27935</v>
      </c>
      <c r="G1361" s="108"/>
      <c r="H1361" s="81"/>
      <c r="I1361" s="87"/>
      <c r="J1361" s="109"/>
      <c r="K1361" s="81" t="s">
        <v>31790</v>
      </c>
      <c r="L1361" s="110"/>
      <c r="M1361" s="92"/>
      <c r="N1361" s="92"/>
      <c r="O1361" s="93"/>
      <c r="P1361" s="94"/>
      <c r="Q1361" s="94"/>
      <c r="R1361" s="79"/>
      <c r="S1361" s="79"/>
      <c r="T1361" s="79"/>
      <c r="U1361" s="79"/>
      <c r="V1361" s="52"/>
      <c r="W1361" s="52"/>
      <c r="X1361" s="52"/>
      <c r="Y1361" s="52"/>
      <c r="Z1361" s="51"/>
      <c r="AA1361" s="88"/>
      <c r="AB1361" s="88"/>
      <c r="AC1361" s="89"/>
      <c r="AD1361" s="72" t="s">
        <v>20453</v>
      </c>
      <c r="AE1361" s="72">
        <v>486</v>
      </c>
      <c r="AF1361" s="72">
        <v>56</v>
      </c>
      <c r="AG1361" s="72">
        <v>5426</v>
      </c>
      <c r="AH1361" s="72">
        <v>5252</v>
      </c>
      <c r="AI1361" s="72"/>
      <c r="AJ1361" s="72" t="s">
        <v>22395</v>
      </c>
      <c r="AK1361" s="72" t="s">
        <v>23410</v>
      </c>
      <c r="AL1361" s="72"/>
      <c r="AM1361" s="72"/>
      <c r="AN1361" s="74">
        <v>41741.31590277778</v>
      </c>
      <c r="AO1361" s="76" t="s">
        <v>26416</v>
      </c>
      <c r="AP1361" s="72" t="b">
        <v>0</v>
      </c>
      <c r="AQ1361" s="72" t="b">
        <v>0</v>
      </c>
      <c r="AR1361" s="72" t="b">
        <v>1</v>
      </c>
      <c r="AS1361" s="72" t="s">
        <v>231</v>
      </c>
      <c r="AT1361" s="72">
        <v>143</v>
      </c>
      <c r="AU1361" s="76" t="s">
        <v>345</v>
      </c>
      <c r="AV1361" s="72" t="b">
        <v>0</v>
      </c>
      <c r="AW1361" s="72" t="s">
        <v>313</v>
      </c>
      <c r="AX1361" s="76" t="s">
        <v>29521</v>
      </c>
      <c r="AY1361" s="72" t="s">
        <v>66</v>
      </c>
    </row>
    <row r="1362" spans="1:51" x14ac:dyDescent="0.35">
      <c r="A1362" s="70" t="s">
        <v>1904</v>
      </c>
      <c r="B1362" s="83"/>
      <c r="C1362" s="83"/>
      <c r="D1362" s="84"/>
      <c r="E1362" s="107"/>
      <c r="F1362" s="80" t="s">
        <v>27936</v>
      </c>
      <c r="G1362" s="108"/>
      <c r="H1362" s="81"/>
      <c r="I1362" s="87"/>
      <c r="J1362" s="109"/>
      <c r="K1362" s="81" t="s">
        <v>31791</v>
      </c>
      <c r="L1362" s="110"/>
      <c r="M1362" s="92"/>
      <c r="N1362" s="92"/>
      <c r="O1362" s="93"/>
      <c r="P1362" s="94"/>
      <c r="Q1362" s="94"/>
      <c r="R1362" s="79"/>
      <c r="S1362" s="79"/>
      <c r="T1362" s="79"/>
      <c r="U1362" s="79"/>
      <c r="V1362" s="52"/>
      <c r="W1362" s="52"/>
      <c r="X1362" s="52"/>
      <c r="Y1362" s="52"/>
      <c r="Z1362" s="51"/>
      <c r="AA1362" s="88"/>
      <c r="AB1362" s="88"/>
      <c r="AC1362" s="89"/>
      <c r="AD1362" s="72" t="s">
        <v>20454</v>
      </c>
      <c r="AE1362" s="72">
        <v>112</v>
      </c>
      <c r="AF1362" s="72">
        <v>279</v>
      </c>
      <c r="AG1362" s="72">
        <v>6138</v>
      </c>
      <c r="AH1362" s="72">
        <v>5516</v>
      </c>
      <c r="AI1362" s="72"/>
      <c r="AJ1362" s="72" t="s">
        <v>22396</v>
      </c>
      <c r="AK1362" s="72" t="s">
        <v>23858</v>
      </c>
      <c r="AL1362" s="72"/>
      <c r="AM1362" s="72"/>
      <c r="AN1362" s="74">
        <v>41565.745312500003</v>
      </c>
      <c r="AO1362" s="76" t="s">
        <v>26417</v>
      </c>
      <c r="AP1362" s="72" t="b">
        <v>0</v>
      </c>
      <c r="AQ1362" s="72" t="b">
        <v>0</v>
      </c>
      <c r="AR1362" s="72" t="b">
        <v>1</v>
      </c>
      <c r="AS1362" s="72" t="s">
        <v>231</v>
      </c>
      <c r="AT1362" s="72">
        <v>163</v>
      </c>
      <c r="AU1362" s="76" t="s">
        <v>607</v>
      </c>
      <c r="AV1362" s="72" t="b">
        <v>0</v>
      </c>
      <c r="AW1362" s="72" t="s">
        <v>313</v>
      </c>
      <c r="AX1362" s="76" t="s">
        <v>29522</v>
      </c>
      <c r="AY1362" s="72" t="s">
        <v>66</v>
      </c>
    </row>
    <row r="1363" spans="1:51" x14ac:dyDescent="0.35">
      <c r="A1363" s="70" t="s">
        <v>1905</v>
      </c>
      <c r="B1363" s="83"/>
      <c r="C1363" s="83"/>
      <c r="D1363" s="84"/>
      <c r="E1363" s="107"/>
      <c r="F1363" s="80" t="s">
        <v>27937</v>
      </c>
      <c r="G1363" s="108"/>
      <c r="H1363" s="81"/>
      <c r="I1363" s="87"/>
      <c r="J1363" s="109"/>
      <c r="K1363" s="81" t="s">
        <v>31792</v>
      </c>
      <c r="L1363" s="110"/>
      <c r="M1363" s="92"/>
      <c r="N1363" s="92"/>
      <c r="O1363" s="93"/>
      <c r="P1363" s="94"/>
      <c r="Q1363" s="94"/>
      <c r="R1363" s="79"/>
      <c r="S1363" s="79"/>
      <c r="T1363" s="79"/>
      <c r="U1363" s="79"/>
      <c r="V1363" s="52"/>
      <c r="W1363" s="52"/>
      <c r="X1363" s="52"/>
      <c r="Y1363" s="52"/>
      <c r="Z1363" s="51"/>
      <c r="AA1363" s="88"/>
      <c r="AB1363" s="88"/>
      <c r="AC1363" s="89"/>
      <c r="AD1363" s="72" t="s">
        <v>20455</v>
      </c>
      <c r="AE1363" s="72">
        <v>1098</v>
      </c>
      <c r="AF1363" s="72">
        <v>373</v>
      </c>
      <c r="AG1363" s="72">
        <v>6008</v>
      </c>
      <c r="AH1363" s="72">
        <v>5609</v>
      </c>
      <c r="AI1363" s="72"/>
      <c r="AJ1363" s="72" t="s">
        <v>22397</v>
      </c>
      <c r="AK1363" s="72" t="s">
        <v>23859</v>
      </c>
      <c r="AL1363" s="72"/>
      <c r="AM1363" s="72"/>
      <c r="AN1363" s="74">
        <v>41565.872604166667</v>
      </c>
      <c r="AO1363" s="76" t="s">
        <v>26418</v>
      </c>
      <c r="AP1363" s="72" t="b">
        <v>1</v>
      </c>
      <c r="AQ1363" s="72" t="b">
        <v>0</v>
      </c>
      <c r="AR1363" s="72" t="b">
        <v>1</v>
      </c>
      <c r="AS1363" s="72" t="s">
        <v>231</v>
      </c>
      <c r="AT1363" s="72">
        <v>152</v>
      </c>
      <c r="AU1363" s="76" t="s">
        <v>303</v>
      </c>
      <c r="AV1363" s="72" t="b">
        <v>0</v>
      </c>
      <c r="AW1363" s="72" t="s">
        <v>313</v>
      </c>
      <c r="AX1363" s="76" t="s">
        <v>29523</v>
      </c>
      <c r="AY1363" s="72" t="s">
        <v>66</v>
      </c>
    </row>
    <row r="1364" spans="1:51" x14ac:dyDescent="0.35">
      <c r="A1364" s="70" t="s">
        <v>1906</v>
      </c>
      <c r="B1364" s="83"/>
      <c r="C1364" s="83"/>
      <c r="D1364" s="84"/>
      <c r="E1364" s="107"/>
      <c r="F1364" s="80" t="s">
        <v>27938</v>
      </c>
      <c r="G1364" s="108"/>
      <c r="H1364" s="81"/>
      <c r="I1364" s="87"/>
      <c r="J1364" s="109"/>
      <c r="K1364" s="81" t="s">
        <v>31793</v>
      </c>
      <c r="L1364" s="110"/>
      <c r="M1364" s="92"/>
      <c r="N1364" s="92"/>
      <c r="O1364" s="93"/>
      <c r="P1364" s="94"/>
      <c r="Q1364" s="94"/>
      <c r="R1364" s="79"/>
      <c r="S1364" s="79"/>
      <c r="T1364" s="79"/>
      <c r="U1364" s="79"/>
      <c r="V1364" s="52"/>
      <c r="W1364" s="52"/>
      <c r="X1364" s="52"/>
      <c r="Y1364" s="52"/>
      <c r="Z1364" s="51"/>
      <c r="AA1364" s="88"/>
      <c r="AB1364" s="88"/>
      <c r="AC1364" s="89"/>
      <c r="AD1364" s="72" t="s">
        <v>20456</v>
      </c>
      <c r="AE1364" s="72">
        <v>191</v>
      </c>
      <c r="AF1364" s="72">
        <v>323</v>
      </c>
      <c r="AG1364" s="72">
        <v>6053</v>
      </c>
      <c r="AH1364" s="72">
        <v>5588</v>
      </c>
      <c r="AI1364" s="72"/>
      <c r="AJ1364" s="72" t="s">
        <v>22398</v>
      </c>
      <c r="AK1364" s="72"/>
      <c r="AL1364" s="72"/>
      <c r="AM1364" s="72"/>
      <c r="AN1364" s="74">
        <v>41566.149062500001</v>
      </c>
      <c r="AO1364" s="76" t="s">
        <v>26419</v>
      </c>
      <c r="AP1364" s="72" t="b">
        <v>1</v>
      </c>
      <c r="AQ1364" s="72" t="b">
        <v>0</v>
      </c>
      <c r="AR1364" s="72" t="b">
        <v>1</v>
      </c>
      <c r="AS1364" s="72" t="s">
        <v>231</v>
      </c>
      <c r="AT1364" s="72">
        <v>133</v>
      </c>
      <c r="AU1364" s="76" t="s">
        <v>303</v>
      </c>
      <c r="AV1364" s="72" t="b">
        <v>0</v>
      </c>
      <c r="AW1364" s="72" t="s">
        <v>313</v>
      </c>
      <c r="AX1364" s="76" t="s">
        <v>29524</v>
      </c>
      <c r="AY1364" s="72" t="s">
        <v>66</v>
      </c>
    </row>
    <row r="1365" spans="1:51" x14ac:dyDescent="0.35">
      <c r="A1365" s="70" t="s">
        <v>1907</v>
      </c>
      <c r="B1365" s="83"/>
      <c r="C1365" s="83"/>
      <c r="D1365" s="84"/>
      <c r="E1365" s="107"/>
      <c r="F1365" s="80" t="s">
        <v>27939</v>
      </c>
      <c r="G1365" s="108"/>
      <c r="H1365" s="81"/>
      <c r="I1365" s="87"/>
      <c r="J1365" s="109"/>
      <c r="K1365" s="81" t="s">
        <v>31794</v>
      </c>
      <c r="L1365" s="110"/>
      <c r="M1365" s="92"/>
      <c r="N1365" s="92"/>
      <c r="O1365" s="93"/>
      <c r="P1365" s="94"/>
      <c r="Q1365" s="94"/>
      <c r="R1365" s="79"/>
      <c r="S1365" s="79"/>
      <c r="T1365" s="79"/>
      <c r="U1365" s="79"/>
      <c r="V1365" s="52"/>
      <c r="W1365" s="52"/>
      <c r="X1365" s="52"/>
      <c r="Y1365" s="52"/>
      <c r="Z1365" s="51"/>
      <c r="AA1365" s="88"/>
      <c r="AB1365" s="88"/>
      <c r="AC1365" s="89"/>
      <c r="AD1365" s="72" t="s">
        <v>20457</v>
      </c>
      <c r="AE1365" s="72">
        <v>92</v>
      </c>
      <c r="AF1365" s="72">
        <v>42</v>
      </c>
      <c r="AG1365" s="72">
        <v>4626</v>
      </c>
      <c r="AH1365" s="72">
        <v>4261</v>
      </c>
      <c r="AI1365" s="72">
        <v>-39600</v>
      </c>
      <c r="AJ1365" s="72" t="s">
        <v>22399</v>
      </c>
      <c r="AK1365" s="72" t="s">
        <v>23860</v>
      </c>
      <c r="AL1365" s="72"/>
      <c r="AM1365" s="72" t="s">
        <v>637</v>
      </c>
      <c r="AN1365" s="74">
        <v>42057.88989583333</v>
      </c>
      <c r="AO1365" s="76" t="s">
        <v>26420</v>
      </c>
      <c r="AP1365" s="72" t="b">
        <v>1</v>
      </c>
      <c r="AQ1365" s="72" t="b">
        <v>0</v>
      </c>
      <c r="AR1365" s="72" t="b">
        <v>1</v>
      </c>
      <c r="AS1365" s="72" t="s">
        <v>231</v>
      </c>
      <c r="AT1365" s="72">
        <v>98</v>
      </c>
      <c r="AU1365" s="76" t="s">
        <v>303</v>
      </c>
      <c r="AV1365" s="72" t="b">
        <v>0</v>
      </c>
      <c r="AW1365" s="72" t="s">
        <v>313</v>
      </c>
      <c r="AX1365" s="76" t="s">
        <v>29525</v>
      </c>
      <c r="AY1365" s="72" t="s">
        <v>66</v>
      </c>
    </row>
    <row r="1366" spans="1:51" x14ac:dyDescent="0.35">
      <c r="A1366" s="70" t="s">
        <v>1908</v>
      </c>
      <c r="B1366" s="83"/>
      <c r="C1366" s="83"/>
      <c r="D1366" s="84"/>
      <c r="E1366" s="107"/>
      <c r="F1366" s="80" t="s">
        <v>27940</v>
      </c>
      <c r="G1366" s="108"/>
      <c r="H1366" s="81"/>
      <c r="I1366" s="87"/>
      <c r="J1366" s="109"/>
      <c r="K1366" s="81" t="s">
        <v>31795</v>
      </c>
      <c r="L1366" s="110"/>
      <c r="M1366" s="92"/>
      <c r="N1366" s="92"/>
      <c r="O1366" s="93"/>
      <c r="P1366" s="94"/>
      <c r="Q1366" s="94"/>
      <c r="R1366" s="79"/>
      <c r="S1366" s="79"/>
      <c r="T1366" s="79"/>
      <c r="U1366" s="79"/>
      <c r="V1366" s="52"/>
      <c r="W1366" s="52"/>
      <c r="X1366" s="52"/>
      <c r="Y1366" s="52"/>
      <c r="Z1366" s="51"/>
      <c r="AA1366" s="88"/>
      <c r="AB1366" s="88"/>
      <c r="AC1366" s="89"/>
      <c r="AD1366" s="72" t="s">
        <v>20458</v>
      </c>
      <c r="AE1366" s="72">
        <v>49</v>
      </c>
      <c r="AF1366" s="72">
        <v>43</v>
      </c>
      <c r="AG1366" s="72">
        <v>5443</v>
      </c>
      <c r="AH1366" s="72">
        <v>5175</v>
      </c>
      <c r="AI1366" s="72">
        <v>-39600</v>
      </c>
      <c r="AJ1366" s="72" t="s">
        <v>22400</v>
      </c>
      <c r="AK1366" s="72" t="s">
        <v>23861</v>
      </c>
      <c r="AL1366" s="76" t="s">
        <v>24866</v>
      </c>
      <c r="AM1366" s="72" t="s">
        <v>637</v>
      </c>
      <c r="AN1366" s="74">
        <v>42060.114328703705</v>
      </c>
      <c r="AO1366" s="76" t="s">
        <v>26421</v>
      </c>
      <c r="AP1366" s="72" t="b">
        <v>1</v>
      </c>
      <c r="AQ1366" s="72" t="b">
        <v>0</v>
      </c>
      <c r="AR1366" s="72" t="b">
        <v>1</v>
      </c>
      <c r="AS1366" s="72" t="s">
        <v>231</v>
      </c>
      <c r="AT1366" s="72">
        <v>98</v>
      </c>
      <c r="AU1366" s="76" t="s">
        <v>303</v>
      </c>
      <c r="AV1366" s="72" t="b">
        <v>0</v>
      </c>
      <c r="AW1366" s="72" t="s">
        <v>313</v>
      </c>
      <c r="AX1366" s="76" t="s">
        <v>29526</v>
      </c>
      <c r="AY1366" s="72" t="s">
        <v>66</v>
      </c>
    </row>
    <row r="1367" spans="1:51" x14ac:dyDescent="0.35">
      <c r="A1367" s="70" t="s">
        <v>1909</v>
      </c>
      <c r="B1367" s="83"/>
      <c r="C1367" s="83"/>
      <c r="D1367" s="84"/>
      <c r="E1367" s="107"/>
      <c r="F1367" s="80" t="s">
        <v>27941</v>
      </c>
      <c r="G1367" s="108"/>
      <c r="H1367" s="81"/>
      <c r="I1367" s="87"/>
      <c r="J1367" s="109"/>
      <c r="K1367" s="81" t="s">
        <v>31796</v>
      </c>
      <c r="L1367" s="110"/>
      <c r="M1367" s="92"/>
      <c r="N1367" s="92"/>
      <c r="O1367" s="93"/>
      <c r="P1367" s="94"/>
      <c r="Q1367" s="94"/>
      <c r="R1367" s="79"/>
      <c r="S1367" s="79"/>
      <c r="T1367" s="79"/>
      <c r="U1367" s="79"/>
      <c r="V1367" s="52"/>
      <c r="W1367" s="52"/>
      <c r="X1367" s="52"/>
      <c r="Y1367" s="52"/>
      <c r="Z1367" s="51"/>
      <c r="AA1367" s="88"/>
      <c r="AB1367" s="88"/>
      <c r="AC1367" s="89"/>
      <c r="AD1367" s="72" t="s">
        <v>20459</v>
      </c>
      <c r="AE1367" s="72">
        <v>250</v>
      </c>
      <c r="AF1367" s="72">
        <v>417</v>
      </c>
      <c r="AG1367" s="72">
        <v>6031</v>
      </c>
      <c r="AH1367" s="72">
        <v>5597</v>
      </c>
      <c r="AI1367" s="72"/>
      <c r="AJ1367" s="72" t="s">
        <v>22401</v>
      </c>
      <c r="AK1367" s="72" t="s">
        <v>23862</v>
      </c>
      <c r="AL1367" s="72"/>
      <c r="AM1367" s="72"/>
      <c r="AN1367" s="74">
        <v>41565.922696759262</v>
      </c>
      <c r="AO1367" s="76" t="s">
        <v>26422</v>
      </c>
      <c r="AP1367" s="72" t="b">
        <v>1</v>
      </c>
      <c r="AQ1367" s="72" t="b">
        <v>0</v>
      </c>
      <c r="AR1367" s="72" t="b">
        <v>1</v>
      </c>
      <c r="AS1367" s="72" t="s">
        <v>231</v>
      </c>
      <c r="AT1367" s="72">
        <v>182</v>
      </c>
      <c r="AU1367" s="76" t="s">
        <v>303</v>
      </c>
      <c r="AV1367" s="72" t="b">
        <v>0</v>
      </c>
      <c r="AW1367" s="72" t="s">
        <v>313</v>
      </c>
      <c r="AX1367" s="76" t="s">
        <v>29527</v>
      </c>
      <c r="AY1367" s="72" t="s">
        <v>66</v>
      </c>
    </row>
    <row r="1368" spans="1:51" x14ac:dyDescent="0.35">
      <c r="A1368" s="70" t="s">
        <v>1910</v>
      </c>
      <c r="B1368" s="83"/>
      <c r="C1368" s="83"/>
      <c r="D1368" s="84"/>
      <c r="E1368" s="107"/>
      <c r="F1368" s="80" t="s">
        <v>27942</v>
      </c>
      <c r="G1368" s="108"/>
      <c r="H1368" s="81"/>
      <c r="I1368" s="87"/>
      <c r="J1368" s="109"/>
      <c r="K1368" s="81" t="s">
        <v>31797</v>
      </c>
      <c r="L1368" s="110"/>
      <c r="M1368" s="92"/>
      <c r="N1368" s="92"/>
      <c r="O1368" s="93"/>
      <c r="P1368" s="94"/>
      <c r="Q1368" s="94"/>
      <c r="R1368" s="79"/>
      <c r="S1368" s="79"/>
      <c r="T1368" s="79"/>
      <c r="U1368" s="79"/>
      <c r="V1368" s="52"/>
      <c r="W1368" s="52"/>
      <c r="X1368" s="52"/>
      <c r="Y1368" s="52"/>
      <c r="Z1368" s="51"/>
      <c r="AA1368" s="88"/>
      <c r="AB1368" s="88"/>
      <c r="AC1368" s="89"/>
      <c r="AD1368" s="72" t="s">
        <v>20460</v>
      </c>
      <c r="AE1368" s="72">
        <v>546</v>
      </c>
      <c r="AF1368" s="72">
        <v>48</v>
      </c>
      <c r="AG1368" s="72">
        <v>5705</v>
      </c>
      <c r="AH1368" s="72">
        <v>5197</v>
      </c>
      <c r="AI1368" s="72"/>
      <c r="AJ1368" s="72" t="s">
        <v>22402</v>
      </c>
      <c r="AK1368" s="72" t="s">
        <v>23863</v>
      </c>
      <c r="AL1368" s="72"/>
      <c r="AM1368" s="72"/>
      <c r="AN1368" s="74">
        <v>41744.439293981479</v>
      </c>
      <c r="AO1368" s="76" t="s">
        <v>26423</v>
      </c>
      <c r="AP1368" s="72" t="b">
        <v>0</v>
      </c>
      <c r="AQ1368" s="72" t="b">
        <v>0</v>
      </c>
      <c r="AR1368" s="72" t="b">
        <v>1</v>
      </c>
      <c r="AS1368" s="72" t="s">
        <v>231</v>
      </c>
      <c r="AT1368" s="72">
        <v>103</v>
      </c>
      <c r="AU1368" s="76" t="s">
        <v>670</v>
      </c>
      <c r="AV1368" s="72" t="b">
        <v>0</v>
      </c>
      <c r="AW1368" s="72" t="s">
        <v>313</v>
      </c>
      <c r="AX1368" s="76" t="s">
        <v>29528</v>
      </c>
      <c r="AY1368" s="72" t="s">
        <v>66</v>
      </c>
    </row>
    <row r="1369" spans="1:51" x14ac:dyDescent="0.35">
      <c r="A1369" s="70" t="s">
        <v>1911</v>
      </c>
      <c r="B1369" s="83"/>
      <c r="C1369" s="83"/>
      <c r="D1369" s="84"/>
      <c r="E1369" s="107"/>
      <c r="F1369" s="80" t="s">
        <v>27943</v>
      </c>
      <c r="G1369" s="108"/>
      <c r="H1369" s="81"/>
      <c r="I1369" s="87"/>
      <c r="J1369" s="109"/>
      <c r="K1369" s="81" t="s">
        <v>31798</v>
      </c>
      <c r="L1369" s="110"/>
      <c r="M1369" s="92"/>
      <c r="N1369" s="92"/>
      <c r="O1369" s="93"/>
      <c r="P1369" s="94"/>
      <c r="Q1369" s="94"/>
      <c r="R1369" s="79"/>
      <c r="S1369" s="79"/>
      <c r="T1369" s="79"/>
      <c r="U1369" s="79"/>
      <c r="V1369" s="52"/>
      <c r="W1369" s="52"/>
      <c r="X1369" s="52"/>
      <c r="Y1369" s="52"/>
      <c r="Z1369" s="51"/>
      <c r="AA1369" s="88"/>
      <c r="AB1369" s="88"/>
      <c r="AC1369" s="89"/>
      <c r="AD1369" s="72" t="s">
        <v>20461</v>
      </c>
      <c r="AE1369" s="72">
        <v>394</v>
      </c>
      <c r="AF1369" s="72">
        <v>311</v>
      </c>
      <c r="AG1369" s="72">
        <v>6096</v>
      </c>
      <c r="AH1369" s="72">
        <v>5634</v>
      </c>
      <c r="AI1369" s="72"/>
      <c r="AJ1369" s="72" t="s">
        <v>22403</v>
      </c>
      <c r="AK1369" s="72"/>
      <c r="AL1369" s="72"/>
      <c r="AM1369" s="72"/>
      <c r="AN1369" s="74">
        <v>41566.007349537038</v>
      </c>
      <c r="AO1369" s="76" t="s">
        <v>26424</v>
      </c>
      <c r="AP1369" s="72" t="b">
        <v>1</v>
      </c>
      <c r="AQ1369" s="72" t="b">
        <v>0</v>
      </c>
      <c r="AR1369" s="72" t="b">
        <v>1</v>
      </c>
      <c r="AS1369" s="72" t="s">
        <v>231</v>
      </c>
      <c r="AT1369" s="72">
        <v>173</v>
      </c>
      <c r="AU1369" s="76" t="s">
        <v>303</v>
      </c>
      <c r="AV1369" s="72" t="b">
        <v>0</v>
      </c>
      <c r="AW1369" s="72" t="s">
        <v>313</v>
      </c>
      <c r="AX1369" s="76" t="s">
        <v>29529</v>
      </c>
      <c r="AY1369" s="72" t="s">
        <v>66</v>
      </c>
    </row>
    <row r="1370" spans="1:51" x14ac:dyDescent="0.35">
      <c r="A1370" s="70" t="s">
        <v>1912</v>
      </c>
      <c r="B1370" s="83"/>
      <c r="C1370" s="83"/>
      <c r="D1370" s="84"/>
      <c r="E1370" s="107"/>
      <c r="F1370" s="80" t="s">
        <v>27944</v>
      </c>
      <c r="G1370" s="108"/>
      <c r="H1370" s="81"/>
      <c r="I1370" s="87"/>
      <c r="J1370" s="109"/>
      <c r="K1370" s="81" t="s">
        <v>31799</v>
      </c>
      <c r="L1370" s="110"/>
      <c r="M1370" s="92"/>
      <c r="N1370" s="92"/>
      <c r="O1370" s="93"/>
      <c r="P1370" s="94"/>
      <c r="Q1370" s="94"/>
      <c r="R1370" s="79"/>
      <c r="S1370" s="79"/>
      <c r="T1370" s="79"/>
      <c r="U1370" s="79"/>
      <c r="V1370" s="52"/>
      <c r="W1370" s="52"/>
      <c r="X1370" s="52"/>
      <c r="Y1370" s="52"/>
      <c r="Z1370" s="51"/>
      <c r="AA1370" s="88"/>
      <c r="AB1370" s="88"/>
      <c r="AC1370" s="89"/>
      <c r="AD1370" s="72" t="s">
        <v>20462</v>
      </c>
      <c r="AE1370" s="72">
        <v>111</v>
      </c>
      <c r="AF1370" s="72">
        <v>386</v>
      </c>
      <c r="AG1370" s="72">
        <v>5977</v>
      </c>
      <c r="AH1370" s="72">
        <v>5529</v>
      </c>
      <c r="AI1370" s="72"/>
      <c r="AJ1370" s="72" t="s">
        <v>22404</v>
      </c>
      <c r="AK1370" s="72"/>
      <c r="AL1370" s="72"/>
      <c r="AM1370" s="72"/>
      <c r="AN1370" s="74">
        <v>41566.064212962963</v>
      </c>
      <c r="AO1370" s="76" t="s">
        <v>26425</v>
      </c>
      <c r="AP1370" s="72" t="b">
        <v>1</v>
      </c>
      <c r="AQ1370" s="72" t="b">
        <v>0</v>
      </c>
      <c r="AR1370" s="72" t="b">
        <v>1</v>
      </c>
      <c r="AS1370" s="72" t="s">
        <v>231</v>
      </c>
      <c r="AT1370" s="72">
        <v>178</v>
      </c>
      <c r="AU1370" s="76" t="s">
        <v>303</v>
      </c>
      <c r="AV1370" s="72" t="b">
        <v>0</v>
      </c>
      <c r="AW1370" s="72" t="s">
        <v>313</v>
      </c>
      <c r="AX1370" s="76" t="s">
        <v>29530</v>
      </c>
      <c r="AY1370" s="72" t="s">
        <v>66</v>
      </c>
    </row>
    <row r="1371" spans="1:51" x14ac:dyDescent="0.35">
      <c r="A1371" s="70" t="s">
        <v>1913</v>
      </c>
      <c r="B1371" s="83"/>
      <c r="C1371" s="83"/>
      <c r="D1371" s="84"/>
      <c r="E1371" s="107"/>
      <c r="F1371" s="80" t="s">
        <v>27945</v>
      </c>
      <c r="G1371" s="108"/>
      <c r="H1371" s="81"/>
      <c r="I1371" s="87"/>
      <c r="J1371" s="109"/>
      <c r="K1371" s="81" t="s">
        <v>31800</v>
      </c>
      <c r="L1371" s="110"/>
      <c r="M1371" s="92"/>
      <c r="N1371" s="92"/>
      <c r="O1371" s="93"/>
      <c r="P1371" s="94"/>
      <c r="Q1371" s="94"/>
      <c r="R1371" s="79"/>
      <c r="S1371" s="79"/>
      <c r="T1371" s="79"/>
      <c r="U1371" s="79"/>
      <c r="V1371" s="52"/>
      <c r="W1371" s="52"/>
      <c r="X1371" s="52"/>
      <c r="Y1371" s="52"/>
      <c r="Z1371" s="51"/>
      <c r="AA1371" s="88"/>
      <c r="AB1371" s="88"/>
      <c r="AC1371" s="89"/>
      <c r="AD1371" s="72" t="s">
        <v>20463</v>
      </c>
      <c r="AE1371" s="72">
        <v>95</v>
      </c>
      <c r="AF1371" s="72">
        <v>49</v>
      </c>
      <c r="AG1371" s="72">
        <v>4585</v>
      </c>
      <c r="AH1371" s="72">
        <v>4374</v>
      </c>
      <c r="AI1371" s="72">
        <v>-39600</v>
      </c>
      <c r="AJ1371" s="72" t="s">
        <v>22405</v>
      </c>
      <c r="AK1371" s="72"/>
      <c r="AL1371" s="72"/>
      <c r="AM1371" s="72" t="s">
        <v>637</v>
      </c>
      <c r="AN1371" s="74">
        <v>42058.798148148147</v>
      </c>
      <c r="AO1371" s="76" t="s">
        <v>26426</v>
      </c>
      <c r="AP1371" s="72" t="b">
        <v>1</v>
      </c>
      <c r="AQ1371" s="72" t="b">
        <v>0</v>
      </c>
      <c r="AR1371" s="72" t="b">
        <v>1</v>
      </c>
      <c r="AS1371" s="72" t="s">
        <v>231</v>
      </c>
      <c r="AT1371" s="72">
        <v>137</v>
      </c>
      <c r="AU1371" s="76" t="s">
        <v>303</v>
      </c>
      <c r="AV1371" s="72" t="b">
        <v>0</v>
      </c>
      <c r="AW1371" s="72" t="s">
        <v>313</v>
      </c>
      <c r="AX1371" s="76" t="s">
        <v>29531</v>
      </c>
      <c r="AY1371" s="72" t="s">
        <v>66</v>
      </c>
    </row>
    <row r="1372" spans="1:51" x14ac:dyDescent="0.35">
      <c r="A1372" s="70" t="s">
        <v>1914</v>
      </c>
      <c r="B1372" s="83"/>
      <c r="C1372" s="83"/>
      <c r="D1372" s="84"/>
      <c r="E1372" s="107"/>
      <c r="F1372" s="80" t="s">
        <v>27946</v>
      </c>
      <c r="G1372" s="108"/>
      <c r="H1372" s="81"/>
      <c r="I1372" s="87"/>
      <c r="J1372" s="109"/>
      <c r="K1372" s="81" t="s">
        <v>31801</v>
      </c>
      <c r="L1372" s="110"/>
      <c r="M1372" s="92"/>
      <c r="N1372" s="92"/>
      <c r="O1372" s="93"/>
      <c r="P1372" s="94"/>
      <c r="Q1372" s="94"/>
      <c r="R1372" s="79"/>
      <c r="S1372" s="79"/>
      <c r="T1372" s="79"/>
      <c r="U1372" s="79"/>
      <c r="V1372" s="52"/>
      <c r="W1372" s="52"/>
      <c r="X1372" s="52"/>
      <c r="Y1372" s="52"/>
      <c r="Z1372" s="51"/>
      <c r="AA1372" s="88"/>
      <c r="AB1372" s="88"/>
      <c r="AC1372" s="89"/>
      <c r="AD1372" s="72" t="s">
        <v>20464</v>
      </c>
      <c r="AE1372" s="72">
        <v>1373</v>
      </c>
      <c r="AF1372" s="72">
        <v>374</v>
      </c>
      <c r="AG1372" s="72">
        <v>6134</v>
      </c>
      <c r="AH1372" s="72">
        <v>5514</v>
      </c>
      <c r="AI1372" s="72"/>
      <c r="AJ1372" s="72" t="s">
        <v>22406</v>
      </c>
      <c r="AK1372" s="72"/>
      <c r="AL1372" s="72"/>
      <c r="AM1372" s="72"/>
      <c r="AN1372" s="74">
        <v>41565.902650462966</v>
      </c>
      <c r="AO1372" s="76" t="s">
        <v>26427</v>
      </c>
      <c r="AP1372" s="72" t="b">
        <v>1</v>
      </c>
      <c r="AQ1372" s="72" t="b">
        <v>0</v>
      </c>
      <c r="AR1372" s="72" t="b">
        <v>1</v>
      </c>
      <c r="AS1372" s="72" t="s">
        <v>231</v>
      </c>
      <c r="AT1372" s="72">
        <v>154</v>
      </c>
      <c r="AU1372" s="76" t="s">
        <v>303</v>
      </c>
      <c r="AV1372" s="72" t="b">
        <v>0</v>
      </c>
      <c r="AW1372" s="72" t="s">
        <v>313</v>
      </c>
      <c r="AX1372" s="76" t="s">
        <v>29532</v>
      </c>
      <c r="AY1372" s="72" t="s">
        <v>66</v>
      </c>
    </row>
    <row r="1373" spans="1:51" x14ac:dyDescent="0.35">
      <c r="A1373" s="70" t="s">
        <v>1915</v>
      </c>
      <c r="B1373" s="83"/>
      <c r="C1373" s="83"/>
      <c r="D1373" s="84"/>
      <c r="E1373" s="107"/>
      <c r="F1373" s="80" t="s">
        <v>27947</v>
      </c>
      <c r="G1373" s="108"/>
      <c r="H1373" s="81"/>
      <c r="I1373" s="87"/>
      <c r="J1373" s="109"/>
      <c r="K1373" s="81" t="s">
        <v>31802</v>
      </c>
      <c r="L1373" s="110"/>
      <c r="M1373" s="92"/>
      <c r="N1373" s="92"/>
      <c r="O1373" s="93"/>
      <c r="P1373" s="94"/>
      <c r="Q1373" s="94"/>
      <c r="R1373" s="79"/>
      <c r="S1373" s="79"/>
      <c r="T1373" s="79"/>
      <c r="U1373" s="79"/>
      <c r="V1373" s="52"/>
      <c r="W1373" s="52"/>
      <c r="X1373" s="52"/>
      <c r="Y1373" s="52"/>
      <c r="Z1373" s="51"/>
      <c r="AA1373" s="88"/>
      <c r="AB1373" s="88"/>
      <c r="AC1373" s="89"/>
      <c r="AD1373" s="72" t="s">
        <v>20465</v>
      </c>
      <c r="AE1373" s="72">
        <v>52</v>
      </c>
      <c r="AF1373" s="72">
        <v>57</v>
      </c>
      <c r="AG1373" s="72">
        <v>5646</v>
      </c>
      <c r="AH1373" s="72">
        <v>5322</v>
      </c>
      <c r="AI1373" s="72">
        <v>-39600</v>
      </c>
      <c r="AJ1373" s="72" t="s">
        <v>22407</v>
      </c>
      <c r="AK1373" s="72" t="s">
        <v>23864</v>
      </c>
      <c r="AL1373" s="72"/>
      <c r="AM1373" s="72" t="s">
        <v>637</v>
      </c>
      <c r="AN1373" s="74">
        <v>42060.694016203706</v>
      </c>
      <c r="AO1373" s="76" t="s">
        <v>26428</v>
      </c>
      <c r="AP1373" s="72" t="b">
        <v>1</v>
      </c>
      <c r="AQ1373" s="72" t="b">
        <v>0</v>
      </c>
      <c r="AR1373" s="72" t="b">
        <v>1</v>
      </c>
      <c r="AS1373" s="72" t="s">
        <v>231</v>
      </c>
      <c r="AT1373" s="72">
        <v>114</v>
      </c>
      <c r="AU1373" s="76" t="s">
        <v>303</v>
      </c>
      <c r="AV1373" s="72" t="b">
        <v>0</v>
      </c>
      <c r="AW1373" s="72" t="s">
        <v>313</v>
      </c>
      <c r="AX1373" s="76" t="s">
        <v>29533</v>
      </c>
      <c r="AY1373" s="72" t="s">
        <v>66</v>
      </c>
    </row>
    <row r="1374" spans="1:51" x14ac:dyDescent="0.35">
      <c r="A1374" s="70" t="s">
        <v>1916</v>
      </c>
      <c r="B1374" s="83"/>
      <c r="C1374" s="83"/>
      <c r="D1374" s="84"/>
      <c r="E1374" s="107"/>
      <c r="F1374" s="80" t="s">
        <v>27948</v>
      </c>
      <c r="G1374" s="108"/>
      <c r="H1374" s="81"/>
      <c r="I1374" s="87"/>
      <c r="J1374" s="109"/>
      <c r="K1374" s="81" t="s">
        <v>31803</v>
      </c>
      <c r="L1374" s="110"/>
      <c r="M1374" s="92"/>
      <c r="N1374" s="92"/>
      <c r="O1374" s="93"/>
      <c r="P1374" s="94"/>
      <c r="Q1374" s="94"/>
      <c r="R1374" s="79"/>
      <c r="S1374" s="79"/>
      <c r="T1374" s="79"/>
      <c r="U1374" s="79"/>
      <c r="V1374" s="52"/>
      <c r="W1374" s="52"/>
      <c r="X1374" s="52"/>
      <c r="Y1374" s="52"/>
      <c r="Z1374" s="51"/>
      <c r="AA1374" s="88"/>
      <c r="AB1374" s="88"/>
      <c r="AC1374" s="89"/>
      <c r="AD1374" s="72" t="s">
        <v>20466</v>
      </c>
      <c r="AE1374" s="72">
        <v>1332</v>
      </c>
      <c r="AF1374" s="72">
        <v>383</v>
      </c>
      <c r="AG1374" s="72">
        <v>5992</v>
      </c>
      <c r="AH1374" s="72">
        <v>5631</v>
      </c>
      <c r="AI1374" s="72"/>
      <c r="AJ1374" s="72" t="s">
        <v>22408</v>
      </c>
      <c r="AK1374" s="72" t="s">
        <v>23865</v>
      </c>
      <c r="AL1374" s="72"/>
      <c r="AM1374" s="72"/>
      <c r="AN1374" s="74">
        <v>41565.790682870371</v>
      </c>
      <c r="AO1374" s="76" t="s">
        <v>26429</v>
      </c>
      <c r="AP1374" s="72" t="b">
        <v>0</v>
      </c>
      <c r="AQ1374" s="72" t="b">
        <v>0</v>
      </c>
      <c r="AR1374" s="72" t="b">
        <v>1</v>
      </c>
      <c r="AS1374" s="72" t="s">
        <v>231</v>
      </c>
      <c r="AT1374" s="72">
        <v>156</v>
      </c>
      <c r="AU1374" s="76" t="s">
        <v>27174</v>
      </c>
      <c r="AV1374" s="72" t="b">
        <v>0</v>
      </c>
      <c r="AW1374" s="72" t="s">
        <v>313</v>
      </c>
      <c r="AX1374" s="76" t="s">
        <v>29534</v>
      </c>
      <c r="AY1374" s="72" t="s">
        <v>66</v>
      </c>
    </row>
    <row r="1375" spans="1:51" x14ac:dyDescent="0.35">
      <c r="A1375" s="70" t="s">
        <v>1917</v>
      </c>
      <c r="B1375" s="83"/>
      <c r="C1375" s="83"/>
      <c r="D1375" s="84"/>
      <c r="E1375" s="107"/>
      <c r="F1375" s="80" t="s">
        <v>27949</v>
      </c>
      <c r="G1375" s="108"/>
      <c r="H1375" s="81"/>
      <c r="I1375" s="87"/>
      <c r="J1375" s="109"/>
      <c r="K1375" s="81" t="s">
        <v>31804</v>
      </c>
      <c r="L1375" s="110"/>
      <c r="M1375" s="92"/>
      <c r="N1375" s="92"/>
      <c r="O1375" s="93"/>
      <c r="P1375" s="94"/>
      <c r="Q1375" s="94"/>
      <c r="R1375" s="79"/>
      <c r="S1375" s="79"/>
      <c r="T1375" s="79"/>
      <c r="U1375" s="79"/>
      <c r="V1375" s="52"/>
      <c r="W1375" s="52"/>
      <c r="X1375" s="52"/>
      <c r="Y1375" s="52"/>
      <c r="Z1375" s="51"/>
      <c r="AA1375" s="88"/>
      <c r="AB1375" s="88"/>
      <c r="AC1375" s="89"/>
      <c r="AD1375" s="72" t="s">
        <v>20467</v>
      </c>
      <c r="AE1375" s="72">
        <v>139</v>
      </c>
      <c r="AF1375" s="72">
        <v>390</v>
      </c>
      <c r="AG1375" s="72">
        <v>6097</v>
      </c>
      <c r="AH1375" s="72">
        <v>5602</v>
      </c>
      <c r="AI1375" s="72"/>
      <c r="AJ1375" s="72" t="s">
        <v>22409</v>
      </c>
      <c r="AK1375" s="72" t="s">
        <v>23866</v>
      </c>
      <c r="AL1375" s="72"/>
      <c r="AM1375" s="72"/>
      <c r="AN1375" s="74">
        <v>41565.74291666667</v>
      </c>
      <c r="AO1375" s="76" t="s">
        <v>26430</v>
      </c>
      <c r="AP1375" s="72" t="b">
        <v>0</v>
      </c>
      <c r="AQ1375" s="72" t="b">
        <v>0</v>
      </c>
      <c r="AR1375" s="72" t="b">
        <v>1</v>
      </c>
      <c r="AS1375" s="72" t="s">
        <v>231</v>
      </c>
      <c r="AT1375" s="72">
        <v>191</v>
      </c>
      <c r="AU1375" s="76" t="s">
        <v>371</v>
      </c>
      <c r="AV1375" s="72" t="b">
        <v>0</v>
      </c>
      <c r="AW1375" s="72" t="s">
        <v>313</v>
      </c>
      <c r="AX1375" s="76" t="s">
        <v>29535</v>
      </c>
      <c r="AY1375" s="72" t="s">
        <v>66</v>
      </c>
    </row>
    <row r="1376" spans="1:51" x14ac:dyDescent="0.35">
      <c r="A1376" s="70" t="s">
        <v>1918</v>
      </c>
      <c r="B1376" s="83"/>
      <c r="C1376" s="83"/>
      <c r="D1376" s="84"/>
      <c r="E1376" s="107"/>
      <c r="F1376" s="80" t="s">
        <v>27950</v>
      </c>
      <c r="G1376" s="108"/>
      <c r="H1376" s="81"/>
      <c r="I1376" s="87"/>
      <c r="J1376" s="109"/>
      <c r="K1376" s="81" t="s">
        <v>31805</v>
      </c>
      <c r="L1376" s="110"/>
      <c r="M1376" s="92"/>
      <c r="N1376" s="92"/>
      <c r="O1376" s="93"/>
      <c r="P1376" s="94"/>
      <c r="Q1376" s="94"/>
      <c r="R1376" s="79"/>
      <c r="S1376" s="79"/>
      <c r="T1376" s="79"/>
      <c r="U1376" s="79"/>
      <c r="V1376" s="52"/>
      <c r="W1376" s="52"/>
      <c r="X1376" s="52"/>
      <c r="Y1376" s="52"/>
      <c r="Z1376" s="51"/>
      <c r="AA1376" s="88"/>
      <c r="AB1376" s="88"/>
      <c r="AC1376" s="89"/>
      <c r="AD1376" s="72" t="s">
        <v>20468</v>
      </c>
      <c r="AE1376" s="72">
        <v>120</v>
      </c>
      <c r="AF1376" s="72">
        <v>336</v>
      </c>
      <c r="AG1376" s="72">
        <v>6140</v>
      </c>
      <c r="AH1376" s="72">
        <v>5706</v>
      </c>
      <c r="AI1376" s="72"/>
      <c r="AJ1376" s="72" t="s">
        <v>22410</v>
      </c>
      <c r="AK1376" s="72" t="s">
        <v>290</v>
      </c>
      <c r="AL1376" s="76" t="s">
        <v>24867</v>
      </c>
      <c r="AM1376" s="72"/>
      <c r="AN1376" s="74">
        <v>41565.786203703705</v>
      </c>
      <c r="AO1376" s="76" t="s">
        <v>26431</v>
      </c>
      <c r="AP1376" s="72" t="b">
        <v>0</v>
      </c>
      <c r="AQ1376" s="72" t="b">
        <v>0</v>
      </c>
      <c r="AR1376" s="72" t="b">
        <v>1</v>
      </c>
      <c r="AS1376" s="72" t="s">
        <v>231</v>
      </c>
      <c r="AT1376" s="72">
        <v>158</v>
      </c>
      <c r="AU1376" s="76" t="s">
        <v>345</v>
      </c>
      <c r="AV1376" s="72" t="b">
        <v>0</v>
      </c>
      <c r="AW1376" s="72" t="s">
        <v>313</v>
      </c>
      <c r="AX1376" s="76" t="s">
        <v>29536</v>
      </c>
      <c r="AY1376" s="72" t="s">
        <v>66</v>
      </c>
    </row>
    <row r="1377" spans="1:51" x14ac:dyDescent="0.35">
      <c r="A1377" s="70" t="s">
        <v>1919</v>
      </c>
      <c r="B1377" s="83"/>
      <c r="C1377" s="83"/>
      <c r="D1377" s="84"/>
      <c r="E1377" s="107"/>
      <c r="F1377" s="80" t="s">
        <v>27951</v>
      </c>
      <c r="G1377" s="108"/>
      <c r="H1377" s="81"/>
      <c r="I1377" s="87"/>
      <c r="J1377" s="109"/>
      <c r="K1377" s="81" t="s">
        <v>31806</v>
      </c>
      <c r="L1377" s="110"/>
      <c r="M1377" s="92"/>
      <c r="N1377" s="92"/>
      <c r="O1377" s="93"/>
      <c r="P1377" s="94"/>
      <c r="Q1377" s="94"/>
      <c r="R1377" s="79"/>
      <c r="S1377" s="79"/>
      <c r="T1377" s="79"/>
      <c r="U1377" s="79"/>
      <c r="V1377" s="52"/>
      <c r="W1377" s="52"/>
      <c r="X1377" s="52"/>
      <c r="Y1377" s="52"/>
      <c r="Z1377" s="51"/>
      <c r="AA1377" s="88"/>
      <c r="AB1377" s="88"/>
      <c r="AC1377" s="89"/>
      <c r="AD1377" s="72" t="s">
        <v>20469</v>
      </c>
      <c r="AE1377" s="72">
        <v>301</v>
      </c>
      <c r="AF1377" s="72">
        <v>339</v>
      </c>
      <c r="AG1377" s="72">
        <v>6079</v>
      </c>
      <c r="AH1377" s="72">
        <v>5576</v>
      </c>
      <c r="AI1377" s="72"/>
      <c r="AJ1377" s="72" t="s">
        <v>22411</v>
      </c>
      <c r="AK1377" s="72" t="s">
        <v>23867</v>
      </c>
      <c r="AL1377" s="72"/>
      <c r="AM1377" s="72"/>
      <c r="AN1377" s="74">
        <v>41565.795312499999</v>
      </c>
      <c r="AO1377" s="76" t="s">
        <v>26432</v>
      </c>
      <c r="AP1377" s="72" t="b">
        <v>0</v>
      </c>
      <c r="AQ1377" s="72" t="b">
        <v>0</v>
      </c>
      <c r="AR1377" s="72" t="b">
        <v>1</v>
      </c>
      <c r="AS1377" s="72" t="s">
        <v>231</v>
      </c>
      <c r="AT1377" s="72">
        <v>152</v>
      </c>
      <c r="AU1377" s="76" t="s">
        <v>346</v>
      </c>
      <c r="AV1377" s="72" t="b">
        <v>0</v>
      </c>
      <c r="AW1377" s="72" t="s">
        <v>313</v>
      </c>
      <c r="AX1377" s="76" t="s">
        <v>29537</v>
      </c>
      <c r="AY1377" s="72" t="s">
        <v>66</v>
      </c>
    </row>
    <row r="1378" spans="1:51" x14ac:dyDescent="0.35">
      <c r="A1378" s="70" t="s">
        <v>1920</v>
      </c>
      <c r="B1378" s="83"/>
      <c r="C1378" s="83"/>
      <c r="D1378" s="84"/>
      <c r="E1378" s="107"/>
      <c r="F1378" s="80" t="s">
        <v>27952</v>
      </c>
      <c r="G1378" s="108"/>
      <c r="H1378" s="81"/>
      <c r="I1378" s="87"/>
      <c r="J1378" s="109"/>
      <c r="K1378" s="81" t="s">
        <v>31807</v>
      </c>
      <c r="L1378" s="110"/>
      <c r="M1378" s="92"/>
      <c r="N1378" s="92"/>
      <c r="O1378" s="93"/>
      <c r="P1378" s="94"/>
      <c r="Q1378" s="94"/>
      <c r="R1378" s="79"/>
      <c r="S1378" s="79"/>
      <c r="T1378" s="79"/>
      <c r="U1378" s="79"/>
      <c r="V1378" s="52"/>
      <c r="W1378" s="52"/>
      <c r="X1378" s="52"/>
      <c r="Y1378" s="52"/>
      <c r="Z1378" s="51"/>
      <c r="AA1378" s="88"/>
      <c r="AB1378" s="88"/>
      <c r="AC1378" s="89"/>
      <c r="AD1378" s="72" t="s">
        <v>20470</v>
      </c>
      <c r="AE1378" s="72">
        <v>62</v>
      </c>
      <c r="AF1378" s="72">
        <v>53</v>
      </c>
      <c r="AG1378" s="72">
        <v>5570</v>
      </c>
      <c r="AH1378" s="72">
        <v>5173</v>
      </c>
      <c r="AI1378" s="72">
        <v>-39600</v>
      </c>
      <c r="AJ1378" s="72" t="s">
        <v>22412</v>
      </c>
      <c r="AK1378" s="72" t="s">
        <v>23868</v>
      </c>
      <c r="AL1378" s="76" t="s">
        <v>24868</v>
      </c>
      <c r="AM1378" s="72" t="s">
        <v>637</v>
      </c>
      <c r="AN1378" s="74">
        <v>42056.832349537035</v>
      </c>
      <c r="AO1378" s="76" t="s">
        <v>26433</v>
      </c>
      <c r="AP1378" s="72" t="b">
        <v>1</v>
      </c>
      <c r="AQ1378" s="72" t="b">
        <v>0</v>
      </c>
      <c r="AR1378" s="72" t="b">
        <v>1</v>
      </c>
      <c r="AS1378" s="72" t="s">
        <v>231</v>
      </c>
      <c r="AT1378" s="72">
        <v>148</v>
      </c>
      <c r="AU1378" s="76" t="s">
        <v>303</v>
      </c>
      <c r="AV1378" s="72" t="b">
        <v>0</v>
      </c>
      <c r="AW1378" s="72" t="s">
        <v>313</v>
      </c>
      <c r="AX1378" s="76" t="s">
        <v>29538</v>
      </c>
      <c r="AY1378" s="72" t="s">
        <v>66</v>
      </c>
    </row>
    <row r="1379" spans="1:51" x14ac:dyDescent="0.35">
      <c r="A1379" s="70" t="s">
        <v>1921</v>
      </c>
      <c r="B1379" s="83"/>
      <c r="C1379" s="83"/>
      <c r="D1379" s="84"/>
      <c r="E1379" s="107"/>
      <c r="F1379" s="80" t="s">
        <v>27953</v>
      </c>
      <c r="G1379" s="108"/>
      <c r="H1379" s="81"/>
      <c r="I1379" s="87"/>
      <c r="J1379" s="109"/>
      <c r="K1379" s="81" t="s">
        <v>31808</v>
      </c>
      <c r="L1379" s="110"/>
      <c r="M1379" s="92"/>
      <c r="N1379" s="92"/>
      <c r="O1379" s="93"/>
      <c r="P1379" s="94"/>
      <c r="Q1379" s="94"/>
      <c r="R1379" s="79"/>
      <c r="S1379" s="79"/>
      <c r="T1379" s="79"/>
      <c r="U1379" s="79"/>
      <c r="V1379" s="52"/>
      <c r="W1379" s="52"/>
      <c r="X1379" s="52"/>
      <c r="Y1379" s="52"/>
      <c r="Z1379" s="51"/>
      <c r="AA1379" s="88"/>
      <c r="AB1379" s="88"/>
      <c r="AC1379" s="89"/>
      <c r="AD1379" s="72" t="s">
        <v>20471</v>
      </c>
      <c r="AE1379" s="72">
        <v>1335</v>
      </c>
      <c r="AF1379" s="72">
        <v>66</v>
      </c>
      <c r="AG1379" s="72">
        <v>5469</v>
      </c>
      <c r="AH1379" s="72">
        <v>5105</v>
      </c>
      <c r="AI1379" s="72"/>
      <c r="AJ1379" s="72" t="s">
        <v>22413</v>
      </c>
      <c r="AK1379" s="72" t="s">
        <v>23869</v>
      </c>
      <c r="AL1379" s="72"/>
      <c r="AM1379" s="72"/>
      <c r="AN1379" s="74">
        <v>40936.111608796295</v>
      </c>
      <c r="AO1379" s="76" t="s">
        <v>26434</v>
      </c>
      <c r="AP1379" s="72" t="b">
        <v>0</v>
      </c>
      <c r="AQ1379" s="72" t="b">
        <v>0</v>
      </c>
      <c r="AR1379" s="72" t="b">
        <v>1</v>
      </c>
      <c r="AS1379" s="72" t="s">
        <v>231</v>
      </c>
      <c r="AT1379" s="72">
        <v>105</v>
      </c>
      <c r="AU1379" s="76" t="s">
        <v>371</v>
      </c>
      <c r="AV1379" s="72" t="b">
        <v>0</v>
      </c>
      <c r="AW1379" s="72" t="s">
        <v>313</v>
      </c>
      <c r="AX1379" s="76" t="s">
        <v>29539</v>
      </c>
      <c r="AY1379" s="72" t="s">
        <v>66</v>
      </c>
    </row>
    <row r="1380" spans="1:51" x14ac:dyDescent="0.35">
      <c r="A1380" s="70" t="s">
        <v>1922</v>
      </c>
      <c r="B1380" s="83"/>
      <c r="C1380" s="83"/>
      <c r="D1380" s="84"/>
      <c r="E1380" s="107"/>
      <c r="F1380" s="80" t="s">
        <v>27954</v>
      </c>
      <c r="G1380" s="108"/>
      <c r="H1380" s="81"/>
      <c r="I1380" s="87"/>
      <c r="J1380" s="109"/>
      <c r="K1380" s="81" t="s">
        <v>31809</v>
      </c>
      <c r="L1380" s="110"/>
      <c r="M1380" s="92"/>
      <c r="N1380" s="92"/>
      <c r="O1380" s="93"/>
      <c r="P1380" s="94"/>
      <c r="Q1380" s="94"/>
      <c r="R1380" s="79"/>
      <c r="S1380" s="79"/>
      <c r="T1380" s="79"/>
      <c r="U1380" s="79"/>
      <c r="V1380" s="52"/>
      <c r="W1380" s="52"/>
      <c r="X1380" s="52"/>
      <c r="Y1380" s="52"/>
      <c r="Z1380" s="51"/>
      <c r="AA1380" s="88"/>
      <c r="AB1380" s="88"/>
      <c r="AC1380" s="89"/>
      <c r="AD1380" s="72" t="s">
        <v>20472</v>
      </c>
      <c r="AE1380" s="72">
        <v>903</v>
      </c>
      <c r="AF1380" s="72">
        <v>391</v>
      </c>
      <c r="AG1380" s="72">
        <v>6084</v>
      </c>
      <c r="AH1380" s="72">
        <v>5525</v>
      </c>
      <c r="AI1380" s="72"/>
      <c r="AJ1380" s="72" t="s">
        <v>22414</v>
      </c>
      <c r="AK1380" s="72" t="s">
        <v>23870</v>
      </c>
      <c r="AL1380" s="72"/>
      <c r="AM1380" s="72"/>
      <c r="AN1380" s="74">
        <v>41565.746365740742</v>
      </c>
      <c r="AO1380" s="76" t="s">
        <v>26435</v>
      </c>
      <c r="AP1380" s="72" t="b">
        <v>0</v>
      </c>
      <c r="AQ1380" s="72" t="b">
        <v>0</v>
      </c>
      <c r="AR1380" s="72" t="b">
        <v>1</v>
      </c>
      <c r="AS1380" s="72" t="s">
        <v>231</v>
      </c>
      <c r="AT1380" s="72">
        <v>167</v>
      </c>
      <c r="AU1380" s="76" t="s">
        <v>520</v>
      </c>
      <c r="AV1380" s="72" t="b">
        <v>0</v>
      </c>
      <c r="AW1380" s="72" t="s">
        <v>313</v>
      </c>
      <c r="AX1380" s="76" t="s">
        <v>29540</v>
      </c>
      <c r="AY1380" s="72" t="s">
        <v>66</v>
      </c>
    </row>
    <row r="1381" spans="1:51" x14ac:dyDescent="0.35">
      <c r="A1381" s="70" t="s">
        <v>1923</v>
      </c>
      <c r="B1381" s="83"/>
      <c r="C1381" s="83"/>
      <c r="D1381" s="84"/>
      <c r="E1381" s="107"/>
      <c r="F1381" s="80" t="s">
        <v>27955</v>
      </c>
      <c r="G1381" s="108"/>
      <c r="H1381" s="81"/>
      <c r="I1381" s="87"/>
      <c r="J1381" s="109"/>
      <c r="K1381" s="81" t="s">
        <v>31810</v>
      </c>
      <c r="L1381" s="110"/>
      <c r="M1381" s="92"/>
      <c r="N1381" s="92"/>
      <c r="O1381" s="93"/>
      <c r="P1381" s="94"/>
      <c r="Q1381" s="94"/>
      <c r="R1381" s="79"/>
      <c r="S1381" s="79"/>
      <c r="T1381" s="79"/>
      <c r="U1381" s="79"/>
      <c r="V1381" s="52"/>
      <c r="W1381" s="52"/>
      <c r="X1381" s="52"/>
      <c r="Y1381" s="52"/>
      <c r="Z1381" s="51"/>
      <c r="AA1381" s="88"/>
      <c r="AB1381" s="88"/>
      <c r="AC1381" s="89"/>
      <c r="AD1381" s="72" t="s">
        <v>20473</v>
      </c>
      <c r="AE1381" s="72">
        <v>124</v>
      </c>
      <c r="AF1381" s="72">
        <v>61</v>
      </c>
      <c r="AG1381" s="72">
        <v>5651</v>
      </c>
      <c r="AH1381" s="72">
        <v>5132</v>
      </c>
      <c r="AI1381" s="72">
        <v>-39600</v>
      </c>
      <c r="AJ1381" s="72" t="s">
        <v>22415</v>
      </c>
      <c r="AK1381" s="72" t="s">
        <v>23871</v>
      </c>
      <c r="AL1381" s="76" t="s">
        <v>24869</v>
      </c>
      <c r="AM1381" s="72" t="s">
        <v>637</v>
      </c>
      <c r="AN1381" s="74">
        <v>42057.721261574072</v>
      </c>
      <c r="AO1381" s="76" t="s">
        <v>26436</v>
      </c>
      <c r="AP1381" s="72" t="b">
        <v>1</v>
      </c>
      <c r="AQ1381" s="72" t="b">
        <v>0</v>
      </c>
      <c r="AR1381" s="72" t="b">
        <v>1</v>
      </c>
      <c r="AS1381" s="72" t="s">
        <v>231</v>
      </c>
      <c r="AT1381" s="72">
        <v>175</v>
      </c>
      <c r="AU1381" s="76" t="s">
        <v>303</v>
      </c>
      <c r="AV1381" s="72" t="b">
        <v>0</v>
      </c>
      <c r="AW1381" s="72" t="s">
        <v>313</v>
      </c>
      <c r="AX1381" s="76" t="s">
        <v>29541</v>
      </c>
      <c r="AY1381" s="72" t="s">
        <v>66</v>
      </c>
    </row>
    <row r="1382" spans="1:51" x14ac:dyDescent="0.35">
      <c r="A1382" s="70" t="s">
        <v>1924</v>
      </c>
      <c r="B1382" s="83"/>
      <c r="C1382" s="83"/>
      <c r="D1382" s="84"/>
      <c r="E1382" s="107"/>
      <c r="F1382" s="80" t="s">
        <v>27956</v>
      </c>
      <c r="G1382" s="108"/>
      <c r="H1382" s="81"/>
      <c r="I1382" s="87"/>
      <c r="J1382" s="109"/>
      <c r="K1382" s="81" t="s">
        <v>31811</v>
      </c>
      <c r="L1382" s="110"/>
      <c r="M1382" s="92"/>
      <c r="N1382" s="92"/>
      <c r="O1382" s="93"/>
      <c r="P1382" s="94"/>
      <c r="Q1382" s="94"/>
      <c r="R1382" s="79"/>
      <c r="S1382" s="79"/>
      <c r="T1382" s="79"/>
      <c r="U1382" s="79"/>
      <c r="V1382" s="52"/>
      <c r="W1382" s="52"/>
      <c r="X1382" s="52"/>
      <c r="Y1382" s="52"/>
      <c r="Z1382" s="51"/>
      <c r="AA1382" s="88"/>
      <c r="AB1382" s="88"/>
      <c r="AC1382" s="89"/>
      <c r="AD1382" s="72" t="s">
        <v>20474</v>
      </c>
      <c r="AE1382" s="72">
        <v>1855</v>
      </c>
      <c r="AF1382" s="72">
        <v>83</v>
      </c>
      <c r="AG1382" s="72">
        <v>5687</v>
      </c>
      <c r="AH1382" s="72">
        <v>5339</v>
      </c>
      <c r="AI1382" s="72"/>
      <c r="AJ1382" s="72" t="s">
        <v>22416</v>
      </c>
      <c r="AK1382" s="72" t="s">
        <v>23872</v>
      </c>
      <c r="AL1382" s="76" t="s">
        <v>24870</v>
      </c>
      <c r="AM1382" s="72"/>
      <c r="AN1382" s="74">
        <v>40936.953425925924</v>
      </c>
      <c r="AO1382" s="76" t="s">
        <v>26437</v>
      </c>
      <c r="AP1382" s="72" t="b">
        <v>0</v>
      </c>
      <c r="AQ1382" s="72" t="b">
        <v>0</v>
      </c>
      <c r="AR1382" s="72" t="b">
        <v>1</v>
      </c>
      <c r="AS1382" s="72" t="s">
        <v>231</v>
      </c>
      <c r="AT1382" s="72">
        <v>149</v>
      </c>
      <c r="AU1382" s="76" t="s">
        <v>27219</v>
      </c>
      <c r="AV1382" s="72" t="b">
        <v>0</v>
      </c>
      <c r="AW1382" s="72" t="s">
        <v>313</v>
      </c>
      <c r="AX1382" s="76" t="s">
        <v>29542</v>
      </c>
      <c r="AY1382" s="72" t="s">
        <v>66</v>
      </c>
    </row>
    <row r="1383" spans="1:51" x14ac:dyDescent="0.35">
      <c r="A1383" s="70" t="s">
        <v>1925</v>
      </c>
      <c r="B1383" s="83"/>
      <c r="C1383" s="83"/>
      <c r="D1383" s="84"/>
      <c r="E1383" s="107"/>
      <c r="F1383" s="80" t="s">
        <v>27957</v>
      </c>
      <c r="G1383" s="108"/>
      <c r="H1383" s="81"/>
      <c r="I1383" s="87"/>
      <c r="J1383" s="109"/>
      <c r="K1383" s="81" t="s">
        <v>31812</v>
      </c>
      <c r="L1383" s="110"/>
      <c r="M1383" s="92"/>
      <c r="N1383" s="92"/>
      <c r="O1383" s="93"/>
      <c r="P1383" s="94"/>
      <c r="Q1383" s="94"/>
      <c r="R1383" s="79"/>
      <c r="S1383" s="79"/>
      <c r="T1383" s="79"/>
      <c r="U1383" s="79"/>
      <c r="V1383" s="52"/>
      <c r="W1383" s="52"/>
      <c r="X1383" s="52"/>
      <c r="Y1383" s="52"/>
      <c r="Z1383" s="51"/>
      <c r="AA1383" s="88"/>
      <c r="AB1383" s="88"/>
      <c r="AC1383" s="89"/>
      <c r="AD1383" s="72" t="s">
        <v>20475</v>
      </c>
      <c r="AE1383" s="72">
        <v>1708</v>
      </c>
      <c r="AF1383" s="72">
        <v>65</v>
      </c>
      <c r="AG1383" s="72">
        <v>5445</v>
      </c>
      <c r="AH1383" s="72">
        <v>4979</v>
      </c>
      <c r="AI1383" s="72"/>
      <c r="AJ1383" s="72" t="s">
        <v>22417</v>
      </c>
      <c r="AK1383" s="72" t="s">
        <v>23873</v>
      </c>
      <c r="AL1383" s="72"/>
      <c r="AM1383" s="72"/>
      <c r="AN1383" s="74">
        <v>41086.675625000003</v>
      </c>
      <c r="AO1383" s="76" t="s">
        <v>26438</v>
      </c>
      <c r="AP1383" s="72" t="b">
        <v>0</v>
      </c>
      <c r="AQ1383" s="72" t="b">
        <v>0</v>
      </c>
      <c r="AR1383" s="72" t="b">
        <v>1</v>
      </c>
      <c r="AS1383" s="72" t="s">
        <v>231</v>
      </c>
      <c r="AT1383" s="72">
        <v>127</v>
      </c>
      <c r="AU1383" s="76" t="s">
        <v>527</v>
      </c>
      <c r="AV1383" s="72" t="b">
        <v>0</v>
      </c>
      <c r="AW1383" s="72" t="s">
        <v>313</v>
      </c>
      <c r="AX1383" s="76" t="s">
        <v>29543</v>
      </c>
      <c r="AY1383" s="72" t="s">
        <v>66</v>
      </c>
    </row>
    <row r="1384" spans="1:51" x14ac:dyDescent="0.35">
      <c r="A1384" s="70" t="s">
        <v>1926</v>
      </c>
      <c r="B1384" s="83"/>
      <c r="C1384" s="83"/>
      <c r="D1384" s="84"/>
      <c r="E1384" s="107"/>
      <c r="F1384" s="80" t="s">
        <v>27958</v>
      </c>
      <c r="G1384" s="108"/>
      <c r="H1384" s="81"/>
      <c r="I1384" s="87"/>
      <c r="J1384" s="109"/>
      <c r="K1384" s="81" t="s">
        <v>31813</v>
      </c>
      <c r="L1384" s="110"/>
      <c r="M1384" s="92"/>
      <c r="N1384" s="92"/>
      <c r="O1384" s="93"/>
      <c r="P1384" s="94"/>
      <c r="Q1384" s="94"/>
      <c r="R1384" s="79"/>
      <c r="S1384" s="79"/>
      <c r="T1384" s="79"/>
      <c r="U1384" s="79"/>
      <c r="V1384" s="52"/>
      <c r="W1384" s="52"/>
      <c r="X1384" s="52"/>
      <c r="Y1384" s="52"/>
      <c r="Z1384" s="51"/>
      <c r="AA1384" s="88"/>
      <c r="AB1384" s="88"/>
      <c r="AC1384" s="89"/>
      <c r="AD1384" s="72" t="s">
        <v>20476</v>
      </c>
      <c r="AE1384" s="72">
        <v>54</v>
      </c>
      <c r="AF1384" s="72">
        <v>29</v>
      </c>
      <c r="AG1384" s="72">
        <v>3348</v>
      </c>
      <c r="AH1384" s="72">
        <v>3343</v>
      </c>
      <c r="AI1384" s="72">
        <v>-39600</v>
      </c>
      <c r="AJ1384" s="72" t="s">
        <v>22418</v>
      </c>
      <c r="AK1384" s="72" t="s">
        <v>23874</v>
      </c>
      <c r="AL1384" s="76" t="s">
        <v>24871</v>
      </c>
      <c r="AM1384" s="72" t="s">
        <v>637</v>
      </c>
      <c r="AN1384" s="74">
        <v>42056.868877314817</v>
      </c>
      <c r="AO1384" s="76" t="s">
        <v>26439</v>
      </c>
      <c r="AP1384" s="72" t="b">
        <v>1</v>
      </c>
      <c r="AQ1384" s="72" t="b">
        <v>0</v>
      </c>
      <c r="AR1384" s="72" t="b">
        <v>1</v>
      </c>
      <c r="AS1384" s="72" t="s">
        <v>231</v>
      </c>
      <c r="AT1384" s="72">
        <v>61</v>
      </c>
      <c r="AU1384" s="76" t="s">
        <v>303</v>
      </c>
      <c r="AV1384" s="72" t="b">
        <v>0</v>
      </c>
      <c r="AW1384" s="72" t="s">
        <v>313</v>
      </c>
      <c r="AX1384" s="76" t="s">
        <v>29544</v>
      </c>
      <c r="AY1384" s="72" t="s">
        <v>66</v>
      </c>
    </row>
    <row r="1385" spans="1:51" x14ac:dyDescent="0.35">
      <c r="A1385" s="70" t="s">
        <v>1927</v>
      </c>
      <c r="B1385" s="83"/>
      <c r="C1385" s="83"/>
      <c r="D1385" s="84"/>
      <c r="E1385" s="107"/>
      <c r="F1385" s="80" t="s">
        <v>27959</v>
      </c>
      <c r="G1385" s="108"/>
      <c r="H1385" s="81"/>
      <c r="I1385" s="87"/>
      <c r="J1385" s="109"/>
      <c r="K1385" s="81" t="s">
        <v>31814</v>
      </c>
      <c r="L1385" s="110"/>
      <c r="M1385" s="92"/>
      <c r="N1385" s="92"/>
      <c r="O1385" s="93"/>
      <c r="P1385" s="94"/>
      <c r="Q1385" s="94"/>
      <c r="R1385" s="79"/>
      <c r="S1385" s="79"/>
      <c r="T1385" s="79"/>
      <c r="U1385" s="79"/>
      <c r="V1385" s="52"/>
      <c r="W1385" s="52"/>
      <c r="X1385" s="52"/>
      <c r="Y1385" s="52"/>
      <c r="Z1385" s="51"/>
      <c r="AA1385" s="88"/>
      <c r="AB1385" s="88"/>
      <c r="AC1385" s="89"/>
      <c r="AD1385" s="72" t="s">
        <v>20477</v>
      </c>
      <c r="AE1385" s="72">
        <v>582</v>
      </c>
      <c r="AF1385" s="72">
        <v>355</v>
      </c>
      <c r="AG1385" s="72">
        <v>6007</v>
      </c>
      <c r="AH1385" s="72">
        <v>5582</v>
      </c>
      <c r="AI1385" s="72"/>
      <c r="AJ1385" s="72" t="s">
        <v>22419</v>
      </c>
      <c r="AK1385" s="72"/>
      <c r="AL1385" s="72"/>
      <c r="AM1385" s="72"/>
      <c r="AN1385" s="74">
        <v>41565.748391203706</v>
      </c>
      <c r="AO1385" s="76" t="s">
        <v>26440</v>
      </c>
      <c r="AP1385" s="72" t="b">
        <v>0</v>
      </c>
      <c r="AQ1385" s="72" t="b">
        <v>0</v>
      </c>
      <c r="AR1385" s="72" t="b">
        <v>1</v>
      </c>
      <c r="AS1385" s="72" t="s">
        <v>231</v>
      </c>
      <c r="AT1385" s="72">
        <v>147</v>
      </c>
      <c r="AU1385" s="76" t="s">
        <v>305</v>
      </c>
      <c r="AV1385" s="72" t="b">
        <v>0</v>
      </c>
      <c r="AW1385" s="72" t="s">
        <v>313</v>
      </c>
      <c r="AX1385" s="76" t="s">
        <v>29545</v>
      </c>
      <c r="AY1385" s="72" t="s">
        <v>66</v>
      </c>
    </row>
    <row r="1386" spans="1:51" x14ac:dyDescent="0.35">
      <c r="A1386" s="70" t="s">
        <v>1928</v>
      </c>
      <c r="B1386" s="83"/>
      <c r="C1386" s="83"/>
      <c r="D1386" s="84"/>
      <c r="E1386" s="107"/>
      <c r="F1386" s="80" t="s">
        <v>312</v>
      </c>
      <c r="G1386" s="108"/>
      <c r="H1386" s="81"/>
      <c r="I1386" s="87"/>
      <c r="J1386" s="109"/>
      <c r="K1386" s="81" t="s">
        <v>31815</v>
      </c>
      <c r="L1386" s="110"/>
      <c r="M1386" s="92"/>
      <c r="N1386" s="92"/>
      <c r="O1386" s="93"/>
      <c r="P1386" s="94"/>
      <c r="Q1386" s="94"/>
      <c r="R1386" s="79"/>
      <c r="S1386" s="79"/>
      <c r="T1386" s="79"/>
      <c r="U1386" s="79"/>
      <c r="V1386" s="52"/>
      <c r="W1386" s="52"/>
      <c r="X1386" s="52"/>
      <c r="Y1386" s="52"/>
      <c r="Z1386" s="51"/>
      <c r="AA1386" s="88"/>
      <c r="AB1386" s="88"/>
      <c r="AC1386" s="89"/>
      <c r="AD1386" s="72" t="s">
        <v>20478</v>
      </c>
      <c r="AE1386" s="72">
        <v>181</v>
      </c>
      <c r="AF1386" s="72">
        <v>33</v>
      </c>
      <c r="AG1386" s="72">
        <v>887</v>
      </c>
      <c r="AH1386" s="72">
        <v>32</v>
      </c>
      <c r="AI1386" s="72"/>
      <c r="AJ1386" s="72"/>
      <c r="AK1386" s="72"/>
      <c r="AL1386" s="72"/>
      <c r="AM1386" s="72"/>
      <c r="AN1386" s="74">
        <v>41848.59238425926</v>
      </c>
      <c r="AO1386" s="72"/>
      <c r="AP1386" s="72" t="b">
        <v>1</v>
      </c>
      <c r="AQ1386" s="72" t="b">
        <v>1</v>
      </c>
      <c r="AR1386" s="72" t="b">
        <v>0</v>
      </c>
      <c r="AS1386" s="72" t="s">
        <v>235</v>
      </c>
      <c r="AT1386" s="72">
        <v>3</v>
      </c>
      <c r="AU1386" s="76" t="s">
        <v>303</v>
      </c>
      <c r="AV1386" s="72" t="b">
        <v>0</v>
      </c>
      <c r="AW1386" s="72" t="s">
        <v>313</v>
      </c>
      <c r="AX1386" s="76" t="s">
        <v>29546</v>
      </c>
      <c r="AY1386" s="72" t="s">
        <v>66</v>
      </c>
    </row>
    <row r="1387" spans="1:51" x14ac:dyDescent="0.35">
      <c r="A1387" s="70" t="s">
        <v>1929</v>
      </c>
      <c r="B1387" s="83"/>
      <c r="C1387" s="83"/>
      <c r="D1387" s="84"/>
      <c r="E1387" s="107"/>
      <c r="F1387" s="80" t="s">
        <v>10107</v>
      </c>
      <c r="G1387" s="108"/>
      <c r="H1387" s="81"/>
      <c r="I1387" s="87"/>
      <c r="J1387" s="109"/>
      <c r="K1387" s="81" t="s">
        <v>31816</v>
      </c>
      <c r="L1387" s="110"/>
      <c r="M1387" s="92"/>
      <c r="N1387" s="92"/>
      <c r="O1387" s="93"/>
      <c r="P1387" s="94"/>
      <c r="Q1387" s="94"/>
      <c r="R1387" s="79"/>
      <c r="S1387" s="79"/>
      <c r="T1387" s="79"/>
      <c r="U1387" s="79"/>
      <c r="V1387" s="52"/>
      <c r="W1387" s="52"/>
      <c r="X1387" s="52"/>
      <c r="Y1387" s="52"/>
      <c r="Z1387" s="51"/>
      <c r="AA1387" s="88"/>
      <c r="AB1387" s="88"/>
      <c r="AC1387" s="89"/>
      <c r="AD1387" s="72" t="s">
        <v>20479</v>
      </c>
      <c r="AE1387" s="72">
        <v>94</v>
      </c>
      <c r="AF1387" s="72">
        <v>85</v>
      </c>
      <c r="AG1387" s="72">
        <v>1917</v>
      </c>
      <c r="AH1387" s="72">
        <v>1845</v>
      </c>
      <c r="AI1387" s="72"/>
      <c r="AJ1387" s="72" t="s">
        <v>22420</v>
      </c>
      <c r="AK1387" s="72" t="s">
        <v>23875</v>
      </c>
      <c r="AL1387" s="72"/>
      <c r="AM1387" s="72"/>
      <c r="AN1387" s="74">
        <v>42737.504305555558</v>
      </c>
      <c r="AO1387" s="76" t="s">
        <v>26441</v>
      </c>
      <c r="AP1387" s="72" t="b">
        <v>1</v>
      </c>
      <c r="AQ1387" s="72" t="b">
        <v>0</v>
      </c>
      <c r="AR1387" s="72" t="b">
        <v>0</v>
      </c>
      <c r="AS1387" s="72" t="s">
        <v>300</v>
      </c>
      <c r="AT1387" s="72">
        <v>2</v>
      </c>
      <c r="AU1387" s="72"/>
      <c r="AV1387" s="72" t="b">
        <v>0</v>
      </c>
      <c r="AW1387" s="72" t="s">
        <v>313</v>
      </c>
      <c r="AX1387" s="76" t="s">
        <v>29547</v>
      </c>
      <c r="AY1387" s="72" t="s">
        <v>66</v>
      </c>
    </row>
    <row r="1388" spans="1:51" x14ac:dyDescent="0.35">
      <c r="A1388" s="70" t="s">
        <v>2866</v>
      </c>
      <c r="B1388" s="83"/>
      <c r="C1388" s="83"/>
      <c r="D1388" s="84"/>
      <c r="E1388" s="107"/>
      <c r="F1388" s="80" t="s">
        <v>27960</v>
      </c>
      <c r="G1388" s="108"/>
      <c r="H1388" s="81"/>
      <c r="I1388" s="87"/>
      <c r="J1388" s="109"/>
      <c r="K1388" s="81" t="s">
        <v>31817</v>
      </c>
      <c r="L1388" s="110"/>
      <c r="M1388" s="92"/>
      <c r="N1388" s="92"/>
      <c r="O1388" s="93"/>
      <c r="P1388" s="94"/>
      <c r="Q1388" s="94"/>
      <c r="R1388" s="79"/>
      <c r="S1388" s="79"/>
      <c r="T1388" s="79"/>
      <c r="U1388" s="79"/>
      <c r="V1388" s="52"/>
      <c r="W1388" s="52"/>
      <c r="X1388" s="52"/>
      <c r="Y1388" s="52"/>
      <c r="Z1388" s="51"/>
      <c r="AA1388" s="88"/>
      <c r="AB1388" s="88"/>
      <c r="AC1388" s="89"/>
      <c r="AD1388" s="72" t="s">
        <v>20480</v>
      </c>
      <c r="AE1388" s="72">
        <v>114</v>
      </c>
      <c r="AF1388" s="72">
        <v>51</v>
      </c>
      <c r="AG1388" s="72">
        <v>1280</v>
      </c>
      <c r="AH1388" s="72">
        <v>1198</v>
      </c>
      <c r="AI1388" s="72"/>
      <c r="AJ1388" s="72" t="s">
        <v>22421</v>
      </c>
      <c r="AK1388" s="72" t="s">
        <v>23876</v>
      </c>
      <c r="AL1388" s="76" t="s">
        <v>24872</v>
      </c>
      <c r="AM1388" s="72"/>
      <c r="AN1388" s="74">
        <v>42564.363217592596</v>
      </c>
      <c r="AO1388" s="76" t="s">
        <v>26442</v>
      </c>
      <c r="AP1388" s="72" t="b">
        <v>0</v>
      </c>
      <c r="AQ1388" s="72" t="b">
        <v>0</v>
      </c>
      <c r="AR1388" s="72" t="b">
        <v>0</v>
      </c>
      <c r="AS1388" s="72" t="s">
        <v>300</v>
      </c>
      <c r="AT1388" s="72">
        <v>1</v>
      </c>
      <c r="AU1388" s="76" t="s">
        <v>303</v>
      </c>
      <c r="AV1388" s="72" t="b">
        <v>0</v>
      </c>
      <c r="AW1388" s="72" t="s">
        <v>313</v>
      </c>
      <c r="AX1388" s="76" t="s">
        <v>29548</v>
      </c>
      <c r="AY1388" s="72" t="s">
        <v>65</v>
      </c>
    </row>
    <row r="1389" spans="1:51" x14ac:dyDescent="0.35">
      <c r="A1389" s="70" t="s">
        <v>1930</v>
      </c>
      <c r="B1389" s="83"/>
      <c r="C1389" s="83"/>
      <c r="D1389" s="84"/>
      <c r="E1389" s="107"/>
      <c r="F1389" s="80" t="s">
        <v>27961</v>
      </c>
      <c r="G1389" s="108"/>
      <c r="H1389" s="81"/>
      <c r="I1389" s="87"/>
      <c r="J1389" s="109"/>
      <c r="K1389" s="81" t="s">
        <v>31818</v>
      </c>
      <c r="L1389" s="110"/>
      <c r="M1389" s="92"/>
      <c r="N1389" s="92"/>
      <c r="O1389" s="93"/>
      <c r="P1389" s="94"/>
      <c r="Q1389" s="94"/>
      <c r="R1389" s="79"/>
      <c r="S1389" s="79"/>
      <c r="T1389" s="79"/>
      <c r="U1389" s="79"/>
      <c r="V1389" s="52"/>
      <c r="W1389" s="52"/>
      <c r="X1389" s="52"/>
      <c r="Y1389" s="52"/>
      <c r="Z1389" s="51"/>
      <c r="AA1389" s="88"/>
      <c r="AB1389" s="88"/>
      <c r="AC1389" s="89"/>
      <c r="AD1389" s="72" t="s">
        <v>20481</v>
      </c>
      <c r="AE1389" s="72">
        <v>114</v>
      </c>
      <c r="AF1389" s="72">
        <v>6756</v>
      </c>
      <c r="AG1389" s="72">
        <v>376036</v>
      </c>
      <c r="AH1389" s="72">
        <v>18</v>
      </c>
      <c r="AI1389" s="72">
        <v>25200</v>
      </c>
      <c r="AJ1389" s="72" t="s">
        <v>22422</v>
      </c>
      <c r="AK1389" s="72" t="s">
        <v>23877</v>
      </c>
      <c r="AL1389" s="76" t="s">
        <v>24873</v>
      </c>
      <c r="AM1389" s="72" t="s">
        <v>467</v>
      </c>
      <c r="AN1389" s="74">
        <v>39988.583831018521</v>
      </c>
      <c r="AO1389" s="76" t="s">
        <v>26443</v>
      </c>
      <c r="AP1389" s="72" t="b">
        <v>0</v>
      </c>
      <c r="AQ1389" s="72" t="b">
        <v>0</v>
      </c>
      <c r="AR1389" s="72" t="b">
        <v>1</v>
      </c>
      <c r="AS1389" s="72" t="s">
        <v>231</v>
      </c>
      <c r="AT1389" s="72">
        <v>105</v>
      </c>
      <c r="AU1389" s="76" t="s">
        <v>27467</v>
      </c>
      <c r="AV1389" s="72" t="b">
        <v>0</v>
      </c>
      <c r="AW1389" s="72" t="s">
        <v>313</v>
      </c>
      <c r="AX1389" s="76" t="s">
        <v>29549</v>
      </c>
      <c r="AY1389" s="72" t="s">
        <v>66</v>
      </c>
    </row>
    <row r="1390" spans="1:51" x14ac:dyDescent="0.35">
      <c r="A1390" s="70" t="s">
        <v>1931</v>
      </c>
      <c r="B1390" s="83"/>
      <c r="C1390" s="83"/>
      <c r="D1390" s="84"/>
      <c r="E1390" s="107"/>
      <c r="F1390" s="80" t="s">
        <v>27962</v>
      </c>
      <c r="G1390" s="108"/>
      <c r="H1390" s="81"/>
      <c r="I1390" s="87"/>
      <c r="J1390" s="109"/>
      <c r="K1390" s="81" t="s">
        <v>31819</v>
      </c>
      <c r="L1390" s="110"/>
      <c r="M1390" s="92"/>
      <c r="N1390" s="92"/>
      <c r="O1390" s="93"/>
      <c r="P1390" s="94"/>
      <c r="Q1390" s="94"/>
      <c r="R1390" s="79"/>
      <c r="S1390" s="79"/>
      <c r="T1390" s="79"/>
      <c r="U1390" s="79"/>
      <c r="V1390" s="52"/>
      <c r="W1390" s="52"/>
      <c r="X1390" s="52"/>
      <c r="Y1390" s="52"/>
      <c r="Z1390" s="51"/>
      <c r="AA1390" s="88"/>
      <c r="AB1390" s="88"/>
      <c r="AC1390" s="89"/>
      <c r="AD1390" s="72" t="s">
        <v>20482</v>
      </c>
      <c r="AE1390" s="72">
        <v>178</v>
      </c>
      <c r="AF1390" s="72">
        <v>447</v>
      </c>
      <c r="AG1390" s="72">
        <v>86738</v>
      </c>
      <c r="AH1390" s="72">
        <v>7172</v>
      </c>
      <c r="AI1390" s="72">
        <v>25200</v>
      </c>
      <c r="AJ1390" s="72" t="s">
        <v>22423</v>
      </c>
      <c r="AK1390" s="72"/>
      <c r="AL1390" s="72"/>
      <c r="AM1390" s="72" t="s">
        <v>467</v>
      </c>
      <c r="AN1390" s="74">
        <v>40711.660729166666</v>
      </c>
      <c r="AO1390" s="76" t="s">
        <v>26444</v>
      </c>
      <c r="AP1390" s="72" t="b">
        <v>0</v>
      </c>
      <c r="AQ1390" s="72" t="b">
        <v>0</v>
      </c>
      <c r="AR1390" s="72" t="b">
        <v>1</v>
      </c>
      <c r="AS1390" s="72" t="s">
        <v>231</v>
      </c>
      <c r="AT1390" s="72">
        <v>8</v>
      </c>
      <c r="AU1390" s="76" t="s">
        <v>27468</v>
      </c>
      <c r="AV1390" s="72" t="b">
        <v>0</v>
      </c>
      <c r="AW1390" s="72" t="s">
        <v>313</v>
      </c>
      <c r="AX1390" s="76" t="s">
        <v>29550</v>
      </c>
      <c r="AY1390" s="72" t="s">
        <v>66</v>
      </c>
    </row>
    <row r="1391" spans="1:51" x14ac:dyDescent="0.35">
      <c r="A1391" s="70" t="s">
        <v>1932</v>
      </c>
      <c r="B1391" s="83"/>
      <c r="C1391" s="83"/>
      <c r="D1391" s="84"/>
      <c r="E1391" s="107"/>
      <c r="F1391" s="80" t="s">
        <v>27963</v>
      </c>
      <c r="G1391" s="108"/>
      <c r="H1391" s="81"/>
      <c r="I1391" s="87"/>
      <c r="J1391" s="109"/>
      <c r="K1391" s="81" t="s">
        <v>31820</v>
      </c>
      <c r="L1391" s="110"/>
      <c r="M1391" s="92"/>
      <c r="N1391" s="92"/>
      <c r="O1391" s="93"/>
      <c r="P1391" s="94"/>
      <c r="Q1391" s="94"/>
      <c r="R1391" s="79"/>
      <c r="S1391" s="79"/>
      <c r="T1391" s="79"/>
      <c r="U1391" s="79"/>
      <c r="V1391" s="52"/>
      <c r="W1391" s="52"/>
      <c r="X1391" s="52"/>
      <c r="Y1391" s="52"/>
      <c r="Z1391" s="51"/>
      <c r="AA1391" s="88"/>
      <c r="AB1391" s="88"/>
      <c r="AC1391" s="89"/>
      <c r="AD1391" s="72" t="s">
        <v>20483</v>
      </c>
      <c r="AE1391" s="72">
        <v>118</v>
      </c>
      <c r="AF1391" s="72">
        <v>7066</v>
      </c>
      <c r="AG1391" s="72">
        <v>161176</v>
      </c>
      <c r="AH1391" s="72">
        <v>990</v>
      </c>
      <c r="AI1391" s="72">
        <v>25200</v>
      </c>
      <c r="AJ1391" s="72" t="s">
        <v>22424</v>
      </c>
      <c r="AK1391" s="72" t="s">
        <v>23878</v>
      </c>
      <c r="AL1391" s="76" t="s">
        <v>24874</v>
      </c>
      <c r="AM1391" s="72" t="s">
        <v>288</v>
      </c>
      <c r="AN1391" s="74">
        <v>40523.471886574072</v>
      </c>
      <c r="AO1391" s="76" t="s">
        <v>26445</v>
      </c>
      <c r="AP1391" s="72" t="b">
        <v>0</v>
      </c>
      <c r="AQ1391" s="72" t="b">
        <v>0</v>
      </c>
      <c r="AR1391" s="72" t="b">
        <v>1</v>
      </c>
      <c r="AS1391" s="72" t="s">
        <v>231</v>
      </c>
      <c r="AT1391" s="72">
        <v>100</v>
      </c>
      <c r="AU1391" s="76" t="s">
        <v>27469</v>
      </c>
      <c r="AV1391" s="72" t="b">
        <v>0</v>
      </c>
      <c r="AW1391" s="72" t="s">
        <v>313</v>
      </c>
      <c r="AX1391" s="76" t="s">
        <v>29551</v>
      </c>
      <c r="AY1391" s="72" t="s">
        <v>66</v>
      </c>
    </row>
    <row r="1392" spans="1:51" x14ac:dyDescent="0.35">
      <c r="A1392" s="70" t="s">
        <v>1933</v>
      </c>
      <c r="B1392" s="83"/>
      <c r="C1392" s="83"/>
      <c r="D1392" s="84"/>
      <c r="E1392" s="107"/>
      <c r="F1392" s="80" t="s">
        <v>10108</v>
      </c>
      <c r="G1392" s="108"/>
      <c r="H1392" s="81"/>
      <c r="I1392" s="87"/>
      <c r="J1392" s="109"/>
      <c r="K1392" s="81" t="s">
        <v>31821</v>
      </c>
      <c r="L1392" s="110"/>
      <c r="M1392" s="92"/>
      <c r="N1392" s="92"/>
      <c r="O1392" s="93"/>
      <c r="P1392" s="94"/>
      <c r="Q1392" s="94"/>
      <c r="R1392" s="79"/>
      <c r="S1392" s="79"/>
      <c r="T1392" s="79"/>
      <c r="U1392" s="79"/>
      <c r="V1392" s="52"/>
      <c r="W1392" s="52"/>
      <c r="X1392" s="52"/>
      <c r="Y1392" s="52"/>
      <c r="Z1392" s="51"/>
      <c r="AA1392" s="88"/>
      <c r="AB1392" s="88"/>
      <c r="AC1392" s="89"/>
      <c r="AD1392" s="72" t="s">
        <v>20484</v>
      </c>
      <c r="AE1392" s="72">
        <v>7754</v>
      </c>
      <c r="AF1392" s="72">
        <v>8925</v>
      </c>
      <c r="AG1392" s="72">
        <v>106875</v>
      </c>
      <c r="AH1392" s="72">
        <v>0</v>
      </c>
      <c r="AI1392" s="72">
        <v>32400</v>
      </c>
      <c r="AJ1392" s="72" t="s">
        <v>22425</v>
      </c>
      <c r="AK1392" s="72"/>
      <c r="AL1392" s="76" t="s">
        <v>24875</v>
      </c>
      <c r="AM1392" s="72" t="s">
        <v>336</v>
      </c>
      <c r="AN1392" s="74">
        <v>40809.557870370372</v>
      </c>
      <c r="AO1392" s="72"/>
      <c r="AP1392" s="72" t="b">
        <v>1</v>
      </c>
      <c r="AQ1392" s="72" t="b">
        <v>0</v>
      </c>
      <c r="AR1392" s="72" t="b">
        <v>0</v>
      </c>
      <c r="AS1392" s="72" t="s">
        <v>324</v>
      </c>
      <c r="AT1392" s="72">
        <v>227</v>
      </c>
      <c r="AU1392" s="76" t="s">
        <v>303</v>
      </c>
      <c r="AV1392" s="72" t="b">
        <v>0</v>
      </c>
      <c r="AW1392" s="72" t="s">
        <v>313</v>
      </c>
      <c r="AX1392" s="76" t="s">
        <v>29552</v>
      </c>
      <c r="AY1392" s="72" t="s">
        <v>66</v>
      </c>
    </row>
    <row r="1393" spans="1:51" x14ac:dyDescent="0.35">
      <c r="A1393" s="70" t="s">
        <v>1934</v>
      </c>
      <c r="B1393" s="83"/>
      <c r="C1393" s="83"/>
      <c r="D1393" s="84"/>
      <c r="E1393" s="107"/>
      <c r="F1393" s="80" t="s">
        <v>10109</v>
      </c>
      <c r="G1393" s="108"/>
      <c r="H1393" s="81"/>
      <c r="I1393" s="87"/>
      <c r="J1393" s="109"/>
      <c r="K1393" s="81" t="s">
        <v>31822</v>
      </c>
      <c r="L1393" s="110"/>
      <c r="M1393" s="92"/>
      <c r="N1393" s="92"/>
      <c r="O1393" s="93"/>
      <c r="P1393" s="94"/>
      <c r="Q1393" s="94"/>
      <c r="R1393" s="79"/>
      <c r="S1393" s="79"/>
      <c r="T1393" s="79"/>
      <c r="U1393" s="79"/>
      <c r="V1393" s="52"/>
      <c r="W1393" s="52"/>
      <c r="X1393" s="52"/>
      <c r="Y1393" s="52"/>
      <c r="Z1393" s="51"/>
      <c r="AA1393" s="88"/>
      <c r="AB1393" s="88"/>
      <c r="AC1393" s="89"/>
      <c r="AD1393" s="72" t="s">
        <v>1934</v>
      </c>
      <c r="AE1393" s="72">
        <v>31</v>
      </c>
      <c r="AF1393" s="72">
        <v>200</v>
      </c>
      <c r="AG1393" s="72">
        <v>4494</v>
      </c>
      <c r="AH1393" s="72">
        <v>23</v>
      </c>
      <c r="AI1393" s="72"/>
      <c r="AJ1393" s="72"/>
      <c r="AK1393" s="72"/>
      <c r="AL1393" s="72"/>
      <c r="AM1393" s="72"/>
      <c r="AN1393" s="74">
        <v>42006.68204861111</v>
      </c>
      <c r="AO1393" s="76" t="s">
        <v>26446</v>
      </c>
      <c r="AP1393" s="72" t="b">
        <v>1</v>
      </c>
      <c r="AQ1393" s="72" t="b">
        <v>0</v>
      </c>
      <c r="AR1393" s="72" t="b">
        <v>0</v>
      </c>
      <c r="AS1393" s="72" t="s">
        <v>235</v>
      </c>
      <c r="AT1393" s="72">
        <v>3</v>
      </c>
      <c r="AU1393" s="76" t="s">
        <v>303</v>
      </c>
      <c r="AV1393" s="72" t="b">
        <v>0</v>
      </c>
      <c r="AW1393" s="72" t="s">
        <v>313</v>
      </c>
      <c r="AX1393" s="76" t="s">
        <v>29553</v>
      </c>
      <c r="AY1393" s="72" t="s">
        <v>66</v>
      </c>
    </row>
    <row r="1394" spans="1:51" x14ac:dyDescent="0.35">
      <c r="A1394" s="70" t="s">
        <v>1936</v>
      </c>
      <c r="B1394" s="83"/>
      <c r="C1394" s="83"/>
      <c r="D1394" s="84"/>
      <c r="E1394" s="107"/>
      <c r="F1394" s="80" t="s">
        <v>10110</v>
      </c>
      <c r="G1394" s="108"/>
      <c r="H1394" s="81"/>
      <c r="I1394" s="87"/>
      <c r="J1394" s="109"/>
      <c r="K1394" s="81" t="s">
        <v>31823</v>
      </c>
      <c r="L1394" s="110"/>
      <c r="M1394" s="92"/>
      <c r="N1394" s="92"/>
      <c r="O1394" s="93"/>
      <c r="P1394" s="94"/>
      <c r="Q1394" s="94"/>
      <c r="R1394" s="79"/>
      <c r="S1394" s="79"/>
      <c r="T1394" s="79"/>
      <c r="U1394" s="79"/>
      <c r="V1394" s="52"/>
      <c r="W1394" s="52"/>
      <c r="X1394" s="52"/>
      <c r="Y1394" s="52"/>
      <c r="Z1394" s="51"/>
      <c r="AA1394" s="88"/>
      <c r="AB1394" s="88"/>
      <c r="AC1394" s="89"/>
      <c r="AD1394" s="72" t="s">
        <v>20485</v>
      </c>
      <c r="AE1394" s="72">
        <v>20</v>
      </c>
      <c r="AF1394" s="72">
        <v>24</v>
      </c>
      <c r="AG1394" s="72">
        <v>2340</v>
      </c>
      <c r="AH1394" s="72">
        <v>10</v>
      </c>
      <c r="AI1394" s="72">
        <v>3600</v>
      </c>
      <c r="AJ1394" s="72"/>
      <c r="AK1394" s="72" t="s">
        <v>23879</v>
      </c>
      <c r="AL1394" s="72"/>
      <c r="AM1394" s="72" t="s">
        <v>290</v>
      </c>
      <c r="AN1394" s="74">
        <v>40742.839155092595</v>
      </c>
      <c r="AO1394" s="76" t="s">
        <v>26447</v>
      </c>
      <c r="AP1394" s="72" t="b">
        <v>0</v>
      </c>
      <c r="AQ1394" s="72" t="b">
        <v>0</v>
      </c>
      <c r="AR1394" s="72" t="b">
        <v>0</v>
      </c>
      <c r="AS1394" s="72" t="s">
        <v>235</v>
      </c>
      <c r="AT1394" s="72">
        <v>5</v>
      </c>
      <c r="AU1394" s="76" t="s">
        <v>27470</v>
      </c>
      <c r="AV1394" s="72" t="b">
        <v>0</v>
      </c>
      <c r="AW1394" s="72" t="s">
        <v>313</v>
      </c>
      <c r="AX1394" s="76" t="s">
        <v>29554</v>
      </c>
      <c r="AY1394" s="72" t="s">
        <v>66</v>
      </c>
    </row>
    <row r="1395" spans="1:51" x14ac:dyDescent="0.35">
      <c r="A1395" s="70" t="s">
        <v>1937</v>
      </c>
      <c r="B1395" s="83"/>
      <c r="C1395" s="83"/>
      <c r="D1395" s="84"/>
      <c r="E1395" s="107"/>
      <c r="F1395" s="80" t="s">
        <v>10111</v>
      </c>
      <c r="G1395" s="108"/>
      <c r="H1395" s="81"/>
      <c r="I1395" s="87"/>
      <c r="J1395" s="109"/>
      <c r="K1395" s="81" t="s">
        <v>31824</v>
      </c>
      <c r="L1395" s="110"/>
      <c r="M1395" s="92"/>
      <c r="N1395" s="92"/>
      <c r="O1395" s="93"/>
      <c r="P1395" s="94"/>
      <c r="Q1395" s="94"/>
      <c r="R1395" s="79"/>
      <c r="S1395" s="79"/>
      <c r="T1395" s="79"/>
      <c r="U1395" s="79"/>
      <c r="V1395" s="52"/>
      <c r="W1395" s="52"/>
      <c r="X1395" s="52"/>
      <c r="Y1395" s="52"/>
      <c r="Z1395" s="51"/>
      <c r="AA1395" s="88"/>
      <c r="AB1395" s="88"/>
      <c r="AC1395" s="89"/>
      <c r="AD1395" s="72" t="s">
        <v>20486</v>
      </c>
      <c r="AE1395" s="72">
        <v>1448</v>
      </c>
      <c r="AF1395" s="72">
        <v>951</v>
      </c>
      <c r="AG1395" s="72">
        <v>22138</v>
      </c>
      <c r="AH1395" s="72">
        <v>464</v>
      </c>
      <c r="AI1395" s="72">
        <v>7200</v>
      </c>
      <c r="AJ1395" s="72" t="s">
        <v>22426</v>
      </c>
      <c r="AK1395" s="72" t="s">
        <v>23880</v>
      </c>
      <c r="AL1395" s="76" t="s">
        <v>24876</v>
      </c>
      <c r="AM1395" s="72" t="s">
        <v>284</v>
      </c>
      <c r="AN1395" s="74">
        <v>40161.568194444444</v>
      </c>
      <c r="AO1395" s="76" t="s">
        <v>26448</v>
      </c>
      <c r="AP1395" s="72" t="b">
        <v>0</v>
      </c>
      <c r="AQ1395" s="72" t="b">
        <v>0</v>
      </c>
      <c r="AR1395" s="72" t="b">
        <v>1</v>
      </c>
      <c r="AS1395" s="72" t="s">
        <v>235</v>
      </c>
      <c r="AT1395" s="72">
        <v>134</v>
      </c>
      <c r="AU1395" s="76" t="s">
        <v>27471</v>
      </c>
      <c r="AV1395" s="72" t="b">
        <v>0</v>
      </c>
      <c r="AW1395" s="72" t="s">
        <v>313</v>
      </c>
      <c r="AX1395" s="76" t="s">
        <v>29555</v>
      </c>
      <c r="AY1395" s="72" t="s">
        <v>66</v>
      </c>
    </row>
    <row r="1396" spans="1:51" x14ac:dyDescent="0.35">
      <c r="A1396" s="70" t="s">
        <v>1938</v>
      </c>
      <c r="B1396" s="83"/>
      <c r="C1396" s="83"/>
      <c r="D1396" s="84"/>
      <c r="E1396" s="107"/>
      <c r="F1396" s="80" t="s">
        <v>10112</v>
      </c>
      <c r="G1396" s="108"/>
      <c r="H1396" s="81"/>
      <c r="I1396" s="87"/>
      <c r="J1396" s="109"/>
      <c r="K1396" s="81" t="s">
        <v>31825</v>
      </c>
      <c r="L1396" s="110"/>
      <c r="M1396" s="92"/>
      <c r="N1396" s="92"/>
      <c r="O1396" s="93"/>
      <c r="P1396" s="94"/>
      <c r="Q1396" s="94"/>
      <c r="R1396" s="79"/>
      <c r="S1396" s="79"/>
      <c r="T1396" s="79"/>
      <c r="U1396" s="79"/>
      <c r="V1396" s="52"/>
      <c r="W1396" s="52"/>
      <c r="X1396" s="52"/>
      <c r="Y1396" s="52"/>
      <c r="Z1396" s="51"/>
      <c r="AA1396" s="88"/>
      <c r="AB1396" s="88"/>
      <c r="AC1396" s="89"/>
      <c r="AD1396" s="72" t="s">
        <v>20487</v>
      </c>
      <c r="AE1396" s="72">
        <v>175</v>
      </c>
      <c r="AF1396" s="72">
        <v>26</v>
      </c>
      <c r="AG1396" s="72">
        <v>530</v>
      </c>
      <c r="AH1396" s="72">
        <v>84</v>
      </c>
      <c r="AI1396" s="72"/>
      <c r="AJ1396" s="72"/>
      <c r="AK1396" s="72"/>
      <c r="AL1396" s="72"/>
      <c r="AM1396" s="72"/>
      <c r="AN1396" s="74">
        <v>42351.900208333333</v>
      </c>
      <c r="AO1396" s="76" t="s">
        <v>26449</v>
      </c>
      <c r="AP1396" s="72" t="b">
        <v>1</v>
      </c>
      <c r="AQ1396" s="72" t="b">
        <v>0</v>
      </c>
      <c r="AR1396" s="72" t="b">
        <v>0</v>
      </c>
      <c r="AS1396" s="72" t="s">
        <v>235</v>
      </c>
      <c r="AT1396" s="72">
        <v>2</v>
      </c>
      <c r="AU1396" s="72"/>
      <c r="AV1396" s="72" t="b">
        <v>0</v>
      </c>
      <c r="AW1396" s="72" t="s">
        <v>313</v>
      </c>
      <c r="AX1396" s="76" t="s">
        <v>29556</v>
      </c>
      <c r="AY1396" s="72" t="s">
        <v>66</v>
      </c>
    </row>
    <row r="1397" spans="1:51" x14ac:dyDescent="0.35">
      <c r="A1397" s="70" t="s">
        <v>1939</v>
      </c>
      <c r="B1397" s="83"/>
      <c r="C1397" s="83"/>
      <c r="D1397" s="84"/>
      <c r="E1397" s="107"/>
      <c r="F1397" s="80" t="s">
        <v>27964</v>
      </c>
      <c r="G1397" s="108"/>
      <c r="H1397" s="81"/>
      <c r="I1397" s="87"/>
      <c r="J1397" s="109"/>
      <c r="K1397" s="81" t="s">
        <v>31826</v>
      </c>
      <c r="L1397" s="110"/>
      <c r="M1397" s="92"/>
      <c r="N1397" s="92"/>
      <c r="O1397" s="93"/>
      <c r="P1397" s="94"/>
      <c r="Q1397" s="94"/>
      <c r="R1397" s="79"/>
      <c r="S1397" s="79"/>
      <c r="T1397" s="79"/>
      <c r="U1397" s="79"/>
      <c r="V1397" s="52"/>
      <c r="W1397" s="52"/>
      <c r="X1397" s="52"/>
      <c r="Y1397" s="52"/>
      <c r="Z1397" s="51"/>
      <c r="AA1397" s="88"/>
      <c r="AB1397" s="88"/>
      <c r="AC1397" s="89"/>
      <c r="AD1397" s="72" t="s">
        <v>20488</v>
      </c>
      <c r="AE1397" s="72">
        <v>307</v>
      </c>
      <c r="AF1397" s="72">
        <v>92</v>
      </c>
      <c r="AG1397" s="72">
        <v>170</v>
      </c>
      <c r="AH1397" s="72">
        <v>94</v>
      </c>
      <c r="AI1397" s="72"/>
      <c r="AJ1397" s="72" t="s">
        <v>22427</v>
      </c>
      <c r="AK1397" s="72" t="s">
        <v>278</v>
      </c>
      <c r="AL1397" s="76" t="s">
        <v>24877</v>
      </c>
      <c r="AM1397" s="72"/>
      <c r="AN1397" s="74">
        <v>40193.591898148145</v>
      </c>
      <c r="AO1397" s="76" t="s">
        <v>26450</v>
      </c>
      <c r="AP1397" s="72" t="b">
        <v>1</v>
      </c>
      <c r="AQ1397" s="72" t="b">
        <v>0</v>
      </c>
      <c r="AR1397" s="72" t="b">
        <v>1</v>
      </c>
      <c r="AS1397" s="72" t="s">
        <v>231</v>
      </c>
      <c r="AT1397" s="72">
        <v>1</v>
      </c>
      <c r="AU1397" s="76" t="s">
        <v>303</v>
      </c>
      <c r="AV1397" s="72" t="b">
        <v>0</v>
      </c>
      <c r="AW1397" s="72" t="s">
        <v>313</v>
      </c>
      <c r="AX1397" s="76" t="s">
        <v>29557</v>
      </c>
      <c r="AY1397" s="72" t="s">
        <v>66</v>
      </c>
    </row>
    <row r="1398" spans="1:51" x14ac:dyDescent="0.35">
      <c r="A1398" s="70" t="s">
        <v>1941</v>
      </c>
      <c r="B1398" s="83"/>
      <c r="C1398" s="83"/>
      <c r="D1398" s="84"/>
      <c r="E1398" s="107"/>
      <c r="F1398" s="80" t="s">
        <v>10114</v>
      </c>
      <c r="G1398" s="108"/>
      <c r="H1398" s="81"/>
      <c r="I1398" s="87"/>
      <c r="J1398" s="109"/>
      <c r="K1398" s="81" t="s">
        <v>31827</v>
      </c>
      <c r="L1398" s="110"/>
      <c r="M1398" s="92"/>
      <c r="N1398" s="92"/>
      <c r="O1398" s="93"/>
      <c r="P1398" s="94"/>
      <c r="Q1398" s="94"/>
      <c r="R1398" s="79"/>
      <c r="S1398" s="79"/>
      <c r="T1398" s="79"/>
      <c r="U1398" s="79"/>
      <c r="V1398" s="52"/>
      <c r="W1398" s="52"/>
      <c r="X1398" s="52"/>
      <c r="Y1398" s="52"/>
      <c r="Z1398" s="51"/>
      <c r="AA1398" s="88"/>
      <c r="AB1398" s="88"/>
      <c r="AC1398" s="89"/>
      <c r="AD1398" s="72" t="s">
        <v>20489</v>
      </c>
      <c r="AE1398" s="72">
        <v>231</v>
      </c>
      <c r="AF1398" s="72">
        <v>84</v>
      </c>
      <c r="AG1398" s="72">
        <v>13881</v>
      </c>
      <c r="AH1398" s="72">
        <v>1674</v>
      </c>
      <c r="AI1398" s="72">
        <v>32400</v>
      </c>
      <c r="AJ1398" s="72"/>
      <c r="AK1398" s="72"/>
      <c r="AL1398" s="72"/>
      <c r="AM1398" s="72" t="s">
        <v>600</v>
      </c>
      <c r="AN1398" s="74">
        <v>40665.422731481478</v>
      </c>
      <c r="AO1398" s="76" t="s">
        <v>26451</v>
      </c>
      <c r="AP1398" s="72" t="b">
        <v>0</v>
      </c>
      <c r="AQ1398" s="72" t="b">
        <v>0</v>
      </c>
      <c r="AR1398" s="72" t="b">
        <v>1</v>
      </c>
      <c r="AS1398" s="72" t="s">
        <v>18908</v>
      </c>
      <c r="AT1398" s="72">
        <v>1</v>
      </c>
      <c r="AU1398" s="76" t="s">
        <v>27472</v>
      </c>
      <c r="AV1398" s="72" t="b">
        <v>0</v>
      </c>
      <c r="AW1398" s="72" t="s">
        <v>313</v>
      </c>
      <c r="AX1398" s="76" t="s">
        <v>29558</v>
      </c>
      <c r="AY1398" s="72" t="s">
        <v>66</v>
      </c>
    </row>
    <row r="1399" spans="1:51" x14ac:dyDescent="0.35">
      <c r="A1399" s="70" t="s">
        <v>1942</v>
      </c>
      <c r="B1399" s="83"/>
      <c r="C1399" s="83"/>
      <c r="D1399" s="84"/>
      <c r="E1399" s="107"/>
      <c r="F1399" s="80" t="s">
        <v>10115</v>
      </c>
      <c r="G1399" s="108"/>
      <c r="H1399" s="81"/>
      <c r="I1399" s="87"/>
      <c r="J1399" s="109"/>
      <c r="K1399" s="81" t="s">
        <v>31828</v>
      </c>
      <c r="L1399" s="110"/>
      <c r="M1399" s="92"/>
      <c r="N1399" s="92"/>
      <c r="O1399" s="93"/>
      <c r="P1399" s="94"/>
      <c r="Q1399" s="94"/>
      <c r="R1399" s="79"/>
      <c r="S1399" s="79"/>
      <c r="T1399" s="79"/>
      <c r="U1399" s="79"/>
      <c r="V1399" s="52"/>
      <c r="W1399" s="52"/>
      <c r="X1399" s="52"/>
      <c r="Y1399" s="52"/>
      <c r="Z1399" s="51"/>
      <c r="AA1399" s="88"/>
      <c r="AB1399" s="88"/>
      <c r="AC1399" s="89"/>
      <c r="AD1399" s="72" t="s">
        <v>20490</v>
      </c>
      <c r="AE1399" s="72">
        <v>767</v>
      </c>
      <c r="AF1399" s="72">
        <v>26</v>
      </c>
      <c r="AG1399" s="72">
        <v>5959</v>
      </c>
      <c r="AH1399" s="72">
        <v>2423</v>
      </c>
      <c r="AI1399" s="72"/>
      <c r="AJ1399" s="72"/>
      <c r="AK1399" s="72"/>
      <c r="AL1399" s="72"/>
      <c r="AM1399" s="72"/>
      <c r="AN1399" s="74">
        <v>42058.45621527778</v>
      </c>
      <c r="AO1399" s="76" t="s">
        <v>26452</v>
      </c>
      <c r="AP1399" s="72" t="b">
        <v>0</v>
      </c>
      <c r="AQ1399" s="72" t="b">
        <v>0</v>
      </c>
      <c r="AR1399" s="72" t="b">
        <v>0</v>
      </c>
      <c r="AS1399" s="72" t="s">
        <v>18908</v>
      </c>
      <c r="AT1399" s="72">
        <v>0</v>
      </c>
      <c r="AU1399" s="76" t="s">
        <v>303</v>
      </c>
      <c r="AV1399" s="72" t="b">
        <v>0</v>
      </c>
      <c r="AW1399" s="72" t="s">
        <v>313</v>
      </c>
      <c r="AX1399" s="76" t="s">
        <v>29559</v>
      </c>
      <c r="AY1399" s="72" t="s">
        <v>66</v>
      </c>
    </row>
    <row r="1400" spans="1:51" x14ac:dyDescent="0.35">
      <c r="A1400" s="70" t="s">
        <v>1943</v>
      </c>
      <c r="B1400" s="83"/>
      <c r="C1400" s="83"/>
      <c r="D1400" s="84"/>
      <c r="E1400" s="107"/>
      <c r="F1400" s="80" t="s">
        <v>10116</v>
      </c>
      <c r="G1400" s="108"/>
      <c r="H1400" s="81"/>
      <c r="I1400" s="87"/>
      <c r="J1400" s="109"/>
      <c r="K1400" s="81" t="s">
        <v>31829</v>
      </c>
      <c r="L1400" s="110"/>
      <c r="M1400" s="92"/>
      <c r="N1400" s="92"/>
      <c r="O1400" s="93"/>
      <c r="P1400" s="94"/>
      <c r="Q1400" s="94"/>
      <c r="R1400" s="79"/>
      <c r="S1400" s="79"/>
      <c r="T1400" s="79"/>
      <c r="U1400" s="79"/>
      <c r="V1400" s="52"/>
      <c r="W1400" s="52"/>
      <c r="X1400" s="52"/>
      <c r="Y1400" s="52"/>
      <c r="Z1400" s="51"/>
      <c r="AA1400" s="88"/>
      <c r="AB1400" s="88"/>
      <c r="AC1400" s="89"/>
      <c r="AD1400" s="72" t="s">
        <v>20491</v>
      </c>
      <c r="AE1400" s="72">
        <v>277</v>
      </c>
      <c r="AF1400" s="72">
        <v>33</v>
      </c>
      <c r="AG1400" s="72">
        <v>3202</v>
      </c>
      <c r="AH1400" s="72">
        <v>0</v>
      </c>
      <c r="AI1400" s="72">
        <v>10800</v>
      </c>
      <c r="AJ1400" s="72"/>
      <c r="AK1400" s="72"/>
      <c r="AL1400" s="76" t="s">
        <v>24878</v>
      </c>
      <c r="AM1400" s="72" t="s">
        <v>285</v>
      </c>
      <c r="AN1400" s="74">
        <v>41776.889664351853</v>
      </c>
      <c r="AO1400" s="76" t="s">
        <v>26453</v>
      </c>
      <c r="AP1400" s="72" t="b">
        <v>0</v>
      </c>
      <c r="AQ1400" s="72" t="b">
        <v>0</v>
      </c>
      <c r="AR1400" s="72" t="b">
        <v>0</v>
      </c>
      <c r="AS1400" s="72" t="s">
        <v>235</v>
      </c>
      <c r="AT1400" s="72">
        <v>1</v>
      </c>
      <c r="AU1400" s="76" t="s">
        <v>27473</v>
      </c>
      <c r="AV1400" s="72" t="b">
        <v>0</v>
      </c>
      <c r="AW1400" s="72" t="s">
        <v>313</v>
      </c>
      <c r="AX1400" s="76" t="s">
        <v>29560</v>
      </c>
      <c r="AY1400" s="72" t="s">
        <v>66</v>
      </c>
    </row>
    <row r="1401" spans="1:51" x14ac:dyDescent="0.35">
      <c r="A1401" s="70" t="s">
        <v>1944</v>
      </c>
      <c r="B1401" s="83"/>
      <c r="C1401" s="83"/>
      <c r="D1401" s="84"/>
      <c r="E1401" s="107"/>
      <c r="F1401" s="80" t="s">
        <v>10117</v>
      </c>
      <c r="G1401" s="108"/>
      <c r="H1401" s="81"/>
      <c r="I1401" s="87"/>
      <c r="J1401" s="109"/>
      <c r="K1401" s="81" t="s">
        <v>31830</v>
      </c>
      <c r="L1401" s="110"/>
      <c r="M1401" s="92"/>
      <c r="N1401" s="92"/>
      <c r="O1401" s="93"/>
      <c r="P1401" s="94"/>
      <c r="Q1401" s="94"/>
      <c r="R1401" s="79"/>
      <c r="S1401" s="79"/>
      <c r="T1401" s="79"/>
      <c r="U1401" s="79"/>
      <c r="V1401" s="52"/>
      <c r="W1401" s="52"/>
      <c r="X1401" s="52"/>
      <c r="Y1401" s="52"/>
      <c r="Z1401" s="51"/>
      <c r="AA1401" s="88"/>
      <c r="AB1401" s="88"/>
      <c r="AC1401" s="89"/>
      <c r="AD1401" s="72" t="s">
        <v>20492</v>
      </c>
      <c r="AE1401" s="72">
        <v>4613</v>
      </c>
      <c r="AF1401" s="72">
        <v>1784</v>
      </c>
      <c r="AG1401" s="72">
        <v>30807</v>
      </c>
      <c r="AH1401" s="72">
        <v>0</v>
      </c>
      <c r="AI1401" s="72"/>
      <c r="AJ1401" s="72" t="s">
        <v>22428</v>
      </c>
      <c r="AK1401" s="72"/>
      <c r="AL1401" s="72"/>
      <c r="AM1401" s="72"/>
      <c r="AN1401" s="74">
        <v>42673.482858796298</v>
      </c>
      <c r="AO1401" s="76" t="s">
        <v>26454</v>
      </c>
      <c r="AP1401" s="72" t="b">
        <v>1</v>
      </c>
      <c r="AQ1401" s="72" t="b">
        <v>0</v>
      </c>
      <c r="AR1401" s="72" t="b">
        <v>0</v>
      </c>
      <c r="AS1401" s="72" t="s">
        <v>324</v>
      </c>
      <c r="AT1401" s="72">
        <v>0</v>
      </c>
      <c r="AU1401" s="72"/>
      <c r="AV1401" s="72" t="b">
        <v>0</v>
      </c>
      <c r="AW1401" s="72" t="s">
        <v>313</v>
      </c>
      <c r="AX1401" s="76" t="s">
        <v>29561</v>
      </c>
      <c r="AY1401" s="72" t="s">
        <v>66</v>
      </c>
    </row>
    <row r="1402" spans="1:51" x14ac:dyDescent="0.35">
      <c r="A1402" s="70" t="s">
        <v>1945</v>
      </c>
      <c r="B1402" s="83"/>
      <c r="C1402" s="83"/>
      <c r="D1402" s="84"/>
      <c r="E1402" s="107"/>
      <c r="F1402" s="80" t="s">
        <v>10118</v>
      </c>
      <c r="G1402" s="108"/>
      <c r="H1402" s="81"/>
      <c r="I1402" s="87"/>
      <c r="J1402" s="109"/>
      <c r="K1402" s="81" t="s">
        <v>31831</v>
      </c>
      <c r="L1402" s="110"/>
      <c r="M1402" s="92"/>
      <c r="N1402" s="92"/>
      <c r="O1402" s="93"/>
      <c r="P1402" s="94"/>
      <c r="Q1402" s="94"/>
      <c r="R1402" s="79"/>
      <c r="S1402" s="79"/>
      <c r="T1402" s="79"/>
      <c r="U1402" s="79"/>
      <c r="V1402" s="52"/>
      <c r="W1402" s="52"/>
      <c r="X1402" s="52"/>
      <c r="Y1402" s="52"/>
      <c r="Z1402" s="51"/>
      <c r="AA1402" s="88"/>
      <c r="AB1402" s="88"/>
      <c r="AC1402" s="89"/>
      <c r="AD1402" s="72" t="s">
        <v>20493</v>
      </c>
      <c r="AE1402" s="72">
        <v>379</v>
      </c>
      <c r="AF1402" s="72">
        <v>1053</v>
      </c>
      <c r="AG1402" s="72">
        <v>33156</v>
      </c>
      <c r="AH1402" s="72">
        <v>1517</v>
      </c>
      <c r="AI1402" s="72">
        <v>7200</v>
      </c>
      <c r="AJ1402" s="72" t="s">
        <v>22429</v>
      </c>
      <c r="AK1402" s="72" t="s">
        <v>19068</v>
      </c>
      <c r="AL1402" s="76" t="s">
        <v>24879</v>
      </c>
      <c r="AM1402" s="72" t="s">
        <v>284</v>
      </c>
      <c r="AN1402" s="74">
        <v>40375.481550925928</v>
      </c>
      <c r="AO1402" s="76" t="s">
        <v>26455</v>
      </c>
      <c r="AP1402" s="72" t="b">
        <v>0</v>
      </c>
      <c r="AQ1402" s="72" t="b">
        <v>0</v>
      </c>
      <c r="AR1402" s="72" t="b">
        <v>1</v>
      </c>
      <c r="AS1402" s="72" t="s">
        <v>235</v>
      </c>
      <c r="AT1402" s="72">
        <v>15</v>
      </c>
      <c r="AU1402" s="76" t="s">
        <v>27474</v>
      </c>
      <c r="AV1402" s="72" t="b">
        <v>0</v>
      </c>
      <c r="AW1402" s="72" t="s">
        <v>313</v>
      </c>
      <c r="AX1402" s="76" t="s">
        <v>29562</v>
      </c>
      <c r="AY1402" s="72" t="s">
        <v>66</v>
      </c>
    </row>
    <row r="1403" spans="1:51" x14ac:dyDescent="0.35">
      <c r="A1403" s="70" t="s">
        <v>1946</v>
      </c>
      <c r="B1403" s="83"/>
      <c r="C1403" s="83"/>
      <c r="D1403" s="84"/>
      <c r="E1403" s="107"/>
      <c r="F1403" s="80" t="s">
        <v>10119</v>
      </c>
      <c r="G1403" s="108"/>
      <c r="H1403" s="81"/>
      <c r="I1403" s="87"/>
      <c r="J1403" s="109"/>
      <c r="K1403" s="81" t="s">
        <v>31832</v>
      </c>
      <c r="L1403" s="110"/>
      <c r="M1403" s="92"/>
      <c r="N1403" s="92"/>
      <c r="O1403" s="93"/>
      <c r="P1403" s="94"/>
      <c r="Q1403" s="94"/>
      <c r="R1403" s="79"/>
      <c r="S1403" s="79"/>
      <c r="T1403" s="79"/>
      <c r="U1403" s="79"/>
      <c r="V1403" s="52"/>
      <c r="W1403" s="52"/>
      <c r="X1403" s="52"/>
      <c r="Y1403" s="52"/>
      <c r="Z1403" s="51"/>
      <c r="AA1403" s="88"/>
      <c r="AB1403" s="88"/>
      <c r="AC1403" s="89"/>
      <c r="AD1403" s="72" t="s">
        <v>20494</v>
      </c>
      <c r="AE1403" s="72">
        <v>339</v>
      </c>
      <c r="AF1403" s="72">
        <v>89</v>
      </c>
      <c r="AG1403" s="72">
        <v>2147</v>
      </c>
      <c r="AH1403" s="72">
        <v>12</v>
      </c>
      <c r="AI1403" s="72">
        <v>-7200</v>
      </c>
      <c r="AJ1403" s="72" t="s">
        <v>22430</v>
      </c>
      <c r="AK1403" s="72" t="s">
        <v>23169</v>
      </c>
      <c r="AL1403" s="76" t="s">
        <v>24880</v>
      </c>
      <c r="AM1403" s="72" t="s">
        <v>337</v>
      </c>
      <c r="AN1403" s="74">
        <v>40366.883622685185</v>
      </c>
      <c r="AO1403" s="76" t="s">
        <v>26456</v>
      </c>
      <c r="AP1403" s="72" t="b">
        <v>0</v>
      </c>
      <c r="AQ1403" s="72" t="b">
        <v>0</v>
      </c>
      <c r="AR1403" s="72" t="b">
        <v>1</v>
      </c>
      <c r="AS1403" s="72" t="s">
        <v>235</v>
      </c>
      <c r="AT1403" s="72">
        <v>12</v>
      </c>
      <c r="AU1403" s="76" t="s">
        <v>307</v>
      </c>
      <c r="AV1403" s="72" t="b">
        <v>0</v>
      </c>
      <c r="AW1403" s="72" t="s">
        <v>313</v>
      </c>
      <c r="AX1403" s="76" t="s">
        <v>29563</v>
      </c>
      <c r="AY1403" s="72" t="s">
        <v>66</v>
      </c>
    </row>
    <row r="1404" spans="1:51" x14ac:dyDescent="0.35">
      <c r="A1404" s="70" t="s">
        <v>1947</v>
      </c>
      <c r="B1404" s="83"/>
      <c r="C1404" s="83"/>
      <c r="D1404" s="84"/>
      <c r="E1404" s="107"/>
      <c r="F1404" s="80" t="s">
        <v>10120</v>
      </c>
      <c r="G1404" s="108"/>
      <c r="H1404" s="81"/>
      <c r="I1404" s="87"/>
      <c r="J1404" s="109"/>
      <c r="K1404" s="81" t="s">
        <v>31833</v>
      </c>
      <c r="L1404" s="110"/>
      <c r="M1404" s="92"/>
      <c r="N1404" s="92"/>
      <c r="O1404" s="93"/>
      <c r="P1404" s="94"/>
      <c r="Q1404" s="94"/>
      <c r="R1404" s="79"/>
      <c r="S1404" s="79"/>
      <c r="T1404" s="79"/>
      <c r="U1404" s="79"/>
      <c r="V1404" s="52"/>
      <c r="W1404" s="52"/>
      <c r="X1404" s="52"/>
      <c r="Y1404" s="52"/>
      <c r="Z1404" s="51"/>
      <c r="AA1404" s="88"/>
      <c r="AB1404" s="88"/>
      <c r="AC1404" s="89"/>
      <c r="AD1404" s="72" t="s">
        <v>20495</v>
      </c>
      <c r="AE1404" s="72">
        <v>286</v>
      </c>
      <c r="AF1404" s="72">
        <v>634</v>
      </c>
      <c r="AG1404" s="72">
        <v>51605</v>
      </c>
      <c r="AH1404" s="72">
        <v>154</v>
      </c>
      <c r="AI1404" s="72">
        <v>25200</v>
      </c>
      <c r="AJ1404" s="72"/>
      <c r="AK1404" s="72"/>
      <c r="AL1404" s="76" t="s">
        <v>24881</v>
      </c>
      <c r="AM1404" s="72" t="s">
        <v>467</v>
      </c>
      <c r="AN1404" s="74">
        <v>41024.446435185186</v>
      </c>
      <c r="AO1404" s="72"/>
      <c r="AP1404" s="72" t="b">
        <v>0</v>
      </c>
      <c r="AQ1404" s="72" t="b">
        <v>0</v>
      </c>
      <c r="AR1404" s="72" t="b">
        <v>1</v>
      </c>
      <c r="AS1404" s="72" t="s">
        <v>231</v>
      </c>
      <c r="AT1404" s="72">
        <v>3</v>
      </c>
      <c r="AU1404" s="76" t="s">
        <v>27475</v>
      </c>
      <c r="AV1404" s="72" t="b">
        <v>0</v>
      </c>
      <c r="AW1404" s="72" t="s">
        <v>313</v>
      </c>
      <c r="AX1404" s="76" t="s">
        <v>29564</v>
      </c>
      <c r="AY1404" s="72" t="s">
        <v>66</v>
      </c>
    </row>
    <row r="1405" spans="1:51" x14ac:dyDescent="0.35">
      <c r="A1405" s="70" t="s">
        <v>1948</v>
      </c>
      <c r="B1405" s="83"/>
      <c r="C1405" s="83"/>
      <c r="D1405" s="84"/>
      <c r="E1405" s="107"/>
      <c r="F1405" s="80" t="s">
        <v>10121</v>
      </c>
      <c r="G1405" s="108"/>
      <c r="H1405" s="81"/>
      <c r="I1405" s="87"/>
      <c r="J1405" s="109"/>
      <c r="K1405" s="81" t="s">
        <v>31834</v>
      </c>
      <c r="L1405" s="110"/>
      <c r="M1405" s="92"/>
      <c r="N1405" s="92"/>
      <c r="O1405" s="93"/>
      <c r="P1405" s="94"/>
      <c r="Q1405" s="94"/>
      <c r="R1405" s="79"/>
      <c r="S1405" s="79"/>
      <c r="T1405" s="79"/>
      <c r="U1405" s="79"/>
      <c r="V1405" s="52"/>
      <c r="W1405" s="52"/>
      <c r="X1405" s="52"/>
      <c r="Y1405" s="52"/>
      <c r="Z1405" s="51"/>
      <c r="AA1405" s="88"/>
      <c r="AB1405" s="88"/>
      <c r="AC1405" s="89"/>
      <c r="AD1405" s="72" t="s">
        <v>20496</v>
      </c>
      <c r="AE1405" s="72">
        <v>108</v>
      </c>
      <c r="AF1405" s="72">
        <v>276</v>
      </c>
      <c r="AG1405" s="72">
        <v>13274</v>
      </c>
      <c r="AH1405" s="72">
        <v>713</v>
      </c>
      <c r="AI1405" s="72">
        <v>7200</v>
      </c>
      <c r="AJ1405" s="72" t="s">
        <v>22431</v>
      </c>
      <c r="AK1405" s="72"/>
      <c r="AL1405" s="72"/>
      <c r="AM1405" s="72" t="s">
        <v>284</v>
      </c>
      <c r="AN1405" s="74">
        <v>40976.499664351853</v>
      </c>
      <c r="AO1405" s="76" t="s">
        <v>26457</v>
      </c>
      <c r="AP1405" s="72" t="b">
        <v>0</v>
      </c>
      <c r="AQ1405" s="72" t="b">
        <v>0</v>
      </c>
      <c r="AR1405" s="72" t="b">
        <v>0</v>
      </c>
      <c r="AS1405" s="72" t="s">
        <v>235</v>
      </c>
      <c r="AT1405" s="72">
        <v>5</v>
      </c>
      <c r="AU1405" s="76" t="s">
        <v>309</v>
      </c>
      <c r="AV1405" s="72" t="b">
        <v>0</v>
      </c>
      <c r="AW1405" s="72" t="s">
        <v>313</v>
      </c>
      <c r="AX1405" s="76" t="s">
        <v>29565</v>
      </c>
      <c r="AY1405" s="72" t="s">
        <v>66</v>
      </c>
    </row>
    <row r="1406" spans="1:51" x14ac:dyDescent="0.35">
      <c r="A1406" s="70" t="s">
        <v>1949</v>
      </c>
      <c r="B1406" s="83"/>
      <c r="C1406" s="83"/>
      <c r="D1406" s="84"/>
      <c r="E1406" s="107"/>
      <c r="F1406" s="80" t="s">
        <v>10122</v>
      </c>
      <c r="G1406" s="108"/>
      <c r="H1406" s="81"/>
      <c r="I1406" s="87"/>
      <c r="J1406" s="109"/>
      <c r="K1406" s="81" t="s">
        <v>31835</v>
      </c>
      <c r="L1406" s="110"/>
      <c r="M1406" s="92"/>
      <c r="N1406" s="92"/>
      <c r="O1406" s="93"/>
      <c r="P1406" s="94"/>
      <c r="Q1406" s="94"/>
      <c r="R1406" s="79"/>
      <c r="S1406" s="79"/>
      <c r="T1406" s="79"/>
      <c r="U1406" s="79"/>
      <c r="V1406" s="52"/>
      <c r="W1406" s="52"/>
      <c r="X1406" s="52"/>
      <c r="Y1406" s="52"/>
      <c r="Z1406" s="51"/>
      <c r="AA1406" s="88"/>
      <c r="AB1406" s="88"/>
      <c r="AC1406" s="89"/>
      <c r="AD1406" s="72" t="s">
        <v>20497</v>
      </c>
      <c r="AE1406" s="72">
        <v>213</v>
      </c>
      <c r="AF1406" s="72">
        <v>40</v>
      </c>
      <c r="AG1406" s="72">
        <v>497</v>
      </c>
      <c r="AH1406" s="72">
        <v>53</v>
      </c>
      <c r="AI1406" s="72">
        <v>3600</v>
      </c>
      <c r="AJ1406" s="72"/>
      <c r="AK1406" s="72"/>
      <c r="AL1406" s="76" t="s">
        <v>24882</v>
      </c>
      <c r="AM1406" s="72" t="s">
        <v>291</v>
      </c>
      <c r="AN1406" s="74">
        <v>41007.67827546296</v>
      </c>
      <c r="AO1406" s="76" t="s">
        <v>26458</v>
      </c>
      <c r="AP1406" s="72" t="b">
        <v>0</v>
      </c>
      <c r="AQ1406" s="72" t="b">
        <v>0</v>
      </c>
      <c r="AR1406" s="72" t="b">
        <v>0</v>
      </c>
      <c r="AS1406" s="72" t="s">
        <v>235</v>
      </c>
      <c r="AT1406" s="72">
        <v>0</v>
      </c>
      <c r="AU1406" s="76" t="s">
        <v>27476</v>
      </c>
      <c r="AV1406" s="72" t="b">
        <v>0</v>
      </c>
      <c r="AW1406" s="72" t="s">
        <v>313</v>
      </c>
      <c r="AX1406" s="76" t="s">
        <v>29566</v>
      </c>
      <c r="AY1406" s="72" t="s">
        <v>66</v>
      </c>
    </row>
    <row r="1407" spans="1:51" x14ac:dyDescent="0.35">
      <c r="A1407" s="70" t="s">
        <v>2519</v>
      </c>
      <c r="B1407" s="83"/>
      <c r="C1407" s="83"/>
      <c r="D1407" s="84"/>
      <c r="E1407" s="107"/>
      <c r="F1407" s="80" t="s">
        <v>27965</v>
      </c>
      <c r="G1407" s="108"/>
      <c r="H1407" s="81"/>
      <c r="I1407" s="87"/>
      <c r="J1407" s="109"/>
      <c r="K1407" s="81" t="s">
        <v>31836</v>
      </c>
      <c r="L1407" s="110"/>
      <c r="M1407" s="92"/>
      <c r="N1407" s="92"/>
      <c r="O1407" s="93"/>
      <c r="P1407" s="94"/>
      <c r="Q1407" s="94"/>
      <c r="R1407" s="79"/>
      <c r="S1407" s="79"/>
      <c r="T1407" s="79"/>
      <c r="U1407" s="79"/>
      <c r="V1407" s="52"/>
      <c r="W1407" s="52"/>
      <c r="X1407" s="52"/>
      <c r="Y1407" s="52"/>
      <c r="Z1407" s="51"/>
      <c r="AA1407" s="88"/>
      <c r="AB1407" s="88"/>
      <c r="AC1407" s="89"/>
      <c r="AD1407" s="72" t="s">
        <v>20498</v>
      </c>
      <c r="AE1407" s="72">
        <v>91</v>
      </c>
      <c r="AF1407" s="72">
        <v>737267</v>
      </c>
      <c r="AG1407" s="72">
        <v>43921</v>
      </c>
      <c r="AH1407" s="72">
        <v>1574</v>
      </c>
      <c r="AI1407" s="72">
        <v>-18000</v>
      </c>
      <c r="AJ1407" s="72" t="s">
        <v>22432</v>
      </c>
      <c r="AK1407" s="72"/>
      <c r="AL1407" s="76" t="s">
        <v>24883</v>
      </c>
      <c r="AM1407" s="72" t="s">
        <v>296</v>
      </c>
      <c r="AN1407" s="74">
        <v>40155.634421296294</v>
      </c>
      <c r="AO1407" s="76" t="s">
        <v>26459</v>
      </c>
      <c r="AP1407" s="72" t="b">
        <v>0</v>
      </c>
      <c r="AQ1407" s="72" t="b">
        <v>0</v>
      </c>
      <c r="AR1407" s="72" t="b">
        <v>0</v>
      </c>
      <c r="AS1407" s="72" t="s">
        <v>231</v>
      </c>
      <c r="AT1407" s="72">
        <v>4175</v>
      </c>
      <c r="AU1407" s="76" t="s">
        <v>27477</v>
      </c>
      <c r="AV1407" s="72" t="b">
        <v>1</v>
      </c>
      <c r="AW1407" s="72" t="s">
        <v>313</v>
      </c>
      <c r="AX1407" s="76" t="s">
        <v>29567</v>
      </c>
      <c r="AY1407" s="72" t="s">
        <v>66</v>
      </c>
    </row>
    <row r="1408" spans="1:51" x14ac:dyDescent="0.35">
      <c r="A1408" s="70" t="s">
        <v>1950</v>
      </c>
      <c r="B1408" s="83"/>
      <c r="C1408" s="83"/>
      <c r="D1408" s="84"/>
      <c r="E1408" s="107"/>
      <c r="F1408" s="80" t="s">
        <v>10123</v>
      </c>
      <c r="G1408" s="108"/>
      <c r="H1408" s="81"/>
      <c r="I1408" s="87"/>
      <c r="J1408" s="109"/>
      <c r="K1408" s="81" t="s">
        <v>31837</v>
      </c>
      <c r="L1408" s="110"/>
      <c r="M1408" s="92"/>
      <c r="N1408" s="92"/>
      <c r="O1408" s="93"/>
      <c r="P1408" s="94"/>
      <c r="Q1408" s="94"/>
      <c r="R1408" s="79"/>
      <c r="S1408" s="79"/>
      <c r="T1408" s="79"/>
      <c r="U1408" s="79"/>
      <c r="V1408" s="52"/>
      <c r="W1408" s="52"/>
      <c r="X1408" s="52"/>
      <c r="Y1408" s="52"/>
      <c r="Z1408" s="51"/>
      <c r="AA1408" s="88"/>
      <c r="AB1408" s="88"/>
      <c r="AC1408" s="89"/>
      <c r="AD1408" s="72" t="s">
        <v>20499</v>
      </c>
      <c r="AE1408" s="72">
        <v>671</v>
      </c>
      <c r="AF1408" s="72">
        <v>1130040</v>
      </c>
      <c r="AG1408" s="72">
        <v>76953</v>
      </c>
      <c r="AH1408" s="72">
        <v>3938</v>
      </c>
      <c r="AI1408" s="72">
        <v>-18000</v>
      </c>
      <c r="AJ1408" s="72" t="s">
        <v>22433</v>
      </c>
      <c r="AK1408" s="72" t="s">
        <v>23881</v>
      </c>
      <c r="AL1408" s="76" t="s">
        <v>24884</v>
      </c>
      <c r="AM1408" s="72" t="s">
        <v>296</v>
      </c>
      <c r="AN1408" s="74">
        <v>39110.082511574074</v>
      </c>
      <c r="AO1408" s="76" t="s">
        <v>26460</v>
      </c>
      <c r="AP1408" s="72" t="b">
        <v>0</v>
      </c>
      <c r="AQ1408" s="72" t="b">
        <v>0</v>
      </c>
      <c r="AR1408" s="72" t="b">
        <v>0</v>
      </c>
      <c r="AS1408" s="72" t="s">
        <v>231</v>
      </c>
      <c r="AT1408" s="72">
        <v>28711</v>
      </c>
      <c r="AU1408" s="76" t="s">
        <v>27478</v>
      </c>
      <c r="AV1408" s="72" t="b">
        <v>1</v>
      </c>
      <c r="AW1408" s="72" t="s">
        <v>313</v>
      </c>
      <c r="AX1408" s="76" t="s">
        <v>29568</v>
      </c>
      <c r="AY1408" s="72" t="s">
        <v>66</v>
      </c>
    </row>
    <row r="1409" spans="1:51" x14ac:dyDescent="0.35">
      <c r="A1409" s="70" t="s">
        <v>2867</v>
      </c>
      <c r="B1409" s="83"/>
      <c r="C1409" s="83"/>
      <c r="D1409" s="84"/>
      <c r="E1409" s="107"/>
      <c r="F1409" s="80" t="s">
        <v>27966</v>
      </c>
      <c r="G1409" s="108"/>
      <c r="H1409" s="81"/>
      <c r="I1409" s="87"/>
      <c r="J1409" s="109"/>
      <c r="K1409" s="81" t="s">
        <v>31838</v>
      </c>
      <c r="L1409" s="110"/>
      <c r="M1409" s="92"/>
      <c r="N1409" s="92"/>
      <c r="O1409" s="93"/>
      <c r="P1409" s="94"/>
      <c r="Q1409" s="94"/>
      <c r="R1409" s="79"/>
      <c r="S1409" s="79"/>
      <c r="T1409" s="79"/>
      <c r="U1409" s="79"/>
      <c r="V1409" s="52"/>
      <c r="W1409" s="52"/>
      <c r="X1409" s="52"/>
      <c r="Y1409" s="52"/>
      <c r="Z1409" s="51"/>
      <c r="AA1409" s="88"/>
      <c r="AB1409" s="88"/>
      <c r="AC1409" s="89"/>
      <c r="AD1409" s="72" t="s">
        <v>20500</v>
      </c>
      <c r="AE1409" s="72">
        <v>117</v>
      </c>
      <c r="AF1409" s="72">
        <v>8016</v>
      </c>
      <c r="AG1409" s="72">
        <v>1558</v>
      </c>
      <c r="AH1409" s="72">
        <v>666</v>
      </c>
      <c r="AI1409" s="72">
        <v>-14400</v>
      </c>
      <c r="AJ1409" s="72" t="s">
        <v>22434</v>
      </c>
      <c r="AK1409" s="72" t="s">
        <v>23882</v>
      </c>
      <c r="AL1409" s="76" t="s">
        <v>24885</v>
      </c>
      <c r="AM1409" s="72" t="s">
        <v>289</v>
      </c>
      <c r="AN1409" s="74">
        <v>40104.811319444445</v>
      </c>
      <c r="AO1409" s="72"/>
      <c r="AP1409" s="72" t="b">
        <v>0</v>
      </c>
      <c r="AQ1409" s="72" t="b">
        <v>0</v>
      </c>
      <c r="AR1409" s="72" t="b">
        <v>0</v>
      </c>
      <c r="AS1409" s="72" t="s">
        <v>231</v>
      </c>
      <c r="AT1409" s="72">
        <v>398</v>
      </c>
      <c r="AU1409" s="76" t="s">
        <v>307</v>
      </c>
      <c r="AV1409" s="72" t="b">
        <v>1</v>
      </c>
      <c r="AW1409" s="72" t="s">
        <v>313</v>
      </c>
      <c r="AX1409" s="76" t="s">
        <v>29569</v>
      </c>
      <c r="AY1409" s="72" t="s">
        <v>65</v>
      </c>
    </row>
    <row r="1410" spans="1:51" x14ac:dyDescent="0.35">
      <c r="A1410" s="70" t="s">
        <v>1951</v>
      </c>
      <c r="B1410" s="83"/>
      <c r="C1410" s="83"/>
      <c r="D1410" s="84"/>
      <c r="E1410" s="107"/>
      <c r="F1410" s="80" t="s">
        <v>10124</v>
      </c>
      <c r="G1410" s="108"/>
      <c r="H1410" s="81"/>
      <c r="I1410" s="87"/>
      <c r="J1410" s="109"/>
      <c r="K1410" s="81" t="s">
        <v>31839</v>
      </c>
      <c r="L1410" s="110"/>
      <c r="M1410" s="92"/>
      <c r="N1410" s="92"/>
      <c r="O1410" s="93"/>
      <c r="P1410" s="94"/>
      <c r="Q1410" s="94"/>
      <c r="R1410" s="79"/>
      <c r="S1410" s="79"/>
      <c r="T1410" s="79"/>
      <c r="U1410" s="79"/>
      <c r="V1410" s="52"/>
      <c r="W1410" s="52"/>
      <c r="X1410" s="52"/>
      <c r="Y1410" s="52"/>
      <c r="Z1410" s="51"/>
      <c r="AA1410" s="88"/>
      <c r="AB1410" s="88"/>
      <c r="AC1410" s="89"/>
      <c r="AD1410" s="72" t="s">
        <v>20501</v>
      </c>
      <c r="AE1410" s="72">
        <v>279</v>
      </c>
      <c r="AF1410" s="72">
        <v>255</v>
      </c>
      <c r="AG1410" s="72">
        <v>25401</v>
      </c>
      <c r="AH1410" s="72">
        <v>1207</v>
      </c>
      <c r="AI1410" s="72">
        <v>-14400</v>
      </c>
      <c r="AJ1410" s="72" t="s">
        <v>22435</v>
      </c>
      <c r="AK1410" s="72" t="s">
        <v>23883</v>
      </c>
      <c r="AL1410" s="76" t="s">
        <v>24886</v>
      </c>
      <c r="AM1410" s="72" t="s">
        <v>289</v>
      </c>
      <c r="AN1410" s="74">
        <v>39639.876597222225</v>
      </c>
      <c r="AO1410" s="76" t="s">
        <v>26461</v>
      </c>
      <c r="AP1410" s="72" t="b">
        <v>0</v>
      </c>
      <c r="AQ1410" s="72" t="b">
        <v>0</v>
      </c>
      <c r="AR1410" s="72" t="b">
        <v>0</v>
      </c>
      <c r="AS1410" s="72" t="s">
        <v>231</v>
      </c>
      <c r="AT1410" s="72">
        <v>89</v>
      </c>
      <c r="AU1410" s="76" t="s">
        <v>307</v>
      </c>
      <c r="AV1410" s="72" t="b">
        <v>0</v>
      </c>
      <c r="AW1410" s="72" t="s">
        <v>313</v>
      </c>
      <c r="AX1410" s="76" t="s">
        <v>29570</v>
      </c>
      <c r="AY1410" s="72" t="s">
        <v>66</v>
      </c>
    </row>
    <row r="1411" spans="1:51" x14ac:dyDescent="0.35">
      <c r="A1411" s="70" t="s">
        <v>1952</v>
      </c>
      <c r="B1411" s="83"/>
      <c r="C1411" s="83"/>
      <c r="D1411" s="84"/>
      <c r="E1411" s="107"/>
      <c r="F1411" s="80" t="s">
        <v>10125</v>
      </c>
      <c r="G1411" s="108"/>
      <c r="H1411" s="81"/>
      <c r="I1411" s="87"/>
      <c r="J1411" s="109"/>
      <c r="K1411" s="81" t="s">
        <v>31840</v>
      </c>
      <c r="L1411" s="110"/>
      <c r="M1411" s="92"/>
      <c r="N1411" s="92"/>
      <c r="O1411" s="93"/>
      <c r="P1411" s="94"/>
      <c r="Q1411" s="94"/>
      <c r="R1411" s="79"/>
      <c r="S1411" s="79"/>
      <c r="T1411" s="79"/>
      <c r="U1411" s="79"/>
      <c r="V1411" s="52"/>
      <c r="W1411" s="52"/>
      <c r="X1411" s="52"/>
      <c r="Y1411" s="52"/>
      <c r="Z1411" s="51"/>
      <c r="AA1411" s="88"/>
      <c r="AB1411" s="88"/>
      <c r="AC1411" s="89"/>
      <c r="AD1411" s="72" t="s">
        <v>20502</v>
      </c>
      <c r="AE1411" s="72">
        <v>270</v>
      </c>
      <c r="AF1411" s="72">
        <v>60</v>
      </c>
      <c r="AG1411" s="72">
        <v>734</v>
      </c>
      <c r="AH1411" s="72">
        <v>3223</v>
      </c>
      <c r="AI1411" s="72">
        <v>7200</v>
      </c>
      <c r="AJ1411" s="72" t="s">
        <v>22436</v>
      </c>
      <c r="AK1411" s="72" t="s">
        <v>23884</v>
      </c>
      <c r="AL1411" s="76" t="s">
        <v>24887</v>
      </c>
      <c r="AM1411" s="72" t="s">
        <v>284</v>
      </c>
      <c r="AN1411" s="74">
        <v>42137.896145833336</v>
      </c>
      <c r="AO1411" s="76" t="s">
        <v>26462</v>
      </c>
      <c r="AP1411" s="72" t="b">
        <v>0</v>
      </c>
      <c r="AQ1411" s="72" t="b">
        <v>0</v>
      </c>
      <c r="AR1411" s="72" t="b">
        <v>0</v>
      </c>
      <c r="AS1411" s="72" t="s">
        <v>235</v>
      </c>
      <c r="AT1411" s="72">
        <v>2</v>
      </c>
      <c r="AU1411" s="76" t="s">
        <v>346</v>
      </c>
      <c r="AV1411" s="72" t="b">
        <v>0</v>
      </c>
      <c r="AW1411" s="72" t="s">
        <v>313</v>
      </c>
      <c r="AX1411" s="76" t="s">
        <v>29571</v>
      </c>
      <c r="AY1411" s="72" t="s">
        <v>66</v>
      </c>
    </row>
    <row r="1412" spans="1:51" x14ac:dyDescent="0.35">
      <c r="A1412" s="70" t="s">
        <v>1953</v>
      </c>
      <c r="B1412" s="83"/>
      <c r="C1412" s="83"/>
      <c r="D1412" s="84"/>
      <c r="E1412" s="107"/>
      <c r="F1412" s="80" t="s">
        <v>10126</v>
      </c>
      <c r="G1412" s="108"/>
      <c r="H1412" s="81"/>
      <c r="I1412" s="87"/>
      <c r="J1412" s="109"/>
      <c r="K1412" s="81" t="s">
        <v>31841</v>
      </c>
      <c r="L1412" s="110"/>
      <c r="M1412" s="92"/>
      <c r="N1412" s="92"/>
      <c r="O1412" s="93"/>
      <c r="P1412" s="94"/>
      <c r="Q1412" s="94"/>
      <c r="R1412" s="79"/>
      <c r="S1412" s="79"/>
      <c r="T1412" s="79"/>
      <c r="U1412" s="79"/>
      <c r="V1412" s="52"/>
      <c r="W1412" s="52"/>
      <c r="X1412" s="52"/>
      <c r="Y1412" s="52"/>
      <c r="Z1412" s="51"/>
      <c r="AA1412" s="88"/>
      <c r="AB1412" s="88"/>
      <c r="AC1412" s="89"/>
      <c r="AD1412" s="72" t="s">
        <v>20503</v>
      </c>
      <c r="AE1412" s="72">
        <v>2202</v>
      </c>
      <c r="AF1412" s="72">
        <v>37</v>
      </c>
      <c r="AG1412" s="72">
        <v>632</v>
      </c>
      <c r="AH1412" s="72">
        <v>503</v>
      </c>
      <c r="AI1412" s="72">
        <v>-25200</v>
      </c>
      <c r="AJ1412" s="72"/>
      <c r="AK1412" s="72" t="s">
        <v>23885</v>
      </c>
      <c r="AL1412" s="72"/>
      <c r="AM1412" s="72" t="s">
        <v>282</v>
      </c>
      <c r="AN1412" s="74">
        <v>41083.878437500003</v>
      </c>
      <c r="AO1412" s="76" t="s">
        <v>26463</v>
      </c>
      <c r="AP1412" s="72" t="b">
        <v>0</v>
      </c>
      <c r="AQ1412" s="72" t="b">
        <v>0</v>
      </c>
      <c r="AR1412" s="72" t="b">
        <v>0</v>
      </c>
      <c r="AS1412" s="72" t="s">
        <v>231</v>
      </c>
      <c r="AT1412" s="72">
        <v>10</v>
      </c>
      <c r="AU1412" s="76" t="s">
        <v>607</v>
      </c>
      <c r="AV1412" s="72" t="b">
        <v>0</v>
      </c>
      <c r="AW1412" s="72" t="s">
        <v>313</v>
      </c>
      <c r="AX1412" s="76" t="s">
        <v>29572</v>
      </c>
      <c r="AY1412" s="72" t="s">
        <v>66</v>
      </c>
    </row>
    <row r="1413" spans="1:51" x14ac:dyDescent="0.35">
      <c r="A1413" s="70" t="s">
        <v>1954</v>
      </c>
      <c r="B1413" s="83"/>
      <c r="C1413" s="83"/>
      <c r="D1413" s="84"/>
      <c r="E1413" s="107"/>
      <c r="F1413" s="80" t="s">
        <v>27967</v>
      </c>
      <c r="G1413" s="108"/>
      <c r="H1413" s="81"/>
      <c r="I1413" s="87"/>
      <c r="J1413" s="109"/>
      <c r="K1413" s="81" t="s">
        <v>31842</v>
      </c>
      <c r="L1413" s="110"/>
      <c r="M1413" s="92"/>
      <c r="N1413" s="92"/>
      <c r="O1413" s="93"/>
      <c r="P1413" s="94"/>
      <c r="Q1413" s="94"/>
      <c r="R1413" s="79"/>
      <c r="S1413" s="79"/>
      <c r="T1413" s="79"/>
      <c r="U1413" s="79"/>
      <c r="V1413" s="52"/>
      <c r="W1413" s="52"/>
      <c r="X1413" s="52"/>
      <c r="Y1413" s="52"/>
      <c r="Z1413" s="51"/>
      <c r="AA1413" s="88"/>
      <c r="AB1413" s="88"/>
      <c r="AC1413" s="89"/>
      <c r="AD1413" s="72" t="s">
        <v>20504</v>
      </c>
      <c r="AE1413" s="72">
        <v>2948</v>
      </c>
      <c r="AF1413" s="72">
        <v>2745</v>
      </c>
      <c r="AG1413" s="72">
        <v>10409</v>
      </c>
      <c r="AH1413" s="72">
        <v>7647</v>
      </c>
      <c r="AI1413" s="72">
        <v>-18000</v>
      </c>
      <c r="AJ1413" s="72" t="s">
        <v>22437</v>
      </c>
      <c r="AK1413" s="72"/>
      <c r="AL1413" s="72"/>
      <c r="AM1413" s="72" t="s">
        <v>296</v>
      </c>
      <c r="AN1413" s="74">
        <v>39849.846168981479</v>
      </c>
      <c r="AO1413" s="76" t="s">
        <v>26464</v>
      </c>
      <c r="AP1413" s="72" t="b">
        <v>0</v>
      </c>
      <c r="AQ1413" s="72" t="b">
        <v>0</v>
      </c>
      <c r="AR1413" s="72" t="b">
        <v>0</v>
      </c>
      <c r="AS1413" s="72" t="s">
        <v>231</v>
      </c>
      <c r="AT1413" s="72">
        <v>81</v>
      </c>
      <c r="AU1413" s="76" t="s">
        <v>307</v>
      </c>
      <c r="AV1413" s="72" t="b">
        <v>0</v>
      </c>
      <c r="AW1413" s="72" t="s">
        <v>313</v>
      </c>
      <c r="AX1413" s="76" t="s">
        <v>29573</v>
      </c>
      <c r="AY1413" s="72" t="s">
        <v>66</v>
      </c>
    </row>
    <row r="1414" spans="1:51" x14ac:dyDescent="0.35">
      <c r="A1414" s="70" t="s">
        <v>1955</v>
      </c>
      <c r="B1414" s="83"/>
      <c r="C1414" s="83"/>
      <c r="D1414" s="84"/>
      <c r="E1414" s="107"/>
      <c r="F1414" s="80" t="s">
        <v>10127</v>
      </c>
      <c r="G1414" s="108"/>
      <c r="H1414" s="81"/>
      <c r="I1414" s="87"/>
      <c r="J1414" s="109"/>
      <c r="K1414" s="81" t="s">
        <v>31843</v>
      </c>
      <c r="L1414" s="110"/>
      <c r="M1414" s="92"/>
      <c r="N1414" s="92"/>
      <c r="O1414" s="93"/>
      <c r="P1414" s="94"/>
      <c r="Q1414" s="94"/>
      <c r="R1414" s="79"/>
      <c r="S1414" s="79"/>
      <c r="T1414" s="79"/>
      <c r="U1414" s="79"/>
      <c r="V1414" s="52"/>
      <c r="W1414" s="52"/>
      <c r="X1414" s="52"/>
      <c r="Y1414" s="52"/>
      <c r="Z1414" s="51"/>
      <c r="AA1414" s="88"/>
      <c r="AB1414" s="88"/>
      <c r="AC1414" s="89"/>
      <c r="AD1414" s="72" t="s">
        <v>20505</v>
      </c>
      <c r="AE1414" s="72">
        <v>1619</v>
      </c>
      <c r="AF1414" s="72">
        <v>33</v>
      </c>
      <c r="AG1414" s="72">
        <v>736</v>
      </c>
      <c r="AH1414" s="72">
        <v>638</v>
      </c>
      <c r="AI1414" s="72">
        <v>-25200</v>
      </c>
      <c r="AJ1414" s="72" t="s">
        <v>22438</v>
      </c>
      <c r="AK1414" s="72" t="s">
        <v>23886</v>
      </c>
      <c r="AL1414" s="72"/>
      <c r="AM1414" s="72" t="s">
        <v>282</v>
      </c>
      <c r="AN1414" s="74">
        <v>41740.897013888891</v>
      </c>
      <c r="AO1414" s="76" t="s">
        <v>26465</v>
      </c>
      <c r="AP1414" s="72" t="b">
        <v>0</v>
      </c>
      <c r="AQ1414" s="72" t="b">
        <v>0</v>
      </c>
      <c r="AR1414" s="72" t="b">
        <v>0</v>
      </c>
      <c r="AS1414" s="72" t="s">
        <v>231</v>
      </c>
      <c r="AT1414" s="72">
        <v>21</v>
      </c>
      <c r="AU1414" s="76" t="s">
        <v>307</v>
      </c>
      <c r="AV1414" s="72" t="b">
        <v>0</v>
      </c>
      <c r="AW1414" s="72" t="s">
        <v>313</v>
      </c>
      <c r="AX1414" s="76" t="s">
        <v>29574</v>
      </c>
      <c r="AY1414" s="72" t="s">
        <v>66</v>
      </c>
    </row>
    <row r="1415" spans="1:51" x14ac:dyDescent="0.35">
      <c r="A1415" s="70" t="s">
        <v>1956</v>
      </c>
      <c r="B1415" s="83"/>
      <c r="C1415" s="83"/>
      <c r="D1415" s="84"/>
      <c r="E1415" s="107"/>
      <c r="F1415" s="80" t="s">
        <v>27968</v>
      </c>
      <c r="G1415" s="108"/>
      <c r="H1415" s="81"/>
      <c r="I1415" s="87"/>
      <c r="J1415" s="109"/>
      <c r="K1415" s="81" t="s">
        <v>31844</v>
      </c>
      <c r="L1415" s="110"/>
      <c r="M1415" s="92"/>
      <c r="N1415" s="92"/>
      <c r="O1415" s="93"/>
      <c r="P1415" s="94"/>
      <c r="Q1415" s="94"/>
      <c r="R1415" s="79"/>
      <c r="S1415" s="79"/>
      <c r="T1415" s="79"/>
      <c r="U1415" s="79"/>
      <c r="V1415" s="52"/>
      <c r="W1415" s="52"/>
      <c r="X1415" s="52"/>
      <c r="Y1415" s="52"/>
      <c r="Z1415" s="51"/>
      <c r="AA1415" s="88"/>
      <c r="AB1415" s="88"/>
      <c r="AC1415" s="89"/>
      <c r="AD1415" s="72" t="s">
        <v>20506</v>
      </c>
      <c r="AE1415" s="72">
        <v>534</v>
      </c>
      <c r="AF1415" s="72">
        <v>29567</v>
      </c>
      <c r="AG1415" s="72">
        <v>52903</v>
      </c>
      <c r="AH1415" s="72">
        <v>145</v>
      </c>
      <c r="AI1415" s="72">
        <v>28800</v>
      </c>
      <c r="AJ1415" s="72" t="s">
        <v>22439</v>
      </c>
      <c r="AK1415" s="72" t="s">
        <v>23887</v>
      </c>
      <c r="AL1415" s="76" t="s">
        <v>24888</v>
      </c>
      <c r="AM1415" s="72" t="s">
        <v>504</v>
      </c>
      <c r="AN1415" s="74">
        <v>39823.632245370369</v>
      </c>
      <c r="AO1415" s="72"/>
      <c r="AP1415" s="72" t="b">
        <v>0</v>
      </c>
      <c r="AQ1415" s="72" t="b">
        <v>0</v>
      </c>
      <c r="AR1415" s="72" t="b">
        <v>1</v>
      </c>
      <c r="AS1415" s="72" t="s">
        <v>629</v>
      </c>
      <c r="AT1415" s="72">
        <v>135</v>
      </c>
      <c r="AU1415" s="76" t="s">
        <v>371</v>
      </c>
      <c r="AV1415" s="72" t="b">
        <v>0</v>
      </c>
      <c r="AW1415" s="72" t="s">
        <v>313</v>
      </c>
      <c r="AX1415" s="76" t="s">
        <v>29575</v>
      </c>
      <c r="AY1415" s="72" t="s">
        <v>66</v>
      </c>
    </row>
    <row r="1416" spans="1:51" x14ac:dyDescent="0.35">
      <c r="A1416" s="70" t="s">
        <v>1957</v>
      </c>
      <c r="B1416" s="83"/>
      <c r="C1416" s="83"/>
      <c r="D1416" s="84"/>
      <c r="E1416" s="107"/>
      <c r="F1416" s="80" t="s">
        <v>10128</v>
      </c>
      <c r="G1416" s="108"/>
      <c r="H1416" s="81"/>
      <c r="I1416" s="87"/>
      <c r="J1416" s="109"/>
      <c r="K1416" s="81" t="s">
        <v>31845</v>
      </c>
      <c r="L1416" s="110"/>
      <c r="M1416" s="92"/>
      <c r="N1416" s="92"/>
      <c r="O1416" s="93"/>
      <c r="P1416" s="94"/>
      <c r="Q1416" s="94"/>
      <c r="R1416" s="79"/>
      <c r="S1416" s="79"/>
      <c r="T1416" s="79"/>
      <c r="U1416" s="79"/>
      <c r="V1416" s="52"/>
      <c r="W1416" s="52"/>
      <c r="X1416" s="52"/>
      <c r="Y1416" s="52"/>
      <c r="Z1416" s="51"/>
      <c r="AA1416" s="88"/>
      <c r="AB1416" s="88"/>
      <c r="AC1416" s="89"/>
      <c r="AD1416" s="72" t="s">
        <v>20507</v>
      </c>
      <c r="AE1416" s="72">
        <v>2286</v>
      </c>
      <c r="AF1416" s="72">
        <v>53</v>
      </c>
      <c r="AG1416" s="72">
        <v>643</v>
      </c>
      <c r="AH1416" s="72">
        <v>510</v>
      </c>
      <c r="AI1416" s="72"/>
      <c r="AJ1416" s="72"/>
      <c r="AK1416" s="72"/>
      <c r="AL1416" s="72"/>
      <c r="AM1416" s="72"/>
      <c r="AN1416" s="74">
        <v>40878.917708333334</v>
      </c>
      <c r="AO1416" s="76" t="s">
        <v>26466</v>
      </c>
      <c r="AP1416" s="72" t="b">
        <v>0</v>
      </c>
      <c r="AQ1416" s="72" t="b">
        <v>0</v>
      </c>
      <c r="AR1416" s="72" t="b">
        <v>0</v>
      </c>
      <c r="AS1416" s="72" t="s">
        <v>231</v>
      </c>
      <c r="AT1416" s="72">
        <v>14</v>
      </c>
      <c r="AU1416" s="76" t="s">
        <v>607</v>
      </c>
      <c r="AV1416" s="72" t="b">
        <v>0</v>
      </c>
      <c r="AW1416" s="72" t="s">
        <v>313</v>
      </c>
      <c r="AX1416" s="76" t="s">
        <v>29576</v>
      </c>
      <c r="AY1416" s="72" t="s">
        <v>66</v>
      </c>
    </row>
    <row r="1417" spans="1:51" x14ac:dyDescent="0.35">
      <c r="A1417" s="70" t="s">
        <v>1958</v>
      </c>
      <c r="B1417" s="83"/>
      <c r="C1417" s="83"/>
      <c r="D1417" s="84"/>
      <c r="E1417" s="107"/>
      <c r="F1417" s="80" t="s">
        <v>10129</v>
      </c>
      <c r="G1417" s="108"/>
      <c r="H1417" s="81"/>
      <c r="I1417" s="87"/>
      <c r="J1417" s="109"/>
      <c r="K1417" s="81" t="s">
        <v>31846</v>
      </c>
      <c r="L1417" s="110"/>
      <c r="M1417" s="92"/>
      <c r="N1417" s="92"/>
      <c r="O1417" s="93"/>
      <c r="P1417" s="94"/>
      <c r="Q1417" s="94"/>
      <c r="R1417" s="79"/>
      <c r="S1417" s="79"/>
      <c r="T1417" s="79"/>
      <c r="U1417" s="79"/>
      <c r="V1417" s="52"/>
      <c r="W1417" s="52"/>
      <c r="X1417" s="52"/>
      <c r="Y1417" s="52"/>
      <c r="Z1417" s="51"/>
      <c r="AA1417" s="88"/>
      <c r="AB1417" s="88"/>
      <c r="AC1417" s="89"/>
      <c r="AD1417" s="72" t="s">
        <v>20508</v>
      </c>
      <c r="AE1417" s="72">
        <v>2409</v>
      </c>
      <c r="AF1417" s="72">
        <v>54</v>
      </c>
      <c r="AG1417" s="72">
        <v>791</v>
      </c>
      <c r="AH1417" s="72">
        <v>651</v>
      </c>
      <c r="AI1417" s="72"/>
      <c r="AJ1417" s="72" t="s">
        <v>22440</v>
      </c>
      <c r="AK1417" s="72"/>
      <c r="AL1417" s="72"/>
      <c r="AM1417" s="72"/>
      <c r="AN1417" s="74">
        <v>41086.331631944442</v>
      </c>
      <c r="AO1417" s="76" t="s">
        <v>26467</v>
      </c>
      <c r="AP1417" s="72" t="b">
        <v>0</v>
      </c>
      <c r="AQ1417" s="72" t="b">
        <v>0</v>
      </c>
      <c r="AR1417" s="72" t="b">
        <v>0</v>
      </c>
      <c r="AS1417" s="72" t="s">
        <v>231</v>
      </c>
      <c r="AT1417" s="72">
        <v>9</v>
      </c>
      <c r="AU1417" s="76" t="s">
        <v>27186</v>
      </c>
      <c r="AV1417" s="72" t="b">
        <v>0</v>
      </c>
      <c r="AW1417" s="72" t="s">
        <v>313</v>
      </c>
      <c r="AX1417" s="76" t="s">
        <v>29577</v>
      </c>
      <c r="AY1417" s="72" t="s">
        <v>66</v>
      </c>
    </row>
    <row r="1418" spans="1:51" x14ac:dyDescent="0.35">
      <c r="A1418" s="70" t="s">
        <v>1959</v>
      </c>
      <c r="B1418" s="83"/>
      <c r="C1418" s="83"/>
      <c r="D1418" s="84"/>
      <c r="E1418" s="107"/>
      <c r="F1418" s="80" t="s">
        <v>10130</v>
      </c>
      <c r="G1418" s="108"/>
      <c r="H1418" s="81"/>
      <c r="I1418" s="87"/>
      <c r="J1418" s="109"/>
      <c r="K1418" s="81" t="s">
        <v>31847</v>
      </c>
      <c r="L1418" s="110"/>
      <c r="M1418" s="92"/>
      <c r="N1418" s="92"/>
      <c r="O1418" s="93"/>
      <c r="P1418" s="94"/>
      <c r="Q1418" s="94"/>
      <c r="R1418" s="79"/>
      <c r="S1418" s="79"/>
      <c r="T1418" s="79"/>
      <c r="U1418" s="79"/>
      <c r="V1418" s="52"/>
      <c r="W1418" s="52"/>
      <c r="X1418" s="52"/>
      <c r="Y1418" s="52"/>
      <c r="Z1418" s="51"/>
      <c r="AA1418" s="88"/>
      <c r="AB1418" s="88"/>
      <c r="AC1418" s="89"/>
      <c r="AD1418" s="72" t="s">
        <v>20509</v>
      </c>
      <c r="AE1418" s="72">
        <v>2099</v>
      </c>
      <c r="AF1418" s="72">
        <v>34</v>
      </c>
      <c r="AG1418" s="72">
        <v>557</v>
      </c>
      <c r="AH1418" s="72">
        <v>468</v>
      </c>
      <c r="AI1418" s="72">
        <v>-25200</v>
      </c>
      <c r="AJ1418" s="72" t="s">
        <v>22441</v>
      </c>
      <c r="AK1418" s="72"/>
      <c r="AL1418" s="76" t="s">
        <v>24889</v>
      </c>
      <c r="AM1418" s="72" t="s">
        <v>282</v>
      </c>
      <c r="AN1418" s="74">
        <v>41086.864398148151</v>
      </c>
      <c r="AO1418" s="76" t="s">
        <v>26468</v>
      </c>
      <c r="AP1418" s="72" t="b">
        <v>0</v>
      </c>
      <c r="AQ1418" s="72" t="b">
        <v>0</v>
      </c>
      <c r="AR1418" s="72" t="b">
        <v>0</v>
      </c>
      <c r="AS1418" s="72" t="s">
        <v>231</v>
      </c>
      <c r="AT1418" s="72">
        <v>2</v>
      </c>
      <c r="AU1418" s="76" t="s">
        <v>305</v>
      </c>
      <c r="AV1418" s="72" t="b">
        <v>0</v>
      </c>
      <c r="AW1418" s="72" t="s">
        <v>313</v>
      </c>
      <c r="AX1418" s="76" t="s">
        <v>29578</v>
      </c>
      <c r="AY1418" s="72" t="s">
        <v>66</v>
      </c>
    </row>
    <row r="1419" spans="1:51" x14ac:dyDescent="0.35">
      <c r="A1419" s="70" t="s">
        <v>1960</v>
      </c>
      <c r="B1419" s="83"/>
      <c r="C1419" s="83"/>
      <c r="D1419" s="84"/>
      <c r="E1419" s="107"/>
      <c r="F1419" s="80" t="s">
        <v>10131</v>
      </c>
      <c r="G1419" s="108"/>
      <c r="H1419" s="81"/>
      <c r="I1419" s="87"/>
      <c r="J1419" s="109"/>
      <c r="K1419" s="81" t="s">
        <v>31848</v>
      </c>
      <c r="L1419" s="110"/>
      <c r="M1419" s="92"/>
      <c r="N1419" s="92"/>
      <c r="O1419" s="93"/>
      <c r="P1419" s="94"/>
      <c r="Q1419" s="94"/>
      <c r="R1419" s="79"/>
      <c r="S1419" s="79"/>
      <c r="T1419" s="79"/>
      <c r="U1419" s="79"/>
      <c r="V1419" s="52"/>
      <c r="W1419" s="52"/>
      <c r="X1419" s="52"/>
      <c r="Y1419" s="52"/>
      <c r="Z1419" s="51"/>
      <c r="AA1419" s="88"/>
      <c r="AB1419" s="88"/>
      <c r="AC1419" s="89"/>
      <c r="AD1419" s="72" t="s">
        <v>20510</v>
      </c>
      <c r="AE1419" s="72">
        <v>223</v>
      </c>
      <c r="AF1419" s="72">
        <v>1295</v>
      </c>
      <c r="AG1419" s="72">
        <v>71957</v>
      </c>
      <c r="AH1419" s="72">
        <v>12609</v>
      </c>
      <c r="AI1419" s="72">
        <v>-25200</v>
      </c>
      <c r="AJ1419" s="72" t="s">
        <v>22442</v>
      </c>
      <c r="AK1419" s="72">
        <v>311</v>
      </c>
      <c r="AL1419" s="76" t="s">
        <v>24890</v>
      </c>
      <c r="AM1419" s="72" t="s">
        <v>282</v>
      </c>
      <c r="AN1419" s="74">
        <v>41526.807569444441</v>
      </c>
      <c r="AO1419" s="76" t="s">
        <v>26469</v>
      </c>
      <c r="AP1419" s="72" t="b">
        <v>0</v>
      </c>
      <c r="AQ1419" s="72" t="b">
        <v>0</v>
      </c>
      <c r="AR1419" s="72" t="b">
        <v>1</v>
      </c>
      <c r="AS1419" s="72" t="s">
        <v>235</v>
      </c>
      <c r="AT1419" s="72">
        <v>24</v>
      </c>
      <c r="AU1419" s="76" t="s">
        <v>27479</v>
      </c>
      <c r="AV1419" s="72" t="b">
        <v>0</v>
      </c>
      <c r="AW1419" s="72" t="s">
        <v>313</v>
      </c>
      <c r="AX1419" s="76" t="s">
        <v>29579</v>
      </c>
      <c r="AY1419" s="72" t="s">
        <v>66</v>
      </c>
    </row>
    <row r="1420" spans="1:51" x14ac:dyDescent="0.35">
      <c r="A1420" s="70" t="s">
        <v>1961</v>
      </c>
      <c r="B1420" s="83"/>
      <c r="C1420" s="83"/>
      <c r="D1420" s="84"/>
      <c r="E1420" s="107"/>
      <c r="F1420" s="80" t="s">
        <v>10132</v>
      </c>
      <c r="G1420" s="108"/>
      <c r="H1420" s="81"/>
      <c r="I1420" s="87"/>
      <c r="J1420" s="109"/>
      <c r="K1420" s="81" t="s">
        <v>31849</v>
      </c>
      <c r="L1420" s="110"/>
      <c r="M1420" s="92"/>
      <c r="N1420" s="92"/>
      <c r="O1420" s="93"/>
      <c r="P1420" s="94"/>
      <c r="Q1420" s="94"/>
      <c r="R1420" s="79"/>
      <c r="S1420" s="79"/>
      <c r="T1420" s="79"/>
      <c r="U1420" s="79"/>
      <c r="V1420" s="52"/>
      <c r="W1420" s="52"/>
      <c r="X1420" s="52"/>
      <c r="Y1420" s="52"/>
      <c r="Z1420" s="51"/>
      <c r="AA1420" s="88"/>
      <c r="AB1420" s="88"/>
      <c r="AC1420" s="89"/>
      <c r="AD1420" s="72" t="s">
        <v>20511</v>
      </c>
      <c r="AE1420" s="72">
        <v>1748</v>
      </c>
      <c r="AF1420" s="72">
        <v>34</v>
      </c>
      <c r="AG1420" s="72">
        <v>806</v>
      </c>
      <c r="AH1420" s="72">
        <v>655</v>
      </c>
      <c r="AI1420" s="72"/>
      <c r="AJ1420" s="72" t="s">
        <v>22443</v>
      </c>
      <c r="AK1420" s="72" t="s">
        <v>23888</v>
      </c>
      <c r="AL1420" s="72"/>
      <c r="AM1420" s="72"/>
      <c r="AN1420" s="74">
        <v>41724.016377314816</v>
      </c>
      <c r="AO1420" s="76" t="s">
        <v>26470</v>
      </c>
      <c r="AP1420" s="72" t="b">
        <v>0</v>
      </c>
      <c r="AQ1420" s="72" t="b">
        <v>0</v>
      </c>
      <c r="AR1420" s="72" t="b">
        <v>0</v>
      </c>
      <c r="AS1420" s="72" t="s">
        <v>231</v>
      </c>
      <c r="AT1420" s="72">
        <v>14</v>
      </c>
      <c r="AU1420" s="76" t="s">
        <v>27174</v>
      </c>
      <c r="AV1420" s="72" t="b">
        <v>0</v>
      </c>
      <c r="AW1420" s="72" t="s">
        <v>313</v>
      </c>
      <c r="AX1420" s="76" t="s">
        <v>29580</v>
      </c>
      <c r="AY1420" s="72" t="s">
        <v>66</v>
      </c>
    </row>
    <row r="1421" spans="1:51" x14ac:dyDescent="0.35">
      <c r="A1421" s="70" t="s">
        <v>1962</v>
      </c>
      <c r="B1421" s="83"/>
      <c r="C1421" s="83"/>
      <c r="D1421" s="84"/>
      <c r="E1421" s="107"/>
      <c r="F1421" s="80" t="s">
        <v>10133</v>
      </c>
      <c r="G1421" s="108"/>
      <c r="H1421" s="81"/>
      <c r="I1421" s="87"/>
      <c r="J1421" s="109"/>
      <c r="K1421" s="81" t="s">
        <v>31850</v>
      </c>
      <c r="L1421" s="110"/>
      <c r="M1421" s="92"/>
      <c r="N1421" s="92"/>
      <c r="O1421" s="93"/>
      <c r="P1421" s="94"/>
      <c r="Q1421" s="94"/>
      <c r="R1421" s="79"/>
      <c r="S1421" s="79"/>
      <c r="T1421" s="79"/>
      <c r="U1421" s="79"/>
      <c r="V1421" s="52"/>
      <c r="W1421" s="52"/>
      <c r="X1421" s="52"/>
      <c r="Y1421" s="52"/>
      <c r="Z1421" s="51"/>
      <c r="AA1421" s="88"/>
      <c r="AB1421" s="88"/>
      <c r="AC1421" s="89"/>
      <c r="AD1421" s="72" t="s">
        <v>20512</v>
      </c>
      <c r="AE1421" s="72">
        <v>1</v>
      </c>
      <c r="AF1421" s="72">
        <v>230</v>
      </c>
      <c r="AG1421" s="72">
        <v>9927</v>
      </c>
      <c r="AH1421" s="72">
        <v>15</v>
      </c>
      <c r="AI1421" s="72"/>
      <c r="AJ1421" s="72" t="s">
        <v>22444</v>
      </c>
      <c r="AK1421" s="72" t="s">
        <v>487</v>
      </c>
      <c r="AL1421" s="76" t="s">
        <v>24891</v>
      </c>
      <c r="AM1421" s="72"/>
      <c r="AN1421" s="74">
        <v>42208.933645833335</v>
      </c>
      <c r="AO1421" s="76" t="s">
        <v>26471</v>
      </c>
      <c r="AP1421" s="72" t="b">
        <v>0</v>
      </c>
      <c r="AQ1421" s="72" t="b">
        <v>0</v>
      </c>
      <c r="AR1421" s="72" t="b">
        <v>0</v>
      </c>
      <c r="AS1421" s="72" t="s">
        <v>300</v>
      </c>
      <c r="AT1421" s="72">
        <v>23</v>
      </c>
      <c r="AU1421" s="76" t="s">
        <v>303</v>
      </c>
      <c r="AV1421" s="72" t="b">
        <v>0</v>
      </c>
      <c r="AW1421" s="72" t="s">
        <v>313</v>
      </c>
      <c r="AX1421" s="76" t="s">
        <v>29581</v>
      </c>
      <c r="AY1421" s="72" t="s">
        <v>66</v>
      </c>
    </row>
    <row r="1422" spans="1:51" x14ac:dyDescent="0.35">
      <c r="A1422" s="70" t="s">
        <v>1963</v>
      </c>
      <c r="B1422" s="83"/>
      <c r="C1422" s="83"/>
      <c r="D1422" s="84"/>
      <c r="E1422" s="107"/>
      <c r="F1422" s="80" t="s">
        <v>10134</v>
      </c>
      <c r="G1422" s="108"/>
      <c r="H1422" s="81"/>
      <c r="I1422" s="87"/>
      <c r="J1422" s="109"/>
      <c r="K1422" s="81" t="s">
        <v>31851</v>
      </c>
      <c r="L1422" s="110"/>
      <c r="M1422" s="92"/>
      <c r="N1422" s="92"/>
      <c r="O1422" s="93"/>
      <c r="P1422" s="94"/>
      <c r="Q1422" s="94"/>
      <c r="R1422" s="79"/>
      <c r="S1422" s="79"/>
      <c r="T1422" s="79"/>
      <c r="U1422" s="79"/>
      <c r="V1422" s="52"/>
      <c r="W1422" s="52"/>
      <c r="X1422" s="52"/>
      <c r="Y1422" s="52"/>
      <c r="Z1422" s="51"/>
      <c r="AA1422" s="88"/>
      <c r="AB1422" s="88"/>
      <c r="AC1422" s="89"/>
      <c r="AD1422" s="72" t="s">
        <v>20513</v>
      </c>
      <c r="AE1422" s="72">
        <v>368</v>
      </c>
      <c r="AF1422" s="72">
        <v>334</v>
      </c>
      <c r="AG1422" s="72">
        <v>3223</v>
      </c>
      <c r="AH1422" s="72">
        <v>2417</v>
      </c>
      <c r="AI1422" s="72"/>
      <c r="AJ1422" s="72" t="s">
        <v>22445</v>
      </c>
      <c r="AK1422" s="72" t="s">
        <v>23343</v>
      </c>
      <c r="AL1422" s="76" t="s">
        <v>24892</v>
      </c>
      <c r="AM1422" s="72"/>
      <c r="AN1422" s="74">
        <v>42746.682638888888</v>
      </c>
      <c r="AO1422" s="76" t="s">
        <v>26472</v>
      </c>
      <c r="AP1422" s="72" t="b">
        <v>1</v>
      </c>
      <c r="AQ1422" s="72" t="b">
        <v>0</v>
      </c>
      <c r="AR1422" s="72" t="b">
        <v>0</v>
      </c>
      <c r="AS1422" s="72" t="s">
        <v>235</v>
      </c>
      <c r="AT1422" s="72">
        <v>4</v>
      </c>
      <c r="AU1422" s="72"/>
      <c r="AV1422" s="72" t="b">
        <v>0</v>
      </c>
      <c r="AW1422" s="72" t="s">
        <v>313</v>
      </c>
      <c r="AX1422" s="76" t="s">
        <v>29582</v>
      </c>
      <c r="AY1422" s="72" t="s">
        <v>66</v>
      </c>
    </row>
    <row r="1423" spans="1:51" x14ac:dyDescent="0.35">
      <c r="A1423" s="70" t="s">
        <v>1965</v>
      </c>
      <c r="B1423" s="83"/>
      <c r="C1423" s="83"/>
      <c r="D1423" s="84"/>
      <c r="E1423" s="107"/>
      <c r="F1423" s="80" t="s">
        <v>10136</v>
      </c>
      <c r="G1423" s="108"/>
      <c r="H1423" s="81"/>
      <c r="I1423" s="87"/>
      <c r="J1423" s="109"/>
      <c r="K1423" s="81" t="s">
        <v>31852</v>
      </c>
      <c r="L1423" s="110"/>
      <c r="M1423" s="92"/>
      <c r="N1423" s="92"/>
      <c r="O1423" s="93"/>
      <c r="P1423" s="94"/>
      <c r="Q1423" s="94"/>
      <c r="R1423" s="79"/>
      <c r="S1423" s="79"/>
      <c r="T1423" s="79"/>
      <c r="U1423" s="79"/>
      <c r="V1423" s="52"/>
      <c r="W1423" s="52"/>
      <c r="X1423" s="52"/>
      <c r="Y1423" s="52"/>
      <c r="Z1423" s="51"/>
      <c r="AA1423" s="88"/>
      <c r="AB1423" s="88"/>
      <c r="AC1423" s="89"/>
      <c r="AD1423" s="72" t="s">
        <v>20514</v>
      </c>
      <c r="AE1423" s="72">
        <v>228</v>
      </c>
      <c r="AF1423" s="72">
        <v>30</v>
      </c>
      <c r="AG1423" s="72">
        <v>463</v>
      </c>
      <c r="AH1423" s="72">
        <v>499</v>
      </c>
      <c r="AI1423" s="72"/>
      <c r="AJ1423" s="72" t="s">
        <v>22446</v>
      </c>
      <c r="AK1423" s="72" t="s">
        <v>23889</v>
      </c>
      <c r="AL1423" s="72"/>
      <c r="AM1423" s="72"/>
      <c r="AN1423" s="74">
        <v>42641.921574074076</v>
      </c>
      <c r="AO1423" s="76" t="s">
        <v>26473</v>
      </c>
      <c r="AP1423" s="72" t="b">
        <v>1</v>
      </c>
      <c r="AQ1423" s="72" t="b">
        <v>0</v>
      </c>
      <c r="AR1423" s="72" t="b">
        <v>0</v>
      </c>
      <c r="AS1423" s="72" t="s">
        <v>231</v>
      </c>
      <c r="AT1423" s="72">
        <v>3</v>
      </c>
      <c r="AU1423" s="72"/>
      <c r="AV1423" s="72" t="b">
        <v>0</v>
      </c>
      <c r="AW1423" s="72" t="s">
        <v>313</v>
      </c>
      <c r="AX1423" s="76" t="s">
        <v>29583</v>
      </c>
      <c r="AY1423" s="72" t="s">
        <v>66</v>
      </c>
    </row>
    <row r="1424" spans="1:51" x14ac:dyDescent="0.35">
      <c r="A1424" s="70" t="s">
        <v>1966</v>
      </c>
      <c r="B1424" s="83"/>
      <c r="C1424" s="83"/>
      <c r="D1424" s="84"/>
      <c r="E1424" s="107"/>
      <c r="F1424" s="80" t="s">
        <v>10137</v>
      </c>
      <c r="G1424" s="108"/>
      <c r="H1424" s="81"/>
      <c r="I1424" s="87"/>
      <c r="J1424" s="109"/>
      <c r="K1424" s="81" t="s">
        <v>31853</v>
      </c>
      <c r="L1424" s="110"/>
      <c r="M1424" s="92"/>
      <c r="N1424" s="92"/>
      <c r="O1424" s="93"/>
      <c r="P1424" s="94"/>
      <c r="Q1424" s="94"/>
      <c r="R1424" s="79"/>
      <c r="S1424" s="79"/>
      <c r="T1424" s="79"/>
      <c r="U1424" s="79"/>
      <c r="V1424" s="52"/>
      <c r="W1424" s="52"/>
      <c r="X1424" s="52"/>
      <c r="Y1424" s="52"/>
      <c r="Z1424" s="51"/>
      <c r="AA1424" s="88"/>
      <c r="AB1424" s="88"/>
      <c r="AC1424" s="89"/>
      <c r="AD1424" s="72" t="s">
        <v>20515</v>
      </c>
      <c r="AE1424" s="72">
        <v>1254</v>
      </c>
      <c r="AF1424" s="72">
        <v>35</v>
      </c>
      <c r="AG1424" s="72">
        <v>611</v>
      </c>
      <c r="AH1424" s="72">
        <v>511</v>
      </c>
      <c r="AI1424" s="72"/>
      <c r="AJ1424" s="72" t="s">
        <v>22447</v>
      </c>
      <c r="AK1424" s="72" t="s">
        <v>23890</v>
      </c>
      <c r="AL1424" s="76" t="s">
        <v>24893</v>
      </c>
      <c r="AM1424" s="72"/>
      <c r="AN1424" s="74">
        <v>41744.344837962963</v>
      </c>
      <c r="AO1424" s="76" t="s">
        <v>26474</v>
      </c>
      <c r="AP1424" s="72" t="b">
        <v>0</v>
      </c>
      <c r="AQ1424" s="72" t="b">
        <v>0</v>
      </c>
      <c r="AR1424" s="72" t="b">
        <v>0</v>
      </c>
      <c r="AS1424" s="72" t="s">
        <v>231</v>
      </c>
      <c r="AT1424" s="72">
        <v>10</v>
      </c>
      <c r="AU1424" s="76" t="s">
        <v>307</v>
      </c>
      <c r="AV1424" s="72" t="b">
        <v>0</v>
      </c>
      <c r="AW1424" s="72" t="s">
        <v>313</v>
      </c>
      <c r="AX1424" s="76" t="s">
        <v>29584</v>
      </c>
      <c r="AY1424" s="72" t="s">
        <v>66</v>
      </c>
    </row>
    <row r="1425" spans="1:51" x14ac:dyDescent="0.35">
      <c r="A1425" s="70" t="s">
        <v>1967</v>
      </c>
      <c r="B1425" s="83"/>
      <c r="C1425" s="83"/>
      <c r="D1425" s="84"/>
      <c r="E1425" s="107"/>
      <c r="F1425" s="80" t="s">
        <v>10138</v>
      </c>
      <c r="G1425" s="108"/>
      <c r="H1425" s="81"/>
      <c r="I1425" s="87"/>
      <c r="J1425" s="109"/>
      <c r="K1425" s="81" t="s">
        <v>31854</v>
      </c>
      <c r="L1425" s="110"/>
      <c r="M1425" s="92"/>
      <c r="N1425" s="92"/>
      <c r="O1425" s="93"/>
      <c r="P1425" s="94"/>
      <c r="Q1425" s="94"/>
      <c r="R1425" s="79"/>
      <c r="S1425" s="79"/>
      <c r="T1425" s="79"/>
      <c r="U1425" s="79"/>
      <c r="V1425" s="52"/>
      <c r="W1425" s="52"/>
      <c r="X1425" s="52"/>
      <c r="Y1425" s="52"/>
      <c r="Z1425" s="51"/>
      <c r="AA1425" s="88"/>
      <c r="AB1425" s="88"/>
      <c r="AC1425" s="89"/>
      <c r="AD1425" s="72" t="s">
        <v>20516</v>
      </c>
      <c r="AE1425" s="72">
        <v>221</v>
      </c>
      <c r="AF1425" s="72">
        <v>36</v>
      </c>
      <c r="AG1425" s="72">
        <v>20</v>
      </c>
      <c r="AH1425" s="72">
        <v>8</v>
      </c>
      <c r="AI1425" s="72"/>
      <c r="AJ1425" s="72"/>
      <c r="AK1425" s="72" t="s">
        <v>23891</v>
      </c>
      <c r="AL1425" s="72"/>
      <c r="AM1425" s="72"/>
      <c r="AN1425" s="74">
        <v>41407.583634259259</v>
      </c>
      <c r="AO1425" s="76" t="s">
        <v>26475</v>
      </c>
      <c r="AP1425" s="72" t="b">
        <v>0</v>
      </c>
      <c r="AQ1425" s="72" t="b">
        <v>0</v>
      </c>
      <c r="AR1425" s="72" t="b">
        <v>0</v>
      </c>
      <c r="AS1425" s="72" t="s">
        <v>235</v>
      </c>
      <c r="AT1425" s="72">
        <v>1</v>
      </c>
      <c r="AU1425" s="76" t="s">
        <v>27480</v>
      </c>
      <c r="AV1425" s="72" t="b">
        <v>0</v>
      </c>
      <c r="AW1425" s="72" t="s">
        <v>313</v>
      </c>
      <c r="AX1425" s="76" t="s">
        <v>29585</v>
      </c>
      <c r="AY1425" s="72" t="s">
        <v>66</v>
      </c>
    </row>
    <row r="1426" spans="1:51" x14ac:dyDescent="0.35">
      <c r="A1426" s="70" t="s">
        <v>2868</v>
      </c>
      <c r="B1426" s="83"/>
      <c r="C1426" s="83"/>
      <c r="D1426" s="84"/>
      <c r="E1426" s="107"/>
      <c r="F1426" s="80" t="s">
        <v>27969</v>
      </c>
      <c r="G1426" s="108"/>
      <c r="H1426" s="81"/>
      <c r="I1426" s="87"/>
      <c r="J1426" s="109"/>
      <c r="K1426" s="81" t="s">
        <v>31855</v>
      </c>
      <c r="L1426" s="110"/>
      <c r="M1426" s="92"/>
      <c r="N1426" s="92"/>
      <c r="O1426" s="93"/>
      <c r="P1426" s="94"/>
      <c r="Q1426" s="94"/>
      <c r="R1426" s="79"/>
      <c r="S1426" s="79"/>
      <c r="T1426" s="79"/>
      <c r="U1426" s="79"/>
      <c r="V1426" s="52"/>
      <c r="W1426" s="52"/>
      <c r="X1426" s="52"/>
      <c r="Y1426" s="52"/>
      <c r="Z1426" s="51"/>
      <c r="AA1426" s="88"/>
      <c r="AB1426" s="88"/>
      <c r="AC1426" s="89"/>
      <c r="AD1426" s="72" t="s">
        <v>20517</v>
      </c>
      <c r="AE1426" s="72">
        <v>32</v>
      </c>
      <c r="AF1426" s="72">
        <v>144</v>
      </c>
      <c r="AG1426" s="72">
        <v>1276</v>
      </c>
      <c r="AH1426" s="72">
        <v>5</v>
      </c>
      <c r="AI1426" s="72">
        <v>25200</v>
      </c>
      <c r="AJ1426" s="72" t="s">
        <v>22448</v>
      </c>
      <c r="AK1426" s="72" t="s">
        <v>278</v>
      </c>
      <c r="AL1426" s="76" t="s">
        <v>24894</v>
      </c>
      <c r="AM1426" s="72" t="s">
        <v>627</v>
      </c>
      <c r="AN1426" s="74">
        <v>41923.060231481482</v>
      </c>
      <c r="AO1426" s="76" t="s">
        <v>26476</v>
      </c>
      <c r="AP1426" s="72" t="b">
        <v>1</v>
      </c>
      <c r="AQ1426" s="72" t="b">
        <v>0</v>
      </c>
      <c r="AR1426" s="72" t="b">
        <v>0</v>
      </c>
      <c r="AS1426" s="72" t="s">
        <v>231</v>
      </c>
      <c r="AT1426" s="72">
        <v>34</v>
      </c>
      <c r="AU1426" s="76" t="s">
        <v>303</v>
      </c>
      <c r="AV1426" s="72" t="b">
        <v>0</v>
      </c>
      <c r="AW1426" s="72" t="s">
        <v>313</v>
      </c>
      <c r="AX1426" s="76" t="s">
        <v>29586</v>
      </c>
      <c r="AY1426" s="72" t="s">
        <v>65</v>
      </c>
    </row>
    <row r="1427" spans="1:51" x14ac:dyDescent="0.35">
      <c r="A1427" s="70" t="s">
        <v>1968</v>
      </c>
      <c r="B1427" s="83"/>
      <c r="C1427" s="83"/>
      <c r="D1427" s="84"/>
      <c r="E1427" s="107"/>
      <c r="F1427" s="80" t="s">
        <v>312</v>
      </c>
      <c r="G1427" s="108"/>
      <c r="H1427" s="81"/>
      <c r="I1427" s="87"/>
      <c r="J1427" s="109"/>
      <c r="K1427" s="81" t="s">
        <v>31856</v>
      </c>
      <c r="L1427" s="110"/>
      <c r="M1427" s="92"/>
      <c r="N1427" s="92"/>
      <c r="O1427" s="93"/>
      <c r="P1427" s="94"/>
      <c r="Q1427" s="94"/>
      <c r="R1427" s="79"/>
      <c r="S1427" s="79"/>
      <c r="T1427" s="79"/>
      <c r="U1427" s="79"/>
      <c r="V1427" s="52"/>
      <c r="W1427" s="52"/>
      <c r="X1427" s="52"/>
      <c r="Y1427" s="52"/>
      <c r="Z1427" s="51"/>
      <c r="AA1427" s="88"/>
      <c r="AB1427" s="88"/>
      <c r="AC1427" s="89"/>
      <c r="AD1427" s="72" t="s">
        <v>20518</v>
      </c>
      <c r="AE1427" s="72">
        <v>58</v>
      </c>
      <c r="AF1427" s="72">
        <v>9</v>
      </c>
      <c r="AG1427" s="72">
        <v>51</v>
      </c>
      <c r="AH1427" s="72">
        <v>1</v>
      </c>
      <c r="AI1427" s="72">
        <v>-25200</v>
      </c>
      <c r="AJ1427" s="72"/>
      <c r="AK1427" s="72"/>
      <c r="AL1427" s="72"/>
      <c r="AM1427" s="72" t="s">
        <v>282</v>
      </c>
      <c r="AN1427" s="74">
        <v>42310.585486111115</v>
      </c>
      <c r="AO1427" s="76" t="s">
        <v>26477</v>
      </c>
      <c r="AP1427" s="72" t="b">
        <v>1</v>
      </c>
      <c r="AQ1427" s="72" t="b">
        <v>1</v>
      </c>
      <c r="AR1427" s="72" t="b">
        <v>0</v>
      </c>
      <c r="AS1427" s="72" t="s">
        <v>235</v>
      </c>
      <c r="AT1427" s="72">
        <v>0</v>
      </c>
      <c r="AU1427" s="76" t="s">
        <v>303</v>
      </c>
      <c r="AV1427" s="72" t="b">
        <v>0</v>
      </c>
      <c r="AW1427" s="72" t="s">
        <v>313</v>
      </c>
      <c r="AX1427" s="76" t="s">
        <v>29587</v>
      </c>
      <c r="AY1427" s="72" t="s">
        <v>66</v>
      </c>
    </row>
    <row r="1428" spans="1:51" x14ac:dyDescent="0.35">
      <c r="A1428" s="70" t="s">
        <v>1969</v>
      </c>
      <c r="B1428" s="83"/>
      <c r="C1428" s="83"/>
      <c r="D1428" s="84"/>
      <c r="E1428" s="107"/>
      <c r="F1428" s="80" t="s">
        <v>10139</v>
      </c>
      <c r="G1428" s="108"/>
      <c r="H1428" s="81"/>
      <c r="I1428" s="87"/>
      <c r="J1428" s="109"/>
      <c r="K1428" s="81" t="s">
        <v>31857</v>
      </c>
      <c r="L1428" s="110"/>
      <c r="M1428" s="92"/>
      <c r="N1428" s="92"/>
      <c r="O1428" s="93"/>
      <c r="P1428" s="94"/>
      <c r="Q1428" s="94"/>
      <c r="R1428" s="79"/>
      <c r="S1428" s="79"/>
      <c r="T1428" s="79"/>
      <c r="U1428" s="79"/>
      <c r="V1428" s="52"/>
      <c r="W1428" s="52"/>
      <c r="X1428" s="52"/>
      <c r="Y1428" s="52"/>
      <c r="Z1428" s="51"/>
      <c r="AA1428" s="88"/>
      <c r="AB1428" s="88"/>
      <c r="AC1428" s="89"/>
      <c r="AD1428" s="72" t="s">
        <v>20519</v>
      </c>
      <c r="AE1428" s="72">
        <v>64</v>
      </c>
      <c r="AF1428" s="72">
        <v>3104</v>
      </c>
      <c r="AG1428" s="72">
        <v>13801</v>
      </c>
      <c r="AH1428" s="72">
        <v>24</v>
      </c>
      <c r="AI1428" s="72">
        <v>10800</v>
      </c>
      <c r="AJ1428" s="72" t="s">
        <v>22449</v>
      </c>
      <c r="AK1428" s="72" t="s">
        <v>23892</v>
      </c>
      <c r="AL1428" s="76" t="s">
        <v>24895</v>
      </c>
      <c r="AM1428" s="72" t="s">
        <v>285</v>
      </c>
      <c r="AN1428" s="74">
        <v>41201.632534722223</v>
      </c>
      <c r="AO1428" s="76" t="s">
        <v>26478</v>
      </c>
      <c r="AP1428" s="72" t="b">
        <v>0</v>
      </c>
      <c r="AQ1428" s="72" t="b">
        <v>0</v>
      </c>
      <c r="AR1428" s="72" t="b">
        <v>1</v>
      </c>
      <c r="AS1428" s="72" t="s">
        <v>235</v>
      </c>
      <c r="AT1428" s="72">
        <v>3</v>
      </c>
      <c r="AU1428" s="76" t="s">
        <v>27481</v>
      </c>
      <c r="AV1428" s="72" t="b">
        <v>0</v>
      </c>
      <c r="AW1428" s="72" t="s">
        <v>313</v>
      </c>
      <c r="AX1428" s="76" t="s">
        <v>29588</v>
      </c>
      <c r="AY1428" s="72" t="s">
        <v>66</v>
      </c>
    </row>
    <row r="1429" spans="1:51" x14ac:dyDescent="0.35">
      <c r="A1429" s="70" t="s">
        <v>1970</v>
      </c>
      <c r="B1429" s="83"/>
      <c r="C1429" s="83"/>
      <c r="D1429" s="84"/>
      <c r="E1429" s="107"/>
      <c r="F1429" s="80" t="s">
        <v>10140</v>
      </c>
      <c r="G1429" s="108"/>
      <c r="H1429" s="81"/>
      <c r="I1429" s="87"/>
      <c r="J1429" s="109"/>
      <c r="K1429" s="81" t="s">
        <v>31858</v>
      </c>
      <c r="L1429" s="110"/>
      <c r="M1429" s="92"/>
      <c r="N1429" s="92"/>
      <c r="O1429" s="93"/>
      <c r="P1429" s="94"/>
      <c r="Q1429" s="94"/>
      <c r="R1429" s="79"/>
      <c r="S1429" s="79"/>
      <c r="T1429" s="79"/>
      <c r="U1429" s="79"/>
      <c r="V1429" s="52"/>
      <c r="W1429" s="52"/>
      <c r="X1429" s="52"/>
      <c r="Y1429" s="52"/>
      <c r="Z1429" s="51"/>
      <c r="AA1429" s="88"/>
      <c r="AB1429" s="88"/>
      <c r="AC1429" s="89"/>
      <c r="AD1429" s="72" t="s">
        <v>20520</v>
      </c>
      <c r="AE1429" s="72">
        <v>37</v>
      </c>
      <c r="AF1429" s="72">
        <v>1758</v>
      </c>
      <c r="AG1429" s="72">
        <v>125494</v>
      </c>
      <c r="AH1429" s="72">
        <v>6190</v>
      </c>
      <c r="AI1429" s="72">
        <v>7200</v>
      </c>
      <c r="AJ1429" s="72" t="s">
        <v>22450</v>
      </c>
      <c r="AK1429" s="72" t="s">
        <v>23893</v>
      </c>
      <c r="AL1429" s="76" t="s">
        <v>24896</v>
      </c>
      <c r="AM1429" s="72" t="s">
        <v>488</v>
      </c>
      <c r="AN1429" s="74">
        <v>39489.513483796298</v>
      </c>
      <c r="AO1429" s="76" t="s">
        <v>26479</v>
      </c>
      <c r="AP1429" s="72" t="b">
        <v>0</v>
      </c>
      <c r="AQ1429" s="72" t="b">
        <v>0</v>
      </c>
      <c r="AR1429" s="72" t="b">
        <v>1</v>
      </c>
      <c r="AS1429" s="72" t="s">
        <v>233</v>
      </c>
      <c r="AT1429" s="72">
        <v>637</v>
      </c>
      <c r="AU1429" s="76" t="s">
        <v>27482</v>
      </c>
      <c r="AV1429" s="72" t="b">
        <v>0</v>
      </c>
      <c r="AW1429" s="72" t="s">
        <v>313</v>
      </c>
      <c r="AX1429" s="76" t="s">
        <v>29589</v>
      </c>
      <c r="AY1429" s="72" t="s">
        <v>66</v>
      </c>
    </row>
    <row r="1430" spans="1:51" x14ac:dyDescent="0.35">
      <c r="A1430" s="70" t="s">
        <v>1971</v>
      </c>
      <c r="B1430" s="83"/>
      <c r="C1430" s="83"/>
      <c r="D1430" s="84"/>
      <c r="E1430" s="107"/>
      <c r="F1430" s="80" t="s">
        <v>10141</v>
      </c>
      <c r="G1430" s="108"/>
      <c r="H1430" s="81"/>
      <c r="I1430" s="87"/>
      <c r="J1430" s="109"/>
      <c r="K1430" s="81" t="s">
        <v>31859</v>
      </c>
      <c r="L1430" s="110"/>
      <c r="M1430" s="92"/>
      <c r="N1430" s="92"/>
      <c r="O1430" s="93"/>
      <c r="P1430" s="94"/>
      <c r="Q1430" s="94"/>
      <c r="R1430" s="79"/>
      <c r="S1430" s="79"/>
      <c r="T1430" s="79"/>
      <c r="U1430" s="79"/>
      <c r="V1430" s="52"/>
      <c r="W1430" s="52"/>
      <c r="X1430" s="52"/>
      <c r="Y1430" s="52"/>
      <c r="Z1430" s="51"/>
      <c r="AA1430" s="88"/>
      <c r="AB1430" s="88"/>
      <c r="AC1430" s="89"/>
      <c r="AD1430" s="72" t="s">
        <v>20521</v>
      </c>
      <c r="AE1430" s="72">
        <v>2274</v>
      </c>
      <c r="AF1430" s="72">
        <v>44</v>
      </c>
      <c r="AG1430" s="72">
        <v>599</v>
      </c>
      <c r="AH1430" s="72">
        <v>484</v>
      </c>
      <c r="AI1430" s="72"/>
      <c r="AJ1430" s="72" t="s">
        <v>22451</v>
      </c>
      <c r="AK1430" s="72" t="s">
        <v>23894</v>
      </c>
      <c r="AL1430" s="76" t="s">
        <v>24897</v>
      </c>
      <c r="AM1430" s="72"/>
      <c r="AN1430" s="74">
        <v>40933.855578703704</v>
      </c>
      <c r="AO1430" s="76" t="s">
        <v>26480</v>
      </c>
      <c r="AP1430" s="72" t="b">
        <v>0</v>
      </c>
      <c r="AQ1430" s="72" t="b">
        <v>0</v>
      </c>
      <c r="AR1430" s="72" t="b">
        <v>0</v>
      </c>
      <c r="AS1430" s="72" t="s">
        <v>231</v>
      </c>
      <c r="AT1430" s="72">
        <v>2</v>
      </c>
      <c r="AU1430" s="76" t="s">
        <v>308</v>
      </c>
      <c r="AV1430" s="72" t="b">
        <v>0</v>
      </c>
      <c r="AW1430" s="72" t="s">
        <v>313</v>
      </c>
      <c r="AX1430" s="76" t="s">
        <v>29590</v>
      </c>
      <c r="AY1430" s="72" t="s">
        <v>66</v>
      </c>
    </row>
    <row r="1431" spans="1:51" x14ac:dyDescent="0.35">
      <c r="A1431" s="70" t="s">
        <v>1972</v>
      </c>
      <c r="B1431" s="83"/>
      <c r="C1431" s="83"/>
      <c r="D1431" s="84"/>
      <c r="E1431" s="107"/>
      <c r="F1431" s="80" t="s">
        <v>10142</v>
      </c>
      <c r="G1431" s="108"/>
      <c r="H1431" s="81"/>
      <c r="I1431" s="87"/>
      <c r="J1431" s="109"/>
      <c r="K1431" s="81" t="s">
        <v>31860</v>
      </c>
      <c r="L1431" s="110"/>
      <c r="M1431" s="92"/>
      <c r="N1431" s="92"/>
      <c r="O1431" s="93"/>
      <c r="P1431" s="94"/>
      <c r="Q1431" s="94"/>
      <c r="R1431" s="79"/>
      <c r="S1431" s="79"/>
      <c r="T1431" s="79"/>
      <c r="U1431" s="79"/>
      <c r="V1431" s="52"/>
      <c r="W1431" s="52"/>
      <c r="X1431" s="52"/>
      <c r="Y1431" s="52"/>
      <c r="Z1431" s="51"/>
      <c r="AA1431" s="88"/>
      <c r="AB1431" s="88"/>
      <c r="AC1431" s="89"/>
      <c r="AD1431" s="72" t="s">
        <v>20522</v>
      </c>
      <c r="AE1431" s="72">
        <v>858</v>
      </c>
      <c r="AF1431" s="72">
        <v>596</v>
      </c>
      <c r="AG1431" s="72">
        <v>7815</v>
      </c>
      <c r="AH1431" s="72">
        <v>1276</v>
      </c>
      <c r="AI1431" s="72"/>
      <c r="AJ1431" s="72" t="s">
        <v>22452</v>
      </c>
      <c r="AK1431" s="72" t="s">
        <v>23895</v>
      </c>
      <c r="AL1431" s="72"/>
      <c r="AM1431" s="72"/>
      <c r="AN1431" s="74">
        <v>40436.171944444446</v>
      </c>
      <c r="AO1431" s="76" t="s">
        <v>26481</v>
      </c>
      <c r="AP1431" s="72" t="b">
        <v>1</v>
      </c>
      <c r="AQ1431" s="72" t="b">
        <v>0</v>
      </c>
      <c r="AR1431" s="72" t="b">
        <v>0</v>
      </c>
      <c r="AS1431" s="72" t="s">
        <v>231</v>
      </c>
      <c r="AT1431" s="72">
        <v>16</v>
      </c>
      <c r="AU1431" s="76" t="s">
        <v>303</v>
      </c>
      <c r="AV1431" s="72" t="b">
        <v>0</v>
      </c>
      <c r="AW1431" s="72" t="s">
        <v>313</v>
      </c>
      <c r="AX1431" s="76" t="s">
        <v>29591</v>
      </c>
      <c r="AY1431" s="72" t="s">
        <v>66</v>
      </c>
    </row>
    <row r="1432" spans="1:51" x14ac:dyDescent="0.35">
      <c r="A1432" s="70" t="s">
        <v>1973</v>
      </c>
      <c r="B1432" s="83"/>
      <c r="C1432" s="83"/>
      <c r="D1432" s="84"/>
      <c r="E1432" s="107"/>
      <c r="F1432" s="80" t="s">
        <v>10143</v>
      </c>
      <c r="G1432" s="108"/>
      <c r="H1432" s="81"/>
      <c r="I1432" s="87"/>
      <c r="J1432" s="109"/>
      <c r="K1432" s="81" t="s">
        <v>31861</v>
      </c>
      <c r="L1432" s="110"/>
      <c r="M1432" s="92"/>
      <c r="N1432" s="92"/>
      <c r="O1432" s="93"/>
      <c r="P1432" s="94"/>
      <c r="Q1432" s="94"/>
      <c r="R1432" s="79"/>
      <c r="S1432" s="79"/>
      <c r="T1432" s="79"/>
      <c r="U1432" s="79"/>
      <c r="V1432" s="52"/>
      <c r="W1432" s="52"/>
      <c r="X1432" s="52"/>
      <c r="Y1432" s="52"/>
      <c r="Z1432" s="51"/>
      <c r="AA1432" s="88"/>
      <c r="AB1432" s="88"/>
      <c r="AC1432" s="89"/>
      <c r="AD1432" s="72" t="s">
        <v>20523</v>
      </c>
      <c r="AE1432" s="72">
        <v>1950</v>
      </c>
      <c r="AF1432" s="72">
        <v>49</v>
      </c>
      <c r="AG1432" s="72">
        <v>630</v>
      </c>
      <c r="AH1432" s="72">
        <v>513</v>
      </c>
      <c r="AI1432" s="72"/>
      <c r="AJ1432" s="72" t="s">
        <v>22453</v>
      </c>
      <c r="AK1432" s="72" t="s">
        <v>23896</v>
      </c>
      <c r="AL1432" s="72"/>
      <c r="AM1432" s="72"/>
      <c r="AN1432" s="74">
        <v>41086.617071759261</v>
      </c>
      <c r="AO1432" s="76" t="s">
        <v>26482</v>
      </c>
      <c r="AP1432" s="72" t="b">
        <v>0</v>
      </c>
      <c r="AQ1432" s="72" t="b">
        <v>0</v>
      </c>
      <c r="AR1432" s="72" t="b">
        <v>0</v>
      </c>
      <c r="AS1432" s="72" t="s">
        <v>231</v>
      </c>
      <c r="AT1432" s="72">
        <v>9</v>
      </c>
      <c r="AU1432" s="76" t="s">
        <v>347</v>
      </c>
      <c r="AV1432" s="72" t="b">
        <v>0</v>
      </c>
      <c r="AW1432" s="72" t="s">
        <v>313</v>
      </c>
      <c r="AX1432" s="76" t="s">
        <v>29592</v>
      </c>
      <c r="AY1432" s="72" t="s">
        <v>66</v>
      </c>
    </row>
    <row r="1433" spans="1:51" x14ac:dyDescent="0.35">
      <c r="A1433" s="70" t="s">
        <v>1974</v>
      </c>
      <c r="B1433" s="83"/>
      <c r="C1433" s="83"/>
      <c r="D1433" s="84"/>
      <c r="E1433" s="107"/>
      <c r="F1433" s="80" t="s">
        <v>10144</v>
      </c>
      <c r="G1433" s="108"/>
      <c r="H1433" s="81"/>
      <c r="I1433" s="87"/>
      <c r="J1433" s="109"/>
      <c r="K1433" s="81" t="s">
        <v>31862</v>
      </c>
      <c r="L1433" s="110"/>
      <c r="M1433" s="92"/>
      <c r="N1433" s="92"/>
      <c r="O1433" s="93"/>
      <c r="P1433" s="94"/>
      <c r="Q1433" s="94"/>
      <c r="R1433" s="79"/>
      <c r="S1433" s="79"/>
      <c r="T1433" s="79"/>
      <c r="U1433" s="79"/>
      <c r="V1433" s="52"/>
      <c r="W1433" s="52"/>
      <c r="X1433" s="52"/>
      <c r="Y1433" s="52"/>
      <c r="Z1433" s="51"/>
      <c r="AA1433" s="88"/>
      <c r="AB1433" s="88"/>
      <c r="AC1433" s="89"/>
      <c r="AD1433" s="72" t="s">
        <v>20524</v>
      </c>
      <c r="AE1433" s="72">
        <v>12</v>
      </c>
      <c r="AF1433" s="72">
        <v>1132</v>
      </c>
      <c r="AG1433" s="72">
        <v>17550</v>
      </c>
      <c r="AH1433" s="72">
        <v>8</v>
      </c>
      <c r="AI1433" s="72">
        <v>10800</v>
      </c>
      <c r="AJ1433" s="72" t="s">
        <v>22454</v>
      </c>
      <c r="AK1433" s="72" t="s">
        <v>367</v>
      </c>
      <c r="AL1433" s="76" t="s">
        <v>24898</v>
      </c>
      <c r="AM1433" s="72" t="s">
        <v>367</v>
      </c>
      <c r="AN1433" s="74">
        <v>40332.206423611111</v>
      </c>
      <c r="AO1433" s="76" t="s">
        <v>26483</v>
      </c>
      <c r="AP1433" s="72" t="b">
        <v>0</v>
      </c>
      <c r="AQ1433" s="72" t="b">
        <v>0</v>
      </c>
      <c r="AR1433" s="72" t="b">
        <v>1</v>
      </c>
      <c r="AS1433" s="72" t="s">
        <v>231</v>
      </c>
      <c r="AT1433" s="72">
        <v>33</v>
      </c>
      <c r="AU1433" s="76" t="s">
        <v>27483</v>
      </c>
      <c r="AV1433" s="72" t="b">
        <v>0</v>
      </c>
      <c r="AW1433" s="72" t="s">
        <v>313</v>
      </c>
      <c r="AX1433" s="76" t="s">
        <v>29593</v>
      </c>
      <c r="AY1433" s="72" t="s">
        <v>66</v>
      </c>
    </row>
    <row r="1434" spans="1:51" x14ac:dyDescent="0.35">
      <c r="A1434" s="70" t="s">
        <v>1975</v>
      </c>
      <c r="B1434" s="83"/>
      <c r="C1434" s="83"/>
      <c r="D1434" s="84"/>
      <c r="E1434" s="107"/>
      <c r="F1434" s="80" t="s">
        <v>10145</v>
      </c>
      <c r="G1434" s="108"/>
      <c r="H1434" s="81"/>
      <c r="I1434" s="87"/>
      <c r="J1434" s="109"/>
      <c r="K1434" s="81" t="s">
        <v>31863</v>
      </c>
      <c r="L1434" s="110"/>
      <c r="M1434" s="92"/>
      <c r="N1434" s="92"/>
      <c r="O1434" s="93"/>
      <c r="P1434" s="94"/>
      <c r="Q1434" s="94"/>
      <c r="R1434" s="79"/>
      <c r="S1434" s="79"/>
      <c r="T1434" s="79"/>
      <c r="U1434" s="79"/>
      <c r="V1434" s="52"/>
      <c r="W1434" s="52"/>
      <c r="X1434" s="52"/>
      <c r="Y1434" s="52"/>
      <c r="Z1434" s="51"/>
      <c r="AA1434" s="88"/>
      <c r="AB1434" s="88"/>
      <c r="AC1434" s="89"/>
      <c r="AD1434" s="72" t="s">
        <v>20525</v>
      </c>
      <c r="AE1434" s="72">
        <v>1692</v>
      </c>
      <c r="AF1434" s="72">
        <v>28</v>
      </c>
      <c r="AG1434" s="72">
        <v>631</v>
      </c>
      <c r="AH1434" s="72">
        <v>497</v>
      </c>
      <c r="AI1434" s="72"/>
      <c r="AJ1434" s="72" t="s">
        <v>22455</v>
      </c>
      <c r="AK1434" s="72" t="s">
        <v>23897</v>
      </c>
      <c r="AL1434" s="72"/>
      <c r="AM1434" s="72"/>
      <c r="AN1434" s="74">
        <v>41084.829328703701</v>
      </c>
      <c r="AO1434" s="76" t="s">
        <v>26484</v>
      </c>
      <c r="AP1434" s="72" t="b">
        <v>0</v>
      </c>
      <c r="AQ1434" s="72" t="b">
        <v>0</v>
      </c>
      <c r="AR1434" s="72" t="b">
        <v>0</v>
      </c>
      <c r="AS1434" s="72" t="s">
        <v>231</v>
      </c>
      <c r="AT1434" s="72">
        <v>10</v>
      </c>
      <c r="AU1434" s="76" t="s">
        <v>345</v>
      </c>
      <c r="AV1434" s="72" t="b">
        <v>0</v>
      </c>
      <c r="AW1434" s="72" t="s">
        <v>313</v>
      </c>
      <c r="AX1434" s="76" t="s">
        <v>29594</v>
      </c>
      <c r="AY1434" s="72" t="s">
        <v>66</v>
      </c>
    </row>
    <row r="1435" spans="1:51" x14ac:dyDescent="0.35">
      <c r="A1435" s="70" t="s">
        <v>1976</v>
      </c>
      <c r="B1435" s="83"/>
      <c r="C1435" s="83"/>
      <c r="D1435" s="84"/>
      <c r="E1435" s="107"/>
      <c r="F1435" s="80" t="s">
        <v>10146</v>
      </c>
      <c r="G1435" s="108"/>
      <c r="H1435" s="81"/>
      <c r="I1435" s="87"/>
      <c r="J1435" s="109"/>
      <c r="K1435" s="81" t="s">
        <v>31864</v>
      </c>
      <c r="L1435" s="110"/>
      <c r="M1435" s="92"/>
      <c r="N1435" s="92"/>
      <c r="O1435" s="93"/>
      <c r="P1435" s="94"/>
      <c r="Q1435" s="94"/>
      <c r="R1435" s="79"/>
      <c r="S1435" s="79"/>
      <c r="T1435" s="79"/>
      <c r="U1435" s="79"/>
      <c r="V1435" s="52"/>
      <c r="W1435" s="52"/>
      <c r="X1435" s="52"/>
      <c r="Y1435" s="52"/>
      <c r="Z1435" s="51"/>
      <c r="AA1435" s="88"/>
      <c r="AB1435" s="88"/>
      <c r="AC1435" s="89"/>
      <c r="AD1435" s="72" t="s">
        <v>20526</v>
      </c>
      <c r="AE1435" s="72">
        <v>460</v>
      </c>
      <c r="AF1435" s="72">
        <v>657</v>
      </c>
      <c r="AG1435" s="72">
        <v>13352</v>
      </c>
      <c r="AH1435" s="72">
        <v>22</v>
      </c>
      <c r="AI1435" s="72">
        <v>-18000</v>
      </c>
      <c r="AJ1435" s="72" t="s">
        <v>22456</v>
      </c>
      <c r="AK1435" s="72" t="s">
        <v>23898</v>
      </c>
      <c r="AL1435" s="72"/>
      <c r="AM1435" s="72" t="s">
        <v>296</v>
      </c>
      <c r="AN1435" s="74">
        <v>41304.913148148145</v>
      </c>
      <c r="AO1435" s="76" t="s">
        <v>26485</v>
      </c>
      <c r="AP1435" s="72" t="b">
        <v>0</v>
      </c>
      <c r="AQ1435" s="72" t="b">
        <v>0</v>
      </c>
      <c r="AR1435" s="72" t="b">
        <v>0</v>
      </c>
      <c r="AS1435" s="72" t="s">
        <v>300</v>
      </c>
      <c r="AT1435" s="72">
        <v>9</v>
      </c>
      <c r="AU1435" s="76" t="s">
        <v>305</v>
      </c>
      <c r="AV1435" s="72" t="b">
        <v>0</v>
      </c>
      <c r="AW1435" s="72" t="s">
        <v>313</v>
      </c>
      <c r="AX1435" s="76" t="s">
        <v>29595</v>
      </c>
      <c r="AY1435" s="72" t="s">
        <v>66</v>
      </c>
    </row>
    <row r="1436" spans="1:51" x14ac:dyDescent="0.35">
      <c r="A1436" s="70" t="s">
        <v>1977</v>
      </c>
      <c r="B1436" s="83"/>
      <c r="C1436" s="83"/>
      <c r="D1436" s="84"/>
      <c r="E1436" s="107"/>
      <c r="F1436" s="80" t="s">
        <v>10147</v>
      </c>
      <c r="G1436" s="108"/>
      <c r="H1436" s="81"/>
      <c r="I1436" s="87"/>
      <c r="J1436" s="109"/>
      <c r="K1436" s="81" t="s">
        <v>31865</v>
      </c>
      <c r="L1436" s="110"/>
      <c r="M1436" s="92"/>
      <c r="N1436" s="92"/>
      <c r="O1436" s="93"/>
      <c r="P1436" s="94"/>
      <c r="Q1436" s="94"/>
      <c r="R1436" s="79"/>
      <c r="S1436" s="79"/>
      <c r="T1436" s="79"/>
      <c r="U1436" s="79"/>
      <c r="V1436" s="52"/>
      <c r="W1436" s="52"/>
      <c r="X1436" s="52"/>
      <c r="Y1436" s="52"/>
      <c r="Z1436" s="51"/>
      <c r="AA1436" s="88"/>
      <c r="AB1436" s="88"/>
      <c r="AC1436" s="89"/>
      <c r="AD1436" s="72" t="s">
        <v>20527</v>
      </c>
      <c r="AE1436" s="72">
        <v>1802</v>
      </c>
      <c r="AF1436" s="72">
        <v>1735</v>
      </c>
      <c r="AG1436" s="72">
        <v>44487</v>
      </c>
      <c r="AH1436" s="72">
        <v>34</v>
      </c>
      <c r="AI1436" s="72">
        <v>7200</v>
      </c>
      <c r="AJ1436" s="72" t="s">
        <v>22457</v>
      </c>
      <c r="AK1436" s="72"/>
      <c r="AL1436" s="76" t="s">
        <v>24899</v>
      </c>
      <c r="AM1436" s="72" t="s">
        <v>292</v>
      </c>
      <c r="AN1436" s="74">
        <v>40624.570138888892</v>
      </c>
      <c r="AO1436" s="76" t="s">
        <v>26486</v>
      </c>
      <c r="AP1436" s="72" t="b">
        <v>0</v>
      </c>
      <c r="AQ1436" s="72" t="b">
        <v>0</v>
      </c>
      <c r="AR1436" s="72" t="b">
        <v>0</v>
      </c>
      <c r="AS1436" s="72" t="s">
        <v>234</v>
      </c>
      <c r="AT1436" s="72">
        <v>8</v>
      </c>
      <c r="AU1436" s="76" t="s">
        <v>27484</v>
      </c>
      <c r="AV1436" s="72" t="b">
        <v>0</v>
      </c>
      <c r="AW1436" s="72" t="s">
        <v>313</v>
      </c>
      <c r="AX1436" s="76" t="s">
        <v>29596</v>
      </c>
      <c r="AY1436" s="72" t="s">
        <v>66</v>
      </c>
    </row>
    <row r="1437" spans="1:51" x14ac:dyDescent="0.35">
      <c r="A1437" s="70" t="s">
        <v>1978</v>
      </c>
      <c r="B1437" s="83"/>
      <c r="C1437" s="83"/>
      <c r="D1437" s="84"/>
      <c r="E1437" s="107"/>
      <c r="F1437" s="80" t="s">
        <v>10148</v>
      </c>
      <c r="G1437" s="108"/>
      <c r="H1437" s="81"/>
      <c r="I1437" s="87"/>
      <c r="J1437" s="109"/>
      <c r="K1437" s="81" t="s">
        <v>31866</v>
      </c>
      <c r="L1437" s="110"/>
      <c r="M1437" s="92"/>
      <c r="N1437" s="92"/>
      <c r="O1437" s="93"/>
      <c r="P1437" s="94"/>
      <c r="Q1437" s="94"/>
      <c r="R1437" s="79"/>
      <c r="S1437" s="79"/>
      <c r="T1437" s="79"/>
      <c r="U1437" s="79"/>
      <c r="V1437" s="52"/>
      <c r="W1437" s="52"/>
      <c r="X1437" s="52"/>
      <c r="Y1437" s="52"/>
      <c r="Z1437" s="51"/>
      <c r="AA1437" s="88"/>
      <c r="AB1437" s="88"/>
      <c r="AC1437" s="89"/>
      <c r="AD1437" s="72" t="s">
        <v>20528</v>
      </c>
      <c r="AE1437" s="72">
        <v>2288</v>
      </c>
      <c r="AF1437" s="72">
        <v>54</v>
      </c>
      <c r="AG1437" s="72">
        <v>637</v>
      </c>
      <c r="AH1437" s="72">
        <v>503</v>
      </c>
      <c r="AI1437" s="72"/>
      <c r="AJ1437" s="72"/>
      <c r="AK1437" s="72" t="s">
        <v>23899</v>
      </c>
      <c r="AL1437" s="72"/>
      <c r="AM1437" s="72"/>
      <c r="AN1437" s="74">
        <v>40861.663263888891</v>
      </c>
      <c r="AO1437" s="76" t="s">
        <v>26487</v>
      </c>
      <c r="AP1437" s="72" t="b">
        <v>0</v>
      </c>
      <c r="AQ1437" s="72" t="b">
        <v>0</v>
      </c>
      <c r="AR1437" s="72" t="b">
        <v>0</v>
      </c>
      <c r="AS1437" s="72" t="s">
        <v>231</v>
      </c>
      <c r="AT1437" s="72">
        <v>7</v>
      </c>
      <c r="AU1437" s="76" t="s">
        <v>670</v>
      </c>
      <c r="AV1437" s="72" t="b">
        <v>0</v>
      </c>
      <c r="AW1437" s="72" t="s">
        <v>313</v>
      </c>
      <c r="AX1437" s="76" t="s">
        <v>29597</v>
      </c>
      <c r="AY1437" s="72" t="s">
        <v>66</v>
      </c>
    </row>
    <row r="1438" spans="1:51" x14ac:dyDescent="0.35">
      <c r="A1438" s="70" t="s">
        <v>1979</v>
      </c>
      <c r="B1438" s="83"/>
      <c r="C1438" s="83"/>
      <c r="D1438" s="84"/>
      <c r="E1438" s="107"/>
      <c r="F1438" s="80" t="s">
        <v>10149</v>
      </c>
      <c r="G1438" s="108"/>
      <c r="H1438" s="81"/>
      <c r="I1438" s="87"/>
      <c r="J1438" s="109"/>
      <c r="K1438" s="81" t="s">
        <v>31867</v>
      </c>
      <c r="L1438" s="110"/>
      <c r="M1438" s="92"/>
      <c r="N1438" s="92"/>
      <c r="O1438" s="93"/>
      <c r="P1438" s="94"/>
      <c r="Q1438" s="94"/>
      <c r="R1438" s="79"/>
      <c r="S1438" s="79"/>
      <c r="T1438" s="79"/>
      <c r="U1438" s="79"/>
      <c r="V1438" s="52"/>
      <c r="W1438" s="52"/>
      <c r="X1438" s="52"/>
      <c r="Y1438" s="52"/>
      <c r="Z1438" s="51"/>
      <c r="AA1438" s="88"/>
      <c r="AB1438" s="88"/>
      <c r="AC1438" s="89"/>
      <c r="AD1438" s="72" t="s">
        <v>20529</v>
      </c>
      <c r="AE1438" s="72">
        <v>38</v>
      </c>
      <c r="AF1438" s="72">
        <v>801</v>
      </c>
      <c r="AG1438" s="72">
        <v>7389</v>
      </c>
      <c r="AH1438" s="72">
        <v>0</v>
      </c>
      <c r="AI1438" s="72"/>
      <c r="AJ1438" s="72"/>
      <c r="AK1438" s="72"/>
      <c r="AL1438" s="72"/>
      <c r="AM1438" s="72"/>
      <c r="AN1438" s="74">
        <v>42337.408576388887</v>
      </c>
      <c r="AO1438" s="72"/>
      <c r="AP1438" s="72" t="b">
        <v>1</v>
      </c>
      <c r="AQ1438" s="72" t="b">
        <v>0</v>
      </c>
      <c r="AR1438" s="72" t="b">
        <v>0</v>
      </c>
      <c r="AS1438" s="72" t="s">
        <v>300</v>
      </c>
      <c r="AT1438" s="72">
        <v>10</v>
      </c>
      <c r="AU1438" s="76" t="s">
        <v>303</v>
      </c>
      <c r="AV1438" s="72" t="b">
        <v>0</v>
      </c>
      <c r="AW1438" s="72" t="s">
        <v>313</v>
      </c>
      <c r="AX1438" s="76" t="s">
        <v>29598</v>
      </c>
      <c r="AY1438" s="72" t="s">
        <v>66</v>
      </c>
    </row>
    <row r="1439" spans="1:51" x14ac:dyDescent="0.35">
      <c r="A1439" s="70" t="s">
        <v>1980</v>
      </c>
      <c r="B1439" s="83"/>
      <c r="C1439" s="83"/>
      <c r="D1439" s="84"/>
      <c r="E1439" s="107"/>
      <c r="F1439" s="80" t="s">
        <v>10150</v>
      </c>
      <c r="G1439" s="108"/>
      <c r="H1439" s="81"/>
      <c r="I1439" s="87"/>
      <c r="J1439" s="109"/>
      <c r="K1439" s="81" t="s">
        <v>31868</v>
      </c>
      <c r="L1439" s="110"/>
      <c r="M1439" s="92"/>
      <c r="N1439" s="92"/>
      <c r="O1439" s="93"/>
      <c r="P1439" s="94"/>
      <c r="Q1439" s="94"/>
      <c r="R1439" s="79"/>
      <c r="S1439" s="79"/>
      <c r="T1439" s="79"/>
      <c r="U1439" s="79"/>
      <c r="V1439" s="52"/>
      <c r="W1439" s="52"/>
      <c r="X1439" s="52"/>
      <c r="Y1439" s="52"/>
      <c r="Z1439" s="51"/>
      <c r="AA1439" s="88"/>
      <c r="AB1439" s="88"/>
      <c r="AC1439" s="89"/>
      <c r="AD1439" s="72" t="s">
        <v>20530</v>
      </c>
      <c r="AE1439" s="72">
        <v>2441</v>
      </c>
      <c r="AF1439" s="72">
        <v>63</v>
      </c>
      <c r="AG1439" s="72">
        <v>819</v>
      </c>
      <c r="AH1439" s="72">
        <v>691</v>
      </c>
      <c r="AI1439" s="72"/>
      <c r="AJ1439" s="72"/>
      <c r="AK1439" s="72"/>
      <c r="AL1439" s="72"/>
      <c r="AM1439" s="72"/>
      <c r="AN1439" s="74">
        <v>41084.766469907408</v>
      </c>
      <c r="AO1439" s="76" t="s">
        <v>26488</v>
      </c>
      <c r="AP1439" s="72" t="b">
        <v>0</v>
      </c>
      <c r="AQ1439" s="72" t="b">
        <v>0</v>
      </c>
      <c r="AR1439" s="72" t="b">
        <v>0</v>
      </c>
      <c r="AS1439" s="72" t="s">
        <v>231</v>
      </c>
      <c r="AT1439" s="72">
        <v>21</v>
      </c>
      <c r="AU1439" s="76" t="s">
        <v>527</v>
      </c>
      <c r="AV1439" s="72" t="b">
        <v>0</v>
      </c>
      <c r="AW1439" s="72" t="s">
        <v>313</v>
      </c>
      <c r="AX1439" s="76" t="s">
        <v>29599</v>
      </c>
      <c r="AY1439" s="72" t="s">
        <v>66</v>
      </c>
    </row>
    <row r="1440" spans="1:51" x14ac:dyDescent="0.35">
      <c r="A1440" s="70" t="s">
        <v>1981</v>
      </c>
      <c r="B1440" s="83"/>
      <c r="C1440" s="83"/>
      <c r="D1440" s="84"/>
      <c r="E1440" s="107"/>
      <c r="F1440" s="80" t="s">
        <v>10151</v>
      </c>
      <c r="G1440" s="108"/>
      <c r="H1440" s="81"/>
      <c r="I1440" s="87"/>
      <c r="J1440" s="109"/>
      <c r="K1440" s="81" t="s">
        <v>31869</v>
      </c>
      <c r="L1440" s="110"/>
      <c r="M1440" s="92"/>
      <c r="N1440" s="92"/>
      <c r="O1440" s="93"/>
      <c r="P1440" s="94"/>
      <c r="Q1440" s="94"/>
      <c r="R1440" s="79"/>
      <c r="S1440" s="79"/>
      <c r="T1440" s="79"/>
      <c r="U1440" s="79"/>
      <c r="V1440" s="52"/>
      <c r="W1440" s="52"/>
      <c r="X1440" s="52"/>
      <c r="Y1440" s="52"/>
      <c r="Z1440" s="51"/>
      <c r="AA1440" s="88"/>
      <c r="AB1440" s="88"/>
      <c r="AC1440" s="89"/>
      <c r="AD1440" s="72" t="s">
        <v>20531</v>
      </c>
      <c r="AE1440" s="72">
        <v>97</v>
      </c>
      <c r="AF1440" s="72">
        <v>872</v>
      </c>
      <c r="AG1440" s="72">
        <v>78719</v>
      </c>
      <c r="AH1440" s="72">
        <v>6726</v>
      </c>
      <c r="AI1440" s="72">
        <v>-25200</v>
      </c>
      <c r="AJ1440" s="72" t="s">
        <v>22458</v>
      </c>
      <c r="AK1440" s="72"/>
      <c r="AL1440" s="76" t="s">
        <v>24900</v>
      </c>
      <c r="AM1440" s="72" t="s">
        <v>282</v>
      </c>
      <c r="AN1440" s="74">
        <v>42277.697152777779</v>
      </c>
      <c r="AO1440" s="76" t="s">
        <v>26489</v>
      </c>
      <c r="AP1440" s="72" t="b">
        <v>0</v>
      </c>
      <c r="AQ1440" s="72" t="b">
        <v>0</v>
      </c>
      <c r="AR1440" s="72" t="b">
        <v>0</v>
      </c>
      <c r="AS1440" s="72" t="s">
        <v>231</v>
      </c>
      <c r="AT1440" s="72">
        <v>26</v>
      </c>
      <c r="AU1440" s="76" t="s">
        <v>303</v>
      </c>
      <c r="AV1440" s="72" t="b">
        <v>0</v>
      </c>
      <c r="AW1440" s="72" t="s">
        <v>313</v>
      </c>
      <c r="AX1440" s="76" t="s">
        <v>29600</v>
      </c>
      <c r="AY1440" s="72" t="s">
        <v>66</v>
      </c>
    </row>
    <row r="1441" spans="1:51" x14ac:dyDescent="0.35">
      <c r="A1441" s="70" t="s">
        <v>1982</v>
      </c>
      <c r="B1441" s="83"/>
      <c r="C1441" s="83"/>
      <c r="D1441" s="84"/>
      <c r="E1441" s="107"/>
      <c r="F1441" s="80" t="s">
        <v>10152</v>
      </c>
      <c r="G1441" s="108"/>
      <c r="H1441" s="81"/>
      <c r="I1441" s="87"/>
      <c r="J1441" s="109"/>
      <c r="K1441" s="81" t="s">
        <v>31870</v>
      </c>
      <c r="L1441" s="110"/>
      <c r="M1441" s="92"/>
      <c r="N1441" s="92"/>
      <c r="O1441" s="93"/>
      <c r="P1441" s="94"/>
      <c r="Q1441" s="94"/>
      <c r="R1441" s="79"/>
      <c r="S1441" s="79"/>
      <c r="T1441" s="79"/>
      <c r="U1441" s="79"/>
      <c r="V1441" s="52"/>
      <c r="W1441" s="52"/>
      <c r="X1441" s="52"/>
      <c r="Y1441" s="52"/>
      <c r="Z1441" s="51"/>
      <c r="AA1441" s="88"/>
      <c r="AB1441" s="88"/>
      <c r="AC1441" s="89"/>
      <c r="AD1441" s="72" t="s">
        <v>20532</v>
      </c>
      <c r="AE1441" s="72">
        <v>282</v>
      </c>
      <c r="AF1441" s="72">
        <v>302</v>
      </c>
      <c r="AG1441" s="72">
        <v>3266</v>
      </c>
      <c r="AH1441" s="72">
        <v>1538</v>
      </c>
      <c r="AI1441" s="72">
        <v>-36000</v>
      </c>
      <c r="AJ1441" s="72" t="s">
        <v>22459</v>
      </c>
      <c r="AK1441" s="72" t="s">
        <v>23900</v>
      </c>
      <c r="AL1441" s="72"/>
      <c r="AM1441" s="72" t="s">
        <v>506</v>
      </c>
      <c r="AN1441" s="74">
        <v>41278.602662037039</v>
      </c>
      <c r="AO1441" s="76" t="s">
        <v>26490</v>
      </c>
      <c r="AP1441" s="72" t="b">
        <v>0</v>
      </c>
      <c r="AQ1441" s="72" t="b">
        <v>0</v>
      </c>
      <c r="AR1441" s="72" t="b">
        <v>1</v>
      </c>
      <c r="AS1441" s="72" t="s">
        <v>357</v>
      </c>
      <c r="AT1441" s="72">
        <v>0</v>
      </c>
      <c r="AU1441" s="76" t="s">
        <v>27485</v>
      </c>
      <c r="AV1441" s="72" t="b">
        <v>0</v>
      </c>
      <c r="AW1441" s="72" t="s">
        <v>313</v>
      </c>
      <c r="AX1441" s="76" t="s">
        <v>29601</v>
      </c>
      <c r="AY1441" s="72" t="s">
        <v>66</v>
      </c>
    </row>
    <row r="1442" spans="1:51" x14ac:dyDescent="0.35">
      <c r="A1442" s="70" t="s">
        <v>1983</v>
      </c>
      <c r="B1442" s="83"/>
      <c r="C1442" s="83"/>
      <c r="D1442" s="84"/>
      <c r="E1442" s="107"/>
      <c r="F1442" s="80" t="s">
        <v>10153</v>
      </c>
      <c r="G1442" s="108"/>
      <c r="H1442" s="81"/>
      <c r="I1442" s="87"/>
      <c r="J1442" s="109"/>
      <c r="K1442" s="81" t="s">
        <v>31871</v>
      </c>
      <c r="L1442" s="110"/>
      <c r="M1442" s="92"/>
      <c r="N1442" s="92"/>
      <c r="O1442" s="93"/>
      <c r="P1442" s="94"/>
      <c r="Q1442" s="94"/>
      <c r="R1442" s="79"/>
      <c r="S1442" s="79"/>
      <c r="T1442" s="79"/>
      <c r="U1442" s="79"/>
      <c r="V1442" s="52"/>
      <c r="W1442" s="52"/>
      <c r="X1442" s="52"/>
      <c r="Y1442" s="52"/>
      <c r="Z1442" s="51"/>
      <c r="AA1442" s="88"/>
      <c r="AB1442" s="88"/>
      <c r="AC1442" s="89"/>
      <c r="AD1442" s="72" t="s">
        <v>20533</v>
      </c>
      <c r="AE1442" s="72">
        <v>45</v>
      </c>
      <c r="AF1442" s="72">
        <v>44</v>
      </c>
      <c r="AG1442" s="72">
        <v>3638</v>
      </c>
      <c r="AH1442" s="72">
        <v>2083</v>
      </c>
      <c r="AI1442" s="72"/>
      <c r="AJ1442" s="72" t="s">
        <v>22460</v>
      </c>
      <c r="AK1442" s="72" t="s">
        <v>23901</v>
      </c>
      <c r="AL1442" s="72"/>
      <c r="AM1442" s="72"/>
      <c r="AN1442" s="74">
        <v>41979.750023148146</v>
      </c>
      <c r="AO1442" s="76" t="s">
        <v>26491</v>
      </c>
      <c r="AP1442" s="72" t="b">
        <v>1</v>
      </c>
      <c r="AQ1442" s="72" t="b">
        <v>0</v>
      </c>
      <c r="AR1442" s="72" t="b">
        <v>0</v>
      </c>
      <c r="AS1442" s="72" t="s">
        <v>357</v>
      </c>
      <c r="AT1442" s="72">
        <v>0</v>
      </c>
      <c r="AU1442" s="76" t="s">
        <v>303</v>
      </c>
      <c r="AV1442" s="72" t="b">
        <v>0</v>
      </c>
      <c r="AW1442" s="72" t="s">
        <v>313</v>
      </c>
      <c r="AX1442" s="76" t="s">
        <v>29602</v>
      </c>
      <c r="AY1442" s="72" t="s">
        <v>66</v>
      </c>
    </row>
    <row r="1443" spans="1:51" x14ac:dyDescent="0.35">
      <c r="A1443" s="70" t="s">
        <v>1984</v>
      </c>
      <c r="B1443" s="83"/>
      <c r="C1443" s="83"/>
      <c r="D1443" s="84"/>
      <c r="E1443" s="107"/>
      <c r="F1443" s="80" t="s">
        <v>27970</v>
      </c>
      <c r="G1443" s="108"/>
      <c r="H1443" s="81"/>
      <c r="I1443" s="87"/>
      <c r="J1443" s="109"/>
      <c r="K1443" s="81" t="s">
        <v>31872</v>
      </c>
      <c r="L1443" s="110"/>
      <c r="M1443" s="92"/>
      <c r="N1443" s="92"/>
      <c r="O1443" s="93"/>
      <c r="P1443" s="94"/>
      <c r="Q1443" s="94"/>
      <c r="R1443" s="79"/>
      <c r="S1443" s="79"/>
      <c r="T1443" s="79"/>
      <c r="U1443" s="79"/>
      <c r="V1443" s="52"/>
      <c r="W1443" s="52"/>
      <c r="X1443" s="52"/>
      <c r="Y1443" s="52"/>
      <c r="Z1443" s="51"/>
      <c r="AA1443" s="88"/>
      <c r="AB1443" s="88"/>
      <c r="AC1443" s="89"/>
      <c r="AD1443" s="72" t="s">
        <v>19154</v>
      </c>
      <c r="AE1443" s="72">
        <v>520</v>
      </c>
      <c r="AF1443" s="72">
        <v>99</v>
      </c>
      <c r="AG1443" s="72">
        <v>1328</v>
      </c>
      <c r="AH1443" s="72">
        <v>2020</v>
      </c>
      <c r="AI1443" s="72"/>
      <c r="AJ1443" s="72" t="s">
        <v>22461</v>
      </c>
      <c r="AK1443" s="72"/>
      <c r="AL1443" s="72"/>
      <c r="AM1443" s="72"/>
      <c r="AN1443" s="74">
        <v>42394.361909722225</v>
      </c>
      <c r="AO1443" s="76" t="s">
        <v>26492</v>
      </c>
      <c r="AP1443" s="72" t="b">
        <v>1</v>
      </c>
      <c r="AQ1443" s="72" t="b">
        <v>0</v>
      </c>
      <c r="AR1443" s="72" t="b">
        <v>0</v>
      </c>
      <c r="AS1443" s="72" t="s">
        <v>231</v>
      </c>
      <c r="AT1443" s="72">
        <v>0</v>
      </c>
      <c r="AU1443" s="72"/>
      <c r="AV1443" s="72" t="b">
        <v>0</v>
      </c>
      <c r="AW1443" s="72" t="s">
        <v>313</v>
      </c>
      <c r="AX1443" s="76" t="s">
        <v>29603</v>
      </c>
      <c r="AY1443" s="72" t="s">
        <v>66</v>
      </c>
    </row>
    <row r="1444" spans="1:51" x14ac:dyDescent="0.35">
      <c r="A1444" s="70" t="s">
        <v>2146</v>
      </c>
      <c r="B1444" s="83"/>
      <c r="C1444" s="83"/>
      <c r="D1444" s="84"/>
      <c r="E1444" s="107"/>
      <c r="F1444" s="80" t="s">
        <v>27971</v>
      </c>
      <c r="G1444" s="108"/>
      <c r="H1444" s="81"/>
      <c r="I1444" s="87"/>
      <c r="J1444" s="109"/>
      <c r="K1444" s="81" t="s">
        <v>31873</v>
      </c>
      <c r="L1444" s="110"/>
      <c r="M1444" s="92"/>
      <c r="N1444" s="92"/>
      <c r="O1444" s="93"/>
      <c r="P1444" s="94"/>
      <c r="Q1444" s="94"/>
      <c r="R1444" s="79"/>
      <c r="S1444" s="79"/>
      <c r="T1444" s="79"/>
      <c r="U1444" s="79"/>
      <c r="V1444" s="52"/>
      <c r="W1444" s="52"/>
      <c r="X1444" s="52"/>
      <c r="Y1444" s="52"/>
      <c r="Z1444" s="51"/>
      <c r="AA1444" s="88"/>
      <c r="AB1444" s="88"/>
      <c r="AC1444" s="89"/>
      <c r="AD1444" s="72" t="s">
        <v>20534</v>
      </c>
      <c r="AE1444" s="72">
        <v>5027</v>
      </c>
      <c r="AF1444" s="72">
        <v>32959</v>
      </c>
      <c r="AG1444" s="72">
        <v>40824</v>
      </c>
      <c r="AH1444" s="72">
        <v>13317</v>
      </c>
      <c r="AI1444" s="72">
        <v>28800</v>
      </c>
      <c r="AJ1444" s="72" t="s">
        <v>22462</v>
      </c>
      <c r="AK1444" s="72" t="s">
        <v>23902</v>
      </c>
      <c r="AL1444" s="72"/>
      <c r="AM1444" s="72" t="s">
        <v>504</v>
      </c>
      <c r="AN1444" s="74">
        <v>40712.094293981485</v>
      </c>
      <c r="AO1444" s="76" t="s">
        <v>26493</v>
      </c>
      <c r="AP1444" s="72" t="b">
        <v>0</v>
      </c>
      <c r="AQ1444" s="72" t="b">
        <v>0</v>
      </c>
      <c r="AR1444" s="72" t="b">
        <v>1</v>
      </c>
      <c r="AS1444" s="72" t="s">
        <v>231</v>
      </c>
      <c r="AT1444" s="72">
        <v>207</v>
      </c>
      <c r="AU1444" s="76" t="s">
        <v>27486</v>
      </c>
      <c r="AV1444" s="72" t="b">
        <v>0</v>
      </c>
      <c r="AW1444" s="72" t="s">
        <v>313</v>
      </c>
      <c r="AX1444" s="76" t="s">
        <v>29604</v>
      </c>
      <c r="AY1444" s="72" t="s">
        <v>66</v>
      </c>
    </row>
    <row r="1445" spans="1:51" x14ac:dyDescent="0.35">
      <c r="A1445" s="70" t="s">
        <v>1985</v>
      </c>
      <c r="B1445" s="83"/>
      <c r="C1445" s="83"/>
      <c r="D1445" s="84"/>
      <c r="E1445" s="107"/>
      <c r="F1445" s="80" t="s">
        <v>10154</v>
      </c>
      <c r="G1445" s="108"/>
      <c r="H1445" s="81"/>
      <c r="I1445" s="87"/>
      <c r="J1445" s="109"/>
      <c r="K1445" s="81" t="s">
        <v>31874</v>
      </c>
      <c r="L1445" s="110"/>
      <c r="M1445" s="92"/>
      <c r="N1445" s="92"/>
      <c r="O1445" s="93"/>
      <c r="P1445" s="94"/>
      <c r="Q1445" s="94"/>
      <c r="R1445" s="79"/>
      <c r="S1445" s="79"/>
      <c r="T1445" s="79"/>
      <c r="U1445" s="79"/>
      <c r="V1445" s="52"/>
      <c r="W1445" s="52"/>
      <c r="X1445" s="52"/>
      <c r="Y1445" s="52"/>
      <c r="Z1445" s="51"/>
      <c r="AA1445" s="88"/>
      <c r="AB1445" s="88"/>
      <c r="AC1445" s="89"/>
      <c r="AD1445" s="72" t="s">
        <v>20535</v>
      </c>
      <c r="AE1445" s="72">
        <v>6406</v>
      </c>
      <c r="AF1445" s="72">
        <v>15361</v>
      </c>
      <c r="AG1445" s="72">
        <v>317923</v>
      </c>
      <c r="AH1445" s="72">
        <v>1156</v>
      </c>
      <c r="AI1445" s="72">
        <v>-14400</v>
      </c>
      <c r="AJ1445" s="72"/>
      <c r="AK1445" s="72" t="s">
        <v>23903</v>
      </c>
      <c r="AL1445" s="72"/>
      <c r="AM1445" s="72" t="s">
        <v>289</v>
      </c>
      <c r="AN1445" s="74">
        <v>39977.364224537036</v>
      </c>
      <c r="AO1445" s="72"/>
      <c r="AP1445" s="72" t="b">
        <v>0</v>
      </c>
      <c r="AQ1445" s="72" t="b">
        <v>0</v>
      </c>
      <c r="AR1445" s="72" t="b">
        <v>1</v>
      </c>
      <c r="AS1445" s="72" t="s">
        <v>231</v>
      </c>
      <c r="AT1445" s="72">
        <v>1307</v>
      </c>
      <c r="AU1445" s="76" t="s">
        <v>346</v>
      </c>
      <c r="AV1445" s="72" t="b">
        <v>0</v>
      </c>
      <c r="AW1445" s="72" t="s">
        <v>313</v>
      </c>
      <c r="AX1445" s="76" t="s">
        <v>29605</v>
      </c>
      <c r="AY1445" s="72" t="s">
        <v>66</v>
      </c>
    </row>
    <row r="1446" spans="1:51" x14ac:dyDescent="0.35">
      <c r="A1446" s="70" t="s">
        <v>1986</v>
      </c>
      <c r="B1446" s="83"/>
      <c r="C1446" s="83"/>
      <c r="D1446" s="84"/>
      <c r="E1446" s="107"/>
      <c r="F1446" s="80" t="s">
        <v>10155</v>
      </c>
      <c r="G1446" s="108"/>
      <c r="H1446" s="81"/>
      <c r="I1446" s="87"/>
      <c r="J1446" s="109"/>
      <c r="K1446" s="81" t="s">
        <v>31875</v>
      </c>
      <c r="L1446" s="110"/>
      <c r="M1446" s="92"/>
      <c r="N1446" s="92"/>
      <c r="O1446" s="93"/>
      <c r="P1446" s="94"/>
      <c r="Q1446" s="94"/>
      <c r="R1446" s="79"/>
      <c r="S1446" s="79"/>
      <c r="T1446" s="79"/>
      <c r="U1446" s="79"/>
      <c r="V1446" s="52"/>
      <c r="W1446" s="52"/>
      <c r="X1446" s="52"/>
      <c r="Y1446" s="52"/>
      <c r="Z1446" s="51"/>
      <c r="AA1446" s="88"/>
      <c r="AB1446" s="88"/>
      <c r="AC1446" s="89"/>
      <c r="AD1446" s="72" t="s">
        <v>20536</v>
      </c>
      <c r="AE1446" s="72">
        <v>1743</v>
      </c>
      <c r="AF1446" s="72">
        <v>887</v>
      </c>
      <c r="AG1446" s="72">
        <v>18827</v>
      </c>
      <c r="AH1446" s="72">
        <v>3263</v>
      </c>
      <c r="AI1446" s="72"/>
      <c r="AJ1446" s="72" t="s">
        <v>22463</v>
      </c>
      <c r="AK1446" s="72"/>
      <c r="AL1446" s="72"/>
      <c r="AM1446" s="72"/>
      <c r="AN1446" s="74">
        <v>41632.982291666667</v>
      </c>
      <c r="AO1446" s="76" t="s">
        <v>26494</v>
      </c>
      <c r="AP1446" s="72" t="b">
        <v>0</v>
      </c>
      <c r="AQ1446" s="72" t="b">
        <v>0</v>
      </c>
      <c r="AR1446" s="72" t="b">
        <v>1</v>
      </c>
      <c r="AS1446" s="72" t="s">
        <v>300</v>
      </c>
      <c r="AT1446" s="72">
        <v>9</v>
      </c>
      <c r="AU1446" s="76" t="s">
        <v>27487</v>
      </c>
      <c r="AV1446" s="72" t="b">
        <v>0</v>
      </c>
      <c r="AW1446" s="72" t="s">
        <v>313</v>
      </c>
      <c r="AX1446" s="76" t="s">
        <v>29606</v>
      </c>
      <c r="AY1446" s="72" t="s">
        <v>66</v>
      </c>
    </row>
    <row r="1447" spans="1:51" x14ac:dyDescent="0.35">
      <c r="A1447" s="70" t="s">
        <v>1987</v>
      </c>
      <c r="B1447" s="83"/>
      <c r="C1447" s="83"/>
      <c r="D1447" s="84"/>
      <c r="E1447" s="107"/>
      <c r="F1447" s="80" t="s">
        <v>10156</v>
      </c>
      <c r="G1447" s="108"/>
      <c r="H1447" s="81"/>
      <c r="I1447" s="87"/>
      <c r="J1447" s="109"/>
      <c r="K1447" s="81" t="s">
        <v>31876</v>
      </c>
      <c r="L1447" s="110"/>
      <c r="M1447" s="92"/>
      <c r="N1447" s="92"/>
      <c r="O1447" s="93"/>
      <c r="P1447" s="94"/>
      <c r="Q1447" s="94"/>
      <c r="R1447" s="79"/>
      <c r="S1447" s="79"/>
      <c r="T1447" s="79"/>
      <c r="U1447" s="79"/>
      <c r="V1447" s="52"/>
      <c r="W1447" s="52"/>
      <c r="X1447" s="52"/>
      <c r="Y1447" s="52"/>
      <c r="Z1447" s="51"/>
      <c r="AA1447" s="88"/>
      <c r="AB1447" s="88"/>
      <c r="AC1447" s="89"/>
      <c r="AD1447" s="72" t="s">
        <v>20537</v>
      </c>
      <c r="AE1447" s="72">
        <v>42</v>
      </c>
      <c r="AF1447" s="72">
        <v>39</v>
      </c>
      <c r="AG1447" s="72">
        <v>107</v>
      </c>
      <c r="AH1447" s="72">
        <v>5</v>
      </c>
      <c r="AI1447" s="72"/>
      <c r="AJ1447" s="72"/>
      <c r="AK1447" s="72"/>
      <c r="AL1447" s="72"/>
      <c r="AM1447" s="72"/>
      <c r="AN1447" s="74">
        <v>41976.402731481481</v>
      </c>
      <c r="AO1447" s="76" t="s">
        <v>26495</v>
      </c>
      <c r="AP1447" s="72" t="b">
        <v>1</v>
      </c>
      <c r="AQ1447" s="72" t="b">
        <v>0</v>
      </c>
      <c r="AR1447" s="72" t="b">
        <v>0</v>
      </c>
      <c r="AS1447" s="72" t="s">
        <v>235</v>
      </c>
      <c r="AT1447" s="72">
        <v>0</v>
      </c>
      <c r="AU1447" s="76" t="s">
        <v>303</v>
      </c>
      <c r="AV1447" s="72" t="b">
        <v>0</v>
      </c>
      <c r="AW1447" s="72" t="s">
        <v>313</v>
      </c>
      <c r="AX1447" s="76" t="s">
        <v>29607</v>
      </c>
      <c r="AY1447" s="72" t="s">
        <v>66</v>
      </c>
    </row>
    <row r="1448" spans="1:51" x14ac:dyDescent="0.35">
      <c r="A1448" s="70" t="s">
        <v>1988</v>
      </c>
      <c r="B1448" s="83"/>
      <c r="C1448" s="83"/>
      <c r="D1448" s="84"/>
      <c r="E1448" s="107"/>
      <c r="F1448" s="80" t="s">
        <v>10157</v>
      </c>
      <c r="G1448" s="108"/>
      <c r="H1448" s="81"/>
      <c r="I1448" s="87"/>
      <c r="J1448" s="109"/>
      <c r="K1448" s="81" t="s">
        <v>31877</v>
      </c>
      <c r="L1448" s="110"/>
      <c r="M1448" s="92"/>
      <c r="N1448" s="92"/>
      <c r="O1448" s="93"/>
      <c r="P1448" s="94"/>
      <c r="Q1448" s="94"/>
      <c r="R1448" s="79"/>
      <c r="S1448" s="79"/>
      <c r="T1448" s="79"/>
      <c r="U1448" s="79"/>
      <c r="V1448" s="52"/>
      <c r="W1448" s="52"/>
      <c r="X1448" s="52"/>
      <c r="Y1448" s="52"/>
      <c r="Z1448" s="51"/>
      <c r="AA1448" s="88"/>
      <c r="AB1448" s="88"/>
      <c r="AC1448" s="89"/>
      <c r="AD1448" s="72" t="s">
        <v>20538</v>
      </c>
      <c r="AE1448" s="72">
        <v>1078</v>
      </c>
      <c r="AF1448" s="72">
        <v>634</v>
      </c>
      <c r="AG1448" s="72">
        <v>4802</v>
      </c>
      <c r="AH1448" s="72">
        <v>282</v>
      </c>
      <c r="AI1448" s="72">
        <v>19800</v>
      </c>
      <c r="AJ1448" s="72" t="s">
        <v>22464</v>
      </c>
      <c r="AK1448" s="72" t="s">
        <v>360</v>
      </c>
      <c r="AL1448" s="76" t="s">
        <v>24901</v>
      </c>
      <c r="AM1448" s="72" t="s">
        <v>295</v>
      </c>
      <c r="AN1448" s="74">
        <v>40231.284212962964</v>
      </c>
      <c r="AO1448" s="76" t="s">
        <v>26496</v>
      </c>
      <c r="AP1448" s="72" t="b">
        <v>0</v>
      </c>
      <c r="AQ1448" s="72" t="b">
        <v>0</v>
      </c>
      <c r="AR1448" s="72" t="b">
        <v>0</v>
      </c>
      <c r="AS1448" s="72" t="s">
        <v>231</v>
      </c>
      <c r="AT1448" s="72">
        <v>82</v>
      </c>
      <c r="AU1448" s="76" t="s">
        <v>346</v>
      </c>
      <c r="AV1448" s="72" t="b">
        <v>0</v>
      </c>
      <c r="AW1448" s="72" t="s">
        <v>313</v>
      </c>
      <c r="AX1448" s="76" t="s">
        <v>29608</v>
      </c>
      <c r="AY1448" s="72" t="s">
        <v>66</v>
      </c>
    </row>
    <row r="1449" spans="1:51" x14ac:dyDescent="0.35">
      <c r="A1449" s="70" t="s">
        <v>1989</v>
      </c>
      <c r="B1449" s="83"/>
      <c r="C1449" s="83"/>
      <c r="D1449" s="84"/>
      <c r="E1449" s="107"/>
      <c r="F1449" s="80" t="s">
        <v>10158</v>
      </c>
      <c r="G1449" s="108"/>
      <c r="H1449" s="81"/>
      <c r="I1449" s="87"/>
      <c r="J1449" s="109"/>
      <c r="K1449" s="81" t="s">
        <v>31878</v>
      </c>
      <c r="L1449" s="110"/>
      <c r="M1449" s="92"/>
      <c r="N1449" s="92"/>
      <c r="O1449" s="93"/>
      <c r="P1449" s="94"/>
      <c r="Q1449" s="94"/>
      <c r="R1449" s="79"/>
      <c r="S1449" s="79"/>
      <c r="T1449" s="79"/>
      <c r="U1449" s="79"/>
      <c r="V1449" s="52"/>
      <c r="W1449" s="52"/>
      <c r="X1449" s="52"/>
      <c r="Y1449" s="52"/>
      <c r="Z1449" s="51"/>
      <c r="AA1449" s="88"/>
      <c r="AB1449" s="88"/>
      <c r="AC1449" s="89"/>
      <c r="AD1449" s="72" t="s">
        <v>20539</v>
      </c>
      <c r="AE1449" s="72">
        <v>178</v>
      </c>
      <c r="AF1449" s="72">
        <v>35</v>
      </c>
      <c r="AG1449" s="72">
        <v>14</v>
      </c>
      <c r="AH1449" s="72">
        <v>191</v>
      </c>
      <c r="AI1449" s="72"/>
      <c r="AJ1449" s="72" t="s">
        <v>22465</v>
      </c>
      <c r="AK1449" s="72" t="s">
        <v>23904</v>
      </c>
      <c r="AL1449" s="72"/>
      <c r="AM1449" s="72"/>
      <c r="AN1449" s="74">
        <v>42825.504027777781</v>
      </c>
      <c r="AO1449" s="76" t="s">
        <v>26497</v>
      </c>
      <c r="AP1449" s="72" t="b">
        <v>1</v>
      </c>
      <c r="AQ1449" s="72" t="b">
        <v>0</v>
      </c>
      <c r="AR1449" s="72" t="b">
        <v>1</v>
      </c>
      <c r="AS1449" s="72" t="s">
        <v>235</v>
      </c>
      <c r="AT1449" s="72">
        <v>0</v>
      </c>
      <c r="AU1449" s="72"/>
      <c r="AV1449" s="72" t="b">
        <v>0</v>
      </c>
      <c r="AW1449" s="72" t="s">
        <v>313</v>
      </c>
      <c r="AX1449" s="76" t="s">
        <v>29609</v>
      </c>
      <c r="AY1449" s="72" t="s">
        <v>66</v>
      </c>
    </row>
    <row r="1450" spans="1:51" x14ac:dyDescent="0.35">
      <c r="A1450" s="70" t="s">
        <v>2869</v>
      </c>
      <c r="B1450" s="83"/>
      <c r="C1450" s="83"/>
      <c r="D1450" s="84"/>
      <c r="E1450" s="107"/>
      <c r="F1450" s="80" t="s">
        <v>27972</v>
      </c>
      <c r="G1450" s="108"/>
      <c r="H1450" s="81"/>
      <c r="I1450" s="87"/>
      <c r="J1450" s="109"/>
      <c r="K1450" s="81" t="s">
        <v>31879</v>
      </c>
      <c r="L1450" s="110"/>
      <c r="M1450" s="92"/>
      <c r="N1450" s="92"/>
      <c r="O1450" s="93"/>
      <c r="P1450" s="94"/>
      <c r="Q1450" s="94"/>
      <c r="R1450" s="79"/>
      <c r="S1450" s="79"/>
      <c r="T1450" s="79"/>
      <c r="U1450" s="79"/>
      <c r="V1450" s="52"/>
      <c r="W1450" s="52"/>
      <c r="X1450" s="52"/>
      <c r="Y1450" s="52"/>
      <c r="Z1450" s="51"/>
      <c r="AA1450" s="88"/>
      <c r="AB1450" s="88"/>
      <c r="AC1450" s="89"/>
      <c r="AD1450" s="72" t="s">
        <v>20540</v>
      </c>
      <c r="AE1450" s="72">
        <v>40129</v>
      </c>
      <c r="AF1450" s="72">
        <v>42990</v>
      </c>
      <c r="AG1450" s="72">
        <v>29561</v>
      </c>
      <c r="AH1450" s="72">
        <v>2605</v>
      </c>
      <c r="AI1450" s="72">
        <v>-18000</v>
      </c>
      <c r="AJ1450" s="72" t="s">
        <v>22466</v>
      </c>
      <c r="AK1450" s="72" t="s">
        <v>23817</v>
      </c>
      <c r="AL1450" s="76" t="s">
        <v>24902</v>
      </c>
      <c r="AM1450" s="72" t="s">
        <v>507</v>
      </c>
      <c r="AN1450" s="74">
        <v>39976.77270833333</v>
      </c>
      <c r="AO1450" s="76" t="s">
        <v>26498</v>
      </c>
      <c r="AP1450" s="72" t="b">
        <v>0</v>
      </c>
      <c r="AQ1450" s="72" t="b">
        <v>0</v>
      </c>
      <c r="AR1450" s="72" t="b">
        <v>1</v>
      </c>
      <c r="AS1450" s="72" t="s">
        <v>235</v>
      </c>
      <c r="AT1450" s="72">
        <v>1195</v>
      </c>
      <c r="AU1450" s="76" t="s">
        <v>27488</v>
      </c>
      <c r="AV1450" s="72" t="b">
        <v>0</v>
      </c>
      <c r="AW1450" s="72" t="s">
        <v>313</v>
      </c>
      <c r="AX1450" s="76" t="s">
        <v>29610</v>
      </c>
      <c r="AY1450" s="72" t="s">
        <v>65</v>
      </c>
    </row>
    <row r="1451" spans="1:51" x14ac:dyDescent="0.35">
      <c r="A1451" s="70" t="s">
        <v>1991</v>
      </c>
      <c r="B1451" s="83"/>
      <c r="C1451" s="83"/>
      <c r="D1451" s="84"/>
      <c r="E1451" s="107"/>
      <c r="F1451" s="80" t="s">
        <v>312</v>
      </c>
      <c r="G1451" s="108"/>
      <c r="H1451" s="81"/>
      <c r="I1451" s="87"/>
      <c r="J1451" s="109"/>
      <c r="K1451" s="81" t="s">
        <v>31880</v>
      </c>
      <c r="L1451" s="110"/>
      <c r="M1451" s="92"/>
      <c r="N1451" s="92"/>
      <c r="O1451" s="93"/>
      <c r="P1451" s="94"/>
      <c r="Q1451" s="94"/>
      <c r="R1451" s="79"/>
      <c r="S1451" s="79"/>
      <c r="T1451" s="79"/>
      <c r="U1451" s="79"/>
      <c r="V1451" s="52"/>
      <c r="W1451" s="52"/>
      <c r="X1451" s="52"/>
      <c r="Y1451" s="52"/>
      <c r="Z1451" s="51"/>
      <c r="AA1451" s="88"/>
      <c r="AB1451" s="88"/>
      <c r="AC1451" s="89"/>
      <c r="AD1451" s="72" t="s">
        <v>20541</v>
      </c>
      <c r="AE1451" s="72">
        <v>4</v>
      </c>
      <c r="AF1451" s="72">
        <v>0</v>
      </c>
      <c r="AG1451" s="72">
        <v>2</v>
      </c>
      <c r="AH1451" s="72">
        <v>0</v>
      </c>
      <c r="AI1451" s="72"/>
      <c r="AJ1451" s="72"/>
      <c r="AK1451" s="72"/>
      <c r="AL1451" s="72"/>
      <c r="AM1451" s="72"/>
      <c r="AN1451" s="74">
        <v>42766.635370370372</v>
      </c>
      <c r="AO1451" s="72"/>
      <c r="AP1451" s="72" t="b">
        <v>1</v>
      </c>
      <c r="AQ1451" s="72" t="b">
        <v>1</v>
      </c>
      <c r="AR1451" s="72" t="b">
        <v>0</v>
      </c>
      <c r="AS1451" s="72" t="s">
        <v>235</v>
      </c>
      <c r="AT1451" s="72">
        <v>0</v>
      </c>
      <c r="AU1451" s="72"/>
      <c r="AV1451" s="72" t="b">
        <v>0</v>
      </c>
      <c r="AW1451" s="72" t="s">
        <v>313</v>
      </c>
      <c r="AX1451" s="76" t="s">
        <v>29611</v>
      </c>
      <c r="AY1451" s="72" t="s">
        <v>66</v>
      </c>
    </row>
    <row r="1452" spans="1:51" x14ac:dyDescent="0.35">
      <c r="A1452" s="70" t="s">
        <v>1992</v>
      </c>
      <c r="B1452" s="83"/>
      <c r="C1452" s="83"/>
      <c r="D1452" s="84"/>
      <c r="E1452" s="107"/>
      <c r="F1452" s="80" t="s">
        <v>27973</v>
      </c>
      <c r="G1452" s="108"/>
      <c r="H1452" s="81"/>
      <c r="I1452" s="87"/>
      <c r="J1452" s="109"/>
      <c r="K1452" s="81" t="s">
        <v>31881</v>
      </c>
      <c r="L1452" s="110"/>
      <c r="M1452" s="92"/>
      <c r="N1452" s="92"/>
      <c r="O1452" s="93"/>
      <c r="P1452" s="94"/>
      <c r="Q1452" s="94"/>
      <c r="R1452" s="79"/>
      <c r="S1452" s="79"/>
      <c r="T1452" s="79"/>
      <c r="U1452" s="79"/>
      <c r="V1452" s="52"/>
      <c r="W1452" s="52"/>
      <c r="X1452" s="52"/>
      <c r="Y1452" s="52"/>
      <c r="Z1452" s="51"/>
      <c r="AA1452" s="88"/>
      <c r="AB1452" s="88"/>
      <c r="AC1452" s="89"/>
      <c r="AD1452" s="72" t="s">
        <v>20542</v>
      </c>
      <c r="AE1452" s="72">
        <v>113</v>
      </c>
      <c r="AF1452" s="72">
        <v>155</v>
      </c>
      <c r="AG1452" s="72">
        <v>9876</v>
      </c>
      <c r="AH1452" s="72">
        <v>42879</v>
      </c>
      <c r="AI1452" s="72">
        <v>-25200</v>
      </c>
      <c r="AJ1452" s="72" t="s">
        <v>22467</v>
      </c>
      <c r="AK1452" s="72"/>
      <c r="AL1452" s="72"/>
      <c r="AM1452" s="72" t="s">
        <v>282</v>
      </c>
      <c r="AN1452" s="74">
        <v>42165.926249999997</v>
      </c>
      <c r="AO1452" s="76" t="s">
        <v>26499</v>
      </c>
      <c r="AP1452" s="72" t="b">
        <v>0</v>
      </c>
      <c r="AQ1452" s="72" t="b">
        <v>0</v>
      </c>
      <c r="AR1452" s="72" t="b">
        <v>1</v>
      </c>
      <c r="AS1452" s="72" t="s">
        <v>234</v>
      </c>
      <c r="AT1452" s="72">
        <v>30</v>
      </c>
      <c r="AU1452" s="76" t="s">
        <v>303</v>
      </c>
      <c r="AV1452" s="72" t="b">
        <v>0</v>
      </c>
      <c r="AW1452" s="72" t="s">
        <v>313</v>
      </c>
      <c r="AX1452" s="76" t="s">
        <v>29612</v>
      </c>
      <c r="AY1452" s="72" t="s">
        <v>66</v>
      </c>
    </row>
    <row r="1453" spans="1:51" x14ac:dyDescent="0.35">
      <c r="A1453" s="70" t="s">
        <v>1993</v>
      </c>
      <c r="B1453" s="83"/>
      <c r="C1453" s="83"/>
      <c r="D1453" s="84"/>
      <c r="E1453" s="107"/>
      <c r="F1453" s="80" t="s">
        <v>10159</v>
      </c>
      <c r="G1453" s="108"/>
      <c r="H1453" s="81"/>
      <c r="I1453" s="87"/>
      <c r="J1453" s="109"/>
      <c r="K1453" s="81" t="s">
        <v>31882</v>
      </c>
      <c r="L1453" s="110"/>
      <c r="M1453" s="92"/>
      <c r="N1453" s="92"/>
      <c r="O1453" s="93"/>
      <c r="P1453" s="94"/>
      <c r="Q1453" s="94"/>
      <c r="R1453" s="79"/>
      <c r="S1453" s="79"/>
      <c r="T1453" s="79"/>
      <c r="U1453" s="79"/>
      <c r="V1453" s="52"/>
      <c r="W1453" s="52"/>
      <c r="X1453" s="52"/>
      <c r="Y1453" s="52"/>
      <c r="Z1453" s="51"/>
      <c r="AA1453" s="88"/>
      <c r="AB1453" s="88"/>
      <c r="AC1453" s="89"/>
      <c r="AD1453" s="72" t="s">
        <v>20543</v>
      </c>
      <c r="AE1453" s="72">
        <v>211</v>
      </c>
      <c r="AF1453" s="72">
        <v>54</v>
      </c>
      <c r="AG1453" s="72">
        <v>4992</v>
      </c>
      <c r="AH1453" s="72">
        <v>115</v>
      </c>
      <c r="AI1453" s="72">
        <v>7200</v>
      </c>
      <c r="AJ1453" s="72" t="s">
        <v>22468</v>
      </c>
      <c r="AK1453" s="72" t="s">
        <v>23905</v>
      </c>
      <c r="AL1453" s="76" t="s">
        <v>24903</v>
      </c>
      <c r="AM1453" s="72" t="s">
        <v>284</v>
      </c>
      <c r="AN1453" s="74">
        <v>40468.867152777777</v>
      </c>
      <c r="AO1453" s="72"/>
      <c r="AP1453" s="72" t="b">
        <v>1</v>
      </c>
      <c r="AQ1453" s="72" t="b">
        <v>0</v>
      </c>
      <c r="AR1453" s="72" t="b">
        <v>0</v>
      </c>
      <c r="AS1453" s="72" t="s">
        <v>235</v>
      </c>
      <c r="AT1453" s="72">
        <v>20</v>
      </c>
      <c r="AU1453" s="76" t="s">
        <v>303</v>
      </c>
      <c r="AV1453" s="72" t="b">
        <v>0</v>
      </c>
      <c r="AW1453" s="72" t="s">
        <v>313</v>
      </c>
      <c r="AX1453" s="76" t="s">
        <v>29613</v>
      </c>
      <c r="AY1453" s="72" t="s">
        <v>66</v>
      </c>
    </row>
    <row r="1454" spans="1:51" x14ac:dyDescent="0.35">
      <c r="A1454" s="70" t="s">
        <v>2870</v>
      </c>
      <c r="B1454" s="83"/>
      <c r="C1454" s="83"/>
      <c r="D1454" s="84"/>
      <c r="E1454" s="107"/>
      <c r="F1454" s="80" t="s">
        <v>27974</v>
      </c>
      <c r="G1454" s="108"/>
      <c r="H1454" s="81"/>
      <c r="I1454" s="87"/>
      <c r="J1454" s="109"/>
      <c r="K1454" s="81" t="s">
        <v>31883</v>
      </c>
      <c r="L1454" s="110"/>
      <c r="M1454" s="92"/>
      <c r="N1454" s="92"/>
      <c r="O1454" s="93"/>
      <c r="P1454" s="94"/>
      <c r="Q1454" s="94"/>
      <c r="R1454" s="79"/>
      <c r="S1454" s="79"/>
      <c r="T1454" s="79"/>
      <c r="U1454" s="79"/>
      <c r="V1454" s="52"/>
      <c r="W1454" s="52"/>
      <c r="X1454" s="52"/>
      <c r="Y1454" s="52"/>
      <c r="Z1454" s="51"/>
      <c r="AA1454" s="88"/>
      <c r="AB1454" s="88"/>
      <c r="AC1454" s="89"/>
      <c r="AD1454" s="72" t="s">
        <v>20544</v>
      </c>
      <c r="AE1454" s="72">
        <v>69</v>
      </c>
      <c r="AF1454" s="72">
        <v>47</v>
      </c>
      <c r="AG1454" s="72">
        <v>4582</v>
      </c>
      <c r="AH1454" s="72">
        <v>55</v>
      </c>
      <c r="AI1454" s="72">
        <v>7200</v>
      </c>
      <c r="AJ1454" s="72"/>
      <c r="AK1454" s="72"/>
      <c r="AL1454" s="76" t="s">
        <v>24904</v>
      </c>
      <c r="AM1454" s="72" t="s">
        <v>284</v>
      </c>
      <c r="AN1454" s="74">
        <v>41187.806377314817</v>
      </c>
      <c r="AO1454" s="72"/>
      <c r="AP1454" s="72" t="b">
        <v>0</v>
      </c>
      <c r="AQ1454" s="72" t="b">
        <v>0</v>
      </c>
      <c r="AR1454" s="72" t="b">
        <v>1</v>
      </c>
      <c r="AS1454" s="72" t="s">
        <v>235</v>
      </c>
      <c r="AT1454" s="72">
        <v>3</v>
      </c>
      <c r="AU1454" s="76" t="s">
        <v>303</v>
      </c>
      <c r="AV1454" s="72" t="b">
        <v>0</v>
      </c>
      <c r="AW1454" s="72" t="s">
        <v>313</v>
      </c>
      <c r="AX1454" s="76" t="s">
        <v>29614</v>
      </c>
      <c r="AY1454" s="72" t="s">
        <v>65</v>
      </c>
    </row>
    <row r="1455" spans="1:51" x14ac:dyDescent="0.35">
      <c r="A1455" s="70" t="s">
        <v>1994</v>
      </c>
      <c r="B1455" s="83"/>
      <c r="C1455" s="83"/>
      <c r="D1455" s="84"/>
      <c r="E1455" s="107"/>
      <c r="F1455" s="80" t="s">
        <v>10160</v>
      </c>
      <c r="G1455" s="108"/>
      <c r="H1455" s="81"/>
      <c r="I1455" s="87"/>
      <c r="J1455" s="109"/>
      <c r="K1455" s="81" t="s">
        <v>31884</v>
      </c>
      <c r="L1455" s="110"/>
      <c r="M1455" s="92"/>
      <c r="N1455" s="92"/>
      <c r="O1455" s="93"/>
      <c r="P1455" s="94"/>
      <c r="Q1455" s="94"/>
      <c r="R1455" s="79"/>
      <c r="S1455" s="79"/>
      <c r="T1455" s="79"/>
      <c r="U1455" s="79"/>
      <c r="V1455" s="52"/>
      <c r="W1455" s="52"/>
      <c r="X1455" s="52"/>
      <c r="Y1455" s="52"/>
      <c r="Z1455" s="51"/>
      <c r="AA1455" s="88"/>
      <c r="AB1455" s="88"/>
      <c r="AC1455" s="89"/>
      <c r="AD1455" s="72" t="s">
        <v>20545</v>
      </c>
      <c r="AE1455" s="72">
        <v>94</v>
      </c>
      <c r="AF1455" s="72">
        <v>4511</v>
      </c>
      <c r="AG1455" s="72">
        <v>17494</v>
      </c>
      <c r="AH1455" s="72">
        <v>1375</v>
      </c>
      <c r="AI1455" s="72">
        <v>-25200</v>
      </c>
      <c r="AJ1455" s="72" t="s">
        <v>22469</v>
      </c>
      <c r="AK1455" s="72"/>
      <c r="AL1455" s="72"/>
      <c r="AM1455" s="72" t="s">
        <v>282</v>
      </c>
      <c r="AN1455" s="74">
        <v>42598.705381944441</v>
      </c>
      <c r="AO1455" s="76" t="s">
        <v>26500</v>
      </c>
      <c r="AP1455" s="72" t="b">
        <v>0</v>
      </c>
      <c r="AQ1455" s="72" t="b">
        <v>0</v>
      </c>
      <c r="AR1455" s="72" t="b">
        <v>1</v>
      </c>
      <c r="AS1455" s="72" t="s">
        <v>357</v>
      </c>
      <c r="AT1455" s="72">
        <v>7</v>
      </c>
      <c r="AU1455" s="76" t="s">
        <v>303</v>
      </c>
      <c r="AV1455" s="72" t="b">
        <v>0</v>
      </c>
      <c r="AW1455" s="72" t="s">
        <v>313</v>
      </c>
      <c r="AX1455" s="76" t="s">
        <v>29615</v>
      </c>
      <c r="AY1455" s="72" t="s">
        <v>66</v>
      </c>
    </row>
    <row r="1456" spans="1:51" x14ac:dyDescent="0.35">
      <c r="A1456" s="70" t="s">
        <v>1995</v>
      </c>
      <c r="B1456" s="83"/>
      <c r="C1456" s="83"/>
      <c r="D1456" s="84"/>
      <c r="E1456" s="107"/>
      <c r="F1456" s="80" t="s">
        <v>10161</v>
      </c>
      <c r="G1456" s="108"/>
      <c r="H1456" s="81"/>
      <c r="I1456" s="87"/>
      <c r="J1456" s="109"/>
      <c r="K1456" s="81" t="s">
        <v>31885</v>
      </c>
      <c r="L1456" s="110"/>
      <c r="M1456" s="92"/>
      <c r="N1456" s="92"/>
      <c r="O1456" s="93"/>
      <c r="P1456" s="94"/>
      <c r="Q1456" s="94"/>
      <c r="R1456" s="79"/>
      <c r="S1456" s="79"/>
      <c r="T1456" s="79"/>
      <c r="U1456" s="79"/>
      <c r="V1456" s="52"/>
      <c r="W1456" s="52"/>
      <c r="X1456" s="52"/>
      <c r="Y1456" s="52"/>
      <c r="Z1456" s="51"/>
      <c r="AA1456" s="88"/>
      <c r="AB1456" s="88"/>
      <c r="AC1456" s="89"/>
      <c r="AD1456" s="72" t="s">
        <v>20546</v>
      </c>
      <c r="AE1456" s="72">
        <v>243</v>
      </c>
      <c r="AF1456" s="72">
        <v>150</v>
      </c>
      <c r="AG1456" s="72">
        <v>48642</v>
      </c>
      <c r="AH1456" s="72">
        <v>560</v>
      </c>
      <c r="AI1456" s="72">
        <v>25200</v>
      </c>
      <c r="AJ1456" s="72" t="s">
        <v>22470</v>
      </c>
      <c r="AK1456" s="72" t="s">
        <v>23906</v>
      </c>
      <c r="AL1456" s="72"/>
      <c r="AM1456" s="72" t="s">
        <v>288</v>
      </c>
      <c r="AN1456" s="74">
        <v>41545.716956018521</v>
      </c>
      <c r="AO1456" s="76" t="s">
        <v>26501</v>
      </c>
      <c r="AP1456" s="72" t="b">
        <v>0</v>
      </c>
      <c r="AQ1456" s="72" t="b">
        <v>0</v>
      </c>
      <c r="AR1456" s="72" t="b">
        <v>1</v>
      </c>
      <c r="AS1456" s="72" t="s">
        <v>357</v>
      </c>
      <c r="AT1456" s="72">
        <v>3</v>
      </c>
      <c r="AU1456" s="76" t="s">
        <v>27489</v>
      </c>
      <c r="AV1456" s="72" t="b">
        <v>0</v>
      </c>
      <c r="AW1456" s="72" t="s">
        <v>313</v>
      </c>
      <c r="AX1456" s="76" t="s">
        <v>29616</v>
      </c>
      <c r="AY1456" s="72" t="s">
        <v>66</v>
      </c>
    </row>
    <row r="1457" spans="1:51" x14ac:dyDescent="0.35">
      <c r="A1457" s="70" t="s">
        <v>1996</v>
      </c>
      <c r="B1457" s="83"/>
      <c r="C1457" s="83"/>
      <c r="D1457" s="84"/>
      <c r="E1457" s="107"/>
      <c r="F1457" s="80" t="s">
        <v>10162</v>
      </c>
      <c r="G1457" s="108"/>
      <c r="H1457" s="81"/>
      <c r="I1457" s="87"/>
      <c r="J1457" s="109"/>
      <c r="K1457" s="81" t="s">
        <v>31886</v>
      </c>
      <c r="L1457" s="110"/>
      <c r="M1457" s="92"/>
      <c r="N1457" s="92"/>
      <c r="O1457" s="93"/>
      <c r="P1457" s="94"/>
      <c r="Q1457" s="94"/>
      <c r="R1457" s="79"/>
      <c r="S1457" s="79"/>
      <c r="T1457" s="79"/>
      <c r="U1457" s="79"/>
      <c r="V1457" s="52"/>
      <c r="W1457" s="52"/>
      <c r="X1457" s="52"/>
      <c r="Y1457" s="52"/>
      <c r="Z1457" s="51"/>
      <c r="AA1457" s="88"/>
      <c r="AB1457" s="88"/>
      <c r="AC1457" s="89"/>
      <c r="AD1457" s="72" t="s">
        <v>20547</v>
      </c>
      <c r="AE1457" s="72">
        <v>166</v>
      </c>
      <c r="AF1457" s="72">
        <v>439</v>
      </c>
      <c r="AG1457" s="72">
        <v>3232</v>
      </c>
      <c r="AH1457" s="72">
        <v>16</v>
      </c>
      <c r="AI1457" s="72"/>
      <c r="AJ1457" s="72" t="s">
        <v>22471</v>
      </c>
      <c r="AK1457" s="72" t="s">
        <v>23907</v>
      </c>
      <c r="AL1457" s="72"/>
      <c r="AM1457" s="72"/>
      <c r="AN1457" s="74">
        <v>41296.320011574076</v>
      </c>
      <c r="AO1457" s="76" t="s">
        <v>26502</v>
      </c>
      <c r="AP1457" s="72" t="b">
        <v>0</v>
      </c>
      <c r="AQ1457" s="72" t="b">
        <v>0</v>
      </c>
      <c r="AR1457" s="72" t="b">
        <v>1</v>
      </c>
      <c r="AS1457" s="72" t="s">
        <v>231</v>
      </c>
      <c r="AT1457" s="72">
        <v>0</v>
      </c>
      <c r="AU1457" s="76" t="s">
        <v>27186</v>
      </c>
      <c r="AV1457" s="72" t="b">
        <v>0</v>
      </c>
      <c r="AW1457" s="72" t="s">
        <v>313</v>
      </c>
      <c r="AX1457" s="76" t="s">
        <v>29617</v>
      </c>
      <c r="AY1457" s="72" t="s">
        <v>66</v>
      </c>
    </row>
    <row r="1458" spans="1:51" x14ac:dyDescent="0.35">
      <c r="A1458" s="70" t="s">
        <v>1997</v>
      </c>
      <c r="B1458" s="83"/>
      <c r="C1458" s="83"/>
      <c r="D1458" s="84"/>
      <c r="E1458" s="107"/>
      <c r="F1458" s="80" t="s">
        <v>10163</v>
      </c>
      <c r="G1458" s="108"/>
      <c r="H1458" s="81"/>
      <c r="I1458" s="87"/>
      <c r="J1458" s="109"/>
      <c r="K1458" s="81" t="s">
        <v>31887</v>
      </c>
      <c r="L1458" s="110"/>
      <c r="M1458" s="92"/>
      <c r="N1458" s="92"/>
      <c r="O1458" s="93"/>
      <c r="P1458" s="94"/>
      <c r="Q1458" s="94"/>
      <c r="R1458" s="79"/>
      <c r="S1458" s="79"/>
      <c r="T1458" s="79"/>
      <c r="U1458" s="79"/>
      <c r="V1458" s="52"/>
      <c r="W1458" s="52"/>
      <c r="X1458" s="52"/>
      <c r="Y1458" s="52"/>
      <c r="Z1458" s="51"/>
      <c r="AA1458" s="88"/>
      <c r="AB1458" s="88"/>
      <c r="AC1458" s="89"/>
      <c r="AD1458" s="72" t="s">
        <v>20548</v>
      </c>
      <c r="AE1458" s="72">
        <v>204</v>
      </c>
      <c r="AF1458" s="72">
        <v>431</v>
      </c>
      <c r="AG1458" s="72">
        <v>57675</v>
      </c>
      <c r="AH1458" s="72">
        <v>24128</v>
      </c>
      <c r="AI1458" s="72"/>
      <c r="AJ1458" s="72" t="s">
        <v>22472</v>
      </c>
      <c r="AK1458" s="72" t="s">
        <v>23908</v>
      </c>
      <c r="AL1458" s="72"/>
      <c r="AM1458" s="72"/>
      <c r="AN1458" s="74">
        <v>42631.7578587963</v>
      </c>
      <c r="AO1458" s="76" t="s">
        <v>26503</v>
      </c>
      <c r="AP1458" s="72" t="b">
        <v>0</v>
      </c>
      <c r="AQ1458" s="72" t="b">
        <v>0</v>
      </c>
      <c r="AR1458" s="72" t="b">
        <v>0</v>
      </c>
      <c r="AS1458" s="72" t="s">
        <v>235</v>
      </c>
      <c r="AT1458" s="72">
        <v>19</v>
      </c>
      <c r="AU1458" s="76" t="s">
        <v>303</v>
      </c>
      <c r="AV1458" s="72" t="b">
        <v>0</v>
      </c>
      <c r="AW1458" s="72" t="s">
        <v>313</v>
      </c>
      <c r="AX1458" s="76" t="s">
        <v>29618</v>
      </c>
      <c r="AY1458" s="72" t="s">
        <v>66</v>
      </c>
    </row>
    <row r="1459" spans="1:51" x14ac:dyDescent="0.35">
      <c r="A1459" s="70" t="s">
        <v>2871</v>
      </c>
      <c r="B1459" s="83"/>
      <c r="C1459" s="83"/>
      <c r="D1459" s="84"/>
      <c r="E1459" s="107"/>
      <c r="F1459" s="80" t="s">
        <v>27975</v>
      </c>
      <c r="G1459" s="108"/>
      <c r="H1459" s="81"/>
      <c r="I1459" s="87"/>
      <c r="J1459" s="109"/>
      <c r="K1459" s="81" t="s">
        <v>31888</v>
      </c>
      <c r="L1459" s="110"/>
      <c r="M1459" s="92"/>
      <c r="N1459" s="92"/>
      <c r="O1459" s="93"/>
      <c r="P1459" s="94"/>
      <c r="Q1459" s="94"/>
      <c r="R1459" s="79"/>
      <c r="S1459" s="79"/>
      <c r="T1459" s="79"/>
      <c r="U1459" s="79"/>
      <c r="V1459" s="52"/>
      <c r="W1459" s="52"/>
      <c r="X1459" s="52"/>
      <c r="Y1459" s="52"/>
      <c r="Z1459" s="51"/>
      <c r="AA1459" s="88"/>
      <c r="AB1459" s="88"/>
      <c r="AC1459" s="89"/>
      <c r="AD1459" s="72" t="s">
        <v>20549</v>
      </c>
      <c r="AE1459" s="72">
        <v>109</v>
      </c>
      <c r="AF1459" s="72">
        <v>1131</v>
      </c>
      <c r="AG1459" s="72">
        <v>142320</v>
      </c>
      <c r="AH1459" s="72">
        <v>110034</v>
      </c>
      <c r="AI1459" s="72">
        <v>32400</v>
      </c>
      <c r="AJ1459" s="72" t="s">
        <v>22473</v>
      </c>
      <c r="AK1459" s="72" t="s">
        <v>23909</v>
      </c>
      <c r="AL1459" s="76" t="s">
        <v>24905</v>
      </c>
      <c r="AM1459" s="72" t="s">
        <v>600</v>
      </c>
      <c r="AN1459" s="74">
        <v>41604.750555555554</v>
      </c>
      <c r="AO1459" s="76" t="s">
        <v>26504</v>
      </c>
      <c r="AP1459" s="72" t="b">
        <v>0</v>
      </c>
      <c r="AQ1459" s="72" t="b">
        <v>0</v>
      </c>
      <c r="AR1459" s="72" t="b">
        <v>1</v>
      </c>
      <c r="AS1459" s="72" t="s">
        <v>235</v>
      </c>
      <c r="AT1459" s="72">
        <v>50</v>
      </c>
      <c r="AU1459" s="76" t="s">
        <v>27490</v>
      </c>
      <c r="AV1459" s="72" t="b">
        <v>0</v>
      </c>
      <c r="AW1459" s="72" t="s">
        <v>313</v>
      </c>
      <c r="AX1459" s="76" t="s">
        <v>29619</v>
      </c>
      <c r="AY1459" s="72" t="s">
        <v>65</v>
      </c>
    </row>
    <row r="1460" spans="1:51" x14ac:dyDescent="0.35">
      <c r="A1460" s="70" t="s">
        <v>1998</v>
      </c>
      <c r="B1460" s="83"/>
      <c r="C1460" s="83"/>
      <c r="D1460" s="84"/>
      <c r="E1460" s="107"/>
      <c r="F1460" s="80" t="s">
        <v>27976</v>
      </c>
      <c r="G1460" s="108"/>
      <c r="H1460" s="81"/>
      <c r="I1460" s="87"/>
      <c r="J1460" s="109"/>
      <c r="K1460" s="81" t="s">
        <v>31889</v>
      </c>
      <c r="L1460" s="110"/>
      <c r="M1460" s="92"/>
      <c r="N1460" s="92"/>
      <c r="O1460" s="93"/>
      <c r="P1460" s="94"/>
      <c r="Q1460" s="94"/>
      <c r="R1460" s="79"/>
      <c r="S1460" s="79"/>
      <c r="T1460" s="79"/>
      <c r="U1460" s="79"/>
      <c r="V1460" s="52"/>
      <c r="W1460" s="52"/>
      <c r="X1460" s="52"/>
      <c r="Y1460" s="52"/>
      <c r="Z1460" s="51"/>
      <c r="AA1460" s="88"/>
      <c r="AB1460" s="88"/>
      <c r="AC1460" s="89"/>
      <c r="AD1460" s="72" t="s">
        <v>20550</v>
      </c>
      <c r="AE1460" s="72">
        <v>53</v>
      </c>
      <c r="AF1460" s="72">
        <v>142</v>
      </c>
      <c r="AG1460" s="72">
        <v>1044</v>
      </c>
      <c r="AH1460" s="72">
        <v>7</v>
      </c>
      <c r="AI1460" s="72">
        <v>-25200</v>
      </c>
      <c r="AJ1460" s="72" t="s">
        <v>22474</v>
      </c>
      <c r="AK1460" s="72" t="s">
        <v>23910</v>
      </c>
      <c r="AL1460" s="76" t="s">
        <v>24906</v>
      </c>
      <c r="AM1460" s="72" t="s">
        <v>282</v>
      </c>
      <c r="AN1460" s="74">
        <v>42816.609513888892</v>
      </c>
      <c r="AO1460" s="76" t="s">
        <v>26505</v>
      </c>
      <c r="AP1460" s="72" t="b">
        <v>1</v>
      </c>
      <c r="AQ1460" s="72" t="b">
        <v>0</v>
      </c>
      <c r="AR1460" s="72" t="b">
        <v>0</v>
      </c>
      <c r="AS1460" s="72" t="s">
        <v>231</v>
      </c>
      <c r="AT1460" s="72">
        <v>1</v>
      </c>
      <c r="AU1460" s="72"/>
      <c r="AV1460" s="72" t="b">
        <v>0</v>
      </c>
      <c r="AW1460" s="72" t="s">
        <v>313</v>
      </c>
      <c r="AX1460" s="76" t="s">
        <v>29620</v>
      </c>
      <c r="AY1460" s="72" t="s">
        <v>66</v>
      </c>
    </row>
    <row r="1461" spans="1:51" x14ac:dyDescent="0.35">
      <c r="A1461" s="70" t="s">
        <v>1999</v>
      </c>
      <c r="B1461" s="83"/>
      <c r="C1461" s="83"/>
      <c r="D1461" s="84"/>
      <c r="E1461" s="107"/>
      <c r="F1461" s="80" t="s">
        <v>10164</v>
      </c>
      <c r="G1461" s="108"/>
      <c r="H1461" s="81"/>
      <c r="I1461" s="87"/>
      <c r="J1461" s="109"/>
      <c r="K1461" s="81" t="s">
        <v>31890</v>
      </c>
      <c r="L1461" s="110"/>
      <c r="M1461" s="92"/>
      <c r="N1461" s="92"/>
      <c r="O1461" s="93"/>
      <c r="P1461" s="94"/>
      <c r="Q1461" s="94"/>
      <c r="R1461" s="79"/>
      <c r="S1461" s="79"/>
      <c r="T1461" s="79"/>
      <c r="U1461" s="79"/>
      <c r="V1461" s="52"/>
      <c r="W1461" s="52"/>
      <c r="X1461" s="52"/>
      <c r="Y1461" s="52"/>
      <c r="Z1461" s="51"/>
      <c r="AA1461" s="88"/>
      <c r="AB1461" s="88"/>
      <c r="AC1461" s="89"/>
      <c r="AD1461" s="72" t="s">
        <v>20551</v>
      </c>
      <c r="AE1461" s="72">
        <v>611</v>
      </c>
      <c r="AF1461" s="72">
        <v>1312</v>
      </c>
      <c r="AG1461" s="72">
        <v>54231</v>
      </c>
      <c r="AH1461" s="72">
        <v>17056</v>
      </c>
      <c r="AI1461" s="72">
        <v>28800</v>
      </c>
      <c r="AJ1461" s="72" t="s">
        <v>22475</v>
      </c>
      <c r="AK1461" s="72" t="s">
        <v>23911</v>
      </c>
      <c r="AL1461" s="72"/>
      <c r="AM1461" s="72" t="s">
        <v>700</v>
      </c>
      <c r="AN1461" s="74">
        <v>40680.41033564815</v>
      </c>
      <c r="AO1461" s="76" t="s">
        <v>26506</v>
      </c>
      <c r="AP1461" s="72" t="b">
        <v>0</v>
      </c>
      <c r="AQ1461" s="72" t="b">
        <v>0</v>
      </c>
      <c r="AR1461" s="72" t="b">
        <v>0</v>
      </c>
      <c r="AS1461" s="72" t="s">
        <v>231</v>
      </c>
      <c r="AT1461" s="72">
        <v>26</v>
      </c>
      <c r="AU1461" s="76" t="s">
        <v>309</v>
      </c>
      <c r="AV1461" s="72" t="b">
        <v>0</v>
      </c>
      <c r="AW1461" s="72" t="s">
        <v>313</v>
      </c>
      <c r="AX1461" s="76" t="s">
        <v>29621</v>
      </c>
      <c r="AY1461" s="72" t="s">
        <v>66</v>
      </c>
    </row>
    <row r="1462" spans="1:51" x14ac:dyDescent="0.35">
      <c r="A1462" s="70" t="s">
        <v>2000</v>
      </c>
      <c r="B1462" s="83"/>
      <c r="C1462" s="83"/>
      <c r="D1462" s="84"/>
      <c r="E1462" s="107"/>
      <c r="F1462" s="80" t="s">
        <v>10165</v>
      </c>
      <c r="G1462" s="108"/>
      <c r="H1462" s="81"/>
      <c r="I1462" s="87"/>
      <c r="J1462" s="109"/>
      <c r="K1462" s="81" t="s">
        <v>31891</v>
      </c>
      <c r="L1462" s="110"/>
      <c r="M1462" s="92"/>
      <c r="N1462" s="92"/>
      <c r="O1462" s="93"/>
      <c r="P1462" s="94"/>
      <c r="Q1462" s="94"/>
      <c r="R1462" s="79"/>
      <c r="S1462" s="79"/>
      <c r="T1462" s="79"/>
      <c r="U1462" s="79"/>
      <c r="V1462" s="52"/>
      <c r="W1462" s="52"/>
      <c r="X1462" s="52"/>
      <c r="Y1462" s="52"/>
      <c r="Z1462" s="51"/>
      <c r="AA1462" s="88"/>
      <c r="AB1462" s="88"/>
      <c r="AC1462" s="89"/>
      <c r="AD1462" s="72" t="s">
        <v>20552</v>
      </c>
      <c r="AE1462" s="72">
        <v>80</v>
      </c>
      <c r="AF1462" s="72">
        <v>4</v>
      </c>
      <c r="AG1462" s="72">
        <v>1374</v>
      </c>
      <c r="AH1462" s="72">
        <v>1047</v>
      </c>
      <c r="AI1462" s="72">
        <v>-25200</v>
      </c>
      <c r="AJ1462" s="72" t="s">
        <v>22476</v>
      </c>
      <c r="AK1462" s="72"/>
      <c r="AL1462" s="72"/>
      <c r="AM1462" s="72" t="s">
        <v>282</v>
      </c>
      <c r="AN1462" s="74">
        <v>42726.512604166666</v>
      </c>
      <c r="AO1462" s="76" t="s">
        <v>26507</v>
      </c>
      <c r="AP1462" s="72" t="b">
        <v>0</v>
      </c>
      <c r="AQ1462" s="72" t="b">
        <v>0</v>
      </c>
      <c r="AR1462" s="72" t="b">
        <v>0</v>
      </c>
      <c r="AS1462" s="72" t="s">
        <v>231</v>
      </c>
      <c r="AT1462" s="72">
        <v>0</v>
      </c>
      <c r="AU1462" s="76" t="s">
        <v>303</v>
      </c>
      <c r="AV1462" s="72" t="b">
        <v>0</v>
      </c>
      <c r="AW1462" s="72" t="s">
        <v>313</v>
      </c>
      <c r="AX1462" s="76" t="s">
        <v>29622</v>
      </c>
      <c r="AY1462" s="72" t="s">
        <v>66</v>
      </c>
    </row>
    <row r="1463" spans="1:51" x14ac:dyDescent="0.35">
      <c r="A1463" s="70" t="s">
        <v>2001</v>
      </c>
      <c r="B1463" s="83"/>
      <c r="C1463" s="83"/>
      <c r="D1463" s="84"/>
      <c r="E1463" s="107"/>
      <c r="F1463" s="80" t="s">
        <v>10166</v>
      </c>
      <c r="G1463" s="108"/>
      <c r="H1463" s="81"/>
      <c r="I1463" s="87"/>
      <c r="J1463" s="109"/>
      <c r="K1463" s="81" t="s">
        <v>31892</v>
      </c>
      <c r="L1463" s="110"/>
      <c r="M1463" s="92"/>
      <c r="N1463" s="92"/>
      <c r="O1463" s="93"/>
      <c r="P1463" s="94"/>
      <c r="Q1463" s="94"/>
      <c r="R1463" s="79"/>
      <c r="S1463" s="79"/>
      <c r="T1463" s="79"/>
      <c r="U1463" s="79"/>
      <c r="V1463" s="52"/>
      <c r="W1463" s="52"/>
      <c r="X1463" s="52"/>
      <c r="Y1463" s="52"/>
      <c r="Z1463" s="51"/>
      <c r="AA1463" s="88"/>
      <c r="AB1463" s="88"/>
      <c r="AC1463" s="89"/>
      <c r="AD1463" s="72" t="s">
        <v>20553</v>
      </c>
      <c r="AE1463" s="72">
        <v>2525</v>
      </c>
      <c r="AF1463" s="72">
        <v>3889</v>
      </c>
      <c r="AG1463" s="72">
        <v>10626</v>
      </c>
      <c r="AH1463" s="72">
        <v>600</v>
      </c>
      <c r="AI1463" s="72">
        <v>3600</v>
      </c>
      <c r="AJ1463" s="72" t="s">
        <v>22477</v>
      </c>
      <c r="AK1463" s="72" t="s">
        <v>23912</v>
      </c>
      <c r="AL1463" s="76" t="s">
        <v>24907</v>
      </c>
      <c r="AM1463" s="72" t="s">
        <v>715</v>
      </c>
      <c r="AN1463" s="74">
        <v>41613.959120370368</v>
      </c>
      <c r="AO1463" s="76" t="s">
        <v>26508</v>
      </c>
      <c r="AP1463" s="72" t="b">
        <v>0</v>
      </c>
      <c r="AQ1463" s="72" t="b">
        <v>0</v>
      </c>
      <c r="AR1463" s="72" t="b">
        <v>0</v>
      </c>
      <c r="AS1463" s="72" t="s">
        <v>302</v>
      </c>
      <c r="AT1463" s="72">
        <v>1217</v>
      </c>
      <c r="AU1463" s="76" t="s">
        <v>27491</v>
      </c>
      <c r="AV1463" s="72" t="b">
        <v>0</v>
      </c>
      <c r="AW1463" s="72" t="s">
        <v>313</v>
      </c>
      <c r="AX1463" s="76" t="s">
        <v>29623</v>
      </c>
      <c r="AY1463" s="72" t="s">
        <v>66</v>
      </c>
    </row>
    <row r="1464" spans="1:51" x14ac:dyDescent="0.35">
      <c r="A1464" s="70" t="s">
        <v>2002</v>
      </c>
      <c r="B1464" s="83"/>
      <c r="C1464" s="83"/>
      <c r="D1464" s="84"/>
      <c r="E1464" s="107"/>
      <c r="F1464" s="80" t="s">
        <v>10167</v>
      </c>
      <c r="G1464" s="108"/>
      <c r="H1464" s="81"/>
      <c r="I1464" s="87"/>
      <c r="J1464" s="109"/>
      <c r="K1464" s="81" t="s">
        <v>31893</v>
      </c>
      <c r="L1464" s="110"/>
      <c r="M1464" s="92"/>
      <c r="N1464" s="92"/>
      <c r="O1464" s="93"/>
      <c r="P1464" s="94"/>
      <c r="Q1464" s="94"/>
      <c r="R1464" s="79"/>
      <c r="S1464" s="79"/>
      <c r="T1464" s="79"/>
      <c r="U1464" s="79"/>
      <c r="V1464" s="52"/>
      <c r="W1464" s="52"/>
      <c r="X1464" s="52"/>
      <c r="Y1464" s="52"/>
      <c r="Z1464" s="51"/>
      <c r="AA1464" s="88"/>
      <c r="AB1464" s="88"/>
      <c r="AC1464" s="89"/>
      <c r="AD1464" s="72" t="s">
        <v>20554</v>
      </c>
      <c r="AE1464" s="72">
        <v>583</v>
      </c>
      <c r="AF1464" s="72">
        <v>358</v>
      </c>
      <c r="AG1464" s="72">
        <v>21855</v>
      </c>
      <c r="AH1464" s="72">
        <v>499</v>
      </c>
      <c r="AI1464" s="72">
        <v>-14400</v>
      </c>
      <c r="AJ1464" s="72" t="s">
        <v>22478</v>
      </c>
      <c r="AK1464" s="72" t="s">
        <v>466</v>
      </c>
      <c r="AL1464" s="72"/>
      <c r="AM1464" s="72" t="s">
        <v>289</v>
      </c>
      <c r="AN1464" s="74">
        <v>40054.0309837963</v>
      </c>
      <c r="AO1464" s="76" t="s">
        <v>26509</v>
      </c>
      <c r="AP1464" s="72" t="b">
        <v>0</v>
      </c>
      <c r="AQ1464" s="72" t="b">
        <v>0</v>
      </c>
      <c r="AR1464" s="72" t="b">
        <v>1</v>
      </c>
      <c r="AS1464" s="72" t="s">
        <v>231</v>
      </c>
      <c r="AT1464" s="72">
        <v>14</v>
      </c>
      <c r="AU1464" s="76" t="s">
        <v>307</v>
      </c>
      <c r="AV1464" s="72" t="b">
        <v>0</v>
      </c>
      <c r="AW1464" s="72" t="s">
        <v>313</v>
      </c>
      <c r="AX1464" s="76" t="s">
        <v>29624</v>
      </c>
      <c r="AY1464" s="72" t="s">
        <v>66</v>
      </c>
    </row>
    <row r="1465" spans="1:51" x14ac:dyDescent="0.35">
      <c r="A1465" s="70" t="s">
        <v>2003</v>
      </c>
      <c r="B1465" s="83"/>
      <c r="C1465" s="83"/>
      <c r="D1465" s="84"/>
      <c r="E1465" s="107"/>
      <c r="F1465" s="80" t="s">
        <v>10168</v>
      </c>
      <c r="G1465" s="108"/>
      <c r="H1465" s="81"/>
      <c r="I1465" s="87"/>
      <c r="J1465" s="109"/>
      <c r="K1465" s="81" t="s">
        <v>31894</v>
      </c>
      <c r="L1465" s="110"/>
      <c r="M1465" s="92"/>
      <c r="N1465" s="92"/>
      <c r="O1465" s="93"/>
      <c r="P1465" s="94"/>
      <c r="Q1465" s="94"/>
      <c r="R1465" s="79"/>
      <c r="S1465" s="79"/>
      <c r="T1465" s="79"/>
      <c r="U1465" s="79"/>
      <c r="V1465" s="52"/>
      <c r="W1465" s="52"/>
      <c r="X1465" s="52"/>
      <c r="Y1465" s="52"/>
      <c r="Z1465" s="51"/>
      <c r="AA1465" s="88"/>
      <c r="AB1465" s="88"/>
      <c r="AC1465" s="89"/>
      <c r="AD1465" s="72" t="s">
        <v>20555</v>
      </c>
      <c r="AE1465" s="72">
        <v>2425</v>
      </c>
      <c r="AF1465" s="72">
        <v>1015</v>
      </c>
      <c r="AG1465" s="72">
        <v>2782</v>
      </c>
      <c r="AH1465" s="72">
        <v>25</v>
      </c>
      <c r="AI1465" s="72">
        <v>7200</v>
      </c>
      <c r="AJ1465" s="72" t="s">
        <v>22479</v>
      </c>
      <c r="AK1465" s="72" t="s">
        <v>23913</v>
      </c>
      <c r="AL1465" s="76" t="s">
        <v>24908</v>
      </c>
      <c r="AM1465" s="72" t="s">
        <v>284</v>
      </c>
      <c r="AN1465" s="74">
        <v>40338.293946759259</v>
      </c>
      <c r="AO1465" s="76" t="s">
        <v>26510</v>
      </c>
      <c r="AP1465" s="72" t="b">
        <v>0</v>
      </c>
      <c r="AQ1465" s="72" t="b">
        <v>0</v>
      </c>
      <c r="AR1465" s="72" t="b">
        <v>0</v>
      </c>
      <c r="AS1465" s="72" t="s">
        <v>235</v>
      </c>
      <c r="AT1465" s="72">
        <v>67</v>
      </c>
      <c r="AU1465" s="76" t="s">
        <v>305</v>
      </c>
      <c r="AV1465" s="72" t="b">
        <v>0</v>
      </c>
      <c r="AW1465" s="72" t="s">
        <v>313</v>
      </c>
      <c r="AX1465" s="76" t="s">
        <v>29625</v>
      </c>
      <c r="AY1465" s="72" t="s">
        <v>66</v>
      </c>
    </row>
    <row r="1466" spans="1:51" x14ac:dyDescent="0.35">
      <c r="A1466" s="70" t="s">
        <v>2004</v>
      </c>
      <c r="B1466" s="83"/>
      <c r="C1466" s="83"/>
      <c r="D1466" s="84"/>
      <c r="E1466" s="107"/>
      <c r="F1466" s="80" t="s">
        <v>27977</v>
      </c>
      <c r="G1466" s="108"/>
      <c r="H1466" s="81"/>
      <c r="I1466" s="87"/>
      <c r="J1466" s="109"/>
      <c r="K1466" s="81" t="s">
        <v>31895</v>
      </c>
      <c r="L1466" s="110"/>
      <c r="M1466" s="92"/>
      <c r="N1466" s="92"/>
      <c r="O1466" s="93"/>
      <c r="P1466" s="94"/>
      <c r="Q1466" s="94"/>
      <c r="R1466" s="79"/>
      <c r="S1466" s="79"/>
      <c r="T1466" s="79"/>
      <c r="U1466" s="79"/>
      <c r="V1466" s="52"/>
      <c r="W1466" s="52"/>
      <c r="X1466" s="52"/>
      <c r="Y1466" s="52"/>
      <c r="Z1466" s="51"/>
      <c r="AA1466" s="88"/>
      <c r="AB1466" s="88"/>
      <c r="AC1466" s="89"/>
      <c r="AD1466" s="72" t="s">
        <v>20556</v>
      </c>
      <c r="AE1466" s="72">
        <v>266</v>
      </c>
      <c r="AF1466" s="72">
        <v>323603</v>
      </c>
      <c r="AG1466" s="72">
        <v>7074</v>
      </c>
      <c r="AH1466" s="72">
        <v>993</v>
      </c>
      <c r="AI1466" s="72">
        <v>3600</v>
      </c>
      <c r="AJ1466" s="72" t="s">
        <v>22480</v>
      </c>
      <c r="AK1466" s="72" t="s">
        <v>290</v>
      </c>
      <c r="AL1466" s="76" t="s">
        <v>24909</v>
      </c>
      <c r="AM1466" s="72" t="s">
        <v>290</v>
      </c>
      <c r="AN1466" s="74">
        <v>41004.694097222222</v>
      </c>
      <c r="AO1466" s="76" t="s">
        <v>26511</v>
      </c>
      <c r="AP1466" s="72" t="b">
        <v>0</v>
      </c>
      <c r="AQ1466" s="72" t="b">
        <v>0</v>
      </c>
      <c r="AR1466" s="72" t="b">
        <v>0</v>
      </c>
      <c r="AS1466" s="72" t="s">
        <v>231</v>
      </c>
      <c r="AT1466" s="72">
        <v>1138</v>
      </c>
      <c r="AU1466" s="76" t="s">
        <v>27492</v>
      </c>
      <c r="AV1466" s="72" t="b">
        <v>1</v>
      </c>
      <c r="AW1466" s="72" t="s">
        <v>313</v>
      </c>
      <c r="AX1466" s="76" t="s">
        <v>29626</v>
      </c>
      <c r="AY1466" s="72" t="s">
        <v>66</v>
      </c>
    </row>
    <row r="1467" spans="1:51" x14ac:dyDescent="0.35">
      <c r="A1467" s="70" t="s">
        <v>2005</v>
      </c>
      <c r="B1467" s="83"/>
      <c r="C1467" s="83"/>
      <c r="D1467" s="84"/>
      <c r="E1467" s="107"/>
      <c r="F1467" s="80" t="s">
        <v>27978</v>
      </c>
      <c r="G1467" s="108"/>
      <c r="H1467" s="81"/>
      <c r="I1467" s="87"/>
      <c r="J1467" s="109"/>
      <c r="K1467" s="81" t="s">
        <v>31896</v>
      </c>
      <c r="L1467" s="110"/>
      <c r="M1467" s="92"/>
      <c r="N1467" s="92"/>
      <c r="O1467" s="93"/>
      <c r="P1467" s="94"/>
      <c r="Q1467" s="94"/>
      <c r="R1467" s="79"/>
      <c r="S1467" s="79"/>
      <c r="T1467" s="79"/>
      <c r="U1467" s="79"/>
      <c r="V1467" s="52"/>
      <c r="W1467" s="52"/>
      <c r="X1467" s="52"/>
      <c r="Y1467" s="52"/>
      <c r="Z1467" s="51"/>
      <c r="AA1467" s="88"/>
      <c r="AB1467" s="88"/>
      <c r="AC1467" s="89"/>
      <c r="AD1467" s="72" t="s">
        <v>20557</v>
      </c>
      <c r="AE1467" s="72">
        <v>286</v>
      </c>
      <c r="AF1467" s="72">
        <v>938</v>
      </c>
      <c r="AG1467" s="72">
        <v>10372</v>
      </c>
      <c r="AH1467" s="72">
        <v>26157</v>
      </c>
      <c r="AI1467" s="72"/>
      <c r="AJ1467" s="72" t="s">
        <v>22481</v>
      </c>
      <c r="AK1467" s="72" t="s">
        <v>23914</v>
      </c>
      <c r="AL1467" s="72"/>
      <c r="AM1467" s="72"/>
      <c r="AN1467" s="74">
        <v>41731.746180555558</v>
      </c>
      <c r="AO1467" s="76" t="s">
        <v>26512</v>
      </c>
      <c r="AP1467" s="72" t="b">
        <v>1</v>
      </c>
      <c r="AQ1467" s="72" t="b">
        <v>0</v>
      </c>
      <c r="AR1467" s="72" t="b">
        <v>0</v>
      </c>
      <c r="AS1467" s="72" t="s">
        <v>236</v>
      </c>
      <c r="AT1467" s="72">
        <v>14</v>
      </c>
      <c r="AU1467" s="76" t="s">
        <v>303</v>
      </c>
      <c r="AV1467" s="72" t="b">
        <v>0</v>
      </c>
      <c r="AW1467" s="72" t="s">
        <v>313</v>
      </c>
      <c r="AX1467" s="76" t="s">
        <v>29627</v>
      </c>
      <c r="AY1467" s="72" t="s">
        <v>66</v>
      </c>
    </row>
    <row r="1468" spans="1:51" x14ac:dyDescent="0.35">
      <c r="A1468" s="70" t="s">
        <v>2006</v>
      </c>
      <c r="B1468" s="83"/>
      <c r="C1468" s="83"/>
      <c r="D1468" s="84"/>
      <c r="E1468" s="107"/>
      <c r="F1468" s="80" t="s">
        <v>10169</v>
      </c>
      <c r="G1468" s="108"/>
      <c r="H1468" s="81"/>
      <c r="I1468" s="87"/>
      <c r="J1468" s="109"/>
      <c r="K1468" s="81" t="s">
        <v>31897</v>
      </c>
      <c r="L1468" s="110"/>
      <c r="M1468" s="92"/>
      <c r="N1468" s="92"/>
      <c r="O1468" s="93"/>
      <c r="P1468" s="94"/>
      <c r="Q1468" s="94"/>
      <c r="R1468" s="79"/>
      <c r="S1468" s="79"/>
      <c r="T1468" s="79"/>
      <c r="U1468" s="79"/>
      <c r="V1468" s="52"/>
      <c r="W1468" s="52"/>
      <c r="X1468" s="52"/>
      <c r="Y1468" s="52"/>
      <c r="Z1468" s="51"/>
      <c r="AA1468" s="88"/>
      <c r="AB1468" s="88"/>
      <c r="AC1468" s="89"/>
      <c r="AD1468" s="72" t="s">
        <v>20558</v>
      </c>
      <c r="AE1468" s="72">
        <v>108</v>
      </c>
      <c r="AF1468" s="72">
        <v>4034</v>
      </c>
      <c r="AG1468" s="72">
        <v>9374</v>
      </c>
      <c r="AH1468" s="72">
        <v>345</v>
      </c>
      <c r="AI1468" s="72"/>
      <c r="AJ1468" s="72" t="s">
        <v>22482</v>
      </c>
      <c r="AK1468" s="72" t="s">
        <v>23915</v>
      </c>
      <c r="AL1468" s="76" t="s">
        <v>24910</v>
      </c>
      <c r="AM1468" s="72"/>
      <c r="AN1468" s="74">
        <v>42512.138726851852</v>
      </c>
      <c r="AO1468" s="76" t="s">
        <v>26513</v>
      </c>
      <c r="AP1468" s="72" t="b">
        <v>0</v>
      </c>
      <c r="AQ1468" s="72" t="b">
        <v>0</v>
      </c>
      <c r="AR1468" s="72" t="b">
        <v>0</v>
      </c>
      <c r="AS1468" s="72" t="s">
        <v>27148</v>
      </c>
      <c r="AT1468" s="72">
        <v>179</v>
      </c>
      <c r="AU1468" s="76" t="s">
        <v>303</v>
      </c>
      <c r="AV1468" s="72" t="b">
        <v>0</v>
      </c>
      <c r="AW1468" s="72" t="s">
        <v>313</v>
      </c>
      <c r="AX1468" s="76" t="s">
        <v>29628</v>
      </c>
      <c r="AY1468" s="72" t="s">
        <v>66</v>
      </c>
    </row>
    <row r="1469" spans="1:51" x14ac:dyDescent="0.35">
      <c r="A1469" s="70" t="s">
        <v>2872</v>
      </c>
      <c r="B1469" s="83"/>
      <c r="C1469" s="83"/>
      <c r="D1469" s="84"/>
      <c r="E1469" s="107"/>
      <c r="F1469" s="80" t="s">
        <v>27979</v>
      </c>
      <c r="G1469" s="108"/>
      <c r="H1469" s="81"/>
      <c r="I1469" s="87"/>
      <c r="J1469" s="109"/>
      <c r="K1469" s="81" t="s">
        <v>31898</v>
      </c>
      <c r="L1469" s="110"/>
      <c r="M1469" s="92"/>
      <c r="N1469" s="92"/>
      <c r="O1469" s="93"/>
      <c r="P1469" s="94"/>
      <c r="Q1469" s="94"/>
      <c r="R1469" s="79"/>
      <c r="S1469" s="79"/>
      <c r="T1469" s="79"/>
      <c r="U1469" s="79"/>
      <c r="V1469" s="52"/>
      <c r="W1469" s="52"/>
      <c r="X1469" s="52"/>
      <c r="Y1469" s="52"/>
      <c r="Z1469" s="51"/>
      <c r="AA1469" s="88"/>
      <c r="AB1469" s="88"/>
      <c r="AC1469" s="89"/>
      <c r="AD1469" s="72" t="s">
        <v>20559</v>
      </c>
      <c r="AE1469" s="72">
        <v>78</v>
      </c>
      <c r="AF1469" s="72">
        <v>4968883</v>
      </c>
      <c r="AG1469" s="72">
        <v>9687</v>
      </c>
      <c r="AH1469" s="72">
        <v>47</v>
      </c>
      <c r="AI1469" s="72">
        <v>28800</v>
      </c>
      <c r="AJ1469" s="72" t="s">
        <v>22483</v>
      </c>
      <c r="AK1469" s="72"/>
      <c r="AL1469" s="76" t="s">
        <v>24911</v>
      </c>
      <c r="AM1469" s="72" t="s">
        <v>628</v>
      </c>
      <c r="AN1469" s="74">
        <v>40738.272870370369</v>
      </c>
      <c r="AO1469" s="76" t="s">
        <v>26514</v>
      </c>
      <c r="AP1469" s="72" t="b">
        <v>0</v>
      </c>
      <c r="AQ1469" s="72" t="b">
        <v>0</v>
      </c>
      <c r="AR1469" s="72" t="b">
        <v>1</v>
      </c>
      <c r="AS1469" s="72" t="s">
        <v>18908</v>
      </c>
      <c r="AT1469" s="72">
        <v>15845</v>
      </c>
      <c r="AU1469" s="76" t="s">
        <v>307</v>
      </c>
      <c r="AV1469" s="72" t="b">
        <v>1</v>
      </c>
      <c r="AW1469" s="72" t="s">
        <v>313</v>
      </c>
      <c r="AX1469" s="76" t="s">
        <v>29629</v>
      </c>
      <c r="AY1469" s="72" t="s">
        <v>65</v>
      </c>
    </row>
    <row r="1470" spans="1:51" x14ac:dyDescent="0.35">
      <c r="A1470" s="70" t="s">
        <v>2007</v>
      </c>
      <c r="B1470" s="83"/>
      <c r="C1470" s="83"/>
      <c r="D1470" s="84"/>
      <c r="E1470" s="107"/>
      <c r="F1470" s="80" t="s">
        <v>10170</v>
      </c>
      <c r="G1470" s="108"/>
      <c r="H1470" s="81"/>
      <c r="I1470" s="87"/>
      <c r="J1470" s="109"/>
      <c r="K1470" s="81" t="s">
        <v>31899</v>
      </c>
      <c r="L1470" s="110"/>
      <c r="M1470" s="92"/>
      <c r="N1470" s="92"/>
      <c r="O1470" s="93"/>
      <c r="P1470" s="94"/>
      <c r="Q1470" s="94"/>
      <c r="R1470" s="79"/>
      <c r="S1470" s="79"/>
      <c r="T1470" s="79"/>
      <c r="U1470" s="79"/>
      <c r="V1470" s="52"/>
      <c r="W1470" s="52"/>
      <c r="X1470" s="52"/>
      <c r="Y1470" s="52"/>
      <c r="Z1470" s="51"/>
      <c r="AA1470" s="88"/>
      <c r="AB1470" s="88"/>
      <c r="AC1470" s="89"/>
      <c r="AD1470" s="72" t="s">
        <v>20560</v>
      </c>
      <c r="AE1470" s="72">
        <v>148</v>
      </c>
      <c r="AF1470" s="72">
        <v>148</v>
      </c>
      <c r="AG1470" s="72">
        <v>9187</v>
      </c>
      <c r="AH1470" s="72">
        <v>937</v>
      </c>
      <c r="AI1470" s="72"/>
      <c r="AJ1470" s="72" t="s">
        <v>22484</v>
      </c>
      <c r="AK1470" s="72" t="s">
        <v>23916</v>
      </c>
      <c r="AL1470" s="76" t="s">
        <v>24912</v>
      </c>
      <c r="AM1470" s="72"/>
      <c r="AN1470" s="74">
        <v>41775.584907407407</v>
      </c>
      <c r="AO1470" s="76" t="s">
        <v>26515</v>
      </c>
      <c r="AP1470" s="72" t="b">
        <v>1</v>
      </c>
      <c r="AQ1470" s="72" t="b">
        <v>0</v>
      </c>
      <c r="AR1470" s="72" t="b">
        <v>0</v>
      </c>
      <c r="AS1470" s="72" t="s">
        <v>18908</v>
      </c>
      <c r="AT1470" s="72">
        <v>0</v>
      </c>
      <c r="AU1470" s="76" t="s">
        <v>303</v>
      </c>
      <c r="AV1470" s="72" t="b">
        <v>0</v>
      </c>
      <c r="AW1470" s="72" t="s">
        <v>313</v>
      </c>
      <c r="AX1470" s="76" t="s">
        <v>29630</v>
      </c>
      <c r="AY1470" s="72" t="s">
        <v>66</v>
      </c>
    </row>
    <row r="1471" spans="1:51" x14ac:dyDescent="0.35">
      <c r="A1471" s="70" t="s">
        <v>2008</v>
      </c>
      <c r="B1471" s="83"/>
      <c r="C1471" s="83"/>
      <c r="D1471" s="84"/>
      <c r="E1471" s="107"/>
      <c r="F1471" s="80" t="s">
        <v>10171</v>
      </c>
      <c r="G1471" s="108"/>
      <c r="H1471" s="81"/>
      <c r="I1471" s="87"/>
      <c r="J1471" s="109"/>
      <c r="K1471" s="81" t="s">
        <v>31900</v>
      </c>
      <c r="L1471" s="110"/>
      <c r="M1471" s="92"/>
      <c r="N1471" s="92"/>
      <c r="O1471" s="93"/>
      <c r="P1471" s="94"/>
      <c r="Q1471" s="94"/>
      <c r="R1471" s="79"/>
      <c r="S1471" s="79"/>
      <c r="T1471" s="79"/>
      <c r="U1471" s="79"/>
      <c r="V1471" s="52"/>
      <c r="W1471" s="52"/>
      <c r="X1471" s="52"/>
      <c r="Y1471" s="52"/>
      <c r="Z1471" s="51"/>
      <c r="AA1471" s="88"/>
      <c r="AB1471" s="88"/>
      <c r="AC1471" s="89"/>
      <c r="AD1471" s="72" t="s">
        <v>20561</v>
      </c>
      <c r="AE1471" s="72">
        <v>323</v>
      </c>
      <c r="AF1471" s="72">
        <v>60</v>
      </c>
      <c r="AG1471" s="72">
        <v>8293</v>
      </c>
      <c r="AH1471" s="72">
        <v>855</v>
      </c>
      <c r="AI1471" s="72"/>
      <c r="AJ1471" s="72"/>
      <c r="AK1471" s="72"/>
      <c r="AL1471" s="72"/>
      <c r="AM1471" s="72"/>
      <c r="AN1471" s="74">
        <v>42670.497152777774</v>
      </c>
      <c r="AO1471" s="76" t="s">
        <v>26516</v>
      </c>
      <c r="AP1471" s="72" t="b">
        <v>1</v>
      </c>
      <c r="AQ1471" s="72" t="b">
        <v>0</v>
      </c>
      <c r="AR1471" s="72" t="b">
        <v>0</v>
      </c>
      <c r="AS1471" s="72" t="s">
        <v>357</v>
      </c>
      <c r="AT1471" s="72">
        <v>0</v>
      </c>
      <c r="AU1471" s="72"/>
      <c r="AV1471" s="72" t="b">
        <v>0</v>
      </c>
      <c r="AW1471" s="72" t="s">
        <v>313</v>
      </c>
      <c r="AX1471" s="76" t="s">
        <v>29631</v>
      </c>
      <c r="AY1471" s="72" t="s">
        <v>66</v>
      </c>
    </row>
    <row r="1472" spans="1:51" x14ac:dyDescent="0.35">
      <c r="A1472" s="70" t="s">
        <v>2009</v>
      </c>
      <c r="B1472" s="83"/>
      <c r="C1472" s="83"/>
      <c r="D1472" s="84"/>
      <c r="E1472" s="107"/>
      <c r="F1472" s="80" t="s">
        <v>10172</v>
      </c>
      <c r="G1472" s="108"/>
      <c r="H1472" s="81"/>
      <c r="I1472" s="87"/>
      <c r="J1472" s="109"/>
      <c r="K1472" s="81" t="s">
        <v>31901</v>
      </c>
      <c r="L1472" s="110"/>
      <c r="M1472" s="92"/>
      <c r="N1472" s="92"/>
      <c r="O1472" s="93"/>
      <c r="P1472" s="94"/>
      <c r="Q1472" s="94"/>
      <c r="R1472" s="79"/>
      <c r="S1472" s="79"/>
      <c r="T1472" s="79"/>
      <c r="U1472" s="79"/>
      <c r="V1472" s="52"/>
      <c r="W1472" s="52"/>
      <c r="X1472" s="52"/>
      <c r="Y1472" s="52"/>
      <c r="Z1472" s="51"/>
      <c r="AA1472" s="88"/>
      <c r="AB1472" s="88"/>
      <c r="AC1472" s="89"/>
      <c r="AD1472" s="72" t="s">
        <v>20562</v>
      </c>
      <c r="AE1472" s="72">
        <v>153</v>
      </c>
      <c r="AF1472" s="72">
        <v>18</v>
      </c>
      <c r="AG1472" s="72">
        <v>3503</v>
      </c>
      <c r="AH1472" s="72">
        <v>41</v>
      </c>
      <c r="AI1472" s="72">
        <v>7200</v>
      </c>
      <c r="AJ1472" s="72"/>
      <c r="AK1472" s="72"/>
      <c r="AL1472" s="72"/>
      <c r="AM1472" s="72" t="s">
        <v>284</v>
      </c>
      <c r="AN1472" s="74">
        <v>42424.735543981478</v>
      </c>
      <c r="AO1472" s="72"/>
      <c r="AP1472" s="72" t="b">
        <v>0</v>
      </c>
      <c r="AQ1472" s="72" t="b">
        <v>0</v>
      </c>
      <c r="AR1472" s="72" t="b">
        <v>0</v>
      </c>
      <c r="AS1472" s="72" t="s">
        <v>235</v>
      </c>
      <c r="AT1472" s="72">
        <v>5</v>
      </c>
      <c r="AU1472" s="76" t="s">
        <v>303</v>
      </c>
      <c r="AV1472" s="72" t="b">
        <v>0</v>
      </c>
      <c r="AW1472" s="72" t="s">
        <v>313</v>
      </c>
      <c r="AX1472" s="76" t="s">
        <v>29632</v>
      </c>
      <c r="AY1472" s="72" t="s">
        <v>66</v>
      </c>
    </row>
    <row r="1473" spans="1:51" x14ac:dyDescent="0.35">
      <c r="A1473" s="70" t="s">
        <v>2010</v>
      </c>
      <c r="B1473" s="83"/>
      <c r="C1473" s="83"/>
      <c r="D1473" s="84"/>
      <c r="E1473" s="107"/>
      <c r="F1473" s="80" t="s">
        <v>10173</v>
      </c>
      <c r="G1473" s="108"/>
      <c r="H1473" s="81"/>
      <c r="I1473" s="87"/>
      <c r="J1473" s="109"/>
      <c r="K1473" s="81" t="s">
        <v>31902</v>
      </c>
      <c r="L1473" s="110"/>
      <c r="M1473" s="92"/>
      <c r="N1473" s="92"/>
      <c r="O1473" s="93"/>
      <c r="P1473" s="94"/>
      <c r="Q1473" s="94"/>
      <c r="R1473" s="79"/>
      <c r="S1473" s="79"/>
      <c r="T1473" s="79"/>
      <c r="U1473" s="79"/>
      <c r="V1473" s="52"/>
      <c r="W1473" s="52"/>
      <c r="X1473" s="52"/>
      <c r="Y1473" s="52"/>
      <c r="Z1473" s="51"/>
      <c r="AA1473" s="88"/>
      <c r="AB1473" s="88"/>
      <c r="AC1473" s="89"/>
      <c r="AD1473" s="72" t="s">
        <v>20563</v>
      </c>
      <c r="AE1473" s="72">
        <v>108</v>
      </c>
      <c r="AF1473" s="72">
        <v>23</v>
      </c>
      <c r="AG1473" s="72">
        <v>1262</v>
      </c>
      <c r="AH1473" s="72">
        <v>13883</v>
      </c>
      <c r="AI1473" s="72"/>
      <c r="AJ1473" s="72" t="s">
        <v>22485</v>
      </c>
      <c r="AK1473" s="72" t="s">
        <v>23616</v>
      </c>
      <c r="AL1473" s="76" t="s">
        <v>24321</v>
      </c>
      <c r="AM1473" s="72"/>
      <c r="AN1473" s="74">
        <v>42567.385752314818</v>
      </c>
      <c r="AO1473" s="72"/>
      <c r="AP1473" s="72" t="b">
        <v>1</v>
      </c>
      <c r="AQ1473" s="72" t="b">
        <v>0</v>
      </c>
      <c r="AR1473" s="72" t="b">
        <v>0</v>
      </c>
      <c r="AS1473" s="72" t="s">
        <v>231</v>
      </c>
      <c r="AT1473" s="72">
        <v>2</v>
      </c>
      <c r="AU1473" s="72"/>
      <c r="AV1473" s="72" t="b">
        <v>0</v>
      </c>
      <c r="AW1473" s="72" t="s">
        <v>313</v>
      </c>
      <c r="AX1473" s="76" t="s">
        <v>29633</v>
      </c>
      <c r="AY1473" s="72" t="s">
        <v>66</v>
      </c>
    </row>
    <row r="1474" spans="1:51" x14ac:dyDescent="0.35">
      <c r="A1474" s="70" t="s">
        <v>2011</v>
      </c>
      <c r="B1474" s="83"/>
      <c r="C1474" s="83"/>
      <c r="D1474" s="84"/>
      <c r="E1474" s="107"/>
      <c r="F1474" s="80" t="s">
        <v>10174</v>
      </c>
      <c r="G1474" s="108"/>
      <c r="H1474" s="81"/>
      <c r="I1474" s="87"/>
      <c r="J1474" s="109"/>
      <c r="K1474" s="81" t="s">
        <v>31903</v>
      </c>
      <c r="L1474" s="110"/>
      <c r="M1474" s="92"/>
      <c r="N1474" s="92"/>
      <c r="O1474" s="93"/>
      <c r="P1474" s="94"/>
      <c r="Q1474" s="94"/>
      <c r="R1474" s="79"/>
      <c r="S1474" s="79"/>
      <c r="T1474" s="79"/>
      <c r="U1474" s="79"/>
      <c r="V1474" s="52"/>
      <c r="W1474" s="52"/>
      <c r="X1474" s="52"/>
      <c r="Y1474" s="52"/>
      <c r="Z1474" s="51"/>
      <c r="AA1474" s="88"/>
      <c r="AB1474" s="88"/>
      <c r="AC1474" s="89"/>
      <c r="AD1474" s="72" t="s">
        <v>20564</v>
      </c>
      <c r="AE1474" s="72">
        <v>151</v>
      </c>
      <c r="AF1474" s="72">
        <v>204</v>
      </c>
      <c r="AG1474" s="72">
        <v>2585</v>
      </c>
      <c r="AH1474" s="72">
        <v>3735</v>
      </c>
      <c r="AI1474" s="72">
        <v>7200</v>
      </c>
      <c r="AJ1474" s="72" t="s">
        <v>22486</v>
      </c>
      <c r="AK1474" s="72" t="s">
        <v>23917</v>
      </c>
      <c r="AL1474" s="76" t="s">
        <v>24913</v>
      </c>
      <c r="AM1474" s="72" t="s">
        <v>284</v>
      </c>
      <c r="AN1474" s="74">
        <v>42071.76421296296</v>
      </c>
      <c r="AO1474" s="76" t="s">
        <v>26517</v>
      </c>
      <c r="AP1474" s="72" t="b">
        <v>0</v>
      </c>
      <c r="AQ1474" s="72" t="b">
        <v>0</v>
      </c>
      <c r="AR1474" s="72" t="b">
        <v>1</v>
      </c>
      <c r="AS1474" s="72" t="s">
        <v>235</v>
      </c>
      <c r="AT1474" s="72">
        <v>32</v>
      </c>
      <c r="AU1474" s="76" t="s">
        <v>303</v>
      </c>
      <c r="AV1474" s="72" t="b">
        <v>0</v>
      </c>
      <c r="AW1474" s="72" t="s">
        <v>313</v>
      </c>
      <c r="AX1474" s="76" t="s">
        <v>29634</v>
      </c>
      <c r="AY1474" s="72" t="s">
        <v>66</v>
      </c>
    </row>
    <row r="1475" spans="1:51" x14ac:dyDescent="0.35">
      <c r="A1475" s="70" t="s">
        <v>2012</v>
      </c>
      <c r="B1475" s="83"/>
      <c r="C1475" s="83"/>
      <c r="D1475" s="84"/>
      <c r="E1475" s="107"/>
      <c r="F1475" s="80" t="s">
        <v>27980</v>
      </c>
      <c r="G1475" s="108"/>
      <c r="H1475" s="81"/>
      <c r="I1475" s="87"/>
      <c r="J1475" s="109"/>
      <c r="K1475" s="81" t="s">
        <v>31904</v>
      </c>
      <c r="L1475" s="110"/>
      <c r="M1475" s="92"/>
      <c r="N1475" s="92"/>
      <c r="O1475" s="93"/>
      <c r="P1475" s="94"/>
      <c r="Q1475" s="94"/>
      <c r="R1475" s="79"/>
      <c r="S1475" s="79"/>
      <c r="T1475" s="79"/>
      <c r="U1475" s="79"/>
      <c r="V1475" s="52"/>
      <c r="W1475" s="52"/>
      <c r="X1475" s="52"/>
      <c r="Y1475" s="52"/>
      <c r="Z1475" s="51"/>
      <c r="AA1475" s="88"/>
      <c r="AB1475" s="88"/>
      <c r="AC1475" s="89"/>
      <c r="AD1475" s="72" t="s">
        <v>20565</v>
      </c>
      <c r="AE1475" s="72">
        <v>20710</v>
      </c>
      <c r="AF1475" s="72">
        <v>5355657</v>
      </c>
      <c r="AG1475" s="72">
        <v>131278</v>
      </c>
      <c r="AH1475" s="72">
        <v>58621</v>
      </c>
      <c r="AI1475" s="72">
        <v>-14400</v>
      </c>
      <c r="AJ1475" s="72" t="s">
        <v>22487</v>
      </c>
      <c r="AK1475" s="72" t="s">
        <v>584</v>
      </c>
      <c r="AL1475" s="76" t="s">
        <v>24914</v>
      </c>
      <c r="AM1475" s="72" t="s">
        <v>338</v>
      </c>
      <c r="AN1475" s="74">
        <v>39517.909444444442</v>
      </c>
      <c r="AO1475" s="76" t="s">
        <v>26518</v>
      </c>
      <c r="AP1475" s="72" t="b">
        <v>0</v>
      </c>
      <c r="AQ1475" s="72" t="b">
        <v>0</v>
      </c>
      <c r="AR1475" s="72" t="b">
        <v>1</v>
      </c>
      <c r="AS1475" s="72" t="s">
        <v>231</v>
      </c>
      <c r="AT1475" s="72">
        <v>8991</v>
      </c>
      <c r="AU1475" s="76" t="s">
        <v>27493</v>
      </c>
      <c r="AV1475" s="72" t="b">
        <v>1</v>
      </c>
      <c r="AW1475" s="72" t="s">
        <v>313</v>
      </c>
      <c r="AX1475" s="76" t="s">
        <v>29635</v>
      </c>
      <c r="AY1475" s="72" t="s">
        <v>66</v>
      </c>
    </row>
    <row r="1476" spans="1:51" x14ac:dyDescent="0.35">
      <c r="A1476" s="70" t="s">
        <v>2013</v>
      </c>
      <c r="B1476" s="83"/>
      <c r="C1476" s="83"/>
      <c r="D1476" s="84"/>
      <c r="E1476" s="107"/>
      <c r="F1476" s="80" t="s">
        <v>10175</v>
      </c>
      <c r="G1476" s="108"/>
      <c r="H1476" s="81"/>
      <c r="I1476" s="87"/>
      <c r="J1476" s="109"/>
      <c r="K1476" s="81" t="s">
        <v>31905</v>
      </c>
      <c r="L1476" s="110"/>
      <c r="M1476" s="92"/>
      <c r="N1476" s="92"/>
      <c r="O1476" s="93"/>
      <c r="P1476" s="94"/>
      <c r="Q1476" s="94"/>
      <c r="R1476" s="79"/>
      <c r="S1476" s="79"/>
      <c r="T1476" s="79"/>
      <c r="U1476" s="79"/>
      <c r="V1476" s="52"/>
      <c r="W1476" s="52"/>
      <c r="X1476" s="52"/>
      <c r="Y1476" s="52"/>
      <c r="Z1476" s="51"/>
      <c r="AA1476" s="88"/>
      <c r="AB1476" s="88"/>
      <c r="AC1476" s="89"/>
      <c r="AD1476" s="72" t="s">
        <v>20566</v>
      </c>
      <c r="AE1476" s="72">
        <v>825</v>
      </c>
      <c r="AF1476" s="72">
        <v>300</v>
      </c>
      <c r="AG1476" s="72">
        <v>12391</v>
      </c>
      <c r="AH1476" s="72">
        <v>1388</v>
      </c>
      <c r="AI1476" s="72">
        <v>-21600</v>
      </c>
      <c r="AJ1476" s="72" t="s">
        <v>22488</v>
      </c>
      <c r="AK1476" s="72" t="s">
        <v>23918</v>
      </c>
      <c r="AL1476" s="72"/>
      <c r="AM1476" s="72" t="s">
        <v>340</v>
      </c>
      <c r="AN1476" s="74">
        <v>40835.035520833335</v>
      </c>
      <c r="AO1476" s="76" t="s">
        <v>26519</v>
      </c>
      <c r="AP1476" s="72" t="b">
        <v>0</v>
      </c>
      <c r="AQ1476" s="72" t="b">
        <v>0</v>
      </c>
      <c r="AR1476" s="72" t="b">
        <v>1</v>
      </c>
      <c r="AS1476" s="72" t="s">
        <v>231</v>
      </c>
      <c r="AT1476" s="72">
        <v>2</v>
      </c>
      <c r="AU1476" s="76" t="s">
        <v>307</v>
      </c>
      <c r="AV1476" s="72" t="b">
        <v>0</v>
      </c>
      <c r="AW1476" s="72" t="s">
        <v>313</v>
      </c>
      <c r="AX1476" s="76" t="s">
        <v>29636</v>
      </c>
      <c r="AY1476" s="72" t="s">
        <v>66</v>
      </c>
    </row>
    <row r="1477" spans="1:51" x14ac:dyDescent="0.35">
      <c r="A1477" s="70" t="s">
        <v>2014</v>
      </c>
      <c r="B1477" s="83"/>
      <c r="C1477" s="83"/>
      <c r="D1477" s="84"/>
      <c r="E1477" s="107"/>
      <c r="F1477" s="80" t="s">
        <v>10176</v>
      </c>
      <c r="G1477" s="108"/>
      <c r="H1477" s="81"/>
      <c r="I1477" s="87"/>
      <c r="J1477" s="109"/>
      <c r="K1477" s="81" t="s">
        <v>31906</v>
      </c>
      <c r="L1477" s="110"/>
      <c r="M1477" s="92"/>
      <c r="N1477" s="92"/>
      <c r="O1477" s="93"/>
      <c r="P1477" s="94"/>
      <c r="Q1477" s="94"/>
      <c r="R1477" s="79"/>
      <c r="S1477" s="79"/>
      <c r="T1477" s="79"/>
      <c r="U1477" s="79"/>
      <c r="V1477" s="52"/>
      <c r="W1477" s="52"/>
      <c r="X1477" s="52"/>
      <c r="Y1477" s="52"/>
      <c r="Z1477" s="51"/>
      <c r="AA1477" s="88"/>
      <c r="AB1477" s="88"/>
      <c r="AC1477" s="89"/>
      <c r="AD1477" s="72" t="s">
        <v>20567</v>
      </c>
      <c r="AE1477" s="72">
        <v>395</v>
      </c>
      <c r="AF1477" s="72">
        <v>251</v>
      </c>
      <c r="AG1477" s="72">
        <v>17910</v>
      </c>
      <c r="AH1477" s="72">
        <v>10286</v>
      </c>
      <c r="AI1477" s="72">
        <v>7200</v>
      </c>
      <c r="AJ1477" s="72" t="s">
        <v>22489</v>
      </c>
      <c r="AK1477" s="72" t="s">
        <v>23919</v>
      </c>
      <c r="AL1477" s="72"/>
      <c r="AM1477" s="72" t="s">
        <v>284</v>
      </c>
      <c r="AN1477" s="74">
        <v>41829.046851851854</v>
      </c>
      <c r="AO1477" s="76" t="s">
        <v>26520</v>
      </c>
      <c r="AP1477" s="72" t="b">
        <v>0</v>
      </c>
      <c r="AQ1477" s="72" t="b">
        <v>0</v>
      </c>
      <c r="AR1477" s="72" t="b">
        <v>1</v>
      </c>
      <c r="AS1477" s="72" t="s">
        <v>235</v>
      </c>
      <c r="AT1477" s="72">
        <v>30</v>
      </c>
      <c r="AU1477" s="76" t="s">
        <v>305</v>
      </c>
      <c r="AV1477" s="72" t="b">
        <v>0</v>
      </c>
      <c r="AW1477" s="72" t="s">
        <v>313</v>
      </c>
      <c r="AX1477" s="76" t="s">
        <v>29637</v>
      </c>
      <c r="AY1477" s="72" t="s">
        <v>66</v>
      </c>
    </row>
    <row r="1478" spans="1:51" x14ac:dyDescent="0.35">
      <c r="A1478" s="70" t="s">
        <v>2015</v>
      </c>
      <c r="B1478" s="83"/>
      <c r="C1478" s="83"/>
      <c r="D1478" s="84"/>
      <c r="E1478" s="107"/>
      <c r="F1478" s="80" t="s">
        <v>10177</v>
      </c>
      <c r="G1478" s="108"/>
      <c r="H1478" s="81"/>
      <c r="I1478" s="87"/>
      <c r="J1478" s="109"/>
      <c r="K1478" s="81" t="s">
        <v>31907</v>
      </c>
      <c r="L1478" s="110"/>
      <c r="M1478" s="92"/>
      <c r="N1478" s="92"/>
      <c r="O1478" s="93"/>
      <c r="P1478" s="94"/>
      <c r="Q1478" s="94"/>
      <c r="R1478" s="79"/>
      <c r="S1478" s="79"/>
      <c r="T1478" s="79"/>
      <c r="U1478" s="79"/>
      <c r="V1478" s="52"/>
      <c r="W1478" s="52"/>
      <c r="X1478" s="52"/>
      <c r="Y1478" s="52"/>
      <c r="Z1478" s="51"/>
      <c r="AA1478" s="88"/>
      <c r="AB1478" s="88"/>
      <c r="AC1478" s="89"/>
      <c r="AD1478" s="72" t="s">
        <v>20568</v>
      </c>
      <c r="AE1478" s="72">
        <v>280</v>
      </c>
      <c r="AF1478" s="72">
        <v>243</v>
      </c>
      <c r="AG1478" s="72">
        <v>1700</v>
      </c>
      <c r="AH1478" s="72">
        <v>75</v>
      </c>
      <c r="AI1478" s="72">
        <v>7200</v>
      </c>
      <c r="AJ1478" s="72" t="s">
        <v>22490</v>
      </c>
      <c r="AK1478" s="72" t="s">
        <v>23920</v>
      </c>
      <c r="AL1478" s="76" t="s">
        <v>24915</v>
      </c>
      <c r="AM1478" s="72" t="s">
        <v>284</v>
      </c>
      <c r="AN1478" s="74">
        <v>40391.725543981483</v>
      </c>
      <c r="AO1478" s="76" t="s">
        <v>26521</v>
      </c>
      <c r="AP1478" s="72" t="b">
        <v>0</v>
      </c>
      <c r="AQ1478" s="72" t="b">
        <v>0</v>
      </c>
      <c r="AR1478" s="72" t="b">
        <v>1</v>
      </c>
      <c r="AS1478" s="72" t="s">
        <v>235</v>
      </c>
      <c r="AT1478" s="72">
        <v>4</v>
      </c>
      <c r="AU1478" s="76" t="s">
        <v>27494</v>
      </c>
      <c r="AV1478" s="72" t="b">
        <v>0</v>
      </c>
      <c r="AW1478" s="72" t="s">
        <v>313</v>
      </c>
      <c r="AX1478" s="76" t="s">
        <v>29638</v>
      </c>
      <c r="AY1478" s="72" t="s">
        <v>66</v>
      </c>
    </row>
    <row r="1479" spans="1:51" x14ac:dyDescent="0.35">
      <c r="A1479" s="70" t="s">
        <v>2016</v>
      </c>
      <c r="B1479" s="83"/>
      <c r="C1479" s="83"/>
      <c r="D1479" s="84"/>
      <c r="E1479" s="107"/>
      <c r="F1479" s="80" t="s">
        <v>10178</v>
      </c>
      <c r="G1479" s="108"/>
      <c r="H1479" s="81"/>
      <c r="I1479" s="87"/>
      <c r="J1479" s="109"/>
      <c r="K1479" s="81" t="s">
        <v>31908</v>
      </c>
      <c r="L1479" s="110"/>
      <c r="M1479" s="92"/>
      <c r="N1479" s="92"/>
      <c r="O1479" s="93"/>
      <c r="P1479" s="94"/>
      <c r="Q1479" s="94"/>
      <c r="R1479" s="79"/>
      <c r="S1479" s="79"/>
      <c r="T1479" s="79"/>
      <c r="U1479" s="79"/>
      <c r="V1479" s="52"/>
      <c r="W1479" s="52"/>
      <c r="X1479" s="52"/>
      <c r="Y1479" s="52"/>
      <c r="Z1479" s="51"/>
      <c r="AA1479" s="88"/>
      <c r="AB1479" s="88"/>
      <c r="AC1479" s="89"/>
      <c r="AD1479" s="72" t="s">
        <v>20569</v>
      </c>
      <c r="AE1479" s="72">
        <v>358</v>
      </c>
      <c r="AF1479" s="72">
        <v>138</v>
      </c>
      <c r="AG1479" s="72">
        <v>500</v>
      </c>
      <c r="AH1479" s="72">
        <v>1123</v>
      </c>
      <c r="AI1479" s="72">
        <v>-25200</v>
      </c>
      <c r="AJ1479" s="72" t="s">
        <v>22491</v>
      </c>
      <c r="AK1479" s="72"/>
      <c r="AL1479" s="76" t="s">
        <v>24916</v>
      </c>
      <c r="AM1479" s="72" t="s">
        <v>282</v>
      </c>
      <c r="AN1479" s="74">
        <v>41983.77888888889</v>
      </c>
      <c r="AO1479" s="76" t="s">
        <v>26522</v>
      </c>
      <c r="AP1479" s="72" t="b">
        <v>1</v>
      </c>
      <c r="AQ1479" s="72" t="b">
        <v>0</v>
      </c>
      <c r="AR1479" s="72" t="b">
        <v>0</v>
      </c>
      <c r="AS1479" s="72" t="s">
        <v>235</v>
      </c>
      <c r="AT1479" s="72">
        <v>2</v>
      </c>
      <c r="AU1479" s="76" t="s">
        <v>303</v>
      </c>
      <c r="AV1479" s="72" t="b">
        <v>0</v>
      </c>
      <c r="AW1479" s="72" t="s">
        <v>313</v>
      </c>
      <c r="AX1479" s="76" t="s">
        <v>29639</v>
      </c>
      <c r="AY1479" s="72" t="s">
        <v>66</v>
      </c>
    </row>
    <row r="1480" spans="1:51" x14ac:dyDescent="0.35">
      <c r="A1480" s="70" t="s">
        <v>2017</v>
      </c>
      <c r="B1480" s="83"/>
      <c r="C1480" s="83"/>
      <c r="D1480" s="84"/>
      <c r="E1480" s="107"/>
      <c r="F1480" s="80" t="s">
        <v>10179</v>
      </c>
      <c r="G1480" s="108"/>
      <c r="H1480" s="81"/>
      <c r="I1480" s="87"/>
      <c r="J1480" s="109"/>
      <c r="K1480" s="81" t="s">
        <v>31909</v>
      </c>
      <c r="L1480" s="110"/>
      <c r="M1480" s="92"/>
      <c r="N1480" s="92"/>
      <c r="O1480" s="93"/>
      <c r="P1480" s="94"/>
      <c r="Q1480" s="94"/>
      <c r="R1480" s="79"/>
      <c r="S1480" s="79"/>
      <c r="T1480" s="79"/>
      <c r="U1480" s="79"/>
      <c r="V1480" s="52"/>
      <c r="W1480" s="52"/>
      <c r="X1480" s="52"/>
      <c r="Y1480" s="52"/>
      <c r="Z1480" s="51"/>
      <c r="AA1480" s="88"/>
      <c r="AB1480" s="88"/>
      <c r="AC1480" s="89"/>
      <c r="AD1480" s="72" t="s">
        <v>20570</v>
      </c>
      <c r="AE1480" s="72">
        <v>237</v>
      </c>
      <c r="AF1480" s="72">
        <v>113</v>
      </c>
      <c r="AG1480" s="72">
        <v>2443</v>
      </c>
      <c r="AH1480" s="72">
        <v>779</v>
      </c>
      <c r="AI1480" s="72"/>
      <c r="AJ1480" s="72" t="s">
        <v>22492</v>
      </c>
      <c r="AK1480" s="72" t="s">
        <v>23921</v>
      </c>
      <c r="AL1480" s="76" t="s">
        <v>24917</v>
      </c>
      <c r="AM1480" s="72"/>
      <c r="AN1480" s="74">
        <v>41934.323472222219</v>
      </c>
      <c r="AO1480" s="76" t="s">
        <v>26523</v>
      </c>
      <c r="AP1480" s="72" t="b">
        <v>1</v>
      </c>
      <c r="AQ1480" s="72" t="b">
        <v>0</v>
      </c>
      <c r="AR1480" s="72" t="b">
        <v>0</v>
      </c>
      <c r="AS1480" s="72" t="s">
        <v>235</v>
      </c>
      <c r="AT1480" s="72">
        <v>2</v>
      </c>
      <c r="AU1480" s="76" t="s">
        <v>303</v>
      </c>
      <c r="AV1480" s="72" t="b">
        <v>0</v>
      </c>
      <c r="AW1480" s="72" t="s">
        <v>313</v>
      </c>
      <c r="AX1480" s="76" t="s">
        <v>29640</v>
      </c>
      <c r="AY1480" s="72" t="s">
        <v>66</v>
      </c>
    </row>
    <row r="1481" spans="1:51" x14ac:dyDescent="0.35">
      <c r="A1481" s="70" t="s">
        <v>2019</v>
      </c>
      <c r="B1481" s="83"/>
      <c r="C1481" s="83"/>
      <c r="D1481" s="84"/>
      <c r="E1481" s="107"/>
      <c r="F1481" s="80" t="s">
        <v>10180</v>
      </c>
      <c r="G1481" s="108"/>
      <c r="H1481" s="81"/>
      <c r="I1481" s="87"/>
      <c r="J1481" s="109"/>
      <c r="K1481" s="81" t="s">
        <v>31910</v>
      </c>
      <c r="L1481" s="110"/>
      <c r="M1481" s="92"/>
      <c r="N1481" s="92"/>
      <c r="O1481" s="93"/>
      <c r="P1481" s="94"/>
      <c r="Q1481" s="94"/>
      <c r="R1481" s="79"/>
      <c r="S1481" s="79"/>
      <c r="T1481" s="79"/>
      <c r="U1481" s="79"/>
      <c r="V1481" s="52"/>
      <c r="W1481" s="52"/>
      <c r="X1481" s="52"/>
      <c r="Y1481" s="52"/>
      <c r="Z1481" s="51"/>
      <c r="AA1481" s="88"/>
      <c r="AB1481" s="88"/>
      <c r="AC1481" s="89"/>
      <c r="AD1481" s="72" t="s">
        <v>20571</v>
      </c>
      <c r="AE1481" s="72">
        <v>325</v>
      </c>
      <c r="AF1481" s="72">
        <v>217</v>
      </c>
      <c r="AG1481" s="72">
        <v>242</v>
      </c>
      <c r="AH1481" s="72">
        <v>213</v>
      </c>
      <c r="AI1481" s="72"/>
      <c r="AJ1481" s="72" t="s">
        <v>22493</v>
      </c>
      <c r="AK1481" s="72" t="s">
        <v>23922</v>
      </c>
      <c r="AL1481" s="72"/>
      <c r="AM1481" s="72"/>
      <c r="AN1481" s="74">
        <v>41337.736157407409</v>
      </c>
      <c r="AO1481" s="76" t="s">
        <v>26524</v>
      </c>
      <c r="AP1481" s="72" t="b">
        <v>0</v>
      </c>
      <c r="AQ1481" s="72" t="b">
        <v>0</v>
      </c>
      <c r="AR1481" s="72" t="b">
        <v>0</v>
      </c>
      <c r="AS1481" s="72" t="s">
        <v>422</v>
      </c>
      <c r="AT1481" s="72">
        <v>2</v>
      </c>
      <c r="AU1481" s="76" t="s">
        <v>27495</v>
      </c>
      <c r="AV1481" s="72" t="b">
        <v>0</v>
      </c>
      <c r="AW1481" s="72" t="s">
        <v>313</v>
      </c>
      <c r="AX1481" s="76" t="s">
        <v>29641</v>
      </c>
      <c r="AY1481" s="72" t="s">
        <v>66</v>
      </c>
    </row>
    <row r="1482" spans="1:51" x14ac:dyDescent="0.35">
      <c r="A1482" s="70" t="s">
        <v>2020</v>
      </c>
      <c r="B1482" s="83"/>
      <c r="C1482" s="83"/>
      <c r="D1482" s="84"/>
      <c r="E1482" s="107"/>
      <c r="F1482" s="80" t="s">
        <v>27981</v>
      </c>
      <c r="G1482" s="108"/>
      <c r="H1482" s="81"/>
      <c r="I1482" s="87"/>
      <c r="J1482" s="109"/>
      <c r="K1482" s="81" t="s">
        <v>31911</v>
      </c>
      <c r="L1482" s="110"/>
      <c r="M1482" s="92"/>
      <c r="N1482" s="92"/>
      <c r="O1482" s="93"/>
      <c r="P1482" s="94"/>
      <c r="Q1482" s="94"/>
      <c r="R1482" s="79"/>
      <c r="S1482" s="79"/>
      <c r="T1482" s="79"/>
      <c r="U1482" s="79"/>
      <c r="V1482" s="52"/>
      <c r="W1482" s="52"/>
      <c r="X1482" s="52"/>
      <c r="Y1482" s="52"/>
      <c r="Z1482" s="51"/>
      <c r="AA1482" s="88"/>
      <c r="AB1482" s="88"/>
      <c r="AC1482" s="89"/>
      <c r="AD1482" s="72" t="s">
        <v>20572</v>
      </c>
      <c r="AE1482" s="72">
        <v>1234</v>
      </c>
      <c r="AF1482" s="72">
        <v>2097</v>
      </c>
      <c r="AG1482" s="72">
        <v>95349</v>
      </c>
      <c r="AH1482" s="72">
        <v>60</v>
      </c>
      <c r="AI1482" s="72">
        <v>7200</v>
      </c>
      <c r="AJ1482" s="72" t="s">
        <v>22494</v>
      </c>
      <c r="AK1482" s="72" t="s">
        <v>23923</v>
      </c>
      <c r="AL1482" s="76" t="s">
        <v>24918</v>
      </c>
      <c r="AM1482" s="72" t="s">
        <v>292</v>
      </c>
      <c r="AN1482" s="74">
        <v>39828.70071759259</v>
      </c>
      <c r="AO1482" s="76" t="s">
        <v>26525</v>
      </c>
      <c r="AP1482" s="72" t="b">
        <v>0</v>
      </c>
      <c r="AQ1482" s="72" t="b">
        <v>0</v>
      </c>
      <c r="AR1482" s="72" t="b">
        <v>1</v>
      </c>
      <c r="AS1482" s="72" t="s">
        <v>234</v>
      </c>
      <c r="AT1482" s="72">
        <v>135</v>
      </c>
      <c r="AU1482" s="76" t="s">
        <v>27496</v>
      </c>
      <c r="AV1482" s="72" t="b">
        <v>0</v>
      </c>
      <c r="AW1482" s="72" t="s">
        <v>313</v>
      </c>
      <c r="AX1482" s="76" t="s">
        <v>29642</v>
      </c>
      <c r="AY1482" s="72" t="s">
        <v>66</v>
      </c>
    </row>
    <row r="1483" spans="1:51" x14ac:dyDescent="0.35">
      <c r="A1483" s="70" t="s">
        <v>2064</v>
      </c>
      <c r="B1483" s="83"/>
      <c r="C1483" s="83"/>
      <c r="D1483" s="84"/>
      <c r="E1483" s="107"/>
      <c r="F1483" s="80" t="s">
        <v>27982</v>
      </c>
      <c r="G1483" s="108"/>
      <c r="H1483" s="81"/>
      <c r="I1483" s="87"/>
      <c r="J1483" s="109"/>
      <c r="K1483" s="81" t="s">
        <v>31912</v>
      </c>
      <c r="L1483" s="110"/>
      <c r="M1483" s="92"/>
      <c r="N1483" s="92"/>
      <c r="O1483" s="93"/>
      <c r="P1483" s="94"/>
      <c r="Q1483" s="94"/>
      <c r="R1483" s="79"/>
      <c r="S1483" s="79"/>
      <c r="T1483" s="79"/>
      <c r="U1483" s="79"/>
      <c r="V1483" s="52"/>
      <c r="W1483" s="52"/>
      <c r="X1483" s="52"/>
      <c r="Y1483" s="52"/>
      <c r="Z1483" s="51"/>
      <c r="AA1483" s="88"/>
      <c r="AB1483" s="88"/>
      <c r="AC1483" s="89"/>
      <c r="AD1483" s="72" t="s">
        <v>20573</v>
      </c>
      <c r="AE1483" s="72">
        <v>877</v>
      </c>
      <c r="AF1483" s="72">
        <v>3747</v>
      </c>
      <c r="AG1483" s="72">
        <v>49704</v>
      </c>
      <c r="AH1483" s="72">
        <v>15976</v>
      </c>
      <c r="AI1483" s="72">
        <v>7200</v>
      </c>
      <c r="AJ1483" s="72" t="s">
        <v>22495</v>
      </c>
      <c r="AK1483" s="72" t="s">
        <v>667</v>
      </c>
      <c r="AL1483" s="76" t="s">
        <v>24919</v>
      </c>
      <c r="AM1483" s="72" t="s">
        <v>292</v>
      </c>
      <c r="AN1483" s="74">
        <v>39294.32613425926</v>
      </c>
      <c r="AO1483" s="76" t="s">
        <v>26526</v>
      </c>
      <c r="AP1483" s="72" t="b">
        <v>0</v>
      </c>
      <c r="AQ1483" s="72" t="b">
        <v>0</v>
      </c>
      <c r="AR1483" s="72" t="b">
        <v>1</v>
      </c>
      <c r="AS1483" s="72" t="s">
        <v>231</v>
      </c>
      <c r="AT1483" s="72">
        <v>392</v>
      </c>
      <c r="AU1483" s="76" t="s">
        <v>27497</v>
      </c>
      <c r="AV1483" s="72" t="b">
        <v>0</v>
      </c>
      <c r="AW1483" s="72" t="s">
        <v>313</v>
      </c>
      <c r="AX1483" s="76" t="s">
        <v>29643</v>
      </c>
      <c r="AY1483" s="72" t="s">
        <v>66</v>
      </c>
    </row>
    <row r="1484" spans="1:51" x14ac:dyDescent="0.35">
      <c r="A1484" s="70" t="s">
        <v>2021</v>
      </c>
      <c r="B1484" s="83"/>
      <c r="C1484" s="83"/>
      <c r="D1484" s="84"/>
      <c r="E1484" s="107"/>
      <c r="F1484" s="80" t="s">
        <v>10181</v>
      </c>
      <c r="G1484" s="108"/>
      <c r="H1484" s="81"/>
      <c r="I1484" s="87"/>
      <c r="J1484" s="109"/>
      <c r="K1484" s="81" t="s">
        <v>31913</v>
      </c>
      <c r="L1484" s="110"/>
      <c r="M1484" s="92"/>
      <c r="N1484" s="92"/>
      <c r="O1484" s="93"/>
      <c r="P1484" s="94"/>
      <c r="Q1484" s="94"/>
      <c r="R1484" s="79"/>
      <c r="S1484" s="79"/>
      <c r="T1484" s="79"/>
      <c r="U1484" s="79"/>
      <c r="V1484" s="52"/>
      <c r="W1484" s="52"/>
      <c r="X1484" s="52"/>
      <c r="Y1484" s="52"/>
      <c r="Z1484" s="51"/>
      <c r="AA1484" s="88"/>
      <c r="AB1484" s="88"/>
      <c r="AC1484" s="89"/>
      <c r="AD1484" s="72" t="s">
        <v>20574</v>
      </c>
      <c r="AE1484" s="72">
        <v>332</v>
      </c>
      <c r="AF1484" s="72">
        <v>435</v>
      </c>
      <c r="AG1484" s="72">
        <v>33510</v>
      </c>
      <c r="AH1484" s="72">
        <v>24346</v>
      </c>
      <c r="AI1484" s="72">
        <v>-10800</v>
      </c>
      <c r="AJ1484" s="72" t="s">
        <v>22496</v>
      </c>
      <c r="AK1484" s="72" t="s">
        <v>23924</v>
      </c>
      <c r="AL1484" s="76" t="s">
        <v>24920</v>
      </c>
      <c r="AM1484" s="72" t="s">
        <v>339</v>
      </c>
      <c r="AN1484" s="74">
        <v>40062.080127314817</v>
      </c>
      <c r="AO1484" s="76" t="s">
        <v>26527</v>
      </c>
      <c r="AP1484" s="72" t="b">
        <v>0</v>
      </c>
      <c r="AQ1484" s="72" t="b">
        <v>0</v>
      </c>
      <c r="AR1484" s="72" t="b">
        <v>1</v>
      </c>
      <c r="AS1484" s="72" t="s">
        <v>236</v>
      </c>
      <c r="AT1484" s="72">
        <v>29</v>
      </c>
      <c r="AU1484" s="76" t="s">
        <v>27498</v>
      </c>
      <c r="AV1484" s="72" t="b">
        <v>0</v>
      </c>
      <c r="AW1484" s="72" t="s">
        <v>313</v>
      </c>
      <c r="AX1484" s="76" t="s">
        <v>29644</v>
      </c>
      <c r="AY1484" s="72" t="s">
        <v>66</v>
      </c>
    </row>
    <row r="1485" spans="1:51" x14ac:dyDescent="0.35">
      <c r="A1485" s="70" t="s">
        <v>2022</v>
      </c>
      <c r="B1485" s="83"/>
      <c r="C1485" s="83"/>
      <c r="D1485" s="84"/>
      <c r="E1485" s="107"/>
      <c r="F1485" s="80" t="s">
        <v>27983</v>
      </c>
      <c r="G1485" s="108"/>
      <c r="H1485" s="81"/>
      <c r="I1485" s="87"/>
      <c r="J1485" s="109"/>
      <c r="K1485" s="81" t="s">
        <v>31914</v>
      </c>
      <c r="L1485" s="110"/>
      <c r="M1485" s="92"/>
      <c r="N1485" s="92"/>
      <c r="O1485" s="93"/>
      <c r="P1485" s="94"/>
      <c r="Q1485" s="94"/>
      <c r="R1485" s="79"/>
      <c r="S1485" s="79"/>
      <c r="T1485" s="79"/>
      <c r="U1485" s="79"/>
      <c r="V1485" s="52"/>
      <c r="W1485" s="52"/>
      <c r="X1485" s="52"/>
      <c r="Y1485" s="52"/>
      <c r="Z1485" s="51"/>
      <c r="AA1485" s="88"/>
      <c r="AB1485" s="88"/>
      <c r="AC1485" s="89"/>
      <c r="AD1485" s="72" t="s">
        <v>20575</v>
      </c>
      <c r="AE1485" s="72">
        <v>382</v>
      </c>
      <c r="AF1485" s="72">
        <v>813</v>
      </c>
      <c r="AG1485" s="72">
        <v>34828</v>
      </c>
      <c r="AH1485" s="72">
        <v>342</v>
      </c>
      <c r="AI1485" s="72"/>
      <c r="AJ1485" s="72" t="s">
        <v>22497</v>
      </c>
      <c r="AK1485" s="72" t="s">
        <v>23925</v>
      </c>
      <c r="AL1485" s="76" t="s">
        <v>24921</v>
      </c>
      <c r="AM1485" s="72"/>
      <c r="AN1485" s="74">
        <v>40710.635972222219</v>
      </c>
      <c r="AO1485" s="76" t="s">
        <v>26528</v>
      </c>
      <c r="AP1485" s="72" t="b">
        <v>0</v>
      </c>
      <c r="AQ1485" s="72" t="b">
        <v>0</v>
      </c>
      <c r="AR1485" s="72" t="b">
        <v>1</v>
      </c>
      <c r="AS1485" s="72" t="s">
        <v>300</v>
      </c>
      <c r="AT1485" s="72">
        <v>55</v>
      </c>
      <c r="AU1485" s="76" t="s">
        <v>346</v>
      </c>
      <c r="AV1485" s="72" t="b">
        <v>0</v>
      </c>
      <c r="AW1485" s="72" t="s">
        <v>313</v>
      </c>
      <c r="AX1485" s="76" t="s">
        <v>29645</v>
      </c>
      <c r="AY1485" s="72" t="s">
        <v>66</v>
      </c>
    </row>
    <row r="1486" spans="1:51" x14ac:dyDescent="0.35">
      <c r="A1486" s="70" t="s">
        <v>2023</v>
      </c>
      <c r="B1486" s="83"/>
      <c r="C1486" s="83"/>
      <c r="D1486" s="84"/>
      <c r="E1486" s="107"/>
      <c r="F1486" s="80" t="s">
        <v>10182</v>
      </c>
      <c r="G1486" s="108"/>
      <c r="H1486" s="81"/>
      <c r="I1486" s="87"/>
      <c r="J1486" s="109"/>
      <c r="K1486" s="81" t="s">
        <v>31915</v>
      </c>
      <c r="L1486" s="110"/>
      <c r="M1486" s="92"/>
      <c r="N1486" s="92"/>
      <c r="O1486" s="93"/>
      <c r="P1486" s="94"/>
      <c r="Q1486" s="94"/>
      <c r="R1486" s="79"/>
      <c r="S1486" s="79"/>
      <c r="T1486" s="79"/>
      <c r="U1486" s="79"/>
      <c r="V1486" s="52"/>
      <c r="W1486" s="52"/>
      <c r="X1486" s="52"/>
      <c r="Y1486" s="52"/>
      <c r="Z1486" s="51"/>
      <c r="AA1486" s="88"/>
      <c r="AB1486" s="88"/>
      <c r="AC1486" s="89"/>
      <c r="AD1486" s="72" t="s">
        <v>20576</v>
      </c>
      <c r="AE1486" s="72">
        <v>259</v>
      </c>
      <c r="AF1486" s="72">
        <v>222</v>
      </c>
      <c r="AG1486" s="72">
        <v>1986</v>
      </c>
      <c r="AH1486" s="72">
        <v>5157</v>
      </c>
      <c r="AI1486" s="72"/>
      <c r="AJ1486" s="72" t="s">
        <v>22498</v>
      </c>
      <c r="AK1486" s="72" t="s">
        <v>23926</v>
      </c>
      <c r="AL1486" s="76" t="s">
        <v>24922</v>
      </c>
      <c r="AM1486" s="72"/>
      <c r="AN1486" s="74">
        <v>41827.542384259257</v>
      </c>
      <c r="AO1486" s="76" t="s">
        <v>26529</v>
      </c>
      <c r="AP1486" s="72" t="b">
        <v>0</v>
      </c>
      <c r="AQ1486" s="72" t="b">
        <v>0</v>
      </c>
      <c r="AR1486" s="72" t="b">
        <v>0</v>
      </c>
      <c r="AS1486" s="72" t="s">
        <v>235</v>
      </c>
      <c r="AT1486" s="72">
        <v>7</v>
      </c>
      <c r="AU1486" s="76" t="s">
        <v>303</v>
      </c>
      <c r="AV1486" s="72" t="b">
        <v>0</v>
      </c>
      <c r="AW1486" s="72" t="s">
        <v>313</v>
      </c>
      <c r="AX1486" s="76" t="s">
        <v>29646</v>
      </c>
      <c r="AY1486" s="72" t="s">
        <v>66</v>
      </c>
    </row>
    <row r="1487" spans="1:51" x14ac:dyDescent="0.35">
      <c r="A1487" s="70" t="s">
        <v>2024</v>
      </c>
      <c r="B1487" s="83"/>
      <c r="C1487" s="83"/>
      <c r="D1487" s="84"/>
      <c r="E1487" s="107"/>
      <c r="F1487" s="80" t="s">
        <v>10183</v>
      </c>
      <c r="G1487" s="108"/>
      <c r="H1487" s="81"/>
      <c r="I1487" s="87"/>
      <c r="J1487" s="109"/>
      <c r="K1487" s="81" t="s">
        <v>31916</v>
      </c>
      <c r="L1487" s="110"/>
      <c r="M1487" s="92"/>
      <c r="N1487" s="92"/>
      <c r="O1487" s="93"/>
      <c r="P1487" s="94"/>
      <c r="Q1487" s="94"/>
      <c r="R1487" s="79"/>
      <c r="S1487" s="79"/>
      <c r="T1487" s="79"/>
      <c r="U1487" s="79"/>
      <c r="V1487" s="52"/>
      <c r="W1487" s="52"/>
      <c r="X1487" s="52"/>
      <c r="Y1487" s="52"/>
      <c r="Z1487" s="51"/>
      <c r="AA1487" s="88"/>
      <c r="AB1487" s="88"/>
      <c r="AC1487" s="89"/>
      <c r="AD1487" s="72" t="s">
        <v>20577</v>
      </c>
      <c r="AE1487" s="72">
        <v>112</v>
      </c>
      <c r="AF1487" s="72">
        <v>160</v>
      </c>
      <c r="AG1487" s="72">
        <v>2438</v>
      </c>
      <c r="AH1487" s="72">
        <v>1623</v>
      </c>
      <c r="AI1487" s="72">
        <v>10800</v>
      </c>
      <c r="AJ1487" s="72" t="s">
        <v>22499</v>
      </c>
      <c r="AK1487" s="72" t="s">
        <v>23927</v>
      </c>
      <c r="AL1487" s="76" t="s">
        <v>24923</v>
      </c>
      <c r="AM1487" s="72" t="s">
        <v>285</v>
      </c>
      <c r="AN1487" s="74">
        <v>40961.97384259259</v>
      </c>
      <c r="AO1487" s="76" t="s">
        <v>26530</v>
      </c>
      <c r="AP1487" s="72" t="b">
        <v>0</v>
      </c>
      <c r="AQ1487" s="72" t="b">
        <v>0</v>
      </c>
      <c r="AR1487" s="72" t="b">
        <v>1</v>
      </c>
      <c r="AS1487" s="72" t="s">
        <v>235</v>
      </c>
      <c r="AT1487" s="72">
        <v>8</v>
      </c>
      <c r="AU1487" s="76" t="s">
        <v>27499</v>
      </c>
      <c r="AV1487" s="72" t="b">
        <v>0</v>
      </c>
      <c r="AW1487" s="72" t="s">
        <v>313</v>
      </c>
      <c r="AX1487" s="76" t="s">
        <v>29647</v>
      </c>
      <c r="AY1487" s="72" t="s">
        <v>66</v>
      </c>
    </row>
    <row r="1488" spans="1:51" x14ac:dyDescent="0.35">
      <c r="A1488" s="70" t="s">
        <v>2025</v>
      </c>
      <c r="B1488" s="83"/>
      <c r="C1488" s="83"/>
      <c r="D1488" s="84"/>
      <c r="E1488" s="107"/>
      <c r="F1488" s="80" t="s">
        <v>10184</v>
      </c>
      <c r="G1488" s="108"/>
      <c r="H1488" s="81"/>
      <c r="I1488" s="87"/>
      <c r="J1488" s="109"/>
      <c r="K1488" s="81" t="s">
        <v>31917</v>
      </c>
      <c r="L1488" s="110"/>
      <c r="M1488" s="92"/>
      <c r="N1488" s="92"/>
      <c r="O1488" s="93"/>
      <c r="P1488" s="94"/>
      <c r="Q1488" s="94"/>
      <c r="R1488" s="79"/>
      <c r="S1488" s="79"/>
      <c r="T1488" s="79"/>
      <c r="U1488" s="79"/>
      <c r="V1488" s="52"/>
      <c r="W1488" s="52"/>
      <c r="X1488" s="52"/>
      <c r="Y1488" s="52"/>
      <c r="Z1488" s="51"/>
      <c r="AA1488" s="88"/>
      <c r="AB1488" s="88"/>
      <c r="AC1488" s="89"/>
      <c r="AD1488" s="72" t="s">
        <v>20578</v>
      </c>
      <c r="AE1488" s="72">
        <v>31</v>
      </c>
      <c r="AF1488" s="72">
        <v>19</v>
      </c>
      <c r="AG1488" s="72">
        <v>1394</v>
      </c>
      <c r="AH1488" s="72">
        <v>980</v>
      </c>
      <c r="AI1488" s="72">
        <v>-25200</v>
      </c>
      <c r="AJ1488" s="72" t="s">
        <v>22500</v>
      </c>
      <c r="AK1488" s="72"/>
      <c r="AL1488" s="72"/>
      <c r="AM1488" s="72" t="s">
        <v>282</v>
      </c>
      <c r="AN1488" s="74">
        <v>42401.717118055552</v>
      </c>
      <c r="AO1488" s="76" t="s">
        <v>26531</v>
      </c>
      <c r="AP1488" s="72" t="b">
        <v>1</v>
      </c>
      <c r="AQ1488" s="72" t="b">
        <v>0</v>
      </c>
      <c r="AR1488" s="72" t="b">
        <v>0</v>
      </c>
      <c r="AS1488" s="72" t="s">
        <v>235</v>
      </c>
      <c r="AT1488" s="72">
        <v>7</v>
      </c>
      <c r="AU1488" s="72"/>
      <c r="AV1488" s="72" t="b">
        <v>0</v>
      </c>
      <c r="AW1488" s="72" t="s">
        <v>313</v>
      </c>
      <c r="AX1488" s="76" t="s">
        <v>29648</v>
      </c>
      <c r="AY1488" s="72" t="s">
        <v>66</v>
      </c>
    </row>
    <row r="1489" spans="1:51" x14ac:dyDescent="0.35">
      <c r="A1489" s="70" t="s">
        <v>2026</v>
      </c>
      <c r="B1489" s="83"/>
      <c r="C1489" s="83"/>
      <c r="D1489" s="84"/>
      <c r="E1489" s="107"/>
      <c r="F1489" s="80" t="s">
        <v>10185</v>
      </c>
      <c r="G1489" s="108"/>
      <c r="H1489" s="81"/>
      <c r="I1489" s="87"/>
      <c r="J1489" s="109"/>
      <c r="K1489" s="81" t="s">
        <v>31918</v>
      </c>
      <c r="L1489" s="110"/>
      <c r="M1489" s="92"/>
      <c r="N1489" s="92"/>
      <c r="O1489" s="93"/>
      <c r="P1489" s="94"/>
      <c r="Q1489" s="94"/>
      <c r="R1489" s="79"/>
      <c r="S1489" s="79"/>
      <c r="T1489" s="79"/>
      <c r="U1489" s="79"/>
      <c r="V1489" s="52"/>
      <c r="W1489" s="52"/>
      <c r="X1489" s="52"/>
      <c r="Y1489" s="52"/>
      <c r="Z1489" s="51"/>
      <c r="AA1489" s="88"/>
      <c r="AB1489" s="88"/>
      <c r="AC1489" s="89"/>
      <c r="AD1489" s="72" t="s">
        <v>20579</v>
      </c>
      <c r="AE1489" s="72">
        <v>432</v>
      </c>
      <c r="AF1489" s="72">
        <v>95</v>
      </c>
      <c r="AG1489" s="72">
        <v>1351</v>
      </c>
      <c r="AH1489" s="72">
        <v>340</v>
      </c>
      <c r="AI1489" s="72"/>
      <c r="AJ1489" s="72" t="s">
        <v>22501</v>
      </c>
      <c r="AK1489" s="72" t="s">
        <v>476</v>
      </c>
      <c r="AL1489" s="76" t="s">
        <v>24924</v>
      </c>
      <c r="AM1489" s="72"/>
      <c r="AN1489" s="74">
        <v>41894.662951388891</v>
      </c>
      <c r="AO1489" s="76" t="s">
        <v>26532</v>
      </c>
      <c r="AP1489" s="72" t="b">
        <v>0</v>
      </c>
      <c r="AQ1489" s="72" t="b">
        <v>0</v>
      </c>
      <c r="AR1489" s="72" t="b">
        <v>1</v>
      </c>
      <c r="AS1489" s="72" t="s">
        <v>235</v>
      </c>
      <c r="AT1489" s="72">
        <v>4</v>
      </c>
      <c r="AU1489" s="76" t="s">
        <v>303</v>
      </c>
      <c r="AV1489" s="72" t="b">
        <v>0</v>
      </c>
      <c r="AW1489" s="72" t="s">
        <v>313</v>
      </c>
      <c r="AX1489" s="76" t="s">
        <v>29649</v>
      </c>
      <c r="AY1489" s="72" t="s">
        <v>66</v>
      </c>
    </row>
    <row r="1490" spans="1:51" x14ac:dyDescent="0.35">
      <c r="A1490" s="70" t="s">
        <v>2027</v>
      </c>
      <c r="B1490" s="83"/>
      <c r="C1490" s="83"/>
      <c r="D1490" s="84"/>
      <c r="E1490" s="107"/>
      <c r="F1490" s="80" t="s">
        <v>10186</v>
      </c>
      <c r="G1490" s="108"/>
      <c r="H1490" s="81"/>
      <c r="I1490" s="87"/>
      <c r="J1490" s="109"/>
      <c r="K1490" s="81" t="s">
        <v>31919</v>
      </c>
      <c r="L1490" s="110"/>
      <c r="M1490" s="92"/>
      <c r="N1490" s="92"/>
      <c r="O1490" s="93"/>
      <c r="P1490" s="94"/>
      <c r="Q1490" s="94"/>
      <c r="R1490" s="79"/>
      <c r="S1490" s="79"/>
      <c r="T1490" s="79"/>
      <c r="U1490" s="79"/>
      <c r="V1490" s="52"/>
      <c r="W1490" s="52"/>
      <c r="X1490" s="52"/>
      <c r="Y1490" s="52"/>
      <c r="Z1490" s="51"/>
      <c r="AA1490" s="88"/>
      <c r="AB1490" s="88"/>
      <c r="AC1490" s="89"/>
      <c r="AD1490" s="72" t="s">
        <v>20580</v>
      </c>
      <c r="AE1490" s="72">
        <v>40</v>
      </c>
      <c r="AF1490" s="72">
        <v>25</v>
      </c>
      <c r="AG1490" s="72">
        <v>3917</v>
      </c>
      <c r="AH1490" s="72">
        <v>0</v>
      </c>
      <c r="AI1490" s="72"/>
      <c r="AJ1490" s="72"/>
      <c r="AK1490" s="72"/>
      <c r="AL1490" s="72"/>
      <c r="AM1490" s="72"/>
      <c r="AN1490" s="74">
        <v>40919.535810185182</v>
      </c>
      <c r="AO1490" s="76" t="s">
        <v>26533</v>
      </c>
      <c r="AP1490" s="72" t="b">
        <v>1</v>
      </c>
      <c r="AQ1490" s="72" t="b">
        <v>0</v>
      </c>
      <c r="AR1490" s="72" t="b">
        <v>1</v>
      </c>
      <c r="AS1490" s="72" t="s">
        <v>300</v>
      </c>
      <c r="AT1490" s="72">
        <v>3</v>
      </c>
      <c r="AU1490" s="76" t="s">
        <v>303</v>
      </c>
      <c r="AV1490" s="72" t="b">
        <v>0</v>
      </c>
      <c r="AW1490" s="72" t="s">
        <v>313</v>
      </c>
      <c r="AX1490" s="76" t="s">
        <v>29650</v>
      </c>
      <c r="AY1490" s="72" t="s">
        <v>66</v>
      </c>
    </row>
    <row r="1491" spans="1:51" x14ac:dyDescent="0.35">
      <c r="A1491" s="70" t="s">
        <v>2028</v>
      </c>
      <c r="B1491" s="83"/>
      <c r="C1491" s="83"/>
      <c r="D1491" s="84"/>
      <c r="E1491" s="107"/>
      <c r="F1491" s="80" t="s">
        <v>10187</v>
      </c>
      <c r="G1491" s="108"/>
      <c r="H1491" s="81"/>
      <c r="I1491" s="87"/>
      <c r="J1491" s="109"/>
      <c r="K1491" s="81" t="s">
        <v>31920</v>
      </c>
      <c r="L1491" s="110"/>
      <c r="M1491" s="92"/>
      <c r="N1491" s="92"/>
      <c r="O1491" s="93"/>
      <c r="P1491" s="94"/>
      <c r="Q1491" s="94"/>
      <c r="R1491" s="79"/>
      <c r="S1491" s="79"/>
      <c r="T1491" s="79"/>
      <c r="U1491" s="79"/>
      <c r="V1491" s="52"/>
      <c r="W1491" s="52"/>
      <c r="X1491" s="52"/>
      <c r="Y1491" s="52"/>
      <c r="Z1491" s="51"/>
      <c r="AA1491" s="88"/>
      <c r="AB1491" s="88"/>
      <c r="AC1491" s="89"/>
      <c r="AD1491" s="72" t="s">
        <v>20581</v>
      </c>
      <c r="AE1491" s="72">
        <v>250</v>
      </c>
      <c r="AF1491" s="72">
        <v>91</v>
      </c>
      <c r="AG1491" s="72">
        <v>6626</v>
      </c>
      <c r="AH1491" s="72">
        <v>3792</v>
      </c>
      <c r="AI1491" s="72">
        <v>7200</v>
      </c>
      <c r="AJ1491" s="72" t="s">
        <v>22502</v>
      </c>
      <c r="AK1491" s="72" t="s">
        <v>624</v>
      </c>
      <c r="AL1491" s="76" t="s">
        <v>24925</v>
      </c>
      <c r="AM1491" s="72" t="s">
        <v>284</v>
      </c>
      <c r="AN1491" s="74">
        <v>42218.131168981483</v>
      </c>
      <c r="AO1491" s="76" t="s">
        <v>26534</v>
      </c>
      <c r="AP1491" s="72" t="b">
        <v>0</v>
      </c>
      <c r="AQ1491" s="72" t="b">
        <v>0</v>
      </c>
      <c r="AR1491" s="72" t="b">
        <v>0</v>
      </c>
      <c r="AS1491" s="72" t="s">
        <v>235</v>
      </c>
      <c r="AT1491" s="72">
        <v>8</v>
      </c>
      <c r="AU1491" s="76" t="s">
        <v>303</v>
      </c>
      <c r="AV1491" s="72" t="b">
        <v>0</v>
      </c>
      <c r="AW1491" s="72" t="s">
        <v>313</v>
      </c>
      <c r="AX1491" s="76" t="s">
        <v>29651</v>
      </c>
      <c r="AY1491" s="72" t="s">
        <v>66</v>
      </c>
    </row>
    <row r="1492" spans="1:51" x14ac:dyDescent="0.35">
      <c r="A1492" s="70" t="s">
        <v>2029</v>
      </c>
      <c r="B1492" s="83"/>
      <c r="C1492" s="83"/>
      <c r="D1492" s="84"/>
      <c r="E1492" s="107"/>
      <c r="F1492" s="80" t="s">
        <v>10188</v>
      </c>
      <c r="G1492" s="108"/>
      <c r="H1492" s="81"/>
      <c r="I1492" s="87"/>
      <c r="J1492" s="109"/>
      <c r="K1492" s="81" t="s">
        <v>31921</v>
      </c>
      <c r="L1492" s="110"/>
      <c r="M1492" s="92"/>
      <c r="N1492" s="92"/>
      <c r="O1492" s="93"/>
      <c r="P1492" s="94"/>
      <c r="Q1492" s="94"/>
      <c r="R1492" s="79"/>
      <c r="S1492" s="79"/>
      <c r="T1492" s="79"/>
      <c r="U1492" s="79"/>
      <c r="V1492" s="52"/>
      <c r="W1492" s="52"/>
      <c r="X1492" s="52"/>
      <c r="Y1492" s="52"/>
      <c r="Z1492" s="51"/>
      <c r="AA1492" s="88"/>
      <c r="AB1492" s="88"/>
      <c r="AC1492" s="89"/>
      <c r="AD1492" s="72" t="s">
        <v>20582</v>
      </c>
      <c r="AE1492" s="72">
        <v>333</v>
      </c>
      <c r="AF1492" s="72">
        <v>76</v>
      </c>
      <c r="AG1492" s="72">
        <v>438</v>
      </c>
      <c r="AH1492" s="72">
        <v>215</v>
      </c>
      <c r="AI1492" s="72"/>
      <c r="AJ1492" s="72"/>
      <c r="AK1492" s="72"/>
      <c r="AL1492" s="72"/>
      <c r="AM1492" s="72"/>
      <c r="AN1492" s="74">
        <v>42186.388159722221</v>
      </c>
      <c r="AO1492" s="76" t="s">
        <v>26535</v>
      </c>
      <c r="AP1492" s="72" t="b">
        <v>1</v>
      </c>
      <c r="AQ1492" s="72" t="b">
        <v>0</v>
      </c>
      <c r="AR1492" s="72" t="b">
        <v>0</v>
      </c>
      <c r="AS1492" s="72" t="s">
        <v>235</v>
      </c>
      <c r="AT1492" s="72">
        <v>1</v>
      </c>
      <c r="AU1492" s="76" t="s">
        <v>303</v>
      </c>
      <c r="AV1492" s="72" t="b">
        <v>0</v>
      </c>
      <c r="AW1492" s="72" t="s">
        <v>313</v>
      </c>
      <c r="AX1492" s="76" t="s">
        <v>29652</v>
      </c>
      <c r="AY1492" s="72" t="s">
        <v>66</v>
      </c>
    </row>
    <row r="1493" spans="1:51" x14ac:dyDescent="0.35">
      <c r="A1493" s="70" t="s">
        <v>2873</v>
      </c>
      <c r="B1493" s="83"/>
      <c r="C1493" s="83"/>
      <c r="D1493" s="84"/>
      <c r="E1493" s="107"/>
      <c r="F1493" s="80" t="s">
        <v>27984</v>
      </c>
      <c r="G1493" s="108"/>
      <c r="H1493" s="81"/>
      <c r="I1493" s="87"/>
      <c r="J1493" s="109"/>
      <c r="K1493" s="81" t="s">
        <v>31922</v>
      </c>
      <c r="L1493" s="110"/>
      <c r="M1493" s="92"/>
      <c r="N1493" s="92"/>
      <c r="O1493" s="93"/>
      <c r="P1493" s="94"/>
      <c r="Q1493" s="94"/>
      <c r="R1493" s="79"/>
      <c r="S1493" s="79"/>
      <c r="T1493" s="79"/>
      <c r="U1493" s="79"/>
      <c r="V1493" s="52"/>
      <c r="W1493" s="52"/>
      <c r="X1493" s="52"/>
      <c r="Y1493" s="52"/>
      <c r="Z1493" s="51"/>
      <c r="AA1493" s="88"/>
      <c r="AB1493" s="88"/>
      <c r="AC1493" s="89"/>
      <c r="AD1493" s="72" t="s">
        <v>20583</v>
      </c>
      <c r="AE1493" s="72">
        <v>351</v>
      </c>
      <c r="AF1493" s="72">
        <v>32669</v>
      </c>
      <c r="AG1493" s="72">
        <v>12099</v>
      </c>
      <c r="AH1493" s="72">
        <v>19240</v>
      </c>
      <c r="AI1493" s="72"/>
      <c r="AJ1493" s="72" t="s">
        <v>22503</v>
      </c>
      <c r="AK1493" s="72" t="s">
        <v>23928</v>
      </c>
      <c r="AL1493" s="76" t="s">
        <v>24926</v>
      </c>
      <c r="AM1493" s="72"/>
      <c r="AN1493" s="74">
        <v>41913.013958333337</v>
      </c>
      <c r="AO1493" s="76" t="s">
        <v>26536</v>
      </c>
      <c r="AP1493" s="72" t="b">
        <v>0</v>
      </c>
      <c r="AQ1493" s="72" t="b">
        <v>0</v>
      </c>
      <c r="AR1493" s="72" t="b">
        <v>1</v>
      </c>
      <c r="AS1493" s="72" t="s">
        <v>235</v>
      </c>
      <c r="AT1493" s="72">
        <v>37</v>
      </c>
      <c r="AU1493" s="76" t="s">
        <v>303</v>
      </c>
      <c r="AV1493" s="72" t="b">
        <v>1</v>
      </c>
      <c r="AW1493" s="72" t="s">
        <v>313</v>
      </c>
      <c r="AX1493" s="76" t="s">
        <v>29653</v>
      </c>
      <c r="AY1493" s="72" t="s">
        <v>65</v>
      </c>
    </row>
    <row r="1494" spans="1:51" x14ac:dyDescent="0.35">
      <c r="A1494" s="70" t="s">
        <v>2030</v>
      </c>
      <c r="B1494" s="83"/>
      <c r="C1494" s="83"/>
      <c r="D1494" s="84"/>
      <c r="E1494" s="107"/>
      <c r="F1494" s="80" t="s">
        <v>10189</v>
      </c>
      <c r="G1494" s="108"/>
      <c r="H1494" s="81"/>
      <c r="I1494" s="87"/>
      <c r="J1494" s="109"/>
      <c r="K1494" s="81" t="s">
        <v>31923</v>
      </c>
      <c r="L1494" s="110"/>
      <c r="M1494" s="92"/>
      <c r="N1494" s="92"/>
      <c r="O1494" s="93"/>
      <c r="P1494" s="94"/>
      <c r="Q1494" s="94"/>
      <c r="R1494" s="79"/>
      <c r="S1494" s="79"/>
      <c r="T1494" s="79"/>
      <c r="U1494" s="79"/>
      <c r="V1494" s="52"/>
      <c r="W1494" s="52"/>
      <c r="X1494" s="52"/>
      <c r="Y1494" s="52"/>
      <c r="Z1494" s="51"/>
      <c r="AA1494" s="88"/>
      <c r="AB1494" s="88"/>
      <c r="AC1494" s="89"/>
      <c r="AD1494" s="72" t="s">
        <v>20584</v>
      </c>
      <c r="AE1494" s="72">
        <v>91</v>
      </c>
      <c r="AF1494" s="72">
        <v>455</v>
      </c>
      <c r="AG1494" s="72">
        <v>4714</v>
      </c>
      <c r="AH1494" s="72">
        <v>2198</v>
      </c>
      <c r="AI1494" s="72"/>
      <c r="AJ1494" s="72" t="s">
        <v>22504</v>
      </c>
      <c r="AK1494" s="72" t="s">
        <v>23929</v>
      </c>
      <c r="AL1494" s="76" t="s">
        <v>24927</v>
      </c>
      <c r="AM1494" s="72"/>
      <c r="AN1494" s="74">
        <v>41719.445856481485</v>
      </c>
      <c r="AO1494" s="76" t="s">
        <v>26537</v>
      </c>
      <c r="AP1494" s="72" t="b">
        <v>0</v>
      </c>
      <c r="AQ1494" s="72" t="b">
        <v>0</v>
      </c>
      <c r="AR1494" s="72" t="b">
        <v>1</v>
      </c>
      <c r="AS1494" s="72" t="s">
        <v>235</v>
      </c>
      <c r="AT1494" s="72">
        <v>11</v>
      </c>
      <c r="AU1494" s="76" t="s">
        <v>303</v>
      </c>
      <c r="AV1494" s="72" t="b">
        <v>0</v>
      </c>
      <c r="AW1494" s="72" t="s">
        <v>313</v>
      </c>
      <c r="AX1494" s="76" t="s">
        <v>29654</v>
      </c>
      <c r="AY1494" s="72" t="s">
        <v>66</v>
      </c>
    </row>
    <row r="1495" spans="1:51" x14ac:dyDescent="0.35">
      <c r="A1495" s="70" t="s">
        <v>2031</v>
      </c>
      <c r="B1495" s="83"/>
      <c r="C1495" s="83"/>
      <c r="D1495" s="84"/>
      <c r="E1495" s="107"/>
      <c r="F1495" s="80" t="s">
        <v>10190</v>
      </c>
      <c r="G1495" s="108"/>
      <c r="H1495" s="81"/>
      <c r="I1495" s="87"/>
      <c r="J1495" s="109"/>
      <c r="K1495" s="81" t="s">
        <v>31924</v>
      </c>
      <c r="L1495" s="110"/>
      <c r="M1495" s="92"/>
      <c r="N1495" s="92"/>
      <c r="O1495" s="93"/>
      <c r="P1495" s="94"/>
      <c r="Q1495" s="94"/>
      <c r="R1495" s="79"/>
      <c r="S1495" s="79"/>
      <c r="T1495" s="79"/>
      <c r="U1495" s="79"/>
      <c r="V1495" s="52"/>
      <c r="W1495" s="52"/>
      <c r="X1495" s="52"/>
      <c r="Y1495" s="52"/>
      <c r="Z1495" s="51"/>
      <c r="AA1495" s="88"/>
      <c r="AB1495" s="88"/>
      <c r="AC1495" s="89"/>
      <c r="AD1495" s="72" t="s">
        <v>20585</v>
      </c>
      <c r="AE1495" s="72">
        <v>146</v>
      </c>
      <c r="AF1495" s="72">
        <v>30</v>
      </c>
      <c r="AG1495" s="72">
        <v>834</v>
      </c>
      <c r="AH1495" s="72">
        <v>177</v>
      </c>
      <c r="AI1495" s="72">
        <v>-25200</v>
      </c>
      <c r="AJ1495" s="72" t="s">
        <v>22505</v>
      </c>
      <c r="AK1495" s="72" t="s">
        <v>23930</v>
      </c>
      <c r="AL1495" s="72"/>
      <c r="AM1495" s="72" t="s">
        <v>282</v>
      </c>
      <c r="AN1495" s="74">
        <v>41651.638414351852</v>
      </c>
      <c r="AO1495" s="76" t="s">
        <v>26538</v>
      </c>
      <c r="AP1495" s="72" t="b">
        <v>1</v>
      </c>
      <c r="AQ1495" s="72" t="b">
        <v>0</v>
      </c>
      <c r="AR1495" s="72" t="b">
        <v>0</v>
      </c>
      <c r="AS1495" s="72" t="s">
        <v>235</v>
      </c>
      <c r="AT1495" s="72">
        <v>1</v>
      </c>
      <c r="AU1495" s="76" t="s">
        <v>303</v>
      </c>
      <c r="AV1495" s="72" t="b">
        <v>0</v>
      </c>
      <c r="AW1495" s="72" t="s">
        <v>313</v>
      </c>
      <c r="AX1495" s="76" t="s">
        <v>29655</v>
      </c>
      <c r="AY1495" s="72" t="s">
        <v>66</v>
      </c>
    </row>
    <row r="1496" spans="1:51" x14ac:dyDescent="0.35">
      <c r="A1496" s="70" t="s">
        <v>2032</v>
      </c>
      <c r="B1496" s="83"/>
      <c r="C1496" s="83"/>
      <c r="D1496" s="84"/>
      <c r="E1496" s="107"/>
      <c r="F1496" s="80" t="s">
        <v>10191</v>
      </c>
      <c r="G1496" s="108"/>
      <c r="H1496" s="81"/>
      <c r="I1496" s="87"/>
      <c r="J1496" s="109"/>
      <c r="K1496" s="81" t="s">
        <v>31925</v>
      </c>
      <c r="L1496" s="110"/>
      <c r="M1496" s="92"/>
      <c r="N1496" s="92"/>
      <c r="O1496" s="93"/>
      <c r="P1496" s="94"/>
      <c r="Q1496" s="94"/>
      <c r="R1496" s="79"/>
      <c r="S1496" s="79"/>
      <c r="T1496" s="79"/>
      <c r="U1496" s="79"/>
      <c r="V1496" s="52"/>
      <c r="W1496" s="52"/>
      <c r="X1496" s="52"/>
      <c r="Y1496" s="52"/>
      <c r="Z1496" s="51"/>
      <c r="AA1496" s="88"/>
      <c r="AB1496" s="88"/>
      <c r="AC1496" s="89"/>
      <c r="AD1496" s="72" t="s">
        <v>20586</v>
      </c>
      <c r="AE1496" s="72">
        <v>367</v>
      </c>
      <c r="AF1496" s="72">
        <v>138</v>
      </c>
      <c r="AG1496" s="72">
        <v>11611</v>
      </c>
      <c r="AH1496" s="72">
        <v>9669</v>
      </c>
      <c r="AI1496" s="72">
        <v>7200</v>
      </c>
      <c r="AJ1496" s="72" t="s">
        <v>22506</v>
      </c>
      <c r="AK1496" s="72" t="s">
        <v>23931</v>
      </c>
      <c r="AL1496" s="76" t="s">
        <v>24928</v>
      </c>
      <c r="AM1496" s="72" t="s">
        <v>283</v>
      </c>
      <c r="AN1496" s="74">
        <v>41224.354490740741</v>
      </c>
      <c r="AO1496" s="76" t="s">
        <v>26539</v>
      </c>
      <c r="AP1496" s="72" t="b">
        <v>0</v>
      </c>
      <c r="AQ1496" s="72" t="b">
        <v>0</v>
      </c>
      <c r="AR1496" s="72" t="b">
        <v>1</v>
      </c>
      <c r="AS1496" s="72" t="s">
        <v>235</v>
      </c>
      <c r="AT1496" s="72">
        <v>16</v>
      </c>
      <c r="AU1496" s="76" t="s">
        <v>303</v>
      </c>
      <c r="AV1496" s="72" t="b">
        <v>0</v>
      </c>
      <c r="AW1496" s="72" t="s">
        <v>313</v>
      </c>
      <c r="AX1496" s="76" t="s">
        <v>29656</v>
      </c>
      <c r="AY1496" s="72" t="s">
        <v>66</v>
      </c>
    </row>
    <row r="1497" spans="1:51" x14ac:dyDescent="0.35">
      <c r="A1497" s="70" t="s">
        <v>2033</v>
      </c>
      <c r="B1497" s="83"/>
      <c r="C1497" s="83"/>
      <c r="D1497" s="84"/>
      <c r="E1497" s="107"/>
      <c r="F1497" s="80" t="s">
        <v>10192</v>
      </c>
      <c r="G1497" s="108"/>
      <c r="H1497" s="81"/>
      <c r="I1497" s="87"/>
      <c r="J1497" s="109"/>
      <c r="K1497" s="81" t="s">
        <v>31926</v>
      </c>
      <c r="L1497" s="110"/>
      <c r="M1497" s="92"/>
      <c r="N1497" s="92"/>
      <c r="O1497" s="93"/>
      <c r="P1497" s="94"/>
      <c r="Q1497" s="94"/>
      <c r="R1497" s="79"/>
      <c r="S1497" s="79"/>
      <c r="T1497" s="79"/>
      <c r="U1497" s="79"/>
      <c r="V1497" s="52"/>
      <c r="W1497" s="52"/>
      <c r="X1497" s="52"/>
      <c r="Y1497" s="52"/>
      <c r="Z1497" s="51"/>
      <c r="AA1497" s="88"/>
      <c r="AB1497" s="88"/>
      <c r="AC1497" s="89"/>
      <c r="AD1497" s="72" t="s">
        <v>20587</v>
      </c>
      <c r="AE1497" s="72">
        <v>465</v>
      </c>
      <c r="AF1497" s="72">
        <v>153</v>
      </c>
      <c r="AG1497" s="72">
        <v>1845</v>
      </c>
      <c r="AH1497" s="72">
        <v>1192</v>
      </c>
      <c r="AI1497" s="72">
        <v>-25200</v>
      </c>
      <c r="AJ1497" s="72" t="s">
        <v>22507</v>
      </c>
      <c r="AK1497" s="72" t="s">
        <v>23932</v>
      </c>
      <c r="AL1497" s="72"/>
      <c r="AM1497" s="72" t="s">
        <v>282</v>
      </c>
      <c r="AN1497" s="74">
        <v>41824.977650462963</v>
      </c>
      <c r="AO1497" s="76" t="s">
        <v>26540</v>
      </c>
      <c r="AP1497" s="72" t="b">
        <v>0</v>
      </c>
      <c r="AQ1497" s="72" t="b">
        <v>0</v>
      </c>
      <c r="AR1497" s="72" t="b">
        <v>0</v>
      </c>
      <c r="AS1497" s="72" t="s">
        <v>235</v>
      </c>
      <c r="AT1497" s="72">
        <v>1</v>
      </c>
      <c r="AU1497" s="76" t="s">
        <v>305</v>
      </c>
      <c r="AV1497" s="72" t="b">
        <v>0</v>
      </c>
      <c r="AW1497" s="72" t="s">
        <v>313</v>
      </c>
      <c r="AX1497" s="76" t="s">
        <v>29657</v>
      </c>
      <c r="AY1497" s="72" t="s">
        <v>66</v>
      </c>
    </row>
    <row r="1498" spans="1:51" x14ac:dyDescent="0.35">
      <c r="A1498" s="70" t="s">
        <v>2034</v>
      </c>
      <c r="B1498" s="83"/>
      <c r="C1498" s="83"/>
      <c r="D1498" s="84"/>
      <c r="E1498" s="107"/>
      <c r="F1498" s="80" t="s">
        <v>10193</v>
      </c>
      <c r="G1498" s="108"/>
      <c r="H1498" s="81"/>
      <c r="I1498" s="87"/>
      <c r="J1498" s="109"/>
      <c r="K1498" s="81" t="s">
        <v>31927</v>
      </c>
      <c r="L1498" s="110"/>
      <c r="M1498" s="92"/>
      <c r="N1498" s="92"/>
      <c r="O1498" s="93"/>
      <c r="P1498" s="94"/>
      <c r="Q1498" s="94"/>
      <c r="R1498" s="79"/>
      <c r="S1498" s="79"/>
      <c r="T1498" s="79"/>
      <c r="U1498" s="79"/>
      <c r="V1498" s="52"/>
      <c r="W1498" s="52"/>
      <c r="X1498" s="52"/>
      <c r="Y1498" s="52"/>
      <c r="Z1498" s="51"/>
      <c r="AA1498" s="88"/>
      <c r="AB1498" s="88"/>
      <c r="AC1498" s="89"/>
      <c r="AD1498" s="72" t="s">
        <v>20588</v>
      </c>
      <c r="AE1498" s="72">
        <v>201</v>
      </c>
      <c r="AF1498" s="72">
        <v>16</v>
      </c>
      <c r="AG1498" s="72">
        <v>643</v>
      </c>
      <c r="AH1498" s="72">
        <v>230</v>
      </c>
      <c r="AI1498" s="72"/>
      <c r="AJ1498" s="72"/>
      <c r="AK1498" s="72"/>
      <c r="AL1498" s="76" t="s">
        <v>24929</v>
      </c>
      <c r="AM1498" s="72"/>
      <c r="AN1498" s="74">
        <v>42413.781493055554</v>
      </c>
      <c r="AO1498" s="76" t="s">
        <v>26541</v>
      </c>
      <c r="AP1498" s="72" t="b">
        <v>1</v>
      </c>
      <c r="AQ1498" s="72" t="b">
        <v>0</v>
      </c>
      <c r="AR1498" s="72" t="b">
        <v>0</v>
      </c>
      <c r="AS1498" s="72" t="s">
        <v>235</v>
      </c>
      <c r="AT1498" s="72">
        <v>3</v>
      </c>
      <c r="AU1498" s="72"/>
      <c r="AV1498" s="72" t="b">
        <v>0</v>
      </c>
      <c r="AW1498" s="72" t="s">
        <v>313</v>
      </c>
      <c r="AX1498" s="76" t="s">
        <v>29658</v>
      </c>
      <c r="AY1498" s="72" t="s">
        <v>66</v>
      </c>
    </row>
    <row r="1499" spans="1:51" x14ac:dyDescent="0.35">
      <c r="A1499" s="70" t="s">
        <v>2035</v>
      </c>
      <c r="B1499" s="83"/>
      <c r="C1499" s="83"/>
      <c r="D1499" s="84"/>
      <c r="E1499" s="107"/>
      <c r="F1499" s="80" t="s">
        <v>27985</v>
      </c>
      <c r="G1499" s="108"/>
      <c r="H1499" s="81"/>
      <c r="I1499" s="87"/>
      <c r="J1499" s="109"/>
      <c r="K1499" s="81" t="s">
        <v>31928</v>
      </c>
      <c r="L1499" s="110"/>
      <c r="M1499" s="92"/>
      <c r="N1499" s="92"/>
      <c r="O1499" s="93"/>
      <c r="P1499" s="94"/>
      <c r="Q1499" s="94"/>
      <c r="R1499" s="79"/>
      <c r="S1499" s="79"/>
      <c r="T1499" s="79"/>
      <c r="U1499" s="79"/>
      <c r="V1499" s="52"/>
      <c r="W1499" s="52"/>
      <c r="X1499" s="52"/>
      <c r="Y1499" s="52"/>
      <c r="Z1499" s="51"/>
      <c r="AA1499" s="88"/>
      <c r="AB1499" s="88"/>
      <c r="AC1499" s="89"/>
      <c r="AD1499" s="72" t="s">
        <v>20589</v>
      </c>
      <c r="AE1499" s="72">
        <v>46</v>
      </c>
      <c r="AF1499" s="72">
        <v>794540</v>
      </c>
      <c r="AG1499" s="72">
        <v>25740</v>
      </c>
      <c r="AH1499" s="72">
        <v>384</v>
      </c>
      <c r="AI1499" s="72">
        <v>-14400</v>
      </c>
      <c r="AJ1499" s="72" t="s">
        <v>22508</v>
      </c>
      <c r="AK1499" s="72"/>
      <c r="AL1499" s="76" t="s">
        <v>24930</v>
      </c>
      <c r="AM1499" s="72" t="s">
        <v>289</v>
      </c>
      <c r="AN1499" s="74">
        <v>39589.834247685183</v>
      </c>
      <c r="AO1499" s="76" t="s">
        <v>26542</v>
      </c>
      <c r="AP1499" s="72" t="b">
        <v>0</v>
      </c>
      <c r="AQ1499" s="72" t="b">
        <v>0</v>
      </c>
      <c r="AR1499" s="72" t="b">
        <v>0</v>
      </c>
      <c r="AS1499" s="72" t="s">
        <v>231</v>
      </c>
      <c r="AT1499" s="72">
        <v>18421</v>
      </c>
      <c r="AU1499" s="76" t="s">
        <v>27500</v>
      </c>
      <c r="AV1499" s="72" t="b">
        <v>1</v>
      </c>
      <c r="AW1499" s="72" t="s">
        <v>313</v>
      </c>
      <c r="AX1499" s="76" t="s">
        <v>29659</v>
      </c>
      <c r="AY1499" s="72" t="s">
        <v>66</v>
      </c>
    </row>
    <row r="1500" spans="1:51" x14ac:dyDescent="0.35">
      <c r="A1500" s="70" t="s">
        <v>2874</v>
      </c>
      <c r="B1500" s="83"/>
      <c r="C1500" s="83"/>
      <c r="D1500" s="84"/>
      <c r="E1500" s="107"/>
      <c r="F1500" s="80" t="s">
        <v>27986</v>
      </c>
      <c r="G1500" s="108"/>
      <c r="H1500" s="81"/>
      <c r="I1500" s="87"/>
      <c r="J1500" s="109"/>
      <c r="K1500" s="81" t="s">
        <v>31929</v>
      </c>
      <c r="L1500" s="110"/>
      <c r="M1500" s="92"/>
      <c r="N1500" s="92"/>
      <c r="O1500" s="93"/>
      <c r="P1500" s="94"/>
      <c r="Q1500" s="94"/>
      <c r="R1500" s="79"/>
      <c r="S1500" s="79"/>
      <c r="T1500" s="79"/>
      <c r="U1500" s="79"/>
      <c r="V1500" s="52"/>
      <c r="W1500" s="52"/>
      <c r="X1500" s="52"/>
      <c r="Y1500" s="52"/>
      <c r="Z1500" s="51"/>
      <c r="AA1500" s="88"/>
      <c r="AB1500" s="88"/>
      <c r="AC1500" s="89"/>
      <c r="AD1500" s="72" t="s">
        <v>20590</v>
      </c>
      <c r="AE1500" s="72">
        <v>347</v>
      </c>
      <c r="AF1500" s="72">
        <v>490</v>
      </c>
      <c r="AG1500" s="72">
        <v>2716</v>
      </c>
      <c r="AH1500" s="72">
        <v>461</v>
      </c>
      <c r="AI1500" s="72">
        <v>3600</v>
      </c>
      <c r="AJ1500" s="72" t="s">
        <v>22509</v>
      </c>
      <c r="AK1500" s="72" t="s">
        <v>23933</v>
      </c>
      <c r="AL1500" s="76" t="s">
        <v>24931</v>
      </c>
      <c r="AM1500" s="72" t="s">
        <v>290</v>
      </c>
      <c r="AN1500" s="74">
        <v>40261.672314814816</v>
      </c>
      <c r="AO1500" s="76" t="s">
        <v>26543</v>
      </c>
      <c r="AP1500" s="72" t="b">
        <v>1</v>
      </c>
      <c r="AQ1500" s="72" t="b">
        <v>0</v>
      </c>
      <c r="AR1500" s="72" t="b">
        <v>1</v>
      </c>
      <c r="AS1500" s="72" t="s">
        <v>231</v>
      </c>
      <c r="AT1500" s="72">
        <v>22</v>
      </c>
      <c r="AU1500" s="76" t="s">
        <v>303</v>
      </c>
      <c r="AV1500" s="72" t="b">
        <v>0</v>
      </c>
      <c r="AW1500" s="72" t="s">
        <v>313</v>
      </c>
      <c r="AX1500" s="76" t="s">
        <v>29660</v>
      </c>
      <c r="AY1500" s="72" t="s">
        <v>65</v>
      </c>
    </row>
    <row r="1501" spans="1:51" x14ac:dyDescent="0.35">
      <c r="A1501" s="70" t="s">
        <v>2036</v>
      </c>
      <c r="B1501" s="83"/>
      <c r="C1501" s="83"/>
      <c r="D1501" s="84"/>
      <c r="E1501" s="107"/>
      <c r="F1501" s="80" t="s">
        <v>10194</v>
      </c>
      <c r="G1501" s="108"/>
      <c r="H1501" s="81"/>
      <c r="I1501" s="87"/>
      <c r="J1501" s="109"/>
      <c r="K1501" s="81" t="s">
        <v>31930</v>
      </c>
      <c r="L1501" s="110"/>
      <c r="M1501" s="92"/>
      <c r="N1501" s="92"/>
      <c r="O1501" s="93"/>
      <c r="P1501" s="94"/>
      <c r="Q1501" s="94"/>
      <c r="R1501" s="79"/>
      <c r="S1501" s="79"/>
      <c r="T1501" s="79"/>
      <c r="U1501" s="79"/>
      <c r="V1501" s="52"/>
      <c r="W1501" s="52"/>
      <c r="X1501" s="52"/>
      <c r="Y1501" s="52"/>
      <c r="Z1501" s="51"/>
      <c r="AA1501" s="88"/>
      <c r="AB1501" s="88"/>
      <c r="AC1501" s="89"/>
      <c r="AD1501" s="72" t="s">
        <v>20591</v>
      </c>
      <c r="AE1501" s="72">
        <v>46</v>
      </c>
      <c r="AF1501" s="72">
        <v>7</v>
      </c>
      <c r="AG1501" s="72">
        <v>68</v>
      </c>
      <c r="AH1501" s="72">
        <v>5</v>
      </c>
      <c r="AI1501" s="72">
        <v>3600</v>
      </c>
      <c r="AJ1501" s="72" t="s">
        <v>22510</v>
      </c>
      <c r="AK1501" s="72"/>
      <c r="AL1501" s="72"/>
      <c r="AM1501" s="72" t="s">
        <v>290</v>
      </c>
      <c r="AN1501" s="74">
        <v>41545.392754629633</v>
      </c>
      <c r="AO1501" s="76" t="s">
        <v>26544</v>
      </c>
      <c r="AP1501" s="72" t="b">
        <v>0</v>
      </c>
      <c r="AQ1501" s="72" t="b">
        <v>0</v>
      </c>
      <c r="AR1501" s="72" t="b">
        <v>1</v>
      </c>
      <c r="AS1501" s="72" t="s">
        <v>302</v>
      </c>
      <c r="AT1501" s="72">
        <v>0</v>
      </c>
      <c r="AU1501" s="76" t="s">
        <v>303</v>
      </c>
      <c r="AV1501" s="72" t="b">
        <v>0</v>
      </c>
      <c r="AW1501" s="72" t="s">
        <v>313</v>
      </c>
      <c r="AX1501" s="76" t="s">
        <v>29661</v>
      </c>
      <c r="AY1501" s="72" t="s">
        <v>66</v>
      </c>
    </row>
    <row r="1502" spans="1:51" x14ac:dyDescent="0.35">
      <c r="A1502" s="70" t="s">
        <v>2037</v>
      </c>
      <c r="B1502" s="83"/>
      <c r="C1502" s="83"/>
      <c r="D1502" s="84"/>
      <c r="E1502" s="107"/>
      <c r="F1502" s="80" t="s">
        <v>10195</v>
      </c>
      <c r="G1502" s="108"/>
      <c r="H1502" s="81"/>
      <c r="I1502" s="87"/>
      <c r="J1502" s="109"/>
      <c r="K1502" s="81" t="s">
        <v>31931</v>
      </c>
      <c r="L1502" s="110"/>
      <c r="M1502" s="92"/>
      <c r="N1502" s="92"/>
      <c r="O1502" s="93"/>
      <c r="P1502" s="94"/>
      <c r="Q1502" s="94"/>
      <c r="R1502" s="79"/>
      <c r="S1502" s="79"/>
      <c r="T1502" s="79"/>
      <c r="U1502" s="79"/>
      <c r="V1502" s="52"/>
      <c r="W1502" s="52"/>
      <c r="X1502" s="52"/>
      <c r="Y1502" s="52"/>
      <c r="Z1502" s="51"/>
      <c r="AA1502" s="88"/>
      <c r="AB1502" s="88"/>
      <c r="AC1502" s="89"/>
      <c r="AD1502" s="72" t="s">
        <v>20592</v>
      </c>
      <c r="AE1502" s="72">
        <v>1900</v>
      </c>
      <c r="AF1502" s="72">
        <v>2088</v>
      </c>
      <c r="AG1502" s="72">
        <v>125007</v>
      </c>
      <c r="AH1502" s="72">
        <v>20086</v>
      </c>
      <c r="AI1502" s="72">
        <v>-18000</v>
      </c>
      <c r="AJ1502" s="72" t="s">
        <v>22511</v>
      </c>
      <c r="AK1502" s="72" t="s">
        <v>23934</v>
      </c>
      <c r="AL1502" s="72"/>
      <c r="AM1502" s="72" t="s">
        <v>296</v>
      </c>
      <c r="AN1502" s="74">
        <v>39903.74428240741</v>
      </c>
      <c r="AO1502" s="76" t="s">
        <v>26545</v>
      </c>
      <c r="AP1502" s="72" t="b">
        <v>0</v>
      </c>
      <c r="AQ1502" s="72" t="b">
        <v>0</v>
      </c>
      <c r="AR1502" s="72" t="b">
        <v>1</v>
      </c>
      <c r="AS1502" s="72" t="s">
        <v>231</v>
      </c>
      <c r="AT1502" s="72">
        <v>113</v>
      </c>
      <c r="AU1502" s="76" t="s">
        <v>307</v>
      </c>
      <c r="AV1502" s="72" t="b">
        <v>0</v>
      </c>
      <c r="AW1502" s="72" t="s">
        <v>313</v>
      </c>
      <c r="AX1502" s="76" t="s">
        <v>29662</v>
      </c>
      <c r="AY1502" s="72" t="s">
        <v>66</v>
      </c>
    </row>
    <row r="1503" spans="1:51" x14ac:dyDescent="0.35">
      <c r="A1503" s="70" t="s">
        <v>2038</v>
      </c>
      <c r="B1503" s="83"/>
      <c r="C1503" s="83"/>
      <c r="D1503" s="84"/>
      <c r="E1503" s="107"/>
      <c r="F1503" s="80" t="s">
        <v>10196</v>
      </c>
      <c r="G1503" s="108"/>
      <c r="H1503" s="81"/>
      <c r="I1503" s="87"/>
      <c r="J1503" s="109"/>
      <c r="K1503" s="81" t="s">
        <v>31932</v>
      </c>
      <c r="L1503" s="110"/>
      <c r="M1503" s="92"/>
      <c r="N1503" s="92"/>
      <c r="O1503" s="93"/>
      <c r="P1503" s="94"/>
      <c r="Q1503" s="94"/>
      <c r="R1503" s="79"/>
      <c r="S1503" s="79"/>
      <c r="T1503" s="79"/>
      <c r="U1503" s="79"/>
      <c r="V1503" s="52"/>
      <c r="W1503" s="52"/>
      <c r="X1503" s="52"/>
      <c r="Y1503" s="52"/>
      <c r="Z1503" s="51"/>
      <c r="AA1503" s="88"/>
      <c r="AB1503" s="88"/>
      <c r="AC1503" s="89"/>
      <c r="AD1503" s="72" t="s">
        <v>20593</v>
      </c>
      <c r="AE1503" s="72">
        <v>4917</v>
      </c>
      <c r="AF1503" s="72">
        <v>4330</v>
      </c>
      <c r="AG1503" s="72">
        <v>6750</v>
      </c>
      <c r="AH1503" s="72">
        <v>927</v>
      </c>
      <c r="AI1503" s="72">
        <v>-21600</v>
      </c>
      <c r="AJ1503" s="72" t="s">
        <v>22512</v>
      </c>
      <c r="AK1503" s="72" t="s">
        <v>23344</v>
      </c>
      <c r="AL1503" s="76" t="s">
        <v>24932</v>
      </c>
      <c r="AM1503" s="72" t="s">
        <v>503</v>
      </c>
      <c r="AN1503" s="74">
        <v>41181.674247685187</v>
      </c>
      <c r="AO1503" s="76" t="s">
        <v>26546</v>
      </c>
      <c r="AP1503" s="72" t="b">
        <v>0</v>
      </c>
      <c r="AQ1503" s="72" t="b">
        <v>0</v>
      </c>
      <c r="AR1503" s="72" t="b">
        <v>1</v>
      </c>
      <c r="AS1503" s="72" t="s">
        <v>235</v>
      </c>
      <c r="AT1503" s="72">
        <v>38</v>
      </c>
      <c r="AU1503" s="76" t="s">
        <v>670</v>
      </c>
      <c r="AV1503" s="72" t="b">
        <v>0</v>
      </c>
      <c r="AW1503" s="72" t="s">
        <v>313</v>
      </c>
      <c r="AX1503" s="76" t="s">
        <v>29663</v>
      </c>
      <c r="AY1503" s="72" t="s">
        <v>66</v>
      </c>
    </row>
    <row r="1504" spans="1:51" x14ac:dyDescent="0.35">
      <c r="A1504" s="70" t="s">
        <v>2039</v>
      </c>
      <c r="B1504" s="83"/>
      <c r="C1504" s="83"/>
      <c r="D1504" s="84"/>
      <c r="E1504" s="107"/>
      <c r="F1504" s="80" t="s">
        <v>10197</v>
      </c>
      <c r="G1504" s="108"/>
      <c r="H1504" s="81"/>
      <c r="I1504" s="87"/>
      <c r="J1504" s="109"/>
      <c r="K1504" s="81" t="s">
        <v>31933</v>
      </c>
      <c r="L1504" s="110"/>
      <c r="M1504" s="92"/>
      <c r="N1504" s="92"/>
      <c r="O1504" s="93"/>
      <c r="P1504" s="94"/>
      <c r="Q1504" s="94"/>
      <c r="R1504" s="79"/>
      <c r="S1504" s="79"/>
      <c r="T1504" s="79"/>
      <c r="U1504" s="79"/>
      <c r="V1504" s="52"/>
      <c r="W1504" s="52"/>
      <c r="X1504" s="52"/>
      <c r="Y1504" s="52"/>
      <c r="Z1504" s="51"/>
      <c r="AA1504" s="88"/>
      <c r="AB1504" s="88"/>
      <c r="AC1504" s="89"/>
      <c r="AD1504" s="72" t="s">
        <v>20594</v>
      </c>
      <c r="AE1504" s="72">
        <v>15</v>
      </c>
      <c r="AF1504" s="72">
        <v>3</v>
      </c>
      <c r="AG1504" s="72">
        <v>411</v>
      </c>
      <c r="AH1504" s="72">
        <v>6</v>
      </c>
      <c r="AI1504" s="72"/>
      <c r="AJ1504" s="72" t="s">
        <v>22513</v>
      </c>
      <c r="AK1504" s="72"/>
      <c r="AL1504" s="76" t="s">
        <v>24933</v>
      </c>
      <c r="AM1504" s="72"/>
      <c r="AN1504" s="74">
        <v>42631.525000000001</v>
      </c>
      <c r="AO1504" s="76" t="s">
        <v>26547</v>
      </c>
      <c r="AP1504" s="72" t="b">
        <v>0</v>
      </c>
      <c r="AQ1504" s="72" t="b">
        <v>0</v>
      </c>
      <c r="AR1504" s="72" t="b">
        <v>0</v>
      </c>
      <c r="AS1504" s="72" t="s">
        <v>235</v>
      </c>
      <c r="AT1504" s="72">
        <v>3</v>
      </c>
      <c r="AU1504" s="76" t="s">
        <v>303</v>
      </c>
      <c r="AV1504" s="72" t="b">
        <v>0</v>
      </c>
      <c r="AW1504" s="72" t="s">
        <v>313</v>
      </c>
      <c r="AX1504" s="76" t="s">
        <v>29664</v>
      </c>
      <c r="AY1504" s="72" t="s">
        <v>66</v>
      </c>
    </row>
    <row r="1505" spans="1:51" x14ac:dyDescent="0.35">
      <c r="A1505" s="70" t="s">
        <v>2040</v>
      </c>
      <c r="B1505" s="83"/>
      <c r="C1505" s="83"/>
      <c r="D1505" s="84"/>
      <c r="E1505" s="107"/>
      <c r="F1505" s="80" t="s">
        <v>10198</v>
      </c>
      <c r="G1505" s="108"/>
      <c r="H1505" s="81"/>
      <c r="I1505" s="87"/>
      <c r="J1505" s="109"/>
      <c r="K1505" s="81" t="s">
        <v>31934</v>
      </c>
      <c r="L1505" s="110"/>
      <c r="M1505" s="92"/>
      <c r="N1505" s="92"/>
      <c r="O1505" s="93"/>
      <c r="P1505" s="94"/>
      <c r="Q1505" s="94"/>
      <c r="R1505" s="79"/>
      <c r="S1505" s="79"/>
      <c r="T1505" s="79"/>
      <c r="U1505" s="79"/>
      <c r="V1505" s="52"/>
      <c r="W1505" s="52"/>
      <c r="X1505" s="52"/>
      <c r="Y1505" s="52"/>
      <c r="Z1505" s="51"/>
      <c r="AA1505" s="88"/>
      <c r="AB1505" s="88"/>
      <c r="AC1505" s="89"/>
      <c r="AD1505" s="72" t="s">
        <v>20595</v>
      </c>
      <c r="AE1505" s="72">
        <v>531</v>
      </c>
      <c r="AF1505" s="72">
        <v>470</v>
      </c>
      <c r="AG1505" s="72">
        <v>557667</v>
      </c>
      <c r="AH1505" s="72">
        <v>0</v>
      </c>
      <c r="AI1505" s="72">
        <v>10800</v>
      </c>
      <c r="AJ1505" s="72" t="s">
        <v>22514</v>
      </c>
      <c r="AK1505" s="72" t="s">
        <v>23935</v>
      </c>
      <c r="AL1505" s="76" t="s">
        <v>24934</v>
      </c>
      <c r="AM1505" s="72" t="s">
        <v>285</v>
      </c>
      <c r="AN1505" s="74">
        <v>41058.683171296296</v>
      </c>
      <c r="AO1505" s="76" t="s">
        <v>26548</v>
      </c>
      <c r="AP1505" s="72" t="b">
        <v>0</v>
      </c>
      <c r="AQ1505" s="72" t="b">
        <v>0</v>
      </c>
      <c r="AR1505" s="72" t="b">
        <v>0</v>
      </c>
      <c r="AS1505" s="72" t="s">
        <v>233</v>
      </c>
      <c r="AT1505" s="72">
        <v>157</v>
      </c>
      <c r="AU1505" s="76" t="s">
        <v>307</v>
      </c>
      <c r="AV1505" s="72" t="b">
        <v>0</v>
      </c>
      <c r="AW1505" s="72" t="s">
        <v>313</v>
      </c>
      <c r="AX1505" s="76" t="s">
        <v>29665</v>
      </c>
      <c r="AY1505" s="72" t="s">
        <v>66</v>
      </c>
    </row>
    <row r="1506" spans="1:51" x14ac:dyDescent="0.35">
      <c r="A1506" s="70" t="s">
        <v>2041</v>
      </c>
      <c r="B1506" s="83"/>
      <c r="C1506" s="83"/>
      <c r="D1506" s="84"/>
      <c r="E1506" s="107"/>
      <c r="F1506" s="80" t="s">
        <v>10199</v>
      </c>
      <c r="G1506" s="108"/>
      <c r="H1506" s="81"/>
      <c r="I1506" s="87"/>
      <c r="J1506" s="109"/>
      <c r="K1506" s="81" t="s">
        <v>31935</v>
      </c>
      <c r="L1506" s="110"/>
      <c r="M1506" s="92"/>
      <c r="N1506" s="92"/>
      <c r="O1506" s="93"/>
      <c r="P1506" s="94"/>
      <c r="Q1506" s="94"/>
      <c r="R1506" s="79"/>
      <c r="S1506" s="79"/>
      <c r="T1506" s="79"/>
      <c r="U1506" s="79"/>
      <c r="V1506" s="52"/>
      <c r="W1506" s="52"/>
      <c r="X1506" s="52"/>
      <c r="Y1506" s="52"/>
      <c r="Z1506" s="51"/>
      <c r="AA1506" s="88"/>
      <c r="AB1506" s="88"/>
      <c r="AC1506" s="89"/>
      <c r="AD1506" s="72" t="s">
        <v>20596</v>
      </c>
      <c r="AE1506" s="72">
        <v>221</v>
      </c>
      <c r="AF1506" s="72">
        <v>47</v>
      </c>
      <c r="AG1506" s="72">
        <v>6144</v>
      </c>
      <c r="AH1506" s="72">
        <v>78</v>
      </c>
      <c r="AI1506" s="72">
        <v>-25200</v>
      </c>
      <c r="AJ1506" s="72" t="s">
        <v>22515</v>
      </c>
      <c r="AK1506" s="72" t="s">
        <v>23936</v>
      </c>
      <c r="AL1506" s="76" t="s">
        <v>24935</v>
      </c>
      <c r="AM1506" s="72" t="s">
        <v>282</v>
      </c>
      <c r="AN1506" s="74">
        <v>42359.32234953704</v>
      </c>
      <c r="AO1506" s="76" t="s">
        <v>26549</v>
      </c>
      <c r="AP1506" s="72" t="b">
        <v>1</v>
      </c>
      <c r="AQ1506" s="72" t="b">
        <v>0</v>
      </c>
      <c r="AR1506" s="72" t="b">
        <v>0</v>
      </c>
      <c r="AS1506" s="72" t="s">
        <v>235</v>
      </c>
      <c r="AT1506" s="72">
        <v>14</v>
      </c>
      <c r="AU1506" s="72"/>
      <c r="AV1506" s="72" t="b">
        <v>0</v>
      </c>
      <c r="AW1506" s="72" t="s">
        <v>313</v>
      </c>
      <c r="AX1506" s="76" t="s">
        <v>29666</v>
      </c>
      <c r="AY1506" s="72" t="s">
        <v>66</v>
      </c>
    </row>
    <row r="1507" spans="1:51" x14ac:dyDescent="0.35">
      <c r="A1507" s="70" t="s">
        <v>2042</v>
      </c>
      <c r="B1507" s="83"/>
      <c r="C1507" s="83"/>
      <c r="D1507" s="84"/>
      <c r="E1507" s="107"/>
      <c r="F1507" s="80" t="s">
        <v>27987</v>
      </c>
      <c r="G1507" s="108"/>
      <c r="H1507" s="81"/>
      <c r="I1507" s="87"/>
      <c r="J1507" s="109"/>
      <c r="K1507" s="81" t="s">
        <v>31936</v>
      </c>
      <c r="L1507" s="110"/>
      <c r="M1507" s="92"/>
      <c r="N1507" s="92"/>
      <c r="O1507" s="93"/>
      <c r="P1507" s="94"/>
      <c r="Q1507" s="94"/>
      <c r="R1507" s="79"/>
      <c r="S1507" s="79"/>
      <c r="T1507" s="79"/>
      <c r="U1507" s="79"/>
      <c r="V1507" s="52"/>
      <c r="W1507" s="52"/>
      <c r="X1507" s="52"/>
      <c r="Y1507" s="52"/>
      <c r="Z1507" s="51"/>
      <c r="AA1507" s="88"/>
      <c r="AB1507" s="88"/>
      <c r="AC1507" s="89"/>
      <c r="AD1507" s="72" t="s">
        <v>20597</v>
      </c>
      <c r="AE1507" s="72">
        <v>1864</v>
      </c>
      <c r="AF1507" s="72">
        <v>1753</v>
      </c>
      <c r="AG1507" s="72">
        <v>136219</v>
      </c>
      <c r="AH1507" s="72">
        <v>2437</v>
      </c>
      <c r="AI1507" s="72">
        <v>-14400</v>
      </c>
      <c r="AJ1507" s="72" t="s">
        <v>22516</v>
      </c>
      <c r="AK1507" s="72" t="s">
        <v>23937</v>
      </c>
      <c r="AL1507" s="72"/>
      <c r="AM1507" s="72" t="s">
        <v>289</v>
      </c>
      <c r="AN1507" s="74">
        <v>41599.760254629633</v>
      </c>
      <c r="AO1507" s="76" t="s">
        <v>26550</v>
      </c>
      <c r="AP1507" s="72" t="b">
        <v>1</v>
      </c>
      <c r="AQ1507" s="72" t="b">
        <v>0</v>
      </c>
      <c r="AR1507" s="72" t="b">
        <v>1</v>
      </c>
      <c r="AS1507" s="72" t="s">
        <v>300</v>
      </c>
      <c r="AT1507" s="72">
        <v>23</v>
      </c>
      <c r="AU1507" s="76" t="s">
        <v>303</v>
      </c>
      <c r="AV1507" s="72" t="b">
        <v>0</v>
      </c>
      <c r="AW1507" s="72" t="s">
        <v>313</v>
      </c>
      <c r="AX1507" s="76" t="s">
        <v>29667</v>
      </c>
      <c r="AY1507" s="72" t="s">
        <v>66</v>
      </c>
    </row>
    <row r="1508" spans="1:51" x14ac:dyDescent="0.35">
      <c r="A1508" s="70" t="s">
        <v>2043</v>
      </c>
      <c r="B1508" s="83"/>
      <c r="C1508" s="83"/>
      <c r="D1508" s="84"/>
      <c r="E1508" s="107"/>
      <c r="F1508" s="80" t="s">
        <v>10200</v>
      </c>
      <c r="G1508" s="108"/>
      <c r="H1508" s="81"/>
      <c r="I1508" s="87"/>
      <c r="J1508" s="109"/>
      <c r="K1508" s="81" t="s">
        <v>31937</v>
      </c>
      <c r="L1508" s="110"/>
      <c r="M1508" s="92"/>
      <c r="N1508" s="92"/>
      <c r="O1508" s="93"/>
      <c r="P1508" s="94"/>
      <c r="Q1508" s="94"/>
      <c r="R1508" s="79"/>
      <c r="S1508" s="79"/>
      <c r="T1508" s="79"/>
      <c r="U1508" s="79"/>
      <c r="V1508" s="52"/>
      <c r="W1508" s="52"/>
      <c r="X1508" s="52"/>
      <c r="Y1508" s="52"/>
      <c r="Z1508" s="51"/>
      <c r="AA1508" s="88"/>
      <c r="AB1508" s="88"/>
      <c r="AC1508" s="89"/>
      <c r="AD1508" s="72" t="s">
        <v>20598</v>
      </c>
      <c r="AE1508" s="72">
        <v>278</v>
      </c>
      <c r="AF1508" s="72">
        <v>143</v>
      </c>
      <c r="AG1508" s="72">
        <v>9878</v>
      </c>
      <c r="AH1508" s="72">
        <v>747</v>
      </c>
      <c r="AI1508" s="72"/>
      <c r="AJ1508" s="72" t="s">
        <v>22517</v>
      </c>
      <c r="AK1508" s="72"/>
      <c r="AL1508" s="76" t="s">
        <v>24936</v>
      </c>
      <c r="AM1508" s="72"/>
      <c r="AN1508" s="74">
        <v>41012.411319444444</v>
      </c>
      <c r="AO1508" s="76" t="s">
        <v>26551</v>
      </c>
      <c r="AP1508" s="72" t="b">
        <v>0</v>
      </c>
      <c r="AQ1508" s="72" t="b">
        <v>0</v>
      </c>
      <c r="AR1508" s="72" t="b">
        <v>1</v>
      </c>
      <c r="AS1508" s="72" t="s">
        <v>357</v>
      </c>
      <c r="AT1508" s="72">
        <v>0</v>
      </c>
      <c r="AU1508" s="76" t="s">
        <v>303</v>
      </c>
      <c r="AV1508" s="72" t="b">
        <v>0</v>
      </c>
      <c r="AW1508" s="72" t="s">
        <v>313</v>
      </c>
      <c r="AX1508" s="76" t="s">
        <v>29668</v>
      </c>
      <c r="AY1508" s="72" t="s">
        <v>66</v>
      </c>
    </row>
    <row r="1509" spans="1:51" x14ac:dyDescent="0.35">
      <c r="A1509" s="70" t="s">
        <v>2044</v>
      </c>
      <c r="B1509" s="83"/>
      <c r="C1509" s="83"/>
      <c r="D1509" s="84"/>
      <c r="E1509" s="107"/>
      <c r="F1509" s="80" t="s">
        <v>10201</v>
      </c>
      <c r="G1509" s="108"/>
      <c r="H1509" s="81"/>
      <c r="I1509" s="87"/>
      <c r="J1509" s="109"/>
      <c r="K1509" s="81" t="s">
        <v>31938</v>
      </c>
      <c r="L1509" s="110"/>
      <c r="M1509" s="92"/>
      <c r="N1509" s="92"/>
      <c r="O1509" s="93"/>
      <c r="P1509" s="94"/>
      <c r="Q1509" s="94"/>
      <c r="R1509" s="79"/>
      <c r="S1509" s="79"/>
      <c r="T1509" s="79"/>
      <c r="U1509" s="79"/>
      <c r="V1509" s="52"/>
      <c r="W1509" s="52"/>
      <c r="X1509" s="52"/>
      <c r="Y1509" s="52"/>
      <c r="Z1509" s="51"/>
      <c r="AA1509" s="88"/>
      <c r="AB1509" s="88"/>
      <c r="AC1509" s="89"/>
      <c r="AD1509" s="72" t="s">
        <v>20599</v>
      </c>
      <c r="AE1509" s="72">
        <v>380</v>
      </c>
      <c r="AF1509" s="72">
        <v>46</v>
      </c>
      <c r="AG1509" s="72">
        <v>932</v>
      </c>
      <c r="AH1509" s="72">
        <v>453</v>
      </c>
      <c r="AI1509" s="72">
        <v>7200</v>
      </c>
      <c r="AJ1509" s="72" t="s">
        <v>22518</v>
      </c>
      <c r="AK1509" s="72"/>
      <c r="AL1509" s="76" t="s">
        <v>24937</v>
      </c>
      <c r="AM1509" s="72" t="s">
        <v>25239</v>
      </c>
      <c r="AN1509" s="74">
        <v>41849.767627314817</v>
      </c>
      <c r="AO1509" s="76" t="s">
        <v>26552</v>
      </c>
      <c r="AP1509" s="72" t="b">
        <v>0</v>
      </c>
      <c r="AQ1509" s="72" t="b">
        <v>0</v>
      </c>
      <c r="AR1509" s="72" t="b">
        <v>0</v>
      </c>
      <c r="AS1509" s="72" t="s">
        <v>235</v>
      </c>
      <c r="AT1509" s="72">
        <v>7</v>
      </c>
      <c r="AU1509" s="76" t="s">
        <v>303</v>
      </c>
      <c r="AV1509" s="72" t="b">
        <v>0</v>
      </c>
      <c r="AW1509" s="72" t="s">
        <v>313</v>
      </c>
      <c r="AX1509" s="76" t="s">
        <v>29669</v>
      </c>
      <c r="AY1509" s="72" t="s">
        <v>66</v>
      </c>
    </row>
    <row r="1510" spans="1:51" x14ac:dyDescent="0.35">
      <c r="A1510" s="70" t="s">
        <v>2045</v>
      </c>
      <c r="B1510" s="83"/>
      <c r="C1510" s="83"/>
      <c r="D1510" s="84"/>
      <c r="E1510" s="107"/>
      <c r="F1510" s="80" t="s">
        <v>10202</v>
      </c>
      <c r="G1510" s="108"/>
      <c r="H1510" s="81"/>
      <c r="I1510" s="87"/>
      <c r="J1510" s="109"/>
      <c r="K1510" s="81" t="s">
        <v>31939</v>
      </c>
      <c r="L1510" s="110"/>
      <c r="M1510" s="92"/>
      <c r="N1510" s="92"/>
      <c r="O1510" s="93"/>
      <c r="P1510" s="94"/>
      <c r="Q1510" s="94"/>
      <c r="R1510" s="79"/>
      <c r="S1510" s="79"/>
      <c r="T1510" s="79"/>
      <c r="U1510" s="79"/>
      <c r="V1510" s="52"/>
      <c r="W1510" s="52"/>
      <c r="X1510" s="52"/>
      <c r="Y1510" s="52"/>
      <c r="Z1510" s="51"/>
      <c r="AA1510" s="88"/>
      <c r="AB1510" s="88"/>
      <c r="AC1510" s="89"/>
      <c r="AD1510" s="72" t="s">
        <v>20600</v>
      </c>
      <c r="AE1510" s="72">
        <v>40</v>
      </c>
      <c r="AF1510" s="72">
        <v>17</v>
      </c>
      <c r="AG1510" s="72">
        <v>823</v>
      </c>
      <c r="AH1510" s="72">
        <v>2</v>
      </c>
      <c r="AI1510" s="72"/>
      <c r="AJ1510" s="72"/>
      <c r="AK1510" s="72"/>
      <c r="AL1510" s="72"/>
      <c r="AM1510" s="72"/>
      <c r="AN1510" s="74">
        <v>42498.409583333334</v>
      </c>
      <c r="AO1510" s="76" t="s">
        <v>26553</v>
      </c>
      <c r="AP1510" s="72" t="b">
        <v>1</v>
      </c>
      <c r="AQ1510" s="72" t="b">
        <v>0</v>
      </c>
      <c r="AR1510" s="72" t="b">
        <v>0</v>
      </c>
      <c r="AS1510" s="72" t="s">
        <v>235</v>
      </c>
      <c r="AT1510" s="72">
        <v>2</v>
      </c>
      <c r="AU1510" s="72"/>
      <c r="AV1510" s="72" t="b">
        <v>0</v>
      </c>
      <c r="AW1510" s="72" t="s">
        <v>313</v>
      </c>
      <c r="AX1510" s="76" t="s">
        <v>29670</v>
      </c>
      <c r="AY1510" s="72" t="s">
        <v>66</v>
      </c>
    </row>
    <row r="1511" spans="1:51" x14ac:dyDescent="0.35">
      <c r="A1511" s="70" t="s">
        <v>2046</v>
      </c>
      <c r="B1511" s="83"/>
      <c r="C1511" s="83"/>
      <c r="D1511" s="84"/>
      <c r="E1511" s="107"/>
      <c r="F1511" s="80" t="s">
        <v>10203</v>
      </c>
      <c r="G1511" s="108"/>
      <c r="H1511" s="81"/>
      <c r="I1511" s="87"/>
      <c r="J1511" s="109"/>
      <c r="K1511" s="81" t="s">
        <v>31940</v>
      </c>
      <c r="L1511" s="110"/>
      <c r="M1511" s="92"/>
      <c r="N1511" s="92"/>
      <c r="O1511" s="93"/>
      <c r="P1511" s="94"/>
      <c r="Q1511" s="94"/>
      <c r="R1511" s="79"/>
      <c r="S1511" s="79"/>
      <c r="T1511" s="79"/>
      <c r="U1511" s="79"/>
      <c r="V1511" s="52"/>
      <c r="W1511" s="52"/>
      <c r="X1511" s="52"/>
      <c r="Y1511" s="52"/>
      <c r="Z1511" s="51"/>
      <c r="AA1511" s="88"/>
      <c r="AB1511" s="88"/>
      <c r="AC1511" s="89"/>
      <c r="AD1511" s="72" t="s">
        <v>20601</v>
      </c>
      <c r="AE1511" s="72">
        <v>689</v>
      </c>
      <c r="AF1511" s="72">
        <v>1255</v>
      </c>
      <c r="AG1511" s="72">
        <v>52613</v>
      </c>
      <c r="AH1511" s="72">
        <v>8322</v>
      </c>
      <c r="AI1511" s="72">
        <v>10800</v>
      </c>
      <c r="AJ1511" s="72" t="s">
        <v>22519</v>
      </c>
      <c r="AK1511" s="72" t="s">
        <v>23938</v>
      </c>
      <c r="AL1511" s="72"/>
      <c r="AM1511" s="72" t="s">
        <v>285</v>
      </c>
      <c r="AN1511" s="74">
        <v>41215.307118055556</v>
      </c>
      <c r="AO1511" s="76" t="s">
        <v>26554</v>
      </c>
      <c r="AP1511" s="72" t="b">
        <v>0</v>
      </c>
      <c r="AQ1511" s="72" t="b">
        <v>0</v>
      </c>
      <c r="AR1511" s="72" t="b">
        <v>1</v>
      </c>
      <c r="AS1511" s="72" t="s">
        <v>632</v>
      </c>
      <c r="AT1511" s="72">
        <v>66</v>
      </c>
      <c r="AU1511" s="76" t="s">
        <v>27501</v>
      </c>
      <c r="AV1511" s="72" t="b">
        <v>0</v>
      </c>
      <c r="AW1511" s="72" t="s">
        <v>313</v>
      </c>
      <c r="AX1511" s="76" t="s">
        <v>29671</v>
      </c>
      <c r="AY1511" s="72" t="s">
        <v>66</v>
      </c>
    </row>
    <row r="1512" spans="1:51" x14ac:dyDescent="0.35">
      <c r="A1512" s="70" t="s">
        <v>2047</v>
      </c>
      <c r="B1512" s="83"/>
      <c r="C1512" s="83"/>
      <c r="D1512" s="84"/>
      <c r="E1512" s="107"/>
      <c r="F1512" s="80" t="s">
        <v>10204</v>
      </c>
      <c r="G1512" s="108"/>
      <c r="H1512" s="81"/>
      <c r="I1512" s="87"/>
      <c r="J1512" s="109"/>
      <c r="K1512" s="81" t="s">
        <v>31941</v>
      </c>
      <c r="L1512" s="110"/>
      <c r="M1512" s="92"/>
      <c r="N1512" s="92"/>
      <c r="O1512" s="93"/>
      <c r="P1512" s="94"/>
      <c r="Q1512" s="94"/>
      <c r="R1512" s="79"/>
      <c r="S1512" s="79"/>
      <c r="T1512" s="79"/>
      <c r="U1512" s="79"/>
      <c r="V1512" s="52"/>
      <c r="W1512" s="52"/>
      <c r="X1512" s="52"/>
      <c r="Y1512" s="52"/>
      <c r="Z1512" s="51"/>
      <c r="AA1512" s="88"/>
      <c r="AB1512" s="88"/>
      <c r="AC1512" s="89"/>
      <c r="AD1512" s="72" t="s">
        <v>20602</v>
      </c>
      <c r="AE1512" s="72">
        <v>1495</v>
      </c>
      <c r="AF1512" s="72">
        <v>1508</v>
      </c>
      <c r="AG1512" s="72">
        <v>68165</v>
      </c>
      <c r="AH1512" s="72">
        <v>0</v>
      </c>
      <c r="AI1512" s="72"/>
      <c r="AJ1512" s="72" t="s">
        <v>22520</v>
      </c>
      <c r="AK1512" s="72"/>
      <c r="AL1512" s="76" t="s">
        <v>24938</v>
      </c>
      <c r="AM1512" s="72"/>
      <c r="AN1512" s="74">
        <v>42531.382511574076</v>
      </c>
      <c r="AO1512" s="76" t="s">
        <v>26555</v>
      </c>
      <c r="AP1512" s="72" t="b">
        <v>1</v>
      </c>
      <c r="AQ1512" s="72" t="b">
        <v>0</v>
      </c>
      <c r="AR1512" s="72" t="b">
        <v>0</v>
      </c>
      <c r="AS1512" s="72" t="s">
        <v>231</v>
      </c>
      <c r="AT1512" s="72">
        <v>41</v>
      </c>
      <c r="AU1512" s="72"/>
      <c r="AV1512" s="72" t="b">
        <v>0</v>
      </c>
      <c r="AW1512" s="72" t="s">
        <v>313</v>
      </c>
      <c r="AX1512" s="76" t="s">
        <v>29672</v>
      </c>
      <c r="AY1512" s="72" t="s">
        <v>66</v>
      </c>
    </row>
    <row r="1513" spans="1:51" x14ac:dyDescent="0.35">
      <c r="A1513" s="70" t="s">
        <v>2875</v>
      </c>
      <c r="B1513" s="83"/>
      <c r="C1513" s="83"/>
      <c r="D1513" s="84"/>
      <c r="E1513" s="107"/>
      <c r="F1513" s="80" t="s">
        <v>312</v>
      </c>
      <c r="G1513" s="108"/>
      <c r="H1513" s="81"/>
      <c r="I1513" s="87"/>
      <c r="J1513" s="109"/>
      <c r="K1513" s="81" t="s">
        <v>31942</v>
      </c>
      <c r="L1513" s="110"/>
      <c r="M1513" s="92"/>
      <c r="N1513" s="92"/>
      <c r="O1513" s="93"/>
      <c r="P1513" s="94"/>
      <c r="Q1513" s="94"/>
      <c r="R1513" s="79"/>
      <c r="S1513" s="79"/>
      <c r="T1513" s="79"/>
      <c r="U1513" s="79"/>
      <c r="V1513" s="52"/>
      <c r="W1513" s="52"/>
      <c r="X1513" s="52"/>
      <c r="Y1513" s="52"/>
      <c r="Z1513" s="51"/>
      <c r="AA1513" s="88"/>
      <c r="AB1513" s="88"/>
      <c r="AC1513" s="89"/>
      <c r="AD1513" s="72" t="s">
        <v>20603</v>
      </c>
      <c r="AE1513" s="72">
        <v>2</v>
      </c>
      <c r="AF1513" s="72">
        <v>1</v>
      </c>
      <c r="AG1513" s="72">
        <v>9</v>
      </c>
      <c r="AH1513" s="72">
        <v>0</v>
      </c>
      <c r="AI1513" s="72"/>
      <c r="AJ1513" s="72"/>
      <c r="AK1513" s="72" t="s">
        <v>23939</v>
      </c>
      <c r="AL1513" s="72"/>
      <c r="AM1513" s="72"/>
      <c r="AN1513" s="74">
        <v>42703.093518518515</v>
      </c>
      <c r="AO1513" s="72"/>
      <c r="AP1513" s="72" t="b">
        <v>1</v>
      </c>
      <c r="AQ1513" s="72" t="b">
        <v>1</v>
      </c>
      <c r="AR1513" s="72" t="b">
        <v>0</v>
      </c>
      <c r="AS1513" s="72" t="s">
        <v>231</v>
      </c>
      <c r="AT1513" s="72">
        <v>0</v>
      </c>
      <c r="AU1513" s="72"/>
      <c r="AV1513" s="72" t="b">
        <v>0</v>
      </c>
      <c r="AW1513" s="72" t="s">
        <v>313</v>
      </c>
      <c r="AX1513" s="76" t="s">
        <v>29673</v>
      </c>
      <c r="AY1513" s="72" t="s">
        <v>65</v>
      </c>
    </row>
    <row r="1514" spans="1:51" x14ac:dyDescent="0.35">
      <c r="A1514" s="70" t="s">
        <v>2048</v>
      </c>
      <c r="B1514" s="83"/>
      <c r="C1514" s="83"/>
      <c r="D1514" s="84"/>
      <c r="E1514" s="107"/>
      <c r="F1514" s="80" t="s">
        <v>10205</v>
      </c>
      <c r="G1514" s="108"/>
      <c r="H1514" s="81"/>
      <c r="I1514" s="87"/>
      <c r="J1514" s="109"/>
      <c r="K1514" s="81" t="s">
        <v>31943</v>
      </c>
      <c r="L1514" s="110"/>
      <c r="M1514" s="92"/>
      <c r="N1514" s="92"/>
      <c r="O1514" s="93"/>
      <c r="P1514" s="94"/>
      <c r="Q1514" s="94"/>
      <c r="R1514" s="79"/>
      <c r="S1514" s="79"/>
      <c r="T1514" s="79"/>
      <c r="U1514" s="79"/>
      <c r="V1514" s="52"/>
      <c r="W1514" s="52"/>
      <c r="X1514" s="52"/>
      <c r="Y1514" s="52"/>
      <c r="Z1514" s="51"/>
      <c r="AA1514" s="88"/>
      <c r="AB1514" s="88"/>
      <c r="AC1514" s="89"/>
      <c r="AD1514" s="72" t="s">
        <v>20604</v>
      </c>
      <c r="AE1514" s="72">
        <v>2508</v>
      </c>
      <c r="AF1514" s="72">
        <v>830</v>
      </c>
      <c r="AG1514" s="72">
        <v>643</v>
      </c>
      <c r="AH1514" s="72">
        <v>128</v>
      </c>
      <c r="AI1514" s="72">
        <v>-25200</v>
      </c>
      <c r="AJ1514" s="72" t="s">
        <v>22521</v>
      </c>
      <c r="AK1514" s="72" t="s">
        <v>23708</v>
      </c>
      <c r="AL1514" s="76" t="s">
        <v>24939</v>
      </c>
      <c r="AM1514" s="72" t="s">
        <v>282</v>
      </c>
      <c r="AN1514" s="74">
        <v>42416.869421296295</v>
      </c>
      <c r="AO1514" s="76" t="s">
        <v>26556</v>
      </c>
      <c r="AP1514" s="72" t="b">
        <v>0</v>
      </c>
      <c r="AQ1514" s="72" t="b">
        <v>0</v>
      </c>
      <c r="AR1514" s="72" t="b">
        <v>0</v>
      </c>
      <c r="AS1514" s="72" t="s">
        <v>231</v>
      </c>
      <c r="AT1514" s="72">
        <v>1</v>
      </c>
      <c r="AU1514" s="76" t="s">
        <v>303</v>
      </c>
      <c r="AV1514" s="72" t="b">
        <v>0</v>
      </c>
      <c r="AW1514" s="72" t="s">
        <v>313</v>
      </c>
      <c r="AX1514" s="76" t="s">
        <v>29674</v>
      </c>
      <c r="AY1514" s="72" t="s">
        <v>66</v>
      </c>
    </row>
    <row r="1515" spans="1:51" x14ac:dyDescent="0.35">
      <c r="A1515" s="70" t="s">
        <v>2049</v>
      </c>
      <c r="B1515" s="83"/>
      <c r="C1515" s="83"/>
      <c r="D1515" s="84"/>
      <c r="E1515" s="107"/>
      <c r="F1515" s="80" t="s">
        <v>10206</v>
      </c>
      <c r="G1515" s="108"/>
      <c r="H1515" s="81"/>
      <c r="I1515" s="87"/>
      <c r="J1515" s="109"/>
      <c r="K1515" s="81" t="s">
        <v>31944</v>
      </c>
      <c r="L1515" s="110"/>
      <c r="M1515" s="92"/>
      <c r="N1515" s="92"/>
      <c r="O1515" s="93"/>
      <c r="P1515" s="94"/>
      <c r="Q1515" s="94"/>
      <c r="R1515" s="79"/>
      <c r="S1515" s="79"/>
      <c r="T1515" s="79"/>
      <c r="U1515" s="79"/>
      <c r="V1515" s="52"/>
      <c r="W1515" s="52"/>
      <c r="X1515" s="52"/>
      <c r="Y1515" s="52"/>
      <c r="Z1515" s="51"/>
      <c r="AA1515" s="88"/>
      <c r="AB1515" s="88"/>
      <c r="AC1515" s="89"/>
      <c r="AD1515" s="72" t="s">
        <v>20605</v>
      </c>
      <c r="AE1515" s="72">
        <v>605</v>
      </c>
      <c r="AF1515" s="72">
        <v>3168</v>
      </c>
      <c r="AG1515" s="72">
        <v>27071</v>
      </c>
      <c r="AH1515" s="72">
        <v>2425</v>
      </c>
      <c r="AI1515" s="72">
        <v>10800</v>
      </c>
      <c r="AJ1515" s="72" t="s">
        <v>22522</v>
      </c>
      <c r="AK1515" s="72"/>
      <c r="AL1515" s="76" t="s">
        <v>24940</v>
      </c>
      <c r="AM1515" s="72" t="s">
        <v>285</v>
      </c>
      <c r="AN1515" s="74">
        <v>41517.931631944448</v>
      </c>
      <c r="AO1515" s="76" t="s">
        <v>26557</v>
      </c>
      <c r="AP1515" s="72" t="b">
        <v>0</v>
      </c>
      <c r="AQ1515" s="72" t="b">
        <v>0</v>
      </c>
      <c r="AR1515" s="72" t="b">
        <v>1</v>
      </c>
      <c r="AS1515" s="72" t="s">
        <v>235</v>
      </c>
      <c r="AT1515" s="72">
        <v>21</v>
      </c>
      <c r="AU1515" s="76" t="s">
        <v>27502</v>
      </c>
      <c r="AV1515" s="72" t="b">
        <v>0</v>
      </c>
      <c r="AW1515" s="72" t="s">
        <v>313</v>
      </c>
      <c r="AX1515" s="76" t="s">
        <v>29675</v>
      </c>
      <c r="AY1515" s="72" t="s">
        <v>66</v>
      </c>
    </row>
    <row r="1516" spans="1:51" x14ac:dyDescent="0.35">
      <c r="A1516" s="70" t="s">
        <v>2050</v>
      </c>
      <c r="B1516" s="83"/>
      <c r="C1516" s="83"/>
      <c r="D1516" s="84"/>
      <c r="E1516" s="107"/>
      <c r="F1516" s="80" t="s">
        <v>10207</v>
      </c>
      <c r="G1516" s="108"/>
      <c r="H1516" s="81"/>
      <c r="I1516" s="87"/>
      <c r="J1516" s="109"/>
      <c r="K1516" s="81" t="s">
        <v>31945</v>
      </c>
      <c r="L1516" s="110"/>
      <c r="M1516" s="92"/>
      <c r="N1516" s="92"/>
      <c r="O1516" s="93"/>
      <c r="P1516" s="94"/>
      <c r="Q1516" s="94"/>
      <c r="R1516" s="79"/>
      <c r="S1516" s="79"/>
      <c r="T1516" s="79"/>
      <c r="U1516" s="79"/>
      <c r="V1516" s="52"/>
      <c r="W1516" s="52"/>
      <c r="X1516" s="52"/>
      <c r="Y1516" s="52"/>
      <c r="Z1516" s="51"/>
      <c r="AA1516" s="88"/>
      <c r="AB1516" s="88"/>
      <c r="AC1516" s="89"/>
      <c r="AD1516" s="72" t="s">
        <v>20606</v>
      </c>
      <c r="AE1516" s="72">
        <v>955</v>
      </c>
      <c r="AF1516" s="72">
        <v>340</v>
      </c>
      <c r="AG1516" s="72">
        <v>31574</v>
      </c>
      <c r="AH1516" s="72">
        <v>2923</v>
      </c>
      <c r="AI1516" s="72">
        <v>-10800</v>
      </c>
      <c r="AJ1516" s="72" t="s">
        <v>22523</v>
      </c>
      <c r="AK1516" s="72" t="s">
        <v>23940</v>
      </c>
      <c r="AL1516" s="76" t="s">
        <v>24941</v>
      </c>
      <c r="AM1516" s="72" t="s">
        <v>339</v>
      </c>
      <c r="AN1516" s="74">
        <v>40688.972337962965</v>
      </c>
      <c r="AO1516" s="76" t="s">
        <v>26558</v>
      </c>
      <c r="AP1516" s="72" t="b">
        <v>0</v>
      </c>
      <c r="AQ1516" s="72" t="b">
        <v>0</v>
      </c>
      <c r="AR1516" s="72" t="b">
        <v>1</v>
      </c>
      <c r="AS1516" s="72" t="s">
        <v>235</v>
      </c>
      <c r="AT1516" s="72">
        <v>31</v>
      </c>
      <c r="AU1516" s="76" t="s">
        <v>347</v>
      </c>
      <c r="AV1516" s="72" t="b">
        <v>0</v>
      </c>
      <c r="AW1516" s="72" t="s">
        <v>313</v>
      </c>
      <c r="AX1516" s="76" t="s">
        <v>29676</v>
      </c>
      <c r="AY1516" s="72" t="s">
        <v>66</v>
      </c>
    </row>
    <row r="1517" spans="1:51" x14ac:dyDescent="0.35">
      <c r="A1517" s="70" t="s">
        <v>2876</v>
      </c>
      <c r="B1517" s="83"/>
      <c r="C1517" s="83"/>
      <c r="D1517" s="84"/>
      <c r="E1517" s="107"/>
      <c r="F1517" s="80" t="s">
        <v>27988</v>
      </c>
      <c r="G1517" s="108"/>
      <c r="H1517" s="81"/>
      <c r="I1517" s="87"/>
      <c r="J1517" s="109"/>
      <c r="K1517" s="81" t="s">
        <v>31946</v>
      </c>
      <c r="L1517" s="110"/>
      <c r="M1517" s="92"/>
      <c r="N1517" s="92"/>
      <c r="O1517" s="93"/>
      <c r="P1517" s="94"/>
      <c r="Q1517" s="94"/>
      <c r="R1517" s="79"/>
      <c r="S1517" s="79"/>
      <c r="T1517" s="79"/>
      <c r="U1517" s="79"/>
      <c r="V1517" s="52"/>
      <c r="W1517" s="52"/>
      <c r="X1517" s="52"/>
      <c r="Y1517" s="52"/>
      <c r="Z1517" s="51"/>
      <c r="AA1517" s="88"/>
      <c r="AB1517" s="88"/>
      <c r="AC1517" s="89"/>
      <c r="AD1517" s="72" t="s">
        <v>20607</v>
      </c>
      <c r="AE1517" s="72">
        <v>320</v>
      </c>
      <c r="AF1517" s="72">
        <v>1181900</v>
      </c>
      <c r="AG1517" s="72">
        <v>85</v>
      </c>
      <c r="AH1517" s="72">
        <v>349</v>
      </c>
      <c r="AI1517" s="72">
        <v>-10800</v>
      </c>
      <c r="AJ1517" s="72" t="s">
        <v>22524</v>
      </c>
      <c r="AK1517" s="72" t="s">
        <v>23941</v>
      </c>
      <c r="AL1517" s="76" t="s">
        <v>24942</v>
      </c>
      <c r="AM1517" s="72" t="s">
        <v>339</v>
      </c>
      <c r="AN1517" s="74">
        <v>39935.99287037037</v>
      </c>
      <c r="AO1517" s="72"/>
      <c r="AP1517" s="72" t="b">
        <v>0</v>
      </c>
      <c r="AQ1517" s="72" t="b">
        <v>0</v>
      </c>
      <c r="AR1517" s="72" t="b">
        <v>0</v>
      </c>
      <c r="AS1517" s="72" t="s">
        <v>236</v>
      </c>
      <c r="AT1517" s="72">
        <v>1022</v>
      </c>
      <c r="AU1517" s="76" t="s">
        <v>27503</v>
      </c>
      <c r="AV1517" s="72" t="b">
        <v>1</v>
      </c>
      <c r="AW1517" s="72" t="s">
        <v>313</v>
      </c>
      <c r="AX1517" s="76" t="s">
        <v>29677</v>
      </c>
      <c r="AY1517" s="72" t="s">
        <v>65</v>
      </c>
    </row>
    <row r="1518" spans="1:51" x14ac:dyDescent="0.35">
      <c r="A1518" s="70" t="s">
        <v>2051</v>
      </c>
      <c r="B1518" s="83"/>
      <c r="C1518" s="83"/>
      <c r="D1518" s="84"/>
      <c r="E1518" s="107"/>
      <c r="F1518" s="80" t="s">
        <v>10208</v>
      </c>
      <c r="G1518" s="108"/>
      <c r="H1518" s="81"/>
      <c r="I1518" s="87"/>
      <c r="J1518" s="109"/>
      <c r="K1518" s="81" t="s">
        <v>31947</v>
      </c>
      <c r="L1518" s="110"/>
      <c r="M1518" s="92"/>
      <c r="N1518" s="92"/>
      <c r="O1518" s="93"/>
      <c r="P1518" s="94"/>
      <c r="Q1518" s="94"/>
      <c r="R1518" s="79"/>
      <c r="S1518" s="79"/>
      <c r="T1518" s="79"/>
      <c r="U1518" s="79"/>
      <c r="V1518" s="52"/>
      <c r="W1518" s="52"/>
      <c r="X1518" s="52"/>
      <c r="Y1518" s="52"/>
      <c r="Z1518" s="51"/>
      <c r="AA1518" s="88"/>
      <c r="AB1518" s="88"/>
      <c r="AC1518" s="89"/>
      <c r="AD1518" s="72" t="s">
        <v>20608</v>
      </c>
      <c r="AE1518" s="72">
        <v>126</v>
      </c>
      <c r="AF1518" s="72">
        <v>91</v>
      </c>
      <c r="AG1518" s="72">
        <v>381</v>
      </c>
      <c r="AH1518" s="72">
        <v>4866</v>
      </c>
      <c r="AI1518" s="72"/>
      <c r="AJ1518" s="72" t="s">
        <v>22525</v>
      </c>
      <c r="AK1518" s="72"/>
      <c r="AL1518" s="76" t="s">
        <v>24943</v>
      </c>
      <c r="AM1518" s="72"/>
      <c r="AN1518" s="74">
        <v>42624.472997685189</v>
      </c>
      <c r="AO1518" s="76" t="s">
        <v>26559</v>
      </c>
      <c r="AP1518" s="72" t="b">
        <v>0</v>
      </c>
      <c r="AQ1518" s="72" t="b">
        <v>0</v>
      </c>
      <c r="AR1518" s="72" t="b">
        <v>0</v>
      </c>
      <c r="AS1518" s="72" t="s">
        <v>301</v>
      </c>
      <c r="AT1518" s="72">
        <v>1</v>
      </c>
      <c r="AU1518" s="76" t="s">
        <v>303</v>
      </c>
      <c r="AV1518" s="72" t="b">
        <v>0</v>
      </c>
      <c r="AW1518" s="72" t="s">
        <v>313</v>
      </c>
      <c r="AX1518" s="76" t="s">
        <v>29678</v>
      </c>
      <c r="AY1518" s="72" t="s">
        <v>66</v>
      </c>
    </row>
    <row r="1519" spans="1:51" x14ac:dyDescent="0.35">
      <c r="A1519" s="70" t="s">
        <v>2052</v>
      </c>
      <c r="B1519" s="83"/>
      <c r="C1519" s="83"/>
      <c r="D1519" s="84"/>
      <c r="E1519" s="107"/>
      <c r="F1519" s="80" t="s">
        <v>10209</v>
      </c>
      <c r="G1519" s="108"/>
      <c r="H1519" s="81"/>
      <c r="I1519" s="87"/>
      <c r="J1519" s="109"/>
      <c r="K1519" s="81" t="s">
        <v>31948</v>
      </c>
      <c r="L1519" s="110"/>
      <c r="M1519" s="92"/>
      <c r="N1519" s="92"/>
      <c r="O1519" s="93"/>
      <c r="P1519" s="94"/>
      <c r="Q1519" s="94"/>
      <c r="R1519" s="79"/>
      <c r="S1519" s="79"/>
      <c r="T1519" s="79"/>
      <c r="U1519" s="79"/>
      <c r="V1519" s="52"/>
      <c r="W1519" s="52"/>
      <c r="X1519" s="52"/>
      <c r="Y1519" s="52"/>
      <c r="Z1519" s="51"/>
      <c r="AA1519" s="88"/>
      <c r="AB1519" s="88"/>
      <c r="AC1519" s="89"/>
      <c r="AD1519" s="72" t="s">
        <v>20609</v>
      </c>
      <c r="AE1519" s="72">
        <v>82</v>
      </c>
      <c r="AF1519" s="72">
        <v>503</v>
      </c>
      <c r="AG1519" s="72">
        <v>5575</v>
      </c>
      <c r="AH1519" s="72">
        <v>14258</v>
      </c>
      <c r="AI1519" s="72">
        <v>-25200</v>
      </c>
      <c r="AJ1519" s="72" t="s">
        <v>22526</v>
      </c>
      <c r="AK1519" s="72" t="s">
        <v>23942</v>
      </c>
      <c r="AL1519" s="72"/>
      <c r="AM1519" s="72" t="s">
        <v>282</v>
      </c>
      <c r="AN1519" s="74">
        <v>41815.571006944447</v>
      </c>
      <c r="AO1519" s="76" t="s">
        <v>26560</v>
      </c>
      <c r="AP1519" s="72" t="b">
        <v>0</v>
      </c>
      <c r="AQ1519" s="72" t="b">
        <v>0</v>
      </c>
      <c r="AR1519" s="72" t="b">
        <v>1</v>
      </c>
      <c r="AS1519" s="72" t="s">
        <v>301</v>
      </c>
      <c r="AT1519" s="72">
        <v>19</v>
      </c>
      <c r="AU1519" s="76" t="s">
        <v>303</v>
      </c>
      <c r="AV1519" s="72" t="b">
        <v>0</v>
      </c>
      <c r="AW1519" s="72" t="s">
        <v>313</v>
      </c>
      <c r="AX1519" s="76" t="s">
        <v>29679</v>
      </c>
      <c r="AY1519" s="72" t="s">
        <v>66</v>
      </c>
    </row>
    <row r="1520" spans="1:51" x14ac:dyDescent="0.35">
      <c r="A1520" s="70" t="s">
        <v>2053</v>
      </c>
      <c r="B1520" s="83"/>
      <c r="C1520" s="83"/>
      <c r="D1520" s="84"/>
      <c r="E1520" s="107"/>
      <c r="F1520" s="80" t="s">
        <v>10210</v>
      </c>
      <c r="G1520" s="108"/>
      <c r="H1520" s="81"/>
      <c r="I1520" s="87"/>
      <c r="J1520" s="109"/>
      <c r="K1520" s="81" t="s">
        <v>31949</v>
      </c>
      <c r="L1520" s="110"/>
      <c r="M1520" s="92"/>
      <c r="N1520" s="92"/>
      <c r="O1520" s="93"/>
      <c r="P1520" s="94"/>
      <c r="Q1520" s="94"/>
      <c r="R1520" s="79"/>
      <c r="S1520" s="79"/>
      <c r="T1520" s="79"/>
      <c r="U1520" s="79"/>
      <c r="V1520" s="52"/>
      <c r="W1520" s="52"/>
      <c r="X1520" s="52"/>
      <c r="Y1520" s="52"/>
      <c r="Z1520" s="51"/>
      <c r="AA1520" s="88"/>
      <c r="AB1520" s="88"/>
      <c r="AC1520" s="89"/>
      <c r="AD1520" s="72" t="s">
        <v>20610</v>
      </c>
      <c r="AE1520" s="72">
        <v>97</v>
      </c>
      <c r="AF1520" s="72">
        <v>321</v>
      </c>
      <c r="AG1520" s="72">
        <v>8703</v>
      </c>
      <c r="AH1520" s="72">
        <v>641</v>
      </c>
      <c r="AI1520" s="72">
        <v>10800</v>
      </c>
      <c r="AJ1520" s="72"/>
      <c r="AK1520" s="72"/>
      <c r="AL1520" s="72"/>
      <c r="AM1520" s="72" t="s">
        <v>285</v>
      </c>
      <c r="AN1520" s="74">
        <v>41447.888472222221</v>
      </c>
      <c r="AO1520" s="76" t="s">
        <v>26561</v>
      </c>
      <c r="AP1520" s="72" t="b">
        <v>0</v>
      </c>
      <c r="AQ1520" s="72" t="b">
        <v>0</v>
      </c>
      <c r="AR1520" s="72" t="b">
        <v>1</v>
      </c>
      <c r="AS1520" s="72" t="s">
        <v>235</v>
      </c>
      <c r="AT1520" s="72">
        <v>6</v>
      </c>
      <c r="AU1520" s="76" t="s">
        <v>27504</v>
      </c>
      <c r="AV1520" s="72" t="b">
        <v>0</v>
      </c>
      <c r="AW1520" s="72" t="s">
        <v>313</v>
      </c>
      <c r="AX1520" s="76" t="s">
        <v>29680</v>
      </c>
      <c r="AY1520" s="72" t="s">
        <v>66</v>
      </c>
    </row>
    <row r="1521" spans="1:51" x14ac:dyDescent="0.35">
      <c r="A1521" s="70" t="s">
        <v>2054</v>
      </c>
      <c r="B1521" s="83"/>
      <c r="C1521" s="83"/>
      <c r="D1521" s="84"/>
      <c r="E1521" s="107"/>
      <c r="F1521" s="80" t="s">
        <v>10211</v>
      </c>
      <c r="G1521" s="108"/>
      <c r="H1521" s="81"/>
      <c r="I1521" s="87"/>
      <c r="J1521" s="109"/>
      <c r="K1521" s="81" t="s">
        <v>31950</v>
      </c>
      <c r="L1521" s="110"/>
      <c r="M1521" s="92"/>
      <c r="N1521" s="92"/>
      <c r="O1521" s="93"/>
      <c r="P1521" s="94"/>
      <c r="Q1521" s="94"/>
      <c r="R1521" s="79"/>
      <c r="S1521" s="79"/>
      <c r="T1521" s="79"/>
      <c r="U1521" s="79"/>
      <c r="V1521" s="52"/>
      <c r="W1521" s="52"/>
      <c r="X1521" s="52"/>
      <c r="Y1521" s="52"/>
      <c r="Z1521" s="51"/>
      <c r="AA1521" s="88"/>
      <c r="AB1521" s="88"/>
      <c r="AC1521" s="89"/>
      <c r="AD1521" s="72" t="s">
        <v>20611</v>
      </c>
      <c r="AE1521" s="72">
        <v>1916</v>
      </c>
      <c r="AF1521" s="72">
        <v>4168</v>
      </c>
      <c r="AG1521" s="72">
        <v>496451</v>
      </c>
      <c r="AH1521" s="72">
        <v>0</v>
      </c>
      <c r="AI1521" s="72">
        <v>-28800</v>
      </c>
      <c r="AJ1521" s="72" t="s">
        <v>22527</v>
      </c>
      <c r="AK1521" s="72" t="s">
        <v>364</v>
      </c>
      <c r="AL1521" s="72"/>
      <c r="AM1521" s="72" t="s">
        <v>638</v>
      </c>
      <c r="AN1521" s="74">
        <v>40864.021574074075</v>
      </c>
      <c r="AO1521" s="72"/>
      <c r="AP1521" s="72" t="b">
        <v>0</v>
      </c>
      <c r="AQ1521" s="72" t="b">
        <v>0</v>
      </c>
      <c r="AR1521" s="72" t="b">
        <v>0</v>
      </c>
      <c r="AS1521" s="72" t="s">
        <v>231</v>
      </c>
      <c r="AT1521" s="72">
        <v>303</v>
      </c>
      <c r="AU1521" s="76" t="s">
        <v>346</v>
      </c>
      <c r="AV1521" s="72" t="b">
        <v>0</v>
      </c>
      <c r="AW1521" s="72" t="s">
        <v>313</v>
      </c>
      <c r="AX1521" s="76" t="s">
        <v>29681</v>
      </c>
      <c r="AY1521" s="72" t="s">
        <v>66</v>
      </c>
    </row>
    <row r="1522" spans="1:51" x14ac:dyDescent="0.35">
      <c r="A1522" s="70" t="s">
        <v>2055</v>
      </c>
      <c r="B1522" s="83"/>
      <c r="C1522" s="83"/>
      <c r="D1522" s="84"/>
      <c r="E1522" s="107"/>
      <c r="F1522" s="80" t="s">
        <v>27989</v>
      </c>
      <c r="G1522" s="108"/>
      <c r="H1522" s="81"/>
      <c r="I1522" s="87"/>
      <c r="J1522" s="109"/>
      <c r="K1522" s="81" t="s">
        <v>31951</v>
      </c>
      <c r="L1522" s="110"/>
      <c r="M1522" s="92"/>
      <c r="N1522" s="92"/>
      <c r="O1522" s="93"/>
      <c r="P1522" s="94"/>
      <c r="Q1522" s="94"/>
      <c r="R1522" s="79"/>
      <c r="S1522" s="79"/>
      <c r="T1522" s="79"/>
      <c r="U1522" s="79"/>
      <c r="V1522" s="52"/>
      <c r="W1522" s="52"/>
      <c r="X1522" s="52"/>
      <c r="Y1522" s="52"/>
      <c r="Z1522" s="51"/>
      <c r="AA1522" s="88"/>
      <c r="AB1522" s="88"/>
      <c r="AC1522" s="89"/>
      <c r="AD1522" s="72" t="s">
        <v>20612</v>
      </c>
      <c r="AE1522" s="72">
        <v>219</v>
      </c>
      <c r="AF1522" s="72">
        <v>354</v>
      </c>
      <c r="AG1522" s="72">
        <v>4440</v>
      </c>
      <c r="AH1522" s="72">
        <v>6</v>
      </c>
      <c r="AI1522" s="72">
        <v>25200</v>
      </c>
      <c r="AJ1522" s="72" t="s">
        <v>22528</v>
      </c>
      <c r="AK1522" s="72" t="s">
        <v>23943</v>
      </c>
      <c r="AL1522" s="76" t="s">
        <v>24944</v>
      </c>
      <c r="AM1522" s="72" t="s">
        <v>467</v>
      </c>
      <c r="AN1522" s="74">
        <v>41204.523935185185</v>
      </c>
      <c r="AO1522" s="76" t="s">
        <v>26562</v>
      </c>
      <c r="AP1522" s="72" t="b">
        <v>1</v>
      </c>
      <c r="AQ1522" s="72" t="b">
        <v>0</v>
      </c>
      <c r="AR1522" s="72" t="b">
        <v>1</v>
      </c>
      <c r="AS1522" s="72" t="s">
        <v>231</v>
      </c>
      <c r="AT1522" s="72">
        <v>0</v>
      </c>
      <c r="AU1522" s="76" t="s">
        <v>303</v>
      </c>
      <c r="AV1522" s="72" t="b">
        <v>0</v>
      </c>
      <c r="AW1522" s="72" t="s">
        <v>313</v>
      </c>
      <c r="AX1522" s="76" t="s">
        <v>29682</v>
      </c>
      <c r="AY1522" s="72" t="s">
        <v>66</v>
      </c>
    </row>
    <row r="1523" spans="1:51" x14ac:dyDescent="0.35">
      <c r="A1523" s="70" t="s">
        <v>2056</v>
      </c>
      <c r="B1523" s="83"/>
      <c r="C1523" s="83"/>
      <c r="D1523" s="84"/>
      <c r="E1523" s="107"/>
      <c r="F1523" s="80" t="s">
        <v>312</v>
      </c>
      <c r="G1523" s="108"/>
      <c r="H1523" s="81"/>
      <c r="I1523" s="87"/>
      <c r="J1523" s="109"/>
      <c r="K1523" s="81" t="s">
        <v>31952</v>
      </c>
      <c r="L1523" s="110"/>
      <c r="M1523" s="92"/>
      <c r="N1523" s="92"/>
      <c r="O1523" s="93"/>
      <c r="P1523" s="94"/>
      <c r="Q1523" s="94"/>
      <c r="R1523" s="79"/>
      <c r="S1523" s="79"/>
      <c r="T1523" s="79"/>
      <c r="U1523" s="79"/>
      <c r="V1523" s="52"/>
      <c r="W1523" s="52"/>
      <c r="X1523" s="52"/>
      <c r="Y1523" s="52"/>
      <c r="Z1523" s="51"/>
      <c r="AA1523" s="88"/>
      <c r="AB1523" s="88"/>
      <c r="AC1523" s="89"/>
      <c r="AD1523" s="72" t="s">
        <v>20613</v>
      </c>
      <c r="AE1523" s="72">
        <v>15</v>
      </c>
      <c r="AF1523" s="72">
        <v>8</v>
      </c>
      <c r="AG1523" s="72">
        <v>59</v>
      </c>
      <c r="AH1523" s="72">
        <v>7</v>
      </c>
      <c r="AI1523" s="72"/>
      <c r="AJ1523" s="72"/>
      <c r="AK1523" s="72"/>
      <c r="AL1523" s="72"/>
      <c r="AM1523" s="72"/>
      <c r="AN1523" s="74">
        <v>40310.991770833331</v>
      </c>
      <c r="AO1523" s="72"/>
      <c r="AP1523" s="72" t="b">
        <v>1</v>
      </c>
      <c r="AQ1523" s="72" t="b">
        <v>1</v>
      </c>
      <c r="AR1523" s="72" t="b">
        <v>0</v>
      </c>
      <c r="AS1523" s="72" t="s">
        <v>370</v>
      </c>
      <c r="AT1523" s="72">
        <v>1</v>
      </c>
      <c r="AU1523" s="76" t="s">
        <v>303</v>
      </c>
      <c r="AV1523" s="72" t="b">
        <v>0</v>
      </c>
      <c r="AW1523" s="72" t="s">
        <v>313</v>
      </c>
      <c r="AX1523" s="76" t="s">
        <v>29683</v>
      </c>
      <c r="AY1523" s="72" t="s">
        <v>66</v>
      </c>
    </row>
    <row r="1524" spans="1:51" x14ac:dyDescent="0.35">
      <c r="A1524" s="70" t="s">
        <v>2877</v>
      </c>
      <c r="B1524" s="83"/>
      <c r="C1524" s="83"/>
      <c r="D1524" s="84"/>
      <c r="E1524" s="107"/>
      <c r="F1524" s="80" t="s">
        <v>27990</v>
      </c>
      <c r="G1524" s="108"/>
      <c r="H1524" s="81"/>
      <c r="I1524" s="87"/>
      <c r="J1524" s="109"/>
      <c r="K1524" s="81" t="s">
        <v>31953</v>
      </c>
      <c r="L1524" s="110"/>
      <c r="M1524" s="92"/>
      <c r="N1524" s="92"/>
      <c r="O1524" s="93"/>
      <c r="P1524" s="94"/>
      <c r="Q1524" s="94"/>
      <c r="R1524" s="79"/>
      <c r="S1524" s="79"/>
      <c r="T1524" s="79"/>
      <c r="U1524" s="79"/>
      <c r="V1524" s="52"/>
      <c r="W1524" s="52"/>
      <c r="X1524" s="52"/>
      <c r="Y1524" s="52"/>
      <c r="Z1524" s="51"/>
      <c r="AA1524" s="88"/>
      <c r="AB1524" s="88"/>
      <c r="AC1524" s="89"/>
      <c r="AD1524" s="72" t="s">
        <v>20614</v>
      </c>
      <c r="AE1524" s="72">
        <v>95</v>
      </c>
      <c r="AF1524" s="72">
        <v>10671097</v>
      </c>
      <c r="AG1524" s="72">
        <v>35300</v>
      </c>
      <c r="AH1524" s="72">
        <v>662</v>
      </c>
      <c r="AI1524" s="72">
        <v>3600</v>
      </c>
      <c r="AJ1524" s="72" t="s">
        <v>22529</v>
      </c>
      <c r="AK1524" s="72" t="s">
        <v>23944</v>
      </c>
      <c r="AL1524" s="76" t="s">
        <v>24945</v>
      </c>
      <c r="AM1524" s="72" t="s">
        <v>290</v>
      </c>
      <c r="AN1524" s="74">
        <v>41019.637303240743</v>
      </c>
      <c r="AO1524" s="76" t="s">
        <v>26563</v>
      </c>
      <c r="AP1524" s="72" t="b">
        <v>0</v>
      </c>
      <c r="AQ1524" s="72" t="b">
        <v>0</v>
      </c>
      <c r="AR1524" s="72" t="b">
        <v>1</v>
      </c>
      <c r="AS1524" s="72" t="s">
        <v>231</v>
      </c>
      <c r="AT1524" s="72">
        <v>17477</v>
      </c>
      <c r="AU1524" s="76" t="s">
        <v>27505</v>
      </c>
      <c r="AV1524" s="72" t="b">
        <v>1</v>
      </c>
      <c r="AW1524" s="72" t="s">
        <v>313</v>
      </c>
      <c r="AX1524" s="76" t="s">
        <v>29684</v>
      </c>
      <c r="AY1524" s="72" t="s">
        <v>65</v>
      </c>
    </row>
    <row r="1525" spans="1:51" x14ac:dyDescent="0.35">
      <c r="A1525" s="70" t="s">
        <v>2057</v>
      </c>
      <c r="B1525" s="83"/>
      <c r="C1525" s="83"/>
      <c r="D1525" s="84"/>
      <c r="E1525" s="107"/>
      <c r="F1525" s="80" t="s">
        <v>10212</v>
      </c>
      <c r="G1525" s="108"/>
      <c r="H1525" s="81"/>
      <c r="I1525" s="87"/>
      <c r="J1525" s="109"/>
      <c r="K1525" s="81" t="s">
        <v>31954</v>
      </c>
      <c r="L1525" s="110"/>
      <c r="M1525" s="92"/>
      <c r="N1525" s="92"/>
      <c r="O1525" s="93"/>
      <c r="P1525" s="94"/>
      <c r="Q1525" s="94"/>
      <c r="R1525" s="79"/>
      <c r="S1525" s="79"/>
      <c r="T1525" s="79"/>
      <c r="U1525" s="79"/>
      <c r="V1525" s="52"/>
      <c r="W1525" s="52"/>
      <c r="X1525" s="52"/>
      <c r="Y1525" s="52"/>
      <c r="Z1525" s="51"/>
      <c r="AA1525" s="88"/>
      <c r="AB1525" s="88"/>
      <c r="AC1525" s="89"/>
      <c r="AD1525" s="72" t="s">
        <v>20615</v>
      </c>
      <c r="AE1525" s="72">
        <v>633</v>
      </c>
      <c r="AF1525" s="72">
        <v>492</v>
      </c>
      <c r="AG1525" s="72">
        <v>52325</v>
      </c>
      <c r="AH1525" s="72">
        <v>12495</v>
      </c>
      <c r="AI1525" s="72">
        <v>7200</v>
      </c>
      <c r="AJ1525" s="72" t="s">
        <v>22530</v>
      </c>
      <c r="AK1525" s="72" t="s">
        <v>23945</v>
      </c>
      <c r="AL1525" s="76" t="s">
        <v>24946</v>
      </c>
      <c r="AM1525" s="72" t="s">
        <v>293</v>
      </c>
      <c r="AN1525" s="74">
        <v>41783.670775462961</v>
      </c>
      <c r="AO1525" s="76" t="s">
        <v>26564</v>
      </c>
      <c r="AP1525" s="72" t="b">
        <v>0</v>
      </c>
      <c r="AQ1525" s="72" t="b">
        <v>0</v>
      </c>
      <c r="AR1525" s="72" t="b">
        <v>1</v>
      </c>
      <c r="AS1525" s="72" t="s">
        <v>235</v>
      </c>
      <c r="AT1525" s="72">
        <v>45</v>
      </c>
      <c r="AU1525" s="76" t="s">
        <v>303</v>
      </c>
      <c r="AV1525" s="72" t="b">
        <v>0</v>
      </c>
      <c r="AW1525" s="72" t="s">
        <v>313</v>
      </c>
      <c r="AX1525" s="76" t="s">
        <v>29685</v>
      </c>
      <c r="AY1525" s="72" t="s">
        <v>66</v>
      </c>
    </row>
    <row r="1526" spans="1:51" x14ac:dyDescent="0.35">
      <c r="A1526" s="70" t="s">
        <v>2058</v>
      </c>
      <c r="B1526" s="83"/>
      <c r="C1526" s="83"/>
      <c r="D1526" s="84"/>
      <c r="E1526" s="107"/>
      <c r="F1526" s="80" t="s">
        <v>10213</v>
      </c>
      <c r="G1526" s="108"/>
      <c r="H1526" s="81"/>
      <c r="I1526" s="87"/>
      <c r="J1526" s="109"/>
      <c r="K1526" s="81" t="s">
        <v>31955</v>
      </c>
      <c r="L1526" s="110"/>
      <c r="M1526" s="92"/>
      <c r="N1526" s="92"/>
      <c r="O1526" s="93"/>
      <c r="P1526" s="94"/>
      <c r="Q1526" s="94"/>
      <c r="R1526" s="79"/>
      <c r="S1526" s="79"/>
      <c r="T1526" s="79"/>
      <c r="U1526" s="79"/>
      <c r="V1526" s="52"/>
      <c r="W1526" s="52"/>
      <c r="X1526" s="52"/>
      <c r="Y1526" s="52"/>
      <c r="Z1526" s="51"/>
      <c r="AA1526" s="88"/>
      <c r="AB1526" s="88"/>
      <c r="AC1526" s="89"/>
      <c r="AD1526" s="72" t="s">
        <v>20616</v>
      </c>
      <c r="AE1526" s="72">
        <v>301</v>
      </c>
      <c r="AF1526" s="72">
        <v>158</v>
      </c>
      <c r="AG1526" s="72">
        <v>53960</v>
      </c>
      <c r="AH1526" s="72">
        <v>4264</v>
      </c>
      <c r="AI1526" s="72"/>
      <c r="AJ1526" s="72" t="s">
        <v>22531</v>
      </c>
      <c r="AK1526" s="72" t="s">
        <v>23946</v>
      </c>
      <c r="AL1526" s="72"/>
      <c r="AM1526" s="72"/>
      <c r="AN1526" s="74">
        <v>41245.56349537037</v>
      </c>
      <c r="AO1526" s="76" t="s">
        <v>26565</v>
      </c>
      <c r="AP1526" s="72" t="b">
        <v>0</v>
      </c>
      <c r="AQ1526" s="72" t="b">
        <v>0</v>
      </c>
      <c r="AR1526" s="72" t="b">
        <v>1</v>
      </c>
      <c r="AS1526" s="72" t="s">
        <v>235</v>
      </c>
      <c r="AT1526" s="72">
        <v>22</v>
      </c>
      <c r="AU1526" s="76" t="s">
        <v>307</v>
      </c>
      <c r="AV1526" s="72" t="b">
        <v>0</v>
      </c>
      <c r="AW1526" s="72" t="s">
        <v>313</v>
      </c>
      <c r="AX1526" s="76" t="s">
        <v>29686</v>
      </c>
      <c r="AY1526" s="72" t="s">
        <v>66</v>
      </c>
    </row>
    <row r="1527" spans="1:51" x14ac:dyDescent="0.35">
      <c r="A1527" s="70" t="s">
        <v>2059</v>
      </c>
      <c r="B1527" s="83"/>
      <c r="C1527" s="83"/>
      <c r="D1527" s="84"/>
      <c r="E1527" s="107"/>
      <c r="F1527" s="80" t="s">
        <v>10214</v>
      </c>
      <c r="G1527" s="108"/>
      <c r="H1527" s="81"/>
      <c r="I1527" s="87"/>
      <c r="J1527" s="109"/>
      <c r="K1527" s="81" t="s">
        <v>31956</v>
      </c>
      <c r="L1527" s="110"/>
      <c r="M1527" s="92"/>
      <c r="N1527" s="92"/>
      <c r="O1527" s="93"/>
      <c r="P1527" s="94"/>
      <c r="Q1527" s="94"/>
      <c r="R1527" s="79"/>
      <c r="S1527" s="79"/>
      <c r="T1527" s="79"/>
      <c r="U1527" s="79"/>
      <c r="V1527" s="52"/>
      <c r="W1527" s="52"/>
      <c r="X1527" s="52"/>
      <c r="Y1527" s="52"/>
      <c r="Z1527" s="51"/>
      <c r="AA1527" s="88"/>
      <c r="AB1527" s="88"/>
      <c r="AC1527" s="89"/>
      <c r="AD1527" s="72" t="s">
        <v>20617</v>
      </c>
      <c r="AE1527" s="72">
        <v>1488</v>
      </c>
      <c r="AF1527" s="72">
        <v>3657</v>
      </c>
      <c r="AG1527" s="72">
        <v>3195</v>
      </c>
      <c r="AH1527" s="72">
        <v>0</v>
      </c>
      <c r="AI1527" s="72">
        <v>-25200</v>
      </c>
      <c r="AJ1527" s="72" t="s">
        <v>22532</v>
      </c>
      <c r="AK1527" s="72" t="s">
        <v>23947</v>
      </c>
      <c r="AL1527" s="76" t="s">
        <v>24947</v>
      </c>
      <c r="AM1527" s="72" t="s">
        <v>282</v>
      </c>
      <c r="AN1527" s="74">
        <v>39781.806018518517</v>
      </c>
      <c r="AO1527" s="76" t="s">
        <v>26566</v>
      </c>
      <c r="AP1527" s="72" t="b">
        <v>0</v>
      </c>
      <c r="AQ1527" s="72" t="b">
        <v>0</v>
      </c>
      <c r="AR1527" s="72" t="b">
        <v>0</v>
      </c>
      <c r="AS1527" s="72" t="s">
        <v>231</v>
      </c>
      <c r="AT1527" s="72">
        <v>198</v>
      </c>
      <c r="AU1527" s="76" t="s">
        <v>27506</v>
      </c>
      <c r="AV1527" s="72" t="b">
        <v>0</v>
      </c>
      <c r="AW1527" s="72" t="s">
        <v>313</v>
      </c>
      <c r="AX1527" s="76" t="s">
        <v>29687</v>
      </c>
      <c r="AY1527" s="72" t="s">
        <v>66</v>
      </c>
    </row>
    <row r="1528" spans="1:51" x14ac:dyDescent="0.35">
      <c r="A1528" s="70" t="s">
        <v>2060</v>
      </c>
      <c r="B1528" s="83"/>
      <c r="C1528" s="83"/>
      <c r="D1528" s="84"/>
      <c r="E1528" s="107"/>
      <c r="F1528" s="80" t="s">
        <v>10215</v>
      </c>
      <c r="G1528" s="108"/>
      <c r="H1528" s="81"/>
      <c r="I1528" s="87"/>
      <c r="J1528" s="109"/>
      <c r="K1528" s="81" t="s">
        <v>31957</v>
      </c>
      <c r="L1528" s="110"/>
      <c r="M1528" s="92"/>
      <c r="N1528" s="92"/>
      <c r="O1528" s="93"/>
      <c r="P1528" s="94"/>
      <c r="Q1528" s="94"/>
      <c r="R1528" s="79"/>
      <c r="S1528" s="79"/>
      <c r="T1528" s="79"/>
      <c r="U1528" s="79"/>
      <c r="V1528" s="52"/>
      <c r="W1528" s="52"/>
      <c r="X1528" s="52"/>
      <c r="Y1528" s="52"/>
      <c r="Z1528" s="51"/>
      <c r="AA1528" s="88"/>
      <c r="AB1528" s="88"/>
      <c r="AC1528" s="89"/>
      <c r="AD1528" s="72" t="s">
        <v>20618</v>
      </c>
      <c r="AE1528" s="72">
        <v>473</v>
      </c>
      <c r="AF1528" s="72">
        <v>56</v>
      </c>
      <c r="AG1528" s="72">
        <v>1041</v>
      </c>
      <c r="AH1528" s="72">
        <v>20</v>
      </c>
      <c r="AI1528" s="72">
        <v>7200</v>
      </c>
      <c r="AJ1528" s="72"/>
      <c r="AK1528" s="72" t="s">
        <v>23948</v>
      </c>
      <c r="AL1528" s="76" t="s">
        <v>24948</v>
      </c>
      <c r="AM1528" s="72" t="s">
        <v>511</v>
      </c>
      <c r="AN1528" s="74">
        <v>41184.464895833335</v>
      </c>
      <c r="AO1528" s="76" t="s">
        <v>26567</v>
      </c>
      <c r="AP1528" s="72" t="b">
        <v>0</v>
      </c>
      <c r="AQ1528" s="72" t="b">
        <v>0</v>
      </c>
      <c r="AR1528" s="72" t="b">
        <v>1</v>
      </c>
      <c r="AS1528" s="72" t="s">
        <v>235</v>
      </c>
      <c r="AT1528" s="72">
        <v>1</v>
      </c>
      <c r="AU1528" s="76" t="s">
        <v>27507</v>
      </c>
      <c r="AV1528" s="72" t="b">
        <v>0</v>
      </c>
      <c r="AW1528" s="72" t="s">
        <v>313</v>
      </c>
      <c r="AX1528" s="76" t="s">
        <v>29688</v>
      </c>
      <c r="AY1528" s="72" t="s">
        <v>66</v>
      </c>
    </row>
    <row r="1529" spans="1:51" x14ac:dyDescent="0.35">
      <c r="A1529" s="70" t="s">
        <v>2061</v>
      </c>
      <c r="B1529" s="83"/>
      <c r="C1529" s="83"/>
      <c r="D1529" s="84"/>
      <c r="E1529" s="107"/>
      <c r="F1529" s="80" t="s">
        <v>10216</v>
      </c>
      <c r="G1529" s="108"/>
      <c r="H1529" s="81"/>
      <c r="I1529" s="87"/>
      <c r="J1529" s="109"/>
      <c r="K1529" s="81" t="s">
        <v>31958</v>
      </c>
      <c r="L1529" s="110"/>
      <c r="M1529" s="92"/>
      <c r="N1529" s="92"/>
      <c r="O1529" s="93"/>
      <c r="P1529" s="94"/>
      <c r="Q1529" s="94"/>
      <c r="R1529" s="79"/>
      <c r="S1529" s="79"/>
      <c r="T1529" s="79"/>
      <c r="U1529" s="79"/>
      <c r="V1529" s="52"/>
      <c r="W1529" s="52"/>
      <c r="X1529" s="52"/>
      <c r="Y1529" s="52"/>
      <c r="Z1529" s="51"/>
      <c r="AA1529" s="88"/>
      <c r="AB1529" s="88"/>
      <c r="AC1529" s="89"/>
      <c r="AD1529" s="72" t="s">
        <v>20619</v>
      </c>
      <c r="AE1529" s="72">
        <v>2009</v>
      </c>
      <c r="AF1529" s="72">
        <v>914973</v>
      </c>
      <c r="AG1529" s="72">
        <v>128034</v>
      </c>
      <c r="AH1529" s="72">
        <v>947</v>
      </c>
      <c r="AI1529" s="72">
        <v>7200</v>
      </c>
      <c r="AJ1529" s="72" t="s">
        <v>22533</v>
      </c>
      <c r="AK1529" s="72" t="s">
        <v>278</v>
      </c>
      <c r="AL1529" s="76" t="s">
        <v>24949</v>
      </c>
      <c r="AM1529" s="72" t="s">
        <v>284</v>
      </c>
      <c r="AN1529" s="74">
        <v>40784.922280092593</v>
      </c>
      <c r="AO1529" s="76" t="s">
        <v>26568</v>
      </c>
      <c r="AP1529" s="72" t="b">
        <v>0</v>
      </c>
      <c r="AQ1529" s="72" t="b">
        <v>0</v>
      </c>
      <c r="AR1529" s="72" t="b">
        <v>1</v>
      </c>
      <c r="AS1529" s="72" t="s">
        <v>235</v>
      </c>
      <c r="AT1529" s="72">
        <v>4847</v>
      </c>
      <c r="AU1529" s="76" t="s">
        <v>27508</v>
      </c>
      <c r="AV1529" s="72" t="b">
        <v>1</v>
      </c>
      <c r="AW1529" s="72" t="s">
        <v>313</v>
      </c>
      <c r="AX1529" s="76" t="s">
        <v>29689</v>
      </c>
      <c r="AY1529" s="72" t="s">
        <v>66</v>
      </c>
    </row>
    <row r="1530" spans="1:51" x14ac:dyDescent="0.35">
      <c r="A1530" s="70" t="s">
        <v>2062</v>
      </c>
      <c r="B1530" s="83"/>
      <c r="C1530" s="83"/>
      <c r="D1530" s="84"/>
      <c r="E1530" s="107"/>
      <c r="F1530" s="80" t="s">
        <v>10217</v>
      </c>
      <c r="G1530" s="108"/>
      <c r="H1530" s="81"/>
      <c r="I1530" s="87"/>
      <c r="J1530" s="109"/>
      <c r="K1530" s="81" t="s">
        <v>31959</v>
      </c>
      <c r="L1530" s="110"/>
      <c r="M1530" s="92"/>
      <c r="N1530" s="92"/>
      <c r="O1530" s="93"/>
      <c r="P1530" s="94"/>
      <c r="Q1530" s="94"/>
      <c r="R1530" s="79"/>
      <c r="S1530" s="79"/>
      <c r="T1530" s="79"/>
      <c r="U1530" s="79"/>
      <c r="V1530" s="52"/>
      <c r="W1530" s="52"/>
      <c r="X1530" s="52"/>
      <c r="Y1530" s="52"/>
      <c r="Z1530" s="51"/>
      <c r="AA1530" s="88"/>
      <c r="AB1530" s="88"/>
      <c r="AC1530" s="89"/>
      <c r="AD1530" s="72" t="s">
        <v>20620</v>
      </c>
      <c r="AE1530" s="72">
        <v>680</v>
      </c>
      <c r="AF1530" s="72">
        <v>223</v>
      </c>
      <c r="AG1530" s="72">
        <v>17011</v>
      </c>
      <c r="AH1530" s="72">
        <v>1185</v>
      </c>
      <c r="AI1530" s="72">
        <v>10800</v>
      </c>
      <c r="AJ1530" s="72" t="s">
        <v>22534</v>
      </c>
      <c r="AK1530" s="72"/>
      <c r="AL1530" s="72"/>
      <c r="AM1530" s="72" t="s">
        <v>285</v>
      </c>
      <c r="AN1530" s="74">
        <v>41195.614895833336</v>
      </c>
      <c r="AO1530" s="76" t="s">
        <v>26569</v>
      </c>
      <c r="AP1530" s="72" t="b">
        <v>1</v>
      </c>
      <c r="AQ1530" s="72" t="b">
        <v>0</v>
      </c>
      <c r="AR1530" s="72" t="b">
        <v>0</v>
      </c>
      <c r="AS1530" s="72" t="s">
        <v>235</v>
      </c>
      <c r="AT1530" s="72">
        <v>55</v>
      </c>
      <c r="AU1530" s="76" t="s">
        <v>303</v>
      </c>
      <c r="AV1530" s="72" t="b">
        <v>0</v>
      </c>
      <c r="AW1530" s="72" t="s">
        <v>313</v>
      </c>
      <c r="AX1530" s="76" t="s">
        <v>29690</v>
      </c>
      <c r="AY1530" s="72" t="s">
        <v>66</v>
      </c>
    </row>
    <row r="1531" spans="1:51" x14ac:dyDescent="0.35">
      <c r="A1531" s="70" t="s">
        <v>2063</v>
      </c>
      <c r="B1531" s="83"/>
      <c r="C1531" s="83"/>
      <c r="D1531" s="84"/>
      <c r="E1531" s="107"/>
      <c r="F1531" s="80" t="s">
        <v>10218</v>
      </c>
      <c r="G1531" s="108"/>
      <c r="H1531" s="81"/>
      <c r="I1531" s="87"/>
      <c r="J1531" s="109"/>
      <c r="K1531" s="81" t="s">
        <v>31960</v>
      </c>
      <c r="L1531" s="110"/>
      <c r="M1531" s="92"/>
      <c r="N1531" s="92"/>
      <c r="O1531" s="93"/>
      <c r="P1531" s="94"/>
      <c r="Q1531" s="94"/>
      <c r="R1531" s="79"/>
      <c r="S1531" s="79"/>
      <c r="T1531" s="79"/>
      <c r="U1531" s="79"/>
      <c r="V1531" s="52"/>
      <c r="W1531" s="52"/>
      <c r="X1531" s="52"/>
      <c r="Y1531" s="52"/>
      <c r="Z1531" s="51"/>
      <c r="AA1531" s="88"/>
      <c r="AB1531" s="88"/>
      <c r="AC1531" s="89"/>
      <c r="AD1531" s="72" t="s">
        <v>20621</v>
      </c>
      <c r="AE1531" s="72">
        <v>847</v>
      </c>
      <c r="AF1531" s="72">
        <v>153</v>
      </c>
      <c r="AG1531" s="72">
        <v>1865</v>
      </c>
      <c r="AH1531" s="72">
        <v>554</v>
      </c>
      <c r="AI1531" s="72">
        <v>10800</v>
      </c>
      <c r="AJ1531" s="72" t="s">
        <v>22535</v>
      </c>
      <c r="AK1531" s="72" t="s">
        <v>23424</v>
      </c>
      <c r="AL1531" s="72"/>
      <c r="AM1531" s="72" t="s">
        <v>285</v>
      </c>
      <c r="AN1531" s="74">
        <v>41405.481562499997</v>
      </c>
      <c r="AO1531" s="76" t="s">
        <v>26570</v>
      </c>
      <c r="AP1531" s="72" t="b">
        <v>0</v>
      </c>
      <c r="AQ1531" s="72" t="b">
        <v>0</v>
      </c>
      <c r="AR1531" s="72" t="b">
        <v>0</v>
      </c>
      <c r="AS1531" s="72" t="s">
        <v>235</v>
      </c>
      <c r="AT1531" s="72">
        <v>6</v>
      </c>
      <c r="AU1531" s="76" t="s">
        <v>303</v>
      </c>
      <c r="AV1531" s="72" t="b">
        <v>0</v>
      </c>
      <c r="AW1531" s="72" t="s">
        <v>313</v>
      </c>
      <c r="AX1531" s="76" t="s">
        <v>29691</v>
      </c>
      <c r="AY1531" s="72" t="s">
        <v>66</v>
      </c>
    </row>
    <row r="1532" spans="1:51" x14ac:dyDescent="0.35">
      <c r="A1532" s="70" t="s">
        <v>2065</v>
      </c>
      <c r="B1532" s="83"/>
      <c r="C1532" s="83"/>
      <c r="D1532" s="84"/>
      <c r="E1532" s="107"/>
      <c r="F1532" s="80" t="s">
        <v>27991</v>
      </c>
      <c r="G1532" s="108"/>
      <c r="H1532" s="81"/>
      <c r="I1532" s="87"/>
      <c r="J1532" s="109"/>
      <c r="K1532" s="81" t="s">
        <v>31961</v>
      </c>
      <c r="L1532" s="110"/>
      <c r="M1532" s="92"/>
      <c r="N1532" s="92"/>
      <c r="O1532" s="93"/>
      <c r="P1532" s="94"/>
      <c r="Q1532" s="94"/>
      <c r="R1532" s="79"/>
      <c r="S1532" s="79"/>
      <c r="T1532" s="79"/>
      <c r="U1532" s="79"/>
      <c r="V1532" s="52"/>
      <c r="W1532" s="52"/>
      <c r="X1532" s="52"/>
      <c r="Y1532" s="52"/>
      <c r="Z1532" s="51"/>
      <c r="AA1532" s="88"/>
      <c r="AB1532" s="88"/>
      <c r="AC1532" s="89"/>
      <c r="AD1532" s="72" t="s">
        <v>20622</v>
      </c>
      <c r="AE1532" s="72">
        <v>150</v>
      </c>
      <c r="AF1532" s="72">
        <v>389</v>
      </c>
      <c r="AG1532" s="72">
        <v>13571</v>
      </c>
      <c r="AH1532" s="72">
        <v>2874</v>
      </c>
      <c r="AI1532" s="72">
        <v>7200</v>
      </c>
      <c r="AJ1532" s="72" t="s">
        <v>22536</v>
      </c>
      <c r="AK1532" s="72" t="s">
        <v>23949</v>
      </c>
      <c r="AL1532" s="76" t="s">
        <v>24950</v>
      </c>
      <c r="AM1532" s="72" t="s">
        <v>331</v>
      </c>
      <c r="AN1532" s="74">
        <v>40797.804490740738</v>
      </c>
      <c r="AO1532" s="76" t="s">
        <v>26571</v>
      </c>
      <c r="AP1532" s="72" t="b">
        <v>0</v>
      </c>
      <c r="AQ1532" s="72" t="b">
        <v>0</v>
      </c>
      <c r="AR1532" s="72" t="b">
        <v>0</v>
      </c>
      <c r="AS1532" s="72" t="s">
        <v>231</v>
      </c>
      <c r="AT1532" s="72">
        <v>137</v>
      </c>
      <c r="AU1532" s="76" t="s">
        <v>27509</v>
      </c>
      <c r="AV1532" s="72" t="b">
        <v>0</v>
      </c>
      <c r="AW1532" s="72" t="s">
        <v>313</v>
      </c>
      <c r="AX1532" s="76" t="s">
        <v>29692</v>
      </c>
      <c r="AY1532" s="72" t="s">
        <v>66</v>
      </c>
    </row>
    <row r="1533" spans="1:51" x14ac:dyDescent="0.35">
      <c r="A1533" s="70" t="s">
        <v>2066</v>
      </c>
      <c r="B1533" s="83"/>
      <c r="C1533" s="83"/>
      <c r="D1533" s="84"/>
      <c r="E1533" s="107"/>
      <c r="F1533" s="80" t="s">
        <v>10219</v>
      </c>
      <c r="G1533" s="108"/>
      <c r="H1533" s="81"/>
      <c r="I1533" s="87"/>
      <c r="J1533" s="109"/>
      <c r="K1533" s="81" t="s">
        <v>31962</v>
      </c>
      <c r="L1533" s="110"/>
      <c r="M1533" s="92"/>
      <c r="N1533" s="92"/>
      <c r="O1533" s="93"/>
      <c r="P1533" s="94"/>
      <c r="Q1533" s="94"/>
      <c r="R1533" s="79"/>
      <c r="S1533" s="79"/>
      <c r="T1533" s="79"/>
      <c r="U1533" s="79"/>
      <c r="V1533" s="52"/>
      <c r="W1533" s="52"/>
      <c r="X1533" s="52"/>
      <c r="Y1533" s="52"/>
      <c r="Z1533" s="51"/>
      <c r="AA1533" s="88"/>
      <c r="AB1533" s="88"/>
      <c r="AC1533" s="89"/>
      <c r="AD1533" s="72" t="s">
        <v>20623</v>
      </c>
      <c r="AE1533" s="72">
        <v>65</v>
      </c>
      <c r="AF1533" s="72">
        <v>107</v>
      </c>
      <c r="AG1533" s="72">
        <v>6653</v>
      </c>
      <c r="AH1533" s="72">
        <v>5383</v>
      </c>
      <c r="AI1533" s="72"/>
      <c r="AJ1533" s="72" t="s">
        <v>22537</v>
      </c>
      <c r="AK1533" s="72" t="s">
        <v>23950</v>
      </c>
      <c r="AL1533" s="76" t="s">
        <v>24951</v>
      </c>
      <c r="AM1533" s="72"/>
      <c r="AN1533" s="74">
        <v>42507.66134259259</v>
      </c>
      <c r="AO1533" s="76" t="s">
        <v>26572</v>
      </c>
      <c r="AP1533" s="72" t="b">
        <v>1</v>
      </c>
      <c r="AQ1533" s="72" t="b">
        <v>0</v>
      </c>
      <c r="AR1533" s="72" t="b">
        <v>0</v>
      </c>
      <c r="AS1533" s="72" t="s">
        <v>231</v>
      </c>
      <c r="AT1533" s="72">
        <v>25</v>
      </c>
      <c r="AU1533" s="72"/>
      <c r="AV1533" s="72" t="b">
        <v>0</v>
      </c>
      <c r="AW1533" s="72" t="s">
        <v>313</v>
      </c>
      <c r="AX1533" s="76" t="s">
        <v>29693</v>
      </c>
      <c r="AY1533" s="72" t="s">
        <v>66</v>
      </c>
    </row>
    <row r="1534" spans="1:51" x14ac:dyDescent="0.35">
      <c r="A1534" s="70" t="s">
        <v>2067</v>
      </c>
      <c r="B1534" s="83"/>
      <c r="C1534" s="83"/>
      <c r="D1534" s="84"/>
      <c r="E1534" s="107"/>
      <c r="F1534" s="80" t="s">
        <v>10220</v>
      </c>
      <c r="G1534" s="108"/>
      <c r="H1534" s="81"/>
      <c r="I1534" s="87"/>
      <c r="J1534" s="109"/>
      <c r="K1534" s="81" t="s">
        <v>31963</v>
      </c>
      <c r="L1534" s="110"/>
      <c r="M1534" s="92"/>
      <c r="N1534" s="92"/>
      <c r="O1534" s="93"/>
      <c r="P1534" s="94"/>
      <c r="Q1534" s="94"/>
      <c r="R1534" s="79"/>
      <c r="S1534" s="79"/>
      <c r="T1534" s="79"/>
      <c r="U1534" s="79"/>
      <c r="V1534" s="52"/>
      <c r="W1534" s="52"/>
      <c r="X1534" s="52"/>
      <c r="Y1534" s="52"/>
      <c r="Z1534" s="51"/>
      <c r="AA1534" s="88"/>
      <c r="AB1534" s="88"/>
      <c r="AC1534" s="89"/>
      <c r="AD1534" s="72" t="s">
        <v>20624</v>
      </c>
      <c r="AE1534" s="72">
        <v>504</v>
      </c>
      <c r="AF1534" s="72">
        <v>1365</v>
      </c>
      <c r="AG1534" s="72">
        <v>25627</v>
      </c>
      <c r="AH1534" s="72">
        <v>13532</v>
      </c>
      <c r="AI1534" s="72">
        <v>7200</v>
      </c>
      <c r="AJ1534" s="72" t="s">
        <v>22538</v>
      </c>
      <c r="AK1534" s="72" t="s">
        <v>23951</v>
      </c>
      <c r="AL1534" s="76" t="s">
        <v>24952</v>
      </c>
      <c r="AM1534" s="72" t="s">
        <v>284</v>
      </c>
      <c r="AN1534" s="74">
        <v>41582.509837962964</v>
      </c>
      <c r="AO1534" s="76" t="s">
        <v>26573</v>
      </c>
      <c r="AP1534" s="72" t="b">
        <v>1</v>
      </c>
      <c r="AQ1534" s="72" t="b">
        <v>0</v>
      </c>
      <c r="AR1534" s="72" t="b">
        <v>0</v>
      </c>
      <c r="AS1534" s="72" t="s">
        <v>235</v>
      </c>
      <c r="AT1534" s="72">
        <v>19</v>
      </c>
      <c r="AU1534" s="76" t="s">
        <v>303</v>
      </c>
      <c r="AV1534" s="72" t="b">
        <v>0</v>
      </c>
      <c r="AW1534" s="72" t="s">
        <v>313</v>
      </c>
      <c r="AX1534" s="76" t="s">
        <v>29694</v>
      </c>
      <c r="AY1534" s="72" t="s">
        <v>66</v>
      </c>
    </row>
    <row r="1535" spans="1:51" x14ac:dyDescent="0.35">
      <c r="A1535" s="70" t="s">
        <v>2068</v>
      </c>
      <c r="B1535" s="83"/>
      <c r="C1535" s="83"/>
      <c r="D1535" s="84"/>
      <c r="E1535" s="107"/>
      <c r="F1535" s="80" t="s">
        <v>10221</v>
      </c>
      <c r="G1535" s="108"/>
      <c r="H1535" s="81"/>
      <c r="I1535" s="87"/>
      <c r="J1535" s="109"/>
      <c r="K1535" s="81" t="s">
        <v>31964</v>
      </c>
      <c r="L1535" s="110"/>
      <c r="M1535" s="92"/>
      <c r="N1535" s="92"/>
      <c r="O1535" s="93"/>
      <c r="P1535" s="94"/>
      <c r="Q1535" s="94"/>
      <c r="R1535" s="79"/>
      <c r="S1535" s="79"/>
      <c r="T1535" s="79"/>
      <c r="U1535" s="79"/>
      <c r="V1535" s="52"/>
      <c r="W1535" s="52"/>
      <c r="X1535" s="52"/>
      <c r="Y1535" s="52"/>
      <c r="Z1535" s="51"/>
      <c r="AA1535" s="88"/>
      <c r="AB1535" s="88"/>
      <c r="AC1535" s="89"/>
      <c r="AD1535" s="72" t="s">
        <v>20625</v>
      </c>
      <c r="AE1535" s="72">
        <v>139</v>
      </c>
      <c r="AF1535" s="72">
        <v>8</v>
      </c>
      <c r="AG1535" s="72">
        <v>91</v>
      </c>
      <c r="AH1535" s="72">
        <v>0</v>
      </c>
      <c r="AI1535" s="72">
        <v>-25200</v>
      </c>
      <c r="AJ1535" s="72"/>
      <c r="AK1535" s="72"/>
      <c r="AL1535" s="72"/>
      <c r="AM1535" s="72" t="s">
        <v>282</v>
      </c>
      <c r="AN1535" s="74">
        <v>41300.031990740739</v>
      </c>
      <c r="AO1535" s="72"/>
      <c r="AP1535" s="72" t="b">
        <v>0</v>
      </c>
      <c r="AQ1535" s="72" t="b">
        <v>0</v>
      </c>
      <c r="AR1535" s="72" t="b">
        <v>0</v>
      </c>
      <c r="AS1535" s="72" t="s">
        <v>235</v>
      </c>
      <c r="AT1535" s="72">
        <v>0</v>
      </c>
      <c r="AU1535" s="76" t="s">
        <v>309</v>
      </c>
      <c r="AV1535" s="72" t="b">
        <v>0</v>
      </c>
      <c r="AW1535" s="72" t="s">
        <v>313</v>
      </c>
      <c r="AX1535" s="76" t="s">
        <v>29695</v>
      </c>
      <c r="AY1535" s="72" t="s">
        <v>66</v>
      </c>
    </row>
    <row r="1536" spans="1:51" x14ac:dyDescent="0.35">
      <c r="A1536" s="70" t="s">
        <v>2069</v>
      </c>
      <c r="B1536" s="83"/>
      <c r="C1536" s="83"/>
      <c r="D1536" s="84"/>
      <c r="E1536" s="107"/>
      <c r="F1536" s="80" t="s">
        <v>10222</v>
      </c>
      <c r="G1536" s="108"/>
      <c r="H1536" s="81"/>
      <c r="I1536" s="87"/>
      <c r="J1536" s="109"/>
      <c r="K1536" s="81" t="s">
        <v>31965</v>
      </c>
      <c r="L1536" s="110"/>
      <c r="M1536" s="92"/>
      <c r="N1536" s="92"/>
      <c r="O1536" s="93"/>
      <c r="P1536" s="94"/>
      <c r="Q1536" s="94"/>
      <c r="R1536" s="79"/>
      <c r="S1536" s="79"/>
      <c r="T1536" s="79"/>
      <c r="U1536" s="79"/>
      <c r="V1536" s="52"/>
      <c r="W1536" s="52"/>
      <c r="X1536" s="52"/>
      <c r="Y1536" s="52"/>
      <c r="Z1536" s="51"/>
      <c r="AA1536" s="88"/>
      <c r="AB1536" s="88"/>
      <c r="AC1536" s="89"/>
      <c r="AD1536" s="72" t="s">
        <v>20626</v>
      </c>
      <c r="AE1536" s="72">
        <v>1980</v>
      </c>
      <c r="AF1536" s="72">
        <v>320</v>
      </c>
      <c r="AG1536" s="72">
        <v>1286</v>
      </c>
      <c r="AH1536" s="72">
        <v>21</v>
      </c>
      <c r="AI1536" s="72">
        <v>3600</v>
      </c>
      <c r="AJ1536" s="72"/>
      <c r="AK1536" s="72"/>
      <c r="AL1536" s="72"/>
      <c r="AM1536" s="72" t="s">
        <v>291</v>
      </c>
      <c r="AN1536" s="74">
        <v>40526.548229166663</v>
      </c>
      <c r="AO1536" s="76" t="s">
        <v>26574</v>
      </c>
      <c r="AP1536" s="72" t="b">
        <v>0</v>
      </c>
      <c r="AQ1536" s="72" t="b">
        <v>0</v>
      </c>
      <c r="AR1536" s="72" t="b">
        <v>1</v>
      </c>
      <c r="AS1536" s="72" t="s">
        <v>235</v>
      </c>
      <c r="AT1536" s="72">
        <v>1</v>
      </c>
      <c r="AU1536" s="76" t="s">
        <v>27510</v>
      </c>
      <c r="AV1536" s="72" t="b">
        <v>0</v>
      </c>
      <c r="AW1536" s="72" t="s">
        <v>313</v>
      </c>
      <c r="AX1536" s="76" t="s">
        <v>29696</v>
      </c>
      <c r="AY1536" s="72" t="s">
        <v>66</v>
      </c>
    </row>
    <row r="1537" spans="1:51" x14ac:dyDescent="0.35">
      <c r="A1537" s="70" t="s">
        <v>2878</v>
      </c>
      <c r="B1537" s="83"/>
      <c r="C1537" s="83"/>
      <c r="D1537" s="84"/>
      <c r="E1537" s="107"/>
      <c r="F1537" s="80" t="s">
        <v>27992</v>
      </c>
      <c r="G1537" s="108"/>
      <c r="H1537" s="81"/>
      <c r="I1537" s="87"/>
      <c r="J1537" s="109"/>
      <c r="K1537" s="81" t="s">
        <v>31966</v>
      </c>
      <c r="L1537" s="110"/>
      <c r="M1537" s="92"/>
      <c r="N1537" s="92"/>
      <c r="O1537" s="93"/>
      <c r="P1537" s="94"/>
      <c r="Q1537" s="94"/>
      <c r="R1537" s="79"/>
      <c r="S1537" s="79"/>
      <c r="T1537" s="79"/>
      <c r="U1537" s="79"/>
      <c r="V1537" s="52"/>
      <c r="W1537" s="52"/>
      <c r="X1537" s="52"/>
      <c r="Y1537" s="52"/>
      <c r="Z1537" s="51"/>
      <c r="AA1537" s="88"/>
      <c r="AB1537" s="88"/>
      <c r="AC1537" s="89"/>
      <c r="AD1537" s="72" t="s">
        <v>20627</v>
      </c>
      <c r="AE1537" s="72">
        <v>15</v>
      </c>
      <c r="AF1537" s="72">
        <v>860568</v>
      </c>
      <c r="AG1537" s="72">
        <v>42931</v>
      </c>
      <c r="AH1537" s="72">
        <v>12</v>
      </c>
      <c r="AI1537" s="72">
        <v>10800</v>
      </c>
      <c r="AJ1537" s="72" t="s">
        <v>22539</v>
      </c>
      <c r="AK1537" s="72" t="s">
        <v>23952</v>
      </c>
      <c r="AL1537" s="76" t="s">
        <v>24953</v>
      </c>
      <c r="AM1537" s="72" t="s">
        <v>599</v>
      </c>
      <c r="AN1537" s="74">
        <v>39588.794340277775</v>
      </c>
      <c r="AO1537" s="76" t="s">
        <v>26575</v>
      </c>
      <c r="AP1537" s="72" t="b">
        <v>0</v>
      </c>
      <c r="AQ1537" s="72" t="b">
        <v>0</v>
      </c>
      <c r="AR1537" s="72" t="b">
        <v>1</v>
      </c>
      <c r="AS1537" s="72" t="s">
        <v>231</v>
      </c>
      <c r="AT1537" s="72">
        <v>3159</v>
      </c>
      <c r="AU1537" s="76" t="s">
        <v>27511</v>
      </c>
      <c r="AV1537" s="72" t="b">
        <v>1</v>
      </c>
      <c r="AW1537" s="72" t="s">
        <v>313</v>
      </c>
      <c r="AX1537" s="76" t="s">
        <v>29697</v>
      </c>
      <c r="AY1537" s="72" t="s">
        <v>65</v>
      </c>
    </row>
    <row r="1538" spans="1:51" x14ac:dyDescent="0.35">
      <c r="A1538" s="70" t="s">
        <v>2070</v>
      </c>
      <c r="B1538" s="83"/>
      <c r="C1538" s="83"/>
      <c r="D1538" s="84"/>
      <c r="E1538" s="107"/>
      <c r="F1538" s="80" t="s">
        <v>10223</v>
      </c>
      <c r="G1538" s="108"/>
      <c r="H1538" s="81"/>
      <c r="I1538" s="87"/>
      <c r="J1538" s="109"/>
      <c r="K1538" s="81" t="s">
        <v>31967</v>
      </c>
      <c r="L1538" s="110"/>
      <c r="M1538" s="92"/>
      <c r="N1538" s="92"/>
      <c r="O1538" s="93"/>
      <c r="P1538" s="94"/>
      <c r="Q1538" s="94"/>
      <c r="R1538" s="79"/>
      <c r="S1538" s="79"/>
      <c r="T1538" s="79"/>
      <c r="U1538" s="79"/>
      <c r="V1538" s="52"/>
      <c r="W1538" s="52"/>
      <c r="X1538" s="52"/>
      <c r="Y1538" s="52"/>
      <c r="Z1538" s="51"/>
      <c r="AA1538" s="88"/>
      <c r="AB1538" s="88"/>
      <c r="AC1538" s="89"/>
      <c r="AD1538" s="72" t="s">
        <v>20628</v>
      </c>
      <c r="AE1538" s="72">
        <v>2262</v>
      </c>
      <c r="AF1538" s="72">
        <v>71</v>
      </c>
      <c r="AG1538" s="72">
        <v>645</v>
      </c>
      <c r="AH1538" s="72">
        <v>526</v>
      </c>
      <c r="AI1538" s="72"/>
      <c r="AJ1538" s="72"/>
      <c r="AK1538" s="72"/>
      <c r="AL1538" s="72"/>
      <c r="AM1538" s="72"/>
      <c r="AN1538" s="74">
        <v>40860.789039351854</v>
      </c>
      <c r="AO1538" s="76" t="s">
        <v>26576</v>
      </c>
      <c r="AP1538" s="72" t="b">
        <v>0</v>
      </c>
      <c r="AQ1538" s="72" t="b">
        <v>0</v>
      </c>
      <c r="AR1538" s="72" t="b">
        <v>0</v>
      </c>
      <c r="AS1538" s="72" t="s">
        <v>231</v>
      </c>
      <c r="AT1538" s="72">
        <v>5</v>
      </c>
      <c r="AU1538" s="76" t="s">
        <v>310</v>
      </c>
      <c r="AV1538" s="72" t="b">
        <v>0</v>
      </c>
      <c r="AW1538" s="72" t="s">
        <v>313</v>
      </c>
      <c r="AX1538" s="76" t="s">
        <v>29698</v>
      </c>
      <c r="AY1538" s="72" t="s">
        <v>66</v>
      </c>
    </row>
    <row r="1539" spans="1:51" x14ac:dyDescent="0.35">
      <c r="A1539" s="70" t="s">
        <v>2071</v>
      </c>
      <c r="B1539" s="83"/>
      <c r="C1539" s="83"/>
      <c r="D1539" s="84"/>
      <c r="E1539" s="107"/>
      <c r="F1539" s="80" t="s">
        <v>10224</v>
      </c>
      <c r="G1539" s="108"/>
      <c r="H1539" s="81"/>
      <c r="I1539" s="87"/>
      <c r="J1539" s="109"/>
      <c r="K1539" s="81" t="s">
        <v>31968</v>
      </c>
      <c r="L1539" s="110"/>
      <c r="M1539" s="92"/>
      <c r="N1539" s="92"/>
      <c r="O1539" s="93"/>
      <c r="P1539" s="94"/>
      <c r="Q1539" s="94"/>
      <c r="R1539" s="79"/>
      <c r="S1539" s="79"/>
      <c r="T1539" s="79"/>
      <c r="U1539" s="79"/>
      <c r="V1539" s="52"/>
      <c r="W1539" s="52"/>
      <c r="X1539" s="52"/>
      <c r="Y1539" s="52"/>
      <c r="Z1539" s="51"/>
      <c r="AA1539" s="88"/>
      <c r="AB1539" s="88"/>
      <c r="AC1539" s="89"/>
      <c r="AD1539" s="72" t="s">
        <v>20629</v>
      </c>
      <c r="AE1539" s="72">
        <v>115</v>
      </c>
      <c r="AF1539" s="72">
        <v>41</v>
      </c>
      <c r="AG1539" s="72">
        <v>936</v>
      </c>
      <c r="AH1539" s="72">
        <v>148</v>
      </c>
      <c r="AI1539" s="72">
        <v>-25200</v>
      </c>
      <c r="AJ1539" s="72" t="s">
        <v>22540</v>
      </c>
      <c r="AK1539" s="72"/>
      <c r="AL1539" s="76" t="s">
        <v>24954</v>
      </c>
      <c r="AM1539" s="72" t="s">
        <v>282</v>
      </c>
      <c r="AN1539" s="74">
        <v>41717.870937500003</v>
      </c>
      <c r="AO1539" s="76" t="s">
        <v>26577</v>
      </c>
      <c r="AP1539" s="72" t="b">
        <v>0</v>
      </c>
      <c r="AQ1539" s="72" t="b">
        <v>0</v>
      </c>
      <c r="AR1539" s="72" t="b">
        <v>0</v>
      </c>
      <c r="AS1539" s="72" t="s">
        <v>235</v>
      </c>
      <c r="AT1539" s="72">
        <v>5</v>
      </c>
      <c r="AU1539" s="76" t="s">
        <v>303</v>
      </c>
      <c r="AV1539" s="72" t="b">
        <v>0</v>
      </c>
      <c r="AW1539" s="72" t="s">
        <v>313</v>
      </c>
      <c r="AX1539" s="76" t="s">
        <v>29699</v>
      </c>
      <c r="AY1539" s="72" t="s">
        <v>66</v>
      </c>
    </row>
    <row r="1540" spans="1:51" x14ac:dyDescent="0.35">
      <c r="A1540" s="70" t="s">
        <v>2073</v>
      </c>
      <c r="B1540" s="83"/>
      <c r="C1540" s="83"/>
      <c r="D1540" s="84"/>
      <c r="E1540" s="107"/>
      <c r="F1540" s="80" t="s">
        <v>10226</v>
      </c>
      <c r="G1540" s="108"/>
      <c r="H1540" s="81"/>
      <c r="I1540" s="87"/>
      <c r="J1540" s="109"/>
      <c r="K1540" s="81" t="s">
        <v>31969</v>
      </c>
      <c r="L1540" s="110"/>
      <c r="M1540" s="92"/>
      <c r="N1540" s="92"/>
      <c r="O1540" s="93"/>
      <c r="P1540" s="94"/>
      <c r="Q1540" s="94"/>
      <c r="R1540" s="79"/>
      <c r="S1540" s="79"/>
      <c r="T1540" s="79"/>
      <c r="U1540" s="79"/>
      <c r="V1540" s="52"/>
      <c r="W1540" s="52"/>
      <c r="X1540" s="52"/>
      <c r="Y1540" s="52"/>
      <c r="Z1540" s="51"/>
      <c r="AA1540" s="88"/>
      <c r="AB1540" s="88"/>
      <c r="AC1540" s="89"/>
      <c r="AD1540" s="72" t="s">
        <v>20630</v>
      </c>
      <c r="AE1540" s="72">
        <v>2266</v>
      </c>
      <c r="AF1540" s="72">
        <v>2107</v>
      </c>
      <c r="AG1540" s="72">
        <v>131538</v>
      </c>
      <c r="AH1540" s="72">
        <v>65996</v>
      </c>
      <c r="AI1540" s="72"/>
      <c r="AJ1540" s="72" t="s">
        <v>22541</v>
      </c>
      <c r="AK1540" s="72"/>
      <c r="AL1540" s="76" t="s">
        <v>24955</v>
      </c>
      <c r="AM1540" s="72"/>
      <c r="AN1540" s="74">
        <v>40567.939421296294</v>
      </c>
      <c r="AO1540" s="76" t="s">
        <v>26578</v>
      </c>
      <c r="AP1540" s="72" t="b">
        <v>0</v>
      </c>
      <c r="AQ1540" s="72" t="b">
        <v>0</v>
      </c>
      <c r="AR1540" s="72" t="b">
        <v>0</v>
      </c>
      <c r="AS1540" s="72" t="s">
        <v>231</v>
      </c>
      <c r="AT1540" s="72">
        <v>2000</v>
      </c>
      <c r="AU1540" s="76" t="s">
        <v>27512</v>
      </c>
      <c r="AV1540" s="72" t="b">
        <v>0</v>
      </c>
      <c r="AW1540" s="72" t="s">
        <v>313</v>
      </c>
      <c r="AX1540" s="76" t="s">
        <v>29700</v>
      </c>
      <c r="AY1540" s="72" t="s">
        <v>66</v>
      </c>
    </row>
    <row r="1541" spans="1:51" x14ac:dyDescent="0.35">
      <c r="A1541" s="70" t="s">
        <v>2074</v>
      </c>
      <c r="B1541" s="83"/>
      <c r="C1541" s="83"/>
      <c r="D1541" s="84"/>
      <c r="E1541" s="107"/>
      <c r="F1541" s="80" t="s">
        <v>10227</v>
      </c>
      <c r="G1541" s="108"/>
      <c r="H1541" s="81"/>
      <c r="I1541" s="87"/>
      <c r="J1541" s="109"/>
      <c r="K1541" s="81" t="s">
        <v>31970</v>
      </c>
      <c r="L1541" s="110"/>
      <c r="M1541" s="92"/>
      <c r="N1541" s="92"/>
      <c r="O1541" s="93"/>
      <c r="P1541" s="94"/>
      <c r="Q1541" s="94"/>
      <c r="R1541" s="79"/>
      <c r="S1541" s="79"/>
      <c r="T1541" s="79"/>
      <c r="U1541" s="79"/>
      <c r="V1541" s="52"/>
      <c r="W1541" s="52"/>
      <c r="X1541" s="52"/>
      <c r="Y1541" s="52"/>
      <c r="Z1541" s="51"/>
      <c r="AA1541" s="88"/>
      <c r="AB1541" s="88"/>
      <c r="AC1541" s="89"/>
      <c r="AD1541" s="72" t="s">
        <v>20631</v>
      </c>
      <c r="AE1541" s="72">
        <v>1137</v>
      </c>
      <c r="AF1541" s="72">
        <v>30</v>
      </c>
      <c r="AG1541" s="72">
        <v>628</v>
      </c>
      <c r="AH1541" s="72">
        <v>509</v>
      </c>
      <c r="AI1541" s="72">
        <v>-25200</v>
      </c>
      <c r="AJ1541" s="72" t="s">
        <v>22542</v>
      </c>
      <c r="AK1541" s="72" t="s">
        <v>23953</v>
      </c>
      <c r="AL1541" s="76" t="s">
        <v>24956</v>
      </c>
      <c r="AM1541" s="72" t="s">
        <v>282</v>
      </c>
      <c r="AN1541" s="74">
        <v>41745.161817129629</v>
      </c>
      <c r="AO1541" s="76" t="s">
        <v>26579</v>
      </c>
      <c r="AP1541" s="72" t="b">
        <v>0</v>
      </c>
      <c r="AQ1541" s="72" t="b">
        <v>0</v>
      </c>
      <c r="AR1541" s="72" t="b">
        <v>0</v>
      </c>
      <c r="AS1541" s="72" t="s">
        <v>231</v>
      </c>
      <c r="AT1541" s="72">
        <v>6</v>
      </c>
      <c r="AU1541" s="76" t="s">
        <v>371</v>
      </c>
      <c r="AV1541" s="72" t="b">
        <v>0</v>
      </c>
      <c r="AW1541" s="72" t="s">
        <v>313</v>
      </c>
      <c r="AX1541" s="76" t="s">
        <v>29701</v>
      </c>
      <c r="AY1541" s="72" t="s">
        <v>66</v>
      </c>
    </row>
    <row r="1542" spans="1:51" x14ac:dyDescent="0.35">
      <c r="A1542" s="70" t="s">
        <v>2075</v>
      </c>
      <c r="B1542" s="83"/>
      <c r="C1542" s="83"/>
      <c r="D1542" s="84"/>
      <c r="E1542" s="107"/>
      <c r="F1542" s="80" t="s">
        <v>10228</v>
      </c>
      <c r="G1542" s="108"/>
      <c r="H1542" s="81"/>
      <c r="I1542" s="87"/>
      <c r="J1542" s="109"/>
      <c r="K1542" s="81" t="s">
        <v>31971</v>
      </c>
      <c r="L1542" s="110"/>
      <c r="M1542" s="92"/>
      <c r="N1542" s="92"/>
      <c r="O1542" s="93"/>
      <c r="P1542" s="94"/>
      <c r="Q1542" s="94"/>
      <c r="R1542" s="79"/>
      <c r="S1542" s="79"/>
      <c r="T1542" s="79"/>
      <c r="U1542" s="79"/>
      <c r="V1542" s="52"/>
      <c r="W1542" s="52"/>
      <c r="X1542" s="52"/>
      <c r="Y1542" s="52"/>
      <c r="Z1542" s="51"/>
      <c r="AA1542" s="88"/>
      <c r="AB1542" s="88"/>
      <c r="AC1542" s="89"/>
      <c r="AD1542" s="72" t="s">
        <v>20632</v>
      </c>
      <c r="AE1542" s="72">
        <v>1186</v>
      </c>
      <c r="AF1542" s="72">
        <v>22</v>
      </c>
      <c r="AG1542" s="72">
        <v>635</v>
      </c>
      <c r="AH1542" s="72">
        <v>513</v>
      </c>
      <c r="AI1542" s="72"/>
      <c r="AJ1542" s="72" t="s">
        <v>22543</v>
      </c>
      <c r="AK1542" s="72" t="s">
        <v>23410</v>
      </c>
      <c r="AL1542" s="72"/>
      <c r="AM1542" s="72"/>
      <c r="AN1542" s="74">
        <v>41746.312986111108</v>
      </c>
      <c r="AO1542" s="76" t="s">
        <v>26580</v>
      </c>
      <c r="AP1542" s="72" t="b">
        <v>0</v>
      </c>
      <c r="AQ1542" s="72" t="b">
        <v>0</v>
      </c>
      <c r="AR1542" s="72" t="b">
        <v>0</v>
      </c>
      <c r="AS1542" s="72" t="s">
        <v>231</v>
      </c>
      <c r="AT1542" s="72">
        <v>8</v>
      </c>
      <c r="AU1542" s="76" t="s">
        <v>522</v>
      </c>
      <c r="AV1542" s="72" t="b">
        <v>0</v>
      </c>
      <c r="AW1542" s="72" t="s">
        <v>313</v>
      </c>
      <c r="AX1542" s="76" t="s">
        <v>29702</v>
      </c>
      <c r="AY1542" s="72" t="s">
        <v>66</v>
      </c>
    </row>
    <row r="1543" spans="1:51" x14ac:dyDescent="0.35">
      <c r="A1543" s="70" t="s">
        <v>2076</v>
      </c>
      <c r="B1543" s="83"/>
      <c r="C1543" s="83"/>
      <c r="D1543" s="84"/>
      <c r="E1543" s="107"/>
      <c r="F1543" s="80" t="s">
        <v>10229</v>
      </c>
      <c r="G1543" s="108"/>
      <c r="H1543" s="81"/>
      <c r="I1543" s="87"/>
      <c r="J1543" s="109"/>
      <c r="K1543" s="81" t="s">
        <v>31972</v>
      </c>
      <c r="L1543" s="110"/>
      <c r="M1543" s="92"/>
      <c r="N1543" s="92"/>
      <c r="O1543" s="93"/>
      <c r="P1543" s="94"/>
      <c r="Q1543" s="94"/>
      <c r="R1543" s="79"/>
      <c r="S1543" s="79"/>
      <c r="T1543" s="79"/>
      <c r="U1543" s="79"/>
      <c r="V1543" s="52"/>
      <c r="W1543" s="52"/>
      <c r="X1543" s="52"/>
      <c r="Y1543" s="52"/>
      <c r="Z1543" s="51"/>
      <c r="AA1543" s="88"/>
      <c r="AB1543" s="88"/>
      <c r="AC1543" s="89"/>
      <c r="AD1543" s="72" t="s">
        <v>20633</v>
      </c>
      <c r="AE1543" s="72">
        <v>4890</v>
      </c>
      <c r="AF1543" s="72">
        <v>4260</v>
      </c>
      <c r="AG1543" s="72">
        <v>74178</v>
      </c>
      <c r="AH1543" s="72">
        <v>0</v>
      </c>
      <c r="AI1543" s="72">
        <v>32400</v>
      </c>
      <c r="AJ1543" s="72" t="s">
        <v>22544</v>
      </c>
      <c r="AK1543" s="72"/>
      <c r="AL1543" s="72"/>
      <c r="AM1543" s="72" t="s">
        <v>336</v>
      </c>
      <c r="AN1543" s="74">
        <v>40525.024513888886</v>
      </c>
      <c r="AO1543" s="72"/>
      <c r="AP1543" s="72" t="b">
        <v>1</v>
      </c>
      <c r="AQ1543" s="72" t="b">
        <v>0</v>
      </c>
      <c r="AR1543" s="72" t="b">
        <v>0</v>
      </c>
      <c r="AS1543" s="72" t="s">
        <v>324</v>
      </c>
      <c r="AT1543" s="72">
        <v>118</v>
      </c>
      <c r="AU1543" s="76" t="s">
        <v>303</v>
      </c>
      <c r="AV1543" s="72" t="b">
        <v>0</v>
      </c>
      <c r="AW1543" s="72" t="s">
        <v>313</v>
      </c>
      <c r="AX1543" s="76" t="s">
        <v>29703</v>
      </c>
      <c r="AY1543" s="72" t="s">
        <v>66</v>
      </c>
    </row>
    <row r="1544" spans="1:51" x14ac:dyDescent="0.35">
      <c r="A1544" s="70" t="s">
        <v>2078</v>
      </c>
      <c r="B1544" s="83"/>
      <c r="C1544" s="83"/>
      <c r="D1544" s="84"/>
      <c r="E1544" s="107"/>
      <c r="F1544" s="80" t="s">
        <v>10231</v>
      </c>
      <c r="G1544" s="108"/>
      <c r="H1544" s="81"/>
      <c r="I1544" s="87"/>
      <c r="J1544" s="109"/>
      <c r="K1544" s="81" t="s">
        <v>31973</v>
      </c>
      <c r="L1544" s="110"/>
      <c r="M1544" s="92"/>
      <c r="N1544" s="92"/>
      <c r="O1544" s="93"/>
      <c r="P1544" s="94"/>
      <c r="Q1544" s="94"/>
      <c r="R1544" s="79"/>
      <c r="S1544" s="79"/>
      <c r="T1544" s="79"/>
      <c r="U1544" s="79"/>
      <c r="V1544" s="52"/>
      <c r="W1544" s="52"/>
      <c r="X1544" s="52"/>
      <c r="Y1544" s="52"/>
      <c r="Z1544" s="51"/>
      <c r="AA1544" s="88"/>
      <c r="AB1544" s="88"/>
      <c r="AC1544" s="89"/>
      <c r="AD1544" s="72" t="s">
        <v>20634</v>
      </c>
      <c r="AE1544" s="72">
        <v>4997</v>
      </c>
      <c r="AF1544" s="72">
        <v>808</v>
      </c>
      <c r="AG1544" s="72">
        <v>57401</v>
      </c>
      <c r="AH1544" s="72">
        <v>1561</v>
      </c>
      <c r="AI1544" s="72">
        <v>3600</v>
      </c>
      <c r="AJ1544" s="72" t="s">
        <v>22545</v>
      </c>
      <c r="AK1544" s="72" t="s">
        <v>23954</v>
      </c>
      <c r="AL1544" s="72"/>
      <c r="AM1544" s="72" t="s">
        <v>290</v>
      </c>
      <c r="AN1544" s="74">
        <v>40918.020486111112</v>
      </c>
      <c r="AO1544" s="76" t="s">
        <v>26581</v>
      </c>
      <c r="AP1544" s="72" t="b">
        <v>1</v>
      </c>
      <c r="AQ1544" s="72" t="b">
        <v>0</v>
      </c>
      <c r="AR1544" s="72" t="b">
        <v>0</v>
      </c>
      <c r="AS1544" s="72" t="s">
        <v>231</v>
      </c>
      <c r="AT1544" s="72">
        <v>147</v>
      </c>
      <c r="AU1544" s="76" t="s">
        <v>303</v>
      </c>
      <c r="AV1544" s="72" t="b">
        <v>0</v>
      </c>
      <c r="AW1544" s="72" t="s">
        <v>313</v>
      </c>
      <c r="AX1544" s="76" t="s">
        <v>29704</v>
      </c>
      <c r="AY1544" s="72" t="s">
        <v>66</v>
      </c>
    </row>
    <row r="1545" spans="1:51" x14ac:dyDescent="0.35">
      <c r="A1545" s="70" t="s">
        <v>2079</v>
      </c>
      <c r="B1545" s="83"/>
      <c r="C1545" s="83"/>
      <c r="D1545" s="84"/>
      <c r="E1545" s="107"/>
      <c r="F1545" s="80" t="s">
        <v>10232</v>
      </c>
      <c r="G1545" s="108"/>
      <c r="H1545" s="81"/>
      <c r="I1545" s="87"/>
      <c r="J1545" s="109"/>
      <c r="K1545" s="81" t="s">
        <v>31974</v>
      </c>
      <c r="L1545" s="110"/>
      <c r="M1545" s="92"/>
      <c r="N1545" s="92"/>
      <c r="O1545" s="93"/>
      <c r="P1545" s="94"/>
      <c r="Q1545" s="94"/>
      <c r="R1545" s="79"/>
      <c r="S1545" s="79"/>
      <c r="T1545" s="79"/>
      <c r="U1545" s="79"/>
      <c r="V1545" s="52"/>
      <c r="W1545" s="52"/>
      <c r="X1545" s="52"/>
      <c r="Y1545" s="52"/>
      <c r="Z1545" s="51"/>
      <c r="AA1545" s="88"/>
      <c r="AB1545" s="88"/>
      <c r="AC1545" s="89"/>
      <c r="AD1545" s="72" t="s">
        <v>20615</v>
      </c>
      <c r="AE1545" s="72">
        <v>60</v>
      </c>
      <c r="AF1545" s="72">
        <v>52</v>
      </c>
      <c r="AG1545" s="72">
        <v>3057</v>
      </c>
      <c r="AH1545" s="72">
        <v>1804</v>
      </c>
      <c r="AI1545" s="72">
        <v>7200</v>
      </c>
      <c r="AJ1545" s="72" t="s">
        <v>22546</v>
      </c>
      <c r="AK1545" s="72" t="s">
        <v>278</v>
      </c>
      <c r="AL1545" s="72"/>
      <c r="AM1545" s="72" t="s">
        <v>717</v>
      </c>
      <c r="AN1545" s="74">
        <v>41773.560856481483</v>
      </c>
      <c r="AO1545" s="76" t="s">
        <v>26582</v>
      </c>
      <c r="AP1545" s="72" t="b">
        <v>0</v>
      </c>
      <c r="AQ1545" s="72" t="b">
        <v>0</v>
      </c>
      <c r="AR1545" s="72" t="b">
        <v>0</v>
      </c>
      <c r="AS1545" s="72" t="s">
        <v>235</v>
      </c>
      <c r="AT1545" s="72">
        <v>1</v>
      </c>
      <c r="AU1545" s="76" t="s">
        <v>303</v>
      </c>
      <c r="AV1545" s="72" t="b">
        <v>0</v>
      </c>
      <c r="AW1545" s="72" t="s">
        <v>313</v>
      </c>
      <c r="AX1545" s="76" t="s">
        <v>29705</v>
      </c>
      <c r="AY1545" s="72" t="s">
        <v>66</v>
      </c>
    </row>
    <row r="1546" spans="1:51" x14ac:dyDescent="0.35">
      <c r="A1546" s="70" t="s">
        <v>2080</v>
      </c>
      <c r="B1546" s="83"/>
      <c r="C1546" s="83"/>
      <c r="D1546" s="84"/>
      <c r="E1546" s="107"/>
      <c r="F1546" s="80" t="s">
        <v>312</v>
      </c>
      <c r="G1546" s="108"/>
      <c r="H1546" s="81"/>
      <c r="I1546" s="87"/>
      <c r="J1546" s="109"/>
      <c r="K1546" s="81" t="s">
        <v>31975</v>
      </c>
      <c r="L1546" s="110"/>
      <c r="M1546" s="92"/>
      <c r="N1546" s="92"/>
      <c r="O1546" s="93"/>
      <c r="P1546" s="94"/>
      <c r="Q1546" s="94"/>
      <c r="R1546" s="79"/>
      <c r="S1546" s="79"/>
      <c r="T1546" s="79"/>
      <c r="U1546" s="79"/>
      <c r="V1546" s="52"/>
      <c r="W1546" s="52"/>
      <c r="X1546" s="52"/>
      <c r="Y1546" s="52"/>
      <c r="Z1546" s="51"/>
      <c r="AA1546" s="88"/>
      <c r="AB1546" s="88"/>
      <c r="AC1546" s="89"/>
      <c r="AD1546" s="72" t="s">
        <v>20635</v>
      </c>
      <c r="AE1546" s="72">
        <v>273</v>
      </c>
      <c r="AF1546" s="72">
        <v>26</v>
      </c>
      <c r="AG1546" s="72">
        <v>1001</v>
      </c>
      <c r="AH1546" s="72">
        <v>0</v>
      </c>
      <c r="AI1546" s="72"/>
      <c r="AJ1546" s="72"/>
      <c r="AK1546" s="72"/>
      <c r="AL1546" s="72"/>
      <c r="AM1546" s="72"/>
      <c r="AN1546" s="74">
        <v>40097.682546296295</v>
      </c>
      <c r="AO1546" s="72"/>
      <c r="AP1546" s="72" t="b">
        <v>1</v>
      </c>
      <c r="AQ1546" s="72" t="b">
        <v>1</v>
      </c>
      <c r="AR1546" s="72" t="b">
        <v>0</v>
      </c>
      <c r="AS1546" s="72" t="s">
        <v>231</v>
      </c>
      <c r="AT1546" s="72">
        <v>1</v>
      </c>
      <c r="AU1546" s="76" t="s">
        <v>303</v>
      </c>
      <c r="AV1546" s="72" t="b">
        <v>0</v>
      </c>
      <c r="AW1546" s="72" t="s">
        <v>313</v>
      </c>
      <c r="AX1546" s="76" t="s">
        <v>29706</v>
      </c>
      <c r="AY1546" s="72" t="s">
        <v>66</v>
      </c>
    </row>
    <row r="1547" spans="1:51" x14ac:dyDescent="0.35">
      <c r="A1547" s="70" t="s">
        <v>2081</v>
      </c>
      <c r="B1547" s="83"/>
      <c r="C1547" s="83"/>
      <c r="D1547" s="84"/>
      <c r="E1547" s="107"/>
      <c r="F1547" s="80" t="s">
        <v>10233</v>
      </c>
      <c r="G1547" s="108"/>
      <c r="H1547" s="81"/>
      <c r="I1547" s="87"/>
      <c r="J1547" s="109"/>
      <c r="K1547" s="81" t="s">
        <v>31976</v>
      </c>
      <c r="L1547" s="110"/>
      <c r="M1547" s="92"/>
      <c r="N1547" s="92"/>
      <c r="O1547" s="93"/>
      <c r="P1547" s="94"/>
      <c r="Q1547" s="94"/>
      <c r="R1547" s="79"/>
      <c r="S1547" s="79"/>
      <c r="T1547" s="79"/>
      <c r="U1547" s="79"/>
      <c r="V1547" s="52"/>
      <c r="W1547" s="52"/>
      <c r="X1547" s="52"/>
      <c r="Y1547" s="52"/>
      <c r="Z1547" s="51"/>
      <c r="AA1547" s="88"/>
      <c r="AB1547" s="88"/>
      <c r="AC1547" s="89"/>
      <c r="AD1547" s="72" t="s">
        <v>20636</v>
      </c>
      <c r="AE1547" s="72">
        <v>17</v>
      </c>
      <c r="AF1547" s="72">
        <v>9</v>
      </c>
      <c r="AG1547" s="72">
        <v>557</v>
      </c>
      <c r="AH1547" s="72">
        <v>3</v>
      </c>
      <c r="AI1547" s="72"/>
      <c r="AJ1547" s="72" t="s">
        <v>22547</v>
      </c>
      <c r="AK1547" s="72" t="s">
        <v>23955</v>
      </c>
      <c r="AL1547" s="72"/>
      <c r="AM1547" s="72"/>
      <c r="AN1547" s="74">
        <v>41527.815995370373</v>
      </c>
      <c r="AO1547" s="76" t="s">
        <v>26583</v>
      </c>
      <c r="AP1547" s="72" t="b">
        <v>1</v>
      </c>
      <c r="AQ1547" s="72" t="b">
        <v>0</v>
      </c>
      <c r="AR1547" s="72" t="b">
        <v>0</v>
      </c>
      <c r="AS1547" s="72" t="s">
        <v>300</v>
      </c>
      <c r="AT1547" s="72">
        <v>3</v>
      </c>
      <c r="AU1547" s="76" t="s">
        <v>303</v>
      </c>
      <c r="AV1547" s="72" t="b">
        <v>0</v>
      </c>
      <c r="AW1547" s="72" t="s">
        <v>313</v>
      </c>
      <c r="AX1547" s="76" t="s">
        <v>29707</v>
      </c>
      <c r="AY1547" s="72" t="s">
        <v>66</v>
      </c>
    </row>
    <row r="1548" spans="1:51" x14ac:dyDescent="0.35">
      <c r="A1548" s="70" t="s">
        <v>2082</v>
      </c>
      <c r="B1548" s="83"/>
      <c r="C1548" s="83"/>
      <c r="D1548" s="84"/>
      <c r="E1548" s="107"/>
      <c r="F1548" s="80" t="s">
        <v>10234</v>
      </c>
      <c r="G1548" s="108"/>
      <c r="H1548" s="81"/>
      <c r="I1548" s="87"/>
      <c r="J1548" s="109"/>
      <c r="K1548" s="81" t="s">
        <v>31977</v>
      </c>
      <c r="L1548" s="110"/>
      <c r="M1548" s="92"/>
      <c r="N1548" s="92"/>
      <c r="O1548" s="93"/>
      <c r="P1548" s="94"/>
      <c r="Q1548" s="94"/>
      <c r="R1548" s="79"/>
      <c r="S1548" s="79"/>
      <c r="T1548" s="79"/>
      <c r="U1548" s="79"/>
      <c r="V1548" s="52"/>
      <c r="W1548" s="52"/>
      <c r="X1548" s="52"/>
      <c r="Y1548" s="52"/>
      <c r="Z1548" s="51"/>
      <c r="AA1548" s="88"/>
      <c r="AB1548" s="88"/>
      <c r="AC1548" s="89"/>
      <c r="AD1548" s="72" t="s">
        <v>20637</v>
      </c>
      <c r="AE1548" s="72">
        <v>1904</v>
      </c>
      <c r="AF1548" s="72">
        <v>2504</v>
      </c>
      <c r="AG1548" s="72">
        <v>40399</v>
      </c>
      <c r="AH1548" s="72">
        <v>40341</v>
      </c>
      <c r="AI1548" s="72"/>
      <c r="AJ1548" s="72" t="s">
        <v>22548</v>
      </c>
      <c r="AK1548" s="72" t="s">
        <v>23956</v>
      </c>
      <c r="AL1548" s="76" t="s">
        <v>24957</v>
      </c>
      <c r="AM1548" s="72"/>
      <c r="AN1548" s="74">
        <v>41696.843842592592</v>
      </c>
      <c r="AO1548" s="76" t="s">
        <v>26584</v>
      </c>
      <c r="AP1548" s="72" t="b">
        <v>1</v>
      </c>
      <c r="AQ1548" s="72" t="b">
        <v>0</v>
      </c>
      <c r="AR1548" s="72" t="b">
        <v>1</v>
      </c>
      <c r="AS1548" s="72" t="s">
        <v>231</v>
      </c>
      <c r="AT1548" s="72">
        <v>4</v>
      </c>
      <c r="AU1548" s="76" t="s">
        <v>303</v>
      </c>
      <c r="AV1548" s="72" t="b">
        <v>0</v>
      </c>
      <c r="AW1548" s="72" t="s">
        <v>313</v>
      </c>
      <c r="AX1548" s="76" t="s">
        <v>29708</v>
      </c>
      <c r="AY1548" s="72" t="s">
        <v>66</v>
      </c>
    </row>
    <row r="1549" spans="1:51" x14ac:dyDescent="0.35">
      <c r="A1549" s="70" t="s">
        <v>2083</v>
      </c>
      <c r="B1549" s="83"/>
      <c r="C1549" s="83"/>
      <c r="D1549" s="84"/>
      <c r="E1549" s="107"/>
      <c r="F1549" s="80" t="s">
        <v>10235</v>
      </c>
      <c r="G1549" s="108"/>
      <c r="H1549" s="81"/>
      <c r="I1549" s="87"/>
      <c r="J1549" s="109"/>
      <c r="K1549" s="81" t="s">
        <v>31978</v>
      </c>
      <c r="L1549" s="110"/>
      <c r="M1549" s="92"/>
      <c r="N1549" s="92"/>
      <c r="O1549" s="93"/>
      <c r="P1549" s="94"/>
      <c r="Q1549" s="94"/>
      <c r="R1549" s="79"/>
      <c r="S1549" s="79"/>
      <c r="T1549" s="79"/>
      <c r="U1549" s="79"/>
      <c r="V1549" s="52"/>
      <c r="W1549" s="52"/>
      <c r="X1549" s="52"/>
      <c r="Y1549" s="52"/>
      <c r="Z1549" s="51"/>
      <c r="AA1549" s="88"/>
      <c r="AB1549" s="88"/>
      <c r="AC1549" s="89"/>
      <c r="AD1549" s="72" t="s">
        <v>20638</v>
      </c>
      <c r="AE1549" s="72">
        <v>129</v>
      </c>
      <c r="AF1549" s="72">
        <v>17</v>
      </c>
      <c r="AG1549" s="72">
        <v>293</v>
      </c>
      <c r="AH1549" s="72">
        <v>144</v>
      </c>
      <c r="AI1549" s="72"/>
      <c r="AJ1549" s="72" t="s">
        <v>22549</v>
      </c>
      <c r="AK1549" s="72"/>
      <c r="AL1549" s="72"/>
      <c r="AM1549" s="72"/>
      <c r="AN1549" s="74">
        <v>40587.772696759261</v>
      </c>
      <c r="AO1549" s="76" t="s">
        <v>26585</v>
      </c>
      <c r="AP1549" s="72" t="b">
        <v>1</v>
      </c>
      <c r="AQ1549" s="72" t="b">
        <v>0</v>
      </c>
      <c r="AR1549" s="72" t="b">
        <v>0</v>
      </c>
      <c r="AS1549" s="72" t="s">
        <v>235</v>
      </c>
      <c r="AT1549" s="72">
        <v>0</v>
      </c>
      <c r="AU1549" s="76" t="s">
        <v>303</v>
      </c>
      <c r="AV1549" s="72" t="b">
        <v>0</v>
      </c>
      <c r="AW1549" s="72" t="s">
        <v>313</v>
      </c>
      <c r="AX1549" s="76" t="s">
        <v>29709</v>
      </c>
      <c r="AY1549" s="72" t="s">
        <v>66</v>
      </c>
    </row>
    <row r="1550" spans="1:51" x14ac:dyDescent="0.35">
      <c r="A1550" s="70" t="s">
        <v>2084</v>
      </c>
      <c r="B1550" s="83"/>
      <c r="C1550" s="83"/>
      <c r="D1550" s="84"/>
      <c r="E1550" s="107"/>
      <c r="F1550" s="80" t="s">
        <v>10236</v>
      </c>
      <c r="G1550" s="108"/>
      <c r="H1550" s="81"/>
      <c r="I1550" s="87"/>
      <c r="J1550" s="109"/>
      <c r="K1550" s="81" t="s">
        <v>31979</v>
      </c>
      <c r="L1550" s="110"/>
      <c r="M1550" s="92"/>
      <c r="N1550" s="92"/>
      <c r="O1550" s="93"/>
      <c r="P1550" s="94"/>
      <c r="Q1550" s="94"/>
      <c r="R1550" s="79"/>
      <c r="S1550" s="79"/>
      <c r="T1550" s="79"/>
      <c r="U1550" s="79"/>
      <c r="V1550" s="52"/>
      <c r="W1550" s="52"/>
      <c r="X1550" s="52"/>
      <c r="Y1550" s="52"/>
      <c r="Z1550" s="51"/>
      <c r="AA1550" s="88"/>
      <c r="AB1550" s="88"/>
      <c r="AC1550" s="89"/>
      <c r="AD1550" s="72" t="s">
        <v>20639</v>
      </c>
      <c r="AE1550" s="72">
        <v>512</v>
      </c>
      <c r="AF1550" s="72">
        <v>185</v>
      </c>
      <c r="AG1550" s="72">
        <v>249</v>
      </c>
      <c r="AH1550" s="72">
        <v>750</v>
      </c>
      <c r="AI1550" s="72"/>
      <c r="AJ1550" s="72" t="s">
        <v>22550</v>
      </c>
      <c r="AK1550" s="72" t="s">
        <v>23957</v>
      </c>
      <c r="AL1550" s="72"/>
      <c r="AM1550" s="72"/>
      <c r="AN1550" s="74">
        <v>42802.626493055555</v>
      </c>
      <c r="AO1550" s="76" t="s">
        <v>26586</v>
      </c>
      <c r="AP1550" s="72" t="b">
        <v>1</v>
      </c>
      <c r="AQ1550" s="72" t="b">
        <v>0</v>
      </c>
      <c r="AR1550" s="72" t="b">
        <v>0</v>
      </c>
      <c r="AS1550" s="72" t="s">
        <v>301</v>
      </c>
      <c r="AT1550" s="72">
        <v>0</v>
      </c>
      <c r="AU1550" s="72"/>
      <c r="AV1550" s="72" t="b">
        <v>0</v>
      </c>
      <c r="AW1550" s="72" t="s">
        <v>313</v>
      </c>
      <c r="AX1550" s="76" t="s">
        <v>29710</v>
      </c>
      <c r="AY1550" s="72" t="s">
        <v>66</v>
      </c>
    </row>
    <row r="1551" spans="1:51" x14ac:dyDescent="0.35">
      <c r="A1551" s="70" t="s">
        <v>2879</v>
      </c>
      <c r="B1551" s="83"/>
      <c r="C1551" s="83"/>
      <c r="D1551" s="84"/>
      <c r="E1551" s="107"/>
      <c r="F1551" s="80" t="s">
        <v>312</v>
      </c>
      <c r="G1551" s="108"/>
      <c r="H1551" s="81"/>
      <c r="I1551" s="87"/>
      <c r="J1551" s="109"/>
      <c r="K1551" s="81" t="s">
        <v>31980</v>
      </c>
      <c r="L1551" s="110"/>
      <c r="M1551" s="92"/>
      <c r="N1551" s="92"/>
      <c r="O1551" s="93"/>
      <c r="P1551" s="94"/>
      <c r="Q1551" s="94"/>
      <c r="R1551" s="79"/>
      <c r="S1551" s="79"/>
      <c r="T1551" s="79"/>
      <c r="U1551" s="79"/>
      <c r="V1551" s="52"/>
      <c r="W1551" s="52"/>
      <c r="X1551" s="52"/>
      <c r="Y1551" s="52"/>
      <c r="Z1551" s="51"/>
      <c r="AA1551" s="88"/>
      <c r="AB1551" s="88"/>
      <c r="AC1551" s="89"/>
      <c r="AD1551" s="72" t="s">
        <v>20640</v>
      </c>
      <c r="AE1551" s="72">
        <v>2</v>
      </c>
      <c r="AF1551" s="72">
        <v>38</v>
      </c>
      <c r="AG1551" s="72">
        <v>0</v>
      </c>
      <c r="AH1551" s="72">
        <v>0</v>
      </c>
      <c r="AI1551" s="72"/>
      <c r="AJ1551" s="72"/>
      <c r="AK1551" s="72"/>
      <c r="AL1551" s="72"/>
      <c r="AM1551" s="72"/>
      <c r="AN1551" s="74">
        <v>40595.772407407407</v>
      </c>
      <c r="AO1551" s="72"/>
      <c r="AP1551" s="72" t="b">
        <v>1</v>
      </c>
      <c r="AQ1551" s="72" t="b">
        <v>1</v>
      </c>
      <c r="AR1551" s="72" t="b">
        <v>0</v>
      </c>
      <c r="AS1551" s="72" t="s">
        <v>231</v>
      </c>
      <c r="AT1551" s="72">
        <v>3</v>
      </c>
      <c r="AU1551" s="76" t="s">
        <v>303</v>
      </c>
      <c r="AV1551" s="72" t="b">
        <v>0</v>
      </c>
      <c r="AW1551" s="72" t="s">
        <v>313</v>
      </c>
      <c r="AX1551" s="76" t="s">
        <v>29711</v>
      </c>
      <c r="AY1551" s="72" t="s">
        <v>65</v>
      </c>
    </row>
    <row r="1552" spans="1:51" x14ac:dyDescent="0.35">
      <c r="A1552" s="70" t="s">
        <v>2880</v>
      </c>
      <c r="B1552" s="83"/>
      <c r="C1552" s="83"/>
      <c r="D1552" s="84"/>
      <c r="E1552" s="107"/>
      <c r="F1552" s="80" t="s">
        <v>27993</v>
      </c>
      <c r="G1552" s="108"/>
      <c r="H1552" s="81"/>
      <c r="I1552" s="87"/>
      <c r="J1552" s="109"/>
      <c r="K1552" s="81" t="s">
        <v>31981</v>
      </c>
      <c r="L1552" s="110"/>
      <c r="M1552" s="92"/>
      <c r="N1552" s="92"/>
      <c r="O1552" s="93"/>
      <c r="P1552" s="94"/>
      <c r="Q1552" s="94"/>
      <c r="R1552" s="79"/>
      <c r="S1552" s="79"/>
      <c r="T1552" s="79"/>
      <c r="U1552" s="79"/>
      <c r="V1552" s="52"/>
      <c r="W1552" s="52"/>
      <c r="X1552" s="52"/>
      <c r="Y1552" s="52"/>
      <c r="Z1552" s="51"/>
      <c r="AA1552" s="88"/>
      <c r="AB1552" s="88"/>
      <c r="AC1552" s="89"/>
      <c r="AD1552" s="72" t="s">
        <v>20641</v>
      </c>
      <c r="AE1552" s="72">
        <v>3474</v>
      </c>
      <c r="AF1552" s="72">
        <v>3116</v>
      </c>
      <c r="AG1552" s="72">
        <v>4947</v>
      </c>
      <c r="AH1552" s="72">
        <v>22042</v>
      </c>
      <c r="AI1552" s="72"/>
      <c r="AJ1552" s="72" t="s">
        <v>22551</v>
      </c>
      <c r="AK1552" s="72" t="s">
        <v>23363</v>
      </c>
      <c r="AL1552" s="76" t="s">
        <v>24958</v>
      </c>
      <c r="AM1552" s="72"/>
      <c r="AN1552" s="74">
        <v>42544.911296296297</v>
      </c>
      <c r="AO1552" s="76" t="s">
        <v>26587</v>
      </c>
      <c r="AP1552" s="72" t="b">
        <v>1</v>
      </c>
      <c r="AQ1552" s="72" t="b">
        <v>0</v>
      </c>
      <c r="AR1552" s="72" t="b">
        <v>0</v>
      </c>
      <c r="AS1552" s="72" t="s">
        <v>301</v>
      </c>
      <c r="AT1552" s="72">
        <v>21</v>
      </c>
      <c r="AU1552" s="72"/>
      <c r="AV1552" s="72" t="b">
        <v>0</v>
      </c>
      <c r="AW1552" s="72" t="s">
        <v>313</v>
      </c>
      <c r="AX1552" s="76" t="s">
        <v>29712</v>
      </c>
      <c r="AY1552" s="72" t="s">
        <v>65</v>
      </c>
    </row>
    <row r="1553" spans="1:51" x14ac:dyDescent="0.35">
      <c r="A1553" s="70" t="s">
        <v>2881</v>
      </c>
      <c r="B1553" s="83"/>
      <c r="C1553" s="83"/>
      <c r="D1553" s="84"/>
      <c r="E1553" s="107"/>
      <c r="F1553" s="80" t="s">
        <v>27994</v>
      </c>
      <c r="G1553" s="108"/>
      <c r="H1553" s="81"/>
      <c r="I1553" s="87"/>
      <c r="J1553" s="109"/>
      <c r="K1553" s="81" t="s">
        <v>31982</v>
      </c>
      <c r="L1553" s="110"/>
      <c r="M1553" s="92"/>
      <c r="N1553" s="92"/>
      <c r="O1553" s="93"/>
      <c r="P1553" s="94"/>
      <c r="Q1553" s="94"/>
      <c r="R1553" s="79"/>
      <c r="S1553" s="79"/>
      <c r="T1553" s="79"/>
      <c r="U1553" s="79"/>
      <c r="V1553" s="52"/>
      <c r="W1553" s="52"/>
      <c r="X1553" s="52"/>
      <c r="Y1553" s="52"/>
      <c r="Z1553" s="51"/>
      <c r="AA1553" s="88"/>
      <c r="AB1553" s="88"/>
      <c r="AC1553" s="89"/>
      <c r="AD1553" s="72" t="s">
        <v>20642</v>
      </c>
      <c r="AE1553" s="72">
        <v>586</v>
      </c>
      <c r="AF1553" s="72">
        <v>2343</v>
      </c>
      <c r="AG1553" s="72">
        <v>6996</v>
      </c>
      <c r="AH1553" s="72">
        <v>15340</v>
      </c>
      <c r="AI1553" s="72"/>
      <c r="AJ1553" s="72"/>
      <c r="AK1553" s="72"/>
      <c r="AL1553" s="76" t="s">
        <v>24959</v>
      </c>
      <c r="AM1553" s="72"/>
      <c r="AN1553" s="74">
        <v>42520.585833333331</v>
      </c>
      <c r="AO1553" s="76" t="s">
        <v>26588</v>
      </c>
      <c r="AP1553" s="72" t="b">
        <v>0</v>
      </c>
      <c r="AQ1553" s="72" t="b">
        <v>0</v>
      </c>
      <c r="AR1553" s="72" t="b">
        <v>1</v>
      </c>
      <c r="AS1553" s="72" t="s">
        <v>301</v>
      </c>
      <c r="AT1553" s="72">
        <v>27</v>
      </c>
      <c r="AU1553" s="76" t="s">
        <v>303</v>
      </c>
      <c r="AV1553" s="72" t="b">
        <v>0</v>
      </c>
      <c r="AW1553" s="72" t="s">
        <v>313</v>
      </c>
      <c r="AX1553" s="76" t="s">
        <v>29713</v>
      </c>
      <c r="AY1553" s="72" t="s">
        <v>65</v>
      </c>
    </row>
    <row r="1554" spans="1:51" x14ac:dyDescent="0.35">
      <c r="A1554" s="70" t="s">
        <v>2882</v>
      </c>
      <c r="B1554" s="83"/>
      <c r="C1554" s="83"/>
      <c r="D1554" s="84"/>
      <c r="E1554" s="107"/>
      <c r="F1554" s="80" t="s">
        <v>27995</v>
      </c>
      <c r="G1554" s="108"/>
      <c r="H1554" s="81"/>
      <c r="I1554" s="87"/>
      <c r="J1554" s="109"/>
      <c r="K1554" s="81" t="s">
        <v>31983</v>
      </c>
      <c r="L1554" s="110"/>
      <c r="M1554" s="92"/>
      <c r="N1554" s="92"/>
      <c r="O1554" s="93"/>
      <c r="P1554" s="94"/>
      <c r="Q1554" s="94"/>
      <c r="R1554" s="79"/>
      <c r="S1554" s="79"/>
      <c r="T1554" s="79"/>
      <c r="U1554" s="79"/>
      <c r="V1554" s="52"/>
      <c r="W1554" s="52"/>
      <c r="X1554" s="52"/>
      <c r="Y1554" s="52"/>
      <c r="Z1554" s="51"/>
      <c r="AA1554" s="88"/>
      <c r="AB1554" s="88"/>
      <c r="AC1554" s="89"/>
      <c r="AD1554" s="72" t="s">
        <v>20643</v>
      </c>
      <c r="AE1554" s="72">
        <v>396</v>
      </c>
      <c r="AF1554" s="72">
        <v>1990</v>
      </c>
      <c r="AG1554" s="72">
        <v>2259</v>
      </c>
      <c r="AH1554" s="72">
        <v>13536</v>
      </c>
      <c r="AI1554" s="72">
        <v>-25200</v>
      </c>
      <c r="AJ1554" s="72" t="s">
        <v>22552</v>
      </c>
      <c r="AK1554" s="72"/>
      <c r="AL1554" s="76" t="s">
        <v>24960</v>
      </c>
      <c r="AM1554" s="72" t="s">
        <v>282</v>
      </c>
      <c r="AN1554" s="74">
        <v>42610.744247685187</v>
      </c>
      <c r="AO1554" s="76" t="s">
        <v>26589</v>
      </c>
      <c r="AP1554" s="72" t="b">
        <v>0</v>
      </c>
      <c r="AQ1554" s="72" t="b">
        <v>0</v>
      </c>
      <c r="AR1554" s="72" t="b">
        <v>0</v>
      </c>
      <c r="AS1554" s="72" t="s">
        <v>301</v>
      </c>
      <c r="AT1554" s="72">
        <v>57</v>
      </c>
      <c r="AU1554" s="76" t="s">
        <v>303</v>
      </c>
      <c r="AV1554" s="72" t="b">
        <v>0</v>
      </c>
      <c r="AW1554" s="72" t="s">
        <v>313</v>
      </c>
      <c r="AX1554" s="76" t="s">
        <v>29714</v>
      </c>
      <c r="AY1554" s="72" t="s">
        <v>65</v>
      </c>
    </row>
    <row r="1555" spans="1:51" x14ac:dyDescent="0.35">
      <c r="A1555" s="70" t="s">
        <v>2883</v>
      </c>
      <c r="B1555" s="83"/>
      <c r="C1555" s="83"/>
      <c r="D1555" s="84"/>
      <c r="E1555" s="107"/>
      <c r="F1555" s="80" t="s">
        <v>27996</v>
      </c>
      <c r="G1555" s="108"/>
      <c r="H1555" s="81"/>
      <c r="I1555" s="87"/>
      <c r="J1555" s="109"/>
      <c r="K1555" s="81" t="s">
        <v>31984</v>
      </c>
      <c r="L1555" s="110"/>
      <c r="M1555" s="92"/>
      <c r="N1555" s="92"/>
      <c r="O1555" s="93"/>
      <c r="P1555" s="94"/>
      <c r="Q1555" s="94"/>
      <c r="R1555" s="79"/>
      <c r="S1555" s="79"/>
      <c r="T1555" s="79"/>
      <c r="U1555" s="79"/>
      <c r="V1555" s="52"/>
      <c r="W1555" s="52"/>
      <c r="X1555" s="52"/>
      <c r="Y1555" s="52"/>
      <c r="Z1555" s="51"/>
      <c r="AA1555" s="88"/>
      <c r="AB1555" s="88"/>
      <c r="AC1555" s="89"/>
      <c r="AD1555" s="72" t="s">
        <v>20644</v>
      </c>
      <c r="AE1555" s="72">
        <v>1771</v>
      </c>
      <c r="AF1555" s="72">
        <v>3266</v>
      </c>
      <c r="AG1555" s="72">
        <v>17854</v>
      </c>
      <c r="AH1555" s="72">
        <v>62884</v>
      </c>
      <c r="AI1555" s="72">
        <v>10800</v>
      </c>
      <c r="AJ1555" s="72" t="s">
        <v>22553</v>
      </c>
      <c r="AK1555" s="72" t="s">
        <v>23958</v>
      </c>
      <c r="AL1555" s="76" t="s">
        <v>24961</v>
      </c>
      <c r="AM1555" s="72" t="s">
        <v>367</v>
      </c>
      <c r="AN1555" s="74">
        <v>41113.877164351848</v>
      </c>
      <c r="AO1555" s="76" t="s">
        <v>26590</v>
      </c>
      <c r="AP1555" s="72" t="b">
        <v>0</v>
      </c>
      <c r="AQ1555" s="72" t="b">
        <v>0</v>
      </c>
      <c r="AR1555" s="72" t="b">
        <v>1</v>
      </c>
      <c r="AS1555" s="72" t="s">
        <v>301</v>
      </c>
      <c r="AT1555" s="72">
        <v>70</v>
      </c>
      <c r="AU1555" s="76" t="s">
        <v>27513</v>
      </c>
      <c r="AV1555" s="72" t="b">
        <v>0</v>
      </c>
      <c r="AW1555" s="72" t="s">
        <v>313</v>
      </c>
      <c r="AX1555" s="76" t="s">
        <v>29715</v>
      </c>
      <c r="AY1555" s="72" t="s">
        <v>65</v>
      </c>
    </row>
    <row r="1556" spans="1:51" x14ac:dyDescent="0.35">
      <c r="A1556" s="70" t="s">
        <v>2884</v>
      </c>
      <c r="B1556" s="83"/>
      <c r="C1556" s="83"/>
      <c r="D1556" s="84"/>
      <c r="E1556" s="107"/>
      <c r="F1556" s="80" t="s">
        <v>27997</v>
      </c>
      <c r="G1556" s="108"/>
      <c r="H1556" s="81"/>
      <c r="I1556" s="87"/>
      <c r="J1556" s="109"/>
      <c r="K1556" s="81" t="s">
        <v>31985</v>
      </c>
      <c r="L1556" s="110"/>
      <c r="M1556" s="92"/>
      <c r="N1556" s="92"/>
      <c r="O1556" s="93"/>
      <c r="P1556" s="94"/>
      <c r="Q1556" s="94"/>
      <c r="R1556" s="79"/>
      <c r="S1556" s="79"/>
      <c r="T1556" s="79"/>
      <c r="U1556" s="79"/>
      <c r="V1556" s="52"/>
      <c r="W1556" s="52"/>
      <c r="X1556" s="52"/>
      <c r="Y1556" s="52"/>
      <c r="Z1556" s="51"/>
      <c r="AA1556" s="88"/>
      <c r="AB1556" s="88"/>
      <c r="AC1556" s="89"/>
      <c r="AD1556" s="72" t="s">
        <v>20645</v>
      </c>
      <c r="AE1556" s="72">
        <v>326</v>
      </c>
      <c r="AF1556" s="72">
        <v>674</v>
      </c>
      <c r="AG1556" s="72">
        <v>2360</v>
      </c>
      <c r="AH1556" s="72">
        <v>8288</v>
      </c>
      <c r="AI1556" s="72"/>
      <c r="AJ1556" s="72" t="s">
        <v>22554</v>
      </c>
      <c r="AK1556" s="72"/>
      <c r="AL1556" s="72"/>
      <c r="AM1556" s="72"/>
      <c r="AN1556" s="74">
        <v>41649.48847222222</v>
      </c>
      <c r="AO1556" s="76" t="s">
        <v>26591</v>
      </c>
      <c r="AP1556" s="72" t="b">
        <v>0</v>
      </c>
      <c r="AQ1556" s="72" t="b">
        <v>0</v>
      </c>
      <c r="AR1556" s="72" t="b">
        <v>0</v>
      </c>
      <c r="AS1556" s="72" t="s">
        <v>301</v>
      </c>
      <c r="AT1556" s="72">
        <v>25</v>
      </c>
      <c r="AU1556" s="76" t="s">
        <v>303</v>
      </c>
      <c r="AV1556" s="72" t="b">
        <v>0</v>
      </c>
      <c r="AW1556" s="72" t="s">
        <v>313</v>
      </c>
      <c r="AX1556" s="76" t="s">
        <v>29716</v>
      </c>
      <c r="AY1556" s="72" t="s">
        <v>65</v>
      </c>
    </row>
    <row r="1557" spans="1:51" x14ac:dyDescent="0.35">
      <c r="A1557" s="70" t="s">
        <v>2885</v>
      </c>
      <c r="B1557" s="83"/>
      <c r="C1557" s="83"/>
      <c r="D1557" s="84"/>
      <c r="E1557" s="107"/>
      <c r="F1557" s="80" t="s">
        <v>27998</v>
      </c>
      <c r="G1557" s="108"/>
      <c r="H1557" s="81"/>
      <c r="I1557" s="87"/>
      <c r="J1557" s="109"/>
      <c r="K1557" s="81" t="s">
        <v>31986</v>
      </c>
      <c r="L1557" s="110"/>
      <c r="M1557" s="92"/>
      <c r="N1557" s="92"/>
      <c r="O1557" s="93"/>
      <c r="P1557" s="94"/>
      <c r="Q1557" s="94"/>
      <c r="R1557" s="79"/>
      <c r="S1557" s="79"/>
      <c r="T1557" s="79"/>
      <c r="U1557" s="79"/>
      <c r="V1557" s="52"/>
      <c r="W1557" s="52"/>
      <c r="X1557" s="52"/>
      <c r="Y1557" s="52"/>
      <c r="Z1557" s="51"/>
      <c r="AA1557" s="88"/>
      <c r="AB1557" s="88"/>
      <c r="AC1557" s="89"/>
      <c r="AD1557" s="72" t="s">
        <v>20646</v>
      </c>
      <c r="AE1557" s="72">
        <v>7175</v>
      </c>
      <c r="AF1557" s="72">
        <v>13522</v>
      </c>
      <c r="AG1557" s="72">
        <v>32790</v>
      </c>
      <c r="AH1557" s="72">
        <v>136328</v>
      </c>
      <c r="AI1557" s="72"/>
      <c r="AJ1557" s="72" t="s">
        <v>22555</v>
      </c>
      <c r="AK1557" s="72"/>
      <c r="AL1557" s="72"/>
      <c r="AM1557" s="72"/>
      <c r="AN1557" s="74">
        <v>42505.692476851851</v>
      </c>
      <c r="AO1557" s="76" t="s">
        <v>26592</v>
      </c>
      <c r="AP1557" s="72" t="b">
        <v>1</v>
      </c>
      <c r="AQ1557" s="72" t="b">
        <v>0</v>
      </c>
      <c r="AR1557" s="72" t="b">
        <v>0</v>
      </c>
      <c r="AS1557" s="72" t="s">
        <v>301</v>
      </c>
      <c r="AT1557" s="72">
        <v>327</v>
      </c>
      <c r="AU1557" s="72"/>
      <c r="AV1557" s="72" t="b">
        <v>0</v>
      </c>
      <c r="AW1557" s="72" t="s">
        <v>313</v>
      </c>
      <c r="AX1557" s="76" t="s">
        <v>29717</v>
      </c>
      <c r="AY1557" s="72" t="s">
        <v>65</v>
      </c>
    </row>
    <row r="1558" spans="1:51" x14ac:dyDescent="0.35">
      <c r="A1558" s="70" t="s">
        <v>2886</v>
      </c>
      <c r="B1558" s="83"/>
      <c r="C1558" s="83"/>
      <c r="D1558" s="84"/>
      <c r="E1558" s="107"/>
      <c r="F1558" s="80" t="s">
        <v>27999</v>
      </c>
      <c r="G1558" s="108"/>
      <c r="H1558" s="81"/>
      <c r="I1558" s="87"/>
      <c r="J1558" s="109"/>
      <c r="K1558" s="81" t="s">
        <v>31987</v>
      </c>
      <c r="L1558" s="110"/>
      <c r="M1558" s="92"/>
      <c r="N1558" s="92"/>
      <c r="O1558" s="93"/>
      <c r="P1558" s="94"/>
      <c r="Q1558" s="94"/>
      <c r="R1558" s="79"/>
      <c r="S1558" s="79"/>
      <c r="T1558" s="79"/>
      <c r="U1558" s="79"/>
      <c r="V1558" s="52"/>
      <c r="W1558" s="52"/>
      <c r="X1558" s="52"/>
      <c r="Y1558" s="52"/>
      <c r="Z1558" s="51"/>
      <c r="AA1558" s="88"/>
      <c r="AB1558" s="88"/>
      <c r="AC1558" s="89"/>
      <c r="AD1558" s="72" t="s">
        <v>20647</v>
      </c>
      <c r="AE1558" s="72">
        <v>148</v>
      </c>
      <c r="AF1558" s="72">
        <v>1385</v>
      </c>
      <c r="AG1558" s="72">
        <v>10498</v>
      </c>
      <c r="AH1558" s="72">
        <v>16358</v>
      </c>
      <c r="AI1558" s="72">
        <v>28800</v>
      </c>
      <c r="AJ1558" s="72" t="s">
        <v>22556</v>
      </c>
      <c r="AK1558" s="72" t="s">
        <v>23959</v>
      </c>
      <c r="AL1558" s="76" t="s">
        <v>24962</v>
      </c>
      <c r="AM1558" s="72" t="s">
        <v>628</v>
      </c>
      <c r="AN1558" s="74">
        <v>42711.512824074074</v>
      </c>
      <c r="AO1558" s="76" t="s">
        <v>26593</v>
      </c>
      <c r="AP1558" s="72" t="b">
        <v>0</v>
      </c>
      <c r="AQ1558" s="72" t="b">
        <v>0</v>
      </c>
      <c r="AR1558" s="72" t="b">
        <v>0</v>
      </c>
      <c r="AS1558" s="72" t="s">
        <v>301</v>
      </c>
      <c r="AT1558" s="72">
        <v>61</v>
      </c>
      <c r="AU1558" s="76" t="s">
        <v>303</v>
      </c>
      <c r="AV1558" s="72" t="b">
        <v>0</v>
      </c>
      <c r="AW1558" s="72" t="s">
        <v>313</v>
      </c>
      <c r="AX1558" s="76" t="s">
        <v>29718</v>
      </c>
      <c r="AY1558" s="72" t="s">
        <v>65</v>
      </c>
    </row>
    <row r="1559" spans="1:51" x14ac:dyDescent="0.35">
      <c r="A1559" s="70" t="s">
        <v>2085</v>
      </c>
      <c r="B1559" s="83"/>
      <c r="C1559" s="83"/>
      <c r="D1559" s="84"/>
      <c r="E1559" s="107"/>
      <c r="F1559" s="80" t="s">
        <v>28000</v>
      </c>
      <c r="G1559" s="108"/>
      <c r="H1559" s="81"/>
      <c r="I1559" s="87"/>
      <c r="J1559" s="109"/>
      <c r="K1559" s="81" t="s">
        <v>31988</v>
      </c>
      <c r="L1559" s="110"/>
      <c r="M1559" s="92"/>
      <c r="N1559" s="92"/>
      <c r="O1559" s="93"/>
      <c r="P1559" s="94"/>
      <c r="Q1559" s="94"/>
      <c r="R1559" s="79"/>
      <c r="S1559" s="79"/>
      <c r="T1559" s="79"/>
      <c r="U1559" s="79"/>
      <c r="V1559" s="52"/>
      <c r="W1559" s="52"/>
      <c r="X1559" s="52"/>
      <c r="Y1559" s="52"/>
      <c r="Z1559" s="51"/>
      <c r="AA1559" s="88"/>
      <c r="AB1559" s="88"/>
      <c r="AC1559" s="89"/>
      <c r="AD1559" s="72" t="s">
        <v>20648</v>
      </c>
      <c r="AE1559" s="72">
        <v>99</v>
      </c>
      <c r="AF1559" s="72">
        <v>121</v>
      </c>
      <c r="AG1559" s="72">
        <v>5653</v>
      </c>
      <c r="AH1559" s="72">
        <v>554</v>
      </c>
      <c r="AI1559" s="72"/>
      <c r="AJ1559" s="72" t="s">
        <v>22557</v>
      </c>
      <c r="AK1559" s="72" t="s">
        <v>23960</v>
      </c>
      <c r="AL1559" s="72"/>
      <c r="AM1559" s="72"/>
      <c r="AN1559" s="74">
        <v>42709.481689814813</v>
      </c>
      <c r="AO1559" s="76" t="s">
        <v>26594</v>
      </c>
      <c r="AP1559" s="72" t="b">
        <v>1</v>
      </c>
      <c r="AQ1559" s="72" t="b">
        <v>0</v>
      </c>
      <c r="AR1559" s="72" t="b">
        <v>0</v>
      </c>
      <c r="AS1559" s="72" t="s">
        <v>236</v>
      </c>
      <c r="AT1559" s="72">
        <v>2</v>
      </c>
      <c r="AU1559" s="72"/>
      <c r="AV1559" s="72" t="b">
        <v>0</v>
      </c>
      <c r="AW1559" s="72" t="s">
        <v>313</v>
      </c>
      <c r="AX1559" s="76" t="s">
        <v>29719</v>
      </c>
      <c r="AY1559" s="72" t="s">
        <v>66</v>
      </c>
    </row>
    <row r="1560" spans="1:51" x14ac:dyDescent="0.35">
      <c r="A1560" s="70" t="s">
        <v>2086</v>
      </c>
      <c r="B1560" s="83"/>
      <c r="C1560" s="83"/>
      <c r="D1560" s="84"/>
      <c r="E1560" s="107"/>
      <c r="F1560" s="80" t="s">
        <v>10237</v>
      </c>
      <c r="G1560" s="108"/>
      <c r="H1560" s="81"/>
      <c r="I1560" s="87"/>
      <c r="J1560" s="109"/>
      <c r="K1560" s="81" t="s">
        <v>31989</v>
      </c>
      <c r="L1560" s="110"/>
      <c r="M1560" s="92"/>
      <c r="N1560" s="92"/>
      <c r="O1560" s="93"/>
      <c r="P1560" s="94"/>
      <c r="Q1560" s="94"/>
      <c r="R1560" s="79"/>
      <c r="S1560" s="79"/>
      <c r="T1560" s="79"/>
      <c r="U1560" s="79"/>
      <c r="V1560" s="52"/>
      <c r="W1560" s="52"/>
      <c r="X1560" s="52"/>
      <c r="Y1560" s="52"/>
      <c r="Z1560" s="51"/>
      <c r="AA1560" s="88"/>
      <c r="AB1560" s="88"/>
      <c r="AC1560" s="89"/>
      <c r="AD1560" s="72" t="s">
        <v>20649</v>
      </c>
      <c r="AE1560" s="72">
        <v>354</v>
      </c>
      <c r="AF1560" s="72">
        <v>381</v>
      </c>
      <c r="AG1560" s="72">
        <v>28420</v>
      </c>
      <c r="AH1560" s="72">
        <v>8014</v>
      </c>
      <c r="AI1560" s="72">
        <v>7200</v>
      </c>
      <c r="AJ1560" s="72" t="s">
        <v>22558</v>
      </c>
      <c r="AK1560" s="72" t="s">
        <v>23961</v>
      </c>
      <c r="AL1560" s="76" t="s">
        <v>24963</v>
      </c>
      <c r="AM1560" s="72" t="s">
        <v>25259</v>
      </c>
      <c r="AN1560" s="74">
        <v>40723.803611111114</v>
      </c>
      <c r="AO1560" s="76" t="s">
        <v>26595</v>
      </c>
      <c r="AP1560" s="72" t="b">
        <v>0</v>
      </c>
      <c r="AQ1560" s="72" t="b">
        <v>0</v>
      </c>
      <c r="AR1560" s="72" t="b">
        <v>1</v>
      </c>
      <c r="AS1560" s="72" t="s">
        <v>299</v>
      </c>
      <c r="AT1560" s="72">
        <v>8</v>
      </c>
      <c r="AU1560" s="76" t="s">
        <v>305</v>
      </c>
      <c r="AV1560" s="72" t="b">
        <v>0</v>
      </c>
      <c r="AW1560" s="72" t="s">
        <v>313</v>
      </c>
      <c r="AX1560" s="76" t="s">
        <v>29720</v>
      </c>
      <c r="AY1560" s="72" t="s">
        <v>66</v>
      </c>
    </row>
    <row r="1561" spans="1:51" x14ac:dyDescent="0.35">
      <c r="A1561" s="70" t="s">
        <v>2887</v>
      </c>
      <c r="B1561" s="83"/>
      <c r="C1561" s="83"/>
      <c r="D1561" s="84"/>
      <c r="E1561" s="107"/>
      <c r="F1561" s="80" t="s">
        <v>28001</v>
      </c>
      <c r="G1561" s="108"/>
      <c r="H1561" s="81"/>
      <c r="I1561" s="87"/>
      <c r="J1561" s="109"/>
      <c r="K1561" s="81" t="s">
        <v>31990</v>
      </c>
      <c r="L1561" s="110"/>
      <c r="M1561" s="92"/>
      <c r="N1561" s="92"/>
      <c r="O1561" s="93"/>
      <c r="P1561" s="94"/>
      <c r="Q1561" s="94"/>
      <c r="R1561" s="79"/>
      <c r="S1561" s="79"/>
      <c r="T1561" s="79"/>
      <c r="U1561" s="79"/>
      <c r="V1561" s="52"/>
      <c r="W1561" s="52"/>
      <c r="X1561" s="52"/>
      <c r="Y1561" s="52"/>
      <c r="Z1561" s="51"/>
      <c r="AA1561" s="88"/>
      <c r="AB1561" s="88"/>
      <c r="AC1561" s="89"/>
      <c r="AD1561" s="72" t="s">
        <v>20650</v>
      </c>
      <c r="AE1561" s="72">
        <v>130</v>
      </c>
      <c r="AF1561" s="72">
        <v>13391</v>
      </c>
      <c r="AG1561" s="72">
        <v>13198</v>
      </c>
      <c r="AH1561" s="72">
        <v>3255</v>
      </c>
      <c r="AI1561" s="72">
        <v>7200</v>
      </c>
      <c r="AJ1561" s="72" t="s">
        <v>22559</v>
      </c>
      <c r="AK1561" s="72" t="s">
        <v>23962</v>
      </c>
      <c r="AL1561" s="76" t="s">
        <v>24964</v>
      </c>
      <c r="AM1561" s="72" t="s">
        <v>25259</v>
      </c>
      <c r="AN1561" s="74">
        <v>40583.426898148151</v>
      </c>
      <c r="AO1561" s="76" t="s">
        <v>26596</v>
      </c>
      <c r="AP1561" s="72" t="b">
        <v>0</v>
      </c>
      <c r="AQ1561" s="72" t="b">
        <v>0</v>
      </c>
      <c r="AR1561" s="72" t="b">
        <v>1</v>
      </c>
      <c r="AS1561" s="72" t="s">
        <v>299</v>
      </c>
      <c r="AT1561" s="72">
        <v>107</v>
      </c>
      <c r="AU1561" s="76" t="s">
        <v>27514</v>
      </c>
      <c r="AV1561" s="72" t="b">
        <v>1</v>
      </c>
      <c r="AW1561" s="72" t="s">
        <v>313</v>
      </c>
      <c r="AX1561" s="76" t="s">
        <v>29721</v>
      </c>
      <c r="AY1561" s="72" t="s">
        <v>65</v>
      </c>
    </row>
    <row r="1562" spans="1:51" x14ac:dyDescent="0.35">
      <c r="A1562" s="70" t="s">
        <v>2087</v>
      </c>
      <c r="B1562" s="83"/>
      <c r="C1562" s="83"/>
      <c r="D1562" s="84"/>
      <c r="E1562" s="107"/>
      <c r="F1562" s="80" t="s">
        <v>10238</v>
      </c>
      <c r="G1562" s="108"/>
      <c r="H1562" s="81"/>
      <c r="I1562" s="87"/>
      <c r="J1562" s="109"/>
      <c r="K1562" s="81" t="s">
        <v>31991</v>
      </c>
      <c r="L1562" s="110"/>
      <c r="M1562" s="92"/>
      <c r="N1562" s="92"/>
      <c r="O1562" s="93"/>
      <c r="P1562" s="94"/>
      <c r="Q1562" s="94"/>
      <c r="R1562" s="79"/>
      <c r="S1562" s="79"/>
      <c r="T1562" s="79"/>
      <c r="U1562" s="79"/>
      <c r="V1562" s="52"/>
      <c r="W1562" s="52"/>
      <c r="X1562" s="52"/>
      <c r="Y1562" s="52"/>
      <c r="Z1562" s="51"/>
      <c r="AA1562" s="88"/>
      <c r="AB1562" s="88"/>
      <c r="AC1562" s="89"/>
      <c r="AD1562" s="72" t="s">
        <v>20651</v>
      </c>
      <c r="AE1562" s="72">
        <v>35</v>
      </c>
      <c r="AF1562" s="72">
        <v>50</v>
      </c>
      <c r="AG1562" s="72">
        <v>388</v>
      </c>
      <c r="AH1562" s="72">
        <v>61</v>
      </c>
      <c r="AI1562" s="72"/>
      <c r="AJ1562" s="72" t="s">
        <v>22560</v>
      </c>
      <c r="AK1562" s="72"/>
      <c r="AL1562" s="72"/>
      <c r="AM1562" s="72"/>
      <c r="AN1562" s="74">
        <v>41658.93346064815</v>
      </c>
      <c r="AO1562" s="76" t="s">
        <v>26597</v>
      </c>
      <c r="AP1562" s="72" t="b">
        <v>1</v>
      </c>
      <c r="AQ1562" s="72" t="b">
        <v>0</v>
      </c>
      <c r="AR1562" s="72" t="b">
        <v>1</v>
      </c>
      <c r="AS1562" s="72" t="s">
        <v>235</v>
      </c>
      <c r="AT1562" s="72">
        <v>3</v>
      </c>
      <c r="AU1562" s="76" t="s">
        <v>303</v>
      </c>
      <c r="AV1562" s="72" t="b">
        <v>0</v>
      </c>
      <c r="AW1562" s="72" t="s">
        <v>313</v>
      </c>
      <c r="AX1562" s="76" t="s">
        <v>29722</v>
      </c>
      <c r="AY1562" s="72" t="s">
        <v>66</v>
      </c>
    </row>
    <row r="1563" spans="1:51" x14ac:dyDescent="0.35">
      <c r="A1563" s="70" t="s">
        <v>2088</v>
      </c>
      <c r="B1563" s="83"/>
      <c r="C1563" s="83"/>
      <c r="D1563" s="84"/>
      <c r="E1563" s="107"/>
      <c r="F1563" s="80" t="s">
        <v>10239</v>
      </c>
      <c r="G1563" s="108"/>
      <c r="H1563" s="81"/>
      <c r="I1563" s="87"/>
      <c r="J1563" s="109"/>
      <c r="K1563" s="81" t="s">
        <v>31992</v>
      </c>
      <c r="L1563" s="110"/>
      <c r="M1563" s="92"/>
      <c r="N1563" s="92"/>
      <c r="O1563" s="93"/>
      <c r="P1563" s="94"/>
      <c r="Q1563" s="94"/>
      <c r="R1563" s="79"/>
      <c r="S1563" s="79"/>
      <c r="T1563" s="79"/>
      <c r="U1563" s="79"/>
      <c r="V1563" s="52"/>
      <c r="W1563" s="52"/>
      <c r="X1563" s="52"/>
      <c r="Y1563" s="52"/>
      <c r="Z1563" s="51"/>
      <c r="AA1563" s="88"/>
      <c r="AB1563" s="88"/>
      <c r="AC1563" s="89"/>
      <c r="AD1563" s="72" t="s">
        <v>20652</v>
      </c>
      <c r="AE1563" s="72">
        <v>228</v>
      </c>
      <c r="AF1563" s="72">
        <v>368</v>
      </c>
      <c r="AG1563" s="72">
        <v>46123</v>
      </c>
      <c r="AH1563" s="72">
        <v>5947</v>
      </c>
      <c r="AI1563" s="72">
        <v>7200</v>
      </c>
      <c r="AJ1563" s="72" t="s">
        <v>22561</v>
      </c>
      <c r="AK1563" s="72" t="s">
        <v>23963</v>
      </c>
      <c r="AL1563" s="76" t="s">
        <v>24965</v>
      </c>
      <c r="AM1563" s="72" t="s">
        <v>284</v>
      </c>
      <c r="AN1563" s="74">
        <v>41322.645520833335</v>
      </c>
      <c r="AO1563" s="76" t="s">
        <v>26598</v>
      </c>
      <c r="AP1563" s="72" t="b">
        <v>0</v>
      </c>
      <c r="AQ1563" s="72" t="b">
        <v>0</v>
      </c>
      <c r="AR1563" s="72" t="b">
        <v>1</v>
      </c>
      <c r="AS1563" s="72" t="s">
        <v>235</v>
      </c>
      <c r="AT1563" s="72">
        <v>25</v>
      </c>
      <c r="AU1563" s="76" t="s">
        <v>303</v>
      </c>
      <c r="AV1563" s="72" t="b">
        <v>0</v>
      </c>
      <c r="AW1563" s="72" t="s">
        <v>313</v>
      </c>
      <c r="AX1563" s="76" t="s">
        <v>29723</v>
      </c>
      <c r="AY1563" s="72" t="s">
        <v>66</v>
      </c>
    </row>
    <row r="1564" spans="1:51" x14ac:dyDescent="0.35">
      <c r="A1564" s="70" t="s">
        <v>2089</v>
      </c>
      <c r="B1564" s="83"/>
      <c r="C1564" s="83"/>
      <c r="D1564" s="84"/>
      <c r="E1564" s="107"/>
      <c r="F1564" s="80" t="s">
        <v>10240</v>
      </c>
      <c r="G1564" s="108"/>
      <c r="H1564" s="81"/>
      <c r="I1564" s="87"/>
      <c r="J1564" s="109"/>
      <c r="K1564" s="81" t="s">
        <v>31993</v>
      </c>
      <c r="L1564" s="110"/>
      <c r="M1564" s="92"/>
      <c r="N1564" s="92"/>
      <c r="O1564" s="93"/>
      <c r="P1564" s="94"/>
      <c r="Q1564" s="94"/>
      <c r="R1564" s="79"/>
      <c r="S1564" s="79"/>
      <c r="T1564" s="79"/>
      <c r="U1564" s="79"/>
      <c r="V1564" s="52"/>
      <c r="W1564" s="52"/>
      <c r="X1564" s="52"/>
      <c r="Y1564" s="52"/>
      <c r="Z1564" s="51"/>
      <c r="AA1564" s="88"/>
      <c r="AB1564" s="88"/>
      <c r="AC1564" s="89"/>
      <c r="AD1564" s="72" t="s">
        <v>20653</v>
      </c>
      <c r="AE1564" s="72">
        <v>723</v>
      </c>
      <c r="AF1564" s="72">
        <v>55</v>
      </c>
      <c r="AG1564" s="72">
        <v>2548</v>
      </c>
      <c r="AH1564" s="72">
        <v>735</v>
      </c>
      <c r="AI1564" s="72">
        <v>-25200</v>
      </c>
      <c r="AJ1564" s="72" t="s">
        <v>22562</v>
      </c>
      <c r="AK1564" s="72"/>
      <c r="AL1564" s="72"/>
      <c r="AM1564" s="72" t="s">
        <v>282</v>
      </c>
      <c r="AN1564" s="74">
        <v>42136.015659722223</v>
      </c>
      <c r="AO1564" s="76" t="s">
        <v>26599</v>
      </c>
      <c r="AP1564" s="72" t="b">
        <v>1</v>
      </c>
      <c r="AQ1564" s="72" t="b">
        <v>0</v>
      </c>
      <c r="AR1564" s="72" t="b">
        <v>1</v>
      </c>
      <c r="AS1564" s="72" t="s">
        <v>235</v>
      </c>
      <c r="AT1564" s="72">
        <v>7</v>
      </c>
      <c r="AU1564" s="76" t="s">
        <v>303</v>
      </c>
      <c r="AV1564" s="72" t="b">
        <v>0</v>
      </c>
      <c r="AW1564" s="72" t="s">
        <v>313</v>
      </c>
      <c r="AX1564" s="76" t="s">
        <v>29724</v>
      </c>
      <c r="AY1564" s="72" t="s">
        <v>66</v>
      </c>
    </row>
    <row r="1565" spans="1:51" x14ac:dyDescent="0.35">
      <c r="A1565" s="70" t="s">
        <v>2090</v>
      </c>
      <c r="B1565" s="83"/>
      <c r="C1565" s="83"/>
      <c r="D1565" s="84"/>
      <c r="E1565" s="107"/>
      <c r="F1565" s="80" t="s">
        <v>10241</v>
      </c>
      <c r="G1565" s="108"/>
      <c r="H1565" s="81"/>
      <c r="I1565" s="87"/>
      <c r="J1565" s="109"/>
      <c r="K1565" s="81" t="s">
        <v>31994</v>
      </c>
      <c r="L1565" s="110"/>
      <c r="M1565" s="92"/>
      <c r="N1565" s="92"/>
      <c r="O1565" s="93"/>
      <c r="P1565" s="94"/>
      <c r="Q1565" s="94"/>
      <c r="R1565" s="79"/>
      <c r="S1565" s="79"/>
      <c r="T1565" s="79"/>
      <c r="U1565" s="79"/>
      <c r="V1565" s="52"/>
      <c r="W1565" s="52"/>
      <c r="X1565" s="52"/>
      <c r="Y1565" s="52"/>
      <c r="Z1565" s="51"/>
      <c r="AA1565" s="88"/>
      <c r="AB1565" s="88"/>
      <c r="AC1565" s="89"/>
      <c r="AD1565" s="72" t="s">
        <v>20654</v>
      </c>
      <c r="AE1565" s="72">
        <v>368</v>
      </c>
      <c r="AF1565" s="72">
        <v>395</v>
      </c>
      <c r="AG1565" s="72">
        <v>14366</v>
      </c>
      <c r="AH1565" s="72">
        <v>2025</v>
      </c>
      <c r="AI1565" s="72">
        <v>7200</v>
      </c>
      <c r="AJ1565" s="72" t="s">
        <v>22563</v>
      </c>
      <c r="AK1565" s="72" t="s">
        <v>23964</v>
      </c>
      <c r="AL1565" s="76" t="s">
        <v>24966</v>
      </c>
      <c r="AM1565" s="72" t="s">
        <v>284</v>
      </c>
      <c r="AN1565" s="74">
        <v>41237.484606481485</v>
      </c>
      <c r="AO1565" s="76" t="s">
        <v>26600</v>
      </c>
      <c r="AP1565" s="72" t="b">
        <v>0</v>
      </c>
      <c r="AQ1565" s="72" t="b">
        <v>0</v>
      </c>
      <c r="AR1565" s="72" t="b">
        <v>1</v>
      </c>
      <c r="AS1565" s="72" t="s">
        <v>235</v>
      </c>
      <c r="AT1565" s="72">
        <v>39</v>
      </c>
      <c r="AU1565" s="76" t="s">
        <v>27515</v>
      </c>
      <c r="AV1565" s="72" t="b">
        <v>0</v>
      </c>
      <c r="AW1565" s="72" t="s">
        <v>313</v>
      </c>
      <c r="AX1565" s="76" t="s">
        <v>29725</v>
      </c>
      <c r="AY1565" s="72" t="s">
        <v>66</v>
      </c>
    </row>
    <row r="1566" spans="1:51" x14ac:dyDescent="0.35">
      <c r="A1566" s="70" t="s">
        <v>2091</v>
      </c>
      <c r="B1566" s="83"/>
      <c r="C1566" s="83"/>
      <c r="D1566" s="84"/>
      <c r="E1566" s="107"/>
      <c r="F1566" s="80" t="s">
        <v>10242</v>
      </c>
      <c r="G1566" s="108"/>
      <c r="H1566" s="81"/>
      <c r="I1566" s="87"/>
      <c r="J1566" s="109"/>
      <c r="K1566" s="81" t="s">
        <v>31995</v>
      </c>
      <c r="L1566" s="110"/>
      <c r="M1566" s="92"/>
      <c r="N1566" s="92"/>
      <c r="O1566" s="93"/>
      <c r="P1566" s="94"/>
      <c r="Q1566" s="94"/>
      <c r="R1566" s="79"/>
      <c r="S1566" s="79"/>
      <c r="T1566" s="79"/>
      <c r="U1566" s="79"/>
      <c r="V1566" s="52"/>
      <c r="W1566" s="52"/>
      <c r="X1566" s="52"/>
      <c r="Y1566" s="52"/>
      <c r="Z1566" s="51"/>
      <c r="AA1566" s="88"/>
      <c r="AB1566" s="88"/>
      <c r="AC1566" s="89"/>
      <c r="AD1566" s="72" t="s">
        <v>20655</v>
      </c>
      <c r="AE1566" s="72">
        <v>2329</v>
      </c>
      <c r="AF1566" s="72">
        <v>45</v>
      </c>
      <c r="AG1566" s="72">
        <v>678</v>
      </c>
      <c r="AH1566" s="72">
        <v>557</v>
      </c>
      <c r="AI1566" s="72"/>
      <c r="AJ1566" s="72" t="s">
        <v>22564</v>
      </c>
      <c r="AK1566" s="72" t="s">
        <v>23965</v>
      </c>
      <c r="AL1566" s="72"/>
      <c r="AM1566" s="72"/>
      <c r="AN1566" s="74">
        <v>40933.940995370373</v>
      </c>
      <c r="AO1566" s="76" t="s">
        <v>26601</v>
      </c>
      <c r="AP1566" s="72" t="b">
        <v>0</v>
      </c>
      <c r="AQ1566" s="72" t="b">
        <v>0</v>
      </c>
      <c r="AR1566" s="72" t="b">
        <v>0</v>
      </c>
      <c r="AS1566" s="72" t="s">
        <v>231</v>
      </c>
      <c r="AT1566" s="72">
        <v>6</v>
      </c>
      <c r="AU1566" s="76" t="s">
        <v>308</v>
      </c>
      <c r="AV1566" s="72" t="b">
        <v>0</v>
      </c>
      <c r="AW1566" s="72" t="s">
        <v>313</v>
      </c>
      <c r="AX1566" s="76" t="s">
        <v>29726</v>
      </c>
      <c r="AY1566" s="72" t="s">
        <v>66</v>
      </c>
    </row>
    <row r="1567" spans="1:51" x14ac:dyDescent="0.35">
      <c r="A1567" s="70" t="s">
        <v>2092</v>
      </c>
      <c r="B1567" s="83"/>
      <c r="C1567" s="83"/>
      <c r="D1567" s="84"/>
      <c r="E1567" s="107"/>
      <c r="F1567" s="80" t="s">
        <v>10243</v>
      </c>
      <c r="G1567" s="108"/>
      <c r="H1567" s="81"/>
      <c r="I1567" s="87"/>
      <c r="J1567" s="109"/>
      <c r="K1567" s="81" t="s">
        <v>31996</v>
      </c>
      <c r="L1567" s="110"/>
      <c r="M1567" s="92"/>
      <c r="N1567" s="92"/>
      <c r="O1567" s="93"/>
      <c r="P1567" s="94"/>
      <c r="Q1567" s="94"/>
      <c r="R1567" s="79"/>
      <c r="S1567" s="79"/>
      <c r="T1567" s="79"/>
      <c r="U1567" s="79"/>
      <c r="V1567" s="52"/>
      <c r="W1567" s="52"/>
      <c r="X1567" s="52"/>
      <c r="Y1567" s="52"/>
      <c r="Z1567" s="51"/>
      <c r="AA1567" s="88"/>
      <c r="AB1567" s="88"/>
      <c r="AC1567" s="89"/>
      <c r="AD1567" s="72" t="s">
        <v>20656</v>
      </c>
      <c r="AE1567" s="72">
        <v>2229</v>
      </c>
      <c r="AF1567" s="72">
        <v>42</v>
      </c>
      <c r="AG1567" s="72">
        <v>670</v>
      </c>
      <c r="AH1567" s="72">
        <v>547</v>
      </c>
      <c r="AI1567" s="72">
        <v>-25200</v>
      </c>
      <c r="AJ1567" s="72" t="s">
        <v>22565</v>
      </c>
      <c r="AK1567" s="72" t="s">
        <v>23966</v>
      </c>
      <c r="AL1567" s="72"/>
      <c r="AM1567" s="72" t="s">
        <v>282</v>
      </c>
      <c r="AN1567" s="74">
        <v>41081.891203703701</v>
      </c>
      <c r="AO1567" s="76" t="s">
        <v>26602</v>
      </c>
      <c r="AP1567" s="72" t="b">
        <v>0</v>
      </c>
      <c r="AQ1567" s="72" t="b">
        <v>0</v>
      </c>
      <c r="AR1567" s="72" t="b">
        <v>0</v>
      </c>
      <c r="AS1567" s="72" t="s">
        <v>231</v>
      </c>
      <c r="AT1567" s="72">
        <v>9</v>
      </c>
      <c r="AU1567" s="76" t="s">
        <v>607</v>
      </c>
      <c r="AV1567" s="72" t="b">
        <v>0</v>
      </c>
      <c r="AW1567" s="72" t="s">
        <v>313</v>
      </c>
      <c r="AX1567" s="76" t="s">
        <v>29727</v>
      </c>
      <c r="AY1567" s="72" t="s">
        <v>66</v>
      </c>
    </row>
    <row r="1568" spans="1:51" x14ac:dyDescent="0.35">
      <c r="A1568" s="70" t="s">
        <v>2093</v>
      </c>
      <c r="B1568" s="83"/>
      <c r="C1568" s="83"/>
      <c r="D1568" s="84"/>
      <c r="E1568" s="107"/>
      <c r="F1568" s="80" t="s">
        <v>10244</v>
      </c>
      <c r="G1568" s="108"/>
      <c r="H1568" s="81"/>
      <c r="I1568" s="87"/>
      <c r="J1568" s="109"/>
      <c r="K1568" s="81" t="s">
        <v>31997</v>
      </c>
      <c r="L1568" s="110"/>
      <c r="M1568" s="92"/>
      <c r="N1568" s="92"/>
      <c r="O1568" s="93"/>
      <c r="P1568" s="94"/>
      <c r="Q1568" s="94"/>
      <c r="R1568" s="79"/>
      <c r="S1568" s="79"/>
      <c r="T1568" s="79"/>
      <c r="U1568" s="79"/>
      <c r="V1568" s="52"/>
      <c r="W1568" s="52"/>
      <c r="X1568" s="52"/>
      <c r="Y1568" s="52"/>
      <c r="Z1568" s="51"/>
      <c r="AA1568" s="88"/>
      <c r="AB1568" s="88"/>
      <c r="AC1568" s="89"/>
      <c r="AD1568" s="72" t="s">
        <v>20657</v>
      </c>
      <c r="AE1568" s="72">
        <v>147</v>
      </c>
      <c r="AF1568" s="72">
        <v>139</v>
      </c>
      <c r="AG1568" s="72">
        <v>2785</v>
      </c>
      <c r="AH1568" s="72">
        <v>1367</v>
      </c>
      <c r="AI1568" s="72"/>
      <c r="AJ1568" s="72" t="s">
        <v>22566</v>
      </c>
      <c r="AK1568" s="72" t="s">
        <v>23967</v>
      </c>
      <c r="AL1568" s="72"/>
      <c r="AM1568" s="72"/>
      <c r="AN1568" s="74">
        <v>42645.706469907411</v>
      </c>
      <c r="AO1568" s="76" t="s">
        <v>26603</v>
      </c>
      <c r="AP1568" s="72" t="b">
        <v>1</v>
      </c>
      <c r="AQ1568" s="72" t="b">
        <v>0</v>
      </c>
      <c r="AR1568" s="72" t="b">
        <v>1</v>
      </c>
      <c r="AS1568" s="72" t="s">
        <v>231</v>
      </c>
      <c r="AT1568" s="72">
        <v>1</v>
      </c>
      <c r="AU1568" s="72"/>
      <c r="AV1568" s="72" t="b">
        <v>0</v>
      </c>
      <c r="AW1568" s="72" t="s">
        <v>313</v>
      </c>
      <c r="AX1568" s="76" t="s">
        <v>29728</v>
      </c>
      <c r="AY1568" s="72" t="s">
        <v>66</v>
      </c>
    </row>
    <row r="1569" spans="1:51" x14ac:dyDescent="0.35">
      <c r="A1569" s="70" t="s">
        <v>2888</v>
      </c>
      <c r="B1569" s="83"/>
      <c r="C1569" s="83"/>
      <c r="D1569" s="84"/>
      <c r="E1569" s="107"/>
      <c r="F1569" s="80" t="s">
        <v>28002</v>
      </c>
      <c r="G1569" s="108"/>
      <c r="H1569" s="81"/>
      <c r="I1569" s="87"/>
      <c r="J1569" s="109"/>
      <c r="K1569" s="81" t="s">
        <v>31998</v>
      </c>
      <c r="L1569" s="110"/>
      <c r="M1569" s="92"/>
      <c r="N1569" s="92"/>
      <c r="O1569" s="93"/>
      <c r="P1569" s="94"/>
      <c r="Q1569" s="94"/>
      <c r="R1569" s="79"/>
      <c r="S1569" s="79"/>
      <c r="T1569" s="79"/>
      <c r="U1569" s="79"/>
      <c r="V1569" s="52"/>
      <c r="W1569" s="52"/>
      <c r="X1569" s="52"/>
      <c r="Y1569" s="52"/>
      <c r="Z1569" s="51"/>
      <c r="AA1569" s="88"/>
      <c r="AB1569" s="88"/>
      <c r="AC1569" s="89"/>
      <c r="AD1569" s="72" t="s">
        <v>468</v>
      </c>
      <c r="AE1569" s="72">
        <v>329</v>
      </c>
      <c r="AF1569" s="72">
        <v>407</v>
      </c>
      <c r="AG1569" s="72">
        <v>6988</v>
      </c>
      <c r="AH1569" s="72">
        <v>3056</v>
      </c>
      <c r="AI1569" s="72"/>
      <c r="AJ1569" s="72" t="s">
        <v>22567</v>
      </c>
      <c r="AK1569" s="72" t="s">
        <v>23968</v>
      </c>
      <c r="AL1569" s="72"/>
      <c r="AM1569" s="72"/>
      <c r="AN1569" s="74">
        <v>41717.158460648148</v>
      </c>
      <c r="AO1569" s="76" t="s">
        <v>26604</v>
      </c>
      <c r="AP1569" s="72" t="b">
        <v>1</v>
      </c>
      <c r="AQ1569" s="72" t="b">
        <v>0</v>
      </c>
      <c r="AR1569" s="72" t="b">
        <v>1</v>
      </c>
      <c r="AS1569" s="72" t="s">
        <v>231</v>
      </c>
      <c r="AT1569" s="72">
        <v>8</v>
      </c>
      <c r="AU1569" s="76" t="s">
        <v>303</v>
      </c>
      <c r="AV1569" s="72" t="b">
        <v>0</v>
      </c>
      <c r="AW1569" s="72" t="s">
        <v>313</v>
      </c>
      <c r="AX1569" s="76" t="s">
        <v>29729</v>
      </c>
      <c r="AY1569" s="72" t="s">
        <v>65</v>
      </c>
    </row>
    <row r="1570" spans="1:51" x14ac:dyDescent="0.35">
      <c r="A1570" s="70" t="s">
        <v>2094</v>
      </c>
      <c r="B1570" s="83"/>
      <c r="C1570" s="83"/>
      <c r="D1570" s="84"/>
      <c r="E1570" s="107"/>
      <c r="F1570" s="80" t="s">
        <v>10245</v>
      </c>
      <c r="G1570" s="108"/>
      <c r="H1570" s="81"/>
      <c r="I1570" s="87"/>
      <c r="J1570" s="109"/>
      <c r="K1570" s="81" t="s">
        <v>31999</v>
      </c>
      <c r="L1570" s="110"/>
      <c r="M1570" s="92"/>
      <c r="N1570" s="92"/>
      <c r="O1570" s="93"/>
      <c r="P1570" s="94"/>
      <c r="Q1570" s="94"/>
      <c r="R1570" s="79"/>
      <c r="S1570" s="79"/>
      <c r="T1570" s="79"/>
      <c r="U1570" s="79"/>
      <c r="V1570" s="52"/>
      <c r="W1570" s="52"/>
      <c r="X1570" s="52"/>
      <c r="Y1570" s="52"/>
      <c r="Z1570" s="51"/>
      <c r="AA1570" s="88"/>
      <c r="AB1570" s="88"/>
      <c r="AC1570" s="89"/>
      <c r="AD1570" s="72" t="s">
        <v>20658</v>
      </c>
      <c r="AE1570" s="72">
        <v>1690</v>
      </c>
      <c r="AF1570" s="72">
        <v>40</v>
      </c>
      <c r="AG1570" s="72">
        <v>681</v>
      </c>
      <c r="AH1570" s="72">
        <v>572</v>
      </c>
      <c r="AI1570" s="72">
        <v>-25200</v>
      </c>
      <c r="AJ1570" s="72" t="s">
        <v>22568</v>
      </c>
      <c r="AK1570" s="72" t="s">
        <v>23969</v>
      </c>
      <c r="AL1570" s="72"/>
      <c r="AM1570" s="72" t="s">
        <v>282</v>
      </c>
      <c r="AN1570" s="74">
        <v>41084.724479166667</v>
      </c>
      <c r="AO1570" s="76" t="s">
        <v>26605</v>
      </c>
      <c r="AP1570" s="72" t="b">
        <v>0</v>
      </c>
      <c r="AQ1570" s="72" t="b">
        <v>0</v>
      </c>
      <c r="AR1570" s="72" t="b">
        <v>0</v>
      </c>
      <c r="AS1570" s="72" t="s">
        <v>231</v>
      </c>
      <c r="AT1570" s="72">
        <v>17</v>
      </c>
      <c r="AU1570" s="76" t="s">
        <v>670</v>
      </c>
      <c r="AV1570" s="72" t="b">
        <v>0</v>
      </c>
      <c r="AW1570" s="72" t="s">
        <v>313</v>
      </c>
      <c r="AX1570" s="76" t="s">
        <v>29730</v>
      </c>
      <c r="AY1570" s="72" t="s">
        <v>66</v>
      </c>
    </row>
    <row r="1571" spans="1:51" x14ac:dyDescent="0.35">
      <c r="A1571" s="70" t="s">
        <v>2095</v>
      </c>
      <c r="B1571" s="83"/>
      <c r="C1571" s="83"/>
      <c r="D1571" s="84"/>
      <c r="E1571" s="107"/>
      <c r="F1571" s="80" t="s">
        <v>10246</v>
      </c>
      <c r="G1571" s="108"/>
      <c r="H1571" s="81"/>
      <c r="I1571" s="87"/>
      <c r="J1571" s="109"/>
      <c r="K1571" s="81" t="s">
        <v>32000</v>
      </c>
      <c r="L1571" s="110"/>
      <c r="M1571" s="92"/>
      <c r="N1571" s="92"/>
      <c r="O1571" s="93"/>
      <c r="P1571" s="94"/>
      <c r="Q1571" s="94"/>
      <c r="R1571" s="79"/>
      <c r="S1571" s="79"/>
      <c r="T1571" s="79"/>
      <c r="U1571" s="79"/>
      <c r="V1571" s="52"/>
      <c r="W1571" s="52"/>
      <c r="X1571" s="52"/>
      <c r="Y1571" s="52"/>
      <c r="Z1571" s="51"/>
      <c r="AA1571" s="88"/>
      <c r="AB1571" s="88"/>
      <c r="AC1571" s="89"/>
      <c r="AD1571" s="72" t="s">
        <v>20659</v>
      </c>
      <c r="AE1571" s="72">
        <v>203</v>
      </c>
      <c r="AF1571" s="72">
        <v>168</v>
      </c>
      <c r="AG1571" s="72">
        <v>18363</v>
      </c>
      <c r="AH1571" s="72">
        <v>0</v>
      </c>
      <c r="AI1571" s="72">
        <v>-18000</v>
      </c>
      <c r="AJ1571" s="72" t="s">
        <v>22569</v>
      </c>
      <c r="AK1571" s="72" t="s">
        <v>23970</v>
      </c>
      <c r="AL1571" s="76" t="s">
        <v>24967</v>
      </c>
      <c r="AM1571" s="72" t="s">
        <v>498</v>
      </c>
      <c r="AN1571" s="74">
        <v>41158.518738425926</v>
      </c>
      <c r="AO1571" s="76" t="s">
        <v>26606</v>
      </c>
      <c r="AP1571" s="72" t="b">
        <v>0</v>
      </c>
      <c r="AQ1571" s="72" t="b">
        <v>0</v>
      </c>
      <c r="AR1571" s="72" t="b">
        <v>0</v>
      </c>
      <c r="AS1571" s="72" t="s">
        <v>300</v>
      </c>
      <c r="AT1571" s="72">
        <v>24</v>
      </c>
      <c r="AU1571" s="76" t="s">
        <v>27516</v>
      </c>
      <c r="AV1571" s="72" t="b">
        <v>0</v>
      </c>
      <c r="AW1571" s="72" t="s">
        <v>313</v>
      </c>
      <c r="AX1571" s="76" t="s">
        <v>29731</v>
      </c>
      <c r="AY1571" s="72" t="s">
        <v>66</v>
      </c>
    </row>
    <row r="1572" spans="1:51" x14ac:dyDescent="0.35">
      <c r="A1572" s="70" t="s">
        <v>2096</v>
      </c>
      <c r="B1572" s="83"/>
      <c r="C1572" s="83"/>
      <c r="D1572" s="84"/>
      <c r="E1572" s="107"/>
      <c r="F1572" s="80" t="s">
        <v>10247</v>
      </c>
      <c r="G1572" s="108"/>
      <c r="H1572" s="81"/>
      <c r="I1572" s="87"/>
      <c r="J1572" s="109"/>
      <c r="K1572" s="81" t="s">
        <v>32001</v>
      </c>
      <c r="L1572" s="110"/>
      <c r="M1572" s="92"/>
      <c r="N1572" s="92"/>
      <c r="O1572" s="93"/>
      <c r="P1572" s="94"/>
      <c r="Q1572" s="94"/>
      <c r="R1572" s="79"/>
      <c r="S1572" s="79"/>
      <c r="T1572" s="79"/>
      <c r="U1572" s="79"/>
      <c r="V1572" s="52"/>
      <c r="W1572" s="52"/>
      <c r="X1572" s="52"/>
      <c r="Y1572" s="52"/>
      <c r="Z1572" s="51"/>
      <c r="AA1572" s="88"/>
      <c r="AB1572" s="88"/>
      <c r="AC1572" s="89"/>
      <c r="AD1572" s="72" t="s">
        <v>20660</v>
      </c>
      <c r="AE1572" s="72">
        <v>2154</v>
      </c>
      <c r="AF1572" s="72">
        <v>43</v>
      </c>
      <c r="AG1572" s="72">
        <v>448</v>
      </c>
      <c r="AH1572" s="72">
        <v>377</v>
      </c>
      <c r="AI1572" s="72">
        <v>-25200</v>
      </c>
      <c r="AJ1572" s="72"/>
      <c r="AK1572" s="72"/>
      <c r="AL1572" s="72"/>
      <c r="AM1572" s="72" t="s">
        <v>282</v>
      </c>
      <c r="AN1572" s="74">
        <v>41083.470937500002</v>
      </c>
      <c r="AO1572" s="76" t="s">
        <v>26607</v>
      </c>
      <c r="AP1572" s="72" t="b">
        <v>1</v>
      </c>
      <c r="AQ1572" s="72" t="b">
        <v>0</v>
      </c>
      <c r="AR1572" s="72" t="b">
        <v>0</v>
      </c>
      <c r="AS1572" s="72" t="s">
        <v>231</v>
      </c>
      <c r="AT1572" s="72">
        <v>8</v>
      </c>
      <c r="AU1572" s="76" t="s">
        <v>303</v>
      </c>
      <c r="AV1572" s="72" t="b">
        <v>0</v>
      </c>
      <c r="AW1572" s="72" t="s">
        <v>313</v>
      </c>
      <c r="AX1572" s="76" t="s">
        <v>29732</v>
      </c>
      <c r="AY1572" s="72" t="s">
        <v>66</v>
      </c>
    </row>
    <row r="1573" spans="1:51" x14ac:dyDescent="0.35">
      <c r="A1573" s="70" t="s">
        <v>2097</v>
      </c>
      <c r="B1573" s="83"/>
      <c r="C1573" s="83"/>
      <c r="D1573" s="84"/>
      <c r="E1573" s="107"/>
      <c r="F1573" s="80" t="s">
        <v>10248</v>
      </c>
      <c r="G1573" s="108"/>
      <c r="H1573" s="81"/>
      <c r="I1573" s="87"/>
      <c r="J1573" s="109"/>
      <c r="K1573" s="81" t="s">
        <v>32002</v>
      </c>
      <c r="L1573" s="110"/>
      <c r="M1573" s="92"/>
      <c r="N1573" s="92"/>
      <c r="O1573" s="93"/>
      <c r="P1573" s="94"/>
      <c r="Q1573" s="94"/>
      <c r="R1573" s="79"/>
      <c r="S1573" s="79"/>
      <c r="T1573" s="79"/>
      <c r="U1573" s="79"/>
      <c r="V1573" s="52"/>
      <c r="W1573" s="52"/>
      <c r="X1573" s="52"/>
      <c r="Y1573" s="52"/>
      <c r="Z1573" s="51"/>
      <c r="AA1573" s="88"/>
      <c r="AB1573" s="88"/>
      <c r="AC1573" s="89"/>
      <c r="AD1573" s="72" t="s">
        <v>20661</v>
      </c>
      <c r="AE1573" s="72">
        <v>2291</v>
      </c>
      <c r="AF1573" s="72">
        <v>56</v>
      </c>
      <c r="AG1573" s="72">
        <v>665</v>
      </c>
      <c r="AH1573" s="72">
        <v>541</v>
      </c>
      <c r="AI1573" s="72"/>
      <c r="AJ1573" s="72" t="s">
        <v>22570</v>
      </c>
      <c r="AK1573" s="72" t="s">
        <v>23971</v>
      </c>
      <c r="AL1573" s="76" t="s">
        <v>24968</v>
      </c>
      <c r="AM1573" s="72"/>
      <c r="AN1573" s="74">
        <v>40932.993067129632</v>
      </c>
      <c r="AO1573" s="76" t="s">
        <v>26608</v>
      </c>
      <c r="AP1573" s="72" t="b">
        <v>0</v>
      </c>
      <c r="AQ1573" s="72" t="b">
        <v>0</v>
      </c>
      <c r="AR1573" s="72" t="b">
        <v>0</v>
      </c>
      <c r="AS1573" s="72" t="s">
        <v>231</v>
      </c>
      <c r="AT1573" s="72">
        <v>7</v>
      </c>
      <c r="AU1573" s="76" t="s">
        <v>27174</v>
      </c>
      <c r="AV1573" s="72" t="b">
        <v>0</v>
      </c>
      <c r="AW1573" s="72" t="s">
        <v>313</v>
      </c>
      <c r="AX1573" s="76" t="s">
        <v>29733</v>
      </c>
      <c r="AY1573" s="72" t="s">
        <v>66</v>
      </c>
    </row>
    <row r="1574" spans="1:51" x14ac:dyDescent="0.35">
      <c r="A1574" s="70" t="s">
        <v>2098</v>
      </c>
      <c r="B1574" s="83"/>
      <c r="C1574" s="83"/>
      <c r="D1574" s="84"/>
      <c r="E1574" s="107"/>
      <c r="F1574" s="80" t="s">
        <v>10249</v>
      </c>
      <c r="G1574" s="108"/>
      <c r="H1574" s="81"/>
      <c r="I1574" s="87"/>
      <c r="J1574" s="109"/>
      <c r="K1574" s="81" t="s">
        <v>32003</v>
      </c>
      <c r="L1574" s="110"/>
      <c r="M1574" s="92"/>
      <c r="N1574" s="92"/>
      <c r="O1574" s="93"/>
      <c r="P1574" s="94"/>
      <c r="Q1574" s="94"/>
      <c r="R1574" s="79"/>
      <c r="S1574" s="79"/>
      <c r="T1574" s="79"/>
      <c r="U1574" s="79"/>
      <c r="V1574" s="52"/>
      <c r="W1574" s="52"/>
      <c r="X1574" s="52"/>
      <c r="Y1574" s="52"/>
      <c r="Z1574" s="51"/>
      <c r="AA1574" s="88"/>
      <c r="AB1574" s="88"/>
      <c r="AC1574" s="89"/>
      <c r="AD1574" s="72" t="s">
        <v>20662</v>
      </c>
      <c r="AE1574" s="72">
        <v>193</v>
      </c>
      <c r="AF1574" s="72">
        <v>20</v>
      </c>
      <c r="AG1574" s="72">
        <v>2022</v>
      </c>
      <c r="AH1574" s="72">
        <v>6</v>
      </c>
      <c r="AI1574" s="72"/>
      <c r="AJ1574" s="72" t="s">
        <v>22571</v>
      </c>
      <c r="AK1574" s="76" t="s">
        <v>23972</v>
      </c>
      <c r="AL1574" s="76" t="s">
        <v>24969</v>
      </c>
      <c r="AM1574" s="72"/>
      <c r="AN1574" s="74">
        <v>40326.655277777776</v>
      </c>
      <c r="AO1574" s="76" t="s">
        <v>26609</v>
      </c>
      <c r="AP1574" s="72" t="b">
        <v>0</v>
      </c>
      <c r="AQ1574" s="72" t="b">
        <v>0</v>
      </c>
      <c r="AR1574" s="72" t="b">
        <v>0</v>
      </c>
      <c r="AS1574" s="72" t="s">
        <v>235</v>
      </c>
      <c r="AT1574" s="72">
        <v>3</v>
      </c>
      <c r="AU1574" s="76" t="s">
        <v>522</v>
      </c>
      <c r="AV1574" s="72" t="b">
        <v>0</v>
      </c>
      <c r="AW1574" s="72" t="s">
        <v>313</v>
      </c>
      <c r="AX1574" s="76" t="s">
        <v>29734</v>
      </c>
      <c r="AY1574" s="72" t="s">
        <v>66</v>
      </c>
    </row>
    <row r="1575" spans="1:51" x14ac:dyDescent="0.35">
      <c r="A1575" s="70" t="s">
        <v>2099</v>
      </c>
      <c r="B1575" s="83"/>
      <c r="C1575" s="83"/>
      <c r="D1575" s="84"/>
      <c r="E1575" s="107"/>
      <c r="F1575" s="80" t="s">
        <v>10250</v>
      </c>
      <c r="G1575" s="108"/>
      <c r="H1575" s="81"/>
      <c r="I1575" s="87"/>
      <c r="J1575" s="109"/>
      <c r="K1575" s="81" t="s">
        <v>32004</v>
      </c>
      <c r="L1575" s="110"/>
      <c r="M1575" s="92"/>
      <c r="N1575" s="92"/>
      <c r="O1575" s="93"/>
      <c r="P1575" s="94"/>
      <c r="Q1575" s="94"/>
      <c r="R1575" s="79"/>
      <c r="S1575" s="79"/>
      <c r="T1575" s="79"/>
      <c r="U1575" s="79"/>
      <c r="V1575" s="52"/>
      <c r="W1575" s="52"/>
      <c r="X1575" s="52"/>
      <c r="Y1575" s="52"/>
      <c r="Z1575" s="51"/>
      <c r="AA1575" s="88"/>
      <c r="AB1575" s="88"/>
      <c r="AC1575" s="89"/>
      <c r="AD1575" s="72" t="s">
        <v>20663</v>
      </c>
      <c r="AE1575" s="72">
        <v>649</v>
      </c>
      <c r="AF1575" s="72">
        <v>214</v>
      </c>
      <c r="AG1575" s="72">
        <v>15152</v>
      </c>
      <c r="AH1575" s="72">
        <v>10664</v>
      </c>
      <c r="AI1575" s="72">
        <v>7200</v>
      </c>
      <c r="AJ1575" s="72" t="s">
        <v>22572</v>
      </c>
      <c r="AK1575" s="72" t="s">
        <v>23186</v>
      </c>
      <c r="AL1575" s="76" t="s">
        <v>24970</v>
      </c>
      <c r="AM1575" s="72" t="s">
        <v>25239</v>
      </c>
      <c r="AN1575" s="74">
        <v>42282.82916666667</v>
      </c>
      <c r="AO1575" s="76" t="s">
        <v>26610</v>
      </c>
      <c r="AP1575" s="72" t="b">
        <v>0</v>
      </c>
      <c r="AQ1575" s="72" t="b">
        <v>0</v>
      </c>
      <c r="AR1575" s="72" t="b">
        <v>0</v>
      </c>
      <c r="AS1575" s="72" t="s">
        <v>235</v>
      </c>
      <c r="AT1575" s="72">
        <v>27</v>
      </c>
      <c r="AU1575" s="76" t="s">
        <v>303</v>
      </c>
      <c r="AV1575" s="72" t="b">
        <v>0</v>
      </c>
      <c r="AW1575" s="72" t="s">
        <v>313</v>
      </c>
      <c r="AX1575" s="76" t="s">
        <v>29735</v>
      </c>
      <c r="AY1575" s="72" t="s">
        <v>66</v>
      </c>
    </row>
    <row r="1576" spans="1:51" x14ac:dyDescent="0.35">
      <c r="A1576" s="70" t="s">
        <v>2100</v>
      </c>
      <c r="B1576" s="83"/>
      <c r="C1576" s="83"/>
      <c r="D1576" s="84"/>
      <c r="E1576" s="107"/>
      <c r="F1576" s="80" t="s">
        <v>10251</v>
      </c>
      <c r="G1576" s="108"/>
      <c r="H1576" s="81"/>
      <c r="I1576" s="87"/>
      <c r="J1576" s="109"/>
      <c r="K1576" s="81" t="s">
        <v>32005</v>
      </c>
      <c r="L1576" s="110"/>
      <c r="M1576" s="92"/>
      <c r="N1576" s="92"/>
      <c r="O1576" s="93"/>
      <c r="P1576" s="94"/>
      <c r="Q1576" s="94"/>
      <c r="R1576" s="79"/>
      <c r="S1576" s="79"/>
      <c r="T1576" s="79"/>
      <c r="U1576" s="79"/>
      <c r="V1576" s="52"/>
      <c r="W1576" s="52"/>
      <c r="X1576" s="52"/>
      <c r="Y1576" s="52"/>
      <c r="Z1576" s="51"/>
      <c r="AA1576" s="88"/>
      <c r="AB1576" s="88"/>
      <c r="AC1576" s="89"/>
      <c r="AD1576" s="72" t="s">
        <v>20664</v>
      </c>
      <c r="AE1576" s="72">
        <v>1749</v>
      </c>
      <c r="AF1576" s="72">
        <v>38</v>
      </c>
      <c r="AG1576" s="72">
        <v>649</v>
      </c>
      <c r="AH1576" s="72">
        <v>518</v>
      </c>
      <c r="AI1576" s="72"/>
      <c r="AJ1576" s="72" t="s">
        <v>22573</v>
      </c>
      <c r="AK1576" s="72" t="s">
        <v>23973</v>
      </c>
      <c r="AL1576" s="72"/>
      <c r="AM1576" s="72"/>
      <c r="AN1576" s="74">
        <v>41084.875162037039</v>
      </c>
      <c r="AO1576" s="76" t="s">
        <v>26611</v>
      </c>
      <c r="AP1576" s="72" t="b">
        <v>0</v>
      </c>
      <c r="AQ1576" s="72" t="b">
        <v>0</v>
      </c>
      <c r="AR1576" s="72" t="b">
        <v>0</v>
      </c>
      <c r="AS1576" s="72" t="s">
        <v>231</v>
      </c>
      <c r="AT1576" s="72">
        <v>5</v>
      </c>
      <c r="AU1576" s="76" t="s">
        <v>347</v>
      </c>
      <c r="AV1576" s="72" t="b">
        <v>0</v>
      </c>
      <c r="AW1576" s="72" t="s">
        <v>313</v>
      </c>
      <c r="AX1576" s="76" t="s">
        <v>29736</v>
      </c>
      <c r="AY1576" s="72" t="s">
        <v>66</v>
      </c>
    </row>
    <row r="1577" spans="1:51" x14ac:dyDescent="0.35">
      <c r="A1577" s="70" t="s">
        <v>2101</v>
      </c>
      <c r="B1577" s="83"/>
      <c r="C1577" s="83"/>
      <c r="D1577" s="84"/>
      <c r="E1577" s="107"/>
      <c r="F1577" s="80" t="s">
        <v>312</v>
      </c>
      <c r="G1577" s="108"/>
      <c r="H1577" s="81"/>
      <c r="I1577" s="87"/>
      <c r="J1577" s="109"/>
      <c r="K1577" s="81" t="s">
        <v>32006</v>
      </c>
      <c r="L1577" s="110"/>
      <c r="M1577" s="92"/>
      <c r="N1577" s="92"/>
      <c r="O1577" s="93"/>
      <c r="P1577" s="94"/>
      <c r="Q1577" s="94"/>
      <c r="R1577" s="79"/>
      <c r="S1577" s="79"/>
      <c r="T1577" s="79"/>
      <c r="U1577" s="79"/>
      <c r="V1577" s="52"/>
      <c r="W1577" s="52"/>
      <c r="X1577" s="52"/>
      <c r="Y1577" s="52"/>
      <c r="Z1577" s="51"/>
      <c r="AA1577" s="88"/>
      <c r="AB1577" s="88"/>
      <c r="AC1577" s="89"/>
      <c r="AD1577" s="72" t="s">
        <v>20665</v>
      </c>
      <c r="AE1577" s="72">
        <v>112</v>
      </c>
      <c r="AF1577" s="72">
        <v>9</v>
      </c>
      <c r="AG1577" s="72">
        <v>23</v>
      </c>
      <c r="AH1577" s="72">
        <v>15</v>
      </c>
      <c r="AI1577" s="72"/>
      <c r="AJ1577" s="72"/>
      <c r="AK1577" s="72"/>
      <c r="AL1577" s="72"/>
      <c r="AM1577" s="72"/>
      <c r="AN1577" s="74">
        <v>41619.353946759256</v>
      </c>
      <c r="AO1577" s="72"/>
      <c r="AP1577" s="72" t="b">
        <v>1</v>
      </c>
      <c r="AQ1577" s="72" t="b">
        <v>1</v>
      </c>
      <c r="AR1577" s="72" t="b">
        <v>0</v>
      </c>
      <c r="AS1577" s="72" t="s">
        <v>235</v>
      </c>
      <c r="AT1577" s="72">
        <v>0</v>
      </c>
      <c r="AU1577" s="76" t="s">
        <v>303</v>
      </c>
      <c r="AV1577" s="72" t="b">
        <v>0</v>
      </c>
      <c r="AW1577" s="72" t="s">
        <v>313</v>
      </c>
      <c r="AX1577" s="76" t="s">
        <v>29737</v>
      </c>
      <c r="AY1577" s="72" t="s">
        <v>66</v>
      </c>
    </row>
    <row r="1578" spans="1:51" x14ac:dyDescent="0.35">
      <c r="A1578" s="70" t="s">
        <v>2102</v>
      </c>
      <c r="B1578" s="83"/>
      <c r="C1578" s="83"/>
      <c r="D1578" s="84"/>
      <c r="E1578" s="107"/>
      <c r="F1578" s="80" t="s">
        <v>10252</v>
      </c>
      <c r="G1578" s="108"/>
      <c r="H1578" s="81"/>
      <c r="I1578" s="87"/>
      <c r="J1578" s="109"/>
      <c r="K1578" s="81" t="s">
        <v>32007</v>
      </c>
      <c r="L1578" s="110"/>
      <c r="M1578" s="92"/>
      <c r="N1578" s="92"/>
      <c r="O1578" s="93"/>
      <c r="P1578" s="94"/>
      <c r="Q1578" s="94"/>
      <c r="R1578" s="79"/>
      <c r="S1578" s="79"/>
      <c r="T1578" s="79"/>
      <c r="U1578" s="79"/>
      <c r="V1578" s="52"/>
      <c r="W1578" s="52"/>
      <c r="X1578" s="52"/>
      <c r="Y1578" s="52"/>
      <c r="Z1578" s="51"/>
      <c r="AA1578" s="88"/>
      <c r="AB1578" s="88"/>
      <c r="AC1578" s="89"/>
      <c r="AD1578" s="72" t="s">
        <v>20666</v>
      </c>
      <c r="AE1578" s="72">
        <v>231</v>
      </c>
      <c r="AF1578" s="72">
        <v>388</v>
      </c>
      <c r="AG1578" s="72">
        <v>9593</v>
      </c>
      <c r="AH1578" s="72">
        <v>713</v>
      </c>
      <c r="AI1578" s="72">
        <v>-25200</v>
      </c>
      <c r="AJ1578" s="72" t="s">
        <v>22574</v>
      </c>
      <c r="AK1578" s="72"/>
      <c r="AL1578" s="72"/>
      <c r="AM1578" s="72" t="s">
        <v>282</v>
      </c>
      <c r="AN1578" s="74">
        <v>41614.894953703704</v>
      </c>
      <c r="AO1578" s="76" t="s">
        <v>26612</v>
      </c>
      <c r="AP1578" s="72" t="b">
        <v>1</v>
      </c>
      <c r="AQ1578" s="72" t="b">
        <v>0</v>
      </c>
      <c r="AR1578" s="72" t="b">
        <v>0</v>
      </c>
      <c r="AS1578" s="72" t="s">
        <v>235</v>
      </c>
      <c r="AT1578" s="72">
        <v>6</v>
      </c>
      <c r="AU1578" s="76" t="s">
        <v>303</v>
      </c>
      <c r="AV1578" s="72" t="b">
        <v>0</v>
      </c>
      <c r="AW1578" s="72" t="s">
        <v>313</v>
      </c>
      <c r="AX1578" s="76" t="s">
        <v>29738</v>
      </c>
      <c r="AY1578" s="72" t="s">
        <v>66</v>
      </c>
    </row>
    <row r="1579" spans="1:51" x14ac:dyDescent="0.35">
      <c r="A1579" s="70" t="s">
        <v>2103</v>
      </c>
      <c r="B1579" s="83"/>
      <c r="C1579" s="83"/>
      <c r="D1579" s="84"/>
      <c r="E1579" s="107"/>
      <c r="F1579" s="80" t="s">
        <v>10253</v>
      </c>
      <c r="G1579" s="108"/>
      <c r="H1579" s="81"/>
      <c r="I1579" s="87"/>
      <c r="J1579" s="109"/>
      <c r="K1579" s="81" t="s">
        <v>32008</v>
      </c>
      <c r="L1579" s="110"/>
      <c r="M1579" s="92"/>
      <c r="N1579" s="92"/>
      <c r="O1579" s="93"/>
      <c r="P1579" s="94"/>
      <c r="Q1579" s="94"/>
      <c r="R1579" s="79"/>
      <c r="S1579" s="79"/>
      <c r="T1579" s="79"/>
      <c r="U1579" s="79"/>
      <c r="V1579" s="52"/>
      <c r="W1579" s="52"/>
      <c r="X1579" s="52"/>
      <c r="Y1579" s="52"/>
      <c r="Z1579" s="51"/>
      <c r="AA1579" s="88"/>
      <c r="AB1579" s="88"/>
      <c r="AC1579" s="89"/>
      <c r="AD1579" s="72" t="s">
        <v>20667</v>
      </c>
      <c r="AE1579" s="72">
        <v>1590</v>
      </c>
      <c r="AF1579" s="72">
        <v>46</v>
      </c>
      <c r="AG1579" s="72">
        <v>781</v>
      </c>
      <c r="AH1579" s="72">
        <v>662</v>
      </c>
      <c r="AI1579" s="72">
        <v>-25200</v>
      </c>
      <c r="AJ1579" s="72" t="s">
        <v>22575</v>
      </c>
      <c r="AK1579" s="72" t="s">
        <v>23974</v>
      </c>
      <c r="AL1579" s="72"/>
      <c r="AM1579" s="72" t="s">
        <v>282</v>
      </c>
      <c r="AN1579" s="74">
        <v>41743.838692129626</v>
      </c>
      <c r="AO1579" s="76" t="s">
        <v>26613</v>
      </c>
      <c r="AP1579" s="72" t="b">
        <v>0</v>
      </c>
      <c r="AQ1579" s="72" t="b">
        <v>0</v>
      </c>
      <c r="AR1579" s="72" t="b">
        <v>0</v>
      </c>
      <c r="AS1579" s="72" t="s">
        <v>231</v>
      </c>
      <c r="AT1579" s="72">
        <v>22</v>
      </c>
      <c r="AU1579" s="76" t="s">
        <v>527</v>
      </c>
      <c r="AV1579" s="72" t="b">
        <v>0</v>
      </c>
      <c r="AW1579" s="72" t="s">
        <v>313</v>
      </c>
      <c r="AX1579" s="76" t="s">
        <v>29739</v>
      </c>
      <c r="AY1579" s="72" t="s">
        <v>66</v>
      </c>
    </row>
    <row r="1580" spans="1:51" x14ac:dyDescent="0.35">
      <c r="A1580" s="70" t="s">
        <v>2104</v>
      </c>
      <c r="B1580" s="83"/>
      <c r="C1580" s="83"/>
      <c r="D1580" s="84"/>
      <c r="E1580" s="107"/>
      <c r="F1580" s="80" t="s">
        <v>10254</v>
      </c>
      <c r="G1580" s="108"/>
      <c r="H1580" s="81"/>
      <c r="I1580" s="87"/>
      <c r="J1580" s="109"/>
      <c r="K1580" s="81" t="s">
        <v>32009</v>
      </c>
      <c r="L1580" s="110"/>
      <c r="M1580" s="92"/>
      <c r="N1580" s="92"/>
      <c r="O1580" s="93"/>
      <c r="P1580" s="94"/>
      <c r="Q1580" s="94"/>
      <c r="R1580" s="79"/>
      <c r="S1580" s="79"/>
      <c r="T1580" s="79"/>
      <c r="U1580" s="79"/>
      <c r="V1580" s="52"/>
      <c r="W1580" s="52"/>
      <c r="X1580" s="52"/>
      <c r="Y1580" s="52"/>
      <c r="Z1580" s="51"/>
      <c r="AA1580" s="88"/>
      <c r="AB1580" s="88"/>
      <c r="AC1580" s="89"/>
      <c r="AD1580" s="72" t="s">
        <v>20668</v>
      </c>
      <c r="AE1580" s="72">
        <v>322</v>
      </c>
      <c r="AF1580" s="72">
        <v>65</v>
      </c>
      <c r="AG1580" s="72">
        <v>906</v>
      </c>
      <c r="AH1580" s="72">
        <v>92</v>
      </c>
      <c r="AI1580" s="72">
        <v>7200</v>
      </c>
      <c r="AJ1580" s="72" t="s">
        <v>22576</v>
      </c>
      <c r="AK1580" s="72" t="s">
        <v>23975</v>
      </c>
      <c r="AL1580" s="72"/>
      <c r="AM1580" s="72" t="s">
        <v>293</v>
      </c>
      <c r="AN1580" s="74">
        <v>42056.874803240738</v>
      </c>
      <c r="AO1580" s="76" t="s">
        <v>26614</v>
      </c>
      <c r="AP1580" s="72" t="b">
        <v>0</v>
      </c>
      <c r="AQ1580" s="72" t="b">
        <v>0</v>
      </c>
      <c r="AR1580" s="72" t="b">
        <v>0</v>
      </c>
      <c r="AS1580" s="72" t="s">
        <v>235</v>
      </c>
      <c r="AT1580" s="72">
        <v>4</v>
      </c>
      <c r="AU1580" s="76" t="s">
        <v>303</v>
      </c>
      <c r="AV1580" s="72" t="b">
        <v>0</v>
      </c>
      <c r="AW1580" s="72" t="s">
        <v>313</v>
      </c>
      <c r="AX1580" s="76" t="s">
        <v>29740</v>
      </c>
      <c r="AY1580" s="72" t="s">
        <v>66</v>
      </c>
    </row>
    <row r="1581" spans="1:51" x14ac:dyDescent="0.35">
      <c r="A1581" s="70" t="s">
        <v>2105</v>
      </c>
      <c r="B1581" s="83"/>
      <c r="C1581" s="83"/>
      <c r="D1581" s="84"/>
      <c r="E1581" s="107"/>
      <c r="F1581" s="80" t="s">
        <v>10255</v>
      </c>
      <c r="G1581" s="108"/>
      <c r="H1581" s="81"/>
      <c r="I1581" s="87"/>
      <c r="J1581" s="109"/>
      <c r="K1581" s="81" t="s">
        <v>32010</v>
      </c>
      <c r="L1581" s="110"/>
      <c r="M1581" s="92"/>
      <c r="N1581" s="92"/>
      <c r="O1581" s="93"/>
      <c r="P1581" s="94"/>
      <c r="Q1581" s="94"/>
      <c r="R1581" s="79"/>
      <c r="S1581" s="79"/>
      <c r="T1581" s="79"/>
      <c r="U1581" s="79"/>
      <c r="V1581" s="52"/>
      <c r="W1581" s="52"/>
      <c r="X1581" s="52"/>
      <c r="Y1581" s="52"/>
      <c r="Z1581" s="51"/>
      <c r="AA1581" s="88"/>
      <c r="AB1581" s="88"/>
      <c r="AC1581" s="89"/>
      <c r="AD1581" s="72" t="s">
        <v>20669</v>
      </c>
      <c r="AE1581" s="72">
        <v>435</v>
      </c>
      <c r="AF1581" s="72">
        <v>198</v>
      </c>
      <c r="AG1581" s="72">
        <v>1313</v>
      </c>
      <c r="AH1581" s="72">
        <v>830</v>
      </c>
      <c r="AI1581" s="72">
        <v>-25200</v>
      </c>
      <c r="AJ1581" s="72" t="s">
        <v>22577</v>
      </c>
      <c r="AK1581" s="72" t="s">
        <v>19063</v>
      </c>
      <c r="AL1581" s="76" t="s">
        <v>24971</v>
      </c>
      <c r="AM1581" s="72" t="s">
        <v>282</v>
      </c>
      <c r="AN1581" s="74">
        <v>42487.52815972222</v>
      </c>
      <c r="AO1581" s="76" t="s">
        <v>26615</v>
      </c>
      <c r="AP1581" s="72" t="b">
        <v>0</v>
      </c>
      <c r="AQ1581" s="72" t="b">
        <v>0</v>
      </c>
      <c r="AR1581" s="72" t="b">
        <v>0</v>
      </c>
      <c r="AS1581" s="72" t="s">
        <v>235</v>
      </c>
      <c r="AT1581" s="72">
        <v>2</v>
      </c>
      <c r="AU1581" s="76" t="s">
        <v>303</v>
      </c>
      <c r="AV1581" s="72" t="b">
        <v>0</v>
      </c>
      <c r="AW1581" s="72" t="s">
        <v>313</v>
      </c>
      <c r="AX1581" s="76" t="s">
        <v>29741</v>
      </c>
      <c r="AY1581" s="72" t="s">
        <v>66</v>
      </c>
    </row>
    <row r="1582" spans="1:51" x14ac:dyDescent="0.35">
      <c r="A1582" s="70" t="s">
        <v>2106</v>
      </c>
      <c r="B1582" s="83"/>
      <c r="C1582" s="83"/>
      <c r="D1582" s="84"/>
      <c r="E1582" s="107"/>
      <c r="F1582" s="80" t="s">
        <v>10256</v>
      </c>
      <c r="G1582" s="108"/>
      <c r="H1582" s="81"/>
      <c r="I1582" s="87"/>
      <c r="J1582" s="109"/>
      <c r="K1582" s="81" t="s">
        <v>32011</v>
      </c>
      <c r="L1582" s="110"/>
      <c r="M1582" s="92"/>
      <c r="N1582" s="92"/>
      <c r="O1582" s="93"/>
      <c r="P1582" s="94"/>
      <c r="Q1582" s="94"/>
      <c r="R1582" s="79"/>
      <c r="S1582" s="79"/>
      <c r="T1582" s="79"/>
      <c r="U1582" s="79"/>
      <c r="V1582" s="52"/>
      <c r="W1582" s="52"/>
      <c r="X1582" s="52"/>
      <c r="Y1582" s="52"/>
      <c r="Z1582" s="51"/>
      <c r="AA1582" s="88"/>
      <c r="AB1582" s="88"/>
      <c r="AC1582" s="89"/>
      <c r="AD1582" s="72" t="s">
        <v>20670</v>
      </c>
      <c r="AE1582" s="72">
        <v>269</v>
      </c>
      <c r="AF1582" s="72">
        <v>819</v>
      </c>
      <c r="AG1582" s="72">
        <v>57864</v>
      </c>
      <c r="AH1582" s="72">
        <v>36604</v>
      </c>
      <c r="AI1582" s="72"/>
      <c r="AJ1582" s="72" t="s">
        <v>22578</v>
      </c>
      <c r="AK1582" s="72" t="s">
        <v>23976</v>
      </c>
      <c r="AL1582" s="76" t="s">
        <v>24972</v>
      </c>
      <c r="AM1582" s="72"/>
      <c r="AN1582" s="74">
        <v>41752.54892361111</v>
      </c>
      <c r="AO1582" s="76" t="s">
        <v>26616</v>
      </c>
      <c r="AP1582" s="72" t="b">
        <v>0</v>
      </c>
      <c r="AQ1582" s="72" t="b">
        <v>0</v>
      </c>
      <c r="AR1582" s="72" t="b">
        <v>1</v>
      </c>
      <c r="AS1582" s="72" t="s">
        <v>235</v>
      </c>
      <c r="AT1582" s="72">
        <v>44</v>
      </c>
      <c r="AU1582" s="76" t="s">
        <v>27219</v>
      </c>
      <c r="AV1582" s="72" t="b">
        <v>0</v>
      </c>
      <c r="AW1582" s="72" t="s">
        <v>313</v>
      </c>
      <c r="AX1582" s="76" t="s">
        <v>29742</v>
      </c>
      <c r="AY1582" s="72" t="s">
        <v>66</v>
      </c>
    </row>
    <row r="1583" spans="1:51" x14ac:dyDescent="0.35">
      <c r="A1583" s="70" t="s">
        <v>2107</v>
      </c>
      <c r="B1583" s="83"/>
      <c r="C1583" s="83"/>
      <c r="D1583" s="84"/>
      <c r="E1583" s="107"/>
      <c r="F1583" s="80" t="s">
        <v>10257</v>
      </c>
      <c r="G1583" s="108"/>
      <c r="H1583" s="81"/>
      <c r="I1583" s="87"/>
      <c r="J1583" s="109"/>
      <c r="K1583" s="81" t="s">
        <v>32012</v>
      </c>
      <c r="L1583" s="110"/>
      <c r="M1583" s="92"/>
      <c r="N1583" s="92"/>
      <c r="O1583" s="93"/>
      <c r="P1583" s="94"/>
      <c r="Q1583" s="94"/>
      <c r="R1583" s="79"/>
      <c r="S1583" s="79"/>
      <c r="T1583" s="79"/>
      <c r="U1583" s="79"/>
      <c r="V1583" s="52"/>
      <c r="W1583" s="52"/>
      <c r="X1583" s="52"/>
      <c r="Y1583" s="52"/>
      <c r="Z1583" s="51"/>
      <c r="AA1583" s="88"/>
      <c r="AB1583" s="88"/>
      <c r="AC1583" s="89"/>
      <c r="AD1583" s="72" t="s">
        <v>20671</v>
      </c>
      <c r="AE1583" s="72">
        <v>9</v>
      </c>
      <c r="AF1583" s="72">
        <v>116</v>
      </c>
      <c r="AG1583" s="72">
        <v>122064</v>
      </c>
      <c r="AH1583" s="72">
        <v>14</v>
      </c>
      <c r="AI1583" s="72"/>
      <c r="AJ1583" s="72" t="s">
        <v>22579</v>
      </c>
      <c r="AK1583" s="72" t="s">
        <v>23977</v>
      </c>
      <c r="AL1583" s="72"/>
      <c r="AM1583" s="72"/>
      <c r="AN1583" s="74">
        <v>41803.950624999998</v>
      </c>
      <c r="AO1583" s="76" t="s">
        <v>26617</v>
      </c>
      <c r="AP1583" s="72" t="b">
        <v>0</v>
      </c>
      <c r="AQ1583" s="72" t="b">
        <v>0</v>
      </c>
      <c r="AR1583" s="72" t="b">
        <v>1</v>
      </c>
      <c r="AS1583" s="72" t="s">
        <v>324</v>
      </c>
      <c r="AT1583" s="72">
        <v>119</v>
      </c>
      <c r="AU1583" s="76" t="s">
        <v>303</v>
      </c>
      <c r="AV1583" s="72" t="b">
        <v>0</v>
      </c>
      <c r="AW1583" s="72" t="s">
        <v>313</v>
      </c>
      <c r="AX1583" s="76" t="s">
        <v>29743</v>
      </c>
      <c r="AY1583" s="72" t="s">
        <v>66</v>
      </c>
    </row>
    <row r="1584" spans="1:51" x14ac:dyDescent="0.35">
      <c r="A1584" s="70" t="s">
        <v>2108</v>
      </c>
      <c r="B1584" s="83"/>
      <c r="C1584" s="83"/>
      <c r="D1584" s="84"/>
      <c r="E1584" s="107"/>
      <c r="F1584" s="80" t="s">
        <v>10258</v>
      </c>
      <c r="G1584" s="108"/>
      <c r="H1584" s="81"/>
      <c r="I1584" s="87"/>
      <c r="J1584" s="109"/>
      <c r="K1584" s="81" t="s">
        <v>32013</v>
      </c>
      <c r="L1584" s="110"/>
      <c r="M1584" s="92"/>
      <c r="N1584" s="92"/>
      <c r="O1584" s="93"/>
      <c r="P1584" s="94"/>
      <c r="Q1584" s="94"/>
      <c r="R1584" s="79"/>
      <c r="S1584" s="79"/>
      <c r="T1584" s="79"/>
      <c r="U1584" s="79"/>
      <c r="V1584" s="52"/>
      <c r="W1584" s="52"/>
      <c r="X1584" s="52"/>
      <c r="Y1584" s="52"/>
      <c r="Z1584" s="51"/>
      <c r="AA1584" s="88"/>
      <c r="AB1584" s="88"/>
      <c r="AC1584" s="89"/>
      <c r="AD1584" s="72" t="s">
        <v>20672</v>
      </c>
      <c r="AE1584" s="72">
        <v>132</v>
      </c>
      <c r="AF1584" s="72">
        <v>23</v>
      </c>
      <c r="AG1584" s="72">
        <v>2117</v>
      </c>
      <c r="AH1584" s="72">
        <v>0</v>
      </c>
      <c r="AI1584" s="72"/>
      <c r="AJ1584" s="72" t="s">
        <v>22580</v>
      </c>
      <c r="AK1584" s="72"/>
      <c r="AL1584" s="72"/>
      <c r="AM1584" s="72"/>
      <c r="AN1584" s="74">
        <v>41411.566145833334</v>
      </c>
      <c r="AO1584" s="72"/>
      <c r="AP1584" s="72" t="b">
        <v>1</v>
      </c>
      <c r="AQ1584" s="72" t="b">
        <v>0</v>
      </c>
      <c r="AR1584" s="72" t="b">
        <v>0</v>
      </c>
      <c r="AS1584" s="72" t="s">
        <v>300</v>
      </c>
      <c r="AT1584" s="72">
        <v>0</v>
      </c>
      <c r="AU1584" s="76" t="s">
        <v>303</v>
      </c>
      <c r="AV1584" s="72" t="b">
        <v>0</v>
      </c>
      <c r="AW1584" s="72" t="s">
        <v>313</v>
      </c>
      <c r="AX1584" s="76" t="s">
        <v>29744</v>
      </c>
      <c r="AY1584" s="72" t="s">
        <v>66</v>
      </c>
    </row>
    <row r="1585" spans="1:51" x14ac:dyDescent="0.35">
      <c r="A1585" s="70" t="s">
        <v>2109</v>
      </c>
      <c r="B1585" s="83"/>
      <c r="C1585" s="83"/>
      <c r="D1585" s="84"/>
      <c r="E1585" s="107"/>
      <c r="F1585" s="80" t="s">
        <v>10259</v>
      </c>
      <c r="G1585" s="108"/>
      <c r="H1585" s="81"/>
      <c r="I1585" s="87"/>
      <c r="J1585" s="109"/>
      <c r="K1585" s="81" t="s">
        <v>32014</v>
      </c>
      <c r="L1585" s="110"/>
      <c r="M1585" s="92"/>
      <c r="N1585" s="92"/>
      <c r="O1585" s="93"/>
      <c r="P1585" s="94"/>
      <c r="Q1585" s="94"/>
      <c r="R1585" s="79"/>
      <c r="S1585" s="79"/>
      <c r="T1585" s="79"/>
      <c r="U1585" s="79"/>
      <c r="V1585" s="52"/>
      <c r="W1585" s="52"/>
      <c r="X1585" s="52"/>
      <c r="Y1585" s="52"/>
      <c r="Z1585" s="51"/>
      <c r="AA1585" s="88"/>
      <c r="AB1585" s="88"/>
      <c r="AC1585" s="89"/>
      <c r="AD1585" s="72" t="s">
        <v>20673</v>
      </c>
      <c r="AE1585" s="72">
        <v>184</v>
      </c>
      <c r="AF1585" s="72">
        <v>145</v>
      </c>
      <c r="AG1585" s="72">
        <v>5200</v>
      </c>
      <c r="AH1585" s="72">
        <v>3766</v>
      </c>
      <c r="AI1585" s="72"/>
      <c r="AJ1585" s="72"/>
      <c r="AK1585" s="72" t="s">
        <v>278</v>
      </c>
      <c r="AL1585" s="76" t="s">
        <v>24973</v>
      </c>
      <c r="AM1585" s="72"/>
      <c r="AN1585" s="74">
        <v>42215.971435185187</v>
      </c>
      <c r="AO1585" s="76" t="s">
        <v>26618</v>
      </c>
      <c r="AP1585" s="72" t="b">
        <v>0</v>
      </c>
      <c r="AQ1585" s="72" t="b">
        <v>0</v>
      </c>
      <c r="AR1585" s="72" t="b">
        <v>0</v>
      </c>
      <c r="AS1585" s="72" t="s">
        <v>235</v>
      </c>
      <c r="AT1585" s="72">
        <v>9</v>
      </c>
      <c r="AU1585" s="76" t="s">
        <v>27517</v>
      </c>
      <c r="AV1585" s="72" t="b">
        <v>0</v>
      </c>
      <c r="AW1585" s="72" t="s">
        <v>313</v>
      </c>
      <c r="AX1585" s="76" t="s">
        <v>29745</v>
      </c>
      <c r="AY1585" s="72" t="s">
        <v>66</v>
      </c>
    </row>
    <row r="1586" spans="1:51" x14ac:dyDescent="0.35">
      <c r="A1586" s="70" t="s">
        <v>2110</v>
      </c>
      <c r="B1586" s="83"/>
      <c r="C1586" s="83"/>
      <c r="D1586" s="84"/>
      <c r="E1586" s="107"/>
      <c r="F1586" s="80" t="s">
        <v>10260</v>
      </c>
      <c r="G1586" s="108"/>
      <c r="H1586" s="81"/>
      <c r="I1586" s="87"/>
      <c r="J1586" s="109"/>
      <c r="K1586" s="81" t="s">
        <v>32015</v>
      </c>
      <c r="L1586" s="110"/>
      <c r="M1586" s="92"/>
      <c r="N1586" s="92"/>
      <c r="O1586" s="93"/>
      <c r="P1586" s="94"/>
      <c r="Q1586" s="94"/>
      <c r="R1586" s="79"/>
      <c r="S1586" s="79"/>
      <c r="T1586" s="79"/>
      <c r="U1586" s="79"/>
      <c r="V1586" s="52"/>
      <c r="W1586" s="52"/>
      <c r="X1586" s="52"/>
      <c r="Y1586" s="52"/>
      <c r="Z1586" s="51"/>
      <c r="AA1586" s="88"/>
      <c r="AB1586" s="88"/>
      <c r="AC1586" s="89"/>
      <c r="AD1586" s="72" t="s">
        <v>20674</v>
      </c>
      <c r="AE1586" s="72">
        <v>365</v>
      </c>
      <c r="AF1586" s="72">
        <v>1615</v>
      </c>
      <c r="AG1586" s="72">
        <v>7069</v>
      </c>
      <c r="AH1586" s="72">
        <v>7408</v>
      </c>
      <c r="AI1586" s="72">
        <v>-25200</v>
      </c>
      <c r="AJ1586" s="72" t="s">
        <v>22581</v>
      </c>
      <c r="AK1586" s="72" t="s">
        <v>23978</v>
      </c>
      <c r="AL1586" s="76" t="s">
        <v>24974</v>
      </c>
      <c r="AM1586" s="72" t="s">
        <v>282</v>
      </c>
      <c r="AN1586" s="74">
        <v>42273.772037037037</v>
      </c>
      <c r="AO1586" s="76" t="s">
        <v>26619</v>
      </c>
      <c r="AP1586" s="72" t="b">
        <v>0</v>
      </c>
      <c r="AQ1586" s="72" t="b">
        <v>0</v>
      </c>
      <c r="AR1586" s="72" t="b">
        <v>1</v>
      </c>
      <c r="AS1586" s="72" t="s">
        <v>235</v>
      </c>
      <c r="AT1586" s="72">
        <v>6</v>
      </c>
      <c r="AU1586" s="76" t="s">
        <v>27518</v>
      </c>
      <c r="AV1586" s="72" t="b">
        <v>0</v>
      </c>
      <c r="AW1586" s="72" t="s">
        <v>313</v>
      </c>
      <c r="AX1586" s="76" t="s">
        <v>29746</v>
      </c>
      <c r="AY1586" s="72" t="s">
        <v>66</v>
      </c>
    </row>
    <row r="1587" spans="1:51" x14ac:dyDescent="0.35">
      <c r="A1587" s="70" t="s">
        <v>2111</v>
      </c>
      <c r="B1587" s="83"/>
      <c r="C1587" s="83"/>
      <c r="D1587" s="84"/>
      <c r="E1587" s="107"/>
      <c r="F1587" s="80" t="s">
        <v>10261</v>
      </c>
      <c r="G1587" s="108"/>
      <c r="H1587" s="81"/>
      <c r="I1587" s="87"/>
      <c r="J1587" s="109"/>
      <c r="K1587" s="81" t="s">
        <v>32016</v>
      </c>
      <c r="L1587" s="110"/>
      <c r="M1587" s="92"/>
      <c r="N1587" s="92"/>
      <c r="O1587" s="93"/>
      <c r="P1587" s="94"/>
      <c r="Q1587" s="94"/>
      <c r="R1587" s="79"/>
      <c r="S1587" s="79"/>
      <c r="T1587" s="79"/>
      <c r="U1587" s="79"/>
      <c r="V1587" s="52"/>
      <c r="W1587" s="52"/>
      <c r="X1587" s="52"/>
      <c r="Y1587" s="52"/>
      <c r="Z1587" s="51"/>
      <c r="AA1587" s="88"/>
      <c r="AB1587" s="88"/>
      <c r="AC1587" s="89"/>
      <c r="AD1587" s="72" t="s">
        <v>20675</v>
      </c>
      <c r="AE1587" s="72">
        <v>530</v>
      </c>
      <c r="AF1587" s="72">
        <v>468</v>
      </c>
      <c r="AG1587" s="72">
        <v>36415</v>
      </c>
      <c r="AH1587" s="72">
        <v>2644</v>
      </c>
      <c r="AI1587" s="72">
        <v>-36000</v>
      </c>
      <c r="AJ1587" s="72" t="s">
        <v>22582</v>
      </c>
      <c r="AK1587" s="72" t="s">
        <v>23979</v>
      </c>
      <c r="AL1587" s="72"/>
      <c r="AM1587" s="72" t="s">
        <v>506</v>
      </c>
      <c r="AN1587" s="74">
        <v>41236.909756944442</v>
      </c>
      <c r="AO1587" s="76" t="s">
        <v>26620</v>
      </c>
      <c r="AP1587" s="72" t="b">
        <v>1</v>
      </c>
      <c r="AQ1587" s="72" t="b">
        <v>0</v>
      </c>
      <c r="AR1587" s="72" t="b">
        <v>1</v>
      </c>
      <c r="AS1587" s="72" t="s">
        <v>235</v>
      </c>
      <c r="AT1587" s="72">
        <v>7</v>
      </c>
      <c r="AU1587" s="76" t="s">
        <v>303</v>
      </c>
      <c r="AV1587" s="72" t="b">
        <v>0</v>
      </c>
      <c r="AW1587" s="72" t="s">
        <v>313</v>
      </c>
      <c r="AX1587" s="76" t="s">
        <v>29747</v>
      </c>
      <c r="AY1587" s="72" t="s">
        <v>66</v>
      </c>
    </row>
    <row r="1588" spans="1:51" x14ac:dyDescent="0.35">
      <c r="A1588" s="70" t="s">
        <v>2112</v>
      </c>
      <c r="B1588" s="83"/>
      <c r="C1588" s="83"/>
      <c r="D1588" s="84"/>
      <c r="E1588" s="107"/>
      <c r="F1588" s="80" t="s">
        <v>10262</v>
      </c>
      <c r="G1588" s="108"/>
      <c r="H1588" s="81"/>
      <c r="I1588" s="87"/>
      <c r="J1588" s="109"/>
      <c r="K1588" s="81" t="s">
        <v>32017</v>
      </c>
      <c r="L1588" s="110"/>
      <c r="M1588" s="92"/>
      <c r="N1588" s="92"/>
      <c r="O1588" s="93"/>
      <c r="P1588" s="94"/>
      <c r="Q1588" s="94"/>
      <c r="R1588" s="79"/>
      <c r="S1588" s="79"/>
      <c r="T1588" s="79"/>
      <c r="U1588" s="79"/>
      <c r="V1588" s="52"/>
      <c r="W1588" s="52"/>
      <c r="X1588" s="52"/>
      <c r="Y1588" s="52"/>
      <c r="Z1588" s="51"/>
      <c r="AA1588" s="88"/>
      <c r="AB1588" s="88"/>
      <c r="AC1588" s="89"/>
      <c r="AD1588" s="72" t="s">
        <v>20676</v>
      </c>
      <c r="AE1588" s="72">
        <v>192</v>
      </c>
      <c r="AF1588" s="72">
        <v>27</v>
      </c>
      <c r="AG1588" s="72">
        <v>3669</v>
      </c>
      <c r="AH1588" s="72">
        <v>619</v>
      </c>
      <c r="AI1588" s="72"/>
      <c r="AJ1588" s="72"/>
      <c r="AK1588" s="72" t="s">
        <v>23980</v>
      </c>
      <c r="AL1588" s="72"/>
      <c r="AM1588" s="72"/>
      <c r="AN1588" s="74">
        <v>42651.874583333331</v>
      </c>
      <c r="AO1588" s="76" t="s">
        <v>26621</v>
      </c>
      <c r="AP1588" s="72" t="b">
        <v>0</v>
      </c>
      <c r="AQ1588" s="72" t="b">
        <v>0</v>
      </c>
      <c r="AR1588" s="72" t="b">
        <v>0</v>
      </c>
      <c r="AS1588" s="72" t="s">
        <v>235</v>
      </c>
      <c r="AT1588" s="72">
        <v>5</v>
      </c>
      <c r="AU1588" s="76" t="s">
        <v>303</v>
      </c>
      <c r="AV1588" s="72" t="b">
        <v>0</v>
      </c>
      <c r="AW1588" s="72" t="s">
        <v>313</v>
      </c>
      <c r="AX1588" s="76" t="s">
        <v>29748</v>
      </c>
      <c r="AY1588" s="72" t="s">
        <v>66</v>
      </c>
    </row>
    <row r="1589" spans="1:51" x14ac:dyDescent="0.35">
      <c r="A1589" s="70" t="s">
        <v>2113</v>
      </c>
      <c r="B1589" s="83"/>
      <c r="C1589" s="83"/>
      <c r="D1589" s="84"/>
      <c r="E1589" s="107"/>
      <c r="F1589" s="80" t="s">
        <v>10263</v>
      </c>
      <c r="G1589" s="108"/>
      <c r="H1589" s="81"/>
      <c r="I1589" s="87"/>
      <c r="J1589" s="109"/>
      <c r="K1589" s="81" t="s">
        <v>32018</v>
      </c>
      <c r="L1589" s="110"/>
      <c r="M1589" s="92"/>
      <c r="N1589" s="92"/>
      <c r="O1589" s="93"/>
      <c r="P1589" s="94"/>
      <c r="Q1589" s="94"/>
      <c r="R1589" s="79"/>
      <c r="S1589" s="79"/>
      <c r="T1589" s="79"/>
      <c r="U1589" s="79"/>
      <c r="V1589" s="52"/>
      <c r="W1589" s="52"/>
      <c r="X1589" s="52"/>
      <c r="Y1589" s="52"/>
      <c r="Z1589" s="51"/>
      <c r="AA1589" s="88"/>
      <c r="AB1589" s="88"/>
      <c r="AC1589" s="89"/>
      <c r="AD1589" s="72" t="s">
        <v>20677</v>
      </c>
      <c r="AE1589" s="72">
        <v>108</v>
      </c>
      <c r="AF1589" s="72">
        <v>174</v>
      </c>
      <c r="AG1589" s="72">
        <v>18927</v>
      </c>
      <c r="AH1589" s="72">
        <v>1189</v>
      </c>
      <c r="AI1589" s="72">
        <v>-25200</v>
      </c>
      <c r="AJ1589" s="72" t="s">
        <v>22583</v>
      </c>
      <c r="AK1589" s="72" t="s">
        <v>23981</v>
      </c>
      <c r="AL1589" s="72"/>
      <c r="AM1589" s="72" t="s">
        <v>282</v>
      </c>
      <c r="AN1589" s="74">
        <v>42008.518738425926</v>
      </c>
      <c r="AO1589" s="76" t="s">
        <v>26622</v>
      </c>
      <c r="AP1589" s="72" t="b">
        <v>0</v>
      </c>
      <c r="AQ1589" s="72" t="b">
        <v>0</v>
      </c>
      <c r="AR1589" s="72" t="b">
        <v>1</v>
      </c>
      <c r="AS1589" s="72" t="s">
        <v>235</v>
      </c>
      <c r="AT1589" s="72">
        <v>29</v>
      </c>
      <c r="AU1589" s="76" t="s">
        <v>303</v>
      </c>
      <c r="AV1589" s="72" t="b">
        <v>0</v>
      </c>
      <c r="AW1589" s="72" t="s">
        <v>313</v>
      </c>
      <c r="AX1589" s="76" t="s">
        <v>29749</v>
      </c>
      <c r="AY1589" s="72" t="s">
        <v>66</v>
      </c>
    </row>
    <row r="1590" spans="1:51" x14ac:dyDescent="0.35">
      <c r="A1590" s="70" t="s">
        <v>2114</v>
      </c>
      <c r="B1590" s="83"/>
      <c r="C1590" s="83"/>
      <c r="D1590" s="84"/>
      <c r="E1590" s="107"/>
      <c r="F1590" s="80" t="s">
        <v>10264</v>
      </c>
      <c r="G1590" s="108"/>
      <c r="H1590" s="81"/>
      <c r="I1590" s="87"/>
      <c r="J1590" s="109"/>
      <c r="K1590" s="81" t="s">
        <v>32019</v>
      </c>
      <c r="L1590" s="110"/>
      <c r="M1590" s="92"/>
      <c r="N1590" s="92"/>
      <c r="O1590" s="93"/>
      <c r="P1590" s="94"/>
      <c r="Q1590" s="94"/>
      <c r="R1590" s="79"/>
      <c r="S1590" s="79"/>
      <c r="T1590" s="79"/>
      <c r="U1590" s="79"/>
      <c r="V1590" s="52"/>
      <c r="W1590" s="52"/>
      <c r="X1590" s="52"/>
      <c r="Y1590" s="52"/>
      <c r="Z1590" s="51"/>
      <c r="AA1590" s="88"/>
      <c r="AB1590" s="88"/>
      <c r="AC1590" s="89"/>
      <c r="AD1590" s="72" t="s">
        <v>20678</v>
      </c>
      <c r="AE1590" s="72">
        <v>547</v>
      </c>
      <c r="AF1590" s="72">
        <v>70</v>
      </c>
      <c r="AG1590" s="72">
        <v>1175</v>
      </c>
      <c r="AH1590" s="72">
        <v>39</v>
      </c>
      <c r="AI1590" s="72">
        <v>7200</v>
      </c>
      <c r="AJ1590" s="72"/>
      <c r="AK1590" s="72"/>
      <c r="AL1590" s="72"/>
      <c r="AM1590" s="72" t="s">
        <v>292</v>
      </c>
      <c r="AN1590" s="74">
        <v>41029.460428240738</v>
      </c>
      <c r="AO1590" s="76" t="s">
        <v>26623</v>
      </c>
      <c r="AP1590" s="72" t="b">
        <v>0</v>
      </c>
      <c r="AQ1590" s="72" t="b">
        <v>0</v>
      </c>
      <c r="AR1590" s="72" t="b">
        <v>1</v>
      </c>
      <c r="AS1590" s="72" t="s">
        <v>235</v>
      </c>
      <c r="AT1590" s="72">
        <v>2</v>
      </c>
      <c r="AU1590" s="76" t="s">
        <v>305</v>
      </c>
      <c r="AV1590" s="72" t="b">
        <v>0</v>
      </c>
      <c r="AW1590" s="72" t="s">
        <v>313</v>
      </c>
      <c r="AX1590" s="76" t="s">
        <v>29750</v>
      </c>
      <c r="AY1590" s="72" t="s">
        <v>66</v>
      </c>
    </row>
    <row r="1591" spans="1:51" x14ac:dyDescent="0.35">
      <c r="A1591" s="70" t="s">
        <v>2115</v>
      </c>
      <c r="B1591" s="83"/>
      <c r="C1591" s="83"/>
      <c r="D1591" s="84"/>
      <c r="E1591" s="107"/>
      <c r="F1591" s="80" t="s">
        <v>10265</v>
      </c>
      <c r="G1591" s="108"/>
      <c r="H1591" s="81"/>
      <c r="I1591" s="87"/>
      <c r="J1591" s="109"/>
      <c r="K1591" s="81" t="s">
        <v>32020</v>
      </c>
      <c r="L1591" s="110"/>
      <c r="M1591" s="92"/>
      <c r="N1591" s="92"/>
      <c r="O1591" s="93"/>
      <c r="P1591" s="94"/>
      <c r="Q1591" s="94"/>
      <c r="R1591" s="79"/>
      <c r="S1591" s="79"/>
      <c r="T1591" s="79"/>
      <c r="U1591" s="79"/>
      <c r="V1591" s="52"/>
      <c r="W1591" s="52"/>
      <c r="X1591" s="52"/>
      <c r="Y1591" s="52"/>
      <c r="Z1591" s="51"/>
      <c r="AA1591" s="88"/>
      <c r="AB1591" s="88"/>
      <c r="AC1591" s="89"/>
      <c r="AD1591" s="72" t="s">
        <v>20679</v>
      </c>
      <c r="AE1591" s="72">
        <v>93</v>
      </c>
      <c r="AF1591" s="72">
        <v>289</v>
      </c>
      <c r="AG1591" s="72">
        <v>11093</v>
      </c>
      <c r="AH1591" s="72">
        <v>8026</v>
      </c>
      <c r="AI1591" s="72">
        <v>-25200</v>
      </c>
      <c r="AJ1591" s="72" t="s">
        <v>22584</v>
      </c>
      <c r="AK1591" s="72" t="s">
        <v>624</v>
      </c>
      <c r="AL1591" s="72"/>
      <c r="AM1591" s="72" t="s">
        <v>282</v>
      </c>
      <c r="AN1591" s="74">
        <v>41910.405497685184</v>
      </c>
      <c r="AO1591" s="76" t="s">
        <v>26624</v>
      </c>
      <c r="AP1591" s="72" t="b">
        <v>0</v>
      </c>
      <c r="AQ1591" s="72" t="b">
        <v>0</v>
      </c>
      <c r="AR1591" s="72" t="b">
        <v>1</v>
      </c>
      <c r="AS1591" s="72" t="s">
        <v>235</v>
      </c>
      <c r="AT1591" s="72">
        <v>55</v>
      </c>
      <c r="AU1591" s="76" t="s">
        <v>303</v>
      </c>
      <c r="AV1591" s="72" t="b">
        <v>0</v>
      </c>
      <c r="AW1591" s="72" t="s">
        <v>313</v>
      </c>
      <c r="AX1591" s="76" t="s">
        <v>29751</v>
      </c>
      <c r="AY1591" s="72" t="s">
        <v>66</v>
      </c>
    </row>
    <row r="1592" spans="1:51" x14ac:dyDescent="0.35">
      <c r="A1592" s="70" t="s">
        <v>2116</v>
      </c>
      <c r="B1592" s="83"/>
      <c r="C1592" s="83"/>
      <c r="D1592" s="84"/>
      <c r="E1592" s="107"/>
      <c r="F1592" s="80" t="s">
        <v>28003</v>
      </c>
      <c r="G1592" s="108"/>
      <c r="H1592" s="81"/>
      <c r="I1592" s="87"/>
      <c r="J1592" s="109"/>
      <c r="K1592" s="81" t="s">
        <v>32021</v>
      </c>
      <c r="L1592" s="110"/>
      <c r="M1592" s="92"/>
      <c r="N1592" s="92"/>
      <c r="O1592" s="93"/>
      <c r="P1592" s="94"/>
      <c r="Q1592" s="94"/>
      <c r="R1592" s="79"/>
      <c r="S1592" s="79"/>
      <c r="T1592" s="79"/>
      <c r="U1592" s="79"/>
      <c r="V1592" s="52"/>
      <c r="W1592" s="52"/>
      <c r="X1592" s="52"/>
      <c r="Y1592" s="52"/>
      <c r="Z1592" s="51"/>
      <c r="AA1592" s="88"/>
      <c r="AB1592" s="88"/>
      <c r="AC1592" s="89"/>
      <c r="AD1592" s="72" t="s">
        <v>20680</v>
      </c>
      <c r="AE1592" s="72">
        <v>26</v>
      </c>
      <c r="AF1592" s="72">
        <v>88</v>
      </c>
      <c r="AG1592" s="72">
        <v>4573</v>
      </c>
      <c r="AH1592" s="72">
        <v>5</v>
      </c>
      <c r="AI1592" s="72"/>
      <c r="AJ1592" s="72" t="s">
        <v>22585</v>
      </c>
      <c r="AK1592" s="72" t="s">
        <v>23982</v>
      </c>
      <c r="AL1592" s="76" t="s">
        <v>24975</v>
      </c>
      <c r="AM1592" s="72"/>
      <c r="AN1592" s="74">
        <v>42769.699247685188</v>
      </c>
      <c r="AO1592" s="76" t="s">
        <v>26625</v>
      </c>
      <c r="AP1592" s="72" t="b">
        <v>1</v>
      </c>
      <c r="AQ1592" s="72" t="b">
        <v>0</v>
      </c>
      <c r="AR1592" s="72" t="b">
        <v>0</v>
      </c>
      <c r="AS1592" s="72" t="s">
        <v>231</v>
      </c>
      <c r="AT1592" s="72">
        <v>8</v>
      </c>
      <c r="AU1592" s="72"/>
      <c r="AV1592" s="72" t="b">
        <v>0</v>
      </c>
      <c r="AW1592" s="72" t="s">
        <v>313</v>
      </c>
      <c r="AX1592" s="76" t="s">
        <v>29752</v>
      </c>
      <c r="AY1592" s="72" t="s">
        <v>66</v>
      </c>
    </row>
    <row r="1593" spans="1:51" x14ac:dyDescent="0.35">
      <c r="A1593" s="70" t="s">
        <v>2117</v>
      </c>
      <c r="B1593" s="83"/>
      <c r="C1593" s="83"/>
      <c r="D1593" s="84"/>
      <c r="E1593" s="107"/>
      <c r="F1593" s="80" t="s">
        <v>10266</v>
      </c>
      <c r="G1593" s="108"/>
      <c r="H1593" s="81"/>
      <c r="I1593" s="87"/>
      <c r="J1593" s="109"/>
      <c r="K1593" s="81" t="s">
        <v>32022</v>
      </c>
      <c r="L1593" s="110"/>
      <c r="M1593" s="92"/>
      <c r="N1593" s="92"/>
      <c r="O1593" s="93"/>
      <c r="P1593" s="94"/>
      <c r="Q1593" s="94"/>
      <c r="R1593" s="79"/>
      <c r="S1593" s="79"/>
      <c r="T1593" s="79"/>
      <c r="U1593" s="79"/>
      <c r="V1593" s="52"/>
      <c r="W1593" s="52"/>
      <c r="X1593" s="52"/>
      <c r="Y1593" s="52"/>
      <c r="Z1593" s="51"/>
      <c r="AA1593" s="88"/>
      <c r="AB1593" s="88"/>
      <c r="AC1593" s="89"/>
      <c r="AD1593" s="72" t="s">
        <v>20681</v>
      </c>
      <c r="AE1593" s="72">
        <v>593</v>
      </c>
      <c r="AF1593" s="72">
        <v>108</v>
      </c>
      <c r="AG1593" s="72">
        <v>2556</v>
      </c>
      <c r="AH1593" s="72">
        <v>1065</v>
      </c>
      <c r="AI1593" s="72">
        <v>7200</v>
      </c>
      <c r="AJ1593" s="72" t="s">
        <v>22586</v>
      </c>
      <c r="AK1593" s="72"/>
      <c r="AL1593" s="72"/>
      <c r="AM1593" s="72" t="s">
        <v>293</v>
      </c>
      <c r="AN1593" s="74">
        <v>42000.945694444446</v>
      </c>
      <c r="AO1593" s="76" t="s">
        <v>26626</v>
      </c>
      <c r="AP1593" s="72" t="b">
        <v>0</v>
      </c>
      <c r="AQ1593" s="72" t="b">
        <v>0</v>
      </c>
      <c r="AR1593" s="72" t="b">
        <v>0</v>
      </c>
      <c r="AS1593" s="72" t="s">
        <v>235</v>
      </c>
      <c r="AT1593" s="72">
        <v>6</v>
      </c>
      <c r="AU1593" s="76" t="s">
        <v>303</v>
      </c>
      <c r="AV1593" s="72" t="b">
        <v>0</v>
      </c>
      <c r="AW1593" s="72" t="s">
        <v>313</v>
      </c>
      <c r="AX1593" s="76" t="s">
        <v>29753</v>
      </c>
      <c r="AY1593" s="72" t="s">
        <v>66</v>
      </c>
    </row>
    <row r="1594" spans="1:51" x14ac:dyDescent="0.35">
      <c r="A1594" s="70" t="s">
        <v>2118</v>
      </c>
      <c r="B1594" s="83"/>
      <c r="C1594" s="83"/>
      <c r="D1594" s="84"/>
      <c r="E1594" s="107"/>
      <c r="F1594" s="80" t="s">
        <v>10267</v>
      </c>
      <c r="G1594" s="108"/>
      <c r="H1594" s="81"/>
      <c r="I1594" s="87"/>
      <c r="J1594" s="109"/>
      <c r="K1594" s="81" t="s">
        <v>32023</v>
      </c>
      <c r="L1594" s="110"/>
      <c r="M1594" s="92"/>
      <c r="N1594" s="92"/>
      <c r="O1594" s="93"/>
      <c r="P1594" s="94"/>
      <c r="Q1594" s="94"/>
      <c r="R1594" s="79"/>
      <c r="S1594" s="79"/>
      <c r="T1594" s="79"/>
      <c r="U1594" s="79"/>
      <c r="V1594" s="52"/>
      <c r="W1594" s="52"/>
      <c r="X1594" s="52"/>
      <c r="Y1594" s="52"/>
      <c r="Z1594" s="51"/>
      <c r="AA1594" s="88"/>
      <c r="AB1594" s="88"/>
      <c r="AC1594" s="89"/>
      <c r="AD1594" s="72" t="s">
        <v>20682</v>
      </c>
      <c r="AE1594" s="72">
        <v>575</v>
      </c>
      <c r="AF1594" s="72">
        <v>215</v>
      </c>
      <c r="AG1594" s="72">
        <v>45580</v>
      </c>
      <c r="AH1594" s="72">
        <v>34563</v>
      </c>
      <c r="AI1594" s="72">
        <v>7200</v>
      </c>
      <c r="AJ1594" s="72"/>
      <c r="AK1594" s="72" t="s">
        <v>624</v>
      </c>
      <c r="AL1594" s="72"/>
      <c r="AM1594" s="72" t="s">
        <v>284</v>
      </c>
      <c r="AN1594" s="74">
        <v>42000.47216435185</v>
      </c>
      <c r="AO1594" s="76" t="s">
        <v>26627</v>
      </c>
      <c r="AP1594" s="72" t="b">
        <v>1</v>
      </c>
      <c r="AQ1594" s="72" t="b">
        <v>0</v>
      </c>
      <c r="AR1594" s="72" t="b">
        <v>0</v>
      </c>
      <c r="AS1594" s="72" t="s">
        <v>235</v>
      </c>
      <c r="AT1594" s="72">
        <v>212</v>
      </c>
      <c r="AU1594" s="76" t="s">
        <v>303</v>
      </c>
      <c r="AV1594" s="72" t="b">
        <v>0</v>
      </c>
      <c r="AW1594" s="72" t="s">
        <v>313</v>
      </c>
      <c r="AX1594" s="76" t="s">
        <v>29754</v>
      </c>
      <c r="AY1594" s="72" t="s">
        <v>66</v>
      </c>
    </row>
    <row r="1595" spans="1:51" x14ac:dyDescent="0.35">
      <c r="A1595" s="70" t="s">
        <v>2119</v>
      </c>
      <c r="B1595" s="83"/>
      <c r="C1595" s="83"/>
      <c r="D1595" s="84"/>
      <c r="E1595" s="107"/>
      <c r="F1595" s="80" t="s">
        <v>10268</v>
      </c>
      <c r="G1595" s="108"/>
      <c r="H1595" s="81"/>
      <c r="I1595" s="87"/>
      <c r="J1595" s="109"/>
      <c r="K1595" s="81" t="s">
        <v>32024</v>
      </c>
      <c r="L1595" s="110"/>
      <c r="M1595" s="92"/>
      <c r="N1595" s="92"/>
      <c r="O1595" s="93"/>
      <c r="P1595" s="94"/>
      <c r="Q1595" s="94"/>
      <c r="R1595" s="79"/>
      <c r="S1595" s="79"/>
      <c r="T1595" s="79"/>
      <c r="U1595" s="79"/>
      <c r="V1595" s="52"/>
      <c r="W1595" s="52"/>
      <c r="X1595" s="52"/>
      <c r="Y1595" s="52"/>
      <c r="Z1595" s="51"/>
      <c r="AA1595" s="88"/>
      <c r="AB1595" s="88"/>
      <c r="AC1595" s="89"/>
      <c r="AD1595" s="72" t="s">
        <v>20683</v>
      </c>
      <c r="AE1595" s="72">
        <v>160</v>
      </c>
      <c r="AF1595" s="72">
        <v>99</v>
      </c>
      <c r="AG1595" s="72">
        <v>1234</v>
      </c>
      <c r="AH1595" s="72">
        <v>901</v>
      </c>
      <c r="AI1595" s="72"/>
      <c r="AJ1595" s="72" t="s">
        <v>22587</v>
      </c>
      <c r="AK1595" s="72"/>
      <c r="AL1595" s="72"/>
      <c r="AM1595" s="72"/>
      <c r="AN1595" s="74">
        <v>42323.567893518521</v>
      </c>
      <c r="AO1595" s="76" t="s">
        <v>26628</v>
      </c>
      <c r="AP1595" s="72" t="b">
        <v>1</v>
      </c>
      <c r="AQ1595" s="72" t="b">
        <v>0</v>
      </c>
      <c r="AR1595" s="72" t="b">
        <v>0</v>
      </c>
      <c r="AS1595" s="72" t="s">
        <v>235</v>
      </c>
      <c r="AT1595" s="72">
        <v>0</v>
      </c>
      <c r="AU1595" s="76" t="s">
        <v>303</v>
      </c>
      <c r="AV1595" s="72" t="b">
        <v>0</v>
      </c>
      <c r="AW1595" s="72" t="s">
        <v>313</v>
      </c>
      <c r="AX1595" s="76" t="s">
        <v>29755</v>
      </c>
      <c r="AY1595" s="72" t="s">
        <v>66</v>
      </c>
    </row>
    <row r="1596" spans="1:51" x14ac:dyDescent="0.35">
      <c r="A1596" s="70" t="s">
        <v>2120</v>
      </c>
      <c r="B1596" s="83"/>
      <c r="C1596" s="83"/>
      <c r="D1596" s="84"/>
      <c r="E1596" s="107"/>
      <c r="F1596" s="80" t="s">
        <v>10269</v>
      </c>
      <c r="G1596" s="108"/>
      <c r="H1596" s="81"/>
      <c r="I1596" s="87"/>
      <c r="J1596" s="109"/>
      <c r="K1596" s="81" t="s">
        <v>32025</v>
      </c>
      <c r="L1596" s="110"/>
      <c r="M1596" s="92"/>
      <c r="N1596" s="92"/>
      <c r="O1596" s="93"/>
      <c r="P1596" s="94"/>
      <c r="Q1596" s="94"/>
      <c r="R1596" s="79"/>
      <c r="S1596" s="79"/>
      <c r="T1596" s="79"/>
      <c r="U1596" s="79"/>
      <c r="V1596" s="52"/>
      <c r="W1596" s="52"/>
      <c r="X1596" s="52"/>
      <c r="Y1596" s="52"/>
      <c r="Z1596" s="51"/>
      <c r="AA1596" s="88"/>
      <c r="AB1596" s="88"/>
      <c r="AC1596" s="89"/>
      <c r="AD1596" s="72" t="s">
        <v>20684</v>
      </c>
      <c r="AE1596" s="72">
        <v>217</v>
      </c>
      <c r="AF1596" s="72">
        <v>235</v>
      </c>
      <c r="AG1596" s="72">
        <v>4682</v>
      </c>
      <c r="AH1596" s="72">
        <v>920</v>
      </c>
      <c r="AI1596" s="72">
        <v>7200</v>
      </c>
      <c r="AJ1596" s="72" t="s">
        <v>22588</v>
      </c>
      <c r="AK1596" s="72" t="s">
        <v>23983</v>
      </c>
      <c r="AL1596" s="72"/>
      <c r="AM1596" s="72" t="s">
        <v>284</v>
      </c>
      <c r="AN1596" s="74">
        <v>40856.584803240738</v>
      </c>
      <c r="AO1596" s="76" t="s">
        <v>26629</v>
      </c>
      <c r="AP1596" s="72" t="b">
        <v>0</v>
      </c>
      <c r="AQ1596" s="72" t="b">
        <v>0</v>
      </c>
      <c r="AR1596" s="72" t="b">
        <v>1</v>
      </c>
      <c r="AS1596" s="72" t="s">
        <v>235</v>
      </c>
      <c r="AT1596" s="72">
        <v>3</v>
      </c>
      <c r="AU1596" s="76" t="s">
        <v>27519</v>
      </c>
      <c r="AV1596" s="72" t="b">
        <v>0</v>
      </c>
      <c r="AW1596" s="72" t="s">
        <v>313</v>
      </c>
      <c r="AX1596" s="76" t="s">
        <v>29756</v>
      </c>
      <c r="AY1596" s="72" t="s">
        <v>66</v>
      </c>
    </row>
    <row r="1597" spans="1:51" x14ac:dyDescent="0.35">
      <c r="A1597" s="70" t="s">
        <v>2121</v>
      </c>
      <c r="B1597" s="83"/>
      <c r="C1597" s="83"/>
      <c r="D1597" s="84"/>
      <c r="E1597" s="107"/>
      <c r="F1597" s="80" t="s">
        <v>10270</v>
      </c>
      <c r="G1597" s="108"/>
      <c r="H1597" s="81"/>
      <c r="I1597" s="87"/>
      <c r="J1597" s="109"/>
      <c r="K1597" s="81" t="s">
        <v>32026</v>
      </c>
      <c r="L1597" s="110"/>
      <c r="M1597" s="92"/>
      <c r="N1597" s="92"/>
      <c r="O1597" s="93"/>
      <c r="P1597" s="94"/>
      <c r="Q1597" s="94"/>
      <c r="R1597" s="79"/>
      <c r="S1597" s="79"/>
      <c r="T1597" s="79"/>
      <c r="U1597" s="79"/>
      <c r="V1597" s="52"/>
      <c r="W1597" s="52"/>
      <c r="X1597" s="52"/>
      <c r="Y1597" s="52"/>
      <c r="Z1597" s="51"/>
      <c r="AA1597" s="88"/>
      <c r="AB1597" s="88"/>
      <c r="AC1597" s="89"/>
      <c r="AD1597" s="72" t="s">
        <v>20685</v>
      </c>
      <c r="AE1597" s="72">
        <v>54</v>
      </c>
      <c r="AF1597" s="72">
        <v>24</v>
      </c>
      <c r="AG1597" s="72">
        <v>398</v>
      </c>
      <c r="AH1597" s="72">
        <v>49</v>
      </c>
      <c r="AI1597" s="72">
        <v>3600</v>
      </c>
      <c r="AJ1597" s="72" t="s">
        <v>22589</v>
      </c>
      <c r="AK1597" s="72" t="s">
        <v>278</v>
      </c>
      <c r="AL1597" s="76" t="s">
        <v>24976</v>
      </c>
      <c r="AM1597" s="72" t="s">
        <v>290</v>
      </c>
      <c r="AN1597" s="74">
        <v>41286.644513888888</v>
      </c>
      <c r="AO1597" s="76" t="s">
        <v>26630</v>
      </c>
      <c r="AP1597" s="72" t="b">
        <v>0</v>
      </c>
      <c r="AQ1597" s="72" t="b">
        <v>0</v>
      </c>
      <c r="AR1597" s="72" t="b">
        <v>1</v>
      </c>
      <c r="AS1597" s="72" t="s">
        <v>235</v>
      </c>
      <c r="AT1597" s="72">
        <v>0</v>
      </c>
      <c r="AU1597" s="76" t="s">
        <v>27520</v>
      </c>
      <c r="AV1597" s="72" t="b">
        <v>0</v>
      </c>
      <c r="AW1597" s="72" t="s">
        <v>313</v>
      </c>
      <c r="AX1597" s="76" t="s">
        <v>29757</v>
      </c>
      <c r="AY1597" s="72" t="s">
        <v>66</v>
      </c>
    </row>
    <row r="1598" spans="1:51" x14ac:dyDescent="0.35">
      <c r="A1598" s="70" t="s">
        <v>2122</v>
      </c>
      <c r="B1598" s="83"/>
      <c r="C1598" s="83"/>
      <c r="D1598" s="84"/>
      <c r="E1598" s="107"/>
      <c r="F1598" s="80" t="s">
        <v>10271</v>
      </c>
      <c r="G1598" s="108"/>
      <c r="H1598" s="81"/>
      <c r="I1598" s="87"/>
      <c r="J1598" s="109"/>
      <c r="K1598" s="81" t="s">
        <v>32027</v>
      </c>
      <c r="L1598" s="110"/>
      <c r="M1598" s="92"/>
      <c r="N1598" s="92"/>
      <c r="O1598" s="93"/>
      <c r="P1598" s="94"/>
      <c r="Q1598" s="94"/>
      <c r="R1598" s="79"/>
      <c r="S1598" s="79"/>
      <c r="T1598" s="79"/>
      <c r="U1598" s="79"/>
      <c r="V1598" s="52"/>
      <c r="W1598" s="52"/>
      <c r="X1598" s="52"/>
      <c r="Y1598" s="52"/>
      <c r="Z1598" s="51"/>
      <c r="AA1598" s="88"/>
      <c r="AB1598" s="88"/>
      <c r="AC1598" s="89"/>
      <c r="AD1598" s="72" t="s">
        <v>20686</v>
      </c>
      <c r="AE1598" s="72">
        <v>34</v>
      </c>
      <c r="AF1598" s="72">
        <v>665</v>
      </c>
      <c r="AG1598" s="72">
        <v>631</v>
      </c>
      <c r="AH1598" s="72">
        <v>3029</v>
      </c>
      <c r="AI1598" s="72"/>
      <c r="AJ1598" s="72" t="s">
        <v>22590</v>
      </c>
      <c r="AK1598" s="72" t="s">
        <v>23984</v>
      </c>
      <c r="AL1598" s="76" t="s">
        <v>24977</v>
      </c>
      <c r="AM1598" s="72"/>
      <c r="AN1598" s="74">
        <v>41449.702962962961</v>
      </c>
      <c r="AO1598" s="76" t="s">
        <v>26631</v>
      </c>
      <c r="AP1598" s="72" t="b">
        <v>0</v>
      </c>
      <c r="AQ1598" s="72" t="b">
        <v>0</v>
      </c>
      <c r="AR1598" s="72" t="b">
        <v>0</v>
      </c>
      <c r="AS1598" s="72" t="s">
        <v>235</v>
      </c>
      <c r="AT1598" s="72">
        <v>37</v>
      </c>
      <c r="AU1598" s="76" t="s">
        <v>303</v>
      </c>
      <c r="AV1598" s="72" t="b">
        <v>0</v>
      </c>
      <c r="AW1598" s="72" t="s">
        <v>313</v>
      </c>
      <c r="AX1598" s="76" t="s">
        <v>29758</v>
      </c>
      <c r="AY1598" s="72" t="s">
        <v>66</v>
      </c>
    </row>
    <row r="1599" spans="1:51" x14ac:dyDescent="0.35">
      <c r="A1599" s="70" t="s">
        <v>2499</v>
      </c>
      <c r="B1599" s="83"/>
      <c r="C1599" s="83"/>
      <c r="D1599" s="84"/>
      <c r="E1599" s="107"/>
      <c r="F1599" s="80" t="s">
        <v>10570</v>
      </c>
      <c r="G1599" s="108"/>
      <c r="H1599" s="81"/>
      <c r="I1599" s="87"/>
      <c r="J1599" s="109"/>
      <c r="K1599" s="81" t="s">
        <v>32028</v>
      </c>
      <c r="L1599" s="110"/>
      <c r="M1599" s="92"/>
      <c r="N1599" s="92"/>
      <c r="O1599" s="93"/>
      <c r="P1599" s="94"/>
      <c r="Q1599" s="94"/>
      <c r="R1599" s="79"/>
      <c r="S1599" s="79"/>
      <c r="T1599" s="79"/>
      <c r="U1599" s="79"/>
      <c r="V1599" s="52"/>
      <c r="W1599" s="52"/>
      <c r="X1599" s="52"/>
      <c r="Y1599" s="52"/>
      <c r="Z1599" s="51"/>
      <c r="AA1599" s="88"/>
      <c r="AB1599" s="88"/>
      <c r="AC1599" s="89"/>
      <c r="AD1599" s="72" t="s">
        <v>20687</v>
      </c>
      <c r="AE1599" s="72">
        <v>398</v>
      </c>
      <c r="AF1599" s="72">
        <v>113</v>
      </c>
      <c r="AG1599" s="72">
        <v>1729</v>
      </c>
      <c r="AH1599" s="72">
        <v>486</v>
      </c>
      <c r="AI1599" s="72">
        <v>7200</v>
      </c>
      <c r="AJ1599" s="72" t="s">
        <v>22591</v>
      </c>
      <c r="AK1599" s="72" t="s">
        <v>23985</v>
      </c>
      <c r="AL1599" s="72"/>
      <c r="AM1599" s="72" t="s">
        <v>284</v>
      </c>
      <c r="AN1599" s="74">
        <v>40484.542407407411</v>
      </c>
      <c r="AO1599" s="76" t="s">
        <v>26632</v>
      </c>
      <c r="AP1599" s="72" t="b">
        <v>0</v>
      </c>
      <c r="AQ1599" s="72" t="b">
        <v>0</v>
      </c>
      <c r="AR1599" s="72" t="b">
        <v>1</v>
      </c>
      <c r="AS1599" s="72" t="s">
        <v>235</v>
      </c>
      <c r="AT1599" s="72">
        <v>4</v>
      </c>
      <c r="AU1599" s="76" t="s">
        <v>310</v>
      </c>
      <c r="AV1599" s="72" t="b">
        <v>0</v>
      </c>
      <c r="AW1599" s="72" t="s">
        <v>313</v>
      </c>
      <c r="AX1599" s="76" t="s">
        <v>29759</v>
      </c>
      <c r="AY1599" s="72" t="s">
        <v>66</v>
      </c>
    </row>
    <row r="1600" spans="1:51" x14ac:dyDescent="0.35">
      <c r="A1600" s="70" t="s">
        <v>2123</v>
      </c>
      <c r="B1600" s="83"/>
      <c r="C1600" s="83"/>
      <c r="D1600" s="84"/>
      <c r="E1600" s="107"/>
      <c r="F1600" s="80" t="s">
        <v>10272</v>
      </c>
      <c r="G1600" s="108"/>
      <c r="H1600" s="81"/>
      <c r="I1600" s="87"/>
      <c r="J1600" s="109"/>
      <c r="K1600" s="81" t="s">
        <v>32029</v>
      </c>
      <c r="L1600" s="110"/>
      <c r="M1600" s="92"/>
      <c r="N1600" s="92"/>
      <c r="O1600" s="93"/>
      <c r="P1600" s="94"/>
      <c r="Q1600" s="94"/>
      <c r="R1600" s="79"/>
      <c r="S1600" s="79"/>
      <c r="T1600" s="79"/>
      <c r="U1600" s="79"/>
      <c r="V1600" s="52"/>
      <c r="W1600" s="52"/>
      <c r="X1600" s="52"/>
      <c r="Y1600" s="52"/>
      <c r="Z1600" s="51"/>
      <c r="AA1600" s="88"/>
      <c r="AB1600" s="88"/>
      <c r="AC1600" s="89"/>
      <c r="AD1600" s="72" t="s">
        <v>20688</v>
      </c>
      <c r="AE1600" s="72">
        <v>86</v>
      </c>
      <c r="AF1600" s="72">
        <v>56</v>
      </c>
      <c r="AG1600" s="72">
        <v>4187</v>
      </c>
      <c r="AH1600" s="72">
        <v>2709</v>
      </c>
      <c r="AI1600" s="72">
        <v>7200</v>
      </c>
      <c r="AJ1600" s="72" t="s">
        <v>22592</v>
      </c>
      <c r="AK1600" s="72" t="s">
        <v>19063</v>
      </c>
      <c r="AL1600" s="76" t="s">
        <v>24978</v>
      </c>
      <c r="AM1600" s="72" t="s">
        <v>284</v>
      </c>
      <c r="AN1600" s="74">
        <v>42193.419247685182</v>
      </c>
      <c r="AO1600" s="76" t="s">
        <v>26633</v>
      </c>
      <c r="AP1600" s="72" t="b">
        <v>1</v>
      </c>
      <c r="AQ1600" s="72" t="b">
        <v>0</v>
      </c>
      <c r="AR1600" s="72" t="b">
        <v>1</v>
      </c>
      <c r="AS1600" s="72" t="s">
        <v>235</v>
      </c>
      <c r="AT1600" s="72">
        <v>15</v>
      </c>
      <c r="AU1600" s="76" t="s">
        <v>303</v>
      </c>
      <c r="AV1600" s="72" t="b">
        <v>0</v>
      </c>
      <c r="AW1600" s="72" t="s">
        <v>313</v>
      </c>
      <c r="AX1600" s="76" t="s">
        <v>29760</v>
      </c>
      <c r="AY1600" s="72" t="s">
        <v>66</v>
      </c>
    </row>
    <row r="1601" spans="1:51" x14ac:dyDescent="0.35">
      <c r="A1601" s="70" t="s">
        <v>2124</v>
      </c>
      <c r="B1601" s="83"/>
      <c r="C1601" s="83"/>
      <c r="D1601" s="84"/>
      <c r="E1601" s="107"/>
      <c r="F1601" s="80" t="s">
        <v>10273</v>
      </c>
      <c r="G1601" s="108"/>
      <c r="H1601" s="81"/>
      <c r="I1601" s="87"/>
      <c r="J1601" s="109"/>
      <c r="K1601" s="81" t="s">
        <v>32030</v>
      </c>
      <c r="L1601" s="110"/>
      <c r="M1601" s="92"/>
      <c r="N1601" s="92"/>
      <c r="O1601" s="93"/>
      <c r="P1601" s="94"/>
      <c r="Q1601" s="94"/>
      <c r="R1601" s="79"/>
      <c r="S1601" s="79"/>
      <c r="T1601" s="79"/>
      <c r="U1601" s="79"/>
      <c r="V1601" s="52"/>
      <c r="W1601" s="52"/>
      <c r="X1601" s="52"/>
      <c r="Y1601" s="52"/>
      <c r="Z1601" s="51"/>
      <c r="AA1601" s="88"/>
      <c r="AB1601" s="88"/>
      <c r="AC1601" s="89"/>
      <c r="AD1601" s="72" t="s">
        <v>20689</v>
      </c>
      <c r="AE1601" s="72">
        <v>1565</v>
      </c>
      <c r="AF1601" s="72">
        <v>25</v>
      </c>
      <c r="AG1601" s="72">
        <v>633</v>
      </c>
      <c r="AH1601" s="72">
        <v>505</v>
      </c>
      <c r="AI1601" s="72"/>
      <c r="AJ1601" s="72"/>
      <c r="AK1601" s="72" t="s">
        <v>23986</v>
      </c>
      <c r="AL1601" s="72"/>
      <c r="AM1601" s="72"/>
      <c r="AN1601" s="74">
        <v>41081.909548611111</v>
      </c>
      <c r="AO1601" s="76" t="s">
        <v>26634</v>
      </c>
      <c r="AP1601" s="72" t="b">
        <v>1</v>
      </c>
      <c r="AQ1601" s="72" t="b">
        <v>0</v>
      </c>
      <c r="AR1601" s="72" t="b">
        <v>0</v>
      </c>
      <c r="AS1601" s="72" t="s">
        <v>231</v>
      </c>
      <c r="AT1601" s="72">
        <v>13</v>
      </c>
      <c r="AU1601" s="76" t="s">
        <v>303</v>
      </c>
      <c r="AV1601" s="72" t="b">
        <v>0</v>
      </c>
      <c r="AW1601" s="72" t="s">
        <v>313</v>
      </c>
      <c r="AX1601" s="76" t="s">
        <v>29761</v>
      </c>
      <c r="AY1601" s="72" t="s">
        <v>66</v>
      </c>
    </row>
    <row r="1602" spans="1:51" x14ac:dyDescent="0.35">
      <c r="A1602" s="70" t="s">
        <v>2125</v>
      </c>
      <c r="B1602" s="83"/>
      <c r="C1602" s="83"/>
      <c r="D1602" s="84"/>
      <c r="E1602" s="107"/>
      <c r="F1602" s="80" t="s">
        <v>10274</v>
      </c>
      <c r="G1602" s="108"/>
      <c r="H1602" s="81"/>
      <c r="I1602" s="87"/>
      <c r="J1602" s="109"/>
      <c r="K1602" s="81" t="s">
        <v>32031</v>
      </c>
      <c r="L1602" s="110"/>
      <c r="M1602" s="92"/>
      <c r="N1602" s="92"/>
      <c r="O1602" s="93"/>
      <c r="P1602" s="94"/>
      <c r="Q1602" s="94"/>
      <c r="R1602" s="79"/>
      <c r="S1602" s="79"/>
      <c r="T1602" s="79"/>
      <c r="U1602" s="79"/>
      <c r="V1602" s="52"/>
      <c r="W1602" s="52"/>
      <c r="X1602" s="52"/>
      <c r="Y1602" s="52"/>
      <c r="Z1602" s="51"/>
      <c r="AA1602" s="88"/>
      <c r="AB1602" s="88"/>
      <c r="AC1602" s="89"/>
      <c r="AD1602" s="72" t="s">
        <v>20690</v>
      </c>
      <c r="AE1602" s="72">
        <v>2277</v>
      </c>
      <c r="AF1602" s="72">
        <v>63</v>
      </c>
      <c r="AG1602" s="72">
        <v>653</v>
      </c>
      <c r="AH1602" s="72">
        <v>523</v>
      </c>
      <c r="AI1602" s="72"/>
      <c r="AJ1602" s="72" t="s">
        <v>22593</v>
      </c>
      <c r="AK1602" s="72" t="s">
        <v>23987</v>
      </c>
      <c r="AL1602" s="72"/>
      <c r="AM1602" s="72"/>
      <c r="AN1602" s="74">
        <v>40685.348333333335</v>
      </c>
      <c r="AO1602" s="76" t="s">
        <v>26635</v>
      </c>
      <c r="AP1602" s="72" t="b">
        <v>0</v>
      </c>
      <c r="AQ1602" s="72" t="b">
        <v>0</v>
      </c>
      <c r="AR1602" s="72" t="b">
        <v>0</v>
      </c>
      <c r="AS1602" s="72" t="s">
        <v>231</v>
      </c>
      <c r="AT1602" s="72">
        <v>16</v>
      </c>
      <c r="AU1602" s="76" t="s">
        <v>520</v>
      </c>
      <c r="AV1602" s="72" t="b">
        <v>0</v>
      </c>
      <c r="AW1602" s="72" t="s">
        <v>313</v>
      </c>
      <c r="AX1602" s="76" t="s">
        <v>29762</v>
      </c>
      <c r="AY1602" s="72" t="s">
        <v>66</v>
      </c>
    </row>
    <row r="1603" spans="1:51" x14ac:dyDescent="0.35">
      <c r="A1603" s="70" t="s">
        <v>2126</v>
      </c>
      <c r="B1603" s="83"/>
      <c r="C1603" s="83"/>
      <c r="D1603" s="84"/>
      <c r="E1603" s="107"/>
      <c r="F1603" s="80" t="s">
        <v>10275</v>
      </c>
      <c r="G1603" s="108"/>
      <c r="H1603" s="81"/>
      <c r="I1603" s="87"/>
      <c r="J1603" s="109"/>
      <c r="K1603" s="81" t="s">
        <v>32032</v>
      </c>
      <c r="L1603" s="110"/>
      <c r="M1603" s="92"/>
      <c r="N1603" s="92"/>
      <c r="O1603" s="93"/>
      <c r="P1603" s="94"/>
      <c r="Q1603" s="94"/>
      <c r="R1603" s="79"/>
      <c r="S1603" s="79"/>
      <c r="T1603" s="79"/>
      <c r="U1603" s="79"/>
      <c r="V1603" s="52"/>
      <c r="W1603" s="52"/>
      <c r="X1603" s="52"/>
      <c r="Y1603" s="52"/>
      <c r="Z1603" s="51"/>
      <c r="AA1603" s="88"/>
      <c r="AB1603" s="88"/>
      <c r="AC1603" s="89"/>
      <c r="AD1603" s="72" t="s">
        <v>20691</v>
      </c>
      <c r="AE1603" s="72">
        <v>714</v>
      </c>
      <c r="AF1603" s="72">
        <v>445</v>
      </c>
      <c r="AG1603" s="72">
        <v>19159</v>
      </c>
      <c r="AH1603" s="72">
        <v>22910</v>
      </c>
      <c r="AI1603" s="72"/>
      <c r="AJ1603" s="72" t="s">
        <v>22594</v>
      </c>
      <c r="AK1603" s="72" t="s">
        <v>23988</v>
      </c>
      <c r="AL1603" s="76" t="s">
        <v>24979</v>
      </c>
      <c r="AM1603" s="72"/>
      <c r="AN1603" s="74">
        <v>42373.931909722225</v>
      </c>
      <c r="AO1603" s="76" t="s">
        <v>26636</v>
      </c>
      <c r="AP1603" s="72" t="b">
        <v>0</v>
      </c>
      <c r="AQ1603" s="72" t="b">
        <v>0</v>
      </c>
      <c r="AR1603" s="72" t="b">
        <v>1</v>
      </c>
      <c r="AS1603" s="72" t="s">
        <v>235</v>
      </c>
      <c r="AT1603" s="72">
        <v>14</v>
      </c>
      <c r="AU1603" s="76" t="s">
        <v>303</v>
      </c>
      <c r="AV1603" s="72" t="b">
        <v>0</v>
      </c>
      <c r="AW1603" s="72" t="s">
        <v>313</v>
      </c>
      <c r="AX1603" s="76" t="s">
        <v>29763</v>
      </c>
      <c r="AY1603" s="72" t="s">
        <v>66</v>
      </c>
    </row>
    <row r="1604" spans="1:51" x14ac:dyDescent="0.35">
      <c r="A1604" s="70" t="s">
        <v>2889</v>
      </c>
      <c r="B1604" s="83"/>
      <c r="C1604" s="83"/>
      <c r="D1604" s="84"/>
      <c r="E1604" s="107"/>
      <c r="F1604" s="80" t="s">
        <v>28004</v>
      </c>
      <c r="G1604" s="108"/>
      <c r="H1604" s="81"/>
      <c r="I1604" s="87"/>
      <c r="J1604" s="109"/>
      <c r="K1604" s="81" t="s">
        <v>32033</v>
      </c>
      <c r="L1604" s="110"/>
      <c r="M1604" s="92"/>
      <c r="N1604" s="92"/>
      <c r="O1604" s="93"/>
      <c r="P1604" s="94"/>
      <c r="Q1604" s="94"/>
      <c r="R1604" s="79"/>
      <c r="S1604" s="79"/>
      <c r="T1604" s="79"/>
      <c r="U1604" s="79"/>
      <c r="V1604" s="52"/>
      <c r="W1604" s="52"/>
      <c r="X1604" s="52"/>
      <c r="Y1604" s="52"/>
      <c r="Z1604" s="51"/>
      <c r="AA1604" s="88"/>
      <c r="AB1604" s="88"/>
      <c r="AC1604" s="89"/>
      <c r="AD1604" s="72" t="s">
        <v>20692</v>
      </c>
      <c r="AE1604" s="72">
        <v>121</v>
      </c>
      <c r="AF1604" s="72">
        <v>65</v>
      </c>
      <c r="AG1604" s="72">
        <v>633</v>
      </c>
      <c r="AH1604" s="72">
        <v>1087</v>
      </c>
      <c r="AI1604" s="72"/>
      <c r="AJ1604" s="72" t="s">
        <v>22595</v>
      </c>
      <c r="AK1604" s="72"/>
      <c r="AL1604" s="76" t="s">
        <v>24980</v>
      </c>
      <c r="AM1604" s="72"/>
      <c r="AN1604" s="74">
        <v>42330.011747685188</v>
      </c>
      <c r="AO1604" s="76" t="s">
        <v>26637</v>
      </c>
      <c r="AP1604" s="72" t="b">
        <v>1</v>
      </c>
      <c r="AQ1604" s="72" t="b">
        <v>0</v>
      </c>
      <c r="AR1604" s="72" t="b">
        <v>0</v>
      </c>
      <c r="AS1604" s="72" t="s">
        <v>231</v>
      </c>
      <c r="AT1604" s="72">
        <v>1</v>
      </c>
      <c r="AU1604" s="76" t="s">
        <v>303</v>
      </c>
      <c r="AV1604" s="72" t="b">
        <v>0</v>
      </c>
      <c r="AW1604" s="72" t="s">
        <v>313</v>
      </c>
      <c r="AX1604" s="76" t="s">
        <v>29764</v>
      </c>
      <c r="AY1604" s="72" t="s">
        <v>65</v>
      </c>
    </row>
    <row r="1605" spans="1:51" x14ac:dyDescent="0.35">
      <c r="A1605" s="70" t="s">
        <v>2890</v>
      </c>
      <c r="B1605" s="83"/>
      <c r="C1605" s="83"/>
      <c r="D1605" s="84"/>
      <c r="E1605" s="107"/>
      <c r="F1605" s="80" t="s">
        <v>28005</v>
      </c>
      <c r="G1605" s="108"/>
      <c r="H1605" s="81"/>
      <c r="I1605" s="87"/>
      <c r="J1605" s="109"/>
      <c r="K1605" s="81" t="s">
        <v>32034</v>
      </c>
      <c r="L1605" s="110"/>
      <c r="M1605" s="92"/>
      <c r="N1605" s="92"/>
      <c r="O1605" s="93"/>
      <c r="P1605" s="94"/>
      <c r="Q1605" s="94"/>
      <c r="R1605" s="79"/>
      <c r="S1605" s="79"/>
      <c r="T1605" s="79"/>
      <c r="U1605" s="79"/>
      <c r="V1605" s="52"/>
      <c r="W1605" s="52"/>
      <c r="X1605" s="52"/>
      <c r="Y1605" s="52"/>
      <c r="Z1605" s="51"/>
      <c r="AA1605" s="88"/>
      <c r="AB1605" s="88"/>
      <c r="AC1605" s="89"/>
      <c r="AD1605" s="72" t="s">
        <v>20693</v>
      </c>
      <c r="AE1605" s="72">
        <v>891</v>
      </c>
      <c r="AF1605" s="72">
        <v>35072</v>
      </c>
      <c r="AG1605" s="72">
        <v>12392</v>
      </c>
      <c r="AH1605" s="72">
        <v>4961</v>
      </c>
      <c r="AI1605" s="72">
        <v>-25200</v>
      </c>
      <c r="AJ1605" s="72" t="s">
        <v>22596</v>
      </c>
      <c r="AK1605" s="72" t="s">
        <v>277</v>
      </c>
      <c r="AL1605" s="76" t="s">
        <v>24981</v>
      </c>
      <c r="AM1605" s="72" t="s">
        <v>282</v>
      </c>
      <c r="AN1605" s="74">
        <v>41522.094537037039</v>
      </c>
      <c r="AO1605" s="76" t="s">
        <v>26638</v>
      </c>
      <c r="AP1605" s="72" t="b">
        <v>1</v>
      </c>
      <c r="AQ1605" s="72" t="b">
        <v>0</v>
      </c>
      <c r="AR1605" s="72" t="b">
        <v>1</v>
      </c>
      <c r="AS1605" s="72" t="s">
        <v>231</v>
      </c>
      <c r="AT1605" s="72">
        <v>126</v>
      </c>
      <c r="AU1605" s="76" t="s">
        <v>303</v>
      </c>
      <c r="AV1605" s="72" t="b">
        <v>0</v>
      </c>
      <c r="AW1605" s="72" t="s">
        <v>313</v>
      </c>
      <c r="AX1605" s="76" t="s">
        <v>29765</v>
      </c>
      <c r="AY1605" s="72" t="s">
        <v>65</v>
      </c>
    </row>
    <row r="1606" spans="1:51" x14ac:dyDescent="0.35">
      <c r="A1606" s="70" t="s">
        <v>2127</v>
      </c>
      <c r="B1606" s="83"/>
      <c r="C1606" s="83"/>
      <c r="D1606" s="84"/>
      <c r="E1606" s="107"/>
      <c r="F1606" s="80" t="s">
        <v>10276</v>
      </c>
      <c r="G1606" s="108"/>
      <c r="H1606" s="81"/>
      <c r="I1606" s="87"/>
      <c r="J1606" s="109"/>
      <c r="K1606" s="81" t="s">
        <v>32035</v>
      </c>
      <c r="L1606" s="110"/>
      <c r="M1606" s="92"/>
      <c r="N1606" s="92"/>
      <c r="O1606" s="93"/>
      <c r="P1606" s="94"/>
      <c r="Q1606" s="94"/>
      <c r="R1606" s="79"/>
      <c r="S1606" s="79"/>
      <c r="T1606" s="79"/>
      <c r="U1606" s="79"/>
      <c r="V1606" s="52"/>
      <c r="W1606" s="52"/>
      <c r="X1606" s="52"/>
      <c r="Y1606" s="52"/>
      <c r="Z1606" s="51"/>
      <c r="AA1606" s="88"/>
      <c r="AB1606" s="88"/>
      <c r="AC1606" s="89"/>
      <c r="AD1606" s="72" t="s">
        <v>20694</v>
      </c>
      <c r="AE1606" s="72">
        <v>235</v>
      </c>
      <c r="AF1606" s="72">
        <v>293</v>
      </c>
      <c r="AG1606" s="72">
        <v>20397</v>
      </c>
      <c r="AH1606" s="72">
        <v>3981</v>
      </c>
      <c r="AI1606" s="72">
        <v>7200</v>
      </c>
      <c r="AJ1606" s="72" t="s">
        <v>22597</v>
      </c>
      <c r="AK1606" s="72" t="s">
        <v>23709</v>
      </c>
      <c r="AL1606" s="72"/>
      <c r="AM1606" s="72" t="s">
        <v>292</v>
      </c>
      <c r="AN1606" s="74">
        <v>41569.537662037037</v>
      </c>
      <c r="AO1606" s="76" t="s">
        <v>26639</v>
      </c>
      <c r="AP1606" s="72" t="b">
        <v>1</v>
      </c>
      <c r="AQ1606" s="72" t="b">
        <v>0</v>
      </c>
      <c r="AR1606" s="72" t="b">
        <v>1</v>
      </c>
      <c r="AS1606" s="72" t="s">
        <v>235</v>
      </c>
      <c r="AT1606" s="72">
        <v>0</v>
      </c>
      <c r="AU1606" s="76" t="s">
        <v>303</v>
      </c>
      <c r="AV1606" s="72" t="b">
        <v>0</v>
      </c>
      <c r="AW1606" s="72" t="s">
        <v>313</v>
      </c>
      <c r="AX1606" s="76" t="s">
        <v>29766</v>
      </c>
      <c r="AY1606" s="72" t="s">
        <v>66</v>
      </c>
    </row>
    <row r="1607" spans="1:51" x14ac:dyDescent="0.35">
      <c r="A1607" s="70" t="s">
        <v>2128</v>
      </c>
      <c r="B1607" s="83"/>
      <c r="C1607" s="83"/>
      <c r="D1607" s="84"/>
      <c r="E1607" s="107"/>
      <c r="F1607" s="80" t="s">
        <v>10277</v>
      </c>
      <c r="G1607" s="108"/>
      <c r="H1607" s="81"/>
      <c r="I1607" s="87"/>
      <c r="J1607" s="109"/>
      <c r="K1607" s="81" t="s">
        <v>32036</v>
      </c>
      <c r="L1607" s="110"/>
      <c r="M1607" s="92"/>
      <c r="N1607" s="92"/>
      <c r="O1607" s="93"/>
      <c r="P1607" s="94"/>
      <c r="Q1607" s="94"/>
      <c r="R1607" s="79"/>
      <c r="S1607" s="79"/>
      <c r="T1607" s="79"/>
      <c r="U1607" s="79"/>
      <c r="V1607" s="52"/>
      <c r="W1607" s="52"/>
      <c r="X1607" s="52"/>
      <c r="Y1607" s="52"/>
      <c r="Z1607" s="51"/>
      <c r="AA1607" s="88"/>
      <c r="AB1607" s="88"/>
      <c r="AC1607" s="89"/>
      <c r="AD1607" s="72" t="s">
        <v>20695</v>
      </c>
      <c r="AE1607" s="72">
        <v>23</v>
      </c>
      <c r="AF1607" s="72">
        <v>14</v>
      </c>
      <c r="AG1607" s="72">
        <v>92</v>
      </c>
      <c r="AH1607" s="72">
        <v>45</v>
      </c>
      <c r="AI1607" s="72">
        <v>-25200</v>
      </c>
      <c r="AJ1607" s="72" t="s">
        <v>22598</v>
      </c>
      <c r="AK1607" s="72" t="s">
        <v>477</v>
      </c>
      <c r="AL1607" s="72"/>
      <c r="AM1607" s="72" t="s">
        <v>282</v>
      </c>
      <c r="AN1607" s="74">
        <v>41544.738877314812</v>
      </c>
      <c r="AO1607" s="76" t="s">
        <v>26640</v>
      </c>
      <c r="AP1607" s="72" t="b">
        <v>0</v>
      </c>
      <c r="AQ1607" s="72" t="b">
        <v>0</v>
      </c>
      <c r="AR1607" s="72" t="b">
        <v>0</v>
      </c>
      <c r="AS1607" s="72" t="s">
        <v>235</v>
      </c>
      <c r="AT1607" s="72">
        <v>0</v>
      </c>
      <c r="AU1607" s="76" t="s">
        <v>520</v>
      </c>
      <c r="AV1607" s="72" t="b">
        <v>0</v>
      </c>
      <c r="AW1607" s="72" t="s">
        <v>313</v>
      </c>
      <c r="AX1607" s="76" t="s">
        <v>29767</v>
      </c>
      <c r="AY1607" s="72" t="s">
        <v>66</v>
      </c>
    </row>
    <row r="1608" spans="1:51" x14ac:dyDescent="0.35">
      <c r="A1608" s="70" t="s">
        <v>2129</v>
      </c>
      <c r="B1608" s="83"/>
      <c r="C1608" s="83"/>
      <c r="D1608" s="84"/>
      <c r="E1608" s="107"/>
      <c r="F1608" s="80" t="s">
        <v>10278</v>
      </c>
      <c r="G1608" s="108"/>
      <c r="H1608" s="81"/>
      <c r="I1608" s="87"/>
      <c r="J1608" s="109"/>
      <c r="K1608" s="81" t="s">
        <v>32037</v>
      </c>
      <c r="L1608" s="110"/>
      <c r="M1608" s="92"/>
      <c r="N1608" s="92"/>
      <c r="O1608" s="93"/>
      <c r="P1608" s="94"/>
      <c r="Q1608" s="94"/>
      <c r="R1608" s="79"/>
      <c r="S1608" s="79"/>
      <c r="T1608" s="79"/>
      <c r="U1608" s="79"/>
      <c r="V1608" s="52"/>
      <c r="W1608" s="52"/>
      <c r="X1608" s="52"/>
      <c r="Y1608" s="52"/>
      <c r="Z1608" s="51"/>
      <c r="AA1608" s="88"/>
      <c r="AB1608" s="88"/>
      <c r="AC1608" s="89"/>
      <c r="AD1608" s="72" t="s">
        <v>20696</v>
      </c>
      <c r="AE1608" s="72">
        <v>365</v>
      </c>
      <c r="AF1608" s="72">
        <v>43</v>
      </c>
      <c r="AG1608" s="72">
        <v>2265</v>
      </c>
      <c r="AH1608" s="72">
        <v>241</v>
      </c>
      <c r="AI1608" s="72"/>
      <c r="AJ1608" s="72"/>
      <c r="AK1608" s="72"/>
      <c r="AL1608" s="72"/>
      <c r="AM1608" s="72"/>
      <c r="AN1608" s="74">
        <v>42025.549340277779</v>
      </c>
      <c r="AO1608" s="76" t="s">
        <v>26641</v>
      </c>
      <c r="AP1608" s="72" t="b">
        <v>1</v>
      </c>
      <c r="AQ1608" s="72" t="b">
        <v>0</v>
      </c>
      <c r="AR1608" s="72" t="b">
        <v>1</v>
      </c>
      <c r="AS1608" s="72" t="s">
        <v>235</v>
      </c>
      <c r="AT1608" s="72">
        <v>6</v>
      </c>
      <c r="AU1608" s="76" t="s">
        <v>303</v>
      </c>
      <c r="AV1608" s="72" t="b">
        <v>0</v>
      </c>
      <c r="AW1608" s="72" t="s">
        <v>313</v>
      </c>
      <c r="AX1608" s="76" t="s">
        <v>29768</v>
      </c>
      <c r="AY1608" s="72" t="s">
        <v>66</v>
      </c>
    </row>
    <row r="1609" spans="1:51" x14ac:dyDescent="0.35">
      <c r="A1609" s="70" t="s">
        <v>2130</v>
      </c>
      <c r="B1609" s="83"/>
      <c r="C1609" s="83"/>
      <c r="D1609" s="84"/>
      <c r="E1609" s="107"/>
      <c r="F1609" s="80" t="s">
        <v>312</v>
      </c>
      <c r="G1609" s="108"/>
      <c r="H1609" s="81"/>
      <c r="I1609" s="87"/>
      <c r="J1609" s="109"/>
      <c r="K1609" s="81" t="s">
        <v>32038</v>
      </c>
      <c r="L1609" s="110"/>
      <c r="M1609" s="92"/>
      <c r="N1609" s="92"/>
      <c r="O1609" s="93"/>
      <c r="P1609" s="94"/>
      <c r="Q1609" s="94"/>
      <c r="R1609" s="79"/>
      <c r="S1609" s="79"/>
      <c r="T1609" s="79"/>
      <c r="U1609" s="79"/>
      <c r="V1609" s="52"/>
      <c r="W1609" s="52"/>
      <c r="X1609" s="52"/>
      <c r="Y1609" s="52"/>
      <c r="Z1609" s="51"/>
      <c r="AA1609" s="88"/>
      <c r="AB1609" s="88"/>
      <c r="AC1609" s="89"/>
      <c r="AD1609" s="72" t="s">
        <v>2130</v>
      </c>
      <c r="AE1609" s="72">
        <v>6</v>
      </c>
      <c r="AF1609" s="72">
        <v>9</v>
      </c>
      <c r="AG1609" s="72">
        <v>1717</v>
      </c>
      <c r="AH1609" s="72">
        <v>0</v>
      </c>
      <c r="AI1609" s="72"/>
      <c r="AJ1609" s="72"/>
      <c r="AK1609" s="72"/>
      <c r="AL1609" s="72"/>
      <c r="AM1609" s="72"/>
      <c r="AN1609" s="74">
        <v>42212.528217592589</v>
      </c>
      <c r="AO1609" s="72"/>
      <c r="AP1609" s="72" t="b">
        <v>1</v>
      </c>
      <c r="AQ1609" s="72" t="b">
        <v>1</v>
      </c>
      <c r="AR1609" s="72" t="b">
        <v>0</v>
      </c>
      <c r="AS1609" s="72" t="s">
        <v>235</v>
      </c>
      <c r="AT1609" s="72">
        <v>9</v>
      </c>
      <c r="AU1609" s="76" t="s">
        <v>303</v>
      </c>
      <c r="AV1609" s="72" t="b">
        <v>0</v>
      </c>
      <c r="AW1609" s="72" t="s">
        <v>313</v>
      </c>
      <c r="AX1609" s="76" t="s">
        <v>29769</v>
      </c>
      <c r="AY1609" s="72" t="s">
        <v>66</v>
      </c>
    </row>
    <row r="1610" spans="1:51" x14ac:dyDescent="0.35">
      <c r="A1610" s="70" t="s">
        <v>2131</v>
      </c>
      <c r="B1610" s="83"/>
      <c r="C1610" s="83"/>
      <c r="D1610" s="84"/>
      <c r="E1610" s="107"/>
      <c r="F1610" s="80" t="s">
        <v>10279</v>
      </c>
      <c r="G1610" s="108"/>
      <c r="H1610" s="81"/>
      <c r="I1610" s="87"/>
      <c r="J1610" s="109"/>
      <c r="K1610" s="81" t="s">
        <v>32039</v>
      </c>
      <c r="L1610" s="110"/>
      <c r="M1610" s="92"/>
      <c r="N1610" s="92"/>
      <c r="O1610" s="93"/>
      <c r="P1610" s="94"/>
      <c r="Q1610" s="94"/>
      <c r="R1610" s="79"/>
      <c r="S1610" s="79"/>
      <c r="T1610" s="79"/>
      <c r="U1610" s="79"/>
      <c r="V1610" s="52"/>
      <c r="W1610" s="52"/>
      <c r="X1610" s="52"/>
      <c r="Y1610" s="52"/>
      <c r="Z1610" s="51"/>
      <c r="AA1610" s="88"/>
      <c r="AB1610" s="88"/>
      <c r="AC1610" s="89"/>
      <c r="AD1610" s="72" t="s">
        <v>20697</v>
      </c>
      <c r="AE1610" s="72">
        <v>67</v>
      </c>
      <c r="AF1610" s="72">
        <v>249</v>
      </c>
      <c r="AG1610" s="72">
        <v>2371</v>
      </c>
      <c r="AH1610" s="72">
        <v>416</v>
      </c>
      <c r="AI1610" s="72">
        <v>3600</v>
      </c>
      <c r="AJ1610" s="72" t="s">
        <v>22599</v>
      </c>
      <c r="AK1610" s="72" t="s">
        <v>23989</v>
      </c>
      <c r="AL1610" s="76" t="s">
        <v>24982</v>
      </c>
      <c r="AM1610" s="72" t="s">
        <v>291</v>
      </c>
      <c r="AN1610" s="74">
        <v>40854.659803240742</v>
      </c>
      <c r="AO1610" s="76" t="s">
        <v>26642</v>
      </c>
      <c r="AP1610" s="72" t="b">
        <v>0</v>
      </c>
      <c r="AQ1610" s="72" t="b">
        <v>0</v>
      </c>
      <c r="AR1610" s="72" t="b">
        <v>0</v>
      </c>
      <c r="AS1610" s="72" t="s">
        <v>231</v>
      </c>
      <c r="AT1610" s="72">
        <v>1</v>
      </c>
      <c r="AU1610" s="76" t="s">
        <v>308</v>
      </c>
      <c r="AV1610" s="72" t="b">
        <v>0</v>
      </c>
      <c r="AW1610" s="72" t="s">
        <v>313</v>
      </c>
      <c r="AX1610" s="76" t="s">
        <v>29770</v>
      </c>
      <c r="AY1610" s="72" t="s">
        <v>66</v>
      </c>
    </row>
    <row r="1611" spans="1:51" x14ac:dyDescent="0.35">
      <c r="A1611" s="70" t="s">
        <v>2132</v>
      </c>
      <c r="B1611" s="83"/>
      <c r="C1611" s="83"/>
      <c r="D1611" s="84"/>
      <c r="E1611" s="107"/>
      <c r="F1611" s="80" t="s">
        <v>10280</v>
      </c>
      <c r="G1611" s="108"/>
      <c r="H1611" s="81"/>
      <c r="I1611" s="87"/>
      <c r="J1611" s="109"/>
      <c r="K1611" s="81" t="s">
        <v>32040</v>
      </c>
      <c r="L1611" s="110"/>
      <c r="M1611" s="92"/>
      <c r="N1611" s="92"/>
      <c r="O1611" s="93"/>
      <c r="P1611" s="94"/>
      <c r="Q1611" s="94"/>
      <c r="R1611" s="79"/>
      <c r="S1611" s="79"/>
      <c r="T1611" s="79"/>
      <c r="U1611" s="79"/>
      <c r="V1611" s="52"/>
      <c r="W1611" s="52"/>
      <c r="X1611" s="52"/>
      <c r="Y1611" s="52"/>
      <c r="Z1611" s="51"/>
      <c r="AA1611" s="88"/>
      <c r="AB1611" s="88"/>
      <c r="AC1611" s="89"/>
      <c r="AD1611" s="72" t="s">
        <v>20698</v>
      </c>
      <c r="AE1611" s="72">
        <v>592</v>
      </c>
      <c r="AF1611" s="72">
        <v>335</v>
      </c>
      <c r="AG1611" s="72">
        <v>6631</v>
      </c>
      <c r="AH1611" s="72">
        <v>205</v>
      </c>
      <c r="AI1611" s="72"/>
      <c r="AJ1611" s="72" t="s">
        <v>22600</v>
      </c>
      <c r="AK1611" s="72"/>
      <c r="AL1611" s="72"/>
      <c r="AM1611" s="72"/>
      <c r="AN1611" s="74">
        <v>42144.684837962966</v>
      </c>
      <c r="AO1611" s="76" t="s">
        <v>26643</v>
      </c>
      <c r="AP1611" s="72" t="b">
        <v>1</v>
      </c>
      <c r="AQ1611" s="72" t="b">
        <v>0</v>
      </c>
      <c r="AR1611" s="72" t="b">
        <v>0</v>
      </c>
      <c r="AS1611" s="72" t="s">
        <v>231</v>
      </c>
      <c r="AT1611" s="72">
        <v>10</v>
      </c>
      <c r="AU1611" s="76" t="s">
        <v>303</v>
      </c>
      <c r="AV1611" s="72" t="b">
        <v>0</v>
      </c>
      <c r="AW1611" s="72" t="s">
        <v>313</v>
      </c>
      <c r="AX1611" s="76" t="s">
        <v>29771</v>
      </c>
      <c r="AY1611" s="72" t="s">
        <v>66</v>
      </c>
    </row>
    <row r="1612" spans="1:51" x14ac:dyDescent="0.35">
      <c r="A1612" s="70" t="s">
        <v>2133</v>
      </c>
      <c r="B1612" s="83"/>
      <c r="C1612" s="83"/>
      <c r="D1612" s="84"/>
      <c r="E1612" s="107"/>
      <c r="F1612" s="80" t="s">
        <v>10281</v>
      </c>
      <c r="G1612" s="108"/>
      <c r="H1612" s="81"/>
      <c r="I1612" s="87"/>
      <c r="J1612" s="109"/>
      <c r="K1612" s="81" t="s">
        <v>32041</v>
      </c>
      <c r="L1612" s="110"/>
      <c r="M1612" s="92"/>
      <c r="N1612" s="92"/>
      <c r="O1612" s="93"/>
      <c r="P1612" s="94"/>
      <c r="Q1612" s="94"/>
      <c r="R1612" s="79"/>
      <c r="S1612" s="79"/>
      <c r="T1612" s="79"/>
      <c r="U1612" s="79"/>
      <c r="V1612" s="52"/>
      <c r="W1612" s="52"/>
      <c r="X1612" s="52"/>
      <c r="Y1612" s="52"/>
      <c r="Z1612" s="51"/>
      <c r="AA1612" s="88"/>
      <c r="AB1612" s="88"/>
      <c r="AC1612" s="89"/>
      <c r="AD1612" s="72" t="s">
        <v>20699</v>
      </c>
      <c r="AE1612" s="72">
        <v>18</v>
      </c>
      <c r="AF1612" s="72">
        <v>333</v>
      </c>
      <c r="AG1612" s="72">
        <v>27139</v>
      </c>
      <c r="AH1612" s="72">
        <v>1</v>
      </c>
      <c r="AI1612" s="72"/>
      <c r="AJ1612" s="72" t="s">
        <v>22601</v>
      </c>
      <c r="AK1612" s="72"/>
      <c r="AL1612" s="72"/>
      <c r="AM1612" s="72"/>
      <c r="AN1612" s="74">
        <v>42237.999502314815</v>
      </c>
      <c r="AO1612" s="76" t="s">
        <v>26644</v>
      </c>
      <c r="AP1612" s="72" t="b">
        <v>1</v>
      </c>
      <c r="AQ1612" s="72" t="b">
        <v>0</v>
      </c>
      <c r="AR1612" s="72" t="b">
        <v>0</v>
      </c>
      <c r="AS1612" s="72" t="s">
        <v>231</v>
      </c>
      <c r="AT1612" s="72">
        <v>57</v>
      </c>
      <c r="AU1612" s="76" t="s">
        <v>303</v>
      </c>
      <c r="AV1612" s="72" t="b">
        <v>0</v>
      </c>
      <c r="AW1612" s="72" t="s">
        <v>313</v>
      </c>
      <c r="AX1612" s="76" t="s">
        <v>29772</v>
      </c>
      <c r="AY1612" s="72" t="s">
        <v>66</v>
      </c>
    </row>
    <row r="1613" spans="1:51" x14ac:dyDescent="0.35">
      <c r="A1613" s="70" t="s">
        <v>2134</v>
      </c>
      <c r="B1613" s="83"/>
      <c r="C1613" s="83"/>
      <c r="D1613" s="84"/>
      <c r="E1613" s="107"/>
      <c r="F1613" s="80" t="s">
        <v>10282</v>
      </c>
      <c r="G1613" s="108"/>
      <c r="H1613" s="81"/>
      <c r="I1613" s="87"/>
      <c r="J1613" s="109"/>
      <c r="K1613" s="81" t="s">
        <v>32042</v>
      </c>
      <c r="L1613" s="110"/>
      <c r="M1613" s="92"/>
      <c r="N1613" s="92"/>
      <c r="O1613" s="93"/>
      <c r="P1613" s="94"/>
      <c r="Q1613" s="94"/>
      <c r="R1613" s="79"/>
      <c r="S1613" s="79"/>
      <c r="T1613" s="79"/>
      <c r="U1613" s="79"/>
      <c r="V1613" s="52"/>
      <c r="W1613" s="52"/>
      <c r="X1613" s="52"/>
      <c r="Y1613" s="52"/>
      <c r="Z1613" s="51"/>
      <c r="AA1613" s="88"/>
      <c r="AB1613" s="88"/>
      <c r="AC1613" s="89"/>
      <c r="AD1613" s="72" t="s">
        <v>20700</v>
      </c>
      <c r="AE1613" s="72">
        <v>283</v>
      </c>
      <c r="AF1613" s="72">
        <v>367</v>
      </c>
      <c r="AG1613" s="72">
        <v>10016</v>
      </c>
      <c r="AH1613" s="72">
        <v>818</v>
      </c>
      <c r="AI1613" s="72">
        <v>-25200</v>
      </c>
      <c r="AJ1613" s="72"/>
      <c r="AK1613" s="72" t="s">
        <v>23990</v>
      </c>
      <c r="AL1613" s="72"/>
      <c r="AM1613" s="72" t="s">
        <v>282</v>
      </c>
      <c r="AN1613" s="74">
        <v>41699.802789351852</v>
      </c>
      <c r="AO1613" s="76" t="s">
        <v>26645</v>
      </c>
      <c r="AP1613" s="72" t="b">
        <v>0</v>
      </c>
      <c r="AQ1613" s="72" t="b">
        <v>0</v>
      </c>
      <c r="AR1613" s="72" t="b">
        <v>0</v>
      </c>
      <c r="AS1613" s="72" t="s">
        <v>235</v>
      </c>
      <c r="AT1613" s="72">
        <v>6</v>
      </c>
      <c r="AU1613" s="76" t="s">
        <v>307</v>
      </c>
      <c r="AV1613" s="72" t="b">
        <v>0</v>
      </c>
      <c r="AW1613" s="72" t="s">
        <v>313</v>
      </c>
      <c r="AX1613" s="76" t="s">
        <v>29773</v>
      </c>
      <c r="AY1613" s="72" t="s">
        <v>66</v>
      </c>
    </row>
    <row r="1614" spans="1:51" x14ac:dyDescent="0.35">
      <c r="A1614" s="70" t="s">
        <v>2135</v>
      </c>
      <c r="B1614" s="83"/>
      <c r="C1614" s="83"/>
      <c r="D1614" s="84"/>
      <c r="E1614" s="107"/>
      <c r="F1614" s="80" t="s">
        <v>10283</v>
      </c>
      <c r="G1614" s="108"/>
      <c r="H1614" s="81"/>
      <c r="I1614" s="87"/>
      <c r="J1614" s="109"/>
      <c r="K1614" s="81" t="s">
        <v>32043</v>
      </c>
      <c r="L1614" s="110"/>
      <c r="M1614" s="92"/>
      <c r="N1614" s="92"/>
      <c r="O1614" s="93"/>
      <c r="P1614" s="94"/>
      <c r="Q1614" s="94"/>
      <c r="R1614" s="79"/>
      <c r="S1614" s="79"/>
      <c r="T1614" s="79"/>
      <c r="U1614" s="79"/>
      <c r="V1614" s="52"/>
      <c r="W1614" s="52"/>
      <c r="X1614" s="52"/>
      <c r="Y1614" s="52"/>
      <c r="Z1614" s="51"/>
      <c r="AA1614" s="88"/>
      <c r="AB1614" s="88"/>
      <c r="AC1614" s="89"/>
      <c r="AD1614" s="72" t="s">
        <v>20701</v>
      </c>
      <c r="AE1614" s="72">
        <v>29</v>
      </c>
      <c r="AF1614" s="72">
        <v>26</v>
      </c>
      <c r="AG1614" s="72">
        <v>627</v>
      </c>
      <c r="AH1614" s="72">
        <v>484</v>
      </c>
      <c r="AI1614" s="72"/>
      <c r="AJ1614" s="72"/>
      <c r="AK1614" s="72" t="s">
        <v>23991</v>
      </c>
      <c r="AL1614" s="72"/>
      <c r="AM1614" s="72"/>
      <c r="AN1614" s="74">
        <v>39898.038159722222</v>
      </c>
      <c r="AO1614" s="76" t="s">
        <v>26646</v>
      </c>
      <c r="AP1614" s="72" t="b">
        <v>1</v>
      </c>
      <c r="AQ1614" s="72" t="b">
        <v>0</v>
      </c>
      <c r="AR1614" s="72" t="b">
        <v>0</v>
      </c>
      <c r="AS1614" s="72" t="s">
        <v>231</v>
      </c>
      <c r="AT1614" s="72">
        <v>1</v>
      </c>
      <c r="AU1614" s="76" t="s">
        <v>303</v>
      </c>
      <c r="AV1614" s="72" t="b">
        <v>0</v>
      </c>
      <c r="AW1614" s="72" t="s">
        <v>313</v>
      </c>
      <c r="AX1614" s="76" t="s">
        <v>29774</v>
      </c>
      <c r="AY1614" s="72" t="s">
        <v>66</v>
      </c>
    </row>
    <row r="1615" spans="1:51" x14ac:dyDescent="0.35">
      <c r="A1615" s="70" t="s">
        <v>2891</v>
      </c>
      <c r="B1615" s="83"/>
      <c r="C1615" s="83"/>
      <c r="D1615" s="84"/>
      <c r="E1615" s="107"/>
      <c r="F1615" s="80" t="s">
        <v>28006</v>
      </c>
      <c r="G1615" s="108"/>
      <c r="H1615" s="81"/>
      <c r="I1615" s="87"/>
      <c r="J1615" s="109"/>
      <c r="K1615" s="81" t="s">
        <v>32044</v>
      </c>
      <c r="L1615" s="110"/>
      <c r="M1615" s="92"/>
      <c r="N1615" s="92"/>
      <c r="O1615" s="93"/>
      <c r="P1615" s="94"/>
      <c r="Q1615" s="94"/>
      <c r="R1615" s="79"/>
      <c r="S1615" s="79"/>
      <c r="T1615" s="79"/>
      <c r="U1615" s="79"/>
      <c r="V1615" s="52"/>
      <c r="W1615" s="52"/>
      <c r="X1615" s="52"/>
      <c r="Y1615" s="52"/>
      <c r="Z1615" s="51"/>
      <c r="AA1615" s="88"/>
      <c r="AB1615" s="88"/>
      <c r="AC1615" s="89"/>
      <c r="AD1615" s="72" t="s">
        <v>20702</v>
      </c>
      <c r="AE1615" s="72">
        <v>186</v>
      </c>
      <c r="AF1615" s="72">
        <v>3717</v>
      </c>
      <c r="AG1615" s="72">
        <v>1838</v>
      </c>
      <c r="AH1615" s="72">
        <v>3979</v>
      </c>
      <c r="AI1615" s="72">
        <v>-25200</v>
      </c>
      <c r="AJ1615" s="72" t="s">
        <v>22602</v>
      </c>
      <c r="AK1615" s="72" t="s">
        <v>23734</v>
      </c>
      <c r="AL1615" s="76" t="s">
        <v>24983</v>
      </c>
      <c r="AM1615" s="72" t="s">
        <v>505</v>
      </c>
      <c r="AN1615" s="74">
        <v>41753.223310185182</v>
      </c>
      <c r="AO1615" s="76" t="s">
        <v>26647</v>
      </c>
      <c r="AP1615" s="72" t="b">
        <v>0</v>
      </c>
      <c r="AQ1615" s="72" t="b">
        <v>0</v>
      </c>
      <c r="AR1615" s="72" t="b">
        <v>0</v>
      </c>
      <c r="AS1615" s="72" t="s">
        <v>231</v>
      </c>
      <c r="AT1615" s="72">
        <v>117</v>
      </c>
      <c r="AU1615" s="76" t="s">
        <v>303</v>
      </c>
      <c r="AV1615" s="72" t="b">
        <v>0</v>
      </c>
      <c r="AW1615" s="72" t="s">
        <v>313</v>
      </c>
      <c r="AX1615" s="76" t="s">
        <v>29775</v>
      </c>
      <c r="AY1615" s="72" t="s">
        <v>65</v>
      </c>
    </row>
    <row r="1616" spans="1:51" x14ac:dyDescent="0.35">
      <c r="A1616" s="70" t="s">
        <v>2136</v>
      </c>
      <c r="B1616" s="83"/>
      <c r="C1616" s="83"/>
      <c r="D1616" s="84"/>
      <c r="E1616" s="107"/>
      <c r="F1616" s="80" t="s">
        <v>10284</v>
      </c>
      <c r="G1616" s="108"/>
      <c r="H1616" s="81"/>
      <c r="I1616" s="87"/>
      <c r="J1616" s="109"/>
      <c r="K1616" s="81" t="s">
        <v>32045</v>
      </c>
      <c r="L1616" s="110"/>
      <c r="M1616" s="92"/>
      <c r="N1616" s="92"/>
      <c r="O1616" s="93"/>
      <c r="P1616" s="94"/>
      <c r="Q1616" s="94"/>
      <c r="R1616" s="79"/>
      <c r="S1616" s="79"/>
      <c r="T1616" s="79"/>
      <c r="U1616" s="79"/>
      <c r="V1616" s="52"/>
      <c r="W1616" s="52"/>
      <c r="X1616" s="52"/>
      <c r="Y1616" s="52"/>
      <c r="Z1616" s="51"/>
      <c r="AA1616" s="88"/>
      <c r="AB1616" s="88"/>
      <c r="AC1616" s="89"/>
      <c r="AD1616" s="72" t="s">
        <v>20703</v>
      </c>
      <c r="AE1616" s="72">
        <v>55</v>
      </c>
      <c r="AF1616" s="72">
        <v>10</v>
      </c>
      <c r="AG1616" s="72">
        <v>115</v>
      </c>
      <c r="AH1616" s="72">
        <v>25</v>
      </c>
      <c r="AI1616" s="72"/>
      <c r="AJ1616" s="72" t="s">
        <v>22603</v>
      </c>
      <c r="AK1616" s="72"/>
      <c r="AL1616" s="76" t="s">
        <v>24984</v>
      </c>
      <c r="AM1616" s="72"/>
      <c r="AN1616" s="74">
        <v>42736.756956018522</v>
      </c>
      <c r="AO1616" s="76" t="s">
        <v>26648</v>
      </c>
      <c r="AP1616" s="72" t="b">
        <v>1</v>
      </c>
      <c r="AQ1616" s="72" t="b">
        <v>0</v>
      </c>
      <c r="AR1616" s="72" t="b">
        <v>0</v>
      </c>
      <c r="AS1616" s="72" t="s">
        <v>235</v>
      </c>
      <c r="AT1616" s="72">
        <v>0</v>
      </c>
      <c r="AU1616" s="72"/>
      <c r="AV1616" s="72" t="b">
        <v>0</v>
      </c>
      <c r="AW1616" s="72" t="s">
        <v>313</v>
      </c>
      <c r="AX1616" s="76" t="s">
        <v>29776</v>
      </c>
      <c r="AY1616" s="72" t="s">
        <v>66</v>
      </c>
    </row>
    <row r="1617" spans="1:51" x14ac:dyDescent="0.35">
      <c r="A1617" s="70" t="s">
        <v>2892</v>
      </c>
      <c r="B1617" s="83"/>
      <c r="C1617" s="83"/>
      <c r="D1617" s="84"/>
      <c r="E1617" s="107"/>
      <c r="F1617" s="80" t="s">
        <v>28007</v>
      </c>
      <c r="G1617" s="108"/>
      <c r="H1617" s="81"/>
      <c r="I1617" s="87"/>
      <c r="J1617" s="109"/>
      <c r="K1617" s="81" t="s">
        <v>32046</v>
      </c>
      <c r="L1617" s="110"/>
      <c r="M1617" s="92"/>
      <c r="N1617" s="92"/>
      <c r="O1617" s="93"/>
      <c r="P1617" s="94"/>
      <c r="Q1617" s="94"/>
      <c r="R1617" s="79"/>
      <c r="S1617" s="79"/>
      <c r="T1617" s="79"/>
      <c r="U1617" s="79"/>
      <c r="V1617" s="52"/>
      <c r="W1617" s="52"/>
      <c r="X1617" s="52"/>
      <c r="Y1617" s="52"/>
      <c r="Z1617" s="51"/>
      <c r="AA1617" s="88"/>
      <c r="AB1617" s="88"/>
      <c r="AC1617" s="89"/>
      <c r="AD1617" s="72" t="s">
        <v>20704</v>
      </c>
      <c r="AE1617" s="72">
        <v>345</v>
      </c>
      <c r="AF1617" s="72">
        <v>215</v>
      </c>
      <c r="AG1617" s="72">
        <v>991</v>
      </c>
      <c r="AH1617" s="72">
        <v>273</v>
      </c>
      <c r="AI1617" s="72">
        <v>10800</v>
      </c>
      <c r="AJ1617" s="72" t="s">
        <v>22604</v>
      </c>
      <c r="AK1617" s="72" t="s">
        <v>23992</v>
      </c>
      <c r="AL1617" s="72"/>
      <c r="AM1617" s="72" t="s">
        <v>285</v>
      </c>
      <c r="AN1617" s="74">
        <v>41150.631469907406</v>
      </c>
      <c r="AO1617" s="76" t="s">
        <v>26649</v>
      </c>
      <c r="AP1617" s="72" t="b">
        <v>0</v>
      </c>
      <c r="AQ1617" s="72" t="b">
        <v>0</v>
      </c>
      <c r="AR1617" s="72" t="b">
        <v>0</v>
      </c>
      <c r="AS1617" s="72" t="s">
        <v>235</v>
      </c>
      <c r="AT1617" s="72">
        <v>2</v>
      </c>
      <c r="AU1617" s="76" t="s">
        <v>346</v>
      </c>
      <c r="AV1617" s="72" t="b">
        <v>0</v>
      </c>
      <c r="AW1617" s="72" t="s">
        <v>313</v>
      </c>
      <c r="AX1617" s="76" t="s">
        <v>29777</v>
      </c>
      <c r="AY1617" s="72" t="s">
        <v>65</v>
      </c>
    </row>
    <row r="1618" spans="1:51" x14ac:dyDescent="0.35">
      <c r="A1618" s="70" t="s">
        <v>2137</v>
      </c>
      <c r="B1618" s="83"/>
      <c r="C1618" s="83"/>
      <c r="D1618" s="84"/>
      <c r="E1618" s="107"/>
      <c r="F1618" s="80" t="s">
        <v>312</v>
      </c>
      <c r="G1618" s="108"/>
      <c r="H1618" s="81"/>
      <c r="I1618" s="87"/>
      <c r="J1618" s="109"/>
      <c r="K1618" s="81" t="s">
        <v>32047</v>
      </c>
      <c r="L1618" s="110"/>
      <c r="M1618" s="92"/>
      <c r="N1618" s="92"/>
      <c r="O1618" s="93"/>
      <c r="P1618" s="94"/>
      <c r="Q1618" s="94"/>
      <c r="R1618" s="79"/>
      <c r="S1618" s="79"/>
      <c r="T1618" s="79"/>
      <c r="U1618" s="79"/>
      <c r="V1618" s="52"/>
      <c r="W1618" s="52"/>
      <c r="X1618" s="52"/>
      <c r="Y1618" s="52"/>
      <c r="Z1618" s="51"/>
      <c r="AA1618" s="88"/>
      <c r="AB1618" s="88"/>
      <c r="AC1618" s="89"/>
      <c r="AD1618" s="72" t="s">
        <v>20705</v>
      </c>
      <c r="AE1618" s="72">
        <v>45</v>
      </c>
      <c r="AF1618" s="72">
        <v>3</v>
      </c>
      <c r="AG1618" s="72">
        <v>99</v>
      </c>
      <c r="AH1618" s="72">
        <v>2</v>
      </c>
      <c r="AI1618" s="72"/>
      <c r="AJ1618" s="72"/>
      <c r="AK1618" s="72"/>
      <c r="AL1618" s="72"/>
      <c r="AM1618" s="72"/>
      <c r="AN1618" s="74">
        <v>42651.943865740737</v>
      </c>
      <c r="AO1618" s="72"/>
      <c r="AP1618" s="72" t="b">
        <v>1</v>
      </c>
      <c r="AQ1618" s="72" t="b">
        <v>1</v>
      </c>
      <c r="AR1618" s="72" t="b">
        <v>0</v>
      </c>
      <c r="AS1618" s="72" t="s">
        <v>235</v>
      </c>
      <c r="AT1618" s="72">
        <v>0</v>
      </c>
      <c r="AU1618" s="72"/>
      <c r="AV1618" s="72" t="b">
        <v>0</v>
      </c>
      <c r="AW1618" s="72" t="s">
        <v>313</v>
      </c>
      <c r="AX1618" s="76" t="s">
        <v>29778</v>
      </c>
      <c r="AY1618" s="72" t="s">
        <v>66</v>
      </c>
    </row>
    <row r="1619" spans="1:51" x14ac:dyDescent="0.35">
      <c r="A1619" s="70" t="s">
        <v>2893</v>
      </c>
      <c r="B1619" s="83"/>
      <c r="C1619" s="83"/>
      <c r="D1619" s="84"/>
      <c r="E1619" s="107"/>
      <c r="F1619" s="80" t="s">
        <v>28008</v>
      </c>
      <c r="G1619" s="108"/>
      <c r="H1619" s="81"/>
      <c r="I1619" s="87"/>
      <c r="J1619" s="109"/>
      <c r="K1619" s="81" t="s">
        <v>32048</v>
      </c>
      <c r="L1619" s="110"/>
      <c r="M1619" s="92"/>
      <c r="N1619" s="92"/>
      <c r="O1619" s="93"/>
      <c r="P1619" s="94"/>
      <c r="Q1619" s="94"/>
      <c r="R1619" s="79"/>
      <c r="S1619" s="79"/>
      <c r="T1619" s="79"/>
      <c r="U1619" s="79"/>
      <c r="V1619" s="52"/>
      <c r="W1619" s="52"/>
      <c r="X1619" s="52"/>
      <c r="Y1619" s="52"/>
      <c r="Z1619" s="51"/>
      <c r="AA1619" s="88"/>
      <c r="AB1619" s="88"/>
      <c r="AC1619" s="89"/>
      <c r="AD1619" s="72" t="s">
        <v>20706</v>
      </c>
      <c r="AE1619" s="72">
        <v>95</v>
      </c>
      <c r="AF1619" s="72">
        <v>14876</v>
      </c>
      <c r="AG1619" s="72">
        <v>2431</v>
      </c>
      <c r="AH1619" s="72">
        <v>3510</v>
      </c>
      <c r="AI1619" s="72"/>
      <c r="AJ1619" s="72" t="s">
        <v>22605</v>
      </c>
      <c r="AK1619" s="72" t="s">
        <v>23993</v>
      </c>
      <c r="AL1619" s="76" t="s">
        <v>24985</v>
      </c>
      <c r="AM1619" s="72"/>
      <c r="AN1619" s="74">
        <v>41189.702523148146</v>
      </c>
      <c r="AO1619" s="76" t="s">
        <v>26650</v>
      </c>
      <c r="AP1619" s="72" t="b">
        <v>0</v>
      </c>
      <c r="AQ1619" s="72" t="b">
        <v>0</v>
      </c>
      <c r="AR1619" s="72" t="b">
        <v>0</v>
      </c>
      <c r="AS1619" s="72" t="s">
        <v>231</v>
      </c>
      <c r="AT1619" s="72">
        <v>44</v>
      </c>
      <c r="AU1619" s="76" t="s">
        <v>309</v>
      </c>
      <c r="AV1619" s="72" t="b">
        <v>0</v>
      </c>
      <c r="AW1619" s="72" t="s">
        <v>313</v>
      </c>
      <c r="AX1619" s="76" t="s">
        <v>29779</v>
      </c>
      <c r="AY1619" s="72" t="s">
        <v>65</v>
      </c>
    </row>
    <row r="1620" spans="1:51" x14ac:dyDescent="0.35">
      <c r="A1620" s="70" t="s">
        <v>2138</v>
      </c>
      <c r="B1620" s="83"/>
      <c r="C1620" s="83"/>
      <c r="D1620" s="84"/>
      <c r="E1620" s="107"/>
      <c r="F1620" s="80" t="s">
        <v>10285</v>
      </c>
      <c r="G1620" s="108"/>
      <c r="H1620" s="81"/>
      <c r="I1620" s="87"/>
      <c r="J1620" s="109"/>
      <c r="K1620" s="81" t="s">
        <v>32049</v>
      </c>
      <c r="L1620" s="110"/>
      <c r="M1620" s="92"/>
      <c r="N1620" s="92"/>
      <c r="O1620" s="93"/>
      <c r="P1620" s="94"/>
      <c r="Q1620" s="94"/>
      <c r="R1620" s="79"/>
      <c r="S1620" s="79"/>
      <c r="T1620" s="79"/>
      <c r="U1620" s="79"/>
      <c r="V1620" s="52"/>
      <c r="W1620" s="52"/>
      <c r="X1620" s="52"/>
      <c r="Y1620" s="52"/>
      <c r="Z1620" s="51"/>
      <c r="AA1620" s="88"/>
      <c r="AB1620" s="88"/>
      <c r="AC1620" s="89"/>
      <c r="AD1620" s="72" t="s">
        <v>20707</v>
      </c>
      <c r="AE1620" s="72">
        <v>308</v>
      </c>
      <c r="AF1620" s="72">
        <v>53</v>
      </c>
      <c r="AG1620" s="72">
        <v>583</v>
      </c>
      <c r="AH1620" s="72">
        <v>318</v>
      </c>
      <c r="AI1620" s="72">
        <v>-25200</v>
      </c>
      <c r="AJ1620" s="72" t="s">
        <v>22606</v>
      </c>
      <c r="AK1620" s="72" t="s">
        <v>23994</v>
      </c>
      <c r="AL1620" s="72"/>
      <c r="AM1620" s="72" t="s">
        <v>282</v>
      </c>
      <c r="AN1620" s="74">
        <v>42490.706817129627</v>
      </c>
      <c r="AO1620" s="76" t="s">
        <v>26651</v>
      </c>
      <c r="AP1620" s="72" t="b">
        <v>0</v>
      </c>
      <c r="AQ1620" s="72" t="b">
        <v>0</v>
      </c>
      <c r="AR1620" s="72" t="b">
        <v>0</v>
      </c>
      <c r="AS1620" s="72" t="s">
        <v>231</v>
      </c>
      <c r="AT1620" s="72">
        <v>2</v>
      </c>
      <c r="AU1620" s="76" t="s">
        <v>303</v>
      </c>
      <c r="AV1620" s="72" t="b">
        <v>0</v>
      </c>
      <c r="AW1620" s="72" t="s">
        <v>313</v>
      </c>
      <c r="AX1620" s="76" t="s">
        <v>29780</v>
      </c>
      <c r="AY1620" s="72" t="s">
        <v>66</v>
      </c>
    </row>
    <row r="1621" spans="1:51" x14ac:dyDescent="0.35">
      <c r="A1621" s="70" t="s">
        <v>2139</v>
      </c>
      <c r="B1621" s="83"/>
      <c r="C1621" s="83"/>
      <c r="D1621" s="84"/>
      <c r="E1621" s="107"/>
      <c r="F1621" s="80" t="s">
        <v>10286</v>
      </c>
      <c r="G1621" s="108"/>
      <c r="H1621" s="81"/>
      <c r="I1621" s="87"/>
      <c r="J1621" s="109"/>
      <c r="K1621" s="81" t="s">
        <v>32050</v>
      </c>
      <c r="L1621" s="110"/>
      <c r="M1621" s="92"/>
      <c r="N1621" s="92"/>
      <c r="O1621" s="93"/>
      <c r="P1621" s="94"/>
      <c r="Q1621" s="94"/>
      <c r="R1621" s="79"/>
      <c r="S1621" s="79"/>
      <c r="T1621" s="79"/>
      <c r="U1621" s="79"/>
      <c r="V1621" s="52"/>
      <c r="W1621" s="52"/>
      <c r="X1621" s="52"/>
      <c r="Y1621" s="52"/>
      <c r="Z1621" s="51"/>
      <c r="AA1621" s="88"/>
      <c r="AB1621" s="88"/>
      <c r="AC1621" s="89"/>
      <c r="AD1621" s="72" t="s">
        <v>20708</v>
      </c>
      <c r="AE1621" s="72">
        <v>10</v>
      </c>
      <c r="AF1621" s="72">
        <v>31</v>
      </c>
      <c r="AG1621" s="72">
        <v>158</v>
      </c>
      <c r="AH1621" s="72">
        <v>0</v>
      </c>
      <c r="AI1621" s="72">
        <v>3600</v>
      </c>
      <c r="AJ1621" s="72"/>
      <c r="AK1621" s="72" t="s">
        <v>23995</v>
      </c>
      <c r="AL1621" s="72"/>
      <c r="AM1621" s="72" t="s">
        <v>291</v>
      </c>
      <c r="AN1621" s="74">
        <v>40656.913206018522</v>
      </c>
      <c r="AO1621" s="72"/>
      <c r="AP1621" s="72" t="b">
        <v>0</v>
      </c>
      <c r="AQ1621" s="72" t="b">
        <v>0</v>
      </c>
      <c r="AR1621" s="72" t="b">
        <v>1</v>
      </c>
      <c r="AS1621" s="72" t="s">
        <v>235</v>
      </c>
      <c r="AT1621" s="72">
        <v>1</v>
      </c>
      <c r="AU1621" s="76" t="s">
        <v>309</v>
      </c>
      <c r="AV1621" s="72" t="b">
        <v>0</v>
      </c>
      <c r="AW1621" s="72" t="s">
        <v>313</v>
      </c>
      <c r="AX1621" s="76" t="s">
        <v>29781</v>
      </c>
      <c r="AY1621" s="72" t="s">
        <v>66</v>
      </c>
    </row>
    <row r="1622" spans="1:51" x14ac:dyDescent="0.35">
      <c r="A1622" s="70" t="s">
        <v>2140</v>
      </c>
      <c r="B1622" s="83"/>
      <c r="C1622" s="83"/>
      <c r="D1622" s="84"/>
      <c r="E1622" s="107"/>
      <c r="F1622" s="80" t="s">
        <v>10287</v>
      </c>
      <c r="G1622" s="108"/>
      <c r="H1622" s="81"/>
      <c r="I1622" s="87"/>
      <c r="J1622" s="109"/>
      <c r="K1622" s="81" t="s">
        <v>32051</v>
      </c>
      <c r="L1622" s="110"/>
      <c r="M1622" s="92"/>
      <c r="N1622" s="92"/>
      <c r="O1622" s="93"/>
      <c r="P1622" s="94"/>
      <c r="Q1622" s="94"/>
      <c r="R1622" s="79"/>
      <c r="S1622" s="79"/>
      <c r="T1622" s="79"/>
      <c r="U1622" s="79"/>
      <c r="V1622" s="52"/>
      <c r="W1622" s="52"/>
      <c r="X1622" s="52"/>
      <c r="Y1622" s="52"/>
      <c r="Z1622" s="51"/>
      <c r="AA1622" s="88"/>
      <c r="AB1622" s="88"/>
      <c r="AC1622" s="89"/>
      <c r="AD1622" s="72" t="s">
        <v>20709</v>
      </c>
      <c r="AE1622" s="72">
        <v>171</v>
      </c>
      <c r="AF1622" s="72">
        <v>24</v>
      </c>
      <c r="AG1622" s="72">
        <v>273</v>
      </c>
      <c r="AH1622" s="72">
        <v>79</v>
      </c>
      <c r="AI1622" s="72">
        <v>7200</v>
      </c>
      <c r="AJ1622" s="72" t="s">
        <v>22607</v>
      </c>
      <c r="AK1622" s="72"/>
      <c r="AL1622" s="72"/>
      <c r="AM1622" s="72" t="s">
        <v>284</v>
      </c>
      <c r="AN1622" s="74">
        <v>41248.654340277775</v>
      </c>
      <c r="AO1622" s="76" t="s">
        <v>26652</v>
      </c>
      <c r="AP1622" s="72" t="b">
        <v>0</v>
      </c>
      <c r="AQ1622" s="72" t="b">
        <v>0</v>
      </c>
      <c r="AR1622" s="72" t="b">
        <v>0</v>
      </c>
      <c r="AS1622" s="72" t="s">
        <v>235</v>
      </c>
      <c r="AT1622" s="72">
        <v>0</v>
      </c>
      <c r="AU1622" s="76" t="s">
        <v>346</v>
      </c>
      <c r="AV1622" s="72" t="b">
        <v>0</v>
      </c>
      <c r="AW1622" s="72" t="s">
        <v>313</v>
      </c>
      <c r="AX1622" s="76" t="s">
        <v>29782</v>
      </c>
      <c r="AY1622" s="72" t="s">
        <v>66</v>
      </c>
    </row>
    <row r="1623" spans="1:51" x14ac:dyDescent="0.35">
      <c r="A1623" s="70" t="s">
        <v>2894</v>
      </c>
      <c r="B1623" s="83"/>
      <c r="C1623" s="83"/>
      <c r="D1623" s="84"/>
      <c r="E1623" s="107"/>
      <c r="F1623" s="80" t="s">
        <v>28009</v>
      </c>
      <c r="G1623" s="108"/>
      <c r="H1623" s="81"/>
      <c r="I1623" s="87"/>
      <c r="J1623" s="109"/>
      <c r="K1623" s="81" t="s">
        <v>32052</v>
      </c>
      <c r="L1623" s="110"/>
      <c r="M1623" s="92"/>
      <c r="N1623" s="92"/>
      <c r="O1623" s="93"/>
      <c r="P1623" s="94"/>
      <c r="Q1623" s="94"/>
      <c r="R1623" s="79"/>
      <c r="S1623" s="79"/>
      <c r="T1623" s="79"/>
      <c r="U1623" s="79"/>
      <c r="V1623" s="52"/>
      <c r="W1623" s="52"/>
      <c r="X1623" s="52"/>
      <c r="Y1623" s="52"/>
      <c r="Z1623" s="51"/>
      <c r="AA1623" s="88"/>
      <c r="AB1623" s="88"/>
      <c r="AC1623" s="89"/>
      <c r="AD1623" s="72" t="s">
        <v>20710</v>
      </c>
      <c r="AE1623" s="72">
        <v>154</v>
      </c>
      <c r="AF1623" s="72">
        <v>167410</v>
      </c>
      <c r="AG1623" s="72">
        <v>27752</v>
      </c>
      <c r="AH1623" s="72">
        <v>12551</v>
      </c>
      <c r="AI1623" s="72">
        <v>-25200</v>
      </c>
      <c r="AJ1623" s="72" t="s">
        <v>22608</v>
      </c>
      <c r="AK1623" s="72" t="s">
        <v>23996</v>
      </c>
      <c r="AL1623" s="76" t="s">
        <v>24986</v>
      </c>
      <c r="AM1623" s="72" t="s">
        <v>282</v>
      </c>
      <c r="AN1623" s="74">
        <v>41024.009351851855</v>
      </c>
      <c r="AO1623" s="76" t="s">
        <v>26653</v>
      </c>
      <c r="AP1623" s="72" t="b">
        <v>0</v>
      </c>
      <c r="AQ1623" s="72" t="b">
        <v>0</v>
      </c>
      <c r="AR1623" s="72" t="b">
        <v>1</v>
      </c>
      <c r="AS1623" s="72" t="s">
        <v>235</v>
      </c>
      <c r="AT1623" s="72">
        <v>153</v>
      </c>
      <c r="AU1623" s="76" t="s">
        <v>27521</v>
      </c>
      <c r="AV1623" s="72" t="b">
        <v>0</v>
      </c>
      <c r="AW1623" s="72" t="s">
        <v>313</v>
      </c>
      <c r="AX1623" s="76" t="s">
        <v>29783</v>
      </c>
      <c r="AY1623" s="72" t="s">
        <v>65</v>
      </c>
    </row>
    <row r="1624" spans="1:51" x14ac:dyDescent="0.35">
      <c r="A1624" s="70" t="s">
        <v>2141</v>
      </c>
      <c r="B1624" s="83"/>
      <c r="C1624" s="83"/>
      <c r="D1624" s="84"/>
      <c r="E1624" s="107"/>
      <c r="F1624" s="80" t="s">
        <v>10288</v>
      </c>
      <c r="G1624" s="108"/>
      <c r="H1624" s="81"/>
      <c r="I1624" s="87"/>
      <c r="J1624" s="109"/>
      <c r="K1624" s="81" t="s">
        <v>32053</v>
      </c>
      <c r="L1624" s="110"/>
      <c r="M1624" s="92"/>
      <c r="N1624" s="92"/>
      <c r="O1624" s="93"/>
      <c r="P1624" s="94"/>
      <c r="Q1624" s="94"/>
      <c r="R1624" s="79"/>
      <c r="S1624" s="79"/>
      <c r="T1624" s="79"/>
      <c r="U1624" s="79"/>
      <c r="V1624" s="52"/>
      <c r="W1624" s="52"/>
      <c r="X1624" s="52"/>
      <c r="Y1624" s="52"/>
      <c r="Z1624" s="51"/>
      <c r="AA1624" s="88"/>
      <c r="AB1624" s="88"/>
      <c r="AC1624" s="89"/>
      <c r="AD1624" s="72" t="s">
        <v>20711</v>
      </c>
      <c r="AE1624" s="72">
        <v>174</v>
      </c>
      <c r="AF1624" s="72">
        <v>254</v>
      </c>
      <c r="AG1624" s="72">
        <v>17502</v>
      </c>
      <c r="AH1624" s="72">
        <v>2076</v>
      </c>
      <c r="AI1624" s="72">
        <v>7200</v>
      </c>
      <c r="AJ1624" s="72" t="s">
        <v>22609</v>
      </c>
      <c r="AK1624" s="72" t="s">
        <v>23997</v>
      </c>
      <c r="AL1624" s="76" t="s">
        <v>24987</v>
      </c>
      <c r="AM1624" s="72" t="s">
        <v>284</v>
      </c>
      <c r="AN1624" s="74">
        <v>40828.459768518522</v>
      </c>
      <c r="AO1624" s="76" t="s">
        <v>26654</v>
      </c>
      <c r="AP1624" s="72" t="b">
        <v>0</v>
      </c>
      <c r="AQ1624" s="72" t="b">
        <v>0</v>
      </c>
      <c r="AR1624" s="72" t="b">
        <v>0</v>
      </c>
      <c r="AS1624" s="72" t="s">
        <v>231</v>
      </c>
      <c r="AT1624" s="72">
        <v>15</v>
      </c>
      <c r="AU1624" s="76" t="s">
        <v>27522</v>
      </c>
      <c r="AV1624" s="72" t="b">
        <v>0</v>
      </c>
      <c r="AW1624" s="72" t="s">
        <v>313</v>
      </c>
      <c r="AX1624" s="76" t="s">
        <v>29784</v>
      </c>
      <c r="AY1624" s="72" t="s">
        <v>66</v>
      </c>
    </row>
    <row r="1625" spans="1:51" x14ac:dyDescent="0.35">
      <c r="A1625" s="70" t="s">
        <v>2895</v>
      </c>
      <c r="B1625" s="83"/>
      <c r="C1625" s="83"/>
      <c r="D1625" s="84"/>
      <c r="E1625" s="107"/>
      <c r="F1625" s="80" t="s">
        <v>28010</v>
      </c>
      <c r="G1625" s="108"/>
      <c r="H1625" s="81"/>
      <c r="I1625" s="87"/>
      <c r="J1625" s="109"/>
      <c r="K1625" s="81" t="s">
        <v>32054</v>
      </c>
      <c r="L1625" s="110"/>
      <c r="M1625" s="92"/>
      <c r="N1625" s="92"/>
      <c r="O1625" s="93"/>
      <c r="P1625" s="94"/>
      <c r="Q1625" s="94"/>
      <c r="R1625" s="79"/>
      <c r="S1625" s="79"/>
      <c r="T1625" s="79"/>
      <c r="U1625" s="79"/>
      <c r="V1625" s="52"/>
      <c r="W1625" s="52"/>
      <c r="X1625" s="52"/>
      <c r="Y1625" s="52"/>
      <c r="Z1625" s="51"/>
      <c r="AA1625" s="88"/>
      <c r="AB1625" s="88"/>
      <c r="AC1625" s="89"/>
      <c r="AD1625" s="72" t="s">
        <v>20712</v>
      </c>
      <c r="AE1625" s="72">
        <v>332</v>
      </c>
      <c r="AF1625" s="72">
        <v>181</v>
      </c>
      <c r="AG1625" s="72">
        <v>881</v>
      </c>
      <c r="AH1625" s="72">
        <v>415</v>
      </c>
      <c r="AI1625" s="72"/>
      <c r="AJ1625" s="72"/>
      <c r="AK1625" s="72"/>
      <c r="AL1625" s="72"/>
      <c r="AM1625" s="72"/>
      <c r="AN1625" s="74">
        <v>41842.024201388886</v>
      </c>
      <c r="AO1625" s="76" t="s">
        <v>26655</v>
      </c>
      <c r="AP1625" s="72" t="b">
        <v>1</v>
      </c>
      <c r="AQ1625" s="72" t="b">
        <v>0</v>
      </c>
      <c r="AR1625" s="72" t="b">
        <v>0</v>
      </c>
      <c r="AS1625" s="72" t="s">
        <v>235</v>
      </c>
      <c r="AT1625" s="72">
        <v>0</v>
      </c>
      <c r="AU1625" s="76" t="s">
        <v>303</v>
      </c>
      <c r="AV1625" s="72" t="b">
        <v>0</v>
      </c>
      <c r="AW1625" s="72" t="s">
        <v>313</v>
      </c>
      <c r="AX1625" s="76" t="s">
        <v>29785</v>
      </c>
      <c r="AY1625" s="72" t="s">
        <v>65</v>
      </c>
    </row>
    <row r="1626" spans="1:51" x14ac:dyDescent="0.35">
      <c r="A1626" s="70" t="s">
        <v>2896</v>
      </c>
      <c r="B1626" s="83"/>
      <c r="C1626" s="83"/>
      <c r="D1626" s="84"/>
      <c r="E1626" s="107"/>
      <c r="F1626" s="80" t="s">
        <v>28011</v>
      </c>
      <c r="G1626" s="108"/>
      <c r="H1626" s="81"/>
      <c r="I1626" s="87"/>
      <c r="J1626" s="109"/>
      <c r="K1626" s="81" t="s">
        <v>32055</v>
      </c>
      <c r="L1626" s="110"/>
      <c r="M1626" s="92"/>
      <c r="N1626" s="92"/>
      <c r="O1626" s="93"/>
      <c r="P1626" s="94"/>
      <c r="Q1626" s="94"/>
      <c r="R1626" s="79"/>
      <c r="S1626" s="79"/>
      <c r="T1626" s="79"/>
      <c r="U1626" s="79"/>
      <c r="V1626" s="52"/>
      <c r="W1626" s="52"/>
      <c r="X1626" s="52"/>
      <c r="Y1626" s="52"/>
      <c r="Z1626" s="51"/>
      <c r="AA1626" s="88"/>
      <c r="AB1626" s="88"/>
      <c r="AC1626" s="89"/>
      <c r="AD1626" s="72" t="s">
        <v>20713</v>
      </c>
      <c r="AE1626" s="72">
        <v>32</v>
      </c>
      <c r="AF1626" s="72">
        <v>18</v>
      </c>
      <c r="AG1626" s="72">
        <v>50</v>
      </c>
      <c r="AH1626" s="72">
        <v>27</v>
      </c>
      <c r="AI1626" s="72">
        <v>-25200</v>
      </c>
      <c r="AJ1626" s="72"/>
      <c r="AK1626" s="72" t="s">
        <v>23998</v>
      </c>
      <c r="AL1626" s="72"/>
      <c r="AM1626" s="72" t="s">
        <v>282</v>
      </c>
      <c r="AN1626" s="74">
        <v>42423.416967592595</v>
      </c>
      <c r="AO1626" s="76" t="s">
        <v>26656</v>
      </c>
      <c r="AP1626" s="72" t="b">
        <v>1</v>
      </c>
      <c r="AQ1626" s="72" t="b">
        <v>0</v>
      </c>
      <c r="AR1626" s="72" t="b">
        <v>0</v>
      </c>
      <c r="AS1626" s="72" t="s">
        <v>235</v>
      </c>
      <c r="AT1626" s="72">
        <v>0</v>
      </c>
      <c r="AU1626" s="72"/>
      <c r="AV1626" s="72" t="b">
        <v>0</v>
      </c>
      <c r="AW1626" s="72" t="s">
        <v>313</v>
      </c>
      <c r="AX1626" s="76" t="s">
        <v>29786</v>
      </c>
      <c r="AY1626" s="72" t="s">
        <v>65</v>
      </c>
    </row>
    <row r="1627" spans="1:51" x14ac:dyDescent="0.35">
      <c r="A1627" s="70" t="s">
        <v>2142</v>
      </c>
      <c r="B1627" s="83"/>
      <c r="C1627" s="83"/>
      <c r="D1627" s="84"/>
      <c r="E1627" s="107"/>
      <c r="F1627" s="80" t="s">
        <v>10289</v>
      </c>
      <c r="G1627" s="108"/>
      <c r="H1627" s="81"/>
      <c r="I1627" s="87"/>
      <c r="J1627" s="109"/>
      <c r="K1627" s="81" t="s">
        <v>32056</v>
      </c>
      <c r="L1627" s="110"/>
      <c r="M1627" s="92"/>
      <c r="N1627" s="92"/>
      <c r="O1627" s="93"/>
      <c r="P1627" s="94"/>
      <c r="Q1627" s="94"/>
      <c r="R1627" s="79"/>
      <c r="S1627" s="79"/>
      <c r="T1627" s="79"/>
      <c r="U1627" s="79"/>
      <c r="V1627" s="52"/>
      <c r="W1627" s="52"/>
      <c r="X1627" s="52"/>
      <c r="Y1627" s="52"/>
      <c r="Z1627" s="51"/>
      <c r="AA1627" s="88"/>
      <c r="AB1627" s="88"/>
      <c r="AC1627" s="89"/>
      <c r="AD1627" s="72" t="s">
        <v>20714</v>
      </c>
      <c r="AE1627" s="72">
        <v>847</v>
      </c>
      <c r="AF1627" s="72">
        <v>663</v>
      </c>
      <c r="AG1627" s="72">
        <v>85218</v>
      </c>
      <c r="AH1627" s="72">
        <v>147566</v>
      </c>
      <c r="AI1627" s="72">
        <v>7200</v>
      </c>
      <c r="AJ1627" s="72" t="s">
        <v>22610</v>
      </c>
      <c r="AK1627" s="72" t="s">
        <v>23999</v>
      </c>
      <c r="AL1627" s="76" t="s">
        <v>24988</v>
      </c>
      <c r="AM1627" s="72" t="s">
        <v>284</v>
      </c>
      <c r="AN1627" s="74">
        <v>40157.961539351854</v>
      </c>
      <c r="AO1627" s="76" t="s">
        <v>26657</v>
      </c>
      <c r="AP1627" s="72" t="b">
        <v>0</v>
      </c>
      <c r="AQ1627" s="72" t="b">
        <v>0</v>
      </c>
      <c r="AR1627" s="72" t="b">
        <v>0</v>
      </c>
      <c r="AS1627" s="72" t="s">
        <v>235</v>
      </c>
      <c r="AT1627" s="72">
        <v>122</v>
      </c>
      <c r="AU1627" s="76" t="s">
        <v>27523</v>
      </c>
      <c r="AV1627" s="72" t="b">
        <v>0</v>
      </c>
      <c r="AW1627" s="72" t="s">
        <v>313</v>
      </c>
      <c r="AX1627" s="76" t="s">
        <v>29787</v>
      </c>
      <c r="AY1627" s="72" t="s">
        <v>66</v>
      </c>
    </row>
    <row r="1628" spans="1:51" x14ac:dyDescent="0.35">
      <c r="A1628" s="70" t="s">
        <v>2143</v>
      </c>
      <c r="B1628" s="83"/>
      <c r="C1628" s="83"/>
      <c r="D1628" s="84"/>
      <c r="E1628" s="107"/>
      <c r="F1628" s="80" t="s">
        <v>10290</v>
      </c>
      <c r="G1628" s="108"/>
      <c r="H1628" s="81"/>
      <c r="I1628" s="87"/>
      <c r="J1628" s="109"/>
      <c r="K1628" s="81" t="s">
        <v>32057</v>
      </c>
      <c r="L1628" s="110"/>
      <c r="M1628" s="92"/>
      <c r="N1628" s="92"/>
      <c r="O1628" s="93"/>
      <c r="P1628" s="94"/>
      <c r="Q1628" s="94"/>
      <c r="R1628" s="79"/>
      <c r="S1628" s="79"/>
      <c r="T1628" s="79"/>
      <c r="U1628" s="79"/>
      <c r="V1628" s="52"/>
      <c r="W1628" s="52"/>
      <c r="X1628" s="52"/>
      <c r="Y1628" s="52"/>
      <c r="Z1628" s="51"/>
      <c r="AA1628" s="88"/>
      <c r="AB1628" s="88"/>
      <c r="AC1628" s="89"/>
      <c r="AD1628" s="72" t="s">
        <v>20715</v>
      </c>
      <c r="AE1628" s="72">
        <v>1926</v>
      </c>
      <c r="AF1628" s="72">
        <v>1653</v>
      </c>
      <c r="AG1628" s="72">
        <v>74322</v>
      </c>
      <c r="AH1628" s="72">
        <v>39</v>
      </c>
      <c r="AI1628" s="72">
        <v>-10800</v>
      </c>
      <c r="AJ1628" s="72" t="s">
        <v>22611</v>
      </c>
      <c r="AK1628" s="72" t="s">
        <v>24000</v>
      </c>
      <c r="AL1628" s="76" t="s">
        <v>24989</v>
      </c>
      <c r="AM1628" s="72" t="s">
        <v>335</v>
      </c>
      <c r="AN1628" s="74">
        <v>40300.142118055555</v>
      </c>
      <c r="AO1628" s="76" t="s">
        <v>26658</v>
      </c>
      <c r="AP1628" s="72" t="b">
        <v>0</v>
      </c>
      <c r="AQ1628" s="72" t="b">
        <v>0</v>
      </c>
      <c r="AR1628" s="72" t="b">
        <v>0</v>
      </c>
      <c r="AS1628" s="72" t="s">
        <v>300</v>
      </c>
      <c r="AT1628" s="72">
        <v>518</v>
      </c>
      <c r="AU1628" s="76" t="s">
        <v>27524</v>
      </c>
      <c r="AV1628" s="72" t="b">
        <v>0</v>
      </c>
      <c r="AW1628" s="72" t="s">
        <v>313</v>
      </c>
      <c r="AX1628" s="76" t="s">
        <v>29788</v>
      </c>
      <c r="AY1628" s="72" t="s">
        <v>66</v>
      </c>
    </row>
    <row r="1629" spans="1:51" x14ac:dyDescent="0.35">
      <c r="A1629" s="70" t="s">
        <v>2144</v>
      </c>
      <c r="B1629" s="83"/>
      <c r="C1629" s="83"/>
      <c r="D1629" s="84"/>
      <c r="E1629" s="107"/>
      <c r="F1629" s="80" t="s">
        <v>10291</v>
      </c>
      <c r="G1629" s="108"/>
      <c r="H1629" s="81"/>
      <c r="I1629" s="87"/>
      <c r="J1629" s="109"/>
      <c r="K1629" s="81" t="s">
        <v>32058</v>
      </c>
      <c r="L1629" s="110"/>
      <c r="M1629" s="92"/>
      <c r="N1629" s="92"/>
      <c r="O1629" s="93"/>
      <c r="P1629" s="94"/>
      <c r="Q1629" s="94"/>
      <c r="R1629" s="79"/>
      <c r="S1629" s="79"/>
      <c r="T1629" s="79"/>
      <c r="U1629" s="79"/>
      <c r="V1629" s="52"/>
      <c r="W1629" s="52"/>
      <c r="X1629" s="52"/>
      <c r="Y1629" s="52"/>
      <c r="Z1629" s="51"/>
      <c r="AA1629" s="88"/>
      <c r="AB1629" s="88"/>
      <c r="AC1629" s="89"/>
      <c r="AD1629" s="72" t="s">
        <v>20716</v>
      </c>
      <c r="AE1629" s="72">
        <v>91</v>
      </c>
      <c r="AF1629" s="72">
        <v>95</v>
      </c>
      <c r="AG1629" s="72">
        <v>9829</v>
      </c>
      <c r="AH1629" s="72">
        <v>398</v>
      </c>
      <c r="AI1629" s="72">
        <v>7200</v>
      </c>
      <c r="AJ1629" s="72" t="s">
        <v>22612</v>
      </c>
      <c r="AK1629" s="72" t="s">
        <v>24001</v>
      </c>
      <c r="AL1629" s="72"/>
      <c r="AM1629" s="72" t="s">
        <v>284</v>
      </c>
      <c r="AN1629" s="74">
        <v>40972.544942129629</v>
      </c>
      <c r="AO1629" s="76" t="s">
        <v>26659</v>
      </c>
      <c r="AP1629" s="72" t="b">
        <v>0</v>
      </c>
      <c r="AQ1629" s="72" t="b">
        <v>0</v>
      </c>
      <c r="AR1629" s="72" t="b">
        <v>1</v>
      </c>
      <c r="AS1629" s="72" t="s">
        <v>235</v>
      </c>
      <c r="AT1629" s="72">
        <v>28</v>
      </c>
      <c r="AU1629" s="76" t="s">
        <v>27525</v>
      </c>
      <c r="AV1629" s="72" t="b">
        <v>0</v>
      </c>
      <c r="AW1629" s="72" t="s">
        <v>313</v>
      </c>
      <c r="AX1629" s="76" t="s">
        <v>29789</v>
      </c>
      <c r="AY1629" s="72" t="s">
        <v>66</v>
      </c>
    </row>
    <row r="1630" spans="1:51" x14ac:dyDescent="0.35">
      <c r="A1630" s="70" t="s">
        <v>2145</v>
      </c>
      <c r="B1630" s="83"/>
      <c r="C1630" s="83"/>
      <c r="D1630" s="84"/>
      <c r="E1630" s="107"/>
      <c r="F1630" s="80" t="s">
        <v>312</v>
      </c>
      <c r="G1630" s="108"/>
      <c r="H1630" s="81"/>
      <c r="I1630" s="87"/>
      <c r="J1630" s="109"/>
      <c r="K1630" s="81" t="s">
        <v>32059</v>
      </c>
      <c r="L1630" s="110"/>
      <c r="M1630" s="92"/>
      <c r="N1630" s="92"/>
      <c r="O1630" s="93"/>
      <c r="P1630" s="94"/>
      <c r="Q1630" s="94"/>
      <c r="R1630" s="79"/>
      <c r="S1630" s="79"/>
      <c r="T1630" s="79"/>
      <c r="U1630" s="79"/>
      <c r="V1630" s="52"/>
      <c r="W1630" s="52"/>
      <c r="X1630" s="52"/>
      <c r="Y1630" s="52"/>
      <c r="Z1630" s="51"/>
      <c r="AA1630" s="88"/>
      <c r="AB1630" s="88"/>
      <c r="AC1630" s="89"/>
      <c r="AD1630" s="72" t="s">
        <v>20717</v>
      </c>
      <c r="AE1630" s="72">
        <v>108</v>
      </c>
      <c r="AF1630" s="72">
        <v>3</v>
      </c>
      <c r="AG1630" s="72">
        <v>7</v>
      </c>
      <c r="AH1630" s="72">
        <v>1</v>
      </c>
      <c r="AI1630" s="72"/>
      <c r="AJ1630" s="72"/>
      <c r="AK1630" s="72"/>
      <c r="AL1630" s="72"/>
      <c r="AM1630" s="72"/>
      <c r="AN1630" s="74">
        <v>42806.468807870369</v>
      </c>
      <c r="AO1630" s="72"/>
      <c r="AP1630" s="72" t="b">
        <v>1</v>
      </c>
      <c r="AQ1630" s="72" t="b">
        <v>1</v>
      </c>
      <c r="AR1630" s="72" t="b">
        <v>0</v>
      </c>
      <c r="AS1630" s="72" t="s">
        <v>300</v>
      </c>
      <c r="AT1630" s="72">
        <v>0</v>
      </c>
      <c r="AU1630" s="72"/>
      <c r="AV1630" s="72" t="b">
        <v>0</v>
      </c>
      <c r="AW1630" s="72" t="s">
        <v>313</v>
      </c>
      <c r="AX1630" s="76" t="s">
        <v>29790</v>
      </c>
      <c r="AY1630" s="72" t="s">
        <v>66</v>
      </c>
    </row>
    <row r="1631" spans="1:51" x14ac:dyDescent="0.35">
      <c r="A1631" s="70" t="s">
        <v>2147</v>
      </c>
      <c r="B1631" s="83"/>
      <c r="C1631" s="83"/>
      <c r="D1631" s="84"/>
      <c r="E1631" s="107"/>
      <c r="F1631" s="80" t="s">
        <v>28012</v>
      </c>
      <c r="G1631" s="108"/>
      <c r="H1631" s="81"/>
      <c r="I1631" s="87"/>
      <c r="J1631" s="109"/>
      <c r="K1631" s="81" t="s">
        <v>32060</v>
      </c>
      <c r="L1631" s="110"/>
      <c r="M1631" s="92"/>
      <c r="N1631" s="92"/>
      <c r="O1631" s="93"/>
      <c r="P1631" s="94"/>
      <c r="Q1631" s="94"/>
      <c r="R1631" s="79"/>
      <c r="S1631" s="79"/>
      <c r="T1631" s="79"/>
      <c r="U1631" s="79"/>
      <c r="V1631" s="52"/>
      <c r="W1631" s="52"/>
      <c r="X1631" s="52"/>
      <c r="Y1631" s="52"/>
      <c r="Z1631" s="51"/>
      <c r="AA1631" s="88"/>
      <c r="AB1631" s="88"/>
      <c r="AC1631" s="89"/>
      <c r="AD1631" s="72" t="s">
        <v>20718</v>
      </c>
      <c r="AE1631" s="72">
        <v>255</v>
      </c>
      <c r="AF1631" s="72">
        <v>58</v>
      </c>
      <c r="AG1631" s="72">
        <v>11240</v>
      </c>
      <c r="AH1631" s="72">
        <v>1248</v>
      </c>
      <c r="AI1631" s="72">
        <v>3600</v>
      </c>
      <c r="AJ1631" s="72" t="s">
        <v>22613</v>
      </c>
      <c r="AK1631" s="72" t="s">
        <v>24002</v>
      </c>
      <c r="AL1631" s="76" t="s">
        <v>24990</v>
      </c>
      <c r="AM1631" s="72" t="s">
        <v>287</v>
      </c>
      <c r="AN1631" s="74">
        <v>40712.999861111108</v>
      </c>
      <c r="AO1631" s="76" t="s">
        <v>26660</v>
      </c>
      <c r="AP1631" s="72" t="b">
        <v>0</v>
      </c>
      <c r="AQ1631" s="72" t="b">
        <v>0</v>
      </c>
      <c r="AR1631" s="72" t="b">
        <v>1</v>
      </c>
      <c r="AS1631" s="72" t="s">
        <v>231</v>
      </c>
      <c r="AT1631" s="72">
        <v>0</v>
      </c>
      <c r="AU1631" s="76" t="s">
        <v>27526</v>
      </c>
      <c r="AV1631" s="72" t="b">
        <v>0</v>
      </c>
      <c r="AW1631" s="72" t="s">
        <v>313</v>
      </c>
      <c r="AX1631" s="76" t="s">
        <v>29791</v>
      </c>
      <c r="AY1631" s="72" t="s">
        <v>66</v>
      </c>
    </row>
    <row r="1632" spans="1:51" x14ac:dyDescent="0.35">
      <c r="A1632" s="70" t="s">
        <v>2148</v>
      </c>
      <c r="B1632" s="83"/>
      <c r="C1632" s="83"/>
      <c r="D1632" s="84"/>
      <c r="E1632" s="107"/>
      <c r="F1632" s="80" t="s">
        <v>10292</v>
      </c>
      <c r="G1632" s="108"/>
      <c r="H1632" s="81"/>
      <c r="I1632" s="87"/>
      <c r="J1632" s="109"/>
      <c r="K1632" s="81" t="s">
        <v>32061</v>
      </c>
      <c r="L1632" s="110"/>
      <c r="M1632" s="92"/>
      <c r="N1632" s="92"/>
      <c r="O1632" s="93"/>
      <c r="P1632" s="94"/>
      <c r="Q1632" s="94"/>
      <c r="R1632" s="79"/>
      <c r="S1632" s="79"/>
      <c r="T1632" s="79"/>
      <c r="U1632" s="79"/>
      <c r="V1632" s="52"/>
      <c r="W1632" s="52"/>
      <c r="X1632" s="52"/>
      <c r="Y1632" s="52"/>
      <c r="Z1632" s="51"/>
      <c r="AA1632" s="88"/>
      <c r="AB1632" s="88"/>
      <c r="AC1632" s="89"/>
      <c r="AD1632" s="72" t="s">
        <v>20719</v>
      </c>
      <c r="AE1632" s="72">
        <v>3148</v>
      </c>
      <c r="AF1632" s="72">
        <v>1889</v>
      </c>
      <c r="AG1632" s="72">
        <v>19286</v>
      </c>
      <c r="AH1632" s="72">
        <v>11</v>
      </c>
      <c r="AI1632" s="72">
        <v>-25200</v>
      </c>
      <c r="AJ1632" s="72" t="s">
        <v>22614</v>
      </c>
      <c r="AK1632" s="72" t="s">
        <v>24003</v>
      </c>
      <c r="AL1632" s="72"/>
      <c r="AM1632" s="72" t="s">
        <v>282</v>
      </c>
      <c r="AN1632" s="74">
        <v>42432.652731481481</v>
      </c>
      <c r="AO1632" s="76" t="s">
        <v>26661</v>
      </c>
      <c r="AP1632" s="72" t="b">
        <v>1</v>
      </c>
      <c r="AQ1632" s="72" t="b">
        <v>0</v>
      </c>
      <c r="AR1632" s="72" t="b">
        <v>0</v>
      </c>
      <c r="AS1632" s="72" t="s">
        <v>300</v>
      </c>
      <c r="AT1632" s="72">
        <v>11</v>
      </c>
      <c r="AU1632" s="72"/>
      <c r="AV1632" s="72" t="b">
        <v>0</v>
      </c>
      <c r="AW1632" s="72" t="s">
        <v>313</v>
      </c>
      <c r="AX1632" s="76" t="s">
        <v>29792</v>
      </c>
      <c r="AY1632" s="72" t="s">
        <v>66</v>
      </c>
    </row>
    <row r="1633" spans="1:51" x14ac:dyDescent="0.35">
      <c r="A1633" s="70" t="s">
        <v>2149</v>
      </c>
      <c r="B1633" s="83"/>
      <c r="C1633" s="83"/>
      <c r="D1633" s="84"/>
      <c r="E1633" s="107"/>
      <c r="F1633" s="80" t="s">
        <v>10293</v>
      </c>
      <c r="G1633" s="108"/>
      <c r="H1633" s="81"/>
      <c r="I1633" s="87"/>
      <c r="J1633" s="109"/>
      <c r="K1633" s="81" t="s">
        <v>32062</v>
      </c>
      <c r="L1633" s="110"/>
      <c r="M1633" s="92"/>
      <c r="N1633" s="92"/>
      <c r="O1633" s="93"/>
      <c r="P1633" s="94"/>
      <c r="Q1633" s="94"/>
      <c r="R1633" s="79"/>
      <c r="S1633" s="79"/>
      <c r="T1633" s="79"/>
      <c r="U1633" s="79"/>
      <c r="V1633" s="52"/>
      <c r="W1633" s="52"/>
      <c r="X1633" s="52"/>
      <c r="Y1633" s="52"/>
      <c r="Z1633" s="51"/>
      <c r="AA1633" s="88"/>
      <c r="AB1633" s="88"/>
      <c r="AC1633" s="89"/>
      <c r="AD1633" s="72" t="s">
        <v>20720</v>
      </c>
      <c r="AE1633" s="72">
        <v>3008</v>
      </c>
      <c r="AF1633" s="72">
        <v>2751</v>
      </c>
      <c r="AG1633" s="72">
        <v>24740</v>
      </c>
      <c r="AH1633" s="72">
        <v>4</v>
      </c>
      <c r="AI1633" s="72">
        <v>-10800</v>
      </c>
      <c r="AJ1633" s="72"/>
      <c r="AK1633" s="72" t="s">
        <v>463</v>
      </c>
      <c r="AL1633" s="76" t="s">
        <v>24991</v>
      </c>
      <c r="AM1633" s="72" t="s">
        <v>335</v>
      </c>
      <c r="AN1633" s="74">
        <v>40006.661724537036</v>
      </c>
      <c r="AO1633" s="76" t="s">
        <v>26662</v>
      </c>
      <c r="AP1633" s="72" t="b">
        <v>1</v>
      </c>
      <c r="AQ1633" s="72" t="b">
        <v>0</v>
      </c>
      <c r="AR1633" s="72" t="b">
        <v>0</v>
      </c>
      <c r="AS1633" s="72" t="s">
        <v>300</v>
      </c>
      <c r="AT1633" s="72">
        <v>32</v>
      </c>
      <c r="AU1633" s="76" t="s">
        <v>303</v>
      </c>
      <c r="AV1633" s="72" t="b">
        <v>0</v>
      </c>
      <c r="AW1633" s="72" t="s">
        <v>313</v>
      </c>
      <c r="AX1633" s="76" t="s">
        <v>29793</v>
      </c>
      <c r="AY1633" s="72" t="s">
        <v>66</v>
      </c>
    </row>
    <row r="1634" spans="1:51" x14ac:dyDescent="0.35">
      <c r="A1634" s="70" t="s">
        <v>2150</v>
      </c>
      <c r="B1634" s="83"/>
      <c r="C1634" s="83"/>
      <c r="D1634" s="84"/>
      <c r="E1634" s="107"/>
      <c r="F1634" s="80" t="s">
        <v>10294</v>
      </c>
      <c r="G1634" s="108"/>
      <c r="H1634" s="81"/>
      <c r="I1634" s="87"/>
      <c r="J1634" s="109"/>
      <c r="K1634" s="81" t="s">
        <v>32063</v>
      </c>
      <c r="L1634" s="110"/>
      <c r="M1634" s="92"/>
      <c r="N1634" s="92"/>
      <c r="O1634" s="93"/>
      <c r="P1634" s="94"/>
      <c r="Q1634" s="94"/>
      <c r="R1634" s="79"/>
      <c r="S1634" s="79"/>
      <c r="T1634" s="79"/>
      <c r="U1634" s="79"/>
      <c r="V1634" s="52"/>
      <c r="W1634" s="52"/>
      <c r="X1634" s="52"/>
      <c r="Y1634" s="52"/>
      <c r="Z1634" s="51"/>
      <c r="AA1634" s="88"/>
      <c r="AB1634" s="88"/>
      <c r="AC1634" s="89"/>
      <c r="AD1634" s="72" t="s">
        <v>20719</v>
      </c>
      <c r="AE1634" s="72">
        <v>973</v>
      </c>
      <c r="AF1634" s="72">
        <v>243</v>
      </c>
      <c r="AG1634" s="72">
        <v>15166</v>
      </c>
      <c r="AH1634" s="72">
        <v>0</v>
      </c>
      <c r="AI1634" s="72"/>
      <c r="AJ1634" s="72" t="s">
        <v>22615</v>
      </c>
      <c r="AK1634" s="72" t="s">
        <v>23480</v>
      </c>
      <c r="AL1634" s="72"/>
      <c r="AM1634" s="72"/>
      <c r="AN1634" s="74">
        <v>42770.000162037039</v>
      </c>
      <c r="AO1634" s="76" t="s">
        <v>26663</v>
      </c>
      <c r="AP1634" s="72" t="b">
        <v>1</v>
      </c>
      <c r="AQ1634" s="72" t="b">
        <v>0</v>
      </c>
      <c r="AR1634" s="72" t="b">
        <v>0</v>
      </c>
      <c r="AS1634" s="72" t="s">
        <v>300</v>
      </c>
      <c r="AT1634" s="72">
        <v>4</v>
      </c>
      <c r="AU1634" s="72"/>
      <c r="AV1634" s="72" t="b">
        <v>0</v>
      </c>
      <c r="AW1634" s="72" t="s">
        <v>313</v>
      </c>
      <c r="AX1634" s="76" t="s">
        <v>29794</v>
      </c>
      <c r="AY1634" s="72" t="s">
        <v>66</v>
      </c>
    </row>
    <row r="1635" spans="1:51" x14ac:dyDescent="0.35">
      <c r="A1635" s="70" t="s">
        <v>2151</v>
      </c>
      <c r="B1635" s="83"/>
      <c r="C1635" s="83"/>
      <c r="D1635" s="84"/>
      <c r="E1635" s="107"/>
      <c r="F1635" s="80" t="s">
        <v>10295</v>
      </c>
      <c r="G1635" s="108"/>
      <c r="H1635" s="81"/>
      <c r="I1635" s="87"/>
      <c r="J1635" s="109"/>
      <c r="K1635" s="81" t="s">
        <v>32064</v>
      </c>
      <c r="L1635" s="110"/>
      <c r="M1635" s="92"/>
      <c r="N1635" s="92"/>
      <c r="O1635" s="93"/>
      <c r="P1635" s="94"/>
      <c r="Q1635" s="94"/>
      <c r="R1635" s="79"/>
      <c r="S1635" s="79"/>
      <c r="T1635" s="79"/>
      <c r="U1635" s="79"/>
      <c r="V1635" s="52"/>
      <c r="W1635" s="52"/>
      <c r="X1635" s="52"/>
      <c r="Y1635" s="52"/>
      <c r="Z1635" s="51"/>
      <c r="AA1635" s="88"/>
      <c r="AB1635" s="88"/>
      <c r="AC1635" s="89"/>
      <c r="AD1635" s="72" t="s">
        <v>20721</v>
      </c>
      <c r="AE1635" s="72">
        <v>141</v>
      </c>
      <c r="AF1635" s="72">
        <v>172</v>
      </c>
      <c r="AG1635" s="72">
        <v>20952</v>
      </c>
      <c r="AH1635" s="72">
        <v>3698</v>
      </c>
      <c r="AI1635" s="72">
        <v>-14400</v>
      </c>
      <c r="AJ1635" s="72" t="s">
        <v>22616</v>
      </c>
      <c r="AK1635" s="72" t="s">
        <v>699</v>
      </c>
      <c r="AL1635" s="72"/>
      <c r="AM1635" s="72" t="s">
        <v>289</v>
      </c>
      <c r="AN1635" s="74">
        <v>41220.109548611108</v>
      </c>
      <c r="AO1635" s="72"/>
      <c r="AP1635" s="72" t="b">
        <v>0</v>
      </c>
      <c r="AQ1635" s="72" t="b">
        <v>0</v>
      </c>
      <c r="AR1635" s="72" t="b">
        <v>1</v>
      </c>
      <c r="AS1635" s="72" t="s">
        <v>300</v>
      </c>
      <c r="AT1635" s="72">
        <v>36</v>
      </c>
      <c r="AU1635" s="76" t="s">
        <v>347</v>
      </c>
      <c r="AV1635" s="72" t="b">
        <v>0</v>
      </c>
      <c r="AW1635" s="72" t="s">
        <v>313</v>
      </c>
      <c r="AX1635" s="76" t="s">
        <v>29795</v>
      </c>
      <c r="AY1635" s="72" t="s">
        <v>66</v>
      </c>
    </row>
    <row r="1636" spans="1:51" x14ac:dyDescent="0.35">
      <c r="A1636" s="70" t="s">
        <v>2152</v>
      </c>
      <c r="B1636" s="83"/>
      <c r="C1636" s="83"/>
      <c r="D1636" s="84"/>
      <c r="E1636" s="107"/>
      <c r="F1636" s="80" t="s">
        <v>10296</v>
      </c>
      <c r="G1636" s="108"/>
      <c r="H1636" s="81"/>
      <c r="I1636" s="87"/>
      <c r="J1636" s="109"/>
      <c r="K1636" s="81" t="s">
        <v>32065</v>
      </c>
      <c r="L1636" s="110"/>
      <c r="M1636" s="92"/>
      <c r="N1636" s="92"/>
      <c r="O1636" s="93"/>
      <c r="P1636" s="94"/>
      <c r="Q1636" s="94"/>
      <c r="R1636" s="79"/>
      <c r="S1636" s="79"/>
      <c r="T1636" s="79"/>
      <c r="U1636" s="79"/>
      <c r="V1636" s="52"/>
      <c r="W1636" s="52"/>
      <c r="X1636" s="52"/>
      <c r="Y1636" s="52"/>
      <c r="Z1636" s="51"/>
      <c r="AA1636" s="88"/>
      <c r="AB1636" s="88"/>
      <c r="AC1636" s="89"/>
      <c r="AD1636" s="72" t="s">
        <v>20722</v>
      </c>
      <c r="AE1636" s="72">
        <v>5001</v>
      </c>
      <c r="AF1636" s="72">
        <v>1398</v>
      </c>
      <c r="AG1636" s="72">
        <v>251737</v>
      </c>
      <c r="AH1636" s="72">
        <v>2475</v>
      </c>
      <c r="AI1636" s="72">
        <v>43200</v>
      </c>
      <c r="AJ1636" s="72" t="s">
        <v>22617</v>
      </c>
      <c r="AK1636" s="72" t="s">
        <v>333</v>
      </c>
      <c r="AL1636" s="76" t="s">
        <v>24992</v>
      </c>
      <c r="AM1636" s="72" t="s">
        <v>25261</v>
      </c>
      <c r="AN1636" s="74">
        <v>41587.985150462962</v>
      </c>
      <c r="AO1636" s="76" t="s">
        <v>26664</v>
      </c>
      <c r="AP1636" s="72" t="b">
        <v>0</v>
      </c>
      <c r="AQ1636" s="72" t="b">
        <v>0</v>
      </c>
      <c r="AR1636" s="72" t="b">
        <v>1</v>
      </c>
      <c r="AS1636" s="72" t="s">
        <v>231</v>
      </c>
      <c r="AT1636" s="72">
        <v>464</v>
      </c>
      <c r="AU1636" s="76" t="s">
        <v>27527</v>
      </c>
      <c r="AV1636" s="72" t="b">
        <v>0</v>
      </c>
      <c r="AW1636" s="72" t="s">
        <v>313</v>
      </c>
      <c r="AX1636" s="76" t="s">
        <v>29796</v>
      </c>
      <c r="AY1636" s="72" t="s">
        <v>66</v>
      </c>
    </row>
    <row r="1637" spans="1:51" x14ac:dyDescent="0.35">
      <c r="A1637" s="70" t="s">
        <v>2153</v>
      </c>
      <c r="B1637" s="83"/>
      <c r="C1637" s="83"/>
      <c r="D1637" s="84"/>
      <c r="E1637" s="107"/>
      <c r="F1637" s="80" t="s">
        <v>10297</v>
      </c>
      <c r="G1637" s="108"/>
      <c r="H1637" s="81"/>
      <c r="I1637" s="87"/>
      <c r="J1637" s="109"/>
      <c r="K1637" s="81" t="s">
        <v>32066</v>
      </c>
      <c r="L1637" s="110"/>
      <c r="M1637" s="92"/>
      <c r="N1637" s="92"/>
      <c r="O1637" s="93"/>
      <c r="P1637" s="94"/>
      <c r="Q1637" s="94"/>
      <c r="R1637" s="79"/>
      <c r="S1637" s="79"/>
      <c r="T1637" s="79"/>
      <c r="U1637" s="79"/>
      <c r="V1637" s="52"/>
      <c r="W1637" s="52"/>
      <c r="X1637" s="52"/>
      <c r="Y1637" s="52"/>
      <c r="Z1637" s="51"/>
      <c r="AA1637" s="88"/>
      <c r="AB1637" s="88"/>
      <c r="AC1637" s="89"/>
      <c r="AD1637" s="72" t="s">
        <v>20723</v>
      </c>
      <c r="AE1637" s="72">
        <v>1015</v>
      </c>
      <c r="AF1637" s="72">
        <v>9060</v>
      </c>
      <c r="AG1637" s="72">
        <v>26039</v>
      </c>
      <c r="AH1637" s="72">
        <v>2583</v>
      </c>
      <c r="AI1637" s="72">
        <v>14400</v>
      </c>
      <c r="AJ1637" s="72" t="s">
        <v>22618</v>
      </c>
      <c r="AK1637" s="72" t="s">
        <v>24004</v>
      </c>
      <c r="AL1637" s="76" t="s">
        <v>24993</v>
      </c>
      <c r="AM1637" s="72" t="s">
        <v>500</v>
      </c>
      <c r="AN1637" s="74">
        <v>39299.339317129627</v>
      </c>
      <c r="AO1637" s="76" t="s">
        <v>26665</v>
      </c>
      <c r="AP1637" s="72" t="b">
        <v>0</v>
      </c>
      <c r="AQ1637" s="72" t="b">
        <v>0</v>
      </c>
      <c r="AR1637" s="72" t="b">
        <v>1</v>
      </c>
      <c r="AS1637" s="72" t="s">
        <v>231</v>
      </c>
      <c r="AT1637" s="72">
        <v>436</v>
      </c>
      <c r="AU1637" s="76" t="s">
        <v>27528</v>
      </c>
      <c r="AV1637" s="72" t="b">
        <v>0</v>
      </c>
      <c r="AW1637" s="72" t="s">
        <v>313</v>
      </c>
      <c r="AX1637" s="76" t="s">
        <v>29797</v>
      </c>
      <c r="AY1637" s="72" t="s">
        <v>66</v>
      </c>
    </row>
    <row r="1638" spans="1:51" x14ac:dyDescent="0.35">
      <c r="A1638" s="70" t="s">
        <v>2154</v>
      </c>
      <c r="B1638" s="83"/>
      <c r="C1638" s="83"/>
      <c r="D1638" s="84"/>
      <c r="E1638" s="107"/>
      <c r="F1638" s="80" t="s">
        <v>10298</v>
      </c>
      <c r="G1638" s="108"/>
      <c r="H1638" s="81"/>
      <c r="I1638" s="87"/>
      <c r="J1638" s="109"/>
      <c r="K1638" s="81" t="s">
        <v>32067</v>
      </c>
      <c r="L1638" s="110"/>
      <c r="M1638" s="92"/>
      <c r="N1638" s="92"/>
      <c r="O1638" s="93"/>
      <c r="P1638" s="94"/>
      <c r="Q1638" s="94"/>
      <c r="R1638" s="79"/>
      <c r="S1638" s="79"/>
      <c r="T1638" s="79"/>
      <c r="U1638" s="79"/>
      <c r="V1638" s="52"/>
      <c r="W1638" s="52"/>
      <c r="X1638" s="52"/>
      <c r="Y1638" s="52"/>
      <c r="Z1638" s="51"/>
      <c r="AA1638" s="88"/>
      <c r="AB1638" s="88"/>
      <c r="AC1638" s="89"/>
      <c r="AD1638" s="72" t="s">
        <v>20724</v>
      </c>
      <c r="AE1638" s="72">
        <v>2633</v>
      </c>
      <c r="AF1638" s="72">
        <v>1849</v>
      </c>
      <c r="AG1638" s="72">
        <v>9718</v>
      </c>
      <c r="AH1638" s="72">
        <v>10159</v>
      </c>
      <c r="AI1638" s="72"/>
      <c r="AJ1638" s="72" t="s">
        <v>22619</v>
      </c>
      <c r="AK1638" s="72" t="s">
        <v>23451</v>
      </c>
      <c r="AL1638" s="72"/>
      <c r="AM1638" s="72"/>
      <c r="AN1638" s="74">
        <v>42265.868252314816</v>
      </c>
      <c r="AO1638" s="76" t="s">
        <v>26666</v>
      </c>
      <c r="AP1638" s="72" t="b">
        <v>1</v>
      </c>
      <c r="AQ1638" s="72" t="b">
        <v>0</v>
      </c>
      <c r="AR1638" s="72" t="b">
        <v>0</v>
      </c>
      <c r="AS1638" s="72" t="s">
        <v>231</v>
      </c>
      <c r="AT1638" s="72">
        <v>555</v>
      </c>
      <c r="AU1638" s="76" t="s">
        <v>303</v>
      </c>
      <c r="AV1638" s="72" t="b">
        <v>0</v>
      </c>
      <c r="AW1638" s="72" t="s">
        <v>313</v>
      </c>
      <c r="AX1638" s="76" t="s">
        <v>29798</v>
      </c>
      <c r="AY1638" s="72" t="s">
        <v>66</v>
      </c>
    </row>
    <row r="1639" spans="1:51" x14ac:dyDescent="0.35">
      <c r="A1639" s="70" t="s">
        <v>2155</v>
      </c>
      <c r="B1639" s="83"/>
      <c r="C1639" s="83"/>
      <c r="D1639" s="84"/>
      <c r="E1639" s="107"/>
      <c r="F1639" s="80" t="s">
        <v>10299</v>
      </c>
      <c r="G1639" s="108"/>
      <c r="H1639" s="81"/>
      <c r="I1639" s="87"/>
      <c r="J1639" s="109"/>
      <c r="K1639" s="81" t="s">
        <v>32068</v>
      </c>
      <c r="L1639" s="110"/>
      <c r="M1639" s="92"/>
      <c r="N1639" s="92"/>
      <c r="O1639" s="93"/>
      <c r="P1639" s="94"/>
      <c r="Q1639" s="94"/>
      <c r="R1639" s="79"/>
      <c r="S1639" s="79"/>
      <c r="T1639" s="79"/>
      <c r="U1639" s="79"/>
      <c r="V1639" s="52"/>
      <c r="W1639" s="52"/>
      <c r="X1639" s="52"/>
      <c r="Y1639" s="52"/>
      <c r="Z1639" s="51"/>
      <c r="AA1639" s="88"/>
      <c r="AB1639" s="88"/>
      <c r="AC1639" s="89"/>
      <c r="AD1639" s="72" t="s">
        <v>20725</v>
      </c>
      <c r="AE1639" s="72">
        <v>821</v>
      </c>
      <c r="AF1639" s="72">
        <v>900</v>
      </c>
      <c r="AG1639" s="72">
        <v>99391</v>
      </c>
      <c r="AH1639" s="72">
        <v>995</v>
      </c>
      <c r="AI1639" s="72">
        <v>-10800</v>
      </c>
      <c r="AJ1639" s="72" t="s">
        <v>22620</v>
      </c>
      <c r="AK1639" s="72" t="s">
        <v>333</v>
      </c>
      <c r="AL1639" s="76" t="s">
        <v>24994</v>
      </c>
      <c r="AM1639" s="72" t="s">
        <v>499</v>
      </c>
      <c r="AN1639" s="74">
        <v>40957.841226851851</v>
      </c>
      <c r="AO1639" s="76" t="s">
        <v>26667</v>
      </c>
      <c r="AP1639" s="72" t="b">
        <v>1</v>
      </c>
      <c r="AQ1639" s="72" t="b">
        <v>0</v>
      </c>
      <c r="AR1639" s="72" t="b">
        <v>1</v>
      </c>
      <c r="AS1639" s="72" t="s">
        <v>235</v>
      </c>
      <c r="AT1639" s="72">
        <v>37</v>
      </c>
      <c r="AU1639" s="76" t="s">
        <v>303</v>
      </c>
      <c r="AV1639" s="72" t="b">
        <v>0</v>
      </c>
      <c r="AW1639" s="72" t="s">
        <v>313</v>
      </c>
      <c r="AX1639" s="76" t="s">
        <v>29799</v>
      </c>
      <c r="AY1639" s="72" t="s">
        <v>66</v>
      </c>
    </row>
    <row r="1640" spans="1:51" x14ac:dyDescent="0.35">
      <c r="A1640" s="70" t="s">
        <v>2156</v>
      </c>
      <c r="B1640" s="83"/>
      <c r="C1640" s="83"/>
      <c r="D1640" s="84"/>
      <c r="E1640" s="107"/>
      <c r="F1640" s="80" t="s">
        <v>28013</v>
      </c>
      <c r="G1640" s="108"/>
      <c r="H1640" s="81"/>
      <c r="I1640" s="87"/>
      <c r="J1640" s="109"/>
      <c r="K1640" s="81" t="s">
        <v>32069</v>
      </c>
      <c r="L1640" s="110"/>
      <c r="M1640" s="92"/>
      <c r="N1640" s="92"/>
      <c r="O1640" s="93"/>
      <c r="P1640" s="94"/>
      <c r="Q1640" s="94"/>
      <c r="R1640" s="79"/>
      <c r="S1640" s="79"/>
      <c r="T1640" s="79"/>
      <c r="U1640" s="79"/>
      <c r="V1640" s="52"/>
      <c r="W1640" s="52"/>
      <c r="X1640" s="52"/>
      <c r="Y1640" s="52"/>
      <c r="Z1640" s="51"/>
      <c r="AA1640" s="88"/>
      <c r="AB1640" s="88"/>
      <c r="AC1640" s="89"/>
      <c r="AD1640" s="72" t="s">
        <v>20726</v>
      </c>
      <c r="AE1640" s="72">
        <v>206</v>
      </c>
      <c r="AF1640" s="72">
        <v>4675</v>
      </c>
      <c r="AG1640" s="72">
        <v>56330</v>
      </c>
      <c r="AH1640" s="72">
        <v>6842</v>
      </c>
      <c r="AI1640" s="72">
        <v>25200</v>
      </c>
      <c r="AJ1640" s="72" t="s">
        <v>22621</v>
      </c>
      <c r="AK1640" s="72" t="s">
        <v>24005</v>
      </c>
      <c r="AL1640" s="72"/>
      <c r="AM1640" s="72" t="s">
        <v>669</v>
      </c>
      <c r="AN1640" s="74">
        <v>41706.058518518519</v>
      </c>
      <c r="AO1640" s="76" t="s">
        <v>26668</v>
      </c>
      <c r="AP1640" s="72" t="b">
        <v>0</v>
      </c>
      <c r="AQ1640" s="72" t="b">
        <v>0</v>
      </c>
      <c r="AR1640" s="72" t="b">
        <v>0</v>
      </c>
      <c r="AS1640" s="72" t="s">
        <v>231</v>
      </c>
      <c r="AT1640" s="72">
        <v>78</v>
      </c>
      <c r="AU1640" s="76" t="s">
        <v>27529</v>
      </c>
      <c r="AV1640" s="72" t="b">
        <v>0</v>
      </c>
      <c r="AW1640" s="72" t="s">
        <v>313</v>
      </c>
      <c r="AX1640" s="76" t="s">
        <v>29800</v>
      </c>
      <c r="AY1640" s="72" t="s">
        <v>66</v>
      </c>
    </row>
    <row r="1641" spans="1:51" x14ac:dyDescent="0.35">
      <c r="A1641" s="70" t="s">
        <v>2157</v>
      </c>
      <c r="B1641" s="83"/>
      <c r="C1641" s="83"/>
      <c r="D1641" s="84"/>
      <c r="E1641" s="107"/>
      <c r="F1641" s="80" t="s">
        <v>10300</v>
      </c>
      <c r="G1641" s="108"/>
      <c r="H1641" s="81"/>
      <c r="I1641" s="87"/>
      <c r="J1641" s="109"/>
      <c r="K1641" s="81" t="s">
        <v>32070</v>
      </c>
      <c r="L1641" s="110"/>
      <c r="M1641" s="92"/>
      <c r="N1641" s="92"/>
      <c r="O1641" s="93"/>
      <c r="P1641" s="94"/>
      <c r="Q1641" s="94"/>
      <c r="R1641" s="79"/>
      <c r="S1641" s="79"/>
      <c r="T1641" s="79"/>
      <c r="U1641" s="79"/>
      <c r="V1641" s="52"/>
      <c r="W1641" s="52"/>
      <c r="X1641" s="52"/>
      <c r="Y1641" s="52"/>
      <c r="Z1641" s="51"/>
      <c r="AA1641" s="88"/>
      <c r="AB1641" s="88"/>
      <c r="AC1641" s="89"/>
      <c r="AD1641" s="72" t="s">
        <v>20727</v>
      </c>
      <c r="AE1641" s="72">
        <v>114</v>
      </c>
      <c r="AF1641" s="72">
        <v>69</v>
      </c>
      <c r="AG1641" s="72">
        <v>12644</v>
      </c>
      <c r="AH1641" s="72">
        <v>276</v>
      </c>
      <c r="AI1641" s="72"/>
      <c r="AJ1641" s="72" t="s">
        <v>22622</v>
      </c>
      <c r="AK1641" s="72" t="s">
        <v>24006</v>
      </c>
      <c r="AL1641" s="72"/>
      <c r="AM1641" s="72"/>
      <c r="AN1641" s="74">
        <v>40427.247685185182</v>
      </c>
      <c r="AO1641" s="76" t="s">
        <v>26669</v>
      </c>
      <c r="AP1641" s="72" t="b">
        <v>1</v>
      </c>
      <c r="AQ1641" s="72" t="b">
        <v>0</v>
      </c>
      <c r="AR1641" s="72" t="b">
        <v>1</v>
      </c>
      <c r="AS1641" s="72" t="s">
        <v>231</v>
      </c>
      <c r="AT1641" s="72">
        <v>1</v>
      </c>
      <c r="AU1641" s="76" t="s">
        <v>303</v>
      </c>
      <c r="AV1641" s="72" t="b">
        <v>0</v>
      </c>
      <c r="AW1641" s="72" t="s">
        <v>313</v>
      </c>
      <c r="AX1641" s="76" t="s">
        <v>29801</v>
      </c>
      <c r="AY1641" s="72" t="s">
        <v>66</v>
      </c>
    </row>
    <row r="1642" spans="1:51" x14ac:dyDescent="0.35">
      <c r="A1642" s="70" t="s">
        <v>2158</v>
      </c>
      <c r="B1642" s="83"/>
      <c r="C1642" s="83"/>
      <c r="D1642" s="84"/>
      <c r="E1642" s="107"/>
      <c r="F1642" s="80" t="s">
        <v>28014</v>
      </c>
      <c r="G1642" s="108"/>
      <c r="H1642" s="81"/>
      <c r="I1642" s="87"/>
      <c r="J1642" s="109"/>
      <c r="K1642" s="81" t="s">
        <v>32071</v>
      </c>
      <c r="L1642" s="110"/>
      <c r="M1642" s="92"/>
      <c r="N1642" s="92"/>
      <c r="O1642" s="93"/>
      <c r="P1642" s="94"/>
      <c r="Q1642" s="94"/>
      <c r="R1642" s="79"/>
      <c r="S1642" s="79"/>
      <c r="T1642" s="79"/>
      <c r="U1642" s="79"/>
      <c r="V1642" s="52"/>
      <c r="W1642" s="52"/>
      <c r="X1642" s="52"/>
      <c r="Y1642" s="52"/>
      <c r="Z1642" s="51"/>
      <c r="AA1642" s="88"/>
      <c r="AB1642" s="88"/>
      <c r="AC1642" s="89"/>
      <c r="AD1642" s="72" t="s">
        <v>20728</v>
      </c>
      <c r="AE1642" s="72">
        <v>0</v>
      </c>
      <c r="AF1642" s="72">
        <v>7440</v>
      </c>
      <c r="AG1642" s="72">
        <v>10120</v>
      </c>
      <c r="AH1642" s="72">
        <v>374</v>
      </c>
      <c r="AI1642" s="72"/>
      <c r="AJ1642" s="72" t="s">
        <v>22623</v>
      </c>
      <c r="AK1642" s="72"/>
      <c r="AL1642" s="76" t="s">
        <v>24995</v>
      </c>
      <c r="AM1642" s="72"/>
      <c r="AN1642" s="74">
        <v>42394.31108796296</v>
      </c>
      <c r="AO1642" s="76" t="s">
        <v>26670</v>
      </c>
      <c r="AP1642" s="72" t="b">
        <v>0</v>
      </c>
      <c r="AQ1642" s="72" t="b">
        <v>0</v>
      </c>
      <c r="AR1642" s="72" t="b">
        <v>0</v>
      </c>
      <c r="AS1642" s="72" t="s">
        <v>231</v>
      </c>
      <c r="AT1642" s="72">
        <v>88</v>
      </c>
      <c r="AU1642" s="76" t="s">
        <v>303</v>
      </c>
      <c r="AV1642" s="72" t="b">
        <v>0</v>
      </c>
      <c r="AW1642" s="72" t="s">
        <v>313</v>
      </c>
      <c r="AX1642" s="76" t="s">
        <v>29802</v>
      </c>
      <c r="AY1642" s="72" t="s">
        <v>66</v>
      </c>
    </row>
    <row r="1643" spans="1:51" x14ac:dyDescent="0.35">
      <c r="A1643" s="70" t="s">
        <v>2159</v>
      </c>
      <c r="B1643" s="83"/>
      <c r="C1643" s="83"/>
      <c r="D1643" s="84"/>
      <c r="E1643" s="107"/>
      <c r="F1643" s="80" t="s">
        <v>10301</v>
      </c>
      <c r="G1643" s="108"/>
      <c r="H1643" s="81"/>
      <c r="I1643" s="87"/>
      <c r="J1643" s="109"/>
      <c r="K1643" s="81" t="s">
        <v>32072</v>
      </c>
      <c r="L1643" s="110"/>
      <c r="M1643" s="92"/>
      <c r="N1643" s="92"/>
      <c r="O1643" s="93"/>
      <c r="P1643" s="94"/>
      <c r="Q1643" s="94"/>
      <c r="R1643" s="79"/>
      <c r="S1643" s="79"/>
      <c r="T1643" s="79"/>
      <c r="U1643" s="79"/>
      <c r="V1643" s="52"/>
      <c r="W1643" s="52"/>
      <c r="X1643" s="52"/>
      <c r="Y1643" s="52"/>
      <c r="Z1643" s="51"/>
      <c r="AA1643" s="88"/>
      <c r="AB1643" s="88"/>
      <c r="AC1643" s="89"/>
      <c r="AD1643" s="72" t="s">
        <v>20729</v>
      </c>
      <c r="AE1643" s="72">
        <v>1221</v>
      </c>
      <c r="AF1643" s="72">
        <v>1026</v>
      </c>
      <c r="AG1643" s="72">
        <v>54865</v>
      </c>
      <c r="AH1643" s="72">
        <v>0</v>
      </c>
      <c r="AI1643" s="72">
        <v>32400</v>
      </c>
      <c r="AJ1643" s="72" t="s">
        <v>22624</v>
      </c>
      <c r="AK1643" s="72"/>
      <c r="AL1643" s="76" t="s">
        <v>24996</v>
      </c>
      <c r="AM1643" s="72" t="s">
        <v>25262</v>
      </c>
      <c r="AN1643" s="74">
        <v>41661.678506944445</v>
      </c>
      <c r="AO1643" s="76" t="s">
        <v>26671</v>
      </c>
      <c r="AP1643" s="72" t="b">
        <v>1</v>
      </c>
      <c r="AQ1643" s="72" t="b">
        <v>0</v>
      </c>
      <c r="AR1643" s="72" t="b">
        <v>0</v>
      </c>
      <c r="AS1643" s="72" t="s">
        <v>324</v>
      </c>
      <c r="AT1643" s="72">
        <v>25</v>
      </c>
      <c r="AU1643" s="76" t="s">
        <v>303</v>
      </c>
      <c r="AV1643" s="72" t="b">
        <v>0</v>
      </c>
      <c r="AW1643" s="72" t="s">
        <v>313</v>
      </c>
      <c r="AX1643" s="76" t="s">
        <v>29803</v>
      </c>
      <c r="AY1643" s="72" t="s">
        <v>66</v>
      </c>
    </row>
    <row r="1644" spans="1:51" x14ac:dyDescent="0.35">
      <c r="A1644" s="70" t="s">
        <v>2160</v>
      </c>
      <c r="B1644" s="83"/>
      <c r="C1644" s="83"/>
      <c r="D1644" s="84"/>
      <c r="E1644" s="107"/>
      <c r="F1644" s="80" t="s">
        <v>10302</v>
      </c>
      <c r="G1644" s="108"/>
      <c r="H1644" s="81"/>
      <c r="I1644" s="87"/>
      <c r="J1644" s="109"/>
      <c r="K1644" s="81" t="s">
        <v>32073</v>
      </c>
      <c r="L1644" s="110"/>
      <c r="M1644" s="92"/>
      <c r="N1644" s="92"/>
      <c r="O1644" s="93"/>
      <c r="P1644" s="94"/>
      <c r="Q1644" s="94"/>
      <c r="R1644" s="79"/>
      <c r="S1644" s="79"/>
      <c r="T1644" s="79"/>
      <c r="U1644" s="79"/>
      <c r="V1644" s="52"/>
      <c r="W1644" s="52"/>
      <c r="X1644" s="52"/>
      <c r="Y1644" s="52"/>
      <c r="Z1644" s="51"/>
      <c r="AA1644" s="88"/>
      <c r="AB1644" s="88"/>
      <c r="AC1644" s="89"/>
      <c r="AD1644" s="72" t="s">
        <v>20730</v>
      </c>
      <c r="AE1644" s="72">
        <v>1296</v>
      </c>
      <c r="AF1644" s="72">
        <v>62870</v>
      </c>
      <c r="AG1644" s="72">
        <v>73693</v>
      </c>
      <c r="AH1644" s="72">
        <v>2047</v>
      </c>
      <c r="AI1644" s="72">
        <v>-18000</v>
      </c>
      <c r="AJ1644" s="72" t="s">
        <v>22625</v>
      </c>
      <c r="AK1644" s="72" t="s">
        <v>23521</v>
      </c>
      <c r="AL1644" s="76" t="s">
        <v>24997</v>
      </c>
      <c r="AM1644" s="72" t="s">
        <v>25263</v>
      </c>
      <c r="AN1644" s="74">
        <v>39150.236307870371</v>
      </c>
      <c r="AO1644" s="76" t="s">
        <v>26672</v>
      </c>
      <c r="AP1644" s="72" t="b">
        <v>0</v>
      </c>
      <c r="AQ1644" s="72" t="b">
        <v>0</v>
      </c>
      <c r="AR1644" s="72" t="b">
        <v>1</v>
      </c>
      <c r="AS1644" s="72" t="s">
        <v>300</v>
      </c>
      <c r="AT1644" s="72">
        <v>1508</v>
      </c>
      <c r="AU1644" s="76" t="s">
        <v>307</v>
      </c>
      <c r="AV1644" s="72" t="b">
        <v>1</v>
      </c>
      <c r="AW1644" s="72" t="s">
        <v>313</v>
      </c>
      <c r="AX1644" s="76" t="s">
        <v>29804</v>
      </c>
      <c r="AY1644" s="72" t="s">
        <v>66</v>
      </c>
    </row>
    <row r="1645" spans="1:51" x14ac:dyDescent="0.35">
      <c r="A1645" s="70" t="s">
        <v>2161</v>
      </c>
      <c r="B1645" s="83"/>
      <c r="C1645" s="83"/>
      <c r="D1645" s="84"/>
      <c r="E1645" s="107"/>
      <c r="F1645" s="80" t="s">
        <v>10303</v>
      </c>
      <c r="G1645" s="108"/>
      <c r="H1645" s="81"/>
      <c r="I1645" s="87"/>
      <c r="J1645" s="109"/>
      <c r="K1645" s="81" t="s">
        <v>32074</v>
      </c>
      <c r="L1645" s="110"/>
      <c r="M1645" s="92"/>
      <c r="N1645" s="92"/>
      <c r="O1645" s="93"/>
      <c r="P1645" s="94"/>
      <c r="Q1645" s="94"/>
      <c r="R1645" s="79"/>
      <c r="S1645" s="79"/>
      <c r="T1645" s="79"/>
      <c r="U1645" s="79"/>
      <c r="V1645" s="52"/>
      <c r="W1645" s="52"/>
      <c r="X1645" s="52"/>
      <c r="Y1645" s="52"/>
      <c r="Z1645" s="51"/>
      <c r="AA1645" s="88"/>
      <c r="AB1645" s="88"/>
      <c r="AC1645" s="89"/>
      <c r="AD1645" s="72" t="s">
        <v>20731</v>
      </c>
      <c r="AE1645" s="72">
        <v>1007</v>
      </c>
      <c r="AF1645" s="72">
        <v>1387</v>
      </c>
      <c r="AG1645" s="72">
        <v>44012</v>
      </c>
      <c r="AH1645" s="72">
        <v>197</v>
      </c>
      <c r="AI1645" s="72">
        <v>-18000</v>
      </c>
      <c r="AJ1645" s="72" t="s">
        <v>22626</v>
      </c>
      <c r="AK1645" s="72" t="s">
        <v>24007</v>
      </c>
      <c r="AL1645" s="76" t="s">
        <v>24998</v>
      </c>
      <c r="AM1645" s="72" t="s">
        <v>507</v>
      </c>
      <c r="AN1645" s="74">
        <v>39978.543842592589</v>
      </c>
      <c r="AO1645" s="76" t="s">
        <v>26673</v>
      </c>
      <c r="AP1645" s="72" t="b">
        <v>0</v>
      </c>
      <c r="AQ1645" s="72" t="b">
        <v>0</v>
      </c>
      <c r="AR1645" s="72" t="b">
        <v>1</v>
      </c>
      <c r="AS1645" s="72" t="s">
        <v>300</v>
      </c>
      <c r="AT1645" s="72">
        <v>125</v>
      </c>
      <c r="AU1645" s="76" t="s">
        <v>27530</v>
      </c>
      <c r="AV1645" s="72" t="b">
        <v>0</v>
      </c>
      <c r="AW1645" s="72" t="s">
        <v>313</v>
      </c>
      <c r="AX1645" s="76" t="s">
        <v>29805</v>
      </c>
      <c r="AY1645" s="72" t="s">
        <v>66</v>
      </c>
    </row>
    <row r="1646" spans="1:51" x14ac:dyDescent="0.35">
      <c r="A1646" s="70" t="s">
        <v>2162</v>
      </c>
      <c r="B1646" s="83"/>
      <c r="C1646" s="83"/>
      <c r="D1646" s="84"/>
      <c r="E1646" s="107"/>
      <c r="F1646" s="80" t="s">
        <v>10304</v>
      </c>
      <c r="G1646" s="108"/>
      <c r="H1646" s="81"/>
      <c r="I1646" s="87"/>
      <c r="J1646" s="109"/>
      <c r="K1646" s="81" t="s">
        <v>32075</v>
      </c>
      <c r="L1646" s="110"/>
      <c r="M1646" s="92"/>
      <c r="N1646" s="92"/>
      <c r="O1646" s="93"/>
      <c r="P1646" s="94"/>
      <c r="Q1646" s="94"/>
      <c r="R1646" s="79"/>
      <c r="S1646" s="79"/>
      <c r="T1646" s="79"/>
      <c r="U1646" s="79"/>
      <c r="V1646" s="52"/>
      <c r="W1646" s="52"/>
      <c r="X1646" s="52"/>
      <c r="Y1646" s="52"/>
      <c r="Z1646" s="51"/>
      <c r="AA1646" s="88"/>
      <c r="AB1646" s="88"/>
      <c r="AC1646" s="89"/>
      <c r="AD1646" s="72" t="s">
        <v>2162</v>
      </c>
      <c r="AE1646" s="72">
        <v>0</v>
      </c>
      <c r="AF1646" s="72">
        <v>2698</v>
      </c>
      <c r="AG1646" s="72">
        <v>73272</v>
      </c>
      <c r="AH1646" s="72">
        <v>0</v>
      </c>
      <c r="AI1646" s="72">
        <v>10800</v>
      </c>
      <c r="AJ1646" s="72" t="s">
        <v>22627</v>
      </c>
      <c r="AK1646" s="72" t="s">
        <v>24008</v>
      </c>
      <c r="AL1646" s="76" t="s">
        <v>24999</v>
      </c>
      <c r="AM1646" s="72" t="s">
        <v>599</v>
      </c>
      <c r="AN1646" s="74">
        <v>41070.440347222226</v>
      </c>
      <c r="AO1646" s="72"/>
      <c r="AP1646" s="72" t="b">
        <v>0</v>
      </c>
      <c r="AQ1646" s="72" t="b">
        <v>0</v>
      </c>
      <c r="AR1646" s="72" t="b">
        <v>1</v>
      </c>
      <c r="AS1646" s="72" t="s">
        <v>344</v>
      </c>
      <c r="AT1646" s="72">
        <v>44</v>
      </c>
      <c r="AU1646" s="76" t="s">
        <v>27531</v>
      </c>
      <c r="AV1646" s="72" t="b">
        <v>0</v>
      </c>
      <c r="AW1646" s="72" t="s">
        <v>313</v>
      </c>
      <c r="AX1646" s="76" t="s">
        <v>29806</v>
      </c>
      <c r="AY1646" s="72" t="s">
        <v>66</v>
      </c>
    </row>
    <row r="1647" spans="1:51" x14ac:dyDescent="0.35">
      <c r="A1647" s="70" t="s">
        <v>2163</v>
      </c>
      <c r="B1647" s="83"/>
      <c r="C1647" s="83"/>
      <c r="D1647" s="84"/>
      <c r="E1647" s="107"/>
      <c r="F1647" s="80" t="s">
        <v>10305</v>
      </c>
      <c r="G1647" s="108"/>
      <c r="H1647" s="81"/>
      <c r="I1647" s="87"/>
      <c r="J1647" s="109"/>
      <c r="K1647" s="81" t="s">
        <v>32076</v>
      </c>
      <c r="L1647" s="110"/>
      <c r="M1647" s="92"/>
      <c r="N1647" s="92"/>
      <c r="O1647" s="93"/>
      <c r="P1647" s="94"/>
      <c r="Q1647" s="94"/>
      <c r="R1647" s="79"/>
      <c r="S1647" s="79"/>
      <c r="T1647" s="79"/>
      <c r="U1647" s="79"/>
      <c r="V1647" s="52"/>
      <c r="W1647" s="52"/>
      <c r="X1647" s="52"/>
      <c r="Y1647" s="52"/>
      <c r="Z1647" s="51"/>
      <c r="AA1647" s="88"/>
      <c r="AB1647" s="88"/>
      <c r="AC1647" s="89"/>
      <c r="AD1647" s="72" t="s">
        <v>20732</v>
      </c>
      <c r="AE1647" s="72">
        <v>813</v>
      </c>
      <c r="AF1647" s="72">
        <v>508</v>
      </c>
      <c r="AG1647" s="72">
        <v>17413</v>
      </c>
      <c r="AH1647" s="72">
        <v>0</v>
      </c>
      <c r="AI1647" s="72">
        <v>7200</v>
      </c>
      <c r="AJ1647" s="72" t="s">
        <v>22628</v>
      </c>
      <c r="AK1647" s="72" t="s">
        <v>278</v>
      </c>
      <c r="AL1647" s="72"/>
      <c r="AM1647" s="72" t="s">
        <v>284</v>
      </c>
      <c r="AN1647" s="74">
        <v>42004.330775462964</v>
      </c>
      <c r="AO1647" s="76" t="s">
        <v>26674</v>
      </c>
      <c r="AP1647" s="72" t="b">
        <v>0</v>
      </c>
      <c r="AQ1647" s="72" t="b">
        <v>0</v>
      </c>
      <c r="AR1647" s="72" t="b">
        <v>0</v>
      </c>
      <c r="AS1647" s="72" t="s">
        <v>235</v>
      </c>
      <c r="AT1647" s="72">
        <v>12</v>
      </c>
      <c r="AU1647" s="76" t="s">
        <v>303</v>
      </c>
      <c r="AV1647" s="72" t="b">
        <v>0</v>
      </c>
      <c r="AW1647" s="72" t="s">
        <v>313</v>
      </c>
      <c r="AX1647" s="76" t="s">
        <v>29807</v>
      </c>
      <c r="AY1647" s="72" t="s">
        <v>66</v>
      </c>
    </row>
    <row r="1648" spans="1:51" x14ac:dyDescent="0.35">
      <c r="A1648" s="70" t="s">
        <v>2164</v>
      </c>
      <c r="B1648" s="83"/>
      <c r="C1648" s="83"/>
      <c r="D1648" s="84"/>
      <c r="E1648" s="107"/>
      <c r="F1648" s="80" t="s">
        <v>10306</v>
      </c>
      <c r="G1648" s="108"/>
      <c r="H1648" s="81"/>
      <c r="I1648" s="87"/>
      <c r="J1648" s="109"/>
      <c r="K1648" s="81" t="s">
        <v>32077</v>
      </c>
      <c r="L1648" s="110"/>
      <c r="M1648" s="92"/>
      <c r="N1648" s="92"/>
      <c r="O1648" s="93"/>
      <c r="P1648" s="94"/>
      <c r="Q1648" s="94"/>
      <c r="R1648" s="79"/>
      <c r="S1648" s="79"/>
      <c r="T1648" s="79"/>
      <c r="U1648" s="79"/>
      <c r="V1648" s="52"/>
      <c r="W1648" s="52"/>
      <c r="X1648" s="52"/>
      <c r="Y1648" s="52"/>
      <c r="Z1648" s="51"/>
      <c r="AA1648" s="88"/>
      <c r="AB1648" s="88"/>
      <c r="AC1648" s="89"/>
      <c r="AD1648" s="72" t="s">
        <v>20733</v>
      </c>
      <c r="AE1648" s="72">
        <v>67</v>
      </c>
      <c r="AF1648" s="72">
        <v>36</v>
      </c>
      <c r="AG1648" s="72">
        <v>131</v>
      </c>
      <c r="AH1648" s="72">
        <v>0</v>
      </c>
      <c r="AI1648" s="72"/>
      <c r="AJ1648" s="72"/>
      <c r="AK1648" s="72"/>
      <c r="AL1648" s="72"/>
      <c r="AM1648" s="72"/>
      <c r="AN1648" s="74">
        <v>42043.367905092593</v>
      </c>
      <c r="AO1648" s="76" t="s">
        <v>26675</v>
      </c>
      <c r="AP1648" s="72" t="b">
        <v>1</v>
      </c>
      <c r="AQ1648" s="72" t="b">
        <v>0</v>
      </c>
      <c r="AR1648" s="72" t="b">
        <v>0</v>
      </c>
      <c r="AS1648" s="72" t="s">
        <v>324</v>
      </c>
      <c r="AT1648" s="72">
        <v>1</v>
      </c>
      <c r="AU1648" s="76" t="s">
        <v>303</v>
      </c>
      <c r="AV1648" s="72" t="b">
        <v>0</v>
      </c>
      <c r="AW1648" s="72" t="s">
        <v>313</v>
      </c>
      <c r="AX1648" s="76" t="s">
        <v>29808</v>
      </c>
      <c r="AY1648" s="72" t="s">
        <v>66</v>
      </c>
    </row>
    <row r="1649" spans="1:51" x14ac:dyDescent="0.35">
      <c r="A1649" s="70" t="s">
        <v>2232</v>
      </c>
      <c r="B1649" s="83"/>
      <c r="C1649" s="83"/>
      <c r="D1649" s="84"/>
      <c r="E1649" s="107"/>
      <c r="F1649" s="80" t="s">
        <v>10352</v>
      </c>
      <c r="G1649" s="108"/>
      <c r="H1649" s="81"/>
      <c r="I1649" s="87"/>
      <c r="J1649" s="109"/>
      <c r="K1649" s="81" t="s">
        <v>32078</v>
      </c>
      <c r="L1649" s="110"/>
      <c r="M1649" s="92"/>
      <c r="N1649" s="92"/>
      <c r="O1649" s="93"/>
      <c r="P1649" s="94"/>
      <c r="Q1649" s="94"/>
      <c r="R1649" s="79"/>
      <c r="S1649" s="79"/>
      <c r="T1649" s="79"/>
      <c r="U1649" s="79"/>
      <c r="V1649" s="52"/>
      <c r="W1649" s="52"/>
      <c r="X1649" s="52"/>
      <c r="Y1649" s="52"/>
      <c r="Z1649" s="51"/>
      <c r="AA1649" s="88"/>
      <c r="AB1649" s="88"/>
      <c r="AC1649" s="89"/>
      <c r="AD1649" s="72" t="s">
        <v>20734</v>
      </c>
      <c r="AE1649" s="72">
        <v>4130</v>
      </c>
      <c r="AF1649" s="72">
        <v>3506</v>
      </c>
      <c r="AG1649" s="72">
        <v>80599</v>
      </c>
      <c r="AH1649" s="72">
        <v>0</v>
      </c>
      <c r="AI1649" s="72">
        <v>32400</v>
      </c>
      <c r="AJ1649" s="72" t="s">
        <v>22629</v>
      </c>
      <c r="AK1649" s="72"/>
      <c r="AL1649" s="72"/>
      <c r="AM1649" s="72" t="s">
        <v>336</v>
      </c>
      <c r="AN1649" s="74">
        <v>41315.870937500003</v>
      </c>
      <c r="AO1649" s="72"/>
      <c r="AP1649" s="72" t="b">
        <v>1</v>
      </c>
      <c r="AQ1649" s="72" t="b">
        <v>0</v>
      </c>
      <c r="AR1649" s="72" t="b">
        <v>0</v>
      </c>
      <c r="AS1649" s="72" t="s">
        <v>324</v>
      </c>
      <c r="AT1649" s="72">
        <v>46</v>
      </c>
      <c r="AU1649" s="76" t="s">
        <v>303</v>
      </c>
      <c r="AV1649" s="72" t="b">
        <v>0</v>
      </c>
      <c r="AW1649" s="72" t="s">
        <v>313</v>
      </c>
      <c r="AX1649" s="76" t="s">
        <v>29809</v>
      </c>
      <c r="AY1649" s="72" t="s">
        <v>66</v>
      </c>
    </row>
    <row r="1650" spans="1:51" x14ac:dyDescent="0.35">
      <c r="A1650" s="70" t="s">
        <v>2165</v>
      </c>
      <c r="B1650" s="83"/>
      <c r="C1650" s="83"/>
      <c r="D1650" s="84"/>
      <c r="E1650" s="107"/>
      <c r="F1650" s="80" t="s">
        <v>10307</v>
      </c>
      <c r="G1650" s="108"/>
      <c r="H1650" s="81"/>
      <c r="I1650" s="87"/>
      <c r="J1650" s="109"/>
      <c r="K1650" s="81" t="s">
        <v>32079</v>
      </c>
      <c r="L1650" s="110"/>
      <c r="M1650" s="92"/>
      <c r="N1650" s="92"/>
      <c r="O1650" s="93"/>
      <c r="P1650" s="94"/>
      <c r="Q1650" s="94"/>
      <c r="R1650" s="79"/>
      <c r="S1650" s="79"/>
      <c r="T1650" s="79"/>
      <c r="U1650" s="79"/>
      <c r="V1650" s="52"/>
      <c r="W1650" s="52"/>
      <c r="X1650" s="52"/>
      <c r="Y1650" s="52"/>
      <c r="Z1650" s="51"/>
      <c r="AA1650" s="88"/>
      <c r="AB1650" s="88"/>
      <c r="AC1650" s="89"/>
      <c r="AD1650" s="72" t="s">
        <v>20735</v>
      </c>
      <c r="AE1650" s="72">
        <v>179</v>
      </c>
      <c r="AF1650" s="72">
        <v>263</v>
      </c>
      <c r="AG1650" s="72">
        <v>8640</v>
      </c>
      <c r="AH1650" s="72">
        <v>3144</v>
      </c>
      <c r="AI1650" s="72"/>
      <c r="AJ1650" s="72" t="s">
        <v>22630</v>
      </c>
      <c r="AK1650" s="72"/>
      <c r="AL1650" s="72"/>
      <c r="AM1650" s="72"/>
      <c r="AN1650" s="74">
        <v>41811.591608796298</v>
      </c>
      <c r="AO1650" s="76" t="s">
        <v>26676</v>
      </c>
      <c r="AP1650" s="72" t="b">
        <v>1</v>
      </c>
      <c r="AQ1650" s="72" t="b">
        <v>0</v>
      </c>
      <c r="AR1650" s="72" t="b">
        <v>1</v>
      </c>
      <c r="AS1650" s="72" t="s">
        <v>231</v>
      </c>
      <c r="AT1650" s="72">
        <v>1</v>
      </c>
      <c r="AU1650" s="76" t="s">
        <v>303</v>
      </c>
      <c r="AV1650" s="72" t="b">
        <v>0</v>
      </c>
      <c r="AW1650" s="72" t="s">
        <v>313</v>
      </c>
      <c r="AX1650" s="76" t="s">
        <v>29810</v>
      </c>
      <c r="AY1650" s="72" t="s">
        <v>66</v>
      </c>
    </row>
    <row r="1651" spans="1:51" x14ac:dyDescent="0.35">
      <c r="A1651" s="70" t="s">
        <v>2166</v>
      </c>
      <c r="B1651" s="83"/>
      <c r="C1651" s="83"/>
      <c r="D1651" s="84"/>
      <c r="E1651" s="107"/>
      <c r="F1651" s="80" t="s">
        <v>10308</v>
      </c>
      <c r="G1651" s="108"/>
      <c r="H1651" s="81"/>
      <c r="I1651" s="87"/>
      <c r="J1651" s="109"/>
      <c r="K1651" s="81" t="s">
        <v>32080</v>
      </c>
      <c r="L1651" s="110"/>
      <c r="M1651" s="92"/>
      <c r="N1651" s="92"/>
      <c r="O1651" s="93"/>
      <c r="P1651" s="94"/>
      <c r="Q1651" s="94"/>
      <c r="R1651" s="79"/>
      <c r="S1651" s="79"/>
      <c r="T1651" s="79"/>
      <c r="U1651" s="79"/>
      <c r="V1651" s="52"/>
      <c r="W1651" s="52"/>
      <c r="X1651" s="52"/>
      <c r="Y1651" s="52"/>
      <c r="Z1651" s="51"/>
      <c r="AA1651" s="88"/>
      <c r="AB1651" s="88"/>
      <c r="AC1651" s="89"/>
      <c r="AD1651" s="72" t="s">
        <v>20736</v>
      </c>
      <c r="AE1651" s="72">
        <v>136</v>
      </c>
      <c r="AF1651" s="72">
        <v>28384</v>
      </c>
      <c r="AG1651" s="72">
        <v>8949</v>
      </c>
      <c r="AH1651" s="72">
        <v>495</v>
      </c>
      <c r="AI1651" s="72">
        <v>25200</v>
      </c>
      <c r="AJ1651" s="72" t="s">
        <v>22631</v>
      </c>
      <c r="AK1651" s="72" t="s">
        <v>24009</v>
      </c>
      <c r="AL1651" s="76" t="s">
        <v>25000</v>
      </c>
      <c r="AM1651" s="72" t="s">
        <v>288</v>
      </c>
      <c r="AN1651" s="74">
        <v>41827.676261574074</v>
      </c>
      <c r="AO1651" s="76" t="s">
        <v>26677</v>
      </c>
      <c r="AP1651" s="72" t="b">
        <v>1</v>
      </c>
      <c r="AQ1651" s="72" t="b">
        <v>0</v>
      </c>
      <c r="AR1651" s="72" t="b">
        <v>1</v>
      </c>
      <c r="AS1651" s="72" t="s">
        <v>231</v>
      </c>
      <c r="AT1651" s="72">
        <v>46</v>
      </c>
      <c r="AU1651" s="76" t="s">
        <v>303</v>
      </c>
      <c r="AV1651" s="72" t="b">
        <v>0</v>
      </c>
      <c r="AW1651" s="72" t="s">
        <v>313</v>
      </c>
      <c r="AX1651" s="76" t="s">
        <v>29811</v>
      </c>
      <c r="AY1651" s="72" t="s">
        <v>66</v>
      </c>
    </row>
    <row r="1652" spans="1:51" x14ac:dyDescent="0.35">
      <c r="A1652" s="70" t="s">
        <v>2167</v>
      </c>
      <c r="B1652" s="83"/>
      <c r="C1652" s="83"/>
      <c r="D1652" s="84"/>
      <c r="E1652" s="107"/>
      <c r="F1652" s="80" t="s">
        <v>10309</v>
      </c>
      <c r="G1652" s="108"/>
      <c r="H1652" s="81"/>
      <c r="I1652" s="87"/>
      <c r="J1652" s="109"/>
      <c r="K1652" s="81" t="s">
        <v>32081</v>
      </c>
      <c r="L1652" s="110"/>
      <c r="M1652" s="92"/>
      <c r="N1652" s="92"/>
      <c r="O1652" s="93"/>
      <c r="P1652" s="94"/>
      <c r="Q1652" s="94"/>
      <c r="R1652" s="79"/>
      <c r="S1652" s="79"/>
      <c r="T1652" s="79"/>
      <c r="U1652" s="79"/>
      <c r="V1652" s="52"/>
      <c r="W1652" s="52"/>
      <c r="X1652" s="52"/>
      <c r="Y1652" s="52"/>
      <c r="Z1652" s="51"/>
      <c r="AA1652" s="88"/>
      <c r="AB1652" s="88"/>
      <c r="AC1652" s="89"/>
      <c r="AD1652" s="72" t="s">
        <v>20737</v>
      </c>
      <c r="AE1652" s="72">
        <v>148</v>
      </c>
      <c r="AF1652" s="72">
        <v>36</v>
      </c>
      <c r="AG1652" s="72">
        <v>5399</v>
      </c>
      <c r="AH1652" s="72">
        <v>478</v>
      </c>
      <c r="AI1652" s="72"/>
      <c r="AJ1652" s="72"/>
      <c r="AK1652" s="72" t="s">
        <v>24009</v>
      </c>
      <c r="AL1652" s="72"/>
      <c r="AM1652" s="72"/>
      <c r="AN1652" s="74">
        <v>42274.476550925923</v>
      </c>
      <c r="AO1652" s="76" t="s">
        <v>26678</v>
      </c>
      <c r="AP1652" s="72" t="b">
        <v>0</v>
      </c>
      <c r="AQ1652" s="72" t="b">
        <v>0</v>
      </c>
      <c r="AR1652" s="72" t="b">
        <v>1</v>
      </c>
      <c r="AS1652" s="72" t="s">
        <v>231</v>
      </c>
      <c r="AT1652" s="72">
        <v>0</v>
      </c>
      <c r="AU1652" s="76" t="s">
        <v>303</v>
      </c>
      <c r="AV1652" s="72" t="b">
        <v>0</v>
      </c>
      <c r="AW1652" s="72" t="s">
        <v>313</v>
      </c>
      <c r="AX1652" s="76" t="s">
        <v>29812</v>
      </c>
      <c r="AY1652" s="72" t="s">
        <v>66</v>
      </c>
    </row>
    <row r="1653" spans="1:51" x14ac:dyDescent="0.35">
      <c r="A1653" s="70" t="s">
        <v>2168</v>
      </c>
      <c r="B1653" s="83"/>
      <c r="C1653" s="83"/>
      <c r="D1653" s="84"/>
      <c r="E1653" s="107"/>
      <c r="F1653" s="80" t="s">
        <v>10310</v>
      </c>
      <c r="G1653" s="108"/>
      <c r="H1653" s="81"/>
      <c r="I1653" s="87"/>
      <c r="J1653" s="109"/>
      <c r="K1653" s="81" t="s">
        <v>32082</v>
      </c>
      <c r="L1653" s="110"/>
      <c r="M1653" s="92"/>
      <c r="N1653" s="92"/>
      <c r="O1653" s="93"/>
      <c r="P1653" s="94"/>
      <c r="Q1653" s="94"/>
      <c r="R1653" s="79"/>
      <c r="S1653" s="79"/>
      <c r="T1653" s="79"/>
      <c r="U1653" s="79"/>
      <c r="V1653" s="52"/>
      <c r="W1653" s="52"/>
      <c r="X1653" s="52"/>
      <c r="Y1653" s="52"/>
      <c r="Z1653" s="51"/>
      <c r="AA1653" s="88"/>
      <c r="AB1653" s="88"/>
      <c r="AC1653" s="89"/>
      <c r="AD1653" s="72" t="s">
        <v>468</v>
      </c>
      <c r="AE1653" s="72">
        <v>436</v>
      </c>
      <c r="AF1653" s="72">
        <v>278</v>
      </c>
      <c r="AG1653" s="72">
        <v>10010</v>
      </c>
      <c r="AH1653" s="72">
        <v>3453</v>
      </c>
      <c r="AI1653" s="72"/>
      <c r="AJ1653" s="72" t="s">
        <v>22632</v>
      </c>
      <c r="AK1653" s="72" t="s">
        <v>24010</v>
      </c>
      <c r="AL1653" s="72"/>
      <c r="AM1653" s="72"/>
      <c r="AN1653" s="74">
        <v>41164.164606481485</v>
      </c>
      <c r="AO1653" s="76" t="s">
        <v>26679</v>
      </c>
      <c r="AP1653" s="72" t="b">
        <v>1</v>
      </c>
      <c r="AQ1653" s="72" t="b">
        <v>0</v>
      </c>
      <c r="AR1653" s="72" t="b">
        <v>1</v>
      </c>
      <c r="AS1653" s="72" t="s">
        <v>231</v>
      </c>
      <c r="AT1653" s="72">
        <v>1</v>
      </c>
      <c r="AU1653" s="76" t="s">
        <v>303</v>
      </c>
      <c r="AV1653" s="72" t="b">
        <v>0</v>
      </c>
      <c r="AW1653" s="72" t="s">
        <v>313</v>
      </c>
      <c r="AX1653" s="76" t="s">
        <v>29813</v>
      </c>
      <c r="AY1653" s="72" t="s">
        <v>66</v>
      </c>
    </row>
    <row r="1654" spans="1:51" x14ac:dyDescent="0.35">
      <c r="A1654" s="70" t="s">
        <v>2169</v>
      </c>
      <c r="B1654" s="83"/>
      <c r="C1654" s="83"/>
      <c r="D1654" s="84"/>
      <c r="E1654" s="107"/>
      <c r="F1654" s="80" t="s">
        <v>10311</v>
      </c>
      <c r="G1654" s="108"/>
      <c r="H1654" s="81"/>
      <c r="I1654" s="87"/>
      <c r="J1654" s="109"/>
      <c r="K1654" s="81" t="s">
        <v>32083</v>
      </c>
      <c r="L1654" s="110"/>
      <c r="M1654" s="92"/>
      <c r="N1654" s="92"/>
      <c r="O1654" s="93"/>
      <c r="P1654" s="94"/>
      <c r="Q1654" s="94"/>
      <c r="R1654" s="79"/>
      <c r="S1654" s="79"/>
      <c r="T1654" s="79"/>
      <c r="U1654" s="79"/>
      <c r="V1654" s="52"/>
      <c r="W1654" s="52"/>
      <c r="X1654" s="52"/>
      <c r="Y1654" s="52"/>
      <c r="Z1654" s="51"/>
      <c r="AA1654" s="88"/>
      <c r="AB1654" s="88"/>
      <c r="AC1654" s="89"/>
      <c r="AD1654" s="72" t="s">
        <v>20738</v>
      </c>
      <c r="AE1654" s="72">
        <v>15</v>
      </c>
      <c r="AF1654" s="72">
        <v>5</v>
      </c>
      <c r="AG1654" s="72">
        <v>10</v>
      </c>
      <c r="AH1654" s="72">
        <v>0</v>
      </c>
      <c r="AI1654" s="72"/>
      <c r="AJ1654" s="72"/>
      <c r="AK1654" s="72" t="s">
        <v>24011</v>
      </c>
      <c r="AL1654" s="72"/>
      <c r="AM1654" s="72"/>
      <c r="AN1654" s="74">
        <v>41111.858761574076</v>
      </c>
      <c r="AO1654" s="72"/>
      <c r="AP1654" s="72" t="b">
        <v>1</v>
      </c>
      <c r="AQ1654" s="72" t="b">
        <v>0</v>
      </c>
      <c r="AR1654" s="72" t="b">
        <v>0</v>
      </c>
      <c r="AS1654" s="72" t="s">
        <v>300</v>
      </c>
      <c r="AT1654" s="72">
        <v>0</v>
      </c>
      <c r="AU1654" s="76" t="s">
        <v>303</v>
      </c>
      <c r="AV1654" s="72" t="b">
        <v>0</v>
      </c>
      <c r="AW1654" s="72" t="s">
        <v>313</v>
      </c>
      <c r="AX1654" s="76" t="s">
        <v>29814</v>
      </c>
      <c r="AY1654" s="72" t="s">
        <v>66</v>
      </c>
    </row>
    <row r="1655" spans="1:51" x14ac:dyDescent="0.35">
      <c r="A1655" s="70" t="s">
        <v>2170</v>
      </c>
      <c r="B1655" s="83"/>
      <c r="C1655" s="83"/>
      <c r="D1655" s="84"/>
      <c r="E1655" s="107"/>
      <c r="F1655" s="80" t="s">
        <v>312</v>
      </c>
      <c r="G1655" s="108"/>
      <c r="H1655" s="81"/>
      <c r="I1655" s="87"/>
      <c r="J1655" s="109"/>
      <c r="K1655" s="81" t="s">
        <v>32084</v>
      </c>
      <c r="L1655" s="110"/>
      <c r="M1655" s="92"/>
      <c r="N1655" s="92"/>
      <c r="O1655" s="93"/>
      <c r="P1655" s="94"/>
      <c r="Q1655" s="94"/>
      <c r="R1655" s="79"/>
      <c r="S1655" s="79"/>
      <c r="T1655" s="79"/>
      <c r="U1655" s="79"/>
      <c r="V1655" s="52"/>
      <c r="W1655" s="52"/>
      <c r="X1655" s="52"/>
      <c r="Y1655" s="52"/>
      <c r="Z1655" s="51"/>
      <c r="AA1655" s="88"/>
      <c r="AB1655" s="88"/>
      <c r="AC1655" s="89"/>
      <c r="AD1655" s="72" t="s">
        <v>20739</v>
      </c>
      <c r="AE1655" s="72">
        <v>1</v>
      </c>
      <c r="AF1655" s="72">
        <v>0</v>
      </c>
      <c r="AG1655" s="72">
        <v>77</v>
      </c>
      <c r="AH1655" s="72">
        <v>0</v>
      </c>
      <c r="AI1655" s="72"/>
      <c r="AJ1655" s="72"/>
      <c r="AK1655" s="72"/>
      <c r="AL1655" s="72"/>
      <c r="AM1655" s="72"/>
      <c r="AN1655" s="74">
        <v>42756.134282407409</v>
      </c>
      <c r="AO1655" s="72"/>
      <c r="AP1655" s="72" t="b">
        <v>1</v>
      </c>
      <c r="AQ1655" s="72" t="b">
        <v>1</v>
      </c>
      <c r="AR1655" s="72" t="b">
        <v>0</v>
      </c>
      <c r="AS1655" s="72" t="s">
        <v>354</v>
      </c>
      <c r="AT1655" s="72">
        <v>0</v>
      </c>
      <c r="AU1655" s="72"/>
      <c r="AV1655" s="72" t="b">
        <v>0</v>
      </c>
      <c r="AW1655" s="72" t="s">
        <v>313</v>
      </c>
      <c r="AX1655" s="76" t="s">
        <v>29815</v>
      </c>
      <c r="AY1655" s="72" t="s">
        <v>66</v>
      </c>
    </row>
    <row r="1656" spans="1:51" x14ac:dyDescent="0.35">
      <c r="A1656" s="70" t="s">
        <v>2171</v>
      </c>
      <c r="B1656" s="83"/>
      <c r="C1656" s="83"/>
      <c r="D1656" s="84"/>
      <c r="E1656" s="107"/>
      <c r="F1656" s="80" t="s">
        <v>312</v>
      </c>
      <c r="G1656" s="108"/>
      <c r="H1656" s="81"/>
      <c r="I1656" s="87"/>
      <c r="J1656" s="109"/>
      <c r="K1656" s="81" t="s">
        <v>32085</v>
      </c>
      <c r="L1656" s="110"/>
      <c r="M1656" s="92"/>
      <c r="N1656" s="92"/>
      <c r="O1656" s="93"/>
      <c r="P1656" s="94"/>
      <c r="Q1656" s="94"/>
      <c r="R1656" s="79"/>
      <c r="S1656" s="79"/>
      <c r="T1656" s="79"/>
      <c r="U1656" s="79"/>
      <c r="V1656" s="52"/>
      <c r="W1656" s="52"/>
      <c r="X1656" s="52"/>
      <c r="Y1656" s="52"/>
      <c r="Z1656" s="51"/>
      <c r="AA1656" s="88"/>
      <c r="AB1656" s="88"/>
      <c r="AC1656" s="89"/>
      <c r="AD1656" s="72" t="s">
        <v>20740</v>
      </c>
      <c r="AE1656" s="72">
        <v>22</v>
      </c>
      <c r="AF1656" s="72">
        <v>4</v>
      </c>
      <c r="AG1656" s="72">
        <v>145</v>
      </c>
      <c r="AH1656" s="72">
        <v>0</v>
      </c>
      <c r="AI1656" s="72"/>
      <c r="AJ1656" s="72"/>
      <c r="AK1656" s="72"/>
      <c r="AL1656" s="72"/>
      <c r="AM1656" s="72"/>
      <c r="AN1656" s="74">
        <v>42703.340057870373</v>
      </c>
      <c r="AO1656" s="72"/>
      <c r="AP1656" s="72" t="b">
        <v>1</v>
      </c>
      <c r="AQ1656" s="72" t="b">
        <v>1</v>
      </c>
      <c r="AR1656" s="72" t="b">
        <v>0</v>
      </c>
      <c r="AS1656" s="72" t="s">
        <v>231</v>
      </c>
      <c r="AT1656" s="72">
        <v>0</v>
      </c>
      <c r="AU1656" s="72"/>
      <c r="AV1656" s="72" t="b">
        <v>0</v>
      </c>
      <c r="AW1656" s="72" t="s">
        <v>313</v>
      </c>
      <c r="AX1656" s="76" t="s">
        <v>29816</v>
      </c>
      <c r="AY1656" s="72" t="s">
        <v>66</v>
      </c>
    </row>
    <row r="1657" spans="1:51" x14ac:dyDescent="0.35">
      <c r="A1657" s="70" t="s">
        <v>2172</v>
      </c>
      <c r="B1657" s="83"/>
      <c r="C1657" s="83"/>
      <c r="D1657" s="84"/>
      <c r="E1657" s="107"/>
      <c r="F1657" s="80" t="s">
        <v>28015</v>
      </c>
      <c r="G1657" s="108"/>
      <c r="H1657" s="81"/>
      <c r="I1657" s="87"/>
      <c r="J1657" s="109"/>
      <c r="K1657" s="81" t="s">
        <v>32086</v>
      </c>
      <c r="L1657" s="110"/>
      <c r="M1657" s="92"/>
      <c r="N1657" s="92"/>
      <c r="O1657" s="93"/>
      <c r="P1657" s="94"/>
      <c r="Q1657" s="94"/>
      <c r="R1657" s="79"/>
      <c r="S1657" s="79"/>
      <c r="T1657" s="79"/>
      <c r="U1657" s="79"/>
      <c r="V1657" s="52"/>
      <c r="W1657" s="52"/>
      <c r="X1657" s="52"/>
      <c r="Y1657" s="52"/>
      <c r="Z1657" s="51"/>
      <c r="AA1657" s="88"/>
      <c r="AB1657" s="88"/>
      <c r="AC1657" s="89"/>
      <c r="AD1657" s="72" t="s">
        <v>20741</v>
      </c>
      <c r="AE1657" s="72">
        <v>83</v>
      </c>
      <c r="AF1657" s="72">
        <v>6</v>
      </c>
      <c r="AG1657" s="72">
        <v>708</v>
      </c>
      <c r="AH1657" s="72">
        <v>0</v>
      </c>
      <c r="AI1657" s="72"/>
      <c r="AJ1657" s="72"/>
      <c r="AK1657" s="72"/>
      <c r="AL1657" s="72"/>
      <c r="AM1657" s="72"/>
      <c r="AN1657" s="74">
        <v>41299.318749999999</v>
      </c>
      <c r="AO1657" s="72"/>
      <c r="AP1657" s="72" t="b">
        <v>1</v>
      </c>
      <c r="AQ1657" s="72" t="b">
        <v>0</v>
      </c>
      <c r="AR1657" s="72" t="b">
        <v>0</v>
      </c>
      <c r="AS1657" s="72" t="s">
        <v>231</v>
      </c>
      <c r="AT1657" s="72">
        <v>0</v>
      </c>
      <c r="AU1657" s="76" t="s">
        <v>303</v>
      </c>
      <c r="AV1657" s="72" t="b">
        <v>0</v>
      </c>
      <c r="AW1657" s="72" t="s">
        <v>313</v>
      </c>
      <c r="AX1657" s="76" t="s">
        <v>29817</v>
      </c>
      <c r="AY1657" s="72" t="s">
        <v>66</v>
      </c>
    </row>
    <row r="1658" spans="1:51" x14ac:dyDescent="0.35">
      <c r="A1658" s="70" t="s">
        <v>2173</v>
      </c>
      <c r="B1658" s="83"/>
      <c r="C1658" s="83"/>
      <c r="D1658" s="84"/>
      <c r="E1658" s="107"/>
      <c r="F1658" s="80" t="s">
        <v>10312</v>
      </c>
      <c r="G1658" s="108"/>
      <c r="H1658" s="81"/>
      <c r="I1658" s="87"/>
      <c r="J1658" s="109"/>
      <c r="K1658" s="81" t="s">
        <v>32087</v>
      </c>
      <c r="L1658" s="110"/>
      <c r="M1658" s="92"/>
      <c r="N1658" s="92"/>
      <c r="O1658" s="93"/>
      <c r="P1658" s="94"/>
      <c r="Q1658" s="94"/>
      <c r="R1658" s="79"/>
      <c r="S1658" s="79"/>
      <c r="T1658" s="79"/>
      <c r="U1658" s="79"/>
      <c r="V1658" s="52"/>
      <c r="W1658" s="52"/>
      <c r="X1658" s="52"/>
      <c r="Y1658" s="52"/>
      <c r="Z1658" s="51"/>
      <c r="AA1658" s="88"/>
      <c r="AB1658" s="88"/>
      <c r="AC1658" s="89"/>
      <c r="AD1658" s="72" t="s">
        <v>20742</v>
      </c>
      <c r="AE1658" s="72">
        <v>23</v>
      </c>
      <c r="AF1658" s="72">
        <v>64</v>
      </c>
      <c r="AG1658" s="72">
        <v>8281</v>
      </c>
      <c r="AH1658" s="72">
        <v>0</v>
      </c>
      <c r="AI1658" s="72"/>
      <c r="AJ1658" s="72" t="s">
        <v>22633</v>
      </c>
      <c r="AK1658" s="72" t="s">
        <v>23281</v>
      </c>
      <c r="AL1658" s="76" t="s">
        <v>25001</v>
      </c>
      <c r="AM1658" s="72"/>
      <c r="AN1658" s="74">
        <v>41723.267638888887</v>
      </c>
      <c r="AO1658" s="76" t="s">
        <v>26680</v>
      </c>
      <c r="AP1658" s="72" t="b">
        <v>0</v>
      </c>
      <c r="AQ1658" s="72" t="b">
        <v>0</v>
      </c>
      <c r="AR1658" s="72" t="b">
        <v>0</v>
      </c>
      <c r="AS1658" s="72" t="s">
        <v>231</v>
      </c>
      <c r="AT1658" s="72">
        <v>7</v>
      </c>
      <c r="AU1658" s="76" t="s">
        <v>27532</v>
      </c>
      <c r="AV1658" s="72" t="b">
        <v>0</v>
      </c>
      <c r="AW1658" s="72" t="s">
        <v>313</v>
      </c>
      <c r="AX1658" s="76" t="s">
        <v>29818</v>
      </c>
      <c r="AY1658" s="72" t="s">
        <v>66</v>
      </c>
    </row>
    <row r="1659" spans="1:51" x14ac:dyDescent="0.35">
      <c r="A1659" s="70" t="s">
        <v>2174</v>
      </c>
      <c r="B1659" s="83"/>
      <c r="C1659" s="83"/>
      <c r="D1659" s="84"/>
      <c r="E1659" s="107"/>
      <c r="F1659" s="80" t="s">
        <v>10313</v>
      </c>
      <c r="G1659" s="108"/>
      <c r="H1659" s="81"/>
      <c r="I1659" s="87"/>
      <c r="J1659" s="109"/>
      <c r="K1659" s="81" t="s">
        <v>32088</v>
      </c>
      <c r="L1659" s="110"/>
      <c r="M1659" s="92"/>
      <c r="N1659" s="92"/>
      <c r="O1659" s="93"/>
      <c r="P1659" s="94"/>
      <c r="Q1659" s="94"/>
      <c r="R1659" s="79"/>
      <c r="S1659" s="79"/>
      <c r="T1659" s="79"/>
      <c r="U1659" s="79"/>
      <c r="V1659" s="52"/>
      <c r="W1659" s="52"/>
      <c r="X1659" s="52"/>
      <c r="Y1659" s="52"/>
      <c r="Z1659" s="51"/>
      <c r="AA1659" s="88"/>
      <c r="AB1659" s="88"/>
      <c r="AC1659" s="89"/>
      <c r="AD1659" s="72" t="s">
        <v>20743</v>
      </c>
      <c r="AE1659" s="72">
        <v>259</v>
      </c>
      <c r="AF1659" s="72">
        <v>366</v>
      </c>
      <c r="AG1659" s="72">
        <v>14825</v>
      </c>
      <c r="AH1659" s="72">
        <v>2046</v>
      </c>
      <c r="AI1659" s="72">
        <v>28800</v>
      </c>
      <c r="AJ1659" s="72" t="s">
        <v>22634</v>
      </c>
      <c r="AK1659" s="72"/>
      <c r="AL1659" s="76" t="s">
        <v>25002</v>
      </c>
      <c r="AM1659" s="72" t="s">
        <v>504</v>
      </c>
      <c r="AN1659" s="74">
        <v>41192.60670138889</v>
      </c>
      <c r="AO1659" s="76" t="s">
        <v>26681</v>
      </c>
      <c r="AP1659" s="72" t="b">
        <v>0</v>
      </c>
      <c r="AQ1659" s="72" t="b">
        <v>0</v>
      </c>
      <c r="AR1659" s="72" t="b">
        <v>1</v>
      </c>
      <c r="AS1659" s="72" t="s">
        <v>231</v>
      </c>
      <c r="AT1659" s="72">
        <v>2</v>
      </c>
      <c r="AU1659" s="76" t="s">
        <v>303</v>
      </c>
      <c r="AV1659" s="72" t="b">
        <v>0</v>
      </c>
      <c r="AW1659" s="72" t="s">
        <v>313</v>
      </c>
      <c r="AX1659" s="76" t="s">
        <v>29819</v>
      </c>
      <c r="AY1659" s="72" t="s">
        <v>66</v>
      </c>
    </row>
    <row r="1660" spans="1:51" x14ac:dyDescent="0.35">
      <c r="A1660" s="70" t="s">
        <v>2175</v>
      </c>
      <c r="B1660" s="83"/>
      <c r="C1660" s="83"/>
      <c r="D1660" s="84"/>
      <c r="E1660" s="107"/>
      <c r="F1660" s="80" t="s">
        <v>10314</v>
      </c>
      <c r="G1660" s="108"/>
      <c r="H1660" s="81"/>
      <c r="I1660" s="87"/>
      <c r="J1660" s="109"/>
      <c r="K1660" s="81" t="s">
        <v>32089</v>
      </c>
      <c r="L1660" s="110"/>
      <c r="M1660" s="92"/>
      <c r="N1660" s="92"/>
      <c r="O1660" s="93"/>
      <c r="P1660" s="94"/>
      <c r="Q1660" s="94"/>
      <c r="R1660" s="79"/>
      <c r="S1660" s="79"/>
      <c r="T1660" s="79"/>
      <c r="U1660" s="79"/>
      <c r="V1660" s="52"/>
      <c r="W1660" s="52"/>
      <c r="X1660" s="52"/>
      <c r="Y1660" s="52"/>
      <c r="Z1660" s="51"/>
      <c r="AA1660" s="88"/>
      <c r="AB1660" s="88"/>
      <c r="AC1660" s="89"/>
      <c r="AD1660" s="72" t="s">
        <v>20744</v>
      </c>
      <c r="AE1660" s="72">
        <v>597</v>
      </c>
      <c r="AF1660" s="72">
        <v>364</v>
      </c>
      <c r="AG1660" s="72">
        <v>11024</v>
      </c>
      <c r="AH1660" s="72">
        <v>3237</v>
      </c>
      <c r="AI1660" s="72">
        <v>28800</v>
      </c>
      <c r="AJ1660" s="72" t="s">
        <v>22635</v>
      </c>
      <c r="AK1660" s="72" t="s">
        <v>24012</v>
      </c>
      <c r="AL1660" s="76" t="s">
        <v>25003</v>
      </c>
      <c r="AM1660" s="72" t="s">
        <v>700</v>
      </c>
      <c r="AN1660" s="74">
        <v>41459.399687500001</v>
      </c>
      <c r="AO1660" s="76" t="s">
        <v>26682</v>
      </c>
      <c r="AP1660" s="72" t="b">
        <v>0</v>
      </c>
      <c r="AQ1660" s="72" t="b">
        <v>0</v>
      </c>
      <c r="AR1660" s="72" t="b">
        <v>1</v>
      </c>
      <c r="AS1660" s="72" t="s">
        <v>231</v>
      </c>
      <c r="AT1660" s="72">
        <v>1</v>
      </c>
      <c r="AU1660" s="76" t="s">
        <v>27533</v>
      </c>
      <c r="AV1660" s="72" t="b">
        <v>0</v>
      </c>
      <c r="AW1660" s="72" t="s">
        <v>313</v>
      </c>
      <c r="AX1660" s="76" t="s">
        <v>29820</v>
      </c>
      <c r="AY1660" s="72" t="s">
        <v>66</v>
      </c>
    </row>
    <row r="1661" spans="1:51" x14ac:dyDescent="0.35">
      <c r="A1661" s="70" t="s">
        <v>2176</v>
      </c>
      <c r="B1661" s="83"/>
      <c r="C1661" s="83"/>
      <c r="D1661" s="84"/>
      <c r="E1661" s="107"/>
      <c r="F1661" s="80" t="s">
        <v>10315</v>
      </c>
      <c r="G1661" s="108"/>
      <c r="H1661" s="81"/>
      <c r="I1661" s="87"/>
      <c r="J1661" s="109"/>
      <c r="K1661" s="81" t="s">
        <v>32090</v>
      </c>
      <c r="L1661" s="110"/>
      <c r="M1661" s="92"/>
      <c r="N1661" s="92"/>
      <c r="O1661" s="93"/>
      <c r="P1661" s="94"/>
      <c r="Q1661" s="94"/>
      <c r="R1661" s="79"/>
      <c r="S1661" s="79"/>
      <c r="T1661" s="79"/>
      <c r="U1661" s="79"/>
      <c r="V1661" s="52"/>
      <c r="W1661" s="52"/>
      <c r="X1661" s="52"/>
      <c r="Y1661" s="52"/>
      <c r="Z1661" s="51"/>
      <c r="AA1661" s="88"/>
      <c r="AB1661" s="88"/>
      <c r="AC1661" s="89"/>
      <c r="AD1661" s="72" t="s">
        <v>20745</v>
      </c>
      <c r="AE1661" s="72">
        <v>0</v>
      </c>
      <c r="AF1661" s="72">
        <v>479</v>
      </c>
      <c r="AG1661" s="72">
        <v>24502</v>
      </c>
      <c r="AH1661" s="72">
        <v>0</v>
      </c>
      <c r="AI1661" s="72"/>
      <c r="AJ1661" s="72" t="s">
        <v>22636</v>
      </c>
      <c r="AK1661" s="72" t="s">
        <v>363</v>
      </c>
      <c r="AL1661" s="72"/>
      <c r="AM1661" s="72"/>
      <c r="AN1661" s="74">
        <v>42642.215081018519</v>
      </c>
      <c r="AO1661" s="76" t="s">
        <v>26683</v>
      </c>
      <c r="AP1661" s="72" t="b">
        <v>1</v>
      </c>
      <c r="AQ1661" s="72" t="b">
        <v>0</v>
      </c>
      <c r="AR1661" s="72" t="b">
        <v>0</v>
      </c>
      <c r="AS1661" s="72" t="s">
        <v>231</v>
      </c>
      <c r="AT1661" s="72">
        <v>434</v>
      </c>
      <c r="AU1661" s="72"/>
      <c r="AV1661" s="72" t="b">
        <v>0</v>
      </c>
      <c r="AW1661" s="72" t="s">
        <v>313</v>
      </c>
      <c r="AX1661" s="76" t="s">
        <v>29821</v>
      </c>
      <c r="AY1661" s="72" t="s">
        <v>66</v>
      </c>
    </row>
    <row r="1662" spans="1:51" x14ac:dyDescent="0.35">
      <c r="A1662" s="70" t="s">
        <v>2320</v>
      </c>
      <c r="B1662" s="83"/>
      <c r="C1662" s="83"/>
      <c r="D1662" s="84"/>
      <c r="E1662" s="107"/>
      <c r="F1662" s="80" t="s">
        <v>10427</v>
      </c>
      <c r="G1662" s="108"/>
      <c r="H1662" s="81"/>
      <c r="I1662" s="87"/>
      <c r="J1662" s="109"/>
      <c r="K1662" s="81" t="s">
        <v>32091</v>
      </c>
      <c r="L1662" s="110"/>
      <c r="M1662" s="92"/>
      <c r="N1662" s="92"/>
      <c r="O1662" s="93"/>
      <c r="P1662" s="94"/>
      <c r="Q1662" s="94"/>
      <c r="R1662" s="79"/>
      <c r="S1662" s="79"/>
      <c r="T1662" s="79"/>
      <c r="U1662" s="79"/>
      <c r="V1662" s="52"/>
      <c r="W1662" s="52"/>
      <c r="X1662" s="52"/>
      <c r="Y1662" s="52"/>
      <c r="Z1662" s="51"/>
      <c r="AA1662" s="88"/>
      <c r="AB1662" s="88"/>
      <c r="AC1662" s="89"/>
      <c r="AD1662" s="72" t="s">
        <v>20746</v>
      </c>
      <c r="AE1662" s="72">
        <v>623</v>
      </c>
      <c r="AF1662" s="72">
        <v>931</v>
      </c>
      <c r="AG1662" s="72">
        <v>11297</v>
      </c>
      <c r="AH1662" s="72">
        <v>13529</v>
      </c>
      <c r="AI1662" s="72"/>
      <c r="AJ1662" s="72" t="s">
        <v>22637</v>
      </c>
      <c r="AK1662" s="72" t="s">
        <v>19064</v>
      </c>
      <c r="AL1662" s="76" t="s">
        <v>25004</v>
      </c>
      <c r="AM1662" s="72"/>
      <c r="AN1662" s="74">
        <v>41875.12841435185</v>
      </c>
      <c r="AO1662" s="76" t="s">
        <v>26684</v>
      </c>
      <c r="AP1662" s="72" t="b">
        <v>0</v>
      </c>
      <c r="AQ1662" s="72" t="b">
        <v>0</v>
      </c>
      <c r="AR1662" s="72" t="b">
        <v>0</v>
      </c>
      <c r="AS1662" s="72" t="s">
        <v>231</v>
      </c>
      <c r="AT1662" s="72">
        <v>143</v>
      </c>
      <c r="AU1662" s="76" t="s">
        <v>303</v>
      </c>
      <c r="AV1662" s="72" t="b">
        <v>0</v>
      </c>
      <c r="AW1662" s="72" t="s">
        <v>313</v>
      </c>
      <c r="AX1662" s="76" t="s">
        <v>29822</v>
      </c>
      <c r="AY1662" s="72" t="s">
        <v>66</v>
      </c>
    </row>
    <row r="1663" spans="1:51" x14ac:dyDescent="0.35">
      <c r="A1663" s="70" t="s">
        <v>2177</v>
      </c>
      <c r="B1663" s="83"/>
      <c r="C1663" s="83"/>
      <c r="D1663" s="84"/>
      <c r="E1663" s="107"/>
      <c r="F1663" s="80" t="s">
        <v>10316</v>
      </c>
      <c r="G1663" s="108"/>
      <c r="H1663" s="81"/>
      <c r="I1663" s="87"/>
      <c r="J1663" s="109"/>
      <c r="K1663" s="81" t="s">
        <v>32092</v>
      </c>
      <c r="L1663" s="110"/>
      <c r="M1663" s="92"/>
      <c r="N1663" s="92"/>
      <c r="O1663" s="93"/>
      <c r="P1663" s="94"/>
      <c r="Q1663" s="94"/>
      <c r="R1663" s="79"/>
      <c r="S1663" s="79"/>
      <c r="T1663" s="79"/>
      <c r="U1663" s="79"/>
      <c r="V1663" s="52"/>
      <c r="W1663" s="52"/>
      <c r="X1663" s="52"/>
      <c r="Y1663" s="52"/>
      <c r="Z1663" s="51"/>
      <c r="AA1663" s="88"/>
      <c r="AB1663" s="88"/>
      <c r="AC1663" s="89"/>
      <c r="AD1663" s="72" t="s">
        <v>20747</v>
      </c>
      <c r="AE1663" s="72">
        <v>766</v>
      </c>
      <c r="AF1663" s="72">
        <v>3956</v>
      </c>
      <c r="AG1663" s="72">
        <v>5843</v>
      </c>
      <c r="AH1663" s="72">
        <v>8985</v>
      </c>
      <c r="AI1663" s="72">
        <v>-14400</v>
      </c>
      <c r="AJ1663" s="72" t="s">
        <v>22638</v>
      </c>
      <c r="AK1663" s="72" t="s">
        <v>24013</v>
      </c>
      <c r="AL1663" s="76" t="s">
        <v>25005</v>
      </c>
      <c r="AM1663" s="72" t="s">
        <v>289</v>
      </c>
      <c r="AN1663" s="74">
        <v>41603.196145833332</v>
      </c>
      <c r="AO1663" s="76" t="s">
        <v>26685</v>
      </c>
      <c r="AP1663" s="72" t="b">
        <v>0</v>
      </c>
      <c r="AQ1663" s="72" t="b">
        <v>0</v>
      </c>
      <c r="AR1663" s="72" t="b">
        <v>0</v>
      </c>
      <c r="AS1663" s="72" t="s">
        <v>231</v>
      </c>
      <c r="AT1663" s="72">
        <v>11</v>
      </c>
      <c r="AU1663" s="76" t="s">
        <v>27534</v>
      </c>
      <c r="AV1663" s="72" t="b">
        <v>0</v>
      </c>
      <c r="AW1663" s="72" t="s">
        <v>313</v>
      </c>
      <c r="AX1663" s="76" t="s">
        <v>29823</v>
      </c>
      <c r="AY1663" s="72" t="s">
        <v>66</v>
      </c>
    </row>
    <row r="1664" spans="1:51" x14ac:dyDescent="0.35">
      <c r="A1664" s="70" t="s">
        <v>2178</v>
      </c>
      <c r="B1664" s="83"/>
      <c r="C1664" s="83"/>
      <c r="D1664" s="84"/>
      <c r="E1664" s="107"/>
      <c r="F1664" s="80" t="s">
        <v>10317</v>
      </c>
      <c r="G1664" s="108"/>
      <c r="H1664" s="81"/>
      <c r="I1664" s="87"/>
      <c r="J1664" s="109"/>
      <c r="K1664" s="81" t="s">
        <v>32093</v>
      </c>
      <c r="L1664" s="110"/>
      <c r="M1664" s="92"/>
      <c r="N1664" s="92"/>
      <c r="O1664" s="93"/>
      <c r="P1664" s="94"/>
      <c r="Q1664" s="94"/>
      <c r="R1664" s="79"/>
      <c r="S1664" s="79"/>
      <c r="T1664" s="79"/>
      <c r="U1664" s="79"/>
      <c r="V1664" s="52"/>
      <c r="W1664" s="52"/>
      <c r="X1664" s="52"/>
      <c r="Y1664" s="52"/>
      <c r="Z1664" s="51"/>
      <c r="AA1664" s="88"/>
      <c r="AB1664" s="88"/>
      <c r="AC1664" s="89"/>
      <c r="AD1664" s="72" t="s">
        <v>20748</v>
      </c>
      <c r="AE1664" s="72">
        <v>482</v>
      </c>
      <c r="AF1664" s="72">
        <v>712</v>
      </c>
      <c r="AG1664" s="72">
        <v>70789</v>
      </c>
      <c r="AH1664" s="72">
        <v>28262</v>
      </c>
      <c r="AI1664" s="72">
        <v>-25200</v>
      </c>
      <c r="AJ1664" s="72" t="s">
        <v>22639</v>
      </c>
      <c r="AK1664" s="72" t="s">
        <v>24014</v>
      </c>
      <c r="AL1664" s="76" t="s">
        <v>25006</v>
      </c>
      <c r="AM1664" s="72" t="s">
        <v>282</v>
      </c>
      <c r="AN1664" s="74">
        <v>40461.843182870369</v>
      </c>
      <c r="AO1664" s="76" t="s">
        <v>26686</v>
      </c>
      <c r="AP1664" s="72" t="b">
        <v>0</v>
      </c>
      <c r="AQ1664" s="72" t="b">
        <v>0</v>
      </c>
      <c r="AR1664" s="72" t="b">
        <v>1</v>
      </c>
      <c r="AS1664" s="72" t="s">
        <v>231</v>
      </c>
      <c r="AT1664" s="72">
        <v>19</v>
      </c>
      <c r="AU1664" s="76" t="s">
        <v>27535</v>
      </c>
      <c r="AV1664" s="72" t="b">
        <v>0</v>
      </c>
      <c r="AW1664" s="72" t="s">
        <v>313</v>
      </c>
      <c r="AX1664" s="76" t="s">
        <v>29824</v>
      </c>
      <c r="AY1664" s="72" t="s">
        <v>66</v>
      </c>
    </row>
    <row r="1665" spans="1:51" x14ac:dyDescent="0.35">
      <c r="A1665" s="70" t="s">
        <v>2179</v>
      </c>
      <c r="B1665" s="83"/>
      <c r="C1665" s="83"/>
      <c r="D1665" s="84"/>
      <c r="E1665" s="107"/>
      <c r="F1665" s="80" t="s">
        <v>10318</v>
      </c>
      <c r="G1665" s="108"/>
      <c r="H1665" s="81"/>
      <c r="I1665" s="87"/>
      <c r="J1665" s="109"/>
      <c r="K1665" s="81" t="s">
        <v>32094</v>
      </c>
      <c r="L1665" s="110"/>
      <c r="M1665" s="92"/>
      <c r="N1665" s="92"/>
      <c r="O1665" s="93"/>
      <c r="P1665" s="94"/>
      <c r="Q1665" s="94"/>
      <c r="R1665" s="79"/>
      <c r="S1665" s="79"/>
      <c r="T1665" s="79"/>
      <c r="U1665" s="79"/>
      <c r="V1665" s="52"/>
      <c r="W1665" s="52"/>
      <c r="X1665" s="52"/>
      <c r="Y1665" s="52"/>
      <c r="Z1665" s="51"/>
      <c r="AA1665" s="88"/>
      <c r="AB1665" s="88"/>
      <c r="AC1665" s="89"/>
      <c r="AD1665" s="72" t="s">
        <v>20749</v>
      </c>
      <c r="AE1665" s="72">
        <v>825</v>
      </c>
      <c r="AF1665" s="72">
        <v>296</v>
      </c>
      <c r="AG1665" s="72">
        <v>112096</v>
      </c>
      <c r="AH1665" s="72">
        <v>35</v>
      </c>
      <c r="AI1665" s="72">
        <v>-14400</v>
      </c>
      <c r="AJ1665" s="72"/>
      <c r="AK1665" s="72" t="s">
        <v>475</v>
      </c>
      <c r="AL1665" s="72"/>
      <c r="AM1665" s="72" t="s">
        <v>289</v>
      </c>
      <c r="AN1665" s="74">
        <v>40610.805266203701</v>
      </c>
      <c r="AO1665" s="76" t="s">
        <v>26687</v>
      </c>
      <c r="AP1665" s="72" t="b">
        <v>0</v>
      </c>
      <c r="AQ1665" s="72" t="b">
        <v>0</v>
      </c>
      <c r="AR1665" s="72" t="b">
        <v>1</v>
      </c>
      <c r="AS1665" s="72" t="s">
        <v>300</v>
      </c>
      <c r="AT1665" s="72">
        <v>18</v>
      </c>
      <c r="AU1665" s="76" t="s">
        <v>27536</v>
      </c>
      <c r="AV1665" s="72" t="b">
        <v>0</v>
      </c>
      <c r="AW1665" s="72" t="s">
        <v>313</v>
      </c>
      <c r="AX1665" s="76" t="s">
        <v>29825</v>
      </c>
      <c r="AY1665" s="72" t="s">
        <v>66</v>
      </c>
    </row>
    <row r="1666" spans="1:51" x14ac:dyDescent="0.35">
      <c r="A1666" s="70" t="s">
        <v>2180</v>
      </c>
      <c r="B1666" s="83"/>
      <c r="C1666" s="83"/>
      <c r="D1666" s="84"/>
      <c r="E1666" s="107"/>
      <c r="F1666" s="80" t="s">
        <v>10319</v>
      </c>
      <c r="G1666" s="108"/>
      <c r="H1666" s="81"/>
      <c r="I1666" s="87"/>
      <c r="J1666" s="109"/>
      <c r="K1666" s="81" t="s">
        <v>32095</v>
      </c>
      <c r="L1666" s="110"/>
      <c r="M1666" s="92"/>
      <c r="N1666" s="92"/>
      <c r="O1666" s="93"/>
      <c r="P1666" s="94"/>
      <c r="Q1666" s="94"/>
      <c r="R1666" s="79"/>
      <c r="S1666" s="79"/>
      <c r="T1666" s="79"/>
      <c r="U1666" s="79"/>
      <c r="V1666" s="52"/>
      <c r="W1666" s="52"/>
      <c r="X1666" s="52"/>
      <c r="Y1666" s="52"/>
      <c r="Z1666" s="51"/>
      <c r="AA1666" s="88"/>
      <c r="AB1666" s="88"/>
      <c r="AC1666" s="89"/>
      <c r="AD1666" s="72" t="s">
        <v>20750</v>
      </c>
      <c r="AE1666" s="72">
        <v>15</v>
      </c>
      <c r="AF1666" s="72">
        <v>278</v>
      </c>
      <c r="AG1666" s="72">
        <v>15265</v>
      </c>
      <c r="AH1666" s="72">
        <v>0</v>
      </c>
      <c r="AI1666" s="72"/>
      <c r="AJ1666" s="72" t="s">
        <v>22640</v>
      </c>
      <c r="AK1666" s="72"/>
      <c r="AL1666" s="72"/>
      <c r="AM1666" s="72"/>
      <c r="AN1666" s="74">
        <v>41921.825925925928</v>
      </c>
      <c r="AO1666" s="76" t="s">
        <v>26688</v>
      </c>
      <c r="AP1666" s="72" t="b">
        <v>1</v>
      </c>
      <c r="AQ1666" s="72" t="b">
        <v>0</v>
      </c>
      <c r="AR1666" s="72" t="b">
        <v>0</v>
      </c>
      <c r="AS1666" s="72" t="s">
        <v>300</v>
      </c>
      <c r="AT1666" s="72">
        <v>4</v>
      </c>
      <c r="AU1666" s="76" t="s">
        <v>303</v>
      </c>
      <c r="AV1666" s="72" t="b">
        <v>0</v>
      </c>
      <c r="AW1666" s="72" t="s">
        <v>313</v>
      </c>
      <c r="AX1666" s="76" t="s">
        <v>29826</v>
      </c>
      <c r="AY1666" s="72" t="s">
        <v>66</v>
      </c>
    </row>
    <row r="1667" spans="1:51" x14ac:dyDescent="0.35">
      <c r="A1667" s="70" t="s">
        <v>2181</v>
      </c>
      <c r="B1667" s="83"/>
      <c r="C1667" s="83"/>
      <c r="D1667" s="84"/>
      <c r="E1667" s="107"/>
      <c r="F1667" s="80" t="s">
        <v>10320</v>
      </c>
      <c r="G1667" s="108"/>
      <c r="H1667" s="81"/>
      <c r="I1667" s="87"/>
      <c r="J1667" s="109"/>
      <c r="K1667" s="81" t="s">
        <v>32096</v>
      </c>
      <c r="L1667" s="110"/>
      <c r="M1667" s="92"/>
      <c r="N1667" s="92"/>
      <c r="O1667" s="93"/>
      <c r="P1667" s="94"/>
      <c r="Q1667" s="94"/>
      <c r="R1667" s="79"/>
      <c r="S1667" s="79"/>
      <c r="T1667" s="79"/>
      <c r="U1667" s="79"/>
      <c r="V1667" s="52"/>
      <c r="W1667" s="52"/>
      <c r="X1667" s="52"/>
      <c r="Y1667" s="52"/>
      <c r="Z1667" s="51"/>
      <c r="AA1667" s="88"/>
      <c r="AB1667" s="88"/>
      <c r="AC1667" s="89"/>
      <c r="AD1667" s="72" t="s">
        <v>20751</v>
      </c>
      <c r="AE1667" s="72">
        <v>735</v>
      </c>
      <c r="AF1667" s="72">
        <v>412</v>
      </c>
      <c r="AG1667" s="72">
        <v>83555</v>
      </c>
      <c r="AH1667" s="72">
        <v>25</v>
      </c>
      <c r="AI1667" s="72">
        <v>25200</v>
      </c>
      <c r="AJ1667" s="72" t="s">
        <v>22641</v>
      </c>
      <c r="AK1667" s="72" t="s">
        <v>467</v>
      </c>
      <c r="AL1667" s="76" t="s">
        <v>25007</v>
      </c>
      <c r="AM1667" s="72" t="s">
        <v>669</v>
      </c>
      <c r="AN1667" s="74">
        <v>40065.105358796296</v>
      </c>
      <c r="AO1667" s="76" t="s">
        <v>26689</v>
      </c>
      <c r="AP1667" s="72" t="b">
        <v>0</v>
      </c>
      <c r="AQ1667" s="72" t="b">
        <v>0</v>
      </c>
      <c r="AR1667" s="72" t="b">
        <v>1</v>
      </c>
      <c r="AS1667" s="72" t="s">
        <v>357</v>
      </c>
      <c r="AT1667" s="72">
        <v>24</v>
      </c>
      <c r="AU1667" s="76" t="s">
        <v>27537</v>
      </c>
      <c r="AV1667" s="72" t="b">
        <v>0</v>
      </c>
      <c r="AW1667" s="72" t="s">
        <v>313</v>
      </c>
      <c r="AX1667" s="76" t="s">
        <v>29827</v>
      </c>
      <c r="AY1667" s="72" t="s">
        <v>66</v>
      </c>
    </row>
    <row r="1668" spans="1:51" x14ac:dyDescent="0.35">
      <c r="A1668" s="70" t="s">
        <v>2182</v>
      </c>
      <c r="B1668" s="83"/>
      <c r="C1668" s="83"/>
      <c r="D1668" s="84"/>
      <c r="E1668" s="107"/>
      <c r="F1668" s="80" t="s">
        <v>10321</v>
      </c>
      <c r="G1668" s="108"/>
      <c r="H1668" s="81"/>
      <c r="I1668" s="87"/>
      <c r="J1668" s="109"/>
      <c r="K1668" s="81" t="s">
        <v>32097</v>
      </c>
      <c r="L1668" s="110"/>
      <c r="M1668" s="92"/>
      <c r="N1668" s="92"/>
      <c r="O1668" s="93"/>
      <c r="P1668" s="94"/>
      <c r="Q1668" s="94"/>
      <c r="R1668" s="79"/>
      <c r="S1668" s="79"/>
      <c r="T1668" s="79"/>
      <c r="U1668" s="79"/>
      <c r="V1668" s="52"/>
      <c r="W1668" s="52"/>
      <c r="X1668" s="52"/>
      <c r="Y1668" s="52"/>
      <c r="Z1668" s="51"/>
      <c r="AA1668" s="88"/>
      <c r="AB1668" s="88"/>
      <c r="AC1668" s="89"/>
      <c r="AD1668" s="72" t="s">
        <v>20752</v>
      </c>
      <c r="AE1668" s="72">
        <v>21</v>
      </c>
      <c r="AF1668" s="72">
        <v>27</v>
      </c>
      <c r="AG1668" s="72">
        <v>70543</v>
      </c>
      <c r="AH1668" s="72">
        <v>0</v>
      </c>
      <c r="AI1668" s="72"/>
      <c r="AJ1668" s="72" t="s">
        <v>22642</v>
      </c>
      <c r="AK1668" s="72" t="s">
        <v>23410</v>
      </c>
      <c r="AL1668" s="76" t="s">
        <v>25008</v>
      </c>
      <c r="AM1668" s="72"/>
      <c r="AN1668" s="74">
        <v>42541.810983796298</v>
      </c>
      <c r="AO1668" s="72"/>
      <c r="AP1668" s="72" t="b">
        <v>1</v>
      </c>
      <c r="AQ1668" s="72" t="b">
        <v>0</v>
      </c>
      <c r="AR1668" s="72" t="b">
        <v>0</v>
      </c>
      <c r="AS1668" s="72" t="s">
        <v>231</v>
      </c>
      <c r="AT1668" s="72">
        <v>37</v>
      </c>
      <c r="AU1668" s="72"/>
      <c r="AV1668" s="72" t="b">
        <v>0</v>
      </c>
      <c r="AW1668" s="72" t="s">
        <v>313</v>
      </c>
      <c r="AX1668" s="76" t="s">
        <v>29828</v>
      </c>
      <c r="AY1668" s="72" t="s">
        <v>66</v>
      </c>
    </row>
    <row r="1669" spans="1:51" x14ac:dyDescent="0.35">
      <c r="A1669" s="70" t="s">
        <v>2183</v>
      </c>
      <c r="B1669" s="83"/>
      <c r="C1669" s="83"/>
      <c r="D1669" s="84"/>
      <c r="E1669" s="107"/>
      <c r="F1669" s="80" t="s">
        <v>28016</v>
      </c>
      <c r="G1669" s="108"/>
      <c r="H1669" s="81"/>
      <c r="I1669" s="87"/>
      <c r="J1669" s="109"/>
      <c r="K1669" s="81" t="s">
        <v>32098</v>
      </c>
      <c r="L1669" s="110"/>
      <c r="M1669" s="92"/>
      <c r="N1669" s="92"/>
      <c r="O1669" s="93"/>
      <c r="P1669" s="94"/>
      <c r="Q1669" s="94"/>
      <c r="R1669" s="79"/>
      <c r="S1669" s="79"/>
      <c r="T1669" s="79"/>
      <c r="U1669" s="79"/>
      <c r="V1669" s="52"/>
      <c r="W1669" s="52"/>
      <c r="X1669" s="52"/>
      <c r="Y1669" s="52"/>
      <c r="Z1669" s="51"/>
      <c r="AA1669" s="88"/>
      <c r="AB1669" s="88"/>
      <c r="AC1669" s="89"/>
      <c r="AD1669" s="72" t="s">
        <v>20753</v>
      </c>
      <c r="AE1669" s="72">
        <v>17</v>
      </c>
      <c r="AF1669" s="72">
        <v>3315</v>
      </c>
      <c r="AG1669" s="72">
        <v>117087</v>
      </c>
      <c r="AH1669" s="72">
        <v>4</v>
      </c>
      <c r="AI1669" s="72">
        <v>-14400</v>
      </c>
      <c r="AJ1669" s="72" t="s">
        <v>22643</v>
      </c>
      <c r="AK1669" s="72" t="s">
        <v>590</v>
      </c>
      <c r="AL1669" s="72"/>
      <c r="AM1669" s="72" t="s">
        <v>289</v>
      </c>
      <c r="AN1669" s="74">
        <v>42368.84615740741</v>
      </c>
      <c r="AO1669" s="76" t="s">
        <v>26690</v>
      </c>
      <c r="AP1669" s="72" t="b">
        <v>0</v>
      </c>
      <c r="AQ1669" s="72" t="b">
        <v>0</v>
      </c>
      <c r="AR1669" s="72" t="b">
        <v>0</v>
      </c>
      <c r="AS1669" s="72" t="s">
        <v>231</v>
      </c>
      <c r="AT1669" s="72">
        <v>127</v>
      </c>
      <c r="AU1669" s="76" t="s">
        <v>305</v>
      </c>
      <c r="AV1669" s="72" t="b">
        <v>0</v>
      </c>
      <c r="AW1669" s="72" t="s">
        <v>313</v>
      </c>
      <c r="AX1669" s="76" t="s">
        <v>29829</v>
      </c>
      <c r="AY1669" s="72" t="s">
        <v>66</v>
      </c>
    </row>
    <row r="1670" spans="1:51" x14ac:dyDescent="0.35">
      <c r="A1670" s="70" t="s">
        <v>2184</v>
      </c>
      <c r="B1670" s="83"/>
      <c r="C1670" s="83"/>
      <c r="D1670" s="84"/>
      <c r="E1670" s="107"/>
      <c r="F1670" s="80" t="s">
        <v>28017</v>
      </c>
      <c r="G1670" s="108"/>
      <c r="H1670" s="81"/>
      <c r="I1670" s="87"/>
      <c r="J1670" s="109"/>
      <c r="K1670" s="81" t="s">
        <v>32099</v>
      </c>
      <c r="L1670" s="110"/>
      <c r="M1670" s="92"/>
      <c r="N1670" s="92"/>
      <c r="O1670" s="93"/>
      <c r="P1670" s="94"/>
      <c r="Q1670" s="94"/>
      <c r="R1670" s="79"/>
      <c r="S1670" s="79"/>
      <c r="T1670" s="79"/>
      <c r="U1670" s="79"/>
      <c r="V1670" s="52"/>
      <c r="W1670" s="52"/>
      <c r="X1670" s="52"/>
      <c r="Y1670" s="52"/>
      <c r="Z1670" s="51"/>
      <c r="AA1670" s="88"/>
      <c r="AB1670" s="88"/>
      <c r="AC1670" s="89"/>
      <c r="AD1670" s="72" t="s">
        <v>20754</v>
      </c>
      <c r="AE1670" s="72">
        <v>373</v>
      </c>
      <c r="AF1670" s="72">
        <v>153</v>
      </c>
      <c r="AG1670" s="72">
        <v>2927</v>
      </c>
      <c r="AH1670" s="72">
        <v>723</v>
      </c>
      <c r="AI1670" s="72"/>
      <c r="AJ1670" s="72" t="s">
        <v>22644</v>
      </c>
      <c r="AK1670" s="72"/>
      <c r="AL1670" s="72"/>
      <c r="AM1670" s="72"/>
      <c r="AN1670" s="74">
        <v>42794.85429398148</v>
      </c>
      <c r="AO1670" s="76" t="s">
        <v>26691</v>
      </c>
      <c r="AP1670" s="72" t="b">
        <v>1</v>
      </c>
      <c r="AQ1670" s="72" t="b">
        <v>0</v>
      </c>
      <c r="AR1670" s="72" t="b">
        <v>0</v>
      </c>
      <c r="AS1670" s="72" t="s">
        <v>231</v>
      </c>
      <c r="AT1670" s="72">
        <v>2</v>
      </c>
      <c r="AU1670" s="72"/>
      <c r="AV1670" s="72" t="b">
        <v>0</v>
      </c>
      <c r="AW1670" s="72" t="s">
        <v>313</v>
      </c>
      <c r="AX1670" s="76" t="s">
        <v>29830</v>
      </c>
      <c r="AY1670" s="72" t="s">
        <v>66</v>
      </c>
    </row>
    <row r="1671" spans="1:51" x14ac:dyDescent="0.35">
      <c r="A1671" s="70" t="s">
        <v>2185</v>
      </c>
      <c r="B1671" s="83"/>
      <c r="C1671" s="83"/>
      <c r="D1671" s="84"/>
      <c r="E1671" s="107"/>
      <c r="F1671" s="80" t="s">
        <v>10322</v>
      </c>
      <c r="G1671" s="108"/>
      <c r="H1671" s="81"/>
      <c r="I1671" s="87"/>
      <c r="J1671" s="109"/>
      <c r="K1671" s="81" t="s">
        <v>32100</v>
      </c>
      <c r="L1671" s="110"/>
      <c r="M1671" s="92"/>
      <c r="N1671" s="92"/>
      <c r="O1671" s="93"/>
      <c r="P1671" s="94"/>
      <c r="Q1671" s="94"/>
      <c r="R1671" s="79"/>
      <c r="S1671" s="79"/>
      <c r="T1671" s="79"/>
      <c r="U1671" s="79"/>
      <c r="V1671" s="52"/>
      <c r="W1671" s="52"/>
      <c r="X1671" s="52"/>
      <c r="Y1671" s="52"/>
      <c r="Z1671" s="51"/>
      <c r="AA1671" s="88"/>
      <c r="AB1671" s="88"/>
      <c r="AC1671" s="89"/>
      <c r="AD1671" s="72" t="s">
        <v>20755</v>
      </c>
      <c r="AE1671" s="72">
        <v>152</v>
      </c>
      <c r="AF1671" s="72">
        <v>243</v>
      </c>
      <c r="AG1671" s="72">
        <v>18894</v>
      </c>
      <c r="AH1671" s="72">
        <v>35</v>
      </c>
      <c r="AI1671" s="72">
        <v>-14400</v>
      </c>
      <c r="AJ1671" s="72" t="s">
        <v>22645</v>
      </c>
      <c r="AK1671" s="72"/>
      <c r="AL1671" s="76" t="s">
        <v>25009</v>
      </c>
      <c r="AM1671" s="72" t="s">
        <v>289</v>
      </c>
      <c r="AN1671" s="74">
        <v>41769.031990740739</v>
      </c>
      <c r="AO1671" s="76" t="s">
        <v>26692</v>
      </c>
      <c r="AP1671" s="72" t="b">
        <v>0</v>
      </c>
      <c r="AQ1671" s="72" t="b">
        <v>0</v>
      </c>
      <c r="AR1671" s="72" t="b">
        <v>0</v>
      </c>
      <c r="AS1671" s="72" t="s">
        <v>231</v>
      </c>
      <c r="AT1671" s="72">
        <v>229</v>
      </c>
      <c r="AU1671" s="76" t="s">
        <v>309</v>
      </c>
      <c r="AV1671" s="72" t="b">
        <v>0</v>
      </c>
      <c r="AW1671" s="72" t="s">
        <v>313</v>
      </c>
      <c r="AX1671" s="76" t="s">
        <v>29831</v>
      </c>
      <c r="AY1671" s="72" t="s">
        <v>66</v>
      </c>
    </row>
    <row r="1672" spans="1:51" x14ac:dyDescent="0.35">
      <c r="A1672" s="70" t="s">
        <v>2186</v>
      </c>
      <c r="B1672" s="83"/>
      <c r="C1672" s="83"/>
      <c r="D1672" s="84"/>
      <c r="E1672" s="107"/>
      <c r="F1672" s="80" t="s">
        <v>10323</v>
      </c>
      <c r="G1672" s="108"/>
      <c r="H1672" s="81"/>
      <c r="I1672" s="87"/>
      <c r="J1672" s="109"/>
      <c r="K1672" s="81" t="s">
        <v>32101</v>
      </c>
      <c r="L1672" s="110"/>
      <c r="M1672" s="92"/>
      <c r="N1672" s="92"/>
      <c r="O1672" s="93"/>
      <c r="P1672" s="94"/>
      <c r="Q1672" s="94"/>
      <c r="R1672" s="79"/>
      <c r="S1672" s="79"/>
      <c r="T1672" s="79"/>
      <c r="U1672" s="79"/>
      <c r="V1672" s="52"/>
      <c r="W1672" s="52"/>
      <c r="X1672" s="52"/>
      <c r="Y1672" s="52"/>
      <c r="Z1672" s="51"/>
      <c r="AA1672" s="88"/>
      <c r="AB1672" s="88"/>
      <c r="AC1672" s="89"/>
      <c r="AD1672" s="72" t="s">
        <v>20756</v>
      </c>
      <c r="AE1672" s="72">
        <v>88</v>
      </c>
      <c r="AF1672" s="72">
        <v>24469</v>
      </c>
      <c r="AG1672" s="72">
        <v>526493</v>
      </c>
      <c r="AH1672" s="72">
        <v>382553</v>
      </c>
      <c r="AI1672" s="72"/>
      <c r="AJ1672" s="72" t="s">
        <v>22646</v>
      </c>
      <c r="AK1672" s="72"/>
      <c r="AL1672" s="72"/>
      <c r="AM1672" s="72"/>
      <c r="AN1672" s="74">
        <v>42450.594039351854</v>
      </c>
      <c r="AO1672" s="76" t="s">
        <v>26693</v>
      </c>
      <c r="AP1672" s="72" t="b">
        <v>1</v>
      </c>
      <c r="AQ1672" s="72" t="b">
        <v>0</v>
      </c>
      <c r="AR1672" s="72" t="b">
        <v>0</v>
      </c>
      <c r="AS1672" s="72" t="s">
        <v>232</v>
      </c>
      <c r="AT1672" s="72">
        <v>19174</v>
      </c>
      <c r="AU1672" s="72"/>
      <c r="AV1672" s="72" t="b">
        <v>0</v>
      </c>
      <c r="AW1672" s="72" t="s">
        <v>313</v>
      </c>
      <c r="AX1672" s="76" t="s">
        <v>29832</v>
      </c>
      <c r="AY1672" s="72" t="s">
        <v>66</v>
      </c>
    </row>
    <row r="1673" spans="1:51" x14ac:dyDescent="0.35">
      <c r="A1673" s="70" t="s">
        <v>2187</v>
      </c>
      <c r="B1673" s="83"/>
      <c r="C1673" s="83"/>
      <c r="D1673" s="84"/>
      <c r="E1673" s="107"/>
      <c r="F1673" s="80" t="s">
        <v>10324</v>
      </c>
      <c r="G1673" s="108"/>
      <c r="H1673" s="81"/>
      <c r="I1673" s="87"/>
      <c r="J1673" s="109"/>
      <c r="K1673" s="81" t="s">
        <v>32102</v>
      </c>
      <c r="L1673" s="110"/>
      <c r="M1673" s="92"/>
      <c r="N1673" s="92"/>
      <c r="O1673" s="93"/>
      <c r="P1673" s="94"/>
      <c r="Q1673" s="94"/>
      <c r="R1673" s="79"/>
      <c r="S1673" s="79"/>
      <c r="T1673" s="79"/>
      <c r="U1673" s="79"/>
      <c r="V1673" s="52"/>
      <c r="W1673" s="52"/>
      <c r="X1673" s="52"/>
      <c r="Y1673" s="52"/>
      <c r="Z1673" s="51"/>
      <c r="AA1673" s="88"/>
      <c r="AB1673" s="88"/>
      <c r="AC1673" s="89"/>
      <c r="AD1673" s="72" t="s">
        <v>20757</v>
      </c>
      <c r="AE1673" s="72">
        <v>7357</v>
      </c>
      <c r="AF1673" s="72">
        <v>9557</v>
      </c>
      <c r="AG1673" s="72">
        <v>104655</v>
      </c>
      <c r="AH1673" s="72">
        <v>89235</v>
      </c>
      <c r="AI1673" s="72">
        <v>-18000</v>
      </c>
      <c r="AJ1673" s="72" t="s">
        <v>22647</v>
      </c>
      <c r="AK1673" s="72" t="s">
        <v>24015</v>
      </c>
      <c r="AL1673" s="76" t="s">
        <v>25010</v>
      </c>
      <c r="AM1673" s="72" t="s">
        <v>296</v>
      </c>
      <c r="AN1673" s="74">
        <v>40189.625821759262</v>
      </c>
      <c r="AO1673" s="76" t="s">
        <v>26694</v>
      </c>
      <c r="AP1673" s="72" t="b">
        <v>0</v>
      </c>
      <c r="AQ1673" s="72" t="b">
        <v>0</v>
      </c>
      <c r="AR1673" s="72" t="b">
        <v>1</v>
      </c>
      <c r="AS1673" s="72" t="s">
        <v>231</v>
      </c>
      <c r="AT1673" s="72">
        <v>387</v>
      </c>
      <c r="AU1673" s="76" t="s">
        <v>27538</v>
      </c>
      <c r="AV1673" s="72" t="b">
        <v>0</v>
      </c>
      <c r="AW1673" s="72" t="s">
        <v>313</v>
      </c>
      <c r="AX1673" s="76" t="s">
        <v>29833</v>
      </c>
      <c r="AY1673" s="72" t="s">
        <v>66</v>
      </c>
    </row>
    <row r="1674" spans="1:51" x14ac:dyDescent="0.35">
      <c r="A1674" s="70" t="s">
        <v>2188</v>
      </c>
      <c r="B1674" s="83"/>
      <c r="C1674" s="83"/>
      <c r="D1674" s="84"/>
      <c r="E1674" s="107"/>
      <c r="F1674" s="80" t="s">
        <v>10325</v>
      </c>
      <c r="G1674" s="108"/>
      <c r="H1674" s="81"/>
      <c r="I1674" s="87"/>
      <c r="J1674" s="109"/>
      <c r="K1674" s="81" t="s">
        <v>32103</v>
      </c>
      <c r="L1674" s="110"/>
      <c r="M1674" s="92"/>
      <c r="N1674" s="92"/>
      <c r="O1674" s="93"/>
      <c r="P1674" s="94"/>
      <c r="Q1674" s="94"/>
      <c r="R1674" s="79"/>
      <c r="S1674" s="79"/>
      <c r="T1674" s="79"/>
      <c r="U1674" s="79"/>
      <c r="V1674" s="52"/>
      <c r="W1674" s="52"/>
      <c r="X1674" s="52"/>
      <c r="Y1674" s="52"/>
      <c r="Z1674" s="51"/>
      <c r="AA1674" s="88"/>
      <c r="AB1674" s="88"/>
      <c r="AC1674" s="89"/>
      <c r="AD1674" s="72" t="s">
        <v>20758</v>
      </c>
      <c r="AE1674" s="72">
        <v>132</v>
      </c>
      <c r="AF1674" s="72">
        <v>879</v>
      </c>
      <c r="AG1674" s="72">
        <v>26087</v>
      </c>
      <c r="AH1674" s="72">
        <v>49</v>
      </c>
      <c r="AI1674" s="72"/>
      <c r="AJ1674" s="72" t="s">
        <v>22648</v>
      </c>
      <c r="AK1674" s="72" t="s">
        <v>24016</v>
      </c>
      <c r="AL1674" s="76" t="s">
        <v>25011</v>
      </c>
      <c r="AM1674" s="72"/>
      <c r="AN1674" s="74">
        <v>42698.52138888889</v>
      </c>
      <c r="AO1674" s="76" t="s">
        <v>26695</v>
      </c>
      <c r="AP1674" s="72" t="b">
        <v>0</v>
      </c>
      <c r="AQ1674" s="72" t="b">
        <v>0</v>
      </c>
      <c r="AR1674" s="72" t="b">
        <v>0</v>
      </c>
      <c r="AS1674" s="72" t="s">
        <v>233</v>
      </c>
      <c r="AT1674" s="72">
        <v>2403</v>
      </c>
      <c r="AU1674" s="76" t="s">
        <v>303</v>
      </c>
      <c r="AV1674" s="72" t="b">
        <v>0</v>
      </c>
      <c r="AW1674" s="72" t="s">
        <v>313</v>
      </c>
      <c r="AX1674" s="76" t="s">
        <v>29834</v>
      </c>
      <c r="AY1674" s="72" t="s">
        <v>66</v>
      </c>
    </row>
    <row r="1675" spans="1:51" x14ac:dyDescent="0.35">
      <c r="A1675" s="70" t="s">
        <v>2189</v>
      </c>
      <c r="B1675" s="83"/>
      <c r="C1675" s="83"/>
      <c r="D1675" s="84"/>
      <c r="E1675" s="107"/>
      <c r="F1675" s="80" t="s">
        <v>28018</v>
      </c>
      <c r="G1675" s="108"/>
      <c r="H1675" s="81"/>
      <c r="I1675" s="87"/>
      <c r="J1675" s="109"/>
      <c r="K1675" s="81" t="s">
        <v>32104</v>
      </c>
      <c r="L1675" s="110"/>
      <c r="M1675" s="92"/>
      <c r="N1675" s="92"/>
      <c r="O1675" s="93"/>
      <c r="P1675" s="94"/>
      <c r="Q1675" s="94"/>
      <c r="R1675" s="79"/>
      <c r="S1675" s="79"/>
      <c r="T1675" s="79"/>
      <c r="U1675" s="79"/>
      <c r="V1675" s="52"/>
      <c r="W1675" s="52"/>
      <c r="X1675" s="52"/>
      <c r="Y1675" s="52"/>
      <c r="Z1675" s="51"/>
      <c r="AA1675" s="88"/>
      <c r="AB1675" s="88"/>
      <c r="AC1675" s="89"/>
      <c r="AD1675" s="72" t="s">
        <v>20759</v>
      </c>
      <c r="AE1675" s="72">
        <v>134</v>
      </c>
      <c r="AF1675" s="72">
        <v>16528</v>
      </c>
      <c r="AG1675" s="72">
        <v>70034</v>
      </c>
      <c r="AH1675" s="72">
        <v>10331</v>
      </c>
      <c r="AI1675" s="72">
        <v>-25200</v>
      </c>
      <c r="AJ1675" s="72" t="s">
        <v>22649</v>
      </c>
      <c r="AK1675" s="72" t="s">
        <v>24017</v>
      </c>
      <c r="AL1675" s="76" t="s">
        <v>25012</v>
      </c>
      <c r="AM1675" s="72" t="s">
        <v>282</v>
      </c>
      <c r="AN1675" s="74">
        <v>42382.470185185186</v>
      </c>
      <c r="AO1675" s="76" t="s">
        <v>26696</v>
      </c>
      <c r="AP1675" s="72" t="b">
        <v>0</v>
      </c>
      <c r="AQ1675" s="72" t="b">
        <v>0</v>
      </c>
      <c r="AR1675" s="72" t="b">
        <v>1</v>
      </c>
      <c r="AS1675" s="72" t="s">
        <v>231</v>
      </c>
      <c r="AT1675" s="72">
        <v>19</v>
      </c>
      <c r="AU1675" s="76" t="s">
        <v>303</v>
      </c>
      <c r="AV1675" s="72" t="b">
        <v>0</v>
      </c>
      <c r="AW1675" s="72" t="s">
        <v>313</v>
      </c>
      <c r="AX1675" s="76" t="s">
        <v>29835</v>
      </c>
      <c r="AY1675" s="72" t="s">
        <v>66</v>
      </c>
    </row>
    <row r="1676" spans="1:51" x14ac:dyDescent="0.35">
      <c r="A1676" s="70" t="s">
        <v>2190</v>
      </c>
      <c r="B1676" s="83"/>
      <c r="C1676" s="83"/>
      <c r="D1676" s="84"/>
      <c r="E1676" s="107"/>
      <c r="F1676" s="80" t="s">
        <v>10326</v>
      </c>
      <c r="G1676" s="108"/>
      <c r="H1676" s="81"/>
      <c r="I1676" s="87"/>
      <c r="J1676" s="109"/>
      <c r="K1676" s="81" t="s">
        <v>32105</v>
      </c>
      <c r="L1676" s="110"/>
      <c r="M1676" s="92"/>
      <c r="N1676" s="92"/>
      <c r="O1676" s="93"/>
      <c r="P1676" s="94"/>
      <c r="Q1676" s="94"/>
      <c r="R1676" s="79"/>
      <c r="S1676" s="79"/>
      <c r="T1676" s="79"/>
      <c r="U1676" s="79"/>
      <c r="V1676" s="52"/>
      <c r="W1676" s="52"/>
      <c r="X1676" s="52"/>
      <c r="Y1676" s="52"/>
      <c r="Z1676" s="51"/>
      <c r="AA1676" s="88"/>
      <c r="AB1676" s="88"/>
      <c r="AC1676" s="89"/>
      <c r="AD1676" s="72" t="s">
        <v>20760</v>
      </c>
      <c r="AE1676" s="72">
        <v>74</v>
      </c>
      <c r="AF1676" s="72">
        <v>7352</v>
      </c>
      <c r="AG1676" s="72">
        <v>29479</v>
      </c>
      <c r="AH1676" s="72">
        <v>11555</v>
      </c>
      <c r="AI1676" s="72"/>
      <c r="AJ1676" s="72" t="s">
        <v>22650</v>
      </c>
      <c r="AK1676" s="72" t="s">
        <v>24018</v>
      </c>
      <c r="AL1676" s="76" t="s">
        <v>25013</v>
      </c>
      <c r="AM1676" s="72"/>
      <c r="AN1676" s="74">
        <v>42387.538032407407</v>
      </c>
      <c r="AO1676" s="76" t="s">
        <v>26697</v>
      </c>
      <c r="AP1676" s="72" t="b">
        <v>1</v>
      </c>
      <c r="AQ1676" s="72" t="b">
        <v>0</v>
      </c>
      <c r="AR1676" s="72" t="b">
        <v>1</v>
      </c>
      <c r="AS1676" s="72" t="s">
        <v>231</v>
      </c>
      <c r="AT1676" s="72">
        <v>7</v>
      </c>
      <c r="AU1676" s="72"/>
      <c r="AV1676" s="72" t="b">
        <v>0</v>
      </c>
      <c r="AW1676" s="72" t="s">
        <v>313</v>
      </c>
      <c r="AX1676" s="76" t="s">
        <v>29836</v>
      </c>
      <c r="AY1676" s="72" t="s">
        <v>66</v>
      </c>
    </row>
    <row r="1677" spans="1:51" x14ac:dyDescent="0.35">
      <c r="A1677" s="70" t="s">
        <v>2191</v>
      </c>
      <c r="B1677" s="83"/>
      <c r="C1677" s="83"/>
      <c r="D1677" s="84"/>
      <c r="E1677" s="107"/>
      <c r="F1677" s="80" t="s">
        <v>10327</v>
      </c>
      <c r="G1677" s="108"/>
      <c r="H1677" s="81"/>
      <c r="I1677" s="87"/>
      <c r="J1677" s="109"/>
      <c r="K1677" s="81" t="s">
        <v>32106</v>
      </c>
      <c r="L1677" s="110"/>
      <c r="M1677" s="92"/>
      <c r="N1677" s="92"/>
      <c r="O1677" s="93"/>
      <c r="P1677" s="94"/>
      <c r="Q1677" s="94"/>
      <c r="R1677" s="79"/>
      <c r="S1677" s="79"/>
      <c r="T1677" s="79"/>
      <c r="U1677" s="79"/>
      <c r="V1677" s="52"/>
      <c r="W1677" s="52"/>
      <c r="X1677" s="52"/>
      <c r="Y1677" s="52"/>
      <c r="Z1677" s="51"/>
      <c r="AA1677" s="88"/>
      <c r="AB1677" s="88"/>
      <c r="AC1677" s="89"/>
      <c r="AD1677" s="72" t="s">
        <v>20761</v>
      </c>
      <c r="AE1677" s="72">
        <v>1521</v>
      </c>
      <c r="AF1677" s="72">
        <v>704</v>
      </c>
      <c r="AG1677" s="72">
        <v>14433</v>
      </c>
      <c r="AH1677" s="72">
        <v>113</v>
      </c>
      <c r="AI1677" s="72">
        <v>7200</v>
      </c>
      <c r="AJ1677" s="72" t="s">
        <v>22651</v>
      </c>
      <c r="AK1677" s="72" t="s">
        <v>462</v>
      </c>
      <c r="AL1677" s="76" t="s">
        <v>25014</v>
      </c>
      <c r="AM1677" s="72" t="s">
        <v>292</v>
      </c>
      <c r="AN1677" s="74">
        <v>41134.426516203705</v>
      </c>
      <c r="AO1677" s="72"/>
      <c r="AP1677" s="72" t="b">
        <v>0</v>
      </c>
      <c r="AQ1677" s="72" t="b">
        <v>0</v>
      </c>
      <c r="AR1677" s="72" t="b">
        <v>0</v>
      </c>
      <c r="AS1677" s="72" t="s">
        <v>300</v>
      </c>
      <c r="AT1677" s="72">
        <v>55</v>
      </c>
      <c r="AU1677" s="76" t="s">
        <v>27539</v>
      </c>
      <c r="AV1677" s="72" t="b">
        <v>0</v>
      </c>
      <c r="AW1677" s="72" t="s">
        <v>313</v>
      </c>
      <c r="AX1677" s="76" t="s">
        <v>29837</v>
      </c>
      <c r="AY1677" s="72" t="s">
        <v>66</v>
      </c>
    </row>
    <row r="1678" spans="1:51" x14ac:dyDescent="0.35">
      <c r="A1678" s="70" t="s">
        <v>2192</v>
      </c>
      <c r="B1678" s="83"/>
      <c r="C1678" s="83"/>
      <c r="D1678" s="84"/>
      <c r="E1678" s="107"/>
      <c r="F1678" s="80" t="s">
        <v>10328</v>
      </c>
      <c r="G1678" s="108"/>
      <c r="H1678" s="81"/>
      <c r="I1678" s="87"/>
      <c r="J1678" s="109"/>
      <c r="K1678" s="81" t="s">
        <v>32107</v>
      </c>
      <c r="L1678" s="110"/>
      <c r="M1678" s="92"/>
      <c r="N1678" s="92"/>
      <c r="O1678" s="93"/>
      <c r="P1678" s="94"/>
      <c r="Q1678" s="94"/>
      <c r="R1678" s="79"/>
      <c r="S1678" s="79"/>
      <c r="T1678" s="79"/>
      <c r="U1678" s="79"/>
      <c r="V1678" s="52"/>
      <c r="W1678" s="52"/>
      <c r="X1678" s="52"/>
      <c r="Y1678" s="52"/>
      <c r="Z1678" s="51"/>
      <c r="AA1678" s="88"/>
      <c r="AB1678" s="88"/>
      <c r="AC1678" s="89"/>
      <c r="AD1678" s="72" t="s">
        <v>20762</v>
      </c>
      <c r="AE1678" s="72">
        <v>832</v>
      </c>
      <c r="AF1678" s="72">
        <v>840</v>
      </c>
      <c r="AG1678" s="72">
        <v>85838</v>
      </c>
      <c r="AH1678" s="72">
        <v>14580</v>
      </c>
      <c r="AI1678" s="72">
        <v>32400</v>
      </c>
      <c r="AJ1678" s="72" t="s">
        <v>22652</v>
      </c>
      <c r="AK1678" s="72" t="s">
        <v>24019</v>
      </c>
      <c r="AL1678" s="76" t="s">
        <v>25015</v>
      </c>
      <c r="AM1678" s="72" t="s">
        <v>336</v>
      </c>
      <c r="AN1678" s="74">
        <v>42030.737696759257</v>
      </c>
      <c r="AO1678" s="76" t="s">
        <v>26698</v>
      </c>
      <c r="AP1678" s="72" t="b">
        <v>0</v>
      </c>
      <c r="AQ1678" s="72" t="b">
        <v>0</v>
      </c>
      <c r="AR1678" s="72" t="b">
        <v>1</v>
      </c>
      <c r="AS1678" s="72" t="s">
        <v>324</v>
      </c>
      <c r="AT1678" s="72">
        <v>51</v>
      </c>
      <c r="AU1678" s="76" t="s">
        <v>303</v>
      </c>
      <c r="AV1678" s="72" t="b">
        <v>0</v>
      </c>
      <c r="AW1678" s="72" t="s">
        <v>313</v>
      </c>
      <c r="AX1678" s="76" t="s">
        <v>29838</v>
      </c>
      <c r="AY1678" s="72" t="s">
        <v>66</v>
      </c>
    </row>
    <row r="1679" spans="1:51" x14ac:dyDescent="0.35">
      <c r="A1679" s="70" t="s">
        <v>2193</v>
      </c>
      <c r="B1679" s="83"/>
      <c r="C1679" s="83"/>
      <c r="D1679" s="84"/>
      <c r="E1679" s="107"/>
      <c r="F1679" s="80" t="s">
        <v>10329</v>
      </c>
      <c r="G1679" s="108"/>
      <c r="H1679" s="81"/>
      <c r="I1679" s="87"/>
      <c r="J1679" s="109"/>
      <c r="K1679" s="81" t="s">
        <v>32108</v>
      </c>
      <c r="L1679" s="110"/>
      <c r="M1679" s="92"/>
      <c r="N1679" s="92"/>
      <c r="O1679" s="93"/>
      <c r="P1679" s="94"/>
      <c r="Q1679" s="94"/>
      <c r="R1679" s="79"/>
      <c r="S1679" s="79"/>
      <c r="T1679" s="79"/>
      <c r="U1679" s="79"/>
      <c r="V1679" s="52"/>
      <c r="W1679" s="52"/>
      <c r="X1679" s="52"/>
      <c r="Y1679" s="52"/>
      <c r="Z1679" s="51"/>
      <c r="AA1679" s="88"/>
      <c r="AB1679" s="88"/>
      <c r="AC1679" s="89"/>
      <c r="AD1679" s="72" t="s">
        <v>20763</v>
      </c>
      <c r="AE1679" s="72">
        <v>268</v>
      </c>
      <c r="AF1679" s="72">
        <v>124</v>
      </c>
      <c r="AG1679" s="72">
        <v>3476</v>
      </c>
      <c r="AH1679" s="72">
        <v>1259</v>
      </c>
      <c r="AI1679" s="72">
        <v>-25200</v>
      </c>
      <c r="AJ1679" s="72" t="s">
        <v>22653</v>
      </c>
      <c r="AK1679" s="72"/>
      <c r="AL1679" s="72"/>
      <c r="AM1679" s="72" t="s">
        <v>282</v>
      </c>
      <c r="AN1679" s="74">
        <v>42365.501087962963</v>
      </c>
      <c r="AO1679" s="76" t="s">
        <v>26699</v>
      </c>
      <c r="AP1679" s="72" t="b">
        <v>0</v>
      </c>
      <c r="AQ1679" s="72" t="b">
        <v>0</v>
      </c>
      <c r="AR1679" s="72" t="b">
        <v>0</v>
      </c>
      <c r="AS1679" s="72" t="s">
        <v>235</v>
      </c>
      <c r="AT1679" s="72">
        <v>3</v>
      </c>
      <c r="AU1679" s="76" t="s">
        <v>303</v>
      </c>
      <c r="AV1679" s="72" t="b">
        <v>0</v>
      </c>
      <c r="AW1679" s="72" t="s">
        <v>313</v>
      </c>
      <c r="AX1679" s="76" t="s">
        <v>29839</v>
      </c>
      <c r="AY1679" s="72" t="s">
        <v>66</v>
      </c>
    </row>
    <row r="1680" spans="1:51" x14ac:dyDescent="0.35">
      <c r="A1680" s="70" t="s">
        <v>2194</v>
      </c>
      <c r="B1680" s="83"/>
      <c r="C1680" s="83"/>
      <c r="D1680" s="84"/>
      <c r="E1680" s="107"/>
      <c r="F1680" s="80" t="s">
        <v>10330</v>
      </c>
      <c r="G1680" s="108"/>
      <c r="H1680" s="81"/>
      <c r="I1680" s="87"/>
      <c r="J1680" s="109"/>
      <c r="K1680" s="81" t="s">
        <v>32109</v>
      </c>
      <c r="L1680" s="110"/>
      <c r="M1680" s="92"/>
      <c r="N1680" s="92"/>
      <c r="O1680" s="93"/>
      <c r="P1680" s="94"/>
      <c r="Q1680" s="94"/>
      <c r="R1680" s="79"/>
      <c r="S1680" s="79"/>
      <c r="T1680" s="79"/>
      <c r="U1680" s="79"/>
      <c r="V1680" s="52"/>
      <c r="W1680" s="52"/>
      <c r="X1680" s="52"/>
      <c r="Y1680" s="52"/>
      <c r="Z1680" s="51"/>
      <c r="AA1680" s="88"/>
      <c r="AB1680" s="88"/>
      <c r="AC1680" s="89"/>
      <c r="AD1680" s="72" t="s">
        <v>20764</v>
      </c>
      <c r="AE1680" s="72">
        <v>46</v>
      </c>
      <c r="AF1680" s="72">
        <v>10</v>
      </c>
      <c r="AG1680" s="72">
        <v>96</v>
      </c>
      <c r="AH1680" s="72">
        <v>3</v>
      </c>
      <c r="AI1680" s="72"/>
      <c r="AJ1680" s="72"/>
      <c r="AK1680" s="72" t="s">
        <v>24020</v>
      </c>
      <c r="AL1680" s="76" t="s">
        <v>25016</v>
      </c>
      <c r="AM1680" s="72"/>
      <c r="AN1680" s="74">
        <v>40673.637152777781</v>
      </c>
      <c r="AO1680" s="76" t="s">
        <v>26700</v>
      </c>
      <c r="AP1680" s="72" t="b">
        <v>1</v>
      </c>
      <c r="AQ1680" s="72" t="b">
        <v>0</v>
      </c>
      <c r="AR1680" s="72" t="b">
        <v>1</v>
      </c>
      <c r="AS1680" s="72" t="s">
        <v>235</v>
      </c>
      <c r="AT1680" s="72">
        <v>0</v>
      </c>
      <c r="AU1680" s="76" t="s">
        <v>303</v>
      </c>
      <c r="AV1680" s="72" t="b">
        <v>0</v>
      </c>
      <c r="AW1680" s="72" t="s">
        <v>313</v>
      </c>
      <c r="AX1680" s="76" t="s">
        <v>29840</v>
      </c>
      <c r="AY1680" s="72" t="s">
        <v>66</v>
      </c>
    </row>
    <row r="1681" spans="1:51" x14ac:dyDescent="0.35">
      <c r="A1681" s="70" t="s">
        <v>2196</v>
      </c>
      <c r="B1681" s="83"/>
      <c r="C1681" s="83"/>
      <c r="D1681" s="84"/>
      <c r="E1681" s="107"/>
      <c r="F1681" s="80" t="s">
        <v>28019</v>
      </c>
      <c r="G1681" s="108"/>
      <c r="H1681" s="81"/>
      <c r="I1681" s="87"/>
      <c r="J1681" s="109"/>
      <c r="K1681" s="81" t="s">
        <v>32110</v>
      </c>
      <c r="L1681" s="110"/>
      <c r="M1681" s="92"/>
      <c r="N1681" s="92"/>
      <c r="O1681" s="93"/>
      <c r="P1681" s="94"/>
      <c r="Q1681" s="94"/>
      <c r="R1681" s="79"/>
      <c r="S1681" s="79"/>
      <c r="T1681" s="79"/>
      <c r="U1681" s="79"/>
      <c r="V1681" s="52"/>
      <c r="W1681" s="52"/>
      <c r="X1681" s="52"/>
      <c r="Y1681" s="52"/>
      <c r="Z1681" s="51"/>
      <c r="AA1681" s="88"/>
      <c r="AB1681" s="88"/>
      <c r="AC1681" s="89"/>
      <c r="AD1681" s="72" t="s">
        <v>20765</v>
      </c>
      <c r="AE1681" s="72">
        <v>321</v>
      </c>
      <c r="AF1681" s="72">
        <v>744</v>
      </c>
      <c r="AG1681" s="72">
        <v>8912</v>
      </c>
      <c r="AH1681" s="72">
        <v>43678</v>
      </c>
      <c r="AI1681" s="72"/>
      <c r="AJ1681" s="72"/>
      <c r="AK1681" s="72"/>
      <c r="AL1681" s="72"/>
      <c r="AM1681" s="72"/>
      <c r="AN1681" s="74">
        <v>42733.68822916667</v>
      </c>
      <c r="AO1681" s="76" t="s">
        <v>26701</v>
      </c>
      <c r="AP1681" s="72" t="b">
        <v>1</v>
      </c>
      <c r="AQ1681" s="72" t="b">
        <v>0</v>
      </c>
      <c r="AR1681" s="72" t="b">
        <v>1</v>
      </c>
      <c r="AS1681" s="72" t="s">
        <v>324</v>
      </c>
      <c r="AT1681" s="72">
        <v>33</v>
      </c>
      <c r="AU1681" s="72"/>
      <c r="AV1681" s="72" t="b">
        <v>0</v>
      </c>
      <c r="AW1681" s="72" t="s">
        <v>313</v>
      </c>
      <c r="AX1681" s="76" t="s">
        <v>29841</v>
      </c>
      <c r="AY1681" s="72" t="s">
        <v>66</v>
      </c>
    </row>
    <row r="1682" spans="1:51" x14ac:dyDescent="0.35">
      <c r="A1682" s="70" t="s">
        <v>2199</v>
      </c>
      <c r="B1682" s="83"/>
      <c r="C1682" s="83"/>
      <c r="D1682" s="84"/>
      <c r="E1682" s="107"/>
      <c r="F1682" s="80" t="s">
        <v>10332</v>
      </c>
      <c r="G1682" s="108"/>
      <c r="H1682" s="81"/>
      <c r="I1682" s="87"/>
      <c r="J1682" s="109"/>
      <c r="K1682" s="81" t="s">
        <v>32111</v>
      </c>
      <c r="L1682" s="110"/>
      <c r="M1682" s="92"/>
      <c r="N1682" s="92"/>
      <c r="O1682" s="93"/>
      <c r="P1682" s="94"/>
      <c r="Q1682" s="94"/>
      <c r="R1682" s="79"/>
      <c r="S1682" s="79"/>
      <c r="T1682" s="79"/>
      <c r="U1682" s="79"/>
      <c r="V1682" s="52"/>
      <c r="W1682" s="52"/>
      <c r="X1682" s="52"/>
      <c r="Y1682" s="52"/>
      <c r="Z1682" s="51"/>
      <c r="AA1682" s="88"/>
      <c r="AB1682" s="88"/>
      <c r="AC1682" s="89"/>
      <c r="AD1682" s="72" t="s">
        <v>20766</v>
      </c>
      <c r="AE1682" s="72">
        <v>622</v>
      </c>
      <c r="AF1682" s="72">
        <v>1118</v>
      </c>
      <c r="AG1682" s="72">
        <v>389881</v>
      </c>
      <c r="AH1682" s="72">
        <v>58013</v>
      </c>
      <c r="AI1682" s="72">
        <v>25200</v>
      </c>
      <c r="AJ1682" s="72" t="s">
        <v>22654</v>
      </c>
      <c r="AK1682" s="72" t="s">
        <v>19923</v>
      </c>
      <c r="AL1682" s="72"/>
      <c r="AM1682" s="72" t="s">
        <v>467</v>
      </c>
      <c r="AN1682" s="74">
        <v>41006.502800925926</v>
      </c>
      <c r="AO1682" s="76" t="s">
        <v>26702</v>
      </c>
      <c r="AP1682" s="72" t="b">
        <v>0</v>
      </c>
      <c r="AQ1682" s="72" t="b">
        <v>0</v>
      </c>
      <c r="AR1682" s="72" t="b">
        <v>1</v>
      </c>
      <c r="AS1682" s="72" t="s">
        <v>357</v>
      </c>
      <c r="AT1682" s="72">
        <v>23</v>
      </c>
      <c r="AU1682" s="76" t="s">
        <v>27540</v>
      </c>
      <c r="AV1682" s="72" t="b">
        <v>0</v>
      </c>
      <c r="AW1682" s="72" t="s">
        <v>313</v>
      </c>
      <c r="AX1682" s="76" t="s">
        <v>29842</v>
      </c>
      <c r="AY1682" s="72" t="s">
        <v>66</v>
      </c>
    </row>
    <row r="1683" spans="1:51" x14ac:dyDescent="0.35">
      <c r="A1683" s="70" t="s">
        <v>2201</v>
      </c>
      <c r="B1683" s="83"/>
      <c r="C1683" s="83"/>
      <c r="D1683" s="84"/>
      <c r="E1683" s="107"/>
      <c r="F1683" s="80" t="s">
        <v>28020</v>
      </c>
      <c r="G1683" s="108"/>
      <c r="H1683" s="81"/>
      <c r="I1683" s="87"/>
      <c r="J1683" s="109"/>
      <c r="K1683" s="81" t="s">
        <v>32112</v>
      </c>
      <c r="L1683" s="110"/>
      <c r="M1683" s="92"/>
      <c r="N1683" s="92"/>
      <c r="O1683" s="93"/>
      <c r="P1683" s="94"/>
      <c r="Q1683" s="94"/>
      <c r="R1683" s="79"/>
      <c r="S1683" s="79"/>
      <c r="T1683" s="79"/>
      <c r="U1683" s="79"/>
      <c r="V1683" s="52"/>
      <c r="W1683" s="52"/>
      <c r="X1683" s="52"/>
      <c r="Y1683" s="52"/>
      <c r="Z1683" s="51"/>
      <c r="AA1683" s="88"/>
      <c r="AB1683" s="88"/>
      <c r="AC1683" s="89"/>
      <c r="AD1683" s="72" t="s">
        <v>20767</v>
      </c>
      <c r="AE1683" s="72">
        <v>7</v>
      </c>
      <c r="AF1683" s="72">
        <v>2378</v>
      </c>
      <c r="AG1683" s="72">
        <v>278</v>
      </c>
      <c r="AH1683" s="72">
        <v>85</v>
      </c>
      <c r="AI1683" s="72"/>
      <c r="AJ1683" s="72" t="s">
        <v>22655</v>
      </c>
      <c r="AK1683" s="72"/>
      <c r="AL1683" s="72"/>
      <c r="AM1683" s="72"/>
      <c r="AN1683" s="74">
        <v>42810.688067129631</v>
      </c>
      <c r="AO1683" s="76" t="s">
        <v>26703</v>
      </c>
      <c r="AP1683" s="72" t="b">
        <v>1</v>
      </c>
      <c r="AQ1683" s="72" t="b">
        <v>0</v>
      </c>
      <c r="AR1683" s="72" t="b">
        <v>0</v>
      </c>
      <c r="AS1683" s="72" t="s">
        <v>231</v>
      </c>
      <c r="AT1683" s="72">
        <v>0</v>
      </c>
      <c r="AU1683" s="72"/>
      <c r="AV1683" s="72" t="b">
        <v>0</v>
      </c>
      <c r="AW1683" s="72" t="s">
        <v>313</v>
      </c>
      <c r="AX1683" s="76" t="s">
        <v>29843</v>
      </c>
      <c r="AY1683" s="72" t="s">
        <v>66</v>
      </c>
    </row>
    <row r="1684" spans="1:51" x14ac:dyDescent="0.35">
      <c r="A1684" s="70" t="s">
        <v>2202</v>
      </c>
      <c r="B1684" s="83"/>
      <c r="C1684" s="83"/>
      <c r="D1684" s="84"/>
      <c r="E1684" s="107"/>
      <c r="F1684" s="80" t="s">
        <v>10333</v>
      </c>
      <c r="G1684" s="108"/>
      <c r="H1684" s="81"/>
      <c r="I1684" s="87"/>
      <c r="J1684" s="109"/>
      <c r="K1684" s="81" t="s">
        <v>32113</v>
      </c>
      <c r="L1684" s="110"/>
      <c r="M1684" s="92"/>
      <c r="N1684" s="92"/>
      <c r="O1684" s="93"/>
      <c r="P1684" s="94"/>
      <c r="Q1684" s="94"/>
      <c r="R1684" s="79"/>
      <c r="S1684" s="79"/>
      <c r="T1684" s="79"/>
      <c r="U1684" s="79"/>
      <c r="V1684" s="52"/>
      <c r="W1684" s="52"/>
      <c r="X1684" s="52"/>
      <c r="Y1684" s="52"/>
      <c r="Z1684" s="51"/>
      <c r="AA1684" s="88"/>
      <c r="AB1684" s="88"/>
      <c r="AC1684" s="89"/>
      <c r="AD1684" s="72" t="s">
        <v>20768</v>
      </c>
      <c r="AE1684" s="72">
        <v>885</v>
      </c>
      <c r="AF1684" s="72">
        <v>1366</v>
      </c>
      <c r="AG1684" s="72">
        <v>9712</v>
      </c>
      <c r="AH1684" s="72">
        <v>0</v>
      </c>
      <c r="AI1684" s="72">
        <v>18000</v>
      </c>
      <c r="AJ1684" s="76" t="s">
        <v>22656</v>
      </c>
      <c r="AK1684" s="72" t="s">
        <v>24021</v>
      </c>
      <c r="AL1684" s="76" t="s">
        <v>25017</v>
      </c>
      <c r="AM1684" s="72" t="s">
        <v>501</v>
      </c>
      <c r="AN1684" s="74">
        <v>41001.494976851849</v>
      </c>
      <c r="AO1684" s="76" t="s">
        <v>26704</v>
      </c>
      <c r="AP1684" s="72" t="b">
        <v>0</v>
      </c>
      <c r="AQ1684" s="72" t="b">
        <v>0</v>
      </c>
      <c r="AR1684" s="72" t="b">
        <v>0</v>
      </c>
      <c r="AS1684" s="72" t="s">
        <v>231</v>
      </c>
      <c r="AT1684" s="72">
        <v>11</v>
      </c>
      <c r="AU1684" s="76" t="s">
        <v>309</v>
      </c>
      <c r="AV1684" s="72" t="b">
        <v>0</v>
      </c>
      <c r="AW1684" s="72" t="s">
        <v>313</v>
      </c>
      <c r="AX1684" s="76" t="s">
        <v>29844</v>
      </c>
      <c r="AY1684" s="72" t="s">
        <v>66</v>
      </c>
    </row>
    <row r="1685" spans="1:51" x14ac:dyDescent="0.35">
      <c r="A1685" s="70" t="s">
        <v>2203</v>
      </c>
      <c r="B1685" s="83"/>
      <c r="C1685" s="83"/>
      <c r="D1685" s="84"/>
      <c r="E1685" s="107"/>
      <c r="F1685" s="80" t="s">
        <v>10334</v>
      </c>
      <c r="G1685" s="108"/>
      <c r="H1685" s="81"/>
      <c r="I1685" s="87"/>
      <c r="J1685" s="109"/>
      <c r="K1685" s="81" t="s">
        <v>32114</v>
      </c>
      <c r="L1685" s="110"/>
      <c r="M1685" s="92"/>
      <c r="N1685" s="92"/>
      <c r="O1685" s="93"/>
      <c r="P1685" s="94"/>
      <c r="Q1685" s="94"/>
      <c r="R1685" s="79"/>
      <c r="S1685" s="79"/>
      <c r="T1685" s="79"/>
      <c r="U1685" s="79"/>
      <c r="V1685" s="52"/>
      <c r="W1685" s="52"/>
      <c r="X1685" s="52"/>
      <c r="Y1685" s="52"/>
      <c r="Z1685" s="51"/>
      <c r="AA1685" s="88"/>
      <c r="AB1685" s="88"/>
      <c r="AC1685" s="89"/>
      <c r="AD1685" s="72" t="s">
        <v>20769</v>
      </c>
      <c r="AE1685" s="72">
        <v>445</v>
      </c>
      <c r="AF1685" s="72">
        <v>133</v>
      </c>
      <c r="AG1685" s="72">
        <v>10705</v>
      </c>
      <c r="AH1685" s="72">
        <v>4</v>
      </c>
      <c r="AI1685" s="72"/>
      <c r="AJ1685" s="72" t="s">
        <v>22657</v>
      </c>
      <c r="AK1685" s="72" t="s">
        <v>24022</v>
      </c>
      <c r="AL1685" s="72"/>
      <c r="AM1685" s="72"/>
      <c r="AN1685" s="74">
        <v>42473.504444444443</v>
      </c>
      <c r="AO1685" s="76" t="s">
        <v>26705</v>
      </c>
      <c r="AP1685" s="72" t="b">
        <v>1</v>
      </c>
      <c r="AQ1685" s="72" t="b">
        <v>0</v>
      </c>
      <c r="AR1685" s="72" t="b">
        <v>0</v>
      </c>
      <c r="AS1685" s="72" t="s">
        <v>300</v>
      </c>
      <c r="AT1685" s="72">
        <v>10</v>
      </c>
      <c r="AU1685" s="72"/>
      <c r="AV1685" s="72" t="b">
        <v>0</v>
      </c>
      <c r="AW1685" s="72" t="s">
        <v>313</v>
      </c>
      <c r="AX1685" s="76" t="s">
        <v>29845</v>
      </c>
      <c r="AY1685" s="72" t="s">
        <v>66</v>
      </c>
    </row>
    <row r="1686" spans="1:51" x14ac:dyDescent="0.35">
      <c r="A1686" s="70" t="s">
        <v>2204</v>
      </c>
      <c r="B1686" s="83"/>
      <c r="C1686" s="83"/>
      <c r="D1686" s="84"/>
      <c r="E1686" s="107"/>
      <c r="F1686" s="80" t="s">
        <v>10335</v>
      </c>
      <c r="G1686" s="108"/>
      <c r="H1686" s="81"/>
      <c r="I1686" s="87"/>
      <c r="J1686" s="109"/>
      <c r="K1686" s="81" t="s">
        <v>32115</v>
      </c>
      <c r="L1686" s="110"/>
      <c r="M1686" s="92"/>
      <c r="N1686" s="92"/>
      <c r="O1686" s="93"/>
      <c r="P1686" s="94"/>
      <c r="Q1686" s="94"/>
      <c r="R1686" s="79"/>
      <c r="S1686" s="79"/>
      <c r="T1686" s="79"/>
      <c r="U1686" s="79"/>
      <c r="V1686" s="52"/>
      <c r="W1686" s="52"/>
      <c r="X1686" s="52"/>
      <c r="Y1686" s="52"/>
      <c r="Z1686" s="51"/>
      <c r="AA1686" s="88"/>
      <c r="AB1686" s="88"/>
      <c r="AC1686" s="89"/>
      <c r="AD1686" s="72" t="s">
        <v>20770</v>
      </c>
      <c r="AE1686" s="72">
        <v>67</v>
      </c>
      <c r="AF1686" s="72">
        <v>4</v>
      </c>
      <c r="AG1686" s="72">
        <v>8</v>
      </c>
      <c r="AH1686" s="72">
        <v>11</v>
      </c>
      <c r="AI1686" s="72"/>
      <c r="AJ1686" s="72"/>
      <c r="AK1686" s="72"/>
      <c r="AL1686" s="72"/>
      <c r="AM1686" s="72"/>
      <c r="AN1686" s="74">
        <v>42368.537870370368</v>
      </c>
      <c r="AO1686" s="72"/>
      <c r="AP1686" s="72" t="b">
        <v>1</v>
      </c>
      <c r="AQ1686" s="72" t="b">
        <v>0</v>
      </c>
      <c r="AR1686" s="72" t="b">
        <v>0</v>
      </c>
      <c r="AS1686" s="72" t="s">
        <v>300</v>
      </c>
      <c r="AT1686" s="72">
        <v>0</v>
      </c>
      <c r="AU1686" s="72"/>
      <c r="AV1686" s="72" t="b">
        <v>0</v>
      </c>
      <c r="AW1686" s="72" t="s">
        <v>313</v>
      </c>
      <c r="AX1686" s="76" t="s">
        <v>29846</v>
      </c>
      <c r="AY1686" s="72" t="s">
        <v>66</v>
      </c>
    </row>
    <row r="1687" spans="1:51" x14ac:dyDescent="0.35">
      <c r="A1687" s="70" t="s">
        <v>2205</v>
      </c>
      <c r="B1687" s="83"/>
      <c r="C1687" s="83"/>
      <c r="D1687" s="84"/>
      <c r="E1687" s="107"/>
      <c r="F1687" s="80" t="s">
        <v>28021</v>
      </c>
      <c r="G1687" s="108"/>
      <c r="H1687" s="81"/>
      <c r="I1687" s="87"/>
      <c r="J1687" s="109"/>
      <c r="K1687" s="81" t="s">
        <v>32116</v>
      </c>
      <c r="L1687" s="110"/>
      <c r="M1687" s="92"/>
      <c r="N1687" s="92"/>
      <c r="O1687" s="93"/>
      <c r="P1687" s="94"/>
      <c r="Q1687" s="94"/>
      <c r="R1687" s="79"/>
      <c r="S1687" s="79"/>
      <c r="T1687" s="79"/>
      <c r="U1687" s="79"/>
      <c r="V1687" s="52"/>
      <c r="W1687" s="52"/>
      <c r="X1687" s="52"/>
      <c r="Y1687" s="52"/>
      <c r="Z1687" s="51"/>
      <c r="AA1687" s="88"/>
      <c r="AB1687" s="88"/>
      <c r="AC1687" s="89"/>
      <c r="AD1687" s="72" t="s">
        <v>20771</v>
      </c>
      <c r="AE1687" s="72">
        <v>285</v>
      </c>
      <c r="AF1687" s="72">
        <v>121</v>
      </c>
      <c r="AG1687" s="72">
        <v>175</v>
      </c>
      <c r="AH1687" s="72">
        <v>0</v>
      </c>
      <c r="AI1687" s="72">
        <v>19800</v>
      </c>
      <c r="AJ1687" s="72" t="s">
        <v>22658</v>
      </c>
      <c r="AK1687" s="72" t="s">
        <v>23557</v>
      </c>
      <c r="AL1687" s="76" t="s">
        <v>24615</v>
      </c>
      <c r="AM1687" s="72" t="s">
        <v>295</v>
      </c>
      <c r="AN1687" s="74">
        <v>42525.113819444443</v>
      </c>
      <c r="AO1687" s="76" t="s">
        <v>26706</v>
      </c>
      <c r="AP1687" s="72" t="b">
        <v>1</v>
      </c>
      <c r="AQ1687" s="72" t="b">
        <v>0</v>
      </c>
      <c r="AR1687" s="72" t="b">
        <v>0</v>
      </c>
      <c r="AS1687" s="72" t="s">
        <v>231</v>
      </c>
      <c r="AT1687" s="72">
        <v>63</v>
      </c>
      <c r="AU1687" s="72"/>
      <c r="AV1687" s="72" t="b">
        <v>0</v>
      </c>
      <c r="AW1687" s="72" t="s">
        <v>313</v>
      </c>
      <c r="AX1687" s="76" t="s">
        <v>29847</v>
      </c>
      <c r="AY1687" s="72" t="s">
        <v>66</v>
      </c>
    </row>
    <row r="1688" spans="1:51" x14ac:dyDescent="0.35">
      <c r="A1688" s="70" t="s">
        <v>2206</v>
      </c>
      <c r="B1688" s="83"/>
      <c r="C1688" s="83"/>
      <c r="D1688" s="84"/>
      <c r="E1688" s="107"/>
      <c r="F1688" s="80" t="s">
        <v>28022</v>
      </c>
      <c r="G1688" s="108"/>
      <c r="H1688" s="81"/>
      <c r="I1688" s="87"/>
      <c r="J1688" s="109"/>
      <c r="K1688" s="81" t="s">
        <v>32117</v>
      </c>
      <c r="L1688" s="110"/>
      <c r="M1688" s="92"/>
      <c r="N1688" s="92"/>
      <c r="O1688" s="93"/>
      <c r="P1688" s="94"/>
      <c r="Q1688" s="94"/>
      <c r="R1688" s="79"/>
      <c r="S1688" s="79"/>
      <c r="T1688" s="79"/>
      <c r="U1688" s="79"/>
      <c r="V1688" s="52"/>
      <c r="W1688" s="52"/>
      <c r="X1688" s="52"/>
      <c r="Y1688" s="52"/>
      <c r="Z1688" s="51"/>
      <c r="AA1688" s="88"/>
      <c r="AB1688" s="88"/>
      <c r="AC1688" s="89"/>
      <c r="AD1688" s="72" t="s">
        <v>20772</v>
      </c>
      <c r="AE1688" s="72">
        <v>108</v>
      </c>
      <c r="AF1688" s="72">
        <v>125</v>
      </c>
      <c r="AG1688" s="72">
        <v>99</v>
      </c>
      <c r="AH1688" s="72">
        <v>0</v>
      </c>
      <c r="AI1688" s="72">
        <v>19800</v>
      </c>
      <c r="AJ1688" s="72" t="s">
        <v>22659</v>
      </c>
      <c r="AK1688" s="72" t="s">
        <v>23554</v>
      </c>
      <c r="AL1688" s="76" t="s">
        <v>24590</v>
      </c>
      <c r="AM1688" s="72" t="s">
        <v>295</v>
      </c>
      <c r="AN1688" s="74">
        <v>42571.120162037034</v>
      </c>
      <c r="AO1688" s="76" t="s">
        <v>26707</v>
      </c>
      <c r="AP1688" s="72" t="b">
        <v>1</v>
      </c>
      <c r="AQ1688" s="72" t="b">
        <v>0</v>
      </c>
      <c r="AR1688" s="72" t="b">
        <v>0</v>
      </c>
      <c r="AS1688" s="72" t="s">
        <v>231</v>
      </c>
      <c r="AT1688" s="72">
        <v>63</v>
      </c>
      <c r="AU1688" s="72"/>
      <c r="AV1688" s="72" t="b">
        <v>0</v>
      </c>
      <c r="AW1688" s="72" t="s">
        <v>313</v>
      </c>
      <c r="AX1688" s="76" t="s">
        <v>29848</v>
      </c>
      <c r="AY1688" s="72" t="s">
        <v>66</v>
      </c>
    </row>
    <row r="1689" spans="1:51" x14ac:dyDescent="0.35">
      <c r="A1689" s="70" t="s">
        <v>2207</v>
      </c>
      <c r="B1689" s="83"/>
      <c r="C1689" s="83"/>
      <c r="D1689" s="84"/>
      <c r="E1689" s="107"/>
      <c r="F1689" s="80" t="s">
        <v>28023</v>
      </c>
      <c r="G1689" s="108"/>
      <c r="H1689" s="81"/>
      <c r="I1689" s="87"/>
      <c r="J1689" s="109"/>
      <c r="K1689" s="81" t="s">
        <v>32118</v>
      </c>
      <c r="L1689" s="110"/>
      <c r="M1689" s="92"/>
      <c r="N1689" s="92"/>
      <c r="O1689" s="93"/>
      <c r="P1689" s="94"/>
      <c r="Q1689" s="94"/>
      <c r="R1689" s="79"/>
      <c r="S1689" s="79"/>
      <c r="T1689" s="79"/>
      <c r="U1689" s="79"/>
      <c r="V1689" s="52"/>
      <c r="W1689" s="52"/>
      <c r="X1689" s="52"/>
      <c r="Y1689" s="52"/>
      <c r="Z1689" s="51"/>
      <c r="AA1689" s="88"/>
      <c r="AB1689" s="88"/>
      <c r="AC1689" s="89"/>
      <c r="AD1689" s="72" t="s">
        <v>20773</v>
      </c>
      <c r="AE1689" s="72">
        <v>2444</v>
      </c>
      <c r="AF1689" s="72">
        <v>663</v>
      </c>
      <c r="AG1689" s="72">
        <v>572</v>
      </c>
      <c r="AH1689" s="72">
        <v>5</v>
      </c>
      <c r="AI1689" s="72">
        <v>19800</v>
      </c>
      <c r="AJ1689" s="72" t="s">
        <v>22660</v>
      </c>
      <c r="AK1689" s="72" t="s">
        <v>23555</v>
      </c>
      <c r="AL1689" s="76" t="s">
        <v>25018</v>
      </c>
      <c r="AM1689" s="72" t="s">
        <v>295</v>
      </c>
      <c r="AN1689" s="74">
        <v>41871.359629629631</v>
      </c>
      <c r="AO1689" s="76" t="s">
        <v>26708</v>
      </c>
      <c r="AP1689" s="72" t="b">
        <v>1</v>
      </c>
      <c r="AQ1689" s="72" t="b">
        <v>0</v>
      </c>
      <c r="AR1689" s="72" t="b">
        <v>0</v>
      </c>
      <c r="AS1689" s="72" t="s">
        <v>231</v>
      </c>
      <c r="AT1689" s="72">
        <v>75</v>
      </c>
      <c r="AU1689" s="76" t="s">
        <v>303</v>
      </c>
      <c r="AV1689" s="72" t="b">
        <v>0</v>
      </c>
      <c r="AW1689" s="72" t="s">
        <v>313</v>
      </c>
      <c r="AX1689" s="76" t="s">
        <v>29849</v>
      </c>
      <c r="AY1689" s="72" t="s">
        <v>66</v>
      </c>
    </row>
    <row r="1690" spans="1:51" x14ac:dyDescent="0.35">
      <c r="A1690" s="70" t="s">
        <v>2208</v>
      </c>
      <c r="B1690" s="83"/>
      <c r="C1690" s="83"/>
      <c r="D1690" s="84"/>
      <c r="E1690" s="107"/>
      <c r="F1690" s="80" t="s">
        <v>10336</v>
      </c>
      <c r="G1690" s="108"/>
      <c r="H1690" s="81"/>
      <c r="I1690" s="87"/>
      <c r="J1690" s="109"/>
      <c r="K1690" s="81" t="s">
        <v>32119</v>
      </c>
      <c r="L1690" s="110"/>
      <c r="M1690" s="92"/>
      <c r="N1690" s="92"/>
      <c r="O1690" s="93"/>
      <c r="P1690" s="94"/>
      <c r="Q1690" s="94"/>
      <c r="R1690" s="79"/>
      <c r="S1690" s="79"/>
      <c r="T1690" s="79"/>
      <c r="U1690" s="79"/>
      <c r="V1690" s="52"/>
      <c r="W1690" s="52"/>
      <c r="X1690" s="52"/>
      <c r="Y1690" s="52"/>
      <c r="Z1690" s="51"/>
      <c r="AA1690" s="88"/>
      <c r="AB1690" s="88"/>
      <c r="AC1690" s="89"/>
      <c r="AD1690" s="72" t="s">
        <v>20774</v>
      </c>
      <c r="AE1690" s="72">
        <v>417</v>
      </c>
      <c r="AF1690" s="72">
        <v>543</v>
      </c>
      <c r="AG1690" s="72">
        <v>37358</v>
      </c>
      <c r="AH1690" s="72">
        <v>2276</v>
      </c>
      <c r="AI1690" s="72">
        <v>-14400</v>
      </c>
      <c r="AJ1690" s="72" t="s">
        <v>22661</v>
      </c>
      <c r="AK1690" s="72" t="s">
        <v>362</v>
      </c>
      <c r="AL1690" s="72"/>
      <c r="AM1690" s="72" t="s">
        <v>289</v>
      </c>
      <c r="AN1690" s="74">
        <v>40469.40185185185</v>
      </c>
      <c r="AO1690" s="76" t="s">
        <v>26709</v>
      </c>
      <c r="AP1690" s="72" t="b">
        <v>0</v>
      </c>
      <c r="AQ1690" s="72" t="b">
        <v>0</v>
      </c>
      <c r="AR1690" s="72" t="b">
        <v>1</v>
      </c>
      <c r="AS1690" s="72" t="s">
        <v>231</v>
      </c>
      <c r="AT1690" s="72">
        <v>11</v>
      </c>
      <c r="AU1690" s="76" t="s">
        <v>27541</v>
      </c>
      <c r="AV1690" s="72" t="b">
        <v>0</v>
      </c>
      <c r="AW1690" s="72" t="s">
        <v>313</v>
      </c>
      <c r="AX1690" s="76" t="s">
        <v>29850</v>
      </c>
      <c r="AY1690" s="72" t="s">
        <v>66</v>
      </c>
    </row>
    <row r="1691" spans="1:51" x14ac:dyDescent="0.35">
      <c r="A1691" s="70" t="s">
        <v>2209</v>
      </c>
      <c r="B1691" s="83"/>
      <c r="C1691" s="83"/>
      <c r="D1691" s="84"/>
      <c r="E1691" s="107"/>
      <c r="F1691" s="80" t="s">
        <v>28024</v>
      </c>
      <c r="G1691" s="108"/>
      <c r="H1691" s="81"/>
      <c r="I1691" s="87"/>
      <c r="J1691" s="109"/>
      <c r="K1691" s="81" t="s">
        <v>32120</v>
      </c>
      <c r="L1691" s="110"/>
      <c r="M1691" s="92"/>
      <c r="N1691" s="92"/>
      <c r="O1691" s="93"/>
      <c r="P1691" s="94"/>
      <c r="Q1691" s="94"/>
      <c r="R1691" s="79"/>
      <c r="S1691" s="79"/>
      <c r="T1691" s="79"/>
      <c r="U1691" s="79"/>
      <c r="V1691" s="52"/>
      <c r="W1691" s="52"/>
      <c r="X1691" s="52"/>
      <c r="Y1691" s="52"/>
      <c r="Z1691" s="51"/>
      <c r="AA1691" s="88"/>
      <c r="AB1691" s="88"/>
      <c r="AC1691" s="89"/>
      <c r="AD1691" s="72" t="s">
        <v>20775</v>
      </c>
      <c r="AE1691" s="72">
        <v>928</v>
      </c>
      <c r="AF1691" s="72">
        <v>166</v>
      </c>
      <c r="AG1691" s="72">
        <v>112</v>
      </c>
      <c r="AH1691" s="72">
        <v>0</v>
      </c>
      <c r="AI1691" s="72">
        <v>19800</v>
      </c>
      <c r="AJ1691" s="72" t="s">
        <v>22662</v>
      </c>
      <c r="AK1691" s="72" t="s">
        <v>24023</v>
      </c>
      <c r="AL1691" s="76" t="s">
        <v>25019</v>
      </c>
      <c r="AM1691" s="72" t="s">
        <v>295</v>
      </c>
      <c r="AN1691" s="74">
        <v>42525.202789351853</v>
      </c>
      <c r="AO1691" s="76" t="s">
        <v>26710</v>
      </c>
      <c r="AP1691" s="72" t="b">
        <v>1</v>
      </c>
      <c r="AQ1691" s="72" t="b">
        <v>0</v>
      </c>
      <c r="AR1691" s="72" t="b">
        <v>0</v>
      </c>
      <c r="AS1691" s="72" t="s">
        <v>231</v>
      </c>
      <c r="AT1691" s="72">
        <v>64</v>
      </c>
      <c r="AU1691" s="72"/>
      <c r="AV1691" s="72" t="b">
        <v>0</v>
      </c>
      <c r="AW1691" s="72" t="s">
        <v>313</v>
      </c>
      <c r="AX1691" s="76" t="s">
        <v>29851</v>
      </c>
      <c r="AY1691" s="72" t="s">
        <v>66</v>
      </c>
    </row>
    <row r="1692" spans="1:51" x14ac:dyDescent="0.35">
      <c r="A1692" s="70" t="s">
        <v>2210</v>
      </c>
      <c r="B1692" s="83"/>
      <c r="C1692" s="83"/>
      <c r="D1692" s="84"/>
      <c r="E1692" s="107"/>
      <c r="F1692" s="80" t="s">
        <v>28025</v>
      </c>
      <c r="G1692" s="108"/>
      <c r="H1692" s="81"/>
      <c r="I1692" s="87"/>
      <c r="J1692" s="109"/>
      <c r="K1692" s="81" t="s">
        <v>32121</v>
      </c>
      <c r="L1692" s="110"/>
      <c r="M1692" s="92"/>
      <c r="N1692" s="92"/>
      <c r="O1692" s="93"/>
      <c r="P1692" s="94"/>
      <c r="Q1692" s="94"/>
      <c r="R1692" s="79"/>
      <c r="S1692" s="79"/>
      <c r="T1692" s="79"/>
      <c r="U1692" s="79"/>
      <c r="V1692" s="52"/>
      <c r="W1692" s="52"/>
      <c r="X1692" s="52"/>
      <c r="Y1692" s="52"/>
      <c r="Z1692" s="51"/>
      <c r="AA1692" s="88"/>
      <c r="AB1692" s="88"/>
      <c r="AC1692" s="89"/>
      <c r="AD1692" s="72" t="s">
        <v>20776</v>
      </c>
      <c r="AE1692" s="72">
        <v>4301</v>
      </c>
      <c r="AF1692" s="72">
        <v>1991</v>
      </c>
      <c r="AG1692" s="72">
        <v>2929</v>
      </c>
      <c r="AH1692" s="72">
        <v>30</v>
      </c>
      <c r="AI1692" s="72">
        <v>19800</v>
      </c>
      <c r="AJ1692" s="72" t="s">
        <v>22663</v>
      </c>
      <c r="AK1692" s="72" t="s">
        <v>24024</v>
      </c>
      <c r="AL1692" s="76" t="s">
        <v>25020</v>
      </c>
      <c r="AM1692" s="72" t="s">
        <v>295</v>
      </c>
      <c r="AN1692" s="74">
        <v>40899.657210648147</v>
      </c>
      <c r="AO1692" s="76" t="s">
        <v>26711</v>
      </c>
      <c r="AP1692" s="72" t="b">
        <v>0</v>
      </c>
      <c r="AQ1692" s="72" t="b">
        <v>0</v>
      </c>
      <c r="AR1692" s="72" t="b">
        <v>0</v>
      </c>
      <c r="AS1692" s="72" t="s">
        <v>231</v>
      </c>
      <c r="AT1692" s="72">
        <v>80</v>
      </c>
      <c r="AU1692" s="76" t="s">
        <v>27542</v>
      </c>
      <c r="AV1692" s="72" t="b">
        <v>0</v>
      </c>
      <c r="AW1692" s="72" t="s">
        <v>313</v>
      </c>
      <c r="AX1692" s="76" t="s">
        <v>29852</v>
      </c>
      <c r="AY1692" s="72" t="s">
        <v>66</v>
      </c>
    </row>
    <row r="1693" spans="1:51" x14ac:dyDescent="0.35">
      <c r="A1693" s="70" t="s">
        <v>2211</v>
      </c>
      <c r="B1693" s="83"/>
      <c r="C1693" s="83"/>
      <c r="D1693" s="84"/>
      <c r="E1693" s="107"/>
      <c r="F1693" s="80" t="s">
        <v>10337</v>
      </c>
      <c r="G1693" s="108"/>
      <c r="H1693" s="81"/>
      <c r="I1693" s="87"/>
      <c r="J1693" s="109"/>
      <c r="K1693" s="81" t="s">
        <v>32122</v>
      </c>
      <c r="L1693" s="110"/>
      <c r="M1693" s="92"/>
      <c r="N1693" s="92"/>
      <c r="O1693" s="93"/>
      <c r="P1693" s="94"/>
      <c r="Q1693" s="94"/>
      <c r="R1693" s="79"/>
      <c r="S1693" s="79"/>
      <c r="T1693" s="79"/>
      <c r="U1693" s="79"/>
      <c r="V1693" s="52"/>
      <c r="W1693" s="52"/>
      <c r="X1693" s="52"/>
      <c r="Y1693" s="52"/>
      <c r="Z1693" s="51"/>
      <c r="AA1693" s="88"/>
      <c r="AB1693" s="88"/>
      <c r="AC1693" s="89"/>
      <c r="AD1693" s="72" t="s">
        <v>20777</v>
      </c>
      <c r="AE1693" s="72">
        <v>57</v>
      </c>
      <c r="AF1693" s="72">
        <v>42</v>
      </c>
      <c r="AG1693" s="72">
        <v>1969</v>
      </c>
      <c r="AH1693" s="72">
        <v>12</v>
      </c>
      <c r="AI1693" s="72">
        <v>-25200</v>
      </c>
      <c r="AJ1693" s="72" t="s">
        <v>22664</v>
      </c>
      <c r="AK1693" s="72" t="s">
        <v>24025</v>
      </c>
      <c r="AL1693" s="76" t="s">
        <v>25021</v>
      </c>
      <c r="AM1693" s="72" t="s">
        <v>282</v>
      </c>
      <c r="AN1693" s="74">
        <v>41152.915231481478</v>
      </c>
      <c r="AO1693" s="76" t="s">
        <v>26712</v>
      </c>
      <c r="AP1693" s="72" t="b">
        <v>0</v>
      </c>
      <c r="AQ1693" s="72" t="b">
        <v>0</v>
      </c>
      <c r="AR1693" s="72" t="b">
        <v>0</v>
      </c>
      <c r="AS1693" s="72" t="s">
        <v>231</v>
      </c>
      <c r="AT1693" s="72">
        <v>31</v>
      </c>
      <c r="AU1693" s="76" t="s">
        <v>307</v>
      </c>
      <c r="AV1693" s="72" t="b">
        <v>0</v>
      </c>
      <c r="AW1693" s="72" t="s">
        <v>313</v>
      </c>
      <c r="AX1693" s="76" t="s">
        <v>29853</v>
      </c>
      <c r="AY1693" s="72" t="s">
        <v>66</v>
      </c>
    </row>
    <row r="1694" spans="1:51" x14ac:dyDescent="0.35">
      <c r="A1694" s="70" t="s">
        <v>2212</v>
      </c>
      <c r="B1694" s="83"/>
      <c r="C1694" s="83"/>
      <c r="D1694" s="84"/>
      <c r="E1694" s="107"/>
      <c r="F1694" s="80" t="s">
        <v>28026</v>
      </c>
      <c r="G1694" s="108"/>
      <c r="H1694" s="81"/>
      <c r="I1694" s="87"/>
      <c r="J1694" s="109"/>
      <c r="K1694" s="81" t="s">
        <v>32123</v>
      </c>
      <c r="L1694" s="110"/>
      <c r="M1694" s="92"/>
      <c r="N1694" s="92"/>
      <c r="O1694" s="93"/>
      <c r="P1694" s="94"/>
      <c r="Q1694" s="94"/>
      <c r="R1694" s="79"/>
      <c r="S1694" s="79"/>
      <c r="T1694" s="79"/>
      <c r="U1694" s="79"/>
      <c r="V1694" s="52"/>
      <c r="W1694" s="52"/>
      <c r="X1694" s="52"/>
      <c r="Y1694" s="52"/>
      <c r="Z1694" s="51"/>
      <c r="AA1694" s="88"/>
      <c r="AB1694" s="88"/>
      <c r="AC1694" s="89"/>
      <c r="AD1694" s="72" t="s">
        <v>20778</v>
      </c>
      <c r="AE1694" s="72">
        <v>2133</v>
      </c>
      <c r="AF1694" s="72">
        <v>2899</v>
      </c>
      <c r="AG1694" s="72">
        <v>449</v>
      </c>
      <c r="AH1694" s="72">
        <v>2</v>
      </c>
      <c r="AI1694" s="72">
        <v>19800</v>
      </c>
      <c r="AJ1694" s="72" t="s">
        <v>22665</v>
      </c>
      <c r="AK1694" s="72" t="s">
        <v>23531</v>
      </c>
      <c r="AL1694" s="76" t="s">
        <v>24589</v>
      </c>
      <c r="AM1694" s="72" t="s">
        <v>295</v>
      </c>
      <c r="AN1694" s="74">
        <v>42052.127326388887</v>
      </c>
      <c r="AO1694" s="76" t="s">
        <v>26713</v>
      </c>
      <c r="AP1694" s="72" t="b">
        <v>1</v>
      </c>
      <c r="AQ1694" s="72" t="b">
        <v>0</v>
      </c>
      <c r="AR1694" s="72" t="b">
        <v>0</v>
      </c>
      <c r="AS1694" s="72" t="s">
        <v>231</v>
      </c>
      <c r="AT1694" s="72">
        <v>105</v>
      </c>
      <c r="AU1694" s="76" t="s">
        <v>303</v>
      </c>
      <c r="AV1694" s="72" t="b">
        <v>0</v>
      </c>
      <c r="AW1694" s="72" t="s">
        <v>313</v>
      </c>
      <c r="AX1694" s="76" t="s">
        <v>29854</v>
      </c>
      <c r="AY1694" s="72" t="s">
        <v>66</v>
      </c>
    </row>
    <row r="1695" spans="1:51" x14ac:dyDescent="0.35">
      <c r="A1695" s="70" t="s">
        <v>2213</v>
      </c>
      <c r="B1695" s="83"/>
      <c r="C1695" s="83"/>
      <c r="D1695" s="84"/>
      <c r="E1695" s="107"/>
      <c r="F1695" s="80" t="s">
        <v>10338</v>
      </c>
      <c r="G1695" s="108"/>
      <c r="H1695" s="81"/>
      <c r="I1695" s="87"/>
      <c r="J1695" s="109"/>
      <c r="K1695" s="81" t="s">
        <v>32124</v>
      </c>
      <c r="L1695" s="110"/>
      <c r="M1695" s="92"/>
      <c r="N1695" s="92"/>
      <c r="O1695" s="93"/>
      <c r="P1695" s="94"/>
      <c r="Q1695" s="94"/>
      <c r="R1695" s="79"/>
      <c r="S1695" s="79"/>
      <c r="T1695" s="79"/>
      <c r="U1695" s="79"/>
      <c r="V1695" s="52"/>
      <c r="W1695" s="52"/>
      <c r="X1695" s="52"/>
      <c r="Y1695" s="52"/>
      <c r="Z1695" s="51"/>
      <c r="AA1695" s="88"/>
      <c r="AB1695" s="88"/>
      <c r="AC1695" s="89"/>
      <c r="AD1695" s="72" t="s">
        <v>20779</v>
      </c>
      <c r="AE1695" s="72">
        <v>278</v>
      </c>
      <c r="AF1695" s="72">
        <v>25</v>
      </c>
      <c r="AG1695" s="72">
        <v>18</v>
      </c>
      <c r="AH1695" s="72">
        <v>44</v>
      </c>
      <c r="AI1695" s="72"/>
      <c r="AJ1695" s="72"/>
      <c r="AK1695" s="72" t="s">
        <v>24026</v>
      </c>
      <c r="AL1695" s="72"/>
      <c r="AM1695" s="72"/>
      <c r="AN1695" s="74">
        <v>41613.556689814817</v>
      </c>
      <c r="AO1695" s="76" t="s">
        <v>26714</v>
      </c>
      <c r="AP1695" s="72" t="b">
        <v>1</v>
      </c>
      <c r="AQ1695" s="72" t="b">
        <v>0</v>
      </c>
      <c r="AR1695" s="72" t="b">
        <v>0</v>
      </c>
      <c r="AS1695" s="72" t="s">
        <v>231</v>
      </c>
      <c r="AT1695" s="72">
        <v>2</v>
      </c>
      <c r="AU1695" s="76" t="s">
        <v>303</v>
      </c>
      <c r="AV1695" s="72" t="b">
        <v>0</v>
      </c>
      <c r="AW1695" s="72" t="s">
        <v>313</v>
      </c>
      <c r="AX1695" s="76" t="s">
        <v>29855</v>
      </c>
      <c r="AY1695" s="72" t="s">
        <v>66</v>
      </c>
    </row>
    <row r="1696" spans="1:51" x14ac:dyDescent="0.35">
      <c r="A1696" s="70" t="s">
        <v>2214</v>
      </c>
      <c r="B1696" s="83"/>
      <c r="C1696" s="83"/>
      <c r="D1696" s="84"/>
      <c r="E1696" s="107"/>
      <c r="F1696" s="80" t="s">
        <v>10339</v>
      </c>
      <c r="G1696" s="108"/>
      <c r="H1696" s="81"/>
      <c r="I1696" s="87"/>
      <c r="J1696" s="109"/>
      <c r="K1696" s="81" t="s">
        <v>32125</v>
      </c>
      <c r="L1696" s="110"/>
      <c r="M1696" s="92"/>
      <c r="N1696" s="92"/>
      <c r="O1696" s="93"/>
      <c r="P1696" s="94"/>
      <c r="Q1696" s="94"/>
      <c r="R1696" s="79"/>
      <c r="S1696" s="79"/>
      <c r="T1696" s="79"/>
      <c r="U1696" s="79"/>
      <c r="V1696" s="52"/>
      <c r="W1696" s="52"/>
      <c r="X1696" s="52"/>
      <c r="Y1696" s="52"/>
      <c r="Z1696" s="51"/>
      <c r="AA1696" s="88"/>
      <c r="AB1696" s="88"/>
      <c r="AC1696" s="89"/>
      <c r="AD1696" s="72" t="s">
        <v>20780</v>
      </c>
      <c r="AE1696" s="72">
        <v>1390</v>
      </c>
      <c r="AF1696" s="72">
        <v>577</v>
      </c>
      <c r="AG1696" s="72">
        <v>21322</v>
      </c>
      <c r="AH1696" s="72">
        <v>0</v>
      </c>
      <c r="AI1696" s="72"/>
      <c r="AJ1696" s="72"/>
      <c r="AK1696" s="72"/>
      <c r="AL1696" s="72"/>
      <c r="AM1696" s="72"/>
      <c r="AN1696" s="74">
        <v>42647.669652777775</v>
      </c>
      <c r="AO1696" s="76" t="s">
        <v>26715</v>
      </c>
      <c r="AP1696" s="72" t="b">
        <v>1</v>
      </c>
      <c r="AQ1696" s="72" t="b">
        <v>0</v>
      </c>
      <c r="AR1696" s="72" t="b">
        <v>0</v>
      </c>
      <c r="AS1696" s="72" t="s">
        <v>324</v>
      </c>
      <c r="AT1696" s="72">
        <v>1</v>
      </c>
      <c r="AU1696" s="72"/>
      <c r="AV1696" s="72" t="b">
        <v>0</v>
      </c>
      <c r="AW1696" s="72" t="s">
        <v>313</v>
      </c>
      <c r="AX1696" s="76" t="s">
        <v>29856</v>
      </c>
      <c r="AY1696" s="72" t="s">
        <v>66</v>
      </c>
    </row>
    <row r="1697" spans="1:51" x14ac:dyDescent="0.35">
      <c r="A1697" s="70" t="s">
        <v>2215</v>
      </c>
      <c r="B1697" s="83"/>
      <c r="C1697" s="83"/>
      <c r="D1697" s="84"/>
      <c r="E1697" s="107"/>
      <c r="F1697" s="80" t="s">
        <v>28027</v>
      </c>
      <c r="G1697" s="108"/>
      <c r="H1697" s="81"/>
      <c r="I1697" s="87"/>
      <c r="J1697" s="109"/>
      <c r="K1697" s="81" t="s">
        <v>32126</v>
      </c>
      <c r="L1697" s="110"/>
      <c r="M1697" s="92"/>
      <c r="N1697" s="92"/>
      <c r="O1697" s="93"/>
      <c r="P1697" s="94"/>
      <c r="Q1697" s="94"/>
      <c r="R1697" s="79"/>
      <c r="S1697" s="79"/>
      <c r="T1697" s="79"/>
      <c r="U1697" s="79"/>
      <c r="V1697" s="52"/>
      <c r="W1697" s="52"/>
      <c r="X1697" s="52"/>
      <c r="Y1697" s="52"/>
      <c r="Z1697" s="51"/>
      <c r="AA1697" s="88"/>
      <c r="AB1697" s="88"/>
      <c r="AC1697" s="89"/>
      <c r="AD1697" s="72" t="s">
        <v>20781</v>
      </c>
      <c r="AE1697" s="72">
        <v>575</v>
      </c>
      <c r="AF1697" s="72">
        <v>5960</v>
      </c>
      <c r="AG1697" s="72">
        <v>17867</v>
      </c>
      <c r="AH1697" s="72">
        <v>972</v>
      </c>
      <c r="AI1697" s="72">
        <v>10800</v>
      </c>
      <c r="AJ1697" s="72" t="s">
        <v>22666</v>
      </c>
      <c r="AK1697" s="72" t="s">
        <v>24027</v>
      </c>
      <c r="AL1697" s="76" t="s">
        <v>25022</v>
      </c>
      <c r="AM1697" s="72" t="s">
        <v>508</v>
      </c>
      <c r="AN1697" s="74">
        <v>40418.645740740743</v>
      </c>
      <c r="AO1697" s="76" t="s">
        <v>26716</v>
      </c>
      <c r="AP1697" s="72" t="b">
        <v>0</v>
      </c>
      <c r="AQ1697" s="72" t="b">
        <v>0</v>
      </c>
      <c r="AR1697" s="72" t="b">
        <v>0</v>
      </c>
      <c r="AS1697" s="72" t="s">
        <v>231</v>
      </c>
      <c r="AT1697" s="72">
        <v>17</v>
      </c>
      <c r="AU1697" s="76" t="s">
        <v>307</v>
      </c>
      <c r="AV1697" s="72" t="b">
        <v>0</v>
      </c>
      <c r="AW1697" s="72" t="s">
        <v>313</v>
      </c>
      <c r="AX1697" s="76" t="s">
        <v>29857</v>
      </c>
      <c r="AY1697" s="72" t="s">
        <v>66</v>
      </c>
    </row>
    <row r="1698" spans="1:51" x14ac:dyDescent="0.35">
      <c r="A1698" s="70" t="s">
        <v>2216</v>
      </c>
      <c r="B1698" s="83"/>
      <c r="C1698" s="83"/>
      <c r="D1698" s="84"/>
      <c r="E1698" s="107"/>
      <c r="F1698" s="80" t="s">
        <v>28028</v>
      </c>
      <c r="G1698" s="108"/>
      <c r="H1698" s="81"/>
      <c r="I1698" s="87"/>
      <c r="J1698" s="109"/>
      <c r="K1698" s="81" t="s">
        <v>32127</v>
      </c>
      <c r="L1698" s="110"/>
      <c r="M1698" s="92"/>
      <c r="N1698" s="92"/>
      <c r="O1698" s="93"/>
      <c r="P1698" s="94"/>
      <c r="Q1698" s="94"/>
      <c r="R1698" s="79"/>
      <c r="S1698" s="79"/>
      <c r="T1698" s="79"/>
      <c r="U1698" s="79"/>
      <c r="V1698" s="52"/>
      <c r="W1698" s="52"/>
      <c r="X1698" s="52"/>
      <c r="Y1698" s="52"/>
      <c r="Z1698" s="51"/>
      <c r="AA1698" s="88"/>
      <c r="AB1698" s="88"/>
      <c r="AC1698" s="89"/>
      <c r="AD1698" s="72" t="s">
        <v>20782</v>
      </c>
      <c r="AE1698" s="72">
        <v>175</v>
      </c>
      <c r="AF1698" s="72">
        <v>172</v>
      </c>
      <c r="AG1698" s="72">
        <v>2267</v>
      </c>
      <c r="AH1698" s="72">
        <v>18</v>
      </c>
      <c r="AI1698" s="72"/>
      <c r="AJ1698" s="72"/>
      <c r="AK1698" s="72"/>
      <c r="AL1698" s="72"/>
      <c r="AM1698" s="72"/>
      <c r="AN1698" s="74">
        <v>42207.628935185188</v>
      </c>
      <c r="AO1698" s="76" t="s">
        <v>26717</v>
      </c>
      <c r="AP1698" s="72" t="b">
        <v>1</v>
      </c>
      <c r="AQ1698" s="72" t="b">
        <v>0</v>
      </c>
      <c r="AR1698" s="72" t="b">
        <v>0</v>
      </c>
      <c r="AS1698" s="72" t="s">
        <v>231</v>
      </c>
      <c r="AT1698" s="72">
        <v>1</v>
      </c>
      <c r="AU1698" s="76" t="s">
        <v>303</v>
      </c>
      <c r="AV1698" s="72" t="b">
        <v>0</v>
      </c>
      <c r="AW1698" s="72" t="s">
        <v>313</v>
      </c>
      <c r="AX1698" s="76" t="s">
        <v>29858</v>
      </c>
      <c r="AY1698" s="72" t="s">
        <v>66</v>
      </c>
    </row>
    <row r="1699" spans="1:51" x14ac:dyDescent="0.35">
      <c r="A1699" s="70" t="s">
        <v>2217</v>
      </c>
      <c r="B1699" s="83"/>
      <c r="C1699" s="83"/>
      <c r="D1699" s="84"/>
      <c r="E1699" s="107"/>
      <c r="F1699" s="80" t="s">
        <v>10340</v>
      </c>
      <c r="G1699" s="108"/>
      <c r="H1699" s="81"/>
      <c r="I1699" s="87"/>
      <c r="J1699" s="109"/>
      <c r="K1699" s="81" t="s">
        <v>32128</v>
      </c>
      <c r="L1699" s="110"/>
      <c r="M1699" s="92"/>
      <c r="N1699" s="92"/>
      <c r="O1699" s="93"/>
      <c r="P1699" s="94"/>
      <c r="Q1699" s="94"/>
      <c r="R1699" s="79"/>
      <c r="S1699" s="79"/>
      <c r="T1699" s="79"/>
      <c r="U1699" s="79"/>
      <c r="V1699" s="52"/>
      <c r="W1699" s="52"/>
      <c r="X1699" s="52"/>
      <c r="Y1699" s="52"/>
      <c r="Z1699" s="51"/>
      <c r="AA1699" s="88"/>
      <c r="AB1699" s="88"/>
      <c r="AC1699" s="89"/>
      <c r="AD1699" s="72" t="s">
        <v>20783</v>
      </c>
      <c r="AE1699" s="72">
        <v>1714</v>
      </c>
      <c r="AF1699" s="72">
        <v>1315</v>
      </c>
      <c r="AG1699" s="72">
        <v>19955</v>
      </c>
      <c r="AH1699" s="72">
        <v>968</v>
      </c>
      <c r="AI1699" s="72">
        <v>32400</v>
      </c>
      <c r="AJ1699" s="72" t="s">
        <v>22667</v>
      </c>
      <c r="AK1699" s="72" t="s">
        <v>24028</v>
      </c>
      <c r="AL1699" s="76" t="s">
        <v>25023</v>
      </c>
      <c r="AM1699" s="72" t="s">
        <v>336</v>
      </c>
      <c r="AN1699" s="74">
        <v>39402.73060185185</v>
      </c>
      <c r="AO1699" s="72"/>
      <c r="AP1699" s="72" t="b">
        <v>0</v>
      </c>
      <c r="AQ1699" s="72" t="b">
        <v>0</v>
      </c>
      <c r="AR1699" s="72" t="b">
        <v>1</v>
      </c>
      <c r="AS1699" s="72" t="s">
        <v>324</v>
      </c>
      <c r="AT1699" s="72">
        <v>22</v>
      </c>
      <c r="AU1699" s="76" t="s">
        <v>308</v>
      </c>
      <c r="AV1699" s="72" t="b">
        <v>0</v>
      </c>
      <c r="AW1699" s="72" t="s">
        <v>313</v>
      </c>
      <c r="AX1699" s="76" t="s">
        <v>29859</v>
      </c>
      <c r="AY1699" s="72" t="s">
        <v>66</v>
      </c>
    </row>
    <row r="1700" spans="1:51" x14ac:dyDescent="0.35">
      <c r="A1700" s="70" t="s">
        <v>2218</v>
      </c>
      <c r="B1700" s="83"/>
      <c r="C1700" s="83"/>
      <c r="D1700" s="84"/>
      <c r="E1700" s="107"/>
      <c r="F1700" s="80" t="s">
        <v>10341</v>
      </c>
      <c r="G1700" s="108"/>
      <c r="H1700" s="81"/>
      <c r="I1700" s="87"/>
      <c r="J1700" s="109"/>
      <c r="K1700" s="81" t="s">
        <v>32129</v>
      </c>
      <c r="L1700" s="110"/>
      <c r="M1700" s="92"/>
      <c r="N1700" s="92"/>
      <c r="O1700" s="93"/>
      <c r="P1700" s="94"/>
      <c r="Q1700" s="94"/>
      <c r="R1700" s="79"/>
      <c r="S1700" s="79"/>
      <c r="T1700" s="79"/>
      <c r="U1700" s="79"/>
      <c r="V1700" s="52"/>
      <c r="W1700" s="52"/>
      <c r="X1700" s="52"/>
      <c r="Y1700" s="52"/>
      <c r="Z1700" s="51"/>
      <c r="AA1700" s="88"/>
      <c r="AB1700" s="88"/>
      <c r="AC1700" s="89"/>
      <c r="AD1700" s="72" t="s">
        <v>20784</v>
      </c>
      <c r="AE1700" s="72">
        <v>484</v>
      </c>
      <c r="AF1700" s="72">
        <v>675</v>
      </c>
      <c r="AG1700" s="72">
        <v>11163</v>
      </c>
      <c r="AH1700" s="72">
        <v>15999</v>
      </c>
      <c r="AI1700" s="72"/>
      <c r="AJ1700" s="72" t="s">
        <v>22668</v>
      </c>
      <c r="AK1700" s="72" t="s">
        <v>23947</v>
      </c>
      <c r="AL1700" s="76" t="s">
        <v>25024</v>
      </c>
      <c r="AM1700" s="72"/>
      <c r="AN1700" s="74">
        <v>41875.130636574075</v>
      </c>
      <c r="AO1700" s="76" t="s">
        <v>26718</v>
      </c>
      <c r="AP1700" s="72" t="b">
        <v>0</v>
      </c>
      <c r="AQ1700" s="72" t="b">
        <v>0</v>
      </c>
      <c r="AR1700" s="72" t="b">
        <v>0</v>
      </c>
      <c r="AS1700" s="72" t="s">
        <v>231</v>
      </c>
      <c r="AT1700" s="72">
        <v>194</v>
      </c>
      <c r="AU1700" s="76" t="s">
        <v>303</v>
      </c>
      <c r="AV1700" s="72" t="b">
        <v>0</v>
      </c>
      <c r="AW1700" s="72" t="s">
        <v>313</v>
      </c>
      <c r="AX1700" s="76" t="s">
        <v>29860</v>
      </c>
      <c r="AY1700" s="72" t="s">
        <v>66</v>
      </c>
    </row>
    <row r="1701" spans="1:51" x14ac:dyDescent="0.35">
      <c r="A1701" s="70" t="s">
        <v>2219</v>
      </c>
      <c r="B1701" s="83"/>
      <c r="C1701" s="83"/>
      <c r="D1701" s="84"/>
      <c r="E1701" s="107"/>
      <c r="F1701" s="80" t="s">
        <v>28029</v>
      </c>
      <c r="G1701" s="108"/>
      <c r="H1701" s="81"/>
      <c r="I1701" s="87"/>
      <c r="J1701" s="109"/>
      <c r="K1701" s="81" t="s">
        <v>32130</v>
      </c>
      <c r="L1701" s="110"/>
      <c r="M1701" s="92"/>
      <c r="N1701" s="92"/>
      <c r="O1701" s="93"/>
      <c r="P1701" s="94"/>
      <c r="Q1701" s="94"/>
      <c r="R1701" s="79"/>
      <c r="S1701" s="79"/>
      <c r="T1701" s="79"/>
      <c r="U1701" s="79"/>
      <c r="V1701" s="52"/>
      <c r="W1701" s="52"/>
      <c r="X1701" s="52"/>
      <c r="Y1701" s="52"/>
      <c r="Z1701" s="51"/>
      <c r="AA1701" s="88"/>
      <c r="AB1701" s="88"/>
      <c r="AC1701" s="89"/>
      <c r="AD1701" s="72" t="s">
        <v>20785</v>
      </c>
      <c r="AE1701" s="72">
        <v>198</v>
      </c>
      <c r="AF1701" s="72">
        <v>1017</v>
      </c>
      <c r="AG1701" s="72">
        <v>608</v>
      </c>
      <c r="AH1701" s="72">
        <v>7</v>
      </c>
      <c r="AI1701" s="72">
        <v>19800</v>
      </c>
      <c r="AJ1701" s="72" t="s">
        <v>22669</v>
      </c>
      <c r="AK1701" s="72" t="s">
        <v>23537</v>
      </c>
      <c r="AL1701" s="76" t="s">
        <v>25025</v>
      </c>
      <c r="AM1701" s="72" t="s">
        <v>295</v>
      </c>
      <c r="AN1701" s="74">
        <v>42030.001712962963</v>
      </c>
      <c r="AO1701" s="76" t="s">
        <v>26719</v>
      </c>
      <c r="AP1701" s="72" t="b">
        <v>1</v>
      </c>
      <c r="AQ1701" s="72" t="b">
        <v>0</v>
      </c>
      <c r="AR1701" s="72" t="b">
        <v>0</v>
      </c>
      <c r="AS1701" s="72" t="s">
        <v>231</v>
      </c>
      <c r="AT1701" s="72">
        <v>77</v>
      </c>
      <c r="AU1701" s="76" t="s">
        <v>303</v>
      </c>
      <c r="AV1701" s="72" t="b">
        <v>0</v>
      </c>
      <c r="AW1701" s="72" t="s">
        <v>313</v>
      </c>
      <c r="AX1701" s="76" t="s">
        <v>29861</v>
      </c>
      <c r="AY1701" s="72" t="s">
        <v>66</v>
      </c>
    </row>
    <row r="1702" spans="1:51" x14ac:dyDescent="0.35">
      <c r="A1702" s="70" t="s">
        <v>2220</v>
      </c>
      <c r="B1702" s="83"/>
      <c r="C1702" s="83"/>
      <c r="D1702" s="84"/>
      <c r="E1702" s="107"/>
      <c r="F1702" s="80" t="s">
        <v>10342</v>
      </c>
      <c r="G1702" s="108"/>
      <c r="H1702" s="81"/>
      <c r="I1702" s="87"/>
      <c r="J1702" s="109"/>
      <c r="K1702" s="81" t="s">
        <v>32131</v>
      </c>
      <c r="L1702" s="110"/>
      <c r="M1702" s="92"/>
      <c r="N1702" s="92"/>
      <c r="O1702" s="93"/>
      <c r="P1702" s="94"/>
      <c r="Q1702" s="94"/>
      <c r="R1702" s="79"/>
      <c r="S1702" s="79"/>
      <c r="T1702" s="79"/>
      <c r="U1702" s="79"/>
      <c r="V1702" s="52"/>
      <c r="W1702" s="52"/>
      <c r="X1702" s="52"/>
      <c r="Y1702" s="52"/>
      <c r="Z1702" s="51"/>
      <c r="AA1702" s="88"/>
      <c r="AB1702" s="88"/>
      <c r="AC1702" s="89"/>
      <c r="AD1702" s="72" t="s">
        <v>20786</v>
      </c>
      <c r="AE1702" s="72">
        <v>96</v>
      </c>
      <c r="AF1702" s="72">
        <v>8</v>
      </c>
      <c r="AG1702" s="72">
        <v>92</v>
      </c>
      <c r="AH1702" s="72">
        <v>26</v>
      </c>
      <c r="AI1702" s="72"/>
      <c r="AJ1702" s="72"/>
      <c r="AK1702" s="72"/>
      <c r="AL1702" s="72"/>
      <c r="AM1702" s="72"/>
      <c r="AN1702" s="74">
        <v>42819.47792824074</v>
      </c>
      <c r="AO1702" s="76" t="s">
        <v>26720</v>
      </c>
      <c r="AP1702" s="72" t="b">
        <v>1</v>
      </c>
      <c r="AQ1702" s="72" t="b">
        <v>0</v>
      </c>
      <c r="AR1702" s="72" t="b">
        <v>0</v>
      </c>
      <c r="AS1702" s="72" t="s">
        <v>235</v>
      </c>
      <c r="AT1702" s="72">
        <v>0</v>
      </c>
      <c r="AU1702" s="72"/>
      <c r="AV1702" s="72" t="b">
        <v>0</v>
      </c>
      <c r="AW1702" s="72" t="s">
        <v>313</v>
      </c>
      <c r="AX1702" s="76" t="s">
        <v>29862</v>
      </c>
      <c r="AY1702" s="72" t="s">
        <v>66</v>
      </c>
    </row>
    <row r="1703" spans="1:51" x14ac:dyDescent="0.35">
      <c r="A1703" s="70" t="s">
        <v>2221</v>
      </c>
      <c r="B1703" s="83"/>
      <c r="C1703" s="83"/>
      <c r="D1703" s="84"/>
      <c r="E1703" s="107"/>
      <c r="F1703" s="80" t="s">
        <v>10343</v>
      </c>
      <c r="G1703" s="108"/>
      <c r="H1703" s="81"/>
      <c r="I1703" s="87"/>
      <c r="J1703" s="109"/>
      <c r="K1703" s="81" t="s">
        <v>32132</v>
      </c>
      <c r="L1703" s="110"/>
      <c r="M1703" s="92"/>
      <c r="N1703" s="92"/>
      <c r="O1703" s="93"/>
      <c r="P1703" s="94"/>
      <c r="Q1703" s="94"/>
      <c r="R1703" s="79"/>
      <c r="S1703" s="79"/>
      <c r="T1703" s="79"/>
      <c r="U1703" s="79"/>
      <c r="V1703" s="52"/>
      <c r="W1703" s="52"/>
      <c r="X1703" s="52"/>
      <c r="Y1703" s="52"/>
      <c r="Z1703" s="51"/>
      <c r="AA1703" s="88"/>
      <c r="AB1703" s="88"/>
      <c r="AC1703" s="89"/>
      <c r="AD1703" s="72" t="s">
        <v>20787</v>
      </c>
      <c r="AE1703" s="72">
        <v>1586</v>
      </c>
      <c r="AF1703" s="72">
        <v>5111</v>
      </c>
      <c r="AG1703" s="72">
        <v>54412</v>
      </c>
      <c r="AH1703" s="72">
        <v>2973</v>
      </c>
      <c r="AI1703" s="72">
        <v>-25200</v>
      </c>
      <c r="AJ1703" s="72" t="s">
        <v>22670</v>
      </c>
      <c r="AK1703" s="72" t="s">
        <v>24029</v>
      </c>
      <c r="AL1703" s="76" t="s">
        <v>25026</v>
      </c>
      <c r="AM1703" s="72" t="s">
        <v>282</v>
      </c>
      <c r="AN1703" s="74">
        <v>39881.912418981483</v>
      </c>
      <c r="AO1703" s="76" t="s">
        <v>26721</v>
      </c>
      <c r="AP1703" s="72" t="b">
        <v>0</v>
      </c>
      <c r="AQ1703" s="72" t="b">
        <v>0</v>
      </c>
      <c r="AR1703" s="72" t="b">
        <v>0</v>
      </c>
      <c r="AS1703" s="72" t="s">
        <v>231</v>
      </c>
      <c r="AT1703" s="72">
        <v>426</v>
      </c>
      <c r="AU1703" s="76" t="s">
        <v>27543</v>
      </c>
      <c r="AV1703" s="72" t="b">
        <v>0</v>
      </c>
      <c r="AW1703" s="72" t="s">
        <v>313</v>
      </c>
      <c r="AX1703" s="76" t="s">
        <v>29863</v>
      </c>
      <c r="AY1703" s="72" t="s">
        <v>66</v>
      </c>
    </row>
    <row r="1704" spans="1:51" x14ac:dyDescent="0.35">
      <c r="A1704" s="70" t="s">
        <v>2897</v>
      </c>
      <c r="B1704" s="83"/>
      <c r="C1704" s="83"/>
      <c r="D1704" s="84"/>
      <c r="E1704" s="107"/>
      <c r="F1704" s="80" t="s">
        <v>28030</v>
      </c>
      <c r="G1704" s="108"/>
      <c r="H1704" s="81"/>
      <c r="I1704" s="87"/>
      <c r="J1704" s="109"/>
      <c r="K1704" s="81" t="s">
        <v>32133</v>
      </c>
      <c r="L1704" s="110"/>
      <c r="M1704" s="92"/>
      <c r="N1704" s="92"/>
      <c r="O1704" s="93"/>
      <c r="P1704" s="94"/>
      <c r="Q1704" s="94"/>
      <c r="R1704" s="79"/>
      <c r="S1704" s="79"/>
      <c r="T1704" s="79"/>
      <c r="U1704" s="79"/>
      <c r="V1704" s="52"/>
      <c r="W1704" s="52"/>
      <c r="X1704" s="52"/>
      <c r="Y1704" s="52"/>
      <c r="Z1704" s="51"/>
      <c r="AA1704" s="88"/>
      <c r="AB1704" s="88"/>
      <c r="AC1704" s="89"/>
      <c r="AD1704" s="72" t="s">
        <v>20788</v>
      </c>
      <c r="AE1704" s="72">
        <v>76</v>
      </c>
      <c r="AF1704" s="72">
        <v>213</v>
      </c>
      <c r="AG1704" s="72">
        <v>11642</v>
      </c>
      <c r="AH1704" s="72">
        <v>1504</v>
      </c>
      <c r="AI1704" s="72">
        <v>7200</v>
      </c>
      <c r="AJ1704" s="72" t="s">
        <v>22671</v>
      </c>
      <c r="AK1704" s="72" t="s">
        <v>24030</v>
      </c>
      <c r="AL1704" s="72"/>
      <c r="AM1704" s="72" t="s">
        <v>284</v>
      </c>
      <c r="AN1704" s="74">
        <v>41593.859050925923</v>
      </c>
      <c r="AO1704" s="76" t="s">
        <v>26722</v>
      </c>
      <c r="AP1704" s="72" t="b">
        <v>0</v>
      </c>
      <c r="AQ1704" s="72" t="b">
        <v>0</v>
      </c>
      <c r="AR1704" s="72" t="b">
        <v>1</v>
      </c>
      <c r="AS1704" s="72" t="s">
        <v>235</v>
      </c>
      <c r="AT1704" s="72">
        <v>24</v>
      </c>
      <c r="AU1704" s="76" t="s">
        <v>27544</v>
      </c>
      <c r="AV1704" s="72" t="b">
        <v>0</v>
      </c>
      <c r="AW1704" s="72" t="s">
        <v>313</v>
      </c>
      <c r="AX1704" s="76" t="s">
        <v>29864</v>
      </c>
      <c r="AY1704" s="72" t="s">
        <v>65</v>
      </c>
    </row>
    <row r="1705" spans="1:51" x14ac:dyDescent="0.35">
      <c r="A1705" s="70" t="s">
        <v>2223</v>
      </c>
      <c r="B1705" s="83"/>
      <c r="C1705" s="83"/>
      <c r="D1705" s="84"/>
      <c r="E1705" s="107"/>
      <c r="F1705" s="80" t="s">
        <v>10345</v>
      </c>
      <c r="G1705" s="108"/>
      <c r="H1705" s="81"/>
      <c r="I1705" s="87"/>
      <c r="J1705" s="109"/>
      <c r="K1705" s="81" t="s">
        <v>32134</v>
      </c>
      <c r="L1705" s="110"/>
      <c r="M1705" s="92"/>
      <c r="N1705" s="92"/>
      <c r="O1705" s="93"/>
      <c r="P1705" s="94"/>
      <c r="Q1705" s="94"/>
      <c r="R1705" s="79"/>
      <c r="S1705" s="79"/>
      <c r="T1705" s="79"/>
      <c r="U1705" s="79"/>
      <c r="V1705" s="52"/>
      <c r="W1705" s="52"/>
      <c r="X1705" s="52"/>
      <c r="Y1705" s="52"/>
      <c r="Z1705" s="51"/>
      <c r="AA1705" s="88"/>
      <c r="AB1705" s="88"/>
      <c r="AC1705" s="89"/>
      <c r="AD1705" s="72" t="s">
        <v>20789</v>
      </c>
      <c r="AE1705" s="72">
        <v>60</v>
      </c>
      <c r="AF1705" s="72">
        <v>282</v>
      </c>
      <c r="AG1705" s="72">
        <v>27911</v>
      </c>
      <c r="AH1705" s="72">
        <v>2217</v>
      </c>
      <c r="AI1705" s="72"/>
      <c r="AJ1705" s="72" t="s">
        <v>22672</v>
      </c>
      <c r="AK1705" s="72" t="s">
        <v>23169</v>
      </c>
      <c r="AL1705" s="76" t="s">
        <v>25027</v>
      </c>
      <c r="AM1705" s="72"/>
      <c r="AN1705" s="74">
        <v>41760.817141203705</v>
      </c>
      <c r="AO1705" s="76" t="s">
        <v>26723</v>
      </c>
      <c r="AP1705" s="72" t="b">
        <v>0</v>
      </c>
      <c r="AQ1705" s="72" t="b">
        <v>0</v>
      </c>
      <c r="AR1705" s="72" t="b">
        <v>0</v>
      </c>
      <c r="AS1705" s="72" t="s">
        <v>235</v>
      </c>
      <c r="AT1705" s="72">
        <v>46</v>
      </c>
      <c r="AU1705" s="76" t="s">
        <v>307</v>
      </c>
      <c r="AV1705" s="72" t="b">
        <v>0</v>
      </c>
      <c r="AW1705" s="72" t="s">
        <v>313</v>
      </c>
      <c r="AX1705" s="76" t="s">
        <v>29865</v>
      </c>
      <c r="AY1705" s="72" t="s">
        <v>66</v>
      </c>
    </row>
    <row r="1706" spans="1:51" x14ac:dyDescent="0.35">
      <c r="A1706" s="70" t="s">
        <v>2224</v>
      </c>
      <c r="B1706" s="83"/>
      <c r="C1706" s="83"/>
      <c r="D1706" s="84"/>
      <c r="E1706" s="107"/>
      <c r="F1706" s="80" t="s">
        <v>28031</v>
      </c>
      <c r="G1706" s="108"/>
      <c r="H1706" s="81"/>
      <c r="I1706" s="87"/>
      <c r="J1706" s="109"/>
      <c r="K1706" s="81" t="s">
        <v>32135</v>
      </c>
      <c r="L1706" s="110"/>
      <c r="M1706" s="92"/>
      <c r="N1706" s="92"/>
      <c r="O1706" s="93"/>
      <c r="P1706" s="94"/>
      <c r="Q1706" s="94"/>
      <c r="R1706" s="79"/>
      <c r="S1706" s="79"/>
      <c r="T1706" s="79"/>
      <c r="U1706" s="79"/>
      <c r="V1706" s="52"/>
      <c r="W1706" s="52"/>
      <c r="X1706" s="52"/>
      <c r="Y1706" s="52"/>
      <c r="Z1706" s="51"/>
      <c r="AA1706" s="88"/>
      <c r="AB1706" s="88"/>
      <c r="AC1706" s="89"/>
      <c r="AD1706" s="72" t="s">
        <v>20790</v>
      </c>
      <c r="AE1706" s="72">
        <v>3997</v>
      </c>
      <c r="AF1706" s="72">
        <v>983</v>
      </c>
      <c r="AG1706" s="72">
        <v>3469</v>
      </c>
      <c r="AH1706" s="72">
        <v>1</v>
      </c>
      <c r="AI1706" s="72">
        <v>19800</v>
      </c>
      <c r="AJ1706" s="72" t="s">
        <v>22673</v>
      </c>
      <c r="AK1706" s="72" t="s">
        <v>23523</v>
      </c>
      <c r="AL1706" s="76" t="s">
        <v>24583</v>
      </c>
      <c r="AM1706" s="72" t="s">
        <v>295</v>
      </c>
      <c r="AN1706" s="74">
        <v>42049.037187499998</v>
      </c>
      <c r="AO1706" s="76" t="s">
        <v>26724</v>
      </c>
      <c r="AP1706" s="72" t="b">
        <v>1</v>
      </c>
      <c r="AQ1706" s="72" t="b">
        <v>0</v>
      </c>
      <c r="AR1706" s="72" t="b">
        <v>0</v>
      </c>
      <c r="AS1706" s="72" t="s">
        <v>231</v>
      </c>
      <c r="AT1706" s="72">
        <v>74</v>
      </c>
      <c r="AU1706" s="76" t="s">
        <v>303</v>
      </c>
      <c r="AV1706" s="72" t="b">
        <v>0</v>
      </c>
      <c r="AW1706" s="72" t="s">
        <v>313</v>
      </c>
      <c r="AX1706" s="76" t="s">
        <v>29866</v>
      </c>
      <c r="AY1706" s="72" t="s">
        <v>66</v>
      </c>
    </row>
    <row r="1707" spans="1:51" x14ac:dyDescent="0.35">
      <c r="A1707" s="70" t="s">
        <v>2225</v>
      </c>
      <c r="B1707" s="83"/>
      <c r="C1707" s="83"/>
      <c r="D1707" s="84"/>
      <c r="E1707" s="107"/>
      <c r="F1707" s="80" t="s">
        <v>28032</v>
      </c>
      <c r="G1707" s="108"/>
      <c r="H1707" s="81"/>
      <c r="I1707" s="87"/>
      <c r="J1707" s="109"/>
      <c r="K1707" s="81" t="s">
        <v>32136</v>
      </c>
      <c r="L1707" s="110"/>
      <c r="M1707" s="92"/>
      <c r="N1707" s="92"/>
      <c r="O1707" s="93"/>
      <c r="P1707" s="94"/>
      <c r="Q1707" s="94"/>
      <c r="R1707" s="79"/>
      <c r="S1707" s="79"/>
      <c r="T1707" s="79"/>
      <c r="U1707" s="79"/>
      <c r="V1707" s="52"/>
      <c r="W1707" s="52"/>
      <c r="X1707" s="52"/>
      <c r="Y1707" s="52"/>
      <c r="Z1707" s="51"/>
      <c r="AA1707" s="88"/>
      <c r="AB1707" s="88"/>
      <c r="AC1707" s="89"/>
      <c r="AD1707" s="72" t="s">
        <v>20791</v>
      </c>
      <c r="AE1707" s="72">
        <v>81</v>
      </c>
      <c r="AF1707" s="72">
        <v>107</v>
      </c>
      <c r="AG1707" s="72">
        <v>92</v>
      </c>
      <c r="AH1707" s="72">
        <v>1</v>
      </c>
      <c r="AI1707" s="72">
        <v>19800</v>
      </c>
      <c r="AJ1707" s="72" t="s">
        <v>22674</v>
      </c>
      <c r="AK1707" s="72" t="s">
        <v>23531</v>
      </c>
      <c r="AL1707" s="76" t="s">
        <v>24589</v>
      </c>
      <c r="AM1707" s="72" t="s">
        <v>295</v>
      </c>
      <c r="AN1707" s="74">
        <v>42571.254872685182</v>
      </c>
      <c r="AO1707" s="76" t="s">
        <v>26725</v>
      </c>
      <c r="AP1707" s="72" t="b">
        <v>1</v>
      </c>
      <c r="AQ1707" s="72" t="b">
        <v>0</v>
      </c>
      <c r="AR1707" s="72" t="b">
        <v>0</v>
      </c>
      <c r="AS1707" s="72" t="s">
        <v>231</v>
      </c>
      <c r="AT1707" s="72">
        <v>62</v>
      </c>
      <c r="AU1707" s="72"/>
      <c r="AV1707" s="72" t="b">
        <v>0</v>
      </c>
      <c r="AW1707" s="72" t="s">
        <v>313</v>
      </c>
      <c r="AX1707" s="76" t="s">
        <v>29867</v>
      </c>
      <c r="AY1707" s="72" t="s">
        <v>66</v>
      </c>
    </row>
    <row r="1708" spans="1:51" x14ac:dyDescent="0.35">
      <c r="A1708" s="70" t="s">
        <v>2226</v>
      </c>
      <c r="B1708" s="83"/>
      <c r="C1708" s="83"/>
      <c r="D1708" s="84"/>
      <c r="E1708" s="107"/>
      <c r="F1708" s="80" t="s">
        <v>10346</v>
      </c>
      <c r="G1708" s="108"/>
      <c r="H1708" s="81"/>
      <c r="I1708" s="87"/>
      <c r="J1708" s="109"/>
      <c r="K1708" s="81" t="s">
        <v>32137</v>
      </c>
      <c r="L1708" s="110"/>
      <c r="M1708" s="92"/>
      <c r="N1708" s="92"/>
      <c r="O1708" s="93"/>
      <c r="P1708" s="94"/>
      <c r="Q1708" s="94"/>
      <c r="R1708" s="79"/>
      <c r="S1708" s="79"/>
      <c r="T1708" s="79"/>
      <c r="U1708" s="79"/>
      <c r="V1708" s="52"/>
      <c r="W1708" s="52"/>
      <c r="X1708" s="52"/>
      <c r="Y1708" s="52"/>
      <c r="Z1708" s="51"/>
      <c r="AA1708" s="88"/>
      <c r="AB1708" s="88"/>
      <c r="AC1708" s="89"/>
      <c r="AD1708" s="72" t="s">
        <v>20792</v>
      </c>
      <c r="AE1708" s="72">
        <v>13</v>
      </c>
      <c r="AF1708" s="72">
        <v>72</v>
      </c>
      <c r="AG1708" s="72">
        <v>1297</v>
      </c>
      <c r="AH1708" s="72">
        <v>132</v>
      </c>
      <c r="AI1708" s="72"/>
      <c r="AJ1708" s="72" t="s">
        <v>22675</v>
      </c>
      <c r="AK1708" s="72" t="s">
        <v>24031</v>
      </c>
      <c r="AL1708" s="72"/>
      <c r="AM1708" s="72"/>
      <c r="AN1708" s="74">
        <v>42190.50675925926</v>
      </c>
      <c r="AO1708" s="76" t="s">
        <v>26726</v>
      </c>
      <c r="AP1708" s="72" t="b">
        <v>1</v>
      </c>
      <c r="AQ1708" s="72" t="b">
        <v>0</v>
      </c>
      <c r="AR1708" s="72" t="b">
        <v>0</v>
      </c>
      <c r="AS1708" s="72" t="s">
        <v>235</v>
      </c>
      <c r="AT1708" s="72">
        <v>4</v>
      </c>
      <c r="AU1708" s="76" t="s">
        <v>303</v>
      </c>
      <c r="AV1708" s="72" t="b">
        <v>0</v>
      </c>
      <c r="AW1708" s="72" t="s">
        <v>313</v>
      </c>
      <c r="AX1708" s="76" t="s">
        <v>29868</v>
      </c>
      <c r="AY1708" s="72" t="s">
        <v>66</v>
      </c>
    </row>
    <row r="1709" spans="1:51" x14ac:dyDescent="0.35">
      <c r="A1709" s="70" t="s">
        <v>2227</v>
      </c>
      <c r="B1709" s="83"/>
      <c r="C1709" s="83"/>
      <c r="D1709" s="84"/>
      <c r="E1709" s="107"/>
      <c r="F1709" s="80" t="s">
        <v>10347</v>
      </c>
      <c r="G1709" s="108"/>
      <c r="H1709" s="81"/>
      <c r="I1709" s="87"/>
      <c r="J1709" s="109"/>
      <c r="K1709" s="81" t="s">
        <v>32138</v>
      </c>
      <c r="L1709" s="110"/>
      <c r="M1709" s="92"/>
      <c r="N1709" s="92"/>
      <c r="O1709" s="93"/>
      <c r="P1709" s="94"/>
      <c r="Q1709" s="94"/>
      <c r="R1709" s="79"/>
      <c r="S1709" s="79"/>
      <c r="T1709" s="79"/>
      <c r="U1709" s="79"/>
      <c r="V1709" s="52"/>
      <c r="W1709" s="52"/>
      <c r="X1709" s="52"/>
      <c r="Y1709" s="52"/>
      <c r="Z1709" s="51"/>
      <c r="AA1709" s="88"/>
      <c r="AB1709" s="88"/>
      <c r="AC1709" s="89"/>
      <c r="AD1709" s="72" t="s">
        <v>20793</v>
      </c>
      <c r="AE1709" s="72">
        <v>125</v>
      </c>
      <c r="AF1709" s="72">
        <v>204</v>
      </c>
      <c r="AG1709" s="72">
        <v>3066</v>
      </c>
      <c r="AH1709" s="72">
        <v>10</v>
      </c>
      <c r="AI1709" s="72">
        <v>-18000</v>
      </c>
      <c r="AJ1709" s="72" t="s">
        <v>22676</v>
      </c>
      <c r="AK1709" s="72" t="s">
        <v>24032</v>
      </c>
      <c r="AL1709" s="76" t="s">
        <v>25028</v>
      </c>
      <c r="AM1709" s="72" t="s">
        <v>498</v>
      </c>
      <c r="AN1709" s="74">
        <v>41002.767210648148</v>
      </c>
      <c r="AO1709" s="76" t="s">
        <v>26727</v>
      </c>
      <c r="AP1709" s="72" t="b">
        <v>1</v>
      </c>
      <c r="AQ1709" s="72" t="b">
        <v>0</v>
      </c>
      <c r="AR1709" s="72" t="b">
        <v>0</v>
      </c>
      <c r="AS1709" s="72" t="s">
        <v>300</v>
      </c>
      <c r="AT1709" s="72">
        <v>2</v>
      </c>
      <c r="AU1709" s="76" t="s">
        <v>303</v>
      </c>
      <c r="AV1709" s="72" t="b">
        <v>0</v>
      </c>
      <c r="AW1709" s="72" t="s">
        <v>313</v>
      </c>
      <c r="AX1709" s="76" t="s">
        <v>29869</v>
      </c>
      <c r="AY1709" s="72" t="s">
        <v>66</v>
      </c>
    </row>
    <row r="1710" spans="1:51" x14ac:dyDescent="0.35">
      <c r="A1710" s="70" t="s">
        <v>2228</v>
      </c>
      <c r="B1710" s="83"/>
      <c r="C1710" s="83"/>
      <c r="D1710" s="84"/>
      <c r="E1710" s="107"/>
      <c r="F1710" s="80" t="s">
        <v>10348</v>
      </c>
      <c r="G1710" s="108"/>
      <c r="H1710" s="81"/>
      <c r="I1710" s="87"/>
      <c r="J1710" s="109"/>
      <c r="K1710" s="81" t="s">
        <v>32139</v>
      </c>
      <c r="L1710" s="110"/>
      <c r="M1710" s="92"/>
      <c r="N1710" s="92"/>
      <c r="O1710" s="93"/>
      <c r="P1710" s="94"/>
      <c r="Q1710" s="94"/>
      <c r="R1710" s="79"/>
      <c r="S1710" s="79"/>
      <c r="T1710" s="79"/>
      <c r="U1710" s="79"/>
      <c r="V1710" s="52"/>
      <c r="W1710" s="52"/>
      <c r="X1710" s="52"/>
      <c r="Y1710" s="52"/>
      <c r="Z1710" s="51"/>
      <c r="AA1710" s="88"/>
      <c r="AB1710" s="88"/>
      <c r="AC1710" s="89"/>
      <c r="AD1710" s="72" t="s">
        <v>20794</v>
      </c>
      <c r="AE1710" s="72">
        <v>15</v>
      </c>
      <c r="AF1710" s="72">
        <v>1</v>
      </c>
      <c r="AG1710" s="72">
        <v>8</v>
      </c>
      <c r="AH1710" s="72">
        <v>3</v>
      </c>
      <c r="AI1710" s="72"/>
      <c r="AJ1710" s="72" t="s">
        <v>22677</v>
      </c>
      <c r="AK1710" s="72" t="s">
        <v>24033</v>
      </c>
      <c r="AL1710" s="72"/>
      <c r="AM1710" s="72"/>
      <c r="AN1710" s="74">
        <v>42827.383472222224</v>
      </c>
      <c r="AO1710" s="76" t="s">
        <v>26728</v>
      </c>
      <c r="AP1710" s="72" t="b">
        <v>1</v>
      </c>
      <c r="AQ1710" s="72" t="b">
        <v>0</v>
      </c>
      <c r="AR1710" s="72" t="b">
        <v>0</v>
      </c>
      <c r="AS1710" s="72" t="s">
        <v>235</v>
      </c>
      <c r="AT1710" s="72">
        <v>0</v>
      </c>
      <c r="AU1710" s="72"/>
      <c r="AV1710" s="72" t="b">
        <v>0</v>
      </c>
      <c r="AW1710" s="72" t="s">
        <v>313</v>
      </c>
      <c r="AX1710" s="76" t="s">
        <v>29870</v>
      </c>
      <c r="AY1710" s="72" t="s">
        <v>66</v>
      </c>
    </row>
    <row r="1711" spans="1:51" x14ac:dyDescent="0.35">
      <c r="A1711" s="70" t="s">
        <v>372</v>
      </c>
      <c r="B1711" s="83"/>
      <c r="C1711" s="83"/>
      <c r="D1711" s="84"/>
      <c r="E1711" s="107"/>
      <c r="F1711" s="80" t="s">
        <v>402</v>
      </c>
      <c r="G1711" s="108"/>
      <c r="H1711" s="81"/>
      <c r="I1711" s="87"/>
      <c r="J1711" s="109"/>
      <c r="K1711" s="81" t="s">
        <v>32140</v>
      </c>
      <c r="L1711" s="110"/>
      <c r="M1711" s="92"/>
      <c r="N1711" s="92"/>
      <c r="O1711" s="93"/>
      <c r="P1711" s="94"/>
      <c r="Q1711" s="94"/>
      <c r="R1711" s="79"/>
      <c r="S1711" s="79"/>
      <c r="T1711" s="79"/>
      <c r="U1711" s="79"/>
      <c r="V1711" s="52"/>
      <c r="W1711" s="52"/>
      <c r="X1711" s="52"/>
      <c r="Y1711" s="52"/>
      <c r="Z1711" s="51"/>
      <c r="AA1711" s="88"/>
      <c r="AB1711" s="88"/>
      <c r="AC1711" s="89"/>
      <c r="AD1711" s="72" t="s">
        <v>436</v>
      </c>
      <c r="AE1711" s="72">
        <v>5004</v>
      </c>
      <c r="AF1711" s="72">
        <v>1177</v>
      </c>
      <c r="AG1711" s="72">
        <v>5250</v>
      </c>
      <c r="AH1711" s="72">
        <v>15847</v>
      </c>
      <c r="AI1711" s="72">
        <v>-25200</v>
      </c>
      <c r="AJ1711" s="72" t="s">
        <v>448</v>
      </c>
      <c r="AK1711" s="72" t="s">
        <v>277</v>
      </c>
      <c r="AL1711" s="76" t="s">
        <v>490</v>
      </c>
      <c r="AM1711" s="72" t="s">
        <v>282</v>
      </c>
      <c r="AN1711" s="74">
        <v>42609.631435185183</v>
      </c>
      <c r="AO1711" s="76" t="s">
        <v>513</v>
      </c>
      <c r="AP1711" s="72" t="b">
        <v>0</v>
      </c>
      <c r="AQ1711" s="72" t="b">
        <v>0</v>
      </c>
      <c r="AR1711" s="72" t="b">
        <v>0</v>
      </c>
      <c r="AS1711" s="72" t="s">
        <v>231</v>
      </c>
      <c r="AT1711" s="72">
        <v>43</v>
      </c>
      <c r="AU1711" s="76" t="s">
        <v>303</v>
      </c>
      <c r="AV1711" s="72" t="b">
        <v>0</v>
      </c>
      <c r="AW1711" s="72" t="s">
        <v>313</v>
      </c>
      <c r="AX1711" s="76" t="s">
        <v>532</v>
      </c>
      <c r="AY1711" s="72" t="s">
        <v>66</v>
      </c>
    </row>
    <row r="1712" spans="1:51" x14ac:dyDescent="0.35">
      <c r="A1712" s="70" t="s">
        <v>2229</v>
      </c>
      <c r="B1712" s="83"/>
      <c r="C1712" s="83"/>
      <c r="D1712" s="84"/>
      <c r="E1712" s="107"/>
      <c r="F1712" s="80" t="s">
        <v>10349</v>
      </c>
      <c r="G1712" s="108"/>
      <c r="H1712" s="81"/>
      <c r="I1712" s="87"/>
      <c r="J1712" s="109"/>
      <c r="K1712" s="81" t="s">
        <v>32141</v>
      </c>
      <c r="L1712" s="110"/>
      <c r="M1712" s="92"/>
      <c r="N1712" s="92"/>
      <c r="O1712" s="93"/>
      <c r="P1712" s="94"/>
      <c r="Q1712" s="94"/>
      <c r="R1712" s="79"/>
      <c r="S1712" s="79"/>
      <c r="T1712" s="79"/>
      <c r="U1712" s="79"/>
      <c r="V1712" s="52"/>
      <c r="W1712" s="52"/>
      <c r="X1712" s="52"/>
      <c r="Y1712" s="52"/>
      <c r="Z1712" s="51"/>
      <c r="AA1712" s="88"/>
      <c r="AB1712" s="88"/>
      <c r="AC1712" s="89"/>
      <c r="AD1712" s="72" t="s">
        <v>20795</v>
      </c>
      <c r="AE1712" s="72">
        <v>21147</v>
      </c>
      <c r="AF1712" s="72">
        <v>190630</v>
      </c>
      <c r="AG1712" s="72">
        <v>41880</v>
      </c>
      <c r="AH1712" s="72">
        <v>429</v>
      </c>
      <c r="AI1712" s="72"/>
      <c r="AJ1712" s="72" t="s">
        <v>22678</v>
      </c>
      <c r="AK1712" s="72" t="s">
        <v>24009</v>
      </c>
      <c r="AL1712" s="72"/>
      <c r="AM1712" s="72"/>
      <c r="AN1712" s="74">
        <v>42195.886192129627</v>
      </c>
      <c r="AO1712" s="76" t="s">
        <v>26729</v>
      </c>
      <c r="AP1712" s="72" t="b">
        <v>0</v>
      </c>
      <c r="AQ1712" s="72" t="b">
        <v>0</v>
      </c>
      <c r="AR1712" s="72" t="b">
        <v>0</v>
      </c>
      <c r="AS1712" s="72" t="s">
        <v>231</v>
      </c>
      <c r="AT1712" s="72">
        <v>2611</v>
      </c>
      <c r="AU1712" s="76" t="s">
        <v>303</v>
      </c>
      <c r="AV1712" s="72" t="b">
        <v>0</v>
      </c>
      <c r="AW1712" s="72" t="s">
        <v>313</v>
      </c>
      <c r="AX1712" s="76" t="s">
        <v>29871</v>
      </c>
      <c r="AY1712" s="72" t="s">
        <v>66</v>
      </c>
    </row>
    <row r="1713" spans="1:51" x14ac:dyDescent="0.35">
      <c r="A1713" s="70" t="s">
        <v>2230</v>
      </c>
      <c r="B1713" s="83"/>
      <c r="C1713" s="83"/>
      <c r="D1713" s="84"/>
      <c r="E1713" s="107"/>
      <c r="F1713" s="80" t="s">
        <v>10350</v>
      </c>
      <c r="G1713" s="108"/>
      <c r="H1713" s="81"/>
      <c r="I1713" s="87"/>
      <c r="J1713" s="109"/>
      <c r="K1713" s="81" t="s">
        <v>32142</v>
      </c>
      <c r="L1713" s="110"/>
      <c r="M1713" s="92"/>
      <c r="N1713" s="92"/>
      <c r="O1713" s="93"/>
      <c r="P1713" s="94"/>
      <c r="Q1713" s="94"/>
      <c r="R1713" s="79"/>
      <c r="S1713" s="79"/>
      <c r="T1713" s="79"/>
      <c r="U1713" s="79"/>
      <c r="V1713" s="52"/>
      <c r="W1713" s="52"/>
      <c r="X1713" s="52"/>
      <c r="Y1713" s="52"/>
      <c r="Z1713" s="51"/>
      <c r="AA1713" s="88"/>
      <c r="AB1713" s="88"/>
      <c r="AC1713" s="89"/>
      <c r="AD1713" s="72" t="s">
        <v>20796</v>
      </c>
      <c r="AE1713" s="72">
        <v>2082</v>
      </c>
      <c r="AF1713" s="72">
        <v>1536</v>
      </c>
      <c r="AG1713" s="72">
        <v>30541</v>
      </c>
      <c r="AH1713" s="72">
        <v>12556</v>
      </c>
      <c r="AI1713" s="72">
        <v>-25200</v>
      </c>
      <c r="AJ1713" s="72" t="s">
        <v>22679</v>
      </c>
      <c r="AK1713" s="72" t="s">
        <v>24034</v>
      </c>
      <c r="AL1713" s="76" t="s">
        <v>25029</v>
      </c>
      <c r="AM1713" s="72" t="s">
        <v>282</v>
      </c>
      <c r="AN1713" s="74">
        <v>42068.822951388887</v>
      </c>
      <c r="AO1713" s="76" t="s">
        <v>26730</v>
      </c>
      <c r="AP1713" s="72" t="b">
        <v>0</v>
      </c>
      <c r="AQ1713" s="72" t="b">
        <v>0</v>
      </c>
      <c r="AR1713" s="72" t="b">
        <v>0</v>
      </c>
      <c r="AS1713" s="72" t="s">
        <v>235</v>
      </c>
      <c r="AT1713" s="72">
        <v>13</v>
      </c>
      <c r="AU1713" s="76" t="s">
        <v>303</v>
      </c>
      <c r="AV1713" s="72" t="b">
        <v>0</v>
      </c>
      <c r="AW1713" s="72" t="s">
        <v>313</v>
      </c>
      <c r="AX1713" s="76" t="s">
        <v>29872</v>
      </c>
      <c r="AY1713" s="72" t="s">
        <v>66</v>
      </c>
    </row>
    <row r="1714" spans="1:51" x14ac:dyDescent="0.35">
      <c r="A1714" s="70" t="s">
        <v>2231</v>
      </c>
      <c r="B1714" s="83"/>
      <c r="C1714" s="83"/>
      <c r="D1714" s="84"/>
      <c r="E1714" s="107"/>
      <c r="F1714" s="80" t="s">
        <v>10351</v>
      </c>
      <c r="G1714" s="108"/>
      <c r="H1714" s="81"/>
      <c r="I1714" s="87"/>
      <c r="J1714" s="109"/>
      <c r="K1714" s="81" t="s">
        <v>32143</v>
      </c>
      <c r="L1714" s="110"/>
      <c r="M1714" s="92"/>
      <c r="N1714" s="92"/>
      <c r="O1714" s="93"/>
      <c r="P1714" s="94"/>
      <c r="Q1714" s="94"/>
      <c r="R1714" s="79"/>
      <c r="S1714" s="79"/>
      <c r="T1714" s="79"/>
      <c r="U1714" s="79"/>
      <c r="V1714" s="52"/>
      <c r="W1714" s="52"/>
      <c r="X1714" s="52"/>
      <c r="Y1714" s="52"/>
      <c r="Z1714" s="51"/>
      <c r="AA1714" s="88"/>
      <c r="AB1714" s="88"/>
      <c r="AC1714" s="89"/>
      <c r="AD1714" s="72" t="s">
        <v>20797</v>
      </c>
      <c r="AE1714" s="72">
        <v>403</v>
      </c>
      <c r="AF1714" s="72">
        <v>77</v>
      </c>
      <c r="AG1714" s="72">
        <v>5213</v>
      </c>
      <c r="AH1714" s="72">
        <v>103</v>
      </c>
      <c r="AI1714" s="72">
        <v>3600</v>
      </c>
      <c r="AJ1714" s="72" t="s">
        <v>22680</v>
      </c>
      <c r="AK1714" s="72"/>
      <c r="AL1714" s="72"/>
      <c r="AM1714" s="72" t="s">
        <v>291</v>
      </c>
      <c r="AN1714" s="74">
        <v>40489.672650462962</v>
      </c>
      <c r="AO1714" s="72"/>
      <c r="AP1714" s="72" t="b">
        <v>0</v>
      </c>
      <c r="AQ1714" s="72" t="b">
        <v>0</v>
      </c>
      <c r="AR1714" s="72" t="b">
        <v>1</v>
      </c>
      <c r="AS1714" s="72" t="s">
        <v>235</v>
      </c>
      <c r="AT1714" s="72">
        <v>19</v>
      </c>
      <c r="AU1714" s="76" t="s">
        <v>346</v>
      </c>
      <c r="AV1714" s="72" t="b">
        <v>0</v>
      </c>
      <c r="AW1714" s="72" t="s">
        <v>313</v>
      </c>
      <c r="AX1714" s="76" t="s">
        <v>29873</v>
      </c>
      <c r="AY1714" s="72" t="s">
        <v>66</v>
      </c>
    </row>
    <row r="1715" spans="1:51" x14ac:dyDescent="0.35">
      <c r="A1715" s="70" t="s">
        <v>2898</v>
      </c>
      <c r="B1715" s="83"/>
      <c r="C1715" s="83"/>
      <c r="D1715" s="84"/>
      <c r="E1715" s="107"/>
      <c r="F1715" s="80" t="s">
        <v>28033</v>
      </c>
      <c r="G1715" s="108"/>
      <c r="H1715" s="81"/>
      <c r="I1715" s="87"/>
      <c r="J1715" s="109"/>
      <c r="K1715" s="81" t="s">
        <v>32144</v>
      </c>
      <c r="L1715" s="110"/>
      <c r="M1715" s="92"/>
      <c r="N1715" s="92"/>
      <c r="O1715" s="93"/>
      <c r="P1715" s="94"/>
      <c r="Q1715" s="94"/>
      <c r="R1715" s="79"/>
      <c r="S1715" s="79"/>
      <c r="T1715" s="79"/>
      <c r="U1715" s="79"/>
      <c r="V1715" s="52"/>
      <c r="W1715" s="52"/>
      <c r="X1715" s="52"/>
      <c r="Y1715" s="52"/>
      <c r="Z1715" s="51"/>
      <c r="AA1715" s="88"/>
      <c r="AB1715" s="88"/>
      <c r="AC1715" s="89"/>
      <c r="AD1715" s="72" t="s">
        <v>20798</v>
      </c>
      <c r="AE1715" s="72">
        <v>135</v>
      </c>
      <c r="AF1715" s="72">
        <v>132</v>
      </c>
      <c r="AG1715" s="72">
        <v>520</v>
      </c>
      <c r="AH1715" s="72">
        <v>9</v>
      </c>
      <c r="AI1715" s="72"/>
      <c r="AJ1715" s="72" t="s">
        <v>22681</v>
      </c>
      <c r="AK1715" s="72" t="s">
        <v>24035</v>
      </c>
      <c r="AL1715" s="76" t="s">
        <v>25030</v>
      </c>
      <c r="AM1715" s="72"/>
      <c r="AN1715" s="74">
        <v>41642.908715277779</v>
      </c>
      <c r="AO1715" s="76" t="s">
        <v>26731</v>
      </c>
      <c r="AP1715" s="72" t="b">
        <v>0</v>
      </c>
      <c r="AQ1715" s="72" t="b">
        <v>0</v>
      </c>
      <c r="AR1715" s="72" t="b">
        <v>0</v>
      </c>
      <c r="AS1715" s="72" t="s">
        <v>231</v>
      </c>
      <c r="AT1715" s="72">
        <v>3</v>
      </c>
      <c r="AU1715" s="76" t="s">
        <v>27545</v>
      </c>
      <c r="AV1715" s="72" t="b">
        <v>0</v>
      </c>
      <c r="AW1715" s="72" t="s">
        <v>313</v>
      </c>
      <c r="AX1715" s="76" t="s">
        <v>29874</v>
      </c>
      <c r="AY1715" s="72" t="s">
        <v>65</v>
      </c>
    </row>
    <row r="1716" spans="1:51" x14ac:dyDescent="0.35">
      <c r="A1716" s="70" t="s">
        <v>2899</v>
      </c>
      <c r="B1716" s="83"/>
      <c r="C1716" s="83"/>
      <c r="D1716" s="84"/>
      <c r="E1716" s="107"/>
      <c r="F1716" s="80" t="s">
        <v>28034</v>
      </c>
      <c r="G1716" s="108"/>
      <c r="H1716" s="81"/>
      <c r="I1716" s="87"/>
      <c r="J1716" s="109"/>
      <c r="K1716" s="81" t="s">
        <v>32145</v>
      </c>
      <c r="L1716" s="110"/>
      <c r="M1716" s="92"/>
      <c r="N1716" s="92"/>
      <c r="O1716" s="93"/>
      <c r="P1716" s="94"/>
      <c r="Q1716" s="94"/>
      <c r="R1716" s="79"/>
      <c r="S1716" s="79"/>
      <c r="T1716" s="79"/>
      <c r="U1716" s="79"/>
      <c r="V1716" s="52"/>
      <c r="W1716" s="52"/>
      <c r="X1716" s="52"/>
      <c r="Y1716" s="52"/>
      <c r="Z1716" s="51"/>
      <c r="AA1716" s="88"/>
      <c r="AB1716" s="88"/>
      <c r="AC1716" s="89"/>
      <c r="AD1716" s="72" t="s">
        <v>20799</v>
      </c>
      <c r="AE1716" s="72">
        <v>168</v>
      </c>
      <c r="AF1716" s="72">
        <v>5047</v>
      </c>
      <c r="AG1716" s="72">
        <v>48124</v>
      </c>
      <c r="AH1716" s="72">
        <v>8109</v>
      </c>
      <c r="AI1716" s="72">
        <v>-14400</v>
      </c>
      <c r="AJ1716" s="72" t="s">
        <v>22682</v>
      </c>
      <c r="AK1716" s="72" t="s">
        <v>24036</v>
      </c>
      <c r="AL1716" s="76" t="s">
        <v>25031</v>
      </c>
      <c r="AM1716" s="72" t="s">
        <v>289</v>
      </c>
      <c r="AN1716" s="74">
        <v>40596.189722222225</v>
      </c>
      <c r="AO1716" s="76" t="s">
        <v>26732</v>
      </c>
      <c r="AP1716" s="72" t="b">
        <v>0</v>
      </c>
      <c r="AQ1716" s="72" t="b">
        <v>0</v>
      </c>
      <c r="AR1716" s="72" t="b">
        <v>1</v>
      </c>
      <c r="AS1716" s="72" t="s">
        <v>231</v>
      </c>
      <c r="AT1716" s="72">
        <v>63</v>
      </c>
      <c r="AU1716" s="76" t="s">
        <v>27546</v>
      </c>
      <c r="AV1716" s="72" t="b">
        <v>0</v>
      </c>
      <c r="AW1716" s="72" t="s">
        <v>313</v>
      </c>
      <c r="AX1716" s="76" t="s">
        <v>29875</v>
      </c>
      <c r="AY1716" s="72" t="s">
        <v>65</v>
      </c>
    </row>
    <row r="1717" spans="1:51" x14ac:dyDescent="0.35">
      <c r="A1717" s="70" t="s">
        <v>2900</v>
      </c>
      <c r="B1717" s="83"/>
      <c r="C1717" s="83"/>
      <c r="D1717" s="84"/>
      <c r="E1717" s="107"/>
      <c r="F1717" s="80" t="s">
        <v>28035</v>
      </c>
      <c r="G1717" s="108"/>
      <c r="H1717" s="81"/>
      <c r="I1717" s="87"/>
      <c r="J1717" s="109"/>
      <c r="K1717" s="81" t="s">
        <v>32146</v>
      </c>
      <c r="L1717" s="110"/>
      <c r="M1717" s="92"/>
      <c r="N1717" s="92"/>
      <c r="O1717" s="93"/>
      <c r="P1717" s="94"/>
      <c r="Q1717" s="94"/>
      <c r="R1717" s="79"/>
      <c r="S1717" s="79"/>
      <c r="T1717" s="79"/>
      <c r="U1717" s="79"/>
      <c r="V1717" s="52"/>
      <c r="W1717" s="52"/>
      <c r="X1717" s="52"/>
      <c r="Y1717" s="52"/>
      <c r="Z1717" s="51"/>
      <c r="AA1717" s="88"/>
      <c r="AB1717" s="88"/>
      <c r="AC1717" s="89"/>
      <c r="AD1717" s="72" t="s">
        <v>20800</v>
      </c>
      <c r="AE1717" s="72">
        <v>694</v>
      </c>
      <c r="AF1717" s="72">
        <v>58391</v>
      </c>
      <c r="AG1717" s="72">
        <v>38460</v>
      </c>
      <c r="AH1717" s="72">
        <v>13386</v>
      </c>
      <c r="AI1717" s="72"/>
      <c r="AJ1717" s="72" t="s">
        <v>22683</v>
      </c>
      <c r="AK1717" s="72" t="s">
        <v>24037</v>
      </c>
      <c r="AL1717" s="76" t="s">
        <v>25032</v>
      </c>
      <c r="AM1717" s="72"/>
      <c r="AN1717" s="74">
        <v>41365.876076388886</v>
      </c>
      <c r="AO1717" s="76" t="s">
        <v>26733</v>
      </c>
      <c r="AP1717" s="72" t="b">
        <v>0</v>
      </c>
      <c r="AQ1717" s="72" t="b">
        <v>0</v>
      </c>
      <c r="AR1717" s="72" t="b">
        <v>1</v>
      </c>
      <c r="AS1717" s="72" t="s">
        <v>231</v>
      </c>
      <c r="AT1717" s="72">
        <v>203</v>
      </c>
      <c r="AU1717" s="76" t="s">
        <v>303</v>
      </c>
      <c r="AV1717" s="72" t="b">
        <v>1</v>
      </c>
      <c r="AW1717" s="72" t="s">
        <v>313</v>
      </c>
      <c r="AX1717" s="76" t="s">
        <v>29876</v>
      </c>
      <c r="AY1717" s="72" t="s">
        <v>65</v>
      </c>
    </row>
    <row r="1718" spans="1:51" x14ac:dyDescent="0.35">
      <c r="A1718" s="70" t="s">
        <v>2233</v>
      </c>
      <c r="B1718" s="83"/>
      <c r="C1718" s="83"/>
      <c r="D1718" s="84"/>
      <c r="E1718" s="107"/>
      <c r="F1718" s="80" t="s">
        <v>10353</v>
      </c>
      <c r="G1718" s="108"/>
      <c r="H1718" s="81"/>
      <c r="I1718" s="87"/>
      <c r="J1718" s="109"/>
      <c r="K1718" s="81" t="s">
        <v>32147</v>
      </c>
      <c r="L1718" s="110"/>
      <c r="M1718" s="92"/>
      <c r="N1718" s="92"/>
      <c r="O1718" s="93"/>
      <c r="P1718" s="94"/>
      <c r="Q1718" s="94"/>
      <c r="R1718" s="79"/>
      <c r="S1718" s="79"/>
      <c r="T1718" s="79"/>
      <c r="U1718" s="79"/>
      <c r="V1718" s="52"/>
      <c r="W1718" s="52"/>
      <c r="X1718" s="52"/>
      <c r="Y1718" s="52"/>
      <c r="Z1718" s="51"/>
      <c r="AA1718" s="88"/>
      <c r="AB1718" s="88"/>
      <c r="AC1718" s="89"/>
      <c r="AD1718" s="72" t="s">
        <v>20801</v>
      </c>
      <c r="AE1718" s="72">
        <v>289</v>
      </c>
      <c r="AF1718" s="72">
        <v>169</v>
      </c>
      <c r="AG1718" s="72">
        <v>9477</v>
      </c>
      <c r="AH1718" s="72">
        <v>2327</v>
      </c>
      <c r="AI1718" s="72">
        <v>7200</v>
      </c>
      <c r="AJ1718" s="72" t="s">
        <v>22684</v>
      </c>
      <c r="AK1718" s="72" t="s">
        <v>278</v>
      </c>
      <c r="AL1718" s="76" t="s">
        <v>25033</v>
      </c>
      <c r="AM1718" s="72" t="s">
        <v>284</v>
      </c>
      <c r="AN1718" s="74">
        <v>42522.400925925926</v>
      </c>
      <c r="AO1718" s="76" t="s">
        <v>26734</v>
      </c>
      <c r="AP1718" s="72" t="b">
        <v>0</v>
      </c>
      <c r="AQ1718" s="72" t="b">
        <v>0</v>
      </c>
      <c r="AR1718" s="72" t="b">
        <v>0</v>
      </c>
      <c r="AS1718" s="72" t="s">
        <v>235</v>
      </c>
      <c r="AT1718" s="72">
        <v>5</v>
      </c>
      <c r="AU1718" s="76" t="s">
        <v>303</v>
      </c>
      <c r="AV1718" s="72" t="b">
        <v>0</v>
      </c>
      <c r="AW1718" s="72" t="s">
        <v>313</v>
      </c>
      <c r="AX1718" s="76" t="s">
        <v>29877</v>
      </c>
      <c r="AY1718" s="72" t="s">
        <v>66</v>
      </c>
    </row>
    <row r="1719" spans="1:51" x14ac:dyDescent="0.35">
      <c r="A1719" s="70" t="s">
        <v>2234</v>
      </c>
      <c r="B1719" s="83"/>
      <c r="C1719" s="83"/>
      <c r="D1719" s="84"/>
      <c r="E1719" s="107"/>
      <c r="F1719" s="80" t="s">
        <v>10354</v>
      </c>
      <c r="G1719" s="108"/>
      <c r="H1719" s="81"/>
      <c r="I1719" s="87"/>
      <c r="J1719" s="109"/>
      <c r="K1719" s="81" t="s">
        <v>32148</v>
      </c>
      <c r="L1719" s="110"/>
      <c r="M1719" s="92"/>
      <c r="N1719" s="92"/>
      <c r="O1719" s="93"/>
      <c r="P1719" s="94"/>
      <c r="Q1719" s="94"/>
      <c r="R1719" s="79"/>
      <c r="S1719" s="79"/>
      <c r="T1719" s="79"/>
      <c r="U1719" s="79"/>
      <c r="V1719" s="52"/>
      <c r="W1719" s="52"/>
      <c r="X1719" s="52"/>
      <c r="Y1719" s="52"/>
      <c r="Z1719" s="51"/>
      <c r="AA1719" s="88"/>
      <c r="AB1719" s="88"/>
      <c r="AC1719" s="89"/>
      <c r="AD1719" s="72" t="s">
        <v>20802</v>
      </c>
      <c r="AE1719" s="72">
        <v>233</v>
      </c>
      <c r="AF1719" s="72">
        <v>86</v>
      </c>
      <c r="AG1719" s="72">
        <v>5464</v>
      </c>
      <c r="AH1719" s="72">
        <v>7870</v>
      </c>
      <c r="AI1719" s="72"/>
      <c r="AJ1719" s="72" t="s">
        <v>22685</v>
      </c>
      <c r="AK1719" s="72" t="s">
        <v>24038</v>
      </c>
      <c r="AL1719" s="76" t="s">
        <v>25034</v>
      </c>
      <c r="AM1719" s="72"/>
      <c r="AN1719" s="74">
        <v>42194.56181712963</v>
      </c>
      <c r="AO1719" s="76" t="s">
        <v>26735</v>
      </c>
      <c r="AP1719" s="72" t="b">
        <v>1</v>
      </c>
      <c r="AQ1719" s="72" t="b">
        <v>0</v>
      </c>
      <c r="AR1719" s="72" t="b">
        <v>0</v>
      </c>
      <c r="AS1719" s="72" t="s">
        <v>235</v>
      </c>
      <c r="AT1719" s="72">
        <v>10</v>
      </c>
      <c r="AU1719" s="76" t="s">
        <v>303</v>
      </c>
      <c r="AV1719" s="72" t="b">
        <v>0</v>
      </c>
      <c r="AW1719" s="72" t="s">
        <v>313</v>
      </c>
      <c r="AX1719" s="76" t="s">
        <v>29878</v>
      </c>
      <c r="AY1719" s="72" t="s">
        <v>66</v>
      </c>
    </row>
    <row r="1720" spans="1:51" x14ac:dyDescent="0.35">
      <c r="A1720" s="70" t="s">
        <v>2235</v>
      </c>
      <c r="B1720" s="83"/>
      <c r="C1720" s="83"/>
      <c r="D1720" s="84"/>
      <c r="E1720" s="107"/>
      <c r="F1720" s="80" t="s">
        <v>10355</v>
      </c>
      <c r="G1720" s="108"/>
      <c r="H1720" s="81"/>
      <c r="I1720" s="87"/>
      <c r="J1720" s="109"/>
      <c r="K1720" s="81" t="s">
        <v>32149</v>
      </c>
      <c r="L1720" s="110"/>
      <c r="M1720" s="92"/>
      <c r="N1720" s="92"/>
      <c r="O1720" s="93"/>
      <c r="P1720" s="94"/>
      <c r="Q1720" s="94"/>
      <c r="R1720" s="79"/>
      <c r="S1720" s="79"/>
      <c r="T1720" s="79"/>
      <c r="U1720" s="79"/>
      <c r="V1720" s="52"/>
      <c r="W1720" s="52"/>
      <c r="X1720" s="52"/>
      <c r="Y1720" s="52"/>
      <c r="Z1720" s="51"/>
      <c r="AA1720" s="88"/>
      <c r="AB1720" s="88"/>
      <c r="AC1720" s="89"/>
      <c r="AD1720" s="72" t="s">
        <v>20803</v>
      </c>
      <c r="AE1720" s="72">
        <v>186</v>
      </c>
      <c r="AF1720" s="72">
        <v>3295</v>
      </c>
      <c r="AG1720" s="72">
        <v>524</v>
      </c>
      <c r="AH1720" s="72">
        <v>541</v>
      </c>
      <c r="AI1720" s="72">
        <v>-25200</v>
      </c>
      <c r="AJ1720" s="72" t="s">
        <v>22686</v>
      </c>
      <c r="AK1720" s="72" t="s">
        <v>23507</v>
      </c>
      <c r="AL1720" s="72"/>
      <c r="AM1720" s="72" t="s">
        <v>282</v>
      </c>
      <c r="AN1720" s="74">
        <v>41906.276018518518</v>
      </c>
      <c r="AO1720" s="76" t="s">
        <v>26736</v>
      </c>
      <c r="AP1720" s="72" t="b">
        <v>0</v>
      </c>
      <c r="AQ1720" s="72" t="b">
        <v>0</v>
      </c>
      <c r="AR1720" s="72" t="b">
        <v>1</v>
      </c>
      <c r="AS1720" s="72" t="s">
        <v>231</v>
      </c>
      <c r="AT1720" s="72">
        <v>41</v>
      </c>
      <c r="AU1720" s="76" t="s">
        <v>371</v>
      </c>
      <c r="AV1720" s="72" t="b">
        <v>0</v>
      </c>
      <c r="AW1720" s="72" t="s">
        <v>313</v>
      </c>
      <c r="AX1720" s="76" t="s">
        <v>29879</v>
      </c>
      <c r="AY1720" s="72" t="s">
        <v>66</v>
      </c>
    </row>
    <row r="1721" spans="1:51" x14ac:dyDescent="0.35">
      <c r="A1721" s="70" t="s">
        <v>2901</v>
      </c>
      <c r="B1721" s="83"/>
      <c r="C1721" s="83"/>
      <c r="D1721" s="84"/>
      <c r="E1721" s="107"/>
      <c r="F1721" s="80" t="s">
        <v>28036</v>
      </c>
      <c r="G1721" s="108"/>
      <c r="H1721" s="81"/>
      <c r="I1721" s="87"/>
      <c r="J1721" s="109"/>
      <c r="K1721" s="81" t="s">
        <v>32150</v>
      </c>
      <c r="L1721" s="110"/>
      <c r="M1721" s="92"/>
      <c r="N1721" s="92"/>
      <c r="O1721" s="93"/>
      <c r="P1721" s="94"/>
      <c r="Q1721" s="94"/>
      <c r="R1721" s="79"/>
      <c r="S1721" s="79"/>
      <c r="T1721" s="79"/>
      <c r="U1721" s="79"/>
      <c r="V1721" s="52"/>
      <c r="W1721" s="52"/>
      <c r="X1721" s="52"/>
      <c r="Y1721" s="52"/>
      <c r="Z1721" s="51"/>
      <c r="AA1721" s="88"/>
      <c r="AB1721" s="88"/>
      <c r="AC1721" s="89"/>
      <c r="AD1721" s="72" t="s">
        <v>20804</v>
      </c>
      <c r="AE1721" s="72">
        <v>12</v>
      </c>
      <c r="AF1721" s="72">
        <v>0</v>
      </c>
      <c r="AG1721" s="72">
        <v>0</v>
      </c>
      <c r="AH1721" s="72">
        <v>0</v>
      </c>
      <c r="AI1721" s="72"/>
      <c r="AJ1721" s="72" t="s">
        <v>22687</v>
      </c>
      <c r="AK1721" s="72"/>
      <c r="AL1721" s="72"/>
      <c r="AM1721" s="72"/>
      <c r="AN1721" s="74">
        <v>42671.778182870374</v>
      </c>
      <c r="AO1721" s="72"/>
      <c r="AP1721" s="72" t="b">
        <v>1</v>
      </c>
      <c r="AQ1721" s="72" t="b">
        <v>0</v>
      </c>
      <c r="AR1721" s="72" t="b">
        <v>0</v>
      </c>
      <c r="AS1721" s="72" t="s">
        <v>421</v>
      </c>
      <c r="AT1721" s="72">
        <v>0</v>
      </c>
      <c r="AU1721" s="72"/>
      <c r="AV1721" s="72" t="b">
        <v>0</v>
      </c>
      <c r="AW1721" s="72" t="s">
        <v>313</v>
      </c>
      <c r="AX1721" s="76" t="s">
        <v>29880</v>
      </c>
      <c r="AY1721" s="72" t="s">
        <v>65</v>
      </c>
    </row>
    <row r="1722" spans="1:51" x14ac:dyDescent="0.35">
      <c r="A1722" s="70" t="s">
        <v>2236</v>
      </c>
      <c r="B1722" s="83"/>
      <c r="C1722" s="83"/>
      <c r="D1722" s="84"/>
      <c r="E1722" s="107"/>
      <c r="F1722" s="80" t="s">
        <v>10356</v>
      </c>
      <c r="G1722" s="108"/>
      <c r="H1722" s="81"/>
      <c r="I1722" s="87"/>
      <c r="J1722" s="109"/>
      <c r="K1722" s="81" t="s">
        <v>32151</v>
      </c>
      <c r="L1722" s="110"/>
      <c r="M1722" s="92"/>
      <c r="N1722" s="92"/>
      <c r="O1722" s="93"/>
      <c r="P1722" s="94"/>
      <c r="Q1722" s="94"/>
      <c r="R1722" s="79"/>
      <c r="S1722" s="79"/>
      <c r="T1722" s="79"/>
      <c r="U1722" s="79"/>
      <c r="V1722" s="52"/>
      <c r="W1722" s="52"/>
      <c r="X1722" s="52"/>
      <c r="Y1722" s="52"/>
      <c r="Z1722" s="51"/>
      <c r="AA1722" s="88"/>
      <c r="AB1722" s="88"/>
      <c r="AC1722" s="89"/>
      <c r="AD1722" s="72" t="s">
        <v>20805</v>
      </c>
      <c r="AE1722" s="72">
        <v>304</v>
      </c>
      <c r="AF1722" s="72">
        <v>836</v>
      </c>
      <c r="AG1722" s="72">
        <v>162180</v>
      </c>
      <c r="AH1722" s="72">
        <v>2935</v>
      </c>
      <c r="AI1722" s="72">
        <v>43200</v>
      </c>
      <c r="AJ1722" s="72" t="s">
        <v>22688</v>
      </c>
      <c r="AK1722" s="72" t="s">
        <v>24039</v>
      </c>
      <c r="AL1722" s="76" t="s">
        <v>25035</v>
      </c>
      <c r="AM1722" s="72" t="s">
        <v>25261</v>
      </c>
      <c r="AN1722" s="74">
        <v>39995.301840277774</v>
      </c>
      <c r="AO1722" s="76" t="s">
        <v>26737</v>
      </c>
      <c r="AP1722" s="72" t="b">
        <v>0</v>
      </c>
      <c r="AQ1722" s="72" t="b">
        <v>0</v>
      </c>
      <c r="AR1722" s="72" t="b">
        <v>1</v>
      </c>
      <c r="AS1722" s="72" t="s">
        <v>18908</v>
      </c>
      <c r="AT1722" s="72">
        <v>79</v>
      </c>
      <c r="AU1722" s="76" t="s">
        <v>347</v>
      </c>
      <c r="AV1722" s="72" t="b">
        <v>0</v>
      </c>
      <c r="AW1722" s="72" t="s">
        <v>313</v>
      </c>
      <c r="AX1722" s="76" t="s">
        <v>29881</v>
      </c>
      <c r="AY1722" s="72" t="s">
        <v>66</v>
      </c>
    </row>
    <row r="1723" spans="1:51" x14ac:dyDescent="0.35">
      <c r="A1723" s="70" t="s">
        <v>2237</v>
      </c>
      <c r="B1723" s="83"/>
      <c r="C1723" s="83"/>
      <c r="D1723" s="84"/>
      <c r="E1723" s="107"/>
      <c r="F1723" s="80" t="s">
        <v>10357</v>
      </c>
      <c r="G1723" s="108"/>
      <c r="H1723" s="81"/>
      <c r="I1723" s="87"/>
      <c r="J1723" s="109"/>
      <c r="K1723" s="81" t="s">
        <v>32152</v>
      </c>
      <c r="L1723" s="110"/>
      <c r="M1723" s="92"/>
      <c r="N1723" s="92"/>
      <c r="O1723" s="93"/>
      <c r="P1723" s="94"/>
      <c r="Q1723" s="94"/>
      <c r="R1723" s="79"/>
      <c r="S1723" s="79"/>
      <c r="T1723" s="79"/>
      <c r="U1723" s="79"/>
      <c r="V1723" s="52"/>
      <c r="W1723" s="52"/>
      <c r="X1723" s="52"/>
      <c r="Y1723" s="52"/>
      <c r="Z1723" s="51"/>
      <c r="AA1723" s="88"/>
      <c r="AB1723" s="88"/>
      <c r="AC1723" s="89"/>
      <c r="AD1723" s="72" t="s">
        <v>20806</v>
      </c>
      <c r="AE1723" s="72">
        <v>1539</v>
      </c>
      <c r="AF1723" s="72">
        <v>1420</v>
      </c>
      <c r="AG1723" s="72">
        <v>3844</v>
      </c>
      <c r="AH1723" s="72">
        <v>1697</v>
      </c>
      <c r="AI1723" s="72">
        <v>-25200</v>
      </c>
      <c r="AJ1723" s="72" t="s">
        <v>22689</v>
      </c>
      <c r="AK1723" s="72" t="s">
        <v>23507</v>
      </c>
      <c r="AL1723" s="76" t="s">
        <v>25036</v>
      </c>
      <c r="AM1723" s="72" t="s">
        <v>282</v>
      </c>
      <c r="AN1723" s="74">
        <v>41698.794641203705</v>
      </c>
      <c r="AO1723" s="76" t="s">
        <v>26738</v>
      </c>
      <c r="AP1723" s="72" t="b">
        <v>0</v>
      </c>
      <c r="AQ1723" s="72" t="b">
        <v>0</v>
      </c>
      <c r="AR1723" s="72" t="b">
        <v>0</v>
      </c>
      <c r="AS1723" s="72" t="s">
        <v>231</v>
      </c>
      <c r="AT1723" s="72">
        <v>127</v>
      </c>
      <c r="AU1723" s="76" t="s">
        <v>307</v>
      </c>
      <c r="AV1723" s="72" t="b">
        <v>0</v>
      </c>
      <c r="AW1723" s="72" t="s">
        <v>313</v>
      </c>
      <c r="AX1723" s="76" t="s">
        <v>29882</v>
      </c>
      <c r="AY1723" s="72" t="s">
        <v>66</v>
      </c>
    </row>
    <row r="1724" spans="1:51" x14ac:dyDescent="0.35">
      <c r="A1724" s="70" t="s">
        <v>2238</v>
      </c>
      <c r="B1724" s="83"/>
      <c r="C1724" s="83"/>
      <c r="D1724" s="84"/>
      <c r="E1724" s="107"/>
      <c r="F1724" s="80" t="s">
        <v>10358</v>
      </c>
      <c r="G1724" s="108"/>
      <c r="H1724" s="81"/>
      <c r="I1724" s="87"/>
      <c r="J1724" s="109"/>
      <c r="K1724" s="81" t="s">
        <v>32153</v>
      </c>
      <c r="L1724" s="110"/>
      <c r="M1724" s="92"/>
      <c r="N1724" s="92"/>
      <c r="O1724" s="93"/>
      <c r="P1724" s="94"/>
      <c r="Q1724" s="94"/>
      <c r="R1724" s="79"/>
      <c r="S1724" s="79"/>
      <c r="T1724" s="79"/>
      <c r="U1724" s="79"/>
      <c r="V1724" s="52"/>
      <c r="W1724" s="52"/>
      <c r="X1724" s="52"/>
      <c r="Y1724" s="52"/>
      <c r="Z1724" s="51"/>
      <c r="AA1724" s="88"/>
      <c r="AB1724" s="88"/>
      <c r="AC1724" s="89"/>
      <c r="AD1724" s="72" t="s">
        <v>20807</v>
      </c>
      <c r="AE1724" s="72">
        <v>1429</v>
      </c>
      <c r="AF1724" s="72">
        <v>1585</v>
      </c>
      <c r="AG1724" s="72">
        <v>30835</v>
      </c>
      <c r="AH1724" s="72">
        <v>29</v>
      </c>
      <c r="AI1724" s="72"/>
      <c r="AJ1724" s="72" t="s">
        <v>22690</v>
      </c>
      <c r="AK1724" s="72"/>
      <c r="AL1724" s="76" t="s">
        <v>25037</v>
      </c>
      <c r="AM1724" s="72"/>
      <c r="AN1724" s="74">
        <v>42016.65116898148</v>
      </c>
      <c r="AO1724" s="76" t="s">
        <v>26739</v>
      </c>
      <c r="AP1724" s="72" t="b">
        <v>1</v>
      </c>
      <c r="AQ1724" s="72" t="b">
        <v>0</v>
      </c>
      <c r="AR1724" s="72" t="b">
        <v>0</v>
      </c>
      <c r="AS1724" s="72" t="s">
        <v>232</v>
      </c>
      <c r="AT1724" s="72">
        <v>588</v>
      </c>
      <c r="AU1724" s="76" t="s">
        <v>303</v>
      </c>
      <c r="AV1724" s="72" t="b">
        <v>0</v>
      </c>
      <c r="AW1724" s="72" t="s">
        <v>313</v>
      </c>
      <c r="AX1724" s="76" t="s">
        <v>29883</v>
      </c>
      <c r="AY1724" s="72" t="s">
        <v>66</v>
      </c>
    </row>
    <row r="1725" spans="1:51" x14ac:dyDescent="0.35">
      <c r="A1725" s="70" t="s">
        <v>2239</v>
      </c>
      <c r="B1725" s="83"/>
      <c r="C1725" s="83"/>
      <c r="D1725" s="84"/>
      <c r="E1725" s="107"/>
      <c r="F1725" s="80" t="s">
        <v>10359</v>
      </c>
      <c r="G1725" s="108"/>
      <c r="H1725" s="81"/>
      <c r="I1725" s="87"/>
      <c r="J1725" s="109"/>
      <c r="K1725" s="81" t="s">
        <v>32154</v>
      </c>
      <c r="L1725" s="110"/>
      <c r="M1725" s="92"/>
      <c r="N1725" s="92"/>
      <c r="O1725" s="93"/>
      <c r="P1725" s="94"/>
      <c r="Q1725" s="94"/>
      <c r="R1725" s="79"/>
      <c r="S1725" s="79"/>
      <c r="T1725" s="79"/>
      <c r="U1725" s="79"/>
      <c r="V1725" s="52"/>
      <c r="W1725" s="52"/>
      <c r="X1725" s="52"/>
      <c r="Y1725" s="52"/>
      <c r="Z1725" s="51"/>
      <c r="AA1725" s="88"/>
      <c r="AB1725" s="88"/>
      <c r="AC1725" s="89"/>
      <c r="AD1725" s="72" t="s">
        <v>20808</v>
      </c>
      <c r="AE1725" s="72">
        <v>54</v>
      </c>
      <c r="AF1725" s="72">
        <v>12</v>
      </c>
      <c r="AG1725" s="72">
        <v>23</v>
      </c>
      <c r="AH1725" s="72">
        <v>2</v>
      </c>
      <c r="AI1725" s="72"/>
      <c r="AJ1725" s="72" t="s">
        <v>22691</v>
      </c>
      <c r="AK1725" s="72" t="s">
        <v>24040</v>
      </c>
      <c r="AL1725" s="72"/>
      <c r="AM1725" s="72"/>
      <c r="AN1725" s="74">
        <v>42629.285856481481</v>
      </c>
      <c r="AO1725" s="72"/>
      <c r="AP1725" s="72" t="b">
        <v>1</v>
      </c>
      <c r="AQ1725" s="72" t="b">
        <v>0</v>
      </c>
      <c r="AR1725" s="72" t="b">
        <v>0</v>
      </c>
      <c r="AS1725" s="72" t="s">
        <v>300</v>
      </c>
      <c r="AT1725" s="72">
        <v>0</v>
      </c>
      <c r="AU1725" s="72"/>
      <c r="AV1725" s="72" t="b">
        <v>0</v>
      </c>
      <c r="AW1725" s="72" t="s">
        <v>313</v>
      </c>
      <c r="AX1725" s="76" t="s">
        <v>29884</v>
      </c>
      <c r="AY1725" s="72" t="s">
        <v>66</v>
      </c>
    </row>
    <row r="1726" spans="1:51" x14ac:dyDescent="0.35">
      <c r="A1726" s="70" t="s">
        <v>2240</v>
      </c>
      <c r="B1726" s="83"/>
      <c r="C1726" s="83"/>
      <c r="D1726" s="84"/>
      <c r="E1726" s="107"/>
      <c r="F1726" s="80" t="s">
        <v>10360</v>
      </c>
      <c r="G1726" s="108"/>
      <c r="H1726" s="81"/>
      <c r="I1726" s="87"/>
      <c r="J1726" s="109"/>
      <c r="K1726" s="81" t="s">
        <v>32155</v>
      </c>
      <c r="L1726" s="110"/>
      <c r="M1726" s="92"/>
      <c r="N1726" s="92"/>
      <c r="O1726" s="93"/>
      <c r="P1726" s="94"/>
      <c r="Q1726" s="94"/>
      <c r="R1726" s="79"/>
      <c r="S1726" s="79"/>
      <c r="T1726" s="79"/>
      <c r="U1726" s="79"/>
      <c r="V1726" s="52"/>
      <c r="W1726" s="52"/>
      <c r="X1726" s="52"/>
      <c r="Y1726" s="52"/>
      <c r="Z1726" s="51"/>
      <c r="AA1726" s="88"/>
      <c r="AB1726" s="88"/>
      <c r="AC1726" s="89"/>
      <c r="AD1726" s="72" t="s">
        <v>20809</v>
      </c>
      <c r="AE1726" s="72">
        <v>141</v>
      </c>
      <c r="AF1726" s="72">
        <v>180</v>
      </c>
      <c r="AG1726" s="72">
        <v>2551</v>
      </c>
      <c r="AH1726" s="72">
        <v>0</v>
      </c>
      <c r="AI1726" s="72">
        <v>-25200</v>
      </c>
      <c r="AJ1726" s="72" t="s">
        <v>22692</v>
      </c>
      <c r="AK1726" s="72" t="s">
        <v>24041</v>
      </c>
      <c r="AL1726" s="76" t="s">
        <v>24362</v>
      </c>
      <c r="AM1726" s="72" t="s">
        <v>282</v>
      </c>
      <c r="AN1726" s="74">
        <v>42504.461782407408</v>
      </c>
      <c r="AO1726" s="72"/>
      <c r="AP1726" s="72" t="b">
        <v>1</v>
      </c>
      <c r="AQ1726" s="72" t="b">
        <v>0</v>
      </c>
      <c r="AR1726" s="72" t="b">
        <v>0</v>
      </c>
      <c r="AS1726" s="72" t="s">
        <v>231</v>
      </c>
      <c r="AT1726" s="72">
        <v>12</v>
      </c>
      <c r="AU1726" s="72"/>
      <c r="AV1726" s="72" t="b">
        <v>0</v>
      </c>
      <c r="AW1726" s="72" t="s">
        <v>313</v>
      </c>
      <c r="AX1726" s="76" t="s">
        <v>29885</v>
      </c>
      <c r="AY1726" s="72" t="s">
        <v>66</v>
      </c>
    </row>
    <row r="1727" spans="1:51" x14ac:dyDescent="0.35">
      <c r="A1727" s="70" t="s">
        <v>2241</v>
      </c>
      <c r="B1727" s="83"/>
      <c r="C1727" s="83"/>
      <c r="D1727" s="84"/>
      <c r="E1727" s="107"/>
      <c r="F1727" s="80" t="s">
        <v>10361</v>
      </c>
      <c r="G1727" s="108"/>
      <c r="H1727" s="81"/>
      <c r="I1727" s="87"/>
      <c r="J1727" s="109"/>
      <c r="K1727" s="81" t="s">
        <v>32156</v>
      </c>
      <c r="L1727" s="110"/>
      <c r="M1727" s="92"/>
      <c r="N1727" s="92"/>
      <c r="O1727" s="93"/>
      <c r="P1727" s="94"/>
      <c r="Q1727" s="94"/>
      <c r="R1727" s="79"/>
      <c r="S1727" s="79"/>
      <c r="T1727" s="79"/>
      <c r="U1727" s="79"/>
      <c r="V1727" s="52"/>
      <c r="W1727" s="52"/>
      <c r="X1727" s="52"/>
      <c r="Y1727" s="52"/>
      <c r="Z1727" s="51"/>
      <c r="AA1727" s="88"/>
      <c r="AB1727" s="88"/>
      <c r="AC1727" s="89"/>
      <c r="AD1727" s="72" t="s">
        <v>20809</v>
      </c>
      <c r="AE1727" s="72">
        <v>43</v>
      </c>
      <c r="AF1727" s="72">
        <v>67</v>
      </c>
      <c r="AG1727" s="72">
        <v>2590</v>
      </c>
      <c r="AH1727" s="72">
        <v>24</v>
      </c>
      <c r="AI1727" s="72"/>
      <c r="AJ1727" s="72" t="s">
        <v>22693</v>
      </c>
      <c r="AK1727" s="72" t="s">
        <v>24042</v>
      </c>
      <c r="AL1727" s="76" t="s">
        <v>24362</v>
      </c>
      <c r="AM1727" s="72"/>
      <c r="AN1727" s="74">
        <v>42507.276134259257</v>
      </c>
      <c r="AO1727" s="72"/>
      <c r="AP1727" s="72" t="b">
        <v>0</v>
      </c>
      <c r="AQ1727" s="72" t="b">
        <v>0</v>
      </c>
      <c r="AR1727" s="72" t="b">
        <v>0</v>
      </c>
      <c r="AS1727" s="72" t="s">
        <v>231</v>
      </c>
      <c r="AT1727" s="72">
        <v>18</v>
      </c>
      <c r="AU1727" s="76" t="s">
        <v>303</v>
      </c>
      <c r="AV1727" s="72" t="b">
        <v>0</v>
      </c>
      <c r="AW1727" s="72" t="s">
        <v>313</v>
      </c>
      <c r="AX1727" s="76" t="s">
        <v>29886</v>
      </c>
      <c r="AY1727" s="72" t="s">
        <v>66</v>
      </c>
    </row>
    <row r="1728" spans="1:51" x14ac:dyDescent="0.35">
      <c r="A1728" s="70" t="s">
        <v>2242</v>
      </c>
      <c r="B1728" s="83"/>
      <c r="C1728" s="83"/>
      <c r="D1728" s="84"/>
      <c r="E1728" s="107"/>
      <c r="F1728" s="80" t="s">
        <v>10362</v>
      </c>
      <c r="G1728" s="108"/>
      <c r="H1728" s="81"/>
      <c r="I1728" s="87"/>
      <c r="J1728" s="109"/>
      <c r="K1728" s="81" t="s">
        <v>32157</v>
      </c>
      <c r="L1728" s="110"/>
      <c r="M1728" s="92"/>
      <c r="N1728" s="92"/>
      <c r="O1728" s="93"/>
      <c r="P1728" s="94"/>
      <c r="Q1728" s="94"/>
      <c r="R1728" s="79"/>
      <c r="S1728" s="79"/>
      <c r="T1728" s="79"/>
      <c r="U1728" s="79"/>
      <c r="V1728" s="52"/>
      <c r="W1728" s="52"/>
      <c r="X1728" s="52"/>
      <c r="Y1728" s="52"/>
      <c r="Z1728" s="51"/>
      <c r="AA1728" s="88"/>
      <c r="AB1728" s="88"/>
      <c r="AC1728" s="89"/>
      <c r="AD1728" s="72" t="s">
        <v>20810</v>
      </c>
      <c r="AE1728" s="72">
        <v>555</v>
      </c>
      <c r="AF1728" s="72">
        <v>455</v>
      </c>
      <c r="AG1728" s="72">
        <v>31760</v>
      </c>
      <c r="AH1728" s="72">
        <v>0</v>
      </c>
      <c r="AI1728" s="72"/>
      <c r="AJ1728" s="72" t="s">
        <v>20810</v>
      </c>
      <c r="AK1728" s="72" t="s">
        <v>20810</v>
      </c>
      <c r="AL1728" s="72"/>
      <c r="AM1728" s="72"/>
      <c r="AN1728" s="74">
        <v>42113.497673611113</v>
      </c>
      <c r="AO1728" s="76" t="s">
        <v>26740</v>
      </c>
      <c r="AP1728" s="72" t="b">
        <v>1</v>
      </c>
      <c r="AQ1728" s="72" t="b">
        <v>0</v>
      </c>
      <c r="AR1728" s="72" t="b">
        <v>0</v>
      </c>
      <c r="AS1728" s="72" t="s">
        <v>324</v>
      </c>
      <c r="AT1728" s="72">
        <v>5</v>
      </c>
      <c r="AU1728" s="76" t="s">
        <v>303</v>
      </c>
      <c r="AV1728" s="72" t="b">
        <v>0</v>
      </c>
      <c r="AW1728" s="72" t="s">
        <v>313</v>
      </c>
      <c r="AX1728" s="76" t="s">
        <v>29887</v>
      </c>
      <c r="AY1728" s="72" t="s">
        <v>66</v>
      </c>
    </row>
    <row r="1729" spans="1:51" x14ac:dyDescent="0.35">
      <c r="A1729" s="70" t="s">
        <v>2902</v>
      </c>
      <c r="B1729" s="83"/>
      <c r="C1729" s="83"/>
      <c r="D1729" s="84"/>
      <c r="E1729" s="107"/>
      <c r="F1729" s="80" t="s">
        <v>28037</v>
      </c>
      <c r="G1729" s="108"/>
      <c r="H1729" s="81"/>
      <c r="I1729" s="87"/>
      <c r="J1729" s="109"/>
      <c r="K1729" s="81" t="s">
        <v>32158</v>
      </c>
      <c r="L1729" s="110"/>
      <c r="M1729" s="92"/>
      <c r="N1729" s="92"/>
      <c r="O1729" s="93"/>
      <c r="P1729" s="94"/>
      <c r="Q1729" s="94"/>
      <c r="R1729" s="79"/>
      <c r="S1729" s="79"/>
      <c r="T1729" s="79"/>
      <c r="U1729" s="79"/>
      <c r="V1729" s="52"/>
      <c r="W1729" s="52"/>
      <c r="X1729" s="52"/>
      <c r="Y1729" s="52"/>
      <c r="Z1729" s="51"/>
      <c r="AA1729" s="88"/>
      <c r="AB1729" s="88"/>
      <c r="AC1729" s="89"/>
      <c r="AD1729" s="72" t="s">
        <v>20811</v>
      </c>
      <c r="AE1729" s="72">
        <v>599</v>
      </c>
      <c r="AF1729" s="72">
        <v>53991</v>
      </c>
      <c r="AG1729" s="72">
        <v>1962</v>
      </c>
      <c r="AH1729" s="72">
        <v>2949</v>
      </c>
      <c r="AI1729" s="72">
        <v>-25200</v>
      </c>
      <c r="AJ1729" s="72" t="s">
        <v>22694</v>
      </c>
      <c r="AK1729" s="72" t="s">
        <v>362</v>
      </c>
      <c r="AL1729" s="76" t="s">
        <v>25038</v>
      </c>
      <c r="AM1729" s="72" t="s">
        <v>282</v>
      </c>
      <c r="AN1729" s="74">
        <v>39380.992361111108</v>
      </c>
      <c r="AO1729" s="76" t="s">
        <v>26741</v>
      </c>
      <c r="AP1729" s="72" t="b">
        <v>0</v>
      </c>
      <c r="AQ1729" s="72" t="b">
        <v>0</v>
      </c>
      <c r="AR1729" s="72" t="b">
        <v>0</v>
      </c>
      <c r="AS1729" s="72" t="s">
        <v>231</v>
      </c>
      <c r="AT1729" s="72">
        <v>965</v>
      </c>
      <c r="AU1729" s="76" t="s">
        <v>307</v>
      </c>
      <c r="AV1729" s="72" t="b">
        <v>0</v>
      </c>
      <c r="AW1729" s="72" t="s">
        <v>313</v>
      </c>
      <c r="AX1729" s="76" t="s">
        <v>29888</v>
      </c>
      <c r="AY1729" s="72" t="s">
        <v>65</v>
      </c>
    </row>
    <row r="1730" spans="1:51" x14ac:dyDescent="0.35">
      <c r="A1730" s="70" t="s">
        <v>2243</v>
      </c>
      <c r="B1730" s="83"/>
      <c r="C1730" s="83"/>
      <c r="D1730" s="84"/>
      <c r="E1730" s="107"/>
      <c r="F1730" s="80" t="s">
        <v>10363</v>
      </c>
      <c r="G1730" s="108"/>
      <c r="H1730" s="81"/>
      <c r="I1730" s="87"/>
      <c r="J1730" s="109"/>
      <c r="K1730" s="81" t="s">
        <v>32159</v>
      </c>
      <c r="L1730" s="110"/>
      <c r="M1730" s="92"/>
      <c r="N1730" s="92"/>
      <c r="O1730" s="93"/>
      <c r="P1730" s="94"/>
      <c r="Q1730" s="94"/>
      <c r="R1730" s="79"/>
      <c r="S1730" s="79"/>
      <c r="T1730" s="79"/>
      <c r="U1730" s="79"/>
      <c r="V1730" s="52"/>
      <c r="W1730" s="52"/>
      <c r="X1730" s="52"/>
      <c r="Y1730" s="52"/>
      <c r="Z1730" s="51"/>
      <c r="AA1730" s="88"/>
      <c r="AB1730" s="88"/>
      <c r="AC1730" s="89"/>
      <c r="AD1730" s="72" t="s">
        <v>20812</v>
      </c>
      <c r="AE1730" s="72">
        <v>172</v>
      </c>
      <c r="AF1730" s="72">
        <v>1163</v>
      </c>
      <c r="AG1730" s="72">
        <v>38772</v>
      </c>
      <c r="AH1730" s="72">
        <v>26</v>
      </c>
      <c r="AI1730" s="72">
        <v>32400</v>
      </c>
      <c r="AJ1730" s="72" t="s">
        <v>22695</v>
      </c>
      <c r="AK1730" s="72" t="s">
        <v>24043</v>
      </c>
      <c r="AL1730" s="76" t="s">
        <v>25039</v>
      </c>
      <c r="AM1730" s="72" t="s">
        <v>336</v>
      </c>
      <c r="AN1730" s="74">
        <v>40022.419502314813</v>
      </c>
      <c r="AO1730" s="76" t="s">
        <v>26742</v>
      </c>
      <c r="AP1730" s="72" t="b">
        <v>0</v>
      </c>
      <c r="AQ1730" s="72" t="b">
        <v>0</v>
      </c>
      <c r="AR1730" s="72" t="b">
        <v>1</v>
      </c>
      <c r="AS1730" s="72" t="s">
        <v>324</v>
      </c>
      <c r="AT1730" s="72">
        <v>73</v>
      </c>
      <c r="AU1730" s="76" t="s">
        <v>27547</v>
      </c>
      <c r="AV1730" s="72" t="b">
        <v>0</v>
      </c>
      <c r="AW1730" s="72" t="s">
        <v>313</v>
      </c>
      <c r="AX1730" s="76" t="s">
        <v>29889</v>
      </c>
      <c r="AY1730" s="72" t="s">
        <v>66</v>
      </c>
    </row>
    <row r="1731" spans="1:51" x14ac:dyDescent="0.35">
      <c r="A1731" s="70" t="s">
        <v>2244</v>
      </c>
      <c r="B1731" s="83"/>
      <c r="C1731" s="83"/>
      <c r="D1731" s="84"/>
      <c r="E1731" s="107"/>
      <c r="F1731" s="80" t="s">
        <v>10364</v>
      </c>
      <c r="G1731" s="108"/>
      <c r="H1731" s="81"/>
      <c r="I1731" s="87"/>
      <c r="J1731" s="109"/>
      <c r="K1731" s="81" t="s">
        <v>32160</v>
      </c>
      <c r="L1731" s="110"/>
      <c r="M1731" s="92"/>
      <c r="N1731" s="92"/>
      <c r="O1731" s="93"/>
      <c r="P1731" s="94"/>
      <c r="Q1731" s="94"/>
      <c r="R1731" s="79"/>
      <c r="S1731" s="79"/>
      <c r="T1731" s="79"/>
      <c r="U1731" s="79"/>
      <c r="V1731" s="52"/>
      <c r="W1731" s="52"/>
      <c r="X1731" s="52"/>
      <c r="Y1731" s="52"/>
      <c r="Z1731" s="51"/>
      <c r="AA1731" s="88"/>
      <c r="AB1731" s="88"/>
      <c r="AC1731" s="89"/>
      <c r="AD1731" s="72" t="s">
        <v>20813</v>
      </c>
      <c r="AE1731" s="72">
        <v>81</v>
      </c>
      <c r="AF1731" s="72">
        <v>21</v>
      </c>
      <c r="AG1731" s="72">
        <v>522</v>
      </c>
      <c r="AH1731" s="72">
        <v>52</v>
      </c>
      <c r="AI1731" s="72"/>
      <c r="AJ1731" s="72"/>
      <c r="AK1731" s="72" t="s">
        <v>24044</v>
      </c>
      <c r="AL1731" s="72"/>
      <c r="AM1731" s="72"/>
      <c r="AN1731" s="74">
        <v>42094.392465277779</v>
      </c>
      <c r="AO1731" s="76" t="s">
        <v>26743</v>
      </c>
      <c r="AP1731" s="72" t="b">
        <v>0</v>
      </c>
      <c r="AQ1731" s="72" t="b">
        <v>0</v>
      </c>
      <c r="AR1731" s="72" t="b">
        <v>0</v>
      </c>
      <c r="AS1731" s="72" t="s">
        <v>231</v>
      </c>
      <c r="AT1731" s="72">
        <v>3</v>
      </c>
      <c r="AU1731" s="76" t="s">
        <v>303</v>
      </c>
      <c r="AV1731" s="72" t="b">
        <v>0</v>
      </c>
      <c r="AW1731" s="72" t="s">
        <v>313</v>
      </c>
      <c r="AX1731" s="76" t="s">
        <v>29890</v>
      </c>
      <c r="AY1731" s="72" t="s">
        <v>66</v>
      </c>
    </row>
    <row r="1732" spans="1:51" x14ac:dyDescent="0.35">
      <c r="A1732" s="70" t="s">
        <v>2245</v>
      </c>
      <c r="B1732" s="83"/>
      <c r="C1732" s="83"/>
      <c r="D1732" s="84"/>
      <c r="E1732" s="107"/>
      <c r="F1732" s="80" t="s">
        <v>10365</v>
      </c>
      <c r="G1732" s="108"/>
      <c r="H1732" s="81"/>
      <c r="I1732" s="87"/>
      <c r="J1732" s="109"/>
      <c r="K1732" s="81" t="s">
        <v>32161</v>
      </c>
      <c r="L1732" s="110"/>
      <c r="M1732" s="92"/>
      <c r="N1732" s="92"/>
      <c r="O1732" s="93"/>
      <c r="P1732" s="94"/>
      <c r="Q1732" s="94"/>
      <c r="R1732" s="79"/>
      <c r="S1732" s="79"/>
      <c r="T1732" s="79"/>
      <c r="U1732" s="79"/>
      <c r="V1732" s="52"/>
      <c r="W1732" s="52"/>
      <c r="X1732" s="52"/>
      <c r="Y1732" s="52"/>
      <c r="Z1732" s="51"/>
      <c r="AA1732" s="88"/>
      <c r="AB1732" s="88"/>
      <c r="AC1732" s="89"/>
      <c r="AD1732" s="72" t="s">
        <v>20814</v>
      </c>
      <c r="AE1732" s="72">
        <v>5</v>
      </c>
      <c r="AF1732" s="72">
        <v>6</v>
      </c>
      <c r="AG1732" s="72">
        <v>15177</v>
      </c>
      <c r="AH1732" s="72">
        <v>0</v>
      </c>
      <c r="AI1732" s="72">
        <v>32400</v>
      </c>
      <c r="AJ1732" s="72" t="s">
        <v>22696</v>
      </c>
      <c r="AK1732" s="72"/>
      <c r="AL1732" s="72"/>
      <c r="AM1732" s="72" t="s">
        <v>336</v>
      </c>
      <c r="AN1732" s="74">
        <v>41768.036006944443</v>
      </c>
      <c r="AO1732" s="72"/>
      <c r="AP1732" s="72" t="b">
        <v>1</v>
      </c>
      <c r="AQ1732" s="72" t="b">
        <v>0</v>
      </c>
      <c r="AR1732" s="72" t="b">
        <v>0</v>
      </c>
      <c r="AS1732" s="72" t="s">
        <v>324</v>
      </c>
      <c r="AT1732" s="72">
        <v>0</v>
      </c>
      <c r="AU1732" s="76" t="s">
        <v>303</v>
      </c>
      <c r="AV1732" s="72" t="b">
        <v>0</v>
      </c>
      <c r="AW1732" s="72" t="s">
        <v>313</v>
      </c>
      <c r="AX1732" s="76" t="s">
        <v>29891</v>
      </c>
      <c r="AY1732" s="72" t="s">
        <v>66</v>
      </c>
    </row>
    <row r="1733" spans="1:51" x14ac:dyDescent="0.35">
      <c r="A1733" s="70" t="s">
        <v>2247</v>
      </c>
      <c r="B1733" s="83"/>
      <c r="C1733" s="83"/>
      <c r="D1733" s="84"/>
      <c r="E1733" s="107"/>
      <c r="F1733" s="80" t="s">
        <v>10367</v>
      </c>
      <c r="G1733" s="108"/>
      <c r="H1733" s="81"/>
      <c r="I1733" s="87"/>
      <c r="J1733" s="109"/>
      <c r="K1733" s="81" t="s">
        <v>32162</v>
      </c>
      <c r="L1733" s="110"/>
      <c r="M1733" s="92"/>
      <c r="N1733" s="92"/>
      <c r="O1733" s="93"/>
      <c r="P1733" s="94"/>
      <c r="Q1733" s="94"/>
      <c r="R1733" s="79"/>
      <c r="S1733" s="79"/>
      <c r="T1733" s="79"/>
      <c r="U1733" s="79"/>
      <c r="V1733" s="52"/>
      <c r="W1733" s="52"/>
      <c r="X1733" s="52"/>
      <c r="Y1733" s="52"/>
      <c r="Z1733" s="51"/>
      <c r="AA1733" s="88"/>
      <c r="AB1733" s="88"/>
      <c r="AC1733" s="89"/>
      <c r="AD1733" s="72" t="s">
        <v>20815</v>
      </c>
      <c r="AE1733" s="72">
        <v>138</v>
      </c>
      <c r="AF1733" s="72">
        <v>153</v>
      </c>
      <c r="AG1733" s="72">
        <v>6515</v>
      </c>
      <c r="AH1733" s="72">
        <v>1159</v>
      </c>
      <c r="AI1733" s="72">
        <v>7200</v>
      </c>
      <c r="AJ1733" s="72" t="s">
        <v>22697</v>
      </c>
      <c r="AK1733" s="72" t="s">
        <v>23709</v>
      </c>
      <c r="AL1733" s="72"/>
      <c r="AM1733" s="72" t="s">
        <v>283</v>
      </c>
      <c r="AN1733" s="74">
        <v>39932.520555555559</v>
      </c>
      <c r="AO1733" s="76" t="s">
        <v>26744</v>
      </c>
      <c r="AP1733" s="72" t="b">
        <v>0</v>
      </c>
      <c r="AQ1733" s="72" t="b">
        <v>0</v>
      </c>
      <c r="AR1733" s="72" t="b">
        <v>1</v>
      </c>
      <c r="AS1733" s="72" t="s">
        <v>235</v>
      </c>
      <c r="AT1733" s="72">
        <v>4</v>
      </c>
      <c r="AU1733" s="76" t="s">
        <v>27548</v>
      </c>
      <c r="AV1733" s="72" t="b">
        <v>0</v>
      </c>
      <c r="AW1733" s="72" t="s">
        <v>313</v>
      </c>
      <c r="AX1733" s="76" t="s">
        <v>29892</v>
      </c>
      <c r="AY1733" s="72" t="s">
        <v>66</v>
      </c>
    </row>
    <row r="1734" spans="1:51" x14ac:dyDescent="0.35">
      <c r="A1734" s="70" t="s">
        <v>2248</v>
      </c>
      <c r="B1734" s="83"/>
      <c r="C1734" s="83"/>
      <c r="D1734" s="84"/>
      <c r="E1734" s="107"/>
      <c r="F1734" s="80" t="s">
        <v>10368</v>
      </c>
      <c r="G1734" s="108"/>
      <c r="H1734" s="81"/>
      <c r="I1734" s="87"/>
      <c r="J1734" s="109"/>
      <c r="K1734" s="81" t="s">
        <v>32163</v>
      </c>
      <c r="L1734" s="110"/>
      <c r="M1734" s="92"/>
      <c r="N1734" s="92"/>
      <c r="O1734" s="93"/>
      <c r="P1734" s="94"/>
      <c r="Q1734" s="94"/>
      <c r="R1734" s="79"/>
      <c r="S1734" s="79"/>
      <c r="T1734" s="79"/>
      <c r="U1734" s="79"/>
      <c r="V1734" s="52"/>
      <c r="W1734" s="52"/>
      <c r="X1734" s="52"/>
      <c r="Y1734" s="52"/>
      <c r="Z1734" s="51"/>
      <c r="AA1734" s="88"/>
      <c r="AB1734" s="88"/>
      <c r="AC1734" s="89"/>
      <c r="AD1734" s="72" t="s">
        <v>20816</v>
      </c>
      <c r="AE1734" s="72">
        <v>697</v>
      </c>
      <c r="AF1734" s="72">
        <v>13594</v>
      </c>
      <c r="AG1734" s="72">
        <v>1235893</v>
      </c>
      <c r="AH1734" s="72">
        <v>16</v>
      </c>
      <c r="AI1734" s="72"/>
      <c r="AJ1734" s="72" t="s">
        <v>22698</v>
      </c>
      <c r="AK1734" s="72"/>
      <c r="AL1734" s="72"/>
      <c r="AM1734" s="72"/>
      <c r="AN1734" s="74">
        <v>42196.078969907408</v>
      </c>
      <c r="AO1734" s="72"/>
      <c r="AP1734" s="72" t="b">
        <v>1</v>
      </c>
      <c r="AQ1734" s="72" t="b">
        <v>0</v>
      </c>
      <c r="AR1734" s="72" t="b">
        <v>0</v>
      </c>
      <c r="AS1734" s="72" t="s">
        <v>231</v>
      </c>
      <c r="AT1734" s="72">
        <v>13894</v>
      </c>
      <c r="AU1734" s="76" t="s">
        <v>303</v>
      </c>
      <c r="AV1734" s="72" t="b">
        <v>0</v>
      </c>
      <c r="AW1734" s="72" t="s">
        <v>313</v>
      </c>
      <c r="AX1734" s="76" t="s">
        <v>29893</v>
      </c>
      <c r="AY1734" s="72" t="s">
        <v>66</v>
      </c>
    </row>
    <row r="1735" spans="1:51" x14ac:dyDescent="0.35">
      <c r="A1735" s="70" t="s">
        <v>2249</v>
      </c>
      <c r="B1735" s="83"/>
      <c r="C1735" s="83"/>
      <c r="D1735" s="84"/>
      <c r="E1735" s="107"/>
      <c r="F1735" s="80" t="s">
        <v>28038</v>
      </c>
      <c r="G1735" s="108"/>
      <c r="H1735" s="81"/>
      <c r="I1735" s="87"/>
      <c r="J1735" s="109"/>
      <c r="K1735" s="81" t="s">
        <v>32164</v>
      </c>
      <c r="L1735" s="110"/>
      <c r="M1735" s="92"/>
      <c r="N1735" s="92"/>
      <c r="O1735" s="93"/>
      <c r="P1735" s="94"/>
      <c r="Q1735" s="94"/>
      <c r="R1735" s="79"/>
      <c r="S1735" s="79"/>
      <c r="T1735" s="79"/>
      <c r="U1735" s="79"/>
      <c r="V1735" s="52"/>
      <c r="W1735" s="52"/>
      <c r="X1735" s="52"/>
      <c r="Y1735" s="52"/>
      <c r="Z1735" s="51"/>
      <c r="AA1735" s="88"/>
      <c r="AB1735" s="88"/>
      <c r="AC1735" s="89"/>
      <c r="AD1735" s="72" t="s">
        <v>20817</v>
      </c>
      <c r="AE1735" s="72">
        <v>108</v>
      </c>
      <c r="AF1735" s="72">
        <v>3222</v>
      </c>
      <c r="AG1735" s="72">
        <v>5162</v>
      </c>
      <c r="AH1735" s="72">
        <v>2026</v>
      </c>
      <c r="AI1735" s="72"/>
      <c r="AJ1735" s="72" t="s">
        <v>22699</v>
      </c>
      <c r="AK1735" s="72" t="s">
        <v>626</v>
      </c>
      <c r="AL1735" s="72"/>
      <c r="AM1735" s="72"/>
      <c r="AN1735" s="74">
        <v>42516.455092592594</v>
      </c>
      <c r="AO1735" s="76" t="s">
        <v>26745</v>
      </c>
      <c r="AP1735" s="72" t="b">
        <v>0</v>
      </c>
      <c r="AQ1735" s="72" t="b">
        <v>0</v>
      </c>
      <c r="AR1735" s="72" t="b">
        <v>1</v>
      </c>
      <c r="AS1735" s="72" t="s">
        <v>231</v>
      </c>
      <c r="AT1735" s="72">
        <v>22</v>
      </c>
      <c r="AU1735" s="76" t="s">
        <v>303</v>
      </c>
      <c r="AV1735" s="72" t="b">
        <v>0</v>
      </c>
      <c r="AW1735" s="72" t="s">
        <v>313</v>
      </c>
      <c r="AX1735" s="76" t="s">
        <v>29894</v>
      </c>
      <c r="AY1735" s="72" t="s">
        <v>66</v>
      </c>
    </row>
    <row r="1736" spans="1:51" x14ac:dyDescent="0.35">
      <c r="A1736" s="70" t="s">
        <v>2250</v>
      </c>
      <c r="B1736" s="83"/>
      <c r="C1736" s="83"/>
      <c r="D1736" s="84"/>
      <c r="E1736" s="107"/>
      <c r="F1736" s="80" t="s">
        <v>10369</v>
      </c>
      <c r="G1736" s="108"/>
      <c r="H1736" s="81"/>
      <c r="I1736" s="87"/>
      <c r="J1736" s="109"/>
      <c r="K1736" s="81" t="s">
        <v>32165</v>
      </c>
      <c r="L1736" s="110"/>
      <c r="M1736" s="92"/>
      <c r="N1736" s="92"/>
      <c r="O1736" s="93"/>
      <c r="P1736" s="94"/>
      <c r="Q1736" s="94"/>
      <c r="R1736" s="79"/>
      <c r="S1736" s="79"/>
      <c r="T1736" s="79"/>
      <c r="U1736" s="79"/>
      <c r="V1736" s="52"/>
      <c r="W1736" s="52"/>
      <c r="X1736" s="52"/>
      <c r="Y1736" s="52"/>
      <c r="Z1736" s="51"/>
      <c r="AA1736" s="88"/>
      <c r="AB1736" s="88"/>
      <c r="AC1736" s="89"/>
      <c r="AD1736" s="72">
        <v>6104</v>
      </c>
      <c r="AE1736" s="72">
        <v>1267</v>
      </c>
      <c r="AF1736" s="72">
        <v>820</v>
      </c>
      <c r="AG1736" s="72">
        <v>191036</v>
      </c>
      <c r="AH1736" s="72">
        <v>1996</v>
      </c>
      <c r="AI1736" s="72"/>
      <c r="AJ1736" s="72" t="s">
        <v>22700</v>
      </c>
      <c r="AK1736" s="72" t="s">
        <v>24045</v>
      </c>
      <c r="AL1736" s="72"/>
      <c r="AM1736" s="72"/>
      <c r="AN1736" s="74">
        <v>42124.359652777777</v>
      </c>
      <c r="AO1736" s="76" t="s">
        <v>26746</v>
      </c>
      <c r="AP1736" s="72" t="b">
        <v>0</v>
      </c>
      <c r="AQ1736" s="72" t="b">
        <v>0</v>
      </c>
      <c r="AR1736" s="72" t="b">
        <v>0</v>
      </c>
      <c r="AS1736" s="72" t="s">
        <v>357</v>
      </c>
      <c r="AT1736" s="72">
        <v>16</v>
      </c>
      <c r="AU1736" s="76" t="s">
        <v>303</v>
      </c>
      <c r="AV1736" s="72" t="b">
        <v>0</v>
      </c>
      <c r="AW1736" s="72" t="s">
        <v>313</v>
      </c>
      <c r="AX1736" s="76" t="s">
        <v>29895</v>
      </c>
      <c r="AY1736" s="72" t="s">
        <v>66</v>
      </c>
    </row>
    <row r="1737" spans="1:51" x14ac:dyDescent="0.35">
      <c r="A1737" s="70" t="s">
        <v>2251</v>
      </c>
      <c r="B1737" s="83"/>
      <c r="C1737" s="83"/>
      <c r="D1737" s="84"/>
      <c r="E1737" s="107"/>
      <c r="F1737" s="80" t="s">
        <v>312</v>
      </c>
      <c r="G1737" s="108"/>
      <c r="H1737" s="81"/>
      <c r="I1737" s="87"/>
      <c r="J1737" s="109"/>
      <c r="K1737" s="81" t="s">
        <v>32166</v>
      </c>
      <c r="L1737" s="110"/>
      <c r="M1737" s="92"/>
      <c r="N1737" s="92"/>
      <c r="O1737" s="93"/>
      <c r="P1737" s="94"/>
      <c r="Q1737" s="94"/>
      <c r="R1737" s="79"/>
      <c r="S1737" s="79"/>
      <c r="T1737" s="79"/>
      <c r="U1737" s="79"/>
      <c r="V1737" s="52"/>
      <c r="W1737" s="52"/>
      <c r="X1737" s="52"/>
      <c r="Y1737" s="52"/>
      <c r="Z1737" s="51"/>
      <c r="AA1737" s="88"/>
      <c r="AB1737" s="88"/>
      <c r="AC1737" s="89"/>
      <c r="AD1737" s="72" t="s">
        <v>20818</v>
      </c>
      <c r="AE1737" s="72">
        <v>7</v>
      </c>
      <c r="AF1737" s="72">
        <v>0</v>
      </c>
      <c r="AG1737" s="72">
        <v>8</v>
      </c>
      <c r="AH1737" s="72">
        <v>0</v>
      </c>
      <c r="AI1737" s="72"/>
      <c r="AJ1737" s="72"/>
      <c r="AK1737" s="72"/>
      <c r="AL1737" s="72"/>
      <c r="AM1737" s="72"/>
      <c r="AN1737" s="74">
        <v>40944.026932870373</v>
      </c>
      <c r="AO1737" s="72"/>
      <c r="AP1737" s="72" t="b">
        <v>1</v>
      </c>
      <c r="AQ1737" s="72" t="b">
        <v>1</v>
      </c>
      <c r="AR1737" s="72" t="b">
        <v>0</v>
      </c>
      <c r="AS1737" s="72" t="s">
        <v>300</v>
      </c>
      <c r="AT1737" s="72">
        <v>0</v>
      </c>
      <c r="AU1737" s="76" t="s">
        <v>303</v>
      </c>
      <c r="AV1737" s="72" t="b">
        <v>0</v>
      </c>
      <c r="AW1737" s="72" t="s">
        <v>313</v>
      </c>
      <c r="AX1737" s="76" t="s">
        <v>29896</v>
      </c>
      <c r="AY1737" s="72" t="s">
        <v>66</v>
      </c>
    </row>
    <row r="1738" spans="1:51" x14ac:dyDescent="0.35">
      <c r="A1738" s="70" t="s">
        <v>2252</v>
      </c>
      <c r="B1738" s="83"/>
      <c r="C1738" s="83"/>
      <c r="D1738" s="84"/>
      <c r="E1738" s="107"/>
      <c r="F1738" s="80" t="s">
        <v>10370</v>
      </c>
      <c r="G1738" s="108"/>
      <c r="H1738" s="81"/>
      <c r="I1738" s="87"/>
      <c r="J1738" s="109"/>
      <c r="K1738" s="81" t="s">
        <v>32167</v>
      </c>
      <c r="L1738" s="110"/>
      <c r="M1738" s="92"/>
      <c r="N1738" s="92"/>
      <c r="O1738" s="93"/>
      <c r="P1738" s="94"/>
      <c r="Q1738" s="94"/>
      <c r="R1738" s="79"/>
      <c r="S1738" s="79"/>
      <c r="T1738" s="79"/>
      <c r="U1738" s="79"/>
      <c r="V1738" s="52"/>
      <c r="W1738" s="52"/>
      <c r="X1738" s="52"/>
      <c r="Y1738" s="52"/>
      <c r="Z1738" s="51"/>
      <c r="AA1738" s="88"/>
      <c r="AB1738" s="88"/>
      <c r="AC1738" s="89"/>
      <c r="AD1738" s="72" t="s">
        <v>20819</v>
      </c>
      <c r="AE1738" s="72">
        <v>2317</v>
      </c>
      <c r="AF1738" s="72">
        <v>63</v>
      </c>
      <c r="AG1738" s="72">
        <v>853</v>
      </c>
      <c r="AH1738" s="72">
        <v>677</v>
      </c>
      <c r="AI1738" s="72"/>
      <c r="AJ1738" s="72" t="s">
        <v>22701</v>
      </c>
      <c r="AK1738" s="72"/>
      <c r="AL1738" s="72"/>
      <c r="AM1738" s="72"/>
      <c r="AN1738" s="74">
        <v>40889.879155092596</v>
      </c>
      <c r="AO1738" s="76" t="s">
        <v>26747</v>
      </c>
      <c r="AP1738" s="72" t="b">
        <v>0</v>
      </c>
      <c r="AQ1738" s="72" t="b">
        <v>0</v>
      </c>
      <c r="AR1738" s="72" t="b">
        <v>0</v>
      </c>
      <c r="AS1738" s="72" t="s">
        <v>231</v>
      </c>
      <c r="AT1738" s="72">
        <v>5</v>
      </c>
      <c r="AU1738" s="76" t="s">
        <v>27186</v>
      </c>
      <c r="AV1738" s="72" t="b">
        <v>0</v>
      </c>
      <c r="AW1738" s="72" t="s">
        <v>313</v>
      </c>
      <c r="AX1738" s="76" t="s">
        <v>29897</v>
      </c>
      <c r="AY1738" s="72" t="s">
        <v>66</v>
      </c>
    </row>
    <row r="1739" spans="1:51" x14ac:dyDescent="0.35">
      <c r="A1739" s="70" t="s">
        <v>2253</v>
      </c>
      <c r="B1739" s="83"/>
      <c r="C1739" s="83"/>
      <c r="D1739" s="84"/>
      <c r="E1739" s="107"/>
      <c r="F1739" s="80" t="s">
        <v>10371</v>
      </c>
      <c r="G1739" s="108"/>
      <c r="H1739" s="81"/>
      <c r="I1739" s="87"/>
      <c r="J1739" s="109"/>
      <c r="K1739" s="81" t="s">
        <v>32168</v>
      </c>
      <c r="L1739" s="110"/>
      <c r="M1739" s="92"/>
      <c r="N1739" s="92"/>
      <c r="O1739" s="93"/>
      <c r="P1739" s="94"/>
      <c r="Q1739" s="94"/>
      <c r="R1739" s="79"/>
      <c r="S1739" s="79"/>
      <c r="T1739" s="79"/>
      <c r="U1739" s="79"/>
      <c r="V1739" s="52"/>
      <c r="W1739" s="52"/>
      <c r="X1739" s="52"/>
      <c r="Y1739" s="52"/>
      <c r="Z1739" s="51"/>
      <c r="AA1739" s="88"/>
      <c r="AB1739" s="88"/>
      <c r="AC1739" s="89"/>
      <c r="AD1739" s="72" t="s">
        <v>20820</v>
      </c>
      <c r="AE1739" s="72">
        <v>2319</v>
      </c>
      <c r="AF1739" s="72">
        <v>58</v>
      </c>
      <c r="AG1739" s="72">
        <v>668</v>
      </c>
      <c r="AH1739" s="72">
        <v>546</v>
      </c>
      <c r="AI1739" s="72"/>
      <c r="AJ1739" s="72" t="s">
        <v>22702</v>
      </c>
      <c r="AK1739" s="72" t="s">
        <v>24046</v>
      </c>
      <c r="AL1739" s="76" t="s">
        <v>25040</v>
      </c>
      <c r="AM1739" s="72"/>
      <c r="AN1739" s="74">
        <v>40850.770289351851</v>
      </c>
      <c r="AO1739" s="76" t="s">
        <v>26748</v>
      </c>
      <c r="AP1739" s="72" t="b">
        <v>0</v>
      </c>
      <c r="AQ1739" s="72" t="b">
        <v>0</v>
      </c>
      <c r="AR1739" s="72" t="b">
        <v>0</v>
      </c>
      <c r="AS1739" s="72" t="s">
        <v>231</v>
      </c>
      <c r="AT1739" s="72">
        <v>4</v>
      </c>
      <c r="AU1739" s="76" t="s">
        <v>527</v>
      </c>
      <c r="AV1739" s="72" t="b">
        <v>0</v>
      </c>
      <c r="AW1739" s="72" t="s">
        <v>313</v>
      </c>
      <c r="AX1739" s="76" t="s">
        <v>29898</v>
      </c>
      <c r="AY1739" s="72" t="s">
        <v>66</v>
      </c>
    </row>
    <row r="1740" spans="1:51" x14ac:dyDescent="0.35">
      <c r="A1740" s="70" t="s">
        <v>2254</v>
      </c>
      <c r="B1740" s="83"/>
      <c r="C1740" s="83"/>
      <c r="D1740" s="84"/>
      <c r="E1740" s="107"/>
      <c r="F1740" s="80" t="s">
        <v>10372</v>
      </c>
      <c r="G1740" s="108"/>
      <c r="H1740" s="81"/>
      <c r="I1740" s="87"/>
      <c r="J1740" s="109"/>
      <c r="K1740" s="81" t="s">
        <v>32169</v>
      </c>
      <c r="L1740" s="110"/>
      <c r="M1740" s="92"/>
      <c r="N1740" s="92"/>
      <c r="O1740" s="93"/>
      <c r="P1740" s="94"/>
      <c r="Q1740" s="94"/>
      <c r="R1740" s="79"/>
      <c r="S1740" s="79"/>
      <c r="T1740" s="79"/>
      <c r="U1740" s="79"/>
      <c r="V1740" s="52"/>
      <c r="W1740" s="52"/>
      <c r="X1740" s="52"/>
      <c r="Y1740" s="52"/>
      <c r="Z1740" s="51"/>
      <c r="AA1740" s="88"/>
      <c r="AB1740" s="88"/>
      <c r="AC1740" s="89"/>
      <c r="AD1740" s="72" t="s">
        <v>20821</v>
      </c>
      <c r="AE1740" s="72">
        <v>31</v>
      </c>
      <c r="AF1740" s="72">
        <v>49</v>
      </c>
      <c r="AG1740" s="72">
        <v>2766</v>
      </c>
      <c r="AH1740" s="72">
        <v>12</v>
      </c>
      <c r="AI1740" s="72"/>
      <c r="AJ1740" s="72" t="s">
        <v>22703</v>
      </c>
      <c r="AK1740" s="72" t="s">
        <v>24042</v>
      </c>
      <c r="AL1740" s="76" t="s">
        <v>24362</v>
      </c>
      <c r="AM1740" s="72"/>
      <c r="AN1740" s="74">
        <v>42507.28429398148</v>
      </c>
      <c r="AO1740" s="72"/>
      <c r="AP1740" s="72" t="b">
        <v>0</v>
      </c>
      <c r="AQ1740" s="72" t="b">
        <v>0</v>
      </c>
      <c r="AR1740" s="72" t="b">
        <v>0</v>
      </c>
      <c r="AS1740" s="72" t="s">
        <v>231</v>
      </c>
      <c r="AT1740" s="72">
        <v>18</v>
      </c>
      <c r="AU1740" s="76" t="s">
        <v>303</v>
      </c>
      <c r="AV1740" s="72" t="b">
        <v>0</v>
      </c>
      <c r="AW1740" s="72" t="s">
        <v>313</v>
      </c>
      <c r="AX1740" s="76" t="s">
        <v>29899</v>
      </c>
      <c r="AY1740" s="72" t="s">
        <v>66</v>
      </c>
    </row>
    <row r="1741" spans="1:51" x14ac:dyDescent="0.35">
      <c r="A1741" s="70" t="s">
        <v>2255</v>
      </c>
      <c r="B1741" s="83"/>
      <c r="C1741" s="83"/>
      <c r="D1741" s="84"/>
      <c r="E1741" s="107"/>
      <c r="F1741" s="80" t="s">
        <v>10373</v>
      </c>
      <c r="G1741" s="108"/>
      <c r="H1741" s="81"/>
      <c r="I1741" s="87"/>
      <c r="J1741" s="109"/>
      <c r="K1741" s="81" t="s">
        <v>32170</v>
      </c>
      <c r="L1741" s="110"/>
      <c r="M1741" s="92"/>
      <c r="N1741" s="92"/>
      <c r="O1741" s="93"/>
      <c r="P1741" s="94"/>
      <c r="Q1741" s="94"/>
      <c r="R1741" s="79"/>
      <c r="S1741" s="79"/>
      <c r="T1741" s="79"/>
      <c r="U1741" s="79"/>
      <c r="V1741" s="52"/>
      <c r="W1741" s="52"/>
      <c r="X1741" s="52"/>
      <c r="Y1741" s="52"/>
      <c r="Z1741" s="51"/>
      <c r="AA1741" s="88"/>
      <c r="AB1741" s="88"/>
      <c r="AC1741" s="89"/>
      <c r="AD1741" s="72" t="s">
        <v>20822</v>
      </c>
      <c r="AE1741" s="72">
        <v>626</v>
      </c>
      <c r="AF1741" s="72">
        <v>775</v>
      </c>
      <c r="AG1741" s="72">
        <v>11967</v>
      </c>
      <c r="AH1741" s="72">
        <v>16379</v>
      </c>
      <c r="AI1741" s="72">
        <v>-25200</v>
      </c>
      <c r="AJ1741" s="72" t="s">
        <v>22704</v>
      </c>
      <c r="AK1741" s="72" t="s">
        <v>24042</v>
      </c>
      <c r="AL1741" s="76" t="s">
        <v>25041</v>
      </c>
      <c r="AM1741" s="72" t="s">
        <v>282</v>
      </c>
      <c r="AN1741" s="74">
        <v>41873.728576388887</v>
      </c>
      <c r="AO1741" s="76" t="s">
        <v>26749</v>
      </c>
      <c r="AP1741" s="72" t="b">
        <v>0</v>
      </c>
      <c r="AQ1741" s="72" t="b">
        <v>0</v>
      </c>
      <c r="AR1741" s="72" t="b">
        <v>0</v>
      </c>
      <c r="AS1741" s="72" t="s">
        <v>231</v>
      </c>
      <c r="AT1741" s="72">
        <v>139</v>
      </c>
      <c r="AU1741" s="76" t="s">
        <v>303</v>
      </c>
      <c r="AV1741" s="72" t="b">
        <v>0</v>
      </c>
      <c r="AW1741" s="72" t="s">
        <v>313</v>
      </c>
      <c r="AX1741" s="76" t="s">
        <v>29900</v>
      </c>
      <c r="AY1741" s="72" t="s">
        <v>66</v>
      </c>
    </row>
    <row r="1742" spans="1:51" x14ac:dyDescent="0.35">
      <c r="A1742" s="70" t="s">
        <v>2256</v>
      </c>
      <c r="B1742" s="83"/>
      <c r="C1742" s="83"/>
      <c r="D1742" s="84"/>
      <c r="E1742" s="107"/>
      <c r="F1742" s="80" t="s">
        <v>10374</v>
      </c>
      <c r="G1742" s="108"/>
      <c r="H1742" s="81"/>
      <c r="I1742" s="87"/>
      <c r="J1742" s="109"/>
      <c r="K1742" s="81" t="s">
        <v>32171</v>
      </c>
      <c r="L1742" s="110"/>
      <c r="M1742" s="92"/>
      <c r="N1742" s="92"/>
      <c r="O1742" s="93"/>
      <c r="P1742" s="94"/>
      <c r="Q1742" s="94"/>
      <c r="R1742" s="79"/>
      <c r="S1742" s="79"/>
      <c r="T1742" s="79"/>
      <c r="U1742" s="79"/>
      <c r="V1742" s="52"/>
      <c r="W1742" s="52"/>
      <c r="X1742" s="52"/>
      <c r="Y1742" s="52"/>
      <c r="Z1742" s="51"/>
      <c r="AA1742" s="88"/>
      <c r="AB1742" s="88"/>
      <c r="AC1742" s="89"/>
      <c r="AD1742" s="72" t="s">
        <v>20823</v>
      </c>
      <c r="AE1742" s="72">
        <v>1410</v>
      </c>
      <c r="AF1742" s="72">
        <v>29</v>
      </c>
      <c r="AG1742" s="72">
        <v>629</v>
      </c>
      <c r="AH1742" s="72">
        <v>502</v>
      </c>
      <c r="AI1742" s="72">
        <v>-25200</v>
      </c>
      <c r="AJ1742" s="72" t="s">
        <v>22705</v>
      </c>
      <c r="AK1742" s="72" t="s">
        <v>707</v>
      </c>
      <c r="AL1742" s="72"/>
      <c r="AM1742" s="72" t="s">
        <v>282</v>
      </c>
      <c r="AN1742" s="74">
        <v>41074.804814814815</v>
      </c>
      <c r="AO1742" s="76" t="s">
        <v>26750</v>
      </c>
      <c r="AP1742" s="72" t="b">
        <v>0</v>
      </c>
      <c r="AQ1742" s="72" t="b">
        <v>0</v>
      </c>
      <c r="AR1742" s="72" t="b">
        <v>0</v>
      </c>
      <c r="AS1742" s="72" t="s">
        <v>231</v>
      </c>
      <c r="AT1742" s="72">
        <v>9</v>
      </c>
      <c r="AU1742" s="76" t="s">
        <v>371</v>
      </c>
      <c r="AV1742" s="72" t="b">
        <v>0</v>
      </c>
      <c r="AW1742" s="72" t="s">
        <v>313</v>
      </c>
      <c r="AX1742" s="76" t="s">
        <v>29901</v>
      </c>
      <c r="AY1742" s="72" t="s">
        <v>66</v>
      </c>
    </row>
    <row r="1743" spans="1:51" x14ac:dyDescent="0.35">
      <c r="A1743" s="70" t="s">
        <v>2257</v>
      </c>
      <c r="B1743" s="83"/>
      <c r="C1743" s="83"/>
      <c r="D1743" s="84"/>
      <c r="E1743" s="107"/>
      <c r="F1743" s="80" t="s">
        <v>10375</v>
      </c>
      <c r="G1743" s="108"/>
      <c r="H1743" s="81"/>
      <c r="I1743" s="87"/>
      <c r="J1743" s="109"/>
      <c r="K1743" s="81" t="s">
        <v>32172</v>
      </c>
      <c r="L1743" s="110"/>
      <c r="M1743" s="92"/>
      <c r="N1743" s="92"/>
      <c r="O1743" s="93"/>
      <c r="P1743" s="94"/>
      <c r="Q1743" s="94"/>
      <c r="R1743" s="79"/>
      <c r="S1743" s="79"/>
      <c r="T1743" s="79"/>
      <c r="U1743" s="79"/>
      <c r="V1743" s="52"/>
      <c r="W1743" s="52"/>
      <c r="X1743" s="52"/>
      <c r="Y1743" s="52"/>
      <c r="Z1743" s="51"/>
      <c r="AA1743" s="88"/>
      <c r="AB1743" s="88"/>
      <c r="AC1743" s="89"/>
      <c r="AD1743" s="72" t="s">
        <v>20824</v>
      </c>
      <c r="AE1743" s="72">
        <v>1802</v>
      </c>
      <c r="AF1743" s="72">
        <v>45</v>
      </c>
      <c r="AG1743" s="72">
        <v>698</v>
      </c>
      <c r="AH1743" s="72">
        <v>599</v>
      </c>
      <c r="AI1743" s="72"/>
      <c r="AJ1743" s="72" t="s">
        <v>22706</v>
      </c>
      <c r="AK1743" s="72" t="s">
        <v>24047</v>
      </c>
      <c r="AL1743" s="72"/>
      <c r="AM1743" s="72"/>
      <c r="AN1743" s="74">
        <v>41744.49015046296</v>
      </c>
      <c r="AO1743" s="76" t="s">
        <v>26751</v>
      </c>
      <c r="AP1743" s="72" t="b">
        <v>0</v>
      </c>
      <c r="AQ1743" s="72" t="b">
        <v>0</v>
      </c>
      <c r="AR1743" s="72" t="b">
        <v>0</v>
      </c>
      <c r="AS1743" s="72" t="s">
        <v>231</v>
      </c>
      <c r="AT1743" s="72">
        <v>18</v>
      </c>
      <c r="AU1743" s="76" t="s">
        <v>347</v>
      </c>
      <c r="AV1743" s="72" t="b">
        <v>0</v>
      </c>
      <c r="AW1743" s="72" t="s">
        <v>313</v>
      </c>
      <c r="AX1743" s="76" t="s">
        <v>29902</v>
      </c>
      <c r="AY1743" s="72" t="s">
        <v>66</v>
      </c>
    </row>
    <row r="1744" spans="1:51" x14ac:dyDescent="0.35">
      <c r="A1744" s="70" t="s">
        <v>2258</v>
      </c>
      <c r="B1744" s="83"/>
      <c r="C1744" s="83"/>
      <c r="D1744" s="84"/>
      <c r="E1744" s="107"/>
      <c r="F1744" s="80" t="s">
        <v>10376</v>
      </c>
      <c r="G1744" s="108"/>
      <c r="H1744" s="81"/>
      <c r="I1744" s="87"/>
      <c r="J1744" s="109"/>
      <c r="K1744" s="81" t="s">
        <v>32173</v>
      </c>
      <c r="L1744" s="110"/>
      <c r="M1744" s="92"/>
      <c r="N1744" s="92"/>
      <c r="O1744" s="93"/>
      <c r="P1744" s="94"/>
      <c r="Q1744" s="94"/>
      <c r="R1744" s="79"/>
      <c r="S1744" s="79"/>
      <c r="T1744" s="79"/>
      <c r="U1744" s="79"/>
      <c r="V1744" s="52"/>
      <c r="W1744" s="52"/>
      <c r="X1744" s="52"/>
      <c r="Y1744" s="52"/>
      <c r="Z1744" s="51"/>
      <c r="AA1744" s="88"/>
      <c r="AB1744" s="88"/>
      <c r="AC1744" s="89"/>
      <c r="AD1744" s="72" t="s">
        <v>2258</v>
      </c>
      <c r="AE1744" s="72">
        <v>46</v>
      </c>
      <c r="AF1744" s="72">
        <v>30</v>
      </c>
      <c r="AG1744" s="72">
        <v>585</v>
      </c>
      <c r="AH1744" s="72">
        <v>283</v>
      </c>
      <c r="AI1744" s="72"/>
      <c r="AJ1744" s="72"/>
      <c r="AK1744" s="72"/>
      <c r="AL1744" s="72"/>
      <c r="AM1744" s="72"/>
      <c r="AN1744" s="74">
        <v>42800.655868055554</v>
      </c>
      <c r="AO1744" s="72"/>
      <c r="AP1744" s="72" t="b">
        <v>1</v>
      </c>
      <c r="AQ1744" s="72" t="b">
        <v>0</v>
      </c>
      <c r="AR1744" s="72" t="b">
        <v>0</v>
      </c>
      <c r="AS1744" s="72" t="s">
        <v>231</v>
      </c>
      <c r="AT1744" s="72">
        <v>0</v>
      </c>
      <c r="AU1744" s="72"/>
      <c r="AV1744" s="72" t="b">
        <v>0</v>
      </c>
      <c r="AW1744" s="72" t="s">
        <v>313</v>
      </c>
      <c r="AX1744" s="76" t="s">
        <v>29903</v>
      </c>
      <c r="AY1744" s="72" t="s">
        <v>66</v>
      </c>
    </row>
    <row r="1745" spans="1:51" x14ac:dyDescent="0.35">
      <c r="A1745" s="70" t="s">
        <v>2259</v>
      </c>
      <c r="B1745" s="83"/>
      <c r="C1745" s="83"/>
      <c r="D1745" s="84"/>
      <c r="E1745" s="107"/>
      <c r="F1745" s="80" t="s">
        <v>10377</v>
      </c>
      <c r="G1745" s="108"/>
      <c r="H1745" s="81"/>
      <c r="I1745" s="87"/>
      <c r="J1745" s="109"/>
      <c r="K1745" s="81" t="s">
        <v>32174</v>
      </c>
      <c r="L1745" s="110"/>
      <c r="M1745" s="92"/>
      <c r="N1745" s="92"/>
      <c r="O1745" s="93"/>
      <c r="P1745" s="94"/>
      <c r="Q1745" s="94"/>
      <c r="R1745" s="79"/>
      <c r="S1745" s="79"/>
      <c r="T1745" s="79"/>
      <c r="U1745" s="79"/>
      <c r="V1745" s="52"/>
      <c r="W1745" s="52"/>
      <c r="X1745" s="52"/>
      <c r="Y1745" s="52"/>
      <c r="Z1745" s="51"/>
      <c r="AA1745" s="88"/>
      <c r="AB1745" s="88"/>
      <c r="AC1745" s="89"/>
      <c r="AD1745" s="72" t="s">
        <v>20825</v>
      </c>
      <c r="AE1745" s="72">
        <v>2311</v>
      </c>
      <c r="AF1745" s="72">
        <v>68</v>
      </c>
      <c r="AG1745" s="72">
        <v>898</v>
      </c>
      <c r="AH1745" s="72">
        <v>730</v>
      </c>
      <c r="AI1745" s="72"/>
      <c r="AJ1745" s="72" t="s">
        <v>22707</v>
      </c>
      <c r="AK1745" s="72" t="s">
        <v>24048</v>
      </c>
      <c r="AL1745" s="76" t="s">
        <v>25042</v>
      </c>
      <c r="AM1745" s="72"/>
      <c r="AN1745" s="74">
        <v>40900.022037037037</v>
      </c>
      <c r="AO1745" s="76" t="s">
        <v>26752</v>
      </c>
      <c r="AP1745" s="72" t="b">
        <v>0</v>
      </c>
      <c r="AQ1745" s="72" t="b">
        <v>0</v>
      </c>
      <c r="AR1745" s="72" t="b">
        <v>0</v>
      </c>
      <c r="AS1745" s="72" t="s">
        <v>231</v>
      </c>
      <c r="AT1745" s="72">
        <v>19</v>
      </c>
      <c r="AU1745" s="76" t="s">
        <v>670</v>
      </c>
      <c r="AV1745" s="72" t="b">
        <v>0</v>
      </c>
      <c r="AW1745" s="72" t="s">
        <v>313</v>
      </c>
      <c r="AX1745" s="76" t="s">
        <v>29904</v>
      </c>
      <c r="AY1745" s="72" t="s">
        <v>66</v>
      </c>
    </row>
    <row r="1746" spans="1:51" x14ac:dyDescent="0.35">
      <c r="A1746" s="70" t="s">
        <v>2260</v>
      </c>
      <c r="B1746" s="83"/>
      <c r="C1746" s="83"/>
      <c r="D1746" s="84"/>
      <c r="E1746" s="107"/>
      <c r="F1746" s="80" t="s">
        <v>10378</v>
      </c>
      <c r="G1746" s="108"/>
      <c r="H1746" s="81"/>
      <c r="I1746" s="87"/>
      <c r="J1746" s="109"/>
      <c r="K1746" s="81" t="s">
        <v>32175</v>
      </c>
      <c r="L1746" s="110"/>
      <c r="M1746" s="92"/>
      <c r="N1746" s="92"/>
      <c r="O1746" s="93"/>
      <c r="P1746" s="94"/>
      <c r="Q1746" s="94"/>
      <c r="R1746" s="79"/>
      <c r="S1746" s="79"/>
      <c r="T1746" s="79"/>
      <c r="U1746" s="79"/>
      <c r="V1746" s="52"/>
      <c r="W1746" s="52"/>
      <c r="X1746" s="52"/>
      <c r="Y1746" s="52"/>
      <c r="Z1746" s="51"/>
      <c r="AA1746" s="88"/>
      <c r="AB1746" s="88"/>
      <c r="AC1746" s="89"/>
      <c r="AD1746" s="72" t="s">
        <v>20826</v>
      </c>
      <c r="AE1746" s="72">
        <v>300</v>
      </c>
      <c r="AF1746" s="72">
        <v>229</v>
      </c>
      <c r="AG1746" s="72">
        <v>73222</v>
      </c>
      <c r="AH1746" s="72">
        <v>1682</v>
      </c>
      <c r="AI1746" s="72">
        <v>32400</v>
      </c>
      <c r="AJ1746" s="72" t="s">
        <v>22708</v>
      </c>
      <c r="AK1746" s="72" t="s">
        <v>24049</v>
      </c>
      <c r="AL1746" s="76" t="s">
        <v>25043</v>
      </c>
      <c r="AM1746" s="72" t="s">
        <v>336</v>
      </c>
      <c r="AN1746" s="74">
        <v>40488.267118055555</v>
      </c>
      <c r="AO1746" s="76" t="s">
        <v>26753</v>
      </c>
      <c r="AP1746" s="72" t="b">
        <v>0</v>
      </c>
      <c r="AQ1746" s="72" t="b">
        <v>0</v>
      </c>
      <c r="AR1746" s="72" t="b">
        <v>0</v>
      </c>
      <c r="AS1746" s="72" t="s">
        <v>324</v>
      </c>
      <c r="AT1746" s="72">
        <v>9</v>
      </c>
      <c r="AU1746" s="76" t="s">
        <v>520</v>
      </c>
      <c r="AV1746" s="72" t="b">
        <v>0</v>
      </c>
      <c r="AW1746" s="72" t="s">
        <v>313</v>
      </c>
      <c r="AX1746" s="76" t="s">
        <v>29905</v>
      </c>
      <c r="AY1746" s="72" t="s">
        <v>66</v>
      </c>
    </row>
    <row r="1747" spans="1:51" x14ac:dyDescent="0.35">
      <c r="A1747" s="70" t="s">
        <v>2903</v>
      </c>
      <c r="B1747" s="83"/>
      <c r="C1747" s="83"/>
      <c r="D1747" s="84"/>
      <c r="E1747" s="107"/>
      <c r="F1747" s="80" t="s">
        <v>28039</v>
      </c>
      <c r="G1747" s="108"/>
      <c r="H1747" s="81"/>
      <c r="I1747" s="87"/>
      <c r="J1747" s="109"/>
      <c r="K1747" s="81" t="s">
        <v>32176</v>
      </c>
      <c r="L1747" s="110"/>
      <c r="M1747" s="92"/>
      <c r="N1747" s="92"/>
      <c r="O1747" s="93"/>
      <c r="P1747" s="94"/>
      <c r="Q1747" s="94"/>
      <c r="R1747" s="79"/>
      <c r="S1747" s="79"/>
      <c r="T1747" s="79"/>
      <c r="U1747" s="79"/>
      <c r="V1747" s="52"/>
      <c r="W1747" s="52"/>
      <c r="X1747" s="52"/>
      <c r="Y1747" s="52"/>
      <c r="Z1747" s="51"/>
      <c r="AA1747" s="88"/>
      <c r="AB1747" s="88"/>
      <c r="AC1747" s="89"/>
      <c r="AD1747" s="72" t="s">
        <v>20827</v>
      </c>
      <c r="AE1747" s="72">
        <v>437</v>
      </c>
      <c r="AF1747" s="72">
        <v>52</v>
      </c>
      <c r="AG1747" s="72">
        <v>31936</v>
      </c>
      <c r="AH1747" s="72">
        <v>3006</v>
      </c>
      <c r="AI1747" s="72"/>
      <c r="AJ1747" s="72" t="s">
        <v>22709</v>
      </c>
      <c r="AK1747" s="72"/>
      <c r="AL1747" s="76" t="s">
        <v>25044</v>
      </c>
      <c r="AM1747" s="72"/>
      <c r="AN1747" s="74">
        <v>41793.631550925929</v>
      </c>
      <c r="AO1747" s="76" t="s">
        <v>26754</v>
      </c>
      <c r="AP1747" s="72" t="b">
        <v>0</v>
      </c>
      <c r="AQ1747" s="72" t="b">
        <v>0</v>
      </c>
      <c r="AR1747" s="72" t="b">
        <v>1</v>
      </c>
      <c r="AS1747" s="72" t="s">
        <v>324</v>
      </c>
      <c r="AT1747" s="72">
        <v>0</v>
      </c>
      <c r="AU1747" s="76" t="s">
        <v>303</v>
      </c>
      <c r="AV1747" s="72" t="b">
        <v>0</v>
      </c>
      <c r="AW1747" s="72" t="s">
        <v>313</v>
      </c>
      <c r="AX1747" s="76" t="s">
        <v>29906</v>
      </c>
      <c r="AY1747" s="72" t="s">
        <v>65</v>
      </c>
    </row>
    <row r="1748" spans="1:51" x14ac:dyDescent="0.35">
      <c r="A1748" s="70" t="s">
        <v>2261</v>
      </c>
      <c r="B1748" s="83"/>
      <c r="C1748" s="83"/>
      <c r="D1748" s="84"/>
      <c r="E1748" s="107"/>
      <c r="F1748" s="80" t="s">
        <v>10379</v>
      </c>
      <c r="G1748" s="108"/>
      <c r="H1748" s="81"/>
      <c r="I1748" s="87"/>
      <c r="J1748" s="109"/>
      <c r="K1748" s="81" t="s">
        <v>32177</v>
      </c>
      <c r="L1748" s="110"/>
      <c r="M1748" s="92"/>
      <c r="N1748" s="92"/>
      <c r="O1748" s="93"/>
      <c r="P1748" s="94"/>
      <c r="Q1748" s="94"/>
      <c r="R1748" s="79"/>
      <c r="S1748" s="79"/>
      <c r="T1748" s="79"/>
      <c r="U1748" s="79"/>
      <c r="V1748" s="52"/>
      <c r="W1748" s="52"/>
      <c r="X1748" s="52"/>
      <c r="Y1748" s="52"/>
      <c r="Z1748" s="51"/>
      <c r="AA1748" s="88"/>
      <c r="AB1748" s="88"/>
      <c r="AC1748" s="89"/>
      <c r="AD1748" s="72" t="s">
        <v>20828</v>
      </c>
      <c r="AE1748" s="72">
        <v>6</v>
      </c>
      <c r="AF1748" s="72">
        <v>1</v>
      </c>
      <c r="AG1748" s="72">
        <v>821</v>
      </c>
      <c r="AH1748" s="72">
        <v>0</v>
      </c>
      <c r="AI1748" s="72">
        <v>10800</v>
      </c>
      <c r="AJ1748" s="72" t="s">
        <v>22710</v>
      </c>
      <c r="AK1748" s="72" t="s">
        <v>24050</v>
      </c>
      <c r="AL1748" s="76" t="s">
        <v>25045</v>
      </c>
      <c r="AM1748" s="72" t="s">
        <v>601</v>
      </c>
      <c r="AN1748" s="74">
        <v>42776.139930555553</v>
      </c>
      <c r="AO1748" s="76" t="s">
        <v>26755</v>
      </c>
      <c r="AP1748" s="72" t="b">
        <v>1</v>
      </c>
      <c r="AQ1748" s="72" t="b">
        <v>0</v>
      </c>
      <c r="AR1748" s="72" t="b">
        <v>0</v>
      </c>
      <c r="AS1748" s="72" t="s">
        <v>301</v>
      </c>
      <c r="AT1748" s="72">
        <v>0</v>
      </c>
      <c r="AU1748" s="72"/>
      <c r="AV1748" s="72" t="b">
        <v>0</v>
      </c>
      <c r="AW1748" s="72" t="s">
        <v>313</v>
      </c>
      <c r="AX1748" s="76" t="s">
        <v>29907</v>
      </c>
      <c r="AY1748" s="72" t="s">
        <v>66</v>
      </c>
    </row>
    <row r="1749" spans="1:51" x14ac:dyDescent="0.35">
      <c r="A1749" s="70" t="s">
        <v>2262</v>
      </c>
      <c r="B1749" s="83"/>
      <c r="C1749" s="83"/>
      <c r="D1749" s="84"/>
      <c r="E1749" s="107"/>
      <c r="F1749" s="80" t="s">
        <v>10380</v>
      </c>
      <c r="G1749" s="108"/>
      <c r="H1749" s="81"/>
      <c r="I1749" s="87"/>
      <c r="J1749" s="109"/>
      <c r="K1749" s="81" t="s">
        <v>32178</v>
      </c>
      <c r="L1749" s="110"/>
      <c r="M1749" s="92"/>
      <c r="N1749" s="92"/>
      <c r="O1749" s="93"/>
      <c r="P1749" s="94"/>
      <c r="Q1749" s="94"/>
      <c r="R1749" s="79"/>
      <c r="S1749" s="79"/>
      <c r="T1749" s="79"/>
      <c r="U1749" s="79"/>
      <c r="V1749" s="52"/>
      <c r="W1749" s="52"/>
      <c r="X1749" s="52"/>
      <c r="Y1749" s="52"/>
      <c r="Z1749" s="51"/>
      <c r="AA1749" s="88"/>
      <c r="AB1749" s="88"/>
      <c r="AC1749" s="89"/>
      <c r="AD1749" s="72" t="s">
        <v>20829</v>
      </c>
      <c r="AE1749" s="72">
        <v>297</v>
      </c>
      <c r="AF1749" s="72">
        <v>138</v>
      </c>
      <c r="AG1749" s="72">
        <v>126</v>
      </c>
      <c r="AH1749" s="72">
        <v>279</v>
      </c>
      <c r="AI1749" s="72"/>
      <c r="AJ1749" s="72" t="s">
        <v>22711</v>
      </c>
      <c r="AK1749" s="72" t="s">
        <v>24051</v>
      </c>
      <c r="AL1749" s="72"/>
      <c r="AM1749" s="72"/>
      <c r="AN1749" s="74">
        <v>42735.584305555552</v>
      </c>
      <c r="AO1749" s="76" t="s">
        <v>26756</v>
      </c>
      <c r="AP1749" s="72" t="b">
        <v>1</v>
      </c>
      <c r="AQ1749" s="72" t="b">
        <v>0</v>
      </c>
      <c r="AR1749" s="72" t="b">
        <v>0</v>
      </c>
      <c r="AS1749" s="72" t="s">
        <v>301</v>
      </c>
      <c r="AT1749" s="72">
        <v>0</v>
      </c>
      <c r="AU1749" s="72"/>
      <c r="AV1749" s="72" t="b">
        <v>0</v>
      </c>
      <c r="AW1749" s="72" t="s">
        <v>313</v>
      </c>
      <c r="AX1749" s="76" t="s">
        <v>29908</v>
      </c>
      <c r="AY1749" s="72" t="s">
        <v>66</v>
      </c>
    </row>
    <row r="1750" spans="1:51" x14ac:dyDescent="0.35">
      <c r="A1750" s="70" t="s">
        <v>2263</v>
      </c>
      <c r="B1750" s="83"/>
      <c r="C1750" s="83"/>
      <c r="D1750" s="84"/>
      <c r="E1750" s="107"/>
      <c r="F1750" s="80" t="s">
        <v>10381</v>
      </c>
      <c r="G1750" s="108"/>
      <c r="H1750" s="81"/>
      <c r="I1750" s="87"/>
      <c r="J1750" s="109"/>
      <c r="K1750" s="81" t="s">
        <v>32179</v>
      </c>
      <c r="L1750" s="110"/>
      <c r="M1750" s="92"/>
      <c r="N1750" s="92"/>
      <c r="O1750" s="93"/>
      <c r="P1750" s="94"/>
      <c r="Q1750" s="94"/>
      <c r="R1750" s="79"/>
      <c r="S1750" s="79"/>
      <c r="T1750" s="79"/>
      <c r="U1750" s="79"/>
      <c r="V1750" s="52"/>
      <c r="W1750" s="52"/>
      <c r="X1750" s="52"/>
      <c r="Y1750" s="52"/>
      <c r="Z1750" s="51"/>
      <c r="AA1750" s="88"/>
      <c r="AB1750" s="88"/>
      <c r="AC1750" s="89"/>
      <c r="AD1750" s="72" t="s">
        <v>20830</v>
      </c>
      <c r="AE1750" s="72">
        <v>339</v>
      </c>
      <c r="AF1750" s="72">
        <v>1295</v>
      </c>
      <c r="AG1750" s="72">
        <v>102286</v>
      </c>
      <c r="AH1750" s="72">
        <v>10937</v>
      </c>
      <c r="AI1750" s="72">
        <v>7200</v>
      </c>
      <c r="AJ1750" s="72" t="s">
        <v>22712</v>
      </c>
      <c r="AK1750" s="72" t="s">
        <v>24052</v>
      </c>
      <c r="AL1750" s="76" t="s">
        <v>25046</v>
      </c>
      <c r="AM1750" s="72" t="s">
        <v>284</v>
      </c>
      <c r="AN1750" s="74">
        <v>40694.830092592594</v>
      </c>
      <c r="AO1750" s="76" t="s">
        <v>26757</v>
      </c>
      <c r="AP1750" s="72" t="b">
        <v>0</v>
      </c>
      <c r="AQ1750" s="72" t="b">
        <v>0</v>
      </c>
      <c r="AR1750" s="72" t="b">
        <v>1</v>
      </c>
      <c r="AS1750" s="72" t="s">
        <v>235</v>
      </c>
      <c r="AT1750" s="72">
        <v>31</v>
      </c>
      <c r="AU1750" s="76" t="s">
        <v>306</v>
      </c>
      <c r="AV1750" s="72" t="b">
        <v>0</v>
      </c>
      <c r="AW1750" s="72" t="s">
        <v>313</v>
      </c>
      <c r="AX1750" s="76" t="s">
        <v>29909</v>
      </c>
      <c r="AY1750" s="72" t="s">
        <v>66</v>
      </c>
    </row>
    <row r="1751" spans="1:51" x14ac:dyDescent="0.35">
      <c r="A1751" s="70" t="s">
        <v>2264</v>
      </c>
      <c r="B1751" s="83"/>
      <c r="C1751" s="83"/>
      <c r="D1751" s="84"/>
      <c r="E1751" s="107"/>
      <c r="F1751" s="80" t="s">
        <v>10382</v>
      </c>
      <c r="G1751" s="108"/>
      <c r="H1751" s="81"/>
      <c r="I1751" s="87"/>
      <c r="J1751" s="109"/>
      <c r="K1751" s="81" t="s">
        <v>32180</v>
      </c>
      <c r="L1751" s="110"/>
      <c r="M1751" s="92"/>
      <c r="N1751" s="92"/>
      <c r="O1751" s="93"/>
      <c r="P1751" s="94"/>
      <c r="Q1751" s="94"/>
      <c r="R1751" s="79"/>
      <c r="S1751" s="79"/>
      <c r="T1751" s="79"/>
      <c r="U1751" s="79"/>
      <c r="V1751" s="52"/>
      <c r="W1751" s="52"/>
      <c r="X1751" s="52"/>
      <c r="Y1751" s="52"/>
      <c r="Z1751" s="51"/>
      <c r="AA1751" s="88"/>
      <c r="AB1751" s="88"/>
      <c r="AC1751" s="89"/>
      <c r="AD1751" s="72" t="s">
        <v>20831</v>
      </c>
      <c r="AE1751" s="72">
        <v>106</v>
      </c>
      <c r="AF1751" s="72">
        <v>14</v>
      </c>
      <c r="AG1751" s="72">
        <v>21</v>
      </c>
      <c r="AH1751" s="72">
        <v>3</v>
      </c>
      <c r="AI1751" s="72"/>
      <c r="AJ1751" s="72"/>
      <c r="AK1751" s="72"/>
      <c r="AL1751" s="76" t="s">
        <v>25047</v>
      </c>
      <c r="AM1751" s="72"/>
      <c r="AN1751" s="74">
        <v>42797.686030092591</v>
      </c>
      <c r="AO1751" s="76" t="s">
        <v>26758</v>
      </c>
      <c r="AP1751" s="72" t="b">
        <v>1</v>
      </c>
      <c r="AQ1751" s="72" t="b">
        <v>0</v>
      </c>
      <c r="AR1751" s="72" t="b">
        <v>1</v>
      </c>
      <c r="AS1751" s="72" t="s">
        <v>235</v>
      </c>
      <c r="AT1751" s="72">
        <v>0</v>
      </c>
      <c r="AU1751" s="72"/>
      <c r="AV1751" s="72" t="b">
        <v>0</v>
      </c>
      <c r="AW1751" s="72" t="s">
        <v>313</v>
      </c>
      <c r="AX1751" s="76" t="s">
        <v>29910</v>
      </c>
      <c r="AY1751" s="72" t="s">
        <v>66</v>
      </c>
    </row>
    <row r="1752" spans="1:51" x14ac:dyDescent="0.35">
      <c r="A1752" s="70" t="s">
        <v>2265</v>
      </c>
      <c r="B1752" s="83"/>
      <c r="C1752" s="83"/>
      <c r="D1752" s="84"/>
      <c r="E1752" s="107"/>
      <c r="F1752" s="80" t="s">
        <v>28040</v>
      </c>
      <c r="G1752" s="108"/>
      <c r="H1752" s="81"/>
      <c r="I1752" s="87"/>
      <c r="J1752" s="109"/>
      <c r="K1752" s="81" t="s">
        <v>32181</v>
      </c>
      <c r="L1752" s="110"/>
      <c r="M1752" s="92"/>
      <c r="N1752" s="92"/>
      <c r="O1752" s="93"/>
      <c r="P1752" s="94"/>
      <c r="Q1752" s="94"/>
      <c r="R1752" s="79"/>
      <c r="S1752" s="79"/>
      <c r="T1752" s="79"/>
      <c r="U1752" s="79"/>
      <c r="V1752" s="52"/>
      <c r="W1752" s="52"/>
      <c r="X1752" s="52"/>
      <c r="Y1752" s="52"/>
      <c r="Z1752" s="51"/>
      <c r="AA1752" s="88"/>
      <c r="AB1752" s="88"/>
      <c r="AC1752" s="89"/>
      <c r="AD1752" s="72" t="s">
        <v>20832</v>
      </c>
      <c r="AE1752" s="72">
        <v>685</v>
      </c>
      <c r="AF1752" s="72">
        <v>403</v>
      </c>
      <c r="AG1752" s="72">
        <v>7656</v>
      </c>
      <c r="AH1752" s="72">
        <v>6601</v>
      </c>
      <c r="AI1752" s="72"/>
      <c r="AJ1752" s="72" t="s">
        <v>22713</v>
      </c>
      <c r="AK1752" s="72" t="s">
        <v>24053</v>
      </c>
      <c r="AL1752" s="72"/>
      <c r="AM1752" s="72"/>
      <c r="AN1752" s="74">
        <v>41955.52888888889</v>
      </c>
      <c r="AO1752" s="76" t="s">
        <v>26759</v>
      </c>
      <c r="AP1752" s="72" t="b">
        <v>1</v>
      </c>
      <c r="AQ1752" s="72" t="b">
        <v>0</v>
      </c>
      <c r="AR1752" s="72" t="b">
        <v>1</v>
      </c>
      <c r="AS1752" s="72" t="s">
        <v>235</v>
      </c>
      <c r="AT1752" s="72">
        <v>9</v>
      </c>
      <c r="AU1752" s="76" t="s">
        <v>303</v>
      </c>
      <c r="AV1752" s="72" t="b">
        <v>0</v>
      </c>
      <c r="AW1752" s="72" t="s">
        <v>313</v>
      </c>
      <c r="AX1752" s="76" t="s">
        <v>29911</v>
      </c>
      <c r="AY1752" s="72" t="s">
        <v>66</v>
      </c>
    </row>
    <row r="1753" spans="1:51" x14ac:dyDescent="0.35">
      <c r="A1753" s="70" t="s">
        <v>2904</v>
      </c>
      <c r="B1753" s="83"/>
      <c r="C1753" s="83"/>
      <c r="D1753" s="84"/>
      <c r="E1753" s="107"/>
      <c r="F1753" s="80" t="s">
        <v>28041</v>
      </c>
      <c r="G1753" s="108"/>
      <c r="H1753" s="81"/>
      <c r="I1753" s="87"/>
      <c r="J1753" s="109"/>
      <c r="K1753" s="81" t="s">
        <v>32182</v>
      </c>
      <c r="L1753" s="110"/>
      <c r="M1753" s="92"/>
      <c r="N1753" s="92"/>
      <c r="O1753" s="93"/>
      <c r="P1753" s="94"/>
      <c r="Q1753" s="94"/>
      <c r="R1753" s="79"/>
      <c r="S1753" s="79"/>
      <c r="T1753" s="79"/>
      <c r="U1753" s="79"/>
      <c r="V1753" s="52"/>
      <c r="W1753" s="52"/>
      <c r="X1753" s="52"/>
      <c r="Y1753" s="52"/>
      <c r="Z1753" s="51"/>
      <c r="AA1753" s="88"/>
      <c r="AB1753" s="88"/>
      <c r="AC1753" s="89"/>
      <c r="AD1753" s="72" t="s">
        <v>20833</v>
      </c>
      <c r="AE1753" s="72">
        <v>303</v>
      </c>
      <c r="AF1753" s="72">
        <v>10720</v>
      </c>
      <c r="AG1753" s="72">
        <v>10438</v>
      </c>
      <c r="AH1753" s="72">
        <v>866</v>
      </c>
      <c r="AI1753" s="72">
        <v>7200</v>
      </c>
      <c r="AJ1753" s="72" t="s">
        <v>22714</v>
      </c>
      <c r="AK1753" s="72" t="s">
        <v>278</v>
      </c>
      <c r="AL1753" s="76" t="s">
        <v>25048</v>
      </c>
      <c r="AM1753" s="72" t="s">
        <v>284</v>
      </c>
      <c r="AN1753" s="74">
        <v>39964.261874999997</v>
      </c>
      <c r="AO1753" s="76" t="s">
        <v>26760</v>
      </c>
      <c r="AP1753" s="72" t="b">
        <v>0</v>
      </c>
      <c r="AQ1753" s="72" t="b">
        <v>0</v>
      </c>
      <c r="AR1753" s="72" t="b">
        <v>1</v>
      </c>
      <c r="AS1753" s="72" t="s">
        <v>235</v>
      </c>
      <c r="AT1753" s="72">
        <v>109</v>
      </c>
      <c r="AU1753" s="76" t="s">
        <v>27549</v>
      </c>
      <c r="AV1753" s="72" t="b">
        <v>0</v>
      </c>
      <c r="AW1753" s="72" t="s">
        <v>313</v>
      </c>
      <c r="AX1753" s="76" t="s">
        <v>29912</v>
      </c>
      <c r="AY1753" s="72" t="s">
        <v>65</v>
      </c>
    </row>
    <row r="1754" spans="1:51" x14ac:dyDescent="0.35">
      <c r="A1754" s="70" t="s">
        <v>2266</v>
      </c>
      <c r="B1754" s="83"/>
      <c r="C1754" s="83"/>
      <c r="D1754" s="84"/>
      <c r="E1754" s="107"/>
      <c r="F1754" s="80" t="s">
        <v>10383</v>
      </c>
      <c r="G1754" s="108"/>
      <c r="H1754" s="81"/>
      <c r="I1754" s="87"/>
      <c r="J1754" s="109"/>
      <c r="K1754" s="81" t="s">
        <v>32183</v>
      </c>
      <c r="L1754" s="110"/>
      <c r="M1754" s="92"/>
      <c r="N1754" s="92"/>
      <c r="O1754" s="93"/>
      <c r="P1754" s="94"/>
      <c r="Q1754" s="94"/>
      <c r="R1754" s="79"/>
      <c r="S1754" s="79"/>
      <c r="T1754" s="79"/>
      <c r="U1754" s="79"/>
      <c r="V1754" s="52"/>
      <c r="W1754" s="52"/>
      <c r="X1754" s="52"/>
      <c r="Y1754" s="52"/>
      <c r="Z1754" s="51"/>
      <c r="AA1754" s="88"/>
      <c r="AB1754" s="88"/>
      <c r="AC1754" s="89"/>
      <c r="AD1754" s="72" t="s">
        <v>20834</v>
      </c>
      <c r="AE1754" s="72">
        <v>121</v>
      </c>
      <c r="AF1754" s="72">
        <v>51</v>
      </c>
      <c r="AG1754" s="72">
        <v>472</v>
      </c>
      <c r="AH1754" s="72">
        <v>122</v>
      </c>
      <c r="AI1754" s="72">
        <v>0</v>
      </c>
      <c r="AJ1754" s="72" t="s">
        <v>22715</v>
      </c>
      <c r="AK1754" s="72" t="s">
        <v>23407</v>
      </c>
      <c r="AL1754" s="72"/>
      <c r="AM1754" s="72" t="s">
        <v>25249</v>
      </c>
      <c r="AN1754" s="74">
        <v>41824.572106481479</v>
      </c>
      <c r="AO1754" s="72"/>
      <c r="AP1754" s="72" t="b">
        <v>1</v>
      </c>
      <c r="AQ1754" s="72" t="b">
        <v>0</v>
      </c>
      <c r="AR1754" s="72" t="b">
        <v>1</v>
      </c>
      <c r="AS1754" s="72" t="s">
        <v>235</v>
      </c>
      <c r="AT1754" s="72">
        <v>1</v>
      </c>
      <c r="AU1754" s="76" t="s">
        <v>303</v>
      </c>
      <c r="AV1754" s="72" t="b">
        <v>0</v>
      </c>
      <c r="AW1754" s="72" t="s">
        <v>313</v>
      </c>
      <c r="AX1754" s="76" t="s">
        <v>29913</v>
      </c>
      <c r="AY1754" s="72" t="s">
        <v>66</v>
      </c>
    </row>
    <row r="1755" spans="1:51" x14ac:dyDescent="0.35">
      <c r="A1755" s="70" t="s">
        <v>2267</v>
      </c>
      <c r="B1755" s="83"/>
      <c r="C1755" s="83"/>
      <c r="D1755" s="84"/>
      <c r="E1755" s="107"/>
      <c r="F1755" s="80" t="s">
        <v>10384</v>
      </c>
      <c r="G1755" s="108"/>
      <c r="H1755" s="81"/>
      <c r="I1755" s="87"/>
      <c r="J1755" s="109"/>
      <c r="K1755" s="81" t="s">
        <v>32184</v>
      </c>
      <c r="L1755" s="110"/>
      <c r="M1755" s="92"/>
      <c r="N1755" s="92"/>
      <c r="O1755" s="93"/>
      <c r="P1755" s="94"/>
      <c r="Q1755" s="94"/>
      <c r="R1755" s="79"/>
      <c r="S1755" s="79"/>
      <c r="T1755" s="79"/>
      <c r="U1755" s="79"/>
      <c r="V1755" s="52"/>
      <c r="W1755" s="52"/>
      <c r="X1755" s="52"/>
      <c r="Y1755" s="52"/>
      <c r="Z1755" s="51"/>
      <c r="AA1755" s="88"/>
      <c r="AB1755" s="88"/>
      <c r="AC1755" s="89"/>
      <c r="AD1755" s="72" t="s">
        <v>20835</v>
      </c>
      <c r="AE1755" s="72">
        <v>1232</v>
      </c>
      <c r="AF1755" s="72">
        <v>173</v>
      </c>
      <c r="AG1755" s="72">
        <v>1041</v>
      </c>
      <c r="AH1755" s="72">
        <v>752</v>
      </c>
      <c r="AI1755" s="72">
        <v>-25200</v>
      </c>
      <c r="AJ1755" s="72" t="s">
        <v>22716</v>
      </c>
      <c r="AK1755" s="72" t="s">
        <v>24054</v>
      </c>
      <c r="AL1755" s="72"/>
      <c r="AM1755" s="72" t="s">
        <v>282</v>
      </c>
      <c r="AN1755" s="74">
        <v>39605.938657407409</v>
      </c>
      <c r="AO1755" s="76" t="s">
        <v>26761</v>
      </c>
      <c r="AP1755" s="72" t="b">
        <v>0</v>
      </c>
      <c r="AQ1755" s="72" t="b">
        <v>0</v>
      </c>
      <c r="AR1755" s="72" t="b">
        <v>1</v>
      </c>
      <c r="AS1755" s="72" t="s">
        <v>231</v>
      </c>
      <c r="AT1755" s="72">
        <v>8</v>
      </c>
      <c r="AU1755" s="76" t="s">
        <v>303</v>
      </c>
      <c r="AV1755" s="72" t="b">
        <v>0</v>
      </c>
      <c r="AW1755" s="72" t="s">
        <v>313</v>
      </c>
      <c r="AX1755" s="76" t="s">
        <v>29914</v>
      </c>
      <c r="AY1755" s="72" t="s">
        <v>66</v>
      </c>
    </row>
    <row r="1756" spans="1:51" x14ac:dyDescent="0.35">
      <c r="A1756" s="70" t="s">
        <v>2268</v>
      </c>
      <c r="B1756" s="83"/>
      <c r="C1756" s="83"/>
      <c r="D1756" s="84"/>
      <c r="E1756" s="107"/>
      <c r="F1756" s="80" t="s">
        <v>10385</v>
      </c>
      <c r="G1756" s="108"/>
      <c r="H1756" s="81"/>
      <c r="I1756" s="87"/>
      <c r="J1756" s="109"/>
      <c r="K1756" s="81" t="s">
        <v>32185</v>
      </c>
      <c r="L1756" s="110"/>
      <c r="M1756" s="92"/>
      <c r="N1756" s="92"/>
      <c r="O1756" s="93"/>
      <c r="P1756" s="94"/>
      <c r="Q1756" s="94"/>
      <c r="R1756" s="79"/>
      <c r="S1756" s="79"/>
      <c r="T1756" s="79"/>
      <c r="U1756" s="79"/>
      <c r="V1756" s="52"/>
      <c r="W1756" s="52"/>
      <c r="X1756" s="52"/>
      <c r="Y1756" s="52"/>
      <c r="Z1756" s="51"/>
      <c r="AA1756" s="88"/>
      <c r="AB1756" s="88"/>
      <c r="AC1756" s="89"/>
      <c r="AD1756" s="72" t="s">
        <v>20836</v>
      </c>
      <c r="AE1756" s="72">
        <v>25</v>
      </c>
      <c r="AF1756" s="72">
        <v>3</v>
      </c>
      <c r="AG1756" s="72">
        <v>9</v>
      </c>
      <c r="AH1756" s="72">
        <v>65</v>
      </c>
      <c r="AI1756" s="72"/>
      <c r="AJ1756" s="72"/>
      <c r="AK1756" s="72"/>
      <c r="AL1756" s="72"/>
      <c r="AM1756" s="72"/>
      <c r="AN1756" s="74">
        <v>42765.677337962959</v>
      </c>
      <c r="AO1756" s="76" t="s">
        <v>26762</v>
      </c>
      <c r="AP1756" s="72" t="b">
        <v>0</v>
      </c>
      <c r="AQ1756" s="72" t="b">
        <v>0</v>
      </c>
      <c r="AR1756" s="72" t="b">
        <v>0</v>
      </c>
      <c r="AS1756" s="72" t="s">
        <v>235</v>
      </c>
      <c r="AT1756" s="72">
        <v>0</v>
      </c>
      <c r="AU1756" s="76" t="s">
        <v>303</v>
      </c>
      <c r="AV1756" s="72" t="b">
        <v>0</v>
      </c>
      <c r="AW1756" s="72" t="s">
        <v>313</v>
      </c>
      <c r="AX1756" s="76" t="s">
        <v>29915</v>
      </c>
      <c r="AY1756" s="72" t="s">
        <v>66</v>
      </c>
    </row>
    <row r="1757" spans="1:51" x14ac:dyDescent="0.35">
      <c r="A1757" s="70" t="s">
        <v>2269</v>
      </c>
      <c r="B1757" s="83"/>
      <c r="C1757" s="83"/>
      <c r="D1757" s="84"/>
      <c r="E1757" s="107"/>
      <c r="F1757" s="80" t="s">
        <v>10386</v>
      </c>
      <c r="G1757" s="108"/>
      <c r="H1757" s="81"/>
      <c r="I1757" s="87"/>
      <c r="J1757" s="109"/>
      <c r="K1757" s="81" t="s">
        <v>32186</v>
      </c>
      <c r="L1757" s="110"/>
      <c r="M1757" s="92"/>
      <c r="N1757" s="92"/>
      <c r="O1757" s="93"/>
      <c r="P1757" s="94"/>
      <c r="Q1757" s="94"/>
      <c r="R1757" s="79"/>
      <c r="S1757" s="79"/>
      <c r="T1757" s="79"/>
      <c r="U1757" s="79"/>
      <c r="V1757" s="52"/>
      <c r="W1757" s="52"/>
      <c r="X1757" s="52"/>
      <c r="Y1757" s="52"/>
      <c r="Z1757" s="51"/>
      <c r="AA1757" s="88"/>
      <c r="AB1757" s="88"/>
      <c r="AC1757" s="89"/>
      <c r="AD1757" s="72" t="s">
        <v>20837</v>
      </c>
      <c r="AE1757" s="72">
        <v>23</v>
      </c>
      <c r="AF1757" s="72">
        <v>20</v>
      </c>
      <c r="AG1757" s="72">
        <v>530</v>
      </c>
      <c r="AH1757" s="72">
        <v>76</v>
      </c>
      <c r="AI1757" s="72"/>
      <c r="AJ1757" s="72" t="s">
        <v>22717</v>
      </c>
      <c r="AK1757" s="72" t="s">
        <v>24055</v>
      </c>
      <c r="AL1757" s="72"/>
      <c r="AM1757" s="72"/>
      <c r="AN1757" s="74">
        <v>42460.97828703704</v>
      </c>
      <c r="AO1757" s="76" t="s">
        <v>26763</v>
      </c>
      <c r="AP1757" s="72" t="b">
        <v>0</v>
      </c>
      <c r="AQ1757" s="72" t="b">
        <v>0</v>
      </c>
      <c r="AR1757" s="72" t="b">
        <v>1</v>
      </c>
      <c r="AS1757" s="72" t="s">
        <v>235</v>
      </c>
      <c r="AT1757" s="72">
        <v>0</v>
      </c>
      <c r="AU1757" s="76" t="s">
        <v>303</v>
      </c>
      <c r="AV1757" s="72" t="b">
        <v>0</v>
      </c>
      <c r="AW1757" s="72" t="s">
        <v>313</v>
      </c>
      <c r="AX1757" s="76" t="s">
        <v>29916</v>
      </c>
      <c r="AY1757" s="72" t="s">
        <v>66</v>
      </c>
    </row>
    <row r="1758" spans="1:51" x14ac:dyDescent="0.35">
      <c r="A1758" s="70" t="s">
        <v>2270</v>
      </c>
      <c r="B1758" s="83"/>
      <c r="C1758" s="83"/>
      <c r="D1758" s="84"/>
      <c r="E1758" s="107"/>
      <c r="F1758" s="80" t="s">
        <v>10387</v>
      </c>
      <c r="G1758" s="108"/>
      <c r="H1758" s="81"/>
      <c r="I1758" s="87"/>
      <c r="J1758" s="109"/>
      <c r="K1758" s="81" t="s">
        <v>32187</v>
      </c>
      <c r="L1758" s="110"/>
      <c r="M1758" s="92"/>
      <c r="N1758" s="92"/>
      <c r="O1758" s="93"/>
      <c r="P1758" s="94"/>
      <c r="Q1758" s="94"/>
      <c r="R1758" s="79"/>
      <c r="S1758" s="79"/>
      <c r="T1758" s="79"/>
      <c r="U1758" s="79"/>
      <c r="V1758" s="52"/>
      <c r="W1758" s="52"/>
      <c r="X1758" s="52"/>
      <c r="Y1758" s="52"/>
      <c r="Z1758" s="51"/>
      <c r="AA1758" s="88"/>
      <c r="AB1758" s="88"/>
      <c r="AC1758" s="89"/>
      <c r="AD1758" s="72" t="s">
        <v>20838</v>
      </c>
      <c r="AE1758" s="72">
        <v>177</v>
      </c>
      <c r="AF1758" s="72">
        <v>70</v>
      </c>
      <c r="AG1758" s="72">
        <v>5463</v>
      </c>
      <c r="AH1758" s="72">
        <v>441</v>
      </c>
      <c r="AI1758" s="72">
        <v>10800</v>
      </c>
      <c r="AJ1758" s="72" t="s">
        <v>22718</v>
      </c>
      <c r="AK1758" s="72" t="s">
        <v>278</v>
      </c>
      <c r="AL1758" s="76" t="s">
        <v>25049</v>
      </c>
      <c r="AM1758" s="72" t="s">
        <v>285</v>
      </c>
      <c r="AN1758" s="74">
        <v>40400.571805555555</v>
      </c>
      <c r="AO1758" s="76" t="s">
        <v>26764</v>
      </c>
      <c r="AP1758" s="72" t="b">
        <v>0</v>
      </c>
      <c r="AQ1758" s="72" t="b">
        <v>0</v>
      </c>
      <c r="AR1758" s="72" t="b">
        <v>1</v>
      </c>
      <c r="AS1758" s="72" t="s">
        <v>235</v>
      </c>
      <c r="AT1758" s="72">
        <v>6</v>
      </c>
      <c r="AU1758" s="76" t="s">
        <v>27550</v>
      </c>
      <c r="AV1758" s="72" t="b">
        <v>0</v>
      </c>
      <c r="AW1758" s="72" t="s">
        <v>313</v>
      </c>
      <c r="AX1758" s="76" t="s">
        <v>29917</v>
      </c>
      <c r="AY1758" s="72" t="s">
        <v>66</v>
      </c>
    </row>
    <row r="1759" spans="1:51" x14ac:dyDescent="0.35">
      <c r="A1759" s="70" t="s">
        <v>2905</v>
      </c>
      <c r="B1759" s="83"/>
      <c r="C1759" s="83"/>
      <c r="D1759" s="84"/>
      <c r="E1759" s="107"/>
      <c r="F1759" s="80" t="s">
        <v>28042</v>
      </c>
      <c r="G1759" s="108"/>
      <c r="H1759" s="81"/>
      <c r="I1759" s="87"/>
      <c r="J1759" s="109"/>
      <c r="K1759" s="81" t="s">
        <v>32188</v>
      </c>
      <c r="L1759" s="110"/>
      <c r="M1759" s="92"/>
      <c r="N1759" s="92"/>
      <c r="O1759" s="93"/>
      <c r="P1759" s="94"/>
      <c r="Q1759" s="94"/>
      <c r="R1759" s="79"/>
      <c r="S1759" s="79"/>
      <c r="T1759" s="79"/>
      <c r="U1759" s="79"/>
      <c r="V1759" s="52"/>
      <c r="W1759" s="52"/>
      <c r="X1759" s="52"/>
      <c r="Y1759" s="52"/>
      <c r="Z1759" s="51"/>
      <c r="AA1759" s="88"/>
      <c r="AB1759" s="88"/>
      <c r="AC1759" s="89"/>
      <c r="AD1759" s="72" t="s">
        <v>20839</v>
      </c>
      <c r="AE1759" s="72">
        <v>164</v>
      </c>
      <c r="AF1759" s="72">
        <v>44302</v>
      </c>
      <c r="AG1759" s="72">
        <v>6267</v>
      </c>
      <c r="AH1759" s="72">
        <v>84</v>
      </c>
      <c r="AI1759" s="72">
        <v>-28800</v>
      </c>
      <c r="AJ1759" s="72" t="s">
        <v>22719</v>
      </c>
      <c r="AK1759" s="72" t="s">
        <v>24056</v>
      </c>
      <c r="AL1759" s="76" t="s">
        <v>25050</v>
      </c>
      <c r="AM1759" s="72" t="s">
        <v>638</v>
      </c>
      <c r="AN1759" s="74">
        <v>39990.115613425929</v>
      </c>
      <c r="AO1759" s="76" t="s">
        <v>26765</v>
      </c>
      <c r="AP1759" s="72" t="b">
        <v>1</v>
      </c>
      <c r="AQ1759" s="72" t="b">
        <v>0</v>
      </c>
      <c r="AR1759" s="72" t="b">
        <v>1</v>
      </c>
      <c r="AS1759" s="72" t="s">
        <v>231</v>
      </c>
      <c r="AT1759" s="72">
        <v>451</v>
      </c>
      <c r="AU1759" s="76" t="s">
        <v>303</v>
      </c>
      <c r="AV1759" s="72" t="b">
        <v>0</v>
      </c>
      <c r="AW1759" s="72" t="s">
        <v>313</v>
      </c>
      <c r="AX1759" s="76" t="s">
        <v>29918</v>
      </c>
      <c r="AY1759" s="72" t="s">
        <v>65</v>
      </c>
    </row>
    <row r="1760" spans="1:51" x14ac:dyDescent="0.35">
      <c r="A1760" s="70" t="s">
        <v>2271</v>
      </c>
      <c r="B1760" s="83"/>
      <c r="C1760" s="83"/>
      <c r="D1760" s="84"/>
      <c r="E1760" s="107"/>
      <c r="F1760" s="80" t="s">
        <v>312</v>
      </c>
      <c r="G1760" s="108"/>
      <c r="H1760" s="81"/>
      <c r="I1760" s="87"/>
      <c r="J1760" s="109"/>
      <c r="K1760" s="81" t="s">
        <v>32189</v>
      </c>
      <c r="L1760" s="110"/>
      <c r="M1760" s="92"/>
      <c r="N1760" s="92"/>
      <c r="O1760" s="93"/>
      <c r="P1760" s="94"/>
      <c r="Q1760" s="94"/>
      <c r="R1760" s="79"/>
      <c r="S1760" s="79"/>
      <c r="T1760" s="79"/>
      <c r="U1760" s="79"/>
      <c r="V1760" s="52"/>
      <c r="W1760" s="52"/>
      <c r="X1760" s="52"/>
      <c r="Y1760" s="52"/>
      <c r="Z1760" s="51"/>
      <c r="AA1760" s="88"/>
      <c r="AB1760" s="88"/>
      <c r="AC1760" s="89"/>
      <c r="AD1760" s="72" t="s">
        <v>20840</v>
      </c>
      <c r="AE1760" s="72">
        <v>1290</v>
      </c>
      <c r="AF1760" s="72">
        <v>230</v>
      </c>
      <c r="AG1760" s="72">
        <v>12536</v>
      </c>
      <c r="AH1760" s="72">
        <v>16</v>
      </c>
      <c r="AI1760" s="72"/>
      <c r="AJ1760" s="72"/>
      <c r="AK1760" s="72"/>
      <c r="AL1760" s="72"/>
      <c r="AM1760" s="72"/>
      <c r="AN1760" s="74">
        <v>40949.622673611113</v>
      </c>
      <c r="AO1760" s="72"/>
      <c r="AP1760" s="72" t="b">
        <v>1</v>
      </c>
      <c r="AQ1760" s="72" t="b">
        <v>1</v>
      </c>
      <c r="AR1760" s="72" t="b">
        <v>0</v>
      </c>
      <c r="AS1760" s="72" t="s">
        <v>300</v>
      </c>
      <c r="AT1760" s="72">
        <v>25</v>
      </c>
      <c r="AU1760" s="76" t="s">
        <v>303</v>
      </c>
      <c r="AV1760" s="72" t="b">
        <v>0</v>
      </c>
      <c r="AW1760" s="72" t="s">
        <v>313</v>
      </c>
      <c r="AX1760" s="76" t="s">
        <v>29919</v>
      </c>
      <c r="AY1760" s="72" t="s">
        <v>66</v>
      </c>
    </row>
    <row r="1761" spans="1:51" x14ac:dyDescent="0.35">
      <c r="A1761" s="70" t="s">
        <v>2557</v>
      </c>
      <c r="B1761" s="83"/>
      <c r="C1761" s="83"/>
      <c r="D1761" s="84"/>
      <c r="E1761" s="107"/>
      <c r="F1761" s="80" t="s">
        <v>28043</v>
      </c>
      <c r="G1761" s="108"/>
      <c r="H1761" s="81"/>
      <c r="I1761" s="87"/>
      <c r="J1761" s="109"/>
      <c r="K1761" s="81" t="s">
        <v>32190</v>
      </c>
      <c r="L1761" s="110"/>
      <c r="M1761" s="92"/>
      <c r="N1761" s="92"/>
      <c r="O1761" s="93"/>
      <c r="P1761" s="94"/>
      <c r="Q1761" s="94"/>
      <c r="R1761" s="79"/>
      <c r="S1761" s="79"/>
      <c r="T1761" s="79"/>
      <c r="U1761" s="79"/>
      <c r="V1761" s="52"/>
      <c r="W1761" s="52"/>
      <c r="X1761" s="52"/>
      <c r="Y1761" s="52"/>
      <c r="Z1761" s="51"/>
      <c r="AA1761" s="88"/>
      <c r="AB1761" s="88"/>
      <c r="AC1761" s="89"/>
      <c r="AD1761" s="72" t="s">
        <v>20841</v>
      </c>
      <c r="AE1761" s="72">
        <v>355</v>
      </c>
      <c r="AF1761" s="72">
        <v>58539</v>
      </c>
      <c r="AG1761" s="72">
        <v>439548</v>
      </c>
      <c r="AH1761" s="72">
        <v>22</v>
      </c>
      <c r="AI1761" s="72">
        <v>-14400</v>
      </c>
      <c r="AJ1761" s="72" t="s">
        <v>22720</v>
      </c>
      <c r="AK1761" s="72" t="s">
        <v>23701</v>
      </c>
      <c r="AL1761" s="76" t="s">
        <v>25051</v>
      </c>
      <c r="AM1761" s="72" t="s">
        <v>341</v>
      </c>
      <c r="AN1761" s="74">
        <v>40979.504745370374</v>
      </c>
      <c r="AO1761" s="76" t="s">
        <v>26766</v>
      </c>
      <c r="AP1761" s="72" t="b">
        <v>0</v>
      </c>
      <c r="AQ1761" s="72" t="b">
        <v>0</v>
      </c>
      <c r="AR1761" s="72" t="b">
        <v>0</v>
      </c>
      <c r="AS1761" s="72" t="s">
        <v>300</v>
      </c>
      <c r="AT1761" s="72">
        <v>610</v>
      </c>
      <c r="AU1761" s="76" t="s">
        <v>27551</v>
      </c>
      <c r="AV1761" s="72" t="b">
        <v>0</v>
      </c>
      <c r="AW1761" s="72" t="s">
        <v>313</v>
      </c>
      <c r="AX1761" s="76" t="s">
        <v>29920</v>
      </c>
      <c r="AY1761" s="72" t="s">
        <v>66</v>
      </c>
    </row>
    <row r="1762" spans="1:51" x14ac:dyDescent="0.35">
      <c r="A1762" s="70" t="s">
        <v>2272</v>
      </c>
      <c r="B1762" s="83"/>
      <c r="C1762" s="83"/>
      <c r="D1762" s="84"/>
      <c r="E1762" s="107"/>
      <c r="F1762" s="80" t="s">
        <v>28044</v>
      </c>
      <c r="G1762" s="108"/>
      <c r="H1762" s="81"/>
      <c r="I1762" s="87"/>
      <c r="J1762" s="109"/>
      <c r="K1762" s="81" t="s">
        <v>32191</v>
      </c>
      <c r="L1762" s="110"/>
      <c r="M1762" s="92"/>
      <c r="N1762" s="92"/>
      <c r="O1762" s="93"/>
      <c r="P1762" s="94"/>
      <c r="Q1762" s="94"/>
      <c r="R1762" s="79"/>
      <c r="S1762" s="79"/>
      <c r="T1762" s="79"/>
      <c r="U1762" s="79"/>
      <c r="V1762" s="52"/>
      <c r="W1762" s="52"/>
      <c r="X1762" s="52"/>
      <c r="Y1762" s="52"/>
      <c r="Z1762" s="51"/>
      <c r="AA1762" s="88"/>
      <c r="AB1762" s="88"/>
      <c r="AC1762" s="89"/>
      <c r="AD1762" s="72" t="s">
        <v>20842</v>
      </c>
      <c r="AE1762" s="72">
        <v>1084</v>
      </c>
      <c r="AF1762" s="72">
        <v>269</v>
      </c>
      <c r="AG1762" s="72">
        <v>26337</v>
      </c>
      <c r="AH1762" s="72">
        <v>39</v>
      </c>
      <c r="AI1762" s="72">
        <v>-14400</v>
      </c>
      <c r="AJ1762" s="72" t="s">
        <v>22721</v>
      </c>
      <c r="AK1762" s="72"/>
      <c r="AL1762" s="72"/>
      <c r="AM1762" s="72" t="s">
        <v>341</v>
      </c>
      <c r="AN1762" s="74">
        <v>40391.57912037037</v>
      </c>
      <c r="AO1762" s="72"/>
      <c r="AP1762" s="72" t="b">
        <v>0</v>
      </c>
      <c r="AQ1762" s="72" t="b">
        <v>0</v>
      </c>
      <c r="AR1762" s="72" t="b">
        <v>0</v>
      </c>
      <c r="AS1762" s="72" t="s">
        <v>300</v>
      </c>
      <c r="AT1762" s="72">
        <v>20</v>
      </c>
      <c r="AU1762" s="76" t="s">
        <v>307</v>
      </c>
      <c r="AV1762" s="72" t="b">
        <v>0</v>
      </c>
      <c r="AW1762" s="72" t="s">
        <v>313</v>
      </c>
      <c r="AX1762" s="76" t="s">
        <v>29921</v>
      </c>
      <c r="AY1762" s="72" t="s">
        <v>66</v>
      </c>
    </row>
    <row r="1763" spans="1:51" x14ac:dyDescent="0.35">
      <c r="A1763" s="70" t="s">
        <v>2273</v>
      </c>
      <c r="B1763" s="83"/>
      <c r="C1763" s="83"/>
      <c r="D1763" s="84"/>
      <c r="E1763" s="107"/>
      <c r="F1763" s="80" t="s">
        <v>10388</v>
      </c>
      <c r="G1763" s="108"/>
      <c r="H1763" s="81"/>
      <c r="I1763" s="87"/>
      <c r="J1763" s="109"/>
      <c r="K1763" s="81" t="s">
        <v>32192</v>
      </c>
      <c r="L1763" s="110"/>
      <c r="M1763" s="92"/>
      <c r="N1763" s="92"/>
      <c r="O1763" s="93"/>
      <c r="P1763" s="94"/>
      <c r="Q1763" s="94"/>
      <c r="R1763" s="79"/>
      <c r="S1763" s="79"/>
      <c r="T1763" s="79"/>
      <c r="U1763" s="79"/>
      <c r="V1763" s="52"/>
      <c r="W1763" s="52"/>
      <c r="X1763" s="52"/>
      <c r="Y1763" s="52"/>
      <c r="Z1763" s="51"/>
      <c r="AA1763" s="88"/>
      <c r="AB1763" s="88"/>
      <c r="AC1763" s="89"/>
      <c r="AD1763" s="72" t="s">
        <v>20843</v>
      </c>
      <c r="AE1763" s="72">
        <v>141</v>
      </c>
      <c r="AF1763" s="72">
        <v>90</v>
      </c>
      <c r="AG1763" s="72">
        <v>6702</v>
      </c>
      <c r="AH1763" s="72">
        <v>7926</v>
      </c>
      <c r="AI1763" s="72"/>
      <c r="AJ1763" s="72" t="s">
        <v>22722</v>
      </c>
      <c r="AK1763" s="72" t="s">
        <v>24057</v>
      </c>
      <c r="AL1763" s="76" t="s">
        <v>25052</v>
      </c>
      <c r="AM1763" s="72"/>
      <c r="AN1763" s="74">
        <v>41922.891481481478</v>
      </c>
      <c r="AO1763" s="76" t="s">
        <v>26767</v>
      </c>
      <c r="AP1763" s="72" t="b">
        <v>1</v>
      </c>
      <c r="AQ1763" s="72" t="b">
        <v>0</v>
      </c>
      <c r="AR1763" s="72" t="b">
        <v>0</v>
      </c>
      <c r="AS1763" s="72" t="s">
        <v>235</v>
      </c>
      <c r="AT1763" s="72">
        <v>9</v>
      </c>
      <c r="AU1763" s="76" t="s">
        <v>303</v>
      </c>
      <c r="AV1763" s="72" t="b">
        <v>0</v>
      </c>
      <c r="AW1763" s="72" t="s">
        <v>313</v>
      </c>
      <c r="AX1763" s="76" t="s">
        <v>29922</v>
      </c>
      <c r="AY1763" s="72" t="s">
        <v>66</v>
      </c>
    </row>
    <row r="1764" spans="1:51" x14ac:dyDescent="0.35">
      <c r="A1764" s="70" t="s">
        <v>2274</v>
      </c>
      <c r="B1764" s="83"/>
      <c r="C1764" s="83"/>
      <c r="D1764" s="84"/>
      <c r="E1764" s="107"/>
      <c r="F1764" s="80" t="s">
        <v>10389</v>
      </c>
      <c r="G1764" s="108"/>
      <c r="H1764" s="81"/>
      <c r="I1764" s="87"/>
      <c r="J1764" s="109"/>
      <c r="K1764" s="81" t="s">
        <v>32193</v>
      </c>
      <c r="L1764" s="110"/>
      <c r="M1764" s="92"/>
      <c r="N1764" s="92"/>
      <c r="O1764" s="93"/>
      <c r="P1764" s="94"/>
      <c r="Q1764" s="94"/>
      <c r="R1764" s="79"/>
      <c r="S1764" s="79"/>
      <c r="T1764" s="79"/>
      <c r="U1764" s="79"/>
      <c r="V1764" s="52"/>
      <c r="W1764" s="52"/>
      <c r="X1764" s="52"/>
      <c r="Y1764" s="52"/>
      <c r="Z1764" s="51"/>
      <c r="AA1764" s="88"/>
      <c r="AB1764" s="88"/>
      <c r="AC1764" s="89"/>
      <c r="AD1764" s="72" t="s">
        <v>20844</v>
      </c>
      <c r="AE1764" s="72">
        <v>1314</v>
      </c>
      <c r="AF1764" s="72">
        <v>166</v>
      </c>
      <c r="AG1764" s="72">
        <v>193</v>
      </c>
      <c r="AH1764" s="72">
        <v>279</v>
      </c>
      <c r="AI1764" s="72"/>
      <c r="AJ1764" s="72"/>
      <c r="AK1764" s="72"/>
      <c r="AL1764" s="72"/>
      <c r="AM1764" s="72"/>
      <c r="AN1764" s="74">
        <v>41438.136840277781</v>
      </c>
      <c r="AO1764" s="72"/>
      <c r="AP1764" s="72" t="b">
        <v>1</v>
      </c>
      <c r="AQ1764" s="72" t="b">
        <v>0</v>
      </c>
      <c r="AR1764" s="72" t="b">
        <v>1</v>
      </c>
      <c r="AS1764" s="72" t="s">
        <v>231</v>
      </c>
      <c r="AT1764" s="72">
        <v>16</v>
      </c>
      <c r="AU1764" s="76" t="s">
        <v>303</v>
      </c>
      <c r="AV1764" s="72" t="b">
        <v>0</v>
      </c>
      <c r="AW1764" s="72" t="s">
        <v>313</v>
      </c>
      <c r="AX1764" s="76" t="s">
        <v>29923</v>
      </c>
      <c r="AY1764" s="72" t="s">
        <v>66</v>
      </c>
    </row>
    <row r="1765" spans="1:51" x14ac:dyDescent="0.35">
      <c r="A1765" s="70" t="s">
        <v>2275</v>
      </c>
      <c r="B1765" s="83"/>
      <c r="C1765" s="83"/>
      <c r="D1765" s="84"/>
      <c r="E1765" s="107"/>
      <c r="F1765" s="80" t="s">
        <v>10390</v>
      </c>
      <c r="G1765" s="108"/>
      <c r="H1765" s="81"/>
      <c r="I1765" s="87"/>
      <c r="J1765" s="109"/>
      <c r="K1765" s="81" t="s">
        <v>32194</v>
      </c>
      <c r="L1765" s="110"/>
      <c r="M1765" s="92"/>
      <c r="N1765" s="92"/>
      <c r="O1765" s="93"/>
      <c r="P1765" s="94"/>
      <c r="Q1765" s="94"/>
      <c r="R1765" s="79"/>
      <c r="S1765" s="79"/>
      <c r="T1765" s="79"/>
      <c r="U1765" s="79"/>
      <c r="V1765" s="52"/>
      <c r="W1765" s="52"/>
      <c r="X1765" s="52"/>
      <c r="Y1765" s="52"/>
      <c r="Z1765" s="51"/>
      <c r="AA1765" s="88"/>
      <c r="AB1765" s="88"/>
      <c r="AC1765" s="89"/>
      <c r="AD1765" s="72" t="s">
        <v>20845</v>
      </c>
      <c r="AE1765" s="72">
        <v>2384</v>
      </c>
      <c r="AF1765" s="72">
        <v>61</v>
      </c>
      <c r="AG1765" s="72">
        <v>783</v>
      </c>
      <c r="AH1765" s="72">
        <v>688</v>
      </c>
      <c r="AI1765" s="72"/>
      <c r="AJ1765" s="72" t="s">
        <v>22723</v>
      </c>
      <c r="AK1765" s="72" t="s">
        <v>23641</v>
      </c>
      <c r="AL1765" s="72"/>
      <c r="AM1765" s="72"/>
      <c r="AN1765" s="74">
        <v>41082.624479166669</v>
      </c>
      <c r="AO1765" s="76" t="s">
        <v>26768</v>
      </c>
      <c r="AP1765" s="72" t="b">
        <v>0</v>
      </c>
      <c r="AQ1765" s="72" t="b">
        <v>0</v>
      </c>
      <c r="AR1765" s="72" t="b">
        <v>0</v>
      </c>
      <c r="AS1765" s="72" t="s">
        <v>231</v>
      </c>
      <c r="AT1765" s="72">
        <v>12</v>
      </c>
      <c r="AU1765" s="76" t="s">
        <v>346</v>
      </c>
      <c r="AV1765" s="72" t="b">
        <v>0</v>
      </c>
      <c r="AW1765" s="72" t="s">
        <v>313</v>
      </c>
      <c r="AX1765" s="76" t="s">
        <v>29924</v>
      </c>
      <c r="AY1765" s="72" t="s">
        <v>66</v>
      </c>
    </row>
    <row r="1766" spans="1:51" x14ac:dyDescent="0.35">
      <c r="A1766" s="70" t="s">
        <v>2276</v>
      </c>
      <c r="B1766" s="83"/>
      <c r="C1766" s="83"/>
      <c r="D1766" s="84"/>
      <c r="E1766" s="107"/>
      <c r="F1766" s="80" t="s">
        <v>10391</v>
      </c>
      <c r="G1766" s="108"/>
      <c r="H1766" s="81"/>
      <c r="I1766" s="87"/>
      <c r="J1766" s="109"/>
      <c r="K1766" s="81" t="s">
        <v>32195</v>
      </c>
      <c r="L1766" s="110"/>
      <c r="M1766" s="92"/>
      <c r="N1766" s="92"/>
      <c r="O1766" s="93"/>
      <c r="P1766" s="94"/>
      <c r="Q1766" s="94"/>
      <c r="R1766" s="79"/>
      <c r="S1766" s="79"/>
      <c r="T1766" s="79"/>
      <c r="U1766" s="79"/>
      <c r="V1766" s="52"/>
      <c r="W1766" s="52"/>
      <c r="X1766" s="52"/>
      <c r="Y1766" s="52"/>
      <c r="Z1766" s="51"/>
      <c r="AA1766" s="88"/>
      <c r="AB1766" s="88"/>
      <c r="AC1766" s="89"/>
      <c r="AD1766" s="72" t="s">
        <v>20846</v>
      </c>
      <c r="AE1766" s="72">
        <v>97</v>
      </c>
      <c r="AF1766" s="72">
        <v>679</v>
      </c>
      <c r="AG1766" s="72">
        <v>95715</v>
      </c>
      <c r="AH1766" s="72">
        <v>677</v>
      </c>
      <c r="AI1766" s="72">
        <v>7200</v>
      </c>
      <c r="AJ1766" s="72"/>
      <c r="AK1766" s="72" t="s">
        <v>24058</v>
      </c>
      <c r="AL1766" s="72"/>
      <c r="AM1766" s="72" t="s">
        <v>284</v>
      </c>
      <c r="AN1766" s="74">
        <v>40108.817303240743</v>
      </c>
      <c r="AO1766" s="76" t="s">
        <v>26769</v>
      </c>
      <c r="AP1766" s="72" t="b">
        <v>0</v>
      </c>
      <c r="AQ1766" s="72" t="b">
        <v>0</v>
      </c>
      <c r="AR1766" s="72" t="b">
        <v>1</v>
      </c>
      <c r="AS1766" s="72" t="s">
        <v>235</v>
      </c>
      <c r="AT1766" s="72">
        <v>47</v>
      </c>
      <c r="AU1766" s="76" t="s">
        <v>27552</v>
      </c>
      <c r="AV1766" s="72" t="b">
        <v>0</v>
      </c>
      <c r="AW1766" s="72" t="s">
        <v>313</v>
      </c>
      <c r="AX1766" s="76" t="s">
        <v>29925</v>
      </c>
      <c r="AY1766" s="72" t="s">
        <v>66</v>
      </c>
    </row>
    <row r="1767" spans="1:51" x14ac:dyDescent="0.35">
      <c r="A1767" s="70" t="s">
        <v>2906</v>
      </c>
      <c r="B1767" s="83"/>
      <c r="C1767" s="83"/>
      <c r="D1767" s="84"/>
      <c r="E1767" s="107"/>
      <c r="F1767" s="80" t="s">
        <v>28045</v>
      </c>
      <c r="G1767" s="108"/>
      <c r="H1767" s="81"/>
      <c r="I1767" s="87"/>
      <c r="J1767" s="109"/>
      <c r="K1767" s="81" t="s">
        <v>32196</v>
      </c>
      <c r="L1767" s="110"/>
      <c r="M1767" s="92"/>
      <c r="N1767" s="92"/>
      <c r="O1767" s="93"/>
      <c r="P1767" s="94"/>
      <c r="Q1767" s="94"/>
      <c r="R1767" s="79"/>
      <c r="S1767" s="79"/>
      <c r="T1767" s="79"/>
      <c r="U1767" s="79"/>
      <c r="V1767" s="52"/>
      <c r="W1767" s="52"/>
      <c r="X1767" s="52"/>
      <c r="Y1767" s="52"/>
      <c r="Z1767" s="51"/>
      <c r="AA1767" s="88"/>
      <c r="AB1767" s="88"/>
      <c r="AC1767" s="89"/>
      <c r="AD1767" s="72" t="s">
        <v>20847</v>
      </c>
      <c r="AE1767" s="72">
        <v>856</v>
      </c>
      <c r="AF1767" s="72">
        <v>1885</v>
      </c>
      <c r="AG1767" s="72">
        <v>94363</v>
      </c>
      <c r="AH1767" s="72">
        <v>2500</v>
      </c>
      <c r="AI1767" s="72">
        <v>7200</v>
      </c>
      <c r="AJ1767" s="72" t="s">
        <v>22724</v>
      </c>
      <c r="AK1767" s="72" t="s">
        <v>24059</v>
      </c>
      <c r="AL1767" s="72"/>
      <c r="AM1767" s="72" t="s">
        <v>284</v>
      </c>
      <c r="AN1767" s="74">
        <v>40951.951678240737</v>
      </c>
      <c r="AO1767" s="76" t="s">
        <v>26770</v>
      </c>
      <c r="AP1767" s="72" t="b">
        <v>0</v>
      </c>
      <c r="AQ1767" s="72" t="b">
        <v>0</v>
      </c>
      <c r="AR1767" s="72" t="b">
        <v>1</v>
      </c>
      <c r="AS1767" s="72" t="s">
        <v>235</v>
      </c>
      <c r="AT1767" s="72">
        <v>49</v>
      </c>
      <c r="AU1767" s="76" t="s">
        <v>305</v>
      </c>
      <c r="AV1767" s="72" t="b">
        <v>0</v>
      </c>
      <c r="AW1767" s="72" t="s">
        <v>313</v>
      </c>
      <c r="AX1767" s="76" t="s">
        <v>29926</v>
      </c>
      <c r="AY1767" s="72" t="s">
        <v>65</v>
      </c>
    </row>
    <row r="1768" spans="1:51" x14ac:dyDescent="0.35">
      <c r="A1768" s="70" t="s">
        <v>2277</v>
      </c>
      <c r="B1768" s="83"/>
      <c r="C1768" s="83"/>
      <c r="D1768" s="84"/>
      <c r="E1768" s="107"/>
      <c r="F1768" s="80" t="s">
        <v>10392</v>
      </c>
      <c r="G1768" s="108"/>
      <c r="H1768" s="81"/>
      <c r="I1768" s="87"/>
      <c r="J1768" s="109"/>
      <c r="K1768" s="81" t="s">
        <v>32197</v>
      </c>
      <c r="L1768" s="110"/>
      <c r="M1768" s="92"/>
      <c r="N1768" s="92"/>
      <c r="O1768" s="93"/>
      <c r="P1768" s="94"/>
      <c r="Q1768" s="94"/>
      <c r="R1768" s="79"/>
      <c r="S1768" s="79"/>
      <c r="T1768" s="79"/>
      <c r="U1768" s="79"/>
      <c r="V1768" s="52"/>
      <c r="W1768" s="52"/>
      <c r="X1768" s="52"/>
      <c r="Y1768" s="52"/>
      <c r="Z1768" s="51"/>
      <c r="AA1768" s="88"/>
      <c r="AB1768" s="88"/>
      <c r="AC1768" s="89"/>
      <c r="AD1768" s="72" t="s">
        <v>20848</v>
      </c>
      <c r="AE1768" s="72">
        <v>2268</v>
      </c>
      <c r="AF1768" s="72">
        <v>56</v>
      </c>
      <c r="AG1768" s="72">
        <v>809</v>
      </c>
      <c r="AH1768" s="72">
        <v>651</v>
      </c>
      <c r="AI1768" s="72"/>
      <c r="AJ1768" s="72" t="s">
        <v>22725</v>
      </c>
      <c r="AK1768" s="72" t="s">
        <v>24060</v>
      </c>
      <c r="AL1768" s="72"/>
      <c r="AM1768" s="72"/>
      <c r="AN1768" s="74">
        <v>40924.891458333332</v>
      </c>
      <c r="AO1768" s="76" t="s">
        <v>26771</v>
      </c>
      <c r="AP1768" s="72" t="b">
        <v>1</v>
      </c>
      <c r="AQ1768" s="72" t="b">
        <v>0</v>
      </c>
      <c r="AR1768" s="72" t="b">
        <v>0</v>
      </c>
      <c r="AS1768" s="72" t="s">
        <v>231</v>
      </c>
      <c r="AT1768" s="72">
        <v>17</v>
      </c>
      <c r="AU1768" s="76" t="s">
        <v>303</v>
      </c>
      <c r="AV1768" s="72" t="b">
        <v>0</v>
      </c>
      <c r="AW1768" s="72" t="s">
        <v>313</v>
      </c>
      <c r="AX1768" s="76" t="s">
        <v>29927</v>
      </c>
      <c r="AY1768" s="72" t="s">
        <v>66</v>
      </c>
    </row>
    <row r="1769" spans="1:51" x14ac:dyDescent="0.35">
      <c r="A1769" s="70" t="s">
        <v>2278</v>
      </c>
      <c r="B1769" s="83"/>
      <c r="C1769" s="83"/>
      <c r="D1769" s="84"/>
      <c r="E1769" s="107"/>
      <c r="F1769" s="80" t="s">
        <v>10393</v>
      </c>
      <c r="G1769" s="108"/>
      <c r="H1769" s="81"/>
      <c r="I1769" s="87"/>
      <c r="J1769" s="109"/>
      <c r="K1769" s="81" t="s">
        <v>32198</v>
      </c>
      <c r="L1769" s="110"/>
      <c r="M1769" s="92"/>
      <c r="N1769" s="92"/>
      <c r="O1769" s="93"/>
      <c r="P1769" s="94"/>
      <c r="Q1769" s="94"/>
      <c r="R1769" s="79"/>
      <c r="S1769" s="79"/>
      <c r="T1769" s="79"/>
      <c r="U1769" s="79"/>
      <c r="V1769" s="52"/>
      <c r="W1769" s="52"/>
      <c r="X1769" s="52"/>
      <c r="Y1769" s="52"/>
      <c r="Z1769" s="51"/>
      <c r="AA1769" s="88"/>
      <c r="AB1769" s="88"/>
      <c r="AC1769" s="89"/>
      <c r="AD1769" s="72" t="s">
        <v>20849</v>
      </c>
      <c r="AE1769" s="72">
        <v>367</v>
      </c>
      <c r="AF1769" s="72">
        <v>131</v>
      </c>
      <c r="AG1769" s="72">
        <v>3601</v>
      </c>
      <c r="AH1769" s="72">
        <v>167</v>
      </c>
      <c r="AI1769" s="72">
        <v>10800</v>
      </c>
      <c r="AJ1769" s="72" t="s">
        <v>22726</v>
      </c>
      <c r="AK1769" s="72" t="s">
        <v>23314</v>
      </c>
      <c r="AL1769" s="72"/>
      <c r="AM1769" s="72" t="s">
        <v>285</v>
      </c>
      <c r="AN1769" s="74">
        <v>40563.938020833331</v>
      </c>
      <c r="AO1769" s="76" t="s">
        <v>26772</v>
      </c>
      <c r="AP1769" s="72" t="b">
        <v>1</v>
      </c>
      <c r="AQ1769" s="72" t="b">
        <v>0</v>
      </c>
      <c r="AR1769" s="72" t="b">
        <v>1</v>
      </c>
      <c r="AS1769" s="72" t="s">
        <v>235</v>
      </c>
      <c r="AT1769" s="72">
        <v>0</v>
      </c>
      <c r="AU1769" s="76" t="s">
        <v>303</v>
      </c>
      <c r="AV1769" s="72" t="b">
        <v>0</v>
      </c>
      <c r="AW1769" s="72" t="s">
        <v>313</v>
      </c>
      <c r="AX1769" s="76" t="s">
        <v>29928</v>
      </c>
      <c r="AY1769" s="72" t="s">
        <v>66</v>
      </c>
    </row>
    <row r="1770" spans="1:51" x14ac:dyDescent="0.35">
      <c r="A1770" s="70" t="s">
        <v>2907</v>
      </c>
      <c r="B1770" s="83"/>
      <c r="C1770" s="83"/>
      <c r="D1770" s="84"/>
      <c r="E1770" s="107"/>
      <c r="F1770" s="80" t="s">
        <v>28046</v>
      </c>
      <c r="G1770" s="108"/>
      <c r="H1770" s="81"/>
      <c r="I1770" s="87"/>
      <c r="J1770" s="109"/>
      <c r="K1770" s="81" t="s">
        <v>32199</v>
      </c>
      <c r="L1770" s="110"/>
      <c r="M1770" s="92"/>
      <c r="N1770" s="92"/>
      <c r="O1770" s="93"/>
      <c r="P1770" s="94"/>
      <c r="Q1770" s="94"/>
      <c r="R1770" s="79"/>
      <c r="S1770" s="79"/>
      <c r="T1770" s="79"/>
      <c r="U1770" s="79"/>
      <c r="V1770" s="52"/>
      <c r="W1770" s="52"/>
      <c r="X1770" s="52"/>
      <c r="Y1770" s="52"/>
      <c r="Z1770" s="51"/>
      <c r="AA1770" s="88"/>
      <c r="AB1770" s="88"/>
      <c r="AC1770" s="89"/>
      <c r="AD1770" s="72" t="s">
        <v>20850</v>
      </c>
      <c r="AE1770" s="72">
        <v>284</v>
      </c>
      <c r="AF1770" s="72">
        <v>2123</v>
      </c>
      <c r="AG1770" s="72">
        <v>89693</v>
      </c>
      <c r="AH1770" s="72">
        <v>7612</v>
      </c>
      <c r="AI1770" s="72">
        <v>-25200</v>
      </c>
      <c r="AJ1770" s="72" t="s">
        <v>22727</v>
      </c>
      <c r="AK1770" s="72" t="s">
        <v>24061</v>
      </c>
      <c r="AL1770" s="72"/>
      <c r="AM1770" s="72" t="s">
        <v>282</v>
      </c>
      <c r="AN1770" s="74">
        <v>41855.35019675926</v>
      </c>
      <c r="AO1770" s="76" t="s">
        <v>26773</v>
      </c>
      <c r="AP1770" s="72" t="b">
        <v>1</v>
      </c>
      <c r="AQ1770" s="72" t="b">
        <v>0</v>
      </c>
      <c r="AR1770" s="72" t="b">
        <v>0</v>
      </c>
      <c r="AS1770" s="72" t="s">
        <v>235</v>
      </c>
      <c r="AT1770" s="72">
        <v>71</v>
      </c>
      <c r="AU1770" s="76" t="s">
        <v>303</v>
      </c>
      <c r="AV1770" s="72" t="b">
        <v>0</v>
      </c>
      <c r="AW1770" s="72" t="s">
        <v>313</v>
      </c>
      <c r="AX1770" s="76" t="s">
        <v>29929</v>
      </c>
      <c r="AY1770" s="72" t="s">
        <v>65</v>
      </c>
    </row>
    <row r="1771" spans="1:51" x14ac:dyDescent="0.35">
      <c r="A1771" s="70" t="s">
        <v>2279</v>
      </c>
      <c r="B1771" s="83"/>
      <c r="C1771" s="83"/>
      <c r="D1771" s="84"/>
      <c r="E1771" s="107"/>
      <c r="F1771" s="80" t="s">
        <v>10394</v>
      </c>
      <c r="G1771" s="108"/>
      <c r="H1771" s="81"/>
      <c r="I1771" s="87"/>
      <c r="J1771" s="109"/>
      <c r="K1771" s="81" t="s">
        <v>32200</v>
      </c>
      <c r="L1771" s="110"/>
      <c r="M1771" s="92"/>
      <c r="N1771" s="92"/>
      <c r="O1771" s="93"/>
      <c r="P1771" s="94"/>
      <c r="Q1771" s="94"/>
      <c r="R1771" s="79"/>
      <c r="S1771" s="79"/>
      <c r="T1771" s="79"/>
      <c r="U1771" s="79"/>
      <c r="V1771" s="52"/>
      <c r="W1771" s="52"/>
      <c r="X1771" s="52"/>
      <c r="Y1771" s="52"/>
      <c r="Z1771" s="51"/>
      <c r="AA1771" s="88"/>
      <c r="AB1771" s="88"/>
      <c r="AC1771" s="89"/>
      <c r="AD1771" s="72" t="s">
        <v>20851</v>
      </c>
      <c r="AE1771" s="72">
        <v>6</v>
      </c>
      <c r="AF1771" s="72">
        <v>38</v>
      </c>
      <c r="AG1771" s="72">
        <v>874</v>
      </c>
      <c r="AH1771" s="72">
        <v>186</v>
      </c>
      <c r="AI1771" s="72"/>
      <c r="AJ1771" s="72"/>
      <c r="AK1771" s="72" t="s">
        <v>24062</v>
      </c>
      <c r="AL1771" s="72"/>
      <c r="AM1771" s="72"/>
      <c r="AN1771" s="74">
        <v>42708.204745370371</v>
      </c>
      <c r="AO1771" s="72"/>
      <c r="AP1771" s="72" t="b">
        <v>1</v>
      </c>
      <c r="AQ1771" s="72" t="b">
        <v>0</v>
      </c>
      <c r="AR1771" s="72" t="b">
        <v>0</v>
      </c>
      <c r="AS1771" s="72" t="s">
        <v>344</v>
      </c>
      <c r="AT1771" s="72">
        <v>1</v>
      </c>
      <c r="AU1771" s="72"/>
      <c r="AV1771" s="72" t="b">
        <v>0</v>
      </c>
      <c r="AW1771" s="72" t="s">
        <v>313</v>
      </c>
      <c r="AX1771" s="76" t="s">
        <v>29930</v>
      </c>
      <c r="AY1771" s="72" t="s">
        <v>66</v>
      </c>
    </row>
    <row r="1772" spans="1:51" x14ac:dyDescent="0.35">
      <c r="A1772" s="70" t="s">
        <v>2908</v>
      </c>
      <c r="B1772" s="83"/>
      <c r="C1772" s="83"/>
      <c r="D1772" s="84"/>
      <c r="E1772" s="107"/>
      <c r="F1772" s="80" t="s">
        <v>28047</v>
      </c>
      <c r="G1772" s="108"/>
      <c r="H1772" s="81"/>
      <c r="I1772" s="87"/>
      <c r="J1772" s="109"/>
      <c r="K1772" s="81" t="s">
        <v>32201</v>
      </c>
      <c r="L1772" s="110"/>
      <c r="M1772" s="92"/>
      <c r="N1772" s="92"/>
      <c r="O1772" s="93"/>
      <c r="P1772" s="94"/>
      <c r="Q1772" s="94"/>
      <c r="R1772" s="79"/>
      <c r="S1772" s="79"/>
      <c r="T1772" s="79"/>
      <c r="U1772" s="79"/>
      <c r="V1772" s="52"/>
      <c r="W1772" s="52"/>
      <c r="X1772" s="52"/>
      <c r="Y1772" s="52"/>
      <c r="Z1772" s="51"/>
      <c r="AA1772" s="88"/>
      <c r="AB1772" s="88"/>
      <c r="AC1772" s="89"/>
      <c r="AD1772" s="72" t="s">
        <v>20852</v>
      </c>
      <c r="AE1772" s="72">
        <v>11173</v>
      </c>
      <c r="AF1772" s="72">
        <v>13936</v>
      </c>
      <c r="AG1772" s="72">
        <v>1726</v>
      </c>
      <c r="AH1772" s="72">
        <v>23</v>
      </c>
      <c r="AI1772" s="72">
        <v>10800</v>
      </c>
      <c r="AJ1772" s="72" t="s">
        <v>22728</v>
      </c>
      <c r="AK1772" s="72" t="s">
        <v>24063</v>
      </c>
      <c r="AL1772" s="76" t="s">
        <v>25053</v>
      </c>
      <c r="AM1772" s="72" t="s">
        <v>639</v>
      </c>
      <c r="AN1772" s="74">
        <v>41365.848726851851</v>
      </c>
      <c r="AO1772" s="76" t="s">
        <v>26774</v>
      </c>
      <c r="AP1772" s="72" t="b">
        <v>0</v>
      </c>
      <c r="AQ1772" s="72" t="b">
        <v>0</v>
      </c>
      <c r="AR1772" s="72" t="b">
        <v>1</v>
      </c>
      <c r="AS1772" s="72" t="s">
        <v>344</v>
      </c>
      <c r="AT1772" s="72">
        <v>11</v>
      </c>
      <c r="AU1772" s="76" t="s">
        <v>305</v>
      </c>
      <c r="AV1772" s="72" t="b">
        <v>0</v>
      </c>
      <c r="AW1772" s="72" t="s">
        <v>313</v>
      </c>
      <c r="AX1772" s="76" t="s">
        <v>29931</v>
      </c>
      <c r="AY1772" s="72" t="s">
        <v>65</v>
      </c>
    </row>
    <row r="1773" spans="1:51" x14ac:dyDescent="0.35">
      <c r="A1773" s="70" t="s">
        <v>2909</v>
      </c>
      <c r="B1773" s="83"/>
      <c r="C1773" s="83"/>
      <c r="D1773" s="84"/>
      <c r="E1773" s="107"/>
      <c r="F1773" s="80" t="s">
        <v>28048</v>
      </c>
      <c r="G1773" s="108"/>
      <c r="H1773" s="81"/>
      <c r="I1773" s="87"/>
      <c r="J1773" s="109"/>
      <c r="K1773" s="81" t="s">
        <v>32202</v>
      </c>
      <c r="L1773" s="110"/>
      <c r="M1773" s="92"/>
      <c r="N1773" s="92"/>
      <c r="O1773" s="93"/>
      <c r="P1773" s="94"/>
      <c r="Q1773" s="94"/>
      <c r="R1773" s="79"/>
      <c r="S1773" s="79"/>
      <c r="T1773" s="79"/>
      <c r="U1773" s="79"/>
      <c r="V1773" s="52"/>
      <c r="W1773" s="52"/>
      <c r="X1773" s="52"/>
      <c r="Y1773" s="52"/>
      <c r="Z1773" s="51"/>
      <c r="AA1773" s="88"/>
      <c r="AB1773" s="88"/>
      <c r="AC1773" s="89"/>
      <c r="AD1773" s="72" t="s">
        <v>20853</v>
      </c>
      <c r="AE1773" s="72">
        <v>1471</v>
      </c>
      <c r="AF1773" s="72">
        <v>241352</v>
      </c>
      <c r="AG1773" s="72">
        <v>65482</v>
      </c>
      <c r="AH1773" s="72">
        <v>17</v>
      </c>
      <c r="AI1773" s="72">
        <v>10800</v>
      </c>
      <c r="AJ1773" s="72" t="s">
        <v>22729</v>
      </c>
      <c r="AK1773" s="72" t="s">
        <v>24064</v>
      </c>
      <c r="AL1773" s="76" t="s">
        <v>25054</v>
      </c>
      <c r="AM1773" s="72" t="s">
        <v>599</v>
      </c>
      <c r="AN1773" s="74">
        <v>41014.867152777777</v>
      </c>
      <c r="AO1773" s="76" t="s">
        <v>26775</v>
      </c>
      <c r="AP1773" s="72" t="b">
        <v>0</v>
      </c>
      <c r="AQ1773" s="72" t="b">
        <v>0</v>
      </c>
      <c r="AR1773" s="72" t="b">
        <v>0</v>
      </c>
      <c r="AS1773" s="72" t="s">
        <v>344</v>
      </c>
      <c r="AT1773" s="72">
        <v>747</v>
      </c>
      <c r="AU1773" s="76" t="s">
        <v>27553</v>
      </c>
      <c r="AV1773" s="72" t="b">
        <v>1</v>
      </c>
      <c r="AW1773" s="72" t="s">
        <v>313</v>
      </c>
      <c r="AX1773" s="76" t="s">
        <v>29932</v>
      </c>
      <c r="AY1773" s="72" t="s">
        <v>65</v>
      </c>
    </row>
    <row r="1774" spans="1:51" x14ac:dyDescent="0.35">
      <c r="A1774" s="70" t="s">
        <v>2910</v>
      </c>
      <c r="B1774" s="83"/>
      <c r="C1774" s="83"/>
      <c r="D1774" s="84"/>
      <c r="E1774" s="107"/>
      <c r="F1774" s="80" t="s">
        <v>28049</v>
      </c>
      <c r="G1774" s="108"/>
      <c r="H1774" s="81"/>
      <c r="I1774" s="87"/>
      <c r="J1774" s="109"/>
      <c r="K1774" s="81" t="s">
        <v>32203</v>
      </c>
      <c r="L1774" s="110"/>
      <c r="M1774" s="92"/>
      <c r="N1774" s="92"/>
      <c r="O1774" s="93"/>
      <c r="P1774" s="94"/>
      <c r="Q1774" s="94"/>
      <c r="R1774" s="79"/>
      <c r="S1774" s="79"/>
      <c r="T1774" s="79"/>
      <c r="U1774" s="79"/>
      <c r="V1774" s="52"/>
      <c r="W1774" s="52"/>
      <c r="X1774" s="52"/>
      <c r="Y1774" s="52"/>
      <c r="Z1774" s="51"/>
      <c r="AA1774" s="88"/>
      <c r="AB1774" s="88"/>
      <c r="AC1774" s="89"/>
      <c r="AD1774" s="72" t="s">
        <v>20854</v>
      </c>
      <c r="AE1774" s="72">
        <v>273</v>
      </c>
      <c r="AF1774" s="72">
        <v>561</v>
      </c>
      <c r="AG1774" s="72">
        <v>589</v>
      </c>
      <c r="AH1774" s="72">
        <v>57</v>
      </c>
      <c r="AI1774" s="72"/>
      <c r="AJ1774" s="72" t="s">
        <v>22730</v>
      </c>
      <c r="AK1774" s="72"/>
      <c r="AL1774" s="72"/>
      <c r="AM1774" s="72"/>
      <c r="AN1774" s="74">
        <v>42207.069571759261</v>
      </c>
      <c r="AO1774" s="76" t="s">
        <v>26776</v>
      </c>
      <c r="AP1774" s="72" t="b">
        <v>1</v>
      </c>
      <c r="AQ1774" s="72" t="b">
        <v>0</v>
      </c>
      <c r="AR1774" s="72" t="b">
        <v>0</v>
      </c>
      <c r="AS1774" s="72" t="s">
        <v>344</v>
      </c>
      <c r="AT1774" s="72">
        <v>0</v>
      </c>
      <c r="AU1774" s="76" t="s">
        <v>303</v>
      </c>
      <c r="AV1774" s="72" t="b">
        <v>0</v>
      </c>
      <c r="AW1774" s="72" t="s">
        <v>313</v>
      </c>
      <c r="AX1774" s="76" t="s">
        <v>29933</v>
      </c>
      <c r="AY1774" s="72" t="s">
        <v>65</v>
      </c>
    </row>
    <row r="1775" spans="1:51" x14ac:dyDescent="0.35">
      <c r="A1775" s="70" t="s">
        <v>2691</v>
      </c>
      <c r="B1775" s="83"/>
      <c r="C1775" s="83"/>
      <c r="D1775" s="84"/>
      <c r="E1775" s="107"/>
      <c r="F1775" s="80" t="s">
        <v>10739</v>
      </c>
      <c r="G1775" s="108"/>
      <c r="H1775" s="81"/>
      <c r="I1775" s="87"/>
      <c r="J1775" s="109"/>
      <c r="K1775" s="81" t="s">
        <v>32204</v>
      </c>
      <c r="L1775" s="110"/>
      <c r="M1775" s="92"/>
      <c r="N1775" s="92"/>
      <c r="O1775" s="93"/>
      <c r="P1775" s="94"/>
      <c r="Q1775" s="94"/>
      <c r="R1775" s="79"/>
      <c r="S1775" s="79"/>
      <c r="T1775" s="79"/>
      <c r="U1775" s="79"/>
      <c r="V1775" s="52"/>
      <c r="W1775" s="52"/>
      <c r="X1775" s="52"/>
      <c r="Y1775" s="52"/>
      <c r="Z1775" s="51"/>
      <c r="AA1775" s="88"/>
      <c r="AB1775" s="88"/>
      <c r="AC1775" s="89"/>
      <c r="AD1775" s="72" t="s">
        <v>20855</v>
      </c>
      <c r="AE1775" s="72">
        <v>138</v>
      </c>
      <c r="AF1775" s="72">
        <v>43949</v>
      </c>
      <c r="AG1775" s="72">
        <v>9436</v>
      </c>
      <c r="AH1775" s="72">
        <v>1487</v>
      </c>
      <c r="AI1775" s="72">
        <v>10800</v>
      </c>
      <c r="AJ1775" s="72" t="s">
        <v>22731</v>
      </c>
      <c r="AK1775" s="72" t="s">
        <v>24065</v>
      </c>
      <c r="AL1775" s="76" t="s">
        <v>25055</v>
      </c>
      <c r="AM1775" s="72" t="s">
        <v>639</v>
      </c>
      <c r="AN1775" s="74">
        <v>40926.815960648149</v>
      </c>
      <c r="AO1775" s="76" t="s">
        <v>26777</v>
      </c>
      <c r="AP1775" s="72" t="b">
        <v>1</v>
      </c>
      <c r="AQ1775" s="72" t="b">
        <v>0</v>
      </c>
      <c r="AR1775" s="72" t="b">
        <v>1</v>
      </c>
      <c r="AS1775" s="72" t="s">
        <v>344</v>
      </c>
      <c r="AT1775" s="72">
        <v>11</v>
      </c>
      <c r="AU1775" s="76" t="s">
        <v>303</v>
      </c>
      <c r="AV1775" s="72" t="b">
        <v>1</v>
      </c>
      <c r="AW1775" s="72" t="s">
        <v>313</v>
      </c>
      <c r="AX1775" s="76" t="s">
        <v>29934</v>
      </c>
      <c r="AY1775" s="72" t="s">
        <v>66</v>
      </c>
    </row>
    <row r="1776" spans="1:51" x14ac:dyDescent="0.35">
      <c r="A1776" s="70" t="s">
        <v>2911</v>
      </c>
      <c r="B1776" s="83"/>
      <c r="C1776" s="83"/>
      <c r="D1776" s="84"/>
      <c r="E1776" s="107"/>
      <c r="F1776" s="80" t="s">
        <v>28050</v>
      </c>
      <c r="G1776" s="108"/>
      <c r="H1776" s="81"/>
      <c r="I1776" s="87"/>
      <c r="J1776" s="109"/>
      <c r="K1776" s="81" t="s">
        <v>32205</v>
      </c>
      <c r="L1776" s="110"/>
      <c r="M1776" s="92"/>
      <c r="N1776" s="92"/>
      <c r="O1776" s="93"/>
      <c r="P1776" s="94"/>
      <c r="Q1776" s="94"/>
      <c r="R1776" s="79"/>
      <c r="S1776" s="79"/>
      <c r="T1776" s="79"/>
      <c r="U1776" s="79"/>
      <c r="V1776" s="52"/>
      <c r="W1776" s="52"/>
      <c r="X1776" s="52"/>
      <c r="Y1776" s="52"/>
      <c r="Z1776" s="51"/>
      <c r="AA1776" s="88"/>
      <c r="AB1776" s="88"/>
      <c r="AC1776" s="89"/>
      <c r="AD1776" s="72" t="s">
        <v>20856</v>
      </c>
      <c r="AE1776" s="72">
        <v>5</v>
      </c>
      <c r="AF1776" s="72">
        <v>1196</v>
      </c>
      <c r="AG1776" s="72">
        <v>3097</v>
      </c>
      <c r="AH1776" s="72">
        <v>113</v>
      </c>
      <c r="AI1776" s="72"/>
      <c r="AJ1776" s="72"/>
      <c r="AK1776" s="72"/>
      <c r="AL1776" s="72"/>
      <c r="AM1776" s="72"/>
      <c r="AN1776" s="74">
        <v>42677.634664351855</v>
      </c>
      <c r="AO1776" s="76" t="s">
        <v>26778</v>
      </c>
      <c r="AP1776" s="72" t="b">
        <v>1</v>
      </c>
      <c r="AQ1776" s="72" t="b">
        <v>0</v>
      </c>
      <c r="AR1776" s="72" t="b">
        <v>0</v>
      </c>
      <c r="AS1776" s="72" t="s">
        <v>344</v>
      </c>
      <c r="AT1776" s="72">
        <v>2</v>
      </c>
      <c r="AU1776" s="72"/>
      <c r="AV1776" s="72" t="b">
        <v>0</v>
      </c>
      <c r="AW1776" s="72" t="s">
        <v>313</v>
      </c>
      <c r="AX1776" s="76" t="s">
        <v>29935</v>
      </c>
      <c r="AY1776" s="72" t="s">
        <v>65</v>
      </c>
    </row>
    <row r="1777" spans="1:51" x14ac:dyDescent="0.35">
      <c r="A1777" s="70" t="s">
        <v>2912</v>
      </c>
      <c r="B1777" s="83"/>
      <c r="C1777" s="83"/>
      <c r="D1777" s="84"/>
      <c r="E1777" s="107"/>
      <c r="F1777" s="80" t="s">
        <v>28051</v>
      </c>
      <c r="G1777" s="108"/>
      <c r="H1777" s="81"/>
      <c r="I1777" s="87"/>
      <c r="J1777" s="109"/>
      <c r="K1777" s="81" t="s">
        <v>32206</v>
      </c>
      <c r="L1777" s="110"/>
      <c r="M1777" s="92"/>
      <c r="N1777" s="92"/>
      <c r="O1777" s="93"/>
      <c r="P1777" s="94"/>
      <c r="Q1777" s="94"/>
      <c r="R1777" s="79"/>
      <c r="S1777" s="79"/>
      <c r="T1777" s="79"/>
      <c r="U1777" s="79"/>
      <c r="V1777" s="52"/>
      <c r="W1777" s="52"/>
      <c r="X1777" s="52"/>
      <c r="Y1777" s="52"/>
      <c r="Z1777" s="51"/>
      <c r="AA1777" s="88"/>
      <c r="AB1777" s="88"/>
      <c r="AC1777" s="89"/>
      <c r="AD1777" s="72" t="s">
        <v>20857</v>
      </c>
      <c r="AE1777" s="72">
        <v>1</v>
      </c>
      <c r="AF1777" s="72">
        <v>31757</v>
      </c>
      <c r="AG1777" s="72">
        <v>3866</v>
      </c>
      <c r="AH1777" s="72">
        <v>1</v>
      </c>
      <c r="AI1777" s="72">
        <v>10800</v>
      </c>
      <c r="AJ1777" s="72" t="s">
        <v>22732</v>
      </c>
      <c r="AK1777" s="72" t="s">
        <v>24066</v>
      </c>
      <c r="AL1777" s="76" t="s">
        <v>25056</v>
      </c>
      <c r="AM1777" s="72" t="s">
        <v>639</v>
      </c>
      <c r="AN1777" s="74">
        <v>41317.367546296293</v>
      </c>
      <c r="AO1777" s="76" t="s">
        <v>26779</v>
      </c>
      <c r="AP1777" s="72" t="b">
        <v>1</v>
      </c>
      <c r="AQ1777" s="72" t="b">
        <v>0</v>
      </c>
      <c r="AR1777" s="72" t="b">
        <v>1</v>
      </c>
      <c r="AS1777" s="72" t="s">
        <v>344</v>
      </c>
      <c r="AT1777" s="72">
        <v>27</v>
      </c>
      <c r="AU1777" s="76" t="s">
        <v>303</v>
      </c>
      <c r="AV1777" s="72" t="b">
        <v>0</v>
      </c>
      <c r="AW1777" s="72" t="s">
        <v>313</v>
      </c>
      <c r="AX1777" s="76" t="s">
        <v>29936</v>
      </c>
      <c r="AY1777" s="72" t="s">
        <v>65</v>
      </c>
    </row>
    <row r="1778" spans="1:51" x14ac:dyDescent="0.35">
      <c r="A1778" s="70" t="s">
        <v>2913</v>
      </c>
      <c r="B1778" s="83"/>
      <c r="C1778" s="83"/>
      <c r="D1778" s="84"/>
      <c r="E1778" s="107"/>
      <c r="F1778" s="80" t="s">
        <v>28052</v>
      </c>
      <c r="G1778" s="108"/>
      <c r="H1778" s="81"/>
      <c r="I1778" s="87"/>
      <c r="J1778" s="109"/>
      <c r="K1778" s="81" t="s">
        <v>32207</v>
      </c>
      <c r="L1778" s="110"/>
      <c r="M1778" s="92"/>
      <c r="N1778" s="92"/>
      <c r="O1778" s="93"/>
      <c r="P1778" s="94"/>
      <c r="Q1778" s="94"/>
      <c r="R1778" s="79"/>
      <c r="S1778" s="79"/>
      <c r="T1778" s="79"/>
      <c r="U1778" s="79"/>
      <c r="V1778" s="52"/>
      <c r="W1778" s="52"/>
      <c r="X1778" s="52"/>
      <c r="Y1778" s="52"/>
      <c r="Z1778" s="51"/>
      <c r="AA1778" s="88"/>
      <c r="AB1778" s="88"/>
      <c r="AC1778" s="89"/>
      <c r="AD1778" s="72" t="s">
        <v>20858</v>
      </c>
      <c r="AE1778" s="72">
        <v>132</v>
      </c>
      <c r="AF1778" s="72">
        <v>12294</v>
      </c>
      <c r="AG1778" s="72">
        <v>21116</v>
      </c>
      <c r="AH1778" s="72">
        <v>135</v>
      </c>
      <c r="AI1778" s="72"/>
      <c r="AJ1778" s="72" t="s">
        <v>22733</v>
      </c>
      <c r="AK1778" s="72" t="s">
        <v>24067</v>
      </c>
      <c r="AL1778" s="76" t="s">
        <v>25057</v>
      </c>
      <c r="AM1778" s="72"/>
      <c r="AN1778" s="74">
        <v>41022.453020833331</v>
      </c>
      <c r="AO1778" s="76" t="s">
        <v>26780</v>
      </c>
      <c r="AP1778" s="72" t="b">
        <v>0</v>
      </c>
      <c r="AQ1778" s="72" t="b">
        <v>0</v>
      </c>
      <c r="AR1778" s="72" t="b">
        <v>1</v>
      </c>
      <c r="AS1778" s="72" t="s">
        <v>344</v>
      </c>
      <c r="AT1778" s="72">
        <v>24</v>
      </c>
      <c r="AU1778" s="76" t="s">
        <v>27554</v>
      </c>
      <c r="AV1778" s="72" t="b">
        <v>0</v>
      </c>
      <c r="AW1778" s="72" t="s">
        <v>313</v>
      </c>
      <c r="AX1778" s="76" t="s">
        <v>29937</v>
      </c>
      <c r="AY1778" s="72" t="s">
        <v>65</v>
      </c>
    </row>
    <row r="1779" spans="1:51" x14ac:dyDescent="0.35">
      <c r="A1779" s="70" t="s">
        <v>2579</v>
      </c>
      <c r="B1779" s="83"/>
      <c r="C1779" s="83"/>
      <c r="D1779" s="84"/>
      <c r="E1779" s="107"/>
      <c r="F1779" s="80" t="s">
        <v>10632</v>
      </c>
      <c r="G1779" s="108"/>
      <c r="H1779" s="81"/>
      <c r="I1779" s="87"/>
      <c r="J1779" s="109"/>
      <c r="K1779" s="81" t="s">
        <v>32208</v>
      </c>
      <c r="L1779" s="110"/>
      <c r="M1779" s="92"/>
      <c r="N1779" s="92"/>
      <c r="O1779" s="93"/>
      <c r="P1779" s="94"/>
      <c r="Q1779" s="94"/>
      <c r="R1779" s="79"/>
      <c r="S1779" s="79"/>
      <c r="T1779" s="79"/>
      <c r="U1779" s="79"/>
      <c r="V1779" s="52"/>
      <c r="W1779" s="52"/>
      <c r="X1779" s="52"/>
      <c r="Y1779" s="52"/>
      <c r="Z1779" s="51"/>
      <c r="AA1779" s="88"/>
      <c r="AB1779" s="88"/>
      <c r="AC1779" s="89"/>
      <c r="AD1779" s="72" t="s">
        <v>20859</v>
      </c>
      <c r="AE1779" s="72">
        <v>372</v>
      </c>
      <c r="AF1779" s="72">
        <v>116</v>
      </c>
      <c r="AG1779" s="72">
        <v>398</v>
      </c>
      <c r="AH1779" s="72">
        <v>61</v>
      </c>
      <c r="AI1779" s="72"/>
      <c r="AJ1779" s="72" t="s">
        <v>22734</v>
      </c>
      <c r="AK1779" s="72"/>
      <c r="AL1779" s="72"/>
      <c r="AM1779" s="72"/>
      <c r="AN1779" s="74">
        <v>41924.259432870371</v>
      </c>
      <c r="AO1779" s="76" t="s">
        <v>26781</v>
      </c>
      <c r="AP1779" s="72" t="b">
        <v>1</v>
      </c>
      <c r="AQ1779" s="72" t="b">
        <v>0</v>
      </c>
      <c r="AR1779" s="72" t="b">
        <v>1</v>
      </c>
      <c r="AS1779" s="72" t="s">
        <v>344</v>
      </c>
      <c r="AT1779" s="72">
        <v>3</v>
      </c>
      <c r="AU1779" s="76" t="s">
        <v>303</v>
      </c>
      <c r="AV1779" s="72" t="b">
        <v>0</v>
      </c>
      <c r="AW1779" s="72" t="s">
        <v>313</v>
      </c>
      <c r="AX1779" s="76" t="s">
        <v>29938</v>
      </c>
      <c r="AY1779" s="72" t="s">
        <v>66</v>
      </c>
    </row>
    <row r="1780" spans="1:51" x14ac:dyDescent="0.35">
      <c r="A1780" s="70" t="s">
        <v>2580</v>
      </c>
      <c r="B1780" s="83"/>
      <c r="C1780" s="83"/>
      <c r="D1780" s="84"/>
      <c r="E1780" s="107"/>
      <c r="F1780" s="80" t="s">
        <v>10633</v>
      </c>
      <c r="G1780" s="108"/>
      <c r="H1780" s="81"/>
      <c r="I1780" s="87"/>
      <c r="J1780" s="109"/>
      <c r="K1780" s="81" t="s">
        <v>32209</v>
      </c>
      <c r="L1780" s="110"/>
      <c r="M1780" s="92"/>
      <c r="N1780" s="92"/>
      <c r="O1780" s="93"/>
      <c r="P1780" s="94"/>
      <c r="Q1780" s="94"/>
      <c r="R1780" s="79"/>
      <c r="S1780" s="79"/>
      <c r="T1780" s="79"/>
      <c r="U1780" s="79"/>
      <c r="V1780" s="52"/>
      <c r="W1780" s="52"/>
      <c r="X1780" s="52"/>
      <c r="Y1780" s="52"/>
      <c r="Z1780" s="51"/>
      <c r="AA1780" s="88"/>
      <c r="AB1780" s="88"/>
      <c r="AC1780" s="89"/>
      <c r="AD1780" s="72" t="s">
        <v>20860</v>
      </c>
      <c r="AE1780" s="72">
        <v>54</v>
      </c>
      <c r="AF1780" s="72">
        <v>9458</v>
      </c>
      <c r="AG1780" s="72">
        <v>460</v>
      </c>
      <c r="AH1780" s="72">
        <v>31</v>
      </c>
      <c r="AI1780" s="72"/>
      <c r="AJ1780" s="72" t="s">
        <v>22735</v>
      </c>
      <c r="AK1780" s="72" t="s">
        <v>24068</v>
      </c>
      <c r="AL1780" s="72"/>
      <c r="AM1780" s="72"/>
      <c r="AN1780" s="74">
        <v>42798.514224537037</v>
      </c>
      <c r="AO1780" s="76" t="s">
        <v>26782</v>
      </c>
      <c r="AP1780" s="72" t="b">
        <v>1</v>
      </c>
      <c r="AQ1780" s="72" t="b">
        <v>0</v>
      </c>
      <c r="AR1780" s="72" t="b">
        <v>0</v>
      </c>
      <c r="AS1780" s="72" t="s">
        <v>344</v>
      </c>
      <c r="AT1780" s="72">
        <v>10</v>
      </c>
      <c r="AU1780" s="72"/>
      <c r="AV1780" s="72" t="b">
        <v>0</v>
      </c>
      <c r="AW1780" s="72" t="s">
        <v>313</v>
      </c>
      <c r="AX1780" s="76" t="s">
        <v>29939</v>
      </c>
      <c r="AY1780" s="72" t="s">
        <v>66</v>
      </c>
    </row>
    <row r="1781" spans="1:51" x14ac:dyDescent="0.35">
      <c r="A1781" s="70" t="s">
        <v>2280</v>
      </c>
      <c r="B1781" s="83"/>
      <c r="C1781" s="83"/>
      <c r="D1781" s="84"/>
      <c r="E1781" s="107"/>
      <c r="F1781" s="80" t="s">
        <v>10395</v>
      </c>
      <c r="G1781" s="108"/>
      <c r="H1781" s="81"/>
      <c r="I1781" s="87"/>
      <c r="J1781" s="109"/>
      <c r="K1781" s="81" t="s">
        <v>32210</v>
      </c>
      <c r="L1781" s="110"/>
      <c r="M1781" s="92"/>
      <c r="N1781" s="92"/>
      <c r="O1781" s="93"/>
      <c r="P1781" s="94"/>
      <c r="Q1781" s="94"/>
      <c r="R1781" s="79"/>
      <c r="S1781" s="79"/>
      <c r="T1781" s="79"/>
      <c r="U1781" s="79"/>
      <c r="V1781" s="52"/>
      <c r="W1781" s="52"/>
      <c r="X1781" s="52"/>
      <c r="Y1781" s="52"/>
      <c r="Z1781" s="51"/>
      <c r="AA1781" s="88"/>
      <c r="AB1781" s="88"/>
      <c r="AC1781" s="89"/>
      <c r="AD1781" s="72" t="s">
        <v>20861</v>
      </c>
      <c r="AE1781" s="72">
        <v>923</v>
      </c>
      <c r="AF1781" s="72">
        <v>577</v>
      </c>
      <c r="AG1781" s="72">
        <v>12301</v>
      </c>
      <c r="AH1781" s="72">
        <v>3961</v>
      </c>
      <c r="AI1781" s="72">
        <v>-25200</v>
      </c>
      <c r="AJ1781" s="72" t="s">
        <v>22736</v>
      </c>
      <c r="AK1781" s="72" t="s">
        <v>477</v>
      </c>
      <c r="AL1781" s="76" t="s">
        <v>25058</v>
      </c>
      <c r="AM1781" s="72" t="s">
        <v>282</v>
      </c>
      <c r="AN1781" s="74">
        <v>41280.650324074071</v>
      </c>
      <c r="AO1781" s="76" t="s">
        <v>26783</v>
      </c>
      <c r="AP1781" s="72" t="b">
        <v>0</v>
      </c>
      <c r="AQ1781" s="72" t="b">
        <v>0</v>
      </c>
      <c r="AR1781" s="72" t="b">
        <v>0</v>
      </c>
      <c r="AS1781" s="72" t="s">
        <v>235</v>
      </c>
      <c r="AT1781" s="72">
        <v>118</v>
      </c>
      <c r="AU1781" s="76" t="s">
        <v>303</v>
      </c>
      <c r="AV1781" s="72" t="b">
        <v>0</v>
      </c>
      <c r="AW1781" s="72" t="s">
        <v>313</v>
      </c>
      <c r="AX1781" s="76" t="s">
        <v>29940</v>
      </c>
      <c r="AY1781" s="72" t="s">
        <v>66</v>
      </c>
    </row>
    <row r="1782" spans="1:51" x14ac:dyDescent="0.35">
      <c r="A1782" s="70" t="s">
        <v>2914</v>
      </c>
      <c r="B1782" s="83"/>
      <c r="C1782" s="83"/>
      <c r="D1782" s="84"/>
      <c r="E1782" s="107"/>
      <c r="F1782" s="80" t="s">
        <v>28053</v>
      </c>
      <c r="G1782" s="108"/>
      <c r="H1782" s="81"/>
      <c r="I1782" s="87"/>
      <c r="J1782" s="109"/>
      <c r="K1782" s="81" t="s">
        <v>32211</v>
      </c>
      <c r="L1782" s="110"/>
      <c r="M1782" s="92"/>
      <c r="N1782" s="92"/>
      <c r="O1782" s="93"/>
      <c r="P1782" s="94"/>
      <c r="Q1782" s="94"/>
      <c r="R1782" s="79"/>
      <c r="S1782" s="79"/>
      <c r="T1782" s="79"/>
      <c r="U1782" s="79"/>
      <c r="V1782" s="52"/>
      <c r="W1782" s="52"/>
      <c r="X1782" s="52"/>
      <c r="Y1782" s="52"/>
      <c r="Z1782" s="51"/>
      <c r="AA1782" s="88"/>
      <c r="AB1782" s="88"/>
      <c r="AC1782" s="89"/>
      <c r="AD1782" s="72" t="s">
        <v>20862</v>
      </c>
      <c r="AE1782" s="72">
        <v>129</v>
      </c>
      <c r="AF1782" s="72">
        <v>287</v>
      </c>
      <c r="AG1782" s="72">
        <v>233936</v>
      </c>
      <c r="AH1782" s="72">
        <v>73</v>
      </c>
      <c r="AI1782" s="72"/>
      <c r="AJ1782" s="72" t="s">
        <v>22737</v>
      </c>
      <c r="AK1782" s="72"/>
      <c r="AL1782" s="72"/>
      <c r="AM1782" s="72"/>
      <c r="AN1782" s="74">
        <v>41069.307951388888</v>
      </c>
      <c r="AO1782" s="76" t="s">
        <v>26784</v>
      </c>
      <c r="AP1782" s="72" t="b">
        <v>0</v>
      </c>
      <c r="AQ1782" s="72" t="b">
        <v>0</v>
      </c>
      <c r="AR1782" s="72" t="b">
        <v>1</v>
      </c>
      <c r="AS1782" s="72" t="s">
        <v>235</v>
      </c>
      <c r="AT1782" s="72">
        <v>169</v>
      </c>
      <c r="AU1782" s="76" t="s">
        <v>303</v>
      </c>
      <c r="AV1782" s="72" t="b">
        <v>0</v>
      </c>
      <c r="AW1782" s="72" t="s">
        <v>313</v>
      </c>
      <c r="AX1782" s="76" t="s">
        <v>29941</v>
      </c>
      <c r="AY1782" s="72" t="s">
        <v>65</v>
      </c>
    </row>
    <row r="1783" spans="1:51" x14ac:dyDescent="0.35">
      <c r="A1783" s="70" t="s">
        <v>2915</v>
      </c>
      <c r="B1783" s="83"/>
      <c r="C1783" s="83"/>
      <c r="D1783" s="84"/>
      <c r="E1783" s="107"/>
      <c r="F1783" s="80" t="s">
        <v>312</v>
      </c>
      <c r="G1783" s="108"/>
      <c r="H1783" s="81"/>
      <c r="I1783" s="87"/>
      <c r="J1783" s="109"/>
      <c r="K1783" s="81" t="s">
        <v>32212</v>
      </c>
      <c r="L1783" s="110"/>
      <c r="M1783" s="92"/>
      <c r="N1783" s="92"/>
      <c r="O1783" s="93"/>
      <c r="P1783" s="94"/>
      <c r="Q1783" s="94"/>
      <c r="R1783" s="79"/>
      <c r="S1783" s="79"/>
      <c r="T1783" s="79"/>
      <c r="U1783" s="79"/>
      <c r="V1783" s="52"/>
      <c r="W1783" s="52"/>
      <c r="X1783" s="52"/>
      <c r="Y1783" s="52"/>
      <c r="Z1783" s="51"/>
      <c r="AA1783" s="88"/>
      <c r="AB1783" s="88"/>
      <c r="AC1783" s="89"/>
      <c r="AD1783" s="72" t="s">
        <v>20863</v>
      </c>
      <c r="AE1783" s="72">
        <v>41</v>
      </c>
      <c r="AF1783" s="72">
        <v>5</v>
      </c>
      <c r="AG1783" s="72">
        <v>1233</v>
      </c>
      <c r="AH1783" s="72">
        <v>6</v>
      </c>
      <c r="AI1783" s="72"/>
      <c r="AJ1783" s="72"/>
      <c r="AK1783" s="72"/>
      <c r="AL1783" s="72"/>
      <c r="AM1783" s="72"/>
      <c r="AN1783" s="74">
        <v>41986.047106481485</v>
      </c>
      <c r="AO1783" s="72"/>
      <c r="AP1783" s="72" t="b">
        <v>1</v>
      </c>
      <c r="AQ1783" s="72" t="b">
        <v>1</v>
      </c>
      <c r="AR1783" s="72" t="b">
        <v>0</v>
      </c>
      <c r="AS1783" s="72" t="s">
        <v>231</v>
      </c>
      <c r="AT1783" s="72">
        <v>1</v>
      </c>
      <c r="AU1783" s="76" t="s">
        <v>303</v>
      </c>
      <c r="AV1783" s="72" t="b">
        <v>0</v>
      </c>
      <c r="AW1783" s="72" t="s">
        <v>313</v>
      </c>
      <c r="AX1783" s="76" t="s">
        <v>29942</v>
      </c>
      <c r="AY1783" s="72" t="s">
        <v>65</v>
      </c>
    </row>
    <row r="1784" spans="1:51" x14ac:dyDescent="0.35">
      <c r="A1784" s="70" t="s">
        <v>2281</v>
      </c>
      <c r="B1784" s="83"/>
      <c r="C1784" s="83"/>
      <c r="D1784" s="84"/>
      <c r="E1784" s="107"/>
      <c r="F1784" s="80" t="s">
        <v>28054</v>
      </c>
      <c r="G1784" s="108"/>
      <c r="H1784" s="81"/>
      <c r="I1784" s="87"/>
      <c r="J1784" s="109"/>
      <c r="K1784" s="81" t="s">
        <v>32213</v>
      </c>
      <c r="L1784" s="110"/>
      <c r="M1784" s="92"/>
      <c r="N1784" s="92"/>
      <c r="O1784" s="93"/>
      <c r="P1784" s="94"/>
      <c r="Q1784" s="94"/>
      <c r="R1784" s="79"/>
      <c r="S1784" s="79"/>
      <c r="T1784" s="79"/>
      <c r="U1784" s="79"/>
      <c r="V1784" s="52"/>
      <c r="W1784" s="52"/>
      <c r="X1784" s="52"/>
      <c r="Y1784" s="52"/>
      <c r="Z1784" s="51"/>
      <c r="AA1784" s="88"/>
      <c r="AB1784" s="88"/>
      <c r="AC1784" s="89"/>
      <c r="AD1784" s="72" t="s">
        <v>20864</v>
      </c>
      <c r="AE1784" s="72">
        <v>2022</v>
      </c>
      <c r="AF1784" s="72">
        <v>17439</v>
      </c>
      <c r="AG1784" s="72">
        <v>24108</v>
      </c>
      <c r="AH1784" s="72">
        <v>1894</v>
      </c>
      <c r="AI1784" s="72">
        <v>10800</v>
      </c>
      <c r="AJ1784" s="72" t="s">
        <v>22738</v>
      </c>
      <c r="AK1784" s="72"/>
      <c r="AL1784" s="76" t="s">
        <v>25059</v>
      </c>
      <c r="AM1784" s="72" t="s">
        <v>285</v>
      </c>
      <c r="AN1784" s="74">
        <v>40999.388831018521</v>
      </c>
      <c r="AO1784" s="76" t="s">
        <v>26785</v>
      </c>
      <c r="AP1784" s="72" t="b">
        <v>0</v>
      </c>
      <c r="AQ1784" s="72" t="b">
        <v>0</v>
      </c>
      <c r="AR1784" s="72" t="b">
        <v>1</v>
      </c>
      <c r="AS1784" s="72" t="s">
        <v>231</v>
      </c>
      <c r="AT1784" s="72">
        <v>369</v>
      </c>
      <c r="AU1784" s="76" t="s">
        <v>27555</v>
      </c>
      <c r="AV1784" s="72" t="b">
        <v>1</v>
      </c>
      <c r="AW1784" s="72" t="s">
        <v>313</v>
      </c>
      <c r="AX1784" s="76" t="s">
        <v>29943</v>
      </c>
      <c r="AY1784" s="72" t="s">
        <v>66</v>
      </c>
    </row>
    <row r="1785" spans="1:51" x14ac:dyDescent="0.35">
      <c r="A1785" s="70" t="s">
        <v>2282</v>
      </c>
      <c r="B1785" s="83"/>
      <c r="C1785" s="83"/>
      <c r="D1785" s="84"/>
      <c r="E1785" s="107"/>
      <c r="F1785" s="80" t="s">
        <v>28055</v>
      </c>
      <c r="G1785" s="108"/>
      <c r="H1785" s="81"/>
      <c r="I1785" s="87"/>
      <c r="J1785" s="109"/>
      <c r="K1785" s="81" t="s">
        <v>32214</v>
      </c>
      <c r="L1785" s="110"/>
      <c r="M1785" s="92"/>
      <c r="N1785" s="92"/>
      <c r="O1785" s="93"/>
      <c r="P1785" s="94"/>
      <c r="Q1785" s="94"/>
      <c r="R1785" s="79"/>
      <c r="S1785" s="79"/>
      <c r="T1785" s="79"/>
      <c r="U1785" s="79"/>
      <c r="V1785" s="52"/>
      <c r="W1785" s="52"/>
      <c r="X1785" s="52"/>
      <c r="Y1785" s="52"/>
      <c r="Z1785" s="51"/>
      <c r="AA1785" s="88"/>
      <c r="AB1785" s="88"/>
      <c r="AC1785" s="89"/>
      <c r="AD1785" s="72" t="s">
        <v>20865</v>
      </c>
      <c r="AE1785" s="72">
        <v>914</v>
      </c>
      <c r="AF1785" s="72">
        <v>540</v>
      </c>
      <c r="AG1785" s="72">
        <v>24283</v>
      </c>
      <c r="AH1785" s="72">
        <v>270</v>
      </c>
      <c r="AI1785" s="72"/>
      <c r="AJ1785" s="72" t="s">
        <v>22739</v>
      </c>
      <c r="AK1785" s="72" t="s">
        <v>24069</v>
      </c>
      <c r="AL1785" s="72"/>
      <c r="AM1785" s="72"/>
      <c r="AN1785" s="74">
        <v>42469.935277777775</v>
      </c>
      <c r="AO1785" s="76" t="s">
        <v>26786</v>
      </c>
      <c r="AP1785" s="72" t="b">
        <v>1</v>
      </c>
      <c r="AQ1785" s="72" t="b">
        <v>0</v>
      </c>
      <c r="AR1785" s="72" t="b">
        <v>0</v>
      </c>
      <c r="AS1785" s="72" t="s">
        <v>344</v>
      </c>
      <c r="AT1785" s="72">
        <v>2</v>
      </c>
      <c r="AU1785" s="72"/>
      <c r="AV1785" s="72" t="b">
        <v>0</v>
      </c>
      <c r="AW1785" s="72" t="s">
        <v>313</v>
      </c>
      <c r="AX1785" s="76" t="s">
        <v>29944</v>
      </c>
      <c r="AY1785" s="72" t="s">
        <v>66</v>
      </c>
    </row>
    <row r="1786" spans="1:51" x14ac:dyDescent="0.35">
      <c r="A1786" s="70" t="s">
        <v>2283</v>
      </c>
      <c r="B1786" s="83"/>
      <c r="C1786" s="83"/>
      <c r="D1786" s="84"/>
      <c r="E1786" s="107"/>
      <c r="F1786" s="80" t="s">
        <v>10396</v>
      </c>
      <c r="G1786" s="108"/>
      <c r="H1786" s="81"/>
      <c r="I1786" s="87"/>
      <c r="J1786" s="109"/>
      <c r="K1786" s="81" t="s">
        <v>32215</v>
      </c>
      <c r="L1786" s="110"/>
      <c r="M1786" s="92"/>
      <c r="N1786" s="92"/>
      <c r="O1786" s="93"/>
      <c r="P1786" s="94"/>
      <c r="Q1786" s="94"/>
      <c r="R1786" s="79"/>
      <c r="S1786" s="79"/>
      <c r="T1786" s="79"/>
      <c r="U1786" s="79"/>
      <c r="V1786" s="52"/>
      <c r="W1786" s="52"/>
      <c r="X1786" s="52"/>
      <c r="Y1786" s="52"/>
      <c r="Z1786" s="51"/>
      <c r="AA1786" s="88"/>
      <c r="AB1786" s="88"/>
      <c r="AC1786" s="89"/>
      <c r="AD1786" s="72" t="s">
        <v>20866</v>
      </c>
      <c r="AE1786" s="72">
        <v>2293</v>
      </c>
      <c r="AF1786" s="72">
        <v>41</v>
      </c>
      <c r="AG1786" s="72">
        <v>672</v>
      </c>
      <c r="AH1786" s="72">
        <v>550</v>
      </c>
      <c r="AI1786" s="72"/>
      <c r="AJ1786" s="72" t="s">
        <v>22740</v>
      </c>
      <c r="AK1786" s="72" t="s">
        <v>24070</v>
      </c>
      <c r="AL1786" s="72"/>
      <c r="AM1786" s="72"/>
      <c r="AN1786" s="74">
        <v>40923.779548611114</v>
      </c>
      <c r="AO1786" s="76" t="s">
        <v>26787</v>
      </c>
      <c r="AP1786" s="72" t="b">
        <v>0</v>
      </c>
      <c r="AQ1786" s="72" t="b">
        <v>0</v>
      </c>
      <c r="AR1786" s="72" t="b">
        <v>0</v>
      </c>
      <c r="AS1786" s="72" t="s">
        <v>231</v>
      </c>
      <c r="AT1786" s="72">
        <v>6</v>
      </c>
      <c r="AU1786" s="76" t="s">
        <v>527</v>
      </c>
      <c r="AV1786" s="72" t="b">
        <v>0</v>
      </c>
      <c r="AW1786" s="72" t="s">
        <v>313</v>
      </c>
      <c r="AX1786" s="76" t="s">
        <v>29945</v>
      </c>
      <c r="AY1786" s="72" t="s">
        <v>66</v>
      </c>
    </row>
    <row r="1787" spans="1:51" x14ac:dyDescent="0.35">
      <c r="A1787" s="70" t="s">
        <v>2284</v>
      </c>
      <c r="B1787" s="83"/>
      <c r="C1787" s="83"/>
      <c r="D1787" s="84"/>
      <c r="E1787" s="107"/>
      <c r="F1787" s="80" t="s">
        <v>10397</v>
      </c>
      <c r="G1787" s="108"/>
      <c r="H1787" s="81"/>
      <c r="I1787" s="87"/>
      <c r="J1787" s="109"/>
      <c r="K1787" s="81" t="s">
        <v>32216</v>
      </c>
      <c r="L1787" s="110"/>
      <c r="M1787" s="92"/>
      <c r="N1787" s="92"/>
      <c r="O1787" s="93"/>
      <c r="P1787" s="94"/>
      <c r="Q1787" s="94"/>
      <c r="R1787" s="79"/>
      <c r="S1787" s="79"/>
      <c r="T1787" s="79"/>
      <c r="U1787" s="79"/>
      <c r="V1787" s="52"/>
      <c r="W1787" s="52"/>
      <c r="X1787" s="52"/>
      <c r="Y1787" s="52"/>
      <c r="Z1787" s="51"/>
      <c r="AA1787" s="88"/>
      <c r="AB1787" s="88"/>
      <c r="AC1787" s="89"/>
      <c r="AD1787" s="72" t="s">
        <v>20867</v>
      </c>
      <c r="AE1787" s="72">
        <v>185</v>
      </c>
      <c r="AF1787" s="72">
        <v>229</v>
      </c>
      <c r="AG1787" s="72">
        <v>15132</v>
      </c>
      <c r="AH1787" s="72">
        <v>2838</v>
      </c>
      <c r="AI1787" s="72">
        <v>-25200</v>
      </c>
      <c r="AJ1787" s="72" t="s">
        <v>22741</v>
      </c>
      <c r="AK1787" s="72" t="s">
        <v>24071</v>
      </c>
      <c r="AL1787" s="72"/>
      <c r="AM1787" s="72" t="s">
        <v>282</v>
      </c>
      <c r="AN1787" s="74">
        <v>42355.749884259261</v>
      </c>
      <c r="AO1787" s="76" t="s">
        <v>26788</v>
      </c>
      <c r="AP1787" s="72" t="b">
        <v>0</v>
      </c>
      <c r="AQ1787" s="72" t="b">
        <v>0</v>
      </c>
      <c r="AR1787" s="72" t="b">
        <v>1</v>
      </c>
      <c r="AS1787" s="72" t="s">
        <v>235</v>
      </c>
      <c r="AT1787" s="72">
        <v>7</v>
      </c>
      <c r="AU1787" s="76" t="s">
        <v>303</v>
      </c>
      <c r="AV1787" s="72" t="b">
        <v>0</v>
      </c>
      <c r="AW1787" s="72" t="s">
        <v>313</v>
      </c>
      <c r="AX1787" s="76" t="s">
        <v>29946</v>
      </c>
      <c r="AY1787" s="72" t="s">
        <v>66</v>
      </c>
    </row>
    <row r="1788" spans="1:51" x14ac:dyDescent="0.35">
      <c r="A1788" s="70" t="s">
        <v>2285</v>
      </c>
      <c r="B1788" s="83"/>
      <c r="C1788" s="83"/>
      <c r="D1788" s="84"/>
      <c r="E1788" s="107"/>
      <c r="F1788" s="80" t="s">
        <v>10398</v>
      </c>
      <c r="G1788" s="108"/>
      <c r="H1788" s="81"/>
      <c r="I1788" s="87"/>
      <c r="J1788" s="109"/>
      <c r="K1788" s="81" t="s">
        <v>32217</v>
      </c>
      <c r="L1788" s="110"/>
      <c r="M1788" s="92"/>
      <c r="N1788" s="92"/>
      <c r="O1788" s="93"/>
      <c r="P1788" s="94"/>
      <c r="Q1788" s="94"/>
      <c r="R1788" s="79"/>
      <c r="S1788" s="79"/>
      <c r="T1788" s="79"/>
      <c r="U1788" s="79"/>
      <c r="V1788" s="52"/>
      <c r="W1788" s="52"/>
      <c r="X1788" s="52"/>
      <c r="Y1788" s="52"/>
      <c r="Z1788" s="51"/>
      <c r="AA1788" s="88"/>
      <c r="AB1788" s="88"/>
      <c r="AC1788" s="89"/>
      <c r="AD1788" s="72" t="s">
        <v>20868</v>
      </c>
      <c r="AE1788" s="72">
        <v>271</v>
      </c>
      <c r="AF1788" s="72">
        <v>665</v>
      </c>
      <c r="AG1788" s="72">
        <v>21098</v>
      </c>
      <c r="AH1788" s="72">
        <v>1882</v>
      </c>
      <c r="AI1788" s="72">
        <v>7200</v>
      </c>
      <c r="AJ1788" s="72" t="s">
        <v>22742</v>
      </c>
      <c r="AK1788" s="72"/>
      <c r="AL1788" s="76" t="s">
        <v>25060</v>
      </c>
      <c r="AM1788" s="72" t="s">
        <v>293</v>
      </c>
      <c r="AN1788" s="74">
        <v>41703.704375000001</v>
      </c>
      <c r="AO1788" s="76" t="s">
        <v>26789</v>
      </c>
      <c r="AP1788" s="72" t="b">
        <v>0</v>
      </c>
      <c r="AQ1788" s="72" t="b">
        <v>0</v>
      </c>
      <c r="AR1788" s="72" t="b">
        <v>1</v>
      </c>
      <c r="AS1788" s="72" t="s">
        <v>235</v>
      </c>
      <c r="AT1788" s="72">
        <v>19</v>
      </c>
      <c r="AU1788" s="76" t="s">
        <v>306</v>
      </c>
      <c r="AV1788" s="72" t="b">
        <v>0</v>
      </c>
      <c r="AW1788" s="72" t="s">
        <v>313</v>
      </c>
      <c r="AX1788" s="76" t="s">
        <v>29947</v>
      </c>
      <c r="AY1788" s="72" t="s">
        <v>66</v>
      </c>
    </row>
    <row r="1789" spans="1:51" x14ac:dyDescent="0.35">
      <c r="A1789" s="70" t="s">
        <v>2286</v>
      </c>
      <c r="B1789" s="83"/>
      <c r="C1789" s="83"/>
      <c r="D1789" s="84"/>
      <c r="E1789" s="107"/>
      <c r="F1789" s="80" t="s">
        <v>10399</v>
      </c>
      <c r="G1789" s="108"/>
      <c r="H1789" s="81"/>
      <c r="I1789" s="87"/>
      <c r="J1789" s="109"/>
      <c r="K1789" s="81" t="s">
        <v>32218</v>
      </c>
      <c r="L1789" s="110"/>
      <c r="M1789" s="92"/>
      <c r="N1789" s="92"/>
      <c r="O1789" s="93"/>
      <c r="P1789" s="94"/>
      <c r="Q1789" s="94"/>
      <c r="R1789" s="79"/>
      <c r="S1789" s="79"/>
      <c r="T1789" s="79"/>
      <c r="U1789" s="79"/>
      <c r="V1789" s="52"/>
      <c r="W1789" s="52"/>
      <c r="X1789" s="52"/>
      <c r="Y1789" s="52"/>
      <c r="Z1789" s="51"/>
      <c r="AA1789" s="88"/>
      <c r="AB1789" s="88"/>
      <c r="AC1789" s="89"/>
      <c r="AD1789" s="72" t="s">
        <v>20869</v>
      </c>
      <c r="AE1789" s="72">
        <v>58</v>
      </c>
      <c r="AF1789" s="72">
        <v>19</v>
      </c>
      <c r="AG1789" s="72">
        <v>1018</v>
      </c>
      <c r="AH1789" s="72">
        <v>923</v>
      </c>
      <c r="AI1789" s="72"/>
      <c r="AJ1789" s="72"/>
      <c r="AK1789" s="72"/>
      <c r="AL1789" s="72"/>
      <c r="AM1789" s="72"/>
      <c r="AN1789" s="74">
        <v>42783.261134259257</v>
      </c>
      <c r="AO1789" s="72"/>
      <c r="AP1789" s="72" t="b">
        <v>1</v>
      </c>
      <c r="AQ1789" s="72" t="b">
        <v>0</v>
      </c>
      <c r="AR1789" s="72" t="b">
        <v>0</v>
      </c>
      <c r="AS1789" s="72" t="s">
        <v>301</v>
      </c>
      <c r="AT1789" s="72">
        <v>1</v>
      </c>
      <c r="AU1789" s="72"/>
      <c r="AV1789" s="72" t="b">
        <v>0</v>
      </c>
      <c r="AW1789" s="72" t="s">
        <v>313</v>
      </c>
      <c r="AX1789" s="76" t="s">
        <v>29948</v>
      </c>
      <c r="AY1789" s="72" t="s">
        <v>66</v>
      </c>
    </row>
    <row r="1790" spans="1:51" x14ac:dyDescent="0.35">
      <c r="A1790" s="70" t="s">
        <v>2287</v>
      </c>
      <c r="B1790" s="83"/>
      <c r="C1790" s="83"/>
      <c r="D1790" s="84"/>
      <c r="E1790" s="107"/>
      <c r="F1790" s="80" t="s">
        <v>10400</v>
      </c>
      <c r="G1790" s="108"/>
      <c r="H1790" s="81"/>
      <c r="I1790" s="87"/>
      <c r="J1790" s="109"/>
      <c r="K1790" s="81" t="s">
        <v>32219</v>
      </c>
      <c r="L1790" s="110"/>
      <c r="M1790" s="92"/>
      <c r="N1790" s="92"/>
      <c r="O1790" s="93"/>
      <c r="P1790" s="94"/>
      <c r="Q1790" s="94"/>
      <c r="R1790" s="79"/>
      <c r="S1790" s="79"/>
      <c r="T1790" s="79"/>
      <c r="U1790" s="79"/>
      <c r="V1790" s="52"/>
      <c r="W1790" s="52"/>
      <c r="X1790" s="52"/>
      <c r="Y1790" s="52"/>
      <c r="Z1790" s="51"/>
      <c r="AA1790" s="88"/>
      <c r="AB1790" s="88"/>
      <c r="AC1790" s="89"/>
      <c r="AD1790" s="72" t="s">
        <v>20870</v>
      </c>
      <c r="AE1790" s="72">
        <v>116</v>
      </c>
      <c r="AF1790" s="72">
        <v>23</v>
      </c>
      <c r="AG1790" s="72">
        <v>488</v>
      </c>
      <c r="AH1790" s="72">
        <v>516</v>
      </c>
      <c r="AI1790" s="72"/>
      <c r="AJ1790" s="72"/>
      <c r="AK1790" s="72"/>
      <c r="AL1790" s="72"/>
      <c r="AM1790" s="72"/>
      <c r="AN1790" s="74">
        <v>42426.947500000002</v>
      </c>
      <c r="AO1790" s="76" t="s">
        <v>26790</v>
      </c>
      <c r="AP1790" s="72" t="b">
        <v>1</v>
      </c>
      <c r="AQ1790" s="72" t="b">
        <v>0</v>
      </c>
      <c r="AR1790" s="72" t="b">
        <v>0</v>
      </c>
      <c r="AS1790" s="72" t="s">
        <v>235</v>
      </c>
      <c r="AT1790" s="72">
        <v>0</v>
      </c>
      <c r="AU1790" s="72"/>
      <c r="AV1790" s="72" t="b">
        <v>0</v>
      </c>
      <c r="AW1790" s="72" t="s">
        <v>313</v>
      </c>
      <c r="AX1790" s="76" t="s">
        <v>29949</v>
      </c>
      <c r="AY1790" s="72" t="s">
        <v>66</v>
      </c>
    </row>
    <row r="1791" spans="1:51" x14ac:dyDescent="0.35">
      <c r="A1791" s="70" t="s">
        <v>2288</v>
      </c>
      <c r="B1791" s="83"/>
      <c r="C1791" s="83"/>
      <c r="D1791" s="84"/>
      <c r="E1791" s="107"/>
      <c r="F1791" s="80" t="s">
        <v>10401</v>
      </c>
      <c r="G1791" s="108"/>
      <c r="H1791" s="81"/>
      <c r="I1791" s="87"/>
      <c r="J1791" s="109"/>
      <c r="K1791" s="81" t="s">
        <v>32220</v>
      </c>
      <c r="L1791" s="110"/>
      <c r="M1791" s="92"/>
      <c r="N1791" s="92"/>
      <c r="O1791" s="93"/>
      <c r="P1791" s="94"/>
      <c r="Q1791" s="94"/>
      <c r="R1791" s="79"/>
      <c r="S1791" s="79"/>
      <c r="T1791" s="79"/>
      <c r="U1791" s="79"/>
      <c r="V1791" s="52"/>
      <c r="W1791" s="52"/>
      <c r="X1791" s="52"/>
      <c r="Y1791" s="52"/>
      <c r="Z1791" s="51"/>
      <c r="AA1791" s="88"/>
      <c r="AB1791" s="88"/>
      <c r="AC1791" s="89"/>
      <c r="AD1791" s="72" t="s">
        <v>20871</v>
      </c>
      <c r="AE1791" s="72">
        <v>905</v>
      </c>
      <c r="AF1791" s="72">
        <v>536</v>
      </c>
      <c r="AG1791" s="72">
        <v>9319</v>
      </c>
      <c r="AH1791" s="72">
        <v>73</v>
      </c>
      <c r="AI1791" s="72">
        <v>7200</v>
      </c>
      <c r="AJ1791" s="72" t="s">
        <v>22743</v>
      </c>
      <c r="AK1791" s="72" t="s">
        <v>23232</v>
      </c>
      <c r="AL1791" s="76" t="s">
        <v>25061</v>
      </c>
      <c r="AM1791" s="72" t="s">
        <v>651</v>
      </c>
      <c r="AN1791" s="74">
        <v>41478.968240740738</v>
      </c>
      <c r="AO1791" s="76" t="s">
        <v>26791</v>
      </c>
      <c r="AP1791" s="72" t="b">
        <v>0</v>
      </c>
      <c r="AQ1791" s="72" t="b">
        <v>0</v>
      </c>
      <c r="AR1791" s="72" t="b">
        <v>1</v>
      </c>
      <c r="AS1791" s="72" t="s">
        <v>302</v>
      </c>
      <c r="AT1791" s="72">
        <v>42</v>
      </c>
      <c r="AU1791" s="76" t="s">
        <v>27556</v>
      </c>
      <c r="AV1791" s="72" t="b">
        <v>0</v>
      </c>
      <c r="AW1791" s="72" t="s">
        <v>313</v>
      </c>
      <c r="AX1791" s="76" t="s">
        <v>29950</v>
      </c>
      <c r="AY1791" s="72" t="s">
        <v>66</v>
      </c>
    </row>
    <row r="1792" spans="1:51" x14ac:dyDescent="0.35">
      <c r="A1792" s="70" t="s">
        <v>2289</v>
      </c>
      <c r="B1792" s="83"/>
      <c r="C1792" s="83"/>
      <c r="D1792" s="84"/>
      <c r="E1792" s="107"/>
      <c r="F1792" s="80" t="s">
        <v>10402</v>
      </c>
      <c r="G1792" s="108"/>
      <c r="H1792" s="81"/>
      <c r="I1792" s="87"/>
      <c r="J1792" s="109"/>
      <c r="K1792" s="81" t="s">
        <v>32221</v>
      </c>
      <c r="L1792" s="110"/>
      <c r="M1792" s="92"/>
      <c r="N1792" s="92"/>
      <c r="O1792" s="93"/>
      <c r="P1792" s="94"/>
      <c r="Q1792" s="94"/>
      <c r="R1792" s="79"/>
      <c r="S1792" s="79"/>
      <c r="T1792" s="79"/>
      <c r="U1792" s="79"/>
      <c r="V1792" s="52"/>
      <c r="W1792" s="52"/>
      <c r="X1792" s="52"/>
      <c r="Y1792" s="52"/>
      <c r="Z1792" s="51"/>
      <c r="AA1792" s="88"/>
      <c r="AB1792" s="88"/>
      <c r="AC1792" s="89"/>
      <c r="AD1792" s="72" t="s">
        <v>20872</v>
      </c>
      <c r="AE1792" s="72">
        <v>3076</v>
      </c>
      <c r="AF1792" s="72">
        <v>5446</v>
      </c>
      <c r="AG1792" s="72">
        <v>14728</v>
      </c>
      <c r="AH1792" s="72">
        <v>3733</v>
      </c>
      <c r="AI1792" s="72">
        <v>-25200</v>
      </c>
      <c r="AJ1792" s="72" t="s">
        <v>22744</v>
      </c>
      <c r="AK1792" s="72" t="s">
        <v>24072</v>
      </c>
      <c r="AL1792" s="72"/>
      <c r="AM1792" s="72" t="s">
        <v>282</v>
      </c>
      <c r="AN1792" s="74">
        <v>42394.978981481479</v>
      </c>
      <c r="AO1792" s="76" t="s">
        <v>26792</v>
      </c>
      <c r="AP1792" s="72" t="b">
        <v>0</v>
      </c>
      <c r="AQ1792" s="72" t="b">
        <v>0</v>
      </c>
      <c r="AR1792" s="72" t="b">
        <v>0</v>
      </c>
      <c r="AS1792" s="72" t="s">
        <v>299</v>
      </c>
      <c r="AT1792" s="72">
        <v>24</v>
      </c>
      <c r="AU1792" s="76" t="s">
        <v>303</v>
      </c>
      <c r="AV1792" s="72" t="b">
        <v>0</v>
      </c>
      <c r="AW1792" s="72" t="s">
        <v>313</v>
      </c>
      <c r="AX1792" s="76" t="s">
        <v>29951</v>
      </c>
      <c r="AY1792" s="72" t="s">
        <v>66</v>
      </c>
    </row>
    <row r="1793" spans="1:51" x14ac:dyDescent="0.35">
      <c r="A1793" s="70" t="s">
        <v>2290</v>
      </c>
      <c r="B1793" s="83"/>
      <c r="C1793" s="83"/>
      <c r="D1793" s="84"/>
      <c r="E1793" s="107"/>
      <c r="F1793" s="80" t="s">
        <v>10403</v>
      </c>
      <c r="G1793" s="108"/>
      <c r="H1793" s="81"/>
      <c r="I1793" s="87"/>
      <c r="J1793" s="109"/>
      <c r="K1793" s="81" t="s">
        <v>32222</v>
      </c>
      <c r="L1793" s="110"/>
      <c r="M1793" s="92"/>
      <c r="N1793" s="92"/>
      <c r="O1793" s="93"/>
      <c r="P1793" s="94"/>
      <c r="Q1793" s="94"/>
      <c r="R1793" s="79"/>
      <c r="S1793" s="79"/>
      <c r="T1793" s="79"/>
      <c r="U1793" s="79"/>
      <c r="V1793" s="52"/>
      <c r="W1793" s="52"/>
      <c r="X1793" s="52"/>
      <c r="Y1793" s="52"/>
      <c r="Z1793" s="51"/>
      <c r="AA1793" s="88"/>
      <c r="AB1793" s="88"/>
      <c r="AC1793" s="89"/>
      <c r="AD1793" s="72" t="s">
        <v>20873</v>
      </c>
      <c r="AE1793" s="72">
        <v>65470</v>
      </c>
      <c r="AF1793" s="72">
        <v>244047</v>
      </c>
      <c r="AG1793" s="72">
        <v>464887</v>
      </c>
      <c r="AH1793" s="72">
        <v>2138</v>
      </c>
      <c r="AI1793" s="72">
        <v>28800</v>
      </c>
      <c r="AJ1793" s="72" t="s">
        <v>22745</v>
      </c>
      <c r="AK1793" s="72" t="s">
        <v>24073</v>
      </c>
      <c r="AL1793" s="76" t="s">
        <v>25062</v>
      </c>
      <c r="AM1793" s="72" t="s">
        <v>25264</v>
      </c>
      <c r="AN1793" s="74">
        <v>39162.19431712963</v>
      </c>
      <c r="AO1793" s="76" t="s">
        <v>26793</v>
      </c>
      <c r="AP1793" s="72" t="b">
        <v>0</v>
      </c>
      <c r="AQ1793" s="72" t="b">
        <v>0</v>
      </c>
      <c r="AR1793" s="72" t="b">
        <v>1</v>
      </c>
      <c r="AS1793" s="72" t="s">
        <v>231</v>
      </c>
      <c r="AT1793" s="72">
        <v>6129</v>
      </c>
      <c r="AU1793" s="76" t="s">
        <v>305</v>
      </c>
      <c r="AV1793" s="72" t="b">
        <v>0</v>
      </c>
      <c r="AW1793" s="72" t="s">
        <v>313</v>
      </c>
      <c r="AX1793" s="76" t="s">
        <v>29952</v>
      </c>
      <c r="AY1793" s="72" t="s">
        <v>66</v>
      </c>
    </row>
    <row r="1794" spans="1:51" x14ac:dyDescent="0.35">
      <c r="A1794" s="70" t="s">
        <v>2291</v>
      </c>
      <c r="B1794" s="83"/>
      <c r="C1794" s="83"/>
      <c r="D1794" s="84"/>
      <c r="E1794" s="107"/>
      <c r="F1794" s="80" t="s">
        <v>10404</v>
      </c>
      <c r="G1794" s="108"/>
      <c r="H1794" s="81"/>
      <c r="I1794" s="87"/>
      <c r="J1794" s="109"/>
      <c r="K1794" s="81" t="s">
        <v>32223</v>
      </c>
      <c r="L1794" s="110"/>
      <c r="M1794" s="92"/>
      <c r="N1794" s="92"/>
      <c r="O1794" s="93"/>
      <c r="P1794" s="94"/>
      <c r="Q1794" s="94"/>
      <c r="R1794" s="79"/>
      <c r="S1794" s="79"/>
      <c r="T1794" s="79"/>
      <c r="U1794" s="79"/>
      <c r="V1794" s="52"/>
      <c r="W1794" s="52"/>
      <c r="X1794" s="52"/>
      <c r="Y1794" s="52"/>
      <c r="Z1794" s="51"/>
      <c r="AA1794" s="88"/>
      <c r="AB1794" s="88"/>
      <c r="AC1794" s="89"/>
      <c r="AD1794" s="72" t="s">
        <v>20874</v>
      </c>
      <c r="AE1794" s="72">
        <v>148</v>
      </c>
      <c r="AF1794" s="72">
        <v>14</v>
      </c>
      <c r="AG1794" s="72">
        <v>918</v>
      </c>
      <c r="AH1794" s="72">
        <v>501</v>
      </c>
      <c r="AI1794" s="72"/>
      <c r="AJ1794" s="72"/>
      <c r="AK1794" s="72"/>
      <c r="AL1794" s="72"/>
      <c r="AM1794" s="72"/>
      <c r="AN1794" s="74">
        <v>42107.758032407408</v>
      </c>
      <c r="AO1794" s="76" t="s">
        <v>26794</v>
      </c>
      <c r="AP1794" s="72" t="b">
        <v>1</v>
      </c>
      <c r="AQ1794" s="72" t="b">
        <v>0</v>
      </c>
      <c r="AR1794" s="72" t="b">
        <v>0</v>
      </c>
      <c r="AS1794" s="72" t="s">
        <v>235</v>
      </c>
      <c r="AT1794" s="72">
        <v>3</v>
      </c>
      <c r="AU1794" s="76" t="s">
        <v>303</v>
      </c>
      <c r="AV1794" s="72" t="b">
        <v>0</v>
      </c>
      <c r="AW1794" s="72" t="s">
        <v>313</v>
      </c>
      <c r="AX1794" s="76" t="s">
        <v>29953</v>
      </c>
      <c r="AY1794" s="72" t="s">
        <v>66</v>
      </c>
    </row>
    <row r="1795" spans="1:51" x14ac:dyDescent="0.35">
      <c r="A1795" s="70" t="s">
        <v>2292</v>
      </c>
      <c r="B1795" s="83"/>
      <c r="C1795" s="83"/>
      <c r="D1795" s="84"/>
      <c r="E1795" s="107"/>
      <c r="F1795" s="80" t="s">
        <v>28056</v>
      </c>
      <c r="G1795" s="108"/>
      <c r="H1795" s="81"/>
      <c r="I1795" s="87"/>
      <c r="J1795" s="109"/>
      <c r="K1795" s="81" t="s">
        <v>32224</v>
      </c>
      <c r="L1795" s="110"/>
      <c r="M1795" s="92"/>
      <c r="N1795" s="92"/>
      <c r="O1795" s="93"/>
      <c r="P1795" s="94"/>
      <c r="Q1795" s="94"/>
      <c r="R1795" s="79"/>
      <c r="S1795" s="79"/>
      <c r="T1795" s="79"/>
      <c r="U1795" s="79"/>
      <c r="V1795" s="52"/>
      <c r="W1795" s="52"/>
      <c r="X1795" s="52"/>
      <c r="Y1795" s="52"/>
      <c r="Z1795" s="51"/>
      <c r="AA1795" s="88"/>
      <c r="AB1795" s="88"/>
      <c r="AC1795" s="89"/>
      <c r="AD1795" s="72" t="s">
        <v>20875</v>
      </c>
      <c r="AE1795" s="72">
        <v>816</v>
      </c>
      <c r="AF1795" s="72">
        <v>15611</v>
      </c>
      <c r="AG1795" s="72">
        <v>36133</v>
      </c>
      <c r="AH1795" s="72">
        <v>19690</v>
      </c>
      <c r="AI1795" s="72"/>
      <c r="AJ1795" s="72" t="s">
        <v>22746</v>
      </c>
      <c r="AK1795" s="72"/>
      <c r="AL1795" s="76" t="s">
        <v>25063</v>
      </c>
      <c r="AM1795" s="72"/>
      <c r="AN1795" s="74">
        <v>41114.588530092595</v>
      </c>
      <c r="AO1795" s="76" t="s">
        <v>26795</v>
      </c>
      <c r="AP1795" s="72" t="b">
        <v>1</v>
      </c>
      <c r="AQ1795" s="72" t="b">
        <v>0</v>
      </c>
      <c r="AR1795" s="72" t="b">
        <v>0</v>
      </c>
      <c r="AS1795" s="72" t="s">
        <v>324</v>
      </c>
      <c r="AT1795" s="72">
        <v>80</v>
      </c>
      <c r="AU1795" s="76" t="s">
        <v>303</v>
      </c>
      <c r="AV1795" s="72" t="b">
        <v>0</v>
      </c>
      <c r="AW1795" s="72" t="s">
        <v>313</v>
      </c>
      <c r="AX1795" s="76" t="s">
        <v>29954</v>
      </c>
      <c r="AY1795" s="72" t="s">
        <v>66</v>
      </c>
    </row>
    <row r="1796" spans="1:51" x14ac:dyDescent="0.35">
      <c r="A1796" s="70" t="s">
        <v>2293</v>
      </c>
      <c r="B1796" s="83"/>
      <c r="C1796" s="83"/>
      <c r="D1796" s="84"/>
      <c r="E1796" s="107"/>
      <c r="F1796" s="80" t="s">
        <v>28057</v>
      </c>
      <c r="G1796" s="108"/>
      <c r="H1796" s="81"/>
      <c r="I1796" s="87"/>
      <c r="J1796" s="109"/>
      <c r="K1796" s="81" t="s">
        <v>32225</v>
      </c>
      <c r="L1796" s="110"/>
      <c r="M1796" s="92"/>
      <c r="N1796" s="92"/>
      <c r="O1796" s="93"/>
      <c r="P1796" s="94"/>
      <c r="Q1796" s="94"/>
      <c r="R1796" s="79"/>
      <c r="S1796" s="79"/>
      <c r="T1796" s="79"/>
      <c r="U1796" s="79"/>
      <c r="V1796" s="52"/>
      <c r="W1796" s="52"/>
      <c r="X1796" s="52"/>
      <c r="Y1796" s="52"/>
      <c r="Z1796" s="51"/>
      <c r="AA1796" s="88"/>
      <c r="AB1796" s="88"/>
      <c r="AC1796" s="89"/>
      <c r="AD1796" s="72" t="s">
        <v>20876</v>
      </c>
      <c r="AE1796" s="72">
        <v>827</v>
      </c>
      <c r="AF1796" s="72">
        <v>924</v>
      </c>
      <c r="AG1796" s="72">
        <v>17631</v>
      </c>
      <c r="AH1796" s="72">
        <v>25918</v>
      </c>
      <c r="AI1796" s="72">
        <v>28800</v>
      </c>
      <c r="AJ1796" s="72" t="s">
        <v>22747</v>
      </c>
      <c r="AK1796" s="72" t="s">
        <v>24074</v>
      </c>
      <c r="AL1796" s="72"/>
      <c r="AM1796" s="72" t="s">
        <v>628</v>
      </c>
      <c r="AN1796" s="74">
        <v>41613.282511574071</v>
      </c>
      <c r="AO1796" s="76" t="s">
        <v>26796</v>
      </c>
      <c r="AP1796" s="72" t="b">
        <v>0</v>
      </c>
      <c r="AQ1796" s="72" t="b">
        <v>0</v>
      </c>
      <c r="AR1796" s="72" t="b">
        <v>0</v>
      </c>
      <c r="AS1796" s="72" t="s">
        <v>231</v>
      </c>
      <c r="AT1796" s="72">
        <v>5</v>
      </c>
      <c r="AU1796" s="76" t="s">
        <v>27557</v>
      </c>
      <c r="AV1796" s="72" t="b">
        <v>0</v>
      </c>
      <c r="AW1796" s="72" t="s">
        <v>313</v>
      </c>
      <c r="AX1796" s="76" t="s">
        <v>29955</v>
      </c>
      <c r="AY1796" s="72" t="s">
        <v>66</v>
      </c>
    </row>
    <row r="1797" spans="1:51" x14ac:dyDescent="0.35">
      <c r="A1797" s="70" t="s">
        <v>2294</v>
      </c>
      <c r="B1797" s="83"/>
      <c r="C1797" s="83"/>
      <c r="D1797" s="84"/>
      <c r="E1797" s="107"/>
      <c r="F1797" s="80" t="s">
        <v>10405</v>
      </c>
      <c r="G1797" s="108"/>
      <c r="H1797" s="81"/>
      <c r="I1797" s="87"/>
      <c r="J1797" s="109"/>
      <c r="K1797" s="81" t="s">
        <v>32226</v>
      </c>
      <c r="L1797" s="110"/>
      <c r="M1797" s="92"/>
      <c r="N1797" s="92"/>
      <c r="O1797" s="93"/>
      <c r="P1797" s="94"/>
      <c r="Q1797" s="94"/>
      <c r="R1797" s="79"/>
      <c r="S1797" s="79"/>
      <c r="T1797" s="79"/>
      <c r="U1797" s="79"/>
      <c r="V1797" s="52"/>
      <c r="W1797" s="52"/>
      <c r="X1797" s="52"/>
      <c r="Y1797" s="52"/>
      <c r="Z1797" s="51"/>
      <c r="AA1797" s="88"/>
      <c r="AB1797" s="88"/>
      <c r="AC1797" s="89"/>
      <c r="AD1797" s="72" t="s">
        <v>20877</v>
      </c>
      <c r="AE1797" s="72">
        <v>147</v>
      </c>
      <c r="AF1797" s="72">
        <v>32</v>
      </c>
      <c r="AG1797" s="72">
        <v>57</v>
      </c>
      <c r="AH1797" s="72">
        <v>86</v>
      </c>
      <c r="AI1797" s="72">
        <v>7200</v>
      </c>
      <c r="AJ1797" s="72"/>
      <c r="AK1797" s="72" t="s">
        <v>278</v>
      </c>
      <c r="AL1797" s="72"/>
      <c r="AM1797" s="72" t="s">
        <v>284</v>
      </c>
      <c r="AN1797" s="74">
        <v>41270.815983796296</v>
      </c>
      <c r="AO1797" s="76" t="s">
        <v>26797</v>
      </c>
      <c r="AP1797" s="72" t="b">
        <v>0</v>
      </c>
      <c r="AQ1797" s="72" t="b">
        <v>0</v>
      </c>
      <c r="AR1797" s="72" t="b">
        <v>0</v>
      </c>
      <c r="AS1797" s="72" t="s">
        <v>235</v>
      </c>
      <c r="AT1797" s="72">
        <v>0</v>
      </c>
      <c r="AU1797" s="76" t="s">
        <v>303</v>
      </c>
      <c r="AV1797" s="72" t="b">
        <v>0</v>
      </c>
      <c r="AW1797" s="72" t="s">
        <v>313</v>
      </c>
      <c r="AX1797" s="76" t="s">
        <v>29956</v>
      </c>
      <c r="AY1797" s="72" t="s">
        <v>66</v>
      </c>
    </row>
    <row r="1798" spans="1:51" x14ac:dyDescent="0.35">
      <c r="A1798" s="70" t="s">
        <v>2295</v>
      </c>
      <c r="B1798" s="83"/>
      <c r="C1798" s="83"/>
      <c r="D1798" s="84"/>
      <c r="E1798" s="107"/>
      <c r="F1798" s="80" t="s">
        <v>28058</v>
      </c>
      <c r="G1798" s="108"/>
      <c r="H1798" s="81"/>
      <c r="I1798" s="87"/>
      <c r="J1798" s="109"/>
      <c r="K1798" s="81" t="s">
        <v>32227</v>
      </c>
      <c r="L1798" s="110"/>
      <c r="M1798" s="92"/>
      <c r="N1798" s="92"/>
      <c r="O1798" s="93"/>
      <c r="P1798" s="94"/>
      <c r="Q1798" s="94"/>
      <c r="R1798" s="79"/>
      <c r="S1798" s="79"/>
      <c r="T1798" s="79"/>
      <c r="U1798" s="79"/>
      <c r="V1798" s="52"/>
      <c r="W1798" s="52"/>
      <c r="X1798" s="52"/>
      <c r="Y1798" s="52"/>
      <c r="Z1798" s="51"/>
      <c r="AA1798" s="88"/>
      <c r="AB1798" s="88"/>
      <c r="AC1798" s="89"/>
      <c r="AD1798" s="72" t="s">
        <v>20878</v>
      </c>
      <c r="AE1798" s="72">
        <v>200</v>
      </c>
      <c r="AF1798" s="72">
        <v>54</v>
      </c>
      <c r="AG1798" s="72">
        <v>3629</v>
      </c>
      <c r="AH1798" s="72">
        <v>1</v>
      </c>
      <c r="AI1798" s="72"/>
      <c r="AJ1798" s="72" t="s">
        <v>22748</v>
      </c>
      <c r="AK1798" s="72" t="s">
        <v>634</v>
      </c>
      <c r="AL1798" s="76" t="s">
        <v>25064</v>
      </c>
      <c r="AM1798" s="72"/>
      <c r="AN1798" s="74">
        <v>42765.645972222221</v>
      </c>
      <c r="AO1798" s="72"/>
      <c r="AP1798" s="72" t="b">
        <v>0</v>
      </c>
      <c r="AQ1798" s="72" t="b">
        <v>0</v>
      </c>
      <c r="AR1798" s="72" t="b">
        <v>0</v>
      </c>
      <c r="AS1798" s="72" t="s">
        <v>231</v>
      </c>
      <c r="AT1798" s="72">
        <v>3</v>
      </c>
      <c r="AU1798" s="76" t="s">
        <v>303</v>
      </c>
      <c r="AV1798" s="72" t="b">
        <v>0</v>
      </c>
      <c r="AW1798" s="72" t="s">
        <v>313</v>
      </c>
      <c r="AX1798" s="76" t="s">
        <v>29957</v>
      </c>
      <c r="AY1798" s="72" t="s">
        <v>66</v>
      </c>
    </row>
    <row r="1799" spans="1:51" x14ac:dyDescent="0.35">
      <c r="A1799" s="70" t="s">
        <v>2296</v>
      </c>
      <c r="B1799" s="83"/>
      <c r="C1799" s="83"/>
      <c r="D1799" s="84"/>
      <c r="E1799" s="107"/>
      <c r="F1799" s="80" t="s">
        <v>10406</v>
      </c>
      <c r="G1799" s="108"/>
      <c r="H1799" s="81"/>
      <c r="I1799" s="87"/>
      <c r="J1799" s="109"/>
      <c r="K1799" s="81" t="s">
        <v>32228</v>
      </c>
      <c r="L1799" s="110"/>
      <c r="M1799" s="92"/>
      <c r="N1799" s="92"/>
      <c r="O1799" s="93"/>
      <c r="P1799" s="94"/>
      <c r="Q1799" s="94"/>
      <c r="R1799" s="79"/>
      <c r="S1799" s="79"/>
      <c r="T1799" s="79"/>
      <c r="U1799" s="79"/>
      <c r="V1799" s="52"/>
      <c r="W1799" s="52"/>
      <c r="X1799" s="52"/>
      <c r="Y1799" s="52"/>
      <c r="Z1799" s="51"/>
      <c r="AA1799" s="88"/>
      <c r="AB1799" s="88"/>
      <c r="AC1799" s="89"/>
      <c r="AD1799" s="72" t="s">
        <v>20879</v>
      </c>
      <c r="AE1799" s="72">
        <v>38</v>
      </c>
      <c r="AF1799" s="72">
        <v>44</v>
      </c>
      <c r="AG1799" s="72">
        <v>21790</v>
      </c>
      <c r="AH1799" s="72">
        <v>2163</v>
      </c>
      <c r="AI1799" s="72">
        <v>32400</v>
      </c>
      <c r="AJ1799" s="72" t="s">
        <v>22749</v>
      </c>
      <c r="AK1799" s="72"/>
      <c r="AL1799" s="72"/>
      <c r="AM1799" s="72" t="s">
        <v>336</v>
      </c>
      <c r="AN1799" s="74">
        <v>42094.450555555559</v>
      </c>
      <c r="AO1799" s="76" t="s">
        <v>26798</v>
      </c>
      <c r="AP1799" s="72" t="b">
        <v>0</v>
      </c>
      <c r="AQ1799" s="72" t="b">
        <v>0</v>
      </c>
      <c r="AR1799" s="72" t="b">
        <v>0</v>
      </c>
      <c r="AS1799" s="72" t="s">
        <v>324</v>
      </c>
      <c r="AT1799" s="72">
        <v>0</v>
      </c>
      <c r="AU1799" s="76" t="s">
        <v>303</v>
      </c>
      <c r="AV1799" s="72" t="b">
        <v>0</v>
      </c>
      <c r="AW1799" s="72" t="s">
        <v>313</v>
      </c>
      <c r="AX1799" s="76" t="s">
        <v>29958</v>
      </c>
      <c r="AY1799" s="72" t="s">
        <v>66</v>
      </c>
    </row>
    <row r="1800" spans="1:51" x14ac:dyDescent="0.35">
      <c r="A1800" s="70" t="s">
        <v>2297</v>
      </c>
      <c r="B1800" s="83"/>
      <c r="C1800" s="83"/>
      <c r="D1800" s="84"/>
      <c r="E1800" s="107"/>
      <c r="F1800" s="80" t="s">
        <v>10407</v>
      </c>
      <c r="G1800" s="108"/>
      <c r="H1800" s="81"/>
      <c r="I1800" s="87"/>
      <c r="J1800" s="109"/>
      <c r="K1800" s="81" t="s">
        <v>32229</v>
      </c>
      <c r="L1800" s="110"/>
      <c r="M1800" s="92"/>
      <c r="N1800" s="92"/>
      <c r="O1800" s="93"/>
      <c r="P1800" s="94"/>
      <c r="Q1800" s="94"/>
      <c r="R1800" s="79"/>
      <c r="S1800" s="79"/>
      <c r="T1800" s="79"/>
      <c r="U1800" s="79"/>
      <c r="V1800" s="52"/>
      <c r="W1800" s="52"/>
      <c r="X1800" s="52"/>
      <c r="Y1800" s="52"/>
      <c r="Z1800" s="51"/>
      <c r="AA1800" s="88"/>
      <c r="AB1800" s="88"/>
      <c r="AC1800" s="89"/>
      <c r="AD1800" s="72" t="s">
        <v>20880</v>
      </c>
      <c r="AE1800" s="72">
        <v>59556</v>
      </c>
      <c r="AF1800" s="72">
        <v>60925</v>
      </c>
      <c r="AG1800" s="72">
        <v>18441</v>
      </c>
      <c r="AH1800" s="72">
        <v>2046</v>
      </c>
      <c r="AI1800" s="72"/>
      <c r="AJ1800" s="72" t="s">
        <v>22750</v>
      </c>
      <c r="AK1800" s="72" t="s">
        <v>24075</v>
      </c>
      <c r="AL1800" s="76" t="s">
        <v>25065</v>
      </c>
      <c r="AM1800" s="72"/>
      <c r="AN1800" s="74">
        <v>41851.912175925929</v>
      </c>
      <c r="AO1800" s="76" t="s">
        <v>26799</v>
      </c>
      <c r="AP1800" s="72" t="b">
        <v>1</v>
      </c>
      <c r="AQ1800" s="72" t="b">
        <v>0</v>
      </c>
      <c r="AR1800" s="72" t="b">
        <v>1</v>
      </c>
      <c r="AS1800" s="72" t="s">
        <v>231</v>
      </c>
      <c r="AT1800" s="72">
        <v>158</v>
      </c>
      <c r="AU1800" s="76" t="s">
        <v>303</v>
      </c>
      <c r="AV1800" s="72" t="b">
        <v>0</v>
      </c>
      <c r="AW1800" s="72" t="s">
        <v>313</v>
      </c>
      <c r="AX1800" s="76" t="s">
        <v>29959</v>
      </c>
      <c r="AY1800" s="72" t="s">
        <v>66</v>
      </c>
    </row>
    <row r="1801" spans="1:51" x14ac:dyDescent="0.35">
      <c r="A1801" s="70" t="s">
        <v>2298</v>
      </c>
      <c r="B1801" s="83"/>
      <c r="C1801" s="83"/>
      <c r="D1801" s="84"/>
      <c r="E1801" s="107"/>
      <c r="F1801" s="80" t="s">
        <v>10408</v>
      </c>
      <c r="G1801" s="108"/>
      <c r="H1801" s="81"/>
      <c r="I1801" s="87"/>
      <c r="J1801" s="109"/>
      <c r="K1801" s="81" t="s">
        <v>32230</v>
      </c>
      <c r="L1801" s="110"/>
      <c r="M1801" s="92"/>
      <c r="N1801" s="92"/>
      <c r="O1801" s="93"/>
      <c r="P1801" s="94"/>
      <c r="Q1801" s="94"/>
      <c r="R1801" s="79"/>
      <c r="S1801" s="79"/>
      <c r="T1801" s="79"/>
      <c r="U1801" s="79"/>
      <c r="V1801" s="52"/>
      <c r="W1801" s="52"/>
      <c r="X1801" s="52"/>
      <c r="Y1801" s="52"/>
      <c r="Z1801" s="51"/>
      <c r="AA1801" s="88"/>
      <c r="AB1801" s="88"/>
      <c r="AC1801" s="89"/>
      <c r="AD1801" s="72" t="s">
        <v>20881</v>
      </c>
      <c r="AE1801" s="72">
        <v>523</v>
      </c>
      <c r="AF1801" s="72">
        <v>234</v>
      </c>
      <c r="AG1801" s="72">
        <v>1525</v>
      </c>
      <c r="AH1801" s="72">
        <v>36</v>
      </c>
      <c r="AI1801" s="72">
        <v>7200</v>
      </c>
      <c r="AJ1801" s="72"/>
      <c r="AK1801" s="72" t="s">
        <v>24076</v>
      </c>
      <c r="AL1801" s="72"/>
      <c r="AM1801" s="72" t="s">
        <v>292</v>
      </c>
      <c r="AN1801" s="74">
        <v>41345.786886574075</v>
      </c>
      <c r="AO1801" s="76" t="s">
        <v>26800</v>
      </c>
      <c r="AP1801" s="72" t="b">
        <v>0</v>
      </c>
      <c r="AQ1801" s="72" t="b">
        <v>0</v>
      </c>
      <c r="AR1801" s="72" t="b">
        <v>1</v>
      </c>
      <c r="AS1801" s="72" t="s">
        <v>235</v>
      </c>
      <c r="AT1801" s="72">
        <v>8</v>
      </c>
      <c r="AU1801" s="76" t="s">
        <v>303</v>
      </c>
      <c r="AV1801" s="72" t="b">
        <v>0</v>
      </c>
      <c r="AW1801" s="72" t="s">
        <v>313</v>
      </c>
      <c r="AX1801" s="76" t="s">
        <v>29960</v>
      </c>
      <c r="AY1801" s="72" t="s">
        <v>66</v>
      </c>
    </row>
    <row r="1802" spans="1:51" x14ac:dyDescent="0.35">
      <c r="A1802" s="70" t="s">
        <v>2299</v>
      </c>
      <c r="B1802" s="83"/>
      <c r="C1802" s="83"/>
      <c r="D1802" s="84"/>
      <c r="E1802" s="107"/>
      <c r="F1802" s="80" t="s">
        <v>10409</v>
      </c>
      <c r="G1802" s="108"/>
      <c r="H1802" s="81"/>
      <c r="I1802" s="87"/>
      <c r="J1802" s="109"/>
      <c r="K1802" s="81" t="s">
        <v>32231</v>
      </c>
      <c r="L1802" s="110"/>
      <c r="M1802" s="92"/>
      <c r="N1802" s="92"/>
      <c r="O1802" s="93"/>
      <c r="P1802" s="94"/>
      <c r="Q1802" s="94"/>
      <c r="R1802" s="79"/>
      <c r="S1802" s="79"/>
      <c r="T1802" s="79"/>
      <c r="U1802" s="79"/>
      <c r="V1802" s="52"/>
      <c r="W1802" s="52"/>
      <c r="X1802" s="52"/>
      <c r="Y1802" s="52"/>
      <c r="Z1802" s="51"/>
      <c r="AA1802" s="88"/>
      <c r="AB1802" s="88"/>
      <c r="AC1802" s="89"/>
      <c r="AD1802" s="72" t="s">
        <v>20882</v>
      </c>
      <c r="AE1802" s="72">
        <v>553</v>
      </c>
      <c r="AF1802" s="72">
        <v>1912</v>
      </c>
      <c r="AG1802" s="72">
        <v>44213</v>
      </c>
      <c r="AH1802" s="72">
        <v>2379</v>
      </c>
      <c r="AI1802" s="72">
        <v>-14400</v>
      </c>
      <c r="AJ1802" s="72" t="s">
        <v>22751</v>
      </c>
      <c r="AK1802" s="72" t="s">
        <v>24077</v>
      </c>
      <c r="AL1802" s="76" t="s">
        <v>25066</v>
      </c>
      <c r="AM1802" s="72" t="s">
        <v>289</v>
      </c>
      <c r="AN1802" s="74">
        <v>40022.479155092595</v>
      </c>
      <c r="AO1802" s="76" t="s">
        <v>26801</v>
      </c>
      <c r="AP1802" s="72" t="b">
        <v>0</v>
      </c>
      <c r="AQ1802" s="72" t="b">
        <v>0</v>
      </c>
      <c r="AR1802" s="72" t="b">
        <v>0</v>
      </c>
      <c r="AS1802" s="72" t="s">
        <v>231</v>
      </c>
      <c r="AT1802" s="72">
        <v>95</v>
      </c>
      <c r="AU1802" s="76" t="s">
        <v>27558</v>
      </c>
      <c r="AV1802" s="72" t="b">
        <v>0</v>
      </c>
      <c r="AW1802" s="72" t="s">
        <v>313</v>
      </c>
      <c r="AX1802" s="76" t="s">
        <v>29961</v>
      </c>
      <c r="AY1802" s="72" t="s">
        <v>66</v>
      </c>
    </row>
    <row r="1803" spans="1:51" x14ac:dyDescent="0.35">
      <c r="A1803" s="70" t="s">
        <v>2300</v>
      </c>
      <c r="B1803" s="83"/>
      <c r="C1803" s="83"/>
      <c r="D1803" s="84"/>
      <c r="E1803" s="107"/>
      <c r="F1803" s="80" t="s">
        <v>10410</v>
      </c>
      <c r="G1803" s="108"/>
      <c r="H1803" s="81"/>
      <c r="I1803" s="87"/>
      <c r="J1803" s="109"/>
      <c r="K1803" s="81" t="s">
        <v>32232</v>
      </c>
      <c r="L1803" s="110"/>
      <c r="M1803" s="92"/>
      <c r="N1803" s="92"/>
      <c r="O1803" s="93"/>
      <c r="P1803" s="94"/>
      <c r="Q1803" s="94"/>
      <c r="R1803" s="79"/>
      <c r="S1803" s="79"/>
      <c r="T1803" s="79"/>
      <c r="U1803" s="79"/>
      <c r="V1803" s="52"/>
      <c r="W1803" s="52"/>
      <c r="X1803" s="52"/>
      <c r="Y1803" s="52"/>
      <c r="Z1803" s="51"/>
      <c r="AA1803" s="88"/>
      <c r="AB1803" s="88"/>
      <c r="AC1803" s="89"/>
      <c r="AD1803" s="72" t="s">
        <v>20883</v>
      </c>
      <c r="AE1803" s="72">
        <v>1530</v>
      </c>
      <c r="AF1803" s="72">
        <v>626</v>
      </c>
      <c r="AG1803" s="72">
        <v>35132</v>
      </c>
      <c r="AH1803" s="72">
        <v>22</v>
      </c>
      <c r="AI1803" s="72"/>
      <c r="AJ1803" s="72" t="s">
        <v>22752</v>
      </c>
      <c r="AK1803" s="72"/>
      <c r="AL1803" s="72"/>
      <c r="AM1803" s="72"/>
      <c r="AN1803" s="74">
        <v>41663.254421296297</v>
      </c>
      <c r="AO1803" s="72"/>
      <c r="AP1803" s="72" t="b">
        <v>1</v>
      </c>
      <c r="AQ1803" s="72" t="b">
        <v>0</v>
      </c>
      <c r="AR1803" s="72" t="b">
        <v>0</v>
      </c>
      <c r="AS1803" s="72" t="s">
        <v>231</v>
      </c>
      <c r="AT1803" s="72">
        <v>443</v>
      </c>
      <c r="AU1803" s="76" t="s">
        <v>303</v>
      </c>
      <c r="AV1803" s="72" t="b">
        <v>0</v>
      </c>
      <c r="AW1803" s="72" t="s">
        <v>313</v>
      </c>
      <c r="AX1803" s="76" t="s">
        <v>29962</v>
      </c>
      <c r="AY1803" s="72" t="s">
        <v>66</v>
      </c>
    </row>
    <row r="1804" spans="1:51" x14ac:dyDescent="0.35">
      <c r="A1804" s="70" t="s">
        <v>2301</v>
      </c>
      <c r="B1804" s="83"/>
      <c r="C1804" s="83"/>
      <c r="D1804" s="84"/>
      <c r="E1804" s="107"/>
      <c r="F1804" s="80" t="s">
        <v>10411</v>
      </c>
      <c r="G1804" s="108"/>
      <c r="H1804" s="81"/>
      <c r="I1804" s="87"/>
      <c r="J1804" s="109"/>
      <c r="K1804" s="81" t="s">
        <v>32233</v>
      </c>
      <c r="L1804" s="110"/>
      <c r="M1804" s="92"/>
      <c r="N1804" s="92"/>
      <c r="O1804" s="93"/>
      <c r="P1804" s="94"/>
      <c r="Q1804" s="94"/>
      <c r="R1804" s="79"/>
      <c r="S1804" s="79"/>
      <c r="T1804" s="79"/>
      <c r="U1804" s="79"/>
      <c r="V1804" s="52"/>
      <c r="W1804" s="52"/>
      <c r="X1804" s="52"/>
      <c r="Y1804" s="52"/>
      <c r="Z1804" s="51"/>
      <c r="AA1804" s="88"/>
      <c r="AB1804" s="88"/>
      <c r="AC1804" s="89"/>
      <c r="AD1804" s="72" t="s">
        <v>18995</v>
      </c>
      <c r="AE1804" s="72">
        <v>42</v>
      </c>
      <c r="AF1804" s="72">
        <v>152</v>
      </c>
      <c r="AG1804" s="72">
        <v>26591</v>
      </c>
      <c r="AH1804" s="72">
        <v>0</v>
      </c>
      <c r="AI1804" s="72"/>
      <c r="AJ1804" s="72"/>
      <c r="AK1804" s="72"/>
      <c r="AL1804" s="76" t="s">
        <v>25067</v>
      </c>
      <c r="AM1804" s="72"/>
      <c r="AN1804" s="74">
        <v>42515.057164351849</v>
      </c>
      <c r="AO1804" s="76" t="s">
        <v>26802</v>
      </c>
      <c r="AP1804" s="72" t="b">
        <v>1</v>
      </c>
      <c r="AQ1804" s="72" t="b">
        <v>0</v>
      </c>
      <c r="AR1804" s="72" t="b">
        <v>0</v>
      </c>
      <c r="AS1804" s="72" t="s">
        <v>231</v>
      </c>
      <c r="AT1804" s="72">
        <v>186</v>
      </c>
      <c r="AU1804" s="72"/>
      <c r="AV1804" s="72" t="b">
        <v>0</v>
      </c>
      <c r="AW1804" s="72" t="s">
        <v>313</v>
      </c>
      <c r="AX1804" s="76" t="s">
        <v>29963</v>
      </c>
      <c r="AY1804" s="72" t="s">
        <v>66</v>
      </c>
    </row>
    <row r="1805" spans="1:51" x14ac:dyDescent="0.35">
      <c r="A1805" s="70" t="s">
        <v>2302</v>
      </c>
      <c r="B1805" s="83"/>
      <c r="C1805" s="83"/>
      <c r="D1805" s="84"/>
      <c r="E1805" s="107"/>
      <c r="F1805" s="80" t="s">
        <v>10412</v>
      </c>
      <c r="G1805" s="108"/>
      <c r="H1805" s="81"/>
      <c r="I1805" s="87"/>
      <c r="J1805" s="109"/>
      <c r="K1805" s="81" t="s">
        <v>32234</v>
      </c>
      <c r="L1805" s="110"/>
      <c r="M1805" s="92"/>
      <c r="N1805" s="92"/>
      <c r="O1805" s="93"/>
      <c r="P1805" s="94"/>
      <c r="Q1805" s="94"/>
      <c r="R1805" s="79"/>
      <c r="S1805" s="79"/>
      <c r="T1805" s="79"/>
      <c r="U1805" s="79"/>
      <c r="V1805" s="52"/>
      <c r="W1805" s="52"/>
      <c r="X1805" s="52"/>
      <c r="Y1805" s="52"/>
      <c r="Z1805" s="51"/>
      <c r="AA1805" s="88"/>
      <c r="AB1805" s="88"/>
      <c r="AC1805" s="89"/>
      <c r="AD1805" s="72" t="s">
        <v>20884</v>
      </c>
      <c r="AE1805" s="72">
        <v>1606</v>
      </c>
      <c r="AF1805" s="72">
        <v>38</v>
      </c>
      <c r="AG1805" s="72">
        <v>671</v>
      </c>
      <c r="AH1805" s="72">
        <v>550</v>
      </c>
      <c r="AI1805" s="72"/>
      <c r="AJ1805" s="72" t="s">
        <v>22753</v>
      </c>
      <c r="AK1805" s="72" t="s">
        <v>23191</v>
      </c>
      <c r="AL1805" s="72"/>
      <c r="AM1805" s="72"/>
      <c r="AN1805" s="74">
        <v>41081.108483796299</v>
      </c>
      <c r="AO1805" s="76" t="s">
        <v>26803</v>
      </c>
      <c r="AP1805" s="72" t="b">
        <v>0</v>
      </c>
      <c r="AQ1805" s="72" t="b">
        <v>0</v>
      </c>
      <c r="AR1805" s="72" t="b">
        <v>0</v>
      </c>
      <c r="AS1805" s="72" t="s">
        <v>231</v>
      </c>
      <c r="AT1805" s="72">
        <v>24</v>
      </c>
      <c r="AU1805" s="76" t="s">
        <v>527</v>
      </c>
      <c r="AV1805" s="72" t="b">
        <v>0</v>
      </c>
      <c r="AW1805" s="72" t="s">
        <v>313</v>
      </c>
      <c r="AX1805" s="76" t="s">
        <v>29964</v>
      </c>
      <c r="AY1805" s="72" t="s">
        <v>66</v>
      </c>
    </row>
    <row r="1806" spans="1:51" x14ac:dyDescent="0.35">
      <c r="A1806" s="70" t="s">
        <v>2303</v>
      </c>
      <c r="B1806" s="83"/>
      <c r="C1806" s="83"/>
      <c r="D1806" s="84"/>
      <c r="E1806" s="107"/>
      <c r="F1806" s="80" t="s">
        <v>28059</v>
      </c>
      <c r="G1806" s="108"/>
      <c r="H1806" s="81"/>
      <c r="I1806" s="87"/>
      <c r="J1806" s="109"/>
      <c r="K1806" s="81" t="s">
        <v>32235</v>
      </c>
      <c r="L1806" s="110"/>
      <c r="M1806" s="92"/>
      <c r="N1806" s="92"/>
      <c r="O1806" s="93"/>
      <c r="P1806" s="94"/>
      <c r="Q1806" s="94"/>
      <c r="R1806" s="79"/>
      <c r="S1806" s="79"/>
      <c r="T1806" s="79"/>
      <c r="U1806" s="79"/>
      <c r="V1806" s="52"/>
      <c r="W1806" s="52"/>
      <c r="X1806" s="52"/>
      <c r="Y1806" s="52"/>
      <c r="Z1806" s="51"/>
      <c r="AA1806" s="88"/>
      <c r="AB1806" s="88"/>
      <c r="AC1806" s="89"/>
      <c r="AD1806" s="72" t="s">
        <v>20885</v>
      </c>
      <c r="AE1806" s="72">
        <v>203</v>
      </c>
      <c r="AF1806" s="72">
        <v>190</v>
      </c>
      <c r="AG1806" s="72">
        <v>12581</v>
      </c>
      <c r="AH1806" s="72">
        <v>20</v>
      </c>
      <c r="AI1806" s="72">
        <v>3600</v>
      </c>
      <c r="AJ1806" s="72" t="s">
        <v>22754</v>
      </c>
      <c r="AK1806" s="72" t="s">
        <v>24078</v>
      </c>
      <c r="AL1806" s="72"/>
      <c r="AM1806" s="72" t="s">
        <v>25238</v>
      </c>
      <c r="AN1806" s="74">
        <v>42423.599641203706</v>
      </c>
      <c r="AO1806" s="76" t="s">
        <v>26804</v>
      </c>
      <c r="AP1806" s="72" t="b">
        <v>0</v>
      </c>
      <c r="AQ1806" s="72" t="b">
        <v>0</v>
      </c>
      <c r="AR1806" s="72" t="b">
        <v>1</v>
      </c>
      <c r="AS1806" s="72" t="s">
        <v>231</v>
      </c>
      <c r="AT1806" s="72">
        <v>142</v>
      </c>
      <c r="AU1806" s="76" t="s">
        <v>303</v>
      </c>
      <c r="AV1806" s="72" t="b">
        <v>0</v>
      </c>
      <c r="AW1806" s="72" t="s">
        <v>313</v>
      </c>
      <c r="AX1806" s="76" t="s">
        <v>29965</v>
      </c>
      <c r="AY1806" s="72" t="s">
        <v>66</v>
      </c>
    </row>
    <row r="1807" spans="1:51" x14ac:dyDescent="0.35">
      <c r="A1807" s="70" t="s">
        <v>2304</v>
      </c>
      <c r="B1807" s="83"/>
      <c r="C1807" s="83"/>
      <c r="D1807" s="84"/>
      <c r="E1807" s="107"/>
      <c r="F1807" s="80" t="s">
        <v>10413</v>
      </c>
      <c r="G1807" s="108"/>
      <c r="H1807" s="81"/>
      <c r="I1807" s="87"/>
      <c r="J1807" s="109"/>
      <c r="K1807" s="81" t="s">
        <v>32236</v>
      </c>
      <c r="L1807" s="110"/>
      <c r="M1807" s="92"/>
      <c r="N1807" s="92"/>
      <c r="O1807" s="93"/>
      <c r="P1807" s="94"/>
      <c r="Q1807" s="94"/>
      <c r="R1807" s="79"/>
      <c r="S1807" s="79"/>
      <c r="T1807" s="79"/>
      <c r="U1807" s="79"/>
      <c r="V1807" s="52"/>
      <c r="W1807" s="52"/>
      <c r="X1807" s="52"/>
      <c r="Y1807" s="52"/>
      <c r="Z1807" s="51"/>
      <c r="AA1807" s="88"/>
      <c r="AB1807" s="88"/>
      <c r="AC1807" s="89"/>
      <c r="AD1807" s="72" t="s">
        <v>20886</v>
      </c>
      <c r="AE1807" s="72">
        <v>52</v>
      </c>
      <c r="AF1807" s="72">
        <v>59</v>
      </c>
      <c r="AG1807" s="72">
        <v>862</v>
      </c>
      <c r="AH1807" s="72">
        <v>9</v>
      </c>
      <c r="AI1807" s="72">
        <v>28800</v>
      </c>
      <c r="AJ1807" s="72" t="s">
        <v>22755</v>
      </c>
      <c r="AK1807" s="72" t="s">
        <v>23843</v>
      </c>
      <c r="AL1807" s="76" t="s">
        <v>25068</v>
      </c>
      <c r="AM1807" s="72" t="s">
        <v>504</v>
      </c>
      <c r="AN1807" s="74">
        <v>39886.788437499999</v>
      </c>
      <c r="AO1807" s="76" t="s">
        <v>26805</v>
      </c>
      <c r="AP1807" s="72" t="b">
        <v>1</v>
      </c>
      <c r="AQ1807" s="72" t="b">
        <v>0</v>
      </c>
      <c r="AR1807" s="72" t="b">
        <v>0</v>
      </c>
      <c r="AS1807" s="72" t="s">
        <v>231</v>
      </c>
      <c r="AT1807" s="72">
        <v>0</v>
      </c>
      <c r="AU1807" s="76" t="s">
        <v>303</v>
      </c>
      <c r="AV1807" s="72" t="b">
        <v>0</v>
      </c>
      <c r="AW1807" s="72" t="s">
        <v>313</v>
      </c>
      <c r="AX1807" s="76" t="s">
        <v>29966</v>
      </c>
      <c r="AY1807" s="72" t="s">
        <v>66</v>
      </c>
    </row>
    <row r="1808" spans="1:51" x14ac:dyDescent="0.35">
      <c r="A1808" s="70" t="s">
        <v>2306</v>
      </c>
      <c r="B1808" s="83"/>
      <c r="C1808" s="83"/>
      <c r="D1808" s="84"/>
      <c r="E1808" s="107"/>
      <c r="F1808" s="80" t="s">
        <v>10415</v>
      </c>
      <c r="G1808" s="108"/>
      <c r="H1808" s="81"/>
      <c r="I1808" s="87"/>
      <c r="J1808" s="109"/>
      <c r="K1808" s="81" t="s">
        <v>32237</v>
      </c>
      <c r="L1808" s="110"/>
      <c r="M1808" s="92"/>
      <c r="N1808" s="92"/>
      <c r="O1808" s="93"/>
      <c r="P1808" s="94"/>
      <c r="Q1808" s="94"/>
      <c r="R1808" s="79"/>
      <c r="S1808" s="79"/>
      <c r="T1808" s="79"/>
      <c r="U1808" s="79"/>
      <c r="V1808" s="52"/>
      <c r="W1808" s="52"/>
      <c r="X1808" s="52"/>
      <c r="Y1808" s="52"/>
      <c r="Z1808" s="51"/>
      <c r="AA1808" s="88"/>
      <c r="AB1808" s="88"/>
      <c r="AC1808" s="89"/>
      <c r="AD1808" s="72" t="s">
        <v>20887</v>
      </c>
      <c r="AE1808" s="72">
        <v>1608</v>
      </c>
      <c r="AF1808" s="72">
        <v>32</v>
      </c>
      <c r="AG1808" s="72">
        <v>570</v>
      </c>
      <c r="AH1808" s="72">
        <v>458</v>
      </c>
      <c r="AI1808" s="72"/>
      <c r="AJ1808" s="72" t="s">
        <v>22756</v>
      </c>
      <c r="AK1808" s="72" t="s">
        <v>23663</v>
      </c>
      <c r="AL1808" s="76" t="s">
        <v>25069</v>
      </c>
      <c r="AM1808" s="72"/>
      <c r="AN1808" s="74">
        <v>41080.934131944443</v>
      </c>
      <c r="AO1808" s="76" t="s">
        <v>26806</v>
      </c>
      <c r="AP1808" s="72" t="b">
        <v>1</v>
      </c>
      <c r="AQ1808" s="72" t="b">
        <v>0</v>
      </c>
      <c r="AR1808" s="72" t="b">
        <v>0</v>
      </c>
      <c r="AS1808" s="72" t="s">
        <v>231</v>
      </c>
      <c r="AT1808" s="72">
        <v>6</v>
      </c>
      <c r="AU1808" s="76" t="s">
        <v>303</v>
      </c>
      <c r="AV1808" s="72" t="b">
        <v>0</v>
      </c>
      <c r="AW1808" s="72" t="s">
        <v>313</v>
      </c>
      <c r="AX1808" s="76" t="s">
        <v>29967</v>
      </c>
      <c r="AY1808" s="72" t="s">
        <v>66</v>
      </c>
    </row>
    <row r="1809" spans="1:51" x14ac:dyDescent="0.35">
      <c r="A1809" s="70" t="s">
        <v>2307</v>
      </c>
      <c r="B1809" s="83"/>
      <c r="C1809" s="83"/>
      <c r="D1809" s="84"/>
      <c r="E1809" s="107"/>
      <c r="F1809" s="80" t="s">
        <v>10416</v>
      </c>
      <c r="G1809" s="108"/>
      <c r="H1809" s="81"/>
      <c r="I1809" s="87"/>
      <c r="J1809" s="109"/>
      <c r="K1809" s="81" t="s">
        <v>32238</v>
      </c>
      <c r="L1809" s="110"/>
      <c r="M1809" s="92"/>
      <c r="N1809" s="92"/>
      <c r="O1809" s="93"/>
      <c r="P1809" s="94"/>
      <c r="Q1809" s="94"/>
      <c r="R1809" s="79"/>
      <c r="S1809" s="79"/>
      <c r="T1809" s="79"/>
      <c r="U1809" s="79"/>
      <c r="V1809" s="52"/>
      <c r="W1809" s="52"/>
      <c r="X1809" s="52"/>
      <c r="Y1809" s="52"/>
      <c r="Z1809" s="51"/>
      <c r="AA1809" s="88"/>
      <c r="AB1809" s="88"/>
      <c r="AC1809" s="89"/>
      <c r="AD1809" s="72" t="s">
        <v>20888</v>
      </c>
      <c r="AE1809" s="72">
        <v>12398</v>
      </c>
      <c r="AF1809" s="72">
        <v>11626</v>
      </c>
      <c r="AG1809" s="72">
        <v>594402</v>
      </c>
      <c r="AH1809" s="72">
        <v>0</v>
      </c>
      <c r="AI1809" s="72">
        <v>32400</v>
      </c>
      <c r="AJ1809" s="72" t="s">
        <v>22757</v>
      </c>
      <c r="AK1809" s="72"/>
      <c r="AL1809" s="76" t="s">
        <v>25070</v>
      </c>
      <c r="AM1809" s="72" t="s">
        <v>25262</v>
      </c>
      <c r="AN1809" s="74">
        <v>40432.426550925928</v>
      </c>
      <c r="AO1809" s="72"/>
      <c r="AP1809" s="72" t="b">
        <v>1</v>
      </c>
      <c r="AQ1809" s="72" t="b">
        <v>0</v>
      </c>
      <c r="AR1809" s="72" t="b">
        <v>0</v>
      </c>
      <c r="AS1809" s="72" t="s">
        <v>324</v>
      </c>
      <c r="AT1809" s="72">
        <v>182</v>
      </c>
      <c r="AU1809" s="76" t="s">
        <v>303</v>
      </c>
      <c r="AV1809" s="72" t="b">
        <v>0</v>
      </c>
      <c r="AW1809" s="72" t="s">
        <v>313</v>
      </c>
      <c r="AX1809" s="76" t="s">
        <v>29968</v>
      </c>
      <c r="AY1809" s="72" t="s">
        <v>66</v>
      </c>
    </row>
    <row r="1810" spans="1:51" x14ac:dyDescent="0.35">
      <c r="A1810" s="70" t="s">
        <v>2308</v>
      </c>
      <c r="B1810" s="83"/>
      <c r="C1810" s="83"/>
      <c r="D1810" s="84"/>
      <c r="E1810" s="107"/>
      <c r="F1810" s="80" t="s">
        <v>10417</v>
      </c>
      <c r="G1810" s="108"/>
      <c r="H1810" s="81"/>
      <c r="I1810" s="87"/>
      <c r="J1810" s="109"/>
      <c r="K1810" s="81" t="s">
        <v>32239</v>
      </c>
      <c r="L1810" s="110"/>
      <c r="M1810" s="92"/>
      <c r="N1810" s="92"/>
      <c r="O1810" s="93"/>
      <c r="P1810" s="94"/>
      <c r="Q1810" s="94"/>
      <c r="R1810" s="79"/>
      <c r="S1810" s="79"/>
      <c r="T1810" s="79"/>
      <c r="U1810" s="79"/>
      <c r="V1810" s="52"/>
      <c r="W1810" s="52"/>
      <c r="X1810" s="52"/>
      <c r="Y1810" s="52"/>
      <c r="Z1810" s="51"/>
      <c r="AA1810" s="88"/>
      <c r="AB1810" s="88"/>
      <c r="AC1810" s="89"/>
      <c r="AD1810" s="72" t="s">
        <v>20889</v>
      </c>
      <c r="AE1810" s="72">
        <v>34390</v>
      </c>
      <c r="AF1810" s="72">
        <v>34439</v>
      </c>
      <c r="AG1810" s="72">
        <v>755930</v>
      </c>
      <c r="AH1810" s="72">
        <v>167</v>
      </c>
      <c r="AI1810" s="72">
        <v>32400</v>
      </c>
      <c r="AJ1810" s="72" t="s">
        <v>22758</v>
      </c>
      <c r="AK1810" s="72" t="s">
        <v>24079</v>
      </c>
      <c r="AL1810" s="76" t="s">
        <v>25071</v>
      </c>
      <c r="AM1810" s="72" t="s">
        <v>336</v>
      </c>
      <c r="AN1810" s="74">
        <v>40910.217870370368</v>
      </c>
      <c r="AO1810" s="72"/>
      <c r="AP1810" s="72" t="b">
        <v>0</v>
      </c>
      <c r="AQ1810" s="72" t="b">
        <v>0</v>
      </c>
      <c r="AR1810" s="72" t="b">
        <v>1</v>
      </c>
      <c r="AS1810" s="72" t="s">
        <v>324</v>
      </c>
      <c r="AT1810" s="72">
        <v>469</v>
      </c>
      <c r="AU1810" s="76" t="s">
        <v>27559</v>
      </c>
      <c r="AV1810" s="72" t="b">
        <v>0</v>
      </c>
      <c r="AW1810" s="72" t="s">
        <v>313</v>
      </c>
      <c r="AX1810" s="76" t="s">
        <v>29969</v>
      </c>
      <c r="AY1810" s="72" t="s">
        <v>66</v>
      </c>
    </row>
    <row r="1811" spans="1:51" x14ac:dyDescent="0.35">
      <c r="A1811" s="70" t="s">
        <v>2309</v>
      </c>
      <c r="B1811" s="83"/>
      <c r="C1811" s="83"/>
      <c r="D1811" s="84"/>
      <c r="E1811" s="107"/>
      <c r="F1811" s="80" t="s">
        <v>10418</v>
      </c>
      <c r="G1811" s="108"/>
      <c r="H1811" s="81"/>
      <c r="I1811" s="87"/>
      <c r="J1811" s="109"/>
      <c r="K1811" s="81" t="s">
        <v>32240</v>
      </c>
      <c r="L1811" s="110"/>
      <c r="M1811" s="92"/>
      <c r="N1811" s="92"/>
      <c r="O1811" s="93"/>
      <c r="P1811" s="94"/>
      <c r="Q1811" s="94"/>
      <c r="R1811" s="79"/>
      <c r="S1811" s="79"/>
      <c r="T1811" s="79"/>
      <c r="U1811" s="79"/>
      <c r="V1811" s="52"/>
      <c r="W1811" s="52"/>
      <c r="X1811" s="52"/>
      <c r="Y1811" s="52"/>
      <c r="Z1811" s="51"/>
      <c r="AA1811" s="88"/>
      <c r="AB1811" s="88"/>
      <c r="AC1811" s="89"/>
      <c r="AD1811" s="72" t="s">
        <v>20890</v>
      </c>
      <c r="AE1811" s="72">
        <v>631</v>
      </c>
      <c r="AF1811" s="72">
        <v>124</v>
      </c>
      <c r="AG1811" s="72">
        <v>8826</v>
      </c>
      <c r="AH1811" s="72">
        <v>4056</v>
      </c>
      <c r="AI1811" s="72"/>
      <c r="AJ1811" s="72" t="s">
        <v>22759</v>
      </c>
      <c r="AK1811" s="72" t="s">
        <v>24080</v>
      </c>
      <c r="AL1811" s="76" t="s">
        <v>25072</v>
      </c>
      <c r="AM1811" s="72"/>
      <c r="AN1811" s="74">
        <v>41576.455127314817</v>
      </c>
      <c r="AO1811" s="76" t="s">
        <v>26807</v>
      </c>
      <c r="AP1811" s="72" t="b">
        <v>1</v>
      </c>
      <c r="AQ1811" s="72" t="b">
        <v>0</v>
      </c>
      <c r="AR1811" s="72" t="b">
        <v>0</v>
      </c>
      <c r="AS1811" s="72" t="s">
        <v>235</v>
      </c>
      <c r="AT1811" s="72">
        <v>15</v>
      </c>
      <c r="AU1811" s="76" t="s">
        <v>303</v>
      </c>
      <c r="AV1811" s="72" t="b">
        <v>0</v>
      </c>
      <c r="AW1811" s="72" t="s">
        <v>313</v>
      </c>
      <c r="AX1811" s="76" t="s">
        <v>29970</v>
      </c>
      <c r="AY1811" s="72" t="s">
        <v>66</v>
      </c>
    </row>
    <row r="1812" spans="1:51" x14ac:dyDescent="0.35">
      <c r="A1812" s="70" t="s">
        <v>2310</v>
      </c>
      <c r="B1812" s="83"/>
      <c r="C1812" s="83"/>
      <c r="D1812" s="84"/>
      <c r="E1812" s="107"/>
      <c r="F1812" s="80" t="s">
        <v>28060</v>
      </c>
      <c r="G1812" s="108"/>
      <c r="H1812" s="81"/>
      <c r="I1812" s="87"/>
      <c r="J1812" s="109"/>
      <c r="K1812" s="81" t="s">
        <v>32241</v>
      </c>
      <c r="L1812" s="110"/>
      <c r="M1812" s="92"/>
      <c r="N1812" s="92"/>
      <c r="O1812" s="93"/>
      <c r="P1812" s="94"/>
      <c r="Q1812" s="94"/>
      <c r="R1812" s="79"/>
      <c r="S1812" s="79"/>
      <c r="T1812" s="79"/>
      <c r="U1812" s="79"/>
      <c r="V1812" s="52"/>
      <c r="W1812" s="52"/>
      <c r="X1812" s="52"/>
      <c r="Y1812" s="52"/>
      <c r="Z1812" s="51"/>
      <c r="AA1812" s="88"/>
      <c r="AB1812" s="88"/>
      <c r="AC1812" s="89"/>
      <c r="AD1812" s="72" t="s">
        <v>20891</v>
      </c>
      <c r="AE1812" s="72">
        <v>77</v>
      </c>
      <c r="AF1812" s="72">
        <v>11</v>
      </c>
      <c r="AG1812" s="72">
        <v>339</v>
      </c>
      <c r="AH1812" s="72">
        <v>564</v>
      </c>
      <c r="AI1812" s="72"/>
      <c r="AJ1812" s="72"/>
      <c r="AK1812" s="72"/>
      <c r="AL1812" s="72"/>
      <c r="AM1812" s="72"/>
      <c r="AN1812" s="74">
        <v>41325.602638888886</v>
      </c>
      <c r="AO1812" s="72"/>
      <c r="AP1812" s="72" t="b">
        <v>1</v>
      </c>
      <c r="AQ1812" s="72" t="b">
        <v>0</v>
      </c>
      <c r="AR1812" s="72" t="b">
        <v>0</v>
      </c>
      <c r="AS1812" s="72" t="s">
        <v>235</v>
      </c>
      <c r="AT1812" s="72">
        <v>0</v>
      </c>
      <c r="AU1812" s="76" t="s">
        <v>303</v>
      </c>
      <c r="AV1812" s="72" t="b">
        <v>0</v>
      </c>
      <c r="AW1812" s="72" t="s">
        <v>313</v>
      </c>
      <c r="AX1812" s="76" t="s">
        <v>29971</v>
      </c>
      <c r="AY1812" s="72" t="s">
        <v>66</v>
      </c>
    </row>
    <row r="1813" spans="1:51" x14ac:dyDescent="0.35">
      <c r="A1813" s="70" t="s">
        <v>2311</v>
      </c>
      <c r="B1813" s="83"/>
      <c r="C1813" s="83"/>
      <c r="D1813" s="84"/>
      <c r="E1813" s="107"/>
      <c r="F1813" s="80" t="s">
        <v>28061</v>
      </c>
      <c r="G1813" s="108"/>
      <c r="H1813" s="81"/>
      <c r="I1813" s="87"/>
      <c r="J1813" s="109"/>
      <c r="K1813" s="81" t="s">
        <v>32242</v>
      </c>
      <c r="L1813" s="110"/>
      <c r="M1813" s="92"/>
      <c r="N1813" s="92"/>
      <c r="O1813" s="93"/>
      <c r="P1813" s="94"/>
      <c r="Q1813" s="94"/>
      <c r="R1813" s="79"/>
      <c r="S1813" s="79"/>
      <c r="T1813" s="79"/>
      <c r="U1813" s="79"/>
      <c r="V1813" s="52"/>
      <c r="W1813" s="52"/>
      <c r="X1813" s="52"/>
      <c r="Y1813" s="52"/>
      <c r="Z1813" s="51"/>
      <c r="AA1813" s="88"/>
      <c r="AB1813" s="88"/>
      <c r="AC1813" s="89"/>
      <c r="AD1813" s="72" t="s">
        <v>20892</v>
      </c>
      <c r="AE1813" s="72">
        <v>463</v>
      </c>
      <c r="AF1813" s="72">
        <v>306</v>
      </c>
      <c r="AG1813" s="72">
        <v>2843</v>
      </c>
      <c r="AH1813" s="72">
        <v>3958</v>
      </c>
      <c r="AI1813" s="72">
        <v>7200</v>
      </c>
      <c r="AJ1813" s="72" t="s">
        <v>22760</v>
      </c>
      <c r="AK1813" s="72"/>
      <c r="AL1813" s="76" t="s">
        <v>25073</v>
      </c>
      <c r="AM1813" s="72" t="s">
        <v>717</v>
      </c>
      <c r="AN1813" s="74">
        <v>41683.79179398148</v>
      </c>
      <c r="AO1813" s="76" t="s">
        <v>26808</v>
      </c>
      <c r="AP1813" s="72" t="b">
        <v>0</v>
      </c>
      <c r="AQ1813" s="72" t="b">
        <v>0</v>
      </c>
      <c r="AR1813" s="72" t="b">
        <v>0</v>
      </c>
      <c r="AS1813" s="72" t="s">
        <v>235</v>
      </c>
      <c r="AT1813" s="72">
        <v>28</v>
      </c>
      <c r="AU1813" s="76" t="s">
        <v>27560</v>
      </c>
      <c r="AV1813" s="72" t="b">
        <v>0</v>
      </c>
      <c r="AW1813" s="72" t="s">
        <v>313</v>
      </c>
      <c r="AX1813" s="76" t="s">
        <v>29972</v>
      </c>
      <c r="AY1813" s="72" t="s">
        <v>66</v>
      </c>
    </row>
    <row r="1814" spans="1:51" x14ac:dyDescent="0.35">
      <c r="A1814" s="70" t="s">
        <v>2312</v>
      </c>
      <c r="B1814" s="83"/>
      <c r="C1814" s="83"/>
      <c r="D1814" s="84"/>
      <c r="E1814" s="107"/>
      <c r="F1814" s="80" t="s">
        <v>10419</v>
      </c>
      <c r="G1814" s="108"/>
      <c r="H1814" s="81"/>
      <c r="I1814" s="87"/>
      <c r="J1814" s="109"/>
      <c r="K1814" s="81" t="s">
        <v>32243</v>
      </c>
      <c r="L1814" s="110"/>
      <c r="M1814" s="92"/>
      <c r="N1814" s="92"/>
      <c r="O1814" s="93"/>
      <c r="P1814" s="94"/>
      <c r="Q1814" s="94"/>
      <c r="R1814" s="79"/>
      <c r="S1814" s="79"/>
      <c r="T1814" s="79"/>
      <c r="U1814" s="79"/>
      <c r="V1814" s="52"/>
      <c r="W1814" s="52"/>
      <c r="X1814" s="52"/>
      <c r="Y1814" s="52"/>
      <c r="Z1814" s="51"/>
      <c r="AA1814" s="88"/>
      <c r="AB1814" s="88"/>
      <c r="AC1814" s="89"/>
      <c r="AD1814" s="72" t="s">
        <v>20893</v>
      </c>
      <c r="AE1814" s="72">
        <v>122</v>
      </c>
      <c r="AF1814" s="72">
        <v>53</v>
      </c>
      <c r="AG1814" s="72">
        <v>2711</v>
      </c>
      <c r="AH1814" s="72">
        <v>124</v>
      </c>
      <c r="AI1814" s="72"/>
      <c r="AJ1814" s="72" t="s">
        <v>22761</v>
      </c>
      <c r="AK1814" s="72" t="s">
        <v>24081</v>
      </c>
      <c r="AL1814" s="72"/>
      <c r="AM1814" s="72"/>
      <c r="AN1814" s="74">
        <v>41553.565601851849</v>
      </c>
      <c r="AO1814" s="76" t="s">
        <v>26809</v>
      </c>
      <c r="AP1814" s="72" t="b">
        <v>0</v>
      </c>
      <c r="AQ1814" s="72" t="b">
        <v>0</v>
      </c>
      <c r="AR1814" s="72" t="b">
        <v>0</v>
      </c>
      <c r="AS1814" s="72" t="s">
        <v>236</v>
      </c>
      <c r="AT1814" s="72">
        <v>5</v>
      </c>
      <c r="AU1814" s="76" t="s">
        <v>303</v>
      </c>
      <c r="AV1814" s="72" t="b">
        <v>0</v>
      </c>
      <c r="AW1814" s="72" t="s">
        <v>313</v>
      </c>
      <c r="AX1814" s="76" t="s">
        <v>29973</v>
      </c>
      <c r="AY1814" s="72" t="s">
        <v>66</v>
      </c>
    </row>
    <row r="1815" spans="1:51" x14ac:dyDescent="0.35">
      <c r="A1815" s="70" t="s">
        <v>2916</v>
      </c>
      <c r="B1815" s="83"/>
      <c r="C1815" s="83"/>
      <c r="D1815" s="84"/>
      <c r="E1815" s="107"/>
      <c r="F1815" s="80" t="s">
        <v>28062</v>
      </c>
      <c r="G1815" s="108"/>
      <c r="H1815" s="81"/>
      <c r="I1815" s="87"/>
      <c r="J1815" s="109"/>
      <c r="K1815" s="81" t="s">
        <v>32244</v>
      </c>
      <c r="L1815" s="110"/>
      <c r="M1815" s="92"/>
      <c r="N1815" s="92"/>
      <c r="O1815" s="93"/>
      <c r="P1815" s="94"/>
      <c r="Q1815" s="94"/>
      <c r="R1815" s="79"/>
      <c r="S1815" s="79"/>
      <c r="T1815" s="79"/>
      <c r="U1815" s="79"/>
      <c r="V1815" s="52"/>
      <c r="W1815" s="52"/>
      <c r="X1815" s="52"/>
      <c r="Y1815" s="52"/>
      <c r="Z1815" s="51"/>
      <c r="AA1815" s="88"/>
      <c r="AB1815" s="88"/>
      <c r="AC1815" s="89"/>
      <c r="AD1815" s="72" t="s">
        <v>20894</v>
      </c>
      <c r="AE1815" s="72">
        <v>209</v>
      </c>
      <c r="AF1815" s="72">
        <v>7936</v>
      </c>
      <c r="AG1815" s="72">
        <v>6294</v>
      </c>
      <c r="AH1815" s="72">
        <v>6141</v>
      </c>
      <c r="AI1815" s="72"/>
      <c r="AJ1815" s="72" t="s">
        <v>22762</v>
      </c>
      <c r="AK1815" s="72"/>
      <c r="AL1815" s="76" t="s">
        <v>25074</v>
      </c>
      <c r="AM1815" s="72"/>
      <c r="AN1815" s="74">
        <v>42229.511469907404</v>
      </c>
      <c r="AO1815" s="76" t="s">
        <v>26810</v>
      </c>
      <c r="AP1815" s="72" t="b">
        <v>0</v>
      </c>
      <c r="AQ1815" s="72" t="b">
        <v>0</v>
      </c>
      <c r="AR1815" s="72" t="b">
        <v>0</v>
      </c>
      <c r="AS1815" s="72" t="s">
        <v>235</v>
      </c>
      <c r="AT1815" s="72">
        <v>29</v>
      </c>
      <c r="AU1815" s="76" t="s">
        <v>303</v>
      </c>
      <c r="AV1815" s="72" t="b">
        <v>0</v>
      </c>
      <c r="AW1815" s="72" t="s">
        <v>313</v>
      </c>
      <c r="AX1815" s="76" t="s">
        <v>29974</v>
      </c>
      <c r="AY1815" s="72" t="s">
        <v>65</v>
      </c>
    </row>
    <row r="1816" spans="1:51" x14ac:dyDescent="0.35">
      <c r="A1816" s="70" t="s">
        <v>2313</v>
      </c>
      <c r="B1816" s="83"/>
      <c r="C1816" s="83"/>
      <c r="D1816" s="84"/>
      <c r="E1816" s="107"/>
      <c r="F1816" s="80" t="s">
        <v>10420</v>
      </c>
      <c r="G1816" s="108"/>
      <c r="H1816" s="81"/>
      <c r="I1816" s="87"/>
      <c r="J1816" s="109"/>
      <c r="K1816" s="81" t="s">
        <v>32245</v>
      </c>
      <c r="L1816" s="110"/>
      <c r="M1816" s="92"/>
      <c r="N1816" s="92"/>
      <c r="O1816" s="93"/>
      <c r="P1816" s="94"/>
      <c r="Q1816" s="94"/>
      <c r="R1816" s="79"/>
      <c r="S1816" s="79"/>
      <c r="T1816" s="79"/>
      <c r="U1816" s="79"/>
      <c r="V1816" s="52"/>
      <c r="W1816" s="52"/>
      <c r="X1816" s="52"/>
      <c r="Y1816" s="52"/>
      <c r="Z1816" s="51"/>
      <c r="AA1816" s="88"/>
      <c r="AB1816" s="88"/>
      <c r="AC1816" s="89"/>
      <c r="AD1816" s="72" t="s">
        <v>20895</v>
      </c>
      <c r="AE1816" s="72">
        <v>5247</v>
      </c>
      <c r="AF1816" s="72">
        <v>20504</v>
      </c>
      <c r="AG1816" s="72">
        <v>139625</v>
      </c>
      <c r="AH1816" s="72">
        <v>13560</v>
      </c>
      <c r="AI1816" s="72">
        <v>-14400</v>
      </c>
      <c r="AJ1816" s="72" t="s">
        <v>22763</v>
      </c>
      <c r="AK1816" s="72" t="s">
        <v>23638</v>
      </c>
      <c r="AL1816" s="76" t="s">
        <v>25075</v>
      </c>
      <c r="AM1816" s="72" t="s">
        <v>289</v>
      </c>
      <c r="AN1816" s="74">
        <v>40974.622361111113</v>
      </c>
      <c r="AO1816" s="76" t="s">
        <v>26811</v>
      </c>
      <c r="AP1816" s="72" t="b">
        <v>1</v>
      </c>
      <c r="AQ1816" s="72" t="b">
        <v>0</v>
      </c>
      <c r="AR1816" s="72" t="b">
        <v>0</v>
      </c>
      <c r="AS1816" s="72" t="s">
        <v>231</v>
      </c>
      <c r="AT1816" s="72">
        <v>1675</v>
      </c>
      <c r="AU1816" s="76" t="s">
        <v>303</v>
      </c>
      <c r="AV1816" s="72" t="b">
        <v>0</v>
      </c>
      <c r="AW1816" s="72" t="s">
        <v>313</v>
      </c>
      <c r="AX1816" s="76" t="s">
        <v>29975</v>
      </c>
      <c r="AY1816" s="72" t="s">
        <v>66</v>
      </c>
    </row>
    <row r="1817" spans="1:51" x14ac:dyDescent="0.35">
      <c r="A1817" s="70" t="s">
        <v>2917</v>
      </c>
      <c r="B1817" s="83"/>
      <c r="C1817" s="83"/>
      <c r="D1817" s="84"/>
      <c r="E1817" s="107"/>
      <c r="F1817" s="80" t="s">
        <v>28063</v>
      </c>
      <c r="G1817" s="108"/>
      <c r="H1817" s="81"/>
      <c r="I1817" s="87"/>
      <c r="J1817" s="109"/>
      <c r="K1817" s="81" t="s">
        <v>32246</v>
      </c>
      <c r="L1817" s="110"/>
      <c r="M1817" s="92"/>
      <c r="N1817" s="92"/>
      <c r="O1817" s="93"/>
      <c r="P1817" s="94"/>
      <c r="Q1817" s="94"/>
      <c r="R1817" s="79"/>
      <c r="S1817" s="79"/>
      <c r="T1817" s="79"/>
      <c r="U1817" s="79"/>
      <c r="V1817" s="52"/>
      <c r="W1817" s="52"/>
      <c r="X1817" s="52"/>
      <c r="Y1817" s="52"/>
      <c r="Z1817" s="51"/>
      <c r="AA1817" s="88"/>
      <c r="AB1817" s="88"/>
      <c r="AC1817" s="89"/>
      <c r="AD1817" s="72" t="s">
        <v>20896</v>
      </c>
      <c r="AE1817" s="72">
        <v>41</v>
      </c>
      <c r="AF1817" s="72">
        <v>694473</v>
      </c>
      <c r="AG1817" s="72">
        <v>1395</v>
      </c>
      <c r="AH1817" s="72">
        <v>594</v>
      </c>
      <c r="AI1817" s="72">
        <v>-14400</v>
      </c>
      <c r="AJ1817" s="72" t="s">
        <v>22764</v>
      </c>
      <c r="AK1817" s="72"/>
      <c r="AL1817" s="76" t="s">
        <v>25076</v>
      </c>
      <c r="AM1817" s="72" t="s">
        <v>289</v>
      </c>
      <c r="AN1817" s="74">
        <v>41107.827974537038</v>
      </c>
      <c r="AO1817" s="76" t="s">
        <v>26812</v>
      </c>
      <c r="AP1817" s="72" t="b">
        <v>0</v>
      </c>
      <c r="AQ1817" s="72" t="b">
        <v>0</v>
      </c>
      <c r="AR1817" s="72" t="b">
        <v>0</v>
      </c>
      <c r="AS1817" s="72" t="s">
        <v>231</v>
      </c>
      <c r="AT1817" s="72">
        <v>2346</v>
      </c>
      <c r="AU1817" s="76" t="s">
        <v>27561</v>
      </c>
      <c r="AV1817" s="72" t="b">
        <v>1</v>
      </c>
      <c r="AW1817" s="72" t="s">
        <v>313</v>
      </c>
      <c r="AX1817" s="76" t="s">
        <v>29976</v>
      </c>
      <c r="AY1817" s="72" t="s">
        <v>65</v>
      </c>
    </row>
    <row r="1818" spans="1:51" x14ac:dyDescent="0.35">
      <c r="A1818" s="70" t="s">
        <v>2314</v>
      </c>
      <c r="B1818" s="83"/>
      <c r="C1818" s="83"/>
      <c r="D1818" s="84"/>
      <c r="E1818" s="107"/>
      <c r="F1818" s="80" t="s">
        <v>10421</v>
      </c>
      <c r="G1818" s="108"/>
      <c r="H1818" s="81"/>
      <c r="I1818" s="87"/>
      <c r="J1818" s="109"/>
      <c r="K1818" s="81" t="s">
        <v>32247</v>
      </c>
      <c r="L1818" s="110"/>
      <c r="M1818" s="92"/>
      <c r="N1818" s="92"/>
      <c r="O1818" s="93"/>
      <c r="P1818" s="94"/>
      <c r="Q1818" s="94"/>
      <c r="R1818" s="79"/>
      <c r="S1818" s="79"/>
      <c r="T1818" s="79"/>
      <c r="U1818" s="79"/>
      <c r="V1818" s="52"/>
      <c r="W1818" s="52"/>
      <c r="X1818" s="52"/>
      <c r="Y1818" s="52"/>
      <c r="Z1818" s="51"/>
      <c r="AA1818" s="88"/>
      <c r="AB1818" s="88"/>
      <c r="AC1818" s="89"/>
      <c r="AD1818" s="72" t="s">
        <v>20897</v>
      </c>
      <c r="AE1818" s="72">
        <v>160</v>
      </c>
      <c r="AF1818" s="72">
        <v>86</v>
      </c>
      <c r="AG1818" s="72">
        <v>1363</v>
      </c>
      <c r="AH1818" s="72">
        <v>31</v>
      </c>
      <c r="AI1818" s="72">
        <v>-14400</v>
      </c>
      <c r="AJ1818" s="72" t="s">
        <v>22765</v>
      </c>
      <c r="AK1818" s="72"/>
      <c r="AL1818" s="76" t="s">
        <v>25077</v>
      </c>
      <c r="AM1818" s="72" t="s">
        <v>289</v>
      </c>
      <c r="AN1818" s="74">
        <v>40898.064166666663</v>
      </c>
      <c r="AO1818" s="76" t="s">
        <v>26813</v>
      </c>
      <c r="AP1818" s="72" t="b">
        <v>0</v>
      </c>
      <c r="AQ1818" s="72" t="b">
        <v>0</v>
      </c>
      <c r="AR1818" s="72" t="b">
        <v>0</v>
      </c>
      <c r="AS1818" s="72" t="s">
        <v>231</v>
      </c>
      <c r="AT1818" s="72">
        <v>7</v>
      </c>
      <c r="AU1818" s="76" t="s">
        <v>346</v>
      </c>
      <c r="AV1818" s="72" t="b">
        <v>0</v>
      </c>
      <c r="AW1818" s="72" t="s">
        <v>313</v>
      </c>
      <c r="AX1818" s="76" t="s">
        <v>29977</v>
      </c>
      <c r="AY1818" s="72" t="s">
        <v>66</v>
      </c>
    </row>
    <row r="1819" spans="1:51" x14ac:dyDescent="0.35">
      <c r="A1819" s="70" t="s">
        <v>2315</v>
      </c>
      <c r="B1819" s="83"/>
      <c r="C1819" s="83"/>
      <c r="D1819" s="84"/>
      <c r="E1819" s="107"/>
      <c r="F1819" s="80" t="s">
        <v>10422</v>
      </c>
      <c r="G1819" s="108"/>
      <c r="H1819" s="81"/>
      <c r="I1819" s="87"/>
      <c r="J1819" s="109"/>
      <c r="K1819" s="81" t="s">
        <v>32248</v>
      </c>
      <c r="L1819" s="110"/>
      <c r="M1819" s="92"/>
      <c r="N1819" s="92"/>
      <c r="O1819" s="93"/>
      <c r="P1819" s="94"/>
      <c r="Q1819" s="94"/>
      <c r="R1819" s="79"/>
      <c r="S1819" s="79"/>
      <c r="T1819" s="79"/>
      <c r="U1819" s="79"/>
      <c r="V1819" s="52"/>
      <c r="W1819" s="52"/>
      <c r="X1819" s="52"/>
      <c r="Y1819" s="52"/>
      <c r="Z1819" s="51"/>
      <c r="AA1819" s="88"/>
      <c r="AB1819" s="88"/>
      <c r="AC1819" s="89"/>
      <c r="AD1819" s="72" t="s">
        <v>20898</v>
      </c>
      <c r="AE1819" s="72">
        <v>296</v>
      </c>
      <c r="AF1819" s="72">
        <v>62</v>
      </c>
      <c r="AG1819" s="72">
        <v>370</v>
      </c>
      <c r="AH1819" s="72">
        <v>1650</v>
      </c>
      <c r="AI1819" s="72"/>
      <c r="AJ1819" s="72" t="s">
        <v>22766</v>
      </c>
      <c r="AK1819" s="72" t="s">
        <v>24082</v>
      </c>
      <c r="AL1819" s="72"/>
      <c r="AM1819" s="72"/>
      <c r="AN1819" s="74">
        <v>42764.536909722221</v>
      </c>
      <c r="AO1819" s="76" t="s">
        <v>26814</v>
      </c>
      <c r="AP1819" s="72" t="b">
        <v>1</v>
      </c>
      <c r="AQ1819" s="72" t="b">
        <v>0</v>
      </c>
      <c r="AR1819" s="72" t="b">
        <v>0</v>
      </c>
      <c r="AS1819" s="72" t="s">
        <v>235</v>
      </c>
      <c r="AT1819" s="72">
        <v>0</v>
      </c>
      <c r="AU1819" s="72"/>
      <c r="AV1819" s="72" t="b">
        <v>0</v>
      </c>
      <c r="AW1819" s="72" t="s">
        <v>313</v>
      </c>
      <c r="AX1819" s="76" t="s">
        <v>29978</v>
      </c>
      <c r="AY1819" s="72" t="s">
        <v>66</v>
      </c>
    </row>
    <row r="1820" spans="1:51" x14ac:dyDescent="0.35">
      <c r="A1820" s="70" t="s">
        <v>2918</v>
      </c>
      <c r="B1820" s="83"/>
      <c r="C1820" s="83"/>
      <c r="D1820" s="84"/>
      <c r="E1820" s="107"/>
      <c r="F1820" s="80" t="s">
        <v>28064</v>
      </c>
      <c r="G1820" s="108"/>
      <c r="H1820" s="81"/>
      <c r="I1820" s="87"/>
      <c r="J1820" s="109"/>
      <c r="K1820" s="81" t="s">
        <v>32249</v>
      </c>
      <c r="L1820" s="110"/>
      <c r="M1820" s="92"/>
      <c r="N1820" s="92"/>
      <c r="O1820" s="93"/>
      <c r="P1820" s="94"/>
      <c r="Q1820" s="94"/>
      <c r="R1820" s="79"/>
      <c r="S1820" s="79"/>
      <c r="T1820" s="79"/>
      <c r="U1820" s="79"/>
      <c r="V1820" s="52"/>
      <c r="W1820" s="52"/>
      <c r="X1820" s="52"/>
      <c r="Y1820" s="52"/>
      <c r="Z1820" s="51"/>
      <c r="AA1820" s="88"/>
      <c r="AB1820" s="88"/>
      <c r="AC1820" s="89"/>
      <c r="AD1820" s="72" t="s">
        <v>20899</v>
      </c>
      <c r="AE1820" s="72">
        <v>1966</v>
      </c>
      <c r="AF1820" s="72">
        <v>1431</v>
      </c>
      <c r="AG1820" s="72">
        <v>6268</v>
      </c>
      <c r="AH1820" s="72">
        <v>1123</v>
      </c>
      <c r="AI1820" s="72">
        <v>7200</v>
      </c>
      <c r="AJ1820" s="72" t="s">
        <v>22767</v>
      </c>
      <c r="AK1820" s="72" t="s">
        <v>477</v>
      </c>
      <c r="AL1820" s="76" t="s">
        <v>25078</v>
      </c>
      <c r="AM1820" s="72" t="s">
        <v>284</v>
      </c>
      <c r="AN1820" s="74">
        <v>42176.922974537039</v>
      </c>
      <c r="AO1820" s="72"/>
      <c r="AP1820" s="72" t="b">
        <v>1</v>
      </c>
      <c r="AQ1820" s="72" t="b">
        <v>0</v>
      </c>
      <c r="AR1820" s="72" t="b">
        <v>0</v>
      </c>
      <c r="AS1820" s="72" t="s">
        <v>235</v>
      </c>
      <c r="AT1820" s="72">
        <v>46</v>
      </c>
      <c r="AU1820" s="76" t="s">
        <v>303</v>
      </c>
      <c r="AV1820" s="72" t="b">
        <v>0</v>
      </c>
      <c r="AW1820" s="72" t="s">
        <v>313</v>
      </c>
      <c r="AX1820" s="76" t="s">
        <v>29979</v>
      </c>
      <c r="AY1820" s="72" t="s">
        <v>65</v>
      </c>
    </row>
    <row r="1821" spans="1:51" x14ac:dyDescent="0.35">
      <c r="A1821" s="70" t="s">
        <v>2316</v>
      </c>
      <c r="B1821" s="83"/>
      <c r="C1821" s="83"/>
      <c r="D1821" s="84"/>
      <c r="E1821" s="107"/>
      <c r="F1821" s="80" t="s">
        <v>10423</v>
      </c>
      <c r="G1821" s="108"/>
      <c r="H1821" s="81"/>
      <c r="I1821" s="87"/>
      <c r="J1821" s="109"/>
      <c r="K1821" s="81" t="s">
        <v>32250</v>
      </c>
      <c r="L1821" s="110"/>
      <c r="M1821" s="92"/>
      <c r="N1821" s="92"/>
      <c r="O1821" s="93"/>
      <c r="P1821" s="94"/>
      <c r="Q1821" s="94"/>
      <c r="R1821" s="79"/>
      <c r="S1821" s="79"/>
      <c r="T1821" s="79"/>
      <c r="U1821" s="79"/>
      <c r="V1821" s="52"/>
      <c r="W1821" s="52"/>
      <c r="X1821" s="52"/>
      <c r="Y1821" s="52"/>
      <c r="Z1821" s="51"/>
      <c r="AA1821" s="88"/>
      <c r="AB1821" s="88"/>
      <c r="AC1821" s="89"/>
      <c r="AD1821" s="72" t="s">
        <v>20900</v>
      </c>
      <c r="AE1821" s="72">
        <v>177</v>
      </c>
      <c r="AF1821" s="72">
        <v>20</v>
      </c>
      <c r="AG1821" s="72">
        <v>562</v>
      </c>
      <c r="AH1821" s="72">
        <v>204</v>
      </c>
      <c r="AI1821" s="72"/>
      <c r="AJ1821" s="72" t="s">
        <v>22768</v>
      </c>
      <c r="AK1821" s="72" t="s">
        <v>278</v>
      </c>
      <c r="AL1821" s="76" t="s">
        <v>25079</v>
      </c>
      <c r="AM1821" s="72"/>
      <c r="AN1821" s="74">
        <v>41574.903368055559</v>
      </c>
      <c r="AO1821" s="72"/>
      <c r="AP1821" s="72" t="b">
        <v>0</v>
      </c>
      <c r="AQ1821" s="72" t="b">
        <v>0</v>
      </c>
      <c r="AR1821" s="72" t="b">
        <v>0</v>
      </c>
      <c r="AS1821" s="72" t="s">
        <v>235</v>
      </c>
      <c r="AT1821" s="72">
        <v>3</v>
      </c>
      <c r="AU1821" s="76" t="s">
        <v>303</v>
      </c>
      <c r="AV1821" s="72" t="b">
        <v>0</v>
      </c>
      <c r="AW1821" s="72" t="s">
        <v>313</v>
      </c>
      <c r="AX1821" s="76" t="s">
        <v>29980</v>
      </c>
      <c r="AY1821" s="72" t="s">
        <v>66</v>
      </c>
    </row>
    <row r="1822" spans="1:51" x14ac:dyDescent="0.35">
      <c r="A1822" s="70" t="s">
        <v>2317</v>
      </c>
      <c r="B1822" s="83"/>
      <c r="C1822" s="83"/>
      <c r="D1822" s="84"/>
      <c r="E1822" s="107"/>
      <c r="F1822" s="80" t="s">
        <v>10424</v>
      </c>
      <c r="G1822" s="108"/>
      <c r="H1822" s="81"/>
      <c r="I1822" s="87"/>
      <c r="J1822" s="109"/>
      <c r="K1822" s="81" t="s">
        <v>32251</v>
      </c>
      <c r="L1822" s="110"/>
      <c r="M1822" s="92"/>
      <c r="N1822" s="92"/>
      <c r="O1822" s="93"/>
      <c r="P1822" s="94"/>
      <c r="Q1822" s="94"/>
      <c r="R1822" s="79"/>
      <c r="S1822" s="79"/>
      <c r="T1822" s="79"/>
      <c r="U1822" s="79"/>
      <c r="V1822" s="52"/>
      <c r="W1822" s="52"/>
      <c r="X1822" s="52"/>
      <c r="Y1822" s="52"/>
      <c r="Z1822" s="51"/>
      <c r="AA1822" s="88"/>
      <c r="AB1822" s="88"/>
      <c r="AC1822" s="89"/>
      <c r="AD1822" s="72" t="s">
        <v>20901</v>
      </c>
      <c r="AE1822" s="72">
        <v>1</v>
      </c>
      <c r="AF1822" s="72">
        <v>141</v>
      </c>
      <c r="AG1822" s="72">
        <v>20626</v>
      </c>
      <c r="AH1822" s="72">
        <v>0</v>
      </c>
      <c r="AI1822" s="72"/>
      <c r="AJ1822" s="72" t="s">
        <v>22769</v>
      </c>
      <c r="AK1822" s="72" t="s">
        <v>24083</v>
      </c>
      <c r="AL1822" s="72"/>
      <c r="AM1822" s="72"/>
      <c r="AN1822" s="74">
        <v>41903.13354166667</v>
      </c>
      <c r="AO1822" s="72"/>
      <c r="AP1822" s="72" t="b">
        <v>1</v>
      </c>
      <c r="AQ1822" s="72" t="b">
        <v>0</v>
      </c>
      <c r="AR1822" s="72" t="b">
        <v>0</v>
      </c>
      <c r="AS1822" s="72" t="s">
        <v>231</v>
      </c>
      <c r="AT1822" s="72">
        <v>190</v>
      </c>
      <c r="AU1822" s="76" t="s">
        <v>303</v>
      </c>
      <c r="AV1822" s="72" t="b">
        <v>0</v>
      </c>
      <c r="AW1822" s="72" t="s">
        <v>313</v>
      </c>
      <c r="AX1822" s="76" t="s">
        <v>29981</v>
      </c>
      <c r="AY1822" s="72" t="s">
        <v>66</v>
      </c>
    </row>
    <row r="1823" spans="1:51" x14ac:dyDescent="0.35">
      <c r="A1823" s="70" t="s">
        <v>2318</v>
      </c>
      <c r="B1823" s="83"/>
      <c r="C1823" s="83"/>
      <c r="D1823" s="84"/>
      <c r="E1823" s="107"/>
      <c r="F1823" s="80" t="s">
        <v>10425</v>
      </c>
      <c r="G1823" s="108"/>
      <c r="H1823" s="81"/>
      <c r="I1823" s="87"/>
      <c r="J1823" s="109"/>
      <c r="K1823" s="81" t="s">
        <v>32252</v>
      </c>
      <c r="L1823" s="110"/>
      <c r="M1823" s="92"/>
      <c r="N1823" s="92"/>
      <c r="O1823" s="93"/>
      <c r="P1823" s="94"/>
      <c r="Q1823" s="94"/>
      <c r="R1823" s="79"/>
      <c r="S1823" s="79"/>
      <c r="T1823" s="79"/>
      <c r="U1823" s="79"/>
      <c r="V1823" s="52"/>
      <c r="W1823" s="52"/>
      <c r="X1823" s="52"/>
      <c r="Y1823" s="52"/>
      <c r="Z1823" s="51"/>
      <c r="AA1823" s="88"/>
      <c r="AB1823" s="88"/>
      <c r="AC1823" s="89"/>
      <c r="AD1823" s="72" t="s">
        <v>20902</v>
      </c>
      <c r="AE1823" s="72">
        <v>36</v>
      </c>
      <c r="AF1823" s="72">
        <v>0</v>
      </c>
      <c r="AG1823" s="72">
        <v>6</v>
      </c>
      <c r="AH1823" s="72">
        <v>1</v>
      </c>
      <c r="AI1823" s="72"/>
      <c r="AJ1823" s="72"/>
      <c r="AK1823" s="72"/>
      <c r="AL1823" s="72"/>
      <c r="AM1823" s="72"/>
      <c r="AN1823" s="74">
        <v>42824.04991898148</v>
      </c>
      <c r="AO1823" s="72"/>
      <c r="AP1823" s="72" t="b">
        <v>1</v>
      </c>
      <c r="AQ1823" s="72" t="b">
        <v>0</v>
      </c>
      <c r="AR1823" s="72" t="b">
        <v>0</v>
      </c>
      <c r="AS1823" s="72" t="s">
        <v>300</v>
      </c>
      <c r="AT1823" s="72">
        <v>0</v>
      </c>
      <c r="AU1823" s="72"/>
      <c r="AV1823" s="72" t="b">
        <v>0</v>
      </c>
      <c r="AW1823" s="72" t="s">
        <v>313</v>
      </c>
      <c r="AX1823" s="76" t="s">
        <v>29982</v>
      </c>
      <c r="AY1823" s="72" t="s">
        <v>66</v>
      </c>
    </row>
    <row r="1824" spans="1:51" x14ac:dyDescent="0.35">
      <c r="A1824" s="70" t="s">
        <v>2319</v>
      </c>
      <c r="B1824" s="83"/>
      <c r="C1824" s="83"/>
      <c r="D1824" s="84"/>
      <c r="E1824" s="107"/>
      <c r="F1824" s="80" t="s">
        <v>10426</v>
      </c>
      <c r="G1824" s="108"/>
      <c r="H1824" s="81"/>
      <c r="I1824" s="87"/>
      <c r="J1824" s="109"/>
      <c r="K1824" s="81" t="s">
        <v>32253</v>
      </c>
      <c r="L1824" s="110"/>
      <c r="M1824" s="92"/>
      <c r="N1824" s="92"/>
      <c r="O1824" s="93"/>
      <c r="P1824" s="94"/>
      <c r="Q1824" s="94"/>
      <c r="R1824" s="79"/>
      <c r="S1824" s="79"/>
      <c r="T1824" s="79"/>
      <c r="U1824" s="79"/>
      <c r="V1824" s="52"/>
      <c r="W1824" s="52"/>
      <c r="X1824" s="52"/>
      <c r="Y1824" s="52"/>
      <c r="Z1824" s="51"/>
      <c r="AA1824" s="88"/>
      <c r="AB1824" s="88"/>
      <c r="AC1824" s="89"/>
      <c r="AD1824" s="72" t="s">
        <v>20903</v>
      </c>
      <c r="AE1824" s="72">
        <v>698</v>
      </c>
      <c r="AF1824" s="72">
        <v>410</v>
      </c>
      <c r="AG1824" s="72">
        <v>1002</v>
      </c>
      <c r="AH1824" s="72">
        <v>5472</v>
      </c>
      <c r="AI1824" s="72">
        <v>-25200</v>
      </c>
      <c r="AJ1824" s="72" t="s">
        <v>22770</v>
      </c>
      <c r="AK1824" s="72" t="s">
        <v>24084</v>
      </c>
      <c r="AL1824" s="72"/>
      <c r="AM1824" s="72" t="s">
        <v>282</v>
      </c>
      <c r="AN1824" s="74">
        <v>42380.581550925926</v>
      </c>
      <c r="AO1824" s="76" t="s">
        <v>26815</v>
      </c>
      <c r="AP1824" s="72" t="b">
        <v>0</v>
      </c>
      <c r="AQ1824" s="72" t="b">
        <v>0</v>
      </c>
      <c r="AR1824" s="72" t="b">
        <v>1</v>
      </c>
      <c r="AS1824" s="72" t="s">
        <v>231</v>
      </c>
      <c r="AT1824" s="72">
        <v>2</v>
      </c>
      <c r="AU1824" s="76" t="s">
        <v>303</v>
      </c>
      <c r="AV1824" s="72" t="b">
        <v>0</v>
      </c>
      <c r="AW1824" s="72" t="s">
        <v>313</v>
      </c>
      <c r="AX1824" s="76" t="s">
        <v>29983</v>
      </c>
      <c r="AY1824" s="72" t="s">
        <v>66</v>
      </c>
    </row>
    <row r="1825" spans="1:51" x14ac:dyDescent="0.35">
      <c r="A1825" s="70" t="s">
        <v>2919</v>
      </c>
      <c r="B1825" s="83"/>
      <c r="C1825" s="83"/>
      <c r="D1825" s="84"/>
      <c r="E1825" s="107"/>
      <c r="F1825" s="80" t="s">
        <v>28065</v>
      </c>
      <c r="G1825" s="108"/>
      <c r="H1825" s="81"/>
      <c r="I1825" s="87"/>
      <c r="J1825" s="109"/>
      <c r="K1825" s="81" t="s">
        <v>32254</v>
      </c>
      <c r="L1825" s="110"/>
      <c r="M1825" s="92"/>
      <c r="N1825" s="92"/>
      <c r="O1825" s="93"/>
      <c r="P1825" s="94"/>
      <c r="Q1825" s="94"/>
      <c r="R1825" s="79"/>
      <c r="S1825" s="79"/>
      <c r="T1825" s="79"/>
      <c r="U1825" s="79"/>
      <c r="V1825" s="52"/>
      <c r="W1825" s="52"/>
      <c r="X1825" s="52"/>
      <c r="Y1825" s="52"/>
      <c r="Z1825" s="51"/>
      <c r="AA1825" s="88"/>
      <c r="AB1825" s="88"/>
      <c r="AC1825" s="89"/>
      <c r="AD1825" s="72" t="s">
        <v>20904</v>
      </c>
      <c r="AE1825" s="72">
        <v>954</v>
      </c>
      <c r="AF1825" s="72">
        <v>253</v>
      </c>
      <c r="AG1825" s="72">
        <v>2438</v>
      </c>
      <c r="AH1825" s="72">
        <v>3126</v>
      </c>
      <c r="AI1825" s="72"/>
      <c r="AJ1825" s="72" t="s">
        <v>22771</v>
      </c>
      <c r="AK1825" s="72" t="s">
        <v>24085</v>
      </c>
      <c r="AL1825" s="72"/>
      <c r="AM1825" s="72"/>
      <c r="AN1825" s="74">
        <v>42229.015983796293</v>
      </c>
      <c r="AO1825" s="76" t="s">
        <v>26816</v>
      </c>
      <c r="AP1825" s="72" t="b">
        <v>0</v>
      </c>
      <c r="AQ1825" s="72" t="b">
        <v>0</v>
      </c>
      <c r="AR1825" s="72" t="b">
        <v>1</v>
      </c>
      <c r="AS1825" s="72" t="s">
        <v>231</v>
      </c>
      <c r="AT1825" s="72">
        <v>7</v>
      </c>
      <c r="AU1825" s="76" t="s">
        <v>303</v>
      </c>
      <c r="AV1825" s="72" t="b">
        <v>0</v>
      </c>
      <c r="AW1825" s="72" t="s">
        <v>313</v>
      </c>
      <c r="AX1825" s="76" t="s">
        <v>29984</v>
      </c>
      <c r="AY1825" s="72" t="s">
        <v>65</v>
      </c>
    </row>
    <row r="1826" spans="1:51" x14ac:dyDescent="0.35">
      <c r="A1826" s="70" t="s">
        <v>2321</v>
      </c>
      <c r="B1826" s="83"/>
      <c r="C1826" s="83"/>
      <c r="D1826" s="84"/>
      <c r="E1826" s="107"/>
      <c r="F1826" s="80" t="s">
        <v>10428</v>
      </c>
      <c r="G1826" s="108"/>
      <c r="H1826" s="81"/>
      <c r="I1826" s="87"/>
      <c r="J1826" s="109"/>
      <c r="K1826" s="81" t="s">
        <v>32255</v>
      </c>
      <c r="L1826" s="110"/>
      <c r="M1826" s="92"/>
      <c r="N1826" s="92"/>
      <c r="O1826" s="93"/>
      <c r="P1826" s="94"/>
      <c r="Q1826" s="94"/>
      <c r="R1826" s="79"/>
      <c r="S1826" s="79"/>
      <c r="T1826" s="79"/>
      <c r="U1826" s="79"/>
      <c r="V1826" s="52"/>
      <c r="W1826" s="52"/>
      <c r="X1826" s="52"/>
      <c r="Y1826" s="52"/>
      <c r="Z1826" s="51"/>
      <c r="AA1826" s="88"/>
      <c r="AB1826" s="88"/>
      <c r="AC1826" s="89"/>
      <c r="AD1826" s="72" t="s">
        <v>20905</v>
      </c>
      <c r="AE1826" s="72">
        <v>574</v>
      </c>
      <c r="AF1826" s="72">
        <v>932</v>
      </c>
      <c r="AG1826" s="72">
        <v>40859</v>
      </c>
      <c r="AH1826" s="72">
        <v>1</v>
      </c>
      <c r="AI1826" s="72"/>
      <c r="AJ1826" s="72" t="s">
        <v>22772</v>
      </c>
      <c r="AK1826" s="72"/>
      <c r="AL1826" s="76" t="s">
        <v>25080</v>
      </c>
      <c r="AM1826" s="72"/>
      <c r="AN1826" s="74">
        <v>40680.384780092594</v>
      </c>
      <c r="AO1826" s="72"/>
      <c r="AP1826" s="72" t="b">
        <v>1</v>
      </c>
      <c r="AQ1826" s="72" t="b">
        <v>0</v>
      </c>
      <c r="AR1826" s="72" t="b">
        <v>0</v>
      </c>
      <c r="AS1826" s="72" t="s">
        <v>231</v>
      </c>
      <c r="AT1826" s="72">
        <v>42</v>
      </c>
      <c r="AU1826" s="76" t="s">
        <v>303</v>
      </c>
      <c r="AV1826" s="72" t="b">
        <v>0</v>
      </c>
      <c r="AW1826" s="72" t="s">
        <v>313</v>
      </c>
      <c r="AX1826" s="76" t="s">
        <v>29985</v>
      </c>
      <c r="AY1826" s="72" t="s">
        <v>66</v>
      </c>
    </row>
    <row r="1827" spans="1:51" x14ac:dyDescent="0.35">
      <c r="A1827" s="70" t="s">
        <v>2322</v>
      </c>
      <c r="B1827" s="83"/>
      <c r="C1827" s="83"/>
      <c r="D1827" s="84"/>
      <c r="E1827" s="107"/>
      <c r="F1827" s="80" t="s">
        <v>10429</v>
      </c>
      <c r="G1827" s="108"/>
      <c r="H1827" s="81"/>
      <c r="I1827" s="87"/>
      <c r="J1827" s="109"/>
      <c r="K1827" s="81" t="s">
        <v>32256</v>
      </c>
      <c r="L1827" s="110"/>
      <c r="M1827" s="92"/>
      <c r="N1827" s="92"/>
      <c r="O1827" s="93"/>
      <c r="P1827" s="94"/>
      <c r="Q1827" s="94"/>
      <c r="R1827" s="79"/>
      <c r="S1827" s="79"/>
      <c r="T1827" s="79"/>
      <c r="U1827" s="79"/>
      <c r="V1827" s="52"/>
      <c r="W1827" s="52"/>
      <c r="X1827" s="52"/>
      <c r="Y1827" s="52"/>
      <c r="Z1827" s="51"/>
      <c r="AA1827" s="88"/>
      <c r="AB1827" s="88"/>
      <c r="AC1827" s="89"/>
      <c r="AD1827" s="72" t="s">
        <v>20906</v>
      </c>
      <c r="AE1827" s="72">
        <v>243</v>
      </c>
      <c r="AF1827" s="72">
        <v>837</v>
      </c>
      <c r="AG1827" s="72">
        <v>3546</v>
      </c>
      <c r="AH1827" s="72">
        <v>281</v>
      </c>
      <c r="AI1827" s="72"/>
      <c r="AJ1827" s="72" t="s">
        <v>22773</v>
      </c>
      <c r="AK1827" s="72" t="s">
        <v>587</v>
      </c>
      <c r="AL1827" s="76" t="s">
        <v>25081</v>
      </c>
      <c r="AM1827" s="72"/>
      <c r="AN1827" s="74">
        <v>42573.878171296295</v>
      </c>
      <c r="AO1827" s="72"/>
      <c r="AP1827" s="72" t="b">
        <v>1</v>
      </c>
      <c r="AQ1827" s="72" t="b">
        <v>0</v>
      </c>
      <c r="AR1827" s="72" t="b">
        <v>0</v>
      </c>
      <c r="AS1827" s="72" t="s">
        <v>300</v>
      </c>
      <c r="AT1827" s="72">
        <v>4</v>
      </c>
      <c r="AU1827" s="72"/>
      <c r="AV1827" s="72" t="b">
        <v>0</v>
      </c>
      <c r="AW1827" s="72" t="s">
        <v>313</v>
      </c>
      <c r="AX1827" s="76" t="s">
        <v>29986</v>
      </c>
      <c r="AY1827" s="72" t="s">
        <v>66</v>
      </c>
    </row>
    <row r="1828" spans="1:51" x14ac:dyDescent="0.35">
      <c r="A1828" s="70" t="s">
        <v>2323</v>
      </c>
      <c r="B1828" s="83"/>
      <c r="C1828" s="83"/>
      <c r="D1828" s="84"/>
      <c r="E1828" s="107"/>
      <c r="F1828" s="80" t="s">
        <v>10430</v>
      </c>
      <c r="G1828" s="108"/>
      <c r="H1828" s="81"/>
      <c r="I1828" s="87"/>
      <c r="J1828" s="109"/>
      <c r="K1828" s="81" t="s">
        <v>32257</v>
      </c>
      <c r="L1828" s="110"/>
      <c r="M1828" s="92"/>
      <c r="N1828" s="92"/>
      <c r="O1828" s="93"/>
      <c r="P1828" s="94"/>
      <c r="Q1828" s="94"/>
      <c r="R1828" s="79"/>
      <c r="S1828" s="79"/>
      <c r="T1828" s="79"/>
      <c r="U1828" s="79"/>
      <c r="V1828" s="52"/>
      <c r="W1828" s="52"/>
      <c r="X1828" s="52"/>
      <c r="Y1828" s="52"/>
      <c r="Z1828" s="51"/>
      <c r="AA1828" s="88"/>
      <c r="AB1828" s="88"/>
      <c r="AC1828" s="89"/>
      <c r="AD1828" s="72" t="s">
        <v>20907</v>
      </c>
      <c r="AE1828" s="72">
        <v>537</v>
      </c>
      <c r="AF1828" s="72">
        <v>258</v>
      </c>
      <c r="AG1828" s="72">
        <v>11974</v>
      </c>
      <c r="AH1828" s="72">
        <v>66</v>
      </c>
      <c r="AI1828" s="72">
        <v>-10800</v>
      </c>
      <c r="AJ1828" s="72" t="s">
        <v>22774</v>
      </c>
      <c r="AK1828" s="72"/>
      <c r="AL1828" s="72"/>
      <c r="AM1828" s="72" t="s">
        <v>339</v>
      </c>
      <c r="AN1828" s="74">
        <v>41372.10765046296</v>
      </c>
      <c r="AO1828" s="76" t="s">
        <v>26817</v>
      </c>
      <c r="AP1828" s="72" t="b">
        <v>1</v>
      </c>
      <c r="AQ1828" s="72" t="b">
        <v>0</v>
      </c>
      <c r="AR1828" s="72" t="b">
        <v>0</v>
      </c>
      <c r="AS1828" s="72" t="s">
        <v>300</v>
      </c>
      <c r="AT1828" s="72">
        <v>2</v>
      </c>
      <c r="AU1828" s="76" t="s">
        <v>303</v>
      </c>
      <c r="AV1828" s="72" t="b">
        <v>0</v>
      </c>
      <c r="AW1828" s="72" t="s">
        <v>313</v>
      </c>
      <c r="AX1828" s="76" t="s">
        <v>29987</v>
      </c>
      <c r="AY1828" s="72" t="s">
        <v>66</v>
      </c>
    </row>
    <row r="1829" spans="1:51" x14ac:dyDescent="0.35">
      <c r="A1829" s="70" t="s">
        <v>2324</v>
      </c>
      <c r="B1829" s="83"/>
      <c r="C1829" s="83"/>
      <c r="D1829" s="84"/>
      <c r="E1829" s="107"/>
      <c r="F1829" s="80" t="s">
        <v>10431</v>
      </c>
      <c r="G1829" s="108"/>
      <c r="H1829" s="81"/>
      <c r="I1829" s="87"/>
      <c r="J1829" s="109"/>
      <c r="K1829" s="81" t="s">
        <v>32258</v>
      </c>
      <c r="L1829" s="110"/>
      <c r="M1829" s="92"/>
      <c r="N1829" s="92"/>
      <c r="O1829" s="93"/>
      <c r="P1829" s="94"/>
      <c r="Q1829" s="94"/>
      <c r="R1829" s="79"/>
      <c r="S1829" s="79"/>
      <c r="T1829" s="79"/>
      <c r="U1829" s="79"/>
      <c r="V1829" s="52"/>
      <c r="W1829" s="52"/>
      <c r="X1829" s="52"/>
      <c r="Y1829" s="52"/>
      <c r="Z1829" s="51"/>
      <c r="AA1829" s="88"/>
      <c r="AB1829" s="88"/>
      <c r="AC1829" s="89"/>
      <c r="AD1829" s="72" t="s">
        <v>20908</v>
      </c>
      <c r="AE1829" s="72">
        <v>7</v>
      </c>
      <c r="AF1829" s="72">
        <v>7</v>
      </c>
      <c r="AG1829" s="72">
        <v>2856</v>
      </c>
      <c r="AH1829" s="72">
        <v>0</v>
      </c>
      <c r="AI1829" s="72"/>
      <c r="AJ1829" s="72" t="s">
        <v>22775</v>
      </c>
      <c r="AK1829" s="72" t="s">
        <v>24086</v>
      </c>
      <c r="AL1829" s="76" t="s">
        <v>25082</v>
      </c>
      <c r="AM1829" s="72"/>
      <c r="AN1829" s="74">
        <v>42057.501469907409</v>
      </c>
      <c r="AO1829" s="76" t="s">
        <v>26818</v>
      </c>
      <c r="AP1829" s="72" t="b">
        <v>1</v>
      </c>
      <c r="AQ1829" s="72" t="b">
        <v>0</v>
      </c>
      <c r="AR1829" s="72" t="b">
        <v>0</v>
      </c>
      <c r="AS1829" s="72" t="s">
        <v>231</v>
      </c>
      <c r="AT1829" s="72">
        <v>0</v>
      </c>
      <c r="AU1829" s="76" t="s">
        <v>303</v>
      </c>
      <c r="AV1829" s="72" t="b">
        <v>0</v>
      </c>
      <c r="AW1829" s="72" t="s">
        <v>313</v>
      </c>
      <c r="AX1829" s="76" t="s">
        <v>29988</v>
      </c>
      <c r="AY1829" s="72" t="s">
        <v>66</v>
      </c>
    </row>
    <row r="1830" spans="1:51" x14ac:dyDescent="0.35">
      <c r="A1830" s="70" t="s">
        <v>2325</v>
      </c>
      <c r="B1830" s="83"/>
      <c r="C1830" s="83"/>
      <c r="D1830" s="84"/>
      <c r="E1830" s="107"/>
      <c r="F1830" s="80" t="s">
        <v>10432</v>
      </c>
      <c r="G1830" s="108"/>
      <c r="H1830" s="81"/>
      <c r="I1830" s="87"/>
      <c r="J1830" s="109"/>
      <c r="K1830" s="81" t="s">
        <v>32259</v>
      </c>
      <c r="L1830" s="110"/>
      <c r="M1830" s="92"/>
      <c r="N1830" s="92"/>
      <c r="O1830" s="93"/>
      <c r="P1830" s="94"/>
      <c r="Q1830" s="94"/>
      <c r="R1830" s="79"/>
      <c r="S1830" s="79"/>
      <c r="T1830" s="79"/>
      <c r="U1830" s="79"/>
      <c r="V1830" s="52"/>
      <c r="W1830" s="52"/>
      <c r="X1830" s="52"/>
      <c r="Y1830" s="52"/>
      <c r="Z1830" s="51"/>
      <c r="AA1830" s="88"/>
      <c r="AB1830" s="88"/>
      <c r="AC1830" s="89"/>
      <c r="AD1830" s="72" t="s">
        <v>20909</v>
      </c>
      <c r="AE1830" s="72">
        <v>66440</v>
      </c>
      <c r="AF1830" s="72">
        <v>72504</v>
      </c>
      <c r="AG1830" s="72">
        <v>137230</v>
      </c>
      <c r="AH1830" s="72">
        <v>993</v>
      </c>
      <c r="AI1830" s="72">
        <v>3600</v>
      </c>
      <c r="AJ1830" s="72" t="s">
        <v>22776</v>
      </c>
      <c r="AK1830" s="72" t="s">
        <v>23994</v>
      </c>
      <c r="AL1830" s="76" t="s">
        <v>25083</v>
      </c>
      <c r="AM1830" s="72" t="s">
        <v>287</v>
      </c>
      <c r="AN1830" s="74">
        <v>39807.817488425928</v>
      </c>
      <c r="AO1830" s="76" t="s">
        <v>26819</v>
      </c>
      <c r="AP1830" s="72" t="b">
        <v>0</v>
      </c>
      <c r="AQ1830" s="72" t="b">
        <v>0</v>
      </c>
      <c r="AR1830" s="72" t="b">
        <v>1</v>
      </c>
      <c r="AS1830" s="72" t="s">
        <v>231</v>
      </c>
      <c r="AT1830" s="72">
        <v>1080</v>
      </c>
      <c r="AU1830" s="76" t="s">
        <v>27562</v>
      </c>
      <c r="AV1830" s="72" t="b">
        <v>0</v>
      </c>
      <c r="AW1830" s="72" t="s">
        <v>313</v>
      </c>
      <c r="AX1830" s="76" t="s">
        <v>29989</v>
      </c>
      <c r="AY1830" s="72" t="s">
        <v>66</v>
      </c>
    </row>
    <row r="1831" spans="1:51" x14ac:dyDescent="0.35">
      <c r="A1831" s="70" t="s">
        <v>2326</v>
      </c>
      <c r="B1831" s="83"/>
      <c r="C1831" s="83"/>
      <c r="D1831" s="84"/>
      <c r="E1831" s="107"/>
      <c r="F1831" s="80" t="s">
        <v>10433</v>
      </c>
      <c r="G1831" s="108"/>
      <c r="H1831" s="81"/>
      <c r="I1831" s="87"/>
      <c r="J1831" s="109"/>
      <c r="K1831" s="81" t="s">
        <v>32260</v>
      </c>
      <c r="L1831" s="110"/>
      <c r="M1831" s="92"/>
      <c r="N1831" s="92"/>
      <c r="O1831" s="93"/>
      <c r="P1831" s="94"/>
      <c r="Q1831" s="94"/>
      <c r="R1831" s="79"/>
      <c r="S1831" s="79"/>
      <c r="T1831" s="79"/>
      <c r="U1831" s="79"/>
      <c r="V1831" s="52"/>
      <c r="W1831" s="52"/>
      <c r="X1831" s="52"/>
      <c r="Y1831" s="52"/>
      <c r="Z1831" s="51"/>
      <c r="AA1831" s="88"/>
      <c r="AB1831" s="88"/>
      <c r="AC1831" s="89"/>
      <c r="AD1831" s="72" t="s">
        <v>20910</v>
      </c>
      <c r="AE1831" s="72">
        <v>684</v>
      </c>
      <c r="AF1831" s="72">
        <v>172</v>
      </c>
      <c r="AG1831" s="72">
        <v>7339</v>
      </c>
      <c r="AH1831" s="72">
        <v>23020</v>
      </c>
      <c r="AI1831" s="72">
        <v>7200</v>
      </c>
      <c r="AJ1831" s="72"/>
      <c r="AK1831" s="72"/>
      <c r="AL1831" s="72"/>
      <c r="AM1831" s="72" t="s">
        <v>284</v>
      </c>
      <c r="AN1831" s="74">
        <v>42422.715590277781</v>
      </c>
      <c r="AO1831" s="76" t="s">
        <v>26820</v>
      </c>
      <c r="AP1831" s="72" t="b">
        <v>1</v>
      </c>
      <c r="AQ1831" s="72" t="b">
        <v>0</v>
      </c>
      <c r="AR1831" s="72" t="b">
        <v>1</v>
      </c>
      <c r="AS1831" s="72" t="s">
        <v>235</v>
      </c>
      <c r="AT1831" s="72">
        <v>16</v>
      </c>
      <c r="AU1831" s="72"/>
      <c r="AV1831" s="72" t="b">
        <v>0</v>
      </c>
      <c r="AW1831" s="72" t="s">
        <v>313</v>
      </c>
      <c r="AX1831" s="76" t="s">
        <v>29990</v>
      </c>
      <c r="AY1831" s="72" t="s">
        <v>66</v>
      </c>
    </row>
    <row r="1832" spans="1:51" x14ac:dyDescent="0.35">
      <c r="A1832" s="70" t="s">
        <v>2920</v>
      </c>
      <c r="B1832" s="83"/>
      <c r="C1832" s="83"/>
      <c r="D1832" s="84"/>
      <c r="E1832" s="107"/>
      <c r="F1832" s="80" t="s">
        <v>28066</v>
      </c>
      <c r="G1832" s="108"/>
      <c r="H1832" s="81"/>
      <c r="I1832" s="87"/>
      <c r="J1832" s="109"/>
      <c r="K1832" s="81" t="s">
        <v>32261</v>
      </c>
      <c r="L1832" s="110"/>
      <c r="M1832" s="92"/>
      <c r="N1832" s="92"/>
      <c r="O1832" s="93"/>
      <c r="P1832" s="94"/>
      <c r="Q1832" s="94"/>
      <c r="R1832" s="79"/>
      <c r="S1832" s="79"/>
      <c r="T1832" s="79"/>
      <c r="U1832" s="79"/>
      <c r="V1832" s="52"/>
      <c r="W1832" s="52"/>
      <c r="X1832" s="52"/>
      <c r="Y1832" s="52"/>
      <c r="Z1832" s="51"/>
      <c r="AA1832" s="88"/>
      <c r="AB1832" s="88"/>
      <c r="AC1832" s="89"/>
      <c r="AD1832" s="72" t="s">
        <v>20911</v>
      </c>
      <c r="AE1832" s="72">
        <v>138</v>
      </c>
      <c r="AF1832" s="72">
        <v>876882</v>
      </c>
      <c r="AG1832" s="72">
        <v>61506</v>
      </c>
      <c r="AH1832" s="72">
        <v>642</v>
      </c>
      <c r="AI1832" s="72">
        <v>-14400</v>
      </c>
      <c r="AJ1832" s="72" t="s">
        <v>22777</v>
      </c>
      <c r="AK1832" s="72" t="s">
        <v>23873</v>
      </c>
      <c r="AL1832" s="76" t="s">
        <v>25084</v>
      </c>
      <c r="AM1832" s="72" t="s">
        <v>289</v>
      </c>
      <c r="AN1832" s="74">
        <v>39742.637916666667</v>
      </c>
      <c r="AO1832" s="76" t="s">
        <v>26821</v>
      </c>
      <c r="AP1832" s="72" t="b">
        <v>0</v>
      </c>
      <c r="AQ1832" s="72" t="b">
        <v>0</v>
      </c>
      <c r="AR1832" s="72" t="b">
        <v>1</v>
      </c>
      <c r="AS1832" s="72" t="s">
        <v>231</v>
      </c>
      <c r="AT1832" s="72">
        <v>14099</v>
      </c>
      <c r="AU1832" s="76" t="s">
        <v>27563</v>
      </c>
      <c r="AV1832" s="72" t="b">
        <v>1</v>
      </c>
      <c r="AW1832" s="72" t="s">
        <v>313</v>
      </c>
      <c r="AX1832" s="76" t="s">
        <v>29991</v>
      </c>
      <c r="AY1832" s="72" t="s">
        <v>65</v>
      </c>
    </row>
    <row r="1833" spans="1:51" x14ac:dyDescent="0.35">
      <c r="A1833" s="70" t="s">
        <v>2327</v>
      </c>
      <c r="B1833" s="83"/>
      <c r="C1833" s="83"/>
      <c r="D1833" s="84"/>
      <c r="E1833" s="107"/>
      <c r="F1833" s="80" t="s">
        <v>10434</v>
      </c>
      <c r="G1833" s="108"/>
      <c r="H1833" s="81"/>
      <c r="I1833" s="87"/>
      <c r="J1833" s="109"/>
      <c r="K1833" s="81" t="s">
        <v>32262</v>
      </c>
      <c r="L1833" s="110"/>
      <c r="M1833" s="92"/>
      <c r="N1833" s="92"/>
      <c r="O1833" s="93"/>
      <c r="P1833" s="94"/>
      <c r="Q1833" s="94"/>
      <c r="R1833" s="79"/>
      <c r="S1833" s="79"/>
      <c r="T1833" s="79"/>
      <c r="U1833" s="79"/>
      <c r="V1833" s="52"/>
      <c r="W1833" s="52"/>
      <c r="X1833" s="52"/>
      <c r="Y1833" s="52"/>
      <c r="Z1833" s="51"/>
      <c r="AA1833" s="88"/>
      <c r="AB1833" s="88"/>
      <c r="AC1833" s="89"/>
      <c r="AD1833" s="72" t="s">
        <v>20912</v>
      </c>
      <c r="AE1833" s="72">
        <v>616</v>
      </c>
      <c r="AF1833" s="72">
        <v>377</v>
      </c>
      <c r="AG1833" s="72">
        <v>9844</v>
      </c>
      <c r="AH1833" s="72">
        <v>5926</v>
      </c>
      <c r="AI1833" s="72"/>
      <c r="AJ1833" s="72" t="s">
        <v>22778</v>
      </c>
      <c r="AK1833" s="72" t="s">
        <v>24087</v>
      </c>
      <c r="AL1833" s="72"/>
      <c r="AM1833" s="72"/>
      <c r="AN1833" s="74">
        <v>41847.984074074076</v>
      </c>
      <c r="AO1833" s="76" t="s">
        <v>26822</v>
      </c>
      <c r="AP1833" s="72" t="b">
        <v>1</v>
      </c>
      <c r="AQ1833" s="72" t="b">
        <v>0</v>
      </c>
      <c r="AR1833" s="72" t="b">
        <v>1</v>
      </c>
      <c r="AS1833" s="72" t="s">
        <v>235</v>
      </c>
      <c r="AT1833" s="72">
        <v>3</v>
      </c>
      <c r="AU1833" s="76" t="s">
        <v>303</v>
      </c>
      <c r="AV1833" s="72" t="b">
        <v>0</v>
      </c>
      <c r="AW1833" s="72" t="s">
        <v>313</v>
      </c>
      <c r="AX1833" s="76" t="s">
        <v>29992</v>
      </c>
      <c r="AY1833" s="72" t="s">
        <v>66</v>
      </c>
    </row>
    <row r="1834" spans="1:51" x14ac:dyDescent="0.35">
      <c r="A1834" s="70" t="s">
        <v>2328</v>
      </c>
      <c r="B1834" s="83"/>
      <c r="C1834" s="83"/>
      <c r="D1834" s="84"/>
      <c r="E1834" s="107"/>
      <c r="F1834" s="80" t="s">
        <v>10435</v>
      </c>
      <c r="G1834" s="108"/>
      <c r="H1834" s="81"/>
      <c r="I1834" s="87"/>
      <c r="J1834" s="109"/>
      <c r="K1834" s="81" t="s">
        <v>32263</v>
      </c>
      <c r="L1834" s="110"/>
      <c r="M1834" s="92"/>
      <c r="N1834" s="92"/>
      <c r="O1834" s="93"/>
      <c r="P1834" s="94"/>
      <c r="Q1834" s="94"/>
      <c r="R1834" s="79"/>
      <c r="S1834" s="79"/>
      <c r="T1834" s="79"/>
      <c r="U1834" s="79"/>
      <c r="V1834" s="52"/>
      <c r="W1834" s="52"/>
      <c r="X1834" s="52"/>
      <c r="Y1834" s="52"/>
      <c r="Z1834" s="51"/>
      <c r="AA1834" s="88"/>
      <c r="AB1834" s="88"/>
      <c r="AC1834" s="89"/>
      <c r="AD1834" s="72" t="s">
        <v>20913</v>
      </c>
      <c r="AE1834" s="72">
        <v>297</v>
      </c>
      <c r="AF1834" s="72">
        <v>689249</v>
      </c>
      <c r="AG1834" s="72">
        <v>43291</v>
      </c>
      <c r="AH1834" s="72">
        <v>3761</v>
      </c>
      <c r="AI1834" s="72">
        <v>-10800</v>
      </c>
      <c r="AJ1834" s="72" t="s">
        <v>22779</v>
      </c>
      <c r="AK1834" s="72" t="s">
        <v>472</v>
      </c>
      <c r="AL1834" s="76" t="s">
        <v>25085</v>
      </c>
      <c r="AM1834" s="72" t="s">
        <v>339</v>
      </c>
      <c r="AN1834" s="74">
        <v>40002.813611111109</v>
      </c>
      <c r="AO1834" s="76" t="s">
        <v>26823</v>
      </c>
      <c r="AP1834" s="72" t="b">
        <v>0</v>
      </c>
      <c r="AQ1834" s="72" t="b">
        <v>0</v>
      </c>
      <c r="AR1834" s="72" t="b">
        <v>0</v>
      </c>
      <c r="AS1834" s="72" t="s">
        <v>236</v>
      </c>
      <c r="AT1834" s="72">
        <v>313</v>
      </c>
      <c r="AU1834" s="76" t="s">
        <v>27564</v>
      </c>
      <c r="AV1834" s="72" t="b">
        <v>1</v>
      </c>
      <c r="AW1834" s="72" t="s">
        <v>313</v>
      </c>
      <c r="AX1834" s="76" t="s">
        <v>29993</v>
      </c>
      <c r="AY1834" s="72" t="s">
        <v>66</v>
      </c>
    </row>
    <row r="1835" spans="1:51" x14ac:dyDescent="0.35">
      <c r="A1835" s="70" t="s">
        <v>2329</v>
      </c>
      <c r="B1835" s="83"/>
      <c r="C1835" s="83"/>
      <c r="D1835" s="84"/>
      <c r="E1835" s="107"/>
      <c r="F1835" s="80" t="s">
        <v>10436</v>
      </c>
      <c r="G1835" s="108"/>
      <c r="H1835" s="81"/>
      <c r="I1835" s="87"/>
      <c r="J1835" s="109"/>
      <c r="K1835" s="81" t="s">
        <v>32264</v>
      </c>
      <c r="L1835" s="110"/>
      <c r="M1835" s="92"/>
      <c r="N1835" s="92"/>
      <c r="O1835" s="93"/>
      <c r="P1835" s="94"/>
      <c r="Q1835" s="94"/>
      <c r="R1835" s="79"/>
      <c r="S1835" s="79"/>
      <c r="T1835" s="79"/>
      <c r="U1835" s="79"/>
      <c r="V1835" s="52"/>
      <c r="W1835" s="52"/>
      <c r="X1835" s="52"/>
      <c r="Y1835" s="52"/>
      <c r="Z1835" s="51"/>
      <c r="AA1835" s="88"/>
      <c r="AB1835" s="88"/>
      <c r="AC1835" s="89"/>
      <c r="AD1835" s="72" t="s">
        <v>20914</v>
      </c>
      <c r="AE1835" s="72">
        <v>104</v>
      </c>
      <c r="AF1835" s="72">
        <v>36</v>
      </c>
      <c r="AG1835" s="72">
        <v>223</v>
      </c>
      <c r="AH1835" s="72">
        <v>1313</v>
      </c>
      <c r="AI1835" s="72">
        <v>-10800</v>
      </c>
      <c r="AJ1835" s="72"/>
      <c r="AK1835" s="72"/>
      <c r="AL1835" s="72"/>
      <c r="AM1835" s="72" t="s">
        <v>339</v>
      </c>
      <c r="AN1835" s="74">
        <v>41900.525625000002</v>
      </c>
      <c r="AO1835" s="76" t="s">
        <v>26824</v>
      </c>
      <c r="AP1835" s="72" t="b">
        <v>1</v>
      </c>
      <c r="AQ1835" s="72" t="b">
        <v>0</v>
      </c>
      <c r="AR1835" s="72" t="b">
        <v>0</v>
      </c>
      <c r="AS1835" s="72" t="s">
        <v>236</v>
      </c>
      <c r="AT1835" s="72">
        <v>0</v>
      </c>
      <c r="AU1835" s="76" t="s">
        <v>303</v>
      </c>
      <c r="AV1835" s="72" t="b">
        <v>0</v>
      </c>
      <c r="AW1835" s="72" t="s">
        <v>313</v>
      </c>
      <c r="AX1835" s="76" t="s">
        <v>29994</v>
      </c>
      <c r="AY1835" s="72" t="s">
        <v>66</v>
      </c>
    </row>
    <row r="1836" spans="1:51" x14ac:dyDescent="0.35">
      <c r="A1836" s="70" t="s">
        <v>2330</v>
      </c>
      <c r="B1836" s="83"/>
      <c r="C1836" s="83"/>
      <c r="D1836" s="84"/>
      <c r="E1836" s="107"/>
      <c r="F1836" s="80" t="s">
        <v>10437</v>
      </c>
      <c r="G1836" s="108"/>
      <c r="H1836" s="81"/>
      <c r="I1836" s="87"/>
      <c r="J1836" s="109"/>
      <c r="K1836" s="81" t="s">
        <v>32265</v>
      </c>
      <c r="L1836" s="110"/>
      <c r="M1836" s="92"/>
      <c r="N1836" s="92"/>
      <c r="O1836" s="93"/>
      <c r="P1836" s="94"/>
      <c r="Q1836" s="94"/>
      <c r="R1836" s="79"/>
      <c r="S1836" s="79"/>
      <c r="T1836" s="79"/>
      <c r="U1836" s="79"/>
      <c r="V1836" s="52"/>
      <c r="W1836" s="52"/>
      <c r="X1836" s="52"/>
      <c r="Y1836" s="52"/>
      <c r="Z1836" s="51"/>
      <c r="AA1836" s="88"/>
      <c r="AB1836" s="88"/>
      <c r="AC1836" s="89"/>
      <c r="AD1836" s="72" t="s">
        <v>20915</v>
      </c>
      <c r="AE1836" s="72">
        <v>92</v>
      </c>
      <c r="AF1836" s="72">
        <v>564</v>
      </c>
      <c r="AG1836" s="72">
        <v>688</v>
      </c>
      <c r="AH1836" s="72">
        <v>6</v>
      </c>
      <c r="AI1836" s="72">
        <v>7200</v>
      </c>
      <c r="AJ1836" s="72" t="s">
        <v>22780</v>
      </c>
      <c r="AK1836" s="72" t="s">
        <v>24088</v>
      </c>
      <c r="AL1836" s="76" t="s">
        <v>25086</v>
      </c>
      <c r="AM1836" s="72" t="s">
        <v>717</v>
      </c>
      <c r="AN1836" s="74">
        <v>41347.782442129632</v>
      </c>
      <c r="AO1836" s="76" t="s">
        <v>26825</v>
      </c>
      <c r="AP1836" s="72" t="b">
        <v>0</v>
      </c>
      <c r="AQ1836" s="72" t="b">
        <v>0</v>
      </c>
      <c r="AR1836" s="72" t="b">
        <v>1</v>
      </c>
      <c r="AS1836" s="72" t="s">
        <v>235</v>
      </c>
      <c r="AT1836" s="72">
        <v>1</v>
      </c>
      <c r="AU1836" s="76" t="s">
        <v>307</v>
      </c>
      <c r="AV1836" s="72" t="b">
        <v>0</v>
      </c>
      <c r="AW1836" s="72" t="s">
        <v>313</v>
      </c>
      <c r="AX1836" s="76" t="s">
        <v>29995</v>
      </c>
      <c r="AY1836" s="72" t="s">
        <v>66</v>
      </c>
    </row>
    <row r="1837" spans="1:51" x14ac:dyDescent="0.35">
      <c r="A1837" s="70" t="s">
        <v>2921</v>
      </c>
      <c r="B1837" s="83"/>
      <c r="C1837" s="83"/>
      <c r="D1837" s="84"/>
      <c r="E1837" s="107"/>
      <c r="F1837" s="80" t="s">
        <v>28067</v>
      </c>
      <c r="G1837" s="108"/>
      <c r="H1837" s="81"/>
      <c r="I1837" s="87"/>
      <c r="J1837" s="109"/>
      <c r="K1837" s="81" t="s">
        <v>32266</v>
      </c>
      <c r="L1837" s="110"/>
      <c r="M1837" s="92"/>
      <c r="N1837" s="92"/>
      <c r="O1837" s="93"/>
      <c r="P1837" s="94"/>
      <c r="Q1837" s="94"/>
      <c r="R1837" s="79"/>
      <c r="S1837" s="79"/>
      <c r="T1837" s="79"/>
      <c r="U1837" s="79"/>
      <c r="V1837" s="52"/>
      <c r="W1837" s="52"/>
      <c r="X1837" s="52"/>
      <c r="Y1837" s="52"/>
      <c r="Z1837" s="51"/>
      <c r="AA1837" s="88"/>
      <c r="AB1837" s="88"/>
      <c r="AC1837" s="89"/>
      <c r="AD1837" s="72" t="s">
        <v>20916</v>
      </c>
      <c r="AE1837" s="72">
        <v>11</v>
      </c>
      <c r="AF1837" s="72">
        <v>8</v>
      </c>
      <c r="AG1837" s="72">
        <v>97</v>
      </c>
      <c r="AH1837" s="72">
        <v>41</v>
      </c>
      <c r="AI1837" s="72"/>
      <c r="AJ1837" s="72" t="s">
        <v>22781</v>
      </c>
      <c r="AK1837" s="72"/>
      <c r="AL1837" s="72"/>
      <c r="AM1837" s="72"/>
      <c r="AN1837" s="74">
        <v>42698.796331018515</v>
      </c>
      <c r="AO1837" s="76" t="s">
        <v>26826</v>
      </c>
      <c r="AP1837" s="72" t="b">
        <v>1</v>
      </c>
      <c r="AQ1837" s="72" t="b">
        <v>0</v>
      </c>
      <c r="AR1837" s="72" t="b">
        <v>1</v>
      </c>
      <c r="AS1837" s="72" t="s">
        <v>235</v>
      </c>
      <c r="AT1837" s="72">
        <v>0</v>
      </c>
      <c r="AU1837" s="72"/>
      <c r="AV1837" s="72" t="b">
        <v>0</v>
      </c>
      <c r="AW1837" s="72" t="s">
        <v>313</v>
      </c>
      <c r="AX1837" s="76" t="s">
        <v>29996</v>
      </c>
      <c r="AY1837" s="72" t="s">
        <v>65</v>
      </c>
    </row>
    <row r="1838" spans="1:51" x14ac:dyDescent="0.35">
      <c r="A1838" s="70" t="s">
        <v>2332</v>
      </c>
      <c r="B1838" s="83"/>
      <c r="C1838" s="83"/>
      <c r="D1838" s="84"/>
      <c r="E1838" s="107"/>
      <c r="F1838" s="80" t="s">
        <v>10439</v>
      </c>
      <c r="G1838" s="108"/>
      <c r="H1838" s="81"/>
      <c r="I1838" s="87"/>
      <c r="J1838" s="109"/>
      <c r="K1838" s="81" t="s">
        <v>32267</v>
      </c>
      <c r="L1838" s="110"/>
      <c r="M1838" s="92"/>
      <c r="N1838" s="92"/>
      <c r="O1838" s="93"/>
      <c r="P1838" s="94"/>
      <c r="Q1838" s="94"/>
      <c r="R1838" s="79"/>
      <c r="S1838" s="79"/>
      <c r="T1838" s="79"/>
      <c r="U1838" s="79"/>
      <c r="V1838" s="52"/>
      <c r="W1838" s="52"/>
      <c r="X1838" s="52"/>
      <c r="Y1838" s="52"/>
      <c r="Z1838" s="51"/>
      <c r="AA1838" s="88"/>
      <c r="AB1838" s="88"/>
      <c r="AC1838" s="89"/>
      <c r="AD1838" s="72" t="s">
        <v>20917</v>
      </c>
      <c r="AE1838" s="72">
        <v>355</v>
      </c>
      <c r="AF1838" s="72">
        <v>46</v>
      </c>
      <c r="AG1838" s="72">
        <v>537</v>
      </c>
      <c r="AH1838" s="72">
        <v>847</v>
      </c>
      <c r="AI1838" s="72">
        <v>7200</v>
      </c>
      <c r="AJ1838" s="72" t="s">
        <v>22782</v>
      </c>
      <c r="AK1838" s="72" t="s">
        <v>23282</v>
      </c>
      <c r="AL1838" s="72"/>
      <c r="AM1838" s="72" t="s">
        <v>284</v>
      </c>
      <c r="AN1838" s="74">
        <v>42572.442291666666</v>
      </c>
      <c r="AO1838" s="76" t="s">
        <v>26827</v>
      </c>
      <c r="AP1838" s="72" t="b">
        <v>1</v>
      </c>
      <c r="AQ1838" s="72" t="b">
        <v>0</v>
      </c>
      <c r="AR1838" s="72" t="b">
        <v>0</v>
      </c>
      <c r="AS1838" s="72" t="s">
        <v>235</v>
      </c>
      <c r="AT1838" s="72">
        <v>0</v>
      </c>
      <c r="AU1838" s="72"/>
      <c r="AV1838" s="72" t="b">
        <v>0</v>
      </c>
      <c r="AW1838" s="72" t="s">
        <v>313</v>
      </c>
      <c r="AX1838" s="76" t="s">
        <v>29997</v>
      </c>
      <c r="AY1838" s="72" t="s">
        <v>66</v>
      </c>
    </row>
    <row r="1839" spans="1:51" x14ac:dyDescent="0.35">
      <c r="A1839" s="70" t="s">
        <v>2922</v>
      </c>
      <c r="B1839" s="83"/>
      <c r="C1839" s="83"/>
      <c r="D1839" s="84"/>
      <c r="E1839" s="107"/>
      <c r="F1839" s="80" t="s">
        <v>28068</v>
      </c>
      <c r="G1839" s="108"/>
      <c r="H1839" s="81"/>
      <c r="I1839" s="87"/>
      <c r="J1839" s="109"/>
      <c r="K1839" s="81" t="s">
        <v>32268</v>
      </c>
      <c r="L1839" s="110"/>
      <c r="M1839" s="92"/>
      <c r="N1839" s="92"/>
      <c r="O1839" s="93"/>
      <c r="P1839" s="94"/>
      <c r="Q1839" s="94"/>
      <c r="R1839" s="79"/>
      <c r="S1839" s="79"/>
      <c r="T1839" s="79"/>
      <c r="U1839" s="79"/>
      <c r="V1839" s="52"/>
      <c r="W1839" s="52"/>
      <c r="X1839" s="52"/>
      <c r="Y1839" s="52"/>
      <c r="Z1839" s="51"/>
      <c r="AA1839" s="88"/>
      <c r="AB1839" s="88"/>
      <c r="AC1839" s="89"/>
      <c r="AD1839" s="72" t="s">
        <v>20918</v>
      </c>
      <c r="AE1839" s="72">
        <v>279</v>
      </c>
      <c r="AF1839" s="72">
        <v>16256</v>
      </c>
      <c r="AG1839" s="72">
        <v>34498</v>
      </c>
      <c r="AH1839" s="72">
        <v>9476</v>
      </c>
      <c r="AI1839" s="72">
        <v>14400</v>
      </c>
      <c r="AJ1839" s="72" t="s">
        <v>22783</v>
      </c>
      <c r="AK1839" s="72" t="s">
        <v>24089</v>
      </c>
      <c r="AL1839" s="76" t="s">
        <v>25087</v>
      </c>
      <c r="AM1839" s="72" t="s">
        <v>25253</v>
      </c>
      <c r="AN1839" s="74">
        <v>40002.460405092592</v>
      </c>
      <c r="AO1839" s="76" t="s">
        <v>26828</v>
      </c>
      <c r="AP1839" s="72" t="b">
        <v>0</v>
      </c>
      <c r="AQ1839" s="72" t="b">
        <v>0</v>
      </c>
      <c r="AR1839" s="72" t="b">
        <v>0</v>
      </c>
      <c r="AS1839" s="72" t="s">
        <v>235</v>
      </c>
      <c r="AT1839" s="72">
        <v>79</v>
      </c>
      <c r="AU1839" s="76" t="s">
        <v>310</v>
      </c>
      <c r="AV1839" s="72" t="b">
        <v>0</v>
      </c>
      <c r="AW1839" s="72" t="s">
        <v>313</v>
      </c>
      <c r="AX1839" s="76" t="s">
        <v>29998</v>
      </c>
      <c r="AY1839" s="72" t="s">
        <v>65</v>
      </c>
    </row>
    <row r="1840" spans="1:51" x14ac:dyDescent="0.35">
      <c r="A1840" s="70" t="s">
        <v>2923</v>
      </c>
      <c r="B1840" s="83"/>
      <c r="C1840" s="83"/>
      <c r="D1840" s="84"/>
      <c r="E1840" s="107"/>
      <c r="F1840" s="80" t="s">
        <v>28069</v>
      </c>
      <c r="G1840" s="108"/>
      <c r="H1840" s="81"/>
      <c r="I1840" s="87"/>
      <c r="J1840" s="109"/>
      <c r="K1840" s="81" t="s">
        <v>32269</v>
      </c>
      <c r="L1840" s="110"/>
      <c r="M1840" s="92"/>
      <c r="N1840" s="92"/>
      <c r="O1840" s="93"/>
      <c r="P1840" s="94"/>
      <c r="Q1840" s="94"/>
      <c r="R1840" s="79"/>
      <c r="S1840" s="79"/>
      <c r="T1840" s="79"/>
      <c r="U1840" s="79"/>
      <c r="V1840" s="52"/>
      <c r="W1840" s="52"/>
      <c r="X1840" s="52"/>
      <c r="Y1840" s="52"/>
      <c r="Z1840" s="51"/>
      <c r="AA1840" s="88"/>
      <c r="AB1840" s="88"/>
      <c r="AC1840" s="89"/>
      <c r="AD1840" s="72" t="s">
        <v>20919</v>
      </c>
      <c r="AE1840" s="72">
        <v>26</v>
      </c>
      <c r="AF1840" s="72">
        <v>5</v>
      </c>
      <c r="AG1840" s="72">
        <v>149</v>
      </c>
      <c r="AH1840" s="72">
        <v>161</v>
      </c>
      <c r="AI1840" s="72"/>
      <c r="AJ1840" s="72" t="s">
        <v>22784</v>
      </c>
      <c r="AK1840" s="72" t="s">
        <v>23282</v>
      </c>
      <c r="AL1840" s="72"/>
      <c r="AM1840" s="72"/>
      <c r="AN1840" s="74">
        <v>42712.520335648151</v>
      </c>
      <c r="AO1840" s="76" t="s">
        <v>26829</v>
      </c>
      <c r="AP1840" s="72" t="b">
        <v>1</v>
      </c>
      <c r="AQ1840" s="72" t="b">
        <v>0</v>
      </c>
      <c r="AR1840" s="72" t="b">
        <v>0</v>
      </c>
      <c r="AS1840" s="72" t="s">
        <v>235</v>
      </c>
      <c r="AT1840" s="72">
        <v>0</v>
      </c>
      <c r="AU1840" s="72"/>
      <c r="AV1840" s="72" t="b">
        <v>0</v>
      </c>
      <c r="AW1840" s="72" t="s">
        <v>313</v>
      </c>
      <c r="AX1840" s="76" t="s">
        <v>29999</v>
      </c>
      <c r="AY1840" s="72" t="s">
        <v>65</v>
      </c>
    </row>
    <row r="1841" spans="1:51" x14ac:dyDescent="0.35">
      <c r="A1841" s="70" t="s">
        <v>2924</v>
      </c>
      <c r="B1841" s="83"/>
      <c r="C1841" s="83"/>
      <c r="D1841" s="84"/>
      <c r="E1841" s="107"/>
      <c r="F1841" s="80" t="s">
        <v>28070</v>
      </c>
      <c r="G1841" s="108"/>
      <c r="H1841" s="81"/>
      <c r="I1841" s="87"/>
      <c r="J1841" s="109"/>
      <c r="K1841" s="81" t="s">
        <v>32270</v>
      </c>
      <c r="L1841" s="110"/>
      <c r="M1841" s="92"/>
      <c r="N1841" s="92"/>
      <c r="O1841" s="93"/>
      <c r="P1841" s="94"/>
      <c r="Q1841" s="94"/>
      <c r="R1841" s="79"/>
      <c r="S1841" s="79"/>
      <c r="T1841" s="79"/>
      <c r="U1841" s="79"/>
      <c r="V1841" s="52"/>
      <c r="W1841" s="52"/>
      <c r="X1841" s="52"/>
      <c r="Y1841" s="52"/>
      <c r="Z1841" s="51"/>
      <c r="AA1841" s="88"/>
      <c r="AB1841" s="88"/>
      <c r="AC1841" s="89"/>
      <c r="AD1841" s="72" t="s">
        <v>20920</v>
      </c>
      <c r="AE1841" s="72">
        <v>86</v>
      </c>
      <c r="AF1841" s="72">
        <v>10013</v>
      </c>
      <c r="AG1841" s="72">
        <v>3394</v>
      </c>
      <c r="AH1841" s="72">
        <v>4597</v>
      </c>
      <c r="AI1841" s="72"/>
      <c r="AJ1841" s="72" t="s">
        <v>22785</v>
      </c>
      <c r="AK1841" s="72"/>
      <c r="AL1841" s="76" t="s">
        <v>25088</v>
      </c>
      <c r="AM1841" s="72"/>
      <c r="AN1841" s="74">
        <v>42020.685474537036</v>
      </c>
      <c r="AO1841" s="76" t="s">
        <v>26830</v>
      </c>
      <c r="AP1841" s="72" t="b">
        <v>0</v>
      </c>
      <c r="AQ1841" s="72" t="b">
        <v>0</v>
      </c>
      <c r="AR1841" s="72" t="b">
        <v>0</v>
      </c>
      <c r="AS1841" s="72" t="s">
        <v>235</v>
      </c>
      <c r="AT1841" s="72">
        <v>19</v>
      </c>
      <c r="AU1841" s="76" t="s">
        <v>303</v>
      </c>
      <c r="AV1841" s="72" t="b">
        <v>0</v>
      </c>
      <c r="AW1841" s="72" t="s">
        <v>313</v>
      </c>
      <c r="AX1841" s="76" t="s">
        <v>30000</v>
      </c>
      <c r="AY1841" s="72" t="s">
        <v>65</v>
      </c>
    </row>
    <row r="1842" spans="1:51" x14ac:dyDescent="0.35">
      <c r="A1842" s="70" t="s">
        <v>2333</v>
      </c>
      <c r="B1842" s="83"/>
      <c r="C1842" s="83"/>
      <c r="D1842" s="84"/>
      <c r="E1842" s="107"/>
      <c r="F1842" s="80" t="s">
        <v>10440</v>
      </c>
      <c r="G1842" s="108"/>
      <c r="H1842" s="81"/>
      <c r="I1842" s="87"/>
      <c r="J1842" s="109"/>
      <c r="K1842" s="81" t="s">
        <v>32271</v>
      </c>
      <c r="L1842" s="110"/>
      <c r="M1842" s="92"/>
      <c r="N1842" s="92"/>
      <c r="O1842" s="93"/>
      <c r="P1842" s="94"/>
      <c r="Q1842" s="94"/>
      <c r="R1842" s="79"/>
      <c r="S1842" s="79"/>
      <c r="T1842" s="79"/>
      <c r="U1842" s="79"/>
      <c r="V1842" s="52"/>
      <c r="W1842" s="52"/>
      <c r="X1842" s="52"/>
      <c r="Y1842" s="52"/>
      <c r="Z1842" s="51"/>
      <c r="AA1842" s="88"/>
      <c r="AB1842" s="88"/>
      <c r="AC1842" s="89"/>
      <c r="AD1842" s="72" t="s">
        <v>20921</v>
      </c>
      <c r="AE1842" s="72">
        <v>1657</v>
      </c>
      <c r="AF1842" s="72">
        <v>1255</v>
      </c>
      <c r="AG1842" s="72">
        <v>141246</v>
      </c>
      <c r="AH1842" s="72">
        <v>0</v>
      </c>
      <c r="AI1842" s="72">
        <v>28800</v>
      </c>
      <c r="AJ1842" s="72" t="s">
        <v>22786</v>
      </c>
      <c r="AK1842" s="72"/>
      <c r="AL1842" s="72"/>
      <c r="AM1842" s="72" t="s">
        <v>628</v>
      </c>
      <c r="AN1842" s="74">
        <v>41229.136701388888</v>
      </c>
      <c r="AO1842" s="72"/>
      <c r="AP1842" s="72" t="b">
        <v>1</v>
      </c>
      <c r="AQ1842" s="72" t="b">
        <v>0</v>
      </c>
      <c r="AR1842" s="72" t="b">
        <v>0</v>
      </c>
      <c r="AS1842" s="72" t="s">
        <v>324</v>
      </c>
      <c r="AT1842" s="72">
        <v>20</v>
      </c>
      <c r="AU1842" s="76" t="s">
        <v>303</v>
      </c>
      <c r="AV1842" s="72" t="b">
        <v>0</v>
      </c>
      <c r="AW1842" s="72" t="s">
        <v>313</v>
      </c>
      <c r="AX1842" s="76" t="s">
        <v>30001</v>
      </c>
      <c r="AY1842" s="72" t="s">
        <v>66</v>
      </c>
    </row>
    <row r="1843" spans="1:51" x14ac:dyDescent="0.35">
      <c r="A1843" s="70" t="s">
        <v>2334</v>
      </c>
      <c r="B1843" s="83"/>
      <c r="C1843" s="83"/>
      <c r="D1843" s="84"/>
      <c r="E1843" s="107"/>
      <c r="F1843" s="80" t="s">
        <v>10441</v>
      </c>
      <c r="G1843" s="108"/>
      <c r="H1843" s="81"/>
      <c r="I1843" s="87"/>
      <c r="J1843" s="109"/>
      <c r="K1843" s="81" t="s">
        <v>32272</v>
      </c>
      <c r="L1843" s="110"/>
      <c r="M1843" s="92"/>
      <c r="N1843" s="92"/>
      <c r="O1843" s="93"/>
      <c r="P1843" s="94"/>
      <c r="Q1843" s="94"/>
      <c r="R1843" s="79"/>
      <c r="S1843" s="79"/>
      <c r="T1843" s="79"/>
      <c r="U1843" s="79"/>
      <c r="V1843" s="52"/>
      <c r="W1843" s="52"/>
      <c r="X1843" s="52"/>
      <c r="Y1843" s="52"/>
      <c r="Z1843" s="51"/>
      <c r="AA1843" s="88"/>
      <c r="AB1843" s="88"/>
      <c r="AC1843" s="89"/>
      <c r="AD1843" s="72" t="s">
        <v>20922</v>
      </c>
      <c r="AE1843" s="72">
        <v>3980</v>
      </c>
      <c r="AF1843" s="72">
        <v>738</v>
      </c>
      <c r="AG1843" s="72">
        <v>2434</v>
      </c>
      <c r="AH1843" s="72">
        <v>19</v>
      </c>
      <c r="AI1843" s="72">
        <v>-25200</v>
      </c>
      <c r="AJ1843" s="72" t="s">
        <v>22787</v>
      </c>
      <c r="AK1843" s="72" t="s">
        <v>24088</v>
      </c>
      <c r="AL1843" s="76" t="s">
        <v>25089</v>
      </c>
      <c r="AM1843" s="72" t="s">
        <v>282</v>
      </c>
      <c r="AN1843" s="74">
        <v>41154.891111111108</v>
      </c>
      <c r="AO1843" s="76" t="s">
        <v>26831</v>
      </c>
      <c r="AP1843" s="72" t="b">
        <v>0</v>
      </c>
      <c r="AQ1843" s="72" t="b">
        <v>0</v>
      </c>
      <c r="AR1843" s="72" t="b">
        <v>0</v>
      </c>
      <c r="AS1843" s="72" t="s">
        <v>235</v>
      </c>
      <c r="AT1843" s="72">
        <v>6</v>
      </c>
      <c r="AU1843" s="76" t="s">
        <v>305</v>
      </c>
      <c r="AV1843" s="72" t="b">
        <v>0</v>
      </c>
      <c r="AW1843" s="72" t="s">
        <v>313</v>
      </c>
      <c r="AX1843" s="76" t="s">
        <v>30002</v>
      </c>
      <c r="AY1843" s="72" t="s">
        <v>66</v>
      </c>
    </row>
    <row r="1844" spans="1:51" x14ac:dyDescent="0.35">
      <c r="A1844" s="70" t="s">
        <v>2335</v>
      </c>
      <c r="B1844" s="83"/>
      <c r="C1844" s="83"/>
      <c r="D1844" s="84"/>
      <c r="E1844" s="107"/>
      <c r="F1844" s="80" t="s">
        <v>10442</v>
      </c>
      <c r="G1844" s="108"/>
      <c r="H1844" s="81"/>
      <c r="I1844" s="87"/>
      <c r="J1844" s="109"/>
      <c r="K1844" s="81" t="s">
        <v>32273</v>
      </c>
      <c r="L1844" s="110"/>
      <c r="M1844" s="92"/>
      <c r="N1844" s="92"/>
      <c r="O1844" s="93"/>
      <c r="P1844" s="94"/>
      <c r="Q1844" s="94"/>
      <c r="R1844" s="79"/>
      <c r="S1844" s="79"/>
      <c r="T1844" s="79"/>
      <c r="U1844" s="79"/>
      <c r="V1844" s="52"/>
      <c r="W1844" s="52"/>
      <c r="X1844" s="52"/>
      <c r="Y1844" s="52"/>
      <c r="Z1844" s="51"/>
      <c r="AA1844" s="88"/>
      <c r="AB1844" s="88"/>
      <c r="AC1844" s="89"/>
      <c r="AD1844" s="72" t="s">
        <v>20923</v>
      </c>
      <c r="AE1844" s="72">
        <v>11823</v>
      </c>
      <c r="AF1844" s="72">
        <v>11677</v>
      </c>
      <c r="AG1844" s="72">
        <v>76824</v>
      </c>
      <c r="AH1844" s="72">
        <v>921</v>
      </c>
      <c r="AI1844" s="72">
        <v>-14400</v>
      </c>
      <c r="AJ1844" s="72" t="s">
        <v>22788</v>
      </c>
      <c r="AK1844" s="72" t="s">
        <v>277</v>
      </c>
      <c r="AL1844" s="76" t="s">
        <v>25090</v>
      </c>
      <c r="AM1844" s="72" t="s">
        <v>289</v>
      </c>
      <c r="AN1844" s="74">
        <v>40585.764837962961</v>
      </c>
      <c r="AO1844" s="76" t="s">
        <v>26832</v>
      </c>
      <c r="AP1844" s="72" t="b">
        <v>0</v>
      </c>
      <c r="AQ1844" s="72" t="b">
        <v>0</v>
      </c>
      <c r="AR1844" s="72" t="b">
        <v>0</v>
      </c>
      <c r="AS1844" s="72" t="s">
        <v>231</v>
      </c>
      <c r="AT1844" s="72">
        <v>564</v>
      </c>
      <c r="AU1844" s="76" t="s">
        <v>27565</v>
      </c>
      <c r="AV1844" s="72" t="b">
        <v>0</v>
      </c>
      <c r="AW1844" s="72" t="s">
        <v>313</v>
      </c>
      <c r="AX1844" s="76" t="s">
        <v>30003</v>
      </c>
      <c r="AY1844" s="72" t="s">
        <v>66</v>
      </c>
    </row>
    <row r="1845" spans="1:51" x14ac:dyDescent="0.35">
      <c r="A1845" s="70" t="s">
        <v>2336</v>
      </c>
      <c r="B1845" s="83"/>
      <c r="C1845" s="83"/>
      <c r="D1845" s="84"/>
      <c r="E1845" s="107"/>
      <c r="F1845" s="80" t="s">
        <v>10443</v>
      </c>
      <c r="G1845" s="108"/>
      <c r="H1845" s="81"/>
      <c r="I1845" s="87"/>
      <c r="J1845" s="109"/>
      <c r="K1845" s="81" t="s">
        <v>32274</v>
      </c>
      <c r="L1845" s="110"/>
      <c r="M1845" s="92"/>
      <c r="N1845" s="92"/>
      <c r="O1845" s="93"/>
      <c r="P1845" s="94"/>
      <c r="Q1845" s="94"/>
      <c r="R1845" s="79"/>
      <c r="S1845" s="79"/>
      <c r="T1845" s="79"/>
      <c r="U1845" s="79"/>
      <c r="V1845" s="52"/>
      <c r="W1845" s="52"/>
      <c r="X1845" s="52"/>
      <c r="Y1845" s="52"/>
      <c r="Z1845" s="51"/>
      <c r="AA1845" s="88"/>
      <c r="AB1845" s="88"/>
      <c r="AC1845" s="89"/>
      <c r="AD1845" s="72" t="s">
        <v>20924</v>
      </c>
      <c r="AE1845" s="72">
        <v>7</v>
      </c>
      <c r="AF1845" s="72">
        <v>15</v>
      </c>
      <c r="AG1845" s="72">
        <v>1642</v>
      </c>
      <c r="AH1845" s="72">
        <v>212</v>
      </c>
      <c r="AI1845" s="72">
        <v>32400</v>
      </c>
      <c r="AJ1845" s="72" t="s">
        <v>22789</v>
      </c>
      <c r="AK1845" s="72" t="s">
        <v>24090</v>
      </c>
      <c r="AL1845" s="76" t="s">
        <v>25091</v>
      </c>
      <c r="AM1845" s="72" t="s">
        <v>600</v>
      </c>
      <c r="AN1845" s="74">
        <v>42730.952152777776</v>
      </c>
      <c r="AO1845" s="76" t="s">
        <v>26833</v>
      </c>
      <c r="AP1845" s="72" t="b">
        <v>1</v>
      </c>
      <c r="AQ1845" s="72" t="b">
        <v>0</v>
      </c>
      <c r="AR1845" s="72" t="b">
        <v>1</v>
      </c>
      <c r="AS1845" s="72" t="s">
        <v>18908</v>
      </c>
      <c r="AT1845" s="72">
        <v>2</v>
      </c>
      <c r="AU1845" s="72"/>
      <c r="AV1845" s="72" t="b">
        <v>0</v>
      </c>
      <c r="AW1845" s="72" t="s">
        <v>313</v>
      </c>
      <c r="AX1845" s="76" t="s">
        <v>30004</v>
      </c>
      <c r="AY1845" s="72" t="s">
        <v>66</v>
      </c>
    </row>
    <row r="1846" spans="1:51" x14ac:dyDescent="0.35">
      <c r="A1846" s="70" t="s">
        <v>2337</v>
      </c>
      <c r="B1846" s="83"/>
      <c r="C1846" s="83"/>
      <c r="D1846" s="84"/>
      <c r="E1846" s="107"/>
      <c r="F1846" s="80" t="s">
        <v>10444</v>
      </c>
      <c r="G1846" s="108"/>
      <c r="H1846" s="81"/>
      <c r="I1846" s="87"/>
      <c r="J1846" s="109"/>
      <c r="K1846" s="81" t="s">
        <v>32275</v>
      </c>
      <c r="L1846" s="110"/>
      <c r="M1846" s="92"/>
      <c r="N1846" s="92"/>
      <c r="O1846" s="93"/>
      <c r="P1846" s="94"/>
      <c r="Q1846" s="94"/>
      <c r="R1846" s="79"/>
      <c r="S1846" s="79"/>
      <c r="T1846" s="79"/>
      <c r="U1846" s="79"/>
      <c r="V1846" s="52"/>
      <c r="W1846" s="52"/>
      <c r="X1846" s="52"/>
      <c r="Y1846" s="52"/>
      <c r="Z1846" s="51"/>
      <c r="AA1846" s="88"/>
      <c r="AB1846" s="88"/>
      <c r="AC1846" s="89"/>
      <c r="AD1846" s="72" t="s">
        <v>20925</v>
      </c>
      <c r="AE1846" s="72">
        <v>56</v>
      </c>
      <c r="AF1846" s="72">
        <v>154</v>
      </c>
      <c r="AG1846" s="72">
        <v>1761</v>
      </c>
      <c r="AH1846" s="72">
        <v>1687</v>
      </c>
      <c r="AI1846" s="72"/>
      <c r="AJ1846" s="72" t="s">
        <v>22790</v>
      </c>
      <c r="AK1846" s="72"/>
      <c r="AL1846" s="72"/>
      <c r="AM1846" s="72"/>
      <c r="AN1846" s="74">
        <v>42347.66542824074</v>
      </c>
      <c r="AO1846" s="76" t="s">
        <v>26834</v>
      </c>
      <c r="AP1846" s="72" t="b">
        <v>1</v>
      </c>
      <c r="AQ1846" s="72" t="b">
        <v>0</v>
      </c>
      <c r="AR1846" s="72" t="b">
        <v>0</v>
      </c>
      <c r="AS1846" s="72" t="s">
        <v>27147</v>
      </c>
      <c r="AT1846" s="72">
        <v>0</v>
      </c>
      <c r="AU1846" s="76" t="s">
        <v>303</v>
      </c>
      <c r="AV1846" s="72" t="b">
        <v>0</v>
      </c>
      <c r="AW1846" s="72" t="s">
        <v>313</v>
      </c>
      <c r="AX1846" s="76" t="s">
        <v>30005</v>
      </c>
      <c r="AY1846" s="72" t="s">
        <v>66</v>
      </c>
    </row>
    <row r="1847" spans="1:51" x14ac:dyDescent="0.35">
      <c r="A1847" s="70" t="s">
        <v>544</v>
      </c>
      <c r="B1847" s="83"/>
      <c r="C1847" s="83"/>
      <c r="D1847" s="84"/>
      <c r="E1847" s="107"/>
      <c r="F1847" s="80" t="s">
        <v>562</v>
      </c>
      <c r="G1847" s="108"/>
      <c r="H1847" s="81"/>
      <c r="I1847" s="87"/>
      <c r="J1847" s="109"/>
      <c r="K1847" s="81" t="s">
        <v>32276</v>
      </c>
      <c r="L1847" s="110"/>
      <c r="M1847" s="92"/>
      <c r="N1847" s="92"/>
      <c r="O1847" s="93"/>
      <c r="P1847" s="94"/>
      <c r="Q1847" s="94"/>
      <c r="R1847" s="79"/>
      <c r="S1847" s="79"/>
      <c r="T1847" s="79"/>
      <c r="U1847" s="79"/>
      <c r="V1847" s="52"/>
      <c r="W1847" s="52"/>
      <c r="X1847" s="52"/>
      <c r="Y1847" s="52"/>
      <c r="Z1847" s="51"/>
      <c r="AA1847" s="88"/>
      <c r="AB1847" s="88"/>
      <c r="AC1847" s="89"/>
      <c r="AD1847" s="72" t="s">
        <v>573</v>
      </c>
      <c r="AE1847" s="72">
        <v>1</v>
      </c>
      <c r="AF1847" s="72">
        <v>102</v>
      </c>
      <c r="AG1847" s="72">
        <v>44007</v>
      </c>
      <c r="AH1847" s="72">
        <v>67</v>
      </c>
      <c r="AI1847" s="72"/>
      <c r="AJ1847" s="72" t="s">
        <v>578</v>
      </c>
      <c r="AK1847" s="72"/>
      <c r="AL1847" s="72"/>
      <c r="AM1847" s="72"/>
      <c r="AN1847" s="74">
        <v>42453.807083333333</v>
      </c>
      <c r="AO1847" s="76" t="s">
        <v>604</v>
      </c>
      <c r="AP1847" s="72" t="b">
        <v>1</v>
      </c>
      <c r="AQ1847" s="72" t="b">
        <v>0</v>
      </c>
      <c r="AR1847" s="72" t="b">
        <v>0</v>
      </c>
      <c r="AS1847" s="72" t="s">
        <v>231</v>
      </c>
      <c r="AT1847" s="72">
        <v>17</v>
      </c>
      <c r="AU1847" s="72"/>
      <c r="AV1847" s="72" t="b">
        <v>0</v>
      </c>
      <c r="AW1847" s="72" t="s">
        <v>313</v>
      </c>
      <c r="AX1847" s="76" t="s">
        <v>615</v>
      </c>
      <c r="AY1847" s="72" t="s">
        <v>66</v>
      </c>
    </row>
    <row r="1848" spans="1:51" x14ac:dyDescent="0.35">
      <c r="A1848" s="70" t="s">
        <v>2338</v>
      </c>
      <c r="B1848" s="83"/>
      <c r="C1848" s="83"/>
      <c r="D1848" s="84"/>
      <c r="E1848" s="107"/>
      <c r="F1848" s="80" t="s">
        <v>10445</v>
      </c>
      <c r="G1848" s="108"/>
      <c r="H1848" s="81"/>
      <c r="I1848" s="87"/>
      <c r="J1848" s="109"/>
      <c r="K1848" s="81" t="s">
        <v>32277</v>
      </c>
      <c r="L1848" s="110"/>
      <c r="M1848" s="92"/>
      <c r="N1848" s="92"/>
      <c r="O1848" s="93"/>
      <c r="P1848" s="94"/>
      <c r="Q1848" s="94"/>
      <c r="R1848" s="79"/>
      <c r="S1848" s="79"/>
      <c r="T1848" s="79"/>
      <c r="U1848" s="79"/>
      <c r="V1848" s="52"/>
      <c r="W1848" s="52"/>
      <c r="X1848" s="52"/>
      <c r="Y1848" s="52"/>
      <c r="Z1848" s="51"/>
      <c r="AA1848" s="88"/>
      <c r="AB1848" s="88"/>
      <c r="AC1848" s="89"/>
      <c r="AD1848" s="72" t="s">
        <v>20926</v>
      </c>
      <c r="AE1848" s="72">
        <v>566</v>
      </c>
      <c r="AF1848" s="72">
        <v>211</v>
      </c>
      <c r="AG1848" s="72">
        <v>5874</v>
      </c>
      <c r="AH1848" s="72">
        <v>770</v>
      </c>
      <c r="AI1848" s="72"/>
      <c r="AJ1848" s="72" t="s">
        <v>22791</v>
      </c>
      <c r="AK1848" s="72"/>
      <c r="AL1848" s="72"/>
      <c r="AM1848" s="72"/>
      <c r="AN1848" s="74">
        <v>41343.702326388891</v>
      </c>
      <c r="AO1848" s="76" t="s">
        <v>26835</v>
      </c>
      <c r="AP1848" s="72" t="b">
        <v>1</v>
      </c>
      <c r="AQ1848" s="72" t="b">
        <v>0</v>
      </c>
      <c r="AR1848" s="72" t="b">
        <v>1</v>
      </c>
      <c r="AS1848" s="72" t="s">
        <v>344</v>
      </c>
      <c r="AT1848" s="72">
        <v>0</v>
      </c>
      <c r="AU1848" s="76" t="s">
        <v>303</v>
      </c>
      <c r="AV1848" s="72" t="b">
        <v>0</v>
      </c>
      <c r="AW1848" s="72" t="s">
        <v>313</v>
      </c>
      <c r="AX1848" s="76" t="s">
        <v>30006</v>
      </c>
      <c r="AY1848" s="72" t="s">
        <v>66</v>
      </c>
    </row>
    <row r="1849" spans="1:51" x14ac:dyDescent="0.35">
      <c r="A1849" s="70" t="s">
        <v>2925</v>
      </c>
      <c r="B1849" s="83"/>
      <c r="C1849" s="83"/>
      <c r="D1849" s="84"/>
      <c r="E1849" s="107"/>
      <c r="F1849" s="80" t="s">
        <v>28071</v>
      </c>
      <c r="G1849" s="108"/>
      <c r="H1849" s="81"/>
      <c r="I1849" s="87"/>
      <c r="J1849" s="109"/>
      <c r="K1849" s="81" t="s">
        <v>32278</v>
      </c>
      <c r="L1849" s="110"/>
      <c r="M1849" s="92"/>
      <c r="N1849" s="92"/>
      <c r="O1849" s="93"/>
      <c r="P1849" s="94"/>
      <c r="Q1849" s="94"/>
      <c r="R1849" s="79"/>
      <c r="S1849" s="79"/>
      <c r="T1849" s="79"/>
      <c r="U1849" s="79"/>
      <c r="V1849" s="52"/>
      <c r="W1849" s="52"/>
      <c r="X1849" s="52"/>
      <c r="Y1849" s="52"/>
      <c r="Z1849" s="51"/>
      <c r="AA1849" s="88"/>
      <c r="AB1849" s="88"/>
      <c r="AC1849" s="89"/>
      <c r="AD1849" s="72" t="s">
        <v>19349</v>
      </c>
      <c r="AE1849" s="72">
        <v>2</v>
      </c>
      <c r="AF1849" s="72">
        <v>623232</v>
      </c>
      <c r="AG1849" s="72">
        <v>84618</v>
      </c>
      <c r="AH1849" s="72">
        <v>27469</v>
      </c>
      <c r="AI1849" s="72">
        <v>10800</v>
      </c>
      <c r="AJ1849" s="72" t="s">
        <v>22792</v>
      </c>
      <c r="AK1849" s="72" t="s">
        <v>24091</v>
      </c>
      <c r="AL1849" s="76" t="s">
        <v>25092</v>
      </c>
      <c r="AM1849" s="72" t="s">
        <v>599</v>
      </c>
      <c r="AN1849" s="74">
        <v>40571.733437499999</v>
      </c>
      <c r="AO1849" s="76" t="s">
        <v>26836</v>
      </c>
      <c r="AP1849" s="72" t="b">
        <v>0</v>
      </c>
      <c r="AQ1849" s="72" t="b">
        <v>0</v>
      </c>
      <c r="AR1849" s="72" t="b">
        <v>1</v>
      </c>
      <c r="AS1849" s="72" t="s">
        <v>344</v>
      </c>
      <c r="AT1849" s="72">
        <v>1145</v>
      </c>
      <c r="AU1849" s="76" t="s">
        <v>607</v>
      </c>
      <c r="AV1849" s="72" t="b">
        <v>0</v>
      </c>
      <c r="AW1849" s="72" t="s">
        <v>313</v>
      </c>
      <c r="AX1849" s="76" t="s">
        <v>30007</v>
      </c>
      <c r="AY1849" s="72" t="s">
        <v>65</v>
      </c>
    </row>
    <row r="1850" spans="1:51" x14ac:dyDescent="0.35">
      <c r="A1850" s="70" t="s">
        <v>2339</v>
      </c>
      <c r="B1850" s="83"/>
      <c r="C1850" s="83"/>
      <c r="D1850" s="84"/>
      <c r="E1850" s="107"/>
      <c r="F1850" s="80" t="s">
        <v>10446</v>
      </c>
      <c r="G1850" s="108"/>
      <c r="H1850" s="81"/>
      <c r="I1850" s="87"/>
      <c r="J1850" s="109"/>
      <c r="K1850" s="81" t="s">
        <v>32279</v>
      </c>
      <c r="L1850" s="110"/>
      <c r="M1850" s="92"/>
      <c r="N1850" s="92"/>
      <c r="O1850" s="93"/>
      <c r="P1850" s="94"/>
      <c r="Q1850" s="94"/>
      <c r="R1850" s="79"/>
      <c r="S1850" s="79"/>
      <c r="T1850" s="79"/>
      <c r="U1850" s="79"/>
      <c r="V1850" s="52"/>
      <c r="W1850" s="52"/>
      <c r="X1850" s="52"/>
      <c r="Y1850" s="52"/>
      <c r="Z1850" s="51"/>
      <c r="AA1850" s="88"/>
      <c r="AB1850" s="88"/>
      <c r="AC1850" s="89"/>
      <c r="AD1850" s="72" t="s">
        <v>2339</v>
      </c>
      <c r="AE1850" s="72">
        <v>821</v>
      </c>
      <c r="AF1850" s="72">
        <v>478471</v>
      </c>
      <c r="AG1850" s="72">
        <v>67370</v>
      </c>
      <c r="AH1850" s="72">
        <v>1111</v>
      </c>
      <c r="AI1850" s="72">
        <v>25200</v>
      </c>
      <c r="AJ1850" s="72" t="s">
        <v>22793</v>
      </c>
      <c r="AK1850" s="72"/>
      <c r="AL1850" s="76" t="s">
        <v>25093</v>
      </c>
      <c r="AM1850" s="72" t="s">
        <v>288</v>
      </c>
      <c r="AN1850" s="74">
        <v>39563.191250000003</v>
      </c>
      <c r="AO1850" s="76" t="s">
        <v>26837</v>
      </c>
      <c r="AP1850" s="72" t="b">
        <v>0</v>
      </c>
      <c r="AQ1850" s="72" t="b">
        <v>0</v>
      </c>
      <c r="AR1850" s="72" t="b">
        <v>1</v>
      </c>
      <c r="AS1850" s="72" t="s">
        <v>231</v>
      </c>
      <c r="AT1850" s="72">
        <v>432</v>
      </c>
      <c r="AU1850" s="76" t="s">
        <v>309</v>
      </c>
      <c r="AV1850" s="72" t="b">
        <v>0</v>
      </c>
      <c r="AW1850" s="72" t="s">
        <v>313</v>
      </c>
      <c r="AX1850" s="76" t="s">
        <v>30008</v>
      </c>
      <c r="AY1850" s="72" t="s">
        <v>66</v>
      </c>
    </row>
    <row r="1851" spans="1:51" x14ac:dyDescent="0.35">
      <c r="A1851" s="70" t="s">
        <v>2340</v>
      </c>
      <c r="B1851" s="83"/>
      <c r="C1851" s="83"/>
      <c r="D1851" s="84"/>
      <c r="E1851" s="107"/>
      <c r="F1851" s="80" t="s">
        <v>10447</v>
      </c>
      <c r="G1851" s="108"/>
      <c r="H1851" s="81"/>
      <c r="I1851" s="87"/>
      <c r="J1851" s="109"/>
      <c r="K1851" s="81" t="s">
        <v>32280</v>
      </c>
      <c r="L1851" s="110"/>
      <c r="M1851" s="92"/>
      <c r="N1851" s="92"/>
      <c r="O1851" s="93"/>
      <c r="P1851" s="94"/>
      <c r="Q1851" s="94"/>
      <c r="R1851" s="79"/>
      <c r="S1851" s="79"/>
      <c r="T1851" s="79"/>
      <c r="U1851" s="79"/>
      <c r="V1851" s="52"/>
      <c r="W1851" s="52"/>
      <c r="X1851" s="52"/>
      <c r="Y1851" s="52"/>
      <c r="Z1851" s="51"/>
      <c r="AA1851" s="88"/>
      <c r="AB1851" s="88"/>
      <c r="AC1851" s="89"/>
      <c r="AD1851" s="72" t="s">
        <v>20927</v>
      </c>
      <c r="AE1851" s="72">
        <v>1454</v>
      </c>
      <c r="AF1851" s="72">
        <v>130</v>
      </c>
      <c r="AG1851" s="72">
        <v>175327</v>
      </c>
      <c r="AH1851" s="72">
        <v>3277</v>
      </c>
      <c r="AI1851" s="72">
        <v>25200</v>
      </c>
      <c r="AJ1851" s="72" t="s">
        <v>22794</v>
      </c>
      <c r="AK1851" s="72"/>
      <c r="AL1851" s="72"/>
      <c r="AM1851" s="72" t="s">
        <v>368</v>
      </c>
      <c r="AN1851" s="74">
        <v>41198.525416666664</v>
      </c>
      <c r="AO1851" s="76" t="s">
        <v>26838</v>
      </c>
      <c r="AP1851" s="72" t="b">
        <v>0</v>
      </c>
      <c r="AQ1851" s="72" t="b">
        <v>0</v>
      </c>
      <c r="AR1851" s="72" t="b">
        <v>0</v>
      </c>
      <c r="AS1851" s="72" t="s">
        <v>357</v>
      </c>
      <c r="AT1851" s="72">
        <v>6</v>
      </c>
      <c r="AU1851" s="76" t="s">
        <v>27566</v>
      </c>
      <c r="AV1851" s="72" t="b">
        <v>0</v>
      </c>
      <c r="AW1851" s="72" t="s">
        <v>313</v>
      </c>
      <c r="AX1851" s="76" t="s">
        <v>30009</v>
      </c>
      <c r="AY1851" s="72" t="s">
        <v>66</v>
      </c>
    </row>
    <row r="1852" spans="1:51" x14ac:dyDescent="0.35">
      <c r="A1852" s="70" t="s">
        <v>2341</v>
      </c>
      <c r="B1852" s="83"/>
      <c r="C1852" s="83"/>
      <c r="D1852" s="84"/>
      <c r="E1852" s="107"/>
      <c r="F1852" s="80" t="s">
        <v>28072</v>
      </c>
      <c r="G1852" s="108"/>
      <c r="H1852" s="81"/>
      <c r="I1852" s="87"/>
      <c r="J1852" s="109"/>
      <c r="K1852" s="81" t="s">
        <v>32281</v>
      </c>
      <c r="L1852" s="110"/>
      <c r="M1852" s="92"/>
      <c r="N1852" s="92"/>
      <c r="O1852" s="93"/>
      <c r="P1852" s="94"/>
      <c r="Q1852" s="94"/>
      <c r="R1852" s="79"/>
      <c r="S1852" s="79"/>
      <c r="T1852" s="79"/>
      <c r="U1852" s="79"/>
      <c r="V1852" s="52"/>
      <c r="W1852" s="52"/>
      <c r="X1852" s="52"/>
      <c r="Y1852" s="52"/>
      <c r="Z1852" s="51"/>
      <c r="AA1852" s="88"/>
      <c r="AB1852" s="88"/>
      <c r="AC1852" s="89"/>
      <c r="AD1852" s="72" t="s">
        <v>20928</v>
      </c>
      <c r="AE1852" s="72">
        <v>188</v>
      </c>
      <c r="AF1852" s="72">
        <v>7257</v>
      </c>
      <c r="AG1852" s="72">
        <v>201766</v>
      </c>
      <c r="AH1852" s="72">
        <v>37596</v>
      </c>
      <c r="AI1852" s="72">
        <v>25200</v>
      </c>
      <c r="AJ1852" s="72" t="s">
        <v>22795</v>
      </c>
      <c r="AK1852" s="72"/>
      <c r="AL1852" s="76" t="s">
        <v>25094</v>
      </c>
      <c r="AM1852" s="72" t="s">
        <v>467</v>
      </c>
      <c r="AN1852" s="74">
        <v>41292.600752314815</v>
      </c>
      <c r="AO1852" s="76" t="s">
        <v>26839</v>
      </c>
      <c r="AP1852" s="72" t="b">
        <v>0</v>
      </c>
      <c r="AQ1852" s="72" t="b">
        <v>0</v>
      </c>
      <c r="AR1852" s="72" t="b">
        <v>1</v>
      </c>
      <c r="AS1852" s="72" t="s">
        <v>357</v>
      </c>
      <c r="AT1852" s="72">
        <v>12</v>
      </c>
      <c r="AU1852" s="76" t="s">
        <v>303</v>
      </c>
      <c r="AV1852" s="72" t="b">
        <v>0</v>
      </c>
      <c r="AW1852" s="72" t="s">
        <v>313</v>
      </c>
      <c r="AX1852" s="76" t="s">
        <v>30010</v>
      </c>
      <c r="AY1852" s="72" t="s">
        <v>66</v>
      </c>
    </row>
    <row r="1853" spans="1:51" x14ac:dyDescent="0.35">
      <c r="A1853" s="70" t="s">
        <v>2342</v>
      </c>
      <c r="B1853" s="83"/>
      <c r="C1853" s="83"/>
      <c r="D1853" s="84"/>
      <c r="E1853" s="107"/>
      <c r="F1853" s="80" t="s">
        <v>10448</v>
      </c>
      <c r="G1853" s="108"/>
      <c r="H1853" s="81"/>
      <c r="I1853" s="87"/>
      <c r="J1853" s="109"/>
      <c r="K1853" s="81" t="s">
        <v>32282</v>
      </c>
      <c r="L1853" s="110"/>
      <c r="M1853" s="92"/>
      <c r="N1853" s="92"/>
      <c r="O1853" s="93"/>
      <c r="P1853" s="94"/>
      <c r="Q1853" s="94"/>
      <c r="R1853" s="79"/>
      <c r="S1853" s="79"/>
      <c r="T1853" s="79"/>
      <c r="U1853" s="79"/>
      <c r="V1853" s="52"/>
      <c r="W1853" s="52"/>
      <c r="X1853" s="52"/>
      <c r="Y1853" s="52"/>
      <c r="Z1853" s="51"/>
      <c r="AA1853" s="88"/>
      <c r="AB1853" s="88"/>
      <c r="AC1853" s="89"/>
      <c r="AD1853" s="72" t="s">
        <v>20929</v>
      </c>
      <c r="AE1853" s="72">
        <v>439</v>
      </c>
      <c r="AF1853" s="72">
        <v>5763</v>
      </c>
      <c r="AG1853" s="72">
        <v>20911</v>
      </c>
      <c r="AH1853" s="72">
        <v>7187</v>
      </c>
      <c r="AI1853" s="72">
        <v>25200</v>
      </c>
      <c r="AJ1853" s="72" t="s">
        <v>22796</v>
      </c>
      <c r="AK1853" s="72" t="s">
        <v>24092</v>
      </c>
      <c r="AL1853" s="72"/>
      <c r="AM1853" s="72" t="s">
        <v>288</v>
      </c>
      <c r="AN1853" s="74">
        <v>40115.625162037039</v>
      </c>
      <c r="AO1853" s="76" t="s">
        <v>26840</v>
      </c>
      <c r="AP1853" s="72" t="b">
        <v>0</v>
      </c>
      <c r="AQ1853" s="72" t="b">
        <v>0</v>
      </c>
      <c r="AR1853" s="72" t="b">
        <v>0</v>
      </c>
      <c r="AS1853" s="72" t="s">
        <v>231</v>
      </c>
      <c r="AT1853" s="72">
        <v>9</v>
      </c>
      <c r="AU1853" s="76" t="s">
        <v>27567</v>
      </c>
      <c r="AV1853" s="72" t="b">
        <v>0</v>
      </c>
      <c r="AW1853" s="72" t="s">
        <v>313</v>
      </c>
      <c r="AX1853" s="76" t="s">
        <v>30011</v>
      </c>
      <c r="AY1853" s="72" t="s">
        <v>66</v>
      </c>
    </row>
    <row r="1854" spans="1:51" x14ac:dyDescent="0.35">
      <c r="A1854" s="70" t="s">
        <v>2343</v>
      </c>
      <c r="B1854" s="83"/>
      <c r="C1854" s="83"/>
      <c r="D1854" s="84"/>
      <c r="E1854" s="107"/>
      <c r="F1854" s="80" t="s">
        <v>10449</v>
      </c>
      <c r="G1854" s="108"/>
      <c r="H1854" s="81"/>
      <c r="I1854" s="87"/>
      <c r="J1854" s="109"/>
      <c r="K1854" s="81" t="s">
        <v>32283</v>
      </c>
      <c r="L1854" s="110"/>
      <c r="M1854" s="92"/>
      <c r="N1854" s="92"/>
      <c r="O1854" s="93"/>
      <c r="P1854" s="94"/>
      <c r="Q1854" s="94"/>
      <c r="R1854" s="79"/>
      <c r="S1854" s="79"/>
      <c r="T1854" s="79"/>
      <c r="U1854" s="79"/>
      <c r="V1854" s="52"/>
      <c r="W1854" s="52"/>
      <c r="X1854" s="52"/>
      <c r="Y1854" s="52"/>
      <c r="Z1854" s="51"/>
      <c r="AA1854" s="88"/>
      <c r="AB1854" s="88"/>
      <c r="AC1854" s="89"/>
      <c r="AD1854" s="72" t="s">
        <v>20930</v>
      </c>
      <c r="AE1854" s="72">
        <v>160</v>
      </c>
      <c r="AF1854" s="72">
        <v>24</v>
      </c>
      <c r="AG1854" s="72">
        <v>15</v>
      </c>
      <c r="AH1854" s="72">
        <v>8</v>
      </c>
      <c r="AI1854" s="72"/>
      <c r="AJ1854" s="72"/>
      <c r="AK1854" s="72"/>
      <c r="AL1854" s="72"/>
      <c r="AM1854" s="72"/>
      <c r="AN1854" s="74">
        <v>42175.042928240742</v>
      </c>
      <c r="AO1854" s="72"/>
      <c r="AP1854" s="72" t="b">
        <v>1</v>
      </c>
      <c r="AQ1854" s="72" t="b">
        <v>0</v>
      </c>
      <c r="AR1854" s="72" t="b">
        <v>0</v>
      </c>
      <c r="AS1854" s="72" t="s">
        <v>300</v>
      </c>
      <c r="AT1854" s="72">
        <v>0</v>
      </c>
      <c r="AU1854" s="76" t="s">
        <v>303</v>
      </c>
      <c r="AV1854" s="72" t="b">
        <v>0</v>
      </c>
      <c r="AW1854" s="72" t="s">
        <v>313</v>
      </c>
      <c r="AX1854" s="76" t="s">
        <v>30012</v>
      </c>
      <c r="AY1854" s="72" t="s">
        <v>66</v>
      </c>
    </row>
    <row r="1855" spans="1:51" x14ac:dyDescent="0.35">
      <c r="A1855" s="70" t="s">
        <v>2344</v>
      </c>
      <c r="B1855" s="83"/>
      <c r="C1855" s="83"/>
      <c r="D1855" s="84"/>
      <c r="E1855" s="107"/>
      <c r="F1855" s="80" t="s">
        <v>10450</v>
      </c>
      <c r="G1855" s="108"/>
      <c r="H1855" s="81"/>
      <c r="I1855" s="87"/>
      <c r="J1855" s="109"/>
      <c r="K1855" s="81" t="s">
        <v>32284</v>
      </c>
      <c r="L1855" s="110"/>
      <c r="M1855" s="92"/>
      <c r="N1855" s="92"/>
      <c r="O1855" s="93"/>
      <c r="P1855" s="94"/>
      <c r="Q1855" s="94"/>
      <c r="R1855" s="79"/>
      <c r="S1855" s="79"/>
      <c r="T1855" s="79"/>
      <c r="U1855" s="79"/>
      <c r="V1855" s="52"/>
      <c r="W1855" s="52"/>
      <c r="X1855" s="52"/>
      <c r="Y1855" s="52"/>
      <c r="Z1855" s="51"/>
      <c r="AA1855" s="88"/>
      <c r="AB1855" s="88"/>
      <c r="AC1855" s="89"/>
      <c r="AD1855" s="72" t="s">
        <v>20931</v>
      </c>
      <c r="AE1855" s="72">
        <v>372</v>
      </c>
      <c r="AF1855" s="72">
        <v>303</v>
      </c>
      <c r="AG1855" s="72">
        <v>31828</v>
      </c>
      <c r="AH1855" s="72">
        <v>247</v>
      </c>
      <c r="AI1855" s="72"/>
      <c r="AJ1855" s="72" t="s">
        <v>22797</v>
      </c>
      <c r="AK1855" s="72" t="s">
        <v>24093</v>
      </c>
      <c r="AL1855" s="76" t="s">
        <v>25095</v>
      </c>
      <c r="AM1855" s="72"/>
      <c r="AN1855" s="74">
        <v>41785.460115740738</v>
      </c>
      <c r="AO1855" s="76" t="s">
        <v>26841</v>
      </c>
      <c r="AP1855" s="72" t="b">
        <v>0</v>
      </c>
      <c r="AQ1855" s="72" t="b">
        <v>0</v>
      </c>
      <c r="AR1855" s="72" t="b">
        <v>1</v>
      </c>
      <c r="AS1855" s="72" t="s">
        <v>324</v>
      </c>
      <c r="AT1855" s="72">
        <v>4</v>
      </c>
      <c r="AU1855" s="76" t="s">
        <v>303</v>
      </c>
      <c r="AV1855" s="72" t="b">
        <v>0</v>
      </c>
      <c r="AW1855" s="72" t="s">
        <v>313</v>
      </c>
      <c r="AX1855" s="76" t="s">
        <v>30013</v>
      </c>
      <c r="AY1855" s="72" t="s">
        <v>66</v>
      </c>
    </row>
    <row r="1856" spans="1:51" x14ac:dyDescent="0.35">
      <c r="A1856" s="70" t="s">
        <v>2345</v>
      </c>
      <c r="B1856" s="83"/>
      <c r="C1856" s="83"/>
      <c r="D1856" s="84"/>
      <c r="E1856" s="107"/>
      <c r="F1856" s="80" t="s">
        <v>28073</v>
      </c>
      <c r="G1856" s="108"/>
      <c r="H1856" s="81"/>
      <c r="I1856" s="87"/>
      <c r="J1856" s="109"/>
      <c r="K1856" s="81" t="s">
        <v>32285</v>
      </c>
      <c r="L1856" s="110"/>
      <c r="M1856" s="92"/>
      <c r="N1856" s="92"/>
      <c r="O1856" s="93"/>
      <c r="P1856" s="94"/>
      <c r="Q1856" s="94"/>
      <c r="R1856" s="79"/>
      <c r="S1856" s="79"/>
      <c r="T1856" s="79"/>
      <c r="U1856" s="79"/>
      <c r="V1856" s="52"/>
      <c r="W1856" s="52"/>
      <c r="X1856" s="52"/>
      <c r="Y1856" s="52"/>
      <c r="Z1856" s="51"/>
      <c r="AA1856" s="88"/>
      <c r="AB1856" s="88"/>
      <c r="AC1856" s="89"/>
      <c r="AD1856" s="72" t="s">
        <v>20932</v>
      </c>
      <c r="AE1856" s="72">
        <v>420</v>
      </c>
      <c r="AF1856" s="72">
        <v>20</v>
      </c>
      <c r="AG1856" s="72">
        <v>683</v>
      </c>
      <c r="AH1856" s="72">
        <v>299</v>
      </c>
      <c r="AI1856" s="72"/>
      <c r="AJ1856" s="72"/>
      <c r="AK1856" s="72" t="s">
        <v>24094</v>
      </c>
      <c r="AL1856" s="72"/>
      <c r="AM1856" s="72"/>
      <c r="AN1856" s="74">
        <v>42813.832291666666</v>
      </c>
      <c r="AO1856" s="76" t="s">
        <v>26842</v>
      </c>
      <c r="AP1856" s="72" t="b">
        <v>1</v>
      </c>
      <c r="AQ1856" s="72" t="b">
        <v>0</v>
      </c>
      <c r="AR1856" s="72" t="b">
        <v>0</v>
      </c>
      <c r="AS1856" s="72" t="s">
        <v>235</v>
      </c>
      <c r="AT1856" s="72">
        <v>0</v>
      </c>
      <c r="AU1856" s="72"/>
      <c r="AV1856" s="72" t="b">
        <v>0</v>
      </c>
      <c r="AW1856" s="72" t="s">
        <v>313</v>
      </c>
      <c r="AX1856" s="76" t="s">
        <v>30014</v>
      </c>
      <c r="AY1856" s="72" t="s">
        <v>66</v>
      </c>
    </row>
    <row r="1857" spans="1:51" x14ac:dyDescent="0.35">
      <c r="A1857" s="70" t="s">
        <v>2346</v>
      </c>
      <c r="B1857" s="83"/>
      <c r="C1857" s="83"/>
      <c r="D1857" s="84"/>
      <c r="E1857" s="107"/>
      <c r="F1857" s="80" t="s">
        <v>10451</v>
      </c>
      <c r="G1857" s="108"/>
      <c r="H1857" s="81"/>
      <c r="I1857" s="87"/>
      <c r="J1857" s="109"/>
      <c r="K1857" s="81" t="s">
        <v>32286</v>
      </c>
      <c r="L1857" s="110"/>
      <c r="M1857" s="92"/>
      <c r="N1857" s="92"/>
      <c r="O1857" s="93"/>
      <c r="P1857" s="94"/>
      <c r="Q1857" s="94"/>
      <c r="R1857" s="79"/>
      <c r="S1857" s="79"/>
      <c r="T1857" s="79"/>
      <c r="U1857" s="79"/>
      <c r="V1857" s="52"/>
      <c r="W1857" s="52"/>
      <c r="X1857" s="52"/>
      <c r="Y1857" s="52"/>
      <c r="Z1857" s="51"/>
      <c r="AA1857" s="88"/>
      <c r="AB1857" s="88"/>
      <c r="AC1857" s="89"/>
      <c r="AD1857" s="72" t="s">
        <v>20933</v>
      </c>
      <c r="AE1857" s="72">
        <v>1848</v>
      </c>
      <c r="AF1857" s="72">
        <v>1961</v>
      </c>
      <c r="AG1857" s="72">
        <v>253250</v>
      </c>
      <c r="AH1857" s="72">
        <v>0</v>
      </c>
      <c r="AI1857" s="72">
        <v>3600</v>
      </c>
      <c r="AJ1857" s="72" t="s">
        <v>22798</v>
      </c>
      <c r="AK1857" s="72" t="s">
        <v>23787</v>
      </c>
      <c r="AL1857" s="76" t="s">
        <v>25096</v>
      </c>
      <c r="AM1857" s="72" t="s">
        <v>290</v>
      </c>
      <c r="AN1857" s="74">
        <v>39880.5859837963</v>
      </c>
      <c r="AO1857" s="72"/>
      <c r="AP1857" s="72" t="b">
        <v>0</v>
      </c>
      <c r="AQ1857" s="72" t="b">
        <v>0</v>
      </c>
      <c r="AR1857" s="72" t="b">
        <v>0</v>
      </c>
      <c r="AS1857" s="72" t="s">
        <v>231</v>
      </c>
      <c r="AT1857" s="72">
        <v>572</v>
      </c>
      <c r="AU1857" s="76" t="s">
        <v>27568</v>
      </c>
      <c r="AV1857" s="72" t="b">
        <v>0</v>
      </c>
      <c r="AW1857" s="72" t="s">
        <v>313</v>
      </c>
      <c r="AX1857" s="76" t="s">
        <v>30015</v>
      </c>
      <c r="AY1857" s="72" t="s">
        <v>66</v>
      </c>
    </row>
    <row r="1858" spans="1:51" x14ac:dyDescent="0.35">
      <c r="A1858" s="70" t="s">
        <v>2347</v>
      </c>
      <c r="B1858" s="83"/>
      <c r="C1858" s="83"/>
      <c r="D1858" s="84"/>
      <c r="E1858" s="107"/>
      <c r="F1858" s="80" t="s">
        <v>10452</v>
      </c>
      <c r="G1858" s="108"/>
      <c r="H1858" s="81"/>
      <c r="I1858" s="87"/>
      <c r="J1858" s="109"/>
      <c r="K1858" s="81" t="s">
        <v>32287</v>
      </c>
      <c r="L1858" s="110"/>
      <c r="M1858" s="92"/>
      <c r="N1858" s="92"/>
      <c r="O1858" s="93"/>
      <c r="P1858" s="94"/>
      <c r="Q1858" s="94"/>
      <c r="R1858" s="79"/>
      <c r="S1858" s="79"/>
      <c r="T1858" s="79"/>
      <c r="U1858" s="79"/>
      <c r="V1858" s="52"/>
      <c r="W1858" s="52"/>
      <c r="X1858" s="52"/>
      <c r="Y1858" s="52"/>
      <c r="Z1858" s="51"/>
      <c r="AA1858" s="88"/>
      <c r="AB1858" s="88"/>
      <c r="AC1858" s="89"/>
      <c r="AD1858" s="72" t="s">
        <v>20934</v>
      </c>
      <c r="AE1858" s="72">
        <v>168</v>
      </c>
      <c r="AF1858" s="72">
        <v>33</v>
      </c>
      <c r="AG1858" s="72">
        <v>299</v>
      </c>
      <c r="AH1858" s="72">
        <v>3</v>
      </c>
      <c r="AI1858" s="72">
        <v>10800</v>
      </c>
      <c r="AJ1858" s="72" t="s">
        <v>22799</v>
      </c>
      <c r="AK1858" s="72" t="s">
        <v>24095</v>
      </c>
      <c r="AL1858" s="72"/>
      <c r="AM1858" s="72" t="s">
        <v>285</v>
      </c>
      <c r="AN1858" s="74">
        <v>41104.686412037037</v>
      </c>
      <c r="AO1858" s="72"/>
      <c r="AP1858" s="72" t="b">
        <v>0</v>
      </c>
      <c r="AQ1858" s="72" t="b">
        <v>0</v>
      </c>
      <c r="AR1858" s="72" t="b">
        <v>1</v>
      </c>
      <c r="AS1858" s="72" t="s">
        <v>235</v>
      </c>
      <c r="AT1858" s="72">
        <v>3</v>
      </c>
      <c r="AU1858" s="76" t="s">
        <v>303</v>
      </c>
      <c r="AV1858" s="72" t="b">
        <v>0</v>
      </c>
      <c r="AW1858" s="72" t="s">
        <v>313</v>
      </c>
      <c r="AX1858" s="76" t="s">
        <v>30016</v>
      </c>
      <c r="AY1858" s="72" t="s">
        <v>66</v>
      </c>
    </row>
    <row r="1859" spans="1:51" x14ac:dyDescent="0.35">
      <c r="A1859" s="70" t="s">
        <v>2348</v>
      </c>
      <c r="B1859" s="83"/>
      <c r="C1859" s="83"/>
      <c r="D1859" s="84"/>
      <c r="E1859" s="107"/>
      <c r="F1859" s="80" t="s">
        <v>28074</v>
      </c>
      <c r="G1859" s="108"/>
      <c r="H1859" s="81"/>
      <c r="I1859" s="87"/>
      <c r="J1859" s="109"/>
      <c r="K1859" s="81" t="s">
        <v>32288</v>
      </c>
      <c r="L1859" s="110"/>
      <c r="M1859" s="92"/>
      <c r="N1859" s="92"/>
      <c r="O1859" s="93"/>
      <c r="P1859" s="94"/>
      <c r="Q1859" s="94"/>
      <c r="R1859" s="79"/>
      <c r="S1859" s="79"/>
      <c r="T1859" s="79"/>
      <c r="U1859" s="79"/>
      <c r="V1859" s="52"/>
      <c r="W1859" s="52"/>
      <c r="X1859" s="52"/>
      <c r="Y1859" s="52"/>
      <c r="Z1859" s="51"/>
      <c r="AA1859" s="88"/>
      <c r="AB1859" s="88"/>
      <c r="AC1859" s="89"/>
      <c r="AD1859" s="72" t="s">
        <v>20935</v>
      </c>
      <c r="AE1859" s="72">
        <v>40010</v>
      </c>
      <c r="AF1859" s="72">
        <v>42649</v>
      </c>
      <c r="AG1859" s="72">
        <v>4783</v>
      </c>
      <c r="AH1859" s="72">
        <v>1992</v>
      </c>
      <c r="AI1859" s="72">
        <v>-25200</v>
      </c>
      <c r="AJ1859" s="72" t="s">
        <v>22800</v>
      </c>
      <c r="AK1859" s="72" t="s">
        <v>24096</v>
      </c>
      <c r="AL1859" s="76" t="s">
        <v>25097</v>
      </c>
      <c r="AM1859" s="72" t="s">
        <v>282</v>
      </c>
      <c r="AN1859" s="74">
        <v>42202.483958333331</v>
      </c>
      <c r="AO1859" s="76" t="s">
        <v>26843</v>
      </c>
      <c r="AP1859" s="72" t="b">
        <v>0</v>
      </c>
      <c r="AQ1859" s="72" t="b">
        <v>0</v>
      </c>
      <c r="AR1859" s="72" t="b">
        <v>0</v>
      </c>
      <c r="AS1859" s="72" t="s">
        <v>231</v>
      </c>
      <c r="AT1859" s="72">
        <v>281</v>
      </c>
      <c r="AU1859" s="76" t="s">
        <v>303</v>
      </c>
      <c r="AV1859" s="72" t="b">
        <v>0</v>
      </c>
      <c r="AW1859" s="72" t="s">
        <v>313</v>
      </c>
      <c r="AX1859" s="76" t="s">
        <v>30017</v>
      </c>
      <c r="AY1859" s="72" t="s">
        <v>66</v>
      </c>
    </row>
    <row r="1860" spans="1:51" x14ac:dyDescent="0.35">
      <c r="A1860" s="70" t="s">
        <v>2349</v>
      </c>
      <c r="B1860" s="83"/>
      <c r="C1860" s="83"/>
      <c r="D1860" s="84"/>
      <c r="E1860" s="107"/>
      <c r="F1860" s="80" t="s">
        <v>28075</v>
      </c>
      <c r="G1860" s="108"/>
      <c r="H1860" s="81"/>
      <c r="I1860" s="87"/>
      <c r="J1860" s="109"/>
      <c r="K1860" s="81" t="s">
        <v>32289</v>
      </c>
      <c r="L1860" s="110"/>
      <c r="M1860" s="92"/>
      <c r="N1860" s="92"/>
      <c r="O1860" s="93"/>
      <c r="P1860" s="94"/>
      <c r="Q1860" s="94"/>
      <c r="R1860" s="79"/>
      <c r="S1860" s="79"/>
      <c r="T1860" s="79"/>
      <c r="U1860" s="79"/>
      <c r="V1860" s="52"/>
      <c r="W1860" s="52"/>
      <c r="X1860" s="52"/>
      <c r="Y1860" s="52"/>
      <c r="Z1860" s="51"/>
      <c r="AA1860" s="88"/>
      <c r="AB1860" s="88"/>
      <c r="AC1860" s="89"/>
      <c r="AD1860" s="72" t="s">
        <v>20936</v>
      </c>
      <c r="AE1860" s="72">
        <v>1882</v>
      </c>
      <c r="AF1860" s="72">
        <v>859</v>
      </c>
      <c r="AG1860" s="72">
        <v>9909</v>
      </c>
      <c r="AH1860" s="72">
        <v>2816</v>
      </c>
      <c r="AI1860" s="72">
        <v>-14400</v>
      </c>
      <c r="AJ1860" s="72" t="s">
        <v>22801</v>
      </c>
      <c r="AK1860" s="72" t="s">
        <v>24097</v>
      </c>
      <c r="AL1860" s="76" t="s">
        <v>25098</v>
      </c>
      <c r="AM1860" s="72" t="s">
        <v>289</v>
      </c>
      <c r="AN1860" s="74">
        <v>40638.092361111114</v>
      </c>
      <c r="AO1860" s="76" t="s">
        <v>26844</v>
      </c>
      <c r="AP1860" s="72" t="b">
        <v>0</v>
      </c>
      <c r="AQ1860" s="72" t="b">
        <v>0</v>
      </c>
      <c r="AR1860" s="72" t="b">
        <v>0</v>
      </c>
      <c r="AS1860" s="72" t="s">
        <v>231</v>
      </c>
      <c r="AT1860" s="72">
        <v>16</v>
      </c>
      <c r="AU1860" s="76" t="s">
        <v>27569</v>
      </c>
      <c r="AV1860" s="72" t="b">
        <v>0</v>
      </c>
      <c r="AW1860" s="72" t="s">
        <v>313</v>
      </c>
      <c r="AX1860" s="76" t="s">
        <v>30018</v>
      </c>
      <c r="AY1860" s="72" t="s">
        <v>66</v>
      </c>
    </row>
    <row r="1861" spans="1:51" x14ac:dyDescent="0.35">
      <c r="A1861" s="70" t="s">
        <v>2350</v>
      </c>
      <c r="B1861" s="83"/>
      <c r="C1861" s="83"/>
      <c r="D1861" s="84"/>
      <c r="E1861" s="107"/>
      <c r="F1861" s="80" t="s">
        <v>10453</v>
      </c>
      <c r="G1861" s="108"/>
      <c r="H1861" s="81"/>
      <c r="I1861" s="87"/>
      <c r="J1861" s="109"/>
      <c r="K1861" s="81" t="s">
        <v>32290</v>
      </c>
      <c r="L1861" s="110"/>
      <c r="M1861" s="92"/>
      <c r="N1861" s="92"/>
      <c r="O1861" s="93"/>
      <c r="P1861" s="94"/>
      <c r="Q1861" s="94"/>
      <c r="R1861" s="79"/>
      <c r="S1861" s="79"/>
      <c r="T1861" s="79"/>
      <c r="U1861" s="79"/>
      <c r="V1861" s="52"/>
      <c r="W1861" s="52"/>
      <c r="X1861" s="52"/>
      <c r="Y1861" s="52"/>
      <c r="Z1861" s="51"/>
      <c r="AA1861" s="88"/>
      <c r="AB1861" s="88"/>
      <c r="AC1861" s="89"/>
      <c r="AD1861" s="72" t="s">
        <v>20937</v>
      </c>
      <c r="AE1861" s="72">
        <v>60</v>
      </c>
      <c r="AF1861" s="72">
        <v>53</v>
      </c>
      <c r="AG1861" s="72">
        <v>10581</v>
      </c>
      <c r="AH1861" s="72">
        <v>1269</v>
      </c>
      <c r="AI1861" s="72">
        <v>-18000</v>
      </c>
      <c r="AJ1861" s="72" t="s">
        <v>22802</v>
      </c>
      <c r="AK1861" s="72" t="s">
        <v>24098</v>
      </c>
      <c r="AL1861" s="72"/>
      <c r="AM1861" s="72" t="s">
        <v>25263</v>
      </c>
      <c r="AN1861" s="74">
        <v>42016.07775462963</v>
      </c>
      <c r="AO1861" s="76" t="s">
        <v>26845</v>
      </c>
      <c r="AP1861" s="72" t="b">
        <v>1</v>
      </c>
      <c r="AQ1861" s="72" t="b">
        <v>0</v>
      </c>
      <c r="AR1861" s="72" t="b">
        <v>1</v>
      </c>
      <c r="AS1861" s="72" t="s">
        <v>300</v>
      </c>
      <c r="AT1861" s="72">
        <v>19</v>
      </c>
      <c r="AU1861" s="76" t="s">
        <v>303</v>
      </c>
      <c r="AV1861" s="72" t="b">
        <v>0</v>
      </c>
      <c r="AW1861" s="72" t="s">
        <v>313</v>
      </c>
      <c r="AX1861" s="76" t="s">
        <v>30019</v>
      </c>
      <c r="AY1861" s="72" t="s">
        <v>66</v>
      </c>
    </row>
    <row r="1862" spans="1:51" x14ac:dyDescent="0.35">
      <c r="A1862" s="70" t="s">
        <v>2351</v>
      </c>
      <c r="B1862" s="83"/>
      <c r="C1862" s="83"/>
      <c r="D1862" s="84"/>
      <c r="E1862" s="107"/>
      <c r="F1862" s="80" t="s">
        <v>10454</v>
      </c>
      <c r="G1862" s="108"/>
      <c r="H1862" s="81"/>
      <c r="I1862" s="87"/>
      <c r="J1862" s="109"/>
      <c r="K1862" s="81" t="s">
        <v>32291</v>
      </c>
      <c r="L1862" s="110"/>
      <c r="M1862" s="92"/>
      <c r="N1862" s="92"/>
      <c r="O1862" s="93"/>
      <c r="P1862" s="94"/>
      <c r="Q1862" s="94"/>
      <c r="R1862" s="79"/>
      <c r="S1862" s="79"/>
      <c r="T1862" s="79"/>
      <c r="U1862" s="79"/>
      <c r="V1862" s="52"/>
      <c r="W1862" s="52"/>
      <c r="X1862" s="52"/>
      <c r="Y1862" s="52"/>
      <c r="Z1862" s="51"/>
      <c r="AA1862" s="88"/>
      <c r="AB1862" s="88"/>
      <c r="AC1862" s="89"/>
      <c r="AD1862" s="72" t="s">
        <v>20938</v>
      </c>
      <c r="AE1862" s="72">
        <v>1320</v>
      </c>
      <c r="AF1862" s="72">
        <v>1144</v>
      </c>
      <c r="AG1862" s="72">
        <v>32251</v>
      </c>
      <c r="AH1862" s="72">
        <v>2899</v>
      </c>
      <c r="AI1862" s="72">
        <v>-25200</v>
      </c>
      <c r="AJ1862" s="72" t="s">
        <v>22803</v>
      </c>
      <c r="AK1862" s="72" t="s">
        <v>24099</v>
      </c>
      <c r="AL1862" s="72"/>
      <c r="AM1862" s="72" t="s">
        <v>282</v>
      </c>
      <c r="AN1862" s="74">
        <v>42236.745486111111</v>
      </c>
      <c r="AO1862" s="76" t="s">
        <v>26846</v>
      </c>
      <c r="AP1862" s="72" t="b">
        <v>0</v>
      </c>
      <c r="AQ1862" s="72" t="b">
        <v>0</v>
      </c>
      <c r="AR1862" s="72" t="b">
        <v>0</v>
      </c>
      <c r="AS1862" s="72" t="s">
        <v>370</v>
      </c>
      <c r="AT1862" s="72">
        <v>7</v>
      </c>
      <c r="AU1862" s="76" t="s">
        <v>27570</v>
      </c>
      <c r="AV1862" s="72" t="b">
        <v>0</v>
      </c>
      <c r="AW1862" s="72" t="s">
        <v>313</v>
      </c>
      <c r="AX1862" s="76" t="s">
        <v>30020</v>
      </c>
      <c r="AY1862" s="72" t="s">
        <v>66</v>
      </c>
    </row>
    <row r="1863" spans="1:51" x14ac:dyDescent="0.35">
      <c r="A1863" s="70" t="s">
        <v>2926</v>
      </c>
      <c r="B1863" s="83"/>
      <c r="C1863" s="83"/>
      <c r="D1863" s="84"/>
      <c r="E1863" s="107"/>
      <c r="F1863" s="80" t="s">
        <v>28076</v>
      </c>
      <c r="G1863" s="108"/>
      <c r="H1863" s="81"/>
      <c r="I1863" s="87"/>
      <c r="J1863" s="109"/>
      <c r="K1863" s="81" t="s">
        <v>32292</v>
      </c>
      <c r="L1863" s="110"/>
      <c r="M1863" s="92"/>
      <c r="N1863" s="92"/>
      <c r="O1863" s="93"/>
      <c r="P1863" s="94"/>
      <c r="Q1863" s="94"/>
      <c r="R1863" s="79"/>
      <c r="S1863" s="79"/>
      <c r="T1863" s="79"/>
      <c r="U1863" s="79"/>
      <c r="V1863" s="52"/>
      <c r="W1863" s="52"/>
      <c r="X1863" s="52"/>
      <c r="Y1863" s="52"/>
      <c r="Z1863" s="51"/>
      <c r="AA1863" s="88"/>
      <c r="AB1863" s="88"/>
      <c r="AC1863" s="89"/>
      <c r="AD1863" s="72" t="s">
        <v>20939</v>
      </c>
      <c r="AE1863" s="72">
        <v>5</v>
      </c>
      <c r="AF1863" s="72">
        <v>21</v>
      </c>
      <c r="AG1863" s="72">
        <v>41</v>
      </c>
      <c r="AH1863" s="72">
        <v>0</v>
      </c>
      <c r="AI1863" s="72"/>
      <c r="AJ1863" s="72"/>
      <c r="AK1863" s="72"/>
      <c r="AL1863" s="72"/>
      <c r="AM1863" s="72"/>
      <c r="AN1863" s="74">
        <v>41297.59238425926</v>
      </c>
      <c r="AO1863" s="72"/>
      <c r="AP1863" s="72" t="b">
        <v>1</v>
      </c>
      <c r="AQ1863" s="72" t="b">
        <v>0</v>
      </c>
      <c r="AR1863" s="72" t="b">
        <v>0</v>
      </c>
      <c r="AS1863" s="72" t="s">
        <v>18908</v>
      </c>
      <c r="AT1863" s="72">
        <v>1</v>
      </c>
      <c r="AU1863" s="76" t="s">
        <v>303</v>
      </c>
      <c r="AV1863" s="72" t="b">
        <v>0</v>
      </c>
      <c r="AW1863" s="72" t="s">
        <v>313</v>
      </c>
      <c r="AX1863" s="76" t="s">
        <v>30021</v>
      </c>
      <c r="AY1863" s="72" t="s">
        <v>65</v>
      </c>
    </row>
    <row r="1864" spans="1:51" x14ac:dyDescent="0.35">
      <c r="A1864" s="70" t="s">
        <v>2352</v>
      </c>
      <c r="B1864" s="83"/>
      <c r="C1864" s="83"/>
      <c r="D1864" s="84"/>
      <c r="E1864" s="107"/>
      <c r="F1864" s="80" t="s">
        <v>10455</v>
      </c>
      <c r="G1864" s="108"/>
      <c r="H1864" s="81"/>
      <c r="I1864" s="87"/>
      <c r="J1864" s="109"/>
      <c r="K1864" s="81" t="s">
        <v>32293</v>
      </c>
      <c r="L1864" s="110"/>
      <c r="M1864" s="92"/>
      <c r="N1864" s="92"/>
      <c r="O1864" s="93"/>
      <c r="P1864" s="94"/>
      <c r="Q1864" s="94"/>
      <c r="R1864" s="79"/>
      <c r="S1864" s="79"/>
      <c r="T1864" s="79"/>
      <c r="U1864" s="79"/>
      <c r="V1864" s="52"/>
      <c r="W1864" s="52"/>
      <c r="X1864" s="52"/>
      <c r="Y1864" s="52"/>
      <c r="Z1864" s="51"/>
      <c r="AA1864" s="88"/>
      <c r="AB1864" s="88"/>
      <c r="AC1864" s="89"/>
      <c r="AD1864" s="72" t="s">
        <v>20940</v>
      </c>
      <c r="AE1864" s="72">
        <v>101</v>
      </c>
      <c r="AF1864" s="72">
        <v>22</v>
      </c>
      <c r="AG1864" s="72">
        <v>423</v>
      </c>
      <c r="AH1864" s="72">
        <v>37</v>
      </c>
      <c r="AI1864" s="72"/>
      <c r="AJ1864" s="72" t="s">
        <v>22804</v>
      </c>
      <c r="AK1864" s="72"/>
      <c r="AL1864" s="72"/>
      <c r="AM1864" s="72"/>
      <c r="AN1864" s="74">
        <v>42778.574340277781</v>
      </c>
      <c r="AO1864" s="76" t="s">
        <v>26847</v>
      </c>
      <c r="AP1864" s="72" t="b">
        <v>1</v>
      </c>
      <c r="AQ1864" s="72" t="b">
        <v>0</v>
      </c>
      <c r="AR1864" s="72" t="b">
        <v>0</v>
      </c>
      <c r="AS1864" s="72" t="s">
        <v>18908</v>
      </c>
      <c r="AT1864" s="72">
        <v>0</v>
      </c>
      <c r="AU1864" s="72"/>
      <c r="AV1864" s="72" t="b">
        <v>0</v>
      </c>
      <c r="AW1864" s="72" t="s">
        <v>313</v>
      </c>
      <c r="AX1864" s="76" t="s">
        <v>30022</v>
      </c>
      <c r="AY1864" s="72" t="s">
        <v>66</v>
      </c>
    </row>
    <row r="1865" spans="1:51" x14ac:dyDescent="0.35">
      <c r="A1865" s="70" t="s">
        <v>2927</v>
      </c>
      <c r="B1865" s="83"/>
      <c r="C1865" s="83"/>
      <c r="D1865" s="84"/>
      <c r="E1865" s="107"/>
      <c r="F1865" s="80" t="s">
        <v>28077</v>
      </c>
      <c r="G1865" s="108"/>
      <c r="H1865" s="81"/>
      <c r="I1865" s="87"/>
      <c r="J1865" s="109"/>
      <c r="K1865" s="81" t="s">
        <v>32294</v>
      </c>
      <c r="L1865" s="110"/>
      <c r="M1865" s="92"/>
      <c r="N1865" s="92"/>
      <c r="O1865" s="93"/>
      <c r="P1865" s="94"/>
      <c r="Q1865" s="94"/>
      <c r="R1865" s="79"/>
      <c r="S1865" s="79"/>
      <c r="T1865" s="79"/>
      <c r="U1865" s="79"/>
      <c r="V1865" s="52"/>
      <c r="W1865" s="52"/>
      <c r="X1865" s="52"/>
      <c r="Y1865" s="52"/>
      <c r="Z1865" s="51"/>
      <c r="AA1865" s="88"/>
      <c r="AB1865" s="88"/>
      <c r="AC1865" s="89"/>
      <c r="AD1865" s="72" t="s">
        <v>20941</v>
      </c>
      <c r="AE1865" s="72">
        <v>9</v>
      </c>
      <c r="AF1865" s="72">
        <v>484</v>
      </c>
      <c r="AG1865" s="72">
        <v>67</v>
      </c>
      <c r="AH1865" s="72">
        <v>6</v>
      </c>
      <c r="AI1865" s="72">
        <v>-25200</v>
      </c>
      <c r="AJ1865" s="72" t="s">
        <v>22805</v>
      </c>
      <c r="AK1865" s="72"/>
      <c r="AL1865" s="76" t="s">
        <v>25099</v>
      </c>
      <c r="AM1865" s="72" t="s">
        <v>282</v>
      </c>
      <c r="AN1865" s="74">
        <v>42672.990601851852</v>
      </c>
      <c r="AO1865" s="72"/>
      <c r="AP1865" s="72" t="b">
        <v>1</v>
      </c>
      <c r="AQ1865" s="72" t="b">
        <v>0</v>
      </c>
      <c r="AR1865" s="72" t="b">
        <v>0</v>
      </c>
      <c r="AS1865" s="72" t="s">
        <v>18908</v>
      </c>
      <c r="AT1865" s="72">
        <v>3</v>
      </c>
      <c r="AU1865" s="72"/>
      <c r="AV1865" s="72" t="b">
        <v>0</v>
      </c>
      <c r="AW1865" s="72" t="s">
        <v>313</v>
      </c>
      <c r="AX1865" s="76" t="s">
        <v>30023</v>
      </c>
      <c r="AY1865" s="72" t="s">
        <v>65</v>
      </c>
    </row>
    <row r="1866" spans="1:51" x14ac:dyDescent="0.35">
      <c r="A1866" s="70" t="s">
        <v>2928</v>
      </c>
      <c r="B1866" s="83"/>
      <c r="C1866" s="83"/>
      <c r="D1866" s="84"/>
      <c r="E1866" s="107"/>
      <c r="F1866" s="80" t="s">
        <v>28078</v>
      </c>
      <c r="G1866" s="108"/>
      <c r="H1866" s="81"/>
      <c r="I1866" s="87"/>
      <c r="J1866" s="109"/>
      <c r="K1866" s="81" t="s">
        <v>32295</v>
      </c>
      <c r="L1866" s="110"/>
      <c r="M1866" s="92"/>
      <c r="N1866" s="92"/>
      <c r="O1866" s="93"/>
      <c r="P1866" s="94"/>
      <c r="Q1866" s="94"/>
      <c r="R1866" s="79"/>
      <c r="S1866" s="79"/>
      <c r="T1866" s="79"/>
      <c r="U1866" s="79"/>
      <c r="V1866" s="52"/>
      <c r="W1866" s="52"/>
      <c r="X1866" s="52"/>
      <c r="Y1866" s="52"/>
      <c r="Z1866" s="51"/>
      <c r="AA1866" s="88"/>
      <c r="AB1866" s="88"/>
      <c r="AC1866" s="89"/>
      <c r="AD1866" s="72" t="s">
        <v>20942</v>
      </c>
      <c r="AE1866" s="72">
        <v>19</v>
      </c>
      <c r="AF1866" s="72">
        <v>3352</v>
      </c>
      <c r="AG1866" s="72">
        <v>2110</v>
      </c>
      <c r="AH1866" s="72">
        <v>997</v>
      </c>
      <c r="AI1866" s="72">
        <v>32400</v>
      </c>
      <c r="AJ1866" s="72" t="s">
        <v>22806</v>
      </c>
      <c r="AK1866" s="72" t="s">
        <v>24100</v>
      </c>
      <c r="AL1866" s="76" t="s">
        <v>25100</v>
      </c>
      <c r="AM1866" s="72" t="s">
        <v>600</v>
      </c>
      <c r="AN1866" s="74">
        <v>42368.580034722225</v>
      </c>
      <c r="AO1866" s="76" t="s">
        <v>26848</v>
      </c>
      <c r="AP1866" s="72" t="b">
        <v>0</v>
      </c>
      <c r="AQ1866" s="72" t="b">
        <v>0</v>
      </c>
      <c r="AR1866" s="72" t="b">
        <v>0</v>
      </c>
      <c r="AS1866" s="72" t="s">
        <v>18908</v>
      </c>
      <c r="AT1866" s="72">
        <v>90</v>
      </c>
      <c r="AU1866" s="76" t="s">
        <v>303</v>
      </c>
      <c r="AV1866" s="72" t="b">
        <v>0</v>
      </c>
      <c r="AW1866" s="72" t="s">
        <v>313</v>
      </c>
      <c r="AX1866" s="76" t="s">
        <v>30024</v>
      </c>
      <c r="AY1866" s="72" t="s">
        <v>65</v>
      </c>
    </row>
    <row r="1867" spans="1:51" x14ac:dyDescent="0.35">
      <c r="A1867" s="70" t="s">
        <v>2929</v>
      </c>
      <c r="B1867" s="83"/>
      <c r="C1867" s="83"/>
      <c r="D1867" s="84"/>
      <c r="E1867" s="107"/>
      <c r="F1867" s="80" t="s">
        <v>28079</v>
      </c>
      <c r="G1867" s="108"/>
      <c r="H1867" s="81"/>
      <c r="I1867" s="87"/>
      <c r="J1867" s="109"/>
      <c r="K1867" s="81" t="s">
        <v>32296</v>
      </c>
      <c r="L1867" s="110"/>
      <c r="M1867" s="92"/>
      <c r="N1867" s="92"/>
      <c r="O1867" s="93"/>
      <c r="P1867" s="94"/>
      <c r="Q1867" s="94"/>
      <c r="R1867" s="79"/>
      <c r="S1867" s="79"/>
      <c r="T1867" s="79"/>
      <c r="U1867" s="79"/>
      <c r="V1867" s="52"/>
      <c r="W1867" s="52"/>
      <c r="X1867" s="52"/>
      <c r="Y1867" s="52"/>
      <c r="Z1867" s="51"/>
      <c r="AA1867" s="88"/>
      <c r="AB1867" s="88"/>
      <c r="AC1867" s="89"/>
      <c r="AD1867" s="72" t="s">
        <v>20943</v>
      </c>
      <c r="AE1867" s="72">
        <v>79</v>
      </c>
      <c r="AF1867" s="72">
        <v>1380</v>
      </c>
      <c r="AG1867" s="72">
        <v>9304</v>
      </c>
      <c r="AH1867" s="72">
        <v>41</v>
      </c>
      <c r="AI1867" s="72"/>
      <c r="AJ1867" s="72" t="s">
        <v>22807</v>
      </c>
      <c r="AK1867" s="72" t="s">
        <v>24101</v>
      </c>
      <c r="AL1867" s="76" t="s">
        <v>25101</v>
      </c>
      <c r="AM1867" s="72"/>
      <c r="AN1867" s="74">
        <v>42023.148449074077</v>
      </c>
      <c r="AO1867" s="76" t="s">
        <v>26849</v>
      </c>
      <c r="AP1867" s="72" t="b">
        <v>1</v>
      </c>
      <c r="AQ1867" s="72" t="b">
        <v>0</v>
      </c>
      <c r="AR1867" s="72" t="b">
        <v>0</v>
      </c>
      <c r="AS1867" s="72" t="s">
        <v>18908</v>
      </c>
      <c r="AT1867" s="72">
        <v>46</v>
      </c>
      <c r="AU1867" s="76" t="s">
        <v>303</v>
      </c>
      <c r="AV1867" s="72" t="b">
        <v>0</v>
      </c>
      <c r="AW1867" s="72" t="s">
        <v>313</v>
      </c>
      <c r="AX1867" s="76" t="s">
        <v>30025</v>
      </c>
      <c r="AY1867" s="72" t="s">
        <v>65</v>
      </c>
    </row>
    <row r="1868" spans="1:51" x14ac:dyDescent="0.35">
      <c r="A1868" s="70" t="s">
        <v>2930</v>
      </c>
      <c r="B1868" s="83"/>
      <c r="C1868" s="83"/>
      <c r="D1868" s="84"/>
      <c r="E1868" s="107"/>
      <c r="F1868" s="80" t="s">
        <v>28080</v>
      </c>
      <c r="G1868" s="108"/>
      <c r="H1868" s="81"/>
      <c r="I1868" s="87"/>
      <c r="J1868" s="109"/>
      <c r="K1868" s="81" t="s">
        <v>32297</v>
      </c>
      <c r="L1868" s="110"/>
      <c r="M1868" s="92"/>
      <c r="N1868" s="92"/>
      <c r="O1868" s="93"/>
      <c r="P1868" s="94"/>
      <c r="Q1868" s="94"/>
      <c r="R1868" s="79"/>
      <c r="S1868" s="79"/>
      <c r="T1868" s="79"/>
      <c r="U1868" s="79"/>
      <c r="V1868" s="52"/>
      <c r="W1868" s="52"/>
      <c r="X1868" s="52"/>
      <c r="Y1868" s="52"/>
      <c r="Z1868" s="51"/>
      <c r="AA1868" s="88"/>
      <c r="AB1868" s="88"/>
      <c r="AC1868" s="89"/>
      <c r="AD1868" s="72" t="s">
        <v>20944</v>
      </c>
      <c r="AE1868" s="72">
        <v>57</v>
      </c>
      <c r="AF1868" s="72">
        <v>832</v>
      </c>
      <c r="AG1868" s="72">
        <v>1834</v>
      </c>
      <c r="AH1868" s="72">
        <v>578</v>
      </c>
      <c r="AI1868" s="72"/>
      <c r="AJ1868" s="72" t="s">
        <v>22808</v>
      </c>
      <c r="AK1868" s="72" t="s">
        <v>24102</v>
      </c>
      <c r="AL1868" s="72"/>
      <c r="AM1868" s="72"/>
      <c r="AN1868" s="74">
        <v>42483.281909722224</v>
      </c>
      <c r="AO1868" s="72"/>
      <c r="AP1868" s="72" t="b">
        <v>0</v>
      </c>
      <c r="AQ1868" s="72" t="b">
        <v>0</v>
      </c>
      <c r="AR1868" s="72" t="b">
        <v>0</v>
      </c>
      <c r="AS1868" s="72" t="s">
        <v>18908</v>
      </c>
      <c r="AT1868" s="72">
        <v>6</v>
      </c>
      <c r="AU1868" s="76" t="s">
        <v>303</v>
      </c>
      <c r="AV1868" s="72" t="b">
        <v>0</v>
      </c>
      <c r="AW1868" s="72" t="s">
        <v>313</v>
      </c>
      <c r="AX1868" s="76" t="s">
        <v>30026</v>
      </c>
      <c r="AY1868" s="72" t="s">
        <v>65</v>
      </c>
    </row>
    <row r="1869" spans="1:51" x14ac:dyDescent="0.35">
      <c r="A1869" s="70" t="s">
        <v>2931</v>
      </c>
      <c r="B1869" s="83"/>
      <c r="C1869" s="83"/>
      <c r="D1869" s="84"/>
      <c r="E1869" s="107"/>
      <c r="F1869" s="80" t="s">
        <v>28081</v>
      </c>
      <c r="G1869" s="108"/>
      <c r="H1869" s="81"/>
      <c r="I1869" s="87"/>
      <c r="J1869" s="109"/>
      <c r="K1869" s="81" t="s">
        <v>32298</v>
      </c>
      <c r="L1869" s="110"/>
      <c r="M1869" s="92"/>
      <c r="N1869" s="92"/>
      <c r="O1869" s="93"/>
      <c r="P1869" s="94"/>
      <c r="Q1869" s="94"/>
      <c r="R1869" s="79"/>
      <c r="S1869" s="79"/>
      <c r="T1869" s="79"/>
      <c r="U1869" s="79"/>
      <c r="V1869" s="52"/>
      <c r="W1869" s="52"/>
      <c r="X1869" s="52"/>
      <c r="Y1869" s="52"/>
      <c r="Z1869" s="51"/>
      <c r="AA1869" s="88"/>
      <c r="AB1869" s="88"/>
      <c r="AC1869" s="89"/>
      <c r="AD1869" s="72" t="s">
        <v>20945</v>
      </c>
      <c r="AE1869" s="72">
        <v>36</v>
      </c>
      <c r="AF1869" s="72">
        <v>8764</v>
      </c>
      <c r="AG1869" s="72">
        <v>1545</v>
      </c>
      <c r="AH1869" s="72">
        <v>1013</v>
      </c>
      <c r="AI1869" s="72">
        <v>28800</v>
      </c>
      <c r="AJ1869" s="72" t="s">
        <v>22809</v>
      </c>
      <c r="AK1869" s="72"/>
      <c r="AL1869" s="76" t="s">
        <v>25102</v>
      </c>
      <c r="AM1869" s="72" t="s">
        <v>628</v>
      </c>
      <c r="AN1869" s="74">
        <v>42023.706689814811</v>
      </c>
      <c r="AO1869" s="76" t="s">
        <v>26850</v>
      </c>
      <c r="AP1869" s="72" t="b">
        <v>0</v>
      </c>
      <c r="AQ1869" s="72" t="b">
        <v>0</v>
      </c>
      <c r="AR1869" s="72" t="b">
        <v>1</v>
      </c>
      <c r="AS1869" s="72" t="s">
        <v>18908</v>
      </c>
      <c r="AT1869" s="72">
        <v>285</v>
      </c>
      <c r="AU1869" s="76" t="s">
        <v>27571</v>
      </c>
      <c r="AV1869" s="72" t="b">
        <v>0</v>
      </c>
      <c r="AW1869" s="72" t="s">
        <v>313</v>
      </c>
      <c r="AX1869" s="76" t="s">
        <v>30027</v>
      </c>
      <c r="AY1869" s="72" t="s">
        <v>65</v>
      </c>
    </row>
    <row r="1870" spans="1:51" x14ac:dyDescent="0.35">
      <c r="A1870" s="70" t="s">
        <v>2932</v>
      </c>
      <c r="B1870" s="83"/>
      <c r="C1870" s="83"/>
      <c r="D1870" s="84"/>
      <c r="E1870" s="107"/>
      <c r="F1870" s="80" t="s">
        <v>28082</v>
      </c>
      <c r="G1870" s="108"/>
      <c r="H1870" s="81"/>
      <c r="I1870" s="87"/>
      <c r="J1870" s="109"/>
      <c r="K1870" s="81" t="s">
        <v>32299</v>
      </c>
      <c r="L1870" s="110"/>
      <c r="M1870" s="92"/>
      <c r="N1870" s="92"/>
      <c r="O1870" s="93"/>
      <c r="P1870" s="94"/>
      <c r="Q1870" s="94"/>
      <c r="R1870" s="79"/>
      <c r="S1870" s="79"/>
      <c r="T1870" s="79"/>
      <c r="U1870" s="79"/>
      <c r="V1870" s="52"/>
      <c r="W1870" s="52"/>
      <c r="X1870" s="52"/>
      <c r="Y1870" s="52"/>
      <c r="Z1870" s="51"/>
      <c r="AA1870" s="88"/>
      <c r="AB1870" s="88"/>
      <c r="AC1870" s="89"/>
      <c r="AD1870" s="72" t="s">
        <v>20946</v>
      </c>
      <c r="AE1870" s="72">
        <v>44</v>
      </c>
      <c r="AF1870" s="72">
        <v>766</v>
      </c>
      <c r="AG1870" s="72">
        <v>6412</v>
      </c>
      <c r="AH1870" s="72">
        <v>685</v>
      </c>
      <c r="AI1870" s="72">
        <v>-25200</v>
      </c>
      <c r="AJ1870" s="72" t="s">
        <v>20946</v>
      </c>
      <c r="AK1870" s="72" t="s">
        <v>24103</v>
      </c>
      <c r="AL1870" s="76" t="s">
        <v>25103</v>
      </c>
      <c r="AM1870" s="72" t="s">
        <v>282</v>
      </c>
      <c r="AN1870" s="74">
        <v>42596.361331018517</v>
      </c>
      <c r="AO1870" s="76" t="s">
        <v>26851</v>
      </c>
      <c r="AP1870" s="72" t="b">
        <v>1</v>
      </c>
      <c r="AQ1870" s="72" t="b">
        <v>0</v>
      </c>
      <c r="AR1870" s="72" t="b">
        <v>0</v>
      </c>
      <c r="AS1870" s="72" t="s">
        <v>18908</v>
      </c>
      <c r="AT1870" s="72">
        <v>8</v>
      </c>
      <c r="AU1870" s="72"/>
      <c r="AV1870" s="72" t="b">
        <v>0</v>
      </c>
      <c r="AW1870" s="72" t="s">
        <v>313</v>
      </c>
      <c r="AX1870" s="76" t="s">
        <v>30028</v>
      </c>
      <c r="AY1870" s="72" t="s">
        <v>65</v>
      </c>
    </row>
    <row r="1871" spans="1:51" x14ac:dyDescent="0.35">
      <c r="A1871" s="70" t="s">
        <v>2933</v>
      </c>
      <c r="B1871" s="83"/>
      <c r="C1871" s="83"/>
      <c r="D1871" s="84"/>
      <c r="E1871" s="107"/>
      <c r="F1871" s="80" t="s">
        <v>28083</v>
      </c>
      <c r="G1871" s="108"/>
      <c r="H1871" s="81"/>
      <c r="I1871" s="87"/>
      <c r="J1871" s="109"/>
      <c r="K1871" s="81" t="s">
        <v>32300</v>
      </c>
      <c r="L1871" s="110"/>
      <c r="M1871" s="92"/>
      <c r="N1871" s="92"/>
      <c r="O1871" s="93"/>
      <c r="P1871" s="94"/>
      <c r="Q1871" s="94"/>
      <c r="R1871" s="79"/>
      <c r="S1871" s="79"/>
      <c r="T1871" s="79"/>
      <c r="U1871" s="79"/>
      <c r="V1871" s="52"/>
      <c r="W1871" s="52"/>
      <c r="X1871" s="52"/>
      <c r="Y1871" s="52"/>
      <c r="Z1871" s="51"/>
      <c r="AA1871" s="88"/>
      <c r="AB1871" s="88"/>
      <c r="AC1871" s="89"/>
      <c r="AD1871" s="72" t="s">
        <v>20947</v>
      </c>
      <c r="AE1871" s="72">
        <v>1</v>
      </c>
      <c r="AF1871" s="72">
        <v>5580</v>
      </c>
      <c r="AG1871" s="72">
        <v>399</v>
      </c>
      <c r="AH1871" s="72">
        <v>87</v>
      </c>
      <c r="AI1871" s="72"/>
      <c r="AJ1871" s="72" t="s">
        <v>22810</v>
      </c>
      <c r="AK1871" s="72" t="s">
        <v>24104</v>
      </c>
      <c r="AL1871" s="76" t="s">
        <v>25104</v>
      </c>
      <c r="AM1871" s="72"/>
      <c r="AN1871" s="74">
        <v>42407.034872685188</v>
      </c>
      <c r="AO1871" s="76" t="s">
        <v>26852</v>
      </c>
      <c r="AP1871" s="72" t="b">
        <v>1</v>
      </c>
      <c r="AQ1871" s="72" t="b">
        <v>0</v>
      </c>
      <c r="AR1871" s="72" t="b">
        <v>0</v>
      </c>
      <c r="AS1871" s="72" t="s">
        <v>18908</v>
      </c>
      <c r="AT1871" s="72">
        <v>238</v>
      </c>
      <c r="AU1871" s="72"/>
      <c r="AV1871" s="72" t="b">
        <v>0</v>
      </c>
      <c r="AW1871" s="72" t="s">
        <v>313</v>
      </c>
      <c r="AX1871" s="76" t="s">
        <v>30029</v>
      </c>
      <c r="AY1871" s="72" t="s">
        <v>65</v>
      </c>
    </row>
    <row r="1872" spans="1:51" x14ac:dyDescent="0.35">
      <c r="A1872" s="70" t="s">
        <v>2353</v>
      </c>
      <c r="B1872" s="83"/>
      <c r="C1872" s="83"/>
      <c r="D1872" s="84"/>
      <c r="E1872" s="107"/>
      <c r="F1872" s="80" t="s">
        <v>10456</v>
      </c>
      <c r="G1872" s="108"/>
      <c r="H1872" s="81"/>
      <c r="I1872" s="87"/>
      <c r="J1872" s="109"/>
      <c r="K1872" s="81" t="s">
        <v>32301</v>
      </c>
      <c r="L1872" s="110"/>
      <c r="M1872" s="92"/>
      <c r="N1872" s="92"/>
      <c r="O1872" s="93"/>
      <c r="P1872" s="94"/>
      <c r="Q1872" s="94"/>
      <c r="R1872" s="79"/>
      <c r="S1872" s="79"/>
      <c r="T1872" s="79"/>
      <c r="U1872" s="79"/>
      <c r="V1872" s="52"/>
      <c r="W1872" s="52"/>
      <c r="X1872" s="52"/>
      <c r="Y1872" s="52"/>
      <c r="Z1872" s="51"/>
      <c r="AA1872" s="88"/>
      <c r="AB1872" s="88"/>
      <c r="AC1872" s="89"/>
      <c r="AD1872" s="72" t="s">
        <v>20948</v>
      </c>
      <c r="AE1872" s="72">
        <v>221</v>
      </c>
      <c r="AF1872" s="72">
        <v>2606</v>
      </c>
      <c r="AG1872" s="72">
        <v>95238</v>
      </c>
      <c r="AH1872" s="72">
        <v>332</v>
      </c>
      <c r="AI1872" s="72">
        <v>7200</v>
      </c>
      <c r="AJ1872" s="72" t="s">
        <v>22811</v>
      </c>
      <c r="AK1872" s="72" t="s">
        <v>24105</v>
      </c>
      <c r="AL1872" s="76" t="s">
        <v>25105</v>
      </c>
      <c r="AM1872" s="72" t="s">
        <v>284</v>
      </c>
      <c r="AN1872" s="74">
        <v>40169.608101851853</v>
      </c>
      <c r="AO1872" s="76" t="s">
        <v>26853</v>
      </c>
      <c r="AP1872" s="72" t="b">
        <v>1</v>
      </c>
      <c r="AQ1872" s="72" t="b">
        <v>0</v>
      </c>
      <c r="AR1872" s="72" t="b">
        <v>1</v>
      </c>
      <c r="AS1872" s="72" t="s">
        <v>235</v>
      </c>
      <c r="AT1872" s="72">
        <v>222</v>
      </c>
      <c r="AU1872" s="76" t="s">
        <v>303</v>
      </c>
      <c r="AV1872" s="72" t="b">
        <v>0</v>
      </c>
      <c r="AW1872" s="72" t="s">
        <v>313</v>
      </c>
      <c r="AX1872" s="76" t="s">
        <v>30030</v>
      </c>
      <c r="AY1872" s="72" t="s">
        <v>66</v>
      </c>
    </row>
    <row r="1873" spans="1:51" x14ac:dyDescent="0.35">
      <c r="A1873" s="70" t="s">
        <v>2934</v>
      </c>
      <c r="B1873" s="83"/>
      <c r="C1873" s="83"/>
      <c r="D1873" s="84"/>
      <c r="E1873" s="107"/>
      <c r="F1873" s="80" t="s">
        <v>28084</v>
      </c>
      <c r="G1873" s="108"/>
      <c r="H1873" s="81"/>
      <c r="I1873" s="87"/>
      <c r="J1873" s="109"/>
      <c r="K1873" s="81" t="s">
        <v>32302</v>
      </c>
      <c r="L1873" s="110"/>
      <c r="M1873" s="92"/>
      <c r="N1873" s="92"/>
      <c r="O1873" s="93"/>
      <c r="P1873" s="94"/>
      <c r="Q1873" s="94"/>
      <c r="R1873" s="79"/>
      <c r="S1873" s="79"/>
      <c r="T1873" s="79"/>
      <c r="U1873" s="79"/>
      <c r="V1873" s="52"/>
      <c r="W1873" s="52"/>
      <c r="X1873" s="52"/>
      <c r="Y1873" s="52"/>
      <c r="Z1873" s="51"/>
      <c r="AA1873" s="88"/>
      <c r="AB1873" s="88"/>
      <c r="AC1873" s="89"/>
      <c r="AD1873" s="72" t="s">
        <v>20949</v>
      </c>
      <c r="AE1873" s="72">
        <v>415</v>
      </c>
      <c r="AF1873" s="72">
        <v>291</v>
      </c>
      <c r="AG1873" s="72">
        <v>10189</v>
      </c>
      <c r="AH1873" s="72">
        <v>2354</v>
      </c>
      <c r="AI1873" s="72">
        <v>7200</v>
      </c>
      <c r="AJ1873" s="72" t="s">
        <v>22812</v>
      </c>
      <c r="AK1873" s="72"/>
      <c r="AL1873" s="72"/>
      <c r="AM1873" s="72" t="s">
        <v>292</v>
      </c>
      <c r="AN1873" s="74">
        <v>41298.398634259262</v>
      </c>
      <c r="AO1873" s="76" t="s">
        <v>26854</v>
      </c>
      <c r="AP1873" s="72" t="b">
        <v>0</v>
      </c>
      <c r="AQ1873" s="72" t="b">
        <v>0</v>
      </c>
      <c r="AR1873" s="72" t="b">
        <v>1</v>
      </c>
      <c r="AS1873" s="72" t="s">
        <v>235</v>
      </c>
      <c r="AT1873" s="72">
        <v>20</v>
      </c>
      <c r="AU1873" s="76" t="s">
        <v>27572</v>
      </c>
      <c r="AV1873" s="72" t="b">
        <v>0</v>
      </c>
      <c r="AW1873" s="72" t="s">
        <v>313</v>
      </c>
      <c r="AX1873" s="76" t="s">
        <v>30031</v>
      </c>
      <c r="AY1873" s="72" t="s">
        <v>65</v>
      </c>
    </row>
    <row r="1874" spans="1:51" x14ac:dyDescent="0.35">
      <c r="A1874" s="70" t="s">
        <v>2354</v>
      </c>
      <c r="B1874" s="83"/>
      <c r="C1874" s="83"/>
      <c r="D1874" s="84"/>
      <c r="E1874" s="107"/>
      <c r="F1874" s="80" t="s">
        <v>10457</v>
      </c>
      <c r="G1874" s="108"/>
      <c r="H1874" s="81"/>
      <c r="I1874" s="87"/>
      <c r="J1874" s="109"/>
      <c r="K1874" s="81" t="s">
        <v>32303</v>
      </c>
      <c r="L1874" s="110"/>
      <c r="M1874" s="92"/>
      <c r="N1874" s="92"/>
      <c r="O1874" s="93"/>
      <c r="P1874" s="94"/>
      <c r="Q1874" s="94"/>
      <c r="R1874" s="79"/>
      <c r="S1874" s="79"/>
      <c r="T1874" s="79"/>
      <c r="U1874" s="79"/>
      <c r="V1874" s="52"/>
      <c r="W1874" s="52"/>
      <c r="X1874" s="52"/>
      <c r="Y1874" s="52"/>
      <c r="Z1874" s="51"/>
      <c r="AA1874" s="88"/>
      <c r="AB1874" s="88"/>
      <c r="AC1874" s="89"/>
      <c r="AD1874" s="72" t="s">
        <v>20950</v>
      </c>
      <c r="AE1874" s="72">
        <v>1498</v>
      </c>
      <c r="AF1874" s="72">
        <v>1651</v>
      </c>
      <c r="AG1874" s="72">
        <v>125679</v>
      </c>
      <c r="AH1874" s="72">
        <v>24355</v>
      </c>
      <c r="AI1874" s="72">
        <v>32400</v>
      </c>
      <c r="AJ1874" s="72" t="s">
        <v>22813</v>
      </c>
      <c r="AK1874" s="72" t="s">
        <v>24106</v>
      </c>
      <c r="AL1874" s="72"/>
      <c r="AM1874" s="72" t="s">
        <v>336</v>
      </c>
      <c r="AN1874" s="74">
        <v>41517.367175925923</v>
      </c>
      <c r="AO1874" s="76" t="s">
        <v>26855</v>
      </c>
      <c r="AP1874" s="72" t="b">
        <v>1</v>
      </c>
      <c r="AQ1874" s="72" t="b">
        <v>0</v>
      </c>
      <c r="AR1874" s="72" t="b">
        <v>0</v>
      </c>
      <c r="AS1874" s="72" t="s">
        <v>324</v>
      </c>
      <c r="AT1874" s="72">
        <v>13</v>
      </c>
      <c r="AU1874" s="76" t="s">
        <v>303</v>
      </c>
      <c r="AV1874" s="72" t="b">
        <v>0</v>
      </c>
      <c r="AW1874" s="72" t="s">
        <v>313</v>
      </c>
      <c r="AX1874" s="76" t="s">
        <v>30032</v>
      </c>
      <c r="AY1874" s="72" t="s">
        <v>66</v>
      </c>
    </row>
    <row r="1875" spans="1:51" x14ac:dyDescent="0.35">
      <c r="A1875" s="70" t="s">
        <v>2355</v>
      </c>
      <c r="B1875" s="83"/>
      <c r="C1875" s="83"/>
      <c r="D1875" s="84"/>
      <c r="E1875" s="107"/>
      <c r="F1875" s="80" t="s">
        <v>10458</v>
      </c>
      <c r="G1875" s="108"/>
      <c r="H1875" s="81"/>
      <c r="I1875" s="87"/>
      <c r="J1875" s="109"/>
      <c r="K1875" s="81" t="s">
        <v>32304</v>
      </c>
      <c r="L1875" s="110"/>
      <c r="M1875" s="92"/>
      <c r="N1875" s="92"/>
      <c r="O1875" s="93"/>
      <c r="P1875" s="94"/>
      <c r="Q1875" s="94"/>
      <c r="R1875" s="79"/>
      <c r="S1875" s="79"/>
      <c r="T1875" s="79"/>
      <c r="U1875" s="79"/>
      <c r="V1875" s="52"/>
      <c r="W1875" s="52"/>
      <c r="X1875" s="52"/>
      <c r="Y1875" s="52"/>
      <c r="Z1875" s="51"/>
      <c r="AA1875" s="88"/>
      <c r="AB1875" s="88"/>
      <c r="AC1875" s="89"/>
      <c r="AD1875" s="72" t="s">
        <v>20951</v>
      </c>
      <c r="AE1875" s="72">
        <v>280</v>
      </c>
      <c r="AF1875" s="72">
        <v>3093</v>
      </c>
      <c r="AG1875" s="72">
        <v>207961</v>
      </c>
      <c r="AH1875" s="72">
        <v>188632</v>
      </c>
      <c r="AI1875" s="72"/>
      <c r="AJ1875" s="72" t="s">
        <v>22814</v>
      </c>
      <c r="AK1875" s="72" t="s">
        <v>24107</v>
      </c>
      <c r="AL1875" s="76" t="s">
        <v>25106</v>
      </c>
      <c r="AM1875" s="72"/>
      <c r="AN1875" s="74">
        <v>41292.229513888888</v>
      </c>
      <c r="AO1875" s="76" t="s">
        <v>26856</v>
      </c>
      <c r="AP1875" s="72" t="b">
        <v>0</v>
      </c>
      <c r="AQ1875" s="72" t="b">
        <v>0</v>
      </c>
      <c r="AR1875" s="72" t="b">
        <v>0</v>
      </c>
      <c r="AS1875" s="72" t="s">
        <v>324</v>
      </c>
      <c r="AT1875" s="72">
        <v>118</v>
      </c>
      <c r="AU1875" s="76" t="s">
        <v>520</v>
      </c>
      <c r="AV1875" s="72" t="b">
        <v>0</v>
      </c>
      <c r="AW1875" s="72" t="s">
        <v>313</v>
      </c>
      <c r="AX1875" s="76" t="s">
        <v>30033</v>
      </c>
      <c r="AY1875" s="72" t="s">
        <v>66</v>
      </c>
    </row>
    <row r="1876" spans="1:51" x14ac:dyDescent="0.35">
      <c r="A1876" s="70" t="s">
        <v>542</v>
      </c>
      <c r="B1876" s="83"/>
      <c r="C1876" s="83"/>
      <c r="D1876" s="84"/>
      <c r="E1876" s="107"/>
      <c r="F1876" s="80" t="s">
        <v>611</v>
      </c>
      <c r="G1876" s="108"/>
      <c r="H1876" s="81"/>
      <c r="I1876" s="87"/>
      <c r="J1876" s="109"/>
      <c r="K1876" s="81" t="s">
        <v>618</v>
      </c>
      <c r="L1876" s="110"/>
      <c r="M1876" s="92"/>
      <c r="N1876" s="92"/>
      <c r="O1876" s="93"/>
      <c r="P1876" s="94"/>
      <c r="Q1876" s="94"/>
      <c r="R1876" s="79"/>
      <c r="S1876" s="79"/>
      <c r="T1876" s="79"/>
      <c r="U1876" s="79"/>
      <c r="V1876" s="52"/>
      <c r="W1876" s="52"/>
      <c r="X1876" s="52"/>
      <c r="Y1876" s="52"/>
      <c r="Z1876" s="51"/>
      <c r="AA1876" s="88"/>
      <c r="AB1876" s="88"/>
      <c r="AC1876" s="89"/>
      <c r="AD1876" s="72" t="s">
        <v>571</v>
      </c>
      <c r="AE1876" s="72">
        <v>907</v>
      </c>
      <c r="AF1876" s="72">
        <v>447904</v>
      </c>
      <c r="AG1876" s="72">
        <v>23217</v>
      </c>
      <c r="AH1876" s="72">
        <v>15868</v>
      </c>
      <c r="AI1876" s="72">
        <v>-14400</v>
      </c>
      <c r="AJ1876" s="72" t="s">
        <v>576</v>
      </c>
      <c r="AK1876" s="72" t="s">
        <v>584</v>
      </c>
      <c r="AL1876" s="76" t="s">
        <v>594</v>
      </c>
      <c r="AM1876" s="72" t="s">
        <v>289</v>
      </c>
      <c r="AN1876" s="74">
        <v>40037.779895833337</v>
      </c>
      <c r="AO1876" s="76" t="s">
        <v>602</v>
      </c>
      <c r="AP1876" s="72" t="b">
        <v>0</v>
      </c>
      <c r="AQ1876" s="72" t="b">
        <v>0</v>
      </c>
      <c r="AR1876" s="72" t="b">
        <v>1</v>
      </c>
      <c r="AS1876" s="72" t="s">
        <v>231</v>
      </c>
      <c r="AT1876" s="72">
        <v>8324</v>
      </c>
      <c r="AU1876" s="76" t="s">
        <v>307</v>
      </c>
      <c r="AV1876" s="72" t="b">
        <v>1</v>
      </c>
      <c r="AW1876" s="72" t="s">
        <v>313</v>
      </c>
      <c r="AX1876" s="76" t="s">
        <v>613</v>
      </c>
      <c r="AY1876" s="72" t="s">
        <v>66</v>
      </c>
    </row>
    <row r="1877" spans="1:51" x14ac:dyDescent="0.35">
      <c r="A1877" s="70" t="s">
        <v>2356</v>
      </c>
      <c r="B1877" s="83"/>
      <c r="C1877" s="83"/>
      <c r="D1877" s="84"/>
      <c r="E1877" s="107"/>
      <c r="F1877" s="80" t="s">
        <v>10459</v>
      </c>
      <c r="G1877" s="108"/>
      <c r="H1877" s="81"/>
      <c r="I1877" s="87"/>
      <c r="J1877" s="109"/>
      <c r="K1877" s="81" t="s">
        <v>32305</v>
      </c>
      <c r="L1877" s="110"/>
      <c r="M1877" s="92"/>
      <c r="N1877" s="92"/>
      <c r="O1877" s="93"/>
      <c r="P1877" s="94"/>
      <c r="Q1877" s="94"/>
      <c r="R1877" s="79"/>
      <c r="S1877" s="79"/>
      <c r="T1877" s="79"/>
      <c r="U1877" s="79"/>
      <c r="V1877" s="52"/>
      <c r="W1877" s="52"/>
      <c r="X1877" s="52"/>
      <c r="Y1877" s="52"/>
      <c r="Z1877" s="51"/>
      <c r="AA1877" s="88"/>
      <c r="AB1877" s="88"/>
      <c r="AC1877" s="89"/>
      <c r="AD1877" s="72" t="s">
        <v>20952</v>
      </c>
      <c r="AE1877" s="72">
        <v>76</v>
      </c>
      <c r="AF1877" s="72">
        <v>140</v>
      </c>
      <c r="AG1877" s="72">
        <v>5163</v>
      </c>
      <c r="AH1877" s="72">
        <v>3256</v>
      </c>
      <c r="AI1877" s="72">
        <v>19800</v>
      </c>
      <c r="AJ1877" s="72" t="s">
        <v>22815</v>
      </c>
      <c r="AK1877" s="72" t="s">
        <v>24108</v>
      </c>
      <c r="AL1877" s="72"/>
      <c r="AM1877" s="72" t="s">
        <v>295</v>
      </c>
      <c r="AN1877" s="74">
        <v>42101.599178240744</v>
      </c>
      <c r="AO1877" s="76" t="s">
        <v>26857</v>
      </c>
      <c r="AP1877" s="72" t="b">
        <v>0</v>
      </c>
      <c r="AQ1877" s="72" t="b">
        <v>0</v>
      </c>
      <c r="AR1877" s="72" t="b">
        <v>0</v>
      </c>
      <c r="AS1877" s="72" t="s">
        <v>231</v>
      </c>
      <c r="AT1877" s="72">
        <v>46</v>
      </c>
      <c r="AU1877" s="76" t="s">
        <v>303</v>
      </c>
      <c r="AV1877" s="72" t="b">
        <v>0</v>
      </c>
      <c r="AW1877" s="72" t="s">
        <v>313</v>
      </c>
      <c r="AX1877" s="76" t="s">
        <v>30034</v>
      </c>
      <c r="AY1877" s="72" t="s">
        <v>66</v>
      </c>
    </row>
    <row r="1878" spans="1:51" x14ac:dyDescent="0.35">
      <c r="A1878" s="70" t="s">
        <v>2358</v>
      </c>
      <c r="B1878" s="83"/>
      <c r="C1878" s="83"/>
      <c r="D1878" s="84"/>
      <c r="E1878" s="107"/>
      <c r="F1878" s="80" t="s">
        <v>10460</v>
      </c>
      <c r="G1878" s="108"/>
      <c r="H1878" s="81"/>
      <c r="I1878" s="87"/>
      <c r="J1878" s="109"/>
      <c r="K1878" s="81" t="s">
        <v>32306</v>
      </c>
      <c r="L1878" s="110"/>
      <c r="M1878" s="92"/>
      <c r="N1878" s="92"/>
      <c r="O1878" s="93"/>
      <c r="P1878" s="94"/>
      <c r="Q1878" s="94"/>
      <c r="R1878" s="79"/>
      <c r="S1878" s="79"/>
      <c r="T1878" s="79"/>
      <c r="U1878" s="79"/>
      <c r="V1878" s="52"/>
      <c r="W1878" s="52"/>
      <c r="X1878" s="52"/>
      <c r="Y1878" s="52"/>
      <c r="Z1878" s="51"/>
      <c r="AA1878" s="88"/>
      <c r="AB1878" s="88"/>
      <c r="AC1878" s="89"/>
      <c r="AD1878" s="72" t="s">
        <v>20953</v>
      </c>
      <c r="AE1878" s="72">
        <v>18</v>
      </c>
      <c r="AF1878" s="72">
        <v>321</v>
      </c>
      <c r="AG1878" s="72">
        <v>663030</v>
      </c>
      <c r="AH1878" s="72">
        <v>1</v>
      </c>
      <c r="AI1878" s="72">
        <v>-10800</v>
      </c>
      <c r="AJ1878" s="72" t="s">
        <v>22816</v>
      </c>
      <c r="AK1878" s="72" t="s">
        <v>24109</v>
      </c>
      <c r="AL1878" s="76" t="s">
        <v>25107</v>
      </c>
      <c r="AM1878" s="72" t="s">
        <v>335</v>
      </c>
      <c r="AN1878" s="74">
        <v>40375.184548611112</v>
      </c>
      <c r="AO1878" s="76" t="s">
        <v>26858</v>
      </c>
      <c r="AP1878" s="72" t="b">
        <v>0</v>
      </c>
      <c r="AQ1878" s="72" t="b">
        <v>0</v>
      </c>
      <c r="AR1878" s="72" t="b">
        <v>1</v>
      </c>
      <c r="AS1878" s="72" t="s">
        <v>236</v>
      </c>
      <c r="AT1878" s="72">
        <v>139</v>
      </c>
      <c r="AU1878" s="76" t="s">
        <v>345</v>
      </c>
      <c r="AV1878" s="72" t="b">
        <v>0</v>
      </c>
      <c r="AW1878" s="72" t="s">
        <v>313</v>
      </c>
      <c r="AX1878" s="76" t="s">
        <v>30035</v>
      </c>
      <c r="AY1878" s="72" t="s">
        <v>66</v>
      </c>
    </row>
    <row r="1879" spans="1:51" x14ac:dyDescent="0.35">
      <c r="A1879" s="70" t="s">
        <v>2359</v>
      </c>
      <c r="B1879" s="83"/>
      <c r="C1879" s="83"/>
      <c r="D1879" s="84"/>
      <c r="E1879" s="107"/>
      <c r="F1879" s="80" t="s">
        <v>10461</v>
      </c>
      <c r="G1879" s="108"/>
      <c r="H1879" s="81"/>
      <c r="I1879" s="87"/>
      <c r="J1879" s="109"/>
      <c r="K1879" s="81" t="s">
        <v>32307</v>
      </c>
      <c r="L1879" s="110"/>
      <c r="M1879" s="92"/>
      <c r="N1879" s="92"/>
      <c r="O1879" s="93"/>
      <c r="P1879" s="94"/>
      <c r="Q1879" s="94"/>
      <c r="R1879" s="79"/>
      <c r="S1879" s="79"/>
      <c r="T1879" s="79"/>
      <c r="U1879" s="79"/>
      <c r="V1879" s="52"/>
      <c r="W1879" s="52"/>
      <c r="X1879" s="52"/>
      <c r="Y1879" s="52"/>
      <c r="Z1879" s="51"/>
      <c r="AA1879" s="88"/>
      <c r="AB1879" s="88"/>
      <c r="AC1879" s="89"/>
      <c r="AD1879" s="72" t="s">
        <v>20954</v>
      </c>
      <c r="AE1879" s="72">
        <v>53</v>
      </c>
      <c r="AF1879" s="72">
        <v>17</v>
      </c>
      <c r="AG1879" s="72">
        <v>54</v>
      </c>
      <c r="AH1879" s="72">
        <v>8</v>
      </c>
      <c r="AI1879" s="72"/>
      <c r="AJ1879" s="72"/>
      <c r="AK1879" s="72"/>
      <c r="AL1879" s="72"/>
      <c r="AM1879" s="72"/>
      <c r="AN1879" s="74">
        <v>42183.854074074072</v>
      </c>
      <c r="AO1879" s="76" t="s">
        <v>26859</v>
      </c>
      <c r="AP1879" s="72" t="b">
        <v>1</v>
      </c>
      <c r="AQ1879" s="72" t="b">
        <v>0</v>
      </c>
      <c r="AR1879" s="72" t="b">
        <v>0</v>
      </c>
      <c r="AS1879" s="72" t="s">
        <v>235</v>
      </c>
      <c r="AT1879" s="72">
        <v>0</v>
      </c>
      <c r="AU1879" s="76" t="s">
        <v>303</v>
      </c>
      <c r="AV1879" s="72" t="b">
        <v>0</v>
      </c>
      <c r="AW1879" s="72" t="s">
        <v>313</v>
      </c>
      <c r="AX1879" s="76" t="s">
        <v>30036</v>
      </c>
      <c r="AY1879" s="72" t="s">
        <v>66</v>
      </c>
    </row>
    <row r="1880" spans="1:51" x14ac:dyDescent="0.35">
      <c r="A1880" s="70" t="s">
        <v>2360</v>
      </c>
      <c r="B1880" s="83"/>
      <c r="C1880" s="83"/>
      <c r="D1880" s="84"/>
      <c r="E1880" s="107"/>
      <c r="F1880" s="80" t="s">
        <v>312</v>
      </c>
      <c r="G1880" s="108"/>
      <c r="H1880" s="81"/>
      <c r="I1880" s="87"/>
      <c r="J1880" s="109"/>
      <c r="K1880" s="81" t="s">
        <v>32308</v>
      </c>
      <c r="L1880" s="110"/>
      <c r="M1880" s="92"/>
      <c r="N1880" s="92"/>
      <c r="O1880" s="93"/>
      <c r="P1880" s="94"/>
      <c r="Q1880" s="94"/>
      <c r="R1880" s="79"/>
      <c r="S1880" s="79"/>
      <c r="T1880" s="79"/>
      <c r="U1880" s="79"/>
      <c r="V1880" s="52"/>
      <c r="W1880" s="52"/>
      <c r="X1880" s="52"/>
      <c r="Y1880" s="52"/>
      <c r="Z1880" s="51"/>
      <c r="AA1880" s="88"/>
      <c r="AB1880" s="88"/>
      <c r="AC1880" s="89"/>
      <c r="AD1880" s="72" t="s">
        <v>20955</v>
      </c>
      <c r="AE1880" s="72">
        <v>2</v>
      </c>
      <c r="AF1880" s="72">
        <v>560</v>
      </c>
      <c r="AG1880" s="72">
        <v>802456</v>
      </c>
      <c r="AH1880" s="72">
        <v>2</v>
      </c>
      <c r="AI1880" s="72">
        <v>-36000</v>
      </c>
      <c r="AJ1880" s="72" t="s">
        <v>22817</v>
      </c>
      <c r="AK1880" s="72"/>
      <c r="AL1880" s="76" t="s">
        <v>25108</v>
      </c>
      <c r="AM1880" s="72" t="s">
        <v>506</v>
      </c>
      <c r="AN1880" s="74">
        <v>40771.175949074073</v>
      </c>
      <c r="AO1880" s="72"/>
      <c r="AP1880" s="72" t="b">
        <v>1</v>
      </c>
      <c r="AQ1880" s="72" t="b">
        <v>1</v>
      </c>
      <c r="AR1880" s="72" t="b">
        <v>0</v>
      </c>
      <c r="AS1880" s="72" t="s">
        <v>324</v>
      </c>
      <c r="AT1880" s="72">
        <v>61</v>
      </c>
      <c r="AU1880" s="76" t="s">
        <v>303</v>
      </c>
      <c r="AV1880" s="72" t="b">
        <v>0</v>
      </c>
      <c r="AW1880" s="72" t="s">
        <v>313</v>
      </c>
      <c r="AX1880" s="76" t="s">
        <v>30037</v>
      </c>
      <c r="AY1880" s="72" t="s">
        <v>66</v>
      </c>
    </row>
    <row r="1881" spans="1:51" x14ac:dyDescent="0.35">
      <c r="A1881" s="70" t="s">
        <v>2361</v>
      </c>
      <c r="B1881" s="83"/>
      <c r="C1881" s="83"/>
      <c r="D1881" s="84"/>
      <c r="E1881" s="107"/>
      <c r="F1881" s="80" t="s">
        <v>10462</v>
      </c>
      <c r="G1881" s="108"/>
      <c r="H1881" s="81"/>
      <c r="I1881" s="87"/>
      <c r="J1881" s="109"/>
      <c r="K1881" s="81" t="s">
        <v>32309</v>
      </c>
      <c r="L1881" s="110"/>
      <c r="M1881" s="92"/>
      <c r="N1881" s="92"/>
      <c r="O1881" s="93"/>
      <c r="P1881" s="94"/>
      <c r="Q1881" s="94"/>
      <c r="R1881" s="79"/>
      <c r="S1881" s="79"/>
      <c r="T1881" s="79"/>
      <c r="U1881" s="79"/>
      <c r="V1881" s="52"/>
      <c r="W1881" s="52"/>
      <c r="X1881" s="52"/>
      <c r="Y1881" s="52"/>
      <c r="Z1881" s="51"/>
      <c r="AA1881" s="88"/>
      <c r="AB1881" s="88"/>
      <c r="AC1881" s="89"/>
      <c r="AD1881" s="72" t="s">
        <v>20956</v>
      </c>
      <c r="AE1881" s="72">
        <v>1766</v>
      </c>
      <c r="AF1881" s="72">
        <v>4615</v>
      </c>
      <c r="AG1881" s="72">
        <v>168216</v>
      </c>
      <c r="AH1881" s="72">
        <v>825</v>
      </c>
      <c r="AI1881" s="72">
        <v>3600</v>
      </c>
      <c r="AJ1881" s="72" t="s">
        <v>22818</v>
      </c>
      <c r="AK1881" s="72" t="s">
        <v>634</v>
      </c>
      <c r="AL1881" s="76" t="s">
        <v>25109</v>
      </c>
      <c r="AM1881" s="72" t="s">
        <v>290</v>
      </c>
      <c r="AN1881" s="74">
        <v>40364.685740740744</v>
      </c>
      <c r="AO1881" s="76" t="s">
        <v>26860</v>
      </c>
      <c r="AP1881" s="72" t="b">
        <v>0</v>
      </c>
      <c r="AQ1881" s="72" t="b">
        <v>0</v>
      </c>
      <c r="AR1881" s="72" t="b">
        <v>0</v>
      </c>
      <c r="AS1881" s="72" t="s">
        <v>231</v>
      </c>
      <c r="AT1881" s="72">
        <v>1363</v>
      </c>
      <c r="AU1881" s="76" t="s">
        <v>27573</v>
      </c>
      <c r="AV1881" s="72" t="b">
        <v>0</v>
      </c>
      <c r="AW1881" s="72" t="s">
        <v>313</v>
      </c>
      <c r="AX1881" s="76" t="s">
        <v>30038</v>
      </c>
      <c r="AY1881" s="72" t="s">
        <v>66</v>
      </c>
    </row>
    <row r="1882" spans="1:51" x14ac:dyDescent="0.35">
      <c r="A1882" s="70" t="s">
        <v>2362</v>
      </c>
      <c r="B1882" s="83"/>
      <c r="C1882" s="83"/>
      <c r="D1882" s="84"/>
      <c r="E1882" s="107"/>
      <c r="F1882" s="80" t="s">
        <v>10463</v>
      </c>
      <c r="G1882" s="108"/>
      <c r="H1882" s="81"/>
      <c r="I1882" s="87"/>
      <c r="J1882" s="109"/>
      <c r="K1882" s="81" t="s">
        <v>32310</v>
      </c>
      <c r="L1882" s="110"/>
      <c r="M1882" s="92"/>
      <c r="N1882" s="92"/>
      <c r="O1882" s="93"/>
      <c r="P1882" s="94"/>
      <c r="Q1882" s="94"/>
      <c r="R1882" s="79"/>
      <c r="S1882" s="79"/>
      <c r="T1882" s="79"/>
      <c r="U1882" s="79"/>
      <c r="V1882" s="52"/>
      <c r="W1882" s="52"/>
      <c r="X1882" s="52"/>
      <c r="Y1882" s="52"/>
      <c r="Z1882" s="51"/>
      <c r="AA1882" s="88"/>
      <c r="AB1882" s="88"/>
      <c r="AC1882" s="89"/>
      <c r="AD1882" s="72" t="s">
        <v>20957</v>
      </c>
      <c r="AE1882" s="72">
        <v>89</v>
      </c>
      <c r="AF1882" s="72">
        <v>20</v>
      </c>
      <c r="AG1882" s="72">
        <v>758</v>
      </c>
      <c r="AH1882" s="72">
        <v>57</v>
      </c>
      <c r="AI1882" s="72"/>
      <c r="AJ1882" s="72"/>
      <c r="AK1882" s="72"/>
      <c r="AL1882" s="72"/>
      <c r="AM1882" s="72"/>
      <c r="AN1882" s="74">
        <v>41317.180902777778</v>
      </c>
      <c r="AO1882" s="76" t="s">
        <v>26861</v>
      </c>
      <c r="AP1882" s="72" t="b">
        <v>1</v>
      </c>
      <c r="AQ1882" s="72" t="b">
        <v>0</v>
      </c>
      <c r="AR1882" s="72" t="b">
        <v>0</v>
      </c>
      <c r="AS1882" s="72" t="s">
        <v>300</v>
      </c>
      <c r="AT1882" s="72">
        <v>1</v>
      </c>
      <c r="AU1882" s="76" t="s">
        <v>303</v>
      </c>
      <c r="AV1882" s="72" t="b">
        <v>0</v>
      </c>
      <c r="AW1882" s="72" t="s">
        <v>313</v>
      </c>
      <c r="AX1882" s="76" t="s">
        <v>30039</v>
      </c>
      <c r="AY1882" s="72" t="s">
        <v>66</v>
      </c>
    </row>
    <row r="1883" spans="1:51" x14ac:dyDescent="0.35">
      <c r="A1883" s="70" t="s">
        <v>2364</v>
      </c>
      <c r="B1883" s="83"/>
      <c r="C1883" s="83"/>
      <c r="D1883" s="84"/>
      <c r="E1883" s="107"/>
      <c r="F1883" s="80" t="s">
        <v>10465</v>
      </c>
      <c r="G1883" s="108"/>
      <c r="H1883" s="81"/>
      <c r="I1883" s="87"/>
      <c r="J1883" s="109"/>
      <c r="K1883" s="81" t="s">
        <v>32311</v>
      </c>
      <c r="L1883" s="110"/>
      <c r="M1883" s="92"/>
      <c r="N1883" s="92"/>
      <c r="O1883" s="93"/>
      <c r="P1883" s="94"/>
      <c r="Q1883" s="94"/>
      <c r="R1883" s="79"/>
      <c r="S1883" s="79"/>
      <c r="T1883" s="79"/>
      <c r="U1883" s="79"/>
      <c r="V1883" s="52"/>
      <c r="W1883" s="52"/>
      <c r="X1883" s="52"/>
      <c r="Y1883" s="52"/>
      <c r="Z1883" s="51"/>
      <c r="AA1883" s="88"/>
      <c r="AB1883" s="88"/>
      <c r="AC1883" s="89"/>
      <c r="AD1883" s="72" t="s">
        <v>20958</v>
      </c>
      <c r="AE1883" s="72">
        <v>45</v>
      </c>
      <c r="AF1883" s="72">
        <v>4</v>
      </c>
      <c r="AG1883" s="72">
        <v>5</v>
      </c>
      <c r="AH1883" s="72">
        <v>1</v>
      </c>
      <c r="AI1883" s="72"/>
      <c r="AJ1883" s="72" t="s">
        <v>22819</v>
      </c>
      <c r="AK1883" s="72"/>
      <c r="AL1883" s="72"/>
      <c r="AM1883" s="72"/>
      <c r="AN1883" s="74">
        <v>42725.046712962961</v>
      </c>
      <c r="AO1883" s="72"/>
      <c r="AP1883" s="72" t="b">
        <v>0</v>
      </c>
      <c r="AQ1883" s="72" t="b">
        <v>0</v>
      </c>
      <c r="AR1883" s="72" t="b">
        <v>0</v>
      </c>
      <c r="AS1883" s="72" t="s">
        <v>300</v>
      </c>
      <c r="AT1883" s="72">
        <v>0</v>
      </c>
      <c r="AU1883" s="76" t="s">
        <v>303</v>
      </c>
      <c r="AV1883" s="72" t="b">
        <v>0</v>
      </c>
      <c r="AW1883" s="72" t="s">
        <v>313</v>
      </c>
      <c r="AX1883" s="76" t="s">
        <v>30040</v>
      </c>
      <c r="AY1883" s="72" t="s">
        <v>66</v>
      </c>
    </row>
    <row r="1884" spans="1:51" x14ac:dyDescent="0.35">
      <c r="A1884" s="70" t="s">
        <v>2365</v>
      </c>
      <c r="B1884" s="83"/>
      <c r="C1884" s="83"/>
      <c r="D1884" s="84"/>
      <c r="E1884" s="107"/>
      <c r="F1884" s="80" t="s">
        <v>10466</v>
      </c>
      <c r="G1884" s="108"/>
      <c r="H1884" s="81"/>
      <c r="I1884" s="87"/>
      <c r="J1884" s="109"/>
      <c r="K1884" s="81" t="s">
        <v>32312</v>
      </c>
      <c r="L1884" s="110"/>
      <c r="M1884" s="92"/>
      <c r="N1884" s="92"/>
      <c r="O1884" s="93"/>
      <c r="P1884" s="94"/>
      <c r="Q1884" s="94"/>
      <c r="R1884" s="79"/>
      <c r="S1884" s="79"/>
      <c r="T1884" s="79"/>
      <c r="U1884" s="79"/>
      <c r="V1884" s="52"/>
      <c r="W1884" s="52"/>
      <c r="X1884" s="52"/>
      <c r="Y1884" s="52"/>
      <c r="Z1884" s="51"/>
      <c r="AA1884" s="88"/>
      <c r="AB1884" s="88"/>
      <c r="AC1884" s="89"/>
      <c r="AD1884" s="72" t="s">
        <v>20959</v>
      </c>
      <c r="AE1884" s="72">
        <v>99</v>
      </c>
      <c r="AF1884" s="72">
        <v>163</v>
      </c>
      <c r="AG1884" s="72">
        <v>23368</v>
      </c>
      <c r="AH1884" s="72">
        <v>9233</v>
      </c>
      <c r="AI1884" s="72"/>
      <c r="AJ1884" s="72" t="s">
        <v>22820</v>
      </c>
      <c r="AK1884" s="72" t="s">
        <v>24110</v>
      </c>
      <c r="AL1884" s="76" t="s">
        <v>25110</v>
      </c>
      <c r="AM1884" s="72"/>
      <c r="AN1884" s="74">
        <v>42719.712175925924</v>
      </c>
      <c r="AO1884" s="76" t="s">
        <v>26862</v>
      </c>
      <c r="AP1884" s="72" t="b">
        <v>1</v>
      </c>
      <c r="AQ1884" s="72" t="b">
        <v>0</v>
      </c>
      <c r="AR1884" s="72" t="b">
        <v>0</v>
      </c>
      <c r="AS1884" s="72" t="s">
        <v>235</v>
      </c>
      <c r="AT1884" s="72">
        <v>11</v>
      </c>
      <c r="AU1884" s="72"/>
      <c r="AV1884" s="72" t="b">
        <v>0</v>
      </c>
      <c r="AW1884" s="72" t="s">
        <v>313</v>
      </c>
      <c r="AX1884" s="76" t="s">
        <v>30041</v>
      </c>
      <c r="AY1884" s="72" t="s">
        <v>66</v>
      </c>
    </row>
    <row r="1885" spans="1:51" x14ac:dyDescent="0.35">
      <c r="A1885" s="70" t="s">
        <v>2366</v>
      </c>
      <c r="B1885" s="83"/>
      <c r="C1885" s="83"/>
      <c r="D1885" s="84"/>
      <c r="E1885" s="107"/>
      <c r="F1885" s="80" t="s">
        <v>10467</v>
      </c>
      <c r="G1885" s="108"/>
      <c r="H1885" s="81"/>
      <c r="I1885" s="87"/>
      <c r="J1885" s="109"/>
      <c r="K1885" s="81" t="s">
        <v>32313</v>
      </c>
      <c r="L1885" s="110"/>
      <c r="M1885" s="92"/>
      <c r="N1885" s="92"/>
      <c r="O1885" s="93"/>
      <c r="P1885" s="94"/>
      <c r="Q1885" s="94"/>
      <c r="R1885" s="79"/>
      <c r="S1885" s="79"/>
      <c r="T1885" s="79"/>
      <c r="U1885" s="79"/>
      <c r="V1885" s="52"/>
      <c r="W1885" s="52"/>
      <c r="X1885" s="52"/>
      <c r="Y1885" s="52"/>
      <c r="Z1885" s="51"/>
      <c r="AA1885" s="88"/>
      <c r="AB1885" s="88"/>
      <c r="AC1885" s="89"/>
      <c r="AD1885" s="72" t="s">
        <v>20960</v>
      </c>
      <c r="AE1885" s="72">
        <v>327</v>
      </c>
      <c r="AF1885" s="72">
        <v>169</v>
      </c>
      <c r="AG1885" s="72">
        <v>991</v>
      </c>
      <c r="AH1885" s="72">
        <v>285</v>
      </c>
      <c r="AI1885" s="72">
        <v>-25200</v>
      </c>
      <c r="AJ1885" s="72" t="s">
        <v>22821</v>
      </c>
      <c r="AK1885" s="72" t="s">
        <v>711</v>
      </c>
      <c r="AL1885" s="76" t="s">
        <v>25111</v>
      </c>
      <c r="AM1885" s="72" t="s">
        <v>282</v>
      </c>
      <c r="AN1885" s="74">
        <v>39920.024340277778</v>
      </c>
      <c r="AO1885" s="76" t="s">
        <v>26863</v>
      </c>
      <c r="AP1885" s="72" t="b">
        <v>0</v>
      </c>
      <c r="AQ1885" s="72" t="b">
        <v>0</v>
      </c>
      <c r="AR1885" s="72" t="b">
        <v>1</v>
      </c>
      <c r="AS1885" s="72" t="s">
        <v>231</v>
      </c>
      <c r="AT1885" s="72">
        <v>12</v>
      </c>
      <c r="AU1885" s="76" t="s">
        <v>670</v>
      </c>
      <c r="AV1885" s="72" t="b">
        <v>0</v>
      </c>
      <c r="AW1885" s="72" t="s">
        <v>313</v>
      </c>
      <c r="AX1885" s="76" t="s">
        <v>30042</v>
      </c>
      <c r="AY1885" s="72" t="s">
        <v>66</v>
      </c>
    </row>
    <row r="1886" spans="1:51" x14ac:dyDescent="0.35">
      <c r="A1886" s="70" t="s">
        <v>2367</v>
      </c>
      <c r="B1886" s="83"/>
      <c r="C1886" s="83"/>
      <c r="D1886" s="84"/>
      <c r="E1886" s="107"/>
      <c r="F1886" s="80" t="s">
        <v>10468</v>
      </c>
      <c r="G1886" s="108"/>
      <c r="H1886" s="81"/>
      <c r="I1886" s="87"/>
      <c r="J1886" s="109"/>
      <c r="K1886" s="81" t="s">
        <v>32314</v>
      </c>
      <c r="L1886" s="110"/>
      <c r="M1886" s="92"/>
      <c r="N1886" s="92"/>
      <c r="O1886" s="93"/>
      <c r="P1886" s="94"/>
      <c r="Q1886" s="94"/>
      <c r="R1886" s="79"/>
      <c r="S1886" s="79"/>
      <c r="T1886" s="79"/>
      <c r="U1886" s="79"/>
      <c r="V1886" s="52"/>
      <c r="W1886" s="52"/>
      <c r="X1886" s="52"/>
      <c r="Y1886" s="52"/>
      <c r="Z1886" s="51"/>
      <c r="AA1886" s="88"/>
      <c r="AB1886" s="88"/>
      <c r="AC1886" s="89"/>
      <c r="AD1886" s="72" t="s">
        <v>20961</v>
      </c>
      <c r="AE1886" s="72">
        <v>115</v>
      </c>
      <c r="AF1886" s="72">
        <v>23</v>
      </c>
      <c r="AG1886" s="72">
        <v>1082</v>
      </c>
      <c r="AH1886" s="72">
        <v>60</v>
      </c>
      <c r="AI1886" s="72">
        <v>-25200</v>
      </c>
      <c r="AJ1886" s="72"/>
      <c r="AK1886" s="72" t="s">
        <v>23363</v>
      </c>
      <c r="AL1886" s="72"/>
      <c r="AM1886" s="72" t="s">
        <v>282</v>
      </c>
      <c r="AN1886" s="74">
        <v>42186.683206018519</v>
      </c>
      <c r="AO1886" s="76" t="s">
        <v>26864</v>
      </c>
      <c r="AP1886" s="72" t="b">
        <v>0</v>
      </c>
      <c r="AQ1886" s="72" t="b">
        <v>0</v>
      </c>
      <c r="AR1886" s="72" t="b">
        <v>1</v>
      </c>
      <c r="AS1886" s="72" t="s">
        <v>235</v>
      </c>
      <c r="AT1886" s="72">
        <v>2</v>
      </c>
      <c r="AU1886" s="76" t="s">
        <v>303</v>
      </c>
      <c r="AV1886" s="72" t="b">
        <v>0</v>
      </c>
      <c r="AW1886" s="72" t="s">
        <v>313</v>
      </c>
      <c r="AX1886" s="76" t="s">
        <v>30043</v>
      </c>
      <c r="AY1886" s="72" t="s">
        <v>66</v>
      </c>
    </row>
    <row r="1887" spans="1:51" x14ac:dyDescent="0.35">
      <c r="A1887" s="70" t="s">
        <v>2368</v>
      </c>
      <c r="B1887" s="83"/>
      <c r="C1887" s="83"/>
      <c r="D1887" s="84"/>
      <c r="E1887" s="107"/>
      <c r="F1887" s="80" t="s">
        <v>10469</v>
      </c>
      <c r="G1887" s="108"/>
      <c r="H1887" s="81"/>
      <c r="I1887" s="87"/>
      <c r="J1887" s="109"/>
      <c r="K1887" s="81" t="s">
        <v>32315</v>
      </c>
      <c r="L1887" s="110"/>
      <c r="M1887" s="92"/>
      <c r="N1887" s="92"/>
      <c r="O1887" s="93"/>
      <c r="P1887" s="94"/>
      <c r="Q1887" s="94"/>
      <c r="R1887" s="79"/>
      <c r="S1887" s="79"/>
      <c r="T1887" s="79"/>
      <c r="U1887" s="79"/>
      <c r="V1887" s="52"/>
      <c r="W1887" s="52"/>
      <c r="X1887" s="52"/>
      <c r="Y1887" s="52"/>
      <c r="Z1887" s="51"/>
      <c r="AA1887" s="88"/>
      <c r="AB1887" s="88"/>
      <c r="AC1887" s="89"/>
      <c r="AD1887" s="72" t="s">
        <v>20962</v>
      </c>
      <c r="AE1887" s="72">
        <v>45</v>
      </c>
      <c r="AF1887" s="72">
        <v>9</v>
      </c>
      <c r="AG1887" s="72">
        <v>207</v>
      </c>
      <c r="AH1887" s="72">
        <v>60</v>
      </c>
      <c r="AI1887" s="72">
        <v>7200</v>
      </c>
      <c r="AJ1887" s="72"/>
      <c r="AK1887" s="72" t="s">
        <v>502</v>
      </c>
      <c r="AL1887" s="72"/>
      <c r="AM1887" s="72" t="s">
        <v>502</v>
      </c>
      <c r="AN1887" s="74">
        <v>40487.888993055552</v>
      </c>
      <c r="AO1887" s="76" t="s">
        <v>26865</v>
      </c>
      <c r="AP1887" s="72" t="b">
        <v>1</v>
      </c>
      <c r="AQ1887" s="72" t="b">
        <v>0</v>
      </c>
      <c r="AR1887" s="72" t="b">
        <v>0</v>
      </c>
      <c r="AS1887" s="72" t="s">
        <v>352</v>
      </c>
      <c r="AT1887" s="72">
        <v>1</v>
      </c>
      <c r="AU1887" s="76" t="s">
        <v>303</v>
      </c>
      <c r="AV1887" s="72" t="b">
        <v>0</v>
      </c>
      <c r="AW1887" s="72" t="s">
        <v>313</v>
      </c>
      <c r="AX1887" s="76" t="s">
        <v>30044</v>
      </c>
      <c r="AY1887" s="72" t="s">
        <v>66</v>
      </c>
    </row>
    <row r="1888" spans="1:51" x14ac:dyDescent="0.35">
      <c r="A1888" s="70" t="s">
        <v>2369</v>
      </c>
      <c r="B1888" s="83"/>
      <c r="C1888" s="83"/>
      <c r="D1888" s="84"/>
      <c r="E1888" s="107"/>
      <c r="F1888" s="80" t="s">
        <v>10470</v>
      </c>
      <c r="G1888" s="108"/>
      <c r="H1888" s="81"/>
      <c r="I1888" s="87"/>
      <c r="J1888" s="109"/>
      <c r="K1888" s="81" t="s">
        <v>32316</v>
      </c>
      <c r="L1888" s="110"/>
      <c r="M1888" s="92"/>
      <c r="N1888" s="92"/>
      <c r="O1888" s="93"/>
      <c r="P1888" s="94"/>
      <c r="Q1888" s="94"/>
      <c r="R1888" s="79"/>
      <c r="S1888" s="79"/>
      <c r="T1888" s="79"/>
      <c r="U1888" s="79"/>
      <c r="V1888" s="52"/>
      <c r="W1888" s="52"/>
      <c r="X1888" s="52"/>
      <c r="Y1888" s="52"/>
      <c r="Z1888" s="51"/>
      <c r="AA1888" s="88"/>
      <c r="AB1888" s="88"/>
      <c r="AC1888" s="89"/>
      <c r="AD1888" s="72" t="s">
        <v>20963</v>
      </c>
      <c r="AE1888" s="72">
        <v>1170</v>
      </c>
      <c r="AF1888" s="72">
        <v>350</v>
      </c>
      <c r="AG1888" s="72">
        <v>24928</v>
      </c>
      <c r="AH1888" s="72">
        <v>0</v>
      </c>
      <c r="AI1888" s="72">
        <v>-25200</v>
      </c>
      <c r="AJ1888" s="72" t="s">
        <v>22822</v>
      </c>
      <c r="AK1888" s="72" t="s">
        <v>586</v>
      </c>
      <c r="AL1888" s="76" t="s">
        <v>25112</v>
      </c>
      <c r="AM1888" s="72" t="s">
        <v>282</v>
      </c>
      <c r="AN1888" s="74">
        <v>40901.895694444444</v>
      </c>
      <c r="AO1888" s="76" t="s">
        <v>26866</v>
      </c>
      <c r="AP1888" s="72" t="b">
        <v>0</v>
      </c>
      <c r="AQ1888" s="72" t="b">
        <v>0</v>
      </c>
      <c r="AR1888" s="72" t="b">
        <v>1</v>
      </c>
      <c r="AS1888" s="72" t="s">
        <v>231</v>
      </c>
      <c r="AT1888" s="72">
        <v>18</v>
      </c>
      <c r="AU1888" s="76" t="s">
        <v>371</v>
      </c>
      <c r="AV1888" s="72" t="b">
        <v>0</v>
      </c>
      <c r="AW1888" s="72" t="s">
        <v>313</v>
      </c>
      <c r="AX1888" s="76" t="s">
        <v>30045</v>
      </c>
      <c r="AY1888" s="72" t="s">
        <v>66</v>
      </c>
    </row>
    <row r="1889" spans="1:51" x14ac:dyDescent="0.35">
      <c r="A1889" s="70" t="s">
        <v>2370</v>
      </c>
      <c r="B1889" s="83"/>
      <c r="C1889" s="83"/>
      <c r="D1889" s="84"/>
      <c r="E1889" s="107"/>
      <c r="F1889" s="80" t="s">
        <v>10471</v>
      </c>
      <c r="G1889" s="108"/>
      <c r="H1889" s="81"/>
      <c r="I1889" s="87"/>
      <c r="J1889" s="109"/>
      <c r="K1889" s="81" t="s">
        <v>32317</v>
      </c>
      <c r="L1889" s="110"/>
      <c r="M1889" s="92"/>
      <c r="N1889" s="92"/>
      <c r="O1889" s="93"/>
      <c r="P1889" s="94"/>
      <c r="Q1889" s="94"/>
      <c r="R1889" s="79"/>
      <c r="S1889" s="79"/>
      <c r="T1889" s="79"/>
      <c r="U1889" s="79"/>
      <c r="V1889" s="52"/>
      <c r="W1889" s="52"/>
      <c r="X1889" s="52"/>
      <c r="Y1889" s="52"/>
      <c r="Z1889" s="51"/>
      <c r="AA1889" s="88"/>
      <c r="AB1889" s="88"/>
      <c r="AC1889" s="89"/>
      <c r="AD1889" s="72" t="s">
        <v>20964</v>
      </c>
      <c r="AE1889" s="72">
        <v>109</v>
      </c>
      <c r="AF1889" s="72">
        <v>20</v>
      </c>
      <c r="AG1889" s="72">
        <v>536</v>
      </c>
      <c r="AH1889" s="72">
        <v>1762</v>
      </c>
      <c r="AI1889" s="72"/>
      <c r="AJ1889" s="72"/>
      <c r="AK1889" s="72"/>
      <c r="AL1889" s="72"/>
      <c r="AM1889" s="72"/>
      <c r="AN1889" s="74">
        <v>41691.173854166664</v>
      </c>
      <c r="AO1889" s="76" t="s">
        <v>26867</v>
      </c>
      <c r="AP1889" s="72" t="b">
        <v>0</v>
      </c>
      <c r="AQ1889" s="72" t="b">
        <v>0</v>
      </c>
      <c r="AR1889" s="72" t="b">
        <v>1</v>
      </c>
      <c r="AS1889" s="72" t="s">
        <v>300</v>
      </c>
      <c r="AT1889" s="72">
        <v>0</v>
      </c>
      <c r="AU1889" s="76" t="s">
        <v>303</v>
      </c>
      <c r="AV1889" s="72" t="b">
        <v>0</v>
      </c>
      <c r="AW1889" s="72" t="s">
        <v>313</v>
      </c>
      <c r="AX1889" s="76" t="s">
        <v>30046</v>
      </c>
      <c r="AY1889" s="72" t="s">
        <v>66</v>
      </c>
    </row>
    <row r="1890" spans="1:51" x14ac:dyDescent="0.35">
      <c r="A1890" s="70" t="s">
        <v>2371</v>
      </c>
      <c r="B1890" s="83"/>
      <c r="C1890" s="83"/>
      <c r="D1890" s="84"/>
      <c r="E1890" s="107"/>
      <c r="F1890" s="80" t="s">
        <v>10472</v>
      </c>
      <c r="G1890" s="108"/>
      <c r="H1890" s="81"/>
      <c r="I1890" s="87"/>
      <c r="J1890" s="109"/>
      <c r="K1890" s="81" t="s">
        <v>32318</v>
      </c>
      <c r="L1890" s="110"/>
      <c r="M1890" s="92"/>
      <c r="N1890" s="92"/>
      <c r="O1890" s="93"/>
      <c r="P1890" s="94"/>
      <c r="Q1890" s="94"/>
      <c r="R1890" s="79"/>
      <c r="S1890" s="79"/>
      <c r="T1890" s="79"/>
      <c r="U1890" s="79"/>
      <c r="V1890" s="52"/>
      <c r="W1890" s="52"/>
      <c r="X1890" s="52"/>
      <c r="Y1890" s="52"/>
      <c r="Z1890" s="51"/>
      <c r="AA1890" s="88"/>
      <c r="AB1890" s="88"/>
      <c r="AC1890" s="89"/>
      <c r="AD1890" s="72" t="s">
        <v>20965</v>
      </c>
      <c r="AE1890" s="72">
        <v>2685</v>
      </c>
      <c r="AF1890" s="72">
        <v>141868</v>
      </c>
      <c r="AG1890" s="72">
        <v>60379</v>
      </c>
      <c r="AH1890" s="72">
        <v>1578</v>
      </c>
      <c r="AI1890" s="72">
        <v>7200</v>
      </c>
      <c r="AJ1890" s="72" t="s">
        <v>22823</v>
      </c>
      <c r="AK1890" s="72" t="s">
        <v>278</v>
      </c>
      <c r="AL1890" s="76" t="s">
        <v>25113</v>
      </c>
      <c r="AM1890" s="72" t="s">
        <v>284</v>
      </c>
      <c r="AN1890" s="74">
        <v>40030.592175925929</v>
      </c>
      <c r="AO1890" s="76" t="s">
        <v>26868</v>
      </c>
      <c r="AP1890" s="72" t="b">
        <v>0</v>
      </c>
      <c r="AQ1890" s="72" t="b">
        <v>0</v>
      </c>
      <c r="AR1890" s="72" t="b">
        <v>1</v>
      </c>
      <c r="AS1890" s="72" t="s">
        <v>235</v>
      </c>
      <c r="AT1890" s="72">
        <v>486</v>
      </c>
      <c r="AU1890" s="76" t="s">
        <v>27574</v>
      </c>
      <c r="AV1890" s="72" t="b">
        <v>1</v>
      </c>
      <c r="AW1890" s="72" t="s">
        <v>313</v>
      </c>
      <c r="AX1890" s="76" t="s">
        <v>30047</v>
      </c>
      <c r="AY1890" s="72" t="s">
        <v>66</v>
      </c>
    </row>
    <row r="1891" spans="1:51" x14ac:dyDescent="0.35">
      <c r="A1891" s="70" t="s">
        <v>2372</v>
      </c>
      <c r="B1891" s="83"/>
      <c r="C1891" s="83"/>
      <c r="D1891" s="84"/>
      <c r="E1891" s="107"/>
      <c r="F1891" s="80" t="s">
        <v>10473</v>
      </c>
      <c r="G1891" s="108"/>
      <c r="H1891" s="81"/>
      <c r="I1891" s="87"/>
      <c r="J1891" s="109"/>
      <c r="K1891" s="81" t="s">
        <v>32319</v>
      </c>
      <c r="L1891" s="110"/>
      <c r="M1891" s="92"/>
      <c r="N1891" s="92"/>
      <c r="O1891" s="93"/>
      <c r="P1891" s="94"/>
      <c r="Q1891" s="94"/>
      <c r="R1891" s="79"/>
      <c r="S1891" s="79"/>
      <c r="T1891" s="79"/>
      <c r="U1891" s="79"/>
      <c r="V1891" s="52"/>
      <c r="W1891" s="52"/>
      <c r="X1891" s="52"/>
      <c r="Y1891" s="52"/>
      <c r="Z1891" s="51"/>
      <c r="AA1891" s="88"/>
      <c r="AB1891" s="88"/>
      <c r="AC1891" s="89"/>
      <c r="AD1891" s="72" t="s">
        <v>2372</v>
      </c>
      <c r="AE1891" s="72">
        <v>157</v>
      </c>
      <c r="AF1891" s="72">
        <v>27</v>
      </c>
      <c r="AG1891" s="72">
        <v>237</v>
      </c>
      <c r="AH1891" s="72">
        <v>53</v>
      </c>
      <c r="AI1891" s="72"/>
      <c r="AJ1891" s="72"/>
      <c r="AK1891" s="72" t="s">
        <v>24111</v>
      </c>
      <c r="AL1891" s="72"/>
      <c r="AM1891" s="72"/>
      <c r="AN1891" s="74">
        <v>40995.413483796299</v>
      </c>
      <c r="AO1891" s="76" t="s">
        <v>26869</v>
      </c>
      <c r="AP1891" s="72" t="b">
        <v>1</v>
      </c>
      <c r="AQ1891" s="72" t="b">
        <v>0</v>
      </c>
      <c r="AR1891" s="72" t="b">
        <v>1</v>
      </c>
      <c r="AS1891" s="72" t="s">
        <v>235</v>
      </c>
      <c r="AT1891" s="72">
        <v>2</v>
      </c>
      <c r="AU1891" s="76" t="s">
        <v>303</v>
      </c>
      <c r="AV1891" s="72" t="b">
        <v>0</v>
      </c>
      <c r="AW1891" s="72" t="s">
        <v>313</v>
      </c>
      <c r="AX1891" s="76" t="s">
        <v>30048</v>
      </c>
      <c r="AY1891" s="72" t="s">
        <v>66</v>
      </c>
    </row>
    <row r="1892" spans="1:51" x14ac:dyDescent="0.35">
      <c r="A1892" s="70" t="s">
        <v>2373</v>
      </c>
      <c r="B1892" s="83"/>
      <c r="C1892" s="83"/>
      <c r="D1892" s="84"/>
      <c r="E1892" s="107"/>
      <c r="F1892" s="80" t="s">
        <v>10474</v>
      </c>
      <c r="G1892" s="108"/>
      <c r="H1892" s="81"/>
      <c r="I1892" s="87"/>
      <c r="J1892" s="109"/>
      <c r="K1892" s="81" t="s">
        <v>32320</v>
      </c>
      <c r="L1892" s="110"/>
      <c r="M1892" s="92"/>
      <c r="N1892" s="92"/>
      <c r="O1892" s="93"/>
      <c r="P1892" s="94"/>
      <c r="Q1892" s="94"/>
      <c r="R1892" s="79"/>
      <c r="S1892" s="79"/>
      <c r="T1892" s="79"/>
      <c r="U1892" s="79"/>
      <c r="V1892" s="52"/>
      <c r="W1892" s="52"/>
      <c r="X1892" s="52"/>
      <c r="Y1892" s="52"/>
      <c r="Z1892" s="51"/>
      <c r="AA1892" s="88"/>
      <c r="AB1892" s="88"/>
      <c r="AC1892" s="89"/>
      <c r="AD1892" s="72" t="s">
        <v>20966</v>
      </c>
      <c r="AE1892" s="72">
        <v>769</v>
      </c>
      <c r="AF1892" s="72">
        <v>1005</v>
      </c>
      <c r="AG1892" s="72">
        <v>14123</v>
      </c>
      <c r="AH1892" s="72">
        <v>28502</v>
      </c>
      <c r="AI1892" s="72">
        <v>-25200</v>
      </c>
      <c r="AJ1892" s="72" t="s">
        <v>22824</v>
      </c>
      <c r="AK1892" s="72" t="s">
        <v>477</v>
      </c>
      <c r="AL1892" s="76" t="s">
        <v>25114</v>
      </c>
      <c r="AM1892" s="72" t="s">
        <v>282</v>
      </c>
      <c r="AN1892" s="74">
        <v>42349.973761574074</v>
      </c>
      <c r="AO1892" s="76" t="s">
        <v>26870</v>
      </c>
      <c r="AP1892" s="72" t="b">
        <v>0</v>
      </c>
      <c r="AQ1892" s="72" t="b">
        <v>0</v>
      </c>
      <c r="AR1892" s="72" t="b">
        <v>1</v>
      </c>
      <c r="AS1892" s="72" t="s">
        <v>235</v>
      </c>
      <c r="AT1892" s="72">
        <v>20</v>
      </c>
      <c r="AU1892" s="76" t="s">
        <v>303</v>
      </c>
      <c r="AV1892" s="72" t="b">
        <v>0</v>
      </c>
      <c r="AW1892" s="72" t="s">
        <v>313</v>
      </c>
      <c r="AX1892" s="76" t="s">
        <v>30049</v>
      </c>
      <c r="AY1892" s="72" t="s">
        <v>66</v>
      </c>
    </row>
    <row r="1893" spans="1:51" x14ac:dyDescent="0.35">
      <c r="A1893" s="70" t="s">
        <v>2935</v>
      </c>
      <c r="B1893" s="83"/>
      <c r="C1893" s="83"/>
      <c r="D1893" s="84"/>
      <c r="E1893" s="107"/>
      <c r="F1893" s="80" t="s">
        <v>28085</v>
      </c>
      <c r="G1893" s="108"/>
      <c r="H1893" s="81"/>
      <c r="I1893" s="87"/>
      <c r="J1893" s="109"/>
      <c r="K1893" s="81" t="s">
        <v>32321</v>
      </c>
      <c r="L1893" s="110"/>
      <c r="M1893" s="92"/>
      <c r="N1893" s="92"/>
      <c r="O1893" s="93"/>
      <c r="P1893" s="94"/>
      <c r="Q1893" s="94"/>
      <c r="R1893" s="79"/>
      <c r="S1893" s="79"/>
      <c r="T1893" s="79"/>
      <c r="U1893" s="79"/>
      <c r="V1893" s="52"/>
      <c r="W1893" s="52"/>
      <c r="X1893" s="52"/>
      <c r="Y1893" s="52"/>
      <c r="Z1893" s="51"/>
      <c r="AA1893" s="88"/>
      <c r="AB1893" s="88"/>
      <c r="AC1893" s="89"/>
      <c r="AD1893" s="72" t="s">
        <v>20967</v>
      </c>
      <c r="AE1893" s="72">
        <v>10</v>
      </c>
      <c r="AF1893" s="72">
        <v>46776</v>
      </c>
      <c r="AG1893" s="72">
        <v>62143</v>
      </c>
      <c r="AH1893" s="72">
        <v>10</v>
      </c>
      <c r="AI1893" s="72">
        <v>7200</v>
      </c>
      <c r="AJ1893" s="72" t="s">
        <v>22825</v>
      </c>
      <c r="AK1893" s="72" t="s">
        <v>24112</v>
      </c>
      <c r="AL1893" s="72"/>
      <c r="AM1893" s="72" t="s">
        <v>284</v>
      </c>
      <c r="AN1893" s="74">
        <v>42378.746921296297</v>
      </c>
      <c r="AO1893" s="76" t="s">
        <v>26871</v>
      </c>
      <c r="AP1893" s="72" t="b">
        <v>0</v>
      </c>
      <c r="AQ1893" s="72" t="b">
        <v>0</v>
      </c>
      <c r="AR1893" s="72" t="b">
        <v>0</v>
      </c>
      <c r="AS1893" s="72" t="s">
        <v>231</v>
      </c>
      <c r="AT1893" s="72">
        <v>222</v>
      </c>
      <c r="AU1893" s="76" t="s">
        <v>27575</v>
      </c>
      <c r="AV1893" s="72" t="b">
        <v>0</v>
      </c>
      <c r="AW1893" s="72" t="s">
        <v>313</v>
      </c>
      <c r="AX1893" s="76" t="s">
        <v>30050</v>
      </c>
      <c r="AY1893" s="72" t="s">
        <v>65</v>
      </c>
    </row>
    <row r="1894" spans="1:51" x14ac:dyDescent="0.35">
      <c r="A1894" s="70" t="s">
        <v>2374</v>
      </c>
      <c r="B1894" s="83"/>
      <c r="C1894" s="83"/>
      <c r="D1894" s="84"/>
      <c r="E1894" s="107"/>
      <c r="F1894" s="80" t="s">
        <v>28086</v>
      </c>
      <c r="G1894" s="108"/>
      <c r="H1894" s="81"/>
      <c r="I1894" s="87"/>
      <c r="J1894" s="109"/>
      <c r="K1894" s="81" t="s">
        <v>32322</v>
      </c>
      <c r="L1894" s="110"/>
      <c r="M1894" s="92"/>
      <c r="N1894" s="92"/>
      <c r="O1894" s="93"/>
      <c r="P1894" s="94"/>
      <c r="Q1894" s="94"/>
      <c r="R1894" s="79"/>
      <c r="S1894" s="79"/>
      <c r="T1894" s="79"/>
      <c r="U1894" s="79"/>
      <c r="V1894" s="52"/>
      <c r="W1894" s="52"/>
      <c r="X1894" s="52"/>
      <c r="Y1894" s="52"/>
      <c r="Z1894" s="51"/>
      <c r="AA1894" s="88"/>
      <c r="AB1894" s="88"/>
      <c r="AC1894" s="89"/>
      <c r="AD1894" s="72" t="s">
        <v>20968</v>
      </c>
      <c r="AE1894" s="72">
        <v>1995</v>
      </c>
      <c r="AF1894" s="72">
        <v>2164</v>
      </c>
      <c r="AG1894" s="72">
        <v>69473</v>
      </c>
      <c r="AH1894" s="72">
        <v>54</v>
      </c>
      <c r="AI1894" s="72">
        <v>-14400</v>
      </c>
      <c r="AJ1894" s="72" t="s">
        <v>22826</v>
      </c>
      <c r="AK1894" s="72" t="s">
        <v>24113</v>
      </c>
      <c r="AL1894" s="76" t="s">
        <v>25115</v>
      </c>
      <c r="AM1894" s="72" t="s">
        <v>289</v>
      </c>
      <c r="AN1894" s="74">
        <v>39938.803182870368</v>
      </c>
      <c r="AO1894" s="76" t="s">
        <v>26872</v>
      </c>
      <c r="AP1894" s="72" t="b">
        <v>0</v>
      </c>
      <c r="AQ1894" s="72" t="b">
        <v>0</v>
      </c>
      <c r="AR1894" s="72" t="b">
        <v>0</v>
      </c>
      <c r="AS1894" s="72" t="s">
        <v>231</v>
      </c>
      <c r="AT1894" s="72">
        <v>576</v>
      </c>
      <c r="AU1894" s="76" t="s">
        <v>27576</v>
      </c>
      <c r="AV1894" s="72" t="b">
        <v>0</v>
      </c>
      <c r="AW1894" s="72" t="s">
        <v>313</v>
      </c>
      <c r="AX1894" s="76" t="s">
        <v>30051</v>
      </c>
      <c r="AY1894" s="72" t="s">
        <v>66</v>
      </c>
    </row>
    <row r="1895" spans="1:51" x14ac:dyDescent="0.35">
      <c r="A1895" s="70" t="s">
        <v>2375</v>
      </c>
      <c r="B1895" s="83"/>
      <c r="C1895" s="83"/>
      <c r="D1895" s="84"/>
      <c r="E1895" s="107"/>
      <c r="F1895" s="80" t="s">
        <v>28087</v>
      </c>
      <c r="G1895" s="108"/>
      <c r="H1895" s="81"/>
      <c r="I1895" s="87"/>
      <c r="J1895" s="109"/>
      <c r="K1895" s="81" t="s">
        <v>32323</v>
      </c>
      <c r="L1895" s="110"/>
      <c r="M1895" s="92"/>
      <c r="N1895" s="92"/>
      <c r="O1895" s="93"/>
      <c r="P1895" s="94"/>
      <c r="Q1895" s="94"/>
      <c r="R1895" s="79"/>
      <c r="S1895" s="79"/>
      <c r="T1895" s="79"/>
      <c r="U1895" s="79"/>
      <c r="V1895" s="52"/>
      <c r="W1895" s="52"/>
      <c r="X1895" s="52"/>
      <c r="Y1895" s="52"/>
      <c r="Z1895" s="51"/>
      <c r="AA1895" s="88"/>
      <c r="AB1895" s="88"/>
      <c r="AC1895" s="89"/>
      <c r="AD1895" s="72" t="s">
        <v>20969</v>
      </c>
      <c r="AE1895" s="72">
        <v>636</v>
      </c>
      <c r="AF1895" s="72">
        <v>122</v>
      </c>
      <c r="AG1895" s="72">
        <v>1016</v>
      </c>
      <c r="AH1895" s="72">
        <v>1691</v>
      </c>
      <c r="AI1895" s="72"/>
      <c r="AJ1895" s="72" t="s">
        <v>22827</v>
      </c>
      <c r="AK1895" s="72" t="s">
        <v>24114</v>
      </c>
      <c r="AL1895" s="76" t="s">
        <v>25116</v>
      </c>
      <c r="AM1895" s="72"/>
      <c r="AN1895" s="74">
        <v>42448.521331018521</v>
      </c>
      <c r="AO1895" s="76" t="s">
        <v>26873</v>
      </c>
      <c r="AP1895" s="72" t="b">
        <v>0</v>
      </c>
      <c r="AQ1895" s="72" t="b">
        <v>0</v>
      </c>
      <c r="AR1895" s="72" t="b">
        <v>0</v>
      </c>
      <c r="AS1895" s="72" t="s">
        <v>235</v>
      </c>
      <c r="AT1895" s="72">
        <v>7</v>
      </c>
      <c r="AU1895" s="76" t="s">
        <v>303</v>
      </c>
      <c r="AV1895" s="72" t="b">
        <v>0</v>
      </c>
      <c r="AW1895" s="72" t="s">
        <v>313</v>
      </c>
      <c r="AX1895" s="76" t="s">
        <v>30052</v>
      </c>
      <c r="AY1895" s="72" t="s">
        <v>66</v>
      </c>
    </row>
    <row r="1896" spans="1:51" x14ac:dyDescent="0.35">
      <c r="A1896" s="70" t="s">
        <v>2376</v>
      </c>
      <c r="B1896" s="83"/>
      <c r="C1896" s="83"/>
      <c r="D1896" s="84"/>
      <c r="E1896" s="107"/>
      <c r="F1896" s="80" t="s">
        <v>28088</v>
      </c>
      <c r="G1896" s="108"/>
      <c r="H1896" s="81"/>
      <c r="I1896" s="87"/>
      <c r="J1896" s="109"/>
      <c r="K1896" s="81" t="s">
        <v>32324</v>
      </c>
      <c r="L1896" s="110"/>
      <c r="M1896" s="92"/>
      <c r="N1896" s="92"/>
      <c r="O1896" s="93"/>
      <c r="P1896" s="94"/>
      <c r="Q1896" s="94"/>
      <c r="R1896" s="79"/>
      <c r="S1896" s="79"/>
      <c r="T1896" s="79"/>
      <c r="U1896" s="79"/>
      <c r="V1896" s="52"/>
      <c r="W1896" s="52"/>
      <c r="X1896" s="52"/>
      <c r="Y1896" s="52"/>
      <c r="Z1896" s="51"/>
      <c r="AA1896" s="88"/>
      <c r="AB1896" s="88"/>
      <c r="AC1896" s="89"/>
      <c r="AD1896" s="72" t="s">
        <v>20970</v>
      </c>
      <c r="AE1896" s="72">
        <v>270</v>
      </c>
      <c r="AF1896" s="72">
        <v>204</v>
      </c>
      <c r="AG1896" s="72">
        <v>13422</v>
      </c>
      <c r="AH1896" s="72">
        <v>1884</v>
      </c>
      <c r="AI1896" s="72">
        <v>-25200</v>
      </c>
      <c r="AJ1896" s="72" t="s">
        <v>22828</v>
      </c>
      <c r="AK1896" s="72" t="s">
        <v>24115</v>
      </c>
      <c r="AL1896" s="72"/>
      <c r="AM1896" s="72" t="s">
        <v>282</v>
      </c>
      <c r="AN1896" s="74">
        <v>42491.538773148146</v>
      </c>
      <c r="AO1896" s="76" t="s">
        <v>26874</v>
      </c>
      <c r="AP1896" s="72" t="b">
        <v>0</v>
      </c>
      <c r="AQ1896" s="72" t="b">
        <v>0</v>
      </c>
      <c r="AR1896" s="72" t="b">
        <v>1</v>
      </c>
      <c r="AS1896" s="72" t="s">
        <v>235</v>
      </c>
      <c r="AT1896" s="72">
        <v>29</v>
      </c>
      <c r="AU1896" s="76" t="s">
        <v>303</v>
      </c>
      <c r="AV1896" s="72" t="b">
        <v>0</v>
      </c>
      <c r="AW1896" s="72" t="s">
        <v>313</v>
      </c>
      <c r="AX1896" s="76" t="s">
        <v>30053</v>
      </c>
      <c r="AY1896" s="72" t="s">
        <v>66</v>
      </c>
    </row>
    <row r="1897" spans="1:51" x14ac:dyDescent="0.35">
      <c r="A1897" s="70" t="s">
        <v>2377</v>
      </c>
      <c r="B1897" s="83"/>
      <c r="C1897" s="83"/>
      <c r="D1897" s="84"/>
      <c r="E1897" s="107"/>
      <c r="F1897" s="80" t="s">
        <v>28089</v>
      </c>
      <c r="G1897" s="108"/>
      <c r="H1897" s="81"/>
      <c r="I1897" s="87"/>
      <c r="J1897" s="109"/>
      <c r="K1897" s="81" t="s">
        <v>32325</v>
      </c>
      <c r="L1897" s="110"/>
      <c r="M1897" s="92"/>
      <c r="N1897" s="92"/>
      <c r="O1897" s="93"/>
      <c r="P1897" s="94"/>
      <c r="Q1897" s="94"/>
      <c r="R1897" s="79"/>
      <c r="S1897" s="79"/>
      <c r="T1897" s="79"/>
      <c r="U1897" s="79"/>
      <c r="V1897" s="52"/>
      <c r="W1897" s="52"/>
      <c r="X1897" s="52"/>
      <c r="Y1897" s="52"/>
      <c r="Z1897" s="51"/>
      <c r="AA1897" s="88"/>
      <c r="AB1897" s="88"/>
      <c r="AC1897" s="89"/>
      <c r="AD1897" s="72" t="s">
        <v>20971</v>
      </c>
      <c r="AE1897" s="72">
        <v>341</v>
      </c>
      <c r="AF1897" s="72">
        <v>1419</v>
      </c>
      <c r="AG1897" s="72">
        <v>3773</v>
      </c>
      <c r="AH1897" s="72">
        <v>0</v>
      </c>
      <c r="AI1897" s="72">
        <v>-14400</v>
      </c>
      <c r="AJ1897" s="72" t="s">
        <v>22829</v>
      </c>
      <c r="AK1897" s="72" t="s">
        <v>23559</v>
      </c>
      <c r="AL1897" s="72"/>
      <c r="AM1897" s="72" t="s">
        <v>289</v>
      </c>
      <c r="AN1897" s="74">
        <v>42377.469699074078</v>
      </c>
      <c r="AO1897" s="76" t="s">
        <v>26875</v>
      </c>
      <c r="AP1897" s="72" t="b">
        <v>1</v>
      </c>
      <c r="AQ1897" s="72" t="b">
        <v>0</v>
      </c>
      <c r="AR1897" s="72" t="b">
        <v>0</v>
      </c>
      <c r="AS1897" s="72" t="s">
        <v>235</v>
      </c>
      <c r="AT1897" s="72">
        <v>2819</v>
      </c>
      <c r="AU1897" s="72"/>
      <c r="AV1897" s="72" t="b">
        <v>0</v>
      </c>
      <c r="AW1897" s="72" t="s">
        <v>313</v>
      </c>
      <c r="AX1897" s="76" t="s">
        <v>30054</v>
      </c>
      <c r="AY1897" s="72" t="s">
        <v>66</v>
      </c>
    </row>
    <row r="1898" spans="1:51" x14ac:dyDescent="0.35">
      <c r="A1898" s="70" t="s">
        <v>2378</v>
      </c>
      <c r="B1898" s="83"/>
      <c r="C1898" s="83"/>
      <c r="D1898" s="84"/>
      <c r="E1898" s="107"/>
      <c r="F1898" s="80" t="s">
        <v>10475</v>
      </c>
      <c r="G1898" s="108"/>
      <c r="H1898" s="81"/>
      <c r="I1898" s="87"/>
      <c r="J1898" s="109"/>
      <c r="K1898" s="81" t="s">
        <v>32326</v>
      </c>
      <c r="L1898" s="110"/>
      <c r="M1898" s="92"/>
      <c r="N1898" s="92"/>
      <c r="O1898" s="93"/>
      <c r="P1898" s="94"/>
      <c r="Q1898" s="94"/>
      <c r="R1898" s="79"/>
      <c r="S1898" s="79"/>
      <c r="T1898" s="79"/>
      <c r="U1898" s="79"/>
      <c r="V1898" s="52"/>
      <c r="W1898" s="52"/>
      <c r="X1898" s="52"/>
      <c r="Y1898" s="52"/>
      <c r="Z1898" s="51"/>
      <c r="AA1898" s="88"/>
      <c r="AB1898" s="88"/>
      <c r="AC1898" s="89"/>
      <c r="AD1898" s="72" t="s">
        <v>20972</v>
      </c>
      <c r="AE1898" s="72">
        <v>345</v>
      </c>
      <c r="AF1898" s="72">
        <v>29</v>
      </c>
      <c r="AG1898" s="72">
        <v>1866</v>
      </c>
      <c r="AH1898" s="72">
        <v>925</v>
      </c>
      <c r="AI1898" s="72"/>
      <c r="AJ1898" s="72" t="s">
        <v>22830</v>
      </c>
      <c r="AK1898" s="72" t="s">
        <v>24116</v>
      </c>
      <c r="AL1898" s="72"/>
      <c r="AM1898" s="72"/>
      <c r="AN1898" s="74">
        <v>41880.548194444447</v>
      </c>
      <c r="AO1898" s="76" t="s">
        <v>26876</v>
      </c>
      <c r="AP1898" s="72" t="b">
        <v>0</v>
      </c>
      <c r="AQ1898" s="72" t="b">
        <v>0</v>
      </c>
      <c r="AR1898" s="72" t="b">
        <v>1</v>
      </c>
      <c r="AS1898" s="72" t="s">
        <v>235</v>
      </c>
      <c r="AT1898" s="72">
        <v>1</v>
      </c>
      <c r="AU1898" s="76" t="s">
        <v>303</v>
      </c>
      <c r="AV1898" s="72" t="b">
        <v>0</v>
      </c>
      <c r="AW1898" s="72" t="s">
        <v>313</v>
      </c>
      <c r="AX1898" s="76" t="s">
        <v>30055</v>
      </c>
      <c r="AY1898" s="72" t="s">
        <v>66</v>
      </c>
    </row>
    <row r="1899" spans="1:51" x14ac:dyDescent="0.35">
      <c r="A1899" s="70" t="s">
        <v>2379</v>
      </c>
      <c r="B1899" s="83"/>
      <c r="C1899" s="83"/>
      <c r="D1899" s="84"/>
      <c r="E1899" s="107"/>
      <c r="F1899" s="80" t="s">
        <v>10476</v>
      </c>
      <c r="G1899" s="108"/>
      <c r="H1899" s="81"/>
      <c r="I1899" s="87"/>
      <c r="J1899" s="109"/>
      <c r="K1899" s="81" t="s">
        <v>32327</v>
      </c>
      <c r="L1899" s="110"/>
      <c r="M1899" s="92"/>
      <c r="N1899" s="92"/>
      <c r="O1899" s="93"/>
      <c r="P1899" s="94"/>
      <c r="Q1899" s="94"/>
      <c r="R1899" s="79"/>
      <c r="S1899" s="79"/>
      <c r="T1899" s="79"/>
      <c r="U1899" s="79"/>
      <c r="V1899" s="52"/>
      <c r="W1899" s="52"/>
      <c r="X1899" s="52"/>
      <c r="Y1899" s="52"/>
      <c r="Z1899" s="51"/>
      <c r="AA1899" s="88"/>
      <c r="AB1899" s="88"/>
      <c r="AC1899" s="89"/>
      <c r="AD1899" s="72" t="s">
        <v>20973</v>
      </c>
      <c r="AE1899" s="72">
        <v>41730</v>
      </c>
      <c r="AF1899" s="72">
        <v>55599</v>
      </c>
      <c r="AG1899" s="72">
        <v>263856</v>
      </c>
      <c r="AH1899" s="72">
        <v>2573</v>
      </c>
      <c r="AI1899" s="72">
        <v>-18000</v>
      </c>
      <c r="AJ1899" s="72" t="s">
        <v>22831</v>
      </c>
      <c r="AK1899" s="72" t="s">
        <v>24117</v>
      </c>
      <c r="AL1899" s="76" t="s">
        <v>25117</v>
      </c>
      <c r="AM1899" s="72" t="s">
        <v>507</v>
      </c>
      <c r="AN1899" s="74">
        <v>40302.812592592592</v>
      </c>
      <c r="AO1899" s="76" t="s">
        <v>26877</v>
      </c>
      <c r="AP1899" s="72" t="b">
        <v>0</v>
      </c>
      <c r="AQ1899" s="72" t="b">
        <v>0</v>
      </c>
      <c r="AR1899" s="72" t="b">
        <v>1</v>
      </c>
      <c r="AS1899" s="72" t="s">
        <v>231</v>
      </c>
      <c r="AT1899" s="72">
        <v>616</v>
      </c>
      <c r="AU1899" s="76" t="s">
        <v>27577</v>
      </c>
      <c r="AV1899" s="72" t="b">
        <v>0</v>
      </c>
      <c r="AW1899" s="72" t="s">
        <v>313</v>
      </c>
      <c r="AX1899" s="76" t="s">
        <v>30056</v>
      </c>
      <c r="AY1899" s="72" t="s">
        <v>66</v>
      </c>
    </row>
    <row r="1900" spans="1:51" x14ac:dyDescent="0.35">
      <c r="A1900" s="70" t="s">
        <v>2380</v>
      </c>
      <c r="B1900" s="83"/>
      <c r="C1900" s="83"/>
      <c r="D1900" s="84"/>
      <c r="E1900" s="107"/>
      <c r="F1900" s="80" t="s">
        <v>28090</v>
      </c>
      <c r="G1900" s="108"/>
      <c r="H1900" s="81"/>
      <c r="I1900" s="87"/>
      <c r="J1900" s="109"/>
      <c r="K1900" s="81" t="s">
        <v>32328</v>
      </c>
      <c r="L1900" s="110"/>
      <c r="M1900" s="92"/>
      <c r="N1900" s="92"/>
      <c r="O1900" s="93"/>
      <c r="P1900" s="94"/>
      <c r="Q1900" s="94"/>
      <c r="R1900" s="79"/>
      <c r="S1900" s="79"/>
      <c r="T1900" s="79"/>
      <c r="U1900" s="79"/>
      <c r="V1900" s="52"/>
      <c r="W1900" s="52"/>
      <c r="X1900" s="52"/>
      <c r="Y1900" s="52"/>
      <c r="Z1900" s="51"/>
      <c r="AA1900" s="88"/>
      <c r="AB1900" s="88"/>
      <c r="AC1900" s="89"/>
      <c r="AD1900" s="72" t="s">
        <v>20974</v>
      </c>
      <c r="AE1900" s="72">
        <v>5002</v>
      </c>
      <c r="AF1900" s="72">
        <v>679</v>
      </c>
      <c r="AG1900" s="72">
        <v>593</v>
      </c>
      <c r="AH1900" s="72">
        <v>828</v>
      </c>
      <c r="AI1900" s="72"/>
      <c r="AJ1900" s="72" t="s">
        <v>22832</v>
      </c>
      <c r="AK1900" s="72" t="s">
        <v>24118</v>
      </c>
      <c r="AL1900" s="72"/>
      <c r="AM1900" s="72"/>
      <c r="AN1900" s="74">
        <v>42665.788888888892</v>
      </c>
      <c r="AO1900" s="72"/>
      <c r="AP1900" s="72" t="b">
        <v>1</v>
      </c>
      <c r="AQ1900" s="72" t="b">
        <v>0</v>
      </c>
      <c r="AR1900" s="72" t="b">
        <v>0</v>
      </c>
      <c r="AS1900" s="72" t="s">
        <v>235</v>
      </c>
      <c r="AT1900" s="72">
        <v>4</v>
      </c>
      <c r="AU1900" s="72"/>
      <c r="AV1900" s="72" t="b">
        <v>0</v>
      </c>
      <c r="AW1900" s="72" t="s">
        <v>313</v>
      </c>
      <c r="AX1900" s="76" t="s">
        <v>30057</v>
      </c>
      <c r="AY1900" s="72" t="s">
        <v>66</v>
      </c>
    </row>
    <row r="1901" spans="1:51" x14ac:dyDescent="0.35">
      <c r="A1901" s="70" t="s">
        <v>2381</v>
      </c>
      <c r="B1901" s="83"/>
      <c r="C1901" s="83"/>
      <c r="D1901" s="84"/>
      <c r="E1901" s="107"/>
      <c r="F1901" s="80" t="s">
        <v>28091</v>
      </c>
      <c r="G1901" s="108"/>
      <c r="H1901" s="81"/>
      <c r="I1901" s="87"/>
      <c r="J1901" s="109"/>
      <c r="K1901" s="81" t="s">
        <v>32329</v>
      </c>
      <c r="L1901" s="110"/>
      <c r="M1901" s="92"/>
      <c r="N1901" s="92"/>
      <c r="O1901" s="93"/>
      <c r="P1901" s="94"/>
      <c r="Q1901" s="94"/>
      <c r="R1901" s="79"/>
      <c r="S1901" s="79"/>
      <c r="T1901" s="79"/>
      <c r="U1901" s="79"/>
      <c r="V1901" s="52"/>
      <c r="W1901" s="52"/>
      <c r="X1901" s="52"/>
      <c r="Y1901" s="52"/>
      <c r="Z1901" s="51"/>
      <c r="AA1901" s="88"/>
      <c r="AB1901" s="88"/>
      <c r="AC1901" s="89"/>
      <c r="AD1901" s="72" t="s">
        <v>20975</v>
      </c>
      <c r="AE1901" s="72">
        <v>847</v>
      </c>
      <c r="AF1901" s="72">
        <v>890</v>
      </c>
      <c r="AG1901" s="72">
        <v>61616</v>
      </c>
      <c r="AH1901" s="72">
        <v>1580</v>
      </c>
      <c r="AI1901" s="72"/>
      <c r="AJ1901" s="72" t="s">
        <v>22833</v>
      </c>
      <c r="AK1901" s="72" t="s">
        <v>24119</v>
      </c>
      <c r="AL1901" s="72"/>
      <c r="AM1901" s="72"/>
      <c r="AN1901" s="74">
        <v>41248.711550925924</v>
      </c>
      <c r="AO1901" s="76" t="s">
        <v>26878</v>
      </c>
      <c r="AP1901" s="72" t="b">
        <v>0</v>
      </c>
      <c r="AQ1901" s="72" t="b">
        <v>0</v>
      </c>
      <c r="AR1901" s="72" t="b">
        <v>1</v>
      </c>
      <c r="AS1901" s="72" t="s">
        <v>235</v>
      </c>
      <c r="AT1901" s="72">
        <v>149</v>
      </c>
      <c r="AU1901" s="76" t="s">
        <v>27186</v>
      </c>
      <c r="AV1901" s="72" t="b">
        <v>0</v>
      </c>
      <c r="AW1901" s="72" t="s">
        <v>313</v>
      </c>
      <c r="AX1901" s="76" t="s">
        <v>30058</v>
      </c>
      <c r="AY1901" s="72" t="s">
        <v>66</v>
      </c>
    </row>
    <row r="1902" spans="1:51" x14ac:dyDescent="0.35">
      <c r="A1902" s="70" t="s">
        <v>2382</v>
      </c>
      <c r="B1902" s="83"/>
      <c r="C1902" s="83"/>
      <c r="D1902" s="84"/>
      <c r="E1902" s="107"/>
      <c r="F1902" s="80" t="s">
        <v>10477</v>
      </c>
      <c r="G1902" s="108"/>
      <c r="H1902" s="81"/>
      <c r="I1902" s="87"/>
      <c r="J1902" s="109"/>
      <c r="K1902" s="81" t="s">
        <v>32330</v>
      </c>
      <c r="L1902" s="110"/>
      <c r="M1902" s="92"/>
      <c r="N1902" s="92"/>
      <c r="O1902" s="93"/>
      <c r="P1902" s="94"/>
      <c r="Q1902" s="94"/>
      <c r="R1902" s="79"/>
      <c r="S1902" s="79"/>
      <c r="T1902" s="79"/>
      <c r="U1902" s="79"/>
      <c r="V1902" s="52"/>
      <c r="W1902" s="52"/>
      <c r="X1902" s="52"/>
      <c r="Y1902" s="52"/>
      <c r="Z1902" s="51"/>
      <c r="AA1902" s="88"/>
      <c r="AB1902" s="88"/>
      <c r="AC1902" s="89"/>
      <c r="AD1902" s="72" t="s">
        <v>20976</v>
      </c>
      <c r="AE1902" s="72">
        <v>59</v>
      </c>
      <c r="AF1902" s="72">
        <v>38</v>
      </c>
      <c r="AG1902" s="72">
        <v>24462</v>
      </c>
      <c r="AH1902" s="72">
        <v>21</v>
      </c>
      <c r="AI1902" s="72">
        <v>-25200</v>
      </c>
      <c r="AJ1902" s="72" t="s">
        <v>22834</v>
      </c>
      <c r="AK1902" s="72" t="s">
        <v>24073</v>
      </c>
      <c r="AL1902" s="76" t="s">
        <v>25118</v>
      </c>
      <c r="AM1902" s="72" t="s">
        <v>282</v>
      </c>
      <c r="AN1902" s="74">
        <v>42491.115949074076</v>
      </c>
      <c r="AO1902" s="76" t="s">
        <v>26879</v>
      </c>
      <c r="AP1902" s="72" t="b">
        <v>1</v>
      </c>
      <c r="AQ1902" s="72" t="b">
        <v>0</v>
      </c>
      <c r="AR1902" s="72" t="b">
        <v>1</v>
      </c>
      <c r="AS1902" s="72" t="s">
        <v>231</v>
      </c>
      <c r="AT1902" s="72">
        <v>12</v>
      </c>
      <c r="AU1902" s="72"/>
      <c r="AV1902" s="72" t="b">
        <v>0</v>
      </c>
      <c r="AW1902" s="72" t="s">
        <v>313</v>
      </c>
      <c r="AX1902" s="76" t="s">
        <v>30059</v>
      </c>
      <c r="AY1902" s="72" t="s">
        <v>66</v>
      </c>
    </row>
    <row r="1903" spans="1:51" x14ac:dyDescent="0.35">
      <c r="A1903" s="70" t="s">
        <v>2383</v>
      </c>
      <c r="B1903" s="83"/>
      <c r="C1903" s="83"/>
      <c r="D1903" s="84"/>
      <c r="E1903" s="107"/>
      <c r="F1903" s="80" t="s">
        <v>28092</v>
      </c>
      <c r="G1903" s="108"/>
      <c r="H1903" s="81"/>
      <c r="I1903" s="87"/>
      <c r="J1903" s="109"/>
      <c r="K1903" s="81" t="s">
        <v>32331</v>
      </c>
      <c r="L1903" s="110"/>
      <c r="M1903" s="92"/>
      <c r="N1903" s="92"/>
      <c r="O1903" s="93"/>
      <c r="P1903" s="94"/>
      <c r="Q1903" s="94"/>
      <c r="R1903" s="79"/>
      <c r="S1903" s="79"/>
      <c r="T1903" s="79"/>
      <c r="U1903" s="79"/>
      <c r="V1903" s="52"/>
      <c r="W1903" s="52"/>
      <c r="X1903" s="52"/>
      <c r="Y1903" s="52"/>
      <c r="Z1903" s="51"/>
      <c r="AA1903" s="88"/>
      <c r="AB1903" s="88"/>
      <c r="AC1903" s="89"/>
      <c r="AD1903" s="72" t="s">
        <v>19006</v>
      </c>
      <c r="AE1903" s="72">
        <v>0</v>
      </c>
      <c r="AF1903" s="72">
        <v>58051</v>
      </c>
      <c r="AG1903" s="72">
        <v>84420</v>
      </c>
      <c r="AH1903" s="72">
        <v>1</v>
      </c>
      <c r="AI1903" s="72">
        <v>-10800</v>
      </c>
      <c r="AJ1903" s="72" t="s">
        <v>22835</v>
      </c>
      <c r="AK1903" s="72"/>
      <c r="AL1903" s="76" t="s">
        <v>25119</v>
      </c>
      <c r="AM1903" s="72" t="s">
        <v>25237</v>
      </c>
      <c r="AN1903" s="74">
        <v>39714.435578703706</v>
      </c>
      <c r="AO1903" s="76" t="s">
        <v>26880</v>
      </c>
      <c r="AP1903" s="72" t="b">
        <v>0</v>
      </c>
      <c r="AQ1903" s="72" t="b">
        <v>0</v>
      </c>
      <c r="AR1903" s="72" t="b">
        <v>0</v>
      </c>
      <c r="AS1903" s="72" t="s">
        <v>231</v>
      </c>
      <c r="AT1903" s="72">
        <v>1783</v>
      </c>
      <c r="AU1903" s="76" t="s">
        <v>27578</v>
      </c>
      <c r="AV1903" s="72" t="b">
        <v>0</v>
      </c>
      <c r="AW1903" s="72" t="s">
        <v>313</v>
      </c>
      <c r="AX1903" s="76" t="s">
        <v>30060</v>
      </c>
      <c r="AY1903" s="72" t="s">
        <v>66</v>
      </c>
    </row>
    <row r="1904" spans="1:51" x14ac:dyDescent="0.35">
      <c r="A1904" s="70" t="s">
        <v>2384</v>
      </c>
      <c r="B1904" s="83"/>
      <c r="C1904" s="83"/>
      <c r="D1904" s="84"/>
      <c r="E1904" s="107"/>
      <c r="F1904" s="80" t="s">
        <v>10478</v>
      </c>
      <c r="G1904" s="108"/>
      <c r="H1904" s="81"/>
      <c r="I1904" s="87"/>
      <c r="J1904" s="109"/>
      <c r="K1904" s="81" t="s">
        <v>32332</v>
      </c>
      <c r="L1904" s="110"/>
      <c r="M1904" s="92"/>
      <c r="N1904" s="92"/>
      <c r="O1904" s="93"/>
      <c r="P1904" s="94"/>
      <c r="Q1904" s="94"/>
      <c r="R1904" s="79"/>
      <c r="S1904" s="79"/>
      <c r="T1904" s="79"/>
      <c r="U1904" s="79"/>
      <c r="V1904" s="52"/>
      <c r="W1904" s="52"/>
      <c r="X1904" s="52"/>
      <c r="Y1904" s="52"/>
      <c r="Z1904" s="51"/>
      <c r="AA1904" s="88"/>
      <c r="AB1904" s="88"/>
      <c r="AC1904" s="89"/>
      <c r="AD1904" s="72" t="s">
        <v>20977</v>
      </c>
      <c r="AE1904" s="72">
        <v>188</v>
      </c>
      <c r="AF1904" s="72">
        <v>332</v>
      </c>
      <c r="AG1904" s="72">
        <v>78856</v>
      </c>
      <c r="AH1904" s="72">
        <v>8881</v>
      </c>
      <c r="AI1904" s="72">
        <v>-10800</v>
      </c>
      <c r="AJ1904" s="72" t="s">
        <v>22836</v>
      </c>
      <c r="AK1904" s="72" t="s">
        <v>24120</v>
      </c>
      <c r="AL1904" s="76" t="s">
        <v>25120</v>
      </c>
      <c r="AM1904" s="72" t="s">
        <v>499</v>
      </c>
      <c r="AN1904" s="74">
        <v>42082.815729166665</v>
      </c>
      <c r="AO1904" s="76" t="s">
        <v>26881</v>
      </c>
      <c r="AP1904" s="72" t="b">
        <v>0</v>
      </c>
      <c r="AQ1904" s="72" t="b">
        <v>0</v>
      </c>
      <c r="AR1904" s="72" t="b">
        <v>0</v>
      </c>
      <c r="AS1904" s="72" t="s">
        <v>231</v>
      </c>
      <c r="AT1904" s="72">
        <v>115</v>
      </c>
      <c r="AU1904" s="76" t="s">
        <v>307</v>
      </c>
      <c r="AV1904" s="72" t="b">
        <v>0</v>
      </c>
      <c r="AW1904" s="72" t="s">
        <v>313</v>
      </c>
      <c r="AX1904" s="76" t="s">
        <v>30061</v>
      </c>
      <c r="AY1904" s="72" t="s">
        <v>66</v>
      </c>
    </row>
    <row r="1905" spans="1:51" x14ac:dyDescent="0.35">
      <c r="A1905" s="70" t="s">
        <v>2386</v>
      </c>
      <c r="B1905" s="83"/>
      <c r="C1905" s="83"/>
      <c r="D1905" s="84"/>
      <c r="E1905" s="107"/>
      <c r="F1905" s="80" t="s">
        <v>28093</v>
      </c>
      <c r="G1905" s="108"/>
      <c r="H1905" s="81"/>
      <c r="I1905" s="87"/>
      <c r="J1905" s="109"/>
      <c r="K1905" s="81" t="s">
        <v>32333</v>
      </c>
      <c r="L1905" s="110"/>
      <c r="M1905" s="92"/>
      <c r="N1905" s="92"/>
      <c r="O1905" s="93"/>
      <c r="P1905" s="94"/>
      <c r="Q1905" s="94"/>
      <c r="R1905" s="79"/>
      <c r="S1905" s="79"/>
      <c r="T1905" s="79"/>
      <c r="U1905" s="79"/>
      <c r="V1905" s="52"/>
      <c r="W1905" s="52"/>
      <c r="X1905" s="52"/>
      <c r="Y1905" s="52"/>
      <c r="Z1905" s="51"/>
      <c r="AA1905" s="88"/>
      <c r="AB1905" s="88"/>
      <c r="AC1905" s="89"/>
      <c r="AD1905" s="72" t="s">
        <v>20978</v>
      </c>
      <c r="AE1905" s="72">
        <v>2837</v>
      </c>
      <c r="AF1905" s="72">
        <v>8621845</v>
      </c>
      <c r="AG1905" s="72">
        <v>229847</v>
      </c>
      <c r="AH1905" s="72">
        <v>630</v>
      </c>
      <c r="AI1905" s="72">
        <v>-14400</v>
      </c>
      <c r="AJ1905" s="72" t="s">
        <v>22837</v>
      </c>
      <c r="AK1905" s="72"/>
      <c r="AL1905" s="76" t="s">
        <v>25121</v>
      </c>
      <c r="AM1905" s="72" t="s">
        <v>289</v>
      </c>
      <c r="AN1905" s="74">
        <v>39153.061122685183</v>
      </c>
      <c r="AO1905" s="76" t="s">
        <v>26882</v>
      </c>
      <c r="AP1905" s="72" t="b">
        <v>0</v>
      </c>
      <c r="AQ1905" s="72" t="b">
        <v>0</v>
      </c>
      <c r="AR1905" s="72" t="b">
        <v>0</v>
      </c>
      <c r="AS1905" s="72" t="s">
        <v>231</v>
      </c>
      <c r="AT1905" s="72">
        <v>129845</v>
      </c>
      <c r="AU1905" s="76" t="s">
        <v>27579</v>
      </c>
      <c r="AV1905" s="72" t="b">
        <v>1</v>
      </c>
      <c r="AW1905" s="72" t="s">
        <v>313</v>
      </c>
      <c r="AX1905" s="76" t="s">
        <v>30062</v>
      </c>
      <c r="AY1905" s="72" t="s">
        <v>66</v>
      </c>
    </row>
    <row r="1906" spans="1:51" x14ac:dyDescent="0.35">
      <c r="A1906" s="70" t="s">
        <v>2387</v>
      </c>
      <c r="B1906" s="83"/>
      <c r="C1906" s="83"/>
      <c r="D1906" s="84"/>
      <c r="E1906" s="107"/>
      <c r="F1906" s="80" t="s">
        <v>10479</v>
      </c>
      <c r="G1906" s="108"/>
      <c r="H1906" s="81"/>
      <c r="I1906" s="87"/>
      <c r="J1906" s="109"/>
      <c r="K1906" s="81" t="s">
        <v>32334</v>
      </c>
      <c r="L1906" s="110"/>
      <c r="M1906" s="92"/>
      <c r="N1906" s="92"/>
      <c r="O1906" s="93"/>
      <c r="P1906" s="94"/>
      <c r="Q1906" s="94"/>
      <c r="R1906" s="79"/>
      <c r="S1906" s="79"/>
      <c r="T1906" s="79"/>
      <c r="U1906" s="79"/>
      <c r="V1906" s="52"/>
      <c r="W1906" s="52"/>
      <c r="X1906" s="52"/>
      <c r="Y1906" s="52"/>
      <c r="Z1906" s="51"/>
      <c r="AA1906" s="88"/>
      <c r="AB1906" s="88"/>
      <c r="AC1906" s="89"/>
      <c r="AD1906" s="72" t="s">
        <v>20979</v>
      </c>
      <c r="AE1906" s="72">
        <v>823420</v>
      </c>
      <c r="AF1906" s="72">
        <v>1402372</v>
      </c>
      <c r="AG1906" s="72">
        <v>73640</v>
      </c>
      <c r="AH1906" s="72">
        <v>3637</v>
      </c>
      <c r="AI1906" s="72">
        <v>-25200</v>
      </c>
      <c r="AJ1906" s="72" t="s">
        <v>22838</v>
      </c>
      <c r="AK1906" s="72" t="s">
        <v>24121</v>
      </c>
      <c r="AL1906" s="76" t="s">
        <v>25122</v>
      </c>
      <c r="AM1906" s="72" t="s">
        <v>282</v>
      </c>
      <c r="AN1906" s="74">
        <v>39581.834502314814</v>
      </c>
      <c r="AO1906" s="76" t="s">
        <v>26883</v>
      </c>
      <c r="AP1906" s="72" t="b">
        <v>0</v>
      </c>
      <c r="AQ1906" s="72" t="b">
        <v>0</v>
      </c>
      <c r="AR1906" s="72" t="b">
        <v>1</v>
      </c>
      <c r="AS1906" s="72" t="s">
        <v>231</v>
      </c>
      <c r="AT1906" s="72">
        <v>11272</v>
      </c>
      <c r="AU1906" s="76" t="s">
        <v>27580</v>
      </c>
      <c r="AV1906" s="72" t="b">
        <v>1</v>
      </c>
      <c r="AW1906" s="72" t="s">
        <v>313</v>
      </c>
      <c r="AX1906" s="76" t="s">
        <v>30063</v>
      </c>
      <c r="AY1906" s="72" t="s">
        <v>66</v>
      </c>
    </row>
    <row r="1907" spans="1:51" x14ac:dyDescent="0.35">
      <c r="A1907" s="70" t="s">
        <v>2388</v>
      </c>
      <c r="B1907" s="83"/>
      <c r="C1907" s="83"/>
      <c r="D1907" s="84"/>
      <c r="E1907" s="107"/>
      <c r="F1907" s="80" t="s">
        <v>10480</v>
      </c>
      <c r="G1907" s="108"/>
      <c r="H1907" s="81"/>
      <c r="I1907" s="87"/>
      <c r="J1907" s="109"/>
      <c r="K1907" s="81" t="s">
        <v>32335</v>
      </c>
      <c r="L1907" s="110"/>
      <c r="M1907" s="92"/>
      <c r="N1907" s="92"/>
      <c r="O1907" s="93"/>
      <c r="P1907" s="94"/>
      <c r="Q1907" s="94"/>
      <c r="R1907" s="79"/>
      <c r="S1907" s="79"/>
      <c r="T1907" s="79"/>
      <c r="U1907" s="79"/>
      <c r="V1907" s="52"/>
      <c r="W1907" s="52"/>
      <c r="X1907" s="52"/>
      <c r="Y1907" s="52"/>
      <c r="Z1907" s="51"/>
      <c r="AA1907" s="88"/>
      <c r="AB1907" s="88"/>
      <c r="AC1907" s="89"/>
      <c r="AD1907" s="72" t="s">
        <v>20980</v>
      </c>
      <c r="AE1907" s="72">
        <v>350</v>
      </c>
      <c r="AF1907" s="72">
        <v>112</v>
      </c>
      <c r="AG1907" s="72">
        <v>3050</v>
      </c>
      <c r="AH1907" s="72">
        <v>194</v>
      </c>
      <c r="AI1907" s="72"/>
      <c r="AJ1907" s="72"/>
      <c r="AK1907" s="72"/>
      <c r="AL1907" s="76" t="s">
        <v>25123</v>
      </c>
      <c r="AM1907" s="72"/>
      <c r="AN1907" s="74">
        <v>41335.053611111114</v>
      </c>
      <c r="AO1907" s="72"/>
      <c r="AP1907" s="72" t="b">
        <v>0</v>
      </c>
      <c r="AQ1907" s="72" t="b">
        <v>0</v>
      </c>
      <c r="AR1907" s="72" t="b">
        <v>0</v>
      </c>
      <c r="AS1907" s="72" t="s">
        <v>235</v>
      </c>
      <c r="AT1907" s="72">
        <v>6</v>
      </c>
      <c r="AU1907" s="76" t="s">
        <v>303</v>
      </c>
      <c r="AV1907" s="72" t="b">
        <v>0</v>
      </c>
      <c r="AW1907" s="72" t="s">
        <v>313</v>
      </c>
      <c r="AX1907" s="76" t="s">
        <v>30064</v>
      </c>
      <c r="AY1907" s="72" t="s">
        <v>66</v>
      </c>
    </row>
    <row r="1908" spans="1:51" x14ac:dyDescent="0.35">
      <c r="A1908" s="70" t="s">
        <v>2389</v>
      </c>
      <c r="B1908" s="83"/>
      <c r="C1908" s="83"/>
      <c r="D1908" s="84"/>
      <c r="E1908" s="107"/>
      <c r="F1908" s="80" t="s">
        <v>28094</v>
      </c>
      <c r="G1908" s="108"/>
      <c r="H1908" s="81"/>
      <c r="I1908" s="87"/>
      <c r="J1908" s="109"/>
      <c r="K1908" s="81" t="s">
        <v>32336</v>
      </c>
      <c r="L1908" s="110"/>
      <c r="M1908" s="92"/>
      <c r="N1908" s="92"/>
      <c r="O1908" s="93"/>
      <c r="P1908" s="94"/>
      <c r="Q1908" s="94"/>
      <c r="R1908" s="79"/>
      <c r="S1908" s="79"/>
      <c r="T1908" s="79"/>
      <c r="U1908" s="79"/>
      <c r="V1908" s="52"/>
      <c r="W1908" s="52"/>
      <c r="X1908" s="52"/>
      <c r="Y1908" s="52"/>
      <c r="Z1908" s="51"/>
      <c r="AA1908" s="88"/>
      <c r="AB1908" s="88"/>
      <c r="AC1908" s="89"/>
      <c r="AD1908" s="72" t="s">
        <v>20981</v>
      </c>
      <c r="AE1908" s="72">
        <v>265</v>
      </c>
      <c r="AF1908" s="72">
        <v>2420</v>
      </c>
      <c r="AG1908" s="72">
        <v>104726</v>
      </c>
      <c r="AH1908" s="72">
        <v>8325</v>
      </c>
      <c r="AI1908" s="72">
        <v>7200</v>
      </c>
      <c r="AJ1908" s="72" t="s">
        <v>22839</v>
      </c>
      <c r="AK1908" s="72" t="s">
        <v>477</v>
      </c>
      <c r="AL1908" s="76" t="s">
        <v>25124</v>
      </c>
      <c r="AM1908" s="72" t="s">
        <v>284</v>
      </c>
      <c r="AN1908" s="74">
        <v>40662.80909722222</v>
      </c>
      <c r="AO1908" s="76" t="s">
        <v>26884</v>
      </c>
      <c r="AP1908" s="72" t="b">
        <v>0</v>
      </c>
      <c r="AQ1908" s="72" t="b">
        <v>0</v>
      </c>
      <c r="AR1908" s="72" t="b">
        <v>1</v>
      </c>
      <c r="AS1908" s="72" t="s">
        <v>235</v>
      </c>
      <c r="AT1908" s="72">
        <v>34</v>
      </c>
      <c r="AU1908" s="76" t="s">
        <v>27581</v>
      </c>
      <c r="AV1908" s="72" t="b">
        <v>0</v>
      </c>
      <c r="AW1908" s="72" t="s">
        <v>313</v>
      </c>
      <c r="AX1908" s="76" t="s">
        <v>30065</v>
      </c>
      <c r="AY1908" s="72" t="s">
        <v>66</v>
      </c>
    </row>
    <row r="1909" spans="1:51" x14ac:dyDescent="0.35">
      <c r="A1909" s="70" t="s">
        <v>2390</v>
      </c>
      <c r="B1909" s="83"/>
      <c r="C1909" s="83"/>
      <c r="D1909" s="84"/>
      <c r="E1909" s="107"/>
      <c r="F1909" s="80" t="s">
        <v>10481</v>
      </c>
      <c r="G1909" s="108"/>
      <c r="H1909" s="81"/>
      <c r="I1909" s="87"/>
      <c r="J1909" s="109"/>
      <c r="K1909" s="81" t="s">
        <v>32337</v>
      </c>
      <c r="L1909" s="110"/>
      <c r="M1909" s="92"/>
      <c r="N1909" s="92"/>
      <c r="O1909" s="93"/>
      <c r="P1909" s="94"/>
      <c r="Q1909" s="94"/>
      <c r="R1909" s="79"/>
      <c r="S1909" s="79"/>
      <c r="T1909" s="79"/>
      <c r="U1909" s="79"/>
      <c r="V1909" s="52"/>
      <c r="W1909" s="52"/>
      <c r="X1909" s="52"/>
      <c r="Y1909" s="52"/>
      <c r="Z1909" s="51"/>
      <c r="AA1909" s="88"/>
      <c r="AB1909" s="88"/>
      <c r="AC1909" s="89"/>
      <c r="AD1909" s="72" t="s">
        <v>20982</v>
      </c>
      <c r="AE1909" s="72">
        <v>296</v>
      </c>
      <c r="AF1909" s="72">
        <v>528</v>
      </c>
      <c r="AG1909" s="72">
        <v>46666</v>
      </c>
      <c r="AH1909" s="72">
        <v>1565</v>
      </c>
      <c r="AI1909" s="72">
        <v>7200</v>
      </c>
      <c r="AJ1909" s="72" t="s">
        <v>22840</v>
      </c>
      <c r="AK1909" s="72" t="s">
        <v>19074</v>
      </c>
      <c r="AL1909" s="76" t="s">
        <v>25125</v>
      </c>
      <c r="AM1909" s="72" t="s">
        <v>284</v>
      </c>
      <c r="AN1909" s="74">
        <v>41286.893912037034</v>
      </c>
      <c r="AO1909" s="76" t="s">
        <v>26885</v>
      </c>
      <c r="AP1909" s="72" t="b">
        <v>0</v>
      </c>
      <c r="AQ1909" s="72" t="b">
        <v>0</v>
      </c>
      <c r="AR1909" s="72" t="b">
        <v>1</v>
      </c>
      <c r="AS1909" s="72" t="s">
        <v>235</v>
      </c>
      <c r="AT1909" s="72">
        <v>8</v>
      </c>
      <c r="AU1909" s="76" t="s">
        <v>27582</v>
      </c>
      <c r="AV1909" s="72" t="b">
        <v>0</v>
      </c>
      <c r="AW1909" s="72" t="s">
        <v>313</v>
      </c>
      <c r="AX1909" s="76" t="s">
        <v>30066</v>
      </c>
      <c r="AY1909" s="72" t="s">
        <v>66</v>
      </c>
    </row>
    <row r="1910" spans="1:51" x14ac:dyDescent="0.35">
      <c r="A1910" s="70" t="s">
        <v>2391</v>
      </c>
      <c r="B1910" s="83"/>
      <c r="C1910" s="83"/>
      <c r="D1910" s="84"/>
      <c r="E1910" s="107"/>
      <c r="F1910" s="80" t="s">
        <v>10482</v>
      </c>
      <c r="G1910" s="108"/>
      <c r="H1910" s="81"/>
      <c r="I1910" s="87"/>
      <c r="J1910" s="109"/>
      <c r="K1910" s="81" t="s">
        <v>32338</v>
      </c>
      <c r="L1910" s="110"/>
      <c r="M1910" s="92"/>
      <c r="N1910" s="92"/>
      <c r="O1910" s="93"/>
      <c r="P1910" s="94"/>
      <c r="Q1910" s="94"/>
      <c r="R1910" s="79"/>
      <c r="S1910" s="79"/>
      <c r="T1910" s="79"/>
      <c r="U1910" s="79"/>
      <c r="V1910" s="52"/>
      <c r="W1910" s="52"/>
      <c r="X1910" s="52"/>
      <c r="Y1910" s="52"/>
      <c r="Z1910" s="51"/>
      <c r="AA1910" s="88"/>
      <c r="AB1910" s="88"/>
      <c r="AC1910" s="89"/>
      <c r="AD1910" s="72" t="s">
        <v>20983</v>
      </c>
      <c r="AE1910" s="72">
        <v>6737</v>
      </c>
      <c r="AF1910" s="72">
        <v>6194</v>
      </c>
      <c r="AG1910" s="72">
        <v>82768</v>
      </c>
      <c r="AH1910" s="72">
        <v>0</v>
      </c>
      <c r="AI1910" s="72">
        <v>32400</v>
      </c>
      <c r="AJ1910" s="72" t="s">
        <v>22841</v>
      </c>
      <c r="AK1910" s="72"/>
      <c r="AL1910" s="76" t="s">
        <v>25126</v>
      </c>
      <c r="AM1910" s="72" t="s">
        <v>336</v>
      </c>
      <c r="AN1910" s="74">
        <v>40776.544999999998</v>
      </c>
      <c r="AO1910" s="72"/>
      <c r="AP1910" s="72" t="b">
        <v>1</v>
      </c>
      <c r="AQ1910" s="72" t="b">
        <v>0</v>
      </c>
      <c r="AR1910" s="72" t="b">
        <v>0</v>
      </c>
      <c r="AS1910" s="72" t="s">
        <v>324</v>
      </c>
      <c r="AT1910" s="72">
        <v>130</v>
      </c>
      <c r="AU1910" s="76" t="s">
        <v>303</v>
      </c>
      <c r="AV1910" s="72" t="b">
        <v>0</v>
      </c>
      <c r="AW1910" s="72" t="s">
        <v>313</v>
      </c>
      <c r="AX1910" s="76" t="s">
        <v>30067</v>
      </c>
      <c r="AY1910" s="72" t="s">
        <v>66</v>
      </c>
    </row>
    <row r="1911" spans="1:51" x14ac:dyDescent="0.35">
      <c r="A1911" s="70" t="s">
        <v>2392</v>
      </c>
      <c r="B1911" s="83"/>
      <c r="C1911" s="83"/>
      <c r="D1911" s="84"/>
      <c r="E1911" s="107"/>
      <c r="F1911" s="80" t="s">
        <v>28095</v>
      </c>
      <c r="G1911" s="108"/>
      <c r="H1911" s="81"/>
      <c r="I1911" s="87"/>
      <c r="J1911" s="109"/>
      <c r="K1911" s="81" t="s">
        <v>32339</v>
      </c>
      <c r="L1911" s="110"/>
      <c r="M1911" s="92"/>
      <c r="N1911" s="92"/>
      <c r="O1911" s="93"/>
      <c r="P1911" s="94"/>
      <c r="Q1911" s="94"/>
      <c r="R1911" s="79"/>
      <c r="S1911" s="79"/>
      <c r="T1911" s="79"/>
      <c r="U1911" s="79"/>
      <c r="V1911" s="52"/>
      <c r="W1911" s="52"/>
      <c r="X1911" s="52"/>
      <c r="Y1911" s="52"/>
      <c r="Z1911" s="51"/>
      <c r="AA1911" s="88"/>
      <c r="AB1911" s="88"/>
      <c r="AC1911" s="89"/>
      <c r="AD1911" s="72" t="s">
        <v>20984</v>
      </c>
      <c r="AE1911" s="72">
        <v>169</v>
      </c>
      <c r="AF1911" s="72">
        <v>170197</v>
      </c>
      <c r="AG1911" s="72">
        <v>523</v>
      </c>
      <c r="AH1911" s="72">
        <v>0</v>
      </c>
      <c r="AI1911" s="72">
        <v>3600</v>
      </c>
      <c r="AJ1911" s="72" t="s">
        <v>22842</v>
      </c>
      <c r="AK1911" s="72" t="s">
        <v>24122</v>
      </c>
      <c r="AL1911" s="76" t="s">
        <v>25127</v>
      </c>
      <c r="AM1911" s="72" t="s">
        <v>25238</v>
      </c>
      <c r="AN1911" s="74">
        <v>40242.604594907411</v>
      </c>
      <c r="AO1911" s="76" t="s">
        <v>26886</v>
      </c>
      <c r="AP1911" s="72" t="b">
        <v>0</v>
      </c>
      <c r="AQ1911" s="72" t="b">
        <v>0</v>
      </c>
      <c r="AR1911" s="72" t="b">
        <v>0</v>
      </c>
      <c r="AS1911" s="72" t="s">
        <v>231</v>
      </c>
      <c r="AT1911" s="72">
        <v>801</v>
      </c>
      <c r="AU1911" s="76" t="s">
        <v>27583</v>
      </c>
      <c r="AV1911" s="72" t="b">
        <v>0</v>
      </c>
      <c r="AW1911" s="72" t="s">
        <v>313</v>
      </c>
      <c r="AX1911" s="76" t="s">
        <v>30068</v>
      </c>
      <c r="AY1911" s="72" t="s">
        <v>66</v>
      </c>
    </row>
    <row r="1912" spans="1:51" x14ac:dyDescent="0.35">
      <c r="A1912" s="70" t="s">
        <v>2393</v>
      </c>
      <c r="B1912" s="83"/>
      <c r="C1912" s="83"/>
      <c r="D1912" s="84"/>
      <c r="E1912" s="107"/>
      <c r="F1912" s="80" t="s">
        <v>28096</v>
      </c>
      <c r="G1912" s="108"/>
      <c r="H1912" s="81"/>
      <c r="I1912" s="87"/>
      <c r="J1912" s="109"/>
      <c r="K1912" s="81" t="s">
        <v>32340</v>
      </c>
      <c r="L1912" s="110"/>
      <c r="M1912" s="92"/>
      <c r="N1912" s="92"/>
      <c r="O1912" s="93"/>
      <c r="P1912" s="94"/>
      <c r="Q1912" s="94"/>
      <c r="R1912" s="79"/>
      <c r="S1912" s="79"/>
      <c r="T1912" s="79"/>
      <c r="U1912" s="79"/>
      <c r="V1912" s="52"/>
      <c r="W1912" s="52"/>
      <c r="X1912" s="52"/>
      <c r="Y1912" s="52"/>
      <c r="Z1912" s="51"/>
      <c r="AA1912" s="88"/>
      <c r="AB1912" s="88"/>
      <c r="AC1912" s="89"/>
      <c r="AD1912" s="72" t="s">
        <v>20985</v>
      </c>
      <c r="AE1912" s="72">
        <v>100</v>
      </c>
      <c r="AF1912" s="72">
        <v>18</v>
      </c>
      <c r="AG1912" s="72">
        <v>1759</v>
      </c>
      <c r="AH1912" s="72">
        <v>2378</v>
      </c>
      <c r="AI1912" s="72"/>
      <c r="AJ1912" s="72" t="s">
        <v>22843</v>
      </c>
      <c r="AK1912" s="72"/>
      <c r="AL1912" s="72"/>
      <c r="AM1912" s="72"/>
      <c r="AN1912" s="74">
        <v>42500.75818287037</v>
      </c>
      <c r="AO1912" s="76" t="s">
        <v>26887</v>
      </c>
      <c r="AP1912" s="72" t="b">
        <v>1</v>
      </c>
      <c r="AQ1912" s="72" t="b">
        <v>0</v>
      </c>
      <c r="AR1912" s="72" t="b">
        <v>0</v>
      </c>
      <c r="AS1912" s="72" t="s">
        <v>235</v>
      </c>
      <c r="AT1912" s="72">
        <v>2</v>
      </c>
      <c r="AU1912" s="72"/>
      <c r="AV1912" s="72" t="b">
        <v>0</v>
      </c>
      <c r="AW1912" s="72" t="s">
        <v>313</v>
      </c>
      <c r="AX1912" s="76" t="s">
        <v>30069</v>
      </c>
      <c r="AY1912" s="72" t="s">
        <v>66</v>
      </c>
    </row>
    <row r="1913" spans="1:51" x14ac:dyDescent="0.35">
      <c r="A1913" s="70" t="s">
        <v>2395</v>
      </c>
      <c r="B1913" s="83"/>
      <c r="C1913" s="83"/>
      <c r="D1913" s="84"/>
      <c r="E1913" s="107"/>
      <c r="F1913" s="80" t="s">
        <v>10484</v>
      </c>
      <c r="G1913" s="108"/>
      <c r="H1913" s="81"/>
      <c r="I1913" s="87"/>
      <c r="J1913" s="109"/>
      <c r="K1913" s="81" t="s">
        <v>32341</v>
      </c>
      <c r="L1913" s="110"/>
      <c r="M1913" s="92"/>
      <c r="N1913" s="92"/>
      <c r="O1913" s="93"/>
      <c r="P1913" s="94"/>
      <c r="Q1913" s="94"/>
      <c r="R1913" s="79"/>
      <c r="S1913" s="79"/>
      <c r="T1913" s="79"/>
      <c r="U1913" s="79"/>
      <c r="V1913" s="52"/>
      <c r="W1913" s="52"/>
      <c r="X1913" s="52"/>
      <c r="Y1913" s="52"/>
      <c r="Z1913" s="51"/>
      <c r="AA1913" s="88"/>
      <c r="AB1913" s="88"/>
      <c r="AC1913" s="89"/>
      <c r="AD1913" s="72" t="s">
        <v>20986</v>
      </c>
      <c r="AE1913" s="72">
        <v>329</v>
      </c>
      <c r="AF1913" s="72">
        <v>67</v>
      </c>
      <c r="AG1913" s="72">
        <v>340</v>
      </c>
      <c r="AH1913" s="72">
        <v>545</v>
      </c>
      <c r="AI1913" s="72"/>
      <c r="AJ1913" s="72" t="s">
        <v>22844</v>
      </c>
      <c r="AK1913" s="72" t="s">
        <v>664</v>
      </c>
      <c r="AL1913" s="76" t="s">
        <v>25128</v>
      </c>
      <c r="AM1913" s="72"/>
      <c r="AN1913" s="74">
        <v>42452.265208333331</v>
      </c>
      <c r="AO1913" s="76" t="s">
        <v>26888</v>
      </c>
      <c r="AP1913" s="72" t="b">
        <v>1</v>
      </c>
      <c r="AQ1913" s="72" t="b">
        <v>0</v>
      </c>
      <c r="AR1913" s="72" t="b">
        <v>0</v>
      </c>
      <c r="AS1913" s="72" t="s">
        <v>300</v>
      </c>
      <c r="AT1913" s="72">
        <v>1</v>
      </c>
      <c r="AU1913" s="72"/>
      <c r="AV1913" s="72" t="b">
        <v>0</v>
      </c>
      <c r="AW1913" s="72" t="s">
        <v>313</v>
      </c>
      <c r="AX1913" s="76" t="s">
        <v>30070</v>
      </c>
      <c r="AY1913" s="72" t="s">
        <v>66</v>
      </c>
    </row>
    <row r="1914" spans="1:51" x14ac:dyDescent="0.35">
      <c r="A1914" s="70" t="s">
        <v>2396</v>
      </c>
      <c r="B1914" s="83"/>
      <c r="C1914" s="83"/>
      <c r="D1914" s="84"/>
      <c r="E1914" s="107"/>
      <c r="F1914" s="80" t="s">
        <v>28097</v>
      </c>
      <c r="G1914" s="108"/>
      <c r="H1914" s="81"/>
      <c r="I1914" s="87"/>
      <c r="J1914" s="109"/>
      <c r="K1914" s="81" t="s">
        <v>32342</v>
      </c>
      <c r="L1914" s="110"/>
      <c r="M1914" s="92"/>
      <c r="N1914" s="92"/>
      <c r="O1914" s="93"/>
      <c r="P1914" s="94"/>
      <c r="Q1914" s="94"/>
      <c r="R1914" s="79"/>
      <c r="S1914" s="79"/>
      <c r="T1914" s="79"/>
      <c r="U1914" s="79"/>
      <c r="V1914" s="52"/>
      <c r="W1914" s="52"/>
      <c r="X1914" s="52"/>
      <c r="Y1914" s="52"/>
      <c r="Z1914" s="51"/>
      <c r="AA1914" s="88"/>
      <c r="AB1914" s="88"/>
      <c r="AC1914" s="89"/>
      <c r="AD1914" s="72" t="s">
        <v>20987</v>
      </c>
      <c r="AE1914" s="72">
        <v>78</v>
      </c>
      <c r="AF1914" s="72">
        <v>8</v>
      </c>
      <c r="AG1914" s="72">
        <v>117</v>
      </c>
      <c r="AH1914" s="72">
        <v>24</v>
      </c>
      <c r="AI1914" s="72"/>
      <c r="AJ1914" s="72"/>
      <c r="AK1914" s="72"/>
      <c r="AL1914" s="72"/>
      <c r="AM1914" s="72"/>
      <c r="AN1914" s="74">
        <v>42726.361655092594</v>
      </c>
      <c r="AO1914" s="76" t="s">
        <v>26889</v>
      </c>
      <c r="AP1914" s="72" t="b">
        <v>1</v>
      </c>
      <c r="AQ1914" s="72" t="b">
        <v>0</v>
      </c>
      <c r="AR1914" s="72" t="b">
        <v>0</v>
      </c>
      <c r="AS1914" s="72" t="s">
        <v>235</v>
      </c>
      <c r="AT1914" s="72">
        <v>0</v>
      </c>
      <c r="AU1914" s="72"/>
      <c r="AV1914" s="72" t="b">
        <v>0</v>
      </c>
      <c r="AW1914" s="72" t="s">
        <v>313</v>
      </c>
      <c r="AX1914" s="76" t="s">
        <v>30071</v>
      </c>
      <c r="AY1914" s="72" t="s">
        <v>66</v>
      </c>
    </row>
    <row r="1915" spans="1:51" x14ac:dyDescent="0.35">
      <c r="A1915" s="70" t="s">
        <v>2397</v>
      </c>
      <c r="B1915" s="83"/>
      <c r="C1915" s="83"/>
      <c r="D1915" s="84"/>
      <c r="E1915" s="107"/>
      <c r="F1915" s="80" t="s">
        <v>10485</v>
      </c>
      <c r="G1915" s="108"/>
      <c r="H1915" s="81"/>
      <c r="I1915" s="87"/>
      <c r="J1915" s="109"/>
      <c r="K1915" s="81" t="s">
        <v>32343</v>
      </c>
      <c r="L1915" s="110"/>
      <c r="M1915" s="92"/>
      <c r="N1915" s="92"/>
      <c r="O1915" s="93"/>
      <c r="P1915" s="94"/>
      <c r="Q1915" s="94"/>
      <c r="R1915" s="79"/>
      <c r="S1915" s="79"/>
      <c r="T1915" s="79"/>
      <c r="U1915" s="79"/>
      <c r="V1915" s="52"/>
      <c r="W1915" s="52"/>
      <c r="X1915" s="52"/>
      <c r="Y1915" s="52"/>
      <c r="Z1915" s="51"/>
      <c r="AA1915" s="88"/>
      <c r="AB1915" s="88"/>
      <c r="AC1915" s="89"/>
      <c r="AD1915" s="72" t="s">
        <v>20988</v>
      </c>
      <c r="AE1915" s="72">
        <v>40</v>
      </c>
      <c r="AF1915" s="72">
        <v>10</v>
      </c>
      <c r="AG1915" s="72">
        <v>2240</v>
      </c>
      <c r="AH1915" s="72">
        <v>206</v>
      </c>
      <c r="AI1915" s="72"/>
      <c r="AJ1915" s="72" t="s">
        <v>22845</v>
      </c>
      <c r="AK1915" s="72"/>
      <c r="AL1915" s="72"/>
      <c r="AM1915" s="72"/>
      <c r="AN1915" s="74">
        <v>41650.007291666669</v>
      </c>
      <c r="AO1915" s="76" t="s">
        <v>26890</v>
      </c>
      <c r="AP1915" s="72" t="b">
        <v>0</v>
      </c>
      <c r="AQ1915" s="72" t="b">
        <v>0</v>
      </c>
      <c r="AR1915" s="72" t="b">
        <v>0</v>
      </c>
      <c r="AS1915" s="72" t="s">
        <v>235</v>
      </c>
      <c r="AT1915" s="72">
        <v>1</v>
      </c>
      <c r="AU1915" s="76" t="s">
        <v>520</v>
      </c>
      <c r="AV1915" s="72" t="b">
        <v>0</v>
      </c>
      <c r="AW1915" s="72" t="s">
        <v>313</v>
      </c>
      <c r="AX1915" s="76" t="s">
        <v>30072</v>
      </c>
      <c r="AY1915" s="72" t="s">
        <v>66</v>
      </c>
    </row>
    <row r="1916" spans="1:51" x14ac:dyDescent="0.35">
      <c r="A1916" s="70" t="s">
        <v>2936</v>
      </c>
      <c r="B1916" s="83"/>
      <c r="C1916" s="83"/>
      <c r="D1916" s="84"/>
      <c r="E1916" s="107"/>
      <c r="F1916" s="80" t="s">
        <v>28098</v>
      </c>
      <c r="G1916" s="108"/>
      <c r="H1916" s="81"/>
      <c r="I1916" s="87"/>
      <c r="J1916" s="109"/>
      <c r="K1916" s="81" t="s">
        <v>32344</v>
      </c>
      <c r="L1916" s="110"/>
      <c r="M1916" s="92"/>
      <c r="N1916" s="92"/>
      <c r="O1916" s="93"/>
      <c r="P1916" s="94"/>
      <c r="Q1916" s="94"/>
      <c r="R1916" s="79"/>
      <c r="S1916" s="79"/>
      <c r="T1916" s="79"/>
      <c r="U1916" s="79"/>
      <c r="V1916" s="52"/>
      <c r="W1916" s="52"/>
      <c r="X1916" s="52"/>
      <c r="Y1916" s="52"/>
      <c r="Z1916" s="51"/>
      <c r="AA1916" s="88"/>
      <c r="AB1916" s="88"/>
      <c r="AC1916" s="89"/>
      <c r="AD1916" s="72" t="s">
        <v>20989</v>
      </c>
      <c r="AE1916" s="72">
        <v>4245</v>
      </c>
      <c r="AF1916" s="72">
        <v>847567</v>
      </c>
      <c r="AG1916" s="72">
        <v>17768</v>
      </c>
      <c r="AH1916" s="72">
        <v>42755</v>
      </c>
      <c r="AI1916" s="72">
        <v>-25200</v>
      </c>
      <c r="AJ1916" s="72" t="s">
        <v>22846</v>
      </c>
      <c r="AK1916" s="72" t="s">
        <v>24123</v>
      </c>
      <c r="AL1916" s="76" t="s">
        <v>25129</v>
      </c>
      <c r="AM1916" s="72" t="s">
        <v>282</v>
      </c>
      <c r="AN1916" s="74">
        <v>40379.825659722221</v>
      </c>
      <c r="AO1916" s="76" t="s">
        <v>26891</v>
      </c>
      <c r="AP1916" s="72" t="b">
        <v>0</v>
      </c>
      <c r="AQ1916" s="72" t="b">
        <v>0</v>
      </c>
      <c r="AR1916" s="72" t="b">
        <v>1</v>
      </c>
      <c r="AS1916" s="72" t="s">
        <v>231</v>
      </c>
      <c r="AT1916" s="72">
        <v>889</v>
      </c>
      <c r="AU1916" s="76" t="s">
        <v>27584</v>
      </c>
      <c r="AV1916" s="72" t="b">
        <v>1</v>
      </c>
      <c r="AW1916" s="72" t="s">
        <v>313</v>
      </c>
      <c r="AX1916" s="76" t="s">
        <v>30073</v>
      </c>
      <c r="AY1916" s="72" t="s">
        <v>65</v>
      </c>
    </row>
    <row r="1917" spans="1:51" x14ac:dyDescent="0.35">
      <c r="A1917" s="70" t="s">
        <v>2398</v>
      </c>
      <c r="B1917" s="83"/>
      <c r="C1917" s="83"/>
      <c r="D1917" s="84"/>
      <c r="E1917" s="107"/>
      <c r="F1917" s="80" t="s">
        <v>10486</v>
      </c>
      <c r="G1917" s="108"/>
      <c r="H1917" s="81"/>
      <c r="I1917" s="87"/>
      <c r="J1917" s="109"/>
      <c r="K1917" s="81" t="s">
        <v>32345</v>
      </c>
      <c r="L1917" s="110"/>
      <c r="M1917" s="92"/>
      <c r="N1917" s="92"/>
      <c r="O1917" s="93"/>
      <c r="P1917" s="94"/>
      <c r="Q1917" s="94"/>
      <c r="R1917" s="79"/>
      <c r="S1917" s="79"/>
      <c r="T1917" s="79"/>
      <c r="U1917" s="79"/>
      <c r="V1917" s="52"/>
      <c r="W1917" s="52"/>
      <c r="X1917" s="52"/>
      <c r="Y1917" s="52"/>
      <c r="Z1917" s="51"/>
      <c r="AA1917" s="88"/>
      <c r="AB1917" s="88"/>
      <c r="AC1917" s="89"/>
      <c r="AD1917" s="72" t="s">
        <v>20990</v>
      </c>
      <c r="AE1917" s="72">
        <v>38</v>
      </c>
      <c r="AF1917" s="72">
        <v>9</v>
      </c>
      <c r="AG1917" s="72">
        <v>85</v>
      </c>
      <c r="AH1917" s="72">
        <v>7</v>
      </c>
      <c r="AI1917" s="72"/>
      <c r="AJ1917" s="72"/>
      <c r="AK1917" s="72"/>
      <c r="AL1917" s="72"/>
      <c r="AM1917" s="72"/>
      <c r="AN1917" s="74">
        <v>42264.569328703707</v>
      </c>
      <c r="AO1917" s="72"/>
      <c r="AP1917" s="72" t="b">
        <v>1</v>
      </c>
      <c r="AQ1917" s="72" t="b">
        <v>0</v>
      </c>
      <c r="AR1917" s="72" t="b">
        <v>0</v>
      </c>
      <c r="AS1917" s="72" t="s">
        <v>235</v>
      </c>
      <c r="AT1917" s="72">
        <v>0</v>
      </c>
      <c r="AU1917" s="76" t="s">
        <v>303</v>
      </c>
      <c r="AV1917" s="72" t="b">
        <v>0</v>
      </c>
      <c r="AW1917" s="72" t="s">
        <v>313</v>
      </c>
      <c r="AX1917" s="76" t="s">
        <v>30074</v>
      </c>
      <c r="AY1917" s="72" t="s">
        <v>66</v>
      </c>
    </row>
    <row r="1918" spans="1:51" x14ac:dyDescent="0.35">
      <c r="A1918" s="70" t="s">
        <v>2937</v>
      </c>
      <c r="B1918" s="83"/>
      <c r="C1918" s="83"/>
      <c r="D1918" s="84"/>
      <c r="E1918" s="107"/>
      <c r="F1918" s="80" t="s">
        <v>28099</v>
      </c>
      <c r="G1918" s="108"/>
      <c r="H1918" s="81"/>
      <c r="I1918" s="87"/>
      <c r="J1918" s="109"/>
      <c r="K1918" s="81" t="s">
        <v>32346</v>
      </c>
      <c r="L1918" s="110"/>
      <c r="M1918" s="92"/>
      <c r="N1918" s="92"/>
      <c r="O1918" s="93"/>
      <c r="P1918" s="94"/>
      <c r="Q1918" s="94"/>
      <c r="R1918" s="79"/>
      <c r="S1918" s="79"/>
      <c r="T1918" s="79"/>
      <c r="U1918" s="79"/>
      <c r="V1918" s="52"/>
      <c r="W1918" s="52"/>
      <c r="X1918" s="52"/>
      <c r="Y1918" s="52"/>
      <c r="Z1918" s="51"/>
      <c r="AA1918" s="88"/>
      <c r="AB1918" s="88"/>
      <c r="AC1918" s="89"/>
      <c r="AD1918" s="72" t="s">
        <v>20991</v>
      </c>
      <c r="AE1918" s="72">
        <v>0</v>
      </c>
      <c r="AF1918" s="72">
        <v>24</v>
      </c>
      <c r="AG1918" s="72">
        <v>63</v>
      </c>
      <c r="AH1918" s="72">
        <v>1</v>
      </c>
      <c r="AI1918" s="72">
        <v>-25200</v>
      </c>
      <c r="AJ1918" s="72"/>
      <c r="AK1918" s="72"/>
      <c r="AL1918" s="72"/>
      <c r="AM1918" s="72" t="s">
        <v>282</v>
      </c>
      <c r="AN1918" s="74">
        <v>42426.6171875</v>
      </c>
      <c r="AO1918" s="76" t="s">
        <v>26892</v>
      </c>
      <c r="AP1918" s="72" t="b">
        <v>1</v>
      </c>
      <c r="AQ1918" s="72" t="b">
        <v>0</v>
      </c>
      <c r="AR1918" s="72" t="b">
        <v>0</v>
      </c>
      <c r="AS1918" s="72" t="s">
        <v>235</v>
      </c>
      <c r="AT1918" s="72">
        <v>0</v>
      </c>
      <c r="AU1918" s="72"/>
      <c r="AV1918" s="72" t="b">
        <v>0</v>
      </c>
      <c r="AW1918" s="72" t="s">
        <v>313</v>
      </c>
      <c r="AX1918" s="76" t="s">
        <v>30075</v>
      </c>
      <c r="AY1918" s="72" t="s">
        <v>65</v>
      </c>
    </row>
    <row r="1919" spans="1:51" x14ac:dyDescent="0.35">
      <c r="A1919" s="70" t="s">
        <v>2399</v>
      </c>
      <c r="B1919" s="83"/>
      <c r="C1919" s="83"/>
      <c r="D1919" s="84"/>
      <c r="E1919" s="107"/>
      <c r="F1919" s="80" t="s">
        <v>10487</v>
      </c>
      <c r="G1919" s="108"/>
      <c r="H1919" s="81"/>
      <c r="I1919" s="87"/>
      <c r="J1919" s="109"/>
      <c r="K1919" s="81" t="s">
        <v>32347</v>
      </c>
      <c r="L1919" s="110"/>
      <c r="M1919" s="92"/>
      <c r="N1919" s="92"/>
      <c r="O1919" s="93"/>
      <c r="P1919" s="94"/>
      <c r="Q1919" s="94"/>
      <c r="R1919" s="79"/>
      <c r="S1919" s="79"/>
      <c r="T1919" s="79"/>
      <c r="U1919" s="79"/>
      <c r="V1919" s="52"/>
      <c r="W1919" s="52"/>
      <c r="X1919" s="52"/>
      <c r="Y1919" s="52"/>
      <c r="Z1919" s="51"/>
      <c r="AA1919" s="88"/>
      <c r="AB1919" s="88"/>
      <c r="AC1919" s="89"/>
      <c r="AD1919" s="72" t="s">
        <v>20992</v>
      </c>
      <c r="AE1919" s="72">
        <v>96</v>
      </c>
      <c r="AF1919" s="72">
        <v>202</v>
      </c>
      <c r="AG1919" s="72">
        <v>1083</v>
      </c>
      <c r="AH1919" s="72">
        <v>299</v>
      </c>
      <c r="AI1919" s="72">
        <v>7200</v>
      </c>
      <c r="AJ1919" s="72" t="s">
        <v>22847</v>
      </c>
      <c r="AK1919" s="72"/>
      <c r="AL1919" s="72"/>
      <c r="AM1919" s="72" t="s">
        <v>284</v>
      </c>
      <c r="AN1919" s="74">
        <v>42142.425428240742</v>
      </c>
      <c r="AO1919" s="76" t="s">
        <v>26893</v>
      </c>
      <c r="AP1919" s="72" t="b">
        <v>0</v>
      </c>
      <c r="AQ1919" s="72" t="b">
        <v>0</v>
      </c>
      <c r="AR1919" s="72" t="b">
        <v>0</v>
      </c>
      <c r="AS1919" s="72" t="s">
        <v>235</v>
      </c>
      <c r="AT1919" s="72">
        <v>4</v>
      </c>
      <c r="AU1919" s="76" t="s">
        <v>307</v>
      </c>
      <c r="AV1919" s="72" t="b">
        <v>0</v>
      </c>
      <c r="AW1919" s="72" t="s">
        <v>313</v>
      </c>
      <c r="AX1919" s="76" t="s">
        <v>30076</v>
      </c>
      <c r="AY1919" s="72" t="s">
        <v>66</v>
      </c>
    </row>
    <row r="1920" spans="1:51" x14ac:dyDescent="0.35">
      <c r="A1920" s="70" t="s">
        <v>2400</v>
      </c>
      <c r="B1920" s="83"/>
      <c r="C1920" s="83"/>
      <c r="D1920" s="84"/>
      <c r="E1920" s="107"/>
      <c r="F1920" s="80" t="s">
        <v>28100</v>
      </c>
      <c r="G1920" s="108"/>
      <c r="H1920" s="81"/>
      <c r="I1920" s="87"/>
      <c r="J1920" s="109"/>
      <c r="K1920" s="81" t="s">
        <v>32348</v>
      </c>
      <c r="L1920" s="110"/>
      <c r="M1920" s="92"/>
      <c r="N1920" s="92"/>
      <c r="O1920" s="93"/>
      <c r="P1920" s="94"/>
      <c r="Q1920" s="94"/>
      <c r="R1920" s="79"/>
      <c r="S1920" s="79"/>
      <c r="T1920" s="79"/>
      <c r="U1920" s="79"/>
      <c r="V1920" s="52"/>
      <c r="W1920" s="52"/>
      <c r="X1920" s="52"/>
      <c r="Y1920" s="52"/>
      <c r="Z1920" s="51"/>
      <c r="AA1920" s="88"/>
      <c r="AB1920" s="88"/>
      <c r="AC1920" s="89"/>
      <c r="AD1920" s="72" t="s">
        <v>20993</v>
      </c>
      <c r="AE1920" s="72">
        <v>2171</v>
      </c>
      <c r="AF1920" s="72">
        <v>2617</v>
      </c>
      <c r="AG1920" s="72">
        <v>7530</v>
      </c>
      <c r="AH1920" s="72">
        <v>42</v>
      </c>
      <c r="AI1920" s="72">
        <v>-18000</v>
      </c>
      <c r="AJ1920" s="72" t="s">
        <v>22848</v>
      </c>
      <c r="AK1920" s="72" t="s">
        <v>584</v>
      </c>
      <c r="AL1920" s="76" t="s">
        <v>25130</v>
      </c>
      <c r="AM1920" s="72" t="s">
        <v>296</v>
      </c>
      <c r="AN1920" s="74">
        <v>41192.272546296299</v>
      </c>
      <c r="AO1920" s="76" t="s">
        <v>26894</v>
      </c>
      <c r="AP1920" s="72" t="b">
        <v>1</v>
      </c>
      <c r="AQ1920" s="72" t="b">
        <v>0</v>
      </c>
      <c r="AR1920" s="72" t="b">
        <v>0</v>
      </c>
      <c r="AS1920" s="72" t="s">
        <v>231</v>
      </c>
      <c r="AT1920" s="72">
        <v>30</v>
      </c>
      <c r="AU1920" s="76" t="s">
        <v>303</v>
      </c>
      <c r="AV1920" s="72" t="b">
        <v>0</v>
      </c>
      <c r="AW1920" s="72" t="s">
        <v>313</v>
      </c>
      <c r="AX1920" s="76" t="s">
        <v>30077</v>
      </c>
      <c r="AY1920" s="72" t="s">
        <v>66</v>
      </c>
    </row>
    <row r="1921" spans="1:51" x14ac:dyDescent="0.35">
      <c r="A1921" s="70" t="s">
        <v>2401</v>
      </c>
      <c r="B1921" s="83"/>
      <c r="C1921" s="83"/>
      <c r="D1921" s="84"/>
      <c r="E1921" s="107"/>
      <c r="F1921" s="80" t="s">
        <v>10488</v>
      </c>
      <c r="G1921" s="108"/>
      <c r="H1921" s="81"/>
      <c r="I1921" s="87"/>
      <c r="J1921" s="109"/>
      <c r="K1921" s="81" t="s">
        <v>32349</v>
      </c>
      <c r="L1921" s="110"/>
      <c r="M1921" s="92"/>
      <c r="N1921" s="92"/>
      <c r="O1921" s="93"/>
      <c r="P1921" s="94"/>
      <c r="Q1921" s="94"/>
      <c r="R1921" s="79"/>
      <c r="S1921" s="79"/>
      <c r="T1921" s="79"/>
      <c r="U1921" s="79"/>
      <c r="V1921" s="52"/>
      <c r="W1921" s="52"/>
      <c r="X1921" s="52"/>
      <c r="Y1921" s="52"/>
      <c r="Z1921" s="51"/>
      <c r="AA1921" s="88"/>
      <c r="AB1921" s="88"/>
      <c r="AC1921" s="89"/>
      <c r="AD1921" s="72" t="s">
        <v>20994</v>
      </c>
      <c r="AE1921" s="72">
        <v>557</v>
      </c>
      <c r="AF1921" s="72">
        <v>118</v>
      </c>
      <c r="AG1921" s="72">
        <v>4053</v>
      </c>
      <c r="AH1921" s="72">
        <v>1943</v>
      </c>
      <c r="AI1921" s="72">
        <v>-25200</v>
      </c>
      <c r="AJ1921" s="72" t="s">
        <v>22849</v>
      </c>
      <c r="AK1921" s="72" t="s">
        <v>24124</v>
      </c>
      <c r="AL1921" s="72"/>
      <c r="AM1921" s="72" t="s">
        <v>282</v>
      </c>
      <c r="AN1921" s="74">
        <v>42421.902696759258</v>
      </c>
      <c r="AO1921" s="76" t="s">
        <v>26895</v>
      </c>
      <c r="AP1921" s="72" t="b">
        <v>0</v>
      </c>
      <c r="AQ1921" s="72" t="b">
        <v>0</v>
      </c>
      <c r="AR1921" s="72" t="b">
        <v>0</v>
      </c>
      <c r="AS1921" s="72" t="s">
        <v>235</v>
      </c>
      <c r="AT1921" s="72">
        <v>7</v>
      </c>
      <c r="AU1921" s="76" t="s">
        <v>303</v>
      </c>
      <c r="AV1921" s="72" t="b">
        <v>0</v>
      </c>
      <c r="AW1921" s="72" t="s">
        <v>313</v>
      </c>
      <c r="AX1921" s="76" t="s">
        <v>30078</v>
      </c>
      <c r="AY1921" s="72" t="s">
        <v>66</v>
      </c>
    </row>
    <row r="1922" spans="1:51" x14ac:dyDescent="0.35">
      <c r="A1922" s="70" t="s">
        <v>2938</v>
      </c>
      <c r="B1922" s="83"/>
      <c r="C1922" s="83"/>
      <c r="D1922" s="84"/>
      <c r="E1922" s="107"/>
      <c r="F1922" s="80" t="s">
        <v>28101</v>
      </c>
      <c r="G1922" s="108"/>
      <c r="H1922" s="81"/>
      <c r="I1922" s="87"/>
      <c r="J1922" s="109"/>
      <c r="K1922" s="81" t="s">
        <v>32350</v>
      </c>
      <c r="L1922" s="110"/>
      <c r="M1922" s="92"/>
      <c r="N1922" s="92"/>
      <c r="O1922" s="93"/>
      <c r="P1922" s="94"/>
      <c r="Q1922" s="94"/>
      <c r="R1922" s="79"/>
      <c r="S1922" s="79"/>
      <c r="T1922" s="79"/>
      <c r="U1922" s="79"/>
      <c r="V1922" s="52"/>
      <c r="W1922" s="52"/>
      <c r="X1922" s="52"/>
      <c r="Y1922" s="52"/>
      <c r="Z1922" s="51"/>
      <c r="AA1922" s="88"/>
      <c r="AB1922" s="88"/>
      <c r="AC1922" s="89"/>
      <c r="AD1922" s="72" t="s">
        <v>20995</v>
      </c>
      <c r="AE1922" s="72">
        <v>152</v>
      </c>
      <c r="AF1922" s="72">
        <v>2288</v>
      </c>
      <c r="AG1922" s="72">
        <v>2982</v>
      </c>
      <c r="AH1922" s="72">
        <v>1103</v>
      </c>
      <c r="AI1922" s="72"/>
      <c r="AJ1922" s="72"/>
      <c r="AK1922" s="72"/>
      <c r="AL1922" s="72"/>
      <c r="AM1922" s="72"/>
      <c r="AN1922" s="74">
        <v>40391.772499999999</v>
      </c>
      <c r="AO1922" s="76" t="s">
        <v>26896</v>
      </c>
      <c r="AP1922" s="72" t="b">
        <v>1</v>
      </c>
      <c r="AQ1922" s="72" t="b">
        <v>0</v>
      </c>
      <c r="AR1922" s="72" t="b">
        <v>0</v>
      </c>
      <c r="AS1922" s="72" t="s">
        <v>235</v>
      </c>
      <c r="AT1922" s="72">
        <v>1</v>
      </c>
      <c r="AU1922" s="76" t="s">
        <v>303</v>
      </c>
      <c r="AV1922" s="72" t="b">
        <v>0</v>
      </c>
      <c r="AW1922" s="72" t="s">
        <v>313</v>
      </c>
      <c r="AX1922" s="76" t="s">
        <v>30079</v>
      </c>
      <c r="AY1922" s="72" t="s">
        <v>65</v>
      </c>
    </row>
    <row r="1923" spans="1:51" x14ac:dyDescent="0.35">
      <c r="A1923" s="70" t="s">
        <v>2402</v>
      </c>
      <c r="B1923" s="83"/>
      <c r="C1923" s="83"/>
      <c r="D1923" s="84"/>
      <c r="E1923" s="107"/>
      <c r="F1923" s="80" t="s">
        <v>10489</v>
      </c>
      <c r="G1923" s="108"/>
      <c r="H1923" s="81"/>
      <c r="I1923" s="87"/>
      <c r="J1923" s="109"/>
      <c r="K1923" s="81" t="s">
        <v>32351</v>
      </c>
      <c r="L1923" s="110"/>
      <c r="M1923" s="92"/>
      <c r="N1923" s="92"/>
      <c r="O1923" s="93"/>
      <c r="P1923" s="94"/>
      <c r="Q1923" s="94"/>
      <c r="R1923" s="79"/>
      <c r="S1923" s="79"/>
      <c r="T1923" s="79"/>
      <c r="U1923" s="79"/>
      <c r="V1923" s="52"/>
      <c r="W1923" s="52"/>
      <c r="X1923" s="52"/>
      <c r="Y1923" s="52"/>
      <c r="Z1923" s="51"/>
      <c r="AA1923" s="88"/>
      <c r="AB1923" s="88"/>
      <c r="AC1923" s="89"/>
      <c r="AD1923" s="72" t="s">
        <v>20996</v>
      </c>
      <c r="AE1923" s="72">
        <v>126</v>
      </c>
      <c r="AF1923" s="72">
        <v>1369</v>
      </c>
      <c r="AG1923" s="72">
        <v>17188</v>
      </c>
      <c r="AH1923" s="72">
        <v>2822</v>
      </c>
      <c r="AI1923" s="72">
        <v>7200</v>
      </c>
      <c r="AJ1923" s="72" t="s">
        <v>22850</v>
      </c>
      <c r="AK1923" s="72" t="s">
        <v>24125</v>
      </c>
      <c r="AL1923" s="76" t="s">
        <v>25131</v>
      </c>
      <c r="AM1923" s="72" t="s">
        <v>284</v>
      </c>
      <c r="AN1923" s="74">
        <v>40608.564837962964</v>
      </c>
      <c r="AO1923" s="76" t="s">
        <v>26897</v>
      </c>
      <c r="AP1923" s="72" t="b">
        <v>0</v>
      </c>
      <c r="AQ1923" s="72" t="b">
        <v>0</v>
      </c>
      <c r="AR1923" s="72" t="b">
        <v>1</v>
      </c>
      <c r="AS1923" s="72" t="s">
        <v>235</v>
      </c>
      <c r="AT1923" s="72">
        <v>14</v>
      </c>
      <c r="AU1923" s="76" t="s">
        <v>27585</v>
      </c>
      <c r="AV1923" s="72" t="b">
        <v>0</v>
      </c>
      <c r="AW1923" s="72" t="s">
        <v>313</v>
      </c>
      <c r="AX1923" s="76" t="s">
        <v>30080</v>
      </c>
      <c r="AY1923" s="72" t="s">
        <v>66</v>
      </c>
    </row>
    <row r="1924" spans="1:51" x14ac:dyDescent="0.35">
      <c r="A1924" s="70" t="s">
        <v>2939</v>
      </c>
      <c r="B1924" s="83"/>
      <c r="C1924" s="83"/>
      <c r="D1924" s="84"/>
      <c r="E1924" s="107"/>
      <c r="F1924" s="80" t="s">
        <v>28102</v>
      </c>
      <c r="G1924" s="108"/>
      <c r="H1924" s="81"/>
      <c r="I1924" s="87"/>
      <c r="J1924" s="109"/>
      <c r="K1924" s="81" t="s">
        <v>32352</v>
      </c>
      <c r="L1924" s="110"/>
      <c r="M1924" s="92"/>
      <c r="N1924" s="92"/>
      <c r="O1924" s="93"/>
      <c r="P1924" s="94"/>
      <c r="Q1924" s="94"/>
      <c r="R1924" s="79"/>
      <c r="S1924" s="79"/>
      <c r="T1924" s="79"/>
      <c r="U1924" s="79"/>
      <c r="V1924" s="52"/>
      <c r="W1924" s="52"/>
      <c r="X1924" s="52"/>
      <c r="Y1924" s="52"/>
      <c r="Z1924" s="51"/>
      <c r="AA1924" s="88"/>
      <c r="AB1924" s="88"/>
      <c r="AC1924" s="89"/>
      <c r="AD1924" s="72" t="s">
        <v>20997</v>
      </c>
      <c r="AE1924" s="72">
        <v>172</v>
      </c>
      <c r="AF1924" s="72">
        <v>6219</v>
      </c>
      <c r="AG1924" s="72">
        <v>13542</v>
      </c>
      <c r="AH1924" s="72">
        <v>617</v>
      </c>
      <c r="AI1924" s="72">
        <v>10800</v>
      </c>
      <c r="AJ1924" s="72" t="s">
        <v>22851</v>
      </c>
      <c r="AK1924" s="72"/>
      <c r="AL1924" s="76" t="s">
        <v>25132</v>
      </c>
      <c r="AM1924" s="72" t="s">
        <v>285</v>
      </c>
      <c r="AN1924" s="74">
        <v>40726.427488425928</v>
      </c>
      <c r="AO1924" s="76" t="s">
        <v>26898</v>
      </c>
      <c r="AP1924" s="72" t="b">
        <v>0</v>
      </c>
      <c r="AQ1924" s="72" t="b">
        <v>0</v>
      </c>
      <c r="AR1924" s="72" t="b">
        <v>0</v>
      </c>
      <c r="AS1924" s="72" t="s">
        <v>233</v>
      </c>
      <c r="AT1924" s="72">
        <v>117</v>
      </c>
      <c r="AU1924" s="76" t="s">
        <v>27586</v>
      </c>
      <c r="AV1924" s="72" t="b">
        <v>0</v>
      </c>
      <c r="AW1924" s="72" t="s">
        <v>313</v>
      </c>
      <c r="AX1924" s="76" t="s">
        <v>30081</v>
      </c>
      <c r="AY1924" s="72" t="s">
        <v>65</v>
      </c>
    </row>
    <row r="1925" spans="1:51" x14ac:dyDescent="0.35">
      <c r="A1925" s="70" t="s">
        <v>2403</v>
      </c>
      <c r="B1925" s="83"/>
      <c r="C1925" s="83"/>
      <c r="D1925" s="84"/>
      <c r="E1925" s="107"/>
      <c r="F1925" s="80" t="s">
        <v>10490</v>
      </c>
      <c r="G1925" s="108"/>
      <c r="H1925" s="81"/>
      <c r="I1925" s="87"/>
      <c r="J1925" s="109"/>
      <c r="K1925" s="81" t="s">
        <v>32353</v>
      </c>
      <c r="L1925" s="110"/>
      <c r="M1925" s="92"/>
      <c r="N1925" s="92"/>
      <c r="O1925" s="93"/>
      <c r="P1925" s="94"/>
      <c r="Q1925" s="94"/>
      <c r="R1925" s="79"/>
      <c r="S1925" s="79"/>
      <c r="T1925" s="79"/>
      <c r="U1925" s="79"/>
      <c r="V1925" s="52"/>
      <c r="W1925" s="52"/>
      <c r="X1925" s="52"/>
      <c r="Y1925" s="52"/>
      <c r="Z1925" s="51"/>
      <c r="AA1925" s="88"/>
      <c r="AB1925" s="88"/>
      <c r="AC1925" s="89"/>
      <c r="AD1925" s="72" t="s">
        <v>20998</v>
      </c>
      <c r="AE1925" s="72">
        <v>4408</v>
      </c>
      <c r="AF1925" s="72">
        <v>4337</v>
      </c>
      <c r="AG1925" s="72">
        <v>57771</v>
      </c>
      <c r="AH1925" s="72">
        <v>3902</v>
      </c>
      <c r="AI1925" s="72">
        <v>7200</v>
      </c>
      <c r="AJ1925" s="72" t="s">
        <v>22852</v>
      </c>
      <c r="AK1925" s="72" t="s">
        <v>23710</v>
      </c>
      <c r="AL1925" s="76" t="s">
        <v>25133</v>
      </c>
      <c r="AM1925" s="72" t="s">
        <v>283</v>
      </c>
      <c r="AN1925" s="74">
        <v>39225.744733796295</v>
      </c>
      <c r="AO1925" s="76" t="s">
        <v>26899</v>
      </c>
      <c r="AP1925" s="72" t="b">
        <v>0</v>
      </c>
      <c r="AQ1925" s="72" t="b">
        <v>0</v>
      </c>
      <c r="AR1925" s="72" t="b">
        <v>1</v>
      </c>
      <c r="AS1925" s="72" t="s">
        <v>231</v>
      </c>
      <c r="AT1925" s="72">
        <v>719</v>
      </c>
      <c r="AU1925" s="76" t="s">
        <v>27587</v>
      </c>
      <c r="AV1925" s="72" t="b">
        <v>0</v>
      </c>
      <c r="AW1925" s="72" t="s">
        <v>313</v>
      </c>
      <c r="AX1925" s="76" t="s">
        <v>30082</v>
      </c>
      <c r="AY1925" s="72" t="s">
        <v>66</v>
      </c>
    </row>
    <row r="1926" spans="1:51" x14ac:dyDescent="0.35">
      <c r="A1926" s="70" t="s">
        <v>2404</v>
      </c>
      <c r="B1926" s="83"/>
      <c r="C1926" s="83"/>
      <c r="D1926" s="84"/>
      <c r="E1926" s="107"/>
      <c r="F1926" s="80" t="s">
        <v>10491</v>
      </c>
      <c r="G1926" s="108"/>
      <c r="H1926" s="81"/>
      <c r="I1926" s="87"/>
      <c r="J1926" s="109"/>
      <c r="K1926" s="81" t="s">
        <v>32354</v>
      </c>
      <c r="L1926" s="110"/>
      <c r="M1926" s="92"/>
      <c r="N1926" s="92"/>
      <c r="O1926" s="93"/>
      <c r="P1926" s="94"/>
      <c r="Q1926" s="94"/>
      <c r="R1926" s="79"/>
      <c r="S1926" s="79"/>
      <c r="T1926" s="79"/>
      <c r="U1926" s="79"/>
      <c r="V1926" s="52"/>
      <c r="W1926" s="52"/>
      <c r="X1926" s="52"/>
      <c r="Y1926" s="52"/>
      <c r="Z1926" s="51"/>
      <c r="AA1926" s="88"/>
      <c r="AB1926" s="88"/>
      <c r="AC1926" s="89"/>
      <c r="AD1926" s="72" t="s">
        <v>20999</v>
      </c>
      <c r="AE1926" s="72">
        <v>398</v>
      </c>
      <c r="AF1926" s="72">
        <v>168</v>
      </c>
      <c r="AG1926" s="72">
        <v>1238</v>
      </c>
      <c r="AH1926" s="72">
        <v>260</v>
      </c>
      <c r="AI1926" s="72">
        <v>-25200</v>
      </c>
      <c r="AJ1926" s="72" t="s">
        <v>22853</v>
      </c>
      <c r="AK1926" s="72" t="s">
        <v>24126</v>
      </c>
      <c r="AL1926" s="72"/>
      <c r="AM1926" s="72" t="s">
        <v>282</v>
      </c>
      <c r="AN1926" s="74">
        <v>42539.808819444443</v>
      </c>
      <c r="AO1926" s="76" t="s">
        <v>26900</v>
      </c>
      <c r="AP1926" s="72" t="b">
        <v>0</v>
      </c>
      <c r="AQ1926" s="72" t="b">
        <v>0</v>
      </c>
      <c r="AR1926" s="72" t="b">
        <v>0</v>
      </c>
      <c r="AS1926" s="72" t="s">
        <v>235</v>
      </c>
      <c r="AT1926" s="72">
        <v>2</v>
      </c>
      <c r="AU1926" s="76" t="s">
        <v>303</v>
      </c>
      <c r="AV1926" s="72" t="b">
        <v>0</v>
      </c>
      <c r="AW1926" s="72" t="s">
        <v>313</v>
      </c>
      <c r="AX1926" s="76" t="s">
        <v>30083</v>
      </c>
      <c r="AY1926" s="72" t="s">
        <v>66</v>
      </c>
    </row>
    <row r="1927" spans="1:51" x14ac:dyDescent="0.35">
      <c r="A1927" s="70" t="s">
        <v>2405</v>
      </c>
      <c r="B1927" s="83"/>
      <c r="C1927" s="83"/>
      <c r="D1927" s="84"/>
      <c r="E1927" s="107"/>
      <c r="F1927" s="80" t="s">
        <v>10492</v>
      </c>
      <c r="G1927" s="108"/>
      <c r="H1927" s="81"/>
      <c r="I1927" s="87"/>
      <c r="J1927" s="109"/>
      <c r="K1927" s="81" t="s">
        <v>32355</v>
      </c>
      <c r="L1927" s="110"/>
      <c r="M1927" s="92"/>
      <c r="N1927" s="92"/>
      <c r="O1927" s="93"/>
      <c r="P1927" s="94"/>
      <c r="Q1927" s="94"/>
      <c r="R1927" s="79"/>
      <c r="S1927" s="79"/>
      <c r="T1927" s="79"/>
      <c r="U1927" s="79"/>
      <c r="V1927" s="52"/>
      <c r="W1927" s="52"/>
      <c r="X1927" s="52"/>
      <c r="Y1927" s="52"/>
      <c r="Z1927" s="51"/>
      <c r="AA1927" s="88"/>
      <c r="AB1927" s="88"/>
      <c r="AC1927" s="89"/>
      <c r="AD1927" s="72" t="s">
        <v>21000</v>
      </c>
      <c r="AE1927" s="72">
        <v>6</v>
      </c>
      <c r="AF1927" s="72">
        <v>1364</v>
      </c>
      <c r="AG1927" s="72">
        <v>5919</v>
      </c>
      <c r="AH1927" s="72">
        <v>0</v>
      </c>
      <c r="AI1927" s="72">
        <v>18000</v>
      </c>
      <c r="AJ1927" s="72" t="s">
        <v>22854</v>
      </c>
      <c r="AK1927" s="72" t="s">
        <v>24127</v>
      </c>
      <c r="AL1927" s="76" t="s">
        <v>25134</v>
      </c>
      <c r="AM1927" s="72" t="s">
        <v>25265</v>
      </c>
      <c r="AN1927" s="74">
        <v>40763.505231481482</v>
      </c>
      <c r="AO1927" s="76" t="s">
        <v>26901</v>
      </c>
      <c r="AP1927" s="72" t="b">
        <v>0</v>
      </c>
      <c r="AQ1927" s="72" t="b">
        <v>0</v>
      </c>
      <c r="AR1927" s="72" t="b">
        <v>0</v>
      </c>
      <c r="AS1927" s="72" t="s">
        <v>231</v>
      </c>
      <c r="AT1927" s="72">
        <v>43</v>
      </c>
      <c r="AU1927" s="76" t="s">
        <v>303</v>
      </c>
      <c r="AV1927" s="72" t="b">
        <v>0</v>
      </c>
      <c r="AW1927" s="72" t="s">
        <v>313</v>
      </c>
      <c r="AX1927" s="76" t="s">
        <v>30084</v>
      </c>
      <c r="AY1927" s="72" t="s">
        <v>66</v>
      </c>
    </row>
    <row r="1928" spans="1:51" x14ac:dyDescent="0.35">
      <c r="A1928" s="70" t="s">
        <v>2406</v>
      </c>
      <c r="B1928" s="83"/>
      <c r="C1928" s="83"/>
      <c r="D1928" s="84"/>
      <c r="E1928" s="107"/>
      <c r="F1928" s="80" t="s">
        <v>10493</v>
      </c>
      <c r="G1928" s="108"/>
      <c r="H1928" s="81"/>
      <c r="I1928" s="87"/>
      <c r="J1928" s="109"/>
      <c r="K1928" s="81" t="s">
        <v>32356</v>
      </c>
      <c r="L1928" s="110"/>
      <c r="M1928" s="92"/>
      <c r="N1928" s="92"/>
      <c r="O1928" s="93"/>
      <c r="P1928" s="94"/>
      <c r="Q1928" s="94"/>
      <c r="R1928" s="79"/>
      <c r="S1928" s="79"/>
      <c r="T1928" s="79"/>
      <c r="U1928" s="79"/>
      <c r="V1928" s="52"/>
      <c r="W1928" s="52"/>
      <c r="X1928" s="52"/>
      <c r="Y1928" s="52"/>
      <c r="Z1928" s="51"/>
      <c r="AA1928" s="88"/>
      <c r="AB1928" s="88"/>
      <c r="AC1928" s="89"/>
      <c r="AD1928" s="72" t="s">
        <v>21001</v>
      </c>
      <c r="AE1928" s="72">
        <v>201</v>
      </c>
      <c r="AF1928" s="72">
        <v>54</v>
      </c>
      <c r="AG1928" s="72">
        <v>697</v>
      </c>
      <c r="AH1928" s="72">
        <v>627</v>
      </c>
      <c r="AI1928" s="72">
        <v>-18000</v>
      </c>
      <c r="AJ1928" s="72" t="s">
        <v>22855</v>
      </c>
      <c r="AK1928" s="72" t="s">
        <v>24128</v>
      </c>
      <c r="AL1928" s="72"/>
      <c r="AM1928" s="72" t="s">
        <v>296</v>
      </c>
      <c r="AN1928" s="74">
        <v>41498.018206018518</v>
      </c>
      <c r="AO1928" s="76" t="s">
        <v>26902</v>
      </c>
      <c r="AP1928" s="72" t="b">
        <v>0</v>
      </c>
      <c r="AQ1928" s="72" t="b">
        <v>0</v>
      </c>
      <c r="AR1928" s="72" t="b">
        <v>0</v>
      </c>
      <c r="AS1928" s="72" t="s">
        <v>231</v>
      </c>
      <c r="AT1928" s="72">
        <v>0</v>
      </c>
      <c r="AU1928" s="76" t="s">
        <v>27588</v>
      </c>
      <c r="AV1928" s="72" t="b">
        <v>0</v>
      </c>
      <c r="AW1928" s="72" t="s">
        <v>313</v>
      </c>
      <c r="AX1928" s="76" t="s">
        <v>30085</v>
      </c>
      <c r="AY1928" s="72" t="s">
        <v>66</v>
      </c>
    </row>
    <row r="1929" spans="1:51" x14ac:dyDescent="0.35">
      <c r="A1929" s="70" t="s">
        <v>2940</v>
      </c>
      <c r="B1929" s="83"/>
      <c r="C1929" s="83"/>
      <c r="D1929" s="84"/>
      <c r="E1929" s="107"/>
      <c r="F1929" s="80" t="s">
        <v>28103</v>
      </c>
      <c r="G1929" s="108"/>
      <c r="H1929" s="81"/>
      <c r="I1929" s="87"/>
      <c r="J1929" s="109"/>
      <c r="K1929" s="81" t="s">
        <v>32357</v>
      </c>
      <c r="L1929" s="110"/>
      <c r="M1929" s="92"/>
      <c r="N1929" s="92"/>
      <c r="O1929" s="93"/>
      <c r="P1929" s="94"/>
      <c r="Q1929" s="94"/>
      <c r="R1929" s="79"/>
      <c r="S1929" s="79"/>
      <c r="T1929" s="79"/>
      <c r="U1929" s="79"/>
      <c r="V1929" s="52"/>
      <c r="W1929" s="52"/>
      <c r="X1929" s="52"/>
      <c r="Y1929" s="52"/>
      <c r="Z1929" s="51"/>
      <c r="AA1929" s="88"/>
      <c r="AB1929" s="88"/>
      <c r="AC1929" s="89"/>
      <c r="AD1929" s="72" t="s">
        <v>21002</v>
      </c>
      <c r="AE1929" s="72">
        <v>11</v>
      </c>
      <c r="AF1929" s="72">
        <v>6631</v>
      </c>
      <c r="AG1929" s="72">
        <v>7</v>
      </c>
      <c r="AH1929" s="72">
        <v>10</v>
      </c>
      <c r="AI1929" s="72">
        <v>-25200</v>
      </c>
      <c r="AJ1929" s="72" t="s">
        <v>22856</v>
      </c>
      <c r="AK1929" s="72" t="s">
        <v>23507</v>
      </c>
      <c r="AL1929" s="76" t="s">
        <v>25135</v>
      </c>
      <c r="AM1929" s="72" t="s">
        <v>282</v>
      </c>
      <c r="AN1929" s="74">
        <v>42666.061319444445</v>
      </c>
      <c r="AO1929" s="76" t="s">
        <v>26903</v>
      </c>
      <c r="AP1929" s="72" t="b">
        <v>1</v>
      </c>
      <c r="AQ1929" s="72" t="b">
        <v>0</v>
      </c>
      <c r="AR1929" s="72" t="b">
        <v>0</v>
      </c>
      <c r="AS1929" s="72" t="s">
        <v>231</v>
      </c>
      <c r="AT1929" s="72">
        <v>2</v>
      </c>
      <c r="AU1929" s="72"/>
      <c r="AV1929" s="72" t="b">
        <v>0</v>
      </c>
      <c r="AW1929" s="72" t="s">
        <v>313</v>
      </c>
      <c r="AX1929" s="76" t="s">
        <v>30086</v>
      </c>
      <c r="AY1929" s="72" t="s">
        <v>65</v>
      </c>
    </row>
    <row r="1930" spans="1:51" x14ac:dyDescent="0.35">
      <c r="A1930" s="70" t="s">
        <v>2407</v>
      </c>
      <c r="B1930" s="83"/>
      <c r="C1930" s="83"/>
      <c r="D1930" s="84"/>
      <c r="E1930" s="107"/>
      <c r="F1930" s="80" t="s">
        <v>10494</v>
      </c>
      <c r="G1930" s="108"/>
      <c r="H1930" s="81"/>
      <c r="I1930" s="87"/>
      <c r="J1930" s="109"/>
      <c r="K1930" s="81" t="s">
        <v>32358</v>
      </c>
      <c r="L1930" s="110"/>
      <c r="M1930" s="92"/>
      <c r="N1930" s="92"/>
      <c r="O1930" s="93"/>
      <c r="P1930" s="94"/>
      <c r="Q1930" s="94"/>
      <c r="R1930" s="79"/>
      <c r="S1930" s="79"/>
      <c r="T1930" s="79"/>
      <c r="U1930" s="79"/>
      <c r="V1930" s="52"/>
      <c r="W1930" s="52"/>
      <c r="X1930" s="52"/>
      <c r="Y1930" s="52"/>
      <c r="Z1930" s="51"/>
      <c r="AA1930" s="88"/>
      <c r="AB1930" s="88"/>
      <c r="AC1930" s="89"/>
      <c r="AD1930" s="72" t="s">
        <v>21003</v>
      </c>
      <c r="AE1930" s="72">
        <v>160</v>
      </c>
      <c r="AF1930" s="72">
        <v>450</v>
      </c>
      <c r="AG1930" s="72">
        <v>1893</v>
      </c>
      <c r="AH1930" s="72">
        <v>1088</v>
      </c>
      <c r="AI1930" s="72">
        <v>7200</v>
      </c>
      <c r="AJ1930" s="72" t="s">
        <v>22857</v>
      </c>
      <c r="AK1930" s="72" t="s">
        <v>24129</v>
      </c>
      <c r="AL1930" s="72"/>
      <c r="AM1930" s="72" t="s">
        <v>293</v>
      </c>
      <c r="AN1930" s="74">
        <v>42071.775208333333</v>
      </c>
      <c r="AO1930" s="76" t="s">
        <v>26904</v>
      </c>
      <c r="AP1930" s="72" t="b">
        <v>0</v>
      </c>
      <c r="AQ1930" s="72" t="b">
        <v>0</v>
      </c>
      <c r="AR1930" s="72" t="b">
        <v>0</v>
      </c>
      <c r="AS1930" s="72" t="s">
        <v>235</v>
      </c>
      <c r="AT1930" s="72">
        <v>5</v>
      </c>
      <c r="AU1930" s="76" t="s">
        <v>303</v>
      </c>
      <c r="AV1930" s="72" t="b">
        <v>0</v>
      </c>
      <c r="AW1930" s="72" t="s">
        <v>313</v>
      </c>
      <c r="AX1930" s="76" t="s">
        <v>30087</v>
      </c>
      <c r="AY1930" s="72" t="s">
        <v>66</v>
      </c>
    </row>
    <row r="1931" spans="1:51" x14ac:dyDescent="0.35">
      <c r="A1931" s="70" t="s">
        <v>2941</v>
      </c>
      <c r="B1931" s="83"/>
      <c r="C1931" s="83"/>
      <c r="D1931" s="84"/>
      <c r="E1931" s="107"/>
      <c r="F1931" s="80" t="s">
        <v>28104</v>
      </c>
      <c r="G1931" s="108"/>
      <c r="H1931" s="81"/>
      <c r="I1931" s="87"/>
      <c r="J1931" s="109"/>
      <c r="K1931" s="81" t="s">
        <v>32359</v>
      </c>
      <c r="L1931" s="110"/>
      <c r="M1931" s="92"/>
      <c r="N1931" s="92"/>
      <c r="O1931" s="93"/>
      <c r="P1931" s="94"/>
      <c r="Q1931" s="94"/>
      <c r="R1931" s="79"/>
      <c r="S1931" s="79"/>
      <c r="T1931" s="79"/>
      <c r="U1931" s="79"/>
      <c r="V1931" s="52"/>
      <c r="W1931" s="52"/>
      <c r="X1931" s="52"/>
      <c r="Y1931" s="52"/>
      <c r="Z1931" s="51"/>
      <c r="AA1931" s="88"/>
      <c r="AB1931" s="88"/>
      <c r="AC1931" s="89"/>
      <c r="AD1931" s="72" t="s">
        <v>21004</v>
      </c>
      <c r="AE1931" s="72">
        <v>94</v>
      </c>
      <c r="AF1931" s="72">
        <v>409</v>
      </c>
      <c r="AG1931" s="72">
        <v>1012</v>
      </c>
      <c r="AH1931" s="72">
        <v>1031</v>
      </c>
      <c r="AI1931" s="72">
        <v>-25200</v>
      </c>
      <c r="AJ1931" s="72" t="s">
        <v>22858</v>
      </c>
      <c r="AK1931" s="72"/>
      <c r="AL1931" s="76" t="s">
        <v>25136</v>
      </c>
      <c r="AM1931" s="72" t="s">
        <v>282</v>
      </c>
      <c r="AN1931" s="74">
        <v>42108.863599537035</v>
      </c>
      <c r="AO1931" s="76" t="s">
        <v>26905</v>
      </c>
      <c r="AP1931" s="72" t="b">
        <v>0</v>
      </c>
      <c r="AQ1931" s="72" t="b">
        <v>0</v>
      </c>
      <c r="AR1931" s="72" t="b">
        <v>0</v>
      </c>
      <c r="AS1931" s="72" t="s">
        <v>235</v>
      </c>
      <c r="AT1931" s="72">
        <v>1</v>
      </c>
      <c r="AU1931" s="76" t="s">
        <v>303</v>
      </c>
      <c r="AV1931" s="72" t="b">
        <v>0</v>
      </c>
      <c r="AW1931" s="72" t="s">
        <v>313</v>
      </c>
      <c r="AX1931" s="76" t="s">
        <v>30088</v>
      </c>
      <c r="AY1931" s="72" t="s">
        <v>65</v>
      </c>
    </row>
    <row r="1932" spans="1:51" x14ac:dyDescent="0.35">
      <c r="A1932" s="70" t="s">
        <v>2942</v>
      </c>
      <c r="B1932" s="83"/>
      <c r="C1932" s="83"/>
      <c r="D1932" s="84"/>
      <c r="E1932" s="107"/>
      <c r="F1932" s="80" t="s">
        <v>28105</v>
      </c>
      <c r="G1932" s="108"/>
      <c r="H1932" s="81"/>
      <c r="I1932" s="87"/>
      <c r="J1932" s="109"/>
      <c r="K1932" s="81" t="s">
        <v>32360</v>
      </c>
      <c r="L1932" s="110"/>
      <c r="M1932" s="92"/>
      <c r="N1932" s="92"/>
      <c r="O1932" s="93"/>
      <c r="P1932" s="94"/>
      <c r="Q1932" s="94"/>
      <c r="R1932" s="79"/>
      <c r="S1932" s="79"/>
      <c r="T1932" s="79"/>
      <c r="U1932" s="79"/>
      <c r="V1932" s="52"/>
      <c r="W1932" s="52"/>
      <c r="X1932" s="52"/>
      <c r="Y1932" s="52"/>
      <c r="Z1932" s="51"/>
      <c r="AA1932" s="88"/>
      <c r="AB1932" s="88"/>
      <c r="AC1932" s="89"/>
      <c r="AD1932" s="72" t="s">
        <v>2942</v>
      </c>
      <c r="AE1932" s="72">
        <v>1251</v>
      </c>
      <c r="AF1932" s="72">
        <v>1016230</v>
      </c>
      <c r="AG1932" s="72">
        <v>161313</v>
      </c>
      <c r="AH1932" s="72">
        <v>15328</v>
      </c>
      <c r="AI1932" s="72">
        <v>7200</v>
      </c>
      <c r="AJ1932" s="72" t="s">
        <v>22859</v>
      </c>
      <c r="AK1932" s="72" t="s">
        <v>477</v>
      </c>
      <c r="AL1932" s="76" t="s">
        <v>25137</v>
      </c>
      <c r="AM1932" s="72" t="s">
        <v>284</v>
      </c>
      <c r="AN1932" s="74">
        <v>39940.345717592594</v>
      </c>
      <c r="AO1932" s="76" t="s">
        <v>26906</v>
      </c>
      <c r="AP1932" s="72" t="b">
        <v>0</v>
      </c>
      <c r="AQ1932" s="72" t="b">
        <v>0</v>
      </c>
      <c r="AR1932" s="72" t="b">
        <v>1</v>
      </c>
      <c r="AS1932" s="72" t="s">
        <v>235</v>
      </c>
      <c r="AT1932" s="72">
        <v>8445</v>
      </c>
      <c r="AU1932" s="76" t="s">
        <v>27589</v>
      </c>
      <c r="AV1932" s="72" t="b">
        <v>1</v>
      </c>
      <c r="AW1932" s="72" t="s">
        <v>313</v>
      </c>
      <c r="AX1932" s="76" t="s">
        <v>30089</v>
      </c>
      <c r="AY1932" s="72" t="s">
        <v>65</v>
      </c>
    </row>
    <row r="1933" spans="1:51" x14ac:dyDescent="0.35">
      <c r="A1933" s="70" t="s">
        <v>2943</v>
      </c>
      <c r="B1933" s="83"/>
      <c r="C1933" s="83"/>
      <c r="D1933" s="84"/>
      <c r="E1933" s="107"/>
      <c r="F1933" s="80" t="s">
        <v>28106</v>
      </c>
      <c r="G1933" s="108"/>
      <c r="H1933" s="81"/>
      <c r="I1933" s="87"/>
      <c r="J1933" s="109"/>
      <c r="K1933" s="81" t="s">
        <v>32361</v>
      </c>
      <c r="L1933" s="110"/>
      <c r="M1933" s="92"/>
      <c r="N1933" s="92"/>
      <c r="O1933" s="93"/>
      <c r="P1933" s="94"/>
      <c r="Q1933" s="94"/>
      <c r="R1933" s="79"/>
      <c r="S1933" s="79"/>
      <c r="T1933" s="79"/>
      <c r="U1933" s="79"/>
      <c r="V1933" s="52"/>
      <c r="W1933" s="52"/>
      <c r="X1933" s="52"/>
      <c r="Y1933" s="52"/>
      <c r="Z1933" s="51"/>
      <c r="AA1933" s="88"/>
      <c r="AB1933" s="88"/>
      <c r="AC1933" s="89"/>
      <c r="AD1933" s="72" t="s">
        <v>21005</v>
      </c>
      <c r="AE1933" s="72">
        <v>169</v>
      </c>
      <c r="AF1933" s="72">
        <v>559</v>
      </c>
      <c r="AG1933" s="72">
        <v>1492</v>
      </c>
      <c r="AH1933" s="72">
        <v>2786</v>
      </c>
      <c r="AI1933" s="72">
        <v>10800</v>
      </c>
      <c r="AJ1933" s="72" t="s">
        <v>22860</v>
      </c>
      <c r="AK1933" s="72" t="s">
        <v>24130</v>
      </c>
      <c r="AL1933" s="76" t="s">
        <v>25138</v>
      </c>
      <c r="AM1933" s="72" t="s">
        <v>639</v>
      </c>
      <c r="AN1933" s="74">
        <v>41595.513402777775</v>
      </c>
      <c r="AO1933" s="76" t="s">
        <v>26907</v>
      </c>
      <c r="AP1933" s="72" t="b">
        <v>0</v>
      </c>
      <c r="AQ1933" s="72" t="b">
        <v>0</v>
      </c>
      <c r="AR1933" s="72" t="b">
        <v>1</v>
      </c>
      <c r="AS1933" s="72" t="s">
        <v>235</v>
      </c>
      <c r="AT1933" s="72">
        <v>4</v>
      </c>
      <c r="AU1933" s="76" t="s">
        <v>303</v>
      </c>
      <c r="AV1933" s="72" t="b">
        <v>0</v>
      </c>
      <c r="AW1933" s="72" t="s">
        <v>313</v>
      </c>
      <c r="AX1933" s="76" t="s">
        <v>30090</v>
      </c>
      <c r="AY1933" s="72" t="s">
        <v>65</v>
      </c>
    </row>
    <row r="1934" spans="1:51" x14ac:dyDescent="0.35">
      <c r="A1934" s="70" t="s">
        <v>2944</v>
      </c>
      <c r="B1934" s="83"/>
      <c r="C1934" s="83"/>
      <c r="D1934" s="84"/>
      <c r="E1934" s="107"/>
      <c r="F1934" s="80" t="s">
        <v>28107</v>
      </c>
      <c r="G1934" s="108"/>
      <c r="H1934" s="81"/>
      <c r="I1934" s="87"/>
      <c r="J1934" s="109"/>
      <c r="K1934" s="81" t="s">
        <v>32362</v>
      </c>
      <c r="L1934" s="110"/>
      <c r="M1934" s="92"/>
      <c r="N1934" s="92"/>
      <c r="O1934" s="93"/>
      <c r="P1934" s="94"/>
      <c r="Q1934" s="94"/>
      <c r="R1934" s="79"/>
      <c r="S1934" s="79"/>
      <c r="T1934" s="79"/>
      <c r="U1934" s="79"/>
      <c r="V1934" s="52"/>
      <c r="W1934" s="52"/>
      <c r="X1934" s="52"/>
      <c r="Y1934" s="52"/>
      <c r="Z1934" s="51"/>
      <c r="AA1934" s="88"/>
      <c r="AB1934" s="88"/>
      <c r="AC1934" s="89"/>
      <c r="AD1934" s="72" t="s">
        <v>21006</v>
      </c>
      <c r="AE1934" s="72">
        <v>161</v>
      </c>
      <c r="AF1934" s="72">
        <v>163</v>
      </c>
      <c r="AG1934" s="72">
        <v>748</v>
      </c>
      <c r="AH1934" s="72">
        <v>1449</v>
      </c>
      <c r="AI1934" s="72"/>
      <c r="AJ1934" s="72" t="s">
        <v>22861</v>
      </c>
      <c r="AK1934" s="72" t="s">
        <v>24129</v>
      </c>
      <c r="AL1934" s="72"/>
      <c r="AM1934" s="72"/>
      <c r="AN1934" s="74">
        <v>42569.88622685185</v>
      </c>
      <c r="AO1934" s="76" t="s">
        <v>26908</v>
      </c>
      <c r="AP1934" s="72" t="b">
        <v>0</v>
      </c>
      <c r="AQ1934" s="72" t="b">
        <v>0</v>
      </c>
      <c r="AR1934" s="72" t="b">
        <v>0</v>
      </c>
      <c r="AS1934" s="72" t="s">
        <v>235</v>
      </c>
      <c r="AT1934" s="72">
        <v>2</v>
      </c>
      <c r="AU1934" s="76" t="s">
        <v>303</v>
      </c>
      <c r="AV1934" s="72" t="b">
        <v>0</v>
      </c>
      <c r="AW1934" s="72" t="s">
        <v>313</v>
      </c>
      <c r="AX1934" s="76" t="s">
        <v>30091</v>
      </c>
      <c r="AY1934" s="72" t="s">
        <v>65</v>
      </c>
    </row>
    <row r="1935" spans="1:51" x14ac:dyDescent="0.35">
      <c r="A1935" s="70" t="s">
        <v>2945</v>
      </c>
      <c r="B1935" s="83"/>
      <c r="C1935" s="83"/>
      <c r="D1935" s="84"/>
      <c r="E1935" s="107"/>
      <c r="F1935" s="80" t="s">
        <v>28108</v>
      </c>
      <c r="G1935" s="108"/>
      <c r="H1935" s="81"/>
      <c r="I1935" s="87"/>
      <c r="J1935" s="109"/>
      <c r="K1935" s="81" t="s">
        <v>32363</v>
      </c>
      <c r="L1935" s="110"/>
      <c r="M1935" s="92"/>
      <c r="N1935" s="92"/>
      <c r="O1935" s="93"/>
      <c r="P1935" s="94"/>
      <c r="Q1935" s="94"/>
      <c r="R1935" s="79"/>
      <c r="S1935" s="79"/>
      <c r="T1935" s="79"/>
      <c r="U1935" s="79"/>
      <c r="V1935" s="52"/>
      <c r="W1935" s="52"/>
      <c r="X1935" s="52"/>
      <c r="Y1935" s="52"/>
      <c r="Z1935" s="51"/>
      <c r="AA1935" s="88"/>
      <c r="AB1935" s="88"/>
      <c r="AC1935" s="89"/>
      <c r="AD1935" s="72" t="s">
        <v>21007</v>
      </c>
      <c r="AE1935" s="72">
        <v>102</v>
      </c>
      <c r="AF1935" s="72">
        <v>481</v>
      </c>
      <c r="AG1935" s="72">
        <v>3569</v>
      </c>
      <c r="AH1935" s="72">
        <v>2108</v>
      </c>
      <c r="AI1935" s="72">
        <v>7200</v>
      </c>
      <c r="AJ1935" s="72" t="s">
        <v>22862</v>
      </c>
      <c r="AK1935" s="72" t="s">
        <v>278</v>
      </c>
      <c r="AL1935" s="76" t="s">
        <v>25139</v>
      </c>
      <c r="AM1935" s="72" t="s">
        <v>284</v>
      </c>
      <c r="AN1935" s="74">
        <v>41377.643784722219</v>
      </c>
      <c r="AO1935" s="76" t="s">
        <v>26909</v>
      </c>
      <c r="AP1935" s="72" t="b">
        <v>0</v>
      </c>
      <c r="AQ1935" s="72" t="b">
        <v>0</v>
      </c>
      <c r="AR1935" s="72" t="b">
        <v>0</v>
      </c>
      <c r="AS1935" s="72" t="s">
        <v>235</v>
      </c>
      <c r="AT1935" s="72">
        <v>7</v>
      </c>
      <c r="AU1935" s="76" t="s">
        <v>306</v>
      </c>
      <c r="AV1935" s="72" t="b">
        <v>0</v>
      </c>
      <c r="AW1935" s="72" t="s">
        <v>313</v>
      </c>
      <c r="AX1935" s="76" t="s">
        <v>30092</v>
      </c>
      <c r="AY1935" s="72" t="s">
        <v>65</v>
      </c>
    </row>
    <row r="1936" spans="1:51" x14ac:dyDescent="0.35">
      <c r="A1936" s="70" t="s">
        <v>2946</v>
      </c>
      <c r="B1936" s="83"/>
      <c r="C1936" s="83"/>
      <c r="D1936" s="84"/>
      <c r="E1936" s="107"/>
      <c r="F1936" s="80" t="s">
        <v>28109</v>
      </c>
      <c r="G1936" s="108"/>
      <c r="H1936" s="81"/>
      <c r="I1936" s="87"/>
      <c r="J1936" s="109"/>
      <c r="K1936" s="81" t="s">
        <v>32364</v>
      </c>
      <c r="L1936" s="110"/>
      <c r="M1936" s="92"/>
      <c r="N1936" s="92"/>
      <c r="O1936" s="93"/>
      <c r="P1936" s="94"/>
      <c r="Q1936" s="94"/>
      <c r="R1936" s="79"/>
      <c r="S1936" s="79"/>
      <c r="T1936" s="79"/>
      <c r="U1936" s="79"/>
      <c r="V1936" s="52"/>
      <c r="W1936" s="52"/>
      <c r="X1936" s="52"/>
      <c r="Y1936" s="52"/>
      <c r="Z1936" s="51"/>
      <c r="AA1936" s="88"/>
      <c r="AB1936" s="88"/>
      <c r="AC1936" s="89"/>
      <c r="AD1936" s="72" t="s">
        <v>21008</v>
      </c>
      <c r="AE1936" s="72">
        <v>67</v>
      </c>
      <c r="AF1936" s="72">
        <v>14</v>
      </c>
      <c r="AG1936" s="72">
        <v>116</v>
      </c>
      <c r="AH1936" s="72">
        <v>97</v>
      </c>
      <c r="AI1936" s="72"/>
      <c r="AJ1936" s="72"/>
      <c r="AK1936" s="72"/>
      <c r="AL1936" s="72"/>
      <c r="AM1936" s="72"/>
      <c r="AN1936" s="74">
        <v>42823.803680555553</v>
      </c>
      <c r="AO1936" s="76" t="s">
        <v>26910</v>
      </c>
      <c r="AP1936" s="72" t="b">
        <v>1</v>
      </c>
      <c r="AQ1936" s="72" t="b">
        <v>0</v>
      </c>
      <c r="AR1936" s="72" t="b">
        <v>0</v>
      </c>
      <c r="AS1936" s="72" t="s">
        <v>235</v>
      </c>
      <c r="AT1936" s="72">
        <v>0</v>
      </c>
      <c r="AU1936" s="72"/>
      <c r="AV1936" s="72" t="b">
        <v>0</v>
      </c>
      <c r="AW1936" s="72" t="s">
        <v>313</v>
      </c>
      <c r="AX1936" s="76" t="s">
        <v>30093</v>
      </c>
      <c r="AY1936" s="72" t="s">
        <v>65</v>
      </c>
    </row>
    <row r="1937" spans="1:51" x14ac:dyDescent="0.35">
      <c r="A1937" s="70" t="s">
        <v>2947</v>
      </c>
      <c r="B1937" s="83"/>
      <c r="C1937" s="83"/>
      <c r="D1937" s="84"/>
      <c r="E1937" s="107"/>
      <c r="F1937" s="80" t="s">
        <v>28110</v>
      </c>
      <c r="G1937" s="108"/>
      <c r="H1937" s="81"/>
      <c r="I1937" s="87"/>
      <c r="J1937" s="109"/>
      <c r="K1937" s="81" t="s">
        <v>32365</v>
      </c>
      <c r="L1937" s="110"/>
      <c r="M1937" s="92"/>
      <c r="N1937" s="92"/>
      <c r="O1937" s="93"/>
      <c r="P1937" s="94"/>
      <c r="Q1937" s="94"/>
      <c r="R1937" s="79"/>
      <c r="S1937" s="79"/>
      <c r="T1937" s="79"/>
      <c r="U1937" s="79"/>
      <c r="V1937" s="52"/>
      <c r="W1937" s="52"/>
      <c r="X1937" s="52"/>
      <c r="Y1937" s="52"/>
      <c r="Z1937" s="51"/>
      <c r="AA1937" s="88"/>
      <c r="AB1937" s="88"/>
      <c r="AC1937" s="89"/>
      <c r="AD1937" s="72" t="s">
        <v>21009</v>
      </c>
      <c r="AE1937" s="72">
        <v>64</v>
      </c>
      <c r="AF1937" s="72">
        <v>319</v>
      </c>
      <c r="AG1937" s="72">
        <v>729</v>
      </c>
      <c r="AH1937" s="72">
        <v>541</v>
      </c>
      <c r="AI1937" s="72"/>
      <c r="AJ1937" s="72"/>
      <c r="AK1937" s="72"/>
      <c r="AL1937" s="72"/>
      <c r="AM1937" s="72"/>
      <c r="AN1937" s="74">
        <v>42229.143622685187</v>
      </c>
      <c r="AO1937" s="76" t="s">
        <v>26911</v>
      </c>
      <c r="AP1937" s="72" t="b">
        <v>1</v>
      </c>
      <c r="AQ1937" s="72" t="b">
        <v>0</v>
      </c>
      <c r="AR1937" s="72" t="b">
        <v>0</v>
      </c>
      <c r="AS1937" s="72" t="s">
        <v>235</v>
      </c>
      <c r="AT1937" s="72">
        <v>0</v>
      </c>
      <c r="AU1937" s="76" t="s">
        <v>303</v>
      </c>
      <c r="AV1937" s="72" t="b">
        <v>0</v>
      </c>
      <c r="AW1937" s="72" t="s">
        <v>313</v>
      </c>
      <c r="AX1937" s="76" t="s">
        <v>30094</v>
      </c>
      <c r="AY1937" s="72" t="s">
        <v>65</v>
      </c>
    </row>
    <row r="1938" spans="1:51" x14ac:dyDescent="0.35">
      <c r="A1938" s="70" t="s">
        <v>2408</v>
      </c>
      <c r="B1938" s="83"/>
      <c r="C1938" s="83"/>
      <c r="D1938" s="84"/>
      <c r="E1938" s="107"/>
      <c r="F1938" s="80" t="s">
        <v>10495</v>
      </c>
      <c r="G1938" s="108"/>
      <c r="H1938" s="81"/>
      <c r="I1938" s="87"/>
      <c r="J1938" s="109"/>
      <c r="K1938" s="81" t="s">
        <v>32366</v>
      </c>
      <c r="L1938" s="110"/>
      <c r="M1938" s="92"/>
      <c r="N1938" s="92"/>
      <c r="O1938" s="93"/>
      <c r="P1938" s="94"/>
      <c r="Q1938" s="94"/>
      <c r="R1938" s="79"/>
      <c r="S1938" s="79"/>
      <c r="T1938" s="79"/>
      <c r="U1938" s="79"/>
      <c r="V1938" s="52"/>
      <c r="W1938" s="52"/>
      <c r="X1938" s="52"/>
      <c r="Y1938" s="52"/>
      <c r="Z1938" s="51"/>
      <c r="AA1938" s="88"/>
      <c r="AB1938" s="88"/>
      <c r="AC1938" s="89"/>
      <c r="AD1938" s="72" t="s">
        <v>21010</v>
      </c>
      <c r="AE1938" s="72">
        <v>314</v>
      </c>
      <c r="AF1938" s="72">
        <v>17</v>
      </c>
      <c r="AG1938" s="72">
        <v>610</v>
      </c>
      <c r="AH1938" s="72">
        <v>102</v>
      </c>
      <c r="AI1938" s="72"/>
      <c r="AJ1938" s="72" t="s">
        <v>22863</v>
      </c>
      <c r="AK1938" s="72" t="s">
        <v>24131</v>
      </c>
      <c r="AL1938" s="72"/>
      <c r="AM1938" s="72"/>
      <c r="AN1938" s="74">
        <v>42464.302893518521</v>
      </c>
      <c r="AO1938" s="76" t="s">
        <v>26912</v>
      </c>
      <c r="AP1938" s="72" t="b">
        <v>0</v>
      </c>
      <c r="AQ1938" s="72" t="b">
        <v>0</v>
      </c>
      <c r="AR1938" s="72" t="b">
        <v>0</v>
      </c>
      <c r="AS1938" s="72" t="s">
        <v>235</v>
      </c>
      <c r="AT1938" s="72">
        <v>1</v>
      </c>
      <c r="AU1938" s="76" t="s">
        <v>303</v>
      </c>
      <c r="AV1938" s="72" t="b">
        <v>0</v>
      </c>
      <c r="AW1938" s="72" t="s">
        <v>313</v>
      </c>
      <c r="AX1938" s="76" t="s">
        <v>30095</v>
      </c>
      <c r="AY1938" s="72" t="s">
        <v>66</v>
      </c>
    </row>
    <row r="1939" spans="1:51" x14ac:dyDescent="0.35">
      <c r="A1939" s="70" t="s">
        <v>2409</v>
      </c>
      <c r="B1939" s="83"/>
      <c r="C1939" s="83"/>
      <c r="D1939" s="84"/>
      <c r="E1939" s="107"/>
      <c r="F1939" s="80" t="s">
        <v>10496</v>
      </c>
      <c r="G1939" s="108"/>
      <c r="H1939" s="81"/>
      <c r="I1939" s="87"/>
      <c r="J1939" s="109"/>
      <c r="K1939" s="81" t="s">
        <v>32367</v>
      </c>
      <c r="L1939" s="110"/>
      <c r="M1939" s="92"/>
      <c r="N1939" s="92"/>
      <c r="O1939" s="93"/>
      <c r="P1939" s="94"/>
      <c r="Q1939" s="94"/>
      <c r="R1939" s="79"/>
      <c r="S1939" s="79"/>
      <c r="T1939" s="79"/>
      <c r="U1939" s="79"/>
      <c r="V1939" s="52"/>
      <c r="W1939" s="52"/>
      <c r="X1939" s="52"/>
      <c r="Y1939" s="52"/>
      <c r="Z1939" s="51"/>
      <c r="AA1939" s="88"/>
      <c r="AB1939" s="88"/>
      <c r="AC1939" s="89"/>
      <c r="AD1939" s="72" t="s">
        <v>21011</v>
      </c>
      <c r="AE1939" s="72">
        <v>31</v>
      </c>
      <c r="AF1939" s="72">
        <v>141</v>
      </c>
      <c r="AG1939" s="72">
        <v>44723</v>
      </c>
      <c r="AH1939" s="72">
        <v>1</v>
      </c>
      <c r="AI1939" s="72">
        <v>-18000</v>
      </c>
      <c r="AJ1939" s="72" t="s">
        <v>22864</v>
      </c>
      <c r="AK1939" s="72"/>
      <c r="AL1939" s="76" t="s">
        <v>25140</v>
      </c>
      <c r="AM1939" s="72" t="s">
        <v>296</v>
      </c>
      <c r="AN1939" s="74">
        <v>40513.908819444441</v>
      </c>
      <c r="AO1939" s="76" t="s">
        <v>26913</v>
      </c>
      <c r="AP1939" s="72" t="b">
        <v>1</v>
      </c>
      <c r="AQ1939" s="72" t="b">
        <v>0</v>
      </c>
      <c r="AR1939" s="72" t="b">
        <v>0</v>
      </c>
      <c r="AS1939" s="72" t="s">
        <v>231</v>
      </c>
      <c r="AT1939" s="72">
        <v>103</v>
      </c>
      <c r="AU1939" s="76" t="s">
        <v>303</v>
      </c>
      <c r="AV1939" s="72" t="b">
        <v>0</v>
      </c>
      <c r="AW1939" s="72" t="s">
        <v>313</v>
      </c>
      <c r="AX1939" s="76" t="s">
        <v>30096</v>
      </c>
      <c r="AY1939" s="72" t="s">
        <v>66</v>
      </c>
    </row>
    <row r="1940" spans="1:51" x14ac:dyDescent="0.35">
      <c r="A1940" s="70" t="s">
        <v>2410</v>
      </c>
      <c r="B1940" s="83"/>
      <c r="C1940" s="83"/>
      <c r="D1940" s="84"/>
      <c r="E1940" s="107"/>
      <c r="F1940" s="80" t="s">
        <v>10497</v>
      </c>
      <c r="G1940" s="108"/>
      <c r="H1940" s="81"/>
      <c r="I1940" s="87"/>
      <c r="J1940" s="109"/>
      <c r="K1940" s="81" t="s">
        <v>32368</v>
      </c>
      <c r="L1940" s="110"/>
      <c r="M1940" s="92"/>
      <c r="N1940" s="92"/>
      <c r="O1940" s="93"/>
      <c r="P1940" s="94"/>
      <c r="Q1940" s="94"/>
      <c r="R1940" s="79"/>
      <c r="S1940" s="79"/>
      <c r="T1940" s="79"/>
      <c r="U1940" s="79"/>
      <c r="V1940" s="52"/>
      <c r="W1940" s="52"/>
      <c r="X1940" s="52"/>
      <c r="Y1940" s="52"/>
      <c r="Z1940" s="51"/>
      <c r="AA1940" s="88"/>
      <c r="AB1940" s="88"/>
      <c r="AC1940" s="89"/>
      <c r="AD1940" s="72" t="s">
        <v>21012</v>
      </c>
      <c r="AE1940" s="72">
        <v>21</v>
      </c>
      <c r="AF1940" s="72">
        <v>1851</v>
      </c>
      <c r="AG1940" s="72">
        <v>64048</v>
      </c>
      <c r="AH1940" s="72">
        <v>25</v>
      </c>
      <c r="AI1940" s="72">
        <v>-25200</v>
      </c>
      <c r="AJ1940" s="72" t="s">
        <v>22865</v>
      </c>
      <c r="AK1940" s="72" t="s">
        <v>24132</v>
      </c>
      <c r="AL1940" s="76" t="s">
        <v>25141</v>
      </c>
      <c r="AM1940" s="72" t="s">
        <v>282</v>
      </c>
      <c r="AN1940" s="74">
        <v>42751.110578703701</v>
      </c>
      <c r="AO1940" s="72"/>
      <c r="AP1940" s="72" t="b">
        <v>1</v>
      </c>
      <c r="AQ1940" s="72" t="b">
        <v>0</v>
      </c>
      <c r="AR1940" s="72" t="b">
        <v>0</v>
      </c>
      <c r="AS1940" s="72" t="s">
        <v>231</v>
      </c>
      <c r="AT1940" s="72">
        <v>1831</v>
      </c>
      <c r="AU1940" s="72"/>
      <c r="AV1940" s="72" t="b">
        <v>0</v>
      </c>
      <c r="AW1940" s="72" t="s">
        <v>313</v>
      </c>
      <c r="AX1940" s="76" t="s">
        <v>30097</v>
      </c>
      <c r="AY1940" s="72" t="s">
        <v>66</v>
      </c>
    </row>
    <row r="1941" spans="1:51" x14ac:dyDescent="0.35">
      <c r="A1941" s="70" t="s">
        <v>2411</v>
      </c>
      <c r="B1941" s="83"/>
      <c r="C1941" s="83"/>
      <c r="D1941" s="84"/>
      <c r="E1941" s="107"/>
      <c r="F1941" s="80" t="s">
        <v>10498</v>
      </c>
      <c r="G1941" s="108"/>
      <c r="H1941" s="81"/>
      <c r="I1941" s="87"/>
      <c r="J1941" s="109"/>
      <c r="K1941" s="81" t="s">
        <v>32369</v>
      </c>
      <c r="L1941" s="110"/>
      <c r="M1941" s="92"/>
      <c r="N1941" s="92"/>
      <c r="O1941" s="93"/>
      <c r="P1941" s="94"/>
      <c r="Q1941" s="94"/>
      <c r="R1941" s="79"/>
      <c r="S1941" s="79"/>
      <c r="T1941" s="79"/>
      <c r="U1941" s="79"/>
      <c r="V1941" s="52"/>
      <c r="W1941" s="52"/>
      <c r="X1941" s="52"/>
      <c r="Y1941" s="52"/>
      <c r="Z1941" s="51"/>
      <c r="AA1941" s="88"/>
      <c r="AB1941" s="88"/>
      <c r="AC1941" s="89"/>
      <c r="AD1941" s="72" t="s">
        <v>21013</v>
      </c>
      <c r="AE1941" s="72">
        <v>94</v>
      </c>
      <c r="AF1941" s="72">
        <v>22</v>
      </c>
      <c r="AG1941" s="72">
        <v>406</v>
      </c>
      <c r="AH1941" s="72">
        <v>40</v>
      </c>
      <c r="AI1941" s="72">
        <v>7200</v>
      </c>
      <c r="AJ1941" s="72"/>
      <c r="AK1941" s="72">
        <v>91</v>
      </c>
      <c r="AL1941" s="72"/>
      <c r="AM1941" s="72" t="s">
        <v>284</v>
      </c>
      <c r="AN1941" s="74">
        <v>40820.792662037034</v>
      </c>
      <c r="AO1941" s="76" t="s">
        <v>26914</v>
      </c>
      <c r="AP1941" s="72" t="b">
        <v>1</v>
      </c>
      <c r="AQ1941" s="72" t="b">
        <v>0</v>
      </c>
      <c r="AR1941" s="72" t="b">
        <v>1</v>
      </c>
      <c r="AS1941" s="72" t="s">
        <v>235</v>
      </c>
      <c r="AT1941" s="72">
        <v>1</v>
      </c>
      <c r="AU1941" s="76" t="s">
        <v>303</v>
      </c>
      <c r="AV1941" s="72" t="b">
        <v>0</v>
      </c>
      <c r="AW1941" s="72" t="s">
        <v>313</v>
      </c>
      <c r="AX1941" s="76" t="s">
        <v>30098</v>
      </c>
      <c r="AY1941" s="72" t="s">
        <v>66</v>
      </c>
    </row>
    <row r="1942" spans="1:51" x14ac:dyDescent="0.35">
      <c r="A1942" s="70" t="s">
        <v>2412</v>
      </c>
      <c r="B1942" s="83"/>
      <c r="C1942" s="83"/>
      <c r="D1942" s="84"/>
      <c r="E1942" s="107"/>
      <c r="F1942" s="80" t="s">
        <v>10499</v>
      </c>
      <c r="G1942" s="108"/>
      <c r="H1942" s="81"/>
      <c r="I1942" s="87"/>
      <c r="J1942" s="109"/>
      <c r="K1942" s="81" t="s">
        <v>32370</v>
      </c>
      <c r="L1942" s="110"/>
      <c r="M1942" s="92"/>
      <c r="N1942" s="92"/>
      <c r="O1942" s="93"/>
      <c r="P1942" s="94"/>
      <c r="Q1942" s="94"/>
      <c r="R1942" s="79"/>
      <c r="S1942" s="79"/>
      <c r="T1942" s="79"/>
      <c r="U1942" s="79"/>
      <c r="V1942" s="52"/>
      <c r="W1942" s="52"/>
      <c r="X1942" s="52"/>
      <c r="Y1942" s="52"/>
      <c r="Z1942" s="51"/>
      <c r="AA1942" s="88"/>
      <c r="AB1942" s="88"/>
      <c r="AC1942" s="89"/>
      <c r="AD1942" s="72" t="s">
        <v>21014</v>
      </c>
      <c r="AE1942" s="72">
        <v>2062</v>
      </c>
      <c r="AF1942" s="72">
        <v>674</v>
      </c>
      <c r="AG1942" s="72">
        <v>362611</v>
      </c>
      <c r="AH1942" s="72">
        <v>295</v>
      </c>
      <c r="AI1942" s="72">
        <v>10800</v>
      </c>
      <c r="AJ1942" s="72" t="s">
        <v>22866</v>
      </c>
      <c r="AK1942" s="72" t="s">
        <v>21014</v>
      </c>
      <c r="AL1942" s="76" t="s">
        <v>25142</v>
      </c>
      <c r="AM1942" s="72" t="s">
        <v>599</v>
      </c>
      <c r="AN1942" s="74">
        <v>40172.825046296297</v>
      </c>
      <c r="AO1942" s="76" t="s">
        <v>26915</v>
      </c>
      <c r="AP1942" s="72" t="b">
        <v>0</v>
      </c>
      <c r="AQ1942" s="72" t="b">
        <v>0</v>
      </c>
      <c r="AR1942" s="72" t="b">
        <v>0</v>
      </c>
      <c r="AS1942" s="72" t="s">
        <v>344</v>
      </c>
      <c r="AT1942" s="72">
        <v>21</v>
      </c>
      <c r="AU1942" s="76" t="s">
        <v>308</v>
      </c>
      <c r="AV1942" s="72" t="b">
        <v>0</v>
      </c>
      <c r="AW1942" s="72" t="s">
        <v>313</v>
      </c>
      <c r="AX1942" s="76" t="s">
        <v>30099</v>
      </c>
      <c r="AY1942" s="72" t="s">
        <v>66</v>
      </c>
    </row>
    <row r="1943" spans="1:51" x14ac:dyDescent="0.35">
      <c r="A1943" s="70" t="s">
        <v>2413</v>
      </c>
      <c r="B1943" s="83"/>
      <c r="C1943" s="83"/>
      <c r="D1943" s="84"/>
      <c r="E1943" s="107"/>
      <c r="F1943" s="80" t="s">
        <v>10500</v>
      </c>
      <c r="G1943" s="108"/>
      <c r="H1943" s="81"/>
      <c r="I1943" s="87"/>
      <c r="J1943" s="109"/>
      <c r="K1943" s="81" t="s">
        <v>32371</v>
      </c>
      <c r="L1943" s="110"/>
      <c r="M1943" s="92"/>
      <c r="N1943" s="92"/>
      <c r="O1943" s="93"/>
      <c r="P1943" s="94"/>
      <c r="Q1943" s="94"/>
      <c r="R1943" s="79"/>
      <c r="S1943" s="79"/>
      <c r="T1943" s="79"/>
      <c r="U1943" s="79"/>
      <c r="V1943" s="52"/>
      <c r="W1943" s="52"/>
      <c r="X1943" s="52"/>
      <c r="Y1943" s="52"/>
      <c r="Z1943" s="51"/>
      <c r="AA1943" s="88"/>
      <c r="AB1943" s="88"/>
      <c r="AC1943" s="89"/>
      <c r="AD1943" s="72" t="s">
        <v>21015</v>
      </c>
      <c r="AE1943" s="72">
        <v>879</v>
      </c>
      <c r="AF1943" s="72">
        <v>74</v>
      </c>
      <c r="AG1943" s="72">
        <v>794</v>
      </c>
      <c r="AH1943" s="72">
        <v>269</v>
      </c>
      <c r="AI1943" s="72"/>
      <c r="AJ1943" s="72"/>
      <c r="AK1943" s="72"/>
      <c r="AL1943" s="72"/>
      <c r="AM1943" s="72"/>
      <c r="AN1943" s="74">
        <v>42170.146412037036</v>
      </c>
      <c r="AO1943" s="72"/>
      <c r="AP1943" s="72" t="b">
        <v>1</v>
      </c>
      <c r="AQ1943" s="72" t="b">
        <v>0</v>
      </c>
      <c r="AR1943" s="72" t="b">
        <v>0</v>
      </c>
      <c r="AS1943" s="72" t="s">
        <v>300</v>
      </c>
      <c r="AT1943" s="72">
        <v>7</v>
      </c>
      <c r="AU1943" s="76" t="s">
        <v>303</v>
      </c>
      <c r="AV1943" s="72" t="b">
        <v>0</v>
      </c>
      <c r="AW1943" s="72" t="s">
        <v>313</v>
      </c>
      <c r="AX1943" s="76" t="s">
        <v>30100</v>
      </c>
      <c r="AY1943" s="72" t="s">
        <v>66</v>
      </c>
    </row>
    <row r="1944" spans="1:51" x14ac:dyDescent="0.35">
      <c r="A1944" s="70" t="s">
        <v>2414</v>
      </c>
      <c r="B1944" s="83"/>
      <c r="C1944" s="83"/>
      <c r="D1944" s="84"/>
      <c r="E1944" s="107"/>
      <c r="F1944" s="80" t="s">
        <v>10501</v>
      </c>
      <c r="G1944" s="108"/>
      <c r="H1944" s="81"/>
      <c r="I1944" s="87"/>
      <c r="J1944" s="109"/>
      <c r="K1944" s="81" t="s">
        <v>32372</v>
      </c>
      <c r="L1944" s="110"/>
      <c r="M1944" s="92"/>
      <c r="N1944" s="92"/>
      <c r="O1944" s="93"/>
      <c r="P1944" s="94"/>
      <c r="Q1944" s="94"/>
      <c r="R1944" s="79"/>
      <c r="S1944" s="79"/>
      <c r="T1944" s="79"/>
      <c r="U1944" s="79"/>
      <c r="V1944" s="52"/>
      <c r="W1944" s="52"/>
      <c r="X1944" s="52"/>
      <c r="Y1944" s="52"/>
      <c r="Z1944" s="51"/>
      <c r="AA1944" s="88"/>
      <c r="AB1944" s="88"/>
      <c r="AC1944" s="89"/>
      <c r="AD1944" s="72" t="s">
        <v>21016</v>
      </c>
      <c r="AE1944" s="72">
        <v>230</v>
      </c>
      <c r="AF1944" s="72">
        <v>362</v>
      </c>
      <c r="AG1944" s="72">
        <v>997</v>
      </c>
      <c r="AH1944" s="72">
        <v>7532</v>
      </c>
      <c r="AI1944" s="72">
        <v>-25200</v>
      </c>
      <c r="AJ1944" s="72" t="s">
        <v>22867</v>
      </c>
      <c r="AK1944" s="72" t="s">
        <v>24133</v>
      </c>
      <c r="AL1944" s="72"/>
      <c r="AM1944" s="72" t="s">
        <v>282</v>
      </c>
      <c r="AN1944" s="74">
        <v>42579.766284722224</v>
      </c>
      <c r="AO1944" s="76" t="s">
        <v>26916</v>
      </c>
      <c r="AP1944" s="72" t="b">
        <v>0</v>
      </c>
      <c r="AQ1944" s="72" t="b">
        <v>0</v>
      </c>
      <c r="AR1944" s="72" t="b">
        <v>0</v>
      </c>
      <c r="AS1944" s="72" t="s">
        <v>235</v>
      </c>
      <c r="AT1944" s="72">
        <v>16</v>
      </c>
      <c r="AU1944" s="76" t="s">
        <v>303</v>
      </c>
      <c r="AV1944" s="72" t="b">
        <v>0</v>
      </c>
      <c r="AW1944" s="72" t="s">
        <v>313</v>
      </c>
      <c r="AX1944" s="76" t="s">
        <v>30101</v>
      </c>
      <c r="AY1944" s="72" t="s">
        <v>66</v>
      </c>
    </row>
    <row r="1945" spans="1:51" x14ac:dyDescent="0.35">
      <c r="A1945" s="70" t="s">
        <v>2415</v>
      </c>
      <c r="B1945" s="83"/>
      <c r="C1945" s="83"/>
      <c r="D1945" s="84"/>
      <c r="E1945" s="107"/>
      <c r="F1945" s="80" t="s">
        <v>10502</v>
      </c>
      <c r="G1945" s="108"/>
      <c r="H1945" s="81"/>
      <c r="I1945" s="87"/>
      <c r="J1945" s="109"/>
      <c r="K1945" s="81" t="s">
        <v>32373</v>
      </c>
      <c r="L1945" s="110"/>
      <c r="M1945" s="92"/>
      <c r="N1945" s="92"/>
      <c r="O1945" s="93"/>
      <c r="P1945" s="94"/>
      <c r="Q1945" s="94"/>
      <c r="R1945" s="79"/>
      <c r="S1945" s="79"/>
      <c r="T1945" s="79"/>
      <c r="U1945" s="79"/>
      <c r="V1945" s="52"/>
      <c r="W1945" s="52"/>
      <c r="X1945" s="52"/>
      <c r="Y1945" s="52"/>
      <c r="Z1945" s="51"/>
      <c r="AA1945" s="88"/>
      <c r="AB1945" s="88"/>
      <c r="AC1945" s="89"/>
      <c r="AD1945" s="72" t="s">
        <v>2415</v>
      </c>
      <c r="AE1945" s="72">
        <v>309</v>
      </c>
      <c r="AF1945" s="72">
        <v>109</v>
      </c>
      <c r="AG1945" s="72">
        <v>11605</v>
      </c>
      <c r="AH1945" s="72">
        <v>1312</v>
      </c>
      <c r="AI1945" s="72">
        <v>7200</v>
      </c>
      <c r="AJ1945" s="72" t="s">
        <v>22868</v>
      </c>
      <c r="AK1945" s="72" t="s">
        <v>24134</v>
      </c>
      <c r="AL1945" s="72"/>
      <c r="AM1945" s="72" t="s">
        <v>284</v>
      </c>
      <c r="AN1945" s="74">
        <v>39244.42827546296</v>
      </c>
      <c r="AO1945" s="72"/>
      <c r="AP1945" s="72" t="b">
        <v>0</v>
      </c>
      <c r="AQ1945" s="72" t="b">
        <v>0</v>
      </c>
      <c r="AR1945" s="72" t="b">
        <v>0</v>
      </c>
      <c r="AS1945" s="72" t="s">
        <v>235</v>
      </c>
      <c r="AT1945" s="72">
        <v>8</v>
      </c>
      <c r="AU1945" s="76" t="s">
        <v>303</v>
      </c>
      <c r="AV1945" s="72" t="b">
        <v>0</v>
      </c>
      <c r="AW1945" s="72" t="s">
        <v>313</v>
      </c>
      <c r="AX1945" s="76" t="s">
        <v>30102</v>
      </c>
      <c r="AY1945" s="72" t="s">
        <v>66</v>
      </c>
    </row>
    <row r="1946" spans="1:51" x14ac:dyDescent="0.35">
      <c r="A1946" s="70" t="s">
        <v>2416</v>
      </c>
      <c r="B1946" s="83"/>
      <c r="C1946" s="83"/>
      <c r="D1946" s="84"/>
      <c r="E1946" s="107"/>
      <c r="F1946" s="80" t="s">
        <v>10503</v>
      </c>
      <c r="G1946" s="108"/>
      <c r="H1946" s="81"/>
      <c r="I1946" s="87"/>
      <c r="J1946" s="109"/>
      <c r="K1946" s="81" t="s">
        <v>32374</v>
      </c>
      <c r="L1946" s="110"/>
      <c r="M1946" s="92"/>
      <c r="N1946" s="92"/>
      <c r="O1946" s="93"/>
      <c r="P1946" s="94"/>
      <c r="Q1946" s="94"/>
      <c r="R1946" s="79"/>
      <c r="S1946" s="79"/>
      <c r="T1946" s="79"/>
      <c r="U1946" s="79"/>
      <c r="V1946" s="52"/>
      <c r="W1946" s="52"/>
      <c r="X1946" s="52"/>
      <c r="Y1946" s="52"/>
      <c r="Z1946" s="51"/>
      <c r="AA1946" s="88"/>
      <c r="AB1946" s="88"/>
      <c r="AC1946" s="89"/>
      <c r="AD1946" s="72" t="s">
        <v>21017</v>
      </c>
      <c r="AE1946" s="72">
        <v>354</v>
      </c>
      <c r="AF1946" s="72">
        <v>115</v>
      </c>
      <c r="AG1946" s="72">
        <v>3662</v>
      </c>
      <c r="AH1946" s="72">
        <v>1683</v>
      </c>
      <c r="AI1946" s="72"/>
      <c r="AJ1946" s="72" t="s">
        <v>22869</v>
      </c>
      <c r="AK1946" s="72" t="s">
        <v>24135</v>
      </c>
      <c r="AL1946" s="72"/>
      <c r="AM1946" s="72"/>
      <c r="AN1946" s="74">
        <v>41514.58556712963</v>
      </c>
      <c r="AO1946" s="76" t="s">
        <v>26917</v>
      </c>
      <c r="AP1946" s="72" t="b">
        <v>0</v>
      </c>
      <c r="AQ1946" s="72" t="b">
        <v>0</v>
      </c>
      <c r="AR1946" s="72" t="b">
        <v>0</v>
      </c>
      <c r="AS1946" s="72" t="s">
        <v>235</v>
      </c>
      <c r="AT1946" s="72">
        <v>5</v>
      </c>
      <c r="AU1946" s="76" t="s">
        <v>27590</v>
      </c>
      <c r="AV1946" s="72" t="b">
        <v>0</v>
      </c>
      <c r="AW1946" s="72" t="s">
        <v>313</v>
      </c>
      <c r="AX1946" s="76" t="s">
        <v>30103</v>
      </c>
      <c r="AY1946" s="72" t="s">
        <v>66</v>
      </c>
    </row>
    <row r="1947" spans="1:51" x14ac:dyDescent="0.35">
      <c r="A1947" s="70" t="s">
        <v>2948</v>
      </c>
      <c r="B1947" s="83"/>
      <c r="C1947" s="83"/>
      <c r="D1947" s="84"/>
      <c r="E1947" s="107"/>
      <c r="F1947" s="80" t="s">
        <v>28111</v>
      </c>
      <c r="G1947" s="108"/>
      <c r="H1947" s="81"/>
      <c r="I1947" s="87"/>
      <c r="J1947" s="109"/>
      <c r="K1947" s="81" t="s">
        <v>32375</v>
      </c>
      <c r="L1947" s="110"/>
      <c r="M1947" s="92"/>
      <c r="N1947" s="92"/>
      <c r="O1947" s="93"/>
      <c r="P1947" s="94"/>
      <c r="Q1947" s="94"/>
      <c r="R1947" s="79"/>
      <c r="S1947" s="79"/>
      <c r="T1947" s="79"/>
      <c r="U1947" s="79"/>
      <c r="V1947" s="52"/>
      <c r="W1947" s="52"/>
      <c r="X1947" s="52"/>
      <c r="Y1947" s="52"/>
      <c r="Z1947" s="51"/>
      <c r="AA1947" s="88"/>
      <c r="AB1947" s="88"/>
      <c r="AC1947" s="89"/>
      <c r="AD1947" s="72" t="s">
        <v>21018</v>
      </c>
      <c r="AE1947" s="72">
        <v>25</v>
      </c>
      <c r="AF1947" s="72">
        <v>432</v>
      </c>
      <c r="AG1947" s="72">
        <v>892</v>
      </c>
      <c r="AH1947" s="72">
        <v>168</v>
      </c>
      <c r="AI1947" s="72"/>
      <c r="AJ1947" s="72"/>
      <c r="AK1947" s="72"/>
      <c r="AL1947" s="72"/>
      <c r="AM1947" s="72"/>
      <c r="AN1947" s="74">
        <v>42162.425937499997</v>
      </c>
      <c r="AO1947" s="72"/>
      <c r="AP1947" s="72" t="b">
        <v>1</v>
      </c>
      <c r="AQ1947" s="72" t="b">
        <v>0</v>
      </c>
      <c r="AR1947" s="72" t="b">
        <v>0</v>
      </c>
      <c r="AS1947" s="72" t="s">
        <v>232</v>
      </c>
      <c r="AT1947" s="72">
        <v>3</v>
      </c>
      <c r="AU1947" s="76" t="s">
        <v>303</v>
      </c>
      <c r="AV1947" s="72" t="b">
        <v>0</v>
      </c>
      <c r="AW1947" s="72" t="s">
        <v>313</v>
      </c>
      <c r="AX1947" s="76" t="s">
        <v>30104</v>
      </c>
      <c r="AY1947" s="72" t="s">
        <v>65</v>
      </c>
    </row>
    <row r="1948" spans="1:51" x14ac:dyDescent="0.35">
      <c r="A1948" s="70" t="s">
        <v>2417</v>
      </c>
      <c r="B1948" s="83"/>
      <c r="C1948" s="83"/>
      <c r="D1948" s="84"/>
      <c r="E1948" s="107"/>
      <c r="F1948" s="80" t="s">
        <v>10504</v>
      </c>
      <c r="G1948" s="108"/>
      <c r="H1948" s="81"/>
      <c r="I1948" s="87"/>
      <c r="J1948" s="109"/>
      <c r="K1948" s="81" t="s">
        <v>32376</v>
      </c>
      <c r="L1948" s="110"/>
      <c r="M1948" s="92"/>
      <c r="N1948" s="92"/>
      <c r="O1948" s="93"/>
      <c r="P1948" s="94"/>
      <c r="Q1948" s="94"/>
      <c r="R1948" s="79"/>
      <c r="S1948" s="79"/>
      <c r="T1948" s="79"/>
      <c r="U1948" s="79"/>
      <c r="V1948" s="52"/>
      <c r="W1948" s="52"/>
      <c r="X1948" s="52"/>
      <c r="Y1948" s="52"/>
      <c r="Z1948" s="51"/>
      <c r="AA1948" s="88"/>
      <c r="AB1948" s="88"/>
      <c r="AC1948" s="89"/>
      <c r="AD1948" s="72" t="s">
        <v>21019</v>
      </c>
      <c r="AE1948" s="72">
        <v>629</v>
      </c>
      <c r="AF1948" s="72">
        <v>4060</v>
      </c>
      <c r="AG1948" s="72">
        <v>120</v>
      </c>
      <c r="AH1948" s="72">
        <v>538</v>
      </c>
      <c r="AI1948" s="72"/>
      <c r="AJ1948" s="72" t="s">
        <v>22870</v>
      </c>
      <c r="AK1948" s="72"/>
      <c r="AL1948" s="76" t="s">
        <v>25143</v>
      </c>
      <c r="AM1948" s="72"/>
      <c r="AN1948" s="74">
        <v>42164.436354166668</v>
      </c>
      <c r="AO1948" s="76" t="s">
        <v>26918</v>
      </c>
      <c r="AP1948" s="72" t="b">
        <v>0</v>
      </c>
      <c r="AQ1948" s="72" t="b">
        <v>0</v>
      </c>
      <c r="AR1948" s="72" t="b">
        <v>0</v>
      </c>
      <c r="AS1948" s="72" t="s">
        <v>300</v>
      </c>
      <c r="AT1948" s="72">
        <v>6</v>
      </c>
      <c r="AU1948" s="76" t="s">
        <v>303</v>
      </c>
      <c r="AV1948" s="72" t="b">
        <v>0</v>
      </c>
      <c r="AW1948" s="72" t="s">
        <v>313</v>
      </c>
      <c r="AX1948" s="76" t="s">
        <v>30105</v>
      </c>
      <c r="AY1948" s="72" t="s">
        <v>66</v>
      </c>
    </row>
    <row r="1949" spans="1:51" x14ac:dyDescent="0.35">
      <c r="A1949" s="70" t="s">
        <v>2418</v>
      </c>
      <c r="B1949" s="83"/>
      <c r="C1949" s="83"/>
      <c r="D1949" s="84"/>
      <c r="E1949" s="107"/>
      <c r="F1949" s="80" t="s">
        <v>10505</v>
      </c>
      <c r="G1949" s="108"/>
      <c r="H1949" s="81"/>
      <c r="I1949" s="87"/>
      <c r="J1949" s="109"/>
      <c r="K1949" s="81" t="s">
        <v>32377</v>
      </c>
      <c r="L1949" s="110"/>
      <c r="M1949" s="92"/>
      <c r="N1949" s="92"/>
      <c r="O1949" s="93"/>
      <c r="P1949" s="94"/>
      <c r="Q1949" s="94"/>
      <c r="R1949" s="79"/>
      <c r="S1949" s="79"/>
      <c r="T1949" s="79"/>
      <c r="U1949" s="79"/>
      <c r="V1949" s="52"/>
      <c r="W1949" s="52"/>
      <c r="X1949" s="52"/>
      <c r="Y1949" s="52"/>
      <c r="Z1949" s="51"/>
      <c r="AA1949" s="88"/>
      <c r="AB1949" s="88"/>
      <c r="AC1949" s="89"/>
      <c r="AD1949" s="72" t="s">
        <v>19596</v>
      </c>
      <c r="AE1949" s="72">
        <v>16</v>
      </c>
      <c r="AF1949" s="72">
        <v>24</v>
      </c>
      <c r="AG1949" s="72">
        <v>39</v>
      </c>
      <c r="AH1949" s="72">
        <v>20</v>
      </c>
      <c r="AI1949" s="72"/>
      <c r="AJ1949" s="72" t="s">
        <v>22871</v>
      </c>
      <c r="AK1949" s="72" t="s">
        <v>24136</v>
      </c>
      <c r="AL1949" s="72"/>
      <c r="AM1949" s="72"/>
      <c r="AN1949" s="74">
        <v>42023.085636574076</v>
      </c>
      <c r="AO1949" s="76" t="s">
        <v>26919</v>
      </c>
      <c r="AP1949" s="72" t="b">
        <v>1</v>
      </c>
      <c r="AQ1949" s="72" t="b">
        <v>0</v>
      </c>
      <c r="AR1949" s="72" t="b">
        <v>1</v>
      </c>
      <c r="AS1949" s="72" t="s">
        <v>300</v>
      </c>
      <c r="AT1949" s="72">
        <v>0</v>
      </c>
      <c r="AU1949" s="76" t="s">
        <v>303</v>
      </c>
      <c r="AV1949" s="72" t="b">
        <v>0</v>
      </c>
      <c r="AW1949" s="72" t="s">
        <v>313</v>
      </c>
      <c r="AX1949" s="76" t="s">
        <v>30106</v>
      </c>
      <c r="AY1949" s="72" t="s">
        <v>66</v>
      </c>
    </row>
    <row r="1950" spans="1:51" x14ac:dyDescent="0.35">
      <c r="A1950" s="70" t="s">
        <v>2419</v>
      </c>
      <c r="B1950" s="83"/>
      <c r="C1950" s="83"/>
      <c r="D1950" s="84"/>
      <c r="E1950" s="107"/>
      <c r="F1950" s="80" t="s">
        <v>10506</v>
      </c>
      <c r="G1950" s="108"/>
      <c r="H1950" s="81"/>
      <c r="I1950" s="87"/>
      <c r="J1950" s="109"/>
      <c r="K1950" s="81" t="s">
        <v>32378</v>
      </c>
      <c r="L1950" s="110"/>
      <c r="M1950" s="92"/>
      <c r="N1950" s="92"/>
      <c r="O1950" s="93"/>
      <c r="P1950" s="94"/>
      <c r="Q1950" s="94"/>
      <c r="R1950" s="79"/>
      <c r="S1950" s="79"/>
      <c r="T1950" s="79"/>
      <c r="U1950" s="79"/>
      <c r="V1950" s="52"/>
      <c r="W1950" s="52"/>
      <c r="X1950" s="52"/>
      <c r="Y1950" s="52"/>
      <c r="Z1950" s="51"/>
      <c r="AA1950" s="88"/>
      <c r="AB1950" s="88"/>
      <c r="AC1950" s="89"/>
      <c r="AD1950" s="72" t="s">
        <v>21020</v>
      </c>
      <c r="AE1950" s="72">
        <v>29</v>
      </c>
      <c r="AF1950" s="72">
        <v>5</v>
      </c>
      <c r="AG1950" s="72">
        <v>23</v>
      </c>
      <c r="AH1950" s="72">
        <v>2</v>
      </c>
      <c r="AI1950" s="72">
        <v>7200</v>
      </c>
      <c r="AJ1950" s="72"/>
      <c r="AK1950" s="72" t="s">
        <v>331</v>
      </c>
      <c r="AL1950" s="72"/>
      <c r="AM1950" s="72" t="s">
        <v>331</v>
      </c>
      <c r="AN1950" s="74">
        <v>40684.799884259257</v>
      </c>
      <c r="AO1950" s="76" t="s">
        <v>26920</v>
      </c>
      <c r="AP1950" s="72" t="b">
        <v>0</v>
      </c>
      <c r="AQ1950" s="72" t="b">
        <v>0</v>
      </c>
      <c r="AR1950" s="72" t="b">
        <v>1</v>
      </c>
      <c r="AS1950" s="72" t="s">
        <v>300</v>
      </c>
      <c r="AT1950" s="72">
        <v>0</v>
      </c>
      <c r="AU1950" s="76" t="s">
        <v>371</v>
      </c>
      <c r="AV1950" s="72" t="b">
        <v>0</v>
      </c>
      <c r="AW1950" s="72" t="s">
        <v>313</v>
      </c>
      <c r="AX1950" s="76" t="s">
        <v>30107</v>
      </c>
      <c r="AY1950" s="72" t="s">
        <v>66</v>
      </c>
    </row>
    <row r="1951" spans="1:51" x14ac:dyDescent="0.35">
      <c r="A1951" s="70" t="s">
        <v>2420</v>
      </c>
      <c r="B1951" s="83"/>
      <c r="C1951" s="83"/>
      <c r="D1951" s="84"/>
      <c r="E1951" s="107"/>
      <c r="F1951" s="80" t="s">
        <v>10507</v>
      </c>
      <c r="G1951" s="108"/>
      <c r="H1951" s="81"/>
      <c r="I1951" s="87"/>
      <c r="J1951" s="109"/>
      <c r="K1951" s="81" t="s">
        <v>32379</v>
      </c>
      <c r="L1951" s="110"/>
      <c r="M1951" s="92"/>
      <c r="N1951" s="92"/>
      <c r="O1951" s="93"/>
      <c r="P1951" s="94"/>
      <c r="Q1951" s="94"/>
      <c r="R1951" s="79"/>
      <c r="S1951" s="79"/>
      <c r="T1951" s="79"/>
      <c r="U1951" s="79"/>
      <c r="V1951" s="52"/>
      <c r="W1951" s="52"/>
      <c r="X1951" s="52"/>
      <c r="Y1951" s="52"/>
      <c r="Z1951" s="51"/>
      <c r="AA1951" s="88"/>
      <c r="AB1951" s="88"/>
      <c r="AC1951" s="89"/>
      <c r="AD1951" s="72" t="s">
        <v>21021</v>
      </c>
      <c r="AE1951" s="72">
        <v>1974</v>
      </c>
      <c r="AF1951" s="72">
        <v>740</v>
      </c>
      <c r="AG1951" s="72">
        <v>153260</v>
      </c>
      <c r="AH1951" s="72">
        <v>16621</v>
      </c>
      <c r="AI1951" s="72">
        <v>25200</v>
      </c>
      <c r="AJ1951" s="72" t="s">
        <v>22872</v>
      </c>
      <c r="AK1951" s="72" t="s">
        <v>24137</v>
      </c>
      <c r="AL1951" s="76" t="s">
        <v>25144</v>
      </c>
      <c r="AM1951" s="72" t="s">
        <v>467</v>
      </c>
      <c r="AN1951" s="74">
        <v>40234.332511574074</v>
      </c>
      <c r="AO1951" s="76" t="s">
        <v>26921</v>
      </c>
      <c r="AP1951" s="72" t="b">
        <v>0</v>
      </c>
      <c r="AQ1951" s="72" t="b">
        <v>0</v>
      </c>
      <c r="AR1951" s="72" t="b">
        <v>1</v>
      </c>
      <c r="AS1951" s="72" t="s">
        <v>357</v>
      </c>
      <c r="AT1951" s="72">
        <v>21</v>
      </c>
      <c r="AU1951" s="76" t="s">
        <v>27591</v>
      </c>
      <c r="AV1951" s="72" t="b">
        <v>0</v>
      </c>
      <c r="AW1951" s="72" t="s">
        <v>313</v>
      </c>
      <c r="AX1951" s="76" t="s">
        <v>30108</v>
      </c>
      <c r="AY1951" s="72" t="s">
        <v>66</v>
      </c>
    </row>
    <row r="1952" spans="1:51" x14ac:dyDescent="0.35">
      <c r="A1952" s="70" t="s">
        <v>2421</v>
      </c>
      <c r="B1952" s="83"/>
      <c r="C1952" s="83"/>
      <c r="D1952" s="84"/>
      <c r="E1952" s="107"/>
      <c r="F1952" s="80" t="s">
        <v>10508</v>
      </c>
      <c r="G1952" s="108"/>
      <c r="H1952" s="81"/>
      <c r="I1952" s="87"/>
      <c r="J1952" s="109"/>
      <c r="K1952" s="81" t="s">
        <v>32380</v>
      </c>
      <c r="L1952" s="110"/>
      <c r="M1952" s="92"/>
      <c r="N1952" s="92"/>
      <c r="O1952" s="93"/>
      <c r="P1952" s="94"/>
      <c r="Q1952" s="94"/>
      <c r="R1952" s="79"/>
      <c r="S1952" s="79"/>
      <c r="T1952" s="79"/>
      <c r="U1952" s="79"/>
      <c r="V1952" s="52"/>
      <c r="W1952" s="52"/>
      <c r="X1952" s="52"/>
      <c r="Y1952" s="52"/>
      <c r="Z1952" s="51"/>
      <c r="AA1952" s="88"/>
      <c r="AB1952" s="88"/>
      <c r="AC1952" s="89"/>
      <c r="AD1952" s="72" t="s">
        <v>21022</v>
      </c>
      <c r="AE1952" s="72">
        <v>1232</v>
      </c>
      <c r="AF1952" s="72">
        <v>510</v>
      </c>
      <c r="AG1952" s="72">
        <v>63785</v>
      </c>
      <c r="AH1952" s="72">
        <v>4665</v>
      </c>
      <c r="AI1952" s="72">
        <v>-25200</v>
      </c>
      <c r="AJ1952" s="72" t="s">
        <v>22873</v>
      </c>
      <c r="AK1952" s="72"/>
      <c r="AL1952" s="72"/>
      <c r="AM1952" s="72" t="s">
        <v>282</v>
      </c>
      <c r="AN1952" s="74">
        <v>40768.323888888888</v>
      </c>
      <c r="AO1952" s="76" t="s">
        <v>26922</v>
      </c>
      <c r="AP1952" s="72" t="b">
        <v>0</v>
      </c>
      <c r="AQ1952" s="72" t="b">
        <v>0</v>
      </c>
      <c r="AR1952" s="72" t="b">
        <v>0</v>
      </c>
      <c r="AS1952" s="72" t="s">
        <v>231</v>
      </c>
      <c r="AT1952" s="72">
        <v>8</v>
      </c>
      <c r="AU1952" s="76" t="s">
        <v>27592</v>
      </c>
      <c r="AV1952" s="72" t="b">
        <v>0</v>
      </c>
      <c r="AW1952" s="72" t="s">
        <v>313</v>
      </c>
      <c r="AX1952" s="76" t="s">
        <v>30109</v>
      </c>
      <c r="AY1952" s="72" t="s">
        <v>66</v>
      </c>
    </row>
    <row r="1953" spans="1:51" x14ac:dyDescent="0.35">
      <c r="A1953" s="70" t="s">
        <v>2423</v>
      </c>
      <c r="B1953" s="83"/>
      <c r="C1953" s="83"/>
      <c r="D1953" s="84"/>
      <c r="E1953" s="107"/>
      <c r="F1953" s="80" t="s">
        <v>28112</v>
      </c>
      <c r="G1953" s="108"/>
      <c r="H1953" s="81"/>
      <c r="I1953" s="87"/>
      <c r="J1953" s="109"/>
      <c r="K1953" s="81" t="s">
        <v>32381</v>
      </c>
      <c r="L1953" s="110"/>
      <c r="M1953" s="92"/>
      <c r="N1953" s="92"/>
      <c r="O1953" s="93"/>
      <c r="P1953" s="94"/>
      <c r="Q1953" s="94"/>
      <c r="R1953" s="79"/>
      <c r="S1953" s="79"/>
      <c r="T1953" s="79"/>
      <c r="U1953" s="79"/>
      <c r="V1953" s="52"/>
      <c r="W1953" s="52"/>
      <c r="X1953" s="52"/>
      <c r="Y1953" s="52"/>
      <c r="Z1953" s="51"/>
      <c r="AA1953" s="88"/>
      <c r="AB1953" s="88"/>
      <c r="AC1953" s="89"/>
      <c r="AD1953" s="72" t="s">
        <v>21023</v>
      </c>
      <c r="AE1953" s="72">
        <v>193</v>
      </c>
      <c r="AF1953" s="72">
        <v>49</v>
      </c>
      <c r="AG1953" s="72">
        <v>458</v>
      </c>
      <c r="AH1953" s="72">
        <v>106</v>
      </c>
      <c r="AI1953" s="72"/>
      <c r="AJ1953" s="72" t="s">
        <v>22874</v>
      </c>
      <c r="AK1953" s="72" t="s">
        <v>19109</v>
      </c>
      <c r="AL1953" s="72"/>
      <c r="AM1953" s="72"/>
      <c r="AN1953" s="74">
        <v>40202.717418981483</v>
      </c>
      <c r="AO1953" s="76" t="s">
        <v>26923</v>
      </c>
      <c r="AP1953" s="72" t="b">
        <v>0</v>
      </c>
      <c r="AQ1953" s="72" t="b">
        <v>0</v>
      </c>
      <c r="AR1953" s="72" t="b">
        <v>0</v>
      </c>
      <c r="AS1953" s="72" t="s">
        <v>231</v>
      </c>
      <c r="AT1953" s="72">
        <v>7</v>
      </c>
      <c r="AU1953" s="76" t="s">
        <v>305</v>
      </c>
      <c r="AV1953" s="72" t="b">
        <v>0</v>
      </c>
      <c r="AW1953" s="72" t="s">
        <v>313</v>
      </c>
      <c r="AX1953" s="76" t="s">
        <v>30110</v>
      </c>
      <c r="AY1953" s="72" t="s">
        <v>66</v>
      </c>
    </row>
    <row r="1954" spans="1:51" x14ac:dyDescent="0.35">
      <c r="A1954" s="70" t="s">
        <v>2424</v>
      </c>
      <c r="B1954" s="83"/>
      <c r="C1954" s="83"/>
      <c r="D1954" s="84"/>
      <c r="E1954" s="107"/>
      <c r="F1954" s="80" t="s">
        <v>10509</v>
      </c>
      <c r="G1954" s="108"/>
      <c r="H1954" s="81"/>
      <c r="I1954" s="87"/>
      <c r="J1954" s="109"/>
      <c r="K1954" s="81" t="s">
        <v>32382</v>
      </c>
      <c r="L1954" s="110"/>
      <c r="M1954" s="92"/>
      <c r="N1954" s="92"/>
      <c r="O1954" s="93"/>
      <c r="P1954" s="94"/>
      <c r="Q1954" s="94"/>
      <c r="R1954" s="79"/>
      <c r="S1954" s="79"/>
      <c r="T1954" s="79"/>
      <c r="U1954" s="79"/>
      <c r="V1954" s="52"/>
      <c r="W1954" s="52"/>
      <c r="X1954" s="52"/>
      <c r="Y1954" s="52"/>
      <c r="Z1954" s="51"/>
      <c r="AA1954" s="88"/>
      <c r="AB1954" s="88"/>
      <c r="AC1954" s="89"/>
      <c r="AD1954" s="72" t="s">
        <v>21024</v>
      </c>
      <c r="AE1954" s="72">
        <v>126</v>
      </c>
      <c r="AF1954" s="72">
        <v>7</v>
      </c>
      <c r="AG1954" s="72">
        <v>7</v>
      </c>
      <c r="AH1954" s="72">
        <v>10</v>
      </c>
      <c r="AI1954" s="72"/>
      <c r="AJ1954" s="72" t="s">
        <v>22875</v>
      </c>
      <c r="AK1954" s="72" t="s">
        <v>708</v>
      </c>
      <c r="AL1954" s="72"/>
      <c r="AM1954" s="72"/>
      <c r="AN1954" s="74">
        <v>42823.847048611111</v>
      </c>
      <c r="AO1954" s="76" t="s">
        <v>26924</v>
      </c>
      <c r="AP1954" s="72" t="b">
        <v>1</v>
      </c>
      <c r="AQ1954" s="72" t="b">
        <v>0</v>
      </c>
      <c r="AR1954" s="72" t="b">
        <v>0</v>
      </c>
      <c r="AS1954" s="72" t="s">
        <v>300</v>
      </c>
      <c r="AT1954" s="72">
        <v>0</v>
      </c>
      <c r="AU1954" s="72"/>
      <c r="AV1954" s="72" t="b">
        <v>0</v>
      </c>
      <c r="AW1954" s="72" t="s">
        <v>313</v>
      </c>
      <c r="AX1954" s="76" t="s">
        <v>30111</v>
      </c>
      <c r="AY1954" s="72" t="s">
        <v>66</v>
      </c>
    </row>
    <row r="1955" spans="1:51" x14ac:dyDescent="0.35">
      <c r="A1955" s="70" t="s">
        <v>2425</v>
      </c>
      <c r="B1955" s="83"/>
      <c r="C1955" s="83"/>
      <c r="D1955" s="84"/>
      <c r="E1955" s="107"/>
      <c r="F1955" s="80" t="s">
        <v>10510</v>
      </c>
      <c r="G1955" s="108"/>
      <c r="H1955" s="81"/>
      <c r="I1955" s="87"/>
      <c r="J1955" s="109"/>
      <c r="K1955" s="81" t="s">
        <v>32383</v>
      </c>
      <c r="L1955" s="110"/>
      <c r="M1955" s="92"/>
      <c r="N1955" s="92"/>
      <c r="O1955" s="93"/>
      <c r="P1955" s="94"/>
      <c r="Q1955" s="94"/>
      <c r="R1955" s="79"/>
      <c r="S1955" s="79"/>
      <c r="T1955" s="79"/>
      <c r="U1955" s="79"/>
      <c r="V1955" s="52"/>
      <c r="W1955" s="52"/>
      <c r="X1955" s="52"/>
      <c r="Y1955" s="52"/>
      <c r="Z1955" s="51"/>
      <c r="AA1955" s="88"/>
      <c r="AB1955" s="88"/>
      <c r="AC1955" s="89"/>
      <c r="AD1955" s="72" t="s">
        <v>21025</v>
      </c>
      <c r="AE1955" s="72">
        <v>34</v>
      </c>
      <c r="AF1955" s="72">
        <v>7</v>
      </c>
      <c r="AG1955" s="72">
        <v>230</v>
      </c>
      <c r="AH1955" s="72">
        <v>14</v>
      </c>
      <c r="AI1955" s="72">
        <v>21600</v>
      </c>
      <c r="AJ1955" s="72"/>
      <c r="AK1955" s="72"/>
      <c r="AL1955" s="72"/>
      <c r="AM1955" s="72" t="s">
        <v>25266</v>
      </c>
      <c r="AN1955" s="74">
        <v>41758.532013888886</v>
      </c>
      <c r="AO1955" s="76" t="s">
        <v>26925</v>
      </c>
      <c r="AP1955" s="72" t="b">
        <v>1</v>
      </c>
      <c r="AQ1955" s="72" t="b">
        <v>0</v>
      </c>
      <c r="AR1955" s="72" t="b">
        <v>0</v>
      </c>
      <c r="AS1955" s="72" t="s">
        <v>344</v>
      </c>
      <c r="AT1955" s="72">
        <v>0</v>
      </c>
      <c r="AU1955" s="76" t="s">
        <v>303</v>
      </c>
      <c r="AV1955" s="72" t="b">
        <v>0</v>
      </c>
      <c r="AW1955" s="72" t="s">
        <v>313</v>
      </c>
      <c r="AX1955" s="76" t="s">
        <v>30112</v>
      </c>
      <c r="AY1955" s="72" t="s">
        <v>66</v>
      </c>
    </row>
    <row r="1956" spans="1:51" x14ac:dyDescent="0.35">
      <c r="A1956" s="70" t="s">
        <v>2426</v>
      </c>
      <c r="B1956" s="83"/>
      <c r="C1956" s="83"/>
      <c r="D1956" s="84"/>
      <c r="E1956" s="107"/>
      <c r="F1956" s="80" t="s">
        <v>10511</v>
      </c>
      <c r="G1956" s="108"/>
      <c r="H1956" s="81"/>
      <c r="I1956" s="87"/>
      <c r="J1956" s="109"/>
      <c r="K1956" s="81" t="s">
        <v>32384</v>
      </c>
      <c r="L1956" s="110"/>
      <c r="M1956" s="92"/>
      <c r="N1956" s="92"/>
      <c r="O1956" s="93"/>
      <c r="P1956" s="94"/>
      <c r="Q1956" s="94"/>
      <c r="R1956" s="79"/>
      <c r="S1956" s="79"/>
      <c r="T1956" s="79"/>
      <c r="U1956" s="79"/>
      <c r="V1956" s="52"/>
      <c r="W1956" s="52"/>
      <c r="X1956" s="52"/>
      <c r="Y1956" s="52"/>
      <c r="Z1956" s="51"/>
      <c r="AA1956" s="88"/>
      <c r="AB1956" s="88"/>
      <c r="AC1956" s="89"/>
      <c r="AD1956" s="72" t="s">
        <v>19009</v>
      </c>
      <c r="AE1956" s="72">
        <v>3</v>
      </c>
      <c r="AF1956" s="72">
        <v>514</v>
      </c>
      <c r="AG1956" s="72">
        <v>25226</v>
      </c>
      <c r="AH1956" s="72">
        <v>0</v>
      </c>
      <c r="AI1956" s="72">
        <v>28800</v>
      </c>
      <c r="AJ1956" s="72" t="s">
        <v>22876</v>
      </c>
      <c r="AK1956" s="72" t="s">
        <v>24138</v>
      </c>
      <c r="AL1956" s="72"/>
      <c r="AM1956" s="72" t="s">
        <v>628</v>
      </c>
      <c r="AN1956" s="74">
        <v>40802.286539351851</v>
      </c>
      <c r="AO1956" s="72"/>
      <c r="AP1956" s="72" t="b">
        <v>1</v>
      </c>
      <c r="AQ1956" s="72" t="b">
        <v>0</v>
      </c>
      <c r="AR1956" s="72" t="b">
        <v>0</v>
      </c>
      <c r="AS1956" s="72" t="s">
        <v>324</v>
      </c>
      <c r="AT1956" s="72">
        <v>17</v>
      </c>
      <c r="AU1956" s="76" t="s">
        <v>303</v>
      </c>
      <c r="AV1956" s="72" t="b">
        <v>0</v>
      </c>
      <c r="AW1956" s="72" t="s">
        <v>313</v>
      </c>
      <c r="AX1956" s="76" t="s">
        <v>30113</v>
      </c>
      <c r="AY1956" s="72" t="s">
        <v>66</v>
      </c>
    </row>
    <row r="1957" spans="1:51" x14ac:dyDescent="0.35">
      <c r="A1957" s="70" t="s">
        <v>2427</v>
      </c>
      <c r="B1957" s="83"/>
      <c r="C1957" s="83"/>
      <c r="D1957" s="84"/>
      <c r="E1957" s="107"/>
      <c r="F1957" s="80" t="s">
        <v>10512</v>
      </c>
      <c r="G1957" s="108"/>
      <c r="H1957" s="81"/>
      <c r="I1957" s="87"/>
      <c r="J1957" s="109"/>
      <c r="K1957" s="81" t="s">
        <v>32385</v>
      </c>
      <c r="L1957" s="110"/>
      <c r="M1957" s="92"/>
      <c r="N1957" s="92"/>
      <c r="O1957" s="93"/>
      <c r="P1957" s="94"/>
      <c r="Q1957" s="94"/>
      <c r="R1957" s="79"/>
      <c r="S1957" s="79"/>
      <c r="T1957" s="79"/>
      <c r="U1957" s="79"/>
      <c r="V1957" s="52"/>
      <c r="W1957" s="52"/>
      <c r="X1957" s="52"/>
      <c r="Y1957" s="52"/>
      <c r="Z1957" s="51"/>
      <c r="AA1957" s="88"/>
      <c r="AB1957" s="88"/>
      <c r="AC1957" s="89"/>
      <c r="AD1957" s="72" t="s">
        <v>21026</v>
      </c>
      <c r="AE1957" s="72">
        <v>171</v>
      </c>
      <c r="AF1957" s="72">
        <v>37</v>
      </c>
      <c r="AG1957" s="72">
        <v>853</v>
      </c>
      <c r="AH1957" s="72">
        <v>35</v>
      </c>
      <c r="AI1957" s="72">
        <v>7200</v>
      </c>
      <c r="AJ1957" s="72"/>
      <c r="AK1957" s="72"/>
      <c r="AL1957" s="76" t="s">
        <v>25145</v>
      </c>
      <c r="AM1957" s="72" t="s">
        <v>284</v>
      </c>
      <c r="AN1957" s="74">
        <v>41435.843194444446</v>
      </c>
      <c r="AO1957" s="76" t="s">
        <v>26926</v>
      </c>
      <c r="AP1957" s="72" t="b">
        <v>1</v>
      </c>
      <c r="AQ1957" s="72" t="b">
        <v>0</v>
      </c>
      <c r="AR1957" s="72" t="b">
        <v>0</v>
      </c>
      <c r="AS1957" s="72" t="s">
        <v>235</v>
      </c>
      <c r="AT1957" s="72">
        <v>2</v>
      </c>
      <c r="AU1957" s="76" t="s">
        <v>303</v>
      </c>
      <c r="AV1957" s="72" t="b">
        <v>0</v>
      </c>
      <c r="AW1957" s="72" t="s">
        <v>313</v>
      </c>
      <c r="AX1957" s="76" t="s">
        <v>30114</v>
      </c>
      <c r="AY1957" s="72" t="s">
        <v>66</v>
      </c>
    </row>
    <row r="1958" spans="1:51" x14ac:dyDescent="0.35">
      <c r="A1958" s="70" t="s">
        <v>2428</v>
      </c>
      <c r="B1958" s="83"/>
      <c r="C1958" s="83"/>
      <c r="D1958" s="84"/>
      <c r="E1958" s="107"/>
      <c r="F1958" s="80" t="s">
        <v>10513</v>
      </c>
      <c r="G1958" s="108"/>
      <c r="H1958" s="81"/>
      <c r="I1958" s="87"/>
      <c r="J1958" s="109"/>
      <c r="K1958" s="81" t="s">
        <v>32386</v>
      </c>
      <c r="L1958" s="110"/>
      <c r="M1958" s="92"/>
      <c r="N1958" s="92"/>
      <c r="O1958" s="93"/>
      <c r="P1958" s="94"/>
      <c r="Q1958" s="94"/>
      <c r="R1958" s="79"/>
      <c r="S1958" s="79"/>
      <c r="T1958" s="79"/>
      <c r="U1958" s="79"/>
      <c r="V1958" s="52"/>
      <c r="W1958" s="52"/>
      <c r="X1958" s="52"/>
      <c r="Y1958" s="52"/>
      <c r="Z1958" s="51"/>
      <c r="AA1958" s="88"/>
      <c r="AB1958" s="88"/>
      <c r="AC1958" s="89"/>
      <c r="AD1958" s="72" t="s">
        <v>21027</v>
      </c>
      <c r="AE1958" s="72">
        <v>893</v>
      </c>
      <c r="AF1958" s="72">
        <v>174</v>
      </c>
      <c r="AG1958" s="72">
        <v>903</v>
      </c>
      <c r="AH1958" s="72">
        <v>18</v>
      </c>
      <c r="AI1958" s="72">
        <v>3600</v>
      </c>
      <c r="AJ1958" s="72" t="s">
        <v>22877</v>
      </c>
      <c r="AK1958" s="72"/>
      <c r="AL1958" s="76" t="s">
        <v>25146</v>
      </c>
      <c r="AM1958" s="72" t="s">
        <v>291</v>
      </c>
      <c r="AN1958" s="74">
        <v>41635.754305555558</v>
      </c>
      <c r="AO1958" s="76" t="s">
        <v>26927</v>
      </c>
      <c r="AP1958" s="72" t="b">
        <v>0</v>
      </c>
      <c r="AQ1958" s="72" t="b">
        <v>0</v>
      </c>
      <c r="AR1958" s="72" t="b">
        <v>1</v>
      </c>
      <c r="AS1958" s="72" t="s">
        <v>235</v>
      </c>
      <c r="AT1958" s="72">
        <v>0</v>
      </c>
      <c r="AU1958" s="76" t="s">
        <v>27593</v>
      </c>
      <c r="AV1958" s="72" t="b">
        <v>0</v>
      </c>
      <c r="AW1958" s="72" t="s">
        <v>313</v>
      </c>
      <c r="AX1958" s="76" t="s">
        <v>30115</v>
      </c>
      <c r="AY1958" s="72" t="s">
        <v>66</v>
      </c>
    </row>
    <row r="1959" spans="1:51" x14ac:dyDescent="0.35">
      <c r="A1959" s="70" t="s">
        <v>2429</v>
      </c>
      <c r="B1959" s="83"/>
      <c r="C1959" s="83"/>
      <c r="D1959" s="84"/>
      <c r="E1959" s="107"/>
      <c r="F1959" s="80" t="s">
        <v>10514</v>
      </c>
      <c r="G1959" s="108"/>
      <c r="H1959" s="81"/>
      <c r="I1959" s="87"/>
      <c r="J1959" s="109"/>
      <c r="K1959" s="81" t="s">
        <v>32387</v>
      </c>
      <c r="L1959" s="110"/>
      <c r="M1959" s="92"/>
      <c r="N1959" s="92"/>
      <c r="O1959" s="93"/>
      <c r="P1959" s="94"/>
      <c r="Q1959" s="94"/>
      <c r="R1959" s="79"/>
      <c r="S1959" s="79"/>
      <c r="T1959" s="79"/>
      <c r="U1959" s="79"/>
      <c r="V1959" s="52"/>
      <c r="W1959" s="52"/>
      <c r="X1959" s="52"/>
      <c r="Y1959" s="52"/>
      <c r="Z1959" s="51"/>
      <c r="AA1959" s="88"/>
      <c r="AB1959" s="88"/>
      <c r="AC1959" s="89"/>
      <c r="AD1959" s="72" t="s">
        <v>21028</v>
      </c>
      <c r="AE1959" s="72">
        <v>1350</v>
      </c>
      <c r="AF1959" s="72">
        <v>1261</v>
      </c>
      <c r="AG1959" s="72">
        <v>78686</v>
      </c>
      <c r="AH1959" s="72">
        <v>0</v>
      </c>
      <c r="AI1959" s="72">
        <v>19800</v>
      </c>
      <c r="AJ1959" s="72" t="s">
        <v>22878</v>
      </c>
      <c r="AK1959" s="72" t="s">
        <v>24139</v>
      </c>
      <c r="AL1959" s="76" t="s">
        <v>25147</v>
      </c>
      <c r="AM1959" s="72" t="s">
        <v>295</v>
      </c>
      <c r="AN1959" s="74">
        <v>42187.279826388891</v>
      </c>
      <c r="AO1959" s="76" t="s">
        <v>26928</v>
      </c>
      <c r="AP1959" s="72" t="b">
        <v>0</v>
      </c>
      <c r="AQ1959" s="72" t="b">
        <v>0</v>
      </c>
      <c r="AR1959" s="72" t="b">
        <v>0</v>
      </c>
      <c r="AS1959" s="72" t="s">
        <v>231</v>
      </c>
      <c r="AT1959" s="72">
        <v>425</v>
      </c>
      <c r="AU1959" s="76" t="s">
        <v>303</v>
      </c>
      <c r="AV1959" s="72" t="b">
        <v>0</v>
      </c>
      <c r="AW1959" s="72" t="s">
        <v>313</v>
      </c>
      <c r="AX1959" s="76" t="s">
        <v>30116</v>
      </c>
      <c r="AY1959" s="72" t="s">
        <v>66</v>
      </c>
    </row>
    <row r="1960" spans="1:51" x14ac:dyDescent="0.35">
      <c r="A1960" s="70" t="s">
        <v>2430</v>
      </c>
      <c r="B1960" s="83"/>
      <c r="C1960" s="83"/>
      <c r="D1960" s="84"/>
      <c r="E1960" s="107"/>
      <c r="F1960" s="80" t="s">
        <v>28113</v>
      </c>
      <c r="G1960" s="108"/>
      <c r="H1960" s="81"/>
      <c r="I1960" s="87"/>
      <c r="J1960" s="109"/>
      <c r="K1960" s="81" t="s">
        <v>32388</v>
      </c>
      <c r="L1960" s="110"/>
      <c r="M1960" s="92"/>
      <c r="N1960" s="92"/>
      <c r="O1960" s="93"/>
      <c r="P1960" s="94"/>
      <c r="Q1960" s="94"/>
      <c r="R1960" s="79"/>
      <c r="S1960" s="79"/>
      <c r="T1960" s="79"/>
      <c r="U1960" s="79"/>
      <c r="V1960" s="52"/>
      <c r="W1960" s="52"/>
      <c r="X1960" s="52"/>
      <c r="Y1960" s="52"/>
      <c r="Z1960" s="51"/>
      <c r="AA1960" s="88"/>
      <c r="AB1960" s="88"/>
      <c r="AC1960" s="89"/>
      <c r="AD1960" s="72" t="s">
        <v>21029</v>
      </c>
      <c r="AE1960" s="72">
        <v>0</v>
      </c>
      <c r="AF1960" s="72">
        <v>35819</v>
      </c>
      <c r="AG1960" s="72">
        <v>853</v>
      </c>
      <c r="AH1960" s="72">
        <v>41</v>
      </c>
      <c r="AI1960" s="72">
        <v>-25200</v>
      </c>
      <c r="AJ1960" s="72" t="s">
        <v>22879</v>
      </c>
      <c r="AK1960" s="72"/>
      <c r="AL1960" s="72"/>
      <c r="AM1960" s="72" t="s">
        <v>282</v>
      </c>
      <c r="AN1960" s="74">
        <v>39225.745162037034</v>
      </c>
      <c r="AO1960" s="76" t="s">
        <v>26929</v>
      </c>
      <c r="AP1960" s="72" t="b">
        <v>0</v>
      </c>
      <c r="AQ1960" s="72" t="b">
        <v>0</v>
      </c>
      <c r="AR1960" s="72" t="b">
        <v>0</v>
      </c>
      <c r="AS1960" s="72" t="s">
        <v>231</v>
      </c>
      <c r="AT1960" s="72">
        <v>197</v>
      </c>
      <c r="AU1960" s="76" t="s">
        <v>303</v>
      </c>
      <c r="AV1960" s="72" t="b">
        <v>0</v>
      </c>
      <c r="AW1960" s="72" t="s">
        <v>313</v>
      </c>
      <c r="AX1960" s="76" t="s">
        <v>30117</v>
      </c>
      <c r="AY1960" s="72" t="s">
        <v>66</v>
      </c>
    </row>
    <row r="1961" spans="1:51" x14ac:dyDescent="0.35">
      <c r="A1961" s="70" t="s">
        <v>2431</v>
      </c>
      <c r="B1961" s="83"/>
      <c r="C1961" s="83"/>
      <c r="D1961" s="84"/>
      <c r="E1961" s="107"/>
      <c r="F1961" s="80" t="s">
        <v>28114</v>
      </c>
      <c r="G1961" s="108"/>
      <c r="H1961" s="81"/>
      <c r="I1961" s="87"/>
      <c r="J1961" s="109"/>
      <c r="K1961" s="81" t="s">
        <v>32389</v>
      </c>
      <c r="L1961" s="110"/>
      <c r="M1961" s="92"/>
      <c r="N1961" s="92"/>
      <c r="O1961" s="93"/>
      <c r="P1961" s="94"/>
      <c r="Q1961" s="94"/>
      <c r="R1961" s="79"/>
      <c r="S1961" s="79"/>
      <c r="T1961" s="79"/>
      <c r="U1961" s="79"/>
      <c r="V1961" s="52"/>
      <c r="W1961" s="52"/>
      <c r="X1961" s="52"/>
      <c r="Y1961" s="52"/>
      <c r="Z1961" s="51"/>
      <c r="AA1961" s="88"/>
      <c r="AB1961" s="88"/>
      <c r="AC1961" s="89"/>
      <c r="AD1961" s="72" t="s">
        <v>21030</v>
      </c>
      <c r="AE1961" s="72">
        <v>871</v>
      </c>
      <c r="AF1961" s="72">
        <v>358</v>
      </c>
      <c r="AG1961" s="72">
        <v>10505</v>
      </c>
      <c r="AH1961" s="72">
        <v>11173</v>
      </c>
      <c r="AI1961" s="72"/>
      <c r="AJ1961" s="72" t="s">
        <v>22880</v>
      </c>
      <c r="AK1961" s="72"/>
      <c r="AL1961" s="72"/>
      <c r="AM1961" s="72"/>
      <c r="AN1961" s="74">
        <v>41066.658032407409</v>
      </c>
      <c r="AO1961" s="76" t="s">
        <v>26930</v>
      </c>
      <c r="AP1961" s="72" t="b">
        <v>0</v>
      </c>
      <c r="AQ1961" s="72" t="b">
        <v>0</v>
      </c>
      <c r="AR1961" s="72" t="b">
        <v>1</v>
      </c>
      <c r="AS1961" s="72" t="s">
        <v>231</v>
      </c>
      <c r="AT1961" s="72">
        <v>2</v>
      </c>
      <c r="AU1961" s="76" t="s">
        <v>27594</v>
      </c>
      <c r="AV1961" s="72" t="b">
        <v>0</v>
      </c>
      <c r="AW1961" s="72" t="s">
        <v>313</v>
      </c>
      <c r="AX1961" s="76" t="s">
        <v>30118</v>
      </c>
      <c r="AY1961" s="72" t="s">
        <v>66</v>
      </c>
    </row>
    <row r="1962" spans="1:51" x14ac:dyDescent="0.35">
      <c r="A1962" s="70" t="s">
        <v>2432</v>
      </c>
      <c r="B1962" s="83"/>
      <c r="C1962" s="83"/>
      <c r="D1962" s="84"/>
      <c r="E1962" s="107"/>
      <c r="F1962" s="80" t="s">
        <v>10515</v>
      </c>
      <c r="G1962" s="108"/>
      <c r="H1962" s="81"/>
      <c r="I1962" s="87"/>
      <c r="J1962" s="109"/>
      <c r="K1962" s="81" t="s">
        <v>32390</v>
      </c>
      <c r="L1962" s="110"/>
      <c r="M1962" s="92"/>
      <c r="N1962" s="92"/>
      <c r="O1962" s="93"/>
      <c r="P1962" s="94"/>
      <c r="Q1962" s="94"/>
      <c r="R1962" s="79"/>
      <c r="S1962" s="79"/>
      <c r="T1962" s="79"/>
      <c r="U1962" s="79"/>
      <c r="V1962" s="52"/>
      <c r="W1962" s="52"/>
      <c r="X1962" s="52"/>
      <c r="Y1962" s="52"/>
      <c r="Z1962" s="51"/>
      <c r="AA1962" s="88"/>
      <c r="AB1962" s="88"/>
      <c r="AC1962" s="89"/>
      <c r="AD1962" s="72" t="s">
        <v>21031</v>
      </c>
      <c r="AE1962" s="72">
        <v>169</v>
      </c>
      <c r="AF1962" s="72">
        <v>3814</v>
      </c>
      <c r="AG1962" s="72">
        <v>65472</v>
      </c>
      <c r="AH1962" s="72">
        <v>762</v>
      </c>
      <c r="AI1962" s="72">
        <v>25200</v>
      </c>
      <c r="AJ1962" s="72" t="s">
        <v>22881</v>
      </c>
      <c r="AK1962" s="72" t="s">
        <v>24140</v>
      </c>
      <c r="AL1962" s="76" t="s">
        <v>25148</v>
      </c>
      <c r="AM1962" s="72" t="s">
        <v>467</v>
      </c>
      <c r="AN1962" s="74">
        <v>41073.641087962962</v>
      </c>
      <c r="AO1962" s="76" t="s">
        <v>26931</v>
      </c>
      <c r="AP1962" s="72" t="b">
        <v>0</v>
      </c>
      <c r="AQ1962" s="72" t="b">
        <v>0</v>
      </c>
      <c r="AR1962" s="72" t="b">
        <v>1</v>
      </c>
      <c r="AS1962" s="72" t="s">
        <v>357</v>
      </c>
      <c r="AT1962" s="72">
        <v>4</v>
      </c>
      <c r="AU1962" s="76" t="s">
        <v>27595</v>
      </c>
      <c r="AV1962" s="72" t="b">
        <v>0</v>
      </c>
      <c r="AW1962" s="72" t="s">
        <v>313</v>
      </c>
      <c r="AX1962" s="76" t="s">
        <v>30119</v>
      </c>
      <c r="AY1962" s="72" t="s">
        <v>66</v>
      </c>
    </row>
    <row r="1963" spans="1:51" x14ac:dyDescent="0.35">
      <c r="A1963" s="70" t="s">
        <v>2433</v>
      </c>
      <c r="B1963" s="83"/>
      <c r="C1963" s="83"/>
      <c r="D1963" s="84"/>
      <c r="E1963" s="107"/>
      <c r="F1963" s="80" t="s">
        <v>10516</v>
      </c>
      <c r="G1963" s="108"/>
      <c r="H1963" s="81"/>
      <c r="I1963" s="87"/>
      <c r="J1963" s="109"/>
      <c r="K1963" s="81" t="s">
        <v>32391</v>
      </c>
      <c r="L1963" s="110"/>
      <c r="M1963" s="92"/>
      <c r="N1963" s="92"/>
      <c r="O1963" s="93"/>
      <c r="P1963" s="94"/>
      <c r="Q1963" s="94"/>
      <c r="R1963" s="79"/>
      <c r="S1963" s="79"/>
      <c r="T1963" s="79"/>
      <c r="U1963" s="79"/>
      <c r="V1963" s="52"/>
      <c r="W1963" s="52"/>
      <c r="X1963" s="52"/>
      <c r="Y1963" s="52"/>
      <c r="Z1963" s="51"/>
      <c r="AA1963" s="88"/>
      <c r="AB1963" s="88"/>
      <c r="AC1963" s="89"/>
      <c r="AD1963" s="72" t="s">
        <v>21032</v>
      </c>
      <c r="AE1963" s="72">
        <v>105</v>
      </c>
      <c r="AF1963" s="72">
        <v>190</v>
      </c>
      <c r="AG1963" s="72">
        <v>167722</v>
      </c>
      <c r="AH1963" s="72">
        <v>2223</v>
      </c>
      <c r="AI1963" s="72">
        <v>25200</v>
      </c>
      <c r="AJ1963" s="72" t="s">
        <v>22882</v>
      </c>
      <c r="AK1963" s="72" t="s">
        <v>24141</v>
      </c>
      <c r="AL1963" s="72"/>
      <c r="AM1963" s="72" t="s">
        <v>669</v>
      </c>
      <c r="AN1963" s="74">
        <v>40838.561331018522</v>
      </c>
      <c r="AO1963" s="76" t="s">
        <v>26932</v>
      </c>
      <c r="AP1963" s="72" t="b">
        <v>0</v>
      </c>
      <c r="AQ1963" s="72" t="b">
        <v>0</v>
      </c>
      <c r="AR1963" s="72" t="b">
        <v>1</v>
      </c>
      <c r="AS1963" s="72" t="s">
        <v>357</v>
      </c>
      <c r="AT1963" s="72">
        <v>15</v>
      </c>
      <c r="AU1963" s="76" t="s">
        <v>27596</v>
      </c>
      <c r="AV1963" s="72" t="b">
        <v>0</v>
      </c>
      <c r="AW1963" s="72" t="s">
        <v>313</v>
      </c>
      <c r="AX1963" s="76" t="s">
        <v>30120</v>
      </c>
      <c r="AY1963" s="72" t="s">
        <v>66</v>
      </c>
    </row>
    <row r="1964" spans="1:51" x14ac:dyDescent="0.35">
      <c r="A1964" s="70" t="s">
        <v>2434</v>
      </c>
      <c r="B1964" s="83"/>
      <c r="C1964" s="83"/>
      <c r="D1964" s="84"/>
      <c r="E1964" s="107"/>
      <c r="F1964" s="80" t="s">
        <v>312</v>
      </c>
      <c r="G1964" s="108"/>
      <c r="H1964" s="81"/>
      <c r="I1964" s="87"/>
      <c r="J1964" s="109"/>
      <c r="K1964" s="81" t="s">
        <v>32392</v>
      </c>
      <c r="L1964" s="110"/>
      <c r="M1964" s="92"/>
      <c r="N1964" s="92"/>
      <c r="O1964" s="93"/>
      <c r="P1964" s="94"/>
      <c r="Q1964" s="94"/>
      <c r="R1964" s="79"/>
      <c r="S1964" s="79"/>
      <c r="T1964" s="79"/>
      <c r="U1964" s="79"/>
      <c r="V1964" s="52"/>
      <c r="W1964" s="52"/>
      <c r="X1964" s="52"/>
      <c r="Y1964" s="52"/>
      <c r="Z1964" s="51"/>
      <c r="AA1964" s="88"/>
      <c r="AB1964" s="88"/>
      <c r="AC1964" s="89"/>
      <c r="AD1964" s="72" t="s">
        <v>21033</v>
      </c>
      <c r="AE1964" s="72">
        <v>1188</v>
      </c>
      <c r="AF1964" s="72">
        <v>821</v>
      </c>
      <c r="AG1964" s="72">
        <v>20629</v>
      </c>
      <c r="AH1964" s="72">
        <v>0</v>
      </c>
      <c r="AI1964" s="72"/>
      <c r="AJ1964" s="72" t="s">
        <v>22883</v>
      </c>
      <c r="AK1964" s="72"/>
      <c r="AL1964" s="72"/>
      <c r="AM1964" s="72"/>
      <c r="AN1964" s="74">
        <v>41886.447025462963</v>
      </c>
      <c r="AO1964" s="72"/>
      <c r="AP1964" s="72" t="b">
        <v>1</v>
      </c>
      <c r="AQ1964" s="72" t="b">
        <v>1</v>
      </c>
      <c r="AR1964" s="72" t="b">
        <v>0</v>
      </c>
      <c r="AS1964" s="72" t="s">
        <v>231</v>
      </c>
      <c r="AT1964" s="72">
        <v>37</v>
      </c>
      <c r="AU1964" s="76" t="s">
        <v>303</v>
      </c>
      <c r="AV1964" s="72" t="b">
        <v>0</v>
      </c>
      <c r="AW1964" s="72" t="s">
        <v>313</v>
      </c>
      <c r="AX1964" s="76" t="s">
        <v>30121</v>
      </c>
      <c r="AY1964" s="72" t="s">
        <v>66</v>
      </c>
    </row>
    <row r="1965" spans="1:51" x14ac:dyDescent="0.35">
      <c r="A1965" s="70" t="s">
        <v>2435</v>
      </c>
      <c r="B1965" s="83"/>
      <c r="C1965" s="83"/>
      <c r="D1965" s="84"/>
      <c r="E1965" s="107"/>
      <c r="F1965" s="80" t="s">
        <v>10517</v>
      </c>
      <c r="G1965" s="108"/>
      <c r="H1965" s="81"/>
      <c r="I1965" s="87"/>
      <c r="J1965" s="109"/>
      <c r="K1965" s="81" t="s">
        <v>32393</v>
      </c>
      <c r="L1965" s="110"/>
      <c r="M1965" s="92"/>
      <c r="N1965" s="92"/>
      <c r="O1965" s="93"/>
      <c r="P1965" s="94"/>
      <c r="Q1965" s="94"/>
      <c r="R1965" s="79"/>
      <c r="S1965" s="79"/>
      <c r="T1965" s="79"/>
      <c r="U1965" s="79"/>
      <c r="V1965" s="52"/>
      <c r="W1965" s="52"/>
      <c r="X1965" s="52"/>
      <c r="Y1965" s="52"/>
      <c r="Z1965" s="51"/>
      <c r="AA1965" s="88"/>
      <c r="AB1965" s="88"/>
      <c r="AC1965" s="89"/>
      <c r="AD1965" s="72" t="s">
        <v>21034</v>
      </c>
      <c r="AE1965" s="72">
        <v>115</v>
      </c>
      <c r="AF1965" s="72">
        <v>606</v>
      </c>
      <c r="AG1965" s="72">
        <v>87113</v>
      </c>
      <c r="AH1965" s="72">
        <v>4</v>
      </c>
      <c r="AI1965" s="72"/>
      <c r="AJ1965" s="72" t="s">
        <v>22884</v>
      </c>
      <c r="AK1965" s="72"/>
      <c r="AL1965" s="76" t="s">
        <v>25149</v>
      </c>
      <c r="AM1965" s="72"/>
      <c r="AN1965" s="74">
        <v>42139.388564814813</v>
      </c>
      <c r="AO1965" s="72"/>
      <c r="AP1965" s="72" t="b">
        <v>1</v>
      </c>
      <c r="AQ1965" s="72" t="b">
        <v>0</v>
      </c>
      <c r="AR1965" s="72" t="b">
        <v>0</v>
      </c>
      <c r="AS1965" s="72" t="s">
        <v>231</v>
      </c>
      <c r="AT1965" s="72">
        <v>202</v>
      </c>
      <c r="AU1965" s="76" t="s">
        <v>303</v>
      </c>
      <c r="AV1965" s="72" t="b">
        <v>0</v>
      </c>
      <c r="AW1965" s="72" t="s">
        <v>313</v>
      </c>
      <c r="AX1965" s="76" t="s">
        <v>30122</v>
      </c>
      <c r="AY1965" s="72" t="s">
        <v>66</v>
      </c>
    </row>
    <row r="1966" spans="1:51" x14ac:dyDescent="0.35">
      <c r="A1966" s="70" t="s">
        <v>2436</v>
      </c>
      <c r="B1966" s="83"/>
      <c r="C1966" s="83"/>
      <c r="D1966" s="84"/>
      <c r="E1966" s="107"/>
      <c r="F1966" s="80" t="s">
        <v>10518</v>
      </c>
      <c r="G1966" s="108"/>
      <c r="H1966" s="81"/>
      <c r="I1966" s="87"/>
      <c r="J1966" s="109"/>
      <c r="K1966" s="81" t="s">
        <v>32394</v>
      </c>
      <c r="L1966" s="110"/>
      <c r="M1966" s="92"/>
      <c r="N1966" s="92"/>
      <c r="O1966" s="93"/>
      <c r="P1966" s="94"/>
      <c r="Q1966" s="94"/>
      <c r="R1966" s="79"/>
      <c r="S1966" s="79"/>
      <c r="T1966" s="79"/>
      <c r="U1966" s="79"/>
      <c r="V1966" s="52"/>
      <c r="W1966" s="52"/>
      <c r="X1966" s="52"/>
      <c r="Y1966" s="52"/>
      <c r="Z1966" s="51"/>
      <c r="AA1966" s="88"/>
      <c r="AB1966" s="88"/>
      <c r="AC1966" s="89"/>
      <c r="AD1966" s="72" t="s">
        <v>21035</v>
      </c>
      <c r="AE1966" s="72">
        <v>66</v>
      </c>
      <c r="AF1966" s="72">
        <v>20</v>
      </c>
      <c r="AG1966" s="72">
        <v>191</v>
      </c>
      <c r="AH1966" s="72">
        <v>135</v>
      </c>
      <c r="AI1966" s="72">
        <v>-25200</v>
      </c>
      <c r="AJ1966" s="72" t="s">
        <v>22885</v>
      </c>
      <c r="AK1966" s="72" t="s">
        <v>24142</v>
      </c>
      <c r="AL1966" s="76" t="s">
        <v>25150</v>
      </c>
      <c r="AM1966" s="72" t="s">
        <v>282</v>
      </c>
      <c r="AN1966" s="74">
        <v>42763.88622685185</v>
      </c>
      <c r="AO1966" s="76" t="s">
        <v>26933</v>
      </c>
      <c r="AP1966" s="72" t="b">
        <v>0</v>
      </c>
      <c r="AQ1966" s="72" t="b">
        <v>0</v>
      </c>
      <c r="AR1966" s="72" t="b">
        <v>0</v>
      </c>
      <c r="AS1966" s="72" t="s">
        <v>235</v>
      </c>
      <c r="AT1966" s="72">
        <v>1</v>
      </c>
      <c r="AU1966" s="76" t="s">
        <v>303</v>
      </c>
      <c r="AV1966" s="72" t="b">
        <v>0</v>
      </c>
      <c r="AW1966" s="72" t="s">
        <v>313</v>
      </c>
      <c r="AX1966" s="76" t="s">
        <v>30123</v>
      </c>
      <c r="AY1966" s="72" t="s">
        <v>66</v>
      </c>
    </row>
    <row r="1967" spans="1:51" x14ac:dyDescent="0.35">
      <c r="A1967" s="70" t="s">
        <v>2437</v>
      </c>
      <c r="B1967" s="83"/>
      <c r="C1967" s="83"/>
      <c r="D1967" s="84"/>
      <c r="E1967" s="107"/>
      <c r="F1967" s="80" t="s">
        <v>10519</v>
      </c>
      <c r="G1967" s="108"/>
      <c r="H1967" s="81"/>
      <c r="I1967" s="87"/>
      <c r="J1967" s="109"/>
      <c r="K1967" s="81" t="s">
        <v>32395</v>
      </c>
      <c r="L1967" s="110"/>
      <c r="M1967" s="92"/>
      <c r="N1967" s="92"/>
      <c r="O1967" s="93"/>
      <c r="P1967" s="94"/>
      <c r="Q1967" s="94"/>
      <c r="R1967" s="79"/>
      <c r="S1967" s="79"/>
      <c r="T1967" s="79"/>
      <c r="U1967" s="79"/>
      <c r="V1967" s="52"/>
      <c r="W1967" s="52"/>
      <c r="X1967" s="52"/>
      <c r="Y1967" s="52"/>
      <c r="Z1967" s="51"/>
      <c r="AA1967" s="88"/>
      <c r="AB1967" s="88"/>
      <c r="AC1967" s="89"/>
      <c r="AD1967" s="72" t="s">
        <v>21036</v>
      </c>
      <c r="AE1967" s="72">
        <v>95</v>
      </c>
      <c r="AF1967" s="72">
        <v>22</v>
      </c>
      <c r="AG1967" s="72">
        <v>906</v>
      </c>
      <c r="AH1967" s="72">
        <v>1809</v>
      </c>
      <c r="AI1967" s="72"/>
      <c r="AJ1967" s="72" t="s">
        <v>22886</v>
      </c>
      <c r="AK1967" s="72" t="s">
        <v>24143</v>
      </c>
      <c r="AL1967" s="72"/>
      <c r="AM1967" s="72"/>
      <c r="AN1967" s="74">
        <v>42710.169942129629</v>
      </c>
      <c r="AO1967" s="76" t="s">
        <v>26934</v>
      </c>
      <c r="AP1967" s="72" t="b">
        <v>1</v>
      </c>
      <c r="AQ1967" s="72" t="b">
        <v>0</v>
      </c>
      <c r="AR1967" s="72" t="b">
        <v>1</v>
      </c>
      <c r="AS1967" s="72" t="s">
        <v>235</v>
      </c>
      <c r="AT1967" s="72">
        <v>0</v>
      </c>
      <c r="AU1967" s="72"/>
      <c r="AV1967" s="72" t="b">
        <v>0</v>
      </c>
      <c r="AW1967" s="72" t="s">
        <v>313</v>
      </c>
      <c r="AX1967" s="76" t="s">
        <v>30124</v>
      </c>
      <c r="AY1967" s="72" t="s">
        <v>66</v>
      </c>
    </row>
    <row r="1968" spans="1:51" x14ac:dyDescent="0.35">
      <c r="A1968" s="70" t="s">
        <v>2949</v>
      </c>
      <c r="B1968" s="83"/>
      <c r="C1968" s="83"/>
      <c r="D1968" s="84"/>
      <c r="E1968" s="107"/>
      <c r="F1968" s="80" t="s">
        <v>28115</v>
      </c>
      <c r="G1968" s="108"/>
      <c r="H1968" s="81"/>
      <c r="I1968" s="87"/>
      <c r="J1968" s="109"/>
      <c r="K1968" s="81" t="s">
        <v>32396</v>
      </c>
      <c r="L1968" s="110"/>
      <c r="M1968" s="92"/>
      <c r="N1968" s="92"/>
      <c r="O1968" s="93"/>
      <c r="P1968" s="94"/>
      <c r="Q1968" s="94"/>
      <c r="R1968" s="79"/>
      <c r="S1968" s="79"/>
      <c r="T1968" s="79"/>
      <c r="U1968" s="79"/>
      <c r="V1968" s="52"/>
      <c r="W1968" s="52"/>
      <c r="X1968" s="52"/>
      <c r="Y1968" s="52"/>
      <c r="Z1968" s="51"/>
      <c r="AA1968" s="88"/>
      <c r="AB1968" s="88"/>
      <c r="AC1968" s="89"/>
      <c r="AD1968" s="72" t="s">
        <v>21037</v>
      </c>
      <c r="AE1968" s="72">
        <v>739</v>
      </c>
      <c r="AF1968" s="72">
        <v>2458313</v>
      </c>
      <c r="AG1968" s="72">
        <v>9352</v>
      </c>
      <c r="AH1968" s="72">
        <v>109970</v>
      </c>
      <c r="AI1968" s="72">
        <v>-7200</v>
      </c>
      <c r="AJ1968" s="72" t="s">
        <v>22887</v>
      </c>
      <c r="AK1968" s="72" t="s">
        <v>24144</v>
      </c>
      <c r="AL1968" s="76" t="s">
        <v>25151</v>
      </c>
      <c r="AM1968" s="72" t="s">
        <v>337</v>
      </c>
      <c r="AN1968" s="74">
        <v>40267.682337962964</v>
      </c>
      <c r="AO1968" s="76" t="s">
        <v>26935</v>
      </c>
      <c r="AP1968" s="72" t="b">
        <v>0</v>
      </c>
      <c r="AQ1968" s="72" t="b">
        <v>0</v>
      </c>
      <c r="AR1968" s="72" t="b">
        <v>1</v>
      </c>
      <c r="AS1968" s="72" t="s">
        <v>235</v>
      </c>
      <c r="AT1968" s="72">
        <v>1430</v>
      </c>
      <c r="AU1968" s="76" t="s">
        <v>305</v>
      </c>
      <c r="AV1968" s="72" t="b">
        <v>1</v>
      </c>
      <c r="AW1968" s="72" t="s">
        <v>313</v>
      </c>
      <c r="AX1968" s="76" t="s">
        <v>30125</v>
      </c>
      <c r="AY1968" s="72" t="s">
        <v>65</v>
      </c>
    </row>
    <row r="1969" spans="1:51" x14ac:dyDescent="0.35">
      <c r="A1969" s="70" t="s">
        <v>2438</v>
      </c>
      <c r="B1969" s="83"/>
      <c r="C1969" s="83"/>
      <c r="D1969" s="84"/>
      <c r="E1969" s="107"/>
      <c r="F1969" s="80" t="s">
        <v>28116</v>
      </c>
      <c r="G1969" s="108"/>
      <c r="H1969" s="81"/>
      <c r="I1969" s="87"/>
      <c r="J1969" s="109"/>
      <c r="K1969" s="81" t="s">
        <v>32397</v>
      </c>
      <c r="L1969" s="110"/>
      <c r="M1969" s="92"/>
      <c r="N1969" s="92"/>
      <c r="O1969" s="93"/>
      <c r="P1969" s="94"/>
      <c r="Q1969" s="94"/>
      <c r="R1969" s="79"/>
      <c r="S1969" s="79"/>
      <c r="T1969" s="79"/>
      <c r="U1969" s="79"/>
      <c r="V1969" s="52"/>
      <c r="W1969" s="52"/>
      <c r="X1969" s="52"/>
      <c r="Y1969" s="52"/>
      <c r="Z1969" s="51"/>
      <c r="AA1969" s="88"/>
      <c r="AB1969" s="88"/>
      <c r="AC1969" s="89"/>
      <c r="AD1969" s="72" t="s">
        <v>21038</v>
      </c>
      <c r="AE1969" s="72">
        <v>48</v>
      </c>
      <c r="AF1969" s="72">
        <v>320</v>
      </c>
      <c r="AG1969" s="72">
        <v>27506</v>
      </c>
      <c r="AH1969" s="72">
        <v>31714</v>
      </c>
      <c r="AI1969" s="72"/>
      <c r="AJ1969" s="72" t="s">
        <v>22888</v>
      </c>
      <c r="AK1969" s="72" t="s">
        <v>19063</v>
      </c>
      <c r="AL1969" s="72"/>
      <c r="AM1969" s="72"/>
      <c r="AN1969" s="74">
        <v>42469.901863425926</v>
      </c>
      <c r="AO1969" s="76" t="s">
        <v>26936</v>
      </c>
      <c r="AP1969" s="72" t="b">
        <v>0</v>
      </c>
      <c r="AQ1969" s="72" t="b">
        <v>0</v>
      </c>
      <c r="AR1969" s="72" t="b">
        <v>1</v>
      </c>
      <c r="AS1969" s="72" t="s">
        <v>235</v>
      </c>
      <c r="AT1969" s="72">
        <v>91</v>
      </c>
      <c r="AU1969" s="76" t="s">
        <v>303</v>
      </c>
      <c r="AV1969" s="72" t="b">
        <v>0</v>
      </c>
      <c r="AW1969" s="72" t="s">
        <v>313</v>
      </c>
      <c r="AX1969" s="76" t="s">
        <v>30126</v>
      </c>
      <c r="AY1969" s="72" t="s">
        <v>66</v>
      </c>
    </row>
    <row r="1970" spans="1:51" x14ac:dyDescent="0.35">
      <c r="A1970" s="70" t="s">
        <v>2439</v>
      </c>
      <c r="B1970" s="83"/>
      <c r="C1970" s="83"/>
      <c r="D1970" s="84"/>
      <c r="E1970" s="107"/>
      <c r="F1970" s="80" t="s">
        <v>10520</v>
      </c>
      <c r="G1970" s="108"/>
      <c r="H1970" s="81"/>
      <c r="I1970" s="87"/>
      <c r="J1970" s="109"/>
      <c r="K1970" s="81" t="s">
        <v>32398</v>
      </c>
      <c r="L1970" s="110"/>
      <c r="M1970" s="92"/>
      <c r="N1970" s="92"/>
      <c r="O1970" s="93"/>
      <c r="P1970" s="94"/>
      <c r="Q1970" s="94"/>
      <c r="R1970" s="79"/>
      <c r="S1970" s="79"/>
      <c r="T1970" s="79"/>
      <c r="U1970" s="79"/>
      <c r="V1970" s="52"/>
      <c r="W1970" s="52"/>
      <c r="X1970" s="52"/>
      <c r="Y1970" s="52"/>
      <c r="Z1970" s="51"/>
      <c r="AA1970" s="88"/>
      <c r="AB1970" s="88"/>
      <c r="AC1970" s="89"/>
      <c r="AD1970" s="72" t="s">
        <v>21039</v>
      </c>
      <c r="AE1970" s="72">
        <v>205</v>
      </c>
      <c r="AF1970" s="72">
        <v>45</v>
      </c>
      <c r="AG1970" s="72">
        <v>1005</v>
      </c>
      <c r="AH1970" s="72">
        <v>132</v>
      </c>
      <c r="AI1970" s="72">
        <v>-18000</v>
      </c>
      <c r="AJ1970" s="72" t="s">
        <v>22889</v>
      </c>
      <c r="AK1970" s="72"/>
      <c r="AL1970" s="72"/>
      <c r="AM1970" s="72" t="s">
        <v>296</v>
      </c>
      <c r="AN1970" s="74">
        <v>41059.08153935185</v>
      </c>
      <c r="AO1970" s="76" t="s">
        <v>26937</v>
      </c>
      <c r="AP1970" s="72" t="b">
        <v>1</v>
      </c>
      <c r="AQ1970" s="72" t="b">
        <v>0</v>
      </c>
      <c r="AR1970" s="72" t="b">
        <v>0</v>
      </c>
      <c r="AS1970" s="72" t="s">
        <v>300</v>
      </c>
      <c r="AT1970" s="72">
        <v>0</v>
      </c>
      <c r="AU1970" s="76" t="s">
        <v>303</v>
      </c>
      <c r="AV1970" s="72" t="b">
        <v>0</v>
      </c>
      <c r="AW1970" s="72" t="s">
        <v>313</v>
      </c>
      <c r="AX1970" s="76" t="s">
        <v>30127</v>
      </c>
      <c r="AY1970" s="72" t="s">
        <v>66</v>
      </c>
    </row>
    <row r="1971" spans="1:51" x14ac:dyDescent="0.35">
      <c r="A1971" s="70" t="s">
        <v>2440</v>
      </c>
      <c r="B1971" s="83"/>
      <c r="C1971" s="83"/>
      <c r="D1971" s="84"/>
      <c r="E1971" s="107"/>
      <c r="F1971" s="80" t="s">
        <v>10521</v>
      </c>
      <c r="G1971" s="108"/>
      <c r="H1971" s="81"/>
      <c r="I1971" s="87"/>
      <c r="J1971" s="109"/>
      <c r="K1971" s="81" t="s">
        <v>32399</v>
      </c>
      <c r="L1971" s="110"/>
      <c r="M1971" s="92"/>
      <c r="N1971" s="92"/>
      <c r="O1971" s="93"/>
      <c r="P1971" s="94"/>
      <c r="Q1971" s="94"/>
      <c r="R1971" s="79"/>
      <c r="S1971" s="79"/>
      <c r="T1971" s="79"/>
      <c r="U1971" s="79"/>
      <c r="V1971" s="52"/>
      <c r="W1971" s="52"/>
      <c r="X1971" s="52"/>
      <c r="Y1971" s="52"/>
      <c r="Z1971" s="51"/>
      <c r="AA1971" s="88"/>
      <c r="AB1971" s="88"/>
      <c r="AC1971" s="89"/>
      <c r="AD1971" s="72" t="s">
        <v>21040</v>
      </c>
      <c r="AE1971" s="72">
        <v>3408</v>
      </c>
      <c r="AF1971" s="72">
        <v>1576</v>
      </c>
      <c r="AG1971" s="72">
        <v>19628</v>
      </c>
      <c r="AH1971" s="72">
        <v>0</v>
      </c>
      <c r="AI1971" s="72"/>
      <c r="AJ1971" s="72"/>
      <c r="AK1971" s="72"/>
      <c r="AL1971" s="72"/>
      <c r="AM1971" s="72"/>
      <c r="AN1971" s="74">
        <v>42606.620046296295</v>
      </c>
      <c r="AO1971" s="76" t="s">
        <v>26938</v>
      </c>
      <c r="AP1971" s="72" t="b">
        <v>1</v>
      </c>
      <c r="AQ1971" s="72" t="b">
        <v>0</v>
      </c>
      <c r="AR1971" s="72" t="b">
        <v>0</v>
      </c>
      <c r="AS1971" s="72" t="s">
        <v>324</v>
      </c>
      <c r="AT1971" s="72">
        <v>1</v>
      </c>
      <c r="AU1971" s="72"/>
      <c r="AV1971" s="72" t="b">
        <v>0</v>
      </c>
      <c r="AW1971" s="72" t="s">
        <v>313</v>
      </c>
      <c r="AX1971" s="76" t="s">
        <v>30128</v>
      </c>
      <c r="AY1971" s="72" t="s">
        <v>66</v>
      </c>
    </row>
    <row r="1972" spans="1:51" x14ac:dyDescent="0.35">
      <c r="A1972" s="70" t="s">
        <v>2441</v>
      </c>
      <c r="B1972" s="83"/>
      <c r="C1972" s="83"/>
      <c r="D1972" s="84"/>
      <c r="E1972" s="107"/>
      <c r="F1972" s="80" t="s">
        <v>10522</v>
      </c>
      <c r="G1972" s="108"/>
      <c r="H1972" s="81"/>
      <c r="I1972" s="87"/>
      <c r="J1972" s="109"/>
      <c r="K1972" s="81" t="s">
        <v>32400</v>
      </c>
      <c r="L1972" s="110"/>
      <c r="M1972" s="92"/>
      <c r="N1972" s="92"/>
      <c r="O1972" s="93"/>
      <c r="P1972" s="94"/>
      <c r="Q1972" s="94"/>
      <c r="R1972" s="79"/>
      <c r="S1972" s="79"/>
      <c r="T1972" s="79"/>
      <c r="U1972" s="79"/>
      <c r="V1972" s="52"/>
      <c r="W1972" s="52"/>
      <c r="X1972" s="52"/>
      <c r="Y1972" s="52"/>
      <c r="Z1972" s="51"/>
      <c r="AA1972" s="88"/>
      <c r="AB1972" s="88"/>
      <c r="AC1972" s="89"/>
      <c r="AD1972" s="72" t="s">
        <v>21041</v>
      </c>
      <c r="AE1972" s="72">
        <v>269</v>
      </c>
      <c r="AF1972" s="72">
        <v>96</v>
      </c>
      <c r="AG1972" s="72">
        <v>8348</v>
      </c>
      <c r="AH1972" s="72">
        <v>8093</v>
      </c>
      <c r="AI1972" s="72">
        <v>-10800</v>
      </c>
      <c r="AJ1972" s="72" t="s">
        <v>22890</v>
      </c>
      <c r="AK1972" s="72" t="s">
        <v>24145</v>
      </c>
      <c r="AL1972" s="76" t="s">
        <v>25152</v>
      </c>
      <c r="AM1972" s="72" t="s">
        <v>339</v>
      </c>
      <c r="AN1972" s="74">
        <v>41619.656967592593</v>
      </c>
      <c r="AO1972" s="76" t="s">
        <v>26939</v>
      </c>
      <c r="AP1972" s="72" t="b">
        <v>0</v>
      </c>
      <c r="AQ1972" s="72" t="b">
        <v>0</v>
      </c>
      <c r="AR1972" s="72" t="b">
        <v>1</v>
      </c>
      <c r="AS1972" s="72" t="s">
        <v>236</v>
      </c>
      <c r="AT1972" s="72">
        <v>3</v>
      </c>
      <c r="AU1972" s="76" t="s">
        <v>27597</v>
      </c>
      <c r="AV1972" s="72" t="b">
        <v>0</v>
      </c>
      <c r="AW1972" s="72" t="s">
        <v>313</v>
      </c>
      <c r="AX1972" s="76" t="s">
        <v>30129</v>
      </c>
      <c r="AY1972" s="72" t="s">
        <v>66</v>
      </c>
    </row>
    <row r="1973" spans="1:51" x14ac:dyDescent="0.35">
      <c r="A1973" s="70" t="s">
        <v>2442</v>
      </c>
      <c r="B1973" s="83"/>
      <c r="C1973" s="83"/>
      <c r="D1973" s="84"/>
      <c r="E1973" s="107"/>
      <c r="F1973" s="80" t="s">
        <v>10523</v>
      </c>
      <c r="G1973" s="108"/>
      <c r="H1973" s="81"/>
      <c r="I1973" s="87"/>
      <c r="J1973" s="109"/>
      <c r="K1973" s="81" t="s">
        <v>32401</v>
      </c>
      <c r="L1973" s="110"/>
      <c r="M1973" s="92"/>
      <c r="N1973" s="92"/>
      <c r="O1973" s="93"/>
      <c r="P1973" s="94"/>
      <c r="Q1973" s="94"/>
      <c r="R1973" s="79"/>
      <c r="S1973" s="79"/>
      <c r="T1973" s="79"/>
      <c r="U1973" s="79"/>
      <c r="V1973" s="52"/>
      <c r="W1973" s="52"/>
      <c r="X1973" s="52"/>
      <c r="Y1973" s="52"/>
      <c r="Z1973" s="51"/>
      <c r="AA1973" s="88"/>
      <c r="AB1973" s="88"/>
      <c r="AC1973" s="89"/>
      <c r="AD1973" s="72" t="s">
        <v>21042</v>
      </c>
      <c r="AE1973" s="72">
        <v>246</v>
      </c>
      <c r="AF1973" s="72">
        <v>38</v>
      </c>
      <c r="AG1973" s="72">
        <v>715</v>
      </c>
      <c r="AH1973" s="72">
        <v>38</v>
      </c>
      <c r="AI1973" s="72"/>
      <c r="AJ1973" s="72"/>
      <c r="AK1973" s="72" t="s">
        <v>23283</v>
      </c>
      <c r="AL1973" s="72"/>
      <c r="AM1973" s="72"/>
      <c r="AN1973" s="74">
        <v>41881.369814814818</v>
      </c>
      <c r="AO1973" s="76" t="s">
        <v>26940</v>
      </c>
      <c r="AP1973" s="72" t="b">
        <v>1</v>
      </c>
      <c r="AQ1973" s="72" t="b">
        <v>0</v>
      </c>
      <c r="AR1973" s="72" t="b">
        <v>0</v>
      </c>
      <c r="AS1973" s="72" t="s">
        <v>231</v>
      </c>
      <c r="AT1973" s="72">
        <v>2</v>
      </c>
      <c r="AU1973" s="76" t="s">
        <v>303</v>
      </c>
      <c r="AV1973" s="72" t="b">
        <v>0</v>
      </c>
      <c r="AW1973" s="72" t="s">
        <v>313</v>
      </c>
      <c r="AX1973" s="76" t="s">
        <v>30130</v>
      </c>
      <c r="AY1973" s="72" t="s">
        <v>66</v>
      </c>
    </row>
    <row r="1974" spans="1:51" x14ac:dyDescent="0.35">
      <c r="A1974" s="70" t="s">
        <v>2443</v>
      </c>
      <c r="B1974" s="83"/>
      <c r="C1974" s="83"/>
      <c r="D1974" s="84"/>
      <c r="E1974" s="107"/>
      <c r="F1974" s="80" t="s">
        <v>312</v>
      </c>
      <c r="G1974" s="108"/>
      <c r="H1974" s="81"/>
      <c r="I1974" s="87"/>
      <c r="J1974" s="109"/>
      <c r="K1974" s="81" t="s">
        <v>32402</v>
      </c>
      <c r="L1974" s="110"/>
      <c r="M1974" s="92"/>
      <c r="N1974" s="92"/>
      <c r="O1974" s="93"/>
      <c r="P1974" s="94"/>
      <c r="Q1974" s="94"/>
      <c r="R1974" s="79"/>
      <c r="S1974" s="79"/>
      <c r="T1974" s="79"/>
      <c r="U1974" s="79"/>
      <c r="V1974" s="52"/>
      <c r="W1974" s="52"/>
      <c r="X1974" s="52"/>
      <c r="Y1974" s="52"/>
      <c r="Z1974" s="51"/>
      <c r="AA1974" s="88"/>
      <c r="AB1974" s="88"/>
      <c r="AC1974" s="89"/>
      <c r="AD1974" s="72" t="s">
        <v>21043</v>
      </c>
      <c r="AE1974" s="72">
        <v>0</v>
      </c>
      <c r="AF1974" s="72">
        <v>9</v>
      </c>
      <c r="AG1974" s="72">
        <v>15525</v>
      </c>
      <c r="AH1974" s="72">
        <v>10</v>
      </c>
      <c r="AI1974" s="72">
        <v>32400</v>
      </c>
      <c r="AJ1974" s="72" t="s">
        <v>22891</v>
      </c>
      <c r="AK1974" s="72"/>
      <c r="AL1974" s="72"/>
      <c r="AM1974" s="72" t="s">
        <v>336</v>
      </c>
      <c r="AN1974" s="74">
        <v>42214.173229166663</v>
      </c>
      <c r="AO1974" s="72"/>
      <c r="AP1974" s="72" t="b">
        <v>1</v>
      </c>
      <c r="AQ1974" s="72" t="b">
        <v>1</v>
      </c>
      <c r="AR1974" s="72" t="b">
        <v>0</v>
      </c>
      <c r="AS1974" s="72" t="s">
        <v>324</v>
      </c>
      <c r="AT1974" s="72">
        <v>3</v>
      </c>
      <c r="AU1974" s="76" t="s">
        <v>303</v>
      </c>
      <c r="AV1974" s="72" t="b">
        <v>0</v>
      </c>
      <c r="AW1974" s="72" t="s">
        <v>313</v>
      </c>
      <c r="AX1974" s="76" t="s">
        <v>30131</v>
      </c>
      <c r="AY1974" s="72" t="s">
        <v>66</v>
      </c>
    </row>
    <row r="1975" spans="1:51" x14ac:dyDescent="0.35">
      <c r="A1975" s="70" t="s">
        <v>2444</v>
      </c>
      <c r="B1975" s="83"/>
      <c r="C1975" s="83"/>
      <c r="D1975" s="84"/>
      <c r="E1975" s="107"/>
      <c r="F1975" s="80" t="s">
        <v>10524</v>
      </c>
      <c r="G1975" s="108"/>
      <c r="H1975" s="81"/>
      <c r="I1975" s="87"/>
      <c r="J1975" s="109"/>
      <c r="K1975" s="81" t="s">
        <v>32403</v>
      </c>
      <c r="L1975" s="110"/>
      <c r="M1975" s="92"/>
      <c r="N1975" s="92"/>
      <c r="O1975" s="93"/>
      <c r="P1975" s="94"/>
      <c r="Q1975" s="94"/>
      <c r="R1975" s="79"/>
      <c r="S1975" s="79"/>
      <c r="T1975" s="79"/>
      <c r="U1975" s="79"/>
      <c r="V1975" s="52"/>
      <c r="W1975" s="52"/>
      <c r="X1975" s="52"/>
      <c r="Y1975" s="52"/>
      <c r="Z1975" s="51"/>
      <c r="AA1975" s="88"/>
      <c r="AB1975" s="88"/>
      <c r="AC1975" s="89"/>
      <c r="AD1975" s="72" t="s">
        <v>21044</v>
      </c>
      <c r="AE1975" s="72">
        <v>7925</v>
      </c>
      <c r="AF1975" s="72">
        <v>8677</v>
      </c>
      <c r="AG1975" s="72">
        <v>260932</v>
      </c>
      <c r="AH1975" s="72">
        <v>256</v>
      </c>
      <c r="AI1975" s="72">
        <v>-18000</v>
      </c>
      <c r="AJ1975" s="72" t="s">
        <v>22892</v>
      </c>
      <c r="AK1975" s="72" t="s">
        <v>24146</v>
      </c>
      <c r="AL1975" s="76" t="s">
        <v>25153</v>
      </c>
      <c r="AM1975" s="72" t="s">
        <v>498</v>
      </c>
      <c r="AN1975" s="74">
        <v>40207.713414351849</v>
      </c>
      <c r="AO1975" s="76" t="s">
        <v>26941</v>
      </c>
      <c r="AP1975" s="72" t="b">
        <v>0</v>
      </c>
      <c r="AQ1975" s="72" t="b">
        <v>0</v>
      </c>
      <c r="AR1975" s="72" t="b">
        <v>1</v>
      </c>
      <c r="AS1975" s="72" t="s">
        <v>300</v>
      </c>
      <c r="AT1975" s="72">
        <v>554</v>
      </c>
      <c r="AU1975" s="76" t="s">
        <v>27598</v>
      </c>
      <c r="AV1975" s="72" t="b">
        <v>0</v>
      </c>
      <c r="AW1975" s="72" t="s">
        <v>313</v>
      </c>
      <c r="AX1975" s="76" t="s">
        <v>30132</v>
      </c>
      <c r="AY1975" s="72" t="s">
        <v>66</v>
      </c>
    </row>
    <row r="1976" spans="1:51" x14ac:dyDescent="0.35">
      <c r="A1976" s="70" t="s">
        <v>2445</v>
      </c>
      <c r="B1976" s="83"/>
      <c r="C1976" s="83"/>
      <c r="D1976" s="84"/>
      <c r="E1976" s="107"/>
      <c r="F1976" s="80" t="s">
        <v>10525</v>
      </c>
      <c r="G1976" s="108"/>
      <c r="H1976" s="81"/>
      <c r="I1976" s="87"/>
      <c r="J1976" s="109"/>
      <c r="K1976" s="81" t="s">
        <v>32404</v>
      </c>
      <c r="L1976" s="110"/>
      <c r="M1976" s="92"/>
      <c r="N1976" s="92"/>
      <c r="O1976" s="93"/>
      <c r="P1976" s="94"/>
      <c r="Q1976" s="94"/>
      <c r="R1976" s="79"/>
      <c r="S1976" s="79"/>
      <c r="T1976" s="79"/>
      <c r="U1976" s="79"/>
      <c r="V1976" s="52"/>
      <c r="W1976" s="52"/>
      <c r="X1976" s="52"/>
      <c r="Y1976" s="52"/>
      <c r="Z1976" s="51"/>
      <c r="AA1976" s="88"/>
      <c r="AB1976" s="88"/>
      <c r="AC1976" s="89"/>
      <c r="AD1976" s="72" t="s">
        <v>21045</v>
      </c>
      <c r="AE1976" s="72">
        <v>972</v>
      </c>
      <c r="AF1976" s="72">
        <v>419</v>
      </c>
      <c r="AG1976" s="72">
        <v>2438</v>
      </c>
      <c r="AH1976" s="72">
        <v>578</v>
      </c>
      <c r="AI1976" s="72"/>
      <c r="AJ1976" s="72" t="s">
        <v>22893</v>
      </c>
      <c r="AK1976" s="72"/>
      <c r="AL1976" s="72"/>
      <c r="AM1976" s="72"/>
      <c r="AN1976" s="74">
        <v>41547.895150462966</v>
      </c>
      <c r="AO1976" s="76" t="s">
        <v>26942</v>
      </c>
      <c r="AP1976" s="72" t="b">
        <v>1</v>
      </c>
      <c r="AQ1976" s="72" t="b">
        <v>0</v>
      </c>
      <c r="AR1976" s="72" t="b">
        <v>1</v>
      </c>
      <c r="AS1976" s="72" t="s">
        <v>235</v>
      </c>
      <c r="AT1976" s="72">
        <v>13</v>
      </c>
      <c r="AU1976" s="76" t="s">
        <v>303</v>
      </c>
      <c r="AV1976" s="72" t="b">
        <v>0</v>
      </c>
      <c r="AW1976" s="72" t="s">
        <v>313</v>
      </c>
      <c r="AX1976" s="76" t="s">
        <v>30133</v>
      </c>
      <c r="AY1976" s="72" t="s">
        <v>66</v>
      </c>
    </row>
    <row r="1977" spans="1:51" x14ac:dyDescent="0.35">
      <c r="A1977" s="70" t="s">
        <v>2446</v>
      </c>
      <c r="B1977" s="83"/>
      <c r="C1977" s="83"/>
      <c r="D1977" s="84"/>
      <c r="E1977" s="107"/>
      <c r="F1977" s="80" t="s">
        <v>10526</v>
      </c>
      <c r="G1977" s="108"/>
      <c r="H1977" s="81"/>
      <c r="I1977" s="87"/>
      <c r="J1977" s="109"/>
      <c r="K1977" s="81" t="s">
        <v>32405</v>
      </c>
      <c r="L1977" s="110"/>
      <c r="M1977" s="92"/>
      <c r="N1977" s="92"/>
      <c r="O1977" s="93"/>
      <c r="P1977" s="94"/>
      <c r="Q1977" s="94"/>
      <c r="R1977" s="79"/>
      <c r="S1977" s="79"/>
      <c r="T1977" s="79"/>
      <c r="U1977" s="79"/>
      <c r="V1977" s="52"/>
      <c r="W1977" s="52"/>
      <c r="X1977" s="52"/>
      <c r="Y1977" s="52"/>
      <c r="Z1977" s="51"/>
      <c r="AA1977" s="88"/>
      <c r="AB1977" s="88"/>
      <c r="AC1977" s="89"/>
      <c r="AD1977" s="72" t="s">
        <v>21046</v>
      </c>
      <c r="AE1977" s="72">
        <v>3700</v>
      </c>
      <c r="AF1977" s="72">
        <v>4209</v>
      </c>
      <c r="AG1977" s="72">
        <v>158334</v>
      </c>
      <c r="AH1977" s="72">
        <v>6</v>
      </c>
      <c r="AI1977" s="72">
        <v>32400</v>
      </c>
      <c r="AJ1977" s="72" t="s">
        <v>22894</v>
      </c>
      <c r="AK1977" s="72"/>
      <c r="AL1977" s="72"/>
      <c r="AM1977" s="72" t="s">
        <v>336</v>
      </c>
      <c r="AN1977" s="74">
        <v>40025.844953703701</v>
      </c>
      <c r="AO1977" s="72"/>
      <c r="AP1977" s="72" t="b">
        <v>0</v>
      </c>
      <c r="AQ1977" s="72" t="b">
        <v>0</v>
      </c>
      <c r="AR1977" s="72" t="b">
        <v>0</v>
      </c>
      <c r="AS1977" s="72" t="s">
        <v>324</v>
      </c>
      <c r="AT1977" s="72">
        <v>60</v>
      </c>
      <c r="AU1977" s="76" t="s">
        <v>308</v>
      </c>
      <c r="AV1977" s="72" t="b">
        <v>0</v>
      </c>
      <c r="AW1977" s="72" t="s">
        <v>313</v>
      </c>
      <c r="AX1977" s="76" t="s">
        <v>30134</v>
      </c>
      <c r="AY1977" s="72" t="s">
        <v>66</v>
      </c>
    </row>
    <row r="1978" spans="1:51" x14ac:dyDescent="0.35">
      <c r="A1978" s="70" t="s">
        <v>2447</v>
      </c>
      <c r="B1978" s="83"/>
      <c r="C1978" s="83"/>
      <c r="D1978" s="84"/>
      <c r="E1978" s="107"/>
      <c r="F1978" s="80" t="s">
        <v>10527</v>
      </c>
      <c r="G1978" s="108"/>
      <c r="H1978" s="81"/>
      <c r="I1978" s="87"/>
      <c r="J1978" s="109"/>
      <c r="K1978" s="81" t="s">
        <v>32406</v>
      </c>
      <c r="L1978" s="110"/>
      <c r="M1978" s="92"/>
      <c r="N1978" s="92"/>
      <c r="O1978" s="93"/>
      <c r="P1978" s="94"/>
      <c r="Q1978" s="94"/>
      <c r="R1978" s="79"/>
      <c r="S1978" s="79"/>
      <c r="T1978" s="79"/>
      <c r="U1978" s="79"/>
      <c r="V1978" s="52"/>
      <c r="W1978" s="52"/>
      <c r="X1978" s="52"/>
      <c r="Y1978" s="52"/>
      <c r="Z1978" s="51"/>
      <c r="AA1978" s="88"/>
      <c r="AB1978" s="88"/>
      <c r="AC1978" s="89"/>
      <c r="AD1978" s="72" t="s">
        <v>21047</v>
      </c>
      <c r="AE1978" s="72">
        <v>342</v>
      </c>
      <c r="AF1978" s="72">
        <v>906</v>
      </c>
      <c r="AG1978" s="72">
        <v>25508</v>
      </c>
      <c r="AH1978" s="72">
        <v>9</v>
      </c>
      <c r="AI1978" s="72">
        <v>32400</v>
      </c>
      <c r="AJ1978" s="72" t="s">
        <v>22895</v>
      </c>
      <c r="AK1978" s="72" t="s">
        <v>24147</v>
      </c>
      <c r="AL1978" s="76" t="s">
        <v>25154</v>
      </c>
      <c r="AM1978" s="72" t="s">
        <v>336</v>
      </c>
      <c r="AN1978" s="74">
        <v>40753.387557870374</v>
      </c>
      <c r="AO1978" s="76" t="s">
        <v>26943</v>
      </c>
      <c r="AP1978" s="72" t="b">
        <v>0</v>
      </c>
      <c r="AQ1978" s="72" t="b">
        <v>0</v>
      </c>
      <c r="AR1978" s="72" t="b">
        <v>0</v>
      </c>
      <c r="AS1978" s="72" t="s">
        <v>324</v>
      </c>
      <c r="AT1978" s="72">
        <v>52</v>
      </c>
      <c r="AU1978" s="76" t="s">
        <v>27599</v>
      </c>
      <c r="AV1978" s="72" t="b">
        <v>0</v>
      </c>
      <c r="AW1978" s="72" t="s">
        <v>313</v>
      </c>
      <c r="AX1978" s="76" t="s">
        <v>30135</v>
      </c>
      <c r="AY1978" s="72" t="s">
        <v>66</v>
      </c>
    </row>
    <row r="1979" spans="1:51" x14ac:dyDescent="0.35">
      <c r="A1979" s="70" t="s">
        <v>2448</v>
      </c>
      <c r="B1979" s="83"/>
      <c r="C1979" s="83"/>
      <c r="D1979" s="84"/>
      <c r="E1979" s="107"/>
      <c r="F1979" s="80" t="s">
        <v>10528</v>
      </c>
      <c r="G1979" s="108"/>
      <c r="H1979" s="81"/>
      <c r="I1979" s="87"/>
      <c r="J1979" s="109"/>
      <c r="K1979" s="81" t="s">
        <v>32407</v>
      </c>
      <c r="L1979" s="110"/>
      <c r="M1979" s="92"/>
      <c r="N1979" s="92"/>
      <c r="O1979" s="93"/>
      <c r="P1979" s="94"/>
      <c r="Q1979" s="94"/>
      <c r="R1979" s="79"/>
      <c r="S1979" s="79"/>
      <c r="T1979" s="79"/>
      <c r="U1979" s="79"/>
      <c r="V1979" s="52"/>
      <c r="W1979" s="52"/>
      <c r="X1979" s="52"/>
      <c r="Y1979" s="52"/>
      <c r="Z1979" s="51"/>
      <c r="AA1979" s="88"/>
      <c r="AB1979" s="88"/>
      <c r="AC1979" s="89"/>
      <c r="AD1979" s="72" t="s">
        <v>21048</v>
      </c>
      <c r="AE1979" s="72">
        <v>11853</v>
      </c>
      <c r="AF1979" s="72">
        <v>185143</v>
      </c>
      <c r="AG1979" s="72">
        <v>58494</v>
      </c>
      <c r="AH1979" s="72">
        <v>13</v>
      </c>
      <c r="AI1979" s="72">
        <v>32400</v>
      </c>
      <c r="AJ1979" s="72" t="s">
        <v>22896</v>
      </c>
      <c r="AK1979" s="72" t="s">
        <v>24148</v>
      </c>
      <c r="AL1979" s="76" t="s">
        <v>25155</v>
      </c>
      <c r="AM1979" s="72" t="s">
        <v>336</v>
      </c>
      <c r="AN1979" s="74">
        <v>39917.251886574071</v>
      </c>
      <c r="AO1979" s="76" t="s">
        <v>26944</v>
      </c>
      <c r="AP1979" s="72" t="b">
        <v>0</v>
      </c>
      <c r="AQ1979" s="72" t="b">
        <v>0</v>
      </c>
      <c r="AR1979" s="72" t="b">
        <v>0</v>
      </c>
      <c r="AS1979" s="72" t="s">
        <v>324</v>
      </c>
      <c r="AT1979" s="72">
        <v>12774</v>
      </c>
      <c r="AU1979" s="76" t="s">
        <v>303</v>
      </c>
      <c r="AV1979" s="72" t="b">
        <v>1</v>
      </c>
      <c r="AW1979" s="72" t="s">
        <v>313</v>
      </c>
      <c r="AX1979" s="76" t="s">
        <v>30136</v>
      </c>
      <c r="AY1979" s="72" t="s">
        <v>66</v>
      </c>
    </row>
    <row r="1980" spans="1:51" x14ac:dyDescent="0.35">
      <c r="A1980" s="70" t="s">
        <v>2449</v>
      </c>
      <c r="B1980" s="83"/>
      <c r="C1980" s="83"/>
      <c r="D1980" s="84"/>
      <c r="E1980" s="107"/>
      <c r="F1980" s="80" t="s">
        <v>10529</v>
      </c>
      <c r="G1980" s="108"/>
      <c r="H1980" s="81"/>
      <c r="I1980" s="87"/>
      <c r="J1980" s="109"/>
      <c r="K1980" s="81" t="s">
        <v>32408</v>
      </c>
      <c r="L1980" s="110"/>
      <c r="M1980" s="92"/>
      <c r="N1980" s="92"/>
      <c r="O1980" s="93"/>
      <c r="P1980" s="94"/>
      <c r="Q1980" s="94"/>
      <c r="R1980" s="79"/>
      <c r="S1980" s="79"/>
      <c r="T1980" s="79"/>
      <c r="U1980" s="79"/>
      <c r="V1980" s="52"/>
      <c r="W1980" s="52"/>
      <c r="X1980" s="52"/>
      <c r="Y1980" s="52"/>
      <c r="Z1980" s="51"/>
      <c r="AA1980" s="88"/>
      <c r="AB1980" s="88"/>
      <c r="AC1980" s="89"/>
      <c r="AD1980" s="72" t="s">
        <v>21049</v>
      </c>
      <c r="AE1980" s="72">
        <v>925</v>
      </c>
      <c r="AF1980" s="72">
        <v>877</v>
      </c>
      <c r="AG1980" s="72">
        <v>290714</v>
      </c>
      <c r="AH1980" s="72">
        <v>2416</v>
      </c>
      <c r="AI1980" s="72">
        <v>32400</v>
      </c>
      <c r="AJ1980" s="72" t="s">
        <v>22897</v>
      </c>
      <c r="AK1980" s="72" t="s">
        <v>24149</v>
      </c>
      <c r="AL1980" s="72"/>
      <c r="AM1980" s="72" t="s">
        <v>336</v>
      </c>
      <c r="AN1980" s="74">
        <v>39600.509236111109</v>
      </c>
      <c r="AO1980" s="76" t="s">
        <v>26945</v>
      </c>
      <c r="AP1980" s="72" t="b">
        <v>0</v>
      </c>
      <c r="AQ1980" s="72" t="b">
        <v>0</v>
      </c>
      <c r="AR1980" s="72" t="b">
        <v>0</v>
      </c>
      <c r="AS1980" s="72" t="s">
        <v>324</v>
      </c>
      <c r="AT1980" s="72">
        <v>95</v>
      </c>
      <c r="AU1980" s="76" t="s">
        <v>27600</v>
      </c>
      <c r="AV1980" s="72" t="b">
        <v>0</v>
      </c>
      <c r="AW1980" s="72" t="s">
        <v>313</v>
      </c>
      <c r="AX1980" s="76" t="s">
        <v>30137</v>
      </c>
      <c r="AY1980" s="72" t="s">
        <v>66</v>
      </c>
    </row>
    <row r="1981" spans="1:51" x14ac:dyDescent="0.35">
      <c r="A1981" s="70" t="s">
        <v>2450</v>
      </c>
      <c r="B1981" s="83"/>
      <c r="C1981" s="83"/>
      <c r="D1981" s="84"/>
      <c r="E1981" s="107"/>
      <c r="F1981" s="80" t="s">
        <v>10530</v>
      </c>
      <c r="G1981" s="108"/>
      <c r="H1981" s="81"/>
      <c r="I1981" s="87"/>
      <c r="J1981" s="109"/>
      <c r="K1981" s="81" t="s">
        <v>32409</v>
      </c>
      <c r="L1981" s="110"/>
      <c r="M1981" s="92"/>
      <c r="N1981" s="92"/>
      <c r="O1981" s="93"/>
      <c r="P1981" s="94"/>
      <c r="Q1981" s="94"/>
      <c r="R1981" s="79"/>
      <c r="S1981" s="79"/>
      <c r="T1981" s="79"/>
      <c r="U1981" s="79"/>
      <c r="V1981" s="52"/>
      <c r="W1981" s="52"/>
      <c r="X1981" s="52"/>
      <c r="Y1981" s="52"/>
      <c r="Z1981" s="51"/>
      <c r="AA1981" s="88"/>
      <c r="AB1981" s="88"/>
      <c r="AC1981" s="89"/>
      <c r="AD1981" s="72" t="s">
        <v>21050</v>
      </c>
      <c r="AE1981" s="72">
        <v>806</v>
      </c>
      <c r="AF1981" s="72">
        <v>450</v>
      </c>
      <c r="AG1981" s="72">
        <v>431</v>
      </c>
      <c r="AH1981" s="72">
        <v>305</v>
      </c>
      <c r="AI1981" s="72">
        <v>-14400</v>
      </c>
      <c r="AJ1981" s="72" t="s">
        <v>22898</v>
      </c>
      <c r="AK1981" s="72" t="s">
        <v>23403</v>
      </c>
      <c r="AL1981" s="72"/>
      <c r="AM1981" s="72" t="s">
        <v>289</v>
      </c>
      <c r="AN1981" s="74">
        <v>39902.515462962961</v>
      </c>
      <c r="AO1981" s="76" t="s">
        <v>26946</v>
      </c>
      <c r="AP1981" s="72" t="b">
        <v>0</v>
      </c>
      <c r="AQ1981" s="72" t="b">
        <v>0</v>
      </c>
      <c r="AR1981" s="72" t="b">
        <v>0</v>
      </c>
      <c r="AS1981" s="72" t="s">
        <v>231</v>
      </c>
      <c r="AT1981" s="72">
        <v>37</v>
      </c>
      <c r="AU1981" s="76" t="s">
        <v>27601</v>
      </c>
      <c r="AV1981" s="72" t="b">
        <v>0</v>
      </c>
      <c r="AW1981" s="72" t="s">
        <v>313</v>
      </c>
      <c r="AX1981" s="76" t="s">
        <v>30138</v>
      </c>
      <c r="AY1981" s="72" t="s">
        <v>66</v>
      </c>
    </row>
    <row r="1982" spans="1:51" x14ac:dyDescent="0.35">
      <c r="A1982" s="70" t="s">
        <v>2950</v>
      </c>
      <c r="B1982" s="83"/>
      <c r="C1982" s="83"/>
      <c r="D1982" s="84"/>
      <c r="E1982" s="107"/>
      <c r="F1982" s="80" t="s">
        <v>28117</v>
      </c>
      <c r="G1982" s="108"/>
      <c r="H1982" s="81"/>
      <c r="I1982" s="87"/>
      <c r="J1982" s="109"/>
      <c r="K1982" s="81" t="s">
        <v>32410</v>
      </c>
      <c r="L1982" s="110"/>
      <c r="M1982" s="92"/>
      <c r="N1982" s="92"/>
      <c r="O1982" s="93"/>
      <c r="P1982" s="94"/>
      <c r="Q1982" s="94"/>
      <c r="R1982" s="79"/>
      <c r="S1982" s="79"/>
      <c r="T1982" s="79"/>
      <c r="U1982" s="79"/>
      <c r="V1982" s="52"/>
      <c r="W1982" s="52"/>
      <c r="X1982" s="52"/>
      <c r="Y1982" s="52"/>
      <c r="Z1982" s="51"/>
      <c r="AA1982" s="88"/>
      <c r="AB1982" s="88"/>
      <c r="AC1982" s="89"/>
      <c r="AD1982" s="72" t="s">
        <v>21051</v>
      </c>
      <c r="AE1982" s="72">
        <v>559</v>
      </c>
      <c r="AF1982" s="72">
        <v>6418</v>
      </c>
      <c r="AG1982" s="72">
        <v>4772</v>
      </c>
      <c r="AH1982" s="72">
        <v>2400</v>
      </c>
      <c r="AI1982" s="72">
        <v>-14400</v>
      </c>
      <c r="AJ1982" s="72" t="s">
        <v>22899</v>
      </c>
      <c r="AK1982" s="72" t="s">
        <v>590</v>
      </c>
      <c r="AL1982" s="76" t="s">
        <v>25156</v>
      </c>
      <c r="AM1982" s="72" t="s">
        <v>289</v>
      </c>
      <c r="AN1982" s="74">
        <v>40123.104039351849</v>
      </c>
      <c r="AO1982" s="72"/>
      <c r="AP1982" s="72" t="b">
        <v>0</v>
      </c>
      <c r="AQ1982" s="72" t="b">
        <v>0</v>
      </c>
      <c r="AR1982" s="72" t="b">
        <v>0</v>
      </c>
      <c r="AS1982" s="72" t="s">
        <v>231</v>
      </c>
      <c r="AT1982" s="72">
        <v>174</v>
      </c>
      <c r="AU1982" s="76" t="s">
        <v>27602</v>
      </c>
      <c r="AV1982" s="72" t="b">
        <v>0</v>
      </c>
      <c r="AW1982" s="72" t="s">
        <v>313</v>
      </c>
      <c r="AX1982" s="76" t="s">
        <v>30139</v>
      </c>
      <c r="AY1982" s="72" t="s">
        <v>65</v>
      </c>
    </row>
    <row r="1983" spans="1:51" x14ac:dyDescent="0.35">
      <c r="A1983" s="70" t="s">
        <v>2451</v>
      </c>
      <c r="B1983" s="83"/>
      <c r="C1983" s="83"/>
      <c r="D1983" s="84"/>
      <c r="E1983" s="107"/>
      <c r="F1983" s="80" t="s">
        <v>28118</v>
      </c>
      <c r="G1983" s="108"/>
      <c r="H1983" s="81"/>
      <c r="I1983" s="87"/>
      <c r="J1983" s="109"/>
      <c r="K1983" s="81" t="s">
        <v>32411</v>
      </c>
      <c r="L1983" s="110"/>
      <c r="M1983" s="92"/>
      <c r="N1983" s="92"/>
      <c r="O1983" s="93"/>
      <c r="P1983" s="94"/>
      <c r="Q1983" s="94"/>
      <c r="R1983" s="79"/>
      <c r="S1983" s="79"/>
      <c r="T1983" s="79"/>
      <c r="U1983" s="79"/>
      <c r="V1983" s="52"/>
      <c r="W1983" s="52"/>
      <c r="X1983" s="52"/>
      <c r="Y1983" s="52"/>
      <c r="Z1983" s="51"/>
      <c r="AA1983" s="88"/>
      <c r="AB1983" s="88"/>
      <c r="AC1983" s="89"/>
      <c r="AD1983" s="72" t="s">
        <v>21052</v>
      </c>
      <c r="AE1983" s="72">
        <v>52</v>
      </c>
      <c r="AF1983" s="72">
        <v>9122</v>
      </c>
      <c r="AG1983" s="72">
        <v>23548</v>
      </c>
      <c r="AH1983" s="72">
        <v>0</v>
      </c>
      <c r="AI1983" s="72">
        <v>25200</v>
      </c>
      <c r="AJ1983" s="72" t="s">
        <v>22900</v>
      </c>
      <c r="AK1983" s="72" t="s">
        <v>24150</v>
      </c>
      <c r="AL1983" s="72"/>
      <c r="AM1983" s="72" t="s">
        <v>669</v>
      </c>
      <c r="AN1983" s="74">
        <v>41525.563807870371</v>
      </c>
      <c r="AO1983" s="76" t="s">
        <v>26947</v>
      </c>
      <c r="AP1983" s="72" t="b">
        <v>0</v>
      </c>
      <c r="AQ1983" s="72" t="b">
        <v>0</v>
      </c>
      <c r="AR1983" s="72" t="b">
        <v>0</v>
      </c>
      <c r="AS1983" s="72" t="s">
        <v>231</v>
      </c>
      <c r="AT1983" s="72">
        <v>48</v>
      </c>
      <c r="AU1983" s="76" t="s">
        <v>27603</v>
      </c>
      <c r="AV1983" s="72" t="b">
        <v>0</v>
      </c>
      <c r="AW1983" s="72" t="s">
        <v>313</v>
      </c>
      <c r="AX1983" s="76" t="s">
        <v>30140</v>
      </c>
      <c r="AY1983" s="72" t="s">
        <v>66</v>
      </c>
    </row>
    <row r="1984" spans="1:51" x14ac:dyDescent="0.35">
      <c r="A1984" s="70" t="s">
        <v>2452</v>
      </c>
      <c r="B1984" s="83"/>
      <c r="C1984" s="83"/>
      <c r="D1984" s="84"/>
      <c r="E1984" s="107"/>
      <c r="F1984" s="80" t="s">
        <v>10531</v>
      </c>
      <c r="G1984" s="108"/>
      <c r="H1984" s="81"/>
      <c r="I1984" s="87"/>
      <c r="J1984" s="109"/>
      <c r="K1984" s="81" t="s">
        <v>32412</v>
      </c>
      <c r="L1984" s="110"/>
      <c r="M1984" s="92"/>
      <c r="N1984" s="92"/>
      <c r="O1984" s="93"/>
      <c r="P1984" s="94"/>
      <c r="Q1984" s="94"/>
      <c r="R1984" s="79"/>
      <c r="S1984" s="79"/>
      <c r="T1984" s="79"/>
      <c r="U1984" s="79"/>
      <c r="V1984" s="52"/>
      <c r="W1984" s="52"/>
      <c r="X1984" s="52"/>
      <c r="Y1984" s="52"/>
      <c r="Z1984" s="51"/>
      <c r="AA1984" s="88"/>
      <c r="AB1984" s="88"/>
      <c r="AC1984" s="89"/>
      <c r="AD1984" s="72" t="s">
        <v>21053</v>
      </c>
      <c r="AE1984" s="72">
        <v>80</v>
      </c>
      <c r="AF1984" s="72">
        <v>431</v>
      </c>
      <c r="AG1984" s="72">
        <v>15804</v>
      </c>
      <c r="AH1984" s="72">
        <v>409</v>
      </c>
      <c r="AI1984" s="72"/>
      <c r="AJ1984" s="72" t="s">
        <v>22901</v>
      </c>
      <c r="AK1984" s="72"/>
      <c r="AL1984" s="72"/>
      <c r="AM1984" s="72"/>
      <c r="AN1984" s="74">
        <v>42604.583032407405</v>
      </c>
      <c r="AO1984" s="76" t="s">
        <v>26948</v>
      </c>
      <c r="AP1984" s="72" t="b">
        <v>1</v>
      </c>
      <c r="AQ1984" s="72" t="b">
        <v>0</v>
      </c>
      <c r="AR1984" s="72" t="b">
        <v>0</v>
      </c>
      <c r="AS1984" s="72" t="s">
        <v>357</v>
      </c>
      <c r="AT1984" s="72">
        <v>0</v>
      </c>
      <c r="AU1984" s="72"/>
      <c r="AV1984" s="72" t="b">
        <v>0</v>
      </c>
      <c r="AW1984" s="72" t="s">
        <v>313</v>
      </c>
      <c r="AX1984" s="76" t="s">
        <v>30141</v>
      </c>
      <c r="AY1984" s="72" t="s">
        <v>66</v>
      </c>
    </row>
    <row r="1985" spans="1:51" x14ac:dyDescent="0.35">
      <c r="A1985" s="70" t="s">
        <v>2453</v>
      </c>
      <c r="B1985" s="83"/>
      <c r="C1985" s="83"/>
      <c r="D1985" s="84"/>
      <c r="E1985" s="107"/>
      <c r="F1985" s="80" t="s">
        <v>10532</v>
      </c>
      <c r="G1985" s="108"/>
      <c r="H1985" s="81"/>
      <c r="I1985" s="87"/>
      <c r="J1985" s="109"/>
      <c r="K1985" s="81" t="s">
        <v>32413</v>
      </c>
      <c r="L1985" s="110"/>
      <c r="M1985" s="92"/>
      <c r="N1985" s="92"/>
      <c r="O1985" s="93"/>
      <c r="P1985" s="94"/>
      <c r="Q1985" s="94"/>
      <c r="R1985" s="79"/>
      <c r="S1985" s="79"/>
      <c r="T1985" s="79"/>
      <c r="U1985" s="79"/>
      <c r="V1985" s="52"/>
      <c r="W1985" s="52"/>
      <c r="X1985" s="52"/>
      <c r="Y1985" s="52"/>
      <c r="Z1985" s="51"/>
      <c r="AA1985" s="88"/>
      <c r="AB1985" s="88"/>
      <c r="AC1985" s="89"/>
      <c r="AD1985" s="72" t="s">
        <v>21054</v>
      </c>
      <c r="AE1985" s="72">
        <v>6367</v>
      </c>
      <c r="AF1985" s="72">
        <v>8527</v>
      </c>
      <c r="AG1985" s="72">
        <v>42438</v>
      </c>
      <c r="AH1985" s="72">
        <v>24</v>
      </c>
      <c r="AI1985" s="72">
        <v>-25200</v>
      </c>
      <c r="AJ1985" s="72" t="s">
        <v>22902</v>
      </c>
      <c r="AK1985" s="72"/>
      <c r="AL1985" s="76" t="s">
        <v>25157</v>
      </c>
      <c r="AM1985" s="72" t="s">
        <v>282</v>
      </c>
      <c r="AN1985" s="74">
        <v>41738.365671296298</v>
      </c>
      <c r="AO1985" s="76" t="s">
        <v>26949</v>
      </c>
      <c r="AP1985" s="72" t="b">
        <v>0</v>
      </c>
      <c r="AQ1985" s="72" t="b">
        <v>0</v>
      </c>
      <c r="AR1985" s="72" t="b">
        <v>0</v>
      </c>
      <c r="AS1985" s="72" t="s">
        <v>231</v>
      </c>
      <c r="AT1985" s="72">
        <v>382</v>
      </c>
      <c r="AU1985" s="76" t="s">
        <v>303</v>
      </c>
      <c r="AV1985" s="72" t="b">
        <v>0</v>
      </c>
      <c r="AW1985" s="72" t="s">
        <v>313</v>
      </c>
      <c r="AX1985" s="76" t="s">
        <v>30142</v>
      </c>
      <c r="AY1985" s="72" t="s">
        <v>66</v>
      </c>
    </row>
    <row r="1986" spans="1:51" x14ac:dyDescent="0.35">
      <c r="A1986" s="70" t="s">
        <v>2454</v>
      </c>
      <c r="B1986" s="83"/>
      <c r="C1986" s="83"/>
      <c r="D1986" s="84"/>
      <c r="E1986" s="107"/>
      <c r="F1986" s="80" t="s">
        <v>10533</v>
      </c>
      <c r="G1986" s="108"/>
      <c r="H1986" s="81"/>
      <c r="I1986" s="87"/>
      <c r="J1986" s="109"/>
      <c r="K1986" s="81" t="s">
        <v>32414</v>
      </c>
      <c r="L1986" s="110"/>
      <c r="M1986" s="92"/>
      <c r="N1986" s="92"/>
      <c r="O1986" s="93"/>
      <c r="P1986" s="94"/>
      <c r="Q1986" s="94"/>
      <c r="R1986" s="79"/>
      <c r="S1986" s="79"/>
      <c r="T1986" s="79"/>
      <c r="U1986" s="79"/>
      <c r="V1986" s="52"/>
      <c r="W1986" s="52"/>
      <c r="X1986" s="52"/>
      <c r="Y1986" s="52"/>
      <c r="Z1986" s="51"/>
      <c r="AA1986" s="88"/>
      <c r="AB1986" s="88"/>
      <c r="AC1986" s="89"/>
      <c r="AD1986" s="72" t="s">
        <v>21055</v>
      </c>
      <c r="AE1986" s="72">
        <v>1407</v>
      </c>
      <c r="AF1986" s="72">
        <v>424</v>
      </c>
      <c r="AG1986" s="72">
        <v>42469</v>
      </c>
      <c r="AH1986" s="72">
        <v>25411</v>
      </c>
      <c r="AI1986" s="72">
        <v>-18000</v>
      </c>
      <c r="AJ1986" s="72" t="s">
        <v>22903</v>
      </c>
      <c r="AK1986" s="72" t="s">
        <v>24151</v>
      </c>
      <c r="AL1986" s="76" t="s">
        <v>25158</v>
      </c>
      <c r="AM1986" s="72" t="s">
        <v>296</v>
      </c>
      <c r="AN1986" s="74">
        <v>39885.129745370374</v>
      </c>
      <c r="AO1986" s="76" t="s">
        <v>26950</v>
      </c>
      <c r="AP1986" s="72" t="b">
        <v>0</v>
      </c>
      <c r="AQ1986" s="72" t="b">
        <v>0</v>
      </c>
      <c r="AR1986" s="72" t="b">
        <v>1</v>
      </c>
      <c r="AS1986" s="72" t="s">
        <v>231</v>
      </c>
      <c r="AT1986" s="72">
        <v>26</v>
      </c>
      <c r="AU1986" s="76" t="s">
        <v>27604</v>
      </c>
      <c r="AV1986" s="72" t="b">
        <v>0</v>
      </c>
      <c r="AW1986" s="72" t="s">
        <v>313</v>
      </c>
      <c r="AX1986" s="76" t="s">
        <v>30143</v>
      </c>
      <c r="AY1986" s="72" t="s">
        <v>66</v>
      </c>
    </row>
    <row r="1987" spans="1:51" x14ac:dyDescent="0.35">
      <c r="A1987" s="70" t="s">
        <v>2455</v>
      </c>
      <c r="B1987" s="83"/>
      <c r="C1987" s="83"/>
      <c r="D1987" s="84"/>
      <c r="E1987" s="107"/>
      <c r="F1987" s="80" t="s">
        <v>10534</v>
      </c>
      <c r="G1987" s="108"/>
      <c r="H1987" s="81"/>
      <c r="I1987" s="87"/>
      <c r="J1987" s="109"/>
      <c r="K1987" s="81" t="s">
        <v>32415</v>
      </c>
      <c r="L1987" s="110"/>
      <c r="M1987" s="92"/>
      <c r="N1987" s="92"/>
      <c r="O1987" s="93"/>
      <c r="P1987" s="94"/>
      <c r="Q1987" s="94"/>
      <c r="R1987" s="79"/>
      <c r="S1987" s="79"/>
      <c r="T1987" s="79"/>
      <c r="U1987" s="79"/>
      <c r="V1987" s="52"/>
      <c r="W1987" s="52"/>
      <c r="X1987" s="52"/>
      <c r="Y1987" s="52"/>
      <c r="Z1987" s="51"/>
      <c r="AA1987" s="88"/>
      <c r="AB1987" s="88"/>
      <c r="AC1987" s="89"/>
      <c r="AD1987" s="72" t="s">
        <v>21056</v>
      </c>
      <c r="AE1987" s="72">
        <v>62</v>
      </c>
      <c r="AF1987" s="72">
        <v>470</v>
      </c>
      <c r="AG1987" s="72">
        <v>77824</v>
      </c>
      <c r="AH1987" s="72">
        <v>237</v>
      </c>
      <c r="AI1987" s="72"/>
      <c r="AJ1987" s="72" t="s">
        <v>22904</v>
      </c>
      <c r="AK1987" s="72"/>
      <c r="AL1987" s="76" t="s">
        <v>25159</v>
      </c>
      <c r="AM1987" s="72"/>
      <c r="AN1987" s="74">
        <v>42290.092222222222</v>
      </c>
      <c r="AO1987" s="76" t="s">
        <v>26951</v>
      </c>
      <c r="AP1987" s="72" t="b">
        <v>1</v>
      </c>
      <c r="AQ1987" s="72" t="b">
        <v>0</v>
      </c>
      <c r="AR1987" s="72" t="b">
        <v>0</v>
      </c>
      <c r="AS1987" s="72" t="s">
        <v>231</v>
      </c>
      <c r="AT1987" s="72">
        <v>182</v>
      </c>
      <c r="AU1987" s="76" t="s">
        <v>303</v>
      </c>
      <c r="AV1987" s="72" t="b">
        <v>0</v>
      </c>
      <c r="AW1987" s="72" t="s">
        <v>313</v>
      </c>
      <c r="AX1987" s="76" t="s">
        <v>30144</v>
      </c>
      <c r="AY1987" s="72" t="s">
        <v>66</v>
      </c>
    </row>
    <row r="1988" spans="1:51" x14ac:dyDescent="0.35">
      <c r="A1988" s="70" t="s">
        <v>2457</v>
      </c>
      <c r="B1988" s="83"/>
      <c r="C1988" s="83"/>
      <c r="D1988" s="84"/>
      <c r="E1988" s="107"/>
      <c r="F1988" s="80" t="s">
        <v>10535</v>
      </c>
      <c r="G1988" s="108"/>
      <c r="H1988" s="81"/>
      <c r="I1988" s="87"/>
      <c r="J1988" s="109"/>
      <c r="K1988" s="81" t="s">
        <v>32416</v>
      </c>
      <c r="L1988" s="110"/>
      <c r="M1988" s="92"/>
      <c r="N1988" s="92"/>
      <c r="O1988" s="93"/>
      <c r="P1988" s="94"/>
      <c r="Q1988" s="94"/>
      <c r="R1988" s="79"/>
      <c r="S1988" s="79"/>
      <c r="T1988" s="79"/>
      <c r="U1988" s="79"/>
      <c r="V1988" s="52"/>
      <c r="W1988" s="52"/>
      <c r="X1988" s="52"/>
      <c r="Y1988" s="52"/>
      <c r="Z1988" s="51"/>
      <c r="AA1988" s="88"/>
      <c r="AB1988" s="88"/>
      <c r="AC1988" s="89"/>
      <c r="AD1988" s="72" t="s">
        <v>21057</v>
      </c>
      <c r="AE1988" s="72">
        <v>233</v>
      </c>
      <c r="AF1988" s="72">
        <v>129</v>
      </c>
      <c r="AG1988" s="72">
        <v>945</v>
      </c>
      <c r="AH1988" s="72">
        <v>167</v>
      </c>
      <c r="AI1988" s="72">
        <v>-14400</v>
      </c>
      <c r="AJ1988" s="72" t="s">
        <v>22905</v>
      </c>
      <c r="AK1988" s="72" t="s">
        <v>24152</v>
      </c>
      <c r="AL1988" s="76" t="s">
        <v>25160</v>
      </c>
      <c r="AM1988" s="72" t="s">
        <v>289</v>
      </c>
      <c r="AN1988" s="74">
        <v>40386.195393518516</v>
      </c>
      <c r="AO1988" s="76" t="s">
        <v>26952</v>
      </c>
      <c r="AP1988" s="72" t="b">
        <v>1</v>
      </c>
      <c r="AQ1988" s="72" t="b">
        <v>0</v>
      </c>
      <c r="AR1988" s="72" t="b">
        <v>1</v>
      </c>
      <c r="AS1988" s="72" t="s">
        <v>235</v>
      </c>
      <c r="AT1988" s="72">
        <v>4</v>
      </c>
      <c r="AU1988" s="76" t="s">
        <v>303</v>
      </c>
      <c r="AV1988" s="72" t="b">
        <v>0</v>
      </c>
      <c r="AW1988" s="72" t="s">
        <v>313</v>
      </c>
      <c r="AX1988" s="76" t="s">
        <v>30145</v>
      </c>
      <c r="AY1988" s="72" t="s">
        <v>66</v>
      </c>
    </row>
    <row r="1989" spans="1:51" x14ac:dyDescent="0.35">
      <c r="A1989" s="70" t="s">
        <v>2458</v>
      </c>
      <c r="B1989" s="83"/>
      <c r="C1989" s="83"/>
      <c r="D1989" s="84"/>
      <c r="E1989" s="107"/>
      <c r="F1989" s="80" t="s">
        <v>10536</v>
      </c>
      <c r="G1989" s="108"/>
      <c r="H1989" s="81"/>
      <c r="I1989" s="87"/>
      <c r="J1989" s="109"/>
      <c r="K1989" s="81" t="s">
        <v>32417</v>
      </c>
      <c r="L1989" s="110"/>
      <c r="M1989" s="92"/>
      <c r="N1989" s="92"/>
      <c r="O1989" s="93"/>
      <c r="P1989" s="94"/>
      <c r="Q1989" s="94"/>
      <c r="R1989" s="79"/>
      <c r="S1989" s="79"/>
      <c r="T1989" s="79"/>
      <c r="U1989" s="79"/>
      <c r="V1989" s="52"/>
      <c r="W1989" s="52"/>
      <c r="X1989" s="52"/>
      <c r="Y1989" s="52"/>
      <c r="Z1989" s="51"/>
      <c r="AA1989" s="88"/>
      <c r="AB1989" s="88"/>
      <c r="AC1989" s="89"/>
      <c r="AD1989" s="72" t="s">
        <v>21058</v>
      </c>
      <c r="AE1989" s="72">
        <v>2763</v>
      </c>
      <c r="AF1989" s="72">
        <v>2856</v>
      </c>
      <c r="AG1989" s="72">
        <v>1152959</v>
      </c>
      <c r="AH1989" s="72">
        <v>0</v>
      </c>
      <c r="AI1989" s="72">
        <v>-25200</v>
      </c>
      <c r="AJ1989" s="72" t="s">
        <v>22906</v>
      </c>
      <c r="AK1989" s="72" t="s">
        <v>24153</v>
      </c>
      <c r="AL1989" s="76" t="s">
        <v>25161</v>
      </c>
      <c r="AM1989" s="72" t="s">
        <v>282</v>
      </c>
      <c r="AN1989" s="74">
        <v>40477.62840277778</v>
      </c>
      <c r="AO1989" s="76" t="s">
        <v>26953</v>
      </c>
      <c r="AP1989" s="72" t="b">
        <v>0</v>
      </c>
      <c r="AQ1989" s="72" t="b">
        <v>0</v>
      </c>
      <c r="AR1989" s="72" t="b">
        <v>1</v>
      </c>
      <c r="AS1989" s="72" t="s">
        <v>231</v>
      </c>
      <c r="AT1989" s="72">
        <v>148</v>
      </c>
      <c r="AU1989" s="76" t="s">
        <v>27605</v>
      </c>
      <c r="AV1989" s="72" t="b">
        <v>0</v>
      </c>
      <c r="AW1989" s="72" t="s">
        <v>313</v>
      </c>
      <c r="AX1989" s="76" t="s">
        <v>30146</v>
      </c>
      <c r="AY1989" s="72" t="s">
        <v>66</v>
      </c>
    </row>
    <row r="1990" spans="1:51" x14ac:dyDescent="0.35">
      <c r="A1990" s="70" t="s">
        <v>2459</v>
      </c>
      <c r="B1990" s="83"/>
      <c r="C1990" s="83"/>
      <c r="D1990" s="84"/>
      <c r="E1990" s="107"/>
      <c r="F1990" s="80" t="s">
        <v>10537</v>
      </c>
      <c r="G1990" s="108"/>
      <c r="H1990" s="81"/>
      <c r="I1990" s="87"/>
      <c r="J1990" s="109"/>
      <c r="K1990" s="81" t="s">
        <v>32418</v>
      </c>
      <c r="L1990" s="110"/>
      <c r="M1990" s="92"/>
      <c r="N1990" s="92"/>
      <c r="O1990" s="93"/>
      <c r="P1990" s="94"/>
      <c r="Q1990" s="94"/>
      <c r="R1990" s="79"/>
      <c r="S1990" s="79"/>
      <c r="T1990" s="79"/>
      <c r="U1990" s="79"/>
      <c r="V1990" s="52"/>
      <c r="W1990" s="52"/>
      <c r="X1990" s="52"/>
      <c r="Y1990" s="52"/>
      <c r="Z1990" s="51"/>
      <c r="AA1990" s="88"/>
      <c r="AB1990" s="88"/>
      <c r="AC1990" s="89"/>
      <c r="AD1990" s="72" t="s">
        <v>21059</v>
      </c>
      <c r="AE1990" s="72">
        <v>5621</v>
      </c>
      <c r="AF1990" s="72">
        <v>7865</v>
      </c>
      <c r="AG1990" s="72">
        <v>380004</v>
      </c>
      <c r="AH1990" s="72">
        <v>14254</v>
      </c>
      <c r="AI1990" s="72">
        <v>-36000</v>
      </c>
      <c r="AJ1990" s="72" t="s">
        <v>22907</v>
      </c>
      <c r="AK1990" s="72"/>
      <c r="AL1990" s="72"/>
      <c r="AM1990" s="72" t="s">
        <v>506</v>
      </c>
      <c r="AN1990" s="74">
        <v>41456.322083333333</v>
      </c>
      <c r="AO1990" s="76" t="s">
        <v>26954</v>
      </c>
      <c r="AP1990" s="72" t="b">
        <v>1</v>
      </c>
      <c r="AQ1990" s="72" t="b">
        <v>0</v>
      </c>
      <c r="AR1990" s="72" t="b">
        <v>0</v>
      </c>
      <c r="AS1990" s="72" t="s">
        <v>300</v>
      </c>
      <c r="AT1990" s="72">
        <v>776</v>
      </c>
      <c r="AU1990" s="76" t="s">
        <v>303</v>
      </c>
      <c r="AV1990" s="72" t="b">
        <v>0</v>
      </c>
      <c r="AW1990" s="72" t="s">
        <v>313</v>
      </c>
      <c r="AX1990" s="76" t="s">
        <v>30147</v>
      </c>
      <c r="AY1990" s="72" t="s">
        <v>66</v>
      </c>
    </row>
    <row r="1991" spans="1:51" x14ac:dyDescent="0.35">
      <c r="A1991" s="70" t="s">
        <v>2460</v>
      </c>
      <c r="B1991" s="83"/>
      <c r="C1991" s="83"/>
      <c r="D1991" s="84"/>
      <c r="E1991" s="107"/>
      <c r="F1991" s="80" t="s">
        <v>10538</v>
      </c>
      <c r="G1991" s="108"/>
      <c r="H1991" s="81"/>
      <c r="I1991" s="87"/>
      <c r="J1991" s="109"/>
      <c r="K1991" s="81" t="s">
        <v>32419</v>
      </c>
      <c r="L1991" s="110"/>
      <c r="M1991" s="92"/>
      <c r="N1991" s="92"/>
      <c r="O1991" s="93"/>
      <c r="P1991" s="94"/>
      <c r="Q1991" s="94"/>
      <c r="R1991" s="79"/>
      <c r="S1991" s="79"/>
      <c r="T1991" s="79"/>
      <c r="U1991" s="79"/>
      <c r="V1991" s="52"/>
      <c r="W1991" s="52"/>
      <c r="X1991" s="52"/>
      <c r="Y1991" s="52"/>
      <c r="Z1991" s="51"/>
      <c r="AA1991" s="88"/>
      <c r="AB1991" s="88"/>
      <c r="AC1991" s="89"/>
      <c r="AD1991" s="72" t="s">
        <v>21060</v>
      </c>
      <c r="AE1991" s="72">
        <v>83</v>
      </c>
      <c r="AF1991" s="72">
        <v>8</v>
      </c>
      <c r="AG1991" s="72">
        <v>36</v>
      </c>
      <c r="AH1991" s="72">
        <v>0</v>
      </c>
      <c r="AI1991" s="72"/>
      <c r="AJ1991" s="72"/>
      <c r="AK1991" s="72"/>
      <c r="AL1991" s="72"/>
      <c r="AM1991" s="72"/>
      <c r="AN1991" s="74">
        <v>41987.895150462966</v>
      </c>
      <c r="AO1991" s="72"/>
      <c r="AP1991" s="72" t="b">
        <v>1</v>
      </c>
      <c r="AQ1991" s="72" t="b">
        <v>0</v>
      </c>
      <c r="AR1991" s="72" t="b">
        <v>0</v>
      </c>
      <c r="AS1991" s="72" t="s">
        <v>344</v>
      </c>
      <c r="AT1991" s="72">
        <v>0</v>
      </c>
      <c r="AU1991" s="76" t="s">
        <v>303</v>
      </c>
      <c r="AV1991" s="72" t="b">
        <v>0</v>
      </c>
      <c r="AW1991" s="72" t="s">
        <v>313</v>
      </c>
      <c r="AX1991" s="76" t="s">
        <v>30148</v>
      </c>
      <c r="AY1991" s="72" t="s">
        <v>66</v>
      </c>
    </row>
    <row r="1992" spans="1:51" x14ac:dyDescent="0.35">
      <c r="A1992" s="70" t="s">
        <v>2461</v>
      </c>
      <c r="B1992" s="83"/>
      <c r="C1992" s="83"/>
      <c r="D1992" s="84"/>
      <c r="E1992" s="107"/>
      <c r="F1992" s="80" t="s">
        <v>28119</v>
      </c>
      <c r="G1992" s="108"/>
      <c r="H1992" s="81"/>
      <c r="I1992" s="87"/>
      <c r="J1992" s="109"/>
      <c r="K1992" s="81" t="s">
        <v>32420</v>
      </c>
      <c r="L1992" s="110"/>
      <c r="M1992" s="92"/>
      <c r="N1992" s="92"/>
      <c r="O1992" s="93"/>
      <c r="P1992" s="94"/>
      <c r="Q1992" s="94"/>
      <c r="R1992" s="79"/>
      <c r="S1992" s="79"/>
      <c r="T1992" s="79"/>
      <c r="U1992" s="79"/>
      <c r="V1992" s="52"/>
      <c r="W1992" s="52"/>
      <c r="X1992" s="52"/>
      <c r="Y1992" s="52"/>
      <c r="Z1992" s="51"/>
      <c r="AA1992" s="88"/>
      <c r="AB1992" s="88"/>
      <c r="AC1992" s="89"/>
      <c r="AD1992" s="72" t="s">
        <v>21061</v>
      </c>
      <c r="AE1992" s="72">
        <v>10038</v>
      </c>
      <c r="AF1992" s="72">
        <v>70909</v>
      </c>
      <c r="AG1992" s="72">
        <v>5436</v>
      </c>
      <c r="AH1992" s="72">
        <v>2922</v>
      </c>
      <c r="AI1992" s="72">
        <v>28800</v>
      </c>
      <c r="AJ1992" s="72" t="s">
        <v>22908</v>
      </c>
      <c r="AK1992" s="72" t="s">
        <v>24154</v>
      </c>
      <c r="AL1992" s="76" t="s">
        <v>25162</v>
      </c>
      <c r="AM1992" s="72" t="s">
        <v>718</v>
      </c>
      <c r="AN1992" s="74">
        <v>40752.360856481479</v>
      </c>
      <c r="AO1992" s="76" t="s">
        <v>26955</v>
      </c>
      <c r="AP1992" s="72" t="b">
        <v>0</v>
      </c>
      <c r="AQ1992" s="72" t="b">
        <v>0</v>
      </c>
      <c r="AR1992" s="72" t="b">
        <v>1</v>
      </c>
      <c r="AS1992" s="72" t="s">
        <v>231</v>
      </c>
      <c r="AT1992" s="72">
        <v>283</v>
      </c>
      <c r="AU1992" s="76" t="s">
        <v>27606</v>
      </c>
      <c r="AV1992" s="72" t="b">
        <v>0</v>
      </c>
      <c r="AW1992" s="72" t="s">
        <v>313</v>
      </c>
      <c r="AX1992" s="76" t="s">
        <v>30149</v>
      </c>
      <c r="AY1992" s="72" t="s">
        <v>66</v>
      </c>
    </row>
    <row r="1993" spans="1:51" x14ac:dyDescent="0.35">
      <c r="A1993" s="70" t="s">
        <v>2462</v>
      </c>
      <c r="B1993" s="83"/>
      <c r="C1993" s="83"/>
      <c r="D1993" s="84"/>
      <c r="E1993" s="107"/>
      <c r="F1993" s="80" t="s">
        <v>28120</v>
      </c>
      <c r="G1993" s="108"/>
      <c r="H1993" s="81"/>
      <c r="I1993" s="87"/>
      <c r="J1993" s="109"/>
      <c r="K1993" s="81" t="s">
        <v>32421</v>
      </c>
      <c r="L1993" s="110"/>
      <c r="M1993" s="92"/>
      <c r="N1993" s="92"/>
      <c r="O1993" s="93"/>
      <c r="P1993" s="94"/>
      <c r="Q1993" s="94"/>
      <c r="R1993" s="79"/>
      <c r="S1993" s="79"/>
      <c r="T1993" s="79"/>
      <c r="U1993" s="79"/>
      <c r="V1993" s="52"/>
      <c r="W1993" s="52"/>
      <c r="X1993" s="52"/>
      <c r="Y1993" s="52"/>
      <c r="Z1993" s="51"/>
      <c r="AA1993" s="88"/>
      <c r="AB1993" s="88"/>
      <c r="AC1993" s="89"/>
      <c r="AD1993" s="72" t="s">
        <v>21062</v>
      </c>
      <c r="AE1993" s="72">
        <v>44</v>
      </c>
      <c r="AF1993" s="72">
        <v>33</v>
      </c>
      <c r="AG1993" s="72">
        <v>348</v>
      </c>
      <c r="AH1993" s="72">
        <v>360</v>
      </c>
      <c r="AI1993" s="72"/>
      <c r="AJ1993" s="72" t="s">
        <v>22909</v>
      </c>
      <c r="AK1993" s="72"/>
      <c r="AL1993" s="72"/>
      <c r="AM1993" s="72"/>
      <c r="AN1993" s="74">
        <v>42820.479768518519</v>
      </c>
      <c r="AO1993" s="76" t="s">
        <v>26956</v>
      </c>
      <c r="AP1993" s="72" t="b">
        <v>1</v>
      </c>
      <c r="AQ1993" s="72" t="b">
        <v>0</v>
      </c>
      <c r="AR1993" s="72" t="b">
        <v>0</v>
      </c>
      <c r="AS1993" s="72" t="s">
        <v>231</v>
      </c>
      <c r="AT1993" s="72">
        <v>0</v>
      </c>
      <c r="AU1993" s="72"/>
      <c r="AV1993" s="72" t="b">
        <v>0</v>
      </c>
      <c r="AW1993" s="72" t="s">
        <v>313</v>
      </c>
      <c r="AX1993" s="76" t="s">
        <v>30150</v>
      </c>
      <c r="AY1993" s="72" t="s">
        <v>66</v>
      </c>
    </row>
    <row r="1994" spans="1:51" x14ac:dyDescent="0.35">
      <c r="A1994" s="70" t="s">
        <v>2463</v>
      </c>
      <c r="B1994" s="83"/>
      <c r="C1994" s="83"/>
      <c r="D1994" s="84"/>
      <c r="E1994" s="107"/>
      <c r="F1994" s="80" t="s">
        <v>10539</v>
      </c>
      <c r="G1994" s="108"/>
      <c r="H1994" s="81"/>
      <c r="I1994" s="87"/>
      <c r="J1994" s="109"/>
      <c r="K1994" s="81" t="s">
        <v>32422</v>
      </c>
      <c r="L1994" s="110"/>
      <c r="M1994" s="92"/>
      <c r="N1994" s="92"/>
      <c r="O1994" s="93"/>
      <c r="P1994" s="94"/>
      <c r="Q1994" s="94"/>
      <c r="R1994" s="79"/>
      <c r="S1994" s="79"/>
      <c r="T1994" s="79"/>
      <c r="U1994" s="79"/>
      <c r="V1994" s="52"/>
      <c r="W1994" s="52"/>
      <c r="X1994" s="52"/>
      <c r="Y1994" s="52"/>
      <c r="Z1994" s="51"/>
      <c r="AA1994" s="88"/>
      <c r="AB1994" s="88"/>
      <c r="AC1994" s="89"/>
      <c r="AD1994" s="72" t="s">
        <v>21063</v>
      </c>
      <c r="AE1994" s="72">
        <v>342</v>
      </c>
      <c r="AF1994" s="72">
        <v>128</v>
      </c>
      <c r="AG1994" s="72">
        <v>15239</v>
      </c>
      <c r="AH1994" s="72">
        <v>0</v>
      </c>
      <c r="AI1994" s="72"/>
      <c r="AJ1994" s="72" t="s">
        <v>22910</v>
      </c>
      <c r="AK1994" s="72"/>
      <c r="AL1994" s="72"/>
      <c r="AM1994" s="72"/>
      <c r="AN1994" s="74">
        <v>42255.768182870372</v>
      </c>
      <c r="AO1994" s="76" t="s">
        <v>26957</v>
      </c>
      <c r="AP1994" s="72" t="b">
        <v>1</v>
      </c>
      <c r="AQ1994" s="72" t="b">
        <v>0</v>
      </c>
      <c r="AR1994" s="72" t="b">
        <v>0</v>
      </c>
      <c r="AS1994" s="72" t="s">
        <v>300</v>
      </c>
      <c r="AT1994" s="72">
        <v>5</v>
      </c>
      <c r="AU1994" s="76" t="s">
        <v>303</v>
      </c>
      <c r="AV1994" s="72" t="b">
        <v>0</v>
      </c>
      <c r="AW1994" s="72" t="s">
        <v>313</v>
      </c>
      <c r="AX1994" s="76" t="s">
        <v>30151</v>
      </c>
      <c r="AY1994" s="72" t="s">
        <v>66</v>
      </c>
    </row>
    <row r="1995" spans="1:51" x14ac:dyDescent="0.35">
      <c r="A1995" s="70" t="s">
        <v>2464</v>
      </c>
      <c r="B1995" s="83"/>
      <c r="C1995" s="83"/>
      <c r="D1995" s="84"/>
      <c r="E1995" s="107"/>
      <c r="F1995" s="80" t="s">
        <v>10540</v>
      </c>
      <c r="G1995" s="108"/>
      <c r="H1995" s="81"/>
      <c r="I1995" s="87"/>
      <c r="J1995" s="109"/>
      <c r="K1995" s="81" t="s">
        <v>32423</v>
      </c>
      <c r="L1995" s="110"/>
      <c r="M1995" s="92"/>
      <c r="N1995" s="92"/>
      <c r="O1995" s="93"/>
      <c r="P1995" s="94"/>
      <c r="Q1995" s="94"/>
      <c r="R1995" s="79"/>
      <c r="S1995" s="79"/>
      <c r="T1995" s="79"/>
      <c r="U1995" s="79"/>
      <c r="V1995" s="52"/>
      <c r="W1995" s="52"/>
      <c r="X1995" s="52"/>
      <c r="Y1995" s="52"/>
      <c r="Z1995" s="51"/>
      <c r="AA1995" s="88"/>
      <c r="AB1995" s="88"/>
      <c r="AC1995" s="89"/>
      <c r="AD1995" s="72" t="s">
        <v>21064</v>
      </c>
      <c r="AE1995" s="72">
        <v>22</v>
      </c>
      <c r="AF1995" s="72">
        <v>175</v>
      </c>
      <c r="AG1995" s="72">
        <v>822</v>
      </c>
      <c r="AH1995" s="72">
        <v>492</v>
      </c>
      <c r="AI1995" s="72"/>
      <c r="AJ1995" s="72" t="s">
        <v>22911</v>
      </c>
      <c r="AK1995" s="72" t="s">
        <v>24155</v>
      </c>
      <c r="AL1995" s="72"/>
      <c r="AM1995" s="72"/>
      <c r="AN1995" s="74">
        <v>42631.213900462964</v>
      </c>
      <c r="AO1995" s="76" t="s">
        <v>26958</v>
      </c>
      <c r="AP1995" s="72" t="b">
        <v>1</v>
      </c>
      <c r="AQ1995" s="72" t="b">
        <v>0</v>
      </c>
      <c r="AR1995" s="72" t="b">
        <v>0</v>
      </c>
      <c r="AS1995" s="72" t="s">
        <v>324</v>
      </c>
      <c r="AT1995" s="72">
        <v>9</v>
      </c>
      <c r="AU1995" s="72"/>
      <c r="AV1995" s="72" t="b">
        <v>0</v>
      </c>
      <c r="AW1995" s="72" t="s">
        <v>313</v>
      </c>
      <c r="AX1995" s="76" t="s">
        <v>30152</v>
      </c>
      <c r="AY1995" s="72" t="s">
        <v>66</v>
      </c>
    </row>
    <row r="1996" spans="1:51" x14ac:dyDescent="0.35">
      <c r="A1996" s="70" t="s">
        <v>2465</v>
      </c>
      <c r="B1996" s="83"/>
      <c r="C1996" s="83"/>
      <c r="D1996" s="84"/>
      <c r="E1996" s="107"/>
      <c r="F1996" s="80" t="s">
        <v>10541</v>
      </c>
      <c r="G1996" s="108"/>
      <c r="H1996" s="81"/>
      <c r="I1996" s="87"/>
      <c r="J1996" s="109"/>
      <c r="K1996" s="81" t="s">
        <v>32424</v>
      </c>
      <c r="L1996" s="110"/>
      <c r="M1996" s="92"/>
      <c r="N1996" s="92"/>
      <c r="O1996" s="93"/>
      <c r="P1996" s="94"/>
      <c r="Q1996" s="94"/>
      <c r="R1996" s="79"/>
      <c r="S1996" s="79"/>
      <c r="T1996" s="79"/>
      <c r="U1996" s="79"/>
      <c r="V1996" s="52"/>
      <c r="W1996" s="52"/>
      <c r="X1996" s="52"/>
      <c r="Y1996" s="52"/>
      <c r="Z1996" s="51"/>
      <c r="AA1996" s="88"/>
      <c r="AB1996" s="88"/>
      <c r="AC1996" s="89"/>
      <c r="AD1996" s="72" t="s">
        <v>21065</v>
      </c>
      <c r="AE1996" s="72">
        <v>98</v>
      </c>
      <c r="AF1996" s="72">
        <v>1561</v>
      </c>
      <c r="AG1996" s="72">
        <v>29556</v>
      </c>
      <c r="AH1996" s="72">
        <v>17774</v>
      </c>
      <c r="AI1996" s="72"/>
      <c r="AJ1996" s="72" t="s">
        <v>22912</v>
      </c>
      <c r="AK1996" s="72" t="s">
        <v>24156</v>
      </c>
      <c r="AL1996" s="76" t="s">
        <v>25163</v>
      </c>
      <c r="AM1996" s="72"/>
      <c r="AN1996" s="74">
        <v>42501.509618055556</v>
      </c>
      <c r="AO1996" s="76" t="s">
        <v>26959</v>
      </c>
      <c r="AP1996" s="72" t="b">
        <v>0</v>
      </c>
      <c r="AQ1996" s="72" t="b">
        <v>0</v>
      </c>
      <c r="AR1996" s="72" t="b">
        <v>0</v>
      </c>
      <c r="AS1996" s="72" t="s">
        <v>232</v>
      </c>
      <c r="AT1996" s="72">
        <v>1975</v>
      </c>
      <c r="AU1996" s="76" t="s">
        <v>303</v>
      </c>
      <c r="AV1996" s="72" t="b">
        <v>0</v>
      </c>
      <c r="AW1996" s="72" t="s">
        <v>313</v>
      </c>
      <c r="AX1996" s="76" t="s">
        <v>30153</v>
      </c>
      <c r="AY1996" s="72" t="s">
        <v>66</v>
      </c>
    </row>
    <row r="1997" spans="1:51" x14ac:dyDescent="0.35">
      <c r="A1997" s="70" t="s">
        <v>2591</v>
      </c>
      <c r="B1997" s="83"/>
      <c r="C1997" s="83"/>
      <c r="D1997" s="84"/>
      <c r="E1997" s="107"/>
      <c r="F1997" s="80" t="s">
        <v>10644</v>
      </c>
      <c r="G1997" s="108"/>
      <c r="H1997" s="81"/>
      <c r="I1997" s="87"/>
      <c r="J1997" s="109"/>
      <c r="K1997" s="81" t="s">
        <v>32425</v>
      </c>
      <c r="L1997" s="110"/>
      <c r="M1997" s="92"/>
      <c r="N1997" s="92"/>
      <c r="O1997" s="93"/>
      <c r="P1997" s="94"/>
      <c r="Q1997" s="94"/>
      <c r="R1997" s="79"/>
      <c r="S1997" s="79"/>
      <c r="T1997" s="79"/>
      <c r="U1997" s="79"/>
      <c r="V1997" s="52"/>
      <c r="W1997" s="52"/>
      <c r="X1997" s="52"/>
      <c r="Y1997" s="52"/>
      <c r="Z1997" s="51"/>
      <c r="AA1997" s="88"/>
      <c r="AB1997" s="88"/>
      <c r="AC1997" s="89"/>
      <c r="AD1997" s="72" t="s">
        <v>21066</v>
      </c>
      <c r="AE1997" s="72">
        <v>1956</v>
      </c>
      <c r="AF1997" s="72">
        <v>2174</v>
      </c>
      <c r="AG1997" s="72">
        <v>42148</v>
      </c>
      <c r="AH1997" s="72">
        <v>10</v>
      </c>
      <c r="AI1997" s="72">
        <v>7200</v>
      </c>
      <c r="AJ1997" s="72" t="s">
        <v>22913</v>
      </c>
      <c r="AK1997" s="72" t="s">
        <v>24157</v>
      </c>
      <c r="AL1997" s="76" t="s">
        <v>25164</v>
      </c>
      <c r="AM1997" s="72" t="s">
        <v>281</v>
      </c>
      <c r="AN1997" s="74">
        <v>39861.708275462966</v>
      </c>
      <c r="AO1997" s="72"/>
      <c r="AP1997" s="72" t="b">
        <v>1</v>
      </c>
      <c r="AQ1997" s="72" t="b">
        <v>0</v>
      </c>
      <c r="AR1997" s="72" t="b">
        <v>0</v>
      </c>
      <c r="AS1997" s="72" t="s">
        <v>232</v>
      </c>
      <c r="AT1997" s="72">
        <v>805</v>
      </c>
      <c r="AU1997" s="76" t="s">
        <v>303</v>
      </c>
      <c r="AV1997" s="72" t="b">
        <v>0</v>
      </c>
      <c r="AW1997" s="72" t="s">
        <v>313</v>
      </c>
      <c r="AX1997" s="76" t="s">
        <v>30154</v>
      </c>
      <c r="AY1997" s="72" t="s">
        <v>66</v>
      </c>
    </row>
    <row r="1998" spans="1:51" x14ac:dyDescent="0.35">
      <c r="A1998" s="70" t="s">
        <v>2466</v>
      </c>
      <c r="B1998" s="83"/>
      <c r="C1998" s="83"/>
      <c r="D1998" s="84"/>
      <c r="E1998" s="107"/>
      <c r="F1998" s="80" t="s">
        <v>10542</v>
      </c>
      <c r="G1998" s="108"/>
      <c r="H1998" s="81"/>
      <c r="I1998" s="87"/>
      <c r="J1998" s="109"/>
      <c r="K1998" s="81" t="s">
        <v>32426</v>
      </c>
      <c r="L1998" s="110"/>
      <c r="M1998" s="92"/>
      <c r="N1998" s="92"/>
      <c r="O1998" s="93"/>
      <c r="P1998" s="94"/>
      <c r="Q1998" s="94"/>
      <c r="R1998" s="79"/>
      <c r="S1998" s="79"/>
      <c r="T1998" s="79"/>
      <c r="U1998" s="79"/>
      <c r="V1998" s="52"/>
      <c r="W1998" s="52"/>
      <c r="X1998" s="52"/>
      <c r="Y1998" s="52"/>
      <c r="Z1998" s="51"/>
      <c r="AA1998" s="88"/>
      <c r="AB1998" s="88"/>
      <c r="AC1998" s="89"/>
      <c r="AD1998" s="72" t="s">
        <v>21067</v>
      </c>
      <c r="AE1998" s="72">
        <v>14</v>
      </c>
      <c r="AF1998" s="72">
        <v>3</v>
      </c>
      <c r="AG1998" s="72">
        <v>7</v>
      </c>
      <c r="AH1998" s="72">
        <v>3</v>
      </c>
      <c r="AI1998" s="72"/>
      <c r="AJ1998" s="72"/>
      <c r="AK1998" s="72"/>
      <c r="AL1998" s="72"/>
      <c r="AM1998" s="72"/>
      <c r="AN1998" s="74">
        <v>42442.618171296293</v>
      </c>
      <c r="AO1998" s="76" t="s">
        <v>26960</v>
      </c>
      <c r="AP1998" s="72" t="b">
        <v>0</v>
      </c>
      <c r="AQ1998" s="72" t="b">
        <v>0</v>
      </c>
      <c r="AR1998" s="72" t="b">
        <v>0</v>
      </c>
      <c r="AS1998" s="72" t="s">
        <v>300</v>
      </c>
      <c r="AT1998" s="72">
        <v>0</v>
      </c>
      <c r="AU1998" s="76" t="s">
        <v>303</v>
      </c>
      <c r="AV1998" s="72" t="b">
        <v>0</v>
      </c>
      <c r="AW1998" s="72" t="s">
        <v>313</v>
      </c>
      <c r="AX1998" s="76" t="s">
        <v>30155</v>
      </c>
      <c r="AY1998" s="72" t="s">
        <v>66</v>
      </c>
    </row>
    <row r="1999" spans="1:51" x14ac:dyDescent="0.35">
      <c r="A1999" s="70" t="s">
        <v>2467</v>
      </c>
      <c r="B1999" s="83"/>
      <c r="C1999" s="83"/>
      <c r="D1999" s="84"/>
      <c r="E1999" s="107"/>
      <c r="F1999" s="80" t="s">
        <v>10543</v>
      </c>
      <c r="G1999" s="108"/>
      <c r="H1999" s="81"/>
      <c r="I1999" s="87"/>
      <c r="J1999" s="109"/>
      <c r="K1999" s="81" t="s">
        <v>32427</v>
      </c>
      <c r="L1999" s="110"/>
      <c r="M1999" s="92"/>
      <c r="N1999" s="92"/>
      <c r="O1999" s="93"/>
      <c r="P1999" s="94"/>
      <c r="Q1999" s="94"/>
      <c r="R1999" s="79"/>
      <c r="S1999" s="79"/>
      <c r="T1999" s="79"/>
      <c r="U1999" s="79"/>
      <c r="V1999" s="52"/>
      <c r="W1999" s="52"/>
      <c r="X1999" s="52"/>
      <c r="Y1999" s="52"/>
      <c r="Z1999" s="51"/>
      <c r="AA1999" s="88"/>
      <c r="AB1999" s="88"/>
      <c r="AC1999" s="89"/>
      <c r="AD1999" s="72" t="s">
        <v>21068</v>
      </c>
      <c r="AE1999" s="72">
        <v>151</v>
      </c>
      <c r="AF1999" s="72">
        <v>58</v>
      </c>
      <c r="AG1999" s="72">
        <v>4322</v>
      </c>
      <c r="AH1999" s="72">
        <v>69</v>
      </c>
      <c r="AI1999" s="72">
        <v>14400</v>
      </c>
      <c r="AJ1999" s="72" t="s">
        <v>22914</v>
      </c>
      <c r="AK1999" s="72" t="s">
        <v>24158</v>
      </c>
      <c r="AL1999" s="72"/>
      <c r="AM1999" s="72" t="s">
        <v>25253</v>
      </c>
      <c r="AN1999" s="74">
        <v>41024.389722222222</v>
      </c>
      <c r="AO1999" s="76" t="s">
        <v>26961</v>
      </c>
      <c r="AP1999" s="72" t="b">
        <v>1</v>
      </c>
      <c r="AQ1999" s="72" t="b">
        <v>0</v>
      </c>
      <c r="AR1999" s="72" t="b">
        <v>0</v>
      </c>
      <c r="AS1999" s="72" t="s">
        <v>235</v>
      </c>
      <c r="AT1999" s="72">
        <v>5</v>
      </c>
      <c r="AU1999" s="76" t="s">
        <v>303</v>
      </c>
      <c r="AV1999" s="72" t="b">
        <v>0</v>
      </c>
      <c r="AW1999" s="72" t="s">
        <v>313</v>
      </c>
      <c r="AX1999" s="76" t="s">
        <v>30156</v>
      </c>
      <c r="AY1999" s="72" t="s">
        <v>66</v>
      </c>
    </row>
    <row r="2000" spans="1:51" x14ac:dyDescent="0.35">
      <c r="A2000" s="70" t="s">
        <v>2468</v>
      </c>
      <c r="B2000" s="83"/>
      <c r="C2000" s="83"/>
      <c r="D2000" s="84"/>
      <c r="E2000" s="107"/>
      <c r="F2000" s="80" t="s">
        <v>10544</v>
      </c>
      <c r="G2000" s="108"/>
      <c r="H2000" s="81"/>
      <c r="I2000" s="87"/>
      <c r="J2000" s="109"/>
      <c r="K2000" s="81" t="s">
        <v>32428</v>
      </c>
      <c r="L2000" s="110"/>
      <c r="M2000" s="92"/>
      <c r="N2000" s="92"/>
      <c r="O2000" s="93"/>
      <c r="P2000" s="94"/>
      <c r="Q2000" s="94"/>
      <c r="R2000" s="79"/>
      <c r="S2000" s="79"/>
      <c r="T2000" s="79"/>
      <c r="U2000" s="79"/>
      <c r="V2000" s="52"/>
      <c r="W2000" s="52"/>
      <c r="X2000" s="52"/>
      <c r="Y2000" s="52"/>
      <c r="Z2000" s="51"/>
      <c r="AA2000" s="88"/>
      <c r="AB2000" s="88"/>
      <c r="AC2000" s="89"/>
      <c r="AD2000" s="72" t="s">
        <v>21069</v>
      </c>
      <c r="AE2000" s="72">
        <v>2117</v>
      </c>
      <c r="AF2000" s="72">
        <v>33</v>
      </c>
      <c r="AG2000" s="72">
        <v>615</v>
      </c>
      <c r="AH2000" s="72">
        <v>512</v>
      </c>
      <c r="AI2000" s="72"/>
      <c r="AJ2000" s="72"/>
      <c r="AK2000" s="72"/>
      <c r="AL2000" s="72"/>
      <c r="AM2000" s="72"/>
      <c r="AN2000" s="74">
        <v>41086.674212962964</v>
      </c>
      <c r="AO2000" s="76" t="s">
        <v>26962</v>
      </c>
      <c r="AP2000" s="72" t="b">
        <v>0</v>
      </c>
      <c r="AQ2000" s="72" t="b">
        <v>0</v>
      </c>
      <c r="AR2000" s="72" t="b">
        <v>0</v>
      </c>
      <c r="AS2000" s="72" t="s">
        <v>231</v>
      </c>
      <c r="AT2000" s="72">
        <v>12</v>
      </c>
      <c r="AU2000" s="76" t="s">
        <v>527</v>
      </c>
      <c r="AV2000" s="72" t="b">
        <v>0</v>
      </c>
      <c r="AW2000" s="72" t="s">
        <v>313</v>
      </c>
      <c r="AX2000" s="76" t="s">
        <v>30157</v>
      </c>
      <c r="AY2000" s="72" t="s">
        <v>66</v>
      </c>
    </row>
    <row r="2001" spans="1:51" x14ac:dyDescent="0.35">
      <c r="A2001" s="70" t="s">
        <v>2469</v>
      </c>
      <c r="B2001" s="83"/>
      <c r="C2001" s="83"/>
      <c r="D2001" s="84"/>
      <c r="E2001" s="107"/>
      <c r="F2001" s="80" t="s">
        <v>10545</v>
      </c>
      <c r="G2001" s="108"/>
      <c r="H2001" s="81"/>
      <c r="I2001" s="87"/>
      <c r="J2001" s="109"/>
      <c r="K2001" s="81" t="s">
        <v>32429</v>
      </c>
      <c r="L2001" s="110"/>
      <c r="M2001" s="92"/>
      <c r="N2001" s="92"/>
      <c r="O2001" s="93"/>
      <c r="P2001" s="94"/>
      <c r="Q2001" s="94"/>
      <c r="R2001" s="79"/>
      <c r="S2001" s="79"/>
      <c r="T2001" s="79"/>
      <c r="U2001" s="79"/>
      <c r="V2001" s="52"/>
      <c r="W2001" s="52"/>
      <c r="X2001" s="52"/>
      <c r="Y2001" s="52"/>
      <c r="Z2001" s="51"/>
      <c r="AA2001" s="88"/>
      <c r="AB2001" s="88"/>
      <c r="AC2001" s="89"/>
      <c r="AD2001" s="72" t="s">
        <v>21070</v>
      </c>
      <c r="AE2001" s="72">
        <v>66</v>
      </c>
      <c r="AF2001" s="72">
        <v>3916</v>
      </c>
      <c r="AG2001" s="72">
        <v>4350</v>
      </c>
      <c r="AH2001" s="72">
        <v>206</v>
      </c>
      <c r="AI2001" s="72"/>
      <c r="AJ2001" s="72"/>
      <c r="AK2001" s="72"/>
      <c r="AL2001" s="72"/>
      <c r="AM2001" s="72"/>
      <c r="AN2001" s="74">
        <v>42096.878263888888</v>
      </c>
      <c r="AO2001" s="72"/>
      <c r="AP2001" s="72" t="b">
        <v>0</v>
      </c>
      <c r="AQ2001" s="72" t="b">
        <v>0</v>
      </c>
      <c r="AR2001" s="72" t="b">
        <v>0</v>
      </c>
      <c r="AS2001" s="72" t="s">
        <v>231</v>
      </c>
      <c r="AT2001" s="72">
        <v>12</v>
      </c>
      <c r="AU2001" s="76" t="s">
        <v>307</v>
      </c>
      <c r="AV2001" s="72" t="b">
        <v>0</v>
      </c>
      <c r="AW2001" s="72" t="s">
        <v>313</v>
      </c>
      <c r="AX2001" s="76" t="s">
        <v>30158</v>
      </c>
      <c r="AY2001" s="72" t="s">
        <v>66</v>
      </c>
    </row>
    <row r="2002" spans="1:51" x14ac:dyDescent="0.35">
      <c r="A2002" s="70" t="s">
        <v>2470</v>
      </c>
      <c r="B2002" s="83"/>
      <c r="C2002" s="83"/>
      <c r="D2002" s="84"/>
      <c r="E2002" s="107"/>
      <c r="F2002" s="80" t="s">
        <v>312</v>
      </c>
      <c r="G2002" s="108"/>
      <c r="H2002" s="81"/>
      <c r="I2002" s="87"/>
      <c r="J2002" s="109"/>
      <c r="K2002" s="81" t="s">
        <v>32430</v>
      </c>
      <c r="L2002" s="110"/>
      <c r="M2002" s="92"/>
      <c r="N2002" s="92"/>
      <c r="O2002" s="93"/>
      <c r="P2002" s="94"/>
      <c r="Q2002" s="94"/>
      <c r="R2002" s="79"/>
      <c r="S2002" s="79"/>
      <c r="T2002" s="79"/>
      <c r="U2002" s="79"/>
      <c r="V2002" s="52"/>
      <c r="W2002" s="52"/>
      <c r="X2002" s="52"/>
      <c r="Y2002" s="52"/>
      <c r="Z2002" s="51"/>
      <c r="AA2002" s="88"/>
      <c r="AB2002" s="88"/>
      <c r="AC2002" s="89"/>
      <c r="AD2002" s="72" t="s">
        <v>21071</v>
      </c>
      <c r="AE2002" s="72">
        <v>13</v>
      </c>
      <c r="AF2002" s="72">
        <v>229</v>
      </c>
      <c r="AG2002" s="72">
        <v>61021</v>
      </c>
      <c r="AH2002" s="72">
        <v>0</v>
      </c>
      <c r="AI2002" s="72">
        <v>-25200</v>
      </c>
      <c r="AJ2002" s="72" t="s">
        <v>22915</v>
      </c>
      <c r="AK2002" s="72"/>
      <c r="AL2002" s="72"/>
      <c r="AM2002" s="72" t="s">
        <v>282</v>
      </c>
      <c r="AN2002" s="74">
        <v>42067.861863425926</v>
      </c>
      <c r="AO2002" s="72"/>
      <c r="AP2002" s="72" t="b">
        <v>1</v>
      </c>
      <c r="AQ2002" s="72" t="b">
        <v>1</v>
      </c>
      <c r="AR2002" s="72" t="b">
        <v>0</v>
      </c>
      <c r="AS2002" s="72" t="s">
        <v>231</v>
      </c>
      <c r="AT2002" s="72">
        <v>40</v>
      </c>
      <c r="AU2002" s="76" t="s">
        <v>303</v>
      </c>
      <c r="AV2002" s="72" t="b">
        <v>0</v>
      </c>
      <c r="AW2002" s="72" t="s">
        <v>313</v>
      </c>
      <c r="AX2002" s="76" t="s">
        <v>30159</v>
      </c>
      <c r="AY2002" s="72" t="s">
        <v>66</v>
      </c>
    </row>
    <row r="2003" spans="1:51" x14ac:dyDescent="0.35">
      <c r="A2003" s="70" t="s">
        <v>2471</v>
      </c>
      <c r="B2003" s="83"/>
      <c r="C2003" s="83"/>
      <c r="D2003" s="84"/>
      <c r="E2003" s="107"/>
      <c r="F2003" s="80" t="s">
        <v>10546</v>
      </c>
      <c r="G2003" s="108"/>
      <c r="H2003" s="81"/>
      <c r="I2003" s="87"/>
      <c r="J2003" s="109"/>
      <c r="K2003" s="81" t="s">
        <v>32431</v>
      </c>
      <c r="L2003" s="110"/>
      <c r="M2003" s="92"/>
      <c r="N2003" s="92"/>
      <c r="O2003" s="93"/>
      <c r="P2003" s="94"/>
      <c r="Q2003" s="94"/>
      <c r="R2003" s="79"/>
      <c r="S2003" s="79"/>
      <c r="T2003" s="79"/>
      <c r="U2003" s="79"/>
      <c r="V2003" s="52"/>
      <c r="W2003" s="52"/>
      <c r="X2003" s="52"/>
      <c r="Y2003" s="52"/>
      <c r="Z2003" s="51"/>
      <c r="AA2003" s="88"/>
      <c r="AB2003" s="88"/>
      <c r="AC2003" s="89"/>
      <c r="AD2003" s="72" t="s">
        <v>21072</v>
      </c>
      <c r="AE2003" s="72">
        <v>9</v>
      </c>
      <c r="AF2003" s="72">
        <v>14</v>
      </c>
      <c r="AG2003" s="72">
        <v>22506</v>
      </c>
      <c r="AH2003" s="72">
        <v>0</v>
      </c>
      <c r="AI2003" s="72"/>
      <c r="AJ2003" s="72" t="s">
        <v>22916</v>
      </c>
      <c r="AK2003" s="72" t="s">
        <v>290</v>
      </c>
      <c r="AL2003" s="76" t="s">
        <v>25165</v>
      </c>
      <c r="AM2003" s="72"/>
      <c r="AN2003" s="74">
        <v>41707.677604166667</v>
      </c>
      <c r="AO2003" s="76" t="s">
        <v>26963</v>
      </c>
      <c r="AP2003" s="72" t="b">
        <v>1</v>
      </c>
      <c r="AQ2003" s="72" t="b">
        <v>0</v>
      </c>
      <c r="AR2003" s="72" t="b">
        <v>0</v>
      </c>
      <c r="AS2003" s="72" t="s">
        <v>302</v>
      </c>
      <c r="AT2003" s="72">
        <v>3</v>
      </c>
      <c r="AU2003" s="76" t="s">
        <v>303</v>
      </c>
      <c r="AV2003" s="72" t="b">
        <v>0</v>
      </c>
      <c r="AW2003" s="72" t="s">
        <v>313</v>
      </c>
      <c r="AX2003" s="76" t="s">
        <v>30160</v>
      </c>
      <c r="AY2003" s="72" t="s">
        <v>66</v>
      </c>
    </row>
    <row r="2004" spans="1:51" x14ac:dyDescent="0.35">
      <c r="A2004" s="70" t="s">
        <v>2472</v>
      </c>
      <c r="B2004" s="83"/>
      <c r="C2004" s="83"/>
      <c r="D2004" s="84"/>
      <c r="E2004" s="107"/>
      <c r="F2004" s="80" t="s">
        <v>10547</v>
      </c>
      <c r="G2004" s="108"/>
      <c r="H2004" s="81"/>
      <c r="I2004" s="87"/>
      <c r="J2004" s="109"/>
      <c r="K2004" s="81" t="s">
        <v>32432</v>
      </c>
      <c r="L2004" s="110"/>
      <c r="M2004" s="92"/>
      <c r="N2004" s="92"/>
      <c r="O2004" s="93"/>
      <c r="P2004" s="94"/>
      <c r="Q2004" s="94"/>
      <c r="R2004" s="79"/>
      <c r="S2004" s="79"/>
      <c r="T2004" s="79"/>
      <c r="U2004" s="79"/>
      <c r="V2004" s="52"/>
      <c r="W2004" s="52"/>
      <c r="X2004" s="52"/>
      <c r="Y2004" s="52"/>
      <c r="Z2004" s="51"/>
      <c r="AA2004" s="88"/>
      <c r="AB2004" s="88"/>
      <c r="AC2004" s="89"/>
      <c r="AD2004" s="72" t="s">
        <v>21073</v>
      </c>
      <c r="AE2004" s="72">
        <v>4131</v>
      </c>
      <c r="AF2004" s="72">
        <v>3990</v>
      </c>
      <c r="AG2004" s="72">
        <v>28646</v>
      </c>
      <c r="AH2004" s="72">
        <v>0</v>
      </c>
      <c r="AI2004" s="72">
        <v>32400</v>
      </c>
      <c r="AJ2004" s="72" t="s">
        <v>22917</v>
      </c>
      <c r="AK2004" s="72"/>
      <c r="AL2004" s="72"/>
      <c r="AM2004" s="72" t="s">
        <v>336</v>
      </c>
      <c r="AN2004" s="74">
        <v>41908.168437499997</v>
      </c>
      <c r="AO2004" s="76" t="s">
        <v>26964</v>
      </c>
      <c r="AP2004" s="72" t="b">
        <v>0</v>
      </c>
      <c r="AQ2004" s="72" t="b">
        <v>0</v>
      </c>
      <c r="AR2004" s="72" t="b">
        <v>0</v>
      </c>
      <c r="AS2004" s="72" t="s">
        <v>324</v>
      </c>
      <c r="AT2004" s="72">
        <v>11</v>
      </c>
      <c r="AU2004" s="76" t="s">
        <v>303</v>
      </c>
      <c r="AV2004" s="72" t="b">
        <v>0</v>
      </c>
      <c r="AW2004" s="72" t="s">
        <v>313</v>
      </c>
      <c r="AX2004" s="76" t="s">
        <v>30161</v>
      </c>
      <c r="AY2004" s="72" t="s">
        <v>66</v>
      </c>
    </row>
    <row r="2005" spans="1:51" x14ac:dyDescent="0.35">
      <c r="A2005" s="70" t="s">
        <v>2473</v>
      </c>
      <c r="B2005" s="83"/>
      <c r="C2005" s="83"/>
      <c r="D2005" s="84"/>
      <c r="E2005" s="107"/>
      <c r="F2005" s="80" t="s">
        <v>10548</v>
      </c>
      <c r="G2005" s="108"/>
      <c r="H2005" s="81"/>
      <c r="I2005" s="87"/>
      <c r="J2005" s="109"/>
      <c r="K2005" s="81" t="s">
        <v>32433</v>
      </c>
      <c r="L2005" s="110"/>
      <c r="M2005" s="92"/>
      <c r="N2005" s="92"/>
      <c r="O2005" s="93"/>
      <c r="P2005" s="94"/>
      <c r="Q2005" s="94"/>
      <c r="R2005" s="79"/>
      <c r="S2005" s="79"/>
      <c r="T2005" s="79"/>
      <c r="U2005" s="79"/>
      <c r="V2005" s="52"/>
      <c r="W2005" s="52"/>
      <c r="X2005" s="52"/>
      <c r="Y2005" s="52"/>
      <c r="Z2005" s="51"/>
      <c r="AA2005" s="88"/>
      <c r="AB2005" s="88"/>
      <c r="AC2005" s="89"/>
      <c r="AD2005" s="72" t="s">
        <v>21074</v>
      </c>
      <c r="AE2005" s="72">
        <v>355</v>
      </c>
      <c r="AF2005" s="72">
        <v>414</v>
      </c>
      <c r="AG2005" s="72">
        <v>406</v>
      </c>
      <c r="AH2005" s="72">
        <v>618</v>
      </c>
      <c r="AI2005" s="72"/>
      <c r="AJ2005" s="72" t="s">
        <v>22918</v>
      </c>
      <c r="AK2005" s="72" t="s">
        <v>24159</v>
      </c>
      <c r="AL2005" s="76" t="s">
        <v>25166</v>
      </c>
      <c r="AM2005" s="72"/>
      <c r="AN2005" s="74">
        <v>42221.9062037037</v>
      </c>
      <c r="AO2005" s="76" t="s">
        <v>26965</v>
      </c>
      <c r="AP2005" s="72" t="b">
        <v>0</v>
      </c>
      <c r="AQ2005" s="72" t="b">
        <v>0</v>
      </c>
      <c r="AR2005" s="72" t="b">
        <v>0</v>
      </c>
      <c r="AS2005" s="72" t="s">
        <v>235</v>
      </c>
      <c r="AT2005" s="72">
        <v>12</v>
      </c>
      <c r="AU2005" s="76" t="s">
        <v>303</v>
      </c>
      <c r="AV2005" s="72" t="b">
        <v>0</v>
      </c>
      <c r="AW2005" s="72" t="s">
        <v>313</v>
      </c>
      <c r="AX2005" s="76" t="s">
        <v>30162</v>
      </c>
      <c r="AY2005" s="72" t="s">
        <v>66</v>
      </c>
    </row>
    <row r="2006" spans="1:51" x14ac:dyDescent="0.35">
      <c r="A2006" s="70" t="s">
        <v>2474</v>
      </c>
      <c r="B2006" s="83"/>
      <c r="C2006" s="83"/>
      <c r="D2006" s="84"/>
      <c r="E2006" s="107"/>
      <c r="F2006" s="80" t="s">
        <v>10549</v>
      </c>
      <c r="G2006" s="108"/>
      <c r="H2006" s="81"/>
      <c r="I2006" s="87"/>
      <c r="J2006" s="109"/>
      <c r="K2006" s="81" t="s">
        <v>32434</v>
      </c>
      <c r="L2006" s="110"/>
      <c r="M2006" s="92"/>
      <c r="N2006" s="92"/>
      <c r="O2006" s="93"/>
      <c r="P2006" s="94"/>
      <c r="Q2006" s="94"/>
      <c r="R2006" s="79"/>
      <c r="S2006" s="79"/>
      <c r="T2006" s="79"/>
      <c r="U2006" s="79"/>
      <c r="V2006" s="52"/>
      <c r="W2006" s="52"/>
      <c r="X2006" s="52"/>
      <c r="Y2006" s="52"/>
      <c r="Z2006" s="51"/>
      <c r="AA2006" s="88"/>
      <c r="AB2006" s="88"/>
      <c r="AC2006" s="89"/>
      <c r="AD2006" s="72" t="s">
        <v>21075</v>
      </c>
      <c r="AE2006" s="72">
        <v>90</v>
      </c>
      <c r="AF2006" s="72">
        <v>179</v>
      </c>
      <c r="AG2006" s="72">
        <v>94977</v>
      </c>
      <c r="AH2006" s="72">
        <v>2971</v>
      </c>
      <c r="AI2006" s="72">
        <v>32400</v>
      </c>
      <c r="AJ2006" s="72"/>
      <c r="AK2006" s="72"/>
      <c r="AL2006" s="72"/>
      <c r="AM2006" s="72" t="s">
        <v>336</v>
      </c>
      <c r="AN2006" s="74">
        <v>41345.297881944447</v>
      </c>
      <c r="AO2006" s="76" t="s">
        <v>26966</v>
      </c>
      <c r="AP2006" s="72" t="b">
        <v>0</v>
      </c>
      <c r="AQ2006" s="72" t="b">
        <v>0</v>
      </c>
      <c r="AR2006" s="72" t="b">
        <v>0</v>
      </c>
      <c r="AS2006" s="72" t="s">
        <v>324</v>
      </c>
      <c r="AT2006" s="72">
        <v>7</v>
      </c>
      <c r="AU2006" s="76" t="s">
        <v>303</v>
      </c>
      <c r="AV2006" s="72" t="b">
        <v>0</v>
      </c>
      <c r="AW2006" s="72" t="s">
        <v>313</v>
      </c>
      <c r="AX2006" s="76" t="s">
        <v>30163</v>
      </c>
      <c r="AY2006" s="72" t="s">
        <v>66</v>
      </c>
    </row>
    <row r="2007" spans="1:51" x14ac:dyDescent="0.35">
      <c r="A2007" s="70" t="s">
        <v>2951</v>
      </c>
      <c r="B2007" s="83"/>
      <c r="C2007" s="83"/>
      <c r="D2007" s="84"/>
      <c r="E2007" s="107"/>
      <c r="F2007" s="80" t="s">
        <v>28121</v>
      </c>
      <c r="G2007" s="108"/>
      <c r="H2007" s="81"/>
      <c r="I2007" s="87"/>
      <c r="J2007" s="109"/>
      <c r="K2007" s="81" t="s">
        <v>32435</v>
      </c>
      <c r="L2007" s="110"/>
      <c r="M2007" s="92"/>
      <c r="N2007" s="92"/>
      <c r="O2007" s="93"/>
      <c r="P2007" s="94"/>
      <c r="Q2007" s="94"/>
      <c r="R2007" s="79"/>
      <c r="S2007" s="79"/>
      <c r="T2007" s="79"/>
      <c r="U2007" s="79"/>
      <c r="V2007" s="52"/>
      <c r="W2007" s="52"/>
      <c r="X2007" s="52"/>
      <c r="Y2007" s="52"/>
      <c r="Z2007" s="51"/>
      <c r="AA2007" s="88"/>
      <c r="AB2007" s="88"/>
      <c r="AC2007" s="89"/>
      <c r="AD2007" s="72" t="s">
        <v>21076</v>
      </c>
      <c r="AE2007" s="72">
        <v>1</v>
      </c>
      <c r="AF2007" s="72">
        <v>62818</v>
      </c>
      <c r="AG2007" s="72">
        <v>4</v>
      </c>
      <c r="AH2007" s="72">
        <v>0</v>
      </c>
      <c r="AI2007" s="72">
        <v>-25200</v>
      </c>
      <c r="AJ2007" s="72"/>
      <c r="AK2007" s="72"/>
      <c r="AL2007" s="72"/>
      <c r="AM2007" s="72" t="s">
        <v>282</v>
      </c>
      <c r="AN2007" s="74">
        <v>39177.917071759257</v>
      </c>
      <c r="AO2007" s="72"/>
      <c r="AP2007" s="72" t="b">
        <v>0</v>
      </c>
      <c r="AQ2007" s="72" t="b">
        <v>0</v>
      </c>
      <c r="AR2007" s="72" t="b">
        <v>0</v>
      </c>
      <c r="AS2007" s="72" t="s">
        <v>231</v>
      </c>
      <c r="AT2007" s="72">
        <v>4389</v>
      </c>
      <c r="AU2007" s="76" t="s">
        <v>303</v>
      </c>
      <c r="AV2007" s="72" t="b">
        <v>0</v>
      </c>
      <c r="AW2007" s="72" t="s">
        <v>313</v>
      </c>
      <c r="AX2007" s="76" t="s">
        <v>30164</v>
      </c>
      <c r="AY2007" s="72" t="s">
        <v>65</v>
      </c>
    </row>
    <row r="2008" spans="1:51" x14ac:dyDescent="0.35">
      <c r="A2008" s="70" t="s">
        <v>2475</v>
      </c>
      <c r="B2008" s="83"/>
      <c r="C2008" s="83"/>
      <c r="D2008" s="84"/>
      <c r="E2008" s="107"/>
      <c r="F2008" s="80" t="s">
        <v>10550</v>
      </c>
      <c r="G2008" s="108"/>
      <c r="H2008" s="81"/>
      <c r="I2008" s="87"/>
      <c r="J2008" s="109"/>
      <c r="K2008" s="81" t="s">
        <v>32436</v>
      </c>
      <c r="L2008" s="110"/>
      <c r="M2008" s="92"/>
      <c r="N2008" s="92"/>
      <c r="O2008" s="93"/>
      <c r="P2008" s="94"/>
      <c r="Q2008" s="94"/>
      <c r="R2008" s="79"/>
      <c r="S2008" s="79"/>
      <c r="T2008" s="79"/>
      <c r="U2008" s="79"/>
      <c r="V2008" s="52"/>
      <c r="W2008" s="52"/>
      <c r="X2008" s="52"/>
      <c r="Y2008" s="52"/>
      <c r="Z2008" s="51"/>
      <c r="AA2008" s="88"/>
      <c r="AB2008" s="88"/>
      <c r="AC2008" s="89"/>
      <c r="AD2008" s="72" t="s">
        <v>21077</v>
      </c>
      <c r="AE2008" s="72">
        <v>1143</v>
      </c>
      <c r="AF2008" s="72">
        <v>416</v>
      </c>
      <c r="AG2008" s="72">
        <v>4939</v>
      </c>
      <c r="AH2008" s="72">
        <v>1104</v>
      </c>
      <c r="AI2008" s="72">
        <v>10800</v>
      </c>
      <c r="AJ2008" s="72" t="s">
        <v>22919</v>
      </c>
      <c r="AK2008" s="72"/>
      <c r="AL2008" s="72"/>
      <c r="AM2008" s="72" t="s">
        <v>599</v>
      </c>
      <c r="AN2008" s="74">
        <v>41018.850289351853</v>
      </c>
      <c r="AO2008" s="72"/>
      <c r="AP2008" s="72" t="b">
        <v>1</v>
      </c>
      <c r="AQ2008" s="72" t="b">
        <v>0</v>
      </c>
      <c r="AR2008" s="72" t="b">
        <v>0</v>
      </c>
      <c r="AS2008" s="72" t="s">
        <v>344</v>
      </c>
      <c r="AT2008" s="72">
        <v>1</v>
      </c>
      <c r="AU2008" s="76" t="s">
        <v>303</v>
      </c>
      <c r="AV2008" s="72" t="b">
        <v>0</v>
      </c>
      <c r="AW2008" s="72" t="s">
        <v>313</v>
      </c>
      <c r="AX2008" s="76" t="s">
        <v>30165</v>
      </c>
      <c r="AY2008" s="72" t="s">
        <v>66</v>
      </c>
    </row>
    <row r="2009" spans="1:51" x14ac:dyDescent="0.35">
      <c r="A2009" s="70" t="s">
        <v>2952</v>
      </c>
      <c r="B2009" s="83"/>
      <c r="C2009" s="83"/>
      <c r="D2009" s="84"/>
      <c r="E2009" s="107"/>
      <c r="F2009" s="80" t="s">
        <v>28122</v>
      </c>
      <c r="G2009" s="108"/>
      <c r="H2009" s="81"/>
      <c r="I2009" s="87"/>
      <c r="J2009" s="109"/>
      <c r="K2009" s="81" t="s">
        <v>32437</v>
      </c>
      <c r="L2009" s="110"/>
      <c r="M2009" s="92"/>
      <c r="N2009" s="92"/>
      <c r="O2009" s="93"/>
      <c r="P2009" s="94"/>
      <c r="Q2009" s="94"/>
      <c r="R2009" s="79"/>
      <c r="S2009" s="79"/>
      <c r="T2009" s="79"/>
      <c r="U2009" s="79"/>
      <c r="V2009" s="52"/>
      <c r="W2009" s="52"/>
      <c r="X2009" s="52"/>
      <c r="Y2009" s="52"/>
      <c r="Z2009" s="51"/>
      <c r="AA2009" s="88"/>
      <c r="AB2009" s="88"/>
      <c r="AC2009" s="89"/>
      <c r="AD2009" s="72" t="s">
        <v>21078</v>
      </c>
      <c r="AE2009" s="72">
        <v>536</v>
      </c>
      <c r="AF2009" s="72">
        <v>111705</v>
      </c>
      <c r="AG2009" s="72">
        <v>7019</v>
      </c>
      <c r="AH2009" s="72">
        <v>1072</v>
      </c>
      <c r="AI2009" s="72"/>
      <c r="AJ2009" s="72" t="s">
        <v>22920</v>
      </c>
      <c r="AK2009" s="72"/>
      <c r="AL2009" s="76" t="s">
        <v>25167</v>
      </c>
      <c r="AM2009" s="72"/>
      <c r="AN2009" s="74">
        <v>40903.752106481479</v>
      </c>
      <c r="AO2009" s="76" t="s">
        <v>26967</v>
      </c>
      <c r="AP2009" s="72" t="b">
        <v>0</v>
      </c>
      <c r="AQ2009" s="72" t="b">
        <v>0</v>
      </c>
      <c r="AR2009" s="72" t="b">
        <v>1</v>
      </c>
      <c r="AS2009" s="72" t="s">
        <v>231</v>
      </c>
      <c r="AT2009" s="72">
        <v>299</v>
      </c>
      <c r="AU2009" s="76" t="s">
        <v>27607</v>
      </c>
      <c r="AV2009" s="72" t="b">
        <v>1</v>
      </c>
      <c r="AW2009" s="72" t="s">
        <v>313</v>
      </c>
      <c r="AX2009" s="76" t="s">
        <v>30166</v>
      </c>
      <c r="AY2009" s="72" t="s">
        <v>65</v>
      </c>
    </row>
    <row r="2010" spans="1:51" x14ac:dyDescent="0.35">
      <c r="A2010" s="70" t="s">
        <v>2476</v>
      </c>
      <c r="B2010" s="83"/>
      <c r="C2010" s="83"/>
      <c r="D2010" s="84"/>
      <c r="E2010" s="107"/>
      <c r="F2010" s="80" t="s">
        <v>10551</v>
      </c>
      <c r="G2010" s="108"/>
      <c r="H2010" s="81"/>
      <c r="I2010" s="87"/>
      <c r="J2010" s="109"/>
      <c r="K2010" s="81" t="s">
        <v>32438</v>
      </c>
      <c r="L2010" s="110"/>
      <c r="M2010" s="92"/>
      <c r="N2010" s="92"/>
      <c r="O2010" s="93"/>
      <c r="P2010" s="94"/>
      <c r="Q2010" s="94"/>
      <c r="R2010" s="79"/>
      <c r="S2010" s="79"/>
      <c r="T2010" s="79"/>
      <c r="U2010" s="79"/>
      <c r="V2010" s="52"/>
      <c r="W2010" s="52"/>
      <c r="X2010" s="52"/>
      <c r="Y2010" s="52"/>
      <c r="Z2010" s="51"/>
      <c r="AA2010" s="88"/>
      <c r="AB2010" s="88"/>
      <c r="AC2010" s="89"/>
      <c r="AD2010" s="72" t="s">
        <v>21079</v>
      </c>
      <c r="AE2010" s="72">
        <v>667</v>
      </c>
      <c r="AF2010" s="72">
        <v>505</v>
      </c>
      <c r="AG2010" s="72">
        <v>6250</v>
      </c>
      <c r="AH2010" s="72">
        <v>500</v>
      </c>
      <c r="AI2010" s="72"/>
      <c r="AJ2010" s="72" t="s">
        <v>22921</v>
      </c>
      <c r="AK2010" s="72" t="s">
        <v>24160</v>
      </c>
      <c r="AL2010" s="72"/>
      <c r="AM2010" s="72"/>
      <c r="AN2010" s="74">
        <v>41291.676817129628</v>
      </c>
      <c r="AO2010" s="76" t="s">
        <v>26968</v>
      </c>
      <c r="AP2010" s="72" t="b">
        <v>0</v>
      </c>
      <c r="AQ2010" s="72" t="b">
        <v>0</v>
      </c>
      <c r="AR2010" s="72" t="b">
        <v>0</v>
      </c>
      <c r="AS2010" s="72" t="s">
        <v>344</v>
      </c>
      <c r="AT2010" s="72">
        <v>1</v>
      </c>
      <c r="AU2010" s="76" t="s">
        <v>371</v>
      </c>
      <c r="AV2010" s="72" t="b">
        <v>0</v>
      </c>
      <c r="AW2010" s="72" t="s">
        <v>313</v>
      </c>
      <c r="AX2010" s="76" t="s">
        <v>30167</v>
      </c>
      <c r="AY2010" s="72" t="s">
        <v>66</v>
      </c>
    </row>
    <row r="2011" spans="1:51" x14ac:dyDescent="0.35">
      <c r="A2011" s="70" t="s">
        <v>2477</v>
      </c>
      <c r="B2011" s="83"/>
      <c r="C2011" s="83"/>
      <c r="D2011" s="84"/>
      <c r="E2011" s="107"/>
      <c r="F2011" s="80" t="s">
        <v>28123</v>
      </c>
      <c r="G2011" s="108"/>
      <c r="H2011" s="81"/>
      <c r="I2011" s="87"/>
      <c r="J2011" s="109"/>
      <c r="K2011" s="81" t="s">
        <v>32439</v>
      </c>
      <c r="L2011" s="110"/>
      <c r="M2011" s="92"/>
      <c r="N2011" s="92"/>
      <c r="O2011" s="93"/>
      <c r="P2011" s="94"/>
      <c r="Q2011" s="94"/>
      <c r="R2011" s="79"/>
      <c r="S2011" s="79"/>
      <c r="T2011" s="79"/>
      <c r="U2011" s="79"/>
      <c r="V2011" s="52"/>
      <c r="W2011" s="52"/>
      <c r="X2011" s="52"/>
      <c r="Y2011" s="52"/>
      <c r="Z2011" s="51"/>
      <c r="AA2011" s="88"/>
      <c r="AB2011" s="88"/>
      <c r="AC2011" s="89"/>
      <c r="AD2011" s="72" t="s">
        <v>21080</v>
      </c>
      <c r="AE2011" s="72">
        <v>2690</v>
      </c>
      <c r="AF2011" s="72">
        <v>37083</v>
      </c>
      <c r="AG2011" s="72">
        <v>5082</v>
      </c>
      <c r="AH2011" s="72">
        <v>712</v>
      </c>
      <c r="AI2011" s="72">
        <v>-14400</v>
      </c>
      <c r="AJ2011" s="72" t="s">
        <v>22922</v>
      </c>
      <c r="AK2011" s="72" t="s">
        <v>460</v>
      </c>
      <c r="AL2011" s="72"/>
      <c r="AM2011" s="72" t="s">
        <v>341</v>
      </c>
      <c r="AN2011" s="74">
        <v>40696.140173611115</v>
      </c>
      <c r="AO2011" s="76" t="s">
        <v>26969</v>
      </c>
      <c r="AP2011" s="72" t="b">
        <v>0</v>
      </c>
      <c r="AQ2011" s="72" t="b">
        <v>0</v>
      </c>
      <c r="AR2011" s="72" t="b">
        <v>0</v>
      </c>
      <c r="AS2011" s="72" t="s">
        <v>300</v>
      </c>
      <c r="AT2011" s="72">
        <v>145</v>
      </c>
      <c r="AU2011" s="76" t="s">
        <v>27608</v>
      </c>
      <c r="AV2011" s="72" t="b">
        <v>0</v>
      </c>
      <c r="AW2011" s="72" t="s">
        <v>313</v>
      </c>
      <c r="AX2011" s="76" t="s">
        <v>30168</v>
      </c>
      <c r="AY2011" s="72" t="s">
        <v>66</v>
      </c>
    </row>
    <row r="2012" spans="1:51" x14ac:dyDescent="0.35">
      <c r="A2012" s="70" t="s">
        <v>2478</v>
      </c>
      <c r="B2012" s="83"/>
      <c r="C2012" s="83"/>
      <c r="D2012" s="84"/>
      <c r="E2012" s="107"/>
      <c r="F2012" s="80" t="s">
        <v>28124</v>
      </c>
      <c r="G2012" s="108"/>
      <c r="H2012" s="81"/>
      <c r="I2012" s="87"/>
      <c r="J2012" s="109"/>
      <c r="K2012" s="81" t="s">
        <v>32440</v>
      </c>
      <c r="L2012" s="110"/>
      <c r="M2012" s="92"/>
      <c r="N2012" s="92"/>
      <c r="O2012" s="93"/>
      <c r="P2012" s="94"/>
      <c r="Q2012" s="94"/>
      <c r="R2012" s="79"/>
      <c r="S2012" s="79"/>
      <c r="T2012" s="79"/>
      <c r="U2012" s="79"/>
      <c r="V2012" s="52"/>
      <c r="W2012" s="52"/>
      <c r="X2012" s="52"/>
      <c r="Y2012" s="52"/>
      <c r="Z2012" s="51"/>
      <c r="AA2012" s="88"/>
      <c r="AB2012" s="88"/>
      <c r="AC2012" s="89"/>
      <c r="AD2012" s="72" t="s">
        <v>21081</v>
      </c>
      <c r="AE2012" s="72">
        <v>390</v>
      </c>
      <c r="AF2012" s="72">
        <v>585</v>
      </c>
      <c r="AG2012" s="72">
        <v>38640</v>
      </c>
      <c r="AH2012" s="72">
        <v>1035</v>
      </c>
      <c r="AI2012" s="72">
        <v>-14400</v>
      </c>
      <c r="AJ2012" s="72" t="s">
        <v>22923</v>
      </c>
      <c r="AK2012" s="72" t="s">
        <v>24161</v>
      </c>
      <c r="AL2012" s="76" t="s">
        <v>25168</v>
      </c>
      <c r="AM2012" s="72" t="s">
        <v>341</v>
      </c>
      <c r="AN2012" s="74">
        <v>40444.905046296299</v>
      </c>
      <c r="AO2012" s="76" t="s">
        <v>26970</v>
      </c>
      <c r="AP2012" s="72" t="b">
        <v>0</v>
      </c>
      <c r="AQ2012" s="72" t="b">
        <v>0</v>
      </c>
      <c r="AR2012" s="72" t="b">
        <v>1</v>
      </c>
      <c r="AS2012" s="72" t="s">
        <v>300</v>
      </c>
      <c r="AT2012" s="72">
        <v>5</v>
      </c>
      <c r="AU2012" s="76" t="s">
        <v>27609</v>
      </c>
      <c r="AV2012" s="72" t="b">
        <v>0</v>
      </c>
      <c r="AW2012" s="72" t="s">
        <v>313</v>
      </c>
      <c r="AX2012" s="76" t="s">
        <v>30169</v>
      </c>
      <c r="AY2012" s="72" t="s">
        <v>66</v>
      </c>
    </row>
    <row r="2013" spans="1:51" x14ac:dyDescent="0.35">
      <c r="A2013" s="70" t="s">
        <v>2479</v>
      </c>
      <c r="B2013" s="83"/>
      <c r="C2013" s="83"/>
      <c r="D2013" s="84"/>
      <c r="E2013" s="107"/>
      <c r="F2013" s="80" t="s">
        <v>10552</v>
      </c>
      <c r="G2013" s="108"/>
      <c r="H2013" s="81"/>
      <c r="I2013" s="87"/>
      <c r="J2013" s="109"/>
      <c r="K2013" s="81" t="s">
        <v>32441</v>
      </c>
      <c r="L2013" s="110"/>
      <c r="M2013" s="92"/>
      <c r="N2013" s="92"/>
      <c r="O2013" s="93"/>
      <c r="P2013" s="94"/>
      <c r="Q2013" s="94"/>
      <c r="R2013" s="79"/>
      <c r="S2013" s="79"/>
      <c r="T2013" s="79"/>
      <c r="U2013" s="79"/>
      <c r="V2013" s="52"/>
      <c r="W2013" s="52"/>
      <c r="X2013" s="52"/>
      <c r="Y2013" s="52"/>
      <c r="Z2013" s="51"/>
      <c r="AA2013" s="88"/>
      <c r="AB2013" s="88"/>
      <c r="AC2013" s="89"/>
      <c r="AD2013" s="72" t="s">
        <v>21082</v>
      </c>
      <c r="AE2013" s="72">
        <v>223</v>
      </c>
      <c r="AF2013" s="72">
        <v>95</v>
      </c>
      <c r="AG2013" s="72">
        <v>4761</v>
      </c>
      <c r="AH2013" s="72">
        <v>4</v>
      </c>
      <c r="AI2013" s="72"/>
      <c r="AJ2013" s="72" t="s">
        <v>22924</v>
      </c>
      <c r="AK2013" s="72" t="s">
        <v>24162</v>
      </c>
      <c r="AL2013" s="76" t="s">
        <v>25169</v>
      </c>
      <c r="AM2013" s="72"/>
      <c r="AN2013" s="74">
        <v>41939.257465277777</v>
      </c>
      <c r="AO2013" s="76" t="s">
        <v>26971</v>
      </c>
      <c r="AP2013" s="72" t="b">
        <v>1</v>
      </c>
      <c r="AQ2013" s="72" t="b">
        <v>0</v>
      </c>
      <c r="AR2013" s="72" t="b">
        <v>0</v>
      </c>
      <c r="AS2013" s="72" t="s">
        <v>324</v>
      </c>
      <c r="AT2013" s="72">
        <v>0</v>
      </c>
      <c r="AU2013" s="76" t="s">
        <v>303</v>
      </c>
      <c r="AV2013" s="72" t="b">
        <v>0</v>
      </c>
      <c r="AW2013" s="72" t="s">
        <v>313</v>
      </c>
      <c r="AX2013" s="76" t="s">
        <v>30170</v>
      </c>
      <c r="AY2013" s="72" t="s">
        <v>66</v>
      </c>
    </row>
    <row r="2014" spans="1:51" x14ac:dyDescent="0.35">
      <c r="A2014" s="70" t="s">
        <v>2480</v>
      </c>
      <c r="B2014" s="83"/>
      <c r="C2014" s="83"/>
      <c r="D2014" s="84"/>
      <c r="E2014" s="107"/>
      <c r="F2014" s="80" t="s">
        <v>28125</v>
      </c>
      <c r="G2014" s="108"/>
      <c r="H2014" s="81"/>
      <c r="I2014" s="87"/>
      <c r="J2014" s="109"/>
      <c r="K2014" s="81" t="s">
        <v>32442</v>
      </c>
      <c r="L2014" s="110"/>
      <c r="M2014" s="92"/>
      <c r="N2014" s="92"/>
      <c r="O2014" s="93"/>
      <c r="P2014" s="94"/>
      <c r="Q2014" s="94"/>
      <c r="R2014" s="79"/>
      <c r="S2014" s="79"/>
      <c r="T2014" s="79"/>
      <c r="U2014" s="79"/>
      <c r="V2014" s="52"/>
      <c r="W2014" s="52"/>
      <c r="X2014" s="52"/>
      <c r="Y2014" s="52"/>
      <c r="Z2014" s="51"/>
      <c r="AA2014" s="88"/>
      <c r="AB2014" s="88"/>
      <c r="AC2014" s="89"/>
      <c r="AD2014" s="72" t="s">
        <v>21083</v>
      </c>
      <c r="AE2014" s="72">
        <v>32</v>
      </c>
      <c r="AF2014" s="72">
        <v>22</v>
      </c>
      <c r="AG2014" s="72">
        <v>1023</v>
      </c>
      <c r="AH2014" s="72">
        <v>423</v>
      </c>
      <c r="AI2014" s="72"/>
      <c r="AJ2014" s="72"/>
      <c r="AK2014" s="72"/>
      <c r="AL2014" s="72"/>
      <c r="AM2014" s="72"/>
      <c r="AN2014" s="74">
        <v>40848.669247685182</v>
      </c>
      <c r="AO2014" s="72"/>
      <c r="AP2014" s="72" t="b">
        <v>1</v>
      </c>
      <c r="AQ2014" s="72" t="b">
        <v>0</v>
      </c>
      <c r="AR2014" s="72" t="b">
        <v>0</v>
      </c>
      <c r="AS2014" s="72" t="s">
        <v>235</v>
      </c>
      <c r="AT2014" s="72">
        <v>1</v>
      </c>
      <c r="AU2014" s="76" t="s">
        <v>303</v>
      </c>
      <c r="AV2014" s="72" t="b">
        <v>0</v>
      </c>
      <c r="AW2014" s="72" t="s">
        <v>313</v>
      </c>
      <c r="AX2014" s="76" t="s">
        <v>30171</v>
      </c>
      <c r="AY2014" s="72" t="s">
        <v>66</v>
      </c>
    </row>
    <row r="2015" spans="1:51" x14ac:dyDescent="0.35">
      <c r="A2015" s="70" t="s">
        <v>2481</v>
      </c>
      <c r="B2015" s="83"/>
      <c r="C2015" s="83"/>
      <c r="D2015" s="84"/>
      <c r="E2015" s="107"/>
      <c r="F2015" s="80" t="s">
        <v>10553</v>
      </c>
      <c r="G2015" s="108"/>
      <c r="H2015" s="81"/>
      <c r="I2015" s="87"/>
      <c r="J2015" s="109"/>
      <c r="K2015" s="81" t="s">
        <v>32443</v>
      </c>
      <c r="L2015" s="110"/>
      <c r="M2015" s="92"/>
      <c r="N2015" s="92"/>
      <c r="O2015" s="93"/>
      <c r="P2015" s="94"/>
      <c r="Q2015" s="94"/>
      <c r="R2015" s="79"/>
      <c r="S2015" s="79"/>
      <c r="T2015" s="79"/>
      <c r="U2015" s="79"/>
      <c r="V2015" s="52"/>
      <c r="W2015" s="52"/>
      <c r="X2015" s="52"/>
      <c r="Y2015" s="52"/>
      <c r="Z2015" s="51"/>
      <c r="AA2015" s="88"/>
      <c r="AB2015" s="88"/>
      <c r="AC2015" s="89"/>
      <c r="AD2015" s="72" t="s">
        <v>21084</v>
      </c>
      <c r="AE2015" s="72">
        <v>97</v>
      </c>
      <c r="AF2015" s="72">
        <v>58</v>
      </c>
      <c r="AG2015" s="72">
        <v>24318</v>
      </c>
      <c r="AH2015" s="72">
        <v>14</v>
      </c>
      <c r="AI2015" s="72">
        <v>28800</v>
      </c>
      <c r="AJ2015" s="72" t="s">
        <v>22925</v>
      </c>
      <c r="AK2015" s="72"/>
      <c r="AL2015" s="72"/>
      <c r="AM2015" s="72" t="s">
        <v>628</v>
      </c>
      <c r="AN2015" s="74">
        <v>41580.479351851849</v>
      </c>
      <c r="AO2015" s="72"/>
      <c r="AP2015" s="72" t="b">
        <v>1</v>
      </c>
      <c r="AQ2015" s="72" t="b">
        <v>0</v>
      </c>
      <c r="AR2015" s="72" t="b">
        <v>0</v>
      </c>
      <c r="AS2015" s="72" t="s">
        <v>324</v>
      </c>
      <c r="AT2015" s="72">
        <v>1</v>
      </c>
      <c r="AU2015" s="76" t="s">
        <v>303</v>
      </c>
      <c r="AV2015" s="72" t="b">
        <v>0</v>
      </c>
      <c r="AW2015" s="72" t="s">
        <v>313</v>
      </c>
      <c r="AX2015" s="76" t="s">
        <v>30172</v>
      </c>
      <c r="AY2015" s="72" t="s">
        <v>66</v>
      </c>
    </row>
    <row r="2016" spans="1:51" x14ac:dyDescent="0.35">
      <c r="A2016" s="70" t="s">
        <v>2482</v>
      </c>
      <c r="B2016" s="83"/>
      <c r="C2016" s="83"/>
      <c r="D2016" s="84"/>
      <c r="E2016" s="107"/>
      <c r="F2016" s="80" t="s">
        <v>10554</v>
      </c>
      <c r="G2016" s="108"/>
      <c r="H2016" s="81"/>
      <c r="I2016" s="87"/>
      <c r="J2016" s="109"/>
      <c r="K2016" s="81" t="s">
        <v>32444</v>
      </c>
      <c r="L2016" s="110"/>
      <c r="M2016" s="92"/>
      <c r="N2016" s="92"/>
      <c r="O2016" s="93"/>
      <c r="P2016" s="94"/>
      <c r="Q2016" s="94"/>
      <c r="R2016" s="79"/>
      <c r="S2016" s="79"/>
      <c r="T2016" s="79"/>
      <c r="U2016" s="79"/>
      <c r="V2016" s="52"/>
      <c r="W2016" s="52"/>
      <c r="X2016" s="52"/>
      <c r="Y2016" s="52"/>
      <c r="Z2016" s="51"/>
      <c r="AA2016" s="88"/>
      <c r="AB2016" s="88"/>
      <c r="AC2016" s="89"/>
      <c r="AD2016" s="72" t="s">
        <v>21085</v>
      </c>
      <c r="AE2016" s="72">
        <v>58</v>
      </c>
      <c r="AF2016" s="72">
        <v>62</v>
      </c>
      <c r="AG2016" s="72">
        <v>16783</v>
      </c>
      <c r="AH2016" s="72">
        <v>0</v>
      </c>
      <c r="AI2016" s="72"/>
      <c r="AJ2016" s="72"/>
      <c r="AK2016" s="72"/>
      <c r="AL2016" s="76" t="s">
        <v>25170</v>
      </c>
      <c r="AM2016" s="72"/>
      <c r="AN2016" s="74">
        <v>41295.399652777778</v>
      </c>
      <c r="AO2016" s="76" t="s">
        <v>26972</v>
      </c>
      <c r="AP2016" s="72" t="b">
        <v>1</v>
      </c>
      <c r="AQ2016" s="72" t="b">
        <v>0</v>
      </c>
      <c r="AR2016" s="72" t="b">
        <v>0</v>
      </c>
      <c r="AS2016" s="72" t="s">
        <v>231</v>
      </c>
      <c r="AT2016" s="72">
        <v>69</v>
      </c>
      <c r="AU2016" s="76" t="s">
        <v>303</v>
      </c>
      <c r="AV2016" s="72" t="b">
        <v>0</v>
      </c>
      <c r="AW2016" s="72" t="s">
        <v>313</v>
      </c>
      <c r="AX2016" s="76" t="s">
        <v>30173</v>
      </c>
      <c r="AY2016" s="72" t="s">
        <v>66</v>
      </c>
    </row>
    <row r="2017" spans="1:51" x14ac:dyDescent="0.35">
      <c r="A2017" s="70" t="s">
        <v>2483</v>
      </c>
      <c r="B2017" s="83"/>
      <c r="C2017" s="83"/>
      <c r="D2017" s="84"/>
      <c r="E2017" s="107"/>
      <c r="F2017" s="80" t="s">
        <v>10555</v>
      </c>
      <c r="G2017" s="108"/>
      <c r="H2017" s="81"/>
      <c r="I2017" s="87"/>
      <c r="J2017" s="109"/>
      <c r="K2017" s="81" t="s">
        <v>32445</v>
      </c>
      <c r="L2017" s="110"/>
      <c r="M2017" s="92"/>
      <c r="N2017" s="92"/>
      <c r="O2017" s="93"/>
      <c r="P2017" s="94"/>
      <c r="Q2017" s="94"/>
      <c r="R2017" s="79"/>
      <c r="S2017" s="79"/>
      <c r="T2017" s="79"/>
      <c r="U2017" s="79"/>
      <c r="V2017" s="52"/>
      <c r="W2017" s="52"/>
      <c r="X2017" s="52"/>
      <c r="Y2017" s="52"/>
      <c r="Z2017" s="51"/>
      <c r="AA2017" s="88"/>
      <c r="AB2017" s="88"/>
      <c r="AC2017" s="89"/>
      <c r="AD2017" s="72" t="s">
        <v>21086</v>
      </c>
      <c r="AE2017" s="72">
        <v>261</v>
      </c>
      <c r="AF2017" s="72">
        <v>83</v>
      </c>
      <c r="AG2017" s="72">
        <v>124</v>
      </c>
      <c r="AH2017" s="72">
        <v>101</v>
      </c>
      <c r="AI2017" s="72">
        <v>-14400</v>
      </c>
      <c r="AJ2017" s="72" t="s">
        <v>22926</v>
      </c>
      <c r="AK2017" s="72" t="s">
        <v>460</v>
      </c>
      <c r="AL2017" s="72"/>
      <c r="AM2017" s="72" t="s">
        <v>25248</v>
      </c>
      <c r="AN2017" s="74">
        <v>40830.733402777776</v>
      </c>
      <c r="AO2017" s="76" t="s">
        <v>26973</v>
      </c>
      <c r="AP2017" s="72" t="b">
        <v>0</v>
      </c>
      <c r="AQ2017" s="72" t="b">
        <v>0</v>
      </c>
      <c r="AR2017" s="72" t="b">
        <v>0</v>
      </c>
      <c r="AS2017" s="72" t="s">
        <v>300</v>
      </c>
      <c r="AT2017" s="72">
        <v>1</v>
      </c>
      <c r="AU2017" s="76" t="s">
        <v>306</v>
      </c>
      <c r="AV2017" s="72" t="b">
        <v>0</v>
      </c>
      <c r="AW2017" s="72" t="s">
        <v>313</v>
      </c>
      <c r="AX2017" s="76" t="s">
        <v>30174</v>
      </c>
      <c r="AY2017" s="72" t="s">
        <v>66</v>
      </c>
    </row>
    <row r="2018" spans="1:51" x14ac:dyDescent="0.35">
      <c r="A2018" s="70" t="s">
        <v>2484</v>
      </c>
      <c r="B2018" s="83"/>
      <c r="C2018" s="83"/>
      <c r="D2018" s="84"/>
      <c r="E2018" s="107"/>
      <c r="F2018" s="80" t="s">
        <v>10556</v>
      </c>
      <c r="G2018" s="108"/>
      <c r="H2018" s="81"/>
      <c r="I2018" s="87"/>
      <c r="J2018" s="109"/>
      <c r="K2018" s="81" t="s">
        <v>32446</v>
      </c>
      <c r="L2018" s="110"/>
      <c r="M2018" s="92"/>
      <c r="N2018" s="92"/>
      <c r="O2018" s="93"/>
      <c r="P2018" s="94"/>
      <c r="Q2018" s="94"/>
      <c r="R2018" s="79"/>
      <c r="S2018" s="79"/>
      <c r="T2018" s="79"/>
      <c r="U2018" s="79"/>
      <c r="V2018" s="52"/>
      <c r="W2018" s="52"/>
      <c r="X2018" s="52"/>
      <c r="Y2018" s="52"/>
      <c r="Z2018" s="51"/>
      <c r="AA2018" s="88"/>
      <c r="AB2018" s="88"/>
      <c r="AC2018" s="89"/>
      <c r="AD2018" s="72" t="s">
        <v>21087</v>
      </c>
      <c r="AE2018" s="72">
        <v>0</v>
      </c>
      <c r="AF2018" s="72">
        <v>685052</v>
      </c>
      <c r="AG2018" s="72">
        <v>16404</v>
      </c>
      <c r="AH2018" s="72">
        <v>1</v>
      </c>
      <c r="AI2018" s="72">
        <v>36000</v>
      </c>
      <c r="AJ2018" s="72" t="s">
        <v>22927</v>
      </c>
      <c r="AK2018" s="72" t="s">
        <v>23787</v>
      </c>
      <c r="AL2018" s="72"/>
      <c r="AM2018" s="72" t="s">
        <v>25258</v>
      </c>
      <c r="AN2018" s="74">
        <v>41482.862812500003</v>
      </c>
      <c r="AO2018" s="76" t="s">
        <v>26974</v>
      </c>
      <c r="AP2018" s="72" t="b">
        <v>0</v>
      </c>
      <c r="AQ2018" s="72" t="b">
        <v>0</v>
      </c>
      <c r="AR2018" s="72" t="b">
        <v>0</v>
      </c>
      <c r="AS2018" s="72" t="s">
        <v>231</v>
      </c>
      <c r="AT2018" s="72">
        <v>4631</v>
      </c>
      <c r="AU2018" s="76" t="s">
        <v>303</v>
      </c>
      <c r="AV2018" s="72" t="b">
        <v>0</v>
      </c>
      <c r="AW2018" s="72" t="s">
        <v>313</v>
      </c>
      <c r="AX2018" s="76" t="s">
        <v>30175</v>
      </c>
      <c r="AY2018" s="72" t="s">
        <v>66</v>
      </c>
    </row>
    <row r="2019" spans="1:51" x14ac:dyDescent="0.35">
      <c r="A2019" s="70" t="s">
        <v>2485</v>
      </c>
      <c r="B2019" s="83"/>
      <c r="C2019" s="83"/>
      <c r="D2019" s="84"/>
      <c r="E2019" s="107"/>
      <c r="F2019" s="80" t="s">
        <v>10557</v>
      </c>
      <c r="G2019" s="108"/>
      <c r="H2019" s="81"/>
      <c r="I2019" s="87"/>
      <c r="J2019" s="109"/>
      <c r="K2019" s="81" t="s">
        <v>32447</v>
      </c>
      <c r="L2019" s="110"/>
      <c r="M2019" s="92"/>
      <c r="N2019" s="92"/>
      <c r="O2019" s="93"/>
      <c r="P2019" s="94"/>
      <c r="Q2019" s="94"/>
      <c r="R2019" s="79"/>
      <c r="S2019" s="79"/>
      <c r="T2019" s="79"/>
      <c r="U2019" s="79"/>
      <c r="V2019" s="52"/>
      <c r="W2019" s="52"/>
      <c r="X2019" s="52"/>
      <c r="Y2019" s="52"/>
      <c r="Z2019" s="51"/>
      <c r="AA2019" s="88"/>
      <c r="AB2019" s="88"/>
      <c r="AC2019" s="89"/>
      <c r="AD2019" s="72" t="s">
        <v>21088</v>
      </c>
      <c r="AE2019" s="72">
        <v>1606</v>
      </c>
      <c r="AF2019" s="72">
        <v>3023</v>
      </c>
      <c r="AG2019" s="72">
        <v>30013</v>
      </c>
      <c r="AH2019" s="72">
        <v>298</v>
      </c>
      <c r="AI2019" s="72">
        <v>-25200</v>
      </c>
      <c r="AJ2019" s="72" t="s">
        <v>22928</v>
      </c>
      <c r="AK2019" s="72" t="s">
        <v>24163</v>
      </c>
      <c r="AL2019" s="72"/>
      <c r="AM2019" s="72" t="s">
        <v>505</v>
      </c>
      <c r="AN2019" s="74">
        <v>40785.531493055554</v>
      </c>
      <c r="AO2019" s="76" t="s">
        <v>26975</v>
      </c>
      <c r="AP2019" s="72" t="b">
        <v>1</v>
      </c>
      <c r="AQ2019" s="72" t="b">
        <v>0</v>
      </c>
      <c r="AR2019" s="72" t="b">
        <v>1</v>
      </c>
      <c r="AS2019" s="72" t="s">
        <v>231</v>
      </c>
      <c r="AT2019" s="72">
        <v>17</v>
      </c>
      <c r="AU2019" s="76" t="s">
        <v>303</v>
      </c>
      <c r="AV2019" s="72" t="b">
        <v>0</v>
      </c>
      <c r="AW2019" s="72" t="s">
        <v>313</v>
      </c>
      <c r="AX2019" s="76" t="s">
        <v>30176</v>
      </c>
      <c r="AY2019" s="72" t="s">
        <v>66</v>
      </c>
    </row>
    <row r="2020" spans="1:51" x14ac:dyDescent="0.35">
      <c r="A2020" s="70" t="s">
        <v>2486</v>
      </c>
      <c r="B2020" s="83"/>
      <c r="C2020" s="83"/>
      <c r="D2020" s="84"/>
      <c r="E2020" s="107"/>
      <c r="F2020" s="80" t="s">
        <v>10558</v>
      </c>
      <c r="G2020" s="108"/>
      <c r="H2020" s="81"/>
      <c r="I2020" s="87"/>
      <c r="J2020" s="109"/>
      <c r="K2020" s="81" t="s">
        <v>32448</v>
      </c>
      <c r="L2020" s="110"/>
      <c r="M2020" s="92"/>
      <c r="N2020" s="92"/>
      <c r="O2020" s="93"/>
      <c r="P2020" s="94"/>
      <c r="Q2020" s="94"/>
      <c r="R2020" s="79"/>
      <c r="S2020" s="79"/>
      <c r="T2020" s="79"/>
      <c r="U2020" s="79"/>
      <c r="V2020" s="52"/>
      <c r="W2020" s="52"/>
      <c r="X2020" s="52"/>
      <c r="Y2020" s="52"/>
      <c r="Z2020" s="51"/>
      <c r="AA2020" s="88"/>
      <c r="AB2020" s="88"/>
      <c r="AC2020" s="89"/>
      <c r="AD2020" s="72" t="s">
        <v>21089</v>
      </c>
      <c r="AE2020" s="72">
        <v>60</v>
      </c>
      <c r="AF2020" s="72">
        <v>64</v>
      </c>
      <c r="AG2020" s="72">
        <v>373</v>
      </c>
      <c r="AH2020" s="72">
        <v>199</v>
      </c>
      <c r="AI2020" s="72"/>
      <c r="AJ2020" s="72" t="s">
        <v>22929</v>
      </c>
      <c r="AK2020" s="72" t="s">
        <v>24164</v>
      </c>
      <c r="AL2020" s="72"/>
      <c r="AM2020" s="72"/>
      <c r="AN2020" s="74">
        <v>42791.040162037039</v>
      </c>
      <c r="AO2020" s="76" t="s">
        <v>26976</v>
      </c>
      <c r="AP2020" s="72" t="b">
        <v>1</v>
      </c>
      <c r="AQ2020" s="72" t="b">
        <v>0</v>
      </c>
      <c r="AR2020" s="72" t="b">
        <v>0</v>
      </c>
      <c r="AS2020" s="72" t="s">
        <v>18908</v>
      </c>
      <c r="AT2020" s="72">
        <v>0</v>
      </c>
      <c r="AU2020" s="72"/>
      <c r="AV2020" s="72" t="b">
        <v>0</v>
      </c>
      <c r="AW2020" s="72" t="s">
        <v>313</v>
      </c>
      <c r="AX2020" s="76" t="s">
        <v>30177</v>
      </c>
      <c r="AY2020" s="72" t="s">
        <v>66</v>
      </c>
    </row>
    <row r="2021" spans="1:51" x14ac:dyDescent="0.35">
      <c r="A2021" s="70" t="s">
        <v>2487</v>
      </c>
      <c r="B2021" s="83"/>
      <c r="C2021" s="83"/>
      <c r="D2021" s="84"/>
      <c r="E2021" s="107"/>
      <c r="F2021" s="80" t="s">
        <v>10559</v>
      </c>
      <c r="G2021" s="108"/>
      <c r="H2021" s="81"/>
      <c r="I2021" s="87"/>
      <c r="J2021" s="109"/>
      <c r="K2021" s="81" t="s">
        <v>32449</v>
      </c>
      <c r="L2021" s="110"/>
      <c r="M2021" s="92"/>
      <c r="N2021" s="92"/>
      <c r="O2021" s="93"/>
      <c r="P2021" s="94"/>
      <c r="Q2021" s="94"/>
      <c r="R2021" s="79"/>
      <c r="S2021" s="79"/>
      <c r="T2021" s="79"/>
      <c r="U2021" s="79"/>
      <c r="V2021" s="52"/>
      <c r="W2021" s="52"/>
      <c r="X2021" s="52"/>
      <c r="Y2021" s="52"/>
      <c r="Z2021" s="51"/>
      <c r="AA2021" s="88"/>
      <c r="AB2021" s="88"/>
      <c r="AC2021" s="89"/>
      <c r="AD2021" s="72" t="s">
        <v>21090</v>
      </c>
      <c r="AE2021" s="72">
        <v>26</v>
      </c>
      <c r="AF2021" s="72">
        <v>8</v>
      </c>
      <c r="AG2021" s="72">
        <v>969</v>
      </c>
      <c r="AH2021" s="72">
        <v>412</v>
      </c>
      <c r="AI2021" s="72"/>
      <c r="AJ2021" s="72" t="s">
        <v>22930</v>
      </c>
      <c r="AK2021" s="72" t="s">
        <v>24165</v>
      </c>
      <c r="AL2021" s="72"/>
      <c r="AM2021" s="72"/>
      <c r="AN2021" s="74">
        <v>42483.353090277778</v>
      </c>
      <c r="AO2021" s="72"/>
      <c r="AP2021" s="72" t="b">
        <v>1</v>
      </c>
      <c r="AQ2021" s="72" t="b">
        <v>0</v>
      </c>
      <c r="AR2021" s="72" t="b">
        <v>0</v>
      </c>
      <c r="AS2021" s="72" t="s">
        <v>18908</v>
      </c>
      <c r="AT2021" s="72">
        <v>0</v>
      </c>
      <c r="AU2021" s="72"/>
      <c r="AV2021" s="72" t="b">
        <v>0</v>
      </c>
      <c r="AW2021" s="72" t="s">
        <v>313</v>
      </c>
      <c r="AX2021" s="76" t="s">
        <v>30178</v>
      </c>
      <c r="AY2021" s="72" t="s">
        <v>66</v>
      </c>
    </row>
    <row r="2022" spans="1:51" x14ac:dyDescent="0.35">
      <c r="A2022" s="70" t="s">
        <v>2488</v>
      </c>
      <c r="B2022" s="83"/>
      <c r="C2022" s="83"/>
      <c r="D2022" s="84"/>
      <c r="E2022" s="107"/>
      <c r="F2022" s="80" t="s">
        <v>10560</v>
      </c>
      <c r="G2022" s="108"/>
      <c r="H2022" s="81"/>
      <c r="I2022" s="87"/>
      <c r="J2022" s="109"/>
      <c r="K2022" s="81" t="s">
        <v>32450</v>
      </c>
      <c r="L2022" s="110"/>
      <c r="M2022" s="92"/>
      <c r="N2022" s="92"/>
      <c r="O2022" s="93"/>
      <c r="P2022" s="94"/>
      <c r="Q2022" s="94"/>
      <c r="R2022" s="79"/>
      <c r="S2022" s="79"/>
      <c r="T2022" s="79"/>
      <c r="U2022" s="79"/>
      <c r="V2022" s="52"/>
      <c r="W2022" s="52"/>
      <c r="X2022" s="52"/>
      <c r="Y2022" s="52"/>
      <c r="Z2022" s="51"/>
      <c r="AA2022" s="88"/>
      <c r="AB2022" s="88"/>
      <c r="AC2022" s="89"/>
      <c r="AD2022" s="72" t="s">
        <v>21091</v>
      </c>
      <c r="AE2022" s="72">
        <v>211</v>
      </c>
      <c r="AF2022" s="72">
        <v>21</v>
      </c>
      <c r="AG2022" s="72">
        <v>205</v>
      </c>
      <c r="AH2022" s="72">
        <v>2</v>
      </c>
      <c r="AI2022" s="72">
        <v>7200</v>
      </c>
      <c r="AJ2022" s="72"/>
      <c r="AK2022" s="72"/>
      <c r="AL2022" s="72"/>
      <c r="AM2022" s="72" t="s">
        <v>717</v>
      </c>
      <c r="AN2022" s="74">
        <v>41844.267245370371</v>
      </c>
      <c r="AO2022" s="76" t="s">
        <v>26977</v>
      </c>
      <c r="AP2022" s="72" t="b">
        <v>1</v>
      </c>
      <c r="AQ2022" s="72" t="b">
        <v>0</v>
      </c>
      <c r="AR2022" s="72" t="b">
        <v>0</v>
      </c>
      <c r="AS2022" s="72" t="s">
        <v>344</v>
      </c>
      <c r="AT2022" s="72">
        <v>0</v>
      </c>
      <c r="AU2022" s="76" t="s">
        <v>303</v>
      </c>
      <c r="AV2022" s="72" t="b">
        <v>0</v>
      </c>
      <c r="AW2022" s="72" t="s">
        <v>313</v>
      </c>
      <c r="AX2022" s="76" t="s">
        <v>30179</v>
      </c>
      <c r="AY2022" s="72" t="s">
        <v>66</v>
      </c>
    </row>
    <row r="2023" spans="1:51" x14ac:dyDescent="0.35">
      <c r="A2023" s="70" t="s">
        <v>2489</v>
      </c>
      <c r="B2023" s="83"/>
      <c r="C2023" s="83"/>
      <c r="D2023" s="84"/>
      <c r="E2023" s="107"/>
      <c r="F2023" s="80" t="s">
        <v>10561</v>
      </c>
      <c r="G2023" s="108"/>
      <c r="H2023" s="81"/>
      <c r="I2023" s="87"/>
      <c r="J2023" s="109"/>
      <c r="K2023" s="81" t="s">
        <v>32451</v>
      </c>
      <c r="L2023" s="110"/>
      <c r="M2023" s="92"/>
      <c r="N2023" s="92"/>
      <c r="O2023" s="93"/>
      <c r="P2023" s="94"/>
      <c r="Q2023" s="94"/>
      <c r="R2023" s="79"/>
      <c r="S2023" s="79"/>
      <c r="T2023" s="79"/>
      <c r="U2023" s="79"/>
      <c r="V2023" s="52"/>
      <c r="W2023" s="52"/>
      <c r="X2023" s="52"/>
      <c r="Y2023" s="52"/>
      <c r="Z2023" s="51"/>
      <c r="AA2023" s="88"/>
      <c r="AB2023" s="88"/>
      <c r="AC2023" s="89"/>
      <c r="AD2023" s="72" t="s">
        <v>21092</v>
      </c>
      <c r="AE2023" s="72">
        <v>3615</v>
      </c>
      <c r="AF2023" s="72">
        <v>714</v>
      </c>
      <c r="AG2023" s="72">
        <v>72666</v>
      </c>
      <c r="AH2023" s="72">
        <v>10598</v>
      </c>
      <c r="AI2023" s="72"/>
      <c r="AJ2023" s="72" t="s">
        <v>22931</v>
      </c>
      <c r="AK2023" s="72" t="s">
        <v>24166</v>
      </c>
      <c r="AL2023" s="72"/>
      <c r="AM2023" s="72"/>
      <c r="AN2023" s="74">
        <v>42715.555185185185</v>
      </c>
      <c r="AO2023" s="76" t="s">
        <v>26978</v>
      </c>
      <c r="AP2023" s="72" t="b">
        <v>0</v>
      </c>
      <c r="AQ2023" s="72" t="b">
        <v>0</v>
      </c>
      <c r="AR2023" s="72" t="b">
        <v>0</v>
      </c>
      <c r="AS2023" s="72" t="s">
        <v>324</v>
      </c>
      <c r="AT2023" s="72">
        <v>41</v>
      </c>
      <c r="AU2023" s="76" t="s">
        <v>303</v>
      </c>
      <c r="AV2023" s="72" t="b">
        <v>0</v>
      </c>
      <c r="AW2023" s="72" t="s">
        <v>313</v>
      </c>
      <c r="AX2023" s="76" t="s">
        <v>30180</v>
      </c>
      <c r="AY2023" s="72" t="s">
        <v>66</v>
      </c>
    </row>
    <row r="2024" spans="1:51" x14ac:dyDescent="0.35">
      <c r="A2024" s="70" t="s">
        <v>2490</v>
      </c>
      <c r="B2024" s="83"/>
      <c r="C2024" s="83"/>
      <c r="D2024" s="84"/>
      <c r="E2024" s="107"/>
      <c r="F2024" s="80" t="s">
        <v>312</v>
      </c>
      <c r="G2024" s="108"/>
      <c r="H2024" s="81"/>
      <c r="I2024" s="87"/>
      <c r="J2024" s="109"/>
      <c r="K2024" s="81" t="s">
        <v>32452</v>
      </c>
      <c r="L2024" s="110"/>
      <c r="M2024" s="92"/>
      <c r="N2024" s="92"/>
      <c r="O2024" s="93"/>
      <c r="P2024" s="94"/>
      <c r="Q2024" s="94"/>
      <c r="R2024" s="79"/>
      <c r="S2024" s="79"/>
      <c r="T2024" s="79"/>
      <c r="U2024" s="79"/>
      <c r="V2024" s="52"/>
      <c r="W2024" s="52"/>
      <c r="X2024" s="52"/>
      <c r="Y2024" s="52"/>
      <c r="Z2024" s="51"/>
      <c r="AA2024" s="88"/>
      <c r="AB2024" s="88"/>
      <c r="AC2024" s="89"/>
      <c r="AD2024" s="72" t="s">
        <v>21093</v>
      </c>
      <c r="AE2024" s="72">
        <v>133</v>
      </c>
      <c r="AF2024" s="72">
        <v>219</v>
      </c>
      <c r="AG2024" s="72">
        <v>77548</v>
      </c>
      <c r="AH2024" s="72">
        <v>0</v>
      </c>
      <c r="AI2024" s="72"/>
      <c r="AJ2024" s="72"/>
      <c r="AK2024" s="72"/>
      <c r="AL2024" s="72"/>
      <c r="AM2024" s="72"/>
      <c r="AN2024" s="74">
        <v>40380.086574074077</v>
      </c>
      <c r="AO2024" s="72"/>
      <c r="AP2024" s="72" t="b">
        <v>1</v>
      </c>
      <c r="AQ2024" s="72" t="b">
        <v>1</v>
      </c>
      <c r="AR2024" s="72" t="b">
        <v>0</v>
      </c>
      <c r="AS2024" s="72" t="s">
        <v>231</v>
      </c>
      <c r="AT2024" s="72">
        <v>79</v>
      </c>
      <c r="AU2024" s="76" t="s">
        <v>303</v>
      </c>
      <c r="AV2024" s="72" t="b">
        <v>0</v>
      </c>
      <c r="AW2024" s="72" t="s">
        <v>313</v>
      </c>
      <c r="AX2024" s="76" t="s">
        <v>30181</v>
      </c>
      <c r="AY2024" s="72" t="s">
        <v>66</v>
      </c>
    </row>
    <row r="2025" spans="1:51" x14ac:dyDescent="0.35">
      <c r="A2025" s="70" t="s">
        <v>2491</v>
      </c>
      <c r="B2025" s="83"/>
      <c r="C2025" s="83"/>
      <c r="D2025" s="84"/>
      <c r="E2025" s="107"/>
      <c r="F2025" s="80" t="s">
        <v>10562</v>
      </c>
      <c r="G2025" s="108"/>
      <c r="H2025" s="81"/>
      <c r="I2025" s="87"/>
      <c r="J2025" s="109"/>
      <c r="K2025" s="81" t="s">
        <v>32453</v>
      </c>
      <c r="L2025" s="110"/>
      <c r="M2025" s="92"/>
      <c r="N2025" s="92"/>
      <c r="O2025" s="93"/>
      <c r="P2025" s="94"/>
      <c r="Q2025" s="94"/>
      <c r="R2025" s="79"/>
      <c r="S2025" s="79"/>
      <c r="T2025" s="79"/>
      <c r="U2025" s="79"/>
      <c r="V2025" s="52"/>
      <c r="W2025" s="52"/>
      <c r="X2025" s="52"/>
      <c r="Y2025" s="52"/>
      <c r="Z2025" s="51"/>
      <c r="AA2025" s="88"/>
      <c r="AB2025" s="88"/>
      <c r="AC2025" s="89"/>
      <c r="AD2025" s="72" t="s">
        <v>21094</v>
      </c>
      <c r="AE2025" s="72">
        <v>72</v>
      </c>
      <c r="AF2025" s="72">
        <v>3713</v>
      </c>
      <c r="AG2025" s="72">
        <v>15885</v>
      </c>
      <c r="AH2025" s="72">
        <v>62</v>
      </c>
      <c r="AI2025" s="72">
        <v>7200</v>
      </c>
      <c r="AJ2025" s="72" t="s">
        <v>22932</v>
      </c>
      <c r="AK2025" s="72" t="s">
        <v>24167</v>
      </c>
      <c r="AL2025" s="76" t="s">
        <v>25171</v>
      </c>
      <c r="AM2025" s="72" t="s">
        <v>502</v>
      </c>
      <c r="AN2025" s="74">
        <v>40417.211226851854</v>
      </c>
      <c r="AO2025" s="72"/>
      <c r="AP2025" s="72" t="b">
        <v>0</v>
      </c>
      <c r="AQ2025" s="72" t="b">
        <v>0</v>
      </c>
      <c r="AR2025" s="72" t="b">
        <v>1</v>
      </c>
      <c r="AS2025" s="72" t="s">
        <v>231</v>
      </c>
      <c r="AT2025" s="72">
        <v>68</v>
      </c>
      <c r="AU2025" s="76" t="s">
        <v>27610</v>
      </c>
      <c r="AV2025" s="72" t="b">
        <v>0</v>
      </c>
      <c r="AW2025" s="72" t="s">
        <v>313</v>
      </c>
      <c r="AX2025" s="76" t="s">
        <v>30182</v>
      </c>
      <c r="AY2025" s="72" t="s">
        <v>66</v>
      </c>
    </row>
    <row r="2026" spans="1:51" x14ac:dyDescent="0.35">
      <c r="A2026" s="70" t="s">
        <v>2492</v>
      </c>
      <c r="B2026" s="83"/>
      <c r="C2026" s="83"/>
      <c r="D2026" s="84"/>
      <c r="E2026" s="107"/>
      <c r="F2026" s="80" t="s">
        <v>10563</v>
      </c>
      <c r="G2026" s="108"/>
      <c r="H2026" s="81"/>
      <c r="I2026" s="87"/>
      <c r="J2026" s="109"/>
      <c r="K2026" s="81" t="s">
        <v>32454</v>
      </c>
      <c r="L2026" s="110"/>
      <c r="M2026" s="92"/>
      <c r="N2026" s="92"/>
      <c r="O2026" s="93"/>
      <c r="P2026" s="94"/>
      <c r="Q2026" s="94"/>
      <c r="R2026" s="79"/>
      <c r="S2026" s="79"/>
      <c r="T2026" s="79"/>
      <c r="U2026" s="79"/>
      <c r="V2026" s="52"/>
      <c r="W2026" s="52"/>
      <c r="X2026" s="52"/>
      <c r="Y2026" s="52"/>
      <c r="Z2026" s="51"/>
      <c r="AA2026" s="88"/>
      <c r="AB2026" s="88"/>
      <c r="AC2026" s="89"/>
      <c r="AD2026" s="72" t="s">
        <v>21095</v>
      </c>
      <c r="AE2026" s="72">
        <v>1517</v>
      </c>
      <c r="AF2026" s="72">
        <v>1591</v>
      </c>
      <c r="AG2026" s="72">
        <v>68290</v>
      </c>
      <c r="AH2026" s="72">
        <v>0</v>
      </c>
      <c r="AI2026" s="72"/>
      <c r="AJ2026" s="72" t="s">
        <v>22933</v>
      </c>
      <c r="AK2026" s="72" t="s">
        <v>23650</v>
      </c>
      <c r="AL2026" s="72"/>
      <c r="AM2026" s="72"/>
      <c r="AN2026" s="74">
        <v>41004.091377314813</v>
      </c>
      <c r="AO2026" s="72"/>
      <c r="AP2026" s="72" t="b">
        <v>0</v>
      </c>
      <c r="AQ2026" s="72" t="b">
        <v>0</v>
      </c>
      <c r="AR2026" s="72" t="b">
        <v>0</v>
      </c>
      <c r="AS2026" s="72" t="s">
        <v>231</v>
      </c>
      <c r="AT2026" s="72">
        <v>107</v>
      </c>
      <c r="AU2026" s="76" t="s">
        <v>27611</v>
      </c>
      <c r="AV2026" s="72" t="b">
        <v>0</v>
      </c>
      <c r="AW2026" s="72" t="s">
        <v>313</v>
      </c>
      <c r="AX2026" s="76" t="s">
        <v>30183</v>
      </c>
      <c r="AY2026" s="72" t="s">
        <v>66</v>
      </c>
    </row>
    <row r="2027" spans="1:51" x14ac:dyDescent="0.35">
      <c r="A2027" s="70" t="s">
        <v>2493</v>
      </c>
      <c r="B2027" s="83"/>
      <c r="C2027" s="83"/>
      <c r="D2027" s="84"/>
      <c r="E2027" s="107"/>
      <c r="F2027" s="80" t="s">
        <v>10564</v>
      </c>
      <c r="G2027" s="108"/>
      <c r="H2027" s="81"/>
      <c r="I2027" s="87"/>
      <c r="J2027" s="109"/>
      <c r="K2027" s="81" t="s">
        <v>32455</v>
      </c>
      <c r="L2027" s="110"/>
      <c r="M2027" s="92"/>
      <c r="N2027" s="92"/>
      <c r="O2027" s="93"/>
      <c r="P2027" s="94"/>
      <c r="Q2027" s="94"/>
      <c r="R2027" s="79"/>
      <c r="S2027" s="79"/>
      <c r="T2027" s="79"/>
      <c r="U2027" s="79"/>
      <c r="V2027" s="52"/>
      <c r="W2027" s="52"/>
      <c r="X2027" s="52"/>
      <c r="Y2027" s="52"/>
      <c r="Z2027" s="51"/>
      <c r="AA2027" s="88"/>
      <c r="AB2027" s="88"/>
      <c r="AC2027" s="89"/>
      <c r="AD2027" s="72" t="s">
        <v>21096</v>
      </c>
      <c r="AE2027" s="72">
        <v>164</v>
      </c>
      <c r="AF2027" s="72">
        <v>220</v>
      </c>
      <c r="AG2027" s="72">
        <v>2548</v>
      </c>
      <c r="AH2027" s="72">
        <v>0</v>
      </c>
      <c r="AI2027" s="72"/>
      <c r="AJ2027" s="72" t="s">
        <v>22934</v>
      </c>
      <c r="AK2027" s="72" t="s">
        <v>698</v>
      </c>
      <c r="AL2027" s="76" t="s">
        <v>25172</v>
      </c>
      <c r="AM2027" s="72"/>
      <c r="AN2027" s="74">
        <v>42505.418657407405</v>
      </c>
      <c r="AO2027" s="72"/>
      <c r="AP2027" s="72" t="b">
        <v>1</v>
      </c>
      <c r="AQ2027" s="72" t="b">
        <v>0</v>
      </c>
      <c r="AR2027" s="72" t="b">
        <v>0</v>
      </c>
      <c r="AS2027" s="72" t="s">
        <v>231</v>
      </c>
      <c r="AT2027" s="72">
        <v>8</v>
      </c>
      <c r="AU2027" s="72"/>
      <c r="AV2027" s="72" t="b">
        <v>0</v>
      </c>
      <c r="AW2027" s="72" t="s">
        <v>313</v>
      </c>
      <c r="AX2027" s="76" t="s">
        <v>30184</v>
      </c>
      <c r="AY2027" s="72" t="s">
        <v>66</v>
      </c>
    </row>
    <row r="2028" spans="1:51" x14ac:dyDescent="0.35">
      <c r="A2028" s="70" t="s">
        <v>2494</v>
      </c>
      <c r="B2028" s="83"/>
      <c r="C2028" s="83"/>
      <c r="D2028" s="84"/>
      <c r="E2028" s="107"/>
      <c r="F2028" s="80" t="s">
        <v>10565</v>
      </c>
      <c r="G2028" s="108"/>
      <c r="H2028" s="81"/>
      <c r="I2028" s="87"/>
      <c r="J2028" s="109"/>
      <c r="K2028" s="81" t="s">
        <v>32456</v>
      </c>
      <c r="L2028" s="110"/>
      <c r="M2028" s="92"/>
      <c r="N2028" s="92"/>
      <c r="O2028" s="93"/>
      <c r="P2028" s="94"/>
      <c r="Q2028" s="94"/>
      <c r="R2028" s="79"/>
      <c r="S2028" s="79"/>
      <c r="T2028" s="79"/>
      <c r="U2028" s="79"/>
      <c r="V2028" s="52"/>
      <c r="W2028" s="52"/>
      <c r="X2028" s="52"/>
      <c r="Y2028" s="52"/>
      <c r="Z2028" s="51"/>
      <c r="AA2028" s="88"/>
      <c r="AB2028" s="88"/>
      <c r="AC2028" s="89"/>
      <c r="AD2028" s="72" t="s">
        <v>21097</v>
      </c>
      <c r="AE2028" s="72">
        <v>1160</v>
      </c>
      <c r="AF2028" s="72">
        <v>163</v>
      </c>
      <c r="AG2028" s="72">
        <v>3270</v>
      </c>
      <c r="AH2028" s="72">
        <v>871</v>
      </c>
      <c r="AI2028" s="72"/>
      <c r="AJ2028" s="72"/>
      <c r="AK2028" s="72"/>
      <c r="AL2028" s="72"/>
      <c r="AM2028" s="72"/>
      <c r="AN2028" s="74">
        <v>42393.636469907404</v>
      </c>
      <c r="AO2028" s="76" t="s">
        <v>26979</v>
      </c>
      <c r="AP2028" s="72" t="b">
        <v>1</v>
      </c>
      <c r="AQ2028" s="72" t="b">
        <v>0</v>
      </c>
      <c r="AR2028" s="72" t="b">
        <v>0</v>
      </c>
      <c r="AS2028" s="72" t="s">
        <v>235</v>
      </c>
      <c r="AT2028" s="72">
        <v>14</v>
      </c>
      <c r="AU2028" s="72"/>
      <c r="AV2028" s="72" t="b">
        <v>0</v>
      </c>
      <c r="AW2028" s="72" t="s">
        <v>313</v>
      </c>
      <c r="AX2028" s="76" t="s">
        <v>30185</v>
      </c>
      <c r="AY2028" s="72" t="s">
        <v>66</v>
      </c>
    </row>
    <row r="2029" spans="1:51" x14ac:dyDescent="0.35">
      <c r="A2029" s="70" t="s">
        <v>2495</v>
      </c>
      <c r="B2029" s="83"/>
      <c r="C2029" s="83"/>
      <c r="D2029" s="84"/>
      <c r="E2029" s="107"/>
      <c r="F2029" s="80" t="s">
        <v>10566</v>
      </c>
      <c r="G2029" s="108"/>
      <c r="H2029" s="81"/>
      <c r="I2029" s="87"/>
      <c r="J2029" s="109"/>
      <c r="K2029" s="81" t="s">
        <v>32457</v>
      </c>
      <c r="L2029" s="110"/>
      <c r="M2029" s="92"/>
      <c r="N2029" s="92"/>
      <c r="O2029" s="93"/>
      <c r="P2029" s="94"/>
      <c r="Q2029" s="94"/>
      <c r="R2029" s="79"/>
      <c r="S2029" s="79"/>
      <c r="T2029" s="79"/>
      <c r="U2029" s="79"/>
      <c r="V2029" s="52"/>
      <c r="W2029" s="52"/>
      <c r="X2029" s="52"/>
      <c r="Y2029" s="52"/>
      <c r="Z2029" s="51"/>
      <c r="AA2029" s="88"/>
      <c r="AB2029" s="88"/>
      <c r="AC2029" s="89"/>
      <c r="AD2029" s="72" t="s">
        <v>21098</v>
      </c>
      <c r="AE2029" s="72">
        <v>2</v>
      </c>
      <c r="AF2029" s="72">
        <v>84</v>
      </c>
      <c r="AG2029" s="72">
        <v>36974</v>
      </c>
      <c r="AH2029" s="72">
        <v>0</v>
      </c>
      <c r="AI2029" s="72"/>
      <c r="AJ2029" s="72" t="s">
        <v>22935</v>
      </c>
      <c r="AK2029" s="72" t="s">
        <v>592</v>
      </c>
      <c r="AL2029" s="76" t="s">
        <v>25173</v>
      </c>
      <c r="AM2029" s="72"/>
      <c r="AN2029" s="74">
        <v>42159.679293981484</v>
      </c>
      <c r="AO2029" s="76" t="s">
        <v>26980</v>
      </c>
      <c r="AP2029" s="72" t="b">
        <v>1</v>
      </c>
      <c r="AQ2029" s="72" t="b">
        <v>0</v>
      </c>
      <c r="AR2029" s="72" t="b">
        <v>0</v>
      </c>
      <c r="AS2029" s="72" t="s">
        <v>231</v>
      </c>
      <c r="AT2029" s="72">
        <v>74</v>
      </c>
      <c r="AU2029" s="76" t="s">
        <v>303</v>
      </c>
      <c r="AV2029" s="72" t="b">
        <v>0</v>
      </c>
      <c r="AW2029" s="72" t="s">
        <v>313</v>
      </c>
      <c r="AX2029" s="76" t="s">
        <v>30186</v>
      </c>
      <c r="AY2029" s="72" t="s">
        <v>66</v>
      </c>
    </row>
    <row r="2030" spans="1:51" x14ac:dyDescent="0.35">
      <c r="A2030" s="70" t="s">
        <v>2496</v>
      </c>
      <c r="B2030" s="83"/>
      <c r="C2030" s="83"/>
      <c r="D2030" s="84"/>
      <c r="E2030" s="107"/>
      <c r="F2030" s="80" t="s">
        <v>10567</v>
      </c>
      <c r="G2030" s="108"/>
      <c r="H2030" s="81"/>
      <c r="I2030" s="87"/>
      <c r="J2030" s="109"/>
      <c r="K2030" s="81" t="s">
        <v>32458</v>
      </c>
      <c r="L2030" s="110"/>
      <c r="M2030" s="92"/>
      <c r="N2030" s="92"/>
      <c r="O2030" s="93"/>
      <c r="P2030" s="94"/>
      <c r="Q2030" s="94"/>
      <c r="R2030" s="79"/>
      <c r="S2030" s="79"/>
      <c r="T2030" s="79"/>
      <c r="U2030" s="79"/>
      <c r="V2030" s="52"/>
      <c r="W2030" s="52"/>
      <c r="X2030" s="52"/>
      <c r="Y2030" s="52"/>
      <c r="Z2030" s="51"/>
      <c r="AA2030" s="88"/>
      <c r="AB2030" s="88"/>
      <c r="AC2030" s="89"/>
      <c r="AD2030" s="72" t="s">
        <v>21099</v>
      </c>
      <c r="AE2030" s="72">
        <v>75</v>
      </c>
      <c r="AF2030" s="72">
        <v>1718</v>
      </c>
      <c r="AG2030" s="72">
        <v>161121</v>
      </c>
      <c r="AH2030" s="72">
        <v>201</v>
      </c>
      <c r="AI2030" s="72">
        <v>-25200</v>
      </c>
      <c r="AJ2030" s="72" t="s">
        <v>22936</v>
      </c>
      <c r="AK2030" s="72" t="s">
        <v>24168</v>
      </c>
      <c r="AL2030" s="76" t="s">
        <v>25174</v>
      </c>
      <c r="AM2030" s="72" t="s">
        <v>282</v>
      </c>
      <c r="AN2030" s="74">
        <v>39771.917210648149</v>
      </c>
      <c r="AO2030" s="76" t="s">
        <v>26981</v>
      </c>
      <c r="AP2030" s="72" t="b">
        <v>0</v>
      </c>
      <c r="AQ2030" s="72" t="b">
        <v>0</v>
      </c>
      <c r="AR2030" s="72" t="b">
        <v>0</v>
      </c>
      <c r="AS2030" s="72" t="s">
        <v>231</v>
      </c>
      <c r="AT2030" s="72">
        <v>411</v>
      </c>
      <c r="AU2030" s="76" t="s">
        <v>306</v>
      </c>
      <c r="AV2030" s="72" t="b">
        <v>0</v>
      </c>
      <c r="AW2030" s="72" t="s">
        <v>313</v>
      </c>
      <c r="AX2030" s="76" t="s">
        <v>30187</v>
      </c>
      <c r="AY2030" s="72" t="s">
        <v>66</v>
      </c>
    </row>
    <row r="2031" spans="1:51" x14ac:dyDescent="0.35">
      <c r="A2031" s="70" t="s">
        <v>2498</v>
      </c>
      <c r="B2031" s="83"/>
      <c r="C2031" s="83"/>
      <c r="D2031" s="84"/>
      <c r="E2031" s="107"/>
      <c r="F2031" s="80" t="s">
        <v>10569</v>
      </c>
      <c r="G2031" s="108"/>
      <c r="H2031" s="81"/>
      <c r="I2031" s="87"/>
      <c r="J2031" s="109"/>
      <c r="K2031" s="81" t="s">
        <v>32459</v>
      </c>
      <c r="L2031" s="110"/>
      <c r="M2031" s="92"/>
      <c r="N2031" s="92"/>
      <c r="O2031" s="93"/>
      <c r="P2031" s="94"/>
      <c r="Q2031" s="94"/>
      <c r="R2031" s="79"/>
      <c r="S2031" s="79"/>
      <c r="T2031" s="79"/>
      <c r="U2031" s="79"/>
      <c r="V2031" s="52"/>
      <c r="W2031" s="52"/>
      <c r="X2031" s="52"/>
      <c r="Y2031" s="52"/>
      <c r="Z2031" s="51"/>
      <c r="AA2031" s="88"/>
      <c r="AB2031" s="88"/>
      <c r="AC2031" s="89"/>
      <c r="AD2031" s="72" t="s">
        <v>21100</v>
      </c>
      <c r="AE2031" s="72">
        <v>249</v>
      </c>
      <c r="AF2031" s="72">
        <v>208</v>
      </c>
      <c r="AG2031" s="72">
        <v>53217</v>
      </c>
      <c r="AH2031" s="72">
        <v>0</v>
      </c>
      <c r="AI2031" s="72">
        <v>25200</v>
      </c>
      <c r="AJ2031" s="72" t="s">
        <v>22937</v>
      </c>
      <c r="AK2031" s="72"/>
      <c r="AL2031" s="76" t="s">
        <v>25175</v>
      </c>
      <c r="AM2031" s="72" t="s">
        <v>467</v>
      </c>
      <c r="AN2031" s="74">
        <v>41646.230567129627</v>
      </c>
      <c r="AO2031" s="76" t="s">
        <v>26982</v>
      </c>
      <c r="AP2031" s="72" t="b">
        <v>0</v>
      </c>
      <c r="AQ2031" s="72" t="b">
        <v>0</v>
      </c>
      <c r="AR2031" s="72" t="b">
        <v>0</v>
      </c>
      <c r="AS2031" s="72" t="s">
        <v>231</v>
      </c>
      <c r="AT2031" s="72">
        <v>4</v>
      </c>
      <c r="AU2031" s="76" t="s">
        <v>307</v>
      </c>
      <c r="AV2031" s="72" t="b">
        <v>0</v>
      </c>
      <c r="AW2031" s="72" t="s">
        <v>313</v>
      </c>
      <c r="AX2031" s="76" t="s">
        <v>30188</v>
      </c>
      <c r="AY2031" s="72" t="s">
        <v>66</v>
      </c>
    </row>
    <row r="2032" spans="1:51" x14ac:dyDescent="0.35">
      <c r="A2032" s="70" t="s">
        <v>2500</v>
      </c>
      <c r="B2032" s="83"/>
      <c r="C2032" s="83"/>
      <c r="D2032" s="84"/>
      <c r="E2032" s="107"/>
      <c r="F2032" s="80" t="s">
        <v>10571</v>
      </c>
      <c r="G2032" s="108"/>
      <c r="H2032" s="81"/>
      <c r="I2032" s="87"/>
      <c r="J2032" s="109"/>
      <c r="K2032" s="81" t="s">
        <v>32460</v>
      </c>
      <c r="L2032" s="110"/>
      <c r="M2032" s="92"/>
      <c r="N2032" s="92"/>
      <c r="O2032" s="93"/>
      <c r="P2032" s="94"/>
      <c r="Q2032" s="94"/>
      <c r="R2032" s="79"/>
      <c r="S2032" s="79"/>
      <c r="T2032" s="79"/>
      <c r="U2032" s="79"/>
      <c r="V2032" s="52"/>
      <c r="W2032" s="52"/>
      <c r="X2032" s="52"/>
      <c r="Y2032" s="52"/>
      <c r="Z2032" s="51"/>
      <c r="AA2032" s="88"/>
      <c r="AB2032" s="88"/>
      <c r="AC2032" s="89"/>
      <c r="AD2032" s="72" t="s">
        <v>21101</v>
      </c>
      <c r="AE2032" s="72">
        <v>357</v>
      </c>
      <c r="AF2032" s="72">
        <v>177</v>
      </c>
      <c r="AG2032" s="72">
        <v>13485</v>
      </c>
      <c r="AH2032" s="72">
        <v>20</v>
      </c>
      <c r="AI2032" s="72">
        <v>7200</v>
      </c>
      <c r="AJ2032" s="72" t="s">
        <v>22938</v>
      </c>
      <c r="AK2032" s="72" t="s">
        <v>461</v>
      </c>
      <c r="AL2032" s="72"/>
      <c r="AM2032" s="72" t="s">
        <v>331</v>
      </c>
      <c r="AN2032" s="74">
        <v>42048.477673611109</v>
      </c>
      <c r="AO2032" s="76" t="s">
        <v>26983</v>
      </c>
      <c r="AP2032" s="72" t="b">
        <v>0</v>
      </c>
      <c r="AQ2032" s="72" t="b">
        <v>0</v>
      </c>
      <c r="AR2032" s="72" t="b">
        <v>0</v>
      </c>
      <c r="AS2032" s="72" t="s">
        <v>300</v>
      </c>
      <c r="AT2032" s="72">
        <v>48</v>
      </c>
      <c r="AU2032" s="76" t="s">
        <v>303</v>
      </c>
      <c r="AV2032" s="72" t="b">
        <v>0</v>
      </c>
      <c r="AW2032" s="72" t="s">
        <v>313</v>
      </c>
      <c r="AX2032" s="76" t="s">
        <v>30189</v>
      </c>
      <c r="AY2032" s="72" t="s">
        <v>66</v>
      </c>
    </row>
    <row r="2033" spans="1:51" x14ac:dyDescent="0.35">
      <c r="A2033" s="70" t="s">
        <v>2501</v>
      </c>
      <c r="B2033" s="83"/>
      <c r="C2033" s="83"/>
      <c r="D2033" s="84"/>
      <c r="E2033" s="107"/>
      <c r="F2033" s="80" t="s">
        <v>10572</v>
      </c>
      <c r="G2033" s="108"/>
      <c r="H2033" s="81"/>
      <c r="I2033" s="87"/>
      <c r="J2033" s="109"/>
      <c r="K2033" s="81" t="s">
        <v>32461</v>
      </c>
      <c r="L2033" s="110"/>
      <c r="M2033" s="92"/>
      <c r="N2033" s="92"/>
      <c r="O2033" s="93"/>
      <c r="P2033" s="94"/>
      <c r="Q2033" s="94"/>
      <c r="R2033" s="79"/>
      <c r="S2033" s="79"/>
      <c r="T2033" s="79"/>
      <c r="U2033" s="79"/>
      <c r="V2033" s="52"/>
      <c r="W2033" s="52"/>
      <c r="X2033" s="52"/>
      <c r="Y2033" s="52"/>
      <c r="Z2033" s="51"/>
      <c r="AA2033" s="88"/>
      <c r="AB2033" s="88"/>
      <c r="AC2033" s="89"/>
      <c r="AD2033" s="72" t="s">
        <v>21102</v>
      </c>
      <c r="AE2033" s="72">
        <v>110</v>
      </c>
      <c r="AF2033" s="72">
        <v>4778</v>
      </c>
      <c r="AG2033" s="72">
        <v>89535</v>
      </c>
      <c r="AH2033" s="72">
        <v>107</v>
      </c>
      <c r="AI2033" s="72"/>
      <c r="AJ2033" s="72" t="s">
        <v>22939</v>
      </c>
      <c r="AK2033" s="72" t="s">
        <v>24169</v>
      </c>
      <c r="AL2033" s="72"/>
      <c r="AM2033" s="72"/>
      <c r="AN2033" s="74">
        <v>40408.495347222219</v>
      </c>
      <c r="AO2033" s="72"/>
      <c r="AP2033" s="72" t="b">
        <v>0</v>
      </c>
      <c r="AQ2033" s="72" t="b">
        <v>0</v>
      </c>
      <c r="AR2033" s="72" t="b">
        <v>1</v>
      </c>
      <c r="AS2033" s="72" t="s">
        <v>231</v>
      </c>
      <c r="AT2033" s="72">
        <v>99</v>
      </c>
      <c r="AU2033" s="76" t="s">
        <v>303</v>
      </c>
      <c r="AV2033" s="72" t="b">
        <v>0</v>
      </c>
      <c r="AW2033" s="72" t="s">
        <v>313</v>
      </c>
      <c r="AX2033" s="76" t="s">
        <v>30190</v>
      </c>
      <c r="AY2033" s="72" t="s">
        <v>66</v>
      </c>
    </row>
    <row r="2034" spans="1:51" x14ac:dyDescent="0.35">
      <c r="A2034" s="70" t="s">
        <v>2502</v>
      </c>
      <c r="B2034" s="83"/>
      <c r="C2034" s="83"/>
      <c r="D2034" s="84"/>
      <c r="E2034" s="107"/>
      <c r="F2034" s="80" t="s">
        <v>10573</v>
      </c>
      <c r="G2034" s="108"/>
      <c r="H2034" s="81"/>
      <c r="I2034" s="87"/>
      <c r="J2034" s="109"/>
      <c r="K2034" s="81" t="s">
        <v>32462</v>
      </c>
      <c r="L2034" s="110"/>
      <c r="M2034" s="92"/>
      <c r="N2034" s="92"/>
      <c r="O2034" s="93"/>
      <c r="P2034" s="94"/>
      <c r="Q2034" s="94"/>
      <c r="R2034" s="79"/>
      <c r="S2034" s="79"/>
      <c r="T2034" s="79"/>
      <c r="U2034" s="79"/>
      <c r="V2034" s="52"/>
      <c r="W2034" s="52"/>
      <c r="X2034" s="52"/>
      <c r="Y2034" s="52"/>
      <c r="Z2034" s="51"/>
      <c r="AA2034" s="88"/>
      <c r="AB2034" s="88"/>
      <c r="AC2034" s="89"/>
      <c r="AD2034" s="72" t="s">
        <v>21103</v>
      </c>
      <c r="AE2034" s="72">
        <v>0</v>
      </c>
      <c r="AF2034" s="72">
        <v>147</v>
      </c>
      <c r="AG2034" s="72">
        <v>20017</v>
      </c>
      <c r="AH2034" s="72">
        <v>0</v>
      </c>
      <c r="AI2034" s="72">
        <v>3600</v>
      </c>
      <c r="AJ2034" s="72" t="s">
        <v>22940</v>
      </c>
      <c r="AK2034" s="72"/>
      <c r="AL2034" s="72"/>
      <c r="AM2034" s="72" t="s">
        <v>290</v>
      </c>
      <c r="AN2034" s="74">
        <v>42410.020937499998</v>
      </c>
      <c r="AO2034" s="76" t="s">
        <v>26984</v>
      </c>
      <c r="AP2034" s="72" t="b">
        <v>0</v>
      </c>
      <c r="AQ2034" s="72" t="b">
        <v>0</v>
      </c>
      <c r="AR2034" s="72" t="b">
        <v>0</v>
      </c>
      <c r="AS2034" s="72" t="s">
        <v>302</v>
      </c>
      <c r="AT2034" s="72">
        <v>14</v>
      </c>
      <c r="AU2034" s="76" t="s">
        <v>303</v>
      </c>
      <c r="AV2034" s="72" t="b">
        <v>0</v>
      </c>
      <c r="AW2034" s="72" t="s">
        <v>313</v>
      </c>
      <c r="AX2034" s="76" t="s">
        <v>30191</v>
      </c>
      <c r="AY2034" s="72" t="s">
        <v>66</v>
      </c>
    </row>
    <row r="2035" spans="1:51" x14ac:dyDescent="0.35">
      <c r="A2035" s="70" t="s">
        <v>2504</v>
      </c>
      <c r="B2035" s="83"/>
      <c r="C2035" s="83"/>
      <c r="D2035" s="84"/>
      <c r="E2035" s="107"/>
      <c r="F2035" s="80" t="s">
        <v>10575</v>
      </c>
      <c r="G2035" s="108"/>
      <c r="H2035" s="81"/>
      <c r="I2035" s="87"/>
      <c r="J2035" s="109"/>
      <c r="K2035" s="81" t="s">
        <v>32463</v>
      </c>
      <c r="L2035" s="110"/>
      <c r="M2035" s="92"/>
      <c r="N2035" s="92"/>
      <c r="O2035" s="93"/>
      <c r="P2035" s="94"/>
      <c r="Q2035" s="94"/>
      <c r="R2035" s="79"/>
      <c r="S2035" s="79"/>
      <c r="T2035" s="79"/>
      <c r="U2035" s="79"/>
      <c r="V2035" s="52"/>
      <c r="W2035" s="52"/>
      <c r="X2035" s="52"/>
      <c r="Y2035" s="52"/>
      <c r="Z2035" s="51"/>
      <c r="AA2035" s="88"/>
      <c r="AB2035" s="88"/>
      <c r="AC2035" s="89"/>
      <c r="AD2035" s="72" t="s">
        <v>21104</v>
      </c>
      <c r="AE2035" s="72">
        <v>1046</v>
      </c>
      <c r="AF2035" s="72">
        <v>1588</v>
      </c>
      <c r="AG2035" s="72">
        <v>43845</v>
      </c>
      <c r="AH2035" s="72">
        <v>460</v>
      </c>
      <c r="AI2035" s="72">
        <v>-21600</v>
      </c>
      <c r="AJ2035" s="72" t="s">
        <v>22941</v>
      </c>
      <c r="AK2035" s="72" t="s">
        <v>24170</v>
      </c>
      <c r="AL2035" s="72"/>
      <c r="AM2035" s="72" t="s">
        <v>340</v>
      </c>
      <c r="AN2035" s="74">
        <v>39584.482569444444</v>
      </c>
      <c r="AO2035" s="76" t="s">
        <v>26985</v>
      </c>
      <c r="AP2035" s="72" t="b">
        <v>0</v>
      </c>
      <c r="AQ2035" s="72" t="b">
        <v>0</v>
      </c>
      <c r="AR2035" s="72" t="b">
        <v>1</v>
      </c>
      <c r="AS2035" s="72" t="s">
        <v>231</v>
      </c>
      <c r="AT2035" s="72">
        <v>653</v>
      </c>
      <c r="AU2035" s="76" t="s">
        <v>27612</v>
      </c>
      <c r="AV2035" s="72" t="b">
        <v>0</v>
      </c>
      <c r="AW2035" s="72" t="s">
        <v>313</v>
      </c>
      <c r="AX2035" s="76" t="s">
        <v>30192</v>
      </c>
      <c r="AY2035" s="72" t="s">
        <v>66</v>
      </c>
    </row>
    <row r="2036" spans="1:51" x14ac:dyDescent="0.35">
      <c r="A2036" s="70" t="s">
        <v>378</v>
      </c>
      <c r="B2036" s="83"/>
      <c r="C2036" s="83"/>
      <c r="D2036" s="84"/>
      <c r="E2036" s="107"/>
      <c r="F2036" s="80" t="s">
        <v>408</v>
      </c>
      <c r="G2036" s="108"/>
      <c r="H2036" s="81"/>
      <c r="I2036" s="87"/>
      <c r="J2036" s="109"/>
      <c r="K2036" s="81" t="s">
        <v>541</v>
      </c>
      <c r="L2036" s="110"/>
      <c r="M2036" s="92"/>
      <c r="N2036" s="92"/>
      <c r="O2036" s="93"/>
      <c r="P2036" s="94"/>
      <c r="Q2036" s="94"/>
      <c r="R2036" s="79"/>
      <c r="S2036" s="79"/>
      <c r="T2036" s="79"/>
      <c r="U2036" s="79"/>
      <c r="V2036" s="52"/>
      <c r="W2036" s="52"/>
      <c r="X2036" s="52"/>
      <c r="Y2036" s="52"/>
      <c r="Z2036" s="51"/>
      <c r="AA2036" s="88"/>
      <c r="AB2036" s="88"/>
      <c r="AC2036" s="89"/>
      <c r="AD2036" s="72" t="s">
        <v>445</v>
      </c>
      <c r="AE2036" s="72">
        <v>228</v>
      </c>
      <c r="AF2036" s="72">
        <v>33</v>
      </c>
      <c r="AG2036" s="72">
        <v>20802</v>
      </c>
      <c r="AH2036" s="72">
        <v>14</v>
      </c>
      <c r="AI2036" s="72"/>
      <c r="AJ2036" s="72" t="s">
        <v>457</v>
      </c>
      <c r="AK2036" s="72"/>
      <c r="AL2036" s="72"/>
      <c r="AM2036" s="72"/>
      <c r="AN2036" s="74">
        <v>42688.584606481483</v>
      </c>
      <c r="AO2036" s="76" t="s">
        <v>518</v>
      </c>
      <c r="AP2036" s="72" t="b">
        <v>0</v>
      </c>
      <c r="AQ2036" s="72" t="b">
        <v>0</v>
      </c>
      <c r="AR2036" s="72" t="b">
        <v>0</v>
      </c>
      <c r="AS2036" s="72" t="s">
        <v>300</v>
      </c>
      <c r="AT2036" s="72">
        <v>1</v>
      </c>
      <c r="AU2036" s="76" t="s">
        <v>303</v>
      </c>
      <c r="AV2036" s="72" t="b">
        <v>0</v>
      </c>
      <c r="AW2036" s="72" t="s">
        <v>313</v>
      </c>
      <c r="AX2036" s="76" t="s">
        <v>539</v>
      </c>
      <c r="AY2036" s="72" t="s">
        <v>66</v>
      </c>
    </row>
    <row r="2037" spans="1:51" x14ac:dyDescent="0.35">
      <c r="A2037" s="70" t="s">
        <v>2505</v>
      </c>
      <c r="B2037" s="83"/>
      <c r="C2037" s="83"/>
      <c r="D2037" s="84"/>
      <c r="E2037" s="107"/>
      <c r="F2037" s="80" t="s">
        <v>10576</v>
      </c>
      <c r="G2037" s="108"/>
      <c r="H2037" s="81"/>
      <c r="I2037" s="87"/>
      <c r="J2037" s="109"/>
      <c r="K2037" s="81" t="s">
        <v>32464</v>
      </c>
      <c r="L2037" s="110"/>
      <c r="M2037" s="92"/>
      <c r="N2037" s="92"/>
      <c r="O2037" s="93"/>
      <c r="P2037" s="94"/>
      <c r="Q2037" s="94"/>
      <c r="R2037" s="79"/>
      <c r="S2037" s="79"/>
      <c r="T2037" s="79"/>
      <c r="U2037" s="79"/>
      <c r="V2037" s="52"/>
      <c r="W2037" s="52"/>
      <c r="X2037" s="52"/>
      <c r="Y2037" s="52"/>
      <c r="Z2037" s="51"/>
      <c r="AA2037" s="88"/>
      <c r="AB2037" s="88"/>
      <c r="AC2037" s="89"/>
      <c r="AD2037" s="72" t="s">
        <v>21105</v>
      </c>
      <c r="AE2037" s="72">
        <v>78</v>
      </c>
      <c r="AF2037" s="72">
        <v>9</v>
      </c>
      <c r="AG2037" s="72">
        <v>10472</v>
      </c>
      <c r="AH2037" s="72">
        <v>0</v>
      </c>
      <c r="AI2037" s="72">
        <v>25200</v>
      </c>
      <c r="AJ2037" s="72"/>
      <c r="AK2037" s="72"/>
      <c r="AL2037" s="72"/>
      <c r="AM2037" s="72" t="s">
        <v>288</v>
      </c>
      <c r="AN2037" s="74">
        <v>42746.908935185187</v>
      </c>
      <c r="AO2037" s="72"/>
      <c r="AP2037" s="72" t="b">
        <v>1</v>
      </c>
      <c r="AQ2037" s="72" t="b">
        <v>0</v>
      </c>
      <c r="AR2037" s="72" t="b">
        <v>0</v>
      </c>
      <c r="AS2037" s="72" t="s">
        <v>370</v>
      </c>
      <c r="AT2037" s="72">
        <v>0</v>
      </c>
      <c r="AU2037" s="72"/>
      <c r="AV2037" s="72" t="b">
        <v>0</v>
      </c>
      <c r="AW2037" s="72" t="s">
        <v>313</v>
      </c>
      <c r="AX2037" s="76" t="s">
        <v>30193</v>
      </c>
      <c r="AY2037" s="72" t="s">
        <v>66</v>
      </c>
    </row>
    <row r="2038" spans="1:51" x14ac:dyDescent="0.35">
      <c r="A2038" s="70" t="s">
        <v>2506</v>
      </c>
      <c r="B2038" s="83"/>
      <c r="C2038" s="83"/>
      <c r="D2038" s="84"/>
      <c r="E2038" s="107"/>
      <c r="F2038" s="80" t="s">
        <v>10577</v>
      </c>
      <c r="G2038" s="108"/>
      <c r="H2038" s="81"/>
      <c r="I2038" s="87"/>
      <c r="J2038" s="109"/>
      <c r="K2038" s="81" t="s">
        <v>32465</v>
      </c>
      <c r="L2038" s="110"/>
      <c r="M2038" s="92"/>
      <c r="N2038" s="92"/>
      <c r="O2038" s="93"/>
      <c r="P2038" s="94"/>
      <c r="Q2038" s="94"/>
      <c r="R2038" s="79"/>
      <c r="S2038" s="79"/>
      <c r="T2038" s="79"/>
      <c r="U2038" s="79"/>
      <c r="V2038" s="52"/>
      <c r="W2038" s="52"/>
      <c r="X2038" s="52"/>
      <c r="Y2038" s="52"/>
      <c r="Z2038" s="51"/>
      <c r="AA2038" s="88"/>
      <c r="AB2038" s="88"/>
      <c r="AC2038" s="89"/>
      <c r="AD2038" s="72" t="s">
        <v>21106</v>
      </c>
      <c r="AE2038" s="72">
        <v>55</v>
      </c>
      <c r="AF2038" s="72">
        <v>8</v>
      </c>
      <c r="AG2038" s="72">
        <v>6339</v>
      </c>
      <c r="AH2038" s="72">
        <v>0</v>
      </c>
      <c r="AI2038" s="72">
        <v>25200</v>
      </c>
      <c r="AJ2038" s="72"/>
      <c r="AK2038" s="72"/>
      <c r="AL2038" s="72"/>
      <c r="AM2038" s="72" t="s">
        <v>288</v>
      </c>
      <c r="AN2038" s="74">
        <v>42746.595879629633</v>
      </c>
      <c r="AO2038" s="72"/>
      <c r="AP2038" s="72" t="b">
        <v>1</v>
      </c>
      <c r="AQ2038" s="72" t="b">
        <v>0</v>
      </c>
      <c r="AR2038" s="72" t="b">
        <v>0</v>
      </c>
      <c r="AS2038" s="72" t="s">
        <v>370</v>
      </c>
      <c r="AT2038" s="72">
        <v>0</v>
      </c>
      <c r="AU2038" s="72"/>
      <c r="AV2038" s="72" t="b">
        <v>0</v>
      </c>
      <c r="AW2038" s="72" t="s">
        <v>313</v>
      </c>
      <c r="AX2038" s="76" t="s">
        <v>30194</v>
      </c>
      <c r="AY2038" s="72" t="s">
        <v>66</v>
      </c>
    </row>
    <row r="2039" spans="1:51" x14ac:dyDescent="0.35">
      <c r="A2039" s="70" t="s">
        <v>2507</v>
      </c>
      <c r="B2039" s="83"/>
      <c r="C2039" s="83"/>
      <c r="D2039" s="84"/>
      <c r="E2039" s="107"/>
      <c r="F2039" s="80" t="s">
        <v>10578</v>
      </c>
      <c r="G2039" s="108"/>
      <c r="H2039" s="81"/>
      <c r="I2039" s="87"/>
      <c r="J2039" s="109"/>
      <c r="K2039" s="81" t="s">
        <v>32466</v>
      </c>
      <c r="L2039" s="110"/>
      <c r="M2039" s="92"/>
      <c r="N2039" s="92"/>
      <c r="O2039" s="93"/>
      <c r="P2039" s="94"/>
      <c r="Q2039" s="94"/>
      <c r="R2039" s="79"/>
      <c r="S2039" s="79"/>
      <c r="T2039" s="79"/>
      <c r="U2039" s="79"/>
      <c r="V2039" s="52"/>
      <c r="W2039" s="52"/>
      <c r="X2039" s="52"/>
      <c r="Y2039" s="52"/>
      <c r="Z2039" s="51"/>
      <c r="AA2039" s="88"/>
      <c r="AB2039" s="88"/>
      <c r="AC2039" s="89"/>
      <c r="AD2039" s="72" t="s">
        <v>21107</v>
      </c>
      <c r="AE2039" s="72">
        <v>738</v>
      </c>
      <c r="AF2039" s="72">
        <v>450</v>
      </c>
      <c r="AG2039" s="72">
        <v>958</v>
      </c>
      <c r="AH2039" s="72">
        <v>1065</v>
      </c>
      <c r="AI2039" s="72"/>
      <c r="AJ2039" s="72" t="s">
        <v>22942</v>
      </c>
      <c r="AK2039" s="72" t="s">
        <v>23388</v>
      </c>
      <c r="AL2039" s="72"/>
      <c r="AM2039" s="72"/>
      <c r="AN2039" s="74">
        <v>42522.063738425924</v>
      </c>
      <c r="AO2039" s="76" t="s">
        <v>26986</v>
      </c>
      <c r="AP2039" s="72" t="b">
        <v>1</v>
      </c>
      <c r="AQ2039" s="72" t="b">
        <v>0</v>
      </c>
      <c r="AR2039" s="72" t="b">
        <v>0</v>
      </c>
      <c r="AS2039" s="72" t="s">
        <v>27147</v>
      </c>
      <c r="AT2039" s="72">
        <v>4</v>
      </c>
      <c r="AU2039" s="72"/>
      <c r="AV2039" s="72" t="b">
        <v>0</v>
      </c>
      <c r="AW2039" s="72" t="s">
        <v>313</v>
      </c>
      <c r="AX2039" s="76" t="s">
        <v>30195</v>
      </c>
      <c r="AY2039" s="72" t="s">
        <v>66</v>
      </c>
    </row>
    <row r="2040" spans="1:51" x14ac:dyDescent="0.35">
      <c r="A2040" s="70" t="s">
        <v>2508</v>
      </c>
      <c r="B2040" s="83"/>
      <c r="C2040" s="83"/>
      <c r="D2040" s="84"/>
      <c r="E2040" s="107"/>
      <c r="F2040" s="80" t="s">
        <v>10579</v>
      </c>
      <c r="G2040" s="108"/>
      <c r="H2040" s="81"/>
      <c r="I2040" s="87"/>
      <c r="J2040" s="109"/>
      <c r="K2040" s="81" t="s">
        <v>32467</v>
      </c>
      <c r="L2040" s="110"/>
      <c r="M2040" s="92"/>
      <c r="N2040" s="92"/>
      <c r="O2040" s="93"/>
      <c r="P2040" s="94"/>
      <c r="Q2040" s="94"/>
      <c r="R2040" s="79"/>
      <c r="S2040" s="79"/>
      <c r="T2040" s="79"/>
      <c r="U2040" s="79"/>
      <c r="V2040" s="52"/>
      <c r="W2040" s="52"/>
      <c r="X2040" s="52"/>
      <c r="Y2040" s="52"/>
      <c r="Z2040" s="51"/>
      <c r="AA2040" s="88"/>
      <c r="AB2040" s="88"/>
      <c r="AC2040" s="89"/>
      <c r="AD2040" s="72" t="s">
        <v>21108</v>
      </c>
      <c r="AE2040" s="72">
        <v>4283</v>
      </c>
      <c r="AF2040" s="72">
        <v>4525</v>
      </c>
      <c r="AG2040" s="72">
        <v>766</v>
      </c>
      <c r="AH2040" s="72">
        <v>699</v>
      </c>
      <c r="AI2040" s="72"/>
      <c r="AJ2040" s="72"/>
      <c r="AK2040" s="72"/>
      <c r="AL2040" s="72"/>
      <c r="AM2040" s="72"/>
      <c r="AN2040" s="74">
        <v>41896.707800925928</v>
      </c>
      <c r="AO2040" s="76" t="s">
        <v>26987</v>
      </c>
      <c r="AP2040" s="72" t="b">
        <v>0</v>
      </c>
      <c r="AQ2040" s="72" t="b">
        <v>0</v>
      </c>
      <c r="AR2040" s="72" t="b">
        <v>1</v>
      </c>
      <c r="AS2040" s="72" t="s">
        <v>231</v>
      </c>
      <c r="AT2040" s="72">
        <v>5</v>
      </c>
      <c r="AU2040" s="76" t="s">
        <v>27613</v>
      </c>
      <c r="AV2040" s="72" t="b">
        <v>0</v>
      </c>
      <c r="AW2040" s="72" t="s">
        <v>313</v>
      </c>
      <c r="AX2040" s="76" t="s">
        <v>30196</v>
      </c>
      <c r="AY2040" s="72" t="s">
        <v>66</v>
      </c>
    </row>
    <row r="2041" spans="1:51" x14ac:dyDescent="0.35">
      <c r="A2041" s="70" t="s">
        <v>2509</v>
      </c>
      <c r="B2041" s="83"/>
      <c r="C2041" s="83"/>
      <c r="D2041" s="84"/>
      <c r="E2041" s="107"/>
      <c r="F2041" s="80" t="s">
        <v>10580</v>
      </c>
      <c r="G2041" s="108"/>
      <c r="H2041" s="81"/>
      <c r="I2041" s="87"/>
      <c r="J2041" s="109"/>
      <c r="K2041" s="81" t="s">
        <v>32468</v>
      </c>
      <c r="L2041" s="110"/>
      <c r="M2041" s="92"/>
      <c r="N2041" s="92"/>
      <c r="O2041" s="93"/>
      <c r="P2041" s="94"/>
      <c r="Q2041" s="94"/>
      <c r="R2041" s="79"/>
      <c r="S2041" s="79"/>
      <c r="T2041" s="79"/>
      <c r="U2041" s="79"/>
      <c r="V2041" s="52"/>
      <c r="W2041" s="52"/>
      <c r="X2041" s="52"/>
      <c r="Y2041" s="52"/>
      <c r="Z2041" s="51"/>
      <c r="AA2041" s="88"/>
      <c r="AB2041" s="88"/>
      <c r="AC2041" s="89"/>
      <c r="AD2041" s="72" t="s">
        <v>21109</v>
      </c>
      <c r="AE2041" s="72">
        <v>12280</v>
      </c>
      <c r="AF2041" s="72">
        <v>10032</v>
      </c>
      <c r="AG2041" s="72">
        <v>29961</v>
      </c>
      <c r="AH2041" s="72">
        <v>0</v>
      </c>
      <c r="AI2041" s="72">
        <v>7200</v>
      </c>
      <c r="AJ2041" s="72" t="s">
        <v>22943</v>
      </c>
      <c r="AK2041" s="72" t="s">
        <v>23845</v>
      </c>
      <c r="AL2041" s="76" t="s">
        <v>25176</v>
      </c>
      <c r="AM2041" s="72" t="s">
        <v>488</v>
      </c>
      <c r="AN2041" s="74">
        <v>40642.489687499998</v>
      </c>
      <c r="AO2041" s="72"/>
      <c r="AP2041" s="72" t="b">
        <v>0</v>
      </c>
      <c r="AQ2041" s="72" t="b">
        <v>0</v>
      </c>
      <c r="AR2041" s="72" t="b">
        <v>0</v>
      </c>
      <c r="AS2041" s="72" t="s">
        <v>233</v>
      </c>
      <c r="AT2041" s="72">
        <v>98</v>
      </c>
      <c r="AU2041" s="76" t="s">
        <v>306</v>
      </c>
      <c r="AV2041" s="72" t="b">
        <v>0</v>
      </c>
      <c r="AW2041" s="72" t="s">
        <v>313</v>
      </c>
      <c r="AX2041" s="76" t="s">
        <v>30197</v>
      </c>
      <c r="AY2041" s="72" t="s">
        <v>66</v>
      </c>
    </row>
    <row r="2042" spans="1:51" x14ac:dyDescent="0.35">
      <c r="A2042" s="70" t="s">
        <v>2510</v>
      </c>
      <c r="B2042" s="83"/>
      <c r="C2042" s="83"/>
      <c r="D2042" s="84"/>
      <c r="E2042" s="107"/>
      <c r="F2042" s="80" t="s">
        <v>10581</v>
      </c>
      <c r="G2042" s="108"/>
      <c r="H2042" s="81"/>
      <c r="I2042" s="87"/>
      <c r="J2042" s="109"/>
      <c r="K2042" s="81" t="s">
        <v>32469</v>
      </c>
      <c r="L2042" s="110"/>
      <c r="M2042" s="92"/>
      <c r="N2042" s="92"/>
      <c r="O2042" s="93"/>
      <c r="P2042" s="94"/>
      <c r="Q2042" s="94"/>
      <c r="R2042" s="79"/>
      <c r="S2042" s="79"/>
      <c r="T2042" s="79"/>
      <c r="U2042" s="79"/>
      <c r="V2042" s="52"/>
      <c r="W2042" s="52"/>
      <c r="X2042" s="52"/>
      <c r="Y2042" s="52"/>
      <c r="Z2042" s="51"/>
      <c r="AA2042" s="88"/>
      <c r="AB2042" s="88"/>
      <c r="AC2042" s="89"/>
      <c r="AD2042" s="72" t="s">
        <v>21110</v>
      </c>
      <c r="AE2042" s="72">
        <v>11</v>
      </c>
      <c r="AF2042" s="72">
        <v>3</v>
      </c>
      <c r="AG2042" s="72">
        <v>10</v>
      </c>
      <c r="AH2042" s="72">
        <v>7</v>
      </c>
      <c r="AI2042" s="72"/>
      <c r="AJ2042" s="72" t="s">
        <v>22944</v>
      </c>
      <c r="AK2042" s="72"/>
      <c r="AL2042" s="72"/>
      <c r="AM2042" s="72"/>
      <c r="AN2042" s="74">
        <v>42578.857777777775</v>
      </c>
      <c r="AO2042" s="72"/>
      <c r="AP2042" s="72" t="b">
        <v>1</v>
      </c>
      <c r="AQ2042" s="72" t="b">
        <v>0</v>
      </c>
      <c r="AR2042" s="72" t="b">
        <v>0</v>
      </c>
      <c r="AS2042" s="72" t="s">
        <v>235</v>
      </c>
      <c r="AT2042" s="72">
        <v>0</v>
      </c>
      <c r="AU2042" s="72"/>
      <c r="AV2042" s="72" t="b">
        <v>0</v>
      </c>
      <c r="AW2042" s="72" t="s">
        <v>313</v>
      </c>
      <c r="AX2042" s="76" t="s">
        <v>30198</v>
      </c>
      <c r="AY2042" s="72" t="s">
        <v>66</v>
      </c>
    </row>
    <row r="2043" spans="1:51" x14ac:dyDescent="0.35">
      <c r="A2043" s="70" t="s">
        <v>2511</v>
      </c>
      <c r="B2043" s="83"/>
      <c r="C2043" s="83"/>
      <c r="D2043" s="84"/>
      <c r="E2043" s="107"/>
      <c r="F2043" s="80" t="s">
        <v>10582</v>
      </c>
      <c r="G2043" s="108"/>
      <c r="H2043" s="81"/>
      <c r="I2043" s="87"/>
      <c r="J2043" s="109"/>
      <c r="K2043" s="81" t="s">
        <v>32470</v>
      </c>
      <c r="L2043" s="110"/>
      <c r="M2043" s="92"/>
      <c r="N2043" s="92"/>
      <c r="O2043" s="93"/>
      <c r="P2043" s="94"/>
      <c r="Q2043" s="94"/>
      <c r="R2043" s="79"/>
      <c r="S2043" s="79"/>
      <c r="T2043" s="79"/>
      <c r="U2043" s="79"/>
      <c r="V2043" s="52"/>
      <c r="W2043" s="52"/>
      <c r="X2043" s="52"/>
      <c r="Y2043" s="52"/>
      <c r="Z2043" s="51"/>
      <c r="AA2043" s="88"/>
      <c r="AB2043" s="88"/>
      <c r="AC2043" s="89"/>
      <c r="AD2043" s="72" t="s">
        <v>21111</v>
      </c>
      <c r="AE2043" s="72">
        <v>20</v>
      </c>
      <c r="AF2043" s="72">
        <v>11</v>
      </c>
      <c r="AG2043" s="72">
        <v>499</v>
      </c>
      <c r="AH2043" s="72">
        <v>151</v>
      </c>
      <c r="AI2043" s="72"/>
      <c r="AJ2043" s="72" t="s">
        <v>22945</v>
      </c>
      <c r="AK2043" s="72"/>
      <c r="AL2043" s="76" t="s">
        <v>25177</v>
      </c>
      <c r="AM2043" s="72"/>
      <c r="AN2043" s="74">
        <v>42104.742962962962</v>
      </c>
      <c r="AO2043" s="76" t="s">
        <v>26988</v>
      </c>
      <c r="AP2043" s="72" t="b">
        <v>0</v>
      </c>
      <c r="AQ2043" s="72" t="b">
        <v>0</v>
      </c>
      <c r="AR2043" s="72" t="b">
        <v>0</v>
      </c>
      <c r="AS2043" s="72" t="s">
        <v>235</v>
      </c>
      <c r="AT2043" s="72">
        <v>2</v>
      </c>
      <c r="AU2043" s="76" t="s">
        <v>303</v>
      </c>
      <c r="AV2043" s="72" t="b">
        <v>0</v>
      </c>
      <c r="AW2043" s="72" t="s">
        <v>313</v>
      </c>
      <c r="AX2043" s="76" t="s">
        <v>30199</v>
      </c>
      <c r="AY2043" s="72" t="s">
        <v>66</v>
      </c>
    </row>
    <row r="2044" spans="1:51" x14ac:dyDescent="0.35">
      <c r="A2044" s="70" t="s">
        <v>2512</v>
      </c>
      <c r="B2044" s="83"/>
      <c r="C2044" s="83"/>
      <c r="D2044" s="84"/>
      <c r="E2044" s="107"/>
      <c r="F2044" s="80" t="s">
        <v>10583</v>
      </c>
      <c r="G2044" s="108"/>
      <c r="H2044" s="81"/>
      <c r="I2044" s="87"/>
      <c r="J2044" s="109"/>
      <c r="K2044" s="81" t="s">
        <v>32471</v>
      </c>
      <c r="L2044" s="110"/>
      <c r="M2044" s="92"/>
      <c r="N2044" s="92"/>
      <c r="O2044" s="93"/>
      <c r="P2044" s="94"/>
      <c r="Q2044" s="94"/>
      <c r="R2044" s="79"/>
      <c r="S2044" s="79"/>
      <c r="T2044" s="79"/>
      <c r="U2044" s="79"/>
      <c r="V2044" s="52"/>
      <c r="W2044" s="52"/>
      <c r="X2044" s="52"/>
      <c r="Y2044" s="52"/>
      <c r="Z2044" s="51"/>
      <c r="AA2044" s="88"/>
      <c r="AB2044" s="88"/>
      <c r="AC2044" s="89"/>
      <c r="AD2044" s="72" t="s">
        <v>21112</v>
      </c>
      <c r="AE2044" s="72">
        <v>0</v>
      </c>
      <c r="AF2044" s="72">
        <v>63481</v>
      </c>
      <c r="AG2044" s="72">
        <v>29220</v>
      </c>
      <c r="AH2044" s="72">
        <v>17</v>
      </c>
      <c r="AI2044" s="72">
        <v>-25200</v>
      </c>
      <c r="AJ2044" s="72" t="s">
        <v>22946</v>
      </c>
      <c r="AK2044" s="72" t="s">
        <v>591</v>
      </c>
      <c r="AL2044" s="72"/>
      <c r="AM2044" s="72" t="s">
        <v>282</v>
      </c>
      <c r="AN2044" s="74">
        <v>40785.674444444441</v>
      </c>
      <c r="AO2044" s="76" t="s">
        <v>26989</v>
      </c>
      <c r="AP2044" s="72" t="b">
        <v>0</v>
      </c>
      <c r="AQ2044" s="72" t="b">
        <v>0</v>
      </c>
      <c r="AR2044" s="72" t="b">
        <v>0</v>
      </c>
      <c r="AS2044" s="72" t="s">
        <v>370</v>
      </c>
      <c r="AT2044" s="72">
        <v>60</v>
      </c>
      <c r="AU2044" s="76" t="s">
        <v>306</v>
      </c>
      <c r="AV2044" s="72" t="b">
        <v>0</v>
      </c>
      <c r="AW2044" s="72" t="s">
        <v>313</v>
      </c>
      <c r="AX2044" s="76" t="s">
        <v>30200</v>
      </c>
      <c r="AY2044" s="72" t="s">
        <v>66</v>
      </c>
    </row>
    <row r="2045" spans="1:51" x14ac:dyDescent="0.35">
      <c r="A2045" s="70" t="s">
        <v>2513</v>
      </c>
      <c r="B2045" s="83"/>
      <c r="C2045" s="83"/>
      <c r="D2045" s="84"/>
      <c r="E2045" s="107"/>
      <c r="F2045" s="80" t="s">
        <v>10584</v>
      </c>
      <c r="G2045" s="108"/>
      <c r="H2045" s="81"/>
      <c r="I2045" s="87"/>
      <c r="J2045" s="109"/>
      <c r="K2045" s="81" t="s">
        <v>32472</v>
      </c>
      <c r="L2045" s="110"/>
      <c r="M2045" s="92"/>
      <c r="N2045" s="92"/>
      <c r="O2045" s="93"/>
      <c r="P2045" s="94"/>
      <c r="Q2045" s="94"/>
      <c r="R2045" s="79"/>
      <c r="S2045" s="79"/>
      <c r="T2045" s="79"/>
      <c r="U2045" s="79"/>
      <c r="V2045" s="52"/>
      <c r="W2045" s="52"/>
      <c r="X2045" s="52"/>
      <c r="Y2045" s="52"/>
      <c r="Z2045" s="51"/>
      <c r="AA2045" s="88"/>
      <c r="AB2045" s="88"/>
      <c r="AC2045" s="89"/>
      <c r="AD2045" s="72" t="s">
        <v>21113</v>
      </c>
      <c r="AE2045" s="72">
        <v>332</v>
      </c>
      <c r="AF2045" s="72">
        <v>151</v>
      </c>
      <c r="AG2045" s="72">
        <v>446</v>
      </c>
      <c r="AH2045" s="72">
        <v>203</v>
      </c>
      <c r="AI2045" s="72">
        <v>-25200</v>
      </c>
      <c r="AJ2045" s="72" t="s">
        <v>22947</v>
      </c>
      <c r="AK2045" s="72" t="s">
        <v>24171</v>
      </c>
      <c r="AL2045" s="72"/>
      <c r="AM2045" s="72" t="s">
        <v>282</v>
      </c>
      <c r="AN2045" s="74">
        <v>40835.45952546296</v>
      </c>
      <c r="AO2045" s="76" t="s">
        <v>26990</v>
      </c>
      <c r="AP2045" s="72" t="b">
        <v>0</v>
      </c>
      <c r="AQ2045" s="72" t="b">
        <v>0</v>
      </c>
      <c r="AR2045" s="72" t="b">
        <v>0</v>
      </c>
      <c r="AS2045" s="72" t="s">
        <v>231</v>
      </c>
      <c r="AT2045" s="72">
        <v>17</v>
      </c>
      <c r="AU2045" s="76" t="s">
        <v>307</v>
      </c>
      <c r="AV2045" s="72" t="b">
        <v>0</v>
      </c>
      <c r="AW2045" s="72" t="s">
        <v>313</v>
      </c>
      <c r="AX2045" s="76" t="s">
        <v>30201</v>
      </c>
      <c r="AY2045" s="72" t="s">
        <v>66</v>
      </c>
    </row>
    <row r="2046" spans="1:51" x14ac:dyDescent="0.35">
      <c r="A2046" s="70" t="s">
        <v>2953</v>
      </c>
      <c r="B2046" s="83"/>
      <c r="C2046" s="83"/>
      <c r="D2046" s="84"/>
      <c r="E2046" s="107"/>
      <c r="F2046" s="80" t="s">
        <v>28126</v>
      </c>
      <c r="G2046" s="108"/>
      <c r="H2046" s="81"/>
      <c r="I2046" s="87"/>
      <c r="J2046" s="109"/>
      <c r="K2046" s="81" t="s">
        <v>32473</v>
      </c>
      <c r="L2046" s="110"/>
      <c r="M2046" s="92"/>
      <c r="N2046" s="92"/>
      <c r="O2046" s="93"/>
      <c r="P2046" s="94"/>
      <c r="Q2046" s="94"/>
      <c r="R2046" s="79"/>
      <c r="S2046" s="79"/>
      <c r="T2046" s="79"/>
      <c r="U2046" s="79"/>
      <c r="V2046" s="52"/>
      <c r="W2046" s="52"/>
      <c r="X2046" s="52"/>
      <c r="Y2046" s="52"/>
      <c r="Z2046" s="51"/>
      <c r="AA2046" s="88"/>
      <c r="AB2046" s="88"/>
      <c r="AC2046" s="89"/>
      <c r="AD2046" s="72" t="s">
        <v>21114</v>
      </c>
      <c r="AE2046" s="72">
        <v>335</v>
      </c>
      <c r="AF2046" s="72">
        <v>33185</v>
      </c>
      <c r="AG2046" s="72">
        <v>2702</v>
      </c>
      <c r="AH2046" s="72">
        <v>423</v>
      </c>
      <c r="AI2046" s="72">
        <v>10800</v>
      </c>
      <c r="AJ2046" s="72" t="s">
        <v>22948</v>
      </c>
      <c r="AK2046" s="72" t="s">
        <v>24172</v>
      </c>
      <c r="AL2046" s="76" t="s">
        <v>25178</v>
      </c>
      <c r="AM2046" s="72" t="s">
        <v>23522</v>
      </c>
      <c r="AN2046" s="74">
        <v>40527.39166666667</v>
      </c>
      <c r="AO2046" s="76" t="s">
        <v>26991</v>
      </c>
      <c r="AP2046" s="72" t="b">
        <v>0</v>
      </c>
      <c r="AQ2046" s="72" t="b">
        <v>0</v>
      </c>
      <c r="AR2046" s="72" t="b">
        <v>1</v>
      </c>
      <c r="AS2046" s="72" t="s">
        <v>632</v>
      </c>
      <c r="AT2046" s="72">
        <v>95</v>
      </c>
      <c r="AU2046" s="76" t="s">
        <v>27614</v>
      </c>
      <c r="AV2046" s="72" t="b">
        <v>1</v>
      </c>
      <c r="AW2046" s="72" t="s">
        <v>313</v>
      </c>
      <c r="AX2046" s="76" t="s">
        <v>30202</v>
      </c>
      <c r="AY2046" s="72" t="s">
        <v>65</v>
      </c>
    </row>
    <row r="2047" spans="1:51" x14ac:dyDescent="0.35">
      <c r="A2047" s="70" t="s">
        <v>2514</v>
      </c>
      <c r="B2047" s="83"/>
      <c r="C2047" s="83"/>
      <c r="D2047" s="84"/>
      <c r="E2047" s="107"/>
      <c r="F2047" s="80" t="s">
        <v>312</v>
      </c>
      <c r="G2047" s="108"/>
      <c r="H2047" s="81"/>
      <c r="I2047" s="87"/>
      <c r="J2047" s="109"/>
      <c r="K2047" s="81" t="s">
        <v>32474</v>
      </c>
      <c r="L2047" s="110"/>
      <c r="M2047" s="92"/>
      <c r="N2047" s="92"/>
      <c r="O2047" s="93"/>
      <c r="P2047" s="94"/>
      <c r="Q2047" s="94"/>
      <c r="R2047" s="79"/>
      <c r="S2047" s="79"/>
      <c r="T2047" s="79"/>
      <c r="U2047" s="79"/>
      <c r="V2047" s="52"/>
      <c r="W2047" s="52"/>
      <c r="X2047" s="52"/>
      <c r="Y2047" s="52"/>
      <c r="Z2047" s="51"/>
      <c r="AA2047" s="88"/>
      <c r="AB2047" s="88"/>
      <c r="AC2047" s="89"/>
      <c r="AD2047" s="72" t="s">
        <v>21115</v>
      </c>
      <c r="AE2047" s="72">
        <v>0</v>
      </c>
      <c r="AF2047" s="72">
        <v>0</v>
      </c>
      <c r="AG2047" s="72">
        <v>10</v>
      </c>
      <c r="AH2047" s="72">
        <v>0</v>
      </c>
      <c r="AI2047" s="72"/>
      <c r="AJ2047" s="72" t="s">
        <v>22949</v>
      </c>
      <c r="AK2047" s="72" t="s">
        <v>23576</v>
      </c>
      <c r="AL2047" s="72"/>
      <c r="AM2047" s="72"/>
      <c r="AN2047" s="74">
        <v>42828.046898148146</v>
      </c>
      <c r="AO2047" s="72"/>
      <c r="AP2047" s="72" t="b">
        <v>1</v>
      </c>
      <c r="AQ2047" s="72" t="b">
        <v>1</v>
      </c>
      <c r="AR2047" s="72" t="b">
        <v>0</v>
      </c>
      <c r="AS2047" s="72" t="s">
        <v>370</v>
      </c>
      <c r="AT2047" s="72">
        <v>0</v>
      </c>
      <c r="AU2047" s="72"/>
      <c r="AV2047" s="72" t="b">
        <v>0</v>
      </c>
      <c r="AW2047" s="72" t="s">
        <v>313</v>
      </c>
      <c r="AX2047" s="76" t="s">
        <v>30203</v>
      </c>
      <c r="AY2047" s="72" t="s">
        <v>66</v>
      </c>
    </row>
    <row r="2048" spans="1:51" x14ac:dyDescent="0.35">
      <c r="A2048" s="70" t="s">
        <v>2515</v>
      </c>
      <c r="B2048" s="83"/>
      <c r="C2048" s="83"/>
      <c r="D2048" s="84"/>
      <c r="E2048" s="107"/>
      <c r="F2048" s="80" t="s">
        <v>10585</v>
      </c>
      <c r="G2048" s="108"/>
      <c r="H2048" s="81"/>
      <c r="I2048" s="87"/>
      <c r="J2048" s="109"/>
      <c r="K2048" s="81" t="s">
        <v>32475</v>
      </c>
      <c r="L2048" s="110"/>
      <c r="M2048" s="92"/>
      <c r="N2048" s="92"/>
      <c r="O2048" s="93"/>
      <c r="P2048" s="94"/>
      <c r="Q2048" s="94"/>
      <c r="R2048" s="79"/>
      <c r="S2048" s="79"/>
      <c r="T2048" s="79"/>
      <c r="U2048" s="79"/>
      <c r="V2048" s="52"/>
      <c r="W2048" s="52"/>
      <c r="X2048" s="52"/>
      <c r="Y2048" s="52"/>
      <c r="Z2048" s="51"/>
      <c r="AA2048" s="88"/>
      <c r="AB2048" s="88"/>
      <c r="AC2048" s="89"/>
      <c r="AD2048" s="72" t="s">
        <v>21116</v>
      </c>
      <c r="AE2048" s="72">
        <v>113</v>
      </c>
      <c r="AF2048" s="72">
        <v>28</v>
      </c>
      <c r="AG2048" s="72">
        <v>277</v>
      </c>
      <c r="AH2048" s="72">
        <v>399</v>
      </c>
      <c r="AI2048" s="72"/>
      <c r="AJ2048" s="72" t="s">
        <v>22950</v>
      </c>
      <c r="AK2048" s="72" t="s">
        <v>24173</v>
      </c>
      <c r="AL2048" s="76" t="s">
        <v>25179</v>
      </c>
      <c r="AM2048" s="72"/>
      <c r="AN2048" s="74">
        <v>42655.749884259261</v>
      </c>
      <c r="AO2048" s="76" t="s">
        <v>26992</v>
      </c>
      <c r="AP2048" s="72" t="b">
        <v>1</v>
      </c>
      <c r="AQ2048" s="72" t="b">
        <v>0</v>
      </c>
      <c r="AR2048" s="72" t="b">
        <v>0</v>
      </c>
      <c r="AS2048" s="72" t="s">
        <v>235</v>
      </c>
      <c r="AT2048" s="72">
        <v>1</v>
      </c>
      <c r="AU2048" s="72"/>
      <c r="AV2048" s="72" t="b">
        <v>0</v>
      </c>
      <c r="AW2048" s="72" t="s">
        <v>313</v>
      </c>
      <c r="AX2048" s="76" t="s">
        <v>30204</v>
      </c>
      <c r="AY2048" s="72" t="s">
        <v>66</v>
      </c>
    </row>
    <row r="2049" spans="1:51" x14ac:dyDescent="0.35">
      <c r="A2049" s="70" t="s">
        <v>2516</v>
      </c>
      <c r="B2049" s="83"/>
      <c r="C2049" s="83"/>
      <c r="D2049" s="84"/>
      <c r="E2049" s="107"/>
      <c r="F2049" s="80" t="s">
        <v>10586</v>
      </c>
      <c r="G2049" s="108"/>
      <c r="H2049" s="81"/>
      <c r="I2049" s="87"/>
      <c r="J2049" s="109"/>
      <c r="K2049" s="81" t="s">
        <v>32476</v>
      </c>
      <c r="L2049" s="110"/>
      <c r="M2049" s="92"/>
      <c r="N2049" s="92"/>
      <c r="O2049" s="93"/>
      <c r="P2049" s="94"/>
      <c r="Q2049" s="94"/>
      <c r="R2049" s="79"/>
      <c r="S2049" s="79"/>
      <c r="T2049" s="79"/>
      <c r="U2049" s="79"/>
      <c r="V2049" s="52"/>
      <c r="W2049" s="52"/>
      <c r="X2049" s="52"/>
      <c r="Y2049" s="52"/>
      <c r="Z2049" s="51"/>
      <c r="AA2049" s="88"/>
      <c r="AB2049" s="88"/>
      <c r="AC2049" s="89"/>
      <c r="AD2049" s="72" t="s">
        <v>21117</v>
      </c>
      <c r="AE2049" s="72">
        <v>133</v>
      </c>
      <c r="AF2049" s="72">
        <v>42</v>
      </c>
      <c r="AG2049" s="72">
        <v>4257</v>
      </c>
      <c r="AH2049" s="72">
        <v>2646</v>
      </c>
      <c r="AI2049" s="72">
        <v>7200</v>
      </c>
      <c r="AJ2049" s="72" t="s">
        <v>22951</v>
      </c>
      <c r="AK2049" s="72" t="s">
        <v>278</v>
      </c>
      <c r="AL2049" s="76" t="s">
        <v>25180</v>
      </c>
      <c r="AM2049" s="72" t="s">
        <v>284</v>
      </c>
      <c r="AN2049" s="74">
        <v>41940.818564814814</v>
      </c>
      <c r="AO2049" s="76" t="s">
        <v>26993</v>
      </c>
      <c r="AP2049" s="72" t="b">
        <v>0</v>
      </c>
      <c r="AQ2049" s="72" t="b">
        <v>0</v>
      </c>
      <c r="AR2049" s="72" t="b">
        <v>0</v>
      </c>
      <c r="AS2049" s="72" t="s">
        <v>235</v>
      </c>
      <c r="AT2049" s="72">
        <v>11</v>
      </c>
      <c r="AU2049" s="76" t="s">
        <v>303</v>
      </c>
      <c r="AV2049" s="72" t="b">
        <v>0</v>
      </c>
      <c r="AW2049" s="72" t="s">
        <v>313</v>
      </c>
      <c r="AX2049" s="76" t="s">
        <v>30205</v>
      </c>
      <c r="AY2049" s="72" t="s">
        <v>66</v>
      </c>
    </row>
    <row r="2050" spans="1:51" x14ac:dyDescent="0.35">
      <c r="A2050" s="70" t="s">
        <v>2954</v>
      </c>
      <c r="B2050" s="83"/>
      <c r="C2050" s="83"/>
      <c r="D2050" s="84"/>
      <c r="E2050" s="107"/>
      <c r="F2050" s="80" t="s">
        <v>28127</v>
      </c>
      <c r="G2050" s="108"/>
      <c r="H2050" s="81"/>
      <c r="I2050" s="87"/>
      <c r="J2050" s="109"/>
      <c r="K2050" s="81" t="s">
        <v>32477</v>
      </c>
      <c r="L2050" s="110"/>
      <c r="M2050" s="92"/>
      <c r="N2050" s="92"/>
      <c r="O2050" s="93"/>
      <c r="P2050" s="94"/>
      <c r="Q2050" s="94"/>
      <c r="R2050" s="79"/>
      <c r="S2050" s="79"/>
      <c r="T2050" s="79"/>
      <c r="U2050" s="79"/>
      <c r="V2050" s="52"/>
      <c r="W2050" s="52"/>
      <c r="X2050" s="52"/>
      <c r="Y2050" s="52"/>
      <c r="Z2050" s="51"/>
      <c r="AA2050" s="88"/>
      <c r="AB2050" s="88"/>
      <c r="AC2050" s="89"/>
      <c r="AD2050" s="72" t="s">
        <v>21118</v>
      </c>
      <c r="AE2050" s="72">
        <v>368</v>
      </c>
      <c r="AF2050" s="72">
        <v>90328</v>
      </c>
      <c r="AG2050" s="72">
        <v>46336</v>
      </c>
      <c r="AH2050" s="72">
        <v>10257</v>
      </c>
      <c r="AI2050" s="72">
        <v>-25200</v>
      </c>
      <c r="AJ2050" s="72" t="s">
        <v>22952</v>
      </c>
      <c r="AK2050" s="72" t="s">
        <v>24174</v>
      </c>
      <c r="AL2050" s="76" t="s">
        <v>25181</v>
      </c>
      <c r="AM2050" s="72" t="s">
        <v>282</v>
      </c>
      <c r="AN2050" s="74">
        <v>40706.002314814818</v>
      </c>
      <c r="AO2050" s="76" t="s">
        <v>26994</v>
      </c>
      <c r="AP2050" s="72" t="b">
        <v>0</v>
      </c>
      <c r="AQ2050" s="72" t="b">
        <v>0</v>
      </c>
      <c r="AR2050" s="72" t="b">
        <v>1</v>
      </c>
      <c r="AS2050" s="72" t="s">
        <v>231</v>
      </c>
      <c r="AT2050" s="72">
        <v>525</v>
      </c>
      <c r="AU2050" s="76" t="s">
        <v>303</v>
      </c>
      <c r="AV2050" s="72" t="b">
        <v>1</v>
      </c>
      <c r="AW2050" s="72" t="s">
        <v>313</v>
      </c>
      <c r="AX2050" s="76" t="s">
        <v>30206</v>
      </c>
      <c r="AY2050" s="72" t="s">
        <v>65</v>
      </c>
    </row>
    <row r="2051" spans="1:51" x14ac:dyDescent="0.35">
      <c r="A2051" s="70" t="s">
        <v>2955</v>
      </c>
      <c r="B2051" s="83"/>
      <c r="C2051" s="83"/>
      <c r="D2051" s="84"/>
      <c r="E2051" s="107"/>
      <c r="F2051" s="80" t="s">
        <v>28128</v>
      </c>
      <c r="G2051" s="108"/>
      <c r="H2051" s="81"/>
      <c r="I2051" s="87"/>
      <c r="J2051" s="109"/>
      <c r="K2051" s="81" t="s">
        <v>32478</v>
      </c>
      <c r="L2051" s="110"/>
      <c r="M2051" s="92"/>
      <c r="N2051" s="92"/>
      <c r="O2051" s="93"/>
      <c r="P2051" s="94"/>
      <c r="Q2051" s="94"/>
      <c r="R2051" s="79"/>
      <c r="S2051" s="79"/>
      <c r="T2051" s="79"/>
      <c r="U2051" s="79"/>
      <c r="V2051" s="52"/>
      <c r="W2051" s="52"/>
      <c r="X2051" s="52"/>
      <c r="Y2051" s="52"/>
      <c r="Z2051" s="51"/>
      <c r="AA2051" s="88"/>
      <c r="AB2051" s="88"/>
      <c r="AC2051" s="89"/>
      <c r="AD2051" s="72" t="s">
        <v>21119</v>
      </c>
      <c r="AE2051" s="72">
        <v>63</v>
      </c>
      <c r="AF2051" s="72">
        <v>42151</v>
      </c>
      <c r="AG2051" s="72">
        <v>4612</v>
      </c>
      <c r="AH2051" s="72">
        <v>3724</v>
      </c>
      <c r="AI2051" s="72">
        <v>-14400</v>
      </c>
      <c r="AJ2051" s="72" t="s">
        <v>22953</v>
      </c>
      <c r="AK2051" s="72" t="s">
        <v>24175</v>
      </c>
      <c r="AL2051" s="76" t="s">
        <v>25182</v>
      </c>
      <c r="AM2051" s="72" t="s">
        <v>289</v>
      </c>
      <c r="AN2051" s="74">
        <v>41129.652349537035</v>
      </c>
      <c r="AO2051" s="76" t="s">
        <v>26995</v>
      </c>
      <c r="AP2051" s="72" t="b">
        <v>0</v>
      </c>
      <c r="AQ2051" s="72" t="b">
        <v>0</v>
      </c>
      <c r="AR2051" s="72" t="b">
        <v>1</v>
      </c>
      <c r="AS2051" s="72" t="s">
        <v>231</v>
      </c>
      <c r="AT2051" s="72">
        <v>164</v>
      </c>
      <c r="AU2051" s="76" t="s">
        <v>303</v>
      </c>
      <c r="AV2051" s="72" t="b">
        <v>0</v>
      </c>
      <c r="AW2051" s="72" t="s">
        <v>313</v>
      </c>
      <c r="AX2051" s="76" t="s">
        <v>30207</v>
      </c>
      <c r="AY2051" s="72" t="s">
        <v>65</v>
      </c>
    </row>
    <row r="2052" spans="1:51" x14ac:dyDescent="0.35">
      <c r="A2052" s="70" t="s">
        <v>2520</v>
      </c>
      <c r="B2052" s="83"/>
      <c r="C2052" s="83"/>
      <c r="D2052" s="84"/>
      <c r="E2052" s="107"/>
      <c r="F2052" s="80" t="s">
        <v>10587</v>
      </c>
      <c r="G2052" s="108"/>
      <c r="H2052" s="81"/>
      <c r="I2052" s="87"/>
      <c r="J2052" s="109"/>
      <c r="K2052" s="81" t="s">
        <v>32479</v>
      </c>
      <c r="L2052" s="110"/>
      <c r="M2052" s="92"/>
      <c r="N2052" s="92"/>
      <c r="O2052" s="93"/>
      <c r="P2052" s="94"/>
      <c r="Q2052" s="94"/>
      <c r="R2052" s="79"/>
      <c r="S2052" s="79"/>
      <c r="T2052" s="79"/>
      <c r="U2052" s="79"/>
      <c r="V2052" s="52"/>
      <c r="W2052" s="52"/>
      <c r="X2052" s="52"/>
      <c r="Y2052" s="52"/>
      <c r="Z2052" s="51"/>
      <c r="AA2052" s="88"/>
      <c r="AB2052" s="88"/>
      <c r="AC2052" s="89"/>
      <c r="AD2052" s="72" t="s">
        <v>21120</v>
      </c>
      <c r="AE2052" s="72">
        <v>176</v>
      </c>
      <c r="AF2052" s="72">
        <v>257</v>
      </c>
      <c r="AG2052" s="72">
        <v>22393</v>
      </c>
      <c r="AH2052" s="72">
        <v>3589</v>
      </c>
      <c r="AI2052" s="72"/>
      <c r="AJ2052" s="72" t="s">
        <v>22954</v>
      </c>
      <c r="AK2052" s="72"/>
      <c r="AL2052" s="72"/>
      <c r="AM2052" s="72"/>
      <c r="AN2052" s="74">
        <v>41976.438587962963</v>
      </c>
      <c r="AO2052" s="76" t="s">
        <v>26996</v>
      </c>
      <c r="AP2052" s="72" t="b">
        <v>1</v>
      </c>
      <c r="AQ2052" s="72" t="b">
        <v>0</v>
      </c>
      <c r="AR2052" s="72" t="b">
        <v>0</v>
      </c>
      <c r="AS2052" s="72" t="s">
        <v>18908</v>
      </c>
      <c r="AT2052" s="72">
        <v>1</v>
      </c>
      <c r="AU2052" s="76" t="s">
        <v>303</v>
      </c>
      <c r="AV2052" s="72" t="b">
        <v>0</v>
      </c>
      <c r="AW2052" s="72" t="s">
        <v>313</v>
      </c>
      <c r="AX2052" s="76" t="s">
        <v>30208</v>
      </c>
      <c r="AY2052" s="72" t="s">
        <v>66</v>
      </c>
    </row>
    <row r="2053" spans="1:51" x14ac:dyDescent="0.35">
      <c r="A2053" s="70" t="s">
        <v>2956</v>
      </c>
      <c r="B2053" s="83"/>
      <c r="C2053" s="83"/>
      <c r="D2053" s="84"/>
      <c r="E2053" s="107"/>
      <c r="F2053" s="80" t="s">
        <v>28129</v>
      </c>
      <c r="G2053" s="108"/>
      <c r="H2053" s="81"/>
      <c r="I2053" s="87"/>
      <c r="J2053" s="109"/>
      <c r="K2053" s="81" t="s">
        <v>32480</v>
      </c>
      <c r="L2053" s="110"/>
      <c r="M2053" s="92"/>
      <c r="N2053" s="92"/>
      <c r="O2053" s="93"/>
      <c r="P2053" s="94"/>
      <c r="Q2053" s="94"/>
      <c r="R2053" s="79"/>
      <c r="S2053" s="79"/>
      <c r="T2053" s="79"/>
      <c r="U2053" s="79"/>
      <c r="V2053" s="52"/>
      <c r="W2053" s="52"/>
      <c r="X2053" s="52"/>
      <c r="Y2053" s="52"/>
      <c r="Z2053" s="51"/>
      <c r="AA2053" s="88"/>
      <c r="AB2053" s="88"/>
      <c r="AC2053" s="89"/>
      <c r="AD2053" s="72" t="s">
        <v>21121</v>
      </c>
      <c r="AE2053" s="72">
        <v>17</v>
      </c>
      <c r="AF2053" s="72">
        <v>16</v>
      </c>
      <c r="AG2053" s="72">
        <v>200</v>
      </c>
      <c r="AH2053" s="72">
        <v>8</v>
      </c>
      <c r="AI2053" s="72">
        <v>-25200</v>
      </c>
      <c r="AJ2053" s="72"/>
      <c r="AK2053" s="72"/>
      <c r="AL2053" s="72"/>
      <c r="AM2053" s="72" t="s">
        <v>282</v>
      </c>
      <c r="AN2053" s="74">
        <v>42813.745150462964</v>
      </c>
      <c r="AO2053" s="76" t="s">
        <v>26997</v>
      </c>
      <c r="AP2053" s="72" t="b">
        <v>1</v>
      </c>
      <c r="AQ2053" s="72" t="b">
        <v>0</v>
      </c>
      <c r="AR2053" s="72" t="b">
        <v>0</v>
      </c>
      <c r="AS2053" s="72" t="s">
        <v>231</v>
      </c>
      <c r="AT2053" s="72">
        <v>0</v>
      </c>
      <c r="AU2053" s="72"/>
      <c r="AV2053" s="72" t="b">
        <v>0</v>
      </c>
      <c r="AW2053" s="72" t="s">
        <v>313</v>
      </c>
      <c r="AX2053" s="76" t="s">
        <v>30209</v>
      </c>
      <c r="AY2053" s="72" t="s">
        <v>65</v>
      </c>
    </row>
    <row r="2054" spans="1:51" x14ac:dyDescent="0.35">
      <c r="A2054" s="70" t="s">
        <v>2521</v>
      </c>
      <c r="B2054" s="83"/>
      <c r="C2054" s="83"/>
      <c r="D2054" s="84"/>
      <c r="E2054" s="107"/>
      <c r="F2054" s="80" t="s">
        <v>312</v>
      </c>
      <c r="G2054" s="108"/>
      <c r="H2054" s="81"/>
      <c r="I2054" s="87"/>
      <c r="J2054" s="109"/>
      <c r="K2054" s="81" t="s">
        <v>32481</v>
      </c>
      <c r="L2054" s="110"/>
      <c r="M2054" s="92"/>
      <c r="N2054" s="92"/>
      <c r="O2054" s="93"/>
      <c r="P2054" s="94"/>
      <c r="Q2054" s="94"/>
      <c r="R2054" s="79"/>
      <c r="S2054" s="79"/>
      <c r="T2054" s="79"/>
      <c r="U2054" s="79"/>
      <c r="V2054" s="52"/>
      <c r="W2054" s="52"/>
      <c r="X2054" s="52"/>
      <c r="Y2054" s="52"/>
      <c r="Z2054" s="51"/>
      <c r="AA2054" s="88"/>
      <c r="AB2054" s="88"/>
      <c r="AC2054" s="89"/>
      <c r="AD2054" s="72" t="s">
        <v>21122</v>
      </c>
      <c r="AE2054" s="72">
        <v>25</v>
      </c>
      <c r="AF2054" s="72">
        <v>13</v>
      </c>
      <c r="AG2054" s="72">
        <v>6236</v>
      </c>
      <c r="AH2054" s="72">
        <v>0</v>
      </c>
      <c r="AI2054" s="72"/>
      <c r="AJ2054" s="72"/>
      <c r="AK2054" s="72"/>
      <c r="AL2054" s="72"/>
      <c r="AM2054" s="72"/>
      <c r="AN2054" s="74">
        <v>42451.298576388886</v>
      </c>
      <c r="AO2054" s="72"/>
      <c r="AP2054" s="72" t="b">
        <v>1</v>
      </c>
      <c r="AQ2054" s="72" t="b">
        <v>1</v>
      </c>
      <c r="AR2054" s="72" t="b">
        <v>0</v>
      </c>
      <c r="AS2054" s="72" t="s">
        <v>231</v>
      </c>
      <c r="AT2054" s="72">
        <v>2</v>
      </c>
      <c r="AU2054" s="72"/>
      <c r="AV2054" s="72" t="b">
        <v>0</v>
      </c>
      <c r="AW2054" s="72" t="s">
        <v>313</v>
      </c>
      <c r="AX2054" s="76" t="s">
        <v>30210</v>
      </c>
      <c r="AY2054" s="72" t="s">
        <v>66</v>
      </c>
    </row>
    <row r="2055" spans="1:51" x14ac:dyDescent="0.35">
      <c r="A2055" s="70" t="s">
        <v>2522</v>
      </c>
      <c r="B2055" s="83"/>
      <c r="C2055" s="83"/>
      <c r="D2055" s="84"/>
      <c r="E2055" s="107"/>
      <c r="F2055" s="80" t="s">
        <v>10588</v>
      </c>
      <c r="G2055" s="108"/>
      <c r="H2055" s="81"/>
      <c r="I2055" s="87"/>
      <c r="J2055" s="109"/>
      <c r="K2055" s="81" t="s">
        <v>32482</v>
      </c>
      <c r="L2055" s="110"/>
      <c r="M2055" s="92"/>
      <c r="N2055" s="92"/>
      <c r="O2055" s="93"/>
      <c r="P2055" s="94"/>
      <c r="Q2055" s="94"/>
      <c r="R2055" s="79"/>
      <c r="S2055" s="79"/>
      <c r="T2055" s="79"/>
      <c r="U2055" s="79"/>
      <c r="V2055" s="52"/>
      <c r="W2055" s="52"/>
      <c r="X2055" s="52"/>
      <c r="Y2055" s="52"/>
      <c r="Z2055" s="51"/>
      <c r="AA2055" s="88"/>
      <c r="AB2055" s="88"/>
      <c r="AC2055" s="89"/>
      <c r="AD2055" s="72" t="s">
        <v>21123</v>
      </c>
      <c r="AE2055" s="72">
        <v>77</v>
      </c>
      <c r="AF2055" s="72">
        <v>389</v>
      </c>
      <c r="AG2055" s="72">
        <v>42211</v>
      </c>
      <c r="AH2055" s="72">
        <v>6</v>
      </c>
      <c r="AI2055" s="72"/>
      <c r="AJ2055" s="72" t="s">
        <v>22955</v>
      </c>
      <c r="AK2055" s="72"/>
      <c r="AL2055" s="76" t="s">
        <v>25183</v>
      </c>
      <c r="AM2055" s="72"/>
      <c r="AN2055" s="74">
        <v>42215.306435185186</v>
      </c>
      <c r="AO2055" s="76" t="s">
        <v>26998</v>
      </c>
      <c r="AP2055" s="72" t="b">
        <v>1</v>
      </c>
      <c r="AQ2055" s="72" t="b">
        <v>0</v>
      </c>
      <c r="AR2055" s="72" t="b">
        <v>0</v>
      </c>
      <c r="AS2055" s="72" t="s">
        <v>302</v>
      </c>
      <c r="AT2055" s="72">
        <v>279</v>
      </c>
      <c r="AU2055" s="76" t="s">
        <v>303</v>
      </c>
      <c r="AV2055" s="72" t="b">
        <v>0</v>
      </c>
      <c r="AW2055" s="72" t="s">
        <v>313</v>
      </c>
      <c r="AX2055" s="76" t="s">
        <v>30211</v>
      </c>
      <c r="AY2055" s="72" t="s">
        <v>66</v>
      </c>
    </row>
    <row r="2056" spans="1:51" x14ac:dyDescent="0.35">
      <c r="A2056" s="70" t="s">
        <v>2523</v>
      </c>
      <c r="B2056" s="83"/>
      <c r="C2056" s="83"/>
      <c r="D2056" s="84"/>
      <c r="E2056" s="107"/>
      <c r="F2056" s="80" t="s">
        <v>10589</v>
      </c>
      <c r="G2056" s="108"/>
      <c r="H2056" s="81"/>
      <c r="I2056" s="87"/>
      <c r="J2056" s="109"/>
      <c r="K2056" s="81" t="s">
        <v>32483</v>
      </c>
      <c r="L2056" s="110"/>
      <c r="M2056" s="92"/>
      <c r="N2056" s="92"/>
      <c r="O2056" s="93"/>
      <c r="P2056" s="94"/>
      <c r="Q2056" s="94"/>
      <c r="R2056" s="79"/>
      <c r="S2056" s="79"/>
      <c r="T2056" s="79"/>
      <c r="U2056" s="79"/>
      <c r="V2056" s="52"/>
      <c r="W2056" s="52"/>
      <c r="X2056" s="52"/>
      <c r="Y2056" s="52"/>
      <c r="Z2056" s="51"/>
      <c r="AA2056" s="88"/>
      <c r="AB2056" s="88"/>
      <c r="AC2056" s="89"/>
      <c r="AD2056" s="72" t="s">
        <v>21124</v>
      </c>
      <c r="AE2056" s="72">
        <v>3289</v>
      </c>
      <c r="AF2056" s="72">
        <v>2886</v>
      </c>
      <c r="AG2056" s="72">
        <v>58230</v>
      </c>
      <c r="AH2056" s="72">
        <v>55998</v>
      </c>
      <c r="AI2056" s="72">
        <v>-14400</v>
      </c>
      <c r="AJ2056" s="72"/>
      <c r="AK2056" s="72"/>
      <c r="AL2056" s="72"/>
      <c r="AM2056" s="72" t="s">
        <v>289</v>
      </c>
      <c r="AN2056" s="74">
        <v>42464.134189814817</v>
      </c>
      <c r="AO2056" s="72"/>
      <c r="AP2056" s="72" t="b">
        <v>1</v>
      </c>
      <c r="AQ2056" s="72" t="b">
        <v>0</v>
      </c>
      <c r="AR2056" s="72" t="b">
        <v>0</v>
      </c>
      <c r="AS2056" s="72" t="s">
        <v>231</v>
      </c>
      <c r="AT2056" s="72">
        <v>1189</v>
      </c>
      <c r="AU2056" s="72"/>
      <c r="AV2056" s="72" t="b">
        <v>0</v>
      </c>
      <c r="AW2056" s="72" t="s">
        <v>313</v>
      </c>
      <c r="AX2056" s="76" t="s">
        <v>30212</v>
      </c>
      <c r="AY2056" s="72" t="s">
        <v>66</v>
      </c>
    </row>
    <row r="2057" spans="1:51" x14ac:dyDescent="0.35">
      <c r="A2057" s="70" t="s">
        <v>2524</v>
      </c>
      <c r="B2057" s="83"/>
      <c r="C2057" s="83"/>
      <c r="D2057" s="84"/>
      <c r="E2057" s="107"/>
      <c r="F2057" s="80" t="s">
        <v>10590</v>
      </c>
      <c r="G2057" s="108"/>
      <c r="H2057" s="81"/>
      <c r="I2057" s="87"/>
      <c r="J2057" s="109"/>
      <c r="K2057" s="81" t="s">
        <v>32484</v>
      </c>
      <c r="L2057" s="110"/>
      <c r="M2057" s="92"/>
      <c r="N2057" s="92"/>
      <c r="O2057" s="93"/>
      <c r="P2057" s="94"/>
      <c r="Q2057" s="94"/>
      <c r="R2057" s="79"/>
      <c r="S2057" s="79"/>
      <c r="T2057" s="79"/>
      <c r="U2057" s="79"/>
      <c r="V2057" s="52"/>
      <c r="W2057" s="52"/>
      <c r="X2057" s="52"/>
      <c r="Y2057" s="52"/>
      <c r="Z2057" s="51"/>
      <c r="AA2057" s="88"/>
      <c r="AB2057" s="88"/>
      <c r="AC2057" s="89"/>
      <c r="AD2057" s="72" t="s">
        <v>21125</v>
      </c>
      <c r="AE2057" s="72">
        <v>201</v>
      </c>
      <c r="AF2057" s="72">
        <v>225</v>
      </c>
      <c r="AG2057" s="72">
        <v>10668</v>
      </c>
      <c r="AH2057" s="72">
        <v>771</v>
      </c>
      <c r="AI2057" s="72">
        <v>25200</v>
      </c>
      <c r="AJ2057" s="72" t="s">
        <v>22956</v>
      </c>
      <c r="AK2057" s="72" t="s">
        <v>24176</v>
      </c>
      <c r="AL2057" s="76" t="s">
        <v>25184</v>
      </c>
      <c r="AM2057" s="72" t="s">
        <v>288</v>
      </c>
      <c r="AN2057" s="74">
        <v>41148.280995370369</v>
      </c>
      <c r="AO2057" s="76" t="s">
        <v>26999</v>
      </c>
      <c r="AP2057" s="72" t="b">
        <v>0</v>
      </c>
      <c r="AQ2057" s="72" t="b">
        <v>0</v>
      </c>
      <c r="AR2057" s="72" t="b">
        <v>1</v>
      </c>
      <c r="AS2057" s="72" t="s">
        <v>231</v>
      </c>
      <c r="AT2057" s="72">
        <v>0</v>
      </c>
      <c r="AU2057" s="76" t="s">
        <v>27615</v>
      </c>
      <c r="AV2057" s="72" t="b">
        <v>0</v>
      </c>
      <c r="AW2057" s="72" t="s">
        <v>313</v>
      </c>
      <c r="AX2057" s="76" t="s">
        <v>30213</v>
      </c>
      <c r="AY2057" s="72" t="s">
        <v>66</v>
      </c>
    </row>
    <row r="2058" spans="1:51" x14ac:dyDescent="0.35">
      <c r="A2058" s="70" t="s">
        <v>2525</v>
      </c>
      <c r="B2058" s="83"/>
      <c r="C2058" s="83"/>
      <c r="D2058" s="84"/>
      <c r="E2058" s="107"/>
      <c r="F2058" s="80" t="s">
        <v>10591</v>
      </c>
      <c r="G2058" s="108"/>
      <c r="H2058" s="81"/>
      <c r="I2058" s="87"/>
      <c r="J2058" s="109"/>
      <c r="K2058" s="81" t="s">
        <v>32485</v>
      </c>
      <c r="L2058" s="110"/>
      <c r="M2058" s="92"/>
      <c r="N2058" s="92"/>
      <c r="O2058" s="93"/>
      <c r="P2058" s="94"/>
      <c r="Q2058" s="94"/>
      <c r="R2058" s="79"/>
      <c r="S2058" s="79"/>
      <c r="T2058" s="79"/>
      <c r="U2058" s="79"/>
      <c r="V2058" s="52"/>
      <c r="W2058" s="52"/>
      <c r="X2058" s="52"/>
      <c r="Y2058" s="52"/>
      <c r="Z2058" s="51"/>
      <c r="AA2058" s="88"/>
      <c r="AB2058" s="88"/>
      <c r="AC2058" s="89"/>
      <c r="AD2058" s="72" t="s">
        <v>21126</v>
      </c>
      <c r="AE2058" s="72">
        <v>552</v>
      </c>
      <c r="AF2058" s="72">
        <v>877</v>
      </c>
      <c r="AG2058" s="72">
        <v>204810</v>
      </c>
      <c r="AH2058" s="72">
        <v>0</v>
      </c>
      <c r="AI2058" s="72"/>
      <c r="AJ2058" s="72" t="s">
        <v>22957</v>
      </c>
      <c r="AK2058" s="72" t="s">
        <v>24177</v>
      </c>
      <c r="AL2058" s="72"/>
      <c r="AM2058" s="72"/>
      <c r="AN2058" s="74">
        <v>42051.401319444441</v>
      </c>
      <c r="AO2058" s="76" t="s">
        <v>27000</v>
      </c>
      <c r="AP2058" s="72" t="b">
        <v>1</v>
      </c>
      <c r="AQ2058" s="72" t="b">
        <v>0</v>
      </c>
      <c r="AR2058" s="72" t="b">
        <v>0</v>
      </c>
      <c r="AS2058" s="72" t="s">
        <v>231</v>
      </c>
      <c r="AT2058" s="72">
        <v>227</v>
      </c>
      <c r="AU2058" s="76" t="s">
        <v>303</v>
      </c>
      <c r="AV2058" s="72" t="b">
        <v>0</v>
      </c>
      <c r="AW2058" s="72" t="s">
        <v>313</v>
      </c>
      <c r="AX2058" s="76" t="s">
        <v>30214</v>
      </c>
      <c r="AY2058" s="72" t="s">
        <v>66</v>
      </c>
    </row>
    <row r="2059" spans="1:51" x14ac:dyDescent="0.35">
      <c r="A2059" s="70" t="s">
        <v>2526</v>
      </c>
      <c r="B2059" s="83"/>
      <c r="C2059" s="83"/>
      <c r="D2059" s="84"/>
      <c r="E2059" s="107"/>
      <c r="F2059" s="80" t="s">
        <v>10592</v>
      </c>
      <c r="G2059" s="108"/>
      <c r="H2059" s="81"/>
      <c r="I2059" s="87"/>
      <c r="J2059" s="109"/>
      <c r="K2059" s="81" t="s">
        <v>32486</v>
      </c>
      <c r="L2059" s="110"/>
      <c r="M2059" s="92"/>
      <c r="N2059" s="92"/>
      <c r="O2059" s="93"/>
      <c r="P2059" s="94"/>
      <c r="Q2059" s="94"/>
      <c r="R2059" s="79"/>
      <c r="S2059" s="79"/>
      <c r="T2059" s="79"/>
      <c r="U2059" s="79"/>
      <c r="V2059" s="52"/>
      <c r="W2059" s="52"/>
      <c r="X2059" s="52"/>
      <c r="Y2059" s="52"/>
      <c r="Z2059" s="51"/>
      <c r="AA2059" s="88"/>
      <c r="AB2059" s="88"/>
      <c r="AC2059" s="89"/>
      <c r="AD2059" s="72" t="s">
        <v>21127</v>
      </c>
      <c r="AE2059" s="72">
        <v>708</v>
      </c>
      <c r="AF2059" s="72">
        <v>316</v>
      </c>
      <c r="AG2059" s="72">
        <v>59121</v>
      </c>
      <c r="AH2059" s="72">
        <v>1</v>
      </c>
      <c r="AI2059" s="72">
        <v>-36000</v>
      </c>
      <c r="AJ2059" s="72" t="s">
        <v>22958</v>
      </c>
      <c r="AK2059" s="72" t="s">
        <v>277</v>
      </c>
      <c r="AL2059" s="76" t="s">
        <v>25185</v>
      </c>
      <c r="AM2059" s="72" t="s">
        <v>506</v>
      </c>
      <c r="AN2059" s="74">
        <v>41257.300428240742</v>
      </c>
      <c r="AO2059" s="76" t="s">
        <v>27001</v>
      </c>
      <c r="AP2059" s="72" t="b">
        <v>0</v>
      </c>
      <c r="AQ2059" s="72" t="b">
        <v>0</v>
      </c>
      <c r="AR2059" s="72" t="b">
        <v>0</v>
      </c>
      <c r="AS2059" s="72" t="s">
        <v>231</v>
      </c>
      <c r="AT2059" s="72">
        <v>117</v>
      </c>
      <c r="AU2059" s="76" t="s">
        <v>307</v>
      </c>
      <c r="AV2059" s="72" t="b">
        <v>0</v>
      </c>
      <c r="AW2059" s="72" t="s">
        <v>313</v>
      </c>
      <c r="AX2059" s="76" t="s">
        <v>30215</v>
      </c>
      <c r="AY2059" s="72" t="s">
        <v>66</v>
      </c>
    </row>
    <row r="2060" spans="1:51" x14ac:dyDescent="0.35">
      <c r="A2060" s="70" t="s">
        <v>2527</v>
      </c>
      <c r="B2060" s="83"/>
      <c r="C2060" s="83"/>
      <c r="D2060" s="84"/>
      <c r="E2060" s="107"/>
      <c r="F2060" s="80" t="s">
        <v>10593</v>
      </c>
      <c r="G2060" s="108"/>
      <c r="H2060" s="81"/>
      <c r="I2060" s="87"/>
      <c r="J2060" s="109"/>
      <c r="K2060" s="81" t="s">
        <v>32487</v>
      </c>
      <c r="L2060" s="110"/>
      <c r="M2060" s="92"/>
      <c r="N2060" s="92"/>
      <c r="O2060" s="93"/>
      <c r="P2060" s="94"/>
      <c r="Q2060" s="94"/>
      <c r="R2060" s="79"/>
      <c r="S2060" s="79"/>
      <c r="T2060" s="79"/>
      <c r="U2060" s="79"/>
      <c r="V2060" s="52"/>
      <c r="W2060" s="52"/>
      <c r="X2060" s="52"/>
      <c r="Y2060" s="52"/>
      <c r="Z2060" s="51"/>
      <c r="AA2060" s="88"/>
      <c r="AB2060" s="88"/>
      <c r="AC2060" s="89"/>
      <c r="AD2060" s="72" t="s">
        <v>21128</v>
      </c>
      <c r="AE2060" s="72">
        <v>561</v>
      </c>
      <c r="AF2060" s="72">
        <v>247</v>
      </c>
      <c r="AG2060" s="72">
        <v>71477</v>
      </c>
      <c r="AH2060" s="72">
        <v>1</v>
      </c>
      <c r="AI2060" s="72">
        <v>-25200</v>
      </c>
      <c r="AJ2060" s="72" t="s">
        <v>22959</v>
      </c>
      <c r="AK2060" s="72"/>
      <c r="AL2060" s="72"/>
      <c r="AM2060" s="72" t="s">
        <v>505</v>
      </c>
      <c r="AN2060" s="74">
        <v>41082.337129629632</v>
      </c>
      <c r="AO2060" s="76" t="s">
        <v>27002</v>
      </c>
      <c r="AP2060" s="72" t="b">
        <v>0</v>
      </c>
      <c r="AQ2060" s="72" t="b">
        <v>0</v>
      </c>
      <c r="AR2060" s="72" t="b">
        <v>0</v>
      </c>
      <c r="AS2060" s="72" t="s">
        <v>231</v>
      </c>
      <c r="AT2060" s="72">
        <v>123</v>
      </c>
      <c r="AU2060" s="76" t="s">
        <v>27186</v>
      </c>
      <c r="AV2060" s="72" t="b">
        <v>0</v>
      </c>
      <c r="AW2060" s="72" t="s">
        <v>313</v>
      </c>
      <c r="AX2060" s="76" t="s">
        <v>30216</v>
      </c>
      <c r="AY2060" s="72" t="s">
        <v>66</v>
      </c>
    </row>
    <row r="2061" spans="1:51" x14ac:dyDescent="0.35">
      <c r="A2061" s="70" t="s">
        <v>2528</v>
      </c>
      <c r="B2061" s="83"/>
      <c r="C2061" s="83"/>
      <c r="D2061" s="84"/>
      <c r="E2061" s="107"/>
      <c r="F2061" s="80" t="s">
        <v>10594</v>
      </c>
      <c r="G2061" s="108"/>
      <c r="H2061" s="81"/>
      <c r="I2061" s="87"/>
      <c r="J2061" s="109"/>
      <c r="K2061" s="81" t="s">
        <v>32488</v>
      </c>
      <c r="L2061" s="110"/>
      <c r="M2061" s="92"/>
      <c r="N2061" s="92"/>
      <c r="O2061" s="93"/>
      <c r="P2061" s="94"/>
      <c r="Q2061" s="94"/>
      <c r="R2061" s="79"/>
      <c r="S2061" s="79"/>
      <c r="T2061" s="79"/>
      <c r="U2061" s="79"/>
      <c r="V2061" s="52"/>
      <c r="W2061" s="52"/>
      <c r="X2061" s="52"/>
      <c r="Y2061" s="52"/>
      <c r="Z2061" s="51"/>
      <c r="AA2061" s="88"/>
      <c r="AB2061" s="88"/>
      <c r="AC2061" s="89"/>
      <c r="AD2061" s="72" t="s">
        <v>21129</v>
      </c>
      <c r="AE2061" s="72">
        <v>771</v>
      </c>
      <c r="AF2061" s="72">
        <v>301</v>
      </c>
      <c r="AG2061" s="72">
        <v>73020</v>
      </c>
      <c r="AH2061" s="72">
        <v>1</v>
      </c>
      <c r="AI2061" s="72">
        <v>-25200</v>
      </c>
      <c r="AJ2061" s="72" t="s">
        <v>22960</v>
      </c>
      <c r="AK2061" s="72" t="s">
        <v>333</v>
      </c>
      <c r="AL2061" s="72"/>
      <c r="AM2061" s="72" t="s">
        <v>505</v>
      </c>
      <c r="AN2061" s="74">
        <v>41410.078576388885</v>
      </c>
      <c r="AO2061" s="76" t="s">
        <v>27003</v>
      </c>
      <c r="AP2061" s="72" t="b">
        <v>0</v>
      </c>
      <c r="AQ2061" s="72" t="b">
        <v>0</v>
      </c>
      <c r="AR2061" s="72" t="b">
        <v>0</v>
      </c>
      <c r="AS2061" s="72" t="s">
        <v>231</v>
      </c>
      <c r="AT2061" s="72">
        <v>114</v>
      </c>
      <c r="AU2061" s="76" t="s">
        <v>27616</v>
      </c>
      <c r="AV2061" s="72" t="b">
        <v>0</v>
      </c>
      <c r="AW2061" s="72" t="s">
        <v>313</v>
      </c>
      <c r="AX2061" s="76" t="s">
        <v>30217</v>
      </c>
      <c r="AY2061" s="72" t="s">
        <v>66</v>
      </c>
    </row>
    <row r="2062" spans="1:51" x14ac:dyDescent="0.35">
      <c r="A2062" s="70" t="s">
        <v>2529</v>
      </c>
      <c r="B2062" s="83"/>
      <c r="C2062" s="83"/>
      <c r="D2062" s="84"/>
      <c r="E2062" s="107"/>
      <c r="F2062" s="80" t="s">
        <v>28130</v>
      </c>
      <c r="G2062" s="108"/>
      <c r="H2062" s="81"/>
      <c r="I2062" s="87"/>
      <c r="J2062" s="109"/>
      <c r="K2062" s="81" t="s">
        <v>32489</v>
      </c>
      <c r="L2062" s="110"/>
      <c r="M2062" s="92"/>
      <c r="N2062" s="92"/>
      <c r="O2062" s="93"/>
      <c r="P2062" s="94"/>
      <c r="Q2062" s="94"/>
      <c r="R2062" s="79"/>
      <c r="S2062" s="79"/>
      <c r="T2062" s="79"/>
      <c r="U2062" s="79"/>
      <c r="V2062" s="52"/>
      <c r="W2062" s="52"/>
      <c r="X2062" s="52"/>
      <c r="Y2062" s="52"/>
      <c r="Z2062" s="51"/>
      <c r="AA2062" s="88"/>
      <c r="AB2062" s="88"/>
      <c r="AC2062" s="89"/>
      <c r="AD2062" s="72" t="s">
        <v>21130</v>
      </c>
      <c r="AE2062" s="72">
        <v>374</v>
      </c>
      <c r="AF2062" s="72">
        <v>641</v>
      </c>
      <c r="AG2062" s="72">
        <v>14739</v>
      </c>
      <c r="AH2062" s="72">
        <v>714</v>
      </c>
      <c r="AI2062" s="72">
        <v>3600</v>
      </c>
      <c r="AJ2062" s="72" t="s">
        <v>22961</v>
      </c>
      <c r="AK2062" s="72" t="s">
        <v>24178</v>
      </c>
      <c r="AL2062" s="72"/>
      <c r="AM2062" s="72" t="s">
        <v>290</v>
      </c>
      <c r="AN2062" s="74">
        <v>41353.764826388891</v>
      </c>
      <c r="AO2062" s="76" t="s">
        <v>27004</v>
      </c>
      <c r="AP2062" s="72" t="b">
        <v>0</v>
      </c>
      <c r="AQ2062" s="72" t="b">
        <v>0</v>
      </c>
      <c r="AR2062" s="72" t="b">
        <v>0</v>
      </c>
      <c r="AS2062" s="72" t="s">
        <v>231</v>
      </c>
      <c r="AT2062" s="72">
        <v>87</v>
      </c>
      <c r="AU2062" s="76" t="s">
        <v>307</v>
      </c>
      <c r="AV2062" s="72" t="b">
        <v>0</v>
      </c>
      <c r="AW2062" s="72" t="s">
        <v>313</v>
      </c>
      <c r="AX2062" s="76" t="s">
        <v>30218</v>
      </c>
      <c r="AY2062" s="72" t="s">
        <v>66</v>
      </c>
    </row>
    <row r="2063" spans="1:51" x14ac:dyDescent="0.35">
      <c r="A2063" s="70" t="s">
        <v>2531</v>
      </c>
      <c r="B2063" s="83"/>
      <c r="C2063" s="83"/>
      <c r="D2063" s="84"/>
      <c r="E2063" s="107"/>
      <c r="F2063" s="80" t="s">
        <v>10596</v>
      </c>
      <c r="G2063" s="108"/>
      <c r="H2063" s="81"/>
      <c r="I2063" s="87"/>
      <c r="J2063" s="109"/>
      <c r="K2063" s="81" t="s">
        <v>32490</v>
      </c>
      <c r="L2063" s="110"/>
      <c r="M2063" s="92"/>
      <c r="N2063" s="92"/>
      <c r="O2063" s="93"/>
      <c r="P2063" s="94"/>
      <c r="Q2063" s="94"/>
      <c r="R2063" s="79"/>
      <c r="S2063" s="79"/>
      <c r="T2063" s="79"/>
      <c r="U2063" s="79"/>
      <c r="V2063" s="52"/>
      <c r="W2063" s="52"/>
      <c r="X2063" s="52"/>
      <c r="Y2063" s="52"/>
      <c r="Z2063" s="51"/>
      <c r="AA2063" s="88"/>
      <c r="AB2063" s="88"/>
      <c r="AC2063" s="89"/>
      <c r="AD2063" s="72" t="s">
        <v>21131</v>
      </c>
      <c r="AE2063" s="72">
        <v>75</v>
      </c>
      <c r="AF2063" s="72">
        <v>21</v>
      </c>
      <c r="AG2063" s="72">
        <v>1899</v>
      </c>
      <c r="AH2063" s="72">
        <v>76</v>
      </c>
      <c r="AI2063" s="72"/>
      <c r="AJ2063" s="72"/>
      <c r="AK2063" s="72"/>
      <c r="AL2063" s="72"/>
      <c r="AM2063" s="72"/>
      <c r="AN2063" s="74">
        <v>41876.669953703706</v>
      </c>
      <c r="AO2063" s="72"/>
      <c r="AP2063" s="72" t="b">
        <v>1</v>
      </c>
      <c r="AQ2063" s="72" t="b">
        <v>0</v>
      </c>
      <c r="AR2063" s="72" t="b">
        <v>0</v>
      </c>
      <c r="AS2063" s="72" t="s">
        <v>235</v>
      </c>
      <c r="AT2063" s="72">
        <v>4</v>
      </c>
      <c r="AU2063" s="76" t="s">
        <v>303</v>
      </c>
      <c r="AV2063" s="72" t="b">
        <v>0</v>
      </c>
      <c r="AW2063" s="72" t="s">
        <v>313</v>
      </c>
      <c r="AX2063" s="76" t="s">
        <v>30219</v>
      </c>
      <c r="AY2063" s="72" t="s">
        <v>66</v>
      </c>
    </row>
    <row r="2064" spans="1:51" x14ac:dyDescent="0.35">
      <c r="A2064" s="70" t="s">
        <v>2532</v>
      </c>
      <c r="B2064" s="83"/>
      <c r="C2064" s="83"/>
      <c r="D2064" s="84"/>
      <c r="E2064" s="107"/>
      <c r="F2064" s="80" t="s">
        <v>312</v>
      </c>
      <c r="G2064" s="108"/>
      <c r="H2064" s="81"/>
      <c r="I2064" s="87"/>
      <c r="J2064" s="109"/>
      <c r="K2064" s="81" t="s">
        <v>32491</v>
      </c>
      <c r="L2064" s="110"/>
      <c r="M2064" s="92"/>
      <c r="N2064" s="92"/>
      <c r="O2064" s="93"/>
      <c r="P2064" s="94"/>
      <c r="Q2064" s="94"/>
      <c r="R2064" s="79"/>
      <c r="S2064" s="79"/>
      <c r="T2064" s="79"/>
      <c r="U2064" s="79"/>
      <c r="V2064" s="52"/>
      <c r="W2064" s="52"/>
      <c r="X2064" s="52"/>
      <c r="Y2064" s="52"/>
      <c r="Z2064" s="51"/>
      <c r="AA2064" s="88"/>
      <c r="AB2064" s="88"/>
      <c r="AC2064" s="89"/>
      <c r="AD2064" s="72" t="s">
        <v>21132</v>
      </c>
      <c r="AE2064" s="72">
        <v>5</v>
      </c>
      <c r="AF2064" s="72">
        <v>25</v>
      </c>
      <c r="AG2064" s="72">
        <v>103684</v>
      </c>
      <c r="AH2064" s="72">
        <v>4</v>
      </c>
      <c r="AI2064" s="72">
        <v>28800</v>
      </c>
      <c r="AJ2064" s="72"/>
      <c r="AK2064" s="72"/>
      <c r="AL2064" s="72"/>
      <c r="AM2064" s="72" t="s">
        <v>628</v>
      </c>
      <c r="AN2064" s="74">
        <v>41194.427523148152</v>
      </c>
      <c r="AO2064" s="72"/>
      <c r="AP2064" s="72" t="b">
        <v>1</v>
      </c>
      <c r="AQ2064" s="72" t="b">
        <v>1</v>
      </c>
      <c r="AR2064" s="72" t="b">
        <v>0</v>
      </c>
      <c r="AS2064" s="72" t="s">
        <v>324</v>
      </c>
      <c r="AT2064" s="72">
        <v>0</v>
      </c>
      <c r="AU2064" s="76" t="s">
        <v>303</v>
      </c>
      <c r="AV2064" s="72" t="b">
        <v>0</v>
      </c>
      <c r="AW2064" s="72" t="s">
        <v>313</v>
      </c>
      <c r="AX2064" s="76" t="s">
        <v>30220</v>
      </c>
      <c r="AY2064" s="72" t="s">
        <v>66</v>
      </c>
    </row>
    <row r="2065" spans="1:51" x14ac:dyDescent="0.35">
      <c r="A2065" s="70" t="s">
        <v>2533</v>
      </c>
      <c r="B2065" s="83"/>
      <c r="C2065" s="83"/>
      <c r="D2065" s="84"/>
      <c r="E2065" s="107"/>
      <c r="F2065" s="80" t="s">
        <v>10597</v>
      </c>
      <c r="G2065" s="108"/>
      <c r="H2065" s="81"/>
      <c r="I2065" s="87"/>
      <c r="J2065" s="109"/>
      <c r="K2065" s="81" t="s">
        <v>32492</v>
      </c>
      <c r="L2065" s="110"/>
      <c r="M2065" s="92"/>
      <c r="N2065" s="92"/>
      <c r="O2065" s="93"/>
      <c r="P2065" s="94"/>
      <c r="Q2065" s="94"/>
      <c r="R2065" s="79"/>
      <c r="S2065" s="79"/>
      <c r="T2065" s="79"/>
      <c r="U2065" s="79"/>
      <c r="V2065" s="52"/>
      <c r="W2065" s="52"/>
      <c r="X2065" s="52"/>
      <c r="Y2065" s="52"/>
      <c r="Z2065" s="51"/>
      <c r="AA2065" s="88"/>
      <c r="AB2065" s="88"/>
      <c r="AC2065" s="89"/>
      <c r="AD2065" s="72" t="s">
        <v>21133</v>
      </c>
      <c r="AE2065" s="72">
        <v>0</v>
      </c>
      <c r="AF2065" s="72">
        <v>177</v>
      </c>
      <c r="AG2065" s="72">
        <v>73374</v>
      </c>
      <c r="AH2065" s="72">
        <v>0</v>
      </c>
      <c r="AI2065" s="72">
        <v>-25200</v>
      </c>
      <c r="AJ2065" s="72" t="s">
        <v>22962</v>
      </c>
      <c r="AK2065" s="72"/>
      <c r="AL2065" s="72"/>
      <c r="AM2065" s="72" t="s">
        <v>282</v>
      </c>
      <c r="AN2065" s="74">
        <v>42375.911932870367</v>
      </c>
      <c r="AO2065" s="72"/>
      <c r="AP2065" s="72" t="b">
        <v>1</v>
      </c>
      <c r="AQ2065" s="72" t="b">
        <v>0</v>
      </c>
      <c r="AR2065" s="72" t="b">
        <v>0</v>
      </c>
      <c r="AS2065" s="72" t="s">
        <v>231</v>
      </c>
      <c r="AT2065" s="72">
        <v>486</v>
      </c>
      <c r="AU2065" s="72"/>
      <c r="AV2065" s="72" t="b">
        <v>0</v>
      </c>
      <c r="AW2065" s="72" t="s">
        <v>313</v>
      </c>
      <c r="AX2065" s="76" t="s">
        <v>30221</v>
      </c>
      <c r="AY2065" s="72" t="s">
        <v>66</v>
      </c>
    </row>
    <row r="2066" spans="1:51" x14ac:dyDescent="0.35">
      <c r="A2066" s="70" t="s">
        <v>2534</v>
      </c>
      <c r="B2066" s="83"/>
      <c r="C2066" s="83"/>
      <c r="D2066" s="84"/>
      <c r="E2066" s="107"/>
      <c r="F2066" s="80" t="s">
        <v>10598</v>
      </c>
      <c r="G2066" s="108"/>
      <c r="H2066" s="81"/>
      <c r="I2066" s="87"/>
      <c r="J2066" s="109"/>
      <c r="K2066" s="81" t="s">
        <v>32493</v>
      </c>
      <c r="L2066" s="110"/>
      <c r="M2066" s="92"/>
      <c r="N2066" s="92"/>
      <c r="O2066" s="93"/>
      <c r="P2066" s="94"/>
      <c r="Q2066" s="94"/>
      <c r="R2066" s="79"/>
      <c r="S2066" s="79"/>
      <c r="T2066" s="79"/>
      <c r="U2066" s="79"/>
      <c r="V2066" s="52"/>
      <c r="W2066" s="52"/>
      <c r="X2066" s="52"/>
      <c r="Y2066" s="52"/>
      <c r="Z2066" s="51"/>
      <c r="AA2066" s="88"/>
      <c r="AB2066" s="88"/>
      <c r="AC2066" s="89"/>
      <c r="AD2066" s="72" t="s">
        <v>21134</v>
      </c>
      <c r="AE2066" s="72">
        <v>464</v>
      </c>
      <c r="AF2066" s="72">
        <v>261</v>
      </c>
      <c r="AG2066" s="72">
        <v>17250</v>
      </c>
      <c r="AH2066" s="72">
        <v>0</v>
      </c>
      <c r="AI2066" s="72"/>
      <c r="AJ2066" s="72" t="s">
        <v>22963</v>
      </c>
      <c r="AK2066" s="72" t="s">
        <v>24179</v>
      </c>
      <c r="AL2066" s="72"/>
      <c r="AM2066" s="72"/>
      <c r="AN2066" s="74">
        <v>42201.258472222224</v>
      </c>
      <c r="AO2066" s="76" t="s">
        <v>27005</v>
      </c>
      <c r="AP2066" s="72" t="b">
        <v>0</v>
      </c>
      <c r="AQ2066" s="72" t="b">
        <v>0</v>
      </c>
      <c r="AR2066" s="72" t="b">
        <v>0</v>
      </c>
      <c r="AS2066" s="72" t="s">
        <v>370</v>
      </c>
      <c r="AT2066" s="72">
        <v>4</v>
      </c>
      <c r="AU2066" s="76" t="s">
        <v>303</v>
      </c>
      <c r="AV2066" s="72" t="b">
        <v>0</v>
      </c>
      <c r="AW2066" s="72" t="s">
        <v>313</v>
      </c>
      <c r="AX2066" s="76" t="s">
        <v>30222</v>
      </c>
      <c r="AY2066" s="72" t="s">
        <v>66</v>
      </c>
    </row>
    <row r="2067" spans="1:51" x14ac:dyDescent="0.35">
      <c r="A2067" s="70" t="s">
        <v>2535</v>
      </c>
      <c r="B2067" s="83"/>
      <c r="C2067" s="83"/>
      <c r="D2067" s="84"/>
      <c r="E2067" s="107"/>
      <c r="F2067" s="80" t="s">
        <v>10599</v>
      </c>
      <c r="G2067" s="108"/>
      <c r="H2067" s="81"/>
      <c r="I2067" s="87"/>
      <c r="J2067" s="109"/>
      <c r="K2067" s="81" t="s">
        <v>32494</v>
      </c>
      <c r="L2067" s="110"/>
      <c r="M2067" s="92"/>
      <c r="N2067" s="92"/>
      <c r="O2067" s="93"/>
      <c r="P2067" s="94"/>
      <c r="Q2067" s="94"/>
      <c r="R2067" s="79"/>
      <c r="S2067" s="79"/>
      <c r="T2067" s="79"/>
      <c r="U2067" s="79"/>
      <c r="V2067" s="52"/>
      <c r="W2067" s="52"/>
      <c r="X2067" s="52"/>
      <c r="Y2067" s="52"/>
      <c r="Z2067" s="51"/>
      <c r="AA2067" s="88"/>
      <c r="AB2067" s="88"/>
      <c r="AC2067" s="89"/>
      <c r="AD2067" s="72" t="s">
        <v>21135</v>
      </c>
      <c r="AE2067" s="72">
        <v>353</v>
      </c>
      <c r="AF2067" s="72">
        <v>1873</v>
      </c>
      <c r="AG2067" s="72">
        <v>48791</v>
      </c>
      <c r="AH2067" s="72">
        <v>14635</v>
      </c>
      <c r="AI2067" s="72">
        <v>7200</v>
      </c>
      <c r="AJ2067" s="72" t="s">
        <v>22964</v>
      </c>
      <c r="AK2067" s="72" t="s">
        <v>24180</v>
      </c>
      <c r="AL2067" s="76" t="s">
        <v>25186</v>
      </c>
      <c r="AM2067" s="72" t="s">
        <v>284</v>
      </c>
      <c r="AN2067" s="74">
        <v>41376.580324074072</v>
      </c>
      <c r="AO2067" s="76" t="s">
        <v>27006</v>
      </c>
      <c r="AP2067" s="72" t="b">
        <v>0</v>
      </c>
      <c r="AQ2067" s="72" t="b">
        <v>0</v>
      </c>
      <c r="AR2067" s="72" t="b">
        <v>0</v>
      </c>
      <c r="AS2067" s="72" t="s">
        <v>235</v>
      </c>
      <c r="AT2067" s="72">
        <v>50</v>
      </c>
      <c r="AU2067" s="76" t="s">
        <v>27617</v>
      </c>
      <c r="AV2067" s="72" t="b">
        <v>0</v>
      </c>
      <c r="AW2067" s="72" t="s">
        <v>313</v>
      </c>
      <c r="AX2067" s="76" t="s">
        <v>30223</v>
      </c>
      <c r="AY2067" s="72" t="s">
        <v>66</v>
      </c>
    </row>
    <row r="2068" spans="1:51" x14ac:dyDescent="0.35">
      <c r="A2068" s="70" t="s">
        <v>2536</v>
      </c>
      <c r="B2068" s="83"/>
      <c r="C2068" s="83"/>
      <c r="D2068" s="84"/>
      <c r="E2068" s="107"/>
      <c r="F2068" s="80" t="s">
        <v>28131</v>
      </c>
      <c r="G2068" s="108"/>
      <c r="H2068" s="81"/>
      <c r="I2068" s="87"/>
      <c r="J2068" s="109"/>
      <c r="K2068" s="81" t="s">
        <v>32495</v>
      </c>
      <c r="L2068" s="110"/>
      <c r="M2068" s="92"/>
      <c r="N2068" s="92"/>
      <c r="O2068" s="93"/>
      <c r="P2068" s="94"/>
      <c r="Q2068" s="94"/>
      <c r="R2068" s="79"/>
      <c r="S2068" s="79"/>
      <c r="T2068" s="79"/>
      <c r="U2068" s="79"/>
      <c r="V2068" s="52"/>
      <c r="W2068" s="52"/>
      <c r="X2068" s="52"/>
      <c r="Y2068" s="52"/>
      <c r="Z2068" s="51"/>
      <c r="AA2068" s="88"/>
      <c r="AB2068" s="88"/>
      <c r="AC2068" s="89"/>
      <c r="AD2068" s="72" t="s">
        <v>21136</v>
      </c>
      <c r="AE2068" s="72">
        <v>3</v>
      </c>
      <c r="AF2068" s="72">
        <v>12440</v>
      </c>
      <c r="AG2068" s="72">
        <v>129</v>
      </c>
      <c r="AH2068" s="72">
        <v>3916</v>
      </c>
      <c r="AI2068" s="72"/>
      <c r="AJ2068" s="72" t="s">
        <v>22965</v>
      </c>
      <c r="AK2068" s="72" t="s">
        <v>24181</v>
      </c>
      <c r="AL2068" s="76" t="s">
        <v>25187</v>
      </c>
      <c r="AM2068" s="72"/>
      <c r="AN2068" s="74">
        <v>42286.746238425927</v>
      </c>
      <c r="AO2068" s="76" t="s">
        <v>27007</v>
      </c>
      <c r="AP2068" s="72" t="b">
        <v>1</v>
      </c>
      <c r="AQ2068" s="72" t="b">
        <v>0</v>
      </c>
      <c r="AR2068" s="72" t="b">
        <v>0</v>
      </c>
      <c r="AS2068" s="72" t="s">
        <v>18908</v>
      </c>
      <c r="AT2068" s="72">
        <v>111</v>
      </c>
      <c r="AU2068" s="76" t="s">
        <v>303</v>
      </c>
      <c r="AV2068" s="72" t="b">
        <v>0</v>
      </c>
      <c r="AW2068" s="72" t="s">
        <v>313</v>
      </c>
      <c r="AX2068" s="76" t="s">
        <v>30224</v>
      </c>
      <c r="AY2068" s="72" t="s">
        <v>66</v>
      </c>
    </row>
    <row r="2069" spans="1:51" x14ac:dyDescent="0.35">
      <c r="A2069" s="70" t="s">
        <v>2537</v>
      </c>
      <c r="B2069" s="83"/>
      <c r="C2069" s="83"/>
      <c r="D2069" s="84"/>
      <c r="E2069" s="107"/>
      <c r="F2069" s="80" t="s">
        <v>28132</v>
      </c>
      <c r="G2069" s="108"/>
      <c r="H2069" s="81"/>
      <c r="I2069" s="87"/>
      <c r="J2069" s="109"/>
      <c r="K2069" s="81" t="s">
        <v>32496</v>
      </c>
      <c r="L2069" s="110"/>
      <c r="M2069" s="92"/>
      <c r="N2069" s="92"/>
      <c r="O2069" s="93"/>
      <c r="P2069" s="94"/>
      <c r="Q2069" s="94"/>
      <c r="R2069" s="79"/>
      <c r="S2069" s="79"/>
      <c r="T2069" s="79"/>
      <c r="U2069" s="79"/>
      <c r="V2069" s="52"/>
      <c r="W2069" s="52"/>
      <c r="X2069" s="52"/>
      <c r="Y2069" s="52"/>
      <c r="Z2069" s="51"/>
      <c r="AA2069" s="88"/>
      <c r="AB2069" s="88"/>
      <c r="AC2069" s="89"/>
      <c r="AD2069" s="72" t="s">
        <v>21137</v>
      </c>
      <c r="AE2069" s="72">
        <v>232</v>
      </c>
      <c r="AF2069" s="72">
        <v>351</v>
      </c>
      <c r="AG2069" s="72">
        <v>301404</v>
      </c>
      <c r="AH2069" s="72">
        <v>15832</v>
      </c>
      <c r="AI2069" s="72">
        <v>25200</v>
      </c>
      <c r="AJ2069" s="72" t="s">
        <v>22966</v>
      </c>
      <c r="AK2069" s="72" t="s">
        <v>19923</v>
      </c>
      <c r="AL2069" s="72"/>
      <c r="AM2069" s="72" t="s">
        <v>467</v>
      </c>
      <c r="AN2069" s="74">
        <v>41076.351863425924</v>
      </c>
      <c r="AO2069" s="76" t="s">
        <v>27008</v>
      </c>
      <c r="AP2069" s="72" t="b">
        <v>0</v>
      </c>
      <c r="AQ2069" s="72" t="b">
        <v>0</v>
      </c>
      <c r="AR2069" s="72" t="b">
        <v>1</v>
      </c>
      <c r="AS2069" s="72" t="s">
        <v>357</v>
      </c>
      <c r="AT2069" s="72">
        <v>31</v>
      </c>
      <c r="AU2069" s="76" t="s">
        <v>27618</v>
      </c>
      <c r="AV2069" s="72" t="b">
        <v>0</v>
      </c>
      <c r="AW2069" s="72" t="s">
        <v>313</v>
      </c>
      <c r="AX2069" s="76" t="s">
        <v>30225</v>
      </c>
      <c r="AY2069" s="72" t="s">
        <v>66</v>
      </c>
    </row>
    <row r="2070" spans="1:51" x14ac:dyDescent="0.35">
      <c r="A2070" s="70" t="s">
        <v>2538</v>
      </c>
      <c r="B2070" s="83"/>
      <c r="C2070" s="83"/>
      <c r="D2070" s="84"/>
      <c r="E2070" s="107"/>
      <c r="F2070" s="80" t="s">
        <v>10600</v>
      </c>
      <c r="G2070" s="108"/>
      <c r="H2070" s="81"/>
      <c r="I2070" s="87"/>
      <c r="J2070" s="109"/>
      <c r="K2070" s="81" t="s">
        <v>32497</v>
      </c>
      <c r="L2070" s="110"/>
      <c r="M2070" s="92"/>
      <c r="N2070" s="92"/>
      <c r="O2070" s="93"/>
      <c r="P2070" s="94"/>
      <c r="Q2070" s="94"/>
      <c r="R2070" s="79"/>
      <c r="S2070" s="79"/>
      <c r="T2070" s="79"/>
      <c r="U2070" s="79"/>
      <c r="V2070" s="52"/>
      <c r="W2070" s="52"/>
      <c r="X2070" s="52"/>
      <c r="Y2070" s="52"/>
      <c r="Z2070" s="51"/>
      <c r="AA2070" s="88"/>
      <c r="AB2070" s="88"/>
      <c r="AC2070" s="89"/>
      <c r="AD2070" s="72" t="s">
        <v>21138</v>
      </c>
      <c r="AE2070" s="72">
        <v>470</v>
      </c>
      <c r="AF2070" s="72">
        <v>614</v>
      </c>
      <c r="AG2070" s="72">
        <v>709</v>
      </c>
      <c r="AH2070" s="72">
        <v>2051</v>
      </c>
      <c r="AI2070" s="72"/>
      <c r="AJ2070" s="72" t="s">
        <v>22967</v>
      </c>
      <c r="AK2070" s="72" t="s">
        <v>24182</v>
      </c>
      <c r="AL2070" s="72"/>
      <c r="AM2070" s="72"/>
      <c r="AN2070" s="74">
        <v>42726.510185185187</v>
      </c>
      <c r="AO2070" s="76" t="s">
        <v>27009</v>
      </c>
      <c r="AP2070" s="72" t="b">
        <v>1</v>
      </c>
      <c r="AQ2070" s="72" t="b">
        <v>0</v>
      </c>
      <c r="AR2070" s="72" t="b">
        <v>1</v>
      </c>
      <c r="AS2070" s="72" t="s">
        <v>301</v>
      </c>
      <c r="AT2070" s="72">
        <v>1</v>
      </c>
      <c r="AU2070" s="72"/>
      <c r="AV2070" s="72" t="b">
        <v>0</v>
      </c>
      <c r="AW2070" s="72" t="s">
        <v>313</v>
      </c>
      <c r="AX2070" s="76" t="s">
        <v>30226</v>
      </c>
      <c r="AY2070" s="72" t="s">
        <v>66</v>
      </c>
    </row>
    <row r="2071" spans="1:51" x14ac:dyDescent="0.35">
      <c r="A2071" s="70" t="s">
        <v>2957</v>
      </c>
      <c r="B2071" s="83"/>
      <c r="C2071" s="83"/>
      <c r="D2071" s="84"/>
      <c r="E2071" s="107"/>
      <c r="F2071" s="80" t="s">
        <v>28133</v>
      </c>
      <c r="G2071" s="108"/>
      <c r="H2071" s="81"/>
      <c r="I2071" s="87"/>
      <c r="J2071" s="109"/>
      <c r="K2071" s="81" t="s">
        <v>32498</v>
      </c>
      <c r="L2071" s="110"/>
      <c r="M2071" s="92"/>
      <c r="N2071" s="92"/>
      <c r="O2071" s="93"/>
      <c r="P2071" s="94"/>
      <c r="Q2071" s="94"/>
      <c r="R2071" s="79"/>
      <c r="S2071" s="79"/>
      <c r="T2071" s="79"/>
      <c r="U2071" s="79"/>
      <c r="V2071" s="52"/>
      <c r="W2071" s="52"/>
      <c r="X2071" s="52"/>
      <c r="Y2071" s="52"/>
      <c r="Z2071" s="51"/>
      <c r="AA2071" s="88"/>
      <c r="AB2071" s="88"/>
      <c r="AC2071" s="89"/>
      <c r="AD2071" s="72" t="s">
        <v>21139</v>
      </c>
      <c r="AE2071" s="72">
        <v>3143</v>
      </c>
      <c r="AF2071" s="72">
        <v>4137</v>
      </c>
      <c r="AG2071" s="72">
        <v>3985</v>
      </c>
      <c r="AH2071" s="72">
        <v>5246</v>
      </c>
      <c r="AI2071" s="72"/>
      <c r="AJ2071" s="72" t="s">
        <v>22968</v>
      </c>
      <c r="AK2071" s="72" t="s">
        <v>23363</v>
      </c>
      <c r="AL2071" s="72"/>
      <c r="AM2071" s="72"/>
      <c r="AN2071" s="74">
        <v>42380.839317129627</v>
      </c>
      <c r="AO2071" s="76" t="s">
        <v>27010</v>
      </c>
      <c r="AP2071" s="72" t="b">
        <v>1</v>
      </c>
      <c r="AQ2071" s="72" t="b">
        <v>0</v>
      </c>
      <c r="AR2071" s="72" t="b">
        <v>0</v>
      </c>
      <c r="AS2071" s="72" t="s">
        <v>27149</v>
      </c>
      <c r="AT2071" s="72">
        <v>36</v>
      </c>
      <c r="AU2071" s="72"/>
      <c r="AV2071" s="72" t="b">
        <v>0</v>
      </c>
      <c r="AW2071" s="72" t="s">
        <v>313</v>
      </c>
      <c r="AX2071" s="76" t="s">
        <v>30227</v>
      </c>
      <c r="AY2071" s="72" t="s">
        <v>65</v>
      </c>
    </row>
    <row r="2072" spans="1:51" x14ac:dyDescent="0.35">
      <c r="A2072" s="70" t="s">
        <v>2958</v>
      </c>
      <c r="B2072" s="83"/>
      <c r="C2072" s="83"/>
      <c r="D2072" s="84"/>
      <c r="E2072" s="107"/>
      <c r="F2072" s="80" t="s">
        <v>28134</v>
      </c>
      <c r="G2072" s="108"/>
      <c r="H2072" s="81"/>
      <c r="I2072" s="87"/>
      <c r="J2072" s="109"/>
      <c r="K2072" s="81" t="s">
        <v>32499</v>
      </c>
      <c r="L2072" s="110"/>
      <c r="M2072" s="92"/>
      <c r="N2072" s="92"/>
      <c r="O2072" s="93"/>
      <c r="P2072" s="94"/>
      <c r="Q2072" s="94"/>
      <c r="R2072" s="79"/>
      <c r="S2072" s="79"/>
      <c r="T2072" s="79"/>
      <c r="U2072" s="79"/>
      <c r="V2072" s="52"/>
      <c r="W2072" s="52"/>
      <c r="X2072" s="52"/>
      <c r="Y2072" s="52"/>
      <c r="Z2072" s="51"/>
      <c r="AA2072" s="88"/>
      <c r="AB2072" s="88"/>
      <c r="AC2072" s="89"/>
      <c r="AD2072" s="72" t="s">
        <v>21140</v>
      </c>
      <c r="AE2072" s="72">
        <v>672</v>
      </c>
      <c r="AF2072" s="72">
        <v>908</v>
      </c>
      <c r="AG2072" s="72">
        <v>898</v>
      </c>
      <c r="AH2072" s="72">
        <v>4539</v>
      </c>
      <c r="AI2072" s="72"/>
      <c r="AJ2072" s="72" t="s">
        <v>22969</v>
      </c>
      <c r="AK2072" s="72" t="s">
        <v>24183</v>
      </c>
      <c r="AL2072" s="72"/>
      <c r="AM2072" s="72"/>
      <c r="AN2072" s="74">
        <v>42764.254467592589</v>
      </c>
      <c r="AO2072" s="76" t="s">
        <v>27011</v>
      </c>
      <c r="AP2072" s="72" t="b">
        <v>1</v>
      </c>
      <c r="AQ2072" s="72" t="b">
        <v>0</v>
      </c>
      <c r="AR2072" s="72" t="b">
        <v>0</v>
      </c>
      <c r="AS2072" s="72" t="s">
        <v>301</v>
      </c>
      <c r="AT2072" s="72">
        <v>4</v>
      </c>
      <c r="AU2072" s="72"/>
      <c r="AV2072" s="72" t="b">
        <v>0</v>
      </c>
      <c r="AW2072" s="72" t="s">
        <v>313</v>
      </c>
      <c r="AX2072" s="76" t="s">
        <v>30228</v>
      </c>
      <c r="AY2072" s="72" t="s">
        <v>65</v>
      </c>
    </row>
    <row r="2073" spans="1:51" x14ac:dyDescent="0.35">
      <c r="A2073" s="70" t="s">
        <v>2959</v>
      </c>
      <c r="B2073" s="83"/>
      <c r="C2073" s="83"/>
      <c r="D2073" s="84"/>
      <c r="E2073" s="107"/>
      <c r="F2073" s="80" t="s">
        <v>28135</v>
      </c>
      <c r="G2073" s="108"/>
      <c r="H2073" s="81"/>
      <c r="I2073" s="87"/>
      <c r="J2073" s="109"/>
      <c r="K2073" s="81" t="s">
        <v>32500</v>
      </c>
      <c r="L2073" s="110"/>
      <c r="M2073" s="92"/>
      <c r="N2073" s="92"/>
      <c r="O2073" s="93"/>
      <c r="P2073" s="94"/>
      <c r="Q2073" s="94"/>
      <c r="R2073" s="79"/>
      <c r="S2073" s="79"/>
      <c r="T2073" s="79"/>
      <c r="U2073" s="79"/>
      <c r="V2073" s="52"/>
      <c r="W2073" s="52"/>
      <c r="X2073" s="52"/>
      <c r="Y2073" s="52"/>
      <c r="Z2073" s="51"/>
      <c r="AA2073" s="88"/>
      <c r="AB2073" s="88"/>
      <c r="AC2073" s="89"/>
      <c r="AD2073" s="72" t="s">
        <v>21141</v>
      </c>
      <c r="AE2073" s="72">
        <v>888</v>
      </c>
      <c r="AF2073" s="72">
        <v>1026</v>
      </c>
      <c r="AG2073" s="72">
        <v>2911</v>
      </c>
      <c r="AH2073" s="72">
        <v>7893</v>
      </c>
      <c r="AI2073" s="72"/>
      <c r="AJ2073" s="72" t="s">
        <v>22970</v>
      </c>
      <c r="AK2073" s="72" t="s">
        <v>24184</v>
      </c>
      <c r="AL2073" s="72"/>
      <c r="AM2073" s="72"/>
      <c r="AN2073" s="74">
        <v>42652.846030092594</v>
      </c>
      <c r="AO2073" s="76" t="s">
        <v>27012</v>
      </c>
      <c r="AP2073" s="72" t="b">
        <v>0</v>
      </c>
      <c r="AQ2073" s="72" t="b">
        <v>0</v>
      </c>
      <c r="AR2073" s="72" t="b">
        <v>0</v>
      </c>
      <c r="AS2073" s="72" t="s">
        <v>301</v>
      </c>
      <c r="AT2073" s="72">
        <v>29</v>
      </c>
      <c r="AU2073" s="76" t="s">
        <v>303</v>
      </c>
      <c r="AV2073" s="72" t="b">
        <v>0</v>
      </c>
      <c r="AW2073" s="72" t="s">
        <v>313</v>
      </c>
      <c r="AX2073" s="76" t="s">
        <v>30229</v>
      </c>
      <c r="AY2073" s="72" t="s">
        <v>65</v>
      </c>
    </row>
    <row r="2074" spans="1:51" x14ac:dyDescent="0.35">
      <c r="A2074" s="70" t="s">
        <v>2960</v>
      </c>
      <c r="B2074" s="83"/>
      <c r="C2074" s="83"/>
      <c r="D2074" s="84"/>
      <c r="E2074" s="107"/>
      <c r="F2074" s="80" t="s">
        <v>28136</v>
      </c>
      <c r="G2074" s="108"/>
      <c r="H2074" s="81"/>
      <c r="I2074" s="87"/>
      <c r="J2074" s="109"/>
      <c r="K2074" s="81" t="s">
        <v>32501</v>
      </c>
      <c r="L2074" s="110"/>
      <c r="M2074" s="92"/>
      <c r="N2074" s="92"/>
      <c r="O2074" s="93"/>
      <c r="P2074" s="94"/>
      <c r="Q2074" s="94"/>
      <c r="R2074" s="79"/>
      <c r="S2074" s="79"/>
      <c r="T2074" s="79"/>
      <c r="U2074" s="79"/>
      <c r="V2074" s="52"/>
      <c r="W2074" s="52"/>
      <c r="X2074" s="52"/>
      <c r="Y2074" s="52"/>
      <c r="Z2074" s="51"/>
      <c r="AA2074" s="88"/>
      <c r="AB2074" s="88"/>
      <c r="AC2074" s="89"/>
      <c r="AD2074" s="72" t="s">
        <v>21142</v>
      </c>
      <c r="AE2074" s="72">
        <v>81</v>
      </c>
      <c r="AF2074" s="72">
        <v>162</v>
      </c>
      <c r="AG2074" s="72">
        <v>1911</v>
      </c>
      <c r="AH2074" s="72">
        <v>9246</v>
      </c>
      <c r="AI2074" s="72"/>
      <c r="AJ2074" s="72" t="s">
        <v>22971</v>
      </c>
      <c r="AK2074" s="72"/>
      <c r="AL2074" s="76" t="s">
        <v>25188</v>
      </c>
      <c r="AM2074" s="72"/>
      <c r="AN2074" s="74">
        <v>42283.405381944445</v>
      </c>
      <c r="AO2074" s="76" t="s">
        <v>27013</v>
      </c>
      <c r="AP2074" s="72" t="b">
        <v>1</v>
      </c>
      <c r="AQ2074" s="72" t="b">
        <v>0</v>
      </c>
      <c r="AR2074" s="72" t="b">
        <v>1</v>
      </c>
      <c r="AS2074" s="72" t="s">
        <v>231</v>
      </c>
      <c r="AT2074" s="72">
        <v>6</v>
      </c>
      <c r="AU2074" s="76" t="s">
        <v>303</v>
      </c>
      <c r="AV2074" s="72" t="b">
        <v>0</v>
      </c>
      <c r="AW2074" s="72" t="s">
        <v>313</v>
      </c>
      <c r="AX2074" s="76" t="s">
        <v>30230</v>
      </c>
      <c r="AY2074" s="72" t="s">
        <v>65</v>
      </c>
    </row>
    <row r="2075" spans="1:51" x14ac:dyDescent="0.35">
      <c r="A2075" s="70" t="s">
        <v>2961</v>
      </c>
      <c r="B2075" s="83"/>
      <c r="C2075" s="83"/>
      <c r="D2075" s="84"/>
      <c r="E2075" s="107"/>
      <c r="F2075" s="80" t="s">
        <v>28137</v>
      </c>
      <c r="G2075" s="108"/>
      <c r="H2075" s="81"/>
      <c r="I2075" s="87"/>
      <c r="J2075" s="109"/>
      <c r="K2075" s="81" t="s">
        <v>32502</v>
      </c>
      <c r="L2075" s="110"/>
      <c r="M2075" s="92"/>
      <c r="N2075" s="92"/>
      <c r="O2075" s="93"/>
      <c r="P2075" s="94"/>
      <c r="Q2075" s="94"/>
      <c r="R2075" s="79"/>
      <c r="S2075" s="79"/>
      <c r="T2075" s="79"/>
      <c r="U2075" s="79"/>
      <c r="V2075" s="52"/>
      <c r="W2075" s="52"/>
      <c r="X2075" s="52"/>
      <c r="Y2075" s="52"/>
      <c r="Z2075" s="51"/>
      <c r="AA2075" s="88"/>
      <c r="AB2075" s="88"/>
      <c r="AC2075" s="89"/>
      <c r="AD2075" s="72" t="s">
        <v>21143</v>
      </c>
      <c r="AE2075" s="72">
        <v>360</v>
      </c>
      <c r="AF2075" s="72">
        <v>240</v>
      </c>
      <c r="AG2075" s="72">
        <v>2979</v>
      </c>
      <c r="AH2075" s="72">
        <v>4154</v>
      </c>
      <c r="AI2075" s="72">
        <v>-25200</v>
      </c>
      <c r="AJ2075" s="72" t="s">
        <v>22972</v>
      </c>
      <c r="AK2075" s="72"/>
      <c r="AL2075" s="72"/>
      <c r="AM2075" s="72" t="s">
        <v>282</v>
      </c>
      <c r="AN2075" s="74">
        <v>42362.904328703706</v>
      </c>
      <c r="AO2075" s="76" t="s">
        <v>27014</v>
      </c>
      <c r="AP2075" s="72" t="b">
        <v>0</v>
      </c>
      <c r="AQ2075" s="72" t="b">
        <v>0</v>
      </c>
      <c r="AR2075" s="72" t="b">
        <v>0</v>
      </c>
      <c r="AS2075" s="72" t="s">
        <v>231</v>
      </c>
      <c r="AT2075" s="72">
        <v>5</v>
      </c>
      <c r="AU2075" s="76" t="s">
        <v>303</v>
      </c>
      <c r="AV2075" s="72" t="b">
        <v>0</v>
      </c>
      <c r="AW2075" s="72" t="s">
        <v>313</v>
      </c>
      <c r="AX2075" s="76" t="s">
        <v>30231</v>
      </c>
      <c r="AY2075" s="72" t="s">
        <v>65</v>
      </c>
    </row>
    <row r="2076" spans="1:51" x14ac:dyDescent="0.35">
      <c r="A2076" s="70" t="s">
        <v>2962</v>
      </c>
      <c r="B2076" s="83"/>
      <c r="C2076" s="83"/>
      <c r="D2076" s="84"/>
      <c r="E2076" s="107"/>
      <c r="F2076" s="80" t="s">
        <v>28138</v>
      </c>
      <c r="G2076" s="108"/>
      <c r="H2076" s="81"/>
      <c r="I2076" s="87"/>
      <c r="J2076" s="109"/>
      <c r="K2076" s="81" t="s">
        <v>32503</v>
      </c>
      <c r="L2076" s="110"/>
      <c r="M2076" s="92"/>
      <c r="N2076" s="92"/>
      <c r="O2076" s="93"/>
      <c r="P2076" s="94"/>
      <c r="Q2076" s="94"/>
      <c r="R2076" s="79"/>
      <c r="S2076" s="79"/>
      <c r="T2076" s="79"/>
      <c r="U2076" s="79"/>
      <c r="V2076" s="52"/>
      <c r="W2076" s="52"/>
      <c r="X2076" s="52"/>
      <c r="Y2076" s="52"/>
      <c r="Z2076" s="51"/>
      <c r="AA2076" s="88"/>
      <c r="AB2076" s="88"/>
      <c r="AC2076" s="89"/>
      <c r="AD2076" s="72" t="s">
        <v>21144</v>
      </c>
      <c r="AE2076" s="72">
        <v>377</v>
      </c>
      <c r="AF2076" s="72">
        <v>1497</v>
      </c>
      <c r="AG2076" s="72">
        <v>5125</v>
      </c>
      <c r="AH2076" s="72">
        <v>10685</v>
      </c>
      <c r="AI2076" s="72">
        <v>10800</v>
      </c>
      <c r="AJ2076" s="72" t="s">
        <v>22973</v>
      </c>
      <c r="AK2076" s="72"/>
      <c r="AL2076" s="72"/>
      <c r="AM2076" s="72" t="s">
        <v>367</v>
      </c>
      <c r="AN2076" s="74">
        <v>42001.792199074072</v>
      </c>
      <c r="AO2076" s="76" t="s">
        <v>27015</v>
      </c>
      <c r="AP2076" s="72" t="b">
        <v>0</v>
      </c>
      <c r="AQ2076" s="72" t="b">
        <v>0</v>
      </c>
      <c r="AR2076" s="72" t="b">
        <v>0</v>
      </c>
      <c r="AS2076" s="72" t="s">
        <v>301</v>
      </c>
      <c r="AT2076" s="72">
        <v>39</v>
      </c>
      <c r="AU2076" s="76" t="s">
        <v>303</v>
      </c>
      <c r="AV2076" s="72" t="b">
        <v>0</v>
      </c>
      <c r="AW2076" s="72" t="s">
        <v>313</v>
      </c>
      <c r="AX2076" s="76" t="s">
        <v>30232</v>
      </c>
      <c r="AY2076" s="72" t="s">
        <v>65</v>
      </c>
    </row>
    <row r="2077" spans="1:51" x14ac:dyDescent="0.35">
      <c r="A2077" s="70" t="s">
        <v>2963</v>
      </c>
      <c r="B2077" s="83"/>
      <c r="C2077" s="83"/>
      <c r="D2077" s="84"/>
      <c r="E2077" s="107"/>
      <c r="F2077" s="80" t="s">
        <v>28139</v>
      </c>
      <c r="G2077" s="108"/>
      <c r="H2077" s="81"/>
      <c r="I2077" s="87"/>
      <c r="J2077" s="109"/>
      <c r="K2077" s="81" t="s">
        <v>32504</v>
      </c>
      <c r="L2077" s="110"/>
      <c r="M2077" s="92"/>
      <c r="N2077" s="92"/>
      <c r="O2077" s="93"/>
      <c r="P2077" s="94"/>
      <c r="Q2077" s="94"/>
      <c r="R2077" s="79"/>
      <c r="S2077" s="79"/>
      <c r="T2077" s="79"/>
      <c r="U2077" s="79"/>
      <c r="V2077" s="52"/>
      <c r="W2077" s="52"/>
      <c r="X2077" s="52"/>
      <c r="Y2077" s="52"/>
      <c r="Z2077" s="51"/>
      <c r="AA2077" s="88"/>
      <c r="AB2077" s="88"/>
      <c r="AC2077" s="89"/>
      <c r="AD2077" s="72" t="s">
        <v>21145</v>
      </c>
      <c r="AE2077" s="72">
        <v>4320</v>
      </c>
      <c r="AF2077" s="72">
        <v>2381</v>
      </c>
      <c r="AG2077" s="72">
        <v>4122</v>
      </c>
      <c r="AH2077" s="72">
        <v>3427</v>
      </c>
      <c r="AI2077" s="72"/>
      <c r="AJ2077" s="72" t="s">
        <v>22974</v>
      </c>
      <c r="AK2077" s="72" t="s">
        <v>24185</v>
      </c>
      <c r="AL2077" s="72"/>
      <c r="AM2077" s="72"/>
      <c r="AN2077" s="74">
        <v>42502.688425925924</v>
      </c>
      <c r="AO2077" s="76" t="s">
        <v>27016</v>
      </c>
      <c r="AP2077" s="72" t="b">
        <v>1</v>
      </c>
      <c r="AQ2077" s="72" t="b">
        <v>0</v>
      </c>
      <c r="AR2077" s="72" t="b">
        <v>1</v>
      </c>
      <c r="AS2077" s="72" t="s">
        <v>231</v>
      </c>
      <c r="AT2077" s="72">
        <v>11</v>
      </c>
      <c r="AU2077" s="72"/>
      <c r="AV2077" s="72" t="b">
        <v>0</v>
      </c>
      <c r="AW2077" s="72" t="s">
        <v>313</v>
      </c>
      <c r="AX2077" s="76" t="s">
        <v>30233</v>
      </c>
      <c r="AY2077" s="72" t="s">
        <v>65</v>
      </c>
    </row>
    <row r="2078" spans="1:51" x14ac:dyDescent="0.35">
      <c r="A2078" s="70" t="s">
        <v>2964</v>
      </c>
      <c r="B2078" s="83"/>
      <c r="C2078" s="83"/>
      <c r="D2078" s="84"/>
      <c r="E2078" s="107"/>
      <c r="F2078" s="80" t="s">
        <v>28140</v>
      </c>
      <c r="G2078" s="108"/>
      <c r="H2078" s="81"/>
      <c r="I2078" s="87"/>
      <c r="J2078" s="109"/>
      <c r="K2078" s="81" t="s">
        <v>32505</v>
      </c>
      <c r="L2078" s="110"/>
      <c r="M2078" s="92"/>
      <c r="N2078" s="92"/>
      <c r="O2078" s="93"/>
      <c r="P2078" s="94"/>
      <c r="Q2078" s="94"/>
      <c r="R2078" s="79"/>
      <c r="S2078" s="79"/>
      <c r="T2078" s="79"/>
      <c r="U2078" s="79"/>
      <c r="V2078" s="52"/>
      <c r="W2078" s="52"/>
      <c r="X2078" s="52"/>
      <c r="Y2078" s="52"/>
      <c r="Z2078" s="51"/>
      <c r="AA2078" s="88"/>
      <c r="AB2078" s="88"/>
      <c r="AC2078" s="89"/>
      <c r="AD2078" s="72" t="s">
        <v>21146</v>
      </c>
      <c r="AE2078" s="72">
        <v>233</v>
      </c>
      <c r="AF2078" s="72">
        <v>115</v>
      </c>
      <c r="AG2078" s="72">
        <v>84</v>
      </c>
      <c r="AH2078" s="72">
        <v>1263</v>
      </c>
      <c r="AI2078" s="72"/>
      <c r="AJ2078" s="72" t="s">
        <v>22975</v>
      </c>
      <c r="AK2078" s="72" t="s">
        <v>24186</v>
      </c>
      <c r="AL2078" s="72"/>
      <c r="AM2078" s="72"/>
      <c r="AN2078" s="74">
        <v>42812.547314814816</v>
      </c>
      <c r="AO2078" s="76" t="s">
        <v>27017</v>
      </c>
      <c r="AP2078" s="72" t="b">
        <v>1</v>
      </c>
      <c r="AQ2078" s="72" t="b">
        <v>0</v>
      </c>
      <c r="AR2078" s="72" t="b">
        <v>0</v>
      </c>
      <c r="AS2078" s="72" t="s">
        <v>301</v>
      </c>
      <c r="AT2078" s="72">
        <v>0</v>
      </c>
      <c r="AU2078" s="72"/>
      <c r="AV2078" s="72" t="b">
        <v>0</v>
      </c>
      <c r="AW2078" s="72" t="s">
        <v>313</v>
      </c>
      <c r="AX2078" s="76" t="s">
        <v>30234</v>
      </c>
      <c r="AY2078" s="72" t="s">
        <v>65</v>
      </c>
    </row>
    <row r="2079" spans="1:51" x14ac:dyDescent="0.35">
      <c r="A2079" s="70" t="s">
        <v>2965</v>
      </c>
      <c r="B2079" s="83"/>
      <c r="C2079" s="83"/>
      <c r="D2079" s="84"/>
      <c r="E2079" s="107"/>
      <c r="F2079" s="80" t="s">
        <v>28141</v>
      </c>
      <c r="G2079" s="108"/>
      <c r="H2079" s="81"/>
      <c r="I2079" s="87"/>
      <c r="J2079" s="109"/>
      <c r="K2079" s="81" t="s">
        <v>32506</v>
      </c>
      <c r="L2079" s="110"/>
      <c r="M2079" s="92"/>
      <c r="N2079" s="92"/>
      <c r="O2079" s="93"/>
      <c r="P2079" s="94"/>
      <c r="Q2079" s="94"/>
      <c r="R2079" s="79"/>
      <c r="S2079" s="79"/>
      <c r="T2079" s="79"/>
      <c r="U2079" s="79"/>
      <c r="V2079" s="52"/>
      <c r="W2079" s="52"/>
      <c r="X2079" s="52"/>
      <c r="Y2079" s="52"/>
      <c r="Z2079" s="51"/>
      <c r="AA2079" s="88"/>
      <c r="AB2079" s="88"/>
      <c r="AC2079" s="89"/>
      <c r="AD2079" s="72" t="s">
        <v>21147</v>
      </c>
      <c r="AE2079" s="72">
        <v>939</v>
      </c>
      <c r="AF2079" s="72">
        <v>1046</v>
      </c>
      <c r="AG2079" s="72">
        <v>1148</v>
      </c>
      <c r="AH2079" s="72">
        <v>1412</v>
      </c>
      <c r="AI2079" s="72"/>
      <c r="AJ2079" s="72" t="s">
        <v>22976</v>
      </c>
      <c r="AK2079" s="72" t="s">
        <v>24187</v>
      </c>
      <c r="AL2079" s="72"/>
      <c r="AM2079" s="72"/>
      <c r="AN2079" s="74">
        <v>42190.776018518518</v>
      </c>
      <c r="AO2079" s="76" t="s">
        <v>27018</v>
      </c>
      <c r="AP2079" s="72" t="b">
        <v>1</v>
      </c>
      <c r="AQ2079" s="72" t="b">
        <v>0</v>
      </c>
      <c r="AR2079" s="72" t="b">
        <v>1</v>
      </c>
      <c r="AS2079" s="72" t="s">
        <v>301</v>
      </c>
      <c r="AT2079" s="72">
        <v>3</v>
      </c>
      <c r="AU2079" s="76" t="s">
        <v>303</v>
      </c>
      <c r="AV2079" s="72" t="b">
        <v>0</v>
      </c>
      <c r="AW2079" s="72" t="s">
        <v>313</v>
      </c>
      <c r="AX2079" s="76" t="s">
        <v>30235</v>
      </c>
      <c r="AY2079" s="72" t="s">
        <v>65</v>
      </c>
    </row>
    <row r="2080" spans="1:51" x14ac:dyDescent="0.35">
      <c r="A2080" s="70" t="s">
        <v>2966</v>
      </c>
      <c r="B2080" s="83"/>
      <c r="C2080" s="83"/>
      <c r="D2080" s="84"/>
      <c r="E2080" s="107"/>
      <c r="F2080" s="80" t="s">
        <v>28142</v>
      </c>
      <c r="G2080" s="108"/>
      <c r="H2080" s="81"/>
      <c r="I2080" s="87"/>
      <c r="J2080" s="109"/>
      <c r="K2080" s="81" t="s">
        <v>32507</v>
      </c>
      <c r="L2080" s="110"/>
      <c r="M2080" s="92"/>
      <c r="N2080" s="92"/>
      <c r="O2080" s="93"/>
      <c r="P2080" s="94"/>
      <c r="Q2080" s="94"/>
      <c r="R2080" s="79"/>
      <c r="S2080" s="79"/>
      <c r="T2080" s="79"/>
      <c r="U2080" s="79"/>
      <c r="V2080" s="52"/>
      <c r="W2080" s="52"/>
      <c r="X2080" s="52"/>
      <c r="Y2080" s="52"/>
      <c r="Z2080" s="51"/>
      <c r="AA2080" s="88"/>
      <c r="AB2080" s="88"/>
      <c r="AC2080" s="89"/>
      <c r="AD2080" s="72" t="s">
        <v>21148</v>
      </c>
      <c r="AE2080" s="72">
        <v>638</v>
      </c>
      <c r="AF2080" s="72">
        <v>1445</v>
      </c>
      <c r="AG2080" s="72">
        <v>4404</v>
      </c>
      <c r="AH2080" s="72">
        <v>5733</v>
      </c>
      <c r="AI2080" s="72"/>
      <c r="AJ2080" s="72" t="s">
        <v>22977</v>
      </c>
      <c r="AK2080" s="72" t="s">
        <v>24188</v>
      </c>
      <c r="AL2080" s="72"/>
      <c r="AM2080" s="72"/>
      <c r="AN2080" s="74">
        <v>41723.383090277777</v>
      </c>
      <c r="AO2080" s="76" t="s">
        <v>27019</v>
      </c>
      <c r="AP2080" s="72" t="b">
        <v>1</v>
      </c>
      <c r="AQ2080" s="72" t="b">
        <v>0</v>
      </c>
      <c r="AR2080" s="72" t="b">
        <v>1</v>
      </c>
      <c r="AS2080" s="72" t="s">
        <v>301</v>
      </c>
      <c r="AT2080" s="72">
        <v>21</v>
      </c>
      <c r="AU2080" s="76" t="s">
        <v>303</v>
      </c>
      <c r="AV2080" s="72" t="b">
        <v>0</v>
      </c>
      <c r="AW2080" s="72" t="s">
        <v>313</v>
      </c>
      <c r="AX2080" s="76" t="s">
        <v>30236</v>
      </c>
      <c r="AY2080" s="72" t="s">
        <v>65</v>
      </c>
    </row>
    <row r="2081" spans="1:51" x14ac:dyDescent="0.35">
      <c r="A2081" s="70" t="s">
        <v>2967</v>
      </c>
      <c r="B2081" s="83"/>
      <c r="C2081" s="83"/>
      <c r="D2081" s="84"/>
      <c r="E2081" s="107"/>
      <c r="F2081" s="80" t="s">
        <v>28143</v>
      </c>
      <c r="G2081" s="108"/>
      <c r="H2081" s="81"/>
      <c r="I2081" s="87"/>
      <c r="J2081" s="109"/>
      <c r="K2081" s="81" t="s">
        <v>32508</v>
      </c>
      <c r="L2081" s="110"/>
      <c r="M2081" s="92"/>
      <c r="N2081" s="92"/>
      <c r="O2081" s="93"/>
      <c r="P2081" s="94"/>
      <c r="Q2081" s="94"/>
      <c r="R2081" s="79"/>
      <c r="S2081" s="79"/>
      <c r="T2081" s="79"/>
      <c r="U2081" s="79"/>
      <c r="V2081" s="52"/>
      <c r="W2081" s="52"/>
      <c r="X2081" s="52"/>
      <c r="Y2081" s="52"/>
      <c r="Z2081" s="51"/>
      <c r="AA2081" s="88"/>
      <c r="AB2081" s="88"/>
      <c r="AC2081" s="89"/>
      <c r="AD2081" s="72" t="s">
        <v>21149</v>
      </c>
      <c r="AE2081" s="72">
        <v>95</v>
      </c>
      <c r="AF2081" s="72">
        <v>103</v>
      </c>
      <c r="AG2081" s="72">
        <v>344</v>
      </c>
      <c r="AH2081" s="72">
        <v>751</v>
      </c>
      <c r="AI2081" s="72"/>
      <c r="AJ2081" s="72" t="s">
        <v>22978</v>
      </c>
      <c r="AK2081" s="72" t="s">
        <v>474</v>
      </c>
      <c r="AL2081" s="72"/>
      <c r="AM2081" s="72"/>
      <c r="AN2081" s="74">
        <v>42761.698576388888</v>
      </c>
      <c r="AO2081" s="76" t="s">
        <v>27020</v>
      </c>
      <c r="AP2081" s="72" t="b">
        <v>1</v>
      </c>
      <c r="AQ2081" s="72" t="b">
        <v>0</v>
      </c>
      <c r="AR2081" s="72" t="b">
        <v>0</v>
      </c>
      <c r="AS2081" s="72" t="s">
        <v>301</v>
      </c>
      <c r="AT2081" s="72">
        <v>1</v>
      </c>
      <c r="AU2081" s="72"/>
      <c r="AV2081" s="72" t="b">
        <v>0</v>
      </c>
      <c r="AW2081" s="72" t="s">
        <v>313</v>
      </c>
      <c r="AX2081" s="76" t="s">
        <v>30237</v>
      </c>
      <c r="AY2081" s="72" t="s">
        <v>65</v>
      </c>
    </row>
    <row r="2082" spans="1:51" x14ac:dyDescent="0.35">
      <c r="A2082" s="70" t="s">
        <v>2539</v>
      </c>
      <c r="B2082" s="83"/>
      <c r="C2082" s="83"/>
      <c r="D2082" s="84"/>
      <c r="E2082" s="107"/>
      <c r="F2082" s="80" t="s">
        <v>10601</v>
      </c>
      <c r="G2082" s="108"/>
      <c r="H2082" s="81"/>
      <c r="I2082" s="87"/>
      <c r="J2082" s="109"/>
      <c r="K2082" s="81" t="s">
        <v>32509</v>
      </c>
      <c r="L2082" s="110"/>
      <c r="M2082" s="92"/>
      <c r="N2082" s="92"/>
      <c r="O2082" s="93"/>
      <c r="P2082" s="94"/>
      <c r="Q2082" s="94"/>
      <c r="R2082" s="79"/>
      <c r="S2082" s="79"/>
      <c r="T2082" s="79"/>
      <c r="U2082" s="79"/>
      <c r="V2082" s="52"/>
      <c r="W2082" s="52"/>
      <c r="X2082" s="52"/>
      <c r="Y2082" s="52"/>
      <c r="Z2082" s="51"/>
      <c r="AA2082" s="88"/>
      <c r="AB2082" s="88"/>
      <c r="AC2082" s="89"/>
      <c r="AD2082" s="72" t="s">
        <v>21150</v>
      </c>
      <c r="AE2082" s="72">
        <v>1582</v>
      </c>
      <c r="AF2082" s="72">
        <v>1410</v>
      </c>
      <c r="AG2082" s="72">
        <v>72084</v>
      </c>
      <c r="AH2082" s="72">
        <v>31</v>
      </c>
      <c r="AI2082" s="72">
        <v>-14400</v>
      </c>
      <c r="AJ2082" s="72" t="s">
        <v>22979</v>
      </c>
      <c r="AK2082" s="72" t="s">
        <v>460</v>
      </c>
      <c r="AL2082" s="76" t="s">
        <v>25189</v>
      </c>
      <c r="AM2082" s="72" t="s">
        <v>341</v>
      </c>
      <c r="AN2082" s="74">
        <v>40591.29546296296</v>
      </c>
      <c r="AO2082" s="76" t="s">
        <v>27021</v>
      </c>
      <c r="AP2082" s="72" t="b">
        <v>0</v>
      </c>
      <c r="AQ2082" s="72" t="b">
        <v>0</v>
      </c>
      <c r="AR2082" s="72" t="b">
        <v>0</v>
      </c>
      <c r="AS2082" s="72" t="s">
        <v>300</v>
      </c>
      <c r="AT2082" s="72">
        <v>59</v>
      </c>
      <c r="AU2082" s="76" t="s">
        <v>303</v>
      </c>
      <c r="AV2082" s="72" t="b">
        <v>0</v>
      </c>
      <c r="AW2082" s="72" t="s">
        <v>313</v>
      </c>
      <c r="AX2082" s="76" t="s">
        <v>30238</v>
      </c>
      <c r="AY2082" s="72" t="s">
        <v>66</v>
      </c>
    </row>
    <row r="2083" spans="1:51" x14ac:dyDescent="0.35">
      <c r="A2083" s="70" t="s">
        <v>2540</v>
      </c>
      <c r="B2083" s="83"/>
      <c r="C2083" s="83"/>
      <c r="D2083" s="84"/>
      <c r="E2083" s="107"/>
      <c r="F2083" s="80" t="s">
        <v>10602</v>
      </c>
      <c r="G2083" s="108"/>
      <c r="H2083" s="81"/>
      <c r="I2083" s="87"/>
      <c r="J2083" s="109"/>
      <c r="K2083" s="81" t="s">
        <v>32510</v>
      </c>
      <c r="L2083" s="110"/>
      <c r="M2083" s="92"/>
      <c r="N2083" s="92"/>
      <c r="O2083" s="93"/>
      <c r="P2083" s="94"/>
      <c r="Q2083" s="94"/>
      <c r="R2083" s="79"/>
      <c r="S2083" s="79"/>
      <c r="T2083" s="79"/>
      <c r="U2083" s="79"/>
      <c r="V2083" s="52"/>
      <c r="W2083" s="52"/>
      <c r="X2083" s="52"/>
      <c r="Y2083" s="52"/>
      <c r="Z2083" s="51"/>
      <c r="AA2083" s="88"/>
      <c r="AB2083" s="88"/>
      <c r="AC2083" s="89"/>
      <c r="AD2083" s="72" t="s">
        <v>21151</v>
      </c>
      <c r="AE2083" s="72">
        <v>0</v>
      </c>
      <c r="AF2083" s="72">
        <v>176</v>
      </c>
      <c r="AG2083" s="72">
        <v>42484</v>
      </c>
      <c r="AH2083" s="72">
        <v>1</v>
      </c>
      <c r="AI2083" s="72">
        <v>-25200</v>
      </c>
      <c r="AJ2083" s="72" t="s">
        <v>22980</v>
      </c>
      <c r="AK2083" s="72"/>
      <c r="AL2083" s="72"/>
      <c r="AM2083" s="72" t="s">
        <v>282</v>
      </c>
      <c r="AN2083" s="74">
        <v>42210.03434027778</v>
      </c>
      <c r="AO2083" s="76" t="s">
        <v>27022</v>
      </c>
      <c r="AP2083" s="72" t="b">
        <v>0</v>
      </c>
      <c r="AQ2083" s="72" t="b">
        <v>0</v>
      </c>
      <c r="AR2083" s="72" t="b">
        <v>0</v>
      </c>
      <c r="AS2083" s="72" t="s">
        <v>231</v>
      </c>
      <c r="AT2083" s="72">
        <v>432</v>
      </c>
      <c r="AU2083" s="76" t="s">
        <v>303</v>
      </c>
      <c r="AV2083" s="72" t="b">
        <v>0</v>
      </c>
      <c r="AW2083" s="72" t="s">
        <v>313</v>
      </c>
      <c r="AX2083" s="76" t="s">
        <v>30239</v>
      </c>
      <c r="AY2083" s="72" t="s">
        <v>66</v>
      </c>
    </row>
    <row r="2084" spans="1:51" x14ac:dyDescent="0.35">
      <c r="A2084" s="70" t="s">
        <v>2541</v>
      </c>
      <c r="B2084" s="83"/>
      <c r="C2084" s="83"/>
      <c r="D2084" s="84"/>
      <c r="E2084" s="107"/>
      <c r="F2084" s="80" t="s">
        <v>10603</v>
      </c>
      <c r="G2084" s="108"/>
      <c r="H2084" s="81"/>
      <c r="I2084" s="87"/>
      <c r="J2084" s="109"/>
      <c r="K2084" s="81" t="s">
        <v>32511</v>
      </c>
      <c r="L2084" s="110"/>
      <c r="M2084" s="92"/>
      <c r="N2084" s="92"/>
      <c r="O2084" s="93"/>
      <c r="P2084" s="94"/>
      <c r="Q2084" s="94"/>
      <c r="R2084" s="79"/>
      <c r="S2084" s="79"/>
      <c r="T2084" s="79"/>
      <c r="U2084" s="79"/>
      <c r="V2084" s="52"/>
      <c r="W2084" s="52"/>
      <c r="X2084" s="52"/>
      <c r="Y2084" s="52"/>
      <c r="Z2084" s="51"/>
      <c r="AA2084" s="88"/>
      <c r="AB2084" s="88"/>
      <c r="AC2084" s="89"/>
      <c r="AD2084" s="72" t="s">
        <v>21152</v>
      </c>
      <c r="AE2084" s="72">
        <v>4999</v>
      </c>
      <c r="AF2084" s="72">
        <v>2824</v>
      </c>
      <c r="AG2084" s="72">
        <v>1776</v>
      </c>
      <c r="AH2084" s="72">
        <v>2</v>
      </c>
      <c r="AI2084" s="72">
        <v>-25200</v>
      </c>
      <c r="AJ2084" s="72" t="s">
        <v>22981</v>
      </c>
      <c r="AK2084" s="72" t="s">
        <v>23165</v>
      </c>
      <c r="AL2084" s="76" t="s">
        <v>25190</v>
      </c>
      <c r="AM2084" s="72" t="s">
        <v>282</v>
      </c>
      <c r="AN2084" s="74">
        <v>41769.619513888887</v>
      </c>
      <c r="AO2084" s="76" t="s">
        <v>27023</v>
      </c>
      <c r="AP2084" s="72" t="b">
        <v>1</v>
      </c>
      <c r="AQ2084" s="72" t="b">
        <v>0</v>
      </c>
      <c r="AR2084" s="72" t="b">
        <v>0</v>
      </c>
      <c r="AS2084" s="72" t="s">
        <v>231</v>
      </c>
      <c r="AT2084" s="72">
        <v>16</v>
      </c>
      <c r="AU2084" s="76" t="s">
        <v>303</v>
      </c>
      <c r="AV2084" s="72" t="b">
        <v>0</v>
      </c>
      <c r="AW2084" s="72" t="s">
        <v>313</v>
      </c>
      <c r="AX2084" s="76" t="s">
        <v>30240</v>
      </c>
      <c r="AY2084" s="72" t="s">
        <v>66</v>
      </c>
    </row>
    <row r="2085" spans="1:51" x14ac:dyDescent="0.35">
      <c r="A2085" s="70" t="s">
        <v>2542</v>
      </c>
      <c r="B2085" s="83"/>
      <c r="C2085" s="83"/>
      <c r="D2085" s="84"/>
      <c r="E2085" s="107"/>
      <c r="F2085" s="80" t="s">
        <v>10604</v>
      </c>
      <c r="G2085" s="108"/>
      <c r="H2085" s="81"/>
      <c r="I2085" s="87"/>
      <c r="J2085" s="109"/>
      <c r="K2085" s="81" t="s">
        <v>32512</v>
      </c>
      <c r="L2085" s="110"/>
      <c r="M2085" s="92"/>
      <c r="N2085" s="92"/>
      <c r="O2085" s="93"/>
      <c r="P2085" s="94"/>
      <c r="Q2085" s="94"/>
      <c r="R2085" s="79"/>
      <c r="S2085" s="79"/>
      <c r="T2085" s="79"/>
      <c r="U2085" s="79"/>
      <c r="V2085" s="52"/>
      <c r="W2085" s="52"/>
      <c r="X2085" s="52"/>
      <c r="Y2085" s="52"/>
      <c r="Z2085" s="51"/>
      <c r="AA2085" s="88"/>
      <c r="AB2085" s="88"/>
      <c r="AC2085" s="89"/>
      <c r="AD2085" s="72" t="s">
        <v>21153</v>
      </c>
      <c r="AE2085" s="72">
        <v>261</v>
      </c>
      <c r="AF2085" s="72">
        <v>211</v>
      </c>
      <c r="AG2085" s="72">
        <v>3676</v>
      </c>
      <c r="AH2085" s="72">
        <v>66</v>
      </c>
      <c r="AI2085" s="72"/>
      <c r="AJ2085" s="72"/>
      <c r="AK2085" s="72"/>
      <c r="AL2085" s="72"/>
      <c r="AM2085" s="72"/>
      <c r="AN2085" s="74">
        <v>40847.665173611109</v>
      </c>
      <c r="AO2085" s="76" t="s">
        <v>27024</v>
      </c>
      <c r="AP2085" s="72" t="b">
        <v>1</v>
      </c>
      <c r="AQ2085" s="72" t="b">
        <v>0</v>
      </c>
      <c r="AR2085" s="72" t="b">
        <v>0</v>
      </c>
      <c r="AS2085" s="72" t="s">
        <v>235</v>
      </c>
      <c r="AT2085" s="72">
        <v>2</v>
      </c>
      <c r="AU2085" s="76" t="s">
        <v>303</v>
      </c>
      <c r="AV2085" s="72" t="b">
        <v>0</v>
      </c>
      <c r="AW2085" s="72" t="s">
        <v>313</v>
      </c>
      <c r="AX2085" s="76" t="s">
        <v>30241</v>
      </c>
      <c r="AY2085" s="72" t="s">
        <v>66</v>
      </c>
    </row>
    <row r="2086" spans="1:51" x14ac:dyDescent="0.35">
      <c r="A2086" s="70" t="s">
        <v>2968</v>
      </c>
      <c r="B2086" s="83"/>
      <c r="C2086" s="83"/>
      <c r="D2086" s="84"/>
      <c r="E2086" s="107"/>
      <c r="F2086" s="80" t="s">
        <v>28144</v>
      </c>
      <c r="G2086" s="108"/>
      <c r="H2086" s="81"/>
      <c r="I2086" s="87"/>
      <c r="J2086" s="109"/>
      <c r="K2086" s="81" t="s">
        <v>32513</v>
      </c>
      <c r="L2086" s="110"/>
      <c r="M2086" s="92"/>
      <c r="N2086" s="92"/>
      <c r="O2086" s="93"/>
      <c r="P2086" s="94"/>
      <c r="Q2086" s="94"/>
      <c r="R2086" s="79"/>
      <c r="S2086" s="79"/>
      <c r="T2086" s="79"/>
      <c r="U2086" s="79"/>
      <c r="V2086" s="52"/>
      <c r="W2086" s="52"/>
      <c r="X2086" s="52"/>
      <c r="Y2086" s="52"/>
      <c r="Z2086" s="51"/>
      <c r="AA2086" s="88"/>
      <c r="AB2086" s="88"/>
      <c r="AC2086" s="89"/>
      <c r="AD2086" s="72" t="s">
        <v>21154</v>
      </c>
      <c r="AE2086" s="72">
        <v>12</v>
      </c>
      <c r="AF2086" s="72">
        <v>475582</v>
      </c>
      <c r="AG2086" s="72">
        <v>6808</v>
      </c>
      <c r="AH2086" s="72">
        <v>49</v>
      </c>
      <c r="AI2086" s="72">
        <v>10800</v>
      </c>
      <c r="AJ2086" s="72" t="s">
        <v>22982</v>
      </c>
      <c r="AK2086" s="72" t="s">
        <v>24189</v>
      </c>
      <c r="AL2086" s="76" t="s">
        <v>25191</v>
      </c>
      <c r="AM2086" s="72" t="s">
        <v>599</v>
      </c>
      <c r="AN2086" s="74">
        <v>40092.841597222221</v>
      </c>
      <c r="AO2086" s="72"/>
      <c r="AP2086" s="72" t="b">
        <v>1</v>
      </c>
      <c r="AQ2086" s="72" t="b">
        <v>0</v>
      </c>
      <c r="AR2086" s="72" t="b">
        <v>0</v>
      </c>
      <c r="AS2086" s="72" t="s">
        <v>344</v>
      </c>
      <c r="AT2086" s="72">
        <v>703</v>
      </c>
      <c r="AU2086" s="76" t="s">
        <v>303</v>
      </c>
      <c r="AV2086" s="72" t="b">
        <v>1</v>
      </c>
      <c r="AW2086" s="72" t="s">
        <v>313</v>
      </c>
      <c r="AX2086" s="76" t="s">
        <v>30242</v>
      </c>
      <c r="AY2086" s="72" t="s">
        <v>65</v>
      </c>
    </row>
    <row r="2087" spans="1:51" x14ac:dyDescent="0.35">
      <c r="A2087" s="70" t="s">
        <v>2543</v>
      </c>
      <c r="B2087" s="83"/>
      <c r="C2087" s="83"/>
      <c r="D2087" s="84"/>
      <c r="E2087" s="107"/>
      <c r="F2087" s="80" t="s">
        <v>10605</v>
      </c>
      <c r="G2087" s="108"/>
      <c r="H2087" s="81"/>
      <c r="I2087" s="87"/>
      <c r="J2087" s="109"/>
      <c r="K2087" s="81" t="s">
        <v>32514</v>
      </c>
      <c r="L2087" s="110"/>
      <c r="M2087" s="92"/>
      <c r="N2087" s="92"/>
      <c r="O2087" s="93"/>
      <c r="P2087" s="94"/>
      <c r="Q2087" s="94"/>
      <c r="R2087" s="79"/>
      <c r="S2087" s="79"/>
      <c r="T2087" s="79"/>
      <c r="U2087" s="79"/>
      <c r="V2087" s="52"/>
      <c r="W2087" s="52"/>
      <c r="X2087" s="52"/>
      <c r="Y2087" s="52"/>
      <c r="Z2087" s="51"/>
      <c r="AA2087" s="88"/>
      <c r="AB2087" s="88"/>
      <c r="AC2087" s="89"/>
      <c r="AD2087" s="72" t="s">
        <v>21155</v>
      </c>
      <c r="AE2087" s="72">
        <v>4343</v>
      </c>
      <c r="AF2087" s="72">
        <v>1281</v>
      </c>
      <c r="AG2087" s="72">
        <v>2274</v>
      </c>
      <c r="AH2087" s="72">
        <v>3531</v>
      </c>
      <c r="AI2087" s="72"/>
      <c r="AJ2087" s="72" t="s">
        <v>22983</v>
      </c>
      <c r="AK2087" s="72"/>
      <c r="AL2087" s="72"/>
      <c r="AM2087" s="72"/>
      <c r="AN2087" s="74">
        <v>41474.874027777776</v>
      </c>
      <c r="AO2087" s="72"/>
      <c r="AP2087" s="72" t="b">
        <v>1</v>
      </c>
      <c r="AQ2087" s="72" t="b">
        <v>0</v>
      </c>
      <c r="AR2087" s="72" t="b">
        <v>0</v>
      </c>
      <c r="AS2087" s="72" t="s">
        <v>235</v>
      </c>
      <c r="AT2087" s="72">
        <v>5</v>
      </c>
      <c r="AU2087" s="76" t="s">
        <v>303</v>
      </c>
      <c r="AV2087" s="72" t="b">
        <v>0</v>
      </c>
      <c r="AW2087" s="72" t="s">
        <v>313</v>
      </c>
      <c r="AX2087" s="76" t="s">
        <v>30243</v>
      </c>
      <c r="AY2087" s="72" t="s">
        <v>66</v>
      </c>
    </row>
    <row r="2088" spans="1:51" x14ac:dyDescent="0.35">
      <c r="A2088" s="70" t="s">
        <v>2547</v>
      </c>
      <c r="B2088" s="83"/>
      <c r="C2088" s="83"/>
      <c r="D2088" s="84"/>
      <c r="E2088" s="107"/>
      <c r="F2088" s="80" t="s">
        <v>10609</v>
      </c>
      <c r="G2088" s="108"/>
      <c r="H2088" s="81"/>
      <c r="I2088" s="87"/>
      <c r="J2088" s="109"/>
      <c r="K2088" s="81" t="s">
        <v>32515</v>
      </c>
      <c r="L2088" s="110"/>
      <c r="M2088" s="92"/>
      <c r="N2088" s="92"/>
      <c r="O2088" s="93"/>
      <c r="P2088" s="94"/>
      <c r="Q2088" s="94"/>
      <c r="R2088" s="79"/>
      <c r="S2088" s="79"/>
      <c r="T2088" s="79"/>
      <c r="U2088" s="79"/>
      <c r="V2088" s="52"/>
      <c r="W2088" s="52"/>
      <c r="X2088" s="52"/>
      <c r="Y2088" s="52"/>
      <c r="Z2088" s="51"/>
      <c r="AA2088" s="88"/>
      <c r="AB2088" s="88"/>
      <c r="AC2088" s="89"/>
      <c r="AD2088" s="72" t="s">
        <v>21156</v>
      </c>
      <c r="AE2088" s="72">
        <v>3184</v>
      </c>
      <c r="AF2088" s="72">
        <v>1356</v>
      </c>
      <c r="AG2088" s="72">
        <v>899</v>
      </c>
      <c r="AH2088" s="72">
        <v>166</v>
      </c>
      <c r="AI2088" s="72"/>
      <c r="AJ2088" s="72" t="s">
        <v>22984</v>
      </c>
      <c r="AK2088" s="72" t="s">
        <v>477</v>
      </c>
      <c r="AL2088" s="76" t="s">
        <v>25192</v>
      </c>
      <c r="AM2088" s="72"/>
      <c r="AN2088" s="74">
        <v>41850.095393518517</v>
      </c>
      <c r="AO2088" s="76" t="s">
        <v>27025</v>
      </c>
      <c r="AP2088" s="72" t="b">
        <v>0</v>
      </c>
      <c r="AQ2088" s="72" t="b">
        <v>0</v>
      </c>
      <c r="AR2088" s="72" t="b">
        <v>0</v>
      </c>
      <c r="AS2088" s="72" t="s">
        <v>235</v>
      </c>
      <c r="AT2088" s="72">
        <v>9</v>
      </c>
      <c r="AU2088" s="76" t="s">
        <v>303</v>
      </c>
      <c r="AV2088" s="72" t="b">
        <v>0</v>
      </c>
      <c r="AW2088" s="72" t="s">
        <v>313</v>
      </c>
      <c r="AX2088" s="76" t="s">
        <v>30244</v>
      </c>
      <c r="AY2088" s="72" t="s">
        <v>66</v>
      </c>
    </row>
    <row r="2089" spans="1:51" x14ac:dyDescent="0.35">
      <c r="A2089" s="70" t="s">
        <v>2544</v>
      </c>
      <c r="B2089" s="83"/>
      <c r="C2089" s="83"/>
      <c r="D2089" s="84"/>
      <c r="E2089" s="107"/>
      <c r="F2089" s="80" t="s">
        <v>10606</v>
      </c>
      <c r="G2089" s="108"/>
      <c r="H2089" s="81"/>
      <c r="I2089" s="87"/>
      <c r="J2089" s="109"/>
      <c r="K2089" s="81" t="s">
        <v>32516</v>
      </c>
      <c r="L2089" s="110"/>
      <c r="M2089" s="92"/>
      <c r="N2089" s="92"/>
      <c r="O2089" s="93"/>
      <c r="P2089" s="94"/>
      <c r="Q2089" s="94"/>
      <c r="R2089" s="79"/>
      <c r="S2089" s="79"/>
      <c r="T2089" s="79"/>
      <c r="U2089" s="79"/>
      <c r="V2089" s="52"/>
      <c r="W2089" s="52"/>
      <c r="X2089" s="52"/>
      <c r="Y2089" s="52"/>
      <c r="Z2089" s="51"/>
      <c r="AA2089" s="88"/>
      <c r="AB2089" s="88"/>
      <c r="AC2089" s="89"/>
      <c r="AD2089" s="72" t="s">
        <v>21157</v>
      </c>
      <c r="AE2089" s="72">
        <v>2276</v>
      </c>
      <c r="AF2089" s="72">
        <v>46</v>
      </c>
      <c r="AG2089" s="72">
        <v>656</v>
      </c>
      <c r="AH2089" s="72">
        <v>547</v>
      </c>
      <c r="AI2089" s="72"/>
      <c r="AJ2089" s="72" t="s">
        <v>22985</v>
      </c>
      <c r="AK2089" s="72" t="s">
        <v>23888</v>
      </c>
      <c r="AL2089" s="76" t="s">
        <v>25193</v>
      </c>
      <c r="AM2089" s="72"/>
      <c r="AN2089" s="74">
        <v>40887.891458333332</v>
      </c>
      <c r="AO2089" s="76" t="s">
        <v>27026</v>
      </c>
      <c r="AP2089" s="72" t="b">
        <v>0</v>
      </c>
      <c r="AQ2089" s="72" t="b">
        <v>0</v>
      </c>
      <c r="AR2089" s="72" t="b">
        <v>0</v>
      </c>
      <c r="AS2089" s="72" t="s">
        <v>231</v>
      </c>
      <c r="AT2089" s="72">
        <v>13</v>
      </c>
      <c r="AU2089" s="76" t="s">
        <v>527</v>
      </c>
      <c r="AV2089" s="72" t="b">
        <v>0</v>
      </c>
      <c r="AW2089" s="72" t="s">
        <v>313</v>
      </c>
      <c r="AX2089" s="76" t="s">
        <v>30245</v>
      </c>
      <c r="AY2089" s="72" t="s">
        <v>66</v>
      </c>
    </row>
    <row r="2090" spans="1:51" x14ac:dyDescent="0.35">
      <c r="A2090" s="70" t="s">
        <v>2545</v>
      </c>
      <c r="B2090" s="83"/>
      <c r="C2090" s="83"/>
      <c r="D2090" s="84"/>
      <c r="E2090" s="107"/>
      <c r="F2090" s="80" t="s">
        <v>10607</v>
      </c>
      <c r="G2090" s="108"/>
      <c r="H2090" s="81"/>
      <c r="I2090" s="87"/>
      <c r="J2090" s="109"/>
      <c r="K2090" s="81" t="s">
        <v>32517</v>
      </c>
      <c r="L2090" s="110"/>
      <c r="M2090" s="92"/>
      <c r="N2090" s="92"/>
      <c r="O2090" s="93"/>
      <c r="P2090" s="94"/>
      <c r="Q2090" s="94"/>
      <c r="R2090" s="79"/>
      <c r="S2090" s="79"/>
      <c r="T2090" s="79"/>
      <c r="U2090" s="79"/>
      <c r="V2090" s="52"/>
      <c r="W2090" s="52"/>
      <c r="X2090" s="52"/>
      <c r="Y2090" s="52"/>
      <c r="Z2090" s="51"/>
      <c r="AA2090" s="88"/>
      <c r="AB2090" s="88"/>
      <c r="AC2090" s="89"/>
      <c r="AD2090" s="72" t="s">
        <v>21158</v>
      </c>
      <c r="AE2090" s="72">
        <v>813</v>
      </c>
      <c r="AF2090" s="72">
        <v>15263</v>
      </c>
      <c r="AG2090" s="72">
        <v>129437</v>
      </c>
      <c r="AH2090" s="72">
        <v>28290</v>
      </c>
      <c r="AI2090" s="72">
        <v>7200</v>
      </c>
      <c r="AJ2090" s="72" t="s">
        <v>22986</v>
      </c>
      <c r="AK2090" s="72" t="s">
        <v>24190</v>
      </c>
      <c r="AL2090" s="76" t="s">
        <v>25194</v>
      </c>
      <c r="AM2090" s="72" t="s">
        <v>284</v>
      </c>
      <c r="AN2090" s="74">
        <v>40485.88108796296</v>
      </c>
      <c r="AO2090" s="76" t="s">
        <v>27027</v>
      </c>
      <c r="AP2090" s="72" t="b">
        <v>0</v>
      </c>
      <c r="AQ2090" s="72" t="b">
        <v>0</v>
      </c>
      <c r="AR2090" s="72" t="b">
        <v>1</v>
      </c>
      <c r="AS2090" s="72" t="s">
        <v>231</v>
      </c>
      <c r="AT2090" s="72">
        <v>133</v>
      </c>
      <c r="AU2090" s="76" t="s">
        <v>27619</v>
      </c>
      <c r="AV2090" s="72" t="b">
        <v>0</v>
      </c>
      <c r="AW2090" s="72" t="s">
        <v>313</v>
      </c>
      <c r="AX2090" s="76" t="s">
        <v>30246</v>
      </c>
      <c r="AY2090" s="72" t="s">
        <v>66</v>
      </c>
    </row>
    <row r="2091" spans="1:51" x14ac:dyDescent="0.35">
      <c r="A2091" s="70" t="s">
        <v>2546</v>
      </c>
      <c r="B2091" s="83"/>
      <c r="C2091" s="83"/>
      <c r="D2091" s="84"/>
      <c r="E2091" s="107"/>
      <c r="F2091" s="80" t="s">
        <v>10608</v>
      </c>
      <c r="G2091" s="108"/>
      <c r="H2091" s="81"/>
      <c r="I2091" s="87"/>
      <c r="J2091" s="109"/>
      <c r="K2091" s="81" t="s">
        <v>32518</v>
      </c>
      <c r="L2091" s="110"/>
      <c r="M2091" s="92"/>
      <c r="N2091" s="92"/>
      <c r="O2091" s="93"/>
      <c r="P2091" s="94"/>
      <c r="Q2091" s="94"/>
      <c r="R2091" s="79"/>
      <c r="S2091" s="79"/>
      <c r="T2091" s="79"/>
      <c r="U2091" s="79"/>
      <c r="V2091" s="52"/>
      <c r="W2091" s="52"/>
      <c r="X2091" s="52"/>
      <c r="Y2091" s="52"/>
      <c r="Z2091" s="51"/>
      <c r="AA2091" s="88"/>
      <c r="AB2091" s="88"/>
      <c r="AC2091" s="89"/>
      <c r="AD2091" s="72" t="s">
        <v>21159</v>
      </c>
      <c r="AE2091" s="72">
        <v>154</v>
      </c>
      <c r="AF2091" s="72">
        <v>139</v>
      </c>
      <c r="AG2091" s="72">
        <v>23994</v>
      </c>
      <c r="AH2091" s="72">
        <v>6553</v>
      </c>
      <c r="AI2091" s="72">
        <v>-25200</v>
      </c>
      <c r="AJ2091" s="72" t="s">
        <v>22987</v>
      </c>
      <c r="AK2091" s="72"/>
      <c r="AL2091" s="72"/>
      <c r="AM2091" s="72" t="s">
        <v>282</v>
      </c>
      <c r="AN2091" s="74">
        <v>41980.701273148145</v>
      </c>
      <c r="AO2091" s="76" t="s">
        <v>27028</v>
      </c>
      <c r="AP2091" s="72" t="b">
        <v>0</v>
      </c>
      <c r="AQ2091" s="72" t="b">
        <v>0</v>
      </c>
      <c r="AR2091" s="72" t="b">
        <v>0</v>
      </c>
      <c r="AS2091" s="72" t="s">
        <v>235</v>
      </c>
      <c r="AT2091" s="72">
        <v>9</v>
      </c>
      <c r="AU2091" s="76" t="s">
        <v>303</v>
      </c>
      <c r="AV2091" s="72" t="b">
        <v>0</v>
      </c>
      <c r="AW2091" s="72" t="s">
        <v>313</v>
      </c>
      <c r="AX2091" s="76" t="s">
        <v>30247</v>
      </c>
      <c r="AY2091" s="72" t="s">
        <v>66</v>
      </c>
    </row>
    <row r="2092" spans="1:51" x14ac:dyDescent="0.35">
      <c r="A2092" s="70" t="s">
        <v>2548</v>
      </c>
      <c r="B2092" s="83"/>
      <c r="C2092" s="83"/>
      <c r="D2092" s="84"/>
      <c r="E2092" s="107"/>
      <c r="F2092" s="80" t="s">
        <v>10610</v>
      </c>
      <c r="G2092" s="108"/>
      <c r="H2092" s="81"/>
      <c r="I2092" s="87"/>
      <c r="J2092" s="109"/>
      <c r="K2092" s="81" t="s">
        <v>32519</v>
      </c>
      <c r="L2092" s="110"/>
      <c r="M2092" s="92"/>
      <c r="N2092" s="92"/>
      <c r="O2092" s="93"/>
      <c r="P2092" s="94"/>
      <c r="Q2092" s="94"/>
      <c r="R2092" s="79"/>
      <c r="S2092" s="79"/>
      <c r="T2092" s="79"/>
      <c r="U2092" s="79"/>
      <c r="V2092" s="52"/>
      <c r="W2092" s="52"/>
      <c r="X2092" s="52"/>
      <c r="Y2092" s="52"/>
      <c r="Z2092" s="51"/>
      <c r="AA2092" s="88"/>
      <c r="AB2092" s="88"/>
      <c r="AC2092" s="89"/>
      <c r="AD2092" s="72" t="s">
        <v>21160</v>
      </c>
      <c r="AE2092" s="72">
        <v>152</v>
      </c>
      <c r="AF2092" s="72">
        <v>263</v>
      </c>
      <c r="AG2092" s="72">
        <v>12154</v>
      </c>
      <c r="AH2092" s="72">
        <v>1840</v>
      </c>
      <c r="AI2092" s="72">
        <v>-25200</v>
      </c>
      <c r="AJ2092" s="72" t="s">
        <v>22988</v>
      </c>
      <c r="AK2092" s="72" t="s">
        <v>24191</v>
      </c>
      <c r="AL2092" s="72"/>
      <c r="AM2092" s="72" t="s">
        <v>282</v>
      </c>
      <c r="AN2092" s="74">
        <v>42142.93545138889</v>
      </c>
      <c r="AO2092" s="76" t="s">
        <v>27029</v>
      </c>
      <c r="AP2092" s="72" t="b">
        <v>0</v>
      </c>
      <c r="AQ2092" s="72" t="b">
        <v>0</v>
      </c>
      <c r="AR2092" s="72" t="b">
        <v>0</v>
      </c>
      <c r="AS2092" s="72" t="s">
        <v>235</v>
      </c>
      <c r="AT2092" s="72">
        <v>7</v>
      </c>
      <c r="AU2092" s="76" t="s">
        <v>303</v>
      </c>
      <c r="AV2092" s="72" t="b">
        <v>0</v>
      </c>
      <c r="AW2092" s="72" t="s">
        <v>313</v>
      </c>
      <c r="AX2092" s="76" t="s">
        <v>30248</v>
      </c>
      <c r="AY2092" s="72" t="s">
        <v>66</v>
      </c>
    </row>
    <row r="2093" spans="1:51" x14ac:dyDescent="0.35">
      <c r="A2093" s="70" t="s">
        <v>2549</v>
      </c>
      <c r="B2093" s="83"/>
      <c r="C2093" s="83"/>
      <c r="D2093" s="84"/>
      <c r="E2093" s="107"/>
      <c r="F2093" s="80" t="s">
        <v>10611</v>
      </c>
      <c r="G2093" s="108"/>
      <c r="H2093" s="81"/>
      <c r="I2093" s="87"/>
      <c r="J2093" s="109"/>
      <c r="K2093" s="81" t="s">
        <v>32520</v>
      </c>
      <c r="L2093" s="110"/>
      <c r="M2093" s="92"/>
      <c r="N2093" s="92"/>
      <c r="O2093" s="93"/>
      <c r="P2093" s="94"/>
      <c r="Q2093" s="94"/>
      <c r="R2093" s="79"/>
      <c r="S2093" s="79"/>
      <c r="T2093" s="79"/>
      <c r="U2093" s="79"/>
      <c r="V2093" s="52"/>
      <c r="W2093" s="52"/>
      <c r="X2093" s="52"/>
      <c r="Y2093" s="52"/>
      <c r="Z2093" s="51"/>
      <c r="AA2093" s="88"/>
      <c r="AB2093" s="88"/>
      <c r="AC2093" s="89"/>
      <c r="AD2093" s="72" t="s">
        <v>21161</v>
      </c>
      <c r="AE2093" s="72">
        <v>298</v>
      </c>
      <c r="AF2093" s="72">
        <v>6377</v>
      </c>
      <c r="AG2093" s="72">
        <v>17115</v>
      </c>
      <c r="AH2093" s="72">
        <v>1889</v>
      </c>
      <c r="AI2093" s="72"/>
      <c r="AJ2093" s="72" t="s">
        <v>22989</v>
      </c>
      <c r="AK2093" s="72" t="s">
        <v>24192</v>
      </c>
      <c r="AL2093" s="72"/>
      <c r="AM2093" s="72"/>
      <c r="AN2093" s="74">
        <v>41626.626157407409</v>
      </c>
      <c r="AO2093" s="76" t="s">
        <v>27030</v>
      </c>
      <c r="AP2093" s="72" t="b">
        <v>1</v>
      </c>
      <c r="AQ2093" s="72" t="b">
        <v>0</v>
      </c>
      <c r="AR2093" s="72" t="b">
        <v>1</v>
      </c>
      <c r="AS2093" s="72" t="s">
        <v>344</v>
      </c>
      <c r="AT2093" s="72">
        <v>15</v>
      </c>
      <c r="AU2093" s="76" t="s">
        <v>303</v>
      </c>
      <c r="AV2093" s="72" t="b">
        <v>0</v>
      </c>
      <c r="AW2093" s="72" t="s">
        <v>313</v>
      </c>
      <c r="AX2093" s="76" t="s">
        <v>30249</v>
      </c>
      <c r="AY2093" s="72" t="s">
        <v>66</v>
      </c>
    </row>
    <row r="2094" spans="1:51" x14ac:dyDescent="0.35">
      <c r="A2094" s="70" t="s">
        <v>2550</v>
      </c>
      <c r="B2094" s="83"/>
      <c r="C2094" s="83"/>
      <c r="D2094" s="84"/>
      <c r="E2094" s="107"/>
      <c r="F2094" s="80" t="s">
        <v>312</v>
      </c>
      <c r="G2094" s="108"/>
      <c r="H2094" s="81"/>
      <c r="I2094" s="87"/>
      <c r="J2094" s="109"/>
      <c r="K2094" s="81" t="s">
        <v>32521</v>
      </c>
      <c r="L2094" s="110"/>
      <c r="M2094" s="92"/>
      <c r="N2094" s="92"/>
      <c r="O2094" s="93"/>
      <c r="P2094" s="94"/>
      <c r="Q2094" s="94"/>
      <c r="R2094" s="79"/>
      <c r="S2094" s="79"/>
      <c r="T2094" s="79"/>
      <c r="U2094" s="79"/>
      <c r="V2094" s="52"/>
      <c r="W2094" s="52"/>
      <c r="X2094" s="52"/>
      <c r="Y2094" s="52"/>
      <c r="Z2094" s="51"/>
      <c r="AA2094" s="88"/>
      <c r="AB2094" s="88"/>
      <c r="AC2094" s="89"/>
      <c r="AD2094" s="72" t="s">
        <v>21162</v>
      </c>
      <c r="AE2094" s="72">
        <v>5</v>
      </c>
      <c r="AF2094" s="72">
        <v>32</v>
      </c>
      <c r="AG2094" s="72">
        <v>263</v>
      </c>
      <c r="AH2094" s="72">
        <v>81</v>
      </c>
      <c r="AI2094" s="72"/>
      <c r="AJ2094" s="72" t="s">
        <v>22990</v>
      </c>
      <c r="AK2094" s="72"/>
      <c r="AL2094" s="72"/>
      <c r="AM2094" s="72"/>
      <c r="AN2094" s="74">
        <v>42807.302152777775</v>
      </c>
      <c r="AO2094" s="72"/>
      <c r="AP2094" s="72" t="b">
        <v>1</v>
      </c>
      <c r="AQ2094" s="72" t="b">
        <v>1</v>
      </c>
      <c r="AR2094" s="72" t="b">
        <v>0</v>
      </c>
      <c r="AS2094" s="72" t="s">
        <v>344</v>
      </c>
      <c r="AT2094" s="72">
        <v>0</v>
      </c>
      <c r="AU2094" s="72"/>
      <c r="AV2094" s="72" t="b">
        <v>0</v>
      </c>
      <c r="AW2094" s="72" t="s">
        <v>313</v>
      </c>
      <c r="AX2094" s="76" t="s">
        <v>30250</v>
      </c>
      <c r="AY2094" s="72" t="s">
        <v>66</v>
      </c>
    </row>
    <row r="2095" spans="1:51" x14ac:dyDescent="0.35">
      <c r="A2095" s="70" t="s">
        <v>2551</v>
      </c>
      <c r="B2095" s="83"/>
      <c r="C2095" s="83"/>
      <c r="D2095" s="84"/>
      <c r="E2095" s="107"/>
      <c r="F2095" s="80" t="s">
        <v>10612</v>
      </c>
      <c r="G2095" s="108"/>
      <c r="H2095" s="81"/>
      <c r="I2095" s="87"/>
      <c r="J2095" s="109"/>
      <c r="K2095" s="81" t="s">
        <v>32522</v>
      </c>
      <c r="L2095" s="110"/>
      <c r="M2095" s="92"/>
      <c r="N2095" s="92"/>
      <c r="O2095" s="93"/>
      <c r="P2095" s="94"/>
      <c r="Q2095" s="94"/>
      <c r="R2095" s="79"/>
      <c r="S2095" s="79"/>
      <c r="T2095" s="79"/>
      <c r="U2095" s="79"/>
      <c r="V2095" s="52"/>
      <c r="W2095" s="52"/>
      <c r="X2095" s="52"/>
      <c r="Y2095" s="52"/>
      <c r="Z2095" s="51"/>
      <c r="AA2095" s="88"/>
      <c r="AB2095" s="88"/>
      <c r="AC2095" s="89"/>
      <c r="AD2095" s="72" t="s">
        <v>21163</v>
      </c>
      <c r="AE2095" s="72">
        <v>82</v>
      </c>
      <c r="AF2095" s="72">
        <v>43</v>
      </c>
      <c r="AG2095" s="72">
        <v>1002</v>
      </c>
      <c r="AH2095" s="72">
        <v>58</v>
      </c>
      <c r="AI2095" s="72"/>
      <c r="AJ2095" s="72" t="s">
        <v>22991</v>
      </c>
      <c r="AK2095" s="72" t="s">
        <v>24193</v>
      </c>
      <c r="AL2095" s="76" t="s">
        <v>25195</v>
      </c>
      <c r="AM2095" s="72"/>
      <c r="AN2095" s="74">
        <v>41784.515821759262</v>
      </c>
      <c r="AO2095" s="76" t="s">
        <v>27031</v>
      </c>
      <c r="AP2095" s="72" t="b">
        <v>1</v>
      </c>
      <c r="AQ2095" s="72" t="b">
        <v>0</v>
      </c>
      <c r="AR2095" s="72" t="b">
        <v>0</v>
      </c>
      <c r="AS2095" s="72" t="s">
        <v>235</v>
      </c>
      <c r="AT2095" s="72">
        <v>2</v>
      </c>
      <c r="AU2095" s="76" t="s">
        <v>303</v>
      </c>
      <c r="AV2095" s="72" t="b">
        <v>0</v>
      </c>
      <c r="AW2095" s="72" t="s">
        <v>313</v>
      </c>
      <c r="AX2095" s="76" t="s">
        <v>30251</v>
      </c>
      <c r="AY2095" s="72" t="s">
        <v>66</v>
      </c>
    </row>
    <row r="2096" spans="1:51" x14ac:dyDescent="0.35">
      <c r="A2096" s="70" t="s">
        <v>2552</v>
      </c>
      <c r="B2096" s="83"/>
      <c r="C2096" s="83"/>
      <c r="D2096" s="84"/>
      <c r="E2096" s="107"/>
      <c r="F2096" s="80" t="s">
        <v>10613</v>
      </c>
      <c r="G2096" s="108"/>
      <c r="H2096" s="81"/>
      <c r="I2096" s="87"/>
      <c r="J2096" s="109"/>
      <c r="K2096" s="81" t="s">
        <v>32523</v>
      </c>
      <c r="L2096" s="110"/>
      <c r="M2096" s="92"/>
      <c r="N2096" s="92"/>
      <c r="O2096" s="93"/>
      <c r="P2096" s="94"/>
      <c r="Q2096" s="94"/>
      <c r="R2096" s="79"/>
      <c r="S2096" s="79"/>
      <c r="T2096" s="79"/>
      <c r="U2096" s="79"/>
      <c r="V2096" s="52"/>
      <c r="W2096" s="52"/>
      <c r="X2096" s="52"/>
      <c r="Y2096" s="52"/>
      <c r="Z2096" s="51"/>
      <c r="AA2096" s="88"/>
      <c r="AB2096" s="88"/>
      <c r="AC2096" s="89"/>
      <c r="AD2096" s="72" t="s">
        <v>21164</v>
      </c>
      <c r="AE2096" s="72">
        <v>12</v>
      </c>
      <c r="AF2096" s="72">
        <v>111</v>
      </c>
      <c r="AG2096" s="72">
        <v>20402</v>
      </c>
      <c r="AH2096" s="72">
        <v>5</v>
      </c>
      <c r="AI2096" s="72"/>
      <c r="AJ2096" s="72" t="s">
        <v>22992</v>
      </c>
      <c r="AK2096" s="72"/>
      <c r="AL2096" s="72"/>
      <c r="AM2096" s="72"/>
      <c r="AN2096" s="74">
        <v>41118.517488425925</v>
      </c>
      <c r="AO2096" s="72"/>
      <c r="AP2096" s="72" t="b">
        <v>1</v>
      </c>
      <c r="AQ2096" s="72" t="b">
        <v>0</v>
      </c>
      <c r="AR2096" s="72" t="b">
        <v>0</v>
      </c>
      <c r="AS2096" s="72" t="s">
        <v>324</v>
      </c>
      <c r="AT2096" s="72">
        <v>27</v>
      </c>
      <c r="AU2096" s="76" t="s">
        <v>303</v>
      </c>
      <c r="AV2096" s="72" t="b">
        <v>0</v>
      </c>
      <c r="AW2096" s="72" t="s">
        <v>313</v>
      </c>
      <c r="AX2096" s="76" t="s">
        <v>30252</v>
      </c>
      <c r="AY2096" s="72" t="s">
        <v>66</v>
      </c>
    </row>
    <row r="2097" spans="1:51" x14ac:dyDescent="0.35">
      <c r="A2097" s="70" t="s">
        <v>2554</v>
      </c>
      <c r="B2097" s="83"/>
      <c r="C2097" s="83"/>
      <c r="D2097" s="84"/>
      <c r="E2097" s="107"/>
      <c r="F2097" s="80" t="s">
        <v>28145</v>
      </c>
      <c r="G2097" s="108"/>
      <c r="H2097" s="81"/>
      <c r="I2097" s="87"/>
      <c r="J2097" s="109"/>
      <c r="K2097" s="81" t="s">
        <v>32524</v>
      </c>
      <c r="L2097" s="110"/>
      <c r="M2097" s="92"/>
      <c r="N2097" s="92"/>
      <c r="O2097" s="93"/>
      <c r="P2097" s="94"/>
      <c r="Q2097" s="94"/>
      <c r="R2097" s="79"/>
      <c r="S2097" s="79"/>
      <c r="T2097" s="79"/>
      <c r="U2097" s="79"/>
      <c r="V2097" s="52"/>
      <c r="W2097" s="52"/>
      <c r="X2097" s="52"/>
      <c r="Y2097" s="52"/>
      <c r="Z2097" s="51"/>
      <c r="AA2097" s="88"/>
      <c r="AB2097" s="88"/>
      <c r="AC2097" s="89"/>
      <c r="AD2097" s="72" t="s">
        <v>21165</v>
      </c>
      <c r="AE2097" s="72">
        <v>42</v>
      </c>
      <c r="AF2097" s="72">
        <v>37</v>
      </c>
      <c r="AG2097" s="72">
        <v>8</v>
      </c>
      <c r="AH2097" s="72">
        <v>0</v>
      </c>
      <c r="AI2097" s="72">
        <v>-25200</v>
      </c>
      <c r="AJ2097" s="72"/>
      <c r="AK2097" s="72"/>
      <c r="AL2097" s="76" t="s">
        <v>25196</v>
      </c>
      <c r="AM2097" s="72" t="s">
        <v>282</v>
      </c>
      <c r="AN2097" s="74">
        <v>42719.600543981483</v>
      </c>
      <c r="AO2097" s="76" t="s">
        <v>27032</v>
      </c>
      <c r="AP2097" s="72" t="b">
        <v>1</v>
      </c>
      <c r="AQ2097" s="72" t="b">
        <v>0</v>
      </c>
      <c r="AR2097" s="72" t="b">
        <v>0</v>
      </c>
      <c r="AS2097" s="72" t="s">
        <v>235</v>
      </c>
      <c r="AT2097" s="72">
        <v>0</v>
      </c>
      <c r="AU2097" s="72"/>
      <c r="AV2097" s="72" t="b">
        <v>0</v>
      </c>
      <c r="AW2097" s="72" t="s">
        <v>313</v>
      </c>
      <c r="AX2097" s="76" t="s">
        <v>30253</v>
      </c>
      <c r="AY2097" s="72" t="s">
        <v>66</v>
      </c>
    </row>
    <row r="2098" spans="1:51" x14ac:dyDescent="0.35">
      <c r="A2098" s="70" t="s">
        <v>2555</v>
      </c>
      <c r="B2098" s="83"/>
      <c r="C2098" s="83"/>
      <c r="D2098" s="84"/>
      <c r="E2098" s="107"/>
      <c r="F2098" s="80" t="s">
        <v>312</v>
      </c>
      <c r="G2098" s="108"/>
      <c r="H2098" s="81"/>
      <c r="I2098" s="87"/>
      <c r="J2098" s="109"/>
      <c r="K2098" s="81" t="s">
        <v>32525</v>
      </c>
      <c r="L2098" s="110"/>
      <c r="M2098" s="92"/>
      <c r="N2098" s="92"/>
      <c r="O2098" s="93"/>
      <c r="P2098" s="94"/>
      <c r="Q2098" s="94"/>
      <c r="R2098" s="79"/>
      <c r="S2098" s="79"/>
      <c r="T2098" s="79"/>
      <c r="U2098" s="79"/>
      <c r="V2098" s="52"/>
      <c r="W2098" s="52"/>
      <c r="X2098" s="52"/>
      <c r="Y2098" s="52"/>
      <c r="Z2098" s="51"/>
      <c r="AA2098" s="88"/>
      <c r="AB2098" s="88"/>
      <c r="AC2098" s="89"/>
      <c r="AD2098" s="72" t="s">
        <v>19414</v>
      </c>
      <c r="AE2098" s="72">
        <v>120</v>
      </c>
      <c r="AF2098" s="72">
        <v>146</v>
      </c>
      <c r="AG2098" s="72">
        <v>17219</v>
      </c>
      <c r="AH2098" s="72">
        <v>9589</v>
      </c>
      <c r="AI2098" s="72"/>
      <c r="AJ2098" s="72"/>
      <c r="AK2098" s="72"/>
      <c r="AL2098" s="72"/>
      <c r="AM2098" s="72"/>
      <c r="AN2098" s="74">
        <v>42633.867754629631</v>
      </c>
      <c r="AO2098" s="72"/>
      <c r="AP2098" s="72" t="b">
        <v>1</v>
      </c>
      <c r="AQ2098" s="72" t="b">
        <v>1</v>
      </c>
      <c r="AR2098" s="72" t="b">
        <v>0</v>
      </c>
      <c r="AS2098" s="72" t="s">
        <v>231</v>
      </c>
      <c r="AT2098" s="72">
        <v>236</v>
      </c>
      <c r="AU2098" s="72"/>
      <c r="AV2098" s="72" t="b">
        <v>0</v>
      </c>
      <c r="AW2098" s="72" t="s">
        <v>313</v>
      </c>
      <c r="AX2098" s="76" t="s">
        <v>30254</v>
      </c>
      <c r="AY2098" s="72" t="s">
        <v>66</v>
      </c>
    </row>
    <row r="2099" spans="1:51" x14ac:dyDescent="0.35">
      <c r="A2099" s="70" t="s">
        <v>2556</v>
      </c>
      <c r="B2099" s="83"/>
      <c r="C2099" s="83"/>
      <c r="D2099" s="84"/>
      <c r="E2099" s="107"/>
      <c r="F2099" s="80" t="s">
        <v>10614</v>
      </c>
      <c r="G2099" s="108"/>
      <c r="H2099" s="81"/>
      <c r="I2099" s="87"/>
      <c r="J2099" s="109"/>
      <c r="K2099" s="81" t="s">
        <v>32526</v>
      </c>
      <c r="L2099" s="110"/>
      <c r="M2099" s="92"/>
      <c r="N2099" s="92"/>
      <c r="O2099" s="93"/>
      <c r="P2099" s="94"/>
      <c r="Q2099" s="94"/>
      <c r="R2099" s="79"/>
      <c r="S2099" s="79"/>
      <c r="T2099" s="79"/>
      <c r="U2099" s="79"/>
      <c r="V2099" s="52"/>
      <c r="W2099" s="52"/>
      <c r="X2099" s="52"/>
      <c r="Y2099" s="52"/>
      <c r="Z2099" s="51"/>
      <c r="AA2099" s="88"/>
      <c r="AB2099" s="88"/>
      <c r="AC2099" s="89"/>
      <c r="AD2099" s="72" t="s">
        <v>21166</v>
      </c>
      <c r="AE2099" s="72">
        <v>39</v>
      </c>
      <c r="AF2099" s="72">
        <v>201</v>
      </c>
      <c r="AG2099" s="72">
        <v>44437</v>
      </c>
      <c r="AH2099" s="72">
        <v>15832</v>
      </c>
      <c r="AI2099" s="72">
        <v>3600</v>
      </c>
      <c r="AJ2099" s="72" t="s">
        <v>22993</v>
      </c>
      <c r="AK2099" s="72" t="s">
        <v>24194</v>
      </c>
      <c r="AL2099" s="76" t="s">
        <v>25197</v>
      </c>
      <c r="AM2099" s="72" t="s">
        <v>290</v>
      </c>
      <c r="AN2099" s="74">
        <v>41638.771620370368</v>
      </c>
      <c r="AO2099" s="76" t="s">
        <v>27033</v>
      </c>
      <c r="AP2099" s="72" t="b">
        <v>0</v>
      </c>
      <c r="AQ2099" s="72" t="b">
        <v>0</v>
      </c>
      <c r="AR2099" s="72" t="b">
        <v>0</v>
      </c>
      <c r="AS2099" s="72" t="s">
        <v>231</v>
      </c>
      <c r="AT2099" s="72">
        <v>17</v>
      </c>
      <c r="AU2099" s="76" t="s">
        <v>27620</v>
      </c>
      <c r="AV2099" s="72" t="b">
        <v>0</v>
      </c>
      <c r="AW2099" s="72" t="s">
        <v>313</v>
      </c>
      <c r="AX2099" s="76" t="s">
        <v>30255</v>
      </c>
      <c r="AY2099" s="72" t="s">
        <v>66</v>
      </c>
    </row>
    <row r="2100" spans="1:51" x14ac:dyDescent="0.35">
      <c r="A2100" s="70" t="s">
        <v>2558</v>
      </c>
      <c r="B2100" s="83"/>
      <c r="C2100" s="83"/>
      <c r="D2100" s="84"/>
      <c r="E2100" s="107"/>
      <c r="F2100" s="80" t="s">
        <v>10615</v>
      </c>
      <c r="G2100" s="108"/>
      <c r="H2100" s="81"/>
      <c r="I2100" s="87"/>
      <c r="J2100" s="109"/>
      <c r="K2100" s="81" t="s">
        <v>32527</v>
      </c>
      <c r="L2100" s="110"/>
      <c r="M2100" s="92"/>
      <c r="N2100" s="92"/>
      <c r="O2100" s="93"/>
      <c r="P2100" s="94"/>
      <c r="Q2100" s="94"/>
      <c r="R2100" s="79"/>
      <c r="S2100" s="79"/>
      <c r="T2100" s="79"/>
      <c r="U2100" s="79"/>
      <c r="V2100" s="52"/>
      <c r="W2100" s="52"/>
      <c r="X2100" s="52"/>
      <c r="Y2100" s="52"/>
      <c r="Z2100" s="51"/>
      <c r="AA2100" s="88"/>
      <c r="AB2100" s="88"/>
      <c r="AC2100" s="89"/>
      <c r="AD2100" s="72" t="s">
        <v>21167</v>
      </c>
      <c r="AE2100" s="72">
        <v>323</v>
      </c>
      <c r="AF2100" s="72">
        <v>991</v>
      </c>
      <c r="AG2100" s="72">
        <v>18763</v>
      </c>
      <c r="AH2100" s="72">
        <v>9</v>
      </c>
      <c r="AI2100" s="72">
        <v>19800</v>
      </c>
      <c r="AJ2100" s="72" t="s">
        <v>22994</v>
      </c>
      <c r="AK2100" s="72" t="s">
        <v>459</v>
      </c>
      <c r="AL2100" s="76" t="s">
        <v>25198</v>
      </c>
      <c r="AM2100" s="72" t="s">
        <v>342</v>
      </c>
      <c r="AN2100" s="74">
        <v>39800.226712962962</v>
      </c>
      <c r="AO2100" s="72"/>
      <c r="AP2100" s="72" t="b">
        <v>0</v>
      </c>
      <c r="AQ2100" s="72" t="b">
        <v>0</v>
      </c>
      <c r="AR2100" s="72" t="b">
        <v>0</v>
      </c>
      <c r="AS2100" s="72" t="s">
        <v>231</v>
      </c>
      <c r="AT2100" s="72">
        <v>28</v>
      </c>
      <c r="AU2100" s="76" t="s">
        <v>27621</v>
      </c>
      <c r="AV2100" s="72" t="b">
        <v>0</v>
      </c>
      <c r="AW2100" s="72" t="s">
        <v>313</v>
      </c>
      <c r="AX2100" s="76" t="s">
        <v>30256</v>
      </c>
      <c r="AY2100" s="72" t="s">
        <v>66</v>
      </c>
    </row>
    <row r="2101" spans="1:51" x14ac:dyDescent="0.35">
      <c r="A2101" s="70" t="s">
        <v>2969</v>
      </c>
      <c r="B2101" s="83"/>
      <c r="C2101" s="83"/>
      <c r="D2101" s="84"/>
      <c r="E2101" s="107"/>
      <c r="F2101" s="80" t="s">
        <v>28146</v>
      </c>
      <c r="G2101" s="108"/>
      <c r="H2101" s="81"/>
      <c r="I2101" s="87"/>
      <c r="J2101" s="109"/>
      <c r="K2101" s="81" t="s">
        <v>32528</v>
      </c>
      <c r="L2101" s="110"/>
      <c r="M2101" s="92"/>
      <c r="N2101" s="92"/>
      <c r="O2101" s="93"/>
      <c r="P2101" s="94"/>
      <c r="Q2101" s="94"/>
      <c r="R2101" s="79"/>
      <c r="S2101" s="79"/>
      <c r="T2101" s="79"/>
      <c r="U2101" s="79"/>
      <c r="V2101" s="52"/>
      <c r="W2101" s="52"/>
      <c r="X2101" s="52"/>
      <c r="Y2101" s="52"/>
      <c r="Z2101" s="51"/>
      <c r="AA2101" s="88"/>
      <c r="AB2101" s="88"/>
      <c r="AC2101" s="89"/>
      <c r="AD2101" s="72" t="s">
        <v>21168</v>
      </c>
      <c r="AE2101" s="72">
        <v>693</v>
      </c>
      <c r="AF2101" s="72">
        <v>15099</v>
      </c>
      <c r="AG2101" s="72">
        <v>51092</v>
      </c>
      <c r="AH2101" s="72">
        <v>209</v>
      </c>
      <c r="AI2101" s="72">
        <v>19800</v>
      </c>
      <c r="AJ2101" s="72" t="s">
        <v>22995</v>
      </c>
      <c r="AK2101" s="72"/>
      <c r="AL2101" s="76" t="s">
        <v>25199</v>
      </c>
      <c r="AM2101" s="72" t="s">
        <v>295</v>
      </c>
      <c r="AN2101" s="74">
        <v>40847.5003125</v>
      </c>
      <c r="AO2101" s="76" t="s">
        <v>27034</v>
      </c>
      <c r="AP2101" s="72" t="b">
        <v>0</v>
      </c>
      <c r="AQ2101" s="72" t="b">
        <v>0</v>
      </c>
      <c r="AR2101" s="72" t="b">
        <v>1</v>
      </c>
      <c r="AS2101" s="72" t="s">
        <v>231</v>
      </c>
      <c r="AT2101" s="72">
        <v>409</v>
      </c>
      <c r="AU2101" s="76" t="s">
        <v>27622</v>
      </c>
      <c r="AV2101" s="72" t="b">
        <v>0</v>
      </c>
      <c r="AW2101" s="72" t="s">
        <v>313</v>
      </c>
      <c r="AX2101" s="76" t="s">
        <v>30257</v>
      </c>
      <c r="AY2101" s="72" t="s">
        <v>65</v>
      </c>
    </row>
    <row r="2102" spans="1:51" x14ac:dyDescent="0.35">
      <c r="A2102" s="70" t="s">
        <v>2560</v>
      </c>
      <c r="B2102" s="83"/>
      <c r="C2102" s="83"/>
      <c r="D2102" s="84"/>
      <c r="E2102" s="107"/>
      <c r="F2102" s="80" t="s">
        <v>10616</v>
      </c>
      <c r="G2102" s="108"/>
      <c r="H2102" s="81"/>
      <c r="I2102" s="87"/>
      <c r="J2102" s="109"/>
      <c r="K2102" s="81" t="s">
        <v>32529</v>
      </c>
      <c r="L2102" s="110"/>
      <c r="M2102" s="92"/>
      <c r="N2102" s="92"/>
      <c r="O2102" s="93"/>
      <c r="P2102" s="94"/>
      <c r="Q2102" s="94"/>
      <c r="R2102" s="79"/>
      <c r="S2102" s="79"/>
      <c r="T2102" s="79"/>
      <c r="U2102" s="79"/>
      <c r="V2102" s="52"/>
      <c r="W2102" s="52"/>
      <c r="X2102" s="52"/>
      <c r="Y2102" s="52"/>
      <c r="Z2102" s="51"/>
      <c r="AA2102" s="88"/>
      <c r="AB2102" s="88"/>
      <c r="AC2102" s="89"/>
      <c r="AD2102" s="72" t="s">
        <v>21169</v>
      </c>
      <c r="AE2102" s="72">
        <v>36764</v>
      </c>
      <c r="AF2102" s="72">
        <v>59026</v>
      </c>
      <c r="AG2102" s="72">
        <v>140511</v>
      </c>
      <c r="AH2102" s="72">
        <v>588</v>
      </c>
      <c r="AI2102" s="72">
        <v>-21600</v>
      </c>
      <c r="AJ2102" s="72" t="s">
        <v>22996</v>
      </c>
      <c r="AK2102" s="72" t="s">
        <v>24195</v>
      </c>
      <c r="AL2102" s="76" t="s">
        <v>25200</v>
      </c>
      <c r="AM2102" s="72" t="s">
        <v>340</v>
      </c>
      <c r="AN2102" s="74">
        <v>40721.929722222223</v>
      </c>
      <c r="AO2102" s="72"/>
      <c r="AP2102" s="72" t="b">
        <v>0</v>
      </c>
      <c r="AQ2102" s="72" t="b">
        <v>0</v>
      </c>
      <c r="AR2102" s="72" t="b">
        <v>1</v>
      </c>
      <c r="AS2102" s="72" t="s">
        <v>300</v>
      </c>
      <c r="AT2102" s="72">
        <v>593</v>
      </c>
      <c r="AU2102" s="76" t="s">
        <v>27623</v>
      </c>
      <c r="AV2102" s="72" t="b">
        <v>0</v>
      </c>
      <c r="AW2102" s="72" t="s">
        <v>313</v>
      </c>
      <c r="AX2102" s="76" t="s">
        <v>30258</v>
      </c>
      <c r="AY2102" s="72" t="s">
        <v>66</v>
      </c>
    </row>
    <row r="2103" spans="1:51" x14ac:dyDescent="0.35">
      <c r="A2103" s="70" t="s">
        <v>2561</v>
      </c>
      <c r="B2103" s="83"/>
      <c r="C2103" s="83"/>
      <c r="D2103" s="84"/>
      <c r="E2103" s="107"/>
      <c r="F2103" s="80" t="s">
        <v>10617</v>
      </c>
      <c r="G2103" s="108"/>
      <c r="H2103" s="81"/>
      <c r="I2103" s="87"/>
      <c r="J2103" s="109"/>
      <c r="K2103" s="81" t="s">
        <v>32530</v>
      </c>
      <c r="L2103" s="110"/>
      <c r="M2103" s="92"/>
      <c r="N2103" s="92"/>
      <c r="O2103" s="93"/>
      <c r="P2103" s="94"/>
      <c r="Q2103" s="94"/>
      <c r="R2103" s="79"/>
      <c r="S2103" s="79"/>
      <c r="T2103" s="79"/>
      <c r="U2103" s="79"/>
      <c r="V2103" s="52"/>
      <c r="W2103" s="52"/>
      <c r="X2103" s="52"/>
      <c r="Y2103" s="52"/>
      <c r="Z2103" s="51"/>
      <c r="AA2103" s="88"/>
      <c r="AB2103" s="88"/>
      <c r="AC2103" s="89"/>
      <c r="AD2103" s="72" t="s">
        <v>21170</v>
      </c>
      <c r="AE2103" s="72">
        <v>2207</v>
      </c>
      <c r="AF2103" s="72">
        <v>4436</v>
      </c>
      <c r="AG2103" s="72">
        <v>27682</v>
      </c>
      <c r="AH2103" s="72">
        <v>2</v>
      </c>
      <c r="AI2103" s="72"/>
      <c r="AJ2103" s="72" t="s">
        <v>22997</v>
      </c>
      <c r="AK2103" s="72" t="s">
        <v>24195</v>
      </c>
      <c r="AL2103" s="76" t="s">
        <v>25201</v>
      </c>
      <c r="AM2103" s="72"/>
      <c r="AN2103" s="74">
        <v>41361.928263888891</v>
      </c>
      <c r="AO2103" s="72"/>
      <c r="AP2103" s="72" t="b">
        <v>0</v>
      </c>
      <c r="AQ2103" s="72" t="b">
        <v>0</v>
      </c>
      <c r="AR2103" s="72" t="b">
        <v>0</v>
      </c>
      <c r="AS2103" s="72" t="s">
        <v>300</v>
      </c>
      <c r="AT2103" s="72">
        <v>50</v>
      </c>
      <c r="AU2103" s="76" t="s">
        <v>307</v>
      </c>
      <c r="AV2103" s="72" t="b">
        <v>0</v>
      </c>
      <c r="AW2103" s="72" t="s">
        <v>313</v>
      </c>
      <c r="AX2103" s="76" t="s">
        <v>30259</v>
      </c>
      <c r="AY2103" s="72" t="s">
        <v>66</v>
      </c>
    </row>
    <row r="2104" spans="1:51" x14ac:dyDescent="0.35">
      <c r="A2104" s="70" t="s">
        <v>2563</v>
      </c>
      <c r="B2104" s="83"/>
      <c r="C2104" s="83"/>
      <c r="D2104" s="84"/>
      <c r="E2104" s="107"/>
      <c r="F2104" s="80" t="s">
        <v>28147</v>
      </c>
      <c r="G2104" s="108"/>
      <c r="H2104" s="81"/>
      <c r="I2104" s="87"/>
      <c r="J2104" s="109"/>
      <c r="K2104" s="81" t="s">
        <v>32531</v>
      </c>
      <c r="L2104" s="110"/>
      <c r="M2104" s="92"/>
      <c r="N2104" s="92"/>
      <c r="O2104" s="93"/>
      <c r="P2104" s="94"/>
      <c r="Q2104" s="94"/>
      <c r="R2104" s="79"/>
      <c r="S2104" s="79"/>
      <c r="T2104" s="79"/>
      <c r="U2104" s="79"/>
      <c r="V2104" s="52"/>
      <c r="W2104" s="52"/>
      <c r="X2104" s="52"/>
      <c r="Y2104" s="52"/>
      <c r="Z2104" s="51"/>
      <c r="AA2104" s="88"/>
      <c r="AB2104" s="88"/>
      <c r="AC2104" s="89"/>
      <c r="AD2104" s="72" t="s">
        <v>21171</v>
      </c>
      <c r="AE2104" s="72">
        <v>11</v>
      </c>
      <c r="AF2104" s="72">
        <v>0</v>
      </c>
      <c r="AG2104" s="72">
        <v>126</v>
      </c>
      <c r="AH2104" s="72">
        <v>90</v>
      </c>
      <c r="AI2104" s="72"/>
      <c r="AJ2104" s="72"/>
      <c r="AK2104" s="72"/>
      <c r="AL2104" s="72"/>
      <c r="AM2104" s="72"/>
      <c r="AN2104" s="74">
        <v>42708.501620370371</v>
      </c>
      <c r="AO2104" s="72"/>
      <c r="AP2104" s="72" t="b">
        <v>1</v>
      </c>
      <c r="AQ2104" s="72" t="b">
        <v>0</v>
      </c>
      <c r="AR2104" s="72" t="b">
        <v>0</v>
      </c>
      <c r="AS2104" s="72" t="s">
        <v>235</v>
      </c>
      <c r="AT2104" s="72">
        <v>0</v>
      </c>
      <c r="AU2104" s="72"/>
      <c r="AV2104" s="72" t="b">
        <v>0</v>
      </c>
      <c r="AW2104" s="72" t="s">
        <v>313</v>
      </c>
      <c r="AX2104" s="76" t="s">
        <v>30260</v>
      </c>
      <c r="AY2104" s="72" t="s">
        <v>66</v>
      </c>
    </row>
    <row r="2105" spans="1:51" x14ac:dyDescent="0.35">
      <c r="A2105" s="70" t="s">
        <v>2564</v>
      </c>
      <c r="B2105" s="83"/>
      <c r="C2105" s="83"/>
      <c r="D2105" s="84"/>
      <c r="E2105" s="107"/>
      <c r="F2105" s="80" t="s">
        <v>10619</v>
      </c>
      <c r="G2105" s="108"/>
      <c r="H2105" s="81"/>
      <c r="I2105" s="87"/>
      <c r="J2105" s="109"/>
      <c r="K2105" s="81" t="s">
        <v>32532</v>
      </c>
      <c r="L2105" s="110"/>
      <c r="M2105" s="92"/>
      <c r="N2105" s="92"/>
      <c r="O2105" s="93"/>
      <c r="P2105" s="94"/>
      <c r="Q2105" s="94"/>
      <c r="R2105" s="79"/>
      <c r="S2105" s="79"/>
      <c r="T2105" s="79"/>
      <c r="U2105" s="79"/>
      <c r="V2105" s="52"/>
      <c r="W2105" s="52"/>
      <c r="X2105" s="52"/>
      <c r="Y2105" s="52"/>
      <c r="Z2105" s="51"/>
      <c r="AA2105" s="88"/>
      <c r="AB2105" s="88"/>
      <c r="AC2105" s="89"/>
      <c r="AD2105" s="72" t="s">
        <v>21172</v>
      </c>
      <c r="AE2105" s="72">
        <v>76</v>
      </c>
      <c r="AF2105" s="72">
        <v>1180</v>
      </c>
      <c r="AG2105" s="72">
        <v>560228</v>
      </c>
      <c r="AH2105" s="72">
        <v>5</v>
      </c>
      <c r="AI2105" s="72">
        <v>-18000</v>
      </c>
      <c r="AJ2105" s="72" t="s">
        <v>22998</v>
      </c>
      <c r="AK2105" s="72" t="s">
        <v>24196</v>
      </c>
      <c r="AL2105" s="76" t="s">
        <v>25202</v>
      </c>
      <c r="AM2105" s="72" t="s">
        <v>296</v>
      </c>
      <c r="AN2105" s="74">
        <v>40913.923576388886</v>
      </c>
      <c r="AO2105" s="76" t="s">
        <v>27035</v>
      </c>
      <c r="AP2105" s="72" t="b">
        <v>0</v>
      </c>
      <c r="AQ2105" s="72" t="b">
        <v>0</v>
      </c>
      <c r="AR2105" s="72" t="b">
        <v>1</v>
      </c>
      <c r="AS2105" s="72" t="s">
        <v>231</v>
      </c>
      <c r="AT2105" s="72">
        <v>185</v>
      </c>
      <c r="AU2105" s="76" t="s">
        <v>27624</v>
      </c>
      <c r="AV2105" s="72" t="b">
        <v>0</v>
      </c>
      <c r="AW2105" s="72" t="s">
        <v>313</v>
      </c>
      <c r="AX2105" s="76" t="s">
        <v>30261</v>
      </c>
      <c r="AY2105" s="72" t="s">
        <v>66</v>
      </c>
    </row>
    <row r="2106" spans="1:51" x14ac:dyDescent="0.35">
      <c r="A2106" s="70" t="s">
        <v>2565</v>
      </c>
      <c r="B2106" s="83"/>
      <c r="C2106" s="83"/>
      <c r="D2106" s="84"/>
      <c r="E2106" s="107"/>
      <c r="F2106" s="80" t="s">
        <v>10620</v>
      </c>
      <c r="G2106" s="108"/>
      <c r="H2106" s="81"/>
      <c r="I2106" s="87"/>
      <c r="J2106" s="109"/>
      <c r="K2106" s="81" t="s">
        <v>32533</v>
      </c>
      <c r="L2106" s="110"/>
      <c r="M2106" s="92"/>
      <c r="N2106" s="92"/>
      <c r="O2106" s="93"/>
      <c r="P2106" s="94"/>
      <c r="Q2106" s="94"/>
      <c r="R2106" s="79"/>
      <c r="S2106" s="79"/>
      <c r="T2106" s="79"/>
      <c r="U2106" s="79"/>
      <c r="V2106" s="52"/>
      <c r="W2106" s="52"/>
      <c r="X2106" s="52"/>
      <c r="Y2106" s="52"/>
      <c r="Z2106" s="51"/>
      <c r="AA2106" s="88"/>
      <c r="AB2106" s="88"/>
      <c r="AC2106" s="89"/>
      <c r="AD2106" s="72" t="s">
        <v>21173</v>
      </c>
      <c r="AE2106" s="72">
        <v>3403</v>
      </c>
      <c r="AF2106" s="72">
        <v>3424</v>
      </c>
      <c r="AG2106" s="72">
        <v>9547</v>
      </c>
      <c r="AH2106" s="72">
        <v>30565</v>
      </c>
      <c r="AI2106" s="72">
        <v>10800</v>
      </c>
      <c r="AJ2106" s="72" t="s">
        <v>22999</v>
      </c>
      <c r="AK2106" s="72" t="s">
        <v>474</v>
      </c>
      <c r="AL2106" s="72"/>
      <c r="AM2106" s="72" t="s">
        <v>367</v>
      </c>
      <c r="AN2106" s="74">
        <v>42541.754618055558</v>
      </c>
      <c r="AO2106" s="76" t="s">
        <v>27036</v>
      </c>
      <c r="AP2106" s="72" t="b">
        <v>0</v>
      </c>
      <c r="AQ2106" s="72" t="b">
        <v>0</v>
      </c>
      <c r="AR2106" s="72" t="b">
        <v>0</v>
      </c>
      <c r="AS2106" s="72" t="s">
        <v>301</v>
      </c>
      <c r="AT2106" s="72">
        <v>28</v>
      </c>
      <c r="AU2106" s="76" t="s">
        <v>303</v>
      </c>
      <c r="AV2106" s="72" t="b">
        <v>0</v>
      </c>
      <c r="AW2106" s="72" t="s">
        <v>313</v>
      </c>
      <c r="AX2106" s="76" t="s">
        <v>30262</v>
      </c>
      <c r="AY2106" s="72" t="s">
        <v>66</v>
      </c>
    </row>
    <row r="2107" spans="1:51" x14ac:dyDescent="0.35">
      <c r="A2107" s="70" t="s">
        <v>2970</v>
      </c>
      <c r="B2107" s="83"/>
      <c r="C2107" s="83"/>
      <c r="D2107" s="84"/>
      <c r="E2107" s="107"/>
      <c r="F2107" s="80" t="s">
        <v>28148</v>
      </c>
      <c r="G2107" s="108"/>
      <c r="H2107" s="81"/>
      <c r="I2107" s="87"/>
      <c r="J2107" s="109"/>
      <c r="K2107" s="81" t="s">
        <v>32534</v>
      </c>
      <c r="L2107" s="110"/>
      <c r="M2107" s="92"/>
      <c r="N2107" s="92"/>
      <c r="O2107" s="93"/>
      <c r="P2107" s="94"/>
      <c r="Q2107" s="94"/>
      <c r="R2107" s="79"/>
      <c r="S2107" s="79"/>
      <c r="T2107" s="79"/>
      <c r="U2107" s="79"/>
      <c r="V2107" s="52"/>
      <c r="W2107" s="52"/>
      <c r="X2107" s="52"/>
      <c r="Y2107" s="52"/>
      <c r="Z2107" s="51"/>
      <c r="AA2107" s="88"/>
      <c r="AB2107" s="88"/>
      <c r="AC2107" s="89"/>
      <c r="AD2107" s="72" t="s">
        <v>21174</v>
      </c>
      <c r="AE2107" s="72">
        <v>407</v>
      </c>
      <c r="AF2107" s="72">
        <v>246</v>
      </c>
      <c r="AG2107" s="72">
        <v>4079</v>
      </c>
      <c r="AH2107" s="72">
        <v>10834</v>
      </c>
      <c r="AI2107" s="72">
        <v>7200</v>
      </c>
      <c r="AJ2107" s="72" t="s">
        <v>23000</v>
      </c>
      <c r="AK2107" s="72" t="s">
        <v>24197</v>
      </c>
      <c r="AL2107" s="76" t="s">
        <v>25203</v>
      </c>
      <c r="AM2107" s="72" t="s">
        <v>25259</v>
      </c>
      <c r="AN2107" s="74">
        <v>42238.951342592591</v>
      </c>
      <c r="AO2107" s="76" t="s">
        <v>27037</v>
      </c>
      <c r="AP2107" s="72" t="b">
        <v>1</v>
      </c>
      <c r="AQ2107" s="72" t="b">
        <v>0</v>
      </c>
      <c r="AR2107" s="72" t="b">
        <v>0</v>
      </c>
      <c r="AS2107" s="72" t="s">
        <v>299</v>
      </c>
      <c r="AT2107" s="72">
        <v>8</v>
      </c>
      <c r="AU2107" s="76" t="s">
        <v>303</v>
      </c>
      <c r="AV2107" s="72" t="b">
        <v>0</v>
      </c>
      <c r="AW2107" s="72" t="s">
        <v>313</v>
      </c>
      <c r="AX2107" s="76" t="s">
        <v>30263</v>
      </c>
      <c r="AY2107" s="72" t="s">
        <v>65</v>
      </c>
    </row>
    <row r="2108" spans="1:51" x14ac:dyDescent="0.35">
      <c r="A2108" s="70" t="s">
        <v>2566</v>
      </c>
      <c r="B2108" s="83"/>
      <c r="C2108" s="83"/>
      <c r="D2108" s="84"/>
      <c r="E2108" s="107"/>
      <c r="F2108" s="80" t="s">
        <v>10621</v>
      </c>
      <c r="G2108" s="108"/>
      <c r="H2108" s="81"/>
      <c r="I2108" s="87"/>
      <c r="J2108" s="109"/>
      <c r="K2108" s="81" t="s">
        <v>32535</v>
      </c>
      <c r="L2108" s="110"/>
      <c r="M2108" s="92"/>
      <c r="N2108" s="92"/>
      <c r="O2108" s="93"/>
      <c r="P2108" s="94"/>
      <c r="Q2108" s="94"/>
      <c r="R2108" s="79"/>
      <c r="S2108" s="79"/>
      <c r="T2108" s="79"/>
      <c r="U2108" s="79"/>
      <c r="V2108" s="52"/>
      <c r="W2108" s="52"/>
      <c r="X2108" s="52"/>
      <c r="Y2108" s="52"/>
      <c r="Z2108" s="51"/>
      <c r="AA2108" s="88"/>
      <c r="AB2108" s="88"/>
      <c r="AC2108" s="89"/>
      <c r="AD2108" s="72" t="s">
        <v>21175</v>
      </c>
      <c r="AE2108" s="72">
        <v>2387</v>
      </c>
      <c r="AF2108" s="72">
        <v>2385</v>
      </c>
      <c r="AG2108" s="72">
        <v>298</v>
      </c>
      <c r="AH2108" s="72">
        <v>560</v>
      </c>
      <c r="AI2108" s="72"/>
      <c r="AJ2108" s="72" t="s">
        <v>23001</v>
      </c>
      <c r="AK2108" s="72" t="s">
        <v>24198</v>
      </c>
      <c r="AL2108" s="72"/>
      <c r="AM2108" s="72"/>
      <c r="AN2108" s="74">
        <v>42736.457187499997</v>
      </c>
      <c r="AO2108" s="76" t="s">
        <v>27038</v>
      </c>
      <c r="AP2108" s="72" t="b">
        <v>1</v>
      </c>
      <c r="AQ2108" s="72" t="b">
        <v>0</v>
      </c>
      <c r="AR2108" s="72" t="b">
        <v>0</v>
      </c>
      <c r="AS2108" s="72" t="s">
        <v>301</v>
      </c>
      <c r="AT2108" s="72">
        <v>1</v>
      </c>
      <c r="AU2108" s="72"/>
      <c r="AV2108" s="72" t="b">
        <v>0</v>
      </c>
      <c r="AW2108" s="72" t="s">
        <v>313</v>
      </c>
      <c r="AX2108" s="76" t="s">
        <v>30264</v>
      </c>
      <c r="AY2108" s="72" t="s">
        <v>66</v>
      </c>
    </row>
    <row r="2109" spans="1:51" x14ac:dyDescent="0.35">
      <c r="A2109" s="70" t="s">
        <v>2971</v>
      </c>
      <c r="B2109" s="83"/>
      <c r="C2109" s="83"/>
      <c r="D2109" s="84"/>
      <c r="E2109" s="107"/>
      <c r="F2109" s="80" t="s">
        <v>28149</v>
      </c>
      <c r="G2109" s="108"/>
      <c r="H2109" s="81"/>
      <c r="I2109" s="87"/>
      <c r="J2109" s="109"/>
      <c r="K2109" s="81" t="s">
        <v>32536</v>
      </c>
      <c r="L2109" s="110"/>
      <c r="M2109" s="92"/>
      <c r="N2109" s="92"/>
      <c r="O2109" s="93"/>
      <c r="P2109" s="94"/>
      <c r="Q2109" s="94"/>
      <c r="R2109" s="79"/>
      <c r="S2109" s="79"/>
      <c r="T2109" s="79"/>
      <c r="U2109" s="79"/>
      <c r="V2109" s="52"/>
      <c r="W2109" s="52"/>
      <c r="X2109" s="52"/>
      <c r="Y2109" s="52"/>
      <c r="Z2109" s="51"/>
      <c r="AA2109" s="88"/>
      <c r="AB2109" s="88"/>
      <c r="AC2109" s="89"/>
      <c r="AD2109" s="72" t="s">
        <v>21176</v>
      </c>
      <c r="AE2109" s="72">
        <v>1607</v>
      </c>
      <c r="AF2109" s="72">
        <v>1640</v>
      </c>
      <c r="AG2109" s="72">
        <v>6882</v>
      </c>
      <c r="AH2109" s="72">
        <v>38713</v>
      </c>
      <c r="AI2109" s="72"/>
      <c r="AJ2109" s="72" t="s">
        <v>23002</v>
      </c>
      <c r="AK2109" s="72" t="s">
        <v>24199</v>
      </c>
      <c r="AL2109" s="76" t="s">
        <v>25204</v>
      </c>
      <c r="AM2109" s="72"/>
      <c r="AN2109" s="74">
        <v>40934.461886574078</v>
      </c>
      <c r="AO2109" s="76" t="s">
        <v>27039</v>
      </c>
      <c r="AP2109" s="72" t="b">
        <v>1</v>
      </c>
      <c r="AQ2109" s="72" t="b">
        <v>0</v>
      </c>
      <c r="AR2109" s="72" t="b">
        <v>1</v>
      </c>
      <c r="AS2109" s="72" t="s">
        <v>301</v>
      </c>
      <c r="AT2109" s="72">
        <v>15</v>
      </c>
      <c r="AU2109" s="76" t="s">
        <v>303</v>
      </c>
      <c r="AV2109" s="72" t="b">
        <v>0</v>
      </c>
      <c r="AW2109" s="72" t="s">
        <v>313</v>
      </c>
      <c r="AX2109" s="76" t="s">
        <v>30265</v>
      </c>
      <c r="AY2109" s="72" t="s">
        <v>65</v>
      </c>
    </row>
    <row r="2110" spans="1:51" x14ac:dyDescent="0.35">
      <c r="A2110" s="70" t="s">
        <v>2972</v>
      </c>
      <c r="B2110" s="83"/>
      <c r="C2110" s="83"/>
      <c r="D2110" s="84"/>
      <c r="E2110" s="107"/>
      <c r="F2110" s="80" t="s">
        <v>28150</v>
      </c>
      <c r="G2110" s="108"/>
      <c r="H2110" s="81"/>
      <c r="I2110" s="87"/>
      <c r="J2110" s="109"/>
      <c r="K2110" s="81" t="s">
        <v>32537</v>
      </c>
      <c r="L2110" s="110"/>
      <c r="M2110" s="92"/>
      <c r="N2110" s="92"/>
      <c r="O2110" s="93"/>
      <c r="P2110" s="94"/>
      <c r="Q2110" s="94"/>
      <c r="R2110" s="79"/>
      <c r="S2110" s="79"/>
      <c r="T2110" s="79"/>
      <c r="U2110" s="79"/>
      <c r="V2110" s="52"/>
      <c r="W2110" s="52"/>
      <c r="X2110" s="52"/>
      <c r="Y2110" s="52"/>
      <c r="Z2110" s="51"/>
      <c r="AA2110" s="88"/>
      <c r="AB2110" s="88"/>
      <c r="AC2110" s="89"/>
      <c r="AD2110" s="72" t="s">
        <v>21177</v>
      </c>
      <c r="AE2110" s="72">
        <v>671</v>
      </c>
      <c r="AF2110" s="72">
        <v>969</v>
      </c>
      <c r="AG2110" s="72">
        <v>1132</v>
      </c>
      <c r="AH2110" s="72">
        <v>6</v>
      </c>
      <c r="AI2110" s="72">
        <v>-18000</v>
      </c>
      <c r="AJ2110" s="72" t="s">
        <v>23003</v>
      </c>
      <c r="AK2110" s="72" t="s">
        <v>23281</v>
      </c>
      <c r="AL2110" s="72"/>
      <c r="AM2110" s="72" t="s">
        <v>296</v>
      </c>
      <c r="AN2110" s="74">
        <v>40338.732476851852</v>
      </c>
      <c r="AO2110" s="72"/>
      <c r="AP2110" s="72" t="b">
        <v>0</v>
      </c>
      <c r="AQ2110" s="72" t="b">
        <v>0</v>
      </c>
      <c r="AR2110" s="72" t="b">
        <v>1</v>
      </c>
      <c r="AS2110" s="72" t="s">
        <v>231</v>
      </c>
      <c r="AT2110" s="72">
        <v>25</v>
      </c>
      <c r="AU2110" s="76" t="s">
        <v>27625</v>
      </c>
      <c r="AV2110" s="72" t="b">
        <v>0</v>
      </c>
      <c r="AW2110" s="72" t="s">
        <v>313</v>
      </c>
      <c r="AX2110" s="76" t="s">
        <v>30266</v>
      </c>
      <c r="AY2110" s="72" t="s">
        <v>65</v>
      </c>
    </row>
    <row r="2111" spans="1:51" x14ac:dyDescent="0.35">
      <c r="A2111" s="70" t="s">
        <v>2973</v>
      </c>
      <c r="B2111" s="83"/>
      <c r="C2111" s="83"/>
      <c r="D2111" s="84"/>
      <c r="E2111" s="107"/>
      <c r="F2111" s="80" t="s">
        <v>28151</v>
      </c>
      <c r="G2111" s="108"/>
      <c r="H2111" s="81"/>
      <c r="I2111" s="87"/>
      <c r="J2111" s="109"/>
      <c r="K2111" s="81" t="s">
        <v>32538</v>
      </c>
      <c r="L2111" s="110"/>
      <c r="M2111" s="92"/>
      <c r="N2111" s="92"/>
      <c r="O2111" s="93"/>
      <c r="P2111" s="94"/>
      <c r="Q2111" s="94"/>
      <c r="R2111" s="79"/>
      <c r="S2111" s="79"/>
      <c r="T2111" s="79"/>
      <c r="U2111" s="79"/>
      <c r="V2111" s="52"/>
      <c r="W2111" s="52"/>
      <c r="X2111" s="52"/>
      <c r="Y2111" s="52"/>
      <c r="Z2111" s="51"/>
      <c r="AA2111" s="88"/>
      <c r="AB2111" s="88"/>
      <c r="AC2111" s="89"/>
      <c r="AD2111" s="72" t="s">
        <v>21178</v>
      </c>
      <c r="AE2111" s="72">
        <v>5001</v>
      </c>
      <c r="AF2111" s="72">
        <v>2291</v>
      </c>
      <c r="AG2111" s="72">
        <v>9830</v>
      </c>
      <c r="AH2111" s="72">
        <v>16978</v>
      </c>
      <c r="AI2111" s="72"/>
      <c r="AJ2111" s="72" t="s">
        <v>23004</v>
      </c>
      <c r="AK2111" s="72"/>
      <c r="AL2111" s="72"/>
      <c r="AM2111" s="72"/>
      <c r="AN2111" s="74">
        <v>42200.555219907408</v>
      </c>
      <c r="AO2111" s="76" t="s">
        <v>27040</v>
      </c>
      <c r="AP2111" s="72" t="b">
        <v>0</v>
      </c>
      <c r="AQ2111" s="72" t="b">
        <v>0</v>
      </c>
      <c r="AR2111" s="72" t="b">
        <v>1</v>
      </c>
      <c r="AS2111" s="72" t="s">
        <v>27148</v>
      </c>
      <c r="AT2111" s="72">
        <v>34</v>
      </c>
      <c r="AU2111" s="76" t="s">
        <v>303</v>
      </c>
      <c r="AV2111" s="72" t="b">
        <v>0</v>
      </c>
      <c r="AW2111" s="72" t="s">
        <v>313</v>
      </c>
      <c r="AX2111" s="76" t="s">
        <v>30267</v>
      </c>
      <c r="AY2111" s="72" t="s">
        <v>65</v>
      </c>
    </row>
    <row r="2112" spans="1:51" x14ac:dyDescent="0.35">
      <c r="A2112" s="70" t="s">
        <v>2974</v>
      </c>
      <c r="B2112" s="83"/>
      <c r="C2112" s="83"/>
      <c r="D2112" s="84"/>
      <c r="E2112" s="107"/>
      <c r="F2112" s="80" t="s">
        <v>28152</v>
      </c>
      <c r="G2112" s="108"/>
      <c r="H2112" s="81"/>
      <c r="I2112" s="87"/>
      <c r="J2112" s="109"/>
      <c r="K2112" s="81" t="s">
        <v>32539</v>
      </c>
      <c r="L2112" s="110"/>
      <c r="M2112" s="92"/>
      <c r="N2112" s="92"/>
      <c r="O2112" s="93"/>
      <c r="P2112" s="94"/>
      <c r="Q2112" s="94"/>
      <c r="R2112" s="79"/>
      <c r="S2112" s="79"/>
      <c r="T2112" s="79"/>
      <c r="U2112" s="79"/>
      <c r="V2112" s="52"/>
      <c r="W2112" s="52"/>
      <c r="X2112" s="52"/>
      <c r="Y2112" s="52"/>
      <c r="Z2112" s="51"/>
      <c r="AA2112" s="88"/>
      <c r="AB2112" s="88"/>
      <c r="AC2112" s="89"/>
      <c r="AD2112" s="72" t="s">
        <v>21179</v>
      </c>
      <c r="AE2112" s="72">
        <v>168</v>
      </c>
      <c r="AF2112" s="72">
        <v>2564</v>
      </c>
      <c r="AG2112" s="72">
        <v>74867</v>
      </c>
      <c r="AH2112" s="72">
        <v>2211</v>
      </c>
      <c r="AI2112" s="72">
        <v>32400</v>
      </c>
      <c r="AJ2112" s="72" t="s">
        <v>23005</v>
      </c>
      <c r="AK2112" s="72" t="s">
        <v>24200</v>
      </c>
      <c r="AL2112" s="76" t="s">
        <v>25205</v>
      </c>
      <c r="AM2112" s="72" t="s">
        <v>600</v>
      </c>
      <c r="AN2112" s="74">
        <v>40473.212754629632</v>
      </c>
      <c r="AO2112" s="76" t="s">
        <v>27041</v>
      </c>
      <c r="AP2112" s="72" t="b">
        <v>0</v>
      </c>
      <c r="AQ2112" s="72" t="b">
        <v>0</v>
      </c>
      <c r="AR2112" s="72" t="b">
        <v>1</v>
      </c>
      <c r="AS2112" s="72" t="s">
        <v>18908</v>
      </c>
      <c r="AT2112" s="72">
        <v>53</v>
      </c>
      <c r="AU2112" s="76" t="s">
        <v>27626</v>
      </c>
      <c r="AV2112" s="72" t="b">
        <v>0</v>
      </c>
      <c r="AW2112" s="72" t="s">
        <v>313</v>
      </c>
      <c r="AX2112" s="76" t="s">
        <v>30268</v>
      </c>
      <c r="AY2112" s="72" t="s">
        <v>65</v>
      </c>
    </row>
    <row r="2113" spans="1:51" x14ac:dyDescent="0.35">
      <c r="A2113" s="70" t="s">
        <v>2975</v>
      </c>
      <c r="B2113" s="83"/>
      <c r="C2113" s="83"/>
      <c r="D2113" s="84"/>
      <c r="E2113" s="107"/>
      <c r="F2113" s="80" t="s">
        <v>28153</v>
      </c>
      <c r="G2113" s="108"/>
      <c r="H2113" s="81"/>
      <c r="I2113" s="87"/>
      <c r="J2113" s="109"/>
      <c r="K2113" s="81" t="s">
        <v>32540</v>
      </c>
      <c r="L2113" s="110"/>
      <c r="M2113" s="92"/>
      <c r="N2113" s="92"/>
      <c r="O2113" s="93"/>
      <c r="P2113" s="94"/>
      <c r="Q2113" s="94"/>
      <c r="R2113" s="79"/>
      <c r="S2113" s="79"/>
      <c r="T2113" s="79"/>
      <c r="U2113" s="79"/>
      <c r="V2113" s="52"/>
      <c r="W2113" s="52"/>
      <c r="X2113" s="52"/>
      <c r="Y2113" s="52"/>
      <c r="Z2113" s="51"/>
      <c r="AA2113" s="88"/>
      <c r="AB2113" s="88"/>
      <c r="AC2113" s="89"/>
      <c r="AD2113" s="72" t="s">
        <v>21180</v>
      </c>
      <c r="AE2113" s="72">
        <v>3948</v>
      </c>
      <c r="AF2113" s="72">
        <v>3321</v>
      </c>
      <c r="AG2113" s="72">
        <v>8950</v>
      </c>
      <c r="AH2113" s="72">
        <v>11275</v>
      </c>
      <c r="AI2113" s="72">
        <v>10800</v>
      </c>
      <c r="AJ2113" s="72" t="s">
        <v>23006</v>
      </c>
      <c r="AK2113" s="72" t="s">
        <v>24201</v>
      </c>
      <c r="AL2113" s="76" t="s">
        <v>25206</v>
      </c>
      <c r="AM2113" s="72" t="s">
        <v>485</v>
      </c>
      <c r="AN2113" s="74">
        <v>41764.665254629632</v>
      </c>
      <c r="AO2113" s="76" t="s">
        <v>27042</v>
      </c>
      <c r="AP2113" s="72" t="b">
        <v>0</v>
      </c>
      <c r="AQ2113" s="72" t="b">
        <v>0</v>
      </c>
      <c r="AR2113" s="72" t="b">
        <v>1</v>
      </c>
      <c r="AS2113" s="72" t="s">
        <v>301</v>
      </c>
      <c r="AT2113" s="72">
        <v>22</v>
      </c>
      <c r="AU2113" s="76" t="s">
        <v>346</v>
      </c>
      <c r="AV2113" s="72" t="b">
        <v>0</v>
      </c>
      <c r="AW2113" s="72" t="s">
        <v>313</v>
      </c>
      <c r="AX2113" s="76" t="s">
        <v>30269</v>
      </c>
      <c r="AY2113" s="72" t="s">
        <v>65</v>
      </c>
    </row>
    <row r="2114" spans="1:51" x14ac:dyDescent="0.35">
      <c r="A2114" s="70" t="s">
        <v>2976</v>
      </c>
      <c r="B2114" s="83"/>
      <c r="C2114" s="83"/>
      <c r="D2114" s="84"/>
      <c r="E2114" s="107"/>
      <c r="F2114" s="80" t="s">
        <v>28154</v>
      </c>
      <c r="G2114" s="108"/>
      <c r="H2114" s="81"/>
      <c r="I2114" s="87"/>
      <c r="J2114" s="109"/>
      <c r="K2114" s="81" t="s">
        <v>32541</v>
      </c>
      <c r="L2114" s="110"/>
      <c r="M2114" s="92"/>
      <c r="N2114" s="92"/>
      <c r="O2114" s="93"/>
      <c r="P2114" s="94"/>
      <c r="Q2114" s="94"/>
      <c r="R2114" s="79"/>
      <c r="S2114" s="79"/>
      <c r="T2114" s="79"/>
      <c r="U2114" s="79"/>
      <c r="V2114" s="52"/>
      <c r="W2114" s="52"/>
      <c r="X2114" s="52"/>
      <c r="Y2114" s="52"/>
      <c r="Z2114" s="51"/>
      <c r="AA2114" s="88"/>
      <c r="AB2114" s="88"/>
      <c r="AC2114" s="89"/>
      <c r="AD2114" s="72" t="s">
        <v>21181</v>
      </c>
      <c r="AE2114" s="72">
        <v>153</v>
      </c>
      <c r="AF2114" s="72">
        <v>498</v>
      </c>
      <c r="AG2114" s="72">
        <v>48925</v>
      </c>
      <c r="AH2114" s="72">
        <v>19285</v>
      </c>
      <c r="AI2114" s="72">
        <v>28800</v>
      </c>
      <c r="AJ2114" s="72" t="s">
        <v>23007</v>
      </c>
      <c r="AK2114" s="72"/>
      <c r="AL2114" s="72"/>
      <c r="AM2114" s="72" t="s">
        <v>628</v>
      </c>
      <c r="AN2114" s="74">
        <v>41022.075787037036</v>
      </c>
      <c r="AO2114" s="76" t="s">
        <v>27043</v>
      </c>
      <c r="AP2114" s="72" t="b">
        <v>0</v>
      </c>
      <c r="AQ2114" s="72" t="b">
        <v>0</v>
      </c>
      <c r="AR2114" s="72" t="b">
        <v>0</v>
      </c>
      <c r="AS2114" s="72" t="s">
        <v>18908</v>
      </c>
      <c r="AT2114" s="72">
        <v>20</v>
      </c>
      <c r="AU2114" s="76" t="s">
        <v>27627</v>
      </c>
      <c r="AV2114" s="72" t="b">
        <v>0</v>
      </c>
      <c r="AW2114" s="72" t="s">
        <v>313</v>
      </c>
      <c r="AX2114" s="76" t="s">
        <v>30270</v>
      </c>
      <c r="AY2114" s="72" t="s">
        <v>65</v>
      </c>
    </row>
    <row r="2115" spans="1:51" x14ac:dyDescent="0.35">
      <c r="A2115" s="70" t="s">
        <v>2977</v>
      </c>
      <c r="B2115" s="83"/>
      <c r="C2115" s="83"/>
      <c r="D2115" s="84"/>
      <c r="E2115" s="107"/>
      <c r="F2115" s="80" t="s">
        <v>28155</v>
      </c>
      <c r="G2115" s="108"/>
      <c r="H2115" s="81"/>
      <c r="I2115" s="87"/>
      <c r="J2115" s="109"/>
      <c r="K2115" s="81" t="s">
        <v>32542</v>
      </c>
      <c r="L2115" s="110"/>
      <c r="M2115" s="92"/>
      <c r="N2115" s="92"/>
      <c r="O2115" s="93"/>
      <c r="P2115" s="94"/>
      <c r="Q2115" s="94"/>
      <c r="R2115" s="79"/>
      <c r="S2115" s="79"/>
      <c r="T2115" s="79"/>
      <c r="U2115" s="79"/>
      <c r="V2115" s="52"/>
      <c r="W2115" s="52"/>
      <c r="X2115" s="52"/>
      <c r="Y2115" s="52"/>
      <c r="Z2115" s="51"/>
      <c r="AA2115" s="88"/>
      <c r="AB2115" s="88"/>
      <c r="AC2115" s="89"/>
      <c r="AD2115" s="72" t="s">
        <v>21182</v>
      </c>
      <c r="AE2115" s="72">
        <v>850</v>
      </c>
      <c r="AF2115" s="72">
        <v>820</v>
      </c>
      <c r="AG2115" s="72">
        <v>92676</v>
      </c>
      <c r="AH2115" s="72">
        <v>111218</v>
      </c>
      <c r="AI2115" s="72"/>
      <c r="AJ2115" s="72" t="s">
        <v>23008</v>
      </c>
      <c r="AK2115" s="72" t="s">
        <v>24202</v>
      </c>
      <c r="AL2115" s="72"/>
      <c r="AM2115" s="72"/>
      <c r="AN2115" s="74">
        <v>41035.829317129632</v>
      </c>
      <c r="AO2115" s="76" t="s">
        <v>27044</v>
      </c>
      <c r="AP2115" s="72" t="b">
        <v>1</v>
      </c>
      <c r="AQ2115" s="72" t="b">
        <v>0</v>
      </c>
      <c r="AR2115" s="72" t="b">
        <v>0</v>
      </c>
      <c r="AS2115" s="72" t="s">
        <v>231</v>
      </c>
      <c r="AT2115" s="72">
        <v>208</v>
      </c>
      <c r="AU2115" s="76" t="s">
        <v>303</v>
      </c>
      <c r="AV2115" s="72" t="b">
        <v>0</v>
      </c>
      <c r="AW2115" s="72" t="s">
        <v>313</v>
      </c>
      <c r="AX2115" s="76" t="s">
        <v>30271</v>
      </c>
      <c r="AY2115" s="72" t="s">
        <v>65</v>
      </c>
    </row>
    <row r="2116" spans="1:51" x14ac:dyDescent="0.35">
      <c r="A2116" s="70" t="s">
        <v>2978</v>
      </c>
      <c r="B2116" s="83"/>
      <c r="C2116" s="83"/>
      <c r="D2116" s="84"/>
      <c r="E2116" s="107"/>
      <c r="F2116" s="80" t="s">
        <v>28156</v>
      </c>
      <c r="G2116" s="108"/>
      <c r="H2116" s="81"/>
      <c r="I2116" s="87"/>
      <c r="J2116" s="109"/>
      <c r="K2116" s="81" t="s">
        <v>32543</v>
      </c>
      <c r="L2116" s="110"/>
      <c r="M2116" s="92"/>
      <c r="N2116" s="92"/>
      <c r="O2116" s="93"/>
      <c r="P2116" s="94"/>
      <c r="Q2116" s="94"/>
      <c r="R2116" s="79"/>
      <c r="S2116" s="79"/>
      <c r="T2116" s="79"/>
      <c r="U2116" s="79"/>
      <c r="V2116" s="52"/>
      <c r="W2116" s="52"/>
      <c r="X2116" s="52"/>
      <c r="Y2116" s="52"/>
      <c r="Z2116" s="51"/>
      <c r="AA2116" s="88"/>
      <c r="AB2116" s="88"/>
      <c r="AC2116" s="89"/>
      <c r="AD2116" s="72" t="s">
        <v>21183</v>
      </c>
      <c r="AE2116" s="72">
        <v>411</v>
      </c>
      <c r="AF2116" s="72">
        <v>482</v>
      </c>
      <c r="AG2116" s="72">
        <v>90875</v>
      </c>
      <c r="AH2116" s="72">
        <v>43734</v>
      </c>
      <c r="AI2116" s="72">
        <v>3600</v>
      </c>
      <c r="AJ2116" s="72" t="s">
        <v>23009</v>
      </c>
      <c r="AK2116" s="72" t="s">
        <v>24203</v>
      </c>
      <c r="AL2116" s="76" t="s">
        <v>25207</v>
      </c>
      <c r="AM2116" s="72" t="s">
        <v>290</v>
      </c>
      <c r="AN2116" s="74">
        <v>42413.188611111109</v>
      </c>
      <c r="AO2116" s="76" t="s">
        <v>27045</v>
      </c>
      <c r="AP2116" s="72" t="b">
        <v>0</v>
      </c>
      <c r="AQ2116" s="72" t="b">
        <v>0</v>
      </c>
      <c r="AR2116" s="72" t="b">
        <v>0</v>
      </c>
      <c r="AS2116" s="72" t="s">
        <v>18908</v>
      </c>
      <c r="AT2116" s="72">
        <v>20</v>
      </c>
      <c r="AU2116" s="76" t="s">
        <v>303</v>
      </c>
      <c r="AV2116" s="72" t="b">
        <v>0</v>
      </c>
      <c r="AW2116" s="72" t="s">
        <v>313</v>
      </c>
      <c r="AX2116" s="76" t="s">
        <v>30272</v>
      </c>
      <c r="AY2116" s="72" t="s">
        <v>65</v>
      </c>
    </row>
    <row r="2117" spans="1:51" x14ac:dyDescent="0.35">
      <c r="A2117" s="70" t="s">
        <v>2979</v>
      </c>
      <c r="B2117" s="83"/>
      <c r="C2117" s="83"/>
      <c r="D2117" s="84"/>
      <c r="E2117" s="107"/>
      <c r="F2117" s="80" t="s">
        <v>28157</v>
      </c>
      <c r="G2117" s="108"/>
      <c r="H2117" s="81"/>
      <c r="I2117" s="87"/>
      <c r="J2117" s="109"/>
      <c r="K2117" s="81" t="s">
        <v>32544</v>
      </c>
      <c r="L2117" s="110"/>
      <c r="M2117" s="92"/>
      <c r="N2117" s="92"/>
      <c r="O2117" s="93"/>
      <c r="P2117" s="94"/>
      <c r="Q2117" s="94"/>
      <c r="R2117" s="79"/>
      <c r="S2117" s="79"/>
      <c r="T2117" s="79"/>
      <c r="U2117" s="79"/>
      <c r="V2117" s="52"/>
      <c r="W2117" s="52"/>
      <c r="X2117" s="52"/>
      <c r="Y2117" s="52"/>
      <c r="Z2117" s="51"/>
      <c r="AA2117" s="88"/>
      <c r="AB2117" s="88"/>
      <c r="AC2117" s="89"/>
      <c r="AD2117" s="72" t="s">
        <v>21184</v>
      </c>
      <c r="AE2117" s="72">
        <v>2068</v>
      </c>
      <c r="AF2117" s="72">
        <v>792</v>
      </c>
      <c r="AG2117" s="72">
        <v>24516</v>
      </c>
      <c r="AH2117" s="72">
        <v>36847</v>
      </c>
      <c r="AI2117" s="72"/>
      <c r="AJ2117" s="72" t="s">
        <v>23010</v>
      </c>
      <c r="AK2117" s="72" t="s">
        <v>24204</v>
      </c>
      <c r="AL2117" s="72"/>
      <c r="AM2117" s="72"/>
      <c r="AN2117" s="74">
        <v>42517.828993055555</v>
      </c>
      <c r="AO2117" s="76" t="s">
        <v>27046</v>
      </c>
      <c r="AP2117" s="72" t="b">
        <v>0</v>
      </c>
      <c r="AQ2117" s="72" t="b">
        <v>0</v>
      </c>
      <c r="AR2117" s="72" t="b">
        <v>1</v>
      </c>
      <c r="AS2117" s="72" t="s">
        <v>27150</v>
      </c>
      <c r="AT2117" s="72">
        <v>75</v>
      </c>
      <c r="AU2117" s="76" t="s">
        <v>303</v>
      </c>
      <c r="AV2117" s="72" t="b">
        <v>0</v>
      </c>
      <c r="AW2117" s="72" t="s">
        <v>313</v>
      </c>
      <c r="AX2117" s="76" t="s">
        <v>30273</v>
      </c>
      <c r="AY2117" s="72" t="s">
        <v>65</v>
      </c>
    </row>
    <row r="2118" spans="1:51" x14ac:dyDescent="0.35">
      <c r="A2118" s="70" t="s">
        <v>2569</v>
      </c>
      <c r="B2118" s="83"/>
      <c r="C2118" s="83"/>
      <c r="D2118" s="84"/>
      <c r="E2118" s="107"/>
      <c r="F2118" s="80" t="s">
        <v>28158</v>
      </c>
      <c r="G2118" s="108"/>
      <c r="H2118" s="81"/>
      <c r="I2118" s="87"/>
      <c r="J2118" s="109"/>
      <c r="K2118" s="81" t="s">
        <v>32545</v>
      </c>
      <c r="L2118" s="110"/>
      <c r="M2118" s="92"/>
      <c r="N2118" s="92"/>
      <c r="O2118" s="93"/>
      <c r="P2118" s="94"/>
      <c r="Q2118" s="94"/>
      <c r="R2118" s="79"/>
      <c r="S2118" s="79"/>
      <c r="T2118" s="79"/>
      <c r="U2118" s="79"/>
      <c r="V2118" s="52"/>
      <c r="W2118" s="52"/>
      <c r="X2118" s="52"/>
      <c r="Y2118" s="52"/>
      <c r="Z2118" s="51"/>
      <c r="AA2118" s="88"/>
      <c r="AB2118" s="88"/>
      <c r="AC2118" s="89"/>
      <c r="AD2118" s="72" t="s">
        <v>21185</v>
      </c>
      <c r="AE2118" s="72">
        <v>29</v>
      </c>
      <c r="AF2118" s="72">
        <v>8</v>
      </c>
      <c r="AG2118" s="72">
        <v>129</v>
      </c>
      <c r="AH2118" s="72">
        <v>159</v>
      </c>
      <c r="AI2118" s="72">
        <v>-25200</v>
      </c>
      <c r="AJ2118" s="72" t="s">
        <v>23011</v>
      </c>
      <c r="AK2118" s="72"/>
      <c r="AL2118" s="72"/>
      <c r="AM2118" s="72" t="s">
        <v>282</v>
      </c>
      <c r="AN2118" s="74">
        <v>42322.31622685185</v>
      </c>
      <c r="AO2118" s="76" t="s">
        <v>27047</v>
      </c>
      <c r="AP2118" s="72" t="b">
        <v>1</v>
      </c>
      <c r="AQ2118" s="72" t="b">
        <v>0</v>
      </c>
      <c r="AR2118" s="72" t="b">
        <v>0</v>
      </c>
      <c r="AS2118" s="72" t="s">
        <v>324</v>
      </c>
      <c r="AT2118" s="72">
        <v>0</v>
      </c>
      <c r="AU2118" s="76" t="s">
        <v>303</v>
      </c>
      <c r="AV2118" s="72" t="b">
        <v>0</v>
      </c>
      <c r="AW2118" s="72" t="s">
        <v>313</v>
      </c>
      <c r="AX2118" s="76" t="s">
        <v>30274</v>
      </c>
      <c r="AY2118" s="72" t="s">
        <v>66</v>
      </c>
    </row>
    <row r="2119" spans="1:51" x14ac:dyDescent="0.35">
      <c r="A2119" s="70" t="s">
        <v>2570</v>
      </c>
      <c r="B2119" s="83"/>
      <c r="C2119" s="83"/>
      <c r="D2119" s="84"/>
      <c r="E2119" s="107"/>
      <c r="F2119" s="80" t="s">
        <v>10624</v>
      </c>
      <c r="G2119" s="108"/>
      <c r="H2119" s="81"/>
      <c r="I2119" s="87"/>
      <c r="J2119" s="109"/>
      <c r="K2119" s="81" t="s">
        <v>32546</v>
      </c>
      <c r="L2119" s="110"/>
      <c r="M2119" s="92"/>
      <c r="N2119" s="92"/>
      <c r="O2119" s="93"/>
      <c r="P2119" s="94"/>
      <c r="Q2119" s="94"/>
      <c r="R2119" s="79"/>
      <c r="S2119" s="79"/>
      <c r="T2119" s="79"/>
      <c r="U2119" s="79"/>
      <c r="V2119" s="52"/>
      <c r="W2119" s="52"/>
      <c r="X2119" s="52"/>
      <c r="Y2119" s="52"/>
      <c r="Z2119" s="51"/>
      <c r="AA2119" s="88"/>
      <c r="AB2119" s="88"/>
      <c r="AC2119" s="89"/>
      <c r="AD2119" s="72" t="s">
        <v>21186</v>
      </c>
      <c r="AE2119" s="72">
        <v>830</v>
      </c>
      <c r="AF2119" s="72">
        <v>1444</v>
      </c>
      <c r="AG2119" s="72">
        <v>3338</v>
      </c>
      <c r="AH2119" s="72">
        <v>705</v>
      </c>
      <c r="AI2119" s="72">
        <v>7200</v>
      </c>
      <c r="AJ2119" s="72" t="s">
        <v>23012</v>
      </c>
      <c r="AK2119" s="72" t="s">
        <v>24205</v>
      </c>
      <c r="AL2119" s="76" t="s">
        <v>25208</v>
      </c>
      <c r="AM2119" s="72" t="s">
        <v>284</v>
      </c>
      <c r="AN2119" s="74">
        <v>40635.724456018521</v>
      </c>
      <c r="AO2119" s="76" t="s">
        <v>27048</v>
      </c>
      <c r="AP2119" s="72" t="b">
        <v>0</v>
      </c>
      <c r="AQ2119" s="72" t="b">
        <v>0</v>
      </c>
      <c r="AR2119" s="72" t="b">
        <v>1</v>
      </c>
      <c r="AS2119" s="72" t="s">
        <v>231</v>
      </c>
      <c r="AT2119" s="72">
        <v>72</v>
      </c>
      <c r="AU2119" s="76" t="s">
        <v>670</v>
      </c>
      <c r="AV2119" s="72" t="b">
        <v>0</v>
      </c>
      <c r="AW2119" s="72" t="s">
        <v>313</v>
      </c>
      <c r="AX2119" s="76" t="s">
        <v>30275</v>
      </c>
      <c r="AY2119" s="72" t="s">
        <v>66</v>
      </c>
    </row>
    <row r="2120" spans="1:51" x14ac:dyDescent="0.35">
      <c r="A2120" s="70" t="s">
        <v>2571</v>
      </c>
      <c r="B2120" s="83"/>
      <c r="C2120" s="83"/>
      <c r="D2120" s="84"/>
      <c r="E2120" s="107"/>
      <c r="F2120" s="80" t="s">
        <v>28159</v>
      </c>
      <c r="G2120" s="108"/>
      <c r="H2120" s="81"/>
      <c r="I2120" s="87"/>
      <c r="J2120" s="109"/>
      <c r="K2120" s="81" t="s">
        <v>32547</v>
      </c>
      <c r="L2120" s="110"/>
      <c r="M2120" s="92"/>
      <c r="N2120" s="92"/>
      <c r="O2120" s="93"/>
      <c r="P2120" s="94"/>
      <c r="Q2120" s="94"/>
      <c r="R2120" s="79"/>
      <c r="S2120" s="79"/>
      <c r="T2120" s="79"/>
      <c r="U2120" s="79"/>
      <c r="V2120" s="52"/>
      <c r="W2120" s="52"/>
      <c r="X2120" s="52"/>
      <c r="Y2120" s="52"/>
      <c r="Z2120" s="51"/>
      <c r="AA2120" s="88"/>
      <c r="AB2120" s="88"/>
      <c r="AC2120" s="89"/>
      <c r="AD2120" s="72" t="s">
        <v>21187</v>
      </c>
      <c r="AE2120" s="72">
        <v>847</v>
      </c>
      <c r="AF2120" s="72">
        <v>430</v>
      </c>
      <c r="AG2120" s="72">
        <v>17681</v>
      </c>
      <c r="AH2120" s="72">
        <v>22660</v>
      </c>
      <c r="AI2120" s="72">
        <v>7200</v>
      </c>
      <c r="AJ2120" s="72" t="s">
        <v>23013</v>
      </c>
      <c r="AK2120" s="72" t="s">
        <v>23656</v>
      </c>
      <c r="AL2120" s="72"/>
      <c r="AM2120" s="72" t="s">
        <v>25239</v>
      </c>
      <c r="AN2120" s="74">
        <v>42534.819791666669</v>
      </c>
      <c r="AO2120" s="76" t="s">
        <v>27049</v>
      </c>
      <c r="AP2120" s="72" t="b">
        <v>0</v>
      </c>
      <c r="AQ2120" s="72" t="b">
        <v>0</v>
      </c>
      <c r="AR2120" s="72" t="b">
        <v>0</v>
      </c>
      <c r="AS2120" s="72" t="s">
        <v>235</v>
      </c>
      <c r="AT2120" s="72">
        <v>29</v>
      </c>
      <c r="AU2120" s="76" t="s">
        <v>303</v>
      </c>
      <c r="AV2120" s="72" t="b">
        <v>0</v>
      </c>
      <c r="AW2120" s="72" t="s">
        <v>313</v>
      </c>
      <c r="AX2120" s="76" t="s">
        <v>30276</v>
      </c>
      <c r="AY2120" s="72" t="s">
        <v>66</v>
      </c>
    </row>
    <row r="2121" spans="1:51" x14ac:dyDescent="0.35">
      <c r="A2121" s="70" t="s">
        <v>545</v>
      </c>
      <c r="B2121" s="83"/>
      <c r="C2121" s="83"/>
      <c r="D2121" s="84"/>
      <c r="E2121" s="107"/>
      <c r="F2121" s="80" t="s">
        <v>563</v>
      </c>
      <c r="G2121" s="108"/>
      <c r="H2121" s="81"/>
      <c r="I2121" s="87"/>
      <c r="J2121" s="109"/>
      <c r="K2121" s="81" t="s">
        <v>32548</v>
      </c>
      <c r="L2121" s="110"/>
      <c r="M2121" s="92"/>
      <c r="N2121" s="92"/>
      <c r="O2121" s="93"/>
      <c r="P2121" s="94"/>
      <c r="Q2121" s="94"/>
      <c r="R2121" s="79"/>
      <c r="S2121" s="79"/>
      <c r="T2121" s="79"/>
      <c r="U2121" s="79"/>
      <c r="V2121" s="52"/>
      <c r="W2121" s="52"/>
      <c r="X2121" s="52"/>
      <c r="Y2121" s="52"/>
      <c r="Z2121" s="51"/>
      <c r="AA2121" s="88"/>
      <c r="AB2121" s="88"/>
      <c r="AC2121" s="89"/>
      <c r="AD2121" s="72" t="s">
        <v>574</v>
      </c>
      <c r="AE2121" s="72">
        <v>160</v>
      </c>
      <c r="AF2121" s="72">
        <v>1807</v>
      </c>
      <c r="AG2121" s="72">
        <v>1675271</v>
      </c>
      <c r="AH2121" s="72">
        <v>1</v>
      </c>
      <c r="AI2121" s="72">
        <v>7200</v>
      </c>
      <c r="AJ2121" s="72" t="s">
        <v>579</v>
      </c>
      <c r="AK2121" s="72" t="s">
        <v>589</v>
      </c>
      <c r="AL2121" s="76" t="s">
        <v>596</v>
      </c>
      <c r="AM2121" s="72" t="s">
        <v>284</v>
      </c>
      <c r="AN2121" s="74">
        <v>39933.6481712963</v>
      </c>
      <c r="AO2121" s="76" t="s">
        <v>605</v>
      </c>
      <c r="AP2121" s="72" t="b">
        <v>0</v>
      </c>
      <c r="AQ2121" s="72" t="b">
        <v>0</v>
      </c>
      <c r="AR2121" s="72" t="b">
        <v>1</v>
      </c>
      <c r="AS2121" s="72" t="s">
        <v>235</v>
      </c>
      <c r="AT2121" s="72">
        <v>395</v>
      </c>
      <c r="AU2121" s="76" t="s">
        <v>609</v>
      </c>
      <c r="AV2121" s="72" t="b">
        <v>0</v>
      </c>
      <c r="AW2121" s="72" t="s">
        <v>313</v>
      </c>
      <c r="AX2121" s="76" t="s">
        <v>616</v>
      </c>
      <c r="AY2121" s="72" t="s">
        <v>66</v>
      </c>
    </row>
    <row r="2122" spans="1:51" x14ac:dyDescent="0.35">
      <c r="A2122" s="70" t="s">
        <v>2572</v>
      </c>
      <c r="B2122" s="83"/>
      <c r="C2122" s="83"/>
      <c r="D2122" s="84"/>
      <c r="E2122" s="107"/>
      <c r="F2122" s="80" t="s">
        <v>10625</v>
      </c>
      <c r="G2122" s="108"/>
      <c r="H2122" s="81"/>
      <c r="I2122" s="87"/>
      <c r="J2122" s="109"/>
      <c r="K2122" s="81" t="s">
        <v>32549</v>
      </c>
      <c r="L2122" s="110"/>
      <c r="M2122" s="92"/>
      <c r="N2122" s="92"/>
      <c r="O2122" s="93"/>
      <c r="P2122" s="94"/>
      <c r="Q2122" s="94"/>
      <c r="R2122" s="79"/>
      <c r="S2122" s="79"/>
      <c r="T2122" s="79"/>
      <c r="U2122" s="79"/>
      <c r="V2122" s="52"/>
      <c r="W2122" s="52"/>
      <c r="X2122" s="52"/>
      <c r="Y2122" s="52"/>
      <c r="Z2122" s="51"/>
      <c r="AA2122" s="88"/>
      <c r="AB2122" s="88"/>
      <c r="AC2122" s="89"/>
      <c r="AD2122" s="72" t="s">
        <v>21188</v>
      </c>
      <c r="AE2122" s="72">
        <v>312</v>
      </c>
      <c r="AF2122" s="72">
        <v>416</v>
      </c>
      <c r="AG2122" s="72">
        <v>49495</v>
      </c>
      <c r="AH2122" s="72">
        <v>17385</v>
      </c>
      <c r="AI2122" s="72"/>
      <c r="AJ2122" s="72" t="s">
        <v>23014</v>
      </c>
      <c r="AK2122" s="72"/>
      <c r="AL2122" s="72"/>
      <c r="AM2122" s="72"/>
      <c r="AN2122" s="74">
        <v>42258.571076388886</v>
      </c>
      <c r="AO2122" s="76" t="s">
        <v>27050</v>
      </c>
      <c r="AP2122" s="72" t="b">
        <v>1</v>
      </c>
      <c r="AQ2122" s="72" t="b">
        <v>0</v>
      </c>
      <c r="AR2122" s="72" t="b">
        <v>0</v>
      </c>
      <c r="AS2122" s="72" t="s">
        <v>324</v>
      </c>
      <c r="AT2122" s="72">
        <v>37</v>
      </c>
      <c r="AU2122" s="76" t="s">
        <v>303</v>
      </c>
      <c r="AV2122" s="72" t="b">
        <v>0</v>
      </c>
      <c r="AW2122" s="72" t="s">
        <v>313</v>
      </c>
      <c r="AX2122" s="76" t="s">
        <v>30277</v>
      </c>
      <c r="AY2122" s="72" t="s">
        <v>66</v>
      </c>
    </row>
    <row r="2123" spans="1:51" x14ac:dyDescent="0.35">
      <c r="A2123" s="70" t="s">
        <v>2980</v>
      </c>
      <c r="B2123" s="83"/>
      <c r="C2123" s="83"/>
      <c r="D2123" s="84"/>
      <c r="E2123" s="107"/>
      <c r="F2123" s="80" t="s">
        <v>28160</v>
      </c>
      <c r="G2123" s="108"/>
      <c r="H2123" s="81"/>
      <c r="I2123" s="87"/>
      <c r="J2123" s="109"/>
      <c r="K2123" s="81" t="s">
        <v>32550</v>
      </c>
      <c r="L2123" s="110"/>
      <c r="M2123" s="92"/>
      <c r="N2123" s="92"/>
      <c r="O2123" s="93"/>
      <c r="P2123" s="94"/>
      <c r="Q2123" s="94"/>
      <c r="R2123" s="79"/>
      <c r="S2123" s="79"/>
      <c r="T2123" s="79"/>
      <c r="U2123" s="79"/>
      <c r="V2123" s="52"/>
      <c r="W2123" s="52"/>
      <c r="X2123" s="52"/>
      <c r="Y2123" s="52"/>
      <c r="Z2123" s="51"/>
      <c r="AA2123" s="88"/>
      <c r="AB2123" s="88"/>
      <c r="AC2123" s="89"/>
      <c r="AD2123" s="72" t="s">
        <v>21189</v>
      </c>
      <c r="AE2123" s="72">
        <v>709</v>
      </c>
      <c r="AF2123" s="72">
        <v>746</v>
      </c>
      <c r="AG2123" s="72">
        <v>115894</v>
      </c>
      <c r="AH2123" s="72">
        <v>779</v>
      </c>
      <c r="AI2123" s="72">
        <v>28800</v>
      </c>
      <c r="AJ2123" s="72" t="s">
        <v>23015</v>
      </c>
      <c r="AK2123" s="72" t="s">
        <v>24206</v>
      </c>
      <c r="AL2123" s="72"/>
      <c r="AM2123" s="72" t="s">
        <v>628</v>
      </c>
      <c r="AN2123" s="74">
        <v>40278.649328703701</v>
      </c>
      <c r="AO2123" s="76" t="s">
        <v>27051</v>
      </c>
      <c r="AP2123" s="72" t="b">
        <v>0</v>
      </c>
      <c r="AQ2123" s="72" t="b">
        <v>0</v>
      </c>
      <c r="AR2123" s="72" t="b">
        <v>1</v>
      </c>
      <c r="AS2123" s="72" t="s">
        <v>324</v>
      </c>
      <c r="AT2123" s="72">
        <v>91</v>
      </c>
      <c r="AU2123" s="76" t="s">
        <v>27628</v>
      </c>
      <c r="AV2123" s="72" t="b">
        <v>0</v>
      </c>
      <c r="AW2123" s="72" t="s">
        <v>313</v>
      </c>
      <c r="AX2123" s="76" t="s">
        <v>30278</v>
      </c>
      <c r="AY2123" s="72" t="s">
        <v>65</v>
      </c>
    </row>
    <row r="2124" spans="1:51" x14ac:dyDescent="0.35">
      <c r="A2124" s="70" t="s">
        <v>2981</v>
      </c>
      <c r="B2124" s="83"/>
      <c r="C2124" s="83"/>
      <c r="D2124" s="84"/>
      <c r="E2124" s="107"/>
      <c r="F2124" s="80" t="s">
        <v>28161</v>
      </c>
      <c r="G2124" s="108"/>
      <c r="H2124" s="81"/>
      <c r="I2124" s="87"/>
      <c r="J2124" s="109"/>
      <c r="K2124" s="81" t="s">
        <v>32551</v>
      </c>
      <c r="L2124" s="110"/>
      <c r="M2124" s="92"/>
      <c r="N2124" s="92"/>
      <c r="O2124" s="93"/>
      <c r="P2124" s="94"/>
      <c r="Q2124" s="94"/>
      <c r="R2124" s="79"/>
      <c r="S2124" s="79"/>
      <c r="T2124" s="79"/>
      <c r="U2124" s="79"/>
      <c r="V2124" s="52"/>
      <c r="W2124" s="52"/>
      <c r="X2124" s="52"/>
      <c r="Y2124" s="52"/>
      <c r="Z2124" s="51"/>
      <c r="AA2124" s="88"/>
      <c r="AB2124" s="88"/>
      <c r="AC2124" s="89"/>
      <c r="AD2124" s="72" t="s">
        <v>21190</v>
      </c>
      <c r="AE2124" s="72">
        <v>951</v>
      </c>
      <c r="AF2124" s="72">
        <v>903</v>
      </c>
      <c r="AG2124" s="72">
        <v>72946</v>
      </c>
      <c r="AH2124" s="72">
        <v>33889</v>
      </c>
      <c r="AI2124" s="72">
        <v>28800</v>
      </c>
      <c r="AJ2124" s="72" t="s">
        <v>23016</v>
      </c>
      <c r="AK2124" s="72" t="s">
        <v>24207</v>
      </c>
      <c r="AL2124" s="72"/>
      <c r="AM2124" s="72" t="s">
        <v>628</v>
      </c>
      <c r="AN2124" s="74">
        <v>41034.510717592595</v>
      </c>
      <c r="AO2124" s="76" t="s">
        <v>27052</v>
      </c>
      <c r="AP2124" s="72" t="b">
        <v>1</v>
      </c>
      <c r="AQ2124" s="72" t="b">
        <v>0</v>
      </c>
      <c r="AR2124" s="72" t="b">
        <v>0</v>
      </c>
      <c r="AS2124" s="72" t="s">
        <v>324</v>
      </c>
      <c r="AT2124" s="72">
        <v>20</v>
      </c>
      <c r="AU2124" s="76" t="s">
        <v>303</v>
      </c>
      <c r="AV2124" s="72" t="b">
        <v>0</v>
      </c>
      <c r="AW2124" s="72" t="s">
        <v>313</v>
      </c>
      <c r="AX2124" s="76" t="s">
        <v>30279</v>
      </c>
      <c r="AY2124" s="72" t="s">
        <v>65</v>
      </c>
    </row>
    <row r="2125" spans="1:51" x14ac:dyDescent="0.35">
      <c r="A2125" s="70" t="s">
        <v>2573</v>
      </c>
      <c r="B2125" s="83"/>
      <c r="C2125" s="83"/>
      <c r="D2125" s="84"/>
      <c r="E2125" s="107"/>
      <c r="F2125" s="80" t="s">
        <v>10626</v>
      </c>
      <c r="G2125" s="108"/>
      <c r="H2125" s="81"/>
      <c r="I2125" s="87"/>
      <c r="J2125" s="109"/>
      <c r="K2125" s="81" t="s">
        <v>32552</v>
      </c>
      <c r="L2125" s="110"/>
      <c r="M2125" s="92"/>
      <c r="N2125" s="92"/>
      <c r="O2125" s="93"/>
      <c r="P2125" s="94"/>
      <c r="Q2125" s="94"/>
      <c r="R2125" s="79"/>
      <c r="S2125" s="79"/>
      <c r="T2125" s="79"/>
      <c r="U2125" s="79"/>
      <c r="V2125" s="52"/>
      <c r="W2125" s="52"/>
      <c r="X2125" s="52"/>
      <c r="Y2125" s="52"/>
      <c r="Z2125" s="51"/>
      <c r="AA2125" s="88"/>
      <c r="AB2125" s="88"/>
      <c r="AC2125" s="89"/>
      <c r="AD2125" s="72" t="s">
        <v>21191</v>
      </c>
      <c r="AE2125" s="72">
        <v>22</v>
      </c>
      <c r="AF2125" s="72">
        <v>358</v>
      </c>
      <c r="AG2125" s="72">
        <v>64922</v>
      </c>
      <c r="AH2125" s="72">
        <v>0</v>
      </c>
      <c r="AI2125" s="72">
        <v>-10800</v>
      </c>
      <c r="AJ2125" s="72" t="s">
        <v>23017</v>
      </c>
      <c r="AK2125" s="72" t="s">
        <v>23281</v>
      </c>
      <c r="AL2125" s="76" t="s">
        <v>25209</v>
      </c>
      <c r="AM2125" s="72" t="s">
        <v>499</v>
      </c>
      <c r="AN2125" s="74">
        <v>41136.224814814814</v>
      </c>
      <c r="AO2125" s="76" t="s">
        <v>27053</v>
      </c>
      <c r="AP2125" s="72" t="b">
        <v>0</v>
      </c>
      <c r="AQ2125" s="72" t="b">
        <v>0</v>
      </c>
      <c r="AR2125" s="72" t="b">
        <v>1</v>
      </c>
      <c r="AS2125" s="72" t="s">
        <v>231</v>
      </c>
      <c r="AT2125" s="72">
        <v>32</v>
      </c>
      <c r="AU2125" s="76" t="s">
        <v>27629</v>
      </c>
      <c r="AV2125" s="72" t="b">
        <v>0</v>
      </c>
      <c r="AW2125" s="72" t="s">
        <v>313</v>
      </c>
      <c r="AX2125" s="76" t="s">
        <v>30280</v>
      </c>
      <c r="AY2125" s="72" t="s">
        <v>66</v>
      </c>
    </row>
    <row r="2126" spans="1:51" x14ac:dyDescent="0.35">
      <c r="A2126" s="70" t="s">
        <v>2574</v>
      </c>
      <c r="B2126" s="83"/>
      <c r="C2126" s="83"/>
      <c r="D2126" s="84"/>
      <c r="E2126" s="107"/>
      <c r="F2126" s="80" t="s">
        <v>10627</v>
      </c>
      <c r="G2126" s="108"/>
      <c r="H2126" s="81"/>
      <c r="I2126" s="87"/>
      <c r="J2126" s="109"/>
      <c r="K2126" s="81" t="s">
        <v>32553</v>
      </c>
      <c r="L2126" s="110"/>
      <c r="M2126" s="92"/>
      <c r="N2126" s="92"/>
      <c r="O2126" s="93"/>
      <c r="P2126" s="94"/>
      <c r="Q2126" s="94"/>
      <c r="R2126" s="79"/>
      <c r="S2126" s="79"/>
      <c r="T2126" s="79"/>
      <c r="U2126" s="79"/>
      <c r="V2126" s="52"/>
      <c r="W2126" s="52"/>
      <c r="X2126" s="52"/>
      <c r="Y2126" s="52"/>
      <c r="Z2126" s="51"/>
      <c r="AA2126" s="88"/>
      <c r="AB2126" s="88"/>
      <c r="AC2126" s="89"/>
      <c r="AD2126" s="72" t="s">
        <v>21192</v>
      </c>
      <c r="AE2126" s="72">
        <v>116</v>
      </c>
      <c r="AF2126" s="72">
        <v>1073</v>
      </c>
      <c r="AG2126" s="72">
        <v>675678</v>
      </c>
      <c r="AH2126" s="72">
        <v>16</v>
      </c>
      <c r="AI2126" s="72">
        <v>-10800</v>
      </c>
      <c r="AJ2126" s="72" t="s">
        <v>23018</v>
      </c>
      <c r="AK2126" s="72" t="s">
        <v>23281</v>
      </c>
      <c r="AL2126" s="76" t="s">
        <v>25210</v>
      </c>
      <c r="AM2126" s="72" t="s">
        <v>499</v>
      </c>
      <c r="AN2126" s="74">
        <v>41131.367314814815</v>
      </c>
      <c r="AO2126" s="76" t="s">
        <v>27054</v>
      </c>
      <c r="AP2126" s="72" t="b">
        <v>0</v>
      </c>
      <c r="AQ2126" s="72" t="b">
        <v>0</v>
      </c>
      <c r="AR2126" s="72" t="b">
        <v>1</v>
      </c>
      <c r="AS2126" s="72" t="s">
        <v>231</v>
      </c>
      <c r="AT2126" s="72">
        <v>208</v>
      </c>
      <c r="AU2126" s="76" t="s">
        <v>27630</v>
      </c>
      <c r="AV2126" s="72" t="b">
        <v>0</v>
      </c>
      <c r="AW2126" s="72" t="s">
        <v>313</v>
      </c>
      <c r="AX2126" s="76" t="s">
        <v>30281</v>
      </c>
      <c r="AY2126" s="72" t="s">
        <v>66</v>
      </c>
    </row>
    <row r="2127" spans="1:51" x14ac:dyDescent="0.35">
      <c r="A2127" s="70" t="s">
        <v>2575</v>
      </c>
      <c r="B2127" s="83"/>
      <c r="C2127" s="83"/>
      <c r="D2127" s="84"/>
      <c r="E2127" s="107"/>
      <c r="F2127" s="80" t="s">
        <v>10628</v>
      </c>
      <c r="G2127" s="108"/>
      <c r="H2127" s="81"/>
      <c r="I2127" s="87"/>
      <c r="J2127" s="109"/>
      <c r="K2127" s="81" t="s">
        <v>32554</v>
      </c>
      <c r="L2127" s="110"/>
      <c r="M2127" s="92"/>
      <c r="N2127" s="92"/>
      <c r="O2127" s="93"/>
      <c r="P2127" s="94"/>
      <c r="Q2127" s="94"/>
      <c r="R2127" s="79"/>
      <c r="S2127" s="79"/>
      <c r="T2127" s="79"/>
      <c r="U2127" s="79"/>
      <c r="V2127" s="52"/>
      <c r="W2127" s="52"/>
      <c r="X2127" s="52"/>
      <c r="Y2127" s="52"/>
      <c r="Z2127" s="51"/>
      <c r="AA2127" s="88"/>
      <c r="AB2127" s="88"/>
      <c r="AC2127" s="89"/>
      <c r="AD2127" s="72" t="s">
        <v>21193</v>
      </c>
      <c r="AE2127" s="72">
        <v>10629</v>
      </c>
      <c r="AF2127" s="72">
        <v>11913</v>
      </c>
      <c r="AG2127" s="72">
        <v>118967</v>
      </c>
      <c r="AH2127" s="72">
        <v>0</v>
      </c>
      <c r="AI2127" s="72">
        <v>32400</v>
      </c>
      <c r="AJ2127" s="72" t="s">
        <v>23019</v>
      </c>
      <c r="AK2127" s="72"/>
      <c r="AL2127" s="72"/>
      <c r="AM2127" s="72" t="s">
        <v>336</v>
      </c>
      <c r="AN2127" s="74">
        <v>40525.169976851852</v>
      </c>
      <c r="AO2127" s="72"/>
      <c r="AP2127" s="72" t="b">
        <v>1</v>
      </c>
      <c r="AQ2127" s="72" t="b">
        <v>0</v>
      </c>
      <c r="AR2127" s="72" t="b">
        <v>0</v>
      </c>
      <c r="AS2127" s="72" t="s">
        <v>324</v>
      </c>
      <c r="AT2127" s="72">
        <v>323</v>
      </c>
      <c r="AU2127" s="76" t="s">
        <v>303</v>
      </c>
      <c r="AV2127" s="72" t="b">
        <v>0</v>
      </c>
      <c r="AW2127" s="72" t="s">
        <v>313</v>
      </c>
      <c r="AX2127" s="76" t="s">
        <v>30282</v>
      </c>
      <c r="AY2127" s="72" t="s">
        <v>66</v>
      </c>
    </row>
    <row r="2128" spans="1:51" x14ac:dyDescent="0.35">
      <c r="A2128" s="70" t="s">
        <v>2982</v>
      </c>
      <c r="B2128" s="83"/>
      <c r="C2128" s="83"/>
      <c r="D2128" s="84"/>
      <c r="E2128" s="107"/>
      <c r="F2128" s="80" t="s">
        <v>28162</v>
      </c>
      <c r="G2128" s="108"/>
      <c r="H2128" s="81"/>
      <c r="I2128" s="87"/>
      <c r="J2128" s="109"/>
      <c r="K2128" s="81" t="s">
        <v>32555</v>
      </c>
      <c r="L2128" s="110"/>
      <c r="M2128" s="92"/>
      <c r="N2128" s="92"/>
      <c r="O2128" s="93"/>
      <c r="P2128" s="94"/>
      <c r="Q2128" s="94"/>
      <c r="R2128" s="79"/>
      <c r="S2128" s="79"/>
      <c r="T2128" s="79"/>
      <c r="U2128" s="79"/>
      <c r="V2128" s="52"/>
      <c r="W2128" s="52"/>
      <c r="X2128" s="52"/>
      <c r="Y2128" s="52"/>
      <c r="Z2128" s="51"/>
      <c r="AA2128" s="88"/>
      <c r="AB2128" s="88"/>
      <c r="AC2128" s="89"/>
      <c r="AD2128" s="72" t="s">
        <v>2982</v>
      </c>
      <c r="AE2128" s="72">
        <v>24</v>
      </c>
      <c r="AF2128" s="72">
        <v>18</v>
      </c>
      <c r="AG2128" s="72">
        <v>398</v>
      </c>
      <c r="AH2128" s="72">
        <v>12</v>
      </c>
      <c r="AI2128" s="72">
        <v>7200</v>
      </c>
      <c r="AJ2128" s="72"/>
      <c r="AK2128" s="72" t="s">
        <v>23287</v>
      </c>
      <c r="AL2128" s="72"/>
      <c r="AM2128" s="72" t="s">
        <v>284</v>
      </c>
      <c r="AN2128" s="74">
        <v>40549.716400462959</v>
      </c>
      <c r="AO2128" s="72"/>
      <c r="AP2128" s="72" t="b">
        <v>0</v>
      </c>
      <c r="AQ2128" s="72" t="b">
        <v>0</v>
      </c>
      <c r="AR2128" s="72" t="b">
        <v>0</v>
      </c>
      <c r="AS2128" s="72" t="s">
        <v>235</v>
      </c>
      <c r="AT2128" s="72">
        <v>0</v>
      </c>
      <c r="AU2128" s="76" t="s">
        <v>307</v>
      </c>
      <c r="AV2128" s="72" t="b">
        <v>0</v>
      </c>
      <c r="AW2128" s="72" t="s">
        <v>313</v>
      </c>
      <c r="AX2128" s="76" t="s">
        <v>30283</v>
      </c>
      <c r="AY2128" s="72" t="s">
        <v>65</v>
      </c>
    </row>
    <row r="2129" spans="1:51" x14ac:dyDescent="0.35">
      <c r="A2129" s="70" t="s">
        <v>2983</v>
      </c>
      <c r="B2129" s="83"/>
      <c r="C2129" s="83"/>
      <c r="D2129" s="84"/>
      <c r="E2129" s="107"/>
      <c r="F2129" s="80" t="s">
        <v>28163</v>
      </c>
      <c r="G2129" s="108"/>
      <c r="H2129" s="81"/>
      <c r="I2129" s="87"/>
      <c r="J2129" s="109"/>
      <c r="K2129" s="81" t="s">
        <v>32556</v>
      </c>
      <c r="L2129" s="110"/>
      <c r="M2129" s="92"/>
      <c r="N2129" s="92"/>
      <c r="O2129" s="93"/>
      <c r="P2129" s="94"/>
      <c r="Q2129" s="94"/>
      <c r="R2129" s="79"/>
      <c r="S2129" s="79"/>
      <c r="T2129" s="79"/>
      <c r="U2129" s="79"/>
      <c r="V2129" s="52"/>
      <c r="W2129" s="52"/>
      <c r="X2129" s="52"/>
      <c r="Y2129" s="52"/>
      <c r="Z2129" s="51"/>
      <c r="AA2129" s="88"/>
      <c r="AB2129" s="88"/>
      <c r="AC2129" s="89"/>
      <c r="AD2129" s="72" t="s">
        <v>21194</v>
      </c>
      <c r="AE2129" s="72">
        <v>529</v>
      </c>
      <c r="AF2129" s="72">
        <v>193</v>
      </c>
      <c r="AG2129" s="72">
        <v>10538</v>
      </c>
      <c r="AH2129" s="72">
        <v>33</v>
      </c>
      <c r="AI2129" s="72">
        <v>7200</v>
      </c>
      <c r="AJ2129" s="72"/>
      <c r="AK2129" s="72" t="s">
        <v>24208</v>
      </c>
      <c r="AL2129" s="72"/>
      <c r="AM2129" s="72" t="s">
        <v>284</v>
      </c>
      <c r="AN2129" s="74">
        <v>40170.884062500001</v>
      </c>
      <c r="AO2129" s="72"/>
      <c r="AP2129" s="72" t="b">
        <v>1</v>
      </c>
      <c r="AQ2129" s="72" t="b">
        <v>0</v>
      </c>
      <c r="AR2129" s="72" t="b">
        <v>0</v>
      </c>
      <c r="AS2129" s="72" t="s">
        <v>235</v>
      </c>
      <c r="AT2129" s="72">
        <v>16</v>
      </c>
      <c r="AU2129" s="76" t="s">
        <v>303</v>
      </c>
      <c r="AV2129" s="72" t="b">
        <v>0</v>
      </c>
      <c r="AW2129" s="72" t="s">
        <v>313</v>
      </c>
      <c r="AX2129" s="76" t="s">
        <v>30284</v>
      </c>
      <c r="AY2129" s="72" t="s">
        <v>65</v>
      </c>
    </row>
    <row r="2130" spans="1:51" x14ac:dyDescent="0.35">
      <c r="A2130" s="70" t="s">
        <v>2577</v>
      </c>
      <c r="B2130" s="83"/>
      <c r="C2130" s="83"/>
      <c r="D2130" s="84"/>
      <c r="E2130" s="107"/>
      <c r="F2130" s="80" t="s">
        <v>10630</v>
      </c>
      <c r="G2130" s="108"/>
      <c r="H2130" s="81"/>
      <c r="I2130" s="87"/>
      <c r="J2130" s="109"/>
      <c r="K2130" s="81" t="s">
        <v>32557</v>
      </c>
      <c r="L2130" s="110"/>
      <c r="M2130" s="92"/>
      <c r="N2130" s="92"/>
      <c r="O2130" s="93"/>
      <c r="P2130" s="94"/>
      <c r="Q2130" s="94"/>
      <c r="R2130" s="79"/>
      <c r="S2130" s="79"/>
      <c r="T2130" s="79"/>
      <c r="U2130" s="79"/>
      <c r="V2130" s="52"/>
      <c r="W2130" s="52"/>
      <c r="X2130" s="52"/>
      <c r="Y2130" s="52"/>
      <c r="Z2130" s="51"/>
      <c r="AA2130" s="88"/>
      <c r="AB2130" s="88"/>
      <c r="AC2130" s="89"/>
      <c r="AD2130" s="72" t="s">
        <v>21195</v>
      </c>
      <c r="AE2130" s="72">
        <v>264</v>
      </c>
      <c r="AF2130" s="72">
        <v>211</v>
      </c>
      <c r="AG2130" s="72">
        <v>48793</v>
      </c>
      <c r="AH2130" s="72">
        <v>0</v>
      </c>
      <c r="AI2130" s="72"/>
      <c r="AJ2130" s="72"/>
      <c r="AK2130" s="72"/>
      <c r="AL2130" s="72"/>
      <c r="AM2130" s="72"/>
      <c r="AN2130" s="74">
        <v>42368.566296296296</v>
      </c>
      <c r="AO2130" s="76" t="s">
        <v>27055</v>
      </c>
      <c r="AP2130" s="72" t="b">
        <v>1</v>
      </c>
      <c r="AQ2130" s="72" t="b">
        <v>0</v>
      </c>
      <c r="AR2130" s="72" t="b">
        <v>0</v>
      </c>
      <c r="AS2130" s="72" t="s">
        <v>231</v>
      </c>
      <c r="AT2130" s="72">
        <v>52</v>
      </c>
      <c r="AU2130" s="72"/>
      <c r="AV2130" s="72" t="b">
        <v>0</v>
      </c>
      <c r="AW2130" s="72" t="s">
        <v>313</v>
      </c>
      <c r="AX2130" s="76" t="s">
        <v>30285</v>
      </c>
      <c r="AY2130" s="72" t="s">
        <v>66</v>
      </c>
    </row>
    <row r="2131" spans="1:51" x14ac:dyDescent="0.35">
      <c r="A2131" s="70" t="s">
        <v>2578</v>
      </c>
      <c r="B2131" s="83"/>
      <c r="C2131" s="83"/>
      <c r="D2131" s="84"/>
      <c r="E2131" s="107"/>
      <c r="F2131" s="80" t="s">
        <v>10631</v>
      </c>
      <c r="G2131" s="108"/>
      <c r="H2131" s="81"/>
      <c r="I2131" s="87"/>
      <c r="J2131" s="109"/>
      <c r="K2131" s="81" t="s">
        <v>32558</v>
      </c>
      <c r="L2131" s="110"/>
      <c r="M2131" s="92"/>
      <c r="N2131" s="92"/>
      <c r="O2131" s="93"/>
      <c r="P2131" s="94"/>
      <c r="Q2131" s="94"/>
      <c r="R2131" s="79"/>
      <c r="S2131" s="79"/>
      <c r="T2131" s="79"/>
      <c r="U2131" s="79"/>
      <c r="V2131" s="52"/>
      <c r="W2131" s="52"/>
      <c r="X2131" s="52"/>
      <c r="Y2131" s="52"/>
      <c r="Z2131" s="51"/>
      <c r="AA2131" s="88"/>
      <c r="AB2131" s="88"/>
      <c r="AC2131" s="89"/>
      <c r="AD2131" s="72" t="s">
        <v>21196</v>
      </c>
      <c r="AE2131" s="72">
        <v>2899</v>
      </c>
      <c r="AF2131" s="72">
        <v>2993</v>
      </c>
      <c r="AG2131" s="72">
        <v>1494</v>
      </c>
      <c r="AH2131" s="72">
        <v>138</v>
      </c>
      <c r="AI2131" s="72"/>
      <c r="AJ2131" s="72" t="s">
        <v>23020</v>
      </c>
      <c r="AK2131" s="72" t="s">
        <v>24209</v>
      </c>
      <c r="AL2131" s="76" t="s">
        <v>25211</v>
      </c>
      <c r="AM2131" s="72"/>
      <c r="AN2131" s="74">
        <v>42672.542673611111</v>
      </c>
      <c r="AO2131" s="76" t="s">
        <v>27056</v>
      </c>
      <c r="AP2131" s="72" t="b">
        <v>1</v>
      </c>
      <c r="AQ2131" s="72" t="b">
        <v>0</v>
      </c>
      <c r="AR2131" s="72" t="b">
        <v>0</v>
      </c>
      <c r="AS2131" s="72" t="s">
        <v>344</v>
      </c>
      <c r="AT2131" s="72">
        <v>0</v>
      </c>
      <c r="AU2131" s="72"/>
      <c r="AV2131" s="72" t="b">
        <v>0</v>
      </c>
      <c r="AW2131" s="72" t="s">
        <v>313</v>
      </c>
      <c r="AX2131" s="76" t="s">
        <v>30286</v>
      </c>
      <c r="AY2131" s="72" t="s">
        <v>66</v>
      </c>
    </row>
    <row r="2132" spans="1:51" x14ac:dyDescent="0.35">
      <c r="A2132" s="70" t="s">
        <v>2581</v>
      </c>
      <c r="B2132" s="83"/>
      <c r="C2132" s="83"/>
      <c r="D2132" s="84"/>
      <c r="E2132" s="107"/>
      <c r="F2132" s="80" t="s">
        <v>10634</v>
      </c>
      <c r="G2132" s="108"/>
      <c r="H2132" s="81"/>
      <c r="I2132" s="87"/>
      <c r="J2132" s="109"/>
      <c r="K2132" s="81" t="s">
        <v>32559</v>
      </c>
      <c r="L2132" s="110"/>
      <c r="M2132" s="92"/>
      <c r="N2132" s="92"/>
      <c r="O2132" s="93"/>
      <c r="P2132" s="94"/>
      <c r="Q2132" s="94"/>
      <c r="R2132" s="79"/>
      <c r="S2132" s="79"/>
      <c r="T2132" s="79"/>
      <c r="U2132" s="79"/>
      <c r="V2132" s="52"/>
      <c r="W2132" s="52"/>
      <c r="X2132" s="52"/>
      <c r="Y2132" s="52"/>
      <c r="Z2132" s="51"/>
      <c r="AA2132" s="88"/>
      <c r="AB2132" s="88"/>
      <c r="AC2132" s="89"/>
      <c r="AD2132" s="72" t="s">
        <v>21197</v>
      </c>
      <c r="AE2132" s="72">
        <v>102</v>
      </c>
      <c r="AF2132" s="72">
        <v>28</v>
      </c>
      <c r="AG2132" s="72">
        <v>1170</v>
      </c>
      <c r="AH2132" s="72">
        <v>178</v>
      </c>
      <c r="AI2132" s="72"/>
      <c r="AJ2132" s="72"/>
      <c r="AK2132" s="72"/>
      <c r="AL2132" s="72"/>
      <c r="AM2132" s="72"/>
      <c r="AN2132" s="74">
        <v>42654.694398148145</v>
      </c>
      <c r="AO2132" s="76" t="s">
        <v>27057</v>
      </c>
      <c r="AP2132" s="72" t="b">
        <v>1</v>
      </c>
      <c r="AQ2132" s="72" t="b">
        <v>0</v>
      </c>
      <c r="AR2132" s="72" t="b">
        <v>0</v>
      </c>
      <c r="AS2132" s="72" t="s">
        <v>344</v>
      </c>
      <c r="AT2132" s="72">
        <v>1</v>
      </c>
      <c r="AU2132" s="72"/>
      <c r="AV2132" s="72" t="b">
        <v>0</v>
      </c>
      <c r="AW2132" s="72" t="s">
        <v>313</v>
      </c>
      <c r="AX2132" s="76" t="s">
        <v>30287</v>
      </c>
      <c r="AY2132" s="72" t="s">
        <v>66</v>
      </c>
    </row>
    <row r="2133" spans="1:51" x14ac:dyDescent="0.35">
      <c r="A2133" s="70" t="s">
        <v>2582</v>
      </c>
      <c r="B2133" s="83"/>
      <c r="C2133" s="83"/>
      <c r="D2133" s="84"/>
      <c r="E2133" s="107"/>
      <c r="F2133" s="80" t="s">
        <v>10635</v>
      </c>
      <c r="G2133" s="108"/>
      <c r="H2133" s="81"/>
      <c r="I2133" s="87"/>
      <c r="J2133" s="109"/>
      <c r="K2133" s="81" t="s">
        <v>32560</v>
      </c>
      <c r="L2133" s="110"/>
      <c r="M2133" s="92"/>
      <c r="N2133" s="92"/>
      <c r="O2133" s="93"/>
      <c r="P2133" s="94"/>
      <c r="Q2133" s="94"/>
      <c r="R2133" s="79"/>
      <c r="S2133" s="79"/>
      <c r="T2133" s="79"/>
      <c r="U2133" s="79"/>
      <c r="V2133" s="52"/>
      <c r="W2133" s="52"/>
      <c r="X2133" s="52"/>
      <c r="Y2133" s="52"/>
      <c r="Z2133" s="51"/>
      <c r="AA2133" s="88"/>
      <c r="AB2133" s="88"/>
      <c r="AC2133" s="89"/>
      <c r="AD2133" s="72" t="s">
        <v>21198</v>
      </c>
      <c r="AE2133" s="72">
        <v>1288</v>
      </c>
      <c r="AF2133" s="72">
        <v>1558</v>
      </c>
      <c r="AG2133" s="72">
        <v>23530</v>
      </c>
      <c r="AH2133" s="72">
        <v>2</v>
      </c>
      <c r="AI2133" s="72">
        <v>10800</v>
      </c>
      <c r="AJ2133" s="72" t="s">
        <v>23021</v>
      </c>
      <c r="AK2133" s="72" t="s">
        <v>24210</v>
      </c>
      <c r="AL2133" s="76" t="s">
        <v>25212</v>
      </c>
      <c r="AM2133" s="72" t="s">
        <v>508</v>
      </c>
      <c r="AN2133" s="74">
        <v>40607.523865740739</v>
      </c>
      <c r="AO2133" s="76" t="s">
        <v>27058</v>
      </c>
      <c r="AP2133" s="72" t="b">
        <v>0</v>
      </c>
      <c r="AQ2133" s="72" t="b">
        <v>0</v>
      </c>
      <c r="AR2133" s="72" t="b">
        <v>0</v>
      </c>
      <c r="AS2133" s="72" t="s">
        <v>231</v>
      </c>
      <c r="AT2133" s="72">
        <v>135</v>
      </c>
      <c r="AU2133" s="76" t="s">
        <v>27631</v>
      </c>
      <c r="AV2133" s="72" t="b">
        <v>0</v>
      </c>
      <c r="AW2133" s="72" t="s">
        <v>313</v>
      </c>
      <c r="AX2133" s="76" t="s">
        <v>30288</v>
      </c>
      <c r="AY2133" s="72" t="s">
        <v>66</v>
      </c>
    </row>
    <row r="2134" spans="1:51" x14ac:dyDescent="0.35">
      <c r="A2134" s="70" t="s">
        <v>2583</v>
      </c>
      <c r="B2134" s="83"/>
      <c r="C2134" s="83"/>
      <c r="D2134" s="84"/>
      <c r="E2134" s="107"/>
      <c r="F2134" s="80" t="s">
        <v>10636</v>
      </c>
      <c r="G2134" s="108"/>
      <c r="H2134" s="81"/>
      <c r="I2134" s="87"/>
      <c r="J2134" s="109"/>
      <c r="K2134" s="81" t="s">
        <v>32561</v>
      </c>
      <c r="L2134" s="110"/>
      <c r="M2134" s="92"/>
      <c r="N2134" s="92"/>
      <c r="O2134" s="93"/>
      <c r="P2134" s="94"/>
      <c r="Q2134" s="94"/>
      <c r="R2134" s="79"/>
      <c r="S2134" s="79"/>
      <c r="T2134" s="79"/>
      <c r="U2134" s="79"/>
      <c r="V2134" s="52"/>
      <c r="W2134" s="52"/>
      <c r="X2134" s="52"/>
      <c r="Y2134" s="52"/>
      <c r="Z2134" s="51"/>
      <c r="AA2134" s="88"/>
      <c r="AB2134" s="88"/>
      <c r="AC2134" s="89"/>
      <c r="AD2134" s="72" t="s">
        <v>20615</v>
      </c>
      <c r="AE2134" s="72">
        <v>139</v>
      </c>
      <c r="AF2134" s="72">
        <v>250</v>
      </c>
      <c r="AG2134" s="72">
        <v>2212</v>
      </c>
      <c r="AH2134" s="72">
        <v>745</v>
      </c>
      <c r="AI2134" s="72"/>
      <c r="AJ2134" s="72" t="s">
        <v>23022</v>
      </c>
      <c r="AK2134" s="72"/>
      <c r="AL2134" s="72"/>
      <c r="AM2134" s="72"/>
      <c r="AN2134" s="74">
        <v>41214.685729166667</v>
      </c>
      <c r="AO2134" s="76" t="s">
        <v>27059</v>
      </c>
      <c r="AP2134" s="72" t="b">
        <v>0</v>
      </c>
      <c r="AQ2134" s="72" t="b">
        <v>0</v>
      </c>
      <c r="AR2134" s="72" t="b">
        <v>0</v>
      </c>
      <c r="AS2134" s="72" t="s">
        <v>235</v>
      </c>
      <c r="AT2134" s="72">
        <v>2</v>
      </c>
      <c r="AU2134" s="76" t="s">
        <v>303</v>
      </c>
      <c r="AV2134" s="72" t="b">
        <v>0</v>
      </c>
      <c r="AW2134" s="72" t="s">
        <v>313</v>
      </c>
      <c r="AX2134" s="76" t="s">
        <v>30289</v>
      </c>
      <c r="AY2134" s="72" t="s">
        <v>66</v>
      </c>
    </row>
    <row r="2135" spans="1:51" x14ac:dyDescent="0.35">
      <c r="A2135" s="70" t="s">
        <v>2584</v>
      </c>
      <c r="B2135" s="83"/>
      <c r="C2135" s="83"/>
      <c r="D2135" s="84"/>
      <c r="E2135" s="107"/>
      <c r="F2135" s="80" t="s">
        <v>10637</v>
      </c>
      <c r="G2135" s="108"/>
      <c r="H2135" s="81"/>
      <c r="I2135" s="87"/>
      <c r="J2135" s="109"/>
      <c r="K2135" s="81" t="s">
        <v>32562</v>
      </c>
      <c r="L2135" s="110"/>
      <c r="M2135" s="92"/>
      <c r="N2135" s="92"/>
      <c r="O2135" s="93"/>
      <c r="P2135" s="94"/>
      <c r="Q2135" s="94"/>
      <c r="R2135" s="79"/>
      <c r="S2135" s="79"/>
      <c r="T2135" s="79"/>
      <c r="U2135" s="79"/>
      <c r="V2135" s="52"/>
      <c r="W2135" s="52"/>
      <c r="X2135" s="52"/>
      <c r="Y2135" s="52"/>
      <c r="Z2135" s="51"/>
      <c r="AA2135" s="88"/>
      <c r="AB2135" s="88"/>
      <c r="AC2135" s="89"/>
      <c r="AD2135" s="72" t="s">
        <v>21199</v>
      </c>
      <c r="AE2135" s="72">
        <v>1006</v>
      </c>
      <c r="AF2135" s="72">
        <v>2279</v>
      </c>
      <c r="AG2135" s="72">
        <v>764063</v>
      </c>
      <c r="AH2135" s="72">
        <v>1</v>
      </c>
      <c r="AI2135" s="72">
        <v>7200</v>
      </c>
      <c r="AJ2135" s="72"/>
      <c r="AK2135" s="72" t="s">
        <v>24211</v>
      </c>
      <c r="AL2135" s="76" t="s">
        <v>25213</v>
      </c>
      <c r="AM2135" s="72" t="s">
        <v>284</v>
      </c>
      <c r="AN2135" s="74">
        <v>39532.556689814817</v>
      </c>
      <c r="AO2135" s="72"/>
      <c r="AP2135" s="72" t="b">
        <v>0</v>
      </c>
      <c r="AQ2135" s="72" t="b">
        <v>0</v>
      </c>
      <c r="AR2135" s="72" t="b">
        <v>1</v>
      </c>
      <c r="AS2135" s="72" t="s">
        <v>235</v>
      </c>
      <c r="AT2135" s="72">
        <v>492</v>
      </c>
      <c r="AU2135" s="76" t="s">
        <v>27632</v>
      </c>
      <c r="AV2135" s="72" t="b">
        <v>0</v>
      </c>
      <c r="AW2135" s="72" t="s">
        <v>313</v>
      </c>
      <c r="AX2135" s="76" t="s">
        <v>30290</v>
      </c>
      <c r="AY2135" s="72" t="s">
        <v>66</v>
      </c>
    </row>
    <row r="2136" spans="1:51" x14ac:dyDescent="0.35">
      <c r="A2136" s="70" t="s">
        <v>2585</v>
      </c>
      <c r="B2136" s="83"/>
      <c r="C2136" s="83"/>
      <c r="D2136" s="84"/>
      <c r="E2136" s="107"/>
      <c r="F2136" s="80" t="s">
        <v>10638</v>
      </c>
      <c r="G2136" s="108"/>
      <c r="H2136" s="81"/>
      <c r="I2136" s="87"/>
      <c r="J2136" s="109"/>
      <c r="K2136" s="81" t="s">
        <v>32563</v>
      </c>
      <c r="L2136" s="110"/>
      <c r="M2136" s="92"/>
      <c r="N2136" s="92"/>
      <c r="O2136" s="93"/>
      <c r="P2136" s="94"/>
      <c r="Q2136" s="94"/>
      <c r="R2136" s="79"/>
      <c r="S2136" s="79"/>
      <c r="T2136" s="79"/>
      <c r="U2136" s="79"/>
      <c r="V2136" s="52"/>
      <c r="W2136" s="52"/>
      <c r="X2136" s="52"/>
      <c r="Y2136" s="52"/>
      <c r="Z2136" s="51"/>
      <c r="AA2136" s="88"/>
      <c r="AB2136" s="88"/>
      <c r="AC2136" s="89"/>
      <c r="AD2136" s="72" t="s">
        <v>21200</v>
      </c>
      <c r="AE2136" s="72">
        <v>1</v>
      </c>
      <c r="AF2136" s="72">
        <v>760</v>
      </c>
      <c r="AG2136" s="72">
        <v>1149</v>
      </c>
      <c r="AH2136" s="72">
        <v>5</v>
      </c>
      <c r="AI2136" s="72">
        <v>3600</v>
      </c>
      <c r="AJ2136" s="72" t="s">
        <v>23023</v>
      </c>
      <c r="AK2136" s="72" t="s">
        <v>24212</v>
      </c>
      <c r="AL2136" s="76" t="s">
        <v>25214</v>
      </c>
      <c r="AM2136" s="72" t="s">
        <v>290</v>
      </c>
      <c r="AN2136" s="74">
        <v>41989.5622337963</v>
      </c>
      <c r="AO2136" s="76" t="s">
        <v>27060</v>
      </c>
      <c r="AP2136" s="72" t="b">
        <v>0</v>
      </c>
      <c r="AQ2136" s="72" t="b">
        <v>0</v>
      </c>
      <c r="AR2136" s="72" t="b">
        <v>0</v>
      </c>
      <c r="AS2136" s="72" t="s">
        <v>231</v>
      </c>
      <c r="AT2136" s="72">
        <v>20</v>
      </c>
      <c r="AU2136" s="76" t="s">
        <v>303</v>
      </c>
      <c r="AV2136" s="72" t="b">
        <v>0</v>
      </c>
      <c r="AW2136" s="72" t="s">
        <v>313</v>
      </c>
      <c r="AX2136" s="76" t="s">
        <v>30291</v>
      </c>
      <c r="AY2136" s="72" t="s">
        <v>66</v>
      </c>
    </row>
    <row r="2137" spans="1:51" x14ac:dyDescent="0.35">
      <c r="A2137" s="70" t="s">
        <v>2586</v>
      </c>
      <c r="B2137" s="83"/>
      <c r="C2137" s="83"/>
      <c r="D2137" s="84"/>
      <c r="E2137" s="107"/>
      <c r="F2137" s="80" t="s">
        <v>10639</v>
      </c>
      <c r="G2137" s="108"/>
      <c r="H2137" s="81"/>
      <c r="I2137" s="87"/>
      <c r="J2137" s="109"/>
      <c r="K2137" s="81" t="s">
        <v>32564</v>
      </c>
      <c r="L2137" s="110"/>
      <c r="M2137" s="92"/>
      <c r="N2137" s="92"/>
      <c r="O2137" s="93"/>
      <c r="P2137" s="94"/>
      <c r="Q2137" s="94"/>
      <c r="R2137" s="79"/>
      <c r="S2137" s="79"/>
      <c r="T2137" s="79"/>
      <c r="U2137" s="79"/>
      <c r="V2137" s="52"/>
      <c r="W2137" s="52"/>
      <c r="X2137" s="52"/>
      <c r="Y2137" s="52"/>
      <c r="Z2137" s="51"/>
      <c r="AA2137" s="88"/>
      <c r="AB2137" s="88"/>
      <c r="AC2137" s="89"/>
      <c r="AD2137" s="72" t="s">
        <v>21201</v>
      </c>
      <c r="AE2137" s="72">
        <v>3165</v>
      </c>
      <c r="AF2137" s="72">
        <v>2755</v>
      </c>
      <c r="AG2137" s="72">
        <v>132035</v>
      </c>
      <c r="AH2137" s="72">
        <v>0</v>
      </c>
      <c r="AI2137" s="72">
        <v>32400</v>
      </c>
      <c r="AJ2137" s="72" t="s">
        <v>23024</v>
      </c>
      <c r="AK2137" s="72"/>
      <c r="AL2137" s="72"/>
      <c r="AM2137" s="72" t="s">
        <v>336</v>
      </c>
      <c r="AN2137" s="74">
        <v>41315.83829861111</v>
      </c>
      <c r="AO2137" s="72"/>
      <c r="AP2137" s="72" t="b">
        <v>1</v>
      </c>
      <c r="AQ2137" s="72" t="b">
        <v>0</v>
      </c>
      <c r="AR2137" s="72" t="b">
        <v>0</v>
      </c>
      <c r="AS2137" s="72" t="s">
        <v>324</v>
      </c>
      <c r="AT2137" s="72">
        <v>29</v>
      </c>
      <c r="AU2137" s="76" t="s">
        <v>303</v>
      </c>
      <c r="AV2137" s="72" t="b">
        <v>0</v>
      </c>
      <c r="AW2137" s="72" t="s">
        <v>313</v>
      </c>
      <c r="AX2137" s="76" t="s">
        <v>30292</v>
      </c>
      <c r="AY2137" s="72" t="s">
        <v>66</v>
      </c>
    </row>
    <row r="2138" spans="1:51" x14ac:dyDescent="0.35">
      <c r="A2138" s="70" t="s">
        <v>2587</v>
      </c>
      <c r="B2138" s="83"/>
      <c r="C2138" s="83"/>
      <c r="D2138" s="84"/>
      <c r="E2138" s="107"/>
      <c r="F2138" s="80" t="s">
        <v>10640</v>
      </c>
      <c r="G2138" s="108"/>
      <c r="H2138" s="81"/>
      <c r="I2138" s="87"/>
      <c r="J2138" s="109"/>
      <c r="K2138" s="81" t="s">
        <v>32565</v>
      </c>
      <c r="L2138" s="110"/>
      <c r="M2138" s="92"/>
      <c r="N2138" s="92"/>
      <c r="O2138" s="93"/>
      <c r="P2138" s="94"/>
      <c r="Q2138" s="94"/>
      <c r="R2138" s="79"/>
      <c r="S2138" s="79"/>
      <c r="T2138" s="79"/>
      <c r="U2138" s="79"/>
      <c r="V2138" s="52"/>
      <c r="W2138" s="52"/>
      <c r="X2138" s="52"/>
      <c r="Y2138" s="52"/>
      <c r="Z2138" s="51"/>
      <c r="AA2138" s="88"/>
      <c r="AB2138" s="88"/>
      <c r="AC2138" s="89"/>
      <c r="AD2138" s="72" t="s">
        <v>21202</v>
      </c>
      <c r="AE2138" s="72">
        <v>1698</v>
      </c>
      <c r="AF2138" s="72">
        <v>748</v>
      </c>
      <c r="AG2138" s="72">
        <v>5559</v>
      </c>
      <c r="AH2138" s="72">
        <v>5584</v>
      </c>
      <c r="AI2138" s="72"/>
      <c r="AJ2138" s="72" t="s">
        <v>23025</v>
      </c>
      <c r="AK2138" s="72" t="s">
        <v>24213</v>
      </c>
      <c r="AL2138" s="72"/>
      <c r="AM2138" s="72"/>
      <c r="AN2138" s="74">
        <v>42741.181932870371</v>
      </c>
      <c r="AO2138" s="76" t="s">
        <v>27061</v>
      </c>
      <c r="AP2138" s="72" t="b">
        <v>1</v>
      </c>
      <c r="AQ2138" s="72" t="b">
        <v>0</v>
      </c>
      <c r="AR2138" s="72" t="b">
        <v>0</v>
      </c>
      <c r="AS2138" s="72" t="s">
        <v>231</v>
      </c>
      <c r="AT2138" s="72">
        <v>31</v>
      </c>
      <c r="AU2138" s="72"/>
      <c r="AV2138" s="72" t="b">
        <v>0</v>
      </c>
      <c r="AW2138" s="72" t="s">
        <v>313</v>
      </c>
      <c r="AX2138" s="76" t="s">
        <v>30293</v>
      </c>
      <c r="AY2138" s="72" t="s">
        <v>66</v>
      </c>
    </row>
    <row r="2139" spans="1:51" x14ac:dyDescent="0.35">
      <c r="A2139" s="70" t="s">
        <v>2733</v>
      </c>
      <c r="B2139" s="83"/>
      <c r="C2139" s="83"/>
      <c r="D2139" s="84"/>
      <c r="E2139" s="107"/>
      <c r="F2139" s="80" t="s">
        <v>10772</v>
      </c>
      <c r="G2139" s="108"/>
      <c r="H2139" s="81"/>
      <c r="I2139" s="87"/>
      <c r="J2139" s="109"/>
      <c r="K2139" s="81" t="s">
        <v>32566</v>
      </c>
      <c r="L2139" s="110"/>
      <c r="M2139" s="92"/>
      <c r="N2139" s="92"/>
      <c r="O2139" s="93"/>
      <c r="P2139" s="94"/>
      <c r="Q2139" s="94"/>
      <c r="R2139" s="79"/>
      <c r="S2139" s="79"/>
      <c r="T2139" s="79"/>
      <c r="U2139" s="79"/>
      <c r="V2139" s="52"/>
      <c r="W2139" s="52"/>
      <c r="X2139" s="52"/>
      <c r="Y2139" s="52"/>
      <c r="Z2139" s="51"/>
      <c r="AA2139" s="88"/>
      <c r="AB2139" s="88"/>
      <c r="AC2139" s="89"/>
      <c r="AD2139" s="72" t="s">
        <v>21203</v>
      </c>
      <c r="AE2139" s="72">
        <v>303</v>
      </c>
      <c r="AF2139" s="72">
        <v>1091</v>
      </c>
      <c r="AG2139" s="72">
        <v>246007</v>
      </c>
      <c r="AH2139" s="72">
        <v>0</v>
      </c>
      <c r="AI2139" s="72"/>
      <c r="AJ2139" s="72" t="s">
        <v>23026</v>
      </c>
      <c r="AK2139" s="72" t="s">
        <v>277</v>
      </c>
      <c r="AL2139" s="76" t="s">
        <v>24520</v>
      </c>
      <c r="AM2139" s="72"/>
      <c r="AN2139" s="74">
        <v>41851.116435185184</v>
      </c>
      <c r="AO2139" s="76" t="s">
        <v>27062</v>
      </c>
      <c r="AP2139" s="72" t="b">
        <v>0</v>
      </c>
      <c r="AQ2139" s="72" t="b">
        <v>0</v>
      </c>
      <c r="AR2139" s="72" t="b">
        <v>0</v>
      </c>
      <c r="AS2139" s="72" t="s">
        <v>231</v>
      </c>
      <c r="AT2139" s="72">
        <v>211</v>
      </c>
      <c r="AU2139" s="76" t="s">
        <v>303</v>
      </c>
      <c r="AV2139" s="72" t="b">
        <v>0</v>
      </c>
      <c r="AW2139" s="72" t="s">
        <v>313</v>
      </c>
      <c r="AX2139" s="76" t="s">
        <v>30294</v>
      </c>
      <c r="AY2139" s="72" t="s">
        <v>66</v>
      </c>
    </row>
    <row r="2140" spans="1:51" x14ac:dyDescent="0.35">
      <c r="A2140" s="70" t="s">
        <v>2588</v>
      </c>
      <c r="B2140" s="83"/>
      <c r="C2140" s="83"/>
      <c r="D2140" s="84"/>
      <c r="E2140" s="107"/>
      <c r="F2140" s="80" t="s">
        <v>10641</v>
      </c>
      <c r="G2140" s="108"/>
      <c r="H2140" s="81"/>
      <c r="I2140" s="87"/>
      <c r="J2140" s="109"/>
      <c r="K2140" s="81" t="s">
        <v>32567</v>
      </c>
      <c r="L2140" s="110"/>
      <c r="M2140" s="92"/>
      <c r="N2140" s="92"/>
      <c r="O2140" s="93"/>
      <c r="P2140" s="94"/>
      <c r="Q2140" s="94"/>
      <c r="R2140" s="79"/>
      <c r="S2140" s="79"/>
      <c r="T2140" s="79"/>
      <c r="U2140" s="79"/>
      <c r="V2140" s="52"/>
      <c r="W2140" s="52"/>
      <c r="X2140" s="52"/>
      <c r="Y2140" s="52"/>
      <c r="Z2140" s="51"/>
      <c r="AA2140" s="88"/>
      <c r="AB2140" s="88"/>
      <c r="AC2140" s="89"/>
      <c r="AD2140" s="72" t="s">
        <v>21204</v>
      </c>
      <c r="AE2140" s="72">
        <v>11</v>
      </c>
      <c r="AF2140" s="72">
        <v>1425</v>
      </c>
      <c r="AG2140" s="72">
        <v>367498</v>
      </c>
      <c r="AH2140" s="72">
        <v>2</v>
      </c>
      <c r="AI2140" s="72">
        <v>32400</v>
      </c>
      <c r="AJ2140" s="72" t="s">
        <v>23027</v>
      </c>
      <c r="AK2140" s="72"/>
      <c r="AL2140" s="76" t="s">
        <v>25215</v>
      </c>
      <c r="AM2140" s="72" t="s">
        <v>336</v>
      </c>
      <c r="AN2140" s="74">
        <v>40772.225289351853</v>
      </c>
      <c r="AO2140" s="72"/>
      <c r="AP2140" s="72" t="b">
        <v>1</v>
      </c>
      <c r="AQ2140" s="72" t="b">
        <v>0</v>
      </c>
      <c r="AR2140" s="72" t="b">
        <v>0</v>
      </c>
      <c r="AS2140" s="72" t="s">
        <v>324</v>
      </c>
      <c r="AT2140" s="72">
        <v>101</v>
      </c>
      <c r="AU2140" s="76" t="s">
        <v>303</v>
      </c>
      <c r="AV2140" s="72" t="b">
        <v>0</v>
      </c>
      <c r="AW2140" s="72" t="s">
        <v>313</v>
      </c>
      <c r="AX2140" s="76" t="s">
        <v>30295</v>
      </c>
      <c r="AY2140" s="72" t="s">
        <v>66</v>
      </c>
    </row>
    <row r="2141" spans="1:51" x14ac:dyDescent="0.35">
      <c r="A2141" s="70" t="s">
        <v>2589</v>
      </c>
      <c r="B2141" s="83"/>
      <c r="C2141" s="83"/>
      <c r="D2141" s="84"/>
      <c r="E2141" s="107"/>
      <c r="F2141" s="80" t="s">
        <v>10642</v>
      </c>
      <c r="G2141" s="108"/>
      <c r="H2141" s="81"/>
      <c r="I2141" s="87"/>
      <c r="J2141" s="109"/>
      <c r="K2141" s="81" t="s">
        <v>32568</v>
      </c>
      <c r="L2141" s="110"/>
      <c r="M2141" s="92"/>
      <c r="N2141" s="92"/>
      <c r="O2141" s="93"/>
      <c r="P2141" s="94"/>
      <c r="Q2141" s="94"/>
      <c r="R2141" s="79"/>
      <c r="S2141" s="79"/>
      <c r="T2141" s="79"/>
      <c r="U2141" s="79"/>
      <c r="V2141" s="52"/>
      <c r="W2141" s="52"/>
      <c r="X2141" s="52"/>
      <c r="Y2141" s="52"/>
      <c r="Z2141" s="51"/>
      <c r="AA2141" s="88"/>
      <c r="AB2141" s="88"/>
      <c r="AC2141" s="89"/>
      <c r="AD2141" s="72" t="s">
        <v>21205</v>
      </c>
      <c r="AE2141" s="72">
        <v>60</v>
      </c>
      <c r="AF2141" s="72">
        <v>7</v>
      </c>
      <c r="AG2141" s="72">
        <v>1</v>
      </c>
      <c r="AH2141" s="72">
        <v>0</v>
      </c>
      <c r="AI2141" s="72"/>
      <c r="AJ2141" s="72"/>
      <c r="AK2141" s="72"/>
      <c r="AL2141" s="72"/>
      <c r="AM2141" s="72"/>
      <c r="AN2141" s="74">
        <v>42698.677499999998</v>
      </c>
      <c r="AO2141" s="76" t="s">
        <v>27063</v>
      </c>
      <c r="AP2141" s="72" t="b">
        <v>1</v>
      </c>
      <c r="AQ2141" s="72" t="b">
        <v>0</v>
      </c>
      <c r="AR2141" s="72" t="b">
        <v>0</v>
      </c>
      <c r="AS2141" s="72" t="s">
        <v>235</v>
      </c>
      <c r="AT2141" s="72">
        <v>0</v>
      </c>
      <c r="AU2141" s="72"/>
      <c r="AV2141" s="72" t="b">
        <v>0</v>
      </c>
      <c r="AW2141" s="72" t="s">
        <v>313</v>
      </c>
      <c r="AX2141" s="76" t="s">
        <v>30296</v>
      </c>
      <c r="AY2141" s="72" t="s">
        <v>66</v>
      </c>
    </row>
    <row r="2142" spans="1:51" x14ac:dyDescent="0.35">
      <c r="A2142" s="70" t="s">
        <v>2984</v>
      </c>
      <c r="B2142" s="83"/>
      <c r="C2142" s="83"/>
      <c r="D2142" s="84"/>
      <c r="E2142" s="107"/>
      <c r="F2142" s="80" t="s">
        <v>28164</v>
      </c>
      <c r="G2142" s="108"/>
      <c r="H2142" s="81"/>
      <c r="I2142" s="87"/>
      <c r="J2142" s="109"/>
      <c r="K2142" s="81" t="s">
        <v>32569</v>
      </c>
      <c r="L2142" s="110"/>
      <c r="M2142" s="92"/>
      <c r="N2142" s="92"/>
      <c r="O2142" s="93"/>
      <c r="P2142" s="94"/>
      <c r="Q2142" s="94"/>
      <c r="R2142" s="79"/>
      <c r="S2142" s="79"/>
      <c r="T2142" s="79"/>
      <c r="U2142" s="79"/>
      <c r="V2142" s="52"/>
      <c r="W2142" s="52"/>
      <c r="X2142" s="52"/>
      <c r="Y2142" s="52"/>
      <c r="Z2142" s="51"/>
      <c r="AA2142" s="88"/>
      <c r="AB2142" s="88"/>
      <c r="AC2142" s="89"/>
      <c r="AD2142" s="72" t="s">
        <v>21206</v>
      </c>
      <c r="AE2142" s="72">
        <v>314</v>
      </c>
      <c r="AF2142" s="72">
        <v>40694</v>
      </c>
      <c r="AG2142" s="72">
        <v>2069</v>
      </c>
      <c r="AH2142" s="72">
        <v>1306</v>
      </c>
      <c r="AI2142" s="72">
        <v>3600</v>
      </c>
      <c r="AJ2142" s="72" t="s">
        <v>23028</v>
      </c>
      <c r="AK2142" s="72" t="s">
        <v>24214</v>
      </c>
      <c r="AL2142" s="76" t="s">
        <v>25216</v>
      </c>
      <c r="AM2142" s="72" t="s">
        <v>290</v>
      </c>
      <c r="AN2142" s="74">
        <v>41309.420023148145</v>
      </c>
      <c r="AO2142" s="76" t="s">
        <v>27064</v>
      </c>
      <c r="AP2142" s="72" t="b">
        <v>0</v>
      </c>
      <c r="AQ2142" s="72" t="b">
        <v>0</v>
      </c>
      <c r="AR2142" s="72" t="b">
        <v>1</v>
      </c>
      <c r="AS2142" s="72" t="s">
        <v>231</v>
      </c>
      <c r="AT2142" s="72">
        <v>41</v>
      </c>
      <c r="AU2142" s="76" t="s">
        <v>307</v>
      </c>
      <c r="AV2142" s="72" t="b">
        <v>0</v>
      </c>
      <c r="AW2142" s="72" t="s">
        <v>313</v>
      </c>
      <c r="AX2142" s="76" t="s">
        <v>30297</v>
      </c>
      <c r="AY2142" s="72" t="s">
        <v>65</v>
      </c>
    </row>
    <row r="2143" spans="1:51" x14ac:dyDescent="0.35">
      <c r="A2143" s="70" t="s">
        <v>2590</v>
      </c>
      <c r="B2143" s="83"/>
      <c r="C2143" s="83"/>
      <c r="D2143" s="84"/>
      <c r="E2143" s="107"/>
      <c r="F2143" s="80" t="s">
        <v>10643</v>
      </c>
      <c r="G2143" s="108"/>
      <c r="H2143" s="81"/>
      <c r="I2143" s="87"/>
      <c r="J2143" s="109"/>
      <c r="K2143" s="81" t="s">
        <v>32570</v>
      </c>
      <c r="L2143" s="110"/>
      <c r="M2143" s="92"/>
      <c r="N2143" s="92"/>
      <c r="O2143" s="93"/>
      <c r="P2143" s="94"/>
      <c r="Q2143" s="94"/>
      <c r="R2143" s="79"/>
      <c r="S2143" s="79"/>
      <c r="T2143" s="79"/>
      <c r="U2143" s="79"/>
      <c r="V2143" s="52"/>
      <c r="W2143" s="52"/>
      <c r="X2143" s="52"/>
      <c r="Y2143" s="52"/>
      <c r="Z2143" s="51"/>
      <c r="AA2143" s="88"/>
      <c r="AB2143" s="88"/>
      <c r="AC2143" s="89"/>
      <c r="AD2143" s="72" t="s">
        <v>21207</v>
      </c>
      <c r="AE2143" s="72">
        <v>40</v>
      </c>
      <c r="AF2143" s="72">
        <v>10</v>
      </c>
      <c r="AG2143" s="72">
        <v>572</v>
      </c>
      <c r="AH2143" s="72">
        <v>477</v>
      </c>
      <c r="AI2143" s="72"/>
      <c r="AJ2143" s="72"/>
      <c r="AK2143" s="72"/>
      <c r="AL2143" s="72"/>
      <c r="AM2143" s="72"/>
      <c r="AN2143" s="74">
        <v>42800.717916666668</v>
      </c>
      <c r="AO2143" s="72"/>
      <c r="AP2143" s="72" t="b">
        <v>1</v>
      </c>
      <c r="AQ2143" s="72" t="b">
        <v>0</v>
      </c>
      <c r="AR2143" s="72" t="b">
        <v>0</v>
      </c>
      <c r="AS2143" s="72" t="s">
        <v>301</v>
      </c>
      <c r="AT2143" s="72">
        <v>0</v>
      </c>
      <c r="AU2143" s="72"/>
      <c r="AV2143" s="72" t="b">
        <v>0</v>
      </c>
      <c r="AW2143" s="72" t="s">
        <v>313</v>
      </c>
      <c r="AX2143" s="76" t="s">
        <v>30298</v>
      </c>
      <c r="AY2143" s="72" t="s">
        <v>66</v>
      </c>
    </row>
    <row r="2144" spans="1:51" x14ac:dyDescent="0.35">
      <c r="A2144" s="70" t="s">
        <v>2592</v>
      </c>
      <c r="B2144" s="83"/>
      <c r="C2144" s="83"/>
      <c r="D2144" s="84"/>
      <c r="E2144" s="107"/>
      <c r="F2144" s="80" t="s">
        <v>10645</v>
      </c>
      <c r="G2144" s="108"/>
      <c r="H2144" s="81"/>
      <c r="I2144" s="87"/>
      <c r="J2144" s="109"/>
      <c r="K2144" s="81" t="s">
        <v>32571</v>
      </c>
      <c r="L2144" s="110"/>
      <c r="M2144" s="92"/>
      <c r="N2144" s="92"/>
      <c r="O2144" s="93"/>
      <c r="P2144" s="94"/>
      <c r="Q2144" s="94"/>
      <c r="R2144" s="79"/>
      <c r="S2144" s="79"/>
      <c r="T2144" s="79"/>
      <c r="U2144" s="79"/>
      <c r="V2144" s="52"/>
      <c r="W2144" s="52"/>
      <c r="X2144" s="52"/>
      <c r="Y2144" s="52"/>
      <c r="Z2144" s="51"/>
      <c r="AA2144" s="88"/>
      <c r="AB2144" s="88"/>
      <c r="AC2144" s="89"/>
      <c r="AD2144" s="72" t="s">
        <v>21208</v>
      </c>
      <c r="AE2144" s="72">
        <v>94</v>
      </c>
      <c r="AF2144" s="72">
        <v>442</v>
      </c>
      <c r="AG2144" s="72">
        <v>141964</v>
      </c>
      <c r="AH2144" s="72">
        <v>61</v>
      </c>
      <c r="AI2144" s="72">
        <v>-14400</v>
      </c>
      <c r="AJ2144" s="72" t="s">
        <v>23029</v>
      </c>
      <c r="AK2144" s="72" t="s">
        <v>23787</v>
      </c>
      <c r="AL2144" s="76" t="s">
        <v>25217</v>
      </c>
      <c r="AM2144" s="72" t="s">
        <v>289</v>
      </c>
      <c r="AN2144" s="74">
        <v>39881.116724537038</v>
      </c>
      <c r="AO2144" s="76" t="s">
        <v>27065</v>
      </c>
      <c r="AP2144" s="72" t="b">
        <v>0</v>
      </c>
      <c r="AQ2144" s="72" t="b">
        <v>0</v>
      </c>
      <c r="AR2144" s="72" t="b">
        <v>0</v>
      </c>
      <c r="AS2144" s="72" t="s">
        <v>231</v>
      </c>
      <c r="AT2144" s="72">
        <v>214</v>
      </c>
      <c r="AU2144" s="76" t="s">
        <v>27633</v>
      </c>
      <c r="AV2144" s="72" t="b">
        <v>0</v>
      </c>
      <c r="AW2144" s="72" t="s">
        <v>313</v>
      </c>
      <c r="AX2144" s="76" t="s">
        <v>30299</v>
      </c>
      <c r="AY2144" s="72" t="s">
        <v>66</v>
      </c>
    </row>
    <row r="2145" spans="1:51" x14ac:dyDescent="0.35">
      <c r="A2145" s="70" t="s">
        <v>2593</v>
      </c>
      <c r="B2145" s="83"/>
      <c r="C2145" s="83"/>
      <c r="D2145" s="84"/>
      <c r="E2145" s="107"/>
      <c r="F2145" s="80" t="s">
        <v>10646</v>
      </c>
      <c r="G2145" s="108"/>
      <c r="H2145" s="81"/>
      <c r="I2145" s="87"/>
      <c r="J2145" s="109"/>
      <c r="K2145" s="81" t="s">
        <v>32572</v>
      </c>
      <c r="L2145" s="110"/>
      <c r="M2145" s="92"/>
      <c r="N2145" s="92"/>
      <c r="O2145" s="93"/>
      <c r="P2145" s="94"/>
      <c r="Q2145" s="94"/>
      <c r="R2145" s="79"/>
      <c r="S2145" s="79"/>
      <c r="T2145" s="79"/>
      <c r="U2145" s="79"/>
      <c r="V2145" s="52"/>
      <c r="W2145" s="52"/>
      <c r="X2145" s="52"/>
      <c r="Y2145" s="52"/>
      <c r="Z2145" s="51"/>
      <c r="AA2145" s="88"/>
      <c r="AB2145" s="88"/>
      <c r="AC2145" s="89"/>
      <c r="AD2145" s="72" t="s">
        <v>21209</v>
      </c>
      <c r="AE2145" s="72">
        <v>331</v>
      </c>
      <c r="AF2145" s="72">
        <v>41</v>
      </c>
      <c r="AG2145" s="72">
        <v>937</v>
      </c>
      <c r="AH2145" s="72">
        <v>1042</v>
      </c>
      <c r="AI2145" s="72">
        <v>7200</v>
      </c>
      <c r="AJ2145" s="72" t="s">
        <v>23030</v>
      </c>
      <c r="AK2145" s="72"/>
      <c r="AL2145" s="72"/>
      <c r="AM2145" s="72" t="s">
        <v>284</v>
      </c>
      <c r="AN2145" s="74">
        <v>41347.62872685185</v>
      </c>
      <c r="AO2145" s="76" t="s">
        <v>27066</v>
      </c>
      <c r="AP2145" s="72" t="b">
        <v>0</v>
      </c>
      <c r="AQ2145" s="72" t="b">
        <v>0</v>
      </c>
      <c r="AR2145" s="72" t="b">
        <v>0</v>
      </c>
      <c r="AS2145" s="72" t="s">
        <v>235</v>
      </c>
      <c r="AT2145" s="72">
        <v>3</v>
      </c>
      <c r="AU2145" s="76" t="s">
        <v>303</v>
      </c>
      <c r="AV2145" s="72" t="b">
        <v>0</v>
      </c>
      <c r="AW2145" s="72" t="s">
        <v>313</v>
      </c>
      <c r="AX2145" s="76" t="s">
        <v>30300</v>
      </c>
      <c r="AY2145" s="72" t="s">
        <v>66</v>
      </c>
    </row>
    <row r="2146" spans="1:51" x14ac:dyDescent="0.35">
      <c r="A2146" s="70" t="s">
        <v>2594</v>
      </c>
      <c r="B2146" s="83"/>
      <c r="C2146" s="83"/>
      <c r="D2146" s="84"/>
      <c r="E2146" s="107"/>
      <c r="F2146" s="80" t="s">
        <v>10647</v>
      </c>
      <c r="G2146" s="108"/>
      <c r="H2146" s="81"/>
      <c r="I2146" s="87"/>
      <c r="J2146" s="109"/>
      <c r="K2146" s="81" t="s">
        <v>32573</v>
      </c>
      <c r="L2146" s="110"/>
      <c r="M2146" s="92"/>
      <c r="N2146" s="92"/>
      <c r="O2146" s="93"/>
      <c r="P2146" s="94"/>
      <c r="Q2146" s="94"/>
      <c r="R2146" s="79"/>
      <c r="S2146" s="79"/>
      <c r="T2146" s="79"/>
      <c r="U2146" s="79"/>
      <c r="V2146" s="52"/>
      <c r="W2146" s="52"/>
      <c r="X2146" s="52"/>
      <c r="Y2146" s="52"/>
      <c r="Z2146" s="51"/>
      <c r="AA2146" s="88"/>
      <c r="AB2146" s="88"/>
      <c r="AC2146" s="89"/>
      <c r="AD2146" s="72" t="s">
        <v>21210</v>
      </c>
      <c r="AE2146" s="72">
        <v>266</v>
      </c>
      <c r="AF2146" s="72">
        <v>189</v>
      </c>
      <c r="AG2146" s="72">
        <v>48933</v>
      </c>
      <c r="AH2146" s="72">
        <v>181</v>
      </c>
      <c r="AI2146" s="72">
        <v>-25200</v>
      </c>
      <c r="AJ2146" s="72" t="s">
        <v>23031</v>
      </c>
      <c r="AK2146" s="72"/>
      <c r="AL2146" s="72"/>
      <c r="AM2146" s="72" t="s">
        <v>282</v>
      </c>
      <c r="AN2146" s="74">
        <v>41612.178287037037</v>
      </c>
      <c r="AO2146" s="76" t="s">
        <v>27067</v>
      </c>
      <c r="AP2146" s="72" t="b">
        <v>1</v>
      </c>
      <c r="AQ2146" s="72" t="b">
        <v>0</v>
      </c>
      <c r="AR2146" s="72" t="b">
        <v>0</v>
      </c>
      <c r="AS2146" s="72" t="s">
        <v>231</v>
      </c>
      <c r="AT2146" s="72">
        <v>246</v>
      </c>
      <c r="AU2146" s="76" t="s">
        <v>303</v>
      </c>
      <c r="AV2146" s="72" t="b">
        <v>0</v>
      </c>
      <c r="AW2146" s="72" t="s">
        <v>313</v>
      </c>
      <c r="AX2146" s="76" t="s">
        <v>30301</v>
      </c>
      <c r="AY2146" s="72" t="s">
        <v>66</v>
      </c>
    </row>
    <row r="2147" spans="1:51" x14ac:dyDescent="0.35">
      <c r="A2147" s="70" t="s">
        <v>2595</v>
      </c>
      <c r="B2147" s="83"/>
      <c r="C2147" s="83"/>
      <c r="D2147" s="84"/>
      <c r="E2147" s="107"/>
      <c r="F2147" s="80" t="s">
        <v>10648</v>
      </c>
      <c r="G2147" s="108"/>
      <c r="H2147" s="81"/>
      <c r="I2147" s="87"/>
      <c r="J2147" s="109"/>
      <c r="K2147" s="81" t="s">
        <v>32574</v>
      </c>
      <c r="L2147" s="110"/>
      <c r="M2147" s="92"/>
      <c r="N2147" s="92"/>
      <c r="O2147" s="93"/>
      <c r="P2147" s="94"/>
      <c r="Q2147" s="94"/>
      <c r="R2147" s="79"/>
      <c r="S2147" s="79"/>
      <c r="T2147" s="79"/>
      <c r="U2147" s="79"/>
      <c r="V2147" s="52"/>
      <c r="W2147" s="52"/>
      <c r="X2147" s="52"/>
      <c r="Y2147" s="52"/>
      <c r="Z2147" s="51"/>
      <c r="AA2147" s="88"/>
      <c r="AB2147" s="88"/>
      <c r="AC2147" s="89"/>
      <c r="AD2147" s="72" t="s">
        <v>21211</v>
      </c>
      <c r="AE2147" s="72">
        <v>380</v>
      </c>
      <c r="AF2147" s="72">
        <v>833</v>
      </c>
      <c r="AG2147" s="72">
        <v>9762</v>
      </c>
      <c r="AH2147" s="72">
        <v>56</v>
      </c>
      <c r="AI2147" s="72">
        <v>7200</v>
      </c>
      <c r="AJ2147" s="72" t="s">
        <v>23032</v>
      </c>
      <c r="AK2147" s="72" t="s">
        <v>331</v>
      </c>
      <c r="AL2147" s="72"/>
      <c r="AM2147" s="72" t="s">
        <v>331</v>
      </c>
      <c r="AN2147" s="74">
        <v>40450.331759259258</v>
      </c>
      <c r="AO2147" s="76" t="s">
        <v>27068</v>
      </c>
      <c r="AP2147" s="72" t="b">
        <v>0</v>
      </c>
      <c r="AQ2147" s="72" t="b">
        <v>0</v>
      </c>
      <c r="AR2147" s="72" t="b">
        <v>1</v>
      </c>
      <c r="AS2147" s="72" t="s">
        <v>231</v>
      </c>
      <c r="AT2147" s="72">
        <v>75</v>
      </c>
      <c r="AU2147" s="76" t="s">
        <v>27634</v>
      </c>
      <c r="AV2147" s="72" t="b">
        <v>0</v>
      </c>
      <c r="AW2147" s="72" t="s">
        <v>313</v>
      </c>
      <c r="AX2147" s="76" t="s">
        <v>30302</v>
      </c>
      <c r="AY2147" s="72" t="s">
        <v>66</v>
      </c>
    </row>
    <row r="2148" spans="1:51" x14ac:dyDescent="0.35">
      <c r="A2148" s="70" t="s">
        <v>2596</v>
      </c>
      <c r="B2148" s="83"/>
      <c r="C2148" s="83"/>
      <c r="D2148" s="84"/>
      <c r="E2148" s="107"/>
      <c r="F2148" s="80" t="s">
        <v>10649</v>
      </c>
      <c r="G2148" s="108"/>
      <c r="H2148" s="81"/>
      <c r="I2148" s="87"/>
      <c r="J2148" s="109"/>
      <c r="K2148" s="81" t="s">
        <v>32575</v>
      </c>
      <c r="L2148" s="110"/>
      <c r="M2148" s="92"/>
      <c r="N2148" s="92"/>
      <c r="O2148" s="93"/>
      <c r="P2148" s="94"/>
      <c r="Q2148" s="94"/>
      <c r="R2148" s="79"/>
      <c r="S2148" s="79"/>
      <c r="T2148" s="79"/>
      <c r="U2148" s="79"/>
      <c r="V2148" s="52"/>
      <c r="W2148" s="52"/>
      <c r="X2148" s="52"/>
      <c r="Y2148" s="52"/>
      <c r="Z2148" s="51"/>
      <c r="AA2148" s="88"/>
      <c r="AB2148" s="88"/>
      <c r="AC2148" s="89"/>
      <c r="AD2148" s="72" t="s">
        <v>21212</v>
      </c>
      <c r="AE2148" s="72">
        <v>55</v>
      </c>
      <c r="AF2148" s="72">
        <v>133</v>
      </c>
      <c r="AG2148" s="72">
        <v>3883</v>
      </c>
      <c r="AH2148" s="72">
        <v>320</v>
      </c>
      <c r="AI2148" s="72"/>
      <c r="AJ2148" s="72" t="s">
        <v>23033</v>
      </c>
      <c r="AK2148" s="72"/>
      <c r="AL2148" s="72"/>
      <c r="AM2148" s="72"/>
      <c r="AN2148" s="74">
        <v>42647.248657407406</v>
      </c>
      <c r="AO2148" s="76" t="s">
        <v>27069</v>
      </c>
      <c r="AP2148" s="72" t="b">
        <v>1</v>
      </c>
      <c r="AQ2148" s="72" t="b">
        <v>0</v>
      </c>
      <c r="AR2148" s="72" t="b">
        <v>0</v>
      </c>
      <c r="AS2148" s="72" t="s">
        <v>344</v>
      </c>
      <c r="AT2148" s="72">
        <v>2</v>
      </c>
      <c r="AU2148" s="72"/>
      <c r="AV2148" s="72" t="b">
        <v>0</v>
      </c>
      <c r="AW2148" s="72" t="s">
        <v>313</v>
      </c>
      <c r="AX2148" s="76" t="s">
        <v>30303</v>
      </c>
      <c r="AY2148" s="72" t="s">
        <v>66</v>
      </c>
    </row>
    <row r="2149" spans="1:51" x14ac:dyDescent="0.35">
      <c r="A2149" s="70" t="s">
        <v>2597</v>
      </c>
      <c r="B2149" s="83"/>
      <c r="C2149" s="83"/>
      <c r="D2149" s="84"/>
      <c r="E2149" s="107"/>
      <c r="F2149" s="80" t="s">
        <v>10650</v>
      </c>
      <c r="G2149" s="108"/>
      <c r="H2149" s="81"/>
      <c r="I2149" s="87"/>
      <c r="J2149" s="109"/>
      <c r="K2149" s="81" t="s">
        <v>32576</v>
      </c>
      <c r="L2149" s="110"/>
      <c r="M2149" s="92"/>
      <c r="N2149" s="92"/>
      <c r="O2149" s="93"/>
      <c r="P2149" s="94"/>
      <c r="Q2149" s="94"/>
      <c r="R2149" s="79"/>
      <c r="S2149" s="79"/>
      <c r="T2149" s="79"/>
      <c r="U2149" s="79"/>
      <c r="V2149" s="52"/>
      <c r="W2149" s="52"/>
      <c r="X2149" s="52"/>
      <c r="Y2149" s="52"/>
      <c r="Z2149" s="51"/>
      <c r="AA2149" s="88"/>
      <c r="AB2149" s="88"/>
      <c r="AC2149" s="89"/>
      <c r="AD2149" s="72" t="s">
        <v>21213</v>
      </c>
      <c r="AE2149" s="72">
        <v>1981</v>
      </c>
      <c r="AF2149" s="72">
        <v>438</v>
      </c>
      <c r="AG2149" s="72">
        <v>18726</v>
      </c>
      <c r="AH2149" s="72">
        <v>13</v>
      </c>
      <c r="AI2149" s="72">
        <v>-14400</v>
      </c>
      <c r="AJ2149" s="72" t="s">
        <v>23034</v>
      </c>
      <c r="AK2149" s="72" t="s">
        <v>277</v>
      </c>
      <c r="AL2149" s="72"/>
      <c r="AM2149" s="72" t="s">
        <v>289</v>
      </c>
      <c r="AN2149" s="74">
        <v>40544.116562499999</v>
      </c>
      <c r="AO2149" s="76" t="s">
        <v>27070</v>
      </c>
      <c r="AP2149" s="72" t="b">
        <v>0</v>
      </c>
      <c r="AQ2149" s="72" t="b">
        <v>0</v>
      </c>
      <c r="AR2149" s="72" t="b">
        <v>0</v>
      </c>
      <c r="AS2149" s="72" t="s">
        <v>231</v>
      </c>
      <c r="AT2149" s="72">
        <v>74</v>
      </c>
      <c r="AU2149" s="76" t="s">
        <v>307</v>
      </c>
      <c r="AV2149" s="72" t="b">
        <v>0</v>
      </c>
      <c r="AW2149" s="72" t="s">
        <v>313</v>
      </c>
      <c r="AX2149" s="76" t="s">
        <v>30304</v>
      </c>
      <c r="AY2149" s="72" t="s">
        <v>66</v>
      </c>
    </row>
    <row r="2150" spans="1:51" x14ac:dyDescent="0.35">
      <c r="A2150" s="70" t="s">
        <v>2598</v>
      </c>
      <c r="B2150" s="83"/>
      <c r="C2150" s="83"/>
      <c r="D2150" s="84"/>
      <c r="E2150" s="107"/>
      <c r="F2150" s="80" t="s">
        <v>10651</v>
      </c>
      <c r="G2150" s="108"/>
      <c r="H2150" s="81"/>
      <c r="I2150" s="87"/>
      <c r="J2150" s="109"/>
      <c r="K2150" s="81" t="s">
        <v>32577</v>
      </c>
      <c r="L2150" s="110"/>
      <c r="M2150" s="92"/>
      <c r="N2150" s="92"/>
      <c r="O2150" s="93"/>
      <c r="P2150" s="94"/>
      <c r="Q2150" s="94"/>
      <c r="R2150" s="79"/>
      <c r="S2150" s="79"/>
      <c r="T2150" s="79"/>
      <c r="U2150" s="79"/>
      <c r="V2150" s="52"/>
      <c r="W2150" s="52"/>
      <c r="X2150" s="52"/>
      <c r="Y2150" s="52"/>
      <c r="Z2150" s="51"/>
      <c r="AA2150" s="88"/>
      <c r="AB2150" s="88"/>
      <c r="AC2150" s="89"/>
      <c r="AD2150" s="72" t="s">
        <v>21214</v>
      </c>
      <c r="AE2150" s="72">
        <v>185</v>
      </c>
      <c r="AF2150" s="72">
        <v>211</v>
      </c>
      <c r="AG2150" s="72">
        <v>32196</v>
      </c>
      <c r="AH2150" s="72">
        <v>45</v>
      </c>
      <c r="AI2150" s="72">
        <v>25200</v>
      </c>
      <c r="AJ2150" s="72" t="s">
        <v>23035</v>
      </c>
      <c r="AK2150" s="72" t="s">
        <v>288</v>
      </c>
      <c r="AL2150" s="76" t="s">
        <v>25218</v>
      </c>
      <c r="AM2150" s="72" t="s">
        <v>467</v>
      </c>
      <c r="AN2150" s="74">
        <v>40402.129710648151</v>
      </c>
      <c r="AO2150" s="72"/>
      <c r="AP2150" s="72" t="b">
        <v>1</v>
      </c>
      <c r="AQ2150" s="72" t="b">
        <v>0</v>
      </c>
      <c r="AR2150" s="72" t="b">
        <v>0</v>
      </c>
      <c r="AS2150" s="72" t="s">
        <v>231</v>
      </c>
      <c r="AT2150" s="72">
        <v>7</v>
      </c>
      <c r="AU2150" s="76" t="s">
        <v>303</v>
      </c>
      <c r="AV2150" s="72" t="b">
        <v>0</v>
      </c>
      <c r="AW2150" s="72" t="s">
        <v>313</v>
      </c>
      <c r="AX2150" s="76" t="s">
        <v>30305</v>
      </c>
      <c r="AY2150" s="72" t="s">
        <v>66</v>
      </c>
    </row>
    <row r="2151" spans="1:51" x14ac:dyDescent="0.35">
      <c r="A2151" s="70" t="s">
        <v>2985</v>
      </c>
      <c r="B2151" s="83"/>
      <c r="C2151" s="83"/>
      <c r="D2151" s="84"/>
      <c r="E2151" s="107"/>
      <c r="F2151" s="80" t="s">
        <v>28165</v>
      </c>
      <c r="G2151" s="108"/>
      <c r="H2151" s="81"/>
      <c r="I2151" s="87"/>
      <c r="J2151" s="109"/>
      <c r="K2151" s="81" t="s">
        <v>32578</v>
      </c>
      <c r="L2151" s="110"/>
      <c r="M2151" s="92"/>
      <c r="N2151" s="92"/>
      <c r="O2151" s="93"/>
      <c r="P2151" s="94"/>
      <c r="Q2151" s="94"/>
      <c r="R2151" s="79"/>
      <c r="S2151" s="79"/>
      <c r="T2151" s="79"/>
      <c r="U2151" s="79"/>
      <c r="V2151" s="52"/>
      <c r="W2151" s="52"/>
      <c r="X2151" s="52"/>
      <c r="Y2151" s="52"/>
      <c r="Z2151" s="51"/>
      <c r="AA2151" s="88"/>
      <c r="AB2151" s="88"/>
      <c r="AC2151" s="89"/>
      <c r="AD2151" s="72" t="s">
        <v>21215</v>
      </c>
      <c r="AE2151" s="72">
        <v>334</v>
      </c>
      <c r="AF2151" s="72">
        <v>120420</v>
      </c>
      <c r="AG2151" s="72">
        <v>26171</v>
      </c>
      <c r="AH2151" s="72">
        <v>4</v>
      </c>
      <c r="AI2151" s="72">
        <v>25200</v>
      </c>
      <c r="AJ2151" s="72" t="s">
        <v>23036</v>
      </c>
      <c r="AK2151" s="72" t="s">
        <v>591</v>
      </c>
      <c r="AL2151" s="76" t="s">
        <v>25219</v>
      </c>
      <c r="AM2151" s="72" t="s">
        <v>288</v>
      </c>
      <c r="AN2151" s="74">
        <v>40063.605046296296</v>
      </c>
      <c r="AO2151" s="76" t="s">
        <v>27071</v>
      </c>
      <c r="AP2151" s="72" t="b">
        <v>0</v>
      </c>
      <c r="AQ2151" s="72" t="b">
        <v>0</v>
      </c>
      <c r="AR2151" s="72" t="b">
        <v>1</v>
      </c>
      <c r="AS2151" s="72" t="s">
        <v>231</v>
      </c>
      <c r="AT2151" s="72">
        <v>198</v>
      </c>
      <c r="AU2151" s="76" t="s">
        <v>27635</v>
      </c>
      <c r="AV2151" s="72" t="b">
        <v>1</v>
      </c>
      <c r="AW2151" s="72" t="s">
        <v>313</v>
      </c>
      <c r="AX2151" s="76" t="s">
        <v>30306</v>
      </c>
      <c r="AY2151" s="72" t="s">
        <v>65</v>
      </c>
    </row>
    <row r="2152" spans="1:51" x14ac:dyDescent="0.35">
      <c r="A2152" s="70" t="s">
        <v>2599</v>
      </c>
      <c r="B2152" s="83"/>
      <c r="C2152" s="83"/>
      <c r="D2152" s="84"/>
      <c r="E2152" s="107"/>
      <c r="F2152" s="80" t="s">
        <v>10652</v>
      </c>
      <c r="G2152" s="108"/>
      <c r="H2152" s="81"/>
      <c r="I2152" s="87"/>
      <c r="J2152" s="109"/>
      <c r="K2152" s="81" t="s">
        <v>32579</v>
      </c>
      <c r="L2152" s="110"/>
      <c r="M2152" s="92"/>
      <c r="N2152" s="92"/>
      <c r="O2152" s="93"/>
      <c r="P2152" s="94"/>
      <c r="Q2152" s="94"/>
      <c r="R2152" s="79"/>
      <c r="S2152" s="79"/>
      <c r="T2152" s="79"/>
      <c r="U2152" s="79"/>
      <c r="V2152" s="52"/>
      <c r="W2152" s="52"/>
      <c r="X2152" s="52"/>
      <c r="Y2152" s="52"/>
      <c r="Z2152" s="51"/>
      <c r="AA2152" s="88"/>
      <c r="AB2152" s="88"/>
      <c r="AC2152" s="89"/>
      <c r="AD2152" s="72" t="s">
        <v>21216</v>
      </c>
      <c r="AE2152" s="72">
        <v>25</v>
      </c>
      <c r="AF2152" s="72">
        <v>149</v>
      </c>
      <c r="AG2152" s="72">
        <v>73383</v>
      </c>
      <c r="AH2152" s="72">
        <v>0</v>
      </c>
      <c r="AI2152" s="72">
        <v>7200</v>
      </c>
      <c r="AJ2152" s="72" t="s">
        <v>23037</v>
      </c>
      <c r="AK2152" s="72"/>
      <c r="AL2152" s="76" t="s">
        <v>25220</v>
      </c>
      <c r="AM2152" s="72" t="s">
        <v>651</v>
      </c>
      <c r="AN2152" s="74">
        <v>41572.414479166669</v>
      </c>
      <c r="AO2152" s="76" t="s">
        <v>27072</v>
      </c>
      <c r="AP2152" s="72" t="b">
        <v>1</v>
      </c>
      <c r="AQ2152" s="72" t="b">
        <v>0</v>
      </c>
      <c r="AR2152" s="72" t="b">
        <v>0</v>
      </c>
      <c r="AS2152" s="72" t="s">
        <v>231</v>
      </c>
      <c r="AT2152" s="72">
        <v>86</v>
      </c>
      <c r="AU2152" s="76" t="s">
        <v>303</v>
      </c>
      <c r="AV2152" s="72" t="b">
        <v>0</v>
      </c>
      <c r="AW2152" s="72" t="s">
        <v>313</v>
      </c>
      <c r="AX2152" s="76" t="s">
        <v>30307</v>
      </c>
      <c r="AY2152" s="72" t="s">
        <v>66</v>
      </c>
    </row>
    <row r="2153" spans="1:51" x14ac:dyDescent="0.35">
      <c r="A2153" s="70" t="s">
        <v>2600</v>
      </c>
      <c r="B2153" s="83"/>
      <c r="C2153" s="83"/>
      <c r="D2153" s="84"/>
      <c r="E2153" s="107"/>
      <c r="F2153" s="80" t="s">
        <v>10653</v>
      </c>
      <c r="G2153" s="108"/>
      <c r="H2153" s="81"/>
      <c r="I2153" s="87"/>
      <c r="J2153" s="109"/>
      <c r="K2153" s="81" t="s">
        <v>32580</v>
      </c>
      <c r="L2153" s="110"/>
      <c r="M2153" s="92"/>
      <c r="N2153" s="92"/>
      <c r="O2153" s="93"/>
      <c r="P2153" s="94"/>
      <c r="Q2153" s="94"/>
      <c r="R2153" s="79"/>
      <c r="S2153" s="79"/>
      <c r="T2153" s="79"/>
      <c r="U2153" s="79"/>
      <c r="V2153" s="52"/>
      <c r="W2153" s="52"/>
      <c r="X2153" s="52"/>
      <c r="Y2153" s="52"/>
      <c r="Z2153" s="51"/>
      <c r="AA2153" s="88"/>
      <c r="AB2153" s="88"/>
      <c r="AC2153" s="89"/>
      <c r="AD2153" s="72" t="s">
        <v>21217</v>
      </c>
      <c r="AE2153" s="72">
        <v>7</v>
      </c>
      <c r="AF2153" s="72">
        <v>4</v>
      </c>
      <c r="AG2153" s="72">
        <v>44</v>
      </c>
      <c r="AH2153" s="72">
        <v>24</v>
      </c>
      <c r="AI2153" s="72">
        <v>-25200</v>
      </c>
      <c r="AJ2153" s="72" t="s">
        <v>23038</v>
      </c>
      <c r="AK2153" s="72"/>
      <c r="AL2153" s="72"/>
      <c r="AM2153" s="72" t="s">
        <v>282</v>
      </c>
      <c r="AN2153" s="74">
        <v>41398.359467592592</v>
      </c>
      <c r="AO2153" s="76" t="s">
        <v>27073</v>
      </c>
      <c r="AP2153" s="72" t="b">
        <v>1</v>
      </c>
      <c r="AQ2153" s="72" t="b">
        <v>0</v>
      </c>
      <c r="AR2153" s="72" t="b">
        <v>0</v>
      </c>
      <c r="AS2153" s="72" t="s">
        <v>235</v>
      </c>
      <c r="AT2153" s="72">
        <v>0</v>
      </c>
      <c r="AU2153" s="76" t="s">
        <v>303</v>
      </c>
      <c r="AV2153" s="72" t="b">
        <v>0</v>
      </c>
      <c r="AW2153" s="72" t="s">
        <v>313</v>
      </c>
      <c r="AX2153" s="76" t="s">
        <v>30308</v>
      </c>
      <c r="AY2153" s="72" t="s">
        <v>66</v>
      </c>
    </row>
    <row r="2154" spans="1:51" x14ac:dyDescent="0.35">
      <c r="A2154" s="70" t="s">
        <v>2986</v>
      </c>
      <c r="B2154" s="83"/>
      <c r="C2154" s="83"/>
      <c r="D2154" s="84"/>
      <c r="E2154" s="107"/>
      <c r="F2154" s="80" t="s">
        <v>28166</v>
      </c>
      <c r="G2154" s="108"/>
      <c r="H2154" s="81"/>
      <c r="I2154" s="87"/>
      <c r="J2154" s="109"/>
      <c r="K2154" s="81" t="s">
        <v>32581</v>
      </c>
      <c r="L2154" s="110"/>
      <c r="M2154" s="92"/>
      <c r="N2154" s="92"/>
      <c r="O2154" s="93"/>
      <c r="P2154" s="94"/>
      <c r="Q2154" s="94"/>
      <c r="R2154" s="79"/>
      <c r="S2154" s="79"/>
      <c r="T2154" s="79"/>
      <c r="U2154" s="79"/>
      <c r="V2154" s="52"/>
      <c r="W2154" s="52"/>
      <c r="X2154" s="52"/>
      <c r="Y2154" s="52"/>
      <c r="Z2154" s="51"/>
      <c r="AA2154" s="88"/>
      <c r="AB2154" s="88"/>
      <c r="AC2154" s="89"/>
      <c r="AD2154" s="72" t="s">
        <v>21218</v>
      </c>
      <c r="AE2154" s="72">
        <v>299</v>
      </c>
      <c r="AF2154" s="72">
        <v>109</v>
      </c>
      <c r="AG2154" s="72">
        <v>4454</v>
      </c>
      <c r="AH2154" s="72">
        <v>7192</v>
      </c>
      <c r="AI2154" s="72">
        <v>-25200</v>
      </c>
      <c r="AJ2154" s="72" t="s">
        <v>23039</v>
      </c>
      <c r="AK2154" s="72" t="s">
        <v>23179</v>
      </c>
      <c r="AL2154" s="72"/>
      <c r="AM2154" s="72" t="s">
        <v>282</v>
      </c>
      <c r="AN2154" s="74">
        <v>41115.613726851851</v>
      </c>
      <c r="AO2154" s="76" t="s">
        <v>27074</v>
      </c>
      <c r="AP2154" s="72" t="b">
        <v>0</v>
      </c>
      <c r="AQ2154" s="72" t="b">
        <v>0</v>
      </c>
      <c r="AR2154" s="72" t="b">
        <v>0</v>
      </c>
      <c r="AS2154" s="72" t="s">
        <v>235</v>
      </c>
      <c r="AT2154" s="72">
        <v>1</v>
      </c>
      <c r="AU2154" s="76" t="s">
        <v>303</v>
      </c>
      <c r="AV2154" s="72" t="b">
        <v>0</v>
      </c>
      <c r="AW2154" s="72" t="s">
        <v>313</v>
      </c>
      <c r="AX2154" s="76" t="s">
        <v>30309</v>
      </c>
      <c r="AY2154" s="72" t="s">
        <v>65</v>
      </c>
    </row>
    <row r="2155" spans="1:51" x14ac:dyDescent="0.35">
      <c r="A2155" s="70" t="s">
        <v>2601</v>
      </c>
      <c r="B2155" s="83"/>
      <c r="C2155" s="83"/>
      <c r="D2155" s="84"/>
      <c r="E2155" s="107"/>
      <c r="F2155" s="80" t="s">
        <v>10654</v>
      </c>
      <c r="G2155" s="108"/>
      <c r="H2155" s="81"/>
      <c r="I2155" s="87"/>
      <c r="J2155" s="109"/>
      <c r="K2155" s="81" t="s">
        <v>32582</v>
      </c>
      <c r="L2155" s="110"/>
      <c r="M2155" s="92"/>
      <c r="N2155" s="92"/>
      <c r="O2155" s="93"/>
      <c r="P2155" s="94"/>
      <c r="Q2155" s="94"/>
      <c r="R2155" s="79"/>
      <c r="S2155" s="79"/>
      <c r="T2155" s="79"/>
      <c r="U2155" s="79"/>
      <c r="V2155" s="52"/>
      <c r="W2155" s="52"/>
      <c r="X2155" s="52"/>
      <c r="Y2155" s="52"/>
      <c r="Z2155" s="51"/>
      <c r="AA2155" s="88"/>
      <c r="AB2155" s="88"/>
      <c r="AC2155" s="89"/>
      <c r="AD2155" s="72" t="s">
        <v>21219</v>
      </c>
      <c r="AE2155" s="72">
        <v>8742</v>
      </c>
      <c r="AF2155" s="72">
        <v>8442</v>
      </c>
      <c r="AG2155" s="72">
        <v>122695</v>
      </c>
      <c r="AH2155" s="72">
        <v>5248</v>
      </c>
      <c r="AI2155" s="72">
        <v>10800</v>
      </c>
      <c r="AJ2155" s="72" t="s">
        <v>23040</v>
      </c>
      <c r="AK2155" s="72" t="s">
        <v>24215</v>
      </c>
      <c r="AL2155" s="72"/>
      <c r="AM2155" s="72" t="s">
        <v>485</v>
      </c>
      <c r="AN2155" s="74">
        <v>41759.507928240739</v>
      </c>
      <c r="AO2155" s="76" t="s">
        <v>27075</v>
      </c>
      <c r="AP2155" s="72" t="b">
        <v>1</v>
      </c>
      <c r="AQ2155" s="72" t="b">
        <v>0</v>
      </c>
      <c r="AR2155" s="72" t="b">
        <v>0</v>
      </c>
      <c r="AS2155" s="72" t="s">
        <v>231</v>
      </c>
      <c r="AT2155" s="72">
        <v>3</v>
      </c>
      <c r="AU2155" s="76" t="s">
        <v>303</v>
      </c>
      <c r="AV2155" s="72" t="b">
        <v>0</v>
      </c>
      <c r="AW2155" s="72" t="s">
        <v>313</v>
      </c>
      <c r="AX2155" s="76" t="s">
        <v>30310</v>
      </c>
      <c r="AY2155" s="72" t="s">
        <v>66</v>
      </c>
    </row>
    <row r="2156" spans="1:51" x14ac:dyDescent="0.35">
      <c r="A2156" s="70" t="s">
        <v>2602</v>
      </c>
      <c r="B2156" s="83"/>
      <c r="C2156" s="83"/>
      <c r="D2156" s="84"/>
      <c r="E2156" s="107"/>
      <c r="F2156" s="80" t="s">
        <v>312</v>
      </c>
      <c r="G2156" s="108"/>
      <c r="H2156" s="81"/>
      <c r="I2156" s="87"/>
      <c r="J2156" s="109"/>
      <c r="K2156" s="81" t="s">
        <v>32583</v>
      </c>
      <c r="L2156" s="110"/>
      <c r="M2156" s="92"/>
      <c r="N2156" s="92"/>
      <c r="O2156" s="93"/>
      <c r="P2156" s="94"/>
      <c r="Q2156" s="94"/>
      <c r="R2156" s="79"/>
      <c r="S2156" s="79"/>
      <c r="T2156" s="79"/>
      <c r="U2156" s="79"/>
      <c r="V2156" s="52"/>
      <c r="W2156" s="52"/>
      <c r="X2156" s="52"/>
      <c r="Y2156" s="52"/>
      <c r="Z2156" s="51"/>
      <c r="AA2156" s="88"/>
      <c r="AB2156" s="88"/>
      <c r="AC2156" s="89"/>
      <c r="AD2156" s="72" t="s">
        <v>21220</v>
      </c>
      <c r="AE2156" s="72">
        <v>34</v>
      </c>
      <c r="AF2156" s="72">
        <v>2</v>
      </c>
      <c r="AG2156" s="72">
        <v>59</v>
      </c>
      <c r="AH2156" s="72">
        <v>2</v>
      </c>
      <c r="AI2156" s="72"/>
      <c r="AJ2156" s="72"/>
      <c r="AK2156" s="72"/>
      <c r="AL2156" s="72"/>
      <c r="AM2156" s="72"/>
      <c r="AN2156" s="74">
        <v>42817.849490740744</v>
      </c>
      <c r="AO2156" s="72"/>
      <c r="AP2156" s="72" t="b">
        <v>1</v>
      </c>
      <c r="AQ2156" s="72" t="b">
        <v>1</v>
      </c>
      <c r="AR2156" s="72" t="b">
        <v>0</v>
      </c>
      <c r="AS2156" s="72" t="s">
        <v>235</v>
      </c>
      <c r="AT2156" s="72">
        <v>0</v>
      </c>
      <c r="AU2156" s="72"/>
      <c r="AV2156" s="72" t="b">
        <v>0</v>
      </c>
      <c r="AW2156" s="72" t="s">
        <v>313</v>
      </c>
      <c r="AX2156" s="76" t="s">
        <v>30311</v>
      </c>
      <c r="AY2156" s="72" t="s">
        <v>66</v>
      </c>
    </row>
    <row r="2157" spans="1:51" x14ac:dyDescent="0.35">
      <c r="A2157" s="70" t="s">
        <v>2603</v>
      </c>
      <c r="B2157" s="83"/>
      <c r="C2157" s="83"/>
      <c r="D2157" s="84"/>
      <c r="E2157" s="107"/>
      <c r="F2157" s="80" t="s">
        <v>10655</v>
      </c>
      <c r="G2157" s="108"/>
      <c r="H2157" s="81"/>
      <c r="I2157" s="87"/>
      <c r="J2157" s="109"/>
      <c r="K2157" s="81" t="s">
        <v>32584</v>
      </c>
      <c r="L2157" s="110"/>
      <c r="M2157" s="92"/>
      <c r="N2157" s="92"/>
      <c r="O2157" s="93"/>
      <c r="P2157" s="94"/>
      <c r="Q2157" s="94"/>
      <c r="R2157" s="79"/>
      <c r="S2157" s="79"/>
      <c r="T2157" s="79"/>
      <c r="U2157" s="79"/>
      <c r="V2157" s="52"/>
      <c r="W2157" s="52"/>
      <c r="X2157" s="52"/>
      <c r="Y2157" s="52"/>
      <c r="Z2157" s="51"/>
      <c r="AA2157" s="88"/>
      <c r="AB2157" s="88"/>
      <c r="AC2157" s="89"/>
      <c r="AD2157" s="72" t="s">
        <v>21221</v>
      </c>
      <c r="AE2157" s="72">
        <v>131</v>
      </c>
      <c r="AF2157" s="72">
        <v>166</v>
      </c>
      <c r="AG2157" s="72">
        <v>37253</v>
      </c>
      <c r="AH2157" s="72">
        <v>0</v>
      </c>
      <c r="AI2157" s="72"/>
      <c r="AJ2157" s="72"/>
      <c r="AK2157" s="72"/>
      <c r="AL2157" s="72"/>
      <c r="AM2157" s="72"/>
      <c r="AN2157" s="74">
        <v>41874.500254629631</v>
      </c>
      <c r="AO2157" s="76" t="s">
        <v>27076</v>
      </c>
      <c r="AP2157" s="72" t="b">
        <v>1</v>
      </c>
      <c r="AQ2157" s="72" t="b">
        <v>0</v>
      </c>
      <c r="AR2157" s="72" t="b">
        <v>0</v>
      </c>
      <c r="AS2157" s="72" t="s">
        <v>300</v>
      </c>
      <c r="AT2157" s="72">
        <v>48</v>
      </c>
      <c r="AU2157" s="76" t="s">
        <v>303</v>
      </c>
      <c r="AV2157" s="72" t="b">
        <v>0</v>
      </c>
      <c r="AW2157" s="72" t="s">
        <v>313</v>
      </c>
      <c r="AX2157" s="76" t="s">
        <v>30312</v>
      </c>
      <c r="AY2157" s="72" t="s">
        <v>66</v>
      </c>
    </row>
    <row r="2158" spans="1:51" x14ac:dyDescent="0.35">
      <c r="A2158" s="70" t="s">
        <v>2604</v>
      </c>
      <c r="B2158" s="83"/>
      <c r="C2158" s="83"/>
      <c r="D2158" s="84"/>
      <c r="E2158" s="107"/>
      <c r="F2158" s="80" t="s">
        <v>10656</v>
      </c>
      <c r="G2158" s="108"/>
      <c r="H2158" s="81"/>
      <c r="I2158" s="87"/>
      <c r="J2158" s="109"/>
      <c r="K2158" s="81" t="s">
        <v>32585</v>
      </c>
      <c r="L2158" s="110"/>
      <c r="M2158" s="92"/>
      <c r="N2158" s="92"/>
      <c r="O2158" s="93"/>
      <c r="P2158" s="94"/>
      <c r="Q2158" s="94"/>
      <c r="R2158" s="79"/>
      <c r="S2158" s="79"/>
      <c r="T2158" s="79"/>
      <c r="U2158" s="79"/>
      <c r="V2158" s="52"/>
      <c r="W2158" s="52"/>
      <c r="X2158" s="52"/>
      <c r="Y2158" s="52"/>
      <c r="Z2158" s="51"/>
      <c r="AA2158" s="88"/>
      <c r="AB2158" s="88"/>
      <c r="AC2158" s="89"/>
      <c r="AD2158" s="72" t="s">
        <v>21222</v>
      </c>
      <c r="AE2158" s="72">
        <v>27</v>
      </c>
      <c r="AF2158" s="72">
        <v>1818</v>
      </c>
      <c r="AG2158" s="72">
        <v>5466</v>
      </c>
      <c r="AH2158" s="72">
        <v>9</v>
      </c>
      <c r="AI2158" s="72">
        <v>-25200</v>
      </c>
      <c r="AJ2158" s="72" t="s">
        <v>23041</v>
      </c>
      <c r="AK2158" s="72" t="s">
        <v>24216</v>
      </c>
      <c r="AL2158" s="76" t="s">
        <v>25221</v>
      </c>
      <c r="AM2158" s="72" t="s">
        <v>282</v>
      </c>
      <c r="AN2158" s="74">
        <v>41647.357418981483</v>
      </c>
      <c r="AO2158" s="76" t="s">
        <v>27077</v>
      </c>
      <c r="AP2158" s="72" t="b">
        <v>1</v>
      </c>
      <c r="AQ2158" s="72" t="b">
        <v>0</v>
      </c>
      <c r="AR2158" s="72" t="b">
        <v>0</v>
      </c>
      <c r="AS2158" s="72" t="s">
        <v>231</v>
      </c>
      <c r="AT2158" s="72">
        <v>16</v>
      </c>
      <c r="AU2158" s="76" t="s">
        <v>303</v>
      </c>
      <c r="AV2158" s="72" t="b">
        <v>0</v>
      </c>
      <c r="AW2158" s="72" t="s">
        <v>313</v>
      </c>
      <c r="AX2158" s="76" t="s">
        <v>30313</v>
      </c>
      <c r="AY2158" s="72" t="s">
        <v>66</v>
      </c>
    </row>
    <row r="2159" spans="1:51" x14ac:dyDescent="0.35">
      <c r="A2159" s="70" t="s">
        <v>2605</v>
      </c>
      <c r="B2159" s="83"/>
      <c r="C2159" s="83"/>
      <c r="D2159" s="84"/>
      <c r="E2159" s="107"/>
      <c r="F2159" s="80" t="s">
        <v>10657</v>
      </c>
      <c r="G2159" s="108"/>
      <c r="H2159" s="81"/>
      <c r="I2159" s="87"/>
      <c r="J2159" s="109"/>
      <c r="K2159" s="81" t="s">
        <v>32586</v>
      </c>
      <c r="L2159" s="110"/>
      <c r="M2159" s="92"/>
      <c r="N2159" s="92"/>
      <c r="O2159" s="93"/>
      <c r="P2159" s="94"/>
      <c r="Q2159" s="94"/>
      <c r="R2159" s="79"/>
      <c r="S2159" s="79"/>
      <c r="T2159" s="79"/>
      <c r="U2159" s="79"/>
      <c r="V2159" s="52"/>
      <c r="W2159" s="52"/>
      <c r="X2159" s="52"/>
      <c r="Y2159" s="52"/>
      <c r="Z2159" s="51"/>
      <c r="AA2159" s="88"/>
      <c r="AB2159" s="88"/>
      <c r="AC2159" s="89"/>
      <c r="AD2159" s="72" t="s">
        <v>21223</v>
      </c>
      <c r="AE2159" s="72">
        <v>192</v>
      </c>
      <c r="AF2159" s="72">
        <v>181</v>
      </c>
      <c r="AG2159" s="72">
        <v>1172</v>
      </c>
      <c r="AH2159" s="72">
        <v>622</v>
      </c>
      <c r="AI2159" s="72">
        <v>10800</v>
      </c>
      <c r="AJ2159" s="72"/>
      <c r="AK2159" s="72"/>
      <c r="AL2159" s="72"/>
      <c r="AM2159" s="72" t="s">
        <v>601</v>
      </c>
      <c r="AN2159" s="74">
        <v>41884.471493055556</v>
      </c>
      <c r="AO2159" s="72"/>
      <c r="AP2159" s="72" t="b">
        <v>1</v>
      </c>
      <c r="AQ2159" s="72" t="b">
        <v>0</v>
      </c>
      <c r="AR2159" s="72" t="b">
        <v>0</v>
      </c>
      <c r="AS2159" s="72" t="s">
        <v>344</v>
      </c>
      <c r="AT2159" s="72">
        <v>0</v>
      </c>
      <c r="AU2159" s="76" t="s">
        <v>303</v>
      </c>
      <c r="AV2159" s="72" t="b">
        <v>0</v>
      </c>
      <c r="AW2159" s="72" t="s">
        <v>313</v>
      </c>
      <c r="AX2159" s="76" t="s">
        <v>30314</v>
      </c>
      <c r="AY2159" s="72" t="s">
        <v>66</v>
      </c>
    </row>
    <row r="2160" spans="1:51" x14ac:dyDescent="0.35">
      <c r="A2160" s="70" t="s">
        <v>2606</v>
      </c>
      <c r="B2160" s="83"/>
      <c r="C2160" s="83"/>
      <c r="D2160" s="84"/>
      <c r="E2160" s="107"/>
      <c r="F2160" s="80" t="s">
        <v>10658</v>
      </c>
      <c r="G2160" s="108"/>
      <c r="H2160" s="81"/>
      <c r="I2160" s="87"/>
      <c r="J2160" s="109"/>
      <c r="K2160" s="81" t="s">
        <v>32587</v>
      </c>
      <c r="L2160" s="110"/>
      <c r="M2160" s="92"/>
      <c r="N2160" s="92"/>
      <c r="O2160" s="93"/>
      <c r="P2160" s="94"/>
      <c r="Q2160" s="94"/>
      <c r="R2160" s="79"/>
      <c r="S2160" s="79"/>
      <c r="T2160" s="79"/>
      <c r="U2160" s="79"/>
      <c r="V2160" s="52"/>
      <c r="W2160" s="52"/>
      <c r="X2160" s="52"/>
      <c r="Y2160" s="52"/>
      <c r="Z2160" s="51"/>
      <c r="AA2160" s="88"/>
      <c r="AB2160" s="88"/>
      <c r="AC2160" s="89"/>
      <c r="AD2160" s="72" t="s">
        <v>21224</v>
      </c>
      <c r="AE2160" s="72">
        <v>2433</v>
      </c>
      <c r="AF2160" s="72">
        <v>2997</v>
      </c>
      <c r="AG2160" s="72">
        <v>44966</v>
      </c>
      <c r="AH2160" s="72">
        <v>2352</v>
      </c>
      <c r="AI2160" s="72"/>
      <c r="AJ2160" s="72"/>
      <c r="AK2160" s="72"/>
      <c r="AL2160" s="72"/>
      <c r="AM2160" s="72"/>
      <c r="AN2160" s="74">
        <v>41763.7190162037</v>
      </c>
      <c r="AO2160" s="72"/>
      <c r="AP2160" s="72" t="b">
        <v>1</v>
      </c>
      <c r="AQ2160" s="72" t="b">
        <v>0</v>
      </c>
      <c r="AR2160" s="72" t="b">
        <v>0</v>
      </c>
      <c r="AS2160" s="72" t="s">
        <v>231</v>
      </c>
      <c r="AT2160" s="72">
        <v>6</v>
      </c>
      <c r="AU2160" s="76" t="s">
        <v>303</v>
      </c>
      <c r="AV2160" s="72" t="b">
        <v>0</v>
      </c>
      <c r="AW2160" s="72" t="s">
        <v>313</v>
      </c>
      <c r="AX2160" s="76" t="s">
        <v>30315</v>
      </c>
      <c r="AY2160" s="72" t="s">
        <v>66</v>
      </c>
    </row>
    <row r="2161" spans="1:51" x14ac:dyDescent="0.35">
      <c r="A2161" s="70" t="s">
        <v>2607</v>
      </c>
      <c r="B2161" s="83"/>
      <c r="C2161" s="83"/>
      <c r="D2161" s="84"/>
      <c r="E2161" s="107"/>
      <c r="F2161" s="80" t="s">
        <v>10659</v>
      </c>
      <c r="G2161" s="108"/>
      <c r="H2161" s="81"/>
      <c r="I2161" s="87"/>
      <c r="J2161" s="109"/>
      <c r="K2161" s="81" t="s">
        <v>32588</v>
      </c>
      <c r="L2161" s="110"/>
      <c r="M2161" s="92"/>
      <c r="N2161" s="92"/>
      <c r="O2161" s="93"/>
      <c r="P2161" s="94"/>
      <c r="Q2161" s="94"/>
      <c r="R2161" s="79"/>
      <c r="S2161" s="79"/>
      <c r="T2161" s="79"/>
      <c r="U2161" s="79"/>
      <c r="V2161" s="52"/>
      <c r="W2161" s="52"/>
      <c r="X2161" s="52"/>
      <c r="Y2161" s="52"/>
      <c r="Z2161" s="51"/>
      <c r="AA2161" s="88"/>
      <c r="AB2161" s="88"/>
      <c r="AC2161" s="89"/>
      <c r="AD2161" s="72" t="s">
        <v>21225</v>
      </c>
      <c r="AE2161" s="72">
        <v>4071</v>
      </c>
      <c r="AF2161" s="72">
        <v>4895</v>
      </c>
      <c r="AG2161" s="72">
        <v>69340</v>
      </c>
      <c r="AH2161" s="72">
        <v>3157</v>
      </c>
      <c r="AI2161" s="72"/>
      <c r="AJ2161" s="72" t="s">
        <v>23042</v>
      </c>
      <c r="AK2161" s="72" t="s">
        <v>24064</v>
      </c>
      <c r="AL2161" s="72"/>
      <c r="AM2161" s="72"/>
      <c r="AN2161" s="74">
        <v>41760.118842592594</v>
      </c>
      <c r="AO2161" s="72"/>
      <c r="AP2161" s="72" t="b">
        <v>1</v>
      </c>
      <c r="AQ2161" s="72" t="b">
        <v>0</v>
      </c>
      <c r="AR2161" s="72" t="b">
        <v>0</v>
      </c>
      <c r="AS2161" s="72" t="s">
        <v>231</v>
      </c>
      <c r="AT2161" s="72">
        <v>2</v>
      </c>
      <c r="AU2161" s="76" t="s">
        <v>303</v>
      </c>
      <c r="AV2161" s="72" t="b">
        <v>0</v>
      </c>
      <c r="AW2161" s="72" t="s">
        <v>313</v>
      </c>
      <c r="AX2161" s="76" t="s">
        <v>30316</v>
      </c>
      <c r="AY2161" s="72" t="s">
        <v>66</v>
      </c>
    </row>
    <row r="2162" spans="1:51" x14ac:dyDescent="0.35">
      <c r="A2162" s="70" t="s">
        <v>2608</v>
      </c>
      <c r="B2162" s="83"/>
      <c r="C2162" s="83"/>
      <c r="D2162" s="84"/>
      <c r="E2162" s="107"/>
      <c r="F2162" s="80" t="s">
        <v>10660</v>
      </c>
      <c r="G2162" s="108"/>
      <c r="H2162" s="81"/>
      <c r="I2162" s="87"/>
      <c r="J2162" s="109"/>
      <c r="K2162" s="81" t="s">
        <v>32589</v>
      </c>
      <c r="L2162" s="110"/>
      <c r="M2162" s="92"/>
      <c r="N2162" s="92"/>
      <c r="O2162" s="93"/>
      <c r="P2162" s="94"/>
      <c r="Q2162" s="94"/>
      <c r="R2162" s="79"/>
      <c r="S2162" s="79"/>
      <c r="T2162" s="79"/>
      <c r="U2162" s="79"/>
      <c r="V2162" s="52"/>
      <c r="W2162" s="52"/>
      <c r="X2162" s="52"/>
      <c r="Y2162" s="52"/>
      <c r="Z2162" s="51"/>
      <c r="AA2162" s="88"/>
      <c r="AB2162" s="88"/>
      <c r="AC2162" s="89"/>
      <c r="AD2162" s="72" t="s">
        <v>21226</v>
      </c>
      <c r="AE2162" s="72">
        <v>948</v>
      </c>
      <c r="AF2162" s="72">
        <v>467</v>
      </c>
      <c r="AG2162" s="72">
        <v>1164</v>
      </c>
      <c r="AH2162" s="72">
        <v>861</v>
      </c>
      <c r="AI2162" s="72"/>
      <c r="AJ2162" s="72" t="s">
        <v>23043</v>
      </c>
      <c r="AK2162" s="72" t="s">
        <v>24217</v>
      </c>
      <c r="AL2162" s="72"/>
      <c r="AM2162" s="72"/>
      <c r="AN2162" s="74">
        <v>42739.562291666669</v>
      </c>
      <c r="AO2162" s="72"/>
      <c r="AP2162" s="72" t="b">
        <v>1</v>
      </c>
      <c r="AQ2162" s="72" t="b">
        <v>0</v>
      </c>
      <c r="AR2162" s="72" t="b">
        <v>0</v>
      </c>
      <c r="AS2162" s="72" t="s">
        <v>344</v>
      </c>
      <c r="AT2162" s="72">
        <v>0</v>
      </c>
      <c r="AU2162" s="72"/>
      <c r="AV2162" s="72" t="b">
        <v>0</v>
      </c>
      <c r="AW2162" s="72" t="s">
        <v>313</v>
      </c>
      <c r="AX2162" s="76" t="s">
        <v>30317</v>
      </c>
      <c r="AY2162" s="72" t="s">
        <v>66</v>
      </c>
    </row>
    <row r="2163" spans="1:51" x14ac:dyDescent="0.35">
      <c r="A2163" s="70" t="s">
        <v>2609</v>
      </c>
      <c r="B2163" s="83"/>
      <c r="C2163" s="83"/>
      <c r="D2163" s="84"/>
      <c r="E2163" s="107"/>
      <c r="F2163" s="80" t="s">
        <v>10661</v>
      </c>
      <c r="G2163" s="108"/>
      <c r="H2163" s="81"/>
      <c r="I2163" s="87"/>
      <c r="J2163" s="109"/>
      <c r="K2163" s="81" t="s">
        <v>32590</v>
      </c>
      <c r="L2163" s="110"/>
      <c r="M2163" s="92"/>
      <c r="N2163" s="92"/>
      <c r="O2163" s="93"/>
      <c r="P2163" s="94"/>
      <c r="Q2163" s="94"/>
      <c r="R2163" s="79"/>
      <c r="S2163" s="79"/>
      <c r="T2163" s="79"/>
      <c r="U2163" s="79"/>
      <c r="V2163" s="52"/>
      <c r="W2163" s="52"/>
      <c r="X2163" s="52"/>
      <c r="Y2163" s="52"/>
      <c r="Z2163" s="51"/>
      <c r="AA2163" s="88"/>
      <c r="AB2163" s="88"/>
      <c r="AC2163" s="89"/>
      <c r="AD2163" s="72" t="s">
        <v>21227</v>
      </c>
      <c r="AE2163" s="72">
        <v>203</v>
      </c>
      <c r="AF2163" s="72">
        <v>195</v>
      </c>
      <c r="AG2163" s="72">
        <v>1246</v>
      </c>
      <c r="AH2163" s="72">
        <v>832</v>
      </c>
      <c r="AI2163" s="72"/>
      <c r="AJ2163" s="72"/>
      <c r="AK2163" s="72"/>
      <c r="AL2163" s="72"/>
      <c r="AM2163" s="72"/>
      <c r="AN2163" s="74">
        <v>41702.221238425926</v>
      </c>
      <c r="AO2163" s="76" t="s">
        <v>27078</v>
      </c>
      <c r="AP2163" s="72" t="b">
        <v>1</v>
      </c>
      <c r="AQ2163" s="72" t="b">
        <v>0</v>
      </c>
      <c r="AR2163" s="72" t="b">
        <v>0</v>
      </c>
      <c r="AS2163" s="72" t="s">
        <v>344</v>
      </c>
      <c r="AT2163" s="72">
        <v>0</v>
      </c>
      <c r="AU2163" s="76" t="s">
        <v>303</v>
      </c>
      <c r="AV2163" s="72" t="b">
        <v>0</v>
      </c>
      <c r="AW2163" s="72" t="s">
        <v>313</v>
      </c>
      <c r="AX2163" s="76" t="s">
        <v>30318</v>
      </c>
      <c r="AY2163" s="72" t="s">
        <v>66</v>
      </c>
    </row>
    <row r="2164" spans="1:51" x14ac:dyDescent="0.35">
      <c r="A2164" s="70" t="s">
        <v>2610</v>
      </c>
      <c r="B2164" s="83"/>
      <c r="C2164" s="83"/>
      <c r="D2164" s="84"/>
      <c r="E2164" s="107"/>
      <c r="F2164" s="80" t="s">
        <v>10662</v>
      </c>
      <c r="G2164" s="108"/>
      <c r="H2164" s="81"/>
      <c r="I2164" s="87"/>
      <c r="J2164" s="109"/>
      <c r="K2164" s="81" t="s">
        <v>32591</v>
      </c>
      <c r="L2164" s="110"/>
      <c r="M2164" s="92"/>
      <c r="N2164" s="92"/>
      <c r="O2164" s="93"/>
      <c r="P2164" s="94"/>
      <c r="Q2164" s="94"/>
      <c r="R2164" s="79"/>
      <c r="S2164" s="79"/>
      <c r="T2164" s="79"/>
      <c r="U2164" s="79"/>
      <c r="V2164" s="52"/>
      <c r="W2164" s="52"/>
      <c r="X2164" s="52"/>
      <c r="Y2164" s="52"/>
      <c r="Z2164" s="51"/>
      <c r="AA2164" s="88"/>
      <c r="AB2164" s="88"/>
      <c r="AC2164" s="89"/>
      <c r="AD2164" s="72" t="s">
        <v>21228</v>
      </c>
      <c r="AE2164" s="72">
        <v>1882</v>
      </c>
      <c r="AF2164" s="72">
        <v>1660</v>
      </c>
      <c r="AG2164" s="72">
        <v>39393</v>
      </c>
      <c r="AH2164" s="72">
        <v>1064</v>
      </c>
      <c r="AI2164" s="72"/>
      <c r="AJ2164" s="72" t="s">
        <v>23044</v>
      </c>
      <c r="AK2164" s="72" t="s">
        <v>24218</v>
      </c>
      <c r="AL2164" s="72"/>
      <c r="AM2164" s="72"/>
      <c r="AN2164" s="74">
        <v>41784.98027777778</v>
      </c>
      <c r="AO2164" s="72"/>
      <c r="AP2164" s="72" t="b">
        <v>1</v>
      </c>
      <c r="AQ2164" s="72" t="b">
        <v>0</v>
      </c>
      <c r="AR2164" s="72" t="b">
        <v>0</v>
      </c>
      <c r="AS2164" s="72" t="s">
        <v>231</v>
      </c>
      <c r="AT2164" s="72">
        <v>1</v>
      </c>
      <c r="AU2164" s="76" t="s">
        <v>303</v>
      </c>
      <c r="AV2164" s="72" t="b">
        <v>0</v>
      </c>
      <c r="AW2164" s="72" t="s">
        <v>313</v>
      </c>
      <c r="AX2164" s="76" t="s">
        <v>30319</v>
      </c>
      <c r="AY2164" s="72" t="s">
        <v>66</v>
      </c>
    </row>
    <row r="2165" spans="1:51" x14ac:dyDescent="0.35">
      <c r="A2165" s="70" t="s">
        <v>2611</v>
      </c>
      <c r="B2165" s="83"/>
      <c r="C2165" s="83"/>
      <c r="D2165" s="84"/>
      <c r="E2165" s="107"/>
      <c r="F2165" s="80" t="s">
        <v>10663</v>
      </c>
      <c r="G2165" s="108"/>
      <c r="H2165" s="81"/>
      <c r="I2165" s="87"/>
      <c r="J2165" s="109"/>
      <c r="K2165" s="81" t="s">
        <v>32592</v>
      </c>
      <c r="L2165" s="110"/>
      <c r="M2165" s="92"/>
      <c r="N2165" s="92"/>
      <c r="O2165" s="93"/>
      <c r="P2165" s="94"/>
      <c r="Q2165" s="94"/>
      <c r="R2165" s="79"/>
      <c r="S2165" s="79"/>
      <c r="T2165" s="79"/>
      <c r="U2165" s="79"/>
      <c r="V2165" s="52"/>
      <c r="W2165" s="52"/>
      <c r="X2165" s="52"/>
      <c r="Y2165" s="52"/>
      <c r="Z2165" s="51"/>
      <c r="AA2165" s="88"/>
      <c r="AB2165" s="88"/>
      <c r="AC2165" s="89"/>
      <c r="AD2165" s="72" t="s">
        <v>21229</v>
      </c>
      <c r="AE2165" s="72">
        <v>6226</v>
      </c>
      <c r="AF2165" s="72">
        <v>6108</v>
      </c>
      <c r="AG2165" s="72">
        <v>70000</v>
      </c>
      <c r="AH2165" s="72">
        <v>3839</v>
      </c>
      <c r="AI2165" s="72"/>
      <c r="AJ2165" s="72" t="s">
        <v>23045</v>
      </c>
      <c r="AK2165" s="72" t="s">
        <v>24219</v>
      </c>
      <c r="AL2165" s="72"/>
      <c r="AM2165" s="72"/>
      <c r="AN2165" s="74">
        <v>41760.521782407406</v>
      </c>
      <c r="AO2165" s="72"/>
      <c r="AP2165" s="72" t="b">
        <v>1</v>
      </c>
      <c r="AQ2165" s="72" t="b">
        <v>0</v>
      </c>
      <c r="AR2165" s="72" t="b">
        <v>0</v>
      </c>
      <c r="AS2165" s="72" t="s">
        <v>231</v>
      </c>
      <c r="AT2165" s="72">
        <v>4</v>
      </c>
      <c r="AU2165" s="76" t="s">
        <v>303</v>
      </c>
      <c r="AV2165" s="72" t="b">
        <v>0</v>
      </c>
      <c r="AW2165" s="72" t="s">
        <v>313</v>
      </c>
      <c r="AX2165" s="76" t="s">
        <v>30320</v>
      </c>
      <c r="AY2165" s="72" t="s">
        <v>66</v>
      </c>
    </row>
    <row r="2166" spans="1:51" x14ac:dyDescent="0.35">
      <c r="A2166" s="70" t="s">
        <v>2612</v>
      </c>
      <c r="B2166" s="83"/>
      <c r="C2166" s="83"/>
      <c r="D2166" s="84"/>
      <c r="E2166" s="107"/>
      <c r="F2166" s="80" t="s">
        <v>10664</v>
      </c>
      <c r="G2166" s="108"/>
      <c r="H2166" s="81"/>
      <c r="I2166" s="87"/>
      <c r="J2166" s="109"/>
      <c r="K2166" s="81" t="s">
        <v>32593</v>
      </c>
      <c r="L2166" s="110"/>
      <c r="M2166" s="92"/>
      <c r="N2166" s="92"/>
      <c r="O2166" s="93"/>
      <c r="P2166" s="94"/>
      <c r="Q2166" s="94"/>
      <c r="R2166" s="79"/>
      <c r="S2166" s="79"/>
      <c r="T2166" s="79"/>
      <c r="U2166" s="79"/>
      <c r="V2166" s="52"/>
      <c r="W2166" s="52"/>
      <c r="X2166" s="52"/>
      <c r="Y2166" s="52"/>
      <c r="Z2166" s="51"/>
      <c r="AA2166" s="88"/>
      <c r="AB2166" s="88"/>
      <c r="AC2166" s="89"/>
      <c r="AD2166" s="72" t="s">
        <v>21230</v>
      </c>
      <c r="AE2166" s="72">
        <v>35</v>
      </c>
      <c r="AF2166" s="72">
        <v>26</v>
      </c>
      <c r="AG2166" s="72">
        <v>893</v>
      </c>
      <c r="AH2166" s="72">
        <v>826</v>
      </c>
      <c r="AI2166" s="72"/>
      <c r="AJ2166" s="72" t="s">
        <v>23046</v>
      </c>
      <c r="AK2166" s="72"/>
      <c r="AL2166" s="72"/>
      <c r="AM2166" s="72"/>
      <c r="AN2166" s="74">
        <v>42791.88076388889</v>
      </c>
      <c r="AO2166" s="76" t="s">
        <v>27079</v>
      </c>
      <c r="AP2166" s="72" t="b">
        <v>1</v>
      </c>
      <c r="AQ2166" s="72" t="b">
        <v>0</v>
      </c>
      <c r="AR2166" s="72" t="b">
        <v>0</v>
      </c>
      <c r="AS2166" s="72" t="s">
        <v>231</v>
      </c>
      <c r="AT2166" s="72">
        <v>0</v>
      </c>
      <c r="AU2166" s="72"/>
      <c r="AV2166" s="72" t="b">
        <v>0</v>
      </c>
      <c r="AW2166" s="72" t="s">
        <v>313</v>
      </c>
      <c r="AX2166" s="76" t="s">
        <v>30321</v>
      </c>
      <c r="AY2166" s="72" t="s">
        <v>66</v>
      </c>
    </row>
    <row r="2167" spans="1:51" x14ac:dyDescent="0.35">
      <c r="A2167" s="70" t="s">
        <v>2613</v>
      </c>
      <c r="B2167" s="83"/>
      <c r="C2167" s="83"/>
      <c r="D2167" s="84"/>
      <c r="E2167" s="107"/>
      <c r="F2167" s="80" t="s">
        <v>10665</v>
      </c>
      <c r="G2167" s="108"/>
      <c r="H2167" s="81"/>
      <c r="I2167" s="87"/>
      <c r="J2167" s="109"/>
      <c r="K2167" s="81" t="s">
        <v>32594</v>
      </c>
      <c r="L2167" s="110"/>
      <c r="M2167" s="92"/>
      <c r="N2167" s="92"/>
      <c r="O2167" s="93"/>
      <c r="P2167" s="94"/>
      <c r="Q2167" s="94"/>
      <c r="R2167" s="79"/>
      <c r="S2167" s="79"/>
      <c r="T2167" s="79"/>
      <c r="U2167" s="79"/>
      <c r="V2167" s="52"/>
      <c r="W2167" s="52"/>
      <c r="X2167" s="52"/>
      <c r="Y2167" s="52"/>
      <c r="Z2167" s="51"/>
      <c r="AA2167" s="88"/>
      <c r="AB2167" s="88"/>
      <c r="AC2167" s="89"/>
      <c r="AD2167" s="72" t="s">
        <v>21231</v>
      </c>
      <c r="AE2167" s="72">
        <v>591</v>
      </c>
      <c r="AF2167" s="72">
        <v>412</v>
      </c>
      <c r="AG2167" s="72">
        <v>1355</v>
      </c>
      <c r="AH2167" s="72">
        <v>520</v>
      </c>
      <c r="AI2167" s="72"/>
      <c r="AJ2167" s="72" t="s">
        <v>23047</v>
      </c>
      <c r="AK2167" s="72"/>
      <c r="AL2167" s="72"/>
      <c r="AM2167" s="72"/>
      <c r="AN2167" s="74">
        <v>42739.440335648149</v>
      </c>
      <c r="AO2167" s="76" t="s">
        <v>27080</v>
      </c>
      <c r="AP2167" s="72" t="b">
        <v>1</v>
      </c>
      <c r="AQ2167" s="72" t="b">
        <v>0</v>
      </c>
      <c r="AR2167" s="72" t="b">
        <v>0</v>
      </c>
      <c r="AS2167" s="72" t="s">
        <v>344</v>
      </c>
      <c r="AT2167" s="72">
        <v>0</v>
      </c>
      <c r="AU2167" s="72"/>
      <c r="AV2167" s="72" t="b">
        <v>0</v>
      </c>
      <c r="AW2167" s="72" t="s">
        <v>313</v>
      </c>
      <c r="AX2167" s="76" t="s">
        <v>30322</v>
      </c>
      <c r="AY2167" s="72" t="s">
        <v>66</v>
      </c>
    </row>
    <row r="2168" spans="1:51" x14ac:dyDescent="0.35">
      <c r="A2168" s="70" t="s">
        <v>2614</v>
      </c>
      <c r="B2168" s="83"/>
      <c r="C2168" s="83"/>
      <c r="D2168" s="84"/>
      <c r="E2168" s="107"/>
      <c r="F2168" s="80" t="s">
        <v>10666</v>
      </c>
      <c r="G2168" s="108"/>
      <c r="H2168" s="81"/>
      <c r="I2168" s="87"/>
      <c r="J2168" s="109"/>
      <c r="K2168" s="81" t="s">
        <v>32595</v>
      </c>
      <c r="L2168" s="110"/>
      <c r="M2168" s="92"/>
      <c r="N2168" s="92"/>
      <c r="O2168" s="93"/>
      <c r="P2168" s="94"/>
      <c r="Q2168" s="94"/>
      <c r="R2168" s="79"/>
      <c r="S2168" s="79"/>
      <c r="T2168" s="79"/>
      <c r="U2168" s="79"/>
      <c r="V2168" s="52"/>
      <c r="W2168" s="52"/>
      <c r="X2168" s="52"/>
      <c r="Y2168" s="52"/>
      <c r="Z2168" s="51"/>
      <c r="AA2168" s="88"/>
      <c r="AB2168" s="88"/>
      <c r="AC2168" s="89"/>
      <c r="AD2168" s="72" t="s">
        <v>21232</v>
      </c>
      <c r="AE2168" s="72">
        <v>1922</v>
      </c>
      <c r="AF2168" s="72">
        <v>1531</v>
      </c>
      <c r="AG2168" s="72">
        <v>36428</v>
      </c>
      <c r="AH2168" s="72">
        <v>1135</v>
      </c>
      <c r="AI2168" s="72"/>
      <c r="AJ2168" s="72" t="s">
        <v>23048</v>
      </c>
      <c r="AK2168" s="72" t="s">
        <v>24220</v>
      </c>
      <c r="AL2168" s="72"/>
      <c r="AM2168" s="72"/>
      <c r="AN2168" s="74">
        <v>41788.244305555556</v>
      </c>
      <c r="AO2168" s="72"/>
      <c r="AP2168" s="72" t="b">
        <v>1</v>
      </c>
      <c r="AQ2168" s="72" t="b">
        <v>0</v>
      </c>
      <c r="AR2168" s="72" t="b">
        <v>0</v>
      </c>
      <c r="AS2168" s="72" t="s">
        <v>231</v>
      </c>
      <c r="AT2168" s="72">
        <v>1</v>
      </c>
      <c r="AU2168" s="76" t="s">
        <v>303</v>
      </c>
      <c r="AV2168" s="72" t="b">
        <v>0</v>
      </c>
      <c r="AW2168" s="72" t="s">
        <v>313</v>
      </c>
      <c r="AX2168" s="76" t="s">
        <v>30323</v>
      </c>
      <c r="AY2168" s="72" t="s">
        <v>66</v>
      </c>
    </row>
    <row r="2169" spans="1:51" x14ac:dyDescent="0.35">
      <c r="A2169" s="70" t="s">
        <v>2615</v>
      </c>
      <c r="B2169" s="83"/>
      <c r="C2169" s="83"/>
      <c r="D2169" s="84"/>
      <c r="E2169" s="107"/>
      <c r="F2169" s="80" t="s">
        <v>10667</v>
      </c>
      <c r="G2169" s="108"/>
      <c r="H2169" s="81"/>
      <c r="I2169" s="87"/>
      <c r="J2169" s="109"/>
      <c r="K2169" s="81" t="s">
        <v>32596</v>
      </c>
      <c r="L2169" s="110"/>
      <c r="M2169" s="92"/>
      <c r="N2169" s="92"/>
      <c r="O2169" s="93"/>
      <c r="P2169" s="94"/>
      <c r="Q2169" s="94"/>
      <c r="R2169" s="79"/>
      <c r="S2169" s="79"/>
      <c r="T2169" s="79"/>
      <c r="U2169" s="79"/>
      <c r="V2169" s="52"/>
      <c r="W2169" s="52"/>
      <c r="X2169" s="52"/>
      <c r="Y2169" s="52"/>
      <c r="Z2169" s="51"/>
      <c r="AA2169" s="88"/>
      <c r="AB2169" s="88"/>
      <c r="AC2169" s="89"/>
      <c r="AD2169" s="72" t="s">
        <v>21233</v>
      </c>
      <c r="AE2169" s="72">
        <v>2070</v>
      </c>
      <c r="AF2169" s="72">
        <v>2818</v>
      </c>
      <c r="AG2169" s="72">
        <v>45158</v>
      </c>
      <c r="AH2169" s="72">
        <v>2373</v>
      </c>
      <c r="AI2169" s="72"/>
      <c r="AJ2169" s="72"/>
      <c r="AK2169" s="72"/>
      <c r="AL2169" s="72"/>
      <c r="AM2169" s="72"/>
      <c r="AN2169" s="74">
        <v>41764.079965277779</v>
      </c>
      <c r="AO2169" s="72"/>
      <c r="AP2169" s="72" t="b">
        <v>1</v>
      </c>
      <c r="AQ2169" s="72" t="b">
        <v>0</v>
      </c>
      <c r="AR2169" s="72" t="b">
        <v>0</v>
      </c>
      <c r="AS2169" s="72" t="s">
        <v>231</v>
      </c>
      <c r="AT2169" s="72">
        <v>3</v>
      </c>
      <c r="AU2169" s="76" t="s">
        <v>303</v>
      </c>
      <c r="AV2169" s="72" t="b">
        <v>0</v>
      </c>
      <c r="AW2169" s="72" t="s">
        <v>313</v>
      </c>
      <c r="AX2169" s="76" t="s">
        <v>30324</v>
      </c>
      <c r="AY2169" s="72" t="s">
        <v>66</v>
      </c>
    </row>
    <row r="2170" spans="1:51" x14ac:dyDescent="0.35">
      <c r="A2170" s="70" t="s">
        <v>2616</v>
      </c>
      <c r="B2170" s="83"/>
      <c r="C2170" s="83"/>
      <c r="D2170" s="84"/>
      <c r="E2170" s="107"/>
      <c r="F2170" s="80" t="s">
        <v>10668</v>
      </c>
      <c r="G2170" s="108"/>
      <c r="H2170" s="81"/>
      <c r="I2170" s="87"/>
      <c r="J2170" s="109"/>
      <c r="K2170" s="81" t="s">
        <v>32597</v>
      </c>
      <c r="L2170" s="110"/>
      <c r="M2170" s="92"/>
      <c r="N2170" s="92"/>
      <c r="O2170" s="93"/>
      <c r="P2170" s="94"/>
      <c r="Q2170" s="94"/>
      <c r="R2170" s="79"/>
      <c r="S2170" s="79"/>
      <c r="T2170" s="79"/>
      <c r="U2170" s="79"/>
      <c r="V2170" s="52"/>
      <c r="W2170" s="52"/>
      <c r="X2170" s="52"/>
      <c r="Y2170" s="52"/>
      <c r="Z2170" s="51"/>
      <c r="AA2170" s="88"/>
      <c r="AB2170" s="88"/>
      <c r="AC2170" s="89"/>
      <c r="AD2170" s="72" t="s">
        <v>21234</v>
      </c>
      <c r="AE2170" s="72">
        <v>2337</v>
      </c>
      <c r="AF2170" s="72">
        <v>2061</v>
      </c>
      <c r="AG2170" s="72">
        <v>36490</v>
      </c>
      <c r="AH2170" s="72">
        <v>1334</v>
      </c>
      <c r="AI2170" s="72"/>
      <c r="AJ2170" s="72" t="s">
        <v>23049</v>
      </c>
      <c r="AK2170" s="72" t="s">
        <v>24221</v>
      </c>
      <c r="AL2170" s="72"/>
      <c r="AM2170" s="72"/>
      <c r="AN2170" s="74">
        <v>41783.558969907404</v>
      </c>
      <c r="AO2170" s="76" t="s">
        <v>27081</v>
      </c>
      <c r="AP2170" s="72" t="b">
        <v>1</v>
      </c>
      <c r="AQ2170" s="72" t="b">
        <v>0</v>
      </c>
      <c r="AR2170" s="72" t="b">
        <v>0</v>
      </c>
      <c r="AS2170" s="72" t="s">
        <v>231</v>
      </c>
      <c r="AT2170" s="72">
        <v>3</v>
      </c>
      <c r="AU2170" s="76" t="s">
        <v>303</v>
      </c>
      <c r="AV2170" s="72" t="b">
        <v>0</v>
      </c>
      <c r="AW2170" s="72" t="s">
        <v>313</v>
      </c>
      <c r="AX2170" s="76" t="s">
        <v>30325</v>
      </c>
      <c r="AY2170" s="72" t="s">
        <v>66</v>
      </c>
    </row>
    <row r="2171" spans="1:51" x14ac:dyDescent="0.35">
      <c r="A2171" s="70" t="s">
        <v>2617</v>
      </c>
      <c r="B2171" s="83"/>
      <c r="C2171" s="83"/>
      <c r="D2171" s="84"/>
      <c r="E2171" s="107"/>
      <c r="F2171" s="80" t="s">
        <v>10669</v>
      </c>
      <c r="G2171" s="108"/>
      <c r="H2171" s="81"/>
      <c r="I2171" s="87"/>
      <c r="J2171" s="109"/>
      <c r="K2171" s="81" t="s">
        <v>32598</v>
      </c>
      <c r="L2171" s="110"/>
      <c r="M2171" s="92"/>
      <c r="N2171" s="92"/>
      <c r="O2171" s="93"/>
      <c r="P2171" s="94"/>
      <c r="Q2171" s="94"/>
      <c r="R2171" s="79"/>
      <c r="S2171" s="79"/>
      <c r="T2171" s="79"/>
      <c r="U2171" s="79"/>
      <c r="V2171" s="52"/>
      <c r="W2171" s="52"/>
      <c r="X2171" s="52"/>
      <c r="Y2171" s="52"/>
      <c r="Z2171" s="51"/>
      <c r="AA2171" s="88"/>
      <c r="AB2171" s="88"/>
      <c r="AC2171" s="89"/>
      <c r="AD2171" s="72" t="s">
        <v>21235</v>
      </c>
      <c r="AE2171" s="72">
        <v>2111</v>
      </c>
      <c r="AF2171" s="72">
        <v>1574</v>
      </c>
      <c r="AG2171" s="72">
        <v>28862</v>
      </c>
      <c r="AH2171" s="72">
        <v>2107</v>
      </c>
      <c r="AI2171" s="72"/>
      <c r="AJ2171" s="72" t="s">
        <v>23050</v>
      </c>
      <c r="AK2171" s="72" t="s">
        <v>24222</v>
      </c>
      <c r="AL2171" s="72"/>
      <c r="AM2171" s="72"/>
      <c r="AN2171" s="74">
        <v>41788.295601851853</v>
      </c>
      <c r="AO2171" s="72"/>
      <c r="AP2171" s="72" t="b">
        <v>1</v>
      </c>
      <c r="AQ2171" s="72" t="b">
        <v>0</v>
      </c>
      <c r="AR2171" s="72" t="b">
        <v>0</v>
      </c>
      <c r="AS2171" s="72" t="s">
        <v>231</v>
      </c>
      <c r="AT2171" s="72">
        <v>2</v>
      </c>
      <c r="AU2171" s="76" t="s">
        <v>303</v>
      </c>
      <c r="AV2171" s="72" t="b">
        <v>0</v>
      </c>
      <c r="AW2171" s="72" t="s">
        <v>313</v>
      </c>
      <c r="AX2171" s="76" t="s">
        <v>30326</v>
      </c>
      <c r="AY2171" s="72" t="s">
        <v>66</v>
      </c>
    </row>
    <row r="2172" spans="1:51" x14ac:dyDescent="0.35">
      <c r="A2172" s="70" t="s">
        <v>2618</v>
      </c>
      <c r="B2172" s="83"/>
      <c r="C2172" s="83"/>
      <c r="D2172" s="84"/>
      <c r="E2172" s="107"/>
      <c r="F2172" s="80" t="s">
        <v>10670</v>
      </c>
      <c r="G2172" s="108"/>
      <c r="H2172" s="81"/>
      <c r="I2172" s="87"/>
      <c r="J2172" s="109"/>
      <c r="K2172" s="81" t="s">
        <v>32599</v>
      </c>
      <c r="L2172" s="110"/>
      <c r="M2172" s="92"/>
      <c r="N2172" s="92"/>
      <c r="O2172" s="93"/>
      <c r="P2172" s="94"/>
      <c r="Q2172" s="94"/>
      <c r="R2172" s="79"/>
      <c r="S2172" s="79"/>
      <c r="T2172" s="79"/>
      <c r="U2172" s="79"/>
      <c r="V2172" s="52"/>
      <c r="W2172" s="52"/>
      <c r="X2172" s="52"/>
      <c r="Y2172" s="52"/>
      <c r="Z2172" s="51"/>
      <c r="AA2172" s="88"/>
      <c r="AB2172" s="88"/>
      <c r="AC2172" s="89"/>
      <c r="AD2172" s="72" t="s">
        <v>21236</v>
      </c>
      <c r="AE2172" s="72">
        <v>90</v>
      </c>
      <c r="AF2172" s="72">
        <v>97</v>
      </c>
      <c r="AG2172" s="72">
        <v>913</v>
      </c>
      <c r="AH2172" s="72">
        <v>727</v>
      </c>
      <c r="AI2172" s="72"/>
      <c r="AJ2172" s="72" t="s">
        <v>23051</v>
      </c>
      <c r="AK2172" s="72" t="s">
        <v>24223</v>
      </c>
      <c r="AL2172" s="72"/>
      <c r="AM2172" s="72"/>
      <c r="AN2172" s="74">
        <v>42791.891331018516</v>
      </c>
      <c r="AO2172" s="76" t="s">
        <v>27082</v>
      </c>
      <c r="AP2172" s="72" t="b">
        <v>1</v>
      </c>
      <c r="AQ2172" s="72" t="b">
        <v>0</v>
      </c>
      <c r="AR2172" s="72" t="b">
        <v>0</v>
      </c>
      <c r="AS2172" s="72" t="s">
        <v>231</v>
      </c>
      <c r="AT2172" s="72">
        <v>0</v>
      </c>
      <c r="AU2172" s="72"/>
      <c r="AV2172" s="72" t="b">
        <v>0</v>
      </c>
      <c r="AW2172" s="72" t="s">
        <v>313</v>
      </c>
      <c r="AX2172" s="76" t="s">
        <v>30327</v>
      </c>
      <c r="AY2172" s="72" t="s">
        <v>66</v>
      </c>
    </row>
    <row r="2173" spans="1:51" x14ac:dyDescent="0.35">
      <c r="A2173" s="70" t="s">
        <v>2619</v>
      </c>
      <c r="B2173" s="83"/>
      <c r="C2173" s="83"/>
      <c r="D2173" s="84"/>
      <c r="E2173" s="107"/>
      <c r="F2173" s="80" t="s">
        <v>10671</v>
      </c>
      <c r="G2173" s="108"/>
      <c r="H2173" s="81"/>
      <c r="I2173" s="87"/>
      <c r="J2173" s="109"/>
      <c r="K2173" s="81" t="s">
        <v>32600</v>
      </c>
      <c r="L2173" s="110"/>
      <c r="M2173" s="92"/>
      <c r="N2173" s="92"/>
      <c r="O2173" s="93"/>
      <c r="P2173" s="94"/>
      <c r="Q2173" s="94"/>
      <c r="R2173" s="79"/>
      <c r="S2173" s="79"/>
      <c r="T2173" s="79"/>
      <c r="U2173" s="79"/>
      <c r="V2173" s="52"/>
      <c r="W2173" s="52"/>
      <c r="X2173" s="52"/>
      <c r="Y2173" s="52"/>
      <c r="Z2173" s="51"/>
      <c r="AA2173" s="88"/>
      <c r="AB2173" s="88"/>
      <c r="AC2173" s="89"/>
      <c r="AD2173" s="72" t="s">
        <v>21237</v>
      </c>
      <c r="AE2173" s="72">
        <v>2012</v>
      </c>
      <c r="AF2173" s="72">
        <v>1555</v>
      </c>
      <c r="AG2173" s="72">
        <v>39090</v>
      </c>
      <c r="AH2173" s="72">
        <v>1107</v>
      </c>
      <c r="AI2173" s="72"/>
      <c r="AJ2173" s="72"/>
      <c r="AK2173" s="72"/>
      <c r="AL2173" s="72"/>
      <c r="AM2173" s="72"/>
      <c r="AN2173" s="74">
        <v>41786.581469907411</v>
      </c>
      <c r="AO2173" s="72"/>
      <c r="AP2173" s="72" t="b">
        <v>1</v>
      </c>
      <c r="AQ2173" s="72" t="b">
        <v>0</v>
      </c>
      <c r="AR2173" s="72" t="b">
        <v>0</v>
      </c>
      <c r="AS2173" s="72" t="s">
        <v>231</v>
      </c>
      <c r="AT2173" s="72">
        <v>1</v>
      </c>
      <c r="AU2173" s="76" t="s">
        <v>303</v>
      </c>
      <c r="AV2173" s="72" t="b">
        <v>0</v>
      </c>
      <c r="AW2173" s="72" t="s">
        <v>313</v>
      </c>
      <c r="AX2173" s="76" t="s">
        <v>30328</v>
      </c>
      <c r="AY2173" s="72" t="s">
        <v>66</v>
      </c>
    </row>
    <row r="2174" spans="1:51" x14ac:dyDescent="0.35">
      <c r="A2174" s="70" t="s">
        <v>2620</v>
      </c>
      <c r="B2174" s="83"/>
      <c r="C2174" s="83"/>
      <c r="D2174" s="84"/>
      <c r="E2174" s="107"/>
      <c r="F2174" s="80" t="s">
        <v>10672</v>
      </c>
      <c r="G2174" s="108"/>
      <c r="H2174" s="81"/>
      <c r="I2174" s="87"/>
      <c r="J2174" s="109"/>
      <c r="K2174" s="81" t="s">
        <v>32601</v>
      </c>
      <c r="L2174" s="110"/>
      <c r="M2174" s="92"/>
      <c r="N2174" s="92"/>
      <c r="O2174" s="93"/>
      <c r="P2174" s="94"/>
      <c r="Q2174" s="94"/>
      <c r="R2174" s="79"/>
      <c r="S2174" s="79"/>
      <c r="T2174" s="79"/>
      <c r="U2174" s="79"/>
      <c r="V2174" s="52"/>
      <c r="W2174" s="52"/>
      <c r="X2174" s="52"/>
      <c r="Y2174" s="52"/>
      <c r="Z2174" s="51"/>
      <c r="AA2174" s="88"/>
      <c r="AB2174" s="88"/>
      <c r="AC2174" s="89"/>
      <c r="AD2174" s="72" t="s">
        <v>21238</v>
      </c>
      <c r="AE2174" s="72">
        <v>37</v>
      </c>
      <c r="AF2174" s="72">
        <v>25</v>
      </c>
      <c r="AG2174" s="72">
        <v>897</v>
      </c>
      <c r="AH2174" s="72">
        <v>669</v>
      </c>
      <c r="AI2174" s="72"/>
      <c r="AJ2174" s="72" t="s">
        <v>23052</v>
      </c>
      <c r="AK2174" s="72"/>
      <c r="AL2174" s="72"/>
      <c r="AM2174" s="72"/>
      <c r="AN2174" s="74">
        <v>42791.860659722224</v>
      </c>
      <c r="AO2174" s="76" t="s">
        <v>27083</v>
      </c>
      <c r="AP2174" s="72" t="b">
        <v>1</v>
      </c>
      <c r="AQ2174" s="72" t="b">
        <v>0</v>
      </c>
      <c r="AR2174" s="72" t="b">
        <v>0</v>
      </c>
      <c r="AS2174" s="72" t="s">
        <v>231</v>
      </c>
      <c r="AT2174" s="72">
        <v>0</v>
      </c>
      <c r="AU2174" s="72"/>
      <c r="AV2174" s="72" t="b">
        <v>0</v>
      </c>
      <c r="AW2174" s="72" t="s">
        <v>313</v>
      </c>
      <c r="AX2174" s="76" t="s">
        <v>30329</v>
      </c>
      <c r="AY2174" s="72" t="s">
        <v>66</v>
      </c>
    </row>
    <row r="2175" spans="1:51" x14ac:dyDescent="0.35">
      <c r="A2175" s="70" t="s">
        <v>2621</v>
      </c>
      <c r="B2175" s="83"/>
      <c r="C2175" s="83"/>
      <c r="D2175" s="84"/>
      <c r="E2175" s="107"/>
      <c r="F2175" s="80" t="s">
        <v>10673</v>
      </c>
      <c r="G2175" s="108"/>
      <c r="H2175" s="81"/>
      <c r="I2175" s="87"/>
      <c r="J2175" s="109"/>
      <c r="K2175" s="81" t="s">
        <v>32602</v>
      </c>
      <c r="L2175" s="110"/>
      <c r="M2175" s="92"/>
      <c r="N2175" s="92"/>
      <c r="O2175" s="93"/>
      <c r="P2175" s="94"/>
      <c r="Q2175" s="94"/>
      <c r="R2175" s="79"/>
      <c r="S2175" s="79"/>
      <c r="T2175" s="79"/>
      <c r="U2175" s="79"/>
      <c r="V2175" s="52"/>
      <c r="W2175" s="52"/>
      <c r="X2175" s="52"/>
      <c r="Y2175" s="52"/>
      <c r="Z2175" s="51"/>
      <c r="AA2175" s="88"/>
      <c r="AB2175" s="88"/>
      <c r="AC2175" s="89"/>
      <c r="AD2175" s="72" t="s">
        <v>21239</v>
      </c>
      <c r="AE2175" s="72">
        <v>1374</v>
      </c>
      <c r="AF2175" s="72">
        <v>1517</v>
      </c>
      <c r="AG2175" s="72">
        <v>44968</v>
      </c>
      <c r="AH2175" s="72">
        <v>1753</v>
      </c>
      <c r="AI2175" s="72"/>
      <c r="AJ2175" s="72" t="s">
        <v>23053</v>
      </c>
      <c r="AK2175" s="72" t="s">
        <v>23210</v>
      </c>
      <c r="AL2175" s="72"/>
      <c r="AM2175" s="72"/>
      <c r="AN2175" s="74">
        <v>41783.042349537034</v>
      </c>
      <c r="AO2175" s="72"/>
      <c r="AP2175" s="72" t="b">
        <v>1</v>
      </c>
      <c r="AQ2175" s="72" t="b">
        <v>0</v>
      </c>
      <c r="AR2175" s="72" t="b">
        <v>0</v>
      </c>
      <c r="AS2175" s="72" t="s">
        <v>231</v>
      </c>
      <c r="AT2175" s="72">
        <v>3</v>
      </c>
      <c r="AU2175" s="76" t="s">
        <v>303</v>
      </c>
      <c r="AV2175" s="72" t="b">
        <v>0</v>
      </c>
      <c r="AW2175" s="72" t="s">
        <v>313</v>
      </c>
      <c r="AX2175" s="76" t="s">
        <v>30330</v>
      </c>
      <c r="AY2175" s="72" t="s">
        <v>66</v>
      </c>
    </row>
    <row r="2176" spans="1:51" x14ac:dyDescent="0.35">
      <c r="A2176" s="70" t="s">
        <v>2622</v>
      </c>
      <c r="B2176" s="83"/>
      <c r="C2176" s="83"/>
      <c r="D2176" s="84"/>
      <c r="E2176" s="107"/>
      <c r="F2176" s="80" t="s">
        <v>10674</v>
      </c>
      <c r="G2176" s="108"/>
      <c r="H2176" s="81"/>
      <c r="I2176" s="87"/>
      <c r="J2176" s="109"/>
      <c r="K2176" s="81" t="s">
        <v>32603</v>
      </c>
      <c r="L2176" s="110"/>
      <c r="M2176" s="92"/>
      <c r="N2176" s="92"/>
      <c r="O2176" s="93"/>
      <c r="P2176" s="94"/>
      <c r="Q2176" s="94"/>
      <c r="R2176" s="79"/>
      <c r="S2176" s="79"/>
      <c r="T2176" s="79"/>
      <c r="U2176" s="79"/>
      <c r="V2176" s="52"/>
      <c r="W2176" s="52"/>
      <c r="X2176" s="52"/>
      <c r="Y2176" s="52"/>
      <c r="Z2176" s="51"/>
      <c r="AA2176" s="88"/>
      <c r="AB2176" s="88"/>
      <c r="AC2176" s="89"/>
      <c r="AD2176" s="72" t="s">
        <v>21240</v>
      </c>
      <c r="AE2176" s="72">
        <v>167</v>
      </c>
      <c r="AF2176" s="72">
        <v>210</v>
      </c>
      <c r="AG2176" s="72">
        <v>1228</v>
      </c>
      <c r="AH2176" s="72">
        <v>942</v>
      </c>
      <c r="AI2176" s="72"/>
      <c r="AJ2176" s="72" t="s">
        <v>23054</v>
      </c>
      <c r="AK2176" s="72"/>
      <c r="AL2176" s="72"/>
      <c r="AM2176" s="72"/>
      <c r="AN2176" s="74">
        <v>42776.340613425928</v>
      </c>
      <c r="AO2176" s="76" t="s">
        <v>27084</v>
      </c>
      <c r="AP2176" s="72" t="b">
        <v>1</v>
      </c>
      <c r="AQ2176" s="72" t="b">
        <v>0</v>
      </c>
      <c r="AR2176" s="72" t="b">
        <v>0</v>
      </c>
      <c r="AS2176" s="72" t="s">
        <v>231</v>
      </c>
      <c r="AT2176" s="72">
        <v>0</v>
      </c>
      <c r="AU2176" s="72"/>
      <c r="AV2176" s="72" t="b">
        <v>0</v>
      </c>
      <c r="AW2176" s="72" t="s">
        <v>313</v>
      </c>
      <c r="AX2176" s="76" t="s">
        <v>30331</v>
      </c>
      <c r="AY2176" s="72" t="s">
        <v>66</v>
      </c>
    </row>
    <row r="2177" spans="1:51" x14ac:dyDescent="0.35">
      <c r="A2177" s="70" t="s">
        <v>2623</v>
      </c>
      <c r="B2177" s="83"/>
      <c r="C2177" s="83"/>
      <c r="D2177" s="84"/>
      <c r="E2177" s="107"/>
      <c r="F2177" s="80" t="s">
        <v>10675</v>
      </c>
      <c r="G2177" s="108"/>
      <c r="H2177" s="81"/>
      <c r="I2177" s="87"/>
      <c r="J2177" s="109"/>
      <c r="K2177" s="81" t="s">
        <v>32604</v>
      </c>
      <c r="L2177" s="110"/>
      <c r="M2177" s="92"/>
      <c r="N2177" s="92"/>
      <c r="O2177" s="93"/>
      <c r="P2177" s="94"/>
      <c r="Q2177" s="94"/>
      <c r="R2177" s="79"/>
      <c r="S2177" s="79"/>
      <c r="T2177" s="79"/>
      <c r="U2177" s="79"/>
      <c r="V2177" s="52"/>
      <c r="W2177" s="52"/>
      <c r="X2177" s="52"/>
      <c r="Y2177" s="52"/>
      <c r="Z2177" s="51"/>
      <c r="AA2177" s="88"/>
      <c r="AB2177" s="88"/>
      <c r="AC2177" s="89"/>
      <c r="AD2177" s="72" t="s">
        <v>21241</v>
      </c>
      <c r="AE2177" s="72">
        <v>458</v>
      </c>
      <c r="AF2177" s="72">
        <v>595</v>
      </c>
      <c r="AG2177" s="72">
        <v>1210</v>
      </c>
      <c r="AH2177" s="72">
        <v>1073</v>
      </c>
      <c r="AI2177" s="72"/>
      <c r="AJ2177" s="72" t="s">
        <v>23055</v>
      </c>
      <c r="AK2177" s="72"/>
      <c r="AL2177" s="72"/>
      <c r="AM2177" s="72"/>
      <c r="AN2177" s="74">
        <v>42776.358298611114</v>
      </c>
      <c r="AO2177" s="76" t="s">
        <v>27085</v>
      </c>
      <c r="AP2177" s="72" t="b">
        <v>1</v>
      </c>
      <c r="AQ2177" s="72" t="b">
        <v>0</v>
      </c>
      <c r="AR2177" s="72" t="b">
        <v>0</v>
      </c>
      <c r="AS2177" s="72" t="s">
        <v>231</v>
      </c>
      <c r="AT2177" s="72">
        <v>0</v>
      </c>
      <c r="AU2177" s="72"/>
      <c r="AV2177" s="72" t="b">
        <v>0</v>
      </c>
      <c r="AW2177" s="72" t="s">
        <v>313</v>
      </c>
      <c r="AX2177" s="76" t="s">
        <v>30332</v>
      </c>
      <c r="AY2177" s="72" t="s">
        <v>66</v>
      </c>
    </row>
    <row r="2178" spans="1:51" x14ac:dyDescent="0.35">
      <c r="A2178" s="70" t="s">
        <v>2624</v>
      </c>
      <c r="B2178" s="83"/>
      <c r="C2178" s="83"/>
      <c r="D2178" s="84"/>
      <c r="E2178" s="107"/>
      <c r="F2178" s="80" t="s">
        <v>10676</v>
      </c>
      <c r="G2178" s="108"/>
      <c r="H2178" s="81"/>
      <c r="I2178" s="87"/>
      <c r="J2178" s="109"/>
      <c r="K2178" s="81" t="s">
        <v>32605</v>
      </c>
      <c r="L2178" s="110"/>
      <c r="M2178" s="92"/>
      <c r="N2178" s="92"/>
      <c r="O2178" s="93"/>
      <c r="P2178" s="94"/>
      <c r="Q2178" s="94"/>
      <c r="R2178" s="79"/>
      <c r="S2178" s="79"/>
      <c r="T2178" s="79"/>
      <c r="U2178" s="79"/>
      <c r="V2178" s="52"/>
      <c r="W2178" s="52"/>
      <c r="X2178" s="52"/>
      <c r="Y2178" s="52"/>
      <c r="Z2178" s="51"/>
      <c r="AA2178" s="88"/>
      <c r="AB2178" s="88"/>
      <c r="AC2178" s="89"/>
      <c r="AD2178" s="72" t="s">
        <v>21242</v>
      </c>
      <c r="AE2178" s="72">
        <v>163</v>
      </c>
      <c r="AF2178" s="72">
        <v>105</v>
      </c>
      <c r="AG2178" s="72">
        <v>1500</v>
      </c>
      <c r="AH2178" s="72">
        <v>1086</v>
      </c>
      <c r="AI2178" s="72">
        <v>-25200</v>
      </c>
      <c r="AJ2178" s="72" t="s">
        <v>23056</v>
      </c>
      <c r="AK2178" s="72"/>
      <c r="AL2178" s="72"/>
      <c r="AM2178" s="72" t="s">
        <v>282</v>
      </c>
      <c r="AN2178" s="74">
        <v>42691.974027777775</v>
      </c>
      <c r="AO2178" s="76" t="s">
        <v>27086</v>
      </c>
      <c r="AP2178" s="72" t="b">
        <v>0</v>
      </c>
      <c r="AQ2178" s="72" t="b">
        <v>0</v>
      </c>
      <c r="AR2178" s="72" t="b">
        <v>0</v>
      </c>
      <c r="AS2178" s="72" t="s">
        <v>344</v>
      </c>
      <c r="AT2178" s="72">
        <v>1</v>
      </c>
      <c r="AU2178" s="76" t="s">
        <v>303</v>
      </c>
      <c r="AV2178" s="72" t="b">
        <v>0</v>
      </c>
      <c r="AW2178" s="72" t="s">
        <v>313</v>
      </c>
      <c r="AX2178" s="76" t="s">
        <v>30333</v>
      </c>
      <c r="AY2178" s="72" t="s">
        <v>66</v>
      </c>
    </row>
    <row r="2179" spans="1:51" x14ac:dyDescent="0.35">
      <c r="A2179" s="70" t="s">
        <v>2625</v>
      </c>
      <c r="B2179" s="83"/>
      <c r="C2179" s="83"/>
      <c r="D2179" s="84"/>
      <c r="E2179" s="107"/>
      <c r="F2179" s="80" t="s">
        <v>10677</v>
      </c>
      <c r="G2179" s="108"/>
      <c r="H2179" s="81"/>
      <c r="I2179" s="87"/>
      <c r="J2179" s="109"/>
      <c r="K2179" s="81" t="s">
        <v>32606</v>
      </c>
      <c r="L2179" s="110"/>
      <c r="M2179" s="92"/>
      <c r="N2179" s="92"/>
      <c r="O2179" s="93"/>
      <c r="P2179" s="94"/>
      <c r="Q2179" s="94"/>
      <c r="R2179" s="79"/>
      <c r="S2179" s="79"/>
      <c r="T2179" s="79"/>
      <c r="U2179" s="79"/>
      <c r="V2179" s="52"/>
      <c r="W2179" s="52"/>
      <c r="X2179" s="52"/>
      <c r="Y2179" s="52"/>
      <c r="Z2179" s="51"/>
      <c r="AA2179" s="88"/>
      <c r="AB2179" s="88"/>
      <c r="AC2179" s="89"/>
      <c r="AD2179" s="72" t="s">
        <v>21243</v>
      </c>
      <c r="AE2179" s="72">
        <v>2699</v>
      </c>
      <c r="AF2179" s="72">
        <v>3176</v>
      </c>
      <c r="AG2179" s="72">
        <v>67126</v>
      </c>
      <c r="AH2179" s="72">
        <v>2939</v>
      </c>
      <c r="AI2179" s="72"/>
      <c r="AJ2179" s="72"/>
      <c r="AK2179" s="72"/>
      <c r="AL2179" s="72"/>
      <c r="AM2179" s="72"/>
      <c r="AN2179" s="74">
        <v>41763.784479166665</v>
      </c>
      <c r="AO2179" s="72"/>
      <c r="AP2179" s="72" t="b">
        <v>1</v>
      </c>
      <c r="AQ2179" s="72" t="b">
        <v>0</v>
      </c>
      <c r="AR2179" s="72" t="b">
        <v>0</v>
      </c>
      <c r="AS2179" s="72" t="s">
        <v>231</v>
      </c>
      <c r="AT2179" s="72">
        <v>4</v>
      </c>
      <c r="AU2179" s="76" t="s">
        <v>303</v>
      </c>
      <c r="AV2179" s="72" t="b">
        <v>0</v>
      </c>
      <c r="AW2179" s="72" t="s">
        <v>313</v>
      </c>
      <c r="AX2179" s="76" t="s">
        <v>30334</v>
      </c>
      <c r="AY2179" s="72" t="s">
        <v>66</v>
      </c>
    </row>
    <row r="2180" spans="1:51" x14ac:dyDescent="0.35">
      <c r="A2180" s="70" t="s">
        <v>2626</v>
      </c>
      <c r="B2180" s="83"/>
      <c r="C2180" s="83"/>
      <c r="D2180" s="84"/>
      <c r="E2180" s="107"/>
      <c r="F2180" s="80" t="s">
        <v>10678</v>
      </c>
      <c r="G2180" s="108"/>
      <c r="H2180" s="81"/>
      <c r="I2180" s="87"/>
      <c r="J2180" s="109"/>
      <c r="K2180" s="81" t="s">
        <v>32607</v>
      </c>
      <c r="L2180" s="110"/>
      <c r="M2180" s="92"/>
      <c r="N2180" s="92"/>
      <c r="O2180" s="93"/>
      <c r="P2180" s="94"/>
      <c r="Q2180" s="94"/>
      <c r="R2180" s="79"/>
      <c r="S2180" s="79"/>
      <c r="T2180" s="79"/>
      <c r="U2180" s="79"/>
      <c r="V2180" s="52"/>
      <c r="W2180" s="52"/>
      <c r="X2180" s="52"/>
      <c r="Y2180" s="52"/>
      <c r="Z2180" s="51"/>
      <c r="AA2180" s="88"/>
      <c r="AB2180" s="88"/>
      <c r="AC2180" s="89"/>
      <c r="AD2180" s="72" t="s">
        <v>21244</v>
      </c>
      <c r="AE2180" s="72">
        <v>2136</v>
      </c>
      <c r="AF2180" s="72">
        <v>1679</v>
      </c>
      <c r="AG2180" s="72">
        <v>39185</v>
      </c>
      <c r="AH2180" s="72">
        <v>1030</v>
      </c>
      <c r="AI2180" s="72"/>
      <c r="AJ2180" s="72" t="s">
        <v>23057</v>
      </c>
      <c r="AK2180" s="72" t="s">
        <v>24224</v>
      </c>
      <c r="AL2180" s="72"/>
      <c r="AM2180" s="72"/>
      <c r="AN2180" s="74">
        <v>41784.45952546296</v>
      </c>
      <c r="AO2180" s="72"/>
      <c r="AP2180" s="72" t="b">
        <v>1</v>
      </c>
      <c r="AQ2180" s="72" t="b">
        <v>0</v>
      </c>
      <c r="AR2180" s="72" t="b">
        <v>0</v>
      </c>
      <c r="AS2180" s="72" t="s">
        <v>231</v>
      </c>
      <c r="AT2180" s="72">
        <v>1</v>
      </c>
      <c r="AU2180" s="76" t="s">
        <v>303</v>
      </c>
      <c r="AV2180" s="72" t="b">
        <v>0</v>
      </c>
      <c r="AW2180" s="72" t="s">
        <v>313</v>
      </c>
      <c r="AX2180" s="76" t="s">
        <v>30335</v>
      </c>
      <c r="AY2180" s="72" t="s">
        <v>66</v>
      </c>
    </row>
    <row r="2181" spans="1:51" x14ac:dyDescent="0.35">
      <c r="A2181" s="70" t="s">
        <v>2627</v>
      </c>
      <c r="B2181" s="83"/>
      <c r="C2181" s="83"/>
      <c r="D2181" s="84"/>
      <c r="E2181" s="107"/>
      <c r="F2181" s="80" t="s">
        <v>10679</v>
      </c>
      <c r="G2181" s="108"/>
      <c r="H2181" s="81"/>
      <c r="I2181" s="87"/>
      <c r="J2181" s="109"/>
      <c r="K2181" s="81" t="s">
        <v>32608</v>
      </c>
      <c r="L2181" s="110"/>
      <c r="M2181" s="92"/>
      <c r="N2181" s="92"/>
      <c r="O2181" s="93"/>
      <c r="P2181" s="94"/>
      <c r="Q2181" s="94"/>
      <c r="R2181" s="79"/>
      <c r="S2181" s="79"/>
      <c r="T2181" s="79"/>
      <c r="U2181" s="79"/>
      <c r="V2181" s="52"/>
      <c r="W2181" s="52"/>
      <c r="X2181" s="52"/>
      <c r="Y2181" s="52"/>
      <c r="Z2181" s="51"/>
      <c r="AA2181" s="88"/>
      <c r="AB2181" s="88"/>
      <c r="AC2181" s="89"/>
      <c r="AD2181" s="72" t="s">
        <v>21245</v>
      </c>
      <c r="AE2181" s="72">
        <v>37</v>
      </c>
      <c r="AF2181" s="72">
        <v>26</v>
      </c>
      <c r="AG2181" s="72">
        <v>935</v>
      </c>
      <c r="AH2181" s="72">
        <v>416</v>
      </c>
      <c r="AI2181" s="72"/>
      <c r="AJ2181" s="72" t="s">
        <v>23058</v>
      </c>
      <c r="AK2181" s="72"/>
      <c r="AL2181" s="72"/>
      <c r="AM2181" s="72"/>
      <c r="AN2181" s="74">
        <v>42791.884398148148</v>
      </c>
      <c r="AO2181" s="76" t="s">
        <v>27087</v>
      </c>
      <c r="AP2181" s="72" t="b">
        <v>1</v>
      </c>
      <c r="AQ2181" s="72" t="b">
        <v>0</v>
      </c>
      <c r="AR2181" s="72" t="b">
        <v>0</v>
      </c>
      <c r="AS2181" s="72" t="s">
        <v>231</v>
      </c>
      <c r="AT2181" s="72">
        <v>0</v>
      </c>
      <c r="AU2181" s="72"/>
      <c r="AV2181" s="72" t="b">
        <v>0</v>
      </c>
      <c r="AW2181" s="72" t="s">
        <v>313</v>
      </c>
      <c r="AX2181" s="76" t="s">
        <v>30336</v>
      </c>
      <c r="AY2181" s="72" t="s">
        <v>66</v>
      </c>
    </row>
    <row r="2182" spans="1:51" x14ac:dyDescent="0.35">
      <c r="A2182" s="70" t="s">
        <v>2628</v>
      </c>
      <c r="B2182" s="83"/>
      <c r="C2182" s="83"/>
      <c r="D2182" s="84"/>
      <c r="E2182" s="107"/>
      <c r="F2182" s="80" t="s">
        <v>10680</v>
      </c>
      <c r="G2182" s="108"/>
      <c r="H2182" s="81"/>
      <c r="I2182" s="87"/>
      <c r="J2182" s="109"/>
      <c r="K2182" s="81" t="s">
        <v>32609</v>
      </c>
      <c r="L2182" s="110"/>
      <c r="M2182" s="92"/>
      <c r="N2182" s="92"/>
      <c r="O2182" s="93"/>
      <c r="P2182" s="94"/>
      <c r="Q2182" s="94"/>
      <c r="R2182" s="79"/>
      <c r="S2182" s="79"/>
      <c r="T2182" s="79"/>
      <c r="U2182" s="79"/>
      <c r="V2182" s="52"/>
      <c r="W2182" s="52"/>
      <c r="X2182" s="52"/>
      <c r="Y2182" s="52"/>
      <c r="Z2182" s="51"/>
      <c r="AA2182" s="88"/>
      <c r="AB2182" s="88"/>
      <c r="AC2182" s="89"/>
      <c r="AD2182" s="72" t="s">
        <v>21246</v>
      </c>
      <c r="AE2182" s="72">
        <v>3369</v>
      </c>
      <c r="AF2182" s="72">
        <v>2404</v>
      </c>
      <c r="AG2182" s="72">
        <v>91985</v>
      </c>
      <c r="AH2182" s="72">
        <v>2848</v>
      </c>
      <c r="AI2182" s="72"/>
      <c r="AJ2182" s="72" t="s">
        <v>23059</v>
      </c>
      <c r="AK2182" s="72" t="s">
        <v>24225</v>
      </c>
      <c r="AL2182" s="72"/>
      <c r="AM2182" s="72"/>
      <c r="AN2182" s="74">
        <v>41759.540601851855</v>
      </c>
      <c r="AO2182" s="72"/>
      <c r="AP2182" s="72" t="b">
        <v>1</v>
      </c>
      <c r="AQ2182" s="72" t="b">
        <v>0</v>
      </c>
      <c r="AR2182" s="72" t="b">
        <v>0</v>
      </c>
      <c r="AS2182" s="72" t="s">
        <v>231</v>
      </c>
      <c r="AT2182" s="72">
        <v>2</v>
      </c>
      <c r="AU2182" s="76" t="s">
        <v>303</v>
      </c>
      <c r="AV2182" s="72" t="b">
        <v>0</v>
      </c>
      <c r="AW2182" s="72" t="s">
        <v>313</v>
      </c>
      <c r="AX2182" s="76" t="s">
        <v>30337</v>
      </c>
      <c r="AY2182" s="72" t="s">
        <v>66</v>
      </c>
    </row>
    <row r="2183" spans="1:51" x14ac:dyDescent="0.35">
      <c r="A2183" s="70" t="s">
        <v>2629</v>
      </c>
      <c r="B2183" s="83"/>
      <c r="C2183" s="83"/>
      <c r="D2183" s="84"/>
      <c r="E2183" s="107"/>
      <c r="F2183" s="80" t="s">
        <v>10681</v>
      </c>
      <c r="G2183" s="108"/>
      <c r="H2183" s="81"/>
      <c r="I2183" s="87"/>
      <c r="J2183" s="109"/>
      <c r="K2183" s="81" t="s">
        <v>32610</v>
      </c>
      <c r="L2183" s="110"/>
      <c r="M2183" s="92"/>
      <c r="N2183" s="92"/>
      <c r="O2183" s="93"/>
      <c r="P2183" s="94"/>
      <c r="Q2183" s="94"/>
      <c r="R2183" s="79"/>
      <c r="S2183" s="79"/>
      <c r="T2183" s="79"/>
      <c r="U2183" s="79"/>
      <c r="V2183" s="52"/>
      <c r="W2183" s="52"/>
      <c r="X2183" s="52"/>
      <c r="Y2183" s="52"/>
      <c r="Z2183" s="51"/>
      <c r="AA2183" s="88"/>
      <c r="AB2183" s="88"/>
      <c r="AC2183" s="89"/>
      <c r="AD2183" s="72" t="s">
        <v>21247</v>
      </c>
      <c r="AE2183" s="72">
        <v>6978</v>
      </c>
      <c r="AF2183" s="72">
        <v>6341</v>
      </c>
      <c r="AG2183" s="72">
        <v>102344</v>
      </c>
      <c r="AH2183" s="72">
        <v>3635</v>
      </c>
      <c r="AI2183" s="72">
        <v>10800</v>
      </c>
      <c r="AJ2183" s="72" t="s">
        <v>23060</v>
      </c>
      <c r="AK2183" s="72" t="s">
        <v>23210</v>
      </c>
      <c r="AL2183" s="72"/>
      <c r="AM2183" s="72" t="s">
        <v>485</v>
      </c>
      <c r="AN2183" s="74">
        <v>41759.500104166669</v>
      </c>
      <c r="AO2183" s="72"/>
      <c r="AP2183" s="72" t="b">
        <v>1</v>
      </c>
      <c r="AQ2183" s="72" t="b">
        <v>0</v>
      </c>
      <c r="AR2183" s="72" t="b">
        <v>0</v>
      </c>
      <c r="AS2183" s="72" t="s">
        <v>231</v>
      </c>
      <c r="AT2183" s="72">
        <v>8</v>
      </c>
      <c r="AU2183" s="76" t="s">
        <v>303</v>
      </c>
      <c r="AV2183" s="72" t="b">
        <v>0</v>
      </c>
      <c r="AW2183" s="72" t="s">
        <v>313</v>
      </c>
      <c r="AX2183" s="76" t="s">
        <v>30338</v>
      </c>
      <c r="AY2183" s="72" t="s">
        <v>66</v>
      </c>
    </row>
    <row r="2184" spans="1:51" x14ac:dyDescent="0.35">
      <c r="A2184" s="70" t="s">
        <v>2630</v>
      </c>
      <c r="B2184" s="83"/>
      <c r="C2184" s="83"/>
      <c r="D2184" s="84"/>
      <c r="E2184" s="107"/>
      <c r="F2184" s="80" t="s">
        <v>10682</v>
      </c>
      <c r="G2184" s="108"/>
      <c r="H2184" s="81"/>
      <c r="I2184" s="87"/>
      <c r="J2184" s="109"/>
      <c r="K2184" s="81" t="s">
        <v>32611</v>
      </c>
      <c r="L2184" s="110"/>
      <c r="M2184" s="92"/>
      <c r="N2184" s="92"/>
      <c r="O2184" s="93"/>
      <c r="P2184" s="94"/>
      <c r="Q2184" s="94"/>
      <c r="R2184" s="79"/>
      <c r="S2184" s="79"/>
      <c r="T2184" s="79"/>
      <c r="U2184" s="79"/>
      <c r="V2184" s="52"/>
      <c r="W2184" s="52"/>
      <c r="X2184" s="52"/>
      <c r="Y2184" s="52"/>
      <c r="Z2184" s="51"/>
      <c r="AA2184" s="88"/>
      <c r="AB2184" s="88"/>
      <c r="AC2184" s="89"/>
      <c r="AD2184" s="72" t="s">
        <v>21248</v>
      </c>
      <c r="AE2184" s="72">
        <v>2173</v>
      </c>
      <c r="AF2184" s="72">
        <v>3184</v>
      </c>
      <c r="AG2184" s="72">
        <v>80134</v>
      </c>
      <c r="AH2184" s="72">
        <v>4129</v>
      </c>
      <c r="AI2184" s="72">
        <v>10800</v>
      </c>
      <c r="AJ2184" s="72" t="s">
        <v>23061</v>
      </c>
      <c r="AK2184" s="72" t="s">
        <v>24220</v>
      </c>
      <c r="AL2184" s="72"/>
      <c r="AM2184" s="72" t="s">
        <v>485</v>
      </c>
      <c r="AN2184" s="74">
        <v>41760.055949074071</v>
      </c>
      <c r="AO2184" s="76" t="s">
        <v>27088</v>
      </c>
      <c r="AP2184" s="72" t="b">
        <v>1</v>
      </c>
      <c r="AQ2184" s="72" t="b">
        <v>0</v>
      </c>
      <c r="AR2184" s="72" t="b">
        <v>0</v>
      </c>
      <c r="AS2184" s="72" t="s">
        <v>231</v>
      </c>
      <c r="AT2184" s="72">
        <v>5</v>
      </c>
      <c r="AU2184" s="76" t="s">
        <v>303</v>
      </c>
      <c r="AV2184" s="72" t="b">
        <v>0</v>
      </c>
      <c r="AW2184" s="72" t="s">
        <v>313</v>
      </c>
      <c r="AX2184" s="76" t="s">
        <v>30339</v>
      </c>
      <c r="AY2184" s="72" t="s">
        <v>66</v>
      </c>
    </row>
    <row r="2185" spans="1:51" x14ac:dyDescent="0.35">
      <c r="A2185" s="70" t="s">
        <v>2631</v>
      </c>
      <c r="B2185" s="83"/>
      <c r="C2185" s="83"/>
      <c r="D2185" s="84"/>
      <c r="E2185" s="107"/>
      <c r="F2185" s="80" t="s">
        <v>10683</v>
      </c>
      <c r="G2185" s="108"/>
      <c r="H2185" s="81"/>
      <c r="I2185" s="87"/>
      <c r="J2185" s="109"/>
      <c r="K2185" s="81" t="s">
        <v>32612</v>
      </c>
      <c r="L2185" s="110"/>
      <c r="M2185" s="92"/>
      <c r="N2185" s="92"/>
      <c r="O2185" s="93"/>
      <c r="P2185" s="94"/>
      <c r="Q2185" s="94"/>
      <c r="R2185" s="79"/>
      <c r="S2185" s="79"/>
      <c r="T2185" s="79"/>
      <c r="U2185" s="79"/>
      <c r="V2185" s="52"/>
      <c r="W2185" s="52"/>
      <c r="X2185" s="52"/>
      <c r="Y2185" s="52"/>
      <c r="Z2185" s="51"/>
      <c r="AA2185" s="88"/>
      <c r="AB2185" s="88"/>
      <c r="AC2185" s="89"/>
      <c r="AD2185" s="72" t="s">
        <v>21249</v>
      </c>
      <c r="AE2185" s="72">
        <v>486</v>
      </c>
      <c r="AF2185" s="72">
        <v>315</v>
      </c>
      <c r="AG2185" s="72">
        <v>1169</v>
      </c>
      <c r="AH2185" s="72">
        <v>1126</v>
      </c>
      <c r="AI2185" s="72"/>
      <c r="AJ2185" s="72" t="s">
        <v>23062</v>
      </c>
      <c r="AK2185" s="72" t="s">
        <v>23210</v>
      </c>
      <c r="AL2185" s="72"/>
      <c r="AM2185" s="72"/>
      <c r="AN2185" s="74">
        <v>42763.059027777781</v>
      </c>
      <c r="AO2185" s="76" t="s">
        <v>27089</v>
      </c>
      <c r="AP2185" s="72" t="b">
        <v>1</v>
      </c>
      <c r="AQ2185" s="72" t="b">
        <v>0</v>
      </c>
      <c r="AR2185" s="72" t="b">
        <v>0</v>
      </c>
      <c r="AS2185" s="72" t="s">
        <v>344</v>
      </c>
      <c r="AT2185" s="72">
        <v>0</v>
      </c>
      <c r="AU2185" s="72"/>
      <c r="AV2185" s="72" t="b">
        <v>0</v>
      </c>
      <c r="AW2185" s="72" t="s">
        <v>313</v>
      </c>
      <c r="AX2185" s="76" t="s">
        <v>30340</v>
      </c>
      <c r="AY2185" s="72" t="s">
        <v>66</v>
      </c>
    </row>
    <row r="2186" spans="1:51" x14ac:dyDescent="0.35">
      <c r="A2186" s="70" t="s">
        <v>2632</v>
      </c>
      <c r="B2186" s="83"/>
      <c r="C2186" s="83"/>
      <c r="D2186" s="84"/>
      <c r="E2186" s="107"/>
      <c r="F2186" s="80" t="s">
        <v>10684</v>
      </c>
      <c r="G2186" s="108"/>
      <c r="H2186" s="81"/>
      <c r="I2186" s="87"/>
      <c r="J2186" s="109"/>
      <c r="K2186" s="81" t="s">
        <v>32613</v>
      </c>
      <c r="L2186" s="110"/>
      <c r="M2186" s="92"/>
      <c r="N2186" s="92"/>
      <c r="O2186" s="93"/>
      <c r="P2186" s="94"/>
      <c r="Q2186" s="94"/>
      <c r="R2186" s="79"/>
      <c r="S2186" s="79"/>
      <c r="T2186" s="79"/>
      <c r="U2186" s="79"/>
      <c r="V2186" s="52"/>
      <c r="W2186" s="52"/>
      <c r="X2186" s="52"/>
      <c r="Y2186" s="52"/>
      <c r="Z2186" s="51"/>
      <c r="AA2186" s="88"/>
      <c r="AB2186" s="88"/>
      <c r="AC2186" s="89"/>
      <c r="AD2186" s="72" t="s">
        <v>21250</v>
      </c>
      <c r="AE2186" s="72">
        <v>122</v>
      </c>
      <c r="AF2186" s="72">
        <v>108</v>
      </c>
      <c r="AG2186" s="72">
        <v>848</v>
      </c>
      <c r="AH2186" s="72">
        <v>762</v>
      </c>
      <c r="AI2186" s="72">
        <v>-25200</v>
      </c>
      <c r="AJ2186" s="72" t="s">
        <v>23063</v>
      </c>
      <c r="AK2186" s="72"/>
      <c r="AL2186" s="72"/>
      <c r="AM2186" s="72" t="s">
        <v>282</v>
      </c>
      <c r="AN2186" s="74">
        <v>42791.900358796294</v>
      </c>
      <c r="AO2186" s="76" t="s">
        <v>27090</v>
      </c>
      <c r="AP2186" s="72" t="b">
        <v>1</v>
      </c>
      <c r="AQ2186" s="72" t="b">
        <v>0</v>
      </c>
      <c r="AR2186" s="72" t="b">
        <v>0</v>
      </c>
      <c r="AS2186" s="72" t="s">
        <v>231</v>
      </c>
      <c r="AT2186" s="72">
        <v>0</v>
      </c>
      <c r="AU2186" s="72"/>
      <c r="AV2186" s="72" t="b">
        <v>0</v>
      </c>
      <c r="AW2186" s="72" t="s">
        <v>313</v>
      </c>
      <c r="AX2186" s="76" t="s">
        <v>30341</v>
      </c>
      <c r="AY2186" s="72" t="s">
        <v>66</v>
      </c>
    </row>
    <row r="2187" spans="1:51" x14ac:dyDescent="0.35">
      <c r="A2187" s="70" t="s">
        <v>2633</v>
      </c>
      <c r="B2187" s="83"/>
      <c r="C2187" s="83"/>
      <c r="D2187" s="84"/>
      <c r="E2187" s="107"/>
      <c r="F2187" s="80" t="s">
        <v>10685</v>
      </c>
      <c r="G2187" s="108"/>
      <c r="H2187" s="81"/>
      <c r="I2187" s="87"/>
      <c r="J2187" s="109"/>
      <c r="K2187" s="81" t="s">
        <v>32614</v>
      </c>
      <c r="L2187" s="110"/>
      <c r="M2187" s="92"/>
      <c r="N2187" s="92"/>
      <c r="O2187" s="93"/>
      <c r="P2187" s="94"/>
      <c r="Q2187" s="94"/>
      <c r="R2187" s="79"/>
      <c r="S2187" s="79"/>
      <c r="T2187" s="79"/>
      <c r="U2187" s="79"/>
      <c r="V2187" s="52"/>
      <c r="W2187" s="52"/>
      <c r="X2187" s="52"/>
      <c r="Y2187" s="52"/>
      <c r="Z2187" s="51"/>
      <c r="AA2187" s="88"/>
      <c r="AB2187" s="88"/>
      <c r="AC2187" s="89"/>
      <c r="AD2187" s="72" t="s">
        <v>21251</v>
      </c>
      <c r="AE2187" s="72">
        <v>1851</v>
      </c>
      <c r="AF2187" s="72">
        <v>1738</v>
      </c>
      <c r="AG2187" s="72">
        <v>22889</v>
      </c>
      <c r="AH2187" s="72">
        <v>595</v>
      </c>
      <c r="AI2187" s="72"/>
      <c r="AJ2187" s="72" t="s">
        <v>23064</v>
      </c>
      <c r="AK2187" s="72"/>
      <c r="AL2187" s="72"/>
      <c r="AM2187" s="72"/>
      <c r="AN2187" s="74">
        <v>41784.792372685188</v>
      </c>
      <c r="AO2187" s="72"/>
      <c r="AP2187" s="72" t="b">
        <v>1</v>
      </c>
      <c r="AQ2187" s="72" t="b">
        <v>0</v>
      </c>
      <c r="AR2187" s="72" t="b">
        <v>0</v>
      </c>
      <c r="AS2187" s="72" t="s">
        <v>231</v>
      </c>
      <c r="AT2187" s="72">
        <v>1</v>
      </c>
      <c r="AU2187" s="76" t="s">
        <v>303</v>
      </c>
      <c r="AV2187" s="72" t="b">
        <v>0</v>
      </c>
      <c r="AW2187" s="72" t="s">
        <v>313</v>
      </c>
      <c r="AX2187" s="76" t="s">
        <v>30342</v>
      </c>
      <c r="AY2187" s="72" t="s">
        <v>66</v>
      </c>
    </row>
    <row r="2188" spans="1:51" x14ac:dyDescent="0.35">
      <c r="A2188" s="70" t="s">
        <v>2634</v>
      </c>
      <c r="B2188" s="83"/>
      <c r="C2188" s="83"/>
      <c r="D2188" s="84"/>
      <c r="E2188" s="107"/>
      <c r="F2188" s="80" t="s">
        <v>10686</v>
      </c>
      <c r="G2188" s="108"/>
      <c r="H2188" s="81"/>
      <c r="I2188" s="87"/>
      <c r="J2188" s="109"/>
      <c r="K2188" s="81" t="s">
        <v>32615</v>
      </c>
      <c r="L2188" s="110"/>
      <c r="M2188" s="92"/>
      <c r="N2188" s="92"/>
      <c r="O2188" s="93"/>
      <c r="P2188" s="94"/>
      <c r="Q2188" s="94"/>
      <c r="R2188" s="79"/>
      <c r="S2188" s="79"/>
      <c r="T2188" s="79"/>
      <c r="U2188" s="79"/>
      <c r="V2188" s="52"/>
      <c r="W2188" s="52"/>
      <c r="X2188" s="52"/>
      <c r="Y2188" s="52"/>
      <c r="Z2188" s="51"/>
      <c r="AA2188" s="88"/>
      <c r="AB2188" s="88"/>
      <c r="AC2188" s="89"/>
      <c r="AD2188" s="72" t="s">
        <v>21252</v>
      </c>
      <c r="AE2188" s="72">
        <v>98</v>
      </c>
      <c r="AF2188" s="72">
        <v>145</v>
      </c>
      <c r="AG2188" s="72">
        <v>1173</v>
      </c>
      <c r="AH2188" s="72">
        <v>672</v>
      </c>
      <c r="AI2188" s="72"/>
      <c r="AJ2188" s="72" t="s">
        <v>23065</v>
      </c>
      <c r="AK2188" s="72"/>
      <c r="AL2188" s="72"/>
      <c r="AM2188" s="72"/>
      <c r="AN2188" s="74">
        <v>42734.902094907404</v>
      </c>
      <c r="AO2188" s="76" t="s">
        <v>27091</v>
      </c>
      <c r="AP2188" s="72" t="b">
        <v>1</v>
      </c>
      <c r="AQ2188" s="72" t="b">
        <v>0</v>
      </c>
      <c r="AR2188" s="72" t="b">
        <v>0</v>
      </c>
      <c r="AS2188" s="72" t="s">
        <v>231</v>
      </c>
      <c r="AT2188" s="72">
        <v>0</v>
      </c>
      <c r="AU2188" s="72"/>
      <c r="AV2188" s="72" t="b">
        <v>0</v>
      </c>
      <c r="AW2188" s="72" t="s">
        <v>313</v>
      </c>
      <c r="AX2188" s="76" t="s">
        <v>30343</v>
      </c>
      <c r="AY2188" s="72" t="s">
        <v>66</v>
      </c>
    </row>
    <row r="2189" spans="1:51" x14ac:dyDescent="0.35">
      <c r="A2189" s="70" t="s">
        <v>2635</v>
      </c>
      <c r="B2189" s="83"/>
      <c r="C2189" s="83"/>
      <c r="D2189" s="84"/>
      <c r="E2189" s="107"/>
      <c r="F2189" s="80" t="s">
        <v>10687</v>
      </c>
      <c r="G2189" s="108"/>
      <c r="H2189" s="81"/>
      <c r="I2189" s="87"/>
      <c r="J2189" s="109"/>
      <c r="K2189" s="81" t="s">
        <v>32616</v>
      </c>
      <c r="L2189" s="110"/>
      <c r="M2189" s="92"/>
      <c r="N2189" s="92"/>
      <c r="O2189" s="93"/>
      <c r="P2189" s="94"/>
      <c r="Q2189" s="94"/>
      <c r="R2189" s="79"/>
      <c r="S2189" s="79"/>
      <c r="T2189" s="79"/>
      <c r="U2189" s="79"/>
      <c r="V2189" s="52"/>
      <c r="W2189" s="52"/>
      <c r="X2189" s="52"/>
      <c r="Y2189" s="52"/>
      <c r="Z2189" s="51"/>
      <c r="AA2189" s="88"/>
      <c r="AB2189" s="88"/>
      <c r="AC2189" s="89"/>
      <c r="AD2189" s="72" t="s">
        <v>21253</v>
      </c>
      <c r="AE2189" s="72">
        <v>5650</v>
      </c>
      <c r="AF2189" s="72">
        <v>5427</v>
      </c>
      <c r="AG2189" s="72">
        <v>84615</v>
      </c>
      <c r="AH2189" s="72">
        <v>3157</v>
      </c>
      <c r="AI2189" s="72">
        <v>10800</v>
      </c>
      <c r="AJ2189" s="72" t="s">
        <v>23066</v>
      </c>
      <c r="AK2189" s="72"/>
      <c r="AL2189" s="72"/>
      <c r="AM2189" s="72" t="s">
        <v>485</v>
      </c>
      <c r="AN2189" s="74">
        <v>41758.839571759258</v>
      </c>
      <c r="AO2189" s="72"/>
      <c r="AP2189" s="72" t="b">
        <v>1</v>
      </c>
      <c r="AQ2189" s="72" t="b">
        <v>0</v>
      </c>
      <c r="AR2189" s="72" t="b">
        <v>0</v>
      </c>
      <c r="AS2189" s="72" t="s">
        <v>231</v>
      </c>
      <c r="AT2189" s="72">
        <v>4</v>
      </c>
      <c r="AU2189" s="76" t="s">
        <v>303</v>
      </c>
      <c r="AV2189" s="72" t="b">
        <v>0</v>
      </c>
      <c r="AW2189" s="72" t="s">
        <v>313</v>
      </c>
      <c r="AX2189" s="76" t="s">
        <v>30344</v>
      </c>
      <c r="AY2189" s="72" t="s">
        <v>66</v>
      </c>
    </row>
    <row r="2190" spans="1:51" x14ac:dyDescent="0.35">
      <c r="A2190" s="70" t="s">
        <v>2636</v>
      </c>
      <c r="B2190" s="83"/>
      <c r="C2190" s="83"/>
      <c r="D2190" s="84"/>
      <c r="E2190" s="107"/>
      <c r="F2190" s="80" t="s">
        <v>10688</v>
      </c>
      <c r="G2190" s="108"/>
      <c r="H2190" s="81"/>
      <c r="I2190" s="87"/>
      <c r="J2190" s="109"/>
      <c r="K2190" s="81" t="s">
        <v>32617</v>
      </c>
      <c r="L2190" s="110"/>
      <c r="M2190" s="92"/>
      <c r="N2190" s="92"/>
      <c r="O2190" s="93"/>
      <c r="P2190" s="94"/>
      <c r="Q2190" s="94"/>
      <c r="R2190" s="79"/>
      <c r="S2190" s="79"/>
      <c r="T2190" s="79"/>
      <c r="U2190" s="79"/>
      <c r="V2190" s="52"/>
      <c r="W2190" s="52"/>
      <c r="X2190" s="52"/>
      <c r="Y2190" s="52"/>
      <c r="Z2190" s="51"/>
      <c r="AA2190" s="88"/>
      <c r="AB2190" s="88"/>
      <c r="AC2190" s="89"/>
      <c r="AD2190" s="72" t="s">
        <v>21254</v>
      </c>
      <c r="AE2190" s="72">
        <v>2475</v>
      </c>
      <c r="AF2190" s="72">
        <v>2798</v>
      </c>
      <c r="AG2190" s="72">
        <v>34692</v>
      </c>
      <c r="AH2190" s="72">
        <v>1501</v>
      </c>
      <c r="AI2190" s="72"/>
      <c r="AJ2190" s="72" t="s">
        <v>23067</v>
      </c>
      <c r="AK2190" s="72"/>
      <c r="AL2190" s="72"/>
      <c r="AM2190" s="72"/>
      <c r="AN2190" s="74">
        <v>41784.602754629632</v>
      </c>
      <c r="AO2190" s="72"/>
      <c r="AP2190" s="72" t="b">
        <v>1</v>
      </c>
      <c r="AQ2190" s="72" t="b">
        <v>0</v>
      </c>
      <c r="AR2190" s="72" t="b">
        <v>0</v>
      </c>
      <c r="AS2190" s="72" t="s">
        <v>231</v>
      </c>
      <c r="AT2190" s="72">
        <v>2</v>
      </c>
      <c r="AU2190" s="76" t="s">
        <v>303</v>
      </c>
      <c r="AV2190" s="72" t="b">
        <v>0</v>
      </c>
      <c r="AW2190" s="72" t="s">
        <v>313</v>
      </c>
      <c r="AX2190" s="76" t="s">
        <v>30345</v>
      </c>
      <c r="AY2190" s="72" t="s">
        <v>66</v>
      </c>
    </row>
    <row r="2191" spans="1:51" x14ac:dyDescent="0.35">
      <c r="A2191" s="70" t="s">
        <v>2637</v>
      </c>
      <c r="B2191" s="83"/>
      <c r="C2191" s="83"/>
      <c r="D2191" s="84"/>
      <c r="E2191" s="107"/>
      <c r="F2191" s="80" t="s">
        <v>10689</v>
      </c>
      <c r="G2191" s="108"/>
      <c r="H2191" s="81"/>
      <c r="I2191" s="87"/>
      <c r="J2191" s="109"/>
      <c r="K2191" s="81" t="s">
        <v>32618</v>
      </c>
      <c r="L2191" s="110"/>
      <c r="M2191" s="92"/>
      <c r="N2191" s="92"/>
      <c r="O2191" s="93"/>
      <c r="P2191" s="94"/>
      <c r="Q2191" s="94"/>
      <c r="R2191" s="79"/>
      <c r="S2191" s="79"/>
      <c r="T2191" s="79"/>
      <c r="U2191" s="79"/>
      <c r="V2191" s="52"/>
      <c r="W2191" s="52"/>
      <c r="X2191" s="52"/>
      <c r="Y2191" s="52"/>
      <c r="Z2191" s="51"/>
      <c r="AA2191" s="88"/>
      <c r="AB2191" s="88"/>
      <c r="AC2191" s="89"/>
      <c r="AD2191" s="72" t="s">
        <v>21255</v>
      </c>
      <c r="AE2191" s="72">
        <v>91</v>
      </c>
      <c r="AF2191" s="72">
        <v>81</v>
      </c>
      <c r="AG2191" s="72">
        <v>931</v>
      </c>
      <c r="AH2191" s="72">
        <v>634</v>
      </c>
      <c r="AI2191" s="72"/>
      <c r="AJ2191" s="72" t="s">
        <v>23068</v>
      </c>
      <c r="AK2191" s="72"/>
      <c r="AL2191" s="72"/>
      <c r="AM2191" s="72"/>
      <c r="AN2191" s="74">
        <v>42791.888506944444</v>
      </c>
      <c r="AO2191" s="76" t="s">
        <v>27092</v>
      </c>
      <c r="AP2191" s="72" t="b">
        <v>1</v>
      </c>
      <c r="AQ2191" s="72" t="b">
        <v>0</v>
      </c>
      <c r="AR2191" s="72" t="b">
        <v>0</v>
      </c>
      <c r="AS2191" s="72" t="s">
        <v>231</v>
      </c>
      <c r="AT2191" s="72">
        <v>0</v>
      </c>
      <c r="AU2191" s="72"/>
      <c r="AV2191" s="72" t="b">
        <v>0</v>
      </c>
      <c r="AW2191" s="72" t="s">
        <v>313</v>
      </c>
      <c r="AX2191" s="76" t="s">
        <v>30346</v>
      </c>
      <c r="AY2191" s="72" t="s">
        <v>66</v>
      </c>
    </row>
    <row r="2192" spans="1:51" x14ac:dyDescent="0.35">
      <c r="A2192" s="70" t="s">
        <v>2638</v>
      </c>
      <c r="B2192" s="83"/>
      <c r="C2192" s="83"/>
      <c r="D2192" s="84"/>
      <c r="E2192" s="107"/>
      <c r="F2192" s="80" t="s">
        <v>10690</v>
      </c>
      <c r="G2192" s="108"/>
      <c r="H2192" s="81"/>
      <c r="I2192" s="87"/>
      <c r="J2192" s="109"/>
      <c r="K2192" s="81" t="s">
        <v>32619</v>
      </c>
      <c r="L2192" s="110"/>
      <c r="M2192" s="92"/>
      <c r="N2192" s="92"/>
      <c r="O2192" s="93"/>
      <c r="P2192" s="94"/>
      <c r="Q2192" s="94"/>
      <c r="R2192" s="79"/>
      <c r="S2192" s="79"/>
      <c r="T2192" s="79"/>
      <c r="U2192" s="79"/>
      <c r="V2192" s="52"/>
      <c r="W2192" s="52"/>
      <c r="X2192" s="52"/>
      <c r="Y2192" s="52"/>
      <c r="Z2192" s="51"/>
      <c r="AA2192" s="88"/>
      <c r="AB2192" s="88"/>
      <c r="AC2192" s="89"/>
      <c r="AD2192" s="72" t="s">
        <v>21256</v>
      </c>
      <c r="AE2192" s="72">
        <v>6375</v>
      </c>
      <c r="AF2192" s="72">
        <v>5522</v>
      </c>
      <c r="AG2192" s="72">
        <v>88614</v>
      </c>
      <c r="AH2192" s="72">
        <v>4025</v>
      </c>
      <c r="AI2192" s="72">
        <v>10800</v>
      </c>
      <c r="AJ2192" s="72" t="s">
        <v>23069</v>
      </c>
      <c r="AK2192" s="72" t="s">
        <v>24226</v>
      </c>
      <c r="AL2192" s="72"/>
      <c r="AM2192" s="72" t="s">
        <v>485</v>
      </c>
      <c r="AN2192" s="74">
        <v>41763.77621527778</v>
      </c>
      <c r="AO2192" s="72"/>
      <c r="AP2192" s="72" t="b">
        <v>1</v>
      </c>
      <c r="AQ2192" s="72" t="b">
        <v>0</v>
      </c>
      <c r="AR2192" s="72" t="b">
        <v>0</v>
      </c>
      <c r="AS2192" s="72" t="s">
        <v>231</v>
      </c>
      <c r="AT2192" s="72">
        <v>4</v>
      </c>
      <c r="AU2192" s="76" t="s">
        <v>303</v>
      </c>
      <c r="AV2192" s="72" t="b">
        <v>0</v>
      </c>
      <c r="AW2192" s="72" t="s">
        <v>313</v>
      </c>
      <c r="AX2192" s="76" t="s">
        <v>30347</v>
      </c>
      <c r="AY2192" s="72" t="s">
        <v>66</v>
      </c>
    </row>
    <row r="2193" spans="1:51" x14ac:dyDescent="0.35">
      <c r="A2193" s="70" t="s">
        <v>2639</v>
      </c>
      <c r="B2193" s="83"/>
      <c r="C2193" s="83"/>
      <c r="D2193" s="84"/>
      <c r="E2193" s="107"/>
      <c r="F2193" s="80" t="s">
        <v>312</v>
      </c>
      <c r="G2193" s="108"/>
      <c r="H2193" s="81"/>
      <c r="I2193" s="87"/>
      <c r="J2193" s="109"/>
      <c r="K2193" s="81" t="s">
        <v>32620</v>
      </c>
      <c r="L2193" s="110"/>
      <c r="M2193" s="92"/>
      <c r="N2193" s="92"/>
      <c r="O2193" s="93"/>
      <c r="P2193" s="94"/>
      <c r="Q2193" s="94"/>
      <c r="R2193" s="79"/>
      <c r="S2193" s="79"/>
      <c r="T2193" s="79"/>
      <c r="U2193" s="79"/>
      <c r="V2193" s="52"/>
      <c r="W2193" s="52"/>
      <c r="X2193" s="52"/>
      <c r="Y2193" s="52"/>
      <c r="Z2193" s="51"/>
      <c r="AA2193" s="88"/>
      <c r="AB2193" s="88"/>
      <c r="AC2193" s="89"/>
      <c r="AD2193" s="72" t="s">
        <v>21257</v>
      </c>
      <c r="AE2193" s="72">
        <v>72</v>
      </c>
      <c r="AF2193" s="72">
        <v>974</v>
      </c>
      <c r="AG2193" s="72">
        <v>1341</v>
      </c>
      <c r="AH2193" s="72">
        <v>1024</v>
      </c>
      <c r="AI2193" s="72"/>
      <c r="AJ2193" s="72"/>
      <c r="AK2193" s="72"/>
      <c r="AL2193" s="72"/>
      <c r="AM2193" s="72"/>
      <c r="AN2193" s="74">
        <v>42632.812222222223</v>
      </c>
      <c r="AO2193" s="72"/>
      <c r="AP2193" s="72" t="b">
        <v>1</v>
      </c>
      <c r="AQ2193" s="72" t="b">
        <v>1</v>
      </c>
      <c r="AR2193" s="72" t="b">
        <v>0</v>
      </c>
      <c r="AS2193" s="72" t="s">
        <v>344</v>
      </c>
      <c r="AT2193" s="72">
        <v>0</v>
      </c>
      <c r="AU2193" s="72"/>
      <c r="AV2193" s="72" t="b">
        <v>0</v>
      </c>
      <c r="AW2193" s="72" t="s">
        <v>313</v>
      </c>
      <c r="AX2193" s="76" t="s">
        <v>30348</v>
      </c>
      <c r="AY2193" s="72" t="s">
        <v>66</v>
      </c>
    </row>
    <row r="2194" spans="1:51" x14ac:dyDescent="0.35">
      <c r="A2194" s="70" t="s">
        <v>2640</v>
      </c>
      <c r="B2194" s="83"/>
      <c r="C2194" s="83"/>
      <c r="D2194" s="84"/>
      <c r="E2194" s="107"/>
      <c r="F2194" s="80" t="s">
        <v>10691</v>
      </c>
      <c r="G2194" s="108"/>
      <c r="H2194" s="81"/>
      <c r="I2194" s="87"/>
      <c r="J2194" s="109"/>
      <c r="K2194" s="81" t="s">
        <v>32621</v>
      </c>
      <c r="L2194" s="110"/>
      <c r="M2194" s="92"/>
      <c r="N2194" s="92"/>
      <c r="O2194" s="93"/>
      <c r="P2194" s="94"/>
      <c r="Q2194" s="94"/>
      <c r="R2194" s="79"/>
      <c r="S2194" s="79"/>
      <c r="T2194" s="79"/>
      <c r="U2194" s="79"/>
      <c r="V2194" s="52"/>
      <c r="W2194" s="52"/>
      <c r="X2194" s="52"/>
      <c r="Y2194" s="52"/>
      <c r="Z2194" s="51"/>
      <c r="AA2194" s="88"/>
      <c r="AB2194" s="88"/>
      <c r="AC2194" s="89"/>
      <c r="AD2194" s="72" t="s">
        <v>21258</v>
      </c>
      <c r="AE2194" s="72">
        <v>99</v>
      </c>
      <c r="AF2194" s="72">
        <v>114</v>
      </c>
      <c r="AG2194" s="72">
        <v>938</v>
      </c>
      <c r="AH2194" s="72">
        <v>745</v>
      </c>
      <c r="AI2194" s="72">
        <v>-25200</v>
      </c>
      <c r="AJ2194" s="72" t="s">
        <v>23070</v>
      </c>
      <c r="AK2194" s="72"/>
      <c r="AL2194" s="72"/>
      <c r="AM2194" s="72" t="s">
        <v>282</v>
      </c>
      <c r="AN2194" s="74">
        <v>42791.893310185187</v>
      </c>
      <c r="AO2194" s="76" t="s">
        <v>27093</v>
      </c>
      <c r="AP2194" s="72" t="b">
        <v>1</v>
      </c>
      <c r="AQ2194" s="72" t="b">
        <v>0</v>
      </c>
      <c r="AR2194" s="72" t="b">
        <v>0</v>
      </c>
      <c r="AS2194" s="72" t="s">
        <v>231</v>
      </c>
      <c r="AT2194" s="72">
        <v>1</v>
      </c>
      <c r="AU2194" s="72"/>
      <c r="AV2194" s="72" t="b">
        <v>0</v>
      </c>
      <c r="AW2194" s="72" t="s">
        <v>313</v>
      </c>
      <c r="AX2194" s="76" t="s">
        <v>30349</v>
      </c>
      <c r="AY2194" s="72" t="s">
        <v>66</v>
      </c>
    </row>
    <row r="2195" spans="1:51" x14ac:dyDescent="0.35">
      <c r="A2195" s="70" t="s">
        <v>2641</v>
      </c>
      <c r="B2195" s="83"/>
      <c r="C2195" s="83"/>
      <c r="D2195" s="84"/>
      <c r="E2195" s="107"/>
      <c r="F2195" s="80" t="s">
        <v>10692</v>
      </c>
      <c r="G2195" s="108"/>
      <c r="H2195" s="81"/>
      <c r="I2195" s="87"/>
      <c r="J2195" s="109"/>
      <c r="K2195" s="81" t="s">
        <v>32622</v>
      </c>
      <c r="L2195" s="110"/>
      <c r="M2195" s="92"/>
      <c r="N2195" s="92"/>
      <c r="O2195" s="93"/>
      <c r="P2195" s="94"/>
      <c r="Q2195" s="94"/>
      <c r="R2195" s="79"/>
      <c r="S2195" s="79"/>
      <c r="T2195" s="79"/>
      <c r="U2195" s="79"/>
      <c r="V2195" s="52"/>
      <c r="W2195" s="52"/>
      <c r="X2195" s="52"/>
      <c r="Y2195" s="52"/>
      <c r="Z2195" s="51"/>
      <c r="AA2195" s="88"/>
      <c r="AB2195" s="88"/>
      <c r="AC2195" s="89"/>
      <c r="AD2195" s="72" t="s">
        <v>21259</v>
      </c>
      <c r="AE2195" s="72">
        <v>1699</v>
      </c>
      <c r="AF2195" s="72">
        <v>1488</v>
      </c>
      <c r="AG2195" s="72">
        <v>36724</v>
      </c>
      <c r="AH2195" s="72">
        <v>1538</v>
      </c>
      <c r="AI2195" s="72"/>
      <c r="AJ2195" s="72" t="s">
        <v>23071</v>
      </c>
      <c r="AK2195" s="72"/>
      <c r="AL2195" s="72"/>
      <c r="AM2195" s="72"/>
      <c r="AN2195" s="74">
        <v>41783.717581018522</v>
      </c>
      <c r="AO2195" s="76" t="s">
        <v>27094</v>
      </c>
      <c r="AP2195" s="72" t="b">
        <v>1</v>
      </c>
      <c r="AQ2195" s="72" t="b">
        <v>0</v>
      </c>
      <c r="AR2195" s="72" t="b">
        <v>0</v>
      </c>
      <c r="AS2195" s="72" t="s">
        <v>231</v>
      </c>
      <c r="AT2195" s="72">
        <v>1</v>
      </c>
      <c r="AU2195" s="76" t="s">
        <v>303</v>
      </c>
      <c r="AV2195" s="72" t="b">
        <v>0</v>
      </c>
      <c r="AW2195" s="72" t="s">
        <v>313</v>
      </c>
      <c r="AX2195" s="76" t="s">
        <v>30350</v>
      </c>
      <c r="AY2195" s="72" t="s">
        <v>66</v>
      </c>
    </row>
    <row r="2196" spans="1:51" x14ac:dyDescent="0.35">
      <c r="A2196" s="70" t="s">
        <v>2642</v>
      </c>
      <c r="B2196" s="83"/>
      <c r="C2196" s="83"/>
      <c r="D2196" s="84"/>
      <c r="E2196" s="107"/>
      <c r="F2196" s="80" t="s">
        <v>10693</v>
      </c>
      <c r="G2196" s="108"/>
      <c r="H2196" s="81"/>
      <c r="I2196" s="87"/>
      <c r="J2196" s="109"/>
      <c r="K2196" s="81" t="s">
        <v>32623</v>
      </c>
      <c r="L2196" s="110"/>
      <c r="M2196" s="92"/>
      <c r="N2196" s="92"/>
      <c r="O2196" s="93"/>
      <c r="P2196" s="94"/>
      <c r="Q2196" s="94"/>
      <c r="R2196" s="79"/>
      <c r="S2196" s="79"/>
      <c r="T2196" s="79"/>
      <c r="U2196" s="79"/>
      <c r="V2196" s="52"/>
      <c r="W2196" s="52"/>
      <c r="X2196" s="52"/>
      <c r="Y2196" s="52"/>
      <c r="Z2196" s="51"/>
      <c r="AA2196" s="88"/>
      <c r="AB2196" s="88"/>
      <c r="AC2196" s="89"/>
      <c r="AD2196" s="72" t="s">
        <v>21260</v>
      </c>
      <c r="AE2196" s="72">
        <v>1643</v>
      </c>
      <c r="AF2196" s="72">
        <v>1429</v>
      </c>
      <c r="AG2196" s="72">
        <v>36470</v>
      </c>
      <c r="AH2196" s="72">
        <v>1115</v>
      </c>
      <c r="AI2196" s="72"/>
      <c r="AJ2196" s="72" t="s">
        <v>23072</v>
      </c>
      <c r="AK2196" s="72" t="s">
        <v>24220</v>
      </c>
      <c r="AL2196" s="72"/>
      <c r="AM2196" s="72"/>
      <c r="AN2196" s="74">
        <v>41783.206099537034</v>
      </c>
      <c r="AO2196" s="76" t="s">
        <v>27095</v>
      </c>
      <c r="AP2196" s="72" t="b">
        <v>1</v>
      </c>
      <c r="AQ2196" s="72" t="b">
        <v>0</v>
      </c>
      <c r="AR2196" s="72" t="b">
        <v>0</v>
      </c>
      <c r="AS2196" s="72" t="s">
        <v>231</v>
      </c>
      <c r="AT2196" s="72">
        <v>3</v>
      </c>
      <c r="AU2196" s="76" t="s">
        <v>303</v>
      </c>
      <c r="AV2196" s="72" t="b">
        <v>0</v>
      </c>
      <c r="AW2196" s="72" t="s">
        <v>313</v>
      </c>
      <c r="AX2196" s="76" t="s">
        <v>30351</v>
      </c>
      <c r="AY2196" s="72" t="s">
        <v>66</v>
      </c>
    </row>
    <row r="2197" spans="1:51" x14ac:dyDescent="0.35">
      <c r="A2197" s="70" t="s">
        <v>2643</v>
      </c>
      <c r="B2197" s="83"/>
      <c r="C2197" s="83"/>
      <c r="D2197" s="84"/>
      <c r="E2197" s="107"/>
      <c r="F2197" s="80" t="s">
        <v>10694</v>
      </c>
      <c r="G2197" s="108"/>
      <c r="H2197" s="81"/>
      <c r="I2197" s="87"/>
      <c r="J2197" s="109"/>
      <c r="K2197" s="81" t="s">
        <v>32624</v>
      </c>
      <c r="L2197" s="110"/>
      <c r="M2197" s="92"/>
      <c r="N2197" s="92"/>
      <c r="O2197" s="93"/>
      <c r="P2197" s="94"/>
      <c r="Q2197" s="94"/>
      <c r="R2197" s="79"/>
      <c r="S2197" s="79"/>
      <c r="T2197" s="79"/>
      <c r="U2197" s="79"/>
      <c r="V2197" s="52"/>
      <c r="W2197" s="52"/>
      <c r="X2197" s="52"/>
      <c r="Y2197" s="52"/>
      <c r="Z2197" s="51"/>
      <c r="AA2197" s="88"/>
      <c r="AB2197" s="88"/>
      <c r="AC2197" s="89"/>
      <c r="AD2197" s="72" t="s">
        <v>21261</v>
      </c>
      <c r="AE2197" s="72">
        <v>423</v>
      </c>
      <c r="AF2197" s="72">
        <v>473</v>
      </c>
      <c r="AG2197" s="72">
        <v>424</v>
      </c>
      <c r="AH2197" s="72">
        <v>434</v>
      </c>
      <c r="AI2197" s="72">
        <v>10800</v>
      </c>
      <c r="AJ2197" s="72" t="s">
        <v>23073</v>
      </c>
      <c r="AK2197" s="72" t="s">
        <v>24227</v>
      </c>
      <c r="AL2197" s="72"/>
      <c r="AM2197" s="72" t="s">
        <v>599</v>
      </c>
      <c r="AN2197" s="74">
        <v>42764.934629629628</v>
      </c>
      <c r="AO2197" s="76" t="s">
        <v>27096</v>
      </c>
      <c r="AP2197" s="72" t="b">
        <v>1</v>
      </c>
      <c r="AQ2197" s="72" t="b">
        <v>0</v>
      </c>
      <c r="AR2197" s="72" t="b">
        <v>0</v>
      </c>
      <c r="AS2197" s="72" t="s">
        <v>344</v>
      </c>
      <c r="AT2197" s="72">
        <v>0</v>
      </c>
      <c r="AU2197" s="72"/>
      <c r="AV2197" s="72" t="b">
        <v>0</v>
      </c>
      <c r="AW2197" s="72" t="s">
        <v>313</v>
      </c>
      <c r="AX2197" s="76" t="s">
        <v>30352</v>
      </c>
      <c r="AY2197" s="72" t="s">
        <v>66</v>
      </c>
    </row>
    <row r="2198" spans="1:51" x14ac:dyDescent="0.35">
      <c r="A2198" s="70" t="s">
        <v>2644</v>
      </c>
      <c r="B2198" s="83"/>
      <c r="C2198" s="83"/>
      <c r="D2198" s="84"/>
      <c r="E2198" s="107"/>
      <c r="F2198" s="80" t="s">
        <v>10695</v>
      </c>
      <c r="G2198" s="108"/>
      <c r="H2198" s="81"/>
      <c r="I2198" s="87"/>
      <c r="J2198" s="109"/>
      <c r="K2198" s="81" t="s">
        <v>32625</v>
      </c>
      <c r="L2198" s="110"/>
      <c r="M2198" s="92"/>
      <c r="N2198" s="92"/>
      <c r="O2198" s="93"/>
      <c r="P2198" s="94"/>
      <c r="Q2198" s="94"/>
      <c r="R2198" s="79"/>
      <c r="S2198" s="79"/>
      <c r="T2198" s="79"/>
      <c r="U2198" s="79"/>
      <c r="V2198" s="52"/>
      <c r="W2198" s="52"/>
      <c r="X2198" s="52"/>
      <c r="Y2198" s="52"/>
      <c r="Z2198" s="51"/>
      <c r="AA2198" s="88"/>
      <c r="AB2198" s="88"/>
      <c r="AC2198" s="89"/>
      <c r="AD2198" s="72" t="s">
        <v>21262</v>
      </c>
      <c r="AE2198" s="72">
        <v>23</v>
      </c>
      <c r="AF2198" s="72">
        <v>25</v>
      </c>
      <c r="AG2198" s="72">
        <v>1192</v>
      </c>
      <c r="AH2198" s="72">
        <v>1037</v>
      </c>
      <c r="AI2198" s="72"/>
      <c r="AJ2198" s="72"/>
      <c r="AK2198" s="72"/>
      <c r="AL2198" s="72"/>
      <c r="AM2198" s="72"/>
      <c r="AN2198" s="74">
        <v>41714.743125000001</v>
      </c>
      <c r="AO2198" s="76" t="s">
        <v>27097</v>
      </c>
      <c r="AP2198" s="72" t="b">
        <v>1</v>
      </c>
      <c r="AQ2198" s="72" t="b">
        <v>0</v>
      </c>
      <c r="AR2198" s="72" t="b">
        <v>0</v>
      </c>
      <c r="AS2198" s="72" t="s">
        <v>344</v>
      </c>
      <c r="AT2198" s="72">
        <v>0</v>
      </c>
      <c r="AU2198" s="76" t="s">
        <v>303</v>
      </c>
      <c r="AV2198" s="72" t="b">
        <v>0</v>
      </c>
      <c r="AW2198" s="72" t="s">
        <v>313</v>
      </c>
      <c r="AX2198" s="76" t="s">
        <v>30353</v>
      </c>
      <c r="AY2198" s="72" t="s">
        <v>66</v>
      </c>
    </row>
    <row r="2199" spans="1:51" x14ac:dyDescent="0.35">
      <c r="A2199" s="70" t="s">
        <v>2645</v>
      </c>
      <c r="B2199" s="83"/>
      <c r="C2199" s="83"/>
      <c r="D2199" s="84"/>
      <c r="E2199" s="107"/>
      <c r="F2199" s="80" t="s">
        <v>10696</v>
      </c>
      <c r="G2199" s="108"/>
      <c r="H2199" s="81"/>
      <c r="I2199" s="87"/>
      <c r="J2199" s="109"/>
      <c r="K2199" s="81" t="s">
        <v>32626</v>
      </c>
      <c r="L2199" s="110"/>
      <c r="M2199" s="92"/>
      <c r="N2199" s="92"/>
      <c r="O2199" s="93"/>
      <c r="P2199" s="94"/>
      <c r="Q2199" s="94"/>
      <c r="R2199" s="79"/>
      <c r="S2199" s="79"/>
      <c r="T2199" s="79"/>
      <c r="U2199" s="79"/>
      <c r="V2199" s="52"/>
      <c r="W2199" s="52"/>
      <c r="X2199" s="52"/>
      <c r="Y2199" s="52"/>
      <c r="Z2199" s="51"/>
      <c r="AA2199" s="88"/>
      <c r="AB2199" s="88"/>
      <c r="AC2199" s="89"/>
      <c r="AD2199" s="72" t="s">
        <v>21263</v>
      </c>
      <c r="AE2199" s="72">
        <v>257</v>
      </c>
      <c r="AF2199" s="72">
        <v>47</v>
      </c>
      <c r="AG2199" s="72">
        <v>1814</v>
      </c>
      <c r="AH2199" s="72">
        <v>1133</v>
      </c>
      <c r="AI2199" s="72"/>
      <c r="AJ2199" s="72" t="s">
        <v>23074</v>
      </c>
      <c r="AK2199" s="72"/>
      <c r="AL2199" s="72"/>
      <c r="AM2199" s="72"/>
      <c r="AN2199" s="74">
        <v>42690.982291666667</v>
      </c>
      <c r="AO2199" s="72"/>
      <c r="AP2199" s="72" t="b">
        <v>1</v>
      </c>
      <c r="AQ2199" s="72" t="b">
        <v>0</v>
      </c>
      <c r="AR2199" s="72" t="b">
        <v>0</v>
      </c>
      <c r="AS2199" s="72" t="s">
        <v>344</v>
      </c>
      <c r="AT2199" s="72">
        <v>0</v>
      </c>
      <c r="AU2199" s="72"/>
      <c r="AV2199" s="72" t="b">
        <v>0</v>
      </c>
      <c r="AW2199" s="72" t="s">
        <v>313</v>
      </c>
      <c r="AX2199" s="76" t="s">
        <v>30354</v>
      </c>
      <c r="AY2199" s="72" t="s">
        <v>66</v>
      </c>
    </row>
    <row r="2200" spans="1:51" x14ac:dyDescent="0.35">
      <c r="A2200" s="70" t="s">
        <v>2646</v>
      </c>
      <c r="B2200" s="83"/>
      <c r="C2200" s="83"/>
      <c r="D2200" s="84"/>
      <c r="E2200" s="107"/>
      <c r="F2200" s="80" t="s">
        <v>10697</v>
      </c>
      <c r="G2200" s="108"/>
      <c r="H2200" s="81"/>
      <c r="I2200" s="87"/>
      <c r="J2200" s="109"/>
      <c r="K2200" s="81" t="s">
        <v>32627</v>
      </c>
      <c r="L2200" s="110"/>
      <c r="M2200" s="92"/>
      <c r="N2200" s="92"/>
      <c r="O2200" s="93"/>
      <c r="P2200" s="94"/>
      <c r="Q2200" s="94"/>
      <c r="R2200" s="79"/>
      <c r="S2200" s="79"/>
      <c r="T2200" s="79"/>
      <c r="U2200" s="79"/>
      <c r="V2200" s="52"/>
      <c r="W2200" s="52"/>
      <c r="X2200" s="52"/>
      <c r="Y2200" s="52"/>
      <c r="Z2200" s="51"/>
      <c r="AA2200" s="88"/>
      <c r="AB2200" s="88"/>
      <c r="AC2200" s="89"/>
      <c r="AD2200" s="72" t="s">
        <v>21264</v>
      </c>
      <c r="AE2200" s="72">
        <v>1381</v>
      </c>
      <c r="AF2200" s="72">
        <v>1423</v>
      </c>
      <c r="AG2200" s="72">
        <v>36372</v>
      </c>
      <c r="AH2200" s="72">
        <v>1014</v>
      </c>
      <c r="AI2200" s="72"/>
      <c r="AJ2200" s="72" t="s">
        <v>23075</v>
      </c>
      <c r="AK2200" s="72" t="s">
        <v>23210</v>
      </c>
      <c r="AL2200" s="72"/>
      <c r="AM2200" s="72"/>
      <c r="AN2200" s="74">
        <v>41782.870509259257</v>
      </c>
      <c r="AO2200" s="72"/>
      <c r="AP2200" s="72" t="b">
        <v>1</v>
      </c>
      <c r="AQ2200" s="72" t="b">
        <v>0</v>
      </c>
      <c r="AR2200" s="72" t="b">
        <v>1</v>
      </c>
      <c r="AS2200" s="72" t="s">
        <v>344</v>
      </c>
      <c r="AT2200" s="72">
        <v>4</v>
      </c>
      <c r="AU2200" s="76" t="s">
        <v>303</v>
      </c>
      <c r="AV2200" s="72" t="b">
        <v>0</v>
      </c>
      <c r="AW2200" s="72" t="s">
        <v>313</v>
      </c>
      <c r="AX2200" s="76" t="s">
        <v>30355</v>
      </c>
      <c r="AY2200" s="72" t="s">
        <v>66</v>
      </c>
    </row>
    <row r="2201" spans="1:51" x14ac:dyDescent="0.35">
      <c r="A2201" s="70" t="s">
        <v>2647</v>
      </c>
      <c r="B2201" s="83"/>
      <c r="C2201" s="83"/>
      <c r="D2201" s="84"/>
      <c r="E2201" s="107"/>
      <c r="F2201" s="80" t="s">
        <v>10698</v>
      </c>
      <c r="G2201" s="108"/>
      <c r="H2201" s="81"/>
      <c r="I2201" s="87"/>
      <c r="J2201" s="109"/>
      <c r="K2201" s="81" t="s">
        <v>32628</v>
      </c>
      <c r="L2201" s="110"/>
      <c r="M2201" s="92"/>
      <c r="N2201" s="92"/>
      <c r="O2201" s="93"/>
      <c r="P2201" s="94"/>
      <c r="Q2201" s="94"/>
      <c r="R2201" s="79"/>
      <c r="S2201" s="79"/>
      <c r="T2201" s="79"/>
      <c r="U2201" s="79"/>
      <c r="V2201" s="52"/>
      <c r="W2201" s="52"/>
      <c r="X2201" s="52"/>
      <c r="Y2201" s="52"/>
      <c r="Z2201" s="51"/>
      <c r="AA2201" s="88"/>
      <c r="AB2201" s="88"/>
      <c r="AC2201" s="89"/>
      <c r="AD2201" s="72" t="s">
        <v>21265</v>
      </c>
      <c r="AE2201" s="72">
        <v>2232</v>
      </c>
      <c r="AF2201" s="72">
        <v>1769</v>
      </c>
      <c r="AG2201" s="72">
        <v>36297</v>
      </c>
      <c r="AH2201" s="72">
        <v>992</v>
      </c>
      <c r="AI2201" s="72"/>
      <c r="AJ2201" s="72" t="s">
        <v>23076</v>
      </c>
      <c r="AK2201" s="72" t="s">
        <v>24228</v>
      </c>
      <c r="AL2201" s="72"/>
      <c r="AM2201" s="72"/>
      <c r="AN2201" s="74">
        <v>41782.552071759259</v>
      </c>
      <c r="AO2201" s="76" t="s">
        <v>27098</v>
      </c>
      <c r="AP2201" s="72" t="b">
        <v>1</v>
      </c>
      <c r="AQ2201" s="72" t="b">
        <v>0</v>
      </c>
      <c r="AR2201" s="72" t="b">
        <v>0</v>
      </c>
      <c r="AS2201" s="72" t="s">
        <v>231</v>
      </c>
      <c r="AT2201" s="72">
        <v>1</v>
      </c>
      <c r="AU2201" s="76" t="s">
        <v>303</v>
      </c>
      <c r="AV2201" s="72" t="b">
        <v>0</v>
      </c>
      <c r="AW2201" s="72" t="s">
        <v>313</v>
      </c>
      <c r="AX2201" s="76" t="s">
        <v>30356</v>
      </c>
      <c r="AY2201" s="72" t="s">
        <v>66</v>
      </c>
    </row>
    <row r="2202" spans="1:51" x14ac:dyDescent="0.35">
      <c r="A2202" s="70" t="s">
        <v>2648</v>
      </c>
      <c r="B2202" s="83"/>
      <c r="C2202" s="83"/>
      <c r="D2202" s="84"/>
      <c r="E2202" s="107"/>
      <c r="F2202" s="80" t="s">
        <v>10699</v>
      </c>
      <c r="G2202" s="108"/>
      <c r="H2202" s="81"/>
      <c r="I2202" s="87"/>
      <c r="J2202" s="109"/>
      <c r="K2202" s="81" t="s">
        <v>32629</v>
      </c>
      <c r="L2202" s="110"/>
      <c r="M2202" s="92"/>
      <c r="N2202" s="92"/>
      <c r="O2202" s="93"/>
      <c r="P2202" s="94"/>
      <c r="Q2202" s="94"/>
      <c r="R2202" s="79"/>
      <c r="S2202" s="79"/>
      <c r="T2202" s="79"/>
      <c r="U2202" s="79"/>
      <c r="V2202" s="52"/>
      <c r="W2202" s="52"/>
      <c r="X2202" s="52"/>
      <c r="Y2202" s="52"/>
      <c r="Z2202" s="51"/>
      <c r="AA2202" s="88"/>
      <c r="AB2202" s="88"/>
      <c r="AC2202" s="89"/>
      <c r="AD2202" s="72" t="s">
        <v>21266</v>
      </c>
      <c r="AE2202" s="72">
        <v>364</v>
      </c>
      <c r="AF2202" s="72">
        <v>327</v>
      </c>
      <c r="AG2202" s="72">
        <v>1463</v>
      </c>
      <c r="AH2202" s="72">
        <v>1221</v>
      </c>
      <c r="AI2202" s="72">
        <v>10800</v>
      </c>
      <c r="AJ2202" s="72"/>
      <c r="AK2202" s="72"/>
      <c r="AL2202" s="72"/>
      <c r="AM2202" s="72" t="s">
        <v>639</v>
      </c>
      <c r="AN2202" s="74">
        <v>41698.129004629627</v>
      </c>
      <c r="AO2202" s="76" t="s">
        <v>27099</v>
      </c>
      <c r="AP2202" s="72" t="b">
        <v>1</v>
      </c>
      <c r="AQ2202" s="72" t="b">
        <v>0</v>
      </c>
      <c r="AR2202" s="72" t="b">
        <v>0</v>
      </c>
      <c r="AS2202" s="72" t="s">
        <v>344</v>
      </c>
      <c r="AT2202" s="72">
        <v>1</v>
      </c>
      <c r="AU2202" s="76" t="s">
        <v>303</v>
      </c>
      <c r="AV2202" s="72" t="b">
        <v>0</v>
      </c>
      <c r="AW2202" s="72" t="s">
        <v>313</v>
      </c>
      <c r="AX2202" s="76" t="s">
        <v>30357</v>
      </c>
      <c r="AY2202" s="72" t="s">
        <v>66</v>
      </c>
    </row>
    <row r="2203" spans="1:51" x14ac:dyDescent="0.35">
      <c r="A2203" s="70" t="s">
        <v>2649</v>
      </c>
      <c r="B2203" s="83"/>
      <c r="C2203" s="83"/>
      <c r="D2203" s="84"/>
      <c r="E2203" s="107"/>
      <c r="F2203" s="80" t="s">
        <v>10700</v>
      </c>
      <c r="G2203" s="108"/>
      <c r="H2203" s="81"/>
      <c r="I2203" s="87"/>
      <c r="J2203" s="109"/>
      <c r="K2203" s="81" t="s">
        <v>32630</v>
      </c>
      <c r="L2203" s="110"/>
      <c r="M2203" s="92"/>
      <c r="N2203" s="92"/>
      <c r="O2203" s="93"/>
      <c r="P2203" s="94"/>
      <c r="Q2203" s="94"/>
      <c r="R2203" s="79"/>
      <c r="S2203" s="79"/>
      <c r="T2203" s="79"/>
      <c r="U2203" s="79"/>
      <c r="V2203" s="52"/>
      <c r="W2203" s="52"/>
      <c r="X2203" s="52"/>
      <c r="Y2203" s="52"/>
      <c r="Z2203" s="51"/>
      <c r="AA2203" s="88"/>
      <c r="AB2203" s="88"/>
      <c r="AC2203" s="89"/>
      <c r="AD2203" s="72" t="s">
        <v>21267</v>
      </c>
      <c r="AE2203" s="72">
        <v>2442</v>
      </c>
      <c r="AF2203" s="72">
        <v>1832</v>
      </c>
      <c r="AG2203" s="72">
        <v>39113</v>
      </c>
      <c r="AH2203" s="72">
        <v>1095</v>
      </c>
      <c r="AI2203" s="72"/>
      <c r="AJ2203" s="72" t="s">
        <v>23077</v>
      </c>
      <c r="AK2203" s="72" t="s">
        <v>24229</v>
      </c>
      <c r="AL2203" s="72"/>
      <c r="AM2203" s="72"/>
      <c r="AN2203" s="74">
        <v>41785.168321759258</v>
      </c>
      <c r="AO2203" s="76" t="s">
        <v>27100</v>
      </c>
      <c r="AP2203" s="72" t="b">
        <v>1</v>
      </c>
      <c r="AQ2203" s="72" t="b">
        <v>0</v>
      </c>
      <c r="AR2203" s="72" t="b">
        <v>0</v>
      </c>
      <c r="AS2203" s="72" t="s">
        <v>231</v>
      </c>
      <c r="AT2203" s="72">
        <v>2</v>
      </c>
      <c r="AU2203" s="76" t="s">
        <v>303</v>
      </c>
      <c r="AV2203" s="72" t="b">
        <v>0</v>
      </c>
      <c r="AW2203" s="72" t="s">
        <v>313</v>
      </c>
      <c r="AX2203" s="76" t="s">
        <v>30358</v>
      </c>
      <c r="AY2203" s="72" t="s">
        <v>66</v>
      </c>
    </row>
    <row r="2204" spans="1:51" x14ac:dyDescent="0.35">
      <c r="A2204" s="70" t="s">
        <v>2650</v>
      </c>
      <c r="B2204" s="83"/>
      <c r="C2204" s="83"/>
      <c r="D2204" s="84"/>
      <c r="E2204" s="107"/>
      <c r="F2204" s="80" t="s">
        <v>10701</v>
      </c>
      <c r="G2204" s="108"/>
      <c r="H2204" s="81"/>
      <c r="I2204" s="87"/>
      <c r="J2204" s="109"/>
      <c r="K2204" s="81" t="s">
        <v>32631</v>
      </c>
      <c r="L2204" s="110"/>
      <c r="M2204" s="92"/>
      <c r="N2204" s="92"/>
      <c r="O2204" s="93"/>
      <c r="P2204" s="94"/>
      <c r="Q2204" s="94"/>
      <c r="R2204" s="79"/>
      <c r="S2204" s="79"/>
      <c r="T2204" s="79"/>
      <c r="U2204" s="79"/>
      <c r="V2204" s="52"/>
      <c r="W2204" s="52"/>
      <c r="X2204" s="52"/>
      <c r="Y2204" s="52"/>
      <c r="Z2204" s="51"/>
      <c r="AA2204" s="88"/>
      <c r="AB2204" s="88"/>
      <c r="AC2204" s="89"/>
      <c r="AD2204" s="72" t="s">
        <v>21268</v>
      </c>
      <c r="AE2204" s="72">
        <v>2686</v>
      </c>
      <c r="AF2204" s="72">
        <v>2129</v>
      </c>
      <c r="AG2204" s="72">
        <v>39187</v>
      </c>
      <c r="AH2204" s="72">
        <v>1354</v>
      </c>
      <c r="AI2204" s="72"/>
      <c r="AJ2204" s="72" t="s">
        <v>23078</v>
      </c>
      <c r="AK2204" s="72" t="s">
        <v>24064</v>
      </c>
      <c r="AL2204" s="72"/>
      <c r="AM2204" s="72"/>
      <c r="AN2204" s="74">
        <v>41785.350335648145</v>
      </c>
      <c r="AO2204" s="72"/>
      <c r="AP2204" s="72" t="b">
        <v>1</v>
      </c>
      <c r="AQ2204" s="72" t="b">
        <v>0</v>
      </c>
      <c r="AR2204" s="72" t="b">
        <v>0</v>
      </c>
      <c r="AS2204" s="72" t="s">
        <v>231</v>
      </c>
      <c r="AT2204" s="72">
        <v>2</v>
      </c>
      <c r="AU2204" s="76" t="s">
        <v>303</v>
      </c>
      <c r="AV2204" s="72" t="b">
        <v>0</v>
      </c>
      <c r="AW2204" s="72" t="s">
        <v>313</v>
      </c>
      <c r="AX2204" s="76" t="s">
        <v>30359</v>
      </c>
      <c r="AY2204" s="72" t="s">
        <v>66</v>
      </c>
    </row>
    <row r="2205" spans="1:51" x14ac:dyDescent="0.35">
      <c r="A2205" s="70" t="s">
        <v>2651</v>
      </c>
      <c r="B2205" s="83"/>
      <c r="C2205" s="83"/>
      <c r="D2205" s="84"/>
      <c r="E2205" s="107"/>
      <c r="F2205" s="80" t="s">
        <v>10702</v>
      </c>
      <c r="G2205" s="108"/>
      <c r="H2205" s="81"/>
      <c r="I2205" s="87"/>
      <c r="J2205" s="109"/>
      <c r="K2205" s="81" t="s">
        <v>32632</v>
      </c>
      <c r="L2205" s="110"/>
      <c r="M2205" s="92"/>
      <c r="N2205" s="92"/>
      <c r="O2205" s="93"/>
      <c r="P2205" s="94"/>
      <c r="Q2205" s="94"/>
      <c r="R2205" s="79"/>
      <c r="S2205" s="79"/>
      <c r="T2205" s="79"/>
      <c r="U2205" s="79"/>
      <c r="V2205" s="52"/>
      <c r="W2205" s="52"/>
      <c r="X2205" s="52"/>
      <c r="Y2205" s="52"/>
      <c r="Z2205" s="51"/>
      <c r="AA2205" s="88"/>
      <c r="AB2205" s="88"/>
      <c r="AC2205" s="89"/>
      <c r="AD2205" s="72" t="s">
        <v>21269</v>
      </c>
      <c r="AE2205" s="72">
        <v>130</v>
      </c>
      <c r="AF2205" s="72">
        <v>165</v>
      </c>
      <c r="AG2205" s="72">
        <v>1147</v>
      </c>
      <c r="AH2205" s="72">
        <v>1071</v>
      </c>
      <c r="AI2205" s="72"/>
      <c r="AJ2205" s="72" t="s">
        <v>23079</v>
      </c>
      <c r="AK2205" s="72"/>
      <c r="AL2205" s="72"/>
      <c r="AM2205" s="72"/>
      <c r="AN2205" s="74">
        <v>42776.213414351849</v>
      </c>
      <c r="AO2205" s="76" t="s">
        <v>27101</v>
      </c>
      <c r="AP2205" s="72" t="b">
        <v>1</v>
      </c>
      <c r="AQ2205" s="72" t="b">
        <v>0</v>
      </c>
      <c r="AR2205" s="72" t="b">
        <v>0</v>
      </c>
      <c r="AS2205" s="72" t="s">
        <v>344</v>
      </c>
      <c r="AT2205" s="72">
        <v>0</v>
      </c>
      <c r="AU2205" s="72"/>
      <c r="AV2205" s="72" t="b">
        <v>0</v>
      </c>
      <c r="AW2205" s="72" t="s">
        <v>313</v>
      </c>
      <c r="AX2205" s="76" t="s">
        <v>30360</v>
      </c>
      <c r="AY2205" s="72" t="s">
        <v>66</v>
      </c>
    </row>
    <row r="2206" spans="1:51" x14ac:dyDescent="0.35">
      <c r="A2206" s="70" t="s">
        <v>2652</v>
      </c>
      <c r="B2206" s="83"/>
      <c r="C2206" s="83"/>
      <c r="D2206" s="84"/>
      <c r="E2206" s="107"/>
      <c r="F2206" s="80" t="s">
        <v>10703</v>
      </c>
      <c r="G2206" s="108"/>
      <c r="H2206" s="81"/>
      <c r="I2206" s="87"/>
      <c r="J2206" s="109"/>
      <c r="K2206" s="81" t="s">
        <v>32633</v>
      </c>
      <c r="L2206" s="110"/>
      <c r="M2206" s="92"/>
      <c r="N2206" s="92"/>
      <c r="O2206" s="93"/>
      <c r="P2206" s="94"/>
      <c r="Q2206" s="94"/>
      <c r="R2206" s="79"/>
      <c r="S2206" s="79"/>
      <c r="T2206" s="79"/>
      <c r="U2206" s="79"/>
      <c r="V2206" s="52"/>
      <c r="W2206" s="52"/>
      <c r="X2206" s="52"/>
      <c r="Y2206" s="52"/>
      <c r="Z2206" s="51"/>
      <c r="AA2206" s="88"/>
      <c r="AB2206" s="88"/>
      <c r="AC2206" s="89"/>
      <c r="AD2206" s="72" t="s">
        <v>21270</v>
      </c>
      <c r="AE2206" s="72">
        <v>2032</v>
      </c>
      <c r="AF2206" s="72">
        <v>2013</v>
      </c>
      <c r="AG2206" s="72">
        <v>39043</v>
      </c>
      <c r="AH2206" s="72">
        <v>922</v>
      </c>
      <c r="AI2206" s="72"/>
      <c r="AJ2206" s="72" t="s">
        <v>23080</v>
      </c>
      <c r="AK2206" s="72" t="s">
        <v>24230</v>
      </c>
      <c r="AL2206" s="72"/>
      <c r="AM2206" s="72"/>
      <c r="AN2206" s="74">
        <v>41782.019467592596</v>
      </c>
      <c r="AO2206" s="72"/>
      <c r="AP2206" s="72" t="b">
        <v>1</v>
      </c>
      <c r="AQ2206" s="72" t="b">
        <v>0</v>
      </c>
      <c r="AR2206" s="72" t="b">
        <v>0</v>
      </c>
      <c r="AS2206" s="72" t="s">
        <v>231</v>
      </c>
      <c r="AT2206" s="72">
        <v>2</v>
      </c>
      <c r="AU2206" s="76" t="s">
        <v>303</v>
      </c>
      <c r="AV2206" s="72" t="b">
        <v>0</v>
      </c>
      <c r="AW2206" s="72" t="s">
        <v>313</v>
      </c>
      <c r="AX2206" s="76" t="s">
        <v>30361</v>
      </c>
      <c r="AY2206" s="72" t="s">
        <v>66</v>
      </c>
    </row>
    <row r="2207" spans="1:51" x14ac:dyDescent="0.35">
      <c r="A2207" s="70" t="s">
        <v>2653</v>
      </c>
      <c r="B2207" s="83"/>
      <c r="C2207" s="83"/>
      <c r="D2207" s="84"/>
      <c r="E2207" s="107"/>
      <c r="F2207" s="80" t="s">
        <v>10704</v>
      </c>
      <c r="G2207" s="108"/>
      <c r="H2207" s="81"/>
      <c r="I2207" s="87"/>
      <c r="J2207" s="109"/>
      <c r="K2207" s="81" t="s">
        <v>32634</v>
      </c>
      <c r="L2207" s="110"/>
      <c r="M2207" s="92"/>
      <c r="N2207" s="92"/>
      <c r="O2207" s="93"/>
      <c r="P2207" s="94"/>
      <c r="Q2207" s="94"/>
      <c r="R2207" s="79"/>
      <c r="S2207" s="79"/>
      <c r="T2207" s="79"/>
      <c r="U2207" s="79"/>
      <c r="V2207" s="52"/>
      <c r="W2207" s="52"/>
      <c r="X2207" s="52"/>
      <c r="Y2207" s="52"/>
      <c r="Z2207" s="51"/>
      <c r="AA2207" s="88"/>
      <c r="AB2207" s="88"/>
      <c r="AC2207" s="89"/>
      <c r="AD2207" s="72" t="s">
        <v>21271</v>
      </c>
      <c r="AE2207" s="72">
        <v>2110</v>
      </c>
      <c r="AF2207" s="72">
        <v>1931</v>
      </c>
      <c r="AG2207" s="72">
        <v>39215</v>
      </c>
      <c r="AH2207" s="72">
        <v>1122</v>
      </c>
      <c r="AI2207" s="72"/>
      <c r="AJ2207" s="72" t="s">
        <v>23081</v>
      </c>
      <c r="AK2207" s="72" t="s">
        <v>23210</v>
      </c>
      <c r="AL2207" s="72"/>
      <c r="AM2207" s="72"/>
      <c r="AN2207" s="74">
        <v>41785.027905092589</v>
      </c>
      <c r="AO2207" s="72"/>
      <c r="AP2207" s="72" t="b">
        <v>1</v>
      </c>
      <c r="AQ2207" s="72" t="b">
        <v>0</v>
      </c>
      <c r="AR2207" s="72" t="b">
        <v>0</v>
      </c>
      <c r="AS2207" s="72" t="s">
        <v>231</v>
      </c>
      <c r="AT2207" s="72">
        <v>1</v>
      </c>
      <c r="AU2207" s="76" t="s">
        <v>303</v>
      </c>
      <c r="AV2207" s="72" t="b">
        <v>0</v>
      </c>
      <c r="AW2207" s="72" t="s">
        <v>313</v>
      </c>
      <c r="AX2207" s="76" t="s">
        <v>30362</v>
      </c>
      <c r="AY2207" s="72" t="s">
        <v>66</v>
      </c>
    </row>
    <row r="2208" spans="1:51" x14ac:dyDescent="0.35">
      <c r="A2208" s="70" t="s">
        <v>2654</v>
      </c>
      <c r="B2208" s="83"/>
      <c r="C2208" s="83"/>
      <c r="D2208" s="84"/>
      <c r="E2208" s="107"/>
      <c r="F2208" s="80" t="s">
        <v>10705</v>
      </c>
      <c r="G2208" s="108"/>
      <c r="H2208" s="81"/>
      <c r="I2208" s="87"/>
      <c r="J2208" s="109"/>
      <c r="K2208" s="81" t="s">
        <v>32635</v>
      </c>
      <c r="L2208" s="110"/>
      <c r="M2208" s="92"/>
      <c r="N2208" s="92"/>
      <c r="O2208" s="93"/>
      <c r="P2208" s="94"/>
      <c r="Q2208" s="94"/>
      <c r="R2208" s="79"/>
      <c r="S2208" s="79"/>
      <c r="T2208" s="79"/>
      <c r="U2208" s="79"/>
      <c r="V2208" s="52"/>
      <c r="W2208" s="52"/>
      <c r="X2208" s="52"/>
      <c r="Y2208" s="52"/>
      <c r="Z2208" s="51"/>
      <c r="AA2208" s="88"/>
      <c r="AB2208" s="88"/>
      <c r="AC2208" s="89"/>
      <c r="AD2208" s="72" t="s">
        <v>21272</v>
      </c>
      <c r="AE2208" s="72">
        <v>1799</v>
      </c>
      <c r="AF2208" s="72">
        <v>1401</v>
      </c>
      <c r="AG2208" s="72">
        <v>39099</v>
      </c>
      <c r="AH2208" s="72">
        <v>1048</v>
      </c>
      <c r="AI2208" s="72"/>
      <c r="AJ2208" s="72" t="s">
        <v>23082</v>
      </c>
      <c r="AK2208" s="72" t="s">
        <v>24064</v>
      </c>
      <c r="AL2208" s="72"/>
      <c r="AM2208" s="72"/>
      <c r="AN2208" s="74">
        <v>41784.666319444441</v>
      </c>
      <c r="AO2208" s="72"/>
      <c r="AP2208" s="72" t="b">
        <v>1</v>
      </c>
      <c r="AQ2208" s="72" t="b">
        <v>0</v>
      </c>
      <c r="AR2208" s="72" t="b">
        <v>0</v>
      </c>
      <c r="AS2208" s="72" t="s">
        <v>231</v>
      </c>
      <c r="AT2208" s="72">
        <v>1</v>
      </c>
      <c r="AU2208" s="76" t="s">
        <v>303</v>
      </c>
      <c r="AV2208" s="72" t="b">
        <v>0</v>
      </c>
      <c r="AW2208" s="72" t="s">
        <v>313</v>
      </c>
      <c r="AX2208" s="76" t="s">
        <v>30363</v>
      </c>
      <c r="AY2208" s="72" t="s">
        <v>66</v>
      </c>
    </row>
    <row r="2209" spans="1:51" x14ac:dyDescent="0.35">
      <c r="A2209" s="70" t="s">
        <v>2655</v>
      </c>
      <c r="B2209" s="83"/>
      <c r="C2209" s="83"/>
      <c r="D2209" s="84"/>
      <c r="E2209" s="107"/>
      <c r="F2209" s="80" t="s">
        <v>10706</v>
      </c>
      <c r="G2209" s="108"/>
      <c r="H2209" s="81"/>
      <c r="I2209" s="87"/>
      <c r="J2209" s="109"/>
      <c r="K2209" s="81" t="s">
        <v>32636</v>
      </c>
      <c r="L2209" s="110"/>
      <c r="M2209" s="92"/>
      <c r="N2209" s="92"/>
      <c r="O2209" s="93"/>
      <c r="P2209" s="94"/>
      <c r="Q2209" s="94"/>
      <c r="R2209" s="79"/>
      <c r="S2209" s="79"/>
      <c r="T2209" s="79"/>
      <c r="U2209" s="79"/>
      <c r="V2209" s="52"/>
      <c r="W2209" s="52"/>
      <c r="X2209" s="52"/>
      <c r="Y2209" s="52"/>
      <c r="Z2209" s="51"/>
      <c r="AA2209" s="88"/>
      <c r="AB2209" s="88"/>
      <c r="AC2209" s="89"/>
      <c r="AD2209" s="72" t="s">
        <v>21273</v>
      </c>
      <c r="AE2209" s="72">
        <v>1614</v>
      </c>
      <c r="AF2209" s="72">
        <v>1228</v>
      </c>
      <c r="AG2209" s="72">
        <v>36703</v>
      </c>
      <c r="AH2209" s="72">
        <v>1132</v>
      </c>
      <c r="AI2209" s="72"/>
      <c r="AJ2209" s="72" t="s">
        <v>23083</v>
      </c>
      <c r="AK2209" s="72" t="s">
        <v>23210</v>
      </c>
      <c r="AL2209" s="72"/>
      <c r="AM2209" s="72"/>
      <c r="AN2209" s="74">
        <v>41788.076296296298</v>
      </c>
      <c r="AO2209" s="72"/>
      <c r="AP2209" s="72" t="b">
        <v>1</v>
      </c>
      <c r="AQ2209" s="72" t="b">
        <v>0</v>
      </c>
      <c r="AR2209" s="72" t="b">
        <v>0</v>
      </c>
      <c r="AS2209" s="72" t="s">
        <v>231</v>
      </c>
      <c r="AT2209" s="72">
        <v>2</v>
      </c>
      <c r="AU2209" s="76" t="s">
        <v>303</v>
      </c>
      <c r="AV2209" s="72" t="b">
        <v>0</v>
      </c>
      <c r="AW2209" s="72" t="s">
        <v>313</v>
      </c>
      <c r="AX2209" s="76" t="s">
        <v>30364</v>
      </c>
      <c r="AY2209" s="72" t="s">
        <v>66</v>
      </c>
    </row>
    <row r="2210" spans="1:51" x14ac:dyDescent="0.35">
      <c r="A2210" s="70" t="s">
        <v>2656</v>
      </c>
      <c r="B2210" s="83"/>
      <c r="C2210" s="83"/>
      <c r="D2210" s="84"/>
      <c r="E2210" s="107"/>
      <c r="F2210" s="80" t="s">
        <v>10707</v>
      </c>
      <c r="G2210" s="108"/>
      <c r="H2210" s="81"/>
      <c r="I2210" s="87"/>
      <c r="J2210" s="109"/>
      <c r="K2210" s="81" t="s">
        <v>32637</v>
      </c>
      <c r="L2210" s="110"/>
      <c r="M2210" s="92"/>
      <c r="N2210" s="92"/>
      <c r="O2210" s="93"/>
      <c r="P2210" s="94"/>
      <c r="Q2210" s="94"/>
      <c r="R2210" s="79"/>
      <c r="S2210" s="79"/>
      <c r="T2210" s="79"/>
      <c r="U2210" s="79"/>
      <c r="V2210" s="52"/>
      <c r="W2210" s="52"/>
      <c r="X2210" s="52"/>
      <c r="Y2210" s="52"/>
      <c r="Z2210" s="51"/>
      <c r="AA2210" s="88"/>
      <c r="AB2210" s="88"/>
      <c r="AC2210" s="89"/>
      <c r="AD2210" s="72" t="s">
        <v>21274</v>
      </c>
      <c r="AE2210" s="72">
        <v>1974</v>
      </c>
      <c r="AF2210" s="72">
        <v>1470</v>
      </c>
      <c r="AG2210" s="72">
        <v>39132</v>
      </c>
      <c r="AH2210" s="72">
        <v>1202</v>
      </c>
      <c r="AI2210" s="72"/>
      <c r="AJ2210" s="72" t="s">
        <v>23084</v>
      </c>
      <c r="AK2210" s="72" t="s">
        <v>24231</v>
      </c>
      <c r="AL2210" s="72"/>
      <c r="AM2210" s="72"/>
      <c r="AN2210" s="74">
        <v>41784.901342592595</v>
      </c>
      <c r="AO2210" s="72"/>
      <c r="AP2210" s="72" t="b">
        <v>1</v>
      </c>
      <c r="AQ2210" s="72" t="b">
        <v>0</v>
      </c>
      <c r="AR2210" s="72" t="b">
        <v>0</v>
      </c>
      <c r="AS2210" s="72" t="s">
        <v>231</v>
      </c>
      <c r="AT2210" s="72">
        <v>3</v>
      </c>
      <c r="AU2210" s="76" t="s">
        <v>303</v>
      </c>
      <c r="AV2210" s="72" t="b">
        <v>0</v>
      </c>
      <c r="AW2210" s="72" t="s">
        <v>313</v>
      </c>
      <c r="AX2210" s="76" t="s">
        <v>30365</v>
      </c>
      <c r="AY2210" s="72" t="s">
        <v>66</v>
      </c>
    </row>
    <row r="2211" spans="1:51" x14ac:dyDescent="0.35">
      <c r="A2211" s="70" t="s">
        <v>2657</v>
      </c>
      <c r="B2211" s="83"/>
      <c r="C2211" s="83"/>
      <c r="D2211" s="84"/>
      <c r="E2211" s="107"/>
      <c r="F2211" s="80" t="s">
        <v>10708</v>
      </c>
      <c r="G2211" s="108"/>
      <c r="H2211" s="81"/>
      <c r="I2211" s="87"/>
      <c r="J2211" s="109"/>
      <c r="K2211" s="81" t="s">
        <v>32638</v>
      </c>
      <c r="L2211" s="110"/>
      <c r="M2211" s="92"/>
      <c r="N2211" s="92"/>
      <c r="O2211" s="93"/>
      <c r="P2211" s="94"/>
      <c r="Q2211" s="94"/>
      <c r="R2211" s="79"/>
      <c r="S2211" s="79"/>
      <c r="T2211" s="79"/>
      <c r="U2211" s="79"/>
      <c r="V2211" s="52"/>
      <c r="W2211" s="52"/>
      <c r="X2211" s="52"/>
      <c r="Y2211" s="52"/>
      <c r="Z2211" s="51"/>
      <c r="AA2211" s="88"/>
      <c r="AB2211" s="88"/>
      <c r="AC2211" s="89"/>
      <c r="AD2211" s="72" t="s">
        <v>21275</v>
      </c>
      <c r="AE2211" s="72">
        <v>37</v>
      </c>
      <c r="AF2211" s="72">
        <v>994</v>
      </c>
      <c r="AG2211" s="72">
        <v>1447</v>
      </c>
      <c r="AH2211" s="72">
        <v>1017</v>
      </c>
      <c r="AI2211" s="72"/>
      <c r="AJ2211" s="72"/>
      <c r="AK2211" s="72"/>
      <c r="AL2211" s="72"/>
      <c r="AM2211" s="72"/>
      <c r="AN2211" s="74">
        <v>42633.78334490741</v>
      </c>
      <c r="AO2211" s="76" t="s">
        <v>27102</v>
      </c>
      <c r="AP2211" s="72" t="b">
        <v>1</v>
      </c>
      <c r="AQ2211" s="72" t="b">
        <v>0</v>
      </c>
      <c r="AR2211" s="72" t="b">
        <v>0</v>
      </c>
      <c r="AS2211" s="72" t="s">
        <v>231</v>
      </c>
      <c r="AT2211" s="72">
        <v>0</v>
      </c>
      <c r="AU2211" s="72"/>
      <c r="AV2211" s="72" t="b">
        <v>0</v>
      </c>
      <c r="AW2211" s="72" t="s">
        <v>313</v>
      </c>
      <c r="AX2211" s="76" t="s">
        <v>30366</v>
      </c>
      <c r="AY2211" s="72" t="s">
        <v>66</v>
      </c>
    </row>
    <row r="2212" spans="1:51" x14ac:dyDescent="0.35">
      <c r="A2212" s="70" t="s">
        <v>2658</v>
      </c>
      <c r="B2212" s="83"/>
      <c r="C2212" s="83"/>
      <c r="D2212" s="84"/>
      <c r="E2212" s="107"/>
      <c r="F2212" s="80" t="s">
        <v>10709</v>
      </c>
      <c r="G2212" s="108"/>
      <c r="H2212" s="81"/>
      <c r="I2212" s="87"/>
      <c r="J2212" s="109"/>
      <c r="K2212" s="81" t="s">
        <v>32639</v>
      </c>
      <c r="L2212" s="110"/>
      <c r="M2212" s="92"/>
      <c r="N2212" s="92"/>
      <c r="O2212" s="93"/>
      <c r="P2212" s="94"/>
      <c r="Q2212" s="94"/>
      <c r="R2212" s="79"/>
      <c r="S2212" s="79"/>
      <c r="T2212" s="79"/>
      <c r="U2212" s="79"/>
      <c r="V2212" s="52"/>
      <c r="W2212" s="52"/>
      <c r="X2212" s="52"/>
      <c r="Y2212" s="52"/>
      <c r="Z2212" s="51"/>
      <c r="AA2212" s="88"/>
      <c r="AB2212" s="88"/>
      <c r="AC2212" s="89"/>
      <c r="AD2212" s="72" t="s">
        <v>21276</v>
      </c>
      <c r="AE2212" s="72">
        <v>50</v>
      </c>
      <c r="AF2212" s="72">
        <v>63</v>
      </c>
      <c r="AG2212" s="72">
        <v>1126</v>
      </c>
      <c r="AH2212" s="72">
        <v>533</v>
      </c>
      <c r="AI2212" s="72"/>
      <c r="AJ2212" s="72" t="s">
        <v>23085</v>
      </c>
      <c r="AK2212" s="72"/>
      <c r="AL2212" s="72"/>
      <c r="AM2212" s="72"/>
      <c r="AN2212" s="74">
        <v>42776.363125000003</v>
      </c>
      <c r="AO2212" s="76" t="s">
        <v>27103</v>
      </c>
      <c r="AP2212" s="72" t="b">
        <v>1</v>
      </c>
      <c r="AQ2212" s="72" t="b">
        <v>0</v>
      </c>
      <c r="AR2212" s="72" t="b">
        <v>0</v>
      </c>
      <c r="AS2212" s="72" t="s">
        <v>231</v>
      </c>
      <c r="AT2212" s="72">
        <v>0</v>
      </c>
      <c r="AU2212" s="72"/>
      <c r="AV2212" s="72" t="b">
        <v>0</v>
      </c>
      <c r="AW2212" s="72" t="s">
        <v>313</v>
      </c>
      <c r="AX2212" s="76" t="s">
        <v>30367</v>
      </c>
      <c r="AY2212" s="72" t="s">
        <v>66</v>
      </c>
    </row>
    <row r="2213" spans="1:51" x14ac:dyDescent="0.35">
      <c r="A2213" s="70" t="s">
        <v>2659</v>
      </c>
      <c r="B2213" s="83"/>
      <c r="C2213" s="83"/>
      <c r="D2213" s="84"/>
      <c r="E2213" s="107"/>
      <c r="F2213" s="80" t="s">
        <v>10710</v>
      </c>
      <c r="G2213" s="108"/>
      <c r="H2213" s="81"/>
      <c r="I2213" s="87"/>
      <c r="J2213" s="109"/>
      <c r="K2213" s="81" t="s">
        <v>32640</v>
      </c>
      <c r="L2213" s="110"/>
      <c r="M2213" s="92"/>
      <c r="N2213" s="92"/>
      <c r="O2213" s="93"/>
      <c r="P2213" s="94"/>
      <c r="Q2213" s="94"/>
      <c r="R2213" s="79"/>
      <c r="S2213" s="79"/>
      <c r="T2213" s="79"/>
      <c r="U2213" s="79"/>
      <c r="V2213" s="52"/>
      <c r="W2213" s="52"/>
      <c r="X2213" s="52"/>
      <c r="Y2213" s="52"/>
      <c r="Z2213" s="51"/>
      <c r="AA2213" s="88"/>
      <c r="AB2213" s="88"/>
      <c r="AC2213" s="89"/>
      <c r="AD2213" s="72" t="s">
        <v>21277</v>
      </c>
      <c r="AE2213" s="72">
        <v>2244</v>
      </c>
      <c r="AF2213" s="72">
        <v>2786</v>
      </c>
      <c r="AG2213" s="72">
        <v>36163</v>
      </c>
      <c r="AH2213" s="72">
        <v>1268</v>
      </c>
      <c r="AI2213" s="72"/>
      <c r="AJ2213" s="72"/>
      <c r="AK2213" s="72"/>
      <c r="AL2213" s="72"/>
      <c r="AM2213" s="72"/>
      <c r="AN2213" s="74">
        <v>41782.564618055556</v>
      </c>
      <c r="AO2213" s="72"/>
      <c r="AP2213" s="72" t="b">
        <v>1</v>
      </c>
      <c r="AQ2213" s="72" t="b">
        <v>0</v>
      </c>
      <c r="AR2213" s="72" t="b">
        <v>0</v>
      </c>
      <c r="AS2213" s="72" t="s">
        <v>231</v>
      </c>
      <c r="AT2213" s="72">
        <v>2</v>
      </c>
      <c r="AU2213" s="76" t="s">
        <v>303</v>
      </c>
      <c r="AV2213" s="72" t="b">
        <v>0</v>
      </c>
      <c r="AW2213" s="72" t="s">
        <v>313</v>
      </c>
      <c r="AX2213" s="76" t="s">
        <v>30368</v>
      </c>
      <c r="AY2213" s="72" t="s">
        <v>66</v>
      </c>
    </row>
    <row r="2214" spans="1:51" x14ac:dyDescent="0.35">
      <c r="A2214" s="70" t="s">
        <v>2660</v>
      </c>
      <c r="B2214" s="83"/>
      <c r="C2214" s="83"/>
      <c r="D2214" s="84"/>
      <c r="E2214" s="107"/>
      <c r="F2214" s="80" t="s">
        <v>10711</v>
      </c>
      <c r="G2214" s="108"/>
      <c r="H2214" s="81"/>
      <c r="I2214" s="87"/>
      <c r="J2214" s="109"/>
      <c r="K2214" s="81" t="s">
        <v>32641</v>
      </c>
      <c r="L2214" s="110"/>
      <c r="M2214" s="92"/>
      <c r="N2214" s="92"/>
      <c r="O2214" s="93"/>
      <c r="P2214" s="94"/>
      <c r="Q2214" s="94"/>
      <c r="R2214" s="79"/>
      <c r="S2214" s="79"/>
      <c r="T2214" s="79"/>
      <c r="U2214" s="79"/>
      <c r="V2214" s="52"/>
      <c r="W2214" s="52"/>
      <c r="X2214" s="52"/>
      <c r="Y2214" s="52"/>
      <c r="Z2214" s="51"/>
      <c r="AA2214" s="88"/>
      <c r="AB2214" s="88"/>
      <c r="AC2214" s="89"/>
      <c r="AD2214" s="72" t="s">
        <v>21278</v>
      </c>
      <c r="AE2214" s="72">
        <v>36</v>
      </c>
      <c r="AF2214" s="72">
        <v>18</v>
      </c>
      <c r="AG2214" s="72">
        <v>910</v>
      </c>
      <c r="AH2214" s="72">
        <v>835</v>
      </c>
      <c r="AI2214" s="72"/>
      <c r="AJ2214" s="72" t="s">
        <v>23086</v>
      </c>
      <c r="AK2214" s="72"/>
      <c r="AL2214" s="72"/>
      <c r="AM2214" s="72"/>
      <c r="AN2214" s="74">
        <v>42791.871261574073</v>
      </c>
      <c r="AO2214" s="76" t="s">
        <v>27104</v>
      </c>
      <c r="AP2214" s="72" t="b">
        <v>1</v>
      </c>
      <c r="AQ2214" s="72" t="b">
        <v>0</v>
      </c>
      <c r="AR2214" s="72" t="b">
        <v>0</v>
      </c>
      <c r="AS2214" s="72" t="s">
        <v>231</v>
      </c>
      <c r="AT2214" s="72">
        <v>0</v>
      </c>
      <c r="AU2214" s="72"/>
      <c r="AV2214" s="72" t="b">
        <v>0</v>
      </c>
      <c r="AW2214" s="72" t="s">
        <v>313</v>
      </c>
      <c r="AX2214" s="76" t="s">
        <v>30369</v>
      </c>
      <c r="AY2214" s="72" t="s">
        <v>66</v>
      </c>
    </row>
    <row r="2215" spans="1:51" x14ac:dyDescent="0.35">
      <c r="A2215" s="70" t="s">
        <v>2661</v>
      </c>
      <c r="B2215" s="83"/>
      <c r="C2215" s="83"/>
      <c r="D2215" s="84"/>
      <c r="E2215" s="107"/>
      <c r="F2215" s="80" t="s">
        <v>10712</v>
      </c>
      <c r="G2215" s="108"/>
      <c r="H2215" s="81"/>
      <c r="I2215" s="87"/>
      <c r="J2215" s="109"/>
      <c r="K2215" s="81" t="s">
        <v>32642</v>
      </c>
      <c r="L2215" s="110"/>
      <c r="M2215" s="92"/>
      <c r="N2215" s="92"/>
      <c r="O2215" s="93"/>
      <c r="P2215" s="94"/>
      <c r="Q2215" s="94"/>
      <c r="R2215" s="79"/>
      <c r="S2215" s="79"/>
      <c r="T2215" s="79"/>
      <c r="U2215" s="79"/>
      <c r="V2215" s="52"/>
      <c r="W2215" s="52"/>
      <c r="X2215" s="52"/>
      <c r="Y2215" s="52"/>
      <c r="Z2215" s="51"/>
      <c r="AA2215" s="88"/>
      <c r="AB2215" s="88"/>
      <c r="AC2215" s="89"/>
      <c r="AD2215" s="72" t="s">
        <v>21279</v>
      </c>
      <c r="AE2215" s="72">
        <v>36</v>
      </c>
      <c r="AF2215" s="72">
        <v>27</v>
      </c>
      <c r="AG2215" s="72">
        <v>940</v>
      </c>
      <c r="AH2215" s="72">
        <v>693</v>
      </c>
      <c r="AI2215" s="72"/>
      <c r="AJ2215" s="72" t="s">
        <v>23087</v>
      </c>
      <c r="AK2215" s="72"/>
      <c r="AL2215" s="72"/>
      <c r="AM2215" s="72"/>
      <c r="AN2215" s="74">
        <v>42791.86577546296</v>
      </c>
      <c r="AO2215" s="76" t="s">
        <v>27105</v>
      </c>
      <c r="AP2215" s="72" t="b">
        <v>1</v>
      </c>
      <c r="AQ2215" s="72" t="b">
        <v>0</v>
      </c>
      <c r="AR2215" s="72" t="b">
        <v>0</v>
      </c>
      <c r="AS2215" s="72" t="s">
        <v>231</v>
      </c>
      <c r="AT2215" s="72">
        <v>0</v>
      </c>
      <c r="AU2215" s="72"/>
      <c r="AV2215" s="72" t="b">
        <v>0</v>
      </c>
      <c r="AW2215" s="72" t="s">
        <v>313</v>
      </c>
      <c r="AX2215" s="76" t="s">
        <v>30370</v>
      </c>
      <c r="AY2215" s="72" t="s">
        <v>66</v>
      </c>
    </row>
    <row r="2216" spans="1:51" x14ac:dyDescent="0.35">
      <c r="A2216" s="70" t="s">
        <v>2662</v>
      </c>
      <c r="B2216" s="83"/>
      <c r="C2216" s="83"/>
      <c r="D2216" s="84"/>
      <c r="E2216" s="107"/>
      <c r="F2216" s="80" t="s">
        <v>10713</v>
      </c>
      <c r="G2216" s="108"/>
      <c r="H2216" s="81"/>
      <c r="I2216" s="87"/>
      <c r="J2216" s="109"/>
      <c r="K2216" s="81" t="s">
        <v>32643</v>
      </c>
      <c r="L2216" s="110"/>
      <c r="M2216" s="92"/>
      <c r="N2216" s="92"/>
      <c r="O2216" s="93"/>
      <c r="P2216" s="94"/>
      <c r="Q2216" s="94"/>
      <c r="R2216" s="79"/>
      <c r="S2216" s="79"/>
      <c r="T2216" s="79"/>
      <c r="U2216" s="79"/>
      <c r="V2216" s="52"/>
      <c r="W2216" s="52"/>
      <c r="X2216" s="52"/>
      <c r="Y2216" s="52"/>
      <c r="Z2216" s="51"/>
      <c r="AA2216" s="88"/>
      <c r="AB2216" s="88"/>
      <c r="AC2216" s="89"/>
      <c r="AD2216" s="72" t="s">
        <v>21280</v>
      </c>
      <c r="AE2216" s="72">
        <v>704</v>
      </c>
      <c r="AF2216" s="72">
        <v>772</v>
      </c>
      <c r="AG2216" s="72">
        <v>708</v>
      </c>
      <c r="AH2216" s="72">
        <v>247</v>
      </c>
      <c r="AI2216" s="72"/>
      <c r="AJ2216" s="72"/>
      <c r="AK2216" s="72"/>
      <c r="AL2216" s="72"/>
      <c r="AM2216" s="72"/>
      <c r="AN2216" s="74">
        <v>42791.874166666668</v>
      </c>
      <c r="AO2216" s="76" t="s">
        <v>27106</v>
      </c>
      <c r="AP2216" s="72" t="b">
        <v>1</v>
      </c>
      <c r="AQ2216" s="72" t="b">
        <v>0</v>
      </c>
      <c r="AR2216" s="72" t="b">
        <v>0</v>
      </c>
      <c r="AS2216" s="72" t="s">
        <v>231</v>
      </c>
      <c r="AT2216" s="72">
        <v>0</v>
      </c>
      <c r="AU2216" s="72"/>
      <c r="AV2216" s="72" t="b">
        <v>0</v>
      </c>
      <c r="AW2216" s="72" t="s">
        <v>313</v>
      </c>
      <c r="AX2216" s="76" t="s">
        <v>30371</v>
      </c>
      <c r="AY2216" s="72" t="s">
        <v>66</v>
      </c>
    </row>
    <row r="2217" spans="1:51" x14ac:dyDescent="0.35">
      <c r="A2217" s="70" t="s">
        <v>2663</v>
      </c>
      <c r="B2217" s="83"/>
      <c r="C2217" s="83"/>
      <c r="D2217" s="84"/>
      <c r="E2217" s="107"/>
      <c r="F2217" s="80" t="s">
        <v>10714</v>
      </c>
      <c r="G2217" s="108"/>
      <c r="H2217" s="81"/>
      <c r="I2217" s="87"/>
      <c r="J2217" s="109"/>
      <c r="K2217" s="81" t="s">
        <v>32644</v>
      </c>
      <c r="L2217" s="110"/>
      <c r="M2217" s="92"/>
      <c r="N2217" s="92"/>
      <c r="O2217" s="93"/>
      <c r="P2217" s="94"/>
      <c r="Q2217" s="94"/>
      <c r="R2217" s="79"/>
      <c r="S2217" s="79"/>
      <c r="T2217" s="79"/>
      <c r="U2217" s="79"/>
      <c r="V2217" s="52"/>
      <c r="W2217" s="52"/>
      <c r="X2217" s="52"/>
      <c r="Y2217" s="52"/>
      <c r="Z2217" s="51"/>
      <c r="AA2217" s="88"/>
      <c r="AB2217" s="88"/>
      <c r="AC2217" s="89"/>
      <c r="AD2217" s="72" t="s">
        <v>438</v>
      </c>
      <c r="AE2217" s="72">
        <v>195</v>
      </c>
      <c r="AF2217" s="72">
        <v>273</v>
      </c>
      <c r="AG2217" s="72">
        <v>1213</v>
      </c>
      <c r="AH2217" s="72">
        <v>978</v>
      </c>
      <c r="AI2217" s="72"/>
      <c r="AJ2217" s="72" t="s">
        <v>23088</v>
      </c>
      <c r="AK2217" s="72"/>
      <c r="AL2217" s="72"/>
      <c r="AM2217" s="72"/>
      <c r="AN2217" s="74">
        <v>41713.971412037034</v>
      </c>
      <c r="AO2217" s="76" t="s">
        <v>27107</v>
      </c>
      <c r="AP2217" s="72" t="b">
        <v>1</v>
      </c>
      <c r="AQ2217" s="72" t="b">
        <v>0</v>
      </c>
      <c r="AR2217" s="72" t="b">
        <v>0</v>
      </c>
      <c r="AS2217" s="72" t="s">
        <v>344</v>
      </c>
      <c r="AT2217" s="72">
        <v>0</v>
      </c>
      <c r="AU2217" s="76" t="s">
        <v>303</v>
      </c>
      <c r="AV2217" s="72" t="b">
        <v>0</v>
      </c>
      <c r="AW2217" s="72" t="s">
        <v>313</v>
      </c>
      <c r="AX2217" s="76" t="s">
        <v>30372</v>
      </c>
      <c r="AY2217" s="72" t="s">
        <v>66</v>
      </c>
    </row>
    <row r="2218" spans="1:51" x14ac:dyDescent="0.35">
      <c r="A2218" s="70" t="s">
        <v>2664</v>
      </c>
      <c r="B2218" s="83"/>
      <c r="C2218" s="83"/>
      <c r="D2218" s="84"/>
      <c r="E2218" s="107"/>
      <c r="F2218" s="80" t="s">
        <v>10715</v>
      </c>
      <c r="G2218" s="108"/>
      <c r="H2218" s="81"/>
      <c r="I2218" s="87"/>
      <c r="J2218" s="109"/>
      <c r="K2218" s="81" t="s">
        <v>32645</v>
      </c>
      <c r="L2218" s="110"/>
      <c r="M2218" s="92"/>
      <c r="N2218" s="92"/>
      <c r="O2218" s="93"/>
      <c r="P2218" s="94"/>
      <c r="Q2218" s="94"/>
      <c r="R2218" s="79"/>
      <c r="S2218" s="79"/>
      <c r="T2218" s="79"/>
      <c r="U2218" s="79"/>
      <c r="V2218" s="52"/>
      <c r="W2218" s="52"/>
      <c r="X2218" s="52"/>
      <c r="Y2218" s="52"/>
      <c r="Z2218" s="51"/>
      <c r="AA2218" s="88"/>
      <c r="AB2218" s="88"/>
      <c r="AC2218" s="89"/>
      <c r="AD2218" s="72" t="s">
        <v>21281</v>
      </c>
      <c r="AE2218" s="72">
        <v>2854</v>
      </c>
      <c r="AF2218" s="72">
        <v>3655</v>
      </c>
      <c r="AG2218" s="72">
        <v>67319</v>
      </c>
      <c r="AH2218" s="72">
        <v>3212</v>
      </c>
      <c r="AI2218" s="72"/>
      <c r="AJ2218" s="72"/>
      <c r="AK2218" s="72"/>
      <c r="AL2218" s="72"/>
      <c r="AM2218" s="72"/>
      <c r="AN2218" s="74">
        <v>41763.980555555558</v>
      </c>
      <c r="AO2218" s="72"/>
      <c r="AP2218" s="72" t="b">
        <v>1</v>
      </c>
      <c r="AQ2218" s="72" t="b">
        <v>0</v>
      </c>
      <c r="AR2218" s="72" t="b">
        <v>0</v>
      </c>
      <c r="AS2218" s="72" t="s">
        <v>231</v>
      </c>
      <c r="AT2218" s="72">
        <v>2</v>
      </c>
      <c r="AU2218" s="76" t="s">
        <v>303</v>
      </c>
      <c r="AV2218" s="72" t="b">
        <v>0</v>
      </c>
      <c r="AW2218" s="72" t="s">
        <v>313</v>
      </c>
      <c r="AX2218" s="76" t="s">
        <v>30373</v>
      </c>
      <c r="AY2218" s="72" t="s">
        <v>66</v>
      </c>
    </row>
    <row r="2219" spans="1:51" x14ac:dyDescent="0.35">
      <c r="A2219" s="70" t="s">
        <v>2665</v>
      </c>
      <c r="B2219" s="83"/>
      <c r="C2219" s="83"/>
      <c r="D2219" s="84"/>
      <c r="E2219" s="107"/>
      <c r="F2219" s="80" t="s">
        <v>312</v>
      </c>
      <c r="G2219" s="108"/>
      <c r="H2219" s="81"/>
      <c r="I2219" s="87"/>
      <c r="J2219" s="109"/>
      <c r="K2219" s="81" t="s">
        <v>32646</v>
      </c>
      <c r="L2219" s="110"/>
      <c r="M2219" s="92"/>
      <c r="N2219" s="92"/>
      <c r="O2219" s="93"/>
      <c r="P2219" s="94"/>
      <c r="Q2219" s="94"/>
      <c r="R2219" s="79"/>
      <c r="S2219" s="79"/>
      <c r="T2219" s="79"/>
      <c r="U2219" s="79"/>
      <c r="V2219" s="52"/>
      <c r="W2219" s="52"/>
      <c r="X2219" s="52"/>
      <c r="Y2219" s="52"/>
      <c r="Z2219" s="51"/>
      <c r="AA2219" s="88"/>
      <c r="AB2219" s="88"/>
      <c r="AC2219" s="89"/>
      <c r="AD2219" s="72" t="s">
        <v>21282</v>
      </c>
      <c r="AE2219" s="72">
        <v>51</v>
      </c>
      <c r="AF2219" s="72">
        <v>190</v>
      </c>
      <c r="AG2219" s="72">
        <v>1374</v>
      </c>
      <c r="AH2219" s="72">
        <v>1055</v>
      </c>
      <c r="AI2219" s="72"/>
      <c r="AJ2219" s="72"/>
      <c r="AK2219" s="72"/>
      <c r="AL2219" s="72"/>
      <c r="AM2219" s="72"/>
      <c r="AN2219" s="74">
        <v>42692.050370370373</v>
      </c>
      <c r="AO2219" s="72"/>
      <c r="AP2219" s="72" t="b">
        <v>1</v>
      </c>
      <c r="AQ2219" s="72" t="b">
        <v>1</v>
      </c>
      <c r="AR2219" s="72" t="b">
        <v>0</v>
      </c>
      <c r="AS2219" s="72" t="s">
        <v>344</v>
      </c>
      <c r="AT2219" s="72">
        <v>0</v>
      </c>
      <c r="AU2219" s="72"/>
      <c r="AV2219" s="72" t="b">
        <v>0</v>
      </c>
      <c r="AW2219" s="72" t="s">
        <v>313</v>
      </c>
      <c r="AX2219" s="76" t="s">
        <v>30374</v>
      </c>
      <c r="AY2219" s="72" t="s">
        <v>66</v>
      </c>
    </row>
    <row r="2220" spans="1:51" x14ac:dyDescent="0.35">
      <c r="A2220" s="70" t="s">
        <v>2666</v>
      </c>
      <c r="B2220" s="83"/>
      <c r="C2220" s="83"/>
      <c r="D2220" s="84"/>
      <c r="E2220" s="107"/>
      <c r="F2220" s="80" t="s">
        <v>10716</v>
      </c>
      <c r="G2220" s="108"/>
      <c r="H2220" s="81"/>
      <c r="I2220" s="87"/>
      <c r="J2220" s="109"/>
      <c r="K2220" s="81" t="s">
        <v>32647</v>
      </c>
      <c r="L2220" s="110"/>
      <c r="M2220" s="92"/>
      <c r="N2220" s="92"/>
      <c r="O2220" s="93"/>
      <c r="P2220" s="94"/>
      <c r="Q2220" s="94"/>
      <c r="R2220" s="79"/>
      <c r="S2220" s="79"/>
      <c r="T2220" s="79"/>
      <c r="U2220" s="79"/>
      <c r="V2220" s="52"/>
      <c r="W2220" s="52"/>
      <c r="X2220" s="52"/>
      <c r="Y2220" s="52"/>
      <c r="Z2220" s="51"/>
      <c r="AA2220" s="88"/>
      <c r="AB2220" s="88"/>
      <c r="AC2220" s="89"/>
      <c r="AD2220" s="72" t="s">
        <v>21283</v>
      </c>
      <c r="AE2220" s="72">
        <v>225</v>
      </c>
      <c r="AF2220" s="72">
        <v>311</v>
      </c>
      <c r="AG2220" s="72">
        <v>1206</v>
      </c>
      <c r="AH2220" s="72">
        <v>1068</v>
      </c>
      <c r="AI2220" s="72"/>
      <c r="AJ2220" s="72" t="s">
        <v>23089</v>
      </c>
      <c r="AK2220" s="72"/>
      <c r="AL2220" s="72"/>
      <c r="AM2220" s="72"/>
      <c r="AN2220" s="74">
        <v>42776.352430555555</v>
      </c>
      <c r="AO2220" s="76" t="s">
        <v>27108</v>
      </c>
      <c r="AP2220" s="72" t="b">
        <v>1</v>
      </c>
      <c r="AQ2220" s="72" t="b">
        <v>0</v>
      </c>
      <c r="AR2220" s="72" t="b">
        <v>0</v>
      </c>
      <c r="AS2220" s="72" t="s">
        <v>231</v>
      </c>
      <c r="AT2220" s="72">
        <v>0</v>
      </c>
      <c r="AU2220" s="72"/>
      <c r="AV2220" s="72" t="b">
        <v>0</v>
      </c>
      <c r="AW2220" s="72" t="s">
        <v>313</v>
      </c>
      <c r="AX2220" s="76" t="s">
        <v>30375</v>
      </c>
      <c r="AY2220" s="72" t="s">
        <v>66</v>
      </c>
    </row>
    <row r="2221" spans="1:51" x14ac:dyDescent="0.35">
      <c r="A2221" s="70" t="s">
        <v>2667</v>
      </c>
      <c r="B2221" s="83"/>
      <c r="C2221" s="83"/>
      <c r="D2221" s="84"/>
      <c r="E2221" s="107"/>
      <c r="F2221" s="80" t="s">
        <v>10717</v>
      </c>
      <c r="G2221" s="108"/>
      <c r="H2221" s="81"/>
      <c r="I2221" s="87"/>
      <c r="J2221" s="109"/>
      <c r="K2221" s="81" t="s">
        <v>32648</v>
      </c>
      <c r="L2221" s="110"/>
      <c r="M2221" s="92"/>
      <c r="N2221" s="92"/>
      <c r="O2221" s="93"/>
      <c r="P2221" s="94"/>
      <c r="Q2221" s="94"/>
      <c r="R2221" s="79"/>
      <c r="S2221" s="79"/>
      <c r="T2221" s="79"/>
      <c r="U2221" s="79"/>
      <c r="V2221" s="52"/>
      <c r="W2221" s="52"/>
      <c r="X2221" s="52"/>
      <c r="Y2221" s="52"/>
      <c r="Z2221" s="51"/>
      <c r="AA2221" s="88"/>
      <c r="AB2221" s="88"/>
      <c r="AC2221" s="89"/>
      <c r="AD2221" s="72" t="s">
        <v>21284</v>
      </c>
      <c r="AE2221" s="72">
        <v>1643</v>
      </c>
      <c r="AF2221" s="72">
        <v>1906</v>
      </c>
      <c r="AG2221" s="72">
        <v>66864</v>
      </c>
      <c r="AH2221" s="72">
        <v>3386</v>
      </c>
      <c r="AI2221" s="72"/>
      <c r="AJ2221" s="72" t="s">
        <v>23090</v>
      </c>
      <c r="AK2221" s="72" t="s">
        <v>23210</v>
      </c>
      <c r="AL2221" s="72"/>
      <c r="AM2221" s="72"/>
      <c r="AN2221" s="74">
        <v>41755.778194444443</v>
      </c>
      <c r="AO2221" s="72"/>
      <c r="AP2221" s="72" t="b">
        <v>1</v>
      </c>
      <c r="AQ2221" s="72" t="b">
        <v>0</v>
      </c>
      <c r="AR2221" s="72" t="b">
        <v>0</v>
      </c>
      <c r="AS2221" s="72" t="s">
        <v>231</v>
      </c>
      <c r="AT2221" s="72">
        <v>2</v>
      </c>
      <c r="AU2221" s="76" t="s">
        <v>303</v>
      </c>
      <c r="AV2221" s="72" t="b">
        <v>0</v>
      </c>
      <c r="AW2221" s="72" t="s">
        <v>313</v>
      </c>
      <c r="AX2221" s="76" t="s">
        <v>30376</v>
      </c>
      <c r="AY2221" s="72" t="s">
        <v>66</v>
      </c>
    </row>
    <row r="2222" spans="1:51" x14ac:dyDescent="0.35">
      <c r="A2222" s="70" t="s">
        <v>2668</v>
      </c>
      <c r="B2222" s="83"/>
      <c r="C2222" s="83"/>
      <c r="D2222" s="84"/>
      <c r="E2222" s="107"/>
      <c r="F2222" s="80" t="s">
        <v>10718</v>
      </c>
      <c r="G2222" s="108"/>
      <c r="H2222" s="81"/>
      <c r="I2222" s="87"/>
      <c r="J2222" s="109"/>
      <c r="K2222" s="81" t="s">
        <v>32649</v>
      </c>
      <c r="L2222" s="110"/>
      <c r="M2222" s="92"/>
      <c r="N2222" s="92"/>
      <c r="O2222" s="93"/>
      <c r="P2222" s="94"/>
      <c r="Q2222" s="94"/>
      <c r="R2222" s="79"/>
      <c r="S2222" s="79"/>
      <c r="T2222" s="79"/>
      <c r="U2222" s="79"/>
      <c r="V2222" s="52"/>
      <c r="W2222" s="52"/>
      <c r="X2222" s="52"/>
      <c r="Y2222" s="52"/>
      <c r="Z2222" s="51"/>
      <c r="AA2222" s="88"/>
      <c r="AB2222" s="88"/>
      <c r="AC2222" s="89"/>
      <c r="AD2222" s="72" t="s">
        <v>21285</v>
      </c>
      <c r="AE2222" s="72">
        <v>37</v>
      </c>
      <c r="AF2222" s="72">
        <v>31</v>
      </c>
      <c r="AG2222" s="72">
        <v>922</v>
      </c>
      <c r="AH2222" s="72">
        <v>805</v>
      </c>
      <c r="AI2222" s="72"/>
      <c r="AJ2222" s="72" t="s">
        <v>23091</v>
      </c>
      <c r="AK2222" s="72"/>
      <c r="AL2222" s="72"/>
      <c r="AM2222" s="72"/>
      <c r="AN2222" s="74">
        <v>42791.854328703703</v>
      </c>
      <c r="AO2222" s="76" t="s">
        <v>27109</v>
      </c>
      <c r="AP2222" s="72" t="b">
        <v>1</v>
      </c>
      <c r="AQ2222" s="72" t="b">
        <v>0</v>
      </c>
      <c r="AR2222" s="72" t="b">
        <v>0</v>
      </c>
      <c r="AS2222" s="72" t="s">
        <v>231</v>
      </c>
      <c r="AT2222" s="72">
        <v>0</v>
      </c>
      <c r="AU2222" s="72"/>
      <c r="AV2222" s="72" t="b">
        <v>0</v>
      </c>
      <c r="AW2222" s="72" t="s">
        <v>313</v>
      </c>
      <c r="AX2222" s="76" t="s">
        <v>30377</v>
      </c>
      <c r="AY2222" s="72" t="s">
        <v>66</v>
      </c>
    </row>
    <row r="2223" spans="1:51" x14ac:dyDescent="0.35">
      <c r="A2223" s="70" t="s">
        <v>2669</v>
      </c>
      <c r="B2223" s="83"/>
      <c r="C2223" s="83"/>
      <c r="D2223" s="84"/>
      <c r="E2223" s="107"/>
      <c r="F2223" s="80" t="s">
        <v>10719</v>
      </c>
      <c r="G2223" s="108"/>
      <c r="H2223" s="81"/>
      <c r="I2223" s="87"/>
      <c r="J2223" s="109"/>
      <c r="K2223" s="81" t="s">
        <v>32650</v>
      </c>
      <c r="L2223" s="110"/>
      <c r="M2223" s="92"/>
      <c r="N2223" s="92"/>
      <c r="O2223" s="93"/>
      <c r="P2223" s="94"/>
      <c r="Q2223" s="94"/>
      <c r="R2223" s="79"/>
      <c r="S2223" s="79"/>
      <c r="T2223" s="79"/>
      <c r="U2223" s="79"/>
      <c r="V2223" s="52"/>
      <c r="W2223" s="52"/>
      <c r="X2223" s="52"/>
      <c r="Y2223" s="52"/>
      <c r="Z2223" s="51"/>
      <c r="AA2223" s="88"/>
      <c r="AB2223" s="88"/>
      <c r="AC2223" s="89"/>
      <c r="AD2223" s="72" t="s">
        <v>21286</v>
      </c>
      <c r="AE2223" s="72">
        <v>2027</v>
      </c>
      <c r="AF2223" s="72">
        <v>2855</v>
      </c>
      <c r="AG2223" s="72">
        <v>66695</v>
      </c>
      <c r="AH2223" s="72">
        <v>3749</v>
      </c>
      <c r="AI2223" s="72"/>
      <c r="AJ2223" s="72" t="s">
        <v>23092</v>
      </c>
      <c r="AK2223" s="72" t="s">
        <v>24232</v>
      </c>
      <c r="AL2223" s="72"/>
      <c r="AM2223" s="72"/>
      <c r="AN2223" s="74">
        <v>41758.859398148146</v>
      </c>
      <c r="AO2223" s="72"/>
      <c r="AP2223" s="72" t="b">
        <v>1</v>
      </c>
      <c r="AQ2223" s="72" t="b">
        <v>0</v>
      </c>
      <c r="AR2223" s="72" t="b">
        <v>0</v>
      </c>
      <c r="AS2223" s="72" t="s">
        <v>231</v>
      </c>
      <c r="AT2223" s="72">
        <v>4</v>
      </c>
      <c r="AU2223" s="76" t="s">
        <v>303</v>
      </c>
      <c r="AV2223" s="72" t="b">
        <v>0</v>
      </c>
      <c r="AW2223" s="72" t="s">
        <v>313</v>
      </c>
      <c r="AX2223" s="76" t="s">
        <v>30378</v>
      </c>
      <c r="AY2223" s="72" t="s">
        <v>66</v>
      </c>
    </row>
    <row r="2224" spans="1:51" x14ac:dyDescent="0.35">
      <c r="A2224" s="70" t="s">
        <v>2670</v>
      </c>
      <c r="B2224" s="83"/>
      <c r="C2224" s="83"/>
      <c r="D2224" s="84"/>
      <c r="E2224" s="107"/>
      <c r="F2224" s="80" t="s">
        <v>10720</v>
      </c>
      <c r="G2224" s="108"/>
      <c r="H2224" s="81"/>
      <c r="I2224" s="87"/>
      <c r="J2224" s="109"/>
      <c r="K2224" s="81" t="s">
        <v>32651</v>
      </c>
      <c r="L2224" s="110"/>
      <c r="M2224" s="92"/>
      <c r="N2224" s="92"/>
      <c r="O2224" s="93"/>
      <c r="P2224" s="94"/>
      <c r="Q2224" s="94"/>
      <c r="R2224" s="79"/>
      <c r="S2224" s="79"/>
      <c r="T2224" s="79"/>
      <c r="U2224" s="79"/>
      <c r="V2224" s="52"/>
      <c r="W2224" s="52"/>
      <c r="X2224" s="52"/>
      <c r="Y2224" s="52"/>
      <c r="Z2224" s="51"/>
      <c r="AA2224" s="88"/>
      <c r="AB2224" s="88"/>
      <c r="AC2224" s="89"/>
      <c r="AD2224" s="72" t="s">
        <v>21287</v>
      </c>
      <c r="AE2224" s="72">
        <v>2117</v>
      </c>
      <c r="AF2224" s="72">
        <v>1549</v>
      </c>
      <c r="AG2224" s="72">
        <v>39071</v>
      </c>
      <c r="AH2224" s="72">
        <v>1030</v>
      </c>
      <c r="AI2224" s="72"/>
      <c r="AJ2224" s="72" t="s">
        <v>23093</v>
      </c>
      <c r="AK2224" s="72" t="s">
        <v>24064</v>
      </c>
      <c r="AL2224" s="72"/>
      <c r="AM2224" s="72"/>
      <c r="AN2224" s="74">
        <v>41784.975532407407</v>
      </c>
      <c r="AO2224" s="72"/>
      <c r="AP2224" s="72" t="b">
        <v>1</v>
      </c>
      <c r="AQ2224" s="72" t="b">
        <v>0</v>
      </c>
      <c r="AR2224" s="72" t="b">
        <v>0</v>
      </c>
      <c r="AS2224" s="72" t="s">
        <v>231</v>
      </c>
      <c r="AT2224" s="72">
        <v>2</v>
      </c>
      <c r="AU2224" s="76" t="s">
        <v>303</v>
      </c>
      <c r="AV2224" s="72" t="b">
        <v>0</v>
      </c>
      <c r="AW2224" s="72" t="s">
        <v>313</v>
      </c>
      <c r="AX2224" s="76" t="s">
        <v>30379</v>
      </c>
      <c r="AY2224" s="72" t="s">
        <v>66</v>
      </c>
    </row>
    <row r="2225" spans="1:51" x14ac:dyDescent="0.35">
      <c r="A2225" s="70" t="s">
        <v>2671</v>
      </c>
      <c r="B2225" s="83"/>
      <c r="C2225" s="83"/>
      <c r="D2225" s="84"/>
      <c r="E2225" s="107"/>
      <c r="F2225" s="80" t="s">
        <v>10721</v>
      </c>
      <c r="G2225" s="108"/>
      <c r="H2225" s="81"/>
      <c r="I2225" s="87"/>
      <c r="J2225" s="109"/>
      <c r="K2225" s="81" t="s">
        <v>32652</v>
      </c>
      <c r="L2225" s="110"/>
      <c r="M2225" s="92"/>
      <c r="N2225" s="92"/>
      <c r="O2225" s="93"/>
      <c r="P2225" s="94"/>
      <c r="Q2225" s="94"/>
      <c r="R2225" s="79"/>
      <c r="S2225" s="79"/>
      <c r="T2225" s="79"/>
      <c r="U2225" s="79"/>
      <c r="V2225" s="52"/>
      <c r="W2225" s="52"/>
      <c r="X2225" s="52"/>
      <c r="Y2225" s="52"/>
      <c r="Z2225" s="51"/>
      <c r="AA2225" s="88"/>
      <c r="AB2225" s="88"/>
      <c r="AC2225" s="89"/>
      <c r="AD2225" s="72" t="s">
        <v>21288</v>
      </c>
      <c r="AE2225" s="72">
        <v>2377</v>
      </c>
      <c r="AF2225" s="72">
        <v>2171</v>
      </c>
      <c r="AG2225" s="72">
        <v>36604</v>
      </c>
      <c r="AH2225" s="72">
        <v>1550</v>
      </c>
      <c r="AI2225" s="72"/>
      <c r="AJ2225" s="72" t="s">
        <v>23094</v>
      </c>
      <c r="AK2225" s="72" t="s">
        <v>24226</v>
      </c>
      <c r="AL2225" s="72"/>
      <c r="AM2225" s="72"/>
      <c r="AN2225" s="74">
        <v>41787.043032407404</v>
      </c>
      <c r="AO2225" s="72"/>
      <c r="AP2225" s="72" t="b">
        <v>1</v>
      </c>
      <c r="AQ2225" s="72" t="b">
        <v>0</v>
      </c>
      <c r="AR2225" s="72" t="b">
        <v>0</v>
      </c>
      <c r="AS2225" s="72" t="s">
        <v>231</v>
      </c>
      <c r="AT2225" s="72">
        <v>1</v>
      </c>
      <c r="AU2225" s="76" t="s">
        <v>303</v>
      </c>
      <c r="AV2225" s="72" t="b">
        <v>0</v>
      </c>
      <c r="AW2225" s="72" t="s">
        <v>313</v>
      </c>
      <c r="AX2225" s="76" t="s">
        <v>30380</v>
      </c>
      <c r="AY2225" s="72" t="s">
        <v>66</v>
      </c>
    </row>
    <row r="2226" spans="1:51" x14ac:dyDescent="0.35">
      <c r="A2226" s="70" t="s">
        <v>2672</v>
      </c>
      <c r="B2226" s="83"/>
      <c r="C2226" s="83"/>
      <c r="D2226" s="84"/>
      <c r="E2226" s="107"/>
      <c r="F2226" s="80" t="s">
        <v>10722</v>
      </c>
      <c r="G2226" s="108"/>
      <c r="H2226" s="81"/>
      <c r="I2226" s="87"/>
      <c r="J2226" s="109"/>
      <c r="K2226" s="81" t="s">
        <v>32653</v>
      </c>
      <c r="L2226" s="110"/>
      <c r="M2226" s="92"/>
      <c r="N2226" s="92"/>
      <c r="O2226" s="93"/>
      <c r="P2226" s="94"/>
      <c r="Q2226" s="94"/>
      <c r="R2226" s="79"/>
      <c r="S2226" s="79"/>
      <c r="T2226" s="79"/>
      <c r="U2226" s="79"/>
      <c r="V2226" s="52"/>
      <c r="W2226" s="52"/>
      <c r="X2226" s="52"/>
      <c r="Y2226" s="52"/>
      <c r="Z2226" s="51"/>
      <c r="AA2226" s="88"/>
      <c r="AB2226" s="88"/>
      <c r="AC2226" s="89"/>
      <c r="AD2226" s="72" t="s">
        <v>21289</v>
      </c>
      <c r="AE2226" s="72">
        <v>621</v>
      </c>
      <c r="AF2226" s="72">
        <v>374</v>
      </c>
      <c r="AG2226" s="72">
        <v>1373</v>
      </c>
      <c r="AH2226" s="72">
        <v>891</v>
      </c>
      <c r="AI2226" s="72">
        <v>-25200</v>
      </c>
      <c r="AJ2226" s="72" t="s">
        <v>23095</v>
      </c>
      <c r="AK2226" s="72" t="s">
        <v>23210</v>
      </c>
      <c r="AL2226" s="72"/>
      <c r="AM2226" s="72" t="s">
        <v>282</v>
      </c>
      <c r="AN2226" s="74">
        <v>42739.936111111114</v>
      </c>
      <c r="AO2226" s="72"/>
      <c r="AP2226" s="72" t="b">
        <v>1</v>
      </c>
      <c r="AQ2226" s="72" t="b">
        <v>0</v>
      </c>
      <c r="AR2226" s="72" t="b">
        <v>0</v>
      </c>
      <c r="AS2226" s="72" t="s">
        <v>344</v>
      </c>
      <c r="AT2226" s="72">
        <v>0</v>
      </c>
      <c r="AU2226" s="72"/>
      <c r="AV2226" s="72" t="b">
        <v>0</v>
      </c>
      <c r="AW2226" s="72" t="s">
        <v>313</v>
      </c>
      <c r="AX2226" s="76" t="s">
        <v>30381</v>
      </c>
      <c r="AY2226" s="72" t="s">
        <v>66</v>
      </c>
    </row>
    <row r="2227" spans="1:51" x14ac:dyDescent="0.35">
      <c r="A2227" s="70" t="s">
        <v>2673</v>
      </c>
      <c r="B2227" s="83"/>
      <c r="C2227" s="83"/>
      <c r="D2227" s="84"/>
      <c r="E2227" s="107"/>
      <c r="F2227" s="80" t="s">
        <v>10723</v>
      </c>
      <c r="G2227" s="108"/>
      <c r="H2227" s="81"/>
      <c r="I2227" s="87"/>
      <c r="J2227" s="109"/>
      <c r="K2227" s="81" t="s">
        <v>32654</v>
      </c>
      <c r="L2227" s="110"/>
      <c r="M2227" s="92"/>
      <c r="N2227" s="92"/>
      <c r="O2227" s="93"/>
      <c r="P2227" s="94"/>
      <c r="Q2227" s="94"/>
      <c r="R2227" s="79"/>
      <c r="S2227" s="79"/>
      <c r="T2227" s="79"/>
      <c r="U2227" s="79"/>
      <c r="V2227" s="52"/>
      <c r="W2227" s="52"/>
      <c r="X2227" s="52"/>
      <c r="Y2227" s="52"/>
      <c r="Z2227" s="51"/>
      <c r="AA2227" s="88"/>
      <c r="AB2227" s="88"/>
      <c r="AC2227" s="89"/>
      <c r="AD2227" s="72" t="s">
        <v>21290</v>
      </c>
      <c r="AE2227" s="72">
        <v>1949</v>
      </c>
      <c r="AF2227" s="72">
        <v>2346</v>
      </c>
      <c r="AG2227" s="72">
        <v>48022</v>
      </c>
      <c r="AH2227" s="72">
        <v>2100</v>
      </c>
      <c r="AI2227" s="72"/>
      <c r="AJ2227" s="72" t="s">
        <v>23096</v>
      </c>
      <c r="AK2227" s="72"/>
      <c r="AL2227" s="72"/>
      <c r="AM2227" s="72"/>
      <c r="AN2227" s="74">
        <v>41758.874409722222</v>
      </c>
      <c r="AO2227" s="72"/>
      <c r="AP2227" s="72" t="b">
        <v>1</v>
      </c>
      <c r="AQ2227" s="72" t="b">
        <v>0</v>
      </c>
      <c r="AR2227" s="72" t="b">
        <v>0</v>
      </c>
      <c r="AS2227" s="72" t="s">
        <v>231</v>
      </c>
      <c r="AT2227" s="72">
        <v>2</v>
      </c>
      <c r="AU2227" s="76" t="s">
        <v>303</v>
      </c>
      <c r="AV2227" s="72" t="b">
        <v>0</v>
      </c>
      <c r="AW2227" s="72" t="s">
        <v>313</v>
      </c>
      <c r="AX2227" s="76" t="s">
        <v>30382</v>
      </c>
      <c r="AY2227" s="72" t="s">
        <v>66</v>
      </c>
    </row>
    <row r="2228" spans="1:51" x14ac:dyDescent="0.35">
      <c r="A2228" s="70" t="s">
        <v>2674</v>
      </c>
      <c r="B2228" s="83"/>
      <c r="C2228" s="83"/>
      <c r="D2228" s="84"/>
      <c r="E2228" s="107"/>
      <c r="F2228" s="80" t="s">
        <v>10724</v>
      </c>
      <c r="G2228" s="108"/>
      <c r="H2228" s="81"/>
      <c r="I2228" s="87"/>
      <c r="J2228" s="109"/>
      <c r="K2228" s="81" t="s">
        <v>32655</v>
      </c>
      <c r="L2228" s="110"/>
      <c r="M2228" s="92"/>
      <c r="N2228" s="92"/>
      <c r="O2228" s="93"/>
      <c r="P2228" s="94"/>
      <c r="Q2228" s="94"/>
      <c r="R2228" s="79"/>
      <c r="S2228" s="79"/>
      <c r="T2228" s="79"/>
      <c r="U2228" s="79"/>
      <c r="V2228" s="52"/>
      <c r="W2228" s="52"/>
      <c r="X2228" s="52"/>
      <c r="Y2228" s="52"/>
      <c r="Z2228" s="51"/>
      <c r="AA2228" s="88"/>
      <c r="AB2228" s="88"/>
      <c r="AC2228" s="89"/>
      <c r="AD2228" s="72" t="s">
        <v>21291</v>
      </c>
      <c r="AE2228" s="72">
        <v>305</v>
      </c>
      <c r="AF2228" s="72">
        <v>303</v>
      </c>
      <c r="AG2228" s="72">
        <v>253</v>
      </c>
      <c r="AH2228" s="72">
        <v>60</v>
      </c>
      <c r="AI2228" s="72">
        <v>10800</v>
      </c>
      <c r="AJ2228" s="72" t="s">
        <v>23097</v>
      </c>
      <c r="AK2228" s="72" t="s">
        <v>24224</v>
      </c>
      <c r="AL2228" s="72"/>
      <c r="AM2228" s="72" t="s">
        <v>599</v>
      </c>
      <c r="AN2228" s="74">
        <v>42764.932696759257</v>
      </c>
      <c r="AO2228" s="76" t="s">
        <v>27110</v>
      </c>
      <c r="AP2228" s="72" t="b">
        <v>1</v>
      </c>
      <c r="AQ2228" s="72" t="b">
        <v>0</v>
      </c>
      <c r="AR2228" s="72" t="b">
        <v>0</v>
      </c>
      <c r="AS2228" s="72" t="s">
        <v>344</v>
      </c>
      <c r="AT2228" s="72">
        <v>0</v>
      </c>
      <c r="AU2228" s="72"/>
      <c r="AV2228" s="72" t="b">
        <v>0</v>
      </c>
      <c r="AW2228" s="72" t="s">
        <v>313</v>
      </c>
      <c r="AX2228" s="76" t="s">
        <v>30383</v>
      </c>
      <c r="AY2228" s="72" t="s">
        <v>66</v>
      </c>
    </row>
    <row r="2229" spans="1:51" x14ac:dyDescent="0.35">
      <c r="A2229" s="70" t="s">
        <v>2675</v>
      </c>
      <c r="B2229" s="83"/>
      <c r="C2229" s="83"/>
      <c r="D2229" s="84"/>
      <c r="E2229" s="107"/>
      <c r="F2229" s="80" t="s">
        <v>10725</v>
      </c>
      <c r="G2229" s="108"/>
      <c r="H2229" s="81"/>
      <c r="I2229" s="87"/>
      <c r="J2229" s="109"/>
      <c r="K2229" s="81" t="s">
        <v>32656</v>
      </c>
      <c r="L2229" s="110"/>
      <c r="M2229" s="92"/>
      <c r="N2229" s="92"/>
      <c r="O2229" s="93"/>
      <c r="P2229" s="94"/>
      <c r="Q2229" s="94"/>
      <c r="R2229" s="79"/>
      <c r="S2229" s="79"/>
      <c r="T2229" s="79"/>
      <c r="U2229" s="79"/>
      <c r="V2229" s="52"/>
      <c r="W2229" s="52"/>
      <c r="X2229" s="52"/>
      <c r="Y2229" s="52"/>
      <c r="Z2229" s="51"/>
      <c r="AA2229" s="88"/>
      <c r="AB2229" s="88"/>
      <c r="AC2229" s="89"/>
      <c r="AD2229" s="72" t="s">
        <v>21292</v>
      </c>
      <c r="AE2229" s="72">
        <v>81</v>
      </c>
      <c r="AF2229" s="72">
        <v>106</v>
      </c>
      <c r="AG2229" s="72">
        <v>922</v>
      </c>
      <c r="AH2229" s="72">
        <v>767</v>
      </c>
      <c r="AI2229" s="72"/>
      <c r="AJ2229" s="72" t="s">
        <v>23098</v>
      </c>
      <c r="AK2229" s="72"/>
      <c r="AL2229" s="72"/>
      <c r="AM2229" s="72"/>
      <c r="AN2229" s="74">
        <v>42791.895451388889</v>
      </c>
      <c r="AO2229" s="76" t="s">
        <v>27111</v>
      </c>
      <c r="AP2229" s="72" t="b">
        <v>1</v>
      </c>
      <c r="AQ2229" s="72" t="b">
        <v>0</v>
      </c>
      <c r="AR2229" s="72" t="b">
        <v>0</v>
      </c>
      <c r="AS2229" s="72" t="s">
        <v>231</v>
      </c>
      <c r="AT2229" s="72">
        <v>0</v>
      </c>
      <c r="AU2229" s="72"/>
      <c r="AV2229" s="72" t="b">
        <v>0</v>
      </c>
      <c r="AW2229" s="72" t="s">
        <v>313</v>
      </c>
      <c r="AX2229" s="76" t="s">
        <v>30384</v>
      </c>
      <c r="AY2229" s="72" t="s">
        <v>66</v>
      </c>
    </row>
    <row r="2230" spans="1:51" x14ac:dyDescent="0.35">
      <c r="A2230" s="70" t="s">
        <v>2676</v>
      </c>
      <c r="B2230" s="83"/>
      <c r="C2230" s="83"/>
      <c r="D2230" s="84"/>
      <c r="E2230" s="107"/>
      <c r="F2230" s="80" t="s">
        <v>10726</v>
      </c>
      <c r="G2230" s="108"/>
      <c r="H2230" s="81"/>
      <c r="I2230" s="87"/>
      <c r="J2230" s="109"/>
      <c r="K2230" s="81" t="s">
        <v>32657</v>
      </c>
      <c r="L2230" s="110"/>
      <c r="M2230" s="92"/>
      <c r="N2230" s="92"/>
      <c r="O2230" s="93"/>
      <c r="P2230" s="94"/>
      <c r="Q2230" s="94"/>
      <c r="R2230" s="79"/>
      <c r="S2230" s="79"/>
      <c r="T2230" s="79"/>
      <c r="U2230" s="79"/>
      <c r="V2230" s="52"/>
      <c r="W2230" s="52"/>
      <c r="X2230" s="52"/>
      <c r="Y2230" s="52"/>
      <c r="Z2230" s="51"/>
      <c r="AA2230" s="88"/>
      <c r="AB2230" s="88"/>
      <c r="AC2230" s="89"/>
      <c r="AD2230" s="72" t="s">
        <v>21293</v>
      </c>
      <c r="AE2230" s="72">
        <v>110</v>
      </c>
      <c r="AF2230" s="72">
        <v>145</v>
      </c>
      <c r="AG2230" s="72">
        <v>1187</v>
      </c>
      <c r="AH2230" s="72">
        <v>1032</v>
      </c>
      <c r="AI2230" s="72"/>
      <c r="AJ2230" s="72" t="s">
        <v>23099</v>
      </c>
      <c r="AK2230" s="72"/>
      <c r="AL2230" s="72"/>
      <c r="AM2230" s="72"/>
      <c r="AN2230" s="74">
        <v>42776.229872685188</v>
      </c>
      <c r="AO2230" s="76" t="s">
        <v>27112</v>
      </c>
      <c r="AP2230" s="72" t="b">
        <v>1</v>
      </c>
      <c r="AQ2230" s="72" t="b">
        <v>0</v>
      </c>
      <c r="AR2230" s="72" t="b">
        <v>0</v>
      </c>
      <c r="AS2230" s="72" t="s">
        <v>231</v>
      </c>
      <c r="AT2230" s="72">
        <v>0</v>
      </c>
      <c r="AU2230" s="72"/>
      <c r="AV2230" s="72" t="b">
        <v>0</v>
      </c>
      <c r="AW2230" s="72" t="s">
        <v>313</v>
      </c>
      <c r="AX2230" s="76" t="s">
        <v>30385</v>
      </c>
      <c r="AY2230" s="72" t="s">
        <v>66</v>
      </c>
    </row>
    <row r="2231" spans="1:51" x14ac:dyDescent="0.35">
      <c r="A2231" s="70" t="s">
        <v>2677</v>
      </c>
      <c r="B2231" s="83"/>
      <c r="C2231" s="83"/>
      <c r="D2231" s="84"/>
      <c r="E2231" s="107"/>
      <c r="F2231" s="80" t="s">
        <v>10727</v>
      </c>
      <c r="G2231" s="108"/>
      <c r="H2231" s="81"/>
      <c r="I2231" s="87"/>
      <c r="J2231" s="109"/>
      <c r="K2231" s="81" t="s">
        <v>32658</v>
      </c>
      <c r="L2231" s="110"/>
      <c r="M2231" s="92"/>
      <c r="N2231" s="92"/>
      <c r="O2231" s="93"/>
      <c r="P2231" s="94"/>
      <c r="Q2231" s="94"/>
      <c r="R2231" s="79"/>
      <c r="S2231" s="79"/>
      <c r="T2231" s="79"/>
      <c r="U2231" s="79"/>
      <c r="V2231" s="52"/>
      <c r="W2231" s="52"/>
      <c r="X2231" s="52"/>
      <c r="Y2231" s="52"/>
      <c r="Z2231" s="51"/>
      <c r="AA2231" s="88"/>
      <c r="AB2231" s="88"/>
      <c r="AC2231" s="89"/>
      <c r="AD2231" s="72" t="s">
        <v>21294</v>
      </c>
      <c r="AE2231" s="72">
        <v>127</v>
      </c>
      <c r="AF2231" s="72">
        <v>180</v>
      </c>
      <c r="AG2231" s="72">
        <v>1208</v>
      </c>
      <c r="AH2231" s="72">
        <v>996</v>
      </c>
      <c r="AI2231" s="72"/>
      <c r="AJ2231" s="72"/>
      <c r="AK2231" s="72"/>
      <c r="AL2231" s="72"/>
      <c r="AM2231" s="72"/>
      <c r="AN2231" s="74">
        <v>42735.876620370371</v>
      </c>
      <c r="AO2231" s="76" t="s">
        <v>27113</v>
      </c>
      <c r="AP2231" s="72" t="b">
        <v>1</v>
      </c>
      <c r="AQ2231" s="72" t="b">
        <v>0</v>
      </c>
      <c r="AR2231" s="72" t="b">
        <v>0</v>
      </c>
      <c r="AS2231" s="72" t="s">
        <v>231</v>
      </c>
      <c r="AT2231" s="72">
        <v>0</v>
      </c>
      <c r="AU2231" s="72"/>
      <c r="AV2231" s="72" t="b">
        <v>0</v>
      </c>
      <c r="AW2231" s="72" t="s">
        <v>313</v>
      </c>
      <c r="AX2231" s="76" t="s">
        <v>30386</v>
      </c>
      <c r="AY2231" s="72" t="s">
        <v>66</v>
      </c>
    </row>
    <row r="2232" spans="1:51" x14ac:dyDescent="0.35">
      <c r="A2232" s="70" t="s">
        <v>2678</v>
      </c>
      <c r="B2232" s="83"/>
      <c r="C2232" s="83"/>
      <c r="D2232" s="84"/>
      <c r="E2232" s="107"/>
      <c r="F2232" s="80" t="s">
        <v>10728</v>
      </c>
      <c r="G2232" s="108"/>
      <c r="H2232" s="81"/>
      <c r="I2232" s="87"/>
      <c r="J2232" s="109"/>
      <c r="K2232" s="81" t="s">
        <v>32659</v>
      </c>
      <c r="L2232" s="110"/>
      <c r="M2232" s="92"/>
      <c r="N2232" s="92"/>
      <c r="O2232" s="93"/>
      <c r="P2232" s="94"/>
      <c r="Q2232" s="94"/>
      <c r="R2232" s="79"/>
      <c r="S2232" s="79"/>
      <c r="T2232" s="79"/>
      <c r="U2232" s="79"/>
      <c r="V2232" s="52"/>
      <c r="W2232" s="52"/>
      <c r="X2232" s="52"/>
      <c r="Y2232" s="52"/>
      <c r="Z2232" s="51"/>
      <c r="AA2232" s="88"/>
      <c r="AB2232" s="88"/>
      <c r="AC2232" s="89"/>
      <c r="AD2232" s="72" t="s">
        <v>21295</v>
      </c>
      <c r="AE2232" s="72">
        <v>3132</v>
      </c>
      <c r="AF2232" s="72">
        <v>2320</v>
      </c>
      <c r="AG2232" s="72">
        <v>69408</v>
      </c>
      <c r="AH2232" s="72">
        <v>3007</v>
      </c>
      <c r="AI2232" s="72"/>
      <c r="AJ2232" s="72" t="s">
        <v>23100</v>
      </c>
      <c r="AK2232" s="72" t="s">
        <v>24224</v>
      </c>
      <c r="AL2232" s="72"/>
      <c r="AM2232" s="72"/>
      <c r="AN2232" s="74">
        <v>41759.534178240741</v>
      </c>
      <c r="AO2232" s="72"/>
      <c r="AP2232" s="72" t="b">
        <v>1</v>
      </c>
      <c r="AQ2232" s="72" t="b">
        <v>0</v>
      </c>
      <c r="AR2232" s="72" t="b">
        <v>0</v>
      </c>
      <c r="AS2232" s="72" t="s">
        <v>231</v>
      </c>
      <c r="AT2232" s="72">
        <v>3</v>
      </c>
      <c r="AU2232" s="76" t="s">
        <v>303</v>
      </c>
      <c r="AV2232" s="72" t="b">
        <v>0</v>
      </c>
      <c r="AW2232" s="72" t="s">
        <v>313</v>
      </c>
      <c r="AX2232" s="76" t="s">
        <v>30387</v>
      </c>
      <c r="AY2232" s="72" t="s">
        <v>66</v>
      </c>
    </row>
    <row r="2233" spans="1:51" x14ac:dyDescent="0.35">
      <c r="A2233" s="70" t="s">
        <v>2679</v>
      </c>
      <c r="B2233" s="83"/>
      <c r="C2233" s="83"/>
      <c r="D2233" s="84"/>
      <c r="E2233" s="107"/>
      <c r="F2233" s="80" t="s">
        <v>10729</v>
      </c>
      <c r="G2233" s="108"/>
      <c r="H2233" s="81"/>
      <c r="I2233" s="87"/>
      <c r="J2233" s="109"/>
      <c r="K2233" s="81" t="s">
        <v>32660</v>
      </c>
      <c r="L2233" s="110"/>
      <c r="M2233" s="92"/>
      <c r="N2233" s="92"/>
      <c r="O2233" s="93"/>
      <c r="P2233" s="94"/>
      <c r="Q2233" s="94"/>
      <c r="R2233" s="79"/>
      <c r="S2233" s="79"/>
      <c r="T2233" s="79"/>
      <c r="U2233" s="79"/>
      <c r="V2233" s="52"/>
      <c r="W2233" s="52"/>
      <c r="X2233" s="52"/>
      <c r="Y2233" s="52"/>
      <c r="Z2233" s="51"/>
      <c r="AA2233" s="88"/>
      <c r="AB2233" s="88"/>
      <c r="AC2233" s="89"/>
      <c r="AD2233" s="72" t="s">
        <v>21296</v>
      </c>
      <c r="AE2233" s="72">
        <v>7387</v>
      </c>
      <c r="AF2233" s="72">
        <v>6535</v>
      </c>
      <c r="AG2233" s="72">
        <v>93316</v>
      </c>
      <c r="AH2233" s="72">
        <v>3205</v>
      </c>
      <c r="AI2233" s="72"/>
      <c r="AJ2233" s="72" t="s">
        <v>23101</v>
      </c>
      <c r="AK2233" s="72" t="s">
        <v>24233</v>
      </c>
      <c r="AL2233" s="72"/>
      <c r="AM2233" s="72"/>
      <c r="AN2233" s="74">
        <v>41764.054201388892</v>
      </c>
      <c r="AO2233" s="72"/>
      <c r="AP2233" s="72" t="b">
        <v>1</v>
      </c>
      <c r="AQ2233" s="72" t="b">
        <v>0</v>
      </c>
      <c r="AR2233" s="72" t="b">
        <v>0</v>
      </c>
      <c r="AS2233" s="72" t="s">
        <v>231</v>
      </c>
      <c r="AT2233" s="72">
        <v>5</v>
      </c>
      <c r="AU2233" s="76" t="s">
        <v>303</v>
      </c>
      <c r="AV2233" s="72" t="b">
        <v>0</v>
      </c>
      <c r="AW2233" s="72" t="s">
        <v>313</v>
      </c>
      <c r="AX2233" s="76" t="s">
        <v>30388</v>
      </c>
      <c r="AY2233" s="72" t="s">
        <v>66</v>
      </c>
    </row>
    <row r="2234" spans="1:51" x14ac:dyDescent="0.35">
      <c r="A2234" s="70" t="s">
        <v>2680</v>
      </c>
      <c r="B2234" s="83"/>
      <c r="C2234" s="83"/>
      <c r="D2234" s="84"/>
      <c r="E2234" s="107"/>
      <c r="F2234" s="80" t="s">
        <v>10730</v>
      </c>
      <c r="G2234" s="108"/>
      <c r="H2234" s="81"/>
      <c r="I2234" s="87"/>
      <c r="J2234" s="109"/>
      <c r="K2234" s="81" t="s">
        <v>32661</v>
      </c>
      <c r="L2234" s="110"/>
      <c r="M2234" s="92"/>
      <c r="N2234" s="92"/>
      <c r="O2234" s="93"/>
      <c r="P2234" s="94"/>
      <c r="Q2234" s="94"/>
      <c r="R2234" s="79"/>
      <c r="S2234" s="79"/>
      <c r="T2234" s="79"/>
      <c r="U2234" s="79"/>
      <c r="V2234" s="52"/>
      <c r="W2234" s="52"/>
      <c r="X2234" s="52"/>
      <c r="Y2234" s="52"/>
      <c r="Z2234" s="51"/>
      <c r="AA2234" s="88"/>
      <c r="AB2234" s="88"/>
      <c r="AC2234" s="89"/>
      <c r="AD2234" s="72" t="s">
        <v>21297</v>
      </c>
      <c r="AE2234" s="72">
        <v>2812</v>
      </c>
      <c r="AF2234" s="72">
        <v>1581</v>
      </c>
      <c r="AG2234" s="72">
        <v>39426</v>
      </c>
      <c r="AH2234" s="72">
        <v>1358</v>
      </c>
      <c r="AI2234" s="72"/>
      <c r="AJ2234" s="72" t="s">
        <v>23102</v>
      </c>
      <c r="AK2234" s="72" t="s">
        <v>24064</v>
      </c>
      <c r="AL2234" s="72"/>
      <c r="AM2234" s="72"/>
      <c r="AN2234" s="74">
        <v>41784.139016203706</v>
      </c>
      <c r="AO2234" s="72"/>
      <c r="AP2234" s="72" t="b">
        <v>1</v>
      </c>
      <c r="AQ2234" s="72" t="b">
        <v>0</v>
      </c>
      <c r="AR2234" s="72" t="b">
        <v>0</v>
      </c>
      <c r="AS2234" s="72" t="s">
        <v>231</v>
      </c>
      <c r="AT2234" s="72">
        <v>1</v>
      </c>
      <c r="AU2234" s="76" t="s">
        <v>303</v>
      </c>
      <c r="AV2234" s="72" t="b">
        <v>0</v>
      </c>
      <c r="AW2234" s="72" t="s">
        <v>313</v>
      </c>
      <c r="AX2234" s="76" t="s">
        <v>30389</v>
      </c>
      <c r="AY2234" s="72" t="s">
        <v>66</v>
      </c>
    </row>
    <row r="2235" spans="1:51" x14ac:dyDescent="0.35">
      <c r="A2235" s="70" t="s">
        <v>2681</v>
      </c>
      <c r="B2235" s="83"/>
      <c r="C2235" s="83"/>
      <c r="D2235" s="84"/>
      <c r="E2235" s="107"/>
      <c r="F2235" s="80" t="s">
        <v>312</v>
      </c>
      <c r="G2235" s="108"/>
      <c r="H2235" s="81"/>
      <c r="I2235" s="87"/>
      <c r="J2235" s="109"/>
      <c r="K2235" s="81" t="s">
        <v>32662</v>
      </c>
      <c r="L2235" s="110"/>
      <c r="M2235" s="92"/>
      <c r="N2235" s="92"/>
      <c r="O2235" s="93"/>
      <c r="P2235" s="94"/>
      <c r="Q2235" s="94"/>
      <c r="R2235" s="79"/>
      <c r="S2235" s="79"/>
      <c r="T2235" s="79"/>
      <c r="U2235" s="79"/>
      <c r="V2235" s="52"/>
      <c r="W2235" s="52"/>
      <c r="X2235" s="52"/>
      <c r="Y2235" s="52"/>
      <c r="Z2235" s="51"/>
      <c r="AA2235" s="88"/>
      <c r="AB2235" s="88"/>
      <c r="AC2235" s="89"/>
      <c r="AD2235" s="72" t="s">
        <v>21298</v>
      </c>
      <c r="AE2235" s="72">
        <v>49</v>
      </c>
      <c r="AF2235" s="72">
        <v>264</v>
      </c>
      <c r="AG2235" s="72">
        <v>1439</v>
      </c>
      <c r="AH2235" s="72">
        <v>660</v>
      </c>
      <c r="AI2235" s="72"/>
      <c r="AJ2235" s="72"/>
      <c r="AK2235" s="72"/>
      <c r="AL2235" s="72"/>
      <c r="AM2235" s="72"/>
      <c r="AN2235" s="74">
        <v>42692.062893518516</v>
      </c>
      <c r="AO2235" s="72"/>
      <c r="AP2235" s="72" t="b">
        <v>1</v>
      </c>
      <c r="AQ2235" s="72" t="b">
        <v>1</v>
      </c>
      <c r="AR2235" s="72" t="b">
        <v>0</v>
      </c>
      <c r="AS2235" s="72" t="s">
        <v>344</v>
      </c>
      <c r="AT2235" s="72">
        <v>0</v>
      </c>
      <c r="AU2235" s="72"/>
      <c r="AV2235" s="72" t="b">
        <v>0</v>
      </c>
      <c r="AW2235" s="72" t="s">
        <v>313</v>
      </c>
      <c r="AX2235" s="76" t="s">
        <v>30390</v>
      </c>
      <c r="AY2235" s="72" t="s">
        <v>66</v>
      </c>
    </row>
    <row r="2236" spans="1:51" x14ac:dyDescent="0.35">
      <c r="A2236" s="70" t="s">
        <v>2682</v>
      </c>
      <c r="B2236" s="83"/>
      <c r="C2236" s="83"/>
      <c r="D2236" s="84"/>
      <c r="E2236" s="107"/>
      <c r="F2236" s="80" t="s">
        <v>10731</v>
      </c>
      <c r="G2236" s="108"/>
      <c r="H2236" s="81"/>
      <c r="I2236" s="87"/>
      <c r="J2236" s="109"/>
      <c r="K2236" s="81" t="s">
        <v>32663</v>
      </c>
      <c r="L2236" s="110"/>
      <c r="M2236" s="92"/>
      <c r="N2236" s="92"/>
      <c r="O2236" s="93"/>
      <c r="P2236" s="94"/>
      <c r="Q2236" s="94"/>
      <c r="R2236" s="79"/>
      <c r="S2236" s="79"/>
      <c r="T2236" s="79"/>
      <c r="U2236" s="79"/>
      <c r="V2236" s="52"/>
      <c r="W2236" s="52"/>
      <c r="X2236" s="52"/>
      <c r="Y2236" s="52"/>
      <c r="Z2236" s="51"/>
      <c r="AA2236" s="88"/>
      <c r="AB2236" s="88"/>
      <c r="AC2236" s="89"/>
      <c r="AD2236" s="72" t="s">
        <v>21299</v>
      </c>
      <c r="AE2236" s="72">
        <v>602</v>
      </c>
      <c r="AF2236" s="72">
        <v>287</v>
      </c>
      <c r="AG2236" s="72">
        <v>1290</v>
      </c>
      <c r="AH2236" s="72">
        <v>1085</v>
      </c>
      <c r="AI2236" s="72"/>
      <c r="AJ2236" s="72" t="s">
        <v>23103</v>
      </c>
      <c r="AK2236" s="72" t="s">
        <v>24220</v>
      </c>
      <c r="AL2236" s="72"/>
      <c r="AM2236" s="72"/>
      <c r="AN2236" s="74">
        <v>42763.007916666669</v>
      </c>
      <c r="AO2236" s="76" t="s">
        <v>27114</v>
      </c>
      <c r="AP2236" s="72" t="b">
        <v>1</v>
      </c>
      <c r="AQ2236" s="72" t="b">
        <v>0</v>
      </c>
      <c r="AR2236" s="72" t="b">
        <v>0</v>
      </c>
      <c r="AS2236" s="72" t="s">
        <v>344</v>
      </c>
      <c r="AT2236" s="72">
        <v>0</v>
      </c>
      <c r="AU2236" s="72"/>
      <c r="AV2236" s="72" t="b">
        <v>0</v>
      </c>
      <c r="AW2236" s="72" t="s">
        <v>313</v>
      </c>
      <c r="AX2236" s="76" t="s">
        <v>30391</v>
      </c>
      <c r="AY2236" s="72" t="s">
        <v>66</v>
      </c>
    </row>
    <row r="2237" spans="1:51" x14ac:dyDescent="0.35">
      <c r="A2237" s="70" t="s">
        <v>2683</v>
      </c>
      <c r="B2237" s="83"/>
      <c r="C2237" s="83"/>
      <c r="D2237" s="84"/>
      <c r="E2237" s="107"/>
      <c r="F2237" s="80" t="s">
        <v>10732</v>
      </c>
      <c r="G2237" s="108"/>
      <c r="H2237" s="81"/>
      <c r="I2237" s="87"/>
      <c r="J2237" s="109"/>
      <c r="K2237" s="81" t="s">
        <v>32664</v>
      </c>
      <c r="L2237" s="110"/>
      <c r="M2237" s="92"/>
      <c r="N2237" s="92"/>
      <c r="O2237" s="93"/>
      <c r="P2237" s="94"/>
      <c r="Q2237" s="94"/>
      <c r="R2237" s="79"/>
      <c r="S2237" s="79"/>
      <c r="T2237" s="79"/>
      <c r="U2237" s="79"/>
      <c r="V2237" s="52"/>
      <c r="W2237" s="52"/>
      <c r="X2237" s="52"/>
      <c r="Y2237" s="52"/>
      <c r="Z2237" s="51"/>
      <c r="AA2237" s="88"/>
      <c r="AB2237" s="88"/>
      <c r="AC2237" s="89"/>
      <c r="AD2237" s="72" t="s">
        <v>21300</v>
      </c>
      <c r="AE2237" s="72">
        <v>1849</v>
      </c>
      <c r="AF2237" s="72">
        <v>1920</v>
      </c>
      <c r="AG2237" s="72">
        <v>47746</v>
      </c>
      <c r="AH2237" s="72">
        <v>1831</v>
      </c>
      <c r="AI2237" s="72">
        <v>10800</v>
      </c>
      <c r="AJ2237" s="72" t="s">
        <v>23104</v>
      </c>
      <c r="AK2237" s="72"/>
      <c r="AL2237" s="72"/>
      <c r="AM2237" s="72" t="s">
        <v>639</v>
      </c>
      <c r="AN2237" s="74">
        <v>41759.192280092589</v>
      </c>
      <c r="AO2237" s="72"/>
      <c r="AP2237" s="72" t="b">
        <v>1</v>
      </c>
      <c r="AQ2237" s="72" t="b">
        <v>0</v>
      </c>
      <c r="AR2237" s="72" t="b">
        <v>0</v>
      </c>
      <c r="AS2237" s="72" t="s">
        <v>231</v>
      </c>
      <c r="AT2237" s="72">
        <v>1</v>
      </c>
      <c r="AU2237" s="76" t="s">
        <v>303</v>
      </c>
      <c r="AV2237" s="72" t="b">
        <v>0</v>
      </c>
      <c r="AW2237" s="72" t="s">
        <v>313</v>
      </c>
      <c r="AX2237" s="76" t="s">
        <v>30392</v>
      </c>
      <c r="AY2237" s="72" t="s">
        <v>66</v>
      </c>
    </row>
    <row r="2238" spans="1:51" x14ac:dyDescent="0.35">
      <c r="A2238" s="70" t="s">
        <v>2684</v>
      </c>
      <c r="B2238" s="83"/>
      <c r="C2238" s="83"/>
      <c r="D2238" s="84"/>
      <c r="E2238" s="107"/>
      <c r="F2238" s="80" t="s">
        <v>10733</v>
      </c>
      <c r="G2238" s="108"/>
      <c r="H2238" s="81"/>
      <c r="I2238" s="87"/>
      <c r="J2238" s="109"/>
      <c r="K2238" s="81" t="s">
        <v>32665</v>
      </c>
      <c r="L2238" s="110"/>
      <c r="M2238" s="92"/>
      <c r="N2238" s="92"/>
      <c r="O2238" s="93"/>
      <c r="P2238" s="94"/>
      <c r="Q2238" s="94"/>
      <c r="R2238" s="79"/>
      <c r="S2238" s="79"/>
      <c r="T2238" s="79"/>
      <c r="U2238" s="79"/>
      <c r="V2238" s="52"/>
      <c r="W2238" s="52"/>
      <c r="X2238" s="52"/>
      <c r="Y2238" s="52"/>
      <c r="Z2238" s="51"/>
      <c r="AA2238" s="88"/>
      <c r="AB2238" s="88"/>
      <c r="AC2238" s="89"/>
      <c r="AD2238" s="72" t="s">
        <v>21301</v>
      </c>
      <c r="AE2238" s="72">
        <v>4526</v>
      </c>
      <c r="AF2238" s="72">
        <v>4644</v>
      </c>
      <c r="AG2238" s="72">
        <v>48016</v>
      </c>
      <c r="AH2238" s="72">
        <v>2441</v>
      </c>
      <c r="AI2238" s="72"/>
      <c r="AJ2238" s="72" t="s">
        <v>23105</v>
      </c>
      <c r="AK2238" s="72" t="s">
        <v>24234</v>
      </c>
      <c r="AL2238" s="72"/>
      <c r="AM2238" s="72"/>
      <c r="AN2238" s="74">
        <v>41759.652199074073</v>
      </c>
      <c r="AO2238" s="76" t="s">
        <v>27115</v>
      </c>
      <c r="AP2238" s="72" t="b">
        <v>1</v>
      </c>
      <c r="AQ2238" s="72" t="b">
        <v>0</v>
      </c>
      <c r="AR2238" s="72" t="b">
        <v>0</v>
      </c>
      <c r="AS2238" s="72" t="s">
        <v>231</v>
      </c>
      <c r="AT2238" s="72">
        <v>2</v>
      </c>
      <c r="AU2238" s="76" t="s">
        <v>303</v>
      </c>
      <c r="AV2238" s="72" t="b">
        <v>0</v>
      </c>
      <c r="AW2238" s="72" t="s">
        <v>313</v>
      </c>
      <c r="AX2238" s="76" t="s">
        <v>30393</v>
      </c>
      <c r="AY2238" s="72" t="s">
        <v>66</v>
      </c>
    </row>
    <row r="2239" spans="1:51" x14ac:dyDescent="0.35">
      <c r="A2239" s="70" t="s">
        <v>2685</v>
      </c>
      <c r="B2239" s="83"/>
      <c r="C2239" s="83"/>
      <c r="D2239" s="84"/>
      <c r="E2239" s="107"/>
      <c r="F2239" s="80" t="s">
        <v>10734</v>
      </c>
      <c r="G2239" s="108"/>
      <c r="H2239" s="81"/>
      <c r="I2239" s="87"/>
      <c r="J2239" s="109"/>
      <c r="K2239" s="81" t="s">
        <v>32666</v>
      </c>
      <c r="L2239" s="110"/>
      <c r="M2239" s="92"/>
      <c r="N2239" s="92"/>
      <c r="O2239" s="93"/>
      <c r="P2239" s="94"/>
      <c r="Q2239" s="94"/>
      <c r="R2239" s="79"/>
      <c r="S2239" s="79"/>
      <c r="T2239" s="79"/>
      <c r="U2239" s="79"/>
      <c r="V2239" s="52"/>
      <c r="W2239" s="52"/>
      <c r="X2239" s="52"/>
      <c r="Y2239" s="52"/>
      <c r="Z2239" s="51"/>
      <c r="AA2239" s="88"/>
      <c r="AB2239" s="88"/>
      <c r="AC2239" s="89"/>
      <c r="AD2239" s="72" t="s">
        <v>21302</v>
      </c>
      <c r="AE2239" s="72">
        <v>150</v>
      </c>
      <c r="AF2239" s="72">
        <v>174</v>
      </c>
      <c r="AG2239" s="72">
        <v>1195</v>
      </c>
      <c r="AH2239" s="72">
        <v>983</v>
      </c>
      <c r="AI2239" s="72"/>
      <c r="AJ2239" s="72" t="s">
        <v>23106</v>
      </c>
      <c r="AK2239" s="72"/>
      <c r="AL2239" s="72"/>
      <c r="AM2239" s="72"/>
      <c r="AN2239" s="74">
        <v>42776.224652777775</v>
      </c>
      <c r="AO2239" s="76" t="s">
        <v>27116</v>
      </c>
      <c r="AP2239" s="72" t="b">
        <v>1</v>
      </c>
      <c r="AQ2239" s="72" t="b">
        <v>0</v>
      </c>
      <c r="AR2239" s="72" t="b">
        <v>0</v>
      </c>
      <c r="AS2239" s="72" t="s">
        <v>231</v>
      </c>
      <c r="AT2239" s="72">
        <v>0</v>
      </c>
      <c r="AU2239" s="72"/>
      <c r="AV2239" s="72" t="b">
        <v>0</v>
      </c>
      <c r="AW2239" s="72" t="s">
        <v>313</v>
      </c>
      <c r="AX2239" s="76" t="s">
        <v>30394</v>
      </c>
      <c r="AY2239" s="72" t="s">
        <v>66</v>
      </c>
    </row>
    <row r="2240" spans="1:51" x14ac:dyDescent="0.35">
      <c r="A2240" s="70" t="s">
        <v>2686</v>
      </c>
      <c r="B2240" s="83"/>
      <c r="C2240" s="83"/>
      <c r="D2240" s="84"/>
      <c r="E2240" s="107"/>
      <c r="F2240" s="80" t="s">
        <v>10735</v>
      </c>
      <c r="G2240" s="108"/>
      <c r="H2240" s="81"/>
      <c r="I2240" s="87"/>
      <c r="J2240" s="109"/>
      <c r="K2240" s="81" t="s">
        <v>32667</v>
      </c>
      <c r="L2240" s="110"/>
      <c r="M2240" s="92"/>
      <c r="N2240" s="92"/>
      <c r="O2240" s="93"/>
      <c r="P2240" s="94"/>
      <c r="Q2240" s="94"/>
      <c r="R2240" s="79"/>
      <c r="S2240" s="79"/>
      <c r="T2240" s="79"/>
      <c r="U2240" s="79"/>
      <c r="V2240" s="52"/>
      <c r="W2240" s="52"/>
      <c r="X2240" s="52"/>
      <c r="Y2240" s="52"/>
      <c r="Z2240" s="51"/>
      <c r="AA2240" s="88"/>
      <c r="AB2240" s="88"/>
      <c r="AC2240" s="89"/>
      <c r="AD2240" s="72" t="s">
        <v>21303</v>
      </c>
      <c r="AE2240" s="72">
        <v>1094</v>
      </c>
      <c r="AF2240" s="72">
        <v>2564</v>
      </c>
      <c r="AG2240" s="72">
        <v>48168</v>
      </c>
      <c r="AH2240" s="72">
        <v>2461</v>
      </c>
      <c r="AI2240" s="72"/>
      <c r="AJ2240" s="72" t="s">
        <v>23107</v>
      </c>
      <c r="AK2240" s="72" t="s">
        <v>24069</v>
      </c>
      <c r="AL2240" s="72"/>
      <c r="AM2240" s="72"/>
      <c r="AN2240" s="74">
        <v>41763.528171296297</v>
      </c>
      <c r="AO2240" s="72"/>
      <c r="AP2240" s="72" t="b">
        <v>1</v>
      </c>
      <c r="AQ2240" s="72" t="b">
        <v>0</v>
      </c>
      <c r="AR2240" s="72" t="b">
        <v>0</v>
      </c>
      <c r="AS2240" s="72" t="s">
        <v>231</v>
      </c>
      <c r="AT2240" s="72">
        <v>2</v>
      </c>
      <c r="AU2240" s="76" t="s">
        <v>303</v>
      </c>
      <c r="AV2240" s="72" t="b">
        <v>0</v>
      </c>
      <c r="AW2240" s="72" t="s">
        <v>313</v>
      </c>
      <c r="AX2240" s="76" t="s">
        <v>30395</v>
      </c>
      <c r="AY2240" s="72" t="s">
        <v>66</v>
      </c>
    </row>
    <row r="2241" spans="1:51" x14ac:dyDescent="0.35">
      <c r="A2241" s="70" t="s">
        <v>2687</v>
      </c>
      <c r="B2241" s="83"/>
      <c r="C2241" s="83"/>
      <c r="D2241" s="84"/>
      <c r="E2241" s="107"/>
      <c r="F2241" s="80" t="s">
        <v>10736</v>
      </c>
      <c r="G2241" s="108"/>
      <c r="H2241" s="81"/>
      <c r="I2241" s="87"/>
      <c r="J2241" s="109"/>
      <c r="K2241" s="81" t="s">
        <v>32668</v>
      </c>
      <c r="L2241" s="110"/>
      <c r="M2241" s="92"/>
      <c r="N2241" s="92"/>
      <c r="O2241" s="93"/>
      <c r="P2241" s="94"/>
      <c r="Q2241" s="94"/>
      <c r="R2241" s="79"/>
      <c r="S2241" s="79"/>
      <c r="T2241" s="79"/>
      <c r="U2241" s="79"/>
      <c r="V2241" s="52"/>
      <c r="W2241" s="52"/>
      <c r="X2241" s="52"/>
      <c r="Y2241" s="52"/>
      <c r="Z2241" s="51"/>
      <c r="AA2241" s="88"/>
      <c r="AB2241" s="88"/>
      <c r="AC2241" s="89"/>
      <c r="AD2241" s="72" t="s">
        <v>21304</v>
      </c>
      <c r="AE2241" s="72">
        <v>1575</v>
      </c>
      <c r="AF2241" s="72">
        <v>1599</v>
      </c>
      <c r="AG2241" s="72">
        <v>39159</v>
      </c>
      <c r="AH2241" s="72">
        <v>1197</v>
      </c>
      <c r="AI2241" s="72"/>
      <c r="AJ2241" s="72"/>
      <c r="AK2241" s="72"/>
      <c r="AL2241" s="72"/>
      <c r="AM2241" s="72"/>
      <c r="AN2241" s="74">
        <v>41786.347372685188</v>
      </c>
      <c r="AO2241" s="72"/>
      <c r="AP2241" s="72" t="b">
        <v>1</v>
      </c>
      <c r="AQ2241" s="72" t="b">
        <v>0</v>
      </c>
      <c r="AR2241" s="72" t="b">
        <v>0</v>
      </c>
      <c r="AS2241" s="72" t="s">
        <v>231</v>
      </c>
      <c r="AT2241" s="72">
        <v>1</v>
      </c>
      <c r="AU2241" s="76" t="s">
        <v>303</v>
      </c>
      <c r="AV2241" s="72" t="b">
        <v>0</v>
      </c>
      <c r="AW2241" s="72" t="s">
        <v>313</v>
      </c>
      <c r="AX2241" s="76" t="s">
        <v>30396</v>
      </c>
      <c r="AY2241" s="72" t="s">
        <v>66</v>
      </c>
    </row>
    <row r="2242" spans="1:51" x14ac:dyDescent="0.35">
      <c r="A2242" s="70" t="s">
        <v>2688</v>
      </c>
      <c r="B2242" s="83"/>
      <c r="C2242" s="83"/>
      <c r="D2242" s="84"/>
      <c r="E2242" s="107"/>
      <c r="F2242" s="80" t="s">
        <v>10737</v>
      </c>
      <c r="G2242" s="108"/>
      <c r="H2242" s="81"/>
      <c r="I2242" s="87"/>
      <c r="J2242" s="109"/>
      <c r="K2242" s="81" t="s">
        <v>32669</v>
      </c>
      <c r="L2242" s="110"/>
      <c r="M2242" s="92"/>
      <c r="N2242" s="92"/>
      <c r="O2242" s="93"/>
      <c r="P2242" s="94"/>
      <c r="Q2242" s="94"/>
      <c r="R2242" s="79"/>
      <c r="S2242" s="79"/>
      <c r="T2242" s="79"/>
      <c r="U2242" s="79"/>
      <c r="V2242" s="52"/>
      <c r="W2242" s="52"/>
      <c r="X2242" s="52"/>
      <c r="Y2242" s="52"/>
      <c r="Z2242" s="51"/>
      <c r="AA2242" s="88"/>
      <c r="AB2242" s="88"/>
      <c r="AC2242" s="89"/>
      <c r="AD2242" s="72" t="s">
        <v>21305</v>
      </c>
      <c r="AE2242" s="72">
        <v>36</v>
      </c>
      <c r="AF2242" s="72">
        <v>22</v>
      </c>
      <c r="AG2242" s="72">
        <v>931</v>
      </c>
      <c r="AH2242" s="72">
        <v>481</v>
      </c>
      <c r="AI2242" s="72"/>
      <c r="AJ2242" s="72" t="s">
        <v>23108</v>
      </c>
      <c r="AK2242" s="72"/>
      <c r="AL2242" s="72"/>
      <c r="AM2242" s="72"/>
      <c r="AN2242" s="74">
        <v>42791.868842592594</v>
      </c>
      <c r="AO2242" s="76" t="s">
        <v>27117</v>
      </c>
      <c r="AP2242" s="72" t="b">
        <v>1</v>
      </c>
      <c r="AQ2242" s="72" t="b">
        <v>0</v>
      </c>
      <c r="AR2242" s="72" t="b">
        <v>0</v>
      </c>
      <c r="AS2242" s="72" t="s">
        <v>231</v>
      </c>
      <c r="AT2242" s="72">
        <v>0</v>
      </c>
      <c r="AU2242" s="72"/>
      <c r="AV2242" s="72" t="b">
        <v>0</v>
      </c>
      <c r="AW2242" s="72" t="s">
        <v>313</v>
      </c>
      <c r="AX2242" s="76" t="s">
        <v>30397</v>
      </c>
      <c r="AY2242" s="72" t="s">
        <v>66</v>
      </c>
    </row>
    <row r="2243" spans="1:51" x14ac:dyDescent="0.35">
      <c r="A2243" s="70" t="s">
        <v>2689</v>
      </c>
      <c r="B2243" s="83"/>
      <c r="C2243" s="83"/>
      <c r="D2243" s="84"/>
      <c r="E2243" s="107"/>
      <c r="F2243" s="80" t="s">
        <v>10738</v>
      </c>
      <c r="G2243" s="108"/>
      <c r="H2243" s="81"/>
      <c r="I2243" s="87"/>
      <c r="J2243" s="109"/>
      <c r="K2243" s="81" t="s">
        <v>32670</v>
      </c>
      <c r="L2243" s="110"/>
      <c r="M2243" s="92"/>
      <c r="N2243" s="92"/>
      <c r="O2243" s="93"/>
      <c r="P2243" s="94"/>
      <c r="Q2243" s="94"/>
      <c r="R2243" s="79"/>
      <c r="S2243" s="79"/>
      <c r="T2243" s="79"/>
      <c r="U2243" s="79"/>
      <c r="V2243" s="52"/>
      <c r="W2243" s="52"/>
      <c r="X2243" s="52"/>
      <c r="Y2243" s="52"/>
      <c r="Z2243" s="51"/>
      <c r="AA2243" s="88"/>
      <c r="AB2243" s="88"/>
      <c r="AC2243" s="89"/>
      <c r="AD2243" s="72" t="s">
        <v>21306</v>
      </c>
      <c r="AE2243" s="72">
        <v>1302</v>
      </c>
      <c r="AF2243" s="72">
        <v>2019</v>
      </c>
      <c r="AG2243" s="72">
        <v>92386</v>
      </c>
      <c r="AH2243" s="72">
        <v>3251</v>
      </c>
      <c r="AI2243" s="72"/>
      <c r="AJ2243" s="72" t="s">
        <v>23109</v>
      </c>
      <c r="AK2243" s="72" t="s">
        <v>24064</v>
      </c>
      <c r="AL2243" s="72"/>
      <c r="AM2243" s="72"/>
      <c r="AN2243" s="74">
        <v>41759.491631944446</v>
      </c>
      <c r="AO2243" s="72"/>
      <c r="AP2243" s="72" t="b">
        <v>1</v>
      </c>
      <c r="AQ2243" s="72" t="b">
        <v>0</v>
      </c>
      <c r="AR2243" s="72" t="b">
        <v>0</v>
      </c>
      <c r="AS2243" s="72" t="s">
        <v>231</v>
      </c>
      <c r="AT2243" s="72">
        <v>1</v>
      </c>
      <c r="AU2243" s="76" t="s">
        <v>303</v>
      </c>
      <c r="AV2243" s="72" t="b">
        <v>0</v>
      </c>
      <c r="AW2243" s="72" t="s">
        <v>313</v>
      </c>
      <c r="AX2243" s="76" t="s">
        <v>30398</v>
      </c>
      <c r="AY2243" s="72" t="s">
        <v>66</v>
      </c>
    </row>
    <row r="2244" spans="1:51" x14ac:dyDescent="0.35">
      <c r="A2244" s="70" t="s">
        <v>2690</v>
      </c>
      <c r="B2244" s="83"/>
      <c r="C2244" s="83"/>
      <c r="D2244" s="84"/>
      <c r="E2244" s="107"/>
      <c r="F2244" s="80" t="s">
        <v>28167</v>
      </c>
      <c r="G2244" s="108"/>
      <c r="H2244" s="81"/>
      <c r="I2244" s="87"/>
      <c r="J2244" s="109"/>
      <c r="K2244" s="81" t="s">
        <v>32671</v>
      </c>
      <c r="L2244" s="110"/>
      <c r="M2244" s="92"/>
      <c r="N2244" s="92"/>
      <c r="O2244" s="93"/>
      <c r="P2244" s="94"/>
      <c r="Q2244" s="94"/>
      <c r="R2244" s="79"/>
      <c r="S2244" s="79"/>
      <c r="T2244" s="79"/>
      <c r="U2244" s="79"/>
      <c r="V2244" s="52"/>
      <c r="W2244" s="52"/>
      <c r="X2244" s="52"/>
      <c r="Y2244" s="52"/>
      <c r="Z2244" s="51"/>
      <c r="AA2244" s="88"/>
      <c r="AB2244" s="88"/>
      <c r="AC2244" s="89"/>
      <c r="AD2244" s="72" t="s">
        <v>21307</v>
      </c>
      <c r="AE2244" s="72">
        <v>87</v>
      </c>
      <c r="AF2244" s="72">
        <v>30</v>
      </c>
      <c r="AG2244" s="72">
        <v>35540</v>
      </c>
      <c r="AH2244" s="72">
        <v>16</v>
      </c>
      <c r="AI2244" s="72">
        <v>10800</v>
      </c>
      <c r="AJ2244" s="72" t="s">
        <v>23110</v>
      </c>
      <c r="AK2244" s="72" t="s">
        <v>24235</v>
      </c>
      <c r="AL2244" s="76" t="s">
        <v>25222</v>
      </c>
      <c r="AM2244" s="72" t="s">
        <v>23522</v>
      </c>
      <c r="AN2244" s="74">
        <v>40907.479259259257</v>
      </c>
      <c r="AO2244" s="76" t="s">
        <v>27118</v>
      </c>
      <c r="AP2244" s="72" t="b">
        <v>0</v>
      </c>
      <c r="AQ2244" s="72" t="b">
        <v>0</v>
      </c>
      <c r="AR2244" s="72" t="b">
        <v>1</v>
      </c>
      <c r="AS2244" s="72" t="s">
        <v>632</v>
      </c>
      <c r="AT2244" s="72">
        <v>16</v>
      </c>
      <c r="AU2244" s="76" t="s">
        <v>347</v>
      </c>
      <c r="AV2244" s="72" t="b">
        <v>0</v>
      </c>
      <c r="AW2244" s="72" t="s">
        <v>313</v>
      </c>
      <c r="AX2244" s="76" t="s">
        <v>30399</v>
      </c>
      <c r="AY2244" s="72" t="s">
        <v>66</v>
      </c>
    </row>
    <row r="2245" spans="1:51" x14ac:dyDescent="0.35">
      <c r="A2245" s="70" t="s">
        <v>2692</v>
      </c>
      <c r="B2245" s="83"/>
      <c r="C2245" s="83"/>
      <c r="D2245" s="84"/>
      <c r="E2245" s="107"/>
      <c r="F2245" s="80" t="s">
        <v>10740</v>
      </c>
      <c r="G2245" s="108"/>
      <c r="H2245" s="81"/>
      <c r="I2245" s="87"/>
      <c r="J2245" s="109"/>
      <c r="K2245" s="81" t="s">
        <v>32672</v>
      </c>
      <c r="L2245" s="110"/>
      <c r="M2245" s="92"/>
      <c r="N2245" s="92"/>
      <c r="O2245" s="93"/>
      <c r="P2245" s="94"/>
      <c r="Q2245" s="94"/>
      <c r="R2245" s="79"/>
      <c r="S2245" s="79"/>
      <c r="T2245" s="79"/>
      <c r="U2245" s="79"/>
      <c r="V2245" s="52"/>
      <c r="W2245" s="52"/>
      <c r="X2245" s="52"/>
      <c r="Y2245" s="52"/>
      <c r="Z2245" s="51"/>
      <c r="AA2245" s="88"/>
      <c r="AB2245" s="88"/>
      <c r="AC2245" s="89"/>
      <c r="AD2245" s="72" t="s">
        <v>21308</v>
      </c>
      <c r="AE2245" s="72">
        <v>122290</v>
      </c>
      <c r="AF2245" s="72">
        <v>127150</v>
      </c>
      <c r="AG2245" s="72">
        <v>17495</v>
      </c>
      <c r="AH2245" s="72">
        <v>1662</v>
      </c>
      <c r="AI2245" s="72">
        <v>-25200</v>
      </c>
      <c r="AJ2245" s="72" t="s">
        <v>23111</v>
      </c>
      <c r="AK2245" s="72" t="s">
        <v>24236</v>
      </c>
      <c r="AL2245" s="72"/>
      <c r="AM2245" s="72" t="s">
        <v>282</v>
      </c>
      <c r="AN2245" s="74">
        <v>41050.461122685185</v>
      </c>
      <c r="AO2245" s="72"/>
      <c r="AP2245" s="72" t="b">
        <v>1</v>
      </c>
      <c r="AQ2245" s="72" t="b">
        <v>0</v>
      </c>
      <c r="AR2245" s="72" t="b">
        <v>0</v>
      </c>
      <c r="AS2245" s="72" t="s">
        <v>344</v>
      </c>
      <c r="AT2245" s="72">
        <v>31</v>
      </c>
      <c r="AU2245" s="76" t="s">
        <v>303</v>
      </c>
      <c r="AV2245" s="72" t="b">
        <v>0</v>
      </c>
      <c r="AW2245" s="72" t="s">
        <v>313</v>
      </c>
      <c r="AX2245" s="76" t="s">
        <v>30400</v>
      </c>
      <c r="AY2245" s="72" t="s">
        <v>66</v>
      </c>
    </row>
    <row r="2246" spans="1:51" x14ac:dyDescent="0.35">
      <c r="A2246" s="70" t="s">
        <v>2693</v>
      </c>
      <c r="B2246" s="83"/>
      <c r="C2246" s="83"/>
      <c r="D2246" s="84"/>
      <c r="E2246" s="107"/>
      <c r="F2246" s="80" t="s">
        <v>28168</v>
      </c>
      <c r="G2246" s="108"/>
      <c r="H2246" s="81"/>
      <c r="I2246" s="87"/>
      <c r="J2246" s="109"/>
      <c r="K2246" s="81" t="s">
        <v>32673</v>
      </c>
      <c r="L2246" s="110"/>
      <c r="M2246" s="92"/>
      <c r="N2246" s="92"/>
      <c r="O2246" s="93"/>
      <c r="P2246" s="94"/>
      <c r="Q2246" s="94"/>
      <c r="R2246" s="79"/>
      <c r="S2246" s="79"/>
      <c r="T2246" s="79"/>
      <c r="U2246" s="79"/>
      <c r="V2246" s="52"/>
      <c r="W2246" s="52"/>
      <c r="X2246" s="52"/>
      <c r="Y2246" s="52"/>
      <c r="Z2246" s="51"/>
      <c r="AA2246" s="88"/>
      <c r="AB2246" s="88"/>
      <c r="AC2246" s="89"/>
      <c r="AD2246" s="72" t="s">
        <v>21309</v>
      </c>
      <c r="AE2246" s="72">
        <v>633</v>
      </c>
      <c r="AF2246" s="72">
        <v>399</v>
      </c>
      <c r="AG2246" s="72">
        <v>21760</v>
      </c>
      <c r="AH2246" s="72">
        <v>0</v>
      </c>
      <c r="AI2246" s="72"/>
      <c r="AJ2246" s="72"/>
      <c r="AK2246" s="72"/>
      <c r="AL2246" s="72"/>
      <c r="AM2246" s="72"/>
      <c r="AN2246" s="74">
        <v>41908.330312500002</v>
      </c>
      <c r="AO2246" s="76" t="s">
        <v>27119</v>
      </c>
      <c r="AP2246" s="72" t="b">
        <v>1</v>
      </c>
      <c r="AQ2246" s="72" t="b">
        <v>0</v>
      </c>
      <c r="AR2246" s="72" t="b">
        <v>0</v>
      </c>
      <c r="AS2246" s="72" t="s">
        <v>324</v>
      </c>
      <c r="AT2246" s="72">
        <v>4</v>
      </c>
      <c r="AU2246" s="76" t="s">
        <v>303</v>
      </c>
      <c r="AV2246" s="72" t="b">
        <v>0</v>
      </c>
      <c r="AW2246" s="72" t="s">
        <v>313</v>
      </c>
      <c r="AX2246" s="76" t="s">
        <v>30401</v>
      </c>
      <c r="AY2246" s="72" t="s">
        <v>66</v>
      </c>
    </row>
    <row r="2247" spans="1:51" x14ac:dyDescent="0.35">
      <c r="A2247" s="70" t="s">
        <v>2695</v>
      </c>
      <c r="B2247" s="83"/>
      <c r="C2247" s="83"/>
      <c r="D2247" s="84"/>
      <c r="E2247" s="107"/>
      <c r="F2247" s="80" t="s">
        <v>10742</v>
      </c>
      <c r="G2247" s="108"/>
      <c r="H2247" s="81"/>
      <c r="I2247" s="87"/>
      <c r="J2247" s="109"/>
      <c r="K2247" s="81" t="s">
        <v>32674</v>
      </c>
      <c r="L2247" s="110"/>
      <c r="M2247" s="92"/>
      <c r="N2247" s="92"/>
      <c r="O2247" s="93"/>
      <c r="P2247" s="94"/>
      <c r="Q2247" s="94"/>
      <c r="R2247" s="79"/>
      <c r="S2247" s="79"/>
      <c r="T2247" s="79"/>
      <c r="U2247" s="79"/>
      <c r="V2247" s="52"/>
      <c r="W2247" s="52"/>
      <c r="X2247" s="52"/>
      <c r="Y2247" s="52"/>
      <c r="Z2247" s="51"/>
      <c r="AA2247" s="88"/>
      <c r="AB2247" s="88"/>
      <c r="AC2247" s="89"/>
      <c r="AD2247" s="72" t="s">
        <v>2695</v>
      </c>
      <c r="AE2247" s="72">
        <v>6</v>
      </c>
      <c r="AF2247" s="72">
        <v>95</v>
      </c>
      <c r="AG2247" s="72">
        <v>28529</v>
      </c>
      <c r="AH2247" s="72">
        <v>0</v>
      </c>
      <c r="AI2247" s="72"/>
      <c r="AJ2247" s="72" t="s">
        <v>23112</v>
      </c>
      <c r="AK2247" s="72"/>
      <c r="AL2247" s="76" t="s">
        <v>25223</v>
      </c>
      <c r="AM2247" s="72"/>
      <c r="AN2247" s="74">
        <v>41386.420081018521</v>
      </c>
      <c r="AO2247" s="72"/>
      <c r="AP2247" s="72" t="b">
        <v>1</v>
      </c>
      <c r="AQ2247" s="72" t="b">
        <v>0</v>
      </c>
      <c r="AR2247" s="72" t="b">
        <v>0</v>
      </c>
      <c r="AS2247" s="72" t="s">
        <v>231</v>
      </c>
      <c r="AT2247" s="72">
        <v>15</v>
      </c>
      <c r="AU2247" s="76" t="s">
        <v>303</v>
      </c>
      <c r="AV2247" s="72" t="b">
        <v>0</v>
      </c>
      <c r="AW2247" s="72" t="s">
        <v>313</v>
      </c>
      <c r="AX2247" s="76" t="s">
        <v>30402</v>
      </c>
      <c r="AY2247" s="72" t="s">
        <v>66</v>
      </c>
    </row>
    <row r="2248" spans="1:51" x14ac:dyDescent="0.35">
      <c r="A2248" s="70" t="s">
        <v>2696</v>
      </c>
      <c r="B2248" s="83"/>
      <c r="C2248" s="83"/>
      <c r="D2248" s="84"/>
      <c r="E2248" s="107"/>
      <c r="F2248" s="80" t="s">
        <v>10743</v>
      </c>
      <c r="G2248" s="108"/>
      <c r="H2248" s="81"/>
      <c r="I2248" s="87"/>
      <c r="J2248" s="109"/>
      <c r="K2248" s="81" t="s">
        <v>32675</v>
      </c>
      <c r="L2248" s="110"/>
      <c r="M2248" s="92"/>
      <c r="N2248" s="92"/>
      <c r="O2248" s="93"/>
      <c r="P2248" s="94"/>
      <c r="Q2248" s="94"/>
      <c r="R2248" s="79"/>
      <c r="S2248" s="79"/>
      <c r="T2248" s="79"/>
      <c r="U2248" s="79"/>
      <c r="V2248" s="52"/>
      <c r="W2248" s="52"/>
      <c r="X2248" s="52"/>
      <c r="Y2248" s="52"/>
      <c r="Z2248" s="51"/>
      <c r="AA2248" s="88"/>
      <c r="AB2248" s="88"/>
      <c r="AC2248" s="89"/>
      <c r="AD2248" s="72" t="s">
        <v>21310</v>
      </c>
      <c r="AE2248" s="72">
        <v>850</v>
      </c>
      <c r="AF2248" s="72">
        <v>861</v>
      </c>
      <c r="AG2248" s="72">
        <v>169662</v>
      </c>
      <c r="AH2248" s="72">
        <v>2</v>
      </c>
      <c r="AI2248" s="72"/>
      <c r="AJ2248" s="72" t="s">
        <v>23113</v>
      </c>
      <c r="AK2248" s="72"/>
      <c r="AL2248" s="76" t="s">
        <v>25224</v>
      </c>
      <c r="AM2248" s="72"/>
      <c r="AN2248" s="74">
        <v>41960.973576388889</v>
      </c>
      <c r="AO2248" s="72"/>
      <c r="AP2248" s="72" t="b">
        <v>1</v>
      </c>
      <c r="AQ2248" s="72" t="b">
        <v>0</v>
      </c>
      <c r="AR2248" s="72" t="b">
        <v>0</v>
      </c>
      <c r="AS2248" s="72" t="s">
        <v>324</v>
      </c>
      <c r="AT2248" s="72">
        <v>56</v>
      </c>
      <c r="AU2248" s="76" t="s">
        <v>303</v>
      </c>
      <c r="AV2248" s="72" t="b">
        <v>0</v>
      </c>
      <c r="AW2248" s="72" t="s">
        <v>313</v>
      </c>
      <c r="AX2248" s="76" t="s">
        <v>30403</v>
      </c>
      <c r="AY2248" s="72" t="s">
        <v>66</v>
      </c>
    </row>
    <row r="2249" spans="1:51" x14ac:dyDescent="0.35">
      <c r="A2249" s="70" t="s">
        <v>2697</v>
      </c>
      <c r="B2249" s="83"/>
      <c r="C2249" s="83"/>
      <c r="D2249" s="84"/>
      <c r="E2249" s="107"/>
      <c r="F2249" s="80" t="s">
        <v>10744</v>
      </c>
      <c r="G2249" s="108"/>
      <c r="H2249" s="81"/>
      <c r="I2249" s="87"/>
      <c r="J2249" s="109"/>
      <c r="K2249" s="81" t="s">
        <v>32676</v>
      </c>
      <c r="L2249" s="110"/>
      <c r="M2249" s="92"/>
      <c r="N2249" s="92"/>
      <c r="O2249" s="93"/>
      <c r="P2249" s="94"/>
      <c r="Q2249" s="94"/>
      <c r="R2249" s="79"/>
      <c r="S2249" s="79"/>
      <c r="T2249" s="79"/>
      <c r="U2249" s="79"/>
      <c r="V2249" s="52"/>
      <c r="W2249" s="52"/>
      <c r="X2249" s="52"/>
      <c r="Y2249" s="52"/>
      <c r="Z2249" s="51"/>
      <c r="AA2249" s="88"/>
      <c r="AB2249" s="88"/>
      <c r="AC2249" s="89"/>
      <c r="AD2249" s="72" t="s">
        <v>21311</v>
      </c>
      <c r="AE2249" s="72">
        <v>203</v>
      </c>
      <c r="AF2249" s="72">
        <v>273</v>
      </c>
      <c r="AG2249" s="72">
        <v>4505</v>
      </c>
      <c r="AH2249" s="72">
        <v>179</v>
      </c>
      <c r="AI2249" s="72">
        <v>10800</v>
      </c>
      <c r="AJ2249" s="72" t="s">
        <v>23114</v>
      </c>
      <c r="AK2249" s="72" t="s">
        <v>284</v>
      </c>
      <c r="AL2249" s="72"/>
      <c r="AM2249" s="72" t="s">
        <v>285</v>
      </c>
      <c r="AN2249" s="74">
        <v>41319.706678240742</v>
      </c>
      <c r="AO2249" s="76" t="s">
        <v>27120</v>
      </c>
      <c r="AP2249" s="72" t="b">
        <v>0</v>
      </c>
      <c r="AQ2249" s="72" t="b">
        <v>0</v>
      </c>
      <c r="AR2249" s="72" t="b">
        <v>0</v>
      </c>
      <c r="AS2249" s="72" t="s">
        <v>235</v>
      </c>
      <c r="AT2249" s="72">
        <v>2</v>
      </c>
      <c r="AU2249" s="76" t="s">
        <v>303</v>
      </c>
      <c r="AV2249" s="72" t="b">
        <v>0</v>
      </c>
      <c r="AW2249" s="72" t="s">
        <v>313</v>
      </c>
      <c r="AX2249" s="76" t="s">
        <v>30404</v>
      </c>
      <c r="AY2249" s="72" t="s">
        <v>66</v>
      </c>
    </row>
    <row r="2250" spans="1:51" x14ac:dyDescent="0.35">
      <c r="A2250" s="70" t="s">
        <v>2698</v>
      </c>
      <c r="B2250" s="83"/>
      <c r="C2250" s="83"/>
      <c r="D2250" s="84"/>
      <c r="E2250" s="107"/>
      <c r="F2250" s="80" t="s">
        <v>10745</v>
      </c>
      <c r="G2250" s="108"/>
      <c r="H2250" s="81"/>
      <c r="I2250" s="87"/>
      <c r="J2250" s="109"/>
      <c r="K2250" s="81" t="s">
        <v>32677</v>
      </c>
      <c r="L2250" s="110"/>
      <c r="M2250" s="92"/>
      <c r="N2250" s="92"/>
      <c r="O2250" s="93"/>
      <c r="P2250" s="94"/>
      <c r="Q2250" s="94"/>
      <c r="R2250" s="79"/>
      <c r="S2250" s="79"/>
      <c r="T2250" s="79"/>
      <c r="U2250" s="79"/>
      <c r="V2250" s="52"/>
      <c r="W2250" s="52"/>
      <c r="X2250" s="52"/>
      <c r="Y2250" s="52"/>
      <c r="Z2250" s="51"/>
      <c r="AA2250" s="88"/>
      <c r="AB2250" s="88"/>
      <c r="AC2250" s="89"/>
      <c r="AD2250" s="72" t="s">
        <v>21312</v>
      </c>
      <c r="AE2250" s="72">
        <v>15</v>
      </c>
      <c r="AF2250" s="72">
        <v>1154</v>
      </c>
      <c r="AG2250" s="72">
        <v>262828</v>
      </c>
      <c r="AH2250" s="72">
        <v>0</v>
      </c>
      <c r="AI2250" s="72">
        <v>3600</v>
      </c>
      <c r="AJ2250" s="72" t="s">
        <v>23115</v>
      </c>
      <c r="AK2250" s="72"/>
      <c r="AL2250" s="76" t="s">
        <v>25225</v>
      </c>
      <c r="AM2250" s="72" t="s">
        <v>290</v>
      </c>
      <c r="AN2250" s="74">
        <v>41199.423344907409</v>
      </c>
      <c r="AO2250" s="72"/>
      <c r="AP2250" s="72" t="b">
        <v>0</v>
      </c>
      <c r="AQ2250" s="72" t="b">
        <v>0</v>
      </c>
      <c r="AR2250" s="72" t="b">
        <v>0</v>
      </c>
      <c r="AS2250" s="72" t="s">
        <v>231</v>
      </c>
      <c r="AT2250" s="72">
        <v>512</v>
      </c>
      <c r="AU2250" s="76" t="s">
        <v>520</v>
      </c>
      <c r="AV2250" s="72" t="b">
        <v>0</v>
      </c>
      <c r="AW2250" s="72" t="s">
        <v>313</v>
      </c>
      <c r="AX2250" s="76" t="s">
        <v>30405</v>
      </c>
      <c r="AY2250" s="72" t="s">
        <v>66</v>
      </c>
    </row>
    <row r="2251" spans="1:51" x14ac:dyDescent="0.35">
      <c r="A2251" s="70" t="s">
        <v>2699</v>
      </c>
      <c r="B2251" s="83"/>
      <c r="C2251" s="83"/>
      <c r="D2251" s="84"/>
      <c r="E2251" s="107"/>
      <c r="F2251" s="80" t="s">
        <v>28169</v>
      </c>
      <c r="G2251" s="108"/>
      <c r="H2251" s="81"/>
      <c r="I2251" s="87"/>
      <c r="J2251" s="109"/>
      <c r="K2251" s="81" t="s">
        <v>32678</v>
      </c>
      <c r="L2251" s="110"/>
      <c r="M2251" s="92"/>
      <c r="N2251" s="92"/>
      <c r="O2251" s="93"/>
      <c r="P2251" s="94"/>
      <c r="Q2251" s="94"/>
      <c r="R2251" s="79"/>
      <c r="S2251" s="79"/>
      <c r="T2251" s="79"/>
      <c r="U2251" s="79"/>
      <c r="V2251" s="52"/>
      <c r="W2251" s="52"/>
      <c r="X2251" s="52"/>
      <c r="Y2251" s="52"/>
      <c r="Z2251" s="51"/>
      <c r="AA2251" s="88"/>
      <c r="AB2251" s="88"/>
      <c r="AC2251" s="89"/>
      <c r="AD2251" s="72" t="s">
        <v>21313</v>
      </c>
      <c r="AE2251" s="72">
        <v>345</v>
      </c>
      <c r="AF2251" s="72">
        <v>6642</v>
      </c>
      <c r="AG2251" s="72">
        <v>62408</v>
      </c>
      <c r="AH2251" s="72">
        <v>4268</v>
      </c>
      <c r="AI2251" s="72">
        <v>25200</v>
      </c>
      <c r="AJ2251" s="72" t="s">
        <v>23116</v>
      </c>
      <c r="AK2251" s="72" t="s">
        <v>24237</v>
      </c>
      <c r="AL2251" s="72"/>
      <c r="AM2251" s="72" t="s">
        <v>288</v>
      </c>
      <c r="AN2251" s="74">
        <v>41676.723935185182</v>
      </c>
      <c r="AO2251" s="76" t="s">
        <v>27121</v>
      </c>
      <c r="AP2251" s="72" t="b">
        <v>0</v>
      </c>
      <c r="AQ2251" s="72" t="b">
        <v>0</v>
      </c>
      <c r="AR2251" s="72" t="b">
        <v>1</v>
      </c>
      <c r="AS2251" s="72" t="s">
        <v>357</v>
      </c>
      <c r="AT2251" s="72">
        <v>5</v>
      </c>
      <c r="AU2251" s="76" t="s">
        <v>27636</v>
      </c>
      <c r="AV2251" s="72" t="b">
        <v>0</v>
      </c>
      <c r="AW2251" s="72" t="s">
        <v>313</v>
      </c>
      <c r="AX2251" s="76" t="s">
        <v>30406</v>
      </c>
      <c r="AY2251" s="72" t="s">
        <v>66</v>
      </c>
    </row>
    <row r="2252" spans="1:51" x14ac:dyDescent="0.35">
      <c r="A2252" s="70" t="s">
        <v>2700</v>
      </c>
      <c r="B2252" s="83"/>
      <c r="C2252" s="83"/>
      <c r="D2252" s="84"/>
      <c r="E2252" s="107"/>
      <c r="F2252" s="80" t="s">
        <v>28170</v>
      </c>
      <c r="G2252" s="108"/>
      <c r="H2252" s="81"/>
      <c r="I2252" s="87"/>
      <c r="J2252" s="109"/>
      <c r="K2252" s="81" t="s">
        <v>32679</v>
      </c>
      <c r="L2252" s="110"/>
      <c r="M2252" s="92"/>
      <c r="N2252" s="92"/>
      <c r="O2252" s="93"/>
      <c r="P2252" s="94"/>
      <c r="Q2252" s="94"/>
      <c r="R2252" s="79"/>
      <c r="S2252" s="79"/>
      <c r="T2252" s="79"/>
      <c r="U2252" s="79"/>
      <c r="V2252" s="52"/>
      <c r="W2252" s="52"/>
      <c r="X2252" s="52"/>
      <c r="Y2252" s="52"/>
      <c r="Z2252" s="51"/>
      <c r="AA2252" s="88"/>
      <c r="AB2252" s="88"/>
      <c r="AC2252" s="89"/>
      <c r="AD2252" s="72" t="s">
        <v>21314</v>
      </c>
      <c r="AE2252" s="72">
        <v>117</v>
      </c>
      <c r="AF2252" s="72">
        <v>48</v>
      </c>
      <c r="AG2252" s="72">
        <v>565</v>
      </c>
      <c r="AH2252" s="72">
        <v>36</v>
      </c>
      <c r="AI2252" s="72">
        <v>-25200</v>
      </c>
      <c r="AJ2252" s="72" t="s">
        <v>23117</v>
      </c>
      <c r="AK2252" s="72" t="s">
        <v>19923</v>
      </c>
      <c r="AL2252" s="72"/>
      <c r="AM2252" s="72" t="s">
        <v>282</v>
      </c>
      <c r="AN2252" s="74">
        <v>42191.145694444444</v>
      </c>
      <c r="AO2252" s="76" t="s">
        <v>27122</v>
      </c>
      <c r="AP2252" s="72" t="b">
        <v>1</v>
      </c>
      <c r="AQ2252" s="72" t="b">
        <v>0</v>
      </c>
      <c r="AR2252" s="72" t="b">
        <v>1</v>
      </c>
      <c r="AS2252" s="72" t="s">
        <v>357</v>
      </c>
      <c r="AT2252" s="72">
        <v>0</v>
      </c>
      <c r="AU2252" s="76" t="s">
        <v>303</v>
      </c>
      <c r="AV2252" s="72" t="b">
        <v>0</v>
      </c>
      <c r="AW2252" s="72" t="s">
        <v>313</v>
      </c>
      <c r="AX2252" s="76" t="s">
        <v>30407</v>
      </c>
      <c r="AY2252" s="72" t="s">
        <v>66</v>
      </c>
    </row>
    <row r="2253" spans="1:51" x14ac:dyDescent="0.35">
      <c r="A2253" s="70" t="s">
        <v>2702</v>
      </c>
      <c r="B2253" s="83"/>
      <c r="C2253" s="83"/>
      <c r="D2253" s="84"/>
      <c r="E2253" s="107"/>
      <c r="F2253" s="80" t="s">
        <v>10747</v>
      </c>
      <c r="G2253" s="108"/>
      <c r="H2253" s="81"/>
      <c r="I2253" s="87"/>
      <c r="J2253" s="109"/>
      <c r="K2253" s="81" t="s">
        <v>32680</v>
      </c>
      <c r="L2253" s="110"/>
      <c r="M2253" s="92"/>
      <c r="N2253" s="92"/>
      <c r="O2253" s="93"/>
      <c r="P2253" s="94"/>
      <c r="Q2253" s="94"/>
      <c r="R2253" s="79"/>
      <c r="S2253" s="79"/>
      <c r="T2253" s="79"/>
      <c r="U2253" s="79"/>
      <c r="V2253" s="52"/>
      <c r="W2253" s="52"/>
      <c r="X2253" s="52"/>
      <c r="Y2253" s="52"/>
      <c r="Z2253" s="51"/>
      <c r="AA2253" s="88"/>
      <c r="AB2253" s="88"/>
      <c r="AC2253" s="89"/>
      <c r="AD2253" s="72" t="s">
        <v>21315</v>
      </c>
      <c r="AE2253" s="72">
        <v>1442</v>
      </c>
      <c r="AF2253" s="72">
        <v>481</v>
      </c>
      <c r="AG2253" s="72">
        <v>15869</v>
      </c>
      <c r="AH2253" s="72">
        <v>1322</v>
      </c>
      <c r="AI2253" s="72"/>
      <c r="AJ2253" s="72" t="s">
        <v>23118</v>
      </c>
      <c r="AK2253" s="72"/>
      <c r="AL2253" s="72"/>
      <c r="AM2253" s="72"/>
      <c r="AN2253" s="74">
        <v>41623.242777777778</v>
      </c>
      <c r="AO2253" s="76" t="s">
        <v>27123</v>
      </c>
      <c r="AP2253" s="72" t="b">
        <v>0</v>
      </c>
      <c r="AQ2253" s="72" t="b">
        <v>0</v>
      </c>
      <c r="AR2253" s="72" t="b">
        <v>1</v>
      </c>
      <c r="AS2253" s="72" t="s">
        <v>357</v>
      </c>
      <c r="AT2253" s="72">
        <v>2</v>
      </c>
      <c r="AU2253" s="76" t="s">
        <v>27637</v>
      </c>
      <c r="AV2253" s="72" t="b">
        <v>0</v>
      </c>
      <c r="AW2253" s="72" t="s">
        <v>313</v>
      </c>
      <c r="AX2253" s="76" t="s">
        <v>30408</v>
      </c>
      <c r="AY2253" s="72" t="s">
        <v>66</v>
      </c>
    </row>
    <row r="2254" spans="1:51" x14ac:dyDescent="0.35">
      <c r="A2254" s="70" t="s">
        <v>2703</v>
      </c>
      <c r="B2254" s="83"/>
      <c r="C2254" s="83"/>
      <c r="D2254" s="84"/>
      <c r="E2254" s="107"/>
      <c r="F2254" s="80" t="s">
        <v>10748</v>
      </c>
      <c r="G2254" s="108"/>
      <c r="H2254" s="81"/>
      <c r="I2254" s="87"/>
      <c r="J2254" s="109"/>
      <c r="K2254" s="81" t="s">
        <v>32681</v>
      </c>
      <c r="L2254" s="110"/>
      <c r="M2254" s="92"/>
      <c r="N2254" s="92"/>
      <c r="O2254" s="93"/>
      <c r="P2254" s="94"/>
      <c r="Q2254" s="94"/>
      <c r="R2254" s="79"/>
      <c r="S2254" s="79"/>
      <c r="T2254" s="79"/>
      <c r="U2254" s="79"/>
      <c r="V2254" s="52"/>
      <c r="W2254" s="52"/>
      <c r="X2254" s="52"/>
      <c r="Y2254" s="52"/>
      <c r="Z2254" s="51"/>
      <c r="AA2254" s="88"/>
      <c r="AB2254" s="88"/>
      <c r="AC2254" s="89"/>
      <c r="AD2254" s="72" t="s">
        <v>21316</v>
      </c>
      <c r="AE2254" s="72">
        <v>107</v>
      </c>
      <c r="AF2254" s="72">
        <v>1771</v>
      </c>
      <c r="AG2254" s="72">
        <v>1524</v>
      </c>
      <c r="AH2254" s="72">
        <v>1</v>
      </c>
      <c r="AI2254" s="72">
        <v>-14400</v>
      </c>
      <c r="AJ2254" s="72" t="s">
        <v>23119</v>
      </c>
      <c r="AK2254" s="72" t="s">
        <v>590</v>
      </c>
      <c r="AL2254" s="76" t="s">
        <v>25226</v>
      </c>
      <c r="AM2254" s="72" t="s">
        <v>289</v>
      </c>
      <c r="AN2254" s="74">
        <v>39889.062939814816</v>
      </c>
      <c r="AO2254" s="76" t="s">
        <v>27124</v>
      </c>
      <c r="AP2254" s="72" t="b">
        <v>1</v>
      </c>
      <c r="AQ2254" s="72" t="b">
        <v>0</v>
      </c>
      <c r="AR2254" s="72" t="b">
        <v>0</v>
      </c>
      <c r="AS2254" s="72" t="s">
        <v>231</v>
      </c>
      <c r="AT2254" s="72">
        <v>122</v>
      </c>
      <c r="AU2254" s="76" t="s">
        <v>303</v>
      </c>
      <c r="AV2254" s="72" t="b">
        <v>1</v>
      </c>
      <c r="AW2254" s="72" t="s">
        <v>313</v>
      </c>
      <c r="AX2254" s="76" t="s">
        <v>30409</v>
      </c>
      <c r="AY2254" s="72" t="s">
        <v>66</v>
      </c>
    </row>
    <row r="2255" spans="1:51" x14ac:dyDescent="0.35">
      <c r="A2255" s="70" t="s">
        <v>2704</v>
      </c>
      <c r="B2255" s="83"/>
      <c r="C2255" s="83"/>
      <c r="D2255" s="84"/>
      <c r="E2255" s="107"/>
      <c r="F2255" s="80" t="s">
        <v>10749</v>
      </c>
      <c r="G2255" s="108"/>
      <c r="H2255" s="81"/>
      <c r="I2255" s="87"/>
      <c r="J2255" s="109"/>
      <c r="K2255" s="81" t="s">
        <v>32682</v>
      </c>
      <c r="L2255" s="110"/>
      <c r="M2255" s="92"/>
      <c r="N2255" s="92"/>
      <c r="O2255" s="93"/>
      <c r="P2255" s="94"/>
      <c r="Q2255" s="94"/>
      <c r="R2255" s="79"/>
      <c r="S2255" s="79"/>
      <c r="T2255" s="79"/>
      <c r="U2255" s="79"/>
      <c r="V2255" s="52"/>
      <c r="W2255" s="52"/>
      <c r="X2255" s="52"/>
      <c r="Y2255" s="52"/>
      <c r="Z2255" s="51"/>
      <c r="AA2255" s="88"/>
      <c r="AB2255" s="88"/>
      <c r="AC2255" s="89"/>
      <c r="AD2255" s="72" t="s">
        <v>21317</v>
      </c>
      <c r="AE2255" s="72">
        <v>211</v>
      </c>
      <c r="AF2255" s="72">
        <v>148</v>
      </c>
      <c r="AG2255" s="72">
        <v>7375</v>
      </c>
      <c r="AH2255" s="72">
        <v>588</v>
      </c>
      <c r="AI2255" s="72">
        <v>-25200</v>
      </c>
      <c r="AJ2255" s="72" t="s">
        <v>23120</v>
      </c>
      <c r="AK2255" s="72" t="s">
        <v>24238</v>
      </c>
      <c r="AL2255" s="72"/>
      <c r="AM2255" s="72" t="s">
        <v>282</v>
      </c>
      <c r="AN2255" s="74">
        <v>42688.303263888891</v>
      </c>
      <c r="AO2255" s="76" t="s">
        <v>27125</v>
      </c>
      <c r="AP2255" s="72" t="b">
        <v>0</v>
      </c>
      <c r="AQ2255" s="72" t="b">
        <v>0</v>
      </c>
      <c r="AR2255" s="72" t="b">
        <v>0</v>
      </c>
      <c r="AS2255" s="72" t="s">
        <v>324</v>
      </c>
      <c r="AT2255" s="72">
        <v>8</v>
      </c>
      <c r="AU2255" s="76" t="s">
        <v>303</v>
      </c>
      <c r="AV2255" s="72" t="b">
        <v>0</v>
      </c>
      <c r="AW2255" s="72" t="s">
        <v>313</v>
      </c>
      <c r="AX2255" s="76" t="s">
        <v>30410</v>
      </c>
      <c r="AY2255" s="72" t="s">
        <v>66</v>
      </c>
    </row>
    <row r="2256" spans="1:51" x14ac:dyDescent="0.35">
      <c r="A2256" s="70" t="s">
        <v>2705</v>
      </c>
      <c r="B2256" s="83"/>
      <c r="C2256" s="83"/>
      <c r="D2256" s="84"/>
      <c r="E2256" s="107"/>
      <c r="F2256" s="80" t="s">
        <v>10750</v>
      </c>
      <c r="G2256" s="108"/>
      <c r="H2256" s="81"/>
      <c r="I2256" s="87"/>
      <c r="J2256" s="109"/>
      <c r="K2256" s="81" t="s">
        <v>32683</v>
      </c>
      <c r="L2256" s="110"/>
      <c r="M2256" s="92"/>
      <c r="N2256" s="92"/>
      <c r="O2256" s="93"/>
      <c r="P2256" s="94"/>
      <c r="Q2256" s="94"/>
      <c r="R2256" s="79"/>
      <c r="S2256" s="79"/>
      <c r="T2256" s="79"/>
      <c r="U2256" s="79"/>
      <c r="V2256" s="52"/>
      <c r="W2256" s="52"/>
      <c r="X2256" s="52"/>
      <c r="Y2256" s="52"/>
      <c r="Z2256" s="51"/>
      <c r="AA2256" s="88"/>
      <c r="AB2256" s="88"/>
      <c r="AC2256" s="89"/>
      <c r="AD2256" s="72" t="s">
        <v>21318</v>
      </c>
      <c r="AE2256" s="72">
        <v>7</v>
      </c>
      <c r="AF2256" s="72">
        <v>12</v>
      </c>
      <c r="AG2256" s="72">
        <v>50</v>
      </c>
      <c r="AH2256" s="72">
        <v>8</v>
      </c>
      <c r="AI2256" s="72">
        <v>-25200</v>
      </c>
      <c r="AJ2256" s="72" t="s">
        <v>23121</v>
      </c>
      <c r="AK2256" s="72" t="s">
        <v>464</v>
      </c>
      <c r="AL2256" s="76" t="s">
        <v>25227</v>
      </c>
      <c r="AM2256" s="72" t="s">
        <v>282</v>
      </c>
      <c r="AN2256" s="74">
        <v>42384.762037037035</v>
      </c>
      <c r="AO2256" s="76" t="s">
        <v>27126</v>
      </c>
      <c r="AP2256" s="72" t="b">
        <v>1</v>
      </c>
      <c r="AQ2256" s="72" t="b">
        <v>0</v>
      </c>
      <c r="AR2256" s="72" t="b">
        <v>1</v>
      </c>
      <c r="AS2256" s="72" t="s">
        <v>231</v>
      </c>
      <c r="AT2256" s="72">
        <v>1</v>
      </c>
      <c r="AU2256" s="72"/>
      <c r="AV2256" s="72" t="b">
        <v>0</v>
      </c>
      <c r="AW2256" s="72" t="s">
        <v>313</v>
      </c>
      <c r="AX2256" s="76" t="s">
        <v>30411</v>
      </c>
      <c r="AY2256" s="72" t="s">
        <v>66</v>
      </c>
    </row>
    <row r="2257" spans="1:51" x14ac:dyDescent="0.35">
      <c r="A2257" s="70" t="s">
        <v>2706</v>
      </c>
      <c r="B2257" s="83"/>
      <c r="C2257" s="83"/>
      <c r="D2257" s="84"/>
      <c r="E2257" s="107"/>
      <c r="F2257" s="80" t="s">
        <v>10751</v>
      </c>
      <c r="G2257" s="108"/>
      <c r="H2257" s="81"/>
      <c r="I2257" s="87"/>
      <c r="J2257" s="109"/>
      <c r="K2257" s="81" t="s">
        <v>32684</v>
      </c>
      <c r="L2257" s="110"/>
      <c r="M2257" s="92"/>
      <c r="N2257" s="92"/>
      <c r="O2257" s="93"/>
      <c r="P2257" s="94"/>
      <c r="Q2257" s="94"/>
      <c r="R2257" s="79"/>
      <c r="S2257" s="79"/>
      <c r="T2257" s="79"/>
      <c r="U2257" s="79"/>
      <c r="V2257" s="52"/>
      <c r="W2257" s="52"/>
      <c r="X2257" s="52"/>
      <c r="Y2257" s="52"/>
      <c r="Z2257" s="51"/>
      <c r="AA2257" s="88"/>
      <c r="AB2257" s="88"/>
      <c r="AC2257" s="89"/>
      <c r="AD2257" s="72" t="s">
        <v>21319</v>
      </c>
      <c r="AE2257" s="72">
        <v>1856</v>
      </c>
      <c r="AF2257" s="72">
        <v>44</v>
      </c>
      <c r="AG2257" s="72">
        <v>792</v>
      </c>
      <c r="AH2257" s="72">
        <v>651</v>
      </c>
      <c r="AI2257" s="72"/>
      <c r="AJ2257" s="72" t="s">
        <v>23122</v>
      </c>
      <c r="AK2257" s="72"/>
      <c r="AL2257" s="72"/>
      <c r="AM2257" s="72"/>
      <c r="AN2257" s="74">
        <v>41724.284618055557</v>
      </c>
      <c r="AO2257" s="76" t="s">
        <v>27127</v>
      </c>
      <c r="AP2257" s="72" t="b">
        <v>0</v>
      </c>
      <c r="AQ2257" s="72" t="b">
        <v>0</v>
      </c>
      <c r="AR2257" s="72" t="b">
        <v>0</v>
      </c>
      <c r="AS2257" s="72" t="s">
        <v>231</v>
      </c>
      <c r="AT2257" s="72">
        <v>41</v>
      </c>
      <c r="AU2257" s="76" t="s">
        <v>345</v>
      </c>
      <c r="AV2257" s="72" t="b">
        <v>0</v>
      </c>
      <c r="AW2257" s="72" t="s">
        <v>313</v>
      </c>
      <c r="AX2257" s="76" t="s">
        <v>30412</v>
      </c>
      <c r="AY2257" s="72" t="s">
        <v>66</v>
      </c>
    </row>
    <row r="2258" spans="1:51" x14ac:dyDescent="0.35">
      <c r="A2258" s="70" t="s">
        <v>2707</v>
      </c>
      <c r="B2258" s="83"/>
      <c r="C2258" s="83"/>
      <c r="D2258" s="84"/>
      <c r="E2258" s="107"/>
      <c r="F2258" s="80" t="s">
        <v>10752</v>
      </c>
      <c r="G2258" s="108"/>
      <c r="H2258" s="81"/>
      <c r="I2258" s="87"/>
      <c r="J2258" s="109"/>
      <c r="K2258" s="81" t="s">
        <v>32685</v>
      </c>
      <c r="L2258" s="110"/>
      <c r="M2258" s="92"/>
      <c r="N2258" s="92"/>
      <c r="O2258" s="93"/>
      <c r="P2258" s="94"/>
      <c r="Q2258" s="94"/>
      <c r="R2258" s="79"/>
      <c r="S2258" s="79"/>
      <c r="T2258" s="79"/>
      <c r="U2258" s="79"/>
      <c r="V2258" s="52"/>
      <c r="W2258" s="52"/>
      <c r="X2258" s="52"/>
      <c r="Y2258" s="52"/>
      <c r="Z2258" s="51"/>
      <c r="AA2258" s="88"/>
      <c r="AB2258" s="88"/>
      <c r="AC2258" s="89"/>
      <c r="AD2258" s="72" t="s">
        <v>21320</v>
      </c>
      <c r="AE2258" s="72">
        <v>170</v>
      </c>
      <c r="AF2258" s="72">
        <v>303</v>
      </c>
      <c r="AG2258" s="72">
        <v>18055</v>
      </c>
      <c r="AH2258" s="72">
        <v>3246</v>
      </c>
      <c r="AI2258" s="72"/>
      <c r="AJ2258" s="72" t="s">
        <v>23123</v>
      </c>
      <c r="AK2258" s="72"/>
      <c r="AL2258" s="76" t="s">
        <v>25228</v>
      </c>
      <c r="AM2258" s="72"/>
      <c r="AN2258" s="74">
        <v>42571.407094907408</v>
      </c>
      <c r="AO2258" s="76" t="s">
        <v>27128</v>
      </c>
      <c r="AP2258" s="72" t="b">
        <v>1</v>
      </c>
      <c r="AQ2258" s="72" t="b">
        <v>0</v>
      </c>
      <c r="AR2258" s="72" t="b">
        <v>0</v>
      </c>
      <c r="AS2258" s="72" t="s">
        <v>18908</v>
      </c>
      <c r="AT2258" s="72">
        <v>10</v>
      </c>
      <c r="AU2258" s="72"/>
      <c r="AV2258" s="72" t="b">
        <v>0</v>
      </c>
      <c r="AW2258" s="72" t="s">
        <v>313</v>
      </c>
      <c r="AX2258" s="76" t="s">
        <v>30413</v>
      </c>
      <c r="AY2258" s="72" t="s">
        <v>66</v>
      </c>
    </row>
    <row r="2259" spans="1:51" x14ac:dyDescent="0.35">
      <c r="A2259" s="70" t="s">
        <v>2987</v>
      </c>
      <c r="B2259" s="83"/>
      <c r="C2259" s="83"/>
      <c r="D2259" s="84"/>
      <c r="E2259" s="107"/>
      <c r="F2259" s="80" t="s">
        <v>28171</v>
      </c>
      <c r="G2259" s="108"/>
      <c r="H2259" s="81"/>
      <c r="I2259" s="87"/>
      <c r="J2259" s="109"/>
      <c r="K2259" s="81" t="s">
        <v>32686</v>
      </c>
      <c r="L2259" s="110"/>
      <c r="M2259" s="92"/>
      <c r="N2259" s="92"/>
      <c r="O2259" s="93"/>
      <c r="P2259" s="94"/>
      <c r="Q2259" s="94"/>
      <c r="R2259" s="79"/>
      <c r="S2259" s="79"/>
      <c r="T2259" s="79"/>
      <c r="U2259" s="79"/>
      <c r="V2259" s="52"/>
      <c r="W2259" s="52"/>
      <c r="X2259" s="52"/>
      <c r="Y2259" s="52"/>
      <c r="Z2259" s="51"/>
      <c r="AA2259" s="88"/>
      <c r="AB2259" s="88"/>
      <c r="AC2259" s="89"/>
      <c r="AD2259" s="72" t="s">
        <v>21321</v>
      </c>
      <c r="AE2259" s="72">
        <v>39</v>
      </c>
      <c r="AF2259" s="72">
        <v>40</v>
      </c>
      <c r="AG2259" s="72">
        <v>508</v>
      </c>
      <c r="AH2259" s="72">
        <v>4</v>
      </c>
      <c r="AI2259" s="72"/>
      <c r="AJ2259" s="72" t="s">
        <v>23124</v>
      </c>
      <c r="AK2259" s="72"/>
      <c r="AL2259" s="72"/>
      <c r="AM2259" s="72"/>
      <c r="AN2259" s="74">
        <v>42806.005682870367</v>
      </c>
      <c r="AO2259" s="76" t="s">
        <v>27129</v>
      </c>
      <c r="AP2259" s="72" t="b">
        <v>1</v>
      </c>
      <c r="AQ2259" s="72" t="b">
        <v>0</v>
      </c>
      <c r="AR2259" s="72" t="b">
        <v>0</v>
      </c>
      <c r="AS2259" s="72" t="s">
        <v>324</v>
      </c>
      <c r="AT2259" s="72">
        <v>0</v>
      </c>
      <c r="AU2259" s="72"/>
      <c r="AV2259" s="72" t="b">
        <v>0</v>
      </c>
      <c r="AW2259" s="72" t="s">
        <v>313</v>
      </c>
      <c r="AX2259" s="76" t="s">
        <v>30414</v>
      </c>
      <c r="AY2259" s="72" t="s">
        <v>65</v>
      </c>
    </row>
    <row r="2260" spans="1:51" x14ac:dyDescent="0.35">
      <c r="A2260" s="70" t="s">
        <v>2708</v>
      </c>
      <c r="B2260" s="83"/>
      <c r="C2260" s="83"/>
      <c r="D2260" s="84"/>
      <c r="E2260" s="107"/>
      <c r="F2260" s="80" t="s">
        <v>10753</v>
      </c>
      <c r="G2260" s="108"/>
      <c r="H2260" s="81"/>
      <c r="I2260" s="87"/>
      <c r="J2260" s="109"/>
      <c r="K2260" s="81" t="s">
        <v>32687</v>
      </c>
      <c r="L2260" s="110"/>
      <c r="M2260" s="92"/>
      <c r="N2260" s="92"/>
      <c r="O2260" s="93"/>
      <c r="P2260" s="94"/>
      <c r="Q2260" s="94"/>
      <c r="R2260" s="79"/>
      <c r="S2260" s="79"/>
      <c r="T2260" s="79"/>
      <c r="U2260" s="79"/>
      <c r="V2260" s="52"/>
      <c r="W2260" s="52"/>
      <c r="X2260" s="52"/>
      <c r="Y2260" s="52"/>
      <c r="Z2260" s="51"/>
      <c r="AA2260" s="88"/>
      <c r="AB2260" s="88"/>
      <c r="AC2260" s="89"/>
      <c r="AD2260" s="72" t="s">
        <v>21322</v>
      </c>
      <c r="AE2260" s="72">
        <v>585</v>
      </c>
      <c r="AF2260" s="72">
        <v>164</v>
      </c>
      <c r="AG2260" s="72">
        <v>7580</v>
      </c>
      <c r="AH2260" s="72">
        <v>1</v>
      </c>
      <c r="AI2260" s="72">
        <v>7200</v>
      </c>
      <c r="AJ2260" s="72" t="s">
        <v>23125</v>
      </c>
      <c r="AK2260" s="72" t="s">
        <v>24239</v>
      </c>
      <c r="AL2260" s="76" t="s">
        <v>25229</v>
      </c>
      <c r="AM2260" s="72" t="s">
        <v>284</v>
      </c>
      <c r="AN2260" s="74">
        <v>42334.87122685185</v>
      </c>
      <c r="AO2260" s="72"/>
      <c r="AP2260" s="72" t="b">
        <v>1</v>
      </c>
      <c r="AQ2260" s="72" t="b">
        <v>0</v>
      </c>
      <c r="AR2260" s="72" t="b">
        <v>0</v>
      </c>
      <c r="AS2260" s="72" t="s">
        <v>235</v>
      </c>
      <c r="AT2260" s="72">
        <v>20</v>
      </c>
      <c r="AU2260" s="76" t="s">
        <v>303</v>
      </c>
      <c r="AV2260" s="72" t="b">
        <v>0</v>
      </c>
      <c r="AW2260" s="72" t="s">
        <v>313</v>
      </c>
      <c r="AX2260" s="76" t="s">
        <v>30415</v>
      </c>
      <c r="AY2260" s="72" t="s">
        <v>66</v>
      </c>
    </row>
    <row r="2261" spans="1:51" x14ac:dyDescent="0.35">
      <c r="A2261" s="70" t="s">
        <v>2709</v>
      </c>
      <c r="B2261" s="83"/>
      <c r="C2261" s="83"/>
      <c r="D2261" s="84"/>
      <c r="E2261" s="107"/>
      <c r="F2261" s="80" t="s">
        <v>10754</v>
      </c>
      <c r="G2261" s="108"/>
      <c r="H2261" s="81"/>
      <c r="I2261" s="87"/>
      <c r="J2261" s="109"/>
      <c r="K2261" s="81" t="s">
        <v>32688</v>
      </c>
      <c r="L2261" s="110"/>
      <c r="M2261" s="92"/>
      <c r="N2261" s="92"/>
      <c r="O2261" s="93"/>
      <c r="P2261" s="94"/>
      <c r="Q2261" s="94"/>
      <c r="R2261" s="79"/>
      <c r="S2261" s="79"/>
      <c r="T2261" s="79"/>
      <c r="U2261" s="79"/>
      <c r="V2261" s="52"/>
      <c r="W2261" s="52"/>
      <c r="X2261" s="52"/>
      <c r="Y2261" s="52"/>
      <c r="Z2261" s="51"/>
      <c r="AA2261" s="88"/>
      <c r="AB2261" s="88"/>
      <c r="AC2261" s="89"/>
      <c r="AD2261" s="72" t="s">
        <v>21323</v>
      </c>
      <c r="AE2261" s="72">
        <v>2316</v>
      </c>
      <c r="AF2261" s="72">
        <v>71</v>
      </c>
      <c r="AG2261" s="72">
        <v>700</v>
      </c>
      <c r="AH2261" s="72">
        <v>591</v>
      </c>
      <c r="AI2261" s="72"/>
      <c r="AJ2261" s="72" t="s">
        <v>23126</v>
      </c>
      <c r="AK2261" s="72"/>
      <c r="AL2261" s="72"/>
      <c r="AM2261" s="72"/>
      <c r="AN2261" s="74">
        <v>40887.860081018516</v>
      </c>
      <c r="AO2261" s="76" t="s">
        <v>27130</v>
      </c>
      <c r="AP2261" s="72" t="b">
        <v>0</v>
      </c>
      <c r="AQ2261" s="72" t="b">
        <v>0</v>
      </c>
      <c r="AR2261" s="72" t="b">
        <v>0</v>
      </c>
      <c r="AS2261" s="72" t="s">
        <v>231</v>
      </c>
      <c r="AT2261" s="72">
        <v>14</v>
      </c>
      <c r="AU2261" s="76" t="s">
        <v>27219</v>
      </c>
      <c r="AV2261" s="72" t="b">
        <v>0</v>
      </c>
      <c r="AW2261" s="72" t="s">
        <v>313</v>
      </c>
      <c r="AX2261" s="76" t="s">
        <v>30416</v>
      </c>
      <c r="AY2261" s="72" t="s">
        <v>66</v>
      </c>
    </row>
    <row r="2262" spans="1:51" x14ac:dyDescent="0.35">
      <c r="A2262" s="70" t="s">
        <v>2710</v>
      </c>
      <c r="B2262" s="83"/>
      <c r="C2262" s="83"/>
      <c r="D2262" s="84"/>
      <c r="E2262" s="107"/>
      <c r="F2262" s="80" t="s">
        <v>10755</v>
      </c>
      <c r="G2262" s="108"/>
      <c r="H2262" s="81"/>
      <c r="I2262" s="87"/>
      <c r="J2262" s="109"/>
      <c r="K2262" s="81" t="s">
        <v>32689</v>
      </c>
      <c r="L2262" s="110"/>
      <c r="M2262" s="92"/>
      <c r="N2262" s="92"/>
      <c r="O2262" s="93"/>
      <c r="P2262" s="94"/>
      <c r="Q2262" s="94"/>
      <c r="R2262" s="79"/>
      <c r="S2262" s="79"/>
      <c r="T2262" s="79"/>
      <c r="U2262" s="79"/>
      <c r="V2262" s="52"/>
      <c r="W2262" s="52"/>
      <c r="X2262" s="52"/>
      <c r="Y2262" s="52"/>
      <c r="Z2262" s="51"/>
      <c r="AA2262" s="88"/>
      <c r="AB2262" s="88"/>
      <c r="AC2262" s="89"/>
      <c r="AD2262" s="72" t="s">
        <v>21324</v>
      </c>
      <c r="AE2262" s="72">
        <v>1447</v>
      </c>
      <c r="AF2262" s="72">
        <v>25</v>
      </c>
      <c r="AG2262" s="72">
        <v>620</v>
      </c>
      <c r="AH2262" s="72">
        <v>488</v>
      </c>
      <c r="AI2262" s="72">
        <v>-25200</v>
      </c>
      <c r="AJ2262" s="72" t="s">
        <v>23127</v>
      </c>
      <c r="AK2262" s="72" t="s">
        <v>24240</v>
      </c>
      <c r="AL2262" s="72"/>
      <c r="AM2262" s="72" t="s">
        <v>282</v>
      </c>
      <c r="AN2262" s="74">
        <v>41083.905092592591</v>
      </c>
      <c r="AO2262" s="76" t="s">
        <v>27131</v>
      </c>
      <c r="AP2262" s="72" t="b">
        <v>0</v>
      </c>
      <c r="AQ2262" s="72" t="b">
        <v>0</v>
      </c>
      <c r="AR2262" s="72" t="b">
        <v>0</v>
      </c>
      <c r="AS2262" s="72" t="s">
        <v>231</v>
      </c>
      <c r="AT2262" s="72">
        <v>13</v>
      </c>
      <c r="AU2262" s="76" t="s">
        <v>522</v>
      </c>
      <c r="AV2262" s="72" t="b">
        <v>0</v>
      </c>
      <c r="AW2262" s="72" t="s">
        <v>313</v>
      </c>
      <c r="AX2262" s="76" t="s">
        <v>30417</v>
      </c>
      <c r="AY2262" s="72" t="s">
        <v>66</v>
      </c>
    </row>
    <row r="2263" spans="1:51" x14ac:dyDescent="0.35">
      <c r="A2263" s="70" t="s">
        <v>2711</v>
      </c>
      <c r="B2263" s="83"/>
      <c r="C2263" s="83"/>
      <c r="D2263" s="84"/>
      <c r="E2263" s="107"/>
      <c r="F2263" s="80" t="s">
        <v>10756</v>
      </c>
      <c r="G2263" s="108"/>
      <c r="H2263" s="81"/>
      <c r="I2263" s="87"/>
      <c r="J2263" s="109"/>
      <c r="K2263" s="81" t="s">
        <v>32690</v>
      </c>
      <c r="L2263" s="110"/>
      <c r="M2263" s="92"/>
      <c r="N2263" s="92"/>
      <c r="O2263" s="93"/>
      <c r="P2263" s="94"/>
      <c r="Q2263" s="94"/>
      <c r="R2263" s="79"/>
      <c r="S2263" s="79"/>
      <c r="T2263" s="79"/>
      <c r="U2263" s="79"/>
      <c r="V2263" s="52"/>
      <c r="W2263" s="52"/>
      <c r="X2263" s="52"/>
      <c r="Y2263" s="52"/>
      <c r="Z2263" s="51"/>
      <c r="AA2263" s="88"/>
      <c r="AB2263" s="88"/>
      <c r="AC2263" s="89"/>
      <c r="AD2263" s="72" t="s">
        <v>21325</v>
      </c>
      <c r="AE2263" s="72">
        <v>475</v>
      </c>
      <c r="AF2263" s="72">
        <v>1685</v>
      </c>
      <c r="AG2263" s="72">
        <v>14600</v>
      </c>
      <c r="AH2263" s="72">
        <v>87</v>
      </c>
      <c r="AI2263" s="72"/>
      <c r="AJ2263" s="72" t="s">
        <v>23128</v>
      </c>
      <c r="AK2263" s="72"/>
      <c r="AL2263" s="72"/>
      <c r="AM2263" s="72"/>
      <c r="AN2263" s="74">
        <v>40235.786157407405</v>
      </c>
      <c r="AO2263" s="72"/>
      <c r="AP2263" s="72" t="b">
        <v>1</v>
      </c>
      <c r="AQ2263" s="72" t="b">
        <v>0</v>
      </c>
      <c r="AR2263" s="72" t="b">
        <v>0</v>
      </c>
      <c r="AS2263" s="72" t="s">
        <v>235</v>
      </c>
      <c r="AT2263" s="72">
        <v>97</v>
      </c>
      <c r="AU2263" s="76" t="s">
        <v>303</v>
      </c>
      <c r="AV2263" s="72" t="b">
        <v>0</v>
      </c>
      <c r="AW2263" s="72" t="s">
        <v>313</v>
      </c>
      <c r="AX2263" s="76" t="s">
        <v>30418</v>
      </c>
      <c r="AY2263" s="72" t="s">
        <v>66</v>
      </c>
    </row>
    <row r="2264" spans="1:51" x14ac:dyDescent="0.35">
      <c r="A2264" s="70" t="s">
        <v>2712</v>
      </c>
      <c r="B2264" s="83"/>
      <c r="C2264" s="83"/>
      <c r="D2264" s="84"/>
      <c r="E2264" s="107"/>
      <c r="F2264" s="80" t="s">
        <v>10757</v>
      </c>
      <c r="G2264" s="108"/>
      <c r="H2264" s="81"/>
      <c r="I2264" s="87"/>
      <c r="J2264" s="109"/>
      <c r="K2264" s="81" t="s">
        <v>32691</v>
      </c>
      <c r="L2264" s="110"/>
      <c r="M2264" s="92"/>
      <c r="N2264" s="92"/>
      <c r="O2264" s="93"/>
      <c r="P2264" s="94"/>
      <c r="Q2264" s="94"/>
      <c r="R2264" s="79"/>
      <c r="S2264" s="79"/>
      <c r="T2264" s="79"/>
      <c r="U2264" s="79"/>
      <c r="V2264" s="52"/>
      <c r="W2264" s="52"/>
      <c r="X2264" s="52"/>
      <c r="Y2264" s="52"/>
      <c r="Z2264" s="51"/>
      <c r="AA2264" s="88"/>
      <c r="AB2264" s="88"/>
      <c r="AC2264" s="89"/>
      <c r="AD2264" s="72" t="s">
        <v>21326</v>
      </c>
      <c r="AE2264" s="72">
        <v>1836</v>
      </c>
      <c r="AF2264" s="72">
        <v>40</v>
      </c>
      <c r="AG2264" s="72">
        <v>854</v>
      </c>
      <c r="AH2264" s="72">
        <v>700</v>
      </c>
      <c r="AI2264" s="72"/>
      <c r="AJ2264" s="72" t="s">
        <v>23129</v>
      </c>
      <c r="AK2264" s="72"/>
      <c r="AL2264" s="72"/>
      <c r="AM2264" s="72"/>
      <c r="AN2264" s="74">
        <v>41741.823148148149</v>
      </c>
      <c r="AO2264" s="76" t="s">
        <v>27132</v>
      </c>
      <c r="AP2264" s="72" t="b">
        <v>0</v>
      </c>
      <c r="AQ2264" s="72" t="b">
        <v>0</v>
      </c>
      <c r="AR2264" s="72" t="b">
        <v>0</v>
      </c>
      <c r="AS2264" s="72" t="s">
        <v>231</v>
      </c>
      <c r="AT2264" s="72">
        <v>14</v>
      </c>
      <c r="AU2264" s="76" t="s">
        <v>308</v>
      </c>
      <c r="AV2264" s="72" t="b">
        <v>0</v>
      </c>
      <c r="AW2264" s="72" t="s">
        <v>313</v>
      </c>
      <c r="AX2264" s="76" t="s">
        <v>30419</v>
      </c>
      <c r="AY2264" s="72" t="s">
        <v>66</v>
      </c>
    </row>
    <row r="2265" spans="1:51" x14ac:dyDescent="0.35">
      <c r="A2265" s="70" t="s">
        <v>2714</v>
      </c>
      <c r="B2265" s="83"/>
      <c r="C2265" s="83"/>
      <c r="D2265" s="84"/>
      <c r="E2265" s="107"/>
      <c r="F2265" s="80" t="s">
        <v>10759</v>
      </c>
      <c r="G2265" s="108"/>
      <c r="H2265" s="81"/>
      <c r="I2265" s="87"/>
      <c r="J2265" s="109"/>
      <c r="K2265" s="81" t="s">
        <v>32692</v>
      </c>
      <c r="L2265" s="110"/>
      <c r="M2265" s="92"/>
      <c r="N2265" s="92"/>
      <c r="O2265" s="93"/>
      <c r="P2265" s="94"/>
      <c r="Q2265" s="94"/>
      <c r="R2265" s="79"/>
      <c r="S2265" s="79"/>
      <c r="T2265" s="79"/>
      <c r="U2265" s="79"/>
      <c r="V2265" s="52"/>
      <c r="W2265" s="52"/>
      <c r="X2265" s="52"/>
      <c r="Y2265" s="52"/>
      <c r="Z2265" s="51"/>
      <c r="AA2265" s="88"/>
      <c r="AB2265" s="88"/>
      <c r="AC2265" s="89"/>
      <c r="AD2265" s="72" t="s">
        <v>21327</v>
      </c>
      <c r="AE2265" s="72">
        <v>2280</v>
      </c>
      <c r="AF2265" s="72">
        <v>56</v>
      </c>
      <c r="AG2265" s="72">
        <v>665</v>
      </c>
      <c r="AH2265" s="72">
        <v>541</v>
      </c>
      <c r="AI2265" s="72"/>
      <c r="AJ2265" s="72" t="s">
        <v>23130</v>
      </c>
      <c r="AK2265" s="72" t="s">
        <v>23550</v>
      </c>
      <c r="AL2265" s="72"/>
      <c r="AM2265" s="72"/>
      <c r="AN2265" s="74">
        <v>40878.973969907405</v>
      </c>
      <c r="AO2265" s="76" t="s">
        <v>27133</v>
      </c>
      <c r="AP2265" s="72" t="b">
        <v>0</v>
      </c>
      <c r="AQ2265" s="72" t="b">
        <v>0</v>
      </c>
      <c r="AR2265" s="72" t="b">
        <v>0</v>
      </c>
      <c r="AS2265" s="72" t="s">
        <v>231</v>
      </c>
      <c r="AT2265" s="72">
        <v>5</v>
      </c>
      <c r="AU2265" s="76" t="s">
        <v>527</v>
      </c>
      <c r="AV2265" s="72" t="b">
        <v>0</v>
      </c>
      <c r="AW2265" s="72" t="s">
        <v>313</v>
      </c>
      <c r="AX2265" s="76" t="s">
        <v>30420</v>
      </c>
      <c r="AY2265" s="72" t="s">
        <v>66</v>
      </c>
    </row>
    <row r="2266" spans="1:51" x14ac:dyDescent="0.35">
      <c r="A2266" s="70" t="s">
        <v>376</v>
      </c>
      <c r="B2266" s="83"/>
      <c r="C2266" s="83"/>
      <c r="D2266" s="84"/>
      <c r="E2266" s="107"/>
      <c r="F2266" s="80" t="s">
        <v>406</v>
      </c>
      <c r="G2266" s="108"/>
      <c r="H2266" s="81"/>
      <c r="I2266" s="87"/>
      <c r="J2266" s="109"/>
      <c r="K2266" s="81" t="s">
        <v>32693</v>
      </c>
      <c r="L2266" s="110"/>
      <c r="M2266" s="92"/>
      <c r="N2266" s="92"/>
      <c r="O2266" s="93"/>
      <c r="P2266" s="94"/>
      <c r="Q2266" s="94"/>
      <c r="R2266" s="79"/>
      <c r="S2266" s="79"/>
      <c r="T2266" s="79"/>
      <c r="U2266" s="79"/>
      <c r="V2266" s="52"/>
      <c r="W2266" s="52"/>
      <c r="X2266" s="52"/>
      <c r="Y2266" s="52"/>
      <c r="Z2266" s="51"/>
      <c r="AA2266" s="88"/>
      <c r="AB2266" s="88"/>
      <c r="AC2266" s="89"/>
      <c r="AD2266" s="72" t="s">
        <v>443</v>
      </c>
      <c r="AE2266" s="72">
        <v>2521</v>
      </c>
      <c r="AF2266" s="72">
        <v>23650</v>
      </c>
      <c r="AG2266" s="72">
        <v>322557</v>
      </c>
      <c r="AH2266" s="72">
        <v>5773</v>
      </c>
      <c r="AI2266" s="72">
        <v>-18000</v>
      </c>
      <c r="AJ2266" s="72" t="s">
        <v>455</v>
      </c>
      <c r="AK2266" s="72" t="s">
        <v>478</v>
      </c>
      <c r="AL2266" s="76" t="s">
        <v>495</v>
      </c>
      <c r="AM2266" s="72" t="s">
        <v>507</v>
      </c>
      <c r="AN2266" s="74">
        <v>40596.605624999997</v>
      </c>
      <c r="AO2266" s="76" t="s">
        <v>517</v>
      </c>
      <c r="AP2266" s="72" t="b">
        <v>0</v>
      </c>
      <c r="AQ2266" s="72" t="b">
        <v>0</v>
      </c>
      <c r="AR2266" s="72" t="b">
        <v>0</v>
      </c>
      <c r="AS2266" s="72" t="s">
        <v>300</v>
      </c>
      <c r="AT2266" s="72">
        <v>327</v>
      </c>
      <c r="AU2266" s="76" t="s">
        <v>525</v>
      </c>
      <c r="AV2266" s="72" t="b">
        <v>0</v>
      </c>
      <c r="AW2266" s="72" t="s">
        <v>313</v>
      </c>
      <c r="AX2266" s="76" t="s">
        <v>537</v>
      </c>
      <c r="AY2266" s="72" t="s">
        <v>66</v>
      </c>
    </row>
    <row r="2267" spans="1:51" x14ac:dyDescent="0.35">
      <c r="A2267" s="70" t="s">
        <v>377</v>
      </c>
      <c r="B2267" s="83"/>
      <c r="C2267" s="83"/>
      <c r="D2267" s="84"/>
      <c r="E2267" s="107"/>
      <c r="F2267" s="80" t="s">
        <v>407</v>
      </c>
      <c r="G2267" s="108"/>
      <c r="H2267" s="81"/>
      <c r="I2267" s="87"/>
      <c r="J2267" s="109"/>
      <c r="K2267" s="81" t="s">
        <v>32694</v>
      </c>
      <c r="L2267" s="110"/>
      <c r="M2267" s="92"/>
      <c r="N2267" s="92"/>
      <c r="O2267" s="93"/>
      <c r="P2267" s="94"/>
      <c r="Q2267" s="94"/>
      <c r="R2267" s="79"/>
      <c r="S2267" s="79"/>
      <c r="T2267" s="79"/>
      <c r="U2267" s="79"/>
      <c r="V2267" s="52"/>
      <c r="W2267" s="52"/>
      <c r="X2267" s="52"/>
      <c r="Y2267" s="52"/>
      <c r="Z2267" s="51"/>
      <c r="AA2267" s="88"/>
      <c r="AB2267" s="88"/>
      <c r="AC2267" s="89"/>
      <c r="AD2267" s="72" t="s">
        <v>444</v>
      </c>
      <c r="AE2267" s="72">
        <v>13422</v>
      </c>
      <c r="AF2267" s="72">
        <v>13922</v>
      </c>
      <c r="AG2267" s="72">
        <v>160168</v>
      </c>
      <c r="AH2267" s="72">
        <v>0</v>
      </c>
      <c r="AI2267" s="72">
        <v>-18000</v>
      </c>
      <c r="AJ2267" s="72" t="s">
        <v>456</v>
      </c>
      <c r="AK2267" s="72" t="s">
        <v>479</v>
      </c>
      <c r="AL2267" s="76" t="s">
        <v>496</v>
      </c>
      <c r="AM2267" s="72" t="s">
        <v>498</v>
      </c>
      <c r="AN2267" s="74">
        <v>40736.734675925924</v>
      </c>
      <c r="AO2267" s="72"/>
      <c r="AP2267" s="72" t="b">
        <v>1</v>
      </c>
      <c r="AQ2267" s="72" t="b">
        <v>0</v>
      </c>
      <c r="AR2267" s="72" t="b">
        <v>0</v>
      </c>
      <c r="AS2267" s="72" t="s">
        <v>300</v>
      </c>
      <c r="AT2267" s="72">
        <v>183</v>
      </c>
      <c r="AU2267" s="76" t="s">
        <v>303</v>
      </c>
      <c r="AV2267" s="72" t="b">
        <v>0</v>
      </c>
      <c r="AW2267" s="72" t="s">
        <v>313</v>
      </c>
      <c r="AX2267" s="76" t="s">
        <v>538</v>
      </c>
      <c r="AY2267" s="72" t="s">
        <v>66</v>
      </c>
    </row>
    <row r="2268" spans="1:51" x14ac:dyDescent="0.35">
      <c r="A2268" s="70" t="s">
        <v>2716</v>
      </c>
      <c r="B2268" s="83"/>
      <c r="C2268" s="83"/>
      <c r="D2268" s="84"/>
      <c r="E2268" s="107"/>
      <c r="F2268" s="80" t="s">
        <v>10761</v>
      </c>
      <c r="G2268" s="108"/>
      <c r="H2268" s="81"/>
      <c r="I2268" s="87"/>
      <c r="J2268" s="109"/>
      <c r="K2268" s="81" t="s">
        <v>32695</v>
      </c>
      <c r="L2268" s="110"/>
      <c r="M2268" s="92"/>
      <c r="N2268" s="92"/>
      <c r="O2268" s="93"/>
      <c r="P2268" s="94"/>
      <c r="Q2268" s="94"/>
      <c r="R2268" s="79"/>
      <c r="S2268" s="79"/>
      <c r="T2268" s="79"/>
      <c r="U2268" s="79"/>
      <c r="V2268" s="52"/>
      <c r="W2268" s="52"/>
      <c r="X2268" s="52"/>
      <c r="Y2268" s="52"/>
      <c r="Z2268" s="51"/>
      <c r="AA2268" s="88"/>
      <c r="AB2268" s="88"/>
      <c r="AC2268" s="89"/>
      <c r="AD2268" s="72" t="s">
        <v>21328</v>
      </c>
      <c r="AE2268" s="72">
        <v>289682</v>
      </c>
      <c r="AF2268" s="72">
        <v>525720</v>
      </c>
      <c r="AG2268" s="72">
        <v>12658</v>
      </c>
      <c r="AH2268" s="72">
        <v>39966</v>
      </c>
      <c r="AI2268" s="72">
        <v>10800</v>
      </c>
      <c r="AJ2268" s="72" t="s">
        <v>23131</v>
      </c>
      <c r="AK2268" s="72" t="s">
        <v>23165</v>
      </c>
      <c r="AL2268" s="76" t="s">
        <v>25230</v>
      </c>
      <c r="AM2268" s="72" t="s">
        <v>601</v>
      </c>
      <c r="AN2268" s="74">
        <v>40110.605162037034</v>
      </c>
      <c r="AO2268" s="76" t="s">
        <v>27134</v>
      </c>
      <c r="AP2268" s="72" t="b">
        <v>0</v>
      </c>
      <c r="AQ2268" s="72" t="b">
        <v>0</v>
      </c>
      <c r="AR2268" s="72" t="b">
        <v>1</v>
      </c>
      <c r="AS2268" s="72" t="s">
        <v>231</v>
      </c>
      <c r="AT2268" s="72">
        <v>2578</v>
      </c>
      <c r="AU2268" s="76" t="s">
        <v>27638</v>
      </c>
      <c r="AV2268" s="72" t="b">
        <v>1</v>
      </c>
      <c r="AW2268" s="72" t="s">
        <v>313</v>
      </c>
      <c r="AX2268" s="76" t="s">
        <v>30421</v>
      </c>
      <c r="AY2268" s="72" t="s">
        <v>66</v>
      </c>
    </row>
    <row r="2269" spans="1:51" x14ac:dyDescent="0.35">
      <c r="A2269" s="70" t="s">
        <v>2717</v>
      </c>
      <c r="B2269" s="83"/>
      <c r="C2269" s="83"/>
      <c r="D2269" s="84"/>
      <c r="E2269" s="107"/>
      <c r="F2269" s="80" t="s">
        <v>10762</v>
      </c>
      <c r="G2269" s="108"/>
      <c r="H2269" s="81"/>
      <c r="I2269" s="87"/>
      <c r="J2269" s="109"/>
      <c r="K2269" s="81" t="s">
        <v>32696</v>
      </c>
      <c r="L2269" s="110"/>
      <c r="M2269" s="92"/>
      <c r="N2269" s="92"/>
      <c r="O2269" s="93"/>
      <c r="P2269" s="94"/>
      <c r="Q2269" s="94"/>
      <c r="R2269" s="79"/>
      <c r="S2269" s="79"/>
      <c r="T2269" s="79"/>
      <c r="U2269" s="79"/>
      <c r="V2269" s="52"/>
      <c r="W2269" s="52"/>
      <c r="X2269" s="52"/>
      <c r="Y2269" s="52"/>
      <c r="Z2269" s="51"/>
      <c r="AA2269" s="88"/>
      <c r="AB2269" s="88"/>
      <c r="AC2269" s="89"/>
      <c r="AD2269" s="72" t="s">
        <v>21329</v>
      </c>
      <c r="AE2269" s="72">
        <v>195</v>
      </c>
      <c r="AF2269" s="72">
        <v>61</v>
      </c>
      <c r="AG2269" s="72">
        <v>48</v>
      </c>
      <c r="AH2269" s="72">
        <v>24</v>
      </c>
      <c r="AI2269" s="72"/>
      <c r="AJ2269" s="72" t="s">
        <v>23132</v>
      </c>
      <c r="AK2269" s="72" t="s">
        <v>24241</v>
      </c>
      <c r="AL2269" s="72"/>
      <c r="AM2269" s="72"/>
      <c r="AN2269" s="74">
        <v>42435.307500000003</v>
      </c>
      <c r="AO2269" s="76" t="s">
        <v>27135</v>
      </c>
      <c r="AP2269" s="72" t="b">
        <v>1</v>
      </c>
      <c r="AQ2269" s="72" t="b">
        <v>0</v>
      </c>
      <c r="AR2269" s="72" t="b">
        <v>0</v>
      </c>
      <c r="AS2269" s="72" t="s">
        <v>231</v>
      </c>
      <c r="AT2269" s="72">
        <v>12</v>
      </c>
      <c r="AU2269" s="72"/>
      <c r="AV2269" s="72" t="b">
        <v>0</v>
      </c>
      <c r="AW2269" s="72" t="s">
        <v>313</v>
      </c>
      <c r="AX2269" s="76" t="s">
        <v>30422</v>
      </c>
      <c r="AY2269" s="72" t="s">
        <v>66</v>
      </c>
    </row>
    <row r="2270" spans="1:51" x14ac:dyDescent="0.35">
      <c r="A2270" s="70" t="s">
        <v>2718</v>
      </c>
      <c r="B2270" s="83"/>
      <c r="C2270" s="83"/>
      <c r="D2270" s="84"/>
      <c r="E2270" s="107"/>
      <c r="F2270" s="80" t="s">
        <v>10763</v>
      </c>
      <c r="G2270" s="108"/>
      <c r="H2270" s="81"/>
      <c r="I2270" s="87"/>
      <c r="J2270" s="109"/>
      <c r="K2270" s="81" t="s">
        <v>32697</v>
      </c>
      <c r="L2270" s="110"/>
      <c r="M2270" s="92"/>
      <c r="N2270" s="92"/>
      <c r="O2270" s="93"/>
      <c r="P2270" s="94"/>
      <c r="Q2270" s="94"/>
      <c r="R2270" s="79"/>
      <c r="S2270" s="79"/>
      <c r="T2270" s="79"/>
      <c r="U2270" s="79"/>
      <c r="V2270" s="52"/>
      <c r="W2270" s="52"/>
      <c r="X2270" s="52"/>
      <c r="Y2270" s="52"/>
      <c r="Z2270" s="51"/>
      <c r="AA2270" s="88"/>
      <c r="AB2270" s="88"/>
      <c r="AC2270" s="89"/>
      <c r="AD2270" s="72" t="s">
        <v>21330</v>
      </c>
      <c r="AE2270" s="72">
        <v>173</v>
      </c>
      <c r="AF2270" s="72">
        <v>25</v>
      </c>
      <c r="AG2270" s="72">
        <v>1220</v>
      </c>
      <c r="AH2270" s="72">
        <v>495</v>
      </c>
      <c r="AI2270" s="72">
        <v>7200</v>
      </c>
      <c r="AJ2270" s="72" t="s">
        <v>23133</v>
      </c>
      <c r="AK2270" s="72" t="s">
        <v>24242</v>
      </c>
      <c r="AL2270" s="76" t="s">
        <v>25231</v>
      </c>
      <c r="AM2270" s="72" t="s">
        <v>284</v>
      </c>
      <c r="AN2270" s="74">
        <v>41154.719490740739</v>
      </c>
      <c r="AO2270" s="76" t="s">
        <v>27136</v>
      </c>
      <c r="AP2270" s="72" t="b">
        <v>0</v>
      </c>
      <c r="AQ2270" s="72" t="b">
        <v>0</v>
      </c>
      <c r="AR2270" s="72" t="b">
        <v>0</v>
      </c>
      <c r="AS2270" s="72" t="s">
        <v>235</v>
      </c>
      <c r="AT2270" s="72">
        <v>2</v>
      </c>
      <c r="AU2270" s="76" t="s">
        <v>346</v>
      </c>
      <c r="AV2270" s="72" t="b">
        <v>0</v>
      </c>
      <c r="AW2270" s="72" t="s">
        <v>313</v>
      </c>
      <c r="AX2270" s="76" t="s">
        <v>30423</v>
      </c>
      <c r="AY2270" s="72" t="s">
        <v>66</v>
      </c>
    </row>
    <row r="2271" spans="1:51" x14ac:dyDescent="0.35">
      <c r="A2271" s="70" t="s">
        <v>2719</v>
      </c>
      <c r="B2271" s="83"/>
      <c r="C2271" s="83"/>
      <c r="D2271" s="84"/>
      <c r="E2271" s="107"/>
      <c r="F2271" s="80" t="s">
        <v>10764</v>
      </c>
      <c r="G2271" s="108"/>
      <c r="H2271" s="81"/>
      <c r="I2271" s="87"/>
      <c r="J2271" s="109"/>
      <c r="K2271" s="81" t="s">
        <v>32698</v>
      </c>
      <c r="L2271" s="110"/>
      <c r="M2271" s="92"/>
      <c r="N2271" s="92"/>
      <c r="O2271" s="93"/>
      <c r="P2271" s="94"/>
      <c r="Q2271" s="94"/>
      <c r="R2271" s="79"/>
      <c r="S2271" s="79"/>
      <c r="T2271" s="79"/>
      <c r="U2271" s="79"/>
      <c r="V2271" s="52"/>
      <c r="W2271" s="52"/>
      <c r="X2271" s="52"/>
      <c r="Y2271" s="52"/>
      <c r="Z2271" s="51"/>
      <c r="AA2271" s="88"/>
      <c r="AB2271" s="88"/>
      <c r="AC2271" s="89"/>
      <c r="AD2271" s="72" t="s">
        <v>21331</v>
      </c>
      <c r="AE2271" s="72">
        <v>3472</v>
      </c>
      <c r="AF2271" s="72">
        <v>3002</v>
      </c>
      <c r="AG2271" s="72">
        <v>74800</v>
      </c>
      <c r="AH2271" s="72">
        <v>0</v>
      </c>
      <c r="AI2271" s="72">
        <v>32400</v>
      </c>
      <c r="AJ2271" s="72" t="s">
        <v>23134</v>
      </c>
      <c r="AK2271" s="72"/>
      <c r="AL2271" s="72"/>
      <c r="AM2271" s="72" t="s">
        <v>336</v>
      </c>
      <c r="AN2271" s="74">
        <v>41315.865243055552</v>
      </c>
      <c r="AO2271" s="72"/>
      <c r="AP2271" s="72" t="b">
        <v>1</v>
      </c>
      <c r="AQ2271" s="72" t="b">
        <v>0</v>
      </c>
      <c r="AR2271" s="72" t="b">
        <v>0</v>
      </c>
      <c r="AS2271" s="72" t="s">
        <v>324</v>
      </c>
      <c r="AT2271" s="72">
        <v>61</v>
      </c>
      <c r="AU2271" s="76" t="s">
        <v>303</v>
      </c>
      <c r="AV2271" s="72" t="b">
        <v>0</v>
      </c>
      <c r="AW2271" s="72" t="s">
        <v>313</v>
      </c>
      <c r="AX2271" s="76" t="s">
        <v>30424</v>
      </c>
      <c r="AY2271" s="72" t="s">
        <v>66</v>
      </c>
    </row>
    <row r="2272" spans="1:51" x14ac:dyDescent="0.35">
      <c r="A2272" s="70" t="s">
        <v>2720</v>
      </c>
      <c r="B2272" s="83"/>
      <c r="C2272" s="83"/>
      <c r="D2272" s="84"/>
      <c r="E2272" s="107"/>
      <c r="F2272" s="80" t="s">
        <v>10765</v>
      </c>
      <c r="G2272" s="108"/>
      <c r="H2272" s="81"/>
      <c r="I2272" s="87"/>
      <c r="J2272" s="109"/>
      <c r="K2272" s="81" t="s">
        <v>32699</v>
      </c>
      <c r="L2272" s="110"/>
      <c r="M2272" s="92"/>
      <c r="N2272" s="92"/>
      <c r="O2272" s="93"/>
      <c r="P2272" s="94"/>
      <c r="Q2272" s="94"/>
      <c r="R2272" s="79"/>
      <c r="S2272" s="79"/>
      <c r="T2272" s="79"/>
      <c r="U2272" s="79"/>
      <c r="V2272" s="52"/>
      <c r="W2272" s="52"/>
      <c r="X2272" s="52"/>
      <c r="Y2272" s="52"/>
      <c r="Z2272" s="51"/>
      <c r="AA2272" s="88"/>
      <c r="AB2272" s="88"/>
      <c r="AC2272" s="89"/>
      <c r="AD2272" s="72" t="s">
        <v>21332</v>
      </c>
      <c r="AE2272" s="72">
        <v>259</v>
      </c>
      <c r="AF2272" s="72">
        <v>29</v>
      </c>
      <c r="AG2272" s="72">
        <v>3807</v>
      </c>
      <c r="AH2272" s="72">
        <v>2213</v>
      </c>
      <c r="AI2272" s="72"/>
      <c r="AJ2272" s="72" t="s">
        <v>23135</v>
      </c>
      <c r="AK2272" s="78" t="s">
        <v>24243</v>
      </c>
      <c r="AL2272" s="72"/>
      <c r="AM2272" s="72"/>
      <c r="AN2272" s="74">
        <v>42434.701053240744</v>
      </c>
      <c r="AO2272" s="76" t="s">
        <v>27137</v>
      </c>
      <c r="AP2272" s="72" t="b">
        <v>1</v>
      </c>
      <c r="AQ2272" s="72" t="b">
        <v>0</v>
      </c>
      <c r="AR2272" s="72" t="b">
        <v>0</v>
      </c>
      <c r="AS2272" s="72" t="s">
        <v>235</v>
      </c>
      <c r="AT2272" s="72">
        <v>3</v>
      </c>
      <c r="AU2272" s="72"/>
      <c r="AV2272" s="72" t="b">
        <v>0</v>
      </c>
      <c r="AW2272" s="72" t="s">
        <v>313</v>
      </c>
      <c r="AX2272" s="76" t="s">
        <v>30425</v>
      </c>
      <c r="AY2272" s="72" t="s">
        <v>66</v>
      </c>
    </row>
    <row r="2273" spans="1:51" x14ac:dyDescent="0.35">
      <c r="A2273" s="70" t="s">
        <v>2988</v>
      </c>
      <c r="B2273" s="83"/>
      <c r="C2273" s="83"/>
      <c r="D2273" s="84"/>
      <c r="E2273" s="107"/>
      <c r="F2273" s="80" t="s">
        <v>28172</v>
      </c>
      <c r="G2273" s="108"/>
      <c r="H2273" s="81"/>
      <c r="I2273" s="87"/>
      <c r="J2273" s="109"/>
      <c r="K2273" s="81" t="s">
        <v>32700</v>
      </c>
      <c r="L2273" s="110"/>
      <c r="M2273" s="92"/>
      <c r="N2273" s="92"/>
      <c r="O2273" s="93"/>
      <c r="P2273" s="94"/>
      <c r="Q2273" s="94"/>
      <c r="R2273" s="79"/>
      <c r="S2273" s="79"/>
      <c r="T2273" s="79"/>
      <c r="U2273" s="79"/>
      <c r="V2273" s="52"/>
      <c r="W2273" s="52"/>
      <c r="X2273" s="52"/>
      <c r="Y2273" s="52"/>
      <c r="Z2273" s="51"/>
      <c r="AA2273" s="88"/>
      <c r="AB2273" s="88"/>
      <c r="AC2273" s="89"/>
      <c r="AD2273" s="72" t="s">
        <v>21333</v>
      </c>
      <c r="AE2273" s="72">
        <v>215</v>
      </c>
      <c r="AF2273" s="72">
        <v>23</v>
      </c>
      <c r="AG2273" s="72">
        <v>961</v>
      </c>
      <c r="AH2273" s="72">
        <v>501</v>
      </c>
      <c r="AI2273" s="72">
        <v>-25200</v>
      </c>
      <c r="AJ2273" s="72" t="s">
        <v>23136</v>
      </c>
      <c r="AK2273" s="72"/>
      <c r="AL2273" s="72"/>
      <c r="AM2273" s="72" t="s">
        <v>282</v>
      </c>
      <c r="AN2273" s="74">
        <v>40931.750543981485</v>
      </c>
      <c r="AO2273" s="72"/>
      <c r="AP2273" s="72" t="b">
        <v>1</v>
      </c>
      <c r="AQ2273" s="72" t="b">
        <v>0</v>
      </c>
      <c r="AR2273" s="72" t="b">
        <v>0</v>
      </c>
      <c r="AS2273" s="72" t="s">
        <v>235</v>
      </c>
      <c r="AT2273" s="72">
        <v>0</v>
      </c>
      <c r="AU2273" s="76" t="s">
        <v>303</v>
      </c>
      <c r="AV2273" s="72" t="b">
        <v>0</v>
      </c>
      <c r="AW2273" s="72" t="s">
        <v>313</v>
      </c>
      <c r="AX2273" s="76" t="s">
        <v>30426</v>
      </c>
      <c r="AY2273" s="72" t="s">
        <v>65</v>
      </c>
    </row>
    <row r="2274" spans="1:51" x14ac:dyDescent="0.35">
      <c r="A2274" s="70" t="s">
        <v>2721</v>
      </c>
      <c r="B2274" s="83"/>
      <c r="C2274" s="83"/>
      <c r="D2274" s="84"/>
      <c r="E2274" s="107"/>
      <c r="F2274" s="80" t="s">
        <v>28173</v>
      </c>
      <c r="G2274" s="108"/>
      <c r="H2274" s="81"/>
      <c r="I2274" s="87"/>
      <c r="J2274" s="109"/>
      <c r="K2274" s="81" t="s">
        <v>32701</v>
      </c>
      <c r="L2274" s="110"/>
      <c r="M2274" s="92"/>
      <c r="N2274" s="92"/>
      <c r="O2274" s="93"/>
      <c r="P2274" s="94"/>
      <c r="Q2274" s="94"/>
      <c r="R2274" s="79"/>
      <c r="S2274" s="79"/>
      <c r="T2274" s="79"/>
      <c r="U2274" s="79"/>
      <c r="V2274" s="52"/>
      <c r="W2274" s="52"/>
      <c r="X2274" s="52"/>
      <c r="Y2274" s="52"/>
      <c r="Z2274" s="51"/>
      <c r="AA2274" s="88"/>
      <c r="AB2274" s="88"/>
      <c r="AC2274" s="89"/>
      <c r="AD2274" s="72" t="s">
        <v>21334</v>
      </c>
      <c r="AE2274" s="72">
        <v>8</v>
      </c>
      <c r="AF2274" s="72">
        <v>302</v>
      </c>
      <c r="AG2274" s="72">
        <v>811</v>
      </c>
      <c r="AH2274" s="72">
        <v>0</v>
      </c>
      <c r="AI2274" s="72"/>
      <c r="AJ2274" s="72" t="s">
        <v>23137</v>
      </c>
      <c r="AK2274" s="72"/>
      <c r="AL2274" s="72"/>
      <c r="AM2274" s="72"/>
      <c r="AN2274" s="74">
        <v>42661.378784722219</v>
      </c>
      <c r="AO2274" s="76" t="s">
        <v>27138</v>
      </c>
      <c r="AP2274" s="72" t="b">
        <v>1</v>
      </c>
      <c r="AQ2274" s="72" t="b">
        <v>0</v>
      </c>
      <c r="AR2274" s="72" t="b">
        <v>0</v>
      </c>
      <c r="AS2274" s="72" t="s">
        <v>324</v>
      </c>
      <c r="AT2274" s="72">
        <v>10</v>
      </c>
      <c r="AU2274" s="72"/>
      <c r="AV2274" s="72" t="b">
        <v>0</v>
      </c>
      <c r="AW2274" s="72" t="s">
        <v>313</v>
      </c>
      <c r="AX2274" s="76" t="s">
        <v>30427</v>
      </c>
      <c r="AY2274" s="72" t="s">
        <v>66</v>
      </c>
    </row>
    <row r="2275" spans="1:51" x14ac:dyDescent="0.35">
      <c r="A2275" s="70" t="s">
        <v>2722</v>
      </c>
      <c r="B2275" s="83"/>
      <c r="C2275" s="83"/>
      <c r="D2275" s="84"/>
      <c r="E2275" s="107"/>
      <c r="F2275" s="80" t="s">
        <v>28174</v>
      </c>
      <c r="G2275" s="108"/>
      <c r="H2275" s="81"/>
      <c r="I2275" s="87"/>
      <c r="J2275" s="109"/>
      <c r="K2275" s="81" t="s">
        <v>32702</v>
      </c>
      <c r="L2275" s="110"/>
      <c r="M2275" s="92"/>
      <c r="N2275" s="92"/>
      <c r="O2275" s="93"/>
      <c r="P2275" s="94"/>
      <c r="Q2275" s="94"/>
      <c r="R2275" s="79"/>
      <c r="S2275" s="79"/>
      <c r="T2275" s="79"/>
      <c r="U2275" s="79"/>
      <c r="V2275" s="52"/>
      <c r="W2275" s="52"/>
      <c r="X2275" s="52"/>
      <c r="Y2275" s="52"/>
      <c r="Z2275" s="51"/>
      <c r="AA2275" s="88"/>
      <c r="AB2275" s="88"/>
      <c r="AC2275" s="89"/>
      <c r="AD2275" s="72" t="s">
        <v>21335</v>
      </c>
      <c r="AE2275" s="72">
        <v>78</v>
      </c>
      <c r="AF2275" s="72">
        <v>128</v>
      </c>
      <c r="AG2275" s="72">
        <v>1378</v>
      </c>
      <c r="AH2275" s="72">
        <v>1301</v>
      </c>
      <c r="AI2275" s="72">
        <v>-25200</v>
      </c>
      <c r="AJ2275" s="72" t="s">
        <v>23138</v>
      </c>
      <c r="AK2275" s="72" t="s">
        <v>24244</v>
      </c>
      <c r="AL2275" s="72"/>
      <c r="AM2275" s="72" t="s">
        <v>282</v>
      </c>
      <c r="AN2275" s="74">
        <v>42245.440509259257</v>
      </c>
      <c r="AO2275" s="76" t="s">
        <v>27139</v>
      </c>
      <c r="AP2275" s="72" t="b">
        <v>1</v>
      </c>
      <c r="AQ2275" s="72" t="b">
        <v>0</v>
      </c>
      <c r="AR2275" s="72" t="b">
        <v>0</v>
      </c>
      <c r="AS2275" s="72" t="s">
        <v>324</v>
      </c>
      <c r="AT2275" s="72">
        <v>3</v>
      </c>
      <c r="AU2275" s="76" t="s">
        <v>303</v>
      </c>
      <c r="AV2275" s="72" t="b">
        <v>0</v>
      </c>
      <c r="AW2275" s="72" t="s">
        <v>313</v>
      </c>
      <c r="AX2275" s="76" t="s">
        <v>30428</v>
      </c>
      <c r="AY2275" s="72" t="s">
        <v>66</v>
      </c>
    </row>
    <row r="2276" spans="1:51" x14ac:dyDescent="0.35">
      <c r="A2276" s="70" t="s">
        <v>2727</v>
      </c>
      <c r="B2276" s="83"/>
      <c r="C2276" s="83"/>
      <c r="D2276" s="84"/>
      <c r="E2276" s="107"/>
      <c r="F2276" s="80" t="s">
        <v>28175</v>
      </c>
      <c r="G2276" s="108"/>
      <c r="H2276" s="81"/>
      <c r="I2276" s="87"/>
      <c r="J2276" s="109"/>
      <c r="K2276" s="81" t="s">
        <v>32703</v>
      </c>
      <c r="L2276" s="110"/>
      <c r="M2276" s="92"/>
      <c r="N2276" s="92"/>
      <c r="O2276" s="93"/>
      <c r="P2276" s="94"/>
      <c r="Q2276" s="94"/>
      <c r="R2276" s="79"/>
      <c r="S2276" s="79"/>
      <c r="T2276" s="79"/>
      <c r="U2276" s="79"/>
      <c r="V2276" s="52"/>
      <c r="W2276" s="52"/>
      <c r="X2276" s="52"/>
      <c r="Y2276" s="52"/>
      <c r="Z2276" s="51"/>
      <c r="AA2276" s="88"/>
      <c r="AB2276" s="88"/>
      <c r="AC2276" s="89"/>
      <c r="AD2276" s="72" t="s">
        <v>21336</v>
      </c>
      <c r="AE2276" s="72">
        <v>721</v>
      </c>
      <c r="AF2276" s="72">
        <v>816</v>
      </c>
      <c r="AG2276" s="72">
        <v>123812</v>
      </c>
      <c r="AH2276" s="72">
        <v>4592</v>
      </c>
      <c r="AI2276" s="72">
        <v>32400</v>
      </c>
      <c r="AJ2276" s="72" t="s">
        <v>23139</v>
      </c>
      <c r="AK2276" s="72" t="s">
        <v>24245</v>
      </c>
      <c r="AL2276" s="76" t="s">
        <v>25232</v>
      </c>
      <c r="AM2276" s="72" t="s">
        <v>336</v>
      </c>
      <c r="AN2276" s="74">
        <v>40449.54478009259</v>
      </c>
      <c r="AO2276" s="76" t="s">
        <v>27140</v>
      </c>
      <c r="AP2276" s="72" t="b">
        <v>0</v>
      </c>
      <c r="AQ2276" s="72" t="b">
        <v>0</v>
      </c>
      <c r="AR2276" s="72" t="b">
        <v>1</v>
      </c>
      <c r="AS2276" s="72" t="s">
        <v>324</v>
      </c>
      <c r="AT2276" s="72">
        <v>31</v>
      </c>
      <c r="AU2276" s="76" t="s">
        <v>27639</v>
      </c>
      <c r="AV2276" s="72" t="b">
        <v>0</v>
      </c>
      <c r="AW2276" s="72" t="s">
        <v>313</v>
      </c>
      <c r="AX2276" s="76" t="s">
        <v>30429</v>
      </c>
      <c r="AY2276" s="72" t="s">
        <v>66</v>
      </c>
    </row>
    <row r="2277" spans="1:51" x14ac:dyDescent="0.35">
      <c r="A2277" s="70" t="s">
        <v>2723</v>
      </c>
      <c r="B2277" s="83"/>
      <c r="C2277" s="83"/>
      <c r="D2277" s="84"/>
      <c r="E2277" s="107"/>
      <c r="F2277" s="80" t="s">
        <v>28176</v>
      </c>
      <c r="G2277" s="108"/>
      <c r="H2277" s="81"/>
      <c r="I2277" s="87"/>
      <c r="J2277" s="109"/>
      <c r="K2277" s="81" t="s">
        <v>32704</v>
      </c>
      <c r="L2277" s="110"/>
      <c r="M2277" s="92"/>
      <c r="N2277" s="92"/>
      <c r="O2277" s="93"/>
      <c r="P2277" s="94"/>
      <c r="Q2277" s="94"/>
      <c r="R2277" s="79"/>
      <c r="S2277" s="79"/>
      <c r="T2277" s="79"/>
      <c r="U2277" s="79"/>
      <c r="V2277" s="52"/>
      <c r="W2277" s="52"/>
      <c r="X2277" s="52"/>
      <c r="Y2277" s="52"/>
      <c r="Z2277" s="51"/>
      <c r="AA2277" s="88"/>
      <c r="AB2277" s="88"/>
      <c r="AC2277" s="89"/>
      <c r="AD2277" s="72" t="s">
        <v>21337</v>
      </c>
      <c r="AE2277" s="72">
        <v>639</v>
      </c>
      <c r="AF2277" s="72">
        <v>286</v>
      </c>
      <c r="AG2277" s="72">
        <v>32768</v>
      </c>
      <c r="AH2277" s="72">
        <v>409</v>
      </c>
      <c r="AI2277" s="72">
        <v>19800</v>
      </c>
      <c r="AJ2277" s="72" t="s">
        <v>23140</v>
      </c>
      <c r="AK2277" s="72" t="s">
        <v>24026</v>
      </c>
      <c r="AL2277" s="72"/>
      <c r="AM2277" s="72" t="s">
        <v>295</v>
      </c>
      <c r="AN2277" s="74">
        <v>41085.815578703703</v>
      </c>
      <c r="AO2277" s="76" t="s">
        <v>27141</v>
      </c>
      <c r="AP2277" s="72" t="b">
        <v>0</v>
      </c>
      <c r="AQ2277" s="72" t="b">
        <v>0</v>
      </c>
      <c r="AR2277" s="72" t="b">
        <v>1</v>
      </c>
      <c r="AS2277" s="72" t="s">
        <v>231</v>
      </c>
      <c r="AT2277" s="72">
        <v>35</v>
      </c>
      <c r="AU2277" s="76" t="s">
        <v>307</v>
      </c>
      <c r="AV2277" s="72" t="b">
        <v>0</v>
      </c>
      <c r="AW2277" s="72" t="s">
        <v>313</v>
      </c>
      <c r="AX2277" s="76" t="s">
        <v>30430</v>
      </c>
      <c r="AY2277" s="72" t="s">
        <v>66</v>
      </c>
    </row>
    <row r="2278" spans="1:51" x14ac:dyDescent="0.35">
      <c r="A2278" s="70" t="s">
        <v>2725</v>
      </c>
      <c r="B2278" s="83"/>
      <c r="C2278" s="83"/>
      <c r="D2278" s="84"/>
      <c r="E2278" s="107"/>
      <c r="F2278" s="80" t="s">
        <v>10767</v>
      </c>
      <c r="G2278" s="108"/>
      <c r="H2278" s="81"/>
      <c r="I2278" s="87"/>
      <c r="J2278" s="109"/>
      <c r="K2278" s="81" t="s">
        <v>32705</v>
      </c>
      <c r="L2278" s="110"/>
      <c r="M2278" s="92"/>
      <c r="N2278" s="92"/>
      <c r="O2278" s="93"/>
      <c r="P2278" s="94"/>
      <c r="Q2278" s="94"/>
      <c r="R2278" s="79"/>
      <c r="S2278" s="79"/>
      <c r="T2278" s="79"/>
      <c r="U2278" s="79"/>
      <c r="V2278" s="52"/>
      <c r="W2278" s="52"/>
      <c r="X2278" s="52"/>
      <c r="Y2278" s="52"/>
      <c r="Z2278" s="51"/>
      <c r="AA2278" s="88"/>
      <c r="AB2278" s="88"/>
      <c r="AC2278" s="89"/>
      <c r="AD2278" s="72" t="s">
        <v>21338</v>
      </c>
      <c r="AE2278" s="72">
        <v>414</v>
      </c>
      <c r="AF2278" s="72">
        <v>26174</v>
      </c>
      <c r="AG2278" s="72">
        <v>9257</v>
      </c>
      <c r="AH2278" s="72">
        <v>0</v>
      </c>
      <c r="AI2278" s="72">
        <v>32400</v>
      </c>
      <c r="AJ2278" s="72" t="s">
        <v>23141</v>
      </c>
      <c r="AK2278" s="72" t="s">
        <v>24246</v>
      </c>
      <c r="AL2278" s="76" t="s">
        <v>25233</v>
      </c>
      <c r="AM2278" s="72" t="s">
        <v>336</v>
      </c>
      <c r="AN2278" s="74">
        <v>40105.10765046296</v>
      </c>
      <c r="AO2278" s="76" t="s">
        <v>27142</v>
      </c>
      <c r="AP2278" s="72" t="b">
        <v>0</v>
      </c>
      <c r="AQ2278" s="72" t="b">
        <v>0</v>
      </c>
      <c r="AR2278" s="72" t="b">
        <v>0</v>
      </c>
      <c r="AS2278" s="72" t="s">
        <v>324</v>
      </c>
      <c r="AT2278" s="72">
        <v>310</v>
      </c>
      <c r="AU2278" s="76" t="s">
        <v>27640</v>
      </c>
      <c r="AV2278" s="72" t="b">
        <v>1</v>
      </c>
      <c r="AW2278" s="72" t="s">
        <v>313</v>
      </c>
      <c r="AX2278" s="76" t="s">
        <v>30431</v>
      </c>
      <c r="AY2278" s="72" t="s">
        <v>66</v>
      </c>
    </row>
    <row r="2279" spans="1:51" x14ac:dyDescent="0.35">
      <c r="A2279" s="70" t="s">
        <v>2726</v>
      </c>
      <c r="B2279" s="83"/>
      <c r="C2279" s="83"/>
      <c r="D2279" s="84"/>
      <c r="E2279" s="107"/>
      <c r="F2279" s="80" t="s">
        <v>10768</v>
      </c>
      <c r="G2279" s="108"/>
      <c r="H2279" s="81"/>
      <c r="I2279" s="87"/>
      <c r="J2279" s="109"/>
      <c r="K2279" s="81" t="s">
        <v>32706</v>
      </c>
      <c r="L2279" s="110"/>
      <c r="M2279" s="92"/>
      <c r="N2279" s="92"/>
      <c r="O2279" s="93"/>
      <c r="P2279" s="94"/>
      <c r="Q2279" s="94"/>
      <c r="R2279" s="79"/>
      <c r="S2279" s="79"/>
      <c r="T2279" s="79"/>
      <c r="U2279" s="79"/>
      <c r="V2279" s="52"/>
      <c r="W2279" s="52"/>
      <c r="X2279" s="52"/>
      <c r="Y2279" s="52"/>
      <c r="Z2279" s="51"/>
      <c r="AA2279" s="88"/>
      <c r="AB2279" s="88"/>
      <c r="AC2279" s="89"/>
      <c r="AD2279" s="72" t="s">
        <v>21339</v>
      </c>
      <c r="AE2279" s="72">
        <v>119</v>
      </c>
      <c r="AF2279" s="72">
        <v>63</v>
      </c>
      <c r="AG2279" s="72">
        <v>21493</v>
      </c>
      <c r="AH2279" s="72">
        <v>305</v>
      </c>
      <c r="AI2279" s="72">
        <v>32400</v>
      </c>
      <c r="AJ2279" s="72" t="s">
        <v>23142</v>
      </c>
      <c r="AK2279" s="72"/>
      <c r="AL2279" s="72"/>
      <c r="AM2279" s="72" t="s">
        <v>336</v>
      </c>
      <c r="AN2279" s="74">
        <v>41476.509583333333</v>
      </c>
      <c r="AO2279" s="76" t="s">
        <v>27143</v>
      </c>
      <c r="AP2279" s="72" t="b">
        <v>0</v>
      </c>
      <c r="AQ2279" s="72" t="b">
        <v>0</v>
      </c>
      <c r="AR2279" s="72" t="b">
        <v>0</v>
      </c>
      <c r="AS2279" s="72" t="s">
        <v>324</v>
      </c>
      <c r="AT2279" s="72">
        <v>2</v>
      </c>
      <c r="AU2279" s="76" t="s">
        <v>306</v>
      </c>
      <c r="AV2279" s="72" t="b">
        <v>0</v>
      </c>
      <c r="AW2279" s="72" t="s">
        <v>313</v>
      </c>
      <c r="AX2279" s="76" t="s">
        <v>30432</v>
      </c>
      <c r="AY2279" s="72" t="s">
        <v>66</v>
      </c>
    </row>
    <row r="2280" spans="1:51" x14ac:dyDescent="0.35">
      <c r="A2280" s="70" t="s">
        <v>2728</v>
      </c>
      <c r="B2280" s="83"/>
      <c r="C2280" s="83"/>
      <c r="D2280" s="84"/>
      <c r="E2280" s="107"/>
      <c r="F2280" s="80" t="s">
        <v>28177</v>
      </c>
      <c r="G2280" s="108"/>
      <c r="H2280" s="81"/>
      <c r="I2280" s="87"/>
      <c r="J2280" s="109"/>
      <c r="K2280" s="81" t="s">
        <v>32707</v>
      </c>
      <c r="L2280" s="110"/>
      <c r="M2280" s="92"/>
      <c r="N2280" s="92"/>
      <c r="O2280" s="93"/>
      <c r="P2280" s="94"/>
      <c r="Q2280" s="94"/>
      <c r="R2280" s="79"/>
      <c r="S2280" s="79"/>
      <c r="T2280" s="79"/>
      <c r="U2280" s="79"/>
      <c r="V2280" s="52"/>
      <c r="W2280" s="52"/>
      <c r="X2280" s="52"/>
      <c r="Y2280" s="52"/>
      <c r="Z2280" s="51"/>
      <c r="AA2280" s="88"/>
      <c r="AB2280" s="88"/>
      <c r="AC2280" s="89"/>
      <c r="AD2280" s="72" t="s">
        <v>21340</v>
      </c>
      <c r="AE2280" s="72">
        <v>31</v>
      </c>
      <c r="AF2280" s="72">
        <v>8752</v>
      </c>
      <c r="AG2280" s="72">
        <v>118</v>
      </c>
      <c r="AH2280" s="72">
        <v>108</v>
      </c>
      <c r="AI2280" s="72">
        <v>-18000</v>
      </c>
      <c r="AJ2280" s="72" t="s">
        <v>23143</v>
      </c>
      <c r="AK2280" s="72" t="s">
        <v>24247</v>
      </c>
      <c r="AL2280" s="76" t="s">
        <v>25234</v>
      </c>
      <c r="AM2280" s="72" t="s">
        <v>296</v>
      </c>
      <c r="AN2280" s="74">
        <v>42681.839513888888</v>
      </c>
      <c r="AO2280" s="76" t="s">
        <v>27144</v>
      </c>
      <c r="AP2280" s="72" t="b">
        <v>0</v>
      </c>
      <c r="AQ2280" s="72" t="b">
        <v>0</v>
      </c>
      <c r="AR2280" s="72" t="b">
        <v>0</v>
      </c>
      <c r="AS2280" s="72" t="s">
        <v>231</v>
      </c>
      <c r="AT2280" s="72">
        <v>69</v>
      </c>
      <c r="AU2280" s="76" t="s">
        <v>303</v>
      </c>
      <c r="AV2280" s="72" t="b">
        <v>0</v>
      </c>
      <c r="AW2280" s="72" t="s">
        <v>313</v>
      </c>
      <c r="AX2280" s="76" t="s">
        <v>30433</v>
      </c>
      <c r="AY2280" s="72" t="s">
        <v>66</v>
      </c>
    </row>
    <row r="2281" spans="1:51" x14ac:dyDescent="0.35">
      <c r="A2281" s="70" t="s">
        <v>2729</v>
      </c>
      <c r="B2281" s="83"/>
      <c r="C2281" s="83"/>
      <c r="D2281" s="84"/>
      <c r="E2281" s="107"/>
      <c r="F2281" s="80" t="s">
        <v>28178</v>
      </c>
      <c r="G2281" s="108"/>
      <c r="H2281" s="81"/>
      <c r="I2281" s="87"/>
      <c r="J2281" s="109"/>
      <c r="K2281" s="81" t="s">
        <v>32708</v>
      </c>
      <c r="L2281" s="110"/>
      <c r="M2281" s="92"/>
      <c r="N2281" s="92"/>
      <c r="O2281" s="93"/>
      <c r="P2281" s="94"/>
      <c r="Q2281" s="94"/>
      <c r="R2281" s="79"/>
      <c r="S2281" s="79"/>
      <c r="T2281" s="79"/>
      <c r="U2281" s="79"/>
      <c r="V2281" s="52"/>
      <c r="W2281" s="52"/>
      <c r="X2281" s="52"/>
      <c r="Y2281" s="52"/>
      <c r="Z2281" s="51"/>
      <c r="AA2281" s="88"/>
      <c r="AB2281" s="88"/>
      <c r="AC2281" s="89"/>
      <c r="AD2281" s="72" t="s">
        <v>21341</v>
      </c>
      <c r="AE2281" s="72">
        <v>238</v>
      </c>
      <c r="AF2281" s="72">
        <v>56</v>
      </c>
      <c r="AG2281" s="72">
        <v>25263</v>
      </c>
      <c r="AH2281" s="72">
        <v>1793</v>
      </c>
      <c r="AI2281" s="72"/>
      <c r="AJ2281" s="72" t="s">
        <v>23144</v>
      </c>
      <c r="AK2281" s="72"/>
      <c r="AL2281" s="72"/>
      <c r="AM2281" s="72"/>
      <c r="AN2281" s="74">
        <v>42196.64230324074</v>
      </c>
      <c r="AO2281" s="76" t="s">
        <v>27145</v>
      </c>
      <c r="AP2281" s="72" t="b">
        <v>0</v>
      </c>
      <c r="AQ2281" s="72" t="b">
        <v>0</v>
      </c>
      <c r="AR2281" s="72" t="b">
        <v>1</v>
      </c>
      <c r="AS2281" s="72" t="s">
        <v>357</v>
      </c>
      <c r="AT2281" s="72">
        <v>5</v>
      </c>
      <c r="AU2281" s="76" t="s">
        <v>303</v>
      </c>
      <c r="AV2281" s="72" t="b">
        <v>0</v>
      </c>
      <c r="AW2281" s="72" t="s">
        <v>313</v>
      </c>
      <c r="AX2281" s="76" t="s">
        <v>30434</v>
      </c>
      <c r="AY2281" s="72" t="s">
        <v>66</v>
      </c>
    </row>
    <row r="2282" spans="1:51" x14ac:dyDescent="0.35">
      <c r="A2282" s="70" t="s">
        <v>2730</v>
      </c>
      <c r="B2282" s="83"/>
      <c r="C2282" s="83"/>
      <c r="D2282" s="84"/>
      <c r="E2282" s="107"/>
      <c r="F2282" s="80" t="s">
        <v>10769</v>
      </c>
      <c r="G2282" s="108"/>
      <c r="H2282" s="81"/>
      <c r="I2282" s="87"/>
      <c r="J2282" s="109"/>
      <c r="K2282" s="81" t="s">
        <v>32709</v>
      </c>
      <c r="L2282" s="110"/>
      <c r="M2282" s="92"/>
      <c r="N2282" s="92"/>
      <c r="O2282" s="93"/>
      <c r="P2282" s="94"/>
      <c r="Q2282" s="94"/>
      <c r="R2282" s="79"/>
      <c r="S2282" s="79"/>
      <c r="T2282" s="79"/>
      <c r="U2282" s="79"/>
      <c r="V2282" s="52"/>
      <c r="W2282" s="52"/>
      <c r="X2282" s="52"/>
      <c r="Y2282" s="52"/>
      <c r="Z2282" s="51"/>
      <c r="AA2282" s="88"/>
      <c r="AB2282" s="88"/>
      <c r="AC2282" s="89"/>
      <c r="AD2282" s="72" t="s">
        <v>21342</v>
      </c>
      <c r="AE2282" s="72">
        <v>1</v>
      </c>
      <c r="AF2282" s="72">
        <v>7</v>
      </c>
      <c r="AG2282" s="72">
        <v>174</v>
      </c>
      <c r="AH2282" s="72">
        <v>0</v>
      </c>
      <c r="AI2282" s="72">
        <v>7200</v>
      </c>
      <c r="AJ2282" s="72"/>
      <c r="AK2282" s="72"/>
      <c r="AL2282" s="76" t="s">
        <v>25235</v>
      </c>
      <c r="AM2282" s="72" t="s">
        <v>717</v>
      </c>
      <c r="AN2282" s="74">
        <v>41663.754328703704</v>
      </c>
      <c r="AO2282" s="72"/>
      <c r="AP2282" s="72" t="b">
        <v>0</v>
      </c>
      <c r="AQ2282" s="72" t="b">
        <v>0</v>
      </c>
      <c r="AR2282" s="72" t="b">
        <v>0</v>
      </c>
      <c r="AS2282" s="72" t="s">
        <v>235</v>
      </c>
      <c r="AT2282" s="72">
        <v>0</v>
      </c>
      <c r="AU2282" s="76" t="s">
        <v>303</v>
      </c>
      <c r="AV2282" s="72" t="b">
        <v>0</v>
      </c>
      <c r="AW2282" s="72" t="s">
        <v>313</v>
      </c>
      <c r="AX2282" s="76" t="s">
        <v>30435</v>
      </c>
      <c r="AY2282" s="72" t="s">
        <v>66</v>
      </c>
    </row>
    <row r="2283" spans="1:51" x14ac:dyDescent="0.35">
      <c r="A2283" s="70" t="s">
        <v>2732</v>
      </c>
      <c r="B2283" s="83"/>
      <c r="C2283" s="83"/>
      <c r="D2283" s="84"/>
      <c r="E2283" s="107"/>
      <c r="F2283" s="80" t="s">
        <v>10771</v>
      </c>
      <c r="G2283" s="108"/>
      <c r="H2283" s="81"/>
      <c r="I2283" s="87"/>
      <c r="J2283" s="109"/>
      <c r="K2283" s="81" t="s">
        <v>32710</v>
      </c>
      <c r="L2283" s="110"/>
      <c r="M2283" s="92"/>
      <c r="N2283" s="92"/>
      <c r="O2283" s="93"/>
      <c r="P2283" s="94"/>
      <c r="Q2283" s="94"/>
      <c r="R2283" s="79"/>
      <c r="S2283" s="79"/>
      <c r="T2283" s="79"/>
      <c r="U2283" s="79"/>
      <c r="V2283" s="52"/>
      <c r="W2283" s="52"/>
      <c r="X2283" s="52"/>
      <c r="Y2283" s="52"/>
      <c r="Z2283" s="51"/>
      <c r="AA2283" s="88"/>
      <c r="AB2283" s="88"/>
      <c r="AC2283" s="89"/>
      <c r="AD2283" s="72" t="s">
        <v>21343</v>
      </c>
      <c r="AE2283" s="72">
        <v>344</v>
      </c>
      <c r="AF2283" s="72">
        <v>30479</v>
      </c>
      <c r="AG2283" s="72">
        <v>4743</v>
      </c>
      <c r="AH2283" s="72">
        <v>517</v>
      </c>
      <c r="AI2283" s="72">
        <v>-18000</v>
      </c>
      <c r="AJ2283" s="72" t="s">
        <v>23145</v>
      </c>
      <c r="AK2283" s="72" t="s">
        <v>24248</v>
      </c>
      <c r="AL2283" s="76" t="s">
        <v>25236</v>
      </c>
      <c r="AM2283" s="72" t="s">
        <v>296</v>
      </c>
      <c r="AN2283" s="74">
        <v>39582.185266203705</v>
      </c>
      <c r="AO2283" s="76" t="s">
        <v>27146</v>
      </c>
      <c r="AP2283" s="72" t="b">
        <v>0</v>
      </c>
      <c r="AQ2283" s="72" t="b">
        <v>0</v>
      </c>
      <c r="AR2283" s="72" t="b">
        <v>0</v>
      </c>
      <c r="AS2283" s="72" t="s">
        <v>300</v>
      </c>
      <c r="AT2283" s="72">
        <v>30</v>
      </c>
      <c r="AU2283" s="76" t="s">
        <v>27641</v>
      </c>
      <c r="AV2283" s="72" t="b">
        <v>0</v>
      </c>
      <c r="AW2283" s="72" t="s">
        <v>313</v>
      </c>
      <c r="AX2283" s="76" t="s">
        <v>30436</v>
      </c>
      <c r="AY2283" s="72" t="s">
        <v>66</v>
      </c>
    </row>
  </sheetData>
  <dataConsolidate/>
  <dataValidations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2283"/>
    <dataValidation allowBlank="1" errorTitle="Invalid Vertex Visibility" error="You have entered an unrecognized vertex visibility.  Try selecting from the drop-down list instead." sqref="AZ3"/>
    <dataValidation allowBlank="1" showErrorMessage="1" sqref="AZ2"/>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2283">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2283"/>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2283"/>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2283"/>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2283"/>
    <dataValidation allowBlank="1" showInputMessage="1" errorTitle="Invalid Vertex Image Key" promptTitle="Vertex Tooltip" prompt="Enter optional text that will pop up when the mouse is hovered over the vertex." sqref="K3:K2283"/>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2283"/>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2283">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H3:H2283"/>
    <dataValidation allowBlank="1" showInputMessage="1" promptTitle="Vertex Label Fill Color" prompt="To select an optional fill color for the Label shape, right-click and select Select Color on the right-click menu." sqref="I3:I2283"/>
    <dataValidation allowBlank="1" showInputMessage="1" errorTitle="Invalid Vertex Image Key" promptTitle="Vertex Image File" prompt="Enter the path to an image file.  Hover over the column header for examples." sqref="F3:F2283"/>
    <dataValidation allowBlank="1" showInputMessage="1" promptTitle="Vertex Color" prompt="To select an optional vertex color, right-click and select Select Color on the right-click menu." sqref="B3:B2283"/>
    <dataValidation allowBlank="1" showInputMessage="1" errorTitle="Invalid Vertex Opacity" error="The optional vertex opacity must be a whole number between 0 and 10." promptTitle="Vertex Opacity" prompt="Enter an optional vertex opacity between 0 (transparent) and 100 (opaque)." sqref="E3:E2283"/>
    <dataValidation type="list" allowBlank="1" showInputMessage="1" showErrorMessage="1" errorTitle="Invalid Vertex Shape" error="You have entered an invalid vertex shape.  Try selecting from the drop-down list instead." promptTitle="Vertex Shape" prompt="Select an optional vertex shape." sqref="C3:C2283">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2283"/>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2283">
      <formula1>ValidVertexLabelPositions</formula1>
    </dataValidation>
    <dataValidation allowBlank="1" showInputMessage="1" showErrorMessage="1" promptTitle="Vertex Name" prompt="Enter the name of the vertex." sqref="A3:A2283"/>
  </dataValidations>
  <hyperlinks>
    <hyperlink ref="AJ100" r:id="rId1"/>
    <hyperlink ref="AJ316" r:id="rId2"/>
    <hyperlink ref="AJ693" r:id="rId3"/>
    <hyperlink ref="AJ796" r:id="rId4"/>
    <hyperlink ref="AJ952" r:id="rId5"/>
    <hyperlink ref="AJ1177" r:id="rId6"/>
    <hyperlink ref="AJ1684" r:id="rId7"/>
    <hyperlink ref="AK982" r:id="rId8"/>
    <hyperlink ref="AK1574" r:id="rId9"/>
    <hyperlink ref="AL4" r:id="rId10"/>
    <hyperlink ref="AL6" r:id="rId11"/>
    <hyperlink ref="AL9" r:id="rId12"/>
    <hyperlink ref="AL10" r:id="rId13"/>
    <hyperlink ref="AL12" r:id="rId14"/>
    <hyperlink ref="AL13" r:id="rId15"/>
    <hyperlink ref="AL15" r:id="rId16"/>
    <hyperlink ref="AL18" r:id="rId17"/>
    <hyperlink ref="AL21" r:id="rId18"/>
    <hyperlink ref="AL41" r:id="rId19"/>
    <hyperlink ref="AL42" r:id="rId20"/>
    <hyperlink ref="AL44" r:id="rId21"/>
    <hyperlink ref="AL46" r:id="rId22"/>
    <hyperlink ref="AL48" r:id="rId23"/>
    <hyperlink ref="AL49" r:id="rId24"/>
    <hyperlink ref="AL53" r:id="rId25"/>
    <hyperlink ref="AL55" r:id="rId26"/>
    <hyperlink ref="AL56" r:id="rId27"/>
    <hyperlink ref="AL59" r:id="rId28"/>
    <hyperlink ref="AL64" r:id="rId29"/>
    <hyperlink ref="AL68" r:id="rId30"/>
    <hyperlink ref="AL70" r:id="rId31"/>
    <hyperlink ref="AL72" r:id="rId32"/>
    <hyperlink ref="AL73" r:id="rId33"/>
    <hyperlink ref="AL79" r:id="rId34"/>
    <hyperlink ref="AL82" r:id="rId35"/>
    <hyperlink ref="AL83" r:id="rId36"/>
    <hyperlink ref="AL86" r:id="rId37"/>
    <hyperlink ref="AL89" r:id="rId38"/>
    <hyperlink ref="AL91" r:id="rId39"/>
    <hyperlink ref="AL92" r:id="rId40"/>
    <hyperlink ref="AL96" r:id="rId41"/>
    <hyperlink ref="AL98" r:id="rId42"/>
    <hyperlink ref="AL99" r:id="rId43"/>
    <hyperlink ref="AL100" r:id="rId44"/>
    <hyperlink ref="AL102" r:id="rId45"/>
    <hyperlink ref="AL103" r:id="rId46"/>
    <hyperlink ref="AL105" r:id="rId47"/>
    <hyperlink ref="AL107" r:id="rId48"/>
    <hyperlink ref="AL109" r:id="rId49"/>
    <hyperlink ref="AL110" r:id="rId50"/>
    <hyperlink ref="AL111" r:id="rId51"/>
    <hyperlink ref="AL114" r:id="rId52"/>
    <hyperlink ref="AL117" r:id="rId53"/>
    <hyperlink ref="AL131" r:id="rId54"/>
    <hyperlink ref="AL132" r:id="rId55"/>
    <hyperlink ref="AL133" r:id="rId56"/>
    <hyperlink ref="AL135" r:id="rId57"/>
    <hyperlink ref="AL137" r:id="rId58"/>
    <hyperlink ref="AL140" r:id="rId59"/>
    <hyperlink ref="AL146" r:id="rId60"/>
    <hyperlink ref="AL152" r:id="rId61"/>
    <hyperlink ref="AL153" r:id="rId62"/>
    <hyperlink ref="AL154" r:id="rId63"/>
    <hyperlink ref="AL157" r:id="rId64"/>
    <hyperlink ref="AL158" r:id="rId65"/>
    <hyperlink ref="AL164" r:id="rId66"/>
    <hyperlink ref="AL166" r:id="rId67"/>
    <hyperlink ref="AL168" r:id="rId68"/>
    <hyperlink ref="AL169" r:id="rId69"/>
    <hyperlink ref="AL182" r:id="rId70"/>
    <hyperlink ref="AL183" r:id="rId71"/>
    <hyperlink ref="AL184" r:id="rId72"/>
    <hyperlink ref="AL185" r:id="rId73"/>
    <hyperlink ref="AL186" r:id="rId74"/>
    <hyperlink ref="AL187" r:id="rId75"/>
    <hyperlink ref="AL188" r:id="rId76"/>
    <hyperlink ref="AL189" r:id="rId77"/>
    <hyperlink ref="AL190" r:id="rId78"/>
    <hyperlink ref="AL193" r:id="rId79"/>
    <hyperlink ref="AL195" r:id="rId80"/>
    <hyperlink ref="AL197" r:id="rId81"/>
    <hyperlink ref="AL199" r:id="rId82"/>
    <hyperlink ref="AL201" r:id="rId83"/>
    <hyperlink ref="AL204" r:id="rId84"/>
    <hyperlink ref="AL205" r:id="rId85"/>
    <hyperlink ref="AL206" r:id="rId86"/>
    <hyperlink ref="AL207" r:id="rId87"/>
    <hyperlink ref="AL208" r:id="rId88"/>
    <hyperlink ref="AL211" r:id="rId89"/>
    <hyperlink ref="AL212" r:id="rId90"/>
    <hyperlink ref="AL213" r:id="rId91"/>
    <hyperlink ref="AL214" r:id="rId92"/>
    <hyperlink ref="AL216" r:id="rId93"/>
    <hyperlink ref="AL217" r:id="rId94"/>
    <hyperlink ref="AL220" r:id="rId95"/>
    <hyperlink ref="AL221" r:id="rId96"/>
    <hyperlink ref="AL225" r:id="rId97"/>
    <hyperlink ref="AL226" r:id="rId98"/>
    <hyperlink ref="AL229" r:id="rId99"/>
    <hyperlink ref="AL230" r:id="rId100"/>
    <hyperlink ref="AL231" r:id="rId101"/>
    <hyperlink ref="AL234" r:id="rId102"/>
    <hyperlink ref="AL236" r:id="rId103"/>
    <hyperlink ref="AL242" r:id="rId104"/>
    <hyperlink ref="AL245" r:id="rId105"/>
    <hyperlink ref="AL246" r:id="rId106"/>
    <hyperlink ref="AL248" r:id="rId107"/>
    <hyperlink ref="AL250" r:id="rId108"/>
    <hyperlink ref="AL251" r:id="rId109"/>
    <hyperlink ref="AL255" r:id="rId110"/>
    <hyperlink ref="AL257" r:id="rId111"/>
    <hyperlink ref="AL261" r:id="rId112"/>
    <hyperlink ref="AL262" r:id="rId113"/>
    <hyperlink ref="AL264" r:id="rId114"/>
    <hyperlink ref="AL265" r:id="rId115"/>
    <hyperlink ref="AL266" r:id="rId116"/>
    <hyperlink ref="AL267" r:id="rId117"/>
    <hyperlink ref="AL269" r:id="rId118"/>
    <hyperlink ref="AL272" r:id="rId119"/>
    <hyperlink ref="AL273" r:id="rId120"/>
    <hyperlink ref="AL274" r:id="rId121"/>
    <hyperlink ref="AL276" r:id="rId122"/>
    <hyperlink ref="AL277" r:id="rId123"/>
    <hyperlink ref="AL278" r:id="rId124"/>
    <hyperlink ref="AL282" r:id="rId125"/>
    <hyperlink ref="AL283" r:id="rId126"/>
    <hyperlink ref="AL284" r:id="rId127"/>
    <hyperlink ref="AL287" r:id="rId128"/>
    <hyperlink ref="AL288" r:id="rId129"/>
    <hyperlink ref="AL289" r:id="rId130"/>
    <hyperlink ref="AL292" r:id="rId131"/>
    <hyperlink ref="AL293" r:id="rId132"/>
    <hyperlink ref="AL294" r:id="rId133"/>
    <hyperlink ref="AL295" r:id="rId134"/>
    <hyperlink ref="AL296" r:id="rId135"/>
    <hyperlink ref="AL298" r:id="rId136"/>
    <hyperlink ref="AL301" r:id="rId137"/>
    <hyperlink ref="AL304" r:id="rId138"/>
    <hyperlink ref="AL306" r:id="rId139"/>
    <hyperlink ref="AL307" r:id="rId140"/>
    <hyperlink ref="AL308" r:id="rId141"/>
    <hyperlink ref="AL309" r:id="rId142"/>
    <hyperlink ref="AL311" r:id="rId143"/>
    <hyperlink ref="AL312" r:id="rId144"/>
    <hyperlink ref="AL316" r:id="rId145"/>
    <hyperlink ref="AL319" r:id="rId146"/>
    <hyperlink ref="AL320" r:id="rId147"/>
    <hyperlink ref="AL321" r:id="rId148"/>
    <hyperlink ref="AL322" r:id="rId149"/>
    <hyperlink ref="AL323" r:id="rId150"/>
    <hyperlink ref="AL324" r:id="rId151"/>
    <hyperlink ref="AL325" r:id="rId152"/>
    <hyperlink ref="AL327" r:id="rId153"/>
    <hyperlink ref="AL328" r:id="rId154"/>
    <hyperlink ref="AL329" r:id="rId155"/>
    <hyperlink ref="AL330" r:id="rId156"/>
    <hyperlink ref="AL333" r:id="rId157"/>
    <hyperlink ref="AL337" r:id="rId158"/>
    <hyperlink ref="AL338" r:id="rId159"/>
    <hyperlink ref="AL342" r:id="rId160"/>
    <hyperlink ref="AL344" r:id="rId161"/>
    <hyperlink ref="AL345" r:id="rId162"/>
    <hyperlink ref="AL347" r:id="rId163"/>
    <hyperlink ref="AL349" r:id="rId164"/>
    <hyperlink ref="AL350" r:id="rId165"/>
    <hyperlink ref="AL352" r:id="rId166"/>
    <hyperlink ref="AL355" r:id="rId167"/>
    <hyperlink ref="AL360" r:id="rId168"/>
    <hyperlink ref="AL361" r:id="rId169"/>
    <hyperlink ref="AL362" r:id="rId170"/>
    <hyperlink ref="AL365" r:id="rId171"/>
    <hyperlink ref="AL366" r:id="rId172"/>
    <hyperlink ref="AL368" r:id="rId173"/>
    <hyperlink ref="AL372" r:id="rId174"/>
    <hyperlink ref="AL373" r:id="rId175"/>
    <hyperlink ref="AL374" r:id="rId176"/>
    <hyperlink ref="AL378" r:id="rId177"/>
    <hyperlink ref="AL379" r:id="rId178"/>
    <hyperlink ref="AL383" r:id="rId179"/>
    <hyperlink ref="AL384" r:id="rId180"/>
    <hyperlink ref="AL385" r:id="rId181"/>
    <hyperlink ref="AL386" r:id="rId182"/>
    <hyperlink ref="AL387" r:id="rId183"/>
    <hyperlink ref="AL389" r:id="rId184"/>
    <hyperlink ref="AL390" r:id="rId185"/>
    <hyperlink ref="AL391" r:id="rId186"/>
    <hyperlink ref="AL392" r:id="rId187"/>
    <hyperlink ref="AL393" r:id="rId188"/>
    <hyperlink ref="AL394" r:id="rId189"/>
    <hyperlink ref="AL398" r:id="rId190"/>
    <hyperlink ref="AL402" r:id="rId191"/>
    <hyperlink ref="AL412" r:id="rId192"/>
    <hyperlink ref="AL414" r:id="rId193"/>
    <hyperlink ref="AL417" r:id="rId194"/>
    <hyperlink ref="AL421" r:id="rId195"/>
    <hyperlink ref="AL423" r:id="rId196"/>
    <hyperlink ref="AL425" r:id="rId197"/>
    <hyperlink ref="AL426" r:id="rId198"/>
    <hyperlink ref="AL427" r:id="rId199"/>
    <hyperlink ref="AL428" r:id="rId200"/>
    <hyperlink ref="AL429" r:id="rId201"/>
    <hyperlink ref="AL434" r:id="rId202"/>
    <hyperlink ref="AL440" r:id="rId203"/>
    <hyperlink ref="AL441" r:id="rId204"/>
    <hyperlink ref="AL443" r:id="rId205"/>
    <hyperlink ref="AL445" r:id="rId206"/>
    <hyperlink ref="AL446" r:id="rId207"/>
    <hyperlink ref="AL450" r:id="rId208"/>
    <hyperlink ref="AL453" r:id="rId209"/>
    <hyperlink ref="AL454" r:id="rId210"/>
    <hyperlink ref="AL455" r:id="rId211"/>
    <hyperlink ref="AL456" r:id="rId212"/>
    <hyperlink ref="AL462" r:id="rId213"/>
    <hyperlink ref="AL463" r:id="rId214"/>
    <hyperlink ref="AL464" r:id="rId215"/>
    <hyperlink ref="AL467" r:id="rId216"/>
    <hyperlink ref="AL468" r:id="rId217"/>
    <hyperlink ref="AL469" r:id="rId218"/>
    <hyperlink ref="AL472" r:id="rId219"/>
    <hyperlink ref="AL473" r:id="rId220"/>
    <hyperlink ref="AL477" r:id="rId221"/>
    <hyperlink ref="AL479" r:id="rId222"/>
    <hyperlink ref="AL482" r:id="rId223"/>
    <hyperlink ref="AL485" r:id="rId224"/>
    <hyperlink ref="AL486" r:id="rId225"/>
    <hyperlink ref="AL487" r:id="rId226"/>
    <hyperlink ref="AL489" r:id="rId227"/>
    <hyperlink ref="AL490" r:id="rId228"/>
    <hyperlink ref="AL494" r:id="rId229"/>
    <hyperlink ref="AL495" r:id="rId230"/>
    <hyperlink ref="AL497" r:id="rId231"/>
    <hyperlink ref="AL501" r:id="rId232"/>
    <hyperlink ref="AL505" r:id="rId233"/>
    <hyperlink ref="AL506" r:id="rId234"/>
    <hyperlink ref="AL513" r:id="rId235"/>
    <hyperlink ref="AL515" r:id="rId236"/>
    <hyperlink ref="AL516" r:id="rId237"/>
    <hyperlink ref="AL519" r:id="rId238"/>
    <hyperlink ref="AL521" r:id="rId239"/>
    <hyperlink ref="AL522" r:id="rId240"/>
    <hyperlink ref="AL525" r:id="rId241"/>
    <hyperlink ref="AL526" r:id="rId242"/>
    <hyperlink ref="AL527" r:id="rId243"/>
    <hyperlink ref="AL528" r:id="rId244"/>
    <hyperlink ref="AL529" r:id="rId245"/>
    <hyperlink ref="AL531" r:id="rId246"/>
    <hyperlink ref="AL533" r:id="rId247"/>
    <hyperlink ref="AL536" r:id="rId248"/>
    <hyperlink ref="AL537" r:id="rId249"/>
    <hyperlink ref="AL538" r:id="rId250"/>
    <hyperlink ref="AL541" r:id="rId251"/>
    <hyperlink ref="AL546" r:id="rId252"/>
    <hyperlink ref="AL551" r:id="rId253"/>
    <hyperlink ref="AL553" r:id="rId254"/>
    <hyperlink ref="AL554" r:id="rId255"/>
    <hyperlink ref="AL558" r:id="rId256"/>
    <hyperlink ref="AL560" r:id="rId257"/>
    <hyperlink ref="AL562" r:id="rId258"/>
    <hyperlink ref="AL564" r:id="rId259"/>
    <hyperlink ref="AL566" r:id="rId260"/>
    <hyperlink ref="AL567" r:id="rId261"/>
    <hyperlink ref="AL568" r:id="rId262"/>
    <hyperlink ref="AL570" r:id="rId263"/>
    <hyperlink ref="AL572" r:id="rId264"/>
    <hyperlink ref="AL574" r:id="rId265"/>
    <hyperlink ref="AL575" r:id="rId266"/>
    <hyperlink ref="AL576" r:id="rId267"/>
    <hyperlink ref="AL582" r:id="rId268"/>
    <hyperlink ref="AL583" r:id="rId269"/>
    <hyperlink ref="AL584" r:id="rId270"/>
    <hyperlink ref="AL585" r:id="rId271"/>
    <hyperlink ref="AL586" r:id="rId272"/>
    <hyperlink ref="AL588" r:id="rId273"/>
    <hyperlink ref="AL593" r:id="rId274"/>
    <hyperlink ref="AL594" r:id="rId275"/>
    <hyperlink ref="AL595" r:id="rId276"/>
    <hyperlink ref="AL596" r:id="rId277"/>
    <hyperlink ref="AL597" r:id="rId278"/>
    <hyperlink ref="AL607" r:id="rId279"/>
    <hyperlink ref="AL608" r:id="rId280"/>
    <hyperlink ref="AL611" r:id="rId281"/>
    <hyperlink ref="AL613" r:id="rId282"/>
    <hyperlink ref="AL616" r:id="rId283"/>
    <hyperlink ref="AL617" r:id="rId284"/>
    <hyperlink ref="AL622" r:id="rId285"/>
    <hyperlink ref="AL624" r:id="rId286"/>
    <hyperlink ref="AL625" r:id="rId287"/>
    <hyperlink ref="AL626" r:id="rId288"/>
    <hyperlink ref="AL629" r:id="rId289"/>
    <hyperlink ref="AL632" r:id="rId290"/>
    <hyperlink ref="AL633" r:id="rId291"/>
    <hyperlink ref="AL636" r:id="rId292"/>
    <hyperlink ref="AL637" r:id="rId293"/>
    <hyperlink ref="AL638" r:id="rId294"/>
    <hyperlink ref="AL639" r:id="rId295"/>
    <hyperlink ref="AL640" r:id="rId296"/>
    <hyperlink ref="AL641" r:id="rId297"/>
    <hyperlink ref="AL643" r:id="rId298"/>
    <hyperlink ref="AL645" r:id="rId299"/>
    <hyperlink ref="AL646" r:id="rId300"/>
    <hyperlink ref="AL647" r:id="rId301"/>
    <hyperlink ref="AL650" r:id="rId302"/>
    <hyperlink ref="AL651" r:id="rId303"/>
    <hyperlink ref="AL653" r:id="rId304"/>
    <hyperlink ref="AL654" r:id="rId305"/>
    <hyperlink ref="AL657" r:id="rId306"/>
    <hyperlink ref="AL658" r:id="rId307"/>
    <hyperlink ref="AL659" r:id="rId308"/>
    <hyperlink ref="AL660" r:id="rId309"/>
    <hyperlink ref="AL668" r:id="rId310"/>
    <hyperlink ref="AL669" r:id="rId311"/>
    <hyperlink ref="AL672" r:id="rId312"/>
    <hyperlink ref="AL673" r:id="rId313"/>
    <hyperlink ref="AL674" r:id="rId314"/>
    <hyperlink ref="AL675" r:id="rId315"/>
    <hyperlink ref="AL678" r:id="rId316"/>
    <hyperlink ref="AL682" r:id="rId317"/>
    <hyperlink ref="AL684" r:id="rId318"/>
    <hyperlink ref="AL685" r:id="rId319"/>
    <hyperlink ref="AL686" r:id="rId320"/>
    <hyperlink ref="AL687" r:id="rId321"/>
    <hyperlink ref="AL688" r:id="rId322"/>
    <hyperlink ref="AL689" r:id="rId323"/>
    <hyperlink ref="AL691" r:id="rId324"/>
    <hyperlink ref="AL692" r:id="rId325"/>
    <hyperlink ref="AL693" r:id="rId326"/>
    <hyperlink ref="AL694" r:id="rId327"/>
    <hyperlink ref="AL695" r:id="rId328"/>
    <hyperlink ref="AL700" r:id="rId329"/>
    <hyperlink ref="AL701" r:id="rId330"/>
    <hyperlink ref="AL703" r:id="rId331"/>
    <hyperlink ref="AL705" r:id="rId332"/>
    <hyperlink ref="AL706" r:id="rId333"/>
    <hyperlink ref="AL707" r:id="rId334"/>
    <hyperlink ref="AL708" r:id="rId335"/>
    <hyperlink ref="AL719" r:id="rId336"/>
    <hyperlink ref="AL720" r:id="rId337"/>
    <hyperlink ref="AL721" r:id="rId338"/>
    <hyperlink ref="AL722" r:id="rId339"/>
    <hyperlink ref="AL724" r:id="rId340"/>
    <hyperlink ref="AL725" r:id="rId341"/>
    <hyperlink ref="AL727" r:id="rId342"/>
    <hyperlink ref="AL728" r:id="rId343"/>
    <hyperlink ref="AL732" r:id="rId344"/>
    <hyperlink ref="AL733" r:id="rId345"/>
    <hyperlink ref="AL734" r:id="rId346"/>
    <hyperlink ref="AL735" r:id="rId347"/>
    <hyperlink ref="AL736" r:id="rId348"/>
    <hyperlink ref="AL737" r:id="rId349"/>
    <hyperlink ref="AL738" r:id="rId350"/>
    <hyperlink ref="AL739" r:id="rId351"/>
    <hyperlink ref="AL741" r:id="rId352"/>
    <hyperlink ref="AL742" r:id="rId353"/>
    <hyperlink ref="AL743" r:id="rId354"/>
    <hyperlink ref="AL744" r:id="rId355"/>
    <hyperlink ref="AL746" r:id="rId356"/>
    <hyperlink ref="AL747" r:id="rId357"/>
    <hyperlink ref="AL748" r:id="rId358"/>
    <hyperlink ref="AL750" r:id="rId359"/>
    <hyperlink ref="AL752" r:id="rId360"/>
    <hyperlink ref="AL753" r:id="rId361"/>
    <hyperlink ref="AL754" r:id="rId362"/>
    <hyperlink ref="AL758" r:id="rId363"/>
    <hyperlink ref="AL760" r:id="rId364"/>
    <hyperlink ref="AL761" r:id="rId365"/>
    <hyperlink ref="AL762" r:id="rId366"/>
    <hyperlink ref="AL763" r:id="rId367"/>
    <hyperlink ref="AL765" r:id="rId368"/>
    <hyperlink ref="AL766" r:id="rId369"/>
    <hyperlink ref="AL769" r:id="rId370"/>
    <hyperlink ref="AL770" r:id="rId371"/>
    <hyperlink ref="AL771" r:id="rId372"/>
    <hyperlink ref="AL772" r:id="rId373"/>
    <hyperlink ref="AL774" r:id="rId374"/>
    <hyperlink ref="AL775" r:id="rId375"/>
    <hyperlink ref="AL776" r:id="rId376"/>
    <hyperlink ref="AL778" r:id="rId377"/>
    <hyperlink ref="AL779" r:id="rId378"/>
    <hyperlink ref="AL783" r:id="rId379"/>
    <hyperlink ref="AL785" r:id="rId380"/>
    <hyperlink ref="AL787" r:id="rId381"/>
    <hyperlink ref="AL790" r:id="rId382"/>
    <hyperlink ref="AL791" r:id="rId383"/>
    <hyperlink ref="AL792" r:id="rId384"/>
    <hyperlink ref="AL794" r:id="rId385"/>
    <hyperlink ref="AL795" r:id="rId386"/>
    <hyperlink ref="AL797" r:id="rId387"/>
    <hyperlink ref="AL798" r:id="rId388"/>
    <hyperlink ref="AL802" r:id="rId389"/>
    <hyperlink ref="AL803" r:id="rId390"/>
    <hyperlink ref="AL804" r:id="rId391"/>
    <hyperlink ref="AL805" r:id="rId392"/>
    <hyperlink ref="AL811" r:id="rId393"/>
    <hyperlink ref="AL813" r:id="rId394"/>
    <hyperlink ref="AL815" r:id="rId395"/>
    <hyperlink ref="AL816" r:id="rId396"/>
    <hyperlink ref="AL817" r:id="rId397"/>
    <hyperlink ref="AL819" r:id="rId398"/>
    <hyperlink ref="AL821" r:id="rId399"/>
    <hyperlink ref="AL827" r:id="rId400"/>
    <hyperlink ref="AL830" r:id="rId401"/>
    <hyperlink ref="AL836" r:id="rId402"/>
    <hyperlink ref="AL837" r:id="rId403"/>
    <hyperlink ref="AL839" r:id="rId404"/>
    <hyperlink ref="AL841" r:id="rId405"/>
    <hyperlink ref="AL842" r:id="rId406"/>
    <hyperlink ref="AL843" r:id="rId407"/>
    <hyperlink ref="AL850" r:id="rId408"/>
    <hyperlink ref="AL857" r:id="rId409"/>
    <hyperlink ref="AL858" r:id="rId410"/>
    <hyperlink ref="AL859" r:id="rId411"/>
    <hyperlink ref="AL860" r:id="rId412"/>
    <hyperlink ref="AL861" r:id="rId413"/>
    <hyperlink ref="AL864" r:id="rId414"/>
    <hyperlink ref="AL865" r:id="rId415"/>
    <hyperlink ref="AL867" r:id="rId416"/>
    <hyperlink ref="AL868" r:id="rId417"/>
    <hyperlink ref="AL869" r:id="rId418"/>
    <hyperlink ref="AL872" r:id="rId419"/>
    <hyperlink ref="AL874" r:id="rId420"/>
    <hyperlink ref="AL877" r:id="rId421"/>
    <hyperlink ref="AL879" r:id="rId422"/>
    <hyperlink ref="AL882" r:id="rId423"/>
    <hyperlink ref="AL883" r:id="rId424"/>
    <hyperlink ref="AL884" r:id="rId425"/>
    <hyperlink ref="AL886" r:id="rId426"/>
    <hyperlink ref="AL887" r:id="rId427"/>
    <hyperlink ref="AL889" r:id="rId428"/>
    <hyperlink ref="AL890" r:id="rId429"/>
    <hyperlink ref="AL892" r:id="rId430"/>
    <hyperlink ref="AL893" r:id="rId431"/>
    <hyperlink ref="AL894" r:id="rId432"/>
    <hyperlink ref="AL897" r:id="rId433"/>
    <hyperlink ref="AL898" r:id="rId434"/>
    <hyperlink ref="AL899" r:id="rId435"/>
    <hyperlink ref="AL900" r:id="rId436"/>
    <hyperlink ref="AL902" r:id="rId437"/>
    <hyperlink ref="AL903" r:id="rId438"/>
    <hyperlink ref="AL904" r:id="rId439"/>
    <hyperlink ref="AL906" r:id="rId440"/>
    <hyperlink ref="AL907" r:id="rId441"/>
    <hyperlink ref="AL908" r:id="rId442"/>
    <hyperlink ref="AL911" r:id="rId443"/>
    <hyperlink ref="AL918" r:id="rId444"/>
    <hyperlink ref="AL921" r:id="rId445"/>
    <hyperlink ref="AL922" r:id="rId446"/>
    <hyperlink ref="AL924" r:id="rId447"/>
    <hyperlink ref="AL925" r:id="rId448"/>
    <hyperlink ref="AL927" r:id="rId449"/>
    <hyperlink ref="AL928" r:id="rId450"/>
    <hyperlink ref="AL930" r:id="rId451"/>
    <hyperlink ref="AL931" r:id="rId452"/>
    <hyperlink ref="AL933" r:id="rId453"/>
    <hyperlink ref="AL936" r:id="rId454"/>
    <hyperlink ref="AL938" r:id="rId455"/>
    <hyperlink ref="AL939" r:id="rId456"/>
    <hyperlink ref="AL941" r:id="rId457"/>
    <hyperlink ref="AL944" r:id="rId458"/>
    <hyperlink ref="AL945" r:id="rId459"/>
    <hyperlink ref="AL947" r:id="rId460"/>
    <hyperlink ref="AL948" r:id="rId461"/>
    <hyperlink ref="AL952" r:id="rId462"/>
    <hyperlink ref="AL953" r:id="rId463"/>
    <hyperlink ref="AL954" r:id="rId464"/>
    <hyperlink ref="AL958" r:id="rId465"/>
    <hyperlink ref="AL961" r:id="rId466"/>
    <hyperlink ref="AL962" r:id="rId467"/>
    <hyperlink ref="AL964" r:id="rId468"/>
    <hyperlink ref="AL968" r:id="rId469"/>
    <hyperlink ref="AL970" r:id="rId470"/>
    <hyperlink ref="AL972" r:id="rId471"/>
    <hyperlink ref="AL974" r:id="rId472"/>
    <hyperlink ref="AL975" r:id="rId473"/>
    <hyperlink ref="AL977" r:id="rId474"/>
    <hyperlink ref="AL978" r:id="rId475"/>
    <hyperlink ref="AL979" r:id="rId476"/>
    <hyperlink ref="AL982" r:id="rId477"/>
    <hyperlink ref="AL983" r:id="rId478"/>
    <hyperlink ref="AL987" r:id="rId479"/>
    <hyperlink ref="AL988" r:id="rId480"/>
    <hyperlink ref="AL989" r:id="rId481"/>
    <hyperlink ref="AL990" r:id="rId482"/>
    <hyperlink ref="AL991" r:id="rId483"/>
    <hyperlink ref="AL992" r:id="rId484"/>
    <hyperlink ref="AL997" r:id="rId485"/>
    <hyperlink ref="AL998" r:id="rId486"/>
    <hyperlink ref="AL999" r:id="rId487"/>
    <hyperlink ref="AL1000" r:id="rId488"/>
    <hyperlink ref="AL1002" r:id="rId489"/>
    <hyperlink ref="AL1005" r:id="rId490"/>
    <hyperlink ref="AL1008" r:id="rId491"/>
    <hyperlink ref="AL1010" r:id="rId492"/>
    <hyperlink ref="AL1012" r:id="rId493"/>
    <hyperlink ref="AL1014" r:id="rId494"/>
    <hyperlink ref="AL1015" r:id="rId495"/>
    <hyperlink ref="AL1017" r:id="rId496"/>
    <hyperlink ref="AL1018" r:id="rId497"/>
    <hyperlink ref="AL1019" r:id="rId498"/>
    <hyperlink ref="AL1020" r:id="rId499"/>
    <hyperlink ref="AL1021" r:id="rId500"/>
    <hyperlink ref="AL1022" r:id="rId501"/>
    <hyperlink ref="AL1024" r:id="rId502"/>
    <hyperlink ref="AL1025" r:id="rId503"/>
    <hyperlink ref="AL1031" r:id="rId504"/>
    <hyperlink ref="AL1033" r:id="rId505"/>
    <hyperlink ref="AL1035" r:id="rId506"/>
    <hyperlink ref="AL1037" r:id="rId507"/>
    <hyperlink ref="AL1040" r:id="rId508"/>
    <hyperlink ref="AL1041" r:id="rId509"/>
    <hyperlink ref="AL1042" r:id="rId510"/>
    <hyperlink ref="AL1051" r:id="rId511"/>
    <hyperlink ref="AL1053" r:id="rId512"/>
    <hyperlink ref="AL1054" r:id="rId513"/>
    <hyperlink ref="AL1059" r:id="rId514"/>
    <hyperlink ref="AL1061" r:id="rId515"/>
    <hyperlink ref="AL1067" r:id="rId516"/>
    <hyperlink ref="AL1068" r:id="rId517"/>
    <hyperlink ref="AL1069" r:id="rId518"/>
    <hyperlink ref="AL1075" r:id="rId519"/>
    <hyperlink ref="AL1077" r:id="rId520"/>
    <hyperlink ref="AL1078" r:id="rId521"/>
    <hyperlink ref="AL1079" r:id="rId522"/>
    <hyperlink ref="AL1080" r:id="rId523"/>
    <hyperlink ref="AL1081" r:id="rId524"/>
    <hyperlink ref="AL1082" r:id="rId525"/>
    <hyperlink ref="AL1083" r:id="rId526"/>
    <hyperlink ref="AL1086" r:id="rId527"/>
    <hyperlink ref="AL1089" r:id="rId528"/>
    <hyperlink ref="AL1090" r:id="rId529"/>
    <hyperlink ref="AL1092" r:id="rId530"/>
    <hyperlink ref="AL1095" r:id="rId531"/>
    <hyperlink ref="AL1096" r:id="rId532"/>
    <hyperlink ref="AL1098" r:id="rId533"/>
    <hyperlink ref="AL1099" r:id="rId534"/>
    <hyperlink ref="AL1101" r:id="rId535"/>
    <hyperlink ref="AL1102" r:id="rId536"/>
    <hyperlink ref="AL1103" r:id="rId537"/>
    <hyperlink ref="AL1105" r:id="rId538"/>
    <hyperlink ref="AL1106" r:id="rId539"/>
    <hyperlink ref="AL1108" r:id="rId540"/>
    <hyperlink ref="AL1109" r:id="rId541"/>
    <hyperlink ref="AL1111" r:id="rId542"/>
    <hyperlink ref="AL1112" r:id="rId543"/>
    <hyperlink ref="AL1113" r:id="rId544"/>
    <hyperlink ref="AL1114" r:id="rId545"/>
    <hyperlink ref="AL1115" r:id="rId546"/>
    <hyperlink ref="AL1118" r:id="rId547"/>
    <hyperlink ref="AL1119" r:id="rId548"/>
    <hyperlink ref="AL1121" r:id="rId549"/>
    <hyperlink ref="AL1127" r:id="rId550"/>
    <hyperlink ref="AL1128" r:id="rId551"/>
    <hyperlink ref="AL1130" r:id="rId552"/>
    <hyperlink ref="AL1131" r:id="rId553"/>
    <hyperlink ref="AL1137" r:id="rId554"/>
    <hyperlink ref="AL1141" r:id="rId555"/>
    <hyperlink ref="AL1142" r:id="rId556"/>
    <hyperlink ref="AL1144" r:id="rId557"/>
    <hyperlink ref="AL1145" r:id="rId558"/>
    <hyperlink ref="AL1149" r:id="rId559"/>
    <hyperlink ref="AL1150" r:id="rId560"/>
    <hyperlink ref="AL1152" r:id="rId561"/>
    <hyperlink ref="AL1153" r:id="rId562"/>
    <hyperlink ref="AL1155" r:id="rId563"/>
    <hyperlink ref="AL1157" r:id="rId564"/>
    <hyperlink ref="AL1162" r:id="rId565"/>
    <hyperlink ref="AL1167" r:id="rId566"/>
    <hyperlink ref="AL1168" r:id="rId567"/>
    <hyperlink ref="AL1169" r:id="rId568"/>
    <hyperlink ref="AL1170" r:id="rId569"/>
    <hyperlink ref="AL1172" r:id="rId570"/>
    <hyperlink ref="AL1173" r:id="rId571"/>
    <hyperlink ref="AL1175" r:id="rId572"/>
    <hyperlink ref="AL1176" r:id="rId573"/>
    <hyperlink ref="AL1177" r:id="rId574"/>
    <hyperlink ref="AL1178" r:id="rId575"/>
    <hyperlink ref="AL1180" r:id="rId576"/>
    <hyperlink ref="AL1184" r:id="rId577"/>
    <hyperlink ref="AL1185" r:id="rId578"/>
    <hyperlink ref="AL1189" r:id="rId579"/>
    <hyperlink ref="AL1190" r:id="rId580"/>
    <hyperlink ref="AL1193" r:id="rId581"/>
    <hyperlink ref="AL1199" r:id="rId582"/>
    <hyperlink ref="AL1205" r:id="rId583"/>
    <hyperlink ref="AL1208" r:id="rId584"/>
    <hyperlink ref="AL1209" r:id="rId585"/>
    <hyperlink ref="AL1214" r:id="rId586"/>
    <hyperlink ref="AL1215" r:id="rId587"/>
    <hyperlink ref="AL1217" r:id="rId588"/>
    <hyperlink ref="AL1219" r:id="rId589"/>
    <hyperlink ref="AL1221" r:id="rId590"/>
    <hyperlink ref="AL1225" r:id="rId591"/>
    <hyperlink ref="AL1226" r:id="rId592"/>
    <hyperlink ref="AL1227" r:id="rId593"/>
    <hyperlink ref="AL1229" r:id="rId594"/>
    <hyperlink ref="AL1231" r:id="rId595"/>
    <hyperlink ref="AL1235" r:id="rId596"/>
    <hyperlink ref="AL1238" r:id="rId597"/>
    <hyperlink ref="AL1241" r:id="rId598"/>
    <hyperlink ref="AL1246" r:id="rId599"/>
    <hyperlink ref="AL1247" r:id="rId600"/>
    <hyperlink ref="AL1250" r:id="rId601"/>
    <hyperlink ref="AL1254" r:id="rId602"/>
    <hyperlink ref="AL1255" r:id="rId603"/>
    <hyperlink ref="AL1257" r:id="rId604"/>
    <hyperlink ref="AL1258" r:id="rId605"/>
    <hyperlink ref="AL1261" r:id="rId606"/>
    <hyperlink ref="AL1266" r:id="rId607"/>
    <hyperlink ref="AL1268" r:id="rId608"/>
    <hyperlink ref="AL1271" r:id="rId609"/>
    <hyperlink ref="AL1275" r:id="rId610"/>
    <hyperlink ref="AL1276" r:id="rId611"/>
    <hyperlink ref="AL1281" r:id="rId612"/>
    <hyperlink ref="AL1282" r:id="rId613"/>
    <hyperlink ref="AL1287" r:id="rId614"/>
    <hyperlink ref="AL1288" r:id="rId615"/>
    <hyperlink ref="AL1289" r:id="rId616"/>
    <hyperlink ref="AL1290" r:id="rId617"/>
    <hyperlink ref="AL1291" r:id="rId618"/>
    <hyperlink ref="AL1292" r:id="rId619"/>
    <hyperlink ref="AL1296" r:id="rId620"/>
    <hyperlink ref="AL1297" r:id="rId621"/>
    <hyperlink ref="AL1300" r:id="rId622"/>
    <hyperlink ref="AL1301" r:id="rId623"/>
    <hyperlink ref="AL1303" r:id="rId624"/>
    <hyperlink ref="AL1305" r:id="rId625"/>
    <hyperlink ref="AL1306" r:id="rId626"/>
    <hyperlink ref="AL1307" r:id="rId627"/>
    <hyperlink ref="AL1308" r:id="rId628"/>
    <hyperlink ref="AL1313" r:id="rId629"/>
    <hyperlink ref="AL1314" r:id="rId630"/>
    <hyperlink ref="AL1316" r:id="rId631"/>
    <hyperlink ref="AL1321" r:id="rId632"/>
    <hyperlink ref="AL1322" r:id="rId633"/>
    <hyperlink ref="AL1323" r:id="rId634"/>
    <hyperlink ref="AL1324" r:id="rId635"/>
    <hyperlink ref="AL1325" r:id="rId636"/>
    <hyperlink ref="AL1327" r:id="rId637"/>
    <hyperlink ref="AL1329" r:id="rId638"/>
    <hyperlink ref="AL1335" r:id="rId639"/>
    <hyperlink ref="AL1336" r:id="rId640"/>
    <hyperlink ref="AL1341" r:id="rId641"/>
    <hyperlink ref="AL1342" r:id="rId642"/>
    <hyperlink ref="AL1344" r:id="rId643"/>
    <hyperlink ref="AL1345" r:id="rId644"/>
    <hyperlink ref="AL1355" r:id="rId645"/>
    <hyperlink ref="AL1356" r:id="rId646"/>
    <hyperlink ref="AL1358" r:id="rId647"/>
    <hyperlink ref="AL1366" r:id="rId648"/>
    <hyperlink ref="AL1376" r:id="rId649"/>
    <hyperlink ref="AL1378" r:id="rId650"/>
    <hyperlink ref="AL1381" r:id="rId651"/>
    <hyperlink ref="AL1382" r:id="rId652"/>
    <hyperlink ref="AL1384" r:id="rId653"/>
    <hyperlink ref="AL1388" r:id="rId654"/>
    <hyperlink ref="AL1389" r:id="rId655"/>
    <hyperlink ref="AL1391" r:id="rId656"/>
    <hyperlink ref="AL1392" r:id="rId657"/>
    <hyperlink ref="AL1395" r:id="rId658"/>
    <hyperlink ref="AL1397" r:id="rId659"/>
    <hyperlink ref="AL1400" r:id="rId660"/>
    <hyperlink ref="AL1402" r:id="rId661"/>
    <hyperlink ref="AL1403" r:id="rId662"/>
    <hyperlink ref="AL1404" r:id="rId663"/>
    <hyperlink ref="AL1406" r:id="rId664"/>
    <hyperlink ref="AL1407" r:id="rId665"/>
    <hyperlink ref="AL1408" r:id="rId666"/>
    <hyperlink ref="AL1409" r:id="rId667"/>
    <hyperlink ref="AL1410" r:id="rId668"/>
    <hyperlink ref="AL1411" r:id="rId669"/>
    <hyperlink ref="AL1415" r:id="rId670"/>
    <hyperlink ref="AL1418" r:id="rId671"/>
    <hyperlink ref="AL1419" r:id="rId672"/>
    <hyperlink ref="AL1421" r:id="rId673"/>
    <hyperlink ref="AL1422" r:id="rId674"/>
    <hyperlink ref="AL1424" r:id="rId675"/>
    <hyperlink ref="AL1426" r:id="rId676"/>
    <hyperlink ref="AL1428" r:id="rId677"/>
    <hyperlink ref="AL1429" r:id="rId678"/>
    <hyperlink ref="AL1430" r:id="rId679"/>
    <hyperlink ref="AL1433" r:id="rId680"/>
    <hyperlink ref="AL1436" r:id="rId681"/>
    <hyperlink ref="AL1440" r:id="rId682"/>
    <hyperlink ref="AL1448" r:id="rId683"/>
    <hyperlink ref="AL1450" r:id="rId684"/>
    <hyperlink ref="AL1453" r:id="rId685"/>
    <hyperlink ref="AL1454" r:id="rId686"/>
    <hyperlink ref="AL1459" r:id="rId687"/>
    <hyperlink ref="AL1460" r:id="rId688"/>
    <hyperlink ref="AL1463" r:id="rId689"/>
    <hyperlink ref="AL1465" r:id="rId690"/>
    <hyperlink ref="AL1466" r:id="rId691"/>
    <hyperlink ref="AL1468" r:id="rId692"/>
    <hyperlink ref="AL1469" r:id="rId693"/>
    <hyperlink ref="AL1470" r:id="rId694"/>
    <hyperlink ref="AL1473" r:id="rId695"/>
    <hyperlink ref="AL1474" r:id="rId696"/>
    <hyperlink ref="AL1475" r:id="rId697"/>
    <hyperlink ref="AL1478" r:id="rId698"/>
    <hyperlink ref="AL1479" r:id="rId699"/>
    <hyperlink ref="AL1480" r:id="rId700"/>
    <hyperlink ref="AL1482" r:id="rId701"/>
    <hyperlink ref="AL1483" r:id="rId702"/>
    <hyperlink ref="AL1484" r:id="rId703"/>
    <hyperlink ref="AL1485" r:id="rId704"/>
    <hyperlink ref="AL1486" r:id="rId705"/>
    <hyperlink ref="AL1487" r:id="rId706"/>
    <hyperlink ref="AL1489" r:id="rId707"/>
    <hyperlink ref="AL1491" r:id="rId708"/>
    <hyperlink ref="AL1493" r:id="rId709"/>
    <hyperlink ref="AL1494" r:id="rId710"/>
    <hyperlink ref="AL1496" r:id="rId711"/>
    <hyperlink ref="AL1498" r:id="rId712"/>
    <hyperlink ref="AL1499" r:id="rId713"/>
    <hyperlink ref="AL1500" r:id="rId714"/>
    <hyperlink ref="AL1503" r:id="rId715"/>
    <hyperlink ref="AL1504" r:id="rId716"/>
    <hyperlink ref="AL1505" r:id="rId717"/>
    <hyperlink ref="AL1506" r:id="rId718"/>
    <hyperlink ref="AL1508" r:id="rId719"/>
    <hyperlink ref="AL1509" r:id="rId720"/>
    <hyperlink ref="AL1512" r:id="rId721"/>
    <hyperlink ref="AL1514" r:id="rId722"/>
    <hyperlink ref="AL1515" r:id="rId723"/>
    <hyperlink ref="AL1516" r:id="rId724"/>
    <hyperlink ref="AL1517" r:id="rId725"/>
    <hyperlink ref="AL1518" r:id="rId726"/>
    <hyperlink ref="AL1522" r:id="rId727"/>
    <hyperlink ref="AL1524" r:id="rId728"/>
    <hyperlink ref="AL1525" r:id="rId729"/>
    <hyperlink ref="AL1527" r:id="rId730"/>
    <hyperlink ref="AL1528" r:id="rId731"/>
    <hyperlink ref="AL1529" r:id="rId732"/>
    <hyperlink ref="AL1532" r:id="rId733"/>
    <hyperlink ref="AL1533" r:id="rId734"/>
    <hyperlink ref="AL1534" r:id="rId735"/>
    <hyperlink ref="AL1537" r:id="rId736"/>
    <hyperlink ref="AL1539" r:id="rId737"/>
    <hyperlink ref="AL1540" r:id="rId738"/>
    <hyperlink ref="AL1541" r:id="rId739"/>
    <hyperlink ref="AL1548" r:id="rId740"/>
    <hyperlink ref="AL1552" r:id="rId741"/>
    <hyperlink ref="AL1553" r:id="rId742"/>
    <hyperlink ref="AL1554" r:id="rId743"/>
    <hyperlink ref="AL1555" r:id="rId744"/>
    <hyperlink ref="AL1558" r:id="rId745"/>
    <hyperlink ref="AL1560" r:id="rId746"/>
    <hyperlink ref="AL1561" r:id="rId747"/>
    <hyperlink ref="AL1563" r:id="rId748"/>
    <hyperlink ref="AL1565" r:id="rId749"/>
    <hyperlink ref="AL1571" r:id="rId750"/>
    <hyperlink ref="AL1573" r:id="rId751"/>
    <hyperlink ref="AL1574" r:id="rId752"/>
    <hyperlink ref="AL1575" r:id="rId753"/>
    <hyperlink ref="AL1581" r:id="rId754"/>
    <hyperlink ref="AL1582" r:id="rId755"/>
    <hyperlink ref="AL1585" r:id="rId756"/>
    <hyperlink ref="AL1586" r:id="rId757"/>
    <hyperlink ref="AL1592" r:id="rId758"/>
    <hyperlink ref="AL1597" r:id="rId759"/>
    <hyperlink ref="AL1598" r:id="rId760"/>
    <hyperlink ref="AL1600" r:id="rId761"/>
    <hyperlink ref="AL1603" r:id="rId762"/>
    <hyperlink ref="AL1604" r:id="rId763"/>
    <hyperlink ref="AL1605" r:id="rId764"/>
    <hyperlink ref="AL1610" r:id="rId765"/>
    <hyperlink ref="AL1615" r:id="rId766"/>
    <hyperlink ref="AL1616" r:id="rId767"/>
    <hyperlink ref="AL1619" r:id="rId768"/>
    <hyperlink ref="AL1623" r:id="rId769"/>
    <hyperlink ref="AL1624" r:id="rId770"/>
    <hyperlink ref="AL1627" r:id="rId771"/>
    <hyperlink ref="AL1628" r:id="rId772"/>
    <hyperlink ref="AL1631" r:id="rId773"/>
    <hyperlink ref="AL1633" r:id="rId774"/>
    <hyperlink ref="AL1636" r:id="rId775"/>
    <hyperlink ref="AL1637" r:id="rId776"/>
    <hyperlink ref="AL1639" r:id="rId777"/>
    <hyperlink ref="AL1642" r:id="rId778"/>
    <hyperlink ref="AL1643" r:id="rId779"/>
    <hyperlink ref="AL1644" r:id="rId780"/>
    <hyperlink ref="AL1645" r:id="rId781"/>
    <hyperlink ref="AL1646" r:id="rId782"/>
    <hyperlink ref="AL1651" r:id="rId783"/>
    <hyperlink ref="AL1658" r:id="rId784"/>
    <hyperlink ref="AL1659" r:id="rId785"/>
    <hyperlink ref="AL1660" r:id="rId786"/>
    <hyperlink ref="AL1662" r:id="rId787"/>
    <hyperlink ref="AL1663" r:id="rId788"/>
    <hyperlink ref="AL1664" r:id="rId789"/>
    <hyperlink ref="AL1667" r:id="rId790"/>
    <hyperlink ref="AL1668" r:id="rId791"/>
    <hyperlink ref="AL1671" r:id="rId792"/>
    <hyperlink ref="AL1673" r:id="rId793"/>
    <hyperlink ref="AL1674" r:id="rId794"/>
    <hyperlink ref="AL1675" r:id="rId795"/>
    <hyperlink ref="AL1676" r:id="rId796"/>
    <hyperlink ref="AL1677" r:id="rId797"/>
    <hyperlink ref="AL1678" r:id="rId798"/>
    <hyperlink ref="AL1680" r:id="rId799"/>
    <hyperlink ref="AL1684" r:id="rId800"/>
    <hyperlink ref="AL1687" r:id="rId801"/>
    <hyperlink ref="AL1688" r:id="rId802"/>
    <hyperlink ref="AL1689" r:id="rId803"/>
    <hyperlink ref="AL1691" r:id="rId804"/>
    <hyperlink ref="AL1692" r:id="rId805"/>
    <hyperlink ref="AL1693" r:id="rId806"/>
    <hyperlink ref="AL1694" r:id="rId807"/>
    <hyperlink ref="AL1697" r:id="rId808"/>
    <hyperlink ref="AL1699" r:id="rId809"/>
    <hyperlink ref="AL1700" r:id="rId810"/>
    <hyperlink ref="AL1701" r:id="rId811"/>
    <hyperlink ref="AL1703" r:id="rId812"/>
    <hyperlink ref="AL1705" r:id="rId813"/>
    <hyperlink ref="AL1706" r:id="rId814"/>
    <hyperlink ref="AL1707" r:id="rId815"/>
    <hyperlink ref="AL1709" r:id="rId816"/>
    <hyperlink ref="AL1711" r:id="rId817"/>
    <hyperlink ref="AL1713" r:id="rId818"/>
    <hyperlink ref="AL1715" r:id="rId819"/>
    <hyperlink ref="AL1716" r:id="rId820"/>
    <hyperlink ref="AL1717" r:id="rId821"/>
    <hyperlink ref="AL1718" r:id="rId822"/>
    <hyperlink ref="AL1719" r:id="rId823"/>
    <hyperlink ref="AL1722" r:id="rId824"/>
    <hyperlink ref="AL1723" r:id="rId825"/>
    <hyperlink ref="AL1724" r:id="rId826"/>
    <hyperlink ref="AL1726" r:id="rId827"/>
    <hyperlink ref="AL1727" r:id="rId828"/>
    <hyperlink ref="AL1729" r:id="rId829"/>
    <hyperlink ref="AL1730" r:id="rId830"/>
    <hyperlink ref="AL1739" r:id="rId831"/>
    <hyperlink ref="AL1740" r:id="rId832"/>
    <hyperlink ref="AL1741" r:id="rId833"/>
    <hyperlink ref="AL1745" r:id="rId834"/>
    <hyperlink ref="AL1746" r:id="rId835"/>
    <hyperlink ref="AL1747" r:id="rId836"/>
    <hyperlink ref="AL1748" r:id="rId837"/>
    <hyperlink ref="AL1750" r:id="rId838"/>
    <hyperlink ref="AL1751" r:id="rId839"/>
    <hyperlink ref="AL1753" r:id="rId840"/>
    <hyperlink ref="AL1758" r:id="rId841"/>
    <hyperlink ref="AL1759" r:id="rId842"/>
    <hyperlink ref="AL1761" r:id="rId843"/>
    <hyperlink ref="AL1763" r:id="rId844"/>
    <hyperlink ref="AL1772" r:id="rId845"/>
    <hyperlink ref="AL1773" r:id="rId846"/>
    <hyperlink ref="AL1775" r:id="rId847"/>
    <hyperlink ref="AL1777" r:id="rId848"/>
    <hyperlink ref="AL1778" r:id="rId849"/>
    <hyperlink ref="AL1781" r:id="rId850"/>
    <hyperlink ref="AL1784" r:id="rId851"/>
    <hyperlink ref="AL1788" r:id="rId852"/>
    <hyperlink ref="AL1791" r:id="rId853"/>
    <hyperlink ref="AL1793" r:id="rId854"/>
    <hyperlink ref="AL1795" r:id="rId855"/>
    <hyperlink ref="AL1798" r:id="rId856"/>
    <hyperlink ref="AL1800" r:id="rId857"/>
    <hyperlink ref="AL1802" r:id="rId858"/>
    <hyperlink ref="AL1804" r:id="rId859"/>
    <hyperlink ref="AL1807" r:id="rId860"/>
    <hyperlink ref="AL1808" r:id="rId861"/>
    <hyperlink ref="AL1809" r:id="rId862"/>
    <hyperlink ref="AL1810" r:id="rId863"/>
    <hyperlink ref="AL1811" r:id="rId864"/>
    <hyperlink ref="AL1813" r:id="rId865"/>
    <hyperlink ref="AL1815" r:id="rId866"/>
    <hyperlink ref="AL1816" r:id="rId867"/>
    <hyperlink ref="AL1817" r:id="rId868"/>
    <hyperlink ref="AL1818" r:id="rId869"/>
    <hyperlink ref="AL1820" r:id="rId870"/>
    <hyperlink ref="AL1821" r:id="rId871"/>
    <hyperlink ref="AL1826" r:id="rId872"/>
    <hyperlink ref="AL1827" r:id="rId873"/>
    <hyperlink ref="AL1829" r:id="rId874"/>
    <hyperlink ref="AL1830" r:id="rId875"/>
    <hyperlink ref="AL1832" r:id="rId876"/>
    <hyperlink ref="AL1834" r:id="rId877"/>
    <hyperlink ref="AL1836" r:id="rId878"/>
    <hyperlink ref="AL1839" r:id="rId879"/>
    <hyperlink ref="AL1841" r:id="rId880"/>
    <hyperlink ref="AL1843" r:id="rId881"/>
    <hyperlink ref="AL1844" r:id="rId882"/>
    <hyperlink ref="AL1845" r:id="rId883"/>
    <hyperlink ref="AL1849" r:id="rId884"/>
    <hyperlink ref="AL1850" r:id="rId885"/>
    <hyperlink ref="AL1852" r:id="rId886"/>
    <hyperlink ref="AL1855" r:id="rId887"/>
    <hyperlink ref="AL1857" r:id="rId888"/>
    <hyperlink ref="AL1859" r:id="rId889"/>
    <hyperlink ref="AL1860" r:id="rId890"/>
    <hyperlink ref="AL1865" r:id="rId891"/>
    <hyperlink ref="AL1866" r:id="rId892"/>
    <hyperlink ref="AL1867" r:id="rId893"/>
    <hyperlink ref="AL1869" r:id="rId894"/>
    <hyperlink ref="AL1870" r:id="rId895"/>
    <hyperlink ref="AL1871" r:id="rId896"/>
    <hyperlink ref="AL1872" r:id="rId897"/>
    <hyperlink ref="AL1875" r:id="rId898"/>
    <hyperlink ref="AL1876" r:id="rId899"/>
    <hyperlink ref="AL1878" r:id="rId900"/>
    <hyperlink ref="AL1880" r:id="rId901"/>
    <hyperlink ref="AL1881" r:id="rId902"/>
    <hyperlink ref="AL1884" r:id="rId903"/>
    <hyperlink ref="AL1885" r:id="rId904"/>
    <hyperlink ref="AL1888" r:id="rId905"/>
    <hyperlink ref="AL1890" r:id="rId906"/>
    <hyperlink ref="AL1892" r:id="rId907"/>
    <hyperlink ref="AL1894" r:id="rId908"/>
    <hyperlink ref="AL1895" r:id="rId909"/>
    <hyperlink ref="AL1899" r:id="rId910"/>
    <hyperlink ref="AL1902" r:id="rId911"/>
    <hyperlink ref="AL1903" r:id="rId912"/>
    <hyperlink ref="AL1904" r:id="rId913"/>
    <hyperlink ref="AL1905" r:id="rId914"/>
    <hyperlink ref="AL1906" r:id="rId915"/>
    <hyperlink ref="AL1907" r:id="rId916"/>
    <hyperlink ref="AL1908" r:id="rId917"/>
    <hyperlink ref="AL1909" r:id="rId918"/>
    <hyperlink ref="AL1910" r:id="rId919"/>
    <hyperlink ref="AL1911" r:id="rId920"/>
    <hyperlink ref="AL1913" r:id="rId921"/>
    <hyperlink ref="AL1916" r:id="rId922"/>
    <hyperlink ref="AL1920" r:id="rId923"/>
    <hyperlink ref="AL1923" r:id="rId924"/>
    <hyperlink ref="AL1924" r:id="rId925"/>
    <hyperlink ref="AL1925" r:id="rId926"/>
    <hyperlink ref="AL1927" r:id="rId927"/>
    <hyperlink ref="AL1929" r:id="rId928"/>
    <hyperlink ref="AL1931" r:id="rId929"/>
    <hyperlink ref="AL1932" r:id="rId930"/>
    <hyperlink ref="AL1933" r:id="rId931"/>
    <hyperlink ref="AL1935" r:id="rId932"/>
    <hyperlink ref="AL1939" r:id="rId933"/>
    <hyperlink ref="AL1940" r:id="rId934"/>
    <hyperlink ref="AL1942" r:id="rId935"/>
    <hyperlink ref="AL1948" r:id="rId936"/>
    <hyperlink ref="AL1951" r:id="rId937"/>
    <hyperlink ref="AL1957" r:id="rId938"/>
    <hyperlink ref="AL1958" r:id="rId939"/>
    <hyperlink ref="AL1959" r:id="rId940"/>
    <hyperlink ref="AL1962" r:id="rId941"/>
    <hyperlink ref="AL1965" r:id="rId942"/>
    <hyperlink ref="AL1966" r:id="rId943"/>
    <hyperlink ref="AL1968" r:id="rId944"/>
    <hyperlink ref="AL1972" r:id="rId945"/>
    <hyperlink ref="AL1975" r:id="rId946"/>
    <hyperlink ref="AL1978" r:id="rId947"/>
    <hyperlink ref="AL1979" r:id="rId948"/>
    <hyperlink ref="AL1982" r:id="rId949"/>
    <hyperlink ref="AL1985" r:id="rId950"/>
    <hyperlink ref="AL1986" r:id="rId951"/>
    <hyperlink ref="AL1987" r:id="rId952"/>
    <hyperlink ref="AL1988" r:id="rId953"/>
    <hyperlink ref="AL1989" r:id="rId954"/>
    <hyperlink ref="AL1992" r:id="rId955"/>
    <hyperlink ref="AL1996" r:id="rId956"/>
    <hyperlink ref="AL1997" r:id="rId957"/>
    <hyperlink ref="AL2003" r:id="rId958"/>
    <hyperlink ref="AL2005" r:id="rId959"/>
    <hyperlink ref="AL2009" r:id="rId960"/>
    <hyperlink ref="AL2012" r:id="rId961"/>
    <hyperlink ref="AL2013" r:id="rId962"/>
    <hyperlink ref="AL2016" r:id="rId963"/>
    <hyperlink ref="AL2025" r:id="rId964"/>
    <hyperlink ref="AL2027" r:id="rId965"/>
    <hyperlink ref="AL2029" r:id="rId966"/>
    <hyperlink ref="AL2030" r:id="rId967"/>
    <hyperlink ref="AL2031" r:id="rId968"/>
    <hyperlink ref="AL2041" r:id="rId969"/>
    <hyperlink ref="AL2043" r:id="rId970"/>
    <hyperlink ref="AL2046" r:id="rId971"/>
    <hyperlink ref="AL2048" r:id="rId972"/>
    <hyperlink ref="AL2049" r:id="rId973"/>
    <hyperlink ref="AL2050" r:id="rId974"/>
    <hyperlink ref="AL2051" r:id="rId975"/>
    <hyperlink ref="AL2055" r:id="rId976"/>
    <hyperlink ref="AL2057" r:id="rId977"/>
    <hyperlink ref="AL2059" r:id="rId978"/>
    <hyperlink ref="AL2067" r:id="rId979"/>
    <hyperlink ref="AL2068" r:id="rId980"/>
    <hyperlink ref="AL2074" r:id="rId981"/>
    <hyperlink ref="AL2082" r:id="rId982"/>
    <hyperlink ref="AL2084" r:id="rId983"/>
    <hyperlink ref="AL2086" r:id="rId984"/>
    <hyperlink ref="AL2088" r:id="rId985"/>
    <hyperlink ref="AL2089" r:id="rId986"/>
    <hyperlink ref="AL2090" r:id="rId987"/>
    <hyperlink ref="AL2095" r:id="rId988"/>
    <hyperlink ref="AL2097" r:id="rId989"/>
    <hyperlink ref="AL2099" r:id="rId990"/>
    <hyperlink ref="AL2100" r:id="rId991"/>
    <hyperlink ref="AL2101" r:id="rId992"/>
    <hyperlink ref="AL2102" r:id="rId993"/>
    <hyperlink ref="AL2103" r:id="rId994"/>
    <hyperlink ref="AL2105" r:id="rId995"/>
    <hyperlink ref="AL2107" r:id="rId996"/>
    <hyperlink ref="AL2109" r:id="rId997"/>
    <hyperlink ref="AL2112" r:id="rId998"/>
    <hyperlink ref="AL2113" r:id="rId999"/>
    <hyperlink ref="AL2116" r:id="rId1000"/>
    <hyperlink ref="AL2119" r:id="rId1001"/>
    <hyperlink ref="AL2121" r:id="rId1002"/>
    <hyperlink ref="AL2125" r:id="rId1003"/>
    <hyperlink ref="AL2126" r:id="rId1004"/>
    <hyperlink ref="AL2131" r:id="rId1005"/>
    <hyperlink ref="AL2133" r:id="rId1006"/>
    <hyperlink ref="AL2135" r:id="rId1007"/>
    <hyperlink ref="AL2136" r:id="rId1008"/>
    <hyperlink ref="AL2139" r:id="rId1009"/>
    <hyperlink ref="AL2140" r:id="rId1010"/>
    <hyperlink ref="AL2142" r:id="rId1011"/>
    <hyperlink ref="AL2144" r:id="rId1012"/>
    <hyperlink ref="AL2150" r:id="rId1013"/>
    <hyperlink ref="AL2151" r:id="rId1014"/>
    <hyperlink ref="AL2152" r:id="rId1015"/>
    <hyperlink ref="AL2158" r:id="rId1016"/>
    <hyperlink ref="AL2244" r:id="rId1017"/>
    <hyperlink ref="AL2247" r:id="rId1018"/>
    <hyperlink ref="AL2248" r:id="rId1019"/>
    <hyperlink ref="AL2250" r:id="rId1020"/>
    <hyperlink ref="AL2254" r:id="rId1021"/>
    <hyperlink ref="AL2256" r:id="rId1022"/>
    <hyperlink ref="AL2258" r:id="rId1023"/>
    <hyperlink ref="AL2260" r:id="rId1024"/>
    <hyperlink ref="AL2266" r:id="rId1025"/>
    <hyperlink ref="AL2267" r:id="rId1026"/>
    <hyperlink ref="AL2268" r:id="rId1027"/>
    <hyperlink ref="AL2270" r:id="rId1028"/>
    <hyperlink ref="AL2276" r:id="rId1029"/>
    <hyperlink ref="AL2278" r:id="rId1030"/>
    <hyperlink ref="AL2280" r:id="rId1031"/>
    <hyperlink ref="AL2282" r:id="rId1032"/>
    <hyperlink ref="AL2283" r:id="rId1033"/>
    <hyperlink ref="AO3" r:id="rId1034"/>
    <hyperlink ref="AO4" r:id="rId1035"/>
    <hyperlink ref="AO5" r:id="rId1036"/>
    <hyperlink ref="AO6" r:id="rId1037"/>
    <hyperlink ref="AO7" r:id="rId1038"/>
    <hyperlink ref="AO8" r:id="rId1039"/>
    <hyperlink ref="AO9" r:id="rId1040"/>
    <hyperlink ref="AO10" r:id="rId1041"/>
    <hyperlink ref="AO12" r:id="rId1042"/>
    <hyperlink ref="AO13" r:id="rId1043"/>
    <hyperlink ref="AO14" r:id="rId1044"/>
    <hyperlink ref="AO15" r:id="rId1045"/>
    <hyperlink ref="AO16" r:id="rId1046"/>
    <hyperlink ref="AO17" r:id="rId1047"/>
    <hyperlink ref="AO18" r:id="rId1048"/>
    <hyperlink ref="AO19" r:id="rId1049"/>
    <hyperlink ref="AO20" r:id="rId1050"/>
    <hyperlink ref="AO21" r:id="rId1051"/>
    <hyperlink ref="AO22" r:id="rId1052"/>
    <hyperlink ref="AO23" r:id="rId1053"/>
    <hyperlink ref="AO26" r:id="rId1054"/>
    <hyperlink ref="AO27" r:id="rId1055"/>
    <hyperlink ref="AO28" r:id="rId1056"/>
    <hyperlink ref="AO29" r:id="rId1057"/>
    <hyperlink ref="AO30" r:id="rId1058"/>
    <hyperlink ref="AO31" r:id="rId1059"/>
    <hyperlink ref="AO32" r:id="rId1060"/>
    <hyperlink ref="AO33" r:id="rId1061"/>
    <hyperlink ref="AO34" r:id="rId1062"/>
    <hyperlink ref="AO35" r:id="rId1063"/>
    <hyperlink ref="AO36" r:id="rId1064"/>
    <hyperlink ref="AO37" r:id="rId1065"/>
    <hyperlink ref="AO38" r:id="rId1066"/>
    <hyperlink ref="AO39" r:id="rId1067"/>
    <hyperlink ref="AO40" r:id="rId1068"/>
    <hyperlink ref="AO41" r:id="rId1069"/>
    <hyperlink ref="AO42" r:id="rId1070"/>
    <hyperlink ref="AO43" r:id="rId1071"/>
    <hyperlink ref="AO44" r:id="rId1072"/>
    <hyperlink ref="AO45" r:id="rId1073"/>
    <hyperlink ref="AO46" r:id="rId1074"/>
    <hyperlink ref="AO47" r:id="rId1075"/>
    <hyperlink ref="AO48" r:id="rId1076"/>
    <hyperlink ref="AO49" r:id="rId1077"/>
    <hyperlink ref="AO50" r:id="rId1078"/>
    <hyperlink ref="AO51" r:id="rId1079"/>
    <hyperlink ref="AO52" r:id="rId1080"/>
    <hyperlink ref="AO53" r:id="rId1081"/>
    <hyperlink ref="AO55" r:id="rId1082"/>
    <hyperlink ref="AO56" r:id="rId1083"/>
    <hyperlink ref="AO59" r:id="rId1084"/>
    <hyperlink ref="AO60" r:id="rId1085"/>
    <hyperlink ref="AO61" r:id="rId1086"/>
    <hyperlink ref="AO62" r:id="rId1087"/>
    <hyperlink ref="AO63" r:id="rId1088"/>
    <hyperlink ref="AO64" r:id="rId1089"/>
    <hyperlink ref="AO65" r:id="rId1090"/>
    <hyperlink ref="AO66" r:id="rId1091"/>
    <hyperlink ref="AO67" r:id="rId1092"/>
    <hyperlink ref="AO68" r:id="rId1093"/>
    <hyperlink ref="AO69" r:id="rId1094"/>
    <hyperlink ref="AO70" r:id="rId1095"/>
    <hyperlink ref="AO71" r:id="rId1096"/>
    <hyperlink ref="AO72" r:id="rId1097"/>
    <hyperlink ref="AO73" r:id="rId1098"/>
    <hyperlink ref="AO75" r:id="rId1099"/>
    <hyperlink ref="AO76" r:id="rId1100"/>
    <hyperlink ref="AO77" r:id="rId1101"/>
    <hyperlink ref="AO78" r:id="rId1102"/>
    <hyperlink ref="AO79" r:id="rId1103"/>
    <hyperlink ref="AO80" r:id="rId1104"/>
    <hyperlink ref="AO81" r:id="rId1105"/>
    <hyperlink ref="AO82" r:id="rId1106"/>
    <hyperlink ref="AO83" r:id="rId1107"/>
    <hyperlink ref="AO84" r:id="rId1108"/>
    <hyperlink ref="AO85" r:id="rId1109"/>
    <hyperlink ref="AO86" r:id="rId1110"/>
    <hyperlink ref="AO89" r:id="rId1111"/>
    <hyperlink ref="AO90" r:id="rId1112"/>
    <hyperlink ref="AO91" r:id="rId1113"/>
    <hyperlink ref="AO92" r:id="rId1114"/>
    <hyperlink ref="AO93" r:id="rId1115"/>
    <hyperlink ref="AO94" r:id="rId1116"/>
    <hyperlink ref="AO96" r:id="rId1117"/>
    <hyperlink ref="AO97" r:id="rId1118"/>
    <hyperlink ref="AO99" r:id="rId1119"/>
    <hyperlink ref="AO100" r:id="rId1120"/>
    <hyperlink ref="AO101" r:id="rId1121"/>
    <hyperlink ref="AO102" r:id="rId1122"/>
    <hyperlink ref="AO103" r:id="rId1123"/>
    <hyperlink ref="AO104" r:id="rId1124"/>
    <hyperlink ref="AO105" r:id="rId1125"/>
    <hyperlink ref="AO106" r:id="rId1126"/>
    <hyperlink ref="AO107" r:id="rId1127"/>
    <hyperlink ref="AO108" r:id="rId1128"/>
    <hyperlink ref="AO110" r:id="rId1129"/>
    <hyperlink ref="AO111" r:id="rId1130"/>
    <hyperlink ref="AO113" r:id="rId1131"/>
    <hyperlink ref="AO114" r:id="rId1132"/>
    <hyperlink ref="AO115" r:id="rId1133"/>
    <hyperlink ref="AO117" r:id="rId1134"/>
    <hyperlink ref="AO121" r:id="rId1135"/>
    <hyperlink ref="AO124" r:id="rId1136"/>
    <hyperlink ref="AO126" r:id="rId1137"/>
    <hyperlink ref="AO127" r:id="rId1138"/>
    <hyperlink ref="AO128" r:id="rId1139"/>
    <hyperlink ref="AO129" r:id="rId1140"/>
    <hyperlink ref="AO130" r:id="rId1141"/>
    <hyperlink ref="AO131" r:id="rId1142"/>
    <hyperlink ref="AO132" r:id="rId1143"/>
    <hyperlink ref="AO134" r:id="rId1144"/>
    <hyperlink ref="AO135" r:id="rId1145"/>
    <hyperlink ref="AO136" r:id="rId1146"/>
    <hyperlink ref="AO137" r:id="rId1147"/>
    <hyperlink ref="AO138" r:id="rId1148"/>
    <hyperlink ref="AO139" r:id="rId1149"/>
    <hyperlink ref="AO140" r:id="rId1150"/>
    <hyperlink ref="AO141" r:id="rId1151"/>
    <hyperlink ref="AO142" r:id="rId1152"/>
    <hyperlink ref="AO144" r:id="rId1153"/>
    <hyperlink ref="AO145" r:id="rId1154"/>
    <hyperlink ref="AO146" r:id="rId1155"/>
    <hyperlink ref="AO147" r:id="rId1156"/>
    <hyperlink ref="AO148" r:id="rId1157"/>
    <hyperlink ref="AO149" r:id="rId1158"/>
    <hyperlink ref="AO150" r:id="rId1159"/>
    <hyperlink ref="AO151" r:id="rId1160"/>
    <hyperlink ref="AO152" r:id="rId1161"/>
    <hyperlink ref="AO153" r:id="rId1162"/>
    <hyperlink ref="AO154" r:id="rId1163"/>
    <hyperlink ref="AO155" r:id="rId1164"/>
    <hyperlink ref="AO156" r:id="rId1165"/>
    <hyperlink ref="AO157" r:id="rId1166"/>
    <hyperlink ref="AO158" r:id="rId1167"/>
    <hyperlink ref="AO159" r:id="rId1168"/>
    <hyperlink ref="AO160" r:id="rId1169"/>
    <hyperlink ref="AO161" r:id="rId1170"/>
    <hyperlink ref="AO162" r:id="rId1171"/>
    <hyperlink ref="AO163" r:id="rId1172"/>
    <hyperlink ref="AO164" r:id="rId1173"/>
    <hyperlink ref="AO165" r:id="rId1174"/>
    <hyperlink ref="AO166" r:id="rId1175"/>
    <hyperlink ref="AO167" r:id="rId1176"/>
    <hyperlink ref="AO168" r:id="rId1177"/>
    <hyperlink ref="AO170" r:id="rId1178"/>
    <hyperlink ref="AO171" r:id="rId1179"/>
    <hyperlink ref="AO172" r:id="rId1180"/>
    <hyperlink ref="AO174" r:id="rId1181"/>
    <hyperlink ref="AO175" r:id="rId1182"/>
    <hyperlink ref="AO176" r:id="rId1183"/>
    <hyperlink ref="AO177" r:id="rId1184"/>
    <hyperlink ref="AO180" r:id="rId1185"/>
    <hyperlink ref="AO181" r:id="rId1186"/>
    <hyperlink ref="AO182" r:id="rId1187"/>
    <hyperlink ref="AO183" r:id="rId1188"/>
    <hyperlink ref="AO184" r:id="rId1189"/>
    <hyperlink ref="AO185" r:id="rId1190"/>
    <hyperlink ref="AO186" r:id="rId1191"/>
    <hyperlink ref="AO187" r:id="rId1192"/>
    <hyperlink ref="AO188" r:id="rId1193"/>
    <hyperlink ref="AO189" r:id="rId1194"/>
    <hyperlink ref="AO190" r:id="rId1195"/>
    <hyperlink ref="AO191" r:id="rId1196"/>
    <hyperlink ref="AO192" r:id="rId1197"/>
    <hyperlink ref="AO193" r:id="rId1198"/>
    <hyperlink ref="AO194" r:id="rId1199"/>
    <hyperlink ref="AO195" r:id="rId1200"/>
    <hyperlink ref="AO196" r:id="rId1201"/>
    <hyperlink ref="AO197" r:id="rId1202"/>
    <hyperlink ref="AO198" r:id="rId1203"/>
    <hyperlink ref="AO199" r:id="rId1204"/>
    <hyperlink ref="AO201" r:id="rId1205"/>
    <hyperlink ref="AO202" r:id="rId1206"/>
    <hyperlink ref="AO203" r:id="rId1207"/>
    <hyperlink ref="AO204" r:id="rId1208"/>
    <hyperlink ref="AO206" r:id="rId1209"/>
    <hyperlink ref="AO207" r:id="rId1210"/>
    <hyperlink ref="AO208" r:id="rId1211"/>
    <hyperlink ref="AO209" r:id="rId1212"/>
    <hyperlink ref="AO210" r:id="rId1213"/>
    <hyperlink ref="AO211" r:id="rId1214"/>
    <hyperlink ref="AO212" r:id="rId1215"/>
    <hyperlink ref="AO213" r:id="rId1216"/>
    <hyperlink ref="AO215" r:id="rId1217"/>
    <hyperlink ref="AO216" r:id="rId1218"/>
    <hyperlink ref="AO217" r:id="rId1219"/>
    <hyperlink ref="AO218" r:id="rId1220"/>
    <hyperlink ref="AO219" r:id="rId1221"/>
    <hyperlink ref="AO220" r:id="rId1222"/>
    <hyperlink ref="AO221" r:id="rId1223"/>
    <hyperlink ref="AO222" r:id="rId1224"/>
    <hyperlink ref="AO225" r:id="rId1225"/>
    <hyperlink ref="AO226" r:id="rId1226"/>
    <hyperlink ref="AO227" r:id="rId1227"/>
    <hyperlink ref="AO228" r:id="rId1228"/>
    <hyperlink ref="AO229" r:id="rId1229"/>
    <hyperlink ref="AO230" r:id="rId1230"/>
    <hyperlink ref="AO231" r:id="rId1231"/>
    <hyperlink ref="AO232" r:id="rId1232"/>
    <hyperlink ref="AO233" r:id="rId1233"/>
    <hyperlink ref="AO234" r:id="rId1234"/>
    <hyperlink ref="AO236" r:id="rId1235"/>
    <hyperlink ref="AO237" r:id="rId1236"/>
    <hyperlink ref="AO238" r:id="rId1237"/>
    <hyperlink ref="AO239" r:id="rId1238"/>
    <hyperlink ref="AO240" r:id="rId1239"/>
    <hyperlink ref="AO241" r:id="rId1240"/>
    <hyperlink ref="AO242" r:id="rId1241"/>
    <hyperlink ref="AO243" r:id="rId1242"/>
    <hyperlink ref="AO244" r:id="rId1243"/>
    <hyperlink ref="AO245" r:id="rId1244"/>
    <hyperlink ref="AO246" r:id="rId1245"/>
    <hyperlink ref="AO247" r:id="rId1246"/>
    <hyperlink ref="AO248" r:id="rId1247"/>
    <hyperlink ref="AO249" r:id="rId1248"/>
    <hyperlink ref="AO250" r:id="rId1249"/>
    <hyperlink ref="AO251" r:id="rId1250"/>
    <hyperlink ref="AO253" r:id="rId1251"/>
    <hyperlink ref="AO254" r:id="rId1252"/>
    <hyperlink ref="AO255" r:id="rId1253"/>
    <hyperlink ref="AO256" r:id="rId1254"/>
    <hyperlink ref="AO259" r:id="rId1255"/>
    <hyperlink ref="AO261" r:id="rId1256"/>
    <hyperlink ref="AO262" r:id="rId1257"/>
    <hyperlink ref="AO264" r:id="rId1258"/>
    <hyperlink ref="AO265" r:id="rId1259"/>
    <hyperlink ref="AO266" r:id="rId1260"/>
    <hyperlink ref="AO267" r:id="rId1261"/>
    <hyperlink ref="AO268" r:id="rId1262"/>
    <hyperlink ref="AO269" r:id="rId1263"/>
    <hyperlink ref="AO270" r:id="rId1264"/>
    <hyperlink ref="AO272" r:id="rId1265"/>
    <hyperlink ref="AO273" r:id="rId1266"/>
    <hyperlink ref="AO274" r:id="rId1267"/>
    <hyperlink ref="AO275" r:id="rId1268"/>
    <hyperlink ref="AO276" r:id="rId1269"/>
    <hyperlink ref="AO277" r:id="rId1270"/>
    <hyperlink ref="AO278" r:id="rId1271"/>
    <hyperlink ref="AO279" r:id="rId1272"/>
    <hyperlink ref="AO281" r:id="rId1273"/>
    <hyperlink ref="AO282" r:id="rId1274"/>
    <hyperlink ref="AO283" r:id="rId1275"/>
    <hyperlink ref="AO284" r:id="rId1276"/>
    <hyperlink ref="AO285" r:id="rId1277"/>
    <hyperlink ref="AO286" r:id="rId1278"/>
    <hyperlink ref="AO288" r:id="rId1279"/>
    <hyperlink ref="AO289" r:id="rId1280"/>
    <hyperlink ref="AO290" r:id="rId1281"/>
    <hyperlink ref="AO291" r:id="rId1282"/>
    <hyperlink ref="AO292" r:id="rId1283"/>
    <hyperlink ref="AO293" r:id="rId1284"/>
    <hyperlink ref="AO294" r:id="rId1285"/>
    <hyperlink ref="AO295" r:id="rId1286"/>
    <hyperlink ref="AO296" r:id="rId1287"/>
    <hyperlink ref="AO297" r:id="rId1288"/>
    <hyperlink ref="AO298" r:id="rId1289"/>
    <hyperlink ref="AO300" r:id="rId1290"/>
    <hyperlink ref="AO301" r:id="rId1291"/>
    <hyperlink ref="AO302" r:id="rId1292"/>
    <hyperlink ref="AO304" r:id="rId1293"/>
    <hyperlink ref="AO306" r:id="rId1294"/>
    <hyperlink ref="AO307" r:id="rId1295"/>
    <hyperlink ref="AO308" r:id="rId1296"/>
    <hyperlink ref="AO309" r:id="rId1297"/>
    <hyperlink ref="AO310" r:id="rId1298"/>
    <hyperlink ref="AO311" r:id="rId1299"/>
    <hyperlink ref="AO312" r:id="rId1300"/>
    <hyperlink ref="AO313" r:id="rId1301"/>
    <hyperlink ref="AO314" r:id="rId1302"/>
    <hyperlink ref="AO317" r:id="rId1303"/>
    <hyperlink ref="AO318" r:id="rId1304"/>
    <hyperlink ref="AO319" r:id="rId1305"/>
    <hyperlink ref="AO320" r:id="rId1306"/>
    <hyperlink ref="AO321" r:id="rId1307"/>
    <hyperlink ref="AO322" r:id="rId1308"/>
    <hyperlink ref="AO323" r:id="rId1309"/>
    <hyperlink ref="AO324" r:id="rId1310"/>
    <hyperlink ref="AO325" r:id="rId1311"/>
    <hyperlink ref="AO326" r:id="rId1312"/>
    <hyperlink ref="AO327" r:id="rId1313"/>
    <hyperlink ref="AO328" r:id="rId1314"/>
    <hyperlink ref="AO329" r:id="rId1315"/>
    <hyperlink ref="AO330" r:id="rId1316"/>
    <hyperlink ref="AO331" r:id="rId1317"/>
    <hyperlink ref="AO332" r:id="rId1318"/>
    <hyperlink ref="AO333" r:id="rId1319"/>
    <hyperlink ref="AO334" r:id="rId1320"/>
    <hyperlink ref="AO336" r:id="rId1321"/>
    <hyperlink ref="AO337" r:id="rId1322"/>
    <hyperlink ref="AO338" r:id="rId1323"/>
    <hyperlink ref="AO339" r:id="rId1324"/>
    <hyperlink ref="AO340" r:id="rId1325"/>
    <hyperlink ref="AO341" r:id="rId1326"/>
    <hyperlink ref="AO343" r:id="rId1327"/>
    <hyperlink ref="AO344" r:id="rId1328"/>
    <hyperlink ref="AO345" r:id="rId1329"/>
    <hyperlink ref="AO346" r:id="rId1330"/>
    <hyperlink ref="AO347" r:id="rId1331"/>
    <hyperlink ref="AO348" r:id="rId1332"/>
    <hyperlink ref="AO349" r:id="rId1333"/>
    <hyperlink ref="AO350" r:id="rId1334"/>
    <hyperlink ref="AO351" r:id="rId1335"/>
    <hyperlink ref="AO352" r:id="rId1336"/>
    <hyperlink ref="AO353" r:id="rId1337"/>
    <hyperlink ref="AO354" r:id="rId1338"/>
    <hyperlink ref="AO355" r:id="rId1339"/>
    <hyperlink ref="AO357" r:id="rId1340"/>
    <hyperlink ref="AO358" r:id="rId1341"/>
    <hyperlink ref="AO360" r:id="rId1342"/>
    <hyperlink ref="AO361" r:id="rId1343"/>
    <hyperlink ref="AO362" r:id="rId1344"/>
    <hyperlink ref="AO363" r:id="rId1345"/>
    <hyperlink ref="AO364" r:id="rId1346"/>
    <hyperlink ref="AO365" r:id="rId1347"/>
    <hyperlink ref="AO366" r:id="rId1348"/>
    <hyperlink ref="AO368" r:id="rId1349"/>
    <hyperlink ref="AO369" r:id="rId1350"/>
    <hyperlink ref="AO370" r:id="rId1351"/>
    <hyperlink ref="AO371" r:id="rId1352"/>
    <hyperlink ref="AO373" r:id="rId1353"/>
    <hyperlink ref="AO375" r:id="rId1354"/>
    <hyperlink ref="AO376" r:id="rId1355"/>
    <hyperlink ref="AO377" r:id="rId1356"/>
    <hyperlink ref="AO378" r:id="rId1357"/>
    <hyperlink ref="AO379" r:id="rId1358"/>
    <hyperlink ref="AO380" r:id="rId1359"/>
    <hyperlink ref="AO381" r:id="rId1360"/>
    <hyperlink ref="AO382" r:id="rId1361"/>
    <hyperlink ref="AO383" r:id="rId1362"/>
    <hyperlink ref="AO384" r:id="rId1363"/>
    <hyperlink ref="AO385" r:id="rId1364"/>
    <hyperlink ref="AO386" r:id="rId1365"/>
    <hyperlink ref="AO387" r:id="rId1366"/>
    <hyperlink ref="AO388" r:id="rId1367"/>
    <hyperlink ref="AO389" r:id="rId1368"/>
    <hyperlink ref="AO390" r:id="rId1369"/>
    <hyperlink ref="AO392" r:id="rId1370"/>
    <hyperlink ref="AO393" r:id="rId1371"/>
    <hyperlink ref="AO394" r:id="rId1372"/>
    <hyperlink ref="AO395" r:id="rId1373"/>
    <hyperlink ref="AO397" r:id="rId1374"/>
    <hyperlink ref="AO398" r:id="rId1375"/>
    <hyperlink ref="AO399" r:id="rId1376"/>
    <hyperlink ref="AO400" r:id="rId1377"/>
    <hyperlink ref="AO401" r:id="rId1378"/>
    <hyperlink ref="AO402" r:id="rId1379"/>
    <hyperlink ref="AO404" r:id="rId1380"/>
    <hyperlink ref="AO405" r:id="rId1381"/>
    <hyperlink ref="AO406" r:id="rId1382"/>
    <hyperlink ref="AO408" r:id="rId1383"/>
    <hyperlink ref="AO409" r:id="rId1384"/>
    <hyperlink ref="AO410" r:id="rId1385"/>
    <hyperlink ref="AO412" r:id="rId1386"/>
    <hyperlink ref="AO414" r:id="rId1387"/>
    <hyperlink ref="AO415" r:id="rId1388"/>
    <hyperlink ref="AO416" r:id="rId1389"/>
    <hyperlink ref="AO417" r:id="rId1390"/>
    <hyperlink ref="AO418" r:id="rId1391"/>
    <hyperlink ref="AO419" r:id="rId1392"/>
    <hyperlink ref="AO420" r:id="rId1393"/>
    <hyperlink ref="AO421" r:id="rId1394"/>
    <hyperlink ref="AO422" r:id="rId1395"/>
    <hyperlink ref="AO423" r:id="rId1396"/>
    <hyperlink ref="AO424" r:id="rId1397"/>
    <hyperlink ref="AO425" r:id="rId1398"/>
    <hyperlink ref="AO426" r:id="rId1399"/>
    <hyperlink ref="AO427" r:id="rId1400"/>
    <hyperlink ref="AO428" r:id="rId1401"/>
    <hyperlink ref="AO429" r:id="rId1402"/>
    <hyperlink ref="AO430" r:id="rId1403"/>
    <hyperlink ref="AO431" r:id="rId1404"/>
    <hyperlink ref="AO432" r:id="rId1405"/>
    <hyperlink ref="AO433" r:id="rId1406"/>
    <hyperlink ref="AO434" r:id="rId1407"/>
    <hyperlink ref="AO435" r:id="rId1408"/>
    <hyperlink ref="AO436" r:id="rId1409"/>
    <hyperlink ref="AO437" r:id="rId1410"/>
    <hyperlink ref="AO438" r:id="rId1411"/>
    <hyperlink ref="AO439" r:id="rId1412"/>
    <hyperlink ref="AO440" r:id="rId1413"/>
    <hyperlink ref="AO441" r:id="rId1414"/>
    <hyperlink ref="AO442" r:id="rId1415"/>
    <hyperlink ref="AO443" r:id="rId1416"/>
    <hyperlink ref="AO444" r:id="rId1417"/>
    <hyperlink ref="AO445" r:id="rId1418"/>
    <hyperlink ref="AO446" r:id="rId1419"/>
    <hyperlink ref="AO447" r:id="rId1420"/>
    <hyperlink ref="AO448" r:id="rId1421"/>
    <hyperlink ref="AO449" r:id="rId1422"/>
    <hyperlink ref="AO450" r:id="rId1423"/>
    <hyperlink ref="AO451" r:id="rId1424"/>
    <hyperlink ref="AO452" r:id="rId1425"/>
    <hyperlink ref="AO453" r:id="rId1426"/>
    <hyperlink ref="AO454" r:id="rId1427"/>
    <hyperlink ref="AO455" r:id="rId1428"/>
    <hyperlink ref="AO456" r:id="rId1429"/>
    <hyperlink ref="AO457" r:id="rId1430"/>
    <hyperlink ref="AO458" r:id="rId1431"/>
    <hyperlink ref="AO459" r:id="rId1432"/>
    <hyperlink ref="AO461" r:id="rId1433"/>
    <hyperlink ref="AO462" r:id="rId1434"/>
    <hyperlink ref="AO464" r:id="rId1435"/>
    <hyperlink ref="AO468" r:id="rId1436"/>
    <hyperlink ref="AO469" r:id="rId1437"/>
    <hyperlink ref="AO470" r:id="rId1438"/>
    <hyperlink ref="AO471" r:id="rId1439"/>
    <hyperlink ref="AO472" r:id="rId1440"/>
    <hyperlink ref="AO473" r:id="rId1441"/>
    <hyperlink ref="AO476" r:id="rId1442"/>
    <hyperlink ref="AO477" r:id="rId1443"/>
    <hyperlink ref="AO478" r:id="rId1444"/>
    <hyperlink ref="AO479" r:id="rId1445"/>
    <hyperlink ref="AO480" r:id="rId1446"/>
    <hyperlink ref="AO482" r:id="rId1447"/>
    <hyperlink ref="AO484" r:id="rId1448"/>
    <hyperlink ref="AO485" r:id="rId1449"/>
    <hyperlink ref="AO487" r:id="rId1450"/>
    <hyperlink ref="AO488" r:id="rId1451"/>
    <hyperlink ref="AO489" r:id="rId1452"/>
    <hyperlink ref="AO490" r:id="rId1453"/>
    <hyperlink ref="AO491" r:id="rId1454"/>
    <hyperlink ref="AO493" r:id="rId1455"/>
    <hyperlink ref="AO494" r:id="rId1456"/>
    <hyperlink ref="AO495" r:id="rId1457"/>
    <hyperlink ref="AO496" r:id="rId1458"/>
    <hyperlink ref="AO497" r:id="rId1459"/>
    <hyperlink ref="AO498" r:id="rId1460"/>
    <hyperlink ref="AO499" r:id="rId1461"/>
    <hyperlink ref="AO501" r:id="rId1462"/>
    <hyperlink ref="AO502" r:id="rId1463"/>
    <hyperlink ref="AO504" r:id="rId1464"/>
    <hyperlink ref="AO505" r:id="rId1465"/>
    <hyperlink ref="AO506" r:id="rId1466"/>
    <hyperlink ref="AO507" r:id="rId1467"/>
    <hyperlink ref="AO508" r:id="rId1468"/>
    <hyperlink ref="AO509" r:id="rId1469"/>
    <hyperlink ref="AO511" r:id="rId1470"/>
    <hyperlink ref="AO513" r:id="rId1471"/>
    <hyperlink ref="AO514" r:id="rId1472"/>
    <hyperlink ref="AO515" r:id="rId1473"/>
    <hyperlink ref="AO516" r:id="rId1474"/>
    <hyperlink ref="AO517" r:id="rId1475"/>
    <hyperlink ref="AO518" r:id="rId1476"/>
    <hyperlink ref="AO519" r:id="rId1477"/>
    <hyperlink ref="AO520" r:id="rId1478"/>
    <hyperlink ref="AO521" r:id="rId1479"/>
    <hyperlink ref="AO522" r:id="rId1480"/>
    <hyperlink ref="AO524" r:id="rId1481"/>
    <hyperlink ref="AO525" r:id="rId1482"/>
    <hyperlink ref="AO526" r:id="rId1483"/>
    <hyperlink ref="AO528" r:id="rId1484"/>
    <hyperlink ref="AO529" r:id="rId1485"/>
    <hyperlink ref="AO530" r:id="rId1486"/>
    <hyperlink ref="AO531" r:id="rId1487"/>
    <hyperlink ref="AO532" r:id="rId1488"/>
    <hyperlink ref="AO533" r:id="rId1489"/>
    <hyperlink ref="AO534" r:id="rId1490"/>
    <hyperlink ref="AO535" r:id="rId1491"/>
    <hyperlink ref="AO536" r:id="rId1492"/>
    <hyperlink ref="AO537" r:id="rId1493"/>
    <hyperlink ref="AO538" r:id="rId1494"/>
    <hyperlink ref="AO539" r:id="rId1495"/>
    <hyperlink ref="AO541" r:id="rId1496"/>
    <hyperlink ref="AO542" r:id="rId1497"/>
    <hyperlink ref="AO543" r:id="rId1498"/>
    <hyperlink ref="AO544" r:id="rId1499"/>
    <hyperlink ref="AO545" r:id="rId1500"/>
    <hyperlink ref="AO546" r:id="rId1501"/>
    <hyperlink ref="AO547" r:id="rId1502"/>
    <hyperlink ref="AO549" r:id="rId1503"/>
    <hyperlink ref="AO551" r:id="rId1504"/>
    <hyperlink ref="AO552" r:id="rId1505"/>
    <hyperlink ref="AO554" r:id="rId1506"/>
    <hyperlink ref="AO555" r:id="rId1507"/>
    <hyperlink ref="AO556" r:id="rId1508"/>
    <hyperlink ref="AO557" r:id="rId1509"/>
    <hyperlink ref="AO558" r:id="rId1510"/>
    <hyperlink ref="AO559" r:id="rId1511"/>
    <hyperlink ref="AO560" r:id="rId1512"/>
    <hyperlink ref="AO561" r:id="rId1513"/>
    <hyperlink ref="AO562" r:id="rId1514"/>
    <hyperlink ref="AO563" r:id="rId1515"/>
    <hyperlink ref="AO567" r:id="rId1516"/>
    <hyperlink ref="AO568" r:id="rId1517"/>
    <hyperlink ref="AO569" r:id="rId1518"/>
    <hyperlink ref="AO570" r:id="rId1519"/>
    <hyperlink ref="AO571" r:id="rId1520"/>
    <hyperlink ref="AO572" r:id="rId1521"/>
    <hyperlink ref="AO573" r:id="rId1522"/>
    <hyperlink ref="AO574" r:id="rId1523"/>
    <hyperlink ref="AO575" r:id="rId1524"/>
    <hyperlink ref="AO576" r:id="rId1525"/>
    <hyperlink ref="AO578" r:id="rId1526"/>
    <hyperlink ref="AO580" r:id="rId1527"/>
    <hyperlink ref="AO582" r:id="rId1528"/>
    <hyperlink ref="AO583" r:id="rId1529"/>
    <hyperlink ref="AO584" r:id="rId1530"/>
    <hyperlink ref="AO585" r:id="rId1531"/>
    <hyperlink ref="AO586" r:id="rId1532"/>
    <hyperlink ref="AO587" r:id="rId1533"/>
    <hyperlink ref="AO588" r:id="rId1534"/>
    <hyperlink ref="AO589" r:id="rId1535"/>
    <hyperlink ref="AO590" r:id="rId1536"/>
    <hyperlink ref="AO591" r:id="rId1537"/>
    <hyperlink ref="AO592" r:id="rId1538"/>
    <hyperlink ref="AO593" r:id="rId1539"/>
    <hyperlink ref="AO594" r:id="rId1540"/>
    <hyperlink ref="AO595" r:id="rId1541"/>
    <hyperlink ref="AO596" r:id="rId1542"/>
    <hyperlink ref="AO597" r:id="rId1543"/>
    <hyperlink ref="AO598" r:id="rId1544"/>
    <hyperlink ref="AO600" r:id="rId1545"/>
    <hyperlink ref="AO601" r:id="rId1546"/>
    <hyperlink ref="AO602" r:id="rId1547"/>
    <hyperlink ref="AO603" r:id="rId1548"/>
    <hyperlink ref="AO604" r:id="rId1549"/>
    <hyperlink ref="AO605" r:id="rId1550"/>
    <hyperlink ref="AO606" r:id="rId1551"/>
    <hyperlink ref="AO607" r:id="rId1552"/>
    <hyperlink ref="AO608" r:id="rId1553"/>
    <hyperlink ref="AO610" r:id="rId1554"/>
    <hyperlink ref="AO611" r:id="rId1555"/>
    <hyperlink ref="AO612" r:id="rId1556"/>
    <hyperlink ref="AO613" r:id="rId1557"/>
    <hyperlink ref="AO615" r:id="rId1558"/>
    <hyperlink ref="AO616" r:id="rId1559"/>
    <hyperlink ref="AO617" r:id="rId1560"/>
    <hyperlink ref="AO618" r:id="rId1561"/>
    <hyperlink ref="AO619" r:id="rId1562"/>
    <hyperlink ref="AO620" r:id="rId1563"/>
    <hyperlink ref="AO621" r:id="rId1564"/>
    <hyperlink ref="AO623" r:id="rId1565"/>
    <hyperlink ref="AO625" r:id="rId1566"/>
    <hyperlink ref="AO627" r:id="rId1567"/>
    <hyperlink ref="AO628" r:id="rId1568"/>
    <hyperlink ref="AO629" r:id="rId1569"/>
    <hyperlink ref="AO630" r:id="rId1570"/>
    <hyperlink ref="AO631" r:id="rId1571"/>
    <hyperlink ref="AO632" r:id="rId1572"/>
    <hyperlink ref="AO633" r:id="rId1573"/>
    <hyperlink ref="AO634" r:id="rId1574"/>
    <hyperlink ref="AO635" r:id="rId1575"/>
    <hyperlink ref="AO636" r:id="rId1576"/>
    <hyperlink ref="AO637" r:id="rId1577"/>
    <hyperlink ref="AO639" r:id="rId1578"/>
    <hyperlink ref="AO641" r:id="rId1579"/>
    <hyperlink ref="AO642" r:id="rId1580"/>
    <hyperlink ref="AO643" r:id="rId1581"/>
    <hyperlink ref="AO644" r:id="rId1582"/>
    <hyperlink ref="AO645" r:id="rId1583"/>
    <hyperlink ref="AO646" r:id="rId1584"/>
    <hyperlink ref="AO647" r:id="rId1585"/>
    <hyperlink ref="AO648" r:id="rId1586"/>
    <hyperlink ref="AO649" r:id="rId1587"/>
    <hyperlink ref="AO651" r:id="rId1588"/>
    <hyperlink ref="AO652" r:id="rId1589"/>
    <hyperlink ref="AO653" r:id="rId1590"/>
    <hyperlink ref="AO654" r:id="rId1591"/>
    <hyperlink ref="AO655" r:id="rId1592"/>
    <hyperlink ref="AO657" r:id="rId1593"/>
    <hyperlink ref="AO658" r:id="rId1594"/>
    <hyperlink ref="AO659" r:id="rId1595"/>
    <hyperlink ref="AO660" r:id="rId1596"/>
    <hyperlink ref="AO662" r:id="rId1597"/>
    <hyperlink ref="AO663" r:id="rId1598"/>
    <hyperlink ref="AO664" r:id="rId1599"/>
    <hyperlink ref="AO665" r:id="rId1600"/>
    <hyperlink ref="AO666" r:id="rId1601"/>
    <hyperlink ref="AO667" r:id="rId1602"/>
    <hyperlink ref="AO668" r:id="rId1603"/>
    <hyperlink ref="AO669" r:id="rId1604"/>
    <hyperlink ref="AO670" r:id="rId1605"/>
    <hyperlink ref="AO671" r:id="rId1606"/>
    <hyperlink ref="AO672" r:id="rId1607"/>
    <hyperlink ref="AO673" r:id="rId1608"/>
    <hyperlink ref="AO674" r:id="rId1609"/>
    <hyperlink ref="AO675" r:id="rId1610"/>
    <hyperlink ref="AO676" r:id="rId1611"/>
    <hyperlink ref="AO677" r:id="rId1612"/>
    <hyperlink ref="AO678" r:id="rId1613"/>
    <hyperlink ref="AO679" r:id="rId1614"/>
    <hyperlink ref="AO680" r:id="rId1615"/>
    <hyperlink ref="AO681" r:id="rId1616"/>
    <hyperlink ref="AO682" r:id="rId1617"/>
    <hyperlink ref="AO683" r:id="rId1618"/>
    <hyperlink ref="AO684" r:id="rId1619"/>
    <hyperlink ref="AO685" r:id="rId1620"/>
    <hyperlink ref="AO686" r:id="rId1621"/>
    <hyperlink ref="AO687" r:id="rId1622"/>
    <hyperlink ref="AO688" r:id="rId1623"/>
    <hyperlink ref="AO689" r:id="rId1624"/>
    <hyperlink ref="AO691" r:id="rId1625"/>
    <hyperlink ref="AO692" r:id="rId1626"/>
    <hyperlink ref="AO693" r:id="rId1627"/>
    <hyperlink ref="AO694" r:id="rId1628"/>
    <hyperlink ref="AO695" r:id="rId1629"/>
    <hyperlink ref="AO697" r:id="rId1630"/>
    <hyperlink ref="AO699" r:id="rId1631"/>
    <hyperlink ref="AO700" r:id="rId1632"/>
    <hyperlink ref="AO702" r:id="rId1633"/>
    <hyperlink ref="AO703" r:id="rId1634"/>
    <hyperlink ref="AO704" r:id="rId1635"/>
    <hyperlink ref="AO705" r:id="rId1636"/>
    <hyperlink ref="AO706" r:id="rId1637"/>
    <hyperlink ref="AO707" r:id="rId1638"/>
    <hyperlink ref="AO708" r:id="rId1639"/>
    <hyperlink ref="AO710" r:id="rId1640"/>
    <hyperlink ref="AO711" r:id="rId1641"/>
    <hyperlink ref="AO712" r:id="rId1642"/>
    <hyperlink ref="AO713" r:id="rId1643"/>
    <hyperlink ref="AO714" r:id="rId1644"/>
    <hyperlink ref="AO715" r:id="rId1645"/>
    <hyperlink ref="AO716" r:id="rId1646"/>
    <hyperlink ref="AO717" r:id="rId1647"/>
    <hyperlink ref="AO718" r:id="rId1648"/>
    <hyperlink ref="AO719" r:id="rId1649"/>
    <hyperlink ref="AO720" r:id="rId1650"/>
    <hyperlink ref="AO721" r:id="rId1651"/>
    <hyperlink ref="AO722" r:id="rId1652"/>
    <hyperlink ref="AO724" r:id="rId1653"/>
    <hyperlink ref="AO725" r:id="rId1654"/>
    <hyperlink ref="AO726" r:id="rId1655"/>
    <hyperlink ref="AO728" r:id="rId1656"/>
    <hyperlink ref="AO730" r:id="rId1657"/>
    <hyperlink ref="AO731" r:id="rId1658"/>
    <hyperlink ref="AO732" r:id="rId1659"/>
    <hyperlink ref="AO733" r:id="rId1660"/>
    <hyperlink ref="AO734" r:id="rId1661"/>
    <hyperlink ref="AO735" r:id="rId1662"/>
    <hyperlink ref="AO736" r:id="rId1663"/>
    <hyperlink ref="AO737" r:id="rId1664"/>
    <hyperlink ref="AO738" r:id="rId1665"/>
    <hyperlink ref="AO739" r:id="rId1666"/>
    <hyperlink ref="AO741" r:id="rId1667"/>
    <hyperlink ref="AO742" r:id="rId1668"/>
    <hyperlink ref="AO743" r:id="rId1669"/>
    <hyperlink ref="AO744" r:id="rId1670"/>
    <hyperlink ref="AO746" r:id="rId1671"/>
    <hyperlink ref="AO747" r:id="rId1672"/>
    <hyperlink ref="AO748" r:id="rId1673"/>
    <hyperlink ref="AO750" r:id="rId1674"/>
    <hyperlink ref="AO751" r:id="rId1675"/>
    <hyperlink ref="AO753" r:id="rId1676"/>
    <hyperlink ref="AO754" r:id="rId1677"/>
    <hyperlink ref="AO758" r:id="rId1678"/>
    <hyperlink ref="AO760" r:id="rId1679"/>
    <hyperlink ref="AO761" r:id="rId1680"/>
    <hyperlink ref="AO762" r:id="rId1681"/>
    <hyperlink ref="AO763" r:id="rId1682"/>
    <hyperlink ref="AO764" r:id="rId1683"/>
    <hyperlink ref="AO765" r:id="rId1684"/>
    <hyperlink ref="AO766" r:id="rId1685"/>
    <hyperlink ref="AO767" r:id="rId1686"/>
    <hyperlink ref="AO768" r:id="rId1687"/>
    <hyperlink ref="AO769" r:id="rId1688"/>
    <hyperlink ref="AO770" r:id="rId1689"/>
    <hyperlink ref="AO771" r:id="rId1690"/>
    <hyperlink ref="AO772" r:id="rId1691"/>
    <hyperlink ref="AO773" r:id="rId1692"/>
    <hyperlink ref="AO774" r:id="rId1693"/>
    <hyperlink ref="AO775" r:id="rId1694"/>
    <hyperlink ref="AO776" r:id="rId1695"/>
    <hyperlink ref="AO778" r:id="rId1696"/>
    <hyperlink ref="AO779" r:id="rId1697"/>
    <hyperlink ref="AO782" r:id="rId1698"/>
    <hyperlink ref="AO784" r:id="rId1699"/>
    <hyperlink ref="AO785" r:id="rId1700"/>
    <hyperlink ref="AO787" r:id="rId1701"/>
    <hyperlink ref="AO788" r:id="rId1702"/>
    <hyperlink ref="AO789" r:id="rId1703"/>
    <hyperlink ref="AO790" r:id="rId1704"/>
    <hyperlink ref="AO791" r:id="rId1705"/>
    <hyperlink ref="AO792" r:id="rId1706"/>
    <hyperlink ref="AO794" r:id="rId1707"/>
    <hyperlink ref="AO795" r:id="rId1708"/>
    <hyperlink ref="AO796" r:id="rId1709"/>
    <hyperlink ref="AO797" r:id="rId1710"/>
    <hyperlink ref="AO798" r:id="rId1711"/>
    <hyperlink ref="AO799" r:id="rId1712"/>
    <hyperlink ref="AO800" r:id="rId1713"/>
    <hyperlink ref="AO801" r:id="rId1714"/>
    <hyperlink ref="AO802" r:id="rId1715"/>
    <hyperlink ref="AO803" r:id="rId1716"/>
    <hyperlink ref="AO805" r:id="rId1717"/>
    <hyperlink ref="AO808" r:id="rId1718"/>
    <hyperlink ref="AO809" r:id="rId1719"/>
    <hyperlink ref="AO811" r:id="rId1720"/>
    <hyperlink ref="AO812" r:id="rId1721"/>
    <hyperlink ref="AO813" r:id="rId1722"/>
    <hyperlink ref="AO815" r:id="rId1723"/>
    <hyperlink ref="AO816" r:id="rId1724"/>
    <hyperlink ref="AO817" r:id="rId1725"/>
    <hyperlink ref="AO818" r:id="rId1726"/>
    <hyperlink ref="AO819" r:id="rId1727"/>
    <hyperlink ref="AO820" r:id="rId1728"/>
    <hyperlink ref="AO821" r:id="rId1729"/>
    <hyperlink ref="AO822" r:id="rId1730"/>
    <hyperlink ref="AO823" r:id="rId1731"/>
    <hyperlink ref="AO824" r:id="rId1732"/>
    <hyperlink ref="AO825" r:id="rId1733"/>
    <hyperlink ref="AO826" r:id="rId1734"/>
    <hyperlink ref="AO827" r:id="rId1735"/>
    <hyperlink ref="AO828" r:id="rId1736"/>
    <hyperlink ref="AO829" r:id="rId1737"/>
    <hyperlink ref="AO830" r:id="rId1738"/>
    <hyperlink ref="AO831" r:id="rId1739"/>
    <hyperlink ref="AO832" r:id="rId1740"/>
    <hyperlink ref="AO833" r:id="rId1741"/>
    <hyperlink ref="AO834" r:id="rId1742"/>
    <hyperlink ref="AO835" r:id="rId1743"/>
    <hyperlink ref="AO836" r:id="rId1744"/>
    <hyperlink ref="AO837" r:id="rId1745"/>
    <hyperlink ref="AO838" r:id="rId1746"/>
    <hyperlink ref="AO839" r:id="rId1747"/>
    <hyperlink ref="AO840" r:id="rId1748"/>
    <hyperlink ref="AO841" r:id="rId1749"/>
    <hyperlink ref="AO842" r:id="rId1750"/>
    <hyperlink ref="AO843" r:id="rId1751"/>
    <hyperlink ref="AO844" r:id="rId1752"/>
    <hyperlink ref="AO846" r:id="rId1753"/>
    <hyperlink ref="AO847" r:id="rId1754"/>
    <hyperlink ref="AO849" r:id="rId1755"/>
    <hyperlink ref="AO850" r:id="rId1756"/>
    <hyperlink ref="AO851" r:id="rId1757"/>
    <hyperlink ref="AO852" r:id="rId1758"/>
    <hyperlink ref="AO854" r:id="rId1759"/>
    <hyperlink ref="AO855" r:id="rId1760"/>
    <hyperlink ref="AO856" r:id="rId1761"/>
    <hyperlink ref="AO857" r:id="rId1762"/>
    <hyperlink ref="AO858" r:id="rId1763"/>
    <hyperlink ref="AO859" r:id="rId1764"/>
    <hyperlink ref="AO860" r:id="rId1765"/>
    <hyperlink ref="AO861" r:id="rId1766"/>
    <hyperlink ref="AO862" r:id="rId1767"/>
    <hyperlink ref="AO863" r:id="rId1768"/>
    <hyperlink ref="AO864" r:id="rId1769"/>
    <hyperlink ref="AO865" r:id="rId1770"/>
    <hyperlink ref="AO866" r:id="rId1771"/>
    <hyperlink ref="AO867" r:id="rId1772"/>
    <hyperlink ref="AO868" r:id="rId1773"/>
    <hyperlink ref="AO869" r:id="rId1774"/>
    <hyperlink ref="AO870" r:id="rId1775"/>
    <hyperlink ref="AO871" r:id="rId1776"/>
    <hyperlink ref="AO872" r:id="rId1777"/>
    <hyperlink ref="AO873" r:id="rId1778"/>
    <hyperlink ref="AO874" r:id="rId1779"/>
    <hyperlink ref="AO875" r:id="rId1780"/>
    <hyperlink ref="AO877" r:id="rId1781"/>
    <hyperlink ref="AO879" r:id="rId1782"/>
    <hyperlink ref="AO880" r:id="rId1783"/>
    <hyperlink ref="AO881" r:id="rId1784"/>
    <hyperlink ref="AO882" r:id="rId1785"/>
    <hyperlink ref="AO883" r:id="rId1786"/>
    <hyperlink ref="AO884" r:id="rId1787"/>
    <hyperlink ref="AO886" r:id="rId1788"/>
    <hyperlink ref="AO887" r:id="rId1789"/>
    <hyperlink ref="AO889" r:id="rId1790"/>
    <hyperlink ref="AO890" r:id="rId1791"/>
    <hyperlink ref="AO891" r:id="rId1792"/>
    <hyperlink ref="AO892" r:id="rId1793"/>
    <hyperlink ref="AO893" r:id="rId1794"/>
    <hyperlink ref="AO894" r:id="rId1795"/>
    <hyperlink ref="AO896" r:id="rId1796"/>
    <hyperlink ref="AO898" r:id="rId1797"/>
    <hyperlink ref="AO899" r:id="rId1798"/>
    <hyperlink ref="AO902" r:id="rId1799"/>
    <hyperlink ref="AO903" r:id="rId1800"/>
    <hyperlink ref="AO904" r:id="rId1801"/>
    <hyperlink ref="AO905" r:id="rId1802"/>
    <hyperlink ref="AO906" r:id="rId1803"/>
    <hyperlink ref="AO907" r:id="rId1804"/>
    <hyperlink ref="AO908" r:id="rId1805"/>
    <hyperlink ref="AO909" r:id="rId1806"/>
    <hyperlink ref="AO911" r:id="rId1807"/>
    <hyperlink ref="AO913" r:id="rId1808"/>
    <hyperlink ref="AO914" r:id="rId1809"/>
    <hyperlink ref="AO915" r:id="rId1810"/>
    <hyperlink ref="AO916" r:id="rId1811"/>
    <hyperlink ref="AO918" r:id="rId1812"/>
    <hyperlink ref="AO919" r:id="rId1813"/>
    <hyperlink ref="AO920" r:id="rId1814"/>
    <hyperlink ref="AO921" r:id="rId1815"/>
    <hyperlink ref="AO922" r:id="rId1816"/>
    <hyperlink ref="AO923" r:id="rId1817"/>
    <hyperlink ref="AO924" r:id="rId1818"/>
    <hyperlink ref="AO925" r:id="rId1819"/>
    <hyperlink ref="AO927" r:id="rId1820"/>
    <hyperlink ref="AO928" r:id="rId1821"/>
    <hyperlink ref="AO930" r:id="rId1822"/>
    <hyperlink ref="AO931" r:id="rId1823"/>
    <hyperlink ref="AO932" r:id="rId1824"/>
    <hyperlink ref="AO933" r:id="rId1825"/>
    <hyperlink ref="AO934" r:id="rId1826"/>
    <hyperlink ref="AO935" r:id="rId1827"/>
    <hyperlink ref="AO936" r:id="rId1828"/>
    <hyperlink ref="AO937" r:id="rId1829"/>
    <hyperlink ref="AO938" r:id="rId1830"/>
    <hyperlink ref="AO939" r:id="rId1831"/>
    <hyperlink ref="AO940" r:id="rId1832"/>
    <hyperlink ref="AO941" r:id="rId1833"/>
    <hyperlink ref="AO942" r:id="rId1834"/>
    <hyperlink ref="AO943" r:id="rId1835"/>
    <hyperlink ref="AO944" r:id="rId1836"/>
    <hyperlink ref="AO945" r:id="rId1837"/>
    <hyperlink ref="AO946" r:id="rId1838"/>
    <hyperlink ref="AO947" r:id="rId1839"/>
    <hyperlink ref="AO948" r:id="rId1840"/>
    <hyperlink ref="AO949" r:id="rId1841"/>
    <hyperlink ref="AO950" r:id="rId1842"/>
    <hyperlink ref="AO951" r:id="rId1843"/>
    <hyperlink ref="AO952" r:id="rId1844"/>
    <hyperlink ref="AO953" r:id="rId1845"/>
    <hyperlink ref="AO954" r:id="rId1846"/>
    <hyperlink ref="AO955" r:id="rId1847"/>
    <hyperlink ref="AO956" r:id="rId1848"/>
    <hyperlink ref="AO957" r:id="rId1849"/>
    <hyperlink ref="AO958" r:id="rId1850"/>
    <hyperlink ref="AO959" r:id="rId1851"/>
    <hyperlink ref="AO960" r:id="rId1852"/>
    <hyperlink ref="AO961" r:id="rId1853"/>
    <hyperlink ref="AO962" r:id="rId1854"/>
    <hyperlink ref="AO963" r:id="rId1855"/>
    <hyperlink ref="AO964" r:id="rId1856"/>
    <hyperlink ref="AO966" r:id="rId1857"/>
    <hyperlink ref="AO967" r:id="rId1858"/>
    <hyperlink ref="AO968" r:id="rId1859"/>
    <hyperlink ref="AO969" r:id="rId1860"/>
    <hyperlink ref="AO970" r:id="rId1861"/>
    <hyperlink ref="AO971" r:id="rId1862"/>
    <hyperlink ref="AO972" r:id="rId1863"/>
    <hyperlink ref="AO973" r:id="rId1864"/>
    <hyperlink ref="AO974" r:id="rId1865"/>
    <hyperlink ref="AO976" r:id="rId1866"/>
    <hyperlink ref="AO977" r:id="rId1867"/>
    <hyperlink ref="AO978" r:id="rId1868"/>
    <hyperlink ref="AO979" r:id="rId1869"/>
    <hyperlink ref="AO980" r:id="rId1870"/>
    <hyperlink ref="AO981" r:id="rId1871"/>
    <hyperlink ref="AO982" r:id="rId1872"/>
    <hyperlink ref="AO983" r:id="rId1873"/>
    <hyperlink ref="AO984" r:id="rId1874"/>
    <hyperlink ref="AO986" r:id="rId1875"/>
    <hyperlink ref="AO987" r:id="rId1876"/>
    <hyperlink ref="AO988" r:id="rId1877"/>
    <hyperlink ref="AO989" r:id="rId1878"/>
    <hyperlink ref="AO990" r:id="rId1879"/>
    <hyperlink ref="AO991" r:id="rId1880"/>
    <hyperlink ref="AO992" r:id="rId1881"/>
    <hyperlink ref="AO993" r:id="rId1882"/>
    <hyperlink ref="AO995" r:id="rId1883"/>
    <hyperlink ref="AO996" r:id="rId1884"/>
    <hyperlink ref="AO997" r:id="rId1885"/>
    <hyperlink ref="AO998" r:id="rId1886"/>
    <hyperlink ref="AO999" r:id="rId1887"/>
    <hyperlink ref="AO1001" r:id="rId1888"/>
    <hyperlink ref="AO1002" r:id="rId1889"/>
    <hyperlink ref="AO1003" r:id="rId1890"/>
    <hyperlink ref="AO1005" r:id="rId1891"/>
    <hyperlink ref="AO1006" r:id="rId1892"/>
    <hyperlink ref="AO1007" r:id="rId1893"/>
    <hyperlink ref="AO1008" r:id="rId1894"/>
    <hyperlink ref="AO1010" r:id="rId1895"/>
    <hyperlink ref="AO1012" r:id="rId1896"/>
    <hyperlink ref="AO1013" r:id="rId1897"/>
    <hyperlink ref="AO1014" r:id="rId1898"/>
    <hyperlink ref="AO1015" r:id="rId1899"/>
    <hyperlink ref="AO1016" r:id="rId1900"/>
    <hyperlink ref="AO1017" r:id="rId1901"/>
    <hyperlink ref="AO1018" r:id="rId1902"/>
    <hyperlink ref="AO1019" r:id="rId1903"/>
    <hyperlink ref="AO1020" r:id="rId1904"/>
    <hyperlink ref="AO1021" r:id="rId1905"/>
    <hyperlink ref="AO1022" r:id="rId1906"/>
    <hyperlink ref="AO1023" r:id="rId1907"/>
    <hyperlink ref="AO1024" r:id="rId1908"/>
    <hyperlink ref="AO1025" r:id="rId1909"/>
    <hyperlink ref="AO1028" r:id="rId1910"/>
    <hyperlink ref="AO1029" r:id="rId1911"/>
    <hyperlink ref="AO1031" r:id="rId1912"/>
    <hyperlink ref="AO1032" r:id="rId1913"/>
    <hyperlink ref="AO1033" r:id="rId1914"/>
    <hyperlink ref="AO1034" r:id="rId1915"/>
    <hyperlink ref="AO1035" r:id="rId1916"/>
    <hyperlink ref="AO1036" r:id="rId1917"/>
    <hyperlink ref="AO1037" r:id="rId1918"/>
    <hyperlink ref="AO1038" r:id="rId1919"/>
    <hyperlink ref="AO1039" r:id="rId1920"/>
    <hyperlink ref="AO1040" r:id="rId1921"/>
    <hyperlink ref="AO1041" r:id="rId1922"/>
    <hyperlink ref="AO1042" r:id="rId1923"/>
    <hyperlink ref="AO1043" r:id="rId1924"/>
    <hyperlink ref="AO1044" r:id="rId1925"/>
    <hyperlink ref="AO1045" r:id="rId1926"/>
    <hyperlink ref="AO1048" r:id="rId1927"/>
    <hyperlink ref="AO1049" r:id="rId1928"/>
    <hyperlink ref="AO1050" r:id="rId1929"/>
    <hyperlink ref="AO1051" r:id="rId1930"/>
    <hyperlink ref="AO1052" r:id="rId1931"/>
    <hyperlink ref="AO1053" r:id="rId1932"/>
    <hyperlink ref="AO1054" r:id="rId1933"/>
    <hyperlink ref="AO1055" r:id="rId1934"/>
    <hyperlink ref="AO1057" r:id="rId1935"/>
    <hyperlink ref="AO1058" r:id="rId1936"/>
    <hyperlink ref="AO1059" r:id="rId1937"/>
    <hyperlink ref="AO1060" r:id="rId1938"/>
    <hyperlink ref="AO1061" r:id="rId1939"/>
    <hyperlink ref="AO1063" r:id="rId1940"/>
    <hyperlink ref="AO1064" r:id="rId1941"/>
    <hyperlink ref="AO1065" r:id="rId1942"/>
    <hyperlink ref="AO1066" r:id="rId1943"/>
    <hyperlink ref="AO1067" r:id="rId1944"/>
    <hyperlink ref="AO1068" r:id="rId1945"/>
    <hyperlink ref="AO1069" r:id="rId1946"/>
    <hyperlink ref="AO1070" r:id="rId1947"/>
    <hyperlink ref="AO1071" r:id="rId1948"/>
    <hyperlink ref="AO1073" r:id="rId1949"/>
    <hyperlink ref="AO1074" r:id="rId1950"/>
    <hyperlink ref="AO1075" r:id="rId1951"/>
    <hyperlink ref="AO1076" r:id="rId1952"/>
    <hyperlink ref="AO1077" r:id="rId1953"/>
    <hyperlink ref="AO1078" r:id="rId1954"/>
    <hyperlink ref="AO1079" r:id="rId1955"/>
    <hyperlink ref="AO1080" r:id="rId1956"/>
    <hyperlink ref="AO1081" r:id="rId1957"/>
    <hyperlink ref="AO1082" r:id="rId1958"/>
    <hyperlink ref="AO1083" r:id="rId1959"/>
    <hyperlink ref="AO1084" r:id="rId1960"/>
    <hyperlink ref="AO1088" r:id="rId1961"/>
    <hyperlink ref="AO1089" r:id="rId1962"/>
    <hyperlink ref="AO1090" r:id="rId1963"/>
    <hyperlink ref="AO1091" r:id="rId1964"/>
    <hyperlink ref="AO1092" r:id="rId1965"/>
    <hyperlink ref="AO1094" r:id="rId1966"/>
    <hyperlink ref="AO1095" r:id="rId1967"/>
    <hyperlink ref="AO1096" r:id="rId1968"/>
    <hyperlink ref="AO1098" r:id="rId1969"/>
    <hyperlink ref="AO1099" r:id="rId1970"/>
    <hyperlink ref="AO1100" r:id="rId1971"/>
    <hyperlink ref="AO1101" r:id="rId1972"/>
    <hyperlink ref="AO1102" r:id="rId1973"/>
    <hyperlink ref="AO1103" r:id="rId1974"/>
    <hyperlink ref="AO1104" r:id="rId1975"/>
    <hyperlink ref="AO1105" r:id="rId1976"/>
    <hyperlink ref="AO1106" r:id="rId1977"/>
    <hyperlink ref="AO1107" r:id="rId1978"/>
    <hyperlink ref="AO1108" r:id="rId1979"/>
    <hyperlink ref="AO1109" r:id="rId1980"/>
    <hyperlink ref="AO1110" r:id="rId1981"/>
    <hyperlink ref="AO1111" r:id="rId1982"/>
    <hyperlink ref="AO1112" r:id="rId1983"/>
    <hyperlink ref="AO1113" r:id="rId1984"/>
    <hyperlink ref="AO1114" r:id="rId1985"/>
    <hyperlink ref="AO1115" r:id="rId1986"/>
    <hyperlink ref="AO1116" r:id="rId1987"/>
    <hyperlink ref="AO1117" r:id="rId1988"/>
    <hyperlink ref="AO1118" r:id="rId1989"/>
    <hyperlink ref="AO1119" r:id="rId1990"/>
    <hyperlink ref="AO1120" r:id="rId1991"/>
    <hyperlink ref="AO1121" r:id="rId1992"/>
    <hyperlink ref="AO1122" r:id="rId1993"/>
    <hyperlink ref="AO1123" r:id="rId1994"/>
    <hyperlink ref="AO1124" r:id="rId1995"/>
    <hyperlink ref="AO1125" r:id="rId1996"/>
    <hyperlink ref="AO1126" r:id="rId1997"/>
    <hyperlink ref="AO1127" r:id="rId1998"/>
    <hyperlink ref="AO1129" r:id="rId1999"/>
    <hyperlink ref="AO1130" r:id="rId2000"/>
    <hyperlink ref="AO1132" r:id="rId2001"/>
    <hyperlink ref="AO1133" r:id="rId2002"/>
    <hyperlink ref="AO1134" r:id="rId2003"/>
    <hyperlink ref="AO1135" r:id="rId2004"/>
    <hyperlink ref="AO1136" r:id="rId2005"/>
    <hyperlink ref="AO1137" r:id="rId2006"/>
    <hyperlink ref="AO1139" r:id="rId2007"/>
    <hyperlink ref="AO1140" r:id="rId2008"/>
    <hyperlink ref="AO1141" r:id="rId2009"/>
    <hyperlink ref="AO1142" r:id="rId2010"/>
    <hyperlink ref="AO1143" r:id="rId2011"/>
    <hyperlink ref="AO1144" r:id="rId2012"/>
    <hyperlink ref="AO1145" r:id="rId2013"/>
    <hyperlink ref="AO1146" r:id="rId2014"/>
    <hyperlink ref="AO1147" r:id="rId2015"/>
    <hyperlink ref="AO1149" r:id="rId2016"/>
    <hyperlink ref="AO1150" r:id="rId2017"/>
    <hyperlink ref="AO1151" r:id="rId2018"/>
    <hyperlink ref="AO1152" r:id="rId2019"/>
    <hyperlink ref="AO1153" r:id="rId2020"/>
    <hyperlink ref="AO1154" r:id="rId2021"/>
    <hyperlink ref="AO1155" r:id="rId2022"/>
    <hyperlink ref="AO1156" r:id="rId2023"/>
    <hyperlink ref="AO1157" r:id="rId2024"/>
    <hyperlink ref="AO1158" r:id="rId2025"/>
    <hyperlink ref="AO1159" r:id="rId2026"/>
    <hyperlink ref="AO1160" r:id="rId2027"/>
    <hyperlink ref="AO1161" r:id="rId2028"/>
    <hyperlink ref="AO1163" r:id="rId2029"/>
    <hyperlink ref="AO1164" r:id="rId2030"/>
    <hyperlink ref="AO1165" r:id="rId2031"/>
    <hyperlink ref="AO1166" r:id="rId2032"/>
    <hyperlink ref="AO1167" r:id="rId2033"/>
    <hyperlink ref="AO1168" r:id="rId2034"/>
    <hyperlink ref="AO1169" r:id="rId2035"/>
    <hyperlink ref="AO1170" r:id="rId2036"/>
    <hyperlink ref="AO1171" r:id="rId2037"/>
    <hyperlink ref="AO1172" r:id="rId2038"/>
    <hyperlink ref="AO1173" r:id="rId2039"/>
    <hyperlink ref="AO1174" r:id="rId2040"/>
    <hyperlink ref="AO1175" r:id="rId2041"/>
    <hyperlink ref="AO1176" r:id="rId2042"/>
    <hyperlink ref="AO1177" r:id="rId2043"/>
    <hyperlink ref="AO1178" r:id="rId2044"/>
    <hyperlink ref="AO1180" r:id="rId2045"/>
    <hyperlink ref="AO1181" r:id="rId2046"/>
    <hyperlink ref="AO1182" r:id="rId2047"/>
    <hyperlink ref="AO1183" r:id="rId2048"/>
    <hyperlink ref="AO1184" r:id="rId2049"/>
    <hyperlink ref="AO1185" r:id="rId2050"/>
    <hyperlink ref="AO1186" r:id="rId2051"/>
    <hyperlink ref="AO1187" r:id="rId2052"/>
    <hyperlink ref="AO1188" r:id="rId2053"/>
    <hyperlink ref="AO1189" r:id="rId2054"/>
    <hyperlink ref="AO1190" r:id="rId2055"/>
    <hyperlink ref="AO1191" r:id="rId2056"/>
    <hyperlink ref="AO1192" r:id="rId2057"/>
    <hyperlink ref="AO1193" r:id="rId2058"/>
    <hyperlink ref="AO1196" r:id="rId2059"/>
    <hyperlink ref="AO1197" r:id="rId2060"/>
    <hyperlink ref="AO1198" r:id="rId2061"/>
    <hyperlink ref="AO1199" r:id="rId2062"/>
    <hyperlink ref="AO1200" r:id="rId2063"/>
    <hyperlink ref="AO1201" r:id="rId2064"/>
    <hyperlink ref="AO1202" r:id="rId2065"/>
    <hyperlink ref="AO1203" r:id="rId2066"/>
    <hyperlink ref="AO1204" r:id="rId2067"/>
    <hyperlink ref="AO1206" r:id="rId2068"/>
    <hyperlink ref="AO1207" r:id="rId2069"/>
    <hyperlink ref="AO1208" r:id="rId2070"/>
    <hyperlink ref="AO1209" r:id="rId2071"/>
    <hyperlink ref="AO1210" r:id="rId2072"/>
    <hyperlink ref="AO1211" r:id="rId2073"/>
    <hyperlink ref="AO1213" r:id="rId2074"/>
    <hyperlink ref="AO1214" r:id="rId2075"/>
    <hyperlink ref="AO1215" r:id="rId2076"/>
    <hyperlink ref="AO1216" r:id="rId2077"/>
    <hyperlink ref="AO1217" r:id="rId2078"/>
    <hyperlink ref="AO1218" r:id="rId2079"/>
    <hyperlink ref="AO1219" r:id="rId2080"/>
    <hyperlink ref="AO1220" r:id="rId2081"/>
    <hyperlink ref="AO1222" r:id="rId2082"/>
    <hyperlink ref="AO1223" r:id="rId2083"/>
    <hyperlink ref="AO1225" r:id="rId2084"/>
    <hyperlink ref="AO1226" r:id="rId2085"/>
    <hyperlink ref="AO1227" r:id="rId2086"/>
    <hyperlink ref="AO1228" r:id="rId2087"/>
    <hyperlink ref="AO1229" r:id="rId2088"/>
    <hyperlink ref="AO1231" r:id="rId2089"/>
    <hyperlink ref="AO1232" r:id="rId2090"/>
    <hyperlink ref="AO1233" r:id="rId2091"/>
    <hyperlink ref="AO1234" r:id="rId2092"/>
    <hyperlink ref="AO1235" r:id="rId2093"/>
    <hyperlink ref="AO1236" r:id="rId2094"/>
    <hyperlink ref="AO1237" r:id="rId2095"/>
    <hyperlink ref="AO1238" r:id="rId2096"/>
    <hyperlink ref="AO1239" r:id="rId2097"/>
    <hyperlink ref="AO1240" r:id="rId2098"/>
    <hyperlink ref="AO1241" r:id="rId2099"/>
    <hyperlink ref="AO1242" r:id="rId2100"/>
    <hyperlink ref="AO1243" r:id="rId2101"/>
    <hyperlink ref="AO1244" r:id="rId2102"/>
    <hyperlink ref="AO1245" r:id="rId2103"/>
    <hyperlink ref="AO1246" r:id="rId2104"/>
    <hyperlink ref="AO1247" r:id="rId2105"/>
    <hyperlink ref="AO1248" r:id="rId2106"/>
    <hyperlink ref="AO1252" r:id="rId2107"/>
    <hyperlink ref="AO1253" r:id="rId2108"/>
    <hyperlink ref="AO1256" r:id="rId2109"/>
    <hyperlink ref="AO1258" r:id="rId2110"/>
    <hyperlink ref="AO1259" r:id="rId2111"/>
    <hyperlink ref="AO1262" r:id="rId2112"/>
    <hyperlink ref="AO1264" r:id="rId2113"/>
    <hyperlink ref="AO1265" r:id="rId2114"/>
    <hyperlink ref="AO1267" r:id="rId2115"/>
    <hyperlink ref="AO1269" r:id="rId2116"/>
    <hyperlink ref="AO1270" r:id="rId2117"/>
    <hyperlink ref="AO1271" r:id="rId2118"/>
    <hyperlink ref="AO1274" r:id="rId2119"/>
    <hyperlink ref="AO1275" r:id="rId2120"/>
    <hyperlink ref="AO1276" r:id="rId2121"/>
    <hyperlink ref="AO1277" r:id="rId2122"/>
    <hyperlink ref="AO1278" r:id="rId2123"/>
    <hyperlink ref="AO1279" r:id="rId2124"/>
    <hyperlink ref="AO1280" r:id="rId2125"/>
    <hyperlink ref="AO1281" r:id="rId2126"/>
    <hyperlink ref="AO1282" r:id="rId2127"/>
    <hyperlink ref="AO1283" r:id="rId2128"/>
    <hyperlink ref="AO1284" r:id="rId2129"/>
    <hyperlink ref="AO1285" r:id="rId2130"/>
    <hyperlink ref="AO1286" r:id="rId2131"/>
    <hyperlink ref="AO1287" r:id="rId2132"/>
    <hyperlink ref="AO1288" r:id="rId2133"/>
    <hyperlink ref="AO1289" r:id="rId2134"/>
    <hyperlink ref="AO1290" r:id="rId2135"/>
    <hyperlink ref="AO1291" r:id="rId2136"/>
    <hyperlink ref="AO1292" r:id="rId2137"/>
    <hyperlink ref="AO1293" r:id="rId2138"/>
    <hyperlink ref="AO1294" r:id="rId2139"/>
    <hyperlink ref="AO1295" r:id="rId2140"/>
    <hyperlink ref="AO1296" r:id="rId2141"/>
    <hyperlink ref="AO1297" r:id="rId2142"/>
    <hyperlink ref="AO1301" r:id="rId2143"/>
    <hyperlink ref="AO1302" r:id="rId2144"/>
    <hyperlink ref="AO1303" r:id="rId2145"/>
    <hyperlink ref="AO1304" r:id="rId2146"/>
    <hyperlink ref="AO1305" r:id="rId2147"/>
    <hyperlink ref="AO1306" r:id="rId2148"/>
    <hyperlink ref="AO1308" r:id="rId2149"/>
    <hyperlink ref="AO1309" r:id="rId2150"/>
    <hyperlink ref="AO1310" r:id="rId2151"/>
    <hyperlink ref="AO1311" r:id="rId2152"/>
    <hyperlink ref="AO1312" r:id="rId2153"/>
    <hyperlink ref="AO1313" r:id="rId2154"/>
    <hyperlink ref="AO1314" r:id="rId2155"/>
    <hyperlink ref="AO1315" r:id="rId2156"/>
    <hyperlink ref="AO1316" r:id="rId2157"/>
    <hyperlink ref="AO1317" r:id="rId2158"/>
    <hyperlink ref="AO1318" r:id="rId2159"/>
    <hyperlink ref="AO1319" r:id="rId2160"/>
    <hyperlink ref="AO1320" r:id="rId2161"/>
    <hyperlink ref="AO1321" r:id="rId2162"/>
    <hyperlink ref="AO1322" r:id="rId2163"/>
    <hyperlink ref="AO1323" r:id="rId2164"/>
    <hyperlink ref="AO1325" r:id="rId2165"/>
    <hyperlink ref="AO1326" r:id="rId2166"/>
    <hyperlink ref="AO1329" r:id="rId2167"/>
    <hyperlink ref="AO1330" r:id="rId2168"/>
    <hyperlink ref="AO1331" r:id="rId2169"/>
    <hyperlink ref="AO1332" r:id="rId2170"/>
    <hyperlink ref="AO1333" r:id="rId2171"/>
    <hyperlink ref="AO1335" r:id="rId2172"/>
    <hyperlink ref="AO1336" r:id="rId2173"/>
    <hyperlink ref="AO1337" r:id="rId2174"/>
    <hyperlink ref="AO1338" r:id="rId2175"/>
    <hyperlink ref="AO1340" r:id="rId2176"/>
    <hyperlink ref="AO1341" r:id="rId2177"/>
    <hyperlink ref="AO1342" r:id="rId2178"/>
    <hyperlink ref="AO1343" r:id="rId2179"/>
    <hyperlink ref="AO1344" r:id="rId2180"/>
    <hyperlink ref="AO1345" r:id="rId2181"/>
    <hyperlink ref="AO1346" r:id="rId2182"/>
    <hyperlink ref="AO1347" r:id="rId2183"/>
    <hyperlink ref="AO1348" r:id="rId2184"/>
    <hyperlink ref="AO1349" r:id="rId2185"/>
    <hyperlink ref="AO1350" r:id="rId2186"/>
    <hyperlink ref="AO1351" r:id="rId2187"/>
    <hyperlink ref="AO1352" r:id="rId2188"/>
    <hyperlink ref="AO1353" r:id="rId2189"/>
    <hyperlink ref="AO1354" r:id="rId2190"/>
    <hyperlink ref="AO1355" r:id="rId2191"/>
    <hyperlink ref="AO1356" r:id="rId2192"/>
    <hyperlink ref="AO1357" r:id="rId2193"/>
    <hyperlink ref="AO1358" r:id="rId2194"/>
    <hyperlink ref="AO1359" r:id="rId2195"/>
    <hyperlink ref="AO1360" r:id="rId2196"/>
    <hyperlink ref="AO1361" r:id="rId2197"/>
    <hyperlink ref="AO1362" r:id="rId2198"/>
    <hyperlink ref="AO1363" r:id="rId2199"/>
    <hyperlink ref="AO1364" r:id="rId2200"/>
    <hyperlink ref="AO1365" r:id="rId2201"/>
    <hyperlink ref="AO1366" r:id="rId2202"/>
    <hyperlink ref="AO1367" r:id="rId2203"/>
    <hyperlink ref="AO1368" r:id="rId2204"/>
    <hyperlink ref="AO1369" r:id="rId2205"/>
    <hyperlink ref="AO1370" r:id="rId2206"/>
    <hyperlink ref="AO1371" r:id="rId2207"/>
    <hyperlink ref="AO1372" r:id="rId2208"/>
    <hyperlink ref="AO1373" r:id="rId2209"/>
    <hyperlink ref="AO1374" r:id="rId2210"/>
    <hyperlink ref="AO1375" r:id="rId2211"/>
    <hyperlink ref="AO1376" r:id="rId2212"/>
    <hyperlink ref="AO1377" r:id="rId2213"/>
    <hyperlink ref="AO1378" r:id="rId2214"/>
    <hyperlink ref="AO1379" r:id="rId2215"/>
    <hyperlink ref="AO1380" r:id="rId2216"/>
    <hyperlink ref="AO1381" r:id="rId2217"/>
    <hyperlink ref="AO1382" r:id="rId2218"/>
    <hyperlink ref="AO1383" r:id="rId2219"/>
    <hyperlink ref="AO1384" r:id="rId2220"/>
    <hyperlink ref="AO1385" r:id="rId2221"/>
    <hyperlink ref="AO1387" r:id="rId2222"/>
    <hyperlink ref="AO1388" r:id="rId2223"/>
    <hyperlink ref="AO1389" r:id="rId2224"/>
    <hyperlink ref="AO1390" r:id="rId2225"/>
    <hyperlink ref="AO1391" r:id="rId2226"/>
    <hyperlink ref="AO1393" r:id="rId2227"/>
    <hyperlink ref="AO1394" r:id="rId2228"/>
    <hyperlink ref="AO1395" r:id="rId2229"/>
    <hyperlink ref="AO1396" r:id="rId2230"/>
    <hyperlink ref="AO1397" r:id="rId2231"/>
    <hyperlink ref="AO1398" r:id="rId2232"/>
    <hyperlink ref="AO1399" r:id="rId2233"/>
    <hyperlink ref="AO1400" r:id="rId2234"/>
    <hyperlink ref="AO1401" r:id="rId2235"/>
    <hyperlink ref="AO1402" r:id="rId2236"/>
    <hyperlink ref="AO1403" r:id="rId2237"/>
    <hyperlink ref="AO1405" r:id="rId2238"/>
    <hyperlink ref="AO1406" r:id="rId2239"/>
    <hyperlink ref="AO1407" r:id="rId2240"/>
    <hyperlink ref="AO1408" r:id="rId2241"/>
    <hyperlink ref="AO1410" r:id="rId2242"/>
    <hyperlink ref="AO1411" r:id="rId2243"/>
    <hyperlink ref="AO1412" r:id="rId2244"/>
    <hyperlink ref="AO1413" r:id="rId2245"/>
    <hyperlink ref="AO1414" r:id="rId2246"/>
    <hyperlink ref="AO1416" r:id="rId2247"/>
    <hyperlink ref="AO1417" r:id="rId2248"/>
    <hyperlink ref="AO1418" r:id="rId2249"/>
    <hyperlink ref="AO1419" r:id="rId2250"/>
    <hyperlink ref="AO1420" r:id="rId2251"/>
    <hyperlink ref="AO1421" r:id="rId2252"/>
    <hyperlink ref="AO1422" r:id="rId2253"/>
    <hyperlink ref="AO1423" r:id="rId2254"/>
    <hyperlink ref="AO1424" r:id="rId2255"/>
    <hyperlink ref="AO1425" r:id="rId2256"/>
    <hyperlink ref="AO1426" r:id="rId2257"/>
    <hyperlink ref="AO1427" r:id="rId2258"/>
    <hyperlink ref="AO1428" r:id="rId2259"/>
    <hyperlink ref="AO1429" r:id="rId2260"/>
    <hyperlink ref="AO1430" r:id="rId2261"/>
    <hyperlink ref="AO1431" r:id="rId2262"/>
    <hyperlink ref="AO1432" r:id="rId2263"/>
    <hyperlink ref="AO1433" r:id="rId2264"/>
    <hyperlink ref="AO1434" r:id="rId2265"/>
    <hyperlink ref="AO1435" r:id="rId2266"/>
    <hyperlink ref="AO1436" r:id="rId2267"/>
    <hyperlink ref="AO1437" r:id="rId2268"/>
    <hyperlink ref="AO1439" r:id="rId2269"/>
    <hyperlink ref="AO1440" r:id="rId2270"/>
    <hyperlink ref="AO1441" r:id="rId2271"/>
    <hyperlink ref="AO1442" r:id="rId2272"/>
    <hyperlink ref="AO1443" r:id="rId2273"/>
    <hyperlink ref="AO1444" r:id="rId2274"/>
    <hyperlink ref="AO1446" r:id="rId2275"/>
    <hyperlink ref="AO1447" r:id="rId2276"/>
    <hyperlink ref="AO1448" r:id="rId2277"/>
    <hyperlink ref="AO1449" r:id="rId2278"/>
    <hyperlink ref="AO1450" r:id="rId2279"/>
    <hyperlink ref="AO1452" r:id="rId2280"/>
    <hyperlink ref="AO1455" r:id="rId2281"/>
    <hyperlink ref="AO1456" r:id="rId2282"/>
    <hyperlink ref="AO1457" r:id="rId2283"/>
    <hyperlink ref="AO1458" r:id="rId2284"/>
    <hyperlink ref="AO1459" r:id="rId2285"/>
    <hyperlink ref="AO1460" r:id="rId2286"/>
    <hyperlink ref="AO1461" r:id="rId2287"/>
    <hyperlink ref="AO1462" r:id="rId2288"/>
    <hyperlink ref="AO1463" r:id="rId2289"/>
    <hyperlink ref="AO1464" r:id="rId2290"/>
    <hyperlink ref="AO1465" r:id="rId2291"/>
    <hyperlink ref="AO1466" r:id="rId2292"/>
    <hyperlink ref="AO1467" r:id="rId2293"/>
    <hyperlink ref="AO1468" r:id="rId2294"/>
    <hyperlink ref="AO1469" r:id="rId2295"/>
    <hyperlink ref="AO1470" r:id="rId2296"/>
    <hyperlink ref="AO1471" r:id="rId2297"/>
    <hyperlink ref="AO1474" r:id="rId2298"/>
    <hyperlink ref="AO1475" r:id="rId2299"/>
    <hyperlink ref="AO1476" r:id="rId2300"/>
    <hyperlink ref="AO1477" r:id="rId2301"/>
    <hyperlink ref="AO1478" r:id="rId2302"/>
    <hyperlink ref="AO1479" r:id="rId2303"/>
    <hyperlink ref="AO1480" r:id="rId2304"/>
    <hyperlink ref="AO1481" r:id="rId2305"/>
    <hyperlink ref="AO1482" r:id="rId2306"/>
    <hyperlink ref="AO1483" r:id="rId2307"/>
    <hyperlink ref="AO1484" r:id="rId2308"/>
    <hyperlink ref="AO1485" r:id="rId2309"/>
    <hyperlink ref="AO1486" r:id="rId2310"/>
    <hyperlink ref="AO1487" r:id="rId2311"/>
    <hyperlink ref="AO1488" r:id="rId2312"/>
    <hyperlink ref="AO1489" r:id="rId2313"/>
    <hyperlink ref="AO1490" r:id="rId2314"/>
    <hyperlink ref="AO1491" r:id="rId2315"/>
    <hyperlink ref="AO1492" r:id="rId2316"/>
    <hyperlink ref="AO1493" r:id="rId2317"/>
    <hyperlink ref="AO1494" r:id="rId2318"/>
    <hyperlink ref="AO1495" r:id="rId2319"/>
    <hyperlink ref="AO1496" r:id="rId2320"/>
    <hyperlink ref="AO1497" r:id="rId2321"/>
    <hyperlink ref="AO1498" r:id="rId2322"/>
    <hyperlink ref="AO1499" r:id="rId2323"/>
    <hyperlink ref="AO1500" r:id="rId2324"/>
    <hyperlink ref="AO1501" r:id="rId2325"/>
    <hyperlink ref="AO1502" r:id="rId2326"/>
    <hyperlink ref="AO1503" r:id="rId2327"/>
    <hyperlink ref="AO1504" r:id="rId2328"/>
    <hyperlink ref="AO1505" r:id="rId2329"/>
    <hyperlink ref="AO1506" r:id="rId2330"/>
    <hyperlink ref="AO1507" r:id="rId2331"/>
    <hyperlink ref="AO1508" r:id="rId2332"/>
    <hyperlink ref="AO1509" r:id="rId2333"/>
    <hyperlink ref="AO1510" r:id="rId2334"/>
    <hyperlink ref="AO1511" r:id="rId2335"/>
    <hyperlink ref="AO1512" r:id="rId2336"/>
    <hyperlink ref="AO1514" r:id="rId2337"/>
    <hyperlink ref="AO1515" r:id="rId2338"/>
    <hyperlink ref="AO1516" r:id="rId2339"/>
    <hyperlink ref="AO1518" r:id="rId2340"/>
    <hyperlink ref="AO1519" r:id="rId2341"/>
    <hyperlink ref="AO1520" r:id="rId2342"/>
    <hyperlink ref="AO1522" r:id="rId2343"/>
    <hyperlink ref="AO1524" r:id="rId2344"/>
    <hyperlink ref="AO1525" r:id="rId2345"/>
    <hyperlink ref="AO1526" r:id="rId2346"/>
    <hyperlink ref="AO1527" r:id="rId2347"/>
    <hyperlink ref="AO1528" r:id="rId2348"/>
    <hyperlink ref="AO1529" r:id="rId2349"/>
    <hyperlink ref="AO1530" r:id="rId2350"/>
    <hyperlink ref="AO1531" r:id="rId2351"/>
    <hyperlink ref="AO1532" r:id="rId2352"/>
    <hyperlink ref="AO1533" r:id="rId2353"/>
    <hyperlink ref="AO1534" r:id="rId2354"/>
    <hyperlink ref="AO1536" r:id="rId2355"/>
    <hyperlink ref="AO1537" r:id="rId2356"/>
    <hyperlink ref="AO1538" r:id="rId2357"/>
    <hyperlink ref="AO1539" r:id="rId2358"/>
    <hyperlink ref="AO1540" r:id="rId2359"/>
    <hyperlink ref="AO1541" r:id="rId2360"/>
    <hyperlink ref="AO1542" r:id="rId2361"/>
    <hyperlink ref="AO1544" r:id="rId2362"/>
    <hyperlink ref="AO1545" r:id="rId2363"/>
    <hyperlink ref="AO1547" r:id="rId2364"/>
    <hyperlink ref="AO1548" r:id="rId2365"/>
    <hyperlink ref="AO1549" r:id="rId2366"/>
    <hyperlink ref="AO1550" r:id="rId2367"/>
    <hyperlink ref="AO1552" r:id="rId2368"/>
    <hyperlink ref="AO1553" r:id="rId2369"/>
    <hyperlink ref="AO1554" r:id="rId2370"/>
    <hyperlink ref="AO1555" r:id="rId2371"/>
    <hyperlink ref="AO1556" r:id="rId2372"/>
    <hyperlink ref="AO1557" r:id="rId2373"/>
    <hyperlink ref="AO1558" r:id="rId2374"/>
    <hyperlink ref="AO1559" r:id="rId2375"/>
    <hyperlink ref="AO1560" r:id="rId2376"/>
    <hyperlink ref="AO1561" r:id="rId2377"/>
    <hyperlink ref="AO1562" r:id="rId2378"/>
    <hyperlink ref="AO1563" r:id="rId2379"/>
    <hyperlink ref="AO1564" r:id="rId2380"/>
    <hyperlink ref="AO1565" r:id="rId2381"/>
    <hyperlink ref="AO1566" r:id="rId2382"/>
    <hyperlink ref="AO1567" r:id="rId2383"/>
    <hyperlink ref="AO1568" r:id="rId2384"/>
    <hyperlink ref="AO1569" r:id="rId2385"/>
    <hyperlink ref="AO1570" r:id="rId2386"/>
    <hyperlink ref="AO1571" r:id="rId2387"/>
    <hyperlink ref="AO1572" r:id="rId2388"/>
    <hyperlink ref="AO1573" r:id="rId2389"/>
    <hyperlink ref="AO1574" r:id="rId2390"/>
    <hyperlink ref="AO1575" r:id="rId2391"/>
    <hyperlink ref="AO1576" r:id="rId2392"/>
    <hyperlink ref="AO1578" r:id="rId2393"/>
    <hyperlink ref="AO1579" r:id="rId2394"/>
    <hyperlink ref="AO1580" r:id="rId2395"/>
    <hyperlink ref="AO1581" r:id="rId2396"/>
    <hyperlink ref="AO1582" r:id="rId2397"/>
    <hyperlink ref="AO1583" r:id="rId2398"/>
    <hyperlink ref="AO1585" r:id="rId2399"/>
    <hyperlink ref="AO1586" r:id="rId2400"/>
    <hyperlink ref="AO1587" r:id="rId2401"/>
    <hyperlink ref="AO1588" r:id="rId2402"/>
    <hyperlink ref="AO1589" r:id="rId2403"/>
    <hyperlink ref="AO1590" r:id="rId2404"/>
    <hyperlink ref="AO1591" r:id="rId2405"/>
    <hyperlink ref="AO1592" r:id="rId2406"/>
    <hyperlink ref="AO1593" r:id="rId2407"/>
    <hyperlink ref="AO1594" r:id="rId2408"/>
    <hyperlink ref="AO1595" r:id="rId2409"/>
    <hyperlink ref="AO1596" r:id="rId2410"/>
    <hyperlink ref="AO1597" r:id="rId2411"/>
    <hyperlink ref="AO1598" r:id="rId2412"/>
    <hyperlink ref="AO1599" r:id="rId2413"/>
    <hyperlink ref="AO1600" r:id="rId2414"/>
    <hyperlink ref="AO1601" r:id="rId2415"/>
    <hyperlink ref="AO1602" r:id="rId2416"/>
    <hyperlink ref="AO1603" r:id="rId2417"/>
    <hyperlink ref="AO1604" r:id="rId2418"/>
    <hyperlink ref="AO1605" r:id="rId2419"/>
    <hyperlink ref="AO1606" r:id="rId2420"/>
    <hyperlink ref="AO1607" r:id="rId2421"/>
    <hyperlink ref="AO1608" r:id="rId2422"/>
    <hyperlink ref="AO1610" r:id="rId2423"/>
    <hyperlink ref="AO1611" r:id="rId2424"/>
    <hyperlink ref="AO1612" r:id="rId2425"/>
    <hyperlink ref="AO1613" r:id="rId2426"/>
    <hyperlink ref="AO1614" r:id="rId2427"/>
    <hyperlink ref="AO1615" r:id="rId2428"/>
    <hyperlink ref="AO1616" r:id="rId2429"/>
    <hyperlink ref="AO1617" r:id="rId2430"/>
    <hyperlink ref="AO1619" r:id="rId2431"/>
    <hyperlink ref="AO1620" r:id="rId2432"/>
    <hyperlink ref="AO1622" r:id="rId2433"/>
    <hyperlink ref="AO1623" r:id="rId2434"/>
    <hyperlink ref="AO1624" r:id="rId2435"/>
    <hyperlink ref="AO1625" r:id="rId2436"/>
    <hyperlink ref="AO1626" r:id="rId2437"/>
    <hyperlink ref="AO1627" r:id="rId2438"/>
    <hyperlink ref="AO1628" r:id="rId2439"/>
    <hyperlink ref="AO1629" r:id="rId2440"/>
    <hyperlink ref="AO1631" r:id="rId2441"/>
    <hyperlink ref="AO1632" r:id="rId2442"/>
    <hyperlink ref="AO1633" r:id="rId2443"/>
    <hyperlink ref="AO1634" r:id="rId2444"/>
    <hyperlink ref="AO1636" r:id="rId2445"/>
    <hyperlink ref="AO1637" r:id="rId2446"/>
    <hyperlink ref="AO1638" r:id="rId2447"/>
    <hyperlink ref="AO1639" r:id="rId2448"/>
    <hyperlink ref="AO1640" r:id="rId2449"/>
    <hyperlink ref="AO1641" r:id="rId2450"/>
    <hyperlink ref="AO1642" r:id="rId2451"/>
    <hyperlink ref="AO1643" r:id="rId2452"/>
    <hyperlink ref="AO1644" r:id="rId2453"/>
    <hyperlink ref="AO1645" r:id="rId2454"/>
    <hyperlink ref="AO1647" r:id="rId2455"/>
    <hyperlink ref="AO1648" r:id="rId2456"/>
    <hyperlink ref="AO1650" r:id="rId2457"/>
    <hyperlink ref="AO1651" r:id="rId2458"/>
    <hyperlink ref="AO1652" r:id="rId2459"/>
    <hyperlink ref="AO1653" r:id="rId2460"/>
    <hyperlink ref="AO1658" r:id="rId2461"/>
    <hyperlink ref="AO1659" r:id="rId2462"/>
    <hyperlink ref="AO1660" r:id="rId2463"/>
    <hyperlink ref="AO1661" r:id="rId2464"/>
    <hyperlink ref="AO1662" r:id="rId2465"/>
    <hyperlink ref="AO1663" r:id="rId2466"/>
    <hyperlink ref="AO1664" r:id="rId2467"/>
    <hyperlink ref="AO1665" r:id="rId2468"/>
    <hyperlink ref="AO1666" r:id="rId2469"/>
    <hyperlink ref="AO1667" r:id="rId2470"/>
    <hyperlink ref="AO1669" r:id="rId2471"/>
    <hyperlink ref="AO1670" r:id="rId2472"/>
    <hyperlink ref="AO1671" r:id="rId2473"/>
    <hyperlink ref="AO1672" r:id="rId2474"/>
    <hyperlink ref="AO1673" r:id="rId2475"/>
    <hyperlink ref="AO1674" r:id="rId2476"/>
    <hyperlink ref="AO1675" r:id="rId2477"/>
    <hyperlink ref="AO1676" r:id="rId2478"/>
    <hyperlink ref="AO1678" r:id="rId2479"/>
    <hyperlink ref="AO1679" r:id="rId2480"/>
    <hyperlink ref="AO1680" r:id="rId2481"/>
    <hyperlink ref="AO1681" r:id="rId2482"/>
    <hyperlink ref="AO1682" r:id="rId2483"/>
    <hyperlink ref="AO1683" r:id="rId2484"/>
    <hyperlink ref="AO1684" r:id="rId2485"/>
    <hyperlink ref="AO1685" r:id="rId2486"/>
    <hyperlink ref="AO1687" r:id="rId2487"/>
    <hyperlink ref="AO1688" r:id="rId2488"/>
    <hyperlink ref="AO1689" r:id="rId2489"/>
    <hyperlink ref="AO1690" r:id="rId2490"/>
    <hyperlink ref="AO1691" r:id="rId2491"/>
    <hyperlink ref="AO1692" r:id="rId2492"/>
    <hyperlink ref="AO1693" r:id="rId2493"/>
    <hyperlink ref="AO1694" r:id="rId2494"/>
    <hyperlink ref="AO1695" r:id="rId2495"/>
    <hyperlink ref="AO1696" r:id="rId2496"/>
    <hyperlink ref="AO1697" r:id="rId2497"/>
    <hyperlink ref="AO1698" r:id="rId2498"/>
    <hyperlink ref="AO1700" r:id="rId2499"/>
    <hyperlink ref="AO1701" r:id="rId2500"/>
    <hyperlink ref="AO1702" r:id="rId2501"/>
    <hyperlink ref="AO1703" r:id="rId2502"/>
    <hyperlink ref="AO1704" r:id="rId2503"/>
    <hyperlink ref="AO1705" r:id="rId2504"/>
    <hyperlink ref="AO1706" r:id="rId2505"/>
    <hyperlink ref="AO1707" r:id="rId2506"/>
    <hyperlink ref="AO1708" r:id="rId2507"/>
    <hyperlink ref="AO1709" r:id="rId2508"/>
    <hyperlink ref="AO1710" r:id="rId2509"/>
    <hyperlink ref="AO1711" r:id="rId2510"/>
    <hyperlink ref="AO1712" r:id="rId2511"/>
    <hyperlink ref="AO1713" r:id="rId2512"/>
    <hyperlink ref="AO1715" r:id="rId2513"/>
    <hyperlink ref="AO1716" r:id="rId2514"/>
    <hyperlink ref="AO1717" r:id="rId2515"/>
    <hyperlink ref="AO1718" r:id="rId2516"/>
    <hyperlink ref="AO1719" r:id="rId2517"/>
    <hyperlink ref="AO1720" r:id="rId2518"/>
    <hyperlink ref="AO1722" r:id="rId2519"/>
    <hyperlink ref="AO1723" r:id="rId2520"/>
    <hyperlink ref="AO1724" r:id="rId2521"/>
    <hyperlink ref="AO1728" r:id="rId2522"/>
    <hyperlink ref="AO1729" r:id="rId2523"/>
    <hyperlink ref="AO1730" r:id="rId2524"/>
    <hyperlink ref="AO1731" r:id="rId2525"/>
    <hyperlink ref="AO1733" r:id="rId2526"/>
    <hyperlink ref="AO1735" r:id="rId2527"/>
    <hyperlink ref="AO1736" r:id="rId2528"/>
    <hyperlink ref="AO1738" r:id="rId2529"/>
    <hyperlink ref="AO1739" r:id="rId2530"/>
    <hyperlink ref="AO1741" r:id="rId2531"/>
    <hyperlink ref="AO1742" r:id="rId2532"/>
    <hyperlink ref="AO1743" r:id="rId2533"/>
    <hyperlink ref="AO1745" r:id="rId2534"/>
    <hyperlink ref="AO1746" r:id="rId2535"/>
    <hyperlink ref="AO1747" r:id="rId2536"/>
    <hyperlink ref="AO1748" r:id="rId2537"/>
    <hyperlink ref="AO1749" r:id="rId2538"/>
    <hyperlink ref="AO1750" r:id="rId2539"/>
    <hyperlink ref="AO1751" r:id="rId2540"/>
    <hyperlink ref="AO1752" r:id="rId2541"/>
    <hyperlink ref="AO1753" r:id="rId2542"/>
    <hyperlink ref="AO1755" r:id="rId2543"/>
    <hyperlink ref="AO1756" r:id="rId2544"/>
    <hyperlink ref="AO1757" r:id="rId2545"/>
    <hyperlink ref="AO1758" r:id="rId2546"/>
    <hyperlink ref="AO1759" r:id="rId2547"/>
    <hyperlink ref="AO1761" r:id="rId2548"/>
    <hyperlink ref="AO1763" r:id="rId2549"/>
    <hyperlink ref="AO1765" r:id="rId2550"/>
    <hyperlink ref="AO1766" r:id="rId2551"/>
    <hyperlink ref="AO1767" r:id="rId2552"/>
    <hyperlink ref="AO1768" r:id="rId2553"/>
    <hyperlink ref="AO1769" r:id="rId2554"/>
    <hyperlink ref="AO1770" r:id="rId2555"/>
    <hyperlink ref="AO1772" r:id="rId2556"/>
    <hyperlink ref="AO1773" r:id="rId2557"/>
    <hyperlink ref="AO1774" r:id="rId2558"/>
    <hyperlink ref="AO1775" r:id="rId2559"/>
    <hyperlink ref="AO1776" r:id="rId2560"/>
    <hyperlink ref="AO1777" r:id="rId2561"/>
    <hyperlink ref="AO1778" r:id="rId2562"/>
    <hyperlink ref="AO1779" r:id="rId2563"/>
    <hyperlink ref="AO1780" r:id="rId2564"/>
    <hyperlink ref="AO1781" r:id="rId2565"/>
    <hyperlink ref="AO1782" r:id="rId2566"/>
    <hyperlink ref="AO1784" r:id="rId2567"/>
    <hyperlink ref="AO1785" r:id="rId2568"/>
    <hyperlink ref="AO1786" r:id="rId2569"/>
    <hyperlink ref="AO1787" r:id="rId2570"/>
    <hyperlink ref="AO1788" r:id="rId2571"/>
    <hyperlink ref="AO1790" r:id="rId2572"/>
    <hyperlink ref="AO1791" r:id="rId2573"/>
    <hyperlink ref="AO1792" r:id="rId2574"/>
    <hyperlink ref="AO1793" r:id="rId2575"/>
    <hyperlink ref="AO1794" r:id="rId2576"/>
    <hyperlink ref="AO1795" r:id="rId2577"/>
    <hyperlink ref="AO1796" r:id="rId2578"/>
    <hyperlink ref="AO1797" r:id="rId2579"/>
    <hyperlink ref="AO1799" r:id="rId2580"/>
    <hyperlink ref="AO1800" r:id="rId2581"/>
    <hyperlink ref="AO1801" r:id="rId2582"/>
    <hyperlink ref="AO1802" r:id="rId2583"/>
    <hyperlink ref="AO1804" r:id="rId2584"/>
    <hyperlink ref="AO1805" r:id="rId2585"/>
    <hyperlink ref="AO1806" r:id="rId2586"/>
    <hyperlink ref="AO1807" r:id="rId2587"/>
    <hyperlink ref="AO1808" r:id="rId2588"/>
    <hyperlink ref="AO1811" r:id="rId2589"/>
    <hyperlink ref="AO1813" r:id="rId2590"/>
    <hyperlink ref="AO1814" r:id="rId2591"/>
    <hyperlink ref="AO1815" r:id="rId2592"/>
    <hyperlink ref="AO1816" r:id="rId2593"/>
    <hyperlink ref="AO1817" r:id="rId2594"/>
    <hyperlink ref="AO1818" r:id="rId2595"/>
    <hyperlink ref="AO1819" r:id="rId2596"/>
    <hyperlink ref="AO1824" r:id="rId2597"/>
    <hyperlink ref="AO1825" r:id="rId2598"/>
    <hyperlink ref="AO1828" r:id="rId2599"/>
    <hyperlink ref="AO1829" r:id="rId2600"/>
    <hyperlink ref="AO1830" r:id="rId2601"/>
    <hyperlink ref="AO1831" r:id="rId2602"/>
    <hyperlink ref="AO1832" r:id="rId2603"/>
    <hyperlink ref="AO1833" r:id="rId2604"/>
    <hyperlink ref="AO1834" r:id="rId2605"/>
    <hyperlink ref="AO1835" r:id="rId2606"/>
    <hyperlink ref="AO1836" r:id="rId2607"/>
    <hyperlink ref="AO1837" r:id="rId2608"/>
    <hyperlink ref="AO1838" r:id="rId2609"/>
    <hyperlink ref="AO1839" r:id="rId2610"/>
    <hyperlink ref="AO1840" r:id="rId2611"/>
    <hyperlink ref="AO1841" r:id="rId2612"/>
    <hyperlink ref="AO1843" r:id="rId2613"/>
    <hyperlink ref="AO1844" r:id="rId2614"/>
    <hyperlink ref="AO1845" r:id="rId2615"/>
    <hyperlink ref="AO1846" r:id="rId2616"/>
    <hyperlink ref="AO1847" r:id="rId2617"/>
    <hyperlink ref="AO1848" r:id="rId2618"/>
    <hyperlink ref="AO1849" r:id="rId2619"/>
    <hyperlink ref="AO1850" r:id="rId2620"/>
    <hyperlink ref="AO1851" r:id="rId2621"/>
    <hyperlink ref="AO1852" r:id="rId2622"/>
    <hyperlink ref="AO1853" r:id="rId2623"/>
    <hyperlink ref="AO1855" r:id="rId2624"/>
    <hyperlink ref="AO1856" r:id="rId2625"/>
    <hyperlink ref="AO1859" r:id="rId2626"/>
    <hyperlink ref="AO1860" r:id="rId2627"/>
    <hyperlink ref="AO1861" r:id="rId2628"/>
    <hyperlink ref="AO1862" r:id="rId2629"/>
    <hyperlink ref="AO1864" r:id="rId2630"/>
    <hyperlink ref="AO1866" r:id="rId2631"/>
    <hyperlink ref="AO1867" r:id="rId2632"/>
    <hyperlink ref="AO1869" r:id="rId2633"/>
    <hyperlink ref="AO1870" r:id="rId2634"/>
    <hyperlink ref="AO1871" r:id="rId2635"/>
    <hyperlink ref="AO1872" r:id="rId2636"/>
    <hyperlink ref="AO1873" r:id="rId2637"/>
    <hyperlink ref="AO1874" r:id="rId2638"/>
    <hyperlink ref="AO1875" r:id="rId2639"/>
    <hyperlink ref="AO1876" r:id="rId2640"/>
    <hyperlink ref="AO1877" r:id="rId2641"/>
    <hyperlink ref="AO1878" r:id="rId2642"/>
    <hyperlink ref="AO1879" r:id="rId2643"/>
    <hyperlink ref="AO1881" r:id="rId2644"/>
    <hyperlink ref="AO1882" r:id="rId2645"/>
    <hyperlink ref="AO1884" r:id="rId2646"/>
    <hyperlink ref="AO1885" r:id="rId2647"/>
    <hyperlink ref="AO1886" r:id="rId2648"/>
    <hyperlink ref="AO1887" r:id="rId2649"/>
    <hyperlink ref="AO1888" r:id="rId2650"/>
    <hyperlink ref="AO1889" r:id="rId2651"/>
    <hyperlink ref="AO1890" r:id="rId2652"/>
    <hyperlink ref="AO1891" r:id="rId2653"/>
    <hyperlink ref="AO1892" r:id="rId2654"/>
    <hyperlink ref="AO1893" r:id="rId2655"/>
    <hyperlink ref="AO1894" r:id="rId2656"/>
    <hyperlink ref="AO1895" r:id="rId2657"/>
    <hyperlink ref="AO1896" r:id="rId2658"/>
    <hyperlink ref="AO1897" r:id="rId2659"/>
    <hyperlink ref="AO1898" r:id="rId2660"/>
    <hyperlink ref="AO1899" r:id="rId2661"/>
    <hyperlink ref="AO1901" r:id="rId2662"/>
    <hyperlink ref="AO1902" r:id="rId2663"/>
    <hyperlink ref="AO1903" r:id="rId2664"/>
    <hyperlink ref="AO1904" r:id="rId2665"/>
    <hyperlink ref="AO1905" r:id="rId2666"/>
    <hyperlink ref="AO1906" r:id="rId2667"/>
    <hyperlink ref="AO1908" r:id="rId2668"/>
    <hyperlink ref="AO1909" r:id="rId2669"/>
    <hyperlink ref="AO1911" r:id="rId2670"/>
    <hyperlink ref="AO1912" r:id="rId2671"/>
    <hyperlink ref="AO1913" r:id="rId2672"/>
    <hyperlink ref="AO1914" r:id="rId2673"/>
    <hyperlink ref="AO1915" r:id="rId2674"/>
    <hyperlink ref="AO1916" r:id="rId2675"/>
    <hyperlink ref="AO1918" r:id="rId2676"/>
    <hyperlink ref="AO1919" r:id="rId2677"/>
    <hyperlink ref="AO1920" r:id="rId2678"/>
    <hyperlink ref="AO1921" r:id="rId2679"/>
    <hyperlink ref="AO1922" r:id="rId2680"/>
    <hyperlink ref="AO1923" r:id="rId2681"/>
    <hyperlink ref="AO1924" r:id="rId2682"/>
    <hyperlink ref="AO1925" r:id="rId2683"/>
    <hyperlink ref="AO1926" r:id="rId2684"/>
    <hyperlink ref="AO1927" r:id="rId2685"/>
    <hyperlink ref="AO1928" r:id="rId2686"/>
    <hyperlink ref="AO1929" r:id="rId2687"/>
    <hyperlink ref="AO1930" r:id="rId2688"/>
    <hyperlink ref="AO1931" r:id="rId2689"/>
    <hyperlink ref="AO1932" r:id="rId2690"/>
    <hyperlink ref="AO1933" r:id="rId2691"/>
    <hyperlink ref="AO1934" r:id="rId2692"/>
    <hyperlink ref="AO1935" r:id="rId2693"/>
    <hyperlink ref="AO1936" r:id="rId2694"/>
    <hyperlink ref="AO1937" r:id="rId2695"/>
    <hyperlink ref="AO1938" r:id="rId2696"/>
    <hyperlink ref="AO1939" r:id="rId2697"/>
    <hyperlink ref="AO1941" r:id="rId2698"/>
    <hyperlink ref="AO1942" r:id="rId2699"/>
    <hyperlink ref="AO1944" r:id="rId2700"/>
    <hyperlink ref="AO1946" r:id="rId2701"/>
    <hyperlink ref="AO1948" r:id="rId2702"/>
    <hyperlink ref="AO1949" r:id="rId2703"/>
    <hyperlink ref="AO1950" r:id="rId2704"/>
    <hyperlink ref="AO1951" r:id="rId2705"/>
    <hyperlink ref="AO1952" r:id="rId2706"/>
    <hyperlink ref="AO1953" r:id="rId2707"/>
    <hyperlink ref="AO1954" r:id="rId2708"/>
    <hyperlink ref="AO1955" r:id="rId2709"/>
    <hyperlink ref="AO1957" r:id="rId2710"/>
    <hyperlink ref="AO1958" r:id="rId2711"/>
    <hyperlink ref="AO1959" r:id="rId2712"/>
    <hyperlink ref="AO1960" r:id="rId2713"/>
    <hyperlink ref="AO1961" r:id="rId2714"/>
    <hyperlink ref="AO1962" r:id="rId2715"/>
    <hyperlink ref="AO1963" r:id="rId2716"/>
    <hyperlink ref="AO1966" r:id="rId2717"/>
    <hyperlink ref="AO1967" r:id="rId2718"/>
    <hyperlink ref="AO1968" r:id="rId2719"/>
    <hyperlink ref="AO1969" r:id="rId2720"/>
    <hyperlink ref="AO1970" r:id="rId2721"/>
    <hyperlink ref="AO1971" r:id="rId2722"/>
    <hyperlink ref="AO1972" r:id="rId2723"/>
    <hyperlink ref="AO1973" r:id="rId2724"/>
    <hyperlink ref="AO1975" r:id="rId2725"/>
    <hyperlink ref="AO1976" r:id="rId2726"/>
    <hyperlink ref="AO1978" r:id="rId2727"/>
    <hyperlink ref="AO1979" r:id="rId2728"/>
    <hyperlink ref="AO1980" r:id="rId2729"/>
    <hyperlink ref="AO1981" r:id="rId2730"/>
    <hyperlink ref="AO1983" r:id="rId2731"/>
    <hyperlink ref="AO1984" r:id="rId2732"/>
    <hyperlink ref="AO1985" r:id="rId2733"/>
    <hyperlink ref="AO1986" r:id="rId2734"/>
    <hyperlink ref="AO1987" r:id="rId2735"/>
    <hyperlink ref="AO1988" r:id="rId2736"/>
    <hyperlink ref="AO1989" r:id="rId2737"/>
    <hyperlink ref="AO1990" r:id="rId2738"/>
    <hyperlink ref="AO1992" r:id="rId2739"/>
    <hyperlink ref="AO1993" r:id="rId2740"/>
    <hyperlink ref="AO1994" r:id="rId2741"/>
    <hyperlink ref="AO1995" r:id="rId2742"/>
    <hyperlink ref="AO1996" r:id="rId2743"/>
    <hyperlink ref="AO1998" r:id="rId2744"/>
    <hyperlink ref="AO1999" r:id="rId2745"/>
    <hyperlink ref="AO2000" r:id="rId2746"/>
    <hyperlink ref="AO2003" r:id="rId2747"/>
    <hyperlink ref="AO2004" r:id="rId2748"/>
    <hyperlink ref="AO2005" r:id="rId2749"/>
    <hyperlink ref="AO2006" r:id="rId2750"/>
    <hyperlink ref="AO2009" r:id="rId2751"/>
    <hyperlink ref="AO2010" r:id="rId2752"/>
    <hyperlink ref="AO2011" r:id="rId2753"/>
    <hyperlink ref="AO2012" r:id="rId2754"/>
    <hyperlink ref="AO2013" r:id="rId2755"/>
    <hyperlink ref="AO2016" r:id="rId2756"/>
    <hyperlink ref="AO2017" r:id="rId2757"/>
    <hyperlink ref="AO2018" r:id="rId2758"/>
    <hyperlink ref="AO2019" r:id="rId2759"/>
    <hyperlink ref="AO2020" r:id="rId2760"/>
    <hyperlink ref="AO2022" r:id="rId2761"/>
    <hyperlink ref="AO2023" r:id="rId2762"/>
    <hyperlink ref="AO2028" r:id="rId2763"/>
    <hyperlink ref="AO2029" r:id="rId2764"/>
    <hyperlink ref="AO2030" r:id="rId2765"/>
    <hyperlink ref="AO2031" r:id="rId2766"/>
    <hyperlink ref="AO2032" r:id="rId2767"/>
    <hyperlink ref="AO2034" r:id="rId2768"/>
    <hyperlink ref="AO2035" r:id="rId2769"/>
    <hyperlink ref="AO2036" r:id="rId2770"/>
    <hyperlink ref="AO2039" r:id="rId2771"/>
    <hyperlink ref="AO2040" r:id="rId2772"/>
    <hyperlink ref="AO2043" r:id="rId2773"/>
    <hyperlink ref="AO2044" r:id="rId2774"/>
    <hyperlink ref="AO2045" r:id="rId2775"/>
    <hyperlink ref="AO2046" r:id="rId2776"/>
    <hyperlink ref="AO2048" r:id="rId2777"/>
    <hyperlink ref="AO2049" r:id="rId2778"/>
    <hyperlink ref="AO2050" r:id="rId2779"/>
    <hyperlink ref="AO2051" r:id="rId2780"/>
    <hyperlink ref="AO2052" r:id="rId2781"/>
    <hyperlink ref="AO2053" r:id="rId2782"/>
    <hyperlink ref="AO2055" r:id="rId2783"/>
    <hyperlink ref="AO2057" r:id="rId2784"/>
    <hyperlink ref="AO2058" r:id="rId2785"/>
    <hyperlink ref="AO2059" r:id="rId2786"/>
    <hyperlink ref="AO2060" r:id="rId2787"/>
    <hyperlink ref="AO2061" r:id="rId2788"/>
    <hyperlink ref="AO2062" r:id="rId2789"/>
    <hyperlink ref="AO2066" r:id="rId2790"/>
    <hyperlink ref="AO2067" r:id="rId2791"/>
    <hyperlink ref="AO2068" r:id="rId2792"/>
    <hyperlink ref="AO2069" r:id="rId2793"/>
    <hyperlink ref="AO2070" r:id="rId2794"/>
    <hyperlink ref="AO2071" r:id="rId2795"/>
    <hyperlink ref="AO2072" r:id="rId2796"/>
    <hyperlink ref="AO2073" r:id="rId2797"/>
    <hyperlink ref="AO2074" r:id="rId2798"/>
    <hyperlink ref="AO2075" r:id="rId2799"/>
    <hyperlink ref="AO2076" r:id="rId2800"/>
    <hyperlink ref="AO2077" r:id="rId2801"/>
    <hyperlink ref="AO2078" r:id="rId2802"/>
    <hyperlink ref="AO2079" r:id="rId2803"/>
    <hyperlink ref="AO2080" r:id="rId2804"/>
    <hyperlink ref="AO2081" r:id="rId2805"/>
    <hyperlink ref="AO2082" r:id="rId2806"/>
    <hyperlink ref="AO2083" r:id="rId2807"/>
    <hyperlink ref="AO2084" r:id="rId2808"/>
    <hyperlink ref="AO2085" r:id="rId2809"/>
    <hyperlink ref="AO2088" r:id="rId2810"/>
    <hyperlink ref="AO2089" r:id="rId2811"/>
    <hyperlink ref="AO2090" r:id="rId2812"/>
    <hyperlink ref="AO2091" r:id="rId2813"/>
    <hyperlink ref="AO2092" r:id="rId2814"/>
    <hyperlink ref="AO2093" r:id="rId2815"/>
    <hyperlink ref="AO2095" r:id="rId2816"/>
    <hyperlink ref="AO2097" r:id="rId2817"/>
    <hyperlink ref="AO2099" r:id="rId2818"/>
    <hyperlink ref="AO2101" r:id="rId2819"/>
    <hyperlink ref="AO2105" r:id="rId2820"/>
    <hyperlink ref="AO2106" r:id="rId2821"/>
    <hyperlink ref="AO2107" r:id="rId2822"/>
    <hyperlink ref="AO2108" r:id="rId2823"/>
    <hyperlink ref="AO2109" r:id="rId2824"/>
    <hyperlink ref="AO2111" r:id="rId2825"/>
    <hyperlink ref="AO2112" r:id="rId2826"/>
    <hyperlink ref="AO2113" r:id="rId2827"/>
    <hyperlink ref="AO2114" r:id="rId2828"/>
    <hyperlink ref="AO2115" r:id="rId2829"/>
    <hyperlink ref="AO2116" r:id="rId2830"/>
    <hyperlink ref="AO2117" r:id="rId2831"/>
    <hyperlink ref="AO2118" r:id="rId2832"/>
    <hyperlink ref="AO2119" r:id="rId2833"/>
    <hyperlink ref="AO2120" r:id="rId2834"/>
    <hyperlink ref="AO2121" r:id="rId2835"/>
    <hyperlink ref="AO2122" r:id="rId2836"/>
    <hyperlink ref="AO2123" r:id="rId2837"/>
    <hyperlink ref="AO2124" r:id="rId2838"/>
    <hyperlink ref="AO2125" r:id="rId2839"/>
    <hyperlink ref="AO2126" r:id="rId2840"/>
    <hyperlink ref="AO2130" r:id="rId2841"/>
    <hyperlink ref="AO2131" r:id="rId2842"/>
    <hyperlink ref="AO2132" r:id="rId2843"/>
    <hyperlink ref="AO2133" r:id="rId2844"/>
    <hyperlink ref="AO2134" r:id="rId2845"/>
    <hyperlink ref="AO2136" r:id="rId2846"/>
    <hyperlink ref="AO2138" r:id="rId2847"/>
    <hyperlink ref="AO2139" r:id="rId2848"/>
    <hyperlink ref="AO2141" r:id="rId2849"/>
    <hyperlink ref="AO2142" r:id="rId2850"/>
    <hyperlink ref="AO2144" r:id="rId2851"/>
    <hyperlink ref="AO2145" r:id="rId2852"/>
    <hyperlink ref="AO2146" r:id="rId2853"/>
    <hyperlink ref="AO2147" r:id="rId2854"/>
    <hyperlink ref="AO2148" r:id="rId2855"/>
    <hyperlink ref="AO2149" r:id="rId2856"/>
    <hyperlink ref="AO2151" r:id="rId2857"/>
    <hyperlink ref="AO2152" r:id="rId2858"/>
    <hyperlink ref="AO2153" r:id="rId2859"/>
    <hyperlink ref="AO2154" r:id="rId2860"/>
    <hyperlink ref="AO2155" r:id="rId2861"/>
    <hyperlink ref="AO2157" r:id="rId2862"/>
    <hyperlink ref="AO2158" r:id="rId2863"/>
    <hyperlink ref="AO2163" r:id="rId2864"/>
    <hyperlink ref="AO2166" r:id="rId2865"/>
    <hyperlink ref="AO2167" r:id="rId2866"/>
    <hyperlink ref="AO2170" r:id="rId2867"/>
    <hyperlink ref="AO2172" r:id="rId2868"/>
    <hyperlink ref="AO2174" r:id="rId2869"/>
    <hyperlink ref="AO2176" r:id="rId2870"/>
    <hyperlink ref="AO2177" r:id="rId2871"/>
    <hyperlink ref="AO2178" r:id="rId2872"/>
    <hyperlink ref="AO2181" r:id="rId2873"/>
    <hyperlink ref="AO2184" r:id="rId2874"/>
    <hyperlink ref="AO2185" r:id="rId2875"/>
    <hyperlink ref="AO2186" r:id="rId2876"/>
    <hyperlink ref="AO2188" r:id="rId2877"/>
    <hyperlink ref="AO2191" r:id="rId2878"/>
    <hyperlink ref="AO2194" r:id="rId2879"/>
    <hyperlink ref="AO2195" r:id="rId2880"/>
    <hyperlink ref="AO2196" r:id="rId2881"/>
    <hyperlink ref="AO2197" r:id="rId2882"/>
    <hyperlink ref="AO2198" r:id="rId2883"/>
    <hyperlink ref="AO2201" r:id="rId2884"/>
    <hyperlink ref="AO2202" r:id="rId2885"/>
    <hyperlink ref="AO2203" r:id="rId2886"/>
    <hyperlink ref="AO2205" r:id="rId2887"/>
    <hyperlink ref="AO2211" r:id="rId2888"/>
    <hyperlink ref="AO2212" r:id="rId2889"/>
    <hyperlink ref="AO2214" r:id="rId2890"/>
    <hyperlink ref="AO2215" r:id="rId2891"/>
    <hyperlink ref="AO2216" r:id="rId2892"/>
    <hyperlink ref="AO2217" r:id="rId2893"/>
    <hyperlink ref="AO2220" r:id="rId2894"/>
    <hyperlink ref="AO2222" r:id="rId2895"/>
    <hyperlink ref="AO2228" r:id="rId2896"/>
    <hyperlink ref="AO2229" r:id="rId2897"/>
    <hyperlink ref="AO2230" r:id="rId2898"/>
    <hyperlink ref="AO2231" r:id="rId2899"/>
    <hyperlink ref="AO2236" r:id="rId2900"/>
    <hyperlink ref="AO2238" r:id="rId2901"/>
    <hyperlink ref="AO2239" r:id="rId2902"/>
    <hyperlink ref="AO2242" r:id="rId2903"/>
    <hyperlink ref="AO2244" r:id="rId2904"/>
    <hyperlink ref="AO2246" r:id="rId2905"/>
    <hyperlink ref="AO2249" r:id="rId2906"/>
    <hyperlink ref="AO2251" r:id="rId2907"/>
    <hyperlink ref="AO2252" r:id="rId2908"/>
    <hyperlink ref="AO2253" r:id="rId2909"/>
    <hyperlink ref="AO2254" r:id="rId2910"/>
    <hyperlink ref="AO2255" r:id="rId2911"/>
    <hyperlink ref="AO2256" r:id="rId2912"/>
    <hyperlink ref="AO2257" r:id="rId2913"/>
    <hyperlink ref="AO2258" r:id="rId2914"/>
    <hyperlink ref="AO2259" r:id="rId2915"/>
    <hyperlink ref="AO2261" r:id="rId2916"/>
    <hyperlink ref="AO2262" r:id="rId2917"/>
    <hyperlink ref="AO2264" r:id="rId2918"/>
    <hyperlink ref="AO2265" r:id="rId2919"/>
    <hyperlink ref="AO2266" r:id="rId2920"/>
    <hyperlink ref="AO2268" r:id="rId2921"/>
    <hyperlink ref="AO2269" r:id="rId2922"/>
    <hyperlink ref="AO2270" r:id="rId2923"/>
    <hyperlink ref="AO2272" r:id="rId2924"/>
    <hyperlink ref="AO2274" r:id="rId2925"/>
    <hyperlink ref="AO2275" r:id="rId2926"/>
    <hyperlink ref="AO2276" r:id="rId2927"/>
    <hyperlink ref="AO2277" r:id="rId2928"/>
    <hyperlink ref="AO2278" r:id="rId2929"/>
    <hyperlink ref="AO2279" r:id="rId2930"/>
    <hyperlink ref="AO2280" r:id="rId2931"/>
    <hyperlink ref="AO2281" r:id="rId2932"/>
    <hyperlink ref="AO2283" r:id="rId2933"/>
    <hyperlink ref="AU3" r:id="rId2934"/>
    <hyperlink ref="AU4" r:id="rId2935"/>
    <hyperlink ref="AU5" r:id="rId2936"/>
    <hyperlink ref="AU6" r:id="rId2937"/>
    <hyperlink ref="AU8" r:id="rId2938"/>
    <hyperlink ref="AU9" r:id="rId2939"/>
    <hyperlink ref="AU10" r:id="rId2940"/>
    <hyperlink ref="AU12" r:id="rId2941"/>
    <hyperlink ref="AU13" r:id="rId2942"/>
    <hyperlink ref="AU15" r:id="rId2943"/>
    <hyperlink ref="AU18" r:id="rId2944"/>
    <hyperlink ref="AU21" r:id="rId2945"/>
    <hyperlink ref="AU38" r:id="rId2946"/>
    <hyperlink ref="AU40" r:id="rId2947"/>
    <hyperlink ref="AU41" r:id="rId2948"/>
    <hyperlink ref="AU42" r:id="rId2949"/>
    <hyperlink ref="AU43" r:id="rId2950"/>
    <hyperlink ref="AU44" r:id="rId2951"/>
    <hyperlink ref="AU45" r:id="rId2952"/>
    <hyperlink ref="AU46" r:id="rId2953"/>
    <hyperlink ref="AU47" r:id="rId2954"/>
    <hyperlink ref="AU48" r:id="rId2955"/>
    <hyperlink ref="AU49" r:id="rId2956"/>
    <hyperlink ref="AU50" r:id="rId2957"/>
    <hyperlink ref="AU51" r:id="rId2958"/>
    <hyperlink ref="AU52" r:id="rId2959"/>
    <hyperlink ref="AU53" r:id="rId2960"/>
    <hyperlink ref="AU55" r:id="rId2961"/>
    <hyperlink ref="AU56" r:id="rId2962"/>
    <hyperlink ref="AU57" r:id="rId2963"/>
    <hyperlink ref="AU58" r:id="rId2964"/>
    <hyperlink ref="AU59" r:id="rId2965"/>
    <hyperlink ref="AU60" r:id="rId2966"/>
    <hyperlink ref="AU61" r:id="rId2967"/>
    <hyperlink ref="AU63" r:id="rId2968"/>
    <hyperlink ref="AU64" r:id="rId2969"/>
    <hyperlink ref="AU65" r:id="rId2970"/>
    <hyperlink ref="AU66" r:id="rId2971"/>
    <hyperlink ref="AU67" r:id="rId2972"/>
    <hyperlink ref="AU68" r:id="rId2973"/>
    <hyperlink ref="AU69" r:id="rId2974"/>
    <hyperlink ref="AU70" r:id="rId2975"/>
    <hyperlink ref="AU71" r:id="rId2976"/>
    <hyperlink ref="AU72" r:id="rId2977"/>
    <hyperlink ref="AU73" r:id="rId2978"/>
    <hyperlink ref="AU74" r:id="rId2979"/>
    <hyperlink ref="AU75" r:id="rId2980"/>
    <hyperlink ref="AU76" r:id="rId2981"/>
    <hyperlink ref="AU77" r:id="rId2982"/>
    <hyperlink ref="AU79" r:id="rId2983"/>
    <hyperlink ref="AU80" r:id="rId2984"/>
    <hyperlink ref="AU81" r:id="rId2985"/>
    <hyperlink ref="AU82" r:id="rId2986"/>
    <hyperlink ref="AU83" r:id="rId2987"/>
    <hyperlink ref="AU85" r:id="rId2988"/>
    <hyperlink ref="AU86" r:id="rId2989"/>
    <hyperlink ref="AU87" r:id="rId2990"/>
    <hyperlink ref="AU88" r:id="rId2991"/>
    <hyperlink ref="AU89" r:id="rId2992"/>
    <hyperlink ref="AU90" r:id="rId2993"/>
    <hyperlink ref="AU91" r:id="rId2994"/>
    <hyperlink ref="AU92" r:id="rId2995"/>
    <hyperlink ref="AU93" r:id="rId2996"/>
    <hyperlink ref="AU94" r:id="rId2997"/>
    <hyperlink ref="AU95" r:id="rId2998"/>
    <hyperlink ref="AU96" r:id="rId2999"/>
    <hyperlink ref="AU97" r:id="rId3000"/>
    <hyperlink ref="AU98" r:id="rId3001"/>
    <hyperlink ref="AU99" r:id="rId3002"/>
    <hyperlink ref="AU100" r:id="rId3003"/>
    <hyperlink ref="AU101" r:id="rId3004"/>
    <hyperlink ref="AU102" r:id="rId3005"/>
    <hyperlink ref="AU103" r:id="rId3006"/>
    <hyperlink ref="AU104" r:id="rId3007"/>
    <hyperlink ref="AU105" r:id="rId3008"/>
    <hyperlink ref="AU106" r:id="rId3009"/>
    <hyperlink ref="AU107" r:id="rId3010"/>
    <hyperlink ref="AU108" r:id="rId3011"/>
    <hyperlink ref="AU109" r:id="rId3012"/>
    <hyperlink ref="AU110" r:id="rId3013"/>
    <hyperlink ref="AU111" r:id="rId3014"/>
    <hyperlink ref="AU113" r:id="rId3015"/>
    <hyperlink ref="AU114" r:id="rId3016"/>
    <hyperlink ref="AU115" r:id="rId3017"/>
    <hyperlink ref="AU116" r:id="rId3018"/>
    <hyperlink ref="AU117" r:id="rId3019"/>
    <hyperlink ref="AU118" r:id="rId3020"/>
    <hyperlink ref="AU119" r:id="rId3021"/>
    <hyperlink ref="AU120" r:id="rId3022"/>
    <hyperlink ref="AU121" r:id="rId3023"/>
    <hyperlink ref="AU122" r:id="rId3024"/>
    <hyperlink ref="AU123" r:id="rId3025"/>
    <hyperlink ref="AU124" r:id="rId3026"/>
    <hyperlink ref="AU125" r:id="rId3027"/>
    <hyperlink ref="AU126" r:id="rId3028"/>
    <hyperlink ref="AU127" r:id="rId3029"/>
    <hyperlink ref="AU128" r:id="rId3030"/>
    <hyperlink ref="AU129" r:id="rId3031"/>
    <hyperlink ref="AU130" r:id="rId3032"/>
    <hyperlink ref="AU131" r:id="rId3033"/>
    <hyperlink ref="AU132" r:id="rId3034"/>
    <hyperlink ref="AU133" r:id="rId3035"/>
    <hyperlink ref="AU135" r:id="rId3036"/>
    <hyperlink ref="AU136" r:id="rId3037"/>
    <hyperlink ref="AU137" r:id="rId3038"/>
    <hyperlink ref="AU138" r:id="rId3039"/>
    <hyperlink ref="AU140" r:id="rId3040"/>
    <hyperlink ref="AU141" r:id="rId3041"/>
    <hyperlink ref="AU142" r:id="rId3042"/>
    <hyperlink ref="AU143" r:id="rId3043"/>
    <hyperlink ref="AU145" r:id="rId3044"/>
    <hyperlink ref="AU146" r:id="rId3045"/>
    <hyperlink ref="AU147" r:id="rId3046"/>
    <hyperlink ref="AU148" r:id="rId3047"/>
    <hyperlink ref="AU150" r:id="rId3048"/>
    <hyperlink ref="AU151" r:id="rId3049"/>
    <hyperlink ref="AU152" r:id="rId3050"/>
    <hyperlink ref="AU154" r:id="rId3051"/>
    <hyperlink ref="AU155" r:id="rId3052"/>
    <hyperlink ref="AU156" r:id="rId3053"/>
    <hyperlink ref="AU157" r:id="rId3054"/>
    <hyperlink ref="AU158" r:id="rId3055"/>
    <hyperlink ref="AU159" r:id="rId3056"/>
    <hyperlink ref="AU160" r:id="rId3057"/>
    <hyperlink ref="AU161" r:id="rId3058"/>
    <hyperlink ref="AU162" r:id="rId3059"/>
    <hyperlink ref="AU163" r:id="rId3060"/>
    <hyperlink ref="AU164" r:id="rId3061"/>
    <hyperlink ref="AU165" r:id="rId3062"/>
    <hyperlink ref="AU166" r:id="rId3063"/>
    <hyperlink ref="AU167" r:id="rId3064"/>
    <hyperlink ref="AU168" r:id="rId3065"/>
    <hyperlink ref="AU169" r:id="rId3066"/>
    <hyperlink ref="AU170" r:id="rId3067"/>
    <hyperlink ref="AU171" r:id="rId3068"/>
    <hyperlink ref="AU172" r:id="rId3069"/>
    <hyperlink ref="AU174" r:id="rId3070"/>
    <hyperlink ref="AU176" r:id="rId3071"/>
    <hyperlink ref="AU177" r:id="rId3072"/>
    <hyperlink ref="AU182" r:id="rId3073"/>
    <hyperlink ref="AU183" r:id="rId3074"/>
    <hyperlink ref="AU184" r:id="rId3075"/>
    <hyperlink ref="AU186" r:id="rId3076"/>
    <hyperlink ref="AU187" r:id="rId3077"/>
    <hyperlink ref="AU188" r:id="rId3078"/>
    <hyperlink ref="AU189" r:id="rId3079"/>
    <hyperlink ref="AU190" r:id="rId3080"/>
    <hyperlink ref="AU191" r:id="rId3081"/>
    <hyperlink ref="AU192" r:id="rId3082"/>
    <hyperlink ref="AU193" r:id="rId3083"/>
    <hyperlink ref="AU194" r:id="rId3084"/>
    <hyperlink ref="AU195" r:id="rId3085"/>
    <hyperlink ref="AU196" r:id="rId3086"/>
    <hyperlink ref="AU197" r:id="rId3087"/>
    <hyperlink ref="AU198" r:id="rId3088"/>
    <hyperlink ref="AU199" r:id="rId3089"/>
    <hyperlink ref="AU200" r:id="rId3090"/>
    <hyperlink ref="AU201" r:id="rId3091"/>
    <hyperlink ref="AU202" r:id="rId3092"/>
    <hyperlink ref="AU203" r:id="rId3093"/>
    <hyperlink ref="AU204" r:id="rId3094"/>
    <hyperlink ref="AU207" r:id="rId3095"/>
    <hyperlink ref="AU208" r:id="rId3096"/>
    <hyperlink ref="AU209" r:id="rId3097"/>
    <hyperlink ref="AU210" r:id="rId3098"/>
    <hyperlink ref="AU211" r:id="rId3099"/>
    <hyperlink ref="AU213" r:id="rId3100"/>
    <hyperlink ref="AU214" r:id="rId3101"/>
    <hyperlink ref="AU215" r:id="rId3102"/>
    <hyperlink ref="AU216" r:id="rId3103"/>
    <hyperlink ref="AU217" r:id="rId3104"/>
    <hyperlink ref="AU218" r:id="rId3105"/>
    <hyperlink ref="AU220" r:id="rId3106"/>
    <hyperlink ref="AU221" r:id="rId3107"/>
    <hyperlink ref="AU222" r:id="rId3108"/>
    <hyperlink ref="AU223" r:id="rId3109"/>
    <hyperlink ref="AU224" r:id="rId3110"/>
    <hyperlink ref="AU225" r:id="rId3111"/>
    <hyperlink ref="AU226" r:id="rId3112"/>
    <hyperlink ref="AU227" r:id="rId3113"/>
    <hyperlink ref="AU228" r:id="rId3114"/>
    <hyperlink ref="AU229" r:id="rId3115"/>
    <hyperlink ref="AU230" r:id="rId3116"/>
    <hyperlink ref="AU231" r:id="rId3117"/>
    <hyperlink ref="AU232" r:id="rId3118"/>
    <hyperlink ref="AU234" r:id="rId3119"/>
    <hyperlink ref="AU235" r:id="rId3120"/>
    <hyperlink ref="AU236" r:id="rId3121"/>
    <hyperlink ref="AU237" r:id="rId3122"/>
    <hyperlink ref="AU238" r:id="rId3123"/>
    <hyperlink ref="AU239" r:id="rId3124"/>
    <hyperlink ref="AU240" r:id="rId3125"/>
    <hyperlink ref="AU241" r:id="rId3126"/>
    <hyperlink ref="AU242" r:id="rId3127"/>
    <hyperlink ref="AU243" r:id="rId3128"/>
    <hyperlink ref="AU244" r:id="rId3129"/>
    <hyperlink ref="AU245" r:id="rId3130"/>
    <hyperlink ref="AU246" r:id="rId3131"/>
    <hyperlink ref="AU247" r:id="rId3132"/>
    <hyperlink ref="AU248" r:id="rId3133"/>
    <hyperlink ref="AU249" r:id="rId3134"/>
    <hyperlink ref="AU250" r:id="rId3135"/>
    <hyperlink ref="AU251" r:id="rId3136"/>
    <hyperlink ref="AU252" r:id="rId3137"/>
    <hyperlink ref="AU253" r:id="rId3138"/>
    <hyperlink ref="AU254" r:id="rId3139"/>
    <hyperlink ref="AU255" r:id="rId3140"/>
    <hyperlink ref="AU256" r:id="rId3141"/>
    <hyperlink ref="AU257" r:id="rId3142"/>
    <hyperlink ref="AU258" r:id="rId3143"/>
    <hyperlink ref="AU259" r:id="rId3144"/>
    <hyperlink ref="AU260" r:id="rId3145"/>
    <hyperlink ref="AU261" r:id="rId3146"/>
    <hyperlink ref="AU262" r:id="rId3147"/>
    <hyperlink ref="AU263" r:id="rId3148"/>
    <hyperlink ref="AU264" r:id="rId3149"/>
    <hyperlink ref="AU265" r:id="rId3150"/>
    <hyperlink ref="AU266" r:id="rId3151"/>
    <hyperlink ref="AU267" r:id="rId3152"/>
    <hyperlink ref="AU268" r:id="rId3153"/>
    <hyperlink ref="AU269" r:id="rId3154"/>
    <hyperlink ref="AU270" r:id="rId3155"/>
    <hyperlink ref="AU271" r:id="rId3156"/>
    <hyperlink ref="AU272" r:id="rId3157"/>
    <hyperlink ref="AU273" r:id="rId3158"/>
    <hyperlink ref="AU274" r:id="rId3159"/>
    <hyperlink ref="AU275" r:id="rId3160"/>
    <hyperlink ref="AU277" r:id="rId3161"/>
    <hyperlink ref="AU278" r:id="rId3162"/>
    <hyperlink ref="AU279" r:id="rId3163"/>
    <hyperlink ref="AU280" r:id="rId3164"/>
    <hyperlink ref="AU281" r:id="rId3165"/>
    <hyperlink ref="AU282" r:id="rId3166"/>
    <hyperlink ref="AU283" r:id="rId3167"/>
    <hyperlink ref="AU284" r:id="rId3168"/>
    <hyperlink ref="AU285" r:id="rId3169"/>
    <hyperlink ref="AU286" r:id="rId3170"/>
    <hyperlink ref="AU287" r:id="rId3171"/>
    <hyperlink ref="AU288" r:id="rId3172"/>
    <hyperlink ref="AU289" r:id="rId3173"/>
    <hyperlink ref="AU290" r:id="rId3174"/>
    <hyperlink ref="AU291" r:id="rId3175"/>
    <hyperlink ref="AU292" r:id="rId3176"/>
    <hyperlink ref="AU293" r:id="rId3177"/>
    <hyperlink ref="AU294" r:id="rId3178"/>
    <hyperlink ref="AU295" r:id="rId3179"/>
    <hyperlink ref="AU296" r:id="rId3180"/>
    <hyperlink ref="AU297" r:id="rId3181"/>
    <hyperlink ref="AU298" r:id="rId3182"/>
    <hyperlink ref="AU299" r:id="rId3183"/>
    <hyperlink ref="AU300" r:id="rId3184"/>
    <hyperlink ref="AU301" r:id="rId3185"/>
    <hyperlink ref="AU302" r:id="rId3186"/>
    <hyperlink ref="AU303" r:id="rId3187"/>
    <hyperlink ref="AU304" r:id="rId3188"/>
    <hyperlink ref="AU306" r:id="rId3189"/>
    <hyperlink ref="AU307" r:id="rId3190"/>
    <hyperlink ref="AU308" r:id="rId3191"/>
    <hyperlink ref="AU309" r:id="rId3192"/>
    <hyperlink ref="AU310" r:id="rId3193"/>
    <hyperlink ref="AU311" r:id="rId3194"/>
    <hyperlink ref="AU312" r:id="rId3195"/>
    <hyperlink ref="AU313" r:id="rId3196"/>
    <hyperlink ref="AU314" r:id="rId3197"/>
    <hyperlink ref="AU315" r:id="rId3198"/>
    <hyperlink ref="AU316" r:id="rId3199"/>
    <hyperlink ref="AU317" r:id="rId3200"/>
    <hyperlink ref="AU318" r:id="rId3201"/>
    <hyperlink ref="AU319" r:id="rId3202"/>
    <hyperlink ref="AU320" r:id="rId3203"/>
    <hyperlink ref="AU321" r:id="rId3204"/>
    <hyperlink ref="AU322" r:id="rId3205"/>
    <hyperlink ref="AU323" r:id="rId3206"/>
    <hyperlink ref="AU324" r:id="rId3207"/>
    <hyperlink ref="AU325" r:id="rId3208"/>
    <hyperlink ref="AU326" r:id="rId3209"/>
    <hyperlink ref="AU327" r:id="rId3210"/>
    <hyperlink ref="AU328" r:id="rId3211"/>
    <hyperlink ref="AU330" r:id="rId3212"/>
    <hyperlink ref="AU331" r:id="rId3213"/>
    <hyperlink ref="AU333" r:id="rId3214"/>
    <hyperlink ref="AU334" r:id="rId3215"/>
    <hyperlink ref="AU335" r:id="rId3216"/>
    <hyperlink ref="AU336" r:id="rId3217"/>
    <hyperlink ref="AU337" r:id="rId3218"/>
    <hyperlink ref="AU338" r:id="rId3219"/>
    <hyperlink ref="AU339" r:id="rId3220"/>
    <hyperlink ref="AU340" r:id="rId3221"/>
    <hyperlink ref="AU341" r:id="rId3222"/>
    <hyperlink ref="AU343" r:id="rId3223"/>
    <hyperlink ref="AU344" r:id="rId3224"/>
    <hyperlink ref="AU345" r:id="rId3225"/>
    <hyperlink ref="AU346" r:id="rId3226"/>
    <hyperlink ref="AU347" r:id="rId3227"/>
    <hyperlink ref="AU349" r:id="rId3228"/>
    <hyperlink ref="AU350" r:id="rId3229"/>
    <hyperlink ref="AU351" r:id="rId3230"/>
    <hyperlink ref="AU352" r:id="rId3231"/>
    <hyperlink ref="AU353" r:id="rId3232"/>
    <hyperlink ref="AU354" r:id="rId3233"/>
    <hyperlink ref="AU355" r:id="rId3234"/>
    <hyperlink ref="AU356" r:id="rId3235"/>
    <hyperlink ref="AU357" r:id="rId3236"/>
    <hyperlink ref="AU358" r:id="rId3237"/>
    <hyperlink ref="AU359" r:id="rId3238"/>
    <hyperlink ref="AU360" r:id="rId3239"/>
    <hyperlink ref="AU361" r:id="rId3240"/>
    <hyperlink ref="AU362" r:id="rId3241"/>
    <hyperlink ref="AU363" r:id="rId3242"/>
    <hyperlink ref="AU364" r:id="rId3243"/>
    <hyperlink ref="AU365" r:id="rId3244"/>
    <hyperlink ref="AU366" r:id="rId3245"/>
    <hyperlink ref="AU367" r:id="rId3246"/>
    <hyperlink ref="AU368" r:id="rId3247"/>
    <hyperlink ref="AU369" r:id="rId3248"/>
    <hyperlink ref="AU370" r:id="rId3249"/>
    <hyperlink ref="AU371" r:id="rId3250"/>
    <hyperlink ref="AU372" r:id="rId3251"/>
    <hyperlink ref="AU373" r:id="rId3252"/>
    <hyperlink ref="AU374" r:id="rId3253"/>
    <hyperlink ref="AU375" r:id="rId3254"/>
    <hyperlink ref="AU376" r:id="rId3255"/>
    <hyperlink ref="AU377" r:id="rId3256"/>
    <hyperlink ref="AU378" r:id="rId3257"/>
    <hyperlink ref="AU379" r:id="rId3258"/>
    <hyperlink ref="AU380" r:id="rId3259"/>
    <hyperlink ref="AU382" r:id="rId3260"/>
    <hyperlink ref="AU383" r:id="rId3261"/>
    <hyperlink ref="AU384" r:id="rId3262"/>
    <hyperlink ref="AU385" r:id="rId3263"/>
    <hyperlink ref="AU386" r:id="rId3264"/>
    <hyperlink ref="AU387" r:id="rId3265"/>
    <hyperlink ref="AU388" r:id="rId3266"/>
    <hyperlink ref="AU389" r:id="rId3267"/>
    <hyperlink ref="AU390" r:id="rId3268"/>
    <hyperlink ref="AU391" r:id="rId3269"/>
    <hyperlink ref="AU392" r:id="rId3270"/>
    <hyperlink ref="AU393" r:id="rId3271"/>
    <hyperlink ref="AU394" r:id="rId3272"/>
    <hyperlink ref="AU395" r:id="rId3273"/>
    <hyperlink ref="AU396" r:id="rId3274"/>
    <hyperlink ref="AU397" r:id="rId3275"/>
    <hyperlink ref="AU398" r:id="rId3276"/>
    <hyperlink ref="AU399" r:id="rId3277"/>
    <hyperlink ref="AU400" r:id="rId3278"/>
    <hyperlink ref="AU402" r:id="rId3279"/>
    <hyperlink ref="AU403" r:id="rId3280"/>
    <hyperlink ref="AU404" r:id="rId3281"/>
    <hyperlink ref="AU406" r:id="rId3282"/>
    <hyperlink ref="AU407" r:id="rId3283"/>
    <hyperlink ref="AU409" r:id="rId3284"/>
    <hyperlink ref="AU410" r:id="rId3285"/>
    <hyperlink ref="AU411" r:id="rId3286"/>
    <hyperlink ref="AU412" r:id="rId3287"/>
    <hyperlink ref="AU413" r:id="rId3288"/>
    <hyperlink ref="AU414" r:id="rId3289"/>
    <hyperlink ref="AU415" r:id="rId3290"/>
    <hyperlink ref="AU416" r:id="rId3291"/>
    <hyperlink ref="AU417" r:id="rId3292"/>
    <hyperlink ref="AU418" r:id="rId3293"/>
    <hyperlink ref="AU419" r:id="rId3294"/>
    <hyperlink ref="AU420" r:id="rId3295"/>
    <hyperlink ref="AU421" r:id="rId3296"/>
    <hyperlink ref="AU422" r:id="rId3297"/>
    <hyperlink ref="AU423" r:id="rId3298"/>
    <hyperlink ref="AU424" r:id="rId3299"/>
    <hyperlink ref="AU425" r:id="rId3300"/>
    <hyperlink ref="AU426" r:id="rId3301"/>
    <hyperlink ref="AU427" r:id="rId3302"/>
    <hyperlink ref="AU428" r:id="rId3303"/>
    <hyperlink ref="AU429" r:id="rId3304"/>
    <hyperlink ref="AU430" r:id="rId3305"/>
    <hyperlink ref="AU431" r:id="rId3306"/>
    <hyperlink ref="AU432" r:id="rId3307"/>
    <hyperlink ref="AU433" r:id="rId3308"/>
    <hyperlink ref="AU434" r:id="rId3309"/>
    <hyperlink ref="AU435" r:id="rId3310"/>
    <hyperlink ref="AU436" r:id="rId3311"/>
    <hyperlink ref="AU437" r:id="rId3312"/>
    <hyperlink ref="AU438" r:id="rId3313"/>
    <hyperlink ref="AU439" r:id="rId3314"/>
    <hyperlink ref="AU440" r:id="rId3315"/>
    <hyperlink ref="AU441" r:id="rId3316"/>
    <hyperlink ref="AU442" r:id="rId3317"/>
    <hyperlink ref="AU443" r:id="rId3318"/>
    <hyperlink ref="AU444" r:id="rId3319"/>
    <hyperlink ref="AU445" r:id="rId3320"/>
    <hyperlink ref="AU446" r:id="rId3321"/>
    <hyperlink ref="AU447" r:id="rId3322"/>
    <hyperlink ref="AU449" r:id="rId3323"/>
    <hyperlink ref="AU450" r:id="rId3324"/>
    <hyperlink ref="AU451" r:id="rId3325"/>
    <hyperlink ref="AU452" r:id="rId3326"/>
    <hyperlink ref="AU453" r:id="rId3327"/>
    <hyperlink ref="AU454" r:id="rId3328"/>
    <hyperlink ref="AU455" r:id="rId3329"/>
    <hyperlink ref="AU456" r:id="rId3330"/>
    <hyperlink ref="AU457" r:id="rId3331"/>
    <hyperlink ref="AU458" r:id="rId3332"/>
    <hyperlink ref="AU460" r:id="rId3333"/>
    <hyperlink ref="AU461" r:id="rId3334"/>
    <hyperlink ref="AU462" r:id="rId3335"/>
    <hyperlink ref="AU463" r:id="rId3336"/>
    <hyperlink ref="AU464" r:id="rId3337"/>
    <hyperlink ref="AU466" r:id="rId3338"/>
    <hyperlink ref="AU467" r:id="rId3339"/>
    <hyperlink ref="AU469" r:id="rId3340"/>
    <hyperlink ref="AU470" r:id="rId3341"/>
    <hyperlink ref="AU471" r:id="rId3342"/>
    <hyperlink ref="AU472" r:id="rId3343"/>
    <hyperlink ref="AU474" r:id="rId3344"/>
    <hyperlink ref="AU475" r:id="rId3345"/>
    <hyperlink ref="AU476" r:id="rId3346"/>
    <hyperlink ref="AU477" r:id="rId3347"/>
    <hyperlink ref="AU478" r:id="rId3348"/>
    <hyperlink ref="AU479" r:id="rId3349"/>
    <hyperlink ref="AU480" r:id="rId3350"/>
    <hyperlink ref="AU481" r:id="rId3351"/>
    <hyperlink ref="AU482" r:id="rId3352"/>
    <hyperlink ref="AU483" r:id="rId3353"/>
    <hyperlink ref="AU485" r:id="rId3354"/>
    <hyperlink ref="AU486" r:id="rId3355"/>
    <hyperlink ref="AU487" r:id="rId3356"/>
    <hyperlink ref="AU488" r:id="rId3357"/>
    <hyperlink ref="AU489" r:id="rId3358"/>
    <hyperlink ref="AU490" r:id="rId3359"/>
    <hyperlink ref="AU491" r:id="rId3360"/>
    <hyperlink ref="AU492" r:id="rId3361"/>
    <hyperlink ref="AU493" r:id="rId3362"/>
    <hyperlink ref="AU494" r:id="rId3363"/>
    <hyperlink ref="AU495" r:id="rId3364"/>
    <hyperlink ref="AU496" r:id="rId3365"/>
    <hyperlink ref="AU497" r:id="rId3366"/>
    <hyperlink ref="AU499" r:id="rId3367"/>
    <hyperlink ref="AU500" r:id="rId3368"/>
    <hyperlink ref="AU501" r:id="rId3369"/>
    <hyperlink ref="AU502" r:id="rId3370"/>
    <hyperlink ref="AU503" r:id="rId3371"/>
    <hyperlink ref="AU504" r:id="rId3372"/>
    <hyperlink ref="AU505" r:id="rId3373"/>
    <hyperlink ref="AU506" r:id="rId3374"/>
    <hyperlink ref="AU507" r:id="rId3375"/>
    <hyperlink ref="AU508" r:id="rId3376"/>
    <hyperlink ref="AU509" r:id="rId3377"/>
    <hyperlink ref="AU510" r:id="rId3378"/>
    <hyperlink ref="AU511" r:id="rId3379"/>
    <hyperlink ref="AU513" r:id="rId3380"/>
    <hyperlink ref="AU514" r:id="rId3381"/>
    <hyperlink ref="AU515" r:id="rId3382"/>
    <hyperlink ref="AU516" r:id="rId3383"/>
    <hyperlink ref="AU517" r:id="rId3384"/>
    <hyperlink ref="AU519" r:id="rId3385"/>
    <hyperlink ref="AU520" r:id="rId3386"/>
    <hyperlink ref="AU521" r:id="rId3387"/>
    <hyperlink ref="AU522" r:id="rId3388"/>
    <hyperlink ref="AU523" r:id="rId3389"/>
    <hyperlink ref="AU524" r:id="rId3390"/>
    <hyperlink ref="AU525" r:id="rId3391"/>
    <hyperlink ref="AU526" r:id="rId3392"/>
    <hyperlink ref="AU527" r:id="rId3393"/>
    <hyperlink ref="AU528" r:id="rId3394"/>
    <hyperlink ref="AU529" r:id="rId3395"/>
    <hyperlink ref="AU530" r:id="rId3396"/>
    <hyperlink ref="AU531" r:id="rId3397"/>
    <hyperlink ref="AU532" r:id="rId3398"/>
    <hyperlink ref="AU533" r:id="rId3399"/>
    <hyperlink ref="AU534" r:id="rId3400"/>
    <hyperlink ref="AU535" r:id="rId3401"/>
    <hyperlink ref="AU536" r:id="rId3402"/>
    <hyperlink ref="AU537" r:id="rId3403"/>
    <hyperlink ref="AU538" r:id="rId3404"/>
    <hyperlink ref="AU539" r:id="rId3405"/>
    <hyperlink ref="AU541" r:id="rId3406"/>
    <hyperlink ref="AU543" r:id="rId3407"/>
    <hyperlink ref="AU544" r:id="rId3408"/>
    <hyperlink ref="AU545" r:id="rId3409"/>
    <hyperlink ref="AU546" r:id="rId3410"/>
    <hyperlink ref="AU548" r:id="rId3411"/>
    <hyperlink ref="AU551" r:id="rId3412"/>
    <hyperlink ref="AU552" r:id="rId3413"/>
    <hyperlink ref="AU553" r:id="rId3414"/>
    <hyperlink ref="AU554" r:id="rId3415"/>
    <hyperlink ref="AU555" r:id="rId3416"/>
    <hyperlink ref="AU556" r:id="rId3417"/>
    <hyperlink ref="AU557" r:id="rId3418"/>
    <hyperlink ref="AU558" r:id="rId3419"/>
    <hyperlink ref="AU559" r:id="rId3420"/>
    <hyperlink ref="AU560" r:id="rId3421"/>
    <hyperlink ref="AU561" r:id="rId3422"/>
    <hyperlink ref="AU562" r:id="rId3423"/>
    <hyperlink ref="AU563" r:id="rId3424"/>
    <hyperlink ref="AU565" r:id="rId3425"/>
    <hyperlink ref="AU566" r:id="rId3426"/>
    <hyperlink ref="AU567" r:id="rId3427"/>
    <hyperlink ref="AU568" r:id="rId3428"/>
    <hyperlink ref="AU569" r:id="rId3429"/>
    <hyperlink ref="AU570" r:id="rId3430"/>
    <hyperlink ref="AU571" r:id="rId3431"/>
    <hyperlink ref="AU572" r:id="rId3432"/>
    <hyperlink ref="AU573" r:id="rId3433"/>
    <hyperlink ref="AU574" r:id="rId3434"/>
    <hyperlink ref="AU575" r:id="rId3435"/>
    <hyperlink ref="AU576" r:id="rId3436"/>
    <hyperlink ref="AU578" r:id="rId3437"/>
    <hyperlink ref="AU582" r:id="rId3438"/>
    <hyperlink ref="AU583" r:id="rId3439"/>
    <hyperlink ref="AU584" r:id="rId3440"/>
    <hyperlink ref="AU585" r:id="rId3441"/>
    <hyperlink ref="AU586" r:id="rId3442"/>
    <hyperlink ref="AU587" r:id="rId3443"/>
    <hyperlink ref="AU588" r:id="rId3444"/>
    <hyperlink ref="AU589" r:id="rId3445"/>
    <hyperlink ref="AU590" r:id="rId3446"/>
    <hyperlink ref="AU591" r:id="rId3447"/>
    <hyperlink ref="AU592" r:id="rId3448"/>
    <hyperlink ref="AU593" r:id="rId3449"/>
    <hyperlink ref="AU594" r:id="rId3450"/>
    <hyperlink ref="AU595" r:id="rId3451"/>
    <hyperlink ref="AU596" r:id="rId3452"/>
    <hyperlink ref="AU597" r:id="rId3453"/>
    <hyperlink ref="AU598" r:id="rId3454"/>
    <hyperlink ref="AU599" r:id="rId3455"/>
    <hyperlink ref="AU600" r:id="rId3456"/>
    <hyperlink ref="AU601" r:id="rId3457"/>
    <hyperlink ref="AU602" r:id="rId3458"/>
    <hyperlink ref="AU603" r:id="rId3459"/>
    <hyperlink ref="AU604" r:id="rId3460"/>
    <hyperlink ref="AU605" r:id="rId3461"/>
    <hyperlink ref="AU606" r:id="rId3462"/>
    <hyperlink ref="AU609" r:id="rId3463"/>
    <hyperlink ref="AU610" r:id="rId3464"/>
    <hyperlink ref="AU611" r:id="rId3465"/>
    <hyperlink ref="AU612" r:id="rId3466"/>
    <hyperlink ref="AU613" r:id="rId3467"/>
    <hyperlink ref="AU614" r:id="rId3468"/>
    <hyperlink ref="AU615" r:id="rId3469"/>
    <hyperlink ref="AU616" r:id="rId3470"/>
    <hyperlink ref="AU617" r:id="rId3471"/>
    <hyperlink ref="AU618" r:id="rId3472"/>
    <hyperlink ref="AU619" r:id="rId3473"/>
    <hyperlink ref="AU621" r:id="rId3474"/>
    <hyperlink ref="AU623" r:id="rId3475"/>
    <hyperlink ref="AU624" r:id="rId3476"/>
    <hyperlink ref="AU625" r:id="rId3477"/>
    <hyperlink ref="AU626" r:id="rId3478"/>
    <hyperlink ref="AU627" r:id="rId3479"/>
    <hyperlink ref="AU629" r:id="rId3480"/>
    <hyperlink ref="AU630" r:id="rId3481"/>
    <hyperlink ref="AU631" r:id="rId3482"/>
    <hyperlink ref="AU632" r:id="rId3483"/>
    <hyperlink ref="AU633" r:id="rId3484"/>
    <hyperlink ref="AU634" r:id="rId3485"/>
    <hyperlink ref="AU635" r:id="rId3486"/>
    <hyperlink ref="AU636" r:id="rId3487"/>
    <hyperlink ref="AU637" r:id="rId3488"/>
    <hyperlink ref="AU638" r:id="rId3489"/>
    <hyperlink ref="AU639" r:id="rId3490"/>
    <hyperlink ref="AU640" r:id="rId3491"/>
    <hyperlink ref="AU642" r:id="rId3492"/>
    <hyperlink ref="AU643" r:id="rId3493"/>
    <hyperlink ref="AU644" r:id="rId3494"/>
    <hyperlink ref="AU645" r:id="rId3495"/>
    <hyperlink ref="AU646" r:id="rId3496"/>
    <hyperlink ref="AU647" r:id="rId3497"/>
    <hyperlink ref="AU648" r:id="rId3498"/>
    <hyperlink ref="AU649" r:id="rId3499"/>
    <hyperlink ref="AU650" r:id="rId3500"/>
    <hyperlink ref="AU651" r:id="rId3501"/>
    <hyperlink ref="AU652" r:id="rId3502"/>
    <hyperlink ref="AU653" r:id="rId3503"/>
    <hyperlink ref="AU654" r:id="rId3504"/>
    <hyperlink ref="AU655" r:id="rId3505"/>
    <hyperlink ref="AU656" r:id="rId3506"/>
    <hyperlink ref="AU657" r:id="rId3507"/>
    <hyperlink ref="AU658" r:id="rId3508"/>
    <hyperlink ref="AU662" r:id="rId3509"/>
    <hyperlink ref="AU663" r:id="rId3510"/>
    <hyperlink ref="AU664" r:id="rId3511"/>
    <hyperlink ref="AU665" r:id="rId3512"/>
    <hyperlink ref="AU666" r:id="rId3513"/>
    <hyperlink ref="AU667" r:id="rId3514"/>
    <hyperlink ref="AU668" r:id="rId3515"/>
    <hyperlink ref="AU669" r:id="rId3516"/>
    <hyperlink ref="AU670" r:id="rId3517"/>
    <hyperlink ref="AU671" r:id="rId3518"/>
    <hyperlink ref="AU672" r:id="rId3519"/>
    <hyperlink ref="AU673" r:id="rId3520"/>
    <hyperlink ref="AU674" r:id="rId3521"/>
    <hyperlink ref="AU675" r:id="rId3522"/>
    <hyperlink ref="AU676" r:id="rId3523"/>
    <hyperlink ref="AU677" r:id="rId3524"/>
    <hyperlink ref="AU679" r:id="rId3525"/>
    <hyperlink ref="AU681" r:id="rId3526"/>
    <hyperlink ref="AU682" r:id="rId3527"/>
    <hyperlink ref="AU683" r:id="rId3528"/>
    <hyperlink ref="AU684" r:id="rId3529"/>
    <hyperlink ref="AU685" r:id="rId3530"/>
    <hyperlink ref="AU687" r:id="rId3531"/>
    <hyperlink ref="AU689" r:id="rId3532"/>
    <hyperlink ref="AU691" r:id="rId3533"/>
    <hyperlink ref="AU692" r:id="rId3534"/>
    <hyperlink ref="AU693" r:id="rId3535"/>
    <hyperlink ref="AU694" r:id="rId3536"/>
    <hyperlink ref="AU695" r:id="rId3537"/>
    <hyperlink ref="AU696" r:id="rId3538"/>
    <hyperlink ref="AU697" r:id="rId3539"/>
    <hyperlink ref="AU698" r:id="rId3540"/>
    <hyperlink ref="AU699" r:id="rId3541"/>
    <hyperlink ref="AU702" r:id="rId3542"/>
    <hyperlink ref="AU704" r:id="rId3543"/>
    <hyperlink ref="AU705" r:id="rId3544"/>
    <hyperlink ref="AU706" r:id="rId3545"/>
    <hyperlink ref="AU707" r:id="rId3546"/>
    <hyperlink ref="AU708" r:id="rId3547"/>
    <hyperlink ref="AU709" r:id="rId3548"/>
    <hyperlink ref="AU710" r:id="rId3549"/>
    <hyperlink ref="AU711" r:id="rId3550"/>
    <hyperlink ref="AU712" r:id="rId3551"/>
    <hyperlink ref="AU713" r:id="rId3552"/>
    <hyperlink ref="AU714" r:id="rId3553"/>
    <hyperlink ref="AU715" r:id="rId3554"/>
    <hyperlink ref="AU718" r:id="rId3555"/>
    <hyperlink ref="AU719" r:id="rId3556"/>
    <hyperlink ref="AU720" r:id="rId3557"/>
    <hyperlink ref="AU721" r:id="rId3558"/>
    <hyperlink ref="AU722" r:id="rId3559"/>
    <hyperlink ref="AU724" r:id="rId3560"/>
    <hyperlink ref="AU725" r:id="rId3561"/>
    <hyperlink ref="AU727" r:id="rId3562"/>
    <hyperlink ref="AU728" r:id="rId3563"/>
    <hyperlink ref="AU729" r:id="rId3564"/>
    <hyperlink ref="AU732" r:id="rId3565"/>
    <hyperlink ref="AU733" r:id="rId3566"/>
    <hyperlink ref="AU734" r:id="rId3567"/>
    <hyperlink ref="AU735" r:id="rId3568"/>
    <hyperlink ref="AU736" r:id="rId3569"/>
    <hyperlink ref="AU737" r:id="rId3570"/>
    <hyperlink ref="AU738" r:id="rId3571"/>
    <hyperlink ref="AU739" r:id="rId3572"/>
    <hyperlink ref="AU740" r:id="rId3573"/>
    <hyperlink ref="AU741" r:id="rId3574"/>
    <hyperlink ref="AU742" r:id="rId3575"/>
    <hyperlink ref="AU743" r:id="rId3576"/>
    <hyperlink ref="AU744" r:id="rId3577"/>
    <hyperlink ref="AU746" r:id="rId3578"/>
    <hyperlink ref="AU747" r:id="rId3579"/>
    <hyperlink ref="AU748" r:id="rId3580"/>
    <hyperlink ref="AU749" r:id="rId3581"/>
    <hyperlink ref="AU750" r:id="rId3582"/>
    <hyperlink ref="AU751" r:id="rId3583"/>
    <hyperlink ref="AU752" r:id="rId3584"/>
    <hyperlink ref="AU753" r:id="rId3585"/>
    <hyperlink ref="AU754" r:id="rId3586"/>
    <hyperlink ref="AU755" r:id="rId3587"/>
    <hyperlink ref="AU757" r:id="rId3588"/>
    <hyperlink ref="AU758" r:id="rId3589"/>
    <hyperlink ref="AU760" r:id="rId3590"/>
    <hyperlink ref="AU761" r:id="rId3591"/>
    <hyperlink ref="AU762" r:id="rId3592"/>
    <hyperlink ref="AU763" r:id="rId3593"/>
    <hyperlink ref="AU764" r:id="rId3594"/>
    <hyperlink ref="AU765" r:id="rId3595"/>
    <hyperlink ref="AU766" r:id="rId3596"/>
    <hyperlink ref="AU767" r:id="rId3597"/>
    <hyperlink ref="AU768" r:id="rId3598"/>
    <hyperlink ref="AU769" r:id="rId3599"/>
    <hyperlink ref="AU770" r:id="rId3600"/>
    <hyperlink ref="AU771" r:id="rId3601"/>
    <hyperlink ref="AU772" r:id="rId3602"/>
    <hyperlink ref="AU773" r:id="rId3603"/>
    <hyperlink ref="AU774" r:id="rId3604"/>
    <hyperlink ref="AU775" r:id="rId3605"/>
    <hyperlink ref="AU776" r:id="rId3606"/>
    <hyperlink ref="AU777" r:id="rId3607"/>
    <hyperlink ref="AU778" r:id="rId3608"/>
    <hyperlink ref="AU779" r:id="rId3609"/>
    <hyperlink ref="AU780" r:id="rId3610"/>
    <hyperlink ref="AU781" r:id="rId3611"/>
    <hyperlink ref="AU783" r:id="rId3612"/>
    <hyperlink ref="AU784" r:id="rId3613"/>
    <hyperlink ref="AU785" r:id="rId3614"/>
    <hyperlink ref="AU786" r:id="rId3615"/>
    <hyperlink ref="AU787" r:id="rId3616"/>
    <hyperlink ref="AU788" r:id="rId3617"/>
    <hyperlink ref="AU789" r:id="rId3618"/>
    <hyperlink ref="AU790" r:id="rId3619"/>
    <hyperlink ref="AU792" r:id="rId3620"/>
    <hyperlink ref="AU793" r:id="rId3621"/>
    <hyperlink ref="AU794" r:id="rId3622"/>
    <hyperlink ref="AU795" r:id="rId3623"/>
    <hyperlink ref="AU796" r:id="rId3624"/>
    <hyperlink ref="AU797" r:id="rId3625"/>
    <hyperlink ref="AU798" r:id="rId3626"/>
    <hyperlink ref="AU800" r:id="rId3627"/>
    <hyperlink ref="AU801" r:id="rId3628"/>
    <hyperlink ref="AU802" r:id="rId3629"/>
    <hyperlink ref="AU803" r:id="rId3630"/>
    <hyperlink ref="AU804" r:id="rId3631"/>
    <hyperlink ref="AU806" r:id="rId3632"/>
    <hyperlink ref="AU807" r:id="rId3633"/>
    <hyperlink ref="AU808" r:id="rId3634"/>
    <hyperlink ref="AU809" r:id="rId3635"/>
    <hyperlink ref="AU810" r:id="rId3636"/>
    <hyperlink ref="AU811" r:id="rId3637"/>
    <hyperlink ref="AU813" r:id="rId3638"/>
    <hyperlink ref="AU815" r:id="rId3639"/>
    <hyperlink ref="AU816" r:id="rId3640"/>
    <hyperlink ref="AU817" r:id="rId3641"/>
    <hyperlink ref="AU818" r:id="rId3642"/>
    <hyperlink ref="AU819" r:id="rId3643"/>
    <hyperlink ref="AU820" r:id="rId3644"/>
    <hyperlink ref="AU821" r:id="rId3645"/>
    <hyperlink ref="AU822" r:id="rId3646"/>
    <hyperlink ref="AU823" r:id="rId3647"/>
    <hyperlink ref="AU824" r:id="rId3648"/>
    <hyperlink ref="AU825" r:id="rId3649"/>
    <hyperlink ref="AU826" r:id="rId3650"/>
    <hyperlink ref="AU827" r:id="rId3651"/>
    <hyperlink ref="AU828" r:id="rId3652"/>
    <hyperlink ref="AU829" r:id="rId3653"/>
    <hyperlink ref="AU830" r:id="rId3654"/>
    <hyperlink ref="AU831" r:id="rId3655"/>
    <hyperlink ref="AU832" r:id="rId3656"/>
    <hyperlink ref="AU833" r:id="rId3657"/>
    <hyperlink ref="AU834" r:id="rId3658"/>
    <hyperlink ref="AU835" r:id="rId3659"/>
    <hyperlink ref="AU836" r:id="rId3660"/>
    <hyperlink ref="AU837" r:id="rId3661"/>
    <hyperlink ref="AU838" r:id="rId3662"/>
    <hyperlink ref="AU839" r:id="rId3663"/>
    <hyperlink ref="AU840" r:id="rId3664"/>
    <hyperlink ref="AU841" r:id="rId3665"/>
    <hyperlink ref="AU842" r:id="rId3666"/>
    <hyperlink ref="AU843" r:id="rId3667"/>
    <hyperlink ref="AU844" r:id="rId3668"/>
    <hyperlink ref="AU846" r:id="rId3669"/>
    <hyperlink ref="AU847" r:id="rId3670"/>
    <hyperlink ref="AU848" r:id="rId3671"/>
    <hyperlink ref="AU849" r:id="rId3672"/>
    <hyperlink ref="AU850" r:id="rId3673"/>
    <hyperlink ref="AU851" r:id="rId3674"/>
    <hyperlink ref="AU852" r:id="rId3675"/>
    <hyperlink ref="AU853" r:id="rId3676"/>
    <hyperlink ref="AU854" r:id="rId3677"/>
    <hyperlink ref="AU855" r:id="rId3678"/>
    <hyperlink ref="AU856" r:id="rId3679"/>
    <hyperlink ref="AU857" r:id="rId3680"/>
    <hyperlink ref="AU858" r:id="rId3681"/>
    <hyperlink ref="AU859" r:id="rId3682"/>
    <hyperlink ref="AU860" r:id="rId3683"/>
    <hyperlink ref="AU861" r:id="rId3684"/>
    <hyperlink ref="AU862" r:id="rId3685"/>
    <hyperlink ref="AU863" r:id="rId3686"/>
    <hyperlink ref="AU864" r:id="rId3687"/>
    <hyperlink ref="AU865" r:id="rId3688"/>
    <hyperlink ref="AU866" r:id="rId3689"/>
    <hyperlink ref="AU867" r:id="rId3690"/>
    <hyperlink ref="AU868" r:id="rId3691"/>
    <hyperlink ref="AU870" r:id="rId3692"/>
    <hyperlink ref="AU871" r:id="rId3693"/>
    <hyperlink ref="AU872" r:id="rId3694"/>
    <hyperlink ref="AU873" r:id="rId3695"/>
    <hyperlink ref="AU874" r:id="rId3696"/>
    <hyperlink ref="AU875" r:id="rId3697"/>
    <hyperlink ref="AU876" r:id="rId3698"/>
    <hyperlink ref="AU877" r:id="rId3699"/>
    <hyperlink ref="AU878" r:id="rId3700"/>
    <hyperlink ref="AU879" r:id="rId3701"/>
    <hyperlink ref="AU880" r:id="rId3702"/>
    <hyperlink ref="AU881" r:id="rId3703"/>
    <hyperlink ref="AU882" r:id="rId3704"/>
    <hyperlink ref="AU883" r:id="rId3705"/>
    <hyperlink ref="AU884" r:id="rId3706"/>
    <hyperlink ref="AU885" r:id="rId3707"/>
    <hyperlink ref="AU886" r:id="rId3708"/>
    <hyperlink ref="AU887" r:id="rId3709"/>
    <hyperlink ref="AU889" r:id="rId3710"/>
    <hyperlink ref="AU890" r:id="rId3711"/>
    <hyperlink ref="AU891" r:id="rId3712"/>
    <hyperlink ref="AU892" r:id="rId3713"/>
    <hyperlink ref="AU893" r:id="rId3714"/>
    <hyperlink ref="AU894" r:id="rId3715"/>
    <hyperlink ref="AU895" r:id="rId3716"/>
    <hyperlink ref="AU896" r:id="rId3717"/>
    <hyperlink ref="AU898" r:id="rId3718"/>
    <hyperlink ref="AU899" r:id="rId3719"/>
    <hyperlink ref="AU900" r:id="rId3720"/>
    <hyperlink ref="AU901" r:id="rId3721"/>
    <hyperlink ref="AU902" r:id="rId3722"/>
    <hyperlink ref="AU903" r:id="rId3723"/>
    <hyperlink ref="AU904" r:id="rId3724"/>
    <hyperlink ref="AU905" r:id="rId3725"/>
    <hyperlink ref="AU907" r:id="rId3726"/>
    <hyperlink ref="AU908" r:id="rId3727"/>
    <hyperlink ref="AU909" r:id="rId3728"/>
    <hyperlink ref="AU910" r:id="rId3729"/>
    <hyperlink ref="AU911" r:id="rId3730"/>
    <hyperlink ref="AU912" r:id="rId3731"/>
    <hyperlink ref="AU913" r:id="rId3732"/>
    <hyperlink ref="AU914" r:id="rId3733"/>
    <hyperlink ref="AU915" r:id="rId3734"/>
    <hyperlink ref="AU916" r:id="rId3735"/>
    <hyperlink ref="AU917" r:id="rId3736"/>
    <hyperlink ref="AU918" r:id="rId3737"/>
    <hyperlink ref="AU919" r:id="rId3738"/>
    <hyperlink ref="AU920" r:id="rId3739"/>
    <hyperlink ref="AU922" r:id="rId3740"/>
    <hyperlink ref="AU923" r:id="rId3741"/>
    <hyperlink ref="AU924" r:id="rId3742"/>
    <hyperlink ref="AU925" r:id="rId3743"/>
    <hyperlink ref="AU926" r:id="rId3744"/>
    <hyperlink ref="AU927" r:id="rId3745"/>
    <hyperlink ref="AU928" r:id="rId3746"/>
    <hyperlink ref="AU929" r:id="rId3747"/>
    <hyperlink ref="AU930" r:id="rId3748"/>
    <hyperlink ref="AU931" r:id="rId3749"/>
    <hyperlink ref="AU932" r:id="rId3750"/>
    <hyperlink ref="AU933" r:id="rId3751"/>
    <hyperlink ref="AU934" r:id="rId3752"/>
    <hyperlink ref="AU935" r:id="rId3753"/>
    <hyperlink ref="AU936" r:id="rId3754"/>
    <hyperlink ref="AU937" r:id="rId3755"/>
    <hyperlink ref="AU938" r:id="rId3756"/>
    <hyperlink ref="AU939" r:id="rId3757"/>
    <hyperlink ref="AU940" r:id="rId3758"/>
    <hyperlink ref="AU941" r:id="rId3759"/>
    <hyperlink ref="AU942" r:id="rId3760"/>
    <hyperlink ref="AU944" r:id="rId3761"/>
    <hyperlink ref="AU945" r:id="rId3762"/>
    <hyperlink ref="AU946" r:id="rId3763"/>
    <hyperlink ref="AU947" r:id="rId3764"/>
    <hyperlink ref="AU948" r:id="rId3765"/>
    <hyperlink ref="AU949" r:id="rId3766"/>
    <hyperlink ref="AU950" r:id="rId3767"/>
    <hyperlink ref="AU951" r:id="rId3768"/>
    <hyperlink ref="AU952" r:id="rId3769"/>
    <hyperlink ref="AU953" r:id="rId3770"/>
    <hyperlink ref="AU954" r:id="rId3771"/>
    <hyperlink ref="AU955" r:id="rId3772"/>
    <hyperlink ref="AU956" r:id="rId3773"/>
    <hyperlink ref="AU957" r:id="rId3774"/>
    <hyperlink ref="AU958" r:id="rId3775"/>
    <hyperlink ref="AU959" r:id="rId3776"/>
    <hyperlink ref="AU960" r:id="rId3777"/>
    <hyperlink ref="AU961" r:id="rId3778"/>
    <hyperlink ref="AU962" r:id="rId3779"/>
    <hyperlink ref="AU963" r:id="rId3780"/>
    <hyperlink ref="AU964" r:id="rId3781"/>
    <hyperlink ref="AU965" r:id="rId3782"/>
    <hyperlink ref="AU966" r:id="rId3783"/>
    <hyperlink ref="AU967" r:id="rId3784"/>
    <hyperlink ref="AU968" r:id="rId3785"/>
    <hyperlink ref="AU969" r:id="rId3786"/>
    <hyperlink ref="AU971" r:id="rId3787"/>
    <hyperlink ref="AU972" r:id="rId3788"/>
    <hyperlink ref="AU973" r:id="rId3789"/>
    <hyperlink ref="AU974" r:id="rId3790"/>
    <hyperlink ref="AU975" r:id="rId3791"/>
    <hyperlink ref="AU977" r:id="rId3792"/>
    <hyperlink ref="AU978" r:id="rId3793"/>
    <hyperlink ref="AU979" r:id="rId3794"/>
    <hyperlink ref="AU980" r:id="rId3795"/>
    <hyperlink ref="AU982" r:id="rId3796"/>
    <hyperlink ref="AU983" r:id="rId3797"/>
    <hyperlink ref="AU984" r:id="rId3798"/>
    <hyperlink ref="AU985" r:id="rId3799"/>
    <hyperlink ref="AU986" r:id="rId3800"/>
    <hyperlink ref="AU987" r:id="rId3801"/>
    <hyperlink ref="AU988" r:id="rId3802"/>
    <hyperlink ref="AU989" r:id="rId3803"/>
    <hyperlink ref="AU990" r:id="rId3804"/>
    <hyperlink ref="AU991" r:id="rId3805"/>
    <hyperlink ref="AU992" r:id="rId3806"/>
    <hyperlink ref="AU993" r:id="rId3807"/>
    <hyperlink ref="AU994" r:id="rId3808"/>
    <hyperlink ref="AU995" r:id="rId3809"/>
    <hyperlink ref="AU996" r:id="rId3810"/>
    <hyperlink ref="AU997" r:id="rId3811"/>
    <hyperlink ref="AU998" r:id="rId3812"/>
    <hyperlink ref="AU1000" r:id="rId3813"/>
    <hyperlink ref="AU1001" r:id="rId3814"/>
    <hyperlink ref="AU1002" r:id="rId3815"/>
    <hyperlink ref="AU1003" r:id="rId3816"/>
    <hyperlink ref="AU1004" r:id="rId3817"/>
    <hyperlink ref="AU1005" r:id="rId3818"/>
    <hyperlink ref="AU1006" r:id="rId3819"/>
    <hyperlink ref="AU1007" r:id="rId3820"/>
    <hyperlink ref="AU1008" r:id="rId3821"/>
    <hyperlink ref="AU1009" r:id="rId3822"/>
    <hyperlink ref="AU1010" r:id="rId3823"/>
    <hyperlink ref="AU1011" r:id="rId3824"/>
    <hyperlink ref="AU1012" r:id="rId3825"/>
    <hyperlink ref="AU1013" r:id="rId3826"/>
    <hyperlink ref="AU1014" r:id="rId3827"/>
    <hyperlink ref="AU1015" r:id="rId3828"/>
    <hyperlink ref="AU1016" r:id="rId3829"/>
    <hyperlink ref="AU1017" r:id="rId3830"/>
    <hyperlink ref="AU1018" r:id="rId3831"/>
    <hyperlink ref="AU1019" r:id="rId3832"/>
    <hyperlink ref="AU1020" r:id="rId3833"/>
    <hyperlink ref="AU1022" r:id="rId3834"/>
    <hyperlink ref="AU1023" r:id="rId3835"/>
    <hyperlink ref="AU1024" r:id="rId3836"/>
    <hyperlink ref="AU1025" r:id="rId3837"/>
    <hyperlink ref="AU1026" r:id="rId3838"/>
    <hyperlink ref="AU1027" r:id="rId3839"/>
    <hyperlink ref="AU1028" r:id="rId3840"/>
    <hyperlink ref="AU1029" r:id="rId3841"/>
    <hyperlink ref="AU1030" r:id="rId3842"/>
    <hyperlink ref="AU1031" r:id="rId3843"/>
    <hyperlink ref="AU1033" r:id="rId3844"/>
    <hyperlink ref="AU1034" r:id="rId3845"/>
    <hyperlink ref="AU1035" r:id="rId3846"/>
    <hyperlink ref="AU1036" r:id="rId3847"/>
    <hyperlink ref="AU1037" r:id="rId3848"/>
    <hyperlink ref="AU1038" r:id="rId3849"/>
    <hyperlink ref="AU1039" r:id="rId3850"/>
    <hyperlink ref="AU1040" r:id="rId3851"/>
    <hyperlink ref="AU1041" r:id="rId3852"/>
    <hyperlink ref="AU1042" r:id="rId3853"/>
    <hyperlink ref="AU1043" r:id="rId3854"/>
    <hyperlink ref="AU1044" r:id="rId3855"/>
    <hyperlink ref="AU1045" r:id="rId3856"/>
    <hyperlink ref="AU1048" r:id="rId3857"/>
    <hyperlink ref="AU1049" r:id="rId3858"/>
    <hyperlink ref="AU1050" r:id="rId3859"/>
    <hyperlink ref="AU1051" r:id="rId3860"/>
    <hyperlink ref="AU1052" r:id="rId3861"/>
    <hyperlink ref="AU1053" r:id="rId3862"/>
    <hyperlink ref="AU1054" r:id="rId3863"/>
    <hyperlink ref="AU1055" r:id="rId3864"/>
    <hyperlink ref="AU1057" r:id="rId3865"/>
    <hyperlink ref="AU1058" r:id="rId3866"/>
    <hyperlink ref="AU1059" r:id="rId3867"/>
    <hyperlink ref="AU1060" r:id="rId3868"/>
    <hyperlink ref="AU1061" r:id="rId3869"/>
    <hyperlink ref="AU1063" r:id="rId3870"/>
    <hyperlink ref="AU1065" r:id="rId3871"/>
    <hyperlink ref="AU1066" r:id="rId3872"/>
    <hyperlink ref="AU1068" r:id="rId3873"/>
    <hyperlink ref="AU1069" r:id="rId3874"/>
    <hyperlink ref="AU1071" r:id="rId3875"/>
    <hyperlink ref="AU1072" r:id="rId3876"/>
    <hyperlink ref="AU1074" r:id="rId3877"/>
    <hyperlink ref="AU1075" r:id="rId3878"/>
    <hyperlink ref="AU1076" r:id="rId3879"/>
    <hyperlink ref="AU1077" r:id="rId3880"/>
    <hyperlink ref="AU1078" r:id="rId3881"/>
    <hyperlink ref="AU1079" r:id="rId3882"/>
    <hyperlink ref="AU1080" r:id="rId3883"/>
    <hyperlink ref="AU1081" r:id="rId3884"/>
    <hyperlink ref="AU1082" r:id="rId3885"/>
    <hyperlink ref="AU1083" r:id="rId3886"/>
    <hyperlink ref="AU1085" r:id="rId3887"/>
    <hyperlink ref="AU1086" r:id="rId3888"/>
    <hyperlink ref="AU1087" r:id="rId3889"/>
    <hyperlink ref="AU1088" r:id="rId3890"/>
    <hyperlink ref="AU1089" r:id="rId3891"/>
    <hyperlink ref="AU1090" r:id="rId3892"/>
    <hyperlink ref="AU1091" r:id="rId3893"/>
    <hyperlink ref="AU1092" r:id="rId3894"/>
    <hyperlink ref="AU1093" r:id="rId3895"/>
    <hyperlink ref="AU1095" r:id="rId3896"/>
    <hyperlink ref="AU1096" r:id="rId3897"/>
    <hyperlink ref="AU1097" r:id="rId3898"/>
    <hyperlink ref="AU1098" r:id="rId3899"/>
    <hyperlink ref="AU1099" r:id="rId3900"/>
    <hyperlink ref="AU1100" r:id="rId3901"/>
    <hyperlink ref="AU1101" r:id="rId3902"/>
    <hyperlink ref="AU1102" r:id="rId3903"/>
    <hyperlink ref="AU1103" r:id="rId3904"/>
    <hyperlink ref="AU1104" r:id="rId3905"/>
    <hyperlink ref="AU1105" r:id="rId3906"/>
    <hyperlink ref="AU1106" r:id="rId3907"/>
    <hyperlink ref="AU1107" r:id="rId3908"/>
    <hyperlink ref="AU1108" r:id="rId3909"/>
    <hyperlink ref="AU1109" r:id="rId3910"/>
    <hyperlink ref="AU1110" r:id="rId3911"/>
    <hyperlink ref="AU1111" r:id="rId3912"/>
    <hyperlink ref="AU1112" r:id="rId3913"/>
    <hyperlink ref="AU1113" r:id="rId3914"/>
    <hyperlink ref="AU1114" r:id="rId3915"/>
    <hyperlink ref="AU1115" r:id="rId3916"/>
    <hyperlink ref="AU1116" r:id="rId3917"/>
    <hyperlink ref="AU1117" r:id="rId3918"/>
    <hyperlink ref="AU1119" r:id="rId3919"/>
    <hyperlink ref="AU1120" r:id="rId3920"/>
    <hyperlink ref="AU1121" r:id="rId3921"/>
    <hyperlink ref="AU1122" r:id="rId3922"/>
    <hyperlink ref="AU1123" r:id="rId3923"/>
    <hyperlink ref="AU1124" r:id="rId3924"/>
    <hyperlink ref="AU1125" r:id="rId3925"/>
    <hyperlink ref="AU1126" r:id="rId3926"/>
    <hyperlink ref="AU1127" r:id="rId3927"/>
    <hyperlink ref="AU1128" r:id="rId3928"/>
    <hyperlink ref="AU1129" r:id="rId3929"/>
    <hyperlink ref="AU1130" r:id="rId3930"/>
    <hyperlink ref="AU1131" r:id="rId3931"/>
    <hyperlink ref="AU1132" r:id="rId3932"/>
    <hyperlink ref="AU1133" r:id="rId3933"/>
    <hyperlink ref="AU1134" r:id="rId3934"/>
    <hyperlink ref="AU1135" r:id="rId3935"/>
    <hyperlink ref="AU1136" r:id="rId3936"/>
    <hyperlink ref="AU1137" r:id="rId3937"/>
    <hyperlink ref="AU1138" r:id="rId3938"/>
    <hyperlink ref="AU1141" r:id="rId3939"/>
    <hyperlink ref="AU1142" r:id="rId3940"/>
    <hyperlink ref="AU1143" r:id="rId3941"/>
    <hyperlink ref="AU1144" r:id="rId3942"/>
    <hyperlink ref="AU1145" r:id="rId3943"/>
    <hyperlink ref="AU1146" r:id="rId3944"/>
    <hyperlink ref="AU1147" r:id="rId3945"/>
    <hyperlink ref="AU1148" r:id="rId3946"/>
    <hyperlink ref="AU1149" r:id="rId3947"/>
    <hyperlink ref="AU1150" r:id="rId3948"/>
    <hyperlink ref="AU1151" r:id="rId3949"/>
    <hyperlink ref="AU1153" r:id="rId3950"/>
    <hyperlink ref="AU1154" r:id="rId3951"/>
    <hyperlink ref="AU1155" r:id="rId3952"/>
    <hyperlink ref="AU1156" r:id="rId3953"/>
    <hyperlink ref="AU1157" r:id="rId3954"/>
    <hyperlink ref="AU1158" r:id="rId3955"/>
    <hyperlink ref="AU1159" r:id="rId3956"/>
    <hyperlink ref="AU1160" r:id="rId3957"/>
    <hyperlink ref="AU1161" r:id="rId3958"/>
    <hyperlink ref="AU1162" r:id="rId3959"/>
    <hyperlink ref="AU1163" r:id="rId3960"/>
    <hyperlink ref="AU1164" r:id="rId3961"/>
    <hyperlink ref="AU1165" r:id="rId3962"/>
    <hyperlink ref="AU1166" r:id="rId3963"/>
    <hyperlink ref="AU1169" r:id="rId3964"/>
    <hyperlink ref="AU1170" r:id="rId3965"/>
    <hyperlink ref="AU1171" r:id="rId3966"/>
    <hyperlink ref="AU1172" r:id="rId3967"/>
    <hyperlink ref="AU1173" r:id="rId3968"/>
    <hyperlink ref="AU1174" r:id="rId3969"/>
    <hyperlink ref="AU1175" r:id="rId3970"/>
    <hyperlink ref="AU1176" r:id="rId3971"/>
    <hyperlink ref="AU1177" r:id="rId3972"/>
    <hyperlink ref="AU1178" r:id="rId3973"/>
    <hyperlink ref="AU1179" r:id="rId3974"/>
    <hyperlink ref="AU1180" r:id="rId3975"/>
    <hyperlink ref="AU1181" r:id="rId3976"/>
    <hyperlink ref="AU1182" r:id="rId3977"/>
    <hyperlink ref="AU1183" r:id="rId3978"/>
    <hyperlink ref="AU1184" r:id="rId3979"/>
    <hyperlink ref="AU1185" r:id="rId3980"/>
    <hyperlink ref="AU1186" r:id="rId3981"/>
    <hyperlink ref="AU1187" r:id="rId3982"/>
    <hyperlink ref="AU1188" r:id="rId3983"/>
    <hyperlink ref="AU1189" r:id="rId3984"/>
    <hyperlink ref="AU1190" r:id="rId3985"/>
    <hyperlink ref="AU1191" r:id="rId3986"/>
    <hyperlink ref="AU1192" r:id="rId3987"/>
    <hyperlink ref="AU1193" r:id="rId3988"/>
    <hyperlink ref="AU1194" r:id="rId3989"/>
    <hyperlink ref="AU1195" r:id="rId3990"/>
    <hyperlink ref="AU1196" r:id="rId3991"/>
    <hyperlink ref="AU1197" r:id="rId3992"/>
    <hyperlink ref="AU1198" r:id="rId3993"/>
    <hyperlink ref="AU1199" r:id="rId3994"/>
    <hyperlink ref="AU1201" r:id="rId3995"/>
    <hyperlink ref="AU1202" r:id="rId3996"/>
    <hyperlink ref="AU1203" r:id="rId3997"/>
    <hyperlink ref="AU1204" r:id="rId3998"/>
    <hyperlink ref="AU1205" r:id="rId3999"/>
    <hyperlink ref="AU1206" r:id="rId4000"/>
    <hyperlink ref="AU1208" r:id="rId4001"/>
    <hyperlink ref="AU1209" r:id="rId4002"/>
    <hyperlink ref="AU1210" r:id="rId4003"/>
    <hyperlink ref="AU1211" r:id="rId4004"/>
    <hyperlink ref="AU1212" r:id="rId4005"/>
    <hyperlink ref="AU1213" r:id="rId4006"/>
    <hyperlink ref="AU1214" r:id="rId4007"/>
    <hyperlink ref="AU1215" r:id="rId4008"/>
    <hyperlink ref="AU1216" r:id="rId4009"/>
    <hyperlink ref="AU1217" r:id="rId4010"/>
    <hyperlink ref="AU1218" r:id="rId4011"/>
    <hyperlink ref="AU1219" r:id="rId4012"/>
    <hyperlink ref="AU1220" r:id="rId4013"/>
    <hyperlink ref="AU1221" r:id="rId4014"/>
    <hyperlink ref="AU1223" r:id="rId4015"/>
    <hyperlink ref="AU1224" r:id="rId4016"/>
    <hyperlink ref="AU1225" r:id="rId4017"/>
    <hyperlink ref="AU1226" r:id="rId4018"/>
    <hyperlink ref="AU1227" r:id="rId4019"/>
    <hyperlink ref="AU1228" r:id="rId4020"/>
    <hyperlink ref="AU1229" r:id="rId4021"/>
    <hyperlink ref="AU1230" r:id="rId4022"/>
    <hyperlink ref="AU1231" r:id="rId4023"/>
    <hyperlink ref="AU1232" r:id="rId4024"/>
    <hyperlink ref="AU1234" r:id="rId4025"/>
    <hyperlink ref="AU1235" r:id="rId4026"/>
    <hyperlink ref="AU1236" r:id="rId4027"/>
    <hyperlink ref="AU1237" r:id="rId4028"/>
    <hyperlink ref="AU1239" r:id="rId4029"/>
    <hyperlink ref="AU1240" r:id="rId4030"/>
    <hyperlink ref="AU1241" r:id="rId4031"/>
    <hyperlink ref="AU1243" r:id="rId4032"/>
    <hyperlink ref="AU1244" r:id="rId4033"/>
    <hyperlink ref="AU1245" r:id="rId4034"/>
    <hyperlink ref="AU1246" r:id="rId4035"/>
    <hyperlink ref="AU1247" r:id="rId4036"/>
    <hyperlink ref="AU1248" r:id="rId4037"/>
    <hyperlink ref="AU1249" r:id="rId4038"/>
    <hyperlink ref="AU1250" r:id="rId4039"/>
    <hyperlink ref="AU1252" r:id="rId4040"/>
    <hyperlink ref="AU1253" r:id="rId4041"/>
    <hyperlink ref="AU1255" r:id="rId4042"/>
    <hyperlink ref="AU1256" r:id="rId4043"/>
    <hyperlink ref="AU1257" r:id="rId4044"/>
    <hyperlink ref="AU1258" r:id="rId4045"/>
    <hyperlink ref="AU1259" r:id="rId4046"/>
    <hyperlink ref="AU1261" r:id="rId4047"/>
    <hyperlink ref="AU1262" r:id="rId4048"/>
    <hyperlink ref="AU1265" r:id="rId4049"/>
    <hyperlink ref="AU1266" r:id="rId4050"/>
    <hyperlink ref="AU1267" r:id="rId4051"/>
    <hyperlink ref="AU1268" r:id="rId4052"/>
    <hyperlink ref="AU1271" r:id="rId4053"/>
    <hyperlink ref="AU1272" r:id="rId4054"/>
    <hyperlink ref="AU1273" r:id="rId4055"/>
    <hyperlink ref="AU1274" r:id="rId4056"/>
    <hyperlink ref="AU1275" r:id="rId4057"/>
    <hyperlink ref="AU1276" r:id="rId4058"/>
    <hyperlink ref="AU1277" r:id="rId4059"/>
    <hyperlink ref="AU1279" r:id="rId4060"/>
    <hyperlink ref="AU1280" r:id="rId4061"/>
    <hyperlink ref="AU1281" r:id="rId4062"/>
    <hyperlink ref="AU1282" r:id="rId4063"/>
    <hyperlink ref="AU1283" r:id="rId4064"/>
    <hyperlink ref="AU1284" r:id="rId4065"/>
    <hyperlink ref="AU1285" r:id="rId4066"/>
    <hyperlink ref="AU1286" r:id="rId4067"/>
    <hyperlink ref="AU1287" r:id="rId4068"/>
    <hyperlink ref="AU1288" r:id="rId4069"/>
    <hyperlink ref="AU1289" r:id="rId4070"/>
    <hyperlink ref="AU1290" r:id="rId4071"/>
    <hyperlink ref="AU1291" r:id="rId4072"/>
    <hyperlink ref="AU1292" r:id="rId4073"/>
    <hyperlink ref="AU1293" r:id="rId4074"/>
    <hyperlink ref="AU1294" r:id="rId4075"/>
    <hyperlink ref="AU1295" r:id="rId4076"/>
    <hyperlink ref="AU1296" r:id="rId4077"/>
    <hyperlink ref="AU1297" r:id="rId4078"/>
    <hyperlink ref="AU1298" r:id="rId4079"/>
    <hyperlink ref="AU1299" r:id="rId4080"/>
    <hyperlink ref="AU1300" r:id="rId4081"/>
    <hyperlink ref="AU1301" r:id="rId4082"/>
    <hyperlink ref="AU1302" r:id="rId4083"/>
    <hyperlink ref="AU1303" r:id="rId4084"/>
    <hyperlink ref="AU1304" r:id="rId4085"/>
    <hyperlink ref="AU1305" r:id="rId4086"/>
    <hyperlink ref="AU1307" r:id="rId4087"/>
    <hyperlink ref="AU1308" r:id="rId4088"/>
    <hyperlink ref="AU1309" r:id="rId4089"/>
    <hyperlink ref="AU1310" r:id="rId4090"/>
    <hyperlink ref="AU1311" r:id="rId4091"/>
    <hyperlink ref="AU1312" r:id="rId4092"/>
    <hyperlink ref="AU1313" r:id="rId4093"/>
    <hyperlink ref="AU1314" r:id="rId4094"/>
    <hyperlink ref="AU1315" r:id="rId4095"/>
    <hyperlink ref="AU1316" r:id="rId4096"/>
    <hyperlink ref="AU1317" r:id="rId4097"/>
    <hyperlink ref="AU1318" r:id="rId4098"/>
    <hyperlink ref="AU1319" r:id="rId4099"/>
    <hyperlink ref="AU1320" r:id="rId4100"/>
    <hyperlink ref="AU1321" r:id="rId4101"/>
    <hyperlink ref="AU1322" r:id="rId4102"/>
    <hyperlink ref="AU1323" r:id="rId4103"/>
    <hyperlink ref="AU1324" r:id="rId4104"/>
    <hyperlink ref="AU1325" r:id="rId4105"/>
    <hyperlink ref="AU1326" r:id="rId4106"/>
    <hyperlink ref="AU1327" r:id="rId4107"/>
    <hyperlink ref="AU1329" r:id="rId4108"/>
    <hyperlink ref="AU1330" r:id="rId4109"/>
    <hyperlink ref="AU1332" r:id="rId4110"/>
    <hyperlink ref="AU1333" r:id="rId4111"/>
    <hyperlink ref="AU1334" r:id="rId4112"/>
    <hyperlink ref="AU1335" r:id="rId4113"/>
    <hyperlink ref="AU1336" r:id="rId4114"/>
    <hyperlink ref="AU1337" r:id="rId4115"/>
    <hyperlink ref="AU1338" r:id="rId4116"/>
    <hyperlink ref="AU1339" r:id="rId4117"/>
    <hyperlink ref="AU1340" r:id="rId4118"/>
    <hyperlink ref="AU1341" r:id="rId4119"/>
    <hyperlink ref="AU1342" r:id="rId4120"/>
    <hyperlink ref="AU1343" r:id="rId4121"/>
    <hyperlink ref="AU1344" r:id="rId4122"/>
    <hyperlink ref="AU1345" r:id="rId4123"/>
    <hyperlink ref="AU1346" r:id="rId4124"/>
    <hyperlink ref="AU1347" r:id="rId4125"/>
    <hyperlink ref="AU1348" r:id="rId4126"/>
    <hyperlink ref="AU1349" r:id="rId4127"/>
    <hyperlink ref="AU1350" r:id="rId4128"/>
    <hyperlink ref="AU1351" r:id="rId4129"/>
    <hyperlink ref="AU1352" r:id="rId4130"/>
    <hyperlink ref="AU1353" r:id="rId4131"/>
    <hyperlink ref="AU1354" r:id="rId4132"/>
    <hyperlink ref="AU1355" r:id="rId4133"/>
    <hyperlink ref="AU1356" r:id="rId4134"/>
    <hyperlink ref="AU1357" r:id="rId4135"/>
    <hyperlink ref="AU1358" r:id="rId4136"/>
    <hyperlink ref="AU1359" r:id="rId4137"/>
    <hyperlink ref="AU1360" r:id="rId4138"/>
    <hyperlink ref="AU1361" r:id="rId4139"/>
    <hyperlink ref="AU1362" r:id="rId4140"/>
    <hyperlink ref="AU1363" r:id="rId4141"/>
    <hyperlink ref="AU1364" r:id="rId4142"/>
    <hyperlink ref="AU1365" r:id="rId4143"/>
    <hyperlink ref="AU1366" r:id="rId4144"/>
    <hyperlink ref="AU1367" r:id="rId4145"/>
    <hyperlink ref="AU1368" r:id="rId4146"/>
    <hyperlink ref="AU1369" r:id="rId4147"/>
    <hyperlink ref="AU1370" r:id="rId4148"/>
    <hyperlink ref="AU1371" r:id="rId4149"/>
    <hyperlink ref="AU1372" r:id="rId4150"/>
    <hyperlink ref="AU1373" r:id="rId4151"/>
    <hyperlink ref="AU1374" r:id="rId4152"/>
    <hyperlink ref="AU1375" r:id="rId4153"/>
    <hyperlink ref="AU1376" r:id="rId4154"/>
    <hyperlink ref="AU1377" r:id="rId4155"/>
    <hyperlink ref="AU1378" r:id="rId4156"/>
    <hyperlink ref="AU1379" r:id="rId4157"/>
    <hyperlink ref="AU1380" r:id="rId4158"/>
    <hyperlink ref="AU1381" r:id="rId4159"/>
    <hyperlink ref="AU1382" r:id="rId4160"/>
    <hyperlink ref="AU1383" r:id="rId4161"/>
    <hyperlink ref="AU1384" r:id="rId4162"/>
    <hyperlink ref="AU1385" r:id="rId4163"/>
    <hyperlink ref="AU1386" r:id="rId4164"/>
    <hyperlink ref="AU1388" r:id="rId4165"/>
    <hyperlink ref="AU1389" r:id="rId4166"/>
    <hyperlink ref="AU1390" r:id="rId4167"/>
    <hyperlink ref="AU1391" r:id="rId4168"/>
    <hyperlink ref="AU1392" r:id="rId4169"/>
    <hyperlink ref="AU1393" r:id="rId4170"/>
    <hyperlink ref="AU1394" r:id="rId4171"/>
    <hyperlink ref="AU1395" r:id="rId4172"/>
    <hyperlink ref="AU1397" r:id="rId4173"/>
    <hyperlink ref="AU1398" r:id="rId4174"/>
    <hyperlink ref="AU1399" r:id="rId4175"/>
    <hyperlink ref="AU1400" r:id="rId4176"/>
    <hyperlink ref="AU1402" r:id="rId4177"/>
    <hyperlink ref="AU1403" r:id="rId4178"/>
    <hyperlink ref="AU1404" r:id="rId4179"/>
    <hyperlink ref="AU1405" r:id="rId4180"/>
    <hyperlink ref="AU1406" r:id="rId4181"/>
    <hyperlink ref="AU1407" r:id="rId4182"/>
    <hyperlink ref="AU1408" r:id="rId4183"/>
    <hyperlink ref="AU1409" r:id="rId4184"/>
    <hyperlink ref="AU1410" r:id="rId4185"/>
    <hyperlink ref="AU1411" r:id="rId4186"/>
    <hyperlink ref="AU1412" r:id="rId4187"/>
    <hyperlink ref="AU1413" r:id="rId4188"/>
    <hyperlink ref="AU1414" r:id="rId4189"/>
    <hyperlink ref="AU1415" r:id="rId4190"/>
    <hyperlink ref="AU1416" r:id="rId4191"/>
    <hyperlink ref="AU1417" r:id="rId4192"/>
    <hyperlink ref="AU1418" r:id="rId4193"/>
    <hyperlink ref="AU1419" r:id="rId4194"/>
    <hyperlink ref="AU1420" r:id="rId4195"/>
    <hyperlink ref="AU1421" r:id="rId4196"/>
    <hyperlink ref="AU1424" r:id="rId4197"/>
    <hyperlink ref="AU1425" r:id="rId4198"/>
    <hyperlink ref="AU1426" r:id="rId4199"/>
    <hyperlink ref="AU1427" r:id="rId4200"/>
    <hyperlink ref="AU1428" r:id="rId4201"/>
    <hyperlink ref="AU1429" r:id="rId4202"/>
    <hyperlink ref="AU1430" r:id="rId4203"/>
    <hyperlink ref="AU1431" r:id="rId4204"/>
    <hyperlink ref="AU1432" r:id="rId4205"/>
    <hyperlink ref="AU1433" r:id="rId4206"/>
    <hyperlink ref="AU1434" r:id="rId4207"/>
    <hyperlink ref="AU1435" r:id="rId4208"/>
    <hyperlink ref="AU1436" r:id="rId4209"/>
    <hyperlink ref="AU1437" r:id="rId4210"/>
    <hyperlink ref="AU1438" r:id="rId4211"/>
    <hyperlink ref="AU1439" r:id="rId4212"/>
    <hyperlink ref="AU1440" r:id="rId4213"/>
    <hyperlink ref="AU1441" r:id="rId4214"/>
    <hyperlink ref="AU1442" r:id="rId4215"/>
    <hyperlink ref="AU1444" r:id="rId4216"/>
    <hyperlink ref="AU1445" r:id="rId4217"/>
    <hyperlink ref="AU1446" r:id="rId4218"/>
    <hyperlink ref="AU1447" r:id="rId4219"/>
    <hyperlink ref="AU1448" r:id="rId4220"/>
    <hyperlink ref="AU1450" r:id="rId4221"/>
    <hyperlink ref="AU1452" r:id="rId4222"/>
    <hyperlink ref="AU1453" r:id="rId4223"/>
    <hyperlink ref="AU1454" r:id="rId4224"/>
    <hyperlink ref="AU1455" r:id="rId4225"/>
    <hyperlink ref="AU1456" r:id="rId4226"/>
    <hyperlink ref="AU1457" r:id="rId4227"/>
    <hyperlink ref="AU1458" r:id="rId4228"/>
    <hyperlink ref="AU1459" r:id="rId4229"/>
    <hyperlink ref="AU1461" r:id="rId4230"/>
    <hyperlink ref="AU1462" r:id="rId4231"/>
    <hyperlink ref="AU1463" r:id="rId4232"/>
    <hyperlink ref="AU1464" r:id="rId4233"/>
    <hyperlink ref="AU1465" r:id="rId4234"/>
    <hyperlink ref="AU1466" r:id="rId4235"/>
    <hyperlink ref="AU1467" r:id="rId4236"/>
    <hyperlink ref="AU1468" r:id="rId4237"/>
    <hyperlink ref="AU1469" r:id="rId4238"/>
    <hyperlink ref="AU1470" r:id="rId4239"/>
    <hyperlink ref="AU1472" r:id="rId4240"/>
    <hyperlink ref="AU1474" r:id="rId4241"/>
    <hyperlink ref="AU1475" r:id="rId4242"/>
    <hyperlink ref="AU1476" r:id="rId4243"/>
    <hyperlink ref="AU1477" r:id="rId4244"/>
    <hyperlink ref="AU1478" r:id="rId4245"/>
    <hyperlink ref="AU1479" r:id="rId4246"/>
    <hyperlink ref="AU1480" r:id="rId4247"/>
    <hyperlink ref="AU1481" r:id="rId4248"/>
    <hyperlink ref="AU1482" r:id="rId4249"/>
    <hyperlink ref="AU1483" r:id="rId4250"/>
    <hyperlink ref="AU1484" r:id="rId4251"/>
    <hyperlink ref="AU1485" r:id="rId4252"/>
    <hyperlink ref="AU1486" r:id="rId4253"/>
    <hyperlink ref="AU1487" r:id="rId4254"/>
    <hyperlink ref="AU1489" r:id="rId4255"/>
    <hyperlink ref="AU1490" r:id="rId4256"/>
    <hyperlink ref="AU1491" r:id="rId4257"/>
    <hyperlink ref="AU1492" r:id="rId4258"/>
    <hyperlink ref="AU1493" r:id="rId4259"/>
    <hyperlink ref="AU1494" r:id="rId4260"/>
    <hyperlink ref="AU1495" r:id="rId4261"/>
    <hyperlink ref="AU1496" r:id="rId4262"/>
    <hyperlink ref="AU1497" r:id="rId4263"/>
    <hyperlink ref="AU1499" r:id="rId4264"/>
    <hyperlink ref="AU1500" r:id="rId4265"/>
    <hyperlink ref="AU1501" r:id="rId4266"/>
    <hyperlink ref="AU1502" r:id="rId4267"/>
    <hyperlink ref="AU1503" r:id="rId4268"/>
    <hyperlink ref="AU1504" r:id="rId4269"/>
    <hyperlink ref="AU1505" r:id="rId4270"/>
    <hyperlink ref="AU1507" r:id="rId4271"/>
    <hyperlink ref="AU1508" r:id="rId4272"/>
    <hyperlink ref="AU1509" r:id="rId4273"/>
    <hyperlink ref="AU1511" r:id="rId4274"/>
    <hyperlink ref="AU1514" r:id="rId4275"/>
    <hyperlink ref="AU1515" r:id="rId4276"/>
    <hyperlink ref="AU1516" r:id="rId4277"/>
    <hyperlink ref="AU1517" r:id="rId4278"/>
    <hyperlink ref="AU1518" r:id="rId4279"/>
    <hyperlink ref="AU1519" r:id="rId4280"/>
    <hyperlink ref="AU1520" r:id="rId4281"/>
    <hyperlink ref="AU1521" r:id="rId4282"/>
    <hyperlink ref="AU1522" r:id="rId4283"/>
    <hyperlink ref="AU1523" r:id="rId4284"/>
    <hyperlink ref="AU1524" r:id="rId4285"/>
    <hyperlink ref="AU1525" r:id="rId4286"/>
    <hyperlink ref="AU1526" r:id="rId4287"/>
    <hyperlink ref="AU1527" r:id="rId4288"/>
    <hyperlink ref="AU1528" r:id="rId4289"/>
    <hyperlink ref="AU1529" r:id="rId4290"/>
    <hyperlink ref="AU1530" r:id="rId4291"/>
    <hyperlink ref="AU1531" r:id="rId4292"/>
    <hyperlink ref="AU1532" r:id="rId4293"/>
    <hyperlink ref="AU1534" r:id="rId4294"/>
    <hyperlink ref="AU1535" r:id="rId4295"/>
    <hyperlink ref="AU1536" r:id="rId4296"/>
    <hyperlink ref="AU1537" r:id="rId4297"/>
    <hyperlink ref="AU1538" r:id="rId4298"/>
    <hyperlink ref="AU1539" r:id="rId4299"/>
    <hyperlink ref="AU1540" r:id="rId4300"/>
    <hyperlink ref="AU1541" r:id="rId4301"/>
    <hyperlink ref="AU1542" r:id="rId4302"/>
    <hyperlink ref="AU1543" r:id="rId4303"/>
    <hyperlink ref="AU1544" r:id="rId4304"/>
    <hyperlink ref="AU1545" r:id="rId4305"/>
    <hyperlink ref="AU1546" r:id="rId4306"/>
    <hyperlink ref="AU1547" r:id="rId4307"/>
    <hyperlink ref="AU1548" r:id="rId4308"/>
    <hyperlink ref="AU1549" r:id="rId4309"/>
    <hyperlink ref="AU1551" r:id="rId4310"/>
    <hyperlink ref="AU1553" r:id="rId4311"/>
    <hyperlink ref="AU1554" r:id="rId4312"/>
    <hyperlink ref="AU1555" r:id="rId4313"/>
    <hyperlink ref="AU1556" r:id="rId4314"/>
    <hyperlink ref="AU1558" r:id="rId4315"/>
    <hyperlink ref="AU1560" r:id="rId4316"/>
    <hyperlink ref="AU1561" r:id="rId4317"/>
    <hyperlink ref="AU1562" r:id="rId4318"/>
    <hyperlink ref="AU1563" r:id="rId4319"/>
    <hyperlink ref="AU1564" r:id="rId4320"/>
    <hyperlink ref="AU1565" r:id="rId4321"/>
    <hyperlink ref="AU1566" r:id="rId4322"/>
    <hyperlink ref="AU1567" r:id="rId4323"/>
    <hyperlink ref="AU1569" r:id="rId4324"/>
    <hyperlink ref="AU1570" r:id="rId4325"/>
    <hyperlink ref="AU1571" r:id="rId4326"/>
    <hyperlink ref="AU1572" r:id="rId4327"/>
    <hyperlink ref="AU1573" r:id="rId4328"/>
    <hyperlink ref="AU1574" r:id="rId4329"/>
    <hyperlink ref="AU1575" r:id="rId4330"/>
    <hyperlink ref="AU1576" r:id="rId4331"/>
    <hyperlink ref="AU1577" r:id="rId4332"/>
    <hyperlink ref="AU1578" r:id="rId4333"/>
    <hyperlink ref="AU1579" r:id="rId4334"/>
    <hyperlink ref="AU1580" r:id="rId4335"/>
    <hyperlink ref="AU1581" r:id="rId4336"/>
    <hyperlink ref="AU1582" r:id="rId4337"/>
    <hyperlink ref="AU1583" r:id="rId4338"/>
    <hyperlink ref="AU1584" r:id="rId4339"/>
    <hyperlink ref="AU1585" r:id="rId4340"/>
    <hyperlink ref="AU1586" r:id="rId4341"/>
    <hyperlink ref="AU1587" r:id="rId4342"/>
    <hyperlink ref="AU1588" r:id="rId4343"/>
    <hyperlink ref="AU1589" r:id="rId4344"/>
    <hyperlink ref="AU1590" r:id="rId4345"/>
    <hyperlink ref="AU1591" r:id="rId4346"/>
    <hyperlink ref="AU1593" r:id="rId4347"/>
    <hyperlink ref="AU1594" r:id="rId4348"/>
    <hyperlink ref="AU1595" r:id="rId4349"/>
    <hyperlink ref="AU1596" r:id="rId4350"/>
    <hyperlink ref="AU1597" r:id="rId4351"/>
    <hyperlink ref="AU1598" r:id="rId4352"/>
    <hyperlink ref="AU1599" r:id="rId4353"/>
    <hyperlink ref="AU1600" r:id="rId4354"/>
    <hyperlink ref="AU1601" r:id="rId4355"/>
    <hyperlink ref="AU1602" r:id="rId4356"/>
    <hyperlink ref="AU1603" r:id="rId4357"/>
    <hyperlink ref="AU1604" r:id="rId4358"/>
    <hyperlink ref="AU1605" r:id="rId4359"/>
    <hyperlink ref="AU1606" r:id="rId4360"/>
    <hyperlink ref="AU1607" r:id="rId4361"/>
    <hyperlink ref="AU1608" r:id="rId4362"/>
    <hyperlink ref="AU1609" r:id="rId4363"/>
    <hyperlink ref="AU1610" r:id="rId4364"/>
    <hyperlink ref="AU1611" r:id="rId4365"/>
    <hyperlink ref="AU1612" r:id="rId4366"/>
    <hyperlink ref="AU1613" r:id="rId4367"/>
    <hyperlink ref="AU1614" r:id="rId4368"/>
    <hyperlink ref="AU1615" r:id="rId4369"/>
    <hyperlink ref="AU1617" r:id="rId4370"/>
    <hyperlink ref="AU1619" r:id="rId4371"/>
    <hyperlink ref="AU1620" r:id="rId4372"/>
    <hyperlink ref="AU1621" r:id="rId4373"/>
    <hyperlink ref="AU1622" r:id="rId4374"/>
    <hyperlink ref="AU1623" r:id="rId4375"/>
    <hyperlink ref="AU1624" r:id="rId4376"/>
    <hyperlink ref="AU1625" r:id="rId4377"/>
    <hyperlink ref="AU1627" r:id="rId4378"/>
    <hyperlink ref="AU1628" r:id="rId4379"/>
    <hyperlink ref="AU1629" r:id="rId4380"/>
    <hyperlink ref="AU1631" r:id="rId4381"/>
    <hyperlink ref="AU1633" r:id="rId4382"/>
    <hyperlink ref="AU1635" r:id="rId4383"/>
    <hyperlink ref="AU1636" r:id="rId4384"/>
    <hyperlink ref="AU1637" r:id="rId4385"/>
    <hyperlink ref="AU1638" r:id="rId4386"/>
    <hyperlink ref="AU1639" r:id="rId4387"/>
    <hyperlink ref="AU1640" r:id="rId4388"/>
    <hyperlink ref="AU1641" r:id="rId4389"/>
    <hyperlink ref="AU1642" r:id="rId4390"/>
    <hyperlink ref="AU1643" r:id="rId4391"/>
    <hyperlink ref="AU1644" r:id="rId4392"/>
    <hyperlink ref="AU1645" r:id="rId4393"/>
    <hyperlink ref="AU1646" r:id="rId4394"/>
    <hyperlink ref="AU1647" r:id="rId4395"/>
    <hyperlink ref="AU1648" r:id="rId4396"/>
    <hyperlink ref="AU1649" r:id="rId4397"/>
    <hyperlink ref="AU1650" r:id="rId4398"/>
    <hyperlink ref="AU1651" r:id="rId4399"/>
    <hyperlink ref="AU1652" r:id="rId4400"/>
    <hyperlink ref="AU1653" r:id="rId4401"/>
    <hyperlink ref="AU1654" r:id="rId4402"/>
    <hyperlink ref="AU1657" r:id="rId4403"/>
    <hyperlink ref="AU1658" r:id="rId4404"/>
    <hyperlink ref="AU1659" r:id="rId4405"/>
    <hyperlink ref="AU1660" r:id="rId4406"/>
    <hyperlink ref="AU1662" r:id="rId4407"/>
    <hyperlink ref="AU1663" r:id="rId4408"/>
    <hyperlink ref="AU1664" r:id="rId4409"/>
    <hyperlink ref="AU1665" r:id="rId4410"/>
    <hyperlink ref="AU1666" r:id="rId4411"/>
    <hyperlink ref="AU1667" r:id="rId4412"/>
    <hyperlink ref="AU1669" r:id="rId4413"/>
    <hyperlink ref="AU1671" r:id="rId4414"/>
    <hyperlink ref="AU1673" r:id="rId4415"/>
    <hyperlink ref="AU1674" r:id="rId4416"/>
    <hyperlink ref="AU1675" r:id="rId4417"/>
    <hyperlink ref="AU1677" r:id="rId4418"/>
    <hyperlink ref="AU1678" r:id="rId4419"/>
    <hyperlink ref="AU1679" r:id="rId4420"/>
    <hyperlink ref="AU1680" r:id="rId4421"/>
    <hyperlink ref="AU1682" r:id="rId4422"/>
    <hyperlink ref="AU1684" r:id="rId4423"/>
    <hyperlink ref="AU1689" r:id="rId4424"/>
    <hyperlink ref="AU1690" r:id="rId4425"/>
    <hyperlink ref="AU1692" r:id="rId4426"/>
    <hyperlink ref="AU1693" r:id="rId4427"/>
    <hyperlink ref="AU1694" r:id="rId4428"/>
    <hyperlink ref="AU1695" r:id="rId4429"/>
    <hyperlink ref="AU1697" r:id="rId4430"/>
    <hyperlink ref="AU1698" r:id="rId4431"/>
    <hyperlink ref="AU1699" r:id="rId4432"/>
    <hyperlink ref="AU1700" r:id="rId4433"/>
    <hyperlink ref="AU1701" r:id="rId4434"/>
    <hyperlink ref="AU1703" r:id="rId4435"/>
    <hyperlink ref="AU1704" r:id="rId4436"/>
    <hyperlink ref="AU1705" r:id="rId4437"/>
    <hyperlink ref="AU1706" r:id="rId4438"/>
    <hyperlink ref="AU1708" r:id="rId4439"/>
    <hyperlink ref="AU1709" r:id="rId4440"/>
    <hyperlink ref="AU1711" r:id="rId4441"/>
    <hyperlink ref="AU1712" r:id="rId4442"/>
    <hyperlink ref="AU1713" r:id="rId4443"/>
    <hyperlink ref="AU1714" r:id="rId4444"/>
    <hyperlink ref="AU1715" r:id="rId4445"/>
    <hyperlink ref="AU1716" r:id="rId4446"/>
    <hyperlink ref="AU1717" r:id="rId4447"/>
    <hyperlink ref="AU1718" r:id="rId4448"/>
    <hyperlink ref="AU1719" r:id="rId4449"/>
    <hyperlink ref="AU1720" r:id="rId4450"/>
    <hyperlink ref="AU1722" r:id="rId4451"/>
    <hyperlink ref="AU1723" r:id="rId4452"/>
    <hyperlink ref="AU1724" r:id="rId4453"/>
    <hyperlink ref="AU1727" r:id="rId4454"/>
    <hyperlink ref="AU1728" r:id="rId4455"/>
    <hyperlink ref="AU1729" r:id="rId4456"/>
    <hyperlink ref="AU1730" r:id="rId4457"/>
    <hyperlink ref="AU1731" r:id="rId4458"/>
    <hyperlink ref="AU1732" r:id="rId4459"/>
    <hyperlink ref="AU1733" r:id="rId4460"/>
    <hyperlink ref="AU1734" r:id="rId4461"/>
    <hyperlink ref="AU1735" r:id="rId4462"/>
    <hyperlink ref="AU1736" r:id="rId4463"/>
    <hyperlink ref="AU1737" r:id="rId4464"/>
    <hyperlink ref="AU1738" r:id="rId4465"/>
    <hyperlink ref="AU1739" r:id="rId4466"/>
    <hyperlink ref="AU1740" r:id="rId4467"/>
    <hyperlink ref="AU1741" r:id="rId4468"/>
    <hyperlink ref="AU1742" r:id="rId4469"/>
    <hyperlink ref="AU1743" r:id="rId4470"/>
    <hyperlink ref="AU1745" r:id="rId4471"/>
    <hyperlink ref="AU1746" r:id="rId4472"/>
    <hyperlink ref="AU1747" r:id="rId4473"/>
    <hyperlink ref="AU1750" r:id="rId4474"/>
    <hyperlink ref="AU1752" r:id="rId4475"/>
    <hyperlink ref="AU1753" r:id="rId4476"/>
    <hyperlink ref="AU1754" r:id="rId4477"/>
    <hyperlink ref="AU1755" r:id="rId4478"/>
    <hyperlink ref="AU1756" r:id="rId4479"/>
    <hyperlink ref="AU1757" r:id="rId4480"/>
    <hyperlink ref="AU1758" r:id="rId4481"/>
    <hyperlink ref="AU1759" r:id="rId4482"/>
    <hyperlink ref="AU1760" r:id="rId4483"/>
    <hyperlink ref="AU1761" r:id="rId4484"/>
    <hyperlink ref="AU1762" r:id="rId4485"/>
    <hyperlink ref="AU1763" r:id="rId4486"/>
    <hyperlink ref="AU1764" r:id="rId4487"/>
    <hyperlink ref="AU1765" r:id="rId4488"/>
    <hyperlink ref="AU1766" r:id="rId4489"/>
    <hyperlink ref="AU1767" r:id="rId4490"/>
    <hyperlink ref="AU1768" r:id="rId4491"/>
    <hyperlink ref="AU1769" r:id="rId4492"/>
    <hyperlink ref="AU1770" r:id="rId4493"/>
    <hyperlink ref="AU1772" r:id="rId4494"/>
    <hyperlink ref="AU1773" r:id="rId4495"/>
    <hyperlink ref="AU1774" r:id="rId4496"/>
    <hyperlink ref="AU1775" r:id="rId4497"/>
    <hyperlink ref="AU1777" r:id="rId4498"/>
    <hyperlink ref="AU1778" r:id="rId4499"/>
    <hyperlink ref="AU1779" r:id="rId4500"/>
    <hyperlink ref="AU1781" r:id="rId4501"/>
    <hyperlink ref="AU1782" r:id="rId4502"/>
    <hyperlink ref="AU1783" r:id="rId4503"/>
    <hyperlink ref="AU1784" r:id="rId4504"/>
    <hyperlink ref="AU1786" r:id="rId4505"/>
    <hyperlink ref="AU1787" r:id="rId4506"/>
    <hyperlink ref="AU1788" r:id="rId4507"/>
    <hyperlink ref="AU1791" r:id="rId4508"/>
    <hyperlink ref="AU1792" r:id="rId4509"/>
    <hyperlink ref="AU1793" r:id="rId4510"/>
    <hyperlink ref="AU1794" r:id="rId4511"/>
    <hyperlink ref="AU1795" r:id="rId4512"/>
    <hyperlink ref="AU1796" r:id="rId4513"/>
    <hyperlink ref="AU1797" r:id="rId4514"/>
    <hyperlink ref="AU1798" r:id="rId4515"/>
    <hyperlink ref="AU1799" r:id="rId4516"/>
    <hyperlink ref="AU1800" r:id="rId4517"/>
    <hyperlink ref="AU1801" r:id="rId4518"/>
    <hyperlink ref="AU1802" r:id="rId4519"/>
    <hyperlink ref="AU1803" r:id="rId4520"/>
    <hyperlink ref="AU1805" r:id="rId4521"/>
    <hyperlink ref="AU1806" r:id="rId4522"/>
    <hyperlink ref="AU1807" r:id="rId4523"/>
    <hyperlink ref="AU1808" r:id="rId4524"/>
    <hyperlink ref="AU1809" r:id="rId4525"/>
    <hyperlink ref="AU1810" r:id="rId4526"/>
    <hyperlink ref="AU1811" r:id="rId4527"/>
    <hyperlink ref="AU1812" r:id="rId4528"/>
    <hyperlink ref="AU1813" r:id="rId4529"/>
    <hyperlink ref="AU1814" r:id="rId4530"/>
    <hyperlink ref="AU1815" r:id="rId4531"/>
    <hyperlink ref="AU1816" r:id="rId4532"/>
    <hyperlink ref="AU1817" r:id="rId4533"/>
    <hyperlink ref="AU1818" r:id="rId4534"/>
    <hyperlink ref="AU1820" r:id="rId4535"/>
    <hyperlink ref="AU1821" r:id="rId4536"/>
    <hyperlink ref="AU1822" r:id="rId4537"/>
    <hyperlink ref="AU1824" r:id="rId4538"/>
    <hyperlink ref="AU1825" r:id="rId4539"/>
    <hyperlink ref="AU1826" r:id="rId4540"/>
    <hyperlink ref="AU1828" r:id="rId4541"/>
    <hyperlink ref="AU1829" r:id="rId4542"/>
    <hyperlink ref="AU1830" r:id="rId4543"/>
    <hyperlink ref="AU1832" r:id="rId4544"/>
    <hyperlink ref="AU1833" r:id="rId4545"/>
    <hyperlink ref="AU1834" r:id="rId4546"/>
    <hyperlink ref="AU1835" r:id="rId4547"/>
    <hyperlink ref="AU1836" r:id="rId4548"/>
    <hyperlink ref="AU1839" r:id="rId4549"/>
    <hyperlink ref="AU1841" r:id="rId4550"/>
    <hyperlink ref="AU1842" r:id="rId4551"/>
    <hyperlink ref="AU1843" r:id="rId4552"/>
    <hyperlink ref="AU1844" r:id="rId4553"/>
    <hyperlink ref="AU1846" r:id="rId4554"/>
    <hyperlink ref="AU1848" r:id="rId4555"/>
    <hyperlink ref="AU1849" r:id="rId4556"/>
    <hyperlink ref="AU1850" r:id="rId4557"/>
    <hyperlink ref="AU1851" r:id="rId4558"/>
    <hyperlink ref="AU1852" r:id="rId4559"/>
    <hyperlink ref="AU1853" r:id="rId4560"/>
    <hyperlink ref="AU1854" r:id="rId4561"/>
    <hyperlink ref="AU1855" r:id="rId4562"/>
    <hyperlink ref="AU1857" r:id="rId4563"/>
    <hyperlink ref="AU1858" r:id="rId4564"/>
    <hyperlink ref="AU1859" r:id="rId4565"/>
    <hyperlink ref="AU1860" r:id="rId4566"/>
    <hyperlink ref="AU1861" r:id="rId4567"/>
    <hyperlink ref="AU1862" r:id="rId4568"/>
    <hyperlink ref="AU1863" r:id="rId4569"/>
    <hyperlink ref="AU1866" r:id="rId4570"/>
    <hyperlink ref="AU1867" r:id="rId4571"/>
    <hyperlink ref="AU1868" r:id="rId4572"/>
    <hyperlink ref="AU1869" r:id="rId4573"/>
    <hyperlink ref="AU1872" r:id="rId4574"/>
    <hyperlink ref="AU1873" r:id="rId4575"/>
    <hyperlink ref="AU1874" r:id="rId4576"/>
    <hyperlink ref="AU1875" r:id="rId4577"/>
    <hyperlink ref="AU1876" r:id="rId4578"/>
    <hyperlink ref="AU1877" r:id="rId4579"/>
    <hyperlink ref="AU1878" r:id="rId4580"/>
    <hyperlink ref="AU1879" r:id="rId4581"/>
    <hyperlink ref="AU1880" r:id="rId4582"/>
    <hyperlink ref="AU1881" r:id="rId4583"/>
    <hyperlink ref="AU1882" r:id="rId4584"/>
    <hyperlink ref="AU1883" r:id="rId4585"/>
    <hyperlink ref="AU1885" r:id="rId4586"/>
    <hyperlink ref="AU1886" r:id="rId4587"/>
    <hyperlink ref="AU1887" r:id="rId4588"/>
    <hyperlink ref="AU1888" r:id="rId4589"/>
    <hyperlink ref="AU1889" r:id="rId4590"/>
    <hyperlink ref="AU1890" r:id="rId4591"/>
    <hyperlink ref="AU1891" r:id="rId4592"/>
    <hyperlink ref="AU1892" r:id="rId4593"/>
    <hyperlink ref="AU1893" r:id="rId4594"/>
    <hyperlink ref="AU1894" r:id="rId4595"/>
    <hyperlink ref="AU1895" r:id="rId4596"/>
    <hyperlink ref="AU1896" r:id="rId4597"/>
    <hyperlink ref="AU1898" r:id="rId4598"/>
    <hyperlink ref="AU1899" r:id="rId4599"/>
    <hyperlink ref="AU1901" r:id="rId4600"/>
    <hyperlink ref="AU1903" r:id="rId4601"/>
    <hyperlink ref="AU1904" r:id="rId4602"/>
    <hyperlink ref="AU1905" r:id="rId4603"/>
    <hyperlink ref="AU1906" r:id="rId4604"/>
    <hyperlink ref="AU1907" r:id="rId4605"/>
    <hyperlink ref="AU1908" r:id="rId4606"/>
    <hyperlink ref="AU1909" r:id="rId4607"/>
    <hyperlink ref="AU1910" r:id="rId4608"/>
    <hyperlink ref="AU1911" r:id="rId4609"/>
    <hyperlink ref="AU1915" r:id="rId4610"/>
    <hyperlink ref="AU1916" r:id="rId4611"/>
    <hyperlink ref="AU1917" r:id="rId4612"/>
    <hyperlink ref="AU1919" r:id="rId4613"/>
    <hyperlink ref="AU1920" r:id="rId4614"/>
    <hyperlink ref="AU1921" r:id="rId4615"/>
    <hyperlink ref="AU1922" r:id="rId4616"/>
    <hyperlink ref="AU1923" r:id="rId4617"/>
    <hyperlink ref="AU1924" r:id="rId4618"/>
    <hyperlink ref="AU1925" r:id="rId4619"/>
    <hyperlink ref="AU1926" r:id="rId4620"/>
    <hyperlink ref="AU1927" r:id="rId4621"/>
    <hyperlink ref="AU1928" r:id="rId4622"/>
    <hyperlink ref="AU1930" r:id="rId4623"/>
    <hyperlink ref="AU1931" r:id="rId4624"/>
    <hyperlink ref="AU1932" r:id="rId4625"/>
    <hyperlink ref="AU1933" r:id="rId4626"/>
    <hyperlink ref="AU1934" r:id="rId4627"/>
    <hyperlink ref="AU1935" r:id="rId4628"/>
    <hyperlink ref="AU1937" r:id="rId4629"/>
    <hyperlink ref="AU1938" r:id="rId4630"/>
    <hyperlink ref="AU1939" r:id="rId4631"/>
    <hyperlink ref="AU1941" r:id="rId4632"/>
    <hyperlink ref="AU1942" r:id="rId4633"/>
    <hyperlink ref="AU1943" r:id="rId4634"/>
    <hyperlink ref="AU1944" r:id="rId4635"/>
    <hyperlink ref="AU1945" r:id="rId4636"/>
    <hyperlink ref="AU1946" r:id="rId4637"/>
    <hyperlink ref="AU1947" r:id="rId4638"/>
    <hyperlink ref="AU1948" r:id="rId4639"/>
    <hyperlink ref="AU1949" r:id="rId4640"/>
    <hyperlink ref="AU1950" r:id="rId4641"/>
    <hyperlink ref="AU1951" r:id="rId4642"/>
    <hyperlink ref="AU1952" r:id="rId4643"/>
    <hyperlink ref="AU1953" r:id="rId4644"/>
    <hyperlink ref="AU1955" r:id="rId4645"/>
    <hyperlink ref="AU1956" r:id="rId4646"/>
    <hyperlink ref="AU1957" r:id="rId4647"/>
    <hyperlink ref="AU1958" r:id="rId4648"/>
    <hyperlink ref="AU1959" r:id="rId4649"/>
    <hyperlink ref="AU1960" r:id="rId4650"/>
    <hyperlink ref="AU1961" r:id="rId4651"/>
    <hyperlink ref="AU1962" r:id="rId4652"/>
    <hyperlink ref="AU1963" r:id="rId4653"/>
    <hyperlink ref="AU1964" r:id="rId4654"/>
    <hyperlink ref="AU1965" r:id="rId4655"/>
    <hyperlink ref="AU1966" r:id="rId4656"/>
    <hyperlink ref="AU1968" r:id="rId4657"/>
    <hyperlink ref="AU1969" r:id="rId4658"/>
    <hyperlink ref="AU1970" r:id="rId4659"/>
    <hyperlink ref="AU1972" r:id="rId4660"/>
    <hyperlink ref="AU1973" r:id="rId4661"/>
    <hyperlink ref="AU1974" r:id="rId4662"/>
    <hyperlink ref="AU1975" r:id="rId4663"/>
    <hyperlink ref="AU1976" r:id="rId4664"/>
    <hyperlink ref="AU1977" r:id="rId4665"/>
    <hyperlink ref="AU1978" r:id="rId4666"/>
    <hyperlink ref="AU1979" r:id="rId4667"/>
    <hyperlink ref="AU1980" r:id="rId4668"/>
    <hyperlink ref="AU1981" r:id="rId4669"/>
    <hyperlink ref="AU1982" r:id="rId4670"/>
    <hyperlink ref="AU1983" r:id="rId4671"/>
    <hyperlink ref="AU1985" r:id="rId4672"/>
    <hyperlink ref="AU1986" r:id="rId4673"/>
    <hyperlink ref="AU1987" r:id="rId4674"/>
    <hyperlink ref="AU1988" r:id="rId4675"/>
    <hyperlink ref="AU1989" r:id="rId4676"/>
    <hyperlink ref="AU1990" r:id="rId4677"/>
    <hyperlink ref="AU1991" r:id="rId4678"/>
    <hyperlink ref="AU1992" r:id="rId4679"/>
    <hyperlink ref="AU1994" r:id="rId4680"/>
    <hyperlink ref="AU1996" r:id="rId4681"/>
    <hyperlink ref="AU1997" r:id="rId4682"/>
    <hyperlink ref="AU1998" r:id="rId4683"/>
    <hyperlink ref="AU1999" r:id="rId4684"/>
    <hyperlink ref="AU2000" r:id="rId4685"/>
    <hyperlink ref="AU2001" r:id="rId4686"/>
    <hyperlink ref="AU2002" r:id="rId4687"/>
    <hyperlink ref="AU2003" r:id="rId4688"/>
    <hyperlink ref="AU2004" r:id="rId4689"/>
    <hyperlink ref="AU2005" r:id="rId4690"/>
    <hyperlink ref="AU2006" r:id="rId4691"/>
    <hyperlink ref="AU2007" r:id="rId4692"/>
    <hyperlink ref="AU2008" r:id="rId4693"/>
    <hyperlink ref="AU2009" r:id="rId4694"/>
    <hyperlink ref="AU2010" r:id="rId4695"/>
    <hyperlink ref="AU2011" r:id="rId4696"/>
    <hyperlink ref="AU2012" r:id="rId4697"/>
    <hyperlink ref="AU2013" r:id="rId4698"/>
    <hyperlink ref="AU2014" r:id="rId4699"/>
    <hyperlink ref="AU2015" r:id="rId4700"/>
    <hyperlink ref="AU2016" r:id="rId4701"/>
    <hyperlink ref="AU2017" r:id="rId4702"/>
    <hyperlink ref="AU2018" r:id="rId4703"/>
    <hyperlink ref="AU2019" r:id="rId4704"/>
    <hyperlink ref="AU2022" r:id="rId4705"/>
    <hyperlink ref="AU2023" r:id="rId4706"/>
    <hyperlink ref="AU2024" r:id="rId4707"/>
    <hyperlink ref="AU2025" r:id="rId4708"/>
    <hyperlink ref="AU2026" r:id="rId4709"/>
    <hyperlink ref="AU2029" r:id="rId4710"/>
    <hyperlink ref="AU2030" r:id="rId4711"/>
    <hyperlink ref="AU2031" r:id="rId4712"/>
    <hyperlink ref="AU2032" r:id="rId4713"/>
    <hyperlink ref="AU2033" r:id="rId4714"/>
    <hyperlink ref="AU2034" r:id="rId4715"/>
    <hyperlink ref="AU2035" r:id="rId4716"/>
    <hyperlink ref="AU2036" r:id="rId4717"/>
    <hyperlink ref="AU2040" r:id="rId4718"/>
    <hyperlink ref="AU2041" r:id="rId4719"/>
    <hyperlink ref="AU2043" r:id="rId4720"/>
    <hyperlink ref="AU2044" r:id="rId4721"/>
    <hyperlink ref="AU2045" r:id="rId4722"/>
    <hyperlink ref="AU2046" r:id="rId4723"/>
    <hyperlink ref="AU2049" r:id="rId4724"/>
    <hyperlink ref="AU2050" r:id="rId4725"/>
    <hyperlink ref="AU2051" r:id="rId4726"/>
    <hyperlink ref="AU2052" r:id="rId4727"/>
    <hyperlink ref="AU2055" r:id="rId4728"/>
    <hyperlink ref="AU2057" r:id="rId4729"/>
    <hyperlink ref="AU2058" r:id="rId4730"/>
    <hyperlink ref="AU2059" r:id="rId4731"/>
    <hyperlink ref="AU2060" r:id="rId4732"/>
    <hyperlink ref="AU2061" r:id="rId4733"/>
    <hyperlink ref="AU2062" r:id="rId4734"/>
    <hyperlink ref="AU2063" r:id="rId4735"/>
    <hyperlink ref="AU2064" r:id="rId4736"/>
    <hyperlink ref="AU2066" r:id="rId4737"/>
    <hyperlink ref="AU2067" r:id="rId4738"/>
    <hyperlink ref="AU2068" r:id="rId4739"/>
    <hyperlink ref="AU2069" r:id="rId4740"/>
    <hyperlink ref="AU2073" r:id="rId4741"/>
    <hyperlink ref="AU2074" r:id="rId4742"/>
    <hyperlink ref="AU2075" r:id="rId4743"/>
    <hyperlink ref="AU2076" r:id="rId4744"/>
    <hyperlink ref="AU2079" r:id="rId4745"/>
    <hyperlink ref="AU2080" r:id="rId4746"/>
    <hyperlink ref="AU2082" r:id="rId4747"/>
    <hyperlink ref="AU2083" r:id="rId4748"/>
    <hyperlink ref="AU2084" r:id="rId4749"/>
    <hyperlink ref="AU2085" r:id="rId4750"/>
    <hyperlink ref="AU2086" r:id="rId4751"/>
    <hyperlink ref="AU2087" r:id="rId4752"/>
    <hyperlink ref="AU2088" r:id="rId4753"/>
    <hyperlink ref="AU2089" r:id="rId4754"/>
    <hyperlink ref="AU2090" r:id="rId4755"/>
    <hyperlink ref="AU2091" r:id="rId4756"/>
    <hyperlink ref="AU2092" r:id="rId4757"/>
    <hyperlink ref="AU2093" r:id="rId4758"/>
    <hyperlink ref="AU2095" r:id="rId4759"/>
    <hyperlink ref="AU2096" r:id="rId4760"/>
    <hyperlink ref="AU2099" r:id="rId4761"/>
    <hyperlink ref="AU2100" r:id="rId4762"/>
    <hyperlink ref="AU2101" r:id="rId4763"/>
    <hyperlink ref="AU2102" r:id="rId4764"/>
    <hyperlink ref="AU2103" r:id="rId4765"/>
    <hyperlink ref="AU2105" r:id="rId4766"/>
    <hyperlink ref="AU2106" r:id="rId4767"/>
    <hyperlink ref="AU2107" r:id="rId4768"/>
    <hyperlink ref="AU2109" r:id="rId4769"/>
    <hyperlink ref="AU2110" r:id="rId4770"/>
    <hyperlink ref="AU2111" r:id="rId4771"/>
    <hyperlink ref="AU2112" r:id="rId4772"/>
    <hyperlink ref="AU2113" r:id="rId4773"/>
    <hyperlink ref="AU2114" r:id="rId4774"/>
    <hyperlink ref="AU2115" r:id="rId4775"/>
    <hyperlink ref="AU2116" r:id="rId4776"/>
    <hyperlink ref="AU2117" r:id="rId4777"/>
    <hyperlink ref="AU2118" r:id="rId4778"/>
    <hyperlink ref="AU2119" r:id="rId4779"/>
    <hyperlink ref="AU2120" r:id="rId4780"/>
    <hyperlink ref="AU2121" r:id="rId4781"/>
    <hyperlink ref="AU2122" r:id="rId4782"/>
    <hyperlink ref="AU2123" r:id="rId4783"/>
    <hyperlink ref="AU2124" r:id="rId4784"/>
    <hyperlink ref="AU2125" r:id="rId4785"/>
    <hyperlink ref="AU2126" r:id="rId4786"/>
    <hyperlink ref="AU2127" r:id="rId4787"/>
    <hyperlink ref="AU2128" r:id="rId4788"/>
    <hyperlink ref="AU2129" r:id="rId4789"/>
    <hyperlink ref="AU2133" r:id="rId4790"/>
    <hyperlink ref="AU2134" r:id="rId4791"/>
    <hyperlink ref="AU2135" r:id="rId4792"/>
    <hyperlink ref="AU2136" r:id="rId4793"/>
    <hyperlink ref="AU2137" r:id="rId4794"/>
    <hyperlink ref="AU2139" r:id="rId4795"/>
    <hyperlink ref="AU2140" r:id="rId4796"/>
    <hyperlink ref="AU2142" r:id="rId4797"/>
    <hyperlink ref="AU2144" r:id="rId4798"/>
    <hyperlink ref="AU2145" r:id="rId4799"/>
    <hyperlink ref="AU2146" r:id="rId4800"/>
    <hyperlink ref="AU2147" r:id="rId4801"/>
    <hyperlink ref="AU2149" r:id="rId4802"/>
    <hyperlink ref="AU2150" r:id="rId4803"/>
    <hyperlink ref="AU2151" r:id="rId4804"/>
    <hyperlink ref="AU2152" r:id="rId4805"/>
    <hyperlink ref="AU2153" r:id="rId4806"/>
    <hyperlink ref="AU2154" r:id="rId4807"/>
    <hyperlink ref="AU2155" r:id="rId4808"/>
    <hyperlink ref="AU2157" r:id="rId4809"/>
    <hyperlink ref="AU2158" r:id="rId4810"/>
    <hyperlink ref="AU2159" r:id="rId4811"/>
    <hyperlink ref="AU2160" r:id="rId4812"/>
    <hyperlink ref="AU2161" r:id="rId4813"/>
    <hyperlink ref="AU2163" r:id="rId4814"/>
    <hyperlink ref="AU2164" r:id="rId4815"/>
    <hyperlink ref="AU2165" r:id="rId4816"/>
    <hyperlink ref="AU2168" r:id="rId4817"/>
    <hyperlink ref="AU2169" r:id="rId4818"/>
    <hyperlink ref="AU2170" r:id="rId4819"/>
    <hyperlink ref="AU2171" r:id="rId4820"/>
    <hyperlink ref="AU2173" r:id="rId4821"/>
    <hyperlink ref="AU2175" r:id="rId4822"/>
    <hyperlink ref="AU2178" r:id="rId4823"/>
    <hyperlink ref="AU2179" r:id="rId4824"/>
    <hyperlink ref="AU2180" r:id="rId4825"/>
    <hyperlink ref="AU2182" r:id="rId4826"/>
    <hyperlink ref="AU2183" r:id="rId4827"/>
    <hyperlink ref="AU2184" r:id="rId4828"/>
    <hyperlink ref="AU2187" r:id="rId4829"/>
    <hyperlink ref="AU2189" r:id="rId4830"/>
    <hyperlink ref="AU2190" r:id="rId4831"/>
    <hyperlink ref="AU2192" r:id="rId4832"/>
    <hyperlink ref="AU2195" r:id="rId4833"/>
    <hyperlink ref="AU2196" r:id="rId4834"/>
    <hyperlink ref="AU2198" r:id="rId4835"/>
    <hyperlink ref="AU2200" r:id="rId4836"/>
    <hyperlink ref="AU2201" r:id="rId4837"/>
    <hyperlink ref="AU2202" r:id="rId4838"/>
    <hyperlink ref="AU2203" r:id="rId4839"/>
    <hyperlink ref="AU2204" r:id="rId4840"/>
    <hyperlink ref="AU2206" r:id="rId4841"/>
    <hyperlink ref="AU2207" r:id="rId4842"/>
    <hyperlink ref="AU2208" r:id="rId4843"/>
    <hyperlink ref="AU2209" r:id="rId4844"/>
    <hyperlink ref="AU2210" r:id="rId4845"/>
    <hyperlink ref="AU2213" r:id="rId4846"/>
    <hyperlink ref="AU2217" r:id="rId4847"/>
    <hyperlink ref="AU2218" r:id="rId4848"/>
    <hyperlink ref="AU2221" r:id="rId4849"/>
    <hyperlink ref="AU2223" r:id="rId4850"/>
    <hyperlink ref="AU2224" r:id="rId4851"/>
    <hyperlink ref="AU2225" r:id="rId4852"/>
    <hyperlink ref="AU2227" r:id="rId4853"/>
    <hyperlink ref="AU2232" r:id="rId4854"/>
    <hyperlink ref="AU2233" r:id="rId4855"/>
    <hyperlink ref="AU2234" r:id="rId4856"/>
    <hyperlink ref="AU2237" r:id="rId4857"/>
    <hyperlink ref="AU2238" r:id="rId4858"/>
    <hyperlink ref="AU2240" r:id="rId4859"/>
    <hyperlink ref="AU2241" r:id="rId4860"/>
    <hyperlink ref="AU2243" r:id="rId4861"/>
    <hyperlink ref="AU2244" r:id="rId4862"/>
    <hyperlink ref="AU2245" r:id="rId4863"/>
    <hyperlink ref="AU2246" r:id="rId4864"/>
    <hyperlink ref="AU2247" r:id="rId4865"/>
    <hyperlink ref="AU2248" r:id="rId4866"/>
    <hyperlink ref="AU2249" r:id="rId4867"/>
    <hyperlink ref="AU2250" r:id="rId4868"/>
    <hyperlink ref="AU2251" r:id="rId4869"/>
    <hyperlink ref="AU2252" r:id="rId4870"/>
    <hyperlink ref="AU2253" r:id="rId4871"/>
    <hyperlink ref="AU2254" r:id="rId4872"/>
    <hyperlink ref="AU2255" r:id="rId4873"/>
    <hyperlink ref="AU2257" r:id="rId4874"/>
    <hyperlink ref="AU2260" r:id="rId4875"/>
    <hyperlink ref="AU2261" r:id="rId4876"/>
    <hyperlink ref="AU2262" r:id="rId4877"/>
    <hyperlink ref="AU2263" r:id="rId4878"/>
    <hyperlink ref="AU2264" r:id="rId4879"/>
    <hyperlink ref="AU2265" r:id="rId4880"/>
    <hyperlink ref="AU2266" r:id="rId4881"/>
    <hyperlink ref="AU2267" r:id="rId4882"/>
    <hyperlink ref="AU2268" r:id="rId4883"/>
    <hyperlink ref="AU2270" r:id="rId4884"/>
    <hyperlink ref="AU2271" r:id="rId4885"/>
    <hyperlink ref="AU2273" r:id="rId4886"/>
    <hyperlink ref="AU2275" r:id="rId4887"/>
    <hyperlink ref="AU2276" r:id="rId4888"/>
    <hyperlink ref="AU2277" r:id="rId4889"/>
    <hyperlink ref="AU2278" r:id="rId4890"/>
    <hyperlink ref="AU2279" r:id="rId4891"/>
    <hyperlink ref="AU2280" r:id="rId4892"/>
    <hyperlink ref="AU2281" r:id="rId4893"/>
    <hyperlink ref="AU2282" r:id="rId4894"/>
    <hyperlink ref="AU2283" r:id="rId4895"/>
    <hyperlink ref="F3" r:id="rId4896"/>
    <hyperlink ref="F4" r:id="rId4897"/>
    <hyperlink ref="F5" r:id="rId4898"/>
    <hyperlink ref="F6" r:id="rId4899"/>
    <hyperlink ref="F7" r:id="rId4900"/>
    <hyperlink ref="F8" r:id="rId4901"/>
    <hyperlink ref="F9" r:id="rId4902"/>
    <hyperlink ref="F10" r:id="rId4903"/>
    <hyperlink ref="F11" r:id="rId4904"/>
    <hyperlink ref="F12" r:id="rId4905"/>
    <hyperlink ref="F13" r:id="rId4906"/>
    <hyperlink ref="F14" r:id="rId4907"/>
    <hyperlink ref="F15" r:id="rId4908"/>
    <hyperlink ref="F16" r:id="rId4909"/>
    <hyperlink ref="F17" r:id="rId4910"/>
    <hyperlink ref="F18" r:id="rId4911"/>
    <hyperlink ref="F19" r:id="rId4912"/>
    <hyperlink ref="F20" r:id="rId4913"/>
    <hyperlink ref="F21" r:id="rId4914"/>
    <hyperlink ref="F22" r:id="rId4915"/>
    <hyperlink ref="F23" r:id="rId4916"/>
    <hyperlink ref="F24" r:id="rId4917"/>
    <hyperlink ref="F25" r:id="rId4918"/>
    <hyperlink ref="F26" r:id="rId4919"/>
    <hyperlink ref="F27" r:id="rId4920"/>
    <hyperlink ref="F28" r:id="rId4921"/>
    <hyperlink ref="F29" r:id="rId4922"/>
    <hyperlink ref="F30" r:id="rId4923"/>
    <hyperlink ref="F31" r:id="rId4924"/>
    <hyperlink ref="F32" r:id="rId4925"/>
    <hyperlink ref="F33" r:id="rId4926"/>
    <hyperlink ref="F34" r:id="rId4927"/>
    <hyperlink ref="F35" r:id="rId4928"/>
    <hyperlink ref="F36" r:id="rId4929"/>
    <hyperlink ref="F37" r:id="rId4930"/>
    <hyperlink ref="F38" r:id="rId4931"/>
    <hyperlink ref="F39" r:id="rId4932"/>
    <hyperlink ref="F40" r:id="rId4933"/>
    <hyperlink ref="F41" r:id="rId4934"/>
    <hyperlink ref="F42" r:id="rId4935"/>
    <hyperlink ref="F43" r:id="rId4936"/>
    <hyperlink ref="F44" r:id="rId4937"/>
    <hyperlink ref="F45" r:id="rId4938"/>
    <hyperlink ref="F46" r:id="rId4939"/>
    <hyperlink ref="F47" r:id="rId4940"/>
    <hyperlink ref="F48" r:id="rId4941"/>
    <hyperlink ref="F49" r:id="rId4942"/>
    <hyperlink ref="F50" r:id="rId4943"/>
    <hyperlink ref="F51" r:id="rId4944"/>
    <hyperlink ref="F52" r:id="rId4945"/>
    <hyperlink ref="F53" r:id="rId4946"/>
    <hyperlink ref="F54" r:id="rId4947"/>
    <hyperlink ref="F55" r:id="rId4948"/>
    <hyperlink ref="F56" r:id="rId4949"/>
    <hyperlink ref="F57" r:id="rId4950"/>
    <hyperlink ref="F58" r:id="rId4951"/>
    <hyperlink ref="F59" r:id="rId4952"/>
    <hyperlink ref="F60" r:id="rId4953"/>
    <hyperlink ref="F61" r:id="rId4954"/>
    <hyperlink ref="F62" r:id="rId4955"/>
    <hyperlink ref="F63" r:id="rId4956"/>
    <hyperlink ref="F64" r:id="rId4957"/>
    <hyperlink ref="F65" r:id="rId4958"/>
    <hyperlink ref="F66" r:id="rId4959"/>
    <hyperlink ref="F67" r:id="rId4960"/>
    <hyperlink ref="F68" r:id="rId4961"/>
    <hyperlink ref="F69" r:id="rId4962"/>
    <hyperlink ref="F70" r:id="rId4963"/>
    <hyperlink ref="F71" r:id="rId4964"/>
    <hyperlink ref="F72" r:id="rId4965"/>
    <hyperlink ref="F73" r:id="rId4966"/>
    <hyperlink ref="F74" r:id="rId4967"/>
    <hyperlink ref="F75" r:id="rId4968"/>
    <hyperlink ref="F76" r:id="rId4969"/>
    <hyperlink ref="F77" r:id="rId4970"/>
    <hyperlink ref="F78" r:id="rId4971"/>
    <hyperlink ref="F79" r:id="rId4972"/>
    <hyperlink ref="F80" r:id="rId4973"/>
    <hyperlink ref="F81" r:id="rId4974"/>
    <hyperlink ref="F82" r:id="rId4975"/>
    <hyperlink ref="F83" r:id="rId4976"/>
    <hyperlink ref="F84" r:id="rId4977"/>
    <hyperlink ref="F85" r:id="rId4978"/>
    <hyperlink ref="F86" r:id="rId4979"/>
    <hyperlink ref="F87" r:id="rId4980"/>
    <hyperlink ref="F88" r:id="rId4981"/>
    <hyperlink ref="F89" r:id="rId4982"/>
    <hyperlink ref="F90" r:id="rId4983"/>
    <hyperlink ref="F91" r:id="rId4984"/>
    <hyperlink ref="F92" r:id="rId4985"/>
    <hyperlink ref="F93" r:id="rId4986"/>
    <hyperlink ref="F94" r:id="rId4987"/>
    <hyperlink ref="F95" r:id="rId4988"/>
    <hyperlink ref="F96" r:id="rId4989"/>
    <hyperlink ref="F97" r:id="rId4990"/>
    <hyperlink ref="F98" r:id="rId4991"/>
    <hyperlink ref="F99" r:id="rId4992"/>
    <hyperlink ref="F100" r:id="rId4993"/>
    <hyperlink ref="F101" r:id="rId4994"/>
    <hyperlink ref="F102" r:id="rId4995"/>
    <hyperlink ref="F103" r:id="rId4996"/>
    <hyperlink ref="F104" r:id="rId4997"/>
    <hyperlink ref="F105" r:id="rId4998"/>
    <hyperlink ref="F106" r:id="rId4999"/>
    <hyperlink ref="F107" r:id="rId5000"/>
    <hyperlink ref="F108" r:id="rId5001"/>
    <hyperlink ref="F109" r:id="rId5002"/>
    <hyperlink ref="F110" r:id="rId5003"/>
    <hyperlink ref="F111" r:id="rId5004"/>
    <hyperlink ref="F112" r:id="rId5005"/>
    <hyperlink ref="F113" r:id="rId5006"/>
    <hyperlink ref="F114" r:id="rId5007"/>
    <hyperlink ref="F115" r:id="rId5008"/>
    <hyperlink ref="F116" r:id="rId5009"/>
    <hyperlink ref="F117" r:id="rId5010"/>
    <hyperlink ref="F118" r:id="rId5011"/>
    <hyperlink ref="F119" r:id="rId5012"/>
    <hyperlink ref="F120" r:id="rId5013"/>
    <hyperlink ref="F121" r:id="rId5014"/>
    <hyperlink ref="F122" r:id="rId5015"/>
    <hyperlink ref="F123" r:id="rId5016"/>
    <hyperlink ref="F124" r:id="rId5017"/>
    <hyperlink ref="F125" r:id="rId5018"/>
    <hyperlink ref="F126" r:id="rId5019"/>
    <hyperlink ref="F127" r:id="rId5020"/>
    <hyperlink ref="F128" r:id="rId5021"/>
    <hyperlink ref="F129" r:id="rId5022"/>
    <hyperlink ref="F130" r:id="rId5023"/>
    <hyperlink ref="F131" r:id="rId5024"/>
    <hyperlink ref="F132" r:id="rId5025"/>
    <hyperlink ref="F133" r:id="rId5026"/>
    <hyperlink ref="F134" r:id="rId5027"/>
    <hyperlink ref="F135" r:id="rId5028"/>
    <hyperlink ref="F136" r:id="rId5029"/>
    <hyperlink ref="F137" r:id="rId5030"/>
    <hyperlink ref="F138" r:id="rId5031"/>
    <hyperlink ref="F139" r:id="rId5032"/>
    <hyperlink ref="F140" r:id="rId5033"/>
    <hyperlink ref="F141" r:id="rId5034"/>
    <hyperlink ref="F142" r:id="rId5035"/>
    <hyperlink ref="F143" r:id="rId5036"/>
    <hyperlink ref="F144" r:id="rId5037"/>
    <hyperlink ref="F145" r:id="rId5038"/>
    <hyperlink ref="F146" r:id="rId5039"/>
    <hyperlink ref="F147" r:id="rId5040"/>
    <hyperlink ref="F148" r:id="rId5041"/>
    <hyperlink ref="F149" r:id="rId5042"/>
    <hyperlink ref="F150" r:id="rId5043"/>
    <hyperlink ref="F151" r:id="rId5044"/>
    <hyperlink ref="F152" r:id="rId5045"/>
    <hyperlink ref="F153" r:id="rId5046"/>
    <hyperlink ref="F154" r:id="rId5047"/>
    <hyperlink ref="F155" r:id="rId5048"/>
    <hyperlink ref="F156" r:id="rId5049"/>
    <hyperlink ref="F157" r:id="rId5050"/>
    <hyperlink ref="F158" r:id="rId5051"/>
    <hyperlink ref="F159" r:id="rId5052"/>
    <hyperlink ref="F160" r:id="rId5053"/>
    <hyperlink ref="F161" r:id="rId5054"/>
    <hyperlink ref="F162" r:id="rId5055"/>
    <hyperlink ref="F163" r:id="rId5056"/>
    <hyperlink ref="F164" r:id="rId5057"/>
    <hyperlink ref="F165" r:id="rId5058"/>
    <hyperlink ref="F166" r:id="rId5059"/>
    <hyperlink ref="F167" r:id="rId5060"/>
    <hyperlink ref="F168" r:id="rId5061"/>
    <hyperlink ref="F169" r:id="rId5062"/>
    <hyperlink ref="F170" r:id="rId5063"/>
    <hyperlink ref="F171" r:id="rId5064"/>
    <hyperlink ref="F172" r:id="rId5065"/>
    <hyperlink ref="F173" r:id="rId5066"/>
    <hyperlink ref="F174" r:id="rId5067"/>
    <hyperlink ref="F175" r:id="rId5068"/>
    <hyperlink ref="F176" r:id="rId5069"/>
    <hyperlink ref="F177" r:id="rId5070"/>
    <hyperlink ref="F178" r:id="rId5071"/>
    <hyperlink ref="F179" r:id="rId5072"/>
    <hyperlink ref="F180" r:id="rId5073"/>
    <hyperlink ref="F181" r:id="rId5074"/>
    <hyperlink ref="F182" r:id="rId5075"/>
    <hyperlink ref="F183" r:id="rId5076"/>
    <hyperlink ref="F184" r:id="rId5077"/>
    <hyperlink ref="F185" r:id="rId5078"/>
    <hyperlink ref="F186" r:id="rId5079"/>
    <hyperlink ref="F187" r:id="rId5080"/>
    <hyperlink ref="F188" r:id="rId5081"/>
    <hyperlink ref="F189" r:id="rId5082"/>
    <hyperlink ref="F190" r:id="rId5083"/>
    <hyperlink ref="F191" r:id="rId5084"/>
    <hyperlink ref="F192" r:id="rId5085"/>
    <hyperlink ref="F193" r:id="rId5086"/>
    <hyperlink ref="F194" r:id="rId5087"/>
    <hyperlink ref="F195" r:id="rId5088"/>
    <hyperlink ref="F196" r:id="rId5089"/>
    <hyperlink ref="F197" r:id="rId5090"/>
    <hyperlink ref="F198" r:id="rId5091"/>
    <hyperlink ref="F199" r:id="rId5092"/>
    <hyperlink ref="F200" r:id="rId5093"/>
    <hyperlink ref="F201" r:id="rId5094"/>
    <hyperlink ref="F202" r:id="rId5095"/>
    <hyperlink ref="F203" r:id="rId5096"/>
    <hyperlink ref="F204" r:id="rId5097"/>
    <hyperlink ref="F205" r:id="rId5098"/>
    <hyperlink ref="F206" r:id="rId5099"/>
    <hyperlink ref="F207" r:id="rId5100"/>
    <hyperlink ref="F208" r:id="rId5101"/>
    <hyperlink ref="F209" r:id="rId5102"/>
    <hyperlink ref="F210" r:id="rId5103"/>
    <hyperlink ref="F211" r:id="rId5104"/>
    <hyperlink ref="F212" r:id="rId5105"/>
    <hyperlink ref="F213" r:id="rId5106"/>
    <hyperlink ref="F214" r:id="rId5107"/>
    <hyperlink ref="F215" r:id="rId5108"/>
    <hyperlink ref="F216" r:id="rId5109"/>
    <hyperlink ref="F217" r:id="rId5110"/>
    <hyperlink ref="F218" r:id="rId5111"/>
    <hyperlink ref="F219" r:id="rId5112"/>
    <hyperlink ref="F220" r:id="rId5113"/>
    <hyperlink ref="F221" r:id="rId5114"/>
    <hyperlink ref="F222" r:id="rId5115"/>
    <hyperlink ref="F223" r:id="rId5116"/>
    <hyperlink ref="F224" r:id="rId5117"/>
    <hyperlink ref="F225" r:id="rId5118"/>
    <hyperlink ref="F226" r:id="rId5119"/>
    <hyperlink ref="F227" r:id="rId5120"/>
    <hyperlink ref="F228" r:id="rId5121"/>
    <hyperlink ref="F229" r:id="rId5122"/>
    <hyperlink ref="F230" r:id="rId5123"/>
    <hyperlink ref="F231" r:id="rId5124"/>
    <hyperlink ref="F232" r:id="rId5125"/>
    <hyperlink ref="F233" r:id="rId5126"/>
    <hyperlink ref="F234" r:id="rId5127"/>
    <hyperlink ref="F235" r:id="rId5128"/>
    <hyperlink ref="F236" r:id="rId5129"/>
    <hyperlink ref="F237" r:id="rId5130"/>
    <hyperlink ref="F238" r:id="rId5131"/>
    <hyperlink ref="F239" r:id="rId5132"/>
    <hyperlink ref="F240" r:id="rId5133"/>
    <hyperlink ref="F241" r:id="rId5134"/>
    <hyperlink ref="F242" r:id="rId5135"/>
    <hyperlink ref="F243" r:id="rId5136"/>
    <hyperlink ref="F244" r:id="rId5137"/>
    <hyperlink ref="F245" r:id="rId5138"/>
    <hyperlink ref="F246" r:id="rId5139"/>
    <hyperlink ref="F247" r:id="rId5140"/>
    <hyperlink ref="F248" r:id="rId5141"/>
    <hyperlink ref="F249" r:id="rId5142"/>
    <hyperlink ref="F250" r:id="rId5143"/>
    <hyperlink ref="F251" r:id="rId5144"/>
    <hyperlink ref="F252" r:id="rId5145"/>
    <hyperlink ref="F253" r:id="rId5146"/>
    <hyperlink ref="F254" r:id="rId5147"/>
    <hyperlink ref="F255" r:id="rId5148"/>
    <hyperlink ref="F256" r:id="rId5149"/>
    <hyperlink ref="F257" r:id="rId5150"/>
    <hyperlink ref="F258" r:id="rId5151"/>
    <hyperlink ref="F259" r:id="rId5152"/>
    <hyperlink ref="F260" r:id="rId5153"/>
    <hyperlink ref="F261" r:id="rId5154"/>
    <hyperlink ref="F262" r:id="rId5155"/>
    <hyperlink ref="F263" r:id="rId5156"/>
    <hyperlink ref="F264" r:id="rId5157"/>
    <hyperlink ref="F265" r:id="rId5158"/>
    <hyperlink ref="F266" r:id="rId5159"/>
    <hyperlink ref="F267" r:id="rId5160"/>
    <hyperlink ref="F268" r:id="rId5161"/>
    <hyperlink ref="F269" r:id="rId5162"/>
    <hyperlink ref="F270" r:id="rId5163"/>
    <hyperlink ref="F271" r:id="rId5164"/>
    <hyperlink ref="F272" r:id="rId5165"/>
    <hyperlink ref="F273" r:id="rId5166"/>
    <hyperlink ref="F274" r:id="rId5167"/>
    <hyperlink ref="F275" r:id="rId5168"/>
    <hyperlink ref="F276" r:id="rId5169"/>
    <hyperlink ref="F277" r:id="rId5170"/>
    <hyperlink ref="F278" r:id="rId5171"/>
    <hyperlink ref="F279" r:id="rId5172"/>
    <hyperlink ref="F280" r:id="rId5173"/>
    <hyperlink ref="F281" r:id="rId5174"/>
    <hyperlink ref="F282" r:id="rId5175"/>
    <hyperlink ref="F283" r:id="rId5176"/>
    <hyperlink ref="F284" r:id="rId5177"/>
    <hyperlink ref="F285" r:id="rId5178"/>
    <hyperlink ref="F286" r:id="rId5179"/>
    <hyperlink ref="F287" r:id="rId5180"/>
    <hyperlink ref="F288" r:id="rId5181"/>
    <hyperlink ref="F289" r:id="rId5182"/>
    <hyperlink ref="F290" r:id="rId5183"/>
    <hyperlink ref="F291" r:id="rId5184"/>
    <hyperlink ref="F292" r:id="rId5185"/>
    <hyperlink ref="F293" r:id="rId5186"/>
    <hyperlink ref="F294" r:id="rId5187"/>
    <hyperlink ref="F295" r:id="rId5188"/>
    <hyperlink ref="F296" r:id="rId5189"/>
    <hyperlink ref="F297" r:id="rId5190"/>
    <hyperlink ref="F298" r:id="rId5191"/>
    <hyperlink ref="F299" r:id="rId5192"/>
    <hyperlink ref="F300" r:id="rId5193"/>
    <hyperlink ref="F301" r:id="rId5194"/>
    <hyperlink ref="F302" r:id="rId5195"/>
    <hyperlink ref="F303" r:id="rId5196"/>
    <hyperlink ref="F304" r:id="rId5197"/>
    <hyperlink ref="F305" r:id="rId5198"/>
    <hyperlink ref="F306" r:id="rId5199"/>
    <hyperlink ref="F307" r:id="rId5200"/>
    <hyperlink ref="F308" r:id="rId5201"/>
    <hyperlink ref="F309" r:id="rId5202"/>
    <hyperlink ref="F310" r:id="rId5203"/>
    <hyperlink ref="F311" r:id="rId5204"/>
    <hyperlink ref="F312" r:id="rId5205"/>
    <hyperlink ref="F313" r:id="rId5206"/>
    <hyperlink ref="F314" r:id="rId5207"/>
    <hyperlink ref="F315" r:id="rId5208"/>
    <hyperlink ref="F316" r:id="rId5209"/>
    <hyperlink ref="F317" r:id="rId5210"/>
    <hyperlink ref="F318" r:id="rId5211"/>
    <hyperlink ref="F319" r:id="rId5212"/>
    <hyperlink ref="F320" r:id="rId5213"/>
    <hyperlink ref="F321" r:id="rId5214"/>
    <hyperlink ref="F322" r:id="rId5215"/>
    <hyperlink ref="F323" r:id="rId5216"/>
    <hyperlink ref="F324" r:id="rId5217"/>
    <hyperlink ref="F325" r:id="rId5218"/>
    <hyperlink ref="F326" r:id="rId5219"/>
    <hyperlink ref="F327" r:id="rId5220"/>
    <hyperlink ref="F328" r:id="rId5221"/>
    <hyperlink ref="F329" r:id="rId5222"/>
    <hyperlink ref="F330" r:id="rId5223"/>
    <hyperlink ref="F331" r:id="rId5224"/>
    <hyperlink ref="F332" r:id="rId5225"/>
    <hyperlink ref="F333" r:id="rId5226"/>
    <hyperlink ref="F334" r:id="rId5227"/>
    <hyperlink ref="F335" r:id="rId5228"/>
    <hyperlink ref="F336" r:id="rId5229"/>
    <hyperlink ref="F337" r:id="rId5230"/>
    <hyperlink ref="F338" r:id="rId5231"/>
    <hyperlink ref="F339" r:id="rId5232"/>
    <hyperlink ref="F340" r:id="rId5233"/>
    <hyperlink ref="F341" r:id="rId5234"/>
    <hyperlink ref="F342" r:id="rId5235"/>
    <hyperlink ref="F343" r:id="rId5236"/>
    <hyperlink ref="F344" r:id="rId5237"/>
    <hyperlink ref="F345" r:id="rId5238"/>
    <hyperlink ref="F346" r:id="rId5239"/>
    <hyperlink ref="F347" r:id="rId5240"/>
    <hyperlink ref="F348" r:id="rId5241"/>
    <hyperlink ref="F349" r:id="rId5242"/>
    <hyperlink ref="F350" r:id="rId5243"/>
    <hyperlink ref="F351" r:id="rId5244"/>
    <hyperlink ref="F352" r:id="rId5245"/>
    <hyperlink ref="F353" r:id="rId5246"/>
    <hyperlink ref="F354" r:id="rId5247"/>
    <hyperlink ref="F355" r:id="rId5248"/>
    <hyperlink ref="F356" r:id="rId5249"/>
    <hyperlink ref="F357" r:id="rId5250"/>
    <hyperlink ref="F358" r:id="rId5251"/>
    <hyperlink ref="F359" r:id="rId5252"/>
    <hyperlink ref="F360" r:id="rId5253"/>
    <hyperlink ref="F361" r:id="rId5254"/>
    <hyperlink ref="F362" r:id="rId5255"/>
    <hyperlink ref="F363" r:id="rId5256"/>
    <hyperlink ref="F364" r:id="rId5257"/>
    <hyperlink ref="F365" r:id="rId5258"/>
    <hyperlink ref="F366" r:id="rId5259"/>
    <hyperlink ref="F367" r:id="rId5260"/>
    <hyperlink ref="F368" r:id="rId5261"/>
    <hyperlink ref="F369" r:id="rId5262"/>
    <hyperlink ref="F370" r:id="rId5263"/>
    <hyperlink ref="F371" r:id="rId5264"/>
    <hyperlink ref="F372" r:id="rId5265"/>
    <hyperlink ref="F373" r:id="rId5266"/>
    <hyperlink ref="F374" r:id="rId5267"/>
    <hyperlink ref="F375" r:id="rId5268"/>
    <hyperlink ref="F376" r:id="rId5269"/>
    <hyperlink ref="F377" r:id="rId5270"/>
    <hyperlink ref="F378" r:id="rId5271"/>
    <hyperlink ref="F379" r:id="rId5272"/>
    <hyperlink ref="F380" r:id="rId5273"/>
    <hyperlink ref="F381" r:id="rId5274"/>
    <hyperlink ref="F382" r:id="rId5275"/>
    <hyperlink ref="F383" r:id="rId5276"/>
    <hyperlink ref="F384" r:id="rId5277"/>
    <hyperlink ref="F385" r:id="rId5278"/>
    <hyperlink ref="F386" r:id="rId5279"/>
    <hyperlink ref="F387" r:id="rId5280"/>
    <hyperlink ref="F388" r:id="rId5281"/>
    <hyperlink ref="F389" r:id="rId5282"/>
    <hyperlink ref="F390" r:id="rId5283"/>
    <hyperlink ref="F391" r:id="rId5284"/>
    <hyperlink ref="F392" r:id="rId5285"/>
    <hyperlink ref="F393" r:id="rId5286"/>
    <hyperlink ref="F394" r:id="rId5287"/>
    <hyperlink ref="F395" r:id="rId5288"/>
    <hyperlink ref="F396" r:id="rId5289"/>
    <hyperlink ref="F397" r:id="rId5290"/>
    <hyperlink ref="F398" r:id="rId5291"/>
    <hyperlink ref="F399" r:id="rId5292"/>
    <hyperlink ref="F400" r:id="rId5293"/>
    <hyperlink ref="F401" r:id="rId5294"/>
    <hyperlink ref="F402" r:id="rId5295"/>
    <hyperlink ref="F403" r:id="rId5296"/>
    <hyperlink ref="F404" r:id="rId5297"/>
    <hyperlink ref="F405" r:id="rId5298"/>
    <hyperlink ref="F406" r:id="rId5299"/>
    <hyperlink ref="F407" r:id="rId5300"/>
    <hyperlink ref="F408" r:id="rId5301"/>
    <hyperlink ref="F409" r:id="rId5302"/>
    <hyperlink ref="F410" r:id="rId5303"/>
    <hyperlink ref="F411" r:id="rId5304"/>
    <hyperlink ref="F412" r:id="rId5305"/>
    <hyperlink ref="F413" r:id="rId5306"/>
    <hyperlink ref="F414" r:id="rId5307"/>
    <hyperlink ref="F415" r:id="rId5308"/>
    <hyperlink ref="F416" r:id="rId5309"/>
    <hyperlink ref="F417" r:id="rId5310"/>
    <hyperlink ref="F418" r:id="rId5311"/>
    <hyperlink ref="F419" r:id="rId5312"/>
    <hyperlink ref="F420" r:id="rId5313"/>
    <hyperlink ref="F421" r:id="rId5314"/>
    <hyperlink ref="F422" r:id="rId5315"/>
    <hyperlink ref="F423" r:id="rId5316"/>
    <hyperlink ref="F424" r:id="rId5317"/>
    <hyperlink ref="F425" r:id="rId5318"/>
    <hyperlink ref="F426" r:id="rId5319"/>
    <hyperlink ref="F427" r:id="rId5320"/>
    <hyperlink ref="F428" r:id="rId5321"/>
    <hyperlink ref="F429" r:id="rId5322"/>
    <hyperlink ref="F430" r:id="rId5323"/>
    <hyperlink ref="F431" r:id="rId5324"/>
    <hyperlink ref="F432" r:id="rId5325"/>
    <hyperlink ref="F433" r:id="rId5326"/>
    <hyperlink ref="F434" r:id="rId5327"/>
    <hyperlink ref="F435" r:id="rId5328"/>
    <hyperlink ref="F436" r:id="rId5329"/>
    <hyperlink ref="F437" r:id="rId5330"/>
    <hyperlink ref="F438" r:id="rId5331"/>
    <hyperlink ref="F439" r:id="rId5332"/>
    <hyperlink ref="F440" r:id="rId5333"/>
    <hyperlink ref="F441" r:id="rId5334"/>
    <hyperlink ref="F442" r:id="rId5335"/>
    <hyperlink ref="F443" r:id="rId5336"/>
    <hyperlink ref="F444" r:id="rId5337"/>
    <hyperlink ref="F445" r:id="rId5338"/>
    <hyperlink ref="F446" r:id="rId5339"/>
    <hyperlink ref="F447" r:id="rId5340"/>
    <hyperlink ref="F448" r:id="rId5341"/>
    <hyperlink ref="F449" r:id="rId5342"/>
    <hyperlink ref="F450" r:id="rId5343"/>
    <hyperlink ref="F451" r:id="rId5344"/>
    <hyperlink ref="F452" r:id="rId5345"/>
    <hyperlink ref="F453" r:id="rId5346"/>
    <hyperlink ref="F454" r:id="rId5347"/>
    <hyperlink ref="F455" r:id="rId5348"/>
    <hyperlink ref="F456" r:id="rId5349"/>
    <hyperlink ref="F457" r:id="rId5350"/>
    <hyperlink ref="F458" r:id="rId5351"/>
    <hyperlink ref="F459" r:id="rId5352"/>
    <hyperlink ref="F460" r:id="rId5353"/>
    <hyperlink ref="F461" r:id="rId5354"/>
    <hyperlink ref="F462" r:id="rId5355"/>
    <hyperlink ref="F463" r:id="rId5356"/>
    <hyperlink ref="F464" r:id="rId5357"/>
    <hyperlink ref="F465" r:id="rId5358"/>
    <hyperlink ref="F466" r:id="rId5359"/>
    <hyperlink ref="F467" r:id="rId5360"/>
    <hyperlink ref="F468" r:id="rId5361"/>
    <hyperlink ref="F469" r:id="rId5362"/>
    <hyperlink ref="F470" r:id="rId5363"/>
    <hyperlink ref="F471" r:id="rId5364"/>
    <hyperlink ref="F472" r:id="rId5365"/>
    <hyperlink ref="F473" r:id="rId5366"/>
    <hyperlink ref="F474" r:id="rId5367"/>
    <hyperlink ref="F475" r:id="rId5368"/>
    <hyperlink ref="F476" r:id="rId5369"/>
    <hyperlink ref="F477" r:id="rId5370"/>
    <hyperlink ref="F478" r:id="rId5371"/>
    <hyperlink ref="F479" r:id="rId5372"/>
    <hyperlink ref="F480" r:id="rId5373"/>
    <hyperlink ref="F481" r:id="rId5374"/>
    <hyperlink ref="F482" r:id="rId5375"/>
    <hyperlink ref="F483" r:id="rId5376"/>
    <hyperlink ref="F484" r:id="rId5377"/>
    <hyperlink ref="F485" r:id="rId5378"/>
    <hyperlink ref="F486" r:id="rId5379"/>
    <hyperlink ref="F487" r:id="rId5380"/>
    <hyperlink ref="F488" r:id="rId5381"/>
    <hyperlink ref="F489" r:id="rId5382"/>
    <hyperlink ref="F490" r:id="rId5383"/>
    <hyperlink ref="F491" r:id="rId5384"/>
    <hyperlink ref="F492" r:id="rId5385"/>
    <hyperlink ref="F493" r:id="rId5386"/>
    <hyperlink ref="F494" r:id="rId5387"/>
    <hyperlink ref="F495" r:id="rId5388"/>
    <hyperlink ref="F496" r:id="rId5389"/>
    <hyperlink ref="F497" r:id="rId5390"/>
    <hyperlink ref="F498" r:id="rId5391"/>
    <hyperlink ref="F499" r:id="rId5392"/>
    <hyperlink ref="F500" r:id="rId5393"/>
    <hyperlink ref="F501" r:id="rId5394"/>
    <hyperlink ref="F502" r:id="rId5395"/>
    <hyperlink ref="F503" r:id="rId5396"/>
    <hyperlink ref="F504" r:id="rId5397"/>
    <hyperlink ref="F505" r:id="rId5398"/>
    <hyperlink ref="F506" r:id="rId5399"/>
    <hyperlink ref="F507" r:id="rId5400"/>
    <hyperlink ref="F508" r:id="rId5401"/>
    <hyperlink ref="F509" r:id="rId5402"/>
    <hyperlink ref="F510" r:id="rId5403"/>
    <hyperlink ref="F511" r:id="rId5404"/>
    <hyperlink ref="F512" r:id="rId5405"/>
    <hyperlink ref="F513" r:id="rId5406"/>
    <hyperlink ref="F514" r:id="rId5407"/>
    <hyperlink ref="F515" r:id="rId5408"/>
    <hyperlink ref="F516" r:id="rId5409"/>
    <hyperlink ref="F517" r:id="rId5410"/>
    <hyperlink ref="F518" r:id="rId5411"/>
    <hyperlink ref="F519" r:id="rId5412"/>
    <hyperlink ref="F520" r:id="rId5413"/>
    <hyperlink ref="F521" r:id="rId5414"/>
    <hyperlink ref="F522" r:id="rId5415"/>
    <hyperlink ref="F523" r:id="rId5416"/>
    <hyperlink ref="F524" r:id="rId5417"/>
    <hyperlink ref="F525" r:id="rId5418"/>
    <hyperlink ref="F526" r:id="rId5419"/>
    <hyperlink ref="F527" r:id="rId5420"/>
    <hyperlink ref="F528" r:id="rId5421"/>
    <hyperlink ref="F529" r:id="rId5422"/>
    <hyperlink ref="F530" r:id="rId5423"/>
    <hyperlink ref="F531" r:id="rId5424"/>
    <hyperlink ref="F532" r:id="rId5425"/>
    <hyperlink ref="F533" r:id="rId5426"/>
    <hyperlink ref="F534" r:id="rId5427"/>
    <hyperlink ref="F535" r:id="rId5428"/>
    <hyperlink ref="F536" r:id="rId5429"/>
    <hyperlink ref="F537" r:id="rId5430"/>
    <hyperlink ref="F538" r:id="rId5431"/>
    <hyperlink ref="F539" r:id="rId5432"/>
    <hyperlink ref="F540" r:id="rId5433"/>
    <hyperlink ref="F541" r:id="rId5434"/>
    <hyperlink ref="F542" r:id="rId5435"/>
    <hyperlink ref="F543" r:id="rId5436"/>
    <hyperlink ref="F544" r:id="rId5437"/>
    <hyperlink ref="F545" r:id="rId5438"/>
    <hyperlink ref="F546" r:id="rId5439"/>
    <hyperlink ref="F547" r:id="rId5440"/>
    <hyperlink ref="F548" r:id="rId5441"/>
    <hyperlink ref="F549" r:id="rId5442"/>
    <hyperlink ref="F550" r:id="rId5443"/>
    <hyperlink ref="F551" r:id="rId5444"/>
    <hyperlink ref="F552" r:id="rId5445"/>
    <hyperlink ref="F553" r:id="rId5446"/>
    <hyperlink ref="F554" r:id="rId5447"/>
    <hyperlink ref="F555" r:id="rId5448"/>
    <hyperlink ref="F556" r:id="rId5449"/>
    <hyperlink ref="F557" r:id="rId5450"/>
    <hyperlink ref="F558" r:id="rId5451"/>
    <hyperlink ref="F559" r:id="rId5452"/>
    <hyperlink ref="F560" r:id="rId5453"/>
    <hyperlink ref="F561" r:id="rId5454"/>
    <hyperlink ref="F562" r:id="rId5455"/>
    <hyperlink ref="F563" r:id="rId5456"/>
    <hyperlink ref="F564" r:id="rId5457"/>
    <hyperlink ref="F565" r:id="rId5458"/>
    <hyperlink ref="F566" r:id="rId5459"/>
    <hyperlink ref="F567" r:id="rId5460"/>
    <hyperlink ref="F568" r:id="rId5461"/>
    <hyperlink ref="F569" r:id="rId5462"/>
    <hyperlink ref="F570" r:id="rId5463"/>
    <hyperlink ref="F571" r:id="rId5464"/>
    <hyperlink ref="F572" r:id="rId5465"/>
    <hyperlink ref="F573" r:id="rId5466"/>
    <hyperlink ref="F574" r:id="rId5467"/>
    <hyperlink ref="F575" r:id="rId5468"/>
    <hyperlink ref="F576" r:id="rId5469"/>
    <hyperlink ref="F577" r:id="rId5470"/>
    <hyperlink ref="F578" r:id="rId5471"/>
    <hyperlink ref="F579" r:id="rId5472"/>
    <hyperlink ref="F580" r:id="rId5473"/>
    <hyperlink ref="F581" r:id="rId5474"/>
    <hyperlink ref="F582" r:id="rId5475"/>
    <hyperlink ref="F583" r:id="rId5476"/>
    <hyperlink ref="F584" r:id="rId5477"/>
    <hyperlink ref="F585" r:id="rId5478"/>
    <hyperlink ref="F586" r:id="rId5479"/>
    <hyperlink ref="F587" r:id="rId5480"/>
    <hyperlink ref="F588" r:id="rId5481"/>
    <hyperlink ref="F589" r:id="rId5482"/>
    <hyperlink ref="F590" r:id="rId5483"/>
    <hyperlink ref="F591" r:id="rId5484"/>
    <hyperlink ref="F592" r:id="rId5485"/>
    <hyperlink ref="F593" r:id="rId5486"/>
    <hyperlink ref="F594" r:id="rId5487"/>
    <hyperlink ref="F595" r:id="rId5488"/>
    <hyperlink ref="F596" r:id="rId5489"/>
    <hyperlink ref="F597" r:id="rId5490"/>
    <hyperlink ref="F598" r:id="rId5491"/>
    <hyperlink ref="F599" r:id="rId5492"/>
    <hyperlink ref="F600" r:id="rId5493"/>
    <hyperlink ref="F601" r:id="rId5494"/>
    <hyperlink ref="F602" r:id="rId5495"/>
    <hyperlink ref="F603" r:id="rId5496"/>
    <hyperlink ref="F604" r:id="rId5497"/>
    <hyperlink ref="F605" r:id="rId5498"/>
    <hyperlink ref="F606" r:id="rId5499"/>
    <hyperlink ref="F607" r:id="rId5500"/>
    <hyperlink ref="F608" r:id="rId5501"/>
    <hyperlink ref="F609" r:id="rId5502"/>
    <hyperlink ref="F610" r:id="rId5503"/>
    <hyperlink ref="F611" r:id="rId5504"/>
    <hyperlink ref="F612" r:id="rId5505"/>
    <hyperlink ref="F613" r:id="rId5506"/>
    <hyperlink ref="F614" r:id="rId5507"/>
    <hyperlink ref="F615" r:id="rId5508"/>
    <hyperlink ref="F616" r:id="rId5509"/>
    <hyperlink ref="F617" r:id="rId5510"/>
    <hyperlink ref="F618" r:id="rId5511"/>
    <hyperlink ref="F619" r:id="rId5512"/>
    <hyperlink ref="F620" r:id="rId5513"/>
    <hyperlink ref="F621" r:id="rId5514"/>
    <hyperlink ref="F622" r:id="rId5515"/>
    <hyperlink ref="F623" r:id="rId5516"/>
    <hyperlink ref="F624" r:id="rId5517"/>
    <hyperlink ref="F625" r:id="rId5518"/>
    <hyperlink ref="F626" r:id="rId5519"/>
    <hyperlink ref="F627" r:id="rId5520"/>
    <hyperlink ref="F628" r:id="rId5521"/>
    <hyperlink ref="F629" r:id="rId5522"/>
    <hyperlink ref="F630" r:id="rId5523"/>
    <hyperlink ref="F631" r:id="rId5524"/>
    <hyperlink ref="F632" r:id="rId5525"/>
    <hyperlink ref="F633" r:id="rId5526"/>
    <hyperlink ref="F634" r:id="rId5527"/>
    <hyperlink ref="F635" r:id="rId5528"/>
    <hyperlink ref="F636" r:id="rId5529"/>
    <hyperlink ref="F637" r:id="rId5530"/>
    <hyperlink ref="F638" r:id="rId5531"/>
    <hyperlink ref="F639" r:id="rId5532"/>
    <hyperlink ref="F640" r:id="rId5533"/>
    <hyperlink ref="F641" r:id="rId5534"/>
    <hyperlink ref="F642" r:id="rId5535"/>
    <hyperlink ref="F643" r:id="rId5536"/>
    <hyperlink ref="F644" r:id="rId5537"/>
    <hyperlink ref="F645" r:id="rId5538"/>
    <hyperlink ref="F646" r:id="rId5539"/>
    <hyperlink ref="F647" r:id="rId5540"/>
    <hyperlink ref="F648" r:id="rId5541"/>
    <hyperlink ref="F649" r:id="rId5542"/>
    <hyperlink ref="F650" r:id="rId5543"/>
    <hyperlink ref="F651" r:id="rId5544"/>
    <hyperlink ref="F652" r:id="rId5545"/>
    <hyperlink ref="F653" r:id="rId5546"/>
    <hyperlink ref="F654" r:id="rId5547"/>
    <hyperlink ref="F655" r:id="rId5548"/>
    <hyperlink ref="F656" r:id="rId5549"/>
    <hyperlink ref="F657" r:id="rId5550"/>
    <hyperlink ref="F658" r:id="rId5551"/>
    <hyperlink ref="F659" r:id="rId5552"/>
    <hyperlink ref="F660" r:id="rId5553"/>
    <hyperlink ref="F661" r:id="rId5554"/>
    <hyperlink ref="F662" r:id="rId5555"/>
    <hyperlink ref="F663" r:id="rId5556"/>
    <hyperlink ref="F664" r:id="rId5557"/>
    <hyperlink ref="F665" r:id="rId5558"/>
    <hyperlink ref="F666" r:id="rId5559"/>
    <hyperlink ref="F667" r:id="rId5560"/>
    <hyperlink ref="F668" r:id="rId5561"/>
    <hyperlink ref="F669" r:id="rId5562"/>
    <hyperlink ref="F670" r:id="rId5563"/>
    <hyperlink ref="F671" r:id="rId5564"/>
    <hyperlink ref="F672" r:id="rId5565"/>
    <hyperlink ref="F673" r:id="rId5566"/>
    <hyperlink ref="F674" r:id="rId5567"/>
    <hyperlink ref="F675" r:id="rId5568"/>
    <hyperlink ref="F676" r:id="rId5569"/>
    <hyperlink ref="F677" r:id="rId5570"/>
    <hyperlink ref="F678" r:id="rId5571"/>
    <hyperlink ref="F679" r:id="rId5572"/>
    <hyperlink ref="F680" r:id="rId5573"/>
    <hyperlink ref="F681" r:id="rId5574"/>
    <hyperlink ref="F682" r:id="rId5575"/>
    <hyperlink ref="F683" r:id="rId5576"/>
    <hyperlink ref="F684" r:id="rId5577"/>
    <hyperlink ref="F685" r:id="rId5578"/>
    <hyperlink ref="F686" r:id="rId5579"/>
    <hyperlink ref="F687" r:id="rId5580"/>
    <hyperlink ref="F688" r:id="rId5581"/>
    <hyperlink ref="F689" r:id="rId5582"/>
    <hyperlink ref="F690" r:id="rId5583"/>
    <hyperlink ref="F691" r:id="rId5584"/>
    <hyperlink ref="F692" r:id="rId5585"/>
    <hyperlink ref="F693" r:id="rId5586"/>
    <hyperlink ref="F694" r:id="rId5587"/>
    <hyperlink ref="F695" r:id="rId5588"/>
    <hyperlink ref="F696" r:id="rId5589"/>
    <hyperlink ref="F697" r:id="rId5590"/>
    <hyperlink ref="F698" r:id="rId5591"/>
    <hyperlink ref="F699" r:id="rId5592"/>
    <hyperlink ref="F700" r:id="rId5593"/>
    <hyperlink ref="F701" r:id="rId5594"/>
    <hyperlink ref="F702" r:id="rId5595"/>
    <hyperlink ref="F703" r:id="rId5596"/>
    <hyperlink ref="F704" r:id="rId5597"/>
    <hyperlink ref="F705" r:id="rId5598"/>
    <hyperlink ref="F706" r:id="rId5599"/>
    <hyperlink ref="F707" r:id="rId5600"/>
    <hyperlink ref="F708" r:id="rId5601"/>
    <hyperlink ref="F709" r:id="rId5602"/>
    <hyperlink ref="F710" r:id="rId5603"/>
    <hyperlink ref="F711" r:id="rId5604"/>
    <hyperlink ref="F712" r:id="rId5605"/>
    <hyperlink ref="F713" r:id="rId5606"/>
    <hyperlink ref="F714" r:id="rId5607"/>
    <hyperlink ref="F715" r:id="rId5608"/>
    <hyperlink ref="F716" r:id="rId5609"/>
    <hyperlink ref="F717" r:id="rId5610"/>
    <hyperlink ref="F718" r:id="rId5611"/>
    <hyperlink ref="F719" r:id="rId5612"/>
    <hyperlink ref="F720" r:id="rId5613"/>
    <hyperlink ref="F721" r:id="rId5614"/>
    <hyperlink ref="F722" r:id="rId5615"/>
    <hyperlink ref="F723" r:id="rId5616"/>
    <hyperlink ref="F724" r:id="rId5617"/>
    <hyperlink ref="F725" r:id="rId5618"/>
    <hyperlink ref="F726" r:id="rId5619"/>
    <hyperlink ref="F727" r:id="rId5620"/>
    <hyperlink ref="F728" r:id="rId5621"/>
    <hyperlink ref="F729" r:id="rId5622"/>
    <hyperlink ref="F730" r:id="rId5623"/>
    <hyperlink ref="F731" r:id="rId5624"/>
    <hyperlink ref="F732" r:id="rId5625"/>
    <hyperlink ref="F733" r:id="rId5626"/>
    <hyperlink ref="F734" r:id="rId5627"/>
    <hyperlink ref="F735" r:id="rId5628"/>
    <hyperlink ref="F736" r:id="rId5629"/>
    <hyperlink ref="F737" r:id="rId5630"/>
    <hyperlink ref="F738" r:id="rId5631"/>
    <hyperlink ref="F739" r:id="rId5632"/>
    <hyperlink ref="F740" r:id="rId5633"/>
    <hyperlink ref="F741" r:id="rId5634"/>
    <hyperlink ref="F742" r:id="rId5635"/>
    <hyperlink ref="F743" r:id="rId5636"/>
    <hyperlink ref="F744" r:id="rId5637"/>
    <hyperlink ref="F745" r:id="rId5638"/>
    <hyperlink ref="F746" r:id="rId5639"/>
    <hyperlink ref="F747" r:id="rId5640"/>
    <hyperlink ref="F748" r:id="rId5641"/>
    <hyperlink ref="F749" r:id="rId5642"/>
    <hyperlink ref="F750" r:id="rId5643"/>
    <hyperlink ref="F751" r:id="rId5644"/>
    <hyperlink ref="F752" r:id="rId5645"/>
    <hyperlink ref="F753" r:id="rId5646"/>
    <hyperlink ref="F754" r:id="rId5647"/>
    <hyperlink ref="F755" r:id="rId5648"/>
    <hyperlink ref="F756" r:id="rId5649"/>
    <hyperlink ref="F757" r:id="rId5650"/>
    <hyperlink ref="F758" r:id="rId5651"/>
    <hyperlink ref="F759" r:id="rId5652"/>
    <hyperlink ref="F760" r:id="rId5653"/>
    <hyperlink ref="F761" r:id="rId5654"/>
    <hyperlink ref="F762" r:id="rId5655"/>
    <hyperlink ref="F763" r:id="rId5656"/>
    <hyperlink ref="F764" r:id="rId5657"/>
    <hyperlink ref="F765" r:id="rId5658"/>
    <hyperlink ref="F766" r:id="rId5659"/>
    <hyperlink ref="F767" r:id="rId5660"/>
    <hyperlink ref="F768" r:id="rId5661"/>
    <hyperlink ref="F769" r:id="rId5662"/>
    <hyperlink ref="F770" r:id="rId5663"/>
    <hyperlink ref="F771" r:id="rId5664"/>
    <hyperlink ref="F772" r:id="rId5665"/>
    <hyperlink ref="F773" r:id="rId5666"/>
    <hyperlink ref="F774" r:id="rId5667"/>
    <hyperlink ref="F775" r:id="rId5668"/>
    <hyperlink ref="F776" r:id="rId5669"/>
    <hyperlink ref="F777" r:id="rId5670"/>
    <hyperlink ref="F778" r:id="rId5671"/>
    <hyperlink ref="F779" r:id="rId5672"/>
    <hyperlink ref="F780" r:id="rId5673"/>
    <hyperlink ref="F781" r:id="rId5674"/>
    <hyperlink ref="F782" r:id="rId5675"/>
    <hyperlink ref="F783" r:id="rId5676"/>
    <hyperlink ref="F784" r:id="rId5677"/>
    <hyperlink ref="F785" r:id="rId5678"/>
    <hyperlink ref="F786" r:id="rId5679"/>
    <hyperlink ref="F787" r:id="rId5680"/>
    <hyperlink ref="F788" r:id="rId5681"/>
    <hyperlink ref="F789" r:id="rId5682"/>
    <hyperlink ref="F790" r:id="rId5683"/>
    <hyperlink ref="F791" r:id="rId5684"/>
    <hyperlink ref="F792" r:id="rId5685"/>
    <hyperlink ref="F793" r:id="rId5686"/>
    <hyperlink ref="F794" r:id="rId5687"/>
    <hyperlink ref="F795" r:id="rId5688"/>
    <hyperlink ref="F796" r:id="rId5689"/>
    <hyperlink ref="F797" r:id="rId5690"/>
    <hyperlink ref="F798" r:id="rId5691"/>
    <hyperlink ref="F799" r:id="rId5692"/>
    <hyperlink ref="F800" r:id="rId5693"/>
    <hyperlink ref="F801" r:id="rId5694"/>
    <hyperlink ref="F802" r:id="rId5695"/>
    <hyperlink ref="F803" r:id="rId5696"/>
    <hyperlink ref="F804" r:id="rId5697"/>
    <hyperlink ref="F805" r:id="rId5698"/>
    <hyperlink ref="F806" r:id="rId5699"/>
    <hyperlink ref="F807" r:id="rId5700"/>
    <hyperlink ref="F808" r:id="rId5701"/>
    <hyperlink ref="F809" r:id="rId5702"/>
    <hyperlink ref="F810" r:id="rId5703"/>
    <hyperlink ref="F811" r:id="rId5704"/>
    <hyperlink ref="F812" r:id="rId5705"/>
    <hyperlink ref="F813" r:id="rId5706"/>
    <hyperlink ref="F814" r:id="rId5707"/>
    <hyperlink ref="F815" r:id="rId5708"/>
    <hyperlink ref="F816" r:id="rId5709"/>
    <hyperlink ref="F817" r:id="rId5710"/>
    <hyperlink ref="F818" r:id="rId5711"/>
    <hyperlink ref="F819" r:id="rId5712"/>
    <hyperlink ref="F820" r:id="rId5713"/>
    <hyperlink ref="F821" r:id="rId5714"/>
    <hyperlink ref="F822" r:id="rId5715"/>
    <hyperlink ref="F823" r:id="rId5716"/>
    <hyperlink ref="F824" r:id="rId5717"/>
    <hyperlink ref="F825" r:id="rId5718"/>
    <hyperlink ref="F826" r:id="rId5719"/>
    <hyperlink ref="F827" r:id="rId5720"/>
    <hyperlink ref="F828" r:id="rId5721"/>
    <hyperlink ref="F829" r:id="rId5722"/>
    <hyperlink ref="F830" r:id="rId5723"/>
    <hyperlink ref="F831" r:id="rId5724"/>
    <hyperlink ref="F832" r:id="rId5725"/>
    <hyperlink ref="F833" r:id="rId5726"/>
    <hyperlink ref="F834" r:id="rId5727"/>
    <hyperlink ref="F835" r:id="rId5728"/>
    <hyperlink ref="F836" r:id="rId5729"/>
    <hyperlink ref="F837" r:id="rId5730"/>
    <hyperlink ref="F838" r:id="rId5731"/>
    <hyperlink ref="F839" r:id="rId5732"/>
    <hyperlink ref="F840" r:id="rId5733"/>
    <hyperlink ref="F841" r:id="rId5734"/>
    <hyperlink ref="F842" r:id="rId5735"/>
    <hyperlink ref="F843" r:id="rId5736"/>
    <hyperlink ref="F844" r:id="rId5737"/>
    <hyperlink ref="F845" r:id="rId5738"/>
    <hyperlink ref="F846" r:id="rId5739"/>
    <hyperlink ref="F847" r:id="rId5740"/>
    <hyperlink ref="F848" r:id="rId5741"/>
    <hyperlink ref="F849" r:id="rId5742"/>
    <hyperlink ref="F850" r:id="rId5743"/>
    <hyperlink ref="F851" r:id="rId5744"/>
    <hyperlink ref="F852" r:id="rId5745"/>
    <hyperlink ref="F853" r:id="rId5746"/>
    <hyperlink ref="F854" r:id="rId5747"/>
    <hyperlink ref="F855" r:id="rId5748"/>
    <hyperlink ref="F856" r:id="rId5749"/>
    <hyperlink ref="F857" r:id="rId5750"/>
    <hyperlink ref="F858" r:id="rId5751"/>
    <hyperlink ref="F859" r:id="rId5752"/>
    <hyperlink ref="F860" r:id="rId5753"/>
    <hyperlink ref="F861" r:id="rId5754"/>
    <hyperlink ref="F862" r:id="rId5755"/>
    <hyperlink ref="F863" r:id="rId5756"/>
    <hyperlink ref="F864" r:id="rId5757"/>
    <hyperlink ref="F865" r:id="rId5758"/>
    <hyperlink ref="F866" r:id="rId5759"/>
    <hyperlink ref="F867" r:id="rId5760"/>
    <hyperlink ref="F868" r:id="rId5761"/>
    <hyperlink ref="F869" r:id="rId5762"/>
    <hyperlink ref="F870" r:id="rId5763"/>
    <hyperlink ref="F871" r:id="rId5764"/>
    <hyperlink ref="F872" r:id="rId5765"/>
    <hyperlink ref="F873" r:id="rId5766"/>
    <hyperlink ref="F874" r:id="rId5767"/>
    <hyperlink ref="F875" r:id="rId5768"/>
    <hyperlink ref="F876" r:id="rId5769"/>
    <hyperlink ref="F877" r:id="rId5770"/>
    <hyperlink ref="F878" r:id="rId5771"/>
    <hyperlink ref="F879" r:id="rId5772"/>
    <hyperlink ref="F880" r:id="rId5773"/>
    <hyperlink ref="F881" r:id="rId5774"/>
    <hyperlink ref="F882" r:id="rId5775"/>
    <hyperlink ref="F883" r:id="rId5776"/>
    <hyperlink ref="F884" r:id="rId5777"/>
    <hyperlink ref="F885" r:id="rId5778"/>
    <hyperlink ref="F886" r:id="rId5779"/>
    <hyperlink ref="F887" r:id="rId5780"/>
    <hyperlink ref="F888" r:id="rId5781"/>
    <hyperlink ref="F889" r:id="rId5782"/>
    <hyperlink ref="F890" r:id="rId5783"/>
    <hyperlink ref="F891" r:id="rId5784"/>
    <hyperlink ref="F892" r:id="rId5785"/>
    <hyperlink ref="F893" r:id="rId5786"/>
    <hyperlink ref="F894" r:id="rId5787"/>
    <hyperlink ref="F895" r:id="rId5788"/>
    <hyperlink ref="F896" r:id="rId5789"/>
    <hyperlink ref="F897" r:id="rId5790"/>
    <hyperlink ref="F898" r:id="rId5791"/>
    <hyperlink ref="F899" r:id="rId5792"/>
    <hyperlink ref="F900" r:id="rId5793"/>
    <hyperlink ref="F901" r:id="rId5794"/>
    <hyperlink ref="F902" r:id="rId5795"/>
    <hyperlink ref="F903" r:id="rId5796"/>
    <hyperlink ref="F904" r:id="rId5797"/>
    <hyperlink ref="F905" r:id="rId5798"/>
    <hyperlink ref="F906" r:id="rId5799"/>
    <hyperlink ref="F907" r:id="rId5800"/>
    <hyperlink ref="F908" r:id="rId5801"/>
    <hyperlink ref="F909" r:id="rId5802"/>
    <hyperlink ref="F910" r:id="rId5803"/>
    <hyperlink ref="F911" r:id="rId5804"/>
    <hyperlink ref="F912" r:id="rId5805"/>
    <hyperlink ref="F913" r:id="rId5806"/>
    <hyperlink ref="F914" r:id="rId5807"/>
    <hyperlink ref="F915" r:id="rId5808"/>
    <hyperlink ref="F916" r:id="rId5809"/>
    <hyperlink ref="F917" r:id="rId5810"/>
    <hyperlink ref="F918" r:id="rId5811"/>
    <hyperlink ref="F919" r:id="rId5812"/>
    <hyperlink ref="F920" r:id="rId5813"/>
    <hyperlink ref="F921" r:id="rId5814"/>
    <hyperlink ref="F922" r:id="rId5815"/>
    <hyperlink ref="F923" r:id="rId5816"/>
    <hyperlink ref="F924" r:id="rId5817"/>
    <hyperlink ref="F925" r:id="rId5818"/>
    <hyperlink ref="F926" r:id="rId5819"/>
    <hyperlink ref="F927" r:id="rId5820"/>
    <hyperlink ref="F928" r:id="rId5821"/>
    <hyperlink ref="F929" r:id="rId5822"/>
    <hyperlink ref="F930" r:id="rId5823"/>
    <hyperlink ref="F931" r:id="rId5824"/>
    <hyperlink ref="F932" r:id="rId5825"/>
    <hyperlink ref="F933" r:id="rId5826"/>
    <hyperlink ref="F934" r:id="rId5827"/>
    <hyperlink ref="F935" r:id="rId5828"/>
    <hyperlink ref="F936" r:id="rId5829"/>
    <hyperlink ref="F937" r:id="rId5830"/>
    <hyperlink ref="F938" r:id="rId5831"/>
    <hyperlink ref="F939" r:id="rId5832"/>
    <hyperlink ref="F940" r:id="rId5833"/>
    <hyperlink ref="F941" r:id="rId5834"/>
    <hyperlink ref="F942" r:id="rId5835"/>
    <hyperlink ref="F943" r:id="rId5836"/>
    <hyperlink ref="F944" r:id="rId5837"/>
    <hyperlink ref="F945" r:id="rId5838"/>
    <hyperlink ref="F946" r:id="rId5839"/>
    <hyperlink ref="F947" r:id="rId5840"/>
    <hyperlink ref="F948" r:id="rId5841"/>
    <hyperlink ref="F949" r:id="rId5842"/>
    <hyperlink ref="F950" r:id="rId5843"/>
    <hyperlink ref="F951" r:id="rId5844"/>
    <hyperlink ref="F952" r:id="rId5845"/>
    <hyperlink ref="F953" r:id="rId5846"/>
    <hyperlink ref="F954" r:id="rId5847"/>
    <hyperlink ref="F955" r:id="rId5848"/>
    <hyperlink ref="F956" r:id="rId5849"/>
    <hyperlink ref="F957" r:id="rId5850"/>
    <hyperlink ref="F958" r:id="rId5851"/>
    <hyperlink ref="F959" r:id="rId5852"/>
    <hyperlink ref="F960" r:id="rId5853"/>
    <hyperlink ref="F961" r:id="rId5854"/>
    <hyperlink ref="F962" r:id="rId5855"/>
    <hyperlink ref="F963" r:id="rId5856"/>
    <hyperlink ref="F964" r:id="rId5857"/>
    <hyperlink ref="F965" r:id="rId5858"/>
    <hyperlink ref="F966" r:id="rId5859"/>
    <hyperlink ref="F967" r:id="rId5860"/>
    <hyperlink ref="F968" r:id="rId5861"/>
    <hyperlink ref="F969" r:id="rId5862"/>
    <hyperlink ref="F970" r:id="rId5863"/>
    <hyperlink ref="F971" r:id="rId5864"/>
    <hyperlink ref="F972" r:id="rId5865"/>
    <hyperlink ref="F973" r:id="rId5866"/>
    <hyperlink ref="F974" r:id="rId5867"/>
    <hyperlink ref="F975" r:id="rId5868"/>
    <hyperlink ref="F976" r:id="rId5869"/>
    <hyperlink ref="F977" r:id="rId5870"/>
    <hyperlink ref="F978" r:id="rId5871"/>
    <hyperlink ref="F979" r:id="rId5872"/>
    <hyperlink ref="F980" r:id="rId5873"/>
    <hyperlink ref="F981" r:id="rId5874"/>
    <hyperlink ref="F982" r:id="rId5875"/>
    <hyperlink ref="F983" r:id="rId5876"/>
    <hyperlink ref="F984" r:id="rId5877"/>
    <hyperlink ref="F985" r:id="rId5878"/>
    <hyperlink ref="F986" r:id="rId5879"/>
    <hyperlink ref="F987" r:id="rId5880"/>
    <hyperlink ref="F988" r:id="rId5881"/>
    <hyperlink ref="F989" r:id="rId5882"/>
    <hyperlink ref="F990" r:id="rId5883"/>
    <hyperlink ref="F991" r:id="rId5884"/>
    <hyperlink ref="F992" r:id="rId5885"/>
    <hyperlink ref="F993" r:id="rId5886"/>
    <hyperlink ref="F994" r:id="rId5887"/>
    <hyperlink ref="F995" r:id="rId5888"/>
    <hyperlink ref="F996" r:id="rId5889"/>
    <hyperlink ref="F997" r:id="rId5890"/>
    <hyperlink ref="F998" r:id="rId5891"/>
    <hyperlink ref="F999" r:id="rId5892"/>
    <hyperlink ref="F1000" r:id="rId5893"/>
    <hyperlink ref="F1001" r:id="rId5894"/>
    <hyperlink ref="F1002" r:id="rId5895"/>
    <hyperlink ref="F1003" r:id="rId5896"/>
    <hyperlink ref="F1004" r:id="rId5897"/>
    <hyperlink ref="F1005" r:id="rId5898"/>
    <hyperlink ref="F1006" r:id="rId5899"/>
    <hyperlink ref="F1007" r:id="rId5900"/>
    <hyperlink ref="F1008" r:id="rId5901"/>
    <hyperlink ref="F1009" r:id="rId5902"/>
    <hyperlink ref="F1010" r:id="rId5903"/>
    <hyperlink ref="F1011" r:id="rId5904"/>
    <hyperlink ref="F1012" r:id="rId5905"/>
    <hyperlink ref="F1013" r:id="rId5906"/>
    <hyperlink ref="F1014" r:id="rId5907"/>
    <hyperlink ref="F1015" r:id="rId5908"/>
    <hyperlink ref="F1016" r:id="rId5909"/>
    <hyperlink ref="F1017" r:id="rId5910"/>
    <hyperlink ref="F1018" r:id="rId5911"/>
    <hyperlink ref="F1019" r:id="rId5912"/>
    <hyperlink ref="F1020" r:id="rId5913"/>
    <hyperlink ref="F1021" r:id="rId5914"/>
    <hyperlink ref="F1022" r:id="rId5915"/>
    <hyperlink ref="F1023" r:id="rId5916"/>
    <hyperlink ref="F1024" r:id="rId5917"/>
    <hyperlink ref="F1025" r:id="rId5918"/>
    <hyperlink ref="F1026" r:id="rId5919"/>
    <hyperlink ref="F1027" r:id="rId5920"/>
    <hyperlink ref="F1028" r:id="rId5921"/>
    <hyperlink ref="F1029" r:id="rId5922"/>
    <hyperlink ref="F1030" r:id="rId5923"/>
    <hyperlink ref="F1031" r:id="rId5924"/>
    <hyperlink ref="F1032" r:id="rId5925"/>
    <hyperlink ref="F1033" r:id="rId5926"/>
    <hyperlink ref="F1034" r:id="rId5927"/>
    <hyperlink ref="F1035" r:id="rId5928"/>
    <hyperlink ref="F1036" r:id="rId5929"/>
    <hyperlink ref="F1037" r:id="rId5930"/>
    <hyperlink ref="F1038" r:id="rId5931"/>
    <hyperlink ref="F1039" r:id="rId5932"/>
    <hyperlink ref="F1040" r:id="rId5933"/>
    <hyperlink ref="F1041" r:id="rId5934"/>
    <hyperlink ref="F1042" r:id="rId5935"/>
    <hyperlink ref="F1043" r:id="rId5936"/>
    <hyperlink ref="F1044" r:id="rId5937"/>
    <hyperlink ref="F1045" r:id="rId5938"/>
    <hyperlink ref="F1046" r:id="rId5939"/>
    <hyperlink ref="F1047" r:id="rId5940"/>
    <hyperlink ref="F1048" r:id="rId5941"/>
    <hyperlink ref="F1049" r:id="rId5942"/>
    <hyperlink ref="F1050" r:id="rId5943"/>
    <hyperlink ref="F1051" r:id="rId5944"/>
    <hyperlink ref="F1052" r:id="rId5945"/>
    <hyperlink ref="F1053" r:id="rId5946"/>
    <hyperlink ref="F1054" r:id="rId5947"/>
    <hyperlink ref="F1055" r:id="rId5948"/>
    <hyperlink ref="F1056" r:id="rId5949"/>
    <hyperlink ref="F1057" r:id="rId5950"/>
    <hyperlink ref="F1058" r:id="rId5951"/>
    <hyperlink ref="F1059" r:id="rId5952"/>
    <hyperlink ref="F1060" r:id="rId5953"/>
    <hyperlink ref="F1061" r:id="rId5954"/>
    <hyperlink ref="F1062" r:id="rId5955"/>
    <hyperlink ref="F1063" r:id="rId5956"/>
    <hyperlink ref="F1064" r:id="rId5957"/>
    <hyperlink ref="F1065" r:id="rId5958"/>
    <hyperlink ref="F1066" r:id="rId5959"/>
    <hyperlink ref="F1067" r:id="rId5960"/>
    <hyperlink ref="F1068" r:id="rId5961"/>
    <hyperlink ref="F1069" r:id="rId5962"/>
    <hyperlink ref="F1070" r:id="rId5963"/>
    <hyperlink ref="F1071" r:id="rId5964"/>
    <hyperlink ref="F1072" r:id="rId5965"/>
    <hyperlink ref="F1073" r:id="rId5966"/>
    <hyperlink ref="F1074" r:id="rId5967"/>
    <hyperlink ref="F1075" r:id="rId5968"/>
    <hyperlink ref="F1076" r:id="rId5969"/>
    <hyperlink ref="F1077" r:id="rId5970"/>
    <hyperlink ref="F1078" r:id="rId5971"/>
    <hyperlink ref="F1079" r:id="rId5972"/>
    <hyperlink ref="F1080" r:id="rId5973"/>
    <hyperlink ref="F1081" r:id="rId5974"/>
    <hyperlink ref="F1082" r:id="rId5975"/>
    <hyperlink ref="F1083" r:id="rId5976"/>
    <hyperlink ref="F1084" r:id="rId5977"/>
    <hyperlink ref="F1085" r:id="rId5978"/>
    <hyperlink ref="F1086" r:id="rId5979"/>
    <hyperlink ref="F1087" r:id="rId5980"/>
    <hyperlink ref="F1088" r:id="rId5981"/>
    <hyperlink ref="F1089" r:id="rId5982"/>
    <hyperlink ref="F1090" r:id="rId5983"/>
    <hyperlink ref="F1091" r:id="rId5984"/>
    <hyperlink ref="F1092" r:id="rId5985"/>
    <hyperlink ref="F1093" r:id="rId5986"/>
    <hyperlink ref="F1094" r:id="rId5987"/>
    <hyperlink ref="F1095" r:id="rId5988"/>
    <hyperlink ref="F1096" r:id="rId5989"/>
    <hyperlink ref="F1097" r:id="rId5990"/>
    <hyperlink ref="F1098" r:id="rId5991"/>
    <hyperlink ref="F1099" r:id="rId5992"/>
    <hyperlink ref="F1100" r:id="rId5993"/>
    <hyperlink ref="F1101" r:id="rId5994"/>
    <hyperlink ref="F1102" r:id="rId5995"/>
    <hyperlink ref="F1103" r:id="rId5996"/>
    <hyperlink ref="F1104" r:id="rId5997"/>
    <hyperlink ref="F1105" r:id="rId5998"/>
    <hyperlink ref="F1106" r:id="rId5999"/>
    <hyperlink ref="F1107" r:id="rId6000"/>
    <hyperlink ref="F1108" r:id="rId6001"/>
    <hyperlink ref="F1109" r:id="rId6002"/>
    <hyperlink ref="F1110" r:id="rId6003"/>
    <hyperlink ref="F1111" r:id="rId6004"/>
    <hyperlink ref="F1112" r:id="rId6005"/>
    <hyperlink ref="F1113" r:id="rId6006"/>
    <hyperlink ref="F1114" r:id="rId6007"/>
    <hyperlink ref="F1115" r:id="rId6008"/>
    <hyperlink ref="F1116" r:id="rId6009"/>
    <hyperlink ref="F1117" r:id="rId6010"/>
    <hyperlink ref="F1118" r:id="rId6011"/>
    <hyperlink ref="F1119" r:id="rId6012"/>
    <hyperlink ref="F1120" r:id="rId6013"/>
    <hyperlink ref="F1121" r:id="rId6014"/>
    <hyperlink ref="F1122" r:id="rId6015"/>
    <hyperlink ref="F1123" r:id="rId6016"/>
    <hyperlink ref="F1124" r:id="rId6017"/>
    <hyperlink ref="F1125" r:id="rId6018"/>
    <hyperlink ref="F1126" r:id="rId6019"/>
    <hyperlink ref="F1127" r:id="rId6020"/>
    <hyperlink ref="F1128" r:id="rId6021"/>
    <hyperlink ref="F1129" r:id="rId6022"/>
    <hyperlink ref="F1130" r:id="rId6023"/>
    <hyperlink ref="F1131" r:id="rId6024"/>
    <hyperlink ref="F1132" r:id="rId6025"/>
    <hyperlink ref="F1133" r:id="rId6026"/>
    <hyperlink ref="F1134" r:id="rId6027"/>
    <hyperlink ref="F1135" r:id="rId6028"/>
    <hyperlink ref="F1136" r:id="rId6029"/>
    <hyperlink ref="F1137" r:id="rId6030"/>
    <hyperlink ref="F1138" r:id="rId6031"/>
    <hyperlink ref="F1139" r:id="rId6032"/>
    <hyperlink ref="F1140" r:id="rId6033"/>
    <hyperlink ref="F1141" r:id="rId6034"/>
    <hyperlink ref="F1142" r:id="rId6035"/>
    <hyperlink ref="F1143" r:id="rId6036"/>
    <hyperlink ref="F1144" r:id="rId6037"/>
    <hyperlink ref="F1145" r:id="rId6038"/>
    <hyperlink ref="F1146" r:id="rId6039"/>
    <hyperlink ref="F1147" r:id="rId6040"/>
    <hyperlink ref="F1148" r:id="rId6041"/>
    <hyperlink ref="F1149" r:id="rId6042"/>
    <hyperlink ref="F1150" r:id="rId6043"/>
    <hyperlink ref="F1151" r:id="rId6044"/>
    <hyperlink ref="F1152" r:id="rId6045"/>
    <hyperlink ref="F1153" r:id="rId6046"/>
    <hyperlink ref="F1154" r:id="rId6047"/>
    <hyperlink ref="F1155" r:id="rId6048"/>
    <hyperlink ref="F1156" r:id="rId6049"/>
    <hyperlink ref="F1157" r:id="rId6050"/>
    <hyperlink ref="F1158" r:id="rId6051"/>
    <hyperlink ref="F1159" r:id="rId6052"/>
    <hyperlink ref="F1160" r:id="rId6053"/>
    <hyperlink ref="F1161" r:id="rId6054"/>
    <hyperlink ref="F1162" r:id="rId6055"/>
    <hyperlink ref="F1163" r:id="rId6056"/>
    <hyperlink ref="F1164" r:id="rId6057"/>
    <hyperlink ref="F1165" r:id="rId6058"/>
    <hyperlink ref="F1166" r:id="rId6059"/>
    <hyperlink ref="F1167" r:id="rId6060"/>
    <hyperlink ref="F1168" r:id="rId6061"/>
    <hyperlink ref="F1169" r:id="rId6062"/>
    <hyperlink ref="F1170" r:id="rId6063"/>
    <hyperlink ref="F1171" r:id="rId6064"/>
    <hyperlink ref="F1172" r:id="rId6065"/>
    <hyperlink ref="F1173" r:id="rId6066"/>
    <hyperlink ref="F1174" r:id="rId6067"/>
    <hyperlink ref="F1175" r:id="rId6068"/>
    <hyperlink ref="F1176" r:id="rId6069"/>
    <hyperlink ref="F1177" r:id="rId6070"/>
    <hyperlink ref="F1178" r:id="rId6071"/>
    <hyperlink ref="F1179" r:id="rId6072"/>
    <hyperlink ref="F1180" r:id="rId6073"/>
    <hyperlink ref="F1181" r:id="rId6074"/>
    <hyperlink ref="F1182" r:id="rId6075"/>
    <hyperlink ref="F1183" r:id="rId6076"/>
    <hyperlink ref="F1184" r:id="rId6077"/>
    <hyperlink ref="F1185" r:id="rId6078"/>
    <hyperlink ref="F1186" r:id="rId6079"/>
    <hyperlink ref="F1187" r:id="rId6080"/>
    <hyperlink ref="F1188" r:id="rId6081"/>
    <hyperlink ref="F1189" r:id="rId6082"/>
    <hyperlink ref="F1190" r:id="rId6083"/>
    <hyperlink ref="F1191" r:id="rId6084"/>
    <hyperlink ref="F1192" r:id="rId6085"/>
    <hyperlink ref="F1193" r:id="rId6086"/>
    <hyperlink ref="F1194" r:id="rId6087"/>
    <hyperlink ref="F1195" r:id="rId6088"/>
    <hyperlink ref="F1196" r:id="rId6089"/>
    <hyperlink ref="F1197" r:id="rId6090"/>
    <hyperlink ref="F1198" r:id="rId6091"/>
    <hyperlink ref="F1199" r:id="rId6092"/>
    <hyperlink ref="F1200" r:id="rId6093"/>
    <hyperlink ref="F1201" r:id="rId6094"/>
    <hyperlink ref="F1202" r:id="rId6095"/>
    <hyperlink ref="F1203" r:id="rId6096"/>
    <hyperlink ref="F1204" r:id="rId6097"/>
    <hyperlink ref="F1205" r:id="rId6098"/>
    <hyperlink ref="F1206" r:id="rId6099"/>
    <hyperlink ref="F1207" r:id="rId6100"/>
    <hyperlink ref="F1208" r:id="rId6101"/>
    <hyperlink ref="F1209" r:id="rId6102"/>
    <hyperlink ref="F1210" r:id="rId6103"/>
    <hyperlink ref="F1211" r:id="rId6104"/>
    <hyperlink ref="F1212" r:id="rId6105"/>
    <hyperlink ref="F1213" r:id="rId6106"/>
    <hyperlink ref="F1214" r:id="rId6107"/>
    <hyperlink ref="F1215" r:id="rId6108"/>
    <hyperlink ref="F1216" r:id="rId6109"/>
    <hyperlink ref="F1217" r:id="rId6110"/>
    <hyperlink ref="F1218" r:id="rId6111"/>
    <hyperlink ref="F1219" r:id="rId6112"/>
    <hyperlink ref="F1220" r:id="rId6113"/>
    <hyperlink ref="F1221" r:id="rId6114"/>
    <hyperlink ref="F1222" r:id="rId6115"/>
    <hyperlink ref="F1223" r:id="rId6116"/>
    <hyperlink ref="F1224" r:id="rId6117"/>
    <hyperlink ref="F1225" r:id="rId6118"/>
    <hyperlink ref="F1226" r:id="rId6119"/>
    <hyperlink ref="F1227" r:id="rId6120"/>
    <hyperlink ref="F1228" r:id="rId6121"/>
    <hyperlink ref="F1229" r:id="rId6122"/>
    <hyperlink ref="F1230" r:id="rId6123"/>
    <hyperlink ref="F1231" r:id="rId6124"/>
    <hyperlink ref="F1232" r:id="rId6125"/>
    <hyperlink ref="F1233" r:id="rId6126"/>
    <hyperlink ref="F1234" r:id="rId6127"/>
    <hyperlink ref="F1235" r:id="rId6128"/>
    <hyperlink ref="F1236" r:id="rId6129"/>
    <hyperlink ref="F1237" r:id="rId6130"/>
    <hyperlink ref="F1238" r:id="rId6131"/>
    <hyperlink ref="F1239" r:id="rId6132"/>
    <hyperlink ref="F1240" r:id="rId6133"/>
    <hyperlink ref="F1241" r:id="rId6134"/>
    <hyperlink ref="F1242" r:id="rId6135"/>
    <hyperlink ref="F1243" r:id="rId6136"/>
    <hyperlink ref="F1244" r:id="rId6137"/>
    <hyperlink ref="F1245" r:id="rId6138"/>
    <hyperlink ref="F1246" r:id="rId6139"/>
    <hyperlink ref="F1247" r:id="rId6140"/>
    <hyperlink ref="F1248" r:id="rId6141"/>
    <hyperlink ref="F1249" r:id="rId6142"/>
    <hyperlink ref="F1250" r:id="rId6143"/>
    <hyperlink ref="F1251" r:id="rId6144"/>
    <hyperlink ref="F1252" r:id="rId6145"/>
    <hyperlink ref="F1253" r:id="rId6146"/>
    <hyperlink ref="F1254" r:id="rId6147"/>
    <hyperlink ref="F1255" r:id="rId6148"/>
    <hyperlink ref="F1256" r:id="rId6149"/>
    <hyperlink ref="F1257" r:id="rId6150"/>
    <hyperlink ref="F1258" r:id="rId6151"/>
    <hyperlink ref="F1259" r:id="rId6152"/>
    <hyperlink ref="F1260" r:id="rId6153"/>
    <hyperlink ref="F1261" r:id="rId6154"/>
    <hyperlink ref="F1262" r:id="rId6155"/>
    <hyperlink ref="F1263" r:id="rId6156"/>
    <hyperlink ref="F1264" r:id="rId6157"/>
    <hyperlink ref="F1265" r:id="rId6158"/>
    <hyperlink ref="F1266" r:id="rId6159"/>
    <hyperlink ref="F1267" r:id="rId6160"/>
    <hyperlink ref="F1268" r:id="rId6161"/>
    <hyperlink ref="F1269" r:id="rId6162"/>
    <hyperlink ref="F1270" r:id="rId6163"/>
    <hyperlink ref="F1271" r:id="rId6164"/>
    <hyperlink ref="F1272" r:id="rId6165"/>
    <hyperlink ref="F1273" r:id="rId6166"/>
    <hyperlink ref="F1274" r:id="rId6167"/>
    <hyperlink ref="F1275" r:id="rId6168"/>
    <hyperlink ref="F1276" r:id="rId6169"/>
    <hyperlink ref="F1277" r:id="rId6170"/>
    <hyperlink ref="F1278" r:id="rId6171"/>
    <hyperlink ref="F1279" r:id="rId6172"/>
    <hyperlink ref="F1280" r:id="rId6173"/>
    <hyperlink ref="F1281" r:id="rId6174"/>
    <hyperlink ref="F1282" r:id="rId6175"/>
    <hyperlink ref="F1283" r:id="rId6176"/>
    <hyperlink ref="F1284" r:id="rId6177"/>
    <hyperlink ref="F1285" r:id="rId6178"/>
    <hyperlink ref="F1286" r:id="rId6179"/>
    <hyperlink ref="F1287" r:id="rId6180"/>
    <hyperlink ref="F1288" r:id="rId6181"/>
    <hyperlink ref="F1289" r:id="rId6182"/>
    <hyperlink ref="F1290" r:id="rId6183"/>
    <hyperlink ref="F1291" r:id="rId6184"/>
    <hyperlink ref="F1292" r:id="rId6185"/>
    <hyperlink ref="F1293" r:id="rId6186"/>
    <hyperlink ref="F1294" r:id="rId6187"/>
    <hyperlink ref="F1295" r:id="rId6188"/>
    <hyperlink ref="F1296" r:id="rId6189"/>
    <hyperlink ref="F1297" r:id="rId6190"/>
    <hyperlink ref="F1298" r:id="rId6191"/>
    <hyperlink ref="F1299" r:id="rId6192"/>
    <hyperlink ref="F1300" r:id="rId6193"/>
    <hyperlink ref="F1301" r:id="rId6194"/>
    <hyperlink ref="F1302" r:id="rId6195"/>
    <hyperlink ref="F1303" r:id="rId6196"/>
    <hyperlink ref="F1304" r:id="rId6197"/>
    <hyperlink ref="F1305" r:id="rId6198"/>
    <hyperlink ref="F1306" r:id="rId6199"/>
    <hyperlink ref="F1307" r:id="rId6200"/>
    <hyperlink ref="F1308" r:id="rId6201"/>
    <hyperlink ref="F1309" r:id="rId6202"/>
    <hyperlink ref="F1310" r:id="rId6203"/>
    <hyperlink ref="F1311" r:id="rId6204"/>
    <hyperlink ref="F1312" r:id="rId6205"/>
    <hyperlink ref="F1313" r:id="rId6206"/>
    <hyperlink ref="F1314" r:id="rId6207"/>
    <hyperlink ref="F1315" r:id="rId6208"/>
    <hyperlink ref="F1316" r:id="rId6209"/>
    <hyperlink ref="F1317" r:id="rId6210"/>
    <hyperlink ref="F1318" r:id="rId6211"/>
    <hyperlink ref="F1319" r:id="rId6212"/>
    <hyperlink ref="F1320" r:id="rId6213"/>
    <hyperlink ref="F1321" r:id="rId6214"/>
    <hyperlink ref="F1322" r:id="rId6215"/>
    <hyperlink ref="F1323" r:id="rId6216"/>
    <hyperlink ref="F1324" r:id="rId6217"/>
    <hyperlink ref="F1325" r:id="rId6218"/>
    <hyperlink ref="F1326" r:id="rId6219"/>
    <hyperlink ref="F1327" r:id="rId6220"/>
    <hyperlink ref="F1328" r:id="rId6221"/>
    <hyperlink ref="F1329" r:id="rId6222"/>
    <hyperlink ref="F1330" r:id="rId6223"/>
    <hyperlink ref="F1331" r:id="rId6224"/>
    <hyperlink ref="F1332" r:id="rId6225"/>
    <hyperlink ref="F1333" r:id="rId6226"/>
    <hyperlink ref="F1334" r:id="rId6227"/>
    <hyperlink ref="F1335" r:id="rId6228"/>
    <hyperlink ref="F1336" r:id="rId6229"/>
    <hyperlink ref="F1337" r:id="rId6230"/>
    <hyperlink ref="F1338" r:id="rId6231"/>
    <hyperlink ref="F1339" r:id="rId6232"/>
    <hyperlink ref="F1340" r:id="rId6233"/>
    <hyperlink ref="F1341" r:id="rId6234"/>
    <hyperlink ref="F1342" r:id="rId6235"/>
    <hyperlink ref="F1343" r:id="rId6236"/>
    <hyperlink ref="F1344" r:id="rId6237"/>
    <hyperlink ref="F1345" r:id="rId6238"/>
    <hyperlink ref="F1346" r:id="rId6239"/>
    <hyperlink ref="F1347" r:id="rId6240"/>
    <hyperlink ref="F1348" r:id="rId6241"/>
    <hyperlink ref="F1349" r:id="rId6242"/>
    <hyperlink ref="F1350" r:id="rId6243"/>
    <hyperlink ref="F1351" r:id="rId6244"/>
    <hyperlink ref="F1352" r:id="rId6245"/>
    <hyperlink ref="F1353" r:id="rId6246"/>
    <hyperlink ref="F1354" r:id="rId6247"/>
    <hyperlink ref="F1355" r:id="rId6248"/>
    <hyperlink ref="F1356" r:id="rId6249"/>
    <hyperlink ref="F1357" r:id="rId6250"/>
    <hyperlink ref="F1358" r:id="rId6251"/>
    <hyperlink ref="F1359" r:id="rId6252"/>
    <hyperlink ref="F1360" r:id="rId6253"/>
    <hyperlink ref="F1361" r:id="rId6254"/>
    <hyperlink ref="F1362" r:id="rId6255"/>
    <hyperlink ref="F1363" r:id="rId6256"/>
    <hyperlink ref="F1364" r:id="rId6257"/>
    <hyperlink ref="F1365" r:id="rId6258"/>
    <hyperlink ref="F1366" r:id="rId6259"/>
    <hyperlink ref="F1367" r:id="rId6260"/>
    <hyperlink ref="F1368" r:id="rId6261"/>
    <hyperlink ref="F1369" r:id="rId6262"/>
    <hyperlink ref="F1370" r:id="rId6263"/>
    <hyperlink ref="F1371" r:id="rId6264"/>
    <hyperlink ref="F1372" r:id="rId6265"/>
    <hyperlink ref="F1373" r:id="rId6266"/>
    <hyperlink ref="F1374" r:id="rId6267"/>
    <hyperlink ref="F1375" r:id="rId6268"/>
    <hyperlink ref="F1376" r:id="rId6269"/>
    <hyperlink ref="F1377" r:id="rId6270"/>
    <hyperlink ref="F1378" r:id="rId6271"/>
    <hyperlink ref="F1379" r:id="rId6272"/>
    <hyperlink ref="F1380" r:id="rId6273"/>
    <hyperlink ref="F1381" r:id="rId6274"/>
    <hyperlink ref="F1382" r:id="rId6275"/>
    <hyperlink ref="F1383" r:id="rId6276"/>
    <hyperlink ref="F1384" r:id="rId6277"/>
    <hyperlink ref="F1385" r:id="rId6278"/>
    <hyperlink ref="F1386" r:id="rId6279"/>
    <hyperlink ref="F1387" r:id="rId6280"/>
    <hyperlink ref="F1388" r:id="rId6281"/>
    <hyperlink ref="F1389" r:id="rId6282"/>
    <hyperlink ref="F1390" r:id="rId6283"/>
    <hyperlink ref="F1391" r:id="rId6284"/>
    <hyperlink ref="F1392" r:id="rId6285"/>
    <hyperlink ref="F1393" r:id="rId6286"/>
    <hyperlink ref="F1394" r:id="rId6287"/>
    <hyperlink ref="F1395" r:id="rId6288"/>
    <hyperlink ref="F1396" r:id="rId6289"/>
    <hyperlink ref="F1397" r:id="rId6290"/>
    <hyperlink ref="F1398" r:id="rId6291"/>
    <hyperlink ref="F1399" r:id="rId6292"/>
    <hyperlink ref="F1400" r:id="rId6293"/>
    <hyperlink ref="F1401" r:id="rId6294"/>
    <hyperlink ref="F1402" r:id="rId6295"/>
    <hyperlink ref="F1403" r:id="rId6296"/>
    <hyperlink ref="F1404" r:id="rId6297"/>
    <hyperlink ref="F1405" r:id="rId6298"/>
    <hyperlink ref="F1406" r:id="rId6299"/>
    <hyperlink ref="F1407" r:id="rId6300"/>
    <hyperlink ref="F1408" r:id="rId6301"/>
    <hyperlink ref="F1409" r:id="rId6302"/>
    <hyperlink ref="F1410" r:id="rId6303"/>
    <hyperlink ref="F1411" r:id="rId6304"/>
    <hyperlink ref="F1412" r:id="rId6305"/>
    <hyperlink ref="F1413" r:id="rId6306"/>
    <hyperlink ref="F1414" r:id="rId6307"/>
    <hyperlink ref="F1415" r:id="rId6308"/>
    <hyperlink ref="F1416" r:id="rId6309"/>
    <hyperlink ref="F1417" r:id="rId6310"/>
    <hyperlink ref="F1418" r:id="rId6311"/>
    <hyperlink ref="F1419" r:id="rId6312"/>
    <hyperlink ref="F1420" r:id="rId6313"/>
    <hyperlink ref="F1421" r:id="rId6314"/>
    <hyperlink ref="F1422" r:id="rId6315"/>
    <hyperlink ref="F1423" r:id="rId6316"/>
    <hyperlink ref="F1424" r:id="rId6317"/>
    <hyperlink ref="F1425" r:id="rId6318"/>
    <hyperlink ref="F1426" r:id="rId6319"/>
    <hyperlink ref="F1427" r:id="rId6320"/>
    <hyperlink ref="F1428" r:id="rId6321"/>
    <hyperlink ref="F1429" r:id="rId6322"/>
    <hyperlink ref="F1430" r:id="rId6323"/>
    <hyperlink ref="F1431" r:id="rId6324"/>
    <hyperlink ref="F1432" r:id="rId6325"/>
    <hyperlink ref="F1433" r:id="rId6326"/>
    <hyperlink ref="F1434" r:id="rId6327"/>
    <hyperlink ref="F1435" r:id="rId6328"/>
    <hyperlink ref="F1436" r:id="rId6329"/>
    <hyperlink ref="F1437" r:id="rId6330"/>
    <hyperlink ref="F1438" r:id="rId6331"/>
    <hyperlink ref="F1439" r:id="rId6332"/>
    <hyperlink ref="F1440" r:id="rId6333"/>
    <hyperlink ref="F1441" r:id="rId6334"/>
    <hyperlink ref="F1442" r:id="rId6335"/>
    <hyperlink ref="F1443" r:id="rId6336"/>
    <hyperlink ref="F1444" r:id="rId6337"/>
    <hyperlink ref="F1445" r:id="rId6338"/>
    <hyperlink ref="F1446" r:id="rId6339"/>
    <hyperlink ref="F1447" r:id="rId6340"/>
    <hyperlink ref="F1448" r:id="rId6341"/>
    <hyperlink ref="F1449" r:id="rId6342"/>
    <hyperlink ref="F1450" r:id="rId6343"/>
    <hyperlink ref="F1451" r:id="rId6344"/>
    <hyperlink ref="F1452" r:id="rId6345"/>
    <hyperlink ref="F1453" r:id="rId6346"/>
    <hyperlink ref="F1454" r:id="rId6347"/>
    <hyperlink ref="F1455" r:id="rId6348"/>
    <hyperlink ref="F1456" r:id="rId6349"/>
    <hyperlink ref="F1457" r:id="rId6350"/>
    <hyperlink ref="F1458" r:id="rId6351"/>
    <hyperlink ref="F1459" r:id="rId6352"/>
    <hyperlink ref="F1460" r:id="rId6353"/>
    <hyperlink ref="F1461" r:id="rId6354"/>
    <hyperlink ref="F1462" r:id="rId6355"/>
    <hyperlink ref="F1463" r:id="rId6356"/>
    <hyperlink ref="F1464" r:id="rId6357"/>
    <hyperlink ref="F1465" r:id="rId6358"/>
    <hyperlink ref="F1466" r:id="rId6359"/>
    <hyperlink ref="F1467" r:id="rId6360"/>
    <hyperlink ref="F1468" r:id="rId6361"/>
    <hyperlink ref="F1469" r:id="rId6362"/>
    <hyperlink ref="F1470" r:id="rId6363"/>
    <hyperlink ref="F1471" r:id="rId6364"/>
    <hyperlink ref="F1472" r:id="rId6365"/>
    <hyperlink ref="F1473" r:id="rId6366"/>
    <hyperlink ref="F1474" r:id="rId6367"/>
    <hyperlink ref="F1475" r:id="rId6368"/>
    <hyperlink ref="F1476" r:id="rId6369"/>
    <hyperlink ref="F1477" r:id="rId6370"/>
    <hyperlink ref="F1478" r:id="rId6371"/>
    <hyperlink ref="F1479" r:id="rId6372"/>
    <hyperlink ref="F1480" r:id="rId6373"/>
    <hyperlink ref="F1481" r:id="rId6374"/>
    <hyperlink ref="F1482" r:id="rId6375"/>
    <hyperlink ref="F1483" r:id="rId6376"/>
    <hyperlink ref="F1484" r:id="rId6377"/>
    <hyperlink ref="F1485" r:id="rId6378"/>
    <hyperlink ref="F1486" r:id="rId6379"/>
    <hyperlink ref="F1487" r:id="rId6380"/>
    <hyperlink ref="F1488" r:id="rId6381"/>
    <hyperlink ref="F1489" r:id="rId6382"/>
    <hyperlink ref="F1490" r:id="rId6383"/>
    <hyperlink ref="F1491" r:id="rId6384"/>
    <hyperlink ref="F1492" r:id="rId6385"/>
    <hyperlink ref="F1493" r:id="rId6386"/>
    <hyperlink ref="F1494" r:id="rId6387"/>
    <hyperlink ref="F1495" r:id="rId6388"/>
    <hyperlink ref="F1496" r:id="rId6389"/>
    <hyperlink ref="F1497" r:id="rId6390"/>
    <hyperlink ref="F1498" r:id="rId6391"/>
    <hyperlink ref="F1499" r:id="rId6392"/>
    <hyperlink ref="F1500" r:id="rId6393"/>
    <hyperlink ref="F1501" r:id="rId6394"/>
    <hyperlink ref="F1502" r:id="rId6395"/>
    <hyperlink ref="F1503" r:id="rId6396"/>
    <hyperlink ref="F1504" r:id="rId6397"/>
    <hyperlink ref="F1505" r:id="rId6398"/>
    <hyperlink ref="F1506" r:id="rId6399"/>
    <hyperlink ref="F1507" r:id="rId6400"/>
    <hyperlink ref="F1508" r:id="rId6401"/>
    <hyperlink ref="F1509" r:id="rId6402"/>
    <hyperlink ref="F1510" r:id="rId6403"/>
    <hyperlink ref="F1511" r:id="rId6404"/>
    <hyperlink ref="F1512" r:id="rId6405"/>
    <hyperlink ref="F1513" r:id="rId6406"/>
    <hyperlink ref="F1514" r:id="rId6407"/>
    <hyperlink ref="F1515" r:id="rId6408"/>
    <hyperlink ref="F1516" r:id="rId6409"/>
    <hyperlink ref="F1517" r:id="rId6410"/>
    <hyperlink ref="F1518" r:id="rId6411"/>
    <hyperlink ref="F1519" r:id="rId6412"/>
    <hyperlink ref="F1520" r:id="rId6413"/>
    <hyperlink ref="F1521" r:id="rId6414"/>
    <hyperlink ref="F1522" r:id="rId6415"/>
    <hyperlink ref="F1523" r:id="rId6416"/>
    <hyperlink ref="F1524" r:id="rId6417"/>
    <hyperlink ref="F1525" r:id="rId6418"/>
    <hyperlink ref="F1526" r:id="rId6419"/>
    <hyperlink ref="F1527" r:id="rId6420"/>
    <hyperlink ref="F1528" r:id="rId6421"/>
    <hyperlink ref="F1529" r:id="rId6422"/>
    <hyperlink ref="F1530" r:id="rId6423"/>
    <hyperlink ref="F1531" r:id="rId6424"/>
    <hyperlink ref="F1532" r:id="rId6425"/>
    <hyperlink ref="F1533" r:id="rId6426"/>
    <hyperlink ref="F1534" r:id="rId6427"/>
    <hyperlink ref="F1535" r:id="rId6428"/>
    <hyperlink ref="F1536" r:id="rId6429"/>
    <hyperlink ref="F1537" r:id="rId6430"/>
    <hyperlink ref="F1538" r:id="rId6431"/>
    <hyperlink ref="F1539" r:id="rId6432"/>
    <hyperlink ref="F1540" r:id="rId6433"/>
    <hyperlink ref="F1541" r:id="rId6434"/>
    <hyperlink ref="F1542" r:id="rId6435"/>
    <hyperlink ref="F1543" r:id="rId6436"/>
    <hyperlink ref="F1544" r:id="rId6437"/>
    <hyperlink ref="F1545" r:id="rId6438"/>
    <hyperlink ref="F1546" r:id="rId6439"/>
    <hyperlink ref="F1547" r:id="rId6440"/>
    <hyperlink ref="F1548" r:id="rId6441"/>
    <hyperlink ref="F1549" r:id="rId6442"/>
    <hyperlink ref="F1550" r:id="rId6443"/>
    <hyperlink ref="F1551" r:id="rId6444"/>
    <hyperlink ref="F1552" r:id="rId6445"/>
    <hyperlink ref="F1553" r:id="rId6446"/>
    <hyperlink ref="F1554" r:id="rId6447"/>
    <hyperlink ref="F1555" r:id="rId6448"/>
    <hyperlink ref="F1556" r:id="rId6449"/>
    <hyperlink ref="F1557" r:id="rId6450"/>
    <hyperlink ref="F1558" r:id="rId6451"/>
    <hyperlink ref="F1559" r:id="rId6452"/>
    <hyperlink ref="F1560" r:id="rId6453"/>
    <hyperlink ref="F1561" r:id="rId6454"/>
    <hyperlink ref="F1562" r:id="rId6455"/>
    <hyperlink ref="F1563" r:id="rId6456"/>
    <hyperlink ref="F1564" r:id="rId6457"/>
    <hyperlink ref="F1565" r:id="rId6458"/>
    <hyperlink ref="F1566" r:id="rId6459"/>
    <hyperlink ref="F1567" r:id="rId6460"/>
    <hyperlink ref="F1568" r:id="rId6461"/>
    <hyperlink ref="F1569" r:id="rId6462"/>
    <hyperlink ref="F1570" r:id="rId6463"/>
    <hyperlink ref="F1571" r:id="rId6464"/>
    <hyperlink ref="F1572" r:id="rId6465"/>
    <hyperlink ref="F1573" r:id="rId6466"/>
    <hyperlink ref="F1574" r:id="rId6467"/>
    <hyperlink ref="F1575" r:id="rId6468"/>
    <hyperlink ref="F1576" r:id="rId6469"/>
    <hyperlink ref="F1577" r:id="rId6470"/>
    <hyperlink ref="F1578" r:id="rId6471"/>
    <hyperlink ref="F1579" r:id="rId6472"/>
    <hyperlink ref="F1580" r:id="rId6473"/>
    <hyperlink ref="F1581" r:id="rId6474"/>
    <hyperlink ref="F1582" r:id="rId6475"/>
    <hyperlink ref="F1583" r:id="rId6476"/>
    <hyperlink ref="F1584" r:id="rId6477"/>
    <hyperlink ref="F1585" r:id="rId6478"/>
    <hyperlink ref="F1586" r:id="rId6479"/>
    <hyperlink ref="F1587" r:id="rId6480"/>
    <hyperlink ref="F1588" r:id="rId6481"/>
    <hyperlink ref="F1589" r:id="rId6482"/>
    <hyperlink ref="F1590" r:id="rId6483"/>
    <hyperlink ref="F1591" r:id="rId6484"/>
    <hyperlink ref="F1592" r:id="rId6485"/>
    <hyperlink ref="F1593" r:id="rId6486"/>
    <hyperlink ref="F1594" r:id="rId6487"/>
    <hyperlink ref="F1595" r:id="rId6488"/>
    <hyperlink ref="F1596" r:id="rId6489"/>
    <hyperlink ref="F1597" r:id="rId6490"/>
    <hyperlink ref="F1598" r:id="rId6491"/>
    <hyperlink ref="F1599" r:id="rId6492"/>
    <hyperlink ref="F1600" r:id="rId6493"/>
    <hyperlink ref="F1601" r:id="rId6494"/>
    <hyperlink ref="F1602" r:id="rId6495"/>
    <hyperlink ref="F1603" r:id="rId6496"/>
    <hyperlink ref="F1604" r:id="rId6497"/>
    <hyperlink ref="F1605" r:id="rId6498"/>
    <hyperlink ref="F1606" r:id="rId6499"/>
    <hyperlink ref="F1607" r:id="rId6500"/>
    <hyperlink ref="F1608" r:id="rId6501"/>
    <hyperlink ref="F1609" r:id="rId6502"/>
    <hyperlink ref="F1610" r:id="rId6503"/>
    <hyperlink ref="F1611" r:id="rId6504"/>
    <hyperlink ref="F1612" r:id="rId6505"/>
    <hyperlink ref="F1613" r:id="rId6506"/>
    <hyperlink ref="F1614" r:id="rId6507"/>
    <hyperlink ref="F1615" r:id="rId6508"/>
    <hyperlink ref="F1616" r:id="rId6509"/>
    <hyperlink ref="F1617" r:id="rId6510"/>
    <hyperlink ref="F1618" r:id="rId6511"/>
    <hyperlink ref="F1619" r:id="rId6512"/>
    <hyperlink ref="F1620" r:id="rId6513"/>
    <hyperlink ref="F1621" r:id="rId6514"/>
    <hyperlink ref="F1622" r:id="rId6515"/>
    <hyperlink ref="F1623" r:id="rId6516"/>
    <hyperlink ref="F1624" r:id="rId6517"/>
    <hyperlink ref="F1625" r:id="rId6518"/>
    <hyperlink ref="F1626" r:id="rId6519"/>
    <hyperlink ref="F1627" r:id="rId6520"/>
    <hyperlink ref="F1628" r:id="rId6521"/>
    <hyperlink ref="F1629" r:id="rId6522"/>
    <hyperlink ref="F1630" r:id="rId6523"/>
    <hyperlink ref="F1631" r:id="rId6524"/>
    <hyperlink ref="F1632" r:id="rId6525"/>
    <hyperlink ref="F1633" r:id="rId6526"/>
    <hyperlink ref="F1634" r:id="rId6527"/>
    <hyperlink ref="F1635" r:id="rId6528"/>
    <hyperlink ref="F1636" r:id="rId6529"/>
    <hyperlink ref="F1637" r:id="rId6530"/>
    <hyperlink ref="F1638" r:id="rId6531"/>
    <hyperlink ref="F1639" r:id="rId6532"/>
    <hyperlink ref="F1640" r:id="rId6533"/>
    <hyperlink ref="F1641" r:id="rId6534"/>
    <hyperlink ref="F1642" r:id="rId6535"/>
    <hyperlink ref="F1643" r:id="rId6536"/>
    <hyperlink ref="F1644" r:id="rId6537"/>
    <hyperlink ref="F1645" r:id="rId6538"/>
    <hyperlink ref="F1646" r:id="rId6539"/>
    <hyperlink ref="F1647" r:id="rId6540"/>
    <hyperlink ref="F1648" r:id="rId6541"/>
    <hyperlink ref="F1649" r:id="rId6542"/>
    <hyperlink ref="F1650" r:id="rId6543"/>
    <hyperlink ref="F1651" r:id="rId6544"/>
    <hyperlink ref="F1652" r:id="rId6545"/>
    <hyperlink ref="F1653" r:id="rId6546"/>
    <hyperlink ref="F1654" r:id="rId6547"/>
    <hyperlink ref="F1655" r:id="rId6548"/>
    <hyperlink ref="F1656" r:id="rId6549"/>
    <hyperlink ref="F1657" r:id="rId6550"/>
    <hyperlink ref="F1658" r:id="rId6551"/>
    <hyperlink ref="F1659" r:id="rId6552"/>
    <hyperlink ref="F1660" r:id="rId6553"/>
    <hyperlink ref="F1661" r:id="rId6554"/>
    <hyperlink ref="F1662" r:id="rId6555"/>
    <hyperlink ref="F1663" r:id="rId6556"/>
    <hyperlink ref="F1664" r:id="rId6557"/>
    <hyperlink ref="F1665" r:id="rId6558"/>
    <hyperlink ref="F1666" r:id="rId6559"/>
    <hyperlink ref="F1667" r:id="rId6560"/>
    <hyperlink ref="F1668" r:id="rId6561"/>
    <hyperlink ref="F1669" r:id="rId6562"/>
    <hyperlink ref="F1670" r:id="rId6563"/>
    <hyperlink ref="F1671" r:id="rId6564"/>
    <hyperlink ref="F1672" r:id="rId6565"/>
    <hyperlink ref="F1673" r:id="rId6566"/>
    <hyperlink ref="F1674" r:id="rId6567"/>
    <hyperlink ref="F1675" r:id="rId6568"/>
    <hyperlink ref="F1676" r:id="rId6569"/>
    <hyperlink ref="F1677" r:id="rId6570"/>
    <hyperlink ref="F1678" r:id="rId6571"/>
    <hyperlink ref="F1679" r:id="rId6572"/>
    <hyperlink ref="F1680" r:id="rId6573"/>
    <hyperlink ref="F1681" r:id="rId6574"/>
    <hyperlink ref="F1682" r:id="rId6575"/>
    <hyperlink ref="F1683" r:id="rId6576"/>
    <hyperlink ref="F1684" r:id="rId6577"/>
    <hyperlink ref="F1685" r:id="rId6578"/>
    <hyperlink ref="F1686" r:id="rId6579"/>
    <hyperlink ref="F1687" r:id="rId6580"/>
    <hyperlink ref="F1688" r:id="rId6581"/>
    <hyperlink ref="F1689" r:id="rId6582"/>
    <hyperlink ref="F1690" r:id="rId6583"/>
    <hyperlink ref="F1691" r:id="rId6584"/>
    <hyperlink ref="F1692" r:id="rId6585"/>
    <hyperlink ref="F1693" r:id="rId6586"/>
    <hyperlink ref="F1694" r:id="rId6587"/>
    <hyperlink ref="F1695" r:id="rId6588"/>
    <hyperlink ref="F1696" r:id="rId6589"/>
    <hyperlink ref="F1697" r:id="rId6590"/>
    <hyperlink ref="F1698" r:id="rId6591"/>
    <hyperlink ref="F1699" r:id="rId6592"/>
    <hyperlink ref="F1700" r:id="rId6593"/>
    <hyperlink ref="F1701" r:id="rId6594"/>
    <hyperlink ref="F1702" r:id="rId6595"/>
    <hyperlink ref="F1703" r:id="rId6596"/>
    <hyperlink ref="F1704" r:id="rId6597"/>
    <hyperlink ref="F1705" r:id="rId6598"/>
    <hyperlink ref="F1706" r:id="rId6599"/>
    <hyperlink ref="F1707" r:id="rId6600"/>
    <hyperlink ref="F1708" r:id="rId6601"/>
    <hyperlink ref="F1709" r:id="rId6602"/>
    <hyperlink ref="F1710" r:id="rId6603"/>
    <hyperlink ref="F1711" r:id="rId6604"/>
    <hyperlink ref="F1712" r:id="rId6605"/>
    <hyperlink ref="F1713" r:id="rId6606"/>
    <hyperlink ref="F1714" r:id="rId6607"/>
    <hyperlink ref="F1715" r:id="rId6608"/>
    <hyperlink ref="F1716" r:id="rId6609"/>
    <hyperlink ref="F1717" r:id="rId6610"/>
    <hyperlink ref="F1718" r:id="rId6611"/>
    <hyperlink ref="F1719" r:id="rId6612"/>
    <hyperlink ref="F1720" r:id="rId6613"/>
    <hyperlink ref="F1721" r:id="rId6614"/>
    <hyperlink ref="F1722" r:id="rId6615"/>
    <hyperlink ref="F1723" r:id="rId6616"/>
    <hyperlink ref="F1724" r:id="rId6617"/>
    <hyperlink ref="F1725" r:id="rId6618"/>
    <hyperlink ref="F1726" r:id="rId6619"/>
    <hyperlink ref="F1727" r:id="rId6620"/>
    <hyperlink ref="F1728" r:id="rId6621"/>
    <hyperlink ref="F1729" r:id="rId6622"/>
    <hyperlink ref="F1730" r:id="rId6623"/>
    <hyperlink ref="F1731" r:id="rId6624"/>
    <hyperlink ref="F1732" r:id="rId6625"/>
    <hyperlink ref="F1733" r:id="rId6626"/>
    <hyperlink ref="F1734" r:id="rId6627"/>
    <hyperlink ref="F1735" r:id="rId6628"/>
    <hyperlink ref="F1736" r:id="rId6629"/>
    <hyperlink ref="F1737" r:id="rId6630"/>
    <hyperlink ref="F1738" r:id="rId6631"/>
    <hyperlink ref="F1739" r:id="rId6632"/>
    <hyperlink ref="F1740" r:id="rId6633"/>
    <hyperlink ref="F1741" r:id="rId6634"/>
    <hyperlink ref="F1742" r:id="rId6635"/>
    <hyperlink ref="F1743" r:id="rId6636"/>
    <hyperlink ref="F1744" r:id="rId6637"/>
    <hyperlink ref="F1745" r:id="rId6638"/>
    <hyperlink ref="F1746" r:id="rId6639"/>
    <hyperlink ref="F1747" r:id="rId6640"/>
    <hyperlink ref="F1748" r:id="rId6641"/>
    <hyperlink ref="F1749" r:id="rId6642"/>
    <hyperlink ref="F1750" r:id="rId6643"/>
    <hyperlink ref="F1751" r:id="rId6644"/>
    <hyperlink ref="F1752" r:id="rId6645"/>
    <hyperlink ref="F1753" r:id="rId6646"/>
    <hyperlink ref="F1754" r:id="rId6647"/>
    <hyperlink ref="F1755" r:id="rId6648"/>
    <hyperlink ref="F1756" r:id="rId6649"/>
    <hyperlink ref="F1757" r:id="rId6650"/>
    <hyperlink ref="F1758" r:id="rId6651"/>
    <hyperlink ref="F1759" r:id="rId6652"/>
    <hyperlink ref="F1760" r:id="rId6653"/>
    <hyperlink ref="F1761" r:id="rId6654"/>
    <hyperlink ref="F1762" r:id="rId6655"/>
    <hyperlink ref="F1763" r:id="rId6656"/>
    <hyperlink ref="F1764" r:id="rId6657"/>
    <hyperlink ref="F1765" r:id="rId6658"/>
    <hyperlink ref="F1766" r:id="rId6659"/>
    <hyperlink ref="F1767" r:id="rId6660"/>
    <hyperlink ref="F1768" r:id="rId6661"/>
    <hyperlink ref="F1769" r:id="rId6662"/>
    <hyperlink ref="F1770" r:id="rId6663"/>
    <hyperlink ref="F1771" r:id="rId6664"/>
    <hyperlink ref="F1772" r:id="rId6665"/>
    <hyperlink ref="F1773" r:id="rId6666"/>
    <hyperlink ref="F1774" r:id="rId6667"/>
    <hyperlink ref="F1775" r:id="rId6668"/>
    <hyperlink ref="F1776" r:id="rId6669"/>
    <hyperlink ref="F1777" r:id="rId6670"/>
    <hyperlink ref="F1778" r:id="rId6671"/>
    <hyperlink ref="F1779" r:id="rId6672"/>
    <hyperlink ref="F1780" r:id="rId6673"/>
    <hyperlink ref="F1781" r:id="rId6674"/>
    <hyperlink ref="F1782" r:id="rId6675"/>
    <hyperlink ref="F1783" r:id="rId6676"/>
    <hyperlink ref="F1784" r:id="rId6677"/>
    <hyperlink ref="F1785" r:id="rId6678"/>
    <hyperlink ref="F1786" r:id="rId6679"/>
    <hyperlink ref="F1787" r:id="rId6680"/>
    <hyperlink ref="F1788" r:id="rId6681"/>
    <hyperlink ref="F1789" r:id="rId6682"/>
    <hyperlink ref="F1790" r:id="rId6683"/>
    <hyperlink ref="F1791" r:id="rId6684"/>
    <hyperlink ref="F1792" r:id="rId6685"/>
    <hyperlink ref="F1793" r:id="rId6686"/>
    <hyperlink ref="F1794" r:id="rId6687"/>
    <hyperlink ref="F1795" r:id="rId6688"/>
    <hyperlink ref="F1796" r:id="rId6689"/>
    <hyperlink ref="F1797" r:id="rId6690"/>
    <hyperlink ref="F1798" r:id="rId6691"/>
    <hyperlink ref="F1799" r:id="rId6692"/>
    <hyperlink ref="F1800" r:id="rId6693"/>
    <hyperlink ref="F1801" r:id="rId6694"/>
    <hyperlink ref="F1802" r:id="rId6695"/>
    <hyperlink ref="F1803" r:id="rId6696"/>
    <hyperlink ref="F1804" r:id="rId6697"/>
    <hyperlink ref="F1805" r:id="rId6698"/>
    <hyperlink ref="F1806" r:id="rId6699"/>
    <hyperlink ref="F1807" r:id="rId6700"/>
    <hyperlink ref="F1808" r:id="rId6701"/>
    <hyperlink ref="F1809" r:id="rId6702"/>
    <hyperlink ref="F1810" r:id="rId6703"/>
    <hyperlink ref="F1811" r:id="rId6704"/>
    <hyperlink ref="F1812" r:id="rId6705"/>
    <hyperlink ref="F1813" r:id="rId6706"/>
    <hyperlink ref="F1814" r:id="rId6707"/>
    <hyperlink ref="F1815" r:id="rId6708"/>
    <hyperlink ref="F1816" r:id="rId6709"/>
    <hyperlink ref="F1817" r:id="rId6710"/>
    <hyperlink ref="F1818" r:id="rId6711"/>
    <hyperlink ref="F1819" r:id="rId6712"/>
    <hyperlink ref="F1820" r:id="rId6713"/>
    <hyperlink ref="F1821" r:id="rId6714"/>
    <hyperlink ref="F1822" r:id="rId6715"/>
    <hyperlink ref="F1823" r:id="rId6716"/>
    <hyperlink ref="F1824" r:id="rId6717"/>
    <hyperlink ref="F1825" r:id="rId6718"/>
    <hyperlink ref="F1826" r:id="rId6719"/>
    <hyperlink ref="F1827" r:id="rId6720"/>
    <hyperlink ref="F1828" r:id="rId6721"/>
    <hyperlink ref="F1829" r:id="rId6722"/>
    <hyperlink ref="F1830" r:id="rId6723"/>
    <hyperlink ref="F1831" r:id="rId6724"/>
    <hyperlink ref="F1832" r:id="rId6725"/>
    <hyperlink ref="F1833" r:id="rId6726"/>
    <hyperlink ref="F1834" r:id="rId6727"/>
    <hyperlink ref="F1835" r:id="rId6728"/>
    <hyperlink ref="F1836" r:id="rId6729"/>
    <hyperlink ref="F1837" r:id="rId6730"/>
    <hyperlink ref="F1838" r:id="rId6731"/>
    <hyperlink ref="F1839" r:id="rId6732"/>
    <hyperlink ref="F1840" r:id="rId6733"/>
    <hyperlink ref="F1841" r:id="rId6734"/>
    <hyperlink ref="F1842" r:id="rId6735"/>
    <hyperlink ref="F1843" r:id="rId6736"/>
    <hyperlink ref="F1844" r:id="rId6737"/>
    <hyperlink ref="F1845" r:id="rId6738"/>
    <hyperlink ref="F1846" r:id="rId6739"/>
    <hyperlink ref="F1847" r:id="rId6740"/>
    <hyperlink ref="F1848" r:id="rId6741"/>
    <hyperlink ref="F1849" r:id="rId6742"/>
    <hyperlink ref="F1850" r:id="rId6743"/>
    <hyperlink ref="F1851" r:id="rId6744"/>
    <hyperlink ref="F1852" r:id="rId6745"/>
    <hyperlink ref="F1853" r:id="rId6746"/>
    <hyperlink ref="F1854" r:id="rId6747"/>
    <hyperlink ref="F1855" r:id="rId6748"/>
    <hyperlink ref="F1856" r:id="rId6749"/>
    <hyperlink ref="F1857" r:id="rId6750"/>
    <hyperlink ref="F1858" r:id="rId6751"/>
    <hyperlink ref="F1859" r:id="rId6752"/>
    <hyperlink ref="F1860" r:id="rId6753"/>
    <hyperlink ref="F1861" r:id="rId6754"/>
    <hyperlink ref="F1862" r:id="rId6755"/>
    <hyperlink ref="F1863" r:id="rId6756"/>
    <hyperlink ref="F1864" r:id="rId6757"/>
    <hyperlink ref="F1865" r:id="rId6758"/>
    <hyperlink ref="F1866" r:id="rId6759"/>
    <hyperlink ref="F1867" r:id="rId6760"/>
    <hyperlink ref="F1868" r:id="rId6761"/>
    <hyperlink ref="F1869" r:id="rId6762"/>
    <hyperlink ref="F1870" r:id="rId6763"/>
    <hyperlink ref="F1871" r:id="rId6764"/>
    <hyperlink ref="F1872" r:id="rId6765"/>
    <hyperlink ref="F1873" r:id="rId6766"/>
    <hyperlink ref="F1874" r:id="rId6767"/>
    <hyperlink ref="F1875" r:id="rId6768"/>
    <hyperlink ref="F1876" r:id="rId6769"/>
    <hyperlink ref="F1877" r:id="rId6770"/>
    <hyperlink ref="F1878" r:id="rId6771"/>
    <hyperlink ref="F1879" r:id="rId6772"/>
    <hyperlink ref="F1880" r:id="rId6773"/>
    <hyperlink ref="F1881" r:id="rId6774"/>
    <hyperlink ref="F1882" r:id="rId6775"/>
    <hyperlink ref="F1883" r:id="rId6776"/>
    <hyperlink ref="F1884" r:id="rId6777"/>
    <hyperlink ref="F1885" r:id="rId6778"/>
    <hyperlink ref="F1886" r:id="rId6779"/>
    <hyperlink ref="F1887" r:id="rId6780"/>
    <hyperlink ref="F1888" r:id="rId6781"/>
    <hyperlink ref="F1889" r:id="rId6782"/>
    <hyperlink ref="F1890" r:id="rId6783"/>
    <hyperlink ref="F1891" r:id="rId6784"/>
    <hyperlink ref="F1892" r:id="rId6785"/>
    <hyperlink ref="F1893" r:id="rId6786"/>
    <hyperlink ref="F1894" r:id="rId6787"/>
    <hyperlink ref="F1895" r:id="rId6788"/>
    <hyperlink ref="F1896" r:id="rId6789"/>
    <hyperlink ref="F1897" r:id="rId6790"/>
    <hyperlink ref="F1898" r:id="rId6791"/>
    <hyperlink ref="F1899" r:id="rId6792"/>
    <hyperlink ref="F1900" r:id="rId6793"/>
    <hyperlink ref="F1901" r:id="rId6794"/>
    <hyperlink ref="F1902" r:id="rId6795"/>
    <hyperlink ref="F1903" r:id="rId6796"/>
    <hyperlink ref="F1904" r:id="rId6797"/>
    <hyperlink ref="F1905" r:id="rId6798"/>
    <hyperlink ref="F1906" r:id="rId6799"/>
    <hyperlink ref="F1907" r:id="rId6800"/>
    <hyperlink ref="F1908" r:id="rId6801"/>
    <hyperlink ref="F1909" r:id="rId6802"/>
    <hyperlink ref="F1910" r:id="rId6803"/>
    <hyperlink ref="F1911" r:id="rId6804"/>
    <hyperlink ref="F1912" r:id="rId6805"/>
    <hyperlink ref="F1913" r:id="rId6806"/>
    <hyperlink ref="F1914" r:id="rId6807"/>
    <hyperlink ref="F1915" r:id="rId6808"/>
    <hyperlink ref="F1916" r:id="rId6809"/>
    <hyperlink ref="F1917" r:id="rId6810"/>
    <hyperlink ref="F1918" r:id="rId6811"/>
    <hyperlink ref="F1919" r:id="rId6812"/>
    <hyperlink ref="F1920" r:id="rId6813"/>
    <hyperlink ref="F1921" r:id="rId6814"/>
    <hyperlink ref="F1922" r:id="rId6815"/>
    <hyperlink ref="F1923" r:id="rId6816"/>
    <hyperlink ref="F1924" r:id="rId6817"/>
    <hyperlink ref="F1925" r:id="rId6818"/>
    <hyperlink ref="F1926" r:id="rId6819"/>
    <hyperlink ref="F1927" r:id="rId6820"/>
    <hyperlink ref="F1928" r:id="rId6821"/>
    <hyperlink ref="F1929" r:id="rId6822"/>
    <hyperlink ref="F1930" r:id="rId6823"/>
    <hyperlink ref="F1931" r:id="rId6824"/>
    <hyperlink ref="F1932" r:id="rId6825"/>
    <hyperlink ref="F1933" r:id="rId6826"/>
    <hyperlink ref="F1934" r:id="rId6827"/>
    <hyperlink ref="F1935" r:id="rId6828"/>
    <hyperlink ref="F1936" r:id="rId6829"/>
    <hyperlink ref="F1937" r:id="rId6830"/>
    <hyperlink ref="F1938" r:id="rId6831"/>
    <hyperlink ref="F1939" r:id="rId6832"/>
    <hyperlink ref="F1940" r:id="rId6833"/>
    <hyperlink ref="F1941" r:id="rId6834"/>
    <hyperlink ref="F1942" r:id="rId6835"/>
    <hyperlink ref="F1943" r:id="rId6836"/>
    <hyperlink ref="F1944" r:id="rId6837"/>
    <hyperlink ref="F1945" r:id="rId6838"/>
    <hyperlink ref="F1946" r:id="rId6839"/>
    <hyperlink ref="F1947" r:id="rId6840"/>
    <hyperlink ref="F1948" r:id="rId6841"/>
    <hyperlink ref="F1949" r:id="rId6842"/>
    <hyperlink ref="F1950" r:id="rId6843"/>
    <hyperlink ref="F1951" r:id="rId6844"/>
    <hyperlink ref="F1952" r:id="rId6845"/>
    <hyperlink ref="F1953" r:id="rId6846"/>
    <hyperlink ref="F1954" r:id="rId6847"/>
    <hyperlink ref="F1955" r:id="rId6848"/>
    <hyperlink ref="F1956" r:id="rId6849"/>
    <hyperlink ref="F1957" r:id="rId6850"/>
    <hyperlink ref="F1958" r:id="rId6851"/>
    <hyperlink ref="F1959" r:id="rId6852"/>
    <hyperlink ref="F1960" r:id="rId6853"/>
    <hyperlink ref="F1961" r:id="rId6854"/>
    <hyperlink ref="F1962" r:id="rId6855"/>
    <hyperlink ref="F1963" r:id="rId6856"/>
    <hyperlink ref="F1964" r:id="rId6857"/>
    <hyperlink ref="F1965" r:id="rId6858"/>
    <hyperlink ref="F1966" r:id="rId6859"/>
    <hyperlink ref="F1967" r:id="rId6860"/>
    <hyperlink ref="F1968" r:id="rId6861"/>
    <hyperlink ref="F1969" r:id="rId6862"/>
    <hyperlink ref="F1970" r:id="rId6863"/>
    <hyperlink ref="F1971" r:id="rId6864"/>
    <hyperlink ref="F1972" r:id="rId6865"/>
    <hyperlink ref="F1973" r:id="rId6866"/>
    <hyperlink ref="F1974" r:id="rId6867"/>
    <hyperlink ref="F1975" r:id="rId6868"/>
    <hyperlink ref="F1976" r:id="rId6869"/>
    <hyperlink ref="F1977" r:id="rId6870"/>
    <hyperlink ref="F1978" r:id="rId6871"/>
    <hyperlink ref="F1979" r:id="rId6872"/>
    <hyperlink ref="F1980" r:id="rId6873"/>
    <hyperlink ref="F1981" r:id="rId6874"/>
    <hyperlink ref="F1982" r:id="rId6875"/>
    <hyperlink ref="F1983" r:id="rId6876"/>
    <hyperlink ref="F1984" r:id="rId6877"/>
    <hyperlink ref="F1985" r:id="rId6878"/>
    <hyperlink ref="F1986" r:id="rId6879"/>
    <hyperlink ref="F1987" r:id="rId6880"/>
    <hyperlink ref="F1988" r:id="rId6881"/>
    <hyperlink ref="F1989" r:id="rId6882"/>
    <hyperlink ref="F1990" r:id="rId6883"/>
    <hyperlink ref="F1991" r:id="rId6884"/>
    <hyperlink ref="F1992" r:id="rId6885"/>
    <hyperlink ref="F1993" r:id="rId6886"/>
    <hyperlink ref="F1994" r:id="rId6887"/>
    <hyperlink ref="F1995" r:id="rId6888"/>
    <hyperlink ref="F1996" r:id="rId6889"/>
    <hyperlink ref="F1997" r:id="rId6890"/>
    <hyperlink ref="F1998" r:id="rId6891"/>
    <hyperlink ref="F1999" r:id="rId6892"/>
    <hyperlink ref="F2000" r:id="rId6893"/>
    <hyperlink ref="F2001" r:id="rId6894"/>
    <hyperlink ref="F2002" r:id="rId6895"/>
    <hyperlink ref="F2003" r:id="rId6896"/>
    <hyperlink ref="F2004" r:id="rId6897"/>
    <hyperlink ref="F2005" r:id="rId6898"/>
    <hyperlink ref="F2006" r:id="rId6899"/>
    <hyperlink ref="F2007" r:id="rId6900"/>
    <hyperlink ref="F2008" r:id="rId6901"/>
    <hyperlink ref="F2009" r:id="rId6902"/>
    <hyperlink ref="F2010" r:id="rId6903"/>
    <hyperlink ref="F2011" r:id="rId6904"/>
    <hyperlink ref="F2012" r:id="rId6905"/>
    <hyperlink ref="F2013" r:id="rId6906"/>
    <hyperlink ref="F2014" r:id="rId6907"/>
    <hyperlink ref="F2015" r:id="rId6908"/>
    <hyperlink ref="F2016" r:id="rId6909"/>
    <hyperlink ref="F2017" r:id="rId6910"/>
    <hyperlink ref="F2018" r:id="rId6911"/>
    <hyperlink ref="F2019" r:id="rId6912"/>
    <hyperlink ref="F2020" r:id="rId6913"/>
    <hyperlink ref="F2021" r:id="rId6914"/>
    <hyperlink ref="F2022" r:id="rId6915"/>
    <hyperlink ref="F2023" r:id="rId6916"/>
    <hyperlink ref="F2024" r:id="rId6917"/>
    <hyperlink ref="F2025" r:id="rId6918"/>
    <hyperlink ref="F2026" r:id="rId6919"/>
    <hyperlink ref="F2027" r:id="rId6920"/>
    <hyperlink ref="F2028" r:id="rId6921"/>
    <hyperlink ref="F2029" r:id="rId6922"/>
    <hyperlink ref="F2030" r:id="rId6923"/>
    <hyperlink ref="F2031" r:id="rId6924"/>
    <hyperlink ref="F2032" r:id="rId6925"/>
    <hyperlink ref="F2033" r:id="rId6926"/>
    <hyperlink ref="F2034" r:id="rId6927"/>
    <hyperlink ref="F2035" r:id="rId6928"/>
    <hyperlink ref="F2036" r:id="rId6929"/>
    <hyperlink ref="F2037" r:id="rId6930"/>
    <hyperlink ref="F2038" r:id="rId6931"/>
    <hyperlink ref="F2039" r:id="rId6932"/>
    <hyperlink ref="F2040" r:id="rId6933"/>
    <hyperlink ref="F2041" r:id="rId6934"/>
    <hyperlink ref="F2042" r:id="rId6935"/>
    <hyperlink ref="F2043" r:id="rId6936"/>
    <hyperlink ref="F2044" r:id="rId6937"/>
    <hyperlink ref="F2045" r:id="rId6938"/>
    <hyperlink ref="F2046" r:id="rId6939"/>
    <hyperlink ref="F2047" r:id="rId6940"/>
    <hyperlink ref="F2048" r:id="rId6941"/>
    <hyperlink ref="F2049" r:id="rId6942"/>
    <hyperlink ref="F2050" r:id="rId6943"/>
    <hyperlink ref="F2051" r:id="rId6944"/>
    <hyperlink ref="F2052" r:id="rId6945"/>
    <hyperlink ref="F2053" r:id="rId6946"/>
    <hyperlink ref="F2054" r:id="rId6947"/>
    <hyperlink ref="F2055" r:id="rId6948"/>
    <hyperlink ref="F2056" r:id="rId6949"/>
    <hyperlink ref="F2057" r:id="rId6950"/>
    <hyperlink ref="F2058" r:id="rId6951"/>
    <hyperlink ref="F2059" r:id="rId6952"/>
    <hyperlink ref="F2060" r:id="rId6953"/>
    <hyperlink ref="F2061" r:id="rId6954"/>
    <hyperlink ref="F2062" r:id="rId6955"/>
    <hyperlink ref="F2063" r:id="rId6956"/>
    <hyperlink ref="F2064" r:id="rId6957"/>
    <hyperlink ref="F2065" r:id="rId6958"/>
    <hyperlink ref="F2066" r:id="rId6959"/>
    <hyperlink ref="F2067" r:id="rId6960"/>
    <hyperlink ref="F2068" r:id="rId6961"/>
    <hyperlink ref="F2069" r:id="rId6962"/>
    <hyperlink ref="F2070" r:id="rId6963"/>
    <hyperlink ref="F2071" r:id="rId6964"/>
    <hyperlink ref="F2072" r:id="rId6965"/>
    <hyperlink ref="F2073" r:id="rId6966"/>
    <hyperlink ref="F2074" r:id="rId6967"/>
    <hyperlink ref="F2075" r:id="rId6968"/>
    <hyperlink ref="F2076" r:id="rId6969"/>
    <hyperlink ref="F2077" r:id="rId6970"/>
    <hyperlink ref="F2078" r:id="rId6971"/>
    <hyperlink ref="F2079" r:id="rId6972"/>
    <hyperlink ref="F2080" r:id="rId6973"/>
    <hyperlink ref="F2081" r:id="rId6974"/>
    <hyperlink ref="F2082" r:id="rId6975"/>
    <hyperlink ref="F2083" r:id="rId6976"/>
    <hyperlink ref="F2084" r:id="rId6977"/>
    <hyperlink ref="F2085" r:id="rId6978"/>
    <hyperlink ref="F2086" r:id="rId6979"/>
    <hyperlink ref="F2087" r:id="rId6980"/>
    <hyperlink ref="F2088" r:id="rId6981"/>
    <hyperlink ref="F2089" r:id="rId6982"/>
    <hyperlink ref="F2090" r:id="rId6983"/>
    <hyperlink ref="F2091" r:id="rId6984"/>
    <hyperlink ref="F2092" r:id="rId6985"/>
    <hyperlink ref="F2093" r:id="rId6986"/>
    <hyperlink ref="F2094" r:id="rId6987"/>
    <hyperlink ref="F2095" r:id="rId6988"/>
    <hyperlink ref="F2096" r:id="rId6989"/>
    <hyperlink ref="F2097" r:id="rId6990"/>
    <hyperlink ref="F2098" r:id="rId6991"/>
    <hyperlink ref="F2099" r:id="rId6992"/>
    <hyperlink ref="F2100" r:id="rId6993"/>
    <hyperlink ref="F2101" r:id="rId6994"/>
    <hyperlink ref="F2102" r:id="rId6995"/>
    <hyperlink ref="F2103" r:id="rId6996"/>
    <hyperlink ref="F2104" r:id="rId6997"/>
    <hyperlink ref="F2105" r:id="rId6998"/>
    <hyperlink ref="F2106" r:id="rId6999"/>
    <hyperlink ref="F2107" r:id="rId7000"/>
    <hyperlink ref="F2108" r:id="rId7001"/>
    <hyperlink ref="F2109" r:id="rId7002"/>
    <hyperlink ref="F2110" r:id="rId7003"/>
    <hyperlink ref="F2111" r:id="rId7004"/>
    <hyperlink ref="F2112" r:id="rId7005"/>
    <hyperlink ref="F2113" r:id="rId7006"/>
    <hyperlink ref="F2114" r:id="rId7007"/>
    <hyperlink ref="F2115" r:id="rId7008"/>
    <hyperlink ref="F2116" r:id="rId7009"/>
    <hyperlink ref="F2117" r:id="rId7010"/>
    <hyperlink ref="F2118" r:id="rId7011"/>
    <hyperlink ref="F2119" r:id="rId7012"/>
    <hyperlink ref="F2120" r:id="rId7013"/>
    <hyperlink ref="F2121" r:id="rId7014"/>
    <hyperlink ref="F2122" r:id="rId7015"/>
    <hyperlink ref="F2123" r:id="rId7016"/>
    <hyperlink ref="F2124" r:id="rId7017"/>
    <hyperlink ref="F2125" r:id="rId7018"/>
    <hyperlink ref="F2126" r:id="rId7019"/>
    <hyperlink ref="F2127" r:id="rId7020"/>
    <hyperlink ref="F2128" r:id="rId7021"/>
    <hyperlink ref="F2129" r:id="rId7022"/>
    <hyperlink ref="F2130" r:id="rId7023"/>
    <hyperlink ref="F2131" r:id="rId7024"/>
    <hyperlink ref="F2132" r:id="rId7025"/>
    <hyperlink ref="F2133" r:id="rId7026"/>
    <hyperlink ref="F2134" r:id="rId7027"/>
    <hyperlink ref="F2135" r:id="rId7028"/>
    <hyperlink ref="F2136" r:id="rId7029"/>
    <hyperlink ref="F2137" r:id="rId7030"/>
    <hyperlink ref="F2138" r:id="rId7031"/>
    <hyperlink ref="F2139" r:id="rId7032"/>
    <hyperlink ref="F2140" r:id="rId7033"/>
    <hyperlink ref="F2141" r:id="rId7034"/>
    <hyperlink ref="F2142" r:id="rId7035"/>
    <hyperlink ref="F2143" r:id="rId7036"/>
    <hyperlink ref="F2144" r:id="rId7037"/>
    <hyperlink ref="F2145" r:id="rId7038"/>
    <hyperlink ref="F2146" r:id="rId7039"/>
    <hyperlink ref="F2147" r:id="rId7040"/>
    <hyperlink ref="F2148" r:id="rId7041"/>
    <hyperlink ref="F2149" r:id="rId7042"/>
    <hyperlink ref="F2150" r:id="rId7043"/>
    <hyperlink ref="F2151" r:id="rId7044"/>
    <hyperlink ref="F2152" r:id="rId7045"/>
    <hyperlink ref="F2153" r:id="rId7046"/>
    <hyperlink ref="F2154" r:id="rId7047"/>
    <hyperlink ref="F2155" r:id="rId7048"/>
    <hyperlink ref="F2156" r:id="rId7049"/>
    <hyperlink ref="F2157" r:id="rId7050"/>
    <hyperlink ref="F2158" r:id="rId7051"/>
    <hyperlink ref="F2159" r:id="rId7052"/>
    <hyperlink ref="F2160" r:id="rId7053"/>
    <hyperlink ref="F2161" r:id="rId7054"/>
    <hyperlink ref="F2162" r:id="rId7055"/>
    <hyperlink ref="F2163" r:id="rId7056"/>
    <hyperlink ref="F2164" r:id="rId7057"/>
    <hyperlink ref="F2165" r:id="rId7058"/>
    <hyperlink ref="F2166" r:id="rId7059"/>
    <hyperlink ref="F2167" r:id="rId7060"/>
    <hyperlink ref="F2168" r:id="rId7061"/>
    <hyperlink ref="F2169" r:id="rId7062"/>
    <hyperlink ref="F2170" r:id="rId7063"/>
    <hyperlink ref="F2171" r:id="rId7064"/>
    <hyperlink ref="F2172" r:id="rId7065"/>
    <hyperlink ref="F2173" r:id="rId7066"/>
    <hyperlink ref="F2174" r:id="rId7067"/>
    <hyperlink ref="F2175" r:id="rId7068"/>
    <hyperlink ref="F2176" r:id="rId7069"/>
    <hyperlink ref="F2177" r:id="rId7070"/>
    <hyperlink ref="F2178" r:id="rId7071"/>
    <hyperlink ref="F2179" r:id="rId7072"/>
    <hyperlink ref="F2180" r:id="rId7073"/>
    <hyperlink ref="F2181" r:id="rId7074"/>
    <hyperlink ref="F2182" r:id="rId7075"/>
    <hyperlink ref="F2183" r:id="rId7076"/>
    <hyperlink ref="F2184" r:id="rId7077"/>
    <hyperlink ref="F2185" r:id="rId7078"/>
    <hyperlink ref="F2186" r:id="rId7079"/>
    <hyperlink ref="F2187" r:id="rId7080"/>
    <hyperlink ref="F2188" r:id="rId7081"/>
    <hyperlink ref="F2189" r:id="rId7082"/>
    <hyperlink ref="F2190" r:id="rId7083"/>
    <hyperlink ref="F2191" r:id="rId7084"/>
    <hyperlink ref="F2192" r:id="rId7085"/>
    <hyperlink ref="F2193" r:id="rId7086"/>
    <hyperlink ref="F2194" r:id="rId7087"/>
    <hyperlink ref="F2195" r:id="rId7088"/>
    <hyperlink ref="F2196" r:id="rId7089"/>
    <hyperlink ref="F2197" r:id="rId7090"/>
    <hyperlink ref="F2198" r:id="rId7091"/>
    <hyperlink ref="F2199" r:id="rId7092"/>
    <hyperlink ref="F2200" r:id="rId7093"/>
    <hyperlink ref="F2201" r:id="rId7094"/>
    <hyperlink ref="F2202" r:id="rId7095"/>
    <hyperlink ref="F2203" r:id="rId7096"/>
    <hyperlink ref="F2204" r:id="rId7097"/>
    <hyperlink ref="F2205" r:id="rId7098"/>
    <hyperlink ref="F2206" r:id="rId7099"/>
    <hyperlink ref="F2207" r:id="rId7100"/>
    <hyperlink ref="F2208" r:id="rId7101"/>
    <hyperlink ref="F2209" r:id="rId7102"/>
    <hyperlink ref="F2210" r:id="rId7103"/>
    <hyperlink ref="F2211" r:id="rId7104"/>
    <hyperlink ref="F2212" r:id="rId7105"/>
    <hyperlink ref="F2213" r:id="rId7106"/>
    <hyperlink ref="F2214" r:id="rId7107"/>
    <hyperlink ref="F2215" r:id="rId7108"/>
    <hyperlink ref="F2216" r:id="rId7109"/>
    <hyperlink ref="F2217" r:id="rId7110"/>
    <hyperlink ref="F2218" r:id="rId7111"/>
    <hyperlink ref="F2219" r:id="rId7112"/>
    <hyperlink ref="F2220" r:id="rId7113"/>
    <hyperlink ref="F2221" r:id="rId7114"/>
    <hyperlink ref="F2222" r:id="rId7115"/>
    <hyperlink ref="F2223" r:id="rId7116"/>
    <hyperlink ref="F2224" r:id="rId7117"/>
    <hyperlink ref="F2225" r:id="rId7118"/>
    <hyperlink ref="F2226" r:id="rId7119"/>
    <hyperlink ref="F2227" r:id="rId7120"/>
    <hyperlink ref="F2228" r:id="rId7121"/>
    <hyperlink ref="F2229" r:id="rId7122"/>
    <hyperlink ref="F2230" r:id="rId7123"/>
    <hyperlink ref="F2231" r:id="rId7124"/>
    <hyperlink ref="F2232" r:id="rId7125"/>
    <hyperlink ref="F2233" r:id="rId7126"/>
    <hyperlink ref="F2234" r:id="rId7127"/>
    <hyperlink ref="F2235" r:id="rId7128"/>
    <hyperlink ref="F2236" r:id="rId7129"/>
    <hyperlink ref="F2237" r:id="rId7130"/>
    <hyperlink ref="F2238" r:id="rId7131"/>
    <hyperlink ref="F2239" r:id="rId7132"/>
    <hyperlink ref="F2240" r:id="rId7133"/>
    <hyperlink ref="F2241" r:id="rId7134"/>
    <hyperlink ref="F2242" r:id="rId7135"/>
    <hyperlink ref="F2243" r:id="rId7136"/>
    <hyperlink ref="F2244" r:id="rId7137"/>
    <hyperlink ref="F2245" r:id="rId7138"/>
    <hyperlink ref="F2246" r:id="rId7139"/>
    <hyperlink ref="F2247" r:id="rId7140"/>
    <hyperlink ref="F2248" r:id="rId7141"/>
    <hyperlink ref="F2249" r:id="rId7142"/>
    <hyperlink ref="F2250" r:id="rId7143"/>
    <hyperlink ref="F2251" r:id="rId7144"/>
    <hyperlink ref="F2252" r:id="rId7145"/>
    <hyperlink ref="F2253" r:id="rId7146"/>
    <hyperlink ref="F2254" r:id="rId7147"/>
    <hyperlink ref="F2255" r:id="rId7148"/>
    <hyperlink ref="F2256" r:id="rId7149"/>
    <hyperlink ref="F2257" r:id="rId7150"/>
    <hyperlink ref="F2258" r:id="rId7151"/>
    <hyperlink ref="F2259" r:id="rId7152"/>
    <hyperlink ref="F2260" r:id="rId7153"/>
    <hyperlink ref="F2261" r:id="rId7154"/>
    <hyperlink ref="F2262" r:id="rId7155"/>
    <hyperlink ref="F2263" r:id="rId7156"/>
    <hyperlink ref="F2264" r:id="rId7157"/>
    <hyperlink ref="F2265" r:id="rId7158"/>
    <hyperlink ref="F2266" r:id="rId7159"/>
    <hyperlink ref="F2267" r:id="rId7160"/>
    <hyperlink ref="F2268" r:id="rId7161"/>
    <hyperlink ref="F2269" r:id="rId7162"/>
    <hyperlink ref="F2270" r:id="rId7163"/>
    <hyperlink ref="F2271" r:id="rId7164"/>
    <hyperlink ref="F2272" r:id="rId7165"/>
    <hyperlink ref="F2273" r:id="rId7166"/>
    <hyperlink ref="F2274" r:id="rId7167"/>
    <hyperlink ref="F2275" r:id="rId7168"/>
    <hyperlink ref="F2276" r:id="rId7169"/>
    <hyperlink ref="F2277" r:id="rId7170"/>
    <hyperlink ref="F2278" r:id="rId7171"/>
    <hyperlink ref="F2279" r:id="rId7172"/>
    <hyperlink ref="F2280" r:id="rId7173"/>
    <hyperlink ref="F2281" r:id="rId7174"/>
    <hyperlink ref="F2282" r:id="rId7175"/>
    <hyperlink ref="F2283" r:id="rId7176"/>
    <hyperlink ref="AX3" r:id="rId7177"/>
    <hyperlink ref="AX4" r:id="rId7178"/>
    <hyperlink ref="AX5" r:id="rId7179"/>
    <hyperlink ref="AX6" r:id="rId7180"/>
    <hyperlink ref="AX7" r:id="rId7181"/>
    <hyperlink ref="AX8" r:id="rId7182"/>
    <hyperlink ref="AX9" r:id="rId7183"/>
    <hyperlink ref="AX10" r:id="rId7184"/>
    <hyperlink ref="AX11" r:id="rId7185"/>
    <hyperlink ref="AX12" r:id="rId7186"/>
    <hyperlink ref="AX13" r:id="rId7187"/>
    <hyperlink ref="AX14" r:id="rId7188"/>
    <hyperlink ref="AX15" r:id="rId7189"/>
    <hyperlink ref="AX16" r:id="rId7190"/>
    <hyperlink ref="AX17" r:id="rId7191"/>
    <hyperlink ref="AX18" r:id="rId7192"/>
    <hyperlink ref="AX19" r:id="rId7193"/>
    <hyperlink ref="AX20" r:id="rId7194"/>
    <hyperlink ref="AX21" r:id="rId7195"/>
    <hyperlink ref="AX22" r:id="rId7196"/>
    <hyperlink ref="AX23" r:id="rId7197"/>
    <hyperlink ref="AX24" r:id="rId7198"/>
    <hyperlink ref="AX25" r:id="rId7199"/>
    <hyperlink ref="AX26" r:id="rId7200"/>
    <hyperlink ref="AX27" r:id="rId7201"/>
    <hyperlink ref="AX28" r:id="rId7202"/>
    <hyperlink ref="AX29" r:id="rId7203"/>
    <hyperlink ref="AX30" r:id="rId7204"/>
    <hyperlink ref="AX31" r:id="rId7205"/>
    <hyperlink ref="AX32" r:id="rId7206"/>
    <hyperlink ref="AX33" r:id="rId7207"/>
    <hyperlink ref="AX34" r:id="rId7208"/>
    <hyperlink ref="AX35" r:id="rId7209"/>
    <hyperlink ref="AX36" r:id="rId7210"/>
    <hyperlink ref="AX37" r:id="rId7211"/>
    <hyperlink ref="AX38" r:id="rId7212"/>
    <hyperlink ref="AX39" r:id="rId7213"/>
    <hyperlink ref="AX40" r:id="rId7214"/>
    <hyperlink ref="AX41" r:id="rId7215"/>
    <hyperlink ref="AX42" r:id="rId7216"/>
    <hyperlink ref="AX43" r:id="rId7217"/>
    <hyperlink ref="AX44" r:id="rId7218"/>
    <hyperlink ref="AX45" r:id="rId7219"/>
    <hyperlink ref="AX46" r:id="rId7220"/>
    <hyperlink ref="AX47" r:id="rId7221"/>
    <hyperlink ref="AX48" r:id="rId7222"/>
    <hyperlink ref="AX49" r:id="rId7223"/>
    <hyperlink ref="AX50" r:id="rId7224"/>
    <hyperlink ref="AX51" r:id="rId7225"/>
    <hyperlink ref="AX52" r:id="rId7226"/>
    <hyperlink ref="AX53" r:id="rId7227"/>
    <hyperlink ref="AX54" r:id="rId7228"/>
    <hyperlink ref="AX55" r:id="rId7229"/>
    <hyperlink ref="AX56" r:id="rId7230"/>
    <hyperlink ref="AX57" r:id="rId7231"/>
    <hyperlink ref="AX58" r:id="rId7232"/>
    <hyperlink ref="AX59" r:id="rId7233"/>
    <hyperlink ref="AX60" r:id="rId7234"/>
    <hyperlink ref="AX61" r:id="rId7235"/>
    <hyperlink ref="AX62" r:id="rId7236"/>
    <hyperlink ref="AX63" r:id="rId7237"/>
    <hyperlink ref="AX64" r:id="rId7238"/>
    <hyperlink ref="AX65" r:id="rId7239"/>
    <hyperlink ref="AX66" r:id="rId7240"/>
    <hyperlink ref="AX67" r:id="rId7241"/>
    <hyperlink ref="AX68" r:id="rId7242"/>
    <hyperlink ref="AX69" r:id="rId7243"/>
    <hyperlink ref="AX70" r:id="rId7244"/>
    <hyperlink ref="AX71" r:id="rId7245"/>
    <hyperlink ref="AX72" r:id="rId7246"/>
    <hyperlink ref="AX73" r:id="rId7247"/>
    <hyperlink ref="AX74" r:id="rId7248"/>
    <hyperlink ref="AX75" r:id="rId7249"/>
    <hyperlink ref="AX76" r:id="rId7250"/>
    <hyperlink ref="AX77" r:id="rId7251"/>
    <hyperlink ref="AX78" r:id="rId7252"/>
    <hyperlink ref="AX79" r:id="rId7253"/>
    <hyperlink ref="AX80" r:id="rId7254"/>
    <hyperlink ref="AX81" r:id="rId7255"/>
    <hyperlink ref="AX82" r:id="rId7256"/>
    <hyperlink ref="AX83" r:id="rId7257"/>
    <hyperlink ref="AX84" r:id="rId7258"/>
    <hyperlink ref="AX85" r:id="rId7259"/>
    <hyperlink ref="AX86" r:id="rId7260"/>
    <hyperlink ref="AX87" r:id="rId7261"/>
    <hyperlink ref="AX88" r:id="rId7262"/>
    <hyperlink ref="AX89" r:id="rId7263"/>
    <hyperlink ref="AX90" r:id="rId7264"/>
    <hyperlink ref="AX91" r:id="rId7265"/>
    <hyperlink ref="AX92" r:id="rId7266"/>
    <hyperlink ref="AX93" r:id="rId7267"/>
    <hyperlink ref="AX94" r:id="rId7268"/>
    <hyperlink ref="AX95" r:id="rId7269"/>
    <hyperlink ref="AX96" r:id="rId7270"/>
    <hyperlink ref="AX97" r:id="rId7271"/>
    <hyperlink ref="AX98" r:id="rId7272"/>
    <hyperlink ref="AX99" r:id="rId7273"/>
    <hyperlink ref="AX100" r:id="rId7274"/>
    <hyperlink ref="AX101" r:id="rId7275"/>
    <hyperlink ref="AX102" r:id="rId7276"/>
    <hyperlink ref="AX103" r:id="rId7277"/>
    <hyperlink ref="AX104" r:id="rId7278"/>
    <hyperlink ref="AX105" r:id="rId7279"/>
    <hyperlink ref="AX106" r:id="rId7280"/>
    <hyperlink ref="AX107" r:id="rId7281"/>
    <hyperlink ref="AX108" r:id="rId7282"/>
    <hyperlink ref="AX109" r:id="rId7283"/>
    <hyperlink ref="AX110" r:id="rId7284"/>
    <hyperlink ref="AX111" r:id="rId7285"/>
    <hyperlink ref="AX112" r:id="rId7286"/>
    <hyperlink ref="AX113" r:id="rId7287"/>
    <hyperlink ref="AX114" r:id="rId7288"/>
    <hyperlink ref="AX115" r:id="rId7289"/>
    <hyperlink ref="AX116" r:id="rId7290"/>
    <hyperlink ref="AX117" r:id="rId7291"/>
    <hyperlink ref="AX118" r:id="rId7292"/>
    <hyperlink ref="AX119" r:id="rId7293"/>
    <hyperlink ref="AX120" r:id="rId7294"/>
    <hyperlink ref="AX121" r:id="rId7295"/>
    <hyperlink ref="AX122" r:id="rId7296"/>
    <hyperlink ref="AX123" r:id="rId7297"/>
    <hyperlink ref="AX124" r:id="rId7298"/>
    <hyperlink ref="AX125" r:id="rId7299"/>
    <hyperlink ref="AX126" r:id="rId7300"/>
    <hyperlink ref="AX127" r:id="rId7301"/>
    <hyperlink ref="AX128" r:id="rId7302"/>
    <hyperlink ref="AX129" r:id="rId7303"/>
    <hyperlink ref="AX130" r:id="rId7304"/>
    <hyperlink ref="AX131" r:id="rId7305"/>
    <hyperlink ref="AX132" r:id="rId7306"/>
    <hyperlink ref="AX133" r:id="rId7307"/>
    <hyperlink ref="AX134" r:id="rId7308"/>
    <hyperlink ref="AX135" r:id="rId7309"/>
    <hyperlink ref="AX136" r:id="rId7310"/>
    <hyperlink ref="AX137" r:id="rId7311"/>
    <hyperlink ref="AX138" r:id="rId7312"/>
    <hyperlink ref="AX139" r:id="rId7313"/>
    <hyperlink ref="AX140" r:id="rId7314"/>
    <hyperlink ref="AX141" r:id="rId7315"/>
    <hyperlink ref="AX142" r:id="rId7316"/>
    <hyperlink ref="AX143" r:id="rId7317"/>
    <hyperlink ref="AX144" r:id="rId7318"/>
    <hyperlink ref="AX145" r:id="rId7319"/>
    <hyperlink ref="AX146" r:id="rId7320"/>
    <hyperlink ref="AX147" r:id="rId7321"/>
    <hyperlink ref="AX148" r:id="rId7322"/>
    <hyperlink ref="AX149" r:id="rId7323"/>
    <hyperlink ref="AX150" r:id="rId7324"/>
    <hyperlink ref="AX151" r:id="rId7325"/>
    <hyperlink ref="AX152" r:id="rId7326"/>
    <hyperlink ref="AX153" r:id="rId7327"/>
    <hyperlink ref="AX154" r:id="rId7328"/>
    <hyperlink ref="AX155" r:id="rId7329"/>
    <hyperlink ref="AX156" r:id="rId7330"/>
    <hyperlink ref="AX157" r:id="rId7331"/>
    <hyperlink ref="AX158" r:id="rId7332"/>
    <hyperlink ref="AX159" r:id="rId7333"/>
    <hyperlink ref="AX160" r:id="rId7334"/>
    <hyperlink ref="AX161" r:id="rId7335"/>
    <hyperlink ref="AX162" r:id="rId7336"/>
    <hyperlink ref="AX163" r:id="rId7337"/>
    <hyperlink ref="AX164" r:id="rId7338"/>
    <hyperlink ref="AX165" r:id="rId7339"/>
    <hyperlink ref="AX166" r:id="rId7340"/>
    <hyperlink ref="AX167" r:id="rId7341"/>
    <hyperlink ref="AX168" r:id="rId7342"/>
    <hyperlink ref="AX169" r:id="rId7343"/>
    <hyperlink ref="AX170" r:id="rId7344"/>
    <hyperlink ref="AX171" r:id="rId7345"/>
    <hyperlink ref="AX172" r:id="rId7346"/>
    <hyperlink ref="AX173" r:id="rId7347"/>
    <hyperlink ref="AX174" r:id="rId7348"/>
    <hyperlink ref="AX175" r:id="rId7349"/>
    <hyperlink ref="AX176" r:id="rId7350"/>
    <hyperlink ref="AX177" r:id="rId7351"/>
    <hyperlink ref="AX178" r:id="rId7352"/>
    <hyperlink ref="AX179" r:id="rId7353"/>
    <hyperlink ref="AX180" r:id="rId7354"/>
    <hyperlink ref="AX181" r:id="rId7355"/>
    <hyperlink ref="AX182" r:id="rId7356"/>
    <hyperlink ref="AX183" r:id="rId7357"/>
    <hyperlink ref="AX184" r:id="rId7358"/>
    <hyperlink ref="AX185" r:id="rId7359"/>
    <hyperlink ref="AX186" r:id="rId7360"/>
    <hyperlink ref="AX187" r:id="rId7361"/>
    <hyperlink ref="AX188" r:id="rId7362"/>
    <hyperlink ref="AX189" r:id="rId7363"/>
    <hyperlink ref="AX190" r:id="rId7364"/>
    <hyperlink ref="AX191" r:id="rId7365"/>
    <hyperlink ref="AX192" r:id="rId7366"/>
    <hyperlink ref="AX193" r:id="rId7367"/>
    <hyperlink ref="AX194" r:id="rId7368"/>
    <hyperlink ref="AX195" r:id="rId7369"/>
    <hyperlink ref="AX196" r:id="rId7370"/>
    <hyperlink ref="AX197" r:id="rId7371"/>
    <hyperlink ref="AX198" r:id="rId7372"/>
    <hyperlink ref="AX199" r:id="rId7373"/>
    <hyperlink ref="AX200" r:id="rId7374"/>
    <hyperlink ref="AX201" r:id="rId7375"/>
    <hyperlink ref="AX202" r:id="rId7376"/>
    <hyperlink ref="AX203" r:id="rId7377"/>
    <hyperlink ref="AX204" r:id="rId7378"/>
    <hyperlink ref="AX205" r:id="rId7379"/>
    <hyperlink ref="AX206" r:id="rId7380"/>
    <hyperlink ref="AX207" r:id="rId7381"/>
    <hyperlink ref="AX208" r:id="rId7382"/>
    <hyperlink ref="AX209" r:id="rId7383"/>
    <hyperlink ref="AX210" r:id="rId7384"/>
    <hyperlink ref="AX211" r:id="rId7385"/>
    <hyperlink ref="AX212" r:id="rId7386"/>
    <hyperlink ref="AX213" r:id="rId7387"/>
    <hyperlink ref="AX214" r:id="rId7388"/>
    <hyperlink ref="AX215" r:id="rId7389"/>
    <hyperlink ref="AX216" r:id="rId7390"/>
    <hyperlink ref="AX217" r:id="rId7391"/>
    <hyperlink ref="AX218" r:id="rId7392"/>
    <hyperlink ref="AX219" r:id="rId7393"/>
    <hyperlink ref="AX220" r:id="rId7394"/>
    <hyperlink ref="AX221" r:id="rId7395"/>
    <hyperlink ref="AX222" r:id="rId7396"/>
    <hyperlink ref="AX223" r:id="rId7397"/>
    <hyperlink ref="AX224" r:id="rId7398"/>
    <hyperlink ref="AX225" r:id="rId7399"/>
    <hyperlink ref="AX226" r:id="rId7400"/>
    <hyperlink ref="AX227" r:id="rId7401"/>
    <hyperlink ref="AX228" r:id="rId7402"/>
    <hyperlink ref="AX229" r:id="rId7403"/>
    <hyperlink ref="AX230" r:id="rId7404"/>
    <hyperlink ref="AX231" r:id="rId7405"/>
    <hyperlink ref="AX232" r:id="rId7406"/>
    <hyperlink ref="AX233" r:id="rId7407"/>
    <hyperlink ref="AX234" r:id="rId7408"/>
    <hyperlink ref="AX235" r:id="rId7409"/>
    <hyperlink ref="AX236" r:id="rId7410"/>
    <hyperlink ref="AX237" r:id="rId7411"/>
    <hyperlink ref="AX238" r:id="rId7412"/>
    <hyperlink ref="AX239" r:id="rId7413"/>
    <hyperlink ref="AX240" r:id="rId7414"/>
    <hyperlink ref="AX241" r:id="rId7415"/>
    <hyperlink ref="AX242" r:id="rId7416"/>
    <hyperlink ref="AX243" r:id="rId7417"/>
    <hyperlink ref="AX244" r:id="rId7418"/>
    <hyperlink ref="AX245" r:id="rId7419"/>
    <hyperlink ref="AX246" r:id="rId7420"/>
    <hyperlink ref="AX247" r:id="rId7421"/>
    <hyperlink ref="AX248" r:id="rId7422"/>
    <hyperlink ref="AX249" r:id="rId7423"/>
    <hyperlink ref="AX250" r:id="rId7424"/>
    <hyperlink ref="AX251" r:id="rId7425"/>
    <hyperlink ref="AX252" r:id="rId7426"/>
    <hyperlink ref="AX253" r:id="rId7427"/>
    <hyperlink ref="AX254" r:id="rId7428"/>
    <hyperlink ref="AX255" r:id="rId7429"/>
    <hyperlink ref="AX256" r:id="rId7430"/>
    <hyperlink ref="AX257" r:id="rId7431"/>
    <hyperlink ref="AX258" r:id="rId7432"/>
    <hyperlink ref="AX259" r:id="rId7433"/>
    <hyperlink ref="AX260" r:id="rId7434"/>
    <hyperlink ref="AX261" r:id="rId7435"/>
    <hyperlink ref="AX262" r:id="rId7436"/>
    <hyperlink ref="AX263" r:id="rId7437"/>
    <hyperlink ref="AX264" r:id="rId7438"/>
    <hyperlink ref="AX265" r:id="rId7439"/>
    <hyperlink ref="AX266" r:id="rId7440"/>
    <hyperlink ref="AX267" r:id="rId7441"/>
    <hyperlink ref="AX268" r:id="rId7442"/>
    <hyperlink ref="AX269" r:id="rId7443"/>
    <hyperlink ref="AX270" r:id="rId7444"/>
    <hyperlink ref="AX271" r:id="rId7445"/>
    <hyperlink ref="AX272" r:id="rId7446"/>
    <hyperlink ref="AX273" r:id="rId7447"/>
    <hyperlink ref="AX274" r:id="rId7448"/>
    <hyperlink ref="AX275" r:id="rId7449"/>
    <hyperlink ref="AX276" r:id="rId7450"/>
    <hyperlink ref="AX277" r:id="rId7451"/>
    <hyperlink ref="AX278" r:id="rId7452"/>
    <hyperlink ref="AX279" r:id="rId7453"/>
    <hyperlink ref="AX280" r:id="rId7454"/>
    <hyperlink ref="AX281" r:id="rId7455"/>
    <hyperlink ref="AX282" r:id="rId7456"/>
    <hyperlink ref="AX283" r:id="rId7457"/>
    <hyperlink ref="AX284" r:id="rId7458"/>
    <hyperlink ref="AX285" r:id="rId7459"/>
    <hyperlink ref="AX286" r:id="rId7460"/>
    <hyperlink ref="AX287" r:id="rId7461"/>
    <hyperlink ref="AX288" r:id="rId7462"/>
    <hyperlink ref="AX289" r:id="rId7463"/>
    <hyperlink ref="AX290" r:id="rId7464"/>
    <hyperlink ref="AX291" r:id="rId7465"/>
    <hyperlink ref="AX292" r:id="rId7466"/>
    <hyperlink ref="AX293" r:id="rId7467"/>
    <hyperlink ref="AX294" r:id="rId7468"/>
    <hyperlink ref="AX295" r:id="rId7469"/>
    <hyperlink ref="AX296" r:id="rId7470"/>
    <hyperlink ref="AX297" r:id="rId7471"/>
    <hyperlink ref="AX298" r:id="rId7472"/>
    <hyperlink ref="AX299" r:id="rId7473"/>
    <hyperlink ref="AX300" r:id="rId7474"/>
    <hyperlink ref="AX301" r:id="rId7475"/>
    <hyperlink ref="AX302" r:id="rId7476"/>
    <hyperlink ref="AX303" r:id="rId7477"/>
    <hyperlink ref="AX304" r:id="rId7478"/>
    <hyperlink ref="AX305" r:id="rId7479"/>
    <hyperlink ref="AX306" r:id="rId7480"/>
    <hyperlink ref="AX307" r:id="rId7481"/>
    <hyperlink ref="AX308" r:id="rId7482"/>
    <hyperlink ref="AX309" r:id="rId7483"/>
    <hyperlink ref="AX310" r:id="rId7484"/>
    <hyperlink ref="AX311" r:id="rId7485"/>
    <hyperlink ref="AX312" r:id="rId7486"/>
    <hyperlink ref="AX313" r:id="rId7487"/>
    <hyperlink ref="AX314" r:id="rId7488"/>
    <hyperlink ref="AX315" r:id="rId7489"/>
    <hyperlink ref="AX316" r:id="rId7490"/>
    <hyperlink ref="AX317" r:id="rId7491"/>
    <hyperlink ref="AX318" r:id="rId7492"/>
    <hyperlink ref="AX319" r:id="rId7493"/>
    <hyperlink ref="AX320" r:id="rId7494"/>
    <hyperlink ref="AX321" r:id="rId7495"/>
    <hyperlink ref="AX322" r:id="rId7496"/>
    <hyperlink ref="AX323" r:id="rId7497"/>
    <hyperlink ref="AX324" r:id="rId7498"/>
    <hyperlink ref="AX325" r:id="rId7499"/>
    <hyperlink ref="AX326" r:id="rId7500"/>
    <hyperlink ref="AX327" r:id="rId7501"/>
    <hyperlink ref="AX328" r:id="rId7502"/>
    <hyperlink ref="AX329" r:id="rId7503"/>
    <hyperlink ref="AX330" r:id="rId7504"/>
    <hyperlink ref="AX331" r:id="rId7505"/>
    <hyperlink ref="AX332" r:id="rId7506"/>
    <hyperlink ref="AX333" r:id="rId7507"/>
    <hyperlink ref="AX334" r:id="rId7508"/>
    <hyperlink ref="AX335" r:id="rId7509"/>
    <hyperlink ref="AX336" r:id="rId7510"/>
    <hyperlink ref="AX337" r:id="rId7511"/>
    <hyperlink ref="AX338" r:id="rId7512"/>
    <hyperlink ref="AX339" r:id="rId7513"/>
    <hyperlink ref="AX340" r:id="rId7514"/>
    <hyperlink ref="AX341" r:id="rId7515"/>
    <hyperlink ref="AX342" r:id="rId7516"/>
    <hyperlink ref="AX343" r:id="rId7517"/>
    <hyperlink ref="AX344" r:id="rId7518"/>
    <hyperlink ref="AX345" r:id="rId7519"/>
    <hyperlink ref="AX346" r:id="rId7520"/>
    <hyperlink ref="AX347" r:id="rId7521"/>
    <hyperlink ref="AX348" r:id="rId7522"/>
    <hyperlink ref="AX349" r:id="rId7523"/>
    <hyperlink ref="AX350" r:id="rId7524"/>
    <hyperlink ref="AX351" r:id="rId7525"/>
    <hyperlink ref="AX352" r:id="rId7526"/>
    <hyperlink ref="AX353" r:id="rId7527"/>
    <hyperlink ref="AX354" r:id="rId7528"/>
    <hyperlink ref="AX355" r:id="rId7529"/>
    <hyperlink ref="AX356" r:id="rId7530"/>
    <hyperlink ref="AX357" r:id="rId7531"/>
    <hyperlink ref="AX358" r:id="rId7532"/>
    <hyperlink ref="AX359" r:id="rId7533"/>
    <hyperlink ref="AX360" r:id="rId7534"/>
    <hyperlink ref="AX361" r:id="rId7535"/>
    <hyperlink ref="AX362" r:id="rId7536"/>
    <hyperlink ref="AX363" r:id="rId7537"/>
    <hyperlink ref="AX364" r:id="rId7538"/>
    <hyperlink ref="AX365" r:id="rId7539"/>
    <hyperlink ref="AX366" r:id="rId7540"/>
    <hyperlink ref="AX367" r:id="rId7541"/>
    <hyperlink ref="AX368" r:id="rId7542"/>
    <hyperlink ref="AX369" r:id="rId7543"/>
    <hyperlink ref="AX370" r:id="rId7544"/>
    <hyperlink ref="AX371" r:id="rId7545"/>
    <hyperlink ref="AX372" r:id="rId7546"/>
    <hyperlink ref="AX373" r:id="rId7547"/>
    <hyperlink ref="AX374" r:id="rId7548"/>
    <hyperlink ref="AX375" r:id="rId7549"/>
    <hyperlink ref="AX376" r:id="rId7550"/>
    <hyperlink ref="AX377" r:id="rId7551"/>
    <hyperlink ref="AX378" r:id="rId7552"/>
    <hyperlink ref="AX379" r:id="rId7553"/>
    <hyperlink ref="AX380" r:id="rId7554"/>
    <hyperlink ref="AX381" r:id="rId7555"/>
    <hyperlink ref="AX382" r:id="rId7556"/>
    <hyperlink ref="AX383" r:id="rId7557"/>
    <hyperlink ref="AX384" r:id="rId7558"/>
    <hyperlink ref="AX385" r:id="rId7559"/>
    <hyperlink ref="AX386" r:id="rId7560"/>
    <hyperlink ref="AX387" r:id="rId7561"/>
    <hyperlink ref="AX388" r:id="rId7562"/>
    <hyperlink ref="AX389" r:id="rId7563"/>
    <hyperlink ref="AX390" r:id="rId7564"/>
    <hyperlink ref="AX391" r:id="rId7565"/>
    <hyperlink ref="AX392" r:id="rId7566"/>
    <hyperlink ref="AX393" r:id="rId7567"/>
    <hyperlink ref="AX394" r:id="rId7568"/>
    <hyperlink ref="AX395" r:id="rId7569"/>
    <hyperlink ref="AX396" r:id="rId7570"/>
    <hyperlink ref="AX397" r:id="rId7571"/>
    <hyperlink ref="AX398" r:id="rId7572"/>
    <hyperlink ref="AX399" r:id="rId7573"/>
    <hyperlink ref="AX400" r:id="rId7574"/>
    <hyperlink ref="AX401" r:id="rId7575"/>
    <hyperlink ref="AX402" r:id="rId7576"/>
    <hyperlink ref="AX403" r:id="rId7577"/>
    <hyperlink ref="AX404" r:id="rId7578"/>
    <hyperlink ref="AX405" r:id="rId7579"/>
    <hyperlink ref="AX406" r:id="rId7580"/>
    <hyperlink ref="AX407" r:id="rId7581"/>
    <hyperlink ref="AX408" r:id="rId7582"/>
    <hyperlink ref="AX409" r:id="rId7583"/>
    <hyperlink ref="AX410" r:id="rId7584"/>
    <hyperlink ref="AX411" r:id="rId7585"/>
    <hyperlink ref="AX412" r:id="rId7586"/>
    <hyperlink ref="AX413" r:id="rId7587"/>
    <hyperlink ref="AX414" r:id="rId7588"/>
    <hyperlink ref="AX415" r:id="rId7589"/>
    <hyperlink ref="AX416" r:id="rId7590"/>
    <hyperlink ref="AX417" r:id="rId7591"/>
    <hyperlink ref="AX418" r:id="rId7592"/>
    <hyperlink ref="AX419" r:id="rId7593"/>
    <hyperlink ref="AX420" r:id="rId7594"/>
    <hyperlink ref="AX421" r:id="rId7595"/>
    <hyperlink ref="AX422" r:id="rId7596"/>
    <hyperlink ref="AX423" r:id="rId7597"/>
    <hyperlink ref="AX424" r:id="rId7598"/>
    <hyperlink ref="AX425" r:id="rId7599"/>
    <hyperlink ref="AX426" r:id="rId7600"/>
    <hyperlink ref="AX427" r:id="rId7601"/>
    <hyperlink ref="AX428" r:id="rId7602"/>
    <hyperlink ref="AX429" r:id="rId7603"/>
    <hyperlink ref="AX430" r:id="rId7604"/>
    <hyperlink ref="AX431" r:id="rId7605"/>
    <hyperlink ref="AX432" r:id="rId7606"/>
    <hyperlink ref="AX433" r:id="rId7607"/>
    <hyperlink ref="AX434" r:id="rId7608"/>
    <hyperlink ref="AX435" r:id="rId7609"/>
    <hyperlink ref="AX436" r:id="rId7610"/>
    <hyperlink ref="AX437" r:id="rId7611"/>
    <hyperlink ref="AX438" r:id="rId7612"/>
    <hyperlink ref="AX439" r:id="rId7613"/>
    <hyperlink ref="AX440" r:id="rId7614"/>
    <hyperlink ref="AX441" r:id="rId7615"/>
    <hyperlink ref="AX442" r:id="rId7616"/>
    <hyperlink ref="AX443" r:id="rId7617"/>
    <hyperlink ref="AX444" r:id="rId7618"/>
    <hyperlink ref="AX445" r:id="rId7619"/>
    <hyperlink ref="AX446" r:id="rId7620"/>
    <hyperlink ref="AX447" r:id="rId7621"/>
    <hyperlink ref="AX448" r:id="rId7622"/>
    <hyperlink ref="AX449" r:id="rId7623"/>
    <hyperlink ref="AX450" r:id="rId7624"/>
    <hyperlink ref="AX451" r:id="rId7625"/>
    <hyperlink ref="AX452" r:id="rId7626"/>
    <hyperlink ref="AX453" r:id="rId7627"/>
    <hyperlink ref="AX454" r:id="rId7628"/>
    <hyperlink ref="AX455" r:id="rId7629"/>
    <hyperlink ref="AX456" r:id="rId7630"/>
    <hyperlink ref="AX457" r:id="rId7631"/>
    <hyperlink ref="AX458" r:id="rId7632"/>
    <hyperlink ref="AX459" r:id="rId7633"/>
    <hyperlink ref="AX460" r:id="rId7634"/>
    <hyperlink ref="AX461" r:id="rId7635"/>
    <hyperlink ref="AX462" r:id="rId7636"/>
    <hyperlink ref="AX463" r:id="rId7637"/>
    <hyperlink ref="AX464" r:id="rId7638"/>
    <hyperlink ref="AX465" r:id="rId7639"/>
    <hyperlink ref="AX466" r:id="rId7640"/>
    <hyperlink ref="AX467" r:id="rId7641"/>
    <hyperlink ref="AX468" r:id="rId7642"/>
    <hyperlink ref="AX469" r:id="rId7643"/>
    <hyperlink ref="AX470" r:id="rId7644"/>
    <hyperlink ref="AX471" r:id="rId7645"/>
    <hyperlink ref="AX472" r:id="rId7646"/>
    <hyperlink ref="AX473" r:id="rId7647"/>
    <hyperlink ref="AX474" r:id="rId7648"/>
    <hyperlink ref="AX475" r:id="rId7649"/>
    <hyperlink ref="AX476" r:id="rId7650"/>
    <hyperlink ref="AX477" r:id="rId7651"/>
    <hyperlink ref="AX478" r:id="rId7652"/>
    <hyperlink ref="AX479" r:id="rId7653"/>
    <hyperlink ref="AX480" r:id="rId7654"/>
    <hyperlink ref="AX481" r:id="rId7655"/>
    <hyperlink ref="AX482" r:id="rId7656"/>
    <hyperlink ref="AX483" r:id="rId7657"/>
    <hyperlink ref="AX484" r:id="rId7658"/>
    <hyperlink ref="AX485" r:id="rId7659"/>
    <hyperlink ref="AX486" r:id="rId7660"/>
    <hyperlink ref="AX487" r:id="rId7661"/>
    <hyperlink ref="AX488" r:id="rId7662"/>
    <hyperlink ref="AX489" r:id="rId7663"/>
    <hyperlink ref="AX490" r:id="rId7664"/>
    <hyperlink ref="AX491" r:id="rId7665"/>
    <hyperlink ref="AX492" r:id="rId7666"/>
    <hyperlink ref="AX493" r:id="rId7667"/>
    <hyperlink ref="AX494" r:id="rId7668"/>
    <hyperlink ref="AX495" r:id="rId7669"/>
    <hyperlink ref="AX496" r:id="rId7670"/>
    <hyperlink ref="AX497" r:id="rId7671"/>
    <hyperlink ref="AX498" r:id="rId7672"/>
    <hyperlink ref="AX499" r:id="rId7673"/>
    <hyperlink ref="AX500" r:id="rId7674"/>
    <hyperlink ref="AX501" r:id="rId7675"/>
    <hyperlink ref="AX502" r:id="rId7676"/>
    <hyperlink ref="AX503" r:id="rId7677"/>
    <hyperlink ref="AX504" r:id="rId7678"/>
    <hyperlink ref="AX505" r:id="rId7679"/>
    <hyperlink ref="AX506" r:id="rId7680"/>
    <hyperlink ref="AX507" r:id="rId7681"/>
    <hyperlink ref="AX508" r:id="rId7682"/>
    <hyperlink ref="AX509" r:id="rId7683"/>
    <hyperlink ref="AX510" r:id="rId7684"/>
    <hyperlink ref="AX511" r:id="rId7685"/>
    <hyperlink ref="AX512" r:id="rId7686"/>
    <hyperlink ref="AX513" r:id="rId7687"/>
    <hyperlink ref="AX514" r:id="rId7688"/>
    <hyperlink ref="AX515" r:id="rId7689"/>
    <hyperlink ref="AX516" r:id="rId7690"/>
    <hyperlink ref="AX517" r:id="rId7691"/>
    <hyperlink ref="AX518" r:id="rId7692"/>
    <hyperlink ref="AX519" r:id="rId7693"/>
    <hyperlink ref="AX520" r:id="rId7694"/>
    <hyperlink ref="AX521" r:id="rId7695"/>
    <hyperlink ref="AX522" r:id="rId7696"/>
    <hyperlink ref="AX523" r:id="rId7697"/>
    <hyperlink ref="AX524" r:id="rId7698"/>
    <hyperlink ref="AX525" r:id="rId7699"/>
    <hyperlink ref="AX526" r:id="rId7700"/>
    <hyperlink ref="AX527" r:id="rId7701"/>
    <hyperlink ref="AX528" r:id="rId7702"/>
    <hyperlink ref="AX529" r:id="rId7703"/>
    <hyperlink ref="AX530" r:id="rId7704"/>
    <hyperlink ref="AX531" r:id="rId7705"/>
    <hyperlink ref="AX532" r:id="rId7706"/>
    <hyperlink ref="AX533" r:id="rId7707"/>
    <hyperlink ref="AX534" r:id="rId7708"/>
    <hyperlink ref="AX535" r:id="rId7709"/>
    <hyperlink ref="AX536" r:id="rId7710"/>
    <hyperlink ref="AX537" r:id="rId7711"/>
    <hyperlink ref="AX538" r:id="rId7712"/>
    <hyperlink ref="AX539" r:id="rId7713"/>
    <hyperlink ref="AX540" r:id="rId7714"/>
    <hyperlink ref="AX541" r:id="rId7715"/>
    <hyperlink ref="AX542" r:id="rId7716"/>
    <hyperlink ref="AX543" r:id="rId7717"/>
    <hyperlink ref="AX544" r:id="rId7718"/>
    <hyperlink ref="AX545" r:id="rId7719"/>
    <hyperlink ref="AX546" r:id="rId7720"/>
    <hyperlink ref="AX547" r:id="rId7721"/>
    <hyperlink ref="AX548" r:id="rId7722"/>
    <hyperlink ref="AX549" r:id="rId7723"/>
    <hyperlink ref="AX550" r:id="rId7724"/>
    <hyperlink ref="AX551" r:id="rId7725"/>
    <hyperlink ref="AX552" r:id="rId7726"/>
    <hyperlink ref="AX553" r:id="rId7727"/>
    <hyperlink ref="AX554" r:id="rId7728"/>
    <hyperlink ref="AX555" r:id="rId7729"/>
    <hyperlink ref="AX556" r:id="rId7730"/>
    <hyperlink ref="AX557" r:id="rId7731"/>
    <hyperlink ref="AX558" r:id="rId7732"/>
    <hyperlink ref="AX559" r:id="rId7733"/>
    <hyperlink ref="AX560" r:id="rId7734"/>
    <hyperlink ref="AX561" r:id="rId7735"/>
    <hyperlink ref="AX562" r:id="rId7736"/>
    <hyperlink ref="AX563" r:id="rId7737"/>
    <hyperlink ref="AX564" r:id="rId7738"/>
    <hyperlink ref="AX565" r:id="rId7739"/>
    <hyperlink ref="AX566" r:id="rId7740"/>
    <hyperlink ref="AX567" r:id="rId7741"/>
    <hyperlink ref="AX568" r:id="rId7742"/>
    <hyperlink ref="AX569" r:id="rId7743"/>
    <hyperlink ref="AX570" r:id="rId7744"/>
    <hyperlink ref="AX571" r:id="rId7745"/>
    <hyperlink ref="AX572" r:id="rId7746"/>
    <hyperlink ref="AX573" r:id="rId7747"/>
    <hyperlink ref="AX574" r:id="rId7748"/>
    <hyperlink ref="AX575" r:id="rId7749"/>
    <hyperlink ref="AX576" r:id="rId7750"/>
    <hyperlink ref="AX577" r:id="rId7751"/>
    <hyperlink ref="AX578" r:id="rId7752"/>
    <hyperlink ref="AX579" r:id="rId7753"/>
    <hyperlink ref="AX580" r:id="rId7754"/>
    <hyperlink ref="AX581" r:id="rId7755"/>
    <hyperlink ref="AX582" r:id="rId7756"/>
    <hyperlink ref="AX583" r:id="rId7757"/>
    <hyperlink ref="AX584" r:id="rId7758"/>
    <hyperlink ref="AX585" r:id="rId7759"/>
    <hyperlink ref="AX586" r:id="rId7760"/>
    <hyperlink ref="AX587" r:id="rId7761"/>
    <hyperlink ref="AX588" r:id="rId7762"/>
    <hyperlink ref="AX589" r:id="rId7763"/>
    <hyperlink ref="AX590" r:id="rId7764"/>
    <hyperlink ref="AX591" r:id="rId7765"/>
    <hyperlink ref="AX592" r:id="rId7766"/>
    <hyperlink ref="AX593" r:id="rId7767"/>
    <hyperlink ref="AX594" r:id="rId7768"/>
    <hyperlink ref="AX595" r:id="rId7769"/>
    <hyperlink ref="AX596" r:id="rId7770"/>
    <hyperlink ref="AX597" r:id="rId7771"/>
    <hyperlink ref="AX598" r:id="rId7772"/>
    <hyperlink ref="AX599" r:id="rId7773"/>
    <hyperlink ref="AX600" r:id="rId7774"/>
    <hyperlink ref="AX601" r:id="rId7775"/>
    <hyperlink ref="AX602" r:id="rId7776"/>
    <hyperlink ref="AX603" r:id="rId7777"/>
    <hyperlink ref="AX604" r:id="rId7778"/>
    <hyperlink ref="AX605" r:id="rId7779"/>
    <hyperlink ref="AX606" r:id="rId7780"/>
    <hyperlink ref="AX607" r:id="rId7781"/>
    <hyperlink ref="AX608" r:id="rId7782"/>
    <hyperlink ref="AX609" r:id="rId7783"/>
    <hyperlink ref="AX610" r:id="rId7784"/>
    <hyperlink ref="AX611" r:id="rId7785"/>
    <hyperlink ref="AX612" r:id="rId7786"/>
    <hyperlink ref="AX613" r:id="rId7787"/>
    <hyperlink ref="AX614" r:id="rId7788"/>
    <hyperlink ref="AX615" r:id="rId7789"/>
    <hyperlink ref="AX616" r:id="rId7790"/>
    <hyperlink ref="AX617" r:id="rId7791"/>
    <hyperlink ref="AX618" r:id="rId7792"/>
    <hyperlink ref="AX619" r:id="rId7793"/>
    <hyperlink ref="AX620" r:id="rId7794"/>
    <hyperlink ref="AX621" r:id="rId7795"/>
    <hyperlink ref="AX622" r:id="rId7796"/>
    <hyperlink ref="AX623" r:id="rId7797"/>
    <hyperlink ref="AX624" r:id="rId7798"/>
    <hyperlink ref="AX625" r:id="rId7799"/>
    <hyperlink ref="AX626" r:id="rId7800"/>
    <hyperlink ref="AX627" r:id="rId7801"/>
    <hyperlink ref="AX628" r:id="rId7802"/>
    <hyperlink ref="AX629" r:id="rId7803"/>
    <hyperlink ref="AX630" r:id="rId7804"/>
    <hyperlink ref="AX631" r:id="rId7805"/>
    <hyperlink ref="AX632" r:id="rId7806"/>
    <hyperlink ref="AX633" r:id="rId7807"/>
    <hyperlink ref="AX634" r:id="rId7808"/>
    <hyperlink ref="AX635" r:id="rId7809"/>
    <hyperlink ref="AX636" r:id="rId7810"/>
    <hyperlink ref="AX637" r:id="rId7811"/>
    <hyperlink ref="AX638" r:id="rId7812"/>
    <hyperlink ref="AX639" r:id="rId7813"/>
    <hyperlink ref="AX640" r:id="rId7814"/>
    <hyperlink ref="AX641" r:id="rId7815"/>
    <hyperlink ref="AX642" r:id="rId7816"/>
    <hyperlink ref="AX643" r:id="rId7817"/>
    <hyperlink ref="AX644" r:id="rId7818"/>
    <hyperlink ref="AX645" r:id="rId7819"/>
    <hyperlink ref="AX646" r:id="rId7820"/>
    <hyperlink ref="AX647" r:id="rId7821"/>
    <hyperlink ref="AX648" r:id="rId7822"/>
    <hyperlink ref="AX649" r:id="rId7823"/>
    <hyperlink ref="AX650" r:id="rId7824"/>
    <hyperlink ref="AX651" r:id="rId7825"/>
    <hyperlink ref="AX652" r:id="rId7826"/>
    <hyperlink ref="AX653" r:id="rId7827"/>
    <hyperlink ref="AX654" r:id="rId7828"/>
    <hyperlink ref="AX655" r:id="rId7829"/>
    <hyperlink ref="AX656" r:id="rId7830"/>
    <hyperlink ref="AX657" r:id="rId7831"/>
    <hyperlink ref="AX658" r:id="rId7832"/>
    <hyperlink ref="AX659" r:id="rId7833"/>
    <hyperlink ref="AX660" r:id="rId7834"/>
    <hyperlink ref="AX661" r:id="rId7835"/>
    <hyperlink ref="AX662" r:id="rId7836"/>
    <hyperlink ref="AX663" r:id="rId7837"/>
    <hyperlink ref="AX664" r:id="rId7838"/>
    <hyperlink ref="AX665" r:id="rId7839"/>
    <hyperlink ref="AX666" r:id="rId7840"/>
    <hyperlink ref="AX667" r:id="rId7841"/>
    <hyperlink ref="AX668" r:id="rId7842"/>
    <hyperlink ref="AX669" r:id="rId7843"/>
    <hyperlink ref="AX670" r:id="rId7844"/>
    <hyperlink ref="AX671" r:id="rId7845"/>
    <hyperlink ref="AX672" r:id="rId7846"/>
    <hyperlink ref="AX673" r:id="rId7847"/>
    <hyperlink ref="AX674" r:id="rId7848"/>
    <hyperlink ref="AX675" r:id="rId7849"/>
    <hyperlink ref="AX676" r:id="rId7850"/>
    <hyperlink ref="AX677" r:id="rId7851"/>
    <hyperlink ref="AX678" r:id="rId7852"/>
    <hyperlink ref="AX679" r:id="rId7853"/>
    <hyperlink ref="AX680" r:id="rId7854"/>
    <hyperlink ref="AX681" r:id="rId7855"/>
    <hyperlink ref="AX682" r:id="rId7856"/>
    <hyperlink ref="AX683" r:id="rId7857"/>
    <hyperlink ref="AX684" r:id="rId7858"/>
    <hyperlink ref="AX685" r:id="rId7859"/>
    <hyperlink ref="AX686" r:id="rId7860"/>
    <hyperlink ref="AX687" r:id="rId7861"/>
    <hyperlink ref="AX688" r:id="rId7862"/>
    <hyperlink ref="AX689" r:id="rId7863"/>
    <hyperlink ref="AX690" r:id="rId7864"/>
    <hyperlink ref="AX691" r:id="rId7865"/>
    <hyperlink ref="AX692" r:id="rId7866"/>
    <hyperlink ref="AX693" r:id="rId7867"/>
    <hyperlink ref="AX694" r:id="rId7868"/>
    <hyperlink ref="AX695" r:id="rId7869"/>
    <hyperlink ref="AX696" r:id="rId7870"/>
    <hyperlink ref="AX697" r:id="rId7871"/>
    <hyperlink ref="AX698" r:id="rId7872"/>
    <hyperlink ref="AX699" r:id="rId7873"/>
    <hyperlink ref="AX700" r:id="rId7874"/>
    <hyperlink ref="AX701" r:id="rId7875"/>
    <hyperlink ref="AX702" r:id="rId7876"/>
    <hyperlink ref="AX703" r:id="rId7877"/>
    <hyperlink ref="AX704" r:id="rId7878"/>
    <hyperlink ref="AX705" r:id="rId7879"/>
    <hyperlink ref="AX706" r:id="rId7880"/>
    <hyperlink ref="AX707" r:id="rId7881"/>
    <hyperlink ref="AX708" r:id="rId7882"/>
    <hyperlink ref="AX709" r:id="rId7883"/>
    <hyperlink ref="AX710" r:id="rId7884"/>
    <hyperlink ref="AX711" r:id="rId7885"/>
    <hyperlink ref="AX712" r:id="rId7886"/>
    <hyperlink ref="AX713" r:id="rId7887"/>
    <hyperlink ref="AX714" r:id="rId7888"/>
    <hyperlink ref="AX715" r:id="rId7889"/>
    <hyperlink ref="AX716" r:id="rId7890"/>
    <hyperlink ref="AX717" r:id="rId7891"/>
    <hyperlink ref="AX718" r:id="rId7892"/>
    <hyperlink ref="AX719" r:id="rId7893"/>
    <hyperlink ref="AX720" r:id="rId7894"/>
    <hyperlink ref="AX721" r:id="rId7895"/>
    <hyperlink ref="AX722" r:id="rId7896"/>
    <hyperlink ref="AX723" r:id="rId7897"/>
    <hyperlink ref="AX724" r:id="rId7898"/>
    <hyperlink ref="AX725" r:id="rId7899"/>
    <hyperlink ref="AX726" r:id="rId7900"/>
    <hyperlink ref="AX727" r:id="rId7901"/>
    <hyperlink ref="AX728" r:id="rId7902"/>
    <hyperlink ref="AX729" r:id="rId7903"/>
    <hyperlink ref="AX730" r:id="rId7904"/>
    <hyperlink ref="AX731" r:id="rId7905"/>
    <hyperlink ref="AX732" r:id="rId7906"/>
    <hyperlink ref="AX733" r:id="rId7907"/>
    <hyperlink ref="AX734" r:id="rId7908"/>
    <hyperlink ref="AX735" r:id="rId7909"/>
    <hyperlink ref="AX736" r:id="rId7910"/>
    <hyperlink ref="AX737" r:id="rId7911"/>
    <hyperlink ref="AX738" r:id="rId7912"/>
    <hyperlink ref="AX739" r:id="rId7913"/>
    <hyperlink ref="AX740" r:id="rId7914"/>
    <hyperlink ref="AX741" r:id="rId7915"/>
    <hyperlink ref="AX742" r:id="rId7916"/>
    <hyperlink ref="AX743" r:id="rId7917"/>
    <hyperlink ref="AX744" r:id="rId7918"/>
    <hyperlink ref="AX745" r:id="rId7919"/>
    <hyperlink ref="AX746" r:id="rId7920"/>
    <hyperlink ref="AX747" r:id="rId7921"/>
    <hyperlink ref="AX748" r:id="rId7922"/>
    <hyperlink ref="AX749" r:id="rId7923"/>
    <hyperlink ref="AX750" r:id="rId7924"/>
    <hyperlink ref="AX751" r:id="rId7925"/>
    <hyperlink ref="AX752" r:id="rId7926"/>
    <hyperlink ref="AX753" r:id="rId7927"/>
    <hyperlink ref="AX754" r:id="rId7928"/>
    <hyperlink ref="AX755" r:id="rId7929"/>
    <hyperlink ref="AX756" r:id="rId7930"/>
    <hyperlink ref="AX757" r:id="rId7931"/>
    <hyperlink ref="AX758" r:id="rId7932"/>
    <hyperlink ref="AX759" r:id="rId7933"/>
    <hyperlink ref="AX760" r:id="rId7934"/>
    <hyperlink ref="AX761" r:id="rId7935"/>
    <hyperlink ref="AX762" r:id="rId7936"/>
    <hyperlink ref="AX763" r:id="rId7937"/>
    <hyperlink ref="AX764" r:id="rId7938"/>
    <hyperlink ref="AX765" r:id="rId7939"/>
    <hyperlink ref="AX766" r:id="rId7940"/>
    <hyperlink ref="AX767" r:id="rId7941"/>
    <hyperlink ref="AX768" r:id="rId7942"/>
    <hyperlink ref="AX769" r:id="rId7943"/>
    <hyperlink ref="AX770" r:id="rId7944"/>
    <hyperlink ref="AX771" r:id="rId7945"/>
    <hyperlink ref="AX772" r:id="rId7946"/>
    <hyperlink ref="AX773" r:id="rId7947"/>
    <hyperlink ref="AX774" r:id="rId7948"/>
    <hyperlink ref="AX775" r:id="rId7949"/>
    <hyperlink ref="AX776" r:id="rId7950"/>
    <hyperlink ref="AX777" r:id="rId7951"/>
    <hyperlink ref="AX778" r:id="rId7952"/>
    <hyperlink ref="AX779" r:id="rId7953"/>
    <hyperlink ref="AX780" r:id="rId7954"/>
    <hyperlink ref="AX781" r:id="rId7955"/>
    <hyperlink ref="AX782" r:id="rId7956"/>
    <hyperlink ref="AX783" r:id="rId7957"/>
    <hyperlink ref="AX784" r:id="rId7958"/>
    <hyperlink ref="AX785" r:id="rId7959"/>
    <hyperlink ref="AX786" r:id="rId7960"/>
    <hyperlink ref="AX787" r:id="rId7961"/>
    <hyperlink ref="AX788" r:id="rId7962"/>
    <hyperlink ref="AX789" r:id="rId7963"/>
    <hyperlink ref="AX790" r:id="rId7964"/>
    <hyperlink ref="AX791" r:id="rId7965"/>
    <hyperlink ref="AX792" r:id="rId7966"/>
    <hyperlink ref="AX793" r:id="rId7967"/>
    <hyperlink ref="AX794" r:id="rId7968"/>
    <hyperlink ref="AX795" r:id="rId7969"/>
    <hyperlink ref="AX796" r:id="rId7970"/>
    <hyperlink ref="AX797" r:id="rId7971"/>
    <hyperlink ref="AX798" r:id="rId7972"/>
    <hyperlink ref="AX799" r:id="rId7973"/>
    <hyperlink ref="AX800" r:id="rId7974"/>
    <hyperlink ref="AX801" r:id="rId7975"/>
    <hyperlink ref="AX802" r:id="rId7976"/>
    <hyperlink ref="AX803" r:id="rId7977"/>
    <hyperlink ref="AX804" r:id="rId7978"/>
    <hyperlink ref="AX805" r:id="rId7979"/>
    <hyperlink ref="AX806" r:id="rId7980"/>
    <hyperlink ref="AX807" r:id="rId7981"/>
    <hyperlink ref="AX808" r:id="rId7982"/>
    <hyperlink ref="AX809" r:id="rId7983"/>
    <hyperlink ref="AX810" r:id="rId7984"/>
    <hyperlink ref="AX811" r:id="rId7985"/>
    <hyperlink ref="AX812" r:id="rId7986"/>
    <hyperlink ref="AX813" r:id="rId7987"/>
    <hyperlink ref="AX814" r:id="rId7988"/>
    <hyperlink ref="AX815" r:id="rId7989"/>
    <hyperlink ref="AX816" r:id="rId7990"/>
    <hyperlink ref="AX817" r:id="rId7991"/>
    <hyperlink ref="AX818" r:id="rId7992"/>
    <hyperlink ref="AX819" r:id="rId7993"/>
    <hyperlink ref="AX820" r:id="rId7994"/>
    <hyperlink ref="AX821" r:id="rId7995"/>
    <hyperlink ref="AX822" r:id="rId7996"/>
    <hyperlink ref="AX823" r:id="rId7997"/>
    <hyperlink ref="AX824" r:id="rId7998"/>
    <hyperlink ref="AX825" r:id="rId7999"/>
    <hyperlink ref="AX826" r:id="rId8000"/>
    <hyperlink ref="AX827" r:id="rId8001"/>
    <hyperlink ref="AX828" r:id="rId8002"/>
    <hyperlink ref="AX829" r:id="rId8003"/>
    <hyperlink ref="AX830" r:id="rId8004"/>
    <hyperlink ref="AX831" r:id="rId8005"/>
    <hyperlink ref="AX832" r:id="rId8006"/>
    <hyperlink ref="AX833" r:id="rId8007"/>
    <hyperlink ref="AX834" r:id="rId8008"/>
    <hyperlink ref="AX835" r:id="rId8009"/>
    <hyperlink ref="AX836" r:id="rId8010"/>
    <hyperlink ref="AX837" r:id="rId8011"/>
    <hyperlink ref="AX838" r:id="rId8012"/>
    <hyperlink ref="AX839" r:id="rId8013"/>
    <hyperlink ref="AX840" r:id="rId8014"/>
    <hyperlink ref="AX841" r:id="rId8015"/>
    <hyperlink ref="AX842" r:id="rId8016"/>
    <hyperlink ref="AX843" r:id="rId8017"/>
    <hyperlink ref="AX844" r:id="rId8018"/>
    <hyperlink ref="AX845" r:id="rId8019"/>
    <hyperlink ref="AX846" r:id="rId8020"/>
    <hyperlink ref="AX847" r:id="rId8021"/>
    <hyperlink ref="AX848" r:id="rId8022"/>
    <hyperlink ref="AX849" r:id="rId8023"/>
    <hyperlink ref="AX850" r:id="rId8024"/>
    <hyperlink ref="AX851" r:id="rId8025"/>
    <hyperlink ref="AX852" r:id="rId8026"/>
    <hyperlink ref="AX853" r:id="rId8027"/>
    <hyperlink ref="AX854" r:id="rId8028"/>
    <hyperlink ref="AX855" r:id="rId8029"/>
    <hyperlink ref="AX856" r:id="rId8030"/>
    <hyperlink ref="AX857" r:id="rId8031"/>
    <hyperlink ref="AX858" r:id="rId8032"/>
    <hyperlink ref="AX859" r:id="rId8033"/>
    <hyperlink ref="AX860" r:id="rId8034"/>
    <hyperlink ref="AX861" r:id="rId8035"/>
    <hyperlink ref="AX862" r:id="rId8036"/>
    <hyperlink ref="AX863" r:id="rId8037"/>
    <hyperlink ref="AX864" r:id="rId8038"/>
    <hyperlink ref="AX865" r:id="rId8039"/>
    <hyperlink ref="AX866" r:id="rId8040"/>
    <hyperlink ref="AX867" r:id="rId8041"/>
    <hyperlink ref="AX868" r:id="rId8042"/>
    <hyperlink ref="AX869" r:id="rId8043"/>
    <hyperlink ref="AX870" r:id="rId8044"/>
    <hyperlink ref="AX871" r:id="rId8045"/>
    <hyperlink ref="AX872" r:id="rId8046"/>
    <hyperlink ref="AX873" r:id="rId8047"/>
    <hyperlink ref="AX874" r:id="rId8048"/>
    <hyperlink ref="AX875" r:id="rId8049"/>
    <hyperlink ref="AX876" r:id="rId8050"/>
    <hyperlink ref="AX877" r:id="rId8051"/>
    <hyperlink ref="AX878" r:id="rId8052"/>
    <hyperlink ref="AX879" r:id="rId8053"/>
    <hyperlink ref="AX880" r:id="rId8054"/>
    <hyperlink ref="AX881" r:id="rId8055"/>
    <hyperlink ref="AX882" r:id="rId8056"/>
    <hyperlink ref="AX883" r:id="rId8057"/>
    <hyperlink ref="AX884" r:id="rId8058"/>
    <hyperlink ref="AX885" r:id="rId8059"/>
    <hyperlink ref="AX886" r:id="rId8060"/>
    <hyperlink ref="AX887" r:id="rId8061"/>
    <hyperlink ref="AX888" r:id="rId8062"/>
    <hyperlink ref="AX889" r:id="rId8063"/>
    <hyperlink ref="AX890" r:id="rId8064"/>
    <hyperlink ref="AX891" r:id="rId8065"/>
    <hyperlink ref="AX892" r:id="rId8066"/>
    <hyperlink ref="AX893" r:id="rId8067"/>
    <hyperlink ref="AX894" r:id="rId8068"/>
    <hyperlink ref="AX895" r:id="rId8069"/>
    <hyperlink ref="AX896" r:id="rId8070"/>
    <hyperlink ref="AX897" r:id="rId8071"/>
    <hyperlink ref="AX898" r:id="rId8072"/>
    <hyperlink ref="AX899" r:id="rId8073"/>
    <hyperlink ref="AX900" r:id="rId8074"/>
    <hyperlink ref="AX901" r:id="rId8075"/>
    <hyperlink ref="AX902" r:id="rId8076"/>
    <hyperlink ref="AX903" r:id="rId8077"/>
    <hyperlink ref="AX904" r:id="rId8078"/>
    <hyperlink ref="AX905" r:id="rId8079"/>
    <hyperlink ref="AX906" r:id="rId8080"/>
    <hyperlink ref="AX907" r:id="rId8081"/>
    <hyperlink ref="AX908" r:id="rId8082"/>
    <hyperlink ref="AX909" r:id="rId8083"/>
    <hyperlink ref="AX910" r:id="rId8084"/>
    <hyperlink ref="AX911" r:id="rId8085"/>
    <hyperlink ref="AX912" r:id="rId8086"/>
    <hyperlink ref="AX913" r:id="rId8087"/>
    <hyperlink ref="AX914" r:id="rId8088"/>
    <hyperlink ref="AX915" r:id="rId8089"/>
    <hyperlink ref="AX916" r:id="rId8090"/>
    <hyperlink ref="AX917" r:id="rId8091"/>
    <hyperlink ref="AX918" r:id="rId8092"/>
    <hyperlink ref="AX919" r:id="rId8093"/>
    <hyperlink ref="AX920" r:id="rId8094"/>
    <hyperlink ref="AX921" r:id="rId8095"/>
    <hyperlink ref="AX922" r:id="rId8096"/>
    <hyperlink ref="AX923" r:id="rId8097"/>
    <hyperlink ref="AX924" r:id="rId8098"/>
    <hyperlink ref="AX925" r:id="rId8099"/>
    <hyperlink ref="AX926" r:id="rId8100"/>
    <hyperlink ref="AX927" r:id="rId8101"/>
    <hyperlink ref="AX928" r:id="rId8102"/>
    <hyperlink ref="AX929" r:id="rId8103"/>
    <hyperlink ref="AX930" r:id="rId8104"/>
    <hyperlink ref="AX931" r:id="rId8105"/>
    <hyperlink ref="AX932" r:id="rId8106"/>
    <hyperlink ref="AX933" r:id="rId8107"/>
    <hyperlink ref="AX934" r:id="rId8108"/>
    <hyperlink ref="AX935" r:id="rId8109"/>
    <hyperlink ref="AX936" r:id="rId8110"/>
    <hyperlink ref="AX937" r:id="rId8111"/>
    <hyperlink ref="AX938" r:id="rId8112"/>
    <hyperlink ref="AX939" r:id="rId8113"/>
    <hyperlink ref="AX940" r:id="rId8114"/>
    <hyperlink ref="AX941" r:id="rId8115"/>
    <hyperlink ref="AX942" r:id="rId8116"/>
    <hyperlink ref="AX943" r:id="rId8117"/>
    <hyperlink ref="AX944" r:id="rId8118"/>
    <hyperlink ref="AX945" r:id="rId8119"/>
    <hyperlink ref="AX946" r:id="rId8120"/>
    <hyperlink ref="AX947" r:id="rId8121"/>
    <hyperlink ref="AX948" r:id="rId8122"/>
    <hyperlink ref="AX949" r:id="rId8123"/>
    <hyperlink ref="AX950" r:id="rId8124"/>
    <hyperlink ref="AX951" r:id="rId8125"/>
    <hyperlink ref="AX952" r:id="rId8126"/>
    <hyperlink ref="AX953" r:id="rId8127"/>
    <hyperlink ref="AX954" r:id="rId8128"/>
    <hyperlink ref="AX955" r:id="rId8129"/>
    <hyperlink ref="AX956" r:id="rId8130"/>
    <hyperlink ref="AX957" r:id="rId8131"/>
    <hyperlink ref="AX958" r:id="rId8132"/>
    <hyperlink ref="AX959" r:id="rId8133"/>
    <hyperlink ref="AX960" r:id="rId8134"/>
    <hyperlink ref="AX961" r:id="rId8135"/>
    <hyperlink ref="AX962" r:id="rId8136"/>
    <hyperlink ref="AX963" r:id="rId8137"/>
    <hyperlink ref="AX964" r:id="rId8138"/>
    <hyperlink ref="AX965" r:id="rId8139"/>
    <hyperlink ref="AX966" r:id="rId8140"/>
    <hyperlink ref="AX967" r:id="rId8141"/>
    <hyperlink ref="AX968" r:id="rId8142"/>
    <hyperlink ref="AX969" r:id="rId8143"/>
    <hyperlink ref="AX970" r:id="rId8144"/>
    <hyperlink ref="AX971" r:id="rId8145"/>
    <hyperlink ref="AX972" r:id="rId8146"/>
    <hyperlink ref="AX973" r:id="rId8147"/>
    <hyperlink ref="AX974" r:id="rId8148"/>
    <hyperlink ref="AX975" r:id="rId8149"/>
    <hyperlink ref="AX976" r:id="rId8150"/>
    <hyperlink ref="AX977" r:id="rId8151"/>
    <hyperlink ref="AX978" r:id="rId8152"/>
    <hyperlink ref="AX979" r:id="rId8153"/>
    <hyperlink ref="AX980" r:id="rId8154"/>
    <hyperlink ref="AX981" r:id="rId8155"/>
    <hyperlink ref="AX982" r:id="rId8156"/>
    <hyperlink ref="AX983" r:id="rId8157"/>
    <hyperlink ref="AX984" r:id="rId8158"/>
    <hyperlink ref="AX985" r:id="rId8159"/>
    <hyperlink ref="AX986" r:id="rId8160"/>
    <hyperlink ref="AX987" r:id="rId8161"/>
    <hyperlink ref="AX988" r:id="rId8162"/>
    <hyperlink ref="AX989" r:id="rId8163"/>
    <hyperlink ref="AX990" r:id="rId8164"/>
    <hyperlink ref="AX991" r:id="rId8165"/>
    <hyperlink ref="AX992" r:id="rId8166"/>
    <hyperlink ref="AX993" r:id="rId8167"/>
    <hyperlink ref="AX994" r:id="rId8168"/>
    <hyperlink ref="AX995" r:id="rId8169"/>
    <hyperlink ref="AX996" r:id="rId8170"/>
    <hyperlink ref="AX997" r:id="rId8171"/>
    <hyperlink ref="AX998" r:id="rId8172"/>
    <hyperlink ref="AX999" r:id="rId8173"/>
    <hyperlink ref="AX1000" r:id="rId8174"/>
    <hyperlink ref="AX1001" r:id="rId8175"/>
    <hyperlink ref="AX1002" r:id="rId8176"/>
    <hyperlink ref="AX1003" r:id="rId8177"/>
    <hyperlink ref="AX1004" r:id="rId8178"/>
    <hyperlink ref="AX1005" r:id="rId8179"/>
    <hyperlink ref="AX1006" r:id="rId8180"/>
    <hyperlink ref="AX1007" r:id="rId8181"/>
    <hyperlink ref="AX1008" r:id="rId8182"/>
    <hyperlink ref="AX1009" r:id="rId8183"/>
    <hyperlink ref="AX1010" r:id="rId8184"/>
    <hyperlink ref="AX1011" r:id="rId8185"/>
    <hyperlink ref="AX1012" r:id="rId8186"/>
    <hyperlink ref="AX1013" r:id="rId8187"/>
    <hyperlink ref="AX1014" r:id="rId8188"/>
    <hyperlink ref="AX1015" r:id="rId8189"/>
    <hyperlink ref="AX1016" r:id="rId8190"/>
    <hyperlink ref="AX1017" r:id="rId8191"/>
    <hyperlink ref="AX1018" r:id="rId8192"/>
    <hyperlink ref="AX1019" r:id="rId8193"/>
    <hyperlink ref="AX1020" r:id="rId8194"/>
    <hyperlink ref="AX1021" r:id="rId8195"/>
    <hyperlink ref="AX1022" r:id="rId8196"/>
    <hyperlink ref="AX1023" r:id="rId8197"/>
    <hyperlink ref="AX1024" r:id="rId8198"/>
    <hyperlink ref="AX1025" r:id="rId8199"/>
    <hyperlink ref="AX1026" r:id="rId8200"/>
    <hyperlink ref="AX1027" r:id="rId8201"/>
    <hyperlink ref="AX1028" r:id="rId8202"/>
    <hyperlink ref="AX1029" r:id="rId8203"/>
    <hyperlink ref="AX1030" r:id="rId8204"/>
    <hyperlink ref="AX1031" r:id="rId8205"/>
    <hyperlink ref="AX1032" r:id="rId8206"/>
    <hyperlink ref="AX1033" r:id="rId8207"/>
    <hyperlink ref="AX1034" r:id="rId8208"/>
    <hyperlink ref="AX1035" r:id="rId8209"/>
    <hyperlink ref="AX1036" r:id="rId8210"/>
    <hyperlink ref="AX1037" r:id="rId8211"/>
    <hyperlink ref="AX1038" r:id="rId8212"/>
    <hyperlink ref="AX1039" r:id="rId8213"/>
    <hyperlink ref="AX1040" r:id="rId8214"/>
    <hyperlink ref="AX1041" r:id="rId8215"/>
    <hyperlink ref="AX1042" r:id="rId8216"/>
    <hyperlink ref="AX1043" r:id="rId8217"/>
    <hyperlink ref="AX1044" r:id="rId8218"/>
    <hyperlink ref="AX1045" r:id="rId8219"/>
    <hyperlink ref="AX1046" r:id="rId8220"/>
    <hyperlink ref="AX1047" r:id="rId8221"/>
    <hyperlink ref="AX1048" r:id="rId8222"/>
    <hyperlink ref="AX1049" r:id="rId8223"/>
    <hyperlink ref="AX1050" r:id="rId8224"/>
    <hyperlink ref="AX1051" r:id="rId8225"/>
    <hyperlink ref="AX1052" r:id="rId8226"/>
    <hyperlink ref="AX1053" r:id="rId8227"/>
    <hyperlink ref="AX1054" r:id="rId8228"/>
    <hyperlink ref="AX1055" r:id="rId8229"/>
    <hyperlink ref="AX1056" r:id="rId8230"/>
    <hyperlink ref="AX1057" r:id="rId8231"/>
    <hyperlink ref="AX1058" r:id="rId8232"/>
    <hyperlink ref="AX1059" r:id="rId8233"/>
    <hyperlink ref="AX1060" r:id="rId8234"/>
    <hyperlink ref="AX1061" r:id="rId8235"/>
    <hyperlink ref="AX1062" r:id="rId8236"/>
    <hyperlink ref="AX1063" r:id="rId8237"/>
    <hyperlink ref="AX1064" r:id="rId8238"/>
    <hyperlink ref="AX1065" r:id="rId8239"/>
    <hyperlink ref="AX1066" r:id="rId8240"/>
    <hyperlink ref="AX1067" r:id="rId8241"/>
    <hyperlink ref="AX1068" r:id="rId8242"/>
    <hyperlink ref="AX1069" r:id="rId8243"/>
    <hyperlink ref="AX1070" r:id="rId8244"/>
    <hyperlink ref="AX1071" r:id="rId8245"/>
    <hyperlink ref="AX1072" r:id="rId8246"/>
    <hyperlink ref="AX1073" r:id="rId8247"/>
    <hyperlink ref="AX1074" r:id="rId8248"/>
    <hyperlink ref="AX1075" r:id="rId8249"/>
    <hyperlink ref="AX1076" r:id="rId8250"/>
    <hyperlink ref="AX1077" r:id="rId8251"/>
    <hyperlink ref="AX1078" r:id="rId8252"/>
    <hyperlink ref="AX1079" r:id="rId8253"/>
    <hyperlink ref="AX1080" r:id="rId8254"/>
    <hyperlink ref="AX1081" r:id="rId8255"/>
    <hyperlink ref="AX1082" r:id="rId8256"/>
    <hyperlink ref="AX1083" r:id="rId8257"/>
    <hyperlink ref="AX1084" r:id="rId8258"/>
    <hyperlink ref="AX1085" r:id="rId8259"/>
    <hyperlink ref="AX1086" r:id="rId8260"/>
    <hyperlink ref="AX1087" r:id="rId8261"/>
    <hyperlink ref="AX1088" r:id="rId8262"/>
    <hyperlink ref="AX1089" r:id="rId8263"/>
    <hyperlink ref="AX1090" r:id="rId8264"/>
    <hyperlink ref="AX1091" r:id="rId8265"/>
    <hyperlink ref="AX1092" r:id="rId8266"/>
    <hyperlink ref="AX1093" r:id="rId8267"/>
    <hyperlink ref="AX1094" r:id="rId8268"/>
    <hyperlink ref="AX1095" r:id="rId8269"/>
    <hyperlink ref="AX1096" r:id="rId8270"/>
    <hyperlink ref="AX1097" r:id="rId8271"/>
    <hyperlink ref="AX1098" r:id="rId8272"/>
    <hyperlink ref="AX1099" r:id="rId8273"/>
    <hyperlink ref="AX1100" r:id="rId8274"/>
    <hyperlink ref="AX1101" r:id="rId8275"/>
    <hyperlink ref="AX1102" r:id="rId8276"/>
    <hyperlink ref="AX1103" r:id="rId8277"/>
    <hyperlink ref="AX1104" r:id="rId8278"/>
    <hyperlink ref="AX1105" r:id="rId8279"/>
    <hyperlink ref="AX1106" r:id="rId8280"/>
    <hyperlink ref="AX1107" r:id="rId8281"/>
    <hyperlink ref="AX1108" r:id="rId8282"/>
    <hyperlink ref="AX1109" r:id="rId8283"/>
    <hyperlink ref="AX1110" r:id="rId8284"/>
    <hyperlink ref="AX1111" r:id="rId8285"/>
    <hyperlink ref="AX1112" r:id="rId8286"/>
    <hyperlink ref="AX1113" r:id="rId8287"/>
    <hyperlink ref="AX1114" r:id="rId8288"/>
    <hyperlink ref="AX1115" r:id="rId8289"/>
    <hyperlink ref="AX1116" r:id="rId8290"/>
    <hyperlink ref="AX1117" r:id="rId8291"/>
    <hyperlink ref="AX1118" r:id="rId8292"/>
    <hyperlink ref="AX1119" r:id="rId8293"/>
    <hyperlink ref="AX1120" r:id="rId8294"/>
    <hyperlink ref="AX1121" r:id="rId8295"/>
    <hyperlink ref="AX1122" r:id="rId8296"/>
    <hyperlink ref="AX1123" r:id="rId8297"/>
    <hyperlink ref="AX1124" r:id="rId8298"/>
    <hyperlink ref="AX1125" r:id="rId8299"/>
    <hyperlink ref="AX1126" r:id="rId8300"/>
    <hyperlink ref="AX1127" r:id="rId8301"/>
    <hyperlink ref="AX1128" r:id="rId8302"/>
    <hyperlink ref="AX1129" r:id="rId8303"/>
    <hyperlink ref="AX1130" r:id="rId8304"/>
    <hyperlink ref="AX1131" r:id="rId8305"/>
    <hyperlink ref="AX1132" r:id="rId8306"/>
    <hyperlink ref="AX1133" r:id="rId8307"/>
    <hyperlink ref="AX1134" r:id="rId8308"/>
    <hyperlink ref="AX1135" r:id="rId8309"/>
    <hyperlink ref="AX1136" r:id="rId8310"/>
    <hyperlink ref="AX1137" r:id="rId8311"/>
    <hyperlink ref="AX1138" r:id="rId8312"/>
    <hyperlink ref="AX1139" r:id="rId8313"/>
    <hyperlink ref="AX1140" r:id="rId8314"/>
    <hyperlink ref="AX1141" r:id="rId8315"/>
    <hyperlink ref="AX1142" r:id="rId8316"/>
    <hyperlink ref="AX1143" r:id="rId8317"/>
    <hyperlink ref="AX1144" r:id="rId8318"/>
    <hyperlink ref="AX1145" r:id="rId8319"/>
    <hyperlink ref="AX1146" r:id="rId8320"/>
    <hyperlink ref="AX1147" r:id="rId8321"/>
    <hyperlink ref="AX1148" r:id="rId8322"/>
    <hyperlink ref="AX1149" r:id="rId8323"/>
    <hyperlink ref="AX1150" r:id="rId8324"/>
    <hyperlink ref="AX1151" r:id="rId8325"/>
    <hyperlink ref="AX1152" r:id="rId8326"/>
    <hyperlink ref="AX1153" r:id="rId8327"/>
    <hyperlink ref="AX1154" r:id="rId8328"/>
    <hyperlink ref="AX1155" r:id="rId8329"/>
    <hyperlink ref="AX1156" r:id="rId8330"/>
    <hyperlink ref="AX1157" r:id="rId8331"/>
    <hyperlink ref="AX1158" r:id="rId8332"/>
    <hyperlink ref="AX1159" r:id="rId8333"/>
    <hyperlink ref="AX1160" r:id="rId8334"/>
    <hyperlink ref="AX1161" r:id="rId8335"/>
    <hyperlink ref="AX1162" r:id="rId8336"/>
    <hyperlink ref="AX1163" r:id="rId8337"/>
    <hyperlink ref="AX1164" r:id="rId8338"/>
    <hyperlink ref="AX1165" r:id="rId8339"/>
    <hyperlink ref="AX1166" r:id="rId8340"/>
    <hyperlink ref="AX1167" r:id="rId8341"/>
    <hyperlink ref="AX1168" r:id="rId8342"/>
    <hyperlink ref="AX1169" r:id="rId8343"/>
    <hyperlink ref="AX1170" r:id="rId8344"/>
    <hyperlink ref="AX1171" r:id="rId8345"/>
    <hyperlink ref="AX1172" r:id="rId8346"/>
    <hyperlink ref="AX1173" r:id="rId8347"/>
    <hyperlink ref="AX1174" r:id="rId8348"/>
    <hyperlink ref="AX1175" r:id="rId8349"/>
    <hyperlink ref="AX1176" r:id="rId8350"/>
    <hyperlink ref="AX1177" r:id="rId8351"/>
    <hyperlink ref="AX1178" r:id="rId8352"/>
    <hyperlink ref="AX1179" r:id="rId8353"/>
    <hyperlink ref="AX1180" r:id="rId8354"/>
    <hyperlink ref="AX1181" r:id="rId8355"/>
    <hyperlink ref="AX1182" r:id="rId8356"/>
    <hyperlink ref="AX1183" r:id="rId8357"/>
    <hyperlink ref="AX1184" r:id="rId8358"/>
    <hyperlink ref="AX1185" r:id="rId8359"/>
    <hyperlink ref="AX1186" r:id="rId8360"/>
    <hyperlink ref="AX1187" r:id="rId8361"/>
    <hyperlink ref="AX1188" r:id="rId8362"/>
    <hyperlink ref="AX1189" r:id="rId8363"/>
    <hyperlink ref="AX1190" r:id="rId8364"/>
    <hyperlink ref="AX1191" r:id="rId8365"/>
    <hyperlink ref="AX1192" r:id="rId8366"/>
    <hyperlink ref="AX1193" r:id="rId8367"/>
    <hyperlink ref="AX1194" r:id="rId8368"/>
    <hyperlink ref="AX1195" r:id="rId8369"/>
    <hyperlink ref="AX1196" r:id="rId8370"/>
    <hyperlink ref="AX1197" r:id="rId8371"/>
    <hyperlink ref="AX1198" r:id="rId8372"/>
    <hyperlink ref="AX1199" r:id="rId8373"/>
    <hyperlink ref="AX1200" r:id="rId8374"/>
    <hyperlink ref="AX1201" r:id="rId8375"/>
    <hyperlink ref="AX1202" r:id="rId8376"/>
    <hyperlink ref="AX1203" r:id="rId8377"/>
    <hyperlink ref="AX1204" r:id="rId8378"/>
    <hyperlink ref="AX1205" r:id="rId8379"/>
    <hyperlink ref="AX1206" r:id="rId8380"/>
    <hyperlink ref="AX1207" r:id="rId8381"/>
    <hyperlink ref="AX1208" r:id="rId8382"/>
    <hyperlink ref="AX1209" r:id="rId8383"/>
    <hyperlink ref="AX1210" r:id="rId8384"/>
    <hyperlink ref="AX1211" r:id="rId8385"/>
    <hyperlink ref="AX1212" r:id="rId8386"/>
    <hyperlink ref="AX1213" r:id="rId8387"/>
    <hyperlink ref="AX1214" r:id="rId8388"/>
    <hyperlink ref="AX1215" r:id="rId8389"/>
    <hyperlink ref="AX1216" r:id="rId8390"/>
    <hyperlink ref="AX1217" r:id="rId8391"/>
    <hyperlink ref="AX1218" r:id="rId8392"/>
    <hyperlink ref="AX1219" r:id="rId8393"/>
    <hyperlink ref="AX1220" r:id="rId8394"/>
    <hyperlink ref="AX1221" r:id="rId8395"/>
    <hyperlink ref="AX1222" r:id="rId8396"/>
    <hyperlink ref="AX1223" r:id="rId8397"/>
    <hyperlink ref="AX1224" r:id="rId8398"/>
    <hyperlink ref="AX1225" r:id="rId8399"/>
    <hyperlink ref="AX1226" r:id="rId8400"/>
    <hyperlink ref="AX1227" r:id="rId8401"/>
    <hyperlink ref="AX1228" r:id="rId8402"/>
    <hyperlink ref="AX1229" r:id="rId8403"/>
    <hyperlink ref="AX1230" r:id="rId8404"/>
    <hyperlink ref="AX1231" r:id="rId8405"/>
    <hyperlink ref="AX1232" r:id="rId8406"/>
    <hyperlink ref="AX1233" r:id="rId8407"/>
    <hyperlink ref="AX1234" r:id="rId8408"/>
    <hyperlink ref="AX1235" r:id="rId8409"/>
    <hyperlink ref="AX1236" r:id="rId8410"/>
    <hyperlink ref="AX1237" r:id="rId8411"/>
    <hyperlink ref="AX1238" r:id="rId8412"/>
    <hyperlink ref="AX1239" r:id="rId8413"/>
    <hyperlink ref="AX1240" r:id="rId8414"/>
    <hyperlink ref="AX1241" r:id="rId8415"/>
    <hyperlink ref="AX1242" r:id="rId8416"/>
    <hyperlink ref="AX1243" r:id="rId8417"/>
    <hyperlink ref="AX1244" r:id="rId8418"/>
    <hyperlink ref="AX1245" r:id="rId8419"/>
    <hyperlink ref="AX1246" r:id="rId8420"/>
    <hyperlink ref="AX1247" r:id="rId8421"/>
    <hyperlink ref="AX1248" r:id="rId8422"/>
    <hyperlink ref="AX1249" r:id="rId8423"/>
    <hyperlink ref="AX1250" r:id="rId8424"/>
    <hyperlink ref="AX1251" r:id="rId8425"/>
    <hyperlink ref="AX1252" r:id="rId8426"/>
    <hyperlink ref="AX1253" r:id="rId8427"/>
    <hyperlink ref="AX1254" r:id="rId8428"/>
    <hyperlink ref="AX1255" r:id="rId8429"/>
    <hyperlink ref="AX1256" r:id="rId8430"/>
    <hyperlink ref="AX1257" r:id="rId8431"/>
    <hyperlink ref="AX1258" r:id="rId8432"/>
    <hyperlink ref="AX1259" r:id="rId8433"/>
    <hyperlink ref="AX1260" r:id="rId8434"/>
    <hyperlink ref="AX1261" r:id="rId8435"/>
    <hyperlink ref="AX1262" r:id="rId8436"/>
    <hyperlink ref="AX1263" r:id="rId8437"/>
    <hyperlink ref="AX1264" r:id="rId8438"/>
    <hyperlink ref="AX1265" r:id="rId8439"/>
    <hyperlink ref="AX1266" r:id="rId8440"/>
    <hyperlink ref="AX1267" r:id="rId8441"/>
    <hyperlink ref="AX1268" r:id="rId8442"/>
    <hyperlink ref="AX1269" r:id="rId8443"/>
    <hyperlink ref="AX1270" r:id="rId8444"/>
    <hyperlink ref="AX1271" r:id="rId8445"/>
    <hyperlink ref="AX1272" r:id="rId8446"/>
    <hyperlink ref="AX1273" r:id="rId8447"/>
    <hyperlink ref="AX1274" r:id="rId8448"/>
    <hyperlink ref="AX1275" r:id="rId8449"/>
    <hyperlink ref="AX1276" r:id="rId8450"/>
    <hyperlink ref="AX1277" r:id="rId8451"/>
    <hyperlink ref="AX1278" r:id="rId8452"/>
    <hyperlink ref="AX1279" r:id="rId8453"/>
    <hyperlink ref="AX1280" r:id="rId8454"/>
    <hyperlink ref="AX1281" r:id="rId8455"/>
    <hyperlink ref="AX1282" r:id="rId8456"/>
    <hyperlink ref="AX1283" r:id="rId8457"/>
    <hyperlink ref="AX1284" r:id="rId8458"/>
    <hyperlink ref="AX1285" r:id="rId8459"/>
    <hyperlink ref="AX1286" r:id="rId8460"/>
    <hyperlink ref="AX1287" r:id="rId8461"/>
    <hyperlink ref="AX1288" r:id="rId8462"/>
    <hyperlink ref="AX1289" r:id="rId8463"/>
    <hyperlink ref="AX1290" r:id="rId8464"/>
    <hyperlink ref="AX1291" r:id="rId8465"/>
    <hyperlink ref="AX1292" r:id="rId8466"/>
    <hyperlink ref="AX1293" r:id="rId8467"/>
    <hyperlink ref="AX1294" r:id="rId8468"/>
    <hyperlink ref="AX1295" r:id="rId8469"/>
    <hyperlink ref="AX1296" r:id="rId8470"/>
    <hyperlink ref="AX1297" r:id="rId8471"/>
    <hyperlink ref="AX1298" r:id="rId8472"/>
    <hyperlink ref="AX1299" r:id="rId8473"/>
    <hyperlink ref="AX1300" r:id="rId8474"/>
    <hyperlink ref="AX1301" r:id="rId8475"/>
    <hyperlink ref="AX1302" r:id="rId8476"/>
    <hyperlink ref="AX1303" r:id="rId8477"/>
    <hyperlink ref="AX1304" r:id="rId8478"/>
    <hyperlink ref="AX1305" r:id="rId8479"/>
    <hyperlink ref="AX1306" r:id="rId8480"/>
    <hyperlink ref="AX1307" r:id="rId8481"/>
    <hyperlink ref="AX1308" r:id="rId8482"/>
    <hyperlink ref="AX1309" r:id="rId8483"/>
    <hyperlink ref="AX1310" r:id="rId8484"/>
    <hyperlink ref="AX1311" r:id="rId8485"/>
    <hyperlink ref="AX1312" r:id="rId8486"/>
    <hyperlink ref="AX1313" r:id="rId8487"/>
    <hyperlink ref="AX1314" r:id="rId8488"/>
    <hyperlink ref="AX1315" r:id="rId8489"/>
    <hyperlink ref="AX1316" r:id="rId8490"/>
    <hyperlink ref="AX1317" r:id="rId8491"/>
    <hyperlink ref="AX1318" r:id="rId8492"/>
    <hyperlink ref="AX1319" r:id="rId8493"/>
    <hyperlink ref="AX1320" r:id="rId8494"/>
    <hyperlink ref="AX1321" r:id="rId8495"/>
    <hyperlink ref="AX1322" r:id="rId8496"/>
    <hyperlink ref="AX1323" r:id="rId8497"/>
    <hyperlink ref="AX1324" r:id="rId8498"/>
    <hyperlink ref="AX1325" r:id="rId8499"/>
    <hyperlink ref="AX1326" r:id="rId8500"/>
    <hyperlink ref="AX1327" r:id="rId8501"/>
    <hyperlink ref="AX1328" r:id="rId8502"/>
    <hyperlink ref="AX1329" r:id="rId8503"/>
    <hyperlink ref="AX1330" r:id="rId8504"/>
    <hyperlink ref="AX1331" r:id="rId8505"/>
    <hyperlink ref="AX1332" r:id="rId8506"/>
    <hyperlink ref="AX1333" r:id="rId8507"/>
    <hyperlink ref="AX1334" r:id="rId8508"/>
    <hyperlink ref="AX1335" r:id="rId8509"/>
    <hyperlink ref="AX1336" r:id="rId8510"/>
    <hyperlink ref="AX1337" r:id="rId8511"/>
    <hyperlink ref="AX1338" r:id="rId8512"/>
    <hyperlink ref="AX1339" r:id="rId8513"/>
    <hyperlink ref="AX1340" r:id="rId8514"/>
    <hyperlink ref="AX1341" r:id="rId8515"/>
    <hyperlink ref="AX1342" r:id="rId8516"/>
    <hyperlink ref="AX1343" r:id="rId8517"/>
    <hyperlink ref="AX1344" r:id="rId8518"/>
    <hyperlink ref="AX1345" r:id="rId8519"/>
    <hyperlink ref="AX1346" r:id="rId8520"/>
    <hyperlink ref="AX1347" r:id="rId8521"/>
    <hyperlink ref="AX1348" r:id="rId8522"/>
    <hyperlink ref="AX1349" r:id="rId8523"/>
    <hyperlink ref="AX1350" r:id="rId8524"/>
    <hyperlink ref="AX1351" r:id="rId8525"/>
    <hyperlink ref="AX1352" r:id="rId8526"/>
    <hyperlink ref="AX1353" r:id="rId8527"/>
    <hyperlink ref="AX1354" r:id="rId8528"/>
    <hyperlink ref="AX1355" r:id="rId8529"/>
    <hyperlink ref="AX1356" r:id="rId8530"/>
    <hyperlink ref="AX1357" r:id="rId8531"/>
    <hyperlink ref="AX1358" r:id="rId8532"/>
    <hyperlink ref="AX1359" r:id="rId8533"/>
    <hyperlink ref="AX1360" r:id="rId8534"/>
    <hyperlink ref="AX1361" r:id="rId8535"/>
    <hyperlink ref="AX1362" r:id="rId8536"/>
    <hyperlink ref="AX1363" r:id="rId8537"/>
    <hyperlink ref="AX1364" r:id="rId8538"/>
    <hyperlink ref="AX1365" r:id="rId8539"/>
    <hyperlink ref="AX1366" r:id="rId8540"/>
    <hyperlink ref="AX1367" r:id="rId8541"/>
    <hyperlink ref="AX1368" r:id="rId8542"/>
    <hyperlink ref="AX1369" r:id="rId8543"/>
    <hyperlink ref="AX1370" r:id="rId8544"/>
    <hyperlink ref="AX1371" r:id="rId8545"/>
    <hyperlink ref="AX1372" r:id="rId8546"/>
    <hyperlink ref="AX1373" r:id="rId8547"/>
    <hyperlink ref="AX1374" r:id="rId8548"/>
    <hyperlink ref="AX1375" r:id="rId8549"/>
    <hyperlink ref="AX1376" r:id="rId8550"/>
    <hyperlink ref="AX1377" r:id="rId8551"/>
    <hyperlink ref="AX1378" r:id="rId8552"/>
    <hyperlink ref="AX1379" r:id="rId8553"/>
    <hyperlink ref="AX1380" r:id="rId8554"/>
    <hyperlink ref="AX1381" r:id="rId8555"/>
    <hyperlink ref="AX1382" r:id="rId8556"/>
    <hyperlink ref="AX1383" r:id="rId8557"/>
    <hyperlink ref="AX1384" r:id="rId8558"/>
    <hyperlink ref="AX1385" r:id="rId8559"/>
    <hyperlink ref="AX1386" r:id="rId8560"/>
    <hyperlink ref="AX1387" r:id="rId8561"/>
    <hyperlink ref="AX1388" r:id="rId8562"/>
    <hyperlink ref="AX1389" r:id="rId8563"/>
    <hyperlink ref="AX1390" r:id="rId8564"/>
    <hyperlink ref="AX1391" r:id="rId8565"/>
    <hyperlink ref="AX1392" r:id="rId8566"/>
    <hyperlink ref="AX1393" r:id="rId8567"/>
    <hyperlink ref="AX1394" r:id="rId8568"/>
    <hyperlink ref="AX1395" r:id="rId8569"/>
    <hyperlink ref="AX1396" r:id="rId8570"/>
    <hyperlink ref="AX1397" r:id="rId8571"/>
    <hyperlink ref="AX1398" r:id="rId8572"/>
    <hyperlink ref="AX1399" r:id="rId8573"/>
    <hyperlink ref="AX1400" r:id="rId8574"/>
    <hyperlink ref="AX1401" r:id="rId8575"/>
    <hyperlink ref="AX1402" r:id="rId8576"/>
    <hyperlink ref="AX1403" r:id="rId8577"/>
    <hyperlink ref="AX1404" r:id="rId8578"/>
    <hyperlink ref="AX1405" r:id="rId8579"/>
    <hyperlink ref="AX1406" r:id="rId8580"/>
    <hyperlink ref="AX1407" r:id="rId8581"/>
    <hyperlink ref="AX1408" r:id="rId8582"/>
    <hyperlink ref="AX1409" r:id="rId8583"/>
    <hyperlink ref="AX1410" r:id="rId8584"/>
    <hyperlink ref="AX1411" r:id="rId8585"/>
    <hyperlink ref="AX1412" r:id="rId8586"/>
    <hyperlink ref="AX1413" r:id="rId8587"/>
    <hyperlink ref="AX1414" r:id="rId8588"/>
    <hyperlink ref="AX1415" r:id="rId8589"/>
    <hyperlink ref="AX1416" r:id="rId8590"/>
    <hyperlink ref="AX1417" r:id="rId8591"/>
    <hyperlink ref="AX1418" r:id="rId8592"/>
    <hyperlink ref="AX1419" r:id="rId8593"/>
    <hyperlink ref="AX1420" r:id="rId8594"/>
    <hyperlink ref="AX1421" r:id="rId8595"/>
    <hyperlink ref="AX1422" r:id="rId8596"/>
    <hyperlink ref="AX1423" r:id="rId8597"/>
    <hyperlink ref="AX1424" r:id="rId8598"/>
    <hyperlink ref="AX1425" r:id="rId8599"/>
    <hyperlink ref="AX1426" r:id="rId8600"/>
    <hyperlink ref="AX1427" r:id="rId8601"/>
    <hyperlink ref="AX1428" r:id="rId8602"/>
    <hyperlink ref="AX1429" r:id="rId8603"/>
    <hyperlink ref="AX1430" r:id="rId8604"/>
    <hyperlink ref="AX1431" r:id="rId8605"/>
    <hyperlink ref="AX1432" r:id="rId8606"/>
    <hyperlink ref="AX1433" r:id="rId8607"/>
    <hyperlink ref="AX1434" r:id="rId8608"/>
    <hyperlink ref="AX1435" r:id="rId8609"/>
    <hyperlink ref="AX1436" r:id="rId8610"/>
    <hyperlink ref="AX1437" r:id="rId8611"/>
    <hyperlink ref="AX1438" r:id="rId8612"/>
    <hyperlink ref="AX1439" r:id="rId8613"/>
    <hyperlink ref="AX1440" r:id="rId8614"/>
    <hyperlink ref="AX1441" r:id="rId8615"/>
    <hyperlink ref="AX1442" r:id="rId8616"/>
    <hyperlink ref="AX1443" r:id="rId8617"/>
    <hyperlink ref="AX1444" r:id="rId8618"/>
    <hyperlink ref="AX1445" r:id="rId8619"/>
    <hyperlink ref="AX1446" r:id="rId8620"/>
    <hyperlink ref="AX1447" r:id="rId8621"/>
    <hyperlink ref="AX1448" r:id="rId8622"/>
    <hyperlink ref="AX1449" r:id="rId8623"/>
    <hyperlink ref="AX1450" r:id="rId8624"/>
    <hyperlink ref="AX1451" r:id="rId8625"/>
    <hyperlink ref="AX1452" r:id="rId8626"/>
    <hyperlink ref="AX1453" r:id="rId8627"/>
    <hyperlink ref="AX1454" r:id="rId8628"/>
    <hyperlink ref="AX1455" r:id="rId8629"/>
    <hyperlink ref="AX1456" r:id="rId8630"/>
    <hyperlink ref="AX1457" r:id="rId8631"/>
    <hyperlink ref="AX1458" r:id="rId8632"/>
    <hyperlink ref="AX1459" r:id="rId8633"/>
    <hyperlink ref="AX1460" r:id="rId8634"/>
    <hyperlink ref="AX1461" r:id="rId8635"/>
    <hyperlink ref="AX1462" r:id="rId8636"/>
    <hyperlink ref="AX1463" r:id="rId8637"/>
    <hyperlink ref="AX1464" r:id="rId8638"/>
    <hyperlink ref="AX1465" r:id="rId8639"/>
    <hyperlink ref="AX1466" r:id="rId8640"/>
    <hyperlink ref="AX1467" r:id="rId8641"/>
    <hyperlink ref="AX1468" r:id="rId8642"/>
    <hyperlink ref="AX1469" r:id="rId8643"/>
    <hyperlink ref="AX1470" r:id="rId8644"/>
    <hyperlink ref="AX1471" r:id="rId8645"/>
    <hyperlink ref="AX1472" r:id="rId8646"/>
    <hyperlink ref="AX1473" r:id="rId8647"/>
    <hyperlink ref="AX1474" r:id="rId8648"/>
    <hyperlink ref="AX1475" r:id="rId8649"/>
    <hyperlink ref="AX1476" r:id="rId8650"/>
    <hyperlink ref="AX1477" r:id="rId8651"/>
    <hyperlink ref="AX1478" r:id="rId8652"/>
    <hyperlink ref="AX1479" r:id="rId8653"/>
    <hyperlink ref="AX1480" r:id="rId8654"/>
    <hyperlink ref="AX1481" r:id="rId8655"/>
    <hyperlink ref="AX1482" r:id="rId8656"/>
    <hyperlink ref="AX1483" r:id="rId8657"/>
    <hyperlink ref="AX1484" r:id="rId8658"/>
    <hyperlink ref="AX1485" r:id="rId8659"/>
    <hyperlink ref="AX1486" r:id="rId8660"/>
    <hyperlink ref="AX1487" r:id="rId8661"/>
    <hyperlink ref="AX1488" r:id="rId8662"/>
    <hyperlink ref="AX1489" r:id="rId8663"/>
    <hyperlink ref="AX1490" r:id="rId8664"/>
    <hyperlink ref="AX1491" r:id="rId8665"/>
    <hyperlink ref="AX1492" r:id="rId8666"/>
    <hyperlink ref="AX1493" r:id="rId8667"/>
    <hyperlink ref="AX1494" r:id="rId8668"/>
    <hyperlink ref="AX1495" r:id="rId8669"/>
    <hyperlink ref="AX1496" r:id="rId8670"/>
    <hyperlink ref="AX1497" r:id="rId8671"/>
    <hyperlink ref="AX1498" r:id="rId8672"/>
    <hyperlink ref="AX1499" r:id="rId8673"/>
    <hyperlink ref="AX1500" r:id="rId8674"/>
    <hyperlink ref="AX1501" r:id="rId8675"/>
    <hyperlink ref="AX1502" r:id="rId8676"/>
    <hyperlink ref="AX1503" r:id="rId8677"/>
    <hyperlink ref="AX1504" r:id="rId8678"/>
    <hyperlink ref="AX1505" r:id="rId8679"/>
    <hyperlink ref="AX1506" r:id="rId8680"/>
    <hyperlink ref="AX1507" r:id="rId8681"/>
    <hyperlink ref="AX1508" r:id="rId8682"/>
    <hyperlink ref="AX1509" r:id="rId8683"/>
    <hyperlink ref="AX1510" r:id="rId8684"/>
    <hyperlink ref="AX1511" r:id="rId8685"/>
    <hyperlink ref="AX1512" r:id="rId8686"/>
    <hyperlink ref="AX1513" r:id="rId8687"/>
    <hyperlink ref="AX1514" r:id="rId8688"/>
    <hyperlink ref="AX1515" r:id="rId8689"/>
    <hyperlink ref="AX1516" r:id="rId8690"/>
    <hyperlink ref="AX1517" r:id="rId8691"/>
    <hyperlink ref="AX1518" r:id="rId8692"/>
    <hyperlink ref="AX1519" r:id="rId8693"/>
    <hyperlink ref="AX1520" r:id="rId8694"/>
    <hyperlink ref="AX1521" r:id="rId8695"/>
    <hyperlink ref="AX1522" r:id="rId8696"/>
    <hyperlink ref="AX1523" r:id="rId8697"/>
    <hyperlink ref="AX1524" r:id="rId8698"/>
    <hyperlink ref="AX1525" r:id="rId8699"/>
    <hyperlink ref="AX1526" r:id="rId8700"/>
    <hyperlink ref="AX1527" r:id="rId8701"/>
    <hyperlink ref="AX1528" r:id="rId8702"/>
    <hyperlink ref="AX1529" r:id="rId8703"/>
    <hyperlink ref="AX1530" r:id="rId8704"/>
    <hyperlink ref="AX1531" r:id="rId8705"/>
    <hyperlink ref="AX1532" r:id="rId8706"/>
    <hyperlink ref="AX1533" r:id="rId8707"/>
    <hyperlink ref="AX1534" r:id="rId8708"/>
    <hyperlink ref="AX1535" r:id="rId8709"/>
    <hyperlink ref="AX1536" r:id="rId8710"/>
    <hyperlink ref="AX1537" r:id="rId8711"/>
    <hyperlink ref="AX1538" r:id="rId8712"/>
    <hyperlink ref="AX1539" r:id="rId8713"/>
    <hyperlink ref="AX1540" r:id="rId8714"/>
    <hyperlink ref="AX1541" r:id="rId8715"/>
    <hyperlink ref="AX1542" r:id="rId8716"/>
    <hyperlink ref="AX1543" r:id="rId8717"/>
    <hyperlink ref="AX1544" r:id="rId8718"/>
    <hyperlink ref="AX1545" r:id="rId8719"/>
    <hyperlink ref="AX1546" r:id="rId8720"/>
    <hyperlink ref="AX1547" r:id="rId8721"/>
    <hyperlink ref="AX1548" r:id="rId8722"/>
    <hyperlink ref="AX1549" r:id="rId8723"/>
    <hyperlink ref="AX1550" r:id="rId8724"/>
    <hyperlink ref="AX1551" r:id="rId8725"/>
    <hyperlink ref="AX1552" r:id="rId8726"/>
    <hyperlink ref="AX1553" r:id="rId8727"/>
    <hyperlink ref="AX1554" r:id="rId8728"/>
    <hyperlink ref="AX1555" r:id="rId8729"/>
    <hyperlink ref="AX1556" r:id="rId8730"/>
    <hyperlink ref="AX1557" r:id="rId8731"/>
    <hyperlink ref="AX1558" r:id="rId8732"/>
    <hyperlink ref="AX1559" r:id="rId8733"/>
    <hyperlink ref="AX1560" r:id="rId8734"/>
    <hyperlink ref="AX1561" r:id="rId8735"/>
    <hyperlink ref="AX1562" r:id="rId8736"/>
    <hyperlink ref="AX1563" r:id="rId8737"/>
    <hyperlink ref="AX1564" r:id="rId8738"/>
    <hyperlink ref="AX1565" r:id="rId8739"/>
    <hyperlink ref="AX1566" r:id="rId8740"/>
    <hyperlink ref="AX1567" r:id="rId8741"/>
    <hyperlink ref="AX1568" r:id="rId8742"/>
    <hyperlink ref="AX1569" r:id="rId8743"/>
    <hyperlink ref="AX1570" r:id="rId8744"/>
    <hyperlink ref="AX1571" r:id="rId8745"/>
    <hyperlink ref="AX1572" r:id="rId8746"/>
    <hyperlink ref="AX1573" r:id="rId8747"/>
    <hyperlink ref="AX1574" r:id="rId8748"/>
    <hyperlink ref="AX1575" r:id="rId8749"/>
    <hyperlink ref="AX1576" r:id="rId8750"/>
    <hyperlink ref="AX1577" r:id="rId8751"/>
    <hyperlink ref="AX1578" r:id="rId8752"/>
    <hyperlink ref="AX1579" r:id="rId8753"/>
    <hyperlink ref="AX1580" r:id="rId8754"/>
    <hyperlink ref="AX1581" r:id="rId8755"/>
    <hyperlink ref="AX1582" r:id="rId8756"/>
    <hyperlink ref="AX1583" r:id="rId8757"/>
    <hyperlink ref="AX1584" r:id="rId8758"/>
    <hyperlink ref="AX1585" r:id="rId8759"/>
    <hyperlink ref="AX1586" r:id="rId8760"/>
    <hyperlink ref="AX1587" r:id="rId8761"/>
    <hyperlink ref="AX1588" r:id="rId8762"/>
    <hyperlink ref="AX1589" r:id="rId8763"/>
    <hyperlink ref="AX1590" r:id="rId8764"/>
    <hyperlink ref="AX1591" r:id="rId8765"/>
    <hyperlink ref="AX1592" r:id="rId8766"/>
    <hyperlink ref="AX1593" r:id="rId8767"/>
    <hyperlink ref="AX1594" r:id="rId8768"/>
    <hyperlink ref="AX1595" r:id="rId8769"/>
    <hyperlink ref="AX1596" r:id="rId8770"/>
    <hyperlink ref="AX1597" r:id="rId8771"/>
    <hyperlink ref="AX1598" r:id="rId8772"/>
    <hyperlink ref="AX1599" r:id="rId8773"/>
    <hyperlink ref="AX1600" r:id="rId8774"/>
    <hyperlink ref="AX1601" r:id="rId8775"/>
    <hyperlink ref="AX1602" r:id="rId8776"/>
    <hyperlink ref="AX1603" r:id="rId8777"/>
    <hyperlink ref="AX1604" r:id="rId8778"/>
    <hyperlink ref="AX1605" r:id="rId8779"/>
    <hyperlink ref="AX1606" r:id="rId8780"/>
    <hyperlink ref="AX1607" r:id="rId8781"/>
    <hyperlink ref="AX1608" r:id="rId8782"/>
    <hyperlink ref="AX1609" r:id="rId8783"/>
    <hyperlink ref="AX1610" r:id="rId8784"/>
    <hyperlink ref="AX1611" r:id="rId8785"/>
    <hyperlink ref="AX1612" r:id="rId8786"/>
    <hyperlink ref="AX1613" r:id="rId8787"/>
    <hyperlink ref="AX1614" r:id="rId8788"/>
    <hyperlink ref="AX1615" r:id="rId8789"/>
    <hyperlink ref="AX1616" r:id="rId8790"/>
    <hyperlink ref="AX1617" r:id="rId8791"/>
    <hyperlink ref="AX1618" r:id="rId8792"/>
    <hyperlink ref="AX1619" r:id="rId8793"/>
    <hyperlink ref="AX1620" r:id="rId8794"/>
    <hyperlink ref="AX1621" r:id="rId8795"/>
    <hyperlink ref="AX1622" r:id="rId8796"/>
    <hyperlink ref="AX1623" r:id="rId8797"/>
    <hyperlink ref="AX1624" r:id="rId8798"/>
    <hyperlink ref="AX1625" r:id="rId8799"/>
    <hyperlink ref="AX1626" r:id="rId8800"/>
    <hyperlink ref="AX1627" r:id="rId8801"/>
    <hyperlink ref="AX1628" r:id="rId8802"/>
    <hyperlink ref="AX1629" r:id="rId8803"/>
    <hyperlink ref="AX1630" r:id="rId8804"/>
    <hyperlink ref="AX1631" r:id="rId8805"/>
    <hyperlink ref="AX1632" r:id="rId8806"/>
    <hyperlink ref="AX1633" r:id="rId8807"/>
    <hyperlink ref="AX1634" r:id="rId8808"/>
    <hyperlink ref="AX1635" r:id="rId8809"/>
    <hyperlink ref="AX1636" r:id="rId8810"/>
    <hyperlink ref="AX1637" r:id="rId8811"/>
    <hyperlink ref="AX1638" r:id="rId8812"/>
    <hyperlink ref="AX1639" r:id="rId8813"/>
    <hyperlink ref="AX1640" r:id="rId8814"/>
    <hyperlink ref="AX1641" r:id="rId8815"/>
    <hyperlink ref="AX1642" r:id="rId8816"/>
    <hyperlink ref="AX1643" r:id="rId8817"/>
    <hyperlink ref="AX1644" r:id="rId8818"/>
    <hyperlink ref="AX1645" r:id="rId8819"/>
    <hyperlink ref="AX1646" r:id="rId8820"/>
    <hyperlink ref="AX1647" r:id="rId8821"/>
    <hyperlink ref="AX1648" r:id="rId8822"/>
    <hyperlink ref="AX1649" r:id="rId8823"/>
    <hyperlink ref="AX1650" r:id="rId8824"/>
    <hyperlink ref="AX1651" r:id="rId8825"/>
    <hyperlink ref="AX1652" r:id="rId8826"/>
    <hyperlink ref="AX1653" r:id="rId8827"/>
    <hyperlink ref="AX1654" r:id="rId8828"/>
    <hyperlink ref="AX1655" r:id="rId8829"/>
    <hyperlink ref="AX1656" r:id="rId8830"/>
    <hyperlink ref="AX1657" r:id="rId8831"/>
    <hyperlink ref="AX1658" r:id="rId8832"/>
    <hyperlink ref="AX1659" r:id="rId8833"/>
    <hyperlink ref="AX1660" r:id="rId8834"/>
    <hyperlink ref="AX1661" r:id="rId8835"/>
    <hyperlink ref="AX1662" r:id="rId8836"/>
    <hyperlink ref="AX1663" r:id="rId8837"/>
    <hyperlink ref="AX1664" r:id="rId8838"/>
    <hyperlink ref="AX1665" r:id="rId8839"/>
    <hyperlink ref="AX1666" r:id="rId8840"/>
    <hyperlink ref="AX1667" r:id="rId8841"/>
    <hyperlink ref="AX1668" r:id="rId8842"/>
    <hyperlink ref="AX1669" r:id="rId8843"/>
    <hyperlink ref="AX1670" r:id="rId8844"/>
    <hyperlink ref="AX1671" r:id="rId8845"/>
    <hyperlink ref="AX1672" r:id="rId8846"/>
    <hyperlink ref="AX1673" r:id="rId8847"/>
    <hyperlink ref="AX1674" r:id="rId8848"/>
    <hyperlink ref="AX1675" r:id="rId8849"/>
    <hyperlink ref="AX1676" r:id="rId8850"/>
    <hyperlink ref="AX1677" r:id="rId8851"/>
    <hyperlink ref="AX1678" r:id="rId8852"/>
    <hyperlink ref="AX1679" r:id="rId8853"/>
    <hyperlink ref="AX1680" r:id="rId8854"/>
    <hyperlink ref="AX1681" r:id="rId8855"/>
    <hyperlink ref="AX1682" r:id="rId8856"/>
    <hyperlink ref="AX1683" r:id="rId8857"/>
    <hyperlink ref="AX1684" r:id="rId8858"/>
    <hyperlink ref="AX1685" r:id="rId8859"/>
    <hyperlink ref="AX1686" r:id="rId8860"/>
    <hyperlink ref="AX1687" r:id="rId8861"/>
    <hyperlink ref="AX1688" r:id="rId8862"/>
    <hyperlink ref="AX1689" r:id="rId8863"/>
    <hyperlink ref="AX1690" r:id="rId8864"/>
    <hyperlink ref="AX1691" r:id="rId8865"/>
    <hyperlink ref="AX1692" r:id="rId8866"/>
    <hyperlink ref="AX1693" r:id="rId8867"/>
    <hyperlink ref="AX1694" r:id="rId8868"/>
    <hyperlink ref="AX1695" r:id="rId8869"/>
    <hyperlink ref="AX1696" r:id="rId8870"/>
    <hyperlink ref="AX1697" r:id="rId8871"/>
    <hyperlink ref="AX1698" r:id="rId8872"/>
    <hyperlink ref="AX1699" r:id="rId8873"/>
    <hyperlink ref="AX1700" r:id="rId8874"/>
    <hyperlink ref="AX1701" r:id="rId8875"/>
    <hyperlink ref="AX1702" r:id="rId8876"/>
    <hyperlink ref="AX1703" r:id="rId8877"/>
    <hyperlink ref="AX1704" r:id="rId8878"/>
    <hyperlink ref="AX1705" r:id="rId8879"/>
    <hyperlink ref="AX1706" r:id="rId8880"/>
    <hyperlink ref="AX1707" r:id="rId8881"/>
    <hyperlink ref="AX1708" r:id="rId8882"/>
    <hyperlink ref="AX1709" r:id="rId8883"/>
    <hyperlink ref="AX1710" r:id="rId8884"/>
    <hyperlink ref="AX1711" r:id="rId8885"/>
    <hyperlink ref="AX1712" r:id="rId8886"/>
    <hyperlink ref="AX1713" r:id="rId8887"/>
    <hyperlink ref="AX1714" r:id="rId8888"/>
    <hyperlink ref="AX1715" r:id="rId8889"/>
    <hyperlink ref="AX1716" r:id="rId8890"/>
    <hyperlink ref="AX1717" r:id="rId8891"/>
    <hyperlink ref="AX1718" r:id="rId8892"/>
    <hyperlink ref="AX1719" r:id="rId8893"/>
    <hyperlink ref="AX1720" r:id="rId8894"/>
    <hyperlink ref="AX1721" r:id="rId8895"/>
    <hyperlink ref="AX1722" r:id="rId8896"/>
    <hyperlink ref="AX1723" r:id="rId8897"/>
    <hyperlink ref="AX1724" r:id="rId8898"/>
    <hyperlink ref="AX1725" r:id="rId8899"/>
    <hyperlink ref="AX1726" r:id="rId8900"/>
    <hyperlink ref="AX1727" r:id="rId8901"/>
    <hyperlink ref="AX1728" r:id="rId8902"/>
    <hyperlink ref="AX1729" r:id="rId8903"/>
    <hyperlink ref="AX1730" r:id="rId8904"/>
    <hyperlink ref="AX1731" r:id="rId8905"/>
    <hyperlink ref="AX1732" r:id="rId8906"/>
    <hyperlink ref="AX1733" r:id="rId8907"/>
    <hyperlink ref="AX1734" r:id="rId8908"/>
    <hyperlink ref="AX1735" r:id="rId8909"/>
    <hyperlink ref="AX1736" r:id="rId8910"/>
    <hyperlink ref="AX1737" r:id="rId8911"/>
    <hyperlink ref="AX1738" r:id="rId8912"/>
    <hyperlink ref="AX1739" r:id="rId8913"/>
    <hyperlink ref="AX1740" r:id="rId8914"/>
    <hyperlink ref="AX1741" r:id="rId8915"/>
    <hyperlink ref="AX1742" r:id="rId8916"/>
    <hyperlink ref="AX1743" r:id="rId8917"/>
    <hyperlink ref="AX1744" r:id="rId8918"/>
    <hyperlink ref="AX1745" r:id="rId8919"/>
    <hyperlink ref="AX1746" r:id="rId8920"/>
    <hyperlink ref="AX1747" r:id="rId8921"/>
    <hyperlink ref="AX1748" r:id="rId8922"/>
    <hyperlink ref="AX1749" r:id="rId8923"/>
    <hyperlink ref="AX1750" r:id="rId8924"/>
    <hyperlink ref="AX1751" r:id="rId8925"/>
    <hyperlink ref="AX1752" r:id="rId8926"/>
    <hyperlink ref="AX1753" r:id="rId8927"/>
    <hyperlink ref="AX1754" r:id="rId8928"/>
    <hyperlink ref="AX1755" r:id="rId8929"/>
    <hyperlink ref="AX1756" r:id="rId8930"/>
    <hyperlink ref="AX1757" r:id="rId8931"/>
    <hyperlink ref="AX1758" r:id="rId8932"/>
    <hyperlink ref="AX1759" r:id="rId8933"/>
    <hyperlink ref="AX1760" r:id="rId8934"/>
    <hyperlink ref="AX1761" r:id="rId8935"/>
    <hyperlink ref="AX1762" r:id="rId8936"/>
    <hyperlink ref="AX1763" r:id="rId8937"/>
    <hyperlink ref="AX1764" r:id="rId8938"/>
    <hyperlink ref="AX1765" r:id="rId8939"/>
    <hyperlink ref="AX1766" r:id="rId8940"/>
    <hyperlink ref="AX1767" r:id="rId8941"/>
    <hyperlink ref="AX1768" r:id="rId8942"/>
    <hyperlink ref="AX1769" r:id="rId8943"/>
    <hyperlink ref="AX1770" r:id="rId8944"/>
    <hyperlink ref="AX1771" r:id="rId8945"/>
    <hyperlink ref="AX1772" r:id="rId8946"/>
    <hyperlink ref="AX1773" r:id="rId8947"/>
    <hyperlink ref="AX1774" r:id="rId8948"/>
    <hyperlink ref="AX1775" r:id="rId8949"/>
    <hyperlink ref="AX1776" r:id="rId8950"/>
    <hyperlink ref="AX1777" r:id="rId8951"/>
    <hyperlink ref="AX1778" r:id="rId8952"/>
    <hyperlink ref="AX1779" r:id="rId8953"/>
    <hyperlink ref="AX1780" r:id="rId8954"/>
    <hyperlink ref="AX1781" r:id="rId8955"/>
    <hyperlink ref="AX1782" r:id="rId8956"/>
    <hyperlink ref="AX1783" r:id="rId8957"/>
    <hyperlink ref="AX1784" r:id="rId8958"/>
    <hyperlink ref="AX1785" r:id="rId8959"/>
    <hyperlink ref="AX1786" r:id="rId8960"/>
    <hyperlink ref="AX1787" r:id="rId8961"/>
    <hyperlink ref="AX1788" r:id="rId8962"/>
    <hyperlink ref="AX1789" r:id="rId8963"/>
    <hyperlink ref="AX1790" r:id="rId8964"/>
    <hyperlink ref="AX1791" r:id="rId8965"/>
    <hyperlink ref="AX1792" r:id="rId8966"/>
    <hyperlink ref="AX1793" r:id="rId8967"/>
    <hyperlink ref="AX1794" r:id="rId8968"/>
    <hyperlink ref="AX1795" r:id="rId8969"/>
    <hyperlink ref="AX1796" r:id="rId8970"/>
    <hyperlink ref="AX1797" r:id="rId8971"/>
    <hyperlink ref="AX1798" r:id="rId8972"/>
    <hyperlink ref="AX1799" r:id="rId8973"/>
    <hyperlink ref="AX1800" r:id="rId8974"/>
    <hyperlink ref="AX1801" r:id="rId8975"/>
    <hyperlink ref="AX1802" r:id="rId8976"/>
    <hyperlink ref="AX1803" r:id="rId8977"/>
    <hyperlink ref="AX1804" r:id="rId8978"/>
    <hyperlink ref="AX1805" r:id="rId8979"/>
    <hyperlink ref="AX1806" r:id="rId8980"/>
    <hyperlink ref="AX1807" r:id="rId8981"/>
    <hyperlink ref="AX1808" r:id="rId8982"/>
    <hyperlink ref="AX1809" r:id="rId8983"/>
    <hyperlink ref="AX1810" r:id="rId8984"/>
    <hyperlink ref="AX1811" r:id="rId8985"/>
    <hyperlink ref="AX1812" r:id="rId8986"/>
    <hyperlink ref="AX1813" r:id="rId8987"/>
    <hyperlink ref="AX1814" r:id="rId8988"/>
    <hyperlink ref="AX1815" r:id="rId8989"/>
    <hyperlink ref="AX1816" r:id="rId8990"/>
    <hyperlink ref="AX1817" r:id="rId8991"/>
    <hyperlink ref="AX1818" r:id="rId8992"/>
    <hyperlink ref="AX1819" r:id="rId8993"/>
    <hyperlink ref="AX1820" r:id="rId8994"/>
    <hyperlink ref="AX1821" r:id="rId8995"/>
    <hyperlink ref="AX1822" r:id="rId8996"/>
    <hyperlink ref="AX1823" r:id="rId8997"/>
    <hyperlink ref="AX1824" r:id="rId8998"/>
    <hyperlink ref="AX1825" r:id="rId8999"/>
    <hyperlink ref="AX1826" r:id="rId9000"/>
    <hyperlink ref="AX1827" r:id="rId9001"/>
    <hyperlink ref="AX1828" r:id="rId9002"/>
    <hyperlink ref="AX1829" r:id="rId9003"/>
    <hyperlink ref="AX1830" r:id="rId9004"/>
    <hyperlink ref="AX1831" r:id="rId9005"/>
    <hyperlink ref="AX1832" r:id="rId9006"/>
    <hyperlink ref="AX1833" r:id="rId9007"/>
    <hyperlink ref="AX1834" r:id="rId9008"/>
    <hyperlink ref="AX1835" r:id="rId9009"/>
    <hyperlink ref="AX1836" r:id="rId9010"/>
    <hyperlink ref="AX1837" r:id="rId9011"/>
    <hyperlink ref="AX1838" r:id="rId9012"/>
    <hyperlink ref="AX1839" r:id="rId9013"/>
    <hyperlink ref="AX1840" r:id="rId9014"/>
    <hyperlink ref="AX1841" r:id="rId9015"/>
    <hyperlink ref="AX1842" r:id="rId9016"/>
    <hyperlink ref="AX1843" r:id="rId9017"/>
    <hyperlink ref="AX1844" r:id="rId9018"/>
    <hyperlink ref="AX1845" r:id="rId9019"/>
    <hyperlink ref="AX1846" r:id="rId9020"/>
    <hyperlink ref="AX1847" r:id="rId9021"/>
    <hyperlink ref="AX1848" r:id="rId9022"/>
    <hyperlink ref="AX1849" r:id="rId9023"/>
    <hyperlink ref="AX1850" r:id="rId9024"/>
    <hyperlink ref="AX1851" r:id="rId9025"/>
    <hyperlink ref="AX1852" r:id="rId9026"/>
    <hyperlink ref="AX1853" r:id="rId9027"/>
    <hyperlink ref="AX1854" r:id="rId9028"/>
    <hyperlink ref="AX1855" r:id="rId9029"/>
    <hyperlink ref="AX1856" r:id="rId9030"/>
    <hyperlink ref="AX1857" r:id="rId9031"/>
    <hyperlink ref="AX1858" r:id="rId9032"/>
    <hyperlink ref="AX1859" r:id="rId9033"/>
    <hyperlink ref="AX1860" r:id="rId9034"/>
    <hyperlink ref="AX1861" r:id="rId9035"/>
    <hyperlink ref="AX1862" r:id="rId9036"/>
    <hyperlink ref="AX1863" r:id="rId9037"/>
    <hyperlink ref="AX1864" r:id="rId9038"/>
    <hyperlink ref="AX1865" r:id="rId9039"/>
    <hyperlink ref="AX1866" r:id="rId9040"/>
    <hyperlink ref="AX1867" r:id="rId9041"/>
    <hyperlink ref="AX1868" r:id="rId9042"/>
    <hyperlink ref="AX1869" r:id="rId9043"/>
    <hyperlink ref="AX1870" r:id="rId9044"/>
    <hyperlink ref="AX1871" r:id="rId9045"/>
    <hyperlink ref="AX1872" r:id="rId9046"/>
    <hyperlink ref="AX1873" r:id="rId9047"/>
    <hyperlink ref="AX1874" r:id="rId9048"/>
    <hyperlink ref="AX1875" r:id="rId9049"/>
    <hyperlink ref="AX1876" r:id="rId9050"/>
    <hyperlink ref="AX1877" r:id="rId9051"/>
    <hyperlink ref="AX1878" r:id="rId9052"/>
    <hyperlink ref="AX1879" r:id="rId9053"/>
    <hyperlink ref="AX1880" r:id="rId9054"/>
    <hyperlink ref="AX1881" r:id="rId9055"/>
    <hyperlink ref="AX1882" r:id="rId9056"/>
    <hyperlink ref="AX1883" r:id="rId9057"/>
    <hyperlink ref="AX1884" r:id="rId9058"/>
    <hyperlink ref="AX1885" r:id="rId9059"/>
    <hyperlink ref="AX1886" r:id="rId9060"/>
    <hyperlink ref="AX1887" r:id="rId9061"/>
    <hyperlink ref="AX1888" r:id="rId9062"/>
    <hyperlink ref="AX1889" r:id="rId9063"/>
    <hyperlink ref="AX1890" r:id="rId9064"/>
    <hyperlink ref="AX1891" r:id="rId9065"/>
    <hyperlink ref="AX1892" r:id="rId9066"/>
    <hyperlink ref="AX1893" r:id="rId9067"/>
    <hyperlink ref="AX1894" r:id="rId9068"/>
    <hyperlink ref="AX1895" r:id="rId9069"/>
    <hyperlink ref="AX1896" r:id="rId9070"/>
    <hyperlink ref="AX1897" r:id="rId9071"/>
    <hyperlink ref="AX1898" r:id="rId9072"/>
    <hyperlink ref="AX1899" r:id="rId9073"/>
    <hyperlink ref="AX1900" r:id="rId9074"/>
    <hyperlink ref="AX1901" r:id="rId9075"/>
    <hyperlink ref="AX1902" r:id="rId9076"/>
    <hyperlink ref="AX1903" r:id="rId9077"/>
    <hyperlink ref="AX1904" r:id="rId9078"/>
    <hyperlink ref="AX1905" r:id="rId9079"/>
    <hyperlink ref="AX1906" r:id="rId9080"/>
    <hyperlink ref="AX1907" r:id="rId9081"/>
    <hyperlink ref="AX1908" r:id="rId9082"/>
    <hyperlink ref="AX1909" r:id="rId9083"/>
    <hyperlink ref="AX1910" r:id="rId9084"/>
    <hyperlink ref="AX1911" r:id="rId9085"/>
    <hyperlink ref="AX1912" r:id="rId9086"/>
    <hyperlink ref="AX1913" r:id="rId9087"/>
    <hyperlink ref="AX1914" r:id="rId9088"/>
    <hyperlink ref="AX1915" r:id="rId9089"/>
    <hyperlink ref="AX1916" r:id="rId9090"/>
    <hyperlink ref="AX1917" r:id="rId9091"/>
    <hyperlink ref="AX1918" r:id="rId9092"/>
    <hyperlink ref="AX1919" r:id="rId9093"/>
    <hyperlink ref="AX1920" r:id="rId9094"/>
    <hyperlink ref="AX1921" r:id="rId9095"/>
    <hyperlink ref="AX1922" r:id="rId9096"/>
    <hyperlink ref="AX1923" r:id="rId9097"/>
    <hyperlink ref="AX1924" r:id="rId9098"/>
    <hyperlink ref="AX1925" r:id="rId9099"/>
    <hyperlink ref="AX1926" r:id="rId9100"/>
    <hyperlink ref="AX1927" r:id="rId9101"/>
    <hyperlink ref="AX1928" r:id="rId9102"/>
    <hyperlink ref="AX1929" r:id="rId9103"/>
    <hyperlink ref="AX1930" r:id="rId9104"/>
    <hyperlink ref="AX1931" r:id="rId9105"/>
    <hyperlink ref="AX1932" r:id="rId9106"/>
    <hyperlink ref="AX1933" r:id="rId9107"/>
    <hyperlink ref="AX1934" r:id="rId9108"/>
    <hyperlink ref="AX1935" r:id="rId9109"/>
    <hyperlink ref="AX1936" r:id="rId9110"/>
    <hyperlink ref="AX1937" r:id="rId9111"/>
    <hyperlink ref="AX1938" r:id="rId9112"/>
    <hyperlink ref="AX1939" r:id="rId9113"/>
    <hyperlink ref="AX1940" r:id="rId9114"/>
    <hyperlink ref="AX1941" r:id="rId9115"/>
    <hyperlink ref="AX1942" r:id="rId9116"/>
    <hyperlink ref="AX1943" r:id="rId9117"/>
    <hyperlink ref="AX1944" r:id="rId9118"/>
    <hyperlink ref="AX1945" r:id="rId9119"/>
    <hyperlink ref="AX1946" r:id="rId9120"/>
    <hyperlink ref="AX1947" r:id="rId9121"/>
    <hyperlink ref="AX1948" r:id="rId9122"/>
    <hyperlink ref="AX1949" r:id="rId9123"/>
    <hyperlink ref="AX1950" r:id="rId9124"/>
    <hyperlink ref="AX1951" r:id="rId9125"/>
    <hyperlink ref="AX1952" r:id="rId9126"/>
    <hyperlink ref="AX1953" r:id="rId9127"/>
    <hyperlink ref="AX1954" r:id="rId9128"/>
    <hyperlink ref="AX1955" r:id="rId9129"/>
    <hyperlink ref="AX1956" r:id="rId9130"/>
    <hyperlink ref="AX1957" r:id="rId9131"/>
    <hyperlink ref="AX1958" r:id="rId9132"/>
    <hyperlink ref="AX1959" r:id="rId9133"/>
    <hyperlink ref="AX1960" r:id="rId9134"/>
    <hyperlink ref="AX1961" r:id="rId9135"/>
    <hyperlink ref="AX1962" r:id="rId9136"/>
    <hyperlink ref="AX1963" r:id="rId9137"/>
    <hyperlink ref="AX1964" r:id="rId9138"/>
    <hyperlink ref="AX1965" r:id="rId9139"/>
    <hyperlink ref="AX1966" r:id="rId9140"/>
    <hyperlink ref="AX1967" r:id="rId9141"/>
    <hyperlink ref="AX1968" r:id="rId9142"/>
    <hyperlink ref="AX1969" r:id="rId9143"/>
    <hyperlink ref="AX1970" r:id="rId9144"/>
    <hyperlink ref="AX1971" r:id="rId9145"/>
    <hyperlink ref="AX1972" r:id="rId9146"/>
    <hyperlink ref="AX1973" r:id="rId9147"/>
    <hyperlink ref="AX1974" r:id="rId9148"/>
    <hyperlink ref="AX1975" r:id="rId9149"/>
    <hyperlink ref="AX1976" r:id="rId9150"/>
    <hyperlink ref="AX1977" r:id="rId9151"/>
    <hyperlink ref="AX1978" r:id="rId9152"/>
    <hyperlink ref="AX1979" r:id="rId9153"/>
    <hyperlink ref="AX1980" r:id="rId9154"/>
    <hyperlink ref="AX1981" r:id="rId9155"/>
    <hyperlink ref="AX1982" r:id="rId9156"/>
    <hyperlink ref="AX1983" r:id="rId9157"/>
    <hyperlink ref="AX1984" r:id="rId9158"/>
    <hyperlink ref="AX1985" r:id="rId9159"/>
    <hyperlink ref="AX1986" r:id="rId9160"/>
    <hyperlink ref="AX1987" r:id="rId9161"/>
    <hyperlink ref="AX1988" r:id="rId9162"/>
    <hyperlink ref="AX1989" r:id="rId9163"/>
    <hyperlink ref="AX1990" r:id="rId9164"/>
    <hyperlink ref="AX1991" r:id="rId9165"/>
    <hyperlink ref="AX1992" r:id="rId9166"/>
    <hyperlink ref="AX1993" r:id="rId9167"/>
    <hyperlink ref="AX1994" r:id="rId9168"/>
    <hyperlink ref="AX1995" r:id="rId9169"/>
    <hyperlink ref="AX1996" r:id="rId9170"/>
    <hyperlink ref="AX1997" r:id="rId9171"/>
    <hyperlink ref="AX1998" r:id="rId9172"/>
    <hyperlink ref="AX1999" r:id="rId9173"/>
    <hyperlink ref="AX2000" r:id="rId9174"/>
    <hyperlink ref="AX2001" r:id="rId9175"/>
    <hyperlink ref="AX2002" r:id="rId9176"/>
    <hyperlink ref="AX2003" r:id="rId9177"/>
    <hyperlink ref="AX2004" r:id="rId9178"/>
    <hyperlink ref="AX2005" r:id="rId9179"/>
    <hyperlink ref="AX2006" r:id="rId9180"/>
    <hyperlink ref="AX2007" r:id="rId9181"/>
    <hyperlink ref="AX2008" r:id="rId9182"/>
    <hyperlink ref="AX2009" r:id="rId9183"/>
    <hyperlink ref="AX2010" r:id="rId9184"/>
    <hyperlink ref="AX2011" r:id="rId9185"/>
    <hyperlink ref="AX2012" r:id="rId9186"/>
    <hyperlink ref="AX2013" r:id="rId9187"/>
    <hyperlink ref="AX2014" r:id="rId9188"/>
    <hyperlink ref="AX2015" r:id="rId9189"/>
    <hyperlink ref="AX2016" r:id="rId9190"/>
    <hyperlink ref="AX2017" r:id="rId9191"/>
    <hyperlink ref="AX2018" r:id="rId9192"/>
    <hyperlink ref="AX2019" r:id="rId9193"/>
    <hyperlink ref="AX2020" r:id="rId9194"/>
    <hyperlink ref="AX2021" r:id="rId9195"/>
    <hyperlink ref="AX2022" r:id="rId9196"/>
    <hyperlink ref="AX2023" r:id="rId9197"/>
    <hyperlink ref="AX2024" r:id="rId9198"/>
    <hyperlink ref="AX2025" r:id="rId9199"/>
    <hyperlink ref="AX2026" r:id="rId9200"/>
    <hyperlink ref="AX2027" r:id="rId9201"/>
    <hyperlink ref="AX2028" r:id="rId9202"/>
    <hyperlink ref="AX2029" r:id="rId9203"/>
    <hyperlink ref="AX2030" r:id="rId9204"/>
    <hyperlink ref="AX2031" r:id="rId9205"/>
    <hyperlink ref="AX2032" r:id="rId9206"/>
    <hyperlink ref="AX2033" r:id="rId9207"/>
    <hyperlink ref="AX2034" r:id="rId9208"/>
    <hyperlink ref="AX2035" r:id="rId9209"/>
    <hyperlink ref="AX2036" r:id="rId9210"/>
    <hyperlink ref="AX2037" r:id="rId9211"/>
    <hyperlink ref="AX2038" r:id="rId9212"/>
    <hyperlink ref="AX2039" r:id="rId9213"/>
    <hyperlink ref="AX2040" r:id="rId9214"/>
    <hyperlink ref="AX2041" r:id="rId9215"/>
    <hyperlink ref="AX2042" r:id="rId9216"/>
    <hyperlink ref="AX2043" r:id="rId9217"/>
    <hyperlink ref="AX2044" r:id="rId9218"/>
    <hyperlink ref="AX2045" r:id="rId9219"/>
    <hyperlink ref="AX2046" r:id="rId9220"/>
    <hyperlink ref="AX2047" r:id="rId9221"/>
    <hyperlink ref="AX2048" r:id="rId9222"/>
    <hyperlink ref="AX2049" r:id="rId9223"/>
    <hyperlink ref="AX2050" r:id="rId9224"/>
    <hyperlink ref="AX2051" r:id="rId9225"/>
    <hyperlink ref="AX2052" r:id="rId9226"/>
    <hyperlink ref="AX2053" r:id="rId9227"/>
    <hyperlink ref="AX2054" r:id="rId9228"/>
    <hyperlink ref="AX2055" r:id="rId9229"/>
    <hyperlink ref="AX2056" r:id="rId9230"/>
    <hyperlink ref="AX2057" r:id="rId9231"/>
    <hyperlink ref="AX2058" r:id="rId9232"/>
    <hyperlink ref="AX2059" r:id="rId9233"/>
    <hyperlink ref="AX2060" r:id="rId9234"/>
    <hyperlink ref="AX2061" r:id="rId9235"/>
    <hyperlink ref="AX2062" r:id="rId9236"/>
    <hyperlink ref="AX2063" r:id="rId9237"/>
    <hyperlink ref="AX2064" r:id="rId9238"/>
    <hyperlink ref="AX2065" r:id="rId9239"/>
    <hyperlink ref="AX2066" r:id="rId9240"/>
    <hyperlink ref="AX2067" r:id="rId9241"/>
    <hyperlink ref="AX2068" r:id="rId9242"/>
    <hyperlink ref="AX2069" r:id="rId9243"/>
    <hyperlink ref="AX2070" r:id="rId9244"/>
    <hyperlink ref="AX2071" r:id="rId9245"/>
    <hyperlink ref="AX2072" r:id="rId9246"/>
    <hyperlink ref="AX2073" r:id="rId9247"/>
    <hyperlink ref="AX2074" r:id="rId9248"/>
    <hyperlink ref="AX2075" r:id="rId9249"/>
    <hyperlink ref="AX2076" r:id="rId9250"/>
    <hyperlink ref="AX2077" r:id="rId9251"/>
    <hyperlink ref="AX2078" r:id="rId9252"/>
    <hyperlink ref="AX2079" r:id="rId9253"/>
    <hyperlink ref="AX2080" r:id="rId9254"/>
    <hyperlink ref="AX2081" r:id="rId9255"/>
    <hyperlink ref="AX2082" r:id="rId9256"/>
    <hyperlink ref="AX2083" r:id="rId9257"/>
    <hyperlink ref="AX2084" r:id="rId9258"/>
    <hyperlink ref="AX2085" r:id="rId9259"/>
    <hyperlink ref="AX2086" r:id="rId9260"/>
    <hyperlink ref="AX2087" r:id="rId9261"/>
    <hyperlink ref="AX2088" r:id="rId9262"/>
    <hyperlink ref="AX2089" r:id="rId9263"/>
    <hyperlink ref="AX2090" r:id="rId9264"/>
    <hyperlink ref="AX2091" r:id="rId9265"/>
    <hyperlink ref="AX2092" r:id="rId9266"/>
    <hyperlink ref="AX2093" r:id="rId9267"/>
    <hyperlink ref="AX2094" r:id="rId9268"/>
    <hyperlink ref="AX2095" r:id="rId9269"/>
    <hyperlink ref="AX2096" r:id="rId9270"/>
    <hyperlink ref="AX2097" r:id="rId9271"/>
    <hyperlink ref="AX2098" r:id="rId9272"/>
    <hyperlink ref="AX2099" r:id="rId9273"/>
    <hyperlink ref="AX2100" r:id="rId9274"/>
    <hyperlink ref="AX2101" r:id="rId9275"/>
    <hyperlink ref="AX2102" r:id="rId9276"/>
    <hyperlink ref="AX2103" r:id="rId9277"/>
    <hyperlink ref="AX2104" r:id="rId9278"/>
    <hyperlink ref="AX2105" r:id="rId9279"/>
    <hyperlink ref="AX2106" r:id="rId9280"/>
    <hyperlink ref="AX2107" r:id="rId9281"/>
    <hyperlink ref="AX2108" r:id="rId9282"/>
    <hyperlink ref="AX2109" r:id="rId9283"/>
    <hyperlink ref="AX2110" r:id="rId9284"/>
    <hyperlink ref="AX2111" r:id="rId9285"/>
    <hyperlink ref="AX2112" r:id="rId9286"/>
    <hyperlink ref="AX2113" r:id="rId9287"/>
    <hyperlink ref="AX2114" r:id="rId9288"/>
    <hyperlink ref="AX2115" r:id="rId9289"/>
    <hyperlink ref="AX2116" r:id="rId9290"/>
    <hyperlink ref="AX2117" r:id="rId9291"/>
    <hyperlink ref="AX2118" r:id="rId9292"/>
    <hyperlink ref="AX2119" r:id="rId9293"/>
    <hyperlink ref="AX2120" r:id="rId9294"/>
    <hyperlink ref="AX2121" r:id="rId9295"/>
    <hyperlink ref="AX2122" r:id="rId9296"/>
    <hyperlink ref="AX2123" r:id="rId9297"/>
    <hyperlink ref="AX2124" r:id="rId9298"/>
    <hyperlink ref="AX2125" r:id="rId9299"/>
    <hyperlink ref="AX2126" r:id="rId9300"/>
    <hyperlink ref="AX2127" r:id="rId9301"/>
    <hyperlink ref="AX2128" r:id="rId9302"/>
    <hyperlink ref="AX2129" r:id="rId9303"/>
    <hyperlink ref="AX2130" r:id="rId9304"/>
    <hyperlink ref="AX2131" r:id="rId9305"/>
    <hyperlink ref="AX2132" r:id="rId9306"/>
    <hyperlink ref="AX2133" r:id="rId9307"/>
    <hyperlink ref="AX2134" r:id="rId9308"/>
    <hyperlink ref="AX2135" r:id="rId9309"/>
    <hyperlink ref="AX2136" r:id="rId9310"/>
    <hyperlink ref="AX2137" r:id="rId9311"/>
    <hyperlink ref="AX2138" r:id="rId9312"/>
    <hyperlink ref="AX2139" r:id="rId9313"/>
    <hyperlink ref="AX2140" r:id="rId9314"/>
    <hyperlink ref="AX2141" r:id="rId9315"/>
    <hyperlink ref="AX2142" r:id="rId9316"/>
    <hyperlink ref="AX2143" r:id="rId9317"/>
    <hyperlink ref="AX2144" r:id="rId9318"/>
    <hyperlink ref="AX2145" r:id="rId9319"/>
    <hyperlink ref="AX2146" r:id="rId9320"/>
    <hyperlink ref="AX2147" r:id="rId9321"/>
    <hyperlink ref="AX2148" r:id="rId9322"/>
    <hyperlink ref="AX2149" r:id="rId9323"/>
    <hyperlink ref="AX2150" r:id="rId9324"/>
    <hyperlink ref="AX2151" r:id="rId9325"/>
    <hyperlink ref="AX2152" r:id="rId9326"/>
    <hyperlink ref="AX2153" r:id="rId9327"/>
    <hyperlink ref="AX2154" r:id="rId9328"/>
    <hyperlink ref="AX2155" r:id="rId9329"/>
    <hyperlink ref="AX2156" r:id="rId9330"/>
    <hyperlink ref="AX2157" r:id="rId9331"/>
    <hyperlink ref="AX2158" r:id="rId9332"/>
    <hyperlink ref="AX2159" r:id="rId9333"/>
    <hyperlink ref="AX2160" r:id="rId9334"/>
    <hyperlink ref="AX2161" r:id="rId9335"/>
    <hyperlink ref="AX2162" r:id="rId9336"/>
    <hyperlink ref="AX2163" r:id="rId9337"/>
    <hyperlink ref="AX2164" r:id="rId9338"/>
    <hyperlink ref="AX2165" r:id="rId9339"/>
    <hyperlink ref="AX2166" r:id="rId9340"/>
    <hyperlink ref="AX2167" r:id="rId9341"/>
    <hyperlink ref="AX2168" r:id="rId9342"/>
    <hyperlink ref="AX2169" r:id="rId9343"/>
    <hyperlink ref="AX2170" r:id="rId9344"/>
    <hyperlink ref="AX2171" r:id="rId9345"/>
    <hyperlink ref="AX2172" r:id="rId9346"/>
    <hyperlink ref="AX2173" r:id="rId9347"/>
    <hyperlink ref="AX2174" r:id="rId9348"/>
    <hyperlink ref="AX2175" r:id="rId9349"/>
    <hyperlink ref="AX2176" r:id="rId9350"/>
    <hyperlink ref="AX2177" r:id="rId9351"/>
    <hyperlink ref="AX2178" r:id="rId9352"/>
    <hyperlink ref="AX2179" r:id="rId9353"/>
    <hyperlink ref="AX2180" r:id="rId9354"/>
    <hyperlink ref="AX2181" r:id="rId9355"/>
    <hyperlink ref="AX2182" r:id="rId9356"/>
    <hyperlink ref="AX2183" r:id="rId9357"/>
    <hyperlink ref="AX2184" r:id="rId9358"/>
    <hyperlink ref="AX2185" r:id="rId9359"/>
    <hyperlink ref="AX2186" r:id="rId9360"/>
    <hyperlink ref="AX2187" r:id="rId9361"/>
    <hyperlink ref="AX2188" r:id="rId9362"/>
    <hyperlink ref="AX2189" r:id="rId9363"/>
    <hyperlink ref="AX2190" r:id="rId9364"/>
    <hyperlink ref="AX2191" r:id="rId9365"/>
    <hyperlink ref="AX2192" r:id="rId9366"/>
    <hyperlink ref="AX2193" r:id="rId9367"/>
    <hyperlink ref="AX2194" r:id="rId9368"/>
    <hyperlink ref="AX2195" r:id="rId9369"/>
    <hyperlink ref="AX2196" r:id="rId9370"/>
    <hyperlink ref="AX2197" r:id="rId9371"/>
    <hyperlink ref="AX2198" r:id="rId9372"/>
    <hyperlink ref="AX2199" r:id="rId9373"/>
    <hyperlink ref="AX2200" r:id="rId9374"/>
    <hyperlink ref="AX2201" r:id="rId9375"/>
    <hyperlink ref="AX2202" r:id="rId9376"/>
    <hyperlink ref="AX2203" r:id="rId9377"/>
    <hyperlink ref="AX2204" r:id="rId9378"/>
    <hyperlink ref="AX2205" r:id="rId9379"/>
    <hyperlink ref="AX2206" r:id="rId9380"/>
    <hyperlink ref="AX2207" r:id="rId9381"/>
    <hyperlink ref="AX2208" r:id="rId9382"/>
    <hyperlink ref="AX2209" r:id="rId9383"/>
    <hyperlink ref="AX2210" r:id="rId9384"/>
    <hyperlink ref="AX2211" r:id="rId9385"/>
    <hyperlink ref="AX2212" r:id="rId9386"/>
    <hyperlink ref="AX2213" r:id="rId9387"/>
    <hyperlink ref="AX2214" r:id="rId9388"/>
    <hyperlink ref="AX2215" r:id="rId9389"/>
    <hyperlink ref="AX2216" r:id="rId9390"/>
    <hyperlink ref="AX2217" r:id="rId9391"/>
    <hyperlink ref="AX2218" r:id="rId9392"/>
    <hyperlink ref="AX2219" r:id="rId9393"/>
    <hyperlink ref="AX2220" r:id="rId9394"/>
    <hyperlink ref="AX2221" r:id="rId9395"/>
    <hyperlink ref="AX2222" r:id="rId9396"/>
    <hyperlink ref="AX2223" r:id="rId9397"/>
    <hyperlink ref="AX2224" r:id="rId9398"/>
    <hyperlink ref="AX2225" r:id="rId9399"/>
    <hyperlink ref="AX2226" r:id="rId9400"/>
    <hyperlink ref="AX2227" r:id="rId9401"/>
    <hyperlink ref="AX2228" r:id="rId9402"/>
    <hyperlink ref="AX2229" r:id="rId9403"/>
    <hyperlink ref="AX2230" r:id="rId9404"/>
    <hyperlink ref="AX2231" r:id="rId9405"/>
    <hyperlink ref="AX2232" r:id="rId9406"/>
    <hyperlink ref="AX2233" r:id="rId9407"/>
    <hyperlink ref="AX2234" r:id="rId9408"/>
    <hyperlink ref="AX2235" r:id="rId9409"/>
    <hyperlink ref="AX2236" r:id="rId9410"/>
    <hyperlink ref="AX2237" r:id="rId9411"/>
    <hyperlink ref="AX2238" r:id="rId9412"/>
    <hyperlink ref="AX2239" r:id="rId9413"/>
    <hyperlink ref="AX2240" r:id="rId9414"/>
    <hyperlink ref="AX2241" r:id="rId9415"/>
    <hyperlink ref="AX2242" r:id="rId9416"/>
    <hyperlink ref="AX2243" r:id="rId9417"/>
    <hyperlink ref="AX2244" r:id="rId9418"/>
    <hyperlink ref="AX2245" r:id="rId9419"/>
    <hyperlink ref="AX2246" r:id="rId9420"/>
    <hyperlink ref="AX2247" r:id="rId9421"/>
    <hyperlink ref="AX2248" r:id="rId9422"/>
    <hyperlink ref="AX2249" r:id="rId9423"/>
    <hyperlink ref="AX2250" r:id="rId9424"/>
    <hyperlink ref="AX2251" r:id="rId9425"/>
    <hyperlink ref="AX2252" r:id="rId9426"/>
    <hyperlink ref="AX2253" r:id="rId9427"/>
    <hyperlink ref="AX2254" r:id="rId9428"/>
    <hyperlink ref="AX2255" r:id="rId9429"/>
    <hyperlink ref="AX2256" r:id="rId9430"/>
    <hyperlink ref="AX2257" r:id="rId9431"/>
    <hyperlink ref="AX2258" r:id="rId9432"/>
    <hyperlink ref="AX2259" r:id="rId9433"/>
    <hyperlink ref="AX2260" r:id="rId9434"/>
    <hyperlink ref="AX2261" r:id="rId9435"/>
    <hyperlink ref="AX2262" r:id="rId9436"/>
    <hyperlink ref="AX2263" r:id="rId9437"/>
    <hyperlink ref="AX2264" r:id="rId9438"/>
    <hyperlink ref="AX2265" r:id="rId9439"/>
    <hyperlink ref="AX2266" r:id="rId9440"/>
    <hyperlink ref="AX2267" r:id="rId9441"/>
    <hyperlink ref="AX2268" r:id="rId9442"/>
    <hyperlink ref="AX2269" r:id="rId9443"/>
    <hyperlink ref="AX2270" r:id="rId9444"/>
    <hyperlink ref="AX2271" r:id="rId9445"/>
    <hyperlink ref="AX2272" r:id="rId9446"/>
    <hyperlink ref="AX2273" r:id="rId9447"/>
    <hyperlink ref="AX2274" r:id="rId9448"/>
    <hyperlink ref="AX2275" r:id="rId9449"/>
    <hyperlink ref="AX2276" r:id="rId9450"/>
    <hyperlink ref="AX2277" r:id="rId9451"/>
    <hyperlink ref="AX2278" r:id="rId9452"/>
    <hyperlink ref="AX2279" r:id="rId9453"/>
    <hyperlink ref="AX2280" r:id="rId9454"/>
    <hyperlink ref="AX2281" r:id="rId9455"/>
    <hyperlink ref="AX2282" r:id="rId9456"/>
    <hyperlink ref="AX2283" r:id="rId9457"/>
  </hyperlinks>
  <pageMargins left="0.7" right="0.7" top="0.75" bottom="0.75" header="0.3" footer="0.3"/>
  <pageSetup orientation="portrait" horizontalDpi="0" verticalDpi="0" r:id="rId9458"/>
  <legacyDrawing r:id="rId9459"/>
  <tableParts count="1">
    <tablePart r:id="rId9460"/>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21"/>
  <sheetViews>
    <sheetView workbookViewId="0"/>
  </sheetViews>
  <sheetFormatPr defaultRowHeight="14.5" x14ac:dyDescent="0.35"/>
  <cols>
    <col min="1" max="1" width="10.81640625" style="3" bestFit="1" customWidth="1"/>
    <col min="2" max="2" width="16.81640625" style="3" bestFit="1" customWidth="1"/>
    <col min="4" max="5" width="9.1796875" customWidth="1"/>
  </cols>
  <sheetData>
    <row r="1" spans="1:1" x14ac:dyDescent="0.35">
      <c r="A1" s="3" t="s">
        <v>49</v>
      </c>
    </row>
    <row r="2" spans="1:1" ht="15" customHeight="1" x14ac:dyDescent="0.35"/>
    <row r="3" spans="1:1" ht="15" customHeight="1" x14ac:dyDescent="0.35">
      <c r="A3" s="32" t="s">
        <v>50</v>
      </c>
    </row>
    <row r="21" spans="4:4" x14ac:dyDescent="0.35">
      <c r="D21" s="7"/>
    </row>
  </sheetData>
  <dataConsolidate/>
  <dataValidations xWindow="63" yWindow="236" count="2">
    <dataValidation allowBlank="1" showInputMessage="1" showErrorMessage="1" promptTitle="Image ID" prompt="Enter a unique ID for the image." sqref="A2"/>
    <dataValidation allowBlank="1" showInputMessage="1" showErrorMessage="1" promptTitle="Image File Path" prompt="Enter an image file path.  Hover over the column header for examples." sqref="B2"/>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X10"/>
  <sheetViews>
    <sheetView workbookViewId="0">
      <pane ySplit="2" topLeftCell="A3" activePane="bottomLeft" state="frozen"/>
      <selection pane="bottomLeft" activeCell="A3" sqref="A3"/>
    </sheetView>
  </sheetViews>
  <sheetFormatPr defaultRowHeight="14.5" x14ac:dyDescent="0.35"/>
  <cols>
    <col min="1" max="1" width="9.453125" style="1" bestFit="1" customWidth="1"/>
    <col min="2" max="2" width="14.26953125" bestFit="1" customWidth="1"/>
    <col min="3" max="3" width="15" bestFit="1" customWidth="1"/>
    <col min="4" max="4" width="11.1796875" bestFit="1" customWidth="1"/>
    <col min="5" max="5" width="13" bestFit="1" customWidth="1"/>
    <col min="6" max="6" width="8" bestFit="1" customWidth="1"/>
    <col min="7" max="8" width="13.54296875" hidden="1" customWidth="1"/>
    <col min="9" max="9" width="11" hidden="1" customWidth="1"/>
    <col min="10" max="10" width="12.54296875" hidden="1" customWidth="1"/>
    <col min="11" max="11" width="11" hidden="1" customWidth="1"/>
    <col min="12" max="12" width="9.7265625" hidden="1" customWidth="1"/>
    <col min="13" max="13" width="13.1796875" hidden="1" customWidth="1"/>
    <col min="14" max="15" width="8.453125" hidden="1" customWidth="1"/>
    <col min="16" max="16" width="18.26953125" hidden="1" customWidth="1"/>
    <col min="17" max="17" width="14.81640625" hidden="1" customWidth="1"/>
    <col min="18" max="18" width="14.54296875" hidden="1" customWidth="1"/>
    <col min="19" max="21" width="24.1796875" hidden="1" customWidth="1"/>
    <col min="22" max="22" width="21.26953125" hidden="1" customWidth="1"/>
    <col min="23" max="23" width="19.26953125" hidden="1" customWidth="1"/>
    <col min="24" max="24" width="10" hidden="1" customWidth="1"/>
    <col min="25" max="25" width="13" customWidth="1"/>
  </cols>
  <sheetData>
    <row r="1" spans="1:24" x14ac:dyDescent="0.35">
      <c r="B1" s="56" t="s">
        <v>39</v>
      </c>
      <c r="C1" s="57"/>
      <c r="D1" s="57"/>
      <c r="E1" s="58"/>
      <c r="F1" s="55" t="s">
        <v>43</v>
      </c>
      <c r="G1" s="59" t="s">
        <v>44</v>
      </c>
      <c r="H1" s="60"/>
      <c r="I1" s="61" t="s">
        <v>40</v>
      </c>
      <c r="J1" s="62"/>
      <c r="K1" s="63" t="s">
        <v>42</v>
      </c>
      <c r="L1" s="64"/>
      <c r="M1" s="64"/>
      <c r="N1" s="64"/>
      <c r="O1" s="64"/>
      <c r="P1" s="64"/>
      <c r="Q1" s="64"/>
      <c r="R1" s="64"/>
      <c r="S1" s="64"/>
      <c r="T1" s="64"/>
      <c r="U1" s="64"/>
      <c r="V1" s="64"/>
      <c r="W1" s="64"/>
      <c r="X1" s="64"/>
    </row>
    <row r="2" spans="1:24" s="13" customFormat="1" ht="30" customHeight="1" x14ac:dyDescent="0.35">
      <c r="A2" s="11" t="s">
        <v>144</v>
      </c>
      <c r="B2" s="13" t="s">
        <v>21</v>
      </c>
      <c r="C2" s="13" t="s">
        <v>20</v>
      </c>
      <c r="D2" s="13" t="s">
        <v>11</v>
      </c>
      <c r="E2" s="13" t="s">
        <v>145</v>
      </c>
      <c r="F2" s="13" t="s">
        <v>46</v>
      </c>
      <c r="G2" s="13" t="s">
        <v>167</v>
      </c>
      <c r="H2" s="13" t="s">
        <v>168</v>
      </c>
      <c r="I2" s="13" t="s">
        <v>12</v>
      </c>
      <c r="J2" s="13" t="s">
        <v>166</v>
      </c>
      <c r="K2" s="13" t="s">
        <v>146</v>
      </c>
      <c r="L2" s="13" t="s">
        <v>148</v>
      </c>
      <c r="M2" s="13" t="s">
        <v>149</v>
      </c>
      <c r="N2" s="13" t="s">
        <v>150</v>
      </c>
      <c r="O2" s="13" t="s">
        <v>151</v>
      </c>
      <c r="P2" s="13" t="s">
        <v>170</v>
      </c>
      <c r="Q2" s="13" t="s">
        <v>171</v>
      </c>
      <c r="R2" s="13" t="s">
        <v>152</v>
      </c>
      <c r="S2" s="13" t="s">
        <v>153</v>
      </c>
      <c r="T2" s="13" t="s">
        <v>154</v>
      </c>
      <c r="U2" s="13" t="s">
        <v>155</v>
      </c>
      <c r="V2" s="13" t="s">
        <v>156</v>
      </c>
      <c r="W2" s="13" t="s">
        <v>157</v>
      </c>
      <c r="X2" s="13" t="s">
        <v>158</v>
      </c>
    </row>
    <row r="3" spans="1:24" x14ac:dyDescent="0.35">
      <c r="A3" s="14"/>
      <c r="B3" s="15"/>
      <c r="C3" s="15"/>
      <c r="D3" s="15"/>
      <c r="E3" s="15"/>
      <c r="F3" s="16"/>
      <c r="G3" s="65"/>
      <c r="H3" s="65"/>
      <c r="I3" s="53"/>
      <c r="J3" s="53"/>
      <c r="K3" s="48"/>
      <c r="L3" s="48"/>
      <c r="M3" s="48"/>
      <c r="N3" s="48"/>
      <c r="O3" s="48"/>
      <c r="P3" s="48"/>
      <c r="Q3" s="48"/>
      <c r="R3" s="48"/>
      <c r="S3" s="48"/>
      <c r="T3" s="48"/>
      <c r="U3" s="48"/>
      <c r="V3" s="48"/>
      <c r="W3" s="49"/>
      <c r="X3" s="49"/>
    </row>
    <row r="10" spans="1:24" ht="14.25" customHeight="1" x14ac:dyDescent="0.35"/>
  </sheetData>
  <dataConsolidate/>
  <dataValidations count="8">
    <dataValidation allowBlank="1" showInputMessage="1" promptTitle="Group Vertex Color" prompt="To select a color to use for all vertices in the group, right-click and select Select Color on the right-click menu." sqref="B3"/>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
      <formula1>ValidGroupShapes</formula1>
    </dataValidation>
    <dataValidation allowBlank="1" showInputMessage="1" showErrorMessage="1" promptTitle="Group Name" prompt="Enter the name of the group." sqref="A3"/>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
      <formula1>ValidBooleansDefaultFalse</formula1>
    </dataValidation>
    <dataValidation allowBlank="1" sqref="K3"/>
    <dataValidation allowBlank="1" showInputMessage="1" showErrorMessage="1" errorTitle="Invalid Group Collapsed" error="You have entered an unrecognized &quot;group collapsed.&quot;  Try selecting from the drop-down list instead." promptTitle="Group Label" prompt="Enter an optional group label." sqref="F3"/>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3"/>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C2"/>
  <sheetViews>
    <sheetView workbookViewId="0">
      <selection activeCell="A2" sqref="A2"/>
    </sheetView>
  </sheetViews>
  <sheetFormatPr defaultRowHeight="14.5" x14ac:dyDescent="0.35"/>
  <cols>
    <col min="1" max="1" width="9.453125" style="1" bestFit="1" customWidth="1"/>
    <col min="2" max="2" width="9.1796875" style="1"/>
    <col min="3" max="3" width="11.54296875" bestFit="1" customWidth="1"/>
    <col min="4" max="4" width="9.1796875" customWidth="1"/>
  </cols>
  <sheetData>
    <row r="1" spans="1:3" x14ac:dyDescent="0.35">
      <c r="A1" s="1" t="s">
        <v>144</v>
      </c>
      <c r="B1" s="1" t="s">
        <v>5</v>
      </c>
      <c r="C1" s="1" t="s">
        <v>147</v>
      </c>
    </row>
    <row r="2" spans="1:3" x14ac:dyDescent="0.35">
      <c r="C2" s="3"/>
    </row>
  </sheetData>
  <dataConsolidate/>
  <dataValidations xWindow="58" yWindow="226" count="3">
    <dataValidation allowBlank="1" showInputMessage="1" showErrorMessage="1" promptTitle="Group Name" prompt="Enter the name of the group.  The group name must also be entered on the Groups worksheet." sqref="A2"/>
    <dataValidation allowBlank="1" showInputMessage="1" showErrorMessage="1" promptTitle="Vertex Name" prompt="Enter the name of a vertex to include in the group." sqref="B2"/>
    <dataValidation allowBlank="1" showInputMessage="1" promptTitle="Vertex ID" prompt="This is the value of the hidden ID cell in the Vertices worksheet.  It gets filled in by the items on the NodeXL, Analysis, Groups menu." sqref="C2"/>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X156"/>
  <sheetViews>
    <sheetView workbookViewId="0">
      <selection activeCell="C40" sqref="C40"/>
    </sheetView>
  </sheetViews>
  <sheetFormatPr defaultRowHeight="14.5" x14ac:dyDescent="0.35"/>
  <cols>
    <col min="1" max="1" width="43.1796875" customWidth="1"/>
    <col min="2" max="2" width="13.81640625" customWidth="1"/>
    <col min="3" max="3" width="9.1796875" customWidth="1"/>
    <col min="4" max="4" width="12.81640625" hidden="1" customWidth="1"/>
    <col min="5" max="5" width="19.7265625" hidden="1" customWidth="1"/>
    <col min="6" max="6" width="15.54296875" hidden="1" customWidth="1"/>
    <col min="7" max="7" width="22.1796875" hidden="1" customWidth="1"/>
    <col min="8" max="8" width="17.1796875" hidden="1" customWidth="1"/>
    <col min="9" max="9" width="23.81640625" hidden="1" customWidth="1"/>
    <col min="10" max="10" width="28.26953125" hidden="1" customWidth="1"/>
    <col min="11" max="11" width="34.81640625" hidden="1" customWidth="1"/>
    <col min="12" max="12" width="25" hidden="1" customWidth="1"/>
    <col min="13" max="13" width="31.54296875" hidden="1" customWidth="1"/>
    <col min="14" max="14" width="26.54296875" hidden="1" customWidth="1"/>
    <col min="15" max="17" width="33.26953125" hidden="1" customWidth="1"/>
    <col min="18" max="18" width="26.54296875" hidden="1" customWidth="1"/>
    <col min="19" max="19" width="33" hidden="1" customWidth="1"/>
    <col min="20" max="20" width="19.54296875" hidden="1" customWidth="1"/>
    <col min="21" max="21" width="26.1796875" hidden="1" customWidth="1"/>
    <col min="22" max="22" width="9.1796875" hidden="1" customWidth="1"/>
    <col min="23" max="23" width="34.1796875" hidden="1" customWidth="1"/>
    <col min="24" max="24" width="25.1796875" hidden="1" customWidth="1"/>
  </cols>
  <sheetData>
    <row r="1" spans="1:24" ht="15" customHeight="1" thickBot="1" x14ac:dyDescent="0.4">
      <c r="A1" s="13" t="s">
        <v>162</v>
      </c>
      <c r="B1" s="13" t="s">
        <v>17</v>
      </c>
      <c r="D1" t="s">
        <v>79</v>
      </c>
      <c r="E1" t="s">
        <v>80</v>
      </c>
      <c r="F1" s="37" t="s">
        <v>86</v>
      </c>
      <c r="G1" s="38" t="s">
        <v>87</v>
      </c>
      <c r="H1" s="37" t="s">
        <v>92</v>
      </c>
      <c r="I1" s="38" t="s">
        <v>93</v>
      </c>
      <c r="J1" s="37" t="s">
        <v>98</v>
      </c>
      <c r="K1" s="38" t="s">
        <v>99</v>
      </c>
      <c r="L1" s="37" t="s">
        <v>104</v>
      </c>
      <c r="M1" s="38" t="s">
        <v>105</v>
      </c>
      <c r="N1" s="37" t="s">
        <v>110</v>
      </c>
      <c r="O1" s="38" t="s">
        <v>111</v>
      </c>
      <c r="P1" s="38" t="s">
        <v>138</v>
      </c>
      <c r="Q1" s="38" t="s">
        <v>139</v>
      </c>
      <c r="R1" s="37" t="s">
        <v>116</v>
      </c>
      <c r="S1" s="37" t="s">
        <v>117</v>
      </c>
      <c r="T1" s="37" t="s">
        <v>122</v>
      </c>
      <c r="U1" s="38" t="s">
        <v>123</v>
      </c>
      <c r="W1" t="s">
        <v>127</v>
      </c>
      <c r="X1" t="s">
        <v>17</v>
      </c>
    </row>
    <row r="2" spans="1:24" ht="15" thickTop="1" x14ac:dyDescent="0.35">
      <c r="A2" s="36"/>
      <c r="B2" s="36"/>
      <c r="D2" s="33">
        <f>MIN(Vertices[Degree])</f>
        <v>0</v>
      </c>
      <c r="E2" s="3">
        <f>COUNTIF(Vertices[Degree], "&gt;= " &amp; D2) - COUNTIF(Vertices[Degree], "&gt;=" &amp; D3)</f>
        <v>0</v>
      </c>
      <c r="F2" s="39">
        <f>MIN(Vertices[In-Degree])</f>
        <v>0</v>
      </c>
      <c r="G2" s="40">
        <f>COUNTIF(Vertices[In-Degree], "&gt;= " &amp; F2) - COUNTIF(Vertices[In-Degree], "&gt;=" &amp; F3)</f>
        <v>0</v>
      </c>
      <c r="H2" s="39">
        <f>MIN(Vertices[Out-Degree])</f>
        <v>0</v>
      </c>
      <c r="I2" s="40">
        <f>COUNTIF(Vertices[Out-Degree], "&gt;= " &amp; H2) - COUNTIF(Vertices[Out-Degree], "&gt;=" &amp; H3)</f>
        <v>0</v>
      </c>
      <c r="J2" s="39">
        <f>MIN(Vertices[Betweenness Centrality])</f>
        <v>0</v>
      </c>
      <c r="K2" s="40">
        <f>COUNTIF(Vertices[Betweenness Centrality], "&gt;= " &amp; J2) - COUNTIF(Vertices[Betweenness Centrality], "&gt;=" &amp; J3)</f>
        <v>0</v>
      </c>
      <c r="L2" s="39">
        <f>MIN(Vertices[Closeness Centrality])</f>
        <v>0</v>
      </c>
      <c r="M2" s="40">
        <f>COUNTIF(Vertices[Closeness Centrality], "&gt;= " &amp; L2) - COUNTIF(Vertices[Closeness Centrality], "&gt;=" &amp; L3)</f>
        <v>0</v>
      </c>
      <c r="N2" s="39">
        <f>MIN(Vertices[Eigenvector Centrality])</f>
        <v>0</v>
      </c>
      <c r="O2" s="40">
        <f>COUNTIF(Vertices[Eigenvector Centrality], "&gt;= " &amp; N2) - COUNTIF(Vertices[Eigenvector Centrality], "&gt;=" &amp; N3)</f>
        <v>0</v>
      </c>
      <c r="P2" s="39">
        <f>MIN(Vertices[PageRank])</f>
        <v>0</v>
      </c>
      <c r="Q2" s="40">
        <f>COUNTIF(Vertices[PageRank], "&gt;= " &amp; P2) - COUNTIF(Vertices[PageRank], "&gt;=" &amp; P3)</f>
        <v>0</v>
      </c>
      <c r="R2" s="39">
        <f>MIN(Vertices[Clustering Coefficient])</f>
        <v>0</v>
      </c>
      <c r="S2" s="45">
        <f>COUNTIF(Vertices[Clustering Coefficient], "&gt;= " &amp; R2) - COUNTIF(Vertices[Clustering Coefficient], "&gt;=" &amp; R3)</f>
        <v>0</v>
      </c>
      <c r="T2" s="39" t="e">
        <f ca="1">MIN(INDIRECT(DynamicFilterSourceColumnRange))</f>
        <v>#REF!</v>
      </c>
      <c r="U2" s="40" t="e">
        <f t="shared" ref="U2:U57" ca="1" si="0">COUNTIF(INDIRECT(DynamicFilterSourceColumnRange), "&gt;= " &amp; T2) - COUNTIF(INDIRECT(DynamicFilterSourceColumnRange), "&gt;=" &amp; T3)</f>
        <v>#REF!</v>
      </c>
      <c r="W2" t="s">
        <v>124</v>
      </c>
      <c r="X2">
        <f>ROWS(HistogramBins[Degree Bin]) - 1</f>
        <v>55</v>
      </c>
    </row>
    <row r="3" spans="1:24" x14ac:dyDescent="0.35">
      <c r="D3" s="34">
        <f t="shared" ref="D3:D26" si="1">D2+($D$57-$D$2)/BinDivisor</f>
        <v>0</v>
      </c>
      <c r="E3" s="3">
        <f>COUNTIF(Vertices[Degree], "&gt;= " &amp; D3) - COUNTIF(Vertices[Degree], "&gt;=" &amp; D4)</f>
        <v>0</v>
      </c>
      <c r="F3" s="41">
        <f t="shared" ref="F3:F26" si="2">F2+($F$57-$F$2)/BinDivisor</f>
        <v>0</v>
      </c>
      <c r="G3" s="42">
        <f>COUNTIF(Vertices[In-Degree], "&gt;= " &amp; F3) - COUNTIF(Vertices[In-Degree], "&gt;=" &amp; F4)</f>
        <v>0</v>
      </c>
      <c r="H3" s="41">
        <f t="shared" ref="H3:H26" si="3">H2+($H$57-$H$2)/BinDivisor</f>
        <v>0</v>
      </c>
      <c r="I3" s="42">
        <f>COUNTIF(Vertices[Out-Degree], "&gt;= " &amp; H3) - COUNTIF(Vertices[Out-Degree], "&gt;=" &amp; H4)</f>
        <v>0</v>
      </c>
      <c r="J3" s="41">
        <f t="shared" ref="J3:J26" si="4">J2+($J$57-$J$2)/BinDivisor</f>
        <v>0</v>
      </c>
      <c r="K3" s="42">
        <f>COUNTIF(Vertices[Betweenness Centrality], "&gt;= " &amp; J3) - COUNTIF(Vertices[Betweenness Centrality], "&gt;=" &amp; J4)</f>
        <v>0</v>
      </c>
      <c r="L3" s="41">
        <f t="shared" ref="L3:L26" si="5">L2+($L$57-$L$2)/BinDivisor</f>
        <v>0</v>
      </c>
      <c r="M3" s="42">
        <f>COUNTIF(Vertices[Closeness Centrality], "&gt;= " &amp; L3) - COUNTIF(Vertices[Closeness Centrality], "&gt;=" &amp; L4)</f>
        <v>0</v>
      </c>
      <c r="N3" s="41">
        <f t="shared" ref="N3:N26" si="6">N2+($N$57-$N$2)/BinDivisor</f>
        <v>0</v>
      </c>
      <c r="O3" s="42">
        <f>COUNTIF(Vertices[Eigenvector Centrality], "&gt;= " &amp; N3) - COUNTIF(Vertices[Eigenvector Centrality], "&gt;=" &amp; N4)</f>
        <v>0</v>
      </c>
      <c r="P3" s="41">
        <f t="shared" ref="P3:P26" si="7">P2+($P$57-$P$2)/BinDivisor</f>
        <v>0</v>
      </c>
      <c r="Q3" s="42">
        <f>COUNTIF(Vertices[PageRank], "&gt;= " &amp; P3) - COUNTIF(Vertices[PageRank], "&gt;=" &amp; P4)</f>
        <v>0</v>
      </c>
      <c r="R3" s="41">
        <f t="shared" ref="R3:R26" si="8">R2+($R$57-$R$2)/BinDivisor</f>
        <v>0</v>
      </c>
      <c r="S3" s="46">
        <f>COUNTIF(Vertices[Clustering Coefficient], "&gt;= " &amp; R3) - COUNTIF(Vertices[Clustering Coefficient], "&gt;=" &amp; R4)</f>
        <v>0</v>
      </c>
      <c r="T3" s="41" t="e">
        <f t="shared" ref="T3:T26" ca="1" si="9">T2+($T$57-$T$2)/BinDivisor</f>
        <v>#REF!</v>
      </c>
      <c r="U3" s="42" t="e">
        <f t="shared" ca="1" si="0"/>
        <v>#REF!</v>
      </c>
      <c r="W3" t="s">
        <v>125</v>
      </c>
      <c r="X3" t="s">
        <v>85</v>
      </c>
    </row>
    <row r="4" spans="1:24" x14ac:dyDescent="0.35">
      <c r="D4" s="34">
        <f t="shared" si="1"/>
        <v>0</v>
      </c>
      <c r="E4" s="3">
        <f>COUNTIF(Vertices[Degree], "&gt;= " &amp; D4) - COUNTIF(Vertices[Degree], "&gt;=" &amp; D5)</f>
        <v>0</v>
      </c>
      <c r="F4" s="39">
        <f t="shared" si="2"/>
        <v>0</v>
      </c>
      <c r="G4" s="40">
        <f>COUNTIF(Vertices[In-Degree], "&gt;= " &amp; F4) - COUNTIF(Vertices[In-Degree], "&gt;=" &amp; F5)</f>
        <v>0</v>
      </c>
      <c r="H4" s="39">
        <f t="shared" si="3"/>
        <v>0</v>
      </c>
      <c r="I4" s="40">
        <f>COUNTIF(Vertices[Out-Degree], "&gt;= " &amp; H4) - COUNTIF(Vertices[Out-Degree], "&gt;=" &amp; H5)</f>
        <v>0</v>
      </c>
      <c r="J4" s="39">
        <f t="shared" si="4"/>
        <v>0</v>
      </c>
      <c r="K4" s="40">
        <f>COUNTIF(Vertices[Betweenness Centrality], "&gt;= " &amp; J4) - COUNTIF(Vertices[Betweenness Centrality], "&gt;=" &amp; J5)</f>
        <v>0</v>
      </c>
      <c r="L4" s="39">
        <f t="shared" si="5"/>
        <v>0</v>
      </c>
      <c r="M4" s="40">
        <f>COUNTIF(Vertices[Closeness Centrality], "&gt;= " &amp; L4) - COUNTIF(Vertices[Closeness Centrality], "&gt;=" &amp; L5)</f>
        <v>0</v>
      </c>
      <c r="N4" s="39">
        <f t="shared" si="6"/>
        <v>0</v>
      </c>
      <c r="O4" s="40">
        <f>COUNTIF(Vertices[Eigenvector Centrality], "&gt;= " &amp; N4) - COUNTIF(Vertices[Eigenvector Centrality], "&gt;=" &amp; N5)</f>
        <v>0</v>
      </c>
      <c r="P4" s="39">
        <f t="shared" si="7"/>
        <v>0</v>
      </c>
      <c r="Q4" s="40">
        <f>COUNTIF(Vertices[PageRank], "&gt;= " &amp; P4) - COUNTIF(Vertices[PageRank], "&gt;=" &amp; P5)</f>
        <v>0</v>
      </c>
      <c r="R4" s="39">
        <f t="shared" si="8"/>
        <v>0</v>
      </c>
      <c r="S4" s="45">
        <f>COUNTIF(Vertices[Clustering Coefficient], "&gt;= " &amp; R4) - COUNTIF(Vertices[Clustering Coefficient], "&gt;=" &amp; R5)</f>
        <v>0</v>
      </c>
      <c r="T4" s="39" t="e">
        <f t="shared" ca="1" si="9"/>
        <v>#REF!</v>
      </c>
      <c r="U4" s="40" t="e">
        <f t="shared" ca="1" si="0"/>
        <v>#REF!</v>
      </c>
      <c r="W4" s="12" t="s">
        <v>126</v>
      </c>
      <c r="X4" s="12" t="s">
        <v>128</v>
      </c>
    </row>
    <row r="5" spans="1:24" x14ac:dyDescent="0.35">
      <c r="D5" s="34">
        <f t="shared" si="1"/>
        <v>0</v>
      </c>
      <c r="E5" s="3">
        <f>COUNTIF(Vertices[Degree], "&gt;= " &amp; D5) - COUNTIF(Vertices[Degree], "&gt;=" &amp; D6)</f>
        <v>0</v>
      </c>
      <c r="F5" s="41">
        <f t="shared" si="2"/>
        <v>0</v>
      </c>
      <c r="G5" s="42">
        <f>COUNTIF(Vertices[In-Degree], "&gt;= " &amp; F5) - COUNTIF(Vertices[In-Degree], "&gt;=" &amp; F6)</f>
        <v>0</v>
      </c>
      <c r="H5" s="41">
        <f t="shared" si="3"/>
        <v>0</v>
      </c>
      <c r="I5" s="42">
        <f>COUNTIF(Vertices[Out-Degree], "&gt;= " &amp; H5) - COUNTIF(Vertices[Out-Degree], "&gt;=" &amp; H6)</f>
        <v>0</v>
      </c>
      <c r="J5" s="41">
        <f t="shared" si="4"/>
        <v>0</v>
      </c>
      <c r="K5" s="42">
        <f>COUNTIF(Vertices[Betweenness Centrality], "&gt;= " &amp; J5) - COUNTIF(Vertices[Betweenness Centrality], "&gt;=" &amp; J6)</f>
        <v>0</v>
      </c>
      <c r="L5" s="41">
        <f t="shared" si="5"/>
        <v>0</v>
      </c>
      <c r="M5" s="42">
        <f>COUNTIF(Vertices[Closeness Centrality], "&gt;= " &amp; L5) - COUNTIF(Vertices[Closeness Centrality], "&gt;=" &amp; L6)</f>
        <v>0</v>
      </c>
      <c r="N5" s="41">
        <f t="shared" si="6"/>
        <v>0</v>
      </c>
      <c r="O5" s="42">
        <f>COUNTIF(Vertices[Eigenvector Centrality], "&gt;= " &amp; N5) - COUNTIF(Vertices[Eigenvector Centrality], "&gt;=" &amp; N6)</f>
        <v>0</v>
      </c>
      <c r="P5" s="41">
        <f t="shared" si="7"/>
        <v>0</v>
      </c>
      <c r="Q5" s="42">
        <f>COUNTIF(Vertices[PageRank], "&gt;= " &amp; P5) - COUNTIF(Vertices[PageRank], "&gt;=" &amp; P6)</f>
        <v>0</v>
      </c>
      <c r="R5" s="41">
        <f t="shared" si="8"/>
        <v>0</v>
      </c>
      <c r="S5" s="46">
        <f>COUNTIF(Vertices[Clustering Coefficient], "&gt;= " &amp; R5) - COUNTIF(Vertices[Clustering Coefficient], "&gt;=" &amp; R6)</f>
        <v>0</v>
      </c>
      <c r="T5" s="41" t="e">
        <f t="shared" ca="1" si="9"/>
        <v>#REF!</v>
      </c>
      <c r="U5" s="42" t="e">
        <f t="shared" ca="1" si="0"/>
        <v>#REF!</v>
      </c>
    </row>
    <row r="6" spans="1:24" x14ac:dyDescent="0.35">
      <c r="D6" s="34">
        <f t="shared" si="1"/>
        <v>0</v>
      </c>
      <c r="E6" s="3">
        <f>COUNTIF(Vertices[Degree], "&gt;= " &amp; D6) - COUNTIF(Vertices[Degree], "&gt;=" &amp; D7)</f>
        <v>0</v>
      </c>
      <c r="F6" s="39">
        <f t="shared" si="2"/>
        <v>0</v>
      </c>
      <c r="G6" s="40">
        <f>COUNTIF(Vertices[In-Degree], "&gt;= " &amp; F6) - COUNTIF(Vertices[In-Degree], "&gt;=" &amp; F7)</f>
        <v>0</v>
      </c>
      <c r="H6" s="39">
        <f t="shared" si="3"/>
        <v>0</v>
      </c>
      <c r="I6" s="40">
        <f>COUNTIF(Vertices[Out-Degree], "&gt;= " &amp; H6) - COUNTIF(Vertices[Out-Degree], "&gt;=" &amp; H7)</f>
        <v>0</v>
      </c>
      <c r="J6" s="39">
        <f t="shared" si="4"/>
        <v>0</v>
      </c>
      <c r="K6" s="40">
        <f>COUNTIF(Vertices[Betweenness Centrality], "&gt;= " &amp; J6) - COUNTIF(Vertices[Betweenness Centrality], "&gt;=" &amp; J7)</f>
        <v>0</v>
      </c>
      <c r="L6" s="39">
        <f t="shared" si="5"/>
        <v>0</v>
      </c>
      <c r="M6" s="40">
        <f>COUNTIF(Vertices[Closeness Centrality], "&gt;= " &amp; L6) - COUNTIF(Vertices[Closeness Centrality], "&gt;=" &amp; L7)</f>
        <v>0</v>
      </c>
      <c r="N6" s="39">
        <f t="shared" si="6"/>
        <v>0</v>
      </c>
      <c r="O6" s="40">
        <f>COUNTIF(Vertices[Eigenvector Centrality], "&gt;= " &amp; N6) - COUNTIF(Vertices[Eigenvector Centrality], "&gt;=" &amp; N7)</f>
        <v>0</v>
      </c>
      <c r="P6" s="39">
        <f t="shared" si="7"/>
        <v>0</v>
      </c>
      <c r="Q6" s="40">
        <f>COUNTIF(Vertices[PageRank], "&gt;= " &amp; P6) - COUNTIF(Vertices[PageRank], "&gt;=" &amp; P7)</f>
        <v>0</v>
      </c>
      <c r="R6" s="39">
        <f t="shared" si="8"/>
        <v>0</v>
      </c>
      <c r="S6" s="45">
        <f>COUNTIF(Vertices[Clustering Coefficient], "&gt;= " &amp; R6) - COUNTIF(Vertices[Clustering Coefficient], "&gt;=" &amp; R7)</f>
        <v>0</v>
      </c>
      <c r="T6" s="39" t="e">
        <f t="shared" ca="1" si="9"/>
        <v>#REF!</v>
      </c>
      <c r="U6" s="40" t="e">
        <f t="shared" ca="1" si="0"/>
        <v>#REF!</v>
      </c>
    </row>
    <row r="7" spans="1:24" x14ac:dyDescent="0.35">
      <c r="D7" s="34">
        <f t="shared" si="1"/>
        <v>0</v>
      </c>
      <c r="E7" s="3">
        <f>COUNTIF(Vertices[Degree], "&gt;= " &amp; D7) - COUNTIF(Vertices[Degree], "&gt;=" &amp; D8)</f>
        <v>0</v>
      </c>
      <c r="F7" s="41">
        <f t="shared" si="2"/>
        <v>0</v>
      </c>
      <c r="G7" s="42">
        <f>COUNTIF(Vertices[In-Degree], "&gt;= " &amp; F7) - COUNTIF(Vertices[In-Degree], "&gt;=" &amp; F8)</f>
        <v>0</v>
      </c>
      <c r="H7" s="41">
        <f t="shared" si="3"/>
        <v>0</v>
      </c>
      <c r="I7" s="42">
        <f>COUNTIF(Vertices[Out-Degree], "&gt;= " &amp; H7) - COUNTIF(Vertices[Out-Degree], "&gt;=" &amp; H8)</f>
        <v>0</v>
      </c>
      <c r="J7" s="41">
        <f t="shared" si="4"/>
        <v>0</v>
      </c>
      <c r="K7" s="42">
        <f>COUNTIF(Vertices[Betweenness Centrality], "&gt;= " &amp; J7) - COUNTIF(Vertices[Betweenness Centrality], "&gt;=" &amp; J8)</f>
        <v>0</v>
      </c>
      <c r="L7" s="41">
        <f t="shared" si="5"/>
        <v>0</v>
      </c>
      <c r="M7" s="42">
        <f>COUNTIF(Vertices[Closeness Centrality], "&gt;= " &amp; L7) - COUNTIF(Vertices[Closeness Centrality], "&gt;=" &amp; L8)</f>
        <v>0</v>
      </c>
      <c r="N7" s="41">
        <f t="shared" si="6"/>
        <v>0</v>
      </c>
      <c r="O7" s="42">
        <f>COUNTIF(Vertices[Eigenvector Centrality], "&gt;= " &amp; N7) - COUNTIF(Vertices[Eigenvector Centrality], "&gt;=" &amp; N8)</f>
        <v>0</v>
      </c>
      <c r="P7" s="41">
        <f t="shared" si="7"/>
        <v>0</v>
      </c>
      <c r="Q7" s="42">
        <f>COUNTIF(Vertices[PageRank], "&gt;= " &amp; P7) - COUNTIF(Vertices[PageRank], "&gt;=" &amp; P8)</f>
        <v>0</v>
      </c>
      <c r="R7" s="41">
        <f t="shared" si="8"/>
        <v>0</v>
      </c>
      <c r="S7" s="46">
        <f>COUNTIF(Vertices[Clustering Coefficient], "&gt;= " &amp; R7) - COUNTIF(Vertices[Clustering Coefficient], "&gt;=" &amp; R8)</f>
        <v>0</v>
      </c>
      <c r="T7" s="41" t="e">
        <f t="shared" ca="1" si="9"/>
        <v>#REF!</v>
      </c>
      <c r="U7" s="42" t="e">
        <f t="shared" ca="1" si="0"/>
        <v>#REF!</v>
      </c>
    </row>
    <row r="8" spans="1:24" x14ac:dyDescent="0.35">
      <c r="D8" s="34">
        <f t="shared" si="1"/>
        <v>0</v>
      </c>
      <c r="E8" s="3">
        <f>COUNTIF(Vertices[Degree], "&gt;= " &amp; D8) - COUNTIF(Vertices[Degree], "&gt;=" &amp; D9)</f>
        <v>0</v>
      </c>
      <c r="F8" s="39">
        <f t="shared" si="2"/>
        <v>0</v>
      </c>
      <c r="G8" s="40">
        <f>COUNTIF(Vertices[In-Degree], "&gt;= " &amp; F8) - COUNTIF(Vertices[In-Degree], "&gt;=" &amp; F9)</f>
        <v>0</v>
      </c>
      <c r="H8" s="39">
        <f t="shared" si="3"/>
        <v>0</v>
      </c>
      <c r="I8" s="40">
        <f>COUNTIF(Vertices[Out-Degree], "&gt;= " &amp; H8) - COUNTIF(Vertices[Out-Degree], "&gt;=" &amp; H9)</f>
        <v>0</v>
      </c>
      <c r="J8" s="39">
        <f t="shared" si="4"/>
        <v>0</v>
      </c>
      <c r="K8" s="40">
        <f>COUNTIF(Vertices[Betweenness Centrality], "&gt;= " &amp; J8) - COUNTIF(Vertices[Betweenness Centrality], "&gt;=" &amp; J9)</f>
        <v>0</v>
      </c>
      <c r="L8" s="39">
        <f t="shared" si="5"/>
        <v>0</v>
      </c>
      <c r="M8" s="40">
        <f>COUNTIF(Vertices[Closeness Centrality], "&gt;= " &amp; L8) - COUNTIF(Vertices[Closeness Centrality], "&gt;=" &amp; L9)</f>
        <v>0</v>
      </c>
      <c r="N8" s="39">
        <f t="shared" si="6"/>
        <v>0</v>
      </c>
      <c r="O8" s="40">
        <f>COUNTIF(Vertices[Eigenvector Centrality], "&gt;= " &amp; N8) - COUNTIF(Vertices[Eigenvector Centrality], "&gt;=" &amp; N9)</f>
        <v>0</v>
      </c>
      <c r="P8" s="39">
        <f t="shared" si="7"/>
        <v>0</v>
      </c>
      <c r="Q8" s="40">
        <f>COUNTIF(Vertices[PageRank], "&gt;= " &amp; P8) - COUNTIF(Vertices[PageRank], "&gt;=" &amp; P9)</f>
        <v>0</v>
      </c>
      <c r="R8" s="39">
        <f t="shared" si="8"/>
        <v>0</v>
      </c>
      <c r="S8" s="45">
        <f>COUNTIF(Vertices[Clustering Coefficient], "&gt;= " &amp; R8) - COUNTIF(Vertices[Clustering Coefficient], "&gt;=" &amp; R9)</f>
        <v>0</v>
      </c>
      <c r="T8" s="39" t="e">
        <f t="shared" ca="1" si="9"/>
        <v>#REF!</v>
      </c>
      <c r="U8" s="40" t="e">
        <f t="shared" ca="1" si="0"/>
        <v>#REF!</v>
      </c>
    </row>
    <row r="9" spans="1:24" x14ac:dyDescent="0.35">
      <c r="D9" s="34">
        <f t="shared" si="1"/>
        <v>0</v>
      </c>
      <c r="E9" s="3">
        <f>COUNTIF(Vertices[Degree], "&gt;= " &amp; D9) - COUNTIF(Vertices[Degree], "&gt;=" &amp; D10)</f>
        <v>0</v>
      </c>
      <c r="F9" s="41">
        <f t="shared" si="2"/>
        <v>0</v>
      </c>
      <c r="G9" s="42">
        <f>COUNTIF(Vertices[In-Degree], "&gt;= " &amp; F9) - COUNTIF(Vertices[In-Degree], "&gt;=" &amp; F10)</f>
        <v>0</v>
      </c>
      <c r="H9" s="41">
        <f t="shared" si="3"/>
        <v>0</v>
      </c>
      <c r="I9" s="42">
        <f>COUNTIF(Vertices[Out-Degree], "&gt;= " &amp; H9) - COUNTIF(Vertices[Out-Degree], "&gt;=" &amp; H10)</f>
        <v>0</v>
      </c>
      <c r="J9" s="41">
        <f t="shared" si="4"/>
        <v>0</v>
      </c>
      <c r="K9" s="42">
        <f>COUNTIF(Vertices[Betweenness Centrality], "&gt;= " &amp; J9) - COUNTIF(Vertices[Betweenness Centrality], "&gt;=" &amp; J10)</f>
        <v>0</v>
      </c>
      <c r="L9" s="41">
        <f t="shared" si="5"/>
        <v>0</v>
      </c>
      <c r="M9" s="42">
        <f>COUNTIF(Vertices[Closeness Centrality], "&gt;= " &amp; L9) - COUNTIF(Vertices[Closeness Centrality], "&gt;=" &amp; L10)</f>
        <v>0</v>
      </c>
      <c r="N9" s="41">
        <f t="shared" si="6"/>
        <v>0</v>
      </c>
      <c r="O9" s="42">
        <f>COUNTIF(Vertices[Eigenvector Centrality], "&gt;= " &amp; N9) - COUNTIF(Vertices[Eigenvector Centrality], "&gt;=" &amp; N10)</f>
        <v>0</v>
      </c>
      <c r="P9" s="41">
        <f t="shared" si="7"/>
        <v>0</v>
      </c>
      <c r="Q9" s="42">
        <f>COUNTIF(Vertices[PageRank], "&gt;= " &amp; P9) - COUNTIF(Vertices[PageRank], "&gt;=" &amp; P10)</f>
        <v>0</v>
      </c>
      <c r="R9" s="41">
        <f t="shared" si="8"/>
        <v>0</v>
      </c>
      <c r="S9" s="46">
        <f>COUNTIF(Vertices[Clustering Coefficient], "&gt;= " &amp; R9) - COUNTIF(Vertices[Clustering Coefficient], "&gt;=" &amp; R10)</f>
        <v>0</v>
      </c>
      <c r="T9" s="41" t="e">
        <f t="shared" ca="1" si="9"/>
        <v>#REF!</v>
      </c>
      <c r="U9" s="42" t="e">
        <f t="shared" ca="1" si="0"/>
        <v>#REF!</v>
      </c>
    </row>
    <row r="10" spans="1:24" x14ac:dyDescent="0.35">
      <c r="D10" s="34">
        <f t="shared" si="1"/>
        <v>0</v>
      </c>
      <c r="E10" s="3">
        <f>COUNTIF(Vertices[Degree], "&gt;= " &amp; D10) - COUNTIF(Vertices[Degree], "&gt;=" &amp; D11)</f>
        <v>0</v>
      </c>
      <c r="F10" s="39">
        <f t="shared" si="2"/>
        <v>0</v>
      </c>
      <c r="G10" s="40">
        <f>COUNTIF(Vertices[In-Degree], "&gt;= " &amp; F10) - COUNTIF(Vertices[In-Degree], "&gt;=" &amp; F11)</f>
        <v>0</v>
      </c>
      <c r="H10" s="39">
        <f t="shared" si="3"/>
        <v>0</v>
      </c>
      <c r="I10" s="40">
        <f>COUNTIF(Vertices[Out-Degree], "&gt;= " &amp; H10) - COUNTIF(Vertices[Out-Degree], "&gt;=" &amp; H11)</f>
        <v>0</v>
      </c>
      <c r="J10" s="39">
        <f t="shared" si="4"/>
        <v>0</v>
      </c>
      <c r="K10" s="40">
        <f>COUNTIF(Vertices[Betweenness Centrality], "&gt;= " &amp; J10) - COUNTIF(Vertices[Betweenness Centrality], "&gt;=" &amp; J11)</f>
        <v>0</v>
      </c>
      <c r="L10" s="39">
        <f t="shared" si="5"/>
        <v>0</v>
      </c>
      <c r="M10" s="40">
        <f>COUNTIF(Vertices[Closeness Centrality], "&gt;= " &amp; L10) - COUNTIF(Vertices[Closeness Centrality], "&gt;=" &amp; L11)</f>
        <v>0</v>
      </c>
      <c r="N10" s="39">
        <f t="shared" si="6"/>
        <v>0</v>
      </c>
      <c r="O10" s="40">
        <f>COUNTIF(Vertices[Eigenvector Centrality], "&gt;= " &amp; N10) - COUNTIF(Vertices[Eigenvector Centrality], "&gt;=" &amp; N11)</f>
        <v>0</v>
      </c>
      <c r="P10" s="39">
        <f t="shared" si="7"/>
        <v>0</v>
      </c>
      <c r="Q10" s="40">
        <f>COUNTIF(Vertices[PageRank], "&gt;= " &amp; P10) - COUNTIF(Vertices[PageRank], "&gt;=" &amp; P11)</f>
        <v>0</v>
      </c>
      <c r="R10" s="39">
        <f t="shared" si="8"/>
        <v>0</v>
      </c>
      <c r="S10" s="45">
        <f>COUNTIF(Vertices[Clustering Coefficient], "&gt;= " &amp; R10) - COUNTIF(Vertices[Clustering Coefficient], "&gt;=" &amp; R11)</f>
        <v>0</v>
      </c>
      <c r="T10" s="39" t="e">
        <f t="shared" ca="1" si="9"/>
        <v>#REF!</v>
      </c>
      <c r="U10" s="40" t="e">
        <f t="shared" ca="1" si="0"/>
        <v>#REF!</v>
      </c>
    </row>
    <row r="11" spans="1:24" x14ac:dyDescent="0.35">
      <c r="D11" s="34">
        <f t="shared" si="1"/>
        <v>0</v>
      </c>
      <c r="E11" s="3">
        <f>COUNTIF(Vertices[Degree], "&gt;= " &amp; D11) - COUNTIF(Vertices[Degree], "&gt;=" &amp; D12)</f>
        <v>0</v>
      </c>
      <c r="F11" s="41">
        <f t="shared" si="2"/>
        <v>0</v>
      </c>
      <c r="G11" s="42">
        <f>COUNTIF(Vertices[In-Degree], "&gt;= " &amp; F11) - COUNTIF(Vertices[In-Degree], "&gt;=" &amp; F12)</f>
        <v>0</v>
      </c>
      <c r="H11" s="41">
        <f t="shared" si="3"/>
        <v>0</v>
      </c>
      <c r="I11" s="42">
        <f>COUNTIF(Vertices[Out-Degree], "&gt;= " &amp; H11) - COUNTIF(Vertices[Out-Degree], "&gt;=" &amp; H12)</f>
        <v>0</v>
      </c>
      <c r="J11" s="41">
        <f t="shared" si="4"/>
        <v>0</v>
      </c>
      <c r="K11" s="42">
        <f>COUNTIF(Vertices[Betweenness Centrality], "&gt;= " &amp; J11) - COUNTIF(Vertices[Betweenness Centrality], "&gt;=" &amp; J12)</f>
        <v>0</v>
      </c>
      <c r="L11" s="41">
        <f t="shared" si="5"/>
        <v>0</v>
      </c>
      <c r="M11" s="42">
        <f>COUNTIF(Vertices[Closeness Centrality], "&gt;= " &amp; L11) - COUNTIF(Vertices[Closeness Centrality], "&gt;=" &amp; L12)</f>
        <v>0</v>
      </c>
      <c r="N11" s="41">
        <f t="shared" si="6"/>
        <v>0</v>
      </c>
      <c r="O11" s="42">
        <f>COUNTIF(Vertices[Eigenvector Centrality], "&gt;= " &amp; N11) - COUNTIF(Vertices[Eigenvector Centrality], "&gt;=" &amp; N12)</f>
        <v>0</v>
      </c>
      <c r="P11" s="41">
        <f t="shared" si="7"/>
        <v>0</v>
      </c>
      <c r="Q11" s="42">
        <f>COUNTIF(Vertices[PageRank], "&gt;= " &amp; P11) - COUNTIF(Vertices[PageRank], "&gt;=" &amp; P12)</f>
        <v>0</v>
      </c>
      <c r="R11" s="41">
        <f t="shared" si="8"/>
        <v>0</v>
      </c>
      <c r="S11" s="46">
        <f>COUNTIF(Vertices[Clustering Coefficient], "&gt;= " &amp; R11) - COUNTIF(Vertices[Clustering Coefficient], "&gt;=" &amp; R12)</f>
        <v>0</v>
      </c>
      <c r="T11" s="41" t="e">
        <f t="shared" ca="1" si="9"/>
        <v>#REF!</v>
      </c>
      <c r="U11" s="42" t="e">
        <f t="shared" ca="1" si="0"/>
        <v>#REF!</v>
      </c>
    </row>
    <row r="12" spans="1:24" x14ac:dyDescent="0.35">
      <c r="D12" s="34">
        <f t="shared" si="1"/>
        <v>0</v>
      </c>
      <c r="E12" s="3">
        <f>COUNTIF(Vertices[Degree], "&gt;= " &amp; D12) - COUNTIF(Vertices[Degree], "&gt;=" &amp; D13)</f>
        <v>0</v>
      </c>
      <c r="F12" s="39">
        <f t="shared" si="2"/>
        <v>0</v>
      </c>
      <c r="G12" s="40">
        <f>COUNTIF(Vertices[In-Degree], "&gt;= " &amp; F12) - COUNTIF(Vertices[In-Degree], "&gt;=" &amp; F13)</f>
        <v>0</v>
      </c>
      <c r="H12" s="39">
        <f t="shared" si="3"/>
        <v>0</v>
      </c>
      <c r="I12" s="40">
        <f>COUNTIF(Vertices[Out-Degree], "&gt;= " &amp; H12) - COUNTIF(Vertices[Out-Degree], "&gt;=" &amp; H13)</f>
        <v>0</v>
      </c>
      <c r="J12" s="39">
        <f t="shared" si="4"/>
        <v>0</v>
      </c>
      <c r="K12" s="40">
        <f>COUNTIF(Vertices[Betweenness Centrality], "&gt;= " &amp; J12) - COUNTIF(Vertices[Betweenness Centrality], "&gt;=" &amp; J13)</f>
        <v>0</v>
      </c>
      <c r="L12" s="39">
        <f t="shared" si="5"/>
        <v>0</v>
      </c>
      <c r="M12" s="40">
        <f>COUNTIF(Vertices[Closeness Centrality], "&gt;= " &amp; L12) - COUNTIF(Vertices[Closeness Centrality], "&gt;=" &amp; L13)</f>
        <v>0</v>
      </c>
      <c r="N12" s="39">
        <f t="shared" si="6"/>
        <v>0</v>
      </c>
      <c r="O12" s="40">
        <f>COUNTIF(Vertices[Eigenvector Centrality], "&gt;= " &amp; N12) - COUNTIF(Vertices[Eigenvector Centrality], "&gt;=" &amp; N13)</f>
        <v>0</v>
      </c>
      <c r="P12" s="39">
        <f t="shared" si="7"/>
        <v>0</v>
      </c>
      <c r="Q12" s="40">
        <f>COUNTIF(Vertices[PageRank], "&gt;= " &amp; P12) - COUNTIF(Vertices[PageRank], "&gt;=" &amp; P13)</f>
        <v>0</v>
      </c>
      <c r="R12" s="39">
        <f t="shared" si="8"/>
        <v>0</v>
      </c>
      <c r="S12" s="45">
        <f>COUNTIF(Vertices[Clustering Coefficient], "&gt;= " &amp; R12) - COUNTIF(Vertices[Clustering Coefficient], "&gt;=" &amp; R13)</f>
        <v>0</v>
      </c>
      <c r="T12" s="39" t="e">
        <f t="shared" ca="1" si="9"/>
        <v>#REF!</v>
      </c>
      <c r="U12" s="40" t="e">
        <f t="shared" ca="1" si="0"/>
        <v>#REF!</v>
      </c>
    </row>
    <row r="13" spans="1:24" x14ac:dyDescent="0.35">
      <c r="D13" s="34">
        <f t="shared" si="1"/>
        <v>0</v>
      </c>
      <c r="E13" s="3">
        <f>COUNTIF(Vertices[Degree], "&gt;= " &amp; D13) - COUNTIF(Vertices[Degree], "&gt;=" &amp; D14)</f>
        <v>0</v>
      </c>
      <c r="F13" s="41">
        <f t="shared" si="2"/>
        <v>0</v>
      </c>
      <c r="G13" s="42">
        <f>COUNTIF(Vertices[In-Degree], "&gt;= " &amp; F13) - COUNTIF(Vertices[In-Degree], "&gt;=" &amp; F14)</f>
        <v>0</v>
      </c>
      <c r="H13" s="41">
        <f t="shared" si="3"/>
        <v>0</v>
      </c>
      <c r="I13" s="42">
        <f>COUNTIF(Vertices[Out-Degree], "&gt;= " &amp; H13) - COUNTIF(Vertices[Out-Degree], "&gt;=" &amp; H14)</f>
        <v>0</v>
      </c>
      <c r="J13" s="41">
        <f t="shared" si="4"/>
        <v>0</v>
      </c>
      <c r="K13" s="42">
        <f>COUNTIF(Vertices[Betweenness Centrality], "&gt;= " &amp; J13) - COUNTIF(Vertices[Betweenness Centrality], "&gt;=" &amp; J14)</f>
        <v>0</v>
      </c>
      <c r="L13" s="41">
        <f t="shared" si="5"/>
        <v>0</v>
      </c>
      <c r="M13" s="42">
        <f>COUNTIF(Vertices[Closeness Centrality], "&gt;= " &amp; L13) - COUNTIF(Vertices[Closeness Centrality], "&gt;=" &amp; L14)</f>
        <v>0</v>
      </c>
      <c r="N13" s="41">
        <f t="shared" si="6"/>
        <v>0</v>
      </c>
      <c r="O13" s="42">
        <f>COUNTIF(Vertices[Eigenvector Centrality], "&gt;= " &amp; N13) - COUNTIF(Vertices[Eigenvector Centrality], "&gt;=" &amp; N14)</f>
        <v>0</v>
      </c>
      <c r="P13" s="41">
        <f t="shared" si="7"/>
        <v>0</v>
      </c>
      <c r="Q13" s="42">
        <f>COUNTIF(Vertices[PageRank], "&gt;= " &amp; P13) - COUNTIF(Vertices[PageRank], "&gt;=" &amp; P14)</f>
        <v>0</v>
      </c>
      <c r="R13" s="41">
        <f t="shared" si="8"/>
        <v>0</v>
      </c>
      <c r="S13" s="46">
        <f>COUNTIF(Vertices[Clustering Coefficient], "&gt;= " &amp; R13) - COUNTIF(Vertices[Clustering Coefficient], "&gt;=" &amp; R14)</f>
        <v>0</v>
      </c>
      <c r="T13" s="41" t="e">
        <f t="shared" ca="1" si="9"/>
        <v>#REF!</v>
      </c>
      <c r="U13" s="42" t="e">
        <f t="shared" ca="1" si="0"/>
        <v>#REF!</v>
      </c>
    </row>
    <row r="14" spans="1:24" x14ac:dyDescent="0.35">
      <c r="D14" s="34">
        <f t="shared" si="1"/>
        <v>0</v>
      </c>
      <c r="E14" s="3">
        <f>COUNTIF(Vertices[Degree], "&gt;= " &amp; D14) - COUNTIF(Vertices[Degree], "&gt;=" &amp; D15)</f>
        <v>0</v>
      </c>
      <c r="F14" s="39">
        <f t="shared" si="2"/>
        <v>0</v>
      </c>
      <c r="G14" s="40">
        <f>COUNTIF(Vertices[In-Degree], "&gt;= " &amp; F14) - COUNTIF(Vertices[In-Degree], "&gt;=" &amp; F15)</f>
        <v>0</v>
      </c>
      <c r="H14" s="39">
        <f t="shared" si="3"/>
        <v>0</v>
      </c>
      <c r="I14" s="40">
        <f>COUNTIF(Vertices[Out-Degree], "&gt;= " &amp; H14) - COUNTIF(Vertices[Out-Degree], "&gt;=" &amp; H15)</f>
        <v>0</v>
      </c>
      <c r="J14" s="39">
        <f t="shared" si="4"/>
        <v>0</v>
      </c>
      <c r="K14" s="40">
        <f>COUNTIF(Vertices[Betweenness Centrality], "&gt;= " &amp; J14) - COUNTIF(Vertices[Betweenness Centrality], "&gt;=" &amp; J15)</f>
        <v>0</v>
      </c>
      <c r="L14" s="39">
        <f t="shared" si="5"/>
        <v>0</v>
      </c>
      <c r="M14" s="40">
        <f>COUNTIF(Vertices[Closeness Centrality], "&gt;= " &amp; L14) - COUNTIF(Vertices[Closeness Centrality], "&gt;=" &amp; L15)</f>
        <v>0</v>
      </c>
      <c r="N14" s="39">
        <f t="shared" si="6"/>
        <v>0</v>
      </c>
      <c r="O14" s="40">
        <f>COUNTIF(Vertices[Eigenvector Centrality], "&gt;= " &amp; N14) - COUNTIF(Vertices[Eigenvector Centrality], "&gt;=" &amp; N15)</f>
        <v>0</v>
      </c>
      <c r="P14" s="39">
        <f t="shared" si="7"/>
        <v>0</v>
      </c>
      <c r="Q14" s="40">
        <f>COUNTIF(Vertices[PageRank], "&gt;= " &amp; P14) - COUNTIF(Vertices[PageRank], "&gt;=" &amp; P15)</f>
        <v>0</v>
      </c>
      <c r="R14" s="39">
        <f t="shared" si="8"/>
        <v>0</v>
      </c>
      <c r="S14" s="45">
        <f>COUNTIF(Vertices[Clustering Coefficient], "&gt;= " &amp; R14) - COUNTIF(Vertices[Clustering Coefficient], "&gt;=" &amp; R15)</f>
        <v>0</v>
      </c>
      <c r="T14" s="39" t="e">
        <f t="shared" ca="1" si="9"/>
        <v>#REF!</v>
      </c>
      <c r="U14" s="40" t="e">
        <f t="shared" ca="1" si="0"/>
        <v>#REF!</v>
      </c>
    </row>
    <row r="15" spans="1:24" x14ac:dyDescent="0.35">
      <c r="D15" s="34">
        <f t="shared" si="1"/>
        <v>0</v>
      </c>
      <c r="E15" s="3">
        <f>COUNTIF(Vertices[Degree], "&gt;= " &amp; D15) - COUNTIF(Vertices[Degree], "&gt;=" &amp; D16)</f>
        <v>0</v>
      </c>
      <c r="F15" s="41">
        <f t="shared" si="2"/>
        <v>0</v>
      </c>
      <c r="G15" s="42">
        <f>COUNTIF(Vertices[In-Degree], "&gt;= " &amp; F15) - COUNTIF(Vertices[In-Degree], "&gt;=" &amp; F16)</f>
        <v>0</v>
      </c>
      <c r="H15" s="41">
        <f t="shared" si="3"/>
        <v>0</v>
      </c>
      <c r="I15" s="42">
        <f>COUNTIF(Vertices[Out-Degree], "&gt;= " &amp; H15) - COUNTIF(Vertices[Out-Degree], "&gt;=" &amp; H16)</f>
        <v>0</v>
      </c>
      <c r="J15" s="41">
        <f t="shared" si="4"/>
        <v>0</v>
      </c>
      <c r="K15" s="42">
        <f>COUNTIF(Vertices[Betweenness Centrality], "&gt;= " &amp; J15) - COUNTIF(Vertices[Betweenness Centrality], "&gt;=" &amp; J16)</f>
        <v>0</v>
      </c>
      <c r="L15" s="41">
        <f t="shared" si="5"/>
        <v>0</v>
      </c>
      <c r="M15" s="42">
        <f>COUNTIF(Vertices[Closeness Centrality], "&gt;= " &amp; L15) - COUNTIF(Vertices[Closeness Centrality], "&gt;=" &amp; L16)</f>
        <v>0</v>
      </c>
      <c r="N15" s="41">
        <f t="shared" si="6"/>
        <v>0</v>
      </c>
      <c r="O15" s="42">
        <f>COUNTIF(Vertices[Eigenvector Centrality], "&gt;= " &amp; N15) - COUNTIF(Vertices[Eigenvector Centrality], "&gt;=" &amp; N16)</f>
        <v>0</v>
      </c>
      <c r="P15" s="41">
        <f t="shared" si="7"/>
        <v>0</v>
      </c>
      <c r="Q15" s="42">
        <f>COUNTIF(Vertices[PageRank], "&gt;= " &amp; P15) - COUNTIF(Vertices[PageRank], "&gt;=" &amp; P16)</f>
        <v>0</v>
      </c>
      <c r="R15" s="41">
        <f t="shared" si="8"/>
        <v>0</v>
      </c>
      <c r="S15" s="46">
        <f>COUNTIF(Vertices[Clustering Coefficient], "&gt;= " &amp; R15) - COUNTIF(Vertices[Clustering Coefficient], "&gt;=" &amp; R16)</f>
        <v>0</v>
      </c>
      <c r="T15" s="41" t="e">
        <f t="shared" ca="1" si="9"/>
        <v>#REF!</v>
      </c>
      <c r="U15" s="42" t="e">
        <f t="shared" ca="1" si="0"/>
        <v>#REF!</v>
      </c>
    </row>
    <row r="16" spans="1:24" x14ac:dyDescent="0.35">
      <c r="D16" s="34">
        <f t="shared" si="1"/>
        <v>0</v>
      </c>
      <c r="E16" s="3">
        <f>COUNTIF(Vertices[Degree], "&gt;= " &amp; D16) - COUNTIF(Vertices[Degree], "&gt;=" &amp; D17)</f>
        <v>0</v>
      </c>
      <c r="F16" s="39">
        <f t="shared" si="2"/>
        <v>0</v>
      </c>
      <c r="G16" s="40">
        <f>COUNTIF(Vertices[In-Degree], "&gt;= " &amp; F16) - COUNTIF(Vertices[In-Degree], "&gt;=" &amp; F17)</f>
        <v>0</v>
      </c>
      <c r="H16" s="39">
        <f t="shared" si="3"/>
        <v>0</v>
      </c>
      <c r="I16" s="40">
        <f>COUNTIF(Vertices[Out-Degree], "&gt;= " &amp; H16) - COUNTIF(Vertices[Out-Degree], "&gt;=" &amp; H17)</f>
        <v>0</v>
      </c>
      <c r="J16" s="39">
        <f t="shared" si="4"/>
        <v>0</v>
      </c>
      <c r="K16" s="40">
        <f>COUNTIF(Vertices[Betweenness Centrality], "&gt;= " &amp; J16) - COUNTIF(Vertices[Betweenness Centrality], "&gt;=" &amp; J17)</f>
        <v>0</v>
      </c>
      <c r="L16" s="39">
        <f t="shared" si="5"/>
        <v>0</v>
      </c>
      <c r="M16" s="40">
        <f>COUNTIF(Vertices[Closeness Centrality], "&gt;= " &amp; L16) - COUNTIF(Vertices[Closeness Centrality], "&gt;=" &amp; L17)</f>
        <v>0</v>
      </c>
      <c r="N16" s="39">
        <f t="shared" si="6"/>
        <v>0</v>
      </c>
      <c r="O16" s="40">
        <f>COUNTIF(Vertices[Eigenvector Centrality], "&gt;= " &amp; N16) - COUNTIF(Vertices[Eigenvector Centrality], "&gt;=" &amp; N17)</f>
        <v>0</v>
      </c>
      <c r="P16" s="39">
        <f t="shared" si="7"/>
        <v>0</v>
      </c>
      <c r="Q16" s="40">
        <f>COUNTIF(Vertices[PageRank], "&gt;= " &amp; P16) - COUNTIF(Vertices[PageRank], "&gt;=" &amp; P17)</f>
        <v>0</v>
      </c>
      <c r="R16" s="39">
        <f t="shared" si="8"/>
        <v>0</v>
      </c>
      <c r="S16" s="45">
        <f>COUNTIF(Vertices[Clustering Coefficient], "&gt;= " &amp; R16) - COUNTIF(Vertices[Clustering Coefficient], "&gt;=" &amp; R17)</f>
        <v>0</v>
      </c>
      <c r="T16" s="39" t="e">
        <f t="shared" ca="1" si="9"/>
        <v>#REF!</v>
      </c>
      <c r="U16" s="40" t="e">
        <f t="shared" ca="1" si="0"/>
        <v>#REF!</v>
      </c>
    </row>
    <row r="17" spans="4:21" x14ac:dyDescent="0.35">
      <c r="D17" s="34">
        <f t="shared" si="1"/>
        <v>0</v>
      </c>
      <c r="E17" s="3">
        <f>COUNTIF(Vertices[Degree], "&gt;= " &amp; D17) - COUNTIF(Vertices[Degree], "&gt;=" &amp; D18)</f>
        <v>0</v>
      </c>
      <c r="F17" s="41">
        <f t="shared" si="2"/>
        <v>0</v>
      </c>
      <c r="G17" s="42">
        <f>COUNTIF(Vertices[In-Degree], "&gt;= " &amp; F17) - COUNTIF(Vertices[In-Degree], "&gt;=" &amp; F18)</f>
        <v>0</v>
      </c>
      <c r="H17" s="41">
        <f t="shared" si="3"/>
        <v>0</v>
      </c>
      <c r="I17" s="42">
        <f>COUNTIF(Vertices[Out-Degree], "&gt;= " &amp; H17) - COUNTIF(Vertices[Out-Degree], "&gt;=" &amp; H18)</f>
        <v>0</v>
      </c>
      <c r="J17" s="41">
        <f t="shared" si="4"/>
        <v>0</v>
      </c>
      <c r="K17" s="42">
        <f>COUNTIF(Vertices[Betweenness Centrality], "&gt;= " &amp; J17) - COUNTIF(Vertices[Betweenness Centrality], "&gt;=" &amp; J18)</f>
        <v>0</v>
      </c>
      <c r="L17" s="41">
        <f t="shared" si="5"/>
        <v>0</v>
      </c>
      <c r="M17" s="42">
        <f>COUNTIF(Vertices[Closeness Centrality], "&gt;= " &amp; L17) - COUNTIF(Vertices[Closeness Centrality], "&gt;=" &amp; L18)</f>
        <v>0</v>
      </c>
      <c r="N17" s="41">
        <f t="shared" si="6"/>
        <v>0</v>
      </c>
      <c r="O17" s="42">
        <f>COUNTIF(Vertices[Eigenvector Centrality], "&gt;= " &amp; N17) - COUNTIF(Vertices[Eigenvector Centrality], "&gt;=" &amp; N18)</f>
        <v>0</v>
      </c>
      <c r="P17" s="41">
        <f t="shared" si="7"/>
        <v>0</v>
      </c>
      <c r="Q17" s="42">
        <f>COUNTIF(Vertices[PageRank], "&gt;= " &amp; P17) - COUNTIF(Vertices[PageRank], "&gt;=" &amp; P18)</f>
        <v>0</v>
      </c>
      <c r="R17" s="41">
        <f t="shared" si="8"/>
        <v>0</v>
      </c>
      <c r="S17" s="46">
        <f>COUNTIF(Vertices[Clustering Coefficient], "&gt;= " &amp; R17) - COUNTIF(Vertices[Clustering Coefficient], "&gt;=" &amp; R18)</f>
        <v>0</v>
      </c>
      <c r="T17" s="41" t="e">
        <f t="shared" ca="1" si="9"/>
        <v>#REF!</v>
      </c>
      <c r="U17" s="42" t="e">
        <f t="shared" ca="1" si="0"/>
        <v>#REF!</v>
      </c>
    </row>
    <row r="18" spans="4:21" x14ac:dyDescent="0.35">
      <c r="D18" s="34">
        <f t="shared" si="1"/>
        <v>0</v>
      </c>
      <c r="E18" s="3">
        <f>COUNTIF(Vertices[Degree], "&gt;= " &amp; D18) - COUNTIF(Vertices[Degree], "&gt;=" &amp; D19)</f>
        <v>0</v>
      </c>
      <c r="F18" s="39">
        <f t="shared" si="2"/>
        <v>0</v>
      </c>
      <c r="G18" s="40">
        <f>COUNTIF(Vertices[In-Degree], "&gt;= " &amp; F18) - COUNTIF(Vertices[In-Degree], "&gt;=" &amp; F19)</f>
        <v>0</v>
      </c>
      <c r="H18" s="39">
        <f t="shared" si="3"/>
        <v>0</v>
      </c>
      <c r="I18" s="40">
        <f>COUNTIF(Vertices[Out-Degree], "&gt;= " &amp; H18) - COUNTIF(Vertices[Out-Degree], "&gt;=" &amp; H19)</f>
        <v>0</v>
      </c>
      <c r="J18" s="39">
        <f t="shared" si="4"/>
        <v>0</v>
      </c>
      <c r="K18" s="40">
        <f>COUNTIF(Vertices[Betweenness Centrality], "&gt;= " &amp; J18) - COUNTIF(Vertices[Betweenness Centrality], "&gt;=" &amp; J19)</f>
        <v>0</v>
      </c>
      <c r="L18" s="39">
        <f t="shared" si="5"/>
        <v>0</v>
      </c>
      <c r="M18" s="40">
        <f>COUNTIF(Vertices[Closeness Centrality], "&gt;= " &amp; L18) - COUNTIF(Vertices[Closeness Centrality], "&gt;=" &amp; L19)</f>
        <v>0</v>
      </c>
      <c r="N18" s="39">
        <f t="shared" si="6"/>
        <v>0</v>
      </c>
      <c r="O18" s="40">
        <f>COUNTIF(Vertices[Eigenvector Centrality], "&gt;= " &amp; N18) - COUNTIF(Vertices[Eigenvector Centrality], "&gt;=" &amp; N19)</f>
        <v>0</v>
      </c>
      <c r="P18" s="39">
        <f t="shared" si="7"/>
        <v>0</v>
      </c>
      <c r="Q18" s="40">
        <f>COUNTIF(Vertices[PageRank], "&gt;= " &amp; P18) - COUNTIF(Vertices[PageRank], "&gt;=" &amp; P19)</f>
        <v>0</v>
      </c>
      <c r="R18" s="39">
        <f t="shared" si="8"/>
        <v>0</v>
      </c>
      <c r="S18" s="45">
        <f>COUNTIF(Vertices[Clustering Coefficient], "&gt;= " &amp; R18) - COUNTIF(Vertices[Clustering Coefficient], "&gt;=" &amp; R19)</f>
        <v>0</v>
      </c>
      <c r="T18" s="39" t="e">
        <f t="shared" ca="1" si="9"/>
        <v>#REF!</v>
      </c>
      <c r="U18" s="40" t="e">
        <f t="shared" ca="1" si="0"/>
        <v>#REF!</v>
      </c>
    </row>
    <row r="19" spans="4:21" x14ac:dyDescent="0.35">
      <c r="D19" s="34">
        <f t="shared" si="1"/>
        <v>0</v>
      </c>
      <c r="E19" s="3">
        <f>COUNTIF(Vertices[Degree], "&gt;= " &amp; D19) - COUNTIF(Vertices[Degree], "&gt;=" &amp; D20)</f>
        <v>0</v>
      </c>
      <c r="F19" s="41">
        <f t="shared" si="2"/>
        <v>0</v>
      </c>
      <c r="G19" s="42">
        <f>COUNTIF(Vertices[In-Degree], "&gt;= " &amp; F19) - COUNTIF(Vertices[In-Degree], "&gt;=" &amp; F20)</f>
        <v>0</v>
      </c>
      <c r="H19" s="41">
        <f t="shared" si="3"/>
        <v>0</v>
      </c>
      <c r="I19" s="42">
        <f>COUNTIF(Vertices[Out-Degree], "&gt;= " &amp; H19) - COUNTIF(Vertices[Out-Degree], "&gt;=" &amp; H20)</f>
        <v>0</v>
      </c>
      <c r="J19" s="41">
        <f t="shared" si="4"/>
        <v>0</v>
      </c>
      <c r="K19" s="42">
        <f>COUNTIF(Vertices[Betweenness Centrality], "&gt;= " &amp; J19) - COUNTIF(Vertices[Betweenness Centrality], "&gt;=" &amp; J20)</f>
        <v>0</v>
      </c>
      <c r="L19" s="41">
        <f t="shared" si="5"/>
        <v>0</v>
      </c>
      <c r="M19" s="42">
        <f>COUNTIF(Vertices[Closeness Centrality], "&gt;= " &amp; L19) - COUNTIF(Vertices[Closeness Centrality], "&gt;=" &amp; L20)</f>
        <v>0</v>
      </c>
      <c r="N19" s="41">
        <f t="shared" si="6"/>
        <v>0</v>
      </c>
      <c r="O19" s="42">
        <f>COUNTIF(Vertices[Eigenvector Centrality], "&gt;= " &amp; N19) - COUNTIF(Vertices[Eigenvector Centrality], "&gt;=" &amp; N20)</f>
        <v>0</v>
      </c>
      <c r="P19" s="41">
        <f t="shared" si="7"/>
        <v>0</v>
      </c>
      <c r="Q19" s="42">
        <f>COUNTIF(Vertices[PageRank], "&gt;= " &amp; P19) - COUNTIF(Vertices[PageRank], "&gt;=" &amp; P20)</f>
        <v>0</v>
      </c>
      <c r="R19" s="41">
        <f t="shared" si="8"/>
        <v>0</v>
      </c>
      <c r="S19" s="46">
        <f>COUNTIF(Vertices[Clustering Coefficient], "&gt;= " &amp; R19) - COUNTIF(Vertices[Clustering Coefficient], "&gt;=" &amp; R20)</f>
        <v>0</v>
      </c>
      <c r="T19" s="41" t="e">
        <f t="shared" ca="1" si="9"/>
        <v>#REF!</v>
      </c>
      <c r="U19" s="42" t="e">
        <f t="shared" ca="1" si="0"/>
        <v>#REF!</v>
      </c>
    </row>
    <row r="20" spans="4:21" x14ac:dyDescent="0.35">
      <c r="D20" s="34">
        <f t="shared" si="1"/>
        <v>0</v>
      </c>
      <c r="E20" s="3">
        <f>COUNTIF(Vertices[Degree], "&gt;= " &amp; D20) - COUNTIF(Vertices[Degree], "&gt;=" &amp; D21)</f>
        <v>0</v>
      </c>
      <c r="F20" s="39">
        <f t="shared" si="2"/>
        <v>0</v>
      </c>
      <c r="G20" s="40">
        <f>COUNTIF(Vertices[In-Degree], "&gt;= " &amp; F20) - COUNTIF(Vertices[In-Degree], "&gt;=" &amp; F21)</f>
        <v>0</v>
      </c>
      <c r="H20" s="39">
        <f t="shared" si="3"/>
        <v>0</v>
      </c>
      <c r="I20" s="40">
        <f>COUNTIF(Vertices[Out-Degree], "&gt;= " &amp; H20) - COUNTIF(Vertices[Out-Degree], "&gt;=" &amp; H21)</f>
        <v>0</v>
      </c>
      <c r="J20" s="39">
        <f t="shared" si="4"/>
        <v>0</v>
      </c>
      <c r="K20" s="40">
        <f>COUNTIF(Vertices[Betweenness Centrality], "&gt;= " &amp; J20) - COUNTIF(Vertices[Betweenness Centrality], "&gt;=" &amp; J21)</f>
        <v>0</v>
      </c>
      <c r="L20" s="39">
        <f t="shared" si="5"/>
        <v>0</v>
      </c>
      <c r="M20" s="40">
        <f>COUNTIF(Vertices[Closeness Centrality], "&gt;= " &amp; L20) - COUNTIF(Vertices[Closeness Centrality], "&gt;=" &amp; L21)</f>
        <v>0</v>
      </c>
      <c r="N20" s="39">
        <f t="shared" si="6"/>
        <v>0</v>
      </c>
      <c r="O20" s="40">
        <f>COUNTIF(Vertices[Eigenvector Centrality], "&gt;= " &amp; N20) - COUNTIF(Vertices[Eigenvector Centrality], "&gt;=" &amp; N21)</f>
        <v>0</v>
      </c>
      <c r="P20" s="39">
        <f t="shared" si="7"/>
        <v>0</v>
      </c>
      <c r="Q20" s="40">
        <f>COUNTIF(Vertices[PageRank], "&gt;= " &amp; P20) - COUNTIF(Vertices[PageRank], "&gt;=" &amp; P21)</f>
        <v>0</v>
      </c>
      <c r="R20" s="39">
        <f t="shared" si="8"/>
        <v>0</v>
      </c>
      <c r="S20" s="45">
        <f>COUNTIF(Vertices[Clustering Coefficient], "&gt;= " &amp; R20) - COUNTIF(Vertices[Clustering Coefficient], "&gt;=" &amp; R21)</f>
        <v>0</v>
      </c>
      <c r="T20" s="39" t="e">
        <f t="shared" ca="1" si="9"/>
        <v>#REF!</v>
      </c>
      <c r="U20" s="40" t="e">
        <f t="shared" ca="1" si="0"/>
        <v>#REF!</v>
      </c>
    </row>
    <row r="21" spans="4:21" x14ac:dyDescent="0.35">
      <c r="D21" s="34">
        <f t="shared" si="1"/>
        <v>0</v>
      </c>
      <c r="E21" s="3">
        <f>COUNTIF(Vertices[Degree], "&gt;= " &amp; D21) - COUNTIF(Vertices[Degree], "&gt;=" &amp; D22)</f>
        <v>0</v>
      </c>
      <c r="F21" s="41">
        <f t="shared" si="2"/>
        <v>0</v>
      </c>
      <c r="G21" s="42">
        <f>COUNTIF(Vertices[In-Degree], "&gt;= " &amp; F21) - COUNTIF(Vertices[In-Degree], "&gt;=" &amp; F22)</f>
        <v>0</v>
      </c>
      <c r="H21" s="41">
        <f t="shared" si="3"/>
        <v>0</v>
      </c>
      <c r="I21" s="42">
        <f>COUNTIF(Vertices[Out-Degree], "&gt;= " &amp; H21) - COUNTIF(Vertices[Out-Degree], "&gt;=" &amp; H22)</f>
        <v>0</v>
      </c>
      <c r="J21" s="41">
        <f t="shared" si="4"/>
        <v>0</v>
      </c>
      <c r="K21" s="42">
        <f>COUNTIF(Vertices[Betweenness Centrality], "&gt;= " &amp; J21) - COUNTIF(Vertices[Betweenness Centrality], "&gt;=" &amp; J22)</f>
        <v>0</v>
      </c>
      <c r="L21" s="41">
        <f t="shared" si="5"/>
        <v>0</v>
      </c>
      <c r="M21" s="42">
        <f>COUNTIF(Vertices[Closeness Centrality], "&gt;= " &amp; L21) - COUNTIF(Vertices[Closeness Centrality], "&gt;=" &amp; L22)</f>
        <v>0</v>
      </c>
      <c r="N21" s="41">
        <f t="shared" si="6"/>
        <v>0</v>
      </c>
      <c r="O21" s="42">
        <f>COUNTIF(Vertices[Eigenvector Centrality], "&gt;= " &amp; N21) - COUNTIF(Vertices[Eigenvector Centrality], "&gt;=" &amp; N22)</f>
        <v>0</v>
      </c>
      <c r="P21" s="41">
        <f t="shared" si="7"/>
        <v>0</v>
      </c>
      <c r="Q21" s="42">
        <f>COUNTIF(Vertices[PageRank], "&gt;= " &amp; P21) - COUNTIF(Vertices[PageRank], "&gt;=" &amp; P22)</f>
        <v>0</v>
      </c>
      <c r="R21" s="41">
        <f t="shared" si="8"/>
        <v>0</v>
      </c>
      <c r="S21" s="46">
        <f>COUNTIF(Vertices[Clustering Coefficient], "&gt;= " &amp; R21) - COUNTIF(Vertices[Clustering Coefficient], "&gt;=" &amp; R22)</f>
        <v>0</v>
      </c>
      <c r="T21" s="41" t="e">
        <f t="shared" ca="1" si="9"/>
        <v>#REF!</v>
      </c>
      <c r="U21" s="42" t="e">
        <f t="shared" ca="1" si="0"/>
        <v>#REF!</v>
      </c>
    </row>
    <row r="22" spans="4:21" x14ac:dyDescent="0.35">
      <c r="D22" s="34">
        <f t="shared" si="1"/>
        <v>0</v>
      </c>
      <c r="E22" s="3">
        <f>COUNTIF(Vertices[Degree], "&gt;= " &amp; D22) - COUNTIF(Vertices[Degree], "&gt;=" &amp; D23)</f>
        <v>0</v>
      </c>
      <c r="F22" s="39">
        <f t="shared" si="2"/>
        <v>0</v>
      </c>
      <c r="G22" s="40">
        <f>COUNTIF(Vertices[In-Degree], "&gt;= " &amp; F22) - COUNTIF(Vertices[In-Degree], "&gt;=" &amp; F23)</f>
        <v>0</v>
      </c>
      <c r="H22" s="39">
        <f t="shared" si="3"/>
        <v>0</v>
      </c>
      <c r="I22" s="40">
        <f>COUNTIF(Vertices[Out-Degree], "&gt;= " &amp; H22) - COUNTIF(Vertices[Out-Degree], "&gt;=" &amp; H23)</f>
        <v>0</v>
      </c>
      <c r="J22" s="39">
        <f t="shared" si="4"/>
        <v>0</v>
      </c>
      <c r="K22" s="40">
        <f>COUNTIF(Vertices[Betweenness Centrality], "&gt;= " &amp; J22) - COUNTIF(Vertices[Betweenness Centrality], "&gt;=" &amp; J23)</f>
        <v>0</v>
      </c>
      <c r="L22" s="39">
        <f t="shared" si="5"/>
        <v>0</v>
      </c>
      <c r="M22" s="40">
        <f>COUNTIF(Vertices[Closeness Centrality], "&gt;= " &amp; L22) - COUNTIF(Vertices[Closeness Centrality], "&gt;=" &amp; L23)</f>
        <v>0</v>
      </c>
      <c r="N22" s="39">
        <f t="shared" si="6"/>
        <v>0</v>
      </c>
      <c r="O22" s="40">
        <f>COUNTIF(Vertices[Eigenvector Centrality], "&gt;= " &amp; N22) - COUNTIF(Vertices[Eigenvector Centrality], "&gt;=" &amp; N23)</f>
        <v>0</v>
      </c>
      <c r="P22" s="39">
        <f t="shared" si="7"/>
        <v>0</v>
      </c>
      <c r="Q22" s="40">
        <f>COUNTIF(Vertices[PageRank], "&gt;= " &amp; P22) - COUNTIF(Vertices[PageRank], "&gt;=" &amp; P23)</f>
        <v>0</v>
      </c>
      <c r="R22" s="39">
        <f t="shared" si="8"/>
        <v>0</v>
      </c>
      <c r="S22" s="45">
        <f>COUNTIF(Vertices[Clustering Coefficient], "&gt;= " &amp; R22) - COUNTIF(Vertices[Clustering Coefficient], "&gt;=" &amp; R23)</f>
        <v>0</v>
      </c>
      <c r="T22" s="39" t="e">
        <f t="shared" ca="1" si="9"/>
        <v>#REF!</v>
      </c>
      <c r="U22" s="40" t="e">
        <f t="shared" ca="1" si="0"/>
        <v>#REF!</v>
      </c>
    </row>
    <row r="23" spans="4:21" x14ac:dyDescent="0.35">
      <c r="D23" s="34">
        <f t="shared" si="1"/>
        <v>0</v>
      </c>
      <c r="E23" s="3">
        <f>COUNTIF(Vertices[Degree], "&gt;= " &amp; D23) - COUNTIF(Vertices[Degree], "&gt;=" &amp; D24)</f>
        <v>0</v>
      </c>
      <c r="F23" s="41">
        <f t="shared" si="2"/>
        <v>0</v>
      </c>
      <c r="G23" s="42">
        <f>COUNTIF(Vertices[In-Degree], "&gt;= " &amp; F23) - COUNTIF(Vertices[In-Degree], "&gt;=" &amp; F24)</f>
        <v>0</v>
      </c>
      <c r="H23" s="41">
        <f t="shared" si="3"/>
        <v>0</v>
      </c>
      <c r="I23" s="42">
        <f>COUNTIF(Vertices[Out-Degree], "&gt;= " &amp; H23) - COUNTIF(Vertices[Out-Degree], "&gt;=" &amp; H24)</f>
        <v>0</v>
      </c>
      <c r="J23" s="41">
        <f t="shared" si="4"/>
        <v>0</v>
      </c>
      <c r="K23" s="42">
        <f>COUNTIF(Vertices[Betweenness Centrality], "&gt;= " &amp; J23) - COUNTIF(Vertices[Betweenness Centrality], "&gt;=" &amp; J24)</f>
        <v>0</v>
      </c>
      <c r="L23" s="41">
        <f t="shared" si="5"/>
        <v>0</v>
      </c>
      <c r="M23" s="42">
        <f>COUNTIF(Vertices[Closeness Centrality], "&gt;= " &amp; L23) - COUNTIF(Vertices[Closeness Centrality], "&gt;=" &amp; L24)</f>
        <v>0</v>
      </c>
      <c r="N23" s="41">
        <f t="shared" si="6"/>
        <v>0</v>
      </c>
      <c r="O23" s="42">
        <f>COUNTIF(Vertices[Eigenvector Centrality], "&gt;= " &amp; N23) - COUNTIF(Vertices[Eigenvector Centrality], "&gt;=" &amp; N24)</f>
        <v>0</v>
      </c>
      <c r="P23" s="41">
        <f t="shared" si="7"/>
        <v>0</v>
      </c>
      <c r="Q23" s="42">
        <f>COUNTIF(Vertices[PageRank], "&gt;= " &amp; P23) - COUNTIF(Vertices[PageRank], "&gt;=" &amp; P24)</f>
        <v>0</v>
      </c>
      <c r="R23" s="41">
        <f t="shared" si="8"/>
        <v>0</v>
      </c>
      <c r="S23" s="46">
        <f>COUNTIF(Vertices[Clustering Coefficient], "&gt;= " &amp; R23) - COUNTIF(Vertices[Clustering Coefficient], "&gt;=" &amp; R24)</f>
        <v>0</v>
      </c>
      <c r="T23" s="41" t="e">
        <f t="shared" ca="1" si="9"/>
        <v>#REF!</v>
      </c>
      <c r="U23" s="42" t="e">
        <f t="shared" ca="1" si="0"/>
        <v>#REF!</v>
      </c>
    </row>
    <row r="24" spans="4:21" x14ac:dyDescent="0.35">
      <c r="D24" s="34">
        <f t="shared" si="1"/>
        <v>0</v>
      </c>
      <c r="E24" s="3">
        <f>COUNTIF(Vertices[Degree], "&gt;= " &amp; D24) - COUNTIF(Vertices[Degree], "&gt;=" &amp; D25)</f>
        <v>0</v>
      </c>
      <c r="F24" s="39">
        <f t="shared" si="2"/>
        <v>0</v>
      </c>
      <c r="G24" s="40">
        <f>COUNTIF(Vertices[In-Degree], "&gt;= " &amp; F24) - COUNTIF(Vertices[In-Degree], "&gt;=" &amp; F25)</f>
        <v>0</v>
      </c>
      <c r="H24" s="39">
        <f t="shared" si="3"/>
        <v>0</v>
      </c>
      <c r="I24" s="40">
        <f>COUNTIF(Vertices[Out-Degree], "&gt;= " &amp; H24) - COUNTIF(Vertices[Out-Degree], "&gt;=" &amp; H25)</f>
        <v>0</v>
      </c>
      <c r="J24" s="39">
        <f t="shared" si="4"/>
        <v>0</v>
      </c>
      <c r="K24" s="40">
        <f>COUNTIF(Vertices[Betweenness Centrality], "&gt;= " &amp; J24) - COUNTIF(Vertices[Betweenness Centrality], "&gt;=" &amp; J25)</f>
        <v>0</v>
      </c>
      <c r="L24" s="39">
        <f t="shared" si="5"/>
        <v>0</v>
      </c>
      <c r="M24" s="40">
        <f>COUNTIF(Vertices[Closeness Centrality], "&gt;= " &amp; L24) - COUNTIF(Vertices[Closeness Centrality], "&gt;=" &amp; L25)</f>
        <v>0</v>
      </c>
      <c r="N24" s="39">
        <f t="shared" si="6"/>
        <v>0</v>
      </c>
      <c r="O24" s="40">
        <f>COUNTIF(Vertices[Eigenvector Centrality], "&gt;= " &amp; N24) - COUNTIF(Vertices[Eigenvector Centrality], "&gt;=" &amp; N25)</f>
        <v>0</v>
      </c>
      <c r="P24" s="39">
        <f t="shared" si="7"/>
        <v>0</v>
      </c>
      <c r="Q24" s="40">
        <f>COUNTIF(Vertices[PageRank], "&gt;= " &amp; P24) - COUNTIF(Vertices[PageRank], "&gt;=" &amp; P25)</f>
        <v>0</v>
      </c>
      <c r="R24" s="39">
        <f t="shared" si="8"/>
        <v>0</v>
      </c>
      <c r="S24" s="45">
        <f>COUNTIF(Vertices[Clustering Coefficient], "&gt;= " &amp; R24) - COUNTIF(Vertices[Clustering Coefficient], "&gt;=" &amp; R25)</f>
        <v>0</v>
      </c>
      <c r="T24" s="39" t="e">
        <f t="shared" ca="1" si="9"/>
        <v>#REF!</v>
      </c>
      <c r="U24" s="40" t="e">
        <f t="shared" ca="1" si="0"/>
        <v>#REF!</v>
      </c>
    </row>
    <row r="25" spans="4:21" x14ac:dyDescent="0.35">
      <c r="D25" s="34">
        <f t="shared" si="1"/>
        <v>0</v>
      </c>
      <c r="E25" s="3">
        <f>COUNTIF(Vertices[Degree], "&gt;= " &amp; D25) - COUNTIF(Vertices[Degree], "&gt;=" &amp; D26)</f>
        <v>0</v>
      </c>
      <c r="F25" s="41">
        <f t="shared" si="2"/>
        <v>0</v>
      </c>
      <c r="G25" s="42">
        <f>COUNTIF(Vertices[In-Degree], "&gt;= " &amp; F25) - COUNTIF(Vertices[In-Degree], "&gt;=" &amp; F26)</f>
        <v>0</v>
      </c>
      <c r="H25" s="41">
        <f t="shared" si="3"/>
        <v>0</v>
      </c>
      <c r="I25" s="42">
        <f>COUNTIF(Vertices[Out-Degree], "&gt;= " &amp; H25) - COUNTIF(Vertices[Out-Degree], "&gt;=" &amp; H26)</f>
        <v>0</v>
      </c>
      <c r="J25" s="41">
        <f t="shared" si="4"/>
        <v>0</v>
      </c>
      <c r="K25" s="42">
        <f>COUNTIF(Vertices[Betweenness Centrality], "&gt;= " &amp; J25) - COUNTIF(Vertices[Betweenness Centrality], "&gt;=" &amp; J26)</f>
        <v>0</v>
      </c>
      <c r="L25" s="41">
        <f t="shared" si="5"/>
        <v>0</v>
      </c>
      <c r="M25" s="42">
        <f>COUNTIF(Vertices[Closeness Centrality], "&gt;= " &amp; L25) - COUNTIF(Vertices[Closeness Centrality], "&gt;=" &amp; L26)</f>
        <v>0</v>
      </c>
      <c r="N25" s="41">
        <f t="shared" si="6"/>
        <v>0</v>
      </c>
      <c r="O25" s="42">
        <f>COUNTIF(Vertices[Eigenvector Centrality], "&gt;= " &amp; N25) - COUNTIF(Vertices[Eigenvector Centrality], "&gt;=" &amp; N26)</f>
        <v>0</v>
      </c>
      <c r="P25" s="41">
        <f t="shared" si="7"/>
        <v>0</v>
      </c>
      <c r="Q25" s="42">
        <f>COUNTIF(Vertices[PageRank], "&gt;= " &amp; P25) - COUNTIF(Vertices[PageRank], "&gt;=" &amp; P26)</f>
        <v>0</v>
      </c>
      <c r="R25" s="41">
        <f t="shared" si="8"/>
        <v>0</v>
      </c>
      <c r="S25" s="46">
        <f>COUNTIF(Vertices[Clustering Coefficient], "&gt;= " &amp; R25) - COUNTIF(Vertices[Clustering Coefficient], "&gt;=" &amp; R26)</f>
        <v>0</v>
      </c>
      <c r="T25" s="41" t="e">
        <f t="shared" ca="1" si="9"/>
        <v>#REF!</v>
      </c>
      <c r="U25" s="42" t="e">
        <f t="shared" ca="1" si="0"/>
        <v>#REF!</v>
      </c>
    </row>
    <row r="26" spans="4:21" x14ac:dyDescent="0.35">
      <c r="D26" s="34">
        <f t="shared" si="1"/>
        <v>0</v>
      </c>
      <c r="E26" s="3">
        <f>COUNTIF(Vertices[Degree], "&gt;= " &amp; D26) - COUNTIF(Vertices[Degree], "&gt;=" &amp; D28)</f>
        <v>0</v>
      </c>
      <c r="F26" s="39">
        <f t="shared" si="2"/>
        <v>0</v>
      </c>
      <c r="G26" s="40">
        <f>COUNTIF(Vertices[In-Degree], "&gt;= " &amp; F26) - COUNTIF(Vertices[In-Degree], "&gt;=" &amp; F28)</f>
        <v>0</v>
      </c>
      <c r="H26" s="39">
        <f t="shared" si="3"/>
        <v>0</v>
      </c>
      <c r="I26" s="40">
        <f>COUNTIF(Vertices[Out-Degree], "&gt;= " &amp; H26) - COUNTIF(Vertices[Out-Degree], "&gt;=" &amp; H28)</f>
        <v>0</v>
      </c>
      <c r="J26" s="39">
        <f t="shared" si="4"/>
        <v>0</v>
      </c>
      <c r="K26" s="40">
        <f>COUNTIF(Vertices[Betweenness Centrality], "&gt;= " &amp; J26) - COUNTIF(Vertices[Betweenness Centrality], "&gt;=" &amp; J28)</f>
        <v>0</v>
      </c>
      <c r="L26" s="39">
        <f t="shared" si="5"/>
        <v>0</v>
      </c>
      <c r="M26" s="40">
        <f>COUNTIF(Vertices[Closeness Centrality], "&gt;= " &amp; L26) - COUNTIF(Vertices[Closeness Centrality], "&gt;=" &amp; L28)</f>
        <v>0</v>
      </c>
      <c r="N26" s="39">
        <f t="shared" si="6"/>
        <v>0</v>
      </c>
      <c r="O26" s="40">
        <f>COUNTIF(Vertices[Eigenvector Centrality], "&gt;= " &amp; N26) - COUNTIF(Vertices[Eigenvector Centrality], "&gt;=" &amp; N28)</f>
        <v>0</v>
      </c>
      <c r="P26" s="39">
        <f t="shared" si="7"/>
        <v>0</v>
      </c>
      <c r="Q26" s="40">
        <f>COUNTIF(Vertices[PageRank], "&gt;= " &amp; P26) - COUNTIF(Vertices[PageRank], "&gt;=" &amp; P28)</f>
        <v>0</v>
      </c>
      <c r="R26" s="39">
        <f t="shared" si="8"/>
        <v>0</v>
      </c>
      <c r="S26" s="45">
        <f>COUNTIF(Vertices[Clustering Coefficient], "&gt;= " &amp; R26) - COUNTIF(Vertices[Clustering Coefficient], "&gt;=" &amp; R28)</f>
        <v>0</v>
      </c>
      <c r="T26" s="39" t="e">
        <f t="shared" ca="1" si="9"/>
        <v>#REF!</v>
      </c>
      <c r="U26" s="40" t="e">
        <f ca="1">COUNTIF(INDIRECT(DynamicFilterSourceColumnRange), "&gt;= " &amp; T26) - COUNTIF(INDIRECT(DynamicFilterSourceColumnRange), "&gt;=" &amp; T28)</f>
        <v>#REF!</v>
      </c>
    </row>
    <row r="27" spans="4:21" x14ac:dyDescent="0.35">
      <c r="D27" s="34"/>
      <c r="E27" s="3">
        <f>COUNTIF(Vertices[Degree], "&gt;= " &amp; D27) - COUNTIF(Vertices[Degree], "&gt;=" &amp; D28)</f>
        <v>0</v>
      </c>
      <c r="F27" s="66"/>
      <c r="G27" s="67">
        <f>COUNTIF(Vertices[In-Degree], "&gt;= " &amp; F27) - COUNTIF(Vertices[In-Degree], "&gt;=" &amp; F28)</f>
        <v>0</v>
      </c>
      <c r="H27" s="66"/>
      <c r="I27" s="67">
        <f>COUNTIF(Vertices[Out-Degree], "&gt;= " &amp; H27) - COUNTIF(Vertices[Out-Degree], "&gt;=" &amp; H28)</f>
        <v>0</v>
      </c>
      <c r="J27" s="66"/>
      <c r="K27" s="67">
        <f>COUNTIF(Vertices[Betweenness Centrality], "&gt;= " &amp; J27) - COUNTIF(Vertices[Betweenness Centrality], "&gt;=" &amp; J28)</f>
        <v>0</v>
      </c>
      <c r="L27" s="66"/>
      <c r="M27" s="67">
        <f>COUNTIF(Vertices[Closeness Centrality], "&gt;= " &amp; L27) - COUNTIF(Vertices[Closeness Centrality], "&gt;=" &amp; L28)</f>
        <v>0</v>
      </c>
      <c r="N27" s="66"/>
      <c r="O27" s="67">
        <f>COUNTIF(Vertices[Eigenvector Centrality], "&gt;= " &amp; N27) - COUNTIF(Vertices[Eigenvector Centrality], "&gt;=" &amp; N28)</f>
        <v>0</v>
      </c>
      <c r="P27" s="66"/>
      <c r="Q27" s="67">
        <f>COUNTIF(Vertices[Eigenvector Centrality], "&gt;= " &amp; P27) - COUNTIF(Vertices[Eigenvector Centrality], "&gt;=" &amp; P28)</f>
        <v>0</v>
      </c>
      <c r="R27" s="66"/>
      <c r="S27" s="68">
        <f>COUNTIF(Vertices[Clustering Coefficient], "&gt;= " &amp; R27) - COUNTIF(Vertices[Clustering Coefficient], "&gt;=" &amp; R28)</f>
        <v>0</v>
      </c>
      <c r="T27" s="66"/>
      <c r="U27" s="67">
        <f ca="1">COUNTIF(Vertices[Clustering Coefficient], "&gt;= " &amp; T27) - COUNTIF(Vertices[Clustering Coefficient], "&gt;=" &amp; T28)</f>
        <v>0</v>
      </c>
    </row>
    <row r="28" spans="4:21" x14ac:dyDescent="0.35">
      <c r="D28" s="34">
        <f>D26+($D$57-$D$2)/BinDivisor</f>
        <v>0</v>
      </c>
      <c r="E28" s="3">
        <f>COUNTIF(Vertices[Degree], "&gt;= " &amp; D28) - COUNTIF(Vertices[Degree], "&gt;=" &amp; D40)</f>
        <v>0</v>
      </c>
      <c r="F28" s="41">
        <f>F26+($F$57-$F$2)/BinDivisor</f>
        <v>0</v>
      </c>
      <c r="G28" s="42">
        <f>COUNTIF(Vertices[In-Degree], "&gt;= " &amp; F28) - COUNTIF(Vertices[In-Degree], "&gt;=" &amp; F40)</f>
        <v>0</v>
      </c>
      <c r="H28" s="41">
        <f>H26+($H$57-$H$2)/BinDivisor</f>
        <v>0</v>
      </c>
      <c r="I28" s="42">
        <f>COUNTIF(Vertices[Out-Degree], "&gt;= " &amp; H28) - COUNTIF(Vertices[Out-Degree], "&gt;=" &amp; H40)</f>
        <v>0</v>
      </c>
      <c r="J28" s="41">
        <f>J26+($J$57-$J$2)/BinDivisor</f>
        <v>0</v>
      </c>
      <c r="K28" s="42">
        <f>COUNTIF(Vertices[Betweenness Centrality], "&gt;= " &amp; J28) - COUNTIF(Vertices[Betweenness Centrality], "&gt;=" &amp; J40)</f>
        <v>0</v>
      </c>
      <c r="L28" s="41">
        <f>L26+($L$57-$L$2)/BinDivisor</f>
        <v>0</v>
      </c>
      <c r="M28" s="42">
        <f>COUNTIF(Vertices[Closeness Centrality], "&gt;= " &amp; L28) - COUNTIF(Vertices[Closeness Centrality], "&gt;=" &amp; L40)</f>
        <v>0</v>
      </c>
      <c r="N28" s="41">
        <f>N26+($N$57-$N$2)/BinDivisor</f>
        <v>0</v>
      </c>
      <c r="O28" s="42">
        <f>COUNTIF(Vertices[Eigenvector Centrality], "&gt;= " &amp; N28) - COUNTIF(Vertices[Eigenvector Centrality], "&gt;=" &amp; N40)</f>
        <v>0</v>
      </c>
      <c r="P28" s="41">
        <f>P26+($P$57-$P$2)/BinDivisor</f>
        <v>0</v>
      </c>
      <c r="Q28" s="42">
        <f>COUNTIF(Vertices[PageRank], "&gt;= " &amp; P28) - COUNTIF(Vertices[PageRank], "&gt;=" &amp; P40)</f>
        <v>0</v>
      </c>
      <c r="R28" s="41">
        <f>R26+($R$57-$R$2)/BinDivisor</f>
        <v>0</v>
      </c>
      <c r="S28" s="46">
        <f>COUNTIF(Vertices[Clustering Coefficient], "&gt;= " &amp; R28) - COUNTIF(Vertices[Clustering Coefficient], "&gt;=" &amp; R40)</f>
        <v>0</v>
      </c>
      <c r="T28" s="41" t="e">
        <f ca="1">T26+($T$57-$T$2)/BinDivisor</f>
        <v>#REF!</v>
      </c>
      <c r="U28" s="42" t="e">
        <f ca="1">COUNTIF(INDIRECT(DynamicFilterSourceColumnRange), "&gt;= " &amp; T28) - COUNTIF(INDIRECT(DynamicFilterSourceColumnRange), "&gt;=" &amp; T40)</f>
        <v>#REF!</v>
      </c>
    </row>
    <row r="29" spans="4:21" x14ac:dyDescent="0.35">
      <c r="D29" s="34"/>
      <c r="E29" s="3">
        <f>COUNTIF(Vertices[Degree], "&gt;= " &amp; D29) - COUNTIF(Vertices[Degree], "&gt;=" &amp; D30)</f>
        <v>0</v>
      </c>
      <c r="F29" s="66"/>
      <c r="G29" s="67">
        <f>COUNTIF(Vertices[In-Degree], "&gt;= " &amp; F29) - COUNTIF(Vertices[In-Degree], "&gt;=" &amp; F30)</f>
        <v>0</v>
      </c>
      <c r="H29" s="66"/>
      <c r="I29" s="67">
        <f>COUNTIF(Vertices[Out-Degree], "&gt;= " &amp; H29) - COUNTIF(Vertices[Out-Degree], "&gt;=" &amp; H30)</f>
        <v>0</v>
      </c>
      <c r="J29" s="66"/>
      <c r="K29" s="67">
        <f>COUNTIF(Vertices[Betweenness Centrality], "&gt;= " &amp; J29) - COUNTIF(Vertices[Betweenness Centrality], "&gt;=" &amp; J30)</f>
        <v>0</v>
      </c>
      <c r="L29" s="66"/>
      <c r="M29" s="67">
        <f>COUNTIF(Vertices[Closeness Centrality], "&gt;= " &amp; L29) - COUNTIF(Vertices[Closeness Centrality], "&gt;=" &amp; L30)</f>
        <v>0</v>
      </c>
      <c r="N29" s="66"/>
      <c r="O29" s="67">
        <f>COUNTIF(Vertices[Eigenvector Centrality], "&gt;= " &amp; N29) - COUNTIF(Vertices[Eigenvector Centrality], "&gt;=" &amp; N30)</f>
        <v>0</v>
      </c>
      <c r="P29" s="66"/>
      <c r="Q29" s="67">
        <f>COUNTIF(Vertices[Eigenvector Centrality], "&gt;= " &amp; P29) - COUNTIF(Vertices[Eigenvector Centrality], "&gt;=" &amp; P30)</f>
        <v>0</v>
      </c>
      <c r="R29" s="66"/>
      <c r="S29" s="68">
        <f>COUNTIF(Vertices[Clustering Coefficient], "&gt;= " &amp; R29) - COUNTIF(Vertices[Clustering Coefficient], "&gt;=" &amp; R30)</f>
        <v>0</v>
      </c>
      <c r="T29" s="66"/>
      <c r="U29" s="67">
        <f>COUNTIF(Vertices[Clustering Coefficient], "&gt;= " &amp; T29) - COUNTIF(Vertices[Clustering Coefficient], "&gt;=" &amp; T30)</f>
        <v>0</v>
      </c>
    </row>
    <row r="30" spans="4:21" x14ac:dyDescent="0.35">
      <c r="D30" s="34"/>
      <c r="E30" s="3">
        <f>COUNTIF(Vertices[Degree], "&gt;= " &amp; D30) - COUNTIF(Vertices[Degree], "&gt;=" &amp; D31)</f>
        <v>0</v>
      </c>
      <c r="F30" s="66"/>
      <c r="G30" s="67">
        <f>COUNTIF(Vertices[In-Degree], "&gt;= " &amp; F30) - COUNTIF(Vertices[In-Degree], "&gt;=" &amp; F31)</f>
        <v>0</v>
      </c>
      <c r="H30" s="66"/>
      <c r="I30" s="67">
        <f>COUNTIF(Vertices[Out-Degree], "&gt;= " &amp; H30) - COUNTIF(Vertices[Out-Degree], "&gt;=" &amp; H31)</f>
        <v>0</v>
      </c>
      <c r="J30" s="66"/>
      <c r="K30" s="67">
        <f>COUNTIF(Vertices[Betweenness Centrality], "&gt;= " &amp; J30) - COUNTIF(Vertices[Betweenness Centrality], "&gt;=" &amp; J31)</f>
        <v>0</v>
      </c>
      <c r="L30" s="66"/>
      <c r="M30" s="67">
        <f>COUNTIF(Vertices[Closeness Centrality], "&gt;= " &amp; L30) - COUNTIF(Vertices[Closeness Centrality], "&gt;=" &amp; L31)</f>
        <v>0</v>
      </c>
      <c r="N30" s="66"/>
      <c r="O30" s="67">
        <f>COUNTIF(Vertices[Eigenvector Centrality], "&gt;= " &amp; N30) - COUNTIF(Vertices[Eigenvector Centrality], "&gt;=" &amp; N31)</f>
        <v>0</v>
      </c>
      <c r="P30" s="66"/>
      <c r="Q30" s="67">
        <f>COUNTIF(Vertices[Eigenvector Centrality], "&gt;= " &amp; P30) - COUNTIF(Vertices[Eigenvector Centrality], "&gt;=" &amp; P31)</f>
        <v>0</v>
      </c>
      <c r="R30" s="66"/>
      <c r="S30" s="68">
        <f>COUNTIF(Vertices[Clustering Coefficient], "&gt;= " &amp; R30) - COUNTIF(Vertices[Clustering Coefficient], "&gt;=" &amp; R31)</f>
        <v>0</v>
      </c>
      <c r="T30" s="66"/>
      <c r="U30" s="67">
        <f>COUNTIF(Vertices[Clustering Coefficient], "&gt;= " &amp; T30) - COUNTIF(Vertices[Clustering Coefficient], "&gt;=" &amp; T31)</f>
        <v>0</v>
      </c>
    </row>
    <row r="31" spans="4:21" x14ac:dyDescent="0.35">
      <c r="D31" s="34"/>
      <c r="E31" s="3">
        <f>COUNTIF(Vertices[Degree], "&gt;= " &amp; D31) - COUNTIF(Vertices[Degree], "&gt;=" &amp; D32)</f>
        <v>0</v>
      </c>
      <c r="F31" s="66"/>
      <c r="G31" s="67">
        <f>COUNTIF(Vertices[In-Degree], "&gt;= " &amp; F31) - COUNTIF(Vertices[In-Degree], "&gt;=" &amp; F32)</f>
        <v>0</v>
      </c>
      <c r="H31" s="66"/>
      <c r="I31" s="67">
        <f>COUNTIF(Vertices[Out-Degree], "&gt;= " &amp; H31) - COUNTIF(Vertices[Out-Degree], "&gt;=" &amp; H32)</f>
        <v>0</v>
      </c>
      <c r="J31" s="66"/>
      <c r="K31" s="67">
        <f>COUNTIF(Vertices[Betweenness Centrality], "&gt;= " &amp; J31) - COUNTIF(Vertices[Betweenness Centrality], "&gt;=" &amp; J32)</f>
        <v>0</v>
      </c>
      <c r="L31" s="66"/>
      <c r="M31" s="67">
        <f>COUNTIF(Vertices[Closeness Centrality], "&gt;= " &amp; L31) - COUNTIF(Vertices[Closeness Centrality], "&gt;=" &amp; L32)</f>
        <v>0</v>
      </c>
      <c r="N31" s="66"/>
      <c r="O31" s="67">
        <f>COUNTIF(Vertices[Eigenvector Centrality], "&gt;= " &amp; N31) - COUNTIF(Vertices[Eigenvector Centrality], "&gt;=" &amp; N32)</f>
        <v>0</v>
      </c>
      <c r="P31" s="66"/>
      <c r="Q31" s="67">
        <f>COUNTIF(Vertices[Eigenvector Centrality], "&gt;= " &amp; P31) - COUNTIF(Vertices[Eigenvector Centrality], "&gt;=" &amp; P32)</f>
        <v>0</v>
      </c>
      <c r="R31" s="66"/>
      <c r="S31" s="68">
        <f>COUNTIF(Vertices[Clustering Coefficient], "&gt;= " &amp; R31) - COUNTIF(Vertices[Clustering Coefficient], "&gt;=" &amp; R32)</f>
        <v>0</v>
      </c>
      <c r="T31" s="66"/>
      <c r="U31" s="67">
        <f>COUNTIF(Vertices[Clustering Coefficient], "&gt;= " &amp; T31) - COUNTIF(Vertices[Clustering Coefficient], "&gt;=" &amp; T32)</f>
        <v>0</v>
      </c>
    </row>
    <row r="32" spans="4:21" x14ac:dyDescent="0.35">
      <c r="D32" s="34"/>
      <c r="E32" s="3">
        <f>COUNTIF(Vertices[Degree], "&gt;= " &amp; D32) - COUNTIF(Vertices[Degree], "&gt;=" &amp; D33)</f>
        <v>0</v>
      </c>
      <c r="F32" s="66"/>
      <c r="G32" s="67">
        <f>COUNTIF(Vertices[In-Degree], "&gt;= " &amp; F32) - COUNTIF(Vertices[In-Degree], "&gt;=" &amp; F33)</f>
        <v>0</v>
      </c>
      <c r="H32" s="66"/>
      <c r="I32" s="67">
        <f>COUNTIF(Vertices[Out-Degree], "&gt;= " &amp; H32) - COUNTIF(Vertices[Out-Degree], "&gt;=" &amp; H33)</f>
        <v>0</v>
      </c>
      <c r="J32" s="66"/>
      <c r="K32" s="67">
        <f>COUNTIF(Vertices[Betweenness Centrality], "&gt;= " &amp; J32) - COUNTIF(Vertices[Betweenness Centrality], "&gt;=" &amp; J33)</f>
        <v>0</v>
      </c>
      <c r="L32" s="66"/>
      <c r="M32" s="67">
        <f>COUNTIF(Vertices[Closeness Centrality], "&gt;= " &amp; L32) - COUNTIF(Vertices[Closeness Centrality], "&gt;=" &amp; L33)</f>
        <v>0</v>
      </c>
      <c r="N32" s="66"/>
      <c r="O32" s="67">
        <f>COUNTIF(Vertices[Eigenvector Centrality], "&gt;= " &amp; N32) - COUNTIF(Vertices[Eigenvector Centrality], "&gt;=" &amp; N33)</f>
        <v>0</v>
      </c>
      <c r="P32" s="66"/>
      <c r="Q32" s="67">
        <f>COUNTIF(Vertices[Eigenvector Centrality], "&gt;= " &amp; P32) - COUNTIF(Vertices[Eigenvector Centrality], "&gt;=" &amp; P33)</f>
        <v>0</v>
      </c>
      <c r="R32" s="66"/>
      <c r="S32" s="68">
        <f>COUNTIF(Vertices[Clustering Coefficient], "&gt;= " &amp; R32) - COUNTIF(Vertices[Clustering Coefficient], "&gt;=" &amp; R33)</f>
        <v>0</v>
      </c>
      <c r="T32" s="66"/>
      <c r="U32" s="67">
        <f>COUNTIF(Vertices[Clustering Coefficient], "&gt;= " &amp; T32) - COUNTIF(Vertices[Clustering Coefficient], "&gt;=" &amp; T33)</f>
        <v>0</v>
      </c>
    </row>
    <row r="33" spans="1:21" x14ac:dyDescent="0.35">
      <c r="D33" s="34"/>
      <c r="E33" s="3">
        <f>COUNTIF(Vertices[Degree], "&gt;= " &amp; D33) - COUNTIF(Vertices[Degree], "&gt;=" &amp; D38)</f>
        <v>0</v>
      </c>
      <c r="F33" s="66"/>
      <c r="G33" s="67">
        <f>COUNTIF(Vertices[In-Degree], "&gt;= " &amp; F33) - COUNTIF(Vertices[In-Degree], "&gt;=" &amp; F38)</f>
        <v>0</v>
      </c>
      <c r="H33" s="66"/>
      <c r="I33" s="67">
        <f>COUNTIF(Vertices[Out-Degree], "&gt;= " &amp; H33) - COUNTIF(Vertices[Out-Degree], "&gt;=" &amp; H38)</f>
        <v>0</v>
      </c>
      <c r="J33" s="66"/>
      <c r="K33" s="67">
        <f>COUNTIF(Vertices[Betweenness Centrality], "&gt;= " &amp; J33) - COUNTIF(Vertices[Betweenness Centrality], "&gt;=" &amp; J38)</f>
        <v>0</v>
      </c>
      <c r="L33" s="66"/>
      <c r="M33" s="67">
        <f>COUNTIF(Vertices[Closeness Centrality], "&gt;= " &amp; L33) - COUNTIF(Vertices[Closeness Centrality], "&gt;=" &amp; L38)</f>
        <v>0</v>
      </c>
      <c r="N33" s="66"/>
      <c r="O33" s="67">
        <f>COUNTIF(Vertices[Eigenvector Centrality], "&gt;= " &amp; N33) - COUNTIF(Vertices[Eigenvector Centrality], "&gt;=" &amp; N38)</f>
        <v>0</v>
      </c>
      <c r="P33" s="66"/>
      <c r="Q33" s="67">
        <f>COUNTIF(Vertices[Eigenvector Centrality], "&gt;= " &amp; P33) - COUNTIF(Vertices[Eigenvector Centrality], "&gt;=" &amp; P38)</f>
        <v>0</v>
      </c>
      <c r="R33" s="66"/>
      <c r="S33" s="68">
        <f>COUNTIF(Vertices[Clustering Coefficient], "&gt;= " &amp; R33) - COUNTIF(Vertices[Clustering Coefficient], "&gt;=" &amp; R38)</f>
        <v>0</v>
      </c>
      <c r="T33" s="66"/>
      <c r="U33" s="67">
        <f>COUNTIF(Vertices[Clustering Coefficient], "&gt;= " &amp; T33) - COUNTIF(Vertices[Clustering Coefficient], "&gt;=" &amp; T38)</f>
        <v>0</v>
      </c>
    </row>
    <row r="34" spans="1:21" x14ac:dyDescent="0.35">
      <c r="D34" s="34"/>
      <c r="E34" s="3">
        <f>COUNTIF(Vertices[Degree], "&gt;= " &amp; D34) - COUNTIF(Vertices[Degree], "&gt;=" &amp; D35)</f>
        <v>0</v>
      </c>
      <c r="F34" s="66"/>
      <c r="G34" s="67">
        <f>COUNTIF(Vertices[In-Degree], "&gt;= " &amp; F34) - COUNTIF(Vertices[In-Degree], "&gt;=" &amp; F35)</f>
        <v>0</v>
      </c>
      <c r="H34" s="66"/>
      <c r="I34" s="67">
        <f>COUNTIF(Vertices[Out-Degree], "&gt;= " &amp; H34) - COUNTIF(Vertices[Out-Degree], "&gt;=" &amp; H35)</f>
        <v>0</v>
      </c>
      <c r="J34" s="66"/>
      <c r="K34" s="67">
        <f>COUNTIF(Vertices[Betweenness Centrality], "&gt;= " &amp; J34) - COUNTIF(Vertices[Betweenness Centrality], "&gt;=" &amp; J35)</f>
        <v>0</v>
      </c>
      <c r="L34" s="66"/>
      <c r="M34" s="67">
        <f>COUNTIF(Vertices[Closeness Centrality], "&gt;= " &amp; L34) - COUNTIF(Vertices[Closeness Centrality], "&gt;=" &amp; L35)</f>
        <v>0</v>
      </c>
      <c r="N34" s="66"/>
      <c r="O34" s="67">
        <f>COUNTIF(Vertices[Eigenvector Centrality], "&gt;= " &amp; N34) - COUNTIF(Vertices[Eigenvector Centrality], "&gt;=" &amp; N35)</f>
        <v>0</v>
      </c>
      <c r="P34" s="66"/>
      <c r="Q34" s="67">
        <f>COUNTIF(Vertices[Eigenvector Centrality], "&gt;= " &amp; P34) - COUNTIF(Vertices[Eigenvector Centrality], "&gt;=" &amp; P35)</f>
        <v>0</v>
      </c>
      <c r="R34" s="66"/>
      <c r="S34" s="68">
        <f>COUNTIF(Vertices[Clustering Coefficient], "&gt;= " &amp; R34) - COUNTIF(Vertices[Clustering Coefficient], "&gt;=" &amp; R35)</f>
        <v>0</v>
      </c>
      <c r="T34" s="66"/>
      <c r="U34" s="67">
        <f>COUNTIF(Vertices[Clustering Coefficient], "&gt;= " &amp; T34) - COUNTIF(Vertices[Clustering Coefficient], "&gt;=" &amp; T35)</f>
        <v>0</v>
      </c>
    </row>
    <row r="35" spans="1:21" x14ac:dyDescent="0.35">
      <c r="D35" s="34"/>
      <c r="E35" s="3">
        <f>COUNTIF(Vertices[Degree], "&gt;= " &amp; D35) - COUNTIF(Vertices[Degree], "&gt;=" &amp; D36)</f>
        <v>0</v>
      </c>
      <c r="F35" s="66"/>
      <c r="G35" s="67">
        <f>COUNTIF(Vertices[In-Degree], "&gt;= " &amp; F35) - COUNTIF(Vertices[In-Degree], "&gt;=" &amp; F36)</f>
        <v>0</v>
      </c>
      <c r="H35" s="66"/>
      <c r="I35" s="67">
        <f>COUNTIF(Vertices[Out-Degree], "&gt;= " &amp; H35) - COUNTIF(Vertices[Out-Degree], "&gt;=" &amp; H36)</f>
        <v>0</v>
      </c>
      <c r="J35" s="66"/>
      <c r="K35" s="67">
        <f>COUNTIF(Vertices[Betweenness Centrality], "&gt;= " &amp; J35) - COUNTIF(Vertices[Betweenness Centrality], "&gt;=" &amp; J36)</f>
        <v>0</v>
      </c>
      <c r="L35" s="66"/>
      <c r="M35" s="67">
        <f>COUNTIF(Vertices[Closeness Centrality], "&gt;= " &amp; L35) - COUNTIF(Vertices[Closeness Centrality], "&gt;=" &amp; L36)</f>
        <v>0</v>
      </c>
      <c r="N35" s="66"/>
      <c r="O35" s="67">
        <f>COUNTIF(Vertices[Eigenvector Centrality], "&gt;= " &amp; N35) - COUNTIF(Vertices[Eigenvector Centrality], "&gt;=" &amp; N36)</f>
        <v>0</v>
      </c>
      <c r="P35" s="66"/>
      <c r="Q35" s="67">
        <f>COUNTIF(Vertices[Eigenvector Centrality], "&gt;= " &amp; P35) - COUNTIF(Vertices[Eigenvector Centrality], "&gt;=" &amp; P36)</f>
        <v>0</v>
      </c>
      <c r="R35" s="66"/>
      <c r="S35" s="68">
        <f>COUNTIF(Vertices[Clustering Coefficient], "&gt;= " &amp; R35) - COUNTIF(Vertices[Clustering Coefficient], "&gt;=" &amp; R36)</f>
        <v>0</v>
      </c>
      <c r="T35" s="66"/>
      <c r="U35" s="67">
        <f>COUNTIF(Vertices[Clustering Coefficient], "&gt;= " &amp; T35) - COUNTIF(Vertices[Clustering Coefficient], "&gt;=" &amp; T36)</f>
        <v>0</v>
      </c>
    </row>
    <row r="36" spans="1:21" x14ac:dyDescent="0.35">
      <c r="D36" s="34"/>
      <c r="E36" s="3">
        <f>COUNTIF(Vertices[Degree], "&gt;= " &amp; D36) - COUNTIF(Vertices[Degree], "&gt;=" &amp; D37)</f>
        <v>0</v>
      </c>
      <c r="F36" s="66"/>
      <c r="G36" s="67">
        <f>COUNTIF(Vertices[In-Degree], "&gt;= " &amp; F36) - COUNTIF(Vertices[In-Degree], "&gt;=" &amp; F37)</f>
        <v>0</v>
      </c>
      <c r="H36" s="66"/>
      <c r="I36" s="67">
        <f>COUNTIF(Vertices[Out-Degree], "&gt;= " &amp; H36) - COUNTIF(Vertices[Out-Degree], "&gt;=" &amp; H37)</f>
        <v>0</v>
      </c>
      <c r="J36" s="66"/>
      <c r="K36" s="67">
        <f>COUNTIF(Vertices[Betweenness Centrality], "&gt;= " &amp; J36) - COUNTIF(Vertices[Betweenness Centrality], "&gt;=" &amp; J37)</f>
        <v>0</v>
      </c>
      <c r="L36" s="66"/>
      <c r="M36" s="67">
        <f>COUNTIF(Vertices[Closeness Centrality], "&gt;= " &amp; L36) - COUNTIF(Vertices[Closeness Centrality], "&gt;=" &amp; L37)</f>
        <v>0</v>
      </c>
      <c r="N36" s="66"/>
      <c r="O36" s="67">
        <f>COUNTIF(Vertices[Eigenvector Centrality], "&gt;= " &amp; N36) - COUNTIF(Vertices[Eigenvector Centrality], "&gt;=" &amp; N37)</f>
        <v>0</v>
      </c>
      <c r="P36" s="66"/>
      <c r="Q36" s="67">
        <f>COUNTIF(Vertices[Eigenvector Centrality], "&gt;= " &amp; P36) - COUNTIF(Vertices[Eigenvector Centrality], "&gt;=" &amp; P37)</f>
        <v>0</v>
      </c>
      <c r="R36" s="66"/>
      <c r="S36" s="68">
        <f>COUNTIF(Vertices[Clustering Coefficient], "&gt;= " &amp; R36) - COUNTIF(Vertices[Clustering Coefficient], "&gt;=" &amp; R37)</f>
        <v>0</v>
      </c>
      <c r="T36" s="66"/>
      <c r="U36" s="67">
        <f>COUNTIF(Vertices[Clustering Coefficient], "&gt;= " &amp; T36) - COUNTIF(Vertices[Clustering Coefficient], "&gt;=" &amp; T37)</f>
        <v>0</v>
      </c>
    </row>
    <row r="37" spans="1:21" x14ac:dyDescent="0.35">
      <c r="D37" s="34"/>
      <c r="E37" s="3">
        <f>COUNTIF(Vertices[Degree], "&gt;= " &amp; D37) - COUNTIF(Vertices[Degree], "&gt;=" &amp; D38)</f>
        <v>0</v>
      </c>
      <c r="F37" s="66"/>
      <c r="G37" s="67">
        <f>COUNTIF(Vertices[In-Degree], "&gt;= " &amp; F37) - COUNTIF(Vertices[In-Degree], "&gt;=" &amp; F38)</f>
        <v>0</v>
      </c>
      <c r="H37" s="66"/>
      <c r="I37" s="67">
        <f>COUNTIF(Vertices[Out-Degree], "&gt;= " &amp; H37) - COUNTIF(Vertices[Out-Degree], "&gt;=" &amp; H38)</f>
        <v>0</v>
      </c>
      <c r="J37" s="66"/>
      <c r="K37" s="67">
        <f>COUNTIF(Vertices[Betweenness Centrality], "&gt;= " &amp; J37) - COUNTIF(Vertices[Betweenness Centrality], "&gt;=" &amp; J38)</f>
        <v>0</v>
      </c>
      <c r="L37" s="66"/>
      <c r="M37" s="67">
        <f>COUNTIF(Vertices[Closeness Centrality], "&gt;= " &amp; L37) - COUNTIF(Vertices[Closeness Centrality], "&gt;=" &amp; L38)</f>
        <v>0</v>
      </c>
      <c r="N37" s="66"/>
      <c r="O37" s="67">
        <f>COUNTIF(Vertices[Eigenvector Centrality], "&gt;= " &amp; N37) - COUNTIF(Vertices[Eigenvector Centrality], "&gt;=" &amp; N38)</f>
        <v>0</v>
      </c>
      <c r="P37" s="66"/>
      <c r="Q37" s="67">
        <f>COUNTIF(Vertices[Eigenvector Centrality], "&gt;= " &amp; P37) - COUNTIF(Vertices[Eigenvector Centrality], "&gt;=" &amp; P38)</f>
        <v>0</v>
      </c>
      <c r="R37" s="66"/>
      <c r="S37" s="68">
        <f>COUNTIF(Vertices[Clustering Coefficient], "&gt;= " &amp; R37) - COUNTIF(Vertices[Clustering Coefficient], "&gt;=" &amp; R38)</f>
        <v>0</v>
      </c>
      <c r="T37" s="66"/>
      <c r="U37" s="67">
        <f>COUNTIF(Vertices[Clustering Coefficient], "&gt;= " &amp; T37) - COUNTIF(Vertices[Clustering Coefficient], "&gt;=" &amp; T38)</f>
        <v>0</v>
      </c>
    </row>
    <row r="38" spans="1:21" x14ac:dyDescent="0.35">
      <c r="D38" s="34"/>
      <c r="E38" s="3">
        <f>COUNTIF(Vertices[Degree], "&gt;= " &amp; D38) - COUNTIF(Vertices[Degree], "&gt;=" &amp; D40)</f>
        <v>0</v>
      </c>
      <c r="F38" s="66"/>
      <c r="G38" s="67">
        <f>COUNTIF(Vertices[In-Degree], "&gt;= " &amp; F38) - COUNTIF(Vertices[In-Degree], "&gt;=" &amp; F40)</f>
        <v>0</v>
      </c>
      <c r="H38" s="66"/>
      <c r="I38" s="67">
        <f>COUNTIF(Vertices[Out-Degree], "&gt;= " &amp; H38) - COUNTIF(Vertices[Out-Degree], "&gt;=" &amp; H40)</f>
        <v>0</v>
      </c>
      <c r="J38" s="66"/>
      <c r="K38" s="67">
        <f>COUNTIF(Vertices[Betweenness Centrality], "&gt;= " &amp; J38) - COUNTIF(Vertices[Betweenness Centrality], "&gt;=" &amp; J40)</f>
        <v>0</v>
      </c>
      <c r="L38" s="66"/>
      <c r="M38" s="67">
        <f>COUNTIF(Vertices[Closeness Centrality], "&gt;= " &amp; L38) - COUNTIF(Vertices[Closeness Centrality], "&gt;=" &amp; L40)</f>
        <v>0</v>
      </c>
      <c r="N38" s="66"/>
      <c r="O38" s="67">
        <f>COUNTIF(Vertices[Eigenvector Centrality], "&gt;= " &amp; N38) - COUNTIF(Vertices[Eigenvector Centrality], "&gt;=" &amp; N40)</f>
        <v>0</v>
      </c>
      <c r="P38" s="66"/>
      <c r="Q38" s="67">
        <f>COUNTIF(Vertices[Eigenvector Centrality], "&gt;= " &amp; P38) - COUNTIF(Vertices[Eigenvector Centrality], "&gt;=" &amp; P40)</f>
        <v>0</v>
      </c>
      <c r="R38" s="66"/>
      <c r="S38" s="68">
        <f>COUNTIF(Vertices[Clustering Coefficient], "&gt;= " &amp; R38) - COUNTIF(Vertices[Clustering Coefficient], "&gt;=" &amp; R40)</f>
        <v>0</v>
      </c>
      <c r="T38" s="66"/>
      <c r="U38" s="67">
        <f ca="1">COUNTIF(Vertices[Clustering Coefficient], "&gt;= " &amp; T38) - COUNTIF(Vertices[Clustering Coefficient], "&gt;=" &amp; T40)</f>
        <v>0</v>
      </c>
    </row>
    <row r="39" spans="1:21" x14ac:dyDescent="0.35">
      <c r="D39" s="34"/>
      <c r="E39" s="3">
        <f>COUNTIF(Vertices[Degree], "&gt;= " &amp; D39) - COUNTIF(Vertices[Degree], "&gt;=" &amp; D40)</f>
        <v>0</v>
      </c>
      <c r="F39" s="66"/>
      <c r="G39" s="67">
        <f>COUNTIF(Vertices[In-Degree], "&gt;= " &amp; F39) - COUNTIF(Vertices[In-Degree], "&gt;=" &amp; F40)</f>
        <v>0</v>
      </c>
      <c r="H39" s="66"/>
      <c r="I39" s="67">
        <f>COUNTIF(Vertices[Out-Degree], "&gt;= " &amp; H39) - COUNTIF(Vertices[Out-Degree], "&gt;=" &amp; H40)</f>
        <v>0</v>
      </c>
      <c r="J39" s="66"/>
      <c r="K39" s="67">
        <f>COUNTIF(Vertices[Betweenness Centrality], "&gt;= " &amp; J39) - COUNTIF(Vertices[Betweenness Centrality], "&gt;=" &amp; J40)</f>
        <v>0</v>
      </c>
      <c r="L39" s="66"/>
      <c r="M39" s="67">
        <f>COUNTIF(Vertices[Closeness Centrality], "&gt;= " &amp; L39) - COUNTIF(Vertices[Closeness Centrality], "&gt;=" &amp; L40)</f>
        <v>0</v>
      </c>
      <c r="N39" s="66"/>
      <c r="O39" s="67">
        <f>COUNTIF(Vertices[Eigenvector Centrality], "&gt;= " &amp; N39) - COUNTIF(Vertices[Eigenvector Centrality], "&gt;=" &amp; N40)</f>
        <v>0</v>
      </c>
      <c r="P39" s="66"/>
      <c r="Q39" s="67">
        <f>COUNTIF(Vertices[Eigenvector Centrality], "&gt;= " &amp; P39) - COUNTIF(Vertices[Eigenvector Centrality], "&gt;=" &amp; P40)</f>
        <v>0</v>
      </c>
      <c r="R39" s="66"/>
      <c r="S39" s="68">
        <f>COUNTIF(Vertices[Clustering Coefficient], "&gt;= " &amp; R39) - COUNTIF(Vertices[Clustering Coefficient], "&gt;=" &amp; R40)</f>
        <v>0</v>
      </c>
      <c r="T39" s="66"/>
      <c r="U39" s="67">
        <f ca="1">COUNTIF(Vertices[Clustering Coefficient], "&gt;= " &amp; T39) - COUNTIF(Vertices[Clustering Coefficient], "&gt;=" &amp; T40)</f>
        <v>0</v>
      </c>
    </row>
    <row r="40" spans="1:21" x14ac:dyDescent="0.35">
      <c r="D40" s="34">
        <f>D28+($D$57-$D$2)/BinDivisor</f>
        <v>0</v>
      </c>
      <c r="E40" s="3">
        <f>COUNTIF(Vertices[Degree], "&gt;= " &amp; D40) - COUNTIF(Vertices[Degree], "&gt;=" &amp; D41)</f>
        <v>0</v>
      </c>
      <c r="F40" s="39">
        <f>F28+($F$57-$F$2)/BinDivisor</f>
        <v>0</v>
      </c>
      <c r="G40" s="40">
        <f>COUNTIF(Vertices[In-Degree], "&gt;= " &amp; F40) - COUNTIF(Vertices[In-Degree], "&gt;=" &amp; F41)</f>
        <v>0</v>
      </c>
      <c r="H40" s="39">
        <f>H28+($H$57-$H$2)/BinDivisor</f>
        <v>0</v>
      </c>
      <c r="I40" s="40">
        <f>COUNTIF(Vertices[Out-Degree], "&gt;= " &amp; H40) - COUNTIF(Vertices[Out-Degree], "&gt;=" &amp; H41)</f>
        <v>0</v>
      </c>
      <c r="J40" s="39">
        <f>J28+($J$57-$J$2)/BinDivisor</f>
        <v>0</v>
      </c>
      <c r="K40" s="40">
        <f>COUNTIF(Vertices[Betweenness Centrality], "&gt;= " &amp; J40) - COUNTIF(Vertices[Betweenness Centrality], "&gt;=" &amp; J41)</f>
        <v>0</v>
      </c>
      <c r="L40" s="39">
        <f>L28+($L$57-$L$2)/BinDivisor</f>
        <v>0</v>
      </c>
      <c r="M40" s="40">
        <f>COUNTIF(Vertices[Closeness Centrality], "&gt;= " &amp; L40) - COUNTIF(Vertices[Closeness Centrality], "&gt;=" &amp; L41)</f>
        <v>0</v>
      </c>
      <c r="N40" s="39">
        <f>N28+($N$57-$N$2)/BinDivisor</f>
        <v>0</v>
      </c>
      <c r="O40" s="40">
        <f>COUNTIF(Vertices[Eigenvector Centrality], "&gt;= " &amp; N40) - COUNTIF(Vertices[Eigenvector Centrality], "&gt;=" &amp; N41)</f>
        <v>0</v>
      </c>
      <c r="P40" s="39">
        <f>P28+($P$57-$P$2)/BinDivisor</f>
        <v>0</v>
      </c>
      <c r="Q40" s="40">
        <f>COUNTIF(Vertices[PageRank], "&gt;= " &amp; P40) - COUNTIF(Vertices[PageRank], "&gt;=" &amp; P41)</f>
        <v>0</v>
      </c>
      <c r="R40" s="39">
        <f>R28+($R$57-$R$2)/BinDivisor</f>
        <v>0</v>
      </c>
      <c r="S40" s="45">
        <f>COUNTIF(Vertices[Clustering Coefficient], "&gt;= " &amp; R40) - COUNTIF(Vertices[Clustering Coefficient], "&gt;=" &amp; R41)</f>
        <v>0</v>
      </c>
      <c r="T40" s="39" t="e">
        <f ca="1">T28+($T$57-$T$2)/BinDivisor</f>
        <v>#REF!</v>
      </c>
      <c r="U40" s="40" t="e">
        <f t="shared" ca="1" si="0"/>
        <v>#REF!</v>
      </c>
    </row>
    <row r="41" spans="1:21" x14ac:dyDescent="0.35">
      <c r="A41" t="s">
        <v>163</v>
      </c>
      <c r="B41" t="s">
        <v>17</v>
      </c>
      <c r="D41" s="34">
        <f t="shared" ref="D41:D56" si="10">D40+($D$57-$D$2)/BinDivisor</f>
        <v>0</v>
      </c>
      <c r="E41" s="3">
        <f>COUNTIF(Vertices[Degree], "&gt;= " &amp; D41) - COUNTIF(Vertices[Degree], "&gt;=" &amp; D42)</f>
        <v>0</v>
      </c>
      <c r="F41" s="41">
        <f t="shared" ref="F41:F56" si="11">F40+($F$57-$F$2)/BinDivisor</f>
        <v>0</v>
      </c>
      <c r="G41" s="42">
        <f>COUNTIF(Vertices[In-Degree], "&gt;= " &amp; F41) - COUNTIF(Vertices[In-Degree], "&gt;=" &amp; F42)</f>
        <v>0</v>
      </c>
      <c r="H41" s="41">
        <f t="shared" ref="H41:H56" si="12">H40+($H$57-$H$2)/BinDivisor</f>
        <v>0</v>
      </c>
      <c r="I41" s="42">
        <f>COUNTIF(Vertices[Out-Degree], "&gt;= " &amp; H41) - COUNTIF(Vertices[Out-Degree], "&gt;=" &amp; H42)</f>
        <v>0</v>
      </c>
      <c r="J41" s="41">
        <f t="shared" ref="J41:J56" si="13">J40+($J$57-$J$2)/BinDivisor</f>
        <v>0</v>
      </c>
      <c r="K41" s="42">
        <f>COUNTIF(Vertices[Betweenness Centrality], "&gt;= " &amp; J41) - COUNTIF(Vertices[Betweenness Centrality], "&gt;=" &amp; J42)</f>
        <v>0</v>
      </c>
      <c r="L41" s="41">
        <f t="shared" ref="L41:L56" si="14">L40+($L$57-$L$2)/BinDivisor</f>
        <v>0</v>
      </c>
      <c r="M41" s="42">
        <f>COUNTIF(Vertices[Closeness Centrality], "&gt;= " &amp; L41) - COUNTIF(Vertices[Closeness Centrality], "&gt;=" &amp; L42)</f>
        <v>0</v>
      </c>
      <c r="N41" s="41">
        <f t="shared" ref="N41:N56" si="15">N40+($N$57-$N$2)/BinDivisor</f>
        <v>0</v>
      </c>
      <c r="O41" s="42">
        <f>COUNTIF(Vertices[Eigenvector Centrality], "&gt;= " &amp; N41) - COUNTIF(Vertices[Eigenvector Centrality], "&gt;=" &amp; N42)</f>
        <v>0</v>
      </c>
      <c r="P41" s="41">
        <f t="shared" ref="P41:P56" si="16">P40+($P$57-$P$2)/BinDivisor</f>
        <v>0</v>
      </c>
      <c r="Q41" s="42">
        <f>COUNTIF(Vertices[PageRank], "&gt;= " &amp; P41) - COUNTIF(Vertices[PageRank], "&gt;=" &amp; P42)</f>
        <v>0</v>
      </c>
      <c r="R41" s="41">
        <f t="shared" ref="R41:R56" si="17">R40+($R$57-$R$2)/BinDivisor</f>
        <v>0</v>
      </c>
      <c r="S41" s="46">
        <f>COUNTIF(Vertices[Clustering Coefficient], "&gt;= " &amp; R41) - COUNTIF(Vertices[Clustering Coefficient], "&gt;=" &amp; R42)</f>
        <v>0</v>
      </c>
      <c r="T41" s="41" t="e">
        <f t="shared" ref="T41:T56" ca="1" si="18">T40+($T$57-$T$2)/BinDivisor</f>
        <v>#REF!</v>
      </c>
      <c r="U41" s="42" t="e">
        <f t="shared" ca="1" si="0"/>
        <v>#REF!</v>
      </c>
    </row>
    <row r="42" spans="1:21" x14ac:dyDescent="0.35">
      <c r="A42" s="35"/>
      <c r="B42" s="35"/>
      <c r="D42" s="34">
        <f t="shared" si="10"/>
        <v>0</v>
      </c>
      <c r="E42" s="3">
        <f>COUNTIF(Vertices[Degree], "&gt;= " &amp; D42) - COUNTIF(Vertices[Degree], "&gt;=" &amp; D43)</f>
        <v>0</v>
      </c>
      <c r="F42" s="39">
        <f t="shared" si="11"/>
        <v>0</v>
      </c>
      <c r="G42" s="40">
        <f>COUNTIF(Vertices[In-Degree], "&gt;= " &amp; F42) - COUNTIF(Vertices[In-Degree], "&gt;=" &amp; F43)</f>
        <v>0</v>
      </c>
      <c r="H42" s="39">
        <f t="shared" si="12"/>
        <v>0</v>
      </c>
      <c r="I42" s="40">
        <f>COUNTIF(Vertices[Out-Degree], "&gt;= " &amp; H42) - COUNTIF(Vertices[Out-Degree], "&gt;=" &amp; H43)</f>
        <v>0</v>
      </c>
      <c r="J42" s="39">
        <f t="shared" si="13"/>
        <v>0</v>
      </c>
      <c r="K42" s="40">
        <f>COUNTIF(Vertices[Betweenness Centrality], "&gt;= " &amp; J42) - COUNTIF(Vertices[Betweenness Centrality], "&gt;=" &amp; J43)</f>
        <v>0</v>
      </c>
      <c r="L42" s="39">
        <f t="shared" si="14"/>
        <v>0</v>
      </c>
      <c r="M42" s="40">
        <f>COUNTIF(Vertices[Closeness Centrality], "&gt;= " &amp; L42) - COUNTIF(Vertices[Closeness Centrality], "&gt;=" &amp; L43)</f>
        <v>0</v>
      </c>
      <c r="N42" s="39">
        <f t="shared" si="15"/>
        <v>0</v>
      </c>
      <c r="O42" s="40">
        <f>COUNTIF(Vertices[Eigenvector Centrality], "&gt;= " &amp; N42) - COUNTIF(Vertices[Eigenvector Centrality], "&gt;=" &amp; N43)</f>
        <v>0</v>
      </c>
      <c r="P42" s="39">
        <f t="shared" si="16"/>
        <v>0</v>
      </c>
      <c r="Q42" s="40">
        <f>COUNTIF(Vertices[PageRank], "&gt;= " &amp; P42) - COUNTIF(Vertices[PageRank], "&gt;=" &amp; P43)</f>
        <v>0</v>
      </c>
      <c r="R42" s="39">
        <f t="shared" si="17"/>
        <v>0</v>
      </c>
      <c r="S42" s="45">
        <f>COUNTIF(Vertices[Clustering Coefficient], "&gt;= " &amp; R42) - COUNTIF(Vertices[Clustering Coefficient], "&gt;=" &amp; R43)</f>
        <v>0</v>
      </c>
      <c r="T42" s="39" t="e">
        <f t="shared" ca="1" si="18"/>
        <v>#REF!</v>
      </c>
      <c r="U42" s="40" t="e">
        <f t="shared" ca="1" si="0"/>
        <v>#REF!</v>
      </c>
    </row>
    <row r="43" spans="1:21" x14ac:dyDescent="0.35">
      <c r="D43" s="34">
        <f t="shared" si="10"/>
        <v>0</v>
      </c>
      <c r="E43" s="3">
        <f>COUNTIF(Vertices[Degree], "&gt;= " &amp; D43) - COUNTIF(Vertices[Degree], "&gt;=" &amp; D44)</f>
        <v>0</v>
      </c>
      <c r="F43" s="41">
        <f t="shared" si="11"/>
        <v>0</v>
      </c>
      <c r="G43" s="42">
        <f>COUNTIF(Vertices[In-Degree], "&gt;= " &amp; F43) - COUNTIF(Vertices[In-Degree], "&gt;=" &amp; F44)</f>
        <v>0</v>
      </c>
      <c r="H43" s="41">
        <f t="shared" si="12"/>
        <v>0</v>
      </c>
      <c r="I43" s="42">
        <f>COUNTIF(Vertices[Out-Degree], "&gt;= " &amp; H43) - COUNTIF(Vertices[Out-Degree], "&gt;=" &amp; H44)</f>
        <v>0</v>
      </c>
      <c r="J43" s="41">
        <f t="shared" si="13"/>
        <v>0</v>
      </c>
      <c r="K43" s="42">
        <f>COUNTIF(Vertices[Betweenness Centrality], "&gt;= " &amp; J43) - COUNTIF(Vertices[Betweenness Centrality], "&gt;=" &amp; J44)</f>
        <v>0</v>
      </c>
      <c r="L43" s="41">
        <f t="shared" si="14"/>
        <v>0</v>
      </c>
      <c r="M43" s="42">
        <f>COUNTIF(Vertices[Closeness Centrality], "&gt;= " &amp; L43) - COUNTIF(Vertices[Closeness Centrality], "&gt;=" &amp; L44)</f>
        <v>0</v>
      </c>
      <c r="N43" s="41">
        <f t="shared" si="15"/>
        <v>0</v>
      </c>
      <c r="O43" s="42">
        <f>COUNTIF(Vertices[Eigenvector Centrality], "&gt;= " &amp; N43) - COUNTIF(Vertices[Eigenvector Centrality], "&gt;=" &amp; N44)</f>
        <v>0</v>
      </c>
      <c r="P43" s="41">
        <f t="shared" si="16"/>
        <v>0</v>
      </c>
      <c r="Q43" s="42">
        <f>COUNTIF(Vertices[PageRank], "&gt;= " &amp; P43) - COUNTIF(Vertices[PageRank], "&gt;=" &amp; P44)</f>
        <v>0</v>
      </c>
      <c r="R43" s="41">
        <f t="shared" si="17"/>
        <v>0</v>
      </c>
      <c r="S43" s="46">
        <f>COUNTIF(Vertices[Clustering Coefficient], "&gt;= " &amp; R43) - COUNTIF(Vertices[Clustering Coefficient], "&gt;=" &amp; R44)</f>
        <v>0</v>
      </c>
      <c r="T43" s="41" t="e">
        <f t="shared" ca="1" si="18"/>
        <v>#REF!</v>
      </c>
      <c r="U43" s="42" t="e">
        <f t="shared" ca="1" si="0"/>
        <v>#REF!</v>
      </c>
    </row>
    <row r="44" spans="1:21" x14ac:dyDescent="0.35">
      <c r="D44" s="34">
        <f t="shared" si="10"/>
        <v>0</v>
      </c>
      <c r="E44" s="3">
        <f>COUNTIF(Vertices[Degree], "&gt;= " &amp; D44) - COUNTIF(Vertices[Degree], "&gt;=" &amp; D45)</f>
        <v>0</v>
      </c>
      <c r="F44" s="39">
        <f t="shared" si="11"/>
        <v>0</v>
      </c>
      <c r="G44" s="40">
        <f>COUNTIF(Vertices[In-Degree], "&gt;= " &amp; F44) - COUNTIF(Vertices[In-Degree], "&gt;=" &amp; F45)</f>
        <v>0</v>
      </c>
      <c r="H44" s="39">
        <f t="shared" si="12"/>
        <v>0</v>
      </c>
      <c r="I44" s="40">
        <f>COUNTIF(Vertices[Out-Degree], "&gt;= " &amp; H44) - COUNTIF(Vertices[Out-Degree], "&gt;=" &amp; H45)</f>
        <v>0</v>
      </c>
      <c r="J44" s="39">
        <f t="shared" si="13"/>
        <v>0</v>
      </c>
      <c r="K44" s="40">
        <f>COUNTIF(Vertices[Betweenness Centrality], "&gt;= " &amp; J44) - COUNTIF(Vertices[Betweenness Centrality], "&gt;=" &amp; J45)</f>
        <v>0</v>
      </c>
      <c r="L44" s="39">
        <f t="shared" si="14"/>
        <v>0</v>
      </c>
      <c r="M44" s="40">
        <f>COUNTIF(Vertices[Closeness Centrality], "&gt;= " &amp; L44) - COUNTIF(Vertices[Closeness Centrality], "&gt;=" &amp; L45)</f>
        <v>0</v>
      </c>
      <c r="N44" s="39">
        <f t="shared" si="15"/>
        <v>0</v>
      </c>
      <c r="O44" s="40">
        <f>COUNTIF(Vertices[Eigenvector Centrality], "&gt;= " &amp; N44) - COUNTIF(Vertices[Eigenvector Centrality], "&gt;=" &amp; N45)</f>
        <v>0</v>
      </c>
      <c r="P44" s="39">
        <f t="shared" si="16"/>
        <v>0</v>
      </c>
      <c r="Q44" s="40">
        <f>COUNTIF(Vertices[PageRank], "&gt;= " &amp; P44) - COUNTIF(Vertices[PageRank], "&gt;=" &amp; P45)</f>
        <v>0</v>
      </c>
      <c r="R44" s="39">
        <f t="shared" si="17"/>
        <v>0</v>
      </c>
      <c r="S44" s="45">
        <f>COUNTIF(Vertices[Clustering Coefficient], "&gt;= " &amp; R44) - COUNTIF(Vertices[Clustering Coefficient], "&gt;=" &amp; R45)</f>
        <v>0</v>
      </c>
      <c r="T44" s="39" t="e">
        <f t="shared" ca="1" si="18"/>
        <v>#REF!</v>
      </c>
      <c r="U44" s="40" t="e">
        <f t="shared" ca="1" si="0"/>
        <v>#REF!</v>
      </c>
    </row>
    <row r="45" spans="1:21" x14ac:dyDescent="0.35">
      <c r="D45" s="34">
        <f t="shared" si="10"/>
        <v>0</v>
      </c>
      <c r="E45" s="3">
        <f>COUNTIF(Vertices[Degree], "&gt;= " &amp; D45) - COUNTIF(Vertices[Degree], "&gt;=" &amp; D46)</f>
        <v>0</v>
      </c>
      <c r="F45" s="41">
        <f t="shared" si="11"/>
        <v>0</v>
      </c>
      <c r="G45" s="42">
        <f>COUNTIF(Vertices[In-Degree], "&gt;= " &amp; F45) - COUNTIF(Vertices[In-Degree], "&gt;=" &amp; F46)</f>
        <v>0</v>
      </c>
      <c r="H45" s="41">
        <f t="shared" si="12"/>
        <v>0</v>
      </c>
      <c r="I45" s="42">
        <f>COUNTIF(Vertices[Out-Degree], "&gt;= " &amp; H45) - COUNTIF(Vertices[Out-Degree], "&gt;=" &amp; H46)</f>
        <v>0</v>
      </c>
      <c r="J45" s="41">
        <f t="shared" si="13"/>
        <v>0</v>
      </c>
      <c r="K45" s="42">
        <f>COUNTIF(Vertices[Betweenness Centrality], "&gt;= " &amp; J45) - COUNTIF(Vertices[Betweenness Centrality], "&gt;=" &amp; J46)</f>
        <v>0</v>
      </c>
      <c r="L45" s="41">
        <f t="shared" si="14"/>
        <v>0</v>
      </c>
      <c r="M45" s="42">
        <f>COUNTIF(Vertices[Closeness Centrality], "&gt;= " &amp; L45) - COUNTIF(Vertices[Closeness Centrality], "&gt;=" &amp; L46)</f>
        <v>0</v>
      </c>
      <c r="N45" s="41">
        <f t="shared" si="15"/>
        <v>0</v>
      </c>
      <c r="O45" s="42">
        <f>COUNTIF(Vertices[Eigenvector Centrality], "&gt;= " &amp; N45) - COUNTIF(Vertices[Eigenvector Centrality], "&gt;=" &amp; N46)</f>
        <v>0</v>
      </c>
      <c r="P45" s="41">
        <f t="shared" si="16"/>
        <v>0</v>
      </c>
      <c r="Q45" s="42">
        <f>COUNTIF(Vertices[PageRank], "&gt;= " &amp; P45) - COUNTIF(Vertices[PageRank], "&gt;=" &amp; P46)</f>
        <v>0</v>
      </c>
      <c r="R45" s="41">
        <f t="shared" si="17"/>
        <v>0</v>
      </c>
      <c r="S45" s="46">
        <f>COUNTIF(Vertices[Clustering Coefficient], "&gt;= " &amp; R45) - COUNTIF(Vertices[Clustering Coefficient], "&gt;=" &amp; R46)</f>
        <v>0</v>
      </c>
      <c r="T45" s="41" t="e">
        <f t="shared" ca="1" si="18"/>
        <v>#REF!</v>
      </c>
      <c r="U45" s="42" t="e">
        <f t="shared" ca="1" si="0"/>
        <v>#REF!</v>
      </c>
    </row>
    <row r="46" spans="1:21" x14ac:dyDescent="0.35">
      <c r="D46" s="34">
        <f t="shared" si="10"/>
        <v>0</v>
      </c>
      <c r="E46" s="3">
        <f>COUNTIF(Vertices[Degree], "&gt;= " &amp; D46) - COUNTIF(Vertices[Degree], "&gt;=" &amp; D47)</f>
        <v>0</v>
      </c>
      <c r="F46" s="39">
        <f t="shared" si="11"/>
        <v>0</v>
      </c>
      <c r="G46" s="40">
        <f>COUNTIF(Vertices[In-Degree], "&gt;= " &amp; F46) - COUNTIF(Vertices[In-Degree], "&gt;=" &amp; F47)</f>
        <v>0</v>
      </c>
      <c r="H46" s="39">
        <f t="shared" si="12"/>
        <v>0</v>
      </c>
      <c r="I46" s="40">
        <f>COUNTIF(Vertices[Out-Degree], "&gt;= " &amp; H46) - COUNTIF(Vertices[Out-Degree], "&gt;=" &amp; H47)</f>
        <v>0</v>
      </c>
      <c r="J46" s="39">
        <f t="shared" si="13"/>
        <v>0</v>
      </c>
      <c r="K46" s="40">
        <f>COUNTIF(Vertices[Betweenness Centrality], "&gt;= " &amp; J46) - COUNTIF(Vertices[Betweenness Centrality], "&gt;=" &amp; J47)</f>
        <v>0</v>
      </c>
      <c r="L46" s="39">
        <f t="shared" si="14"/>
        <v>0</v>
      </c>
      <c r="M46" s="40">
        <f>COUNTIF(Vertices[Closeness Centrality], "&gt;= " &amp; L46) - COUNTIF(Vertices[Closeness Centrality], "&gt;=" &amp; L47)</f>
        <v>0</v>
      </c>
      <c r="N46" s="39">
        <f t="shared" si="15"/>
        <v>0</v>
      </c>
      <c r="O46" s="40">
        <f>COUNTIF(Vertices[Eigenvector Centrality], "&gt;= " &amp; N46) - COUNTIF(Vertices[Eigenvector Centrality], "&gt;=" &amp; N47)</f>
        <v>0</v>
      </c>
      <c r="P46" s="39">
        <f t="shared" si="16"/>
        <v>0</v>
      </c>
      <c r="Q46" s="40">
        <f>COUNTIF(Vertices[PageRank], "&gt;= " &amp; P46) - COUNTIF(Vertices[PageRank], "&gt;=" &amp; P47)</f>
        <v>0</v>
      </c>
      <c r="R46" s="39">
        <f t="shared" si="17"/>
        <v>0</v>
      </c>
      <c r="S46" s="45">
        <f>COUNTIF(Vertices[Clustering Coefficient], "&gt;= " &amp; R46) - COUNTIF(Vertices[Clustering Coefficient], "&gt;=" &amp; R47)</f>
        <v>0</v>
      </c>
      <c r="T46" s="39" t="e">
        <f t="shared" ca="1" si="18"/>
        <v>#REF!</v>
      </c>
      <c r="U46" s="40" t="e">
        <f t="shared" ca="1" si="0"/>
        <v>#REF!</v>
      </c>
    </row>
    <row r="47" spans="1:21" x14ac:dyDescent="0.35">
      <c r="D47" s="34">
        <f t="shared" si="10"/>
        <v>0</v>
      </c>
      <c r="E47" s="3">
        <f>COUNTIF(Vertices[Degree], "&gt;= " &amp; D47) - COUNTIF(Vertices[Degree], "&gt;=" &amp; D48)</f>
        <v>0</v>
      </c>
      <c r="F47" s="41">
        <f t="shared" si="11"/>
        <v>0</v>
      </c>
      <c r="G47" s="42">
        <f>COUNTIF(Vertices[In-Degree], "&gt;= " &amp; F47) - COUNTIF(Vertices[In-Degree], "&gt;=" &amp; F48)</f>
        <v>0</v>
      </c>
      <c r="H47" s="41">
        <f t="shared" si="12"/>
        <v>0</v>
      </c>
      <c r="I47" s="42">
        <f>COUNTIF(Vertices[Out-Degree], "&gt;= " &amp; H47) - COUNTIF(Vertices[Out-Degree], "&gt;=" &amp; H48)</f>
        <v>0</v>
      </c>
      <c r="J47" s="41">
        <f t="shared" si="13"/>
        <v>0</v>
      </c>
      <c r="K47" s="42">
        <f>COUNTIF(Vertices[Betweenness Centrality], "&gt;= " &amp; J47) - COUNTIF(Vertices[Betweenness Centrality], "&gt;=" &amp; J48)</f>
        <v>0</v>
      </c>
      <c r="L47" s="41">
        <f t="shared" si="14"/>
        <v>0</v>
      </c>
      <c r="M47" s="42">
        <f>COUNTIF(Vertices[Closeness Centrality], "&gt;= " &amp; L47) - COUNTIF(Vertices[Closeness Centrality], "&gt;=" &amp; L48)</f>
        <v>0</v>
      </c>
      <c r="N47" s="41">
        <f t="shared" si="15"/>
        <v>0</v>
      </c>
      <c r="O47" s="42">
        <f>COUNTIF(Vertices[Eigenvector Centrality], "&gt;= " &amp; N47) - COUNTIF(Vertices[Eigenvector Centrality], "&gt;=" &amp; N48)</f>
        <v>0</v>
      </c>
      <c r="P47" s="41">
        <f t="shared" si="16"/>
        <v>0</v>
      </c>
      <c r="Q47" s="42">
        <f>COUNTIF(Vertices[PageRank], "&gt;= " &amp; P47) - COUNTIF(Vertices[PageRank], "&gt;=" &amp; P48)</f>
        <v>0</v>
      </c>
      <c r="R47" s="41">
        <f t="shared" si="17"/>
        <v>0</v>
      </c>
      <c r="S47" s="46">
        <f>COUNTIF(Vertices[Clustering Coefficient], "&gt;= " &amp; R47) - COUNTIF(Vertices[Clustering Coefficient], "&gt;=" &amp; R48)</f>
        <v>0</v>
      </c>
      <c r="T47" s="41" t="e">
        <f t="shared" ca="1" si="18"/>
        <v>#REF!</v>
      </c>
      <c r="U47" s="42" t="e">
        <f t="shared" ca="1" si="0"/>
        <v>#REF!</v>
      </c>
    </row>
    <row r="48" spans="1:21" x14ac:dyDescent="0.35">
      <c r="D48" s="34">
        <f t="shared" si="10"/>
        <v>0</v>
      </c>
      <c r="E48" s="3">
        <f>COUNTIF(Vertices[Degree], "&gt;= " &amp; D48) - COUNTIF(Vertices[Degree], "&gt;=" &amp; D49)</f>
        <v>0</v>
      </c>
      <c r="F48" s="39">
        <f t="shared" si="11"/>
        <v>0</v>
      </c>
      <c r="G48" s="40">
        <f>COUNTIF(Vertices[In-Degree], "&gt;= " &amp; F48) - COUNTIF(Vertices[In-Degree], "&gt;=" &amp; F49)</f>
        <v>0</v>
      </c>
      <c r="H48" s="39">
        <f t="shared" si="12"/>
        <v>0</v>
      </c>
      <c r="I48" s="40">
        <f>COUNTIF(Vertices[Out-Degree], "&gt;= " &amp; H48) - COUNTIF(Vertices[Out-Degree], "&gt;=" &amp; H49)</f>
        <v>0</v>
      </c>
      <c r="J48" s="39">
        <f t="shared" si="13"/>
        <v>0</v>
      </c>
      <c r="K48" s="40">
        <f>COUNTIF(Vertices[Betweenness Centrality], "&gt;= " &amp; J48) - COUNTIF(Vertices[Betweenness Centrality], "&gt;=" &amp; J49)</f>
        <v>0</v>
      </c>
      <c r="L48" s="39">
        <f t="shared" si="14"/>
        <v>0</v>
      </c>
      <c r="M48" s="40">
        <f>COUNTIF(Vertices[Closeness Centrality], "&gt;= " &amp; L48) - COUNTIF(Vertices[Closeness Centrality], "&gt;=" &amp; L49)</f>
        <v>0</v>
      </c>
      <c r="N48" s="39">
        <f t="shared" si="15"/>
        <v>0</v>
      </c>
      <c r="O48" s="40">
        <f>COUNTIF(Vertices[Eigenvector Centrality], "&gt;= " &amp; N48) - COUNTIF(Vertices[Eigenvector Centrality], "&gt;=" &amp; N49)</f>
        <v>0</v>
      </c>
      <c r="P48" s="39">
        <f t="shared" si="16"/>
        <v>0</v>
      </c>
      <c r="Q48" s="40">
        <f>COUNTIF(Vertices[PageRank], "&gt;= " &amp; P48) - COUNTIF(Vertices[PageRank], "&gt;=" &amp; P49)</f>
        <v>0</v>
      </c>
      <c r="R48" s="39">
        <f t="shared" si="17"/>
        <v>0</v>
      </c>
      <c r="S48" s="45">
        <f>COUNTIF(Vertices[Clustering Coefficient], "&gt;= " &amp; R48) - COUNTIF(Vertices[Clustering Coefficient], "&gt;=" &amp; R49)</f>
        <v>0</v>
      </c>
      <c r="T48" s="39" t="e">
        <f t="shared" ca="1" si="18"/>
        <v>#REF!</v>
      </c>
      <c r="U48" s="40" t="e">
        <f t="shared" ca="1" si="0"/>
        <v>#REF!</v>
      </c>
    </row>
    <row r="49" spans="1:21" x14ac:dyDescent="0.35">
      <c r="D49" s="34">
        <f t="shared" si="10"/>
        <v>0</v>
      </c>
      <c r="E49" s="3">
        <f>COUNTIF(Vertices[Degree], "&gt;= " &amp; D49) - COUNTIF(Vertices[Degree], "&gt;=" &amp; D50)</f>
        <v>0</v>
      </c>
      <c r="F49" s="41">
        <f t="shared" si="11"/>
        <v>0</v>
      </c>
      <c r="G49" s="42">
        <f>COUNTIF(Vertices[In-Degree], "&gt;= " &amp; F49) - COUNTIF(Vertices[In-Degree], "&gt;=" &amp; F50)</f>
        <v>0</v>
      </c>
      <c r="H49" s="41">
        <f t="shared" si="12"/>
        <v>0</v>
      </c>
      <c r="I49" s="42">
        <f>COUNTIF(Vertices[Out-Degree], "&gt;= " &amp; H49) - COUNTIF(Vertices[Out-Degree], "&gt;=" &amp; H50)</f>
        <v>0</v>
      </c>
      <c r="J49" s="41">
        <f t="shared" si="13"/>
        <v>0</v>
      </c>
      <c r="K49" s="42">
        <f>COUNTIF(Vertices[Betweenness Centrality], "&gt;= " &amp; J49) - COUNTIF(Vertices[Betweenness Centrality], "&gt;=" &amp; J50)</f>
        <v>0</v>
      </c>
      <c r="L49" s="41">
        <f t="shared" si="14"/>
        <v>0</v>
      </c>
      <c r="M49" s="42">
        <f>COUNTIF(Vertices[Closeness Centrality], "&gt;= " &amp; L49) - COUNTIF(Vertices[Closeness Centrality], "&gt;=" &amp; L50)</f>
        <v>0</v>
      </c>
      <c r="N49" s="41">
        <f t="shared" si="15"/>
        <v>0</v>
      </c>
      <c r="O49" s="42">
        <f>COUNTIF(Vertices[Eigenvector Centrality], "&gt;= " &amp; N49) - COUNTIF(Vertices[Eigenvector Centrality], "&gt;=" &amp; N50)</f>
        <v>0</v>
      </c>
      <c r="P49" s="41">
        <f t="shared" si="16"/>
        <v>0</v>
      </c>
      <c r="Q49" s="42">
        <f>COUNTIF(Vertices[PageRank], "&gt;= " &amp; P49) - COUNTIF(Vertices[PageRank], "&gt;=" &amp; P50)</f>
        <v>0</v>
      </c>
      <c r="R49" s="41">
        <f t="shared" si="17"/>
        <v>0</v>
      </c>
      <c r="S49" s="46">
        <f>COUNTIF(Vertices[Clustering Coefficient], "&gt;= " &amp; R49) - COUNTIF(Vertices[Clustering Coefficient], "&gt;=" &amp; R50)</f>
        <v>0</v>
      </c>
      <c r="T49" s="41" t="e">
        <f t="shared" ca="1" si="18"/>
        <v>#REF!</v>
      </c>
      <c r="U49" s="42" t="e">
        <f t="shared" ca="1" si="0"/>
        <v>#REF!</v>
      </c>
    </row>
    <row r="50" spans="1:21" x14ac:dyDescent="0.35">
      <c r="D50" s="34">
        <f t="shared" si="10"/>
        <v>0</v>
      </c>
      <c r="E50" s="3">
        <f>COUNTIF(Vertices[Degree], "&gt;= " &amp; D50) - COUNTIF(Vertices[Degree], "&gt;=" &amp; D51)</f>
        <v>0</v>
      </c>
      <c r="F50" s="39">
        <f t="shared" si="11"/>
        <v>0</v>
      </c>
      <c r="G50" s="40">
        <f>COUNTIF(Vertices[In-Degree], "&gt;= " &amp; F50) - COUNTIF(Vertices[In-Degree], "&gt;=" &amp; F51)</f>
        <v>0</v>
      </c>
      <c r="H50" s="39">
        <f t="shared" si="12"/>
        <v>0</v>
      </c>
      <c r="I50" s="40">
        <f>COUNTIF(Vertices[Out-Degree], "&gt;= " &amp; H50) - COUNTIF(Vertices[Out-Degree], "&gt;=" &amp; H51)</f>
        <v>0</v>
      </c>
      <c r="J50" s="39">
        <f t="shared" si="13"/>
        <v>0</v>
      </c>
      <c r="K50" s="40">
        <f>COUNTIF(Vertices[Betweenness Centrality], "&gt;= " &amp; J50) - COUNTIF(Vertices[Betweenness Centrality], "&gt;=" &amp; J51)</f>
        <v>0</v>
      </c>
      <c r="L50" s="39">
        <f t="shared" si="14"/>
        <v>0</v>
      </c>
      <c r="M50" s="40">
        <f>COUNTIF(Vertices[Closeness Centrality], "&gt;= " &amp; L50) - COUNTIF(Vertices[Closeness Centrality], "&gt;=" &amp; L51)</f>
        <v>0</v>
      </c>
      <c r="N50" s="39">
        <f t="shared" si="15"/>
        <v>0</v>
      </c>
      <c r="O50" s="40">
        <f>COUNTIF(Vertices[Eigenvector Centrality], "&gt;= " &amp; N50) - COUNTIF(Vertices[Eigenvector Centrality], "&gt;=" &amp; N51)</f>
        <v>0</v>
      </c>
      <c r="P50" s="39">
        <f t="shared" si="16"/>
        <v>0</v>
      </c>
      <c r="Q50" s="40">
        <f>COUNTIF(Vertices[PageRank], "&gt;= " &amp; P50) - COUNTIF(Vertices[PageRank], "&gt;=" &amp; P51)</f>
        <v>0</v>
      </c>
      <c r="R50" s="39">
        <f t="shared" si="17"/>
        <v>0</v>
      </c>
      <c r="S50" s="45">
        <f>COUNTIF(Vertices[Clustering Coefficient], "&gt;= " &amp; R50) - COUNTIF(Vertices[Clustering Coefficient], "&gt;=" &amp; R51)</f>
        <v>0</v>
      </c>
      <c r="T50" s="39" t="e">
        <f t="shared" ca="1" si="18"/>
        <v>#REF!</v>
      </c>
      <c r="U50" s="40" t="e">
        <f t="shared" ca="1" si="0"/>
        <v>#REF!</v>
      </c>
    </row>
    <row r="51" spans="1:21" x14ac:dyDescent="0.35">
      <c r="D51" s="34">
        <f t="shared" si="10"/>
        <v>0</v>
      </c>
      <c r="E51" s="3">
        <f>COUNTIF(Vertices[Degree], "&gt;= " &amp; D51) - COUNTIF(Vertices[Degree], "&gt;=" &amp; D52)</f>
        <v>0</v>
      </c>
      <c r="F51" s="41">
        <f t="shared" si="11"/>
        <v>0</v>
      </c>
      <c r="G51" s="42">
        <f>COUNTIF(Vertices[In-Degree], "&gt;= " &amp; F51) - COUNTIF(Vertices[In-Degree], "&gt;=" &amp; F52)</f>
        <v>0</v>
      </c>
      <c r="H51" s="41">
        <f t="shared" si="12"/>
        <v>0</v>
      </c>
      <c r="I51" s="42">
        <f>COUNTIF(Vertices[Out-Degree], "&gt;= " &amp; H51) - COUNTIF(Vertices[Out-Degree], "&gt;=" &amp; H52)</f>
        <v>0</v>
      </c>
      <c r="J51" s="41">
        <f t="shared" si="13"/>
        <v>0</v>
      </c>
      <c r="K51" s="42">
        <f>COUNTIF(Vertices[Betweenness Centrality], "&gt;= " &amp; J51) - COUNTIF(Vertices[Betweenness Centrality], "&gt;=" &amp; J52)</f>
        <v>0</v>
      </c>
      <c r="L51" s="41">
        <f t="shared" si="14"/>
        <v>0</v>
      </c>
      <c r="M51" s="42">
        <f>COUNTIF(Vertices[Closeness Centrality], "&gt;= " &amp; L51) - COUNTIF(Vertices[Closeness Centrality], "&gt;=" &amp; L52)</f>
        <v>0</v>
      </c>
      <c r="N51" s="41">
        <f t="shared" si="15"/>
        <v>0</v>
      </c>
      <c r="O51" s="42">
        <f>COUNTIF(Vertices[Eigenvector Centrality], "&gt;= " &amp; N51) - COUNTIF(Vertices[Eigenvector Centrality], "&gt;=" &amp; N52)</f>
        <v>0</v>
      </c>
      <c r="P51" s="41">
        <f t="shared" si="16"/>
        <v>0</v>
      </c>
      <c r="Q51" s="42">
        <f>COUNTIF(Vertices[PageRank], "&gt;= " &amp; P51) - COUNTIF(Vertices[PageRank], "&gt;=" &amp; P52)</f>
        <v>0</v>
      </c>
      <c r="R51" s="41">
        <f t="shared" si="17"/>
        <v>0</v>
      </c>
      <c r="S51" s="46">
        <f>COUNTIF(Vertices[Clustering Coefficient], "&gt;= " &amp; R51) - COUNTIF(Vertices[Clustering Coefficient], "&gt;=" &amp; R52)</f>
        <v>0</v>
      </c>
      <c r="T51" s="41" t="e">
        <f t="shared" ca="1" si="18"/>
        <v>#REF!</v>
      </c>
      <c r="U51" s="42" t="e">
        <f t="shared" ca="1" si="0"/>
        <v>#REF!</v>
      </c>
    </row>
    <row r="52" spans="1:21" x14ac:dyDescent="0.35">
      <c r="D52" s="34">
        <f t="shared" si="10"/>
        <v>0</v>
      </c>
      <c r="E52" s="3">
        <f>COUNTIF(Vertices[Degree], "&gt;= " &amp; D52) - COUNTIF(Vertices[Degree], "&gt;=" &amp; D53)</f>
        <v>0</v>
      </c>
      <c r="F52" s="39">
        <f t="shared" si="11"/>
        <v>0</v>
      </c>
      <c r="G52" s="40">
        <f>COUNTIF(Vertices[In-Degree], "&gt;= " &amp; F52) - COUNTIF(Vertices[In-Degree], "&gt;=" &amp; F53)</f>
        <v>0</v>
      </c>
      <c r="H52" s="39">
        <f t="shared" si="12"/>
        <v>0</v>
      </c>
      <c r="I52" s="40">
        <f>COUNTIF(Vertices[Out-Degree], "&gt;= " &amp; H52) - COUNTIF(Vertices[Out-Degree], "&gt;=" &amp; H53)</f>
        <v>0</v>
      </c>
      <c r="J52" s="39">
        <f t="shared" si="13"/>
        <v>0</v>
      </c>
      <c r="K52" s="40">
        <f>COUNTIF(Vertices[Betweenness Centrality], "&gt;= " &amp; J52) - COUNTIF(Vertices[Betweenness Centrality], "&gt;=" &amp; J53)</f>
        <v>0</v>
      </c>
      <c r="L52" s="39">
        <f t="shared" si="14"/>
        <v>0</v>
      </c>
      <c r="M52" s="40">
        <f>COUNTIF(Vertices[Closeness Centrality], "&gt;= " &amp; L52) - COUNTIF(Vertices[Closeness Centrality], "&gt;=" &amp; L53)</f>
        <v>0</v>
      </c>
      <c r="N52" s="39">
        <f t="shared" si="15"/>
        <v>0</v>
      </c>
      <c r="O52" s="40">
        <f>COUNTIF(Vertices[Eigenvector Centrality], "&gt;= " &amp; N52) - COUNTIF(Vertices[Eigenvector Centrality], "&gt;=" &amp; N53)</f>
        <v>0</v>
      </c>
      <c r="P52" s="39">
        <f t="shared" si="16"/>
        <v>0</v>
      </c>
      <c r="Q52" s="40">
        <f>COUNTIF(Vertices[PageRank], "&gt;= " &amp; P52) - COUNTIF(Vertices[PageRank], "&gt;=" &amp; P53)</f>
        <v>0</v>
      </c>
      <c r="R52" s="39">
        <f t="shared" si="17"/>
        <v>0</v>
      </c>
      <c r="S52" s="45">
        <f>COUNTIF(Vertices[Clustering Coefficient], "&gt;= " &amp; R52) - COUNTIF(Vertices[Clustering Coefficient], "&gt;=" &amp; R53)</f>
        <v>0</v>
      </c>
      <c r="T52" s="39" t="e">
        <f t="shared" ca="1" si="18"/>
        <v>#REF!</v>
      </c>
      <c r="U52" s="40" t="e">
        <f t="shared" ca="1" si="0"/>
        <v>#REF!</v>
      </c>
    </row>
    <row r="53" spans="1:21" x14ac:dyDescent="0.35">
      <c r="D53" s="34">
        <f t="shared" si="10"/>
        <v>0</v>
      </c>
      <c r="E53" s="3">
        <f>COUNTIF(Vertices[Degree], "&gt;= " &amp; D53) - COUNTIF(Vertices[Degree], "&gt;=" &amp; D54)</f>
        <v>0</v>
      </c>
      <c r="F53" s="41">
        <f t="shared" si="11"/>
        <v>0</v>
      </c>
      <c r="G53" s="42">
        <f>COUNTIF(Vertices[In-Degree], "&gt;= " &amp; F53) - COUNTIF(Vertices[In-Degree], "&gt;=" &amp; F54)</f>
        <v>0</v>
      </c>
      <c r="H53" s="41">
        <f t="shared" si="12"/>
        <v>0</v>
      </c>
      <c r="I53" s="42">
        <f>COUNTIF(Vertices[Out-Degree], "&gt;= " &amp; H53) - COUNTIF(Vertices[Out-Degree], "&gt;=" &amp; H54)</f>
        <v>0</v>
      </c>
      <c r="J53" s="41">
        <f t="shared" si="13"/>
        <v>0</v>
      </c>
      <c r="K53" s="42">
        <f>COUNTIF(Vertices[Betweenness Centrality], "&gt;= " &amp; J53) - COUNTIF(Vertices[Betweenness Centrality], "&gt;=" &amp; J54)</f>
        <v>0</v>
      </c>
      <c r="L53" s="41">
        <f t="shared" si="14"/>
        <v>0</v>
      </c>
      <c r="M53" s="42">
        <f>COUNTIF(Vertices[Closeness Centrality], "&gt;= " &amp; L53) - COUNTIF(Vertices[Closeness Centrality], "&gt;=" &amp; L54)</f>
        <v>0</v>
      </c>
      <c r="N53" s="41">
        <f t="shared" si="15"/>
        <v>0</v>
      </c>
      <c r="O53" s="42">
        <f>COUNTIF(Vertices[Eigenvector Centrality], "&gt;= " &amp; N53) - COUNTIF(Vertices[Eigenvector Centrality], "&gt;=" &amp; N54)</f>
        <v>0</v>
      </c>
      <c r="P53" s="41">
        <f t="shared" si="16"/>
        <v>0</v>
      </c>
      <c r="Q53" s="42">
        <f>COUNTIF(Vertices[PageRank], "&gt;= " &amp; P53) - COUNTIF(Vertices[PageRank], "&gt;=" &amp; P54)</f>
        <v>0</v>
      </c>
      <c r="R53" s="41">
        <f t="shared" si="17"/>
        <v>0</v>
      </c>
      <c r="S53" s="46">
        <f>COUNTIF(Vertices[Clustering Coefficient], "&gt;= " &amp; R53) - COUNTIF(Vertices[Clustering Coefficient], "&gt;=" &amp; R54)</f>
        <v>0</v>
      </c>
      <c r="T53" s="41" t="e">
        <f t="shared" ca="1" si="18"/>
        <v>#REF!</v>
      </c>
      <c r="U53" s="42" t="e">
        <f t="shared" ca="1" si="0"/>
        <v>#REF!</v>
      </c>
    </row>
    <row r="54" spans="1:21" x14ac:dyDescent="0.35">
      <c r="D54" s="34">
        <f t="shared" si="10"/>
        <v>0</v>
      </c>
      <c r="E54" s="3">
        <f>COUNTIF(Vertices[Degree], "&gt;= " &amp; D54) - COUNTIF(Vertices[Degree], "&gt;=" &amp; D55)</f>
        <v>0</v>
      </c>
      <c r="F54" s="39">
        <f t="shared" si="11"/>
        <v>0</v>
      </c>
      <c r="G54" s="40">
        <f>COUNTIF(Vertices[In-Degree], "&gt;= " &amp; F54) - COUNTIF(Vertices[In-Degree], "&gt;=" &amp; F55)</f>
        <v>0</v>
      </c>
      <c r="H54" s="39">
        <f t="shared" si="12"/>
        <v>0</v>
      </c>
      <c r="I54" s="40">
        <f>COUNTIF(Vertices[Out-Degree], "&gt;= " &amp; H54) - COUNTIF(Vertices[Out-Degree], "&gt;=" &amp; H55)</f>
        <v>0</v>
      </c>
      <c r="J54" s="39">
        <f t="shared" si="13"/>
        <v>0</v>
      </c>
      <c r="K54" s="40">
        <f>COUNTIF(Vertices[Betweenness Centrality], "&gt;= " &amp; J54) - COUNTIF(Vertices[Betweenness Centrality], "&gt;=" &amp; J55)</f>
        <v>0</v>
      </c>
      <c r="L54" s="39">
        <f t="shared" si="14"/>
        <v>0</v>
      </c>
      <c r="M54" s="40">
        <f>COUNTIF(Vertices[Closeness Centrality], "&gt;= " &amp; L54) - COUNTIF(Vertices[Closeness Centrality], "&gt;=" &amp; L55)</f>
        <v>0</v>
      </c>
      <c r="N54" s="39">
        <f t="shared" si="15"/>
        <v>0</v>
      </c>
      <c r="O54" s="40">
        <f>COUNTIF(Vertices[Eigenvector Centrality], "&gt;= " &amp; N54) - COUNTIF(Vertices[Eigenvector Centrality], "&gt;=" &amp; N55)</f>
        <v>0</v>
      </c>
      <c r="P54" s="39">
        <f t="shared" si="16"/>
        <v>0</v>
      </c>
      <c r="Q54" s="40">
        <f>COUNTIF(Vertices[PageRank], "&gt;= " &amp; P54) - COUNTIF(Vertices[PageRank], "&gt;=" &amp; P55)</f>
        <v>0</v>
      </c>
      <c r="R54" s="39">
        <f t="shared" si="17"/>
        <v>0</v>
      </c>
      <c r="S54" s="45">
        <f>COUNTIF(Vertices[Clustering Coefficient], "&gt;= " &amp; R54) - COUNTIF(Vertices[Clustering Coefficient], "&gt;=" &amp; R55)</f>
        <v>0</v>
      </c>
      <c r="T54" s="39" t="e">
        <f t="shared" ca="1" si="18"/>
        <v>#REF!</v>
      </c>
      <c r="U54" s="40" t="e">
        <f t="shared" ca="1" si="0"/>
        <v>#REF!</v>
      </c>
    </row>
    <row r="55" spans="1:21" x14ac:dyDescent="0.35">
      <c r="A55" s="35" t="s">
        <v>81</v>
      </c>
      <c r="B55" s="48" t="str">
        <f>IF(COUNT(Vertices[Degree])&gt;0, D2, NoMetricMessage)</f>
        <v>Not Available</v>
      </c>
      <c r="D55" s="34">
        <f t="shared" si="10"/>
        <v>0</v>
      </c>
      <c r="E55" s="3">
        <f>COUNTIF(Vertices[Degree], "&gt;= " &amp; D55) - COUNTIF(Vertices[Degree], "&gt;=" &amp; D56)</f>
        <v>0</v>
      </c>
      <c r="F55" s="41">
        <f t="shared" si="11"/>
        <v>0</v>
      </c>
      <c r="G55" s="42">
        <f>COUNTIF(Vertices[In-Degree], "&gt;= " &amp; F55) - COUNTIF(Vertices[In-Degree], "&gt;=" &amp; F56)</f>
        <v>0</v>
      </c>
      <c r="H55" s="41">
        <f t="shared" si="12"/>
        <v>0</v>
      </c>
      <c r="I55" s="42">
        <f>COUNTIF(Vertices[Out-Degree], "&gt;= " &amp; H55) - COUNTIF(Vertices[Out-Degree], "&gt;=" &amp; H56)</f>
        <v>0</v>
      </c>
      <c r="J55" s="41">
        <f t="shared" si="13"/>
        <v>0</v>
      </c>
      <c r="K55" s="42">
        <f>COUNTIF(Vertices[Betweenness Centrality], "&gt;= " &amp; J55) - COUNTIF(Vertices[Betweenness Centrality], "&gt;=" &amp; J56)</f>
        <v>0</v>
      </c>
      <c r="L55" s="41">
        <f t="shared" si="14"/>
        <v>0</v>
      </c>
      <c r="M55" s="42">
        <f>COUNTIF(Vertices[Closeness Centrality], "&gt;= " &amp; L55) - COUNTIF(Vertices[Closeness Centrality], "&gt;=" &amp; L56)</f>
        <v>0</v>
      </c>
      <c r="N55" s="41">
        <f t="shared" si="15"/>
        <v>0</v>
      </c>
      <c r="O55" s="42">
        <f>COUNTIF(Vertices[Eigenvector Centrality], "&gt;= " &amp; N55) - COUNTIF(Vertices[Eigenvector Centrality], "&gt;=" &amp; N56)</f>
        <v>0</v>
      </c>
      <c r="P55" s="41">
        <f t="shared" si="16"/>
        <v>0</v>
      </c>
      <c r="Q55" s="42">
        <f>COUNTIF(Vertices[PageRank], "&gt;= " &amp; P55) - COUNTIF(Vertices[PageRank], "&gt;=" &amp; P56)</f>
        <v>0</v>
      </c>
      <c r="R55" s="41">
        <f t="shared" si="17"/>
        <v>0</v>
      </c>
      <c r="S55" s="46">
        <f>COUNTIF(Vertices[Clustering Coefficient], "&gt;= " &amp; R55) - COUNTIF(Vertices[Clustering Coefficient], "&gt;=" &amp; R56)</f>
        <v>0</v>
      </c>
      <c r="T55" s="41" t="e">
        <f t="shared" ca="1" si="18"/>
        <v>#REF!</v>
      </c>
      <c r="U55" s="42" t="e">
        <f t="shared" ca="1" si="0"/>
        <v>#REF!</v>
      </c>
    </row>
    <row r="56" spans="1:21" x14ac:dyDescent="0.35">
      <c r="A56" s="35" t="s">
        <v>82</v>
      </c>
      <c r="B56" s="48" t="str">
        <f>IF(COUNT(Vertices[Degree])&gt;0, D57, NoMetricMessage)</f>
        <v>Not Available</v>
      </c>
      <c r="D56" s="34">
        <f t="shared" si="10"/>
        <v>0</v>
      </c>
      <c r="E56" s="3">
        <f>COUNTIF(Vertices[Degree], "&gt;= " &amp; D56) - COUNTIF(Vertices[Degree], "&gt;=" &amp; D57)</f>
        <v>0</v>
      </c>
      <c r="F56" s="39">
        <f t="shared" si="11"/>
        <v>0</v>
      </c>
      <c r="G56" s="40">
        <f>COUNTIF(Vertices[In-Degree], "&gt;= " &amp; F56) - COUNTIF(Vertices[In-Degree], "&gt;=" &amp; F57)</f>
        <v>0</v>
      </c>
      <c r="H56" s="39">
        <f t="shared" si="12"/>
        <v>0</v>
      </c>
      <c r="I56" s="40">
        <f>COUNTIF(Vertices[Out-Degree], "&gt;= " &amp; H56) - COUNTIF(Vertices[Out-Degree], "&gt;=" &amp; H57)</f>
        <v>0</v>
      </c>
      <c r="J56" s="39">
        <f t="shared" si="13"/>
        <v>0</v>
      </c>
      <c r="K56" s="40">
        <f>COUNTIF(Vertices[Betweenness Centrality], "&gt;= " &amp; J56) - COUNTIF(Vertices[Betweenness Centrality], "&gt;=" &amp; J57)</f>
        <v>0</v>
      </c>
      <c r="L56" s="39">
        <f t="shared" si="14"/>
        <v>0</v>
      </c>
      <c r="M56" s="40">
        <f>COUNTIF(Vertices[Closeness Centrality], "&gt;= " &amp; L56) - COUNTIF(Vertices[Closeness Centrality], "&gt;=" &amp; L57)</f>
        <v>0</v>
      </c>
      <c r="N56" s="39">
        <f t="shared" si="15"/>
        <v>0</v>
      </c>
      <c r="O56" s="40">
        <f>COUNTIF(Vertices[Eigenvector Centrality], "&gt;= " &amp; N56) - COUNTIF(Vertices[Eigenvector Centrality], "&gt;=" &amp; N57)</f>
        <v>0</v>
      </c>
      <c r="P56" s="39">
        <f t="shared" si="16"/>
        <v>0</v>
      </c>
      <c r="Q56" s="40">
        <f>COUNTIF(Vertices[PageRank], "&gt;= " &amp; P56) - COUNTIF(Vertices[PageRank], "&gt;=" &amp; P57)</f>
        <v>0</v>
      </c>
      <c r="R56" s="39">
        <f t="shared" si="17"/>
        <v>0</v>
      </c>
      <c r="S56" s="45">
        <f>COUNTIF(Vertices[Clustering Coefficient], "&gt;= " &amp; R56) - COUNTIF(Vertices[Clustering Coefficient], "&gt;=" &amp; R57)</f>
        <v>0</v>
      </c>
      <c r="T56" s="39" t="e">
        <f t="shared" ca="1" si="18"/>
        <v>#REF!</v>
      </c>
      <c r="U56" s="40" t="e">
        <f t="shared" ca="1" si="0"/>
        <v>#REF!</v>
      </c>
    </row>
    <row r="57" spans="1:21" x14ac:dyDescent="0.35">
      <c r="A57" s="35" t="s">
        <v>83</v>
      </c>
      <c r="B57" s="49" t="str">
        <f>IFERROR(AVERAGE(Vertices[Degree]),NoMetricMessage)</f>
        <v>Not Available</v>
      </c>
      <c r="D57" s="34">
        <f>MAX(Vertices[Degree])</f>
        <v>0</v>
      </c>
      <c r="E57" s="3">
        <f>COUNTIF(Vertices[Degree], "&gt;= " &amp; D57) - COUNTIF(Vertices[Degree], "&gt;=" &amp; D58)</f>
        <v>0</v>
      </c>
      <c r="F57" s="43">
        <f>MAX(Vertices[In-Degree])</f>
        <v>0</v>
      </c>
      <c r="G57" s="44">
        <f>COUNTIF(Vertices[In-Degree], "&gt;= " &amp; F57) - COUNTIF(Vertices[In-Degree], "&gt;=" &amp; F58)</f>
        <v>0</v>
      </c>
      <c r="H57" s="43">
        <f>MAX(Vertices[Out-Degree])</f>
        <v>0</v>
      </c>
      <c r="I57" s="44">
        <f>COUNTIF(Vertices[Out-Degree], "&gt;= " &amp; H57) - COUNTIF(Vertices[Out-Degree], "&gt;=" &amp; H58)</f>
        <v>0</v>
      </c>
      <c r="J57" s="43">
        <f>MAX(Vertices[Betweenness Centrality])</f>
        <v>0</v>
      </c>
      <c r="K57" s="44">
        <f>COUNTIF(Vertices[Betweenness Centrality], "&gt;= " &amp; J57) - COUNTIF(Vertices[Betweenness Centrality], "&gt;=" &amp; J58)</f>
        <v>0</v>
      </c>
      <c r="L57" s="43">
        <f>MAX(Vertices[Closeness Centrality])</f>
        <v>0</v>
      </c>
      <c r="M57" s="44">
        <f>COUNTIF(Vertices[Closeness Centrality], "&gt;= " &amp; L57) - COUNTIF(Vertices[Closeness Centrality], "&gt;=" &amp; L58)</f>
        <v>0</v>
      </c>
      <c r="N57" s="43">
        <f>MAX(Vertices[Eigenvector Centrality])</f>
        <v>0</v>
      </c>
      <c r="O57" s="44">
        <f>COUNTIF(Vertices[Eigenvector Centrality], "&gt;= " &amp; N57) - COUNTIF(Vertices[Eigenvector Centrality], "&gt;=" &amp; N58)</f>
        <v>0</v>
      </c>
      <c r="P57" s="43">
        <f>MAX(Vertices[PageRank])</f>
        <v>0</v>
      </c>
      <c r="Q57" s="44">
        <f>COUNTIF(Vertices[PageRank], "&gt;= " &amp; P57) - COUNTIF(Vertices[PageRank], "&gt;=" &amp; P58)</f>
        <v>0</v>
      </c>
      <c r="R57" s="43">
        <f>MAX(Vertices[Clustering Coefficient])</f>
        <v>0</v>
      </c>
      <c r="S57" s="47">
        <f>COUNTIF(Vertices[Clustering Coefficient], "&gt;= " &amp; R57) - COUNTIF(Vertices[Clustering Coefficient], "&gt;=" &amp; R58)</f>
        <v>0</v>
      </c>
      <c r="T57" s="43" t="e">
        <f ca="1">MAX(INDIRECT(DynamicFilterSourceColumnRange))</f>
        <v>#REF!</v>
      </c>
      <c r="U57" s="44" t="e">
        <f t="shared" ca="1" si="0"/>
        <v>#REF!</v>
      </c>
    </row>
    <row r="58" spans="1:21" x14ac:dyDescent="0.35">
      <c r="A58" s="35" t="s">
        <v>84</v>
      </c>
      <c r="B58" s="49" t="str">
        <f>IFERROR(MEDIAN(Vertices[Degree]),NoMetricMessage)</f>
        <v>Not Available</v>
      </c>
    </row>
    <row r="69" spans="1:2" x14ac:dyDescent="0.35">
      <c r="A69" s="35" t="s">
        <v>88</v>
      </c>
      <c r="B69" s="48" t="str">
        <f>IF(COUNT(Vertices[In-Degree])&gt;0, F2, NoMetricMessage)</f>
        <v>Not Available</v>
      </c>
    </row>
    <row r="70" spans="1:2" x14ac:dyDescent="0.35">
      <c r="A70" s="35" t="s">
        <v>89</v>
      </c>
      <c r="B70" s="48" t="str">
        <f>IF(COUNT(Vertices[In-Degree])&gt;0, F57, NoMetricMessage)</f>
        <v>Not Available</v>
      </c>
    </row>
    <row r="71" spans="1:2" x14ac:dyDescent="0.35">
      <c r="A71" s="35" t="s">
        <v>90</v>
      </c>
      <c r="B71" s="49" t="str">
        <f>IFERROR(AVERAGE(Vertices[In-Degree]),NoMetricMessage)</f>
        <v>Not Available</v>
      </c>
    </row>
    <row r="72" spans="1:2" x14ac:dyDescent="0.35">
      <c r="A72" s="35" t="s">
        <v>91</v>
      </c>
      <c r="B72" s="49" t="str">
        <f>IFERROR(MEDIAN(Vertices[In-Degree]),NoMetricMessage)</f>
        <v>Not Available</v>
      </c>
    </row>
    <row r="83" spans="1:2" x14ac:dyDescent="0.35">
      <c r="A83" s="35" t="s">
        <v>94</v>
      </c>
      <c r="B83" s="48" t="str">
        <f>IF(COUNT(Vertices[Out-Degree])&gt;0, H2, NoMetricMessage)</f>
        <v>Not Available</v>
      </c>
    </row>
    <row r="84" spans="1:2" x14ac:dyDescent="0.35">
      <c r="A84" s="35" t="s">
        <v>95</v>
      </c>
      <c r="B84" s="48" t="str">
        <f>IF(COUNT(Vertices[Out-Degree])&gt;0, H57, NoMetricMessage)</f>
        <v>Not Available</v>
      </c>
    </row>
    <row r="85" spans="1:2" x14ac:dyDescent="0.35">
      <c r="A85" s="35" t="s">
        <v>96</v>
      </c>
      <c r="B85" s="49" t="str">
        <f>IFERROR(AVERAGE(Vertices[Out-Degree]),NoMetricMessage)</f>
        <v>Not Available</v>
      </c>
    </row>
    <row r="86" spans="1:2" x14ac:dyDescent="0.35">
      <c r="A86" s="35" t="s">
        <v>97</v>
      </c>
      <c r="B86" s="49" t="str">
        <f>IFERROR(MEDIAN(Vertices[Out-Degree]),NoMetricMessage)</f>
        <v>Not Available</v>
      </c>
    </row>
    <row r="97" spans="1:2" x14ac:dyDescent="0.35">
      <c r="A97" s="35" t="s">
        <v>100</v>
      </c>
      <c r="B97" s="49" t="str">
        <f>IF(COUNT(Vertices[Betweenness Centrality])&gt;0, J2, NoMetricMessage)</f>
        <v>Not Available</v>
      </c>
    </row>
    <row r="98" spans="1:2" x14ac:dyDescent="0.35">
      <c r="A98" s="35" t="s">
        <v>101</v>
      </c>
      <c r="B98" s="49" t="str">
        <f>IF(COUNT(Vertices[Betweenness Centrality])&gt;0, J57, NoMetricMessage)</f>
        <v>Not Available</v>
      </c>
    </row>
    <row r="99" spans="1:2" x14ac:dyDescent="0.35">
      <c r="A99" s="35" t="s">
        <v>102</v>
      </c>
      <c r="B99" s="49" t="str">
        <f>IFERROR(AVERAGE(Vertices[Betweenness Centrality]),NoMetricMessage)</f>
        <v>Not Available</v>
      </c>
    </row>
    <row r="100" spans="1:2" x14ac:dyDescent="0.35">
      <c r="A100" s="35" t="s">
        <v>103</v>
      </c>
      <c r="B100" s="49" t="str">
        <f>IFERROR(MEDIAN(Vertices[Betweenness Centrality]),NoMetricMessage)</f>
        <v>Not Available</v>
      </c>
    </row>
    <row r="111" spans="1:2" x14ac:dyDescent="0.35">
      <c r="A111" s="35" t="s">
        <v>106</v>
      </c>
      <c r="B111" s="49" t="str">
        <f>IF(COUNT(Vertices[Closeness Centrality])&gt;0, L2, NoMetricMessage)</f>
        <v>Not Available</v>
      </c>
    </row>
    <row r="112" spans="1:2" x14ac:dyDescent="0.35">
      <c r="A112" s="35" t="s">
        <v>107</v>
      </c>
      <c r="B112" s="49" t="str">
        <f>IF(COUNT(Vertices[Closeness Centrality])&gt;0, L57, NoMetricMessage)</f>
        <v>Not Available</v>
      </c>
    </row>
    <row r="113" spans="1:2" x14ac:dyDescent="0.35">
      <c r="A113" s="35" t="s">
        <v>108</v>
      </c>
      <c r="B113" s="49" t="str">
        <f>IFERROR(AVERAGE(Vertices[Closeness Centrality]),NoMetricMessage)</f>
        <v>Not Available</v>
      </c>
    </row>
    <row r="114" spans="1:2" x14ac:dyDescent="0.35">
      <c r="A114" s="35" t="s">
        <v>109</v>
      </c>
      <c r="B114" s="49" t="str">
        <f>IFERROR(MEDIAN(Vertices[Closeness Centrality]),NoMetricMessage)</f>
        <v>Not Available</v>
      </c>
    </row>
    <row r="125" spans="1:2" x14ac:dyDescent="0.35">
      <c r="A125" s="35" t="s">
        <v>112</v>
      </c>
      <c r="B125" s="49" t="str">
        <f>IF(COUNT(Vertices[Eigenvector Centrality])&gt;0, N2, NoMetricMessage)</f>
        <v>Not Available</v>
      </c>
    </row>
    <row r="126" spans="1:2" x14ac:dyDescent="0.35">
      <c r="A126" s="35" t="s">
        <v>113</v>
      </c>
      <c r="B126" s="49" t="str">
        <f>IF(COUNT(Vertices[Eigenvector Centrality])&gt;0, N57, NoMetricMessage)</f>
        <v>Not Available</v>
      </c>
    </row>
    <row r="127" spans="1:2" x14ac:dyDescent="0.35">
      <c r="A127" s="35" t="s">
        <v>114</v>
      </c>
      <c r="B127" s="49" t="str">
        <f>IFERROR(AVERAGE(Vertices[Eigenvector Centrality]),NoMetricMessage)</f>
        <v>Not Available</v>
      </c>
    </row>
    <row r="128" spans="1:2" x14ac:dyDescent="0.35">
      <c r="A128" s="35" t="s">
        <v>115</v>
      </c>
      <c r="B128" s="49" t="str">
        <f>IFERROR(MEDIAN(Vertices[Eigenvector Centrality]),NoMetricMessage)</f>
        <v>Not Available</v>
      </c>
    </row>
    <row r="139" spans="1:2" x14ac:dyDescent="0.35">
      <c r="A139" s="35" t="s">
        <v>140</v>
      </c>
      <c r="B139" s="49" t="str">
        <f>IF(COUNT(Vertices[PageRank])&gt;0, P2, NoMetricMessage)</f>
        <v>Not Available</v>
      </c>
    </row>
    <row r="140" spans="1:2" x14ac:dyDescent="0.35">
      <c r="A140" s="35" t="s">
        <v>141</v>
      </c>
      <c r="B140" s="49" t="str">
        <f>IF(COUNT(Vertices[PageRank])&gt;0, P57, NoMetricMessage)</f>
        <v>Not Available</v>
      </c>
    </row>
    <row r="141" spans="1:2" x14ac:dyDescent="0.35">
      <c r="A141" s="35" t="s">
        <v>142</v>
      </c>
      <c r="B141" s="49" t="str">
        <f>IFERROR(AVERAGE(Vertices[PageRank]),NoMetricMessage)</f>
        <v>Not Available</v>
      </c>
    </row>
    <row r="142" spans="1:2" x14ac:dyDescent="0.35">
      <c r="A142" s="35" t="s">
        <v>143</v>
      </c>
      <c r="B142" s="49" t="str">
        <f>IFERROR(MEDIAN(Vertices[PageRank]),NoMetricMessage)</f>
        <v>Not Available</v>
      </c>
    </row>
    <row r="153" spans="1:2" x14ac:dyDescent="0.35">
      <c r="A153" s="35" t="s">
        <v>118</v>
      </c>
      <c r="B153" s="49" t="str">
        <f>IF(COUNT(Vertices[Clustering Coefficient])&gt;0, R2, NoMetricMessage)</f>
        <v>Not Available</v>
      </c>
    </row>
    <row r="154" spans="1:2" x14ac:dyDescent="0.35">
      <c r="A154" s="35" t="s">
        <v>119</v>
      </c>
      <c r="B154" s="49" t="str">
        <f>IF(COUNT(Vertices[Clustering Coefficient])&gt;0, R57, NoMetricMessage)</f>
        <v>Not Available</v>
      </c>
    </row>
    <row r="155" spans="1:2" x14ac:dyDescent="0.35">
      <c r="A155" s="35" t="s">
        <v>120</v>
      </c>
      <c r="B155" s="49" t="str">
        <f>IFERROR(AVERAGE(Vertices[Clustering Coefficient]),NoMetricMessage)</f>
        <v>Not Available</v>
      </c>
    </row>
    <row r="156" spans="1:2" x14ac:dyDescent="0.35">
      <c r="A156" s="35" t="s">
        <v>121</v>
      </c>
      <c r="B156" s="49" t="str">
        <f>IFERROR(MEDIAN(Vertices[Clustering Coefficient]),NoMetricMessage)</f>
        <v>Not Available</v>
      </c>
    </row>
  </sheetData>
  <dataConsolidate/>
  <pageMargins left="0.7" right="0.7" top="0.75" bottom="0.75" header="0.3" footer="0.3"/>
  <pageSetup orientation="portrait"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R23"/>
  <sheetViews>
    <sheetView workbookViewId="0">
      <selection activeCell="A2" sqref="A2"/>
    </sheetView>
  </sheetViews>
  <sheetFormatPr defaultRowHeight="14.5" x14ac:dyDescent="0.35"/>
  <cols>
    <col min="1" max="1" width="10.453125" style="1" bestFit="1" customWidth="1"/>
    <col min="2" max="2" width="12.453125" style="1" bestFit="1" customWidth="1"/>
    <col min="3" max="3" width="22.81640625" bestFit="1" customWidth="1"/>
    <col min="4" max="4" width="16.81640625" bestFit="1" customWidth="1"/>
    <col min="5" max="6" width="16.81640625" customWidth="1"/>
    <col min="7" max="7" width="14.26953125" bestFit="1" customWidth="1"/>
    <col min="8" max="8" width="14.26953125" customWidth="1"/>
    <col min="10" max="10" width="39.1796875" bestFit="1" customWidth="1"/>
    <col min="11" max="11" width="10.81640625" bestFit="1" customWidth="1"/>
    <col min="13" max="13" width="8.453125" bestFit="1" customWidth="1"/>
    <col min="14" max="14" width="10" bestFit="1" customWidth="1"/>
    <col min="15" max="15" width="11.81640625" bestFit="1" customWidth="1"/>
    <col min="16" max="16" width="12.1796875" bestFit="1" customWidth="1"/>
  </cols>
  <sheetData>
    <row r="1" spans="1:18" s="4" customFormat="1" ht="36" customHeight="1" x14ac:dyDescent="0.35">
      <c r="A1" s="5" t="s">
        <v>6</v>
      </c>
      <c r="B1" s="5" t="s">
        <v>131</v>
      </c>
      <c r="C1" s="4" t="s">
        <v>7</v>
      </c>
      <c r="D1" s="4" t="s">
        <v>9</v>
      </c>
      <c r="E1" s="4" t="s">
        <v>164</v>
      </c>
      <c r="F1" s="5" t="s">
        <v>169</v>
      </c>
      <c r="G1" s="4" t="s">
        <v>14</v>
      </c>
      <c r="H1" s="4" t="s">
        <v>67</v>
      </c>
      <c r="J1" s="4" t="s">
        <v>18</v>
      </c>
      <c r="K1" s="4" t="s">
        <v>17</v>
      </c>
      <c r="M1" s="4" t="s">
        <v>22</v>
      </c>
      <c r="N1" s="4" t="s">
        <v>23</v>
      </c>
      <c r="O1" s="4" t="s">
        <v>24</v>
      </c>
      <c r="P1" s="4" t="s">
        <v>25</v>
      </c>
    </row>
    <row r="2" spans="1:18" x14ac:dyDescent="0.35">
      <c r="A2" s="1" t="s">
        <v>51</v>
      </c>
      <c r="B2" s="1" t="s">
        <v>132</v>
      </c>
      <c r="C2" t="s">
        <v>54</v>
      </c>
      <c r="D2" t="s">
        <v>55</v>
      </c>
      <c r="E2" t="s">
        <v>55</v>
      </c>
      <c r="F2" s="1" t="s">
        <v>51</v>
      </c>
      <c r="G2" t="s">
        <v>65</v>
      </c>
      <c r="H2" t="s">
        <v>159</v>
      </c>
      <c r="J2" t="s">
        <v>19</v>
      </c>
      <c r="K2">
        <v>108</v>
      </c>
    </row>
    <row r="3" spans="1:18" x14ac:dyDescent="0.35">
      <c r="A3" s="1" t="s">
        <v>52</v>
      </c>
      <c r="B3" s="1" t="s">
        <v>133</v>
      </c>
      <c r="C3" t="s">
        <v>52</v>
      </c>
      <c r="D3" t="s">
        <v>56</v>
      </c>
      <c r="E3" t="s">
        <v>56</v>
      </c>
      <c r="F3" s="1" t="s">
        <v>52</v>
      </c>
      <c r="G3" t="s">
        <v>66</v>
      </c>
      <c r="H3" t="s">
        <v>68</v>
      </c>
      <c r="J3" t="s">
        <v>30</v>
      </c>
      <c r="K3" t="s">
        <v>317</v>
      </c>
    </row>
    <row r="4" spans="1:18" x14ac:dyDescent="0.35">
      <c r="A4" s="1" t="s">
        <v>53</v>
      </c>
      <c r="B4" s="1" t="s">
        <v>134</v>
      </c>
      <c r="C4" t="s">
        <v>53</v>
      </c>
      <c r="D4" t="s">
        <v>57</v>
      </c>
      <c r="E4" t="s">
        <v>57</v>
      </c>
      <c r="F4" s="1" t="s">
        <v>53</v>
      </c>
      <c r="G4">
        <v>0</v>
      </c>
      <c r="H4" t="s">
        <v>69</v>
      </c>
      <c r="J4" s="12" t="s">
        <v>78</v>
      </c>
      <c r="K4" s="12"/>
    </row>
    <row r="5" spans="1:18" ht="409.5" x14ac:dyDescent="0.35">
      <c r="A5">
        <v>1</v>
      </c>
      <c r="B5" s="1" t="s">
        <v>135</v>
      </c>
      <c r="C5" t="s">
        <v>51</v>
      </c>
      <c r="D5" t="s">
        <v>58</v>
      </c>
      <c r="E5" t="s">
        <v>58</v>
      </c>
      <c r="F5">
        <v>1</v>
      </c>
      <c r="G5">
        <v>1</v>
      </c>
      <c r="H5" t="s">
        <v>70</v>
      </c>
      <c r="J5" t="s">
        <v>172</v>
      </c>
      <c r="K5" s="13" t="s">
        <v>350</v>
      </c>
    </row>
    <row r="6" spans="1:18" x14ac:dyDescent="0.35">
      <c r="A6">
        <v>0</v>
      </c>
      <c r="B6" s="1" t="s">
        <v>136</v>
      </c>
      <c r="C6">
        <v>1</v>
      </c>
      <c r="D6" t="s">
        <v>59</v>
      </c>
      <c r="E6" t="s">
        <v>59</v>
      </c>
      <c r="F6">
        <v>0</v>
      </c>
      <c r="H6" t="s">
        <v>71</v>
      </c>
      <c r="J6" t="s">
        <v>173</v>
      </c>
      <c r="K6">
        <v>1</v>
      </c>
      <c r="R6" t="s">
        <v>129</v>
      </c>
    </row>
    <row r="7" spans="1:18" x14ac:dyDescent="0.35">
      <c r="A7">
        <v>2</v>
      </c>
      <c r="B7">
        <v>1</v>
      </c>
      <c r="C7">
        <v>0</v>
      </c>
      <c r="D7" t="s">
        <v>60</v>
      </c>
      <c r="E7" t="s">
        <v>60</v>
      </c>
      <c r="F7">
        <v>2</v>
      </c>
      <c r="H7" t="s">
        <v>72</v>
      </c>
      <c r="J7" t="s">
        <v>174</v>
      </c>
      <c r="K7" t="s">
        <v>175</v>
      </c>
    </row>
    <row r="8" spans="1:18" x14ac:dyDescent="0.35">
      <c r="A8"/>
      <c r="B8">
        <v>2</v>
      </c>
      <c r="C8">
        <v>2</v>
      </c>
      <c r="D8" t="s">
        <v>61</v>
      </c>
      <c r="E8" t="s">
        <v>61</v>
      </c>
      <c r="H8" t="s">
        <v>73</v>
      </c>
      <c r="J8" t="s">
        <v>176</v>
      </c>
      <c r="K8" t="s">
        <v>32711</v>
      </c>
    </row>
    <row r="9" spans="1:18" x14ac:dyDescent="0.35">
      <c r="A9"/>
      <c r="B9">
        <v>3</v>
      </c>
      <c r="C9">
        <v>4</v>
      </c>
      <c r="D9" t="s">
        <v>62</v>
      </c>
      <c r="E9" t="s">
        <v>62</v>
      </c>
      <c r="H9" t="s">
        <v>74</v>
      </c>
    </row>
    <row r="10" spans="1:18" x14ac:dyDescent="0.35">
      <c r="A10"/>
      <c r="B10">
        <v>4</v>
      </c>
      <c r="D10" t="s">
        <v>63</v>
      </c>
      <c r="E10" t="s">
        <v>63</v>
      </c>
      <c r="H10" t="s">
        <v>75</v>
      </c>
    </row>
    <row r="11" spans="1:18" x14ac:dyDescent="0.35">
      <c r="A11"/>
      <c r="B11">
        <v>5</v>
      </c>
      <c r="D11" t="s">
        <v>46</v>
      </c>
      <c r="E11">
        <v>1</v>
      </c>
      <c r="H11" t="s">
        <v>76</v>
      </c>
    </row>
    <row r="12" spans="1:18" x14ac:dyDescent="0.35">
      <c r="A12"/>
      <c r="B12"/>
      <c r="D12" t="s">
        <v>64</v>
      </c>
      <c r="E12">
        <v>2</v>
      </c>
      <c r="H12">
        <v>0</v>
      </c>
    </row>
    <row r="13" spans="1:18" x14ac:dyDescent="0.35">
      <c r="A13"/>
      <c r="B13"/>
      <c r="D13">
        <v>1</v>
      </c>
      <c r="E13">
        <v>3</v>
      </c>
      <c r="H13">
        <v>1</v>
      </c>
    </row>
    <row r="14" spans="1:18" x14ac:dyDescent="0.35">
      <c r="D14">
        <v>2</v>
      </c>
      <c r="E14">
        <v>4</v>
      </c>
      <c r="H14">
        <v>2</v>
      </c>
    </row>
    <row r="15" spans="1:18" x14ac:dyDescent="0.35">
      <c r="D15">
        <v>3</v>
      </c>
      <c r="E15">
        <v>5</v>
      </c>
      <c r="H15">
        <v>3</v>
      </c>
    </row>
    <row r="16" spans="1:18" x14ac:dyDescent="0.35">
      <c r="D16">
        <v>4</v>
      </c>
      <c r="E16">
        <v>6</v>
      </c>
      <c r="H16">
        <v>4</v>
      </c>
    </row>
    <row r="17" spans="4:8" x14ac:dyDescent="0.35">
      <c r="D17">
        <v>5</v>
      </c>
      <c r="E17">
        <v>7</v>
      </c>
      <c r="H17">
        <v>5</v>
      </c>
    </row>
    <row r="18" spans="4:8" x14ac:dyDescent="0.35">
      <c r="D18">
        <v>6</v>
      </c>
      <c r="E18">
        <v>8</v>
      </c>
      <c r="H18">
        <v>6</v>
      </c>
    </row>
    <row r="19" spans="4:8" x14ac:dyDescent="0.35">
      <c r="D19">
        <v>7</v>
      </c>
      <c r="E19">
        <v>9</v>
      </c>
      <c r="H19">
        <v>7</v>
      </c>
    </row>
    <row r="20" spans="4:8" x14ac:dyDescent="0.35">
      <c r="D20">
        <v>8</v>
      </c>
      <c r="H20">
        <v>8</v>
      </c>
    </row>
    <row r="21" spans="4:8" x14ac:dyDescent="0.35">
      <c r="D21">
        <v>9</v>
      </c>
      <c r="H21">
        <v>9</v>
      </c>
    </row>
    <row r="22" spans="4:8" x14ac:dyDescent="0.35">
      <c r="D22">
        <v>10</v>
      </c>
    </row>
    <row r="23" spans="4:8" x14ac:dyDescent="0.35">
      <c r="D23">
        <v>11</v>
      </c>
    </row>
  </sheetData>
  <dataConsolidate/>
  <pageMargins left="0.7" right="0.7" top="0.75" bottom="0.75" header="0.3" footer="0.3"/>
  <pageSetup orientation="portrait" horizontalDpi="0" verticalDpi="0" r:id="rId1"/>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0DCB073B-9613-4DB8-ACEA-6407E85F3FF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13</vt:i4>
      </vt:variant>
    </vt:vector>
  </HeadingPairs>
  <TitlesOfParts>
    <vt:vector size="20" baseType="lpstr">
      <vt:lpstr>Edges</vt:lpstr>
      <vt:lpstr>Vertices</vt:lpstr>
      <vt:lpstr>Do Not Delete</vt:lpstr>
      <vt:lpstr>Groups</vt:lpstr>
      <vt:lpstr>Group Vertices</vt:lpstr>
      <vt:lpstr>Overall Metrics</vt:lpstr>
      <vt:lpstr>Misc</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Kumar</dc:creator>
  <cp:lastModifiedBy>Amit Kumar</cp:lastModifiedBy>
  <dcterms:created xsi:type="dcterms:W3CDTF">2008-01-30T00:41:58Z</dcterms:created>
  <dcterms:modified xsi:type="dcterms:W3CDTF">2017-04-03T15:17:56Z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http://www.nodexlgraphgallery.org/NodeXLSetup/Smrf.NodeXL.ExcelTemplate.vsto|aa51c0f3-62b4-4782-83a8-a15dcdd17698</vt:lpwstr>
  </property>
  <property fmtid="{D5CDD505-2E9C-101B-9397-08002B2CF9AE}" pid="4" name="_AssemblyName">
    <vt:lpwstr>4E3C66D5-58D4-491E-A7D4-64AF99AF6E8B</vt:lpwstr>
  </property>
  <property fmtid="{D5CDD505-2E9C-101B-9397-08002B2CF9AE}" pid="5" name="Solution ID">
    <vt:lpwstr>{15727DE6-F92D-4E46-ACB4-0E2C58B31A18}</vt:lpwstr>
  </property>
</Properties>
</file>